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urses\CSCE670\Project\Python\"/>
    </mc:Choice>
  </mc:AlternateContent>
  <xr:revisionPtr revIDLastSave="0" documentId="13_ncr:1_{1B0CFB99-A9CF-4C16-A731-2AC00E768FBC}" xr6:coauthVersionLast="36" xr6:coauthVersionMax="36" xr10:uidLastSave="{00000000-0000-0000-0000-000000000000}"/>
  <bookViews>
    <workbookView xWindow="0" yWindow="0" windowWidth="23040" windowHeight="9060" activeTab="1" xr2:uid="{00000000-000D-0000-FFFF-FFFF00000000}"/>
  </bookViews>
  <sheets>
    <sheet name="Metadata" sheetId="1" r:id="rId1"/>
    <sheet name="Sheet5" sheetId="11" r:id="rId2"/>
    <sheet name="Sheet9" sheetId="2" r:id="rId3"/>
    <sheet name="Stay" sheetId="3" r:id="rId4"/>
    <sheet name="Data" sheetId="4" r:id="rId5"/>
    <sheet name="Cities" sheetId="5" r:id="rId6"/>
    <sheet name="Sheet7" sheetId="6" r:id="rId7"/>
    <sheet name="Sheet6" sheetId="7" r:id="rId8"/>
    <sheet name="Sheet1" sheetId="8" r:id="rId9"/>
    <sheet name="Sheet2" sheetId="9" r:id="rId10"/>
    <sheet name="Temp Data" sheetId="10" r:id="rId11"/>
  </sheets>
  <definedNames>
    <definedName name="Z_55DD29B9_3FC7_4AF1_9660_104A5F561FA8_.wvu.FilterData" localSheetId="0" hidden="1">Metadata!$A$1:$R$1501</definedName>
    <definedName name="Z_D959B005_FC06_42AE_B499_9CA052E701F5_.wvu.FilterData" localSheetId="0" hidden="1">Metadata!$A$1:$R$5001</definedName>
  </definedNames>
  <calcPr calcId="191029"/>
  <customWorkbookViews>
    <customWorkbookView name="Filter 1" guid="{55DD29B9-3FC7-4AF1-9660-104A5F561FA8}" maximized="1" windowWidth="0" windowHeight="0" activeSheetId="0"/>
    <customWorkbookView name="Filter 2" guid="{D959B005-FC06-42AE-B499-9CA052E701F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" i="8" l="1"/>
  <c r="B1" i="8"/>
  <c r="I4" i="4"/>
  <c r="P5001" i="1"/>
  <c r="R5001" i="1" s="1"/>
  <c r="L5001" i="1"/>
  <c r="J5001" i="1"/>
  <c r="F5001" i="1"/>
  <c r="C5001" i="1"/>
  <c r="B5001" i="1"/>
  <c r="P5000" i="1"/>
  <c r="R5000" i="1" s="1"/>
  <c r="L5000" i="1"/>
  <c r="J5000" i="1"/>
  <c r="F5000" i="1"/>
  <c r="G5000" i="1" s="1"/>
  <c r="C5000" i="1"/>
  <c r="D5000" i="1" s="1"/>
  <c r="B5000" i="1"/>
  <c r="P4999" i="1"/>
  <c r="R4999" i="1" s="1"/>
  <c r="L4999" i="1"/>
  <c r="J4999" i="1"/>
  <c r="F4999" i="1"/>
  <c r="H4999" i="1" s="1"/>
  <c r="C4999" i="1"/>
  <c r="E4999" i="1" s="1"/>
  <c r="B4999" i="1"/>
  <c r="P4998" i="1"/>
  <c r="R4998" i="1" s="1"/>
  <c r="L4998" i="1"/>
  <c r="J4998" i="1"/>
  <c r="F4998" i="1"/>
  <c r="H4998" i="1" s="1"/>
  <c r="C4998" i="1"/>
  <c r="E4998" i="1" s="1"/>
  <c r="B4998" i="1"/>
  <c r="P4997" i="1"/>
  <c r="Q4997" i="1" s="1"/>
  <c r="L4997" i="1"/>
  <c r="J4997" i="1"/>
  <c r="F4997" i="1"/>
  <c r="O4997" i="1" s="1"/>
  <c r="C4997" i="1"/>
  <c r="E4997" i="1" s="1"/>
  <c r="B4997" i="1"/>
  <c r="P4996" i="1"/>
  <c r="R4996" i="1" s="1"/>
  <c r="L4996" i="1"/>
  <c r="J4996" i="1"/>
  <c r="F4996" i="1"/>
  <c r="C4996" i="1"/>
  <c r="E4996" i="1" s="1"/>
  <c r="B4996" i="1"/>
  <c r="P4995" i="1"/>
  <c r="Q4995" i="1" s="1"/>
  <c r="L4995" i="1"/>
  <c r="J4995" i="1"/>
  <c r="F4995" i="1"/>
  <c r="I4995" i="1" s="1"/>
  <c r="C4995" i="1"/>
  <c r="D4995" i="1" s="1"/>
  <c r="B4995" i="1"/>
  <c r="P4994" i="1"/>
  <c r="R4994" i="1" s="1"/>
  <c r="L4994" i="1"/>
  <c r="J4994" i="1"/>
  <c r="F4994" i="1"/>
  <c r="H4994" i="1" s="1"/>
  <c r="C4994" i="1"/>
  <c r="E4994" i="1" s="1"/>
  <c r="B4994" i="1"/>
  <c r="P4993" i="1"/>
  <c r="R4993" i="1" s="1"/>
  <c r="L4993" i="1"/>
  <c r="J4993" i="1"/>
  <c r="F4993" i="1"/>
  <c r="C4993" i="1"/>
  <c r="E4993" i="1" s="1"/>
  <c r="B4993" i="1"/>
  <c r="P4992" i="1"/>
  <c r="L4992" i="1"/>
  <c r="J4992" i="1"/>
  <c r="F4992" i="1"/>
  <c r="O4992" i="1" s="1"/>
  <c r="C4992" i="1"/>
  <c r="D4992" i="1" s="1"/>
  <c r="B4992" i="1"/>
  <c r="P4991" i="1"/>
  <c r="R4991" i="1" s="1"/>
  <c r="L4991" i="1"/>
  <c r="J4991" i="1"/>
  <c r="F4991" i="1"/>
  <c r="C4991" i="1"/>
  <c r="B4991" i="1"/>
  <c r="P4990" i="1"/>
  <c r="R4990" i="1" s="1"/>
  <c r="L4990" i="1"/>
  <c r="J4990" i="1"/>
  <c r="F4990" i="1"/>
  <c r="H4990" i="1" s="1"/>
  <c r="C4990" i="1"/>
  <c r="E4990" i="1" s="1"/>
  <c r="B4990" i="1"/>
  <c r="P4989" i="1"/>
  <c r="R4989" i="1" s="1"/>
  <c r="L4989" i="1"/>
  <c r="J4989" i="1"/>
  <c r="F4989" i="1"/>
  <c r="O4989" i="1" s="1"/>
  <c r="C4989" i="1"/>
  <c r="E4989" i="1" s="1"/>
  <c r="B4989" i="1"/>
  <c r="P4988" i="1"/>
  <c r="R4988" i="1" s="1"/>
  <c r="L4988" i="1"/>
  <c r="J4988" i="1"/>
  <c r="F4988" i="1"/>
  <c r="H4988" i="1" s="1"/>
  <c r="C4988" i="1"/>
  <c r="E4988" i="1" s="1"/>
  <c r="B4988" i="1"/>
  <c r="P4987" i="1"/>
  <c r="Q4987" i="1" s="1"/>
  <c r="L4987" i="1"/>
  <c r="J4987" i="1"/>
  <c r="F4987" i="1"/>
  <c r="I4987" i="1" s="1"/>
  <c r="C4987" i="1"/>
  <c r="B4987" i="1"/>
  <c r="P4986" i="1"/>
  <c r="R4986" i="1" s="1"/>
  <c r="L4986" i="1"/>
  <c r="J4986" i="1"/>
  <c r="F4986" i="1"/>
  <c r="H4986" i="1" s="1"/>
  <c r="C4986" i="1"/>
  <c r="E4986" i="1" s="1"/>
  <c r="B4986" i="1"/>
  <c r="P4985" i="1"/>
  <c r="Q4985" i="1" s="1"/>
  <c r="L4985" i="1"/>
  <c r="J4985" i="1"/>
  <c r="F4985" i="1"/>
  <c r="C4985" i="1"/>
  <c r="E4985" i="1" s="1"/>
  <c r="B4985" i="1"/>
  <c r="P4984" i="1"/>
  <c r="R4984" i="1" s="1"/>
  <c r="L4984" i="1"/>
  <c r="J4984" i="1"/>
  <c r="F4984" i="1"/>
  <c r="I4984" i="1" s="1"/>
  <c r="C4984" i="1"/>
  <c r="D4984" i="1" s="1"/>
  <c r="B4984" i="1"/>
  <c r="P4983" i="1"/>
  <c r="R4983" i="1" s="1"/>
  <c r="L4983" i="1"/>
  <c r="J4983" i="1"/>
  <c r="F4983" i="1"/>
  <c r="C4983" i="1"/>
  <c r="E4983" i="1" s="1"/>
  <c r="B4983" i="1"/>
  <c r="P4982" i="1"/>
  <c r="R4982" i="1" s="1"/>
  <c r="L4982" i="1"/>
  <c r="J4982" i="1"/>
  <c r="F4982" i="1"/>
  <c r="C4982" i="1"/>
  <c r="D4982" i="1" s="1"/>
  <c r="B4982" i="1"/>
  <c r="P4981" i="1"/>
  <c r="R4981" i="1" s="1"/>
  <c r="L4981" i="1"/>
  <c r="J4981" i="1"/>
  <c r="F4981" i="1"/>
  <c r="C4981" i="1"/>
  <c r="E4981" i="1" s="1"/>
  <c r="B4981" i="1"/>
  <c r="P4980" i="1"/>
  <c r="R4980" i="1" s="1"/>
  <c r="L4980" i="1"/>
  <c r="J4980" i="1"/>
  <c r="F4980" i="1"/>
  <c r="H4980" i="1" s="1"/>
  <c r="C4980" i="1"/>
  <c r="E4980" i="1" s="1"/>
  <c r="B4980" i="1"/>
  <c r="P4979" i="1"/>
  <c r="Q4979" i="1" s="1"/>
  <c r="L4979" i="1"/>
  <c r="J4979" i="1"/>
  <c r="F4979" i="1"/>
  <c r="I4979" i="1" s="1"/>
  <c r="C4979" i="1"/>
  <c r="B4979" i="1"/>
  <c r="P4978" i="1"/>
  <c r="R4978" i="1" s="1"/>
  <c r="L4978" i="1"/>
  <c r="J4978" i="1"/>
  <c r="F4978" i="1"/>
  <c r="C4978" i="1"/>
  <c r="E4978" i="1" s="1"/>
  <c r="B4978" i="1"/>
  <c r="P4977" i="1"/>
  <c r="Q4977" i="1" s="1"/>
  <c r="L4977" i="1"/>
  <c r="J4977" i="1"/>
  <c r="F4977" i="1"/>
  <c r="C4977" i="1"/>
  <c r="B4977" i="1"/>
  <c r="P4976" i="1"/>
  <c r="R4976" i="1" s="1"/>
  <c r="L4976" i="1"/>
  <c r="J4976" i="1"/>
  <c r="F4976" i="1"/>
  <c r="G4976" i="1" s="1"/>
  <c r="C4976" i="1"/>
  <c r="D4976" i="1" s="1"/>
  <c r="B4976" i="1"/>
  <c r="P4975" i="1"/>
  <c r="R4975" i="1" s="1"/>
  <c r="L4975" i="1"/>
  <c r="J4975" i="1"/>
  <c r="F4975" i="1"/>
  <c r="C4975" i="1"/>
  <c r="E4975" i="1" s="1"/>
  <c r="B4975" i="1"/>
  <c r="P4974" i="1"/>
  <c r="Q4974" i="1" s="1"/>
  <c r="L4974" i="1"/>
  <c r="J4974" i="1"/>
  <c r="F4974" i="1"/>
  <c r="H4974" i="1" s="1"/>
  <c r="C4974" i="1"/>
  <c r="B4974" i="1"/>
  <c r="P4973" i="1"/>
  <c r="R4973" i="1" s="1"/>
  <c r="L4973" i="1"/>
  <c r="J4973" i="1"/>
  <c r="F4973" i="1"/>
  <c r="O4973" i="1" s="1"/>
  <c r="C4973" i="1"/>
  <c r="B4973" i="1"/>
  <c r="P4972" i="1"/>
  <c r="R4972" i="1" s="1"/>
  <c r="L4972" i="1"/>
  <c r="J4972" i="1"/>
  <c r="F4972" i="1"/>
  <c r="H4972" i="1" s="1"/>
  <c r="C4972" i="1"/>
  <c r="E4972" i="1" s="1"/>
  <c r="B4972" i="1"/>
  <c r="P4971" i="1"/>
  <c r="Q4971" i="1" s="1"/>
  <c r="L4971" i="1"/>
  <c r="J4971" i="1"/>
  <c r="F4971" i="1"/>
  <c r="I4971" i="1" s="1"/>
  <c r="C4971" i="1"/>
  <c r="E4971" i="1" s="1"/>
  <c r="B4971" i="1"/>
  <c r="P4970" i="1"/>
  <c r="R4970" i="1" s="1"/>
  <c r="L4970" i="1"/>
  <c r="J4970" i="1"/>
  <c r="F4970" i="1"/>
  <c r="H4970" i="1" s="1"/>
  <c r="C4970" i="1"/>
  <c r="E4970" i="1" s="1"/>
  <c r="B4970" i="1"/>
  <c r="P4969" i="1"/>
  <c r="Q4969" i="1" s="1"/>
  <c r="L4969" i="1"/>
  <c r="J4969" i="1"/>
  <c r="F4969" i="1"/>
  <c r="H4969" i="1" s="1"/>
  <c r="C4969" i="1"/>
  <c r="B4969" i="1"/>
  <c r="P4968" i="1"/>
  <c r="R4968" i="1" s="1"/>
  <c r="L4968" i="1"/>
  <c r="J4968" i="1"/>
  <c r="F4968" i="1"/>
  <c r="I4968" i="1" s="1"/>
  <c r="C4968" i="1"/>
  <c r="D4968" i="1" s="1"/>
  <c r="B4968" i="1"/>
  <c r="P4967" i="1"/>
  <c r="L4967" i="1"/>
  <c r="J4967" i="1"/>
  <c r="F4967" i="1"/>
  <c r="C4967" i="1"/>
  <c r="E4967" i="1" s="1"/>
  <c r="B4967" i="1"/>
  <c r="P4966" i="1"/>
  <c r="L4966" i="1"/>
  <c r="J4966" i="1"/>
  <c r="F4966" i="1"/>
  <c r="G4966" i="1" s="1"/>
  <c r="C4966" i="1"/>
  <c r="B4966" i="1"/>
  <c r="P4965" i="1"/>
  <c r="R4965" i="1" s="1"/>
  <c r="L4965" i="1"/>
  <c r="J4965" i="1"/>
  <c r="F4965" i="1"/>
  <c r="O4965" i="1" s="1"/>
  <c r="C4965" i="1"/>
  <c r="E4965" i="1" s="1"/>
  <c r="B4965" i="1"/>
  <c r="P4964" i="1"/>
  <c r="L4964" i="1"/>
  <c r="J4964" i="1"/>
  <c r="F4964" i="1"/>
  <c r="H4964" i="1" s="1"/>
  <c r="C4964" i="1"/>
  <c r="D4964" i="1" s="1"/>
  <c r="B4964" i="1"/>
  <c r="P4963" i="1"/>
  <c r="L4963" i="1"/>
  <c r="J4963" i="1"/>
  <c r="F4963" i="1"/>
  <c r="C4963" i="1"/>
  <c r="E4963" i="1" s="1"/>
  <c r="B4963" i="1"/>
  <c r="P4962" i="1"/>
  <c r="R4962" i="1" s="1"/>
  <c r="L4962" i="1"/>
  <c r="J4962" i="1"/>
  <c r="F4962" i="1"/>
  <c r="H4962" i="1" s="1"/>
  <c r="C4962" i="1"/>
  <c r="E4962" i="1" s="1"/>
  <c r="B4962" i="1"/>
  <c r="P4961" i="1"/>
  <c r="L4961" i="1"/>
  <c r="J4961" i="1"/>
  <c r="F4961" i="1"/>
  <c r="H4961" i="1" s="1"/>
  <c r="C4961" i="1"/>
  <c r="D4961" i="1" s="1"/>
  <c r="B4961" i="1"/>
  <c r="P4960" i="1"/>
  <c r="R4960" i="1" s="1"/>
  <c r="L4960" i="1"/>
  <c r="J4960" i="1"/>
  <c r="F4960" i="1"/>
  <c r="H4960" i="1" s="1"/>
  <c r="C4960" i="1"/>
  <c r="D4960" i="1" s="1"/>
  <c r="B4960" i="1"/>
  <c r="P4959" i="1"/>
  <c r="Q4959" i="1" s="1"/>
  <c r="L4959" i="1"/>
  <c r="J4959" i="1"/>
  <c r="F4959" i="1"/>
  <c r="C4959" i="1"/>
  <c r="E4959" i="1" s="1"/>
  <c r="B4959" i="1"/>
  <c r="P4958" i="1"/>
  <c r="R4958" i="1" s="1"/>
  <c r="L4958" i="1"/>
  <c r="J4958" i="1"/>
  <c r="F4958" i="1"/>
  <c r="H4958" i="1" s="1"/>
  <c r="C4958" i="1"/>
  <c r="B4958" i="1"/>
  <c r="P4957" i="1"/>
  <c r="R4957" i="1" s="1"/>
  <c r="L4957" i="1"/>
  <c r="J4957" i="1"/>
  <c r="F4957" i="1"/>
  <c r="O4957" i="1" s="1"/>
  <c r="C4957" i="1"/>
  <c r="B4957" i="1"/>
  <c r="P4956" i="1"/>
  <c r="L4956" i="1"/>
  <c r="J4956" i="1"/>
  <c r="F4956" i="1"/>
  <c r="H4956" i="1" s="1"/>
  <c r="C4956" i="1"/>
  <c r="D4956" i="1" s="1"/>
  <c r="B4956" i="1"/>
  <c r="P4955" i="1"/>
  <c r="L4955" i="1"/>
  <c r="J4955" i="1"/>
  <c r="F4955" i="1"/>
  <c r="I4955" i="1" s="1"/>
  <c r="C4955" i="1"/>
  <c r="E4955" i="1" s="1"/>
  <c r="B4955" i="1"/>
  <c r="P4954" i="1"/>
  <c r="R4954" i="1" s="1"/>
  <c r="L4954" i="1"/>
  <c r="J4954" i="1"/>
  <c r="F4954" i="1"/>
  <c r="C4954" i="1"/>
  <c r="E4954" i="1" s="1"/>
  <c r="B4954" i="1"/>
  <c r="P4953" i="1"/>
  <c r="L4953" i="1"/>
  <c r="J4953" i="1"/>
  <c r="F4953" i="1"/>
  <c r="H4953" i="1" s="1"/>
  <c r="C4953" i="1"/>
  <c r="B4953" i="1"/>
  <c r="P4952" i="1"/>
  <c r="R4952" i="1" s="1"/>
  <c r="L4952" i="1"/>
  <c r="J4952" i="1"/>
  <c r="F4952" i="1"/>
  <c r="C4952" i="1"/>
  <c r="D4952" i="1" s="1"/>
  <c r="B4952" i="1"/>
  <c r="P4951" i="1"/>
  <c r="L4951" i="1"/>
  <c r="J4951" i="1"/>
  <c r="F4951" i="1"/>
  <c r="C4951" i="1"/>
  <c r="B4951" i="1"/>
  <c r="P4950" i="1"/>
  <c r="Q4950" i="1" s="1"/>
  <c r="L4950" i="1"/>
  <c r="J4950" i="1"/>
  <c r="F4950" i="1"/>
  <c r="G4950" i="1" s="1"/>
  <c r="C4950" i="1"/>
  <c r="B4950" i="1"/>
  <c r="P4949" i="1"/>
  <c r="R4949" i="1" s="1"/>
  <c r="L4949" i="1"/>
  <c r="J4949" i="1"/>
  <c r="F4949" i="1"/>
  <c r="O4949" i="1" s="1"/>
  <c r="C4949" i="1"/>
  <c r="E4949" i="1" s="1"/>
  <c r="B4949" i="1"/>
  <c r="P4948" i="1"/>
  <c r="R4948" i="1" s="1"/>
  <c r="L4948" i="1"/>
  <c r="J4948" i="1"/>
  <c r="F4948" i="1"/>
  <c r="H4948" i="1" s="1"/>
  <c r="C4948" i="1"/>
  <c r="B4948" i="1"/>
  <c r="P4947" i="1"/>
  <c r="Q4947" i="1" s="1"/>
  <c r="L4947" i="1"/>
  <c r="J4947" i="1"/>
  <c r="F4947" i="1"/>
  <c r="C4947" i="1"/>
  <c r="B4947" i="1"/>
  <c r="P4946" i="1"/>
  <c r="R4946" i="1" s="1"/>
  <c r="L4946" i="1"/>
  <c r="J4946" i="1"/>
  <c r="F4946" i="1"/>
  <c r="H4946" i="1" s="1"/>
  <c r="C4946" i="1"/>
  <c r="E4946" i="1" s="1"/>
  <c r="B4946" i="1"/>
  <c r="P4945" i="1"/>
  <c r="L4945" i="1"/>
  <c r="J4945" i="1"/>
  <c r="F4945" i="1"/>
  <c r="H4945" i="1" s="1"/>
  <c r="C4945" i="1"/>
  <c r="E4945" i="1" s="1"/>
  <c r="B4945" i="1"/>
  <c r="P4944" i="1"/>
  <c r="L4944" i="1"/>
  <c r="J4944" i="1"/>
  <c r="F4944" i="1"/>
  <c r="O4944" i="1" s="1"/>
  <c r="C4944" i="1"/>
  <c r="D4944" i="1" s="1"/>
  <c r="B4944" i="1"/>
  <c r="P4943" i="1"/>
  <c r="Q4943" i="1" s="1"/>
  <c r="L4943" i="1"/>
  <c r="J4943" i="1"/>
  <c r="F4943" i="1"/>
  <c r="C4943" i="1"/>
  <c r="E4943" i="1" s="1"/>
  <c r="B4943" i="1"/>
  <c r="P4942" i="1"/>
  <c r="R4942" i="1" s="1"/>
  <c r="L4942" i="1"/>
  <c r="J4942" i="1"/>
  <c r="F4942" i="1"/>
  <c r="I4942" i="1" s="1"/>
  <c r="C4942" i="1"/>
  <c r="B4942" i="1"/>
  <c r="P4941" i="1"/>
  <c r="R4941" i="1" s="1"/>
  <c r="L4941" i="1"/>
  <c r="J4941" i="1"/>
  <c r="F4941" i="1"/>
  <c r="O4941" i="1" s="1"/>
  <c r="C4941" i="1"/>
  <c r="E4941" i="1" s="1"/>
  <c r="B4941" i="1"/>
  <c r="P4940" i="1"/>
  <c r="L4940" i="1"/>
  <c r="J4940" i="1"/>
  <c r="F4940" i="1"/>
  <c r="H4940" i="1" s="1"/>
  <c r="C4940" i="1"/>
  <c r="D4940" i="1" s="1"/>
  <c r="B4940" i="1"/>
  <c r="P4939" i="1"/>
  <c r="Q4939" i="1" s="1"/>
  <c r="L4939" i="1"/>
  <c r="J4939" i="1"/>
  <c r="F4939" i="1"/>
  <c r="C4939" i="1"/>
  <c r="E4939" i="1" s="1"/>
  <c r="B4939" i="1"/>
  <c r="P4938" i="1"/>
  <c r="R4938" i="1" s="1"/>
  <c r="L4938" i="1"/>
  <c r="J4938" i="1"/>
  <c r="F4938" i="1"/>
  <c r="H4938" i="1" s="1"/>
  <c r="C4938" i="1"/>
  <c r="E4938" i="1" s="1"/>
  <c r="B4938" i="1"/>
  <c r="P4937" i="1"/>
  <c r="L4937" i="1"/>
  <c r="J4937" i="1"/>
  <c r="F4937" i="1"/>
  <c r="H4937" i="1" s="1"/>
  <c r="C4937" i="1"/>
  <c r="B4937" i="1"/>
  <c r="P4936" i="1"/>
  <c r="R4936" i="1" s="1"/>
  <c r="L4936" i="1"/>
  <c r="J4936" i="1"/>
  <c r="F4936" i="1"/>
  <c r="C4936" i="1"/>
  <c r="D4936" i="1" s="1"/>
  <c r="B4936" i="1"/>
  <c r="P4935" i="1"/>
  <c r="Q4935" i="1" s="1"/>
  <c r="L4935" i="1"/>
  <c r="J4935" i="1"/>
  <c r="F4935" i="1"/>
  <c r="C4935" i="1"/>
  <c r="E4935" i="1" s="1"/>
  <c r="B4935" i="1"/>
  <c r="P4934" i="1"/>
  <c r="L4934" i="1"/>
  <c r="J4934" i="1"/>
  <c r="F4934" i="1"/>
  <c r="C4934" i="1"/>
  <c r="B4934" i="1"/>
  <c r="P4933" i="1"/>
  <c r="R4933" i="1" s="1"/>
  <c r="L4933" i="1"/>
  <c r="J4933" i="1"/>
  <c r="F4933" i="1"/>
  <c r="O4933" i="1" s="1"/>
  <c r="C4933" i="1"/>
  <c r="B4933" i="1"/>
  <c r="P4932" i="1"/>
  <c r="L4932" i="1"/>
  <c r="J4932" i="1"/>
  <c r="F4932" i="1"/>
  <c r="O4932" i="1" s="1"/>
  <c r="C4932" i="1"/>
  <c r="D4932" i="1" s="1"/>
  <c r="B4932" i="1"/>
  <c r="P4931" i="1"/>
  <c r="Q4931" i="1" s="1"/>
  <c r="L4931" i="1"/>
  <c r="J4931" i="1"/>
  <c r="F4931" i="1"/>
  <c r="C4931" i="1"/>
  <c r="E4931" i="1" s="1"/>
  <c r="B4931" i="1"/>
  <c r="P4930" i="1"/>
  <c r="L4930" i="1"/>
  <c r="J4930" i="1"/>
  <c r="F4930" i="1"/>
  <c r="H4930" i="1" s="1"/>
  <c r="C4930" i="1"/>
  <c r="B4930" i="1"/>
  <c r="P4929" i="1"/>
  <c r="L4929" i="1"/>
  <c r="J4929" i="1"/>
  <c r="F4929" i="1"/>
  <c r="H4929" i="1" s="1"/>
  <c r="C4929" i="1"/>
  <c r="E4929" i="1" s="1"/>
  <c r="B4929" i="1"/>
  <c r="P4928" i="1"/>
  <c r="R4928" i="1" s="1"/>
  <c r="L4928" i="1"/>
  <c r="J4928" i="1"/>
  <c r="F4928" i="1"/>
  <c r="I4928" i="1" s="1"/>
  <c r="C4928" i="1"/>
  <c r="D4928" i="1" s="1"/>
  <c r="B4928" i="1"/>
  <c r="P4927" i="1"/>
  <c r="Q4927" i="1" s="1"/>
  <c r="L4927" i="1"/>
  <c r="J4927" i="1"/>
  <c r="F4927" i="1"/>
  <c r="O4927" i="1" s="1"/>
  <c r="C4927" i="1"/>
  <c r="E4927" i="1" s="1"/>
  <c r="B4927" i="1"/>
  <c r="P4926" i="1"/>
  <c r="R4926" i="1" s="1"/>
  <c r="L4926" i="1"/>
  <c r="J4926" i="1"/>
  <c r="F4926" i="1"/>
  <c r="I4926" i="1" s="1"/>
  <c r="C4926" i="1"/>
  <c r="B4926" i="1"/>
  <c r="P4925" i="1"/>
  <c r="R4925" i="1" s="1"/>
  <c r="L4925" i="1"/>
  <c r="J4925" i="1"/>
  <c r="F4925" i="1"/>
  <c r="C4925" i="1"/>
  <c r="E4925" i="1" s="1"/>
  <c r="B4925" i="1"/>
  <c r="P4924" i="1"/>
  <c r="R4924" i="1" s="1"/>
  <c r="L4924" i="1"/>
  <c r="J4924" i="1"/>
  <c r="F4924" i="1"/>
  <c r="H4924" i="1" s="1"/>
  <c r="C4924" i="1"/>
  <c r="B4924" i="1"/>
  <c r="P4923" i="1"/>
  <c r="Q4923" i="1" s="1"/>
  <c r="L4923" i="1"/>
  <c r="J4923" i="1"/>
  <c r="F4923" i="1"/>
  <c r="C4923" i="1"/>
  <c r="B4923" i="1"/>
  <c r="P4922" i="1"/>
  <c r="Q4922" i="1" s="1"/>
  <c r="L4922" i="1"/>
  <c r="J4922" i="1"/>
  <c r="F4922" i="1"/>
  <c r="O4922" i="1" s="1"/>
  <c r="C4922" i="1"/>
  <c r="E4922" i="1" s="1"/>
  <c r="B4922" i="1"/>
  <c r="P4921" i="1"/>
  <c r="L4921" i="1"/>
  <c r="J4921" i="1"/>
  <c r="F4921" i="1"/>
  <c r="H4921" i="1" s="1"/>
  <c r="C4921" i="1"/>
  <c r="B4921" i="1"/>
  <c r="P4920" i="1"/>
  <c r="R4920" i="1" s="1"/>
  <c r="L4920" i="1"/>
  <c r="J4920" i="1"/>
  <c r="F4920" i="1"/>
  <c r="C4920" i="1"/>
  <c r="D4920" i="1" s="1"/>
  <c r="B4920" i="1"/>
  <c r="P4919" i="1"/>
  <c r="L4919" i="1"/>
  <c r="J4919" i="1"/>
  <c r="F4919" i="1"/>
  <c r="G4919" i="1" s="1"/>
  <c r="C4919" i="1"/>
  <c r="D4919" i="1" s="1"/>
  <c r="B4919" i="1"/>
  <c r="P4918" i="1"/>
  <c r="L4918" i="1"/>
  <c r="J4918" i="1"/>
  <c r="F4918" i="1"/>
  <c r="H4918" i="1" s="1"/>
  <c r="C4918" i="1"/>
  <c r="B4918" i="1"/>
  <c r="P4917" i="1"/>
  <c r="R4917" i="1" s="1"/>
  <c r="L4917" i="1"/>
  <c r="J4917" i="1"/>
  <c r="F4917" i="1"/>
  <c r="O4917" i="1" s="1"/>
  <c r="C4917" i="1"/>
  <c r="B4917" i="1"/>
  <c r="P4916" i="1"/>
  <c r="R4916" i="1" s="1"/>
  <c r="L4916" i="1"/>
  <c r="J4916" i="1"/>
  <c r="F4916" i="1"/>
  <c r="H4916" i="1" s="1"/>
  <c r="C4916" i="1"/>
  <c r="D4916" i="1" s="1"/>
  <c r="B4916" i="1"/>
  <c r="P4915" i="1"/>
  <c r="Q4915" i="1" s="1"/>
  <c r="L4915" i="1"/>
  <c r="J4915" i="1"/>
  <c r="F4915" i="1"/>
  <c r="C4915" i="1"/>
  <c r="B4915" i="1"/>
  <c r="P4914" i="1"/>
  <c r="L4914" i="1"/>
  <c r="J4914" i="1"/>
  <c r="F4914" i="1"/>
  <c r="H4914" i="1" s="1"/>
  <c r="C4914" i="1"/>
  <c r="B4914" i="1"/>
  <c r="P4913" i="1"/>
  <c r="L4913" i="1"/>
  <c r="J4913" i="1"/>
  <c r="F4913" i="1"/>
  <c r="H4913" i="1" s="1"/>
  <c r="C4913" i="1"/>
  <c r="E4913" i="1" s="1"/>
  <c r="B4913" i="1"/>
  <c r="P4912" i="1"/>
  <c r="R4912" i="1" s="1"/>
  <c r="L4912" i="1"/>
  <c r="J4912" i="1"/>
  <c r="F4912" i="1"/>
  <c r="C4912" i="1"/>
  <c r="D4912" i="1" s="1"/>
  <c r="B4912" i="1"/>
  <c r="P4911" i="1"/>
  <c r="L4911" i="1"/>
  <c r="J4911" i="1"/>
  <c r="F4911" i="1"/>
  <c r="C4911" i="1"/>
  <c r="B4911" i="1"/>
  <c r="P4910" i="1"/>
  <c r="L4910" i="1"/>
  <c r="J4910" i="1"/>
  <c r="F4910" i="1"/>
  <c r="C4910" i="1"/>
  <c r="B4910" i="1"/>
  <c r="P4909" i="1"/>
  <c r="L4909" i="1"/>
  <c r="J4909" i="1"/>
  <c r="F4909" i="1"/>
  <c r="O4909" i="1" s="1"/>
  <c r="C4909" i="1"/>
  <c r="E4909" i="1" s="1"/>
  <c r="B4909" i="1"/>
  <c r="P4908" i="1"/>
  <c r="R4908" i="1" s="1"/>
  <c r="L4908" i="1"/>
  <c r="J4908" i="1"/>
  <c r="F4908" i="1"/>
  <c r="H4908" i="1" s="1"/>
  <c r="C4908" i="1"/>
  <c r="B4908" i="1"/>
  <c r="P4907" i="1"/>
  <c r="Q4907" i="1" s="1"/>
  <c r="L4907" i="1"/>
  <c r="J4907" i="1"/>
  <c r="F4907" i="1"/>
  <c r="C4907" i="1"/>
  <c r="B4907" i="1"/>
  <c r="P4906" i="1"/>
  <c r="Q4906" i="1" s="1"/>
  <c r="L4906" i="1"/>
  <c r="J4906" i="1"/>
  <c r="F4906" i="1"/>
  <c r="O4906" i="1" s="1"/>
  <c r="C4906" i="1"/>
  <c r="B4906" i="1"/>
  <c r="P4905" i="1"/>
  <c r="L4905" i="1"/>
  <c r="J4905" i="1"/>
  <c r="F4905" i="1"/>
  <c r="H4905" i="1" s="1"/>
  <c r="C4905" i="1"/>
  <c r="E4905" i="1" s="1"/>
  <c r="B4905" i="1"/>
  <c r="P4904" i="1"/>
  <c r="R4904" i="1" s="1"/>
  <c r="L4904" i="1"/>
  <c r="J4904" i="1"/>
  <c r="F4904" i="1"/>
  <c r="C4904" i="1"/>
  <c r="D4904" i="1" s="1"/>
  <c r="B4904" i="1"/>
  <c r="P4903" i="1"/>
  <c r="L4903" i="1"/>
  <c r="J4903" i="1"/>
  <c r="F4903" i="1"/>
  <c r="O4903" i="1" s="1"/>
  <c r="C4903" i="1"/>
  <c r="D4903" i="1" s="1"/>
  <c r="B4903" i="1"/>
  <c r="P4902" i="1"/>
  <c r="L4902" i="1"/>
  <c r="J4902" i="1"/>
  <c r="F4902" i="1"/>
  <c r="H4902" i="1" s="1"/>
  <c r="C4902" i="1"/>
  <c r="B4902" i="1"/>
  <c r="P4901" i="1"/>
  <c r="L4901" i="1"/>
  <c r="J4901" i="1"/>
  <c r="F4901" i="1"/>
  <c r="C4901" i="1"/>
  <c r="B4901" i="1"/>
  <c r="P4900" i="1"/>
  <c r="R4900" i="1" s="1"/>
  <c r="L4900" i="1"/>
  <c r="J4900" i="1"/>
  <c r="F4900" i="1"/>
  <c r="O4900" i="1" s="1"/>
  <c r="C4900" i="1"/>
  <c r="D4900" i="1" s="1"/>
  <c r="B4900" i="1"/>
  <c r="P4899" i="1"/>
  <c r="Q4899" i="1" s="1"/>
  <c r="L4899" i="1"/>
  <c r="J4899" i="1"/>
  <c r="F4899" i="1"/>
  <c r="C4899" i="1"/>
  <c r="B4899" i="1"/>
  <c r="P4898" i="1"/>
  <c r="L4898" i="1"/>
  <c r="J4898" i="1"/>
  <c r="F4898" i="1"/>
  <c r="C4898" i="1"/>
  <c r="B4898" i="1"/>
  <c r="P4897" i="1"/>
  <c r="L4897" i="1"/>
  <c r="J4897" i="1"/>
  <c r="F4897" i="1"/>
  <c r="C4897" i="1"/>
  <c r="E4897" i="1" s="1"/>
  <c r="B4897" i="1"/>
  <c r="P4896" i="1"/>
  <c r="L4896" i="1"/>
  <c r="J4896" i="1"/>
  <c r="F4896" i="1"/>
  <c r="C4896" i="1"/>
  <c r="B4896" i="1"/>
  <c r="P4895" i="1"/>
  <c r="L4895" i="1"/>
  <c r="J4895" i="1"/>
  <c r="F4895" i="1"/>
  <c r="G4895" i="1" s="1"/>
  <c r="C4895" i="1"/>
  <c r="D4895" i="1" s="1"/>
  <c r="B4895" i="1"/>
  <c r="P4894" i="1"/>
  <c r="L4894" i="1"/>
  <c r="J4894" i="1"/>
  <c r="F4894" i="1"/>
  <c r="H4894" i="1" s="1"/>
  <c r="C4894" i="1"/>
  <c r="B4894" i="1"/>
  <c r="P4893" i="1"/>
  <c r="L4893" i="1"/>
  <c r="J4893" i="1"/>
  <c r="F4893" i="1"/>
  <c r="I4893" i="1" s="1"/>
  <c r="C4893" i="1"/>
  <c r="E4893" i="1" s="1"/>
  <c r="B4893" i="1"/>
  <c r="P4892" i="1"/>
  <c r="Q4892" i="1" s="1"/>
  <c r="L4892" i="1"/>
  <c r="J4892" i="1"/>
  <c r="F4892" i="1"/>
  <c r="G4892" i="1" s="1"/>
  <c r="C4892" i="1"/>
  <c r="D4892" i="1" s="1"/>
  <c r="B4892" i="1"/>
  <c r="P4891" i="1"/>
  <c r="L4891" i="1"/>
  <c r="J4891" i="1"/>
  <c r="F4891" i="1"/>
  <c r="H4891" i="1" s="1"/>
  <c r="C4891" i="1"/>
  <c r="B4891" i="1"/>
  <c r="P4890" i="1"/>
  <c r="R4890" i="1" s="1"/>
  <c r="L4890" i="1"/>
  <c r="J4890" i="1"/>
  <c r="F4890" i="1"/>
  <c r="H4890" i="1" s="1"/>
  <c r="C4890" i="1"/>
  <c r="E4890" i="1" s="1"/>
  <c r="B4890" i="1"/>
  <c r="P4889" i="1"/>
  <c r="Q4889" i="1" s="1"/>
  <c r="L4889" i="1"/>
  <c r="J4889" i="1"/>
  <c r="F4889" i="1"/>
  <c r="H4889" i="1" s="1"/>
  <c r="C4889" i="1"/>
  <c r="D4889" i="1" s="1"/>
  <c r="B4889" i="1"/>
  <c r="P4888" i="1"/>
  <c r="L4888" i="1"/>
  <c r="J4888" i="1"/>
  <c r="F4888" i="1"/>
  <c r="I4888" i="1" s="1"/>
  <c r="C4888" i="1"/>
  <c r="D4888" i="1" s="1"/>
  <c r="B4888" i="1"/>
  <c r="P4887" i="1"/>
  <c r="L4887" i="1"/>
  <c r="J4887" i="1"/>
  <c r="F4887" i="1"/>
  <c r="G4887" i="1" s="1"/>
  <c r="C4887" i="1"/>
  <c r="B4887" i="1"/>
  <c r="P4886" i="1"/>
  <c r="L4886" i="1"/>
  <c r="J4886" i="1"/>
  <c r="F4886" i="1"/>
  <c r="I4886" i="1" s="1"/>
  <c r="C4886" i="1"/>
  <c r="D4886" i="1" s="1"/>
  <c r="B4886" i="1"/>
  <c r="P4885" i="1"/>
  <c r="R4885" i="1" s="1"/>
  <c r="L4885" i="1"/>
  <c r="J4885" i="1"/>
  <c r="F4885" i="1"/>
  <c r="C4885" i="1"/>
  <c r="E4885" i="1" s="1"/>
  <c r="B4885" i="1"/>
  <c r="P4884" i="1"/>
  <c r="L4884" i="1"/>
  <c r="J4884" i="1"/>
  <c r="F4884" i="1"/>
  <c r="H4884" i="1" s="1"/>
  <c r="C4884" i="1"/>
  <c r="D4884" i="1" s="1"/>
  <c r="B4884" i="1"/>
  <c r="P4883" i="1"/>
  <c r="Q4883" i="1" s="1"/>
  <c r="L4883" i="1"/>
  <c r="J4883" i="1"/>
  <c r="F4883" i="1"/>
  <c r="H4883" i="1" s="1"/>
  <c r="C4883" i="1"/>
  <c r="B4883" i="1"/>
  <c r="P4882" i="1"/>
  <c r="R4882" i="1" s="1"/>
  <c r="L4882" i="1"/>
  <c r="J4882" i="1"/>
  <c r="F4882" i="1"/>
  <c r="C4882" i="1"/>
  <c r="E4882" i="1" s="1"/>
  <c r="B4882" i="1"/>
  <c r="P4881" i="1"/>
  <c r="Q4881" i="1" s="1"/>
  <c r="L4881" i="1"/>
  <c r="J4881" i="1"/>
  <c r="F4881" i="1"/>
  <c r="H4881" i="1" s="1"/>
  <c r="C4881" i="1"/>
  <c r="B4881" i="1"/>
  <c r="P4880" i="1"/>
  <c r="R4880" i="1" s="1"/>
  <c r="L4880" i="1"/>
  <c r="J4880" i="1"/>
  <c r="F4880" i="1"/>
  <c r="I4880" i="1" s="1"/>
  <c r="C4880" i="1"/>
  <c r="D4880" i="1" s="1"/>
  <c r="B4880" i="1"/>
  <c r="P4879" i="1"/>
  <c r="Q4879" i="1" s="1"/>
  <c r="L4879" i="1"/>
  <c r="J4879" i="1"/>
  <c r="F4879" i="1"/>
  <c r="G4879" i="1" s="1"/>
  <c r="C4879" i="1"/>
  <c r="D4879" i="1" s="1"/>
  <c r="B4879" i="1"/>
  <c r="P4878" i="1"/>
  <c r="L4878" i="1"/>
  <c r="J4878" i="1"/>
  <c r="F4878" i="1"/>
  <c r="H4878" i="1" s="1"/>
  <c r="C4878" i="1"/>
  <c r="B4878" i="1"/>
  <c r="P4877" i="1"/>
  <c r="R4877" i="1" s="1"/>
  <c r="L4877" i="1"/>
  <c r="J4877" i="1"/>
  <c r="F4877" i="1"/>
  <c r="C4877" i="1"/>
  <c r="E4877" i="1" s="1"/>
  <c r="B4877" i="1"/>
  <c r="P4876" i="1"/>
  <c r="Q4876" i="1" s="1"/>
  <c r="L4876" i="1"/>
  <c r="J4876" i="1"/>
  <c r="F4876" i="1"/>
  <c r="G4876" i="1" s="1"/>
  <c r="C4876" i="1"/>
  <c r="B4876" i="1"/>
  <c r="P4875" i="1"/>
  <c r="Q4875" i="1" s="1"/>
  <c r="L4875" i="1"/>
  <c r="J4875" i="1"/>
  <c r="F4875" i="1"/>
  <c r="H4875" i="1" s="1"/>
  <c r="C4875" i="1"/>
  <c r="B4875" i="1"/>
  <c r="P4874" i="1"/>
  <c r="Q4874" i="1" s="1"/>
  <c r="L4874" i="1"/>
  <c r="J4874" i="1"/>
  <c r="F4874" i="1"/>
  <c r="H4874" i="1" s="1"/>
  <c r="C4874" i="1"/>
  <c r="B4874" i="1"/>
  <c r="P4873" i="1"/>
  <c r="Q4873" i="1" s="1"/>
  <c r="L4873" i="1"/>
  <c r="J4873" i="1"/>
  <c r="F4873" i="1"/>
  <c r="H4873" i="1" s="1"/>
  <c r="C4873" i="1"/>
  <c r="B4873" i="1"/>
  <c r="P4872" i="1"/>
  <c r="R4872" i="1" s="1"/>
  <c r="L4872" i="1"/>
  <c r="J4872" i="1"/>
  <c r="F4872" i="1"/>
  <c r="C4872" i="1"/>
  <c r="D4872" i="1" s="1"/>
  <c r="B4872" i="1"/>
  <c r="P4871" i="1"/>
  <c r="Q4871" i="1" s="1"/>
  <c r="L4871" i="1"/>
  <c r="J4871" i="1"/>
  <c r="F4871" i="1"/>
  <c r="G4871" i="1" s="1"/>
  <c r="C4871" i="1"/>
  <c r="D4871" i="1" s="1"/>
  <c r="B4871" i="1"/>
  <c r="P4870" i="1"/>
  <c r="L4870" i="1"/>
  <c r="J4870" i="1"/>
  <c r="F4870" i="1"/>
  <c r="H4870" i="1" s="1"/>
  <c r="C4870" i="1"/>
  <c r="D4870" i="1" s="1"/>
  <c r="B4870" i="1"/>
  <c r="P4869" i="1"/>
  <c r="R4869" i="1" s="1"/>
  <c r="L4869" i="1"/>
  <c r="J4869" i="1"/>
  <c r="F4869" i="1"/>
  <c r="C4869" i="1"/>
  <c r="B4869" i="1"/>
  <c r="P4868" i="1"/>
  <c r="R4868" i="1" s="1"/>
  <c r="L4868" i="1"/>
  <c r="J4868" i="1"/>
  <c r="F4868" i="1"/>
  <c r="C4868" i="1"/>
  <c r="B4868" i="1"/>
  <c r="P4867" i="1"/>
  <c r="Q4867" i="1" s="1"/>
  <c r="L4867" i="1"/>
  <c r="J4867" i="1"/>
  <c r="F4867" i="1"/>
  <c r="H4867" i="1" s="1"/>
  <c r="C4867" i="1"/>
  <c r="B4867" i="1"/>
  <c r="P4866" i="1"/>
  <c r="R4866" i="1" s="1"/>
  <c r="L4866" i="1"/>
  <c r="J4866" i="1"/>
  <c r="F4866" i="1"/>
  <c r="G4866" i="1" s="1"/>
  <c r="C4866" i="1"/>
  <c r="E4866" i="1" s="1"/>
  <c r="B4866" i="1"/>
  <c r="P4865" i="1"/>
  <c r="Q4865" i="1" s="1"/>
  <c r="L4865" i="1"/>
  <c r="J4865" i="1"/>
  <c r="F4865" i="1"/>
  <c r="H4865" i="1" s="1"/>
  <c r="C4865" i="1"/>
  <c r="E4865" i="1" s="1"/>
  <c r="B4865" i="1"/>
  <c r="P4864" i="1"/>
  <c r="R4864" i="1" s="1"/>
  <c r="L4864" i="1"/>
  <c r="J4864" i="1"/>
  <c r="F4864" i="1"/>
  <c r="I4864" i="1" s="1"/>
  <c r="C4864" i="1"/>
  <c r="D4864" i="1" s="1"/>
  <c r="B4864" i="1"/>
  <c r="P4863" i="1"/>
  <c r="Q4863" i="1" s="1"/>
  <c r="L4863" i="1"/>
  <c r="J4863" i="1"/>
  <c r="F4863" i="1"/>
  <c r="G4863" i="1" s="1"/>
  <c r="C4863" i="1"/>
  <c r="E4863" i="1" s="1"/>
  <c r="B4863" i="1"/>
  <c r="P4862" i="1"/>
  <c r="L4862" i="1"/>
  <c r="J4862" i="1"/>
  <c r="F4862" i="1"/>
  <c r="I4862" i="1" s="1"/>
  <c r="C4862" i="1"/>
  <c r="D4862" i="1" s="1"/>
  <c r="B4862" i="1"/>
  <c r="P4861" i="1"/>
  <c r="R4861" i="1" s="1"/>
  <c r="L4861" i="1"/>
  <c r="J4861" i="1"/>
  <c r="F4861" i="1"/>
  <c r="C4861" i="1"/>
  <c r="B4861" i="1"/>
  <c r="P4860" i="1"/>
  <c r="R4860" i="1" s="1"/>
  <c r="L4860" i="1"/>
  <c r="J4860" i="1"/>
  <c r="F4860" i="1"/>
  <c r="I4860" i="1" s="1"/>
  <c r="C4860" i="1"/>
  <c r="D4860" i="1" s="1"/>
  <c r="B4860" i="1"/>
  <c r="P4859" i="1"/>
  <c r="Q4859" i="1" s="1"/>
  <c r="L4859" i="1"/>
  <c r="J4859" i="1"/>
  <c r="F4859" i="1"/>
  <c r="H4859" i="1" s="1"/>
  <c r="C4859" i="1"/>
  <c r="B4859" i="1"/>
  <c r="P4858" i="1"/>
  <c r="R4858" i="1" s="1"/>
  <c r="L4858" i="1"/>
  <c r="J4858" i="1"/>
  <c r="F4858" i="1"/>
  <c r="H4858" i="1" s="1"/>
  <c r="C4858" i="1"/>
  <c r="E4858" i="1" s="1"/>
  <c r="B4858" i="1"/>
  <c r="P4857" i="1"/>
  <c r="Q4857" i="1" s="1"/>
  <c r="L4857" i="1"/>
  <c r="J4857" i="1"/>
  <c r="F4857" i="1"/>
  <c r="H4857" i="1" s="1"/>
  <c r="C4857" i="1"/>
  <c r="E4857" i="1" s="1"/>
  <c r="B4857" i="1"/>
  <c r="P4856" i="1"/>
  <c r="L4856" i="1"/>
  <c r="J4856" i="1"/>
  <c r="F4856" i="1"/>
  <c r="I4856" i="1" s="1"/>
  <c r="C4856" i="1"/>
  <c r="D4856" i="1" s="1"/>
  <c r="B4856" i="1"/>
  <c r="P4855" i="1"/>
  <c r="L4855" i="1"/>
  <c r="J4855" i="1"/>
  <c r="F4855" i="1"/>
  <c r="G4855" i="1" s="1"/>
  <c r="C4855" i="1"/>
  <c r="D4855" i="1" s="1"/>
  <c r="B4855" i="1"/>
  <c r="P4854" i="1"/>
  <c r="L4854" i="1"/>
  <c r="J4854" i="1"/>
  <c r="F4854" i="1"/>
  <c r="C4854" i="1"/>
  <c r="B4854" i="1"/>
  <c r="P4853" i="1"/>
  <c r="R4853" i="1" s="1"/>
  <c r="L4853" i="1"/>
  <c r="J4853" i="1"/>
  <c r="F4853" i="1"/>
  <c r="C4853" i="1"/>
  <c r="E4853" i="1" s="1"/>
  <c r="B4853" i="1"/>
  <c r="P4852" i="1"/>
  <c r="R4852" i="1" s="1"/>
  <c r="L4852" i="1"/>
  <c r="J4852" i="1"/>
  <c r="F4852" i="1"/>
  <c r="O4852" i="1" s="1"/>
  <c r="C4852" i="1"/>
  <c r="D4852" i="1" s="1"/>
  <c r="B4852" i="1"/>
  <c r="P4851" i="1"/>
  <c r="Q4851" i="1" s="1"/>
  <c r="L4851" i="1"/>
  <c r="J4851" i="1"/>
  <c r="F4851" i="1"/>
  <c r="H4851" i="1" s="1"/>
  <c r="C4851" i="1"/>
  <c r="E4851" i="1" s="1"/>
  <c r="B4851" i="1"/>
  <c r="P4850" i="1"/>
  <c r="R4850" i="1" s="1"/>
  <c r="L4850" i="1"/>
  <c r="J4850" i="1"/>
  <c r="F4850" i="1"/>
  <c r="O4850" i="1" s="1"/>
  <c r="C4850" i="1"/>
  <c r="D4850" i="1" s="1"/>
  <c r="B4850" i="1"/>
  <c r="P4849" i="1"/>
  <c r="Q4849" i="1" s="1"/>
  <c r="L4849" i="1"/>
  <c r="J4849" i="1"/>
  <c r="F4849" i="1"/>
  <c r="C4849" i="1"/>
  <c r="D4849" i="1" s="1"/>
  <c r="B4849" i="1"/>
  <c r="P4848" i="1"/>
  <c r="R4848" i="1" s="1"/>
  <c r="L4848" i="1"/>
  <c r="J4848" i="1"/>
  <c r="F4848" i="1"/>
  <c r="H4848" i="1" s="1"/>
  <c r="C4848" i="1"/>
  <c r="D4848" i="1" s="1"/>
  <c r="B4848" i="1"/>
  <c r="P4847" i="1"/>
  <c r="Q4847" i="1" s="1"/>
  <c r="L4847" i="1"/>
  <c r="J4847" i="1"/>
  <c r="F4847" i="1"/>
  <c r="O4847" i="1" s="1"/>
  <c r="C4847" i="1"/>
  <c r="D4847" i="1" s="1"/>
  <c r="B4847" i="1"/>
  <c r="P4846" i="1"/>
  <c r="R4846" i="1" s="1"/>
  <c r="L4846" i="1"/>
  <c r="J4846" i="1"/>
  <c r="F4846" i="1"/>
  <c r="O4846" i="1" s="1"/>
  <c r="C4846" i="1"/>
  <c r="D4846" i="1" s="1"/>
  <c r="B4846" i="1"/>
  <c r="P4845" i="1"/>
  <c r="R4845" i="1" s="1"/>
  <c r="L4845" i="1"/>
  <c r="J4845" i="1"/>
  <c r="F4845" i="1"/>
  <c r="C4845" i="1"/>
  <c r="E4845" i="1" s="1"/>
  <c r="B4845" i="1"/>
  <c r="P4844" i="1"/>
  <c r="L4844" i="1"/>
  <c r="J4844" i="1"/>
  <c r="F4844" i="1"/>
  <c r="H4844" i="1" s="1"/>
  <c r="C4844" i="1"/>
  <c r="D4844" i="1" s="1"/>
  <c r="B4844" i="1"/>
  <c r="P4843" i="1"/>
  <c r="R4843" i="1" s="1"/>
  <c r="L4843" i="1"/>
  <c r="J4843" i="1"/>
  <c r="F4843" i="1"/>
  <c r="I4843" i="1" s="1"/>
  <c r="C4843" i="1"/>
  <c r="E4843" i="1" s="1"/>
  <c r="B4843" i="1"/>
  <c r="P4842" i="1"/>
  <c r="L4842" i="1"/>
  <c r="J4842" i="1"/>
  <c r="F4842" i="1"/>
  <c r="C4842" i="1"/>
  <c r="E4842" i="1" s="1"/>
  <c r="B4842" i="1"/>
  <c r="P4841" i="1"/>
  <c r="Q4841" i="1" s="1"/>
  <c r="L4841" i="1"/>
  <c r="J4841" i="1"/>
  <c r="F4841" i="1"/>
  <c r="C4841" i="1"/>
  <c r="E4841" i="1" s="1"/>
  <c r="B4841" i="1"/>
  <c r="P4840" i="1"/>
  <c r="R4840" i="1" s="1"/>
  <c r="L4840" i="1"/>
  <c r="J4840" i="1"/>
  <c r="F4840" i="1"/>
  <c r="C4840" i="1"/>
  <c r="D4840" i="1" s="1"/>
  <c r="B4840" i="1"/>
  <c r="P4839" i="1"/>
  <c r="Q4839" i="1" s="1"/>
  <c r="L4839" i="1"/>
  <c r="J4839" i="1"/>
  <c r="F4839" i="1"/>
  <c r="O4839" i="1" s="1"/>
  <c r="C4839" i="1"/>
  <c r="D4839" i="1" s="1"/>
  <c r="B4839" i="1"/>
  <c r="P4838" i="1"/>
  <c r="R4838" i="1" s="1"/>
  <c r="L4838" i="1"/>
  <c r="J4838" i="1"/>
  <c r="F4838" i="1"/>
  <c r="I4838" i="1" s="1"/>
  <c r="C4838" i="1"/>
  <c r="D4838" i="1" s="1"/>
  <c r="B4838" i="1"/>
  <c r="P4837" i="1"/>
  <c r="R4837" i="1" s="1"/>
  <c r="L4837" i="1"/>
  <c r="J4837" i="1"/>
  <c r="F4837" i="1"/>
  <c r="O4837" i="1" s="1"/>
  <c r="C4837" i="1"/>
  <c r="E4837" i="1" s="1"/>
  <c r="B4837" i="1"/>
  <c r="P4836" i="1"/>
  <c r="R4836" i="1" s="1"/>
  <c r="L4836" i="1"/>
  <c r="J4836" i="1"/>
  <c r="F4836" i="1"/>
  <c r="O4836" i="1" s="1"/>
  <c r="C4836" i="1"/>
  <c r="D4836" i="1" s="1"/>
  <c r="B4836" i="1"/>
  <c r="P4835" i="1"/>
  <c r="L4835" i="1"/>
  <c r="J4835" i="1"/>
  <c r="F4835" i="1"/>
  <c r="H4835" i="1" s="1"/>
  <c r="C4835" i="1"/>
  <c r="E4835" i="1" s="1"/>
  <c r="B4835" i="1"/>
  <c r="P4834" i="1"/>
  <c r="L4834" i="1"/>
  <c r="J4834" i="1"/>
  <c r="F4834" i="1"/>
  <c r="H4834" i="1" s="1"/>
  <c r="C4834" i="1"/>
  <c r="B4834" i="1"/>
  <c r="P4833" i="1"/>
  <c r="Q4833" i="1" s="1"/>
  <c r="L4833" i="1"/>
  <c r="J4833" i="1"/>
  <c r="F4833" i="1"/>
  <c r="C4833" i="1"/>
  <c r="D4833" i="1" s="1"/>
  <c r="B4833" i="1"/>
  <c r="P4832" i="1"/>
  <c r="R4832" i="1" s="1"/>
  <c r="L4832" i="1"/>
  <c r="J4832" i="1"/>
  <c r="F4832" i="1"/>
  <c r="H4832" i="1" s="1"/>
  <c r="C4832" i="1"/>
  <c r="B4832" i="1"/>
  <c r="P4831" i="1"/>
  <c r="Q4831" i="1" s="1"/>
  <c r="L4831" i="1"/>
  <c r="J4831" i="1"/>
  <c r="F4831" i="1"/>
  <c r="C4831" i="1"/>
  <c r="D4831" i="1" s="1"/>
  <c r="B4831" i="1"/>
  <c r="P4830" i="1"/>
  <c r="R4830" i="1" s="1"/>
  <c r="L4830" i="1"/>
  <c r="J4830" i="1"/>
  <c r="F4830" i="1"/>
  <c r="O4830" i="1" s="1"/>
  <c r="C4830" i="1"/>
  <c r="D4830" i="1" s="1"/>
  <c r="B4830" i="1"/>
  <c r="P4829" i="1"/>
  <c r="L4829" i="1"/>
  <c r="J4829" i="1"/>
  <c r="F4829" i="1"/>
  <c r="H4829" i="1" s="1"/>
  <c r="C4829" i="1"/>
  <c r="E4829" i="1" s="1"/>
  <c r="B4829" i="1"/>
  <c r="P4828" i="1"/>
  <c r="R4828" i="1" s="1"/>
  <c r="L4828" i="1"/>
  <c r="J4828" i="1"/>
  <c r="F4828" i="1"/>
  <c r="C4828" i="1"/>
  <c r="D4828" i="1" s="1"/>
  <c r="B4828" i="1"/>
  <c r="P4827" i="1"/>
  <c r="Q4827" i="1" s="1"/>
  <c r="L4827" i="1"/>
  <c r="J4827" i="1"/>
  <c r="F4827" i="1"/>
  <c r="I4827" i="1" s="1"/>
  <c r="C4827" i="1"/>
  <c r="E4827" i="1" s="1"/>
  <c r="B4827" i="1"/>
  <c r="P4826" i="1"/>
  <c r="R4826" i="1" s="1"/>
  <c r="L4826" i="1"/>
  <c r="J4826" i="1"/>
  <c r="F4826" i="1"/>
  <c r="H4826" i="1" s="1"/>
  <c r="C4826" i="1"/>
  <c r="D4826" i="1" s="1"/>
  <c r="B4826" i="1"/>
  <c r="P4825" i="1"/>
  <c r="Q4825" i="1" s="1"/>
  <c r="L4825" i="1"/>
  <c r="J4825" i="1"/>
  <c r="F4825" i="1"/>
  <c r="H4825" i="1" s="1"/>
  <c r="C4825" i="1"/>
  <c r="E4825" i="1" s="1"/>
  <c r="B4825" i="1"/>
  <c r="P4824" i="1"/>
  <c r="R4824" i="1" s="1"/>
  <c r="L4824" i="1"/>
  <c r="J4824" i="1"/>
  <c r="F4824" i="1"/>
  <c r="H4824" i="1" s="1"/>
  <c r="C4824" i="1"/>
  <c r="E4824" i="1" s="1"/>
  <c r="B4824" i="1"/>
  <c r="P4823" i="1"/>
  <c r="L4823" i="1"/>
  <c r="J4823" i="1"/>
  <c r="F4823" i="1"/>
  <c r="C4823" i="1"/>
  <c r="E4823" i="1" s="1"/>
  <c r="B4823" i="1"/>
  <c r="P4822" i="1"/>
  <c r="R4822" i="1" s="1"/>
  <c r="L4822" i="1"/>
  <c r="J4822" i="1"/>
  <c r="F4822" i="1"/>
  <c r="O4822" i="1" s="1"/>
  <c r="C4822" i="1"/>
  <c r="D4822" i="1" s="1"/>
  <c r="B4822" i="1"/>
  <c r="P4821" i="1"/>
  <c r="R4821" i="1" s="1"/>
  <c r="L4821" i="1"/>
  <c r="J4821" i="1"/>
  <c r="F4821" i="1"/>
  <c r="G4821" i="1" s="1"/>
  <c r="C4821" i="1"/>
  <c r="E4821" i="1" s="1"/>
  <c r="B4821" i="1"/>
  <c r="P4820" i="1"/>
  <c r="Q4820" i="1" s="1"/>
  <c r="L4820" i="1"/>
  <c r="J4820" i="1"/>
  <c r="F4820" i="1"/>
  <c r="C4820" i="1"/>
  <c r="B4820" i="1"/>
  <c r="P4819" i="1"/>
  <c r="R4819" i="1" s="1"/>
  <c r="L4819" i="1"/>
  <c r="J4819" i="1"/>
  <c r="F4819" i="1"/>
  <c r="C4819" i="1"/>
  <c r="E4819" i="1" s="1"/>
  <c r="B4819" i="1"/>
  <c r="P4818" i="1"/>
  <c r="R4818" i="1" s="1"/>
  <c r="L4818" i="1"/>
  <c r="J4818" i="1"/>
  <c r="F4818" i="1"/>
  <c r="H4818" i="1" s="1"/>
  <c r="C4818" i="1"/>
  <c r="E4818" i="1" s="1"/>
  <c r="B4818" i="1"/>
  <c r="P4817" i="1"/>
  <c r="L4817" i="1"/>
  <c r="J4817" i="1"/>
  <c r="F4817" i="1"/>
  <c r="C4817" i="1"/>
  <c r="E4817" i="1" s="1"/>
  <c r="B4817" i="1"/>
  <c r="P4816" i="1"/>
  <c r="R4816" i="1" s="1"/>
  <c r="L4816" i="1"/>
  <c r="J4816" i="1"/>
  <c r="F4816" i="1"/>
  <c r="H4816" i="1" s="1"/>
  <c r="C4816" i="1"/>
  <c r="B4816" i="1"/>
  <c r="P4815" i="1"/>
  <c r="Q4815" i="1" s="1"/>
  <c r="L4815" i="1"/>
  <c r="J4815" i="1"/>
  <c r="F4815" i="1"/>
  <c r="O4815" i="1" s="1"/>
  <c r="C4815" i="1"/>
  <c r="E4815" i="1" s="1"/>
  <c r="B4815" i="1"/>
  <c r="P4814" i="1"/>
  <c r="R4814" i="1" s="1"/>
  <c r="L4814" i="1"/>
  <c r="J4814" i="1"/>
  <c r="F4814" i="1"/>
  <c r="H4814" i="1" s="1"/>
  <c r="C4814" i="1"/>
  <c r="D4814" i="1" s="1"/>
  <c r="B4814" i="1"/>
  <c r="P4813" i="1"/>
  <c r="R4813" i="1" s="1"/>
  <c r="L4813" i="1"/>
  <c r="J4813" i="1"/>
  <c r="F4813" i="1"/>
  <c r="G4813" i="1" s="1"/>
  <c r="C4813" i="1"/>
  <c r="B4813" i="1"/>
  <c r="P4812" i="1"/>
  <c r="R4812" i="1" s="1"/>
  <c r="L4812" i="1"/>
  <c r="J4812" i="1"/>
  <c r="F4812" i="1"/>
  <c r="I4812" i="1" s="1"/>
  <c r="C4812" i="1"/>
  <c r="D4812" i="1" s="1"/>
  <c r="B4812" i="1"/>
  <c r="P4811" i="1"/>
  <c r="R4811" i="1" s="1"/>
  <c r="L4811" i="1"/>
  <c r="J4811" i="1"/>
  <c r="F4811" i="1"/>
  <c r="I4811" i="1" s="1"/>
  <c r="C4811" i="1"/>
  <c r="E4811" i="1" s="1"/>
  <c r="B4811" i="1"/>
  <c r="P4810" i="1"/>
  <c r="R4810" i="1" s="1"/>
  <c r="L4810" i="1"/>
  <c r="J4810" i="1"/>
  <c r="F4810" i="1"/>
  <c r="C4810" i="1"/>
  <c r="E4810" i="1" s="1"/>
  <c r="B4810" i="1"/>
  <c r="P4809" i="1"/>
  <c r="Q4809" i="1" s="1"/>
  <c r="L4809" i="1"/>
  <c r="J4809" i="1"/>
  <c r="F4809" i="1"/>
  <c r="C4809" i="1"/>
  <c r="E4809" i="1" s="1"/>
  <c r="B4809" i="1"/>
  <c r="P4808" i="1"/>
  <c r="R4808" i="1" s="1"/>
  <c r="L4808" i="1"/>
  <c r="J4808" i="1"/>
  <c r="F4808" i="1"/>
  <c r="C4808" i="1"/>
  <c r="D4808" i="1" s="1"/>
  <c r="B4808" i="1"/>
  <c r="P4807" i="1"/>
  <c r="Q4807" i="1" s="1"/>
  <c r="L4807" i="1"/>
  <c r="J4807" i="1"/>
  <c r="F4807" i="1"/>
  <c r="D4807" i="1"/>
  <c r="C4807" i="1"/>
  <c r="E4807" i="1" s="1"/>
  <c r="B4807" i="1"/>
  <c r="P4806" i="1"/>
  <c r="R4806" i="1" s="1"/>
  <c r="L4806" i="1"/>
  <c r="J4806" i="1"/>
  <c r="F4806" i="1"/>
  <c r="I4806" i="1" s="1"/>
  <c r="C4806" i="1"/>
  <c r="D4806" i="1" s="1"/>
  <c r="B4806" i="1"/>
  <c r="P4805" i="1"/>
  <c r="R4805" i="1" s="1"/>
  <c r="L4805" i="1"/>
  <c r="J4805" i="1"/>
  <c r="F4805" i="1"/>
  <c r="O4805" i="1" s="1"/>
  <c r="C4805" i="1"/>
  <c r="B4805" i="1"/>
  <c r="P4804" i="1"/>
  <c r="L4804" i="1"/>
  <c r="J4804" i="1"/>
  <c r="F4804" i="1"/>
  <c r="G4804" i="1" s="1"/>
  <c r="C4804" i="1"/>
  <c r="D4804" i="1" s="1"/>
  <c r="B4804" i="1"/>
  <c r="P4803" i="1"/>
  <c r="L4803" i="1"/>
  <c r="J4803" i="1"/>
  <c r="F4803" i="1"/>
  <c r="H4803" i="1" s="1"/>
  <c r="C4803" i="1"/>
  <c r="E4803" i="1" s="1"/>
  <c r="B4803" i="1"/>
  <c r="P4802" i="1"/>
  <c r="R4802" i="1" s="1"/>
  <c r="L4802" i="1"/>
  <c r="J4802" i="1"/>
  <c r="F4802" i="1"/>
  <c r="O4802" i="1" s="1"/>
  <c r="C4802" i="1"/>
  <c r="B4802" i="1"/>
  <c r="P4801" i="1"/>
  <c r="Q4801" i="1" s="1"/>
  <c r="L4801" i="1"/>
  <c r="J4801" i="1"/>
  <c r="F4801" i="1"/>
  <c r="C4801" i="1"/>
  <c r="B4801" i="1"/>
  <c r="P4800" i="1"/>
  <c r="L4800" i="1"/>
  <c r="J4800" i="1"/>
  <c r="F4800" i="1"/>
  <c r="C4800" i="1"/>
  <c r="E4800" i="1" s="1"/>
  <c r="B4800" i="1"/>
  <c r="P4799" i="1"/>
  <c r="Q4799" i="1" s="1"/>
  <c r="L4799" i="1"/>
  <c r="J4799" i="1"/>
  <c r="F4799" i="1"/>
  <c r="O4799" i="1" s="1"/>
  <c r="C4799" i="1"/>
  <c r="D4799" i="1" s="1"/>
  <c r="B4799" i="1"/>
  <c r="P4798" i="1"/>
  <c r="R4798" i="1" s="1"/>
  <c r="L4798" i="1"/>
  <c r="J4798" i="1"/>
  <c r="F4798" i="1"/>
  <c r="C4798" i="1"/>
  <c r="D4798" i="1" s="1"/>
  <c r="B4798" i="1"/>
  <c r="P4797" i="1"/>
  <c r="Q4797" i="1" s="1"/>
  <c r="L4797" i="1"/>
  <c r="J4797" i="1"/>
  <c r="F4797" i="1"/>
  <c r="H4797" i="1" s="1"/>
  <c r="C4797" i="1"/>
  <c r="E4797" i="1" s="1"/>
  <c r="B4797" i="1"/>
  <c r="P4796" i="1"/>
  <c r="R4796" i="1" s="1"/>
  <c r="L4796" i="1"/>
  <c r="J4796" i="1"/>
  <c r="F4796" i="1"/>
  <c r="G4796" i="1" s="1"/>
  <c r="C4796" i="1"/>
  <c r="D4796" i="1" s="1"/>
  <c r="B4796" i="1"/>
  <c r="P4795" i="1"/>
  <c r="Q4795" i="1" s="1"/>
  <c r="L4795" i="1"/>
  <c r="J4795" i="1"/>
  <c r="F4795" i="1"/>
  <c r="I4795" i="1" s="1"/>
  <c r="C4795" i="1"/>
  <c r="E4795" i="1" s="1"/>
  <c r="B4795" i="1"/>
  <c r="P4794" i="1"/>
  <c r="R4794" i="1" s="1"/>
  <c r="L4794" i="1"/>
  <c r="J4794" i="1"/>
  <c r="F4794" i="1"/>
  <c r="H4794" i="1" s="1"/>
  <c r="C4794" i="1"/>
  <c r="E4794" i="1" s="1"/>
  <c r="B4794" i="1"/>
  <c r="P4793" i="1"/>
  <c r="Q4793" i="1" s="1"/>
  <c r="L4793" i="1"/>
  <c r="J4793" i="1"/>
  <c r="F4793" i="1"/>
  <c r="H4793" i="1" s="1"/>
  <c r="C4793" i="1"/>
  <c r="E4793" i="1" s="1"/>
  <c r="B4793" i="1"/>
  <c r="P4792" i="1"/>
  <c r="R4792" i="1" s="1"/>
  <c r="L4792" i="1"/>
  <c r="J4792" i="1"/>
  <c r="F4792" i="1"/>
  <c r="H4792" i="1" s="1"/>
  <c r="C4792" i="1"/>
  <c r="E4792" i="1" s="1"/>
  <c r="B4792" i="1"/>
  <c r="P4791" i="1"/>
  <c r="Q4791" i="1" s="1"/>
  <c r="L4791" i="1"/>
  <c r="J4791" i="1"/>
  <c r="F4791" i="1"/>
  <c r="O4791" i="1" s="1"/>
  <c r="C4791" i="1"/>
  <c r="E4791" i="1" s="1"/>
  <c r="B4791" i="1"/>
  <c r="P4790" i="1"/>
  <c r="L4790" i="1"/>
  <c r="J4790" i="1"/>
  <c r="F4790" i="1"/>
  <c r="C4790" i="1"/>
  <c r="D4790" i="1" s="1"/>
  <c r="B4790" i="1"/>
  <c r="P4789" i="1"/>
  <c r="L4789" i="1"/>
  <c r="J4789" i="1"/>
  <c r="F4789" i="1"/>
  <c r="G4789" i="1" s="1"/>
  <c r="C4789" i="1"/>
  <c r="B4789" i="1"/>
  <c r="P4788" i="1"/>
  <c r="Q4788" i="1" s="1"/>
  <c r="L4788" i="1"/>
  <c r="J4788" i="1"/>
  <c r="F4788" i="1"/>
  <c r="C4788" i="1"/>
  <c r="B4788" i="1"/>
  <c r="P4787" i="1"/>
  <c r="L4787" i="1"/>
  <c r="J4787" i="1"/>
  <c r="F4787" i="1"/>
  <c r="C4787" i="1"/>
  <c r="E4787" i="1" s="1"/>
  <c r="B4787" i="1"/>
  <c r="P4786" i="1"/>
  <c r="Q4786" i="1" s="1"/>
  <c r="L4786" i="1"/>
  <c r="J4786" i="1"/>
  <c r="F4786" i="1"/>
  <c r="C4786" i="1"/>
  <c r="E4786" i="1" s="1"/>
  <c r="B4786" i="1"/>
  <c r="P4785" i="1"/>
  <c r="L4785" i="1"/>
  <c r="J4785" i="1"/>
  <c r="F4785" i="1"/>
  <c r="C4785" i="1"/>
  <c r="E4785" i="1" s="1"/>
  <c r="B4785" i="1"/>
  <c r="P4784" i="1"/>
  <c r="R4784" i="1" s="1"/>
  <c r="L4784" i="1"/>
  <c r="J4784" i="1"/>
  <c r="F4784" i="1"/>
  <c r="H4784" i="1" s="1"/>
  <c r="C4784" i="1"/>
  <c r="B4784" i="1"/>
  <c r="P4783" i="1"/>
  <c r="Q4783" i="1" s="1"/>
  <c r="L4783" i="1"/>
  <c r="J4783" i="1"/>
  <c r="F4783" i="1"/>
  <c r="O4783" i="1" s="1"/>
  <c r="C4783" i="1"/>
  <c r="E4783" i="1" s="1"/>
  <c r="B4783" i="1"/>
  <c r="P4782" i="1"/>
  <c r="R4782" i="1" s="1"/>
  <c r="L4782" i="1"/>
  <c r="J4782" i="1"/>
  <c r="F4782" i="1"/>
  <c r="H4782" i="1" s="1"/>
  <c r="C4782" i="1"/>
  <c r="D4782" i="1" s="1"/>
  <c r="B4782" i="1"/>
  <c r="P4781" i="1"/>
  <c r="R4781" i="1" s="1"/>
  <c r="L4781" i="1"/>
  <c r="J4781" i="1"/>
  <c r="F4781" i="1"/>
  <c r="C4781" i="1"/>
  <c r="E4781" i="1" s="1"/>
  <c r="B4781" i="1"/>
  <c r="P4780" i="1"/>
  <c r="R4780" i="1" s="1"/>
  <c r="L4780" i="1"/>
  <c r="J4780" i="1"/>
  <c r="F4780" i="1"/>
  <c r="I4780" i="1" s="1"/>
  <c r="C4780" i="1"/>
  <c r="D4780" i="1" s="1"/>
  <c r="B4780" i="1"/>
  <c r="P4779" i="1"/>
  <c r="R4779" i="1" s="1"/>
  <c r="L4779" i="1"/>
  <c r="J4779" i="1"/>
  <c r="F4779" i="1"/>
  <c r="I4779" i="1" s="1"/>
  <c r="C4779" i="1"/>
  <c r="E4779" i="1" s="1"/>
  <c r="B4779" i="1"/>
  <c r="P4778" i="1"/>
  <c r="R4778" i="1" s="1"/>
  <c r="L4778" i="1"/>
  <c r="J4778" i="1"/>
  <c r="F4778" i="1"/>
  <c r="C4778" i="1"/>
  <c r="E4778" i="1" s="1"/>
  <c r="B4778" i="1"/>
  <c r="P4777" i="1"/>
  <c r="L4777" i="1"/>
  <c r="J4777" i="1"/>
  <c r="F4777" i="1"/>
  <c r="C4777" i="1"/>
  <c r="E4777" i="1" s="1"/>
  <c r="B4777" i="1"/>
  <c r="P4776" i="1"/>
  <c r="R4776" i="1" s="1"/>
  <c r="L4776" i="1"/>
  <c r="J4776" i="1"/>
  <c r="F4776" i="1"/>
  <c r="H4776" i="1" s="1"/>
  <c r="C4776" i="1"/>
  <c r="D4776" i="1" s="1"/>
  <c r="B4776" i="1"/>
  <c r="P4775" i="1"/>
  <c r="Q4775" i="1" s="1"/>
  <c r="L4775" i="1"/>
  <c r="J4775" i="1"/>
  <c r="F4775" i="1"/>
  <c r="O4775" i="1" s="1"/>
  <c r="C4775" i="1"/>
  <c r="D4775" i="1" s="1"/>
  <c r="B4775" i="1"/>
  <c r="P4774" i="1"/>
  <c r="R4774" i="1" s="1"/>
  <c r="L4774" i="1"/>
  <c r="J4774" i="1"/>
  <c r="F4774" i="1"/>
  <c r="C4774" i="1"/>
  <c r="D4774" i="1" s="1"/>
  <c r="B4774" i="1"/>
  <c r="P4773" i="1"/>
  <c r="R4773" i="1" s="1"/>
  <c r="L4773" i="1"/>
  <c r="J4773" i="1"/>
  <c r="F4773" i="1"/>
  <c r="C4773" i="1"/>
  <c r="E4773" i="1" s="1"/>
  <c r="B4773" i="1"/>
  <c r="P4772" i="1"/>
  <c r="R4772" i="1" s="1"/>
  <c r="L4772" i="1"/>
  <c r="J4772" i="1"/>
  <c r="F4772" i="1"/>
  <c r="H4772" i="1" s="1"/>
  <c r="C4772" i="1"/>
  <c r="B4772" i="1"/>
  <c r="P4771" i="1"/>
  <c r="L4771" i="1"/>
  <c r="J4771" i="1"/>
  <c r="F4771" i="1"/>
  <c r="H4771" i="1" s="1"/>
  <c r="C4771" i="1"/>
  <c r="B4771" i="1"/>
  <c r="P4770" i="1"/>
  <c r="L4770" i="1"/>
  <c r="J4770" i="1"/>
  <c r="F4770" i="1"/>
  <c r="C4770" i="1"/>
  <c r="B4770" i="1"/>
  <c r="P4769" i="1"/>
  <c r="Q4769" i="1" s="1"/>
  <c r="L4769" i="1"/>
  <c r="J4769" i="1"/>
  <c r="F4769" i="1"/>
  <c r="H4769" i="1" s="1"/>
  <c r="C4769" i="1"/>
  <c r="B4769" i="1"/>
  <c r="P4768" i="1"/>
  <c r="R4768" i="1" s="1"/>
  <c r="L4768" i="1"/>
  <c r="J4768" i="1"/>
  <c r="F4768" i="1"/>
  <c r="H4768" i="1" s="1"/>
  <c r="C4768" i="1"/>
  <c r="E4768" i="1" s="1"/>
  <c r="B4768" i="1"/>
  <c r="P4767" i="1"/>
  <c r="L4767" i="1"/>
  <c r="J4767" i="1"/>
  <c r="F4767" i="1"/>
  <c r="O4767" i="1" s="1"/>
  <c r="C4767" i="1"/>
  <c r="D4767" i="1" s="1"/>
  <c r="B4767" i="1"/>
  <c r="P4766" i="1"/>
  <c r="R4766" i="1" s="1"/>
  <c r="L4766" i="1"/>
  <c r="J4766" i="1"/>
  <c r="F4766" i="1"/>
  <c r="C4766" i="1"/>
  <c r="D4766" i="1" s="1"/>
  <c r="B4766" i="1"/>
  <c r="P4765" i="1"/>
  <c r="Q4765" i="1" s="1"/>
  <c r="L4765" i="1"/>
  <c r="J4765" i="1"/>
  <c r="F4765" i="1"/>
  <c r="H4765" i="1" s="1"/>
  <c r="C4765" i="1"/>
  <c r="B4765" i="1"/>
  <c r="P4764" i="1"/>
  <c r="R4764" i="1" s="1"/>
  <c r="L4764" i="1"/>
  <c r="J4764" i="1"/>
  <c r="F4764" i="1"/>
  <c r="C4764" i="1"/>
  <c r="B4764" i="1"/>
  <c r="P4763" i="1"/>
  <c r="L4763" i="1"/>
  <c r="J4763" i="1"/>
  <c r="F4763" i="1"/>
  <c r="C4763" i="1"/>
  <c r="E4763" i="1" s="1"/>
  <c r="B4763" i="1"/>
  <c r="P4762" i="1"/>
  <c r="Q4762" i="1" s="1"/>
  <c r="L4762" i="1"/>
  <c r="J4762" i="1"/>
  <c r="F4762" i="1"/>
  <c r="H4762" i="1" s="1"/>
  <c r="C4762" i="1"/>
  <c r="E4762" i="1" s="1"/>
  <c r="B4762" i="1"/>
  <c r="P4761" i="1"/>
  <c r="Q4761" i="1" s="1"/>
  <c r="L4761" i="1"/>
  <c r="J4761" i="1"/>
  <c r="F4761" i="1"/>
  <c r="H4761" i="1" s="1"/>
  <c r="C4761" i="1"/>
  <c r="E4761" i="1" s="1"/>
  <c r="B4761" i="1"/>
  <c r="P4760" i="1"/>
  <c r="L4760" i="1"/>
  <c r="J4760" i="1"/>
  <c r="F4760" i="1"/>
  <c r="H4760" i="1" s="1"/>
  <c r="C4760" i="1"/>
  <c r="B4760" i="1"/>
  <c r="P4759" i="1"/>
  <c r="Q4759" i="1" s="1"/>
  <c r="L4759" i="1"/>
  <c r="J4759" i="1"/>
  <c r="F4759" i="1"/>
  <c r="C4759" i="1"/>
  <c r="E4759" i="1" s="1"/>
  <c r="B4759" i="1"/>
  <c r="P4758" i="1"/>
  <c r="L4758" i="1"/>
  <c r="J4758" i="1"/>
  <c r="F4758" i="1"/>
  <c r="I4758" i="1" s="1"/>
  <c r="C4758" i="1"/>
  <c r="D4758" i="1" s="1"/>
  <c r="B4758" i="1"/>
  <c r="P4757" i="1"/>
  <c r="R4757" i="1" s="1"/>
  <c r="L4757" i="1"/>
  <c r="J4757" i="1"/>
  <c r="F4757" i="1"/>
  <c r="G4757" i="1" s="1"/>
  <c r="C4757" i="1"/>
  <c r="B4757" i="1"/>
  <c r="P4756" i="1"/>
  <c r="L4756" i="1"/>
  <c r="J4756" i="1"/>
  <c r="F4756" i="1"/>
  <c r="I4756" i="1" s="1"/>
  <c r="C4756" i="1"/>
  <c r="B4756" i="1"/>
  <c r="P4755" i="1"/>
  <c r="L4755" i="1"/>
  <c r="J4755" i="1"/>
  <c r="F4755" i="1"/>
  <c r="C4755" i="1"/>
  <c r="E4755" i="1" s="1"/>
  <c r="B4755" i="1"/>
  <c r="P4754" i="1"/>
  <c r="L4754" i="1"/>
  <c r="J4754" i="1"/>
  <c r="F4754" i="1"/>
  <c r="C4754" i="1"/>
  <c r="E4754" i="1" s="1"/>
  <c r="B4754" i="1"/>
  <c r="P4753" i="1"/>
  <c r="Q4753" i="1" s="1"/>
  <c r="L4753" i="1"/>
  <c r="J4753" i="1"/>
  <c r="F4753" i="1"/>
  <c r="C4753" i="1"/>
  <c r="B4753" i="1"/>
  <c r="P4752" i="1"/>
  <c r="R4752" i="1" s="1"/>
  <c r="L4752" i="1"/>
  <c r="J4752" i="1"/>
  <c r="F4752" i="1"/>
  <c r="C4752" i="1"/>
  <c r="B4752" i="1"/>
  <c r="P4751" i="1"/>
  <c r="Q4751" i="1" s="1"/>
  <c r="L4751" i="1"/>
  <c r="J4751" i="1"/>
  <c r="F4751" i="1"/>
  <c r="O4751" i="1" s="1"/>
  <c r="C4751" i="1"/>
  <c r="B4751" i="1"/>
  <c r="P4750" i="1"/>
  <c r="R4750" i="1" s="1"/>
  <c r="L4750" i="1"/>
  <c r="J4750" i="1"/>
  <c r="F4750" i="1"/>
  <c r="C4750" i="1"/>
  <c r="D4750" i="1" s="1"/>
  <c r="B4750" i="1"/>
  <c r="P4749" i="1"/>
  <c r="Q4749" i="1" s="1"/>
  <c r="L4749" i="1"/>
  <c r="J4749" i="1"/>
  <c r="F4749" i="1"/>
  <c r="C4749" i="1"/>
  <c r="E4749" i="1" s="1"/>
  <c r="B4749" i="1"/>
  <c r="P4748" i="1"/>
  <c r="L4748" i="1"/>
  <c r="J4748" i="1"/>
  <c r="F4748" i="1"/>
  <c r="C4748" i="1"/>
  <c r="D4748" i="1" s="1"/>
  <c r="B4748" i="1"/>
  <c r="P4747" i="1"/>
  <c r="L4747" i="1"/>
  <c r="J4747" i="1"/>
  <c r="F4747" i="1"/>
  <c r="I4747" i="1" s="1"/>
  <c r="C4747" i="1"/>
  <c r="E4747" i="1" s="1"/>
  <c r="B4747" i="1"/>
  <c r="P4746" i="1"/>
  <c r="R4746" i="1" s="1"/>
  <c r="L4746" i="1"/>
  <c r="J4746" i="1"/>
  <c r="F4746" i="1"/>
  <c r="H4746" i="1" s="1"/>
  <c r="C4746" i="1"/>
  <c r="B4746" i="1"/>
  <c r="P4745" i="1"/>
  <c r="Q4745" i="1" s="1"/>
  <c r="L4745" i="1"/>
  <c r="J4745" i="1"/>
  <c r="F4745" i="1"/>
  <c r="C4745" i="1"/>
  <c r="E4745" i="1" s="1"/>
  <c r="B4745" i="1"/>
  <c r="P4744" i="1"/>
  <c r="R4744" i="1" s="1"/>
  <c r="L4744" i="1"/>
  <c r="J4744" i="1"/>
  <c r="F4744" i="1"/>
  <c r="H4744" i="1" s="1"/>
  <c r="C4744" i="1"/>
  <c r="E4744" i="1" s="1"/>
  <c r="B4744" i="1"/>
  <c r="P4743" i="1"/>
  <c r="R4743" i="1" s="1"/>
  <c r="L4743" i="1"/>
  <c r="J4743" i="1"/>
  <c r="F4743" i="1"/>
  <c r="O4743" i="1" s="1"/>
  <c r="C4743" i="1"/>
  <c r="B4743" i="1"/>
  <c r="P4742" i="1"/>
  <c r="L4742" i="1"/>
  <c r="J4742" i="1"/>
  <c r="F4742" i="1"/>
  <c r="G4742" i="1" s="1"/>
  <c r="C4742" i="1"/>
  <c r="D4742" i="1" s="1"/>
  <c r="B4742" i="1"/>
  <c r="P4741" i="1"/>
  <c r="R4741" i="1" s="1"/>
  <c r="L4741" i="1"/>
  <c r="J4741" i="1"/>
  <c r="F4741" i="1"/>
  <c r="C4741" i="1"/>
  <c r="B4741" i="1"/>
  <c r="P4740" i="1"/>
  <c r="L4740" i="1"/>
  <c r="J4740" i="1"/>
  <c r="F4740" i="1"/>
  <c r="H4740" i="1" s="1"/>
  <c r="C4740" i="1"/>
  <c r="D4740" i="1" s="1"/>
  <c r="B4740" i="1"/>
  <c r="P4739" i="1"/>
  <c r="L4739" i="1"/>
  <c r="J4739" i="1"/>
  <c r="F4739" i="1"/>
  <c r="C4739" i="1"/>
  <c r="D4739" i="1" s="1"/>
  <c r="B4739" i="1"/>
  <c r="P4738" i="1"/>
  <c r="Q4738" i="1" s="1"/>
  <c r="L4738" i="1"/>
  <c r="J4738" i="1"/>
  <c r="F4738" i="1"/>
  <c r="O4738" i="1" s="1"/>
  <c r="C4738" i="1"/>
  <c r="D4738" i="1" s="1"/>
  <c r="B4738" i="1"/>
  <c r="P4737" i="1"/>
  <c r="Q4737" i="1" s="1"/>
  <c r="L4737" i="1"/>
  <c r="J4737" i="1"/>
  <c r="F4737" i="1"/>
  <c r="I4737" i="1" s="1"/>
  <c r="C4737" i="1"/>
  <c r="D4737" i="1" s="1"/>
  <c r="B4737" i="1"/>
  <c r="P4736" i="1"/>
  <c r="L4736" i="1"/>
  <c r="J4736" i="1"/>
  <c r="F4736" i="1"/>
  <c r="I4736" i="1" s="1"/>
  <c r="C4736" i="1"/>
  <c r="B4736" i="1"/>
  <c r="P4735" i="1"/>
  <c r="L4735" i="1"/>
  <c r="J4735" i="1"/>
  <c r="F4735" i="1"/>
  <c r="H4735" i="1" s="1"/>
  <c r="C4735" i="1"/>
  <c r="E4735" i="1" s="1"/>
  <c r="B4735" i="1"/>
  <c r="P4734" i="1"/>
  <c r="L4734" i="1"/>
  <c r="J4734" i="1"/>
  <c r="F4734" i="1"/>
  <c r="C4734" i="1"/>
  <c r="B4734" i="1"/>
  <c r="P4733" i="1"/>
  <c r="L4733" i="1"/>
  <c r="J4733" i="1"/>
  <c r="F4733" i="1"/>
  <c r="H4733" i="1" s="1"/>
  <c r="C4733" i="1"/>
  <c r="E4733" i="1" s="1"/>
  <c r="B4733" i="1"/>
  <c r="P4732" i="1"/>
  <c r="L4732" i="1"/>
  <c r="J4732" i="1"/>
  <c r="F4732" i="1"/>
  <c r="I4732" i="1" s="1"/>
  <c r="C4732" i="1"/>
  <c r="B4732" i="1"/>
  <c r="P4731" i="1"/>
  <c r="L4731" i="1"/>
  <c r="J4731" i="1"/>
  <c r="F4731" i="1"/>
  <c r="C4731" i="1"/>
  <c r="B4731" i="1"/>
  <c r="P4730" i="1"/>
  <c r="Q4730" i="1" s="1"/>
  <c r="L4730" i="1"/>
  <c r="J4730" i="1"/>
  <c r="F4730" i="1"/>
  <c r="C4730" i="1"/>
  <c r="B4730" i="1"/>
  <c r="P4729" i="1"/>
  <c r="Q4729" i="1" s="1"/>
  <c r="L4729" i="1"/>
  <c r="J4729" i="1"/>
  <c r="F4729" i="1"/>
  <c r="I4729" i="1" s="1"/>
  <c r="C4729" i="1"/>
  <c r="B4729" i="1"/>
  <c r="P4728" i="1"/>
  <c r="L4728" i="1"/>
  <c r="J4728" i="1"/>
  <c r="F4728" i="1"/>
  <c r="C4728" i="1"/>
  <c r="D4728" i="1" s="1"/>
  <c r="B4728" i="1"/>
  <c r="P4727" i="1"/>
  <c r="R4727" i="1" s="1"/>
  <c r="L4727" i="1"/>
  <c r="J4727" i="1"/>
  <c r="F4727" i="1"/>
  <c r="H4727" i="1" s="1"/>
  <c r="C4727" i="1"/>
  <c r="E4727" i="1" s="1"/>
  <c r="B4727" i="1"/>
  <c r="P4726" i="1"/>
  <c r="L4726" i="1"/>
  <c r="J4726" i="1"/>
  <c r="F4726" i="1"/>
  <c r="I4726" i="1" s="1"/>
  <c r="C4726" i="1"/>
  <c r="D4726" i="1" s="1"/>
  <c r="B4726" i="1"/>
  <c r="P4725" i="1"/>
  <c r="L4725" i="1"/>
  <c r="J4725" i="1"/>
  <c r="F4725" i="1"/>
  <c r="C4725" i="1"/>
  <c r="E4725" i="1" s="1"/>
  <c r="B4725" i="1"/>
  <c r="P4724" i="1"/>
  <c r="Q4724" i="1" s="1"/>
  <c r="L4724" i="1"/>
  <c r="J4724" i="1"/>
  <c r="F4724" i="1"/>
  <c r="H4724" i="1" s="1"/>
  <c r="C4724" i="1"/>
  <c r="E4724" i="1" s="1"/>
  <c r="B4724" i="1"/>
  <c r="P4723" i="1"/>
  <c r="Q4723" i="1" s="1"/>
  <c r="L4723" i="1"/>
  <c r="J4723" i="1"/>
  <c r="F4723" i="1"/>
  <c r="C4723" i="1"/>
  <c r="B4723" i="1"/>
  <c r="P4722" i="1"/>
  <c r="R4722" i="1" s="1"/>
  <c r="L4722" i="1"/>
  <c r="J4722" i="1"/>
  <c r="F4722" i="1"/>
  <c r="C4722" i="1"/>
  <c r="B4722" i="1"/>
  <c r="P4721" i="1"/>
  <c r="L4721" i="1"/>
  <c r="J4721" i="1"/>
  <c r="F4721" i="1"/>
  <c r="I4721" i="1" s="1"/>
  <c r="C4721" i="1"/>
  <c r="E4721" i="1" s="1"/>
  <c r="B4721" i="1"/>
  <c r="P4720" i="1"/>
  <c r="R4720" i="1" s="1"/>
  <c r="L4720" i="1"/>
  <c r="J4720" i="1"/>
  <c r="F4720" i="1"/>
  <c r="C4720" i="1"/>
  <c r="E4720" i="1" s="1"/>
  <c r="B4720" i="1"/>
  <c r="P4719" i="1"/>
  <c r="L4719" i="1"/>
  <c r="J4719" i="1"/>
  <c r="F4719" i="1"/>
  <c r="G4719" i="1" s="1"/>
  <c r="C4719" i="1"/>
  <c r="D4719" i="1" s="1"/>
  <c r="B4719" i="1"/>
  <c r="P4718" i="1"/>
  <c r="L4718" i="1"/>
  <c r="J4718" i="1"/>
  <c r="F4718" i="1"/>
  <c r="C4718" i="1"/>
  <c r="B4718" i="1"/>
  <c r="P4717" i="1"/>
  <c r="L4717" i="1"/>
  <c r="J4717" i="1"/>
  <c r="F4717" i="1"/>
  <c r="G4717" i="1" s="1"/>
  <c r="C4717" i="1"/>
  <c r="B4717" i="1"/>
  <c r="P4716" i="1"/>
  <c r="Q4716" i="1" s="1"/>
  <c r="L4716" i="1"/>
  <c r="J4716" i="1"/>
  <c r="F4716" i="1"/>
  <c r="H4716" i="1" s="1"/>
  <c r="C4716" i="1"/>
  <c r="E4716" i="1" s="1"/>
  <c r="B4716" i="1"/>
  <c r="P4715" i="1"/>
  <c r="Q4715" i="1" s="1"/>
  <c r="L4715" i="1"/>
  <c r="J4715" i="1"/>
  <c r="F4715" i="1"/>
  <c r="I4715" i="1" s="1"/>
  <c r="C4715" i="1"/>
  <c r="B4715" i="1"/>
  <c r="P4714" i="1"/>
  <c r="R4714" i="1" s="1"/>
  <c r="L4714" i="1"/>
  <c r="J4714" i="1"/>
  <c r="F4714" i="1"/>
  <c r="C4714" i="1"/>
  <c r="D4714" i="1" s="1"/>
  <c r="B4714" i="1"/>
  <c r="P4713" i="1"/>
  <c r="L4713" i="1"/>
  <c r="J4713" i="1"/>
  <c r="F4713" i="1"/>
  <c r="I4713" i="1" s="1"/>
  <c r="C4713" i="1"/>
  <c r="B4713" i="1"/>
  <c r="P4712" i="1"/>
  <c r="R4712" i="1" s="1"/>
  <c r="L4712" i="1"/>
  <c r="J4712" i="1"/>
  <c r="F4712" i="1"/>
  <c r="H4712" i="1" s="1"/>
  <c r="C4712" i="1"/>
  <c r="E4712" i="1" s="1"/>
  <c r="B4712" i="1"/>
  <c r="P4711" i="1"/>
  <c r="L4711" i="1"/>
  <c r="J4711" i="1"/>
  <c r="F4711" i="1"/>
  <c r="G4711" i="1" s="1"/>
  <c r="C4711" i="1"/>
  <c r="D4711" i="1" s="1"/>
  <c r="B4711" i="1"/>
  <c r="P4710" i="1"/>
  <c r="L4710" i="1"/>
  <c r="J4710" i="1"/>
  <c r="F4710" i="1"/>
  <c r="I4710" i="1" s="1"/>
  <c r="C4710" i="1"/>
  <c r="D4710" i="1" s="1"/>
  <c r="B4710" i="1"/>
  <c r="P4709" i="1"/>
  <c r="L4709" i="1"/>
  <c r="J4709" i="1"/>
  <c r="F4709" i="1"/>
  <c r="I4709" i="1" s="1"/>
  <c r="C4709" i="1"/>
  <c r="E4709" i="1" s="1"/>
  <c r="B4709" i="1"/>
  <c r="P4708" i="1"/>
  <c r="L4708" i="1"/>
  <c r="J4708" i="1"/>
  <c r="F4708" i="1"/>
  <c r="C4708" i="1"/>
  <c r="D4708" i="1" s="1"/>
  <c r="B4708" i="1"/>
  <c r="P4707" i="1"/>
  <c r="R4707" i="1" s="1"/>
  <c r="L4707" i="1"/>
  <c r="J4707" i="1"/>
  <c r="F4707" i="1"/>
  <c r="I4707" i="1" s="1"/>
  <c r="C4707" i="1"/>
  <c r="B4707" i="1"/>
  <c r="P4706" i="1"/>
  <c r="Q4706" i="1" s="1"/>
  <c r="L4706" i="1"/>
  <c r="J4706" i="1"/>
  <c r="F4706" i="1"/>
  <c r="O4706" i="1" s="1"/>
  <c r="C4706" i="1"/>
  <c r="E4706" i="1" s="1"/>
  <c r="B4706" i="1"/>
  <c r="P4705" i="1"/>
  <c r="L4705" i="1"/>
  <c r="J4705" i="1"/>
  <c r="F4705" i="1"/>
  <c r="C4705" i="1"/>
  <c r="B4705" i="1"/>
  <c r="P4704" i="1"/>
  <c r="R4704" i="1" s="1"/>
  <c r="L4704" i="1"/>
  <c r="J4704" i="1"/>
  <c r="F4704" i="1"/>
  <c r="I4704" i="1" s="1"/>
  <c r="C4704" i="1"/>
  <c r="E4704" i="1" s="1"/>
  <c r="B4704" i="1"/>
  <c r="P4703" i="1"/>
  <c r="Q4703" i="1" s="1"/>
  <c r="L4703" i="1"/>
  <c r="J4703" i="1"/>
  <c r="F4703" i="1"/>
  <c r="G4703" i="1" s="1"/>
  <c r="C4703" i="1"/>
  <c r="D4703" i="1" s="1"/>
  <c r="B4703" i="1"/>
  <c r="P4702" i="1"/>
  <c r="Q4702" i="1" s="1"/>
  <c r="L4702" i="1"/>
  <c r="J4702" i="1"/>
  <c r="F4702" i="1"/>
  <c r="C4702" i="1"/>
  <c r="B4702" i="1"/>
  <c r="P4701" i="1"/>
  <c r="L4701" i="1"/>
  <c r="J4701" i="1"/>
  <c r="F4701" i="1"/>
  <c r="H4701" i="1" s="1"/>
  <c r="C4701" i="1"/>
  <c r="E4701" i="1" s="1"/>
  <c r="B4701" i="1"/>
  <c r="P4700" i="1"/>
  <c r="L4700" i="1"/>
  <c r="J4700" i="1"/>
  <c r="F4700" i="1"/>
  <c r="I4700" i="1" s="1"/>
  <c r="C4700" i="1"/>
  <c r="D4700" i="1" s="1"/>
  <c r="B4700" i="1"/>
  <c r="P4699" i="1"/>
  <c r="L4699" i="1"/>
  <c r="J4699" i="1"/>
  <c r="F4699" i="1"/>
  <c r="I4699" i="1" s="1"/>
  <c r="C4699" i="1"/>
  <c r="B4699" i="1"/>
  <c r="P4698" i="1"/>
  <c r="Q4698" i="1" s="1"/>
  <c r="L4698" i="1"/>
  <c r="J4698" i="1"/>
  <c r="F4698" i="1"/>
  <c r="O4698" i="1" s="1"/>
  <c r="C4698" i="1"/>
  <c r="B4698" i="1"/>
  <c r="P4697" i="1"/>
  <c r="L4697" i="1"/>
  <c r="J4697" i="1"/>
  <c r="F4697" i="1"/>
  <c r="C4697" i="1"/>
  <c r="B4697" i="1"/>
  <c r="P4696" i="1"/>
  <c r="R4696" i="1" s="1"/>
  <c r="L4696" i="1"/>
  <c r="J4696" i="1"/>
  <c r="F4696" i="1"/>
  <c r="G4696" i="1" s="1"/>
  <c r="C4696" i="1"/>
  <c r="E4696" i="1" s="1"/>
  <c r="B4696" i="1"/>
  <c r="P4695" i="1"/>
  <c r="R4695" i="1" s="1"/>
  <c r="L4695" i="1"/>
  <c r="J4695" i="1"/>
  <c r="F4695" i="1"/>
  <c r="C4695" i="1"/>
  <c r="D4695" i="1" s="1"/>
  <c r="B4695" i="1"/>
  <c r="P4694" i="1"/>
  <c r="R4694" i="1" s="1"/>
  <c r="L4694" i="1"/>
  <c r="J4694" i="1"/>
  <c r="F4694" i="1"/>
  <c r="I4694" i="1" s="1"/>
  <c r="C4694" i="1"/>
  <c r="B4694" i="1"/>
  <c r="P4693" i="1"/>
  <c r="L4693" i="1"/>
  <c r="J4693" i="1"/>
  <c r="F4693" i="1"/>
  <c r="H4693" i="1" s="1"/>
  <c r="C4693" i="1"/>
  <c r="E4693" i="1" s="1"/>
  <c r="B4693" i="1"/>
  <c r="P4692" i="1"/>
  <c r="L4692" i="1"/>
  <c r="J4692" i="1"/>
  <c r="F4692" i="1"/>
  <c r="C4692" i="1"/>
  <c r="B4692" i="1"/>
  <c r="P4691" i="1"/>
  <c r="R4691" i="1" s="1"/>
  <c r="L4691" i="1"/>
  <c r="J4691" i="1"/>
  <c r="F4691" i="1"/>
  <c r="I4691" i="1" s="1"/>
  <c r="C4691" i="1"/>
  <c r="E4691" i="1" s="1"/>
  <c r="B4691" i="1"/>
  <c r="P4690" i="1"/>
  <c r="Q4690" i="1" s="1"/>
  <c r="L4690" i="1"/>
  <c r="J4690" i="1"/>
  <c r="F4690" i="1"/>
  <c r="O4690" i="1" s="1"/>
  <c r="C4690" i="1"/>
  <c r="E4690" i="1" s="1"/>
  <c r="B4690" i="1"/>
  <c r="P4689" i="1"/>
  <c r="L4689" i="1"/>
  <c r="J4689" i="1"/>
  <c r="F4689" i="1"/>
  <c r="O4689" i="1" s="1"/>
  <c r="C4689" i="1"/>
  <c r="B4689" i="1"/>
  <c r="P4688" i="1"/>
  <c r="L4688" i="1"/>
  <c r="J4688" i="1"/>
  <c r="F4688" i="1"/>
  <c r="O4688" i="1" s="1"/>
  <c r="C4688" i="1"/>
  <c r="B4688" i="1"/>
  <c r="P4687" i="1"/>
  <c r="R4687" i="1" s="1"/>
  <c r="L4687" i="1"/>
  <c r="J4687" i="1"/>
  <c r="F4687" i="1"/>
  <c r="C4687" i="1"/>
  <c r="D4687" i="1" s="1"/>
  <c r="B4687" i="1"/>
  <c r="P4686" i="1"/>
  <c r="Q4686" i="1" s="1"/>
  <c r="L4686" i="1"/>
  <c r="J4686" i="1"/>
  <c r="F4686" i="1"/>
  <c r="C4686" i="1"/>
  <c r="B4686" i="1"/>
  <c r="P4685" i="1"/>
  <c r="L4685" i="1"/>
  <c r="J4685" i="1"/>
  <c r="F4685" i="1"/>
  <c r="C4685" i="1"/>
  <c r="E4685" i="1" s="1"/>
  <c r="B4685" i="1"/>
  <c r="P4684" i="1"/>
  <c r="L4684" i="1"/>
  <c r="J4684" i="1"/>
  <c r="F4684" i="1"/>
  <c r="C4684" i="1"/>
  <c r="E4684" i="1" s="1"/>
  <c r="B4684" i="1"/>
  <c r="P4683" i="1"/>
  <c r="R4683" i="1" s="1"/>
  <c r="L4683" i="1"/>
  <c r="J4683" i="1"/>
  <c r="F4683" i="1"/>
  <c r="C4683" i="1"/>
  <c r="B4683" i="1"/>
  <c r="P4682" i="1"/>
  <c r="L4682" i="1"/>
  <c r="J4682" i="1"/>
  <c r="F4682" i="1"/>
  <c r="C4682" i="1"/>
  <c r="B4682" i="1"/>
  <c r="P4681" i="1"/>
  <c r="L4681" i="1"/>
  <c r="J4681" i="1"/>
  <c r="F4681" i="1"/>
  <c r="G4681" i="1" s="1"/>
  <c r="C4681" i="1"/>
  <c r="B4681" i="1"/>
  <c r="P4680" i="1"/>
  <c r="L4680" i="1"/>
  <c r="J4680" i="1"/>
  <c r="F4680" i="1"/>
  <c r="H4680" i="1" s="1"/>
  <c r="C4680" i="1"/>
  <c r="B4680" i="1"/>
  <c r="P4679" i="1"/>
  <c r="Q4679" i="1" s="1"/>
  <c r="L4679" i="1"/>
  <c r="J4679" i="1"/>
  <c r="F4679" i="1"/>
  <c r="C4679" i="1"/>
  <c r="B4679" i="1"/>
  <c r="P4678" i="1"/>
  <c r="L4678" i="1"/>
  <c r="J4678" i="1"/>
  <c r="F4678" i="1"/>
  <c r="I4678" i="1" s="1"/>
  <c r="C4678" i="1"/>
  <c r="B4678" i="1"/>
  <c r="P4677" i="1"/>
  <c r="L4677" i="1"/>
  <c r="J4677" i="1"/>
  <c r="F4677" i="1"/>
  <c r="H4677" i="1" s="1"/>
  <c r="C4677" i="1"/>
  <c r="B4677" i="1"/>
  <c r="P4676" i="1"/>
  <c r="L4676" i="1"/>
  <c r="J4676" i="1"/>
  <c r="F4676" i="1"/>
  <c r="I4676" i="1" s="1"/>
  <c r="C4676" i="1"/>
  <c r="B4676" i="1"/>
  <c r="P4675" i="1"/>
  <c r="R4675" i="1" s="1"/>
  <c r="L4675" i="1"/>
  <c r="J4675" i="1"/>
  <c r="F4675" i="1"/>
  <c r="C4675" i="1"/>
  <c r="B4675" i="1"/>
  <c r="P4674" i="1"/>
  <c r="L4674" i="1"/>
  <c r="J4674" i="1"/>
  <c r="F4674" i="1"/>
  <c r="C4674" i="1"/>
  <c r="E4674" i="1" s="1"/>
  <c r="B4674" i="1"/>
  <c r="P4673" i="1"/>
  <c r="L4673" i="1"/>
  <c r="J4673" i="1"/>
  <c r="F4673" i="1"/>
  <c r="O4673" i="1" s="1"/>
  <c r="C4673" i="1"/>
  <c r="B4673" i="1"/>
  <c r="P4672" i="1"/>
  <c r="L4672" i="1"/>
  <c r="J4672" i="1"/>
  <c r="F4672" i="1"/>
  <c r="C4672" i="1"/>
  <c r="E4672" i="1" s="1"/>
  <c r="B4672" i="1"/>
  <c r="P4671" i="1"/>
  <c r="L4671" i="1"/>
  <c r="J4671" i="1"/>
  <c r="F4671" i="1"/>
  <c r="I4671" i="1" s="1"/>
  <c r="C4671" i="1"/>
  <c r="D4671" i="1" s="1"/>
  <c r="B4671" i="1"/>
  <c r="P4670" i="1"/>
  <c r="L4670" i="1"/>
  <c r="J4670" i="1"/>
  <c r="F4670" i="1"/>
  <c r="C4670" i="1"/>
  <c r="B4670" i="1"/>
  <c r="P4669" i="1"/>
  <c r="R4669" i="1" s="1"/>
  <c r="L4669" i="1"/>
  <c r="J4669" i="1"/>
  <c r="F4669" i="1"/>
  <c r="C4669" i="1"/>
  <c r="B4669" i="1"/>
  <c r="P4668" i="1"/>
  <c r="Q4668" i="1" s="1"/>
  <c r="L4668" i="1"/>
  <c r="J4668" i="1"/>
  <c r="F4668" i="1"/>
  <c r="I4668" i="1" s="1"/>
  <c r="C4668" i="1"/>
  <c r="B4668" i="1"/>
  <c r="P4667" i="1"/>
  <c r="L4667" i="1"/>
  <c r="J4667" i="1"/>
  <c r="F4667" i="1"/>
  <c r="C4667" i="1"/>
  <c r="B4667" i="1"/>
  <c r="P4666" i="1"/>
  <c r="L4666" i="1"/>
  <c r="J4666" i="1"/>
  <c r="F4666" i="1"/>
  <c r="O4666" i="1" s="1"/>
  <c r="C4666" i="1"/>
  <c r="B4666" i="1"/>
  <c r="P4665" i="1"/>
  <c r="L4665" i="1"/>
  <c r="J4665" i="1"/>
  <c r="F4665" i="1"/>
  <c r="I4665" i="1" s="1"/>
  <c r="C4665" i="1"/>
  <c r="D4665" i="1" s="1"/>
  <c r="B4665" i="1"/>
  <c r="P4664" i="1"/>
  <c r="L4664" i="1"/>
  <c r="J4664" i="1"/>
  <c r="F4664" i="1"/>
  <c r="C4664" i="1"/>
  <c r="E4664" i="1" s="1"/>
  <c r="B4664" i="1"/>
  <c r="P4663" i="1"/>
  <c r="R4663" i="1" s="1"/>
  <c r="L4663" i="1"/>
  <c r="J4663" i="1"/>
  <c r="F4663" i="1"/>
  <c r="C4663" i="1"/>
  <c r="D4663" i="1" s="1"/>
  <c r="B4663" i="1"/>
  <c r="P4662" i="1"/>
  <c r="L4662" i="1"/>
  <c r="J4662" i="1"/>
  <c r="F4662" i="1"/>
  <c r="I4662" i="1" s="1"/>
  <c r="C4662" i="1"/>
  <c r="B4662" i="1"/>
  <c r="P4661" i="1"/>
  <c r="L4661" i="1"/>
  <c r="J4661" i="1"/>
  <c r="F4661" i="1"/>
  <c r="H4661" i="1" s="1"/>
  <c r="C4661" i="1"/>
  <c r="B4661" i="1"/>
  <c r="P4660" i="1"/>
  <c r="Q4660" i="1" s="1"/>
  <c r="L4660" i="1"/>
  <c r="J4660" i="1"/>
  <c r="F4660" i="1"/>
  <c r="I4660" i="1" s="1"/>
  <c r="C4660" i="1"/>
  <c r="E4660" i="1" s="1"/>
  <c r="B4660" i="1"/>
  <c r="P4659" i="1"/>
  <c r="R4659" i="1" s="1"/>
  <c r="L4659" i="1"/>
  <c r="J4659" i="1"/>
  <c r="F4659" i="1"/>
  <c r="C4659" i="1"/>
  <c r="D4659" i="1" s="1"/>
  <c r="B4659" i="1"/>
  <c r="P4658" i="1"/>
  <c r="L4658" i="1"/>
  <c r="J4658" i="1"/>
  <c r="F4658" i="1"/>
  <c r="O4658" i="1" s="1"/>
  <c r="C4658" i="1"/>
  <c r="E4658" i="1" s="1"/>
  <c r="B4658" i="1"/>
  <c r="P4657" i="1"/>
  <c r="L4657" i="1"/>
  <c r="J4657" i="1"/>
  <c r="F4657" i="1"/>
  <c r="O4657" i="1" s="1"/>
  <c r="C4657" i="1"/>
  <c r="D4657" i="1" s="1"/>
  <c r="B4657" i="1"/>
  <c r="P4656" i="1"/>
  <c r="R4656" i="1" s="1"/>
  <c r="L4656" i="1"/>
  <c r="J4656" i="1"/>
  <c r="F4656" i="1"/>
  <c r="C4656" i="1"/>
  <c r="E4656" i="1" s="1"/>
  <c r="B4656" i="1"/>
  <c r="P4655" i="1"/>
  <c r="R4655" i="1" s="1"/>
  <c r="L4655" i="1"/>
  <c r="J4655" i="1"/>
  <c r="F4655" i="1"/>
  <c r="G4655" i="1" s="1"/>
  <c r="C4655" i="1"/>
  <c r="B4655" i="1"/>
  <c r="P4654" i="1"/>
  <c r="L4654" i="1"/>
  <c r="J4654" i="1"/>
  <c r="F4654" i="1"/>
  <c r="I4654" i="1" s="1"/>
  <c r="C4654" i="1"/>
  <c r="B4654" i="1"/>
  <c r="P4653" i="1"/>
  <c r="Q4653" i="1" s="1"/>
  <c r="L4653" i="1"/>
  <c r="J4653" i="1"/>
  <c r="F4653" i="1"/>
  <c r="C4653" i="1"/>
  <c r="B4653" i="1"/>
  <c r="P4652" i="1"/>
  <c r="L4652" i="1"/>
  <c r="J4652" i="1"/>
  <c r="F4652" i="1"/>
  <c r="I4652" i="1" s="1"/>
  <c r="C4652" i="1"/>
  <c r="B4652" i="1"/>
  <c r="P4651" i="1"/>
  <c r="R4651" i="1" s="1"/>
  <c r="L4651" i="1"/>
  <c r="J4651" i="1"/>
  <c r="F4651" i="1"/>
  <c r="I4651" i="1" s="1"/>
  <c r="C4651" i="1"/>
  <c r="E4651" i="1" s="1"/>
  <c r="B4651" i="1"/>
  <c r="P4650" i="1"/>
  <c r="L4650" i="1"/>
  <c r="J4650" i="1"/>
  <c r="F4650" i="1"/>
  <c r="C4650" i="1"/>
  <c r="D4650" i="1" s="1"/>
  <c r="B4650" i="1"/>
  <c r="P4649" i="1"/>
  <c r="L4649" i="1"/>
  <c r="J4649" i="1"/>
  <c r="F4649" i="1"/>
  <c r="C4649" i="1"/>
  <c r="B4649" i="1"/>
  <c r="P4648" i="1"/>
  <c r="L4648" i="1"/>
  <c r="J4648" i="1"/>
  <c r="F4648" i="1"/>
  <c r="C4648" i="1"/>
  <c r="E4648" i="1" s="1"/>
  <c r="B4648" i="1"/>
  <c r="P4647" i="1"/>
  <c r="Q4647" i="1" s="1"/>
  <c r="L4647" i="1"/>
  <c r="J4647" i="1"/>
  <c r="F4647" i="1"/>
  <c r="I4647" i="1" s="1"/>
  <c r="C4647" i="1"/>
  <c r="B4647" i="1"/>
  <c r="P4646" i="1"/>
  <c r="L4646" i="1"/>
  <c r="J4646" i="1"/>
  <c r="F4646" i="1"/>
  <c r="H4646" i="1" s="1"/>
  <c r="C4646" i="1"/>
  <c r="B4646" i="1"/>
  <c r="P4645" i="1"/>
  <c r="L4645" i="1"/>
  <c r="J4645" i="1"/>
  <c r="F4645" i="1"/>
  <c r="C4645" i="1"/>
  <c r="E4645" i="1" s="1"/>
  <c r="B4645" i="1"/>
  <c r="P4644" i="1"/>
  <c r="L4644" i="1"/>
  <c r="J4644" i="1"/>
  <c r="F4644" i="1"/>
  <c r="C4644" i="1"/>
  <c r="B4644" i="1"/>
  <c r="P4643" i="1"/>
  <c r="R4643" i="1" s="1"/>
  <c r="L4643" i="1"/>
  <c r="J4643" i="1"/>
  <c r="F4643" i="1"/>
  <c r="C4643" i="1"/>
  <c r="B4643" i="1"/>
  <c r="P4642" i="1"/>
  <c r="Q4642" i="1" s="1"/>
  <c r="L4642" i="1"/>
  <c r="J4642" i="1"/>
  <c r="F4642" i="1"/>
  <c r="C4642" i="1"/>
  <c r="D4642" i="1" s="1"/>
  <c r="B4642" i="1"/>
  <c r="P4641" i="1"/>
  <c r="L4641" i="1"/>
  <c r="J4641" i="1"/>
  <c r="F4641" i="1"/>
  <c r="O4641" i="1" s="1"/>
  <c r="C4641" i="1"/>
  <c r="B4641" i="1"/>
  <c r="P4640" i="1"/>
  <c r="R4640" i="1" s="1"/>
  <c r="L4640" i="1"/>
  <c r="J4640" i="1"/>
  <c r="F4640" i="1"/>
  <c r="O4640" i="1" s="1"/>
  <c r="C4640" i="1"/>
  <c r="E4640" i="1" s="1"/>
  <c r="B4640" i="1"/>
  <c r="P4639" i="1"/>
  <c r="L4639" i="1"/>
  <c r="J4639" i="1"/>
  <c r="F4639" i="1"/>
  <c r="G4639" i="1" s="1"/>
  <c r="C4639" i="1"/>
  <c r="B4639" i="1"/>
  <c r="P4638" i="1"/>
  <c r="L4638" i="1"/>
  <c r="J4638" i="1"/>
  <c r="F4638" i="1"/>
  <c r="C4638" i="1"/>
  <c r="B4638" i="1"/>
  <c r="P4637" i="1"/>
  <c r="L4637" i="1"/>
  <c r="J4637" i="1"/>
  <c r="F4637" i="1"/>
  <c r="H4637" i="1" s="1"/>
  <c r="C4637" i="1"/>
  <c r="B4637" i="1"/>
  <c r="P4636" i="1"/>
  <c r="Q4636" i="1" s="1"/>
  <c r="L4636" i="1"/>
  <c r="J4636" i="1"/>
  <c r="F4636" i="1"/>
  <c r="C4636" i="1"/>
  <c r="D4636" i="1" s="1"/>
  <c r="B4636" i="1"/>
  <c r="P4635" i="1"/>
  <c r="L4635" i="1"/>
  <c r="J4635" i="1"/>
  <c r="F4635" i="1"/>
  <c r="C4635" i="1"/>
  <c r="D4635" i="1" s="1"/>
  <c r="B4635" i="1"/>
  <c r="P4634" i="1"/>
  <c r="L4634" i="1"/>
  <c r="J4634" i="1"/>
  <c r="F4634" i="1"/>
  <c r="G4634" i="1" s="1"/>
  <c r="E4634" i="1"/>
  <c r="C4634" i="1"/>
  <c r="D4634" i="1" s="1"/>
  <c r="B4634" i="1"/>
  <c r="P4633" i="1"/>
  <c r="L4633" i="1"/>
  <c r="J4633" i="1"/>
  <c r="F4633" i="1"/>
  <c r="C4633" i="1"/>
  <c r="B4633" i="1"/>
  <c r="P4632" i="1"/>
  <c r="R4632" i="1" s="1"/>
  <c r="L4632" i="1"/>
  <c r="J4632" i="1"/>
  <c r="F4632" i="1"/>
  <c r="H4632" i="1" s="1"/>
  <c r="C4632" i="1"/>
  <c r="E4632" i="1" s="1"/>
  <c r="B4632" i="1"/>
  <c r="P4631" i="1"/>
  <c r="Q4631" i="1" s="1"/>
  <c r="L4631" i="1"/>
  <c r="J4631" i="1"/>
  <c r="F4631" i="1"/>
  <c r="H4631" i="1" s="1"/>
  <c r="C4631" i="1"/>
  <c r="B4631" i="1"/>
  <c r="P4630" i="1"/>
  <c r="L4630" i="1"/>
  <c r="J4630" i="1"/>
  <c r="F4630" i="1"/>
  <c r="I4630" i="1" s="1"/>
  <c r="C4630" i="1"/>
  <c r="B4630" i="1"/>
  <c r="P4629" i="1"/>
  <c r="Q4629" i="1" s="1"/>
  <c r="L4629" i="1"/>
  <c r="J4629" i="1"/>
  <c r="F4629" i="1"/>
  <c r="O4629" i="1" s="1"/>
  <c r="C4629" i="1"/>
  <c r="B4629" i="1"/>
  <c r="P4628" i="1"/>
  <c r="Q4628" i="1" s="1"/>
  <c r="L4628" i="1"/>
  <c r="J4628" i="1"/>
  <c r="F4628" i="1"/>
  <c r="C4628" i="1"/>
  <c r="E4628" i="1" s="1"/>
  <c r="B4628" i="1"/>
  <c r="P4627" i="1"/>
  <c r="R4627" i="1" s="1"/>
  <c r="L4627" i="1"/>
  <c r="J4627" i="1"/>
  <c r="F4627" i="1"/>
  <c r="C4627" i="1"/>
  <c r="B4627" i="1"/>
  <c r="P4626" i="1"/>
  <c r="Q4626" i="1" s="1"/>
  <c r="L4626" i="1"/>
  <c r="J4626" i="1"/>
  <c r="F4626" i="1"/>
  <c r="O4626" i="1" s="1"/>
  <c r="C4626" i="1"/>
  <c r="E4626" i="1" s="1"/>
  <c r="B4626" i="1"/>
  <c r="P4625" i="1"/>
  <c r="R4625" i="1" s="1"/>
  <c r="L4625" i="1"/>
  <c r="J4625" i="1"/>
  <c r="F4625" i="1"/>
  <c r="I4625" i="1" s="1"/>
  <c r="C4625" i="1"/>
  <c r="B4625" i="1"/>
  <c r="P4624" i="1"/>
  <c r="R4624" i="1" s="1"/>
  <c r="L4624" i="1"/>
  <c r="J4624" i="1"/>
  <c r="F4624" i="1"/>
  <c r="O4624" i="1" s="1"/>
  <c r="C4624" i="1"/>
  <c r="B4624" i="1"/>
  <c r="P4623" i="1"/>
  <c r="Q4623" i="1" s="1"/>
  <c r="L4623" i="1"/>
  <c r="J4623" i="1"/>
  <c r="F4623" i="1"/>
  <c r="O4623" i="1" s="1"/>
  <c r="C4623" i="1"/>
  <c r="D4623" i="1" s="1"/>
  <c r="B4623" i="1"/>
  <c r="P4622" i="1"/>
  <c r="Q4622" i="1" s="1"/>
  <c r="L4622" i="1"/>
  <c r="J4622" i="1"/>
  <c r="F4622" i="1"/>
  <c r="H4622" i="1" s="1"/>
  <c r="C4622" i="1"/>
  <c r="E4622" i="1" s="1"/>
  <c r="B4622" i="1"/>
  <c r="P4621" i="1"/>
  <c r="R4621" i="1" s="1"/>
  <c r="L4621" i="1"/>
  <c r="J4621" i="1"/>
  <c r="F4621" i="1"/>
  <c r="H4621" i="1" s="1"/>
  <c r="C4621" i="1"/>
  <c r="B4621" i="1"/>
  <c r="P4620" i="1"/>
  <c r="Q4620" i="1" s="1"/>
  <c r="L4620" i="1"/>
  <c r="J4620" i="1"/>
  <c r="F4620" i="1"/>
  <c r="C4620" i="1"/>
  <c r="D4620" i="1" s="1"/>
  <c r="B4620" i="1"/>
  <c r="P4619" i="1"/>
  <c r="L4619" i="1"/>
  <c r="J4619" i="1"/>
  <c r="F4619" i="1"/>
  <c r="H4619" i="1" s="1"/>
  <c r="C4619" i="1"/>
  <c r="B4619" i="1"/>
  <c r="P4618" i="1"/>
  <c r="Q4618" i="1" s="1"/>
  <c r="L4618" i="1"/>
  <c r="J4618" i="1"/>
  <c r="F4618" i="1"/>
  <c r="C4618" i="1"/>
  <c r="E4618" i="1" s="1"/>
  <c r="B4618" i="1"/>
  <c r="P4617" i="1"/>
  <c r="R4617" i="1" s="1"/>
  <c r="L4617" i="1"/>
  <c r="J4617" i="1"/>
  <c r="F4617" i="1"/>
  <c r="O4617" i="1" s="1"/>
  <c r="C4617" i="1"/>
  <c r="B4617" i="1"/>
  <c r="P4616" i="1"/>
  <c r="Q4616" i="1" s="1"/>
  <c r="L4616" i="1"/>
  <c r="J4616" i="1"/>
  <c r="F4616" i="1"/>
  <c r="C4616" i="1"/>
  <c r="B4616" i="1"/>
  <c r="P4615" i="1"/>
  <c r="R4615" i="1" s="1"/>
  <c r="L4615" i="1"/>
  <c r="J4615" i="1"/>
  <c r="F4615" i="1"/>
  <c r="H4615" i="1" s="1"/>
  <c r="C4615" i="1"/>
  <c r="B4615" i="1"/>
  <c r="P4614" i="1"/>
  <c r="Q4614" i="1" s="1"/>
  <c r="L4614" i="1"/>
  <c r="J4614" i="1"/>
  <c r="F4614" i="1"/>
  <c r="C4614" i="1"/>
  <c r="E4614" i="1" s="1"/>
  <c r="B4614" i="1"/>
  <c r="P4613" i="1"/>
  <c r="R4613" i="1" s="1"/>
  <c r="L4613" i="1"/>
  <c r="J4613" i="1"/>
  <c r="F4613" i="1"/>
  <c r="H4613" i="1" s="1"/>
  <c r="C4613" i="1"/>
  <c r="D4613" i="1" s="1"/>
  <c r="B4613" i="1"/>
  <c r="P4612" i="1"/>
  <c r="Q4612" i="1" s="1"/>
  <c r="L4612" i="1"/>
  <c r="J4612" i="1"/>
  <c r="F4612" i="1"/>
  <c r="H4612" i="1" s="1"/>
  <c r="C4612" i="1"/>
  <c r="E4612" i="1" s="1"/>
  <c r="B4612" i="1"/>
  <c r="P4611" i="1"/>
  <c r="L4611" i="1"/>
  <c r="J4611" i="1"/>
  <c r="F4611" i="1"/>
  <c r="H4611" i="1" s="1"/>
  <c r="C4611" i="1"/>
  <c r="B4611" i="1"/>
  <c r="P4610" i="1"/>
  <c r="Q4610" i="1" s="1"/>
  <c r="L4610" i="1"/>
  <c r="J4610" i="1"/>
  <c r="F4610" i="1"/>
  <c r="O4610" i="1" s="1"/>
  <c r="C4610" i="1"/>
  <c r="D4610" i="1" s="1"/>
  <c r="B4610" i="1"/>
  <c r="P4609" i="1"/>
  <c r="R4609" i="1" s="1"/>
  <c r="L4609" i="1"/>
  <c r="J4609" i="1"/>
  <c r="F4609" i="1"/>
  <c r="C4609" i="1"/>
  <c r="D4609" i="1" s="1"/>
  <c r="B4609" i="1"/>
  <c r="P4608" i="1"/>
  <c r="L4608" i="1"/>
  <c r="J4608" i="1"/>
  <c r="F4608" i="1"/>
  <c r="O4608" i="1" s="1"/>
  <c r="C4608" i="1"/>
  <c r="B4608" i="1"/>
  <c r="P4607" i="1"/>
  <c r="L4607" i="1"/>
  <c r="J4607" i="1"/>
  <c r="F4607" i="1"/>
  <c r="C4607" i="1"/>
  <c r="B4607" i="1"/>
  <c r="P4606" i="1"/>
  <c r="L4606" i="1"/>
  <c r="J4606" i="1"/>
  <c r="F4606" i="1"/>
  <c r="C4606" i="1"/>
  <c r="E4606" i="1" s="1"/>
  <c r="B4606" i="1"/>
  <c r="P4605" i="1"/>
  <c r="L4605" i="1"/>
  <c r="J4605" i="1"/>
  <c r="F4605" i="1"/>
  <c r="H4605" i="1" s="1"/>
  <c r="C4605" i="1"/>
  <c r="D4605" i="1" s="1"/>
  <c r="B4605" i="1"/>
  <c r="P4604" i="1"/>
  <c r="L4604" i="1"/>
  <c r="J4604" i="1"/>
  <c r="F4604" i="1"/>
  <c r="C4604" i="1"/>
  <c r="E4604" i="1" s="1"/>
  <c r="B4604" i="1"/>
  <c r="P4603" i="1"/>
  <c r="L4603" i="1"/>
  <c r="J4603" i="1"/>
  <c r="F4603" i="1"/>
  <c r="C4603" i="1"/>
  <c r="D4603" i="1" s="1"/>
  <c r="B4603" i="1"/>
  <c r="P4602" i="1"/>
  <c r="Q4602" i="1" s="1"/>
  <c r="L4602" i="1"/>
  <c r="J4602" i="1"/>
  <c r="F4602" i="1"/>
  <c r="O4602" i="1" s="1"/>
  <c r="C4602" i="1"/>
  <c r="E4602" i="1" s="1"/>
  <c r="B4602" i="1"/>
  <c r="P4601" i="1"/>
  <c r="R4601" i="1" s="1"/>
  <c r="L4601" i="1"/>
  <c r="J4601" i="1"/>
  <c r="F4601" i="1"/>
  <c r="C4601" i="1"/>
  <c r="D4601" i="1" s="1"/>
  <c r="B4601" i="1"/>
  <c r="P4600" i="1"/>
  <c r="Q4600" i="1" s="1"/>
  <c r="L4600" i="1"/>
  <c r="J4600" i="1"/>
  <c r="F4600" i="1"/>
  <c r="C4600" i="1"/>
  <c r="B4600" i="1"/>
  <c r="P4599" i="1"/>
  <c r="R4599" i="1" s="1"/>
  <c r="L4599" i="1"/>
  <c r="J4599" i="1"/>
  <c r="F4599" i="1"/>
  <c r="C4599" i="1"/>
  <c r="D4599" i="1" s="1"/>
  <c r="B4599" i="1"/>
  <c r="P4598" i="1"/>
  <c r="L4598" i="1"/>
  <c r="J4598" i="1"/>
  <c r="F4598" i="1"/>
  <c r="I4598" i="1" s="1"/>
  <c r="C4598" i="1"/>
  <c r="B4598" i="1"/>
  <c r="P4597" i="1"/>
  <c r="Q4597" i="1" s="1"/>
  <c r="L4597" i="1"/>
  <c r="J4597" i="1"/>
  <c r="F4597" i="1"/>
  <c r="G4597" i="1" s="1"/>
  <c r="C4597" i="1"/>
  <c r="B4597" i="1"/>
  <c r="P4596" i="1"/>
  <c r="Q4596" i="1" s="1"/>
  <c r="L4596" i="1"/>
  <c r="J4596" i="1"/>
  <c r="F4596" i="1"/>
  <c r="C4596" i="1"/>
  <c r="E4596" i="1" s="1"/>
  <c r="B4596" i="1"/>
  <c r="P4595" i="1"/>
  <c r="L4595" i="1"/>
  <c r="J4595" i="1"/>
  <c r="F4595" i="1"/>
  <c r="C4595" i="1"/>
  <c r="D4595" i="1" s="1"/>
  <c r="B4595" i="1"/>
  <c r="P4594" i="1"/>
  <c r="Q4594" i="1" s="1"/>
  <c r="L4594" i="1"/>
  <c r="J4594" i="1"/>
  <c r="F4594" i="1"/>
  <c r="O4594" i="1" s="1"/>
  <c r="C4594" i="1"/>
  <c r="B4594" i="1"/>
  <c r="P4593" i="1"/>
  <c r="R4593" i="1" s="1"/>
  <c r="L4593" i="1"/>
  <c r="J4593" i="1"/>
  <c r="F4593" i="1"/>
  <c r="I4593" i="1" s="1"/>
  <c r="C4593" i="1"/>
  <c r="D4593" i="1" s="1"/>
  <c r="B4593" i="1"/>
  <c r="P4592" i="1"/>
  <c r="R4592" i="1" s="1"/>
  <c r="L4592" i="1"/>
  <c r="J4592" i="1"/>
  <c r="F4592" i="1"/>
  <c r="O4592" i="1" s="1"/>
  <c r="C4592" i="1"/>
  <c r="E4592" i="1" s="1"/>
  <c r="B4592" i="1"/>
  <c r="P4591" i="1"/>
  <c r="R4591" i="1" s="1"/>
  <c r="L4591" i="1"/>
  <c r="J4591" i="1"/>
  <c r="F4591" i="1"/>
  <c r="I4591" i="1" s="1"/>
  <c r="C4591" i="1"/>
  <c r="D4591" i="1" s="1"/>
  <c r="B4591" i="1"/>
  <c r="P4590" i="1"/>
  <c r="L4590" i="1"/>
  <c r="J4590" i="1"/>
  <c r="F4590" i="1"/>
  <c r="H4590" i="1" s="1"/>
  <c r="C4590" i="1"/>
  <c r="B4590" i="1"/>
  <c r="P4589" i="1"/>
  <c r="Q4589" i="1" s="1"/>
  <c r="L4589" i="1"/>
  <c r="J4589" i="1"/>
  <c r="F4589" i="1"/>
  <c r="O4589" i="1" s="1"/>
  <c r="C4589" i="1"/>
  <c r="D4589" i="1" s="1"/>
  <c r="B4589" i="1"/>
  <c r="P4588" i="1"/>
  <c r="Q4588" i="1" s="1"/>
  <c r="L4588" i="1"/>
  <c r="J4588" i="1"/>
  <c r="F4588" i="1"/>
  <c r="C4588" i="1"/>
  <c r="B4588" i="1"/>
  <c r="P4587" i="1"/>
  <c r="L4587" i="1"/>
  <c r="J4587" i="1"/>
  <c r="F4587" i="1"/>
  <c r="C4587" i="1"/>
  <c r="B4587" i="1"/>
  <c r="P4586" i="1"/>
  <c r="Q4586" i="1" s="1"/>
  <c r="L4586" i="1"/>
  <c r="J4586" i="1"/>
  <c r="F4586" i="1"/>
  <c r="G4586" i="1" s="1"/>
  <c r="C4586" i="1"/>
  <c r="D4586" i="1" s="1"/>
  <c r="B4586" i="1"/>
  <c r="P4585" i="1"/>
  <c r="R4585" i="1" s="1"/>
  <c r="L4585" i="1"/>
  <c r="J4585" i="1"/>
  <c r="F4585" i="1"/>
  <c r="C4585" i="1"/>
  <c r="D4585" i="1" s="1"/>
  <c r="B4585" i="1"/>
  <c r="P4584" i="1"/>
  <c r="L4584" i="1"/>
  <c r="J4584" i="1"/>
  <c r="F4584" i="1"/>
  <c r="C4584" i="1"/>
  <c r="E4584" i="1" s="1"/>
  <c r="B4584" i="1"/>
  <c r="P4583" i="1"/>
  <c r="R4583" i="1" s="1"/>
  <c r="L4583" i="1"/>
  <c r="J4583" i="1"/>
  <c r="F4583" i="1"/>
  <c r="C4583" i="1"/>
  <c r="B4583" i="1"/>
  <c r="P4582" i="1"/>
  <c r="Q4582" i="1" s="1"/>
  <c r="L4582" i="1"/>
  <c r="J4582" i="1"/>
  <c r="F4582" i="1"/>
  <c r="C4582" i="1"/>
  <c r="E4582" i="1" s="1"/>
  <c r="B4582" i="1"/>
  <c r="P4581" i="1"/>
  <c r="Q4581" i="1" s="1"/>
  <c r="L4581" i="1"/>
  <c r="J4581" i="1"/>
  <c r="F4581" i="1"/>
  <c r="C4581" i="1"/>
  <c r="B4581" i="1"/>
  <c r="P4580" i="1"/>
  <c r="Q4580" i="1" s="1"/>
  <c r="L4580" i="1"/>
  <c r="J4580" i="1"/>
  <c r="F4580" i="1"/>
  <c r="O4580" i="1" s="1"/>
  <c r="C4580" i="1"/>
  <c r="B4580" i="1"/>
  <c r="P4579" i="1"/>
  <c r="R4579" i="1" s="1"/>
  <c r="L4579" i="1"/>
  <c r="J4579" i="1"/>
  <c r="F4579" i="1"/>
  <c r="C4579" i="1"/>
  <c r="E4579" i="1" s="1"/>
  <c r="B4579" i="1"/>
  <c r="P4578" i="1"/>
  <c r="Q4578" i="1" s="1"/>
  <c r="L4578" i="1"/>
  <c r="J4578" i="1"/>
  <c r="F4578" i="1"/>
  <c r="C4578" i="1"/>
  <c r="E4578" i="1" s="1"/>
  <c r="B4578" i="1"/>
  <c r="P4577" i="1"/>
  <c r="Q4577" i="1" s="1"/>
  <c r="L4577" i="1"/>
  <c r="J4577" i="1"/>
  <c r="F4577" i="1"/>
  <c r="O4577" i="1" s="1"/>
  <c r="C4577" i="1"/>
  <c r="D4577" i="1" s="1"/>
  <c r="B4577" i="1"/>
  <c r="P4576" i="1"/>
  <c r="L4576" i="1"/>
  <c r="J4576" i="1"/>
  <c r="F4576" i="1"/>
  <c r="O4576" i="1" s="1"/>
  <c r="C4576" i="1"/>
  <c r="B4576" i="1"/>
  <c r="P4575" i="1"/>
  <c r="L4575" i="1"/>
  <c r="J4575" i="1"/>
  <c r="F4575" i="1"/>
  <c r="C4575" i="1"/>
  <c r="D4575" i="1" s="1"/>
  <c r="B4575" i="1"/>
  <c r="P4574" i="1"/>
  <c r="L4574" i="1"/>
  <c r="J4574" i="1"/>
  <c r="F4574" i="1"/>
  <c r="H4574" i="1" s="1"/>
  <c r="C4574" i="1"/>
  <c r="B4574" i="1"/>
  <c r="P4573" i="1"/>
  <c r="Q4573" i="1" s="1"/>
  <c r="L4573" i="1"/>
  <c r="J4573" i="1"/>
  <c r="F4573" i="1"/>
  <c r="H4573" i="1" s="1"/>
  <c r="C4573" i="1"/>
  <c r="B4573" i="1"/>
  <c r="P4572" i="1"/>
  <c r="Q4572" i="1" s="1"/>
  <c r="L4572" i="1"/>
  <c r="J4572" i="1"/>
  <c r="F4572" i="1"/>
  <c r="I4572" i="1" s="1"/>
  <c r="C4572" i="1"/>
  <c r="B4572" i="1"/>
  <c r="P4571" i="1"/>
  <c r="R4571" i="1" s="1"/>
  <c r="L4571" i="1"/>
  <c r="J4571" i="1"/>
  <c r="F4571" i="1"/>
  <c r="H4571" i="1" s="1"/>
  <c r="C4571" i="1"/>
  <c r="B4571" i="1"/>
  <c r="P4570" i="1"/>
  <c r="Q4570" i="1" s="1"/>
  <c r="L4570" i="1"/>
  <c r="J4570" i="1"/>
  <c r="F4570" i="1"/>
  <c r="I4570" i="1" s="1"/>
  <c r="C4570" i="1"/>
  <c r="B4570" i="1"/>
  <c r="P4569" i="1"/>
  <c r="Q4569" i="1" s="1"/>
  <c r="L4569" i="1"/>
  <c r="J4569" i="1"/>
  <c r="F4569" i="1"/>
  <c r="C4569" i="1"/>
  <c r="E4569" i="1" s="1"/>
  <c r="B4569" i="1"/>
  <c r="P4568" i="1"/>
  <c r="R4568" i="1" s="1"/>
  <c r="L4568" i="1"/>
  <c r="J4568" i="1"/>
  <c r="F4568" i="1"/>
  <c r="H4568" i="1" s="1"/>
  <c r="C4568" i="1"/>
  <c r="D4568" i="1" s="1"/>
  <c r="B4568" i="1"/>
  <c r="P4567" i="1"/>
  <c r="Q4567" i="1" s="1"/>
  <c r="L4567" i="1"/>
  <c r="J4567" i="1"/>
  <c r="F4567" i="1"/>
  <c r="C4567" i="1"/>
  <c r="E4567" i="1" s="1"/>
  <c r="B4567" i="1"/>
  <c r="P4566" i="1"/>
  <c r="Q4566" i="1" s="1"/>
  <c r="L4566" i="1"/>
  <c r="J4566" i="1"/>
  <c r="F4566" i="1"/>
  <c r="O4566" i="1" s="1"/>
  <c r="C4566" i="1"/>
  <c r="D4566" i="1" s="1"/>
  <c r="B4566" i="1"/>
  <c r="P4565" i="1"/>
  <c r="L4565" i="1"/>
  <c r="J4565" i="1"/>
  <c r="F4565" i="1"/>
  <c r="C4565" i="1"/>
  <c r="E4565" i="1" s="1"/>
  <c r="B4565" i="1"/>
  <c r="P4564" i="1"/>
  <c r="L4564" i="1"/>
  <c r="J4564" i="1"/>
  <c r="F4564" i="1"/>
  <c r="C4564" i="1"/>
  <c r="B4564" i="1"/>
  <c r="P4563" i="1"/>
  <c r="Q4563" i="1" s="1"/>
  <c r="L4563" i="1"/>
  <c r="J4563" i="1"/>
  <c r="F4563" i="1"/>
  <c r="C4563" i="1"/>
  <c r="D4563" i="1" s="1"/>
  <c r="B4563" i="1"/>
  <c r="P4562" i="1"/>
  <c r="R4562" i="1" s="1"/>
  <c r="L4562" i="1"/>
  <c r="J4562" i="1"/>
  <c r="F4562" i="1"/>
  <c r="H4562" i="1" s="1"/>
  <c r="C4562" i="1"/>
  <c r="B4562" i="1"/>
  <c r="P4561" i="1"/>
  <c r="Q4561" i="1" s="1"/>
  <c r="L4561" i="1"/>
  <c r="J4561" i="1"/>
  <c r="F4561" i="1"/>
  <c r="O4561" i="1" s="1"/>
  <c r="C4561" i="1"/>
  <c r="E4561" i="1" s="1"/>
  <c r="B4561" i="1"/>
  <c r="P4560" i="1"/>
  <c r="R4560" i="1" s="1"/>
  <c r="L4560" i="1"/>
  <c r="J4560" i="1"/>
  <c r="F4560" i="1"/>
  <c r="C4560" i="1"/>
  <c r="D4560" i="1" s="1"/>
  <c r="B4560" i="1"/>
  <c r="P4559" i="1"/>
  <c r="R4559" i="1" s="1"/>
  <c r="L4559" i="1"/>
  <c r="J4559" i="1"/>
  <c r="F4559" i="1"/>
  <c r="C4559" i="1"/>
  <c r="D4559" i="1" s="1"/>
  <c r="B4559" i="1"/>
  <c r="P4558" i="1"/>
  <c r="L4558" i="1"/>
  <c r="J4558" i="1"/>
  <c r="F4558" i="1"/>
  <c r="O4558" i="1" s="1"/>
  <c r="C4558" i="1"/>
  <c r="E4558" i="1" s="1"/>
  <c r="B4558" i="1"/>
  <c r="P4557" i="1"/>
  <c r="L4557" i="1"/>
  <c r="J4557" i="1"/>
  <c r="F4557" i="1"/>
  <c r="C4557" i="1"/>
  <c r="E4557" i="1" s="1"/>
  <c r="B4557" i="1"/>
  <c r="P4556" i="1"/>
  <c r="R4556" i="1" s="1"/>
  <c r="L4556" i="1"/>
  <c r="J4556" i="1"/>
  <c r="F4556" i="1"/>
  <c r="C4556" i="1"/>
  <c r="D4556" i="1" s="1"/>
  <c r="B4556" i="1"/>
  <c r="P4555" i="1"/>
  <c r="Q4555" i="1" s="1"/>
  <c r="L4555" i="1"/>
  <c r="J4555" i="1"/>
  <c r="F4555" i="1"/>
  <c r="C4555" i="1"/>
  <c r="B4555" i="1"/>
  <c r="P4554" i="1"/>
  <c r="Q4554" i="1" s="1"/>
  <c r="L4554" i="1"/>
  <c r="J4554" i="1"/>
  <c r="F4554" i="1"/>
  <c r="C4554" i="1"/>
  <c r="B4554" i="1"/>
  <c r="P4553" i="1"/>
  <c r="L4553" i="1"/>
  <c r="J4553" i="1"/>
  <c r="F4553" i="1"/>
  <c r="O4553" i="1" s="1"/>
  <c r="C4553" i="1"/>
  <c r="E4553" i="1" s="1"/>
  <c r="B4553" i="1"/>
  <c r="P4552" i="1"/>
  <c r="R4552" i="1" s="1"/>
  <c r="L4552" i="1"/>
  <c r="J4552" i="1"/>
  <c r="F4552" i="1"/>
  <c r="I4552" i="1" s="1"/>
  <c r="C4552" i="1"/>
  <c r="D4552" i="1" s="1"/>
  <c r="B4552" i="1"/>
  <c r="P4551" i="1"/>
  <c r="R4551" i="1" s="1"/>
  <c r="L4551" i="1"/>
  <c r="J4551" i="1"/>
  <c r="F4551" i="1"/>
  <c r="C4551" i="1"/>
  <c r="B4551" i="1"/>
  <c r="P4550" i="1"/>
  <c r="Q4550" i="1" s="1"/>
  <c r="L4550" i="1"/>
  <c r="J4550" i="1"/>
  <c r="F4550" i="1"/>
  <c r="C4550" i="1"/>
  <c r="D4550" i="1" s="1"/>
  <c r="B4550" i="1"/>
  <c r="P4549" i="1"/>
  <c r="L4549" i="1"/>
  <c r="J4549" i="1"/>
  <c r="F4549" i="1"/>
  <c r="C4549" i="1"/>
  <c r="E4549" i="1" s="1"/>
  <c r="B4549" i="1"/>
  <c r="P4548" i="1"/>
  <c r="R4548" i="1" s="1"/>
  <c r="L4548" i="1"/>
  <c r="J4548" i="1"/>
  <c r="F4548" i="1"/>
  <c r="C4548" i="1"/>
  <c r="D4548" i="1" s="1"/>
  <c r="B4548" i="1"/>
  <c r="P4547" i="1"/>
  <c r="L4547" i="1"/>
  <c r="J4547" i="1"/>
  <c r="F4547" i="1"/>
  <c r="O4547" i="1" s="1"/>
  <c r="C4547" i="1"/>
  <c r="D4547" i="1" s="1"/>
  <c r="B4547" i="1"/>
  <c r="P4546" i="1"/>
  <c r="R4546" i="1" s="1"/>
  <c r="L4546" i="1"/>
  <c r="J4546" i="1"/>
  <c r="F4546" i="1"/>
  <c r="H4546" i="1" s="1"/>
  <c r="C4546" i="1"/>
  <c r="B4546" i="1"/>
  <c r="P4545" i="1"/>
  <c r="Q4545" i="1" s="1"/>
  <c r="L4545" i="1"/>
  <c r="J4545" i="1"/>
  <c r="F4545" i="1"/>
  <c r="C4545" i="1"/>
  <c r="E4545" i="1" s="1"/>
  <c r="B4545" i="1"/>
  <c r="P4544" i="1"/>
  <c r="R4544" i="1" s="1"/>
  <c r="L4544" i="1"/>
  <c r="J4544" i="1"/>
  <c r="F4544" i="1"/>
  <c r="C4544" i="1"/>
  <c r="D4544" i="1" s="1"/>
  <c r="B4544" i="1"/>
  <c r="P4543" i="1"/>
  <c r="Q4543" i="1" s="1"/>
  <c r="L4543" i="1"/>
  <c r="J4543" i="1"/>
  <c r="F4543" i="1"/>
  <c r="I4543" i="1" s="1"/>
  <c r="C4543" i="1"/>
  <c r="D4543" i="1" s="1"/>
  <c r="B4543" i="1"/>
  <c r="P4542" i="1"/>
  <c r="L4542" i="1"/>
  <c r="J4542" i="1"/>
  <c r="F4542" i="1"/>
  <c r="C4542" i="1"/>
  <c r="D4542" i="1" s="1"/>
  <c r="B4542" i="1"/>
  <c r="P4541" i="1"/>
  <c r="L4541" i="1"/>
  <c r="J4541" i="1"/>
  <c r="F4541" i="1"/>
  <c r="C4541" i="1"/>
  <c r="B4541" i="1"/>
  <c r="P4540" i="1"/>
  <c r="R4540" i="1" s="1"/>
  <c r="L4540" i="1"/>
  <c r="J4540" i="1"/>
  <c r="F4540" i="1"/>
  <c r="C4540" i="1"/>
  <c r="D4540" i="1" s="1"/>
  <c r="B4540" i="1"/>
  <c r="P4539" i="1"/>
  <c r="L4539" i="1"/>
  <c r="J4539" i="1"/>
  <c r="F4539" i="1"/>
  <c r="C4539" i="1"/>
  <c r="B4539" i="1"/>
  <c r="P4538" i="1"/>
  <c r="R4538" i="1" s="1"/>
  <c r="L4538" i="1"/>
  <c r="J4538" i="1"/>
  <c r="F4538" i="1"/>
  <c r="I4538" i="1" s="1"/>
  <c r="C4538" i="1"/>
  <c r="B4538" i="1"/>
  <c r="P4537" i="1"/>
  <c r="Q4537" i="1" s="1"/>
  <c r="L4537" i="1"/>
  <c r="J4537" i="1"/>
  <c r="F4537" i="1"/>
  <c r="C4537" i="1"/>
  <c r="E4537" i="1" s="1"/>
  <c r="B4537" i="1"/>
  <c r="P4536" i="1"/>
  <c r="L4536" i="1"/>
  <c r="J4536" i="1"/>
  <c r="F4536" i="1"/>
  <c r="H4536" i="1" s="1"/>
  <c r="C4536" i="1"/>
  <c r="D4536" i="1" s="1"/>
  <c r="B4536" i="1"/>
  <c r="P4535" i="1"/>
  <c r="R4535" i="1" s="1"/>
  <c r="L4535" i="1"/>
  <c r="J4535" i="1"/>
  <c r="F4535" i="1"/>
  <c r="I4535" i="1" s="1"/>
  <c r="C4535" i="1"/>
  <c r="E4535" i="1" s="1"/>
  <c r="B4535" i="1"/>
  <c r="P4534" i="1"/>
  <c r="L4534" i="1"/>
  <c r="J4534" i="1"/>
  <c r="F4534" i="1"/>
  <c r="I4534" i="1" s="1"/>
  <c r="C4534" i="1"/>
  <c r="B4534" i="1"/>
  <c r="P4533" i="1"/>
  <c r="L4533" i="1"/>
  <c r="J4533" i="1"/>
  <c r="F4533" i="1"/>
  <c r="C4533" i="1"/>
  <c r="B4533" i="1"/>
  <c r="P4532" i="1"/>
  <c r="R4532" i="1" s="1"/>
  <c r="L4532" i="1"/>
  <c r="J4532" i="1"/>
  <c r="F4532" i="1"/>
  <c r="O4532" i="1" s="1"/>
  <c r="C4532" i="1"/>
  <c r="B4532" i="1"/>
  <c r="P4531" i="1"/>
  <c r="Q4531" i="1" s="1"/>
  <c r="L4531" i="1"/>
  <c r="J4531" i="1"/>
  <c r="F4531" i="1"/>
  <c r="C4531" i="1"/>
  <c r="B4531" i="1"/>
  <c r="P4530" i="1"/>
  <c r="R4530" i="1" s="1"/>
  <c r="L4530" i="1"/>
  <c r="J4530" i="1"/>
  <c r="F4530" i="1"/>
  <c r="C4530" i="1"/>
  <c r="B4530" i="1"/>
  <c r="P4529" i="1"/>
  <c r="L4529" i="1"/>
  <c r="J4529" i="1"/>
  <c r="F4529" i="1"/>
  <c r="C4529" i="1"/>
  <c r="B4529" i="1"/>
  <c r="P4528" i="1"/>
  <c r="R4528" i="1" s="1"/>
  <c r="L4528" i="1"/>
  <c r="J4528" i="1"/>
  <c r="F4528" i="1"/>
  <c r="I4528" i="1" s="1"/>
  <c r="C4528" i="1"/>
  <c r="D4528" i="1" s="1"/>
  <c r="B4528" i="1"/>
  <c r="P4527" i="1"/>
  <c r="R4527" i="1" s="1"/>
  <c r="L4527" i="1"/>
  <c r="J4527" i="1"/>
  <c r="F4527" i="1"/>
  <c r="C4527" i="1"/>
  <c r="B4527" i="1"/>
  <c r="P4526" i="1"/>
  <c r="L4526" i="1"/>
  <c r="J4526" i="1"/>
  <c r="F4526" i="1"/>
  <c r="I4526" i="1" s="1"/>
  <c r="C4526" i="1"/>
  <c r="B4526" i="1"/>
  <c r="P4525" i="1"/>
  <c r="L4525" i="1"/>
  <c r="J4525" i="1"/>
  <c r="F4525" i="1"/>
  <c r="H4525" i="1" s="1"/>
  <c r="C4525" i="1"/>
  <c r="E4525" i="1" s="1"/>
  <c r="B4525" i="1"/>
  <c r="P4524" i="1"/>
  <c r="R4524" i="1" s="1"/>
  <c r="L4524" i="1"/>
  <c r="J4524" i="1"/>
  <c r="F4524" i="1"/>
  <c r="C4524" i="1"/>
  <c r="E4524" i="1" s="1"/>
  <c r="B4524" i="1"/>
  <c r="P4523" i="1"/>
  <c r="Q4523" i="1" s="1"/>
  <c r="L4523" i="1"/>
  <c r="J4523" i="1"/>
  <c r="F4523" i="1"/>
  <c r="C4523" i="1"/>
  <c r="B4523" i="1"/>
  <c r="P4522" i="1"/>
  <c r="Q4522" i="1" s="1"/>
  <c r="L4522" i="1"/>
  <c r="J4522" i="1"/>
  <c r="F4522" i="1"/>
  <c r="O4522" i="1" s="1"/>
  <c r="C4522" i="1"/>
  <c r="B4522" i="1"/>
  <c r="P4521" i="1"/>
  <c r="Q4521" i="1" s="1"/>
  <c r="L4521" i="1"/>
  <c r="J4521" i="1"/>
  <c r="F4521" i="1"/>
  <c r="I4521" i="1" s="1"/>
  <c r="C4521" i="1"/>
  <c r="B4521" i="1"/>
  <c r="P4520" i="1"/>
  <c r="R4520" i="1" s="1"/>
  <c r="L4520" i="1"/>
  <c r="J4520" i="1"/>
  <c r="F4520" i="1"/>
  <c r="C4520" i="1"/>
  <c r="D4520" i="1" s="1"/>
  <c r="B4520" i="1"/>
  <c r="P4519" i="1"/>
  <c r="R4519" i="1" s="1"/>
  <c r="L4519" i="1"/>
  <c r="J4519" i="1"/>
  <c r="F4519" i="1"/>
  <c r="C4519" i="1"/>
  <c r="B4519" i="1"/>
  <c r="P4518" i="1"/>
  <c r="Q4518" i="1" s="1"/>
  <c r="L4518" i="1"/>
  <c r="J4518" i="1"/>
  <c r="F4518" i="1"/>
  <c r="I4518" i="1" s="1"/>
  <c r="C4518" i="1"/>
  <c r="B4518" i="1"/>
  <c r="P4517" i="1"/>
  <c r="L4517" i="1"/>
  <c r="J4517" i="1"/>
  <c r="F4517" i="1"/>
  <c r="H4517" i="1" s="1"/>
  <c r="C4517" i="1"/>
  <c r="E4517" i="1" s="1"/>
  <c r="B4517" i="1"/>
  <c r="P4516" i="1"/>
  <c r="R4516" i="1" s="1"/>
  <c r="L4516" i="1"/>
  <c r="J4516" i="1"/>
  <c r="F4516" i="1"/>
  <c r="I4516" i="1" s="1"/>
  <c r="C4516" i="1"/>
  <c r="E4516" i="1" s="1"/>
  <c r="B4516" i="1"/>
  <c r="P4515" i="1"/>
  <c r="Q4515" i="1" s="1"/>
  <c r="L4515" i="1"/>
  <c r="J4515" i="1"/>
  <c r="F4515" i="1"/>
  <c r="C4515" i="1"/>
  <c r="D4515" i="1" s="1"/>
  <c r="B4515" i="1"/>
  <c r="P4514" i="1"/>
  <c r="L4514" i="1"/>
  <c r="J4514" i="1"/>
  <c r="F4514" i="1"/>
  <c r="O4514" i="1" s="1"/>
  <c r="C4514" i="1"/>
  <c r="B4514" i="1"/>
  <c r="P4513" i="1"/>
  <c r="L4513" i="1"/>
  <c r="J4513" i="1"/>
  <c r="F4513" i="1"/>
  <c r="O4513" i="1" s="1"/>
  <c r="C4513" i="1"/>
  <c r="B4513" i="1"/>
  <c r="P4512" i="1"/>
  <c r="R4512" i="1" s="1"/>
  <c r="L4512" i="1"/>
  <c r="J4512" i="1"/>
  <c r="F4512" i="1"/>
  <c r="O4512" i="1" s="1"/>
  <c r="C4512" i="1"/>
  <c r="D4512" i="1" s="1"/>
  <c r="B4512" i="1"/>
  <c r="P4511" i="1"/>
  <c r="R4511" i="1" s="1"/>
  <c r="L4511" i="1"/>
  <c r="J4511" i="1"/>
  <c r="F4511" i="1"/>
  <c r="C4511" i="1"/>
  <c r="B4511" i="1"/>
  <c r="P4510" i="1"/>
  <c r="L4510" i="1"/>
  <c r="J4510" i="1"/>
  <c r="F4510" i="1"/>
  <c r="I4510" i="1" s="1"/>
  <c r="C4510" i="1"/>
  <c r="D4510" i="1" s="1"/>
  <c r="B4510" i="1"/>
  <c r="P4509" i="1"/>
  <c r="L4509" i="1"/>
  <c r="J4509" i="1"/>
  <c r="F4509" i="1"/>
  <c r="H4509" i="1" s="1"/>
  <c r="C4509" i="1"/>
  <c r="E4509" i="1" s="1"/>
  <c r="B4509" i="1"/>
  <c r="P4508" i="1"/>
  <c r="R4508" i="1" s="1"/>
  <c r="L4508" i="1"/>
  <c r="J4508" i="1"/>
  <c r="F4508" i="1"/>
  <c r="O4508" i="1" s="1"/>
  <c r="C4508" i="1"/>
  <c r="E4508" i="1" s="1"/>
  <c r="B4508" i="1"/>
  <c r="P4507" i="1"/>
  <c r="Q4507" i="1" s="1"/>
  <c r="L4507" i="1"/>
  <c r="J4507" i="1"/>
  <c r="F4507" i="1"/>
  <c r="C4507" i="1"/>
  <c r="D4507" i="1" s="1"/>
  <c r="B4507" i="1"/>
  <c r="P4506" i="1"/>
  <c r="L4506" i="1"/>
  <c r="J4506" i="1"/>
  <c r="F4506" i="1"/>
  <c r="O4506" i="1" s="1"/>
  <c r="C4506" i="1"/>
  <c r="B4506" i="1"/>
  <c r="P4505" i="1"/>
  <c r="Q4505" i="1" s="1"/>
  <c r="L4505" i="1"/>
  <c r="J4505" i="1"/>
  <c r="F4505" i="1"/>
  <c r="H4505" i="1" s="1"/>
  <c r="C4505" i="1"/>
  <c r="E4505" i="1" s="1"/>
  <c r="B4505" i="1"/>
  <c r="P4504" i="1"/>
  <c r="R4504" i="1" s="1"/>
  <c r="L4504" i="1"/>
  <c r="J4504" i="1"/>
  <c r="F4504" i="1"/>
  <c r="O4504" i="1" s="1"/>
  <c r="C4504" i="1"/>
  <c r="D4504" i="1" s="1"/>
  <c r="B4504" i="1"/>
  <c r="P4503" i="1"/>
  <c r="R4503" i="1" s="1"/>
  <c r="L4503" i="1"/>
  <c r="J4503" i="1"/>
  <c r="F4503" i="1"/>
  <c r="C4503" i="1"/>
  <c r="D4503" i="1" s="1"/>
  <c r="B4503" i="1"/>
  <c r="P4502" i="1"/>
  <c r="Q4502" i="1" s="1"/>
  <c r="L4502" i="1"/>
  <c r="J4502" i="1"/>
  <c r="F4502" i="1"/>
  <c r="I4502" i="1" s="1"/>
  <c r="C4502" i="1"/>
  <c r="D4502" i="1" s="1"/>
  <c r="B4502" i="1"/>
  <c r="P4501" i="1"/>
  <c r="L4501" i="1"/>
  <c r="J4501" i="1"/>
  <c r="F4501" i="1"/>
  <c r="H4501" i="1" s="1"/>
  <c r="C4501" i="1"/>
  <c r="E4501" i="1" s="1"/>
  <c r="B4501" i="1"/>
  <c r="P4500" i="1"/>
  <c r="R4500" i="1" s="1"/>
  <c r="L4500" i="1"/>
  <c r="J4500" i="1"/>
  <c r="F4500" i="1"/>
  <c r="C4500" i="1"/>
  <c r="B4500" i="1"/>
  <c r="P4499" i="1"/>
  <c r="Q4499" i="1" s="1"/>
  <c r="L4499" i="1"/>
  <c r="J4499" i="1"/>
  <c r="F4499" i="1"/>
  <c r="C4499" i="1"/>
  <c r="B4499" i="1"/>
  <c r="P4498" i="1"/>
  <c r="L4498" i="1"/>
  <c r="J4498" i="1"/>
  <c r="F4498" i="1"/>
  <c r="C4498" i="1"/>
  <c r="B4498" i="1"/>
  <c r="P4497" i="1"/>
  <c r="Q4497" i="1" s="1"/>
  <c r="L4497" i="1"/>
  <c r="J4497" i="1"/>
  <c r="F4497" i="1"/>
  <c r="H4497" i="1" s="1"/>
  <c r="C4497" i="1"/>
  <c r="E4497" i="1" s="1"/>
  <c r="B4497" i="1"/>
  <c r="P4496" i="1"/>
  <c r="R4496" i="1" s="1"/>
  <c r="L4496" i="1"/>
  <c r="J4496" i="1"/>
  <c r="F4496" i="1"/>
  <c r="C4496" i="1"/>
  <c r="B4496" i="1"/>
  <c r="P4495" i="1"/>
  <c r="R4495" i="1" s="1"/>
  <c r="L4495" i="1"/>
  <c r="J4495" i="1"/>
  <c r="F4495" i="1"/>
  <c r="C4495" i="1"/>
  <c r="B4495" i="1"/>
  <c r="P4494" i="1"/>
  <c r="Q4494" i="1" s="1"/>
  <c r="L4494" i="1"/>
  <c r="J4494" i="1"/>
  <c r="F4494" i="1"/>
  <c r="I4494" i="1" s="1"/>
  <c r="C4494" i="1"/>
  <c r="D4494" i="1" s="1"/>
  <c r="B4494" i="1"/>
  <c r="P4493" i="1"/>
  <c r="L4493" i="1"/>
  <c r="J4493" i="1"/>
  <c r="F4493" i="1"/>
  <c r="H4493" i="1" s="1"/>
  <c r="C4493" i="1"/>
  <c r="E4493" i="1" s="1"/>
  <c r="B4493" i="1"/>
  <c r="P4492" i="1"/>
  <c r="L4492" i="1"/>
  <c r="J4492" i="1"/>
  <c r="F4492" i="1"/>
  <c r="C4492" i="1"/>
  <c r="B4492" i="1"/>
  <c r="P4491" i="1"/>
  <c r="L4491" i="1"/>
  <c r="J4491" i="1"/>
  <c r="F4491" i="1"/>
  <c r="C4491" i="1"/>
  <c r="B4491" i="1"/>
  <c r="P4490" i="1"/>
  <c r="L4490" i="1"/>
  <c r="J4490" i="1"/>
  <c r="F4490" i="1"/>
  <c r="O4490" i="1" s="1"/>
  <c r="C4490" i="1"/>
  <c r="B4490" i="1"/>
  <c r="P4489" i="1"/>
  <c r="Q4489" i="1" s="1"/>
  <c r="L4489" i="1"/>
  <c r="J4489" i="1"/>
  <c r="F4489" i="1"/>
  <c r="C4489" i="1"/>
  <c r="E4489" i="1" s="1"/>
  <c r="B4489" i="1"/>
  <c r="P4488" i="1"/>
  <c r="R4488" i="1" s="1"/>
  <c r="L4488" i="1"/>
  <c r="J4488" i="1"/>
  <c r="F4488" i="1"/>
  <c r="O4488" i="1" s="1"/>
  <c r="C4488" i="1"/>
  <c r="B4488" i="1"/>
  <c r="P4487" i="1"/>
  <c r="R4487" i="1" s="1"/>
  <c r="L4487" i="1"/>
  <c r="J4487" i="1"/>
  <c r="F4487" i="1"/>
  <c r="C4487" i="1"/>
  <c r="B4487" i="1"/>
  <c r="P4486" i="1"/>
  <c r="Q4486" i="1" s="1"/>
  <c r="L4486" i="1"/>
  <c r="J4486" i="1"/>
  <c r="F4486" i="1"/>
  <c r="I4486" i="1" s="1"/>
  <c r="C4486" i="1"/>
  <c r="D4486" i="1" s="1"/>
  <c r="B4486" i="1"/>
  <c r="P4485" i="1"/>
  <c r="L4485" i="1"/>
  <c r="J4485" i="1"/>
  <c r="F4485" i="1"/>
  <c r="H4485" i="1" s="1"/>
  <c r="C4485" i="1"/>
  <c r="E4485" i="1" s="1"/>
  <c r="B4485" i="1"/>
  <c r="P4484" i="1"/>
  <c r="L4484" i="1"/>
  <c r="J4484" i="1"/>
  <c r="F4484" i="1"/>
  <c r="H4484" i="1" s="1"/>
  <c r="C4484" i="1"/>
  <c r="B4484" i="1"/>
  <c r="P4483" i="1"/>
  <c r="R4483" i="1" s="1"/>
  <c r="L4483" i="1"/>
  <c r="J4483" i="1"/>
  <c r="F4483" i="1"/>
  <c r="C4483" i="1"/>
  <c r="D4483" i="1" s="1"/>
  <c r="B4483" i="1"/>
  <c r="P4482" i="1"/>
  <c r="L4482" i="1"/>
  <c r="J4482" i="1"/>
  <c r="F4482" i="1"/>
  <c r="O4482" i="1" s="1"/>
  <c r="C4482" i="1"/>
  <c r="B4482" i="1"/>
  <c r="P4481" i="1"/>
  <c r="Q4481" i="1" s="1"/>
  <c r="L4481" i="1"/>
  <c r="J4481" i="1"/>
  <c r="F4481" i="1"/>
  <c r="C4481" i="1"/>
  <c r="E4481" i="1" s="1"/>
  <c r="B4481" i="1"/>
  <c r="P4480" i="1"/>
  <c r="L4480" i="1"/>
  <c r="J4480" i="1"/>
  <c r="F4480" i="1"/>
  <c r="C4480" i="1"/>
  <c r="B4480" i="1"/>
  <c r="P4479" i="1"/>
  <c r="R4479" i="1" s="1"/>
  <c r="L4479" i="1"/>
  <c r="J4479" i="1"/>
  <c r="F4479" i="1"/>
  <c r="I4479" i="1" s="1"/>
  <c r="C4479" i="1"/>
  <c r="E4479" i="1" s="1"/>
  <c r="B4479" i="1"/>
  <c r="P4478" i="1"/>
  <c r="L4478" i="1"/>
  <c r="J4478" i="1"/>
  <c r="F4478" i="1"/>
  <c r="O4478" i="1" s="1"/>
  <c r="C4478" i="1"/>
  <c r="D4478" i="1" s="1"/>
  <c r="B4478" i="1"/>
  <c r="P4477" i="1"/>
  <c r="L4477" i="1"/>
  <c r="J4477" i="1"/>
  <c r="F4477" i="1"/>
  <c r="C4477" i="1"/>
  <c r="E4477" i="1" s="1"/>
  <c r="B4477" i="1"/>
  <c r="P4476" i="1"/>
  <c r="R4476" i="1" s="1"/>
  <c r="L4476" i="1"/>
  <c r="J4476" i="1"/>
  <c r="F4476" i="1"/>
  <c r="C4476" i="1"/>
  <c r="E4476" i="1" s="1"/>
  <c r="B4476" i="1"/>
  <c r="P4475" i="1"/>
  <c r="L4475" i="1"/>
  <c r="J4475" i="1"/>
  <c r="F4475" i="1"/>
  <c r="C4475" i="1"/>
  <c r="B4475" i="1"/>
  <c r="P4474" i="1"/>
  <c r="Q4474" i="1" s="1"/>
  <c r="L4474" i="1"/>
  <c r="J4474" i="1"/>
  <c r="F4474" i="1"/>
  <c r="O4474" i="1" s="1"/>
  <c r="C4474" i="1"/>
  <c r="B4474" i="1"/>
  <c r="P4473" i="1"/>
  <c r="Q4473" i="1" s="1"/>
  <c r="L4473" i="1"/>
  <c r="J4473" i="1"/>
  <c r="F4473" i="1"/>
  <c r="C4473" i="1"/>
  <c r="E4473" i="1" s="1"/>
  <c r="B4473" i="1"/>
  <c r="P4472" i="1"/>
  <c r="L4472" i="1"/>
  <c r="J4472" i="1"/>
  <c r="F4472" i="1"/>
  <c r="O4472" i="1" s="1"/>
  <c r="C4472" i="1"/>
  <c r="B4472" i="1"/>
  <c r="P4471" i="1"/>
  <c r="Q4471" i="1" s="1"/>
  <c r="L4471" i="1"/>
  <c r="J4471" i="1"/>
  <c r="F4471" i="1"/>
  <c r="I4471" i="1" s="1"/>
  <c r="C4471" i="1"/>
  <c r="B4471" i="1"/>
  <c r="P4470" i="1"/>
  <c r="Q4470" i="1" s="1"/>
  <c r="L4470" i="1"/>
  <c r="J4470" i="1"/>
  <c r="F4470" i="1"/>
  <c r="G4470" i="1" s="1"/>
  <c r="C4470" i="1"/>
  <c r="D4470" i="1" s="1"/>
  <c r="B4470" i="1"/>
  <c r="P4469" i="1"/>
  <c r="L4469" i="1"/>
  <c r="J4469" i="1"/>
  <c r="F4469" i="1"/>
  <c r="G4469" i="1" s="1"/>
  <c r="C4469" i="1"/>
  <c r="E4469" i="1" s="1"/>
  <c r="B4469" i="1"/>
  <c r="P4468" i="1"/>
  <c r="R4468" i="1" s="1"/>
  <c r="L4468" i="1"/>
  <c r="J4468" i="1"/>
  <c r="F4468" i="1"/>
  <c r="C4468" i="1"/>
  <c r="B4468" i="1"/>
  <c r="P4467" i="1"/>
  <c r="L4467" i="1"/>
  <c r="J4467" i="1"/>
  <c r="F4467" i="1"/>
  <c r="C4467" i="1"/>
  <c r="D4467" i="1" s="1"/>
  <c r="B4467" i="1"/>
  <c r="P4466" i="1"/>
  <c r="R4466" i="1" s="1"/>
  <c r="L4466" i="1"/>
  <c r="J4466" i="1"/>
  <c r="F4466" i="1"/>
  <c r="O4466" i="1" s="1"/>
  <c r="C4466" i="1"/>
  <c r="B4466" i="1"/>
  <c r="P4465" i="1"/>
  <c r="Q4465" i="1" s="1"/>
  <c r="L4465" i="1"/>
  <c r="J4465" i="1"/>
  <c r="F4465" i="1"/>
  <c r="O4465" i="1" s="1"/>
  <c r="C4465" i="1"/>
  <c r="E4465" i="1" s="1"/>
  <c r="B4465" i="1"/>
  <c r="P4464" i="1"/>
  <c r="L4464" i="1"/>
  <c r="J4464" i="1"/>
  <c r="F4464" i="1"/>
  <c r="O4464" i="1" s="1"/>
  <c r="C4464" i="1"/>
  <c r="D4464" i="1" s="1"/>
  <c r="B4464" i="1"/>
  <c r="P4463" i="1"/>
  <c r="L4463" i="1"/>
  <c r="J4463" i="1"/>
  <c r="F4463" i="1"/>
  <c r="C4463" i="1"/>
  <c r="B4463" i="1"/>
  <c r="P4462" i="1"/>
  <c r="L4462" i="1"/>
  <c r="J4462" i="1"/>
  <c r="F4462" i="1"/>
  <c r="O4462" i="1" s="1"/>
  <c r="C4462" i="1"/>
  <c r="D4462" i="1" s="1"/>
  <c r="B4462" i="1"/>
  <c r="P4461" i="1"/>
  <c r="L4461" i="1"/>
  <c r="J4461" i="1"/>
  <c r="F4461" i="1"/>
  <c r="O4461" i="1" s="1"/>
  <c r="C4461" i="1"/>
  <c r="E4461" i="1" s="1"/>
  <c r="B4461" i="1"/>
  <c r="P4460" i="1"/>
  <c r="R4460" i="1" s="1"/>
  <c r="L4460" i="1"/>
  <c r="J4460" i="1"/>
  <c r="F4460" i="1"/>
  <c r="C4460" i="1"/>
  <c r="B4460" i="1"/>
  <c r="P4459" i="1"/>
  <c r="Q4459" i="1" s="1"/>
  <c r="L4459" i="1"/>
  <c r="J4459" i="1"/>
  <c r="F4459" i="1"/>
  <c r="C4459" i="1"/>
  <c r="D4459" i="1" s="1"/>
  <c r="B4459" i="1"/>
  <c r="P4458" i="1"/>
  <c r="Q4458" i="1" s="1"/>
  <c r="L4458" i="1"/>
  <c r="J4458" i="1"/>
  <c r="F4458" i="1"/>
  <c r="O4458" i="1" s="1"/>
  <c r="C4458" i="1"/>
  <c r="B4458" i="1"/>
  <c r="P4457" i="1"/>
  <c r="Q4457" i="1" s="1"/>
  <c r="L4457" i="1"/>
  <c r="J4457" i="1"/>
  <c r="F4457" i="1"/>
  <c r="C4457" i="1"/>
  <c r="E4457" i="1" s="1"/>
  <c r="B4457" i="1"/>
  <c r="P4456" i="1"/>
  <c r="L4456" i="1"/>
  <c r="J4456" i="1"/>
  <c r="F4456" i="1"/>
  <c r="C4456" i="1"/>
  <c r="B4456" i="1"/>
  <c r="P4455" i="1"/>
  <c r="Q4455" i="1" s="1"/>
  <c r="L4455" i="1"/>
  <c r="J4455" i="1"/>
  <c r="F4455" i="1"/>
  <c r="I4455" i="1" s="1"/>
  <c r="C4455" i="1"/>
  <c r="B4455" i="1"/>
  <c r="P4454" i="1"/>
  <c r="Q4454" i="1" s="1"/>
  <c r="L4454" i="1"/>
  <c r="J4454" i="1"/>
  <c r="F4454" i="1"/>
  <c r="G4454" i="1" s="1"/>
  <c r="C4454" i="1"/>
  <c r="B4454" i="1"/>
  <c r="P4453" i="1"/>
  <c r="L4453" i="1"/>
  <c r="J4453" i="1"/>
  <c r="F4453" i="1"/>
  <c r="C4453" i="1"/>
  <c r="E4453" i="1" s="1"/>
  <c r="B4453" i="1"/>
  <c r="P4452" i="1"/>
  <c r="L4452" i="1"/>
  <c r="J4452" i="1"/>
  <c r="F4452" i="1"/>
  <c r="I4452" i="1" s="1"/>
  <c r="C4452" i="1"/>
  <c r="B4452" i="1"/>
  <c r="P4451" i="1"/>
  <c r="L4451" i="1"/>
  <c r="J4451" i="1"/>
  <c r="F4451" i="1"/>
  <c r="I4451" i="1" s="1"/>
  <c r="C4451" i="1"/>
  <c r="B4451" i="1"/>
  <c r="P4450" i="1"/>
  <c r="Q4450" i="1" s="1"/>
  <c r="L4450" i="1"/>
  <c r="J4450" i="1"/>
  <c r="F4450" i="1"/>
  <c r="O4450" i="1" s="1"/>
  <c r="C4450" i="1"/>
  <c r="B4450" i="1"/>
  <c r="P4449" i="1"/>
  <c r="L4449" i="1"/>
  <c r="J4449" i="1"/>
  <c r="F4449" i="1"/>
  <c r="C4449" i="1"/>
  <c r="E4449" i="1" s="1"/>
  <c r="B4449" i="1"/>
  <c r="P4448" i="1"/>
  <c r="R4448" i="1" s="1"/>
  <c r="L4448" i="1"/>
  <c r="J4448" i="1"/>
  <c r="F4448" i="1"/>
  <c r="C4448" i="1"/>
  <c r="E4448" i="1" s="1"/>
  <c r="B4448" i="1"/>
  <c r="P4447" i="1"/>
  <c r="Q4447" i="1" s="1"/>
  <c r="L4447" i="1"/>
  <c r="J4447" i="1"/>
  <c r="F4447" i="1"/>
  <c r="I4447" i="1" s="1"/>
  <c r="C4447" i="1"/>
  <c r="D4447" i="1" s="1"/>
  <c r="B4447" i="1"/>
  <c r="P4446" i="1"/>
  <c r="L4446" i="1"/>
  <c r="J4446" i="1"/>
  <c r="F4446" i="1"/>
  <c r="O4446" i="1" s="1"/>
  <c r="C4446" i="1"/>
  <c r="D4446" i="1" s="1"/>
  <c r="B4446" i="1"/>
  <c r="P4445" i="1"/>
  <c r="L4445" i="1"/>
  <c r="J4445" i="1"/>
  <c r="F4445" i="1"/>
  <c r="C4445" i="1"/>
  <c r="E4445" i="1" s="1"/>
  <c r="B4445" i="1"/>
  <c r="P4444" i="1"/>
  <c r="L4444" i="1"/>
  <c r="J4444" i="1"/>
  <c r="F4444" i="1"/>
  <c r="I4444" i="1" s="1"/>
  <c r="C4444" i="1"/>
  <c r="B4444" i="1"/>
  <c r="P4443" i="1"/>
  <c r="L4443" i="1"/>
  <c r="J4443" i="1"/>
  <c r="F4443" i="1"/>
  <c r="H4443" i="1" s="1"/>
  <c r="C4443" i="1"/>
  <c r="B4443" i="1"/>
  <c r="P4442" i="1"/>
  <c r="L4442" i="1"/>
  <c r="J4442" i="1"/>
  <c r="F4442" i="1"/>
  <c r="C4442" i="1"/>
  <c r="B4442" i="1"/>
  <c r="P4441" i="1"/>
  <c r="L4441" i="1"/>
  <c r="J4441" i="1"/>
  <c r="F4441" i="1"/>
  <c r="C4441" i="1"/>
  <c r="E4441" i="1" s="1"/>
  <c r="B4441" i="1"/>
  <c r="P4440" i="1"/>
  <c r="R4440" i="1" s="1"/>
  <c r="L4440" i="1"/>
  <c r="J4440" i="1"/>
  <c r="F4440" i="1"/>
  <c r="O4440" i="1" s="1"/>
  <c r="C4440" i="1"/>
  <c r="B4440" i="1"/>
  <c r="P4439" i="1"/>
  <c r="Q4439" i="1" s="1"/>
  <c r="L4439" i="1"/>
  <c r="J4439" i="1"/>
  <c r="F4439" i="1"/>
  <c r="I4439" i="1" s="1"/>
  <c r="C4439" i="1"/>
  <c r="B4439" i="1"/>
  <c r="P4438" i="1"/>
  <c r="Q4438" i="1" s="1"/>
  <c r="L4438" i="1"/>
  <c r="J4438" i="1"/>
  <c r="F4438" i="1"/>
  <c r="C4438" i="1"/>
  <c r="B4438" i="1"/>
  <c r="P4437" i="1"/>
  <c r="L4437" i="1"/>
  <c r="J4437" i="1"/>
  <c r="F4437" i="1"/>
  <c r="O4437" i="1" s="1"/>
  <c r="C4437" i="1"/>
  <c r="E4437" i="1" s="1"/>
  <c r="B4437" i="1"/>
  <c r="P4436" i="1"/>
  <c r="L4436" i="1"/>
  <c r="J4436" i="1"/>
  <c r="F4436" i="1"/>
  <c r="O4436" i="1" s="1"/>
  <c r="C4436" i="1"/>
  <c r="E4436" i="1" s="1"/>
  <c r="B4436" i="1"/>
  <c r="P4435" i="1"/>
  <c r="Q4435" i="1" s="1"/>
  <c r="L4435" i="1"/>
  <c r="J4435" i="1"/>
  <c r="F4435" i="1"/>
  <c r="H4435" i="1" s="1"/>
  <c r="C4435" i="1"/>
  <c r="D4435" i="1" s="1"/>
  <c r="B4435" i="1"/>
  <c r="P4434" i="1"/>
  <c r="L4434" i="1"/>
  <c r="J4434" i="1"/>
  <c r="F4434" i="1"/>
  <c r="O4434" i="1" s="1"/>
  <c r="C4434" i="1"/>
  <c r="B4434" i="1"/>
  <c r="P4433" i="1"/>
  <c r="L4433" i="1"/>
  <c r="J4433" i="1"/>
  <c r="F4433" i="1"/>
  <c r="O4433" i="1" s="1"/>
  <c r="C4433" i="1"/>
  <c r="E4433" i="1" s="1"/>
  <c r="B4433" i="1"/>
  <c r="P4432" i="1"/>
  <c r="R4432" i="1" s="1"/>
  <c r="L4432" i="1"/>
  <c r="J4432" i="1"/>
  <c r="F4432" i="1"/>
  <c r="C4432" i="1"/>
  <c r="E4432" i="1" s="1"/>
  <c r="B4432" i="1"/>
  <c r="P4431" i="1"/>
  <c r="Q4431" i="1" s="1"/>
  <c r="L4431" i="1"/>
  <c r="J4431" i="1"/>
  <c r="F4431" i="1"/>
  <c r="I4431" i="1" s="1"/>
  <c r="C4431" i="1"/>
  <c r="D4431" i="1" s="1"/>
  <c r="B4431" i="1"/>
  <c r="P4430" i="1"/>
  <c r="L4430" i="1"/>
  <c r="J4430" i="1"/>
  <c r="F4430" i="1"/>
  <c r="G4430" i="1" s="1"/>
  <c r="C4430" i="1"/>
  <c r="B4430" i="1"/>
  <c r="P4429" i="1"/>
  <c r="L4429" i="1"/>
  <c r="J4429" i="1"/>
  <c r="F4429" i="1"/>
  <c r="G4429" i="1" s="1"/>
  <c r="C4429" i="1"/>
  <c r="B4429" i="1"/>
  <c r="P4428" i="1"/>
  <c r="L4428" i="1"/>
  <c r="J4428" i="1"/>
  <c r="F4428" i="1"/>
  <c r="O4428" i="1" s="1"/>
  <c r="C4428" i="1"/>
  <c r="B4428" i="1"/>
  <c r="P4427" i="1"/>
  <c r="R4427" i="1" s="1"/>
  <c r="L4427" i="1"/>
  <c r="J4427" i="1"/>
  <c r="F4427" i="1"/>
  <c r="C4427" i="1"/>
  <c r="B4427" i="1"/>
  <c r="P4426" i="1"/>
  <c r="R4426" i="1" s="1"/>
  <c r="L4426" i="1"/>
  <c r="J4426" i="1"/>
  <c r="F4426" i="1"/>
  <c r="O4426" i="1" s="1"/>
  <c r="C4426" i="1"/>
  <c r="B4426" i="1"/>
  <c r="P4425" i="1"/>
  <c r="L4425" i="1"/>
  <c r="J4425" i="1"/>
  <c r="F4425" i="1"/>
  <c r="I4425" i="1" s="1"/>
  <c r="C4425" i="1"/>
  <c r="E4425" i="1" s="1"/>
  <c r="B4425" i="1"/>
  <c r="P4424" i="1"/>
  <c r="R4424" i="1" s="1"/>
  <c r="L4424" i="1"/>
  <c r="J4424" i="1"/>
  <c r="F4424" i="1"/>
  <c r="C4424" i="1"/>
  <c r="B4424" i="1"/>
  <c r="P4423" i="1"/>
  <c r="L4423" i="1"/>
  <c r="J4423" i="1"/>
  <c r="F4423" i="1"/>
  <c r="C4423" i="1"/>
  <c r="E4423" i="1" s="1"/>
  <c r="B4423" i="1"/>
  <c r="P4422" i="1"/>
  <c r="L4422" i="1"/>
  <c r="J4422" i="1"/>
  <c r="F4422" i="1"/>
  <c r="C4422" i="1"/>
  <c r="B4422" i="1"/>
  <c r="P4421" i="1"/>
  <c r="L4421" i="1"/>
  <c r="J4421" i="1"/>
  <c r="F4421" i="1"/>
  <c r="C4421" i="1"/>
  <c r="B4421" i="1"/>
  <c r="P4420" i="1"/>
  <c r="R4420" i="1" s="1"/>
  <c r="L4420" i="1"/>
  <c r="J4420" i="1"/>
  <c r="F4420" i="1"/>
  <c r="C4420" i="1"/>
  <c r="B4420" i="1"/>
  <c r="P4419" i="1"/>
  <c r="R4419" i="1" s="1"/>
  <c r="L4419" i="1"/>
  <c r="J4419" i="1"/>
  <c r="F4419" i="1"/>
  <c r="O4419" i="1" s="1"/>
  <c r="C4419" i="1"/>
  <c r="B4419" i="1"/>
  <c r="P4418" i="1"/>
  <c r="L4418" i="1"/>
  <c r="J4418" i="1"/>
  <c r="F4418" i="1"/>
  <c r="O4418" i="1" s="1"/>
  <c r="C4418" i="1"/>
  <c r="B4418" i="1"/>
  <c r="P4417" i="1"/>
  <c r="L4417" i="1"/>
  <c r="J4417" i="1"/>
  <c r="F4417" i="1"/>
  <c r="O4417" i="1" s="1"/>
  <c r="C4417" i="1"/>
  <c r="B4417" i="1"/>
  <c r="P4416" i="1"/>
  <c r="Q4416" i="1" s="1"/>
  <c r="L4416" i="1"/>
  <c r="J4416" i="1"/>
  <c r="F4416" i="1"/>
  <c r="O4416" i="1" s="1"/>
  <c r="C4416" i="1"/>
  <c r="B4416" i="1"/>
  <c r="P4415" i="1"/>
  <c r="Q4415" i="1" s="1"/>
  <c r="L4415" i="1"/>
  <c r="J4415" i="1"/>
  <c r="F4415" i="1"/>
  <c r="C4415" i="1"/>
  <c r="D4415" i="1" s="1"/>
  <c r="B4415" i="1"/>
  <c r="P4414" i="1"/>
  <c r="Q4414" i="1" s="1"/>
  <c r="L4414" i="1"/>
  <c r="J4414" i="1"/>
  <c r="F4414" i="1"/>
  <c r="C4414" i="1"/>
  <c r="B4414" i="1"/>
  <c r="P4413" i="1"/>
  <c r="L4413" i="1"/>
  <c r="J4413" i="1"/>
  <c r="F4413" i="1"/>
  <c r="C4413" i="1"/>
  <c r="B4413" i="1"/>
  <c r="P4412" i="1"/>
  <c r="R4412" i="1" s="1"/>
  <c r="L4412" i="1"/>
  <c r="J4412" i="1"/>
  <c r="F4412" i="1"/>
  <c r="C4412" i="1"/>
  <c r="D4412" i="1" s="1"/>
  <c r="B4412" i="1"/>
  <c r="P4411" i="1"/>
  <c r="Q4411" i="1" s="1"/>
  <c r="L4411" i="1"/>
  <c r="J4411" i="1"/>
  <c r="F4411" i="1"/>
  <c r="O4411" i="1" s="1"/>
  <c r="C4411" i="1"/>
  <c r="B4411" i="1"/>
  <c r="P4410" i="1"/>
  <c r="Q4410" i="1" s="1"/>
  <c r="L4410" i="1"/>
  <c r="J4410" i="1"/>
  <c r="F4410" i="1"/>
  <c r="C4410" i="1"/>
  <c r="B4410" i="1"/>
  <c r="P4409" i="1"/>
  <c r="L4409" i="1"/>
  <c r="J4409" i="1"/>
  <c r="F4409" i="1"/>
  <c r="G4409" i="1" s="1"/>
  <c r="C4409" i="1"/>
  <c r="E4409" i="1" s="1"/>
  <c r="B4409" i="1"/>
  <c r="P4408" i="1"/>
  <c r="Q4408" i="1" s="1"/>
  <c r="L4408" i="1"/>
  <c r="J4408" i="1"/>
  <c r="F4408" i="1"/>
  <c r="O4408" i="1" s="1"/>
  <c r="C4408" i="1"/>
  <c r="B4408" i="1"/>
  <c r="P4407" i="1"/>
  <c r="L4407" i="1"/>
  <c r="J4407" i="1"/>
  <c r="F4407" i="1"/>
  <c r="I4407" i="1" s="1"/>
  <c r="C4407" i="1"/>
  <c r="B4407" i="1"/>
  <c r="P4406" i="1"/>
  <c r="Q4406" i="1" s="1"/>
  <c r="L4406" i="1"/>
  <c r="J4406" i="1"/>
  <c r="F4406" i="1"/>
  <c r="O4406" i="1" s="1"/>
  <c r="C4406" i="1"/>
  <c r="D4406" i="1" s="1"/>
  <c r="B4406" i="1"/>
  <c r="P4405" i="1"/>
  <c r="L4405" i="1"/>
  <c r="J4405" i="1"/>
  <c r="F4405" i="1"/>
  <c r="G4405" i="1" s="1"/>
  <c r="C4405" i="1"/>
  <c r="B4405" i="1"/>
  <c r="P4404" i="1"/>
  <c r="R4404" i="1" s="1"/>
  <c r="L4404" i="1"/>
  <c r="J4404" i="1"/>
  <c r="F4404" i="1"/>
  <c r="C4404" i="1"/>
  <c r="B4404" i="1"/>
  <c r="P4403" i="1"/>
  <c r="L4403" i="1"/>
  <c r="J4403" i="1"/>
  <c r="F4403" i="1"/>
  <c r="H4403" i="1" s="1"/>
  <c r="C4403" i="1"/>
  <c r="B4403" i="1"/>
  <c r="P4402" i="1"/>
  <c r="L4402" i="1"/>
  <c r="J4402" i="1"/>
  <c r="F4402" i="1"/>
  <c r="C4402" i="1"/>
  <c r="B4402" i="1"/>
  <c r="P4401" i="1"/>
  <c r="R4401" i="1" s="1"/>
  <c r="L4401" i="1"/>
  <c r="J4401" i="1"/>
  <c r="F4401" i="1"/>
  <c r="H4401" i="1" s="1"/>
  <c r="C4401" i="1"/>
  <c r="B4401" i="1"/>
  <c r="P4400" i="1"/>
  <c r="L4400" i="1"/>
  <c r="J4400" i="1"/>
  <c r="F4400" i="1"/>
  <c r="G4400" i="1" s="1"/>
  <c r="C4400" i="1"/>
  <c r="B4400" i="1"/>
  <c r="P4399" i="1"/>
  <c r="Q4399" i="1" s="1"/>
  <c r="L4399" i="1"/>
  <c r="J4399" i="1"/>
  <c r="F4399" i="1"/>
  <c r="O4399" i="1" s="1"/>
  <c r="C4399" i="1"/>
  <c r="B4399" i="1"/>
  <c r="P4398" i="1"/>
  <c r="L4398" i="1"/>
  <c r="J4398" i="1"/>
  <c r="F4398" i="1"/>
  <c r="O4398" i="1" s="1"/>
  <c r="C4398" i="1"/>
  <c r="B4398" i="1"/>
  <c r="P4397" i="1"/>
  <c r="R4397" i="1" s="1"/>
  <c r="L4397" i="1"/>
  <c r="J4397" i="1"/>
  <c r="F4397" i="1"/>
  <c r="C4397" i="1"/>
  <c r="B4397" i="1"/>
  <c r="P4396" i="1"/>
  <c r="L4396" i="1"/>
  <c r="J4396" i="1"/>
  <c r="F4396" i="1"/>
  <c r="C4396" i="1"/>
  <c r="E4396" i="1" s="1"/>
  <c r="B4396" i="1"/>
  <c r="P4395" i="1"/>
  <c r="L4395" i="1"/>
  <c r="J4395" i="1"/>
  <c r="F4395" i="1"/>
  <c r="C4395" i="1"/>
  <c r="B4395" i="1"/>
  <c r="P4394" i="1"/>
  <c r="L4394" i="1"/>
  <c r="J4394" i="1"/>
  <c r="F4394" i="1"/>
  <c r="I4394" i="1" s="1"/>
  <c r="C4394" i="1"/>
  <c r="B4394" i="1"/>
  <c r="P4393" i="1"/>
  <c r="L4393" i="1"/>
  <c r="J4393" i="1"/>
  <c r="F4393" i="1"/>
  <c r="C4393" i="1"/>
  <c r="E4393" i="1" s="1"/>
  <c r="B4393" i="1"/>
  <c r="P4392" i="1"/>
  <c r="Q4392" i="1" s="1"/>
  <c r="L4392" i="1"/>
  <c r="J4392" i="1"/>
  <c r="F4392" i="1"/>
  <c r="C4392" i="1"/>
  <c r="B4392" i="1"/>
  <c r="P4391" i="1"/>
  <c r="L4391" i="1"/>
  <c r="J4391" i="1"/>
  <c r="F4391" i="1"/>
  <c r="O4391" i="1" s="1"/>
  <c r="C4391" i="1"/>
  <c r="B4391" i="1"/>
  <c r="P4390" i="1"/>
  <c r="L4390" i="1"/>
  <c r="J4390" i="1"/>
  <c r="F4390" i="1"/>
  <c r="O4390" i="1" s="1"/>
  <c r="C4390" i="1"/>
  <c r="E4390" i="1" s="1"/>
  <c r="B4390" i="1"/>
  <c r="P4389" i="1"/>
  <c r="R4389" i="1" s="1"/>
  <c r="L4389" i="1"/>
  <c r="J4389" i="1"/>
  <c r="F4389" i="1"/>
  <c r="C4389" i="1"/>
  <c r="D4389" i="1" s="1"/>
  <c r="B4389" i="1"/>
  <c r="P4388" i="1"/>
  <c r="L4388" i="1"/>
  <c r="J4388" i="1"/>
  <c r="F4388" i="1"/>
  <c r="I4388" i="1" s="1"/>
  <c r="C4388" i="1"/>
  <c r="E4388" i="1" s="1"/>
  <c r="B4388" i="1"/>
  <c r="P4387" i="1"/>
  <c r="R4387" i="1" s="1"/>
  <c r="L4387" i="1"/>
  <c r="J4387" i="1"/>
  <c r="F4387" i="1"/>
  <c r="C4387" i="1"/>
  <c r="B4387" i="1"/>
  <c r="P4386" i="1"/>
  <c r="Q4386" i="1" s="1"/>
  <c r="L4386" i="1"/>
  <c r="J4386" i="1"/>
  <c r="F4386" i="1"/>
  <c r="C4386" i="1"/>
  <c r="E4386" i="1" s="1"/>
  <c r="B4386" i="1"/>
  <c r="P4385" i="1"/>
  <c r="L4385" i="1"/>
  <c r="J4385" i="1"/>
  <c r="F4385" i="1"/>
  <c r="O4385" i="1" s="1"/>
  <c r="C4385" i="1"/>
  <c r="D4385" i="1" s="1"/>
  <c r="B4385" i="1"/>
  <c r="P4384" i="1"/>
  <c r="Q4384" i="1" s="1"/>
  <c r="L4384" i="1"/>
  <c r="J4384" i="1"/>
  <c r="F4384" i="1"/>
  <c r="C4384" i="1"/>
  <c r="B4384" i="1"/>
  <c r="P4383" i="1"/>
  <c r="Q4383" i="1" s="1"/>
  <c r="L4383" i="1"/>
  <c r="J4383" i="1"/>
  <c r="F4383" i="1"/>
  <c r="G4383" i="1" s="1"/>
  <c r="C4383" i="1"/>
  <c r="D4383" i="1" s="1"/>
  <c r="B4383" i="1"/>
  <c r="P4382" i="1"/>
  <c r="L4382" i="1"/>
  <c r="J4382" i="1"/>
  <c r="F4382" i="1"/>
  <c r="G4382" i="1" s="1"/>
  <c r="C4382" i="1"/>
  <c r="B4382" i="1"/>
  <c r="P4381" i="1"/>
  <c r="L4381" i="1"/>
  <c r="J4381" i="1"/>
  <c r="F4381" i="1"/>
  <c r="O4381" i="1" s="1"/>
  <c r="C4381" i="1"/>
  <c r="B4381" i="1"/>
  <c r="P4380" i="1"/>
  <c r="R4380" i="1" s="1"/>
  <c r="L4380" i="1"/>
  <c r="J4380" i="1"/>
  <c r="F4380" i="1"/>
  <c r="C4380" i="1"/>
  <c r="E4380" i="1" s="1"/>
  <c r="B4380" i="1"/>
  <c r="P4379" i="1"/>
  <c r="R4379" i="1" s="1"/>
  <c r="L4379" i="1"/>
  <c r="J4379" i="1"/>
  <c r="F4379" i="1"/>
  <c r="G4379" i="1" s="1"/>
  <c r="C4379" i="1"/>
  <c r="B4379" i="1"/>
  <c r="P4378" i="1"/>
  <c r="Q4378" i="1" s="1"/>
  <c r="L4378" i="1"/>
  <c r="J4378" i="1"/>
  <c r="F4378" i="1"/>
  <c r="C4378" i="1"/>
  <c r="E4378" i="1" s="1"/>
  <c r="B4378" i="1"/>
  <c r="P4377" i="1"/>
  <c r="R4377" i="1" s="1"/>
  <c r="L4377" i="1"/>
  <c r="J4377" i="1"/>
  <c r="F4377" i="1"/>
  <c r="I4377" i="1" s="1"/>
  <c r="C4377" i="1"/>
  <c r="D4377" i="1" s="1"/>
  <c r="B4377" i="1"/>
  <c r="P4376" i="1"/>
  <c r="L4376" i="1"/>
  <c r="J4376" i="1"/>
  <c r="F4376" i="1"/>
  <c r="C4376" i="1"/>
  <c r="D4376" i="1" s="1"/>
  <c r="B4376" i="1"/>
  <c r="P4375" i="1"/>
  <c r="R4375" i="1" s="1"/>
  <c r="L4375" i="1"/>
  <c r="J4375" i="1"/>
  <c r="F4375" i="1"/>
  <c r="C4375" i="1"/>
  <c r="B4375" i="1"/>
  <c r="P4374" i="1"/>
  <c r="Q4374" i="1" s="1"/>
  <c r="L4374" i="1"/>
  <c r="J4374" i="1"/>
  <c r="F4374" i="1"/>
  <c r="C4374" i="1"/>
  <c r="E4374" i="1" s="1"/>
  <c r="B4374" i="1"/>
  <c r="P4373" i="1"/>
  <c r="R4373" i="1" s="1"/>
  <c r="L4373" i="1"/>
  <c r="J4373" i="1"/>
  <c r="F4373" i="1"/>
  <c r="C4373" i="1"/>
  <c r="D4373" i="1" s="1"/>
  <c r="B4373" i="1"/>
  <c r="P4372" i="1"/>
  <c r="L4372" i="1"/>
  <c r="J4372" i="1"/>
  <c r="F4372" i="1"/>
  <c r="H4372" i="1" s="1"/>
  <c r="C4372" i="1"/>
  <c r="B4372" i="1"/>
  <c r="P4371" i="1"/>
  <c r="R4371" i="1" s="1"/>
  <c r="L4371" i="1"/>
  <c r="J4371" i="1"/>
  <c r="F4371" i="1"/>
  <c r="C4371" i="1"/>
  <c r="D4371" i="1" s="1"/>
  <c r="B4371" i="1"/>
  <c r="P4370" i="1"/>
  <c r="L4370" i="1"/>
  <c r="J4370" i="1"/>
  <c r="F4370" i="1"/>
  <c r="C4370" i="1"/>
  <c r="B4370" i="1"/>
  <c r="P4369" i="1"/>
  <c r="L4369" i="1"/>
  <c r="J4369" i="1"/>
  <c r="F4369" i="1"/>
  <c r="C4369" i="1"/>
  <c r="E4369" i="1" s="1"/>
  <c r="B4369" i="1"/>
  <c r="P4368" i="1"/>
  <c r="Q4368" i="1" s="1"/>
  <c r="L4368" i="1"/>
  <c r="J4368" i="1"/>
  <c r="F4368" i="1"/>
  <c r="C4368" i="1"/>
  <c r="E4368" i="1" s="1"/>
  <c r="B4368" i="1"/>
  <c r="P4367" i="1"/>
  <c r="L4367" i="1"/>
  <c r="J4367" i="1"/>
  <c r="F4367" i="1"/>
  <c r="C4367" i="1"/>
  <c r="D4367" i="1" s="1"/>
  <c r="B4367" i="1"/>
  <c r="P4366" i="1"/>
  <c r="Q4366" i="1" s="1"/>
  <c r="L4366" i="1"/>
  <c r="J4366" i="1"/>
  <c r="F4366" i="1"/>
  <c r="C4366" i="1"/>
  <c r="B4366" i="1"/>
  <c r="P4365" i="1"/>
  <c r="L4365" i="1"/>
  <c r="J4365" i="1"/>
  <c r="F4365" i="1"/>
  <c r="H4365" i="1" s="1"/>
  <c r="C4365" i="1"/>
  <c r="B4365" i="1"/>
  <c r="P4364" i="1"/>
  <c r="L4364" i="1"/>
  <c r="J4364" i="1"/>
  <c r="F4364" i="1"/>
  <c r="I4364" i="1" s="1"/>
  <c r="C4364" i="1"/>
  <c r="B4364" i="1"/>
  <c r="P4363" i="1"/>
  <c r="R4363" i="1" s="1"/>
  <c r="L4363" i="1"/>
  <c r="J4363" i="1"/>
  <c r="F4363" i="1"/>
  <c r="C4363" i="1"/>
  <c r="D4363" i="1" s="1"/>
  <c r="B4363" i="1"/>
  <c r="P4362" i="1"/>
  <c r="Q4362" i="1" s="1"/>
  <c r="L4362" i="1"/>
  <c r="J4362" i="1"/>
  <c r="F4362" i="1"/>
  <c r="C4362" i="1"/>
  <c r="E4362" i="1" s="1"/>
  <c r="B4362" i="1"/>
  <c r="P4361" i="1"/>
  <c r="L4361" i="1"/>
  <c r="J4361" i="1"/>
  <c r="F4361" i="1"/>
  <c r="O4361" i="1" s="1"/>
  <c r="C4361" i="1"/>
  <c r="B4361" i="1"/>
  <c r="P4360" i="1"/>
  <c r="L4360" i="1"/>
  <c r="J4360" i="1"/>
  <c r="F4360" i="1"/>
  <c r="C4360" i="1"/>
  <c r="D4360" i="1" s="1"/>
  <c r="B4360" i="1"/>
  <c r="P4359" i="1"/>
  <c r="R4359" i="1" s="1"/>
  <c r="L4359" i="1"/>
  <c r="J4359" i="1"/>
  <c r="F4359" i="1"/>
  <c r="C4359" i="1"/>
  <c r="B4359" i="1"/>
  <c r="P4358" i="1"/>
  <c r="Q4358" i="1" s="1"/>
  <c r="L4358" i="1"/>
  <c r="J4358" i="1"/>
  <c r="F4358" i="1"/>
  <c r="O4358" i="1" s="1"/>
  <c r="C4358" i="1"/>
  <c r="E4358" i="1" s="1"/>
  <c r="B4358" i="1"/>
  <c r="P4357" i="1"/>
  <c r="R4357" i="1" s="1"/>
  <c r="L4357" i="1"/>
  <c r="J4357" i="1"/>
  <c r="F4357" i="1"/>
  <c r="G4357" i="1" s="1"/>
  <c r="C4357" i="1"/>
  <c r="D4357" i="1" s="1"/>
  <c r="B4357" i="1"/>
  <c r="P4356" i="1"/>
  <c r="Q4356" i="1" s="1"/>
  <c r="L4356" i="1"/>
  <c r="J4356" i="1"/>
  <c r="F4356" i="1"/>
  <c r="C4356" i="1"/>
  <c r="E4356" i="1" s="1"/>
  <c r="B4356" i="1"/>
  <c r="P4355" i="1"/>
  <c r="R4355" i="1" s="1"/>
  <c r="L4355" i="1"/>
  <c r="J4355" i="1"/>
  <c r="F4355" i="1"/>
  <c r="G4355" i="1" s="1"/>
  <c r="C4355" i="1"/>
  <c r="B4355" i="1"/>
  <c r="P4354" i="1"/>
  <c r="L4354" i="1"/>
  <c r="J4354" i="1"/>
  <c r="F4354" i="1"/>
  <c r="C4354" i="1"/>
  <c r="B4354" i="1"/>
  <c r="P4353" i="1"/>
  <c r="L4353" i="1"/>
  <c r="J4353" i="1"/>
  <c r="F4353" i="1"/>
  <c r="G4353" i="1" s="1"/>
  <c r="C4353" i="1"/>
  <c r="E4353" i="1" s="1"/>
  <c r="B4353" i="1"/>
  <c r="P4352" i="1"/>
  <c r="Q4352" i="1" s="1"/>
  <c r="L4352" i="1"/>
  <c r="J4352" i="1"/>
  <c r="F4352" i="1"/>
  <c r="H4352" i="1" s="1"/>
  <c r="C4352" i="1"/>
  <c r="E4352" i="1" s="1"/>
  <c r="B4352" i="1"/>
  <c r="P4351" i="1"/>
  <c r="Q4351" i="1" s="1"/>
  <c r="L4351" i="1"/>
  <c r="J4351" i="1"/>
  <c r="F4351" i="1"/>
  <c r="C4351" i="1"/>
  <c r="D4351" i="1" s="1"/>
  <c r="B4351" i="1"/>
  <c r="P4350" i="1"/>
  <c r="Q4350" i="1" s="1"/>
  <c r="L4350" i="1"/>
  <c r="J4350" i="1"/>
  <c r="F4350" i="1"/>
  <c r="C4350" i="1"/>
  <c r="B4350" i="1"/>
  <c r="P4349" i="1"/>
  <c r="R4349" i="1" s="1"/>
  <c r="L4349" i="1"/>
  <c r="J4349" i="1"/>
  <c r="F4349" i="1"/>
  <c r="C4349" i="1"/>
  <c r="B4349" i="1"/>
  <c r="P4348" i="1"/>
  <c r="L4348" i="1"/>
  <c r="J4348" i="1"/>
  <c r="F4348" i="1"/>
  <c r="I4348" i="1" s="1"/>
  <c r="C4348" i="1"/>
  <c r="E4348" i="1" s="1"/>
  <c r="B4348" i="1"/>
  <c r="P4347" i="1"/>
  <c r="L4347" i="1"/>
  <c r="J4347" i="1"/>
  <c r="F4347" i="1"/>
  <c r="G4347" i="1" s="1"/>
  <c r="C4347" i="1"/>
  <c r="D4347" i="1" s="1"/>
  <c r="B4347" i="1"/>
  <c r="P4346" i="1"/>
  <c r="Q4346" i="1" s="1"/>
  <c r="L4346" i="1"/>
  <c r="J4346" i="1"/>
  <c r="F4346" i="1"/>
  <c r="H4346" i="1" s="1"/>
  <c r="C4346" i="1"/>
  <c r="E4346" i="1" s="1"/>
  <c r="B4346" i="1"/>
  <c r="P4345" i="1"/>
  <c r="R4345" i="1" s="1"/>
  <c r="L4345" i="1"/>
  <c r="J4345" i="1"/>
  <c r="F4345" i="1"/>
  <c r="H4345" i="1" s="1"/>
  <c r="C4345" i="1"/>
  <c r="B4345" i="1"/>
  <c r="P4344" i="1"/>
  <c r="L4344" i="1"/>
  <c r="J4344" i="1"/>
  <c r="F4344" i="1"/>
  <c r="C4344" i="1"/>
  <c r="E4344" i="1" s="1"/>
  <c r="B4344" i="1"/>
  <c r="P4343" i="1"/>
  <c r="L4343" i="1"/>
  <c r="J4343" i="1"/>
  <c r="F4343" i="1"/>
  <c r="H4343" i="1" s="1"/>
  <c r="C4343" i="1"/>
  <c r="B4343" i="1"/>
  <c r="P4342" i="1"/>
  <c r="Q4342" i="1" s="1"/>
  <c r="L4342" i="1"/>
  <c r="J4342" i="1"/>
  <c r="F4342" i="1"/>
  <c r="O4342" i="1" s="1"/>
  <c r="C4342" i="1"/>
  <c r="E4342" i="1" s="1"/>
  <c r="B4342" i="1"/>
  <c r="P4341" i="1"/>
  <c r="R4341" i="1" s="1"/>
  <c r="L4341" i="1"/>
  <c r="J4341" i="1"/>
  <c r="F4341" i="1"/>
  <c r="C4341" i="1"/>
  <c r="D4341" i="1" s="1"/>
  <c r="B4341" i="1"/>
  <c r="P4340" i="1"/>
  <c r="Q4340" i="1" s="1"/>
  <c r="L4340" i="1"/>
  <c r="J4340" i="1"/>
  <c r="F4340" i="1"/>
  <c r="H4340" i="1" s="1"/>
  <c r="C4340" i="1"/>
  <c r="B4340" i="1"/>
  <c r="P4339" i="1"/>
  <c r="L4339" i="1"/>
  <c r="J4339" i="1"/>
  <c r="F4339" i="1"/>
  <c r="H4339" i="1" s="1"/>
  <c r="C4339" i="1"/>
  <c r="D4339" i="1" s="1"/>
  <c r="B4339" i="1"/>
  <c r="P4338" i="1"/>
  <c r="L4338" i="1"/>
  <c r="J4338" i="1"/>
  <c r="F4338" i="1"/>
  <c r="H4338" i="1" s="1"/>
  <c r="C4338" i="1"/>
  <c r="E4338" i="1" s="1"/>
  <c r="B4338" i="1"/>
  <c r="P4337" i="1"/>
  <c r="R4337" i="1" s="1"/>
  <c r="L4337" i="1"/>
  <c r="J4337" i="1"/>
  <c r="F4337" i="1"/>
  <c r="C4337" i="1"/>
  <c r="B4337" i="1"/>
  <c r="P4336" i="1"/>
  <c r="Q4336" i="1" s="1"/>
  <c r="L4336" i="1"/>
  <c r="J4336" i="1"/>
  <c r="F4336" i="1"/>
  <c r="C4336" i="1"/>
  <c r="B4336" i="1"/>
  <c r="P4335" i="1"/>
  <c r="R4335" i="1" s="1"/>
  <c r="L4335" i="1"/>
  <c r="J4335" i="1"/>
  <c r="F4335" i="1"/>
  <c r="C4335" i="1"/>
  <c r="D4335" i="1" s="1"/>
  <c r="B4335" i="1"/>
  <c r="P4334" i="1"/>
  <c r="Q4334" i="1" s="1"/>
  <c r="L4334" i="1"/>
  <c r="J4334" i="1"/>
  <c r="F4334" i="1"/>
  <c r="C4334" i="1"/>
  <c r="B4334" i="1"/>
  <c r="P4333" i="1"/>
  <c r="R4333" i="1" s="1"/>
  <c r="L4333" i="1"/>
  <c r="J4333" i="1"/>
  <c r="F4333" i="1"/>
  <c r="C4333" i="1"/>
  <c r="E4333" i="1" s="1"/>
  <c r="B4333" i="1"/>
  <c r="P4332" i="1"/>
  <c r="R4332" i="1" s="1"/>
  <c r="L4332" i="1"/>
  <c r="J4332" i="1"/>
  <c r="F4332" i="1"/>
  <c r="I4332" i="1" s="1"/>
  <c r="C4332" i="1"/>
  <c r="E4332" i="1" s="1"/>
  <c r="B4332" i="1"/>
  <c r="P4331" i="1"/>
  <c r="L4331" i="1"/>
  <c r="J4331" i="1"/>
  <c r="F4331" i="1"/>
  <c r="H4331" i="1" s="1"/>
  <c r="C4331" i="1"/>
  <c r="B4331" i="1"/>
  <c r="P4330" i="1"/>
  <c r="Q4330" i="1" s="1"/>
  <c r="L4330" i="1"/>
  <c r="J4330" i="1"/>
  <c r="F4330" i="1"/>
  <c r="O4330" i="1" s="1"/>
  <c r="C4330" i="1"/>
  <c r="E4330" i="1" s="1"/>
  <c r="B4330" i="1"/>
  <c r="P4329" i="1"/>
  <c r="L4329" i="1"/>
  <c r="J4329" i="1"/>
  <c r="F4329" i="1"/>
  <c r="G4329" i="1" s="1"/>
  <c r="C4329" i="1"/>
  <c r="B4329" i="1"/>
  <c r="P4328" i="1"/>
  <c r="L4328" i="1"/>
  <c r="J4328" i="1"/>
  <c r="F4328" i="1"/>
  <c r="C4328" i="1"/>
  <c r="E4328" i="1" s="1"/>
  <c r="B4328" i="1"/>
  <c r="P4327" i="1"/>
  <c r="R4327" i="1" s="1"/>
  <c r="L4327" i="1"/>
  <c r="J4327" i="1"/>
  <c r="F4327" i="1"/>
  <c r="H4327" i="1" s="1"/>
  <c r="C4327" i="1"/>
  <c r="B4327" i="1"/>
  <c r="P4326" i="1"/>
  <c r="Q4326" i="1" s="1"/>
  <c r="L4326" i="1"/>
  <c r="J4326" i="1"/>
  <c r="F4326" i="1"/>
  <c r="O4326" i="1" s="1"/>
  <c r="C4326" i="1"/>
  <c r="E4326" i="1" s="1"/>
  <c r="B4326" i="1"/>
  <c r="P4325" i="1"/>
  <c r="L4325" i="1"/>
  <c r="J4325" i="1"/>
  <c r="F4325" i="1"/>
  <c r="C4325" i="1"/>
  <c r="E4325" i="1" s="1"/>
  <c r="B4325" i="1"/>
  <c r="P4324" i="1"/>
  <c r="R4324" i="1" s="1"/>
  <c r="L4324" i="1"/>
  <c r="J4324" i="1"/>
  <c r="F4324" i="1"/>
  <c r="C4324" i="1"/>
  <c r="B4324" i="1"/>
  <c r="P4323" i="1"/>
  <c r="L4323" i="1"/>
  <c r="J4323" i="1"/>
  <c r="F4323" i="1"/>
  <c r="O4323" i="1" s="1"/>
  <c r="C4323" i="1"/>
  <c r="D4323" i="1" s="1"/>
  <c r="B4323" i="1"/>
  <c r="P4322" i="1"/>
  <c r="L4322" i="1"/>
  <c r="J4322" i="1"/>
  <c r="F4322" i="1"/>
  <c r="C4322" i="1"/>
  <c r="E4322" i="1" s="1"/>
  <c r="B4322" i="1"/>
  <c r="P4321" i="1"/>
  <c r="R4321" i="1" s="1"/>
  <c r="L4321" i="1"/>
  <c r="J4321" i="1"/>
  <c r="F4321" i="1"/>
  <c r="C4321" i="1"/>
  <c r="B4321" i="1"/>
  <c r="P4320" i="1"/>
  <c r="Q4320" i="1" s="1"/>
  <c r="L4320" i="1"/>
  <c r="J4320" i="1"/>
  <c r="F4320" i="1"/>
  <c r="H4320" i="1" s="1"/>
  <c r="C4320" i="1"/>
  <c r="E4320" i="1" s="1"/>
  <c r="B4320" i="1"/>
  <c r="P4319" i="1"/>
  <c r="R4319" i="1" s="1"/>
  <c r="L4319" i="1"/>
  <c r="J4319" i="1"/>
  <c r="F4319" i="1"/>
  <c r="G4319" i="1" s="1"/>
  <c r="C4319" i="1"/>
  <c r="D4319" i="1" s="1"/>
  <c r="B4319" i="1"/>
  <c r="P4318" i="1"/>
  <c r="Q4318" i="1" s="1"/>
  <c r="L4318" i="1"/>
  <c r="J4318" i="1"/>
  <c r="F4318" i="1"/>
  <c r="H4318" i="1" s="1"/>
  <c r="C4318" i="1"/>
  <c r="B4318" i="1"/>
  <c r="P4317" i="1"/>
  <c r="R4317" i="1" s="1"/>
  <c r="L4317" i="1"/>
  <c r="J4317" i="1"/>
  <c r="F4317" i="1"/>
  <c r="C4317" i="1"/>
  <c r="E4317" i="1" s="1"/>
  <c r="B4317" i="1"/>
  <c r="P4316" i="1"/>
  <c r="R4316" i="1" s="1"/>
  <c r="L4316" i="1"/>
  <c r="J4316" i="1"/>
  <c r="F4316" i="1"/>
  <c r="C4316" i="1"/>
  <c r="B4316" i="1"/>
  <c r="P4315" i="1"/>
  <c r="Q4315" i="1" s="1"/>
  <c r="L4315" i="1"/>
  <c r="J4315" i="1"/>
  <c r="F4315" i="1"/>
  <c r="H4315" i="1" s="1"/>
  <c r="C4315" i="1"/>
  <c r="D4315" i="1" s="1"/>
  <c r="B4315" i="1"/>
  <c r="P4314" i="1"/>
  <c r="Q4314" i="1" s="1"/>
  <c r="L4314" i="1"/>
  <c r="J4314" i="1"/>
  <c r="F4314" i="1"/>
  <c r="O4314" i="1" s="1"/>
  <c r="C4314" i="1"/>
  <c r="E4314" i="1" s="1"/>
  <c r="B4314" i="1"/>
  <c r="P4313" i="1"/>
  <c r="L4313" i="1"/>
  <c r="J4313" i="1"/>
  <c r="F4313" i="1"/>
  <c r="C4313" i="1"/>
  <c r="B4313" i="1"/>
  <c r="P4312" i="1"/>
  <c r="R4312" i="1" s="1"/>
  <c r="L4312" i="1"/>
  <c r="J4312" i="1"/>
  <c r="F4312" i="1"/>
  <c r="C4312" i="1"/>
  <c r="B4312" i="1"/>
  <c r="P4311" i="1"/>
  <c r="R4311" i="1" s="1"/>
  <c r="L4311" i="1"/>
  <c r="J4311" i="1"/>
  <c r="F4311" i="1"/>
  <c r="H4311" i="1" s="1"/>
  <c r="C4311" i="1"/>
  <c r="B4311" i="1"/>
  <c r="P4310" i="1"/>
  <c r="L4310" i="1"/>
  <c r="J4310" i="1"/>
  <c r="F4310" i="1"/>
  <c r="C4310" i="1"/>
  <c r="E4310" i="1" s="1"/>
  <c r="B4310" i="1"/>
  <c r="P4309" i="1"/>
  <c r="R4309" i="1" s="1"/>
  <c r="L4309" i="1"/>
  <c r="J4309" i="1"/>
  <c r="F4309" i="1"/>
  <c r="O4309" i="1" s="1"/>
  <c r="C4309" i="1"/>
  <c r="E4309" i="1" s="1"/>
  <c r="B4309" i="1"/>
  <c r="P4308" i="1"/>
  <c r="L4308" i="1"/>
  <c r="J4308" i="1"/>
  <c r="F4308" i="1"/>
  <c r="H4308" i="1" s="1"/>
  <c r="C4308" i="1"/>
  <c r="B4308" i="1"/>
  <c r="P4307" i="1"/>
  <c r="Q4307" i="1" s="1"/>
  <c r="L4307" i="1"/>
  <c r="J4307" i="1"/>
  <c r="F4307" i="1"/>
  <c r="C4307" i="1"/>
  <c r="D4307" i="1" s="1"/>
  <c r="B4307" i="1"/>
  <c r="P4306" i="1"/>
  <c r="L4306" i="1"/>
  <c r="J4306" i="1"/>
  <c r="F4306" i="1"/>
  <c r="C4306" i="1"/>
  <c r="E4306" i="1" s="1"/>
  <c r="B4306" i="1"/>
  <c r="P4305" i="1"/>
  <c r="R4305" i="1" s="1"/>
  <c r="L4305" i="1"/>
  <c r="J4305" i="1"/>
  <c r="F4305" i="1"/>
  <c r="I4305" i="1" s="1"/>
  <c r="C4305" i="1"/>
  <c r="B4305" i="1"/>
  <c r="P4304" i="1"/>
  <c r="L4304" i="1"/>
  <c r="J4304" i="1"/>
  <c r="F4304" i="1"/>
  <c r="C4304" i="1"/>
  <c r="B4304" i="1"/>
  <c r="P4303" i="1"/>
  <c r="L4303" i="1"/>
  <c r="J4303" i="1"/>
  <c r="F4303" i="1"/>
  <c r="C4303" i="1"/>
  <c r="D4303" i="1" s="1"/>
  <c r="B4303" i="1"/>
  <c r="P4302" i="1"/>
  <c r="Q4302" i="1" s="1"/>
  <c r="L4302" i="1"/>
  <c r="J4302" i="1"/>
  <c r="F4302" i="1"/>
  <c r="O4302" i="1" s="1"/>
  <c r="C4302" i="1"/>
  <c r="B4302" i="1"/>
  <c r="P4301" i="1"/>
  <c r="R4301" i="1" s="1"/>
  <c r="L4301" i="1"/>
  <c r="J4301" i="1"/>
  <c r="F4301" i="1"/>
  <c r="C4301" i="1"/>
  <c r="E4301" i="1" s="1"/>
  <c r="B4301" i="1"/>
  <c r="P4300" i="1"/>
  <c r="R4300" i="1" s="1"/>
  <c r="L4300" i="1"/>
  <c r="J4300" i="1"/>
  <c r="F4300" i="1"/>
  <c r="I4300" i="1" s="1"/>
  <c r="C4300" i="1"/>
  <c r="B4300" i="1"/>
  <c r="P4299" i="1"/>
  <c r="R4299" i="1" s="1"/>
  <c r="L4299" i="1"/>
  <c r="J4299" i="1"/>
  <c r="F4299" i="1"/>
  <c r="H4299" i="1" s="1"/>
  <c r="C4299" i="1"/>
  <c r="B4299" i="1"/>
  <c r="P4298" i="1"/>
  <c r="Q4298" i="1" s="1"/>
  <c r="L4298" i="1"/>
  <c r="J4298" i="1"/>
  <c r="F4298" i="1"/>
  <c r="O4298" i="1" s="1"/>
  <c r="C4298" i="1"/>
  <c r="E4298" i="1" s="1"/>
  <c r="B4298" i="1"/>
  <c r="P4297" i="1"/>
  <c r="L4297" i="1"/>
  <c r="J4297" i="1"/>
  <c r="F4297" i="1"/>
  <c r="C4297" i="1"/>
  <c r="B4297" i="1"/>
  <c r="P4296" i="1"/>
  <c r="L4296" i="1"/>
  <c r="J4296" i="1"/>
  <c r="F4296" i="1"/>
  <c r="C4296" i="1"/>
  <c r="B4296" i="1"/>
  <c r="P4295" i="1"/>
  <c r="R4295" i="1" s="1"/>
  <c r="L4295" i="1"/>
  <c r="J4295" i="1"/>
  <c r="F4295" i="1"/>
  <c r="H4295" i="1" s="1"/>
  <c r="C4295" i="1"/>
  <c r="B4295" i="1"/>
  <c r="P4294" i="1"/>
  <c r="L4294" i="1"/>
  <c r="J4294" i="1"/>
  <c r="F4294" i="1"/>
  <c r="C4294" i="1"/>
  <c r="E4294" i="1" s="1"/>
  <c r="B4294" i="1"/>
  <c r="P4293" i="1"/>
  <c r="R4293" i="1" s="1"/>
  <c r="L4293" i="1"/>
  <c r="J4293" i="1"/>
  <c r="F4293" i="1"/>
  <c r="H4293" i="1" s="1"/>
  <c r="C4293" i="1"/>
  <c r="B4293" i="1"/>
  <c r="P4292" i="1"/>
  <c r="R4292" i="1" s="1"/>
  <c r="L4292" i="1"/>
  <c r="J4292" i="1"/>
  <c r="F4292" i="1"/>
  <c r="C4292" i="1"/>
  <c r="B4292" i="1"/>
  <c r="P4291" i="1"/>
  <c r="R4291" i="1" s="1"/>
  <c r="L4291" i="1"/>
  <c r="J4291" i="1"/>
  <c r="F4291" i="1"/>
  <c r="O4291" i="1" s="1"/>
  <c r="C4291" i="1"/>
  <c r="D4291" i="1" s="1"/>
  <c r="B4291" i="1"/>
  <c r="P4290" i="1"/>
  <c r="L4290" i="1"/>
  <c r="J4290" i="1"/>
  <c r="F4290" i="1"/>
  <c r="H4290" i="1" s="1"/>
  <c r="C4290" i="1"/>
  <c r="E4290" i="1" s="1"/>
  <c r="B4290" i="1"/>
  <c r="P4289" i="1"/>
  <c r="R4289" i="1" s="1"/>
  <c r="L4289" i="1"/>
  <c r="J4289" i="1"/>
  <c r="F4289" i="1"/>
  <c r="I4289" i="1" s="1"/>
  <c r="C4289" i="1"/>
  <c r="D4289" i="1" s="1"/>
  <c r="B4289" i="1"/>
  <c r="P4288" i="1"/>
  <c r="Q4288" i="1" s="1"/>
  <c r="L4288" i="1"/>
  <c r="J4288" i="1"/>
  <c r="F4288" i="1"/>
  <c r="C4288" i="1"/>
  <c r="E4288" i="1" s="1"/>
  <c r="B4288" i="1"/>
  <c r="P4287" i="1"/>
  <c r="R4287" i="1" s="1"/>
  <c r="L4287" i="1"/>
  <c r="J4287" i="1"/>
  <c r="F4287" i="1"/>
  <c r="H4287" i="1" s="1"/>
  <c r="C4287" i="1"/>
  <c r="D4287" i="1" s="1"/>
  <c r="B4287" i="1"/>
  <c r="P4286" i="1"/>
  <c r="Q4286" i="1" s="1"/>
  <c r="L4286" i="1"/>
  <c r="J4286" i="1"/>
  <c r="F4286" i="1"/>
  <c r="H4286" i="1" s="1"/>
  <c r="C4286" i="1"/>
  <c r="B4286" i="1"/>
  <c r="P4285" i="1"/>
  <c r="R4285" i="1" s="1"/>
  <c r="L4285" i="1"/>
  <c r="J4285" i="1"/>
  <c r="F4285" i="1"/>
  <c r="I4285" i="1" s="1"/>
  <c r="C4285" i="1"/>
  <c r="E4285" i="1" s="1"/>
  <c r="B4285" i="1"/>
  <c r="P4284" i="1"/>
  <c r="R4284" i="1" s="1"/>
  <c r="L4284" i="1"/>
  <c r="J4284" i="1"/>
  <c r="F4284" i="1"/>
  <c r="C4284" i="1"/>
  <c r="B4284" i="1"/>
  <c r="P4283" i="1"/>
  <c r="R4283" i="1" s="1"/>
  <c r="L4283" i="1"/>
  <c r="J4283" i="1"/>
  <c r="F4283" i="1"/>
  <c r="C4283" i="1"/>
  <c r="D4283" i="1" s="1"/>
  <c r="B4283" i="1"/>
  <c r="P4282" i="1"/>
  <c r="Q4282" i="1" s="1"/>
  <c r="L4282" i="1"/>
  <c r="J4282" i="1"/>
  <c r="F4282" i="1"/>
  <c r="O4282" i="1" s="1"/>
  <c r="C4282" i="1"/>
  <c r="B4282" i="1"/>
  <c r="P4281" i="1"/>
  <c r="R4281" i="1" s="1"/>
  <c r="L4281" i="1"/>
  <c r="J4281" i="1"/>
  <c r="F4281" i="1"/>
  <c r="I4281" i="1" s="1"/>
  <c r="C4281" i="1"/>
  <c r="B4281" i="1"/>
  <c r="P4280" i="1"/>
  <c r="L4280" i="1"/>
  <c r="J4280" i="1"/>
  <c r="F4280" i="1"/>
  <c r="C4280" i="1"/>
  <c r="E4280" i="1" s="1"/>
  <c r="B4280" i="1"/>
  <c r="P4279" i="1"/>
  <c r="Q4279" i="1" s="1"/>
  <c r="L4279" i="1"/>
  <c r="J4279" i="1"/>
  <c r="F4279" i="1"/>
  <c r="H4279" i="1" s="1"/>
  <c r="C4279" i="1"/>
  <c r="B4279" i="1"/>
  <c r="P4278" i="1"/>
  <c r="L4278" i="1"/>
  <c r="J4278" i="1"/>
  <c r="F4278" i="1"/>
  <c r="C4278" i="1"/>
  <c r="E4278" i="1" s="1"/>
  <c r="B4278" i="1"/>
  <c r="P4277" i="1"/>
  <c r="L4277" i="1"/>
  <c r="J4277" i="1"/>
  <c r="F4277" i="1"/>
  <c r="I4277" i="1" s="1"/>
  <c r="C4277" i="1"/>
  <c r="E4277" i="1" s="1"/>
  <c r="B4277" i="1"/>
  <c r="P4276" i="1"/>
  <c r="L4276" i="1"/>
  <c r="J4276" i="1"/>
  <c r="F4276" i="1"/>
  <c r="H4276" i="1" s="1"/>
  <c r="C4276" i="1"/>
  <c r="E4276" i="1" s="1"/>
  <c r="B4276" i="1"/>
  <c r="P4275" i="1"/>
  <c r="R4275" i="1" s="1"/>
  <c r="L4275" i="1"/>
  <c r="J4275" i="1"/>
  <c r="F4275" i="1"/>
  <c r="H4275" i="1" s="1"/>
  <c r="C4275" i="1"/>
  <c r="D4275" i="1" s="1"/>
  <c r="B4275" i="1"/>
  <c r="P4274" i="1"/>
  <c r="L4274" i="1"/>
  <c r="J4274" i="1"/>
  <c r="F4274" i="1"/>
  <c r="G4274" i="1" s="1"/>
  <c r="C4274" i="1"/>
  <c r="E4274" i="1" s="1"/>
  <c r="B4274" i="1"/>
  <c r="P4273" i="1"/>
  <c r="R4273" i="1" s="1"/>
  <c r="L4273" i="1"/>
  <c r="J4273" i="1"/>
  <c r="F4273" i="1"/>
  <c r="G4273" i="1" s="1"/>
  <c r="C4273" i="1"/>
  <c r="D4273" i="1" s="1"/>
  <c r="B4273" i="1"/>
  <c r="P4272" i="1"/>
  <c r="Q4272" i="1" s="1"/>
  <c r="L4272" i="1"/>
  <c r="J4272" i="1"/>
  <c r="F4272" i="1"/>
  <c r="I4272" i="1" s="1"/>
  <c r="C4272" i="1"/>
  <c r="B4272" i="1"/>
  <c r="P4271" i="1"/>
  <c r="L4271" i="1"/>
  <c r="J4271" i="1"/>
  <c r="F4271" i="1"/>
  <c r="H4271" i="1" s="1"/>
  <c r="C4271" i="1"/>
  <c r="D4271" i="1" s="1"/>
  <c r="B4271" i="1"/>
  <c r="P4270" i="1"/>
  <c r="Q4270" i="1" s="1"/>
  <c r="L4270" i="1"/>
  <c r="J4270" i="1"/>
  <c r="F4270" i="1"/>
  <c r="C4270" i="1"/>
  <c r="B4270" i="1"/>
  <c r="P4269" i="1"/>
  <c r="R4269" i="1" s="1"/>
  <c r="L4269" i="1"/>
  <c r="J4269" i="1"/>
  <c r="F4269" i="1"/>
  <c r="I4269" i="1" s="1"/>
  <c r="C4269" i="1"/>
  <c r="E4269" i="1" s="1"/>
  <c r="B4269" i="1"/>
  <c r="P4268" i="1"/>
  <c r="R4268" i="1" s="1"/>
  <c r="L4268" i="1"/>
  <c r="J4268" i="1"/>
  <c r="F4268" i="1"/>
  <c r="I4268" i="1" s="1"/>
  <c r="C4268" i="1"/>
  <c r="E4268" i="1" s="1"/>
  <c r="B4268" i="1"/>
  <c r="P4267" i="1"/>
  <c r="Q4267" i="1" s="1"/>
  <c r="L4267" i="1"/>
  <c r="J4267" i="1"/>
  <c r="F4267" i="1"/>
  <c r="C4267" i="1"/>
  <c r="B4267" i="1"/>
  <c r="P4266" i="1"/>
  <c r="Q4266" i="1" s="1"/>
  <c r="L4266" i="1"/>
  <c r="J4266" i="1"/>
  <c r="F4266" i="1"/>
  <c r="O4266" i="1" s="1"/>
  <c r="C4266" i="1"/>
  <c r="B4266" i="1"/>
  <c r="P4265" i="1"/>
  <c r="L4265" i="1"/>
  <c r="J4265" i="1"/>
  <c r="F4265" i="1"/>
  <c r="I4265" i="1" s="1"/>
  <c r="C4265" i="1"/>
  <c r="E4265" i="1" s="1"/>
  <c r="B4265" i="1"/>
  <c r="P4264" i="1"/>
  <c r="L4264" i="1"/>
  <c r="J4264" i="1"/>
  <c r="F4264" i="1"/>
  <c r="C4264" i="1"/>
  <c r="B4264" i="1"/>
  <c r="P4263" i="1"/>
  <c r="R4263" i="1" s="1"/>
  <c r="L4263" i="1"/>
  <c r="J4263" i="1"/>
  <c r="F4263" i="1"/>
  <c r="H4263" i="1" s="1"/>
  <c r="C4263" i="1"/>
  <c r="D4263" i="1" s="1"/>
  <c r="B4263" i="1"/>
  <c r="P4262" i="1"/>
  <c r="Q4262" i="1" s="1"/>
  <c r="L4262" i="1"/>
  <c r="J4262" i="1"/>
  <c r="F4262" i="1"/>
  <c r="C4262" i="1"/>
  <c r="E4262" i="1" s="1"/>
  <c r="B4262" i="1"/>
  <c r="P4261" i="1"/>
  <c r="L4261" i="1"/>
  <c r="J4261" i="1"/>
  <c r="F4261" i="1"/>
  <c r="C4261" i="1"/>
  <c r="B4261" i="1"/>
  <c r="P4260" i="1"/>
  <c r="R4260" i="1" s="1"/>
  <c r="L4260" i="1"/>
  <c r="J4260" i="1"/>
  <c r="F4260" i="1"/>
  <c r="C4260" i="1"/>
  <c r="E4260" i="1" s="1"/>
  <c r="B4260" i="1"/>
  <c r="P4259" i="1"/>
  <c r="R4259" i="1" s="1"/>
  <c r="L4259" i="1"/>
  <c r="J4259" i="1"/>
  <c r="F4259" i="1"/>
  <c r="O4259" i="1" s="1"/>
  <c r="C4259" i="1"/>
  <c r="D4259" i="1" s="1"/>
  <c r="B4259" i="1"/>
  <c r="P4258" i="1"/>
  <c r="Q4258" i="1" s="1"/>
  <c r="L4258" i="1"/>
  <c r="J4258" i="1"/>
  <c r="F4258" i="1"/>
  <c r="H4258" i="1" s="1"/>
  <c r="C4258" i="1"/>
  <c r="E4258" i="1" s="1"/>
  <c r="B4258" i="1"/>
  <c r="P4257" i="1"/>
  <c r="R4257" i="1" s="1"/>
  <c r="L4257" i="1"/>
  <c r="J4257" i="1"/>
  <c r="F4257" i="1"/>
  <c r="H4257" i="1" s="1"/>
  <c r="C4257" i="1"/>
  <c r="D4257" i="1" s="1"/>
  <c r="B4257" i="1"/>
  <c r="P4256" i="1"/>
  <c r="L4256" i="1"/>
  <c r="J4256" i="1"/>
  <c r="F4256" i="1"/>
  <c r="C4256" i="1"/>
  <c r="E4256" i="1" s="1"/>
  <c r="B4256" i="1"/>
  <c r="P4255" i="1"/>
  <c r="Q4255" i="1" s="1"/>
  <c r="L4255" i="1"/>
  <c r="J4255" i="1"/>
  <c r="F4255" i="1"/>
  <c r="C4255" i="1"/>
  <c r="D4255" i="1" s="1"/>
  <c r="B4255" i="1"/>
  <c r="P4254" i="1"/>
  <c r="Q4254" i="1" s="1"/>
  <c r="L4254" i="1"/>
  <c r="J4254" i="1"/>
  <c r="F4254" i="1"/>
  <c r="C4254" i="1"/>
  <c r="B4254" i="1"/>
  <c r="P4253" i="1"/>
  <c r="R4253" i="1" s="1"/>
  <c r="L4253" i="1"/>
  <c r="J4253" i="1"/>
  <c r="F4253" i="1"/>
  <c r="H4253" i="1" s="1"/>
  <c r="C4253" i="1"/>
  <c r="E4253" i="1" s="1"/>
  <c r="B4253" i="1"/>
  <c r="P4252" i="1"/>
  <c r="R4252" i="1" s="1"/>
  <c r="L4252" i="1"/>
  <c r="J4252" i="1"/>
  <c r="F4252" i="1"/>
  <c r="I4252" i="1" s="1"/>
  <c r="C4252" i="1"/>
  <c r="E4252" i="1" s="1"/>
  <c r="B4252" i="1"/>
  <c r="P4251" i="1"/>
  <c r="R4251" i="1" s="1"/>
  <c r="L4251" i="1"/>
  <c r="J4251" i="1"/>
  <c r="F4251" i="1"/>
  <c r="H4251" i="1" s="1"/>
  <c r="C4251" i="1"/>
  <c r="D4251" i="1" s="1"/>
  <c r="B4251" i="1"/>
  <c r="P4250" i="1"/>
  <c r="Q4250" i="1" s="1"/>
  <c r="L4250" i="1"/>
  <c r="J4250" i="1"/>
  <c r="F4250" i="1"/>
  <c r="O4250" i="1" s="1"/>
  <c r="C4250" i="1"/>
  <c r="B4250" i="1"/>
  <c r="P4249" i="1"/>
  <c r="L4249" i="1"/>
  <c r="J4249" i="1"/>
  <c r="F4249" i="1"/>
  <c r="C4249" i="1"/>
  <c r="B4249" i="1"/>
  <c r="P4248" i="1"/>
  <c r="R4248" i="1" s="1"/>
  <c r="L4248" i="1"/>
  <c r="J4248" i="1"/>
  <c r="F4248" i="1"/>
  <c r="C4248" i="1"/>
  <c r="B4248" i="1"/>
  <c r="P4247" i="1"/>
  <c r="L4247" i="1"/>
  <c r="J4247" i="1"/>
  <c r="F4247" i="1"/>
  <c r="H4247" i="1" s="1"/>
  <c r="C4247" i="1"/>
  <c r="D4247" i="1" s="1"/>
  <c r="B4247" i="1"/>
  <c r="P4246" i="1"/>
  <c r="L4246" i="1"/>
  <c r="J4246" i="1"/>
  <c r="F4246" i="1"/>
  <c r="C4246" i="1"/>
  <c r="E4246" i="1" s="1"/>
  <c r="B4246" i="1"/>
  <c r="P4245" i="1"/>
  <c r="R4245" i="1" s="1"/>
  <c r="L4245" i="1"/>
  <c r="J4245" i="1"/>
  <c r="F4245" i="1"/>
  <c r="C4245" i="1"/>
  <c r="B4245" i="1"/>
  <c r="P4244" i="1"/>
  <c r="Q4244" i="1" s="1"/>
  <c r="L4244" i="1"/>
  <c r="J4244" i="1"/>
  <c r="F4244" i="1"/>
  <c r="H4244" i="1" s="1"/>
  <c r="C4244" i="1"/>
  <c r="E4244" i="1" s="1"/>
  <c r="B4244" i="1"/>
  <c r="P4243" i="1"/>
  <c r="R4243" i="1" s="1"/>
  <c r="L4243" i="1"/>
  <c r="J4243" i="1"/>
  <c r="F4243" i="1"/>
  <c r="H4243" i="1" s="1"/>
  <c r="C4243" i="1"/>
  <c r="D4243" i="1" s="1"/>
  <c r="B4243" i="1"/>
  <c r="P4242" i="1"/>
  <c r="Q4242" i="1" s="1"/>
  <c r="L4242" i="1"/>
  <c r="J4242" i="1"/>
  <c r="F4242" i="1"/>
  <c r="H4242" i="1" s="1"/>
  <c r="C4242" i="1"/>
  <c r="E4242" i="1" s="1"/>
  <c r="B4242" i="1"/>
  <c r="P4241" i="1"/>
  <c r="R4241" i="1" s="1"/>
  <c r="L4241" i="1"/>
  <c r="J4241" i="1"/>
  <c r="F4241" i="1"/>
  <c r="C4241" i="1"/>
  <c r="D4241" i="1" s="1"/>
  <c r="B4241" i="1"/>
  <c r="P4240" i="1"/>
  <c r="L4240" i="1"/>
  <c r="J4240" i="1"/>
  <c r="F4240" i="1"/>
  <c r="C4240" i="1"/>
  <c r="E4240" i="1" s="1"/>
  <c r="B4240" i="1"/>
  <c r="P4239" i="1"/>
  <c r="L4239" i="1"/>
  <c r="J4239" i="1"/>
  <c r="F4239" i="1"/>
  <c r="H4239" i="1" s="1"/>
  <c r="C4239" i="1"/>
  <c r="D4239" i="1" s="1"/>
  <c r="B4239" i="1"/>
  <c r="P4238" i="1"/>
  <c r="Q4238" i="1" s="1"/>
  <c r="L4238" i="1"/>
  <c r="J4238" i="1"/>
  <c r="F4238" i="1"/>
  <c r="H4238" i="1" s="1"/>
  <c r="C4238" i="1"/>
  <c r="E4238" i="1" s="1"/>
  <c r="B4238" i="1"/>
  <c r="P4237" i="1"/>
  <c r="R4237" i="1" s="1"/>
  <c r="L4237" i="1"/>
  <c r="J4237" i="1"/>
  <c r="F4237" i="1"/>
  <c r="O4237" i="1" s="1"/>
  <c r="C4237" i="1"/>
  <c r="E4237" i="1" s="1"/>
  <c r="B4237" i="1"/>
  <c r="P4236" i="1"/>
  <c r="R4236" i="1" s="1"/>
  <c r="L4236" i="1"/>
  <c r="J4236" i="1"/>
  <c r="F4236" i="1"/>
  <c r="I4236" i="1" s="1"/>
  <c r="C4236" i="1"/>
  <c r="B4236" i="1"/>
  <c r="P4235" i="1"/>
  <c r="L4235" i="1"/>
  <c r="J4235" i="1"/>
  <c r="F4235" i="1"/>
  <c r="H4235" i="1" s="1"/>
  <c r="C4235" i="1"/>
  <c r="B4235" i="1"/>
  <c r="P4234" i="1"/>
  <c r="Q4234" i="1" s="1"/>
  <c r="L4234" i="1"/>
  <c r="J4234" i="1"/>
  <c r="F4234" i="1"/>
  <c r="O4234" i="1" s="1"/>
  <c r="C4234" i="1"/>
  <c r="E4234" i="1" s="1"/>
  <c r="B4234" i="1"/>
  <c r="P4233" i="1"/>
  <c r="L4233" i="1"/>
  <c r="J4233" i="1"/>
  <c r="F4233" i="1"/>
  <c r="C4233" i="1"/>
  <c r="B4233" i="1"/>
  <c r="P4232" i="1"/>
  <c r="L4232" i="1"/>
  <c r="J4232" i="1"/>
  <c r="F4232" i="1"/>
  <c r="C4232" i="1"/>
  <c r="B4232" i="1"/>
  <c r="P4231" i="1"/>
  <c r="L4231" i="1"/>
  <c r="J4231" i="1"/>
  <c r="F4231" i="1"/>
  <c r="H4231" i="1" s="1"/>
  <c r="C4231" i="1"/>
  <c r="D4231" i="1" s="1"/>
  <c r="B4231" i="1"/>
  <c r="P4230" i="1"/>
  <c r="L4230" i="1"/>
  <c r="J4230" i="1"/>
  <c r="F4230" i="1"/>
  <c r="C4230" i="1"/>
  <c r="E4230" i="1" s="1"/>
  <c r="B4230" i="1"/>
  <c r="P4229" i="1"/>
  <c r="R4229" i="1" s="1"/>
  <c r="L4229" i="1"/>
  <c r="J4229" i="1"/>
  <c r="F4229" i="1"/>
  <c r="I4229" i="1" s="1"/>
  <c r="C4229" i="1"/>
  <c r="B4229" i="1"/>
  <c r="P4228" i="1"/>
  <c r="R4228" i="1" s="1"/>
  <c r="L4228" i="1"/>
  <c r="J4228" i="1"/>
  <c r="F4228" i="1"/>
  <c r="C4228" i="1"/>
  <c r="E4228" i="1" s="1"/>
  <c r="B4228" i="1"/>
  <c r="P4227" i="1"/>
  <c r="R4227" i="1" s="1"/>
  <c r="L4227" i="1"/>
  <c r="J4227" i="1"/>
  <c r="F4227" i="1"/>
  <c r="C4227" i="1"/>
  <c r="D4227" i="1" s="1"/>
  <c r="B4227" i="1"/>
  <c r="P4226" i="1"/>
  <c r="Q4226" i="1" s="1"/>
  <c r="L4226" i="1"/>
  <c r="J4226" i="1"/>
  <c r="F4226" i="1"/>
  <c r="H4226" i="1" s="1"/>
  <c r="C4226" i="1"/>
  <c r="E4226" i="1" s="1"/>
  <c r="B4226" i="1"/>
  <c r="P4225" i="1"/>
  <c r="R4225" i="1" s="1"/>
  <c r="L4225" i="1"/>
  <c r="J4225" i="1"/>
  <c r="F4225" i="1"/>
  <c r="G4225" i="1" s="1"/>
  <c r="C4225" i="1"/>
  <c r="B4225" i="1"/>
  <c r="P4224" i="1"/>
  <c r="Q4224" i="1" s="1"/>
  <c r="L4224" i="1"/>
  <c r="J4224" i="1"/>
  <c r="F4224" i="1"/>
  <c r="C4224" i="1"/>
  <c r="D4224" i="1" s="1"/>
  <c r="B4224" i="1"/>
  <c r="P4223" i="1"/>
  <c r="R4223" i="1" s="1"/>
  <c r="L4223" i="1"/>
  <c r="J4223" i="1"/>
  <c r="F4223" i="1"/>
  <c r="C4223" i="1"/>
  <c r="D4223" i="1" s="1"/>
  <c r="B4223" i="1"/>
  <c r="P4222" i="1"/>
  <c r="Q4222" i="1" s="1"/>
  <c r="L4222" i="1"/>
  <c r="J4222" i="1"/>
  <c r="F4222" i="1"/>
  <c r="O4222" i="1" s="1"/>
  <c r="C4222" i="1"/>
  <c r="B4222" i="1"/>
  <c r="P4221" i="1"/>
  <c r="R4221" i="1" s="1"/>
  <c r="L4221" i="1"/>
  <c r="J4221" i="1"/>
  <c r="F4221" i="1"/>
  <c r="C4221" i="1"/>
  <c r="E4221" i="1" s="1"/>
  <c r="B4221" i="1"/>
  <c r="P4220" i="1"/>
  <c r="R4220" i="1" s="1"/>
  <c r="L4220" i="1"/>
  <c r="J4220" i="1"/>
  <c r="F4220" i="1"/>
  <c r="I4220" i="1" s="1"/>
  <c r="C4220" i="1"/>
  <c r="B4220" i="1"/>
  <c r="P4219" i="1"/>
  <c r="R4219" i="1" s="1"/>
  <c r="L4219" i="1"/>
  <c r="J4219" i="1"/>
  <c r="F4219" i="1"/>
  <c r="H4219" i="1" s="1"/>
  <c r="C4219" i="1"/>
  <c r="D4219" i="1" s="1"/>
  <c r="B4219" i="1"/>
  <c r="P4218" i="1"/>
  <c r="Q4218" i="1" s="1"/>
  <c r="L4218" i="1"/>
  <c r="J4218" i="1"/>
  <c r="F4218" i="1"/>
  <c r="O4218" i="1" s="1"/>
  <c r="C4218" i="1"/>
  <c r="E4218" i="1" s="1"/>
  <c r="B4218" i="1"/>
  <c r="P4217" i="1"/>
  <c r="L4217" i="1"/>
  <c r="J4217" i="1"/>
  <c r="F4217" i="1"/>
  <c r="C4217" i="1"/>
  <c r="D4217" i="1" s="1"/>
  <c r="B4217" i="1"/>
  <c r="P4216" i="1"/>
  <c r="L4216" i="1"/>
  <c r="J4216" i="1"/>
  <c r="F4216" i="1"/>
  <c r="O4216" i="1" s="1"/>
  <c r="C4216" i="1"/>
  <c r="B4216" i="1"/>
  <c r="P4215" i="1"/>
  <c r="Q4215" i="1" s="1"/>
  <c r="L4215" i="1"/>
  <c r="J4215" i="1"/>
  <c r="F4215" i="1"/>
  <c r="C4215" i="1"/>
  <c r="B4215" i="1"/>
  <c r="P4214" i="1"/>
  <c r="R4214" i="1" s="1"/>
  <c r="L4214" i="1"/>
  <c r="J4214" i="1"/>
  <c r="F4214" i="1"/>
  <c r="C4214" i="1"/>
  <c r="B4214" i="1"/>
  <c r="P4213" i="1"/>
  <c r="L4213" i="1"/>
  <c r="J4213" i="1"/>
  <c r="F4213" i="1"/>
  <c r="O4213" i="1" s="1"/>
  <c r="C4213" i="1"/>
  <c r="B4213" i="1"/>
  <c r="P4212" i="1"/>
  <c r="L4212" i="1"/>
  <c r="J4212" i="1"/>
  <c r="F4212" i="1"/>
  <c r="I4212" i="1" s="1"/>
  <c r="C4212" i="1"/>
  <c r="D4212" i="1" s="1"/>
  <c r="B4212" i="1"/>
  <c r="P4211" i="1"/>
  <c r="Q4211" i="1" s="1"/>
  <c r="L4211" i="1"/>
  <c r="J4211" i="1"/>
  <c r="F4211" i="1"/>
  <c r="I4211" i="1" s="1"/>
  <c r="C4211" i="1"/>
  <c r="E4211" i="1" s="1"/>
  <c r="B4211" i="1"/>
  <c r="P4210" i="1"/>
  <c r="L4210" i="1"/>
  <c r="J4210" i="1"/>
  <c r="F4210" i="1"/>
  <c r="I4210" i="1" s="1"/>
  <c r="C4210" i="1"/>
  <c r="B4210" i="1"/>
  <c r="P4209" i="1"/>
  <c r="L4209" i="1"/>
  <c r="J4209" i="1"/>
  <c r="F4209" i="1"/>
  <c r="C4209" i="1"/>
  <c r="E4209" i="1" s="1"/>
  <c r="B4209" i="1"/>
  <c r="P4208" i="1"/>
  <c r="L4208" i="1"/>
  <c r="J4208" i="1"/>
  <c r="F4208" i="1"/>
  <c r="C4208" i="1"/>
  <c r="B4208" i="1"/>
  <c r="P4207" i="1"/>
  <c r="L4207" i="1"/>
  <c r="J4207" i="1"/>
  <c r="F4207" i="1"/>
  <c r="C4207" i="1"/>
  <c r="B4207" i="1"/>
  <c r="P4206" i="1"/>
  <c r="R4206" i="1" s="1"/>
  <c r="L4206" i="1"/>
  <c r="J4206" i="1"/>
  <c r="F4206" i="1"/>
  <c r="C4206" i="1"/>
  <c r="E4206" i="1" s="1"/>
  <c r="B4206" i="1"/>
  <c r="P4205" i="1"/>
  <c r="L4205" i="1"/>
  <c r="J4205" i="1"/>
  <c r="F4205" i="1"/>
  <c r="C4205" i="1"/>
  <c r="E4205" i="1" s="1"/>
  <c r="B4205" i="1"/>
  <c r="P4204" i="1"/>
  <c r="L4204" i="1"/>
  <c r="J4204" i="1"/>
  <c r="F4204" i="1"/>
  <c r="C4204" i="1"/>
  <c r="D4204" i="1" s="1"/>
  <c r="B4204" i="1"/>
  <c r="P4203" i="1"/>
  <c r="L4203" i="1"/>
  <c r="J4203" i="1"/>
  <c r="F4203" i="1"/>
  <c r="C4203" i="1"/>
  <c r="E4203" i="1" s="1"/>
  <c r="B4203" i="1"/>
  <c r="P4202" i="1"/>
  <c r="L4202" i="1"/>
  <c r="J4202" i="1"/>
  <c r="F4202" i="1"/>
  <c r="I4202" i="1" s="1"/>
  <c r="C4202" i="1"/>
  <c r="B4202" i="1"/>
  <c r="P4201" i="1"/>
  <c r="L4201" i="1"/>
  <c r="J4201" i="1"/>
  <c r="F4201" i="1"/>
  <c r="C4201" i="1"/>
  <c r="D4201" i="1" s="1"/>
  <c r="B4201" i="1"/>
  <c r="P4200" i="1"/>
  <c r="R4200" i="1" s="1"/>
  <c r="L4200" i="1"/>
  <c r="J4200" i="1"/>
  <c r="F4200" i="1"/>
  <c r="C4200" i="1"/>
  <c r="B4200" i="1"/>
  <c r="P4199" i="1"/>
  <c r="L4199" i="1"/>
  <c r="J4199" i="1"/>
  <c r="F4199" i="1"/>
  <c r="C4199" i="1"/>
  <c r="B4199" i="1"/>
  <c r="P4198" i="1"/>
  <c r="R4198" i="1" s="1"/>
  <c r="L4198" i="1"/>
  <c r="J4198" i="1"/>
  <c r="F4198" i="1"/>
  <c r="G4198" i="1" s="1"/>
  <c r="C4198" i="1"/>
  <c r="E4198" i="1" s="1"/>
  <c r="B4198" i="1"/>
  <c r="P4197" i="1"/>
  <c r="L4197" i="1"/>
  <c r="J4197" i="1"/>
  <c r="F4197" i="1"/>
  <c r="I4197" i="1" s="1"/>
  <c r="C4197" i="1"/>
  <c r="B4197" i="1"/>
  <c r="P4196" i="1"/>
  <c r="L4196" i="1"/>
  <c r="J4196" i="1"/>
  <c r="F4196" i="1"/>
  <c r="C4196" i="1"/>
  <c r="D4196" i="1" s="1"/>
  <c r="B4196" i="1"/>
  <c r="P4195" i="1"/>
  <c r="L4195" i="1"/>
  <c r="J4195" i="1"/>
  <c r="F4195" i="1"/>
  <c r="G4195" i="1" s="1"/>
  <c r="C4195" i="1"/>
  <c r="E4195" i="1" s="1"/>
  <c r="B4195" i="1"/>
  <c r="P4194" i="1"/>
  <c r="L4194" i="1"/>
  <c r="J4194" i="1"/>
  <c r="F4194" i="1"/>
  <c r="H4194" i="1" s="1"/>
  <c r="C4194" i="1"/>
  <c r="B4194" i="1"/>
  <c r="P4193" i="1"/>
  <c r="L4193" i="1"/>
  <c r="J4193" i="1"/>
  <c r="F4193" i="1"/>
  <c r="C4193" i="1"/>
  <c r="E4193" i="1" s="1"/>
  <c r="B4193" i="1"/>
  <c r="P4192" i="1"/>
  <c r="Q4192" i="1" s="1"/>
  <c r="L4192" i="1"/>
  <c r="J4192" i="1"/>
  <c r="F4192" i="1"/>
  <c r="C4192" i="1"/>
  <c r="B4192" i="1"/>
  <c r="P4191" i="1"/>
  <c r="L4191" i="1"/>
  <c r="J4191" i="1"/>
  <c r="F4191" i="1"/>
  <c r="C4191" i="1"/>
  <c r="B4191" i="1"/>
  <c r="P4190" i="1"/>
  <c r="R4190" i="1" s="1"/>
  <c r="L4190" i="1"/>
  <c r="J4190" i="1"/>
  <c r="F4190" i="1"/>
  <c r="C4190" i="1"/>
  <c r="B4190" i="1"/>
  <c r="P4189" i="1"/>
  <c r="L4189" i="1"/>
  <c r="J4189" i="1"/>
  <c r="F4189" i="1"/>
  <c r="C4189" i="1"/>
  <c r="E4189" i="1" s="1"/>
  <c r="B4189" i="1"/>
  <c r="P4188" i="1"/>
  <c r="L4188" i="1"/>
  <c r="J4188" i="1"/>
  <c r="F4188" i="1"/>
  <c r="I4188" i="1" s="1"/>
  <c r="C4188" i="1"/>
  <c r="D4188" i="1" s="1"/>
  <c r="B4188" i="1"/>
  <c r="P4187" i="1"/>
  <c r="L4187" i="1"/>
  <c r="J4187" i="1"/>
  <c r="F4187" i="1"/>
  <c r="I4187" i="1" s="1"/>
  <c r="C4187" i="1"/>
  <c r="E4187" i="1" s="1"/>
  <c r="B4187" i="1"/>
  <c r="P4186" i="1"/>
  <c r="L4186" i="1"/>
  <c r="J4186" i="1"/>
  <c r="F4186" i="1"/>
  <c r="C4186" i="1"/>
  <c r="B4186" i="1"/>
  <c r="P4185" i="1"/>
  <c r="R4185" i="1" s="1"/>
  <c r="L4185" i="1"/>
  <c r="J4185" i="1"/>
  <c r="F4185" i="1"/>
  <c r="C4185" i="1"/>
  <c r="B4185" i="1"/>
  <c r="P4184" i="1"/>
  <c r="L4184" i="1"/>
  <c r="J4184" i="1"/>
  <c r="F4184" i="1"/>
  <c r="C4184" i="1"/>
  <c r="D4184" i="1" s="1"/>
  <c r="B4184" i="1"/>
  <c r="P4183" i="1"/>
  <c r="Q4183" i="1" s="1"/>
  <c r="L4183" i="1"/>
  <c r="J4183" i="1"/>
  <c r="F4183" i="1"/>
  <c r="C4183" i="1"/>
  <c r="B4183" i="1"/>
  <c r="P4182" i="1"/>
  <c r="R4182" i="1" s="1"/>
  <c r="L4182" i="1"/>
  <c r="J4182" i="1"/>
  <c r="F4182" i="1"/>
  <c r="C4182" i="1"/>
  <c r="B4182" i="1"/>
  <c r="P4181" i="1"/>
  <c r="L4181" i="1"/>
  <c r="J4181" i="1"/>
  <c r="F4181" i="1"/>
  <c r="O4181" i="1" s="1"/>
  <c r="C4181" i="1"/>
  <c r="B4181" i="1"/>
  <c r="P4180" i="1"/>
  <c r="L4180" i="1"/>
  <c r="J4180" i="1"/>
  <c r="F4180" i="1"/>
  <c r="C4180" i="1"/>
  <c r="B4180" i="1"/>
  <c r="P4179" i="1"/>
  <c r="Q4179" i="1" s="1"/>
  <c r="L4179" i="1"/>
  <c r="J4179" i="1"/>
  <c r="F4179" i="1"/>
  <c r="C4179" i="1"/>
  <c r="B4179" i="1"/>
  <c r="P4178" i="1"/>
  <c r="L4178" i="1"/>
  <c r="J4178" i="1"/>
  <c r="F4178" i="1"/>
  <c r="O4178" i="1" s="1"/>
  <c r="C4178" i="1"/>
  <c r="E4178" i="1" s="1"/>
  <c r="B4178" i="1"/>
  <c r="P4177" i="1"/>
  <c r="R4177" i="1" s="1"/>
  <c r="L4177" i="1"/>
  <c r="J4177" i="1"/>
  <c r="F4177" i="1"/>
  <c r="C4177" i="1"/>
  <c r="E4177" i="1" s="1"/>
  <c r="B4177" i="1"/>
  <c r="P4176" i="1"/>
  <c r="R4176" i="1" s="1"/>
  <c r="L4176" i="1"/>
  <c r="J4176" i="1"/>
  <c r="F4176" i="1"/>
  <c r="C4176" i="1"/>
  <c r="D4176" i="1" s="1"/>
  <c r="B4176" i="1"/>
  <c r="P4175" i="1"/>
  <c r="Q4175" i="1" s="1"/>
  <c r="L4175" i="1"/>
  <c r="J4175" i="1"/>
  <c r="F4175" i="1"/>
  <c r="O4175" i="1" s="1"/>
  <c r="C4175" i="1"/>
  <c r="B4175" i="1"/>
  <c r="P4174" i="1"/>
  <c r="L4174" i="1"/>
  <c r="J4174" i="1"/>
  <c r="F4174" i="1"/>
  <c r="C4174" i="1"/>
  <c r="E4174" i="1" s="1"/>
  <c r="B4174" i="1"/>
  <c r="P4173" i="1"/>
  <c r="R4173" i="1" s="1"/>
  <c r="L4173" i="1"/>
  <c r="J4173" i="1"/>
  <c r="F4173" i="1"/>
  <c r="H4173" i="1" s="1"/>
  <c r="C4173" i="1"/>
  <c r="E4173" i="1" s="1"/>
  <c r="B4173" i="1"/>
  <c r="P4172" i="1"/>
  <c r="L4172" i="1"/>
  <c r="J4172" i="1"/>
  <c r="F4172" i="1"/>
  <c r="C4172" i="1"/>
  <c r="B4172" i="1"/>
  <c r="P4171" i="1"/>
  <c r="L4171" i="1"/>
  <c r="J4171" i="1"/>
  <c r="F4171" i="1"/>
  <c r="O4171" i="1" s="1"/>
  <c r="C4171" i="1"/>
  <c r="B4171" i="1"/>
  <c r="P4170" i="1"/>
  <c r="L4170" i="1"/>
  <c r="J4170" i="1"/>
  <c r="F4170" i="1"/>
  <c r="O4170" i="1" s="1"/>
  <c r="C4170" i="1"/>
  <c r="E4170" i="1" s="1"/>
  <c r="B4170" i="1"/>
  <c r="P4169" i="1"/>
  <c r="R4169" i="1" s="1"/>
  <c r="L4169" i="1"/>
  <c r="J4169" i="1"/>
  <c r="F4169" i="1"/>
  <c r="C4169" i="1"/>
  <c r="B4169" i="1"/>
  <c r="P4168" i="1"/>
  <c r="Q4168" i="1" s="1"/>
  <c r="L4168" i="1"/>
  <c r="J4168" i="1"/>
  <c r="F4168" i="1"/>
  <c r="C4168" i="1"/>
  <c r="B4168" i="1"/>
  <c r="P4167" i="1"/>
  <c r="L4167" i="1"/>
  <c r="J4167" i="1"/>
  <c r="F4167" i="1"/>
  <c r="O4167" i="1" s="1"/>
  <c r="C4167" i="1"/>
  <c r="B4167" i="1"/>
  <c r="P4166" i="1"/>
  <c r="L4166" i="1"/>
  <c r="J4166" i="1"/>
  <c r="F4166" i="1"/>
  <c r="I4166" i="1" s="1"/>
  <c r="C4166" i="1"/>
  <c r="B4166" i="1"/>
  <c r="P4165" i="1"/>
  <c r="R4165" i="1" s="1"/>
  <c r="L4165" i="1"/>
  <c r="J4165" i="1"/>
  <c r="F4165" i="1"/>
  <c r="H4165" i="1" s="1"/>
  <c r="C4165" i="1"/>
  <c r="E4165" i="1" s="1"/>
  <c r="B4165" i="1"/>
  <c r="P4164" i="1"/>
  <c r="Q4164" i="1" s="1"/>
  <c r="L4164" i="1"/>
  <c r="J4164" i="1"/>
  <c r="F4164" i="1"/>
  <c r="C4164" i="1"/>
  <c r="B4164" i="1"/>
  <c r="P4163" i="1"/>
  <c r="L4163" i="1"/>
  <c r="J4163" i="1"/>
  <c r="F4163" i="1"/>
  <c r="O4163" i="1" s="1"/>
  <c r="C4163" i="1"/>
  <c r="B4163" i="1"/>
  <c r="P4162" i="1"/>
  <c r="L4162" i="1"/>
  <c r="J4162" i="1"/>
  <c r="F4162" i="1"/>
  <c r="G4162" i="1" s="1"/>
  <c r="C4162" i="1"/>
  <c r="E4162" i="1" s="1"/>
  <c r="B4162" i="1"/>
  <c r="P4161" i="1"/>
  <c r="R4161" i="1" s="1"/>
  <c r="L4161" i="1"/>
  <c r="J4161" i="1"/>
  <c r="F4161" i="1"/>
  <c r="C4161" i="1"/>
  <c r="E4161" i="1" s="1"/>
  <c r="B4161" i="1"/>
  <c r="P4160" i="1"/>
  <c r="L4160" i="1"/>
  <c r="J4160" i="1"/>
  <c r="F4160" i="1"/>
  <c r="I4160" i="1" s="1"/>
  <c r="C4160" i="1"/>
  <c r="D4160" i="1" s="1"/>
  <c r="B4160" i="1"/>
  <c r="P4159" i="1"/>
  <c r="Q4159" i="1" s="1"/>
  <c r="L4159" i="1"/>
  <c r="J4159" i="1"/>
  <c r="F4159" i="1"/>
  <c r="G4159" i="1" s="1"/>
  <c r="C4159" i="1"/>
  <c r="B4159" i="1"/>
  <c r="P4158" i="1"/>
  <c r="L4158" i="1"/>
  <c r="J4158" i="1"/>
  <c r="F4158" i="1"/>
  <c r="C4158" i="1"/>
  <c r="E4158" i="1" s="1"/>
  <c r="B4158" i="1"/>
  <c r="P4157" i="1"/>
  <c r="R4157" i="1" s="1"/>
  <c r="L4157" i="1"/>
  <c r="J4157" i="1"/>
  <c r="F4157" i="1"/>
  <c r="H4157" i="1" s="1"/>
  <c r="C4157" i="1"/>
  <c r="E4157" i="1" s="1"/>
  <c r="B4157" i="1"/>
  <c r="P4156" i="1"/>
  <c r="L4156" i="1"/>
  <c r="J4156" i="1"/>
  <c r="F4156" i="1"/>
  <c r="C4156" i="1"/>
  <c r="D4156" i="1" s="1"/>
  <c r="B4156" i="1"/>
  <c r="P4155" i="1"/>
  <c r="Q4155" i="1" s="1"/>
  <c r="L4155" i="1"/>
  <c r="J4155" i="1"/>
  <c r="F4155" i="1"/>
  <c r="C4155" i="1"/>
  <c r="B4155" i="1"/>
  <c r="P4154" i="1"/>
  <c r="L4154" i="1"/>
  <c r="J4154" i="1"/>
  <c r="F4154" i="1"/>
  <c r="G4154" i="1" s="1"/>
  <c r="C4154" i="1"/>
  <c r="B4154" i="1"/>
  <c r="P4153" i="1"/>
  <c r="L4153" i="1"/>
  <c r="J4153" i="1"/>
  <c r="F4153" i="1"/>
  <c r="I4153" i="1" s="1"/>
  <c r="C4153" i="1"/>
  <c r="B4153" i="1"/>
  <c r="P4152" i="1"/>
  <c r="L4152" i="1"/>
  <c r="J4152" i="1"/>
  <c r="F4152" i="1"/>
  <c r="C4152" i="1"/>
  <c r="D4152" i="1" s="1"/>
  <c r="B4152" i="1"/>
  <c r="P4151" i="1"/>
  <c r="L4151" i="1"/>
  <c r="J4151" i="1"/>
  <c r="F4151" i="1"/>
  <c r="C4151" i="1"/>
  <c r="B4151" i="1"/>
  <c r="P4150" i="1"/>
  <c r="L4150" i="1"/>
  <c r="J4150" i="1"/>
  <c r="F4150" i="1"/>
  <c r="I4150" i="1" s="1"/>
  <c r="C4150" i="1"/>
  <c r="E4150" i="1" s="1"/>
  <c r="B4150" i="1"/>
  <c r="P4149" i="1"/>
  <c r="R4149" i="1" s="1"/>
  <c r="L4149" i="1"/>
  <c r="J4149" i="1"/>
  <c r="F4149" i="1"/>
  <c r="C4149" i="1"/>
  <c r="B4149" i="1"/>
  <c r="P4148" i="1"/>
  <c r="L4148" i="1"/>
  <c r="J4148" i="1"/>
  <c r="F4148" i="1"/>
  <c r="C4148" i="1"/>
  <c r="B4148" i="1"/>
  <c r="P4147" i="1"/>
  <c r="Q4147" i="1" s="1"/>
  <c r="L4147" i="1"/>
  <c r="J4147" i="1"/>
  <c r="F4147" i="1"/>
  <c r="O4147" i="1" s="1"/>
  <c r="C4147" i="1"/>
  <c r="B4147" i="1"/>
  <c r="P4146" i="1"/>
  <c r="L4146" i="1"/>
  <c r="J4146" i="1"/>
  <c r="F4146" i="1"/>
  <c r="I4146" i="1" s="1"/>
  <c r="C4146" i="1"/>
  <c r="E4146" i="1" s="1"/>
  <c r="B4146" i="1"/>
  <c r="P4145" i="1"/>
  <c r="R4145" i="1" s="1"/>
  <c r="L4145" i="1"/>
  <c r="J4145" i="1"/>
  <c r="F4145" i="1"/>
  <c r="H4145" i="1" s="1"/>
  <c r="C4145" i="1"/>
  <c r="B4145" i="1"/>
  <c r="P4144" i="1"/>
  <c r="L4144" i="1"/>
  <c r="J4144" i="1"/>
  <c r="F4144" i="1"/>
  <c r="I4144" i="1" s="1"/>
  <c r="C4144" i="1"/>
  <c r="D4144" i="1" s="1"/>
  <c r="B4144" i="1"/>
  <c r="P4143" i="1"/>
  <c r="L4143" i="1"/>
  <c r="J4143" i="1"/>
  <c r="F4143" i="1"/>
  <c r="O4143" i="1" s="1"/>
  <c r="C4143" i="1"/>
  <c r="B4143" i="1"/>
  <c r="P4142" i="1"/>
  <c r="L4142" i="1"/>
  <c r="J4142" i="1"/>
  <c r="F4142" i="1"/>
  <c r="C4142" i="1"/>
  <c r="E4142" i="1" s="1"/>
  <c r="B4142" i="1"/>
  <c r="P4141" i="1"/>
  <c r="L4141" i="1"/>
  <c r="J4141" i="1"/>
  <c r="F4141" i="1"/>
  <c r="H4141" i="1" s="1"/>
  <c r="C4141" i="1"/>
  <c r="B4141" i="1"/>
  <c r="P4140" i="1"/>
  <c r="R4140" i="1" s="1"/>
  <c r="L4140" i="1"/>
  <c r="J4140" i="1"/>
  <c r="F4140" i="1"/>
  <c r="C4140" i="1"/>
  <c r="B4140" i="1"/>
  <c r="P4139" i="1"/>
  <c r="Q4139" i="1" s="1"/>
  <c r="L4139" i="1"/>
  <c r="J4139" i="1"/>
  <c r="F4139" i="1"/>
  <c r="O4139" i="1" s="1"/>
  <c r="C4139" i="1"/>
  <c r="B4139" i="1"/>
  <c r="P4138" i="1"/>
  <c r="L4138" i="1"/>
  <c r="J4138" i="1"/>
  <c r="F4138" i="1"/>
  <c r="C4138" i="1"/>
  <c r="B4138" i="1"/>
  <c r="P4137" i="1"/>
  <c r="R4137" i="1" s="1"/>
  <c r="L4137" i="1"/>
  <c r="J4137" i="1"/>
  <c r="F4137" i="1"/>
  <c r="I4137" i="1" s="1"/>
  <c r="C4137" i="1"/>
  <c r="E4137" i="1" s="1"/>
  <c r="B4137" i="1"/>
  <c r="P4136" i="1"/>
  <c r="R4136" i="1" s="1"/>
  <c r="L4136" i="1"/>
  <c r="J4136" i="1"/>
  <c r="F4136" i="1"/>
  <c r="C4136" i="1"/>
  <c r="B4136" i="1"/>
  <c r="P4135" i="1"/>
  <c r="Q4135" i="1" s="1"/>
  <c r="L4135" i="1"/>
  <c r="J4135" i="1"/>
  <c r="F4135" i="1"/>
  <c r="O4135" i="1" s="1"/>
  <c r="C4135" i="1"/>
  <c r="B4135" i="1"/>
  <c r="P4134" i="1"/>
  <c r="L4134" i="1"/>
  <c r="J4134" i="1"/>
  <c r="F4134" i="1"/>
  <c r="C4134" i="1"/>
  <c r="B4134" i="1"/>
  <c r="P4133" i="1"/>
  <c r="R4133" i="1" s="1"/>
  <c r="L4133" i="1"/>
  <c r="J4133" i="1"/>
  <c r="F4133" i="1"/>
  <c r="C4133" i="1"/>
  <c r="B4133" i="1"/>
  <c r="P4132" i="1"/>
  <c r="Q4132" i="1" s="1"/>
  <c r="L4132" i="1"/>
  <c r="J4132" i="1"/>
  <c r="F4132" i="1"/>
  <c r="C4132" i="1"/>
  <c r="B4132" i="1"/>
  <c r="P4131" i="1"/>
  <c r="L4131" i="1"/>
  <c r="J4131" i="1"/>
  <c r="F4131" i="1"/>
  <c r="O4131" i="1" s="1"/>
  <c r="C4131" i="1"/>
  <c r="B4131" i="1"/>
  <c r="P4130" i="1"/>
  <c r="L4130" i="1"/>
  <c r="J4130" i="1"/>
  <c r="F4130" i="1"/>
  <c r="H4130" i="1" s="1"/>
  <c r="C4130" i="1"/>
  <c r="E4130" i="1" s="1"/>
  <c r="B4130" i="1"/>
  <c r="P4129" i="1"/>
  <c r="R4129" i="1" s="1"/>
  <c r="L4129" i="1"/>
  <c r="J4129" i="1"/>
  <c r="F4129" i="1"/>
  <c r="C4129" i="1"/>
  <c r="E4129" i="1" s="1"/>
  <c r="B4129" i="1"/>
  <c r="P4128" i="1"/>
  <c r="R4128" i="1" s="1"/>
  <c r="L4128" i="1"/>
  <c r="J4128" i="1"/>
  <c r="F4128" i="1"/>
  <c r="I4128" i="1" s="1"/>
  <c r="C4128" i="1"/>
  <c r="B4128" i="1"/>
  <c r="P4127" i="1"/>
  <c r="L4127" i="1"/>
  <c r="J4127" i="1"/>
  <c r="F4127" i="1"/>
  <c r="O4127" i="1" s="1"/>
  <c r="C4127" i="1"/>
  <c r="B4127" i="1"/>
  <c r="P4126" i="1"/>
  <c r="L4126" i="1"/>
  <c r="J4126" i="1"/>
  <c r="F4126" i="1"/>
  <c r="C4126" i="1"/>
  <c r="E4126" i="1" s="1"/>
  <c r="B4126" i="1"/>
  <c r="P4125" i="1"/>
  <c r="R4125" i="1" s="1"/>
  <c r="L4125" i="1"/>
  <c r="J4125" i="1"/>
  <c r="F4125" i="1"/>
  <c r="I4125" i="1" s="1"/>
  <c r="C4125" i="1"/>
  <c r="E4125" i="1" s="1"/>
  <c r="B4125" i="1"/>
  <c r="P4124" i="1"/>
  <c r="R4124" i="1" s="1"/>
  <c r="L4124" i="1"/>
  <c r="J4124" i="1"/>
  <c r="F4124" i="1"/>
  <c r="C4124" i="1"/>
  <c r="B4124" i="1"/>
  <c r="P4123" i="1"/>
  <c r="Q4123" i="1" s="1"/>
  <c r="L4123" i="1"/>
  <c r="J4123" i="1"/>
  <c r="F4123" i="1"/>
  <c r="C4123" i="1"/>
  <c r="B4123" i="1"/>
  <c r="P4122" i="1"/>
  <c r="L4122" i="1"/>
  <c r="J4122" i="1"/>
  <c r="F4122" i="1"/>
  <c r="G4122" i="1" s="1"/>
  <c r="C4122" i="1"/>
  <c r="B4122" i="1"/>
  <c r="P4121" i="1"/>
  <c r="L4121" i="1"/>
  <c r="J4121" i="1"/>
  <c r="F4121" i="1"/>
  <c r="C4121" i="1"/>
  <c r="B4121" i="1"/>
  <c r="P4120" i="1"/>
  <c r="R4120" i="1" s="1"/>
  <c r="L4120" i="1"/>
  <c r="J4120" i="1"/>
  <c r="F4120" i="1"/>
  <c r="C4120" i="1"/>
  <c r="D4120" i="1" s="1"/>
  <c r="B4120" i="1"/>
  <c r="P4119" i="1"/>
  <c r="Q4119" i="1" s="1"/>
  <c r="L4119" i="1"/>
  <c r="J4119" i="1"/>
  <c r="F4119" i="1"/>
  <c r="C4119" i="1"/>
  <c r="B4119" i="1"/>
  <c r="P4118" i="1"/>
  <c r="L4118" i="1"/>
  <c r="J4118" i="1"/>
  <c r="F4118" i="1"/>
  <c r="H4118" i="1" s="1"/>
  <c r="C4118" i="1"/>
  <c r="E4118" i="1" s="1"/>
  <c r="B4118" i="1"/>
  <c r="P4117" i="1"/>
  <c r="R4117" i="1" s="1"/>
  <c r="L4117" i="1"/>
  <c r="J4117" i="1"/>
  <c r="F4117" i="1"/>
  <c r="I4117" i="1" s="1"/>
  <c r="C4117" i="1"/>
  <c r="E4117" i="1" s="1"/>
  <c r="B4117" i="1"/>
  <c r="P4116" i="1"/>
  <c r="L4116" i="1"/>
  <c r="J4116" i="1"/>
  <c r="F4116" i="1"/>
  <c r="I4116" i="1" s="1"/>
  <c r="C4116" i="1"/>
  <c r="B4116" i="1"/>
  <c r="P4115" i="1"/>
  <c r="Q4115" i="1" s="1"/>
  <c r="L4115" i="1"/>
  <c r="J4115" i="1"/>
  <c r="F4115" i="1"/>
  <c r="O4115" i="1" s="1"/>
  <c r="C4115" i="1"/>
  <c r="B4115" i="1"/>
  <c r="P4114" i="1"/>
  <c r="L4114" i="1"/>
  <c r="J4114" i="1"/>
  <c r="F4114" i="1"/>
  <c r="H4114" i="1" s="1"/>
  <c r="C4114" i="1"/>
  <c r="E4114" i="1" s="1"/>
  <c r="B4114" i="1"/>
  <c r="P4113" i="1"/>
  <c r="R4113" i="1" s="1"/>
  <c r="L4113" i="1"/>
  <c r="J4113" i="1"/>
  <c r="F4113" i="1"/>
  <c r="I4113" i="1" s="1"/>
  <c r="C4113" i="1"/>
  <c r="E4113" i="1" s="1"/>
  <c r="B4113" i="1"/>
  <c r="P4112" i="1"/>
  <c r="R4112" i="1" s="1"/>
  <c r="L4112" i="1"/>
  <c r="J4112" i="1"/>
  <c r="F4112" i="1"/>
  <c r="I4112" i="1" s="1"/>
  <c r="C4112" i="1"/>
  <c r="D4112" i="1" s="1"/>
  <c r="B4112" i="1"/>
  <c r="P4111" i="1"/>
  <c r="L4111" i="1"/>
  <c r="J4111" i="1"/>
  <c r="F4111" i="1"/>
  <c r="O4111" i="1" s="1"/>
  <c r="C4111" i="1"/>
  <c r="B4111" i="1"/>
  <c r="P4110" i="1"/>
  <c r="L4110" i="1"/>
  <c r="J4110" i="1"/>
  <c r="F4110" i="1"/>
  <c r="I4110" i="1" s="1"/>
  <c r="C4110" i="1"/>
  <c r="B4110" i="1"/>
  <c r="P4109" i="1"/>
  <c r="R4109" i="1" s="1"/>
  <c r="L4109" i="1"/>
  <c r="J4109" i="1"/>
  <c r="F4109" i="1"/>
  <c r="I4109" i="1" s="1"/>
  <c r="C4109" i="1"/>
  <c r="B4109" i="1"/>
  <c r="P4108" i="1"/>
  <c r="L4108" i="1"/>
  <c r="J4108" i="1"/>
  <c r="F4108" i="1"/>
  <c r="C4108" i="1"/>
  <c r="D4108" i="1" s="1"/>
  <c r="B4108" i="1"/>
  <c r="P4107" i="1"/>
  <c r="L4107" i="1"/>
  <c r="J4107" i="1"/>
  <c r="F4107" i="1"/>
  <c r="O4107" i="1" s="1"/>
  <c r="C4107" i="1"/>
  <c r="B4107" i="1"/>
  <c r="P4106" i="1"/>
  <c r="L4106" i="1"/>
  <c r="J4106" i="1"/>
  <c r="F4106" i="1"/>
  <c r="C4106" i="1"/>
  <c r="E4106" i="1" s="1"/>
  <c r="B4106" i="1"/>
  <c r="P4105" i="1"/>
  <c r="R4105" i="1" s="1"/>
  <c r="L4105" i="1"/>
  <c r="J4105" i="1"/>
  <c r="F4105" i="1"/>
  <c r="C4105" i="1"/>
  <c r="D4105" i="1" s="1"/>
  <c r="B4105" i="1"/>
  <c r="P4104" i="1"/>
  <c r="R4104" i="1" s="1"/>
  <c r="L4104" i="1"/>
  <c r="J4104" i="1"/>
  <c r="F4104" i="1"/>
  <c r="C4104" i="1"/>
  <c r="D4104" i="1" s="1"/>
  <c r="B4104" i="1"/>
  <c r="P4103" i="1"/>
  <c r="L4103" i="1"/>
  <c r="J4103" i="1"/>
  <c r="F4103" i="1"/>
  <c r="O4103" i="1" s="1"/>
  <c r="C4103" i="1"/>
  <c r="B4103" i="1"/>
  <c r="P4102" i="1"/>
  <c r="L4102" i="1"/>
  <c r="J4102" i="1"/>
  <c r="F4102" i="1"/>
  <c r="H4102" i="1" s="1"/>
  <c r="C4102" i="1"/>
  <c r="B4102" i="1"/>
  <c r="P4101" i="1"/>
  <c r="R4101" i="1" s="1"/>
  <c r="L4101" i="1"/>
  <c r="J4101" i="1"/>
  <c r="F4101" i="1"/>
  <c r="C4101" i="1"/>
  <c r="B4101" i="1"/>
  <c r="P4100" i="1"/>
  <c r="R4100" i="1" s="1"/>
  <c r="L4100" i="1"/>
  <c r="J4100" i="1"/>
  <c r="F4100" i="1"/>
  <c r="C4100" i="1"/>
  <c r="B4100" i="1"/>
  <c r="P4099" i="1"/>
  <c r="L4099" i="1"/>
  <c r="J4099" i="1"/>
  <c r="F4099" i="1"/>
  <c r="O4099" i="1" s="1"/>
  <c r="C4099" i="1"/>
  <c r="B4099" i="1"/>
  <c r="P4098" i="1"/>
  <c r="L4098" i="1"/>
  <c r="J4098" i="1"/>
  <c r="F4098" i="1"/>
  <c r="C4098" i="1"/>
  <c r="E4098" i="1" s="1"/>
  <c r="B4098" i="1"/>
  <c r="P4097" i="1"/>
  <c r="L4097" i="1"/>
  <c r="J4097" i="1"/>
  <c r="F4097" i="1"/>
  <c r="C4097" i="1"/>
  <c r="B4097" i="1"/>
  <c r="P4096" i="1"/>
  <c r="L4096" i="1"/>
  <c r="J4096" i="1"/>
  <c r="F4096" i="1"/>
  <c r="I4096" i="1" s="1"/>
  <c r="C4096" i="1"/>
  <c r="B4096" i="1"/>
  <c r="P4095" i="1"/>
  <c r="L4095" i="1"/>
  <c r="J4095" i="1"/>
  <c r="F4095" i="1"/>
  <c r="C4095" i="1"/>
  <c r="B4095" i="1"/>
  <c r="P4094" i="1"/>
  <c r="L4094" i="1"/>
  <c r="J4094" i="1"/>
  <c r="F4094" i="1"/>
  <c r="C4094" i="1"/>
  <c r="E4094" i="1" s="1"/>
  <c r="B4094" i="1"/>
  <c r="P4093" i="1"/>
  <c r="L4093" i="1"/>
  <c r="J4093" i="1"/>
  <c r="F4093" i="1"/>
  <c r="O4093" i="1" s="1"/>
  <c r="C4093" i="1"/>
  <c r="B4093" i="1"/>
  <c r="P4092" i="1"/>
  <c r="L4092" i="1"/>
  <c r="J4092" i="1"/>
  <c r="F4092" i="1"/>
  <c r="C4092" i="1"/>
  <c r="B4092" i="1"/>
  <c r="P4091" i="1"/>
  <c r="Q4091" i="1" s="1"/>
  <c r="L4091" i="1"/>
  <c r="J4091" i="1"/>
  <c r="F4091" i="1"/>
  <c r="C4091" i="1"/>
  <c r="B4091" i="1"/>
  <c r="P4090" i="1"/>
  <c r="L4090" i="1"/>
  <c r="J4090" i="1"/>
  <c r="F4090" i="1"/>
  <c r="C4090" i="1"/>
  <c r="E4090" i="1" s="1"/>
  <c r="B4090" i="1"/>
  <c r="P4089" i="1"/>
  <c r="L4089" i="1"/>
  <c r="J4089" i="1"/>
  <c r="F4089" i="1"/>
  <c r="C4089" i="1"/>
  <c r="D4089" i="1" s="1"/>
  <c r="B4089" i="1"/>
  <c r="P4088" i="1"/>
  <c r="Q4088" i="1" s="1"/>
  <c r="L4088" i="1"/>
  <c r="J4088" i="1"/>
  <c r="F4088" i="1"/>
  <c r="C4088" i="1"/>
  <c r="B4088" i="1"/>
  <c r="P4087" i="1"/>
  <c r="L4087" i="1"/>
  <c r="J4087" i="1"/>
  <c r="F4087" i="1"/>
  <c r="C4087" i="1"/>
  <c r="B4087" i="1"/>
  <c r="P4086" i="1"/>
  <c r="L4086" i="1"/>
  <c r="J4086" i="1"/>
  <c r="F4086" i="1"/>
  <c r="I4086" i="1" s="1"/>
  <c r="C4086" i="1"/>
  <c r="E4086" i="1" s="1"/>
  <c r="B4086" i="1"/>
  <c r="P4085" i="1"/>
  <c r="R4085" i="1" s="1"/>
  <c r="L4085" i="1"/>
  <c r="J4085" i="1"/>
  <c r="F4085" i="1"/>
  <c r="H4085" i="1" s="1"/>
  <c r="C4085" i="1"/>
  <c r="B4085" i="1"/>
  <c r="P4084" i="1"/>
  <c r="L4084" i="1"/>
  <c r="J4084" i="1"/>
  <c r="F4084" i="1"/>
  <c r="I4084" i="1" s="1"/>
  <c r="C4084" i="1"/>
  <c r="B4084" i="1"/>
  <c r="P4083" i="1"/>
  <c r="L4083" i="1"/>
  <c r="J4083" i="1"/>
  <c r="F4083" i="1"/>
  <c r="O4083" i="1" s="1"/>
  <c r="C4083" i="1"/>
  <c r="B4083" i="1"/>
  <c r="P4082" i="1"/>
  <c r="L4082" i="1"/>
  <c r="J4082" i="1"/>
  <c r="F4082" i="1"/>
  <c r="I4082" i="1" s="1"/>
  <c r="C4082" i="1"/>
  <c r="E4082" i="1" s="1"/>
  <c r="B4082" i="1"/>
  <c r="P4081" i="1"/>
  <c r="R4081" i="1" s="1"/>
  <c r="L4081" i="1"/>
  <c r="J4081" i="1"/>
  <c r="F4081" i="1"/>
  <c r="I4081" i="1" s="1"/>
  <c r="C4081" i="1"/>
  <c r="D4081" i="1" s="1"/>
  <c r="B4081" i="1"/>
  <c r="P4080" i="1"/>
  <c r="L4080" i="1"/>
  <c r="J4080" i="1"/>
  <c r="F4080" i="1"/>
  <c r="C4080" i="1"/>
  <c r="B4080" i="1"/>
  <c r="P4079" i="1"/>
  <c r="Q4079" i="1" s="1"/>
  <c r="L4079" i="1"/>
  <c r="J4079" i="1"/>
  <c r="F4079" i="1"/>
  <c r="G4079" i="1" s="1"/>
  <c r="C4079" i="1"/>
  <c r="B4079" i="1"/>
  <c r="P4078" i="1"/>
  <c r="L4078" i="1"/>
  <c r="J4078" i="1"/>
  <c r="F4078" i="1"/>
  <c r="C4078" i="1"/>
  <c r="B4078" i="1"/>
  <c r="P4077" i="1"/>
  <c r="R4077" i="1" s="1"/>
  <c r="L4077" i="1"/>
  <c r="J4077" i="1"/>
  <c r="F4077" i="1"/>
  <c r="O4077" i="1" s="1"/>
  <c r="C4077" i="1"/>
  <c r="E4077" i="1" s="1"/>
  <c r="B4077" i="1"/>
  <c r="P4076" i="1"/>
  <c r="L4076" i="1"/>
  <c r="J4076" i="1"/>
  <c r="F4076" i="1"/>
  <c r="C4076" i="1"/>
  <c r="D4076" i="1" s="1"/>
  <c r="B4076" i="1"/>
  <c r="P4075" i="1"/>
  <c r="L4075" i="1"/>
  <c r="J4075" i="1"/>
  <c r="F4075" i="1"/>
  <c r="O4075" i="1" s="1"/>
  <c r="C4075" i="1"/>
  <c r="B4075" i="1"/>
  <c r="P4074" i="1"/>
  <c r="L4074" i="1"/>
  <c r="J4074" i="1"/>
  <c r="F4074" i="1"/>
  <c r="C4074" i="1"/>
  <c r="B4074" i="1"/>
  <c r="P4073" i="1"/>
  <c r="R4073" i="1" s="1"/>
  <c r="L4073" i="1"/>
  <c r="J4073" i="1"/>
  <c r="F4073" i="1"/>
  <c r="I4073" i="1" s="1"/>
  <c r="C4073" i="1"/>
  <c r="B4073" i="1"/>
  <c r="P4072" i="1"/>
  <c r="Q4072" i="1" s="1"/>
  <c r="L4072" i="1"/>
  <c r="J4072" i="1"/>
  <c r="F4072" i="1"/>
  <c r="C4072" i="1"/>
  <c r="D4072" i="1" s="1"/>
  <c r="B4072" i="1"/>
  <c r="P4071" i="1"/>
  <c r="Q4071" i="1" s="1"/>
  <c r="L4071" i="1"/>
  <c r="J4071" i="1"/>
  <c r="F4071" i="1"/>
  <c r="O4071" i="1" s="1"/>
  <c r="C4071" i="1"/>
  <c r="B4071" i="1"/>
  <c r="P4070" i="1"/>
  <c r="L4070" i="1"/>
  <c r="J4070" i="1"/>
  <c r="F4070" i="1"/>
  <c r="C4070" i="1"/>
  <c r="B4070" i="1"/>
  <c r="P4069" i="1"/>
  <c r="R4069" i="1" s="1"/>
  <c r="L4069" i="1"/>
  <c r="J4069" i="1"/>
  <c r="F4069" i="1"/>
  <c r="I4069" i="1" s="1"/>
  <c r="C4069" i="1"/>
  <c r="D4069" i="1" s="1"/>
  <c r="B4069" i="1"/>
  <c r="P4068" i="1"/>
  <c r="R4068" i="1" s="1"/>
  <c r="L4068" i="1"/>
  <c r="J4068" i="1"/>
  <c r="F4068" i="1"/>
  <c r="C4068" i="1"/>
  <c r="D4068" i="1" s="1"/>
  <c r="B4068" i="1"/>
  <c r="P4067" i="1"/>
  <c r="Q4067" i="1" s="1"/>
  <c r="L4067" i="1"/>
  <c r="J4067" i="1"/>
  <c r="F4067" i="1"/>
  <c r="O4067" i="1" s="1"/>
  <c r="C4067" i="1"/>
  <c r="B4067" i="1"/>
  <c r="P4066" i="1"/>
  <c r="L4066" i="1"/>
  <c r="J4066" i="1"/>
  <c r="F4066" i="1"/>
  <c r="C4066" i="1"/>
  <c r="E4066" i="1" s="1"/>
  <c r="B4066" i="1"/>
  <c r="P4065" i="1"/>
  <c r="R4065" i="1" s="1"/>
  <c r="L4065" i="1"/>
  <c r="J4065" i="1"/>
  <c r="F4065" i="1"/>
  <c r="H4065" i="1" s="1"/>
  <c r="C4065" i="1"/>
  <c r="D4065" i="1" s="1"/>
  <c r="B4065" i="1"/>
  <c r="P4064" i="1"/>
  <c r="R4064" i="1" s="1"/>
  <c r="L4064" i="1"/>
  <c r="J4064" i="1"/>
  <c r="F4064" i="1"/>
  <c r="I4064" i="1" s="1"/>
  <c r="C4064" i="1"/>
  <c r="D4064" i="1" s="1"/>
  <c r="B4064" i="1"/>
  <c r="P4063" i="1"/>
  <c r="L4063" i="1"/>
  <c r="J4063" i="1"/>
  <c r="F4063" i="1"/>
  <c r="G4063" i="1" s="1"/>
  <c r="C4063" i="1"/>
  <c r="B4063" i="1"/>
  <c r="P4062" i="1"/>
  <c r="L4062" i="1"/>
  <c r="J4062" i="1"/>
  <c r="F4062" i="1"/>
  <c r="I4062" i="1" s="1"/>
  <c r="C4062" i="1"/>
  <c r="E4062" i="1" s="1"/>
  <c r="B4062" i="1"/>
  <c r="P4061" i="1"/>
  <c r="R4061" i="1" s="1"/>
  <c r="L4061" i="1"/>
  <c r="J4061" i="1"/>
  <c r="F4061" i="1"/>
  <c r="I4061" i="1" s="1"/>
  <c r="C4061" i="1"/>
  <c r="B4061" i="1"/>
  <c r="P4060" i="1"/>
  <c r="R4060" i="1" s="1"/>
  <c r="L4060" i="1"/>
  <c r="J4060" i="1"/>
  <c r="F4060" i="1"/>
  <c r="C4060" i="1"/>
  <c r="D4060" i="1" s="1"/>
  <c r="B4060" i="1"/>
  <c r="P4059" i="1"/>
  <c r="L4059" i="1"/>
  <c r="J4059" i="1"/>
  <c r="F4059" i="1"/>
  <c r="C4059" i="1"/>
  <c r="B4059" i="1"/>
  <c r="P4058" i="1"/>
  <c r="L4058" i="1"/>
  <c r="J4058" i="1"/>
  <c r="F4058" i="1"/>
  <c r="C4058" i="1"/>
  <c r="E4058" i="1" s="1"/>
  <c r="B4058" i="1"/>
  <c r="P4057" i="1"/>
  <c r="L4057" i="1"/>
  <c r="J4057" i="1"/>
  <c r="F4057" i="1"/>
  <c r="C4057" i="1"/>
  <c r="E4057" i="1" s="1"/>
  <c r="B4057" i="1"/>
  <c r="P4056" i="1"/>
  <c r="L4056" i="1"/>
  <c r="J4056" i="1"/>
  <c r="F4056" i="1"/>
  <c r="C4056" i="1"/>
  <c r="D4056" i="1" s="1"/>
  <c r="B4056" i="1"/>
  <c r="P4055" i="1"/>
  <c r="Q4055" i="1" s="1"/>
  <c r="L4055" i="1"/>
  <c r="J4055" i="1"/>
  <c r="F4055" i="1"/>
  <c r="C4055" i="1"/>
  <c r="B4055" i="1"/>
  <c r="P4054" i="1"/>
  <c r="L4054" i="1"/>
  <c r="J4054" i="1"/>
  <c r="F4054" i="1"/>
  <c r="I4054" i="1" s="1"/>
  <c r="C4054" i="1"/>
  <c r="E4054" i="1" s="1"/>
  <c r="B4054" i="1"/>
  <c r="P4053" i="1"/>
  <c r="R4053" i="1" s="1"/>
  <c r="L4053" i="1"/>
  <c r="J4053" i="1"/>
  <c r="F4053" i="1"/>
  <c r="C4053" i="1"/>
  <c r="E4053" i="1" s="1"/>
  <c r="B4053" i="1"/>
  <c r="P4052" i="1"/>
  <c r="L4052" i="1"/>
  <c r="J4052" i="1"/>
  <c r="F4052" i="1"/>
  <c r="I4052" i="1" s="1"/>
  <c r="C4052" i="1"/>
  <c r="B4052" i="1"/>
  <c r="P4051" i="1"/>
  <c r="L4051" i="1"/>
  <c r="J4051" i="1"/>
  <c r="F4051" i="1"/>
  <c r="C4051" i="1"/>
  <c r="B4051" i="1"/>
  <c r="P4050" i="1"/>
  <c r="L4050" i="1"/>
  <c r="J4050" i="1"/>
  <c r="F4050" i="1"/>
  <c r="I4050" i="1" s="1"/>
  <c r="C4050" i="1"/>
  <c r="E4050" i="1" s="1"/>
  <c r="B4050" i="1"/>
  <c r="P4049" i="1"/>
  <c r="R4049" i="1" s="1"/>
  <c r="L4049" i="1"/>
  <c r="J4049" i="1"/>
  <c r="F4049" i="1"/>
  <c r="I4049" i="1" s="1"/>
  <c r="C4049" i="1"/>
  <c r="B4049" i="1"/>
  <c r="P4048" i="1"/>
  <c r="L4048" i="1"/>
  <c r="J4048" i="1"/>
  <c r="F4048" i="1"/>
  <c r="C4048" i="1"/>
  <c r="D4048" i="1" s="1"/>
  <c r="B4048" i="1"/>
  <c r="P4047" i="1"/>
  <c r="Q4047" i="1" s="1"/>
  <c r="L4047" i="1"/>
  <c r="J4047" i="1"/>
  <c r="F4047" i="1"/>
  <c r="O4047" i="1" s="1"/>
  <c r="C4047" i="1"/>
  <c r="B4047" i="1"/>
  <c r="P4046" i="1"/>
  <c r="L4046" i="1"/>
  <c r="J4046" i="1"/>
  <c r="F4046" i="1"/>
  <c r="C4046" i="1"/>
  <c r="E4046" i="1" s="1"/>
  <c r="B4046" i="1"/>
  <c r="P4045" i="1"/>
  <c r="L4045" i="1"/>
  <c r="J4045" i="1"/>
  <c r="F4045" i="1"/>
  <c r="O4045" i="1" s="1"/>
  <c r="C4045" i="1"/>
  <c r="B4045" i="1"/>
  <c r="P4044" i="1"/>
  <c r="L4044" i="1"/>
  <c r="J4044" i="1"/>
  <c r="F4044" i="1"/>
  <c r="C4044" i="1"/>
  <c r="D4044" i="1" s="1"/>
  <c r="B4044" i="1"/>
  <c r="P4043" i="1"/>
  <c r="L4043" i="1"/>
  <c r="J4043" i="1"/>
  <c r="F4043" i="1"/>
  <c r="O4043" i="1" s="1"/>
  <c r="C4043" i="1"/>
  <c r="B4043" i="1"/>
  <c r="P4042" i="1"/>
  <c r="L4042" i="1"/>
  <c r="J4042" i="1"/>
  <c r="F4042" i="1"/>
  <c r="C4042" i="1"/>
  <c r="B4042" i="1"/>
  <c r="P4041" i="1"/>
  <c r="R4041" i="1" s="1"/>
  <c r="L4041" i="1"/>
  <c r="J4041" i="1"/>
  <c r="F4041" i="1"/>
  <c r="H4041" i="1" s="1"/>
  <c r="C4041" i="1"/>
  <c r="D4041" i="1" s="1"/>
  <c r="B4041" i="1"/>
  <c r="P4040" i="1"/>
  <c r="L4040" i="1"/>
  <c r="J4040" i="1"/>
  <c r="F4040" i="1"/>
  <c r="C4040" i="1"/>
  <c r="B4040" i="1"/>
  <c r="P4039" i="1"/>
  <c r="L4039" i="1"/>
  <c r="J4039" i="1"/>
  <c r="F4039" i="1"/>
  <c r="O4039" i="1" s="1"/>
  <c r="C4039" i="1"/>
  <c r="B4039" i="1"/>
  <c r="P4038" i="1"/>
  <c r="L4038" i="1"/>
  <c r="J4038" i="1"/>
  <c r="F4038" i="1"/>
  <c r="O4038" i="1" s="1"/>
  <c r="C4038" i="1"/>
  <c r="B4038" i="1"/>
  <c r="P4037" i="1"/>
  <c r="R4037" i="1" s="1"/>
  <c r="L4037" i="1"/>
  <c r="J4037" i="1"/>
  <c r="F4037" i="1"/>
  <c r="O4037" i="1" s="1"/>
  <c r="C4037" i="1"/>
  <c r="D4037" i="1" s="1"/>
  <c r="B4037" i="1"/>
  <c r="P4036" i="1"/>
  <c r="L4036" i="1"/>
  <c r="J4036" i="1"/>
  <c r="F4036" i="1"/>
  <c r="I4036" i="1" s="1"/>
  <c r="C4036" i="1"/>
  <c r="D4036" i="1" s="1"/>
  <c r="B4036" i="1"/>
  <c r="P4035" i="1"/>
  <c r="Q4035" i="1" s="1"/>
  <c r="L4035" i="1"/>
  <c r="J4035" i="1"/>
  <c r="F4035" i="1"/>
  <c r="G4035" i="1" s="1"/>
  <c r="C4035" i="1"/>
  <c r="B4035" i="1"/>
  <c r="P4034" i="1"/>
  <c r="L4034" i="1"/>
  <c r="J4034" i="1"/>
  <c r="F4034" i="1"/>
  <c r="C4034" i="1"/>
  <c r="E4034" i="1" s="1"/>
  <c r="B4034" i="1"/>
  <c r="P4033" i="1"/>
  <c r="L4033" i="1"/>
  <c r="J4033" i="1"/>
  <c r="F4033" i="1"/>
  <c r="I4033" i="1" s="1"/>
  <c r="C4033" i="1"/>
  <c r="E4033" i="1" s="1"/>
  <c r="B4033" i="1"/>
  <c r="P4032" i="1"/>
  <c r="R4032" i="1" s="1"/>
  <c r="L4032" i="1"/>
  <c r="J4032" i="1"/>
  <c r="F4032" i="1"/>
  <c r="C4032" i="1"/>
  <c r="D4032" i="1" s="1"/>
  <c r="B4032" i="1"/>
  <c r="P4031" i="1"/>
  <c r="L4031" i="1"/>
  <c r="J4031" i="1"/>
  <c r="F4031" i="1"/>
  <c r="G4031" i="1" s="1"/>
  <c r="C4031" i="1"/>
  <c r="B4031" i="1"/>
  <c r="P4030" i="1"/>
  <c r="L4030" i="1"/>
  <c r="J4030" i="1"/>
  <c r="F4030" i="1"/>
  <c r="G4030" i="1" s="1"/>
  <c r="C4030" i="1"/>
  <c r="B4030" i="1"/>
  <c r="P4029" i="1"/>
  <c r="R4029" i="1" s="1"/>
  <c r="L4029" i="1"/>
  <c r="J4029" i="1"/>
  <c r="F4029" i="1"/>
  <c r="C4029" i="1"/>
  <c r="B4029" i="1"/>
  <c r="P4028" i="1"/>
  <c r="L4028" i="1"/>
  <c r="J4028" i="1"/>
  <c r="F4028" i="1"/>
  <c r="C4028" i="1"/>
  <c r="B4028" i="1"/>
  <c r="P4027" i="1"/>
  <c r="Q4027" i="1" s="1"/>
  <c r="L4027" i="1"/>
  <c r="J4027" i="1"/>
  <c r="F4027" i="1"/>
  <c r="C4027" i="1"/>
  <c r="B4027" i="1"/>
  <c r="P4026" i="1"/>
  <c r="L4026" i="1"/>
  <c r="J4026" i="1"/>
  <c r="F4026" i="1"/>
  <c r="G4026" i="1" s="1"/>
  <c r="C4026" i="1"/>
  <c r="B4026" i="1"/>
  <c r="P4025" i="1"/>
  <c r="L4025" i="1"/>
  <c r="J4025" i="1"/>
  <c r="F4025" i="1"/>
  <c r="C4025" i="1"/>
  <c r="D4025" i="1" s="1"/>
  <c r="B4025" i="1"/>
  <c r="P4024" i="1"/>
  <c r="L4024" i="1"/>
  <c r="J4024" i="1"/>
  <c r="F4024" i="1"/>
  <c r="C4024" i="1"/>
  <c r="B4024" i="1"/>
  <c r="P4023" i="1"/>
  <c r="Q4023" i="1" s="1"/>
  <c r="L4023" i="1"/>
  <c r="J4023" i="1"/>
  <c r="F4023" i="1"/>
  <c r="C4023" i="1"/>
  <c r="B4023" i="1"/>
  <c r="P4022" i="1"/>
  <c r="L4022" i="1"/>
  <c r="J4022" i="1"/>
  <c r="F4022" i="1"/>
  <c r="C4022" i="1"/>
  <c r="E4022" i="1" s="1"/>
  <c r="B4022" i="1"/>
  <c r="P4021" i="1"/>
  <c r="R4021" i="1" s="1"/>
  <c r="L4021" i="1"/>
  <c r="J4021" i="1"/>
  <c r="F4021" i="1"/>
  <c r="I4021" i="1" s="1"/>
  <c r="C4021" i="1"/>
  <c r="B4021" i="1"/>
  <c r="P4020" i="1"/>
  <c r="R4020" i="1" s="1"/>
  <c r="L4020" i="1"/>
  <c r="J4020" i="1"/>
  <c r="F4020" i="1"/>
  <c r="C4020" i="1"/>
  <c r="B4020" i="1"/>
  <c r="P4019" i="1"/>
  <c r="Q4019" i="1" s="1"/>
  <c r="L4019" i="1"/>
  <c r="J4019" i="1"/>
  <c r="F4019" i="1"/>
  <c r="C4019" i="1"/>
  <c r="B4019" i="1"/>
  <c r="P4018" i="1"/>
  <c r="L4018" i="1"/>
  <c r="J4018" i="1"/>
  <c r="F4018" i="1"/>
  <c r="C4018" i="1"/>
  <c r="E4018" i="1" s="1"/>
  <c r="B4018" i="1"/>
  <c r="P4017" i="1"/>
  <c r="R4017" i="1" s="1"/>
  <c r="L4017" i="1"/>
  <c r="J4017" i="1"/>
  <c r="F4017" i="1"/>
  <c r="I4017" i="1" s="1"/>
  <c r="C4017" i="1"/>
  <c r="B4017" i="1"/>
  <c r="P4016" i="1"/>
  <c r="Q4016" i="1" s="1"/>
  <c r="L4016" i="1"/>
  <c r="J4016" i="1"/>
  <c r="F4016" i="1"/>
  <c r="I4016" i="1" s="1"/>
  <c r="C4016" i="1"/>
  <c r="B4016" i="1"/>
  <c r="P4015" i="1"/>
  <c r="Q4015" i="1" s="1"/>
  <c r="L4015" i="1"/>
  <c r="J4015" i="1"/>
  <c r="F4015" i="1"/>
  <c r="C4015" i="1"/>
  <c r="B4015" i="1"/>
  <c r="P4014" i="1"/>
  <c r="L4014" i="1"/>
  <c r="J4014" i="1"/>
  <c r="F4014" i="1"/>
  <c r="C4014" i="1"/>
  <c r="E4014" i="1" s="1"/>
  <c r="B4014" i="1"/>
  <c r="P4013" i="1"/>
  <c r="R4013" i="1" s="1"/>
  <c r="L4013" i="1"/>
  <c r="J4013" i="1"/>
  <c r="F4013" i="1"/>
  <c r="C4013" i="1"/>
  <c r="E4013" i="1" s="1"/>
  <c r="B4013" i="1"/>
  <c r="P4012" i="1"/>
  <c r="R4012" i="1" s="1"/>
  <c r="L4012" i="1"/>
  <c r="J4012" i="1"/>
  <c r="F4012" i="1"/>
  <c r="C4012" i="1"/>
  <c r="B4012" i="1"/>
  <c r="P4011" i="1"/>
  <c r="L4011" i="1"/>
  <c r="J4011" i="1"/>
  <c r="F4011" i="1"/>
  <c r="O4011" i="1" s="1"/>
  <c r="C4011" i="1"/>
  <c r="B4011" i="1"/>
  <c r="P4010" i="1"/>
  <c r="L4010" i="1"/>
  <c r="J4010" i="1"/>
  <c r="F4010" i="1"/>
  <c r="I4010" i="1" s="1"/>
  <c r="C4010" i="1"/>
  <c r="E4010" i="1" s="1"/>
  <c r="B4010" i="1"/>
  <c r="P4009" i="1"/>
  <c r="R4009" i="1" s="1"/>
  <c r="L4009" i="1"/>
  <c r="J4009" i="1"/>
  <c r="F4009" i="1"/>
  <c r="I4009" i="1" s="1"/>
  <c r="C4009" i="1"/>
  <c r="D4009" i="1" s="1"/>
  <c r="B4009" i="1"/>
  <c r="P4008" i="1"/>
  <c r="L4008" i="1"/>
  <c r="J4008" i="1"/>
  <c r="F4008" i="1"/>
  <c r="C4008" i="1"/>
  <c r="B4008" i="1"/>
  <c r="P4007" i="1"/>
  <c r="L4007" i="1"/>
  <c r="J4007" i="1"/>
  <c r="F4007" i="1"/>
  <c r="O4007" i="1" s="1"/>
  <c r="C4007" i="1"/>
  <c r="B4007" i="1"/>
  <c r="P4006" i="1"/>
  <c r="L4006" i="1"/>
  <c r="J4006" i="1"/>
  <c r="F4006" i="1"/>
  <c r="I4006" i="1" s="1"/>
  <c r="C4006" i="1"/>
  <c r="B4006" i="1"/>
  <c r="P4005" i="1"/>
  <c r="R4005" i="1" s="1"/>
  <c r="L4005" i="1"/>
  <c r="J4005" i="1"/>
  <c r="F4005" i="1"/>
  <c r="O4005" i="1" s="1"/>
  <c r="C4005" i="1"/>
  <c r="B4005" i="1"/>
  <c r="P4004" i="1"/>
  <c r="L4004" i="1"/>
  <c r="J4004" i="1"/>
  <c r="F4004" i="1"/>
  <c r="I4004" i="1" s="1"/>
  <c r="C4004" i="1"/>
  <c r="B4004" i="1"/>
  <c r="P4003" i="1"/>
  <c r="L4003" i="1"/>
  <c r="J4003" i="1"/>
  <c r="F4003" i="1"/>
  <c r="C4003" i="1"/>
  <c r="B4003" i="1"/>
  <c r="P4002" i="1"/>
  <c r="L4002" i="1"/>
  <c r="J4002" i="1"/>
  <c r="F4002" i="1"/>
  <c r="I4002" i="1" s="1"/>
  <c r="C4002" i="1"/>
  <c r="E4002" i="1" s="1"/>
  <c r="B4002" i="1"/>
  <c r="P4001" i="1"/>
  <c r="R4001" i="1" s="1"/>
  <c r="L4001" i="1"/>
  <c r="J4001" i="1"/>
  <c r="F4001" i="1"/>
  <c r="H4001" i="1" s="1"/>
  <c r="C4001" i="1"/>
  <c r="B4001" i="1"/>
  <c r="P4000" i="1"/>
  <c r="L4000" i="1"/>
  <c r="J4000" i="1"/>
  <c r="F4000" i="1"/>
  <c r="I4000" i="1" s="1"/>
  <c r="C4000" i="1"/>
  <c r="D4000" i="1" s="1"/>
  <c r="B4000" i="1"/>
  <c r="P3999" i="1"/>
  <c r="Q3999" i="1" s="1"/>
  <c r="L3999" i="1"/>
  <c r="J3999" i="1"/>
  <c r="F3999" i="1"/>
  <c r="G3999" i="1" s="1"/>
  <c r="C3999" i="1"/>
  <c r="B3999" i="1"/>
  <c r="P3998" i="1"/>
  <c r="L3998" i="1"/>
  <c r="J3998" i="1"/>
  <c r="F3998" i="1"/>
  <c r="O3998" i="1" s="1"/>
  <c r="C3998" i="1"/>
  <c r="B3998" i="1"/>
  <c r="P3997" i="1"/>
  <c r="L3997" i="1"/>
  <c r="J3997" i="1"/>
  <c r="F3997" i="1"/>
  <c r="C3997" i="1"/>
  <c r="E3997" i="1" s="1"/>
  <c r="B3997" i="1"/>
  <c r="P3996" i="1"/>
  <c r="L3996" i="1"/>
  <c r="J3996" i="1"/>
  <c r="F3996" i="1"/>
  <c r="C3996" i="1"/>
  <c r="B3996" i="1"/>
  <c r="P3995" i="1"/>
  <c r="L3995" i="1"/>
  <c r="J3995" i="1"/>
  <c r="F3995" i="1"/>
  <c r="C3995" i="1"/>
  <c r="B3995" i="1"/>
  <c r="P3994" i="1"/>
  <c r="L3994" i="1"/>
  <c r="J3994" i="1"/>
  <c r="F3994" i="1"/>
  <c r="C3994" i="1"/>
  <c r="E3994" i="1" s="1"/>
  <c r="B3994" i="1"/>
  <c r="P3993" i="1"/>
  <c r="L3993" i="1"/>
  <c r="J3993" i="1"/>
  <c r="F3993" i="1"/>
  <c r="I3993" i="1" s="1"/>
  <c r="C3993" i="1"/>
  <c r="E3993" i="1" s="1"/>
  <c r="B3993" i="1"/>
  <c r="P3992" i="1"/>
  <c r="L3992" i="1"/>
  <c r="J3992" i="1"/>
  <c r="F3992" i="1"/>
  <c r="C3992" i="1"/>
  <c r="D3992" i="1" s="1"/>
  <c r="B3992" i="1"/>
  <c r="P3991" i="1"/>
  <c r="L3991" i="1"/>
  <c r="J3991" i="1"/>
  <c r="F3991" i="1"/>
  <c r="C3991" i="1"/>
  <c r="E3991" i="1" s="1"/>
  <c r="B3991" i="1"/>
  <c r="P3990" i="1"/>
  <c r="L3990" i="1"/>
  <c r="J3990" i="1"/>
  <c r="F3990" i="1"/>
  <c r="C3990" i="1"/>
  <c r="B3990" i="1"/>
  <c r="P3989" i="1"/>
  <c r="R3989" i="1" s="1"/>
  <c r="L3989" i="1"/>
  <c r="J3989" i="1"/>
  <c r="F3989" i="1"/>
  <c r="C3989" i="1"/>
  <c r="B3989" i="1"/>
  <c r="P3988" i="1"/>
  <c r="R3988" i="1" s="1"/>
  <c r="L3988" i="1"/>
  <c r="J3988" i="1"/>
  <c r="F3988" i="1"/>
  <c r="I3988" i="1" s="1"/>
  <c r="C3988" i="1"/>
  <c r="D3988" i="1" s="1"/>
  <c r="B3988" i="1"/>
  <c r="P3987" i="1"/>
  <c r="Q3987" i="1" s="1"/>
  <c r="L3987" i="1"/>
  <c r="J3987" i="1"/>
  <c r="F3987" i="1"/>
  <c r="O3987" i="1" s="1"/>
  <c r="C3987" i="1"/>
  <c r="E3987" i="1" s="1"/>
  <c r="B3987" i="1"/>
  <c r="P3986" i="1"/>
  <c r="R3986" i="1" s="1"/>
  <c r="L3986" i="1"/>
  <c r="J3986" i="1"/>
  <c r="F3986" i="1"/>
  <c r="G3986" i="1" s="1"/>
  <c r="C3986" i="1"/>
  <c r="B3986" i="1"/>
  <c r="P3985" i="1"/>
  <c r="R3985" i="1" s="1"/>
  <c r="L3985" i="1"/>
  <c r="J3985" i="1"/>
  <c r="F3985" i="1"/>
  <c r="C3985" i="1"/>
  <c r="B3985" i="1"/>
  <c r="P3984" i="1"/>
  <c r="R3984" i="1" s="1"/>
  <c r="L3984" i="1"/>
  <c r="J3984" i="1"/>
  <c r="F3984" i="1"/>
  <c r="H3984" i="1" s="1"/>
  <c r="C3984" i="1"/>
  <c r="D3984" i="1" s="1"/>
  <c r="B3984" i="1"/>
  <c r="P3983" i="1"/>
  <c r="L3983" i="1"/>
  <c r="J3983" i="1"/>
  <c r="F3983" i="1"/>
  <c r="C3983" i="1"/>
  <c r="B3983" i="1"/>
  <c r="P3982" i="1"/>
  <c r="R3982" i="1" s="1"/>
  <c r="L3982" i="1"/>
  <c r="J3982" i="1"/>
  <c r="F3982" i="1"/>
  <c r="C3982" i="1"/>
  <c r="D3982" i="1" s="1"/>
  <c r="B3982" i="1"/>
  <c r="P3981" i="1"/>
  <c r="L3981" i="1"/>
  <c r="J3981" i="1"/>
  <c r="F3981" i="1"/>
  <c r="C3981" i="1"/>
  <c r="B3981" i="1"/>
  <c r="P3980" i="1"/>
  <c r="R3980" i="1" s="1"/>
  <c r="L3980" i="1"/>
  <c r="J3980" i="1"/>
  <c r="F3980" i="1"/>
  <c r="H3980" i="1" s="1"/>
  <c r="C3980" i="1"/>
  <c r="D3980" i="1" s="1"/>
  <c r="B3980" i="1"/>
  <c r="P3979" i="1"/>
  <c r="Q3979" i="1" s="1"/>
  <c r="L3979" i="1"/>
  <c r="J3979" i="1"/>
  <c r="F3979" i="1"/>
  <c r="O3979" i="1" s="1"/>
  <c r="C3979" i="1"/>
  <c r="E3979" i="1" s="1"/>
  <c r="B3979" i="1"/>
  <c r="P3978" i="1"/>
  <c r="L3978" i="1"/>
  <c r="J3978" i="1"/>
  <c r="F3978" i="1"/>
  <c r="C3978" i="1"/>
  <c r="E3978" i="1" s="1"/>
  <c r="B3978" i="1"/>
  <c r="P3977" i="1"/>
  <c r="R3977" i="1" s="1"/>
  <c r="L3977" i="1"/>
  <c r="J3977" i="1"/>
  <c r="F3977" i="1"/>
  <c r="C3977" i="1"/>
  <c r="D3977" i="1" s="1"/>
  <c r="B3977" i="1"/>
  <c r="P3976" i="1"/>
  <c r="Q3976" i="1" s="1"/>
  <c r="L3976" i="1"/>
  <c r="J3976" i="1"/>
  <c r="F3976" i="1"/>
  <c r="H3976" i="1" s="1"/>
  <c r="C3976" i="1"/>
  <c r="D3976" i="1" s="1"/>
  <c r="B3976" i="1"/>
  <c r="P3975" i="1"/>
  <c r="Q3975" i="1" s="1"/>
  <c r="L3975" i="1"/>
  <c r="J3975" i="1"/>
  <c r="F3975" i="1"/>
  <c r="G3975" i="1" s="1"/>
  <c r="C3975" i="1"/>
  <c r="E3975" i="1" s="1"/>
  <c r="B3975" i="1"/>
  <c r="P3974" i="1"/>
  <c r="R3974" i="1" s="1"/>
  <c r="L3974" i="1"/>
  <c r="J3974" i="1"/>
  <c r="F3974" i="1"/>
  <c r="G3974" i="1" s="1"/>
  <c r="C3974" i="1"/>
  <c r="E3974" i="1" s="1"/>
  <c r="B3974" i="1"/>
  <c r="P3973" i="1"/>
  <c r="R3973" i="1" s="1"/>
  <c r="L3973" i="1"/>
  <c r="J3973" i="1"/>
  <c r="F3973" i="1"/>
  <c r="I3973" i="1" s="1"/>
  <c r="C3973" i="1"/>
  <c r="E3973" i="1" s="1"/>
  <c r="B3973" i="1"/>
  <c r="P3972" i="1"/>
  <c r="L3972" i="1"/>
  <c r="J3972" i="1"/>
  <c r="F3972" i="1"/>
  <c r="C3972" i="1"/>
  <c r="B3972" i="1"/>
  <c r="P3971" i="1"/>
  <c r="Q3971" i="1" s="1"/>
  <c r="L3971" i="1"/>
  <c r="J3971" i="1"/>
  <c r="F3971" i="1"/>
  <c r="O3971" i="1" s="1"/>
  <c r="C3971" i="1"/>
  <c r="B3971" i="1"/>
  <c r="P3970" i="1"/>
  <c r="L3970" i="1"/>
  <c r="J3970" i="1"/>
  <c r="F3970" i="1"/>
  <c r="C3970" i="1"/>
  <c r="E3970" i="1" s="1"/>
  <c r="B3970" i="1"/>
  <c r="P3969" i="1"/>
  <c r="L3969" i="1"/>
  <c r="J3969" i="1"/>
  <c r="F3969" i="1"/>
  <c r="C3969" i="1"/>
  <c r="E3969" i="1" s="1"/>
  <c r="B3969" i="1"/>
  <c r="P3968" i="1"/>
  <c r="R3968" i="1" s="1"/>
  <c r="L3968" i="1"/>
  <c r="J3968" i="1"/>
  <c r="F3968" i="1"/>
  <c r="H3968" i="1" s="1"/>
  <c r="C3968" i="1"/>
  <c r="B3968" i="1"/>
  <c r="P3967" i="1"/>
  <c r="Q3967" i="1" s="1"/>
  <c r="L3967" i="1"/>
  <c r="J3967" i="1"/>
  <c r="F3967" i="1"/>
  <c r="O3967" i="1" s="1"/>
  <c r="C3967" i="1"/>
  <c r="E3967" i="1" s="1"/>
  <c r="B3967" i="1"/>
  <c r="P3966" i="1"/>
  <c r="R3966" i="1" s="1"/>
  <c r="L3966" i="1"/>
  <c r="J3966" i="1"/>
  <c r="F3966" i="1"/>
  <c r="C3966" i="1"/>
  <c r="E3966" i="1" s="1"/>
  <c r="B3966" i="1"/>
  <c r="P3965" i="1"/>
  <c r="L3965" i="1"/>
  <c r="J3965" i="1"/>
  <c r="F3965" i="1"/>
  <c r="C3965" i="1"/>
  <c r="B3965" i="1"/>
  <c r="P3964" i="1"/>
  <c r="L3964" i="1"/>
  <c r="J3964" i="1"/>
  <c r="F3964" i="1"/>
  <c r="C3964" i="1"/>
  <c r="D3964" i="1" s="1"/>
  <c r="B3964" i="1"/>
  <c r="P3963" i="1"/>
  <c r="L3963" i="1"/>
  <c r="J3963" i="1"/>
  <c r="F3963" i="1"/>
  <c r="O3963" i="1" s="1"/>
  <c r="C3963" i="1"/>
  <c r="E3963" i="1" s="1"/>
  <c r="B3963" i="1"/>
  <c r="P3962" i="1"/>
  <c r="L3962" i="1"/>
  <c r="J3962" i="1"/>
  <c r="F3962" i="1"/>
  <c r="C3962" i="1"/>
  <c r="E3962" i="1" s="1"/>
  <c r="B3962" i="1"/>
  <c r="P3961" i="1"/>
  <c r="R3961" i="1" s="1"/>
  <c r="L3961" i="1"/>
  <c r="J3961" i="1"/>
  <c r="F3961" i="1"/>
  <c r="I3961" i="1" s="1"/>
  <c r="C3961" i="1"/>
  <c r="B3961" i="1"/>
  <c r="P3960" i="1"/>
  <c r="R3960" i="1" s="1"/>
  <c r="L3960" i="1"/>
  <c r="J3960" i="1"/>
  <c r="F3960" i="1"/>
  <c r="H3960" i="1" s="1"/>
  <c r="C3960" i="1"/>
  <c r="D3960" i="1" s="1"/>
  <c r="B3960" i="1"/>
  <c r="R3959" i="1"/>
  <c r="P3959" i="1"/>
  <c r="Q3959" i="1" s="1"/>
  <c r="L3959" i="1"/>
  <c r="J3959" i="1"/>
  <c r="F3959" i="1"/>
  <c r="H3959" i="1" s="1"/>
  <c r="C3959" i="1"/>
  <c r="B3959" i="1"/>
  <c r="P3958" i="1"/>
  <c r="R3958" i="1" s="1"/>
  <c r="L3958" i="1"/>
  <c r="J3958" i="1"/>
  <c r="F3958" i="1"/>
  <c r="I3958" i="1" s="1"/>
  <c r="C3958" i="1"/>
  <c r="E3958" i="1" s="1"/>
  <c r="B3958" i="1"/>
  <c r="P3957" i="1"/>
  <c r="R3957" i="1" s="1"/>
  <c r="L3957" i="1"/>
  <c r="J3957" i="1"/>
  <c r="F3957" i="1"/>
  <c r="I3957" i="1" s="1"/>
  <c r="C3957" i="1"/>
  <c r="D3957" i="1" s="1"/>
  <c r="B3957" i="1"/>
  <c r="P3956" i="1"/>
  <c r="R3956" i="1" s="1"/>
  <c r="L3956" i="1"/>
  <c r="J3956" i="1"/>
  <c r="F3956" i="1"/>
  <c r="H3956" i="1" s="1"/>
  <c r="C3956" i="1"/>
  <c r="D3956" i="1" s="1"/>
  <c r="B3956" i="1"/>
  <c r="P3955" i="1"/>
  <c r="Q3955" i="1" s="1"/>
  <c r="L3955" i="1"/>
  <c r="J3955" i="1"/>
  <c r="F3955" i="1"/>
  <c r="O3955" i="1" s="1"/>
  <c r="C3955" i="1"/>
  <c r="B3955" i="1"/>
  <c r="P3954" i="1"/>
  <c r="R3954" i="1" s="1"/>
  <c r="L3954" i="1"/>
  <c r="J3954" i="1"/>
  <c r="F3954" i="1"/>
  <c r="I3954" i="1" s="1"/>
  <c r="C3954" i="1"/>
  <c r="B3954" i="1"/>
  <c r="P3953" i="1"/>
  <c r="R3953" i="1" s="1"/>
  <c r="L3953" i="1"/>
  <c r="J3953" i="1"/>
  <c r="F3953" i="1"/>
  <c r="C3953" i="1"/>
  <c r="E3953" i="1" s="1"/>
  <c r="B3953" i="1"/>
  <c r="P3952" i="1"/>
  <c r="L3952" i="1"/>
  <c r="J3952" i="1"/>
  <c r="F3952" i="1"/>
  <c r="H3952" i="1" s="1"/>
  <c r="C3952" i="1"/>
  <c r="D3952" i="1" s="1"/>
  <c r="B3952" i="1"/>
  <c r="P3951" i="1"/>
  <c r="L3951" i="1"/>
  <c r="J3951" i="1"/>
  <c r="F3951" i="1"/>
  <c r="C3951" i="1"/>
  <c r="E3951" i="1" s="1"/>
  <c r="B3951" i="1"/>
  <c r="P3950" i="1"/>
  <c r="R3950" i="1" s="1"/>
  <c r="L3950" i="1"/>
  <c r="J3950" i="1"/>
  <c r="F3950" i="1"/>
  <c r="I3950" i="1" s="1"/>
  <c r="C3950" i="1"/>
  <c r="E3950" i="1" s="1"/>
  <c r="B3950" i="1"/>
  <c r="P3949" i="1"/>
  <c r="L3949" i="1"/>
  <c r="J3949" i="1"/>
  <c r="F3949" i="1"/>
  <c r="C3949" i="1"/>
  <c r="E3949" i="1" s="1"/>
  <c r="B3949" i="1"/>
  <c r="P3948" i="1"/>
  <c r="L3948" i="1"/>
  <c r="J3948" i="1"/>
  <c r="F3948" i="1"/>
  <c r="H3948" i="1" s="1"/>
  <c r="C3948" i="1"/>
  <c r="D3948" i="1" s="1"/>
  <c r="B3948" i="1"/>
  <c r="P3947" i="1"/>
  <c r="L3947" i="1"/>
  <c r="J3947" i="1"/>
  <c r="F3947" i="1"/>
  <c r="O3947" i="1" s="1"/>
  <c r="C3947" i="1"/>
  <c r="E3947" i="1" s="1"/>
  <c r="B3947" i="1"/>
  <c r="P3946" i="1"/>
  <c r="R3946" i="1" s="1"/>
  <c r="L3946" i="1"/>
  <c r="J3946" i="1"/>
  <c r="F3946" i="1"/>
  <c r="H3946" i="1" s="1"/>
  <c r="C3946" i="1"/>
  <c r="E3946" i="1" s="1"/>
  <c r="B3946" i="1"/>
  <c r="P3945" i="1"/>
  <c r="R3945" i="1" s="1"/>
  <c r="L3945" i="1"/>
  <c r="J3945" i="1"/>
  <c r="F3945" i="1"/>
  <c r="C3945" i="1"/>
  <c r="E3945" i="1" s="1"/>
  <c r="B3945" i="1"/>
  <c r="P3944" i="1"/>
  <c r="L3944" i="1"/>
  <c r="J3944" i="1"/>
  <c r="F3944" i="1"/>
  <c r="H3944" i="1" s="1"/>
  <c r="C3944" i="1"/>
  <c r="D3944" i="1" s="1"/>
  <c r="B3944" i="1"/>
  <c r="P3943" i="1"/>
  <c r="Q3943" i="1" s="1"/>
  <c r="L3943" i="1"/>
  <c r="J3943" i="1"/>
  <c r="F3943" i="1"/>
  <c r="C3943" i="1"/>
  <c r="E3943" i="1" s="1"/>
  <c r="B3943" i="1"/>
  <c r="P3942" i="1"/>
  <c r="R3942" i="1" s="1"/>
  <c r="L3942" i="1"/>
  <c r="J3942" i="1"/>
  <c r="F3942" i="1"/>
  <c r="C3942" i="1"/>
  <c r="E3942" i="1" s="1"/>
  <c r="B3942" i="1"/>
  <c r="P3941" i="1"/>
  <c r="R3941" i="1" s="1"/>
  <c r="L3941" i="1"/>
  <c r="J3941" i="1"/>
  <c r="F3941" i="1"/>
  <c r="H3941" i="1" s="1"/>
  <c r="C3941" i="1"/>
  <c r="D3941" i="1" s="1"/>
  <c r="B3941" i="1"/>
  <c r="P3940" i="1"/>
  <c r="R3940" i="1" s="1"/>
  <c r="L3940" i="1"/>
  <c r="J3940" i="1"/>
  <c r="F3940" i="1"/>
  <c r="C3940" i="1"/>
  <c r="B3940" i="1"/>
  <c r="P3939" i="1"/>
  <c r="Q3939" i="1" s="1"/>
  <c r="L3939" i="1"/>
  <c r="J3939" i="1"/>
  <c r="F3939" i="1"/>
  <c r="O3939" i="1" s="1"/>
  <c r="C3939" i="1"/>
  <c r="B3939" i="1"/>
  <c r="P3938" i="1"/>
  <c r="L3938" i="1"/>
  <c r="J3938" i="1"/>
  <c r="F3938" i="1"/>
  <c r="C3938" i="1"/>
  <c r="E3938" i="1" s="1"/>
  <c r="B3938" i="1"/>
  <c r="P3937" i="1"/>
  <c r="L3937" i="1"/>
  <c r="J3937" i="1"/>
  <c r="F3937" i="1"/>
  <c r="C3937" i="1"/>
  <c r="B3937" i="1"/>
  <c r="P3936" i="1"/>
  <c r="R3936" i="1" s="1"/>
  <c r="L3936" i="1"/>
  <c r="J3936" i="1"/>
  <c r="F3936" i="1"/>
  <c r="H3936" i="1" s="1"/>
  <c r="C3936" i="1"/>
  <c r="D3936" i="1" s="1"/>
  <c r="B3936" i="1"/>
  <c r="P3935" i="1"/>
  <c r="Q3935" i="1" s="1"/>
  <c r="L3935" i="1"/>
  <c r="J3935" i="1"/>
  <c r="F3935" i="1"/>
  <c r="O3935" i="1" s="1"/>
  <c r="C3935" i="1"/>
  <c r="E3935" i="1" s="1"/>
  <c r="B3935" i="1"/>
  <c r="P3934" i="1"/>
  <c r="L3934" i="1"/>
  <c r="J3934" i="1"/>
  <c r="F3934" i="1"/>
  <c r="C3934" i="1"/>
  <c r="B3934" i="1"/>
  <c r="P3933" i="1"/>
  <c r="L3933" i="1"/>
  <c r="J3933" i="1"/>
  <c r="F3933" i="1"/>
  <c r="C3933" i="1"/>
  <c r="E3933" i="1" s="1"/>
  <c r="B3933" i="1"/>
  <c r="P3932" i="1"/>
  <c r="L3932" i="1"/>
  <c r="J3932" i="1"/>
  <c r="F3932" i="1"/>
  <c r="C3932" i="1"/>
  <c r="D3932" i="1" s="1"/>
  <c r="B3932" i="1"/>
  <c r="P3931" i="1"/>
  <c r="Q3931" i="1" s="1"/>
  <c r="L3931" i="1"/>
  <c r="J3931" i="1"/>
  <c r="F3931" i="1"/>
  <c r="O3931" i="1" s="1"/>
  <c r="C3931" i="1"/>
  <c r="E3931" i="1" s="1"/>
  <c r="B3931" i="1"/>
  <c r="P3930" i="1"/>
  <c r="R3930" i="1" s="1"/>
  <c r="L3930" i="1"/>
  <c r="J3930" i="1"/>
  <c r="F3930" i="1"/>
  <c r="C3930" i="1"/>
  <c r="E3930" i="1" s="1"/>
  <c r="B3930" i="1"/>
  <c r="P3929" i="1"/>
  <c r="L3929" i="1"/>
  <c r="J3929" i="1"/>
  <c r="F3929" i="1"/>
  <c r="C3929" i="1"/>
  <c r="B3929" i="1"/>
  <c r="P3928" i="1"/>
  <c r="L3928" i="1"/>
  <c r="J3928" i="1"/>
  <c r="F3928" i="1"/>
  <c r="C3928" i="1"/>
  <c r="D3928" i="1" s="1"/>
  <c r="B3928" i="1"/>
  <c r="P3927" i="1"/>
  <c r="L3927" i="1"/>
  <c r="J3927" i="1"/>
  <c r="F3927" i="1"/>
  <c r="H3927" i="1" s="1"/>
  <c r="C3927" i="1"/>
  <c r="B3927" i="1"/>
  <c r="P3926" i="1"/>
  <c r="R3926" i="1" s="1"/>
  <c r="L3926" i="1"/>
  <c r="J3926" i="1"/>
  <c r="F3926" i="1"/>
  <c r="G3926" i="1" s="1"/>
  <c r="C3926" i="1"/>
  <c r="E3926" i="1" s="1"/>
  <c r="B3926" i="1"/>
  <c r="P3925" i="1"/>
  <c r="R3925" i="1" s="1"/>
  <c r="L3925" i="1"/>
  <c r="J3925" i="1"/>
  <c r="F3925" i="1"/>
  <c r="C3925" i="1"/>
  <c r="B3925" i="1"/>
  <c r="P3924" i="1"/>
  <c r="Q3924" i="1" s="1"/>
  <c r="L3924" i="1"/>
  <c r="J3924" i="1"/>
  <c r="F3924" i="1"/>
  <c r="C3924" i="1"/>
  <c r="D3924" i="1" s="1"/>
  <c r="B3924" i="1"/>
  <c r="P3923" i="1"/>
  <c r="Q3923" i="1" s="1"/>
  <c r="L3923" i="1"/>
  <c r="J3923" i="1"/>
  <c r="F3923" i="1"/>
  <c r="O3923" i="1" s="1"/>
  <c r="C3923" i="1"/>
  <c r="B3923" i="1"/>
  <c r="P3922" i="1"/>
  <c r="R3922" i="1" s="1"/>
  <c r="L3922" i="1"/>
  <c r="J3922" i="1"/>
  <c r="F3922" i="1"/>
  <c r="C3922" i="1"/>
  <c r="B3922" i="1"/>
  <c r="P3921" i="1"/>
  <c r="R3921" i="1" s="1"/>
  <c r="L3921" i="1"/>
  <c r="J3921" i="1"/>
  <c r="F3921" i="1"/>
  <c r="C3921" i="1"/>
  <c r="B3921" i="1"/>
  <c r="P3920" i="1"/>
  <c r="L3920" i="1"/>
  <c r="J3920" i="1"/>
  <c r="F3920" i="1"/>
  <c r="H3920" i="1" s="1"/>
  <c r="C3920" i="1"/>
  <c r="D3920" i="1" s="1"/>
  <c r="B3920" i="1"/>
  <c r="P3919" i="1"/>
  <c r="L3919" i="1"/>
  <c r="J3919" i="1"/>
  <c r="F3919" i="1"/>
  <c r="C3919" i="1"/>
  <c r="E3919" i="1" s="1"/>
  <c r="B3919" i="1"/>
  <c r="P3918" i="1"/>
  <c r="R3918" i="1" s="1"/>
  <c r="L3918" i="1"/>
  <c r="J3918" i="1"/>
  <c r="F3918" i="1"/>
  <c r="H3918" i="1" s="1"/>
  <c r="C3918" i="1"/>
  <c r="E3918" i="1" s="1"/>
  <c r="B3918" i="1"/>
  <c r="P3917" i="1"/>
  <c r="R3917" i="1" s="1"/>
  <c r="L3917" i="1"/>
  <c r="J3917" i="1"/>
  <c r="F3917" i="1"/>
  <c r="C3917" i="1"/>
  <c r="D3917" i="1" s="1"/>
  <c r="B3917" i="1"/>
  <c r="P3916" i="1"/>
  <c r="Q3916" i="1" s="1"/>
  <c r="L3916" i="1"/>
  <c r="J3916" i="1"/>
  <c r="F3916" i="1"/>
  <c r="H3916" i="1" s="1"/>
  <c r="C3916" i="1"/>
  <c r="D3916" i="1" s="1"/>
  <c r="B3916" i="1"/>
  <c r="P3915" i="1"/>
  <c r="L3915" i="1"/>
  <c r="J3915" i="1"/>
  <c r="F3915" i="1"/>
  <c r="O3915" i="1" s="1"/>
  <c r="C3915" i="1"/>
  <c r="E3915" i="1" s="1"/>
  <c r="B3915" i="1"/>
  <c r="P3914" i="1"/>
  <c r="R3914" i="1" s="1"/>
  <c r="L3914" i="1"/>
  <c r="J3914" i="1"/>
  <c r="F3914" i="1"/>
  <c r="G3914" i="1" s="1"/>
  <c r="C3914" i="1"/>
  <c r="B3914" i="1"/>
  <c r="P3913" i="1"/>
  <c r="L3913" i="1"/>
  <c r="J3913" i="1"/>
  <c r="F3913" i="1"/>
  <c r="I3913" i="1" s="1"/>
  <c r="C3913" i="1"/>
  <c r="E3913" i="1" s="1"/>
  <c r="B3913" i="1"/>
  <c r="P3912" i="1"/>
  <c r="L3912" i="1"/>
  <c r="J3912" i="1"/>
  <c r="F3912" i="1"/>
  <c r="C3912" i="1"/>
  <c r="D3912" i="1" s="1"/>
  <c r="B3912" i="1"/>
  <c r="P3911" i="1"/>
  <c r="Q3911" i="1" s="1"/>
  <c r="L3911" i="1"/>
  <c r="J3911" i="1"/>
  <c r="F3911" i="1"/>
  <c r="O3911" i="1" s="1"/>
  <c r="C3911" i="1"/>
  <c r="E3911" i="1" s="1"/>
  <c r="B3911" i="1"/>
  <c r="P3910" i="1"/>
  <c r="R3910" i="1" s="1"/>
  <c r="L3910" i="1"/>
  <c r="J3910" i="1"/>
  <c r="F3910" i="1"/>
  <c r="I3910" i="1" s="1"/>
  <c r="C3910" i="1"/>
  <c r="E3910" i="1" s="1"/>
  <c r="B3910" i="1"/>
  <c r="P3909" i="1"/>
  <c r="R3909" i="1" s="1"/>
  <c r="L3909" i="1"/>
  <c r="J3909" i="1"/>
  <c r="F3909" i="1"/>
  <c r="C3909" i="1"/>
  <c r="E3909" i="1" s="1"/>
  <c r="B3909" i="1"/>
  <c r="P3908" i="1"/>
  <c r="L3908" i="1"/>
  <c r="J3908" i="1"/>
  <c r="F3908" i="1"/>
  <c r="C3908" i="1"/>
  <c r="B3908" i="1"/>
  <c r="P3907" i="1"/>
  <c r="Q3907" i="1" s="1"/>
  <c r="L3907" i="1"/>
  <c r="J3907" i="1"/>
  <c r="F3907" i="1"/>
  <c r="O3907" i="1" s="1"/>
  <c r="C3907" i="1"/>
  <c r="B3907" i="1"/>
  <c r="P3906" i="1"/>
  <c r="L3906" i="1"/>
  <c r="J3906" i="1"/>
  <c r="F3906" i="1"/>
  <c r="C3906" i="1"/>
  <c r="E3906" i="1" s="1"/>
  <c r="B3906" i="1"/>
  <c r="P3905" i="1"/>
  <c r="L3905" i="1"/>
  <c r="J3905" i="1"/>
  <c r="F3905" i="1"/>
  <c r="C3905" i="1"/>
  <c r="D3905" i="1" s="1"/>
  <c r="B3905" i="1"/>
  <c r="P3904" i="1"/>
  <c r="L3904" i="1"/>
  <c r="J3904" i="1"/>
  <c r="F3904" i="1"/>
  <c r="H3904" i="1" s="1"/>
  <c r="C3904" i="1"/>
  <c r="D3904" i="1" s="1"/>
  <c r="B3904" i="1"/>
  <c r="P3903" i="1"/>
  <c r="Q3903" i="1" s="1"/>
  <c r="L3903" i="1"/>
  <c r="J3903" i="1"/>
  <c r="F3903" i="1"/>
  <c r="O3903" i="1" s="1"/>
  <c r="C3903" i="1"/>
  <c r="B3903" i="1"/>
  <c r="P3902" i="1"/>
  <c r="R3902" i="1" s="1"/>
  <c r="L3902" i="1"/>
  <c r="J3902" i="1"/>
  <c r="F3902" i="1"/>
  <c r="C3902" i="1"/>
  <c r="E3902" i="1" s="1"/>
  <c r="B3902" i="1"/>
  <c r="P3901" i="1"/>
  <c r="R3901" i="1" s="1"/>
  <c r="L3901" i="1"/>
  <c r="J3901" i="1"/>
  <c r="F3901" i="1"/>
  <c r="C3901" i="1"/>
  <c r="D3901" i="1" s="1"/>
  <c r="B3901" i="1"/>
  <c r="P3900" i="1"/>
  <c r="R3900" i="1" s="1"/>
  <c r="L3900" i="1"/>
  <c r="J3900" i="1"/>
  <c r="F3900" i="1"/>
  <c r="O3900" i="1" s="1"/>
  <c r="C3900" i="1"/>
  <c r="D3900" i="1" s="1"/>
  <c r="B3900" i="1"/>
  <c r="P3899" i="1"/>
  <c r="L3899" i="1"/>
  <c r="J3899" i="1"/>
  <c r="F3899" i="1"/>
  <c r="C3899" i="1"/>
  <c r="E3899" i="1" s="1"/>
  <c r="B3899" i="1"/>
  <c r="P3898" i="1"/>
  <c r="L3898" i="1"/>
  <c r="J3898" i="1"/>
  <c r="F3898" i="1"/>
  <c r="H3898" i="1" s="1"/>
  <c r="C3898" i="1"/>
  <c r="B3898" i="1"/>
  <c r="P3897" i="1"/>
  <c r="L3897" i="1"/>
  <c r="J3897" i="1"/>
  <c r="F3897" i="1"/>
  <c r="H3897" i="1" s="1"/>
  <c r="C3897" i="1"/>
  <c r="D3897" i="1" s="1"/>
  <c r="B3897" i="1"/>
  <c r="P3896" i="1"/>
  <c r="R3896" i="1" s="1"/>
  <c r="L3896" i="1"/>
  <c r="J3896" i="1"/>
  <c r="F3896" i="1"/>
  <c r="C3896" i="1"/>
  <c r="D3896" i="1" s="1"/>
  <c r="B3896" i="1"/>
  <c r="P3895" i="1"/>
  <c r="Q3895" i="1" s="1"/>
  <c r="L3895" i="1"/>
  <c r="J3895" i="1"/>
  <c r="F3895" i="1"/>
  <c r="C3895" i="1"/>
  <c r="B3895" i="1"/>
  <c r="P3894" i="1"/>
  <c r="R3894" i="1" s="1"/>
  <c r="L3894" i="1"/>
  <c r="J3894" i="1"/>
  <c r="F3894" i="1"/>
  <c r="I3894" i="1" s="1"/>
  <c r="C3894" i="1"/>
  <c r="E3894" i="1" s="1"/>
  <c r="B3894" i="1"/>
  <c r="P3893" i="1"/>
  <c r="R3893" i="1" s="1"/>
  <c r="L3893" i="1"/>
  <c r="J3893" i="1"/>
  <c r="F3893" i="1"/>
  <c r="C3893" i="1"/>
  <c r="D3893" i="1" s="1"/>
  <c r="B3893" i="1"/>
  <c r="P3892" i="1"/>
  <c r="Q3892" i="1" s="1"/>
  <c r="L3892" i="1"/>
  <c r="J3892" i="1"/>
  <c r="F3892" i="1"/>
  <c r="C3892" i="1"/>
  <c r="D3892" i="1" s="1"/>
  <c r="B3892" i="1"/>
  <c r="P3891" i="1"/>
  <c r="Q3891" i="1" s="1"/>
  <c r="L3891" i="1"/>
  <c r="J3891" i="1"/>
  <c r="F3891" i="1"/>
  <c r="O3891" i="1" s="1"/>
  <c r="C3891" i="1"/>
  <c r="B3891" i="1"/>
  <c r="P3890" i="1"/>
  <c r="R3890" i="1" s="1"/>
  <c r="L3890" i="1"/>
  <c r="J3890" i="1"/>
  <c r="F3890" i="1"/>
  <c r="O3890" i="1" s="1"/>
  <c r="C3890" i="1"/>
  <c r="B3890" i="1"/>
  <c r="P3889" i="1"/>
  <c r="R3889" i="1" s="1"/>
  <c r="L3889" i="1"/>
  <c r="J3889" i="1"/>
  <c r="F3889" i="1"/>
  <c r="C3889" i="1"/>
  <c r="B3889" i="1"/>
  <c r="P3888" i="1"/>
  <c r="R3888" i="1" s="1"/>
  <c r="L3888" i="1"/>
  <c r="J3888" i="1"/>
  <c r="F3888" i="1"/>
  <c r="H3888" i="1" s="1"/>
  <c r="C3888" i="1"/>
  <c r="B3888" i="1"/>
  <c r="P3887" i="1"/>
  <c r="L3887" i="1"/>
  <c r="J3887" i="1"/>
  <c r="F3887" i="1"/>
  <c r="C3887" i="1"/>
  <c r="E3887" i="1" s="1"/>
  <c r="B3887" i="1"/>
  <c r="P3886" i="1"/>
  <c r="L3886" i="1"/>
  <c r="J3886" i="1"/>
  <c r="F3886" i="1"/>
  <c r="C3886" i="1"/>
  <c r="E3886" i="1" s="1"/>
  <c r="B3886" i="1"/>
  <c r="P3885" i="1"/>
  <c r="Q3885" i="1" s="1"/>
  <c r="L3885" i="1"/>
  <c r="J3885" i="1"/>
  <c r="F3885" i="1"/>
  <c r="C3885" i="1"/>
  <c r="D3885" i="1" s="1"/>
  <c r="B3885" i="1"/>
  <c r="P3884" i="1"/>
  <c r="Q3884" i="1" s="1"/>
  <c r="L3884" i="1"/>
  <c r="J3884" i="1"/>
  <c r="F3884" i="1"/>
  <c r="H3884" i="1" s="1"/>
  <c r="C3884" i="1"/>
  <c r="D3884" i="1" s="1"/>
  <c r="B3884" i="1"/>
  <c r="P3883" i="1"/>
  <c r="L3883" i="1"/>
  <c r="J3883" i="1"/>
  <c r="F3883" i="1"/>
  <c r="O3883" i="1" s="1"/>
  <c r="C3883" i="1"/>
  <c r="E3883" i="1" s="1"/>
  <c r="B3883" i="1"/>
  <c r="P3882" i="1"/>
  <c r="R3882" i="1" s="1"/>
  <c r="L3882" i="1"/>
  <c r="J3882" i="1"/>
  <c r="F3882" i="1"/>
  <c r="C3882" i="1"/>
  <c r="E3882" i="1" s="1"/>
  <c r="B3882" i="1"/>
  <c r="P3881" i="1"/>
  <c r="R3881" i="1" s="1"/>
  <c r="L3881" i="1"/>
  <c r="J3881" i="1"/>
  <c r="F3881" i="1"/>
  <c r="H3881" i="1" s="1"/>
  <c r="C3881" i="1"/>
  <c r="E3881" i="1" s="1"/>
  <c r="B3881" i="1"/>
  <c r="P3880" i="1"/>
  <c r="R3880" i="1" s="1"/>
  <c r="L3880" i="1"/>
  <c r="J3880" i="1"/>
  <c r="F3880" i="1"/>
  <c r="H3880" i="1" s="1"/>
  <c r="C3880" i="1"/>
  <c r="D3880" i="1" s="1"/>
  <c r="B3880" i="1"/>
  <c r="P3879" i="1"/>
  <c r="Q3879" i="1" s="1"/>
  <c r="L3879" i="1"/>
  <c r="J3879" i="1"/>
  <c r="F3879" i="1"/>
  <c r="C3879" i="1"/>
  <c r="E3879" i="1" s="1"/>
  <c r="B3879" i="1"/>
  <c r="P3878" i="1"/>
  <c r="R3878" i="1" s="1"/>
  <c r="L3878" i="1"/>
  <c r="J3878" i="1"/>
  <c r="F3878" i="1"/>
  <c r="C3878" i="1"/>
  <c r="E3878" i="1" s="1"/>
  <c r="B3878" i="1"/>
  <c r="P3877" i="1"/>
  <c r="R3877" i="1" s="1"/>
  <c r="L3877" i="1"/>
  <c r="J3877" i="1"/>
  <c r="F3877" i="1"/>
  <c r="I3877" i="1" s="1"/>
  <c r="C3877" i="1"/>
  <c r="E3877" i="1" s="1"/>
  <c r="B3877" i="1"/>
  <c r="P3876" i="1"/>
  <c r="R3876" i="1" s="1"/>
  <c r="L3876" i="1"/>
  <c r="J3876" i="1"/>
  <c r="F3876" i="1"/>
  <c r="C3876" i="1"/>
  <c r="B3876" i="1"/>
  <c r="P3875" i="1"/>
  <c r="Q3875" i="1" s="1"/>
  <c r="L3875" i="1"/>
  <c r="J3875" i="1"/>
  <c r="F3875" i="1"/>
  <c r="O3875" i="1" s="1"/>
  <c r="C3875" i="1"/>
  <c r="B3875" i="1"/>
  <c r="P3874" i="1"/>
  <c r="L3874" i="1"/>
  <c r="J3874" i="1"/>
  <c r="F3874" i="1"/>
  <c r="I3874" i="1" s="1"/>
  <c r="C3874" i="1"/>
  <c r="E3874" i="1" s="1"/>
  <c r="B3874" i="1"/>
  <c r="P3873" i="1"/>
  <c r="L3873" i="1"/>
  <c r="J3873" i="1"/>
  <c r="F3873" i="1"/>
  <c r="C3873" i="1"/>
  <c r="E3873" i="1" s="1"/>
  <c r="B3873" i="1"/>
  <c r="P3872" i="1"/>
  <c r="R3872" i="1" s="1"/>
  <c r="L3872" i="1"/>
  <c r="J3872" i="1"/>
  <c r="F3872" i="1"/>
  <c r="H3872" i="1" s="1"/>
  <c r="C3872" i="1"/>
  <c r="D3872" i="1" s="1"/>
  <c r="B3872" i="1"/>
  <c r="P3871" i="1"/>
  <c r="Q3871" i="1" s="1"/>
  <c r="L3871" i="1"/>
  <c r="J3871" i="1"/>
  <c r="F3871" i="1"/>
  <c r="O3871" i="1" s="1"/>
  <c r="C3871" i="1"/>
  <c r="E3871" i="1" s="1"/>
  <c r="B3871" i="1"/>
  <c r="P3870" i="1"/>
  <c r="R3870" i="1" s="1"/>
  <c r="L3870" i="1"/>
  <c r="J3870" i="1"/>
  <c r="F3870" i="1"/>
  <c r="G3870" i="1" s="1"/>
  <c r="C3870" i="1"/>
  <c r="E3870" i="1" s="1"/>
  <c r="B3870" i="1"/>
  <c r="P3869" i="1"/>
  <c r="L3869" i="1"/>
  <c r="J3869" i="1"/>
  <c r="F3869" i="1"/>
  <c r="C3869" i="1"/>
  <c r="D3869" i="1" s="1"/>
  <c r="B3869" i="1"/>
  <c r="P3868" i="1"/>
  <c r="Q3868" i="1" s="1"/>
  <c r="L3868" i="1"/>
  <c r="J3868" i="1"/>
  <c r="F3868" i="1"/>
  <c r="C3868" i="1"/>
  <c r="B3868" i="1"/>
  <c r="P3867" i="1"/>
  <c r="L3867" i="1"/>
  <c r="J3867" i="1"/>
  <c r="F3867" i="1"/>
  <c r="C3867" i="1"/>
  <c r="E3867" i="1" s="1"/>
  <c r="B3867" i="1"/>
  <c r="P3866" i="1"/>
  <c r="L3866" i="1"/>
  <c r="J3866" i="1"/>
  <c r="F3866" i="1"/>
  <c r="G3866" i="1" s="1"/>
  <c r="C3866" i="1"/>
  <c r="B3866" i="1"/>
  <c r="P3865" i="1"/>
  <c r="L3865" i="1"/>
  <c r="J3865" i="1"/>
  <c r="F3865" i="1"/>
  <c r="C3865" i="1"/>
  <c r="B3865" i="1"/>
  <c r="P3864" i="1"/>
  <c r="Q3864" i="1" s="1"/>
  <c r="L3864" i="1"/>
  <c r="J3864" i="1"/>
  <c r="F3864" i="1"/>
  <c r="I3864" i="1" s="1"/>
  <c r="C3864" i="1"/>
  <c r="D3864" i="1" s="1"/>
  <c r="B3864" i="1"/>
  <c r="P3863" i="1"/>
  <c r="L3863" i="1"/>
  <c r="J3863" i="1"/>
  <c r="F3863" i="1"/>
  <c r="H3863" i="1" s="1"/>
  <c r="C3863" i="1"/>
  <c r="B3863" i="1"/>
  <c r="P3862" i="1"/>
  <c r="R3862" i="1" s="1"/>
  <c r="L3862" i="1"/>
  <c r="J3862" i="1"/>
  <c r="F3862" i="1"/>
  <c r="C3862" i="1"/>
  <c r="E3862" i="1" s="1"/>
  <c r="B3862" i="1"/>
  <c r="P3861" i="1"/>
  <c r="Q3861" i="1" s="1"/>
  <c r="L3861" i="1"/>
  <c r="J3861" i="1"/>
  <c r="F3861" i="1"/>
  <c r="I3861" i="1" s="1"/>
  <c r="C3861" i="1"/>
  <c r="D3861" i="1" s="1"/>
  <c r="B3861" i="1"/>
  <c r="P3860" i="1"/>
  <c r="Q3860" i="1" s="1"/>
  <c r="L3860" i="1"/>
  <c r="J3860" i="1"/>
  <c r="F3860" i="1"/>
  <c r="I3860" i="1" s="1"/>
  <c r="C3860" i="1"/>
  <c r="D3860" i="1" s="1"/>
  <c r="B3860" i="1"/>
  <c r="P3859" i="1"/>
  <c r="Q3859" i="1" s="1"/>
  <c r="L3859" i="1"/>
  <c r="J3859" i="1"/>
  <c r="F3859" i="1"/>
  <c r="O3859" i="1" s="1"/>
  <c r="C3859" i="1"/>
  <c r="E3859" i="1" s="1"/>
  <c r="B3859" i="1"/>
  <c r="P3858" i="1"/>
  <c r="R3858" i="1" s="1"/>
  <c r="L3858" i="1"/>
  <c r="J3858" i="1"/>
  <c r="F3858" i="1"/>
  <c r="I3858" i="1" s="1"/>
  <c r="C3858" i="1"/>
  <c r="B3858" i="1"/>
  <c r="P3857" i="1"/>
  <c r="R3857" i="1" s="1"/>
  <c r="L3857" i="1"/>
  <c r="J3857" i="1"/>
  <c r="F3857" i="1"/>
  <c r="I3857" i="1" s="1"/>
  <c r="C3857" i="1"/>
  <c r="D3857" i="1" s="1"/>
  <c r="B3857" i="1"/>
  <c r="P3856" i="1"/>
  <c r="Q3856" i="1" s="1"/>
  <c r="L3856" i="1"/>
  <c r="J3856" i="1"/>
  <c r="F3856" i="1"/>
  <c r="C3856" i="1"/>
  <c r="D3856" i="1" s="1"/>
  <c r="B3856" i="1"/>
  <c r="P3855" i="1"/>
  <c r="L3855" i="1"/>
  <c r="J3855" i="1"/>
  <c r="F3855" i="1"/>
  <c r="C3855" i="1"/>
  <c r="E3855" i="1" s="1"/>
  <c r="B3855" i="1"/>
  <c r="P3854" i="1"/>
  <c r="L3854" i="1"/>
  <c r="J3854" i="1"/>
  <c r="F3854" i="1"/>
  <c r="I3854" i="1" s="1"/>
  <c r="C3854" i="1"/>
  <c r="E3854" i="1" s="1"/>
  <c r="B3854" i="1"/>
  <c r="P3853" i="1"/>
  <c r="L3853" i="1"/>
  <c r="J3853" i="1"/>
  <c r="F3853" i="1"/>
  <c r="C3853" i="1"/>
  <c r="E3853" i="1" s="1"/>
  <c r="B3853" i="1"/>
  <c r="P3852" i="1"/>
  <c r="R3852" i="1" s="1"/>
  <c r="L3852" i="1"/>
  <c r="J3852" i="1"/>
  <c r="F3852" i="1"/>
  <c r="H3852" i="1" s="1"/>
  <c r="C3852" i="1"/>
  <c r="B3852" i="1"/>
  <c r="P3851" i="1"/>
  <c r="L3851" i="1"/>
  <c r="J3851" i="1"/>
  <c r="F3851" i="1"/>
  <c r="C3851" i="1"/>
  <c r="E3851" i="1" s="1"/>
  <c r="B3851" i="1"/>
  <c r="P3850" i="1"/>
  <c r="L3850" i="1"/>
  <c r="J3850" i="1"/>
  <c r="F3850" i="1"/>
  <c r="G3850" i="1" s="1"/>
  <c r="C3850" i="1"/>
  <c r="B3850" i="1"/>
  <c r="P3849" i="1"/>
  <c r="L3849" i="1"/>
  <c r="J3849" i="1"/>
  <c r="F3849" i="1"/>
  <c r="H3849" i="1" s="1"/>
  <c r="C3849" i="1"/>
  <c r="B3849" i="1"/>
  <c r="P3848" i="1"/>
  <c r="L3848" i="1"/>
  <c r="J3848" i="1"/>
  <c r="F3848" i="1"/>
  <c r="C3848" i="1"/>
  <c r="D3848" i="1" s="1"/>
  <c r="B3848" i="1"/>
  <c r="P3847" i="1"/>
  <c r="L3847" i="1"/>
  <c r="J3847" i="1"/>
  <c r="F3847" i="1"/>
  <c r="C3847" i="1"/>
  <c r="E3847" i="1" s="1"/>
  <c r="B3847" i="1"/>
  <c r="P3846" i="1"/>
  <c r="R3846" i="1" s="1"/>
  <c r="L3846" i="1"/>
  <c r="J3846" i="1"/>
  <c r="F3846" i="1"/>
  <c r="C3846" i="1"/>
  <c r="D3846" i="1" s="1"/>
  <c r="B3846" i="1"/>
  <c r="P3845" i="1"/>
  <c r="R3845" i="1" s="1"/>
  <c r="L3845" i="1"/>
  <c r="J3845" i="1"/>
  <c r="F3845" i="1"/>
  <c r="H3845" i="1" s="1"/>
  <c r="C3845" i="1"/>
  <c r="D3845" i="1" s="1"/>
  <c r="B3845" i="1"/>
  <c r="P3844" i="1"/>
  <c r="L3844" i="1"/>
  <c r="J3844" i="1"/>
  <c r="F3844" i="1"/>
  <c r="I3844" i="1" s="1"/>
  <c r="C3844" i="1"/>
  <c r="E3844" i="1" s="1"/>
  <c r="B3844" i="1"/>
  <c r="P3843" i="1"/>
  <c r="L3843" i="1"/>
  <c r="J3843" i="1"/>
  <c r="F3843" i="1"/>
  <c r="C3843" i="1"/>
  <c r="B3843" i="1"/>
  <c r="P3842" i="1"/>
  <c r="R3842" i="1" s="1"/>
  <c r="L3842" i="1"/>
  <c r="J3842" i="1"/>
  <c r="F3842" i="1"/>
  <c r="H3842" i="1" s="1"/>
  <c r="C3842" i="1"/>
  <c r="E3842" i="1" s="1"/>
  <c r="B3842" i="1"/>
  <c r="P3841" i="1"/>
  <c r="L3841" i="1"/>
  <c r="J3841" i="1"/>
  <c r="F3841" i="1"/>
  <c r="I3841" i="1" s="1"/>
  <c r="C3841" i="1"/>
  <c r="B3841" i="1"/>
  <c r="P3840" i="1"/>
  <c r="Q3840" i="1" s="1"/>
  <c r="L3840" i="1"/>
  <c r="J3840" i="1"/>
  <c r="F3840" i="1"/>
  <c r="O3840" i="1" s="1"/>
  <c r="C3840" i="1"/>
  <c r="E3840" i="1" s="1"/>
  <c r="B3840" i="1"/>
  <c r="P3839" i="1"/>
  <c r="R3839" i="1" s="1"/>
  <c r="L3839" i="1"/>
  <c r="J3839" i="1"/>
  <c r="F3839" i="1"/>
  <c r="C3839" i="1"/>
  <c r="E3839" i="1" s="1"/>
  <c r="B3839" i="1"/>
  <c r="P3838" i="1"/>
  <c r="L3838" i="1"/>
  <c r="J3838" i="1"/>
  <c r="F3838" i="1"/>
  <c r="I3838" i="1" s="1"/>
  <c r="C3838" i="1"/>
  <c r="B3838" i="1"/>
  <c r="P3837" i="1"/>
  <c r="L3837" i="1"/>
  <c r="J3837" i="1"/>
  <c r="F3837" i="1"/>
  <c r="O3837" i="1" s="1"/>
  <c r="C3837" i="1"/>
  <c r="E3837" i="1" s="1"/>
  <c r="B3837" i="1"/>
  <c r="P3836" i="1"/>
  <c r="R3836" i="1" s="1"/>
  <c r="L3836" i="1"/>
  <c r="J3836" i="1"/>
  <c r="F3836" i="1"/>
  <c r="I3836" i="1" s="1"/>
  <c r="C3836" i="1"/>
  <c r="D3836" i="1" s="1"/>
  <c r="B3836" i="1"/>
  <c r="P3835" i="1"/>
  <c r="L3835" i="1"/>
  <c r="J3835" i="1"/>
  <c r="F3835" i="1"/>
  <c r="C3835" i="1"/>
  <c r="D3835" i="1" s="1"/>
  <c r="B3835" i="1"/>
  <c r="P3834" i="1"/>
  <c r="R3834" i="1" s="1"/>
  <c r="L3834" i="1"/>
  <c r="J3834" i="1"/>
  <c r="F3834" i="1"/>
  <c r="C3834" i="1"/>
  <c r="B3834" i="1"/>
  <c r="P3833" i="1"/>
  <c r="L3833" i="1"/>
  <c r="J3833" i="1"/>
  <c r="F3833" i="1"/>
  <c r="C3833" i="1"/>
  <c r="E3833" i="1" s="1"/>
  <c r="B3833" i="1"/>
  <c r="P3832" i="1"/>
  <c r="R3832" i="1" s="1"/>
  <c r="L3832" i="1"/>
  <c r="J3832" i="1"/>
  <c r="F3832" i="1"/>
  <c r="I3832" i="1" s="1"/>
  <c r="C3832" i="1"/>
  <c r="E3832" i="1" s="1"/>
  <c r="B3832" i="1"/>
  <c r="P3831" i="1"/>
  <c r="L3831" i="1"/>
  <c r="J3831" i="1"/>
  <c r="F3831" i="1"/>
  <c r="C3831" i="1"/>
  <c r="E3831" i="1" s="1"/>
  <c r="B3831" i="1"/>
  <c r="P3830" i="1"/>
  <c r="Q3830" i="1" s="1"/>
  <c r="L3830" i="1"/>
  <c r="J3830" i="1"/>
  <c r="F3830" i="1"/>
  <c r="C3830" i="1"/>
  <c r="B3830" i="1"/>
  <c r="P3829" i="1"/>
  <c r="L3829" i="1"/>
  <c r="J3829" i="1"/>
  <c r="F3829" i="1"/>
  <c r="G3829" i="1" s="1"/>
  <c r="C3829" i="1"/>
  <c r="E3829" i="1" s="1"/>
  <c r="B3829" i="1"/>
  <c r="P3828" i="1"/>
  <c r="R3828" i="1" s="1"/>
  <c r="L3828" i="1"/>
  <c r="J3828" i="1"/>
  <c r="F3828" i="1"/>
  <c r="I3828" i="1" s="1"/>
  <c r="C3828" i="1"/>
  <c r="E3828" i="1" s="1"/>
  <c r="B3828" i="1"/>
  <c r="P3827" i="1"/>
  <c r="L3827" i="1"/>
  <c r="J3827" i="1"/>
  <c r="F3827" i="1"/>
  <c r="C3827" i="1"/>
  <c r="D3827" i="1" s="1"/>
  <c r="B3827" i="1"/>
  <c r="P3826" i="1"/>
  <c r="R3826" i="1" s="1"/>
  <c r="L3826" i="1"/>
  <c r="J3826" i="1"/>
  <c r="F3826" i="1"/>
  <c r="C3826" i="1"/>
  <c r="B3826" i="1"/>
  <c r="P3825" i="1"/>
  <c r="L3825" i="1"/>
  <c r="J3825" i="1"/>
  <c r="F3825" i="1"/>
  <c r="C3825" i="1"/>
  <c r="B3825" i="1"/>
  <c r="P3824" i="1"/>
  <c r="L3824" i="1"/>
  <c r="J3824" i="1"/>
  <c r="F3824" i="1"/>
  <c r="I3824" i="1" s="1"/>
  <c r="C3824" i="1"/>
  <c r="B3824" i="1"/>
  <c r="P3823" i="1"/>
  <c r="Q3823" i="1" s="1"/>
  <c r="L3823" i="1"/>
  <c r="J3823" i="1"/>
  <c r="F3823" i="1"/>
  <c r="C3823" i="1"/>
  <c r="E3823" i="1" s="1"/>
  <c r="B3823" i="1"/>
  <c r="P3822" i="1"/>
  <c r="L3822" i="1"/>
  <c r="J3822" i="1"/>
  <c r="F3822" i="1"/>
  <c r="I3822" i="1" s="1"/>
  <c r="C3822" i="1"/>
  <c r="B3822" i="1"/>
  <c r="P3821" i="1"/>
  <c r="L3821" i="1"/>
  <c r="J3821" i="1"/>
  <c r="F3821" i="1"/>
  <c r="G3821" i="1" s="1"/>
  <c r="C3821" i="1"/>
  <c r="B3821" i="1"/>
  <c r="P3820" i="1"/>
  <c r="R3820" i="1" s="1"/>
  <c r="L3820" i="1"/>
  <c r="J3820" i="1"/>
  <c r="F3820" i="1"/>
  <c r="I3820" i="1" s="1"/>
  <c r="C3820" i="1"/>
  <c r="B3820" i="1"/>
  <c r="P3819" i="1"/>
  <c r="L3819" i="1"/>
  <c r="J3819" i="1"/>
  <c r="F3819" i="1"/>
  <c r="C3819" i="1"/>
  <c r="D3819" i="1" s="1"/>
  <c r="B3819" i="1"/>
  <c r="P3818" i="1"/>
  <c r="R3818" i="1" s="1"/>
  <c r="L3818" i="1"/>
  <c r="J3818" i="1"/>
  <c r="F3818" i="1"/>
  <c r="C3818" i="1"/>
  <c r="B3818" i="1"/>
  <c r="P3817" i="1"/>
  <c r="L3817" i="1"/>
  <c r="J3817" i="1"/>
  <c r="F3817" i="1"/>
  <c r="O3817" i="1" s="1"/>
  <c r="C3817" i="1"/>
  <c r="E3817" i="1" s="1"/>
  <c r="B3817" i="1"/>
  <c r="P3816" i="1"/>
  <c r="L3816" i="1"/>
  <c r="J3816" i="1"/>
  <c r="F3816" i="1"/>
  <c r="I3816" i="1" s="1"/>
  <c r="C3816" i="1"/>
  <c r="D3816" i="1" s="1"/>
  <c r="B3816" i="1"/>
  <c r="P3815" i="1"/>
  <c r="R3815" i="1" s="1"/>
  <c r="L3815" i="1"/>
  <c r="J3815" i="1"/>
  <c r="F3815" i="1"/>
  <c r="C3815" i="1"/>
  <c r="E3815" i="1" s="1"/>
  <c r="B3815" i="1"/>
  <c r="P3814" i="1"/>
  <c r="L3814" i="1"/>
  <c r="J3814" i="1"/>
  <c r="F3814" i="1"/>
  <c r="I3814" i="1" s="1"/>
  <c r="C3814" i="1"/>
  <c r="B3814" i="1"/>
  <c r="P3813" i="1"/>
  <c r="L3813" i="1"/>
  <c r="J3813" i="1"/>
  <c r="F3813" i="1"/>
  <c r="I3813" i="1" s="1"/>
  <c r="C3813" i="1"/>
  <c r="E3813" i="1" s="1"/>
  <c r="B3813" i="1"/>
  <c r="P3812" i="1"/>
  <c r="L3812" i="1"/>
  <c r="J3812" i="1"/>
  <c r="F3812" i="1"/>
  <c r="I3812" i="1" s="1"/>
  <c r="C3812" i="1"/>
  <c r="B3812" i="1"/>
  <c r="P3811" i="1"/>
  <c r="R3811" i="1" s="1"/>
  <c r="L3811" i="1"/>
  <c r="J3811" i="1"/>
  <c r="F3811" i="1"/>
  <c r="C3811" i="1"/>
  <c r="B3811" i="1"/>
  <c r="P3810" i="1"/>
  <c r="R3810" i="1" s="1"/>
  <c r="L3810" i="1"/>
  <c r="J3810" i="1"/>
  <c r="F3810" i="1"/>
  <c r="O3810" i="1" s="1"/>
  <c r="C3810" i="1"/>
  <c r="B3810" i="1"/>
  <c r="P3809" i="1"/>
  <c r="L3809" i="1"/>
  <c r="J3809" i="1"/>
  <c r="F3809" i="1"/>
  <c r="C3809" i="1"/>
  <c r="E3809" i="1" s="1"/>
  <c r="B3809" i="1"/>
  <c r="P3808" i="1"/>
  <c r="L3808" i="1"/>
  <c r="J3808" i="1"/>
  <c r="F3808" i="1"/>
  <c r="C3808" i="1"/>
  <c r="B3808" i="1"/>
  <c r="P3807" i="1"/>
  <c r="R3807" i="1" s="1"/>
  <c r="L3807" i="1"/>
  <c r="J3807" i="1"/>
  <c r="F3807" i="1"/>
  <c r="C3807" i="1"/>
  <c r="E3807" i="1" s="1"/>
  <c r="B3807" i="1"/>
  <c r="P3806" i="1"/>
  <c r="L3806" i="1"/>
  <c r="J3806" i="1"/>
  <c r="F3806" i="1"/>
  <c r="C3806" i="1"/>
  <c r="B3806" i="1"/>
  <c r="P3805" i="1"/>
  <c r="L3805" i="1"/>
  <c r="J3805" i="1"/>
  <c r="F3805" i="1"/>
  <c r="C3805" i="1"/>
  <c r="E3805" i="1" s="1"/>
  <c r="B3805" i="1"/>
  <c r="P3804" i="1"/>
  <c r="L3804" i="1"/>
  <c r="J3804" i="1"/>
  <c r="F3804" i="1"/>
  <c r="C3804" i="1"/>
  <c r="B3804" i="1"/>
  <c r="P3803" i="1"/>
  <c r="Q3803" i="1" s="1"/>
  <c r="L3803" i="1"/>
  <c r="J3803" i="1"/>
  <c r="F3803" i="1"/>
  <c r="C3803" i="1"/>
  <c r="B3803" i="1"/>
  <c r="P3802" i="1"/>
  <c r="R3802" i="1" s="1"/>
  <c r="L3802" i="1"/>
  <c r="J3802" i="1"/>
  <c r="F3802" i="1"/>
  <c r="G3802" i="1" s="1"/>
  <c r="C3802" i="1"/>
  <c r="B3802" i="1"/>
  <c r="P3801" i="1"/>
  <c r="L3801" i="1"/>
  <c r="J3801" i="1"/>
  <c r="F3801" i="1"/>
  <c r="C3801" i="1"/>
  <c r="E3801" i="1" s="1"/>
  <c r="B3801" i="1"/>
  <c r="P3800" i="1"/>
  <c r="R3800" i="1" s="1"/>
  <c r="L3800" i="1"/>
  <c r="J3800" i="1"/>
  <c r="F3800" i="1"/>
  <c r="O3800" i="1" s="1"/>
  <c r="C3800" i="1"/>
  <c r="B3800" i="1"/>
  <c r="P3799" i="1"/>
  <c r="Q3799" i="1" s="1"/>
  <c r="L3799" i="1"/>
  <c r="J3799" i="1"/>
  <c r="F3799" i="1"/>
  <c r="I3799" i="1" s="1"/>
  <c r="C3799" i="1"/>
  <c r="E3799" i="1" s="1"/>
  <c r="B3799" i="1"/>
  <c r="P3798" i="1"/>
  <c r="Q3798" i="1" s="1"/>
  <c r="L3798" i="1"/>
  <c r="J3798" i="1"/>
  <c r="F3798" i="1"/>
  <c r="O3798" i="1" s="1"/>
  <c r="C3798" i="1"/>
  <c r="B3798" i="1"/>
  <c r="P3797" i="1"/>
  <c r="L3797" i="1"/>
  <c r="J3797" i="1"/>
  <c r="F3797" i="1"/>
  <c r="C3797" i="1"/>
  <c r="B3797" i="1"/>
  <c r="P3796" i="1"/>
  <c r="R3796" i="1" s="1"/>
  <c r="L3796" i="1"/>
  <c r="J3796" i="1"/>
  <c r="F3796" i="1"/>
  <c r="I3796" i="1" s="1"/>
  <c r="C3796" i="1"/>
  <c r="B3796" i="1"/>
  <c r="P3795" i="1"/>
  <c r="R3795" i="1" s="1"/>
  <c r="L3795" i="1"/>
  <c r="J3795" i="1"/>
  <c r="F3795" i="1"/>
  <c r="C3795" i="1"/>
  <c r="D3795" i="1" s="1"/>
  <c r="B3795" i="1"/>
  <c r="P3794" i="1"/>
  <c r="R3794" i="1" s="1"/>
  <c r="L3794" i="1"/>
  <c r="J3794" i="1"/>
  <c r="F3794" i="1"/>
  <c r="O3794" i="1" s="1"/>
  <c r="C3794" i="1"/>
  <c r="B3794" i="1"/>
  <c r="P3793" i="1"/>
  <c r="L3793" i="1"/>
  <c r="J3793" i="1"/>
  <c r="F3793" i="1"/>
  <c r="H3793" i="1" s="1"/>
  <c r="C3793" i="1"/>
  <c r="B3793" i="1"/>
  <c r="P3792" i="1"/>
  <c r="Q3792" i="1" s="1"/>
  <c r="L3792" i="1"/>
  <c r="J3792" i="1"/>
  <c r="F3792" i="1"/>
  <c r="O3792" i="1" s="1"/>
  <c r="C3792" i="1"/>
  <c r="D3792" i="1" s="1"/>
  <c r="B3792" i="1"/>
  <c r="P3791" i="1"/>
  <c r="R3791" i="1" s="1"/>
  <c r="L3791" i="1"/>
  <c r="J3791" i="1"/>
  <c r="F3791" i="1"/>
  <c r="C3791" i="1"/>
  <c r="B3791" i="1"/>
  <c r="P3790" i="1"/>
  <c r="L3790" i="1"/>
  <c r="J3790" i="1"/>
  <c r="F3790" i="1"/>
  <c r="I3790" i="1" s="1"/>
  <c r="C3790" i="1"/>
  <c r="E3790" i="1" s="1"/>
  <c r="B3790" i="1"/>
  <c r="P3789" i="1"/>
  <c r="L3789" i="1"/>
  <c r="J3789" i="1"/>
  <c r="F3789" i="1"/>
  <c r="C3789" i="1"/>
  <c r="B3789" i="1"/>
  <c r="P3788" i="1"/>
  <c r="L3788" i="1"/>
  <c r="J3788" i="1"/>
  <c r="F3788" i="1"/>
  <c r="C3788" i="1"/>
  <c r="E3788" i="1" s="1"/>
  <c r="B3788" i="1"/>
  <c r="P3787" i="1"/>
  <c r="L3787" i="1"/>
  <c r="J3787" i="1"/>
  <c r="F3787" i="1"/>
  <c r="C3787" i="1"/>
  <c r="D3787" i="1" s="1"/>
  <c r="B3787" i="1"/>
  <c r="P3786" i="1"/>
  <c r="L3786" i="1"/>
  <c r="J3786" i="1"/>
  <c r="F3786" i="1"/>
  <c r="O3786" i="1" s="1"/>
  <c r="C3786" i="1"/>
  <c r="B3786" i="1"/>
  <c r="P3785" i="1"/>
  <c r="L3785" i="1"/>
  <c r="J3785" i="1"/>
  <c r="F3785" i="1"/>
  <c r="C3785" i="1"/>
  <c r="E3785" i="1" s="1"/>
  <c r="B3785" i="1"/>
  <c r="P3784" i="1"/>
  <c r="R3784" i="1" s="1"/>
  <c r="L3784" i="1"/>
  <c r="J3784" i="1"/>
  <c r="F3784" i="1"/>
  <c r="O3784" i="1" s="1"/>
  <c r="C3784" i="1"/>
  <c r="B3784" i="1"/>
  <c r="P3783" i="1"/>
  <c r="L3783" i="1"/>
  <c r="J3783" i="1"/>
  <c r="F3783" i="1"/>
  <c r="C3783" i="1"/>
  <c r="B3783" i="1"/>
  <c r="P3782" i="1"/>
  <c r="Q3782" i="1" s="1"/>
  <c r="L3782" i="1"/>
  <c r="J3782" i="1"/>
  <c r="F3782" i="1"/>
  <c r="I3782" i="1" s="1"/>
  <c r="C3782" i="1"/>
  <c r="E3782" i="1" s="1"/>
  <c r="B3782" i="1"/>
  <c r="P3781" i="1"/>
  <c r="L3781" i="1"/>
  <c r="J3781" i="1"/>
  <c r="F3781" i="1"/>
  <c r="H3781" i="1" s="1"/>
  <c r="C3781" i="1"/>
  <c r="D3781" i="1" s="1"/>
  <c r="B3781" i="1"/>
  <c r="P3780" i="1"/>
  <c r="R3780" i="1" s="1"/>
  <c r="L3780" i="1"/>
  <c r="J3780" i="1"/>
  <c r="F3780" i="1"/>
  <c r="I3780" i="1" s="1"/>
  <c r="C3780" i="1"/>
  <c r="B3780" i="1"/>
  <c r="P3779" i="1"/>
  <c r="R3779" i="1" s="1"/>
  <c r="L3779" i="1"/>
  <c r="J3779" i="1"/>
  <c r="F3779" i="1"/>
  <c r="O3779" i="1" s="1"/>
  <c r="C3779" i="1"/>
  <c r="B3779" i="1"/>
  <c r="P3778" i="1"/>
  <c r="L3778" i="1"/>
  <c r="J3778" i="1"/>
  <c r="F3778" i="1"/>
  <c r="O3778" i="1" s="1"/>
  <c r="C3778" i="1"/>
  <c r="B3778" i="1"/>
  <c r="P3777" i="1"/>
  <c r="L3777" i="1"/>
  <c r="J3777" i="1"/>
  <c r="F3777" i="1"/>
  <c r="C3777" i="1"/>
  <c r="E3777" i="1" s="1"/>
  <c r="B3777" i="1"/>
  <c r="P3776" i="1"/>
  <c r="R3776" i="1" s="1"/>
  <c r="L3776" i="1"/>
  <c r="J3776" i="1"/>
  <c r="F3776" i="1"/>
  <c r="O3776" i="1" s="1"/>
  <c r="C3776" i="1"/>
  <c r="B3776" i="1"/>
  <c r="P3775" i="1"/>
  <c r="L3775" i="1"/>
  <c r="J3775" i="1"/>
  <c r="F3775" i="1"/>
  <c r="I3775" i="1" s="1"/>
  <c r="C3775" i="1"/>
  <c r="B3775" i="1"/>
  <c r="P3774" i="1"/>
  <c r="L3774" i="1"/>
  <c r="J3774" i="1"/>
  <c r="F3774" i="1"/>
  <c r="C3774" i="1"/>
  <c r="E3774" i="1" s="1"/>
  <c r="B3774" i="1"/>
  <c r="P3773" i="1"/>
  <c r="L3773" i="1"/>
  <c r="J3773" i="1"/>
  <c r="F3773" i="1"/>
  <c r="I3773" i="1" s="1"/>
  <c r="C3773" i="1"/>
  <c r="D3773" i="1" s="1"/>
  <c r="B3773" i="1"/>
  <c r="P3772" i="1"/>
  <c r="R3772" i="1" s="1"/>
  <c r="L3772" i="1"/>
  <c r="J3772" i="1"/>
  <c r="F3772" i="1"/>
  <c r="C3772" i="1"/>
  <c r="D3772" i="1" s="1"/>
  <c r="B3772" i="1"/>
  <c r="P3771" i="1"/>
  <c r="R3771" i="1" s="1"/>
  <c r="L3771" i="1"/>
  <c r="J3771" i="1"/>
  <c r="F3771" i="1"/>
  <c r="I3771" i="1" s="1"/>
  <c r="C3771" i="1"/>
  <c r="D3771" i="1" s="1"/>
  <c r="B3771" i="1"/>
  <c r="P3770" i="1"/>
  <c r="L3770" i="1"/>
  <c r="J3770" i="1"/>
  <c r="F3770" i="1"/>
  <c r="C3770" i="1"/>
  <c r="B3770" i="1"/>
  <c r="P3769" i="1"/>
  <c r="R3769" i="1" s="1"/>
  <c r="L3769" i="1"/>
  <c r="J3769" i="1"/>
  <c r="F3769" i="1"/>
  <c r="C3769" i="1"/>
  <c r="E3769" i="1" s="1"/>
  <c r="B3769" i="1"/>
  <c r="P3768" i="1"/>
  <c r="Q3768" i="1" s="1"/>
  <c r="L3768" i="1"/>
  <c r="J3768" i="1"/>
  <c r="F3768" i="1"/>
  <c r="C3768" i="1"/>
  <c r="B3768" i="1"/>
  <c r="P3767" i="1"/>
  <c r="R3767" i="1" s="1"/>
  <c r="L3767" i="1"/>
  <c r="J3767" i="1"/>
  <c r="F3767" i="1"/>
  <c r="I3767" i="1" s="1"/>
  <c r="C3767" i="1"/>
  <c r="B3767" i="1"/>
  <c r="P3766" i="1"/>
  <c r="Q3766" i="1" s="1"/>
  <c r="L3766" i="1"/>
  <c r="J3766" i="1"/>
  <c r="F3766" i="1"/>
  <c r="O3766" i="1" s="1"/>
  <c r="C3766" i="1"/>
  <c r="E3766" i="1" s="1"/>
  <c r="B3766" i="1"/>
  <c r="P3765" i="1"/>
  <c r="L3765" i="1"/>
  <c r="J3765" i="1"/>
  <c r="F3765" i="1"/>
  <c r="O3765" i="1" s="1"/>
  <c r="C3765" i="1"/>
  <c r="B3765" i="1"/>
  <c r="P3764" i="1"/>
  <c r="R3764" i="1" s="1"/>
  <c r="L3764" i="1"/>
  <c r="J3764" i="1"/>
  <c r="F3764" i="1"/>
  <c r="I3764" i="1" s="1"/>
  <c r="C3764" i="1"/>
  <c r="D3764" i="1" s="1"/>
  <c r="B3764" i="1"/>
  <c r="P3763" i="1"/>
  <c r="R3763" i="1" s="1"/>
  <c r="L3763" i="1"/>
  <c r="J3763" i="1"/>
  <c r="F3763" i="1"/>
  <c r="I3763" i="1" s="1"/>
  <c r="C3763" i="1"/>
  <c r="D3763" i="1" s="1"/>
  <c r="B3763" i="1"/>
  <c r="P3762" i="1"/>
  <c r="L3762" i="1"/>
  <c r="J3762" i="1"/>
  <c r="F3762" i="1"/>
  <c r="C3762" i="1"/>
  <c r="B3762" i="1"/>
  <c r="P3761" i="1"/>
  <c r="R3761" i="1" s="1"/>
  <c r="L3761" i="1"/>
  <c r="J3761" i="1"/>
  <c r="F3761" i="1"/>
  <c r="G3761" i="1" s="1"/>
  <c r="C3761" i="1"/>
  <c r="E3761" i="1" s="1"/>
  <c r="B3761" i="1"/>
  <c r="P3760" i="1"/>
  <c r="Q3760" i="1" s="1"/>
  <c r="L3760" i="1"/>
  <c r="J3760" i="1"/>
  <c r="F3760" i="1"/>
  <c r="O3760" i="1" s="1"/>
  <c r="C3760" i="1"/>
  <c r="B3760" i="1"/>
  <c r="P3759" i="1"/>
  <c r="R3759" i="1" s="1"/>
  <c r="L3759" i="1"/>
  <c r="J3759" i="1"/>
  <c r="F3759" i="1"/>
  <c r="I3759" i="1" s="1"/>
  <c r="C3759" i="1"/>
  <c r="B3759" i="1"/>
  <c r="P3758" i="1"/>
  <c r="L3758" i="1"/>
  <c r="J3758" i="1"/>
  <c r="F3758" i="1"/>
  <c r="O3758" i="1" s="1"/>
  <c r="C3758" i="1"/>
  <c r="E3758" i="1" s="1"/>
  <c r="B3758" i="1"/>
  <c r="P3757" i="1"/>
  <c r="L3757" i="1"/>
  <c r="J3757" i="1"/>
  <c r="F3757" i="1"/>
  <c r="O3757" i="1" s="1"/>
  <c r="C3757" i="1"/>
  <c r="D3757" i="1" s="1"/>
  <c r="B3757" i="1"/>
  <c r="P3756" i="1"/>
  <c r="L3756" i="1"/>
  <c r="J3756" i="1"/>
  <c r="F3756" i="1"/>
  <c r="I3756" i="1" s="1"/>
  <c r="C3756" i="1"/>
  <c r="E3756" i="1" s="1"/>
  <c r="B3756" i="1"/>
  <c r="P3755" i="1"/>
  <c r="L3755" i="1"/>
  <c r="J3755" i="1"/>
  <c r="F3755" i="1"/>
  <c r="O3755" i="1" s="1"/>
  <c r="C3755" i="1"/>
  <c r="D3755" i="1" s="1"/>
  <c r="B3755" i="1"/>
  <c r="P3754" i="1"/>
  <c r="L3754" i="1"/>
  <c r="J3754" i="1"/>
  <c r="F3754" i="1"/>
  <c r="C3754" i="1"/>
  <c r="B3754" i="1"/>
  <c r="P3753" i="1"/>
  <c r="R3753" i="1" s="1"/>
  <c r="L3753" i="1"/>
  <c r="J3753" i="1"/>
  <c r="F3753" i="1"/>
  <c r="G3753" i="1" s="1"/>
  <c r="C3753" i="1"/>
  <c r="E3753" i="1" s="1"/>
  <c r="B3753" i="1"/>
  <c r="P3752" i="1"/>
  <c r="Q3752" i="1" s="1"/>
  <c r="L3752" i="1"/>
  <c r="J3752" i="1"/>
  <c r="F3752" i="1"/>
  <c r="O3752" i="1" s="1"/>
  <c r="C3752" i="1"/>
  <c r="E3752" i="1" s="1"/>
  <c r="B3752" i="1"/>
  <c r="P3751" i="1"/>
  <c r="Q3751" i="1" s="1"/>
  <c r="L3751" i="1"/>
  <c r="J3751" i="1"/>
  <c r="F3751" i="1"/>
  <c r="I3751" i="1" s="1"/>
  <c r="C3751" i="1"/>
  <c r="B3751" i="1"/>
  <c r="P3750" i="1"/>
  <c r="Q3750" i="1" s="1"/>
  <c r="L3750" i="1"/>
  <c r="J3750" i="1"/>
  <c r="F3750" i="1"/>
  <c r="O3750" i="1" s="1"/>
  <c r="C3750" i="1"/>
  <c r="E3750" i="1" s="1"/>
  <c r="B3750" i="1"/>
  <c r="P3749" i="1"/>
  <c r="L3749" i="1"/>
  <c r="J3749" i="1"/>
  <c r="F3749" i="1"/>
  <c r="H3749" i="1" s="1"/>
  <c r="C3749" i="1"/>
  <c r="B3749" i="1"/>
  <c r="P3748" i="1"/>
  <c r="R3748" i="1" s="1"/>
  <c r="L3748" i="1"/>
  <c r="J3748" i="1"/>
  <c r="F3748" i="1"/>
  <c r="C3748" i="1"/>
  <c r="E3748" i="1" s="1"/>
  <c r="B3748" i="1"/>
  <c r="P3747" i="1"/>
  <c r="L3747" i="1"/>
  <c r="J3747" i="1"/>
  <c r="F3747" i="1"/>
  <c r="O3747" i="1" s="1"/>
  <c r="C3747" i="1"/>
  <c r="B3747" i="1"/>
  <c r="P3746" i="1"/>
  <c r="L3746" i="1"/>
  <c r="J3746" i="1"/>
  <c r="F3746" i="1"/>
  <c r="C3746" i="1"/>
  <c r="B3746" i="1"/>
  <c r="P3745" i="1"/>
  <c r="R3745" i="1" s="1"/>
  <c r="L3745" i="1"/>
  <c r="J3745" i="1"/>
  <c r="F3745" i="1"/>
  <c r="I3745" i="1" s="1"/>
  <c r="C3745" i="1"/>
  <c r="E3745" i="1" s="1"/>
  <c r="B3745" i="1"/>
  <c r="P3744" i="1"/>
  <c r="L3744" i="1"/>
  <c r="J3744" i="1"/>
  <c r="F3744" i="1"/>
  <c r="O3744" i="1" s="1"/>
  <c r="C3744" i="1"/>
  <c r="D3744" i="1" s="1"/>
  <c r="B3744" i="1"/>
  <c r="P3743" i="1"/>
  <c r="L3743" i="1"/>
  <c r="J3743" i="1"/>
  <c r="F3743" i="1"/>
  <c r="I3743" i="1" s="1"/>
  <c r="C3743" i="1"/>
  <c r="B3743" i="1"/>
  <c r="P3742" i="1"/>
  <c r="L3742" i="1"/>
  <c r="J3742" i="1"/>
  <c r="F3742" i="1"/>
  <c r="O3742" i="1" s="1"/>
  <c r="C3742" i="1"/>
  <c r="E3742" i="1" s="1"/>
  <c r="B3742" i="1"/>
  <c r="P3741" i="1"/>
  <c r="L3741" i="1"/>
  <c r="J3741" i="1"/>
  <c r="F3741" i="1"/>
  <c r="C3741" i="1"/>
  <c r="D3741" i="1" s="1"/>
  <c r="B3741" i="1"/>
  <c r="P3740" i="1"/>
  <c r="L3740" i="1"/>
  <c r="J3740" i="1"/>
  <c r="F3740" i="1"/>
  <c r="I3740" i="1" s="1"/>
  <c r="C3740" i="1"/>
  <c r="E3740" i="1" s="1"/>
  <c r="B3740" i="1"/>
  <c r="P3739" i="1"/>
  <c r="L3739" i="1"/>
  <c r="J3739" i="1"/>
  <c r="F3739" i="1"/>
  <c r="C3739" i="1"/>
  <c r="D3739" i="1" s="1"/>
  <c r="B3739" i="1"/>
  <c r="P3738" i="1"/>
  <c r="L3738" i="1"/>
  <c r="J3738" i="1"/>
  <c r="F3738" i="1"/>
  <c r="C3738" i="1"/>
  <c r="B3738" i="1"/>
  <c r="P3737" i="1"/>
  <c r="R3737" i="1" s="1"/>
  <c r="L3737" i="1"/>
  <c r="J3737" i="1"/>
  <c r="F3737" i="1"/>
  <c r="O3737" i="1" s="1"/>
  <c r="C3737" i="1"/>
  <c r="B3737" i="1"/>
  <c r="P3736" i="1"/>
  <c r="Q3736" i="1" s="1"/>
  <c r="L3736" i="1"/>
  <c r="J3736" i="1"/>
  <c r="F3736" i="1"/>
  <c r="C3736" i="1"/>
  <c r="E3736" i="1" s="1"/>
  <c r="B3736" i="1"/>
  <c r="P3735" i="1"/>
  <c r="L3735" i="1"/>
  <c r="J3735" i="1"/>
  <c r="F3735" i="1"/>
  <c r="I3735" i="1" s="1"/>
  <c r="C3735" i="1"/>
  <c r="B3735" i="1"/>
  <c r="P3734" i="1"/>
  <c r="Q3734" i="1" s="1"/>
  <c r="L3734" i="1"/>
  <c r="J3734" i="1"/>
  <c r="F3734" i="1"/>
  <c r="O3734" i="1" s="1"/>
  <c r="C3734" i="1"/>
  <c r="E3734" i="1" s="1"/>
  <c r="B3734" i="1"/>
  <c r="P3733" i="1"/>
  <c r="L3733" i="1"/>
  <c r="J3733" i="1"/>
  <c r="F3733" i="1"/>
  <c r="C3733" i="1"/>
  <c r="B3733" i="1"/>
  <c r="P3732" i="1"/>
  <c r="R3732" i="1" s="1"/>
  <c r="L3732" i="1"/>
  <c r="J3732" i="1"/>
  <c r="F3732" i="1"/>
  <c r="I3732" i="1" s="1"/>
  <c r="C3732" i="1"/>
  <c r="B3732" i="1"/>
  <c r="P3731" i="1"/>
  <c r="R3731" i="1" s="1"/>
  <c r="L3731" i="1"/>
  <c r="J3731" i="1"/>
  <c r="F3731" i="1"/>
  <c r="O3731" i="1" s="1"/>
  <c r="C3731" i="1"/>
  <c r="D3731" i="1" s="1"/>
  <c r="B3731" i="1"/>
  <c r="P3730" i="1"/>
  <c r="L3730" i="1"/>
  <c r="J3730" i="1"/>
  <c r="F3730" i="1"/>
  <c r="C3730" i="1"/>
  <c r="B3730" i="1"/>
  <c r="P3729" i="1"/>
  <c r="R3729" i="1" s="1"/>
  <c r="L3729" i="1"/>
  <c r="J3729" i="1"/>
  <c r="F3729" i="1"/>
  <c r="O3729" i="1" s="1"/>
  <c r="C3729" i="1"/>
  <c r="B3729" i="1"/>
  <c r="P3728" i="1"/>
  <c r="Q3728" i="1" s="1"/>
  <c r="L3728" i="1"/>
  <c r="J3728" i="1"/>
  <c r="F3728" i="1"/>
  <c r="O3728" i="1" s="1"/>
  <c r="C3728" i="1"/>
  <c r="E3728" i="1" s="1"/>
  <c r="B3728" i="1"/>
  <c r="P3727" i="1"/>
  <c r="Q3727" i="1" s="1"/>
  <c r="L3727" i="1"/>
  <c r="J3727" i="1"/>
  <c r="F3727" i="1"/>
  <c r="I3727" i="1" s="1"/>
  <c r="C3727" i="1"/>
  <c r="B3727" i="1"/>
  <c r="P3726" i="1"/>
  <c r="Q3726" i="1" s="1"/>
  <c r="L3726" i="1"/>
  <c r="J3726" i="1"/>
  <c r="F3726" i="1"/>
  <c r="O3726" i="1" s="1"/>
  <c r="C3726" i="1"/>
  <c r="E3726" i="1" s="1"/>
  <c r="B3726" i="1"/>
  <c r="P3725" i="1"/>
  <c r="L3725" i="1"/>
  <c r="J3725" i="1"/>
  <c r="F3725" i="1"/>
  <c r="C3725" i="1"/>
  <c r="D3725" i="1" s="1"/>
  <c r="B3725" i="1"/>
  <c r="P3724" i="1"/>
  <c r="R3724" i="1" s="1"/>
  <c r="L3724" i="1"/>
  <c r="J3724" i="1"/>
  <c r="F3724" i="1"/>
  <c r="C3724" i="1"/>
  <c r="B3724" i="1"/>
  <c r="P3723" i="1"/>
  <c r="R3723" i="1" s="1"/>
  <c r="L3723" i="1"/>
  <c r="J3723" i="1"/>
  <c r="F3723" i="1"/>
  <c r="I3723" i="1" s="1"/>
  <c r="C3723" i="1"/>
  <c r="D3723" i="1" s="1"/>
  <c r="B3723" i="1"/>
  <c r="P3722" i="1"/>
  <c r="L3722" i="1"/>
  <c r="J3722" i="1"/>
  <c r="F3722" i="1"/>
  <c r="C3722" i="1"/>
  <c r="B3722" i="1"/>
  <c r="P3721" i="1"/>
  <c r="R3721" i="1" s="1"/>
  <c r="L3721" i="1"/>
  <c r="J3721" i="1"/>
  <c r="F3721" i="1"/>
  <c r="C3721" i="1"/>
  <c r="B3721" i="1"/>
  <c r="P3720" i="1"/>
  <c r="Q3720" i="1" s="1"/>
  <c r="L3720" i="1"/>
  <c r="J3720" i="1"/>
  <c r="F3720" i="1"/>
  <c r="O3720" i="1" s="1"/>
  <c r="C3720" i="1"/>
  <c r="D3720" i="1" s="1"/>
  <c r="B3720" i="1"/>
  <c r="P3719" i="1"/>
  <c r="R3719" i="1" s="1"/>
  <c r="L3719" i="1"/>
  <c r="J3719" i="1"/>
  <c r="F3719" i="1"/>
  <c r="I3719" i="1" s="1"/>
  <c r="C3719" i="1"/>
  <c r="B3719" i="1"/>
  <c r="P3718" i="1"/>
  <c r="Q3718" i="1" s="1"/>
  <c r="L3718" i="1"/>
  <c r="J3718" i="1"/>
  <c r="F3718" i="1"/>
  <c r="O3718" i="1" s="1"/>
  <c r="C3718" i="1"/>
  <c r="E3718" i="1" s="1"/>
  <c r="B3718" i="1"/>
  <c r="P3717" i="1"/>
  <c r="L3717" i="1"/>
  <c r="J3717" i="1"/>
  <c r="F3717" i="1"/>
  <c r="H3717" i="1" s="1"/>
  <c r="C3717" i="1"/>
  <c r="B3717" i="1"/>
  <c r="P3716" i="1"/>
  <c r="R3716" i="1" s="1"/>
  <c r="L3716" i="1"/>
  <c r="J3716" i="1"/>
  <c r="F3716" i="1"/>
  <c r="C3716" i="1"/>
  <c r="B3716" i="1"/>
  <c r="P3715" i="1"/>
  <c r="R3715" i="1" s="1"/>
  <c r="L3715" i="1"/>
  <c r="J3715" i="1"/>
  <c r="F3715" i="1"/>
  <c r="G3715" i="1" s="1"/>
  <c r="C3715" i="1"/>
  <c r="D3715" i="1" s="1"/>
  <c r="B3715" i="1"/>
  <c r="P3714" i="1"/>
  <c r="L3714" i="1"/>
  <c r="J3714" i="1"/>
  <c r="F3714" i="1"/>
  <c r="C3714" i="1"/>
  <c r="B3714" i="1"/>
  <c r="P3713" i="1"/>
  <c r="R3713" i="1" s="1"/>
  <c r="L3713" i="1"/>
  <c r="J3713" i="1"/>
  <c r="F3713" i="1"/>
  <c r="O3713" i="1" s="1"/>
  <c r="C3713" i="1"/>
  <c r="B3713" i="1"/>
  <c r="P3712" i="1"/>
  <c r="Q3712" i="1" s="1"/>
  <c r="L3712" i="1"/>
  <c r="J3712" i="1"/>
  <c r="F3712" i="1"/>
  <c r="C3712" i="1"/>
  <c r="B3712" i="1"/>
  <c r="P3711" i="1"/>
  <c r="R3711" i="1" s="1"/>
  <c r="L3711" i="1"/>
  <c r="J3711" i="1"/>
  <c r="F3711" i="1"/>
  <c r="I3711" i="1" s="1"/>
  <c r="C3711" i="1"/>
  <c r="B3711" i="1"/>
  <c r="P3710" i="1"/>
  <c r="Q3710" i="1" s="1"/>
  <c r="L3710" i="1"/>
  <c r="J3710" i="1"/>
  <c r="F3710" i="1"/>
  <c r="O3710" i="1" s="1"/>
  <c r="C3710" i="1"/>
  <c r="E3710" i="1" s="1"/>
  <c r="B3710" i="1"/>
  <c r="P3709" i="1"/>
  <c r="L3709" i="1"/>
  <c r="J3709" i="1"/>
  <c r="F3709" i="1"/>
  <c r="C3709" i="1"/>
  <c r="B3709" i="1"/>
  <c r="P3708" i="1"/>
  <c r="L3708" i="1"/>
  <c r="J3708" i="1"/>
  <c r="F3708" i="1"/>
  <c r="C3708" i="1"/>
  <c r="E3708" i="1" s="1"/>
  <c r="B3708" i="1"/>
  <c r="P3707" i="1"/>
  <c r="L3707" i="1"/>
  <c r="J3707" i="1"/>
  <c r="F3707" i="1"/>
  <c r="H3707" i="1" s="1"/>
  <c r="C3707" i="1"/>
  <c r="D3707" i="1" s="1"/>
  <c r="B3707" i="1"/>
  <c r="P3706" i="1"/>
  <c r="Q3706" i="1" s="1"/>
  <c r="L3706" i="1"/>
  <c r="J3706" i="1"/>
  <c r="F3706" i="1"/>
  <c r="O3706" i="1" s="1"/>
  <c r="C3706" i="1"/>
  <c r="E3706" i="1" s="1"/>
  <c r="B3706" i="1"/>
  <c r="P3705" i="1"/>
  <c r="L3705" i="1"/>
  <c r="J3705" i="1"/>
  <c r="F3705" i="1"/>
  <c r="O3705" i="1" s="1"/>
  <c r="C3705" i="1"/>
  <c r="E3705" i="1" s="1"/>
  <c r="B3705" i="1"/>
  <c r="P3704" i="1"/>
  <c r="R3704" i="1" s="1"/>
  <c r="L3704" i="1"/>
  <c r="J3704" i="1"/>
  <c r="F3704" i="1"/>
  <c r="I3704" i="1" s="1"/>
  <c r="C3704" i="1"/>
  <c r="E3704" i="1" s="1"/>
  <c r="B3704" i="1"/>
  <c r="P3703" i="1"/>
  <c r="L3703" i="1"/>
  <c r="J3703" i="1"/>
  <c r="F3703" i="1"/>
  <c r="H3703" i="1" s="1"/>
  <c r="C3703" i="1"/>
  <c r="B3703" i="1"/>
  <c r="P3702" i="1"/>
  <c r="Q3702" i="1" s="1"/>
  <c r="L3702" i="1"/>
  <c r="J3702" i="1"/>
  <c r="F3702" i="1"/>
  <c r="C3702" i="1"/>
  <c r="E3702" i="1" s="1"/>
  <c r="B3702" i="1"/>
  <c r="P3701" i="1"/>
  <c r="L3701" i="1"/>
  <c r="J3701" i="1"/>
  <c r="F3701" i="1"/>
  <c r="H3701" i="1" s="1"/>
  <c r="C3701" i="1"/>
  <c r="B3701" i="1"/>
  <c r="P3700" i="1"/>
  <c r="L3700" i="1"/>
  <c r="J3700" i="1"/>
  <c r="F3700" i="1"/>
  <c r="C3700" i="1"/>
  <c r="B3700" i="1"/>
  <c r="P3699" i="1"/>
  <c r="L3699" i="1"/>
  <c r="J3699" i="1"/>
  <c r="F3699" i="1"/>
  <c r="H3699" i="1" s="1"/>
  <c r="C3699" i="1"/>
  <c r="D3699" i="1" s="1"/>
  <c r="B3699" i="1"/>
  <c r="P3698" i="1"/>
  <c r="Q3698" i="1" s="1"/>
  <c r="L3698" i="1"/>
  <c r="J3698" i="1"/>
  <c r="F3698" i="1"/>
  <c r="O3698" i="1" s="1"/>
  <c r="C3698" i="1"/>
  <c r="E3698" i="1" s="1"/>
  <c r="B3698" i="1"/>
  <c r="P3697" i="1"/>
  <c r="R3697" i="1" s="1"/>
  <c r="L3697" i="1"/>
  <c r="J3697" i="1"/>
  <c r="F3697" i="1"/>
  <c r="C3697" i="1"/>
  <c r="E3697" i="1" s="1"/>
  <c r="B3697" i="1"/>
  <c r="P3696" i="1"/>
  <c r="R3696" i="1" s="1"/>
  <c r="L3696" i="1"/>
  <c r="J3696" i="1"/>
  <c r="F3696" i="1"/>
  <c r="C3696" i="1"/>
  <c r="B3696" i="1"/>
  <c r="P3695" i="1"/>
  <c r="L3695" i="1"/>
  <c r="J3695" i="1"/>
  <c r="F3695" i="1"/>
  <c r="O3695" i="1" s="1"/>
  <c r="C3695" i="1"/>
  <c r="D3695" i="1" s="1"/>
  <c r="B3695" i="1"/>
  <c r="P3694" i="1"/>
  <c r="Q3694" i="1" s="1"/>
  <c r="L3694" i="1"/>
  <c r="J3694" i="1"/>
  <c r="F3694" i="1"/>
  <c r="O3694" i="1" s="1"/>
  <c r="C3694" i="1"/>
  <c r="E3694" i="1" s="1"/>
  <c r="B3694" i="1"/>
  <c r="P3693" i="1"/>
  <c r="R3693" i="1" s="1"/>
  <c r="L3693" i="1"/>
  <c r="J3693" i="1"/>
  <c r="F3693" i="1"/>
  <c r="G3693" i="1" s="1"/>
  <c r="C3693" i="1"/>
  <c r="B3693" i="1"/>
  <c r="P3692" i="1"/>
  <c r="Q3692" i="1" s="1"/>
  <c r="L3692" i="1"/>
  <c r="J3692" i="1"/>
  <c r="F3692" i="1"/>
  <c r="C3692" i="1"/>
  <c r="B3692" i="1"/>
  <c r="P3691" i="1"/>
  <c r="R3691" i="1" s="1"/>
  <c r="L3691" i="1"/>
  <c r="J3691" i="1"/>
  <c r="F3691" i="1"/>
  <c r="C3691" i="1"/>
  <c r="B3691" i="1"/>
  <c r="P3690" i="1"/>
  <c r="L3690" i="1"/>
  <c r="J3690" i="1"/>
  <c r="F3690" i="1"/>
  <c r="H3690" i="1" s="1"/>
  <c r="C3690" i="1"/>
  <c r="B3690" i="1"/>
  <c r="P3689" i="1"/>
  <c r="L3689" i="1"/>
  <c r="J3689" i="1"/>
  <c r="F3689" i="1"/>
  <c r="G3689" i="1" s="1"/>
  <c r="C3689" i="1"/>
  <c r="B3689" i="1"/>
  <c r="P3688" i="1"/>
  <c r="L3688" i="1"/>
  <c r="J3688" i="1"/>
  <c r="F3688" i="1"/>
  <c r="C3688" i="1"/>
  <c r="B3688" i="1"/>
  <c r="P3687" i="1"/>
  <c r="L3687" i="1"/>
  <c r="J3687" i="1"/>
  <c r="F3687" i="1"/>
  <c r="C3687" i="1"/>
  <c r="D3687" i="1" s="1"/>
  <c r="B3687" i="1"/>
  <c r="P3686" i="1"/>
  <c r="Q3686" i="1" s="1"/>
  <c r="L3686" i="1"/>
  <c r="J3686" i="1"/>
  <c r="F3686" i="1"/>
  <c r="O3686" i="1" s="1"/>
  <c r="C3686" i="1"/>
  <c r="B3686" i="1"/>
  <c r="P3685" i="1"/>
  <c r="R3685" i="1" s="1"/>
  <c r="L3685" i="1"/>
  <c r="J3685" i="1"/>
  <c r="F3685" i="1"/>
  <c r="H3685" i="1" s="1"/>
  <c r="C3685" i="1"/>
  <c r="B3685" i="1"/>
  <c r="P3684" i="1"/>
  <c r="L3684" i="1"/>
  <c r="J3684" i="1"/>
  <c r="F3684" i="1"/>
  <c r="I3684" i="1" s="1"/>
  <c r="C3684" i="1"/>
  <c r="D3684" i="1" s="1"/>
  <c r="B3684" i="1"/>
  <c r="P3683" i="1"/>
  <c r="Q3683" i="1" s="1"/>
  <c r="L3683" i="1"/>
  <c r="J3683" i="1"/>
  <c r="F3683" i="1"/>
  <c r="H3683" i="1" s="1"/>
  <c r="C3683" i="1"/>
  <c r="D3683" i="1" s="1"/>
  <c r="B3683" i="1"/>
  <c r="P3682" i="1"/>
  <c r="L3682" i="1"/>
  <c r="J3682" i="1"/>
  <c r="F3682" i="1"/>
  <c r="C3682" i="1"/>
  <c r="E3682" i="1" s="1"/>
  <c r="B3682" i="1"/>
  <c r="P3681" i="1"/>
  <c r="R3681" i="1" s="1"/>
  <c r="L3681" i="1"/>
  <c r="J3681" i="1"/>
  <c r="F3681" i="1"/>
  <c r="G3681" i="1" s="1"/>
  <c r="C3681" i="1"/>
  <c r="B3681" i="1"/>
  <c r="P3680" i="1"/>
  <c r="R3680" i="1" s="1"/>
  <c r="L3680" i="1"/>
  <c r="J3680" i="1"/>
  <c r="F3680" i="1"/>
  <c r="I3680" i="1" s="1"/>
  <c r="C3680" i="1"/>
  <c r="B3680" i="1"/>
  <c r="P3679" i="1"/>
  <c r="R3679" i="1" s="1"/>
  <c r="L3679" i="1"/>
  <c r="J3679" i="1"/>
  <c r="F3679" i="1"/>
  <c r="C3679" i="1"/>
  <c r="B3679" i="1"/>
  <c r="P3678" i="1"/>
  <c r="Q3678" i="1" s="1"/>
  <c r="L3678" i="1"/>
  <c r="J3678" i="1"/>
  <c r="F3678" i="1"/>
  <c r="C3678" i="1"/>
  <c r="B3678" i="1"/>
  <c r="P3677" i="1"/>
  <c r="L3677" i="1"/>
  <c r="J3677" i="1"/>
  <c r="F3677" i="1"/>
  <c r="C3677" i="1"/>
  <c r="B3677" i="1"/>
  <c r="P3676" i="1"/>
  <c r="R3676" i="1" s="1"/>
  <c r="L3676" i="1"/>
  <c r="J3676" i="1"/>
  <c r="F3676" i="1"/>
  <c r="C3676" i="1"/>
  <c r="B3676" i="1"/>
  <c r="P3675" i="1"/>
  <c r="L3675" i="1"/>
  <c r="J3675" i="1"/>
  <c r="F3675" i="1"/>
  <c r="H3675" i="1" s="1"/>
  <c r="C3675" i="1"/>
  <c r="D3675" i="1" s="1"/>
  <c r="B3675" i="1"/>
  <c r="P3674" i="1"/>
  <c r="Q3674" i="1" s="1"/>
  <c r="L3674" i="1"/>
  <c r="J3674" i="1"/>
  <c r="F3674" i="1"/>
  <c r="C3674" i="1"/>
  <c r="E3674" i="1" s="1"/>
  <c r="B3674" i="1"/>
  <c r="P3673" i="1"/>
  <c r="L3673" i="1"/>
  <c r="J3673" i="1"/>
  <c r="F3673" i="1"/>
  <c r="G3673" i="1" s="1"/>
  <c r="C3673" i="1"/>
  <c r="B3673" i="1"/>
  <c r="P3672" i="1"/>
  <c r="R3672" i="1" s="1"/>
  <c r="L3672" i="1"/>
  <c r="J3672" i="1"/>
  <c r="F3672" i="1"/>
  <c r="H3672" i="1" s="1"/>
  <c r="C3672" i="1"/>
  <c r="B3672" i="1"/>
  <c r="P3671" i="1"/>
  <c r="L3671" i="1"/>
  <c r="J3671" i="1"/>
  <c r="F3671" i="1"/>
  <c r="I3671" i="1" s="1"/>
  <c r="C3671" i="1"/>
  <c r="B3671" i="1"/>
  <c r="P3670" i="1"/>
  <c r="L3670" i="1"/>
  <c r="J3670" i="1"/>
  <c r="F3670" i="1"/>
  <c r="H3670" i="1" s="1"/>
  <c r="C3670" i="1"/>
  <c r="E3670" i="1" s="1"/>
  <c r="B3670" i="1"/>
  <c r="P3669" i="1"/>
  <c r="L3669" i="1"/>
  <c r="J3669" i="1"/>
  <c r="F3669" i="1"/>
  <c r="I3669" i="1" s="1"/>
  <c r="C3669" i="1"/>
  <c r="D3669" i="1" s="1"/>
  <c r="B3669" i="1"/>
  <c r="P3668" i="1"/>
  <c r="L3668" i="1"/>
  <c r="J3668" i="1"/>
  <c r="F3668" i="1"/>
  <c r="H3668" i="1" s="1"/>
  <c r="C3668" i="1"/>
  <c r="B3668" i="1"/>
  <c r="P3667" i="1"/>
  <c r="L3667" i="1"/>
  <c r="J3667" i="1"/>
  <c r="F3667" i="1"/>
  <c r="C3667" i="1"/>
  <c r="B3667" i="1"/>
  <c r="P3666" i="1"/>
  <c r="Q3666" i="1" s="1"/>
  <c r="L3666" i="1"/>
  <c r="J3666" i="1"/>
  <c r="F3666" i="1"/>
  <c r="C3666" i="1"/>
  <c r="E3666" i="1" s="1"/>
  <c r="B3666" i="1"/>
  <c r="P3665" i="1"/>
  <c r="R3665" i="1" s="1"/>
  <c r="L3665" i="1"/>
  <c r="J3665" i="1"/>
  <c r="F3665" i="1"/>
  <c r="C3665" i="1"/>
  <c r="E3665" i="1" s="1"/>
  <c r="B3665" i="1"/>
  <c r="P3664" i="1"/>
  <c r="Q3664" i="1" s="1"/>
  <c r="L3664" i="1"/>
  <c r="J3664" i="1"/>
  <c r="F3664" i="1"/>
  <c r="C3664" i="1"/>
  <c r="B3664" i="1"/>
  <c r="P3663" i="1"/>
  <c r="Q3663" i="1" s="1"/>
  <c r="L3663" i="1"/>
  <c r="J3663" i="1"/>
  <c r="F3663" i="1"/>
  <c r="O3663" i="1" s="1"/>
  <c r="C3663" i="1"/>
  <c r="D3663" i="1" s="1"/>
  <c r="B3663" i="1"/>
  <c r="P3662" i="1"/>
  <c r="Q3662" i="1" s="1"/>
  <c r="L3662" i="1"/>
  <c r="J3662" i="1"/>
  <c r="F3662" i="1"/>
  <c r="O3662" i="1" s="1"/>
  <c r="C3662" i="1"/>
  <c r="E3662" i="1" s="1"/>
  <c r="B3662" i="1"/>
  <c r="P3661" i="1"/>
  <c r="R3661" i="1" s="1"/>
  <c r="L3661" i="1"/>
  <c r="J3661" i="1"/>
  <c r="F3661" i="1"/>
  <c r="O3661" i="1" s="1"/>
  <c r="C3661" i="1"/>
  <c r="B3661" i="1"/>
  <c r="P3660" i="1"/>
  <c r="Q3660" i="1" s="1"/>
  <c r="L3660" i="1"/>
  <c r="J3660" i="1"/>
  <c r="F3660" i="1"/>
  <c r="C3660" i="1"/>
  <c r="E3660" i="1" s="1"/>
  <c r="B3660" i="1"/>
  <c r="P3659" i="1"/>
  <c r="L3659" i="1"/>
  <c r="J3659" i="1"/>
  <c r="F3659" i="1"/>
  <c r="H3659" i="1" s="1"/>
  <c r="C3659" i="1"/>
  <c r="B3659" i="1"/>
  <c r="P3658" i="1"/>
  <c r="Q3658" i="1" s="1"/>
  <c r="L3658" i="1"/>
  <c r="J3658" i="1"/>
  <c r="F3658" i="1"/>
  <c r="C3658" i="1"/>
  <c r="B3658" i="1"/>
  <c r="P3657" i="1"/>
  <c r="L3657" i="1"/>
  <c r="J3657" i="1"/>
  <c r="F3657" i="1"/>
  <c r="C3657" i="1"/>
  <c r="E3657" i="1" s="1"/>
  <c r="B3657" i="1"/>
  <c r="P3656" i="1"/>
  <c r="L3656" i="1"/>
  <c r="J3656" i="1"/>
  <c r="F3656" i="1"/>
  <c r="I3656" i="1" s="1"/>
  <c r="C3656" i="1"/>
  <c r="D3656" i="1" s="1"/>
  <c r="B3656" i="1"/>
  <c r="P3655" i="1"/>
  <c r="L3655" i="1"/>
  <c r="J3655" i="1"/>
  <c r="F3655" i="1"/>
  <c r="C3655" i="1"/>
  <c r="D3655" i="1" s="1"/>
  <c r="B3655" i="1"/>
  <c r="P3654" i="1"/>
  <c r="Q3654" i="1" s="1"/>
  <c r="L3654" i="1"/>
  <c r="J3654" i="1"/>
  <c r="F3654" i="1"/>
  <c r="C3654" i="1"/>
  <c r="E3654" i="1" s="1"/>
  <c r="B3654" i="1"/>
  <c r="P3653" i="1"/>
  <c r="R3653" i="1" s="1"/>
  <c r="L3653" i="1"/>
  <c r="J3653" i="1"/>
  <c r="F3653" i="1"/>
  <c r="G3653" i="1" s="1"/>
  <c r="C3653" i="1"/>
  <c r="B3653" i="1"/>
  <c r="P3652" i="1"/>
  <c r="Q3652" i="1" s="1"/>
  <c r="L3652" i="1"/>
  <c r="J3652" i="1"/>
  <c r="F3652" i="1"/>
  <c r="C3652" i="1"/>
  <c r="E3652" i="1" s="1"/>
  <c r="B3652" i="1"/>
  <c r="P3651" i="1"/>
  <c r="L3651" i="1"/>
  <c r="J3651" i="1"/>
  <c r="F3651" i="1"/>
  <c r="C3651" i="1"/>
  <c r="D3651" i="1" s="1"/>
  <c r="B3651" i="1"/>
  <c r="P3650" i="1"/>
  <c r="L3650" i="1"/>
  <c r="J3650" i="1"/>
  <c r="F3650" i="1"/>
  <c r="C3650" i="1"/>
  <c r="E3650" i="1" s="1"/>
  <c r="B3650" i="1"/>
  <c r="P3649" i="1"/>
  <c r="R3649" i="1" s="1"/>
  <c r="L3649" i="1"/>
  <c r="J3649" i="1"/>
  <c r="F3649" i="1"/>
  <c r="H3649" i="1" s="1"/>
  <c r="C3649" i="1"/>
  <c r="B3649" i="1"/>
  <c r="P3648" i="1"/>
  <c r="R3648" i="1" s="1"/>
  <c r="L3648" i="1"/>
  <c r="J3648" i="1"/>
  <c r="F3648" i="1"/>
  <c r="C3648" i="1"/>
  <c r="D3648" i="1" s="1"/>
  <c r="B3648" i="1"/>
  <c r="P3647" i="1"/>
  <c r="R3647" i="1" s="1"/>
  <c r="L3647" i="1"/>
  <c r="J3647" i="1"/>
  <c r="F3647" i="1"/>
  <c r="C3647" i="1"/>
  <c r="B3647" i="1"/>
  <c r="P3646" i="1"/>
  <c r="L3646" i="1"/>
  <c r="J3646" i="1"/>
  <c r="F3646" i="1"/>
  <c r="O3646" i="1" s="1"/>
  <c r="C3646" i="1"/>
  <c r="B3646" i="1"/>
  <c r="P3645" i="1"/>
  <c r="L3645" i="1"/>
  <c r="J3645" i="1"/>
  <c r="F3645" i="1"/>
  <c r="C3645" i="1"/>
  <c r="B3645" i="1"/>
  <c r="P3644" i="1"/>
  <c r="L3644" i="1"/>
  <c r="J3644" i="1"/>
  <c r="F3644" i="1"/>
  <c r="C3644" i="1"/>
  <c r="D3644" i="1" s="1"/>
  <c r="B3644" i="1"/>
  <c r="P3643" i="1"/>
  <c r="Q3643" i="1" s="1"/>
  <c r="L3643" i="1"/>
  <c r="J3643" i="1"/>
  <c r="F3643" i="1"/>
  <c r="H3643" i="1" s="1"/>
  <c r="C3643" i="1"/>
  <c r="D3643" i="1" s="1"/>
  <c r="B3643" i="1"/>
  <c r="P3642" i="1"/>
  <c r="Q3642" i="1" s="1"/>
  <c r="L3642" i="1"/>
  <c r="J3642" i="1"/>
  <c r="F3642" i="1"/>
  <c r="C3642" i="1"/>
  <c r="E3642" i="1" s="1"/>
  <c r="B3642" i="1"/>
  <c r="P3641" i="1"/>
  <c r="R3641" i="1" s="1"/>
  <c r="L3641" i="1"/>
  <c r="J3641" i="1"/>
  <c r="F3641" i="1"/>
  <c r="C3641" i="1"/>
  <c r="E3641" i="1" s="1"/>
  <c r="B3641" i="1"/>
  <c r="P3640" i="1"/>
  <c r="R3640" i="1" s="1"/>
  <c r="L3640" i="1"/>
  <c r="J3640" i="1"/>
  <c r="F3640" i="1"/>
  <c r="H3640" i="1" s="1"/>
  <c r="C3640" i="1"/>
  <c r="E3640" i="1" s="1"/>
  <c r="B3640" i="1"/>
  <c r="P3639" i="1"/>
  <c r="L3639" i="1"/>
  <c r="J3639" i="1"/>
  <c r="F3639" i="1"/>
  <c r="H3639" i="1" s="1"/>
  <c r="C3639" i="1"/>
  <c r="B3639" i="1"/>
  <c r="P3638" i="1"/>
  <c r="Q3638" i="1" s="1"/>
  <c r="L3638" i="1"/>
  <c r="J3638" i="1"/>
  <c r="F3638" i="1"/>
  <c r="H3638" i="1" s="1"/>
  <c r="C3638" i="1"/>
  <c r="E3638" i="1" s="1"/>
  <c r="B3638" i="1"/>
  <c r="P3637" i="1"/>
  <c r="L3637" i="1"/>
  <c r="J3637" i="1"/>
  <c r="F3637" i="1"/>
  <c r="C3637" i="1"/>
  <c r="D3637" i="1" s="1"/>
  <c r="B3637" i="1"/>
  <c r="P3636" i="1"/>
  <c r="L3636" i="1"/>
  <c r="J3636" i="1"/>
  <c r="F3636" i="1"/>
  <c r="H3636" i="1" s="1"/>
  <c r="C3636" i="1"/>
  <c r="D3636" i="1" s="1"/>
  <c r="B3636" i="1"/>
  <c r="P3635" i="1"/>
  <c r="R3635" i="1" s="1"/>
  <c r="L3635" i="1"/>
  <c r="J3635" i="1"/>
  <c r="F3635" i="1"/>
  <c r="I3635" i="1" s="1"/>
  <c r="C3635" i="1"/>
  <c r="B3635" i="1"/>
  <c r="P3634" i="1"/>
  <c r="Q3634" i="1" s="1"/>
  <c r="L3634" i="1"/>
  <c r="J3634" i="1"/>
  <c r="F3634" i="1"/>
  <c r="O3634" i="1" s="1"/>
  <c r="C3634" i="1"/>
  <c r="B3634" i="1"/>
  <c r="P3633" i="1"/>
  <c r="L3633" i="1"/>
  <c r="J3633" i="1"/>
  <c r="F3633" i="1"/>
  <c r="O3633" i="1" s="1"/>
  <c r="C3633" i="1"/>
  <c r="E3633" i="1" s="1"/>
  <c r="B3633" i="1"/>
  <c r="P3632" i="1"/>
  <c r="R3632" i="1" s="1"/>
  <c r="L3632" i="1"/>
  <c r="J3632" i="1"/>
  <c r="F3632" i="1"/>
  <c r="C3632" i="1"/>
  <c r="E3632" i="1" s="1"/>
  <c r="B3632" i="1"/>
  <c r="P3631" i="1"/>
  <c r="L3631" i="1"/>
  <c r="J3631" i="1"/>
  <c r="F3631" i="1"/>
  <c r="C3631" i="1"/>
  <c r="D3631" i="1" s="1"/>
  <c r="B3631" i="1"/>
  <c r="P3630" i="1"/>
  <c r="Q3630" i="1" s="1"/>
  <c r="L3630" i="1"/>
  <c r="J3630" i="1"/>
  <c r="F3630" i="1"/>
  <c r="O3630" i="1" s="1"/>
  <c r="C3630" i="1"/>
  <c r="B3630" i="1"/>
  <c r="P3629" i="1"/>
  <c r="R3629" i="1" s="1"/>
  <c r="L3629" i="1"/>
  <c r="J3629" i="1"/>
  <c r="F3629" i="1"/>
  <c r="O3629" i="1" s="1"/>
  <c r="C3629" i="1"/>
  <c r="D3629" i="1" s="1"/>
  <c r="B3629" i="1"/>
  <c r="P3628" i="1"/>
  <c r="Q3628" i="1" s="1"/>
  <c r="L3628" i="1"/>
  <c r="J3628" i="1"/>
  <c r="F3628" i="1"/>
  <c r="I3628" i="1" s="1"/>
  <c r="C3628" i="1"/>
  <c r="D3628" i="1" s="1"/>
  <c r="B3628" i="1"/>
  <c r="P3627" i="1"/>
  <c r="Q3627" i="1" s="1"/>
  <c r="L3627" i="1"/>
  <c r="J3627" i="1"/>
  <c r="F3627" i="1"/>
  <c r="C3627" i="1"/>
  <c r="B3627" i="1"/>
  <c r="P3626" i="1"/>
  <c r="L3626" i="1"/>
  <c r="J3626" i="1"/>
  <c r="F3626" i="1"/>
  <c r="C3626" i="1"/>
  <c r="B3626" i="1"/>
  <c r="P3625" i="1"/>
  <c r="L3625" i="1"/>
  <c r="J3625" i="1"/>
  <c r="F3625" i="1"/>
  <c r="C3625" i="1"/>
  <c r="E3625" i="1" s="1"/>
  <c r="B3625" i="1"/>
  <c r="P3624" i="1"/>
  <c r="L3624" i="1"/>
  <c r="J3624" i="1"/>
  <c r="F3624" i="1"/>
  <c r="I3624" i="1" s="1"/>
  <c r="C3624" i="1"/>
  <c r="D3624" i="1" s="1"/>
  <c r="B3624" i="1"/>
  <c r="P3623" i="1"/>
  <c r="Q3623" i="1" s="1"/>
  <c r="L3623" i="1"/>
  <c r="J3623" i="1"/>
  <c r="F3623" i="1"/>
  <c r="C3623" i="1"/>
  <c r="D3623" i="1" s="1"/>
  <c r="B3623" i="1"/>
  <c r="P3622" i="1"/>
  <c r="L3622" i="1"/>
  <c r="J3622" i="1"/>
  <c r="F3622" i="1"/>
  <c r="G3622" i="1" s="1"/>
  <c r="C3622" i="1"/>
  <c r="B3622" i="1"/>
  <c r="P3621" i="1"/>
  <c r="R3621" i="1" s="1"/>
  <c r="L3621" i="1"/>
  <c r="J3621" i="1"/>
  <c r="F3621" i="1"/>
  <c r="I3621" i="1" s="1"/>
  <c r="C3621" i="1"/>
  <c r="B3621" i="1"/>
  <c r="P3620" i="1"/>
  <c r="Q3620" i="1" s="1"/>
  <c r="L3620" i="1"/>
  <c r="J3620" i="1"/>
  <c r="F3620" i="1"/>
  <c r="H3620" i="1" s="1"/>
  <c r="C3620" i="1"/>
  <c r="E3620" i="1" s="1"/>
  <c r="B3620" i="1"/>
  <c r="P3619" i="1"/>
  <c r="R3619" i="1" s="1"/>
  <c r="L3619" i="1"/>
  <c r="J3619" i="1"/>
  <c r="F3619" i="1"/>
  <c r="I3619" i="1" s="1"/>
  <c r="C3619" i="1"/>
  <c r="D3619" i="1" s="1"/>
  <c r="B3619" i="1"/>
  <c r="P3618" i="1"/>
  <c r="L3618" i="1"/>
  <c r="J3618" i="1"/>
  <c r="F3618" i="1"/>
  <c r="C3618" i="1"/>
  <c r="E3618" i="1" s="1"/>
  <c r="B3618" i="1"/>
  <c r="P3617" i="1"/>
  <c r="R3617" i="1" s="1"/>
  <c r="L3617" i="1"/>
  <c r="J3617" i="1"/>
  <c r="F3617" i="1"/>
  <c r="C3617" i="1"/>
  <c r="B3617" i="1"/>
  <c r="P3616" i="1"/>
  <c r="R3616" i="1" s="1"/>
  <c r="L3616" i="1"/>
  <c r="J3616" i="1"/>
  <c r="F3616" i="1"/>
  <c r="I3616" i="1" s="1"/>
  <c r="C3616" i="1"/>
  <c r="B3616" i="1"/>
  <c r="P3615" i="1"/>
  <c r="R3615" i="1" s="1"/>
  <c r="L3615" i="1"/>
  <c r="J3615" i="1"/>
  <c r="F3615" i="1"/>
  <c r="C3615" i="1"/>
  <c r="B3615" i="1"/>
  <c r="P3614" i="1"/>
  <c r="L3614" i="1"/>
  <c r="J3614" i="1"/>
  <c r="F3614" i="1"/>
  <c r="C3614" i="1"/>
  <c r="B3614" i="1"/>
  <c r="P3613" i="1"/>
  <c r="R3613" i="1" s="1"/>
  <c r="L3613" i="1"/>
  <c r="J3613" i="1"/>
  <c r="F3613" i="1"/>
  <c r="C3613" i="1"/>
  <c r="D3613" i="1" s="1"/>
  <c r="B3613" i="1"/>
  <c r="P3612" i="1"/>
  <c r="Q3612" i="1" s="1"/>
  <c r="L3612" i="1"/>
  <c r="J3612" i="1"/>
  <c r="F3612" i="1"/>
  <c r="C3612" i="1"/>
  <c r="E3612" i="1" s="1"/>
  <c r="B3612" i="1"/>
  <c r="P3611" i="1"/>
  <c r="R3611" i="1" s="1"/>
  <c r="L3611" i="1"/>
  <c r="J3611" i="1"/>
  <c r="F3611" i="1"/>
  <c r="H3611" i="1" s="1"/>
  <c r="C3611" i="1"/>
  <c r="D3611" i="1" s="1"/>
  <c r="B3611" i="1"/>
  <c r="P3610" i="1"/>
  <c r="Q3610" i="1" s="1"/>
  <c r="L3610" i="1"/>
  <c r="J3610" i="1"/>
  <c r="F3610" i="1"/>
  <c r="O3610" i="1" s="1"/>
  <c r="C3610" i="1"/>
  <c r="E3610" i="1" s="1"/>
  <c r="B3610" i="1"/>
  <c r="P3609" i="1"/>
  <c r="R3609" i="1" s="1"/>
  <c r="L3609" i="1"/>
  <c r="J3609" i="1"/>
  <c r="F3609" i="1"/>
  <c r="C3609" i="1"/>
  <c r="E3609" i="1" s="1"/>
  <c r="B3609" i="1"/>
  <c r="P3608" i="1"/>
  <c r="R3608" i="1" s="1"/>
  <c r="L3608" i="1"/>
  <c r="J3608" i="1"/>
  <c r="F3608" i="1"/>
  <c r="H3608" i="1" s="1"/>
  <c r="C3608" i="1"/>
  <c r="B3608" i="1"/>
  <c r="P3607" i="1"/>
  <c r="R3607" i="1" s="1"/>
  <c r="L3607" i="1"/>
  <c r="J3607" i="1"/>
  <c r="F3607" i="1"/>
  <c r="C3607" i="1"/>
  <c r="B3607" i="1"/>
  <c r="P3606" i="1"/>
  <c r="Q3606" i="1" s="1"/>
  <c r="L3606" i="1"/>
  <c r="J3606" i="1"/>
  <c r="F3606" i="1"/>
  <c r="O3606" i="1" s="1"/>
  <c r="C3606" i="1"/>
  <c r="E3606" i="1" s="1"/>
  <c r="B3606" i="1"/>
  <c r="P3605" i="1"/>
  <c r="L3605" i="1"/>
  <c r="J3605" i="1"/>
  <c r="F3605" i="1"/>
  <c r="I3605" i="1" s="1"/>
  <c r="C3605" i="1"/>
  <c r="D3605" i="1" s="1"/>
  <c r="B3605" i="1"/>
  <c r="P3604" i="1"/>
  <c r="L3604" i="1"/>
  <c r="J3604" i="1"/>
  <c r="F3604" i="1"/>
  <c r="H3604" i="1" s="1"/>
  <c r="C3604" i="1"/>
  <c r="E3604" i="1" s="1"/>
  <c r="B3604" i="1"/>
  <c r="P3603" i="1"/>
  <c r="R3603" i="1" s="1"/>
  <c r="L3603" i="1"/>
  <c r="J3603" i="1"/>
  <c r="F3603" i="1"/>
  <c r="H3603" i="1" s="1"/>
  <c r="C3603" i="1"/>
  <c r="B3603" i="1"/>
  <c r="P3602" i="1"/>
  <c r="Q3602" i="1" s="1"/>
  <c r="L3602" i="1"/>
  <c r="J3602" i="1"/>
  <c r="F3602" i="1"/>
  <c r="C3602" i="1"/>
  <c r="E3602" i="1" s="1"/>
  <c r="B3602" i="1"/>
  <c r="P3601" i="1"/>
  <c r="L3601" i="1"/>
  <c r="J3601" i="1"/>
  <c r="F3601" i="1"/>
  <c r="C3601" i="1"/>
  <c r="E3601" i="1" s="1"/>
  <c r="B3601" i="1"/>
  <c r="P3600" i="1"/>
  <c r="R3600" i="1" s="1"/>
  <c r="L3600" i="1"/>
  <c r="J3600" i="1"/>
  <c r="F3600" i="1"/>
  <c r="C3600" i="1"/>
  <c r="B3600" i="1"/>
  <c r="P3599" i="1"/>
  <c r="L3599" i="1"/>
  <c r="J3599" i="1"/>
  <c r="F3599" i="1"/>
  <c r="O3599" i="1" s="1"/>
  <c r="C3599" i="1"/>
  <c r="D3599" i="1" s="1"/>
  <c r="B3599" i="1"/>
  <c r="P3598" i="1"/>
  <c r="Q3598" i="1" s="1"/>
  <c r="L3598" i="1"/>
  <c r="J3598" i="1"/>
  <c r="F3598" i="1"/>
  <c r="O3598" i="1" s="1"/>
  <c r="C3598" i="1"/>
  <c r="E3598" i="1" s="1"/>
  <c r="B3598" i="1"/>
  <c r="P3597" i="1"/>
  <c r="R3597" i="1" s="1"/>
  <c r="L3597" i="1"/>
  <c r="J3597" i="1"/>
  <c r="F3597" i="1"/>
  <c r="I3597" i="1" s="1"/>
  <c r="C3597" i="1"/>
  <c r="E3597" i="1" s="1"/>
  <c r="B3597" i="1"/>
  <c r="P3596" i="1"/>
  <c r="L3596" i="1"/>
  <c r="J3596" i="1"/>
  <c r="F3596" i="1"/>
  <c r="C3596" i="1"/>
  <c r="E3596" i="1" s="1"/>
  <c r="B3596" i="1"/>
  <c r="P3595" i="1"/>
  <c r="R3595" i="1" s="1"/>
  <c r="L3595" i="1"/>
  <c r="J3595" i="1"/>
  <c r="F3595" i="1"/>
  <c r="H3595" i="1" s="1"/>
  <c r="C3595" i="1"/>
  <c r="D3595" i="1" s="1"/>
  <c r="B3595" i="1"/>
  <c r="P3594" i="1"/>
  <c r="L3594" i="1"/>
  <c r="J3594" i="1"/>
  <c r="F3594" i="1"/>
  <c r="G3594" i="1" s="1"/>
  <c r="C3594" i="1"/>
  <c r="B3594" i="1"/>
  <c r="P3593" i="1"/>
  <c r="R3593" i="1" s="1"/>
  <c r="L3593" i="1"/>
  <c r="J3593" i="1"/>
  <c r="F3593" i="1"/>
  <c r="C3593" i="1"/>
  <c r="D3593" i="1" s="1"/>
  <c r="B3593" i="1"/>
  <c r="P3592" i="1"/>
  <c r="L3592" i="1"/>
  <c r="J3592" i="1"/>
  <c r="F3592" i="1"/>
  <c r="C3592" i="1"/>
  <c r="E3592" i="1" s="1"/>
  <c r="B3592" i="1"/>
  <c r="P3591" i="1"/>
  <c r="R3591" i="1" s="1"/>
  <c r="L3591" i="1"/>
  <c r="J3591" i="1"/>
  <c r="F3591" i="1"/>
  <c r="C3591" i="1"/>
  <c r="D3591" i="1" s="1"/>
  <c r="B3591" i="1"/>
  <c r="P3590" i="1"/>
  <c r="Q3590" i="1" s="1"/>
  <c r="L3590" i="1"/>
  <c r="J3590" i="1"/>
  <c r="F3590" i="1"/>
  <c r="H3590" i="1" s="1"/>
  <c r="C3590" i="1"/>
  <c r="B3590" i="1"/>
  <c r="P3589" i="1"/>
  <c r="R3589" i="1" s="1"/>
  <c r="L3589" i="1"/>
  <c r="J3589" i="1"/>
  <c r="F3589" i="1"/>
  <c r="C3589" i="1"/>
  <c r="B3589" i="1"/>
  <c r="P3588" i="1"/>
  <c r="L3588" i="1"/>
  <c r="J3588" i="1"/>
  <c r="F3588" i="1"/>
  <c r="C3588" i="1"/>
  <c r="D3588" i="1" s="1"/>
  <c r="B3588" i="1"/>
  <c r="P3587" i="1"/>
  <c r="Q3587" i="1" s="1"/>
  <c r="L3587" i="1"/>
  <c r="J3587" i="1"/>
  <c r="F3587" i="1"/>
  <c r="G3587" i="1" s="1"/>
  <c r="C3587" i="1"/>
  <c r="D3587" i="1" s="1"/>
  <c r="B3587" i="1"/>
  <c r="P3586" i="1"/>
  <c r="L3586" i="1"/>
  <c r="J3586" i="1"/>
  <c r="F3586" i="1"/>
  <c r="C3586" i="1"/>
  <c r="B3586" i="1"/>
  <c r="P3585" i="1"/>
  <c r="R3585" i="1" s="1"/>
  <c r="L3585" i="1"/>
  <c r="J3585" i="1"/>
  <c r="F3585" i="1"/>
  <c r="C3585" i="1"/>
  <c r="B3585" i="1"/>
  <c r="P3584" i="1"/>
  <c r="R3584" i="1" s="1"/>
  <c r="L3584" i="1"/>
  <c r="J3584" i="1"/>
  <c r="F3584" i="1"/>
  <c r="C3584" i="1"/>
  <c r="D3584" i="1" s="1"/>
  <c r="B3584" i="1"/>
  <c r="P3583" i="1"/>
  <c r="Q3583" i="1" s="1"/>
  <c r="L3583" i="1"/>
  <c r="J3583" i="1"/>
  <c r="F3583" i="1"/>
  <c r="H3583" i="1" s="1"/>
  <c r="C3583" i="1"/>
  <c r="D3583" i="1" s="1"/>
  <c r="B3583" i="1"/>
  <c r="P3582" i="1"/>
  <c r="Q3582" i="1" s="1"/>
  <c r="L3582" i="1"/>
  <c r="J3582" i="1"/>
  <c r="F3582" i="1"/>
  <c r="H3582" i="1" s="1"/>
  <c r="C3582" i="1"/>
  <c r="E3582" i="1" s="1"/>
  <c r="B3582" i="1"/>
  <c r="P3581" i="1"/>
  <c r="L3581" i="1"/>
  <c r="J3581" i="1"/>
  <c r="F3581" i="1"/>
  <c r="G3581" i="1" s="1"/>
  <c r="C3581" i="1"/>
  <c r="D3581" i="1" s="1"/>
  <c r="B3581" i="1"/>
  <c r="P3580" i="1"/>
  <c r="L3580" i="1"/>
  <c r="J3580" i="1"/>
  <c r="F3580" i="1"/>
  <c r="C3580" i="1"/>
  <c r="E3580" i="1" s="1"/>
  <c r="B3580" i="1"/>
  <c r="P3579" i="1"/>
  <c r="Q3579" i="1" s="1"/>
  <c r="L3579" i="1"/>
  <c r="J3579" i="1"/>
  <c r="F3579" i="1"/>
  <c r="O3579" i="1" s="1"/>
  <c r="C3579" i="1"/>
  <c r="B3579" i="1"/>
  <c r="P3578" i="1"/>
  <c r="L3578" i="1"/>
  <c r="J3578" i="1"/>
  <c r="F3578" i="1"/>
  <c r="H3578" i="1" s="1"/>
  <c r="C3578" i="1"/>
  <c r="E3578" i="1" s="1"/>
  <c r="B3578" i="1"/>
  <c r="P3577" i="1"/>
  <c r="L3577" i="1"/>
  <c r="J3577" i="1"/>
  <c r="F3577" i="1"/>
  <c r="C3577" i="1"/>
  <c r="E3577" i="1" s="1"/>
  <c r="B3577" i="1"/>
  <c r="P3576" i="1"/>
  <c r="R3576" i="1" s="1"/>
  <c r="L3576" i="1"/>
  <c r="J3576" i="1"/>
  <c r="F3576" i="1"/>
  <c r="C3576" i="1"/>
  <c r="B3576" i="1"/>
  <c r="P3575" i="1"/>
  <c r="L3575" i="1"/>
  <c r="J3575" i="1"/>
  <c r="F3575" i="1"/>
  <c r="C3575" i="1"/>
  <c r="B3575" i="1"/>
  <c r="P3574" i="1"/>
  <c r="Q3574" i="1" s="1"/>
  <c r="L3574" i="1"/>
  <c r="J3574" i="1"/>
  <c r="F3574" i="1"/>
  <c r="H3574" i="1" s="1"/>
  <c r="C3574" i="1"/>
  <c r="B3574" i="1"/>
  <c r="P3573" i="1"/>
  <c r="L3573" i="1"/>
  <c r="J3573" i="1"/>
  <c r="F3573" i="1"/>
  <c r="I3573" i="1" s="1"/>
  <c r="C3573" i="1"/>
  <c r="D3573" i="1" s="1"/>
  <c r="B3573" i="1"/>
  <c r="P3572" i="1"/>
  <c r="L3572" i="1"/>
  <c r="J3572" i="1"/>
  <c r="F3572" i="1"/>
  <c r="H3572" i="1" s="1"/>
  <c r="C3572" i="1"/>
  <c r="E3572" i="1" s="1"/>
  <c r="B3572" i="1"/>
  <c r="P3571" i="1"/>
  <c r="R3571" i="1" s="1"/>
  <c r="L3571" i="1"/>
  <c r="J3571" i="1"/>
  <c r="F3571" i="1"/>
  <c r="C3571" i="1"/>
  <c r="D3571" i="1" s="1"/>
  <c r="B3571" i="1"/>
  <c r="P3570" i="1"/>
  <c r="Q3570" i="1" s="1"/>
  <c r="L3570" i="1"/>
  <c r="J3570" i="1"/>
  <c r="F3570" i="1"/>
  <c r="O3570" i="1" s="1"/>
  <c r="C3570" i="1"/>
  <c r="B3570" i="1"/>
  <c r="P3569" i="1"/>
  <c r="R3569" i="1" s="1"/>
  <c r="L3569" i="1"/>
  <c r="J3569" i="1"/>
  <c r="F3569" i="1"/>
  <c r="C3569" i="1"/>
  <c r="B3569" i="1"/>
  <c r="P3568" i="1"/>
  <c r="R3568" i="1" s="1"/>
  <c r="L3568" i="1"/>
  <c r="J3568" i="1"/>
  <c r="F3568" i="1"/>
  <c r="C3568" i="1"/>
  <c r="E3568" i="1" s="1"/>
  <c r="B3568" i="1"/>
  <c r="P3567" i="1"/>
  <c r="L3567" i="1"/>
  <c r="J3567" i="1"/>
  <c r="F3567" i="1"/>
  <c r="C3567" i="1"/>
  <c r="B3567" i="1"/>
  <c r="P3566" i="1"/>
  <c r="L3566" i="1"/>
  <c r="J3566" i="1"/>
  <c r="F3566" i="1"/>
  <c r="C3566" i="1"/>
  <c r="B3566" i="1"/>
  <c r="P3565" i="1"/>
  <c r="L3565" i="1"/>
  <c r="J3565" i="1"/>
  <c r="F3565" i="1"/>
  <c r="O3565" i="1" s="1"/>
  <c r="C3565" i="1"/>
  <c r="E3565" i="1" s="1"/>
  <c r="B3565" i="1"/>
  <c r="P3564" i="1"/>
  <c r="Q3564" i="1" s="1"/>
  <c r="L3564" i="1"/>
  <c r="J3564" i="1"/>
  <c r="F3564" i="1"/>
  <c r="C3564" i="1"/>
  <c r="E3564" i="1" s="1"/>
  <c r="B3564" i="1"/>
  <c r="P3563" i="1"/>
  <c r="R3563" i="1" s="1"/>
  <c r="L3563" i="1"/>
  <c r="J3563" i="1"/>
  <c r="F3563" i="1"/>
  <c r="H3563" i="1" s="1"/>
  <c r="C3563" i="1"/>
  <c r="D3563" i="1" s="1"/>
  <c r="B3563" i="1"/>
  <c r="P3562" i="1"/>
  <c r="L3562" i="1"/>
  <c r="J3562" i="1"/>
  <c r="F3562" i="1"/>
  <c r="C3562" i="1"/>
  <c r="B3562" i="1"/>
  <c r="P3561" i="1"/>
  <c r="L3561" i="1"/>
  <c r="J3561" i="1"/>
  <c r="F3561" i="1"/>
  <c r="I3561" i="1" s="1"/>
  <c r="C3561" i="1"/>
  <c r="B3561" i="1"/>
  <c r="P3560" i="1"/>
  <c r="L3560" i="1"/>
  <c r="J3560" i="1"/>
  <c r="F3560" i="1"/>
  <c r="C3560" i="1"/>
  <c r="E3560" i="1" s="1"/>
  <c r="B3560" i="1"/>
  <c r="P3559" i="1"/>
  <c r="R3559" i="1" s="1"/>
  <c r="L3559" i="1"/>
  <c r="J3559" i="1"/>
  <c r="F3559" i="1"/>
  <c r="C3559" i="1"/>
  <c r="D3559" i="1" s="1"/>
  <c r="B3559" i="1"/>
  <c r="P3558" i="1"/>
  <c r="L3558" i="1"/>
  <c r="J3558" i="1"/>
  <c r="F3558" i="1"/>
  <c r="C3558" i="1"/>
  <c r="E3558" i="1" s="1"/>
  <c r="B3558" i="1"/>
  <c r="P3557" i="1"/>
  <c r="R3557" i="1" s="1"/>
  <c r="L3557" i="1"/>
  <c r="J3557" i="1"/>
  <c r="F3557" i="1"/>
  <c r="C3557" i="1"/>
  <c r="B3557" i="1"/>
  <c r="P3556" i="1"/>
  <c r="Q3556" i="1" s="1"/>
  <c r="L3556" i="1"/>
  <c r="J3556" i="1"/>
  <c r="F3556" i="1"/>
  <c r="C3556" i="1"/>
  <c r="B3556" i="1"/>
  <c r="P3555" i="1"/>
  <c r="R3555" i="1" s="1"/>
  <c r="L3555" i="1"/>
  <c r="J3555" i="1"/>
  <c r="F3555" i="1"/>
  <c r="H3555" i="1" s="1"/>
  <c r="C3555" i="1"/>
  <c r="B3555" i="1"/>
  <c r="P3554" i="1"/>
  <c r="L3554" i="1"/>
  <c r="J3554" i="1"/>
  <c r="F3554" i="1"/>
  <c r="C3554" i="1"/>
  <c r="B3554" i="1"/>
  <c r="P3553" i="1"/>
  <c r="L3553" i="1"/>
  <c r="J3553" i="1"/>
  <c r="F3553" i="1"/>
  <c r="C3553" i="1"/>
  <c r="E3553" i="1" s="1"/>
  <c r="B3553" i="1"/>
  <c r="P3552" i="1"/>
  <c r="L3552" i="1"/>
  <c r="J3552" i="1"/>
  <c r="F3552" i="1"/>
  <c r="I3552" i="1" s="1"/>
  <c r="C3552" i="1"/>
  <c r="D3552" i="1" s="1"/>
  <c r="B3552" i="1"/>
  <c r="P3551" i="1"/>
  <c r="Q3551" i="1" s="1"/>
  <c r="L3551" i="1"/>
  <c r="J3551" i="1"/>
  <c r="F3551" i="1"/>
  <c r="H3551" i="1" s="1"/>
  <c r="C3551" i="1"/>
  <c r="D3551" i="1" s="1"/>
  <c r="B3551" i="1"/>
  <c r="P3550" i="1"/>
  <c r="Q3550" i="1" s="1"/>
  <c r="L3550" i="1"/>
  <c r="J3550" i="1"/>
  <c r="F3550" i="1"/>
  <c r="C3550" i="1"/>
  <c r="E3550" i="1" s="1"/>
  <c r="B3550" i="1"/>
  <c r="P3549" i="1"/>
  <c r="R3549" i="1" s="1"/>
  <c r="L3549" i="1"/>
  <c r="J3549" i="1"/>
  <c r="F3549" i="1"/>
  <c r="I3549" i="1" s="1"/>
  <c r="C3549" i="1"/>
  <c r="D3549" i="1" s="1"/>
  <c r="B3549" i="1"/>
  <c r="P3548" i="1"/>
  <c r="R3548" i="1" s="1"/>
  <c r="L3548" i="1"/>
  <c r="J3548" i="1"/>
  <c r="F3548" i="1"/>
  <c r="C3548" i="1"/>
  <c r="D3548" i="1" s="1"/>
  <c r="B3548" i="1"/>
  <c r="P3547" i="1"/>
  <c r="Q3547" i="1" s="1"/>
  <c r="L3547" i="1"/>
  <c r="J3547" i="1"/>
  <c r="F3547" i="1"/>
  <c r="O3547" i="1" s="1"/>
  <c r="C3547" i="1"/>
  <c r="D3547" i="1" s="1"/>
  <c r="B3547" i="1"/>
  <c r="P3546" i="1"/>
  <c r="L3546" i="1"/>
  <c r="J3546" i="1"/>
  <c r="F3546" i="1"/>
  <c r="H3546" i="1" s="1"/>
  <c r="C3546" i="1"/>
  <c r="E3546" i="1" s="1"/>
  <c r="B3546" i="1"/>
  <c r="P3545" i="1"/>
  <c r="R3545" i="1" s="1"/>
  <c r="L3545" i="1"/>
  <c r="J3545" i="1"/>
  <c r="F3545" i="1"/>
  <c r="C3545" i="1"/>
  <c r="D3545" i="1" s="1"/>
  <c r="B3545" i="1"/>
  <c r="P3544" i="1"/>
  <c r="Q3544" i="1" s="1"/>
  <c r="L3544" i="1"/>
  <c r="J3544" i="1"/>
  <c r="F3544" i="1"/>
  <c r="I3544" i="1" s="1"/>
  <c r="C3544" i="1"/>
  <c r="D3544" i="1" s="1"/>
  <c r="B3544" i="1"/>
  <c r="P3543" i="1"/>
  <c r="Q3543" i="1" s="1"/>
  <c r="L3543" i="1"/>
  <c r="J3543" i="1"/>
  <c r="F3543" i="1"/>
  <c r="H3543" i="1" s="1"/>
  <c r="C3543" i="1"/>
  <c r="B3543" i="1"/>
  <c r="P3542" i="1"/>
  <c r="L3542" i="1"/>
  <c r="J3542" i="1"/>
  <c r="F3542" i="1"/>
  <c r="O3542" i="1" s="1"/>
  <c r="C3542" i="1"/>
  <c r="E3542" i="1" s="1"/>
  <c r="B3542" i="1"/>
  <c r="P3541" i="1"/>
  <c r="L3541" i="1"/>
  <c r="J3541" i="1"/>
  <c r="F3541" i="1"/>
  <c r="C3541" i="1"/>
  <c r="D3541" i="1" s="1"/>
  <c r="B3541" i="1"/>
  <c r="P3540" i="1"/>
  <c r="L3540" i="1"/>
  <c r="J3540" i="1"/>
  <c r="F3540" i="1"/>
  <c r="I3540" i="1" s="1"/>
  <c r="C3540" i="1"/>
  <c r="E3540" i="1" s="1"/>
  <c r="B3540" i="1"/>
  <c r="P3539" i="1"/>
  <c r="L3539" i="1"/>
  <c r="J3539" i="1"/>
  <c r="F3539" i="1"/>
  <c r="H3539" i="1" s="1"/>
  <c r="C3539" i="1"/>
  <c r="D3539" i="1" s="1"/>
  <c r="B3539" i="1"/>
  <c r="P3538" i="1"/>
  <c r="L3538" i="1"/>
  <c r="J3538" i="1"/>
  <c r="F3538" i="1"/>
  <c r="C3538" i="1"/>
  <c r="E3538" i="1" s="1"/>
  <c r="B3538" i="1"/>
  <c r="P3537" i="1"/>
  <c r="R3537" i="1" s="1"/>
  <c r="L3537" i="1"/>
  <c r="J3537" i="1"/>
  <c r="F3537" i="1"/>
  <c r="H3537" i="1" s="1"/>
  <c r="C3537" i="1"/>
  <c r="E3537" i="1" s="1"/>
  <c r="B3537" i="1"/>
  <c r="P3536" i="1"/>
  <c r="R3536" i="1" s="1"/>
  <c r="L3536" i="1"/>
  <c r="J3536" i="1"/>
  <c r="F3536" i="1"/>
  <c r="C3536" i="1"/>
  <c r="B3536" i="1"/>
  <c r="P3535" i="1"/>
  <c r="R3535" i="1" s="1"/>
  <c r="L3535" i="1"/>
  <c r="J3535" i="1"/>
  <c r="F3535" i="1"/>
  <c r="O3535" i="1" s="1"/>
  <c r="C3535" i="1"/>
  <c r="B3535" i="1"/>
  <c r="P3534" i="1"/>
  <c r="Q3534" i="1" s="1"/>
  <c r="L3534" i="1"/>
  <c r="J3534" i="1"/>
  <c r="F3534" i="1"/>
  <c r="C3534" i="1"/>
  <c r="B3534" i="1"/>
  <c r="P3533" i="1"/>
  <c r="L3533" i="1"/>
  <c r="J3533" i="1"/>
  <c r="F3533" i="1"/>
  <c r="I3533" i="1" s="1"/>
  <c r="C3533" i="1"/>
  <c r="E3533" i="1" s="1"/>
  <c r="B3533" i="1"/>
  <c r="P3532" i="1"/>
  <c r="Q3532" i="1" s="1"/>
  <c r="L3532" i="1"/>
  <c r="J3532" i="1"/>
  <c r="F3532" i="1"/>
  <c r="I3532" i="1" s="1"/>
  <c r="C3532" i="1"/>
  <c r="D3532" i="1" s="1"/>
  <c r="B3532" i="1"/>
  <c r="P3531" i="1"/>
  <c r="L3531" i="1"/>
  <c r="J3531" i="1"/>
  <c r="F3531" i="1"/>
  <c r="H3531" i="1" s="1"/>
  <c r="C3531" i="1"/>
  <c r="B3531" i="1"/>
  <c r="P3530" i="1"/>
  <c r="Q3530" i="1" s="1"/>
  <c r="L3530" i="1"/>
  <c r="J3530" i="1"/>
  <c r="F3530" i="1"/>
  <c r="H3530" i="1" s="1"/>
  <c r="C3530" i="1"/>
  <c r="B3530" i="1"/>
  <c r="P3529" i="1"/>
  <c r="R3529" i="1" s="1"/>
  <c r="L3529" i="1"/>
  <c r="J3529" i="1"/>
  <c r="F3529" i="1"/>
  <c r="C3529" i="1"/>
  <c r="B3529" i="1"/>
  <c r="P3528" i="1"/>
  <c r="R3528" i="1" s="1"/>
  <c r="L3528" i="1"/>
  <c r="J3528" i="1"/>
  <c r="F3528" i="1"/>
  <c r="C3528" i="1"/>
  <c r="B3528" i="1"/>
  <c r="P3527" i="1"/>
  <c r="R3527" i="1" s="1"/>
  <c r="L3527" i="1"/>
  <c r="J3527" i="1"/>
  <c r="F3527" i="1"/>
  <c r="O3527" i="1" s="1"/>
  <c r="C3527" i="1"/>
  <c r="B3527" i="1"/>
  <c r="P3526" i="1"/>
  <c r="Q3526" i="1" s="1"/>
  <c r="L3526" i="1"/>
  <c r="J3526" i="1"/>
  <c r="F3526" i="1"/>
  <c r="H3526" i="1" s="1"/>
  <c r="C3526" i="1"/>
  <c r="E3526" i="1" s="1"/>
  <c r="B3526" i="1"/>
  <c r="P3525" i="1"/>
  <c r="L3525" i="1"/>
  <c r="J3525" i="1"/>
  <c r="F3525" i="1"/>
  <c r="G3525" i="1" s="1"/>
  <c r="C3525" i="1"/>
  <c r="D3525" i="1" s="1"/>
  <c r="B3525" i="1"/>
  <c r="P3524" i="1"/>
  <c r="Q3524" i="1" s="1"/>
  <c r="L3524" i="1"/>
  <c r="J3524" i="1"/>
  <c r="F3524" i="1"/>
  <c r="I3524" i="1" s="1"/>
  <c r="C3524" i="1"/>
  <c r="D3524" i="1" s="1"/>
  <c r="B3524" i="1"/>
  <c r="P3523" i="1"/>
  <c r="Q3523" i="1" s="1"/>
  <c r="L3523" i="1"/>
  <c r="J3523" i="1"/>
  <c r="F3523" i="1"/>
  <c r="C3523" i="1"/>
  <c r="D3523" i="1" s="1"/>
  <c r="B3523" i="1"/>
  <c r="P3522" i="1"/>
  <c r="L3522" i="1"/>
  <c r="J3522" i="1"/>
  <c r="F3522" i="1"/>
  <c r="C3522" i="1"/>
  <c r="B3522" i="1"/>
  <c r="P3521" i="1"/>
  <c r="R3521" i="1" s="1"/>
  <c r="L3521" i="1"/>
  <c r="J3521" i="1"/>
  <c r="F3521" i="1"/>
  <c r="C3521" i="1"/>
  <c r="E3521" i="1" s="1"/>
  <c r="B3521" i="1"/>
  <c r="P3520" i="1"/>
  <c r="R3520" i="1" s="1"/>
  <c r="L3520" i="1"/>
  <c r="J3520" i="1"/>
  <c r="F3520" i="1"/>
  <c r="I3520" i="1" s="1"/>
  <c r="C3520" i="1"/>
  <c r="E3520" i="1" s="1"/>
  <c r="B3520" i="1"/>
  <c r="P3519" i="1"/>
  <c r="R3519" i="1" s="1"/>
  <c r="L3519" i="1"/>
  <c r="J3519" i="1"/>
  <c r="F3519" i="1"/>
  <c r="C3519" i="1"/>
  <c r="D3519" i="1" s="1"/>
  <c r="B3519" i="1"/>
  <c r="P3518" i="1"/>
  <c r="Q3518" i="1" s="1"/>
  <c r="L3518" i="1"/>
  <c r="J3518" i="1"/>
  <c r="F3518" i="1"/>
  <c r="O3518" i="1" s="1"/>
  <c r="C3518" i="1"/>
  <c r="E3518" i="1" s="1"/>
  <c r="B3518" i="1"/>
  <c r="P3517" i="1"/>
  <c r="R3517" i="1" s="1"/>
  <c r="L3517" i="1"/>
  <c r="J3517" i="1"/>
  <c r="F3517" i="1"/>
  <c r="C3517" i="1"/>
  <c r="D3517" i="1" s="1"/>
  <c r="B3517" i="1"/>
  <c r="P3516" i="1"/>
  <c r="Q3516" i="1" s="1"/>
  <c r="L3516" i="1"/>
  <c r="J3516" i="1"/>
  <c r="F3516" i="1"/>
  <c r="C3516" i="1"/>
  <c r="B3516" i="1"/>
  <c r="P3515" i="1"/>
  <c r="Q3515" i="1" s="1"/>
  <c r="L3515" i="1"/>
  <c r="J3515" i="1"/>
  <c r="F3515" i="1"/>
  <c r="C3515" i="1"/>
  <c r="D3515" i="1" s="1"/>
  <c r="B3515" i="1"/>
  <c r="P3514" i="1"/>
  <c r="L3514" i="1"/>
  <c r="J3514" i="1"/>
  <c r="F3514" i="1"/>
  <c r="C3514" i="1"/>
  <c r="B3514" i="1"/>
  <c r="P3513" i="1"/>
  <c r="R3513" i="1" s="1"/>
  <c r="L3513" i="1"/>
  <c r="J3513" i="1"/>
  <c r="F3513" i="1"/>
  <c r="I3513" i="1" s="1"/>
  <c r="C3513" i="1"/>
  <c r="B3513" i="1"/>
  <c r="P3512" i="1"/>
  <c r="Q3512" i="1" s="1"/>
  <c r="L3512" i="1"/>
  <c r="J3512" i="1"/>
  <c r="F3512" i="1"/>
  <c r="C3512" i="1"/>
  <c r="D3512" i="1" s="1"/>
  <c r="B3512" i="1"/>
  <c r="P3511" i="1"/>
  <c r="L3511" i="1"/>
  <c r="J3511" i="1"/>
  <c r="F3511" i="1"/>
  <c r="C3511" i="1"/>
  <c r="B3511" i="1"/>
  <c r="P3510" i="1"/>
  <c r="L3510" i="1"/>
  <c r="J3510" i="1"/>
  <c r="F3510" i="1"/>
  <c r="C3510" i="1"/>
  <c r="B3510" i="1"/>
  <c r="P3509" i="1"/>
  <c r="L3509" i="1"/>
  <c r="J3509" i="1"/>
  <c r="F3509" i="1"/>
  <c r="G3509" i="1" s="1"/>
  <c r="C3509" i="1"/>
  <c r="D3509" i="1" s="1"/>
  <c r="B3509" i="1"/>
  <c r="P3508" i="1"/>
  <c r="Q3508" i="1" s="1"/>
  <c r="L3508" i="1"/>
  <c r="J3508" i="1"/>
  <c r="F3508" i="1"/>
  <c r="I3508" i="1" s="1"/>
  <c r="C3508" i="1"/>
  <c r="D3508" i="1" s="1"/>
  <c r="B3508" i="1"/>
  <c r="P3507" i="1"/>
  <c r="L3507" i="1"/>
  <c r="J3507" i="1"/>
  <c r="F3507" i="1"/>
  <c r="H3507" i="1" s="1"/>
  <c r="C3507" i="1"/>
  <c r="D3507" i="1" s="1"/>
  <c r="B3507" i="1"/>
  <c r="P3506" i="1"/>
  <c r="L3506" i="1"/>
  <c r="J3506" i="1"/>
  <c r="F3506" i="1"/>
  <c r="C3506" i="1"/>
  <c r="D3506" i="1" s="1"/>
  <c r="B3506" i="1"/>
  <c r="P3505" i="1"/>
  <c r="Q3505" i="1" s="1"/>
  <c r="L3505" i="1"/>
  <c r="J3505" i="1"/>
  <c r="F3505" i="1"/>
  <c r="O3505" i="1" s="1"/>
  <c r="C3505" i="1"/>
  <c r="E3505" i="1" s="1"/>
  <c r="B3505" i="1"/>
  <c r="P3504" i="1"/>
  <c r="R3504" i="1" s="1"/>
  <c r="L3504" i="1"/>
  <c r="J3504" i="1"/>
  <c r="F3504" i="1"/>
  <c r="O3504" i="1" s="1"/>
  <c r="C3504" i="1"/>
  <c r="E3504" i="1" s="1"/>
  <c r="B3504" i="1"/>
  <c r="P3503" i="1"/>
  <c r="R3503" i="1" s="1"/>
  <c r="L3503" i="1"/>
  <c r="J3503" i="1"/>
  <c r="F3503" i="1"/>
  <c r="H3503" i="1" s="1"/>
  <c r="C3503" i="1"/>
  <c r="B3503" i="1"/>
  <c r="Q3502" i="1"/>
  <c r="P3502" i="1"/>
  <c r="R3502" i="1" s="1"/>
  <c r="L3502" i="1"/>
  <c r="J3502" i="1"/>
  <c r="F3502" i="1"/>
  <c r="C3502" i="1"/>
  <c r="B3502" i="1"/>
  <c r="P3501" i="1"/>
  <c r="Q3501" i="1" s="1"/>
  <c r="L3501" i="1"/>
  <c r="J3501" i="1"/>
  <c r="F3501" i="1"/>
  <c r="C3501" i="1"/>
  <c r="E3501" i="1" s="1"/>
  <c r="B3501" i="1"/>
  <c r="P3500" i="1"/>
  <c r="L3500" i="1"/>
  <c r="J3500" i="1"/>
  <c r="F3500" i="1"/>
  <c r="I3500" i="1" s="1"/>
  <c r="C3500" i="1"/>
  <c r="D3500" i="1" s="1"/>
  <c r="B3500" i="1"/>
  <c r="P3499" i="1"/>
  <c r="L3499" i="1"/>
  <c r="J3499" i="1"/>
  <c r="F3499" i="1"/>
  <c r="C3499" i="1"/>
  <c r="D3499" i="1" s="1"/>
  <c r="B3499" i="1"/>
  <c r="P3498" i="1"/>
  <c r="L3498" i="1"/>
  <c r="J3498" i="1"/>
  <c r="F3498" i="1"/>
  <c r="H3498" i="1" s="1"/>
  <c r="C3498" i="1"/>
  <c r="D3498" i="1" s="1"/>
  <c r="B3498" i="1"/>
  <c r="P3497" i="1"/>
  <c r="Q3497" i="1" s="1"/>
  <c r="L3497" i="1"/>
  <c r="J3497" i="1"/>
  <c r="F3497" i="1"/>
  <c r="O3497" i="1" s="1"/>
  <c r="C3497" i="1"/>
  <c r="B3497" i="1"/>
  <c r="P3496" i="1"/>
  <c r="R3496" i="1" s="1"/>
  <c r="L3496" i="1"/>
  <c r="J3496" i="1"/>
  <c r="F3496" i="1"/>
  <c r="H3496" i="1" s="1"/>
  <c r="C3496" i="1"/>
  <c r="B3496" i="1"/>
  <c r="P3495" i="1"/>
  <c r="L3495" i="1"/>
  <c r="J3495" i="1"/>
  <c r="F3495" i="1"/>
  <c r="I3495" i="1" s="1"/>
  <c r="C3495" i="1"/>
  <c r="B3495" i="1"/>
  <c r="P3494" i="1"/>
  <c r="R3494" i="1" s="1"/>
  <c r="L3494" i="1"/>
  <c r="J3494" i="1"/>
  <c r="F3494" i="1"/>
  <c r="H3494" i="1" s="1"/>
  <c r="C3494" i="1"/>
  <c r="D3494" i="1" s="1"/>
  <c r="B3494" i="1"/>
  <c r="P3493" i="1"/>
  <c r="Q3493" i="1" s="1"/>
  <c r="L3493" i="1"/>
  <c r="J3493" i="1"/>
  <c r="F3493" i="1"/>
  <c r="C3493" i="1"/>
  <c r="E3493" i="1" s="1"/>
  <c r="B3493" i="1"/>
  <c r="P3492" i="1"/>
  <c r="R3492" i="1" s="1"/>
  <c r="L3492" i="1"/>
  <c r="J3492" i="1"/>
  <c r="F3492" i="1"/>
  <c r="C3492" i="1"/>
  <c r="D3492" i="1" s="1"/>
  <c r="B3492" i="1"/>
  <c r="P3491" i="1"/>
  <c r="R3491" i="1" s="1"/>
  <c r="L3491" i="1"/>
  <c r="J3491" i="1"/>
  <c r="F3491" i="1"/>
  <c r="I3491" i="1" s="1"/>
  <c r="C3491" i="1"/>
  <c r="B3491" i="1"/>
  <c r="P3490" i="1"/>
  <c r="Q3490" i="1" s="1"/>
  <c r="L3490" i="1"/>
  <c r="J3490" i="1"/>
  <c r="F3490" i="1"/>
  <c r="C3490" i="1"/>
  <c r="D3490" i="1" s="1"/>
  <c r="B3490" i="1"/>
  <c r="P3489" i="1"/>
  <c r="L3489" i="1"/>
  <c r="J3489" i="1"/>
  <c r="F3489" i="1"/>
  <c r="G3489" i="1" s="1"/>
  <c r="C3489" i="1"/>
  <c r="B3489" i="1"/>
  <c r="P3488" i="1"/>
  <c r="R3488" i="1" s="1"/>
  <c r="L3488" i="1"/>
  <c r="J3488" i="1"/>
  <c r="F3488" i="1"/>
  <c r="C3488" i="1"/>
  <c r="E3488" i="1" s="1"/>
  <c r="B3488" i="1"/>
  <c r="P3487" i="1"/>
  <c r="R3487" i="1" s="1"/>
  <c r="L3487" i="1"/>
  <c r="J3487" i="1"/>
  <c r="F3487" i="1"/>
  <c r="C3487" i="1"/>
  <c r="B3487" i="1"/>
  <c r="P3486" i="1"/>
  <c r="Q3486" i="1" s="1"/>
  <c r="L3486" i="1"/>
  <c r="J3486" i="1"/>
  <c r="F3486" i="1"/>
  <c r="H3486" i="1" s="1"/>
  <c r="C3486" i="1"/>
  <c r="B3486" i="1"/>
  <c r="P3485" i="1"/>
  <c r="Q3485" i="1" s="1"/>
  <c r="L3485" i="1"/>
  <c r="J3485" i="1"/>
  <c r="F3485" i="1"/>
  <c r="O3485" i="1" s="1"/>
  <c r="C3485" i="1"/>
  <c r="E3485" i="1" s="1"/>
  <c r="B3485" i="1"/>
  <c r="P3484" i="1"/>
  <c r="L3484" i="1"/>
  <c r="J3484" i="1"/>
  <c r="F3484" i="1"/>
  <c r="C3484" i="1"/>
  <c r="B3484" i="1"/>
  <c r="P3483" i="1"/>
  <c r="R3483" i="1" s="1"/>
  <c r="L3483" i="1"/>
  <c r="J3483" i="1"/>
  <c r="F3483" i="1"/>
  <c r="C3483" i="1"/>
  <c r="E3483" i="1" s="1"/>
  <c r="B3483" i="1"/>
  <c r="P3482" i="1"/>
  <c r="L3482" i="1"/>
  <c r="J3482" i="1"/>
  <c r="F3482" i="1"/>
  <c r="H3482" i="1" s="1"/>
  <c r="C3482" i="1"/>
  <c r="D3482" i="1" s="1"/>
  <c r="B3482" i="1"/>
  <c r="P3481" i="1"/>
  <c r="Q3481" i="1" s="1"/>
  <c r="L3481" i="1"/>
  <c r="J3481" i="1"/>
  <c r="F3481" i="1"/>
  <c r="H3481" i="1" s="1"/>
  <c r="C3481" i="1"/>
  <c r="E3481" i="1" s="1"/>
  <c r="B3481" i="1"/>
  <c r="P3480" i="1"/>
  <c r="R3480" i="1" s="1"/>
  <c r="L3480" i="1"/>
  <c r="J3480" i="1"/>
  <c r="F3480" i="1"/>
  <c r="O3480" i="1" s="1"/>
  <c r="C3480" i="1"/>
  <c r="D3480" i="1" s="1"/>
  <c r="B3480" i="1"/>
  <c r="P3479" i="1"/>
  <c r="R3479" i="1" s="1"/>
  <c r="L3479" i="1"/>
  <c r="J3479" i="1"/>
  <c r="F3479" i="1"/>
  <c r="I3479" i="1" s="1"/>
  <c r="C3479" i="1"/>
  <c r="E3479" i="1" s="1"/>
  <c r="B3479" i="1"/>
  <c r="P3478" i="1"/>
  <c r="L3478" i="1"/>
  <c r="J3478" i="1"/>
  <c r="F3478" i="1"/>
  <c r="C3478" i="1"/>
  <c r="B3478" i="1"/>
  <c r="P3477" i="1"/>
  <c r="Q3477" i="1" s="1"/>
  <c r="L3477" i="1"/>
  <c r="J3477" i="1"/>
  <c r="F3477" i="1"/>
  <c r="C3477" i="1"/>
  <c r="E3477" i="1" s="1"/>
  <c r="B3477" i="1"/>
  <c r="P3476" i="1"/>
  <c r="L3476" i="1"/>
  <c r="J3476" i="1"/>
  <c r="F3476" i="1"/>
  <c r="C3476" i="1"/>
  <c r="E3476" i="1" s="1"/>
  <c r="B3476" i="1"/>
  <c r="P3475" i="1"/>
  <c r="L3475" i="1"/>
  <c r="J3475" i="1"/>
  <c r="F3475" i="1"/>
  <c r="I3475" i="1" s="1"/>
  <c r="C3475" i="1"/>
  <c r="E3475" i="1" s="1"/>
  <c r="B3475" i="1"/>
  <c r="P3474" i="1"/>
  <c r="L3474" i="1"/>
  <c r="J3474" i="1"/>
  <c r="F3474" i="1"/>
  <c r="C3474" i="1"/>
  <c r="D3474" i="1" s="1"/>
  <c r="B3474" i="1"/>
  <c r="P3473" i="1"/>
  <c r="Q3473" i="1" s="1"/>
  <c r="L3473" i="1"/>
  <c r="J3473" i="1"/>
  <c r="F3473" i="1"/>
  <c r="O3473" i="1" s="1"/>
  <c r="C3473" i="1"/>
  <c r="E3473" i="1" s="1"/>
  <c r="B3473" i="1"/>
  <c r="P3472" i="1"/>
  <c r="R3472" i="1" s="1"/>
  <c r="L3472" i="1"/>
  <c r="J3472" i="1"/>
  <c r="F3472" i="1"/>
  <c r="I3472" i="1" s="1"/>
  <c r="C3472" i="1"/>
  <c r="E3472" i="1" s="1"/>
  <c r="B3472" i="1"/>
  <c r="P3471" i="1"/>
  <c r="R3471" i="1" s="1"/>
  <c r="L3471" i="1"/>
  <c r="J3471" i="1"/>
  <c r="F3471" i="1"/>
  <c r="C3471" i="1"/>
  <c r="E3471" i="1" s="1"/>
  <c r="B3471" i="1"/>
  <c r="P3470" i="1"/>
  <c r="R3470" i="1" s="1"/>
  <c r="L3470" i="1"/>
  <c r="J3470" i="1"/>
  <c r="F3470" i="1"/>
  <c r="H3470" i="1" s="1"/>
  <c r="C3470" i="1"/>
  <c r="B3470" i="1"/>
  <c r="P3469" i="1"/>
  <c r="Q3469" i="1" s="1"/>
  <c r="L3469" i="1"/>
  <c r="J3469" i="1"/>
  <c r="F3469" i="1"/>
  <c r="C3469" i="1"/>
  <c r="E3469" i="1" s="1"/>
  <c r="B3469" i="1"/>
  <c r="P3468" i="1"/>
  <c r="R3468" i="1" s="1"/>
  <c r="L3468" i="1"/>
  <c r="J3468" i="1"/>
  <c r="F3468" i="1"/>
  <c r="C3468" i="1"/>
  <c r="D3468" i="1" s="1"/>
  <c r="B3468" i="1"/>
  <c r="P3467" i="1"/>
  <c r="Q3467" i="1" s="1"/>
  <c r="L3467" i="1"/>
  <c r="J3467" i="1"/>
  <c r="F3467" i="1"/>
  <c r="C3467" i="1"/>
  <c r="E3467" i="1" s="1"/>
  <c r="B3467" i="1"/>
  <c r="P3466" i="1"/>
  <c r="Q3466" i="1" s="1"/>
  <c r="L3466" i="1"/>
  <c r="J3466" i="1"/>
  <c r="F3466" i="1"/>
  <c r="H3466" i="1" s="1"/>
  <c r="C3466" i="1"/>
  <c r="D3466" i="1" s="1"/>
  <c r="B3466" i="1"/>
  <c r="P3465" i="1"/>
  <c r="Q3465" i="1" s="1"/>
  <c r="L3465" i="1"/>
  <c r="J3465" i="1"/>
  <c r="F3465" i="1"/>
  <c r="C3465" i="1"/>
  <c r="B3465" i="1"/>
  <c r="P3464" i="1"/>
  <c r="R3464" i="1" s="1"/>
  <c r="L3464" i="1"/>
  <c r="J3464" i="1"/>
  <c r="F3464" i="1"/>
  <c r="C3464" i="1"/>
  <c r="E3464" i="1" s="1"/>
  <c r="B3464" i="1"/>
  <c r="P3463" i="1"/>
  <c r="L3463" i="1"/>
  <c r="J3463" i="1"/>
  <c r="F3463" i="1"/>
  <c r="C3463" i="1"/>
  <c r="E3463" i="1" s="1"/>
  <c r="B3463" i="1"/>
  <c r="P3462" i="1"/>
  <c r="R3462" i="1" s="1"/>
  <c r="L3462" i="1"/>
  <c r="J3462" i="1"/>
  <c r="F3462" i="1"/>
  <c r="H3462" i="1" s="1"/>
  <c r="C3462" i="1"/>
  <c r="D3462" i="1" s="1"/>
  <c r="B3462" i="1"/>
  <c r="P3461" i="1"/>
  <c r="L3461" i="1"/>
  <c r="J3461" i="1"/>
  <c r="F3461" i="1"/>
  <c r="C3461" i="1"/>
  <c r="E3461" i="1" s="1"/>
  <c r="B3461" i="1"/>
  <c r="P3460" i="1"/>
  <c r="R3460" i="1" s="1"/>
  <c r="L3460" i="1"/>
  <c r="J3460" i="1"/>
  <c r="F3460" i="1"/>
  <c r="I3460" i="1" s="1"/>
  <c r="C3460" i="1"/>
  <c r="E3460" i="1" s="1"/>
  <c r="B3460" i="1"/>
  <c r="P3459" i="1"/>
  <c r="R3459" i="1" s="1"/>
  <c r="L3459" i="1"/>
  <c r="J3459" i="1"/>
  <c r="F3459" i="1"/>
  <c r="I3459" i="1" s="1"/>
  <c r="C3459" i="1"/>
  <c r="E3459" i="1" s="1"/>
  <c r="B3459" i="1"/>
  <c r="P3458" i="1"/>
  <c r="L3458" i="1"/>
  <c r="J3458" i="1"/>
  <c r="F3458" i="1"/>
  <c r="C3458" i="1"/>
  <c r="D3458" i="1" s="1"/>
  <c r="B3458" i="1"/>
  <c r="P3457" i="1"/>
  <c r="Q3457" i="1" s="1"/>
  <c r="L3457" i="1"/>
  <c r="J3457" i="1"/>
  <c r="F3457" i="1"/>
  <c r="H3457" i="1" s="1"/>
  <c r="C3457" i="1"/>
  <c r="E3457" i="1" s="1"/>
  <c r="B3457" i="1"/>
  <c r="P3456" i="1"/>
  <c r="R3456" i="1" s="1"/>
  <c r="L3456" i="1"/>
  <c r="J3456" i="1"/>
  <c r="F3456" i="1"/>
  <c r="G3456" i="1" s="1"/>
  <c r="C3456" i="1"/>
  <c r="E3456" i="1" s="1"/>
  <c r="B3456" i="1"/>
  <c r="P3455" i="1"/>
  <c r="R3455" i="1" s="1"/>
  <c r="L3455" i="1"/>
  <c r="J3455" i="1"/>
  <c r="F3455" i="1"/>
  <c r="C3455" i="1"/>
  <c r="E3455" i="1" s="1"/>
  <c r="B3455" i="1"/>
  <c r="P3454" i="1"/>
  <c r="R3454" i="1" s="1"/>
  <c r="L3454" i="1"/>
  <c r="J3454" i="1"/>
  <c r="F3454" i="1"/>
  <c r="H3454" i="1" s="1"/>
  <c r="C3454" i="1"/>
  <c r="D3454" i="1" s="1"/>
  <c r="B3454" i="1"/>
  <c r="P3453" i="1"/>
  <c r="Q3453" i="1" s="1"/>
  <c r="L3453" i="1"/>
  <c r="J3453" i="1"/>
  <c r="F3453" i="1"/>
  <c r="O3453" i="1" s="1"/>
  <c r="C3453" i="1"/>
  <c r="E3453" i="1" s="1"/>
  <c r="B3453" i="1"/>
  <c r="P3452" i="1"/>
  <c r="R3452" i="1" s="1"/>
  <c r="L3452" i="1"/>
  <c r="J3452" i="1"/>
  <c r="F3452" i="1"/>
  <c r="C3452" i="1"/>
  <c r="B3452" i="1"/>
  <c r="P3451" i="1"/>
  <c r="R3451" i="1" s="1"/>
  <c r="L3451" i="1"/>
  <c r="J3451" i="1"/>
  <c r="F3451" i="1"/>
  <c r="D3451" i="1"/>
  <c r="C3451" i="1"/>
  <c r="E3451" i="1" s="1"/>
  <c r="B3451" i="1"/>
  <c r="P3450" i="1"/>
  <c r="R3450" i="1" s="1"/>
  <c r="L3450" i="1"/>
  <c r="J3450" i="1"/>
  <c r="F3450" i="1"/>
  <c r="O3450" i="1" s="1"/>
  <c r="C3450" i="1"/>
  <c r="B3450" i="1"/>
  <c r="P3449" i="1"/>
  <c r="Q3449" i="1" s="1"/>
  <c r="L3449" i="1"/>
  <c r="J3449" i="1"/>
  <c r="F3449" i="1"/>
  <c r="H3449" i="1" s="1"/>
  <c r="C3449" i="1"/>
  <c r="E3449" i="1" s="1"/>
  <c r="B3449" i="1"/>
  <c r="P3448" i="1"/>
  <c r="L3448" i="1"/>
  <c r="J3448" i="1"/>
  <c r="F3448" i="1"/>
  <c r="C3448" i="1"/>
  <c r="B3448" i="1"/>
  <c r="P3447" i="1"/>
  <c r="R3447" i="1" s="1"/>
  <c r="L3447" i="1"/>
  <c r="J3447" i="1"/>
  <c r="F3447" i="1"/>
  <c r="C3447" i="1"/>
  <c r="B3447" i="1"/>
  <c r="P3446" i="1"/>
  <c r="Q3446" i="1" s="1"/>
  <c r="L3446" i="1"/>
  <c r="J3446" i="1"/>
  <c r="F3446" i="1"/>
  <c r="C3446" i="1"/>
  <c r="B3446" i="1"/>
  <c r="P3445" i="1"/>
  <c r="Q3445" i="1" s="1"/>
  <c r="L3445" i="1"/>
  <c r="J3445" i="1"/>
  <c r="F3445" i="1"/>
  <c r="H3445" i="1" s="1"/>
  <c r="C3445" i="1"/>
  <c r="B3445" i="1"/>
  <c r="P3444" i="1"/>
  <c r="L3444" i="1"/>
  <c r="J3444" i="1"/>
  <c r="F3444" i="1"/>
  <c r="C3444" i="1"/>
  <c r="E3444" i="1" s="1"/>
  <c r="B3444" i="1"/>
  <c r="P3443" i="1"/>
  <c r="R3443" i="1" s="1"/>
  <c r="L3443" i="1"/>
  <c r="J3443" i="1"/>
  <c r="F3443" i="1"/>
  <c r="C3443" i="1"/>
  <c r="E3443" i="1" s="1"/>
  <c r="B3443" i="1"/>
  <c r="P3442" i="1"/>
  <c r="R3442" i="1" s="1"/>
  <c r="L3442" i="1"/>
  <c r="J3442" i="1"/>
  <c r="F3442" i="1"/>
  <c r="C3442" i="1"/>
  <c r="D3442" i="1" s="1"/>
  <c r="B3442" i="1"/>
  <c r="P3441" i="1"/>
  <c r="Q3441" i="1" s="1"/>
  <c r="L3441" i="1"/>
  <c r="J3441" i="1"/>
  <c r="F3441" i="1"/>
  <c r="O3441" i="1" s="1"/>
  <c r="C3441" i="1"/>
  <c r="B3441" i="1"/>
  <c r="P3440" i="1"/>
  <c r="R3440" i="1" s="1"/>
  <c r="L3440" i="1"/>
  <c r="J3440" i="1"/>
  <c r="F3440" i="1"/>
  <c r="C3440" i="1"/>
  <c r="B3440" i="1"/>
  <c r="P3439" i="1"/>
  <c r="R3439" i="1" s="1"/>
  <c r="L3439" i="1"/>
  <c r="J3439" i="1"/>
  <c r="F3439" i="1"/>
  <c r="H3439" i="1" s="1"/>
  <c r="C3439" i="1"/>
  <c r="B3439" i="1"/>
  <c r="P3438" i="1"/>
  <c r="R3438" i="1" s="1"/>
  <c r="L3438" i="1"/>
  <c r="J3438" i="1"/>
  <c r="F3438" i="1"/>
  <c r="H3438" i="1" s="1"/>
  <c r="C3438" i="1"/>
  <c r="D3438" i="1" s="1"/>
  <c r="B3438" i="1"/>
  <c r="P3437" i="1"/>
  <c r="L3437" i="1"/>
  <c r="J3437" i="1"/>
  <c r="F3437" i="1"/>
  <c r="C3437" i="1"/>
  <c r="B3437" i="1"/>
  <c r="P3436" i="1"/>
  <c r="R3436" i="1" s="1"/>
  <c r="L3436" i="1"/>
  <c r="J3436" i="1"/>
  <c r="F3436" i="1"/>
  <c r="I3436" i="1" s="1"/>
  <c r="C3436" i="1"/>
  <c r="E3436" i="1" s="1"/>
  <c r="B3436" i="1"/>
  <c r="P3435" i="1"/>
  <c r="Q3435" i="1" s="1"/>
  <c r="L3435" i="1"/>
  <c r="J3435" i="1"/>
  <c r="F3435" i="1"/>
  <c r="C3435" i="1"/>
  <c r="B3435" i="1"/>
  <c r="P3434" i="1"/>
  <c r="R3434" i="1" s="1"/>
  <c r="L3434" i="1"/>
  <c r="J3434" i="1"/>
  <c r="F3434" i="1"/>
  <c r="H3434" i="1" s="1"/>
  <c r="C3434" i="1"/>
  <c r="D3434" i="1" s="1"/>
  <c r="B3434" i="1"/>
  <c r="P3433" i="1"/>
  <c r="Q3433" i="1" s="1"/>
  <c r="L3433" i="1"/>
  <c r="J3433" i="1"/>
  <c r="F3433" i="1"/>
  <c r="O3433" i="1" s="1"/>
  <c r="C3433" i="1"/>
  <c r="B3433" i="1"/>
  <c r="P3432" i="1"/>
  <c r="R3432" i="1" s="1"/>
  <c r="L3432" i="1"/>
  <c r="J3432" i="1"/>
  <c r="F3432" i="1"/>
  <c r="I3432" i="1" s="1"/>
  <c r="C3432" i="1"/>
  <c r="B3432" i="1"/>
  <c r="P3431" i="1"/>
  <c r="L3431" i="1"/>
  <c r="J3431" i="1"/>
  <c r="F3431" i="1"/>
  <c r="I3431" i="1" s="1"/>
  <c r="C3431" i="1"/>
  <c r="E3431" i="1" s="1"/>
  <c r="B3431" i="1"/>
  <c r="P3430" i="1"/>
  <c r="L3430" i="1"/>
  <c r="J3430" i="1"/>
  <c r="F3430" i="1"/>
  <c r="C3430" i="1"/>
  <c r="D3430" i="1" s="1"/>
  <c r="B3430" i="1"/>
  <c r="P3429" i="1"/>
  <c r="L3429" i="1"/>
  <c r="J3429" i="1"/>
  <c r="F3429" i="1"/>
  <c r="I3429" i="1" s="1"/>
  <c r="C3429" i="1"/>
  <c r="B3429" i="1"/>
  <c r="P3428" i="1"/>
  <c r="R3428" i="1" s="1"/>
  <c r="L3428" i="1"/>
  <c r="J3428" i="1"/>
  <c r="F3428" i="1"/>
  <c r="H3428" i="1" s="1"/>
  <c r="C3428" i="1"/>
  <c r="E3428" i="1" s="1"/>
  <c r="B3428" i="1"/>
  <c r="P3427" i="1"/>
  <c r="L3427" i="1"/>
  <c r="J3427" i="1"/>
  <c r="F3427" i="1"/>
  <c r="I3427" i="1" s="1"/>
  <c r="C3427" i="1"/>
  <c r="B3427" i="1"/>
  <c r="P3426" i="1"/>
  <c r="R3426" i="1" s="1"/>
  <c r="L3426" i="1"/>
  <c r="J3426" i="1"/>
  <c r="F3426" i="1"/>
  <c r="H3426" i="1" s="1"/>
  <c r="C3426" i="1"/>
  <c r="B3426" i="1"/>
  <c r="P3425" i="1"/>
  <c r="Q3425" i="1" s="1"/>
  <c r="L3425" i="1"/>
  <c r="J3425" i="1"/>
  <c r="F3425" i="1"/>
  <c r="I3425" i="1" s="1"/>
  <c r="C3425" i="1"/>
  <c r="E3425" i="1" s="1"/>
  <c r="B3425" i="1"/>
  <c r="P3424" i="1"/>
  <c r="R3424" i="1" s="1"/>
  <c r="L3424" i="1"/>
  <c r="J3424" i="1"/>
  <c r="F3424" i="1"/>
  <c r="I3424" i="1" s="1"/>
  <c r="C3424" i="1"/>
  <c r="E3424" i="1" s="1"/>
  <c r="B3424" i="1"/>
  <c r="P3423" i="1"/>
  <c r="R3423" i="1" s="1"/>
  <c r="L3423" i="1"/>
  <c r="J3423" i="1"/>
  <c r="F3423" i="1"/>
  <c r="C3423" i="1"/>
  <c r="B3423" i="1"/>
  <c r="P3422" i="1"/>
  <c r="L3422" i="1"/>
  <c r="J3422" i="1"/>
  <c r="F3422" i="1"/>
  <c r="I3422" i="1" s="1"/>
  <c r="C3422" i="1"/>
  <c r="D3422" i="1" s="1"/>
  <c r="B3422" i="1"/>
  <c r="P3421" i="1"/>
  <c r="L3421" i="1"/>
  <c r="J3421" i="1"/>
  <c r="F3421" i="1"/>
  <c r="C3421" i="1"/>
  <c r="E3421" i="1" s="1"/>
  <c r="B3421" i="1"/>
  <c r="P3420" i="1"/>
  <c r="L3420" i="1"/>
  <c r="J3420" i="1"/>
  <c r="F3420" i="1"/>
  <c r="O3420" i="1" s="1"/>
  <c r="C3420" i="1"/>
  <c r="D3420" i="1" s="1"/>
  <c r="B3420" i="1"/>
  <c r="P3419" i="1"/>
  <c r="Q3419" i="1" s="1"/>
  <c r="L3419" i="1"/>
  <c r="J3419" i="1"/>
  <c r="F3419" i="1"/>
  <c r="C3419" i="1"/>
  <c r="D3419" i="1" s="1"/>
  <c r="B3419" i="1"/>
  <c r="P3418" i="1"/>
  <c r="L3418" i="1"/>
  <c r="J3418" i="1"/>
  <c r="F3418" i="1"/>
  <c r="H3418" i="1" s="1"/>
  <c r="C3418" i="1"/>
  <c r="E3418" i="1" s="1"/>
  <c r="B3418" i="1"/>
  <c r="P3417" i="1"/>
  <c r="L3417" i="1"/>
  <c r="J3417" i="1"/>
  <c r="F3417" i="1"/>
  <c r="I3417" i="1" s="1"/>
  <c r="C3417" i="1"/>
  <c r="E3417" i="1" s="1"/>
  <c r="B3417" i="1"/>
  <c r="P3416" i="1"/>
  <c r="R3416" i="1" s="1"/>
  <c r="L3416" i="1"/>
  <c r="J3416" i="1"/>
  <c r="F3416" i="1"/>
  <c r="O3416" i="1" s="1"/>
  <c r="C3416" i="1"/>
  <c r="E3416" i="1" s="1"/>
  <c r="B3416" i="1"/>
  <c r="P3415" i="1"/>
  <c r="L3415" i="1"/>
  <c r="J3415" i="1"/>
  <c r="F3415" i="1"/>
  <c r="H3415" i="1" s="1"/>
  <c r="C3415" i="1"/>
  <c r="B3415" i="1"/>
  <c r="P3414" i="1"/>
  <c r="L3414" i="1"/>
  <c r="J3414" i="1"/>
  <c r="F3414" i="1"/>
  <c r="C3414" i="1"/>
  <c r="D3414" i="1" s="1"/>
  <c r="B3414" i="1"/>
  <c r="P3413" i="1"/>
  <c r="L3413" i="1"/>
  <c r="J3413" i="1"/>
  <c r="F3413" i="1"/>
  <c r="C3413" i="1"/>
  <c r="B3413" i="1"/>
  <c r="P3412" i="1"/>
  <c r="R3412" i="1" s="1"/>
  <c r="L3412" i="1"/>
  <c r="J3412" i="1"/>
  <c r="F3412" i="1"/>
  <c r="G3412" i="1" s="1"/>
  <c r="C3412" i="1"/>
  <c r="B3412" i="1"/>
  <c r="P3411" i="1"/>
  <c r="R3411" i="1" s="1"/>
  <c r="L3411" i="1"/>
  <c r="J3411" i="1"/>
  <c r="F3411" i="1"/>
  <c r="C3411" i="1"/>
  <c r="E3411" i="1" s="1"/>
  <c r="B3411" i="1"/>
  <c r="P3410" i="1"/>
  <c r="L3410" i="1"/>
  <c r="J3410" i="1"/>
  <c r="F3410" i="1"/>
  <c r="H3410" i="1" s="1"/>
  <c r="C3410" i="1"/>
  <c r="B3410" i="1"/>
  <c r="P3409" i="1"/>
  <c r="L3409" i="1"/>
  <c r="J3409" i="1"/>
  <c r="F3409" i="1"/>
  <c r="C3409" i="1"/>
  <c r="B3409" i="1"/>
  <c r="P3408" i="1"/>
  <c r="R3408" i="1" s="1"/>
  <c r="L3408" i="1"/>
  <c r="J3408" i="1"/>
  <c r="F3408" i="1"/>
  <c r="O3408" i="1" s="1"/>
  <c r="C3408" i="1"/>
  <c r="E3408" i="1" s="1"/>
  <c r="B3408" i="1"/>
  <c r="P3407" i="1"/>
  <c r="L3407" i="1"/>
  <c r="J3407" i="1"/>
  <c r="F3407" i="1"/>
  <c r="I3407" i="1" s="1"/>
  <c r="C3407" i="1"/>
  <c r="B3407" i="1"/>
  <c r="P3406" i="1"/>
  <c r="L3406" i="1"/>
  <c r="J3406" i="1"/>
  <c r="F3406" i="1"/>
  <c r="I3406" i="1" s="1"/>
  <c r="C3406" i="1"/>
  <c r="D3406" i="1" s="1"/>
  <c r="B3406" i="1"/>
  <c r="P3405" i="1"/>
  <c r="L3405" i="1"/>
  <c r="J3405" i="1"/>
  <c r="F3405" i="1"/>
  <c r="I3405" i="1" s="1"/>
  <c r="C3405" i="1"/>
  <c r="B3405" i="1"/>
  <c r="P3404" i="1"/>
  <c r="R3404" i="1" s="1"/>
  <c r="L3404" i="1"/>
  <c r="J3404" i="1"/>
  <c r="F3404" i="1"/>
  <c r="C3404" i="1"/>
  <c r="B3404" i="1"/>
  <c r="P3403" i="1"/>
  <c r="R3403" i="1" s="1"/>
  <c r="L3403" i="1"/>
  <c r="J3403" i="1"/>
  <c r="F3403" i="1"/>
  <c r="C3403" i="1"/>
  <c r="E3403" i="1" s="1"/>
  <c r="B3403" i="1"/>
  <c r="P3402" i="1"/>
  <c r="R3402" i="1" s="1"/>
  <c r="L3402" i="1"/>
  <c r="J3402" i="1"/>
  <c r="F3402" i="1"/>
  <c r="H3402" i="1" s="1"/>
  <c r="C3402" i="1"/>
  <c r="E3402" i="1" s="1"/>
  <c r="B3402" i="1"/>
  <c r="P3401" i="1"/>
  <c r="L3401" i="1"/>
  <c r="J3401" i="1"/>
  <c r="F3401" i="1"/>
  <c r="C3401" i="1"/>
  <c r="D3401" i="1" s="1"/>
  <c r="B3401" i="1"/>
  <c r="P3400" i="1"/>
  <c r="L3400" i="1"/>
  <c r="J3400" i="1"/>
  <c r="F3400" i="1"/>
  <c r="O3400" i="1" s="1"/>
  <c r="C3400" i="1"/>
  <c r="D3400" i="1" s="1"/>
  <c r="B3400" i="1"/>
  <c r="P3399" i="1"/>
  <c r="L3399" i="1"/>
  <c r="J3399" i="1"/>
  <c r="F3399" i="1"/>
  <c r="I3399" i="1" s="1"/>
  <c r="C3399" i="1"/>
  <c r="E3399" i="1" s="1"/>
  <c r="B3399" i="1"/>
  <c r="P3398" i="1"/>
  <c r="L3398" i="1"/>
  <c r="J3398" i="1"/>
  <c r="F3398" i="1"/>
  <c r="I3398" i="1" s="1"/>
  <c r="C3398" i="1"/>
  <c r="D3398" i="1" s="1"/>
  <c r="B3398" i="1"/>
  <c r="P3397" i="1"/>
  <c r="L3397" i="1"/>
  <c r="J3397" i="1"/>
  <c r="F3397" i="1"/>
  <c r="C3397" i="1"/>
  <c r="B3397" i="1"/>
  <c r="P3396" i="1"/>
  <c r="R3396" i="1" s="1"/>
  <c r="L3396" i="1"/>
  <c r="J3396" i="1"/>
  <c r="F3396" i="1"/>
  <c r="C3396" i="1"/>
  <c r="B3396" i="1"/>
  <c r="P3395" i="1"/>
  <c r="L3395" i="1"/>
  <c r="J3395" i="1"/>
  <c r="F3395" i="1"/>
  <c r="H3395" i="1" s="1"/>
  <c r="C3395" i="1"/>
  <c r="E3395" i="1" s="1"/>
  <c r="B3395" i="1"/>
  <c r="P3394" i="1"/>
  <c r="L3394" i="1"/>
  <c r="J3394" i="1"/>
  <c r="F3394" i="1"/>
  <c r="H3394" i="1" s="1"/>
  <c r="C3394" i="1"/>
  <c r="E3394" i="1" s="1"/>
  <c r="B3394" i="1"/>
  <c r="P3393" i="1"/>
  <c r="Q3393" i="1" s="1"/>
  <c r="L3393" i="1"/>
  <c r="J3393" i="1"/>
  <c r="F3393" i="1"/>
  <c r="O3393" i="1" s="1"/>
  <c r="C3393" i="1"/>
  <c r="D3393" i="1" s="1"/>
  <c r="B3393" i="1"/>
  <c r="P3392" i="1"/>
  <c r="R3392" i="1" s="1"/>
  <c r="L3392" i="1"/>
  <c r="J3392" i="1"/>
  <c r="F3392" i="1"/>
  <c r="C3392" i="1"/>
  <c r="D3392" i="1" s="1"/>
  <c r="B3392" i="1"/>
  <c r="P3391" i="1"/>
  <c r="R3391" i="1" s="1"/>
  <c r="L3391" i="1"/>
  <c r="J3391" i="1"/>
  <c r="F3391" i="1"/>
  <c r="O3391" i="1" s="1"/>
  <c r="C3391" i="1"/>
  <c r="B3391" i="1"/>
  <c r="P3390" i="1"/>
  <c r="R3390" i="1" s="1"/>
  <c r="L3390" i="1"/>
  <c r="J3390" i="1"/>
  <c r="F3390" i="1"/>
  <c r="O3390" i="1" s="1"/>
  <c r="C3390" i="1"/>
  <c r="B3390" i="1"/>
  <c r="P3389" i="1"/>
  <c r="R3389" i="1" s="1"/>
  <c r="L3389" i="1"/>
  <c r="J3389" i="1"/>
  <c r="F3389" i="1"/>
  <c r="C3389" i="1"/>
  <c r="E3389" i="1" s="1"/>
  <c r="B3389" i="1"/>
  <c r="P3388" i="1"/>
  <c r="Q3388" i="1" s="1"/>
  <c r="L3388" i="1"/>
  <c r="J3388" i="1"/>
  <c r="F3388" i="1"/>
  <c r="C3388" i="1"/>
  <c r="E3388" i="1" s="1"/>
  <c r="B3388" i="1"/>
  <c r="P3387" i="1"/>
  <c r="L3387" i="1"/>
  <c r="J3387" i="1"/>
  <c r="F3387" i="1"/>
  <c r="I3387" i="1" s="1"/>
  <c r="C3387" i="1"/>
  <c r="E3387" i="1" s="1"/>
  <c r="B3387" i="1"/>
  <c r="P3386" i="1"/>
  <c r="R3386" i="1" s="1"/>
  <c r="L3386" i="1"/>
  <c r="J3386" i="1"/>
  <c r="F3386" i="1"/>
  <c r="C3386" i="1"/>
  <c r="E3386" i="1" s="1"/>
  <c r="B3386" i="1"/>
  <c r="P3385" i="1"/>
  <c r="Q3385" i="1" s="1"/>
  <c r="L3385" i="1"/>
  <c r="J3385" i="1"/>
  <c r="F3385" i="1"/>
  <c r="C3385" i="1"/>
  <c r="B3385" i="1"/>
  <c r="P3384" i="1"/>
  <c r="R3384" i="1" s="1"/>
  <c r="L3384" i="1"/>
  <c r="J3384" i="1"/>
  <c r="F3384" i="1"/>
  <c r="I3384" i="1" s="1"/>
  <c r="C3384" i="1"/>
  <c r="B3384" i="1"/>
  <c r="P3383" i="1"/>
  <c r="R3383" i="1" s="1"/>
  <c r="L3383" i="1"/>
  <c r="J3383" i="1"/>
  <c r="F3383" i="1"/>
  <c r="C3383" i="1"/>
  <c r="B3383" i="1"/>
  <c r="P3382" i="1"/>
  <c r="R3382" i="1" s="1"/>
  <c r="L3382" i="1"/>
  <c r="J3382" i="1"/>
  <c r="F3382" i="1"/>
  <c r="O3382" i="1" s="1"/>
  <c r="C3382" i="1"/>
  <c r="B3382" i="1"/>
  <c r="P3381" i="1"/>
  <c r="R3381" i="1" s="1"/>
  <c r="L3381" i="1"/>
  <c r="J3381" i="1"/>
  <c r="F3381" i="1"/>
  <c r="C3381" i="1"/>
  <c r="E3381" i="1" s="1"/>
  <c r="B3381" i="1"/>
  <c r="P3380" i="1"/>
  <c r="Q3380" i="1" s="1"/>
  <c r="L3380" i="1"/>
  <c r="J3380" i="1"/>
  <c r="F3380" i="1"/>
  <c r="C3380" i="1"/>
  <c r="E3380" i="1" s="1"/>
  <c r="B3380" i="1"/>
  <c r="P3379" i="1"/>
  <c r="L3379" i="1"/>
  <c r="J3379" i="1"/>
  <c r="F3379" i="1"/>
  <c r="I3379" i="1" s="1"/>
  <c r="C3379" i="1"/>
  <c r="D3379" i="1" s="1"/>
  <c r="B3379" i="1"/>
  <c r="P3378" i="1"/>
  <c r="R3378" i="1" s="1"/>
  <c r="L3378" i="1"/>
  <c r="J3378" i="1"/>
  <c r="F3378" i="1"/>
  <c r="C3378" i="1"/>
  <c r="D3378" i="1" s="1"/>
  <c r="B3378" i="1"/>
  <c r="P3377" i="1"/>
  <c r="Q3377" i="1" s="1"/>
  <c r="L3377" i="1"/>
  <c r="J3377" i="1"/>
  <c r="F3377" i="1"/>
  <c r="I3377" i="1" s="1"/>
  <c r="C3377" i="1"/>
  <c r="D3377" i="1" s="1"/>
  <c r="B3377" i="1"/>
  <c r="P3376" i="1"/>
  <c r="L3376" i="1"/>
  <c r="J3376" i="1"/>
  <c r="F3376" i="1"/>
  <c r="C3376" i="1"/>
  <c r="D3376" i="1" s="1"/>
  <c r="B3376" i="1"/>
  <c r="P3375" i="1"/>
  <c r="R3375" i="1" s="1"/>
  <c r="L3375" i="1"/>
  <c r="J3375" i="1"/>
  <c r="F3375" i="1"/>
  <c r="I3375" i="1" s="1"/>
  <c r="C3375" i="1"/>
  <c r="D3375" i="1" s="1"/>
  <c r="B3375" i="1"/>
  <c r="P3374" i="1"/>
  <c r="L3374" i="1"/>
  <c r="J3374" i="1"/>
  <c r="F3374" i="1"/>
  <c r="O3374" i="1" s="1"/>
  <c r="C3374" i="1"/>
  <c r="D3374" i="1" s="1"/>
  <c r="B3374" i="1"/>
  <c r="P3373" i="1"/>
  <c r="R3373" i="1" s="1"/>
  <c r="L3373" i="1"/>
  <c r="J3373" i="1"/>
  <c r="F3373" i="1"/>
  <c r="I3373" i="1" s="1"/>
  <c r="C3373" i="1"/>
  <c r="D3373" i="1" s="1"/>
  <c r="B3373" i="1"/>
  <c r="P3372" i="1"/>
  <c r="L3372" i="1"/>
  <c r="J3372" i="1"/>
  <c r="F3372" i="1"/>
  <c r="I3372" i="1" s="1"/>
  <c r="C3372" i="1"/>
  <c r="E3372" i="1" s="1"/>
  <c r="B3372" i="1"/>
  <c r="P3371" i="1"/>
  <c r="L3371" i="1"/>
  <c r="J3371" i="1"/>
  <c r="F3371" i="1"/>
  <c r="I3371" i="1" s="1"/>
  <c r="C3371" i="1"/>
  <c r="B3371" i="1"/>
  <c r="P3370" i="1"/>
  <c r="R3370" i="1" s="1"/>
  <c r="L3370" i="1"/>
  <c r="J3370" i="1"/>
  <c r="F3370" i="1"/>
  <c r="O3370" i="1" s="1"/>
  <c r="C3370" i="1"/>
  <c r="E3370" i="1" s="1"/>
  <c r="B3370" i="1"/>
  <c r="P3369" i="1"/>
  <c r="L3369" i="1"/>
  <c r="J3369" i="1"/>
  <c r="F3369" i="1"/>
  <c r="H3369" i="1" s="1"/>
  <c r="C3369" i="1"/>
  <c r="B3369" i="1"/>
  <c r="P3368" i="1"/>
  <c r="Q3368" i="1" s="1"/>
  <c r="L3368" i="1"/>
  <c r="J3368" i="1"/>
  <c r="F3368" i="1"/>
  <c r="C3368" i="1"/>
  <c r="E3368" i="1" s="1"/>
  <c r="B3368" i="1"/>
  <c r="P3367" i="1"/>
  <c r="R3367" i="1" s="1"/>
  <c r="L3367" i="1"/>
  <c r="J3367" i="1"/>
  <c r="F3367" i="1"/>
  <c r="C3367" i="1"/>
  <c r="E3367" i="1" s="1"/>
  <c r="B3367" i="1"/>
  <c r="P3366" i="1"/>
  <c r="L3366" i="1"/>
  <c r="J3366" i="1"/>
  <c r="F3366" i="1"/>
  <c r="C3366" i="1"/>
  <c r="E3366" i="1" s="1"/>
  <c r="B3366" i="1"/>
  <c r="P3365" i="1"/>
  <c r="R3365" i="1" s="1"/>
  <c r="L3365" i="1"/>
  <c r="J3365" i="1"/>
  <c r="F3365" i="1"/>
  <c r="O3365" i="1" s="1"/>
  <c r="C3365" i="1"/>
  <c r="B3365" i="1"/>
  <c r="P3364" i="1"/>
  <c r="R3364" i="1" s="1"/>
  <c r="L3364" i="1"/>
  <c r="J3364" i="1"/>
  <c r="F3364" i="1"/>
  <c r="I3364" i="1" s="1"/>
  <c r="C3364" i="1"/>
  <c r="E3364" i="1" s="1"/>
  <c r="B3364" i="1"/>
  <c r="P3363" i="1"/>
  <c r="R3363" i="1" s="1"/>
  <c r="L3363" i="1"/>
  <c r="J3363" i="1"/>
  <c r="F3363" i="1"/>
  <c r="C3363" i="1"/>
  <c r="B3363" i="1"/>
  <c r="P3362" i="1"/>
  <c r="R3362" i="1" s="1"/>
  <c r="L3362" i="1"/>
  <c r="J3362" i="1"/>
  <c r="F3362" i="1"/>
  <c r="C3362" i="1"/>
  <c r="E3362" i="1" s="1"/>
  <c r="B3362" i="1"/>
  <c r="P3361" i="1"/>
  <c r="R3361" i="1" s="1"/>
  <c r="L3361" i="1"/>
  <c r="J3361" i="1"/>
  <c r="F3361" i="1"/>
  <c r="C3361" i="1"/>
  <c r="B3361" i="1"/>
  <c r="P3360" i="1"/>
  <c r="Q3360" i="1" s="1"/>
  <c r="L3360" i="1"/>
  <c r="J3360" i="1"/>
  <c r="F3360" i="1"/>
  <c r="C3360" i="1"/>
  <c r="E3360" i="1" s="1"/>
  <c r="B3360" i="1"/>
  <c r="P3359" i="1"/>
  <c r="R3359" i="1" s="1"/>
  <c r="L3359" i="1"/>
  <c r="J3359" i="1"/>
  <c r="F3359" i="1"/>
  <c r="C3359" i="1"/>
  <c r="E3359" i="1" s="1"/>
  <c r="B3359" i="1"/>
  <c r="P3358" i="1"/>
  <c r="L3358" i="1"/>
  <c r="J3358" i="1"/>
  <c r="F3358" i="1"/>
  <c r="O3358" i="1" s="1"/>
  <c r="C3358" i="1"/>
  <c r="B3358" i="1"/>
  <c r="P3357" i="1"/>
  <c r="L3357" i="1"/>
  <c r="J3357" i="1"/>
  <c r="F3357" i="1"/>
  <c r="I3357" i="1" s="1"/>
  <c r="C3357" i="1"/>
  <c r="B3357" i="1"/>
  <c r="P3356" i="1"/>
  <c r="L3356" i="1"/>
  <c r="J3356" i="1"/>
  <c r="F3356" i="1"/>
  <c r="I3356" i="1" s="1"/>
  <c r="C3356" i="1"/>
  <c r="E3356" i="1" s="1"/>
  <c r="B3356" i="1"/>
  <c r="P3355" i="1"/>
  <c r="R3355" i="1" s="1"/>
  <c r="L3355" i="1"/>
  <c r="J3355" i="1"/>
  <c r="F3355" i="1"/>
  <c r="C3355" i="1"/>
  <c r="B3355" i="1"/>
  <c r="P3354" i="1"/>
  <c r="R3354" i="1" s="1"/>
  <c r="L3354" i="1"/>
  <c r="J3354" i="1"/>
  <c r="F3354" i="1"/>
  <c r="C3354" i="1"/>
  <c r="B3354" i="1"/>
  <c r="P3353" i="1"/>
  <c r="R3353" i="1" s="1"/>
  <c r="L3353" i="1"/>
  <c r="J3353" i="1"/>
  <c r="F3353" i="1"/>
  <c r="C3353" i="1"/>
  <c r="B3353" i="1"/>
  <c r="P3352" i="1"/>
  <c r="L3352" i="1"/>
  <c r="J3352" i="1"/>
  <c r="F3352" i="1"/>
  <c r="C3352" i="1"/>
  <c r="B3352" i="1"/>
  <c r="P3351" i="1"/>
  <c r="R3351" i="1" s="1"/>
  <c r="L3351" i="1"/>
  <c r="J3351" i="1"/>
  <c r="F3351" i="1"/>
  <c r="C3351" i="1"/>
  <c r="D3351" i="1" s="1"/>
  <c r="B3351" i="1"/>
  <c r="P3350" i="1"/>
  <c r="L3350" i="1"/>
  <c r="J3350" i="1"/>
  <c r="F3350" i="1"/>
  <c r="O3350" i="1" s="1"/>
  <c r="C3350" i="1"/>
  <c r="B3350" i="1"/>
  <c r="P3349" i="1"/>
  <c r="L3349" i="1"/>
  <c r="J3349" i="1"/>
  <c r="F3349" i="1"/>
  <c r="O3349" i="1" s="1"/>
  <c r="C3349" i="1"/>
  <c r="D3349" i="1" s="1"/>
  <c r="B3349" i="1"/>
  <c r="P3348" i="1"/>
  <c r="Q3348" i="1" s="1"/>
  <c r="L3348" i="1"/>
  <c r="J3348" i="1"/>
  <c r="F3348" i="1"/>
  <c r="C3348" i="1"/>
  <c r="E3348" i="1" s="1"/>
  <c r="B3348" i="1"/>
  <c r="P3347" i="1"/>
  <c r="L3347" i="1"/>
  <c r="J3347" i="1"/>
  <c r="F3347" i="1"/>
  <c r="G3347" i="1" s="1"/>
  <c r="C3347" i="1"/>
  <c r="B3347" i="1"/>
  <c r="P3346" i="1"/>
  <c r="L3346" i="1"/>
  <c r="J3346" i="1"/>
  <c r="F3346" i="1"/>
  <c r="C3346" i="1"/>
  <c r="B3346" i="1"/>
  <c r="P3345" i="1"/>
  <c r="R3345" i="1" s="1"/>
  <c r="L3345" i="1"/>
  <c r="J3345" i="1"/>
  <c r="F3345" i="1"/>
  <c r="C3345" i="1"/>
  <c r="D3345" i="1" s="1"/>
  <c r="B3345" i="1"/>
  <c r="P3344" i="1"/>
  <c r="L3344" i="1"/>
  <c r="J3344" i="1"/>
  <c r="F3344" i="1"/>
  <c r="C3344" i="1"/>
  <c r="B3344" i="1"/>
  <c r="P3343" i="1"/>
  <c r="R3343" i="1" s="1"/>
  <c r="L3343" i="1"/>
  <c r="J3343" i="1"/>
  <c r="F3343" i="1"/>
  <c r="C3343" i="1"/>
  <c r="D3343" i="1" s="1"/>
  <c r="B3343" i="1"/>
  <c r="P3342" i="1"/>
  <c r="L3342" i="1"/>
  <c r="J3342" i="1"/>
  <c r="F3342" i="1"/>
  <c r="C3342" i="1"/>
  <c r="B3342" i="1"/>
  <c r="P3341" i="1"/>
  <c r="L3341" i="1"/>
  <c r="J3341" i="1"/>
  <c r="F3341" i="1"/>
  <c r="I3341" i="1" s="1"/>
  <c r="C3341" i="1"/>
  <c r="D3341" i="1" s="1"/>
  <c r="B3341" i="1"/>
  <c r="P3340" i="1"/>
  <c r="Q3340" i="1" s="1"/>
  <c r="L3340" i="1"/>
  <c r="J3340" i="1"/>
  <c r="F3340" i="1"/>
  <c r="I3340" i="1" s="1"/>
  <c r="C3340" i="1"/>
  <c r="E3340" i="1" s="1"/>
  <c r="B3340" i="1"/>
  <c r="P3339" i="1"/>
  <c r="L3339" i="1"/>
  <c r="J3339" i="1"/>
  <c r="F3339" i="1"/>
  <c r="G3339" i="1" s="1"/>
  <c r="C3339" i="1"/>
  <c r="B3339" i="1"/>
  <c r="P3338" i="1"/>
  <c r="L3338" i="1"/>
  <c r="J3338" i="1"/>
  <c r="F3338" i="1"/>
  <c r="C3338" i="1"/>
  <c r="B3338" i="1"/>
  <c r="P3337" i="1"/>
  <c r="L3337" i="1"/>
  <c r="J3337" i="1"/>
  <c r="F3337" i="1"/>
  <c r="C3337" i="1"/>
  <c r="D3337" i="1" s="1"/>
  <c r="B3337" i="1"/>
  <c r="P3336" i="1"/>
  <c r="L3336" i="1"/>
  <c r="J3336" i="1"/>
  <c r="F3336" i="1"/>
  <c r="C3336" i="1"/>
  <c r="E3336" i="1" s="1"/>
  <c r="B3336" i="1"/>
  <c r="P3335" i="1"/>
  <c r="R3335" i="1" s="1"/>
  <c r="L3335" i="1"/>
  <c r="J3335" i="1"/>
  <c r="F3335" i="1"/>
  <c r="C3335" i="1"/>
  <c r="E3335" i="1" s="1"/>
  <c r="B3335" i="1"/>
  <c r="P3334" i="1"/>
  <c r="L3334" i="1"/>
  <c r="J3334" i="1"/>
  <c r="F3334" i="1"/>
  <c r="O3334" i="1" s="1"/>
  <c r="C3334" i="1"/>
  <c r="B3334" i="1"/>
  <c r="P3333" i="1"/>
  <c r="L3333" i="1"/>
  <c r="J3333" i="1"/>
  <c r="F3333" i="1"/>
  <c r="O3333" i="1" s="1"/>
  <c r="C3333" i="1"/>
  <c r="D3333" i="1" s="1"/>
  <c r="B3333" i="1"/>
  <c r="P3332" i="1"/>
  <c r="L3332" i="1"/>
  <c r="J3332" i="1"/>
  <c r="F3332" i="1"/>
  <c r="I3332" i="1" s="1"/>
  <c r="C3332" i="1"/>
  <c r="E3332" i="1" s="1"/>
  <c r="B3332" i="1"/>
  <c r="P3331" i="1"/>
  <c r="L3331" i="1"/>
  <c r="J3331" i="1"/>
  <c r="F3331" i="1"/>
  <c r="C3331" i="1"/>
  <c r="B3331" i="1"/>
  <c r="P3330" i="1"/>
  <c r="R3330" i="1" s="1"/>
  <c r="L3330" i="1"/>
  <c r="J3330" i="1"/>
  <c r="F3330" i="1"/>
  <c r="O3330" i="1" s="1"/>
  <c r="C3330" i="1"/>
  <c r="E3330" i="1" s="1"/>
  <c r="B3330" i="1"/>
  <c r="P3329" i="1"/>
  <c r="R3329" i="1" s="1"/>
  <c r="L3329" i="1"/>
  <c r="J3329" i="1"/>
  <c r="F3329" i="1"/>
  <c r="C3329" i="1"/>
  <c r="D3329" i="1" s="1"/>
  <c r="B3329" i="1"/>
  <c r="P3328" i="1"/>
  <c r="Q3328" i="1" s="1"/>
  <c r="L3328" i="1"/>
  <c r="J3328" i="1"/>
  <c r="F3328" i="1"/>
  <c r="C3328" i="1"/>
  <c r="E3328" i="1" s="1"/>
  <c r="B3328" i="1"/>
  <c r="P3327" i="1"/>
  <c r="R3327" i="1" s="1"/>
  <c r="L3327" i="1"/>
  <c r="J3327" i="1"/>
  <c r="F3327" i="1"/>
  <c r="C3327" i="1"/>
  <c r="E3327" i="1" s="1"/>
  <c r="B3327" i="1"/>
  <c r="P3326" i="1"/>
  <c r="L3326" i="1"/>
  <c r="J3326" i="1"/>
  <c r="F3326" i="1"/>
  <c r="O3326" i="1" s="1"/>
  <c r="C3326" i="1"/>
  <c r="E3326" i="1" s="1"/>
  <c r="B3326" i="1"/>
  <c r="P3325" i="1"/>
  <c r="R3325" i="1" s="1"/>
  <c r="L3325" i="1"/>
  <c r="J3325" i="1"/>
  <c r="F3325" i="1"/>
  <c r="G3325" i="1" s="1"/>
  <c r="C3325" i="1"/>
  <c r="B3325" i="1"/>
  <c r="P3324" i="1"/>
  <c r="L3324" i="1"/>
  <c r="J3324" i="1"/>
  <c r="F3324" i="1"/>
  <c r="I3324" i="1" s="1"/>
  <c r="C3324" i="1"/>
  <c r="E3324" i="1" s="1"/>
  <c r="B3324" i="1"/>
  <c r="P3323" i="1"/>
  <c r="Q3323" i="1" s="1"/>
  <c r="L3323" i="1"/>
  <c r="J3323" i="1"/>
  <c r="F3323" i="1"/>
  <c r="H3323" i="1" s="1"/>
  <c r="C3323" i="1"/>
  <c r="B3323" i="1"/>
  <c r="P3322" i="1"/>
  <c r="R3322" i="1" s="1"/>
  <c r="L3322" i="1"/>
  <c r="J3322" i="1"/>
  <c r="F3322" i="1"/>
  <c r="H3322" i="1" s="1"/>
  <c r="C3322" i="1"/>
  <c r="E3322" i="1" s="1"/>
  <c r="B3322" i="1"/>
  <c r="P3321" i="1"/>
  <c r="L3321" i="1"/>
  <c r="J3321" i="1"/>
  <c r="F3321" i="1"/>
  <c r="C3321" i="1"/>
  <c r="D3321" i="1" s="1"/>
  <c r="B3321" i="1"/>
  <c r="P3320" i="1"/>
  <c r="Q3320" i="1" s="1"/>
  <c r="L3320" i="1"/>
  <c r="J3320" i="1"/>
  <c r="F3320" i="1"/>
  <c r="C3320" i="1"/>
  <c r="B3320" i="1"/>
  <c r="P3319" i="1"/>
  <c r="R3319" i="1" s="1"/>
  <c r="L3319" i="1"/>
  <c r="J3319" i="1"/>
  <c r="F3319" i="1"/>
  <c r="I3319" i="1" s="1"/>
  <c r="C3319" i="1"/>
  <c r="E3319" i="1" s="1"/>
  <c r="B3319" i="1"/>
  <c r="P3318" i="1"/>
  <c r="L3318" i="1"/>
  <c r="J3318" i="1"/>
  <c r="F3318" i="1"/>
  <c r="O3318" i="1" s="1"/>
  <c r="C3318" i="1"/>
  <c r="B3318" i="1"/>
  <c r="P3317" i="1"/>
  <c r="R3317" i="1" s="1"/>
  <c r="L3317" i="1"/>
  <c r="J3317" i="1"/>
  <c r="F3317" i="1"/>
  <c r="O3317" i="1" s="1"/>
  <c r="C3317" i="1"/>
  <c r="D3317" i="1" s="1"/>
  <c r="B3317" i="1"/>
  <c r="P3316" i="1"/>
  <c r="L3316" i="1"/>
  <c r="J3316" i="1"/>
  <c r="F3316" i="1"/>
  <c r="I3316" i="1" s="1"/>
  <c r="C3316" i="1"/>
  <c r="E3316" i="1" s="1"/>
  <c r="B3316" i="1"/>
  <c r="P3315" i="1"/>
  <c r="L3315" i="1"/>
  <c r="J3315" i="1"/>
  <c r="F3315" i="1"/>
  <c r="C3315" i="1"/>
  <c r="B3315" i="1"/>
  <c r="P3314" i="1"/>
  <c r="R3314" i="1" s="1"/>
  <c r="L3314" i="1"/>
  <c r="J3314" i="1"/>
  <c r="F3314" i="1"/>
  <c r="C3314" i="1"/>
  <c r="B3314" i="1"/>
  <c r="P3313" i="1"/>
  <c r="R3313" i="1" s="1"/>
  <c r="L3313" i="1"/>
  <c r="J3313" i="1"/>
  <c r="F3313" i="1"/>
  <c r="C3313" i="1"/>
  <c r="D3313" i="1" s="1"/>
  <c r="B3313" i="1"/>
  <c r="P3312" i="1"/>
  <c r="Q3312" i="1" s="1"/>
  <c r="L3312" i="1"/>
  <c r="J3312" i="1"/>
  <c r="F3312" i="1"/>
  <c r="C3312" i="1"/>
  <c r="B3312" i="1"/>
  <c r="P3311" i="1"/>
  <c r="R3311" i="1" s="1"/>
  <c r="L3311" i="1"/>
  <c r="J3311" i="1"/>
  <c r="F3311" i="1"/>
  <c r="C3311" i="1"/>
  <c r="E3311" i="1" s="1"/>
  <c r="B3311" i="1"/>
  <c r="P3310" i="1"/>
  <c r="L3310" i="1"/>
  <c r="J3310" i="1"/>
  <c r="F3310" i="1"/>
  <c r="O3310" i="1" s="1"/>
  <c r="C3310" i="1"/>
  <c r="E3310" i="1" s="1"/>
  <c r="B3310" i="1"/>
  <c r="P3309" i="1"/>
  <c r="R3309" i="1" s="1"/>
  <c r="L3309" i="1"/>
  <c r="J3309" i="1"/>
  <c r="F3309" i="1"/>
  <c r="C3309" i="1"/>
  <c r="B3309" i="1"/>
  <c r="P3308" i="1"/>
  <c r="Q3308" i="1" s="1"/>
  <c r="L3308" i="1"/>
  <c r="J3308" i="1"/>
  <c r="F3308" i="1"/>
  <c r="I3308" i="1" s="1"/>
  <c r="C3308" i="1"/>
  <c r="E3308" i="1" s="1"/>
  <c r="B3308" i="1"/>
  <c r="P3307" i="1"/>
  <c r="L3307" i="1"/>
  <c r="J3307" i="1"/>
  <c r="F3307" i="1"/>
  <c r="C3307" i="1"/>
  <c r="B3307" i="1"/>
  <c r="P3306" i="1"/>
  <c r="R3306" i="1" s="1"/>
  <c r="L3306" i="1"/>
  <c r="J3306" i="1"/>
  <c r="F3306" i="1"/>
  <c r="C3306" i="1"/>
  <c r="E3306" i="1" s="1"/>
  <c r="B3306" i="1"/>
  <c r="P3305" i="1"/>
  <c r="L3305" i="1"/>
  <c r="J3305" i="1"/>
  <c r="F3305" i="1"/>
  <c r="H3305" i="1" s="1"/>
  <c r="C3305" i="1"/>
  <c r="D3305" i="1" s="1"/>
  <c r="B3305" i="1"/>
  <c r="P3304" i="1"/>
  <c r="L3304" i="1"/>
  <c r="J3304" i="1"/>
  <c r="F3304" i="1"/>
  <c r="C3304" i="1"/>
  <c r="E3304" i="1" s="1"/>
  <c r="B3304" i="1"/>
  <c r="P3303" i="1"/>
  <c r="R3303" i="1" s="1"/>
  <c r="L3303" i="1"/>
  <c r="J3303" i="1"/>
  <c r="F3303" i="1"/>
  <c r="I3303" i="1" s="1"/>
  <c r="C3303" i="1"/>
  <c r="E3303" i="1" s="1"/>
  <c r="B3303" i="1"/>
  <c r="P3302" i="1"/>
  <c r="L3302" i="1"/>
  <c r="J3302" i="1"/>
  <c r="F3302" i="1"/>
  <c r="C3302" i="1"/>
  <c r="E3302" i="1" s="1"/>
  <c r="B3302" i="1"/>
  <c r="P3301" i="1"/>
  <c r="L3301" i="1"/>
  <c r="J3301" i="1"/>
  <c r="F3301" i="1"/>
  <c r="C3301" i="1"/>
  <c r="D3301" i="1" s="1"/>
  <c r="B3301" i="1"/>
  <c r="P3300" i="1"/>
  <c r="L3300" i="1"/>
  <c r="J3300" i="1"/>
  <c r="F3300" i="1"/>
  <c r="I3300" i="1" s="1"/>
  <c r="C3300" i="1"/>
  <c r="E3300" i="1" s="1"/>
  <c r="B3300" i="1"/>
  <c r="P3299" i="1"/>
  <c r="L3299" i="1"/>
  <c r="J3299" i="1"/>
  <c r="F3299" i="1"/>
  <c r="O3299" i="1" s="1"/>
  <c r="C3299" i="1"/>
  <c r="B3299" i="1"/>
  <c r="P3298" i="1"/>
  <c r="R3298" i="1" s="1"/>
  <c r="L3298" i="1"/>
  <c r="J3298" i="1"/>
  <c r="F3298" i="1"/>
  <c r="O3298" i="1" s="1"/>
  <c r="C3298" i="1"/>
  <c r="E3298" i="1" s="1"/>
  <c r="B3298" i="1"/>
  <c r="P3297" i="1"/>
  <c r="Q3297" i="1" s="1"/>
  <c r="L3297" i="1"/>
  <c r="J3297" i="1"/>
  <c r="F3297" i="1"/>
  <c r="C3297" i="1"/>
  <c r="B3297" i="1"/>
  <c r="P3296" i="1"/>
  <c r="Q3296" i="1" s="1"/>
  <c r="L3296" i="1"/>
  <c r="J3296" i="1"/>
  <c r="F3296" i="1"/>
  <c r="C3296" i="1"/>
  <c r="B3296" i="1"/>
  <c r="P3295" i="1"/>
  <c r="R3295" i="1" s="1"/>
  <c r="L3295" i="1"/>
  <c r="J3295" i="1"/>
  <c r="F3295" i="1"/>
  <c r="I3295" i="1" s="1"/>
  <c r="C3295" i="1"/>
  <c r="E3295" i="1" s="1"/>
  <c r="B3295" i="1"/>
  <c r="P3294" i="1"/>
  <c r="L3294" i="1"/>
  <c r="J3294" i="1"/>
  <c r="F3294" i="1"/>
  <c r="O3294" i="1" s="1"/>
  <c r="C3294" i="1"/>
  <c r="B3294" i="1"/>
  <c r="P3293" i="1"/>
  <c r="R3293" i="1" s="1"/>
  <c r="L3293" i="1"/>
  <c r="J3293" i="1"/>
  <c r="F3293" i="1"/>
  <c r="C3293" i="1"/>
  <c r="B3293" i="1"/>
  <c r="P3292" i="1"/>
  <c r="Q3292" i="1" s="1"/>
  <c r="L3292" i="1"/>
  <c r="J3292" i="1"/>
  <c r="F3292" i="1"/>
  <c r="I3292" i="1" s="1"/>
  <c r="C3292" i="1"/>
  <c r="E3292" i="1" s="1"/>
  <c r="B3292" i="1"/>
  <c r="P3291" i="1"/>
  <c r="Q3291" i="1" s="1"/>
  <c r="L3291" i="1"/>
  <c r="J3291" i="1"/>
  <c r="F3291" i="1"/>
  <c r="C3291" i="1"/>
  <c r="B3291" i="1"/>
  <c r="P3290" i="1"/>
  <c r="R3290" i="1" s="1"/>
  <c r="L3290" i="1"/>
  <c r="J3290" i="1"/>
  <c r="F3290" i="1"/>
  <c r="C3290" i="1"/>
  <c r="B3290" i="1"/>
  <c r="P3289" i="1"/>
  <c r="L3289" i="1"/>
  <c r="J3289" i="1"/>
  <c r="F3289" i="1"/>
  <c r="H3289" i="1" s="1"/>
  <c r="C3289" i="1"/>
  <c r="B3289" i="1"/>
  <c r="P3288" i="1"/>
  <c r="Q3288" i="1" s="1"/>
  <c r="L3288" i="1"/>
  <c r="J3288" i="1"/>
  <c r="F3288" i="1"/>
  <c r="C3288" i="1"/>
  <c r="E3288" i="1" s="1"/>
  <c r="B3288" i="1"/>
  <c r="P3287" i="1"/>
  <c r="R3287" i="1" s="1"/>
  <c r="L3287" i="1"/>
  <c r="J3287" i="1"/>
  <c r="F3287" i="1"/>
  <c r="I3287" i="1" s="1"/>
  <c r="C3287" i="1"/>
  <c r="E3287" i="1" s="1"/>
  <c r="B3287" i="1"/>
  <c r="P3286" i="1"/>
  <c r="L3286" i="1"/>
  <c r="J3286" i="1"/>
  <c r="F3286" i="1"/>
  <c r="O3286" i="1" s="1"/>
  <c r="C3286" i="1"/>
  <c r="B3286" i="1"/>
  <c r="P3285" i="1"/>
  <c r="R3285" i="1" s="1"/>
  <c r="L3285" i="1"/>
  <c r="J3285" i="1"/>
  <c r="F3285" i="1"/>
  <c r="H3285" i="1" s="1"/>
  <c r="C3285" i="1"/>
  <c r="D3285" i="1" s="1"/>
  <c r="B3285" i="1"/>
  <c r="P3284" i="1"/>
  <c r="Q3284" i="1" s="1"/>
  <c r="L3284" i="1"/>
  <c r="J3284" i="1"/>
  <c r="F3284" i="1"/>
  <c r="I3284" i="1" s="1"/>
  <c r="C3284" i="1"/>
  <c r="E3284" i="1" s="1"/>
  <c r="B3284" i="1"/>
  <c r="P3283" i="1"/>
  <c r="L3283" i="1"/>
  <c r="J3283" i="1"/>
  <c r="F3283" i="1"/>
  <c r="C3283" i="1"/>
  <c r="B3283" i="1"/>
  <c r="P3282" i="1"/>
  <c r="R3282" i="1" s="1"/>
  <c r="L3282" i="1"/>
  <c r="J3282" i="1"/>
  <c r="F3282" i="1"/>
  <c r="C3282" i="1"/>
  <c r="E3282" i="1" s="1"/>
  <c r="B3282" i="1"/>
  <c r="P3281" i="1"/>
  <c r="L3281" i="1"/>
  <c r="J3281" i="1"/>
  <c r="F3281" i="1"/>
  <c r="H3281" i="1" s="1"/>
  <c r="C3281" i="1"/>
  <c r="D3281" i="1" s="1"/>
  <c r="B3281" i="1"/>
  <c r="P3280" i="1"/>
  <c r="L3280" i="1"/>
  <c r="J3280" i="1"/>
  <c r="F3280" i="1"/>
  <c r="C3280" i="1"/>
  <c r="E3280" i="1" s="1"/>
  <c r="B3280" i="1"/>
  <c r="P3279" i="1"/>
  <c r="R3279" i="1" s="1"/>
  <c r="L3279" i="1"/>
  <c r="J3279" i="1"/>
  <c r="F3279" i="1"/>
  <c r="O3279" i="1" s="1"/>
  <c r="C3279" i="1"/>
  <c r="E3279" i="1" s="1"/>
  <c r="B3279" i="1"/>
  <c r="P3278" i="1"/>
  <c r="L3278" i="1"/>
  <c r="J3278" i="1"/>
  <c r="F3278" i="1"/>
  <c r="O3278" i="1" s="1"/>
  <c r="C3278" i="1"/>
  <c r="E3278" i="1" s="1"/>
  <c r="B3278" i="1"/>
  <c r="P3277" i="1"/>
  <c r="L3277" i="1"/>
  <c r="J3277" i="1"/>
  <c r="F3277" i="1"/>
  <c r="H3277" i="1" s="1"/>
  <c r="C3277" i="1"/>
  <c r="D3277" i="1" s="1"/>
  <c r="B3277" i="1"/>
  <c r="P3276" i="1"/>
  <c r="L3276" i="1"/>
  <c r="J3276" i="1"/>
  <c r="F3276" i="1"/>
  <c r="C3276" i="1"/>
  <c r="E3276" i="1" s="1"/>
  <c r="B3276" i="1"/>
  <c r="P3275" i="1"/>
  <c r="L3275" i="1"/>
  <c r="J3275" i="1"/>
  <c r="F3275" i="1"/>
  <c r="C3275" i="1"/>
  <c r="B3275" i="1"/>
  <c r="P3274" i="1"/>
  <c r="L3274" i="1"/>
  <c r="J3274" i="1"/>
  <c r="F3274" i="1"/>
  <c r="C3274" i="1"/>
  <c r="B3274" i="1"/>
  <c r="P3273" i="1"/>
  <c r="L3273" i="1"/>
  <c r="J3273" i="1"/>
  <c r="F3273" i="1"/>
  <c r="C3273" i="1"/>
  <c r="D3273" i="1" s="1"/>
  <c r="B3273" i="1"/>
  <c r="P3272" i="1"/>
  <c r="L3272" i="1"/>
  <c r="J3272" i="1"/>
  <c r="F3272" i="1"/>
  <c r="C3272" i="1"/>
  <c r="E3272" i="1" s="1"/>
  <c r="B3272" i="1"/>
  <c r="P3271" i="1"/>
  <c r="R3271" i="1" s="1"/>
  <c r="L3271" i="1"/>
  <c r="J3271" i="1"/>
  <c r="F3271" i="1"/>
  <c r="I3271" i="1" s="1"/>
  <c r="C3271" i="1"/>
  <c r="B3271" i="1"/>
  <c r="P3270" i="1"/>
  <c r="L3270" i="1"/>
  <c r="J3270" i="1"/>
  <c r="F3270" i="1"/>
  <c r="O3270" i="1" s="1"/>
  <c r="C3270" i="1"/>
  <c r="B3270" i="1"/>
  <c r="P3269" i="1"/>
  <c r="R3269" i="1" s="1"/>
  <c r="L3269" i="1"/>
  <c r="J3269" i="1"/>
  <c r="F3269" i="1"/>
  <c r="H3269" i="1" s="1"/>
  <c r="C3269" i="1"/>
  <c r="B3269" i="1"/>
  <c r="P3268" i="1"/>
  <c r="Q3268" i="1" s="1"/>
  <c r="L3268" i="1"/>
  <c r="J3268" i="1"/>
  <c r="F3268" i="1"/>
  <c r="C3268" i="1"/>
  <c r="E3268" i="1" s="1"/>
  <c r="B3268" i="1"/>
  <c r="P3267" i="1"/>
  <c r="R3267" i="1" s="1"/>
  <c r="L3267" i="1"/>
  <c r="J3267" i="1"/>
  <c r="F3267" i="1"/>
  <c r="G3267" i="1" s="1"/>
  <c r="C3267" i="1"/>
  <c r="B3267" i="1"/>
  <c r="P3266" i="1"/>
  <c r="L3266" i="1"/>
  <c r="J3266" i="1"/>
  <c r="F3266" i="1"/>
  <c r="C3266" i="1"/>
  <c r="E3266" i="1" s="1"/>
  <c r="B3266" i="1"/>
  <c r="P3265" i="1"/>
  <c r="R3265" i="1" s="1"/>
  <c r="L3265" i="1"/>
  <c r="J3265" i="1"/>
  <c r="F3265" i="1"/>
  <c r="C3265" i="1"/>
  <c r="D3265" i="1" s="1"/>
  <c r="B3265" i="1"/>
  <c r="P3264" i="1"/>
  <c r="L3264" i="1"/>
  <c r="J3264" i="1"/>
  <c r="F3264" i="1"/>
  <c r="C3264" i="1"/>
  <c r="E3264" i="1" s="1"/>
  <c r="B3264" i="1"/>
  <c r="P3263" i="1"/>
  <c r="R3263" i="1" s="1"/>
  <c r="L3263" i="1"/>
  <c r="J3263" i="1"/>
  <c r="F3263" i="1"/>
  <c r="I3263" i="1" s="1"/>
  <c r="C3263" i="1"/>
  <c r="B3263" i="1"/>
  <c r="P3262" i="1"/>
  <c r="L3262" i="1"/>
  <c r="J3262" i="1"/>
  <c r="F3262" i="1"/>
  <c r="C3262" i="1"/>
  <c r="E3262" i="1" s="1"/>
  <c r="B3262" i="1"/>
  <c r="P3261" i="1"/>
  <c r="R3261" i="1" s="1"/>
  <c r="L3261" i="1"/>
  <c r="J3261" i="1"/>
  <c r="F3261" i="1"/>
  <c r="C3261" i="1"/>
  <c r="D3261" i="1" s="1"/>
  <c r="B3261" i="1"/>
  <c r="P3260" i="1"/>
  <c r="Q3260" i="1" s="1"/>
  <c r="L3260" i="1"/>
  <c r="J3260" i="1"/>
  <c r="F3260" i="1"/>
  <c r="H3260" i="1" s="1"/>
  <c r="C3260" i="1"/>
  <c r="E3260" i="1" s="1"/>
  <c r="B3260" i="1"/>
  <c r="P3259" i="1"/>
  <c r="L3259" i="1"/>
  <c r="J3259" i="1"/>
  <c r="F3259" i="1"/>
  <c r="C3259" i="1"/>
  <c r="B3259" i="1"/>
  <c r="P3258" i="1"/>
  <c r="L3258" i="1"/>
  <c r="J3258" i="1"/>
  <c r="F3258" i="1"/>
  <c r="H3258" i="1" s="1"/>
  <c r="C3258" i="1"/>
  <c r="E3258" i="1" s="1"/>
  <c r="B3258" i="1"/>
  <c r="P3257" i="1"/>
  <c r="L3257" i="1"/>
  <c r="J3257" i="1"/>
  <c r="F3257" i="1"/>
  <c r="C3257" i="1"/>
  <c r="D3257" i="1" s="1"/>
  <c r="B3257" i="1"/>
  <c r="P3256" i="1"/>
  <c r="L3256" i="1"/>
  <c r="J3256" i="1"/>
  <c r="F3256" i="1"/>
  <c r="C3256" i="1"/>
  <c r="E3256" i="1" s="1"/>
  <c r="B3256" i="1"/>
  <c r="P3255" i="1"/>
  <c r="R3255" i="1" s="1"/>
  <c r="L3255" i="1"/>
  <c r="J3255" i="1"/>
  <c r="F3255" i="1"/>
  <c r="C3255" i="1"/>
  <c r="D3255" i="1" s="1"/>
  <c r="B3255" i="1"/>
  <c r="P3254" i="1"/>
  <c r="L3254" i="1"/>
  <c r="J3254" i="1"/>
  <c r="F3254" i="1"/>
  <c r="H3254" i="1" s="1"/>
  <c r="C3254" i="1"/>
  <c r="B3254" i="1"/>
  <c r="P3253" i="1"/>
  <c r="L3253" i="1"/>
  <c r="J3253" i="1"/>
  <c r="F3253" i="1"/>
  <c r="H3253" i="1" s="1"/>
  <c r="C3253" i="1"/>
  <c r="D3253" i="1" s="1"/>
  <c r="B3253" i="1"/>
  <c r="P3252" i="1"/>
  <c r="L3252" i="1"/>
  <c r="J3252" i="1"/>
  <c r="F3252" i="1"/>
  <c r="H3252" i="1" s="1"/>
  <c r="C3252" i="1"/>
  <c r="E3252" i="1" s="1"/>
  <c r="B3252" i="1"/>
  <c r="P3251" i="1"/>
  <c r="L3251" i="1"/>
  <c r="J3251" i="1"/>
  <c r="F3251" i="1"/>
  <c r="O3251" i="1" s="1"/>
  <c r="C3251" i="1"/>
  <c r="B3251" i="1"/>
  <c r="P3250" i="1"/>
  <c r="Q3250" i="1" s="1"/>
  <c r="L3250" i="1"/>
  <c r="J3250" i="1"/>
  <c r="F3250" i="1"/>
  <c r="C3250" i="1"/>
  <c r="E3250" i="1" s="1"/>
  <c r="B3250" i="1"/>
  <c r="P3249" i="1"/>
  <c r="R3249" i="1" s="1"/>
  <c r="L3249" i="1"/>
  <c r="J3249" i="1"/>
  <c r="F3249" i="1"/>
  <c r="H3249" i="1" s="1"/>
  <c r="C3249" i="1"/>
  <c r="B3249" i="1"/>
  <c r="P3248" i="1"/>
  <c r="L3248" i="1"/>
  <c r="J3248" i="1"/>
  <c r="F3248" i="1"/>
  <c r="C3248" i="1"/>
  <c r="E3248" i="1" s="1"/>
  <c r="B3248" i="1"/>
  <c r="P3247" i="1"/>
  <c r="R3247" i="1" s="1"/>
  <c r="L3247" i="1"/>
  <c r="J3247" i="1"/>
  <c r="F3247" i="1"/>
  <c r="C3247" i="1"/>
  <c r="D3247" i="1" s="1"/>
  <c r="B3247" i="1"/>
  <c r="P3246" i="1"/>
  <c r="L3246" i="1"/>
  <c r="J3246" i="1"/>
  <c r="F3246" i="1"/>
  <c r="C3246" i="1"/>
  <c r="E3246" i="1" s="1"/>
  <c r="B3246" i="1"/>
  <c r="P3245" i="1"/>
  <c r="L3245" i="1"/>
  <c r="J3245" i="1"/>
  <c r="F3245" i="1"/>
  <c r="C3245" i="1"/>
  <c r="B3245" i="1"/>
  <c r="P3244" i="1"/>
  <c r="Q3244" i="1" s="1"/>
  <c r="L3244" i="1"/>
  <c r="J3244" i="1"/>
  <c r="F3244" i="1"/>
  <c r="H3244" i="1" s="1"/>
  <c r="C3244" i="1"/>
  <c r="E3244" i="1" s="1"/>
  <c r="B3244" i="1"/>
  <c r="P3243" i="1"/>
  <c r="R3243" i="1" s="1"/>
  <c r="L3243" i="1"/>
  <c r="J3243" i="1"/>
  <c r="F3243" i="1"/>
  <c r="I3243" i="1" s="1"/>
  <c r="C3243" i="1"/>
  <c r="B3243" i="1"/>
  <c r="P3242" i="1"/>
  <c r="Q3242" i="1" s="1"/>
  <c r="L3242" i="1"/>
  <c r="J3242" i="1"/>
  <c r="F3242" i="1"/>
  <c r="O3242" i="1" s="1"/>
  <c r="C3242" i="1"/>
  <c r="B3242" i="1"/>
  <c r="P3241" i="1"/>
  <c r="R3241" i="1" s="1"/>
  <c r="L3241" i="1"/>
  <c r="J3241" i="1"/>
  <c r="F3241" i="1"/>
  <c r="H3241" i="1" s="1"/>
  <c r="C3241" i="1"/>
  <c r="B3241" i="1"/>
  <c r="P3240" i="1"/>
  <c r="Q3240" i="1" s="1"/>
  <c r="L3240" i="1"/>
  <c r="J3240" i="1"/>
  <c r="F3240" i="1"/>
  <c r="C3240" i="1"/>
  <c r="B3240" i="1"/>
  <c r="P3239" i="1"/>
  <c r="R3239" i="1" s="1"/>
  <c r="L3239" i="1"/>
  <c r="J3239" i="1"/>
  <c r="F3239" i="1"/>
  <c r="C3239" i="1"/>
  <c r="D3239" i="1" s="1"/>
  <c r="B3239" i="1"/>
  <c r="P3238" i="1"/>
  <c r="L3238" i="1"/>
  <c r="J3238" i="1"/>
  <c r="F3238" i="1"/>
  <c r="H3238" i="1" s="1"/>
  <c r="C3238" i="1"/>
  <c r="E3238" i="1" s="1"/>
  <c r="B3238" i="1"/>
  <c r="P3237" i="1"/>
  <c r="L3237" i="1"/>
  <c r="J3237" i="1"/>
  <c r="F3237" i="1"/>
  <c r="H3237" i="1" s="1"/>
  <c r="C3237" i="1"/>
  <c r="D3237" i="1" s="1"/>
  <c r="B3237" i="1"/>
  <c r="P3236" i="1"/>
  <c r="L3236" i="1"/>
  <c r="J3236" i="1"/>
  <c r="F3236" i="1"/>
  <c r="C3236" i="1"/>
  <c r="E3236" i="1" s="1"/>
  <c r="B3236" i="1"/>
  <c r="P3235" i="1"/>
  <c r="R3235" i="1" s="1"/>
  <c r="L3235" i="1"/>
  <c r="J3235" i="1"/>
  <c r="F3235" i="1"/>
  <c r="C3235" i="1"/>
  <c r="B3235" i="1"/>
  <c r="P3234" i="1"/>
  <c r="Q3234" i="1" s="1"/>
  <c r="L3234" i="1"/>
  <c r="J3234" i="1"/>
  <c r="F3234" i="1"/>
  <c r="O3234" i="1" s="1"/>
  <c r="C3234" i="1"/>
  <c r="B3234" i="1"/>
  <c r="P3233" i="1"/>
  <c r="L3233" i="1"/>
  <c r="J3233" i="1"/>
  <c r="F3233" i="1"/>
  <c r="H3233" i="1" s="1"/>
  <c r="C3233" i="1"/>
  <c r="D3233" i="1" s="1"/>
  <c r="B3233" i="1"/>
  <c r="P3232" i="1"/>
  <c r="Q3232" i="1" s="1"/>
  <c r="L3232" i="1"/>
  <c r="J3232" i="1"/>
  <c r="F3232" i="1"/>
  <c r="C3232" i="1"/>
  <c r="E3232" i="1" s="1"/>
  <c r="B3232" i="1"/>
  <c r="P3231" i="1"/>
  <c r="R3231" i="1" s="1"/>
  <c r="L3231" i="1"/>
  <c r="J3231" i="1"/>
  <c r="F3231" i="1"/>
  <c r="I3231" i="1" s="1"/>
  <c r="C3231" i="1"/>
  <c r="D3231" i="1" s="1"/>
  <c r="B3231" i="1"/>
  <c r="P3230" i="1"/>
  <c r="L3230" i="1"/>
  <c r="J3230" i="1"/>
  <c r="F3230" i="1"/>
  <c r="H3230" i="1" s="1"/>
  <c r="C3230" i="1"/>
  <c r="E3230" i="1" s="1"/>
  <c r="B3230" i="1"/>
  <c r="P3229" i="1"/>
  <c r="L3229" i="1"/>
  <c r="J3229" i="1"/>
  <c r="F3229" i="1"/>
  <c r="H3229" i="1" s="1"/>
  <c r="C3229" i="1"/>
  <c r="B3229" i="1"/>
  <c r="P3228" i="1"/>
  <c r="Q3228" i="1" s="1"/>
  <c r="L3228" i="1"/>
  <c r="J3228" i="1"/>
  <c r="F3228" i="1"/>
  <c r="C3228" i="1"/>
  <c r="E3228" i="1" s="1"/>
  <c r="B3228" i="1"/>
  <c r="P3227" i="1"/>
  <c r="R3227" i="1" s="1"/>
  <c r="L3227" i="1"/>
  <c r="J3227" i="1"/>
  <c r="F3227" i="1"/>
  <c r="I3227" i="1" s="1"/>
  <c r="C3227" i="1"/>
  <c r="B3227" i="1"/>
  <c r="P3226" i="1"/>
  <c r="Q3226" i="1" s="1"/>
  <c r="L3226" i="1"/>
  <c r="J3226" i="1"/>
  <c r="F3226" i="1"/>
  <c r="C3226" i="1"/>
  <c r="E3226" i="1" s="1"/>
  <c r="B3226" i="1"/>
  <c r="P3225" i="1"/>
  <c r="L3225" i="1"/>
  <c r="J3225" i="1"/>
  <c r="F3225" i="1"/>
  <c r="H3225" i="1" s="1"/>
  <c r="C3225" i="1"/>
  <c r="D3225" i="1" s="1"/>
  <c r="B3225" i="1"/>
  <c r="P3224" i="1"/>
  <c r="Q3224" i="1" s="1"/>
  <c r="L3224" i="1"/>
  <c r="J3224" i="1"/>
  <c r="F3224" i="1"/>
  <c r="C3224" i="1"/>
  <c r="B3224" i="1"/>
  <c r="P3223" i="1"/>
  <c r="R3223" i="1" s="1"/>
  <c r="L3223" i="1"/>
  <c r="J3223" i="1"/>
  <c r="F3223" i="1"/>
  <c r="C3223" i="1"/>
  <c r="D3223" i="1" s="1"/>
  <c r="B3223" i="1"/>
  <c r="P3222" i="1"/>
  <c r="L3222" i="1"/>
  <c r="J3222" i="1"/>
  <c r="F3222" i="1"/>
  <c r="H3222" i="1" s="1"/>
  <c r="C3222" i="1"/>
  <c r="B3222" i="1"/>
  <c r="P3221" i="1"/>
  <c r="R3221" i="1" s="1"/>
  <c r="L3221" i="1"/>
  <c r="J3221" i="1"/>
  <c r="F3221" i="1"/>
  <c r="C3221" i="1"/>
  <c r="D3221" i="1" s="1"/>
  <c r="B3221" i="1"/>
  <c r="P3220" i="1"/>
  <c r="Q3220" i="1" s="1"/>
  <c r="L3220" i="1"/>
  <c r="J3220" i="1"/>
  <c r="F3220" i="1"/>
  <c r="C3220" i="1"/>
  <c r="E3220" i="1" s="1"/>
  <c r="B3220" i="1"/>
  <c r="P3219" i="1"/>
  <c r="R3219" i="1" s="1"/>
  <c r="L3219" i="1"/>
  <c r="J3219" i="1"/>
  <c r="F3219" i="1"/>
  <c r="I3219" i="1" s="1"/>
  <c r="C3219" i="1"/>
  <c r="B3219" i="1"/>
  <c r="P3218" i="1"/>
  <c r="Q3218" i="1" s="1"/>
  <c r="L3218" i="1"/>
  <c r="J3218" i="1"/>
  <c r="F3218" i="1"/>
  <c r="H3218" i="1" s="1"/>
  <c r="C3218" i="1"/>
  <c r="E3218" i="1" s="1"/>
  <c r="B3218" i="1"/>
  <c r="P3217" i="1"/>
  <c r="L3217" i="1"/>
  <c r="J3217" i="1"/>
  <c r="F3217" i="1"/>
  <c r="C3217" i="1"/>
  <c r="D3217" i="1" s="1"/>
  <c r="B3217" i="1"/>
  <c r="P3216" i="1"/>
  <c r="L3216" i="1"/>
  <c r="J3216" i="1"/>
  <c r="F3216" i="1"/>
  <c r="C3216" i="1"/>
  <c r="E3216" i="1" s="1"/>
  <c r="B3216" i="1"/>
  <c r="P3215" i="1"/>
  <c r="R3215" i="1" s="1"/>
  <c r="L3215" i="1"/>
  <c r="J3215" i="1"/>
  <c r="F3215" i="1"/>
  <c r="I3215" i="1" s="1"/>
  <c r="C3215" i="1"/>
  <c r="D3215" i="1" s="1"/>
  <c r="B3215" i="1"/>
  <c r="P3214" i="1"/>
  <c r="L3214" i="1"/>
  <c r="J3214" i="1"/>
  <c r="F3214" i="1"/>
  <c r="C3214" i="1"/>
  <c r="E3214" i="1" s="1"/>
  <c r="B3214" i="1"/>
  <c r="P3213" i="1"/>
  <c r="L3213" i="1"/>
  <c r="J3213" i="1"/>
  <c r="F3213" i="1"/>
  <c r="C3213" i="1"/>
  <c r="D3213" i="1" s="1"/>
  <c r="B3213" i="1"/>
  <c r="P3212" i="1"/>
  <c r="Q3212" i="1" s="1"/>
  <c r="L3212" i="1"/>
  <c r="J3212" i="1"/>
  <c r="F3212" i="1"/>
  <c r="H3212" i="1" s="1"/>
  <c r="C3212" i="1"/>
  <c r="E3212" i="1" s="1"/>
  <c r="B3212" i="1"/>
  <c r="P3211" i="1"/>
  <c r="L3211" i="1"/>
  <c r="J3211" i="1"/>
  <c r="F3211" i="1"/>
  <c r="C3211" i="1"/>
  <c r="B3211" i="1"/>
  <c r="P3210" i="1"/>
  <c r="Q3210" i="1" s="1"/>
  <c r="L3210" i="1"/>
  <c r="J3210" i="1"/>
  <c r="F3210" i="1"/>
  <c r="O3210" i="1" s="1"/>
  <c r="C3210" i="1"/>
  <c r="E3210" i="1" s="1"/>
  <c r="B3210" i="1"/>
  <c r="P3209" i="1"/>
  <c r="R3209" i="1" s="1"/>
  <c r="L3209" i="1"/>
  <c r="J3209" i="1"/>
  <c r="F3209" i="1"/>
  <c r="I3209" i="1" s="1"/>
  <c r="C3209" i="1"/>
  <c r="D3209" i="1" s="1"/>
  <c r="B3209" i="1"/>
  <c r="P3208" i="1"/>
  <c r="Q3208" i="1" s="1"/>
  <c r="L3208" i="1"/>
  <c r="J3208" i="1"/>
  <c r="F3208" i="1"/>
  <c r="C3208" i="1"/>
  <c r="E3208" i="1" s="1"/>
  <c r="B3208" i="1"/>
  <c r="P3207" i="1"/>
  <c r="R3207" i="1" s="1"/>
  <c r="L3207" i="1"/>
  <c r="J3207" i="1"/>
  <c r="F3207" i="1"/>
  <c r="C3207" i="1"/>
  <c r="B3207" i="1"/>
  <c r="P3206" i="1"/>
  <c r="L3206" i="1"/>
  <c r="J3206" i="1"/>
  <c r="F3206" i="1"/>
  <c r="C3206" i="1"/>
  <c r="D3206" i="1" s="1"/>
  <c r="B3206" i="1"/>
  <c r="P3205" i="1"/>
  <c r="R3205" i="1" s="1"/>
  <c r="L3205" i="1"/>
  <c r="J3205" i="1"/>
  <c r="F3205" i="1"/>
  <c r="C3205" i="1"/>
  <c r="B3205" i="1"/>
  <c r="P3204" i="1"/>
  <c r="Q3204" i="1" s="1"/>
  <c r="L3204" i="1"/>
  <c r="J3204" i="1"/>
  <c r="F3204" i="1"/>
  <c r="C3204" i="1"/>
  <c r="E3204" i="1" s="1"/>
  <c r="B3204" i="1"/>
  <c r="P3203" i="1"/>
  <c r="R3203" i="1" s="1"/>
  <c r="L3203" i="1"/>
  <c r="J3203" i="1"/>
  <c r="F3203" i="1"/>
  <c r="O3203" i="1" s="1"/>
  <c r="C3203" i="1"/>
  <c r="B3203" i="1"/>
  <c r="P3202" i="1"/>
  <c r="Q3202" i="1" s="1"/>
  <c r="L3202" i="1"/>
  <c r="J3202" i="1"/>
  <c r="F3202" i="1"/>
  <c r="C3202" i="1"/>
  <c r="E3202" i="1" s="1"/>
  <c r="B3202" i="1"/>
  <c r="P3201" i="1"/>
  <c r="R3201" i="1" s="1"/>
  <c r="L3201" i="1"/>
  <c r="J3201" i="1"/>
  <c r="F3201" i="1"/>
  <c r="H3201" i="1" s="1"/>
  <c r="C3201" i="1"/>
  <c r="D3201" i="1" s="1"/>
  <c r="B3201" i="1"/>
  <c r="P3200" i="1"/>
  <c r="L3200" i="1"/>
  <c r="J3200" i="1"/>
  <c r="F3200" i="1"/>
  <c r="C3200" i="1"/>
  <c r="B3200" i="1"/>
  <c r="P3199" i="1"/>
  <c r="R3199" i="1" s="1"/>
  <c r="L3199" i="1"/>
  <c r="J3199" i="1"/>
  <c r="F3199" i="1"/>
  <c r="I3199" i="1" s="1"/>
  <c r="C3199" i="1"/>
  <c r="D3199" i="1" s="1"/>
  <c r="B3199" i="1"/>
  <c r="P3198" i="1"/>
  <c r="L3198" i="1"/>
  <c r="J3198" i="1"/>
  <c r="F3198" i="1"/>
  <c r="C3198" i="1"/>
  <c r="E3198" i="1" s="1"/>
  <c r="B3198" i="1"/>
  <c r="P3197" i="1"/>
  <c r="R3197" i="1" s="1"/>
  <c r="L3197" i="1"/>
  <c r="J3197" i="1"/>
  <c r="F3197" i="1"/>
  <c r="O3197" i="1" s="1"/>
  <c r="C3197" i="1"/>
  <c r="D3197" i="1" s="1"/>
  <c r="B3197" i="1"/>
  <c r="P3196" i="1"/>
  <c r="Q3196" i="1" s="1"/>
  <c r="L3196" i="1"/>
  <c r="J3196" i="1"/>
  <c r="F3196" i="1"/>
  <c r="H3196" i="1" s="1"/>
  <c r="C3196" i="1"/>
  <c r="E3196" i="1" s="1"/>
  <c r="B3196" i="1"/>
  <c r="P3195" i="1"/>
  <c r="R3195" i="1" s="1"/>
  <c r="L3195" i="1"/>
  <c r="J3195" i="1"/>
  <c r="F3195" i="1"/>
  <c r="C3195" i="1"/>
  <c r="B3195" i="1"/>
  <c r="P3194" i="1"/>
  <c r="Q3194" i="1" s="1"/>
  <c r="L3194" i="1"/>
  <c r="J3194" i="1"/>
  <c r="F3194" i="1"/>
  <c r="C3194" i="1"/>
  <c r="B3194" i="1"/>
  <c r="P3193" i="1"/>
  <c r="R3193" i="1" s="1"/>
  <c r="L3193" i="1"/>
  <c r="J3193" i="1"/>
  <c r="F3193" i="1"/>
  <c r="H3193" i="1" s="1"/>
  <c r="C3193" i="1"/>
  <c r="D3193" i="1" s="1"/>
  <c r="B3193" i="1"/>
  <c r="P3192" i="1"/>
  <c r="Q3192" i="1" s="1"/>
  <c r="L3192" i="1"/>
  <c r="J3192" i="1"/>
  <c r="F3192" i="1"/>
  <c r="C3192" i="1"/>
  <c r="B3192" i="1"/>
  <c r="P3191" i="1"/>
  <c r="R3191" i="1" s="1"/>
  <c r="L3191" i="1"/>
  <c r="J3191" i="1"/>
  <c r="F3191" i="1"/>
  <c r="C3191" i="1"/>
  <c r="D3191" i="1" s="1"/>
  <c r="B3191" i="1"/>
  <c r="P3190" i="1"/>
  <c r="L3190" i="1"/>
  <c r="J3190" i="1"/>
  <c r="F3190" i="1"/>
  <c r="H3190" i="1" s="1"/>
  <c r="C3190" i="1"/>
  <c r="E3190" i="1" s="1"/>
  <c r="B3190" i="1"/>
  <c r="P3189" i="1"/>
  <c r="R3189" i="1" s="1"/>
  <c r="L3189" i="1"/>
  <c r="J3189" i="1"/>
  <c r="F3189" i="1"/>
  <c r="H3189" i="1" s="1"/>
  <c r="C3189" i="1"/>
  <c r="B3189" i="1"/>
  <c r="P3188" i="1"/>
  <c r="Q3188" i="1" s="1"/>
  <c r="L3188" i="1"/>
  <c r="J3188" i="1"/>
  <c r="F3188" i="1"/>
  <c r="H3188" i="1" s="1"/>
  <c r="C3188" i="1"/>
  <c r="E3188" i="1" s="1"/>
  <c r="B3188" i="1"/>
  <c r="P3187" i="1"/>
  <c r="L3187" i="1"/>
  <c r="J3187" i="1"/>
  <c r="F3187" i="1"/>
  <c r="H3187" i="1" s="1"/>
  <c r="C3187" i="1"/>
  <c r="B3187" i="1"/>
  <c r="P3186" i="1"/>
  <c r="Q3186" i="1" s="1"/>
  <c r="L3186" i="1"/>
  <c r="J3186" i="1"/>
  <c r="F3186" i="1"/>
  <c r="O3186" i="1" s="1"/>
  <c r="C3186" i="1"/>
  <c r="E3186" i="1" s="1"/>
  <c r="B3186" i="1"/>
  <c r="P3185" i="1"/>
  <c r="L3185" i="1"/>
  <c r="J3185" i="1"/>
  <c r="F3185" i="1"/>
  <c r="H3185" i="1" s="1"/>
  <c r="C3185" i="1"/>
  <c r="D3185" i="1" s="1"/>
  <c r="B3185" i="1"/>
  <c r="P3184" i="1"/>
  <c r="Q3184" i="1" s="1"/>
  <c r="L3184" i="1"/>
  <c r="J3184" i="1"/>
  <c r="F3184" i="1"/>
  <c r="C3184" i="1"/>
  <c r="E3184" i="1" s="1"/>
  <c r="B3184" i="1"/>
  <c r="P3183" i="1"/>
  <c r="R3183" i="1" s="1"/>
  <c r="L3183" i="1"/>
  <c r="J3183" i="1"/>
  <c r="F3183" i="1"/>
  <c r="I3183" i="1" s="1"/>
  <c r="C3183" i="1"/>
  <c r="D3183" i="1" s="1"/>
  <c r="B3183" i="1"/>
  <c r="P3182" i="1"/>
  <c r="L3182" i="1"/>
  <c r="J3182" i="1"/>
  <c r="F3182" i="1"/>
  <c r="H3182" i="1" s="1"/>
  <c r="C3182" i="1"/>
  <c r="B3182" i="1"/>
  <c r="P3181" i="1"/>
  <c r="R3181" i="1" s="1"/>
  <c r="L3181" i="1"/>
  <c r="J3181" i="1"/>
  <c r="F3181" i="1"/>
  <c r="C3181" i="1"/>
  <c r="B3181" i="1"/>
  <c r="P3180" i="1"/>
  <c r="L3180" i="1"/>
  <c r="J3180" i="1"/>
  <c r="F3180" i="1"/>
  <c r="H3180" i="1" s="1"/>
  <c r="C3180" i="1"/>
  <c r="E3180" i="1" s="1"/>
  <c r="B3180" i="1"/>
  <c r="P3179" i="1"/>
  <c r="R3179" i="1" s="1"/>
  <c r="L3179" i="1"/>
  <c r="J3179" i="1"/>
  <c r="F3179" i="1"/>
  <c r="C3179" i="1"/>
  <c r="B3179" i="1"/>
  <c r="P3178" i="1"/>
  <c r="R3178" i="1" s="1"/>
  <c r="L3178" i="1"/>
  <c r="J3178" i="1"/>
  <c r="F3178" i="1"/>
  <c r="O3178" i="1" s="1"/>
  <c r="C3178" i="1"/>
  <c r="E3178" i="1" s="1"/>
  <c r="B3178" i="1"/>
  <c r="P3177" i="1"/>
  <c r="L3177" i="1"/>
  <c r="J3177" i="1"/>
  <c r="F3177" i="1"/>
  <c r="H3177" i="1" s="1"/>
  <c r="C3177" i="1"/>
  <c r="D3177" i="1" s="1"/>
  <c r="B3177" i="1"/>
  <c r="P3176" i="1"/>
  <c r="L3176" i="1"/>
  <c r="J3176" i="1"/>
  <c r="F3176" i="1"/>
  <c r="C3176" i="1"/>
  <c r="B3176" i="1"/>
  <c r="P3175" i="1"/>
  <c r="R3175" i="1" s="1"/>
  <c r="L3175" i="1"/>
  <c r="J3175" i="1"/>
  <c r="F3175" i="1"/>
  <c r="O3175" i="1" s="1"/>
  <c r="C3175" i="1"/>
  <c r="E3175" i="1" s="1"/>
  <c r="B3175" i="1"/>
  <c r="P3174" i="1"/>
  <c r="L3174" i="1"/>
  <c r="J3174" i="1"/>
  <c r="F3174" i="1"/>
  <c r="C3174" i="1"/>
  <c r="E3174" i="1" s="1"/>
  <c r="B3174" i="1"/>
  <c r="P3173" i="1"/>
  <c r="R3173" i="1" s="1"/>
  <c r="L3173" i="1"/>
  <c r="J3173" i="1"/>
  <c r="F3173" i="1"/>
  <c r="O3173" i="1" s="1"/>
  <c r="C3173" i="1"/>
  <c r="D3173" i="1" s="1"/>
  <c r="B3173" i="1"/>
  <c r="P3172" i="1"/>
  <c r="Q3172" i="1" s="1"/>
  <c r="L3172" i="1"/>
  <c r="J3172" i="1"/>
  <c r="F3172" i="1"/>
  <c r="C3172" i="1"/>
  <c r="E3172" i="1" s="1"/>
  <c r="B3172" i="1"/>
  <c r="P3171" i="1"/>
  <c r="R3171" i="1" s="1"/>
  <c r="L3171" i="1"/>
  <c r="J3171" i="1"/>
  <c r="F3171" i="1"/>
  <c r="C3171" i="1"/>
  <c r="B3171" i="1"/>
  <c r="P3170" i="1"/>
  <c r="R3170" i="1" s="1"/>
  <c r="L3170" i="1"/>
  <c r="J3170" i="1"/>
  <c r="F3170" i="1"/>
  <c r="H3170" i="1" s="1"/>
  <c r="C3170" i="1"/>
  <c r="E3170" i="1" s="1"/>
  <c r="B3170" i="1"/>
  <c r="P3169" i="1"/>
  <c r="R3169" i="1" s="1"/>
  <c r="L3169" i="1"/>
  <c r="J3169" i="1"/>
  <c r="F3169" i="1"/>
  <c r="H3169" i="1" s="1"/>
  <c r="C3169" i="1"/>
  <c r="D3169" i="1" s="1"/>
  <c r="B3169" i="1"/>
  <c r="P3168" i="1"/>
  <c r="L3168" i="1"/>
  <c r="J3168" i="1"/>
  <c r="F3168" i="1"/>
  <c r="C3168" i="1"/>
  <c r="E3168" i="1" s="1"/>
  <c r="B3168" i="1"/>
  <c r="P3167" i="1"/>
  <c r="R3167" i="1" s="1"/>
  <c r="L3167" i="1"/>
  <c r="J3167" i="1"/>
  <c r="F3167" i="1"/>
  <c r="I3167" i="1" s="1"/>
  <c r="C3167" i="1"/>
  <c r="E3167" i="1" s="1"/>
  <c r="B3167" i="1"/>
  <c r="P3166" i="1"/>
  <c r="L3166" i="1"/>
  <c r="J3166" i="1"/>
  <c r="F3166" i="1"/>
  <c r="H3166" i="1" s="1"/>
  <c r="C3166" i="1"/>
  <c r="E3166" i="1" s="1"/>
  <c r="B3166" i="1"/>
  <c r="P3165" i="1"/>
  <c r="L3165" i="1"/>
  <c r="J3165" i="1"/>
  <c r="F3165" i="1"/>
  <c r="O3165" i="1" s="1"/>
  <c r="C3165" i="1"/>
  <c r="D3165" i="1" s="1"/>
  <c r="B3165" i="1"/>
  <c r="P3164" i="1"/>
  <c r="Q3164" i="1" s="1"/>
  <c r="L3164" i="1"/>
  <c r="J3164" i="1"/>
  <c r="F3164" i="1"/>
  <c r="H3164" i="1" s="1"/>
  <c r="C3164" i="1"/>
  <c r="E3164" i="1" s="1"/>
  <c r="B3164" i="1"/>
  <c r="P3163" i="1"/>
  <c r="R3163" i="1" s="1"/>
  <c r="L3163" i="1"/>
  <c r="J3163" i="1"/>
  <c r="F3163" i="1"/>
  <c r="C3163" i="1"/>
  <c r="B3163" i="1"/>
  <c r="P3162" i="1"/>
  <c r="R3162" i="1" s="1"/>
  <c r="L3162" i="1"/>
  <c r="J3162" i="1"/>
  <c r="F3162" i="1"/>
  <c r="C3162" i="1"/>
  <c r="E3162" i="1" s="1"/>
  <c r="B3162" i="1"/>
  <c r="P3161" i="1"/>
  <c r="R3161" i="1" s="1"/>
  <c r="L3161" i="1"/>
  <c r="J3161" i="1"/>
  <c r="F3161" i="1"/>
  <c r="H3161" i="1" s="1"/>
  <c r="C3161" i="1"/>
  <c r="D3161" i="1" s="1"/>
  <c r="B3161" i="1"/>
  <c r="P3160" i="1"/>
  <c r="Q3160" i="1" s="1"/>
  <c r="L3160" i="1"/>
  <c r="J3160" i="1"/>
  <c r="F3160" i="1"/>
  <c r="C3160" i="1"/>
  <c r="E3160" i="1" s="1"/>
  <c r="B3160" i="1"/>
  <c r="P3159" i="1"/>
  <c r="R3159" i="1" s="1"/>
  <c r="L3159" i="1"/>
  <c r="J3159" i="1"/>
  <c r="F3159" i="1"/>
  <c r="I3159" i="1" s="1"/>
  <c r="C3159" i="1"/>
  <c r="E3159" i="1" s="1"/>
  <c r="B3159" i="1"/>
  <c r="P3158" i="1"/>
  <c r="L3158" i="1"/>
  <c r="J3158" i="1"/>
  <c r="F3158" i="1"/>
  <c r="C3158" i="1"/>
  <c r="E3158" i="1" s="1"/>
  <c r="B3158" i="1"/>
  <c r="P3157" i="1"/>
  <c r="R3157" i="1" s="1"/>
  <c r="L3157" i="1"/>
  <c r="J3157" i="1"/>
  <c r="F3157" i="1"/>
  <c r="O3157" i="1" s="1"/>
  <c r="C3157" i="1"/>
  <c r="D3157" i="1" s="1"/>
  <c r="B3157" i="1"/>
  <c r="P3156" i="1"/>
  <c r="Q3156" i="1" s="1"/>
  <c r="L3156" i="1"/>
  <c r="J3156" i="1"/>
  <c r="F3156" i="1"/>
  <c r="O3156" i="1" s="1"/>
  <c r="C3156" i="1"/>
  <c r="E3156" i="1" s="1"/>
  <c r="B3156" i="1"/>
  <c r="P3155" i="1"/>
  <c r="R3155" i="1" s="1"/>
  <c r="L3155" i="1"/>
  <c r="J3155" i="1"/>
  <c r="F3155" i="1"/>
  <c r="I3155" i="1" s="1"/>
  <c r="C3155" i="1"/>
  <c r="B3155" i="1"/>
  <c r="P3154" i="1"/>
  <c r="R3154" i="1" s="1"/>
  <c r="L3154" i="1"/>
  <c r="J3154" i="1"/>
  <c r="F3154" i="1"/>
  <c r="O3154" i="1" s="1"/>
  <c r="C3154" i="1"/>
  <c r="B3154" i="1"/>
  <c r="P3153" i="1"/>
  <c r="R3153" i="1" s="1"/>
  <c r="L3153" i="1"/>
  <c r="J3153" i="1"/>
  <c r="F3153" i="1"/>
  <c r="C3153" i="1"/>
  <c r="D3153" i="1" s="1"/>
  <c r="B3153" i="1"/>
  <c r="P3152" i="1"/>
  <c r="Q3152" i="1" s="1"/>
  <c r="L3152" i="1"/>
  <c r="J3152" i="1"/>
  <c r="F3152" i="1"/>
  <c r="C3152" i="1"/>
  <c r="E3152" i="1" s="1"/>
  <c r="B3152" i="1"/>
  <c r="P3151" i="1"/>
  <c r="R3151" i="1" s="1"/>
  <c r="L3151" i="1"/>
  <c r="J3151" i="1"/>
  <c r="F3151" i="1"/>
  <c r="I3151" i="1" s="1"/>
  <c r="C3151" i="1"/>
  <c r="E3151" i="1" s="1"/>
  <c r="B3151" i="1"/>
  <c r="P3150" i="1"/>
  <c r="L3150" i="1"/>
  <c r="J3150" i="1"/>
  <c r="F3150" i="1"/>
  <c r="H3150" i="1" s="1"/>
  <c r="C3150" i="1"/>
  <c r="E3150" i="1" s="1"/>
  <c r="B3150" i="1"/>
  <c r="P3149" i="1"/>
  <c r="L3149" i="1"/>
  <c r="J3149" i="1"/>
  <c r="F3149" i="1"/>
  <c r="O3149" i="1" s="1"/>
  <c r="C3149" i="1"/>
  <c r="D3149" i="1" s="1"/>
  <c r="B3149" i="1"/>
  <c r="P3148" i="1"/>
  <c r="Q3148" i="1" s="1"/>
  <c r="L3148" i="1"/>
  <c r="J3148" i="1"/>
  <c r="F3148" i="1"/>
  <c r="H3148" i="1" s="1"/>
  <c r="C3148" i="1"/>
  <c r="E3148" i="1" s="1"/>
  <c r="B3148" i="1"/>
  <c r="P3147" i="1"/>
  <c r="R3147" i="1" s="1"/>
  <c r="L3147" i="1"/>
  <c r="J3147" i="1"/>
  <c r="F3147" i="1"/>
  <c r="C3147" i="1"/>
  <c r="B3147" i="1"/>
  <c r="P3146" i="1"/>
  <c r="R3146" i="1" s="1"/>
  <c r="L3146" i="1"/>
  <c r="J3146" i="1"/>
  <c r="F3146" i="1"/>
  <c r="O3146" i="1" s="1"/>
  <c r="C3146" i="1"/>
  <c r="E3146" i="1" s="1"/>
  <c r="B3146" i="1"/>
  <c r="P3145" i="1"/>
  <c r="L3145" i="1"/>
  <c r="J3145" i="1"/>
  <c r="F3145" i="1"/>
  <c r="C3145" i="1"/>
  <c r="D3145" i="1" s="1"/>
  <c r="B3145" i="1"/>
  <c r="P3144" i="1"/>
  <c r="L3144" i="1"/>
  <c r="J3144" i="1"/>
  <c r="F3144" i="1"/>
  <c r="C3144" i="1"/>
  <c r="B3144" i="1"/>
  <c r="P3143" i="1"/>
  <c r="R3143" i="1" s="1"/>
  <c r="L3143" i="1"/>
  <c r="J3143" i="1"/>
  <c r="F3143" i="1"/>
  <c r="I3143" i="1" s="1"/>
  <c r="C3143" i="1"/>
  <c r="E3143" i="1" s="1"/>
  <c r="B3143" i="1"/>
  <c r="P3142" i="1"/>
  <c r="L3142" i="1"/>
  <c r="J3142" i="1"/>
  <c r="F3142" i="1"/>
  <c r="C3142" i="1"/>
  <c r="E3142" i="1" s="1"/>
  <c r="B3142" i="1"/>
  <c r="P3141" i="1"/>
  <c r="R3141" i="1" s="1"/>
  <c r="L3141" i="1"/>
  <c r="J3141" i="1"/>
  <c r="F3141" i="1"/>
  <c r="O3141" i="1" s="1"/>
  <c r="C3141" i="1"/>
  <c r="D3141" i="1" s="1"/>
  <c r="B3141" i="1"/>
  <c r="P3140" i="1"/>
  <c r="Q3140" i="1" s="1"/>
  <c r="L3140" i="1"/>
  <c r="J3140" i="1"/>
  <c r="F3140" i="1"/>
  <c r="O3140" i="1" s="1"/>
  <c r="C3140" i="1"/>
  <c r="E3140" i="1" s="1"/>
  <c r="B3140" i="1"/>
  <c r="P3139" i="1"/>
  <c r="R3139" i="1" s="1"/>
  <c r="L3139" i="1"/>
  <c r="J3139" i="1"/>
  <c r="F3139" i="1"/>
  <c r="I3139" i="1" s="1"/>
  <c r="C3139" i="1"/>
  <c r="B3139" i="1"/>
  <c r="P3138" i="1"/>
  <c r="R3138" i="1" s="1"/>
  <c r="L3138" i="1"/>
  <c r="J3138" i="1"/>
  <c r="F3138" i="1"/>
  <c r="O3138" i="1" s="1"/>
  <c r="C3138" i="1"/>
  <c r="B3138" i="1"/>
  <c r="P3137" i="1"/>
  <c r="R3137" i="1" s="1"/>
  <c r="L3137" i="1"/>
  <c r="J3137" i="1"/>
  <c r="F3137" i="1"/>
  <c r="C3137" i="1"/>
  <c r="D3137" i="1" s="1"/>
  <c r="B3137" i="1"/>
  <c r="R3136" i="1"/>
  <c r="P3136" i="1"/>
  <c r="Q3136" i="1" s="1"/>
  <c r="L3136" i="1"/>
  <c r="J3136" i="1"/>
  <c r="F3136" i="1"/>
  <c r="C3136" i="1"/>
  <c r="E3136" i="1" s="1"/>
  <c r="B3136" i="1"/>
  <c r="P3135" i="1"/>
  <c r="R3135" i="1" s="1"/>
  <c r="L3135" i="1"/>
  <c r="J3135" i="1"/>
  <c r="F3135" i="1"/>
  <c r="C3135" i="1"/>
  <c r="E3135" i="1" s="1"/>
  <c r="B3135" i="1"/>
  <c r="P3134" i="1"/>
  <c r="L3134" i="1"/>
  <c r="J3134" i="1"/>
  <c r="F3134" i="1"/>
  <c r="H3134" i="1" s="1"/>
  <c r="C3134" i="1"/>
  <c r="E3134" i="1" s="1"/>
  <c r="B3134" i="1"/>
  <c r="P3133" i="1"/>
  <c r="L3133" i="1"/>
  <c r="J3133" i="1"/>
  <c r="F3133" i="1"/>
  <c r="C3133" i="1"/>
  <c r="D3133" i="1" s="1"/>
  <c r="B3133" i="1"/>
  <c r="P3132" i="1"/>
  <c r="Q3132" i="1" s="1"/>
  <c r="L3132" i="1"/>
  <c r="J3132" i="1"/>
  <c r="F3132" i="1"/>
  <c r="H3132" i="1" s="1"/>
  <c r="C3132" i="1"/>
  <c r="E3132" i="1" s="1"/>
  <c r="B3132" i="1"/>
  <c r="P3131" i="1"/>
  <c r="R3131" i="1" s="1"/>
  <c r="L3131" i="1"/>
  <c r="J3131" i="1"/>
  <c r="F3131" i="1"/>
  <c r="C3131" i="1"/>
  <c r="B3131" i="1"/>
  <c r="P3130" i="1"/>
  <c r="R3130" i="1" s="1"/>
  <c r="L3130" i="1"/>
  <c r="J3130" i="1"/>
  <c r="F3130" i="1"/>
  <c r="O3130" i="1" s="1"/>
  <c r="C3130" i="1"/>
  <c r="E3130" i="1" s="1"/>
  <c r="B3130" i="1"/>
  <c r="P3129" i="1"/>
  <c r="L3129" i="1"/>
  <c r="J3129" i="1"/>
  <c r="F3129" i="1"/>
  <c r="H3129" i="1" s="1"/>
  <c r="C3129" i="1"/>
  <c r="D3129" i="1" s="1"/>
  <c r="B3129" i="1"/>
  <c r="P3128" i="1"/>
  <c r="L3128" i="1"/>
  <c r="J3128" i="1"/>
  <c r="F3128" i="1"/>
  <c r="C3128" i="1"/>
  <c r="E3128" i="1" s="1"/>
  <c r="B3128" i="1"/>
  <c r="P3127" i="1"/>
  <c r="R3127" i="1" s="1"/>
  <c r="L3127" i="1"/>
  <c r="J3127" i="1"/>
  <c r="F3127" i="1"/>
  <c r="I3127" i="1" s="1"/>
  <c r="C3127" i="1"/>
  <c r="E3127" i="1" s="1"/>
  <c r="B3127" i="1"/>
  <c r="P3126" i="1"/>
  <c r="L3126" i="1"/>
  <c r="J3126" i="1"/>
  <c r="F3126" i="1"/>
  <c r="C3126" i="1"/>
  <c r="E3126" i="1" s="1"/>
  <c r="B3126" i="1"/>
  <c r="P3125" i="1"/>
  <c r="R3125" i="1" s="1"/>
  <c r="L3125" i="1"/>
  <c r="J3125" i="1"/>
  <c r="F3125" i="1"/>
  <c r="O3125" i="1" s="1"/>
  <c r="C3125" i="1"/>
  <c r="D3125" i="1" s="1"/>
  <c r="B3125" i="1"/>
  <c r="P3124" i="1"/>
  <c r="Q3124" i="1" s="1"/>
  <c r="L3124" i="1"/>
  <c r="J3124" i="1"/>
  <c r="F3124" i="1"/>
  <c r="O3124" i="1" s="1"/>
  <c r="C3124" i="1"/>
  <c r="E3124" i="1" s="1"/>
  <c r="B3124" i="1"/>
  <c r="P3123" i="1"/>
  <c r="R3123" i="1" s="1"/>
  <c r="L3123" i="1"/>
  <c r="J3123" i="1"/>
  <c r="F3123" i="1"/>
  <c r="I3123" i="1" s="1"/>
  <c r="C3123" i="1"/>
  <c r="B3123" i="1"/>
  <c r="P3122" i="1"/>
  <c r="R3122" i="1" s="1"/>
  <c r="L3122" i="1"/>
  <c r="J3122" i="1"/>
  <c r="F3122" i="1"/>
  <c r="O3122" i="1" s="1"/>
  <c r="C3122" i="1"/>
  <c r="B3122" i="1"/>
  <c r="P3121" i="1"/>
  <c r="R3121" i="1" s="1"/>
  <c r="L3121" i="1"/>
  <c r="J3121" i="1"/>
  <c r="F3121" i="1"/>
  <c r="C3121" i="1"/>
  <c r="D3121" i="1" s="1"/>
  <c r="B3121" i="1"/>
  <c r="P3120" i="1"/>
  <c r="L3120" i="1"/>
  <c r="J3120" i="1"/>
  <c r="F3120" i="1"/>
  <c r="C3120" i="1"/>
  <c r="E3120" i="1" s="1"/>
  <c r="B3120" i="1"/>
  <c r="P3119" i="1"/>
  <c r="R3119" i="1" s="1"/>
  <c r="L3119" i="1"/>
  <c r="J3119" i="1"/>
  <c r="F3119" i="1"/>
  <c r="I3119" i="1" s="1"/>
  <c r="C3119" i="1"/>
  <c r="E3119" i="1" s="1"/>
  <c r="B3119" i="1"/>
  <c r="P3118" i="1"/>
  <c r="L3118" i="1"/>
  <c r="J3118" i="1"/>
  <c r="F3118" i="1"/>
  <c r="H3118" i="1" s="1"/>
  <c r="C3118" i="1"/>
  <c r="E3118" i="1" s="1"/>
  <c r="B3118" i="1"/>
  <c r="P3117" i="1"/>
  <c r="L3117" i="1"/>
  <c r="J3117" i="1"/>
  <c r="F3117" i="1"/>
  <c r="I3117" i="1" s="1"/>
  <c r="C3117" i="1"/>
  <c r="D3117" i="1" s="1"/>
  <c r="B3117" i="1"/>
  <c r="P3116" i="1"/>
  <c r="Q3116" i="1" s="1"/>
  <c r="L3116" i="1"/>
  <c r="J3116" i="1"/>
  <c r="F3116" i="1"/>
  <c r="H3116" i="1" s="1"/>
  <c r="C3116" i="1"/>
  <c r="E3116" i="1" s="1"/>
  <c r="B3116" i="1"/>
  <c r="P3115" i="1"/>
  <c r="R3115" i="1" s="1"/>
  <c r="L3115" i="1"/>
  <c r="J3115" i="1"/>
  <c r="F3115" i="1"/>
  <c r="C3115" i="1"/>
  <c r="B3115" i="1"/>
  <c r="P3114" i="1"/>
  <c r="R3114" i="1" s="1"/>
  <c r="L3114" i="1"/>
  <c r="J3114" i="1"/>
  <c r="F3114" i="1"/>
  <c r="O3114" i="1" s="1"/>
  <c r="C3114" i="1"/>
  <c r="B3114" i="1"/>
  <c r="P3113" i="1"/>
  <c r="R3113" i="1" s="1"/>
  <c r="L3113" i="1"/>
  <c r="J3113" i="1"/>
  <c r="F3113" i="1"/>
  <c r="H3113" i="1" s="1"/>
  <c r="C3113" i="1"/>
  <c r="D3113" i="1" s="1"/>
  <c r="B3113" i="1"/>
  <c r="P3112" i="1"/>
  <c r="Q3112" i="1" s="1"/>
  <c r="L3112" i="1"/>
  <c r="J3112" i="1"/>
  <c r="F3112" i="1"/>
  <c r="C3112" i="1"/>
  <c r="E3112" i="1" s="1"/>
  <c r="B3112" i="1"/>
  <c r="P3111" i="1"/>
  <c r="R3111" i="1" s="1"/>
  <c r="L3111" i="1"/>
  <c r="J3111" i="1"/>
  <c r="F3111" i="1"/>
  <c r="C3111" i="1"/>
  <c r="E3111" i="1" s="1"/>
  <c r="B3111" i="1"/>
  <c r="P3110" i="1"/>
  <c r="L3110" i="1"/>
  <c r="J3110" i="1"/>
  <c r="F3110" i="1"/>
  <c r="C3110" i="1"/>
  <c r="E3110" i="1" s="1"/>
  <c r="B3110" i="1"/>
  <c r="P3109" i="1"/>
  <c r="R3109" i="1" s="1"/>
  <c r="L3109" i="1"/>
  <c r="J3109" i="1"/>
  <c r="F3109" i="1"/>
  <c r="O3109" i="1" s="1"/>
  <c r="C3109" i="1"/>
  <c r="D3109" i="1" s="1"/>
  <c r="B3109" i="1"/>
  <c r="P3108" i="1"/>
  <c r="Q3108" i="1" s="1"/>
  <c r="L3108" i="1"/>
  <c r="J3108" i="1"/>
  <c r="F3108" i="1"/>
  <c r="O3108" i="1" s="1"/>
  <c r="C3108" i="1"/>
  <c r="E3108" i="1" s="1"/>
  <c r="B3108" i="1"/>
  <c r="P3107" i="1"/>
  <c r="R3107" i="1" s="1"/>
  <c r="L3107" i="1"/>
  <c r="J3107" i="1"/>
  <c r="F3107" i="1"/>
  <c r="I3107" i="1" s="1"/>
  <c r="C3107" i="1"/>
  <c r="B3107" i="1"/>
  <c r="P3106" i="1"/>
  <c r="R3106" i="1" s="1"/>
  <c r="L3106" i="1"/>
  <c r="J3106" i="1"/>
  <c r="F3106" i="1"/>
  <c r="O3106" i="1" s="1"/>
  <c r="C3106" i="1"/>
  <c r="B3106" i="1"/>
  <c r="P3105" i="1"/>
  <c r="R3105" i="1" s="1"/>
  <c r="L3105" i="1"/>
  <c r="J3105" i="1"/>
  <c r="F3105" i="1"/>
  <c r="H3105" i="1" s="1"/>
  <c r="C3105" i="1"/>
  <c r="D3105" i="1" s="1"/>
  <c r="B3105" i="1"/>
  <c r="P3104" i="1"/>
  <c r="Q3104" i="1" s="1"/>
  <c r="L3104" i="1"/>
  <c r="J3104" i="1"/>
  <c r="F3104" i="1"/>
  <c r="C3104" i="1"/>
  <c r="E3104" i="1" s="1"/>
  <c r="B3104" i="1"/>
  <c r="P3103" i="1"/>
  <c r="R3103" i="1" s="1"/>
  <c r="L3103" i="1"/>
  <c r="J3103" i="1"/>
  <c r="F3103" i="1"/>
  <c r="I3103" i="1" s="1"/>
  <c r="C3103" i="1"/>
  <c r="E3103" i="1" s="1"/>
  <c r="B3103" i="1"/>
  <c r="P3102" i="1"/>
  <c r="L3102" i="1"/>
  <c r="J3102" i="1"/>
  <c r="F3102" i="1"/>
  <c r="H3102" i="1" s="1"/>
  <c r="C3102" i="1"/>
  <c r="E3102" i="1" s="1"/>
  <c r="B3102" i="1"/>
  <c r="P3101" i="1"/>
  <c r="L3101" i="1"/>
  <c r="J3101" i="1"/>
  <c r="F3101" i="1"/>
  <c r="C3101" i="1"/>
  <c r="D3101" i="1" s="1"/>
  <c r="B3101" i="1"/>
  <c r="P3100" i="1"/>
  <c r="L3100" i="1"/>
  <c r="J3100" i="1"/>
  <c r="F3100" i="1"/>
  <c r="H3100" i="1" s="1"/>
  <c r="C3100" i="1"/>
  <c r="E3100" i="1" s="1"/>
  <c r="B3100" i="1"/>
  <c r="P3099" i="1"/>
  <c r="R3099" i="1" s="1"/>
  <c r="L3099" i="1"/>
  <c r="J3099" i="1"/>
  <c r="F3099" i="1"/>
  <c r="C3099" i="1"/>
  <c r="B3099" i="1"/>
  <c r="P3098" i="1"/>
  <c r="R3098" i="1" s="1"/>
  <c r="L3098" i="1"/>
  <c r="J3098" i="1"/>
  <c r="F3098" i="1"/>
  <c r="C3098" i="1"/>
  <c r="B3098" i="1"/>
  <c r="P3097" i="1"/>
  <c r="L3097" i="1"/>
  <c r="J3097" i="1"/>
  <c r="F3097" i="1"/>
  <c r="H3097" i="1" s="1"/>
  <c r="C3097" i="1"/>
  <c r="D3097" i="1" s="1"/>
  <c r="B3097" i="1"/>
  <c r="P3096" i="1"/>
  <c r="Q3096" i="1" s="1"/>
  <c r="L3096" i="1"/>
  <c r="J3096" i="1"/>
  <c r="F3096" i="1"/>
  <c r="C3096" i="1"/>
  <c r="B3096" i="1"/>
  <c r="P3095" i="1"/>
  <c r="R3095" i="1" s="1"/>
  <c r="L3095" i="1"/>
  <c r="J3095" i="1"/>
  <c r="F3095" i="1"/>
  <c r="C3095" i="1"/>
  <c r="E3095" i="1" s="1"/>
  <c r="B3095" i="1"/>
  <c r="P3094" i="1"/>
  <c r="L3094" i="1"/>
  <c r="J3094" i="1"/>
  <c r="F3094" i="1"/>
  <c r="C3094" i="1"/>
  <c r="E3094" i="1" s="1"/>
  <c r="B3094" i="1"/>
  <c r="P3093" i="1"/>
  <c r="L3093" i="1"/>
  <c r="J3093" i="1"/>
  <c r="F3093" i="1"/>
  <c r="O3093" i="1" s="1"/>
  <c r="C3093" i="1"/>
  <c r="D3093" i="1" s="1"/>
  <c r="B3093" i="1"/>
  <c r="P3092" i="1"/>
  <c r="Q3092" i="1" s="1"/>
  <c r="L3092" i="1"/>
  <c r="J3092" i="1"/>
  <c r="F3092" i="1"/>
  <c r="O3092" i="1" s="1"/>
  <c r="C3092" i="1"/>
  <c r="E3092" i="1" s="1"/>
  <c r="B3092" i="1"/>
  <c r="P3091" i="1"/>
  <c r="R3091" i="1" s="1"/>
  <c r="L3091" i="1"/>
  <c r="J3091" i="1"/>
  <c r="F3091" i="1"/>
  <c r="I3091" i="1" s="1"/>
  <c r="C3091" i="1"/>
  <c r="B3091" i="1"/>
  <c r="P3090" i="1"/>
  <c r="R3090" i="1" s="1"/>
  <c r="L3090" i="1"/>
  <c r="J3090" i="1"/>
  <c r="F3090" i="1"/>
  <c r="O3090" i="1" s="1"/>
  <c r="C3090" i="1"/>
  <c r="B3090" i="1"/>
  <c r="P3089" i="1"/>
  <c r="R3089" i="1" s="1"/>
  <c r="L3089" i="1"/>
  <c r="J3089" i="1"/>
  <c r="F3089" i="1"/>
  <c r="H3089" i="1" s="1"/>
  <c r="C3089" i="1"/>
  <c r="D3089" i="1" s="1"/>
  <c r="B3089" i="1"/>
  <c r="P3088" i="1"/>
  <c r="Q3088" i="1" s="1"/>
  <c r="L3088" i="1"/>
  <c r="J3088" i="1"/>
  <c r="F3088" i="1"/>
  <c r="C3088" i="1"/>
  <c r="E3088" i="1" s="1"/>
  <c r="B3088" i="1"/>
  <c r="P3087" i="1"/>
  <c r="R3087" i="1" s="1"/>
  <c r="L3087" i="1"/>
  <c r="J3087" i="1"/>
  <c r="F3087" i="1"/>
  <c r="I3087" i="1" s="1"/>
  <c r="C3087" i="1"/>
  <c r="E3087" i="1" s="1"/>
  <c r="B3087" i="1"/>
  <c r="P3086" i="1"/>
  <c r="L3086" i="1"/>
  <c r="J3086" i="1"/>
  <c r="F3086" i="1"/>
  <c r="H3086" i="1" s="1"/>
  <c r="C3086" i="1"/>
  <c r="E3086" i="1" s="1"/>
  <c r="B3086" i="1"/>
  <c r="P3085" i="1"/>
  <c r="L3085" i="1"/>
  <c r="J3085" i="1"/>
  <c r="F3085" i="1"/>
  <c r="I3085" i="1" s="1"/>
  <c r="C3085" i="1"/>
  <c r="D3085" i="1" s="1"/>
  <c r="B3085" i="1"/>
  <c r="P3084" i="1"/>
  <c r="L3084" i="1"/>
  <c r="J3084" i="1"/>
  <c r="F3084" i="1"/>
  <c r="H3084" i="1" s="1"/>
  <c r="C3084" i="1"/>
  <c r="E3084" i="1" s="1"/>
  <c r="B3084" i="1"/>
  <c r="P3083" i="1"/>
  <c r="R3083" i="1" s="1"/>
  <c r="L3083" i="1"/>
  <c r="J3083" i="1"/>
  <c r="F3083" i="1"/>
  <c r="C3083" i="1"/>
  <c r="B3083" i="1"/>
  <c r="P3082" i="1"/>
  <c r="R3082" i="1" s="1"/>
  <c r="L3082" i="1"/>
  <c r="J3082" i="1"/>
  <c r="F3082" i="1"/>
  <c r="C3082" i="1"/>
  <c r="E3082" i="1" s="1"/>
  <c r="B3082" i="1"/>
  <c r="P3081" i="1"/>
  <c r="R3081" i="1" s="1"/>
  <c r="L3081" i="1"/>
  <c r="J3081" i="1"/>
  <c r="F3081" i="1"/>
  <c r="C3081" i="1"/>
  <c r="D3081" i="1" s="1"/>
  <c r="B3081" i="1"/>
  <c r="P3080" i="1"/>
  <c r="Q3080" i="1" s="1"/>
  <c r="L3080" i="1"/>
  <c r="J3080" i="1"/>
  <c r="F3080" i="1"/>
  <c r="C3080" i="1"/>
  <c r="E3080" i="1" s="1"/>
  <c r="B3080" i="1"/>
  <c r="P3079" i="1"/>
  <c r="R3079" i="1" s="1"/>
  <c r="L3079" i="1"/>
  <c r="J3079" i="1"/>
  <c r="F3079" i="1"/>
  <c r="I3079" i="1" s="1"/>
  <c r="C3079" i="1"/>
  <c r="E3079" i="1" s="1"/>
  <c r="B3079" i="1"/>
  <c r="P3078" i="1"/>
  <c r="L3078" i="1"/>
  <c r="J3078" i="1"/>
  <c r="F3078" i="1"/>
  <c r="C3078" i="1"/>
  <c r="E3078" i="1" s="1"/>
  <c r="B3078" i="1"/>
  <c r="P3077" i="1"/>
  <c r="R3077" i="1" s="1"/>
  <c r="L3077" i="1"/>
  <c r="J3077" i="1"/>
  <c r="F3077" i="1"/>
  <c r="O3077" i="1" s="1"/>
  <c r="C3077" i="1"/>
  <c r="D3077" i="1" s="1"/>
  <c r="B3077" i="1"/>
  <c r="P3076" i="1"/>
  <c r="Q3076" i="1" s="1"/>
  <c r="L3076" i="1"/>
  <c r="J3076" i="1"/>
  <c r="F3076" i="1"/>
  <c r="O3076" i="1" s="1"/>
  <c r="C3076" i="1"/>
  <c r="E3076" i="1" s="1"/>
  <c r="B3076" i="1"/>
  <c r="P3075" i="1"/>
  <c r="R3075" i="1" s="1"/>
  <c r="L3075" i="1"/>
  <c r="J3075" i="1"/>
  <c r="F3075" i="1"/>
  <c r="I3075" i="1" s="1"/>
  <c r="C3075" i="1"/>
  <c r="B3075" i="1"/>
  <c r="P3074" i="1"/>
  <c r="R3074" i="1" s="1"/>
  <c r="L3074" i="1"/>
  <c r="J3074" i="1"/>
  <c r="F3074" i="1"/>
  <c r="O3074" i="1" s="1"/>
  <c r="C3074" i="1"/>
  <c r="B3074" i="1"/>
  <c r="P3073" i="1"/>
  <c r="R3073" i="1" s="1"/>
  <c r="L3073" i="1"/>
  <c r="J3073" i="1"/>
  <c r="F3073" i="1"/>
  <c r="H3073" i="1" s="1"/>
  <c r="C3073" i="1"/>
  <c r="D3073" i="1" s="1"/>
  <c r="B3073" i="1"/>
  <c r="P3072" i="1"/>
  <c r="Q3072" i="1" s="1"/>
  <c r="L3072" i="1"/>
  <c r="J3072" i="1"/>
  <c r="F3072" i="1"/>
  <c r="C3072" i="1"/>
  <c r="E3072" i="1" s="1"/>
  <c r="B3072" i="1"/>
  <c r="P3071" i="1"/>
  <c r="R3071" i="1" s="1"/>
  <c r="L3071" i="1"/>
  <c r="J3071" i="1"/>
  <c r="F3071" i="1"/>
  <c r="C3071" i="1"/>
  <c r="E3071" i="1" s="1"/>
  <c r="B3071" i="1"/>
  <c r="P3070" i="1"/>
  <c r="L3070" i="1"/>
  <c r="J3070" i="1"/>
  <c r="F3070" i="1"/>
  <c r="H3070" i="1" s="1"/>
  <c r="C3070" i="1"/>
  <c r="E3070" i="1" s="1"/>
  <c r="B3070" i="1"/>
  <c r="P3069" i="1"/>
  <c r="L3069" i="1"/>
  <c r="J3069" i="1"/>
  <c r="F3069" i="1"/>
  <c r="O3069" i="1" s="1"/>
  <c r="C3069" i="1"/>
  <c r="D3069" i="1" s="1"/>
  <c r="B3069" i="1"/>
  <c r="P3068" i="1"/>
  <c r="Q3068" i="1" s="1"/>
  <c r="L3068" i="1"/>
  <c r="J3068" i="1"/>
  <c r="F3068" i="1"/>
  <c r="H3068" i="1" s="1"/>
  <c r="C3068" i="1"/>
  <c r="E3068" i="1" s="1"/>
  <c r="B3068" i="1"/>
  <c r="P3067" i="1"/>
  <c r="R3067" i="1" s="1"/>
  <c r="L3067" i="1"/>
  <c r="J3067" i="1"/>
  <c r="F3067" i="1"/>
  <c r="C3067" i="1"/>
  <c r="B3067" i="1"/>
  <c r="P3066" i="1"/>
  <c r="R3066" i="1" s="1"/>
  <c r="L3066" i="1"/>
  <c r="J3066" i="1"/>
  <c r="F3066" i="1"/>
  <c r="O3066" i="1" s="1"/>
  <c r="C3066" i="1"/>
  <c r="E3066" i="1" s="1"/>
  <c r="B3066" i="1"/>
  <c r="P3065" i="1"/>
  <c r="R3065" i="1" s="1"/>
  <c r="L3065" i="1"/>
  <c r="J3065" i="1"/>
  <c r="F3065" i="1"/>
  <c r="H3065" i="1" s="1"/>
  <c r="C3065" i="1"/>
  <c r="D3065" i="1" s="1"/>
  <c r="B3065" i="1"/>
  <c r="P3064" i="1"/>
  <c r="Q3064" i="1" s="1"/>
  <c r="L3064" i="1"/>
  <c r="J3064" i="1"/>
  <c r="F3064" i="1"/>
  <c r="C3064" i="1"/>
  <c r="B3064" i="1"/>
  <c r="P3063" i="1"/>
  <c r="R3063" i="1" s="1"/>
  <c r="L3063" i="1"/>
  <c r="J3063" i="1"/>
  <c r="F3063" i="1"/>
  <c r="C3063" i="1"/>
  <c r="E3063" i="1" s="1"/>
  <c r="B3063" i="1"/>
  <c r="P3062" i="1"/>
  <c r="L3062" i="1"/>
  <c r="J3062" i="1"/>
  <c r="F3062" i="1"/>
  <c r="C3062" i="1"/>
  <c r="E3062" i="1" s="1"/>
  <c r="B3062" i="1"/>
  <c r="P3061" i="1"/>
  <c r="R3061" i="1" s="1"/>
  <c r="L3061" i="1"/>
  <c r="J3061" i="1"/>
  <c r="F3061" i="1"/>
  <c r="O3061" i="1" s="1"/>
  <c r="C3061" i="1"/>
  <c r="D3061" i="1" s="1"/>
  <c r="B3061" i="1"/>
  <c r="P3060" i="1"/>
  <c r="Q3060" i="1" s="1"/>
  <c r="L3060" i="1"/>
  <c r="J3060" i="1"/>
  <c r="F3060" i="1"/>
  <c r="O3060" i="1" s="1"/>
  <c r="C3060" i="1"/>
  <c r="E3060" i="1" s="1"/>
  <c r="B3060" i="1"/>
  <c r="P3059" i="1"/>
  <c r="R3059" i="1" s="1"/>
  <c r="L3059" i="1"/>
  <c r="J3059" i="1"/>
  <c r="F3059" i="1"/>
  <c r="I3059" i="1" s="1"/>
  <c r="C3059" i="1"/>
  <c r="B3059" i="1"/>
  <c r="P3058" i="1"/>
  <c r="R3058" i="1" s="1"/>
  <c r="L3058" i="1"/>
  <c r="J3058" i="1"/>
  <c r="F3058" i="1"/>
  <c r="O3058" i="1" s="1"/>
  <c r="C3058" i="1"/>
  <c r="B3058" i="1"/>
  <c r="P3057" i="1"/>
  <c r="L3057" i="1"/>
  <c r="J3057" i="1"/>
  <c r="F3057" i="1"/>
  <c r="C3057" i="1"/>
  <c r="E3057" i="1" s="1"/>
  <c r="B3057" i="1"/>
  <c r="P3056" i="1"/>
  <c r="Q3056" i="1" s="1"/>
  <c r="L3056" i="1"/>
  <c r="J3056" i="1"/>
  <c r="F3056" i="1"/>
  <c r="C3056" i="1"/>
  <c r="E3056" i="1" s="1"/>
  <c r="B3056" i="1"/>
  <c r="P3055" i="1"/>
  <c r="R3055" i="1" s="1"/>
  <c r="L3055" i="1"/>
  <c r="J3055" i="1"/>
  <c r="F3055" i="1"/>
  <c r="O3055" i="1" s="1"/>
  <c r="C3055" i="1"/>
  <c r="E3055" i="1" s="1"/>
  <c r="B3055" i="1"/>
  <c r="P3054" i="1"/>
  <c r="L3054" i="1"/>
  <c r="J3054" i="1"/>
  <c r="F3054" i="1"/>
  <c r="O3054" i="1" s="1"/>
  <c r="C3054" i="1"/>
  <c r="B3054" i="1"/>
  <c r="P3053" i="1"/>
  <c r="R3053" i="1" s="1"/>
  <c r="L3053" i="1"/>
  <c r="J3053" i="1"/>
  <c r="F3053" i="1"/>
  <c r="G3053" i="1" s="1"/>
  <c r="C3053" i="1"/>
  <c r="D3053" i="1" s="1"/>
  <c r="B3053" i="1"/>
  <c r="P3052" i="1"/>
  <c r="R3052" i="1" s="1"/>
  <c r="L3052" i="1"/>
  <c r="J3052" i="1"/>
  <c r="F3052" i="1"/>
  <c r="C3052" i="1"/>
  <c r="E3052" i="1" s="1"/>
  <c r="B3052" i="1"/>
  <c r="P3051" i="1"/>
  <c r="R3051" i="1" s="1"/>
  <c r="L3051" i="1"/>
  <c r="J3051" i="1"/>
  <c r="F3051" i="1"/>
  <c r="G3051" i="1" s="1"/>
  <c r="C3051" i="1"/>
  <c r="B3051" i="1"/>
  <c r="P3050" i="1"/>
  <c r="L3050" i="1"/>
  <c r="J3050" i="1"/>
  <c r="F3050" i="1"/>
  <c r="C3050" i="1"/>
  <c r="B3050" i="1"/>
  <c r="P3049" i="1"/>
  <c r="R3049" i="1" s="1"/>
  <c r="L3049" i="1"/>
  <c r="J3049" i="1"/>
  <c r="F3049" i="1"/>
  <c r="C3049" i="1"/>
  <c r="D3049" i="1" s="1"/>
  <c r="B3049" i="1"/>
  <c r="P3048" i="1"/>
  <c r="Q3048" i="1" s="1"/>
  <c r="L3048" i="1"/>
  <c r="J3048" i="1"/>
  <c r="F3048" i="1"/>
  <c r="C3048" i="1"/>
  <c r="B3048" i="1"/>
  <c r="P3047" i="1"/>
  <c r="R3047" i="1" s="1"/>
  <c r="L3047" i="1"/>
  <c r="J3047" i="1"/>
  <c r="F3047" i="1"/>
  <c r="G3047" i="1" s="1"/>
  <c r="C3047" i="1"/>
  <c r="B3047" i="1"/>
  <c r="P3046" i="1"/>
  <c r="L3046" i="1"/>
  <c r="J3046" i="1"/>
  <c r="F3046" i="1"/>
  <c r="H3046" i="1" s="1"/>
  <c r="C3046" i="1"/>
  <c r="D3046" i="1" s="1"/>
  <c r="B3046" i="1"/>
  <c r="P3045" i="1"/>
  <c r="L3045" i="1"/>
  <c r="J3045" i="1"/>
  <c r="F3045" i="1"/>
  <c r="C3045" i="1"/>
  <c r="D3045" i="1" s="1"/>
  <c r="B3045" i="1"/>
  <c r="P3044" i="1"/>
  <c r="Q3044" i="1" s="1"/>
  <c r="L3044" i="1"/>
  <c r="J3044" i="1"/>
  <c r="F3044" i="1"/>
  <c r="O3044" i="1" s="1"/>
  <c r="C3044" i="1"/>
  <c r="E3044" i="1" s="1"/>
  <c r="B3044" i="1"/>
  <c r="P3043" i="1"/>
  <c r="R3043" i="1" s="1"/>
  <c r="L3043" i="1"/>
  <c r="J3043" i="1"/>
  <c r="F3043" i="1"/>
  <c r="O3043" i="1" s="1"/>
  <c r="C3043" i="1"/>
  <c r="B3043" i="1"/>
  <c r="P3042" i="1"/>
  <c r="R3042" i="1" s="1"/>
  <c r="L3042" i="1"/>
  <c r="J3042" i="1"/>
  <c r="F3042" i="1"/>
  <c r="O3042" i="1" s="1"/>
  <c r="C3042" i="1"/>
  <c r="E3042" i="1" s="1"/>
  <c r="B3042" i="1"/>
  <c r="P3041" i="1"/>
  <c r="Q3041" i="1" s="1"/>
  <c r="L3041" i="1"/>
  <c r="J3041" i="1"/>
  <c r="F3041" i="1"/>
  <c r="H3041" i="1" s="1"/>
  <c r="C3041" i="1"/>
  <c r="B3041" i="1"/>
  <c r="P3040" i="1"/>
  <c r="Q3040" i="1" s="1"/>
  <c r="L3040" i="1"/>
  <c r="J3040" i="1"/>
  <c r="F3040" i="1"/>
  <c r="C3040" i="1"/>
  <c r="D3040" i="1" s="1"/>
  <c r="B3040" i="1"/>
  <c r="P3039" i="1"/>
  <c r="R3039" i="1" s="1"/>
  <c r="L3039" i="1"/>
  <c r="J3039" i="1"/>
  <c r="F3039" i="1"/>
  <c r="O3039" i="1" s="1"/>
  <c r="C3039" i="1"/>
  <c r="D3039" i="1" s="1"/>
  <c r="B3039" i="1"/>
  <c r="P3038" i="1"/>
  <c r="L3038" i="1"/>
  <c r="J3038" i="1"/>
  <c r="F3038" i="1"/>
  <c r="O3038" i="1" s="1"/>
  <c r="C3038" i="1"/>
  <c r="B3038" i="1"/>
  <c r="P3037" i="1"/>
  <c r="R3037" i="1" s="1"/>
  <c r="L3037" i="1"/>
  <c r="J3037" i="1"/>
  <c r="F3037" i="1"/>
  <c r="C3037" i="1"/>
  <c r="B3037" i="1"/>
  <c r="P3036" i="1"/>
  <c r="Q3036" i="1" s="1"/>
  <c r="L3036" i="1"/>
  <c r="J3036" i="1"/>
  <c r="F3036" i="1"/>
  <c r="C3036" i="1"/>
  <c r="E3036" i="1" s="1"/>
  <c r="B3036" i="1"/>
  <c r="P3035" i="1"/>
  <c r="Q3035" i="1" s="1"/>
  <c r="L3035" i="1"/>
  <c r="J3035" i="1"/>
  <c r="F3035" i="1"/>
  <c r="C3035" i="1"/>
  <c r="B3035" i="1"/>
  <c r="P3034" i="1"/>
  <c r="L3034" i="1"/>
  <c r="J3034" i="1"/>
  <c r="F3034" i="1"/>
  <c r="O3034" i="1" s="1"/>
  <c r="C3034" i="1"/>
  <c r="E3034" i="1" s="1"/>
  <c r="B3034" i="1"/>
  <c r="P3033" i="1"/>
  <c r="R3033" i="1" s="1"/>
  <c r="L3033" i="1"/>
  <c r="J3033" i="1"/>
  <c r="F3033" i="1"/>
  <c r="H3033" i="1" s="1"/>
  <c r="C3033" i="1"/>
  <c r="B3033" i="1"/>
  <c r="P3032" i="1"/>
  <c r="Q3032" i="1" s="1"/>
  <c r="L3032" i="1"/>
  <c r="J3032" i="1"/>
  <c r="F3032" i="1"/>
  <c r="C3032" i="1"/>
  <c r="E3032" i="1" s="1"/>
  <c r="B3032" i="1"/>
  <c r="P3031" i="1"/>
  <c r="R3031" i="1" s="1"/>
  <c r="L3031" i="1"/>
  <c r="J3031" i="1"/>
  <c r="F3031" i="1"/>
  <c r="O3031" i="1" s="1"/>
  <c r="C3031" i="1"/>
  <c r="D3031" i="1" s="1"/>
  <c r="B3031" i="1"/>
  <c r="P3030" i="1"/>
  <c r="L3030" i="1"/>
  <c r="J3030" i="1"/>
  <c r="F3030" i="1"/>
  <c r="C3030" i="1"/>
  <c r="B3030" i="1"/>
  <c r="P3029" i="1"/>
  <c r="R3029" i="1" s="1"/>
  <c r="L3029" i="1"/>
  <c r="J3029" i="1"/>
  <c r="F3029" i="1"/>
  <c r="C3029" i="1"/>
  <c r="B3029" i="1"/>
  <c r="P3028" i="1"/>
  <c r="L3028" i="1"/>
  <c r="J3028" i="1"/>
  <c r="F3028" i="1"/>
  <c r="C3028" i="1"/>
  <c r="E3028" i="1" s="1"/>
  <c r="B3028" i="1"/>
  <c r="P3027" i="1"/>
  <c r="L3027" i="1"/>
  <c r="J3027" i="1"/>
  <c r="F3027" i="1"/>
  <c r="C3027" i="1"/>
  <c r="B3027" i="1"/>
  <c r="P3026" i="1"/>
  <c r="Q3026" i="1" s="1"/>
  <c r="L3026" i="1"/>
  <c r="J3026" i="1"/>
  <c r="F3026" i="1"/>
  <c r="O3026" i="1" s="1"/>
  <c r="C3026" i="1"/>
  <c r="E3026" i="1" s="1"/>
  <c r="B3026" i="1"/>
  <c r="P3025" i="1"/>
  <c r="Q3025" i="1" s="1"/>
  <c r="L3025" i="1"/>
  <c r="J3025" i="1"/>
  <c r="F3025" i="1"/>
  <c r="C3025" i="1"/>
  <c r="E3025" i="1" s="1"/>
  <c r="B3025" i="1"/>
  <c r="P3024" i="1"/>
  <c r="Q3024" i="1" s="1"/>
  <c r="L3024" i="1"/>
  <c r="J3024" i="1"/>
  <c r="F3024" i="1"/>
  <c r="C3024" i="1"/>
  <c r="B3024" i="1"/>
  <c r="P3023" i="1"/>
  <c r="R3023" i="1" s="1"/>
  <c r="L3023" i="1"/>
  <c r="J3023" i="1"/>
  <c r="F3023" i="1"/>
  <c r="G3023" i="1" s="1"/>
  <c r="C3023" i="1"/>
  <c r="B3023" i="1"/>
  <c r="P3022" i="1"/>
  <c r="L3022" i="1"/>
  <c r="J3022" i="1"/>
  <c r="F3022" i="1"/>
  <c r="O3022" i="1" s="1"/>
  <c r="C3022" i="1"/>
  <c r="B3022" i="1"/>
  <c r="P3021" i="1"/>
  <c r="L3021" i="1"/>
  <c r="J3021" i="1"/>
  <c r="F3021" i="1"/>
  <c r="H3021" i="1" s="1"/>
  <c r="C3021" i="1"/>
  <c r="D3021" i="1" s="1"/>
  <c r="B3021" i="1"/>
  <c r="P3020" i="1"/>
  <c r="R3020" i="1" s="1"/>
  <c r="L3020" i="1"/>
  <c r="J3020" i="1"/>
  <c r="F3020" i="1"/>
  <c r="O3020" i="1" s="1"/>
  <c r="C3020" i="1"/>
  <c r="E3020" i="1" s="1"/>
  <c r="B3020" i="1"/>
  <c r="P3019" i="1"/>
  <c r="R3019" i="1" s="1"/>
  <c r="L3019" i="1"/>
  <c r="J3019" i="1"/>
  <c r="F3019" i="1"/>
  <c r="C3019" i="1"/>
  <c r="B3019" i="1"/>
  <c r="P3018" i="1"/>
  <c r="L3018" i="1"/>
  <c r="J3018" i="1"/>
  <c r="F3018" i="1"/>
  <c r="O3018" i="1" s="1"/>
  <c r="C3018" i="1"/>
  <c r="E3018" i="1" s="1"/>
  <c r="B3018" i="1"/>
  <c r="P3017" i="1"/>
  <c r="R3017" i="1" s="1"/>
  <c r="L3017" i="1"/>
  <c r="J3017" i="1"/>
  <c r="F3017" i="1"/>
  <c r="H3017" i="1" s="1"/>
  <c r="C3017" i="1"/>
  <c r="D3017" i="1" s="1"/>
  <c r="B3017" i="1"/>
  <c r="P3016" i="1"/>
  <c r="Q3016" i="1" s="1"/>
  <c r="L3016" i="1"/>
  <c r="J3016" i="1"/>
  <c r="F3016" i="1"/>
  <c r="C3016" i="1"/>
  <c r="D3016" i="1" s="1"/>
  <c r="B3016" i="1"/>
  <c r="P3015" i="1"/>
  <c r="R3015" i="1" s="1"/>
  <c r="L3015" i="1"/>
  <c r="J3015" i="1"/>
  <c r="F3015" i="1"/>
  <c r="O3015" i="1" s="1"/>
  <c r="C3015" i="1"/>
  <c r="E3015" i="1" s="1"/>
  <c r="B3015" i="1"/>
  <c r="P3014" i="1"/>
  <c r="L3014" i="1"/>
  <c r="J3014" i="1"/>
  <c r="F3014" i="1"/>
  <c r="G3014" i="1" s="1"/>
  <c r="C3014" i="1"/>
  <c r="E3014" i="1" s="1"/>
  <c r="B3014" i="1"/>
  <c r="P3013" i="1"/>
  <c r="R3013" i="1" s="1"/>
  <c r="L3013" i="1"/>
  <c r="J3013" i="1"/>
  <c r="F3013" i="1"/>
  <c r="C3013" i="1"/>
  <c r="B3013" i="1"/>
  <c r="P3012" i="1"/>
  <c r="L3012" i="1"/>
  <c r="J3012" i="1"/>
  <c r="F3012" i="1"/>
  <c r="O3012" i="1" s="1"/>
  <c r="C3012" i="1"/>
  <c r="E3012" i="1" s="1"/>
  <c r="B3012" i="1"/>
  <c r="P3011" i="1"/>
  <c r="R3011" i="1" s="1"/>
  <c r="L3011" i="1"/>
  <c r="J3011" i="1"/>
  <c r="F3011" i="1"/>
  <c r="C3011" i="1"/>
  <c r="B3011" i="1"/>
  <c r="P3010" i="1"/>
  <c r="R3010" i="1" s="1"/>
  <c r="L3010" i="1"/>
  <c r="J3010" i="1"/>
  <c r="F3010" i="1"/>
  <c r="C3010" i="1"/>
  <c r="B3010" i="1"/>
  <c r="P3009" i="1"/>
  <c r="R3009" i="1" s="1"/>
  <c r="L3009" i="1"/>
  <c r="J3009" i="1"/>
  <c r="F3009" i="1"/>
  <c r="H3009" i="1" s="1"/>
  <c r="C3009" i="1"/>
  <c r="B3009" i="1"/>
  <c r="P3008" i="1"/>
  <c r="L3008" i="1"/>
  <c r="J3008" i="1"/>
  <c r="F3008" i="1"/>
  <c r="C3008" i="1"/>
  <c r="E3008" i="1" s="1"/>
  <c r="B3008" i="1"/>
  <c r="P3007" i="1"/>
  <c r="R3007" i="1" s="1"/>
  <c r="L3007" i="1"/>
  <c r="J3007" i="1"/>
  <c r="F3007" i="1"/>
  <c r="C3007" i="1"/>
  <c r="B3007" i="1"/>
  <c r="P3006" i="1"/>
  <c r="L3006" i="1"/>
  <c r="J3006" i="1"/>
  <c r="F3006" i="1"/>
  <c r="C3006" i="1"/>
  <c r="D3006" i="1" s="1"/>
  <c r="B3006" i="1"/>
  <c r="P3005" i="1"/>
  <c r="R3005" i="1" s="1"/>
  <c r="L3005" i="1"/>
  <c r="J3005" i="1"/>
  <c r="F3005" i="1"/>
  <c r="C3005" i="1"/>
  <c r="D3005" i="1" s="1"/>
  <c r="B3005" i="1"/>
  <c r="P3004" i="1"/>
  <c r="L3004" i="1"/>
  <c r="J3004" i="1"/>
  <c r="F3004" i="1"/>
  <c r="H3004" i="1" s="1"/>
  <c r="C3004" i="1"/>
  <c r="E3004" i="1" s="1"/>
  <c r="B3004" i="1"/>
  <c r="P3003" i="1"/>
  <c r="Q3003" i="1" s="1"/>
  <c r="L3003" i="1"/>
  <c r="J3003" i="1"/>
  <c r="F3003" i="1"/>
  <c r="O3003" i="1" s="1"/>
  <c r="C3003" i="1"/>
  <c r="B3003" i="1"/>
  <c r="P3002" i="1"/>
  <c r="R3002" i="1" s="1"/>
  <c r="L3002" i="1"/>
  <c r="J3002" i="1"/>
  <c r="F3002" i="1"/>
  <c r="O3002" i="1" s="1"/>
  <c r="C3002" i="1"/>
  <c r="E3002" i="1" s="1"/>
  <c r="B3002" i="1"/>
  <c r="P3001" i="1"/>
  <c r="Q3001" i="1" s="1"/>
  <c r="L3001" i="1"/>
  <c r="J3001" i="1"/>
  <c r="F3001" i="1"/>
  <c r="H3001" i="1" s="1"/>
  <c r="C3001" i="1"/>
  <c r="E3001" i="1" s="1"/>
  <c r="B3001" i="1"/>
  <c r="P3000" i="1"/>
  <c r="Q3000" i="1" s="1"/>
  <c r="L3000" i="1"/>
  <c r="J3000" i="1"/>
  <c r="F3000" i="1"/>
  <c r="C3000" i="1"/>
  <c r="E3000" i="1" s="1"/>
  <c r="B3000" i="1"/>
  <c r="P2999" i="1"/>
  <c r="R2999" i="1" s="1"/>
  <c r="L2999" i="1"/>
  <c r="J2999" i="1"/>
  <c r="F2999" i="1"/>
  <c r="O2999" i="1" s="1"/>
  <c r="C2999" i="1"/>
  <c r="D2999" i="1" s="1"/>
  <c r="B2999" i="1"/>
  <c r="P2998" i="1"/>
  <c r="L2998" i="1"/>
  <c r="J2998" i="1"/>
  <c r="F2998" i="1"/>
  <c r="O2998" i="1" s="1"/>
  <c r="C2998" i="1"/>
  <c r="D2998" i="1" s="1"/>
  <c r="B2998" i="1"/>
  <c r="P2997" i="1"/>
  <c r="L2997" i="1"/>
  <c r="J2997" i="1"/>
  <c r="F2997" i="1"/>
  <c r="I2997" i="1" s="1"/>
  <c r="C2997" i="1"/>
  <c r="B2997" i="1"/>
  <c r="P2996" i="1"/>
  <c r="R2996" i="1" s="1"/>
  <c r="L2996" i="1"/>
  <c r="J2996" i="1"/>
  <c r="F2996" i="1"/>
  <c r="O2996" i="1" s="1"/>
  <c r="C2996" i="1"/>
  <c r="E2996" i="1" s="1"/>
  <c r="B2996" i="1"/>
  <c r="P2995" i="1"/>
  <c r="Q2995" i="1" s="1"/>
  <c r="L2995" i="1"/>
  <c r="J2995" i="1"/>
  <c r="F2995" i="1"/>
  <c r="O2995" i="1" s="1"/>
  <c r="C2995" i="1"/>
  <c r="B2995" i="1"/>
  <c r="P2994" i="1"/>
  <c r="Q2994" i="1" s="1"/>
  <c r="L2994" i="1"/>
  <c r="J2994" i="1"/>
  <c r="F2994" i="1"/>
  <c r="I2994" i="1" s="1"/>
  <c r="C2994" i="1"/>
  <c r="E2994" i="1" s="1"/>
  <c r="B2994" i="1"/>
  <c r="P2993" i="1"/>
  <c r="R2993" i="1" s="1"/>
  <c r="L2993" i="1"/>
  <c r="J2993" i="1"/>
  <c r="F2993" i="1"/>
  <c r="C2993" i="1"/>
  <c r="E2993" i="1" s="1"/>
  <c r="B2993" i="1"/>
  <c r="P2992" i="1"/>
  <c r="L2992" i="1"/>
  <c r="J2992" i="1"/>
  <c r="F2992" i="1"/>
  <c r="C2992" i="1"/>
  <c r="E2992" i="1" s="1"/>
  <c r="B2992" i="1"/>
  <c r="P2991" i="1"/>
  <c r="R2991" i="1" s="1"/>
  <c r="L2991" i="1"/>
  <c r="J2991" i="1"/>
  <c r="F2991" i="1"/>
  <c r="G2991" i="1" s="1"/>
  <c r="C2991" i="1"/>
  <c r="E2991" i="1" s="1"/>
  <c r="B2991" i="1"/>
  <c r="P2990" i="1"/>
  <c r="L2990" i="1"/>
  <c r="J2990" i="1"/>
  <c r="F2990" i="1"/>
  <c r="H2990" i="1" s="1"/>
  <c r="C2990" i="1"/>
  <c r="B2990" i="1"/>
  <c r="P2989" i="1"/>
  <c r="R2989" i="1" s="1"/>
  <c r="L2989" i="1"/>
  <c r="J2989" i="1"/>
  <c r="F2989" i="1"/>
  <c r="H2989" i="1" s="1"/>
  <c r="C2989" i="1"/>
  <c r="D2989" i="1" s="1"/>
  <c r="B2989" i="1"/>
  <c r="P2988" i="1"/>
  <c r="R2988" i="1" s="1"/>
  <c r="L2988" i="1"/>
  <c r="J2988" i="1"/>
  <c r="F2988" i="1"/>
  <c r="I2988" i="1" s="1"/>
  <c r="C2988" i="1"/>
  <c r="E2988" i="1" s="1"/>
  <c r="B2988" i="1"/>
  <c r="P2987" i="1"/>
  <c r="Q2987" i="1" s="1"/>
  <c r="L2987" i="1"/>
  <c r="J2987" i="1"/>
  <c r="F2987" i="1"/>
  <c r="O2987" i="1" s="1"/>
  <c r="C2987" i="1"/>
  <c r="B2987" i="1"/>
  <c r="P2986" i="1"/>
  <c r="L2986" i="1"/>
  <c r="J2986" i="1"/>
  <c r="F2986" i="1"/>
  <c r="C2986" i="1"/>
  <c r="B2986" i="1"/>
  <c r="P2985" i="1"/>
  <c r="Q2985" i="1" s="1"/>
  <c r="L2985" i="1"/>
  <c r="J2985" i="1"/>
  <c r="F2985" i="1"/>
  <c r="C2985" i="1"/>
  <c r="D2985" i="1" s="1"/>
  <c r="B2985" i="1"/>
  <c r="P2984" i="1"/>
  <c r="Q2984" i="1" s="1"/>
  <c r="L2984" i="1"/>
  <c r="J2984" i="1"/>
  <c r="F2984" i="1"/>
  <c r="C2984" i="1"/>
  <c r="B2984" i="1"/>
  <c r="P2983" i="1"/>
  <c r="R2983" i="1" s="1"/>
  <c r="L2983" i="1"/>
  <c r="J2983" i="1"/>
  <c r="F2983" i="1"/>
  <c r="G2983" i="1" s="1"/>
  <c r="C2983" i="1"/>
  <c r="B2983" i="1"/>
  <c r="P2982" i="1"/>
  <c r="L2982" i="1"/>
  <c r="J2982" i="1"/>
  <c r="F2982" i="1"/>
  <c r="O2982" i="1" s="1"/>
  <c r="C2982" i="1"/>
  <c r="B2982" i="1"/>
  <c r="P2981" i="1"/>
  <c r="R2981" i="1" s="1"/>
  <c r="L2981" i="1"/>
  <c r="J2981" i="1"/>
  <c r="F2981" i="1"/>
  <c r="C2981" i="1"/>
  <c r="D2981" i="1" s="1"/>
  <c r="B2981" i="1"/>
  <c r="P2980" i="1"/>
  <c r="Q2980" i="1" s="1"/>
  <c r="L2980" i="1"/>
  <c r="J2980" i="1"/>
  <c r="F2980" i="1"/>
  <c r="O2980" i="1" s="1"/>
  <c r="C2980" i="1"/>
  <c r="E2980" i="1" s="1"/>
  <c r="B2980" i="1"/>
  <c r="P2979" i="1"/>
  <c r="R2979" i="1" s="1"/>
  <c r="L2979" i="1"/>
  <c r="J2979" i="1"/>
  <c r="F2979" i="1"/>
  <c r="I2979" i="1" s="1"/>
  <c r="C2979" i="1"/>
  <c r="B2979" i="1"/>
  <c r="P2978" i="1"/>
  <c r="R2978" i="1" s="1"/>
  <c r="L2978" i="1"/>
  <c r="J2978" i="1"/>
  <c r="F2978" i="1"/>
  <c r="C2978" i="1"/>
  <c r="E2978" i="1" s="1"/>
  <c r="B2978" i="1"/>
  <c r="P2977" i="1"/>
  <c r="R2977" i="1" s="1"/>
  <c r="L2977" i="1"/>
  <c r="J2977" i="1"/>
  <c r="F2977" i="1"/>
  <c r="C2977" i="1"/>
  <c r="D2977" i="1" s="1"/>
  <c r="B2977" i="1"/>
  <c r="P2976" i="1"/>
  <c r="Q2976" i="1" s="1"/>
  <c r="L2976" i="1"/>
  <c r="J2976" i="1"/>
  <c r="F2976" i="1"/>
  <c r="C2976" i="1"/>
  <c r="B2976" i="1"/>
  <c r="P2975" i="1"/>
  <c r="R2975" i="1" s="1"/>
  <c r="L2975" i="1"/>
  <c r="J2975" i="1"/>
  <c r="F2975" i="1"/>
  <c r="O2975" i="1" s="1"/>
  <c r="C2975" i="1"/>
  <c r="D2975" i="1" s="1"/>
  <c r="B2975" i="1"/>
  <c r="P2974" i="1"/>
  <c r="R2974" i="1" s="1"/>
  <c r="L2974" i="1"/>
  <c r="J2974" i="1"/>
  <c r="F2974" i="1"/>
  <c r="H2974" i="1" s="1"/>
  <c r="C2974" i="1"/>
  <c r="D2974" i="1" s="1"/>
  <c r="B2974" i="1"/>
  <c r="P2973" i="1"/>
  <c r="L2973" i="1"/>
  <c r="J2973" i="1"/>
  <c r="F2973" i="1"/>
  <c r="C2973" i="1"/>
  <c r="D2973" i="1" s="1"/>
  <c r="B2973" i="1"/>
  <c r="P2972" i="1"/>
  <c r="R2972" i="1" s="1"/>
  <c r="L2972" i="1"/>
  <c r="J2972" i="1"/>
  <c r="F2972" i="1"/>
  <c r="C2972" i="1"/>
  <c r="B2972" i="1"/>
  <c r="P2971" i="1"/>
  <c r="Q2971" i="1" s="1"/>
  <c r="L2971" i="1"/>
  <c r="J2971" i="1"/>
  <c r="F2971" i="1"/>
  <c r="O2971" i="1" s="1"/>
  <c r="C2971" i="1"/>
  <c r="E2971" i="1" s="1"/>
  <c r="B2971" i="1"/>
  <c r="P2970" i="1"/>
  <c r="L2970" i="1"/>
  <c r="J2970" i="1"/>
  <c r="F2970" i="1"/>
  <c r="C2970" i="1"/>
  <c r="D2970" i="1" s="1"/>
  <c r="B2970" i="1"/>
  <c r="P2969" i="1"/>
  <c r="L2969" i="1"/>
  <c r="J2969" i="1"/>
  <c r="F2969" i="1"/>
  <c r="I2969" i="1" s="1"/>
  <c r="C2969" i="1"/>
  <c r="B2969" i="1"/>
  <c r="P2968" i="1"/>
  <c r="L2968" i="1"/>
  <c r="J2968" i="1"/>
  <c r="F2968" i="1"/>
  <c r="C2968" i="1"/>
  <c r="B2968" i="1"/>
  <c r="P2967" i="1"/>
  <c r="L2967" i="1"/>
  <c r="J2967" i="1"/>
  <c r="F2967" i="1"/>
  <c r="C2967" i="1"/>
  <c r="E2967" i="1" s="1"/>
  <c r="B2967" i="1"/>
  <c r="P2966" i="1"/>
  <c r="R2966" i="1" s="1"/>
  <c r="L2966" i="1"/>
  <c r="J2966" i="1"/>
  <c r="F2966" i="1"/>
  <c r="C2966" i="1"/>
  <c r="E2966" i="1" s="1"/>
  <c r="B2966" i="1"/>
  <c r="P2965" i="1"/>
  <c r="R2965" i="1" s="1"/>
  <c r="L2965" i="1"/>
  <c r="J2965" i="1"/>
  <c r="F2965" i="1"/>
  <c r="G2965" i="1" s="1"/>
  <c r="C2965" i="1"/>
  <c r="D2965" i="1" s="1"/>
  <c r="B2965" i="1"/>
  <c r="P2964" i="1"/>
  <c r="Q2964" i="1" s="1"/>
  <c r="L2964" i="1"/>
  <c r="J2964" i="1"/>
  <c r="F2964" i="1"/>
  <c r="I2964" i="1" s="1"/>
  <c r="C2964" i="1"/>
  <c r="B2964" i="1"/>
  <c r="P2963" i="1"/>
  <c r="R2963" i="1" s="1"/>
  <c r="L2963" i="1"/>
  <c r="J2963" i="1"/>
  <c r="F2963" i="1"/>
  <c r="C2963" i="1"/>
  <c r="E2963" i="1" s="1"/>
  <c r="B2963" i="1"/>
  <c r="P2962" i="1"/>
  <c r="Q2962" i="1" s="1"/>
  <c r="L2962" i="1"/>
  <c r="J2962" i="1"/>
  <c r="F2962" i="1"/>
  <c r="O2962" i="1" s="1"/>
  <c r="C2962" i="1"/>
  <c r="E2962" i="1" s="1"/>
  <c r="B2962" i="1"/>
  <c r="P2961" i="1"/>
  <c r="Q2961" i="1" s="1"/>
  <c r="L2961" i="1"/>
  <c r="J2961" i="1"/>
  <c r="F2961" i="1"/>
  <c r="C2961" i="1"/>
  <c r="D2961" i="1" s="1"/>
  <c r="B2961" i="1"/>
  <c r="P2960" i="1"/>
  <c r="Q2960" i="1" s="1"/>
  <c r="L2960" i="1"/>
  <c r="J2960" i="1"/>
  <c r="F2960" i="1"/>
  <c r="G2960" i="1" s="1"/>
  <c r="C2960" i="1"/>
  <c r="B2960" i="1"/>
  <c r="P2959" i="1"/>
  <c r="L2959" i="1"/>
  <c r="J2959" i="1"/>
  <c r="F2959" i="1"/>
  <c r="I2959" i="1" s="1"/>
  <c r="C2959" i="1"/>
  <c r="D2959" i="1" s="1"/>
  <c r="B2959" i="1"/>
  <c r="P2958" i="1"/>
  <c r="R2958" i="1" s="1"/>
  <c r="L2958" i="1"/>
  <c r="J2958" i="1"/>
  <c r="F2958" i="1"/>
  <c r="I2958" i="1" s="1"/>
  <c r="C2958" i="1"/>
  <c r="D2958" i="1" s="1"/>
  <c r="B2958" i="1"/>
  <c r="P2957" i="1"/>
  <c r="L2957" i="1"/>
  <c r="J2957" i="1"/>
  <c r="F2957" i="1"/>
  <c r="H2957" i="1" s="1"/>
  <c r="C2957" i="1"/>
  <c r="D2957" i="1" s="1"/>
  <c r="B2957" i="1"/>
  <c r="P2956" i="1"/>
  <c r="R2956" i="1" s="1"/>
  <c r="L2956" i="1"/>
  <c r="J2956" i="1"/>
  <c r="F2956" i="1"/>
  <c r="C2956" i="1"/>
  <c r="B2956" i="1"/>
  <c r="P2955" i="1"/>
  <c r="Q2955" i="1" s="1"/>
  <c r="L2955" i="1"/>
  <c r="J2955" i="1"/>
  <c r="F2955" i="1"/>
  <c r="C2955" i="1"/>
  <c r="E2955" i="1" s="1"/>
  <c r="B2955" i="1"/>
  <c r="P2954" i="1"/>
  <c r="R2954" i="1" s="1"/>
  <c r="L2954" i="1"/>
  <c r="J2954" i="1"/>
  <c r="F2954" i="1"/>
  <c r="C2954" i="1"/>
  <c r="D2954" i="1" s="1"/>
  <c r="B2954" i="1"/>
  <c r="P2953" i="1"/>
  <c r="Q2953" i="1" s="1"/>
  <c r="L2953" i="1"/>
  <c r="J2953" i="1"/>
  <c r="F2953" i="1"/>
  <c r="C2953" i="1"/>
  <c r="E2953" i="1" s="1"/>
  <c r="B2953" i="1"/>
  <c r="P2952" i="1"/>
  <c r="Q2952" i="1" s="1"/>
  <c r="L2952" i="1"/>
  <c r="J2952" i="1"/>
  <c r="F2952" i="1"/>
  <c r="O2952" i="1" s="1"/>
  <c r="C2952" i="1"/>
  <c r="D2952" i="1" s="1"/>
  <c r="B2952" i="1"/>
  <c r="P2951" i="1"/>
  <c r="L2951" i="1"/>
  <c r="J2951" i="1"/>
  <c r="F2951" i="1"/>
  <c r="I2951" i="1" s="1"/>
  <c r="C2951" i="1"/>
  <c r="D2951" i="1" s="1"/>
  <c r="B2951" i="1"/>
  <c r="P2950" i="1"/>
  <c r="R2950" i="1" s="1"/>
  <c r="L2950" i="1"/>
  <c r="J2950" i="1"/>
  <c r="F2950" i="1"/>
  <c r="C2950" i="1"/>
  <c r="B2950" i="1"/>
  <c r="P2949" i="1"/>
  <c r="L2949" i="1"/>
  <c r="J2949" i="1"/>
  <c r="F2949" i="1"/>
  <c r="C2949" i="1"/>
  <c r="B2949" i="1"/>
  <c r="P2948" i="1"/>
  <c r="Q2948" i="1" s="1"/>
  <c r="L2948" i="1"/>
  <c r="J2948" i="1"/>
  <c r="F2948" i="1"/>
  <c r="G2948" i="1" s="1"/>
  <c r="C2948" i="1"/>
  <c r="B2948" i="1"/>
  <c r="P2947" i="1"/>
  <c r="R2947" i="1" s="1"/>
  <c r="L2947" i="1"/>
  <c r="J2947" i="1"/>
  <c r="F2947" i="1"/>
  <c r="C2947" i="1"/>
  <c r="E2947" i="1" s="1"/>
  <c r="B2947" i="1"/>
  <c r="P2946" i="1"/>
  <c r="L2946" i="1"/>
  <c r="J2946" i="1"/>
  <c r="F2946" i="1"/>
  <c r="O2946" i="1" s="1"/>
  <c r="C2946" i="1"/>
  <c r="E2946" i="1" s="1"/>
  <c r="B2946" i="1"/>
  <c r="P2945" i="1"/>
  <c r="L2945" i="1"/>
  <c r="J2945" i="1"/>
  <c r="F2945" i="1"/>
  <c r="I2945" i="1" s="1"/>
  <c r="C2945" i="1"/>
  <c r="B2945" i="1"/>
  <c r="P2944" i="1"/>
  <c r="Q2944" i="1" s="1"/>
  <c r="L2944" i="1"/>
  <c r="J2944" i="1"/>
  <c r="F2944" i="1"/>
  <c r="G2944" i="1" s="1"/>
  <c r="C2944" i="1"/>
  <c r="E2944" i="1" s="1"/>
  <c r="B2944" i="1"/>
  <c r="P2943" i="1"/>
  <c r="L2943" i="1"/>
  <c r="J2943" i="1"/>
  <c r="F2943" i="1"/>
  <c r="I2943" i="1" s="1"/>
  <c r="C2943" i="1"/>
  <c r="D2943" i="1" s="1"/>
  <c r="B2943" i="1"/>
  <c r="P2942" i="1"/>
  <c r="R2942" i="1" s="1"/>
  <c r="L2942" i="1"/>
  <c r="J2942" i="1"/>
  <c r="F2942" i="1"/>
  <c r="H2942" i="1" s="1"/>
  <c r="C2942" i="1"/>
  <c r="E2942" i="1" s="1"/>
  <c r="B2942" i="1"/>
  <c r="P2941" i="1"/>
  <c r="Q2941" i="1" s="1"/>
  <c r="L2941" i="1"/>
  <c r="J2941" i="1"/>
  <c r="F2941" i="1"/>
  <c r="C2941" i="1"/>
  <c r="D2941" i="1" s="1"/>
  <c r="B2941" i="1"/>
  <c r="P2940" i="1"/>
  <c r="R2940" i="1" s="1"/>
  <c r="L2940" i="1"/>
  <c r="J2940" i="1"/>
  <c r="F2940" i="1"/>
  <c r="H2940" i="1" s="1"/>
  <c r="C2940" i="1"/>
  <c r="B2940" i="1"/>
  <c r="P2939" i="1"/>
  <c r="Q2939" i="1" s="1"/>
  <c r="L2939" i="1"/>
  <c r="J2939" i="1"/>
  <c r="F2939" i="1"/>
  <c r="H2939" i="1" s="1"/>
  <c r="C2939" i="1"/>
  <c r="E2939" i="1" s="1"/>
  <c r="B2939" i="1"/>
  <c r="P2938" i="1"/>
  <c r="L2938" i="1"/>
  <c r="J2938" i="1"/>
  <c r="F2938" i="1"/>
  <c r="O2938" i="1" s="1"/>
  <c r="C2938" i="1"/>
  <c r="D2938" i="1" s="1"/>
  <c r="B2938" i="1"/>
  <c r="P2937" i="1"/>
  <c r="Q2937" i="1" s="1"/>
  <c r="L2937" i="1"/>
  <c r="J2937" i="1"/>
  <c r="F2937" i="1"/>
  <c r="I2937" i="1" s="1"/>
  <c r="C2937" i="1"/>
  <c r="E2937" i="1" s="1"/>
  <c r="B2937" i="1"/>
  <c r="P2936" i="1"/>
  <c r="Q2936" i="1" s="1"/>
  <c r="L2936" i="1"/>
  <c r="J2936" i="1"/>
  <c r="F2936" i="1"/>
  <c r="O2936" i="1" s="1"/>
  <c r="C2936" i="1"/>
  <c r="B2936" i="1"/>
  <c r="P2935" i="1"/>
  <c r="L2935" i="1"/>
  <c r="J2935" i="1"/>
  <c r="F2935" i="1"/>
  <c r="C2935" i="1"/>
  <c r="E2935" i="1" s="1"/>
  <c r="B2935" i="1"/>
  <c r="P2934" i="1"/>
  <c r="R2934" i="1" s="1"/>
  <c r="L2934" i="1"/>
  <c r="J2934" i="1"/>
  <c r="F2934" i="1"/>
  <c r="G2934" i="1" s="1"/>
  <c r="C2934" i="1"/>
  <c r="E2934" i="1" s="1"/>
  <c r="B2934" i="1"/>
  <c r="P2933" i="1"/>
  <c r="R2933" i="1" s="1"/>
  <c r="L2933" i="1"/>
  <c r="J2933" i="1"/>
  <c r="F2933" i="1"/>
  <c r="G2933" i="1" s="1"/>
  <c r="C2933" i="1"/>
  <c r="D2933" i="1" s="1"/>
  <c r="B2933" i="1"/>
  <c r="P2932" i="1"/>
  <c r="L2932" i="1"/>
  <c r="J2932" i="1"/>
  <c r="F2932" i="1"/>
  <c r="I2932" i="1" s="1"/>
  <c r="C2932" i="1"/>
  <c r="B2932" i="1"/>
  <c r="P2931" i="1"/>
  <c r="R2931" i="1" s="1"/>
  <c r="L2931" i="1"/>
  <c r="J2931" i="1"/>
  <c r="F2931" i="1"/>
  <c r="C2931" i="1"/>
  <c r="E2931" i="1" s="1"/>
  <c r="B2931" i="1"/>
  <c r="P2930" i="1"/>
  <c r="Q2930" i="1" s="1"/>
  <c r="L2930" i="1"/>
  <c r="J2930" i="1"/>
  <c r="F2930" i="1"/>
  <c r="O2930" i="1" s="1"/>
  <c r="C2930" i="1"/>
  <c r="E2930" i="1" s="1"/>
  <c r="B2930" i="1"/>
  <c r="P2929" i="1"/>
  <c r="Q2929" i="1" s="1"/>
  <c r="L2929" i="1"/>
  <c r="J2929" i="1"/>
  <c r="F2929" i="1"/>
  <c r="C2929" i="1"/>
  <c r="D2929" i="1" s="1"/>
  <c r="B2929" i="1"/>
  <c r="P2928" i="1"/>
  <c r="Q2928" i="1" s="1"/>
  <c r="L2928" i="1"/>
  <c r="J2928" i="1"/>
  <c r="F2928" i="1"/>
  <c r="C2928" i="1"/>
  <c r="E2928" i="1" s="1"/>
  <c r="B2928" i="1"/>
  <c r="P2927" i="1"/>
  <c r="L2927" i="1"/>
  <c r="J2927" i="1"/>
  <c r="F2927" i="1"/>
  <c r="I2927" i="1" s="1"/>
  <c r="C2927" i="1"/>
  <c r="D2927" i="1" s="1"/>
  <c r="B2927" i="1"/>
  <c r="P2926" i="1"/>
  <c r="R2926" i="1" s="1"/>
  <c r="L2926" i="1"/>
  <c r="J2926" i="1"/>
  <c r="F2926" i="1"/>
  <c r="I2926" i="1" s="1"/>
  <c r="C2926" i="1"/>
  <c r="B2926" i="1"/>
  <c r="P2925" i="1"/>
  <c r="Q2925" i="1" s="1"/>
  <c r="L2925" i="1"/>
  <c r="J2925" i="1"/>
  <c r="F2925" i="1"/>
  <c r="C2925" i="1"/>
  <c r="B2925" i="1"/>
  <c r="P2924" i="1"/>
  <c r="R2924" i="1" s="1"/>
  <c r="L2924" i="1"/>
  <c r="J2924" i="1"/>
  <c r="F2924" i="1"/>
  <c r="H2924" i="1" s="1"/>
  <c r="C2924" i="1"/>
  <c r="B2924" i="1"/>
  <c r="P2923" i="1"/>
  <c r="Q2923" i="1" s="1"/>
  <c r="L2923" i="1"/>
  <c r="J2923" i="1"/>
  <c r="F2923" i="1"/>
  <c r="I2923" i="1" s="1"/>
  <c r="C2923" i="1"/>
  <c r="B2923" i="1"/>
  <c r="P2922" i="1"/>
  <c r="R2922" i="1" s="1"/>
  <c r="L2922" i="1"/>
  <c r="J2922" i="1"/>
  <c r="F2922" i="1"/>
  <c r="C2922" i="1"/>
  <c r="D2922" i="1" s="1"/>
  <c r="B2922" i="1"/>
  <c r="P2921" i="1"/>
  <c r="L2921" i="1"/>
  <c r="J2921" i="1"/>
  <c r="F2921" i="1"/>
  <c r="C2921" i="1"/>
  <c r="E2921" i="1" s="1"/>
  <c r="B2921" i="1"/>
  <c r="P2920" i="1"/>
  <c r="Q2920" i="1" s="1"/>
  <c r="L2920" i="1"/>
  <c r="J2920" i="1"/>
  <c r="F2920" i="1"/>
  <c r="O2920" i="1" s="1"/>
  <c r="C2920" i="1"/>
  <c r="D2920" i="1" s="1"/>
  <c r="B2920" i="1"/>
  <c r="P2919" i="1"/>
  <c r="L2919" i="1"/>
  <c r="J2919" i="1"/>
  <c r="F2919" i="1"/>
  <c r="I2919" i="1" s="1"/>
  <c r="C2919" i="1"/>
  <c r="D2919" i="1" s="1"/>
  <c r="B2919" i="1"/>
  <c r="P2918" i="1"/>
  <c r="L2918" i="1"/>
  <c r="J2918" i="1"/>
  <c r="F2918" i="1"/>
  <c r="C2918" i="1"/>
  <c r="E2918" i="1" s="1"/>
  <c r="B2918" i="1"/>
  <c r="P2917" i="1"/>
  <c r="L2917" i="1"/>
  <c r="J2917" i="1"/>
  <c r="F2917" i="1"/>
  <c r="C2917" i="1"/>
  <c r="B2917" i="1"/>
  <c r="P2916" i="1"/>
  <c r="Q2916" i="1" s="1"/>
  <c r="L2916" i="1"/>
  <c r="J2916" i="1"/>
  <c r="F2916" i="1"/>
  <c r="G2916" i="1" s="1"/>
  <c r="C2916" i="1"/>
  <c r="B2916" i="1"/>
  <c r="P2915" i="1"/>
  <c r="L2915" i="1"/>
  <c r="J2915" i="1"/>
  <c r="F2915" i="1"/>
  <c r="H2915" i="1" s="1"/>
  <c r="C2915" i="1"/>
  <c r="E2915" i="1" s="1"/>
  <c r="B2915" i="1"/>
  <c r="P2914" i="1"/>
  <c r="Q2914" i="1" s="1"/>
  <c r="L2914" i="1"/>
  <c r="J2914" i="1"/>
  <c r="F2914" i="1"/>
  <c r="C2914" i="1"/>
  <c r="B2914" i="1"/>
  <c r="P2913" i="1"/>
  <c r="Q2913" i="1" s="1"/>
  <c r="L2913" i="1"/>
  <c r="J2913" i="1"/>
  <c r="F2913" i="1"/>
  <c r="I2913" i="1" s="1"/>
  <c r="C2913" i="1"/>
  <c r="D2913" i="1" s="1"/>
  <c r="B2913" i="1"/>
  <c r="P2912" i="1"/>
  <c r="L2912" i="1"/>
  <c r="J2912" i="1"/>
  <c r="F2912" i="1"/>
  <c r="G2912" i="1" s="1"/>
  <c r="C2912" i="1"/>
  <c r="B2912" i="1"/>
  <c r="P2911" i="1"/>
  <c r="L2911" i="1"/>
  <c r="J2911" i="1"/>
  <c r="F2911" i="1"/>
  <c r="I2911" i="1" s="1"/>
  <c r="C2911" i="1"/>
  <c r="D2911" i="1" s="1"/>
  <c r="B2911" i="1"/>
  <c r="P2910" i="1"/>
  <c r="L2910" i="1"/>
  <c r="J2910" i="1"/>
  <c r="F2910" i="1"/>
  <c r="H2910" i="1" s="1"/>
  <c r="C2910" i="1"/>
  <c r="B2910" i="1"/>
  <c r="P2909" i="1"/>
  <c r="Q2909" i="1" s="1"/>
  <c r="L2909" i="1"/>
  <c r="J2909" i="1"/>
  <c r="F2909" i="1"/>
  <c r="H2909" i="1" s="1"/>
  <c r="C2909" i="1"/>
  <c r="D2909" i="1" s="1"/>
  <c r="B2909" i="1"/>
  <c r="P2908" i="1"/>
  <c r="L2908" i="1"/>
  <c r="J2908" i="1"/>
  <c r="F2908" i="1"/>
  <c r="H2908" i="1" s="1"/>
  <c r="C2908" i="1"/>
  <c r="B2908" i="1"/>
  <c r="P2907" i="1"/>
  <c r="Q2907" i="1" s="1"/>
  <c r="L2907" i="1"/>
  <c r="J2907" i="1"/>
  <c r="F2907" i="1"/>
  <c r="H2907" i="1" s="1"/>
  <c r="C2907" i="1"/>
  <c r="B2907" i="1"/>
  <c r="P2906" i="1"/>
  <c r="L2906" i="1"/>
  <c r="J2906" i="1"/>
  <c r="F2906" i="1"/>
  <c r="O2906" i="1" s="1"/>
  <c r="C2906" i="1"/>
  <c r="D2906" i="1" s="1"/>
  <c r="B2906" i="1"/>
  <c r="P2905" i="1"/>
  <c r="Q2905" i="1" s="1"/>
  <c r="L2905" i="1"/>
  <c r="J2905" i="1"/>
  <c r="F2905" i="1"/>
  <c r="I2905" i="1" s="1"/>
  <c r="C2905" i="1"/>
  <c r="D2905" i="1" s="1"/>
  <c r="B2905" i="1"/>
  <c r="P2904" i="1"/>
  <c r="Q2904" i="1" s="1"/>
  <c r="L2904" i="1"/>
  <c r="J2904" i="1"/>
  <c r="F2904" i="1"/>
  <c r="G2904" i="1" s="1"/>
  <c r="C2904" i="1"/>
  <c r="B2904" i="1"/>
  <c r="P2903" i="1"/>
  <c r="L2903" i="1"/>
  <c r="J2903" i="1"/>
  <c r="F2903" i="1"/>
  <c r="I2903" i="1" s="1"/>
  <c r="C2903" i="1"/>
  <c r="B2903" i="1"/>
  <c r="P2902" i="1"/>
  <c r="R2902" i="1" s="1"/>
  <c r="L2902" i="1"/>
  <c r="J2902" i="1"/>
  <c r="F2902" i="1"/>
  <c r="G2902" i="1" s="1"/>
  <c r="C2902" i="1"/>
  <c r="E2902" i="1" s="1"/>
  <c r="B2902" i="1"/>
  <c r="P2901" i="1"/>
  <c r="R2901" i="1" s="1"/>
  <c r="L2901" i="1"/>
  <c r="J2901" i="1"/>
  <c r="F2901" i="1"/>
  <c r="C2901" i="1"/>
  <c r="B2901" i="1"/>
  <c r="P2900" i="1"/>
  <c r="L2900" i="1"/>
  <c r="J2900" i="1"/>
  <c r="F2900" i="1"/>
  <c r="I2900" i="1" s="1"/>
  <c r="C2900" i="1"/>
  <c r="B2900" i="1"/>
  <c r="P2899" i="1"/>
  <c r="L2899" i="1"/>
  <c r="J2899" i="1"/>
  <c r="F2899" i="1"/>
  <c r="H2899" i="1" s="1"/>
  <c r="C2899" i="1"/>
  <c r="E2899" i="1" s="1"/>
  <c r="B2899" i="1"/>
  <c r="P2898" i="1"/>
  <c r="Q2898" i="1" s="1"/>
  <c r="L2898" i="1"/>
  <c r="J2898" i="1"/>
  <c r="F2898" i="1"/>
  <c r="O2898" i="1" s="1"/>
  <c r="C2898" i="1"/>
  <c r="B2898" i="1"/>
  <c r="P2897" i="1"/>
  <c r="L2897" i="1"/>
  <c r="J2897" i="1"/>
  <c r="F2897" i="1"/>
  <c r="C2897" i="1"/>
  <c r="D2897" i="1" s="1"/>
  <c r="B2897" i="1"/>
  <c r="P2896" i="1"/>
  <c r="L2896" i="1"/>
  <c r="J2896" i="1"/>
  <c r="F2896" i="1"/>
  <c r="C2896" i="1"/>
  <c r="E2896" i="1" s="1"/>
  <c r="B2896" i="1"/>
  <c r="P2895" i="1"/>
  <c r="L2895" i="1"/>
  <c r="J2895" i="1"/>
  <c r="F2895" i="1"/>
  <c r="C2895" i="1"/>
  <c r="D2895" i="1" s="1"/>
  <c r="B2895" i="1"/>
  <c r="P2894" i="1"/>
  <c r="L2894" i="1"/>
  <c r="J2894" i="1"/>
  <c r="F2894" i="1"/>
  <c r="I2894" i="1" s="1"/>
  <c r="C2894" i="1"/>
  <c r="B2894" i="1"/>
  <c r="P2893" i="1"/>
  <c r="Q2893" i="1" s="1"/>
  <c r="L2893" i="1"/>
  <c r="J2893" i="1"/>
  <c r="F2893" i="1"/>
  <c r="H2893" i="1" s="1"/>
  <c r="C2893" i="1"/>
  <c r="D2893" i="1" s="1"/>
  <c r="B2893" i="1"/>
  <c r="P2892" i="1"/>
  <c r="L2892" i="1"/>
  <c r="J2892" i="1"/>
  <c r="F2892" i="1"/>
  <c r="H2892" i="1" s="1"/>
  <c r="C2892" i="1"/>
  <c r="B2892" i="1"/>
  <c r="P2891" i="1"/>
  <c r="Q2891" i="1" s="1"/>
  <c r="L2891" i="1"/>
  <c r="J2891" i="1"/>
  <c r="F2891" i="1"/>
  <c r="C2891" i="1"/>
  <c r="B2891" i="1"/>
  <c r="P2890" i="1"/>
  <c r="L2890" i="1"/>
  <c r="J2890" i="1"/>
  <c r="F2890" i="1"/>
  <c r="O2890" i="1" s="1"/>
  <c r="C2890" i="1"/>
  <c r="D2890" i="1" s="1"/>
  <c r="B2890" i="1"/>
  <c r="P2889" i="1"/>
  <c r="R2889" i="1" s="1"/>
  <c r="L2889" i="1"/>
  <c r="J2889" i="1"/>
  <c r="F2889" i="1"/>
  <c r="I2889" i="1" s="1"/>
  <c r="C2889" i="1"/>
  <c r="B2889" i="1"/>
  <c r="P2888" i="1"/>
  <c r="L2888" i="1"/>
  <c r="J2888" i="1"/>
  <c r="F2888" i="1"/>
  <c r="O2888" i="1" s="1"/>
  <c r="C2888" i="1"/>
  <c r="D2888" i="1" s="1"/>
  <c r="B2888" i="1"/>
  <c r="P2887" i="1"/>
  <c r="L2887" i="1"/>
  <c r="J2887" i="1"/>
  <c r="F2887" i="1"/>
  <c r="I2887" i="1" s="1"/>
  <c r="C2887" i="1"/>
  <c r="E2887" i="1" s="1"/>
  <c r="B2887" i="1"/>
  <c r="P2886" i="1"/>
  <c r="R2886" i="1" s="1"/>
  <c r="L2886" i="1"/>
  <c r="J2886" i="1"/>
  <c r="F2886" i="1"/>
  <c r="O2886" i="1" s="1"/>
  <c r="C2886" i="1"/>
  <c r="B2886" i="1"/>
  <c r="P2885" i="1"/>
  <c r="R2885" i="1" s="1"/>
  <c r="L2885" i="1"/>
  <c r="J2885" i="1"/>
  <c r="F2885" i="1"/>
  <c r="C2885" i="1"/>
  <c r="B2885" i="1"/>
  <c r="P2884" i="1"/>
  <c r="Q2884" i="1" s="1"/>
  <c r="L2884" i="1"/>
  <c r="J2884" i="1"/>
  <c r="F2884" i="1"/>
  <c r="G2884" i="1" s="1"/>
  <c r="C2884" i="1"/>
  <c r="B2884" i="1"/>
  <c r="P2883" i="1"/>
  <c r="L2883" i="1"/>
  <c r="J2883" i="1"/>
  <c r="F2883" i="1"/>
  <c r="C2883" i="1"/>
  <c r="E2883" i="1" s="1"/>
  <c r="B2883" i="1"/>
  <c r="P2882" i="1"/>
  <c r="Q2882" i="1" s="1"/>
  <c r="L2882" i="1"/>
  <c r="J2882" i="1"/>
  <c r="F2882" i="1"/>
  <c r="O2882" i="1" s="1"/>
  <c r="C2882" i="1"/>
  <c r="E2882" i="1" s="1"/>
  <c r="B2882" i="1"/>
  <c r="P2881" i="1"/>
  <c r="Q2881" i="1" s="1"/>
  <c r="L2881" i="1"/>
  <c r="J2881" i="1"/>
  <c r="F2881" i="1"/>
  <c r="I2881" i="1" s="1"/>
  <c r="C2881" i="1"/>
  <c r="B2881" i="1"/>
  <c r="P2880" i="1"/>
  <c r="Q2880" i="1" s="1"/>
  <c r="L2880" i="1"/>
  <c r="J2880" i="1"/>
  <c r="F2880" i="1"/>
  <c r="O2880" i="1" s="1"/>
  <c r="C2880" i="1"/>
  <c r="B2880" i="1"/>
  <c r="P2879" i="1"/>
  <c r="L2879" i="1"/>
  <c r="J2879" i="1"/>
  <c r="F2879" i="1"/>
  <c r="O2879" i="1" s="1"/>
  <c r="C2879" i="1"/>
  <c r="D2879" i="1" s="1"/>
  <c r="B2879" i="1"/>
  <c r="P2878" i="1"/>
  <c r="L2878" i="1"/>
  <c r="J2878" i="1"/>
  <c r="F2878" i="1"/>
  <c r="C2878" i="1"/>
  <c r="D2878" i="1" s="1"/>
  <c r="B2878" i="1"/>
  <c r="P2877" i="1"/>
  <c r="L2877" i="1"/>
  <c r="J2877" i="1"/>
  <c r="F2877" i="1"/>
  <c r="I2877" i="1" s="1"/>
  <c r="C2877" i="1"/>
  <c r="D2877" i="1" s="1"/>
  <c r="B2877" i="1"/>
  <c r="P2876" i="1"/>
  <c r="L2876" i="1"/>
  <c r="J2876" i="1"/>
  <c r="F2876" i="1"/>
  <c r="C2876" i="1"/>
  <c r="B2876" i="1"/>
  <c r="P2875" i="1"/>
  <c r="Q2875" i="1" s="1"/>
  <c r="L2875" i="1"/>
  <c r="J2875" i="1"/>
  <c r="F2875" i="1"/>
  <c r="C2875" i="1"/>
  <c r="B2875" i="1"/>
  <c r="P2874" i="1"/>
  <c r="R2874" i="1" s="1"/>
  <c r="L2874" i="1"/>
  <c r="J2874" i="1"/>
  <c r="F2874" i="1"/>
  <c r="C2874" i="1"/>
  <c r="D2874" i="1" s="1"/>
  <c r="B2874" i="1"/>
  <c r="P2873" i="1"/>
  <c r="R2873" i="1" s="1"/>
  <c r="L2873" i="1"/>
  <c r="J2873" i="1"/>
  <c r="F2873" i="1"/>
  <c r="I2873" i="1" s="1"/>
  <c r="C2873" i="1"/>
  <c r="D2873" i="1" s="1"/>
  <c r="B2873" i="1"/>
  <c r="P2872" i="1"/>
  <c r="Q2872" i="1" s="1"/>
  <c r="L2872" i="1"/>
  <c r="J2872" i="1"/>
  <c r="F2872" i="1"/>
  <c r="O2872" i="1" s="1"/>
  <c r="C2872" i="1"/>
  <c r="B2872" i="1"/>
  <c r="P2871" i="1"/>
  <c r="L2871" i="1"/>
  <c r="J2871" i="1"/>
  <c r="F2871" i="1"/>
  <c r="I2871" i="1" s="1"/>
  <c r="C2871" i="1"/>
  <c r="B2871" i="1"/>
  <c r="P2870" i="1"/>
  <c r="L2870" i="1"/>
  <c r="J2870" i="1"/>
  <c r="F2870" i="1"/>
  <c r="C2870" i="1"/>
  <c r="D2870" i="1" s="1"/>
  <c r="B2870" i="1"/>
  <c r="P2869" i="1"/>
  <c r="L2869" i="1"/>
  <c r="J2869" i="1"/>
  <c r="F2869" i="1"/>
  <c r="C2869" i="1"/>
  <c r="D2869" i="1" s="1"/>
  <c r="B2869" i="1"/>
  <c r="P2868" i="1"/>
  <c r="Q2868" i="1" s="1"/>
  <c r="L2868" i="1"/>
  <c r="J2868" i="1"/>
  <c r="F2868" i="1"/>
  <c r="O2868" i="1" s="1"/>
  <c r="C2868" i="1"/>
  <c r="B2868" i="1"/>
  <c r="P2867" i="1"/>
  <c r="L2867" i="1"/>
  <c r="J2867" i="1"/>
  <c r="F2867" i="1"/>
  <c r="C2867" i="1"/>
  <c r="E2867" i="1" s="1"/>
  <c r="B2867" i="1"/>
  <c r="P2866" i="1"/>
  <c r="Q2866" i="1" s="1"/>
  <c r="L2866" i="1"/>
  <c r="J2866" i="1"/>
  <c r="F2866" i="1"/>
  <c r="C2866" i="1"/>
  <c r="B2866" i="1"/>
  <c r="P2865" i="1"/>
  <c r="L2865" i="1"/>
  <c r="J2865" i="1"/>
  <c r="F2865" i="1"/>
  <c r="C2865" i="1"/>
  <c r="D2865" i="1" s="1"/>
  <c r="B2865" i="1"/>
  <c r="P2864" i="1"/>
  <c r="Q2864" i="1" s="1"/>
  <c r="L2864" i="1"/>
  <c r="J2864" i="1"/>
  <c r="F2864" i="1"/>
  <c r="I2864" i="1" s="1"/>
  <c r="C2864" i="1"/>
  <c r="B2864" i="1"/>
  <c r="P2863" i="1"/>
  <c r="L2863" i="1"/>
  <c r="J2863" i="1"/>
  <c r="F2863" i="1"/>
  <c r="I2863" i="1" s="1"/>
  <c r="C2863" i="1"/>
  <c r="B2863" i="1"/>
  <c r="P2862" i="1"/>
  <c r="Q2862" i="1" s="1"/>
  <c r="L2862" i="1"/>
  <c r="J2862" i="1"/>
  <c r="F2862" i="1"/>
  <c r="I2862" i="1" s="1"/>
  <c r="C2862" i="1"/>
  <c r="D2862" i="1" s="1"/>
  <c r="B2862" i="1"/>
  <c r="P2861" i="1"/>
  <c r="Q2861" i="1" s="1"/>
  <c r="L2861" i="1"/>
  <c r="J2861" i="1"/>
  <c r="F2861" i="1"/>
  <c r="C2861" i="1"/>
  <c r="E2861" i="1" s="1"/>
  <c r="B2861" i="1"/>
  <c r="P2860" i="1"/>
  <c r="L2860" i="1"/>
  <c r="J2860" i="1"/>
  <c r="F2860" i="1"/>
  <c r="C2860" i="1"/>
  <c r="B2860" i="1"/>
  <c r="P2859" i="1"/>
  <c r="Q2859" i="1" s="1"/>
  <c r="L2859" i="1"/>
  <c r="J2859" i="1"/>
  <c r="F2859" i="1"/>
  <c r="C2859" i="1"/>
  <c r="B2859" i="1"/>
  <c r="P2858" i="1"/>
  <c r="R2858" i="1" s="1"/>
  <c r="L2858" i="1"/>
  <c r="J2858" i="1"/>
  <c r="F2858" i="1"/>
  <c r="C2858" i="1"/>
  <c r="D2858" i="1" s="1"/>
  <c r="B2858" i="1"/>
  <c r="P2857" i="1"/>
  <c r="Q2857" i="1" s="1"/>
  <c r="L2857" i="1"/>
  <c r="J2857" i="1"/>
  <c r="F2857" i="1"/>
  <c r="C2857" i="1"/>
  <c r="B2857" i="1"/>
  <c r="P2856" i="1"/>
  <c r="L2856" i="1"/>
  <c r="J2856" i="1"/>
  <c r="F2856" i="1"/>
  <c r="G2856" i="1" s="1"/>
  <c r="C2856" i="1"/>
  <c r="E2856" i="1" s="1"/>
  <c r="B2856" i="1"/>
  <c r="P2855" i="1"/>
  <c r="L2855" i="1"/>
  <c r="J2855" i="1"/>
  <c r="F2855" i="1"/>
  <c r="C2855" i="1"/>
  <c r="B2855" i="1"/>
  <c r="P2854" i="1"/>
  <c r="L2854" i="1"/>
  <c r="J2854" i="1"/>
  <c r="F2854" i="1"/>
  <c r="I2854" i="1" s="1"/>
  <c r="C2854" i="1"/>
  <c r="D2854" i="1" s="1"/>
  <c r="B2854" i="1"/>
  <c r="P2853" i="1"/>
  <c r="Q2853" i="1" s="1"/>
  <c r="L2853" i="1"/>
  <c r="J2853" i="1"/>
  <c r="F2853" i="1"/>
  <c r="O2853" i="1" s="1"/>
  <c r="C2853" i="1"/>
  <c r="E2853" i="1" s="1"/>
  <c r="B2853" i="1"/>
  <c r="P2852" i="1"/>
  <c r="L2852" i="1"/>
  <c r="J2852" i="1"/>
  <c r="F2852" i="1"/>
  <c r="C2852" i="1"/>
  <c r="B2852" i="1"/>
  <c r="P2851" i="1"/>
  <c r="R2851" i="1" s="1"/>
  <c r="L2851" i="1"/>
  <c r="J2851" i="1"/>
  <c r="F2851" i="1"/>
  <c r="C2851" i="1"/>
  <c r="B2851" i="1"/>
  <c r="P2850" i="1"/>
  <c r="L2850" i="1"/>
  <c r="J2850" i="1"/>
  <c r="F2850" i="1"/>
  <c r="H2850" i="1" s="1"/>
  <c r="C2850" i="1"/>
  <c r="D2850" i="1" s="1"/>
  <c r="B2850" i="1"/>
  <c r="P2849" i="1"/>
  <c r="Q2849" i="1" s="1"/>
  <c r="L2849" i="1"/>
  <c r="J2849" i="1"/>
  <c r="F2849" i="1"/>
  <c r="C2849" i="1"/>
  <c r="B2849" i="1"/>
  <c r="P2848" i="1"/>
  <c r="L2848" i="1"/>
  <c r="J2848" i="1"/>
  <c r="F2848" i="1"/>
  <c r="C2848" i="1"/>
  <c r="B2848" i="1"/>
  <c r="P2847" i="1"/>
  <c r="L2847" i="1"/>
  <c r="J2847" i="1"/>
  <c r="F2847" i="1"/>
  <c r="I2847" i="1" s="1"/>
  <c r="C2847" i="1"/>
  <c r="B2847" i="1"/>
  <c r="P2846" i="1"/>
  <c r="R2846" i="1" s="1"/>
  <c r="L2846" i="1"/>
  <c r="J2846" i="1"/>
  <c r="F2846" i="1"/>
  <c r="I2846" i="1" s="1"/>
  <c r="C2846" i="1"/>
  <c r="D2846" i="1" s="1"/>
  <c r="B2846" i="1"/>
  <c r="P2845" i="1"/>
  <c r="Q2845" i="1" s="1"/>
  <c r="L2845" i="1"/>
  <c r="J2845" i="1"/>
  <c r="F2845" i="1"/>
  <c r="G2845" i="1" s="1"/>
  <c r="C2845" i="1"/>
  <c r="E2845" i="1" s="1"/>
  <c r="B2845" i="1"/>
  <c r="P2844" i="1"/>
  <c r="L2844" i="1"/>
  <c r="J2844" i="1"/>
  <c r="F2844" i="1"/>
  <c r="C2844" i="1"/>
  <c r="B2844" i="1"/>
  <c r="P2843" i="1"/>
  <c r="Q2843" i="1" s="1"/>
  <c r="L2843" i="1"/>
  <c r="J2843" i="1"/>
  <c r="F2843" i="1"/>
  <c r="C2843" i="1"/>
  <c r="B2843" i="1"/>
  <c r="P2842" i="1"/>
  <c r="Q2842" i="1" s="1"/>
  <c r="L2842" i="1"/>
  <c r="J2842" i="1"/>
  <c r="F2842" i="1"/>
  <c r="H2842" i="1" s="1"/>
  <c r="C2842" i="1"/>
  <c r="D2842" i="1" s="1"/>
  <c r="B2842" i="1"/>
  <c r="P2841" i="1"/>
  <c r="Q2841" i="1" s="1"/>
  <c r="L2841" i="1"/>
  <c r="J2841" i="1"/>
  <c r="F2841" i="1"/>
  <c r="C2841" i="1"/>
  <c r="B2841" i="1"/>
  <c r="P2840" i="1"/>
  <c r="L2840" i="1"/>
  <c r="J2840" i="1"/>
  <c r="F2840" i="1"/>
  <c r="G2840" i="1" s="1"/>
  <c r="C2840" i="1"/>
  <c r="D2840" i="1" s="1"/>
  <c r="B2840" i="1"/>
  <c r="P2839" i="1"/>
  <c r="L2839" i="1"/>
  <c r="J2839" i="1"/>
  <c r="F2839" i="1"/>
  <c r="C2839" i="1"/>
  <c r="D2839" i="1" s="1"/>
  <c r="B2839" i="1"/>
  <c r="P2838" i="1"/>
  <c r="L2838" i="1"/>
  <c r="J2838" i="1"/>
  <c r="F2838" i="1"/>
  <c r="I2838" i="1" s="1"/>
  <c r="C2838" i="1"/>
  <c r="D2838" i="1" s="1"/>
  <c r="B2838" i="1"/>
  <c r="P2837" i="1"/>
  <c r="L2837" i="1"/>
  <c r="J2837" i="1"/>
  <c r="F2837" i="1"/>
  <c r="C2837" i="1"/>
  <c r="B2837" i="1"/>
  <c r="P2836" i="1"/>
  <c r="L2836" i="1"/>
  <c r="J2836" i="1"/>
  <c r="F2836" i="1"/>
  <c r="O2836" i="1" s="1"/>
  <c r="C2836" i="1"/>
  <c r="B2836" i="1"/>
  <c r="P2835" i="1"/>
  <c r="R2835" i="1" s="1"/>
  <c r="L2835" i="1"/>
  <c r="J2835" i="1"/>
  <c r="F2835" i="1"/>
  <c r="C2835" i="1"/>
  <c r="B2835" i="1"/>
  <c r="P2834" i="1"/>
  <c r="R2834" i="1" s="1"/>
  <c r="L2834" i="1"/>
  <c r="J2834" i="1"/>
  <c r="F2834" i="1"/>
  <c r="C2834" i="1"/>
  <c r="B2834" i="1"/>
  <c r="P2833" i="1"/>
  <c r="Q2833" i="1" s="1"/>
  <c r="L2833" i="1"/>
  <c r="J2833" i="1"/>
  <c r="F2833" i="1"/>
  <c r="C2833" i="1"/>
  <c r="B2833" i="1"/>
  <c r="P2832" i="1"/>
  <c r="R2832" i="1" s="1"/>
  <c r="L2832" i="1"/>
  <c r="J2832" i="1"/>
  <c r="F2832" i="1"/>
  <c r="O2832" i="1" s="1"/>
  <c r="C2832" i="1"/>
  <c r="B2832" i="1"/>
  <c r="P2831" i="1"/>
  <c r="Q2831" i="1" s="1"/>
  <c r="L2831" i="1"/>
  <c r="J2831" i="1"/>
  <c r="F2831" i="1"/>
  <c r="H2831" i="1" s="1"/>
  <c r="C2831" i="1"/>
  <c r="E2831" i="1" s="1"/>
  <c r="B2831" i="1"/>
  <c r="P2830" i="1"/>
  <c r="L2830" i="1"/>
  <c r="J2830" i="1"/>
  <c r="F2830" i="1"/>
  <c r="I2830" i="1" s="1"/>
  <c r="C2830" i="1"/>
  <c r="B2830" i="1"/>
  <c r="P2829" i="1"/>
  <c r="Q2829" i="1" s="1"/>
  <c r="L2829" i="1"/>
  <c r="J2829" i="1"/>
  <c r="F2829" i="1"/>
  <c r="O2829" i="1" s="1"/>
  <c r="C2829" i="1"/>
  <c r="E2829" i="1" s="1"/>
  <c r="B2829" i="1"/>
  <c r="P2828" i="1"/>
  <c r="L2828" i="1"/>
  <c r="J2828" i="1"/>
  <c r="F2828" i="1"/>
  <c r="C2828" i="1"/>
  <c r="D2828" i="1" s="1"/>
  <c r="B2828" i="1"/>
  <c r="P2827" i="1"/>
  <c r="L2827" i="1"/>
  <c r="J2827" i="1"/>
  <c r="F2827" i="1"/>
  <c r="I2827" i="1" s="1"/>
  <c r="C2827" i="1"/>
  <c r="E2827" i="1" s="1"/>
  <c r="B2827" i="1"/>
  <c r="P2826" i="1"/>
  <c r="R2826" i="1" s="1"/>
  <c r="L2826" i="1"/>
  <c r="J2826" i="1"/>
  <c r="F2826" i="1"/>
  <c r="C2826" i="1"/>
  <c r="D2826" i="1" s="1"/>
  <c r="B2826" i="1"/>
  <c r="P2825" i="1"/>
  <c r="L2825" i="1"/>
  <c r="J2825" i="1"/>
  <c r="F2825" i="1"/>
  <c r="C2825" i="1"/>
  <c r="B2825" i="1"/>
  <c r="P2824" i="1"/>
  <c r="L2824" i="1"/>
  <c r="J2824" i="1"/>
  <c r="F2824" i="1"/>
  <c r="H2824" i="1" s="1"/>
  <c r="C2824" i="1"/>
  <c r="B2824" i="1"/>
  <c r="P2823" i="1"/>
  <c r="L2823" i="1"/>
  <c r="J2823" i="1"/>
  <c r="F2823" i="1"/>
  <c r="C2823" i="1"/>
  <c r="D2823" i="1" s="1"/>
  <c r="B2823" i="1"/>
  <c r="P2822" i="1"/>
  <c r="R2822" i="1" s="1"/>
  <c r="L2822" i="1"/>
  <c r="J2822" i="1"/>
  <c r="F2822" i="1"/>
  <c r="C2822" i="1"/>
  <c r="B2822" i="1"/>
  <c r="P2821" i="1"/>
  <c r="L2821" i="1"/>
  <c r="J2821" i="1"/>
  <c r="F2821" i="1"/>
  <c r="C2821" i="1"/>
  <c r="E2821" i="1" s="1"/>
  <c r="B2821" i="1"/>
  <c r="P2820" i="1"/>
  <c r="L2820" i="1"/>
  <c r="J2820" i="1"/>
  <c r="F2820" i="1"/>
  <c r="C2820" i="1"/>
  <c r="D2820" i="1" s="1"/>
  <c r="B2820" i="1"/>
  <c r="P2819" i="1"/>
  <c r="R2819" i="1" s="1"/>
  <c r="L2819" i="1"/>
  <c r="J2819" i="1"/>
  <c r="F2819" i="1"/>
  <c r="I2819" i="1" s="1"/>
  <c r="C2819" i="1"/>
  <c r="D2819" i="1" s="1"/>
  <c r="B2819" i="1"/>
  <c r="P2818" i="1"/>
  <c r="R2818" i="1" s="1"/>
  <c r="L2818" i="1"/>
  <c r="J2818" i="1"/>
  <c r="F2818" i="1"/>
  <c r="C2818" i="1"/>
  <c r="B2818" i="1"/>
  <c r="P2817" i="1"/>
  <c r="L2817" i="1"/>
  <c r="J2817" i="1"/>
  <c r="F2817" i="1"/>
  <c r="C2817" i="1"/>
  <c r="B2817" i="1"/>
  <c r="P2816" i="1"/>
  <c r="R2816" i="1" s="1"/>
  <c r="L2816" i="1"/>
  <c r="J2816" i="1"/>
  <c r="F2816" i="1"/>
  <c r="C2816" i="1"/>
  <c r="E2816" i="1" s="1"/>
  <c r="B2816" i="1"/>
  <c r="P2815" i="1"/>
  <c r="L2815" i="1"/>
  <c r="J2815" i="1"/>
  <c r="F2815" i="1"/>
  <c r="I2815" i="1" s="1"/>
  <c r="C2815" i="1"/>
  <c r="D2815" i="1" s="1"/>
  <c r="B2815" i="1"/>
  <c r="P2814" i="1"/>
  <c r="L2814" i="1"/>
  <c r="J2814" i="1"/>
  <c r="F2814" i="1"/>
  <c r="I2814" i="1" s="1"/>
  <c r="C2814" i="1"/>
  <c r="B2814" i="1"/>
  <c r="P2813" i="1"/>
  <c r="L2813" i="1"/>
  <c r="J2813" i="1"/>
  <c r="F2813" i="1"/>
  <c r="G2813" i="1" s="1"/>
  <c r="C2813" i="1"/>
  <c r="B2813" i="1"/>
  <c r="P2812" i="1"/>
  <c r="L2812" i="1"/>
  <c r="J2812" i="1"/>
  <c r="F2812" i="1"/>
  <c r="O2812" i="1" s="1"/>
  <c r="C2812" i="1"/>
  <c r="D2812" i="1" s="1"/>
  <c r="B2812" i="1"/>
  <c r="P2811" i="1"/>
  <c r="L2811" i="1"/>
  <c r="J2811" i="1"/>
  <c r="F2811" i="1"/>
  <c r="I2811" i="1" s="1"/>
  <c r="C2811" i="1"/>
  <c r="E2811" i="1" s="1"/>
  <c r="B2811" i="1"/>
  <c r="P2810" i="1"/>
  <c r="L2810" i="1"/>
  <c r="J2810" i="1"/>
  <c r="F2810" i="1"/>
  <c r="C2810" i="1"/>
  <c r="B2810" i="1"/>
  <c r="P2809" i="1"/>
  <c r="L2809" i="1"/>
  <c r="J2809" i="1"/>
  <c r="F2809" i="1"/>
  <c r="C2809" i="1"/>
  <c r="B2809" i="1"/>
  <c r="P2808" i="1"/>
  <c r="R2808" i="1" s="1"/>
  <c r="L2808" i="1"/>
  <c r="J2808" i="1"/>
  <c r="F2808" i="1"/>
  <c r="G2808" i="1" s="1"/>
  <c r="C2808" i="1"/>
  <c r="D2808" i="1" s="1"/>
  <c r="B2808" i="1"/>
  <c r="P2807" i="1"/>
  <c r="L2807" i="1"/>
  <c r="J2807" i="1"/>
  <c r="F2807" i="1"/>
  <c r="C2807" i="1"/>
  <c r="E2807" i="1" s="1"/>
  <c r="B2807" i="1"/>
  <c r="P2806" i="1"/>
  <c r="R2806" i="1" s="1"/>
  <c r="L2806" i="1"/>
  <c r="J2806" i="1"/>
  <c r="F2806" i="1"/>
  <c r="I2806" i="1" s="1"/>
  <c r="C2806" i="1"/>
  <c r="B2806" i="1"/>
  <c r="P2805" i="1"/>
  <c r="Q2805" i="1" s="1"/>
  <c r="L2805" i="1"/>
  <c r="J2805" i="1"/>
  <c r="F2805" i="1"/>
  <c r="C2805" i="1"/>
  <c r="E2805" i="1" s="1"/>
  <c r="B2805" i="1"/>
  <c r="P2804" i="1"/>
  <c r="L2804" i="1"/>
  <c r="J2804" i="1"/>
  <c r="F2804" i="1"/>
  <c r="C2804" i="1"/>
  <c r="D2804" i="1" s="1"/>
  <c r="B2804" i="1"/>
  <c r="P2803" i="1"/>
  <c r="L2803" i="1"/>
  <c r="J2803" i="1"/>
  <c r="F2803" i="1"/>
  <c r="C2803" i="1"/>
  <c r="D2803" i="1" s="1"/>
  <c r="B2803" i="1"/>
  <c r="P2802" i="1"/>
  <c r="R2802" i="1" s="1"/>
  <c r="L2802" i="1"/>
  <c r="J2802" i="1"/>
  <c r="F2802" i="1"/>
  <c r="C2802" i="1"/>
  <c r="D2802" i="1" s="1"/>
  <c r="B2802" i="1"/>
  <c r="P2801" i="1"/>
  <c r="L2801" i="1"/>
  <c r="J2801" i="1"/>
  <c r="F2801" i="1"/>
  <c r="H2801" i="1" s="1"/>
  <c r="C2801" i="1"/>
  <c r="B2801" i="1"/>
  <c r="P2800" i="1"/>
  <c r="R2800" i="1" s="1"/>
  <c r="L2800" i="1"/>
  <c r="J2800" i="1"/>
  <c r="F2800" i="1"/>
  <c r="O2800" i="1" s="1"/>
  <c r="C2800" i="1"/>
  <c r="B2800" i="1"/>
  <c r="P2799" i="1"/>
  <c r="R2799" i="1" s="1"/>
  <c r="L2799" i="1"/>
  <c r="J2799" i="1"/>
  <c r="F2799" i="1"/>
  <c r="C2799" i="1"/>
  <c r="B2799" i="1"/>
  <c r="P2798" i="1"/>
  <c r="Q2798" i="1" s="1"/>
  <c r="L2798" i="1"/>
  <c r="J2798" i="1"/>
  <c r="F2798" i="1"/>
  <c r="C2798" i="1"/>
  <c r="B2798" i="1"/>
  <c r="P2797" i="1"/>
  <c r="Q2797" i="1" s="1"/>
  <c r="L2797" i="1"/>
  <c r="J2797" i="1"/>
  <c r="F2797" i="1"/>
  <c r="C2797" i="1"/>
  <c r="E2797" i="1" s="1"/>
  <c r="B2797" i="1"/>
  <c r="P2796" i="1"/>
  <c r="L2796" i="1"/>
  <c r="J2796" i="1"/>
  <c r="F2796" i="1"/>
  <c r="C2796" i="1"/>
  <c r="B2796" i="1"/>
  <c r="P2795" i="1"/>
  <c r="R2795" i="1" s="1"/>
  <c r="L2795" i="1"/>
  <c r="J2795" i="1"/>
  <c r="F2795" i="1"/>
  <c r="I2795" i="1" s="1"/>
  <c r="C2795" i="1"/>
  <c r="B2795" i="1"/>
  <c r="P2794" i="1"/>
  <c r="L2794" i="1"/>
  <c r="J2794" i="1"/>
  <c r="F2794" i="1"/>
  <c r="O2794" i="1" s="1"/>
  <c r="C2794" i="1"/>
  <c r="B2794" i="1"/>
  <c r="P2793" i="1"/>
  <c r="L2793" i="1"/>
  <c r="J2793" i="1"/>
  <c r="F2793" i="1"/>
  <c r="O2793" i="1" s="1"/>
  <c r="C2793" i="1"/>
  <c r="B2793" i="1"/>
  <c r="P2792" i="1"/>
  <c r="L2792" i="1"/>
  <c r="J2792" i="1"/>
  <c r="F2792" i="1"/>
  <c r="C2792" i="1"/>
  <c r="E2792" i="1" s="1"/>
  <c r="B2792" i="1"/>
  <c r="P2791" i="1"/>
  <c r="R2791" i="1" s="1"/>
  <c r="L2791" i="1"/>
  <c r="J2791" i="1"/>
  <c r="F2791" i="1"/>
  <c r="I2791" i="1" s="1"/>
  <c r="C2791" i="1"/>
  <c r="B2791" i="1"/>
  <c r="P2790" i="1"/>
  <c r="Q2790" i="1" s="1"/>
  <c r="L2790" i="1"/>
  <c r="J2790" i="1"/>
  <c r="F2790" i="1"/>
  <c r="C2790" i="1"/>
  <c r="B2790" i="1"/>
  <c r="P2789" i="1"/>
  <c r="Q2789" i="1" s="1"/>
  <c r="L2789" i="1"/>
  <c r="J2789" i="1"/>
  <c r="F2789" i="1"/>
  <c r="C2789" i="1"/>
  <c r="E2789" i="1" s="1"/>
  <c r="B2789" i="1"/>
  <c r="P2788" i="1"/>
  <c r="L2788" i="1"/>
  <c r="J2788" i="1"/>
  <c r="F2788" i="1"/>
  <c r="O2788" i="1" s="1"/>
  <c r="C2788" i="1"/>
  <c r="E2788" i="1" s="1"/>
  <c r="B2788" i="1"/>
  <c r="P2787" i="1"/>
  <c r="L2787" i="1"/>
  <c r="J2787" i="1"/>
  <c r="F2787" i="1"/>
  <c r="C2787" i="1"/>
  <c r="D2787" i="1" s="1"/>
  <c r="B2787" i="1"/>
  <c r="P2786" i="1"/>
  <c r="Q2786" i="1" s="1"/>
  <c r="L2786" i="1"/>
  <c r="J2786" i="1"/>
  <c r="F2786" i="1"/>
  <c r="O2786" i="1" s="1"/>
  <c r="C2786" i="1"/>
  <c r="D2786" i="1" s="1"/>
  <c r="B2786" i="1"/>
  <c r="P2785" i="1"/>
  <c r="L2785" i="1"/>
  <c r="J2785" i="1"/>
  <c r="F2785" i="1"/>
  <c r="C2785" i="1"/>
  <c r="B2785" i="1"/>
  <c r="P2784" i="1"/>
  <c r="R2784" i="1" s="1"/>
  <c r="L2784" i="1"/>
  <c r="J2784" i="1"/>
  <c r="F2784" i="1"/>
  <c r="G2784" i="1" s="1"/>
  <c r="C2784" i="1"/>
  <c r="B2784" i="1"/>
  <c r="P2783" i="1"/>
  <c r="R2783" i="1" s="1"/>
  <c r="L2783" i="1"/>
  <c r="J2783" i="1"/>
  <c r="F2783" i="1"/>
  <c r="H2783" i="1" s="1"/>
  <c r="C2783" i="1"/>
  <c r="B2783" i="1"/>
  <c r="P2782" i="1"/>
  <c r="L2782" i="1"/>
  <c r="J2782" i="1"/>
  <c r="F2782" i="1"/>
  <c r="O2782" i="1" s="1"/>
  <c r="C2782" i="1"/>
  <c r="B2782" i="1"/>
  <c r="P2781" i="1"/>
  <c r="Q2781" i="1" s="1"/>
  <c r="L2781" i="1"/>
  <c r="J2781" i="1"/>
  <c r="F2781" i="1"/>
  <c r="H2781" i="1" s="1"/>
  <c r="C2781" i="1"/>
  <c r="E2781" i="1" s="1"/>
  <c r="B2781" i="1"/>
  <c r="P2780" i="1"/>
  <c r="L2780" i="1"/>
  <c r="J2780" i="1"/>
  <c r="F2780" i="1"/>
  <c r="C2780" i="1"/>
  <c r="E2780" i="1" s="1"/>
  <c r="B2780" i="1"/>
  <c r="P2779" i="1"/>
  <c r="R2779" i="1" s="1"/>
  <c r="L2779" i="1"/>
  <c r="J2779" i="1"/>
  <c r="F2779" i="1"/>
  <c r="C2779" i="1"/>
  <c r="D2779" i="1" s="1"/>
  <c r="B2779" i="1"/>
  <c r="P2778" i="1"/>
  <c r="L2778" i="1"/>
  <c r="J2778" i="1"/>
  <c r="F2778" i="1"/>
  <c r="O2778" i="1" s="1"/>
  <c r="C2778" i="1"/>
  <c r="D2778" i="1" s="1"/>
  <c r="B2778" i="1"/>
  <c r="P2777" i="1"/>
  <c r="L2777" i="1"/>
  <c r="J2777" i="1"/>
  <c r="F2777" i="1"/>
  <c r="C2777" i="1"/>
  <c r="E2777" i="1" s="1"/>
  <c r="B2777" i="1"/>
  <c r="P2776" i="1"/>
  <c r="R2776" i="1" s="1"/>
  <c r="L2776" i="1"/>
  <c r="J2776" i="1"/>
  <c r="F2776" i="1"/>
  <c r="C2776" i="1"/>
  <c r="E2776" i="1" s="1"/>
  <c r="B2776" i="1"/>
  <c r="P2775" i="1"/>
  <c r="R2775" i="1" s="1"/>
  <c r="L2775" i="1"/>
  <c r="J2775" i="1"/>
  <c r="F2775" i="1"/>
  <c r="C2775" i="1"/>
  <c r="D2775" i="1" s="1"/>
  <c r="B2775" i="1"/>
  <c r="P2774" i="1"/>
  <c r="R2774" i="1" s="1"/>
  <c r="L2774" i="1"/>
  <c r="J2774" i="1"/>
  <c r="F2774" i="1"/>
  <c r="C2774" i="1"/>
  <c r="B2774" i="1"/>
  <c r="P2773" i="1"/>
  <c r="Q2773" i="1" s="1"/>
  <c r="L2773" i="1"/>
  <c r="J2773" i="1"/>
  <c r="F2773" i="1"/>
  <c r="C2773" i="1"/>
  <c r="E2773" i="1" s="1"/>
  <c r="B2773" i="1"/>
  <c r="P2772" i="1"/>
  <c r="R2772" i="1" s="1"/>
  <c r="L2772" i="1"/>
  <c r="J2772" i="1"/>
  <c r="F2772" i="1"/>
  <c r="C2772" i="1"/>
  <c r="E2772" i="1" s="1"/>
  <c r="B2772" i="1"/>
  <c r="P2771" i="1"/>
  <c r="R2771" i="1" s="1"/>
  <c r="L2771" i="1"/>
  <c r="J2771" i="1"/>
  <c r="F2771" i="1"/>
  <c r="C2771" i="1"/>
  <c r="E2771" i="1" s="1"/>
  <c r="B2771" i="1"/>
  <c r="P2770" i="1"/>
  <c r="L2770" i="1"/>
  <c r="J2770" i="1"/>
  <c r="F2770" i="1"/>
  <c r="H2770" i="1" s="1"/>
  <c r="C2770" i="1"/>
  <c r="D2770" i="1" s="1"/>
  <c r="B2770" i="1"/>
  <c r="P2769" i="1"/>
  <c r="Q2769" i="1" s="1"/>
  <c r="L2769" i="1"/>
  <c r="J2769" i="1"/>
  <c r="F2769" i="1"/>
  <c r="O2769" i="1" s="1"/>
  <c r="C2769" i="1"/>
  <c r="E2769" i="1" s="1"/>
  <c r="B2769" i="1"/>
  <c r="P2768" i="1"/>
  <c r="R2768" i="1" s="1"/>
  <c r="L2768" i="1"/>
  <c r="J2768" i="1"/>
  <c r="F2768" i="1"/>
  <c r="I2768" i="1" s="1"/>
  <c r="C2768" i="1"/>
  <c r="E2768" i="1" s="1"/>
  <c r="B2768" i="1"/>
  <c r="P2767" i="1"/>
  <c r="R2767" i="1" s="1"/>
  <c r="L2767" i="1"/>
  <c r="J2767" i="1"/>
  <c r="F2767" i="1"/>
  <c r="H2767" i="1" s="1"/>
  <c r="C2767" i="1"/>
  <c r="D2767" i="1" s="1"/>
  <c r="B2767" i="1"/>
  <c r="P2766" i="1"/>
  <c r="R2766" i="1" s="1"/>
  <c r="L2766" i="1"/>
  <c r="J2766" i="1"/>
  <c r="F2766" i="1"/>
  <c r="H2766" i="1" s="1"/>
  <c r="C2766" i="1"/>
  <c r="D2766" i="1" s="1"/>
  <c r="B2766" i="1"/>
  <c r="P2765" i="1"/>
  <c r="L2765" i="1"/>
  <c r="J2765" i="1"/>
  <c r="F2765" i="1"/>
  <c r="C2765" i="1"/>
  <c r="E2765" i="1" s="1"/>
  <c r="B2765" i="1"/>
  <c r="P2764" i="1"/>
  <c r="L2764" i="1"/>
  <c r="J2764" i="1"/>
  <c r="F2764" i="1"/>
  <c r="C2764" i="1"/>
  <c r="B2764" i="1"/>
  <c r="P2763" i="1"/>
  <c r="R2763" i="1" s="1"/>
  <c r="L2763" i="1"/>
  <c r="J2763" i="1"/>
  <c r="F2763" i="1"/>
  <c r="C2763" i="1"/>
  <c r="B2763" i="1"/>
  <c r="P2762" i="1"/>
  <c r="L2762" i="1"/>
  <c r="J2762" i="1"/>
  <c r="F2762" i="1"/>
  <c r="H2762" i="1" s="1"/>
  <c r="C2762" i="1"/>
  <c r="D2762" i="1" s="1"/>
  <c r="B2762" i="1"/>
  <c r="P2761" i="1"/>
  <c r="Q2761" i="1" s="1"/>
  <c r="L2761" i="1"/>
  <c r="J2761" i="1"/>
  <c r="F2761" i="1"/>
  <c r="O2761" i="1" s="1"/>
  <c r="C2761" i="1"/>
  <c r="E2761" i="1" s="1"/>
  <c r="B2761" i="1"/>
  <c r="P2760" i="1"/>
  <c r="R2760" i="1" s="1"/>
  <c r="L2760" i="1"/>
  <c r="J2760" i="1"/>
  <c r="F2760" i="1"/>
  <c r="O2760" i="1" s="1"/>
  <c r="C2760" i="1"/>
  <c r="B2760" i="1"/>
  <c r="P2759" i="1"/>
  <c r="Q2759" i="1" s="1"/>
  <c r="L2759" i="1"/>
  <c r="J2759" i="1"/>
  <c r="F2759" i="1"/>
  <c r="H2759" i="1" s="1"/>
  <c r="C2759" i="1"/>
  <c r="B2759" i="1"/>
  <c r="P2758" i="1"/>
  <c r="Q2758" i="1" s="1"/>
  <c r="L2758" i="1"/>
  <c r="J2758" i="1"/>
  <c r="F2758" i="1"/>
  <c r="H2758" i="1" s="1"/>
  <c r="C2758" i="1"/>
  <c r="D2758" i="1" s="1"/>
  <c r="B2758" i="1"/>
  <c r="P2757" i="1"/>
  <c r="Q2757" i="1" s="1"/>
  <c r="L2757" i="1"/>
  <c r="J2757" i="1"/>
  <c r="F2757" i="1"/>
  <c r="C2757" i="1"/>
  <c r="E2757" i="1" s="1"/>
  <c r="B2757" i="1"/>
  <c r="P2756" i="1"/>
  <c r="R2756" i="1" s="1"/>
  <c r="L2756" i="1"/>
  <c r="J2756" i="1"/>
  <c r="F2756" i="1"/>
  <c r="I2756" i="1" s="1"/>
  <c r="C2756" i="1"/>
  <c r="B2756" i="1"/>
  <c r="P2755" i="1"/>
  <c r="R2755" i="1" s="1"/>
  <c r="L2755" i="1"/>
  <c r="J2755" i="1"/>
  <c r="F2755" i="1"/>
  <c r="I2755" i="1" s="1"/>
  <c r="C2755" i="1"/>
  <c r="B2755" i="1"/>
  <c r="P2754" i="1"/>
  <c r="R2754" i="1" s="1"/>
  <c r="L2754" i="1"/>
  <c r="J2754" i="1"/>
  <c r="F2754" i="1"/>
  <c r="H2754" i="1" s="1"/>
  <c r="C2754" i="1"/>
  <c r="D2754" i="1" s="1"/>
  <c r="B2754" i="1"/>
  <c r="P2753" i="1"/>
  <c r="Q2753" i="1" s="1"/>
  <c r="L2753" i="1"/>
  <c r="J2753" i="1"/>
  <c r="F2753" i="1"/>
  <c r="O2753" i="1" s="1"/>
  <c r="C2753" i="1"/>
  <c r="B2753" i="1"/>
  <c r="P2752" i="1"/>
  <c r="L2752" i="1"/>
  <c r="J2752" i="1"/>
  <c r="F2752" i="1"/>
  <c r="I2752" i="1" s="1"/>
  <c r="C2752" i="1"/>
  <c r="E2752" i="1" s="1"/>
  <c r="B2752" i="1"/>
  <c r="P2751" i="1"/>
  <c r="R2751" i="1" s="1"/>
  <c r="L2751" i="1"/>
  <c r="J2751" i="1"/>
  <c r="F2751" i="1"/>
  <c r="C2751" i="1"/>
  <c r="B2751" i="1"/>
  <c r="P2750" i="1"/>
  <c r="L2750" i="1"/>
  <c r="J2750" i="1"/>
  <c r="F2750" i="1"/>
  <c r="H2750" i="1" s="1"/>
  <c r="C2750" i="1"/>
  <c r="D2750" i="1" s="1"/>
  <c r="B2750" i="1"/>
  <c r="P2749" i="1"/>
  <c r="Q2749" i="1" s="1"/>
  <c r="L2749" i="1"/>
  <c r="J2749" i="1"/>
  <c r="F2749" i="1"/>
  <c r="O2749" i="1" s="1"/>
  <c r="C2749" i="1"/>
  <c r="E2749" i="1" s="1"/>
  <c r="B2749" i="1"/>
  <c r="P2748" i="1"/>
  <c r="L2748" i="1"/>
  <c r="J2748" i="1"/>
  <c r="F2748" i="1"/>
  <c r="I2748" i="1" s="1"/>
  <c r="C2748" i="1"/>
  <c r="E2748" i="1" s="1"/>
  <c r="B2748" i="1"/>
  <c r="P2747" i="1"/>
  <c r="L2747" i="1"/>
  <c r="J2747" i="1"/>
  <c r="F2747" i="1"/>
  <c r="C2747" i="1"/>
  <c r="E2747" i="1" s="1"/>
  <c r="B2747" i="1"/>
  <c r="P2746" i="1"/>
  <c r="Q2746" i="1" s="1"/>
  <c r="L2746" i="1"/>
  <c r="J2746" i="1"/>
  <c r="F2746" i="1"/>
  <c r="C2746" i="1"/>
  <c r="D2746" i="1" s="1"/>
  <c r="B2746" i="1"/>
  <c r="P2745" i="1"/>
  <c r="L2745" i="1"/>
  <c r="J2745" i="1"/>
  <c r="F2745" i="1"/>
  <c r="G2745" i="1" s="1"/>
  <c r="C2745" i="1"/>
  <c r="E2745" i="1" s="1"/>
  <c r="B2745" i="1"/>
  <c r="P2744" i="1"/>
  <c r="R2744" i="1" s="1"/>
  <c r="L2744" i="1"/>
  <c r="J2744" i="1"/>
  <c r="F2744" i="1"/>
  <c r="O2744" i="1" s="1"/>
  <c r="C2744" i="1"/>
  <c r="B2744" i="1"/>
  <c r="P2743" i="1"/>
  <c r="Q2743" i="1" s="1"/>
  <c r="L2743" i="1"/>
  <c r="J2743" i="1"/>
  <c r="F2743" i="1"/>
  <c r="H2743" i="1" s="1"/>
  <c r="C2743" i="1"/>
  <c r="B2743" i="1"/>
  <c r="P2742" i="1"/>
  <c r="L2742" i="1"/>
  <c r="J2742" i="1"/>
  <c r="F2742" i="1"/>
  <c r="H2742" i="1" s="1"/>
  <c r="C2742" i="1"/>
  <c r="D2742" i="1" s="1"/>
  <c r="B2742" i="1"/>
  <c r="P2741" i="1"/>
  <c r="Q2741" i="1" s="1"/>
  <c r="L2741" i="1"/>
  <c r="J2741" i="1"/>
  <c r="F2741" i="1"/>
  <c r="C2741" i="1"/>
  <c r="B2741" i="1"/>
  <c r="P2740" i="1"/>
  <c r="R2740" i="1" s="1"/>
  <c r="L2740" i="1"/>
  <c r="J2740" i="1"/>
  <c r="F2740" i="1"/>
  <c r="H2740" i="1" s="1"/>
  <c r="C2740" i="1"/>
  <c r="E2740" i="1" s="1"/>
  <c r="B2740" i="1"/>
  <c r="P2739" i="1"/>
  <c r="L2739" i="1"/>
  <c r="J2739" i="1"/>
  <c r="F2739" i="1"/>
  <c r="I2739" i="1" s="1"/>
  <c r="C2739" i="1"/>
  <c r="E2739" i="1" s="1"/>
  <c r="B2739" i="1"/>
  <c r="P2738" i="1"/>
  <c r="R2738" i="1" s="1"/>
  <c r="L2738" i="1"/>
  <c r="J2738" i="1"/>
  <c r="F2738" i="1"/>
  <c r="C2738" i="1"/>
  <c r="D2738" i="1" s="1"/>
  <c r="B2738" i="1"/>
  <c r="P2737" i="1"/>
  <c r="Q2737" i="1" s="1"/>
  <c r="L2737" i="1"/>
  <c r="J2737" i="1"/>
  <c r="F2737" i="1"/>
  <c r="O2737" i="1" s="1"/>
  <c r="C2737" i="1"/>
  <c r="B2737" i="1"/>
  <c r="P2736" i="1"/>
  <c r="R2736" i="1" s="1"/>
  <c r="L2736" i="1"/>
  <c r="J2736" i="1"/>
  <c r="F2736" i="1"/>
  <c r="O2736" i="1" s="1"/>
  <c r="C2736" i="1"/>
  <c r="B2736" i="1"/>
  <c r="P2735" i="1"/>
  <c r="R2735" i="1" s="1"/>
  <c r="L2735" i="1"/>
  <c r="J2735" i="1"/>
  <c r="F2735" i="1"/>
  <c r="C2735" i="1"/>
  <c r="D2735" i="1" s="1"/>
  <c r="B2735" i="1"/>
  <c r="P2734" i="1"/>
  <c r="L2734" i="1"/>
  <c r="J2734" i="1"/>
  <c r="F2734" i="1"/>
  <c r="H2734" i="1" s="1"/>
  <c r="C2734" i="1"/>
  <c r="D2734" i="1" s="1"/>
  <c r="B2734" i="1"/>
  <c r="P2733" i="1"/>
  <c r="Q2733" i="1" s="1"/>
  <c r="L2733" i="1"/>
  <c r="J2733" i="1"/>
  <c r="F2733" i="1"/>
  <c r="C2733" i="1"/>
  <c r="E2733" i="1" s="1"/>
  <c r="B2733" i="1"/>
  <c r="P2732" i="1"/>
  <c r="L2732" i="1"/>
  <c r="J2732" i="1"/>
  <c r="F2732" i="1"/>
  <c r="C2732" i="1"/>
  <c r="E2732" i="1" s="1"/>
  <c r="B2732" i="1"/>
  <c r="P2731" i="1"/>
  <c r="L2731" i="1"/>
  <c r="J2731" i="1"/>
  <c r="F2731" i="1"/>
  <c r="C2731" i="1"/>
  <c r="B2731" i="1"/>
  <c r="P2730" i="1"/>
  <c r="L2730" i="1"/>
  <c r="J2730" i="1"/>
  <c r="F2730" i="1"/>
  <c r="H2730" i="1" s="1"/>
  <c r="C2730" i="1"/>
  <c r="D2730" i="1" s="1"/>
  <c r="B2730" i="1"/>
  <c r="P2729" i="1"/>
  <c r="Q2729" i="1" s="1"/>
  <c r="L2729" i="1"/>
  <c r="J2729" i="1"/>
  <c r="F2729" i="1"/>
  <c r="H2729" i="1" s="1"/>
  <c r="C2729" i="1"/>
  <c r="B2729" i="1"/>
  <c r="P2728" i="1"/>
  <c r="R2728" i="1" s="1"/>
  <c r="L2728" i="1"/>
  <c r="J2728" i="1"/>
  <c r="F2728" i="1"/>
  <c r="H2728" i="1" s="1"/>
  <c r="C2728" i="1"/>
  <c r="D2728" i="1" s="1"/>
  <c r="B2728" i="1"/>
  <c r="P2727" i="1"/>
  <c r="L2727" i="1"/>
  <c r="J2727" i="1"/>
  <c r="F2727" i="1"/>
  <c r="H2727" i="1" s="1"/>
  <c r="C2727" i="1"/>
  <c r="D2727" i="1" s="1"/>
  <c r="B2727" i="1"/>
  <c r="P2726" i="1"/>
  <c r="R2726" i="1" s="1"/>
  <c r="L2726" i="1"/>
  <c r="J2726" i="1"/>
  <c r="F2726" i="1"/>
  <c r="C2726" i="1"/>
  <c r="D2726" i="1" s="1"/>
  <c r="B2726" i="1"/>
  <c r="P2725" i="1"/>
  <c r="Q2725" i="1" s="1"/>
  <c r="L2725" i="1"/>
  <c r="J2725" i="1"/>
  <c r="F2725" i="1"/>
  <c r="O2725" i="1" s="1"/>
  <c r="C2725" i="1"/>
  <c r="E2725" i="1" s="1"/>
  <c r="B2725" i="1"/>
  <c r="P2724" i="1"/>
  <c r="R2724" i="1" s="1"/>
  <c r="L2724" i="1"/>
  <c r="J2724" i="1"/>
  <c r="F2724" i="1"/>
  <c r="O2724" i="1" s="1"/>
  <c r="C2724" i="1"/>
  <c r="B2724" i="1"/>
  <c r="P2723" i="1"/>
  <c r="R2723" i="1" s="1"/>
  <c r="L2723" i="1"/>
  <c r="J2723" i="1"/>
  <c r="F2723" i="1"/>
  <c r="I2723" i="1" s="1"/>
  <c r="C2723" i="1"/>
  <c r="E2723" i="1" s="1"/>
  <c r="B2723" i="1"/>
  <c r="P2722" i="1"/>
  <c r="R2722" i="1" s="1"/>
  <c r="L2722" i="1"/>
  <c r="J2722" i="1"/>
  <c r="F2722" i="1"/>
  <c r="C2722" i="1"/>
  <c r="B2722" i="1"/>
  <c r="P2721" i="1"/>
  <c r="Q2721" i="1" s="1"/>
  <c r="L2721" i="1"/>
  <c r="J2721" i="1"/>
  <c r="F2721" i="1"/>
  <c r="C2721" i="1"/>
  <c r="E2721" i="1" s="1"/>
  <c r="B2721" i="1"/>
  <c r="P2720" i="1"/>
  <c r="R2720" i="1" s="1"/>
  <c r="L2720" i="1"/>
  <c r="J2720" i="1"/>
  <c r="F2720" i="1"/>
  <c r="I2720" i="1" s="1"/>
  <c r="C2720" i="1"/>
  <c r="E2720" i="1" s="1"/>
  <c r="B2720" i="1"/>
  <c r="P2719" i="1"/>
  <c r="R2719" i="1" s="1"/>
  <c r="L2719" i="1"/>
  <c r="J2719" i="1"/>
  <c r="F2719" i="1"/>
  <c r="C2719" i="1"/>
  <c r="B2719" i="1"/>
  <c r="P2718" i="1"/>
  <c r="Q2718" i="1" s="1"/>
  <c r="L2718" i="1"/>
  <c r="J2718" i="1"/>
  <c r="F2718" i="1"/>
  <c r="H2718" i="1" s="1"/>
  <c r="C2718" i="1"/>
  <c r="B2718" i="1"/>
  <c r="P2717" i="1"/>
  <c r="Q2717" i="1" s="1"/>
  <c r="L2717" i="1"/>
  <c r="J2717" i="1"/>
  <c r="F2717" i="1"/>
  <c r="O2717" i="1" s="1"/>
  <c r="C2717" i="1"/>
  <c r="E2717" i="1" s="1"/>
  <c r="B2717" i="1"/>
  <c r="P2716" i="1"/>
  <c r="L2716" i="1"/>
  <c r="J2716" i="1"/>
  <c r="F2716" i="1"/>
  <c r="O2716" i="1" s="1"/>
  <c r="C2716" i="1"/>
  <c r="B2716" i="1"/>
  <c r="P2715" i="1"/>
  <c r="L2715" i="1"/>
  <c r="J2715" i="1"/>
  <c r="F2715" i="1"/>
  <c r="H2715" i="1" s="1"/>
  <c r="C2715" i="1"/>
  <c r="D2715" i="1" s="1"/>
  <c r="B2715" i="1"/>
  <c r="P2714" i="1"/>
  <c r="R2714" i="1" s="1"/>
  <c r="L2714" i="1"/>
  <c r="J2714" i="1"/>
  <c r="F2714" i="1"/>
  <c r="C2714" i="1"/>
  <c r="D2714" i="1" s="1"/>
  <c r="B2714" i="1"/>
  <c r="P2713" i="1"/>
  <c r="L2713" i="1"/>
  <c r="J2713" i="1"/>
  <c r="F2713" i="1"/>
  <c r="O2713" i="1" s="1"/>
  <c r="C2713" i="1"/>
  <c r="E2713" i="1" s="1"/>
  <c r="B2713" i="1"/>
  <c r="P2712" i="1"/>
  <c r="R2712" i="1" s="1"/>
  <c r="L2712" i="1"/>
  <c r="J2712" i="1"/>
  <c r="F2712" i="1"/>
  <c r="C2712" i="1"/>
  <c r="D2712" i="1" s="1"/>
  <c r="B2712" i="1"/>
  <c r="P2711" i="1"/>
  <c r="Q2711" i="1" s="1"/>
  <c r="L2711" i="1"/>
  <c r="J2711" i="1"/>
  <c r="F2711" i="1"/>
  <c r="I2711" i="1" s="1"/>
  <c r="C2711" i="1"/>
  <c r="B2711" i="1"/>
  <c r="P2710" i="1"/>
  <c r="L2710" i="1"/>
  <c r="J2710" i="1"/>
  <c r="F2710" i="1"/>
  <c r="C2710" i="1"/>
  <c r="B2710" i="1"/>
  <c r="P2709" i="1"/>
  <c r="Q2709" i="1" s="1"/>
  <c r="L2709" i="1"/>
  <c r="J2709" i="1"/>
  <c r="F2709" i="1"/>
  <c r="C2709" i="1"/>
  <c r="E2709" i="1" s="1"/>
  <c r="B2709" i="1"/>
  <c r="P2708" i="1"/>
  <c r="R2708" i="1" s="1"/>
  <c r="L2708" i="1"/>
  <c r="J2708" i="1"/>
  <c r="F2708" i="1"/>
  <c r="C2708" i="1"/>
  <c r="E2708" i="1" s="1"/>
  <c r="B2708" i="1"/>
  <c r="P2707" i="1"/>
  <c r="R2707" i="1" s="1"/>
  <c r="L2707" i="1"/>
  <c r="J2707" i="1"/>
  <c r="F2707" i="1"/>
  <c r="C2707" i="1"/>
  <c r="D2707" i="1" s="1"/>
  <c r="B2707" i="1"/>
  <c r="P2706" i="1"/>
  <c r="R2706" i="1" s="1"/>
  <c r="L2706" i="1"/>
  <c r="J2706" i="1"/>
  <c r="F2706" i="1"/>
  <c r="H2706" i="1" s="1"/>
  <c r="C2706" i="1"/>
  <c r="D2706" i="1" s="1"/>
  <c r="B2706" i="1"/>
  <c r="P2705" i="1"/>
  <c r="Q2705" i="1" s="1"/>
  <c r="L2705" i="1"/>
  <c r="J2705" i="1"/>
  <c r="F2705" i="1"/>
  <c r="O2705" i="1" s="1"/>
  <c r="C2705" i="1"/>
  <c r="E2705" i="1" s="1"/>
  <c r="B2705" i="1"/>
  <c r="P2704" i="1"/>
  <c r="R2704" i="1" s="1"/>
  <c r="L2704" i="1"/>
  <c r="J2704" i="1"/>
  <c r="F2704" i="1"/>
  <c r="G2704" i="1" s="1"/>
  <c r="C2704" i="1"/>
  <c r="E2704" i="1" s="1"/>
  <c r="B2704" i="1"/>
  <c r="P2703" i="1"/>
  <c r="R2703" i="1" s="1"/>
  <c r="L2703" i="1"/>
  <c r="J2703" i="1"/>
  <c r="F2703" i="1"/>
  <c r="H2703" i="1" s="1"/>
  <c r="C2703" i="1"/>
  <c r="D2703" i="1" s="1"/>
  <c r="B2703" i="1"/>
  <c r="P2702" i="1"/>
  <c r="R2702" i="1" s="1"/>
  <c r="L2702" i="1"/>
  <c r="J2702" i="1"/>
  <c r="F2702" i="1"/>
  <c r="C2702" i="1"/>
  <c r="B2702" i="1"/>
  <c r="P2701" i="1"/>
  <c r="L2701" i="1"/>
  <c r="J2701" i="1"/>
  <c r="F2701" i="1"/>
  <c r="O2701" i="1" s="1"/>
  <c r="C2701" i="1"/>
  <c r="E2701" i="1" s="1"/>
  <c r="B2701" i="1"/>
  <c r="P2700" i="1"/>
  <c r="L2700" i="1"/>
  <c r="J2700" i="1"/>
  <c r="F2700" i="1"/>
  <c r="H2700" i="1" s="1"/>
  <c r="C2700" i="1"/>
  <c r="E2700" i="1" s="1"/>
  <c r="B2700" i="1"/>
  <c r="P2699" i="1"/>
  <c r="R2699" i="1" s="1"/>
  <c r="L2699" i="1"/>
  <c r="J2699" i="1"/>
  <c r="F2699" i="1"/>
  <c r="C2699" i="1"/>
  <c r="D2699" i="1" s="1"/>
  <c r="B2699" i="1"/>
  <c r="P2698" i="1"/>
  <c r="R2698" i="1" s="1"/>
  <c r="L2698" i="1"/>
  <c r="J2698" i="1"/>
  <c r="F2698" i="1"/>
  <c r="H2698" i="1" s="1"/>
  <c r="C2698" i="1"/>
  <c r="D2698" i="1" s="1"/>
  <c r="B2698" i="1"/>
  <c r="P2697" i="1"/>
  <c r="Q2697" i="1" s="1"/>
  <c r="L2697" i="1"/>
  <c r="J2697" i="1"/>
  <c r="F2697" i="1"/>
  <c r="C2697" i="1"/>
  <c r="E2697" i="1" s="1"/>
  <c r="B2697" i="1"/>
  <c r="P2696" i="1"/>
  <c r="R2696" i="1" s="1"/>
  <c r="L2696" i="1"/>
  <c r="J2696" i="1"/>
  <c r="F2696" i="1"/>
  <c r="I2696" i="1" s="1"/>
  <c r="C2696" i="1"/>
  <c r="B2696" i="1"/>
  <c r="P2695" i="1"/>
  <c r="Q2695" i="1" s="1"/>
  <c r="L2695" i="1"/>
  <c r="J2695" i="1"/>
  <c r="F2695" i="1"/>
  <c r="H2695" i="1" s="1"/>
  <c r="C2695" i="1"/>
  <c r="E2695" i="1" s="1"/>
  <c r="B2695" i="1"/>
  <c r="P2694" i="1"/>
  <c r="Q2694" i="1" s="1"/>
  <c r="L2694" i="1"/>
  <c r="J2694" i="1"/>
  <c r="F2694" i="1"/>
  <c r="H2694" i="1" s="1"/>
  <c r="C2694" i="1"/>
  <c r="D2694" i="1" s="1"/>
  <c r="B2694" i="1"/>
  <c r="P2693" i="1"/>
  <c r="Q2693" i="1" s="1"/>
  <c r="L2693" i="1"/>
  <c r="J2693" i="1"/>
  <c r="F2693" i="1"/>
  <c r="O2693" i="1" s="1"/>
  <c r="C2693" i="1"/>
  <c r="E2693" i="1" s="1"/>
  <c r="B2693" i="1"/>
  <c r="P2692" i="1"/>
  <c r="R2692" i="1" s="1"/>
  <c r="L2692" i="1"/>
  <c r="J2692" i="1"/>
  <c r="F2692" i="1"/>
  <c r="I2692" i="1" s="1"/>
  <c r="C2692" i="1"/>
  <c r="B2692" i="1"/>
  <c r="P2691" i="1"/>
  <c r="R2691" i="1" s="1"/>
  <c r="L2691" i="1"/>
  <c r="J2691" i="1"/>
  <c r="F2691" i="1"/>
  <c r="I2691" i="1" s="1"/>
  <c r="C2691" i="1"/>
  <c r="B2691" i="1"/>
  <c r="P2690" i="1"/>
  <c r="R2690" i="1" s="1"/>
  <c r="L2690" i="1"/>
  <c r="J2690" i="1"/>
  <c r="F2690" i="1"/>
  <c r="H2690" i="1" s="1"/>
  <c r="C2690" i="1"/>
  <c r="D2690" i="1" s="1"/>
  <c r="B2690" i="1"/>
  <c r="P2689" i="1"/>
  <c r="Q2689" i="1" s="1"/>
  <c r="L2689" i="1"/>
  <c r="J2689" i="1"/>
  <c r="F2689" i="1"/>
  <c r="H2689" i="1" s="1"/>
  <c r="C2689" i="1"/>
  <c r="B2689" i="1"/>
  <c r="P2688" i="1"/>
  <c r="R2688" i="1" s="1"/>
  <c r="L2688" i="1"/>
  <c r="J2688" i="1"/>
  <c r="F2688" i="1"/>
  <c r="I2688" i="1" s="1"/>
  <c r="C2688" i="1"/>
  <c r="E2688" i="1" s="1"/>
  <c r="B2688" i="1"/>
  <c r="P2687" i="1"/>
  <c r="L2687" i="1"/>
  <c r="J2687" i="1"/>
  <c r="F2687" i="1"/>
  <c r="C2687" i="1"/>
  <c r="B2687" i="1"/>
  <c r="P2686" i="1"/>
  <c r="L2686" i="1"/>
  <c r="J2686" i="1"/>
  <c r="F2686" i="1"/>
  <c r="H2686" i="1" s="1"/>
  <c r="C2686" i="1"/>
  <c r="D2686" i="1" s="1"/>
  <c r="B2686" i="1"/>
  <c r="P2685" i="1"/>
  <c r="Q2685" i="1" s="1"/>
  <c r="L2685" i="1"/>
  <c r="J2685" i="1"/>
  <c r="F2685" i="1"/>
  <c r="O2685" i="1" s="1"/>
  <c r="C2685" i="1"/>
  <c r="E2685" i="1" s="1"/>
  <c r="B2685" i="1"/>
  <c r="P2684" i="1"/>
  <c r="R2684" i="1" s="1"/>
  <c r="L2684" i="1"/>
  <c r="J2684" i="1"/>
  <c r="F2684" i="1"/>
  <c r="I2684" i="1" s="1"/>
  <c r="C2684" i="1"/>
  <c r="E2684" i="1" s="1"/>
  <c r="B2684" i="1"/>
  <c r="P2683" i="1"/>
  <c r="R2683" i="1" s="1"/>
  <c r="L2683" i="1"/>
  <c r="J2683" i="1"/>
  <c r="F2683" i="1"/>
  <c r="C2683" i="1"/>
  <c r="E2683" i="1" s="1"/>
  <c r="B2683" i="1"/>
  <c r="P2682" i="1"/>
  <c r="R2682" i="1" s="1"/>
  <c r="L2682" i="1"/>
  <c r="J2682" i="1"/>
  <c r="F2682" i="1"/>
  <c r="H2682" i="1" s="1"/>
  <c r="C2682" i="1"/>
  <c r="D2682" i="1" s="1"/>
  <c r="B2682" i="1"/>
  <c r="P2681" i="1"/>
  <c r="Q2681" i="1" s="1"/>
  <c r="L2681" i="1"/>
  <c r="J2681" i="1"/>
  <c r="F2681" i="1"/>
  <c r="G2681" i="1" s="1"/>
  <c r="C2681" i="1"/>
  <c r="E2681" i="1" s="1"/>
  <c r="B2681" i="1"/>
  <c r="P2680" i="1"/>
  <c r="R2680" i="1" s="1"/>
  <c r="L2680" i="1"/>
  <c r="J2680" i="1"/>
  <c r="F2680" i="1"/>
  <c r="O2680" i="1" s="1"/>
  <c r="C2680" i="1"/>
  <c r="B2680" i="1"/>
  <c r="P2679" i="1"/>
  <c r="Q2679" i="1" s="1"/>
  <c r="L2679" i="1"/>
  <c r="J2679" i="1"/>
  <c r="F2679" i="1"/>
  <c r="C2679" i="1"/>
  <c r="E2679" i="1" s="1"/>
  <c r="B2679" i="1"/>
  <c r="P2678" i="1"/>
  <c r="Q2678" i="1" s="1"/>
  <c r="L2678" i="1"/>
  <c r="J2678" i="1"/>
  <c r="F2678" i="1"/>
  <c r="C2678" i="1"/>
  <c r="D2678" i="1" s="1"/>
  <c r="B2678" i="1"/>
  <c r="P2677" i="1"/>
  <c r="Q2677" i="1" s="1"/>
  <c r="L2677" i="1"/>
  <c r="J2677" i="1"/>
  <c r="F2677" i="1"/>
  <c r="O2677" i="1" s="1"/>
  <c r="C2677" i="1"/>
  <c r="E2677" i="1" s="1"/>
  <c r="B2677" i="1"/>
  <c r="P2676" i="1"/>
  <c r="R2676" i="1" s="1"/>
  <c r="L2676" i="1"/>
  <c r="J2676" i="1"/>
  <c r="F2676" i="1"/>
  <c r="C2676" i="1"/>
  <c r="E2676" i="1" s="1"/>
  <c r="B2676" i="1"/>
  <c r="P2675" i="1"/>
  <c r="R2675" i="1" s="1"/>
  <c r="L2675" i="1"/>
  <c r="J2675" i="1"/>
  <c r="F2675" i="1"/>
  <c r="I2675" i="1" s="1"/>
  <c r="C2675" i="1"/>
  <c r="D2675" i="1" s="1"/>
  <c r="B2675" i="1"/>
  <c r="P2674" i="1"/>
  <c r="L2674" i="1"/>
  <c r="J2674" i="1"/>
  <c r="F2674" i="1"/>
  <c r="H2674" i="1" s="1"/>
  <c r="C2674" i="1"/>
  <c r="D2674" i="1" s="1"/>
  <c r="B2674" i="1"/>
  <c r="P2673" i="1"/>
  <c r="Q2673" i="1" s="1"/>
  <c r="L2673" i="1"/>
  <c r="J2673" i="1"/>
  <c r="F2673" i="1"/>
  <c r="O2673" i="1" s="1"/>
  <c r="C2673" i="1"/>
  <c r="E2673" i="1" s="1"/>
  <c r="B2673" i="1"/>
  <c r="P2672" i="1"/>
  <c r="R2672" i="1" s="1"/>
  <c r="L2672" i="1"/>
  <c r="J2672" i="1"/>
  <c r="F2672" i="1"/>
  <c r="C2672" i="1"/>
  <c r="D2672" i="1" s="1"/>
  <c r="B2672" i="1"/>
  <c r="P2671" i="1"/>
  <c r="R2671" i="1" s="1"/>
  <c r="L2671" i="1"/>
  <c r="J2671" i="1"/>
  <c r="F2671" i="1"/>
  <c r="H2671" i="1" s="1"/>
  <c r="C2671" i="1"/>
  <c r="D2671" i="1" s="1"/>
  <c r="B2671" i="1"/>
  <c r="P2670" i="1"/>
  <c r="R2670" i="1" s="1"/>
  <c r="L2670" i="1"/>
  <c r="J2670" i="1"/>
  <c r="F2670" i="1"/>
  <c r="H2670" i="1" s="1"/>
  <c r="C2670" i="1"/>
  <c r="D2670" i="1" s="1"/>
  <c r="B2670" i="1"/>
  <c r="P2669" i="1"/>
  <c r="Q2669" i="1" s="1"/>
  <c r="L2669" i="1"/>
  <c r="J2669" i="1"/>
  <c r="F2669" i="1"/>
  <c r="O2669" i="1" s="1"/>
  <c r="C2669" i="1"/>
  <c r="E2669" i="1" s="1"/>
  <c r="B2669" i="1"/>
  <c r="P2668" i="1"/>
  <c r="R2668" i="1" s="1"/>
  <c r="L2668" i="1"/>
  <c r="J2668" i="1"/>
  <c r="F2668" i="1"/>
  <c r="I2668" i="1" s="1"/>
  <c r="C2668" i="1"/>
  <c r="B2668" i="1"/>
  <c r="P2667" i="1"/>
  <c r="L2667" i="1"/>
  <c r="J2667" i="1"/>
  <c r="F2667" i="1"/>
  <c r="C2667" i="1"/>
  <c r="E2667" i="1" s="1"/>
  <c r="B2667" i="1"/>
  <c r="P2666" i="1"/>
  <c r="R2666" i="1" s="1"/>
  <c r="L2666" i="1"/>
  <c r="J2666" i="1"/>
  <c r="F2666" i="1"/>
  <c r="H2666" i="1" s="1"/>
  <c r="C2666" i="1"/>
  <c r="D2666" i="1" s="1"/>
  <c r="B2666" i="1"/>
  <c r="P2665" i="1"/>
  <c r="Q2665" i="1" s="1"/>
  <c r="L2665" i="1"/>
  <c r="J2665" i="1"/>
  <c r="F2665" i="1"/>
  <c r="G2665" i="1" s="1"/>
  <c r="C2665" i="1"/>
  <c r="E2665" i="1" s="1"/>
  <c r="B2665" i="1"/>
  <c r="P2664" i="1"/>
  <c r="R2664" i="1" s="1"/>
  <c r="L2664" i="1"/>
  <c r="J2664" i="1"/>
  <c r="F2664" i="1"/>
  <c r="C2664" i="1"/>
  <c r="B2664" i="1"/>
  <c r="P2663" i="1"/>
  <c r="L2663" i="1"/>
  <c r="J2663" i="1"/>
  <c r="F2663" i="1"/>
  <c r="C2663" i="1"/>
  <c r="D2663" i="1" s="1"/>
  <c r="B2663" i="1"/>
  <c r="P2662" i="1"/>
  <c r="L2662" i="1"/>
  <c r="J2662" i="1"/>
  <c r="F2662" i="1"/>
  <c r="H2662" i="1" s="1"/>
  <c r="C2662" i="1"/>
  <c r="D2662" i="1" s="1"/>
  <c r="B2662" i="1"/>
  <c r="P2661" i="1"/>
  <c r="Q2661" i="1" s="1"/>
  <c r="L2661" i="1"/>
  <c r="J2661" i="1"/>
  <c r="F2661" i="1"/>
  <c r="C2661" i="1"/>
  <c r="E2661" i="1" s="1"/>
  <c r="B2661" i="1"/>
  <c r="P2660" i="1"/>
  <c r="R2660" i="1" s="1"/>
  <c r="L2660" i="1"/>
  <c r="J2660" i="1"/>
  <c r="F2660" i="1"/>
  <c r="I2660" i="1" s="1"/>
  <c r="C2660" i="1"/>
  <c r="B2660" i="1"/>
  <c r="P2659" i="1"/>
  <c r="R2659" i="1" s="1"/>
  <c r="L2659" i="1"/>
  <c r="J2659" i="1"/>
  <c r="F2659" i="1"/>
  <c r="I2659" i="1" s="1"/>
  <c r="C2659" i="1"/>
  <c r="E2659" i="1" s="1"/>
  <c r="B2659" i="1"/>
  <c r="P2658" i="1"/>
  <c r="R2658" i="1" s="1"/>
  <c r="L2658" i="1"/>
  <c r="J2658" i="1"/>
  <c r="F2658" i="1"/>
  <c r="C2658" i="1"/>
  <c r="B2658" i="1"/>
  <c r="P2657" i="1"/>
  <c r="Q2657" i="1" s="1"/>
  <c r="L2657" i="1"/>
  <c r="J2657" i="1"/>
  <c r="F2657" i="1"/>
  <c r="C2657" i="1"/>
  <c r="B2657" i="1"/>
  <c r="P2656" i="1"/>
  <c r="L2656" i="1"/>
  <c r="J2656" i="1"/>
  <c r="F2656" i="1"/>
  <c r="C2656" i="1"/>
  <c r="B2656" i="1"/>
  <c r="P2655" i="1"/>
  <c r="L2655" i="1"/>
  <c r="J2655" i="1"/>
  <c r="F2655" i="1"/>
  <c r="C2655" i="1"/>
  <c r="B2655" i="1"/>
  <c r="P2654" i="1"/>
  <c r="L2654" i="1"/>
  <c r="J2654" i="1"/>
  <c r="F2654" i="1"/>
  <c r="H2654" i="1" s="1"/>
  <c r="C2654" i="1"/>
  <c r="B2654" i="1"/>
  <c r="P2653" i="1"/>
  <c r="L2653" i="1"/>
  <c r="J2653" i="1"/>
  <c r="F2653" i="1"/>
  <c r="C2653" i="1"/>
  <c r="E2653" i="1" s="1"/>
  <c r="B2653" i="1"/>
  <c r="P2652" i="1"/>
  <c r="R2652" i="1" s="1"/>
  <c r="L2652" i="1"/>
  <c r="J2652" i="1"/>
  <c r="F2652" i="1"/>
  <c r="O2652" i="1" s="1"/>
  <c r="C2652" i="1"/>
  <c r="E2652" i="1" s="1"/>
  <c r="B2652" i="1"/>
  <c r="P2651" i="1"/>
  <c r="L2651" i="1"/>
  <c r="J2651" i="1"/>
  <c r="F2651" i="1"/>
  <c r="C2651" i="1"/>
  <c r="E2651" i="1" s="1"/>
  <c r="B2651" i="1"/>
  <c r="P2650" i="1"/>
  <c r="R2650" i="1" s="1"/>
  <c r="L2650" i="1"/>
  <c r="J2650" i="1"/>
  <c r="F2650" i="1"/>
  <c r="C2650" i="1"/>
  <c r="D2650" i="1" s="1"/>
  <c r="B2650" i="1"/>
  <c r="P2649" i="1"/>
  <c r="L2649" i="1"/>
  <c r="J2649" i="1"/>
  <c r="F2649" i="1"/>
  <c r="O2649" i="1" s="1"/>
  <c r="C2649" i="1"/>
  <c r="E2649" i="1" s="1"/>
  <c r="B2649" i="1"/>
  <c r="P2648" i="1"/>
  <c r="R2648" i="1" s="1"/>
  <c r="L2648" i="1"/>
  <c r="J2648" i="1"/>
  <c r="F2648" i="1"/>
  <c r="C2648" i="1"/>
  <c r="B2648" i="1"/>
  <c r="P2647" i="1"/>
  <c r="Q2647" i="1" s="1"/>
  <c r="L2647" i="1"/>
  <c r="J2647" i="1"/>
  <c r="F2647" i="1"/>
  <c r="I2647" i="1" s="1"/>
  <c r="C2647" i="1"/>
  <c r="E2647" i="1" s="1"/>
  <c r="B2647" i="1"/>
  <c r="P2646" i="1"/>
  <c r="L2646" i="1"/>
  <c r="J2646" i="1"/>
  <c r="F2646" i="1"/>
  <c r="C2646" i="1"/>
  <c r="B2646" i="1"/>
  <c r="P2645" i="1"/>
  <c r="Q2645" i="1" s="1"/>
  <c r="L2645" i="1"/>
  <c r="J2645" i="1"/>
  <c r="F2645" i="1"/>
  <c r="O2645" i="1" s="1"/>
  <c r="C2645" i="1"/>
  <c r="B2645" i="1"/>
  <c r="P2644" i="1"/>
  <c r="L2644" i="1"/>
  <c r="J2644" i="1"/>
  <c r="F2644" i="1"/>
  <c r="O2644" i="1" s="1"/>
  <c r="C2644" i="1"/>
  <c r="E2644" i="1" s="1"/>
  <c r="B2644" i="1"/>
  <c r="P2643" i="1"/>
  <c r="Q2643" i="1" s="1"/>
  <c r="L2643" i="1"/>
  <c r="J2643" i="1"/>
  <c r="F2643" i="1"/>
  <c r="I2643" i="1" s="1"/>
  <c r="C2643" i="1"/>
  <c r="D2643" i="1" s="1"/>
  <c r="B2643" i="1"/>
  <c r="P2642" i="1"/>
  <c r="R2642" i="1" s="1"/>
  <c r="L2642" i="1"/>
  <c r="J2642" i="1"/>
  <c r="F2642" i="1"/>
  <c r="H2642" i="1" s="1"/>
  <c r="C2642" i="1"/>
  <c r="B2642" i="1"/>
  <c r="P2641" i="1"/>
  <c r="Q2641" i="1" s="1"/>
  <c r="L2641" i="1"/>
  <c r="J2641" i="1"/>
  <c r="F2641" i="1"/>
  <c r="O2641" i="1" s="1"/>
  <c r="C2641" i="1"/>
  <c r="B2641" i="1"/>
  <c r="P2640" i="1"/>
  <c r="L2640" i="1"/>
  <c r="J2640" i="1"/>
  <c r="F2640" i="1"/>
  <c r="O2640" i="1" s="1"/>
  <c r="C2640" i="1"/>
  <c r="B2640" i="1"/>
  <c r="P2639" i="1"/>
  <c r="L2639" i="1"/>
  <c r="J2639" i="1"/>
  <c r="F2639" i="1"/>
  <c r="I2639" i="1" s="1"/>
  <c r="C2639" i="1"/>
  <c r="B2639" i="1"/>
  <c r="P2638" i="1"/>
  <c r="L2638" i="1"/>
  <c r="J2638" i="1"/>
  <c r="F2638" i="1"/>
  <c r="H2638" i="1" s="1"/>
  <c r="C2638" i="1"/>
  <c r="D2638" i="1" s="1"/>
  <c r="B2638" i="1"/>
  <c r="P2637" i="1"/>
  <c r="L2637" i="1"/>
  <c r="J2637" i="1"/>
  <c r="F2637" i="1"/>
  <c r="C2637" i="1"/>
  <c r="E2637" i="1" s="1"/>
  <c r="B2637" i="1"/>
  <c r="P2636" i="1"/>
  <c r="L2636" i="1"/>
  <c r="J2636" i="1"/>
  <c r="F2636" i="1"/>
  <c r="H2636" i="1" s="1"/>
  <c r="C2636" i="1"/>
  <c r="E2636" i="1" s="1"/>
  <c r="B2636" i="1"/>
  <c r="P2635" i="1"/>
  <c r="R2635" i="1" s="1"/>
  <c r="L2635" i="1"/>
  <c r="J2635" i="1"/>
  <c r="F2635" i="1"/>
  <c r="C2635" i="1"/>
  <c r="E2635" i="1" s="1"/>
  <c r="B2635" i="1"/>
  <c r="P2634" i="1"/>
  <c r="L2634" i="1"/>
  <c r="J2634" i="1"/>
  <c r="F2634" i="1"/>
  <c r="O2634" i="1" s="1"/>
  <c r="C2634" i="1"/>
  <c r="D2634" i="1" s="1"/>
  <c r="B2634" i="1"/>
  <c r="P2633" i="1"/>
  <c r="L2633" i="1"/>
  <c r="J2633" i="1"/>
  <c r="F2633" i="1"/>
  <c r="O2633" i="1" s="1"/>
  <c r="C2633" i="1"/>
  <c r="B2633" i="1"/>
  <c r="P2632" i="1"/>
  <c r="R2632" i="1" s="1"/>
  <c r="L2632" i="1"/>
  <c r="J2632" i="1"/>
  <c r="F2632" i="1"/>
  <c r="C2632" i="1"/>
  <c r="D2632" i="1" s="1"/>
  <c r="B2632" i="1"/>
  <c r="P2631" i="1"/>
  <c r="Q2631" i="1" s="1"/>
  <c r="L2631" i="1"/>
  <c r="J2631" i="1"/>
  <c r="F2631" i="1"/>
  <c r="H2631" i="1" s="1"/>
  <c r="C2631" i="1"/>
  <c r="B2631" i="1"/>
  <c r="P2630" i="1"/>
  <c r="L2630" i="1"/>
  <c r="J2630" i="1"/>
  <c r="F2630" i="1"/>
  <c r="H2630" i="1" s="1"/>
  <c r="C2630" i="1"/>
  <c r="B2630" i="1"/>
  <c r="P2629" i="1"/>
  <c r="Q2629" i="1" s="1"/>
  <c r="L2629" i="1"/>
  <c r="J2629" i="1"/>
  <c r="F2629" i="1"/>
  <c r="O2629" i="1" s="1"/>
  <c r="C2629" i="1"/>
  <c r="B2629" i="1"/>
  <c r="P2628" i="1"/>
  <c r="L2628" i="1"/>
  <c r="J2628" i="1"/>
  <c r="F2628" i="1"/>
  <c r="I2628" i="1" s="1"/>
  <c r="C2628" i="1"/>
  <c r="B2628" i="1"/>
  <c r="P2627" i="1"/>
  <c r="L2627" i="1"/>
  <c r="J2627" i="1"/>
  <c r="F2627" i="1"/>
  <c r="I2627" i="1" s="1"/>
  <c r="C2627" i="1"/>
  <c r="B2627" i="1"/>
  <c r="P2626" i="1"/>
  <c r="Q2626" i="1" s="1"/>
  <c r="L2626" i="1"/>
  <c r="J2626" i="1"/>
  <c r="F2626" i="1"/>
  <c r="C2626" i="1"/>
  <c r="D2626" i="1" s="1"/>
  <c r="B2626" i="1"/>
  <c r="P2625" i="1"/>
  <c r="L2625" i="1"/>
  <c r="J2625" i="1"/>
  <c r="F2625" i="1"/>
  <c r="G2625" i="1" s="1"/>
  <c r="C2625" i="1"/>
  <c r="B2625" i="1"/>
  <c r="P2624" i="1"/>
  <c r="R2624" i="1" s="1"/>
  <c r="L2624" i="1"/>
  <c r="J2624" i="1"/>
  <c r="F2624" i="1"/>
  <c r="C2624" i="1"/>
  <c r="B2624" i="1"/>
  <c r="P2623" i="1"/>
  <c r="R2623" i="1" s="1"/>
  <c r="L2623" i="1"/>
  <c r="J2623" i="1"/>
  <c r="F2623" i="1"/>
  <c r="C2623" i="1"/>
  <c r="E2623" i="1" s="1"/>
  <c r="B2623" i="1"/>
  <c r="P2622" i="1"/>
  <c r="R2622" i="1" s="1"/>
  <c r="L2622" i="1"/>
  <c r="J2622" i="1"/>
  <c r="F2622" i="1"/>
  <c r="C2622" i="1"/>
  <c r="D2622" i="1" s="1"/>
  <c r="B2622" i="1"/>
  <c r="P2621" i="1"/>
  <c r="L2621" i="1"/>
  <c r="J2621" i="1"/>
  <c r="F2621" i="1"/>
  <c r="C2621" i="1"/>
  <c r="E2621" i="1" s="1"/>
  <c r="B2621" i="1"/>
  <c r="P2620" i="1"/>
  <c r="R2620" i="1" s="1"/>
  <c r="L2620" i="1"/>
  <c r="J2620" i="1"/>
  <c r="F2620" i="1"/>
  <c r="H2620" i="1" s="1"/>
  <c r="C2620" i="1"/>
  <c r="E2620" i="1" s="1"/>
  <c r="B2620" i="1"/>
  <c r="P2619" i="1"/>
  <c r="R2619" i="1" s="1"/>
  <c r="L2619" i="1"/>
  <c r="J2619" i="1"/>
  <c r="F2619" i="1"/>
  <c r="C2619" i="1"/>
  <c r="D2619" i="1" s="1"/>
  <c r="B2619" i="1"/>
  <c r="P2618" i="1"/>
  <c r="Q2618" i="1" s="1"/>
  <c r="L2618" i="1"/>
  <c r="J2618" i="1"/>
  <c r="F2618" i="1"/>
  <c r="C2618" i="1"/>
  <c r="D2618" i="1" s="1"/>
  <c r="B2618" i="1"/>
  <c r="P2617" i="1"/>
  <c r="Q2617" i="1" s="1"/>
  <c r="L2617" i="1"/>
  <c r="J2617" i="1"/>
  <c r="F2617" i="1"/>
  <c r="G2617" i="1" s="1"/>
  <c r="C2617" i="1"/>
  <c r="B2617" i="1"/>
  <c r="P2616" i="1"/>
  <c r="R2616" i="1" s="1"/>
  <c r="L2616" i="1"/>
  <c r="J2616" i="1"/>
  <c r="F2616" i="1"/>
  <c r="O2616" i="1" s="1"/>
  <c r="C2616" i="1"/>
  <c r="D2616" i="1" s="1"/>
  <c r="B2616" i="1"/>
  <c r="P2615" i="1"/>
  <c r="Q2615" i="1" s="1"/>
  <c r="L2615" i="1"/>
  <c r="J2615" i="1"/>
  <c r="F2615" i="1"/>
  <c r="H2615" i="1" s="1"/>
  <c r="C2615" i="1"/>
  <c r="E2615" i="1" s="1"/>
  <c r="B2615" i="1"/>
  <c r="P2614" i="1"/>
  <c r="R2614" i="1" s="1"/>
  <c r="L2614" i="1"/>
  <c r="J2614" i="1"/>
  <c r="F2614" i="1"/>
  <c r="H2614" i="1" s="1"/>
  <c r="C2614" i="1"/>
  <c r="D2614" i="1" s="1"/>
  <c r="B2614" i="1"/>
  <c r="P2613" i="1"/>
  <c r="Q2613" i="1" s="1"/>
  <c r="L2613" i="1"/>
  <c r="J2613" i="1"/>
  <c r="F2613" i="1"/>
  <c r="C2613" i="1"/>
  <c r="E2613" i="1" s="1"/>
  <c r="B2613" i="1"/>
  <c r="P2612" i="1"/>
  <c r="R2612" i="1" s="1"/>
  <c r="L2612" i="1"/>
  <c r="J2612" i="1"/>
  <c r="F2612" i="1"/>
  <c r="I2612" i="1" s="1"/>
  <c r="C2612" i="1"/>
  <c r="B2612" i="1"/>
  <c r="P2611" i="1"/>
  <c r="L2611" i="1"/>
  <c r="J2611" i="1"/>
  <c r="F2611" i="1"/>
  <c r="I2611" i="1" s="1"/>
  <c r="C2611" i="1"/>
  <c r="E2611" i="1" s="1"/>
  <c r="B2611" i="1"/>
  <c r="P2610" i="1"/>
  <c r="L2610" i="1"/>
  <c r="J2610" i="1"/>
  <c r="F2610" i="1"/>
  <c r="C2610" i="1"/>
  <c r="B2610" i="1"/>
  <c r="P2609" i="1"/>
  <c r="L2609" i="1"/>
  <c r="J2609" i="1"/>
  <c r="F2609" i="1"/>
  <c r="C2609" i="1"/>
  <c r="B2609" i="1"/>
  <c r="P2608" i="1"/>
  <c r="L2608" i="1"/>
  <c r="J2608" i="1"/>
  <c r="F2608" i="1"/>
  <c r="C2608" i="1"/>
  <c r="E2608" i="1" s="1"/>
  <c r="B2608" i="1"/>
  <c r="P2607" i="1"/>
  <c r="L2607" i="1"/>
  <c r="J2607" i="1"/>
  <c r="F2607" i="1"/>
  <c r="C2607" i="1"/>
  <c r="B2607" i="1"/>
  <c r="P2606" i="1"/>
  <c r="L2606" i="1"/>
  <c r="J2606" i="1"/>
  <c r="F2606" i="1"/>
  <c r="C2606" i="1"/>
  <c r="D2606" i="1" s="1"/>
  <c r="B2606" i="1"/>
  <c r="P2605" i="1"/>
  <c r="Q2605" i="1" s="1"/>
  <c r="L2605" i="1"/>
  <c r="J2605" i="1"/>
  <c r="F2605" i="1"/>
  <c r="G2605" i="1" s="1"/>
  <c r="C2605" i="1"/>
  <c r="E2605" i="1" s="1"/>
  <c r="B2605" i="1"/>
  <c r="P2604" i="1"/>
  <c r="R2604" i="1" s="1"/>
  <c r="L2604" i="1"/>
  <c r="J2604" i="1"/>
  <c r="F2604" i="1"/>
  <c r="H2604" i="1" s="1"/>
  <c r="C2604" i="1"/>
  <c r="D2604" i="1" s="1"/>
  <c r="B2604" i="1"/>
  <c r="P2603" i="1"/>
  <c r="L2603" i="1"/>
  <c r="J2603" i="1"/>
  <c r="F2603" i="1"/>
  <c r="C2603" i="1"/>
  <c r="D2603" i="1" s="1"/>
  <c r="B2603" i="1"/>
  <c r="P2602" i="1"/>
  <c r="Q2602" i="1" s="1"/>
  <c r="L2602" i="1"/>
  <c r="J2602" i="1"/>
  <c r="F2602" i="1"/>
  <c r="C2602" i="1"/>
  <c r="D2602" i="1" s="1"/>
  <c r="B2602" i="1"/>
  <c r="P2601" i="1"/>
  <c r="Q2601" i="1" s="1"/>
  <c r="L2601" i="1"/>
  <c r="J2601" i="1"/>
  <c r="F2601" i="1"/>
  <c r="G2601" i="1" s="1"/>
  <c r="C2601" i="1"/>
  <c r="E2601" i="1" s="1"/>
  <c r="B2601" i="1"/>
  <c r="P2600" i="1"/>
  <c r="R2600" i="1" s="1"/>
  <c r="L2600" i="1"/>
  <c r="J2600" i="1"/>
  <c r="F2600" i="1"/>
  <c r="C2600" i="1"/>
  <c r="D2600" i="1" s="1"/>
  <c r="B2600" i="1"/>
  <c r="P2599" i="1"/>
  <c r="L2599" i="1"/>
  <c r="J2599" i="1"/>
  <c r="F2599" i="1"/>
  <c r="H2599" i="1" s="1"/>
  <c r="C2599" i="1"/>
  <c r="B2599" i="1"/>
  <c r="P2598" i="1"/>
  <c r="R2598" i="1" s="1"/>
  <c r="L2598" i="1"/>
  <c r="J2598" i="1"/>
  <c r="F2598" i="1"/>
  <c r="H2598" i="1" s="1"/>
  <c r="C2598" i="1"/>
  <c r="B2598" i="1"/>
  <c r="P2597" i="1"/>
  <c r="Q2597" i="1" s="1"/>
  <c r="L2597" i="1"/>
  <c r="J2597" i="1"/>
  <c r="F2597" i="1"/>
  <c r="C2597" i="1"/>
  <c r="B2597" i="1"/>
  <c r="P2596" i="1"/>
  <c r="L2596" i="1"/>
  <c r="J2596" i="1"/>
  <c r="F2596" i="1"/>
  <c r="H2596" i="1" s="1"/>
  <c r="C2596" i="1"/>
  <c r="B2596" i="1"/>
  <c r="P2595" i="1"/>
  <c r="L2595" i="1"/>
  <c r="J2595" i="1"/>
  <c r="F2595" i="1"/>
  <c r="I2595" i="1" s="1"/>
  <c r="C2595" i="1"/>
  <c r="B2595" i="1"/>
  <c r="P2594" i="1"/>
  <c r="Q2594" i="1" s="1"/>
  <c r="L2594" i="1"/>
  <c r="J2594" i="1"/>
  <c r="F2594" i="1"/>
  <c r="H2594" i="1" s="1"/>
  <c r="C2594" i="1"/>
  <c r="D2594" i="1" s="1"/>
  <c r="B2594" i="1"/>
  <c r="P2593" i="1"/>
  <c r="L2593" i="1"/>
  <c r="J2593" i="1"/>
  <c r="F2593" i="1"/>
  <c r="G2593" i="1" s="1"/>
  <c r="C2593" i="1"/>
  <c r="B2593" i="1"/>
  <c r="P2592" i="1"/>
  <c r="R2592" i="1" s="1"/>
  <c r="L2592" i="1"/>
  <c r="J2592" i="1"/>
  <c r="F2592" i="1"/>
  <c r="O2592" i="1" s="1"/>
  <c r="C2592" i="1"/>
  <c r="B2592" i="1"/>
  <c r="P2591" i="1"/>
  <c r="R2591" i="1" s="1"/>
  <c r="L2591" i="1"/>
  <c r="J2591" i="1"/>
  <c r="F2591" i="1"/>
  <c r="C2591" i="1"/>
  <c r="D2591" i="1" s="1"/>
  <c r="B2591" i="1"/>
  <c r="P2590" i="1"/>
  <c r="L2590" i="1"/>
  <c r="J2590" i="1"/>
  <c r="F2590" i="1"/>
  <c r="O2590" i="1" s="1"/>
  <c r="C2590" i="1"/>
  <c r="D2590" i="1" s="1"/>
  <c r="B2590" i="1"/>
  <c r="P2589" i="1"/>
  <c r="L2589" i="1"/>
  <c r="J2589" i="1"/>
  <c r="F2589" i="1"/>
  <c r="C2589" i="1"/>
  <c r="E2589" i="1" s="1"/>
  <c r="B2589" i="1"/>
  <c r="P2588" i="1"/>
  <c r="L2588" i="1"/>
  <c r="J2588" i="1"/>
  <c r="F2588" i="1"/>
  <c r="C2588" i="1"/>
  <c r="E2588" i="1" s="1"/>
  <c r="B2588" i="1"/>
  <c r="P2587" i="1"/>
  <c r="L2587" i="1"/>
  <c r="J2587" i="1"/>
  <c r="F2587" i="1"/>
  <c r="C2587" i="1"/>
  <c r="B2587" i="1"/>
  <c r="P2586" i="1"/>
  <c r="R2586" i="1" s="1"/>
  <c r="L2586" i="1"/>
  <c r="J2586" i="1"/>
  <c r="F2586" i="1"/>
  <c r="O2586" i="1" s="1"/>
  <c r="C2586" i="1"/>
  <c r="D2586" i="1" s="1"/>
  <c r="B2586" i="1"/>
  <c r="P2585" i="1"/>
  <c r="L2585" i="1"/>
  <c r="J2585" i="1"/>
  <c r="F2585" i="1"/>
  <c r="C2585" i="1"/>
  <c r="B2585" i="1"/>
  <c r="P2584" i="1"/>
  <c r="R2584" i="1" s="1"/>
  <c r="L2584" i="1"/>
  <c r="J2584" i="1"/>
  <c r="F2584" i="1"/>
  <c r="O2584" i="1" s="1"/>
  <c r="C2584" i="1"/>
  <c r="B2584" i="1"/>
  <c r="P2583" i="1"/>
  <c r="L2583" i="1"/>
  <c r="J2583" i="1"/>
  <c r="F2583" i="1"/>
  <c r="C2583" i="1"/>
  <c r="B2583" i="1"/>
  <c r="P2582" i="1"/>
  <c r="L2582" i="1"/>
  <c r="J2582" i="1"/>
  <c r="F2582" i="1"/>
  <c r="H2582" i="1" s="1"/>
  <c r="C2582" i="1"/>
  <c r="D2582" i="1" s="1"/>
  <c r="B2582" i="1"/>
  <c r="P2581" i="1"/>
  <c r="Q2581" i="1" s="1"/>
  <c r="L2581" i="1"/>
  <c r="J2581" i="1"/>
  <c r="F2581" i="1"/>
  <c r="O2581" i="1" s="1"/>
  <c r="C2581" i="1"/>
  <c r="E2581" i="1" s="1"/>
  <c r="B2581" i="1"/>
  <c r="P2580" i="1"/>
  <c r="L2580" i="1"/>
  <c r="J2580" i="1"/>
  <c r="F2580" i="1"/>
  <c r="C2580" i="1"/>
  <c r="B2580" i="1"/>
  <c r="P2579" i="1"/>
  <c r="L2579" i="1"/>
  <c r="J2579" i="1"/>
  <c r="F2579" i="1"/>
  <c r="I2579" i="1" s="1"/>
  <c r="C2579" i="1"/>
  <c r="E2579" i="1" s="1"/>
  <c r="B2579" i="1"/>
  <c r="P2578" i="1"/>
  <c r="L2578" i="1"/>
  <c r="J2578" i="1"/>
  <c r="F2578" i="1"/>
  <c r="H2578" i="1" s="1"/>
  <c r="C2578" i="1"/>
  <c r="B2578" i="1"/>
  <c r="P2577" i="1"/>
  <c r="L2577" i="1"/>
  <c r="J2577" i="1"/>
  <c r="F2577" i="1"/>
  <c r="O2577" i="1" s="1"/>
  <c r="C2577" i="1"/>
  <c r="E2577" i="1" s="1"/>
  <c r="B2577" i="1"/>
  <c r="P2576" i="1"/>
  <c r="L2576" i="1"/>
  <c r="J2576" i="1"/>
  <c r="F2576" i="1"/>
  <c r="I2576" i="1" s="1"/>
  <c r="C2576" i="1"/>
  <c r="B2576" i="1"/>
  <c r="P2575" i="1"/>
  <c r="L2575" i="1"/>
  <c r="J2575" i="1"/>
  <c r="F2575" i="1"/>
  <c r="C2575" i="1"/>
  <c r="B2575" i="1"/>
  <c r="P2574" i="1"/>
  <c r="L2574" i="1"/>
  <c r="J2574" i="1"/>
  <c r="F2574" i="1"/>
  <c r="C2574" i="1"/>
  <c r="D2574" i="1" s="1"/>
  <c r="B2574" i="1"/>
  <c r="P2573" i="1"/>
  <c r="Q2573" i="1" s="1"/>
  <c r="L2573" i="1"/>
  <c r="J2573" i="1"/>
  <c r="F2573" i="1"/>
  <c r="C2573" i="1"/>
  <c r="B2573" i="1"/>
  <c r="P2572" i="1"/>
  <c r="L2572" i="1"/>
  <c r="J2572" i="1"/>
  <c r="F2572" i="1"/>
  <c r="O2572" i="1" s="1"/>
  <c r="C2572" i="1"/>
  <c r="E2572" i="1" s="1"/>
  <c r="B2572" i="1"/>
  <c r="P2571" i="1"/>
  <c r="L2571" i="1"/>
  <c r="J2571" i="1"/>
  <c r="F2571" i="1"/>
  <c r="C2571" i="1"/>
  <c r="E2571" i="1" s="1"/>
  <c r="B2571" i="1"/>
  <c r="P2570" i="1"/>
  <c r="L2570" i="1"/>
  <c r="J2570" i="1"/>
  <c r="F2570" i="1"/>
  <c r="C2570" i="1"/>
  <c r="D2570" i="1" s="1"/>
  <c r="B2570" i="1"/>
  <c r="P2569" i="1"/>
  <c r="Q2569" i="1" s="1"/>
  <c r="L2569" i="1"/>
  <c r="J2569" i="1"/>
  <c r="F2569" i="1"/>
  <c r="C2569" i="1"/>
  <c r="E2569" i="1" s="1"/>
  <c r="B2569" i="1"/>
  <c r="P2568" i="1"/>
  <c r="R2568" i="1" s="1"/>
  <c r="L2568" i="1"/>
  <c r="J2568" i="1"/>
  <c r="F2568" i="1"/>
  <c r="C2568" i="1"/>
  <c r="B2568" i="1"/>
  <c r="P2567" i="1"/>
  <c r="L2567" i="1"/>
  <c r="J2567" i="1"/>
  <c r="F2567" i="1"/>
  <c r="H2567" i="1" s="1"/>
  <c r="C2567" i="1"/>
  <c r="B2567" i="1"/>
  <c r="P2566" i="1"/>
  <c r="L2566" i="1"/>
  <c r="J2566" i="1"/>
  <c r="F2566" i="1"/>
  <c r="C2566" i="1"/>
  <c r="B2566" i="1"/>
  <c r="P2565" i="1"/>
  <c r="L2565" i="1"/>
  <c r="J2565" i="1"/>
  <c r="F2565" i="1"/>
  <c r="C2565" i="1"/>
  <c r="B2565" i="1"/>
  <c r="P2564" i="1"/>
  <c r="L2564" i="1"/>
  <c r="J2564" i="1"/>
  <c r="F2564" i="1"/>
  <c r="C2564" i="1"/>
  <c r="B2564" i="1"/>
  <c r="P2563" i="1"/>
  <c r="L2563" i="1"/>
  <c r="J2563" i="1"/>
  <c r="F2563" i="1"/>
  <c r="I2563" i="1" s="1"/>
  <c r="C2563" i="1"/>
  <c r="E2563" i="1" s="1"/>
  <c r="B2563" i="1"/>
  <c r="P2562" i="1"/>
  <c r="R2562" i="1" s="1"/>
  <c r="L2562" i="1"/>
  <c r="J2562" i="1"/>
  <c r="F2562" i="1"/>
  <c r="C2562" i="1"/>
  <c r="D2562" i="1" s="1"/>
  <c r="B2562" i="1"/>
  <c r="P2561" i="1"/>
  <c r="Q2561" i="1" s="1"/>
  <c r="L2561" i="1"/>
  <c r="J2561" i="1"/>
  <c r="F2561" i="1"/>
  <c r="O2561" i="1" s="1"/>
  <c r="C2561" i="1"/>
  <c r="D2561" i="1" s="1"/>
  <c r="B2561" i="1"/>
  <c r="P2560" i="1"/>
  <c r="L2560" i="1"/>
  <c r="J2560" i="1"/>
  <c r="F2560" i="1"/>
  <c r="C2560" i="1"/>
  <c r="D2560" i="1" s="1"/>
  <c r="B2560" i="1"/>
  <c r="P2559" i="1"/>
  <c r="R2559" i="1" s="1"/>
  <c r="L2559" i="1"/>
  <c r="J2559" i="1"/>
  <c r="F2559" i="1"/>
  <c r="I2559" i="1" s="1"/>
  <c r="C2559" i="1"/>
  <c r="B2559" i="1"/>
  <c r="P2558" i="1"/>
  <c r="R2558" i="1" s="1"/>
  <c r="L2558" i="1"/>
  <c r="J2558" i="1"/>
  <c r="F2558" i="1"/>
  <c r="C2558" i="1"/>
  <c r="B2558" i="1"/>
  <c r="P2557" i="1"/>
  <c r="L2557" i="1"/>
  <c r="J2557" i="1"/>
  <c r="F2557" i="1"/>
  <c r="C2557" i="1"/>
  <c r="B2557" i="1"/>
  <c r="P2556" i="1"/>
  <c r="L2556" i="1"/>
  <c r="J2556" i="1"/>
  <c r="F2556" i="1"/>
  <c r="C2556" i="1"/>
  <c r="E2556" i="1" s="1"/>
  <c r="B2556" i="1"/>
  <c r="P2555" i="1"/>
  <c r="L2555" i="1"/>
  <c r="J2555" i="1"/>
  <c r="F2555" i="1"/>
  <c r="C2555" i="1"/>
  <c r="B2555" i="1"/>
  <c r="P2554" i="1"/>
  <c r="R2554" i="1" s="1"/>
  <c r="L2554" i="1"/>
  <c r="J2554" i="1"/>
  <c r="F2554" i="1"/>
  <c r="C2554" i="1"/>
  <c r="B2554" i="1"/>
  <c r="P2553" i="1"/>
  <c r="L2553" i="1"/>
  <c r="J2553" i="1"/>
  <c r="F2553" i="1"/>
  <c r="C2553" i="1"/>
  <c r="B2553" i="1"/>
  <c r="P2552" i="1"/>
  <c r="L2552" i="1"/>
  <c r="J2552" i="1"/>
  <c r="F2552" i="1"/>
  <c r="I2552" i="1" s="1"/>
  <c r="C2552" i="1"/>
  <c r="B2552" i="1"/>
  <c r="P2551" i="1"/>
  <c r="L2551" i="1"/>
  <c r="J2551" i="1"/>
  <c r="F2551" i="1"/>
  <c r="C2551" i="1"/>
  <c r="B2551" i="1"/>
  <c r="P2550" i="1"/>
  <c r="R2550" i="1" s="1"/>
  <c r="L2550" i="1"/>
  <c r="J2550" i="1"/>
  <c r="F2550" i="1"/>
  <c r="C2550" i="1"/>
  <c r="D2550" i="1" s="1"/>
  <c r="B2550" i="1"/>
  <c r="P2549" i="1"/>
  <c r="L2549" i="1"/>
  <c r="J2549" i="1"/>
  <c r="F2549" i="1"/>
  <c r="H2549" i="1" s="1"/>
  <c r="C2549" i="1"/>
  <c r="B2549" i="1"/>
  <c r="P2548" i="1"/>
  <c r="L2548" i="1"/>
  <c r="J2548" i="1"/>
  <c r="F2548" i="1"/>
  <c r="I2548" i="1" s="1"/>
  <c r="C2548" i="1"/>
  <c r="E2548" i="1" s="1"/>
  <c r="B2548" i="1"/>
  <c r="P2547" i="1"/>
  <c r="Q2547" i="1" s="1"/>
  <c r="L2547" i="1"/>
  <c r="J2547" i="1"/>
  <c r="F2547" i="1"/>
  <c r="C2547" i="1"/>
  <c r="E2547" i="1" s="1"/>
  <c r="B2547" i="1"/>
  <c r="P2546" i="1"/>
  <c r="Q2546" i="1" s="1"/>
  <c r="L2546" i="1"/>
  <c r="J2546" i="1"/>
  <c r="F2546" i="1"/>
  <c r="C2546" i="1"/>
  <c r="B2546" i="1"/>
  <c r="P2545" i="1"/>
  <c r="L2545" i="1"/>
  <c r="J2545" i="1"/>
  <c r="F2545" i="1"/>
  <c r="O2545" i="1" s="1"/>
  <c r="C2545" i="1"/>
  <c r="B2545" i="1"/>
  <c r="P2544" i="1"/>
  <c r="L2544" i="1"/>
  <c r="J2544" i="1"/>
  <c r="F2544" i="1"/>
  <c r="I2544" i="1" s="1"/>
  <c r="C2544" i="1"/>
  <c r="D2544" i="1" s="1"/>
  <c r="B2544" i="1"/>
  <c r="P2543" i="1"/>
  <c r="R2543" i="1" s="1"/>
  <c r="L2543" i="1"/>
  <c r="J2543" i="1"/>
  <c r="F2543" i="1"/>
  <c r="H2543" i="1" s="1"/>
  <c r="C2543" i="1"/>
  <c r="D2543" i="1" s="1"/>
  <c r="B2543" i="1"/>
  <c r="P2542" i="1"/>
  <c r="Q2542" i="1" s="1"/>
  <c r="L2542" i="1"/>
  <c r="J2542" i="1"/>
  <c r="F2542" i="1"/>
  <c r="H2542" i="1" s="1"/>
  <c r="C2542" i="1"/>
  <c r="B2542" i="1"/>
  <c r="P2541" i="1"/>
  <c r="R2541" i="1" s="1"/>
  <c r="L2541" i="1"/>
  <c r="J2541" i="1"/>
  <c r="F2541" i="1"/>
  <c r="I2541" i="1" s="1"/>
  <c r="C2541" i="1"/>
  <c r="B2541" i="1"/>
  <c r="P2540" i="1"/>
  <c r="Q2540" i="1" s="1"/>
  <c r="L2540" i="1"/>
  <c r="J2540" i="1"/>
  <c r="F2540" i="1"/>
  <c r="O2540" i="1" s="1"/>
  <c r="C2540" i="1"/>
  <c r="E2540" i="1" s="1"/>
  <c r="B2540" i="1"/>
  <c r="P2539" i="1"/>
  <c r="Q2539" i="1" s="1"/>
  <c r="L2539" i="1"/>
  <c r="J2539" i="1"/>
  <c r="F2539" i="1"/>
  <c r="C2539" i="1"/>
  <c r="D2539" i="1" s="1"/>
  <c r="B2539" i="1"/>
  <c r="P2538" i="1"/>
  <c r="L2538" i="1"/>
  <c r="J2538" i="1"/>
  <c r="F2538" i="1"/>
  <c r="C2538" i="1"/>
  <c r="B2538" i="1"/>
  <c r="P2537" i="1"/>
  <c r="L2537" i="1"/>
  <c r="J2537" i="1"/>
  <c r="F2537" i="1"/>
  <c r="O2537" i="1" s="1"/>
  <c r="C2537" i="1"/>
  <c r="B2537" i="1"/>
  <c r="P2536" i="1"/>
  <c r="L2536" i="1"/>
  <c r="J2536" i="1"/>
  <c r="F2536" i="1"/>
  <c r="I2536" i="1" s="1"/>
  <c r="C2536" i="1"/>
  <c r="D2536" i="1" s="1"/>
  <c r="B2536" i="1"/>
  <c r="P2535" i="1"/>
  <c r="R2535" i="1" s="1"/>
  <c r="L2535" i="1"/>
  <c r="J2535" i="1"/>
  <c r="F2535" i="1"/>
  <c r="C2535" i="1"/>
  <c r="B2535" i="1"/>
  <c r="P2534" i="1"/>
  <c r="R2534" i="1" s="1"/>
  <c r="L2534" i="1"/>
  <c r="J2534" i="1"/>
  <c r="F2534" i="1"/>
  <c r="C2534" i="1"/>
  <c r="B2534" i="1"/>
  <c r="P2533" i="1"/>
  <c r="Q2533" i="1" s="1"/>
  <c r="L2533" i="1"/>
  <c r="J2533" i="1"/>
  <c r="F2533" i="1"/>
  <c r="H2533" i="1" s="1"/>
  <c r="C2533" i="1"/>
  <c r="B2533" i="1"/>
  <c r="P2532" i="1"/>
  <c r="L2532" i="1"/>
  <c r="J2532" i="1"/>
  <c r="F2532" i="1"/>
  <c r="I2532" i="1" s="1"/>
  <c r="C2532" i="1"/>
  <c r="E2532" i="1" s="1"/>
  <c r="B2532" i="1"/>
  <c r="P2531" i="1"/>
  <c r="Q2531" i="1" s="1"/>
  <c r="L2531" i="1"/>
  <c r="J2531" i="1"/>
  <c r="F2531" i="1"/>
  <c r="O2531" i="1" s="1"/>
  <c r="C2531" i="1"/>
  <c r="D2531" i="1" s="1"/>
  <c r="B2531" i="1"/>
  <c r="P2530" i="1"/>
  <c r="L2530" i="1"/>
  <c r="J2530" i="1"/>
  <c r="F2530" i="1"/>
  <c r="C2530" i="1"/>
  <c r="E2530" i="1" s="1"/>
  <c r="B2530" i="1"/>
  <c r="P2529" i="1"/>
  <c r="L2529" i="1"/>
  <c r="J2529" i="1"/>
  <c r="F2529" i="1"/>
  <c r="G2529" i="1" s="1"/>
  <c r="C2529" i="1"/>
  <c r="E2529" i="1" s="1"/>
  <c r="B2529" i="1"/>
  <c r="P2528" i="1"/>
  <c r="L2528" i="1"/>
  <c r="J2528" i="1"/>
  <c r="F2528" i="1"/>
  <c r="I2528" i="1" s="1"/>
  <c r="C2528" i="1"/>
  <c r="B2528" i="1"/>
  <c r="P2527" i="1"/>
  <c r="L2527" i="1"/>
  <c r="J2527" i="1"/>
  <c r="F2527" i="1"/>
  <c r="O2527" i="1" s="1"/>
  <c r="C2527" i="1"/>
  <c r="B2527" i="1"/>
  <c r="P2526" i="1"/>
  <c r="R2526" i="1" s="1"/>
  <c r="L2526" i="1"/>
  <c r="J2526" i="1"/>
  <c r="F2526" i="1"/>
  <c r="C2526" i="1"/>
  <c r="B2526" i="1"/>
  <c r="P2525" i="1"/>
  <c r="R2525" i="1" s="1"/>
  <c r="L2525" i="1"/>
  <c r="J2525" i="1"/>
  <c r="F2525" i="1"/>
  <c r="H2525" i="1" s="1"/>
  <c r="C2525" i="1"/>
  <c r="B2525" i="1"/>
  <c r="P2524" i="1"/>
  <c r="L2524" i="1"/>
  <c r="J2524" i="1"/>
  <c r="F2524" i="1"/>
  <c r="C2524" i="1"/>
  <c r="E2524" i="1" s="1"/>
  <c r="B2524" i="1"/>
  <c r="P2523" i="1"/>
  <c r="Q2523" i="1" s="1"/>
  <c r="L2523" i="1"/>
  <c r="J2523" i="1"/>
  <c r="F2523" i="1"/>
  <c r="H2523" i="1" s="1"/>
  <c r="C2523" i="1"/>
  <c r="E2523" i="1" s="1"/>
  <c r="B2523" i="1"/>
  <c r="P2522" i="1"/>
  <c r="Q2522" i="1" s="1"/>
  <c r="L2522" i="1"/>
  <c r="J2522" i="1"/>
  <c r="F2522" i="1"/>
  <c r="C2522" i="1"/>
  <c r="D2522" i="1" s="1"/>
  <c r="B2522" i="1"/>
  <c r="P2521" i="1"/>
  <c r="Q2521" i="1" s="1"/>
  <c r="L2521" i="1"/>
  <c r="J2521" i="1"/>
  <c r="F2521" i="1"/>
  <c r="C2521" i="1"/>
  <c r="D2521" i="1" s="1"/>
  <c r="B2521" i="1"/>
  <c r="P2520" i="1"/>
  <c r="L2520" i="1"/>
  <c r="J2520" i="1"/>
  <c r="F2520" i="1"/>
  <c r="C2520" i="1"/>
  <c r="D2520" i="1" s="1"/>
  <c r="B2520" i="1"/>
  <c r="P2519" i="1"/>
  <c r="R2519" i="1" s="1"/>
  <c r="L2519" i="1"/>
  <c r="J2519" i="1"/>
  <c r="F2519" i="1"/>
  <c r="O2519" i="1" s="1"/>
  <c r="C2519" i="1"/>
  <c r="D2519" i="1" s="1"/>
  <c r="B2519" i="1"/>
  <c r="P2518" i="1"/>
  <c r="Q2518" i="1" s="1"/>
  <c r="L2518" i="1"/>
  <c r="J2518" i="1"/>
  <c r="F2518" i="1"/>
  <c r="O2518" i="1" s="1"/>
  <c r="C2518" i="1"/>
  <c r="D2518" i="1" s="1"/>
  <c r="B2518" i="1"/>
  <c r="P2517" i="1"/>
  <c r="R2517" i="1" s="1"/>
  <c r="L2517" i="1"/>
  <c r="J2517" i="1"/>
  <c r="F2517" i="1"/>
  <c r="C2517" i="1"/>
  <c r="B2517" i="1"/>
  <c r="P2516" i="1"/>
  <c r="Q2516" i="1" s="1"/>
  <c r="L2516" i="1"/>
  <c r="J2516" i="1"/>
  <c r="F2516" i="1"/>
  <c r="I2516" i="1" s="1"/>
  <c r="C2516" i="1"/>
  <c r="E2516" i="1" s="1"/>
  <c r="B2516" i="1"/>
  <c r="P2515" i="1"/>
  <c r="L2515" i="1"/>
  <c r="J2515" i="1"/>
  <c r="F2515" i="1"/>
  <c r="C2515" i="1"/>
  <c r="E2515" i="1" s="1"/>
  <c r="B2515" i="1"/>
  <c r="P2514" i="1"/>
  <c r="L2514" i="1"/>
  <c r="J2514" i="1"/>
  <c r="F2514" i="1"/>
  <c r="C2514" i="1"/>
  <c r="D2514" i="1" s="1"/>
  <c r="B2514" i="1"/>
  <c r="P2513" i="1"/>
  <c r="Q2513" i="1" s="1"/>
  <c r="L2513" i="1"/>
  <c r="J2513" i="1"/>
  <c r="F2513" i="1"/>
  <c r="C2513" i="1"/>
  <c r="B2513" i="1"/>
  <c r="P2512" i="1"/>
  <c r="L2512" i="1"/>
  <c r="J2512" i="1"/>
  <c r="F2512" i="1"/>
  <c r="C2512" i="1"/>
  <c r="D2512" i="1" s="1"/>
  <c r="B2512" i="1"/>
  <c r="P2511" i="1"/>
  <c r="R2511" i="1" s="1"/>
  <c r="L2511" i="1"/>
  <c r="J2511" i="1"/>
  <c r="F2511" i="1"/>
  <c r="O2511" i="1" s="1"/>
  <c r="C2511" i="1"/>
  <c r="B2511" i="1"/>
  <c r="P2510" i="1"/>
  <c r="L2510" i="1"/>
  <c r="J2510" i="1"/>
  <c r="F2510" i="1"/>
  <c r="G2510" i="1" s="1"/>
  <c r="C2510" i="1"/>
  <c r="B2510" i="1"/>
  <c r="P2509" i="1"/>
  <c r="R2509" i="1" s="1"/>
  <c r="L2509" i="1"/>
  <c r="J2509" i="1"/>
  <c r="F2509" i="1"/>
  <c r="I2509" i="1" s="1"/>
  <c r="C2509" i="1"/>
  <c r="B2509" i="1"/>
  <c r="P2508" i="1"/>
  <c r="L2508" i="1"/>
  <c r="J2508" i="1"/>
  <c r="F2508" i="1"/>
  <c r="I2508" i="1" s="1"/>
  <c r="C2508" i="1"/>
  <c r="B2508" i="1"/>
  <c r="P2507" i="1"/>
  <c r="Q2507" i="1" s="1"/>
  <c r="L2507" i="1"/>
  <c r="J2507" i="1"/>
  <c r="F2507" i="1"/>
  <c r="H2507" i="1" s="1"/>
  <c r="C2507" i="1"/>
  <c r="B2507" i="1"/>
  <c r="P2506" i="1"/>
  <c r="L2506" i="1"/>
  <c r="J2506" i="1"/>
  <c r="F2506" i="1"/>
  <c r="I2506" i="1" s="1"/>
  <c r="C2506" i="1"/>
  <c r="E2506" i="1" s="1"/>
  <c r="B2506" i="1"/>
  <c r="P2505" i="1"/>
  <c r="L2505" i="1"/>
  <c r="J2505" i="1"/>
  <c r="F2505" i="1"/>
  <c r="C2505" i="1"/>
  <c r="D2505" i="1" s="1"/>
  <c r="B2505" i="1"/>
  <c r="P2504" i="1"/>
  <c r="L2504" i="1"/>
  <c r="J2504" i="1"/>
  <c r="F2504" i="1"/>
  <c r="I2504" i="1" s="1"/>
  <c r="C2504" i="1"/>
  <c r="B2504" i="1"/>
  <c r="P2503" i="1"/>
  <c r="R2503" i="1" s="1"/>
  <c r="L2503" i="1"/>
  <c r="J2503" i="1"/>
  <c r="F2503" i="1"/>
  <c r="G2503" i="1" s="1"/>
  <c r="C2503" i="1"/>
  <c r="E2503" i="1" s="1"/>
  <c r="B2503" i="1"/>
  <c r="P2502" i="1"/>
  <c r="R2502" i="1" s="1"/>
  <c r="L2502" i="1"/>
  <c r="J2502" i="1"/>
  <c r="F2502" i="1"/>
  <c r="G2502" i="1" s="1"/>
  <c r="C2502" i="1"/>
  <c r="D2502" i="1" s="1"/>
  <c r="B2502" i="1"/>
  <c r="P2501" i="1"/>
  <c r="L2501" i="1"/>
  <c r="J2501" i="1"/>
  <c r="F2501" i="1"/>
  <c r="C2501" i="1"/>
  <c r="B2501" i="1"/>
  <c r="P2500" i="1"/>
  <c r="R2500" i="1" s="1"/>
  <c r="L2500" i="1"/>
  <c r="J2500" i="1"/>
  <c r="F2500" i="1"/>
  <c r="C2500" i="1"/>
  <c r="E2500" i="1" s="1"/>
  <c r="B2500" i="1"/>
  <c r="P2499" i="1"/>
  <c r="Q2499" i="1" s="1"/>
  <c r="L2499" i="1"/>
  <c r="J2499" i="1"/>
  <c r="F2499" i="1"/>
  <c r="C2499" i="1"/>
  <c r="B2499" i="1"/>
  <c r="P2498" i="1"/>
  <c r="R2498" i="1" s="1"/>
  <c r="L2498" i="1"/>
  <c r="J2498" i="1"/>
  <c r="F2498" i="1"/>
  <c r="C2498" i="1"/>
  <c r="B2498" i="1"/>
  <c r="P2497" i="1"/>
  <c r="Q2497" i="1" s="1"/>
  <c r="L2497" i="1"/>
  <c r="J2497" i="1"/>
  <c r="F2497" i="1"/>
  <c r="G2497" i="1" s="1"/>
  <c r="C2497" i="1"/>
  <c r="B2497" i="1"/>
  <c r="P2496" i="1"/>
  <c r="L2496" i="1"/>
  <c r="J2496" i="1"/>
  <c r="F2496" i="1"/>
  <c r="I2496" i="1" s="1"/>
  <c r="C2496" i="1"/>
  <c r="B2496" i="1"/>
  <c r="P2495" i="1"/>
  <c r="L2495" i="1"/>
  <c r="J2495" i="1"/>
  <c r="F2495" i="1"/>
  <c r="C2495" i="1"/>
  <c r="B2495" i="1"/>
  <c r="P2494" i="1"/>
  <c r="L2494" i="1"/>
  <c r="J2494" i="1"/>
  <c r="F2494" i="1"/>
  <c r="C2494" i="1"/>
  <c r="D2494" i="1" s="1"/>
  <c r="B2494" i="1"/>
  <c r="P2493" i="1"/>
  <c r="R2493" i="1" s="1"/>
  <c r="L2493" i="1"/>
  <c r="J2493" i="1"/>
  <c r="F2493" i="1"/>
  <c r="C2493" i="1"/>
  <c r="B2493" i="1"/>
  <c r="P2492" i="1"/>
  <c r="L2492" i="1"/>
  <c r="J2492" i="1"/>
  <c r="F2492" i="1"/>
  <c r="I2492" i="1" s="1"/>
  <c r="C2492" i="1"/>
  <c r="B2492" i="1"/>
  <c r="P2491" i="1"/>
  <c r="L2491" i="1"/>
  <c r="J2491" i="1"/>
  <c r="F2491" i="1"/>
  <c r="C2491" i="1"/>
  <c r="D2491" i="1" s="1"/>
  <c r="B2491" i="1"/>
  <c r="P2490" i="1"/>
  <c r="R2490" i="1" s="1"/>
  <c r="L2490" i="1"/>
  <c r="J2490" i="1"/>
  <c r="F2490" i="1"/>
  <c r="I2490" i="1" s="1"/>
  <c r="C2490" i="1"/>
  <c r="B2490" i="1"/>
  <c r="P2489" i="1"/>
  <c r="Q2489" i="1" s="1"/>
  <c r="L2489" i="1"/>
  <c r="J2489" i="1"/>
  <c r="F2489" i="1"/>
  <c r="O2489" i="1" s="1"/>
  <c r="C2489" i="1"/>
  <c r="B2489" i="1"/>
  <c r="P2488" i="1"/>
  <c r="L2488" i="1"/>
  <c r="J2488" i="1"/>
  <c r="F2488" i="1"/>
  <c r="C2488" i="1"/>
  <c r="E2488" i="1" s="1"/>
  <c r="B2488" i="1"/>
  <c r="P2487" i="1"/>
  <c r="R2487" i="1" s="1"/>
  <c r="L2487" i="1"/>
  <c r="J2487" i="1"/>
  <c r="F2487" i="1"/>
  <c r="C2487" i="1"/>
  <c r="E2487" i="1" s="1"/>
  <c r="B2487" i="1"/>
  <c r="P2486" i="1"/>
  <c r="R2486" i="1" s="1"/>
  <c r="L2486" i="1"/>
  <c r="J2486" i="1"/>
  <c r="F2486" i="1"/>
  <c r="C2486" i="1"/>
  <c r="E2486" i="1" s="1"/>
  <c r="B2486" i="1"/>
  <c r="P2485" i="1"/>
  <c r="R2485" i="1" s="1"/>
  <c r="L2485" i="1"/>
  <c r="J2485" i="1"/>
  <c r="F2485" i="1"/>
  <c r="G2485" i="1" s="1"/>
  <c r="C2485" i="1"/>
  <c r="B2485" i="1"/>
  <c r="P2484" i="1"/>
  <c r="L2484" i="1"/>
  <c r="J2484" i="1"/>
  <c r="F2484" i="1"/>
  <c r="G2484" i="1" s="1"/>
  <c r="C2484" i="1"/>
  <c r="E2484" i="1" s="1"/>
  <c r="B2484" i="1"/>
  <c r="P2483" i="1"/>
  <c r="R2483" i="1" s="1"/>
  <c r="L2483" i="1"/>
  <c r="J2483" i="1"/>
  <c r="F2483" i="1"/>
  <c r="I2483" i="1" s="1"/>
  <c r="C2483" i="1"/>
  <c r="E2483" i="1" s="1"/>
  <c r="B2483" i="1"/>
  <c r="P2482" i="1"/>
  <c r="L2482" i="1"/>
  <c r="J2482" i="1"/>
  <c r="F2482" i="1"/>
  <c r="C2482" i="1"/>
  <c r="B2482" i="1"/>
  <c r="P2481" i="1"/>
  <c r="L2481" i="1"/>
  <c r="J2481" i="1"/>
  <c r="F2481" i="1"/>
  <c r="G2481" i="1" s="1"/>
  <c r="C2481" i="1"/>
  <c r="E2481" i="1" s="1"/>
  <c r="B2481" i="1"/>
  <c r="P2480" i="1"/>
  <c r="L2480" i="1"/>
  <c r="J2480" i="1"/>
  <c r="F2480" i="1"/>
  <c r="I2480" i="1" s="1"/>
  <c r="C2480" i="1"/>
  <c r="D2480" i="1" s="1"/>
  <c r="B2480" i="1"/>
  <c r="P2479" i="1"/>
  <c r="L2479" i="1"/>
  <c r="J2479" i="1"/>
  <c r="F2479" i="1"/>
  <c r="H2479" i="1" s="1"/>
  <c r="C2479" i="1"/>
  <c r="B2479" i="1"/>
  <c r="P2478" i="1"/>
  <c r="Q2478" i="1" s="1"/>
  <c r="L2478" i="1"/>
  <c r="J2478" i="1"/>
  <c r="F2478" i="1"/>
  <c r="H2478" i="1" s="1"/>
  <c r="C2478" i="1"/>
  <c r="B2478" i="1"/>
  <c r="P2477" i="1"/>
  <c r="Q2477" i="1" s="1"/>
  <c r="L2477" i="1"/>
  <c r="J2477" i="1"/>
  <c r="F2477" i="1"/>
  <c r="C2477" i="1"/>
  <c r="B2477" i="1"/>
  <c r="P2476" i="1"/>
  <c r="R2476" i="1" s="1"/>
  <c r="L2476" i="1"/>
  <c r="J2476" i="1"/>
  <c r="F2476" i="1"/>
  <c r="H2476" i="1" s="1"/>
  <c r="C2476" i="1"/>
  <c r="B2476" i="1"/>
  <c r="P2475" i="1"/>
  <c r="L2475" i="1"/>
  <c r="J2475" i="1"/>
  <c r="F2475" i="1"/>
  <c r="C2475" i="1"/>
  <c r="E2475" i="1" s="1"/>
  <c r="B2475" i="1"/>
  <c r="P2474" i="1"/>
  <c r="R2474" i="1" s="1"/>
  <c r="L2474" i="1"/>
  <c r="J2474" i="1"/>
  <c r="F2474" i="1"/>
  <c r="H2474" i="1" s="1"/>
  <c r="C2474" i="1"/>
  <c r="E2474" i="1" s="1"/>
  <c r="B2474" i="1"/>
  <c r="P2473" i="1"/>
  <c r="R2473" i="1" s="1"/>
  <c r="L2473" i="1"/>
  <c r="J2473" i="1"/>
  <c r="F2473" i="1"/>
  <c r="H2473" i="1" s="1"/>
  <c r="C2473" i="1"/>
  <c r="E2473" i="1" s="1"/>
  <c r="B2473" i="1"/>
  <c r="P2472" i="1"/>
  <c r="Q2472" i="1" s="1"/>
  <c r="L2472" i="1"/>
  <c r="J2472" i="1"/>
  <c r="F2472" i="1"/>
  <c r="I2472" i="1" s="1"/>
  <c r="C2472" i="1"/>
  <c r="D2472" i="1" s="1"/>
  <c r="B2472" i="1"/>
  <c r="P2471" i="1"/>
  <c r="L2471" i="1"/>
  <c r="J2471" i="1"/>
  <c r="F2471" i="1"/>
  <c r="C2471" i="1"/>
  <c r="D2471" i="1" s="1"/>
  <c r="B2471" i="1"/>
  <c r="P2470" i="1"/>
  <c r="L2470" i="1"/>
  <c r="J2470" i="1"/>
  <c r="F2470" i="1"/>
  <c r="C2470" i="1"/>
  <c r="B2470" i="1"/>
  <c r="P2469" i="1"/>
  <c r="Q2469" i="1" s="1"/>
  <c r="L2469" i="1"/>
  <c r="J2469" i="1"/>
  <c r="F2469" i="1"/>
  <c r="C2469" i="1"/>
  <c r="D2469" i="1" s="1"/>
  <c r="B2469" i="1"/>
  <c r="P2468" i="1"/>
  <c r="Q2468" i="1" s="1"/>
  <c r="L2468" i="1"/>
  <c r="J2468" i="1"/>
  <c r="F2468" i="1"/>
  <c r="C2468" i="1"/>
  <c r="E2468" i="1" s="1"/>
  <c r="B2468" i="1"/>
  <c r="P2467" i="1"/>
  <c r="L2467" i="1"/>
  <c r="J2467" i="1"/>
  <c r="F2467" i="1"/>
  <c r="C2467" i="1"/>
  <c r="B2467" i="1"/>
  <c r="P2466" i="1"/>
  <c r="L2466" i="1"/>
  <c r="J2466" i="1"/>
  <c r="F2466" i="1"/>
  <c r="C2466" i="1"/>
  <c r="E2466" i="1" s="1"/>
  <c r="B2466" i="1"/>
  <c r="P2465" i="1"/>
  <c r="R2465" i="1" s="1"/>
  <c r="L2465" i="1"/>
  <c r="J2465" i="1"/>
  <c r="F2465" i="1"/>
  <c r="I2465" i="1" s="1"/>
  <c r="C2465" i="1"/>
  <c r="B2465" i="1"/>
  <c r="P2464" i="1"/>
  <c r="Q2464" i="1" s="1"/>
  <c r="L2464" i="1"/>
  <c r="J2464" i="1"/>
  <c r="F2464" i="1"/>
  <c r="C2464" i="1"/>
  <c r="B2464" i="1"/>
  <c r="P2463" i="1"/>
  <c r="Q2463" i="1" s="1"/>
  <c r="L2463" i="1"/>
  <c r="J2463" i="1"/>
  <c r="F2463" i="1"/>
  <c r="C2463" i="1"/>
  <c r="E2463" i="1" s="1"/>
  <c r="B2463" i="1"/>
  <c r="P2462" i="1"/>
  <c r="R2462" i="1" s="1"/>
  <c r="L2462" i="1"/>
  <c r="J2462" i="1"/>
  <c r="F2462" i="1"/>
  <c r="G2462" i="1" s="1"/>
  <c r="C2462" i="1"/>
  <c r="E2462" i="1" s="1"/>
  <c r="B2462" i="1"/>
  <c r="P2461" i="1"/>
  <c r="R2461" i="1" s="1"/>
  <c r="L2461" i="1"/>
  <c r="J2461" i="1"/>
  <c r="F2461" i="1"/>
  <c r="O2461" i="1" s="1"/>
  <c r="C2461" i="1"/>
  <c r="B2461" i="1"/>
  <c r="P2460" i="1"/>
  <c r="Q2460" i="1" s="1"/>
  <c r="L2460" i="1"/>
  <c r="J2460" i="1"/>
  <c r="F2460" i="1"/>
  <c r="H2460" i="1" s="1"/>
  <c r="C2460" i="1"/>
  <c r="B2460" i="1"/>
  <c r="P2459" i="1"/>
  <c r="Q2459" i="1" s="1"/>
  <c r="L2459" i="1"/>
  <c r="J2459" i="1"/>
  <c r="F2459" i="1"/>
  <c r="C2459" i="1"/>
  <c r="E2459" i="1" s="1"/>
  <c r="B2459" i="1"/>
  <c r="P2458" i="1"/>
  <c r="R2458" i="1" s="1"/>
  <c r="L2458" i="1"/>
  <c r="J2458" i="1"/>
  <c r="F2458" i="1"/>
  <c r="C2458" i="1"/>
  <c r="B2458" i="1"/>
  <c r="P2457" i="1"/>
  <c r="L2457" i="1"/>
  <c r="J2457" i="1"/>
  <c r="F2457" i="1"/>
  <c r="C2457" i="1"/>
  <c r="B2457" i="1"/>
  <c r="P2456" i="1"/>
  <c r="Q2456" i="1" s="1"/>
  <c r="L2456" i="1"/>
  <c r="J2456" i="1"/>
  <c r="F2456" i="1"/>
  <c r="C2456" i="1"/>
  <c r="D2456" i="1" s="1"/>
  <c r="B2456" i="1"/>
  <c r="P2455" i="1"/>
  <c r="Q2455" i="1" s="1"/>
  <c r="L2455" i="1"/>
  <c r="J2455" i="1"/>
  <c r="F2455" i="1"/>
  <c r="C2455" i="1"/>
  <c r="E2455" i="1" s="1"/>
  <c r="B2455" i="1"/>
  <c r="P2454" i="1"/>
  <c r="R2454" i="1" s="1"/>
  <c r="L2454" i="1"/>
  <c r="J2454" i="1"/>
  <c r="F2454" i="1"/>
  <c r="C2454" i="1"/>
  <c r="B2454" i="1"/>
  <c r="P2453" i="1"/>
  <c r="L2453" i="1"/>
  <c r="J2453" i="1"/>
  <c r="F2453" i="1"/>
  <c r="C2453" i="1"/>
  <c r="B2453" i="1"/>
  <c r="P2452" i="1"/>
  <c r="R2452" i="1" s="1"/>
  <c r="L2452" i="1"/>
  <c r="J2452" i="1"/>
  <c r="F2452" i="1"/>
  <c r="C2452" i="1"/>
  <c r="B2452" i="1"/>
  <c r="P2451" i="1"/>
  <c r="L2451" i="1"/>
  <c r="J2451" i="1"/>
  <c r="F2451" i="1"/>
  <c r="C2451" i="1"/>
  <c r="E2451" i="1" s="1"/>
  <c r="B2451" i="1"/>
  <c r="P2450" i="1"/>
  <c r="R2450" i="1" s="1"/>
  <c r="L2450" i="1"/>
  <c r="J2450" i="1"/>
  <c r="F2450" i="1"/>
  <c r="O2450" i="1" s="1"/>
  <c r="C2450" i="1"/>
  <c r="B2450" i="1"/>
  <c r="P2449" i="1"/>
  <c r="L2449" i="1"/>
  <c r="J2449" i="1"/>
  <c r="F2449" i="1"/>
  <c r="H2449" i="1" s="1"/>
  <c r="C2449" i="1"/>
  <c r="E2449" i="1" s="1"/>
  <c r="B2449" i="1"/>
  <c r="P2448" i="1"/>
  <c r="L2448" i="1"/>
  <c r="J2448" i="1"/>
  <c r="F2448" i="1"/>
  <c r="C2448" i="1"/>
  <c r="B2448" i="1"/>
  <c r="P2447" i="1"/>
  <c r="L2447" i="1"/>
  <c r="J2447" i="1"/>
  <c r="F2447" i="1"/>
  <c r="G2447" i="1" s="1"/>
  <c r="C2447" i="1"/>
  <c r="E2447" i="1" s="1"/>
  <c r="B2447" i="1"/>
  <c r="P2446" i="1"/>
  <c r="R2446" i="1" s="1"/>
  <c r="L2446" i="1"/>
  <c r="J2446" i="1"/>
  <c r="F2446" i="1"/>
  <c r="C2446" i="1"/>
  <c r="E2446" i="1" s="1"/>
  <c r="B2446" i="1"/>
  <c r="P2445" i="1"/>
  <c r="R2445" i="1" s="1"/>
  <c r="L2445" i="1"/>
  <c r="J2445" i="1"/>
  <c r="F2445" i="1"/>
  <c r="I2445" i="1" s="1"/>
  <c r="C2445" i="1"/>
  <c r="E2445" i="1" s="1"/>
  <c r="B2445" i="1"/>
  <c r="P2444" i="1"/>
  <c r="L2444" i="1"/>
  <c r="J2444" i="1"/>
  <c r="F2444" i="1"/>
  <c r="C2444" i="1"/>
  <c r="D2444" i="1" s="1"/>
  <c r="B2444" i="1"/>
  <c r="P2443" i="1"/>
  <c r="Q2443" i="1" s="1"/>
  <c r="L2443" i="1"/>
  <c r="J2443" i="1"/>
  <c r="F2443" i="1"/>
  <c r="G2443" i="1" s="1"/>
  <c r="C2443" i="1"/>
  <c r="E2443" i="1" s="1"/>
  <c r="B2443" i="1"/>
  <c r="P2442" i="1"/>
  <c r="R2442" i="1" s="1"/>
  <c r="L2442" i="1"/>
  <c r="J2442" i="1"/>
  <c r="F2442" i="1"/>
  <c r="I2442" i="1" s="1"/>
  <c r="C2442" i="1"/>
  <c r="E2442" i="1" s="1"/>
  <c r="B2442" i="1"/>
  <c r="P2441" i="1"/>
  <c r="R2441" i="1" s="1"/>
  <c r="L2441" i="1"/>
  <c r="J2441" i="1"/>
  <c r="F2441" i="1"/>
  <c r="I2441" i="1" s="1"/>
  <c r="C2441" i="1"/>
  <c r="E2441" i="1" s="1"/>
  <c r="B2441" i="1"/>
  <c r="P2440" i="1"/>
  <c r="Q2440" i="1" s="1"/>
  <c r="L2440" i="1"/>
  <c r="J2440" i="1"/>
  <c r="F2440" i="1"/>
  <c r="C2440" i="1"/>
  <c r="D2440" i="1" s="1"/>
  <c r="B2440" i="1"/>
  <c r="P2439" i="1"/>
  <c r="L2439" i="1"/>
  <c r="J2439" i="1"/>
  <c r="F2439" i="1"/>
  <c r="G2439" i="1" s="1"/>
  <c r="C2439" i="1"/>
  <c r="E2439" i="1" s="1"/>
  <c r="B2439" i="1"/>
  <c r="P2438" i="1"/>
  <c r="R2438" i="1" s="1"/>
  <c r="L2438" i="1"/>
  <c r="J2438" i="1"/>
  <c r="F2438" i="1"/>
  <c r="H2438" i="1" s="1"/>
  <c r="C2438" i="1"/>
  <c r="E2438" i="1" s="1"/>
  <c r="B2438" i="1"/>
  <c r="P2437" i="1"/>
  <c r="L2437" i="1"/>
  <c r="J2437" i="1"/>
  <c r="F2437" i="1"/>
  <c r="O2437" i="1" s="1"/>
  <c r="C2437" i="1"/>
  <c r="E2437" i="1" s="1"/>
  <c r="B2437" i="1"/>
  <c r="P2436" i="1"/>
  <c r="R2436" i="1" s="1"/>
  <c r="L2436" i="1"/>
  <c r="J2436" i="1"/>
  <c r="F2436" i="1"/>
  <c r="C2436" i="1"/>
  <c r="D2436" i="1" s="1"/>
  <c r="B2436" i="1"/>
  <c r="P2435" i="1"/>
  <c r="Q2435" i="1" s="1"/>
  <c r="L2435" i="1"/>
  <c r="J2435" i="1"/>
  <c r="F2435" i="1"/>
  <c r="C2435" i="1"/>
  <c r="E2435" i="1" s="1"/>
  <c r="B2435" i="1"/>
  <c r="P2434" i="1"/>
  <c r="R2434" i="1" s="1"/>
  <c r="L2434" i="1"/>
  <c r="J2434" i="1"/>
  <c r="F2434" i="1"/>
  <c r="C2434" i="1"/>
  <c r="B2434" i="1"/>
  <c r="P2433" i="1"/>
  <c r="L2433" i="1"/>
  <c r="J2433" i="1"/>
  <c r="F2433" i="1"/>
  <c r="C2433" i="1"/>
  <c r="B2433" i="1"/>
  <c r="P2432" i="1"/>
  <c r="L2432" i="1"/>
  <c r="J2432" i="1"/>
  <c r="F2432" i="1"/>
  <c r="C2432" i="1"/>
  <c r="B2432" i="1"/>
  <c r="P2431" i="1"/>
  <c r="Q2431" i="1" s="1"/>
  <c r="L2431" i="1"/>
  <c r="J2431" i="1"/>
  <c r="F2431" i="1"/>
  <c r="C2431" i="1"/>
  <c r="E2431" i="1" s="1"/>
  <c r="B2431" i="1"/>
  <c r="P2430" i="1"/>
  <c r="R2430" i="1" s="1"/>
  <c r="L2430" i="1"/>
  <c r="J2430" i="1"/>
  <c r="F2430" i="1"/>
  <c r="H2430" i="1" s="1"/>
  <c r="C2430" i="1"/>
  <c r="B2430" i="1"/>
  <c r="P2429" i="1"/>
  <c r="R2429" i="1" s="1"/>
  <c r="L2429" i="1"/>
  <c r="J2429" i="1"/>
  <c r="F2429" i="1"/>
  <c r="C2429" i="1"/>
  <c r="B2429" i="1"/>
  <c r="P2428" i="1"/>
  <c r="Q2428" i="1" s="1"/>
  <c r="L2428" i="1"/>
  <c r="J2428" i="1"/>
  <c r="F2428" i="1"/>
  <c r="C2428" i="1"/>
  <c r="B2428" i="1"/>
  <c r="P2427" i="1"/>
  <c r="L2427" i="1"/>
  <c r="J2427" i="1"/>
  <c r="F2427" i="1"/>
  <c r="O2427" i="1" s="1"/>
  <c r="C2427" i="1"/>
  <c r="E2427" i="1" s="1"/>
  <c r="B2427" i="1"/>
  <c r="P2426" i="1"/>
  <c r="R2426" i="1" s="1"/>
  <c r="L2426" i="1"/>
  <c r="J2426" i="1"/>
  <c r="F2426" i="1"/>
  <c r="O2426" i="1" s="1"/>
  <c r="C2426" i="1"/>
  <c r="E2426" i="1" s="1"/>
  <c r="B2426" i="1"/>
  <c r="P2425" i="1"/>
  <c r="R2425" i="1" s="1"/>
  <c r="L2425" i="1"/>
  <c r="J2425" i="1"/>
  <c r="F2425" i="1"/>
  <c r="C2425" i="1"/>
  <c r="E2425" i="1" s="1"/>
  <c r="B2425" i="1"/>
  <c r="P2424" i="1"/>
  <c r="L2424" i="1"/>
  <c r="J2424" i="1"/>
  <c r="F2424" i="1"/>
  <c r="C2424" i="1"/>
  <c r="B2424" i="1"/>
  <c r="P2423" i="1"/>
  <c r="L2423" i="1"/>
  <c r="J2423" i="1"/>
  <c r="F2423" i="1"/>
  <c r="O2423" i="1" s="1"/>
  <c r="C2423" i="1"/>
  <c r="E2423" i="1" s="1"/>
  <c r="B2423" i="1"/>
  <c r="P2422" i="1"/>
  <c r="R2422" i="1" s="1"/>
  <c r="L2422" i="1"/>
  <c r="J2422" i="1"/>
  <c r="F2422" i="1"/>
  <c r="C2422" i="1"/>
  <c r="B2422" i="1"/>
  <c r="P2421" i="1"/>
  <c r="L2421" i="1"/>
  <c r="J2421" i="1"/>
  <c r="F2421" i="1"/>
  <c r="H2421" i="1" s="1"/>
  <c r="C2421" i="1"/>
  <c r="D2421" i="1" s="1"/>
  <c r="B2421" i="1"/>
  <c r="P2420" i="1"/>
  <c r="R2420" i="1" s="1"/>
  <c r="L2420" i="1"/>
  <c r="J2420" i="1"/>
  <c r="F2420" i="1"/>
  <c r="C2420" i="1"/>
  <c r="D2420" i="1" s="1"/>
  <c r="B2420" i="1"/>
  <c r="P2419" i="1"/>
  <c r="L2419" i="1"/>
  <c r="J2419" i="1"/>
  <c r="F2419" i="1"/>
  <c r="I2419" i="1" s="1"/>
  <c r="C2419" i="1"/>
  <c r="E2419" i="1" s="1"/>
  <c r="B2419" i="1"/>
  <c r="P2418" i="1"/>
  <c r="R2418" i="1" s="1"/>
  <c r="L2418" i="1"/>
  <c r="J2418" i="1"/>
  <c r="F2418" i="1"/>
  <c r="C2418" i="1"/>
  <c r="B2418" i="1"/>
  <c r="P2417" i="1"/>
  <c r="R2417" i="1" s="1"/>
  <c r="L2417" i="1"/>
  <c r="J2417" i="1"/>
  <c r="F2417" i="1"/>
  <c r="I2417" i="1" s="1"/>
  <c r="C2417" i="1"/>
  <c r="E2417" i="1" s="1"/>
  <c r="B2417" i="1"/>
  <c r="P2416" i="1"/>
  <c r="R2416" i="1" s="1"/>
  <c r="L2416" i="1"/>
  <c r="J2416" i="1"/>
  <c r="F2416" i="1"/>
  <c r="C2416" i="1"/>
  <c r="D2416" i="1" s="1"/>
  <c r="B2416" i="1"/>
  <c r="P2415" i="1"/>
  <c r="Q2415" i="1" s="1"/>
  <c r="L2415" i="1"/>
  <c r="J2415" i="1"/>
  <c r="F2415" i="1"/>
  <c r="G2415" i="1" s="1"/>
  <c r="C2415" i="1"/>
  <c r="E2415" i="1" s="1"/>
  <c r="B2415" i="1"/>
  <c r="P2414" i="1"/>
  <c r="R2414" i="1" s="1"/>
  <c r="L2414" i="1"/>
  <c r="J2414" i="1"/>
  <c r="F2414" i="1"/>
  <c r="O2414" i="1" s="1"/>
  <c r="C2414" i="1"/>
  <c r="B2414" i="1"/>
  <c r="P2413" i="1"/>
  <c r="L2413" i="1"/>
  <c r="J2413" i="1"/>
  <c r="F2413" i="1"/>
  <c r="O2413" i="1" s="1"/>
  <c r="C2413" i="1"/>
  <c r="D2413" i="1" s="1"/>
  <c r="B2413" i="1"/>
  <c r="P2412" i="1"/>
  <c r="R2412" i="1" s="1"/>
  <c r="L2412" i="1"/>
  <c r="J2412" i="1"/>
  <c r="F2412" i="1"/>
  <c r="C2412" i="1"/>
  <c r="B2412" i="1"/>
  <c r="P2411" i="1"/>
  <c r="Q2411" i="1" s="1"/>
  <c r="L2411" i="1"/>
  <c r="J2411" i="1"/>
  <c r="F2411" i="1"/>
  <c r="C2411" i="1"/>
  <c r="E2411" i="1" s="1"/>
  <c r="B2411" i="1"/>
  <c r="P2410" i="1"/>
  <c r="R2410" i="1" s="1"/>
  <c r="L2410" i="1"/>
  <c r="J2410" i="1"/>
  <c r="F2410" i="1"/>
  <c r="C2410" i="1"/>
  <c r="B2410" i="1"/>
  <c r="P2409" i="1"/>
  <c r="R2409" i="1" s="1"/>
  <c r="L2409" i="1"/>
  <c r="J2409" i="1"/>
  <c r="F2409" i="1"/>
  <c r="C2409" i="1"/>
  <c r="D2409" i="1" s="1"/>
  <c r="B2409" i="1"/>
  <c r="P2408" i="1"/>
  <c r="Q2408" i="1" s="1"/>
  <c r="L2408" i="1"/>
  <c r="J2408" i="1"/>
  <c r="F2408" i="1"/>
  <c r="C2408" i="1"/>
  <c r="B2408" i="1"/>
  <c r="P2407" i="1"/>
  <c r="Q2407" i="1" s="1"/>
  <c r="L2407" i="1"/>
  <c r="J2407" i="1"/>
  <c r="F2407" i="1"/>
  <c r="O2407" i="1" s="1"/>
  <c r="C2407" i="1"/>
  <c r="E2407" i="1" s="1"/>
  <c r="B2407" i="1"/>
  <c r="P2406" i="1"/>
  <c r="R2406" i="1" s="1"/>
  <c r="L2406" i="1"/>
  <c r="J2406" i="1"/>
  <c r="F2406" i="1"/>
  <c r="C2406" i="1"/>
  <c r="B2406" i="1"/>
  <c r="P2405" i="1"/>
  <c r="R2405" i="1" s="1"/>
  <c r="L2405" i="1"/>
  <c r="J2405" i="1"/>
  <c r="F2405" i="1"/>
  <c r="C2405" i="1"/>
  <c r="B2405" i="1"/>
  <c r="P2404" i="1"/>
  <c r="R2404" i="1" s="1"/>
  <c r="L2404" i="1"/>
  <c r="J2404" i="1"/>
  <c r="F2404" i="1"/>
  <c r="C2404" i="1"/>
  <c r="D2404" i="1" s="1"/>
  <c r="B2404" i="1"/>
  <c r="P2403" i="1"/>
  <c r="L2403" i="1"/>
  <c r="J2403" i="1"/>
  <c r="F2403" i="1"/>
  <c r="I2403" i="1" s="1"/>
  <c r="C2403" i="1"/>
  <c r="E2403" i="1" s="1"/>
  <c r="B2403" i="1"/>
  <c r="P2402" i="1"/>
  <c r="R2402" i="1" s="1"/>
  <c r="L2402" i="1"/>
  <c r="J2402" i="1"/>
  <c r="F2402" i="1"/>
  <c r="I2402" i="1" s="1"/>
  <c r="C2402" i="1"/>
  <c r="E2402" i="1" s="1"/>
  <c r="B2402" i="1"/>
  <c r="P2401" i="1"/>
  <c r="L2401" i="1"/>
  <c r="J2401" i="1"/>
  <c r="F2401" i="1"/>
  <c r="H2401" i="1" s="1"/>
  <c r="C2401" i="1"/>
  <c r="D2401" i="1" s="1"/>
  <c r="B2401" i="1"/>
  <c r="P2400" i="1"/>
  <c r="Q2400" i="1" s="1"/>
  <c r="L2400" i="1"/>
  <c r="J2400" i="1"/>
  <c r="F2400" i="1"/>
  <c r="C2400" i="1"/>
  <c r="B2400" i="1"/>
  <c r="P2399" i="1"/>
  <c r="L2399" i="1"/>
  <c r="J2399" i="1"/>
  <c r="F2399" i="1"/>
  <c r="C2399" i="1"/>
  <c r="E2399" i="1" s="1"/>
  <c r="B2399" i="1"/>
  <c r="P2398" i="1"/>
  <c r="R2398" i="1" s="1"/>
  <c r="L2398" i="1"/>
  <c r="J2398" i="1"/>
  <c r="F2398" i="1"/>
  <c r="C2398" i="1"/>
  <c r="E2398" i="1" s="1"/>
  <c r="B2398" i="1"/>
  <c r="P2397" i="1"/>
  <c r="L2397" i="1"/>
  <c r="J2397" i="1"/>
  <c r="F2397" i="1"/>
  <c r="C2397" i="1"/>
  <c r="B2397" i="1"/>
  <c r="P2396" i="1"/>
  <c r="R2396" i="1" s="1"/>
  <c r="L2396" i="1"/>
  <c r="J2396" i="1"/>
  <c r="F2396" i="1"/>
  <c r="C2396" i="1"/>
  <c r="D2396" i="1" s="1"/>
  <c r="B2396" i="1"/>
  <c r="P2395" i="1"/>
  <c r="Q2395" i="1" s="1"/>
  <c r="L2395" i="1"/>
  <c r="J2395" i="1"/>
  <c r="F2395" i="1"/>
  <c r="I2395" i="1" s="1"/>
  <c r="C2395" i="1"/>
  <c r="E2395" i="1" s="1"/>
  <c r="B2395" i="1"/>
  <c r="P2394" i="1"/>
  <c r="R2394" i="1" s="1"/>
  <c r="L2394" i="1"/>
  <c r="J2394" i="1"/>
  <c r="F2394" i="1"/>
  <c r="O2394" i="1" s="1"/>
  <c r="C2394" i="1"/>
  <c r="B2394" i="1"/>
  <c r="P2393" i="1"/>
  <c r="R2393" i="1" s="1"/>
  <c r="L2393" i="1"/>
  <c r="J2393" i="1"/>
  <c r="F2393" i="1"/>
  <c r="H2393" i="1" s="1"/>
  <c r="C2393" i="1"/>
  <c r="E2393" i="1" s="1"/>
  <c r="B2393" i="1"/>
  <c r="P2392" i="1"/>
  <c r="L2392" i="1"/>
  <c r="J2392" i="1"/>
  <c r="F2392" i="1"/>
  <c r="C2392" i="1"/>
  <c r="D2392" i="1" s="1"/>
  <c r="B2392" i="1"/>
  <c r="P2391" i="1"/>
  <c r="Q2391" i="1" s="1"/>
  <c r="L2391" i="1"/>
  <c r="J2391" i="1"/>
  <c r="F2391" i="1"/>
  <c r="O2391" i="1" s="1"/>
  <c r="C2391" i="1"/>
  <c r="E2391" i="1" s="1"/>
  <c r="B2391" i="1"/>
  <c r="P2390" i="1"/>
  <c r="R2390" i="1" s="1"/>
  <c r="L2390" i="1"/>
  <c r="J2390" i="1"/>
  <c r="F2390" i="1"/>
  <c r="C2390" i="1"/>
  <c r="B2390" i="1"/>
  <c r="P2389" i="1"/>
  <c r="L2389" i="1"/>
  <c r="J2389" i="1"/>
  <c r="F2389" i="1"/>
  <c r="C2389" i="1"/>
  <c r="E2389" i="1" s="1"/>
  <c r="B2389" i="1"/>
  <c r="P2388" i="1"/>
  <c r="R2388" i="1" s="1"/>
  <c r="L2388" i="1"/>
  <c r="J2388" i="1"/>
  <c r="F2388" i="1"/>
  <c r="H2388" i="1" s="1"/>
  <c r="C2388" i="1"/>
  <c r="B2388" i="1"/>
  <c r="P2387" i="1"/>
  <c r="L2387" i="1"/>
  <c r="J2387" i="1"/>
  <c r="F2387" i="1"/>
  <c r="C2387" i="1"/>
  <c r="E2387" i="1" s="1"/>
  <c r="B2387" i="1"/>
  <c r="P2386" i="1"/>
  <c r="R2386" i="1" s="1"/>
  <c r="L2386" i="1"/>
  <c r="J2386" i="1"/>
  <c r="F2386" i="1"/>
  <c r="O2386" i="1" s="1"/>
  <c r="C2386" i="1"/>
  <c r="E2386" i="1" s="1"/>
  <c r="B2386" i="1"/>
  <c r="P2385" i="1"/>
  <c r="R2385" i="1" s="1"/>
  <c r="L2385" i="1"/>
  <c r="J2385" i="1"/>
  <c r="F2385" i="1"/>
  <c r="I2385" i="1" s="1"/>
  <c r="C2385" i="1"/>
  <c r="B2385" i="1"/>
  <c r="P2384" i="1"/>
  <c r="Q2384" i="1" s="1"/>
  <c r="L2384" i="1"/>
  <c r="J2384" i="1"/>
  <c r="F2384" i="1"/>
  <c r="C2384" i="1"/>
  <c r="B2384" i="1"/>
  <c r="P2383" i="1"/>
  <c r="L2383" i="1"/>
  <c r="J2383" i="1"/>
  <c r="F2383" i="1"/>
  <c r="C2383" i="1"/>
  <c r="E2383" i="1" s="1"/>
  <c r="B2383" i="1"/>
  <c r="P2382" i="1"/>
  <c r="R2382" i="1" s="1"/>
  <c r="L2382" i="1"/>
  <c r="J2382" i="1"/>
  <c r="F2382" i="1"/>
  <c r="O2382" i="1" s="1"/>
  <c r="C2382" i="1"/>
  <c r="E2382" i="1" s="1"/>
  <c r="B2382" i="1"/>
  <c r="P2381" i="1"/>
  <c r="R2381" i="1" s="1"/>
  <c r="L2381" i="1"/>
  <c r="J2381" i="1"/>
  <c r="F2381" i="1"/>
  <c r="O2381" i="1" s="1"/>
  <c r="C2381" i="1"/>
  <c r="D2381" i="1" s="1"/>
  <c r="B2381" i="1"/>
  <c r="P2380" i="1"/>
  <c r="Q2380" i="1" s="1"/>
  <c r="L2380" i="1"/>
  <c r="J2380" i="1"/>
  <c r="F2380" i="1"/>
  <c r="H2380" i="1" s="1"/>
  <c r="C2380" i="1"/>
  <c r="D2380" i="1" s="1"/>
  <c r="B2380" i="1"/>
  <c r="P2379" i="1"/>
  <c r="Q2379" i="1" s="1"/>
  <c r="L2379" i="1"/>
  <c r="J2379" i="1"/>
  <c r="F2379" i="1"/>
  <c r="I2379" i="1" s="1"/>
  <c r="C2379" i="1"/>
  <c r="E2379" i="1" s="1"/>
  <c r="B2379" i="1"/>
  <c r="P2378" i="1"/>
  <c r="R2378" i="1" s="1"/>
  <c r="L2378" i="1"/>
  <c r="J2378" i="1"/>
  <c r="F2378" i="1"/>
  <c r="C2378" i="1"/>
  <c r="B2378" i="1"/>
  <c r="P2377" i="1"/>
  <c r="L2377" i="1"/>
  <c r="J2377" i="1"/>
  <c r="F2377" i="1"/>
  <c r="C2377" i="1"/>
  <c r="B2377" i="1"/>
  <c r="P2376" i="1"/>
  <c r="L2376" i="1"/>
  <c r="J2376" i="1"/>
  <c r="F2376" i="1"/>
  <c r="C2376" i="1"/>
  <c r="D2376" i="1" s="1"/>
  <c r="B2376" i="1"/>
  <c r="P2375" i="1"/>
  <c r="L2375" i="1"/>
  <c r="J2375" i="1"/>
  <c r="F2375" i="1"/>
  <c r="O2375" i="1" s="1"/>
  <c r="C2375" i="1"/>
  <c r="E2375" i="1" s="1"/>
  <c r="B2375" i="1"/>
  <c r="P2374" i="1"/>
  <c r="R2374" i="1" s="1"/>
  <c r="L2374" i="1"/>
  <c r="J2374" i="1"/>
  <c r="F2374" i="1"/>
  <c r="G2374" i="1" s="1"/>
  <c r="C2374" i="1"/>
  <c r="B2374" i="1"/>
  <c r="P2373" i="1"/>
  <c r="L2373" i="1"/>
  <c r="J2373" i="1"/>
  <c r="F2373" i="1"/>
  <c r="C2373" i="1"/>
  <c r="B2373" i="1"/>
  <c r="P2372" i="1"/>
  <c r="L2372" i="1"/>
  <c r="J2372" i="1"/>
  <c r="F2372" i="1"/>
  <c r="C2372" i="1"/>
  <c r="D2372" i="1" s="1"/>
  <c r="B2372" i="1"/>
  <c r="P2371" i="1"/>
  <c r="L2371" i="1"/>
  <c r="J2371" i="1"/>
  <c r="F2371" i="1"/>
  <c r="I2371" i="1" s="1"/>
  <c r="C2371" i="1"/>
  <c r="E2371" i="1" s="1"/>
  <c r="B2371" i="1"/>
  <c r="P2370" i="1"/>
  <c r="R2370" i="1" s="1"/>
  <c r="L2370" i="1"/>
  <c r="J2370" i="1"/>
  <c r="F2370" i="1"/>
  <c r="I2370" i="1" s="1"/>
  <c r="C2370" i="1"/>
  <c r="E2370" i="1" s="1"/>
  <c r="B2370" i="1"/>
  <c r="P2369" i="1"/>
  <c r="R2369" i="1" s="1"/>
  <c r="L2369" i="1"/>
  <c r="J2369" i="1"/>
  <c r="F2369" i="1"/>
  <c r="I2369" i="1" s="1"/>
  <c r="C2369" i="1"/>
  <c r="E2369" i="1" s="1"/>
  <c r="B2369" i="1"/>
  <c r="P2368" i="1"/>
  <c r="Q2368" i="1" s="1"/>
  <c r="L2368" i="1"/>
  <c r="J2368" i="1"/>
  <c r="F2368" i="1"/>
  <c r="C2368" i="1"/>
  <c r="D2368" i="1" s="1"/>
  <c r="B2368" i="1"/>
  <c r="P2367" i="1"/>
  <c r="L2367" i="1"/>
  <c r="J2367" i="1"/>
  <c r="F2367" i="1"/>
  <c r="G2367" i="1" s="1"/>
  <c r="C2367" i="1"/>
  <c r="E2367" i="1" s="1"/>
  <c r="B2367" i="1"/>
  <c r="P2366" i="1"/>
  <c r="R2366" i="1" s="1"/>
  <c r="L2366" i="1"/>
  <c r="J2366" i="1"/>
  <c r="F2366" i="1"/>
  <c r="C2366" i="1"/>
  <c r="B2366" i="1"/>
  <c r="P2365" i="1"/>
  <c r="R2365" i="1" s="1"/>
  <c r="L2365" i="1"/>
  <c r="J2365" i="1"/>
  <c r="F2365" i="1"/>
  <c r="O2365" i="1" s="1"/>
  <c r="C2365" i="1"/>
  <c r="E2365" i="1" s="1"/>
  <c r="B2365" i="1"/>
  <c r="P2364" i="1"/>
  <c r="L2364" i="1"/>
  <c r="J2364" i="1"/>
  <c r="F2364" i="1"/>
  <c r="H2364" i="1" s="1"/>
  <c r="C2364" i="1"/>
  <c r="B2364" i="1"/>
  <c r="P2363" i="1"/>
  <c r="Q2363" i="1" s="1"/>
  <c r="L2363" i="1"/>
  <c r="J2363" i="1"/>
  <c r="F2363" i="1"/>
  <c r="C2363" i="1"/>
  <c r="E2363" i="1" s="1"/>
  <c r="B2363" i="1"/>
  <c r="P2362" i="1"/>
  <c r="R2362" i="1" s="1"/>
  <c r="L2362" i="1"/>
  <c r="J2362" i="1"/>
  <c r="F2362" i="1"/>
  <c r="H2362" i="1" s="1"/>
  <c r="C2362" i="1"/>
  <c r="E2362" i="1" s="1"/>
  <c r="B2362" i="1"/>
  <c r="P2361" i="1"/>
  <c r="R2361" i="1" s="1"/>
  <c r="L2361" i="1"/>
  <c r="J2361" i="1"/>
  <c r="F2361" i="1"/>
  <c r="I2361" i="1" s="1"/>
  <c r="C2361" i="1"/>
  <c r="B2361" i="1"/>
  <c r="P2360" i="1"/>
  <c r="L2360" i="1"/>
  <c r="J2360" i="1"/>
  <c r="F2360" i="1"/>
  <c r="C2360" i="1"/>
  <c r="B2360" i="1"/>
  <c r="P2359" i="1"/>
  <c r="L2359" i="1"/>
  <c r="J2359" i="1"/>
  <c r="F2359" i="1"/>
  <c r="C2359" i="1"/>
  <c r="E2359" i="1" s="1"/>
  <c r="B2359" i="1"/>
  <c r="P2358" i="1"/>
  <c r="R2358" i="1" s="1"/>
  <c r="L2358" i="1"/>
  <c r="J2358" i="1"/>
  <c r="F2358" i="1"/>
  <c r="H2358" i="1" s="1"/>
  <c r="C2358" i="1"/>
  <c r="E2358" i="1" s="1"/>
  <c r="B2358" i="1"/>
  <c r="P2357" i="1"/>
  <c r="R2357" i="1" s="1"/>
  <c r="L2357" i="1"/>
  <c r="J2357" i="1"/>
  <c r="F2357" i="1"/>
  <c r="O2357" i="1" s="1"/>
  <c r="C2357" i="1"/>
  <c r="E2357" i="1" s="1"/>
  <c r="B2357" i="1"/>
  <c r="P2356" i="1"/>
  <c r="L2356" i="1"/>
  <c r="J2356" i="1"/>
  <c r="F2356" i="1"/>
  <c r="C2356" i="1"/>
  <c r="D2356" i="1" s="1"/>
  <c r="B2356" i="1"/>
  <c r="P2355" i="1"/>
  <c r="Q2355" i="1" s="1"/>
  <c r="L2355" i="1"/>
  <c r="J2355" i="1"/>
  <c r="F2355" i="1"/>
  <c r="I2355" i="1" s="1"/>
  <c r="C2355" i="1"/>
  <c r="E2355" i="1" s="1"/>
  <c r="B2355" i="1"/>
  <c r="P2354" i="1"/>
  <c r="R2354" i="1" s="1"/>
  <c r="L2354" i="1"/>
  <c r="J2354" i="1"/>
  <c r="F2354" i="1"/>
  <c r="H2354" i="1" s="1"/>
  <c r="C2354" i="1"/>
  <c r="B2354" i="1"/>
  <c r="P2353" i="1"/>
  <c r="L2353" i="1"/>
  <c r="J2353" i="1"/>
  <c r="F2353" i="1"/>
  <c r="C2353" i="1"/>
  <c r="D2353" i="1" s="1"/>
  <c r="B2353" i="1"/>
  <c r="P2352" i="1"/>
  <c r="L2352" i="1"/>
  <c r="J2352" i="1"/>
  <c r="F2352" i="1"/>
  <c r="C2352" i="1"/>
  <c r="D2352" i="1" s="1"/>
  <c r="B2352" i="1"/>
  <c r="P2351" i="1"/>
  <c r="Q2351" i="1" s="1"/>
  <c r="L2351" i="1"/>
  <c r="J2351" i="1"/>
  <c r="F2351" i="1"/>
  <c r="G2351" i="1" s="1"/>
  <c r="C2351" i="1"/>
  <c r="E2351" i="1" s="1"/>
  <c r="B2351" i="1"/>
  <c r="P2350" i="1"/>
  <c r="R2350" i="1" s="1"/>
  <c r="L2350" i="1"/>
  <c r="J2350" i="1"/>
  <c r="F2350" i="1"/>
  <c r="H2350" i="1" s="1"/>
  <c r="C2350" i="1"/>
  <c r="B2350" i="1"/>
  <c r="P2349" i="1"/>
  <c r="L2349" i="1"/>
  <c r="J2349" i="1"/>
  <c r="F2349" i="1"/>
  <c r="C2349" i="1"/>
  <c r="D2349" i="1" s="1"/>
  <c r="B2349" i="1"/>
  <c r="P2348" i="1"/>
  <c r="L2348" i="1"/>
  <c r="J2348" i="1"/>
  <c r="F2348" i="1"/>
  <c r="C2348" i="1"/>
  <c r="B2348" i="1"/>
  <c r="P2347" i="1"/>
  <c r="L2347" i="1"/>
  <c r="J2347" i="1"/>
  <c r="F2347" i="1"/>
  <c r="O2347" i="1" s="1"/>
  <c r="C2347" i="1"/>
  <c r="E2347" i="1" s="1"/>
  <c r="B2347" i="1"/>
  <c r="P2346" i="1"/>
  <c r="R2346" i="1" s="1"/>
  <c r="L2346" i="1"/>
  <c r="J2346" i="1"/>
  <c r="F2346" i="1"/>
  <c r="G2346" i="1" s="1"/>
  <c r="C2346" i="1"/>
  <c r="E2346" i="1" s="1"/>
  <c r="B2346" i="1"/>
  <c r="P2345" i="1"/>
  <c r="R2345" i="1" s="1"/>
  <c r="L2345" i="1"/>
  <c r="J2345" i="1"/>
  <c r="F2345" i="1"/>
  <c r="I2345" i="1" s="1"/>
  <c r="C2345" i="1"/>
  <c r="B2345" i="1"/>
  <c r="P2344" i="1"/>
  <c r="L2344" i="1"/>
  <c r="J2344" i="1"/>
  <c r="F2344" i="1"/>
  <c r="C2344" i="1"/>
  <c r="B2344" i="1"/>
  <c r="P2343" i="1"/>
  <c r="L2343" i="1"/>
  <c r="J2343" i="1"/>
  <c r="F2343" i="1"/>
  <c r="O2343" i="1" s="1"/>
  <c r="C2343" i="1"/>
  <c r="E2343" i="1" s="1"/>
  <c r="B2343" i="1"/>
  <c r="P2342" i="1"/>
  <c r="R2342" i="1" s="1"/>
  <c r="L2342" i="1"/>
  <c r="J2342" i="1"/>
  <c r="F2342" i="1"/>
  <c r="C2342" i="1"/>
  <c r="E2342" i="1" s="1"/>
  <c r="B2342" i="1"/>
  <c r="P2341" i="1"/>
  <c r="R2341" i="1" s="1"/>
  <c r="L2341" i="1"/>
  <c r="J2341" i="1"/>
  <c r="F2341" i="1"/>
  <c r="C2341" i="1"/>
  <c r="D2341" i="1" s="1"/>
  <c r="B2341" i="1"/>
  <c r="P2340" i="1"/>
  <c r="L2340" i="1"/>
  <c r="J2340" i="1"/>
  <c r="F2340" i="1"/>
  <c r="C2340" i="1"/>
  <c r="D2340" i="1" s="1"/>
  <c r="B2340" i="1"/>
  <c r="P2339" i="1"/>
  <c r="Q2339" i="1" s="1"/>
  <c r="L2339" i="1"/>
  <c r="J2339" i="1"/>
  <c r="F2339" i="1"/>
  <c r="I2339" i="1" s="1"/>
  <c r="C2339" i="1"/>
  <c r="E2339" i="1" s="1"/>
  <c r="B2339" i="1"/>
  <c r="P2338" i="1"/>
  <c r="R2338" i="1" s="1"/>
  <c r="L2338" i="1"/>
  <c r="J2338" i="1"/>
  <c r="F2338" i="1"/>
  <c r="C2338" i="1"/>
  <c r="E2338" i="1" s="1"/>
  <c r="B2338" i="1"/>
  <c r="P2337" i="1"/>
  <c r="L2337" i="1"/>
  <c r="J2337" i="1"/>
  <c r="F2337" i="1"/>
  <c r="C2337" i="1"/>
  <c r="B2337" i="1"/>
  <c r="P2336" i="1"/>
  <c r="R2336" i="1" s="1"/>
  <c r="L2336" i="1"/>
  <c r="J2336" i="1"/>
  <c r="F2336" i="1"/>
  <c r="C2336" i="1"/>
  <c r="D2336" i="1" s="1"/>
  <c r="B2336" i="1"/>
  <c r="P2335" i="1"/>
  <c r="Q2335" i="1" s="1"/>
  <c r="L2335" i="1"/>
  <c r="J2335" i="1"/>
  <c r="F2335" i="1"/>
  <c r="G2335" i="1" s="1"/>
  <c r="C2335" i="1"/>
  <c r="E2335" i="1" s="1"/>
  <c r="B2335" i="1"/>
  <c r="P2334" i="1"/>
  <c r="R2334" i="1" s="1"/>
  <c r="L2334" i="1"/>
  <c r="J2334" i="1"/>
  <c r="F2334" i="1"/>
  <c r="C2334" i="1"/>
  <c r="E2334" i="1" s="1"/>
  <c r="B2334" i="1"/>
  <c r="P2333" i="1"/>
  <c r="L2333" i="1"/>
  <c r="J2333" i="1"/>
  <c r="F2333" i="1"/>
  <c r="C2333" i="1"/>
  <c r="D2333" i="1" s="1"/>
  <c r="B2333" i="1"/>
  <c r="P2332" i="1"/>
  <c r="R2332" i="1" s="1"/>
  <c r="L2332" i="1"/>
  <c r="J2332" i="1"/>
  <c r="F2332" i="1"/>
  <c r="C2332" i="1"/>
  <c r="D2332" i="1" s="1"/>
  <c r="B2332" i="1"/>
  <c r="P2331" i="1"/>
  <c r="Q2331" i="1" s="1"/>
  <c r="L2331" i="1"/>
  <c r="J2331" i="1"/>
  <c r="F2331" i="1"/>
  <c r="I2331" i="1" s="1"/>
  <c r="C2331" i="1"/>
  <c r="E2331" i="1" s="1"/>
  <c r="B2331" i="1"/>
  <c r="P2330" i="1"/>
  <c r="R2330" i="1" s="1"/>
  <c r="L2330" i="1"/>
  <c r="J2330" i="1"/>
  <c r="F2330" i="1"/>
  <c r="C2330" i="1"/>
  <c r="B2330" i="1"/>
  <c r="P2329" i="1"/>
  <c r="R2329" i="1" s="1"/>
  <c r="L2329" i="1"/>
  <c r="J2329" i="1"/>
  <c r="F2329" i="1"/>
  <c r="C2329" i="1"/>
  <c r="E2329" i="1" s="1"/>
  <c r="B2329" i="1"/>
  <c r="P2328" i="1"/>
  <c r="Q2328" i="1" s="1"/>
  <c r="L2328" i="1"/>
  <c r="J2328" i="1"/>
  <c r="F2328" i="1"/>
  <c r="C2328" i="1"/>
  <c r="D2328" i="1" s="1"/>
  <c r="B2328" i="1"/>
  <c r="P2327" i="1"/>
  <c r="Q2327" i="1" s="1"/>
  <c r="L2327" i="1"/>
  <c r="J2327" i="1"/>
  <c r="F2327" i="1"/>
  <c r="O2327" i="1" s="1"/>
  <c r="C2327" i="1"/>
  <c r="E2327" i="1" s="1"/>
  <c r="B2327" i="1"/>
  <c r="P2326" i="1"/>
  <c r="R2326" i="1" s="1"/>
  <c r="L2326" i="1"/>
  <c r="J2326" i="1"/>
  <c r="F2326" i="1"/>
  <c r="C2326" i="1"/>
  <c r="B2326" i="1"/>
  <c r="P2325" i="1"/>
  <c r="L2325" i="1"/>
  <c r="J2325" i="1"/>
  <c r="F2325" i="1"/>
  <c r="I2325" i="1" s="1"/>
  <c r="C2325" i="1"/>
  <c r="E2325" i="1" s="1"/>
  <c r="B2325" i="1"/>
  <c r="P2324" i="1"/>
  <c r="Q2324" i="1" s="1"/>
  <c r="L2324" i="1"/>
  <c r="J2324" i="1"/>
  <c r="F2324" i="1"/>
  <c r="C2324" i="1"/>
  <c r="B2324" i="1"/>
  <c r="P2323" i="1"/>
  <c r="L2323" i="1"/>
  <c r="J2323" i="1"/>
  <c r="F2323" i="1"/>
  <c r="C2323" i="1"/>
  <c r="E2323" i="1" s="1"/>
  <c r="B2323" i="1"/>
  <c r="P2322" i="1"/>
  <c r="R2322" i="1" s="1"/>
  <c r="L2322" i="1"/>
  <c r="J2322" i="1"/>
  <c r="F2322" i="1"/>
  <c r="O2322" i="1" s="1"/>
  <c r="C2322" i="1"/>
  <c r="E2322" i="1" s="1"/>
  <c r="B2322" i="1"/>
  <c r="P2321" i="1"/>
  <c r="R2321" i="1" s="1"/>
  <c r="L2321" i="1"/>
  <c r="J2321" i="1"/>
  <c r="F2321" i="1"/>
  <c r="I2321" i="1" s="1"/>
  <c r="C2321" i="1"/>
  <c r="B2321" i="1"/>
  <c r="P2320" i="1"/>
  <c r="L2320" i="1"/>
  <c r="J2320" i="1"/>
  <c r="F2320" i="1"/>
  <c r="C2320" i="1"/>
  <c r="B2320" i="1"/>
  <c r="P2319" i="1"/>
  <c r="L2319" i="1"/>
  <c r="J2319" i="1"/>
  <c r="F2319" i="1"/>
  <c r="C2319" i="1"/>
  <c r="E2319" i="1" s="1"/>
  <c r="B2319" i="1"/>
  <c r="P2318" i="1"/>
  <c r="R2318" i="1" s="1"/>
  <c r="L2318" i="1"/>
  <c r="J2318" i="1"/>
  <c r="F2318" i="1"/>
  <c r="O2318" i="1" s="1"/>
  <c r="C2318" i="1"/>
  <c r="E2318" i="1" s="1"/>
  <c r="B2318" i="1"/>
  <c r="P2317" i="1"/>
  <c r="R2317" i="1" s="1"/>
  <c r="L2317" i="1"/>
  <c r="J2317" i="1"/>
  <c r="F2317" i="1"/>
  <c r="O2317" i="1" s="1"/>
  <c r="C2317" i="1"/>
  <c r="D2317" i="1" s="1"/>
  <c r="B2317" i="1"/>
  <c r="P2316" i="1"/>
  <c r="L2316" i="1"/>
  <c r="J2316" i="1"/>
  <c r="F2316" i="1"/>
  <c r="H2316" i="1" s="1"/>
  <c r="C2316" i="1"/>
  <c r="D2316" i="1" s="1"/>
  <c r="B2316" i="1"/>
  <c r="P2315" i="1"/>
  <c r="L2315" i="1"/>
  <c r="J2315" i="1"/>
  <c r="F2315" i="1"/>
  <c r="I2315" i="1" s="1"/>
  <c r="C2315" i="1"/>
  <c r="E2315" i="1" s="1"/>
  <c r="B2315" i="1"/>
  <c r="P2314" i="1"/>
  <c r="R2314" i="1" s="1"/>
  <c r="L2314" i="1"/>
  <c r="J2314" i="1"/>
  <c r="F2314" i="1"/>
  <c r="G2314" i="1" s="1"/>
  <c r="C2314" i="1"/>
  <c r="B2314" i="1"/>
  <c r="P2313" i="1"/>
  <c r="L2313" i="1"/>
  <c r="J2313" i="1"/>
  <c r="F2313" i="1"/>
  <c r="C2313" i="1"/>
  <c r="B2313" i="1"/>
  <c r="P2312" i="1"/>
  <c r="R2312" i="1" s="1"/>
  <c r="L2312" i="1"/>
  <c r="J2312" i="1"/>
  <c r="F2312" i="1"/>
  <c r="C2312" i="1"/>
  <c r="B2312" i="1"/>
  <c r="P2311" i="1"/>
  <c r="L2311" i="1"/>
  <c r="J2311" i="1"/>
  <c r="F2311" i="1"/>
  <c r="C2311" i="1"/>
  <c r="E2311" i="1" s="1"/>
  <c r="B2311" i="1"/>
  <c r="P2310" i="1"/>
  <c r="R2310" i="1" s="1"/>
  <c r="L2310" i="1"/>
  <c r="J2310" i="1"/>
  <c r="F2310" i="1"/>
  <c r="H2310" i="1" s="1"/>
  <c r="C2310" i="1"/>
  <c r="B2310" i="1"/>
  <c r="P2309" i="1"/>
  <c r="L2309" i="1"/>
  <c r="J2309" i="1"/>
  <c r="F2309" i="1"/>
  <c r="C2309" i="1"/>
  <c r="B2309" i="1"/>
  <c r="P2308" i="1"/>
  <c r="R2308" i="1" s="1"/>
  <c r="L2308" i="1"/>
  <c r="J2308" i="1"/>
  <c r="F2308" i="1"/>
  <c r="C2308" i="1"/>
  <c r="B2308" i="1"/>
  <c r="P2307" i="1"/>
  <c r="L2307" i="1"/>
  <c r="J2307" i="1"/>
  <c r="F2307" i="1"/>
  <c r="I2307" i="1" s="1"/>
  <c r="C2307" i="1"/>
  <c r="E2307" i="1" s="1"/>
  <c r="B2307" i="1"/>
  <c r="P2306" i="1"/>
  <c r="R2306" i="1" s="1"/>
  <c r="L2306" i="1"/>
  <c r="J2306" i="1"/>
  <c r="F2306" i="1"/>
  <c r="C2306" i="1"/>
  <c r="E2306" i="1" s="1"/>
  <c r="B2306" i="1"/>
  <c r="P2305" i="1"/>
  <c r="R2305" i="1" s="1"/>
  <c r="L2305" i="1"/>
  <c r="J2305" i="1"/>
  <c r="F2305" i="1"/>
  <c r="I2305" i="1" s="1"/>
  <c r="C2305" i="1"/>
  <c r="B2305" i="1"/>
  <c r="P2304" i="1"/>
  <c r="L2304" i="1"/>
  <c r="J2304" i="1"/>
  <c r="F2304" i="1"/>
  <c r="C2304" i="1"/>
  <c r="D2304" i="1" s="1"/>
  <c r="B2304" i="1"/>
  <c r="P2303" i="1"/>
  <c r="L2303" i="1"/>
  <c r="J2303" i="1"/>
  <c r="F2303" i="1"/>
  <c r="G2303" i="1" s="1"/>
  <c r="C2303" i="1"/>
  <c r="E2303" i="1" s="1"/>
  <c r="B2303" i="1"/>
  <c r="P2302" i="1"/>
  <c r="R2302" i="1" s="1"/>
  <c r="L2302" i="1"/>
  <c r="J2302" i="1"/>
  <c r="F2302" i="1"/>
  <c r="G2302" i="1" s="1"/>
  <c r="C2302" i="1"/>
  <c r="E2302" i="1" s="1"/>
  <c r="B2302" i="1"/>
  <c r="P2301" i="1"/>
  <c r="R2301" i="1" s="1"/>
  <c r="L2301" i="1"/>
  <c r="J2301" i="1"/>
  <c r="F2301" i="1"/>
  <c r="C2301" i="1"/>
  <c r="B2301" i="1"/>
  <c r="P2300" i="1"/>
  <c r="Q2300" i="1" s="1"/>
  <c r="L2300" i="1"/>
  <c r="J2300" i="1"/>
  <c r="F2300" i="1"/>
  <c r="C2300" i="1"/>
  <c r="B2300" i="1"/>
  <c r="P2299" i="1"/>
  <c r="Q2299" i="1" s="1"/>
  <c r="L2299" i="1"/>
  <c r="J2299" i="1"/>
  <c r="F2299" i="1"/>
  <c r="C2299" i="1"/>
  <c r="E2299" i="1" s="1"/>
  <c r="B2299" i="1"/>
  <c r="P2298" i="1"/>
  <c r="R2298" i="1" s="1"/>
  <c r="L2298" i="1"/>
  <c r="J2298" i="1"/>
  <c r="F2298" i="1"/>
  <c r="H2298" i="1" s="1"/>
  <c r="C2298" i="1"/>
  <c r="E2298" i="1" s="1"/>
  <c r="B2298" i="1"/>
  <c r="P2297" i="1"/>
  <c r="R2297" i="1" s="1"/>
  <c r="L2297" i="1"/>
  <c r="J2297" i="1"/>
  <c r="F2297" i="1"/>
  <c r="I2297" i="1" s="1"/>
  <c r="C2297" i="1"/>
  <c r="B2297" i="1"/>
  <c r="P2296" i="1"/>
  <c r="R2296" i="1" s="1"/>
  <c r="L2296" i="1"/>
  <c r="J2296" i="1"/>
  <c r="F2296" i="1"/>
  <c r="C2296" i="1"/>
  <c r="B2296" i="1"/>
  <c r="P2295" i="1"/>
  <c r="Q2295" i="1" s="1"/>
  <c r="L2295" i="1"/>
  <c r="J2295" i="1"/>
  <c r="F2295" i="1"/>
  <c r="C2295" i="1"/>
  <c r="E2295" i="1" s="1"/>
  <c r="B2295" i="1"/>
  <c r="P2294" i="1"/>
  <c r="R2294" i="1" s="1"/>
  <c r="L2294" i="1"/>
  <c r="J2294" i="1"/>
  <c r="F2294" i="1"/>
  <c r="C2294" i="1"/>
  <c r="E2294" i="1" s="1"/>
  <c r="B2294" i="1"/>
  <c r="P2293" i="1"/>
  <c r="R2293" i="1" s="1"/>
  <c r="L2293" i="1"/>
  <c r="J2293" i="1"/>
  <c r="F2293" i="1"/>
  <c r="O2293" i="1" s="1"/>
  <c r="C2293" i="1"/>
  <c r="B2293" i="1"/>
  <c r="P2292" i="1"/>
  <c r="R2292" i="1" s="1"/>
  <c r="L2292" i="1"/>
  <c r="J2292" i="1"/>
  <c r="F2292" i="1"/>
  <c r="H2292" i="1" s="1"/>
  <c r="C2292" i="1"/>
  <c r="B2292" i="1"/>
  <c r="P2291" i="1"/>
  <c r="Q2291" i="1" s="1"/>
  <c r="L2291" i="1"/>
  <c r="J2291" i="1"/>
  <c r="F2291" i="1"/>
  <c r="I2291" i="1" s="1"/>
  <c r="C2291" i="1"/>
  <c r="E2291" i="1" s="1"/>
  <c r="B2291" i="1"/>
  <c r="P2290" i="1"/>
  <c r="R2290" i="1" s="1"/>
  <c r="L2290" i="1"/>
  <c r="J2290" i="1"/>
  <c r="F2290" i="1"/>
  <c r="H2290" i="1" s="1"/>
  <c r="C2290" i="1"/>
  <c r="B2290" i="1"/>
  <c r="P2289" i="1"/>
  <c r="L2289" i="1"/>
  <c r="J2289" i="1"/>
  <c r="F2289" i="1"/>
  <c r="C2289" i="1"/>
  <c r="B2289" i="1"/>
  <c r="P2288" i="1"/>
  <c r="Q2288" i="1" s="1"/>
  <c r="L2288" i="1"/>
  <c r="J2288" i="1"/>
  <c r="F2288" i="1"/>
  <c r="C2288" i="1"/>
  <c r="D2288" i="1" s="1"/>
  <c r="B2288" i="1"/>
  <c r="P2287" i="1"/>
  <c r="Q2287" i="1" s="1"/>
  <c r="L2287" i="1"/>
  <c r="J2287" i="1"/>
  <c r="F2287" i="1"/>
  <c r="C2287" i="1"/>
  <c r="E2287" i="1" s="1"/>
  <c r="B2287" i="1"/>
  <c r="P2286" i="1"/>
  <c r="R2286" i="1" s="1"/>
  <c r="L2286" i="1"/>
  <c r="J2286" i="1"/>
  <c r="F2286" i="1"/>
  <c r="C2286" i="1"/>
  <c r="B2286" i="1"/>
  <c r="P2285" i="1"/>
  <c r="L2285" i="1"/>
  <c r="J2285" i="1"/>
  <c r="F2285" i="1"/>
  <c r="C2285" i="1"/>
  <c r="B2285" i="1"/>
  <c r="P2284" i="1"/>
  <c r="Q2284" i="1" s="1"/>
  <c r="L2284" i="1"/>
  <c r="J2284" i="1"/>
  <c r="F2284" i="1"/>
  <c r="C2284" i="1"/>
  <c r="B2284" i="1"/>
  <c r="P2283" i="1"/>
  <c r="L2283" i="1"/>
  <c r="J2283" i="1"/>
  <c r="F2283" i="1"/>
  <c r="O2283" i="1" s="1"/>
  <c r="C2283" i="1"/>
  <c r="E2283" i="1" s="1"/>
  <c r="B2283" i="1"/>
  <c r="P2282" i="1"/>
  <c r="R2282" i="1" s="1"/>
  <c r="L2282" i="1"/>
  <c r="J2282" i="1"/>
  <c r="F2282" i="1"/>
  <c r="G2282" i="1" s="1"/>
  <c r="C2282" i="1"/>
  <c r="B2282" i="1"/>
  <c r="P2281" i="1"/>
  <c r="R2281" i="1" s="1"/>
  <c r="L2281" i="1"/>
  <c r="J2281" i="1"/>
  <c r="F2281" i="1"/>
  <c r="I2281" i="1" s="1"/>
  <c r="C2281" i="1"/>
  <c r="B2281" i="1"/>
  <c r="P2280" i="1"/>
  <c r="L2280" i="1"/>
  <c r="J2280" i="1"/>
  <c r="F2280" i="1"/>
  <c r="C2280" i="1"/>
  <c r="B2280" i="1"/>
  <c r="P2279" i="1"/>
  <c r="L2279" i="1"/>
  <c r="J2279" i="1"/>
  <c r="F2279" i="1"/>
  <c r="O2279" i="1" s="1"/>
  <c r="C2279" i="1"/>
  <c r="E2279" i="1" s="1"/>
  <c r="B2279" i="1"/>
  <c r="P2278" i="1"/>
  <c r="R2278" i="1" s="1"/>
  <c r="L2278" i="1"/>
  <c r="J2278" i="1"/>
  <c r="F2278" i="1"/>
  <c r="G2278" i="1" s="1"/>
  <c r="C2278" i="1"/>
  <c r="B2278" i="1"/>
  <c r="P2277" i="1"/>
  <c r="R2277" i="1" s="1"/>
  <c r="L2277" i="1"/>
  <c r="J2277" i="1"/>
  <c r="F2277" i="1"/>
  <c r="C2277" i="1"/>
  <c r="B2277" i="1"/>
  <c r="P2276" i="1"/>
  <c r="L2276" i="1"/>
  <c r="J2276" i="1"/>
  <c r="F2276" i="1"/>
  <c r="H2276" i="1" s="1"/>
  <c r="C2276" i="1"/>
  <c r="B2276" i="1"/>
  <c r="P2275" i="1"/>
  <c r="Q2275" i="1" s="1"/>
  <c r="L2275" i="1"/>
  <c r="J2275" i="1"/>
  <c r="F2275" i="1"/>
  <c r="I2275" i="1" s="1"/>
  <c r="C2275" i="1"/>
  <c r="B2275" i="1"/>
  <c r="P2274" i="1"/>
  <c r="R2274" i="1" s="1"/>
  <c r="L2274" i="1"/>
  <c r="J2274" i="1"/>
  <c r="F2274" i="1"/>
  <c r="C2274" i="1"/>
  <c r="E2274" i="1" s="1"/>
  <c r="B2274" i="1"/>
  <c r="P2273" i="1"/>
  <c r="L2273" i="1"/>
  <c r="J2273" i="1"/>
  <c r="F2273" i="1"/>
  <c r="C2273" i="1"/>
  <c r="E2273" i="1" s="1"/>
  <c r="B2273" i="1"/>
  <c r="P2272" i="1"/>
  <c r="L2272" i="1"/>
  <c r="J2272" i="1"/>
  <c r="F2272" i="1"/>
  <c r="C2272" i="1"/>
  <c r="D2272" i="1" s="1"/>
  <c r="B2272" i="1"/>
  <c r="P2271" i="1"/>
  <c r="Q2271" i="1" s="1"/>
  <c r="L2271" i="1"/>
  <c r="J2271" i="1"/>
  <c r="F2271" i="1"/>
  <c r="O2271" i="1" s="1"/>
  <c r="C2271" i="1"/>
  <c r="E2271" i="1" s="1"/>
  <c r="B2271" i="1"/>
  <c r="P2270" i="1"/>
  <c r="L2270" i="1"/>
  <c r="J2270" i="1"/>
  <c r="F2270" i="1"/>
  <c r="C2270" i="1"/>
  <c r="B2270" i="1"/>
  <c r="P2269" i="1"/>
  <c r="R2269" i="1" s="1"/>
  <c r="L2269" i="1"/>
  <c r="J2269" i="1"/>
  <c r="F2269" i="1"/>
  <c r="C2269" i="1"/>
  <c r="E2269" i="1" s="1"/>
  <c r="B2269" i="1"/>
  <c r="P2268" i="1"/>
  <c r="L2268" i="1"/>
  <c r="J2268" i="1"/>
  <c r="F2268" i="1"/>
  <c r="H2268" i="1" s="1"/>
  <c r="C2268" i="1"/>
  <c r="B2268" i="1"/>
  <c r="P2267" i="1"/>
  <c r="L2267" i="1"/>
  <c r="J2267" i="1"/>
  <c r="F2267" i="1"/>
  <c r="C2267" i="1"/>
  <c r="B2267" i="1"/>
  <c r="P2266" i="1"/>
  <c r="R2266" i="1" s="1"/>
  <c r="L2266" i="1"/>
  <c r="J2266" i="1"/>
  <c r="F2266" i="1"/>
  <c r="O2266" i="1" s="1"/>
  <c r="C2266" i="1"/>
  <c r="E2266" i="1" s="1"/>
  <c r="B2266" i="1"/>
  <c r="P2265" i="1"/>
  <c r="R2265" i="1" s="1"/>
  <c r="L2265" i="1"/>
  <c r="J2265" i="1"/>
  <c r="F2265" i="1"/>
  <c r="I2265" i="1" s="1"/>
  <c r="C2265" i="1"/>
  <c r="B2265" i="1"/>
  <c r="P2264" i="1"/>
  <c r="L2264" i="1"/>
  <c r="J2264" i="1"/>
  <c r="F2264" i="1"/>
  <c r="C2264" i="1"/>
  <c r="B2264" i="1"/>
  <c r="P2263" i="1"/>
  <c r="L2263" i="1"/>
  <c r="J2263" i="1"/>
  <c r="F2263" i="1"/>
  <c r="C2263" i="1"/>
  <c r="E2263" i="1" s="1"/>
  <c r="B2263" i="1"/>
  <c r="P2262" i="1"/>
  <c r="L2262" i="1"/>
  <c r="J2262" i="1"/>
  <c r="F2262" i="1"/>
  <c r="C2262" i="1"/>
  <c r="B2262" i="1"/>
  <c r="P2261" i="1"/>
  <c r="R2261" i="1" s="1"/>
  <c r="L2261" i="1"/>
  <c r="J2261" i="1"/>
  <c r="F2261" i="1"/>
  <c r="C2261" i="1"/>
  <c r="B2261" i="1"/>
  <c r="P2260" i="1"/>
  <c r="L2260" i="1"/>
  <c r="J2260" i="1"/>
  <c r="F2260" i="1"/>
  <c r="H2260" i="1" s="1"/>
  <c r="C2260" i="1"/>
  <c r="B2260" i="1"/>
  <c r="P2259" i="1"/>
  <c r="Q2259" i="1" s="1"/>
  <c r="L2259" i="1"/>
  <c r="J2259" i="1"/>
  <c r="F2259" i="1"/>
  <c r="C2259" i="1"/>
  <c r="B2259" i="1"/>
  <c r="P2258" i="1"/>
  <c r="R2258" i="1" s="1"/>
  <c r="L2258" i="1"/>
  <c r="J2258" i="1"/>
  <c r="F2258" i="1"/>
  <c r="I2258" i="1" s="1"/>
  <c r="C2258" i="1"/>
  <c r="E2258" i="1" s="1"/>
  <c r="B2258" i="1"/>
  <c r="P2257" i="1"/>
  <c r="L2257" i="1"/>
  <c r="J2257" i="1"/>
  <c r="F2257" i="1"/>
  <c r="H2257" i="1" s="1"/>
  <c r="C2257" i="1"/>
  <c r="D2257" i="1" s="1"/>
  <c r="B2257" i="1"/>
  <c r="P2256" i="1"/>
  <c r="L2256" i="1"/>
  <c r="J2256" i="1"/>
  <c r="F2256" i="1"/>
  <c r="C2256" i="1"/>
  <c r="B2256" i="1"/>
  <c r="P2255" i="1"/>
  <c r="L2255" i="1"/>
  <c r="J2255" i="1"/>
  <c r="F2255" i="1"/>
  <c r="O2255" i="1" s="1"/>
  <c r="C2255" i="1"/>
  <c r="E2255" i="1" s="1"/>
  <c r="B2255" i="1"/>
  <c r="P2254" i="1"/>
  <c r="L2254" i="1"/>
  <c r="J2254" i="1"/>
  <c r="F2254" i="1"/>
  <c r="H2254" i="1" s="1"/>
  <c r="C2254" i="1"/>
  <c r="E2254" i="1" s="1"/>
  <c r="B2254" i="1"/>
  <c r="P2253" i="1"/>
  <c r="L2253" i="1"/>
  <c r="J2253" i="1"/>
  <c r="F2253" i="1"/>
  <c r="O2253" i="1" s="1"/>
  <c r="C2253" i="1"/>
  <c r="E2253" i="1" s="1"/>
  <c r="B2253" i="1"/>
  <c r="P2252" i="1"/>
  <c r="R2252" i="1" s="1"/>
  <c r="L2252" i="1"/>
  <c r="J2252" i="1"/>
  <c r="F2252" i="1"/>
  <c r="C2252" i="1"/>
  <c r="B2252" i="1"/>
  <c r="P2251" i="1"/>
  <c r="Q2251" i="1" s="1"/>
  <c r="L2251" i="1"/>
  <c r="J2251" i="1"/>
  <c r="F2251" i="1"/>
  <c r="I2251" i="1" s="1"/>
  <c r="C2251" i="1"/>
  <c r="B2251" i="1"/>
  <c r="P2250" i="1"/>
  <c r="R2250" i="1" s="1"/>
  <c r="L2250" i="1"/>
  <c r="J2250" i="1"/>
  <c r="F2250" i="1"/>
  <c r="C2250" i="1"/>
  <c r="B2250" i="1"/>
  <c r="P2249" i="1"/>
  <c r="L2249" i="1"/>
  <c r="J2249" i="1"/>
  <c r="F2249" i="1"/>
  <c r="C2249" i="1"/>
  <c r="B2249" i="1"/>
  <c r="P2248" i="1"/>
  <c r="Q2248" i="1" s="1"/>
  <c r="L2248" i="1"/>
  <c r="J2248" i="1"/>
  <c r="F2248" i="1"/>
  <c r="C2248" i="1"/>
  <c r="B2248" i="1"/>
  <c r="P2247" i="1"/>
  <c r="L2247" i="1"/>
  <c r="J2247" i="1"/>
  <c r="F2247" i="1"/>
  <c r="C2247" i="1"/>
  <c r="E2247" i="1" s="1"/>
  <c r="B2247" i="1"/>
  <c r="P2246" i="1"/>
  <c r="L2246" i="1"/>
  <c r="J2246" i="1"/>
  <c r="F2246" i="1"/>
  <c r="C2246" i="1"/>
  <c r="E2246" i="1" s="1"/>
  <c r="B2246" i="1"/>
  <c r="P2245" i="1"/>
  <c r="R2245" i="1" s="1"/>
  <c r="L2245" i="1"/>
  <c r="J2245" i="1"/>
  <c r="F2245" i="1"/>
  <c r="C2245" i="1"/>
  <c r="D2245" i="1" s="1"/>
  <c r="B2245" i="1"/>
  <c r="P2244" i="1"/>
  <c r="L2244" i="1"/>
  <c r="J2244" i="1"/>
  <c r="F2244" i="1"/>
  <c r="C2244" i="1"/>
  <c r="D2244" i="1" s="1"/>
  <c r="B2244" i="1"/>
  <c r="P2243" i="1"/>
  <c r="Q2243" i="1" s="1"/>
  <c r="L2243" i="1"/>
  <c r="J2243" i="1"/>
  <c r="F2243" i="1"/>
  <c r="C2243" i="1"/>
  <c r="B2243" i="1"/>
  <c r="P2242" i="1"/>
  <c r="L2242" i="1"/>
  <c r="J2242" i="1"/>
  <c r="F2242" i="1"/>
  <c r="H2242" i="1" s="1"/>
  <c r="C2242" i="1"/>
  <c r="E2242" i="1" s="1"/>
  <c r="B2242" i="1"/>
  <c r="P2241" i="1"/>
  <c r="L2241" i="1"/>
  <c r="J2241" i="1"/>
  <c r="F2241" i="1"/>
  <c r="H2241" i="1" s="1"/>
  <c r="C2241" i="1"/>
  <c r="B2241" i="1"/>
  <c r="P2240" i="1"/>
  <c r="R2240" i="1" s="1"/>
  <c r="L2240" i="1"/>
  <c r="J2240" i="1"/>
  <c r="F2240" i="1"/>
  <c r="C2240" i="1"/>
  <c r="B2240" i="1"/>
  <c r="P2239" i="1"/>
  <c r="Q2239" i="1" s="1"/>
  <c r="L2239" i="1"/>
  <c r="J2239" i="1"/>
  <c r="F2239" i="1"/>
  <c r="O2239" i="1" s="1"/>
  <c r="C2239" i="1"/>
  <c r="B2239" i="1"/>
  <c r="P2238" i="1"/>
  <c r="L2238" i="1"/>
  <c r="J2238" i="1"/>
  <c r="F2238" i="1"/>
  <c r="C2238" i="1"/>
  <c r="E2238" i="1" s="1"/>
  <c r="B2238" i="1"/>
  <c r="P2237" i="1"/>
  <c r="R2237" i="1" s="1"/>
  <c r="L2237" i="1"/>
  <c r="J2237" i="1"/>
  <c r="F2237" i="1"/>
  <c r="C2237" i="1"/>
  <c r="E2237" i="1" s="1"/>
  <c r="B2237" i="1"/>
  <c r="P2236" i="1"/>
  <c r="L2236" i="1"/>
  <c r="J2236" i="1"/>
  <c r="F2236" i="1"/>
  <c r="C2236" i="1"/>
  <c r="D2236" i="1" s="1"/>
  <c r="B2236" i="1"/>
  <c r="P2235" i="1"/>
  <c r="L2235" i="1"/>
  <c r="J2235" i="1"/>
  <c r="F2235" i="1"/>
  <c r="C2235" i="1"/>
  <c r="B2235" i="1"/>
  <c r="P2234" i="1"/>
  <c r="L2234" i="1"/>
  <c r="J2234" i="1"/>
  <c r="F2234" i="1"/>
  <c r="I2234" i="1" s="1"/>
  <c r="C2234" i="1"/>
  <c r="E2234" i="1" s="1"/>
  <c r="B2234" i="1"/>
  <c r="P2233" i="1"/>
  <c r="L2233" i="1"/>
  <c r="J2233" i="1"/>
  <c r="F2233" i="1"/>
  <c r="C2233" i="1"/>
  <c r="E2233" i="1" s="1"/>
  <c r="B2233" i="1"/>
  <c r="P2232" i="1"/>
  <c r="Q2232" i="1" s="1"/>
  <c r="L2232" i="1"/>
  <c r="J2232" i="1"/>
  <c r="F2232" i="1"/>
  <c r="C2232" i="1"/>
  <c r="B2232" i="1"/>
  <c r="P2231" i="1"/>
  <c r="L2231" i="1"/>
  <c r="J2231" i="1"/>
  <c r="F2231" i="1"/>
  <c r="C2231" i="1"/>
  <c r="B2231" i="1"/>
  <c r="P2230" i="1"/>
  <c r="L2230" i="1"/>
  <c r="J2230" i="1"/>
  <c r="F2230" i="1"/>
  <c r="C2230" i="1"/>
  <c r="E2230" i="1" s="1"/>
  <c r="B2230" i="1"/>
  <c r="P2229" i="1"/>
  <c r="R2229" i="1" s="1"/>
  <c r="L2229" i="1"/>
  <c r="J2229" i="1"/>
  <c r="F2229" i="1"/>
  <c r="C2229" i="1"/>
  <c r="B2229" i="1"/>
  <c r="P2228" i="1"/>
  <c r="R2228" i="1" s="1"/>
  <c r="L2228" i="1"/>
  <c r="J2228" i="1"/>
  <c r="F2228" i="1"/>
  <c r="I2228" i="1" s="1"/>
  <c r="C2228" i="1"/>
  <c r="D2228" i="1" s="1"/>
  <c r="B2228" i="1"/>
  <c r="P2227" i="1"/>
  <c r="L2227" i="1"/>
  <c r="J2227" i="1"/>
  <c r="F2227" i="1"/>
  <c r="I2227" i="1" s="1"/>
  <c r="C2227" i="1"/>
  <c r="B2227" i="1"/>
  <c r="P2226" i="1"/>
  <c r="L2226" i="1"/>
  <c r="J2226" i="1"/>
  <c r="F2226" i="1"/>
  <c r="G2226" i="1" s="1"/>
  <c r="C2226" i="1"/>
  <c r="B2226" i="1"/>
  <c r="P2225" i="1"/>
  <c r="L2225" i="1"/>
  <c r="J2225" i="1"/>
  <c r="F2225" i="1"/>
  <c r="I2225" i="1" s="1"/>
  <c r="C2225" i="1"/>
  <c r="E2225" i="1" s="1"/>
  <c r="B2225" i="1"/>
  <c r="P2224" i="1"/>
  <c r="Q2224" i="1" s="1"/>
  <c r="L2224" i="1"/>
  <c r="J2224" i="1"/>
  <c r="F2224" i="1"/>
  <c r="C2224" i="1"/>
  <c r="B2224" i="1"/>
  <c r="P2223" i="1"/>
  <c r="L2223" i="1"/>
  <c r="J2223" i="1"/>
  <c r="F2223" i="1"/>
  <c r="O2223" i="1" s="1"/>
  <c r="C2223" i="1"/>
  <c r="B2223" i="1"/>
  <c r="P2222" i="1"/>
  <c r="L2222" i="1"/>
  <c r="J2222" i="1"/>
  <c r="F2222" i="1"/>
  <c r="G2222" i="1" s="1"/>
  <c r="C2222" i="1"/>
  <c r="B2222" i="1"/>
  <c r="P2221" i="1"/>
  <c r="L2221" i="1"/>
  <c r="J2221" i="1"/>
  <c r="F2221" i="1"/>
  <c r="O2221" i="1" s="1"/>
  <c r="C2221" i="1"/>
  <c r="E2221" i="1" s="1"/>
  <c r="B2221" i="1"/>
  <c r="P2220" i="1"/>
  <c r="Q2220" i="1" s="1"/>
  <c r="L2220" i="1"/>
  <c r="J2220" i="1"/>
  <c r="F2220" i="1"/>
  <c r="C2220" i="1"/>
  <c r="D2220" i="1" s="1"/>
  <c r="B2220" i="1"/>
  <c r="P2219" i="1"/>
  <c r="L2219" i="1"/>
  <c r="J2219" i="1"/>
  <c r="F2219" i="1"/>
  <c r="I2219" i="1" s="1"/>
  <c r="C2219" i="1"/>
  <c r="B2219" i="1"/>
  <c r="P2218" i="1"/>
  <c r="L2218" i="1"/>
  <c r="J2218" i="1"/>
  <c r="F2218" i="1"/>
  <c r="I2218" i="1" s="1"/>
  <c r="C2218" i="1"/>
  <c r="E2218" i="1" s="1"/>
  <c r="B2218" i="1"/>
  <c r="P2217" i="1"/>
  <c r="R2217" i="1" s="1"/>
  <c r="L2217" i="1"/>
  <c r="J2217" i="1"/>
  <c r="F2217" i="1"/>
  <c r="H2217" i="1" s="1"/>
  <c r="C2217" i="1"/>
  <c r="B2217" i="1"/>
  <c r="P2216" i="1"/>
  <c r="R2216" i="1" s="1"/>
  <c r="L2216" i="1"/>
  <c r="J2216" i="1"/>
  <c r="F2216" i="1"/>
  <c r="C2216" i="1"/>
  <c r="B2216" i="1"/>
  <c r="P2215" i="1"/>
  <c r="L2215" i="1"/>
  <c r="J2215" i="1"/>
  <c r="F2215" i="1"/>
  <c r="O2215" i="1" s="1"/>
  <c r="C2215" i="1"/>
  <c r="B2215" i="1"/>
  <c r="P2214" i="1"/>
  <c r="L2214" i="1"/>
  <c r="J2214" i="1"/>
  <c r="F2214" i="1"/>
  <c r="I2214" i="1" s="1"/>
  <c r="C2214" i="1"/>
  <c r="E2214" i="1" s="1"/>
  <c r="B2214" i="1"/>
  <c r="P2213" i="1"/>
  <c r="R2213" i="1" s="1"/>
  <c r="L2213" i="1"/>
  <c r="J2213" i="1"/>
  <c r="F2213" i="1"/>
  <c r="O2213" i="1" s="1"/>
  <c r="C2213" i="1"/>
  <c r="D2213" i="1" s="1"/>
  <c r="B2213" i="1"/>
  <c r="P2212" i="1"/>
  <c r="Q2212" i="1" s="1"/>
  <c r="L2212" i="1"/>
  <c r="J2212" i="1"/>
  <c r="F2212" i="1"/>
  <c r="I2212" i="1" s="1"/>
  <c r="C2212" i="1"/>
  <c r="D2212" i="1" s="1"/>
  <c r="B2212" i="1"/>
  <c r="P2211" i="1"/>
  <c r="Q2211" i="1" s="1"/>
  <c r="L2211" i="1"/>
  <c r="J2211" i="1"/>
  <c r="F2211" i="1"/>
  <c r="O2211" i="1" s="1"/>
  <c r="C2211" i="1"/>
  <c r="B2211" i="1"/>
  <c r="P2210" i="1"/>
  <c r="L2210" i="1"/>
  <c r="J2210" i="1"/>
  <c r="F2210" i="1"/>
  <c r="G2210" i="1" s="1"/>
  <c r="C2210" i="1"/>
  <c r="B2210" i="1"/>
  <c r="P2209" i="1"/>
  <c r="L2209" i="1"/>
  <c r="J2209" i="1"/>
  <c r="F2209" i="1"/>
  <c r="C2209" i="1"/>
  <c r="B2209" i="1"/>
  <c r="P2208" i="1"/>
  <c r="L2208" i="1"/>
  <c r="J2208" i="1"/>
  <c r="F2208" i="1"/>
  <c r="C2208" i="1"/>
  <c r="B2208" i="1"/>
  <c r="P2207" i="1"/>
  <c r="L2207" i="1"/>
  <c r="J2207" i="1"/>
  <c r="F2207" i="1"/>
  <c r="O2207" i="1" s="1"/>
  <c r="C2207" i="1"/>
  <c r="B2207" i="1"/>
  <c r="P2206" i="1"/>
  <c r="L2206" i="1"/>
  <c r="J2206" i="1"/>
  <c r="F2206" i="1"/>
  <c r="I2206" i="1" s="1"/>
  <c r="C2206" i="1"/>
  <c r="E2206" i="1" s="1"/>
  <c r="B2206" i="1"/>
  <c r="P2205" i="1"/>
  <c r="R2205" i="1" s="1"/>
  <c r="L2205" i="1"/>
  <c r="J2205" i="1"/>
  <c r="F2205" i="1"/>
  <c r="I2205" i="1" s="1"/>
  <c r="C2205" i="1"/>
  <c r="E2205" i="1" s="1"/>
  <c r="B2205" i="1"/>
  <c r="P2204" i="1"/>
  <c r="L2204" i="1"/>
  <c r="J2204" i="1"/>
  <c r="F2204" i="1"/>
  <c r="C2204" i="1"/>
  <c r="B2204" i="1"/>
  <c r="P2203" i="1"/>
  <c r="L2203" i="1"/>
  <c r="J2203" i="1"/>
  <c r="F2203" i="1"/>
  <c r="O2203" i="1" s="1"/>
  <c r="C2203" i="1"/>
  <c r="B2203" i="1"/>
  <c r="P2202" i="1"/>
  <c r="L2202" i="1"/>
  <c r="J2202" i="1"/>
  <c r="F2202" i="1"/>
  <c r="I2202" i="1" s="1"/>
  <c r="C2202" i="1"/>
  <c r="E2202" i="1" s="1"/>
  <c r="B2202" i="1"/>
  <c r="P2201" i="1"/>
  <c r="R2201" i="1" s="1"/>
  <c r="L2201" i="1"/>
  <c r="J2201" i="1"/>
  <c r="F2201" i="1"/>
  <c r="H2201" i="1" s="1"/>
  <c r="C2201" i="1"/>
  <c r="D2201" i="1" s="1"/>
  <c r="B2201" i="1"/>
  <c r="P2200" i="1"/>
  <c r="L2200" i="1"/>
  <c r="J2200" i="1"/>
  <c r="F2200" i="1"/>
  <c r="C2200" i="1"/>
  <c r="B2200" i="1"/>
  <c r="P2199" i="1"/>
  <c r="L2199" i="1"/>
  <c r="J2199" i="1"/>
  <c r="F2199" i="1"/>
  <c r="C2199" i="1"/>
  <c r="B2199" i="1"/>
  <c r="P2198" i="1"/>
  <c r="L2198" i="1"/>
  <c r="J2198" i="1"/>
  <c r="F2198" i="1"/>
  <c r="G2198" i="1" s="1"/>
  <c r="C2198" i="1"/>
  <c r="E2198" i="1" s="1"/>
  <c r="B2198" i="1"/>
  <c r="P2197" i="1"/>
  <c r="L2197" i="1"/>
  <c r="J2197" i="1"/>
  <c r="F2197" i="1"/>
  <c r="C2197" i="1"/>
  <c r="B2197" i="1"/>
  <c r="P2196" i="1"/>
  <c r="Q2196" i="1" s="1"/>
  <c r="L2196" i="1"/>
  <c r="J2196" i="1"/>
  <c r="F2196" i="1"/>
  <c r="I2196" i="1" s="1"/>
  <c r="C2196" i="1"/>
  <c r="B2196" i="1"/>
  <c r="P2195" i="1"/>
  <c r="Q2195" i="1" s="1"/>
  <c r="L2195" i="1"/>
  <c r="J2195" i="1"/>
  <c r="F2195" i="1"/>
  <c r="O2195" i="1" s="1"/>
  <c r="C2195" i="1"/>
  <c r="B2195" i="1"/>
  <c r="P2194" i="1"/>
  <c r="L2194" i="1"/>
  <c r="J2194" i="1"/>
  <c r="F2194" i="1"/>
  <c r="C2194" i="1"/>
  <c r="E2194" i="1" s="1"/>
  <c r="B2194" i="1"/>
  <c r="P2193" i="1"/>
  <c r="R2193" i="1" s="1"/>
  <c r="L2193" i="1"/>
  <c r="J2193" i="1"/>
  <c r="F2193" i="1"/>
  <c r="I2193" i="1" s="1"/>
  <c r="C2193" i="1"/>
  <c r="E2193" i="1" s="1"/>
  <c r="B2193" i="1"/>
  <c r="P2192" i="1"/>
  <c r="L2192" i="1"/>
  <c r="J2192" i="1"/>
  <c r="F2192" i="1"/>
  <c r="C2192" i="1"/>
  <c r="B2192" i="1"/>
  <c r="P2191" i="1"/>
  <c r="L2191" i="1"/>
  <c r="J2191" i="1"/>
  <c r="F2191" i="1"/>
  <c r="C2191" i="1"/>
  <c r="B2191" i="1"/>
  <c r="P2190" i="1"/>
  <c r="L2190" i="1"/>
  <c r="J2190" i="1"/>
  <c r="F2190" i="1"/>
  <c r="C2190" i="1"/>
  <c r="E2190" i="1" s="1"/>
  <c r="B2190" i="1"/>
  <c r="P2189" i="1"/>
  <c r="R2189" i="1" s="1"/>
  <c r="L2189" i="1"/>
  <c r="J2189" i="1"/>
  <c r="F2189" i="1"/>
  <c r="O2189" i="1" s="1"/>
  <c r="C2189" i="1"/>
  <c r="E2189" i="1" s="1"/>
  <c r="B2189" i="1"/>
  <c r="P2188" i="1"/>
  <c r="Q2188" i="1" s="1"/>
  <c r="L2188" i="1"/>
  <c r="J2188" i="1"/>
  <c r="F2188" i="1"/>
  <c r="C2188" i="1"/>
  <c r="D2188" i="1" s="1"/>
  <c r="B2188" i="1"/>
  <c r="P2187" i="1"/>
  <c r="L2187" i="1"/>
  <c r="J2187" i="1"/>
  <c r="F2187" i="1"/>
  <c r="O2187" i="1" s="1"/>
  <c r="C2187" i="1"/>
  <c r="B2187" i="1"/>
  <c r="P2186" i="1"/>
  <c r="L2186" i="1"/>
  <c r="J2186" i="1"/>
  <c r="F2186" i="1"/>
  <c r="G2186" i="1" s="1"/>
  <c r="C2186" i="1"/>
  <c r="E2186" i="1" s="1"/>
  <c r="B2186" i="1"/>
  <c r="P2185" i="1"/>
  <c r="R2185" i="1" s="1"/>
  <c r="L2185" i="1"/>
  <c r="J2185" i="1"/>
  <c r="F2185" i="1"/>
  <c r="H2185" i="1" s="1"/>
  <c r="C2185" i="1"/>
  <c r="B2185" i="1"/>
  <c r="P2184" i="1"/>
  <c r="R2184" i="1" s="1"/>
  <c r="L2184" i="1"/>
  <c r="J2184" i="1"/>
  <c r="F2184" i="1"/>
  <c r="C2184" i="1"/>
  <c r="B2184" i="1"/>
  <c r="P2183" i="1"/>
  <c r="Q2183" i="1" s="1"/>
  <c r="L2183" i="1"/>
  <c r="J2183" i="1"/>
  <c r="F2183" i="1"/>
  <c r="O2183" i="1" s="1"/>
  <c r="C2183" i="1"/>
  <c r="B2183" i="1"/>
  <c r="P2182" i="1"/>
  <c r="L2182" i="1"/>
  <c r="J2182" i="1"/>
  <c r="F2182" i="1"/>
  <c r="O2182" i="1" s="1"/>
  <c r="C2182" i="1"/>
  <c r="E2182" i="1" s="1"/>
  <c r="B2182" i="1"/>
  <c r="P2181" i="1"/>
  <c r="R2181" i="1" s="1"/>
  <c r="L2181" i="1"/>
  <c r="J2181" i="1"/>
  <c r="F2181" i="1"/>
  <c r="O2181" i="1" s="1"/>
  <c r="C2181" i="1"/>
  <c r="D2181" i="1" s="1"/>
  <c r="B2181" i="1"/>
  <c r="P2180" i="1"/>
  <c r="Q2180" i="1" s="1"/>
  <c r="L2180" i="1"/>
  <c r="J2180" i="1"/>
  <c r="F2180" i="1"/>
  <c r="I2180" i="1" s="1"/>
  <c r="C2180" i="1"/>
  <c r="B2180" i="1"/>
  <c r="P2179" i="1"/>
  <c r="L2179" i="1"/>
  <c r="J2179" i="1"/>
  <c r="F2179" i="1"/>
  <c r="O2179" i="1" s="1"/>
  <c r="C2179" i="1"/>
  <c r="B2179" i="1"/>
  <c r="P2178" i="1"/>
  <c r="L2178" i="1"/>
  <c r="J2178" i="1"/>
  <c r="F2178" i="1"/>
  <c r="C2178" i="1"/>
  <c r="B2178" i="1"/>
  <c r="P2177" i="1"/>
  <c r="L2177" i="1"/>
  <c r="J2177" i="1"/>
  <c r="F2177" i="1"/>
  <c r="I2177" i="1" s="1"/>
  <c r="C2177" i="1"/>
  <c r="E2177" i="1" s="1"/>
  <c r="B2177" i="1"/>
  <c r="P2176" i="1"/>
  <c r="Q2176" i="1" s="1"/>
  <c r="L2176" i="1"/>
  <c r="J2176" i="1"/>
  <c r="F2176" i="1"/>
  <c r="C2176" i="1"/>
  <c r="B2176" i="1"/>
  <c r="P2175" i="1"/>
  <c r="L2175" i="1"/>
  <c r="J2175" i="1"/>
  <c r="F2175" i="1"/>
  <c r="O2175" i="1" s="1"/>
  <c r="C2175" i="1"/>
  <c r="B2175" i="1"/>
  <c r="P2174" i="1"/>
  <c r="L2174" i="1"/>
  <c r="J2174" i="1"/>
  <c r="F2174" i="1"/>
  <c r="G2174" i="1" s="1"/>
  <c r="C2174" i="1"/>
  <c r="B2174" i="1"/>
  <c r="P2173" i="1"/>
  <c r="R2173" i="1" s="1"/>
  <c r="L2173" i="1"/>
  <c r="J2173" i="1"/>
  <c r="F2173" i="1"/>
  <c r="O2173" i="1" s="1"/>
  <c r="C2173" i="1"/>
  <c r="D2173" i="1" s="1"/>
  <c r="B2173" i="1"/>
  <c r="P2172" i="1"/>
  <c r="Q2172" i="1" s="1"/>
  <c r="L2172" i="1"/>
  <c r="J2172" i="1"/>
  <c r="F2172" i="1"/>
  <c r="C2172" i="1"/>
  <c r="D2172" i="1" s="1"/>
  <c r="B2172" i="1"/>
  <c r="P2171" i="1"/>
  <c r="L2171" i="1"/>
  <c r="J2171" i="1"/>
  <c r="F2171" i="1"/>
  <c r="O2171" i="1" s="1"/>
  <c r="C2171" i="1"/>
  <c r="B2171" i="1"/>
  <c r="P2170" i="1"/>
  <c r="L2170" i="1"/>
  <c r="J2170" i="1"/>
  <c r="F2170" i="1"/>
  <c r="G2170" i="1" s="1"/>
  <c r="C2170" i="1"/>
  <c r="E2170" i="1" s="1"/>
  <c r="B2170" i="1"/>
  <c r="P2169" i="1"/>
  <c r="R2169" i="1" s="1"/>
  <c r="L2169" i="1"/>
  <c r="J2169" i="1"/>
  <c r="F2169" i="1"/>
  <c r="H2169" i="1" s="1"/>
  <c r="C2169" i="1"/>
  <c r="E2169" i="1" s="1"/>
  <c r="B2169" i="1"/>
  <c r="P2168" i="1"/>
  <c r="R2168" i="1" s="1"/>
  <c r="L2168" i="1"/>
  <c r="J2168" i="1"/>
  <c r="F2168" i="1"/>
  <c r="C2168" i="1"/>
  <c r="D2168" i="1" s="1"/>
  <c r="B2168" i="1"/>
  <c r="P2167" i="1"/>
  <c r="L2167" i="1"/>
  <c r="J2167" i="1"/>
  <c r="F2167" i="1"/>
  <c r="G2167" i="1" s="1"/>
  <c r="C2167" i="1"/>
  <c r="B2167" i="1"/>
  <c r="P2166" i="1"/>
  <c r="L2166" i="1"/>
  <c r="J2166" i="1"/>
  <c r="F2166" i="1"/>
  <c r="O2166" i="1" s="1"/>
  <c r="C2166" i="1"/>
  <c r="E2166" i="1" s="1"/>
  <c r="B2166" i="1"/>
  <c r="P2165" i="1"/>
  <c r="R2165" i="1" s="1"/>
  <c r="L2165" i="1"/>
  <c r="J2165" i="1"/>
  <c r="F2165" i="1"/>
  <c r="O2165" i="1" s="1"/>
  <c r="C2165" i="1"/>
  <c r="E2165" i="1" s="1"/>
  <c r="B2165" i="1"/>
  <c r="P2164" i="1"/>
  <c r="Q2164" i="1" s="1"/>
  <c r="L2164" i="1"/>
  <c r="J2164" i="1"/>
  <c r="F2164" i="1"/>
  <c r="I2164" i="1" s="1"/>
  <c r="C2164" i="1"/>
  <c r="D2164" i="1" s="1"/>
  <c r="B2164" i="1"/>
  <c r="P2163" i="1"/>
  <c r="Q2163" i="1" s="1"/>
  <c r="L2163" i="1"/>
  <c r="J2163" i="1"/>
  <c r="F2163" i="1"/>
  <c r="O2163" i="1" s="1"/>
  <c r="C2163" i="1"/>
  <c r="B2163" i="1"/>
  <c r="P2162" i="1"/>
  <c r="L2162" i="1"/>
  <c r="J2162" i="1"/>
  <c r="F2162" i="1"/>
  <c r="C2162" i="1"/>
  <c r="E2162" i="1" s="1"/>
  <c r="B2162" i="1"/>
  <c r="P2161" i="1"/>
  <c r="R2161" i="1" s="1"/>
  <c r="L2161" i="1"/>
  <c r="J2161" i="1"/>
  <c r="F2161" i="1"/>
  <c r="I2161" i="1" s="1"/>
  <c r="C2161" i="1"/>
  <c r="B2161" i="1"/>
  <c r="P2160" i="1"/>
  <c r="R2160" i="1" s="1"/>
  <c r="L2160" i="1"/>
  <c r="J2160" i="1"/>
  <c r="F2160" i="1"/>
  <c r="C2160" i="1"/>
  <c r="B2160" i="1"/>
  <c r="P2159" i="1"/>
  <c r="Q2159" i="1" s="1"/>
  <c r="L2159" i="1"/>
  <c r="J2159" i="1"/>
  <c r="F2159" i="1"/>
  <c r="C2159" i="1"/>
  <c r="B2159" i="1"/>
  <c r="P2158" i="1"/>
  <c r="L2158" i="1"/>
  <c r="J2158" i="1"/>
  <c r="F2158" i="1"/>
  <c r="O2158" i="1" s="1"/>
  <c r="C2158" i="1"/>
  <c r="E2158" i="1" s="1"/>
  <c r="B2158" i="1"/>
  <c r="P2157" i="1"/>
  <c r="R2157" i="1" s="1"/>
  <c r="L2157" i="1"/>
  <c r="J2157" i="1"/>
  <c r="F2157" i="1"/>
  <c r="C2157" i="1"/>
  <c r="E2157" i="1" s="1"/>
  <c r="B2157" i="1"/>
  <c r="P2156" i="1"/>
  <c r="L2156" i="1"/>
  <c r="J2156" i="1"/>
  <c r="F2156" i="1"/>
  <c r="C2156" i="1"/>
  <c r="B2156" i="1"/>
  <c r="P2155" i="1"/>
  <c r="L2155" i="1"/>
  <c r="J2155" i="1"/>
  <c r="F2155" i="1"/>
  <c r="G2155" i="1" s="1"/>
  <c r="C2155" i="1"/>
  <c r="B2155" i="1"/>
  <c r="P2154" i="1"/>
  <c r="L2154" i="1"/>
  <c r="J2154" i="1"/>
  <c r="F2154" i="1"/>
  <c r="G2154" i="1" s="1"/>
  <c r="C2154" i="1"/>
  <c r="E2154" i="1" s="1"/>
  <c r="B2154" i="1"/>
  <c r="P2153" i="1"/>
  <c r="R2153" i="1" s="1"/>
  <c r="L2153" i="1"/>
  <c r="J2153" i="1"/>
  <c r="F2153" i="1"/>
  <c r="H2153" i="1" s="1"/>
  <c r="C2153" i="1"/>
  <c r="E2153" i="1" s="1"/>
  <c r="B2153" i="1"/>
  <c r="P2152" i="1"/>
  <c r="L2152" i="1"/>
  <c r="J2152" i="1"/>
  <c r="F2152" i="1"/>
  <c r="I2152" i="1" s="1"/>
  <c r="C2152" i="1"/>
  <c r="D2152" i="1" s="1"/>
  <c r="B2152" i="1"/>
  <c r="P2151" i="1"/>
  <c r="L2151" i="1"/>
  <c r="J2151" i="1"/>
  <c r="F2151" i="1"/>
  <c r="O2151" i="1" s="1"/>
  <c r="C2151" i="1"/>
  <c r="B2151" i="1"/>
  <c r="P2150" i="1"/>
  <c r="L2150" i="1"/>
  <c r="J2150" i="1"/>
  <c r="F2150" i="1"/>
  <c r="H2150" i="1" s="1"/>
  <c r="C2150" i="1"/>
  <c r="E2150" i="1" s="1"/>
  <c r="B2150" i="1"/>
  <c r="P2149" i="1"/>
  <c r="R2149" i="1" s="1"/>
  <c r="L2149" i="1"/>
  <c r="J2149" i="1"/>
  <c r="F2149" i="1"/>
  <c r="C2149" i="1"/>
  <c r="E2149" i="1" s="1"/>
  <c r="B2149" i="1"/>
  <c r="P2148" i="1"/>
  <c r="Q2148" i="1" s="1"/>
  <c r="L2148" i="1"/>
  <c r="J2148" i="1"/>
  <c r="F2148" i="1"/>
  <c r="I2148" i="1" s="1"/>
  <c r="C2148" i="1"/>
  <c r="B2148" i="1"/>
  <c r="P2147" i="1"/>
  <c r="Q2147" i="1" s="1"/>
  <c r="L2147" i="1"/>
  <c r="J2147" i="1"/>
  <c r="F2147" i="1"/>
  <c r="G2147" i="1" s="1"/>
  <c r="C2147" i="1"/>
  <c r="B2147" i="1"/>
  <c r="P2146" i="1"/>
  <c r="L2146" i="1"/>
  <c r="J2146" i="1"/>
  <c r="F2146" i="1"/>
  <c r="O2146" i="1" s="1"/>
  <c r="C2146" i="1"/>
  <c r="B2146" i="1"/>
  <c r="P2145" i="1"/>
  <c r="R2145" i="1" s="1"/>
  <c r="L2145" i="1"/>
  <c r="J2145" i="1"/>
  <c r="F2145" i="1"/>
  <c r="C2145" i="1"/>
  <c r="B2145" i="1"/>
  <c r="P2144" i="1"/>
  <c r="R2144" i="1" s="1"/>
  <c r="L2144" i="1"/>
  <c r="J2144" i="1"/>
  <c r="F2144" i="1"/>
  <c r="C2144" i="1"/>
  <c r="B2144" i="1"/>
  <c r="P2143" i="1"/>
  <c r="Q2143" i="1" s="1"/>
  <c r="L2143" i="1"/>
  <c r="J2143" i="1"/>
  <c r="F2143" i="1"/>
  <c r="O2143" i="1" s="1"/>
  <c r="C2143" i="1"/>
  <c r="B2143" i="1"/>
  <c r="P2142" i="1"/>
  <c r="L2142" i="1"/>
  <c r="J2142" i="1"/>
  <c r="F2142" i="1"/>
  <c r="O2142" i="1" s="1"/>
  <c r="C2142" i="1"/>
  <c r="E2142" i="1" s="1"/>
  <c r="B2142" i="1"/>
  <c r="P2141" i="1"/>
  <c r="R2141" i="1" s="1"/>
  <c r="L2141" i="1"/>
  <c r="J2141" i="1"/>
  <c r="F2141" i="1"/>
  <c r="H2141" i="1" s="1"/>
  <c r="C2141" i="1"/>
  <c r="E2141" i="1" s="1"/>
  <c r="B2141" i="1"/>
  <c r="P2140" i="1"/>
  <c r="R2140" i="1" s="1"/>
  <c r="L2140" i="1"/>
  <c r="J2140" i="1"/>
  <c r="F2140" i="1"/>
  <c r="I2140" i="1" s="1"/>
  <c r="C2140" i="1"/>
  <c r="B2140" i="1"/>
  <c r="P2139" i="1"/>
  <c r="L2139" i="1"/>
  <c r="J2139" i="1"/>
  <c r="F2139" i="1"/>
  <c r="O2139" i="1" s="1"/>
  <c r="C2139" i="1"/>
  <c r="B2139" i="1"/>
  <c r="P2138" i="1"/>
  <c r="L2138" i="1"/>
  <c r="J2138" i="1"/>
  <c r="F2138" i="1"/>
  <c r="H2138" i="1" s="1"/>
  <c r="C2138" i="1"/>
  <c r="E2138" i="1" s="1"/>
  <c r="B2138" i="1"/>
  <c r="P2137" i="1"/>
  <c r="R2137" i="1" s="1"/>
  <c r="L2137" i="1"/>
  <c r="J2137" i="1"/>
  <c r="F2137" i="1"/>
  <c r="C2137" i="1"/>
  <c r="E2137" i="1" s="1"/>
  <c r="B2137" i="1"/>
  <c r="P2136" i="1"/>
  <c r="R2136" i="1" s="1"/>
  <c r="L2136" i="1"/>
  <c r="J2136" i="1"/>
  <c r="F2136" i="1"/>
  <c r="C2136" i="1"/>
  <c r="D2136" i="1" s="1"/>
  <c r="B2136" i="1"/>
  <c r="P2135" i="1"/>
  <c r="Q2135" i="1" s="1"/>
  <c r="L2135" i="1"/>
  <c r="J2135" i="1"/>
  <c r="F2135" i="1"/>
  <c r="C2135" i="1"/>
  <c r="B2135" i="1"/>
  <c r="P2134" i="1"/>
  <c r="L2134" i="1"/>
  <c r="J2134" i="1"/>
  <c r="F2134" i="1"/>
  <c r="G2134" i="1" s="1"/>
  <c r="C2134" i="1"/>
  <c r="E2134" i="1" s="1"/>
  <c r="B2134" i="1"/>
  <c r="P2133" i="1"/>
  <c r="R2133" i="1" s="1"/>
  <c r="L2133" i="1"/>
  <c r="J2133" i="1"/>
  <c r="F2133" i="1"/>
  <c r="O2133" i="1" s="1"/>
  <c r="C2133" i="1"/>
  <c r="E2133" i="1" s="1"/>
  <c r="B2133" i="1"/>
  <c r="P2132" i="1"/>
  <c r="R2132" i="1" s="1"/>
  <c r="L2132" i="1"/>
  <c r="J2132" i="1"/>
  <c r="F2132" i="1"/>
  <c r="I2132" i="1" s="1"/>
  <c r="C2132" i="1"/>
  <c r="D2132" i="1" s="1"/>
  <c r="B2132" i="1"/>
  <c r="P2131" i="1"/>
  <c r="L2131" i="1"/>
  <c r="J2131" i="1"/>
  <c r="F2131" i="1"/>
  <c r="G2131" i="1" s="1"/>
  <c r="C2131" i="1"/>
  <c r="B2131" i="1"/>
  <c r="P2130" i="1"/>
  <c r="L2130" i="1"/>
  <c r="J2130" i="1"/>
  <c r="F2130" i="1"/>
  <c r="I2130" i="1" s="1"/>
  <c r="C2130" i="1"/>
  <c r="E2130" i="1" s="1"/>
  <c r="B2130" i="1"/>
  <c r="P2129" i="1"/>
  <c r="R2129" i="1" s="1"/>
  <c r="L2129" i="1"/>
  <c r="J2129" i="1"/>
  <c r="F2129" i="1"/>
  <c r="I2129" i="1" s="1"/>
  <c r="C2129" i="1"/>
  <c r="E2129" i="1" s="1"/>
  <c r="B2129" i="1"/>
  <c r="P2128" i="1"/>
  <c r="R2128" i="1" s="1"/>
  <c r="L2128" i="1"/>
  <c r="J2128" i="1"/>
  <c r="F2128" i="1"/>
  <c r="C2128" i="1"/>
  <c r="D2128" i="1" s="1"/>
  <c r="B2128" i="1"/>
  <c r="P2127" i="1"/>
  <c r="Q2127" i="1" s="1"/>
  <c r="L2127" i="1"/>
  <c r="J2127" i="1"/>
  <c r="F2127" i="1"/>
  <c r="C2127" i="1"/>
  <c r="B2127" i="1"/>
  <c r="P2126" i="1"/>
  <c r="L2126" i="1"/>
  <c r="J2126" i="1"/>
  <c r="F2126" i="1"/>
  <c r="O2126" i="1" s="1"/>
  <c r="C2126" i="1"/>
  <c r="E2126" i="1" s="1"/>
  <c r="B2126" i="1"/>
  <c r="P2125" i="1"/>
  <c r="R2125" i="1" s="1"/>
  <c r="L2125" i="1"/>
  <c r="J2125" i="1"/>
  <c r="F2125" i="1"/>
  <c r="O2125" i="1" s="1"/>
  <c r="C2125" i="1"/>
  <c r="E2125" i="1" s="1"/>
  <c r="B2125" i="1"/>
  <c r="P2124" i="1"/>
  <c r="L2124" i="1"/>
  <c r="J2124" i="1"/>
  <c r="F2124" i="1"/>
  <c r="C2124" i="1"/>
  <c r="B2124" i="1"/>
  <c r="P2123" i="1"/>
  <c r="Q2123" i="1" s="1"/>
  <c r="L2123" i="1"/>
  <c r="J2123" i="1"/>
  <c r="F2123" i="1"/>
  <c r="C2123" i="1"/>
  <c r="B2123" i="1"/>
  <c r="P2122" i="1"/>
  <c r="L2122" i="1"/>
  <c r="J2122" i="1"/>
  <c r="F2122" i="1"/>
  <c r="G2122" i="1" s="1"/>
  <c r="C2122" i="1"/>
  <c r="E2122" i="1" s="1"/>
  <c r="B2122" i="1"/>
  <c r="P2121" i="1"/>
  <c r="R2121" i="1" s="1"/>
  <c r="L2121" i="1"/>
  <c r="J2121" i="1"/>
  <c r="F2121" i="1"/>
  <c r="C2121" i="1"/>
  <c r="E2121" i="1" s="1"/>
  <c r="B2121" i="1"/>
  <c r="P2120" i="1"/>
  <c r="Q2120" i="1" s="1"/>
  <c r="L2120" i="1"/>
  <c r="J2120" i="1"/>
  <c r="F2120" i="1"/>
  <c r="C2120" i="1"/>
  <c r="D2120" i="1" s="1"/>
  <c r="B2120" i="1"/>
  <c r="P2119" i="1"/>
  <c r="Q2119" i="1" s="1"/>
  <c r="L2119" i="1"/>
  <c r="J2119" i="1"/>
  <c r="F2119" i="1"/>
  <c r="O2119" i="1" s="1"/>
  <c r="C2119" i="1"/>
  <c r="B2119" i="1"/>
  <c r="P2118" i="1"/>
  <c r="L2118" i="1"/>
  <c r="J2118" i="1"/>
  <c r="F2118" i="1"/>
  <c r="O2118" i="1" s="1"/>
  <c r="C2118" i="1"/>
  <c r="E2118" i="1" s="1"/>
  <c r="B2118" i="1"/>
  <c r="P2117" i="1"/>
  <c r="R2117" i="1" s="1"/>
  <c r="L2117" i="1"/>
  <c r="J2117" i="1"/>
  <c r="F2117" i="1"/>
  <c r="O2117" i="1" s="1"/>
  <c r="C2117" i="1"/>
  <c r="E2117" i="1" s="1"/>
  <c r="B2117" i="1"/>
  <c r="P2116" i="1"/>
  <c r="R2116" i="1" s="1"/>
  <c r="L2116" i="1"/>
  <c r="J2116" i="1"/>
  <c r="F2116" i="1"/>
  <c r="I2116" i="1" s="1"/>
  <c r="C2116" i="1"/>
  <c r="B2116" i="1"/>
  <c r="P2115" i="1"/>
  <c r="Q2115" i="1" s="1"/>
  <c r="L2115" i="1"/>
  <c r="J2115" i="1"/>
  <c r="F2115" i="1"/>
  <c r="C2115" i="1"/>
  <c r="B2115" i="1"/>
  <c r="P2114" i="1"/>
  <c r="L2114" i="1"/>
  <c r="J2114" i="1"/>
  <c r="F2114" i="1"/>
  <c r="C2114" i="1"/>
  <c r="E2114" i="1" s="1"/>
  <c r="B2114" i="1"/>
  <c r="P2113" i="1"/>
  <c r="R2113" i="1" s="1"/>
  <c r="L2113" i="1"/>
  <c r="J2113" i="1"/>
  <c r="F2113" i="1"/>
  <c r="H2113" i="1" s="1"/>
  <c r="C2113" i="1"/>
  <c r="B2113" i="1"/>
  <c r="P2112" i="1"/>
  <c r="Q2112" i="1" s="1"/>
  <c r="L2112" i="1"/>
  <c r="J2112" i="1"/>
  <c r="F2112" i="1"/>
  <c r="C2112" i="1"/>
  <c r="B2112" i="1"/>
  <c r="P2111" i="1"/>
  <c r="Q2111" i="1" s="1"/>
  <c r="L2111" i="1"/>
  <c r="J2111" i="1"/>
  <c r="F2111" i="1"/>
  <c r="O2111" i="1" s="1"/>
  <c r="C2111" i="1"/>
  <c r="B2111" i="1"/>
  <c r="P2110" i="1"/>
  <c r="L2110" i="1"/>
  <c r="J2110" i="1"/>
  <c r="F2110" i="1"/>
  <c r="H2110" i="1" s="1"/>
  <c r="C2110" i="1"/>
  <c r="E2110" i="1" s="1"/>
  <c r="B2110" i="1"/>
  <c r="P2109" i="1"/>
  <c r="R2109" i="1" s="1"/>
  <c r="L2109" i="1"/>
  <c r="J2109" i="1"/>
  <c r="F2109" i="1"/>
  <c r="C2109" i="1"/>
  <c r="E2109" i="1" s="1"/>
  <c r="B2109" i="1"/>
  <c r="P2108" i="1"/>
  <c r="R2108" i="1" s="1"/>
  <c r="L2108" i="1"/>
  <c r="J2108" i="1"/>
  <c r="F2108" i="1"/>
  <c r="I2108" i="1" s="1"/>
  <c r="C2108" i="1"/>
  <c r="D2108" i="1" s="1"/>
  <c r="B2108" i="1"/>
  <c r="P2107" i="1"/>
  <c r="Q2107" i="1" s="1"/>
  <c r="L2107" i="1"/>
  <c r="J2107" i="1"/>
  <c r="F2107" i="1"/>
  <c r="O2107" i="1" s="1"/>
  <c r="C2107" i="1"/>
  <c r="B2107" i="1"/>
  <c r="P2106" i="1"/>
  <c r="L2106" i="1"/>
  <c r="J2106" i="1"/>
  <c r="F2106" i="1"/>
  <c r="G2106" i="1" s="1"/>
  <c r="C2106" i="1"/>
  <c r="E2106" i="1" s="1"/>
  <c r="B2106" i="1"/>
  <c r="P2105" i="1"/>
  <c r="R2105" i="1" s="1"/>
  <c r="L2105" i="1"/>
  <c r="J2105" i="1"/>
  <c r="F2105" i="1"/>
  <c r="C2105" i="1"/>
  <c r="B2105" i="1"/>
  <c r="P2104" i="1"/>
  <c r="R2104" i="1" s="1"/>
  <c r="L2104" i="1"/>
  <c r="J2104" i="1"/>
  <c r="F2104" i="1"/>
  <c r="C2104" i="1"/>
  <c r="D2104" i="1" s="1"/>
  <c r="B2104" i="1"/>
  <c r="P2103" i="1"/>
  <c r="Q2103" i="1" s="1"/>
  <c r="L2103" i="1"/>
  <c r="J2103" i="1"/>
  <c r="F2103" i="1"/>
  <c r="G2103" i="1" s="1"/>
  <c r="C2103" i="1"/>
  <c r="B2103" i="1"/>
  <c r="P2102" i="1"/>
  <c r="L2102" i="1"/>
  <c r="J2102" i="1"/>
  <c r="F2102" i="1"/>
  <c r="O2102" i="1" s="1"/>
  <c r="C2102" i="1"/>
  <c r="E2102" i="1" s="1"/>
  <c r="B2102" i="1"/>
  <c r="P2101" i="1"/>
  <c r="R2101" i="1" s="1"/>
  <c r="L2101" i="1"/>
  <c r="J2101" i="1"/>
  <c r="F2101" i="1"/>
  <c r="O2101" i="1" s="1"/>
  <c r="C2101" i="1"/>
  <c r="D2101" i="1" s="1"/>
  <c r="B2101" i="1"/>
  <c r="P2100" i="1"/>
  <c r="R2100" i="1" s="1"/>
  <c r="L2100" i="1"/>
  <c r="J2100" i="1"/>
  <c r="F2100" i="1"/>
  <c r="I2100" i="1" s="1"/>
  <c r="C2100" i="1"/>
  <c r="B2100" i="1"/>
  <c r="P2099" i="1"/>
  <c r="Q2099" i="1" s="1"/>
  <c r="L2099" i="1"/>
  <c r="J2099" i="1"/>
  <c r="F2099" i="1"/>
  <c r="G2099" i="1" s="1"/>
  <c r="C2099" i="1"/>
  <c r="B2099" i="1"/>
  <c r="P2098" i="1"/>
  <c r="L2098" i="1"/>
  <c r="J2098" i="1"/>
  <c r="F2098" i="1"/>
  <c r="G2098" i="1" s="1"/>
  <c r="C2098" i="1"/>
  <c r="E2098" i="1" s="1"/>
  <c r="B2098" i="1"/>
  <c r="P2097" i="1"/>
  <c r="R2097" i="1" s="1"/>
  <c r="L2097" i="1"/>
  <c r="J2097" i="1"/>
  <c r="F2097" i="1"/>
  <c r="I2097" i="1" s="1"/>
  <c r="C2097" i="1"/>
  <c r="E2097" i="1" s="1"/>
  <c r="B2097" i="1"/>
  <c r="P2096" i="1"/>
  <c r="R2096" i="1" s="1"/>
  <c r="L2096" i="1"/>
  <c r="J2096" i="1"/>
  <c r="F2096" i="1"/>
  <c r="C2096" i="1"/>
  <c r="D2096" i="1" s="1"/>
  <c r="B2096" i="1"/>
  <c r="P2095" i="1"/>
  <c r="Q2095" i="1" s="1"/>
  <c r="L2095" i="1"/>
  <c r="J2095" i="1"/>
  <c r="F2095" i="1"/>
  <c r="C2095" i="1"/>
  <c r="B2095" i="1"/>
  <c r="P2094" i="1"/>
  <c r="L2094" i="1"/>
  <c r="J2094" i="1"/>
  <c r="F2094" i="1"/>
  <c r="I2094" i="1" s="1"/>
  <c r="C2094" i="1"/>
  <c r="B2094" i="1"/>
  <c r="P2093" i="1"/>
  <c r="R2093" i="1" s="1"/>
  <c r="L2093" i="1"/>
  <c r="J2093" i="1"/>
  <c r="F2093" i="1"/>
  <c r="O2093" i="1" s="1"/>
  <c r="C2093" i="1"/>
  <c r="E2093" i="1" s="1"/>
  <c r="B2093" i="1"/>
  <c r="P2092" i="1"/>
  <c r="R2092" i="1" s="1"/>
  <c r="L2092" i="1"/>
  <c r="J2092" i="1"/>
  <c r="F2092" i="1"/>
  <c r="C2092" i="1"/>
  <c r="D2092" i="1" s="1"/>
  <c r="B2092" i="1"/>
  <c r="P2091" i="1"/>
  <c r="Q2091" i="1" s="1"/>
  <c r="L2091" i="1"/>
  <c r="J2091" i="1"/>
  <c r="F2091" i="1"/>
  <c r="C2091" i="1"/>
  <c r="B2091" i="1"/>
  <c r="P2090" i="1"/>
  <c r="L2090" i="1"/>
  <c r="J2090" i="1"/>
  <c r="F2090" i="1"/>
  <c r="G2090" i="1" s="1"/>
  <c r="C2090" i="1"/>
  <c r="E2090" i="1" s="1"/>
  <c r="B2090" i="1"/>
  <c r="P2089" i="1"/>
  <c r="L2089" i="1"/>
  <c r="J2089" i="1"/>
  <c r="F2089" i="1"/>
  <c r="I2089" i="1" s="1"/>
  <c r="C2089" i="1"/>
  <c r="E2089" i="1" s="1"/>
  <c r="B2089" i="1"/>
  <c r="P2088" i="1"/>
  <c r="R2088" i="1" s="1"/>
  <c r="L2088" i="1"/>
  <c r="J2088" i="1"/>
  <c r="F2088" i="1"/>
  <c r="I2088" i="1" s="1"/>
  <c r="C2088" i="1"/>
  <c r="D2088" i="1" s="1"/>
  <c r="B2088" i="1"/>
  <c r="P2087" i="1"/>
  <c r="L2087" i="1"/>
  <c r="J2087" i="1"/>
  <c r="F2087" i="1"/>
  <c r="O2087" i="1" s="1"/>
  <c r="C2087" i="1"/>
  <c r="B2087" i="1"/>
  <c r="P2086" i="1"/>
  <c r="L2086" i="1"/>
  <c r="J2086" i="1"/>
  <c r="F2086" i="1"/>
  <c r="I2086" i="1" s="1"/>
  <c r="C2086" i="1"/>
  <c r="E2086" i="1" s="1"/>
  <c r="B2086" i="1"/>
  <c r="P2085" i="1"/>
  <c r="R2085" i="1" s="1"/>
  <c r="L2085" i="1"/>
  <c r="J2085" i="1"/>
  <c r="F2085" i="1"/>
  <c r="O2085" i="1" s="1"/>
  <c r="C2085" i="1"/>
  <c r="E2085" i="1" s="1"/>
  <c r="B2085" i="1"/>
  <c r="P2084" i="1"/>
  <c r="L2084" i="1"/>
  <c r="J2084" i="1"/>
  <c r="F2084" i="1"/>
  <c r="I2084" i="1" s="1"/>
  <c r="C2084" i="1"/>
  <c r="D2084" i="1" s="1"/>
  <c r="B2084" i="1"/>
  <c r="P2083" i="1"/>
  <c r="Q2083" i="1" s="1"/>
  <c r="L2083" i="1"/>
  <c r="J2083" i="1"/>
  <c r="F2083" i="1"/>
  <c r="C2083" i="1"/>
  <c r="B2083" i="1"/>
  <c r="P2082" i="1"/>
  <c r="L2082" i="1"/>
  <c r="J2082" i="1"/>
  <c r="F2082" i="1"/>
  <c r="H2082" i="1" s="1"/>
  <c r="C2082" i="1"/>
  <c r="B2082" i="1"/>
  <c r="P2081" i="1"/>
  <c r="L2081" i="1"/>
  <c r="J2081" i="1"/>
  <c r="F2081" i="1"/>
  <c r="C2081" i="1"/>
  <c r="E2081" i="1" s="1"/>
  <c r="B2081" i="1"/>
  <c r="P2080" i="1"/>
  <c r="R2080" i="1" s="1"/>
  <c r="L2080" i="1"/>
  <c r="J2080" i="1"/>
  <c r="F2080" i="1"/>
  <c r="C2080" i="1"/>
  <c r="D2080" i="1" s="1"/>
  <c r="B2080" i="1"/>
  <c r="P2079" i="1"/>
  <c r="L2079" i="1"/>
  <c r="J2079" i="1"/>
  <c r="F2079" i="1"/>
  <c r="O2079" i="1" s="1"/>
  <c r="C2079" i="1"/>
  <c r="B2079" i="1"/>
  <c r="P2078" i="1"/>
  <c r="L2078" i="1"/>
  <c r="J2078" i="1"/>
  <c r="F2078" i="1"/>
  <c r="D2078" i="1"/>
  <c r="C2078" i="1"/>
  <c r="E2078" i="1" s="1"/>
  <c r="B2078" i="1"/>
  <c r="P2077" i="1"/>
  <c r="R2077" i="1" s="1"/>
  <c r="L2077" i="1"/>
  <c r="J2077" i="1"/>
  <c r="F2077" i="1"/>
  <c r="O2077" i="1" s="1"/>
  <c r="C2077" i="1"/>
  <c r="B2077" i="1"/>
  <c r="P2076" i="1"/>
  <c r="L2076" i="1"/>
  <c r="J2076" i="1"/>
  <c r="F2076" i="1"/>
  <c r="I2076" i="1" s="1"/>
  <c r="C2076" i="1"/>
  <c r="D2076" i="1" s="1"/>
  <c r="B2076" i="1"/>
  <c r="P2075" i="1"/>
  <c r="Q2075" i="1" s="1"/>
  <c r="L2075" i="1"/>
  <c r="J2075" i="1"/>
  <c r="F2075" i="1"/>
  <c r="O2075" i="1" s="1"/>
  <c r="C2075" i="1"/>
  <c r="B2075" i="1"/>
  <c r="P2074" i="1"/>
  <c r="L2074" i="1"/>
  <c r="J2074" i="1"/>
  <c r="H2074" i="1"/>
  <c r="F2074" i="1"/>
  <c r="G2074" i="1" s="1"/>
  <c r="C2074" i="1"/>
  <c r="E2074" i="1" s="1"/>
  <c r="B2074" i="1"/>
  <c r="P2073" i="1"/>
  <c r="R2073" i="1" s="1"/>
  <c r="L2073" i="1"/>
  <c r="J2073" i="1"/>
  <c r="F2073" i="1"/>
  <c r="I2073" i="1" s="1"/>
  <c r="C2073" i="1"/>
  <c r="B2073" i="1"/>
  <c r="P2072" i="1"/>
  <c r="Q2072" i="1" s="1"/>
  <c r="L2072" i="1"/>
  <c r="J2072" i="1"/>
  <c r="F2072" i="1"/>
  <c r="C2072" i="1"/>
  <c r="D2072" i="1" s="1"/>
  <c r="B2072" i="1"/>
  <c r="P2071" i="1"/>
  <c r="Q2071" i="1" s="1"/>
  <c r="L2071" i="1"/>
  <c r="J2071" i="1"/>
  <c r="F2071" i="1"/>
  <c r="C2071" i="1"/>
  <c r="B2071" i="1"/>
  <c r="P2070" i="1"/>
  <c r="L2070" i="1"/>
  <c r="J2070" i="1"/>
  <c r="F2070" i="1"/>
  <c r="O2070" i="1" s="1"/>
  <c r="C2070" i="1"/>
  <c r="B2070" i="1"/>
  <c r="P2069" i="1"/>
  <c r="L2069" i="1"/>
  <c r="J2069" i="1"/>
  <c r="F2069" i="1"/>
  <c r="O2069" i="1" s="1"/>
  <c r="C2069" i="1"/>
  <c r="B2069" i="1"/>
  <c r="P2068" i="1"/>
  <c r="Q2068" i="1" s="1"/>
  <c r="L2068" i="1"/>
  <c r="J2068" i="1"/>
  <c r="F2068" i="1"/>
  <c r="C2068" i="1"/>
  <c r="B2068" i="1"/>
  <c r="P2067" i="1"/>
  <c r="Q2067" i="1" s="1"/>
  <c r="L2067" i="1"/>
  <c r="J2067" i="1"/>
  <c r="F2067" i="1"/>
  <c r="G2067" i="1" s="1"/>
  <c r="C2067" i="1"/>
  <c r="B2067" i="1"/>
  <c r="P2066" i="1"/>
  <c r="L2066" i="1"/>
  <c r="J2066" i="1"/>
  <c r="F2066" i="1"/>
  <c r="G2066" i="1" s="1"/>
  <c r="C2066" i="1"/>
  <c r="E2066" i="1" s="1"/>
  <c r="B2066" i="1"/>
  <c r="P2065" i="1"/>
  <c r="L2065" i="1"/>
  <c r="J2065" i="1"/>
  <c r="F2065" i="1"/>
  <c r="I2065" i="1" s="1"/>
  <c r="C2065" i="1"/>
  <c r="B2065" i="1"/>
  <c r="P2064" i="1"/>
  <c r="Q2064" i="1" s="1"/>
  <c r="L2064" i="1"/>
  <c r="J2064" i="1"/>
  <c r="F2064" i="1"/>
  <c r="C2064" i="1"/>
  <c r="D2064" i="1" s="1"/>
  <c r="B2064" i="1"/>
  <c r="P2063" i="1"/>
  <c r="Q2063" i="1" s="1"/>
  <c r="L2063" i="1"/>
  <c r="J2063" i="1"/>
  <c r="F2063" i="1"/>
  <c r="C2063" i="1"/>
  <c r="B2063" i="1"/>
  <c r="P2062" i="1"/>
  <c r="L2062" i="1"/>
  <c r="J2062" i="1"/>
  <c r="F2062" i="1"/>
  <c r="G2062" i="1" s="1"/>
  <c r="C2062" i="1"/>
  <c r="B2062" i="1"/>
  <c r="P2061" i="1"/>
  <c r="R2061" i="1" s="1"/>
  <c r="L2061" i="1"/>
  <c r="J2061" i="1"/>
  <c r="F2061" i="1"/>
  <c r="O2061" i="1" s="1"/>
  <c r="C2061" i="1"/>
  <c r="B2061" i="1"/>
  <c r="P2060" i="1"/>
  <c r="R2060" i="1" s="1"/>
  <c r="L2060" i="1"/>
  <c r="J2060" i="1"/>
  <c r="F2060" i="1"/>
  <c r="C2060" i="1"/>
  <c r="D2060" i="1" s="1"/>
  <c r="B2060" i="1"/>
  <c r="P2059" i="1"/>
  <c r="Q2059" i="1" s="1"/>
  <c r="L2059" i="1"/>
  <c r="J2059" i="1"/>
  <c r="F2059" i="1"/>
  <c r="G2059" i="1" s="1"/>
  <c r="C2059" i="1"/>
  <c r="B2059" i="1"/>
  <c r="P2058" i="1"/>
  <c r="L2058" i="1"/>
  <c r="J2058" i="1"/>
  <c r="F2058" i="1"/>
  <c r="O2058" i="1" s="1"/>
  <c r="C2058" i="1"/>
  <c r="E2058" i="1" s="1"/>
  <c r="B2058" i="1"/>
  <c r="P2057" i="1"/>
  <c r="R2057" i="1" s="1"/>
  <c r="L2057" i="1"/>
  <c r="J2057" i="1"/>
  <c r="F2057" i="1"/>
  <c r="H2057" i="1" s="1"/>
  <c r="C2057" i="1"/>
  <c r="D2057" i="1" s="1"/>
  <c r="B2057" i="1"/>
  <c r="P2056" i="1"/>
  <c r="R2056" i="1" s="1"/>
  <c r="L2056" i="1"/>
  <c r="J2056" i="1"/>
  <c r="F2056" i="1"/>
  <c r="I2056" i="1" s="1"/>
  <c r="C2056" i="1"/>
  <c r="B2056" i="1"/>
  <c r="P2055" i="1"/>
  <c r="L2055" i="1"/>
  <c r="J2055" i="1"/>
  <c r="F2055" i="1"/>
  <c r="O2055" i="1" s="1"/>
  <c r="C2055" i="1"/>
  <c r="B2055" i="1"/>
  <c r="P2054" i="1"/>
  <c r="L2054" i="1"/>
  <c r="J2054" i="1"/>
  <c r="F2054" i="1"/>
  <c r="C2054" i="1"/>
  <c r="E2054" i="1" s="1"/>
  <c r="B2054" i="1"/>
  <c r="P2053" i="1"/>
  <c r="R2053" i="1" s="1"/>
  <c r="L2053" i="1"/>
  <c r="J2053" i="1"/>
  <c r="F2053" i="1"/>
  <c r="H2053" i="1" s="1"/>
  <c r="C2053" i="1"/>
  <c r="B2053" i="1"/>
  <c r="P2052" i="1"/>
  <c r="L2052" i="1"/>
  <c r="J2052" i="1"/>
  <c r="F2052" i="1"/>
  <c r="I2052" i="1" s="1"/>
  <c r="C2052" i="1"/>
  <c r="D2052" i="1" s="1"/>
  <c r="B2052" i="1"/>
  <c r="P2051" i="1"/>
  <c r="Q2051" i="1" s="1"/>
  <c r="L2051" i="1"/>
  <c r="J2051" i="1"/>
  <c r="F2051" i="1"/>
  <c r="G2051" i="1" s="1"/>
  <c r="C2051" i="1"/>
  <c r="B2051" i="1"/>
  <c r="P2050" i="1"/>
  <c r="L2050" i="1"/>
  <c r="J2050" i="1"/>
  <c r="F2050" i="1"/>
  <c r="O2050" i="1" s="1"/>
  <c r="C2050" i="1"/>
  <c r="B2050" i="1"/>
  <c r="P2049" i="1"/>
  <c r="L2049" i="1"/>
  <c r="J2049" i="1"/>
  <c r="F2049" i="1"/>
  <c r="H2049" i="1" s="1"/>
  <c r="C2049" i="1"/>
  <c r="E2049" i="1" s="1"/>
  <c r="B2049" i="1"/>
  <c r="P2048" i="1"/>
  <c r="R2048" i="1" s="1"/>
  <c r="L2048" i="1"/>
  <c r="J2048" i="1"/>
  <c r="F2048" i="1"/>
  <c r="C2048" i="1"/>
  <c r="B2048" i="1"/>
  <c r="P2047" i="1"/>
  <c r="L2047" i="1"/>
  <c r="J2047" i="1"/>
  <c r="F2047" i="1"/>
  <c r="O2047" i="1" s="1"/>
  <c r="C2047" i="1"/>
  <c r="B2047" i="1"/>
  <c r="P2046" i="1"/>
  <c r="L2046" i="1"/>
  <c r="J2046" i="1"/>
  <c r="F2046" i="1"/>
  <c r="C2046" i="1"/>
  <c r="E2046" i="1" s="1"/>
  <c r="B2046" i="1"/>
  <c r="P2045" i="1"/>
  <c r="R2045" i="1" s="1"/>
  <c r="L2045" i="1"/>
  <c r="J2045" i="1"/>
  <c r="F2045" i="1"/>
  <c r="H2045" i="1" s="1"/>
  <c r="C2045" i="1"/>
  <c r="D2045" i="1" s="1"/>
  <c r="B2045" i="1"/>
  <c r="P2044" i="1"/>
  <c r="L2044" i="1"/>
  <c r="J2044" i="1"/>
  <c r="F2044" i="1"/>
  <c r="I2044" i="1" s="1"/>
  <c r="C2044" i="1"/>
  <c r="D2044" i="1" s="1"/>
  <c r="B2044" i="1"/>
  <c r="P2043" i="1"/>
  <c r="Q2043" i="1" s="1"/>
  <c r="L2043" i="1"/>
  <c r="J2043" i="1"/>
  <c r="F2043" i="1"/>
  <c r="O2043" i="1" s="1"/>
  <c r="C2043" i="1"/>
  <c r="B2043" i="1"/>
  <c r="P2042" i="1"/>
  <c r="L2042" i="1"/>
  <c r="J2042" i="1"/>
  <c r="F2042" i="1"/>
  <c r="C2042" i="1"/>
  <c r="E2042" i="1" s="1"/>
  <c r="B2042" i="1"/>
  <c r="P2041" i="1"/>
  <c r="R2041" i="1" s="1"/>
  <c r="L2041" i="1"/>
  <c r="J2041" i="1"/>
  <c r="F2041" i="1"/>
  <c r="C2041" i="1"/>
  <c r="E2041" i="1" s="1"/>
  <c r="B2041" i="1"/>
  <c r="P2040" i="1"/>
  <c r="R2040" i="1" s="1"/>
  <c r="L2040" i="1"/>
  <c r="J2040" i="1"/>
  <c r="F2040" i="1"/>
  <c r="C2040" i="1"/>
  <c r="D2040" i="1" s="1"/>
  <c r="B2040" i="1"/>
  <c r="P2039" i="1"/>
  <c r="Q2039" i="1" s="1"/>
  <c r="L2039" i="1"/>
  <c r="J2039" i="1"/>
  <c r="F2039" i="1"/>
  <c r="G2039" i="1" s="1"/>
  <c r="C2039" i="1"/>
  <c r="B2039" i="1"/>
  <c r="P2038" i="1"/>
  <c r="L2038" i="1"/>
  <c r="J2038" i="1"/>
  <c r="F2038" i="1"/>
  <c r="I2038" i="1" s="1"/>
  <c r="C2038" i="1"/>
  <c r="B2038" i="1"/>
  <c r="P2037" i="1"/>
  <c r="L2037" i="1"/>
  <c r="J2037" i="1"/>
  <c r="F2037" i="1"/>
  <c r="C2037" i="1"/>
  <c r="B2037" i="1"/>
  <c r="P2036" i="1"/>
  <c r="R2036" i="1" s="1"/>
  <c r="L2036" i="1"/>
  <c r="J2036" i="1"/>
  <c r="F2036" i="1"/>
  <c r="I2036" i="1" s="1"/>
  <c r="C2036" i="1"/>
  <c r="D2036" i="1" s="1"/>
  <c r="B2036" i="1"/>
  <c r="P2035" i="1"/>
  <c r="L2035" i="1"/>
  <c r="J2035" i="1"/>
  <c r="F2035" i="1"/>
  <c r="G2035" i="1" s="1"/>
  <c r="C2035" i="1"/>
  <c r="B2035" i="1"/>
  <c r="P2034" i="1"/>
  <c r="L2034" i="1"/>
  <c r="J2034" i="1"/>
  <c r="F2034" i="1"/>
  <c r="H2034" i="1" s="1"/>
  <c r="C2034" i="1"/>
  <c r="E2034" i="1" s="1"/>
  <c r="B2034" i="1"/>
  <c r="P2033" i="1"/>
  <c r="L2033" i="1"/>
  <c r="J2033" i="1"/>
  <c r="F2033" i="1"/>
  <c r="C2033" i="1"/>
  <c r="E2033" i="1" s="1"/>
  <c r="B2033" i="1"/>
  <c r="P2032" i="1"/>
  <c r="R2032" i="1" s="1"/>
  <c r="L2032" i="1"/>
  <c r="J2032" i="1"/>
  <c r="F2032" i="1"/>
  <c r="C2032" i="1"/>
  <c r="D2032" i="1" s="1"/>
  <c r="B2032" i="1"/>
  <c r="P2031" i="1"/>
  <c r="L2031" i="1"/>
  <c r="J2031" i="1"/>
  <c r="F2031" i="1"/>
  <c r="C2031" i="1"/>
  <c r="B2031" i="1"/>
  <c r="P2030" i="1"/>
  <c r="L2030" i="1"/>
  <c r="J2030" i="1"/>
  <c r="F2030" i="1"/>
  <c r="G2030" i="1" s="1"/>
  <c r="C2030" i="1"/>
  <c r="E2030" i="1" s="1"/>
  <c r="B2030" i="1"/>
  <c r="P2029" i="1"/>
  <c r="R2029" i="1" s="1"/>
  <c r="L2029" i="1"/>
  <c r="J2029" i="1"/>
  <c r="F2029" i="1"/>
  <c r="O2029" i="1" s="1"/>
  <c r="C2029" i="1"/>
  <c r="B2029" i="1"/>
  <c r="P2028" i="1"/>
  <c r="L2028" i="1"/>
  <c r="J2028" i="1"/>
  <c r="F2028" i="1"/>
  <c r="C2028" i="1"/>
  <c r="B2028" i="1"/>
  <c r="P2027" i="1"/>
  <c r="Q2027" i="1" s="1"/>
  <c r="L2027" i="1"/>
  <c r="J2027" i="1"/>
  <c r="F2027" i="1"/>
  <c r="O2027" i="1" s="1"/>
  <c r="C2027" i="1"/>
  <c r="B2027" i="1"/>
  <c r="P2026" i="1"/>
  <c r="L2026" i="1"/>
  <c r="J2026" i="1"/>
  <c r="F2026" i="1"/>
  <c r="O2026" i="1" s="1"/>
  <c r="C2026" i="1"/>
  <c r="E2026" i="1" s="1"/>
  <c r="B2026" i="1"/>
  <c r="P2025" i="1"/>
  <c r="R2025" i="1" s="1"/>
  <c r="L2025" i="1"/>
  <c r="J2025" i="1"/>
  <c r="F2025" i="1"/>
  <c r="C2025" i="1"/>
  <c r="B2025" i="1"/>
  <c r="P2024" i="1"/>
  <c r="L2024" i="1"/>
  <c r="J2024" i="1"/>
  <c r="F2024" i="1"/>
  <c r="C2024" i="1"/>
  <c r="B2024" i="1"/>
  <c r="P2023" i="1"/>
  <c r="Q2023" i="1" s="1"/>
  <c r="L2023" i="1"/>
  <c r="J2023" i="1"/>
  <c r="F2023" i="1"/>
  <c r="O2023" i="1" s="1"/>
  <c r="C2023" i="1"/>
  <c r="B2023" i="1"/>
  <c r="P2022" i="1"/>
  <c r="L2022" i="1"/>
  <c r="J2022" i="1"/>
  <c r="F2022" i="1"/>
  <c r="C2022" i="1"/>
  <c r="E2022" i="1" s="1"/>
  <c r="B2022" i="1"/>
  <c r="P2021" i="1"/>
  <c r="R2021" i="1" s="1"/>
  <c r="L2021" i="1"/>
  <c r="J2021" i="1"/>
  <c r="F2021" i="1"/>
  <c r="O2021" i="1" s="1"/>
  <c r="C2021" i="1"/>
  <c r="E2021" i="1" s="1"/>
  <c r="B2021" i="1"/>
  <c r="P2020" i="1"/>
  <c r="L2020" i="1"/>
  <c r="J2020" i="1"/>
  <c r="F2020" i="1"/>
  <c r="I2020" i="1" s="1"/>
  <c r="C2020" i="1"/>
  <c r="D2020" i="1" s="1"/>
  <c r="B2020" i="1"/>
  <c r="P2019" i="1"/>
  <c r="Q2019" i="1" s="1"/>
  <c r="L2019" i="1"/>
  <c r="J2019" i="1"/>
  <c r="F2019" i="1"/>
  <c r="C2019" i="1"/>
  <c r="B2019" i="1"/>
  <c r="P2018" i="1"/>
  <c r="L2018" i="1"/>
  <c r="J2018" i="1"/>
  <c r="F2018" i="1"/>
  <c r="I2018" i="1" s="1"/>
  <c r="C2018" i="1"/>
  <c r="E2018" i="1" s="1"/>
  <c r="B2018" i="1"/>
  <c r="P2017" i="1"/>
  <c r="L2017" i="1"/>
  <c r="J2017" i="1"/>
  <c r="F2017" i="1"/>
  <c r="I2017" i="1" s="1"/>
  <c r="C2017" i="1"/>
  <c r="B2017" i="1"/>
  <c r="P2016" i="1"/>
  <c r="R2016" i="1" s="1"/>
  <c r="L2016" i="1"/>
  <c r="J2016" i="1"/>
  <c r="F2016" i="1"/>
  <c r="C2016" i="1"/>
  <c r="D2016" i="1" s="1"/>
  <c r="B2016" i="1"/>
  <c r="P2015" i="1"/>
  <c r="Q2015" i="1" s="1"/>
  <c r="L2015" i="1"/>
  <c r="J2015" i="1"/>
  <c r="F2015" i="1"/>
  <c r="O2015" i="1" s="1"/>
  <c r="C2015" i="1"/>
  <c r="B2015" i="1"/>
  <c r="P2014" i="1"/>
  <c r="L2014" i="1"/>
  <c r="J2014" i="1"/>
  <c r="F2014" i="1"/>
  <c r="O2014" i="1" s="1"/>
  <c r="C2014" i="1"/>
  <c r="E2014" i="1" s="1"/>
  <c r="B2014" i="1"/>
  <c r="P2013" i="1"/>
  <c r="R2013" i="1" s="1"/>
  <c r="L2013" i="1"/>
  <c r="J2013" i="1"/>
  <c r="F2013" i="1"/>
  <c r="O2013" i="1" s="1"/>
  <c r="C2013" i="1"/>
  <c r="E2013" i="1" s="1"/>
  <c r="B2013" i="1"/>
  <c r="P2012" i="1"/>
  <c r="R2012" i="1" s="1"/>
  <c r="L2012" i="1"/>
  <c r="J2012" i="1"/>
  <c r="F2012" i="1"/>
  <c r="C2012" i="1"/>
  <c r="D2012" i="1" s="1"/>
  <c r="B2012" i="1"/>
  <c r="P2011" i="1"/>
  <c r="Q2011" i="1" s="1"/>
  <c r="L2011" i="1"/>
  <c r="J2011" i="1"/>
  <c r="F2011" i="1"/>
  <c r="O2011" i="1" s="1"/>
  <c r="C2011" i="1"/>
  <c r="B2011" i="1"/>
  <c r="P2010" i="1"/>
  <c r="L2010" i="1"/>
  <c r="J2010" i="1"/>
  <c r="F2010" i="1"/>
  <c r="G2010" i="1" s="1"/>
  <c r="C2010" i="1"/>
  <c r="E2010" i="1" s="1"/>
  <c r="B2010" i="1"/>
  <c r="P2009" i="1"/>
  <c r="R2009" i="1" s="1"/>
  <c r="L2009" i="1"/>
  <c r="J2009" i="1"/>
  <c r="F2009" i="1"/>
  <c r="C2009" i="1"/>
  <c r="E2009" i="1" s="1"/>
  <c r="B2009" i="1"/>
  <c r="P2008" i="1"/>
  <c r="L2008" i="1"/>
  <c r="J2008" i="1"/>
  <c r="F2008" i="1"/>
  <c r="C2008" i="1"/>
  <c r="B2008" i="1"/>
  <c r="P2007" i="1"/>
  <c r="Q2007" i="1" s="1"/>
  <c r="L2007" i="1"/>
  <c r="J2007" i="1"/>
  <c r="F2007" i="1"/>
  <c r="O2007" i="1" s="1"/>
  <c r="C2007" i="1"/>
  <c r="B2007" i="1"/>
  <c r="P2006" i="1"/>
  <c r="L2006" i="1"/>
  <c r="J2006" i="1"/>
  <c r="F2006" i="1"/>
  <c r="C2006" i="1"/>
  <c r="E2006" i="1" s="1"/>
  <c r="B2006" i="1"/>
  <c r="P2005" i="1"/>
  <c r="R2005" i="1" s="1"/>
  <c r="L2005" i="1"/>
  <c r="J2005" i="1"/>
  <c r="F2005" i="1"/>
  <c r="I2005" i="1" s="1"/>
  <c r="C2005" i="1"/>
  <c r="E2005" i="1" s="1"/>
  <c r="B2005" i="1"/>
  <c r="P2004" i="1"/>
  <c r="L2004" i="1"/>
  <c r="J2004" i="1"/>
  <c r="F2004" i="1"/>
  <c r="I2004" i="1" s="1"/>
  <c r="C2004" i="1"/>
  <c r="D2004" i="1" s="1"/>
  <c r="B2004" i="1"/>
  <c r="P2003" i="1"/>
  <c r="Q2003" i="1" s="1"/>
  <c r="L2003" i="1"/>
  <c r="J2003" i="1"/>
  <c r="F2003" i="1"/>
  <c r="G2003" i="1" s="1"/>
  <c r="C2003" i="1"/>
  <c r="B2003" i="1"/>
  <c r="P2002" i="1"/>
  <c r="L2002" i="1"/>
  <c r="J2002" i="1"/>
  <c r="F2002" i="1"/>
  <c r="G2002" i="1" s="1"/>
  <c r="C2002" i="1"/>
  <c r="E2002" i="1" s="1"/>
  <c r="B2002" i="1"/>
  <c r="P2001" i="1"/>
  <c r="R2001" i="1" s="1"/>
  <c r="L2001" i="1"/>
  <c r="J2001" i="1"/>
  <c r="F2001" i="1"/>
  <c r="I2001" i="1" s="1"/>
  <c r="C2001" i="1"/>
  <c r="B2001" i="1"/>
  <c r="P2000" i="1"/>
  <c r="R2000" i="1" s="1"/>
  <c r="L2000" i="1"/>
  <c r="J2000" i="1"/>
  <c r="F2000" i="1"/>
  <c r="C2000" i="1"/>
  <c r="D2000" i="1" s="1"/>
  <c r="B2000" i="1"/>
  <c r="P1999" i="1"/>
  <c r="L1999" i="1"/>
  <c r="J1999" i="1"/>
  <c r="F1999" i="1"/>
  <c r="O1999" i="1" s="1"/>
  <c r="C1999" i="1"/>
  <c r="E1999" i="1" s="1"/>
  <c r="B1999" i="1"/>
  <c r="P1998" i="1"/>
  <c r="L1998" i="1"/>
  <c r="J1998" i="1"/>
  <c r="F1998" i="1"/>
  <c r="C1998" i="1"/>
  <c r="D1998" i="1" s="1"/>
  <c r="B1998" i="1"/>
  <c r="P1997" i="1"/>
  <c r="L1997" i="1"/>
  <c r="J1997" i="1"/>
  <c r="F1997" i="1"/>
  <c r="C1997" i="1"/>
  <c r="D1997" i="1" s="1"/>
  <c r="B1997" i="1"/>
  <c r="P1996" i="1"/>
  <c r="R1996" i="1" s="1"/>
  <c r="L1996" i="1"/>
  <c r="J1996" i="1"/>
  <c r="F1996" i="1"/>
  <c r="I1996" i="1" s="1"/>
  <c r="C1996" i="1"/>
  <c r="D1996" i="1" s="1"/>
  <c r="B1996" i="1"/>
  <c r="P1995" i="1"/>
  <c r="Q1995" i="1" s="1"/>
  <c r="L1995" i="1"/>
  <c r="J1995" i="1"/>
  <c r="F1995" i="1"/>
  <c r="O1995" i="1" s="1"/>
  <c r="C1995" i="1"/>
  <c r="B1995" i="1"/>
  <c r="P1994" i="1"/>
  <c r="R1994" i="1" s="1"/>
  <c r="L1994" i="1"/>
  <c r="J1994" i="1"/>
  <c r="F1994" i="1"/>
  <c r="O1994" i="1" s="1"/>
  <c r="C1994" i="1"/>
  <c r="E1994" i="1" s="1"/>
  <c r="B1994" i="1"/>
  <c r="P1993" i="1"/>
  <c r="Q1993" i="1" s="1"/>
  <c r="L1993" i="1"/>
  <c r="J1993" i="1"/>
  <c r="F1993" i="1"/>
  <c r="C1993" i="1"/>
  <c r="D1993" i="1" s="1"/>
  <c r="B1993" i="1"/>
  <c r="P1992" i="1"/>
  <c r="R1992" i="1" s="1"/>
  <c r="L1992" i="1"/>
  <c r="J1992" i="1"/>
  <c r="F1992" i="1"/>
  <c r="C1992" i="1"/>
  <c r="D1992" i="1" s="1"/>
  <c r="B1992" i="1"/>
  <c r="P1991" i="1"/>
  <c r="L1991" i="1"/>
  <c r="J1991" i="1"/>
  <c r="F1991" i="1"/>
  <c r="O1991" i="1" s="1"/>
  <c r="C1991" i="1"/>
  <c r="E1991" i="1" s="1"/>
  <c r="B1991" i="1"/>
  <c r="P1990" i="1"/>
  <c r="L1990" i="1"/>
  <c r="J1990" i="1"/>
  <c r="F1990" i="1"/>
  <c r="G1990" i="1" s="1"/>
  <c r="C1990" i="1"/>
  <c r="E1990" i="1" s="1"/>
  <c r="B1990" i="1"/>
  <c r="P1989" i="1"/>
  <c r="R1989" i="1" s="1"/>
  <c r="L1989" i="1"/>
  <c r="J1989" i="1"/>
  <c r="F1989" i="1"/>
  <c r="C1989" i="1"/>
  <c r="E1989" i="1" s="1"/>
  <c r="B1989" i="1"/>
  <c r="P1988" i="1"/>
  <c r="Q1988" i="1" s="1"/>
  <c r="L1988" i="1"/>
  <c r="J1988" i="1"/>
  <c r="F1988" i="1"/>
  <c r="O1988" i="1" s="1"/>
  <c r="C1988" i="1"/>
  <c r="B1988" i="1"/>
  <c r="P1987" i="1"/>
  <c r="Q1987" i="1" s="1"/>
  <c r="L1987" i="1"/>
  <c r="J1987" i="1"/>
  <c r="F1987" i="1"/>
  <c r="O1987" i="1" s="1"/>
  <c r="C1987" i="1"/>
  <c r="B1987" i="1"/>
  <c r="P1986" i="1"/>
  <c r="R1986" i="1" s="1"/>
  <c r="L1986" i="1"/>
  <c r="J1986" i="1"/>
  <c r="F1986" i="1"/>
  <c r="I1986" i="1" s="1"/>
  <c r="C1986" i="1"/>
  <c r="E1986" i="1" s="1"/>
  <c r="B1986" i="1"/>
  <c r="P1985" i="1"/>
  <c r="R1985" i="1" s="1"/>
  <c r="L1985" i="1"/>
  <c r="J1985" i="1"/>
  <c r="F1985" i="1"/>
  <c r="C1985" i="1"/>
  <c r="D1985" i="1" s="1"/>
  <c r="B1985" i="1"/>
  <c r="P1984" i="1"/>
  <c r="R1984" i="1" s="1"/>
  <c r="L1984" i="1"/>
  <c r="J1984" i="1"/>
  <c r="F1984" i="1"/>
  <c r="C1984" i="1"/>
  <c r="D1984" i="1" s="1"/>
  <c r="B1984" i="1"/>
  <c r="P1983" i="1"/>
  <c r="Q1983" i="1" s="1"/>
  <c r="L1983" i="1"/>
  <c r="J1983" i="1"/>
  <c r="F1983" i="1"/>
  <c r="C1983" i="1"/>
  <c r="E1983" i="1" s="1"/>
  <c r="B1983" i="1"/>
  <c r="P1982" i="1"/>
  <c r="L1982" i="1"/>
  <c r="J1982" i="1"/>
  <c r="F1982" i="1"/>
  <c r="G1982" i="1" s="1"/>
  <c r="C1982" i="1"/>
  <c r="B1982" i="1"/>
  <c r="P1981" i="1"/>
  <c r="L1981" i="1"/>
  <c r="J1981" i="1"/>
  <c r="F1981" i="1"/>
  <c r="C1981" i="1"/>
  <c r="E1981" i="1" s="1"/>
  <c r="B1981" i="1"/>
  <c r="P1980" i="1"/>
  <c r="R1980" i="1" s="1"/>
  <c r="L1980" i="1"/>
  <c r="J1980" i="1"/>
  <c r="F1980" i="1"/>
  <c r="C1980" i="1"/>
  <c r="B1980" i="1"/>
  <c r="P1979" i="1"/>
  <c r="Q1979" i="1" s="1"/>
  <c r="L1979" i="1"/>
  <c r="J1979" i="1"/>
  <c r="F1979" i="1"/>
  <c r="C1979" i="1"/>
  <c r="B1979" i="1"/>
  <c r="P1978" i="1"/>
  <c r="R1978" i="1" s="1"/>
  <c r="L1978" i="1"/>
  <c r="J1978" i="1"/>
  <c r="F1978" i="1"/>
  <c r="O1978" i="1" s="1"/>
  <c r="C1978" i="1"/>
  <c r="E1978" i="1" s="1"/>
  <c r="B1978" i="1"/>
  <c r="P1977" i="1"/>
  <c r="L1977" i="1"/>
  <c r="J1977" i="1"/>
  <c r="F1977" i="1"/>
  <c r="H1977" i="1" s="1"/>
  <c r="C1977" i="1"/>
  <c r="B1977" i="1"/>
  <c r="P1976" i="1"/>
  <c r="R1976" i="1" s="1"/>
  <c r="L1976" i="1"/>
  <c r="J1976" i="1"/>
  <c r="F1976" i="1"/>
  <c r="C1976" i="1"/>
  <c r="D1976" i="1" s="1"/>
  <c r="B1976" i="1"/>
  <c r="P1975" i="1"/>
  <c r="L1975" i="1"/>
  <c r="J1975" i="1"/>
  <c r="F1975" i="1"/>
  <c r="O1975" i="1" s="1"/>
  <c r="C1975" i="1"/>
  <c r="E1975" i="1" s="1"/>
  <c r="B1975" i="1"/>
  <c r="P1974" i="1"/>
  <c r="L1974" i="1"/>
  <c r="J1974" i="1"/>
  <c r="F1974" i="1"/>
  <c r="I1974" i="1" s="1"/>
  <c r="C1974" i="1"/>
  <c r="B1974" i="1"/>
  <c r="P1973" i="1"/>
  <c r="R1973" i="1" s="1"/>
  <c r="L1973" i="1"/>
  <c r="J1973" i="1"/>
  <c r="F1973" i="1"/>
  <c r="C1973" i="1"/>
  <c r="B1973" i="1"/>
  <c r="P1972" i="1"/>
  <c r="Q1972" i="1" s="1"/>
  <c r="L1972" i="1"/>
  <c r="J1972" i="1"/>
  <c r="F1972" i="1"/>
  <c r="C1972" i="1"/>
  <c r="D1972" i="1" s="1"/>
  <c r="B1972" i="1"/>
  <c r="P1971" i="1"/>
  <c r="Q1971" i="1" s="1"/>
  <c r="L1971" i="1"/>
  <c r="J1971" i="1"/>
  <c r="F1971" i="1"/>
  <c r="C1971" i="1"/>
  <c r="B1971" i="1"/>
  <c r="P1970" i="1"/>
  <c r="R1970" i="1" s="1"/>
  <c r="L1970" i="1"/>
  <c r="J1970" i="1"/>
  <c r="F1970" i="1"/>
  <c r="G1970" i="1" s="1"/>
  <c r="C1970" i="1"/>
  <c r="E1970" i="1" s="1"/>
  <c r="B1970" i="1"/>
  <c r="P1969" i="1"/>
  <c r="L1969" i="1"/>
  <c r="J1969" i="1"/>
  <c r="F1969" i="1"/>
  <c r="C1969" i="1"/>
  <c r="B1969" i="1"/>
  <c r="P1968" i="1"/>
  <c r="R1968" i="1" s="1"/>
  <c r="L1968" i="1"/>
  <c r="J1968" i="1"/>
  <c r="F1968" i="1"/>
  <c r="C1968" i="1"/>
  <c r="D1968" i="1" s="1"/>
  <c r="B1968" i="1"/>
  <c r="P1967" i="1"/>
  <c r="Q1967" i="1" s="1"/>
  <c r="L1967" i="1"/>
  <c r="J1967" i="1"/>
  <c r="F1967" i="1"/>
  <c r="G1967" i="1" s="1"/>
  <c r="C1967" i="1"/>
  <c r="E1967" i="1" s="1"/>
  <c r="B1967" i="1"/>
  <c r="P1966" i="1"/>
  <c r="L1966" i="1"/>
  <c r="J1966" i="1"/>
  <c r="F1966" i="1"/>
  <c r="O1966" i="1" s="1"/>
  <c r="C1966" i="1"/>
  <c r="E1966" i="1" s="1"/>
  <c r="B1966" i="1"/>
  <c r="P1965" i="1"/>
  <c r="L1965" i="1"/>
  <c r="J1965" i="1"/>
  <c r="F1965" i="1"/>
  <c r="C1965" i="1"/>
  <c r="E1965" i="1" s="1"/>
  <c r="B1965" i="1"/>
  <c r="P1964" i="1"/>
  <c r="R1964" i="1" s="1"/>
  <c r="L1964" i="1"/>
  <c r="J1964" i="1"/>
  <c r="F1964" i="1"/>
  <c r="I1964" i="1" s="1"/>
  <c r="C1964" i="1"/>
  <c r="B1964" i="1"/>
  <c r="P1963" i="1"/>
  <c r="Q1963" i="1" s="1"/>
  <c r="L1963" i="1"/>
  <c r="J1963" i="1"/>
  <c r="F1963" i="1"/>
  <c r="O1963" i="1" s="1"/>
  <c r="C1963" i="1"/>
  <c r="B1963" i="1"/>
  <c r="P1962" i="1"/>
  <c r="R1962" i="1" s="1"/>
  <c r="L1962" i="1"/>
  <c r="J1962" i="1"/>
  <c r="F1962" i="1"/>
  <c r="O1962" i="1" s="1"/>
  <c r="C1962" i="1"/>
  <c r="E1962" i="1" s="1"/>
  <c r="B1962" i="1"/>
  <c r="P1961" i="1"/>
  <c r="L1961" i="1"/>
  <c r="J1961" i="1"/>
  <c r="F1961" i="1"/>
  <c r="H1961" i="1" s="1"/>
  <c r="C1961" i="1"/>
  <c r="B1961" i="1"/>
  <c r="P1960" i="1"/>
  <c r="L1960" i="1"/>
  <c r="J1960" i="1"/>
  <c r="F1960" i="1"/>
  <c r="C1960" i="1"/>
  <c r="D1960" i="1" s="1"/>
  <c r="B1960" i="1"/>
  <c r="P1959" i="1"/>
  <c r="Q1959" i="1" s="1"/>
  <c r="L1959" i="1"/>
  <c r="J1959" i="1"/>
  <c r="F1959" i="1"/>
  <c r="C1959" i="1"/>
  <c r="E1959" i="1" s="1"/>
  <c r="B1959" i="1"/>
  <c r="P1958" i="1"/>
  <c r="L1958" i="1"/>
  <c r="J1958" i="1"/>
  <c r="F1958" i="1"/>
  <c r="G1958" i="1" s="1"/>
  <c r="C1958" i="1"/>
  <c r="E1958" i="1" s="1"/>
  <c r="B1958" i="1"/>
  <c r="P1957" i="1"/>
  <c r="L1957" i="1"/>
  <c r="J1957" i="1"/>
  <c r="F1957" i="1"/>
  <c r="C1957" i="1"/>
  <c r="E1957" i="1" s="1"/>
  <c r="B1957" i="1"/>
  <c r="P1956" i="1"/>
  <c r="R1956" i="1" s="1"/>
  <c r="L1956" i="1"/>
  <c r="J1956" i="1"/>
  <c r="F1956" i="1"/>
  <c r="G1956" i="1" s="1"/>
  <c r="C1956" i="1"/>
  <c r="D1956" i="1" s="1"/>
  <c r="B1956" i="1"/>
  <c r="P1955" i="1"/>
  <c r="Q1955" i="1" s="1"/>
  <c r="L1955" i="1"/>
  <c r="J1955" i="1"/>
  <c r="F1955" i="1"/>
  <c r="C1955" i="1"/>
  <c r="B1955" i="1"/>
  <c r="P1954" i="1"/>
  <c r="R1954" i="1" s="1"/>
  <c r="L1954" i="1"/>
  <c r="J1954" i="1"/>
  <c r="F1954" i="1"/>
  <c r="O1954" i="1" s="1"/>
  <c r="C1954" i="1"/>
  <c r="E1954" i="1" s="1"/>
  <c r="B1954" i="1"/>
  <c r="P1953" i="1"/>
  <c r="L1953" i="1"/>
  <c r="J1953" i="1"/>
  <c r="F1953" i="1"/>
  <c r="I1953" i="1" s="1"/>
  <c r="C1953" i="1"/>
  <c r="B1953" i="1"/>
  <c r="P1952" i="1"/>
  <c r="Q1952" i="1" s="1"/>
  <c r="L1952" i="1"/>
  <c r="J1952" i="1"/>
  <c r="F1952" i="1"/>
  <c r="C1952" i="1"/>
  <c r="D1952" i="1" s="1"/>
  <c r="B1952" i="1"/>
  <c r="P1951" i="1"/>
  <c r="Q1951" i="1" s="1"/>
  <c r="L1951" i="1"/>
  <c r="J1951" i="1"/>
  <c r="F1951" i="1"/>
  <c r="C1951" i="1"/>
  <c r="E1951" i="1" s="1"/>
  <c r="B1951" i="1"/>
  <c r="P1950" i="1"/>
  <c r="L1950" i="1"/>
  <c r="J1950" i="1"/>
  <c r="F1950" i="1"/>
  <c r="G1950" i="1" s="1"/>
  <c r="C1950" i="1"/>
  <c r="E1950" i="1" s="1"/>
  <c r="B1950" i="1"/>
  <c r="P1949" i="1"/>
  <c r="L1949" i="1"/>
  <c r="J1949" i="1"/>
  <c r="F1949" i="1"/>
  <c r="C1949" i="1"/>
  <c r="E1949" i="1" s="1"/>
  <c r="B1949" i="1"/>
  <c r="P1948" i="1"/>
  <c r="L1948" i="1"/>
  <c r="J1948" i="1"/>
  <c r="F1948" i="1"/>
  <c r="G1948" i="1" s="1"/>
  <c r="C1948" i="1"/>
  <c r="D1948" i="1" s="1"/>
  <c r="B1948" i="1"/>
  <c r="P1947" i="1"/>
  <c r="Q1947" i="1" s="1"/>
  <c r="L1947" i="1"/>
  <c r="J1947" i="1"/>
  <c r="F1947" i="1"/>
  <c r="O1947" i="1" s="1"/>
  <c r="C1947" i="1"/>
  <c r="B1947" i="1"/>
  <c r="P1946" i="1"/>
  <c r="R1946" i="1" s="1"/>
  <c r="L1946" i="1"/>
  <c r="J1946" i="1"/>
  <c r="F1946" i="1"/>
  <c r="O1946" i="1" s="1"/>
  <c r="C1946" i="1"/>
  <c r="E1946" i="1" s="1"/>
  <c r="B1946" i="1"/>
  <c r="P1945" i="1"/>
  <c r="R1945" i="1" s="1"/>
  <c r="L1945" i="1"/>
  <c r="J1945" i="1"/>
  <c r="F1945" i="1"/>
  <c r="I1945" i="1" s="1"/>
  <c r="C1945" i="1"/>
  <c r="E1945" i="1" s="1"/>
  <c r="B1945" i="1"/>
  <c r="P1944" i="1"/>
  <c r="R1944" i="1" s="1"/>
  <c r="L1944" i="1"/>
  <c r="J1944" i="1"/>
  <c r="F1944" i="1"/>
  <c r="C1944" i="1"/>
  <c r="D1944" i="1" s="1"/>
  <c r="B1944" i="1"/>
  <c r="P1943" i="1"/>
  <c r="Q1943" i="1" s="1"/>
  <c r="L1943" i="1"/>
  <c r="J1943" i="1"/>
  <c r="F1943" i="1"/>
  <c r="G1943" i="1" s="1"/>
  <c r="C1943" i="1"/>
  <c r="E1943" i="1" s="1"/>
  <c r="B1943" i="1"/>
  <c r="P1942" i="1"/>
  <c r="L1942" i="1"/>
  <c r="J1942" i="1"/>
  <c r="F1942" i="1"/>
  <c r="H1942" i="1" s="1"/>
  <c r="C1942" i="1"/>
  <c r="E1942" i="1" s="1"/>
  <c r="B1942" i="1"/>
  <c r="P1941" i="1"/>
  <c r="R1941" i="1" s="1"/>
  <c r="L1941" i="1"/>
  <c r="J1941" i="1"/>
  <c r="F1941" i="1"/>
  <c r="C1941" i="1"/>
  <c r="E1941" i="1" s="1"/>
  <c r="B1941" i="1"/>
  <c r="P1940" i="1"/>
  <c r="Q1940" i="1" s="1"/>
  <c r="L1940" i="1"/>
  <c r="J1940" i="1"/>
  <c r="F1940" i="1"/>
  <c r="C1940" i="1"/>
  <c r="D1940" i="1" s="1"/>
  <c r="B1940" i="1"/>
  <c r="P1939" i="1"/>
  <c r="Q1939" i="1" s="1"/>
  <c r="L1939" i="1"/>
  <c r="J1939" i="1"/>
  <c r="F1939" i="1"/>
  <c r="O1939" i="1" s="1"/>
  <c r="C1939" i="1"/>
  <c r="B1939" i="1"/>
  <c r="P1938" i="1"/>
  <c r="R1938" i="1" s="1"/>
  <c r="L1938" i="1"/>
  <c r="J1938" i="1"/>
  <c r="F1938" i="1"/>
  <c r="I1938" i="1" s="1"/>
  <c r="C1938" i="1"/>
  <c r="E1938" i="1" s="1"/>
  <c r="B1938" i="1"/>
  <c r="P1937" i="1"/>
  <c r="R1937" i="1" s="1"/>
  <c r="L1937" i="1"/>
  <c r="J1937" i="1"/>
  <c r="F1937" i="1"/>
  <c r="C1937" i="1"/>
  <c r="E1937" i="1" s="1"/>
  <c r="B1937" i="1"/>
  <c r="P1936" i="1"/>
  <c r="R1936" i="1" s="1"/>
  <c r="L1936" i="1"/>
  <c r="J1936" i="1"/>
  <c r="F1936" i="1"/>
  <c r="C1936" i="1"/>
  <c r="D1936" i="1" s="1"/>
  <c r="B1936" i="1"/>
  <c r="P1935" i="1"/>
  <c r="L1935" i="1"/>
  <c r="J1935" i="1"/>
  <c r="F1935" i="1"/>
  <c r="C1935" i="1"/>
  <c r="E1935" i="1" s="1"/>
  <c r="B1935" i="1"/>
  <c r="P1934" i="1"/>
  <c r="R1934" i="1" s="1"/>
  <c r="L1934" i="1"/>
  <c r="J1934" i="1"/>
  <c r="F1934" i="1"/>
  <c r="I1934" i="1" s="1"/>
  <c r="C1934" i="1"/>
  <c r="B1934" i="1"/>
  <c r="P1933" i="1"/>
  <c r="R1933" i="1" s="1"/>
  <c r="L1933" i="1"/>
  <c r="J1933" i="1"/>
  <c r="F1933" i="1"/>
  <c r="C1933" i="1"/>
  <c r="E1933" i="1" s="1"/>
  <c r="B1933" i="1"/>
  <c r="P1932" i="1"/>
  <c r="Q1932" i="1" s="1"/>
  <c r="L1932" i="1"/>
  <c r="J1932" i="1"/>
  <c r="F1932" i="1"/>
  <c r="H1932" i="1" s="1"/>
  <c r="C1932" i="1"/>
  <c r="D1932" i="1" s="1"/>
  <c r="B1932" i="1"/>
  <c r="P1931" i="1"/>
  <c r="Q1931" i="1" s="1"/>
  <c r="L1931" i="1"/>
  <c r="J1931" i="1"/>
  <c r="F1931" i="1"/>
  <c r="C1931" i="1"/>
  <c r="E1931" i="1" s="1"/>
  <c r="B1931" i="1"/>
  <c r="P1930" i="1"/>
  <c r="R1930" i="1" s="1"/>
  <c r="L1930" i="1"/>
  <c r="J1930" i="1"/>
  <c r="F1930" i="1"/>
  <c r="G1930" i="1" s="1"/>
  <c r="C1930" i="1"/>
  <c r="E1930" i="1" s="1"/>
  <c r="B1930" i="1"/>
  <c r="P1929" i="1"/>
  <c r="L1929" i="1"/>
  <c r="J1929" i="1"/>
  <c r="F1929" i="1"/>
  <c r="C1929" i="1"/>
  <c r="E1929" i="1" s="1"/>
  <c r="B1929" i="1"/>
  <c r="P1928" i="1"/>
  <c r="Q1928" i="1" s="1"/>
  <c r="L1928" i="1"/>
  <c r="J1928" i="1"/>
  <c r="F1928" i="1"/>
  <c r="C1928" i="1"/>
  <c r="D1928" i="1" s="1"/>
  <c r="B1928" i="1"/>
  <c r="P1927" i="1"/>
  <c r="Q1927" i="1" s="1"/>
  <c r="L1927" i="1"/>
  <c r="J1927" i="1"/>
  <c r="F1927" i="1"/>
  <c r="O1927" i="1" s="1"/>
  <c r="C1927" i="1"/>
  <c r="E1927" i="1" s="1"/>
  <c r="B1927" i="1"/>
  <c r="P1926" i="1"/>
  <c r="R1926" i="1" s="1"/>
  <c r="L1926" i="1"/>
  <c r="J1926" i="1"/>
  <c r="F1926" i="1"/>
  <c r="C1926" i="1"/>
  <c r="E1926" i="1" s="1"/>
  <c r="B1926" i="1"/>
  <c r="P1925" i="1"/>
  <c r="R1925" i="1" s="1"/>
  <c r="L1925" i="1"/>
  <c r="J1925" i="1"/>
  <c r="F1925" i="1"/>
  <c r="I1925" i="1" s="1"/>
  <c r="C1925" i="1"/>
  <c r="E1925" i="1" s="1"/>
  <c r="B1925" i="1"/>
  <c r="P1924" i="1"/>
  <c r="Q1924" i="1" s="1"/>
  <c r="L1924" i="1"/>
  <c r="J1924" i="1"/>
  <c r="F1924" i="1"/>
  <c r="C1924" i="1"/>
  <c r="D1924" i="1" s="1"/>
  <c r="B1924" i="1"/>
  <c r="P1923" i="1"/>
  <c r="L1923" i="1"/>
  <c r="J1923" i="1"/>
  <c r="F1923" i="1"/>
  <c r="O1923" i="1" s="1"/>
  <c r="C1923" i="1"/>
  <c r="E1923" i="1" s="1"/>
  <c r="B1923" i="1"/>
  <c r="P1922" i="1"/>
  <c r="R1922" i="1" s="1"/>
  <c r="L1922" i="1"/>
  <c r="J1922" i="1"/>
  <c r="F1922" i="1"/>
  <c r="I1922" i="1" s="1"/>
  <c r="C1922" i="1"/>
  <c r="E1922" i="1" s="1"/>
  <c r="B1922" i="1"/>
  <c r="P1921" i="1"/>
  <c r="L1921" i="1"/>
  <c r="J1921" i="1"/>
  <c r="F1921" i="1"/>
  <c r="C1921" i="1"/>
  <c r="E1921" i="1" s="1"/>
  <c r="B1921" i="1"/>
  <c r="P1920" i="1"/>
  <c r="Q1920" i="1" s="1"/>
  <c r="L1920" i="1"/>
  <c r="J1920" i="1"/>
  <c r="F1920" i="1"/>
  <c r="H1920" i="1" s="1"/>
  <c r="C1920" i="1"/>
  <c r="D1920" i="1" s="1"/>
  <c r="B1920" i="1"/>
  <c r="P1919" i="1"/>
  <c r="Q1919" i="1" s="1"/>
  <c r="L1919" i="1"/>
  <c r="J1919" i="1"/>
  <c r="F1919" i="1"/>
  <c r="O1919" i="1" s="1"/>
  <c r="C1919" i="1"/>
  <c r="E1919" i="1" s="1"/>
  <c r="B1919" i="1"/>
  <c r="P1918" i="1"/>
  <c r="R1918" i="1" s="1"/>
  <c r="L1918" i="1"/>
  <c r="J1918" i="1"/>
  <c r="F1918" i="1"/>
  <c r="I1918" i="1" s="1"/>
  <c r="C1918" i="1"/>
  <c r="B1918" i="1"/>
  <c r="P1917" i="1"/>
  <c r="L1917" i="1"/>
  <c r="J1917" i="1"/>
  <c r="F1917" i="1"/>
  <c r="C1917" i="1"/>
  <c r="E1917" i="1" s="1"/>
  <c r="B1917" i="1"/>
  <c r="P1916" i="1"/>
  <c r="R1916" i="1" s="1"/>
  <c r="L1916" i="1"/>
  <c r="J1916" i="1"/>
  <c r="F1916" i="1"/>
  <c r="I1916" i="1" s="1"/>
  <c r="C1916" i="1"/>
  <c r="D1916" i="1" s="1"/>
  <c r="B1916" i="1"/>
  <c r="P1915" i="1"/>
  <c r="Q1915" i="1" s="1"/>
  <c r="L1915" i="1"/>
  <c r="J1915" i="1"/>
  <c r="F1915" i="1"/>
  <c r="O1915" i="1" s="1"/>
  <c r="C1915" i="1"/>
  <c r="E1915" i="1" s="1"/>
  <c r="B1915" i="1"/>
  <c r="P1914" i="1"/>
  <c r="R1914" i="1" s="1"/>
  <c r="L1914" i="1"/>
  <c r="J1914" i="1"/>
  <c r="F1914" i="1"/>
  <c r="C1914" i="1"/>
  <c r="D1914" i="1" s="1"/>
  <c r="B1914" i="1"/>
  <c r="P1913" i="1"/>
  <c r="R1913" i="1" s="1"/>
  <c r="L1913" i="1"/>
  <c r="J1913" i="1"/>
  <c r="F1913" i="1"/>
  <c r="I1913" i="1" s="1"/>
  <c r="C1913" i="1"/>
  <c r="E1913" i="1" s="1"/>
  <c r="B1913" i="1"/>
  <c r="P1912" i="1"/>
  <c r="R1912" i="1" s="1"/>
  <c r="L1912" i="1"/>
  <c r="J1912" i="1"/>
  <c r="F1912" i="1"/>
  <c r="H1912" i="1" s="1"/>
  <c r="C1912" i="1"/>
  <c r="D1912" i="1" s="1"/>
  <c r="B1912" i="1"/>
  <c r="P1911" i="1"/>
  <c r="Q1911" i="1" s="1"/>
  <c r="L1911" i="1"/>
  <c r="J1911" i="1"/>
  <c r="F1911" i="1"/>
  <c r="C1911" i="1"/>
  <c r="B1911" i="1"/>
  <c r="P1910" i="1"/>
  <c r="R1910" i="1" s="1"/>
  <c r="L1910" i="1"/>
  <c r="J1910" i="1"/>
  <c r="F1910" i="1"/>
  <c r="G1910" i="1" s="1"/>
  <c r="C1910" i="1"/>
  <c r="E1910" i="1" s="1"/>
  <c r="B1910" i="1"/>
  <c r="P1909" i="1"/>
  <c r="L1909" i="1"/>
  <c r="J1909" i="1"/>
  <c r="F1909" i="1"/>
  <c r="C1909" i="1"/>
  <c r="E1909" i="1" s="1"/>
  <c r="B1909" i="1"/>
  <c r="P1908" i="1"/>
  <c r="R1908" i="1" s="1"/>
  <c r="L1908" i="1"/>
  <c r="J1908" i="1"/>
  <c r="F1908" i="1"/>
  <c r="H1908" i="1" s="1"/>
  <c r="C1908" i="1"/>
  <c r="D1908" i="1" s="1"/>
  <c r="B1908" i="1"/>
  <c r="P1907" i="1"/>
  <c r="Q1907" i="1" s="1"/>
  <c r="L1907" i="1"/>
  <c r="J1907" i="1"/>
  <c r="F1907" i="1"/>
  <c r="C1907" i="1"/>
  <c r="E1907" i="1" s="1"/>
  <c r="B1907" i="1"/>
  <c r="P1906" i="1"/>
  <c r="R1906" i="1" s="1"/>
  <c r="L1906" i="1"/>
  <c r="J1906" i="1"/>
  <c r="F1906" i="1"/>
  <c r="O1906" i="1" s="1"/>
  <c r="C1906" i="1"/>
  <c r="E1906" i="1" s="1"/>
  <c r="B1906" i="1"/>
  <c r="P1905" i="1"/>
  <c r="R1905" i="1" s="1"/>
  <c r="L1905" i="1"/>
  <c r="J1905" i="1"/>
  <c r="F1905" i="1"/>
  <c r="H1905" i="1" s="1"/>
  <c r="C1905" i="1"/>
  <c r="D1905" i="1" s="1"/>
  <c r="B1905" i="1"/>
  <c r="P1904" i="1"/>
  <c r="R1904" i="1" s="1"/>
  <c r="L1904" i="1"/>
  <c r="J1904" i="1"/>
  <c r="F1904" i="1"/>
  <c r="C1904" i="1"/>
  <c r="B1904" i="1"/>
  <c r="P1903" i="1"/>
  <c r="L1903" i="1"/>
  <c r="J1903" i="1"/>
  <c r="F1903" i="1"/>
  <c r="O1903" i="1" s="1"/>
  <c r="C1903" i="1"/>
  <c r="E1903" i="1" s="1"/>
  <c r="B1903" i="1"/>
  <c r="P1902" i="1"/>
  <c r="L1902" i="1"/>
  <c r="J1902" i="1"/>
  <c r="F1902" i="1"/>
  <c r="G1902" i="1" s="1"/>
  <c r="C1902" i="1"/>
  <c r="D1902" i="1" s="1"/>
  <c r="B1902" i="1"/>
  <c r="P1901" i="1"/>
  <c r="L1901" i="1"/>
  <c r="J1901" i="1"/>
  <c r="F1901" i="1"/>
  <c r="C1901" i="1"/>
  <c r="E1901" i="1" s="1"/>
  <c r="B1901" i="1"/>
  <c r="P1900" i="1"/>
  <c r="L1900" i="1"/>
  <c r="J1900" i="1"/>
  <c r="F1900" i="1"/>
  <c r="H1900" i="1" s="1"/>
  <c r="C1900" i="1"/>
  <c r="D1900" i="1" s="1"/>
  <c r="B1900" i="1"/>
  <c r="P1899" i="1"/>
  <c r="Q1899" i="1" s="1"/>
  <c r="L1899" i="1"/>
  <c r="J1899" i="1"/>
  <c r="F1899" i="1"/>
  <c r="H1899" i="1" s="1"/>
  <c r="C1899" i="1"/>
  <c r="E1899" i="1" s="1"/>
  <c r="B1899" i="1"/>
  <c r="P1898" i="1"/>
  <c r="R1898" i="1" s="1"/>
  <c r="L1898" i="1"/>
  <c r="J1898" i="1"/>
  <c r="F1898" i="1"/>
  <c r="O1898" i="1" s="1"/>
  <c r="C1898" i="1"/>
  <c r="E1898" i="1" s="1"/>
  <c r="B1898" i="1"/>
  <c r="P1897" i="1"/>
  <c r="Q1897" i="1" s="1"/>
  <c r="L1897" i="1"/>
  <c r="J1897" i="1"/>
  <c r="F1897" i="1"/>
  <c r="H1897" i="1" s="1"/>
  <c r="C1897" i="1"/>
  <c r="E1897" i="1" s="1"/>
  <c r="B1897" i="1"/>
  <c r="P1896" i="1"/>
  <c r="Q1896" i="1" s="1"/>
  <c r="L1896" i="1"/>
  <c r="J1896" i="1"/>
  <c r="F1896" i="1"/>
  <c r="I1896" i="1" s="1"/>
  <c r="C1896" i="1"/>
  <c r="D1896" i="1" s="1"/>
  <c r="B1896" i="1"/>
  <c r="P1895" i="1"/>
  <c r="Q1895" i="1" s="1"/>
  <c r="L1895" i="1"/>
  <c r="J1895" i="1"/>
  <c r="F1895" i="1"/>
  <c r="O1895" i="1" s="1"/>
  <c r="C1895" i="1"/>
  <c r="E1895" i="1" s="1"/>
  <c r="B1895" i="1"/>
  <c r="P1894" i="1"/>
  <c r="R1894" i="1" s="1"/>
  <c r="L1894" i="1"/>
  <c r="J1894" i="1"/>
  <c r="F1894" i="1"/>
  <c r="O1894" i="1" s="1"/>
  <c r="C1894" i="1"/>
  <c r="E1894" i="1" s="1"/>
  <c r="B1894" i="1"/>
  <c r="P1893" i="1"/>
  <c r="R1893" i="1" s="1"/>
  <c r="L1893" i="1"/>
  <c r="J1893" i="1"/>
  <c r="F1893" i="1"/>
  <c r="I1893" i="1" s="1"/>
  <c r="C1893" i="1"/>
  <c r="E1893" i="1" s="1"/>
  <c r="B1893" i="1"/>
  <c r="P1892" i="1"/>
  <c r="Q1892" i="1" s="1"/>
  <c r="L1892" i="1"/>
  <c r="J1892" i="1"/>
  <c r="F1892" i="1"/>
  <c r="H1892" i="1" s="1"/>
  <c r="C1892" i="1"/>
  <c r="B1892" i="1"/>
  <c r="P1891" i="1"/>
  <c r="Q1891" i="1" s="1"/>
  <c r="L1891" i="1"/>
  <c r="J1891" i="1"/>
  <c r="F1891" i="1"/>
  <c r="G1891" i="1" s="1"/>
  <c r="C1891" i="1"/>
  <c r="B1891" i="1"/>
  <c r="P1890" i="1"/>
  <c r="R1890" i="1" s="1"/>
  <c r="L1890" i="1"/>
  <c r="J1890" i="1"/>
  <c r="F1890" i="1"/>
  <c r="O1890" i="1" s="1"/>
  <c r="C1890" i="1"/>
  <c r="E1890" i="1" s="1"/>
  <c r="B1890" i="1"/>
  <c r="P1889" i="1"/>
  <c r="Q1889" i="1" s="1"/>
  <c r="L1889" i="1"/>
  <c r="J1889" i="1"/>
  <c r="F1889" i="1"/>
  <c r="C1889" i="1"/>
  <c r="D1889" i="1" s="1"/>
  <c r="B1889" i="1"/>
  <c r="P1888" i="1"/>
  <c r="R1888" i="1" s="1"/>
  <c r="L1888" i="1"/>
  <c r="J1888" i="1"/>
  <c r="F1888" i="1"/>
  <c r="H1888" i="1" s="1"/>
  <c r="C1888" i="1"/>
  <c r="B1888" i="1"/>
  <c r="P1887" i="1"/>
  <c r="Q1887" i="1" s="1"/>
  <c r="L1887" i="1"/>
  <c r="J1887" i="1"/>
  <c r="F1887" i="1"/>
  <c r="O1887" i="1" s="1"/>
  <c r="C1887" i="1"/>
  <c r="E1887" i="1" s="1"/>
  <c r="B1887" i="1"/>
  <c r="P1886" i="1"/>
  <c r="R1886" i="1" s="1"/>
  <c r="L1886" i="1"/>
  <c r="J1886" i="1"/>
  <c r="F1886" i="1"/>
  <c r="C1886" i="1"/>
  <c r="B1886" i="1"/>
  <c r="P1885" i="1"/>
  <c r="R1885" i="1" s="1"/>
  <c r="L1885" i="1"/>
  <c r="J1885" i="1"/>
  <c r="F1885" i="1"/>
  <c r="I1885" i="1" s="1"/>
  <c r="C1885" i="1"/>
  <c r="D1885" i="1" s="1"/>
  <c r="B1885" i="1"/>
  <c r="P1884" i="1"/>
  <c r="R1884" i="1" s="1"/>
  <c r="L1884" i="1"/>
  <c r="J1884" i="1"/>
  <c r="F1884" i="1"/>
  <c r="C1884" i="1"/>
  <c r="D1884" i="1" s="1"/>
  <c r="B1884" i="1"/>
  <c r="P1883" i="1"/>
  <c r="Q1883" i="1" s="1"/>
  <c r="L1883" i="1"/>
  <c r="J1883" i="1"/>
  <c r="F1883" i="1"/>
  <c r="O1883" i="1" s="1"/>
  <c r="C1883" i="1"/>
  <c r="E1883" i="1" s="1"/>
  <c r="B1883" i="1"/>
  <c r="P1882" i="1"/>
  <c r="R1882" i="1" s="1"/>
  <c r="L1882" i="1"/>
  <c r="J1882" i="1"/>
  <c r="F1882" i="1"/>
  <c r="C1882" i="1"/>
  <c r="B1882" i="1"/>
  <c r="P1881" i="1"/>
  <c r="R1881" i="1" s="1"/>
  <c r="L1881" i="1"/>
  <c r="J1881" i="1"/>
  <c r="F1881" i="1"/>
  <c r="C1881" i="1"/>
  <c r="D1881" i="1" s="1"/>
  <c r="B1881" i="1"/>
  <c r="P1880" i="1"/>
  <c r="L1880" i="1"/>
  <c r="J1880" i="1"/>
  <c r="F1880" i="1"/>
  <c r="C1880" i="1"/>
  <c r="D1880" i="1" s="1"/>
  <c r="B1880" i="1"/>
  <c r="P1879" i="1"/>
  <c r="Q1879" i="1" s="1"/>
  <c r="L1879" i="1"/>
  <c r="J1879" i="1"/>
  <c r="F1879" i="1"/>
  <c r="C1879" i="1"/>
  <c r="B1879" i="1"/>
  <c r="P1878" i="1"/>
  <c r="L1878" i="1"/>
  <c r="J1878" i="1"/>
  <c r="F1878" i="1"/>
  <c r="H1878" i="1" s="1"/>
  <c r="C1878" i="1"/>
  <c r="E1878" i="1" s="1"/>
  <c r="B1878" i="1"/>
  <c r="P1877" i="1"/>
  <c r="R1877" i="1" s="1"/>
  <c r="L1877" i="1"/>
  <c r="J1877" i="1"/>
  <c r="F1877" i="1"/>
  <c r="C1877" i="1"/>
  <c r="B1877" i="1"/>
  <c r="P1876" i="1"/>
  <c r="R1876" i="1" s="1"/>
  <c r="L1876" i="1"/>
  <c r="J1876" i="1"/>
  <c r="F1876" i="1"/>
  <c r="H1876" i="1" s="1"/>
  <c r="C1876" i="1"/>
  <c r="D1876" i="1" s="1"/>
  <c r="B1876" i="1"/>
  <c r="P1875" i="1"/>
  <c r="Q1875" i="1" s="1"/>
  <c r="L1875" i="1"/>
  <c r="J1875" i="1"/>
  <c r="F1875" i="1"/>
  <c r="C1875" i="1"/>
  <c r="E1875" i="1" s="1"/>
  <c r="B1875" i="1"/>
  <c r="P1874" i="1"/>
  <c r="R1874" i="1" s="1"/>
  <c r="L1874" i="1"/>
  <c r="J1874" i="1"/>
  <c r="F1874" i="1"/>
  <c r="O1874" i="1" s="1"/>
  <c r="C1874" i="1"/>
  <c r="B1874" i="1"/>
  <c r="P1873" i="1"/>
  <c r="R1873" i="1" s="1"/>
  <c r="L1873" i="1"/>
  <c r="J1873" i="1"/>
  <c r="F1873" i="1"/>
  <c r="I1873" i="1" s="1"/>
  <c r="C1873" i="1"/>
  <c r="D1873" i="1" s="1"/>
  <c r="B1873" i="1"/>
  <c r="P1872" i="1"/>
  <c r="L1872" i="1"/>
  <c r="J1872" i="1"/>
  <c r="F1872" i="1"/>
  <c r="H1872" i="1" s="1"/>
  <c r="C1872" i="1"/>
  <c r="D1872" i="1" s="1"/>
  <c r="B1872" i="1"/>
  <c r="P1871" i="1"/>
  <c r="L1871" i="1"/>
  <c r="J1871" i="1"/>
  <c r="F1871" i="1"/>
  <c r="O1871" i="1" s="1"/>
  <c r="C1871" i="1"/>
  <c r="E1871" i="1" s="1"/>
  <c r="B1871" i="1"/>
  <c r="P1870" i="1"/>
  <c r="L1870" i="1"/>
  <c r="J1870" i="1"/>
  <c r="F1870" i="1"/>
  <c r="C1870" i="1"/>
  <c r="D1870" i="1" s="1"/>
  <c r="B1870" i="1"/>
  <c r="P1869" i="1"/>
  <c r="Q1869" i="1" s="1"/>
  <c r="L1869" i="1"/>
  <c r="J1869" i="1"/>
  <c r="F1869" i="1"/>
  <c r="C1869" i="1"/>
  <c r="B1869" i="1"/>
  <c r="P1868" i="1"/>
  <c r="Q1868" i="1" s="1"/>
  <c r="L1868" i="1"/>
  <c r="J1868" i="1"/>
  <c r="F1868" i="1"/>
  <c r="H1868" i="1" s="1"/>
  <c r="C1868" i="1"/>
  <c r="D1868" i="1" s="1"/>
  <c r="B1868" i="1"/>
  <c r="P1867" i="1"/>
  <c r="L1867" i="1"/>
  <c r="J1867" i="1"/>
  <c r="F1867" i="1"/>
  <c r="G1867" i="1" s="1"/>
  <c r="C1867" i="1"/>
  <c r="B1867" i="1"/>
  <c r="P1866" i="1"/>
  <c r="R1866" i="1" s="1"/>
  <c r="L1866" i="1"/>
  <c r="J1866" i="1"/>
  <c r="F1866" i="1"/>
  <c r="C1866" i="1"/>
  <c r="E1866" i="1" s="1"/>
  <c r="B1866" i="1"/>
  <c r="P1865" i="1"/>
  <c r="L1865" i="1"/>
  <c r="J1865" i="1"/>
  <c r="F1865" i="1"/>
  <c r="H1865" i="1" s="1"/>
  <c r="C1865" i="1"/>
  <c r="B1865" i="1"/>
  <c r="P1864" i="1"/>
  <c r="R1864" i="1" s="1"/>
  <c r="L1864" i="1"/>
  <c r="J1864" i="1"/>
  <c r="F1864" i="1"/>
  <c r="I1864" i="1" s="1"/>
  <c r="C1864" i="1"/>
  <c r="D1864" i="1" s="1"/>
  <c r="B1864" i="1"/>
  <c r="P1863" i="1"/>
  <c r="Q1863" i="1" s="1"/>
  <c r="L1863" i="1"/>
  <c r="J1863" i="1"/>
  <c r="F1863" i="1"/>
  <c r="O1863" i="1" s="1"/>
  <c r="C1863" i="1"/>
  <c r="E1863" i="1" s="1"/>
  <c r="B1863" i="1"/>
  <c r="P1862" i="1"/>
  <c r="R1862" i="1" s="1"/>
  <c r="L1862" i="1"/>
  <c r="J1862" i="1"/>
  <c r="F1862" i="1"/>
  <c r="H1862" i="1" s="1"/>
  <c r="C1862" i="1"/>
  <c r="D1862" i="1" s="1"/>
  <c r="B1862" i="1"/>
  <c r="P1861" i="1"/>
  <c r="R1861" i="1" s="1"/>
  <c r="L1861" i="1"/>
  <c r="J1861" i="1"/>
  <c r="F1861" i="1"/>
  <c r="I1861" i="1" s="1"/>
  <c r="C1861" i="1"/>
  <c r="D1861" i="1" s="1"/>
  <c r="B1861" i="1"/>
  <c r="P1860" i="1"/>
  <c r="Q1860" i="1" s="1"/>
  <c r="L1860" i="1"/>
  <c r="J1860" i="1"/>
  <c r="F1860" i="1"/>
  <c r="H1860" i="1" s="1"/>
  <c r="C1860" i="1"/>
  <c r="B1860" i="1"/>
  <c r="P1859" i="1"/>
  <c r="L1859" i="1"/>
  <c r="J1859" i="1"/>
  <c r="F1859" i="1"/>
  <c r="H1859" i="1" s="1"/>
  <c r="C1859" i="1"/>
  <c r="B1859" i="1"/>
  <c r="P1858" i="1"/>
  <c r="R1858" i="1" s="1"/>
  <c r="L1858" i="1"/>
  <c r="J1858" i="1"/>
  <c r="F1858" i="1"/>
  <c r="C1858" i="1"/>
  <c r="E1858" i="1" s="1"/>
  <c r="B1858" i="1"/>
  <c r="P1857" i="1"/>
  <c r="Q1857" i="1" s="1"/>
  <c r="L1857" i="1"/>
  <c r="J1857" i="1"/>
  <c r="F1857" i="1"/>
  <c r="C1857" i="1"/>
  <c r="D1857" i="1" s="1"/>
  <c r="B1857" i="1"/>
  <c r="P1856" i="1"/>
  <c r="Q1856" i="1" s="1"/>
  <c r="L1856" i="1"/>
  <c r="J1856" i="1"/>
  <c r="F1856" i="1"/>
  <c r="H1856" i="1" s="1"/>
  <c r="C1856" i="1"/>
  <c r="D1856" i="1" s="1"/>
  <c r="B1856" i="1"/>
  <c r="P1855" i="1"/>
  <c r="Q1855" i="1" s="1"/>
  <c r="L1855" i="1"/>
  <c r="J1855" i="1"/>
  <c r="F1855" i="1"/>
  <c r="O1855" i="1" s="1"/>
  <c r="C1855" i="1"/>
  <c r="E1855" i="1" s="1"/>
  <c r="B1855" i="1"/>
  <c r="P1854" i="1"/>
  <c r="R1854" i="1" s="1"/>
  <c r="L1854" i="1"/>
  <c r="J1854" i="1"/>
  <c r="F1854" i="1"/>
  <c r="C1854" i="1"/>
  <c r="D1854" i="1" s="1"/>
  <c r="B1854" i="1"/>
  <c r="P1853" i="1"/>
  <c r="Q1853" i="1" s="1"/>
  <c r="L1853" i="1"/>
  <c r="J1853" i="1"/>
  <c r="F1853" i="1"/>
  <c r="H1853" i="1" s="1"/>
  <c r="C1853" i="1"/>
  <c r="D1853" i="1" s="1"/>
  <c r="B1853" i="1"/>
  <c r="P1852" i="1"/>
  <c r="Q1852" i="1" s="1"/>
  <c r="L1852" i="1"/>
  <c r="J1852" i="1"/>
  <c r="F1852" i="1"/>
  <c r="G1852" i="1" s="1"/>
  <c r="C1852" i="1"/>
  <c r="D1852" i="1" s="1"/>
  <c r="B1852" i="1"/>
  <c r="P1851" i="1"/>
  <c r="L1851" i="1"/>
  <c r="J1851" i="1"/>
  <c r="F1851" i="1"/>
  <c r="C1851" i="1"/>
  <c r="E1851" i="1" s="1"/>
  <c r="B1851" i="1"/>
  <c r="P1850" i="1"/>
  <c r="R1850" i="1" s="1"/>
  <c r="L1850" i="1"/>
  <c r="J1850" i="1"/>
  <c r="F1850" i="1"/>
  <c r="I1850" i="1" s="1"/>
  <c r="C1850" i="1"/>
  <c r="D1850" i="1" s="1"/>
  <c r="B1850" i="1"/>
  <c r="P1849" i="1"/>
  <c r="R1849" i="1" s="1"/>
  <c r="L1849" i="1"/>
  <c r="J1849" i="1"/>
  <c r="F1849" i="1"/>
  <c r="H1849" i="1" s="1"/>
  <c r="C1849" i="1"/>
  <c r="E1849" i="1" s="1"/>
  <c r="B1849" i="1"/>
  <c r="P1848" i="1"/>
  <c r="Q1848" i="1" s="1"/>
  <c r="L1848" i="1"/>
  <c r="J1848" i="1"/>
  <c r="F1848" i="1"/>
  <c r="H1848" i="1" s="1"/>
  <c r="C1848" i="1"/>
  <c r="B1848" i="1"/>
  <c r="P1847" i="1"/>
  <c r="Q1847" i="1" s="1"/>
  <c r="L1847" i="1"/>
  <c r="J1847" i="1"/>
  <c r="F1847" i="1"/>
  <c r="H1847" i="1" s="1"/>
  <c r="C1847" i="1"/>
  <c r="E1847" i="1" s="1"/>
  <c r="B1847" i="1"/>
  <c r="P1846" i="1"/>
  <c r="R1846" i="1" s="1"/>
  <c r="L1846" i="1"/>
  <c r="J1846" i="1"/>
  <c r="F1846" i="1"/>
  <c r="C1846" i="1"/>
  <c r="E1846" i="1" s="1"/>
  <c r="B1846" i="1"/>
  <c r="P1845" i="1"/>
  <c r="L1845" i="1"/>
  <c r="J1845" i="1"/>
  <c r="F1845" i="1"/>
  <c r="C1845" i="1"/>
  <c r="D1845" i="1" s="1"/>
  <c r="B1845" i="1"/>
  <c r="P1844" i="1"/>
  <c r="L1844" i="1"/>
  <c r="J1844" i="1"/>
  <c r="F1844" i="1"/>
  <c r="H1844" i="1" s="1"/>
  <c r="C1844" i="1"/>
  <c r="D1844" i="1" s="1"/>
  <c r="B1844" i="1"/>
  <c r="P1843" i="1"/>
  <c r="Q1843" i="1" s="1"/>
  <c r="L1843" i="1"/>
  <c r="J1843" i="1"/>
  <c r="F1843" i="1"/>
  <c r="C1843" i="1"/>
  <c r="B1843" i="1"/>
  <c r="P1842" i="1"/>
  <c r="R1842" i="1" s="1"/>
  <c r="L1842" i="1"/>
  <c r="J1842" i="1"/>
  <c r="F1842" i="1"/>
  <c r="I1842" i="1" s="1"/>
  <c r="C1842" i="1"/>
  <c r="D1842" i="1" s="1"/>
  <c r="B1842" i="1"/>
  <c r="P1841" i="1"/>
  <c r="R1841" i="1" s="1"/>
  <c r="L1841" i="1"/>
  <c r="J1841" i="1"/>
  <c r="F1841" i="1"/>
  <c r="H1841" i="1" s="1"/>
  <c r="C1841" i="1"/>
  <c r="E1841" i="1" s="1"/>
  <c r="B1841" i="1"/>
  <c r="P1840" i="1"/>
  <c r="Q1840" i="1" s="1"/>
  <c r="L1840" i="1"/>
  <c r="J1840" i="1"/>
  <c r="F1840" i="1"/>
  <c r="H1840" i="1" s="1"/>
  <c r="C1840" i="1"/>
  <c r="B1840" i="1"/>
  <c r="P1839" i="1"/>
  <c r="L1839" i="1"/>
  <c r="J1839" i="1"/>
  <c r="F1839" i="1"/>
  <c r="O1839" i="1" s="1"/>
  <c r="C1839" i="1"/>
  <c r="E1839" i="1" s="1"/>
  <c r="B1839" i="1"/>
  <c r="P1838" i="1"/>
  <c r="R1838" i="1" s="1"/>
  <c r="L1838" i="1"/>
  <c r="J1838" i="1"/>
  <c r="F1838" i="1"/>
  <c r="O1838" i="1" s="1"/>
  <c r="C1838" i="1"/>
  <c r="D1838" i="1" s="1"/>
  <c r="B1838" i="1"/>
  <c r="P1837" i="1"/>
  <c r="Q1837" i="1" s="1"/>
  <c r="L1837" i="1"/>
  <c r="J1837" i="1"/>
  <c r="F1837" i="1"/>
  <c r="C1837" i="1"/>
  <c r="D1837" i="1" s="1"/>
  <c r="B1837" i="1"/>
  <c r="P1836" i="1"/>
  <c r="R1836" i="1" s="1"/>
  <c r="L1836" i="1"/>
  <c r="J1836" i="1"/>
  <c r="F1836" i="1"/>
  <c r="H1836" i="1" s="1"/>
  <c r="C1836" i="1"/>
  <c r="D1836" i="1" s="1"/>
  <c r="B1836" i="1"/>
  <c r="P1835" i="1"/>
  <c r="Q1835" i="1" s="1"/>
  <c r="L1835" i="1"/>
  <c r="J1835" i="1"/>
  <c r="F1835" i="1"/>
  <c r="H1835" i="1" s="1"/>
  <c r="C1835" i="1"/>
  <c r="B1835" i="1"/>
  <c r="P1834" i="1"/>
  <c r="R1834" i="1" s="1"/>
  <c r="L1834" i="1"/>
  <c r="J1834" i="1"/>
  <c r="F1834" i="1"/>
  <c r="C1834" i="1"/>
  <c r="E1834" i="1" s="1"/>
  <c r="B1834" i="1"/>
  <c r="P1833" i="1"/>
  <c r="Q1833" i="1" s="1"/>
  <c r="L1833" i="1"/>
  <c r="J1833" i="1"/>
  <c r="F1833" i="1"/>
  <c r="C1833" i="1"/>
  <c r="B1833" i="1"/>
  <c r="P1832" i="1"/>
  <c r="R1832" i="1" s="1"/>
  <c r="L1832" i="1"/>
  <c r="J1832" i="1"/>
  <c r="F1832" i="1"/>
  <c r="G1832" i="1" s="1"/>
  <c r="C1832" i="1"/>
  <c r="D1832" i="1" s="1"/>
  <c r="B1832" i="1"/>
  <c r="P1831" i="1"/>
  <c r="Q1831" i="1" s="1"/>
  <c r="L1831" i="1"/>
  <c r="J1831" i="1"/>
  <c r="F1831" i="1"/>
  <c r="O1831" i="1" s="1"/>
  <c r="C1831" i="1"/>
  <c r="E1831" i="1" s="1"/>
  <c r="B1831" i="1"/>
  <c r="P1830" i="1"/>
  <c r="R1830" i="1" s="1"/>
  <c r="L1830" i="1"/>
  <c r="J1830" i="1"/>
  <c r="F1830" i="1"/>
  <c r="C1830" i="1"/>
  <c r="D1830" i="1" s="1"/>
  <c r="B1830" i="1"/>
  <c r="P1829" i="1"/>
  <c r="R1829" i="1" s="1"/>
  <c r="L1829" i="1"/>
  <c r="J1829" i="1"/>
  <c r="F1829" i="1"/>
  <c r="I1829" i="1" s="1"/>
  <c r="C1829" i="1"/>
  <c r="E1829" i="1" s="1"/>
  <c r="B1829" i="1"/>
  <c r="P1828" i="1"/>
  <c r="R1828" i="1" s="1"/>
  <c r="L1828" i="1"/>
  <c r="J1828" i="1"/>
  <c r="F1828" i="1"/>
  <c r="C1828" i="1"/>
  <c r="D1828" i="1" s="1"/>
  <c r="B1828" i="1"/>
  <c r="P1827" i="1"/>
  <c r="Q1827" i="1" s="1"/>
  <c r="L1827" i="1"/>
  <c r="J1827" i="1"/>
  <c r="F1827" i="1"/>
  <c r="C1827" i="1"/>
  <c r="E1827" i="1" s="1"/>
  <c r="B1827" i="1"/>
  <c r="P1826" i="1"/>
  <c r="L1826" i="1"/>
  <c r="J1826" i="1"/>
  <c r="F1826" i="1"/>
  <c r="H1826" i="1" s="1"/>
  <c r="C1826" i="1"/>
  <c r="E1826" i="1" s="1"/>
  <c r="B1826" i="1"/>
  <c r="P1825" i="1"/>
  <c r="R1825" i="1" s="1"/>
  <c r="L1825" i="1"/>
  <c r="J1825" i="1"/>
  <c r="F1825" i="1"/>
  <c r="C1825" i="1"/>
  <c r="B1825" i="1"/>
  <c r="P1824" i="1"/>
  <c r="R1824" i="1" s="1"/>
  <c r="L1824" i="1"/>
  <c r="J1824" i="1"/>
  <c r="F1824" i="1"/>
  <c r="H1824" i="1" s="1"/>
  <c r="C1824" i="1"/>
  <c r="B1824" i="1"/>
  <c r="P1823" i="1"/>
  <c r="Q1823" i="1" s="1"/>
  <c r="L1823" i="1"/>
  <c r="J1823" i="1"/>
  <c r="F1823" i="1"/>
  <c r="O1823" i="1" s="1"/>
  <c r="C1823" i="1"/>
  <c r="E1823" i="1" s="1"/>
  <c r="B1823" i="1"/>
  <c r="P1822" i="1"/>
  <c r="R1822" i="1" s="1"/>
  <c r="L1822" i="1"/>
  <c r="J1822" i="1"/>
  <c r="F1822" i="1"/>
  <c r="I1822" i="1" s="1"/>
  <c r="C1822" i="1"/>
  <c r="D1822" i="1" s="1"/>
  <c r="B1822" i="1"/>
  <c r="P1821" i="1"/>
  <c r="L1821" i="1"/>
  <c r="J1821" i="1"/>
  <c r="F1821" i="1"/>
  <c r="C1821" i="1"/>
  <c r="E1821" i="1" s="1"/>
  <c r="B1821" i="1"/>
  <c r="P1820" i="1"/>
  <c r="R1820" i="1" s="1"/>
  <c r="L1820" i="1"/>
  <c r="J1820" i="1"/>
  <c r="F1820" i="1"/>
  <c r="H1820" i="1" s="1"/>
  <c r="C1820" i="1"/>
  <c r="D1820" i="1" s="1"/>
  <c r="B1820" i="1"/>
  <c r="P1819" i="1"/>
  <c r="L1819" i="1"/>
  <c r="J1819" i="1"/>
  <c r="F1819" i="1"/>
  <c r="H1819" i="1" s="1"/>
  <c r="C1819" i="1"/>
  <c r="E1819" i="1" s="1"/>
  <c r="B1819" i="1"/>
  <c r="P1818" i="1"/>
  <c r="R1818" i="1" s="1"/>
  <c r="L1818" i="1"/>
  <c r="J1818" i="1"/>
  <c r="F1818" i="1"/>
  <c r="O1818" i="1" s="1"/>
  <c r="C1818" i="1"/>
  <c r="B1818" i="1"/>
  <c r="P1817" i="1"/>
  <c r="R1817" i="1" s="1"/>
  <c r="L1817" i="1"/>
  <c r="J1817" i="1"/>
  <c r="F1817" i="1"/>
  <c r="I1817" i="1" s="1"/>
  <c r="C1817" i="1"/>
  <c r="B1817" i="1"/>
  <c r="P1816" i="1"/>
  <c r="Q1816" i="1" s="1"/>
  <c r="L1816" i="1"/>
  <c r="J1816" i="1"/>
  <c r="F1816" i="1"/>
  <c r="C1816" i="1"/>
  <c r="D1816" i="1" s="1"/>
  <c r="B1816" i="1"/>
  <c r="P1815" i="1"/>
  <c r="Q1815" i="1" s="1"/>
  <c r="L1815" i="1"/>
  <c r="J1815" i="1"/>
  <c r="F1815" i="1"/>
  <c r="H1815" i="1" s="1"/>
  <c r="C1815" i="1"/>
  <c r="B1815" i="1"/>
  <c r="P1814" i="1"/>
  <c r="R1814" i="1" s="1"/>
  <c r="L1814" i="1"/>
  <c r="J1814" i="1"/>
  <c r="F1814" i="1"/>
  <c r="I1814" i="1" s="1"/>
  <c r="C1814" i="1"/>
  <c r="E1814" i="1" s="1"/>
  <c r="B1814" i="1"/>
  <c r="P1813" i="1"/>
  <c r="Q1813" i="1" s="1"/>
  <c r="L1813" i="1"/>
  <c r="J1813" i="1"/>
  <c r="F1813" i="1"/>
  <c r="C1813" i="1"/>
  <c r="E1813" i="1" s="1"/>
  <c r="B1813" i="1"/>
  <c r="P1812" i="1"/>
  <c r="R1812" i="1" s="1"/>
  <c r="L1812" i="1"/>
  <c r="J1812" i="1"/>
  <c r="F1812" i="1"/>
  <c r="H1812" i="1" s="1"/>
  <c r="C1812" i="1"/>
  <c r="D1812" i="1" s="1"/>
  <c r="B1812" i="1"/>
  <c r="P1811" i="1"/>
  <c r="Q1811" i="1" s="1"/>
  <c r="L1811" i="1"/>
  <c r="J1811" i="1"/>
  <c r="F1811" i="1"/>
  <c r="C1811" i="1"/>
  <c r="E1811" i="1" s="1"/>
  <c r="B1811" i="1"/>
  <c r="P1810" i="1"/>
  <c r="R1810" i="1" s="1"/>
  <c r="L1810" i="1"/>
  <c r="J1810" i="1"/>
  <c r="F1810" i="1"/>
  <c r="G1810" i="1" s="1"/>
  <c r="C1810" i="1"/>
  <c r="E1810" i="1" s="1"/>
  <c r="B1810" i="1"/>
  <c r="P1809" i="1"/>
  <c r="R1809" i="1" s="1"/>
  <c r="L1809" i="1"/>
  <c r="J1809" i="1"/>
  <c r="F1809" i="1"/>
  <c r="H1809" i="1" s="1"/>
  <c r="C1809" i="1"/>
  <c r="E1809" i="1" s="1"/>
  <c r="B1809" i="1"/>
  <c r="P1808" i="1"/>
  <c r="Q1808" i="1" s="1"/>
  <c r="L1808" i="1"/>
  <c r="J1808" i="1"/>
  <c r="F1808" i="1"/>
  <c r="H1808" i="1" s="1"/>
  <c r="C1808" i="1"/>
  <c r="D1808" i="1" s="1"/>
  <c r="B1808" i="1"/>
  <c r="P1807" i="1"/>
  <c r="L1807" i="1"/>
  <c r="J1807" i="1"/>
  <c r="F1807" i="1"/>
  <c r="G1807" i="1" s="1"/>
  <c r="C1807" i="1"/>
  <c r="E1807" i="1" s="1"/>
  <c r="B1807" i="1"/>
  <c r="P1806" i="1"/>
  <c r="R1806" i="1" s="1"/>
  <c r="L1806" i="1"/>
  <c r="J1806" i="1"/>
  <c r="F1806" i="1"/>
  <c r="G1806" i="1" s="1"/>
  <c r="C1806" i="1"/>
  <c r="B1806" i="1"/>
  <c r="P1805" i="1"/>
  <c r="L1805" i="1"/>
  <c r="J1805" i="1"/>
  <c r="F1805" i="1"/>
  <c r="C1805" i="1"/>
  <c r="E1805" i="1" s="1"/>
  <c r="B1805" i="1"/>
  <c r="P1804" i="1"/>
  <c r="Q1804" i="1" s="1"/>
  <c r="L1804" i="1"/>
  <c r="J1804" i="1"/>
  <c r="F1804" i="1"/>
  <c r="H1804" i="1" s="1"/>
  <c r="C1804" i="1"/>
  <c r="D1804" i="1" s="1"/>
  <c r="B1804" i="1"/>
  <c r="P1803" i="1"/>
  <c r="Q1803" i="1" s="1"/>
  <c r="L1803" i="1"/>
  <c r="J1803" i="1"/>
  <c r="F1803" i="1"/>
  <c r="H1803" i="1" s="1"/>
  <c r="C1803" i="1"/>
  <c r="B1803" i="1"/>
  <c r="P1802" i="1"/>
  <c r="R1802" i="1" s="1"/>
  <c r="L1802" i="1"/>
  <c r="J1802" i="1"/>
  <c r="F1802" i="1"/>
  <c r="C1802" i="1"/>
  <c r="E1802" i="1" s="1"/>
  <c r="B1802" i="1"/>
  <c r="P1801" i="1"/>
  <c r="Q1801" i="1" s="1"/>
  <c r="L1801" i="1"/>
  <c r="J1801" i="1"/>
  <c r="F1801" i="1"/>
  <c r="C1801" i="1"/>
  <c r="E1801" i="1" s="1"/>
  <c r="B1801" i="1"/>
  <c r="P1800" i="1"/>
  <c r="R1800" i="1" s="1"/>
  <c r="L1800" i="1"/>
  <c r="J1800" i="1"/>
  <c r="F1800" i="1"/>
  <c r="H1800" i="1" s="1"/>
  <c r="C1800" i="1"/>
  <c r="D1800" i="1" s="1"/>
  <c r="B1800" i="1"/>
  <c r="P1799" i="1"/>
  <c r="Q1799" i="1" s="1"/>
  <c r="L1799" i="1"/>
  <c r="J1799" i="1"/>
  <c r="F1799" i="1"/>
  <c r="O1799" i="1" s="1"/>
  <c r="C1799" i="1"/>
  <c r="E1799" i="1" s="1"/>
  <c r="B1799" i="1"/>
  <c r="P1798" i="1"/>
  <c r="R1798" i="1" s="1"/>
  <c r="L1798" i="1"/>
  <c r="J1798" i="1"/>
  <c r="F1798" i="1"/>
  <c r="O1798" i="1" s="1"/>
  <c r="C1798" i="1"/>
  <c r="E1798" i="1" s="1"/>
  <c r="B1798" i="1"/>
  <c r="P1797" i="1"/>
  <c r="R1797" i="1" s="1"/>
  <c r="L1797" i="1"/>
  <c r="J1797" i="1"/>
  <c r="F1797" i="1"/>
  <c r="I1797" i="1" s="1"/>
  <c r="C1797" i="1"/>
  <c r="E1797" i="1" s="1"/>
  <c r="B1797" i="1"/>
  <c r="P1796" i="1"/>
  <c r="L1796" i="1"/>
  <c r="J1796" i="1"/>
  <c r="F1796" i="1"/>
  <c r="H1796" i="1" s="1"/>
  <c r="C1796" i="1"/>
  <c r="B1796" i="1"/>
  <c r="P1795" i="1"/>
  <c r="L1795" i="1"/>
  <c r="J1795" i="1"/>
  <c r="F1795" i="1"/>
  <c r="G1795" i="1" s="1"/>
  <c r="C1795" i="1"/>
  <c r="E1795" i="1" s="1"/>
  <c r="B1795" i="1"/>
  <c r="P1794" i="1"/>
  <c r="L1794" i="1"/>
  <c r="J1794" i="1"/>
  <c r="F1794" i="1"/>
  <c r="O1794" i="1" s="1"/>
  <c r="C1794" i="1"/>
  <c r="E1794" i="1" s="1"/>
  <c r="B1794" i="1"/>
  <c r="P1793" i="1"/>
  <c r="R1793" i="1" s="1"/>
  <c r="L1793" i="1"/>
  <c r="J1793" i="1"/>
  <c r="F1793" i="1"/>
  <c r="C1793" i="1"/>
  <c r="E1793" i="1" s="1"/>
  <c r="B1793" i="1"/>
  <c r="P1792" i="1"/>
  <c r="R1792" i="1" s="1"/>
  <c r="L1792" i="1"/>
  <c r="J1792" i="1"/>
  <c r="F1792" i="1"/>
  <c r="H1792" i="1" s="1"/>
  <c r="C1792" i="1"/>
  <c r="D1792" i="1" s="1"/>
  <c r="B1792" i="1"/>
  <c r="P1791" i="1"/>
  <c r="Q1791" i="1" s="1"/>
  <c r="L1791" i="1"/>
  <c r="J1791" i="1"/>
  <c r="F1791" i="1"/>
  <c r="O1791" i="1" s="1"/>
  <c r="C1791" i="1"/>
  <c r="E1791" i="1" s="1"/>
  <c r="B1791" i="1"/>
  <c r="P1790" i="1"/>
  <c r="R1790" i="1" s="1"/>
  <c r="L1790" i="1"/>
  <c r="J1790" i="1"/>
  <c r="F1790" i="1"/>
  <c r="I1790" i="1" s="1"/>
  <c r="C1790" i="1"/>
  <c r="E1790" i="1" s="1"/>
  <c r="B1790" i="1"/>
  <c r="P1789" i="1"/>
  <c r="Q1789" i="1" s="1"/>
  <c r="L1789" i="1"/>
  <c r="J1789" i="1"/>
  <c r="F1789" i="1"/>
  <c r="H1789" i="1" s="1"/>
  <c r="C1789" i="1"/>
  <c r="B1789" i="1"/>
  <c r="P1788" i="1"/>
  <c r="Q1788" i="1" s="1"/>
  <c r="L1788" i="1"/>
  <c r="J1788" i="1"/>
  <c r="F1788" i="1"/>
  <c r="H1788" i="1" s="1"/>
  <c r="C1788" i="1"/>
  <c r="D1788" i="1" s="1"/>
  <c r="B1788" i="1"/>
  <c r="P1787" i="1"/>
  <c r="Q1787" i="1" s="1"/>
  <c r="L1787" i="1"/>
  <c r="J1787" i="1"/>
  <c r="F1787" i="1"/>
  <c r="G1787" i="1" s="1"/>
  <c r="C1787" i="1"/>
  <c r="E1787" i="1" s="1"/>
  <c r="B1787" i="1"/>
  <c r="P1786" i="1"/>
  <c r="R1786" i="1" s="1"/>
  <c r="L1786" i="1"/>
  <c r="J1786" i="1"/>
  <c r="F1786" i="1"/>
  <c r="G1786" i="1" s="1"/>
  <c r="C1786" i="1"/>
  <c r="D1786" i="1" s="1"/>
  <c r="B1786" i="1"/>
  <c r="P1785" i="1"/>
  <c r="R1785" i="1" s="1"/>
  <c r="L1785" i="1"/>
  <c r="J1785" i="1"/>
  <c r="F1785" i="1"/>
  <c r="I1785" i="1" s="1"/>
  <c r="C1785" i="1"/>
  <c r="D1785" i="1" s="1"/>
  <c r="B1785" i="1"/>
  <c r="P1784" i="1"/>
  <c r="L1784" i="1"/>
  <c r="J1784" i="1"/>
  <c r="F1784" i="1"/>
  <c r="H1784" i="1" s="1"/>
  <c r="C1784" i="1"/>
  <c r="B1784" i="1"/>
  <c r="P1783" i="1"/>
  <c r="Q1783" i="1" s="1"/>
  <c r="L1783" i="1"/>
  <c r="J1783" i="1"/>
  <c r="F1783" i="1"/>
  <c r="H1783" i="1" s="1"/>
  <c r="C1783" i="1"/>
  <c r="E1783" i="1" s="1"/>
  <c r="B1783" i="1"/>
  <c r="P1782" i="1"/>
  <c r="R1782" i="1" s="1"/>
  <c r="L1782" i="1"/>
  <c r="J1782" i="1"/>
  <c r="F1782" i="1"/>
  <c r="I1782" i="1" s="1"/>
  <c r="C1782" i="1"/>
  <c r="E1782" i="1" s="1"/>
  <c r="B1782" i="1"/>
  <c r="P1781" i="1"/>
  <c r="Q1781" i="1" s="1"/>
  <c r="L1781" i="1"/>
  <c r="J1781" i="1"/>
  <c r="F1781" i="1"/>
  <c r="C1781" i="1"/>
  <c r="E1781" i="1" s="1"/>
  <c r="B1781" i="1"/>
  <c r="P1780" i="1"/>
  <c r="R1780" i="1" s="1"/>
  <c r="L1780" i="1"/>
  <c r="J1780" i="1"/>
  <c r="F1780" i="1"/>
  <c r="H1780" i="1" s="1"/>
  <c r="C1780" i="1"/>
  <c r="D1780" i="1" s="1"/>
  <c r="B1780" i="1"/>
  <c r="P1779" i="1"/>
  <c r="Q1779" i="1" s="1"/>
  <c r="L1779" i="1"/>
  <c r="J1779" i="1"/>
  <c r="F1779" i="1"/>
  <c r="C1779" i="1"/>
  <c r="E1779" i="1" s="1"/>
  <c r="B1779" i="1"/>
  <c r="P1778" i="1"/>
  <c r="R1778" i="1" s="1"/>
  <c r="L1778" i="1"/>
  <c r="J1778" i="1"/>
  <c r="F1778" i="1"/>
  <c r="O1778" i="1" s="1"/>
  <c r="C1778" i="1"/>
  <c r="D1778" i="1" s="1"/>
  <c r="B1778" i="1"/>
  <c r="P1777" i="1"/>
  <c r="R1777" i="1" s="1"/>
  <c r="L1777" i="1"/>
  <c r="J1777" i="1"/>
  <c r="F1777" i="1"/>
  <c r="I1777" i="1" s="1"/>
  <c r="C1777" i="1"/>
  <c r="D1777" i="1" s="1"/>
  <c r="B1777" i="1"/>
  <c r="P1776" i="1"/>
  <c r="R1776" i="1" s="1"/>
  <c r="L1776" i="1"/>
  <c r="J1776" i="1"/>
  <c r="F1776" i="1"/>
  <c r="H1776" i="1" s="1"/>
  <c r="C1776" i="1"/>
  <c r="D1776" i="1" s="1"/>
  <c r="B1776" i="1"/>
  <c r="P1775" i="1"/>
  <c r="Q1775" i="1" s="1"/>
  <c r="L1775" i="1"/>
  <c r="J1775" i="1"/>
  <c r="F1775" i="1"/>
  <c r="G1775" i="1" s="1"/>
  <c r="C1775" i="1"/>
  <c r="E1775" i="1" s="1"/>
  <c r="B1775" i="1"/>
  <c r="P1774" i="1"/>
  <c r="L1774" i="1"/>
  <c r="J1774" i="1"/>
  <c r="F1774" i="1"/>
  <c r="O1774" i="1" s="1"/>
  <c r="C1774" i="1"/>
  <c r="D1774" i="1" s="1"/>
  <c r="B1774" i="1"/>
  <c r="P1773" i="1"/>
  <c r="R1773" i="1" s="1"/>
  <c r="L1773" i="1"/>
  <c r="J1773" i="1"/>
  <c r="F1773" i="1"/>
  <c r="C1773" i="1"/>
  <c r="D1773" i="1" s="1"/>
  <c r="B1773" i="1"/>
  <c r="P1772" i="1"/>
  <c r="Q1772" i="1" s="1"/>
  <c r="L1772" i="1"/>
  <c r="J1772" i="1"/>
  <c r="F1772" i="1"/>
  <c r="H1772" i="1" s="1"/>
  <c r="C1772" i="1"/>
  <c r="D1772" i="1" s="1"/>
  <c r="B1772" i="1"/>
  <c r="P1771" i="1"/>
  <c r="Q1771" i="1" s="1"/>
  <c r="L1771" i="1"/>
  <c r="J1771" i="1"/>
  <c r="F1771" i="1"/>
  <c r="C1771" i="1"/>
  <c r="E1771" i="1" s="1"/>
  <c r="B1771" i="1"/>
  <c r="P1770" i="1"/>
  <c r="R1770" i="1" s="1"/>
  <c r="L1770" i="1"/>
  <c r="J1770" i="1"/>
  <c r="F1770" i="1"/>
  <c r="C1770" i="1"/>
  <c r="E1770" i="1" s="1"/>
  <c r="B1770" i="1"/>
  <c r="P1769" i="1"/>
  <c r="Q1769" i="1" s="1"/>
  <c r="L1769" i="1"/>
  <c r="J1769" i="1"/>
  <c r="F1769" i="1"/>
  <c r="I1769" i="1" s="1"/>
  <c r="C1769" i="1"/>
  <c r="E1769" i="1" s="1"/>
  <c r="B1769" i="1"/>
  <c r="P1768" i="1"/>
  <c r="R1768" i="1" s="1"/>
  <c r="L1768" i="1"/>
  <c r="J1768" i="1"/>
  <c r="F1768" i="1"/>
  <c r="I1768" i="1" s="1"/>
  <c r="C1768" i="1"/>
  <c r="D1768" i="1" s="1"/>
  <c r="B1768" i="1"/>
  <c r="P1767" i="1"/>
  <c r="Q1767" i="1" s="1"/>
  <c r="L1767" i="1"/>
  <c r="J1767" i="1"/>
  <c r="F1767" i="1"/>
  <c r="O1767" i="1" s="1"/>
  <c r="C1767" i="1"/>
  <c r="E1767" i="1" s="1"/>
  <c r="B1767" i="1"/>
  <c r="P1766" i="1"/>
  <c r="R1766" i="1" s="1"/>
  <c r="L1766" i="1"/>
  <c r="J1766" i="1"/>
  <c r="F1766" i="1"/>
  <c r="G1766" i="1" s="1"/>
  <c r="C1766" i="1"/>
  <c r="E1766" i="1" s="1"/>
  <c r="B1766" i="1"/>
  <c r="P1765" i="1"/>
  <c r="R1765" i="1" s="1"/>
  <c r="L1765" i="1"/>
  <c r="J1765" i="1"/>
  <c r="F1765" i="1"/>
  <c r="I1765" i="1" s="1"/>
  <c r="C1765" i="1"/>
  <c r="D1765" i="1" s="1"/>
  <c r="B1765" i="1"/>
  <c r="P1764" i="1"/>
  <c r="Q1764" i="1" s="1"/>
  <c r="L1764" i="1"/>
  <c r="J1764" i="1"/>
  <c r="F1764" i="1"/>
  <c r="H1764" i="1" s="1"/>
  <c r="C1764" i="1"/>
  <c r="D1764" i="1" s="1"/>
  <c r="B1764" i="1"/>
  <c r="P1763" i="1"/>
  <c r="Q1763" i="1" s="1"/>
  <c r="L1763" i="1"/>
  <c r="J1763" i="1"/>
  <c r="F1763" i="1"/>
  <c r="G1763" i="1" s="1"/>
  <c r="C1763" i="1"/>
  <c r="E1763" i="1" s="1"/>
  <c r="B1763" i="1"/>
  <c r="P1762" i="1"/>
  <c r="R1762" i="1" s="1"/>
  <c r="L1762" i="1"/>
  <c r="J1762" i="1"/>
  <c r="F1762" i="1"/>
  <c r="O1762" i="1" s="1"/>
  <c r="C1762" i="1"/>
  <c r="E1762" i="1" s="1"/>
  <c r="B1762" i="1"/>
  <c r="P1761" i="1"/>
  <c r="Q1761" i="1" s="1"/>
  <c r="L1761" i="1"/>
  <c r="J1761" i="1"/>
  <c r="F1761" i="1"/>
  <c r="C1761" i="1"/>
  <c r="D1761" i="1" s="1"/>
  <c r="B1761" i="1"/>
  <c r="P1760" i="1"/>
  <c r="R1760" i="1" s="1"/>
  <c r="L1760" i="1"/>
  <c r="J1760" i="1"/>
  <c r="F1760" i="1"/>
  <c r="H1760" i="1" s="1"/>
  <c r="C1760" i="1"/>
  <c r="D1760" i="1" s="1"/>
  <c r="B1760" i="1"/>
  <c r="P1759" i="1"/>
  <c r="Q1759" i="1" s="1"/>
  <c r="L1759" i="1"/>
  <c r="J1759" i="1"/>
  <c r="F1759" i="1"/>
  <c r="O1759" i="1" s="1"/>
  <c r="C1759" i="1"/>
  <c r="E1759" i="1" s="1"/>
  <c r="B1759" i="1"/>
  <c r="P1758" i="1"/>
  <c r="R1758" i="1" s="1"/>
  <c r="L1758" i="1"/>
  <c r="J1758" i="1"/>
  <c r="F1758" i="1"/>
  <c r="H1758" i="1" s="1"/>
  <c r="C1758" i="1"/>
  <c r="E1758" i="1" s="1"/>
  <c r="B1758" i="1"/>
  <c r="P1757" i="1"/>
  <c r="L1757" i="1"/>
  <c r="J1757" i="1"/>
  <c r="F1757" i="1"/>
  <c r="I1757" i="1" s="1"/>
  <c r="C1757" i="1"/>
  <c r="E1757" i="1" s="1"/>
  <c r="B1757" i="1"/>
  <c r="P1756" i="1"/>
  <c r="R1756" i="1" s="1"/>
  <c r="L1756" i="1"/>
  <c r="J1756" i="1"/>
  <c r="F1756" i="1"/>
  <c r="H1756" i="1" s="1"/>
  <c r="C1756" i="1"/>
  <c r="D1756" i="1" s="1"/>
  <c r="B1756" i="1"/>
  <c r="P1755" i="1"/>
  <c r="Q1755" i="1" s="1"/>
  <c r="L1755" i="1"/>
  <c r="J1755" i="1"/>
  <c r="F1755" i="1"/>
  <c r="H1755" i="1" s="1"/>
  <c r="C1755" i="1"/>
  <c r="E1755" i="1" s="1"/>
  <c r="B1755" i="1"/>
  <c r="P1754" i="1"/>
  <c r="R1754" i="1" s="1"/>
  <c r="L1754" i="1"/>
  <c r="J1754" i="1"/>
  <c r="F1754" i="1"/>
  <c r="O1754" i="1" s="1"/>
  <c r="C1754" i="1"/>
  <c r="D1754" i="1" s="1"/>
  <c r="B1754" i="1"/>
  <c r="P1753" i="1"/>
  <c r="R1753" i="1" s="1"/>
  <c r="L1753" i="1"/>
  <c r="J1753" i="1"/>
  <c r="F1753" i="1"/>
  <c r="I1753" i="1" s="1"/>
  <c r="C1753" i="1"/>
  <c r="D1753" i="1" s="1"/>
  <c r="B1753" i="1"/>
  <c r="P1752" i="1"/>
  <c r="R1752" i="1" s="1"/>
  <c r="L1752" i="1"/>
  <c r="J1752" i="1"/>
  <c r="F1752" i="1"/>
  <c r="H1752" i="1" s="1"/>
  <c r="C1752" i="1"/>
  <c r="D1752" i="1" s="1"/>
  <c r="B1752" i="1"/>
  <c r="P1751" i="1"/>
  <c r="Q1751" i="1" s="1"/>
  <c r="L1751" i="1"/>
  <c r="J1751" i="1"/>
  <c r="F1751" i="1"/>
  <c r="C1751" i="1"/>
  <c r="E1751" i="1" s="1"/>
  <c r="B1751" i="1"/>
  <c r="P1750" i="1"/>
  <c r="R1750" i="1" s="1"/>
  <c r="L1750" i="1"/>
  <c r="J1750" i="1"/>
  <c r="F1750" i="1"/>
  <c r="I1750" i="1" s="1"/>
  <c r="C1750" i="1"/>
  <c r="E1750" i="1" s="1"/>
  <c r="B1750" i="1"/>
  <c r="P1749" i="1"/>
  <c r="R1749" i="1" s="1"/>
  <c r="L1749" i="1"/>
  <c r="J1749" i="1"/>
  <c r="F1749" i="1"/>
  <c r="C1749" i="1"/>
  <c r="E1749" i="1" s="1"/>
  <c r="B1749" i="1"/>
  <c r="P1748" i="1"/>
  <c r="R1748" i="1" s="1"/>
  <c r="L1748" i="1"/>
  <c r="J1748" i="1"/>
  <c r="F1748" i="1"/>
  <c r="H1748" i="1" s="1"/>
  <c r="C1748" i="1"/>
  <c r="D1748" i="1" s="1"/>
  <c r="B1748" i="1"/>
  <c r="P1747" i="1"/>
  <c r="Q1747" i="1" s="1"/>
  <c r="L1747" i="1"/>
  <c r="J1747" i="1"/>
  <c r="F1747" i="1"/>
  <c r="C1747" i="1"/>
  <c r="E1747" i="1" s="1"/>
  <c r="B1747" i="1"/>
  <c r="P1746" i="1"/>
  <c r="R1746" i="1" s="1"/>
  <c r="L1746" i="1"/>
  <c r="J1746" i="1"/>
  <c r="F1746" i="1"/>
  <c r="O1746" i="1" s="1"/>
  <c r="C1746" i="1"/>
  <c r="E1746" i="1" s="1"/>
  <c r="B1746" i="1"/>
  <c r="P1745" i="1"/>
  <c r="R1745" i="1" s="1"/>
  <c r="L1745" i="1"/>
  <c r="J1745" i="1"/>
  <c r="F1745" i="1"/>
  <c r="I1745" i="1" s="1"/>
  <c r="C1745" i="1"/>
  <c r="D1745" i="1" s="1"/>
  <c r="B1745" i="1"/>
  <c r="P1744" i="1"/>
  <c r="R1744" i="1" s="1"/>
  <c r="L1744" i="1"/>
  <c r="J1744" i="1"/>
  <c r="F1744" i="1"/>
  <c r="H1744" i="1" s="1"/>
  <c r="C1744" i="1"/>
  <c r="D1744" i="1" s="1"/>
  <c r="B1744" i="1"/>
  <c r="P1743" i="1"/>
  <c r="Q1743" i="1" s="1"/>
  <c r="L1743" i="1"/>
  <c r="J1743" i="1"/>
  <c r="F1743" i="1"/>
  <c r="O1743" i="1" s="1"/>
  <c r="C1743" i="1"/>
  <c r="E1743" i="1" s="1"/>
  <c r="B1743" i="1"/>
  <c r="P1742" i="1"/>
  <c r="R1742" i="1" s="1"/>
  <c r="L1742" i="1"/>
  <c r="J1742" i="1"/>
  <c r="F1742" i="1"/>
  <c r="I1742" i="1" s="1"/>
  <c r="C1742" i="1"/>
  <c r="D1742" i="1" s="1"/>
  <c r="B1742" i="1"/>
  <c r="P1741" i="1"/>
  <c r="R1741" i="1" s="1"/>
  <c r="L1741" i="1"/>
  <c r="J1741" i="1"/>
  <c r="F1741" i="1"/>
  <c r="C1741" i="1"/>
  <c r="E1741" i="1" s="1"/>
  <c r="B1741" i="1"/>
  <c r="P1740" i="1"/>
  <c r="R1740" i="1" s="1"/>
  <c r="L1740" i="1"/>
  <c r="J1740" i="1"/>
  <c r="F1740" i="1"/>
  <c r="H1740" i="1" s="1"/>
  <c r="C1740" i="1"/>
  <c r="D1740" i="1" s="1"/>
  <c r="B1740" i="1"/>
  <c r="P1739" i="1"/>
  <c r="Q1739" i="1" s="1"/>
  <c r="L1739" i="1"/>
  <c r="J1739" i="1"/>
  <c r="F1739" i="1"/>
  <c r="H1739" i="1" s="1"/>
  <c r="C1739" i="1"/>
  <c r="E1739" i="1" s="1"/>
  <c r="B1739" i="1"/>
  <c r="P1738" i="1"/>
  <c r="R1738" i="1" s="1"/>
  <c r="L1738" i="1"/>
  <c r="J1738" i="1"/>
  <c r="F1738" i="1"/>
  <c r="H1738" i="1" s="1"/>
  <c r="C1738" i="1"/>
  <c r="E1738" i="1" s="1"/>
  <c r="B1738" i="1"/>
  <c r="P1737" i="1"/>
  <c r="Q1737" i="1" s="1"/>
  <c r="L1737" i="1"/>
  <c r="J1737" i="1"/>
  <c r="F1737" i="1"/>
  <c r="I1737" i="1" s="1"/>
  <c r="C1737" i="1"/>
  <c r="E1737" i="1" s="1"/>
  <c r="B1737" i="1"/>
  <c r="P1736" i="1"/>
  <c r="L1736" i="1"/>
  <c r="J1736" i="1"/>
  <c r="F1736" i="1"/>
  <c r="H1736" i="1" s="1"/>
  <c r="C1736" i="1"/>
  <c r="D1736" i="1" s="1"/>
  <c r="B1736" i="1"/>
  <c r="P1735" i="1"/>
  <c r="Q1735" i="1" s="1"/>
  <c r="L1735" i="1"/>
  <c r="J1735" i="1"/>
  <c r="F1735" i="1"/>
  <c r="O1735" i="1" s="1"/>
  <c r="C1735" i="1"/>
  <c r="E1735" i="1" s="1"/>
  <c r="B1735" i="1"/>
  <c r="P1734" i="1"/>
  <c r="R1734" i="1" s="1"/>
  <c r="L1734" i="1"/>
  <c r="J1734" i="1"/>
  <c r="F1734" i="1"/>
  <c r="H1734" i="1" s="1"/>
  <c r="C1734" i="1"/>
  <c r="E1734" i="1" s="1"/>
  <c r="B1734" i="1"/>
  <c r="P1733" i="1"/>
  <c r="R1733" i="1" s="1"/>
  <c r="L1733" i="1"/>
  <c r="J1733" i="1"/>
  <c r="F1733" i="1"/>
  <c r="I1733" i="1" s="1"/>
  <c r="C1733" i="1"/>
  <c r="E1733" i="1" s="1"/>
  <c r="B1733" i="1"/>
  <c r="P1732" i="1"/>
  <c r="R1732" i="1" s="1"/>
  <c r="L1732" i="1"/>
  <c r="J1732" i="1"/>
  <c r="F1732" i="1"/>
  <c r="H1732" i="1" s="1"/>
  <c r="C1732" i="1"/>
  <c r="D1732" i="1" s="1"/>
  <c r="B1732" i="1"/>
  <c r="P1731" i="1"/>
  <c r="Q1731" i="1" s="1"/>
  <c r="L1731" i="1"/>
  <c r="J1731" i="1"/>
  <c r="F1731" i="1"/>
  <c r="H1731" i="1" s="1"/>
  <c r="C1731" i="1"/>
  <c r="B1731" i="1"/>
  <c r="P1730" i="1"/>
  <c r="R1730" i="1" s="1"/>
  <c r="L1730" i="1"/>
  <c r="J1730" i="1"/>
  <c r="F1730" i="1"/>
  <c r="O1730" i="1" s="1"/>
  <c r="C1730" i="1"/>
  <c r="E1730" i="1" s="1"/>
  <c r="B1730" i="1"/>
  <c r="P1729" i="1"/>
  <c r="R1729" i="1" s="1"/>
  <c r="L1729" i="1"/>
  <c r="J1729" i="1"/>
  <c r="F1729" i="1"/>
  <c r="C1729" i="1"/>
  <c r="E1729" i="1" s="1"/>
  <c r="B1729" i="1"/>
  <c r="P1728" i="1"/>
  <c r="L1728" i="1"/>
  <c r="J1728" i="1"/>
  <c r="F1728" i="1"/>
  <c r="H1728" i="1" s="1"/>
  <c r="C1728" i="1"/>
  <c r="D1728" i="1" s="1"/>
  <c r="B1728" i="1"/>
  <c r="P1727" i="1"/>
  <c r="Q1727" i="1" s="1"/>
  <c r="L1727" i="1"/>
  <c r="J1727" i="1"/>
  <c r="F1727" i="1"/>
  <c r="O1727" i="1" s="1"/>
  <c r="C1727" i="1"/>
  <c r="E1727" i="1" s="1"/>
  <c r="B1727" i="1"/>
  <c r="P1726" i="1"/>
  <c r="R1726" i="1" s="1"/>
  <c r="L1726" i="1"/>
  <c r="J1726" i="1"/>
  <c r="F1726" i="1"/>
  <c r="I1726" i="1" s="1"/>
  <c r="C1726" i="1"/>
  <c r="E1726" i="1" s="1"/>
  <c r="B1726" i="1"/>
  <c r="P1725" i="1"/>
  <c r="Q1725" i="1" s="1"/>
  <c r="L1725" i="1"/>
  <c r="J1725" i="1"/>
  <c r="F1725" i="1"/>
  <c r="H1725" i="1" s="1"/>
  <c r="C1725" i="1"/>
  <c r="D1725" i="1" s="1"/>
  <c r="B1725" i="1"/>
  <c r="P1724" i="1"/>
  <c r="R1724" i="1" s="1"/>
  <c r="L1724" i="1"/>
  <c r="J1724" i="1"/>
  <c r="F1724" i="1"/>
  <c r="H1724" i="1" s="1"/>
  <c r="C1724" i="1"/>
  <c r="D1724" i="1" s="1"/>
  <c r="B1724" i="1"/>
  <c r="P1723" i="1"/>
  <c r="Q1723" i="1" s="1"/>
  <c r="L1723" i="1"/>
  <c r="J1723" i="1"/>
  <c r="F1723" i="1"/>
  <c r="H1723" i="1" s="1"/>
  <c r="C1723" i="1"/>
  <c r="E1723" i="1" s="1"/>
  <c r="B1723" i="1"/>
  <c r="P1722" i="1"/>
  <c r="R1722" i="1" s="1"/>
  <c r="L1722" i="1"/>
  <c r="J1722" i="1"/>
  <c r="F1722" i="1"/>
  <c r="O1722" i="1" s="1"/>
  <c r="C1722" i="1"/>
  <c r="D1722" i="1" s="1"/>
  <c r="B1722" i="1"/>
  <c r="P1721" i="1"/>
  <c r="R1721" i="1" s="1"/>
  <c r="L1721" i="1"/>
  <c r="J1721" i="1"/>
  <c r="F1721" i="1"/>
  <c r="I1721" i="1" s="1"/>
  <c r="C1721" i="1"/>
  <c r="E1721" i="1" s="1"/>
  <c r="B1721" i="1"/>
  <c r="P1720" i="1"/>
  <c r="R1720" i="1" s="1"/>
  <c r="L1720" i="1"/>
  <c r="J1720" i="1"/>
  <c r="F1720" i="1"/>
  <c r="H1720" i="1" s="1"/>
  <c r="C1720" i="1"/>
  <c r="D1720" i="1" s="1"/>
  <c r="B1720" i="1"/>
  <c r="P1719" i="1"/>
  <c r="Q1719" i="1" s="1"/>
  <c r="L1719" i="1"/>
  <c r="J1719" i="1"/>
  <c r="F1719" i="1"/>
  <c r="H1719" i="1" s="1"/>
  <c r="C1719" i="1"/>
  <c r="E1719" i="1" s="1"/>
  <c r="B1719" i="1"/>
  <c r="P1718" i="1"/>
  <c r="R1718" i="1" s="1"/>
  <c r="L1718" i="1"/>
  <c r="J1718" i="1"/>
  <c r="F1718" i="1"/>
  <c r="O1718" i="1" s="1"/>
  <c r="C1718" i="1"/>
  <c r="E1718" i="1" s="1"/>
  <c r="B1718" i="1"/>
  <c r="P1717" i="1"/>
  <c r="R1717" i="1" s="1"/>
  <c r="L1717" i="1"/>
  <c r="J1717" i="1"/>
  <c r="F1717" i="1"/>
  <c r="C1717" i="1"/>
  <c r="E1717" i="1" s="1"/>
  <c r="B1717" i="1"/>
  <c r="P1716" i="1"/>
  <c r="R1716" i="1" s="1"/>
  <c r="L1716" i="1"/>
  <c r="J1716" i="1"/>
  <c r="F1716" i="1"/>
  <c r="H1716" i="1" s="1"/>
  <c r="C1716" i="1"/>
  <c r="D1716" i="1" s="1"/>
  <c r="B1716" i="1"/>
  <c r="P1715" i="1"/>
  <c r="Q1715" i="1" s="1"/>
  <c r="L1715" i="1"/>
  <c r="J1715" i="1"/>
  <c r="F1715" i="1"/>
  <c r="C1715" i="1"/>
  <c r="E1715" i="1" s="1"/>
  <c r="B1715" i="1"/>
  <c r="P1714" i="1"/>
  <c r="R1714" i="1" s="1"/>
  <c r="L1714" i="1"/>
  <c r="J1714" i="1"/>
  <c r="F1714" i="1"/>
  <c r="I1714" i="1" s="1"/>
  <c r="C1714" i="1"/>
  <c r="E1714" i="1" s="1"/>
  <c r="B1714" i="1"/>
  <c r="P1713" i="1"/>
  <c r="R1713" i="1" s="1"/>
  <c r="L1713" i="1"/>
  <c r="J1713" i="1"/>
  <c r="F1713" i="1"/>
  <c r="I1713" i="1" s="1"/>
  <c r="C1713" i="1"/>
  <c r="E1713" i="1" s="1"/>
  <c r="B1713" i="1"/>
  <c r="P1712" i="1"/>
  <c r="Q1712" i="1" s="1"/>
  <c r="L1712" i="1"/>
  <c r="J1712" i="1"/>
  <c r="F1712" i="1"/>
  <c r="H1712" i="1" s="1"/>
  <c r="C1712" i="1"/>
  <c r="D1712" i="1" s="1"/>
  <c r="B1712" i="1"/>
  <c r="P1711" i="1"/>
  <c r="Q1711" i="1" s="1"/>
  <c r="L1711" i="1"/>
  <c r="J1711" i="1"/>
  <c r="F1711" i="1"/>
  <c r="H1711" i="1" s="1"/>
  <c r="C1711" i="1"/>
  <c r="E1711" i="1" s="1"/>
  <c r="B1711" i="1"/>
  <c r="P1710" i="1"/>
  <c r="R1710" i="1" s="1"/>
  <c r="L1710" i="1"/>
  <c r="J1710" i="1"/>
  <c r="F1710" i="1"/>
  <c r="C1710" i="1"/>
  <c r="D1710" i="1" s="1"/>
  <c r="B1710" i="1"/>
  <c r="P1709" i="1"/>
  <c r="Q1709" i="1" s="1"/>
  <c r="L1709" i="1"/>
  <c r="J1709" i="1"/>
  <c r="F1709" i="1"/>
  <c r="C1709" i="1"/>
  <c r="E1709" i="1" s="1"/>
  <c r="B1709" i="1"/>
  <c r="P1708" i="1"/>
  <c r="R1708" i="1" s="1"/>
  <c r="L1708" i="1"/>
  <c r="J1708" i="1"/>
  <c r="F1708" i="1"/>
  <c r="G1708" i="1" s="1"/>
  <c r="C1708" i="1"/>
  <c r="D1708" i="1" s="1"/>
  <c r="B1708" i="1"/>
  <c r="P1707" i="1"/>
  <c r="R1707" i="1" s="1"/>
  <c r="L1707" i="1"/>
  <c r="J1707" i="1"/>
  <c r="F1707" i="1"/>
  <c r="I1707" i="1" s="1"/>
  <c r="C1707" i="1"/>
  <c r="D1707" i="1" s="1"/>
  <c r="B1707" i="1"/>
  <c r="P1706" i="1"/>
  <c r="R1706" i="1" s="1"/>
  <c r="L1706" i="1"/>
  <c r="J1706" i="1"/>
  <c r="F1706" i="1"/>
  <c r="C1706" i="1"/>
  <c r="E1706" i="1" s="1"/>
  <c r="B1706" i="1"/>
  <c r="P1705" i="1"/>
  <c r="Q1705" i="1" s="1"/>
  <c r="L1705" i="1"/>
  <c r="J1705" i="1"/>
  <c r="F1705" i="1"/>
  <c r="C1705" i="1"/>
  <c r="E1705" i="1" s="1"/>
  <c r="B1705" i="1"/>
  <c r="P1704" i="1"/>
  <c r="R1704" i="1" s="1"/>
  <c r="L1704" i="1"/>
  <c r="J1704" i="1"/>
  <c r="F1704" i="1"/>
  <c r="C1704" i="1"/>
  <c r="E1704" i="1" s="1"/>
  <c r="B1704" i="1"/>
  <c r="P1703" i="1"/>
  <c r="R1703" i="1" s="1"/>
  <c r="L1703" i="1"/>
  <c r="J1703" i="1"/>
  <c r="F1703" i="1"/>
  <c r="H1703" i="1" s="1"/>
  <c r="C1703" i="1"/>
  <c r="E1703" i="1" s="1"/>
  <c r="B1703" i="1"/>
  <c r="P1702" i="1"/>
  <c r="Q1702" i="1" s="1"/>
  <c r="L1702" i="1"/>
  <c r="J1702" i="1"/>
  <c r="F1702" i="1"/>
  <c r="I1702" i="1" s="1"/>
  <c r="C1702" i="1"/>
  <c r="D1702" i="1" s="1"/>
  <c r="B1702" i="1"/>
  <c r="P1701" i="1"/>
  <c r="R1701" i="1" s="1"/>
  <c r="L1701" i="1"/>
  <c r="J1701" i="1"/>
  <c r="F1701" i="1"/>
  <c r="I1701" i="1" s="1"/>
  <c r="C1701" i="1"/>
  <c r="E1701" i="1" s="1"/>
  <c r="B1701" i="1"/>
  <c r="P1700" i="1"/>
  <c r="R1700" i="1" s="1"/>
  <c r="L1700" i="1"/>
  <c r="J1700" i="1"/>
  <c r="F1700" i="1"/>
  <c r="I1700" i="1" s="1"/>
  <c r="C1700" i="1"/>
  <c r="B1700" i="1"/>
  <c r="P1699" i="1"/>
  <c r="R1699" i="1" s="1"/>
  <c r="L1699" i="1"/>
  <c r="J1699" i="1"/>
  <c r="F1699" i="1"/>
  <c r="I1699" i="1" s="1"/>
  <c r="C1699" i="1"/>
  <c r="D1699" i="1" s="1"/>
  <c r="B1699" i="1"/>
  <c r="P1698" i="1"/>
  <c r="R1698" i="1" s="1"/>
  <c r="L1698" i="1"/>
  <c r="J1698" i="1"/>
  <c r="F1698" i="1"/>
  <c r="C1698" i="1"/>
  <c r="E1698" i="1" s="1"/>
  <c r="B1698" i="1"/>
  <c r="P1697" i="1"/>
  <c r="Q1697" i="1" s="1"/>
  <c r="L1697" i="1"/>
  <c r="J1697" i="1"/>
  <c r="F1697" i="1"/>
  <c r="I1697" i="1" s="1"/>
  <c r="C1697" i="1"/>
  <c r="E1697" i="1" s="1"/>
  <c r="B1697" i="1"/>
  <c r="P1696" i="1"/>
  <c r="R1696" i="1" s="1"/>
  <c r="L1696" i="1"/>
  <c r="J1696" i="1"/>
  <c r="F1696" i="1"/>
  <c r="O1696" i="1" s="1"/>
  <c r="C1696" i="1"/>
  <c r="E1696" i="1" s="1"/>
  <c r="B1696" i="1"/>
  <c r="P1695" i="1"/>
  <c r="R1695" i="1" s="1"/>
  <c r="L1695" i="1"/>
  <c r="J1695" i="1"/>
  <c r="F1695" i="1"/>
  <c r="H1695" i="1" s="1"/>
  <c r="C1695" i="1"/>
  <c r="E1695" i="1" s="1"/>
  <c r="B1695" i="1"/>
  <c r="P1694" i="1"/>
  <c r="Q1694" i="1" s="1"/>
  <c r="L1694" i="1"/>
  <c r="J1694" i="1"/>
  <c r="F1694" i="1"/>
  <c r="I1694" i="1" s="1"/>
  <c r="C1694" i="1"/>
  <c r="D1694" i="1" s="1"/>
  <c r="B1694" i="1"/>
  <c r="P1693" i="1"/>
  <c r="R1693" i="1" s="1"/>
  <c r="L1693" i="1"/>
  <c r="J1693" i="1"/>
  <c r="F1693" i="1"/>
  <c r="I1693" i="1" s="1"/>
  <c r="C1693" i="1"/>
  <c r="E1693" i="1" s="1"/>
  <c r="B1693" i="1"/>
  <c r="P1692" i="1"/>
  <c r="Q1692" i="1" s="1"/>
  <c r="L1692" i="1"/>
  <c r="J1692" i="1"/>
  <c r="F1692" i="1"/>
  <c r="O1692" i="1" s="1"/>
  <c r="C1692" i="1"/>
  <c r="E1692" i="1" s="1"/>
  <c r="B1692" i="1"/>
  <c r="P1691" i="1"/>
  <c r="R1691" i="1" s="1"/>
  <c r="L1691" i="1"/>
  <c r="J1691" i="1"/>
  <c r="F1691" i="1"/>
  <c r="I1691" i="1" s="1"/>
  <c r="C1691" i="1"/>
  <c r="B1691" i="1"/>
  <c r="P1690" i="1"/>
  <c r="R1690" i="1" s="1"/>
  <c r="L1690" i="1"/>
  <c r="J1690" i="1"/>
  <c r="F1690" i="1"/>
  <c r="C1690" i="1"/>
  <c r="E1690" i="1" s="1"/>
  <c r="B1690" i="1"/>
  <c r="P1689" i="1"/>
  <c r="Q1689" i="1" s="1"/>
  <c r="L1689" i="1"/>
  <c r="J1689" i="1"/>
  <c r="F1689" i="1"/>
  <c r="I1689" i="1" s="1"/>
  <c r="C1689" i="1"/>
  <c r="E1689" i="1" s="1"/>
  <c r="B1689" i="1"/>
  <c r="P1688" i="1"/>
  <c r="R1688" i="1" s="1"/>
  <c r="L1688" i="1"/>
  <c r="J1688" i="1"/>
  <c r="F1688" i="1"/>
  <c r="O1688" i="1" s="1"/>
  <c r="C1688" i="1"/>
  <c r="E1688" i="1" s="1"/>
  <c r="B1688" i="1"/>
  <c r="P1687" i="1"/>
  <c r="L1687" i="1"/>
  <c r="J1687" i="1"/>
  <c r="F1687" i="1"/>
  <c r="H1687" i="1" s="1"/>
  <c r="C1687" i="1"/>
  <c r="D1687" i="1" s="1"/>
  <c r="B1687" i="1"/>
  <c r="P1686" i="1"/>
  <c r="Q1686" i="1" s="1"/>
  <c r="L1686" i="1"/>
  <c r="J1686" i="1"/>
  <c r="F1686" i="1"/>
  <c r="I1686" i="1" s="1"/>
  <c r="C1686" i="1"/>
  <c r="D1686" i="1" s="1"/>
  <c r="B1686" i="1"/>
  <c r="P1685" i="1"/>
  <c r="R1685" i="1" s="1"/>
  <c r="L1685" i="1"/>
  <c r="J1685" i="1"/>
  <c r="F1685" i="1"/>
  <c r="I1685" i="1" s="1"/>
  <c r="C1685" i="1"/>
  <c r="E1685" i="1" s="1"/>
  <c r="B1685" i="1"/>
  <c r="P1684" i="1"/>
  <c r="Q1684" i="1" s="1"/>
  <c r="L1684" i="1"/>
  <c r="J1684" i="1"/>
  <c r="F1684" i="1"/>
  <c r="I1684" i="1" s="1"/>
  <c r="C1684" i="1"/>
  <c r="E1684" i="1" s="1"/>
  <c r="B1684" i="1"/>
  <c r="P1683" i="1"/>
  <c r="R1683" i="1" s="1"/>
  <c r="L1683" i="1"/>
  <c r="J1683" i="1"/>
  <c r="F1683" i="1"/>
  <c r="I1683" i="1" s="1"/>
  <c r="C1683" i="1"/>
  <c r="D1683" i="1" s="1"/>
  <c r="B1683" i="1"/>
  <c r="P1682" i="1"/>
  <c r="R1682" i="1" s="1"/>
  <c r="L1682" i="1"/>
  <c r="J1682" i="1"/>
  <c r="F1682" i="1"/>
  <c r="C1682" i="1"/>
  <c r="E1682" i="1" s="1"/>
  <c r="B1682" i="1"/>
  <c r="P1681" i="1"/>
  <c r="Q1681" i="1" s="1"/>
  <c r="L1681" i="1"/>
  <c r="J1681" i="1"/>
  <c r="F1681" i="1"/>
  <c r="I1681" i="1" s="1"/>
  <c r="C1681" i="1"/>
  <c r="E1681" i="1" s="1"/>
  <c r="B1681" i="1"/>
  <c r="P1680" i="1"/>
  <c r="R1680" i="1" s="1"/>
  <c r="L1680" i="1"/>
  <c r="J1680" i="1"/>
  <c r="F1680" i="1"/>
  <c r="O1680" i="1" s="1"/>
  <c r="C1680" i="1"/>
  <c r="E1680" i="1" s="1"/>
  <c r="B1680" i="1"/>
  <c r="P1679" i="1"/>
  <c r="R1679" i="1" s="1"/>
  <c r="L1679" i="1"/>
  <c r="J1679" i="1"/>
  <c r="F1679" i="1"/>
  <c r="H1679" i="1" s="1"/>
  <c r="C1679" i="1"/>
  <c r="E1679" i="1" s="1"/>
  <c r="B1679" i="1"/>
  <c r="P1678" i="1"/>
  <c r="Q1678" i="1" s="1"/>
  <c r="L1678" i="1"/>
  <c r="J1678" i="1"/>
  <c r="F1678" i="1"/>
  <c r="I1678" i="1" s="1"/>
  <c r="C1678" i="1"/>
  <c r="D1678" i="1" s="1"/>
  <c r="B1678" i="1"/>
  <c r="P1677" i="1"/>
  <c r="R1677" i="1" s="1"/>
  <c r="L1677" i="1"/>
  <c r="J1677" i="1"/>
  <c r="F1677" i="1"/>
  <c r="I1677" i="1" s="1"/>
  <c r="C1677" i="1"/>
  <c r="E1677" i="1" s="1"/>
  <c r="B1677" i="1"/>
  <c r="P1676" i="1"/>
  <c r="R1676" i="1" s="1"/>
  <c r="L1676" i="1"/>
  <c r="J1676" i="1"/>
  <c r="F1676" i="1"/>
  <c r="I1676" i="1" s="1"/>
  <c r="C1676" i="1"/>
  <c r="E1676" i="1" s="1"/>
  <c r="B1676" i="1"/>
  <c r="P1675" i="1"/>
  <c r="R1675" i="1" s="1"/>
  <c r="L1675" i="1"/>
  <c r="J1675" i="1"/>
  <c r="F1675" i="1"/>
  <c r="I1675" i="1" s="1"/>
  <c r="C1675" i="1"/>
  <c r="D1675" i="1" s="1"/>
  <c r="B1675" i="1"/>
  <c r="P1674" i="1"/>
  <c r="Q1674" i="1" s="1"/>
  <c r="L1674" i="1"/>
  <c r="J1674" i="1"/>
  <c r="F1674" i="1"/>
  <c r="C1674" i="1"/>
  <c r="E1674" i="1" s="1"/>
  <c r="B1674" i="1"/>
  <c r="P1673" i="1"/>
  <c r="Q1673" i="1" s="1"/>
  <c r="L1673" i="1"/>
  <c r="J1673" i="1"/>
  <c r="F1673" i="1"/>
  <c r="I1673" i="1" s="1"/>
  <c r="C1673" i="1"/>
  <c r="D1673" i="1" s="1"/>
  <c r="B1673" i="1"/>
  <c r="P1672" i="1"/>
  <c r="R1672" i="1" s="1"/>
  <c r="L1672" i="1"/>
  <c r="J1672" i="1"/>
  <c r="F1672" i="1"/>
  <c r="O1672" i="1" s="1"/>
  <c r="C1672" i="1"/>
  <c r="E1672" i="1" s="1"/>
  <c r="B1672" i="1"/>
  <c r="P1671" i="1"/>
  <c r="R1671" i="1" s="1"/>
  <c r="L1671" i="1"/>
  <c r="J1671" i="1"/>
  <c r="F1671" i="1"/>
  <c r="H1671" i="1" s="1"/>
  <c r="C1671" i="1"/>
  <c r="E1671" i="1" s="1"/>
  <c r="B1671" i="1"/>
  <c r="P1670" i="1"/>
  <c r="Q1670" i="1" s="1"/>
  <c r="L1670" i="1"/>
  <c r="J1670" i="1"/>
  <c r="F1670" i="1"/>
  <c r="I1670" i="1" s="1"/>
  <c r="C1670" i="1"/>
  <c r="D1670" i="1" s="1"/>
  <c r="B1670" i="1"/>
  <c r="P1669" i="1"/>
  <c r="R1669" i="1" s="1"/>
  <c r="L1669" i="1"/>
  <c r="J1669" i="1"/>
  <c r="F1669" i="1"/>
  <c r="I1669" i="1" s="1"/>
  <c r="C1669" i="1"/>
  <c r="E1669" i="1" s="1"/>
  <c r="B1669" i="1"/>
  <c r="P1668" i="1"/>
  <c r="R1668" i="1" s="1"/>
  <c r="L1668" i="1"/>
  <c r="J1668" i="1"/>
  <c r="F1668" i="1"/>
  <c r="I1668" i="1" s="1"/>
  <c r="C1668" i="1"/>
  <c r="E1668" i="1" s="1"/>
  <c r="B1668" i="1"/>
  <c r="P1667" i="1"/>
  <c r="R1667" i="1" s="1"/>
  <c r="L1667" i="1"/>
  <c r="J1667" i="1"/>
  <c r="F1667" i="1"/>
  <c r="I1667" i="1" s="1"/>
  <c r="C1667" i="1"/>
  <c r="D1667" i="1" s="1"/>
  <c r="B1667" i="1"/>
  <c r="P1666" i="1"/>
  <c r="R1666" i="1" s="1"/>
  <c r="L1666" i="1"/>
  <c r="J1666" i="1"/>
  <c r="F1666" i="1"/>
  <c r="C1666" i="1"/>
  <c r="E1666" i="1" s="1"/>
  <c r="B1666" i="1"/>
  <c r="P1665" i="1"/>
  <c r="Q1665" i="1" s="1"/>
  <c r="L1665" i="1"/>
  <c r="J1665" i="1"/>
  <c r="F1665" i="1"/>
  <c r="I1665" i="1" s="1"/>
  <c r="C1665" i="1"/>
  <c r="D1665" i="1" s="1"/>
  <c r="B1665" i="1"/>
  <c r="P1664" i="1"/>
  <c r="R1664" i="1" s="1"/>
  <c r="L1664" i="1"/>
  <c r="J1664" i="1"/>
  <c r="F1664" i="1"/>
  <c r="O1664" i="1" s="1"/>
  <c r="C1664" i="1"/>
  <c r="E1664" i="1" s="1"/>
  <c r="B1664" i="1"/>
  <c r="P1663" i="1"/>
  <c r="Q1663" i="1" s="1"/>
  <c r="L1663" i="1"/>
  <c r="J1663" i="1"/>
  <c r="F1663" i="1"/>
  <c r="H1663" i="1" s="1"/>
  <c r="C1663" i="1"/>
  <c r="E1663" i="1" s="1"/>
  <c r="B1663" i="1"/>
  <c r="P1662" i="1"/>
  <c r="Q1662" i="1" s="1"/>
  <c r="L1662" i="1"/>
  <c r="J1662" i="1"/>
  <c r="F1662" i="1"/>
  <c r="I1662" i="1" s="1"/>
  <c r="C1662" i="1"/>
  <c r="D1662" i="1" s="1"/>
  <c r="B1662" i="1"/>
  <c r="P1661" i="1"/>
  <c r="R1661" i="1" s="1"/>
  <c r="L1661" i="1"/>
  <c r="J1661" i="1"/>
  <c r="F1661" i="1"/>
  <c r="I1661" i="1" s="1"/>
  <c r="C1661" i="1"/>
  <c r="E1661" i="1" s="1"/>
  <c r="B1661" i="1"/>
  <c r="P1660" i="1"/>
  <c r="R1660" i="1" s="1"/>
  <c r="L1660" i="1"/>
  <c r="J1660" i="1"/>
  <c r="F1660" i="1"/>
  <c r="H1660" i="1" s="1"/>
  <c r="C1660" i="1"/>
  <c r="E1660" i="1" s="1"/>
  <c r="B1660" i="1"/>
  <c r="P1659" i="1"/>
  <c r="R1659" i="1" s="1"/>
  <c r="L1659" i="1"/>
  <c r="J1659" i="1"/>
  <c r="F1659" i="1"/>
  <c r="I1659" i="1" s="1"/>
  <c r="C1659" i="1"/>
  <c r="D1659" i="1" s="1"/>
  <c r="B1659" i="1"/>
  <c r="P1658" i="1"/>
  <c r="R1658" i="1" s="1"/>
  <c r="L1658" i="1"/>
  <c r="J1658" i="1"/>
  <c r="F1658" i="1"/>
  <c r="C1658" i="1"/>
  <c r="E1658" i="1" s="1"/>
  <c r="B1658" i="1"/>
  <c r="P1657" i="1"/>
  <c r="Q1657" i="1" s="1"/>
  <c r="L1657" i="1"/>
  <c r="J1657" i="1"/>
  <c r="F1657" i="1"/>
  <c r="I1657" i="1" s="1"/>
  <c r="C1657" i="1"/>
  <c r="E1657" i="1" s="1"/>
  <c r="B1657" i="1"/>
  <c r="P1656" i="1"/>
  <c r="R1656" i="1" s="1"/>
  <c r="L1656" i="1"/>
  <c r="J1656" i="1"/>
  <c r="F1656" i="1"/>
  <c r="O1656" i="1" s="1"/>
  <c r="C1656" i="1"/>
  <c r="E1656" i="1" s="1"/>
  <c r="B1656" i="1"/>
  <c r="P1655" i="1"/>
  <c r="L1655" i="1"/>
  <c r="J1655" i="1"/>
  <c r="F1655" i="1"/>
  <c r="H1655" i="1" s="1"/>
  <c r="C1655" i="1"/>
  <c r="E1655" i="1" s="1"/>
  <c r="B1655" i="1"/>
  <c r="P1654" i="1"/>
  <c r="Q1654" i="1" s="1"/>
  <c r="L1654" i="1"/>
  <c r="J1654" i="1"/>
  <c r="F1654" i="1"/>
  <c r="I1654" i="1" s="1"/>
  <c r="C1654" i="1"/>
  <c r="D1654" i="1" s="1"/>
  <c r="B1654" i="1"/>
  <c r="P1653" i="1"/>
  <c r="R1653" i="1" s="1"/>
  <c r="L1653" i="1"/>
  <c r="J1653" i="1"/>
  <c r="F1653" i="1"/>
  <c r="I1653" i="1" s="1"/>
  <c r="C1653" i="1"/>
  <c r="E1653" i="1" s="1"/>
  <c r="B1653" i="1"/>
  <c r="P1652" i="1"/>
  <c r="L1652" i="1"/>
  <c r="J1652" i="1"/>
  <c r="F1652" i="1"/>
  <c r="O1652" i="1" s="1"/>
  <c r="C1652" i="1"/>
  <c r="E1652" i="1" s="1"/>
  <c r="B1652" i="1"/>
  <c r="P1651" i="1"/>
  <c r="R1651" i="1" s="1"/>
  <c r="L1651" i="1"/>
  <c r="J1651" i="1"/>
  <c r="F1651" i="1"/>
  <c r="I1651" i="1" s="1"/>
  <c r="C1651" i="1"/>
  <c r="D1651" i="1" s="1"/>
  <c r="B1651" i="1"/>
  <c r="P1650" i="1"/>
  <c r="R1650" i="1" s="1"/>
  <c r="L1650" i="1"/>
  <c r="J1650" i="1"/>
  <c r="F1650" i="1"/>
  <c r="C1650" i="1"/>
  <c r="E1650" i="1" s="1"/>
  <c r="B1650" i="1"/>
  <c r="P1649" i="1"/>
  <c r="Q1649" i="1" s="1"/>
  <c r="L1649" i="1"/>
  <c r="J1649" i="1"/>
  <c r="F1649" i="1"/>
  <c r="C1649" i="1"/>
  <c r="E1649" i="1" s="1"/>
  <c r="B1649" i="1"/>
  <c r="P1648" i="1"/>
  <c r="R1648" i="1" s="1"/>
  <c r="L1648" i="1"/>
  <c r="J1648" i="1"/>
  <c r="F1648" i="1"/>
  <c r="O1648" i="1" s="1"/>
  <c r="C1648" i="1"/>
  <c r="E1648" i="1" s="1"/>
  <c r="B1648" i="1"/>
  <c r="P1647" i="1"/>
  <c r="R1647" i="1" s="1"/>
  <c r="L1647" i="1"/>
  <c r="J1647" i="1"/>
  <c r="F1647" i="1"/>
  <c r="H1647" i="1" s="1"/>
  <c r="C1647" i="1"/>
  <c r="B1647" i="1"/>
  <c r="P1646" i="1"/>
  <c r="Q1646" i="1" s="1"/>
  <c r="L1646" i="1"/>
  <c r="J1646" i="1"/>
  <c r="F1646" i="1"/>
  <c r="C1646" i="1"/>
  <c r="D1646" i="1" s="1"/>
  <c r="B1646" i="1"/>
  <c r="P1645" i="1"/>
  <c r="R1645" i="1" s="1"/>
  <c r="L1645" i="1"/>
  <c r="J1645" i="1"/>
  <c r="F1645" i="1"/>
  <c r="I1645" i="1" s="1"/>
  <c r="C1645" i="1"/>
  <c r="E1645" i="1" s="1"/>
  <c r="B1645" i="1"/>
  <c r="P1644" i="1"/>
  <c r="R1644" i="1" s="1"/>
  <c r="L1644" i="1"/>
  <c r="J1644" i="1"/>
  <c r="F1644" i="1"/>
  <c r="I1644" i="1" s="1"/>
  <c r="C1644" i="1"/>
  <c r="D1644" i="1" s="1"/>
  <c r="B1644" i="1"/>
  <c r="P1643" i="1"/>
  <c r="R1643" i="1" s="1"/>
  <c r="L1643" i="1"/>
  <c r="J1643" i="1"/>
  <c r="F1643" i="1"/>
  <c r="I1643" i="1" s="1"/>
  <c r="C1643" i="1"/>
  <c r="D1643" i="1" s="1"/>
  <c r="B1643" i="1"/>
  <c r="P1642" i="1"/>
  <c r="L1642" i="1"/>
  <c r="J1642" i="1"/>
  <c r="F1642" i="1"/>
  <c r="C1642" i="1"/>
  <c r="E1642" i="1" s="1"/>
  <c r="B1642" i="1"/>
  <c r="P1641" i="1"/>
  <c r="Q1641" i="1" s="1"/>
  <c r="L1641" i="1"/>
  <c r="J1641" i="1"/>
  <c r="F1641" i="1"/>
  <c r="I1641" i="1" s="1"/>
  <c r="C1641" i="1"/>
  <c r="E1641" i="1" s="1"/>
  <c r="B1641" i="1"/>
  <c r="P1640" i="1"/>
  <c r="R1640" i="1" s="1"/>
  <c r="L1640" i="1"/>
  <c r="J1640" i="1"/>
  <c r="F1640" i="1"/>
  <c r="O1640" i="1" s="1"/>
  <c r="C1640" i="1"/>
  <c r="E1640" i="1" s="1"/>
  <c r="B1640" i="1"/>
  <c r="P1639" i="1"/>
  <c r="L1639" i="1"/>
  <c r="J1639" i="1"/>
  <c r="F1639" i="1"/>
  <c r="H1639" i="1" s="1"/>
  <c r="C1639" i="1"/>
  <c r="E1639" i="1" s="1"/>
  <c r="B1639" i="1"/>
  <c r="P1638" i="1"/>
  <c r="Q1638" i="1" s="1"/>
  <c r="L1638" i="1"/>
  <c r="J1638" i="1"/>
  <c r="F1638" i="1"/>
  <c r="I1638" i="1" s="1"/>
  <c r="C1638" i="1"/>
  <c r="D1638" i="1" s="1"/>
  <c r="B1638" i="1"/>
  <c r="P1637" i="1"/>
  <c r="R1637" i="1" s="1"/>
  <c r="L1637" i="1"/>
  <c r="J1637" i="1"/>
  <c r="F1637" i="1"/>
  <c r="I1637" i="1" s="1"/>
  <c r="C1637" i="1"/>
  <c r="E1637" i="1" s="1"/>
  <c r="B1637" i="1"/>
  <c r="P1636" i="1"/>
  <c r="R1636" i="1" s="1"/>
  <c r="L1636" i="1"/>
  <c r="J1636" i="1"/>
  <c r="F1636" i="1"/>
  <c r="G1636" i="1" s="1"/>
  <c r="C1636" i="1"/>
  <c r="E1636" i="1" s="1"/>
  <c r="B1636" i="1"/>
  <c r="P1635" i="1"/>
  <c r="R1635" i="1" s="1"/>
  <c r="L1635" i="1"/>
  <c r="J1635" i="1"/>
  <c r="F1635" i="1"/>
  <c r="I1635" i="1" s="1"/>
  <c r="C1635" i="1"/>
  <c r="D1635" i="1" s="1"/>
  <c r="B1635" i="1"/>
  <c r="P1634" i="1"/>
  <c r="R1634" i="1" s="1"/>
  <c r="L1634" i="1"/>
  <c r="J1634" i="1"/>
  <c r="F1634" i="1"/>
  <c r="C1634" i="1"/>
  <c r="E1634" i="1" s="1"/>
  <c r="B1634" i="1"/>
  <c r="P1633" i="1"/>
  <c r="Q1633" i="1" s="1"/>
  <c r="L1633" i="1"/>
  <c r="J1633" i="1"/>
  <c r="F1633" i="1"/>
  <c r="I1633" i="1" s="1"/>
  <c r="C1633" i="1"/>
  <c r="E1633" i="1" s="1"/>
  <c r="B1633" i="1"/>
  <c r="P1632" i="1"/>
  <c r="R1632" i="1" s="1"/>
  <c r="L1632" i="1"/>
  <c r="J1632" i="1"/>
  <c r="F1632" i="1"/>
  <c r="C1632" i="1"/>
  <c r="E1632" i="1" s="1"/>
  <c r="B1632" i="1"/>
  <c r="P1631" i="1"/>
  <c r="R1631" i="1" s="1"/>
  <c r="L1631" i="1"/>
  <c r="J1631" i="1"/>
  <c r="F1631" i="1"/>
  <c r="H1631" i="1" s="1"/>
  <c r="C1631" i="1"/>
  <c r="E1631" i="1" s="1"/>
  <c r="B1631" i="1"/>
  <c r="P1630" i="1"/>
  <c r="Q1630" i="1" s="1"/>
  <c r="L1630" i="1"/>
  <c r="J1630" i="1"/>
  <c r="F1630" i="1"/>
  <c r="I1630" i="1" s="1"/>
  <c r="C1630" i="1"/>
  <c r="D1630" i="1" s="1"/>
  <c r="B1630" i="1"/>
  <c r="P1629" i="1"/>
  <c r="R1629" i="1" s="1"/>
  <c r="L1629" i="1"/>
  <c r="J1629" i="1"/>
  <c r="F1629" i="1"/>
  <c r="I1629" i="1" s="1"/>
  <c r="C1629" i="1"/>
  <c r="E1629" i="1" s="1"/>
  <c r="B1629" i="1"/>
  <c r="P1628" i="1"/>
  <c r="Q1628" i="1" s="1"/>
  <c r="L1628" i="1"/>
  <c r="J1628" i="1"/>
  <c r="F1628" i="1"/>
  <c r="O1628" i="1" s="1"/>
  <c r="C1628" i="1"/>
  <c r="E1628" i="1" s="1"/>
  <c r="B1628" i="1"/>
  <c r="P1627" i="1"/>
  <c r="R1627" i="1" s="1"/>
  <c r="L1627" i="1"/>
  <c r="J1627" i="1"/>
  <c r="F1627" i="1"/>
  <c r="I1627" i="1" s="1"/>
  <c r="C1627" i="1"/>
  <c r="D1627" i="1" s="1"/>
  <c r="B1627" i="1"/>
  <c r="P1626" i="1"/>
  <c r="R1626" i="1" s="1"/>
  <c r="L1626" i="1"/>
  <c r="J1626" i="1"/>
  <c r="F1626" i="1"/>
  <c r="C1626" i="1"/>
  <c r="E1626" i="1" s="1"/>
  <c r="B1626" i="1"/>
  <c r="P1625" i="1"/>
  <c r="Q1625" i="1" s="1"/>
  <c r="L1625" i="1"/>
  <c r="J1625" i="1"/>
  <c r="F1625" i="1"/>
  <c r="I1625" i="1" s="1"/>
  <c r="C1625" i="1"/>
  <c r="E1625" i="1" s="1"/>
  <c r="B1625" i="1"/>
  <c r="P1624" i="1"/>
  <c r="R1624" i="1" s="1"/>
  <c r="L1624" i="1"/>
  <c r="J1624" i="1"/>
  <c r="F1624" i="1"/>
  <c r="O1624" i="1" s="1"/>
  <c r="C1624" i="1"/>
  <c r="E1624" i="1" s="1"/>
  <c r="B1624" i="1"/>
  <c r="P1623" i="1"/>
  <c r="R1623" i="1" s="1"/>
  <c r="L1623" i="1"/>
  <c r="J1623" i="1"/>
  <c r="F1623" i="1"/>
  <c r="H1623" i="1" s="1"/>
  <c r="C1623" i="1"/>
  <c r="D1623" i="1" s="1"/>
  <c r="B1623" i="1"/>
  <c r="P1622" i="1"/>
  <c r="Q1622" i="1" s="1"/>
  <c r="L1622" i="1"/>
  <c r="J1622" i="1"/>
  <c r="F1622" i="1"/>
  <c r="C1622" i="1"/>
  <c r="D1622" i="1" s="1"/>
  <c r="B1622" i="1"/>
  <c r="P1621" i="1"/>
  <c r="R1621" i="1" s="1"/>
  <c r="L1621" i="1"/>
  <c r="J1621" i="1"/>
  <c r="F1621" i="1"/>
  <c r="I1621" i="1" s="1"/>
  <c r="C1621" i="1"/>
  <c r="E1621" i="1" s="1"/>
  <c r="B1621" i="1"/>
  <c r="P1620" i="1"/>
  <c r="R1620" i="1" s="1"/>
  <c r="L1620" i="1"/>
  <c r="J1620" i="1"/>
  <c r="F1620" i="1"/>
  <c r="I1620" i="1" s="1"/>
  <c r="C1620" i="1"/>
  <c r="B1620" i="1"/>
  <c r="P1619" i="1"/>
  <c r="R1619" i="1" s="1"/>
  <c r="L1619" i="1"/>
  <c r="J1619" i="1"/>
  <c r="F1619" i="1"/>
  <c r="I1619" i="1" s="1"/>
  <c r="C1619" i="1"/>
  <c r="B1619" i="1"/>
  <c r="P1618" i="1"/>
  <c r="R1618" i="1" s="1"/>
  <c r="L1618" i="1"/>
  <c r="J1618" i="1"/>
  <c r="F1618" i="1"/>
  <c r="C1618" i="1"/>
  <c r="E1618" i="1" s="1"/>
  <c r="B1618" i="1"/>
  <c r="P1617" i="1"/>
  <c r="Q1617" i="1" s="1"/>
  <c r="L1617" i="1"/>
  <c r="J1617" i="1"/>
  <c r="F1617" i="1"/>
  <c r="I1617" i="1" s="1"/>
  <c r="C1617" i="1"/>
  <c r="E1617" i="1" s="1"/>
  <c r="B1617" i="1"/>
  <c r="P1616" i="1"/>
  <c r="R1616" i="1" s="1"/>
  <c r="L1616" i="1"/>
  <c r="J1616" i="1"/>
  <c r="F1616" i="1"/>
  <c r="O1616" i="1" s="1"/>
  <c r="C1616" i="1"/>
  <c r="E1616" i="1" s="1"/>
  <c r="B1616" i="1"/>
  <c r="P1615" i="1"/>
  <c r="R1615" i="1" s="1"/>
  <c r="L1615" i="1"/>
  <c r="J1615" i="1"/>
  <c r="F1615" i="1"/>
  <c r="H1615" i="1" s="1"/>
  <c r="C1615" i="1"/>
  <c r="E1615" i="1" s="1"/>
  <c r="B1615" i="1"/>
  <c r="P1614" i="1"/>
  <c r="Q1614" i="1" s="1"/>
  <c r="L1614" i="1"/>
  <c r="J1614" i="1"/>
  <c r="F1614" i="1"/>
  <c r="I1614" i="1" s="1"/>
  <c r="C1614" i="1"/>
  <c r="D1614" i="1" s="1"/>
  <c r="B1614" i="1"/>
  <c r="P1613" i="1"/>
  <c r="R1613" i="1" s="1"/>
  <c r="L1613" i="1"/>
  <c r="J1613" i="1"/>
  <c r="F1613" i="1"/>
  <c r="I1613" i="1" s="1"/>
  <c r="C1613" i="1"/>
  <c r="E1613" i="1" s="1"/>
  <c r="B1613" i="1"/>
  <c r="P1612" i="1"/>
  <c r="R1612" i="1" s="1"/>
  <c r="L1612" i="1"/>
  <c r="J1612" i="1"/>
  <c r="F1612" i="1"/>
  <c r="G1612" i="1" s="1"/>
  <c r="C1612" i="1"/>
  <c r="E1612" i="1" s="1"/>
  <c r="B1612" i="1"/>
  <c r="P1611" i="1"/>
  <c r="R1611" i="1" s="1"/>
  <c r="L1611" i="1"/>
  <c r="J1611" i="1"/>
  <c r="F1611" i="1"/>
  <c r="I1611" i="1" s="1"/>
  <c r="C1611" i="1"/>
  <c r="D1611" i="1" s="1"/>
  <c r="B1611" i="1"/>
  <c r="P1610" i="1"/>
  <c r="Q1610" i="1" s="1"/>
  <c r="L1610" i="1"/>
  <c r="J1610" i="1"/>
  <c r="F1610" i="1"/>
  <c r="C1610" i="1"/>
  <c r="E1610" i="1" s="1"/>
  <c r="B1610" i="1"/>
  <c r="P1609" i="1"/>
  <c r="Q1609" i="1" s="1"/>
  <c r="L1609" i="1"/>
  <c r="J1609" i="1"/>
  <c r="F1609" i="1"/>
  <c r="I1609" i="1" s="1"/>
  <c r="C1609" i="1"/>
  <c r="D1609" i="1" s="1"/>
  <c r="B1609" i="1"/>
  <c r="P1608" i="1"/>
  <c r="R1608" i="1" s="1"/>
  <c r="L1608" i="1"/>
  <c r="J1608" i="1"/>
  <c r="F1608" i="1"/>
  <c r="O1608" i="1" s="1"/>
  <c r="C1608" i="1"/>
  <c r="E1608" i="1" s="1"/>
  <c r="B1608" i="1"/>
  <c r="P1607" i="1"/>
  <c r="R1607" i="1" s="1"/>
  <c r="L1607" i="1"/>
  <c r="J1607" i="1"/>
  <c r="F1607" i="1"/>
  <c r="H1607" i="1" s="1"/>
  <c r="C1607" i="1"/>
  <c r="E1607" i="1" s="1"/>
  <c r="B1607" i="1"/>
  <c r="P1606" i="1"/>
  <c r="Q1606" i="1" s="1"/>
  <c r="L1606" i="1"/>
  <c r="J1606" i="1"/>
  <c r="F1606" i="1"/>
  <c r="I1606" i="1" s="1"/>
  <c r="C1606" i="1"/>
  <c r="D1606" i="1" s="1"/>
  <c r="B1606" i="1"/>
  <c r="P1605" i="1"/>
  <c r="R1605" i="1" s="1"/>
  <c r="L1605" i="1"/>
  <c r="J1605" i="1"/>
  <c r="F1605" i="1"/>
  <c r="I1605" i="1" s="1"/>
  <c r="C1605" i="1"/>
  <c r="E1605" i="1" s="1"/>
  <c r="B1605" i="1"/>
  <c r="P1604" i="1"/>
  <c r="R1604" i="1" s="1"/>
  <c r="L1604" i="1"/>
  <c r="J1604" i="1"/>
  <c r="F1604" i="1"/>
  <c r="I1604" i="1" s="1"/>
  <c r="C1604" i="1"/>
  <c r="E1604" i="1" s="1"/>
  <c r="B1604" i="1"/>
  <c r="P1603" i="1"/>
  <c r="R1603" i="1" s="1"/>
  <c r="L1603" i="1"/>
  <c r="J1603" i="1"/>
  <c r="F1603" i="1"/>
  <c r="I1603" i="1" s="1"/>
  <c r="C1603" i="1"/>
  <c r="D1603" i="1" s="1"/>
  <c r="B1603" i="1"/>
  <c r="P1602" i="1"/>
  <c r="R1602" i="1" s="1"/>
  <c r="L1602" i="1"/>
  <c r="J1602" i="1"/>
  <c r="F1602" i="1"/>
  <c r="C1602" i="1"/>
  <c r="E1602" i="1" s="1"/>
  <c r="B1602" i="1"/>
  <c r="P1601" i="1"/>
  <c r="Q1601" i="1" s="1"/>
  <c r="L1601" i="1"/>
  <c r="J1601" i="1"/>
  <c r="F1601" i="1"/>
  <c r="I1601" i="1" s="1"/>
  <c r="C1601" i="1"/>
  <c r="D1601" i="1" s="1"/>
  <c r="B1601" i="1"/>
  <c r="P1600" i="1"/>
  <c r="R1600" i="1" s="1"/>
  <c r="L1600" i="1"/>
  <c r="J1600" i="1"/>
  <c r="F1600" i="1"/>
  <c r="O1600" i="1" s="1"/>
  <c r="C1600" i="1"/>
  <c r="E1600" i="1" s="1"/>
  <c r="B1600" i="1"/>
  <c r="P1599" i="1"/>
  <c r="Q1599" i="1" s="1"/>
  <c r="L1599" i="1"/>
  <c r="J1599" i="1"/>
  <c r="F1599" i="1"/>
  <c r="H1599" i="1" s="1"/>
  <c r="C1599" i="1"/>
  <c r="E1599" i="1" s="1"/>
  <c r="B1599" i="1"/>
  <c r="P1598" i="1"/>
  <c r="Q1598" i="1" s="1"/>
  <c r="L1598" i="1"/>
  <c r="J1598" i="1"/>
  <c r="F1598" i="1"/>
  <c r="I1598" i="1" s="1"/>
  <c r="C1598" i="1"/>
  <c r="B1598" i="1"/>
  <c r="P1597" i="1"/>
  <c r="R1597" i="1" s="1"/>
  <c r="L1597" i="1"/>
  <c r="J1597" i="1"/>
  <c r="F1597" i="1"/>
  <c r="I1597" i="1" s="1"/>
  <c r="C1597" i="1"/>
  <c r="E1597" i="1" s="1"/>
  <c r="B1597" i="1"/>
  <c r="P1596" i="1"/>
  <c r="R1596" i="1" s="1"/>
  <c r="L1596" i="1"/>
  <c r="J1596" i="1"/>
  <c r="F1596" i="1"/>
  <c r="H1596" i="1" s="1"/>
  <c r="C1596" i="1"/>
  <c r="E1596" i="1" s="1"/>
  <c r="B1596" i="1"/>
  <c r="P1595" i="1"/>
  <c r="R1595" i="1" s="1"/>
  <c r="L1595" i="1"/>
  <c r="J1595" i="1"/>
  <c r="F1595" i="1"/>
  <c r="I1595" i="1" s="1"/>
  <c r="C1595" i="1"/>
  <c r="D1595" i="1" s="1"/>
  <c r="B1595" i="1"/>
  <c r="P1594" i="1"/>
  <c r="L1594" i="1"/>
  <c r="J1594" i="1"/>
  <c r="F1594" i="1"/>
  <c r="C1594" i="1"/>
  <c r="E1594" i="1" s="1"/>
  <c r="B1594" i="1"/>
  <c r="P1593" i="1"/>
  <c r="Q1593" i="1" s="1"/>
  <c r="L1593" i="1"/>
  <c r="J1593" i="1"/>
  <c r="F1593" i="1"/>
  <c r="I1593" i="1" s="1"/>
  <c r="C1593" i="1"/>
  <c r="E1593" i="1" s="1"/>
  <c r="B1593" i="1"/>
  <c r="P1592" i="1"/>
  <c r="R1592" i="1" s="1"/>
  <c r="L1592" i="1"/>
  <c r="J1592" i="1"/>
  <c r="F1592" i="1"/>
  <c r="O1592" i="1" s="1"/>
  <c r="C1592" i="1"/>
  <c r="E1592" i="1" s="1"/>
  <c r="B1592" i="1"/>
  <c r="P1591" i="1"/>
  <c r="R1591" i="1" s="1"/>
  <c r="L1591" i="1"/>
  <c r="J1591" i="1"/>
  <c r="F1591" i="1"/>
  <c r="H1591" i="1" s="1"/>
  <c r="C1591" i="1"/>
  <c r="E1591" i="1" s="1"/>
  <c r="B1591" i="1"/>
  <c r="P1590" i="1"/>
  <c r="Q1590" i="1" s="1"/>
  <c r="L1590" i="1"/>
  <c r="J1590" i="1"/>
  <c r="F1590" i="1"/>
  <c r="I1590" i="1" s="1"/>
  <c r="C1590" i="1"/>
  <c r="D1590" i="1" s="1"/>
  <c r="B1590" i="1"/>
  <c r="P1589" i="1"/>
  <c r="R1589" i="1" s="1"/>
  <c r="L1589" i="1"/>
  <c r="J1589" i="1"/>
  <c r="F1589" i="1"/>
  <c r="I1589" i="1" s="1"/>
  <c r="C1589" i="1"/>
  <c r="E1589" i="1" s="1"/>
  <c r="B1589" i="1"/>
  <c r="P1588" i="1"/>
  <c r="Q1588" i="1" s="1"/>
  <c r="L1588" i="1"/>
  <c r="J1588" i="1"/>
  <c r="F1588" i="1"/>
  <c r="O1588" i="1" s="1"/>
  <c r="C1588" i="1"/>
  <c r="E1588" i="1" s="1"/>
  <c r="B1588" i="1"/>
  <c r="P1587" i="1"/>
  <c r="R1587" i="1" s="1"/>
  <c r="L1587" i="1"/>
  <c r="J1587" i="1"/>
  <c r="F1587" i="1"/>
  <c r="C1587" i="1"/>
  <c r="D1587" i="1" s="1"/>
  <c r="B1587" i="1"/>
  <c r="P1586" i="1"/>
  <c r="R1586" i="1" s="1"/>
  <c r="L1586" i="1"/>
  <c r="J1586" i="1"/>
  <c r="F1586" i="1"/>
  <c r="C1586" i="1"/>
  <c r="E1586" i="1" s="1"/>
  <c r="B1586" i="1"/>
  <c r="P1585" i="1"/>
  <c r="Q1585" i="1" s="1"/>
  <c r="L1585" i="1"/>
  <c r="J1585" i="1"/>
  <c r="F1585" i="1"/>
  <c r="I1585" i="1" s="1"/>
  <c r="C1585" i="1"/>
  <c r="E1585" i="1" s="1"/>
  <c r="B1585" i="1"/>
  <c r="P1584" i="1"/>
  <c r="R1584" i="1" s="1"/>
  <c r="L1584" i="1"/>
  <c r="J1584" i="1"/>
  <c r="F1584" i="1"/>
  <c r="O1584" i="1" s="1"/>
  <c r="C1584" i="1"/>
  <c r="E1584" i="1" s="1"/>
  <c r="B1584" i="1"/>
  <c r="P1583" i="1"/>
  <c r="L1583" i="1"/>
  <c r="J1583" i="1"/>
  <c r="F1583" i="1"/>
  <c r="H1583" i="1" s="1"/>
  <c r="C1583" i="1"/>
  <c r="E1583" i="1" s="1"/>
  <c r="B1583" i="1"/>
  <c r="P1582" i="1"/>
  <c r="Q1582" i="1" s="1"/>
  <c r="L1582" i="1"/>
  <c r="J1582" i="1"/>
  <c r="F1582" i="1"/>
  <c r="I1582" i="1" s="1"/>
  <c r="C1582" i="1"/>
  <c r="D1582" i="1" s="1"/>
  <c r="B1582" i="1"/>
  <c r="P1581" i="1"/>
  <c r="R1581" i="1" s="1"/>
  <c r="L1581" i="1"/>
  <c r="J1581" i="1"/>
  <c r="F1581" i="1"/>
  <c r="I1581" i="1" s="1"/>
  <c r="C1581" i="1"/>
  <c r="E1581" i="1" s="1"/>
  <c r="B1581" i="1"/>
  <c r="P1580" i="1"/>
  <c r="R1580" i="1" s="1"/>
  <c r="L1580" i="1"/>
  <c r="J1580" i="1"/>
  <c r="F1580" i="1"/>
  <c r="G1580" i="1" s="1"/>
  <c r="C1580" i="1"/>
  <c r="D1580" i="1" s="1"/>
  <c r="B1580" i="1"/>
  <c r="P1579" i="1"/>
  <c r="R1579" i="1" s="1"/>
  <c r="L1579" i="1"/>
  <c r="J1579" i="1"/>
  <c r="F1579" i="1"/>
  <c r="I1579" i="1" s="1"/>
  <c r="C1579" i="1"/>
  <c r="D1579" i="1" s="1"/>
  <c r="B1579" i="1"/>
  <c r="P1578" i="1"/>
  <c r="R1578" i="1" s="1"/>
  <c r="L1578" i="1"/>
  <c r="J1578" i="1"/>
  <c r="F1578" i="1"/>
  <c r="C1578" i="1"/>
  <c r="E1578" i="1" s="1"/>
  <c r="B1578" i="1"/>
  <c r="P1577" i="1"/>
  <c r="Q1577" i="1" s="1"/>
  <c r="L1577" i="1"/>
  <c r="J1577" i="1"/>
  <c r="F1577" i="1"/>
  <c r="C1577" i="1"/>
  <c r="E1577" i="1" s="1"/>
  <c r="B1577" i="1"/>
  <c r="P1576" i="1"/>
  <c r="R1576" i="1" s="1"/>
  <c r="L1576" i="1"/>
  <c r="J1576" i="1"/>
  <c r="F1576" i="1"/>
  <c r="C1576" i="1"/>
  <c r="E1576" i="1" s="1"/>
  <c r="B1576" i="1"/>
  <c r="P1575" i="1"/>
  <c r="R1575" i="1" s="1"/>
  <c r="L1575" i="1"/>
  <c r="J1575" i="1"/>
  <c r="F1575" i="1"/>
  <c r="H1575" i="1" s="1"/>
  <c r="C1575" i="1"/>
  <c r="E1575" i="1" s="1"/>
  <c r="B1575" i="1"/>
  <c r="P1574" i="1"/>
  <c r="Q1574" i="1" s="1"/>
  <c r="L1574" i="1"/>
  <c r="J1574" i="1"/>
  <c r="F1574" i="1"/>
  <c r="I1574" i="1" s="1"/>
  <c r="C1574" i="1"/>
  <c r="D1574" i="1" s="1"/>
  <c r="B1574" i="1"/>
  <c r="P1573" i="1"/>
  <c r="R1573" i="1" s="1"/>
  <c r="L1573" i="1"/>
  <c r="J1573" i="1"/>
  <c r="F1573" i="1"/>
  <c r="I1573" i="1" s="1"/>
  <c r="C1573" i="1"/>
  <c r="E1573" i="1" s="1"/>
  <c r="B1573" i="1"/>
  <c r="P1572" i="1"/>
  <c r="R1572" i="1" s="1"/>
  <c r="L1572" i="1"/>
  <c r="J1572" i="1"/>
  <c r="F1572" i="1"/>
  <c r="O1572" i="1" s="1"/>
  <c r="C1572" i="1"/>
  <c r="B1572" i="1"/>
  <c r="P1571" i="1"/>
  <c r="R1571" i="1" s="1"/>
  <c r="L1571" i="1"/>
  <c r="J1571" i="1"/>
  <c r="F1571" i="1"/>
  <c r="I1571" i="1" s="1"/>
  <c r="C1571" i="1"/>
  <c r="D1571" i="1" s="1"/>
  <c r="B1571" i="1"/>
  <c r="P1570" i="1"/>
  <c r="R1570" i="1" s="1"/>
  <c r="L1570" i="1"/>
  <c r="J1570" i="1"/>
  <c r="F1570" i="1"/>
  <c r="C1570" i="1"/>
  <c r="E1570" i="1" s="1"/>
  <c r="B1570" i="1"/>
  <c r="P1569" i="1"/>
  <c r="Q1569" i="1" s="1"/>
  <c r="L1569" i="1"/>
  <c r="J1569" i="1"/>
  <c r="F1569" i="1"/>
  <c r="I1569" i="1" s="1"/>
  <c r="C1569" i="1"/>
  <c r="E1569" i="1" s="1"/>
  <c r="B1569" i="1"/>
  <c r="P1568" i="1"/>
  <c r="R1568" i="1" s="1"/>
  <c r="L1568" i="1"/>
  <c r="J1568" i="1"/>
  <c r="F1568" i="1"/>
  <c r="O1568" i="1" s="1"/>
  <c r="C1568" i="1"/>
  <c r="E1568" i="1" s="1"/>
  <c r="B1568" i="1"/>
  <c r="P1567" i="1"/>
  <c r="R1567" i="1" s="1"/>
  <c r="L1567" i="1"/>
  <c r="J1567" i="1"/>
  <c r="F1567" i="1"/>
  <c r="H1567" i="1" s="1"/>
  <c r="C1567" i="1"/>
  <c r="E1567" i="1" s="1"/>
  <c r="B1567" i="1"/>
  <c r="P1566" i="1"/>
  <c r="Q1566" i="1" s="1"/>
  <c r="L1566" i="1"/>
  <c r="J1566" i="1"/>
  <c r="F1566" i="1"/>
  <c r="I1566" i="1" s="1"/>
  <c r="C1566" i="1"/>
  <c r="D1566" i="1" s="1"/>
  <c r="B1566" i="1"/>
  <c r="P1565" i="1"/>
  <c r="R1565" i="1" s="1"/>
  <c r="L1565" i="1"/>
  <c r="J1565" i="1"/>
  <c r="F1565" i="1"/>
  <c r="I1565" i="1" s="1"/>
  <c r="C1565" i="1"/>
  <c r="E1565" i="1" s="1"/>
  <c r="B1565" i="1"/>
  <c r="P1564" i="1"/>
  <c r="Q1564" i="1" s="1"/>
  <c r="L1564" i="1"/>
  <c r="J1564" i="1"/>
  <c r="F1564" i="1"/>
  <c r="O1564" i="1" s="1"/>
  <c r="C1564" i="1"/>
  <c r="E1564" i="1" s="1"/>
  <c r="B1564" i="1"/>
  <c r="P1563" i="1"/>
  <c r="R1563" i="1" s="1"/>
  <c r="L1563" i="1"/>
  <c r="J1563" i="1"/>
  <c r="F1563" i="1"/>
  <c r="I1563" i="1" s="1"/>
  <c r="C1563" i="1"/>
  <c r="B1563" i="1"/>
  <c r="P1562" i="1"/>
  <c r="R1562" i="1" s="1"/>
  <c r="L1562" i="1"/>
  <c r="J1562" i="1"/>
  <c r="F1562" i="1"/>
  <c r="C1562" i="1"/>
  <c r="E1562" i="1" s="1"/>
  <c r="B1562" i="1"/>
  <c r="P1561" i="1"/>
  <c r="Q1561" i="1" s="1"/>
  <c r="L1561" i="1"/>
  <c r="J1561" i="1"/>
  <c r="F1561" i="1"/>
  <c r="I1561" i="1" s="1"/>
  <c r="C1561" i="1"/>
  <c r="E1561" i="1" s="1"/>
  <c r="B1561" i="1"/>
  <c r="P1560" i="1"/>
  <c r="R1560" i="1" s="1"/>
  <c r="L1560" i="1"/>
  <c r="J1560" i="1"/>
  <c r="F1560" i="1"/>
  <c r="O1560" i="1" s="1"/>
  <c r="C1560" i="1"/>
  <c r="E1560" i="1" s="1"/>
  <c r="B1560" i="1"/>
  <c r="P1559" i="1"/>
  <c r="L1559" i="1"/>
  <c r="J1559" i="1"/>
  <c r="F1559" i="1"/>
  <c r="H1559" i="1" s="1"/>
  <c r="C1559" i="1"/>
  <c r="D1559" i="1" s="1"/>
  <c r="B1559" i="1"/>
  <c r="P1558" i="1"/>
  <c r="Q1558" i="1" s="1"/>
  <c r="L1558" i="1"/>
  <c r="J1558" i="1"/>
  <c r="F1558" i="1"/>
  <c r="I1558" i="1" s="1"/>
  <c r="C1558" i="1"/>
  <c r="D1558" i="1" s="1"/>
  <c r="B1558" i="1"/>
  <c r="P1557" i="1"/>
  <c r="R1557" i="1" s="1"/>
  <c r="L1557" i="1"/>
  <c r="J1557" i="1"/>
  <c r="F1557" i="1"/>
  <c r="I1557" i="1" s="1"/>
  <c r="C1557" i="1"/>
  <c r="E1557" i="1" s="1"/>
  <c r="B1557" i="1"/>
  <c r="P1556" i="1"/>
  <c r="Q1556" i="1" s="1"/>
  <c r="L1556" i="1"/>
  <c r="J1556" i="1"/>
  <c r="F1556" i="1"/>
  <c r="I1556" i="1" s="1"/>
  <c r="C1556" i="1"/>
  <c r="E1556" i="1" s="1"/>
  <c r="B1556" i="1"/>
  <c r="P1555" i="1"/>
  <c r="R1555" i="1" s="1"/>
  <c r="L1555" i="1"/>
  <c r="J1555" i="1"/>
  <c r="F1555" i="1"/>
  <c r="I1555" i="1" s="1"/>
  <c r="C1555" i="1"/>
  <c r="D1555" i="1" s="1"/>
  <c r="B1555" i="1"/>
  <c r="P1554" i="1"/>
  <c r="R1554" i="1" s="1"/>
  <c r="L1554" i="1"/>
  <c r="J1554" i="1"/>
  <c r="F1554" i="1"/>
  <c r="C1554" i="1"/>
  <c r="E1554" i="1" s="1"/>
  <c r="B1554" i="1"/>
  <c r="P1553" i="1"/>
  <c r="Q1553" i="1" s="1"/>
  <c r="L1553" i="1"/>
  <c r="J1553" i="1"/>
  <c r="F1553" i="1"/>
  <c r="I1553" i="1" s="1"/>
  <c r="C1553" i="1"/>
  <c r="E1553" i="1" s="1"/>
  <c r="B1553" i="1"/>
  <c r="P1552" i="1"/>
  <c r="R1552" i="1" s="1"/>
  <c r="L1552" i="1"/>
  <c r="J1552" i="1"/>
  <c r="F1552" i="1"/>
  <c r="O1552" i="1" s="1"/>
  <c r="C1552" i="1"/>
  <c r="E1552" i="1" s="1"/>
  <c r="B1552" i="1"/>
  <c r="P1551" i="1"/>
  <c r="R1551" i="1" s="1"/>
  <c r="L1551" i="1"/>
  <c r="J1551" i="1"/>
  <c r="F1551" i="1"/>
  <c r="H1551" i="1" s="1"/>
  <c r="C1551" i="1"/>
  <c r="E1551" i="1" s="1"/>
  <c r="B1551" i="1"/>
  <c r="P1550" i="1"/>
  <c r="Q1550" i="1" s="1"/>
  <c r="L1550" i="1"/>
  <c r="J1550" i="1"/>
  <c r="F1550" i="1"/>
  <c r="I1550" i="1" s="1"/>
  <c r="C1550" i="1"/>
  <c r="D1550" i="1" s="1"/>
  <c r="B1550" i="1"/>
  <c r="P1549" i="1"/>
  <c r="R1549" i="1" s="1"/>
  <c r="L1549" i="1"/>
  <c r="J1549" i="1"/>
  <c r="F1549" i="1"/>
  <c r="I1549" i="1" s="1"/>
  <c r="C1549" i="1"/>
  <c r="E1549" i="1" s="1"/>
  <c r="B1549" i="1"/>
  <c r="P1548" i="1"/>
  <c r="R1548" i="1" s="1"/>
  <c r="L1548" i="1"/>
  <c r="J1548" i="1"/>
  <c r="F1548" i="1"/>
  <c r="I1548" i="1" s="1"/>
  <c r="C1548" i="1"/>
  <c r="E1548" i="1" s="1"/>
  <c r="B1548" i="1"/>
  <c r="P1547" i="1"/>
  <c r="R1547" i="1" s="1"/>
  <c r="L1547" i="1"/>
  <c r="J1547" i="1"/>
  <c r="F1547" i="1"/>
  <c r="I1547" i="1" s="1"/>
  <c r="C1547" i="1"/>
  <c r="D1547" i="1" s="1"/>
  <c r="B1547" i="1"/>
  <c r="P1546" i="1"/>
  <c r="Q1546" i="1" s="1"/>
  <c r="L1546" i="1"/>
  <c r="J1546" i="1"/>
  <c r="F1546" i="1"/>
  <c r="C1546" i="1"/>
  <c r="E1546" i="1" s="1"/>
  <c r="B1546" i="1"/>
  <c r="P1545" i="1"/>
  <c r="Q1545" i="1" s="1"/>
  <c r="L1545" i="1"/>
  <c r="J1545" i="1"/>
  <c r="F1545" i="1"/>
  <c r="I1545" i="1" s="1"/>
  <c r="C1545" i="1"/>
  <c r="D1545" i="1" s="1"/>
  <c r="B1545" i="1"/>
  <c r="P1544" i="1"/>
  <c r="R1544" i="1" s="1"/>
  <c r="L1544" i="1"/>
  <c r="J1544" i="1"/>
  <c r="F1544" i="1"/>
  <c r="O1544" i="1" s="1"/>
  <c r="C1544" i="1"/>
  <c r="E1544" i="1" s="1"/>
  <c r="B1544" i="1"/>
  <c r="P1543" i="1"/>
  <c r="R1543" i="1" s="1"/>
  <c r="L1543" i="1"/>
  <c r="J1543" i="1"/>
  <c r="F1543" i="1"/>
  <c r="H1543" i="1" s="1"/>
  <c r="C1543" i="1"/>
  <c r="E1543" i="1" s="1"/>
  <c r="B1543" i="1"/>
  <c r="P1542" i="1"/>
  <c r="Q1542" i="1" s="1"/>
  <c r="L1542" i="1"/>
  <c r="J1542" i="1"/>
  <c r="F1542" i="1"/>
  <c r="I1542" i="1" s="1"/>
  <c r="C1542" i="1"/>
  <c r="D1542" i="1" s="1"/>
  <c r="B1542" i="1"/>
  <c r="P1541" i="1"/>
  <c r="R1541" i="1" s="1"/>
  <c r="L1541" i="1"/>
  <c r="J1541" i="1"/>
  <c r="F1541" i="1"/>
  <c r="I1541" i="1" s="1"/>
  <c r="C1541" i="1"/>
  <c r="E1541" i="1" s="1"/>
  <c r="B1541" i="1"/>
  <c r="P1540" i="1"/>
  <c r="R1540" i="1" s="1"/>
  <c r="L1540" i="1"/>
  <c r="J1540" i="1"/>
  <c r="F1540" i="1"/>
  <c r="I1540" i="1" s="1"/>
  <c r="C1540" i="1"/>
  <c r="E1540" i="1" s="1"/>
  <c r="B1540" i="1"/>
  <c r="P1539" i="1"/>
  <c r="R1539" i="1" s="1"/>
  <c r="L1539" i="1"/>
  <c r="J1539" i="1"/>
  <c r="F1539" i="1"/>
  <c r="I1539" i="1" s="1"/>
  <c r="C1539" i="1"/>
  <c r="D1539" i="1" s="1"/>
  <c r="B1539" i="1"/>
  <c r="P1538" i="1"/>
  <c r="R1538" i="1" s="1"/>
  <c r="L1538" i="1"/>
  <c r="J1538" i="1"/>
  <c r="F1538" i="1"/>
  <c r="C1538" i="1"/>
  <c r="E1538" i="1" s="1"/>
  <c r="B1538" i="1"/>
  <c r="P1537" i="1"/>
  <c r="Q1537" i="1" s="1"/>
  <c r="L1537" i="1"/>
  <c r="J1537" i="1"/>
  <c r="F1537" i="1"/>
  <c r="I1537" i="1" s="1"/>
  <c r="C1537" i="1"/>
  <c r="D1537" i="1" s="1"/>
  <c r="B1537" i="1"/>
  <c r="P1536" i="1"/>
  <c r="R1536" i="1" s="1"/>
  <c r="L1536" i="1"/>
  <c r="J1536" i="1"/>
  <c r="F1536" i="1"/>
  <c r="O1536" i="1" s="1"/>
  <c r="C1536" i="1"/>
  <c r="E1536" i="1" s="1"/>
  <c r="B1536" i="1"/>
  <c r="P1535" i="1"/>
  <c r="Q1535" i="1" s="1"/>
  <c r="L1535" i="1"/>
  <c r="J1535" i="1"/>
  <c r="F1535" i="1"/>
  <c r="H1535" i="1" s="1"/>
  <c r="C1535" i="1"/>
  <c r="E1535" i="1" s="1"/>
  <c r="B1535" i="1"/>
  <c r="P1534" i="1"/>
  <c r="Q1534" i="1" s="1"/>
  <c r="L1534" i="1"/>
  <c r="J1534" i="1"/>
  <c r="F1534" i="1"/>
  <c r="I1534" i="1" s="1"/>
  <c r="C1534" i="1"/>
  <c r="D1534" i="1" s="1"/>
  <c r="B1534" i="1"/>
  <c r="P1533" i="1"/>
  <c r="R1533" i="1" s="1"/>
  <c r="L1533" i="1"/>
  <c r="J1533" i="1"/>
  <c r="F1533" i="1"/>
  <c r="I1533" i="1" s="1"/>
  <c r="C1533" i="1"/>
  <c r="E1533" i="1" s="1"/>
  <c r="B1533" i="1"/>
  <c r="P1532" i="1"/>
  <c r="R1532" i="1" s="1"/>
  <c r="L1532" i="1"/>
  <c r="J1532" i="1"/>
  <c r="F1532" i="1"/>
  <c r="H1532" i="1" s="1"/>
  <c r="C1532" i="1"/>
  <c r="E1532" i="1" s="1"/>
  <c r="B1532" i="1"/>
  <c r="P1531" i="1"/>
  <c r="R1531" i="1" s="1"/>
  <c r="L1531" i="1"/>
  <c r="J1531" i="1"/>
  <c r="F1531" i="1"/>
  <c r="I1531" i="1" s="1"/>
  <c r="C1531" i="1"/>
  <c r="D1531" i="1" s="1"/>
  <c r="B1531" i="1"/>
  <c r="P1530" i="1"/>
  <c r="R1530" i="1" s="1"/>
  <c r="L1530" i="1"/>
  <c r="J1530" i="1"/>
  <c r="F1530" i="1"/>
  <c r="C1530" i="1"/>
  <c r="E1530" i="1" s="1"/>
  <c r="B1530" i="1"/>
  <c r="P1529" i="1"/>
  <c r="Q1529" i="1" s="1"/>
  <c r="L1529" i="1"/>
  <c r="J1529" i="1"/>
  <c r="F1529" i="1"/>
  <c r="I1529" i="1" s="1"/>
  <c r="C1529" i="1"/>
  <c r="E1529" i="1" s="1"/>
  <c r="B1529" i="1"/>
  <c r="P1528" i="1"/>
  <c r="R1528" i="1" s="1"/>
  <c r="L1528" i="1"/>
  <c r="J1528" i="1"/>
  <c r="F1528" i="1"/>
  <c r="O1528" i="1" s="1"/>
  <c r="C1528" i="1"/>
  <c r="E1528" i="1" s="1"/>
  <c r="B1528" i="1"/>
  <c r="P1527" i="1"/>
  <c r="L1527" i="1"/>
  <c r="J1527" i="1"/>
  <c r="F1527" i="1"/>
  <c r="H1527" i="1" s="1"/>
  <c r="C1527" i="1"/>
  <c r="E1527" i="1" s="1"/>
  <c r="B1527" i="1"/>
  <c r="P1526" i="1"/>
  <c r="Q1526" i="1" s="1"/>
  <c r="L1526" i="1"/>
  <c r="J1526" i="1"/>
  <c r="F1526" i="1"/>
  <c r="I1526" i="1" s="1"/>
  <c r="C1526" i="1"/>
  <c r="D1526" i="1" s="1"/>
  <c r="B1526" i="1"/>
  <c r="P1525" i="1"/>
  <c r="R1525" i="1" s="1"/>
  <c r="L1525" i="1"/>
  <c r="J1525" i="1"/>
  <c r="F1525" i="1"/>
  <c r="I1525" i="1" s="1"/>
  <c r="C1525" i="1"/>
  <c r="E1525" i="1" s="1"/>
  <c r="B1525" i="1"/>
  <c r="P1524" i="1"/>
  <c r="R1524" i="1" s="1"/>
  <c r="L1524" i="1"/>
  <c r="J1524" i="1"/>
  <c r="F1524" i="1"/>
  <c r="O1524" i="1" s="1"/>
  <c r="C1524" i="1"/>
  <c r="E1524" i="1" s="1"/>
  <c r="B1524" i="1"/>
  <c r="P1523" i="1"/>
  <c r="R1523" i="1" s="1"/>
  <c r="L1523" i="1"/>
  <c r="J1523" i="1"/>
  <c r="F1523" i="1"/>
  <c r="I1523" i="1" s="1"/>
  <c r="C1523" i="1"/>
  <c r="D1523" i="1" s="1"/>
  <c r="B1523" i="1"/>
  <c r="P1522" i="1"/>
  <c r="R1522" i="1" s="1"/>
  <c r="L1522" i="1"/>
  <c r="J1522" i="1"/>
  <c r="F1522" i="1"/>
  <c r="C1522" i="1"/>
  <c r="E1522" i="1" s="1"/>
  <c r="B1522" i="1"/>
  <c r="P1521" i="1"/>
  <c r="Q1521" i="1" s="1"/>
  <c r="L1521" i="1"/>
  <c r="J1521" i="1"/>
  <c r="F1521" i="1"/>
  <c r="I1521" i="1" s="1"/>
  <c r="C1521" i="1"/>
  <c r="E1521" i="1" s="1"/>
  <c r="B1521" i="1"/>
  <c r="P1520" i="1"/>
  <c r="R1520" i="1" s="1"/>
  <c r="L1520" i="1"/>
  <c r="J1520" i="1"/>
  <c r="F1520" i="1"/>
  <c r="O1520" i="1" s="1"/>
  <c r="C1520" i="1"/>
  <c r="E1520" i="1" s="1"/>
  <c r="B1520" i="1"/>
  <c r="P1519" i="1"/>
  <c r="R1519" i="1" s="1"/>
  <c r="L1519" i="1"/>
  <c r="J1519" i="1"/>
  <c r="F1519" i="1"/>
  <c r="H1519" i="1" s="1"/>
  <c r="C1519" i="1"/>
  <c r="E1519" i="1" s="1"/>
  <c r="B1519" i="1"/>
  <c r="P1518" i="1"/>
  <c r="Q1518" i="1" s="1"/>
  <c r="L1518" i="1"/>
  <c r="J1518" i="1"/>
  <c r="F1518" i="1"/>
  <c r="I1518" i="1" s="1"/>
  <c r="C1518" i="1"/>
  <c r="D1518" i="1" s="1"/>
  <c r="B1518" i="1"/>
  <c r="P1517" i="1"/>
  <c r="R1517" i="1" s="1"/>
  <c r="L1517" i="1"/>
  <c r="J1517" i="1"/>
  <c r="F1517" i="1"/>
  <c r="I1517" i="1" s="1"/>
  <c r="C1517" i="1"/>
  <c r="E1517" i="1" s="1"/>
  <c r="B1517" i="1"/>
  <c r="P1516" i="1"/>
  <c r="R1516" i="1" s="1"/>
  <c r="L1516" i="1"/>
  <c r="J1516" i="1"/>
  <c r="F1516" i="1"/>
  <c r="I1516" i="1" s="1"/>
  <c r="C1516" i="1"/>
  <c r="D1516" i="1" s="1"/>
  <c r="B1516" i="1"/>
  <c r="P1515" i="1"/>
  <c r="R1515" i="1" s="1"/>
  <c r="L1515" i="1"/>
  <c r="J1515" i="1"/>
  <c r="F1515" i="1"/>
  <c r="I1515" i="1" s="1"/>
  <c r="C1515" i="1"/>
  <c r="D1515" i="1" s="1"/>
  <c r="B1515" i="1"/>
  <c r="P1514" i="1"/>
  <c r="R1514" i="1" s="1"/>
  <c r="L1514" i="1"/>
  <c r="J1514" i="1"/>
  <c r="F1514" i="1"/>
  <c r="C1514" i="1"/>
  <c r="E1514" i="1" s="1"/>
  <c r="B1514" i="1"/>
  <c r="P1513" i="1"/>
  <c r="Q1513" i="1" s="1"/>
  <c r="L1513" i="1"/>
  <c r="J1513" i="1"/>
  <c r="F1513" i="1"/>
  <c r="I1513" i="1" s="1"/>
  <c r="C1513" i="1"/>
  <c r="E1513" i="1" s="1"/>
  <c r="B1513" i="1"/>
  <c r="P1512" i="1"/>
  <c r="R1512" i="1" s="1"/>
  <c r="L1512" i="1"/>
  <c r="J1512" i="1"/>
  <c r="F1512" i="1"/>
  <c r="O1512" i="1" s="1"/>
  <c r="C1512" i="1"/>
  <c r="E1512" i="1" s="1"/>
  <c r="B1512" i="1"/>
  <c r="P1511" i="1"/>
  <c r="R1511" i="1" s="1"/>
  <c r="L1511" i="1"/>
  <c r="J1511" i="1"/>
  <c r="F1511" i="1"/>
  <c r="H1511" i="1" s="1"/>
  <c r="C1511" i="1"/>
  <c r="E1511" i="1" s="1"/>
  <c r="B1511" i="1"/>
  <c r="P1510" i="1"/>
  <c r="Q1510" i="1" s="1"/>
  <c r="L1510" i="1"/>
  <c r="J1510" i="1"/>
  <c r="F1510" i="1"/>
  <c r="I1510" i="1" s="1"/>
  <c r="C1510" i="1"/>
  <c r="D1510" i="1" s="1"/>
  <c r="B1510" i="1"/>
  <c r="P1509" i="1"/>
  <c r="R1509" i="1" s="1"/>
  <c r="L1509" i="1"/>
  <c r="J1509" i="1"/>
  <c r="F1509" i="1"/>
  <c r="I1509" i="1" s="1"/>
  <c r="C1509" i="1"/>
  <c r="E1509" i="1" s="1"/>
  <c r="B1509" i="1"/>
  <c r="P1508" i="1"/>
  <c r="R1508" i="1" s="1"/>
  <c r="L1508" i="1"/>
  <c r="J1508" i="1"/>
  <c r="F1508" i="1"/>
  <c r="I1508" i="1" s="1"/>
  <c r="C1508" i="1"/>
  <c r="E1508" i="1" s="1"/>
  <c r="B1508" i="1"/>
  <c r="P1507" i="1"/>
  <c r="R1507" i="1" s="1"/>
  <c r="L1507" i="1"/>
  <c r="J1507" i="1"/>
  <c r="F1507" i="1"/>
  <c r="I1507" i="1" s="1"/>
  <c r="C1507" i="1"/>
  <c r="D1507" i="1" s="1"/>
  <c r="B1507" i="1"/>
  <c r="P1506" i="1"/>
  <c r="R1506" i="1" s="1"/>
  <c r="L1506" i="1"/>
  <c r="J1506" i="1"/>
  <c r="F1506" i="1"/>
  <c r="C1506" i="1"/>
  <c r="E1506" i="1" s="1"/>
  <c r="B1506" i="1"/>
  <c r="P1505" i="1"/>
  <c r="Q1505" i="1" s="1"/>
  <c r="L1505" i="1"/>
  <c r="J1505" i="1"/>
  <c r="F1505" i="1"/>
  <c r="I1505" i="1" s="1"/>
  <c r="C1505" i="1"/>
  <c r="E1505" i="1" s="1"/>
  <c r="B1505" i="1"/>
  <c r="P1504" i="1"/>
  <c r="R1504" i="1" s="1"/>
  <c r="L1504" i="1"/>
  <c r="J1504" i="1"/>
  <c r="F1504" i="1"/>
  <c r="O1504" i="1" s="1"/>
  <c r="C1504" i="1"/>
  <c r="E1504" i="1" s="1"/>
  <c r="B1504" i="1"/>
  <c r="P1503" i="1"/>
  <c r="R1503" i="1" s="1"/>
  <c r="L1503" i="1"/>
  <c r="J1503" i="1"/>
  <c r="F1503" i="1"/>
  <c r="H1503" i="1" s="1"/>
  <c r="C1503" i="1"/>
  <c r="E1503" i="1" s="1"/>
  <c r="B1503" i="1"/>
  <c r="P1502" i="1"/>
  <c r="Q1502" i="1" s="1"/>
  <c r="L1502" i="1"/>
  <c r="J1502" i="1"/>
  <c r="F1502" i="1"/>
  <c r="I1502" i="1" s="1"/>
  <c r="C1502" i="1"/>
  <c r="D1502" i="1" s="1"/>
  <c r="B1502" i="1"/>
  <c r="P1501" i="1"/>
  <c r="R1501" i="1" s="1"/>
  <c r="L1501" i="1"/>
  <c r="J1501" i="4" s="1"/>
  <c r="J1501" i="1"/>
  <c r="H1501" i="4" s="1"/>
  <c r="F1501" i="1"/>
  <c r="I1501" i="1" s="1"/>
  <c r="G1501" i="4" s="1"/>
  <c r="C1501" i="1"/>
  <c r="E1501" i="1" s="1"/>
  <c r="D1501" i="4" s="1"/>
  <c r="B1501" i="1"/>
  <c r="B1501" i="4" s="1"/>
  <c r="P1500" i="1"/>
  <c r="Q1500" i="1" s="1"/>
  <c r="N1500" i="4" s="1"/>
  <c r="L1500" i="1"/>
  <c r="J1500" i="4" s="1"/>
  <c r="J1500" i="1"/>
  <c r="H1500" i="4" s="1"/>
  <c r="F1500" i="1"/>
  <c r="O1500" i="1" s="1"/>
  <c r="M1500" i="4" s="1"/>
  <c r="C1500" i="1"/>
  <c r="E1500" i="1" s="1"/>
  <c r="D1500" i="4" s="1"/>
  <c r="B1500" i="1"/>
  <c r="B1500" i="4" s="1"/>
  <c r="P1499" i="1"/>
  <c r="R1499" i="1" s="1"/>
  <c r="L1499" i="1"/>
  <c r="J1499" i="4" s="1"/>
  <c r="J1499" i="1"/>
  <c r="H1499" i="4" s="1"/>
  <c r="F1499" i="1"/>
  <c r="I1499" i="1" s="1"/>
  <c r="G1499" i="4" s="1"/>
  <c r="C1499" i="1"/>
  <c r="D1499" i="1" s="1"/>
  <c r="C1499" i="4" s="1"/>
  <c r="B1499" i="1"/>
  <c r="B1499" i="4" s="1"/>
  <c r="P1498" i="1"/>
  <c r="R1498" i="1" s="1"/>
  <c r="O1498" i="4" s="1"/>
  <c r="L1498" i="1"/>
  <c r="J1498" i="4" s="1"/>
  <c r="J1498" i="1"/>
  <c r="H1498" i="4" s="1"/>
  <c r="F1498" i="1"/>
  <c r="C1498" i="1"/>
  <c r="E1498" i="1" s="1"/>
  <c r="D1498" i="4" s="1"/>
  <c r="B1498" i="1"/>
  <c r="B1498" i="4" s="1"/>
  <c r="P1497" i="1"/>
  <c r="Q1497" i="1" s="1"/>
  <c r="N1497" i="4" s="1"/>
  <c r="L1497" i="1"/>
  <c r="J1497" i="4" s="1"/>
  <c r="J1497" i="1"/>
  <c r="H1497" i="4" s="1"/>
  <c r="F1497" i="1"/>
  <c r="I1497" i="1" s="1"/>
  <c r="G1497" i="4" s="1"/>
  <c r="C1497" i="1"/>
  <c r="E1497" i="1" s="1"/>
  <c r="D1497" i="4" s="1"/>
  <c r="B1497" i="1"/>
  <c r="B1497" i="4" s="1"/>
  <c r="P1496" i="1"/>
  <c r="R1496" i="1" s="1"/>
  <c r="L1496" i="1"/>
  <c r="J1496" i="4" s="1"/>
  <c r="J1496" i="1"/>
  <c r="H1496" i="4" s="1"/>
  <c r="F1496" i="1"/>
  <c r="O1496" i="1" s="1"/>
  <c r="M1496" i="4" s="1"/>
  <c r="C1496" i="1"/>
  <c r="E1496" i="1" s="1"/>
  <c r="D1496" i="4" s="1"/>
  <c r="B1496" i="1"/>
  <c r="B1496" i="4" s="1"/>
  <c r="P1495" i="1"/>
  <c r="Q1495" i="1" s="1"/>
  <c r="N1495" i="4" s="1"/>
  <c r="L1495" i="1"/>
  <c r="J1495" i="4" s="1"/>
  <c r="J1495" i="1"/>
  <c r="H1495" i="4" s="1"/>
  <c r="F1495" i="1"/>
  <c r="H1495" i="1" s="1"/>
  <c r="F1495" i="4" s="1"/>
  <c r="C1495" i="1"/>
  <c r="B1495" i="1"/>
  <c r="B1495" i="4" s="1"/>
  <c r="P1494" i="1"/>
  <c r="Q1494" i="1" s="1"/>
  <c r="N1494" i="4" s="1"/>
  <c r="L1494" i="1"/>
  <c r="J1494" i="4" s="1"/>
  <c r="J1494" i="1"/>
  <c r="H1494" i="4" s="1"/>
  <c r="F1494" i="1"/>
  <c r="I1494" i="1" s="1"/>
  <c r="G1494" i="4" s="1"/>
  <c r="C1494" i="1"/>
  <c r="D1494" i="1" s="1"/>
  <c r="C1494" i="4" s="1"/>
  <c r="B1494" i="1"/>
  <c r="B1494" i="4" s="1"/>
  <c r="P1493" i="1"/>
  <c r="R1493" i="1" s="1"/>
  <c r="L1493" i="1"/>
  <c r="J1493" i="4" s="1"/>
  <c r="J1493" i="1"/>
  <c r="H1493" i="4" s="1"/>
  <c r="F1493" i="1"/>
  <c r="I1493" i="1" s="1"/>
  <c r="G1493" i="4" s="1"/>
  <c r="C1493" i="1"/>
  <c r="E1493" i="1" s="1"/>
  <c r="D1493" i="4" s="1"/>
  <c r="B1493" i="1"/>
  <c r="B1493" i="4" s="1"/>
  <c r="P1492" i="1"/>
  <c r="L1492" i="1"/>
  <c r="J1492" i="4" s="1"/>
  <c r="J1492" i="1"/>
  <c r="H1492" i="4" s="1"/>
  <c r="F1492" i="1"/>
  <c r="H1492" i="1" s="1"/>
  <c r="F1492" i="4" s="1"/>
  <c r="C1492" i="1"/>
  <c r="E1492" i="1" s="1"/>
  <c r="D1492" i="4" s="1"/>
  <c r="B1492" i="1"/>
  <c r="B1492" i="4" s="1"/>
  <c r="P1491" i="1"/>
  <c r="R1491" i="1" s="1"/>
  <c r="L1491" i="1"/>
  <c r="J1491" i="4" s="1"/>
  <c r="J1491" i="1"/>
  <c r="H1491" i="4" s="1"/>
  <c r="F1491" i="1"/>
  <c r="I1491" i="1" s="1"/>
  <c r="G1491" i="4" s="1"/>
  <c r="C1491" i="1"/>
  <c r="D1491" i="1" s="1"/>
  <c r="C1491" i="4" s="1"/>
  <c r="B1491" i="1"/>
  <c r="B1491" i="4" s="1"/>
  <c r="P1490" i="1"/>
  <c r="R1490" i="1" s="1"/>
  <c r="O1490" i="4" s="1"/>
  <c r="L1490" i="1"/>
  <c r="J1490" i="4" s="1"/>
  <c r="J1490" i="1"/>
  <c r="H1490" i="4" s="1"/>
  <c r="F1490" i="1"/>
  <c r="C1490" i="1"/>
  <c r="E1490" i="1" s="1"/>
  <c r="D1490" i="4" s="1"/>
  <c r="B1490" i="1"/>
  <c r="B1490" i="4" s="1"/>
  <c r="P1489" i="1"/>
  <c r="Q1489" i="1" s="1"/>
  <c r="N1489" i="4" s="1"/>
  <c r="L1489" i="1"/>
  <c r="J1489" i="4" s="1"/>
  <c r="J1489" i="1"/>
  <c r="H1489" i="4" s="1"/>
  <c r="F1489" i="1"/>
  <c r="I1489" i="1" s="1"/>
  <c r="G1489" i="4" s="1"/>
  <c r="C1489" i="1"/>
  <c r="E1489" i="1" s="1"/>
  <c r="D1489" i="4" s="1"/>
  <c r="B1489" i="1"/>
  <c r="B1489" i="4" s="1"/>
  <c r="P1488" i="1"/>
  <c r="R1488" i="1" s="1"/>
  <c r="L1488" i="1"/>
  <c r="J1488" i="4" s="1"/>
  <c r="J1488" i="1"/>
  <c r="H1488" i="4" s="1"/>
  <c r="F1488" i="1"/>
  <c r="O1488" i="1" s="1"/>
  <c r="M1488" i="4" s="1"/>
  <c r="C1488" i="1"/>
  <c r="E1488" i="1" s="1"/>
  <c r="D1488" i="4" s="1"/>
  <c r="B1488" i="1"/>
  <c r="B1488" i="4" s="1"/>
  <c r="P1487" i="1"/>
  <c r="R1487" i="1" s="1"/>
  <c r="O1487" i="4" s="1"/>
  <c r="L1487" i="1"/>
  <c r="J1487" i="4" s="1"/>
  <c r="J1487" i="1"/>
  <c r="H1487" i="4" s="1"/>
  <c r="F1487" i="1"/>
  <c r="C1487" i="1"/>
  <c r="E1487" i="1" s="1"/>
  <c r="D1487" i="4" s="1"/>
  <c r="B1487" i="1"/>
  <c r="B1487" i="4" s="1"/>
  <c r="P1486" i="1"/>
  <c r="Q1486" i="1" s="1"/>
  <c r="N1486" i="4" s="1"/>
  <c r="L1486" i="1"/>
  <c r="J1486" i="4" s="1"/>
  <c r="J1486" i="1"/>
  <c r="H1486" i="4" s="1"/>
  <c r="F1486" i="1"/>
  <c r="I1486" i="1" s="1"/>
  <c r="G1486" i="4" s="1"/>
  <c r="C1486" i="1"/>
  <c r="D1486" i="1" s="1"/>
  <c r="C1486" i="4" s="1"/>
  <c r="B1486" i="1"/>
  <c r="B1486" i="4" s="1"/>
  <c r="P1485" i="1"/>
  <c r="R1485" i="1" s="1"/>
  <c r="L1485" i="1"/>
  <c r="J1485" i="4" s="1"/>
  <c r="J1485" i="1"/>
  <c r="H1485" i="4" s="1"/>
  <c r="F1485" i="1"/>
  <c r="I1485" i="1" s="1"/>
  <c r="G1485" i="4" s="1"/>
  <c r="C1485" i="1"/>
  <c r="E1485" i="1" s="1"/>
  <c r="D1485" i="4" s="1"/>
  <c r="B1485" i="1"/>
  <c r="B1485" i="4" s="1"/>
  <c r="P1484" i="1"/>
  <c r="R1484" i="1" s="1"/>
  <c r="O1484" i="4" s="1"/>
  <c r="L1484" i="1"/>
  <c r="J1484" i="4" s="1"/>
  <c r="J1484" i="1"/>
  <c r="H1484" i="4" s="1"/>
  <c r="F1484" i="1"/>
  <c r="G1484" i="1" s="1"/>
  <c r="E1484" i="4" s="1"/>
  <c r="C1484" i="1"/>
  <c r="E1484" i="1" s="1"/>
  <c r="D1484" i="4" s="1"/>
  <c r="B1484" i="1"/>
  <c r="B1484" i="4" s="1"/>
  <c r="P1483" i="1"/>
  <c r="R1483" i="1" s="1"/>
  <c r="L1483" i="1"/>
  <c r="J1483" i="4" s="1"/>
  <c r="J1483" i="1"/>
  <c r="H1483" i="4" s="1"/>
  <c r="F1483" i="1"/>
  <c r="I1483" i="1" s="1"/>
  <c r="G1483" i="4" s="1"/>
  <c r="C1483" i="1"/>
  <c r="D1483" i="1" s="1"/>
  <c r="C1483" i="4" s="1"/>
  <c r="B1483" i="1"/>
  <c r="B1483" i="4" s="1"/>
  <c r="P1482" i="1"/>
  <c r="Q1482" i="1" s="1"/>
  <c r="N1482" i="4" s="1"/>
  <c r="L1482" i="1"/>
  <c r="J1482" i="4" s="1"/>
  <c r="J1482" i="1"/>
  <c r="H1482" i="4" s="1"/>
  <c r="F1482" i="1"/>
  <c r="C1482" i="1"/>
  <c r="E1482" i="1" s="1"/>
  <c r="D1482" i="4" s="1"/>
  <c r="B1482" i="1"/>
  <c r="B1482" i="4" s="1"/>
  <c r="P1481" i="1"/>
  <c r="Q1481" i="1" s="1"/>
  <c r="N1481" i="4" s="1"/>
  <c r="L1481" i="1"/>
  <c r="J1481" i="4" s="1"/>
  <c r="J1481" i="1"/>
  <c r="H1481" i="4" s="1"/>
  <c r="F1481" i="1"/>
  <c r="C1481" i="1"/>
  <c r="D1481" i="1" s="1"/>
  <c r="C1481" i="4" s="1"/>
  <c r="B1481" i="1"/>
  <c r="B1481" i="4" s="1"/>
  <c r="P1480" i="1"/>
  <c r="R1480" i="1" s="1"/>
  <c r="L1480" i="1"/>
  <c r="J1480" i="4" s="1"/>
  <c r="J1480" i="1"/>
  <c r="H1480" i="4" s="1"/>
  <c r="F1480" i="1"/>
  <c r="O1480" i="1" s="1"/>
  <c r="M1480" i="4" s="1"/>
  <c r="C1480" i="1"/>
  <c r="E1480" i="1" s="1"/>
  <c r="D1480" i="4" s="1"/>
  <c r="B1480" i="1"/>
  <c r="B1480" i="4" s="1"/>
  <c r="P1479" i="1"/>
  <c r="R1479" i="1" s="1"/>
  <c r="O1479" i="4" s="1"/>
  <c r="L1479" i="1"/>
  <c r="J1479" i="4" s="1"/>
  <c r="J1479" i="1"/>
  <c r="H1479" i="4" s="1"/>
  <c r="F1479" i="1"/>
  <c r="H1479" i="1" s="1"/>
  <c r="F1479" i="4" s="1"/>
  <c r="C1479" i="1"/>
  <c r="E1479" i="1" s="1"/>
  <c r="D1479" i="4" s="1"/>
  <c r="B1479" i="1"/>
  <c r="B1479" i="4" s="1"/>
  <c r="P1478" i="1"/>
  <c r="Q1478" i="1" s="1"/>
  <c r="N1478" i="4" s="1"/>
  <c r="L1478" i="1"/>
  <c r="J1478" i="4" s="1"/>
  <c r="J1478" i="1"/>
  <c r="H1478" i="4" s="1"/>
  <c r="F1478" i="1"/>
  <c r="I1478" i="1" s="1"/>
  <c r="G1478" i="4" s="1"/>
  <c r="C1478" i="1"/>
  <c r="D1478" i="1" s="1"/>
  <c r="C1478" i="4" s="1"/>
  <c r="B1478" i="1"/>
  <c r="B1478" i="4" s="1"/>
  <c r="P1477" i="1"/>
  <c r="R1477" i="1" s="1"/>
  <c r="L1477" i="1"/>
  <c r="J1477" i="4" s="1"/>
  <c r="J1477" i="1"/>
  <c r="H1477" i="4" s="1"/>
  <c r="F1477" i="1"/>
  <c r="I1477" i="1" s="1"/>
  <c r="G1477" i="4" s="1"/>
  <c r="C1477" i="1"/>
  <c r="E1477" i="1" s="1"/>
  <c r="D1477" i="4" s="1"/>
  <c r="B1477" i="1"/>
  <c r="B1477" i="4" s="1"/>
  <c r="P1476" i="1"/>
  <c r="L1476" i="1"/>
  <c r="J1476" i="4" s="1"/>
  <c r="J1476" i="1"/>
  <c r="H1476" i="4" s="1"/>
  <c r="F1476" i="1"/>
  <c r="I1476" i="1" s="1"/>
  <c r="G1476" i="4" s="1"/>
  <c r="C1476" i="1"/>
  <c r="D1476" i="1" s="1"/>
  <c r="C1476" i="4" s="1"/>
  <c r="B1476" i="1"/>
  <c r="B1476" i="4" s="1"/>
  <c r="P1475" i="1"/>
  <c r="R1475" i="1" s="1"/>
  <c r="L1475" i="1"/>
  <c r="J1475" i="4" s="1"/>
  <c r="J1475" i="1"/>
  <c r="H1475" i="4" s="1"/>
  <c r="F1475" i="1"/>
  <c r="I1475" i="1" s="1"/>
  <c r="G1475" i="4" s="1"/>
  <c r="C1475" i="1"/>
  <c r="D1475" i="1" s="1"/>
  <c r="C1475" i="4" s="1"/>
  <c r="B1475" i="1"/>
  <c r="B1475" i="4" s="1"/>
  <c r="P1474" i="1"/>
  <c r="R1474" i="1" s="1"/>
  <c r="O1474" i="4" s="1"/>
  <c r="L1474" i="1"/>
  <c r="J1474" i="4" s="1"/>
  <c r="J1474" i="1"/>
  <c r="H1474" i="4" s="1"/>
  <c r="F1474" i="1"/>
  <c r="C1474" i="1"/>
  <c r="E1474" i="1" s="1"/>
  <c r="D1474" i="4" s="1"/>
  <c r="B1474" i="1"/>
  <c r="B1474" i="4" s="1"/>
  <c r="P1473" i="1"/>
  <c r="Q1473" i="1" s="1"/>
  <c r="N1473" i="4" s="1"/>
  <c r="L1473" i="1"/>
  <c r="J1473" i="4" s="1"/>
  <c r="J1473" i="1"/>
  <c r="H1473" i="4" s="1"/>
  <c r="F1473" i="1"/>
  <c r="I1473" i="1" s="1"/>
  <c r="G1473" i="4" s="1"/>
  <c r="C1473" i="1"/>
  <c r="E1473" i="1" s="1"/>
  <c r="D1473" i="4" s="1"/>
  <c r="B1473" i="1"/>
  <c r="B1473" i="4" s="1"/>
  <c r="P1472" i="1"/>
  <c r="R1472" i="1" s="1"/>
  <c r="L1472" i="1"/>
  <c r="J1472" i="4" s="1"/>
  <c r="J1472" i="1"/>
  <c r="H1472" i="4" s="1"/>
  <c r="F1472" i="1"/>
  <c r="O1472" i="1" s="1"/>
  <c r="M1472" i="4" s="1"/>
  <c r="C1472" i="1"/>
  <c r="E1472" i="1" s="1"/>
  <c r="D1472" i="4" s="1"/>
  <c r="B1472" i="1"/>
  <c r="B1472" i="4" s="1"/>
  <c r="P1471" i="1"/>
  <c r="Q1471" i="1" s="1"/>
  <c r="N1471" i="4" s="1"/>
  <c r="L1471" i="1"/>
  <c r="J1471" i="4" s="1"/>
  <c r="J1471" i="1"/>
  <c r="H1471" i="4" s="1"/>
  <c r="F1471" i="1"/>
  <c r="H1471" i="1" s="1"/>
  <c r="F1471" i="4" s="1"/>
  <c r="C1471" i="1"/>
  <c r="B1471" i="1"/>
  <c r="B1471" i="4" s="1"/>
  <c r="P1470" i="1"/>
  <c r="Q1470" i="1" s="1"/>
  <c r="N1470" i="4" s="1"/>
  <c r="L1470" i="1"/>
  <c r="J1470" i="4" s="1"/>
  <c r="J1470" i="1"/>
  <c r="H1470" i="4" s="1"/>
  <c r="F1470" i="1"/>
  <c r="I1470" i="1" s="1"/>
  <c r="G1470" i="4" s="1"/>
  <c r="C1470" i="1"/>
  <c r="D1470" i="1" s="1"/>
  <c r="C1470" i="4" s="1"/>
  <c r="B1470" i="1"/>
  <c r="B1470" i="4" s="1"/>
  <c r="P1469" i="1"/>
  <c r="R1469" i="1" s="1"/>
  <c r="L1469" i="1"/>
  <c r="J1469" i="4" s="1"/>
  <c r="J1469" i="1"/>
  <c r="H1469" i="4" s="1"/>
  <c r="F1469" i="1"/>
  <c r="I1469" i="1" s="1"/>
  <c r="G1469" i="4" s="1"/>
  <c r="C1469" i="1"/>
  <c r="E1469" i="1" s="1"/>
  <c r="D1469" i="4" s="1"/>
  <c r="B1469" i="1"/>
  <c r="B1469" i="4" s="1"/>
  <c r="P1468" i="1"/>
  <c r="L1468" i="1"/>
  <c r="J1468" i="4" s="1"/>
  <c r="J1468" i="1"/>
  <c r="H1468" i="4" s="1"/>
  <c r="F1468" i="1"/>
  <c r="H1468" i="1" s="1"/>
  <c r="F1468" i="4" s="1"/>
  <c r="C1468" i="1"/>
  <c r="E1468" i="1" s="1"/>
  <c r="D1468" i="4" s="1"/>
  <c r="B1468" i="1"/>
  <c r="B1468" i="4" s="1"/>
  <c r="P1467" i="1"/>
  <c r="R1467" i="1" s="1"/>
  <c r="L1467" i="1"/>
  <c r="J1467" i="4" s="1"/>
  <c r="J1467" i="1"/>
  <c r="H1467" i="4" s="1"/>
  <c r="F1467" i="1"/>
  <c r="I1467" i="1" s="1"/>
  <c r="G1467" i="4" s="1"/>
  <c r="C1467" i="1"/>
  <c r="D1467" i="1" s="1"/>
  <c r="C1467" i="4" s="1"/>
  <c r="B1467" i="1"/>
  <c r="B1467" i="4" s="1"/>
  <c r="P1466" i="1"/>
  <c r="R1466" i="1" s="1"/>
  <c r="O1466" i="4" s="1"/>
  <c r="L1466" i="1"/>
  <c r="J1466" i="4" s="1"/>
  <c r="J1466" i="1"/>
  <c r="H1466" i="4" s="1"/>
  <c r="F1466" i="1"/>
  <c r="C1466" i="1"/>
  <c r="E1466" i="1" s="1"/>
  <c r="D1466" i="4" s="1"/>
  <c r="B1466" i="1"/>
  <c r="B1466" i="4" s="1"/>
  <c r="P1465" i="1"/>
  <c r="Q1465" i="1" s="1"/>
  <c r="N1465" i="4" s="1"/>
  <c r="L1465" i="1"/>
  <c r="J1465" i="4" s="1"/>
  <c r="J1465" i="1"/>
  <c r="H1465" i="4" s="1"/>
  <c r="F1465" i="1"/>
  <c r="I1465" i="1" s="1"/>
  <c r="G1465" i="4" s="1"/>
  <c r="C1465" i="1"/>
  <c r="E1465" i="1" s="1"/>
  <c r="D1465" i="4" s="1"/>
  <c r="B1465" i="1"/>
  <c r="B1465" i="4" s="1"/>
  <c r="P1464" i="1"/>
  <c r="R1464" i="1" s="1"/>
  <c r="L1464" i="1"/>
  <c r="J1464" i="4" s="1"/>
  <c r="J1464" i="1"/>
  <c r="H1464" i="4" s="1"/>
  <c r="F1464" i="1"/>
  <c r="O1464" i="1" s="1"/>
  <c r="M1464" i="4" s="1"/>
  <c r="C1464" i="1"/>
  <c r="E1464" i="1" s="1"/>
  <c r="D1464" i="4" s="1"/>
  <c r="B1464" i="1"/>
  <c r="B1464" i="4" s="1"/>
  <c r="P1463" i="1"/>
  <c r="L1463" i="1"/>
  <c r="J1463" i="4" s="1"/>
  <c r="J1463" i="1"/>
  <c r="H1463" i="4" s="1"/>
  <c r="F1463" i="1"/>
  <c r="H1463" i="1" s="1"/>
  <c r="F1463" i="4" s="1"/>
  <c r="C1463" i="1"/>
  <c r="E1463" i="1" s="1"/>
  <c r="D1463" i="4" s="1"/>
  <c r="B1463" i="1"/>
  <c r="B1463" i="4" s="1"/>
  <c r="P1462" i="1"/>
  <c r="Q1462" i="1" s="1"/>
  <c r="N1462" i="4" s="1"/>
  <c r="L1462" i="1"/>
  <c r="J1462" i="4" s="1"/>
  <c r="J1462" i="1"/>
  <c r="H1462" i="4" s="1"/>
  <c r="F1462" i="1"/>
  <c r="I1462" i="1" s="1"/>
  <c r="G1462" i="4" s="1"/>
  <c r="C1462" i="1"/>
  <c r="D1462" i="1" s="1"/>
  <c r="C1462" i="4" s="1"/>
  <c r="B1462" i="1"/>
  <c r="B1462" i="4" s="1"/>
  <c r="P1461" i="1"/>
  <c r="R1461" i="1" s="1"/>
  <c r="L1461" i="1"/>
  <c r="J1461" i="4" s="1"/>
  <c r="J1461" i="1"/>
  <c r="H1461" i="4" s="1"/>
  <c r="F1461" i="1"/>
  <c r="I1461" i="1" s="1"/>
  <c r="G1461" i="4" s="1"/>
  <c r="C1461" i="1"/>
  <c r="E1461" i="1" s="1"/>
  <c r="D1461" i="4" s="1"/>
  <c r="B1461" i="1"/>
  <c r="B1461" i="4" s="1"/>
  <c r="P1460" i="1"/>
  <c r="L1460" i="1"/>
  <c r="J1460" i="4" s="1"/>
  <c r="J1460" i="1"/>
  <c r="H1460" i="4" s="1"/>
  <c r="F1460" i="1"/>
  <c r="C1460" i="1"/>
  <c r="E1460" i="1" s="1"/>
  <c r="D1460" i="4" s="1"/>
  <c r="B1460" i="1"/>
  <c r="B1460" i="4" s="1"/>
  <c r="P1459" i="1"/>
  <c r="R1459" i="1" s="1"/>
  <c r="L1459" i="1"/>
  <c r="J1459" i="4" s="1"/>
  <c r="J1459" i="1"/>
  <c r="H1459" i="4" s="1"/>
  <c r="F1459" i="1"/>
  <c r="C1459" i="1"/>
  <c r="D1459" i="1" s="1"/>
  <c r="C1459" i="4" s="1"/>
  <c r="B1459" i="1"/>
  <c r="B1459" i="4" s="1"/>
  <c r="P1458" i="1"/>
  <c r="R1458" i="1" s="1"/>
  <c r="O1458" i="4" s="1"/>
  <c r="L1458" i="1"/>
  <c r="J1458" i="4" s="1"/>
  <c r="J1458" i="1"/>
  <c r="H1458" i="4" s="1"/>
  <c r="F1458" i="1"/>
  <c r="C1458" i="1"/>
  <c r="E1458" i="1" s="1"/>
  <c r="D1458" i="4" s="1"/>
  <c r="B1458" i="1"/>
  <c r="B1458" i="4" s="1"/>
  <c r="P1457" i="1"/>
  <c r="Q1457" i="1" s="1"/>
  <c r="N1457" i="4" s="1"/>
  <c r="L1457" i="1"/>
  <c r="J1457" i="4" s="1"/>
  <c r="J1457" i="1"/>
  <c r="H1457" i="4" s="1"/>
  <c r="F1457" i="1"/>
  <c r="C1457" i="1"/>
  <c r="E1457" i="1" s="1"/>
  <c r="D1457" i="4" s="1"/>
  <c r="B1457" i="1"/>
  <c r="B1457" i="4" s="1"/>
  <c r="P1456" i="1"/>
  <c r="R1456" i="1" s="1"/>
  <c r="L1456" i="1"/>
  <c r="J1456" i="4" s="1"/>
  <c r="J1456" i="1"/>
  <c r="H1456" i="4" s="1"/>
  <c r="F1456" i="1"/>
  <c r="C1456" i="1"/>
  <c r="E1456" i="1" s="1"/>
  <c r="D1456" i="4" s="1"/>
  <c r="B1456" i="1"/>
  <c r="B1456" i="4" s="1"/>
  <c r="P1455" i="1"/>
  <c r="R1455" i="1" s="1"/>
  <c r="O1455" i="4" s="1"/>
  <c r="L1455" i="1"/>
  <c r="J1455" i="4" s="1"/>
  <c r="J1455" i="1"/>
  <c r="H1455" i="4" s="1"/>
  <c r="F1455" i="1"/>
  <c r="H1455" i="1" s="1"/>
  <c r="F1455" i="4" s="1"/>
  <c r="C1455" i="1"/>
  <c r="E1455" i="1" s="1"/>
  <c r="D1455" i="4" s="1"/>
  <c r="B1455" i="1"/>
  <c r="B1455" i="4" s="1"/>
  <c r="P1454" i="1"/>
  <c r="Q1454" i="1" s="1"/>
  <c r="N1454" i="4" s="1"/>
  <c r="L1454" i="1"/>
  <c r="J1454" i="4" s="1"/>
  <c r="J1454" i="1"/>
  <c r="H1454" i="4" s="1"/>
  <c r="F1454" i="1"/>
  <c r="C1454" i="1"/>
  <c r="D1454" i="1" s="1"/>
  <c r="C1454" i="4" s="1"/>
  <c r="B1454" i="1"/>
  <c r="B1454" i="4" s="1"/>
  <c r="P1453" i="1"/>
  <c r="R1453" i="1" s="1"/>
  <c r="L1453" i="1"/>
  <c r="J1453" i="4" s="1"/>
  <c r="J1453" i="1"/>
  <c r="H1453" i="4" s="1"/>
  <c r="F1453" i="1"/>
  <c r="I1453" i="1" s="1"/>
  <c r="G1453" i="4" s="1"/>
  <c r="C1453" i="1"/>
  <c r="E1453" i="1" s="1"/>
  <c r="D1453" i="4" s="1"/>
  <c r="B1453" i="1"/>
  <c r="B1453" i="4" s="1"/>
  <c r="P1452" i="1"/>
  <c r="R1452" i="1" s="1"/>
  <c r="O1452" i="4" s="1"/>
  <c r="L1452" i="1"/>
  <c r="J1452" i="4" s="1"/>
  <c r="J1452" i="1"/>
  <c r="H1452" i="4" s="1"/>
  <c r="F1452" i="1"/>
  <c r="G1452" i="1" s="1"/>
  <c r="E1452" i="4" s="1"/>
  <c r="C1452" i="1"/>
  <c r="D1452" i="1" s="1"/>
  <c r="C1452" i="4" s="1"/>
  <c r="B1452" i="1"/>
  <c r="B1452" i="4" s="1"/>
  <c r="P1451" i="1"/>
  <c r="R1451" i="1" s="1"/>
  <c r="L1451" i="1"/>
  <c r="J1451" i="4" s="1"/>
  <c r="J1451" i="1"/>
  <c r="H1451" i="4" s="1"/>
  <c r="F1451" i="1"/>
  <c r="I1451" i="1" s="1"/>
  <c r="G1451" i="4" s="1"/>
  <c r="C1451" i="1"/>
  <c r="D1451" i="1" s="1"/>
  <c r="C1451" i="4" s="1"/>
  <c r="B1451" i="1"/>
  <c r="B1451" i="4" s="1"/>
  <c r="P1450" i="1"/>
  <c r="R1450" i="1" s="1"/>
  <c r="O1450" i="4" s="1"/>
  <c r="L1450" i="1"/>
  <c r="J1450" i="4" s="1"/>
  <c r="J1450" i="1"/>
  <c r="H1450" i="4" s="1"/>
  <c r="F1450" i="1"/>
  <c r="C1450" i="1"/>
  <c r="E1450" i="1" s="1"/>
  <c r="D1450" i="4" s="1"/>
  <c r="B1450" i="1"/>
  <c r="B1450" i="4" s="1"/>
  <c r="P1449" i="1"/>
  <c r="Q1449" i="1" s="1"/>
  <c r="N1449" i="4" s="1"/>
  <c r="L1449" i="1"/>
  <c r="J1449" i="4" s="1"/>
  <c r="J1449" i="1"/>
  <c r="H1449" i="4" s="1"/>
  <c r="F1449" i="1"/>
  <c r="I1449" i="1" s="1"/>
  <c r="G1449" i="4" s="1"/>
  <c r="C1449" i="1"/>
  <c r="E1449" i="1" s="1"/>
  <c r="D1449" i="4" s="1"/>
  <c r="B1449" i="1"/>
  <c r="B1449" i="4" s="1"/>
  <c r="P1448" i="1"/>
  <c r="R1448" i="1" s="1"/>
  <c r="L1448" i="1"/>
  <c r="J1448" i="4" s="1"/>
  <c r="J1448" i="1"/>
  <c r="H1448" i="4" s="1"/>
  <c r="F1448" i="1"/>
  <c r="C1448" i="1"/>
  <c r="E1448" i="1" s="1"/>
  <c r="D1448" i="4" s="1"/>
  <c r="B1448" i="1"/>
  <c r="B1448" i="4" s="1"/>
  <c r="P1447" i="1"/>
  <c r="R1447" i="1" s="1"/>
  <c r="O1447" i="4" s="1"/>
  <c r="L1447" i="1"/>
  <c r="J1447" i="4" s="1"/>
  <c r="J1447" i="1"/>
  <c r="H1447" i="4" s="1"/>
  <c r="F1447" i="1"/>
  <c r="H1447" i="1" s="1"/>
  <c r="F1447" i="4" s="1"/>
  <c r="C1447" i="1"/>
  <c r="E1447" i="1" s="1"/>
  <c r="D1447" i="4" s="1"/>
  <c r="B1447" i="1"/>
  <c r="B1447" i="4" s="1"/>
  <c r="P1446" i="1"/>
  <c r="Q1446" i="1" s="1"/>
  <c r="N1446" i="4" s="1"/>
  <c r="L1446" i="1"/>
  <c r="J1446" i="4" s="1"/>
  <c r="J1446" i="1"/>
  <c r="H1446" i="4" s="1"/>
  <c r="F1446" i="1"/>
  <c r="I1446" i="1" s="1"/>
  <c r="G1446" i="4" s="1"/>
  <c r="C1446" i="1"/>
  <c r="D1446" i="1" s="1"/>
  <c r="C1446" i="4" s="1"/>
  <c r="B1446" i="1"/>
  <c r="B1446" i="4" s="1"/>
  <c r="P1445" i="1"/>
  <c r="R1445" i="1" s="1"/>
  <c r="L1445" i="1"/>
  <c r="J1445" i="4" s="1"/>
  <c r="J1445" i="1"/>
  <c r="H1445" i="4" s="1"/>
  <c r="F1445" i="1"/>
  <c r="I1445" i="1" s="1"/>
  <c r="G1445" i="4" s="1"/>
  <c r="C1445" i="1"/>
  <c r="E1445" i="1" s="1"/>
  <c r="D1445" i="4" s="1"/>
  <c r="B1445" i="1"/>
  <c r="B1445" i="4" s="1"/>
  <c r="P1444" i="1"/>
  <c r="R1444" i="1" s="1"/>
  <c r="O1444" i="4" s="1"/>
  <c r="L1444" i="1"/>
  <c r="J1444" i="4" s="1"/>
  <c r="J1444" i="1"/>
  <c r="H1444" i="4" s="1"/>
  <c r="F1444" i="1"/>
  <c r="C1444" i="1"/>
  <c r="D1444" i="1" s="1"/>
  <c r="C1444" i="4" s="1"/>
  <c r="B1444" i="1"/>
  <c r="B1444" i="4" s="1"/>
  <c r="P1443" i="1"/>
  <c r="R1443" i="1" s="1"/>
  <c r="L1443" i="1"/>
  <c r="J1443" i="4" s="1"/>
  <c r="J1443" i="1"/>
  <c r="H1443" i="4" s="1"/>
  <c r="F1443" i="1"/>
  <c r="I1443" i="1" s="1"/>
  <c r="G1443" i="4" s="1"/>
  <c r="C1443" i="1"/>
  <c r="D1443" i="1" s="1"/>
  <c r="C1443" i="4" s="1"/>
  <c r="B1443" i="1"/>
  <c r="B1443" i="4" s="1"/>
  <c r="P1442" i="1"/>
  <c r="L1442" i="1"/>
  <c r="J1442" i="4" s="1"/>
  <c r="J1442" i="1"/>
  <c r="H1442" i="4" s="1"/>
  <c r="F1442" i="1"/>
  <c r="C1442" i="1"/>
  <c r="E1442" i="1" s="1"/>
  <c r="D1442" i="4" s="1"/>
  <c r="B1442" i="1"/>
  <c r="B1442" i="4" s="1"/>
  <c r="P1441" i="1"/>
  <c r="Q1441" i="1" s="1"/>
  <c r="N1441" i="4" s="1"/>
  <c r="L1441" i="1"/>
  <c r="J1441" i="4" s="1"/>
  <c r="J1441" i="1"/>
  <c r="H1441" i="4" s="1"/>
  <c r="F1441" i="1"/>
  <c r="I1441" i="1" s="1"/>
  <c r="G1441" i="4" s="1"/>
  <c r="C1441" i="1"/>
  <c r="E1441" i="1" s="1"/>
  <c r="D1441" i="4" s="1"/>
  <c r="B1441" i="1"/>
  <c r="B1441" i="4" s="1"/>
  <c r="P1440" i="1"/>
  <c r="R1440" i="1" s="1"/>
  <c r="L1440" i="1"/>
  <c r="J1440" i="4" s="1"/>
  <c r="J1440" i="1"/>
  <c r="H1440" i="4" s="1"/>
  <c r="F1440" i="1"/>
  <c r="O1440" i="1" s="1"/>
  <c r="M1440" i="4" s="1"/>
  <c r="C1440" i="1"/>
  <c r="E1440" i="1" s="1"/>
  <c r="D1440" i="4" s="1"/>
  <c r="B1440" i="1"/>
  <c r="B1440" i="4" s="1"/>
  <c r="P1439" i="1"/>
  <c r="R1439" i="1" s="1"/>
  <c r="O1439" i="4" s="1"/>
  <c r="L1439" i="1"/>
  <c r="J1439" i="4" s="1"/>
  <c r="J1439" i="1"/>
  <c r="H1439" i="4" s="1"/>
  <c r="F1439" i="1"/>
  <c r="H1439" i="1" s="1"/>
  <c r="F1439" i="4" s="1"/>
  <c r="C1439" i="1"/>
  <c r="E1439" i="1" s="1"/>
  <c r="D1439" i="4" s="1"/>
  <c r="B1439" i="1"/>
  <c r="B1439" i="4" s="1"/>
  <c r="P1438" i="1"/>
  <c r="Q1438" i="1" s="1"/>
  <c r="N1438" i="4" s="1"/>
  <c r="L1438" i="1"/>
  <c r="J1438" i="4" s="1"/>
  <c r="J1438" i="1"/>
  <c r="H1438" i="4" s="1"/>
  <c r="F1438" i="1"/>
  <c r="C1438" i="1"/>
  <c r="D1438" i="1" s="1"/>
  <c r="C1438" i="4" s="1"/>
  <c r="B1438" i="1"/>
  <c r="B1438" i="4" s="1"/>
  <c r="P1437" i="1"/>
  <c r="R1437" i="1" s="1"/>
  <c r="L1437" i="1"/>
  <c r="J1437" i="4" s="1"/>
  <c r="J1437" i="1"/>
  <c r="H1437" i="4" s="1"/>
  <c r="F1437" i="1"/>
  <c r="I1437" i="1" s="1"/>
  <c r="G1437" i="4" s="1"/>
  <c r="C1437" i="1"/>
  <c r="E1437" i="1" s="1"/>
  <c r="D1437" i="4" s="1"/>
  <c r="B1437" i="1"/>
  <c r="B1437" i="4" s="1"/>
  <c r="P1436" i="1"/>
  <c r="Q1436" i="1" s="1"/>
  <c r="N1436" i="4" s="1"/>
  <c r="L1436" i="1"/>
  <c r="J1436" i="4" s="1"/>
  <c r="J1436" i="1"/>
  <c r="H1436" i="4" s="1"/>
  <c r="F1436" i="1"/>
  <c r="C1436" i="1"/>
  <c r="E1436" i="1" s="1"/>
  <c r="D1436" i="4" s="1"/>
  <c r="B1436" i="1"/>
  <c r="B1436" i="4" s="1"/>
  <c r="P1435" i="1"/>
  <c r="R1435" i="1" s="1"/>
  <c r="L1435" i="1"/>
  <c r="J1435" i="4" s="1"/>
  <c r="J1435" i="1"/>
  <c r="H1435" i="4" s="1"/>
  <c r="F1435" i="1"/>
  <c r="I1435" i="1" s="1"/>
  <c r="G1435" i="4" s="1"/>
  <c r="C1435" i="1"/>
  <c r="D1435" i="1" s="1"/>
  <c r="C1435" i="4" s="1"/>
  <c r="B1435" i="1"/>
  <c r="B1435" i="4" s="1"/>
  <c r="P1434" i="1"/>
  <c r="R1434" i="1" s="1"/>
  <c r="O1434" i="4" s="1"/>
  <c r="L1434" i="1"/>
  <c r="J1434" i="4" s="1"/>
  <c r="J1434" i="1"/>
  <c r="H1434" i="4" s="1"/>
  <c r="F1434" i="1"/>
  <c r="C1434" i="1"/>
  <c r="E1434" i="1" s="1"/>
  <c r="D1434" i="4" s="1"/>
  <c r="B1434" i="1"/>
  <c r="B1434" i="4" s="1"/>
  <c r="P1433" i="1"/>
  <c r="Q1433" i="1" s="1"/>
  <c r="N1433" i="4" s="1"/>
  <c r="L1433" i="1"/>
  <c r="J1433" i="4" s="1"/>
  <c r="J1433" i="1"/>
  <c r="H1433" i="4" s="1"/>
  <c r="F1433" i="1"/>
  <c r="I1433" i="1" s="1"/>
  <c r="G1433" i="4" s="1"/>
  <c r="C1433" i="1"/>
  <c r="E1433" i="1" s="1"/>
  <c r="D1433" i="4" s="1"/>
  <c r="B1433" i="1"/>
  <c r="B1433" i="4" s="1"/>
  <c r="P1432" i="1"/>
  <c r="R1432" i="1" s="1"/>
  <c r="L1432" i="1"/>
  <c r="J1432" i="4" s="1"/>
  <c r="J1432" i="1"/>
  <c r="H1432" i="4" s="1"/>
  <c r="F1432" i="1"/>
  <c r="O1432" i="1" s="1"/>
  <c r="M1432" i="4" s="1"/>
  <c r="C1432" i="1"/>
  <c r="E1432" i="1" s="1"/>
  <c r="D1432" i="4" s="1"/>
  <c r="B1432" i="1"/>
  <c r="B1432" i="4" s="1"/>
  <c r="P1431" i="1"/>
  <c r="R1431" i="1" s="1"/>
  <c r="O1431" i="4" s="1"/>
  <c r="L1431" i="1"/>
  <c r="J1431" i="4" s="1"/>
  <c r="J1431" i="1"/>
  <c r="H1431" i="4" s="1"/>
  <c r="F1431" i="1"/>
  <c r="H1431" i="1" s="1"/>
  <c r="F1431" i="4" s="1"/>
  <c r="C1431" i="1"/>
  <c r="D1431" i="1" s="1"/>
  <c r="C1431" i="4" s="1"/>
  <c r="B1431" i="1"/>
  <c r="B1431" i="4" s="1"/>
  <c r="P1430" i="1"/>
  <c r="Q1430" i="1" s="1"/>
  <c r="N1430" i="4" s="1"/>
  <c r="L1430" i="1"/>
  <c r="J1430" i="4" s="1"/>
  <c r="J1430" i="1"/>
  <c r="H1430" i="4" s="1"/>
  <c r="F1430" i="1"/>
  <c r="I1430" i="1" s="1"/>
  <c r="G1430" i="4" s="1"/>
  <c r="C1430" i="1"/>
  <c r="D1430" i="1" s="1"/>
  <c r="C1430" i="4" s="1"/>
  <c r="B1430" i="1"/>
  <c r="B1430" i="4" s="1"/>
  <c r="P1429" i="1"/>
  <c r="R1429" i="1" s="1"/>
  <c r="L1429" i="1"/>
  <c r="J1429" i="4" s="1"/>
  <c r="J1429" i="1"/>
  <c r="H1429" i="4" s="1"/>
  <c r="F1429" i="1"/>
  <c r="I1429" i="1" s="1"/>
  <c r="G1429" i="4" s="1"/>
  <c r="C1429" i="1"/>
  <c r="E1429" i="1" s="1"/>
  <c r="D1429" i="4" s="1"/>
  <c r="B1429" i="1"/>
  <c r="B1429" i="4" s="1"/>
  <c r="P1428" i="1"/>
  <c r="L1428" i="1"/>
  <c r="J1428" i="4" s="1"/>
  <c r="J1428" i="1"/>
  <c r="H1428" i="4" s="1"/>
  <c r="F1428" i="1"/>
  <c r="I1428" i="1" s="1"/>
  <c r="G1428" i="4" s="1"/>
  <c r="C1428" i="1"/>
  <c r="B1428" i="1"/>
  <c r="B1428" i="4" s="1"/>
  <c r="P1427" i="1"/>
  <c r="R1427" i="1" s="1"/>
  <c r="L1427" i="1"/>
  <c r="J1427" i="4" s="1"/>
  <c r="J1427" i="1"/>
  <c r="H1427" i="4" s="1"/>
  <c r="F1427" i="1"/>
  <c r="I1427" i="1" s="1"/>
  <c r="G1427" i="4" s="1"/>
  <c r="C1427" i="1"/>
  <c r="B1427" i="1"/>
  <c r="B1427" i="4" s="1"/>
  <c r="P1426" i="1"/>
  <c r="R1426" i="1" s="1"/>
  <c r="O1426" i="4" s="1"/>
  <c r="L1426" i="1"/>
  <c r="J1426" i="4" s="1"/>
  <c r="J1426" i="1"/>
  <c r="H1426" i="4" s="1"/>
  <c r="F1426" i="1"/>
  <c r="C1426" i="1"/>
  <c r="E1426" i="1" s="1"/>
  <c r="D1426" i="4" s="1"/>
  <c r="B1426" i="1"/>
  <c r="B1426" i="4" s="1"/>
  <c r="P1425" i="1"/>
  <c r="Q1425" i="1" s="1"/>
  <c r="N1425" i="4" s="1"/>
  <c r="L1425" i="1"/>
  <c r="J1425" i="4" s="1"/>
  <c r="J1425" i="1"/>
  <c r="H1425" i="4" s="1"/>
  <c r="F1425" i="1"/>
  <c r="I1425" i="1" s="1"/>
  <c r="G1425" i="4" s="1"/>
  <c r="C1425" i="1"/>
  <c r="E1425" i="1" s="1"/>
  <c r="D1425" i="4" s="1"/>
  <c r="B1425" i="1"/>
  <c r="B1425" i="4" s="1"/>
  <c r="P1424" i="1"/>
  <c r="R1424" i="1" s="1"/>
  <c r="L1424" i="1"/>
  <c r="J1424" i="4" s="1"/>
  <c r="J1424" i="1"/>
  <c r="H1424" i="4" s="1"/>
  <c r="F1424" i="1"/>
  <c r="O1424" i="1" s="1"/>
  <c r="M1424" i="4" s="1"/>
  <c r="C1424" i="1"/>
  <c r="E1424" i="1" s="1"/>
  <c r="D1424" i="4" s="1"/>
  <c r="B1424" i="1"/>
  <c r="B1424" i="4" s="1"/>
  <c r="P1423" i="1"/>
  <c r="R1423" i="1" s="1"/>
  <c r="O1423" i="4" s="1"/>
  <c r="L1423" i="1"/>
  <c r="J1423" i="4" s="1"/>
  <c r="J1423" i="1"/>
  <c r="H1423" i="4" s="1"/>
  <c r="F1423" i="1"/>
  <c r="H1423" i="1" s="1"/>
  <c r="F1423" i="4" s="1"/>
  <c r="C1423" i="1"/>
  <c r="D1423" i="1" s="1"/>
  <c r="C1423" i="4" s="1"/>
  <c r="B1423" i="1"/>
  <c r="B1423" i="4" s="1"/>
  <c r="P1422" i="1"/>
  <c r="Q1422" i="1" s="1"/>
  <c r="N1422" i="4" s="1"/>
  <c r="L1422" i="1"/>
  <c r="J1422" i="4" s="1"/>
  <c r="J1422" i="1"/>
  <c r="H1422" i="4" s="1"/>
  <c r="F1422" i="1"/>
  <c r="I1422" i="1" s="1"/>
  <c r="G1422" i="4" s="1"/>
  <c r="C1422" i="1"/>
  <c r="D1422" i="1" s="1"/>
  <c r="C1422" i="4" s="1"/>
  <c r="B1422" i="1"/>
  <c r="B1422" i="4" s="1"/>
  <c r="P1421" i="1"/>
  <c r="R1421" i="1" s="1"/>
  <c r="L1421" i="1"/>
  <c r="J1421" i="4" s="1"/>
  <c r="J1421" i="1"/>
  <c r="H1421" i="4" s="1"/>
  <c r="F1421" i="1"/>
  <c r="I1421" i="1" s="1"/>
  <c r="G1421" i="4" s="1"/>
  <c r="C1421" i="1"/>
  <c r="E1421" i="1" s="1"/>
  <c r="D1421" i="4" s="1"/>
  <c r="B1421" i="1"/>
  <c r="B1421" i="4" s="1"/>
  <c r="P1420" i="1"/>
  <c r="Q1420" i="1" s="1"/>
  <c r="N1420" i="4" s="1"/>
  <c r="L1420" i="1"/>
  <c r="J1420" i="4" s="1"/>
  <c r="J1420" i="1"/>
  <c r="H1420" i="4" s="1"/>
  <c r="F1420" i="1"/>
  <c r="H1420" i="1" s="1"/>
  <c r="F1420" i="4" s="1"/>
  <c r="C1420" i="1"/>
  <c r="E1420" i="1" s="1"/>
  <c r="D1420" i="4" s="1"/>
  <c r="B1420" i="1"/>
  <c r="B1420" i="4" s="1"/>
  <c r="P1419" i="1"/>
  <c r="R1419" i="1" s="1"/>
  <c r="O1419" i="4" s="1"/>
  <c r="L1419" i="1"/>
  <c r="J1419" i="4" s="1"/>
  <c r="J1419" i="1"/>
  <c r="H1419" i="4" s="1"/>
  <c r="F1419" i="1"/>
  <c r="I1419" i="1" s="1"/>
  <c r="G1419" i="4" s="1"/>
  <c r="C1419" i="1"/>
  <c r="D1419" i="1" s="1"/>
  <c r="C1419" i="4" s="1"/>
  <c r="B1419" i="1"/>
  <c r="B1419" i="4" s="1"/>
  <c r="P1418" i="1"/>
  <c r="Q1418" i="1" s="1"/>
  <c r="N1418" i="4" s="1"/>
  <c r="L1418" i="1"/>
  <c r="J1418" i="4" s="1"/>
  <c r="J1418" i="1"/>
  <c r="H1418" i="4" s="1"/>
  <c r="F1418" i="1"/>
  <c r="C1418" i="1"/>
  <c r="E1418" i="1" s="1"/>
  <c r="D1418" i="4" s="1"/>
  <c r="B1418" i="1"/>
  <c r="B1418" i="4" s="1"/>
  <c r="P1417" i="1"/>
  <c r="L1417" i="1"/>
  <c r="J1417" i="4" s="1"/>
  <c r="J1417" i="1"/>
  <c r="H1417" i="4" s="1"/>
  <c r="F1417" i="1"/>
  <c r="I1417" i="1" s="1"/>
  <c r="G1417" i="4" s="1"/>
  <c r="C1417" i="1"/>
  <c r="B1417" i="1"/>
  <c r="B1417" i="4" s="1"/>
  <c r="P1416" i="1"/>
  <c r="L1416" i="1"/>
  <c r="J1416" i="4" s="1"/>
  <c r="J1416" i="1"/>
  <c r="H1416" i="4" s="1"/>
  <c r="F1416" i="1"/>
  <c r="O1416" i="1" s="1"/>
  <c r="M1416" i="4" s="1"/>
  <c r="C1416" i="1"/>
  <c r="E1416" i="1" s="1"/>
  <c r="D1416" i="4" s="1"/>
  <c r="B1416" i="1"/>
  <c r="B1416" i="4" s="1"/>
  <c r="P1415" i="1"/>
  <c r="R1415" i="1" s="1"/>
  <c r="O1415" i="4" s="1"/>
  <c r="L1415" i="1"/>
  <c r="J1415" i="4" s="1"/>
  <c r="J1415" i="1"/>
  <c r="H1415" i="4" s="1"/>
  <c r="F1415" i="1"/>
  <c r="H1415" i="1" s="1"/>
  <c r="F1415" i="4" s="1"/>
  <c r="C1415" i="1"/>
  <c r="B1415" i="1"/>
  <c r="B1415" i="4" s="1"/>
  <c r="P1414" i="1"/>
  <c r="Q1414" i="1" s="1"/>
  <c r="N1414" i="4" s="1"/>
  <c r="L1414" i="1"/>
  <c r="J1414" i="4" s="1"/>
  <c r="J1414" i="1"/>
  <c r="F1414" i="1"/>
  <c r="I1414" i="1" s="1"/>
  <c r="G1414" i="4" s="1"/>
  <c r="C1414" i="1"/>
  <c r="B1414" i="1"/>
  <c r="B1414" i="4" s="1"/>
  <c r="P1413" i="1"/>
  <c r="R1413" i="1" s="1"/>
  <c r="O1413" i="4" s="1"/>
  <c r="L1413" i="1"/>
  <c r="J1413" i="4" s="1"/>
  <c r="J1413" i="1"/>
  <c r="H1413" i="4" s="1"/>
  <c r="F1413" i="1"/>
  <c r="I1413" i="1" s="1"/>
  <c r="G1413" i="4" s="1"/>
  <c r="C1413" i="1"/>
  <c r="B1413" i="1"/>
  <c r="B1413" i="4" s="1"/>
  <c r="P1412" i="1"/>
  <c r="L1412" i="1"/>
  <c r="J1412" i="4" s="1"/>
  <c r="J1412" i="1"/>
  <c r="H1412" i="4" s="1"/>
  <c r="F1412" i="1"/>
  <c r="I1412" i="1" s="1"/>
  <c r="G1412" i="4" s="1"/>
  <c r="C1412" i="1"/>
  <c r="E1412" i="1" s="1"/>
  <c r="D1412" i="4" s="1"/>
  <c r="B1412" i="1"/>
  <c r="B1412" i="4" s="1"/>
  <c r="P1411" i="1"/>
  <c r="R1411" i="1" s="1"/>
  <c r="O1411" i="4" s="1"/>
  <c r="L1411" i="1"/>
  <c r="J1411" i="4" s="1"/>
  <c r="J1411" i="1"/>
  <c r="H1411" i="4" s="1"/>
  <c r="F1411" i="1"/>
  <c r="I1411" i="1" s="1"/>
  <c r="G1411" i="4" s="1"/>
  <c r="C1411" i="1"/>
  <c r="D1411" i="1" s="1"/>
  <c r="C1411" i="4" s="1"/>
  <c r="B1411" i="1"/>
  <c r="B1411" i="4" s="1"/>
  <c r="P1410" i="1"/>
  <c r="R1410" i="1" s="1"/>
  <c r="O1410" i="4" s="1"/>
  <c r="L1410" i="1"/>
  <c r="J1410" i="4" s="1"/>
  <c r="J1410" i="1"/>
  <c r="H1410" i="4" s="1"/>
  <c r="F1410" i="1"/>
  <c r="C1410" i="1"/>
  <c r="E1410" i="1" s="1"/>
  <c r="D1410" i="4" s="1"/>
  <c r="B1410" i="1"/>
  <c r="B1410" i="4" s="1"/>
  <c r="P1409" i="1"/>
  <c r="Q1409" i="1" s="1"/>
  <c r="N1409" i="4" s="1"/>
  <c r="L1409" i="1"/>
  <c r="J1409" i="4" s="1"/>
  <c r="J1409" i="1"/>
  <c r="H1409" i="4" s="1"/>
  <c r="F1409" i="1"/>
  <c r="I1409" i="1" s="1"/>
  <c r="G1409" i="4" s="1"/>
  <c r="C1409" i="1"/>
  <c r="E1409" i="1" s="1"/>
  <c r="D1409" i="4" s="1"/>
  <c r="B1409" i="1"/>
  <c r="B1409" i="4" s="1"/>
  <c r="P1408" i="1"/>
  <c r="L1408" i="1"/>
  <c r="J1408" i="4" s="1"/>
  <c r="J1408" i="1"/>
  <c r="H1408" i="4" s="1"/>
  <c r="F1408" i="1"/>
  <c r="O1408" i="1" s="1"/>
  <c r="M1408" i="4" s="1"/>
  <c r="C1408" i="1"/>
  <c r="E1408" i="1" s="1"/>
  <c r="D1408" i="4" s="1"/>
  <c r="B1408" i="1"/>
  <c r="B1408" i="4" s="1"/>
  <c r="P1407" i="1"/>
  <c r="L1407" i="1"/>
  <c r="J1407" i="4" s="1"/>
  <c r="J1407" i="1"/>
  <c r="H1407" i="4" s="1"/>
  <c r="F1407" i="1"/>
  <c r="H1407" i="1" s="1"/>
  <c r="F1407" i="4" s="1"/>
  <c r="C1407" i="1"/>
  <c r="B1407" i="1"/>
  <c r="B1407" i="4" s="1"/>
  <c r="P1406" i="1"/>
  <c r="Q1406" i="1" s="1"/>
  <c r="N1406" i="4" s="1"/>
  <c r="L1406" i="1"/>
  <c r="J1406" i="4" s="1"/>
  <c r="J1406" i="1"/>
  <c r="F1406" i="1"/>
  <c r="I1406" i="1" s="1"/>
  <c r="G1406" i="4" s="1"/>
  <c r="C1406" i="1"/>
  <c r="D1406" i="1" s="1"/>
  <c r="C1406" i="4" s="1"/>
  <c r="B1406" i="1"/>
  <c r="B1406" i="4" s="1"/>
  <c r="P1405" i="1"/>
  <c r="R1405" i="1" s="1"/>
  <c r="O1405" i="4" s="1"/>
  <c r="L1405" i="1"/>
  <c r="J1405" i="4" s="1"/>
  <c r="J1405" i="1"/>
  <c r="H1405" i="4" s="1"/>
  <c r="F1405" i="1"/>
  <c r="C1405" i="1"/>
  <c r="B1405" i="1"/>
  <c r="B1405" i="4" s="1"/>
  <c r="P1404" i="1"/>
  <c r="R1404" i="1" s="1"/>
  <c r="O1404" i="4" s="1"/>
  <c r="L1404" i="1"/>
  <c r="J1404" i="4" s="1"/>
  <c r="J1404" i="1"/>
  <c r="H1404" i="4" s="1"/>
  <c r="F1404" i="1"/>
  <c r="H1404" i="1" s="1"/>
  <c r="F1404" i="4" s="1"/>
  <c r="C1404" i="1"/>
  <c r="E1404" i="1" s="1"/>
  <c r="D1404" i="4" s="1"/>
  <c r="B1404" i="1"/>
  <c r="B1404" i="4" s="1"/>
  <c r="P1403" i="1"/>
  <c r="L1403" i="1"/>
  <c r="J1403" i="4" s="1"/>
  <c r="J1403" i="1"/>
  <c r="H1403" i="4" s="1"/>
  <c r="F1403" i="1"/>
  <c r="I1403" i="1" s="1"/>
  <c r="G1403" i="4" s="1"/>
  <c r="C1403" i="1"/>
  <c r="D1403" i="1" s="1"/>
  <c r="C1403" i="4" s="1"/>
  <c r="B1403" i="1"/>
  <c r="B1403" i="4" s="1"/>
  <c r="P1402" i="1"/>
  <c r="R1402" i="1" s="1"/>
  <c r="O1402" i="4" s="1"/>
  <c r="L1402" i="1"/>
  <c r="J1402" i="4" s="1"/>
  <c r="J1402" i="1"/>
  <c r="H1402" i="4" s="1"/>
  <c r="F1402" i="1"/>
  <c r="I1402" i="1" s="1"/>
  <c r="G1402" i="4" s="1"/>
  <c r="C1402" i="1"/>
  <c r="E1402" i="1" s="1"/>
  <c r="D1402" i="4" s="1"/>
  <c r="B1402" i="1"/>
  <c r="B1402" i="4" s="1"/>
  <c r="P1401" i="1"/>
  <c r="Q1401" i="1" s="1"/>
  <c r="N1401" i="4" s="1"/>
  <c r="L1401" i="1"/>
  <c r="J1401" i="4" s="1"/>
  <c r="J1401" i="1"/>
  <c r="F1401" i="1"/>
  <c r="I1401" i="1" s="1"/>
  <c r="G1401" i="4" s="1"/>
  <c r="C1401" i="1"/>
  <c r="E1401" i="1" s="1"/>
  <c r="D1401" i="4" s="1"/>
  <c r="B1401" i="1"/>
  <c r="B1401" i="4" s="1"/>
  <c r="P1400" i="1"/>
  <c r="L1400" i="1"/>
  <c r="J1400" i="4" s="1"/>
  <c r="J1400" i="1"/>
  <c r="H1400" i="4" s="1"/>
  <c r="F1400" i="1"/>
  <c r="O1400" i="1" s="1"/>
  <c r="M1400" i="4" s="1"/>
  <c r="C1400" i="1"/>
  <c r="B1400" i="1"/>
  <c r="B1400" i="4" s="1"/>
  <c r="P1399" i="1"/>
  <c r="R1399" i="1" s="1"/>
  <c r="O1399" i="4" s="1"/>
  <c r="L1399" i="1"/>
  <c r="J1399" i="4" s="1"/>
  <c r="J1399" i="1"/>
  <c r="H1399" i="4" s="1"/>
  <c r="F1399" i="1"/>
  <c r="H1399" i="1" s="1"/>
  <c r="F1399" i="4" s="1"/>
  <c r="C1399" i="1"/>
  <c r="D1399" i="1" s="1"/>
  <c r="C1399" i="4" s="1"/>
  <c r="B1399" i="1"/>
  <c r="B1399" i="4" s="1"/>
  <c r="P1398" i="1"/>
  <c r="Q1398" i="1" s="1"/>
  <c r="N1398" i="4" s="1"/>
  <c r="L1398" i="1"/>
  <c r="J1398" i="4" s="1"/>
  <c r="J1398" i="1"/>
  <c r="F1398" i="1"/>
  <c r="I1398" i="1" s="1"/>
  <c r="G1398" i="4" s="1"/>
  <c r="C1398" i="1"/>
  <c r="D1398" i="1" s="1"/>
  <c r="C1398" i="4" s="1"/>
  <c r="B1398" i="1"/>
  <c r="B1398" i="4" s="1"/>
  <c r="P1397" i="1"/>
  <c r="R1397" i="1" s="1"/>
  <c r="O1397" i="4" s="1"/>
  <c r="L1397" i="1"/>
  <c r="J1397" i="4" s="1"/>
  <c r="J1397" i="1"/>
  <c r="H1397" i="4" s="1"/>
  <c r="F1397" i="1"/>
  <c r="C1397" i="1"/>
  <c r="B1397" i="1"/>
  <c r="B1397" i="4" s="1"/>
  <c r="P1396" i="1"/>
  <c r="R1396" i="1" s="1"/>
  <c r="O1396" i="4" s="1"/>
  <c r="L1396" i="1"/>
  <c r="J1396" i="4" s="1"/>
  <c r="J1396" i="1"/>
  <c r="H1396" i="4" s="1"/>
  <c r="F1396" i="1"/>
  <c r="I1396" i="1" s="1"/>
  <c r="G1396" i="4" s="1"/>
  <c r="C1396" i="1"/>
  <c r="E1396" i="1" s="1"/>
  <c r="D1396" i="4" s="1"/>
  <c r="B1396" i="1"/>
  <c r="B1396" i="4" s="1"/>
  <c r="P1395" i="1"/>
  <c r="L1395" i="1"/>
  <c r="J1395" i="4" s="1"/>
  <c r="J1395" i="1"/>
  <c r="H1395" i="4" s="1"/>
  <c r="F1395" i="1"/>
  <c r="I1395" i="1" s="1"/>
  <c r="G1395" i="4" s="1"/>
  <c r="C1395" i="1"/>
  <c r="B1395" i="1"/>
  <c r="B1395" i="4" s="1"/>
  <c r="P1394" i="1"/>
  <c r="R1394" i="1" s="1"/>
  <c r="O1394" i="4" s="1"/>
  <c r="L1394" i="1"/>
  <c r="J1394" i="4" s="1"/>
  <c r="J1394" i="1"/>
  <c r="H1394" i="4" s="1"/>
  <c r="F1394" i="1"/>
  <c r="I1394" i="1" s="1"/>
  <c r="G1394" i="4" s="1"/>
  <c r="C1394" i="1"/>
  <c r="E1394" i="1" s="1"/>
  <c r="D1394" i="4" s="1"/>
  <c r="B1394" i="1"/>
  <c r="B1394" i="4" s="1"/>
  <c r="P1393" i="1"/>
  <c r="Q1393" i="1" s="1"/>
  <c r="N1393" i="4" s="1"/>
  <c r="L1393" i="1"/>
  <c r="J1393" i="4" s="1"/>
  <c r="J1393" i="1"/>
  <c r="F1393" i="1"/>
  <c r="I1393" i="1" s="1"/>
  <c r="G1393" i="4" s="1"/>
  <c r="C1393" i="1"/>
  <c r="D1393" i="1" s="1"/>
  <c r="C1393" i="4" s="1"/>
  <c r="B1393" i="1"/>
  <c r="B1393" i="4" s="1"/>
  <c r="P1392" i="1"/>
  <c r="L1392" i="1"/>
  <c r="J1392" i="4" s="1"/>
  <c r="J1392" i="1"/>
  <c r="H1392" i="4" s="1"/>
  <c r="F1392" i="1"/>
  <c r="O1392" i="1" s="1"/>
  <c r="M1392" i="4" s="1"/>
  <c r="C1392" i="1"/>
  <c r="B1392" i="1"/>
  <c r="B1392" i="4" s="1"/>
  <c r="P1391" i="1"/>
  <c r="Q1391" i="1" s="1"/>
  <c r="N1391" i="4" s="1"/>
  <c r="L1391" i="1"/>
  <c r="J1391" i="4" s="1"/>
  <c r="J1391" i="1"/>
  <c r="H1391" i="4" s="1"/>
  <c r="F1391" i="1"/>
  <c r="C1391" i="1"/>
  <c r="E1391" i="1" s="1"/>
  <c r="D1391" i="4" s="1"/>
  <c r="B1391" i="1"/>
  <c r="B1391" i="4" s="1"/>
  <c r="P1390" i="1"/>
  <c r="Q1390" i="1" s="1"/>
  <c r="N1390" i="4" s="1"/>
  <c r="L1390" i="1"/>
  <c r="J1390" i="4" s="1"/>
  <c r="J1390" i="1"/>
  <c r="F1390" i="1"/>
  <c r="I1390" i="1" s="1"/>
  <c r="G1390" i="4" s="1"/>
  <c r="C1390" i="1"/>
  <c r="D1390" i="1" s="1"/>
  <c r="C1390" i="4" s="1"/>
  <c r="B1390" i="1"/>
  <c r="B1390" i="4" s="1"/>
  <c r="P1389" i="1"/>
  <c r="R1389" i="1" s="1"/>
  <c r="O1389" i="4" s="1"/>
  <c r="L1389" i="1"/>
  <c r="J1389" i="4" s="1"/>
  <c r="J1389" i="1"/>
  <c r="H1389" i="4" s="1"/>
  <c r="F1389" i="1"/>
  <c r="C1389" i="1"/>
  <c r="B1389" i="1"/>
  <c r="B1389" i="4" s="1"/>
  <c r="P1388" i="1"/>
  <c r="R1388" i="1" s="1"/>
  <c r="O1388" i="4" s="1"/>
  <c r="L1388" i="1"/>
  <c r="J1388" i="4" s="1"/>
  <c r="J1388" i="1"/>
  <c r="H1388" i="4" s="1"/>
  <c r="F1388" i="1"/>
  <c r="O1388" i="1" s="1"/>
  <c r="M1388" i="4" s="1"/>
  <c r="C1388" i="1"/>
  <c r="E1388" i="1" s="1"/>
  <c r="D1388" i="4" s="1"/>
  <c r="B1388" i="1"/>
  <c r="B1388" i="4" s="1"/>
  <c r="P1387" i="1"/>
  <c r="L1387" i="1"/>
  <c r="J1387" i="4" s="1"/>
  <c r="J1387" i="1"/>
  <c r="H1387" i="4" s="1"/>
  <c r="F1387" i="1"/>
  <c r="I1387" i="1" s="1"/>
  <c r="G1387" i="4" s="1"/>
  <c r="C1387" i="1"/>
  <c r="D1387" i="1" s="1"/>
  <c r="C1387" i="4" s="1"/>
  <c r="B1387" i="1"/>
  <c r="B1387" i="4" s="1"/>
  <c r="P1386" i="1"/>
  <c r="R1386" i="1" s="1"/>
  <c r="O1386" i="4" s="1"/>
  <c r="L1386" i="1"/>
  <c r="J1386" i="4" s="1"/>
  <c r="J1386" i="1"/>
  <c r="H1386" i="4" s="1"/>
  <c r="F1386" i="1"/>
  <c r="I1386" i="1" s="1"/>
  <c r="G1386" i="4" s="1"/>
  <c r="C1386" i="1"/>
  <c r="E1386" i="1" s="1"/>
  <c r="D1386" i="4" s="1"/>
  <c r="B1386" i="1"/>
  <c r="B1386" i="4" s="1"/>
  <c r="P1385" i="1"/>
  <c r="Q1385" i="1" s="1"/>
  <c r="N1385" i="4" s="1"/>
  <c r="L1385" i="1"/>
  <c r="J1385" i="4" s="1"/>
  <c r="J1385" i="1"/>
  <c r="F1385" i="1"/>
  <c r="I1385" i="1" s="1"/>
  <c r="G1385" i="4" s="1"/>
  <c r="C1385" i="1"/>
  <c r="D1385" i="1" s="1"/>
  <c r="C1385" i="4" s="1"/>
  <c r="B1385" i="1"/>
  <c r="B1385" i="4" s="1"/>
  <c r="P1384" i="1"/>
  <c r="L1384" i="1"/>
  <c r="J1384" i="4" s="1"/>
  <c r="J1384" i="1"/>
  <c r="H1384" i="4" s="1"/>
  <c r="F1384" i="1"/>
  <c r="O1384" i="1" s="1"/>
  <c r="M1384" i="4" s="1"/>
  <c r="C1384" i="1"/>
  <c r="B1384" i="1"/>
  <c r="B1384" i="4" s="1"/>
  <c r="P1383" i="1"/>
  <c r="R1383" i="1" s="1"/>
  <c r="O1383" i="4" s="1"/>
  <c r="L1383" i="1"/>
  <c r="J1383" i="4" s="1"/>
  <c r="J1383" i="1"/>
  <c r="H1383" i="4" s="1"/>
  <c r="F1383" i="1"/>
  <c r="C1383" i="1"/>
  <c r="E1383" i="1" s="1"/>
  <c r="D1383" i="4" s="1"/>
  <c r="B1383" i="1"/>
  <c r="B1383" i="4" s="1"/>
  <c r="P1382" i="1"/>
  <c r="Q1382" i="1" s="1"/>
  <c r="N1382" i="4" s="1"/>
  <c r="L1382" i="1"/>
  <c r="J1382" i="4" s="1"/>
  <c r="J1382" i="1"/>
  <c r="F1382" i="1"/>
  <c r="I1382" i="1" s="1"/>
  <c r="G1382" i="4" s="1"/>
  <c r="C1382" i="1"/>
  <c r="B1382" i="1"/>
  <c r="B1382" i="4" s="1"/>
  <c r="P1381" i="1"/>
  <c r="R1381" i="1" s="1"/>
  <c r="O1381" i="4" s="1"/>
  <c r="L1381" i="1"/>
  <c r="J1381" i="4" s="1"/>
  <c r="J1381" i="1"/>
  <c r="H1381" i="4" s="1"/>
  <c r="F1381" i="1"/>
  <c r="C1381" i="1"/>
  <c r="B1381" i="1"/>
  <c r="B1381" i="4" s="1"/>
  <c r="P1380" i="1"/>
  <c r="Q1380" i="1" s="1"/>
  <c r="N1380" i="4" s="1"/>
  <c r="L1380" i="1"/>
  <c r="J1380" i="4" s="1"/>
  <c r="J1380" i="1"/>
  <c r="H1380" i="4" s="1"/>
  <c r="F1380" i="1"/>
  <c r="H1380" i="1" s="1"/>
  <c r="F1380" i="4" s="1"/>
  <c r="C1380" i="1"/>
  <c r="D1380" i="1" s="1"/>
  <c r="C1380" i="4" s="1"/>
  <c r="B1380" i="1"/>
  <c r="B1380" i="4" s="1"/>
  <c r="P1379" i="1"/>
  <c r="L1379" i="1"/>
  <c r="J1379" i="4" s="1"/>
  <c r="J1379" i="1"/>
  <c r="H1379" i="4" s="1"/>
  <c r="F1379" i="1"/>
  <c r="I1379" i="1" s="1"/>
  <c r="G1379" i="4" s="1"/>
  <c r="C1379" i="1"/>
  <c r="D1379" i="1" s="1"/>
  <c r="C1379" i="4" s="1"/>
  <c r="B1379" i="1"/>
  <c r="B1379" i="4" s="1"/>
  <c r="P1378" i="1"/>
  <c r="L1378" i="1"/>
  <c r="J1378" i="4" s="1"/>
  <c r="J1378" i="1"/>
  <c r="H1378" i="4" s="1"/>
  <c r="F1378" i="1"/>
  <c r="I1378" i="1" s="1"/>
  <c r="G1378" i="4" s="1"/>
  <c r="C1378" i="1"/>
  <c r="E1378" i="1" s="1"/>
  <c r="D1378" i="4" s="1"/>
  <c r="B1378" i="1"/>
  <c r="B1378" i="4" s="1"/>
  <c r="P1377" i="1"/>
  <c r="L1377" i="1"/>
  <c r="J1377" i="4" s="1"/>
  <c r="J1377" i="1"/>
  <c r="F1377" i="1"/>
  <c r="I1377" i="1" s="1"/>
  <c r="G1377" i="4" s="1"/>
  <c r="C1377" i="1"/>
  <c r="E1377" i="1" s="1"/>
  <c r="D1377" i="4" s="1"/>
  <c r="B1377" i="1"/>
  <c r="B1377" i="4" s="1"/>
  <c r="P1376" i="1"/>
  <c r="L1376" i="1"/>
  <c r="J1376" i="4" s="1"/>
  <c r="J1376" i="1"/>
  <c r="H1376" i="4" s="1"/>
  <c r="F1376" i="1"/>
  <c r="O1376" i="1" s="1"/>
  <c r="M1376" i="4" s="1"/>
  <c r="C1376" i="1"/>
  <c r="B1376" i="1"/>
  <c r="B1376" i="4" s="1"/>
  <c r="P1375" i="1"/>
  <c r="R1375" i="1" s="1"/>
  <c r="O1375" i="4" s="1"/>
  <c r="L1375" i="1"/>
  <c r="J1375" i="4" s="1"/>
  <c r="J1375" i="1"/>
  <c r="H1375" i="4" s="1"/>
  <c r="F1375" i="1"/>
  <c r="C1375" i="1"/>
  <c r="E1375" i="1" s="1"/>
  <c r="D1375" i="4" s="1"/>
  <c r="B1375" i="1"/>
  <c r="B1375" i="4" s="1"/>
  <c r="P1374" i="1"/>
  <c r="Q1374" i="1" s="1"/>
  <c r="N1374" i="4" s="1"/>
  <c r="L1374" i="1"/>
  <c r="J1374" i="4" s="1"/>
  <c r="J1374" i="1"/>
  <c r="F1374" i="1"/>
  <c r="I1374" i="1" s="1"/>
  <c r="G1374" i="4" s="1"/>
  <c r="C1374" i="1"/>
  <c r="D1374" i="1" s="1"/>
  <c r="C1374" i="4" s="1"/>
  <c r="B1374" i="1"/>
  <c r="B1374" i="4" s="1"/>
  <c r="P1373" i="1"/>
  <c r="L1373" i="1"/>
  <c r="J1373" i="4" s="1"/>
  <c r="J1373" i="1"/>
  <c r="H1373" i="4" s="1"/>
  <c r="F1373" i="1"/>
  <c r="C1373" i="1"/>
  <c r="B1373" i="1"/>
  <c r="B1373" i="4" s="1"/>
  <c r="P1372" i="1"/>
  <c r="L1372" i="1"/>
  <c r="J1372" i="4" s="1"/>
  <c r="J1372" i="1"/>
  <c r="H1372" i="4" s="1"/>
  <c r="F1372" i="1"/>
  <c r="H1372" i="1" s="1"/>
  <c r="F1372" i="4" s="1"/>
  <c r="C1372" i="1"/>
  <c r="D1372" i="1" s="1"/>
  <c r="C1372" i="4" s="1"/>
  <c r="B1372" i="1"/>
  <c r="B1372" i="4" s="1"/>
  <c r="P1371" i="1"/>
  <c r="Q1371" i="1" s="1"/>
  <c r="N1371" i="4" s="1"/>
  <c r="L1371" i="1"/>
  <c r="J1371" i="4" s="1"/>
  <c r="J1371" i="1"/>
  <c r="F1371" i="1"/>
  <c r="C1371" i="1"/>
  <c r="B1371" i="1"/>
  <c r="B1371" i="4" s="1"/>
  <c r="P1370" i="1"/>
  <c r="R1370" i="1" s="1"/>
  <c r="O1370" i="4" s="1"/>
  <c r="L1370" i="1"/>
  <c r="J1370" i="4" s="1"/>
  <c r="J1370" i="1"/>
  <c r="H1370" i="4" s="1"/>
  <c r="F1370" i="1"/>
  <c r="I1370" i="1" s="1"/>
  <c r="G1370" i="4" s="1"/>
  <c r="C1370" i="1"/>
  <c r="B1370" i="1"/>
  <c r="B1370" i="4" s="1"/>
  <c r="P1369" i="1"/>
  <c r="Q1369" i="1" s="1"/>
  <c r="N1369" i="4" s="1"/>
  <c r="L1369" i="1"/>
  <c r="J1369" i="4" s="1"/>
  <c r="J1369" i="1"/>
  <c r="F1369" i="1"/>
  <c r="I1369" i="1" s="1"/>
  <c r="G1369" i="4" s="1"/>
  <c r="C1369" i="1"/>
  <c r="D1369" i="1" s="1"/>
  <c r="C1369" i="4" s="1"/>
  <c r="B1369" i="1"/>
  <c r="B1369" i="4" s="1"/>
  <c r="P1368" i="1"/>
  <c r="L1368" i="1"/>
  <c r="J1368" i="4" s="1"/>
  <c r="J1368" i="1"/>
  <c r="H1368" i="4" s="1"/>
  <c r="F1368" i="1"/>
  <c r="O1368" i="1" s="1"/>
  <c r="M1368" i="4" s="1"/>
  <c r="C1368" i="1"/>
  <c r="D1368" i="1" s="1"/>
  <c r="C1368" i="4" s="1"/>
  <c r="B1368" i="1"/>
  <c r="B1368" i="4" s="1"/>
  <c r="P1367" i="1"/>
  <c r="Q1367" i="1" s="1"/>
  <c r="N1367" i="4" s="1"/>
  <c r="L1367" i="1"/>
  <c r="J1367" i="4" s="1"/>
  <c r="J1367" i="1"/>
  <c r="H1367" i="4" s="1"/>
  <c r="F1367" i="1"/>
  <c r="I1367" i="1" s="1"/>
  <c r="G1367" i="4" s="1"/>
  <c r="C1367" i="1"/>
  <c r="E1367" i="1" s="1"/>
  <c r="D1367" i="4" s="1"/>
  <c r="B1367" i="1"/>
  <c r="B1367" i="4" s="1"/>
  <c r="P1366" i="1"/>
  <c r="Q1366" i="1" s="1"/>
  <c r="N1366" i="4" s="1"/>
  <c r="L1366" i="1"/>
  <c r="J1366" i="4" s="1"/>
  <c r="J1366" i="1"/>
  <c r="F1366" i="1"/>
  <c r="C1366" i="1"/>
  <c r="D1366" i="1" s="1"/>
  <c r="C1366" i="4" s="1"/>
  <c r="B1366" i="1"/>
  <c r="B1366" i="4" s="1"/>
  <c r="P1365" i="1"/>
  <c r="L1365" i="1"/>
  <c r="J1365" i="4" s="1"/>
  <c r="J1365" i="1"/>
  <c r="H1365" i="4" s="1"/>
  <c r="F1365" i="1"/>
  <c r="C1365" i="1"/>
  <c r="B1365" i="1"/>
  <c r="B1365" i="4" s="1"/>
  <c r="P1364" i="1"/>
  <c r="R1364" i="1" s="1"/>
  <c r="O1364" i="4" s="1"/>
  <c r="L1364" i="1"/>
  <c r="J1364" i="4" s="1"/>
  <c r="J1364" i="1"/>
  <c r="H1364" i="4" s="1"/>
  <c r="F1364" i="1"/>
  <c r="I1364" i="1" s="1"/>
  <c r="G1364" i="4" s="1"/>
  <c r="C1364" i="1"/>
  <c r="B1364" i="1"/>
  <c r="B1364" i="4" s="1"/>
  <c r="P1363" i="1"/>
  <c r="Q1363" i="1" s="1"/>
  <c r="N1363" i="4" s="1"/>
  <c r="L1363" i="1"/>
  <c r="J1363" i="4" s="1"/>
  <c r="J1363" i="1"/>
  <c r="F1363" i="1"/>
  <c r="C1363" i="1"/>
  <c r="B1363" i="1"/>
  <c r="B1363" i="4" s="1"/>
  <c r="P1362" i="1"/>
  <c r="R1362" i="1" s="1"/>
  <c r="O1362" i="4" s="1"/>
  <c r="L1362" i="1"/>
  <c r="J1362" i="4" s="1"/>
  <c r="J1362" i="1"/>
  <c r="H1362" i="4" s="1"/>
  <c r="F1362" i="1"/>
  <c r="C1362" i="1"/>
  <c r="B1362" i="1"/>
  <c r="B1362" i="4" s="1"/>
  <c r="P1361" i="1"/>
  <c r="L1361" i="1"/>
  <c r="J1361" i="4" s="1"/>
  <c r="J1361" i="1"/>
  <c r="F1361" i="1"/>
  <c r="I1361" i="1" s="1"/>
  <c r="G1361" i="4" s="1"/>
  <c r="C1361" i="1"/>
  <c r="E1361" i="1" s="1"/>
  <c r="D1361" i="4" s="1"/>
  <c r="B1361" i="1"/>
  <c r="B1361" i="4" s="1"/>
  <c r="P1360" i="1"/>
  <c r="L1360" i="1"/>
  <c r="J1360" i="4" s="1"/>
  <c r="J1360" i="1"/>
  <c r="H1360" i="4" s="1"/>
  <c r="F1360" i="1"/>
  <c r="O1360" i="1" s="1"/>
  <c r="M1360" i="4" s="1"/>
  <c r="C1360" i="1"/>
  <c r="D1360" i="1" s="1"/>
  <c r="C1360" i="4" s="1"/>
  <c r="B1360" i="1"/>
  <c r="B1360" i="4" s="1"/>
  <c r="P1359" i="1"/>
  <c r="Q1359" i="1" s="1"/>
  <c r="N1359" i="4" s="1"/>
  <c r="L1359" i="1"/>
  <c r="J1359" i="4" s="1"/>
  <c r="J1359" i="1"/>
  <c r="H1359" i="4" s="1"/>
  <c r="F1359" i="1"/>
  <c r="C1359" i="1"/>
  <c r="B1359" i="1"/>
  <c r="B1359" i="4" s="1"/>
  <c r="P1358" i="1"/>
  <c r="Q1358" i="1" s="1"/>
  <c r="N1358" i="4" s="1"/>
  <c r="L1358" i="1"/>
  <c r="J1358" i="4" s="1"/>
  <c r="J1358" i="1"/>
  <c r="F1358" i="1"/>
  <c r="C1358" i="1"/>
  <c r="B1358" i="1"/>
  <c r="B1358" i="4" s="1"/>
  <c r="P1357" i="1"/>
  <c r="L1357" i="1"/>
  <c r="J1357" i="4" s="1"/>
  <c r="J1357" i="1"/>
  <c r="H1357" i="4" s="1"/>
  <c r="F1357" i="1"/>
  <c r="H1357" i="1" s="1"/>
  <c r="F1357" i="4" s="1"/>
  <c r="C1357" i="1"/>
  <c r="B1357" i="1"/>
  <c r="B1357" i="4" s="1"/>
  <c r="P1356" i="1"/>
  <c r="Q1356" i="1" s="1"/>
  <c r="N1356" i="4" s="1"/>
  <c r="L1356" i="1"/>
  <c r="J1356" i="4" s="1"/>
  <c r="J1356" i="1"/>
  <c r="H1356" i="4" s="1"/>
  <c r="F1356" i="1"/>
  <c r="C1356" i="1"/>
  <c r="E1356" i="1" s="1"/>
  <c r="D1356" i="4" s="1"/>
  <c r="B1356" i="1"/>
  <c r="B1356" i="4" s="1"/>
  <c r="P1355" i="1"/>
  <c r="Q1355" i="1" s="1"/>
  <c r="N1355" i="4" s="1"/>
  <c r="L1355" i="1"/>
  <c r="J1355" i="4" s="1"/>
  <c r="J1355" i="1"/>
  <c r="F1355" i="1"/>
  <c r="C1355" i="1"/>
  <c r="B1355" i="1"/>
  <c r="B1355" i="4" s="1"/>
  <c r="P1354" i="1"/>
  <c r="L1354" i="1"/>
  <c r="J1354" i="4" s="1"/>
  <c r="J1354" i="1"/>
  <c r="H1354" i="4" s="1"/>
  <c r="F1354" i="1"/>
  <c r="I1354" i="1" s="1"/>
  <c r="G1354" i="4" s="1"/>
  <c r="C1354" i="1"/>
  <c r="B1354" i="1"/>
  <c r="B1354" i="4" s="1"/>
  <c r="P1353" i="1"/>
  <c r="Q1353" i="1" s="1"/>
  <c r="N1353" i="4" s="1"/>
  <c r="L1353" i="1"/>
  <c r="J1353" i="4" s="1"/>
  <c r="J1353" i="1"/>
  <c r="F1353" i="1"/>
  <c r="C1353" i="1"/>
  <c r="D1353" i="1" s="1"/>
  <c r="C1353" i="4" s="1"/>
  <c r="B1353" i="1"/>
  <c r="B1353" i="4" s="1"/>
  <c r="P1352" i="1"/>
  <c r="L1352" i="1"/>
  <c r="J1352" i="4" s="1"/>
  <c r="J1352" i="1"/>
  <c r="H1352" i="4" s="1"/>
  <c r="F1352" i="1"/>
  <c r="C1352" i="1"/>
  <c r="D1352" i="1" s="1"/>
  <c r="C1352" i="4" s="1"/>
  <c r="B1352" i="1"/>
  <c r="B1352" i="4" s="1"/>
  <c r="P1351" i="1"/>
  <c r="R1351" i="1" s="1"/>
  <c r="O1351" i="4" s="1"/>
  <c r="L1351" i="1"/>
  <c r="J1351" i="4" s="1"/>
  <c r="J1351" i="1"/>
  <c r="H1351" i="4" s="1"/>
  <c r="F1351" i="1"/>
  <c r="I1351" i="1" s="1"/>
  <c r="G1351" i="4" s="1"/>
  <c r="C1351" i="1"/>
  <c r="D1351" i="1" s="1"/>
  <c r="C1351" i="4" s="1"/>
  <c r="B1351" i="1"/>
  <c r="B1351" i="4" s="1"/>
  <c r="P1350" i="1"/>
  <c r="L1350" i="1"/>
  <c r="J1350" i="4" s="1"/>
  <c r="J1350" i="1"/>
  <c r="F1350" i="1"/>
  <c r="I1350" i="1" s="1"/>
  <c r="G1350" i="4" s="1"/>
  <c r="C1350" i="1"/>
  <c r="B1350" i="1"/>
  <c r="B1350" i="4" s="1"/>
  <c r="P1349" i="1"/>
  <c r="L1349" i="1"/>
  <c r="J1349" i="4" s="1"/>
  <c r="J1349" i="1"/>
  <c r="H1349" i="4" s="1"/>
  <c r="F1349" i="1"/>
  <c r="H1349" i="1" s="1"/>
  <c r="F1349" i="4" s="1"/>
  <c r="C1349" i="1"/>
  <c r="B1349" i="1"/>
  <c r="B1349" i="4" s="1"/>
  <c r="P1348" i="1"/>
  <c r="R1348" i="1" s="1"/>
  <c r="O1348" i="4" s="1"/>
  <c r="L1348" i="1"/>
  <c r="J1348" i="4" s="1"/>
  <c r="J1348" i="1"/>
  <c r="H1348" i="4" s="1"/>
  <c r="F1348" i="1"/>
  <c r="O1348" i="1" s="1"/>
  <c r="M1348" i="4" s="1"/>
  <c r="C1348" i="1"/>
  <c r="B1348" i="1"/>
  <c r="B1348" i="4" s="1"/>
  <c r="P1347" i="1"/>
  <c r="Q1347" i="1" s="1"/>
  <c r="N1347" i="4" s="1"/>
  <c r="L1347" i="1"/>
  <c r="J1347" i="4" s="1"/>
  <c r="J1347" i="1"/>
  <c r="F1347" i="1"/>
  <c r="I1347" i="1" s="1"/>
  <c r="G1347" i="4" s="1"/>
  <c r="C1347" i="1"/>
  <c r="B1347" i="1"/>
  <c r="B1347" i="4" s="1"/>
  <c r="P1346" i="1"/>
  <c r="R1346" i="1" s="1"/>
  <c r="O1346" i="4" s="1"/>
  <c r="L1346" i="1"/>
  <c r="J1346" i="4" s="1"/>
  <c r="J1346" i="1"/>
  <c r="H1346" i="4" s="1"/>
  <c r="F1346" i="1"/>
  <c r="C1346" i="1"/>
  <c r="B1346" i="1"/>
  <c r="B1346" i="4" s="1"/>
  <c r="P1345" i="1"/>
  <c r="L1345" i="1"/>
  <c r="J1345" i="4" s="1"/>
  <c r="J1345" i="1"/>
  <c r="F1345" i="1"/>
  <c r="I1345" i="1" s="1"/>
  <c r="G1345" i="4" s="1"/>
  <c r="C1345" i="1"/>
  <c r="E1345" i="1" s="1"/>
  <c r="D1345" i="4" s="1"/>
  <c r="B1345" i="1"/>
  <c r="B1345" i="4" s="1"/>
  <c r="P1344" i="1"/>
  <c r="L1344" i="1"/>
  <c r="J1344" i="4" s="1"/>
  <c r="J1344" i="1"/>
  <c r="H1344" i="4" s="1"/>
  <c r="F1344" i="1"/>
  <c r="O1344" i="1" s="1"/>
  <c r="M1344" i="4" s="1"/>
  <c r="C1344" i="1"/>
  <c r="D1344" i="1" s="1"/>
  <c r="C1344" i="4" s="1"/>
  <c r="B1344" i="1"/>
  <c r="B1344" i="4" s="1"/>
  <c r="P1343" i="1"/>
  <c r="L1343" i="1"/>
  <c r="J1343" i="4" s="1"/>
  <c r="J1343" i="1"/>
  <c r="H1343" i="4" s="1"/>
  <c r="F1343" i="1"/>
  <c r="C1343" i="1"/>
  <c r="E1343" i="1" s="1"/>
  <c r="D1343" i="4" s="1"/>
  <c r="B1343" i="1"/>
  <c r="B1343" i="4" s="1"/>
  <c r="P1342" i="1"/>
  <c r="Q1342" i="1" s="1"/>
  <c r="N1342" i="4" s="1"/>
  <c r="L1342" i="1"/>
  <c r="J1342" i="4" s="1"/>
  <c r="J1342" i="1"/>
  <c r="F1342" i="1"/>
  <c r="I1342" i="1" s="1"/>
  <c r="G1342" i="4" s="1"/>
  <c r="C1342" i="1"/>
  <c r="D1342" i="1" s="1"/>
  <c r="C1342" i="4" s="1"/>
  <c r="B1342" i="1"/>
  <c r="B1342" i="4" s="1"/>
  <c r="P1341" i="1"/>
  <c r="L1341" i="1"/>
  <c r="J1341" i="4" s="1"/>
  <c r="J1341" i="1"/>
  <c r="H1341" i="4" s="1"/>
  <c r="F1341" i="1"/>
  <c r="H1341" i="1" s="1"/>
  <c r="F1341" i="4" s="1"/>
  <c r="C1341" i="1"/>
  <c r="B1341" i="1"/>
  <c r="B1341" i="4" s="1"/>
  <c r="P1340" i="1"/>
  <c r="R1340" i="1" s="1"/>
  <c r="O1340" i="4" s="1"/>
  <c r="L1340" i="1"/>
  <c r="J1340" i="4" s="1"/>
  <c r="J1340" i="1"/>
  <c r="H1340" i="4" s="1"/>
  <c r="F1340" i="1"/>
  <c r="G1340" i="1" s="1"/>
  <c r="E1340" i="4" s="1"/>
  <c r="C1340" i="1"/>
  <c r="E1340" i="1" s="1"/>
  <c r="D1340" i="4" s="1"/>
  <c r="B1340" i="1"/>
  <c r="B1340" i="4" s="1"/>
  <c r="P1339" i="1"/>
  <c r="Q1339" i="1" s="1"/>
  <c r="N1339" i="4" s="1"/>
  <c r="L1339" i="1"/>
  <c r="J1339" i="4" s="1"/>
  <c r="J1339" i="1"/>
  <c r="F1339" i="1"/>
  <c r="C1339" i="1"/>
  <c r="D1339" i="1" s="1"/>
  <c r="C1339" i="4" s="1"/>
  <c r="B1339" i="1"/>
  <c r="B1339" i="4" s="1"/>
  <c r="P1338" i="1"/>
  <c r="Q1338" i="1" s="1"/>
  <c r="N1338" i="4" s="1"/>
  <c r="L1338" i="1"/>
  <c r="J1338" i="4" s="1"/>
  <c r="J1338" i="1"/>
  <c r="H1338" i="4" s="1"/>
  <c r="F1338" i="1"/>
  <c r="I1338" i="1" s="1"/>
  <c r="G1338" i="4" s="1"/>
  <c r="C1338" i="1"/>
  <c r="B1338" i="1"/>
  <c r="B1338" i="4" s="1"/>
  <c r="P1337" i="1"/>
  <c r="L1337" i="1"/>
  <c r="J1337" i="4" s="1"/>
  <c r="J1337" i="1"/>
  <c r="F1337" i="1"/>
  <c r="O1337" i="1" s="1"/>
  <c r="M1337" i="4" s="1"/>
  <c r="C1337" i="1"/>
  <c r="D1337" i="1" s="1"/>
  <c r="C1337" i="4" s="1"/>
  <c r="B1337" i="1"/>
  <c r="B1337" i="4" s="1"/>
  <c r="P1336" i="1"/>
  <c r="L1336" i="1"/>
  <c r="J1336" i="4" s="1"/>
  <c r="J1336" i="1"/>
  <c r="H1336" i="4" s="1"/>
  <c r="F1336" i="1"/>
  <c r="O1336" i="1" s="1"/>
  <c r="M1336" i="4" s="1"/>
  <c r="C1336" i="1"/>
  <c r="D1336" i="1" s="1"/>
  <c r="C1336" i="4" s="1"/>
  <c r="B1336" i="1"/>
  <c r="B1336" i="4" s="1"/>
  <c r="P1335" i="1"/>
  <c r="R1335" i="1" s="1"/>
  <c r="O1335" i="4" s="1"/>
  <c r="L1335" i="1"/>
  <c r="J1335" i="4" s="1"/>
  <c r="J1335" i="1"/>
  <c r="H1335" i="4" s="1"/>
  <c r="F1335" i="1"/>
  <c r="I1335" i="1" s="1"/>
  <c r="G1335" i="4" s="1"/>
  <c r="C1335" i="1"/>
  <c r="D1335" i="1" s="1"/>
  <c r="C1335" i="4" s="1"/>
  <c r="B1335" i="1"/>
  <c r="B1335" i="4" s="1"/>
  <c r="P1334" i="1"/>
  <c r="L1334" i="1"/>
  <c r="J1334" i="4" s="1"/>
  <c r="J1334" i="1"/>
  <c r="F1334" i="1"/>
  <c r="I1334" i="1" s="1"/>
  <c r="G1334" i="4" s="1"/>
  <c r="C1334" i="1"/>
  <c r="D1334" i="1" s="1"/>
  <c r="C1334" i="4" s="1"/>
  <c r="B1334" i="1"/>
  <c r="B1334" i="4" s="1"/>
  <c r="P1333" i="1"/>
  <c r="L1333" i="1"/>
  <c r="J1333" i="4" s="1"/>
  <c r="J1333" i="1"/>
  <c r="H1333" i="4" s="1"/>
  <c r="F1333" i="1"/>
  <c r="C1333" i="1"/>
  <c r="B1333" i="1"/>
  <c r="B1333" i="4" s="1"/>
  <c r="P1332" i="1"/>
  <c r="Q1332" i="1" s="1"/>
  <c r="N1332" i="4" s="1"/>
  <c r="L1332" i="1"/>
  <c r="J1332" i="4" s="1"/>
  <c r="J1332" i="1"/>
  <c r="H1332" i="4" s="1"/>
  <c r="F1332" i="1"/>
  <c r="O1332" i="1" s="1"/>
  <c r="M1332" i="4" s="1"/>
  <c r="C1332" i="1"/>
  <c r="B1332" i="1"/>
  <c r="B1332" i="4" s="1"/>
  <c r="P1331" i="1"/>
  <c r="L1331" i="1"/>
  <c r="J1331" i="4" s="1"/>
  <c r="J1331" i="1"/>
  <c r="F1331" i="1"/>
  <c r="C1331" i="1"/>
  <c r="D1331" i="1" s="1"/>
  <c r="C1331" i="4" s="1"/>
  <c r="B1331" i="1"/>
  <c r="B1331" i="4" s="1"/>
  <c r="P1330" i="1"/>
  <c r="Q1330" i="1" s="1"/>
  <c r="N1330" i="4" s="1"/>
  <c r="L1330" i="1"/>
  <c r="J1330" i="4" s="1"/>
  <c r="J1330" i="1"/>
  <c r="H1330" i="4" s="1"/>
  <c r="F1330" i="1"/>
  <c r="C1330" i="1"/>
  <c r="B1330" i="1"/>
  <c r="B1330" i="4" s="1"/>
  <c r="P1329" i="1"/>
  <c r="L1329" i="1"/>
  <c r="J1329" i="4" s="1"/>
  <c r="J1329" i="1"/>
  <c r="F1329" i="1"/>
  <c r="G1329" i="1" s="1"/>
  <c r="E1329" i="4" s="1"/>
  <c r="C1329" i="1"/>
  <c r="E1329" i="1" s="1"/>
  <c r="D1329" i="4" s="1"/>
  <c r="B1329" i="1"/>
  <c r="B1329" i="4" s="1"/>
  <c r="P1328" i="1"/>
  <c r="L1328" i="1"/>
  <c r="J1328" i="4" s="1"/>
  <c r="J1328" i="1"/>
  <c r="H1328" i="4" s="1"/>
  <c r="F1328" i="1"/>
  <c r="C1328" i="1"/>
  <c r="B1328" i="1"/>
  <c r="B1328" i="4" s="1"/>
  <c r="P1327" i="1"/>
  <c r="R1327" i="1" s="1"/>
  <c r="O1327" i="4" s="1"/>
  <c r="L1327" i="1"/>
  <c r="J1327" i="4" s="1"/>
  <c r="J1327" i="1"/>
  <c r="H1327" i="4" s="1"/>
  <c r="F1327" i="1"/>
  <c r="O1327" i="1" s="1"/>
  <c r="M1327" i="4" s="1"/>
  <c r="C1327" i="1"/>
  <c r="B1327" i="1"/>
  <c r="B1327" i="4" s="1"/>
  <c r="P1326" i="1"/>
  <c r="L1326" i="1"/>
  <c r="J1326" i="4" s="1"/>
  <c r="J1326" i="1"/>
  <c r="F1326" i="1"/>
  <c r="C1326" i="1"/>
  <c r="B1326" i="1"/>
  <c r="B1326" i="4" s="1"/>
  <c r="P1325" i="1"/>
  <c r="R1325" i="1" s="1"/>
  <c r="O1325" i="4" s="1"/>
  <c r="L1325" i="1"/>
  <c r="J1325" i="4" s="1"/>
  <c r="J1325" i="1"/>
  <c r="H1325" i="4" s="1"/>
  <c r="F1325" i="1"/>
  <c r="I1325" i="1" s="1"/>
  <c r="G1325" i="4" s="1"/>
  <c r="C1325" i="1"/>
  <c r="E1325" i="1" s="1"/>
  <c r="D1325" i="4" s="1"/>
  <c r="B1325" i="1"/>
  <c r="B1325" i="4" s="1"/>
  <c r="P1324" i="1"/>
  <c r="R1324" i="1" s="1"/>
  <c r="O1324" i="4" s="1"/>
  <c r="L1324" i="1"/>
  <c r="J1324" i="4" s="1"/>
  <c r="J1324" i="1"/>
  <c r="F1324" i="1"/>
  <c r="C1324" i="1"/>
  <c r="E1324" i="1" s="1"/>
  <c r="D1324" i="4" s="1"/>
  <c r="B1324" i="1"/>
  <c r="B1324" i="4" s="1"/>
  <c r="P1323" i="1"/>
  <c r="L1323" i="1"/>
  <c r="J1323" i="4" s="1"/>
  <c r="J1323" i="1"/>
  <c r="H1323" i="4" s="1"/>
  <c r="F1323" i="1"/>
  <c r="C1323" i="1"/>
  <c r="D1323" i="1" s="1"/>
  <c r="C1323" i="4" s="1"/>
  <c r="B1323" i="1"/>
  <c r="B1323" i="4" s="1"/>
  <c r="P1322" i="1"/>
  <c r="L1322" i="1"/>
  <c r="J1322" i="4" s="1"/>
  <c r="J1322" i="1"/>
  <c r="H1322" i="4" s="1"/>
  <c r="F1322" i="1"/>
  <c r="C1322" i="1"/>
  <c r="B1322" i="1"/>
  <c r="B1322" i="4" s="1"/>
  <c r="P1321" i="1"/>
  <c r="Q1321" i="1" s="1"/>
  <c r="N1321" i="4" s="1"/>
  <c r="L1321" i="1"/>
  <c r="J1321" i="4" s="1"/>
  <c r="J1321" i="1"/>
  <c r="H1321" i="4" s="1"/>
  <c r="F1321" i="1"/>
  <c r="O1321" i="1" s="1"/>
  <c r="M1321" i="4" s="1"/>
  <c r="C1321" i="1"/>
  <c r="B1321" i="1"/>
  <c r="B1321" i="4" s="1"/>
  <c r="P1320" i="1"/>
  <c r="R1320" i="1" s="1"/>
  <c r="O1320" i="4" s="1"/>
  <c r="L1320" i="1"/>
  <c r="J1320" i="4" s="1"/>
  <c r="J1320" i="1"/>
  <c r="H1320" i="4" s="1"/>
  <c r="F1320" i="1"/>
  <c r="I1320" i="1" s="1"/>
  <c r="G1320" i="4" s="1"/>
  <c r="C1320" i="1"/>
  <c r="E1320" i="1" s="1"/>
  <c r="B1320" i="1"/>
  <c r="B1320" i="4" s="1"/>
  <c r="P1319" i="1"/>
  <c r="R1319" i="1" s="1"/>
  <c r="O1319" i="4" s="1"/>
  <c r="L1319" i="1"/>
  <c r="J1319" i="4" s="1"/>
  <c r="J1319" i="1"/>
  <c r="H1319" i="4" s="1"/>
  <c r="F1319" i="1"/>
  <c r="O1319" i="1" s="1"/>
  <c r="M1319" i="4" s="1"/>
  <c r="C1319" i="1"/>
  <c r="D1319" i="1" s="1"/>
  <c r="C1319" i="4" s="1"/>
  <c r="B1319" i="1"/>
  <c r="B1319" i="4" s="1"/>
  <c r="P1318" i="1"/>
  <c r="L1318" i="1"/>
  <c r="J1318" i="4" s="1"/>
  <c r="J1318" i="1"/>
  <c r="H1318" i="4" s="1"/>
  <c r="F1318" i="1"/>
  <c r="I1318" i="1" s="1"/>
  <c r="G1318" i="4" s="1"/>
  <c r="C1318" i="1"/>
  <c r="B1318" i="1"/>
  <c r="B1318" i="4" s="1"/>
  <c r="P1317" i="1"/>
  <c r="R1317" i="1" s="1"/>
  <c r="O1317" i="4" s="1"/>
  <c r="L1317" i="1"/>
  <c r="J1317" i="4" s="1"/>
  <c r="J1317" i="1"/>
  <c r="H1317" i="4" s="1"/>
  <c r="F1317" i="1"/>
  <c r="G1317" i="1" s="1"/>
  <c r="E1317" i="4" s="1"/>
  <c r="C1317" i="1"/>
  <c r="E1317" i="1" s="1"/>
  <c r="D1317" i="4" s="1"/>
  <c r="B1317" i="1"/>
  <c r="B1317" i="4" s="1"/>
  <c r="P1316" i="1"/>
  <c r="R1316" i="1" s="1"/>
  <c r="L1316" i="1"/>
  <c r="J1316" i="4" s="1"/>
  <c r="J1316" i="1"/>
  <c r="F1316" i="1"/>
  <c r="H1316" i="1" s="1"/>
  <c r="F1316" i="4" s="1"/>
  <c r="C1316" i="1"/>
  <c r="D1316" i="1" s="1"/>
  <c r="C1316" i="4" s="1"/>
  <c r="B1316" i="1"/>
  <c r="B1316" i="4" s="1"/>
  <c r="P1315" i="1"/>
  <c r="L1315" i="1"/>
  <c r="J1315" i="4" s="1"/>
  <c r="J1315" i="1"/>
  <c r="H1315" i="4" s="1"/>
  <c r="F1315" i="1"/>
  <c r="I1315" i="1" s="1"/>
  <c r="G1315" i="4" s="1"/>
  <c r="C1315" i="1"/>
  <c r="D1315" i="1" s="1"/>
  <c r="C1315" i="4" s="1"/>
  <c r="B1315" i="1"/>
  <c r="B1315" i="4" s="1"/>
  <c r="P1314" i="1"/>
  <c r="Q1314" i="1" s="1"/>
  <c r="N1314" i="4" s="1"/>
  <c r="L1314" i="1"/>
  <c r="J1314" i="4" s="1"/>
  <c r="J1314" i="1"/>
  <c r="H1314" i="4" s="1"/>
  <c r="F1314" i="1"/>
  <c r="C1314" i="1"/>
  <c r="E1314" i="1" s="1"/>
  <c r="D1314" i="4" s="1"/>
  <c r="B1314" i="1"/>
  <c r="B1314" i="4" s="1"/>
  <c r="P1313" i="1"/>
  <c r="L1313" i="1"/>
  <c r="J1313" i="4" s="1"/>
  <c r="J1313" i="1"/>
  <c r="H1313" i="4" s="1"/>
  <c r="F1313" i="1"/>
  <c r="C1313" i="1"/>
  <c r="E1313" i="1" s="1"/>
  <c r="D1313" i="4" s="1"/>
  <c r="B1313" i="1"/>
  <c r="B1313" i="4" s="1"/>
  <c r="P1312" i="1"/>
  <c r="R1312" i="1" s="1"/>
  <c r="O1312" i="4" s="1"/>
  <c r="L1312" i="1"/>
  <c r="J1312" i="4" s="1"/>
  <c r="J1312" i="1"/>
  <c r="F1312" i="1"/>
  <c r="I1312" i="1" s="1"/>
  <c r="G1312" i="4" s="1"/>
  <c r="C1312" i="1"/>
  <c r="B1312" i="1"/>
  <c r="B1312" i="4" s="1"/>
  <c r="P1311" i="1"/>
  <c r="R1311" i="1" s="1"/>
  <c r="O1311" i="4" s="1"/>
  <c r="L1311" i="1"/>
  <c r="J1311" i="4" s="1"/>
  <c r="J1311" i="1"/>
  <c r="H1311" i="4" s="1"/>
  <c r="F1311" i="1"/>
  <c r="I1311" i="1" s="1"/>
  <c r="G1311" i="4" s="1"/>
  <c r="C1311" i="1"/>
  <c r="E1311" i="1" s="1"/>
  <c r="D1311" i="4" s="1"/>
  <c r="B1311" i="1"/>
  <c r="B1311" i="4" s="1"/>
  <c r="P1310" i="1"/>
  <c r="L1310" i="1"/>
  <c r="J1310" i="4" s="1"/>
  <c r="J1310" i="1"/>
  <c r="H1310" i="4" s="1"/>
  <c r="F1310" i="1"/>
  <c r="H1310" i="1" s="1"/>
  <c r="F1310" i="4" s="1"/>
  <c r="C1310" i="1"/>
  <c r="D1310" i="1" s="1"/>
  <c r="C1310" i="4" s="1"/>
  <c r="B1310" i="1"/>
  <c r="B1310" i="4" s="1"/>
  <c r="P1309" i="1"/>
  <c r="L1309" i="1"/>
  <c r="J1309" i="4" s="1"/>
  <c r="J1309" i="1"/>
  <c r="H1309" i="4" s="1"/>
  <c r="F1309" i="1"/>
  <c r="C1309" i="1"/>
  <c r="B1309" i="1"/>
  <c r="B1309" i="4" s="1"/>
  <c r="P1308" i="1"/>
  <c r="R1308" i="1" s="1"/>
  <c r="L1308" i="1"/>
  <c r="J1308" i="4" s="1"/>
  <c r="J1308" i="1"/>
  <c r="F1308" i="1"/>
  <c r="C1308" i="1"/>
  <c r="D1308" i="1" s="1"/>
  <c r="C1308" i="4" s="1"/>
  <c r="B1308" i="1"/>
  <c r="B1308" i="4" s="1"/>
  <c r="P1307" i="1"/>
  <c r="R1307" i="1" s="1"/>
  <c r="O1307" i="4" s="1"/>
  <c r="L1307" i="1"/>
  <c r="J1307" i="4" s="1"/>
  <c r="J1307" i="1"/>
  <c r="H1307" i="4" s="1"/>
  <c r="F1307" i="1"/>
  <c r="C1307" i="1"/>
  <c r="B1307" i="1"/>
  <c r="B1307" i="4" s="1"/>
  <c r="P1306" i="1"/>
  <c r="Q1306" i="1" s="1"/>
  <c r="N1306" i="4" s="1"/>
  <c r="L1306" i="1"/>
  <c r="J1306" i="4" s="1"/>
  <c r="J1306" i="1"/>
  <c r="H1306" i="4" s="1"/>
  <c r="F1306" i="1"/>
  <c r="C1306" i="1"/>
  <c r="E1306" i="1" s="1"/>
  <c r="D1306" i="4" s="1"/>
  <c r="B1306" i="1"/>
  <c r="B1306" i="4" s="1"/>
  <c r="P1305" i="1"/>
  <c r="Q1305" i="1" s="1"/>
  <c r="N1305" i="4" s="1"/>
  <c r="L1305" i="1"/>
  <c r="J1305" i="4" s="1"/>
  <c r="J1305" i="1"/>
  <c r="H1305" i="4" s="1"/>
  <c r="F1305" i="1"/>
  <c r="H1305" i="1" s="1"/>
  <c r="F1305" i="4" s="1"/>
  <c r="C1305" i="1"/>
  <c r="B1305" i="1"/>
  <c r="B1305" i="4" s="1"/>
  <c r="P1304" i="1"/>
  <c r="L1304" i="1"/>
  <c r="J1304" i="4" s="1"/>
  <c r="J1304" i="1"/>
  <c r="H1304" i="4" s="1"/>
  <c r="F1304" i="1"/>
  <c r="H1304" i="1" s="1"/>
  <c r="F1304" i="4" s="1"/>
  <c r="C1304" i="1"/>
  <c r="E1304" i="1" s="1"/>
  <c r="D1304" i="4" s="1"/>
  <c r="B1304" i="1"/>
  <c r="B1304" i="4" s="1"/>
  <c r="P1303" i="1"/>
  <c r="L1303" i="1"/>
  <c r="J1303" i="4" s="1"/>
  <c r="J1303" i="1"/>
  <c r="H1303" i="4" s="1"/>
  <c r="F1303" i="1"/>
  <c r="O1303" i="1" s="1"/>
  <c r="M1303" i="4" s="1"/>
  <c r="C1303" i="1"/>
  <c r="D1303" i="1" s="1"/>
  <c r="C1303" i="4" s="1"/>
  <c r="B1303" i="1"/>
  <c r="B1303" i="4" s="1"/>
  <c r="P1302" i="1"/>
  <c r="L1302" i="1"/>
  <c r="J1302" i="4" s="1"/>
  <c r="J1302" i="1"/>
  <c r="H1302" i="4" s="1"/>
  <c r="F1302" i="1"/>
  <c r="C1302" i="1"/>
  <c r="B1302" i="1"/>
  <c r="B1302" i="4" s="1"/>
  <c r="P1301" i="1"/>
  <c r="L1301" i="1"/>
  <c r="J1301" i="4" s="1"/>
  <c r="J1301" i="1"/>
  <c r="H1301" i="4" s="1"/>
  <c r="F1301" i="1"/>
  <c r="G1301" i="1" s="1"/>
  <c r="E1301" i="4" s="1"/>
  <c r="C1301" i="1"/>
  <c r="E1301" i="1" s="1"/>
  <c r="D1301" i="4" s="1"/>
  <c r="B1301" i="1"/>
  <c r="B1301" i="4" s="1"/>
  <c r="P1300" i="1"/>
  <c r="R1300" i="1" s="1"/>
  <c r="L1300" i="1"/>
  <c r="J1300" i="4" s="1"/>
  <c r="J1300" i="1"/>
  <c r="F1300" i="1"/>
  <c r="C1300" i="1"/>
  <c r="D1300" i="1" s="1"/>
  <c r="C1300" i="4" s="1"/>
  <c r="B1300" i="1"/>
  <c r="B1300" i="4" s="1"/>
  <c r="P1299" i="1"/>
  <c r="R1299" i="1" s="1"/>
  <c r="O1299" i="4" s="1"/>
  <c r="L1299" i="1"/>
  <c r="J1299" i="4" s="1"/>
  <c r="J1299" i="1"/>
  <c r="H1299" i="4" s="1"/>
  <c r="F1299" i="1"/>
  <c r="I1299" i="1" s="1"/>
  <c r="G1299" i="4" s="1"/>
  <c r="C1299" i="1"/>
  <c r="D1299" i="1" s="1"/>
  <c r="C1299" i="4" s="1"/>
  <c r="B1299" i="1"/>
  <c r="B1299" i="4" s="1"/>
  <c r="P1298" i="1"/>
  <c r="R1298" i="1" s="1"/>
  <c r="O1298" i="4" s="1"/>
  <c r="L1298" i="1"/>
  <c r="J1298" i="4" s="1"/>
  <c r="J1298" i="1"/>
  <c r="H1298" i="4" s="1"/>
  <c r="F1298" i="1"/>
  <c r="O1298" i="1" s="1"/>
  <c r="M1298" i="4" s="1"/>
  <c r="C1298" i="1"/>
  <c r="B1298" i="1"/>
  <c r="B1298" i="4" s="1"/>
  <c r="P1297" i="1"/>
  <c r="Q1297" i="1" s="1"/>
  <c r="N1297" i="4" s="1"/>
  <c r="L1297" i="1"/>
  <c r="J1297" i="4" s="1"/>
  <c r="J1297" i="1"/>
  <c r="H1297" i="4" s="1"/>
  <c r="F1297" i="1"/>
  <c r="H1297" i="1" s="1"/>
  <c r="F1297" i="4" s="1"/>
  <c r="C1297" i="1"/>
  <c r="E1297" i="1" s="1"/>
  <c r="D1297" i="4" s="1"/>
  <c r="B1297" i="1"/>
  <c r="B1297" i="4" s="1"/>
  <c r="P1296" i="1"/>
  <c r="R1296" i="1" s="1"/>
  <c r="O1296" i="4" s="1"/>
  <c r="L1296" i="1"/>
  <c r="J1296" i="4" s="1"/>
  <c r="J1296" i="1"/>
  <c r="H1296" i="4" s="1"/>
  <c r="F1296" i="1"/>
  <c r="C1296" i="1"/>
  <c r="E1296" i="1" s="1"/>
  <c r="D1296" i="4" s="1"/>
  <c r="B1296" i="1"/>
  <c r="B1296" i="4" s="1"/>
  <c r="P1295" i="1"/>
  <c r="Q1295" i="1" s="1"/>
  <c r="N1295" i="4" s="1"/>
  <c r="L1295" i="1"/>
  <c r="J1295" i="4" s="1"/>
  <c r="J1295" i="1"/>
  <c r="H1295" i="4" s="1"/>
  <c r="F1295" i="1"/>
  <c r="G1295" i="1" s="1"/>
  <c r="E1295" i="4" s="1"/>
  <c r="C1295" i="1"/>
  <c r="E1295" i="1" s="1"/>
  <c r="D1295" i="4" s="1"/>
  <c r="B1295" i="1"/>
  <c r="B1295" i="4" s="1"/>
  <c r="P1294" i="1"/>
  <c r="Q1294" i="1" s="1"/>
  <c r="N1294" i="4" s="1"/>
  <c r="L1294" i="1"/>
  <c r="J1294" i="4" s="1"/>
  <c r="J1294" i="1"/>
  <c r="H1294" i="4" s="1"/>
  <c r="F1294" i="1"/>
  <c r="I1294" i="1" s="1"/>
  <c r="G1294" i="4" s="1"/>
  <c r="C1294" i="1"/>
  <c r="D1294" i="1" s="1"/>
  <c r="C1294" i="4" s="1"/>
  <c r="B1294" i="1"/>
  <c r="B1294" i="4" s="1"/>
  <c r="P1293" i="1"/>
  <c r="L1293" i="1"/>
  <c r="J1293" i="4" s="1"/>
  <c r="J1293" i="1"/>
  <c r="H1293" i="4" s="1"/>
  <c r="F1293" i="1"/>
  <c r="C1293" i="1"/>
  <c r="E1293" i="1" s="1"/>
  <c r="D1293" i="4" s="1"/>
  <c r="B1293" i="1"/>
  <c r="B1293" i="4" s="1"/>
  <c r="P1292" i="1"/>
  <c r="L1292" i="1"/>
  <c r="J1292" i="4" s="1"/>
  <c r="J1292" i="1"/>
  <c r="F1292" i="1"/>
  <c r="I1292" i="1" s="1"/>
  <c r="G1292" i="4" s="1"/>
  <c r="C1292" i="1"/>
  <c r="D1292" i="1" s="1"/>
  <c r="C1292" i="4" s="1"/>
  <c r="B1292" i="1"/>
  <c r="B1292" i="4" s="1"/>
  <c r="P1291" i="1"/>
  <c r="L1291" i="1"/>
  <c r="J1291" i="4" s="1"/>
  <c r="J1291" i="1"/>
  <c r="H1291" i="4" s="1"/>
  <c r="F1291" i="1"/>
  <c r="H1291" i="1" s="1"/>
  <c r="F1291" i="4" s="1"/>
  <c r="C1291" i="1"/>
  <c r="D1291" i="1" s="1"/>
  <c r="C1291" i="4" s="1"/>
  <c r="B1291" i="1"/>
  <c r="B1291" i="4" s="1"/>
  <c r="P1290" i="1"/>
  <c r="R1290" i="1" s="1"/>
  <c r="O1290" i="4" s="1"/>
  <c r="L1290" i="1"/>
  <c r="J1290" i="4" s="1"/>
  <c r="J1290" i="1"/>
  <c r="H1290" i="4" s="1"/>
  <c r="F1290" i="1"/>
  <c r="O1290" i="1" s="1"/>
  <c r="M1290" i="4" s="1"/>
  <c r="C1290" i="1"/>
  <c r="B1290" i="1"/>
  <c r="B1290" i="4" s="1"/>
  <c r="P1289" i="1"/>
  <c r="Q1289" i="1" s="1"/>
  <c r="N1289" i="4" s="1"/>
  <c r="L1289" i="1"/>
  <c r="J1289" i="4" s="1"/>
  <c r="J1289" i="1"/>
  <c r="H1289" i="4" s="1"/>
  <c r="F1289" i="1"/>
  <c r="O1289" i="1" s="1"/>
  <c r="M1289" i="4" s="1"/>
  <c r="C1289" i="1"/>
  <c r="B1289" i="1"/>
  <c r="B1289" i="4" s="1"/>
  <c r="P1288" i="1"/>
  <c r="L1288" i="1"/>
  <c r="J1288" i="4" s="1"/>
  <c r="J1288" i="1"/>
  <c r="H1288" i="4" s="1"/>
  <c r="F1288" i="1"/>
  <c r="I1288" i="1" s="1"/>
  <c r="G1288" i="4" s="1"/>
  <c r="C1288" i="1"/>
  <c r="E1288" i="1" s="1"/>
  <c r="B1288" i="1"/>
  <c r="B1288" i="4" s="1"/>
  <c r="P1287" i="1"/>
  <c r="R1287" i="1" s="1"/>
  <c r="O1287" i="4" s="1"/>
  <c r="L1287" i="1"/>
  <c r="J1287" i="4" s="1"/>
  <c r="J1287" i="1"/>
  <c r="H1287" i="4" s="1"/>
  <c r="F1287" i="1"/>
  <c r="O1287" i="1" s="1"/>
  <c r="M1287" i="4" s="1"/>
  <c r="C1287" i="1"/>
  <c r="E1287" i="1" s="1"/>
  <c r="D1287" i="4" s="1"/>
  <c r="B1287" i="1"/>
  <c r="B1287" i="4" s="1"/>
  <c r="P1286" i="1"/>
  <c r="Q1286" i="1" s="1"/>
  <c r="N1286" i="4" s="1"/>
  <c r="L1286" i="1"/>
  <c r="J1286" i="4" s="1"/>
  <c r="J1286" i="1"/>
  <c r="H1286" i="4" s="1"/>
  <c r="F1286" i="1"/>
  <c r="I1286" i="1" s="1"/>
  <c r="G1286" i="4" s="1"/>
  <c r="C1286" i="1"/>
  <c r="D1286" i="1" s="1"/>
  <c r="C1286" i="4" s="1"/>
  <c r="B1286" i="1"/>
  <c r="B1286" i="4" s="1"/>
  <c r="P1285" i="1"/>
  <c r="R1285" i="1" s="1"/>
  <c r="O1285" i="4" s="1"/>
  <c r="L1285" i="1"/>
  <c r="J1285" i="4" s="1"/>
  <c r="J1285" i="1"/>
  <c r="H1285" i="4" s="1"/>
  <c r="F1285" i="1"/>
  <c r="G1285" i="1" s="1"/>
  <c r="E1285" i="4" s="1"/>
  <c r="C1285" i="1"/>
  <c r="E1285" i="1" s="1"/>
  <c r="D1285" i="4" s="1"/>
  <c r="B1285" i="1"/>
  <c r="B1285" i="4" s="1"/>
  <c r="P1284" i="1"/>
  <c r="L1284" i="1"/>
  <c r="J1284" i="4" s="1"/>
  <c r="J1284" i="1"/>
  <c r="F1284" i="1"/>
  <c r="H1284" i="1" s="1"/>
  <c r="F1284" i="4" s="1"/>
  <c r="C1284" i="1"/>
  <c r="E1284" i="1" s="1"/>
  <c r="D1284" i="4" s="1"/>
  <c r="B1284" i="1"/>
  <c r="B1284" i="4" s="1"/>
  <c r="P1283" i="1"/>
  <c r="R1283" i="1" s="1"/>
  <c r="O1283" i="4" s="1"/>
  <c r="L1283" i="1"/>
  <c r="J1283" i="4" s="1"/>
  <c r="J1283" i="1"/>
  <c r="H1283" i="4" s="1"/>
  <c r="F1283" i="1"/>
  <c r="H1283" i="1" s="1"/>
  <c r="F1283" i="4" s="1"/>
  <c r="C1283" i="1"/>
  <c r="D1283" i="1" s="1"/>
  <c r="C1283" i="4" s="1"/>
  <c r="B1283" i="1"/>
  <c r="B1283" i="4" s="1"/>
  <c r="P1282" i="1"/>
  <c r="L1282" i="1"/>
  <c r="J1282" i="4" s="1"/>
  <c r="J1282" i="1"/>
  <c r="F1282" i="1"/>
  <c r="C1282" i="1"/>
  <c r="B1282" i="1"/>
  <c r="B1282" i="4" s="1"/>
  <c r="P1281" i="1"/>
  <c r="Q1281" i="1" s="1"/>
  <c r="N1281" i="4" s="1"/>
  <c r="L1281" i="1"/>
  <c r="J1281" i="4" s="1"/>
  <c r="J1281" i="1"/>
  <c r="H1281" i="4" s="1"/>
  <c r="F1281" i="1"/>
  <c r="C1281" i="1"/>
  <c r="B1281" i="1"/>
  <c r="B1281" i="4" s="1"/>
  <c r="P1280" i="1"/>
  <c r="R1280" i="1" s="1"/>
  <c r="O1280" i="4" s="1"/>
  <c r="L1280" i="1"/>
  <c r="J1280" i="4" s="1"/>
  <c r="J1280" i="1"/>
  <c r="H1280" i="4" s="1"/>
  <c r="F1280" i="1"/>
  <c r="I1280" i="1" s="1"/>
  <c r="G1280" i="4" s="1"/>
  <c r="C1280" i="1"/>
  <c r="B1280" i="1"/>
  <c r="B1280" i="4" s="1"/>
  <c r="P1279" i="1"/>
  <c r="R1279" i="1" s="1"/>
  <c r="O1279" i="4" s="1"/>
  <c r="L1279" i="1"/>
  <c r="J1279" i="4" s="1"/>
  <c r="J1279" i="1"/>
  <c r="H1279" i="4" s="1"/>
  <c r="F1279" i="1"/>
  <c r="C1279" i="1"/>
  <c r="E1279" i="1" s="1"/>
  <c r="D1279" i="4" s="1"/>
  <c r="B1279" i="1"/>
  <c r="B1279" i="4" s="1"/>
  <c r="P1278" i="1"/>
  <c r="L1278" i="1"/>
  <c r="J1278" i="4" s="1"/>
  <c r="J1278" i="1"/>
  <c r="H1278" i="4" s="1"/>
  <c r="F1278" i="1"/>
  <c r="G1278" i="1" s="1"/>
  <c r="E1278" i="4" s="1"/>
  <c r="C1278" i="1"/>
  <c r="D1278" i="1" s="1"/>
  <c r="C1278" i="4" s="1"/>
  <c r="B1278" i="1"/>
  <c r="B1278" i="4" s="1"/>
  <c r="P1277" i="1"/>
  <c r="L1277" i="1"/>
  <c r="J1277" i="4" s="1"/>
  <c r="J1277" i="1"/>
  <c r="H1277" i="4" s="1"/>
  <c r="F1277" i="1"/>
  <c r="C1277" i="1"/>
  <c r="E1277" i="1" s="1"/>
  <c r="D1277" i="4" s="1"/>
  <c r="B1277" i="1"/>
  <c r="B1277" i="4" s="1"/>
  <c r="P1276" i="1"/>
  <c r="L1276" i="1"/>
  <c r="J1276" i="4" s="1"/>
  <c r="J1276" i="1"/>
  <c r="F1276" i="1"/>
  <c r="C1276" i="1"/>
  <c r="D1276" i="1" s="1"/>
  <c r="C1276" i="4" s="1"/>
  <c r="B1276" i="1"/>
  <c r="B1276" i="4" s="1"/>
  <c r="P1275" i="1"/>
  <c r="R1275" i="1" s="1"/>
  <c r="O1275" i="4" s="1"/>
  <c r="L1275" i="1"/>
  <c r="J1275" i="4" s="1"/>
  <c r="J1275" i="1"/>
  <c r="H1275" i="4" s="1"/>
  <c r="F1275" i="1"/>
  <c r="C1275" i="1"/>
  <c r="D1275" i="1" s="1"/>
  <c r="C1275" i="4" s="1"/>
  <c r="B1275" i="1"/>
  <c r="B1275" i="4" s="1"/>
  <c r="P1274" i="1"/>
  <c r="R1274" i="1" s="1"/>
  <c r="O1274" i="4" s="1"/>
  <c r="L1274" i="1"/>
  <c r="J1274" i="4" s="1"/>
  <c r="J1274" i="1"/>
  <c r="H1274" i="4" s="1"/>
  <c r="F1274" i="1"/>
  <c r="O1274" i="1" s="1"/>
  <c r="M1274" i="4" s="1"/>
  <c r="C1274" i="1"/>
  <c r="E1274" i="1" s="1"/>
  <c r="D1274" i="4" s="1"/>
  <c r="B1274" i="1"/>
  <c r="B1274" i="4" s="1"/>
  <c r="P1273" i="1"/>
  <c r="Q1273" i="1" s="1"/>
  <c r="N1273" i="4" s="1"/>
  <c r="L1273" i="1"/>
  <c r="J1273" i="4" s="1"/>
  <c r="J1273" i="1"/>
  <c r="H1273" i="4" s="1"/>
  <c r="F1273" i="1"/>
  <c r="O1273" i="1" s="1"/>
  <c r="M1273" i="4" s="1"/>
  <c r="C1273" i="1"/>
  <c r="E1273" i="1" s="1"/>
  <c r="D1273" i="4" s="1"/>
  <c r="B1273" i="1"/>
  <c r="B1273" i="4" s="1"/>
  <c r="P1272" i="1"/>
  <c r="L1272" i="1"/>
  <c r="J1272" i="4" s="1"/>
  <c r="J1272" i="1"/>
  <c r="H1272" i="4" s="1"/>
  <c r="F1272" i="1"/>
  <c r="C1272" i="1"/>
  <c r="E1272" i="1" s="1"/>
  <c r="D1272" i="4" s="1"/>
  <c r="B1272" i="1"/>
  <c r="B1272" i="4" s="1"/>
  <c r="P1271" i="1"/>
  <c r="R1271" i="1" s="1"/>
  <c r="O1271" i="4" s="1"/>
  <c r="L1271" i="1"/>
  <c r="J1271" i="4" s="1"/>
  <c r="J1271" i="1"/>
  <c r="H1271" i="4" s="1"/>
  <c r="F1271" i="1"/>
  <c r="O1271" i="1" s="1"/>
  <c r="M1271" i="4" s="1"/>
  <c r="C1271" i="1"/>
  <c r="E1271" i="1" s="1"/>
  <c r="D1271" i="4" s="1"/>
  <c r="B1271" i="1"/>
  <c r="B1271" i="4" s="1"/>
  <c r="P1270" i="1"/>
  <c r="L1270" i="1"/>
  <c r="J1270" i="4" s="1"/>
  <c r="J1270" i="1"/>
  <c r="F1270" i="1"/>
  <c r="C1270" i="1"/>
  <c r="D1270" i="1" s="1"/>
  <c r="C1270" i="4" s="1"/>
  <c r="B1270" i="1"/>
  <c r="B1270" i="4" s="1"/>
  <c r="P1269" i="1"/>
  <c r="L1269" i="1"/>
  <c r="J1269" i="4" s="1"/>
  <c r="J1269" i="1"/>
  <c r="H1269" i="4" s="1"/>
  <c r="F1269" i="1"/>
  <c r="I1269" i="1" s="1"/>
  <c r="G1269" i="4" s="1"/>
  <c r="C1269" i="1"/>
  <c r="E1269" i="1" s="1"/>
  <c r="D1269" i="4" s="1"/>
  <c r="B1269" i="1"/>
  <c r="B1269" i="4" s="1"/>
  <c r="P1268" i="1"/>
  <c r="R1268" i="1" s="1"/>
  <c r="L1268" i="1"/>
  <c r="J1268" i="4" s="1"/>
  <c r="J1268" i="1"/>
  <c r="F1268" i="1"/>
  <c r="I1268" i="1" s="1"/>
  <c r="G1268" i="4" s="1"/>
  <c r="C1268" i="1"/>
  <c r="D1268" i="1" s="1"/>
  <c r="C1268" i="4" s="1"/>
  <c r="B1268" i="1"/>
  <c r="B1268" i="4" s="1"/>
  <c r="P1267" i="1"/>
  <c r="Q1267" i="1" s="1"/>
  <c r="N1267" i="4" s="1"/>
  <c r="L1267" i="1"/>
  <c r="J1267" i="4" s="1"/>
  <c r="J1267" i="1"/>
  <c r="H1267" i="4" s="1"/>
  <c r="F1267" i="1"/>
  <c r="H1267" i="1" s="1"/>
  <c r="F1267" i="4" s="1"/>
  <c r="C1267" i="1"/>
  <c r="D1267" i="1" s="1"/>
  <c r="C1267" i="4" s="1"/>
  <c r="B1267" i="1"/>
  <c r="B1267" i="4" s="1"/>
  <c r="P1266" i="1"/>
  <c r="R1266" i="1" s="1"/>
  <c r="O1266" i="4" s="1"/>
  <c r="L1266" i="1"/>
  <c r="J1266" i="4" s="1"/>
  <c r="J1266" i="1"/>
  <c r="H1266" i="4" s="1"/>
  <c r="F1266" i="1"/>
  <c r="O1266" i="1" s="1"/>
  <c r="M1266" i="4" s="1"/>
  <c r="C1266" i="1"/>
  <c r="E1266" i="1" s="1"/>
  <c r="D1266" i="4" s="1"/>
  <c r="B1266" i="1"/>
  <c r="B1266" i="4" s="1"/>
  <c r="P1265" i="1"/>
  <c r="Q1265" i="1" s="1"/>
  <c r="N1265" i="4" s="1"/>
  <c r="L1265" i="1"/>
  <c r="J1265" i="4" s="1"/>
  <c r="J1265" i="1"/>
  <c r="H1265" i="4" s="1"/>
  <c r="F1265" i="1"/>
  <c r="H1265" i="1" s="1"/>
  <c r="F1265" i="4" s="1"/>
  <c r="C1265" i="1"/>
  <c r="E1265" i="1" s="1"/>
  <c r="D1265" i="4" s="1"/>
  <c r="B1265" i="1"/>
  <c r="B1265" i="4" s="1"/>
  <c r="P1264" i="1"/>
  <c r="R1264" i="1" s="1"/>
  <c r="O1264" i="4" s="1"/>
  <c r="L1264" i="1"/>
  <c r="J1264" i="4" s="1"/>
  <c r="J1264" i="1"/>
  <c r="H1264" i="4" s="1"/>
  <c r="F1264" i="1"/>
  <c r="C1264" i="1"/>
  <c r="D1264" i="1" s="1"/>
  <c r="C1264" i="4" s="1"/>
  <c r="B1264" i="1"/>
  <c r="B1264" i="4" s="1"/>
  <c r="P1263" i="1"/>
  <c r="L1263" i="1"/>
  <c r="J1263" i="4" s="1"/>
  <c r="J1263" i="1"/>
  <c r="H1263" i="4" s="1"/>
  <c r="F1263" i="1"/>
  <c r="G1263" i="1" s="1"/>
  <c r="E1263" i="4" s="1"/>
  <c r="C1263" i="1"/>
  <c r="E1263" i="1" s="1"/>
  <c r="D1263" i="4" s="1"/>
  <c r="B1263" i="1"/>
  <c r="B1263" i="4" s="1"/>
  <c r="P1262" i="1"/>
  <c r="Q1262" i="1" s="1"/>
  <c r="N1262" i="4" s="1"/>
  <c r="L1262" i="1"/>
  <c r="J1262" i="4" s="1"/>
  <c r="J1262" i="1"/>
  <c r="H1262" i="4" s="1"/>
  <c r="F1262" i="1"/>
  <c r="C1262" i="1"/>
  <c r="D1262" i="1" s="1"/>
  <c r="C1262" i="4" s="1"/>
  <c r="B1262" i="1"/>
  <c r="B1262" i="4" s="1"/>
  <c r="P1261" i="1"/>
  <c r="L1261" i="1"/>
  <c r="J1261" i="4" s="1"/>
  <c r="J1261" i="1"/>
  <c r="H1261" i="4" s="1"/>
  <c r="F1261" i="1"/>
  <c r="H1261" i="1" s="1"/>
  <c r="F1261" i="4" s="1"/>
  <c r="C1261" i="1"/>
  <c r="B1261" i="1"/>
  <c r="B1261" i="4" s="1"/>
  <c r="P1260" i="1"/>
  <c r="R1260" i="1" s="1"/>
  <c r="O1260" i="4" s="1"/>
  <c r="L1260" i="1"/>
  <c r="J1260" i="4" s="1"/>
  <c r="J1260" i="1"/>
  <c r="F1260" i="1"/>
  <c r="I1260" i="1" s="1"/>
  <c r="G1260" i="4" s="1"/>
  <c r="C1260" i="1"/>
  <c r="E1260" i="1" s="1"/>
  <c r="D1260" i="4" s="1"/>
  <c r="B1260" i="1"/>
  <c r="B1260" i="4" s="1"/>
  <c r="P1259" i="1"/>
  <c r="R1259" i="1" s="1"/>
  <c r="L1259" i="1"/>
  <c r="J1259" i="4" s="1"/>
  <c r="J1259" i="1"/>
  <c r="H1259" i="4" s="1"/>
  <c r="F1259" i="1"/>
  <c r="H1259" i="1" s="1"/>
  <c r="F1259" i="4" s="1"/>
  <c r="C1259" i="1"/>
  <c r="D1259" i="1" s="1"/>
  <c r="C1259" i="4" s="1"/>
  <c r="B1259" i="1"/>
  <c r="B1259" i="4" s="1"/>
  <c r="P1258" i="1"/>
  <c r="R1258" i="1" s="1"/>
  <c r="O1258" i="4" s="1"/>
  <c r="L1258" i="1"/>
  <c r="J1258" i="4" s="1"/>
  <c r="J1258" i="1"/>
  <c r="H1258" i="4" s="1"/>
  <c r="F1258" i="1"/>
  <c r="O1258" i="1" s="1"/>
  <c r="M1258" i="4" s="1"/>
  <c r="C1258" i="1"/>
  <c r="E1258" i="1" s="1"/>
  <c r="D1258" i="4" s="1"/>
  <c r="B1258" i="1"/>
  <c r="B1258" i="4" s="1"/>
  <c r="P1257" i="1"/>
  <c r="Q1257" i="1" s="1"/>
  <c r="N1257" i="4" s="1"/>
  <c r="L1257" i="1"/>
  <c r="J1257" i="4" s="1"/>
  <c r="J1257" i="1"/>
  <c r="H1257" i="4" s="1"/>
  <c r="F1257" i="1"/>
  <c r="O1257" i="1" s="1"/>
  <c r="M1257" i="4" s="1"/>
  <c r="C1257" i="1"/>
  <c r="E1257" i="1" s="1"/>
  <c r="D1257" i="4" s="1"/>
  <c r="B1257" i="1"/>
  <c r="B1257" i="4" s="1"/>
  <c r="P1256" i="1"/>
  <c r="R1256" i="1" s="1"/>
  <c r="O1256" i="4" s="1"/>
  <c r="L1256" i="1"/>
  <c r="J1256" i="4" s="1"/>
  <c r="J1256" i="1"/>
  <c r="H1256" i="4" s="1"/>
  <c r="F1256" i="1"/>
  <c r="C1256" i="1"/>
  <c r="E1256" i="1" s="1"/>
  <c r="B1256" i="1"/>
  <c r="B1256" i="4" s="1"/>
  <c r="P1255" i="1"/>
  <c r="R1255" i="1" s="1"/>
  <c r="O1255" i="4" s="1"/>
  <c r="L1255" i="1"/>
  <c r="J1255" i="4" s="1"/>
  <c r="J1255" i="1"/>
  <c r="H1255" i="4" s="1"/>
  <c r="F1255" i="1"/>
  <c r="C1255" i="1"/>
  <c r="E1255" i="1" s="1"/>
  <c r="D1255" i="4" s="1"/>
  <c r="B1255" i="1"/>
  <c r="B1255" i="4" s="1"/>
  <c r="P1254" i="1"/>
  <c r="L1254" i="1"/>
  <c r="J1254" i="4" s="1"/>
  <c r="J1254" i="1"/>
  <c r="H1254" i="4" s="1"/>
  <c r="F1254" i="1"/>
  <c r="I1254" i="1" s="1"/>
  <c r="G1254" i="4" s="1"/>
  <c r="C1254" i="1"/>
  <c r="B1254" i="1"/>
  <c r="B1254" i="4" s="1"/>
  <c r="P1253" i="1"/>
  <c r="R1253" i="1" s="1"/>
  <c r="O1253" i="4" s="1"/>
  <c r="L1253" i="1"/>
  <c r="J1253" i="4" s="1"/>
  <c r="J1253" i="1"/>
  <c r="H1253" i="4" s="1"/>
  <c r="F1253" i="1"/>
  <c r="G1253" i="1" s="1"/>
  <c r="E1253" i="4" s="1"/>
  <c r="C1253" i="1"/>
  <c r="E1253" i="1" s="1"/>
  <c r="D1253" i="4" s="1"/>
  <c r="B1253" i="1"/>
  <c r="B1253" i="4" s="1"/>
  <c r="P1252" i="1"/>
  <c r="Q1252" i="1" s="1"/>
  <c r="N1252" i="4" s="1"/>
  <c r="L1252" i="1"/>
  <c r="J1252" i="4" s="1"/>
  <c r="J1252" i="1"/>
  <c r="F1252" i="1"/>
  <c r="H1252" i="1" s="1"/>
  <c r="F1252" i="4" s="1"/>
  <c r="C1252" i="1"/>
  <c r="E1252" i="1" s="1"/>
  <c r="D1252" i="4" s="1"/>
  <c r="B1252" i="1"/>
  <c r="B1252" i="4" s="1"/>
  <c r="P1251" i="1"/>
  <c r="R1251" i="1" s="1"/>
  <c r="O1251" i="4" s="1"/>
  <c r="L1251" i="1"/>
  <c r="J1251" i="4" s="1"/>
  <c r="J1251" i="1"/>
  <c r="H1251" i="4" s="1"/>
  <c r="F1251" i="1"/>
  <c r="H1251" i="1" s="1"/>
  <c r="F1251" i="4" s="1"/>
  <c r="C1251" i="1"/>
  <c r="D1251" i="1" s="1"/>
  <c r="C1251" i="4" s="1"/>
  <c r="B1251" i="1"/>
  <c r="B1251" i="4" s="1"/>
  <c r="P1250" i="1"/>
  <c r="R1250" i="1" s="1"/>
  <c r="O1250" i="4" s="1"/>
  <c r="L1250" i="1"/>
  <c r="J1250" i="4" s="1"/>
  <c r="J1250" i="1"/>
  <c r="H1250" i="4" s="1"/>
  <c r="F1250" i="1"/>
  <c r="O1250" i="1" s="1"/>
  <c r="M1250" i="4" s="1"/>
  <c r="C1250" i="1"/>
  <c r="B1250" i="1"/>
  <c r="B1250" i="4" s="1"/>
  <c r="P1249" i="1"/>
  <c r="Q1249" i="1" s="1"/>
  <c r="N1249" i="4" s="1"/>
  <c r="L1249" i="1"/>
  <c r="J1249" i="4" s="1"/>
  <c r="J1249" i="1"/>
  <c r="H1249" i="4" s="1"/>
  <c r="F1249" i="1"/>
  <c r="I1249" i="1" s="1"/>
  <c r="G1249" i="4" s="1"/>
  <c r="C1249" i="1"/>
  <c r="B1249" i="1"/>
  <c r="B1249" i="4" s="1"/>
  <c r="P1248" i="1"/>
  <c r="R1248" i="1" s="1"/>
  <c r="O1248" i="4" s="1"/>
  <c r="L1248" i="1"/>
  <c r="J1248" i="4" s="1"/>
  <c r="J1248" i="1"/>
  <c r="H1248" i="4" s="1"/>
  <c r="F1248" i="1"/>
  <c r="C1248" i="1"/>
  <c r="D1248" i="1" s="1"/>
  <c r="C1248" i="4" s="1"/>
  <c r="B1248" i="1"/>
  <c r="B1248" i="4" s="1"/>
  <c r="P1247" i="1"/>
  <c r="R1247" i="1" s="1"/>
  <c r="O1247" i="4" s="1"/>
  <c r="L1247" i="1"/>
  <c r="J1247" i="4" s="1"/>
  <c r="J1247" i="1"/>
  <c r="H1247" i="4" s="1"/>
  <c r="F1247" i="1"/>
  <c r="I1247" i="1" s="1"/>
  <c r="G1247" i="4" s="1"/>
  <c r="C1247" i="1"/>
  <c r="E1247" i="1" s="1"/>
  <c r="D1247" i="4" s="1"/>
  <c r="B1247" i="1"/>
  <c r="B1247" i="4" s="1"/>
  <c r="P1246" i="1"/>
  <c r="L1246" i="1"/>
  <c r="J1246" i="4" s="1"/>
  <c r="J1246" i="1"/>
  <c r="H1246" i="4" s="1"/>
  <c r="F1246" i="1"/>
  <c r="I1246" i="1" s="1"/>
  <c r="G1246" i="4" s="1"/>
  <c r="C1246" i="1"/>
  <c r="D1246" i="1" s="1"/>
  <c r="C1246" i="4" s="1"/>
  <c r="B1246" i="1"/>
  <c r="B1246" i="4" s="1"/>
  <c r="P1245" i="1"/>
  <c r="R1245" i="1" s="1"/>
  <c r="O1245" i="4" s="1"/>
  <c r="L1245" i="1"/>
  <c r="J1245" i="4" s="1"/>
  <c r="J1245" i="1"/>
  <c r="H1245" i="4" s="1"/>
  <c r="F1245" i="1"/>
  <c r="C1245" i="1"/>
  <c r="E1245" i="1" s="1"/>
  <c r="D1245" i="4" s="1"/>
  <c r="B1245" i="1"/>
  <c r="B1245" i="4" s="1"/>
  <c r="P1244" i="1"/>
  <c r="R1244" i="1" s="1"/>
  <c r="O1244" i="4" s="1"/>
  <c r="L1244" i="1"/>
  <c r="J1244" i="4" s="1"/>
  <c r="J1244" i="1"/>
  <c r="F1244" i="1"/>
  <c r="G1244" i="1" s="1"/>
  <c r="E1244" i="4" s="1"/>
  <c r="C1244" i="1"/>
  <c r="D1244" i="1" s="1"/>
  <c r="C1244" i="4" s="1"/>
  <c r="B1244" i="1"/>
  <c r="B1244" i="4" s="1"/>
  <c r="P1243" i="1"/>
  <c r="R1243" i="1" s="1"/>
  <c r="O1243" i="4" s="1"/>
  <c r="L1243" i="1"/>
  <c r="J1243" i="4" s="1"/>
  <c r="J1243" i="1"/>
  <c r="H1243" i="4" s="1"/>
  <c r="F1243" i="1"/>
  <c r="C1243" i="1"/>
  <c r="D1243" i="1" s="1"/>
  <c r="C1243" i="4" s="1"/>
  <c r="B1243" i="1"/>
  <c r="B1243" i="4" s="1"/>
  <c r="P1242" i="1"/>
  <c r="L1242" i="1"/>
  <c r="J1242" i="4" s="1"/>
  <c r="J1242" i="1"/>
  <c r="H1242" i="4" s="1"/>
  <c r="F1242" i="1"/>
  <c r="I1242" i="1" s="1"/>
  <c r="G1242" i="4" s="1"/>
  <c r="C1242" i="1"/>
  <c r="E1242" i="1" s="1"/>
  <c r="D1242" i="4" s="1"/>
  <c r="B1242" i="1"/>
  <c r="B1242" i="4" s="1"/>
  <c r="P1241" i="1"/>
  <c r="L1241" i="1"/>
  <c r="J1241" i="4" s="1"/>
  <c r="J1241" i="1"/>
  <c r="H1241" i="4" s="1"/>
  <c r="F1241" i="1"/>
  <c r="I1241" i="1" s="1"/>
  <c r="G1241" i="4" s="1"/>
  <c r="C1241" i="1"/>
  <c r="D1241" i="1" s="1"/>
  <c r="C1241" i="4" s="1"/>
  <c r="B1241" i="1"/>
  <c r="B1241" i="4" s="1"/>
  <c r="P1240" i="1"/>
  <c r="R1240" i="1" s="1"/>
  <c r="O1240" i="4" s="1"/>
  <c r="L1240" i="1"/>
  <c r="J1240" i="4" s="1"/>
  <c r="J1240" i="1"/>
  <c r="H1240" i="4" s="1"/>
  <c r="F1240" i="1"/>
  <c r="H1240" i="1" s="1"/>
  <c r="F1240" i="4" s="1"/>
  <c r="C1240" i="1"/>
  <c r="E1240" i="1" s="1"/>
  <c r="D1240" i="4" s="1"/>
  <c r="B1240" i="1"/>
  <c r="B1240" i="4" s="1"/>
  <c r="P1239" i="1"/>
  <c r="R1239" i="1" s="1"/>
  <c r="O1239" i="4" s="1"/>
  <c r="L1239" i="1"/>
  <c r="J1239" i="4" s="1"/>
  <c r="J1239" i="1"/>
  <c r="H1239" i="4" s="1"/>
  <c r="F1239" i="1"/>
  <c r="C1239" i="1"/>
  <c r="E1239" i="1" s="1"/>
  <c r="D1239" i="4" s="1"/>
  <c r="B1239" i="1"/>
  <c r="B1239" i="4" s="1"/>
  <c r="P1238" i="1"/>
  <c r="L1238" i="1"/>
  <c r="J1238" i="4" s="1"/>
  <c r="J1238" i="1"/>
  <c r="H1238" i="4" s="1"/>
  <c r="F1238" i="1"/>
  <c r="I1238" i="1" s="1"/>
  <c r="G1238" i="4" s="1"/>
  <c r="C1238" i="1"/>
  <c r="B1238" i="1"/>
  <c r="B1238" i="4" s="1"/>
  <c r="P1237" i="1"/>
  <c r="L1237" i="1"/>
  <c r="J1237" i="4" s="1"/>
  <c r="J1237" i="1"/>
  <c r="H1237" i="4" s="1"/>
  <c r="F1237" i="1"/>
  <c r="C1237" i="1"/>
  <c r="E1237" i="1" s="1"/>
  <c r="D1237" i="4" s="1"/>
  <c r="B1237" i="1"/>
  <c r="B1237" i="4" s="1"/>
  <c r="P1236" i="1"/>
  <c r="L1236" i="1"/>
  <c r="J1236" i="4" s="1"/>
  <c r="J1236" i="1"/>
  <c r="F1236" i="1"/>
  <c r="H1236" i="1" s="1"/>
  <c r="F1236" i="4" s="1"/>
  <c r="C1236" i="1"/>
  <c r="E1236" i="1" s="1"/>
  <c r="D1236" i="4" s="1"/>
  <c r="B1236" i="1"/>
  <c r="B1236" i="4" s="1"/>
  <c r="P1235" i="1"/>
  <c r="Q1235" i="1" s="1"/>
  <c r="N1235" i="4" s="1"/>
  <c r="L1235" i="1"/>
  <c r="J1235" i="4" s="1"/>
  <c r="J1235" i="1"/>
  <c r="H1235" i="4" s="1"/>
  <c r="F1235" i="1"/>
  <c r="I1235" i="1" s="1"/>
  <c r="G1235" i="4" s="1"/>
  <c r="C1235" i="1"/>
  <c r="D1235" i="1" s="1"/>
  <c r="C1235" i="4" s="1"/>
  <c r="B1235" i="1"/>
  <c r="B1235" i="4" s="1"/>
  <c r="P1234" i="1"/>
  <c r="Q1234" i="1" s="1"/>
  <c r="N1234" i="4" s="1"/>
  <c r="L1234" i="1"/>
  <c r="J1234" i="4" s="1"/>
  <c r="J1234" i="1"/>
  <c r="H1234" i="4" s="1"/>
  <c r="F1234" i="1"/>
  <c r="O1234" i="1" s="1"/>
  <c r="M1234" i="4" s="1"/>
  <c r="C1234" i="1"/>
  <c r="E1234" i="1" s="1"/>
  <c r="D1234" i="4" s="1"/>
  <c r="B1234" i="1"/>
  <c r="B1234" i="4" s="1"/>
  <c r="P1233" i="1"/>
  <c r="Q1233" i="1" s="1"/>
  <c r="N1233" i="4" s="1"/>
  <c r="L1233" i="1"/>
  <c r="J1233" i="4" s="1"/>
  <c r="J1233" i="1"/>
  <c r="H1233" i="4" s="1"/>
  <c r="F1233" i="1"/>
  <c r="I1233" i="1" s="1"/>
  <c r="G1233" i="4" s="1"/>
  <c r="C1233" i="1"/>
  <c r="E1233" i="1" s="1"/>
  <c r="D1233" i="4" s="1"/>
  <c r="B1233" i="1"/>
  <c r="B1233" i="4" s="1"/>
  <c r="P1232" i="1"/>
  <c r="L1232" i="1"/>
  <c r="J1232" i="4" s="1"/>
  <c r="J1232" i="1"/>
  <c r="H1232" i="4" s="1"/>
  <c r="F1232" i="1"/>
  <c r="C1232" i="1"/>
  <c r="E1232" i="1" s="1"/>
  <c r="D1232" i="4" s="1"/>
  <c r="B1232" i="1"/>
  <c r="B1232" i="4" s="1"/>
  <c r="P1231" i="1"/>
  <c r="R1231" i="1" s="1"/>
  <c r="O1231" i="4" s="1"/>
  <c r="L1231" i="1"/>
  <c r="J1231" i="4" s="1"/>
  <c r="J1231" i="1"/>
  <c r="H1231" i="4" s="1"/>
  <c r="F1231" i="1"/>
  <c r="O1231" i="1" s="1"/>
  <c r="M1231" i="4" s="1"/>
  <c r="C1231" i="1"/>
  <c r="D1231" i="1" s="1"/>
  <c r="C1231" i="4" s="1"/>
  <c r="B1231" i="1"/>
  <c r="B1231" i="4" s="1"/>
  <c r="P1230" i="1"/>
  <c r="Q1230" i="1" s="1"/>
  <c r="N1230" i="4" s="1"/>
  <c r="L1230" i="1"/>
  <c r="J1230" i="4" s="1"/>
  <c r="J1230" i="1"/>
  <c r="H1230" i="4" s="1"/>
  <c r="F1230" i="1"/>
  <c r="I1230" i="1" s="1"/>
  <c r="G1230" i="4" s="1"/>
  <c r="C1230" i="1"/>
  <c r="B1230" i="1"/>
  <c r="B1230" i="4" s="1"/>
  <c r="P1229" i="1"/>
  <c r="R1229" i="1" s="1"/>
  <c r="O1229" i="4" s="1"/>
  <c r="L1229" i="1"/>
  <c r="J1229" i="4" s="1"/>
  <c r="J1229" i="1"/>
  <c r="H1229" i="4" s="1"/>
  <c r="F1229" i="1"/>
  <c r="H1229" i="1" s="1"/>
  <c r="F1229" i="4" s="1"/>
  <c r="C1229" i="1"/>
  <c r="E1229" i="1" s="1"/>
  <c r="D1229" i="4" s="1"/>
  <c r="B1229" i="1"/>
  <c r="B1229" i="4" s="1"/>
  <c r="P1228" i="1"/>
  <c r="R1228" i="1" s="1"/>
  <c r="L1228" i="1"/>
  <c r="J1228" i="4" s="1"/>
  <c r="J1228" i="1"/>
  <c r="F1228" i="1"/>
  <c r="I1228" i="1" s="1"/>
  <c r="G1228" i="4" s="1"/>
  <c r="C1228" i="1"/>
  <c r="E1228" i="1" s="1"/>
  <c r="D1228" i="4" s="1"/>
  <c r="B1228" i="1"/>
  <c r="B1228" i="4" s="1"/>
  <c r="P1227" i="1"/>
  <c r="R1227" i="1" s="1"/>
  <c r="L1227" i="1"/>
  <c r="J1227" i="4" s="1"/>
  <c r="J1227" i="1"/>
  <c r="H1227" i="4" s="1"/>
  <c r="F1227" i="1"/>
  <c r="C1227" i="1"/>
  <c r="D1227" i="1" s="1"/>
  <c r="C1227" i="4" s="1"/>
  <c r="B1227" i="1"/>
  <c r="B1227" i="4" s="1"/>
  <c r="P1226" i="1"/>
  <c r="Q1226" i="1" s="1"/>
  <c r="N1226" i="4" s="1"/>
  <c r="L1226" i="1"/>
  <c r="J1226" i="4" s="1"/>
  <c r="J1226" i="1"/>
  <c r="H1226" i="4" s="1"/>
  <c r="F1226" i="1"/>
  <c r="I1226" i="1" s="1"/>
  <c r="G1226" i="4" s="1"/>
  <c r="C1226" i="1"/>
  <c r="E1226" i="1" s="1"/>
  <c r="D1226" i="4" s="1"/>
  <c r="B1226" i="1"/>
  <c r="B1226" i="4" s="1"/>
  <c r="P1225" i="1"/>
  <c r="Q1225" i="1" s="1"/>
  <c r="N1225" i="4" s="1"/>
  <c r="L1225" i="1"/>
  <c r="J1225" i="4" s="1"/>
  <c r="J1225" i="1"/>
  <c r="H1225" i="4" s="1"/>
  <c r="F1225" i="1"/>
  <c r="I1225" i="1" s="1"/>
  <c r="G1225" i="4" s="1"/>
  <c r="C1225" i="1"/>
  <c r="E1225" i="1" s="1"/>
  <c r="D1225" i="4" s="1"/>
  <c r="B1225" i="1"/>
  <c r="B1225" i="4" s="1"/>
  <c r="P1224" i="1"/>
  <c r="R1224" i="1" s="1"/>
  <c r="O1224" i="4" s="1"/>
  <c r="L1224" i="1"/>
  <c r="J1224" i="4" s="1"/>
  <c r="J1224" i="1"/>
  <c r="H1224" i="4" s="1"/>
  <c r="F1224" i="1"/>
  <c r="H1224" i="1" s="1"/>
  <c r="F1224" i="4" s="1"/>
  <c r="C1224" i="1"/>
  <c r="E1224" i="1" s="1"/>
  <c r="B1224" i="1"/>
  <c r="B1224" i="4" s="1"/>
  <c r="P1223" i="1"/>
  <c r="Q1223" i="1" s="1"/>
  <c r="N1223" i="4" s="1"/>
  <c r="L1223" i="1"/>
  <c r="J1223" i="4" s="1"/>
  <c r="J1223" i="1"/>
  <c r="H1223" i="4" s="1"/>
  <c r="F1223" i="1"/>
  <c r="O1223" i="1" s="1"/>
  <c r="M1223" i="4" s="1"/>
  <c r="C1223" i="1"/>
  <c r="E1223" i="1" s="1"/>
  <c r="D1223" i="4" s="1"/>
  <c r="B1223" i="1"/>
  <c r="B1223" i="4" s="1"/>
  <c r="P1222" i="1"/>
  <c r="Q1222" i="1" s="1"/>
  <c r="N1222" i="4" s="1"/>
  <c r="L1222" i="1"/>
  <c r="J1222" i="4" s="1"/>
  <c r="J1222" i="1"/>
  <c r="H1222" i="4" s="1"/>
  <c r="F1222" i="1"/>
  <c r="O1222" i="1" s="1"/>
  <c r="M1222" i="4" s="1"/>
  <c r="C1222" i="1"/>
  <c r="D1222" i="1" s="1"/>
  <c r="C1222" i="4" s="1"/>
  <c r="B1222" i="1"/>
  <c r="B1222" i="4" s="1"/>
  <c r="P1221" i="1"/>
  <c r="R1221" i="1" s="1"/>
  <c r="O1221" i="4" s="1"/>
  <c r="L1221" i="1"/>
  <c r="J1221" i="4" s="1"/>
  <c r="J1221" i="1"/>
  <c r="H1221" i="4" s="1"/>
  <c r="F1221" i="1"/>
  <c r="G1221" i="1" s="1"/>
  <c r="E1221" i="4" s="1"/>
  <c r="C1221" i="1"/>
  <c r="B1221" i="1"/>
  <c r="B1221" i="4" s="1"/>
  <c r="P1220" i="1"/>
  <c r="Q1220" i="1" s="1"/>
  <c r="N1220" i="4" s="1"/>
  <c r="L1220" i="1"/>
  <c r="J1220" i="4" s="1"/>
  <c r="J1220" i="1"/>
  <c r="F1220" i="1"/>
  <c r="C1220" i="1"/>
  <c r="E1220" i="1" s="1"/>
  <c r="D1220" i="4" s="1"/>
  <c r="B1220" i="1"/>
  <c r="B1220" i="4" s="1"/>
  <c r="P1219" i="1"/>
  <c r="Q1219" i="1" s="1"/>
  <c r="N1219" i="4" s="1"/>
  <c r="L1219" i="1"/>
  <c r="J1219" i="4" s="1"/>
  <c r="J1219" i="1"/>
  <c r="H1219" i="4" s="1"/>
  <c r="F1219" i="1"/>
  <c r="I1219" i="1" s="1"/>
  <c r="G1219" i="4" s="1"/>
  <c r="C1219" i="1"/>
  <c r="D1219" i="1" s="1"/>
  <c r="C1219" i="4" s="1"/>
  <c r="B1219" i="1"/>
  <c r="B1219" i="4" s="1"/>
  <c r="P1218" i="1"/>
  <c r="Q1218" i="1" s="1"/>
  <c r="N1218" i="4" s="1"/>
  <c r="L1218" i="1"/>
  <c r="J1218" i="4" s="1"/>
  <c r="J1218" i="1"/>
  <c r="H1218" i="4" s="1"/>
  <c r="F1218" i="1"/>
  <c r="O1218" i="1" s="1"/>
  <c r="M1218" i="4" s="1"/>
  <c r="C1218" i="1"/>
  <c r="E1218" i="1" s="1"/>
  <c r="D1218" i="4" s="1"/>
  <c r="B1218" i="1"/>
  <c r="B1218" i="4" s="1"/>
  <c r="P1217" i="1"/>
  <c r="Q1217" i="1" s="1"/>
  <c r="N1217" i="4" s="1"/>
  <c r="L1217" i="1"/>
  <c r="J1217" i="4" s="1"/>
  <c r="J1217" i="1"/>
  <c r="H1217" i="4" s="1"/>
  <c r="F1217" i="1"/>
  <c r="I1217" i="1" s="1"/>
  <c r="G1217" i="4" s="1"/>
  <c r="C1217" i="1"/>
  <c r="E1217" i="1" s="1"/>
  <c r="D1217" i="4" s="1"/>
  <c r="B1217" i="1"/>
  <c r="B1217" i="4" s="1"/>
  <c r="P1216" i="1"/>
  <c r="R1216" i="1" s="1"/>
  <c r="O1216" i="4" s="1"/>
  <c r="L1216" i="1"/>
  <c r="J1216" i="4" s="1"/>
  <c r="J1216" i="1"/>
  <c r="H1216" i="4" s="1"/>
  <c r="F1216" i="1"/>
  <c r="C1216" i="1"/>
  <c r="E1216" i="1" s="1"/>
  <c r="B1216" i="1"/>
  <c r="B1216" i="4" s="1"/>
  <c r="P1215" i="1"/>
  <c r="R1215" i="1" s="1"/>
  <c r="O1215" i="4" s="1"/>
  <c r="L1215" i="1"/>
  <c r="J1215" i="4" s="1"/>
  <c r="J1215" i="1"/>
  <c r="H1215" i="4" s="1"/>
  <c r="F1215" i="1"/>
  <c r="O1215" i="1" s="1"/>
  <c r="M1215" i="4" s="1"/>
  <c r="C1215" i="1"/>
  <c r="E1215" i="1" s="1"/>
  <c r="D1215" i="4" s="1"/>
  <c r="B1215" i="1"/>
  <c r="B1215" i="4" s="1"/>
  <c r="P1214" i="1"/>
  <c r="Q1214" i="1" s="1"/>
  <c r="N1214" i="4" s="1"/>
  <c r="L1214" i="1"/>
  <c r="J1214" i="4" s="1"/>
  <c r="J1214" i="1"/>
  <c r="H1214" i="4" s="1"/>
  <c r="F1214" i="1"/>
  <c r="I1214" i="1" s="1"/>
  <c r="G1214" i="4" s="1"/>
  <c r="C1214" i="1"/>
  <c r="D1214" i="1" s="1"/>
  <c r="C1214" i="4" s="1"/>
  <c r="B1214" i="1"/>
  <c r="B1214" i="4" s="1"/>
  <c r="P1213" i="1"/>
  <c r="R1213" i="1" s="1"/>
  <c r="O1213" i="4" s="1"/>
  <c r="L1213" i="1"/>
  <c r="J1213" i="4" s="1"/>
  <c r="J1213" i="1"/>
  <c r="H1213" i="4" s="1"/>
  <c r="F1213" i="1"/>
  <c r="O1213" i="1" s="1"/>
  <c r="M1213" i="4" s="1"/>
  <c r="C1213" i="1"/>
  <c r="E1213" i="1" s="1"/>
  <c r="D1213" i="4" s="1"/>
  <c r="B1213" i="1"/>
  <c r="B1213" i="4" s="1"/>
  <c r="P1212" i="1"/>
  <c r="R1212" i="1" s="1"/>
  <c r="O1212" i="4" s="1"/>
  <c r="L1212" i="1"/>
  <c r="J1212" i="4" s="1"/>
  <c r="J1212" i="1"/>
  <c r="F1212" i="1"/>
  <c r="O1212" i="1" s="1"/>
  <c r="M1212" i="4" s="1"/>
  <c r="C1212" i="1"/>
  <c r="E1212" i="1" s="1"/>
  <c r="D1212" i="4" s="1"/>
  <c r="B1212" i="1"/>
  <c r="B1212" i="4" s="1"/>
  <c r="P1211" i="1"/>
  <c r="R1211" i="1" s="1"/>
  <c r="O1211" i="4" s="1"/>
  <c r="L1211" i="1"/>
  <c r="J1211" i="4" s="1"/>
  <c r="J1211" i="1"/>
  <c r="H1211" i="4" s="1"/>
  <c r="F1211" i="1"/>
  <c r="C1211" i="1"/>
  <c r="D1211" i="1" s="1"/>
  <c r="C1211" i="4" s="1"/>
  <c r="B1211" i="1"/>
  <c r="B1211" i="4" s="1"/>
  <c r="P1210" i="1"/>
  <c r="R1210" i="1" s="1"/>
  <c r="O1210" i="4" s="1"/>
  <c r="L1210" i="1"/>
  <c r="J1210" i="4" s="1"/>
  <c r="J1210" i="1"/>
  <c r="H1210" i="4" s="1"/>
  <c r="F1210" i="1"/>
  <c r="I1210" i="1" s="1"/>
  <c r="G1210" i="4" s="1"/>
  <c r="C1210" i="1"/>
  <c r="E1210" i="1" s="1"/>
  <c r="D1210" i="4" s="1"/>
  <c r="B1210" i="1"/>
  <c r="B1210" i="4" s="1"/>
  <c r="P1209" i="1"/>
  <c r="L1209" i="1"/>
  <c r="J1209" i="4" s="1"/>
  <c r="J1209" i="1"/>
  <c r="H1209" i="4" s="1"/>
  <c r="F1209" i="1"/>
  <c r="I1209" i="1" s="1"/>
  <c r="G1209" i="4" s="1"/>
  <c r="C1209" i="1"/>
  <c r="E1209" i="1" s="1"/>
  <c r="D1209" i="4" s="1"/>
  <c r="B1209" i="1"/>
  <c r="B1209" i="4" s="1"/>
  <c r="P1208" i="1"/>
  <c r="R1208" i="1" s="1"/>
  <c r="O1208" i="4" s="1"/>
  <c r="L1208" i="1"/>
  <c r="J1208" i="4" s="1"/>
  <c r="J1208" i="1"/>
  <c r="H1208" i="4" s="1"/>
  <c r="F1208" i="1"/>
  <c r="H1208" i="1" s="1"/>
  <c r="F1208" i="4" s="1"/>
  <c r="C1208" i="1"/>
  <c r="E1208" i="1" s="1"/>
  <c r="D1208" i="4" s="1"/>
  <c r="B1208" i="1"/>
  <c r="B1208" i="4" s="1"/>
  <c r="P1207" i="1"/>
  <c r="R1207" i="1" s="1"/>
  <c r="O1207" i="4" s="1"/>
  <c r="L1207" i="1"/>
  <c r="J1207" i="4" s="1"/>
  <c r="J1207" i="1"/>
  <c r="H1207" i="4" s="1"/>
  <c r="F1207" i="1"/>
  <c r="O1207" i="1" s="1"/>
  <c r="M1207" i="4" s="1"/>
  <c r="C1207" i="1"/>
  <c r="D1207" i="1" s="1"/>
  <c r="C1207" i="4" s="1"/>
  <c r="B1207" i="1"/>
  <c r="B1207" i="4" s="1"/>
  <c r="P1206" i="1"/>
  <c r="Q1206" i="1" s="1"/>
  <c r="N1206" i="4" s="1"/>
  <c r="L1206" i="1"/>
  <c r="J1206" i="4" s="1"/>
  <c r="J1206" i="1"/>
  <c r="H1206" i="4" s="1"/>
  <c r="F1206" i="1"/>
  <c r="I1206" i="1" s="1"/>
  <c r="G1206" i="4" s="1"/>
  <c r="C1206" i="1"/>
  <c r="D1206" i="1" s="1"/>
  <c r="C1206" i="4" s="1"/>
  <c r="B1206" i="1"/>
  <c r="B1206" i="4" s="1"/>
  <c r="P1205" i="1"/>
  <c r="R1205" i="1" s="1"/>
  <c r="O1205" i="4" s="1"/>
  <c r="L1205" i="1"/>
  <c r="J1205" i="4" s="1"/>
  <c r="J1205" i="1"/>
  <c r="H1205" i="4" s="1"/>
  <c r="F1205" i="1"/>
  <c r="I1205" i="1" s="1"/>
  <c r="G1205" i="4" s="1"/>
  <c r="C1205" i="1"/>
  <c r="E1205" i="1" s="1"/>
  <c r="D1205" i="4" s="1"/>
  <c r="B1205" i="1"/>
  <c r="B1205" i="4" s="1"/>
  <c r="P1204" i="1"/>
  <c r="L1204" i="1"/>
  <c r="J1204" i="4" s="1"/>
  <c r="J1204" i="1"/>
  <c r="F1204" i="1"/>
  <c r="H1204" i="1" s="1"/>
  <c r="F1204" i="4" s="1"/>
  <c r="C1204" i="1"/>
  <c r="E1204" i="1" s="1"/>
  <c r="D1204" i="4" s="1"/>
  <c r="B1204" i="1"/>
  <c r="B1204" i="4" s="1"/>
  <c r="P1203" i="1"/>
  <c r="Q1203" i="1" s="1"/>
  <c r="N1203" i="4" s="1"/>
  <c r="L1203" i="1"/>
  <c r="J1203" i="4" s="1"/>
  <c r="J1203" i="1"/>
  <c r="H1203" i="4" s="1"/>
  <c r="F1203" i="1"/>
  <c r="I1203" i="1" s="1"/>
  <c r="G1203" i="4" s="1"/>
  <c r="C1203" i="1"/>
  <c r="D1203" i="1" s="1"/>
  <c r="C1203" i="4" s="1"/>
  <c r="B1203" i="1"/>
  <c r="B1203" i="4" s="1"/>
  <c r="P1202" i="1"/>
  <c r="Q1202" i="1" s="1"/>
  <c r="N1202" i="4" s="1"/>
  <c r="L1202" i="1"/>
  <c r="J1202" i="4" s="1"/>
  <c r="J1202" i="1"/>
  <c r="H1202" i="4" s="1"/>
  <c r="F1202" i="1"/>
  <c r="O1202" i="1" s="1"/>
  <c r="M1202" i="4" s="1"/>
  <c r="C1202" i="1"/>
  <c r="E1202" i="1" s="1"/>
  <c r="D1202" i="4" s="1"/>
  <c r="B1202" i="1"/>
  <c r="B1202" i="4" s="1"/>
  <c r="P1201" i="1"/>
  <c r="Q1201" i="1" s="1"/>
  <c r="N1201" i="4" s="1"/>
  <c r="L1201" i="1"/>
  <c r="J1201" i="4" s="1"/>
  <c r="J1201" i="1"/>
  <c r="H1201" i="4" s="1"/>
  <c r="F1201" i="1"/>
  <c r="I1201" i="1" s="1"/>
  <c r="G1201" i="4" s="1"/>
  <c r="C1201" i="1"/>
  <c r="E1201" i="1" s="1"/>
  <c r="D1201" i="4" s="1"/>
  <c r="B1201" i="1"/>
  <c r="B1201" i="4" s="1"/>
  <c r="P1200" i="1"/>
  <c r="L1200" i="1"/>
  <c r="J1200" i="4" s="1"/>
  <c r="J1200" i="1"/>
  <c r="H1200" i="4" s="1"/>
  <c r="F1200" i="1"/>
  <c r="C1200" i="1"/>
  <c r="E1200" i="1" s="1"/>
  <c r="D1200" i="4" s="1"/>
  <c r="B1200" i="1"/>
  <c r="B1200" i="4" s="1"/>
  <c r="P1199" i="1"/>
  <c r="R1199" i="1" s="1"/>
  <c r="O1199" i="4" s="1"/>
  <c r="L1199" i="1"/>
  <c r="J1199" i="4" s="1"/>
  <c r="J1199" i="1"/>
  <c r="H1199" i="4" s="1"/>
  <c r="F1199" i="1"/>
  <c r="I1199" i="1" s="1"/>
  <c r="G1199" i="4" s="1"/>
  <c r="C1199" i="1"/>
  <c r="D1199" i="1" s="1"/>
  <c r="C1199" i="4" s="1"/>
  <c r="B1199" i="1"/>
  <c r="B1199" i="4" s="1"/>
  <c r="P1198" i="1"/>
  <c r="Q1198" i="1" s="1"/>
  <c r="N1198" i="4" s="1"/>
  <c r="L1198" i="1"/>
  <c r="J1198" i="4" s="1"/>
  <c r="J1198" i="1"/>
  <c r="H1198" i="4" s="1"/>
  <c r="F1198" i="1"/>
  <c r="I1198" i="1" s="1"/>
  <c r="G1198" i="4" s="1"/>
  <c r="C1198" i="1"/>
  <c r="B1198" i="1"/>
  <c r="B1198" i="4" s="1"/>
  <c r="P1197" i="1"/>
  <c r="R1197" i="1" s="1"/>
  <c r="O1197" i="4" s="1"/>
  <c r="L1197" i="1"/>
  <c r="J1197" i="4" s="1"/>
  <c r="J1197" i="1"/>
  <c r="H1197" i="4" s="1"/>
  <c r="F1197" i="1"/>
  <c r="H1197" i="1" s="1"/>
  <c r="F1197" i="4" s="1"/>
  <c r="C1197" i="1"/>
  <c r="E1197" i="1" s="1"/>
  <c r="D1197" i="4" s="1"/>
  <c r="B1197" i="1"/>
  <c r="B1197" i="4" s="1"/>
  <c r="P1196" i="1"/>
  <c r="R1196" i="1" s="1"/>
  <c r="L1196" i="1"/>
  <c r="J1196" i="4" s="1"/>
  <c r="J1196" i="1"/>
  <c r="F1196" i="1"/>
  <c r="I1196" i="1" s="1"/>
  <c r="G1196" i="4" s="1"/>
  <c r="C1196" i="1"/>
  <c r="E1196" i="1" s="1"/>
  <c r="D1196" i="4" s="1"/>
  <c r="B1196" i="1"/>
  <c r="B1196" i="4" s="1"/>
  <c r="P1195" i="1"/>
  <c r="R1195" i="1" s="1"/>
  <c r="L1195" i="1"/>
  <c r="J1195" i="4" s="1"/>
  <c r="J1195" i="1"/>
  <c r="H1195" i="4" s="1"/>
  <c r="F1195" i="1"/>
  <c r="H1195" i="1" s="1"/>
  <c r="F1195" i="4" s="1"/>
  <c r="C1195" i="1"/>
  <c r="D1195" i="1" s="1"/>
  <c r="C1195" i="4" s="1"/>
  <c r="B1195" i="1"/>
  <c r="B1195" i="4" s="1"/>
  <c r="P1194" i="1"/>
  <c r="Q1194" i="1" s="1"/>
  <c r="N1194" i="4" s="1"/>
  <c r="L1194" i="1"/>
  <c r="J1194" i="4" s="1"/>
  <c r="J1194" i="1"/>
  <c r="H1194" i="4" s="1"/>
  <c r="F1194" i="1"/>
  <c r="I1194" i="1" s="1"/>
  <c r="G1194" i="4" s="1"/>
  <c r="C1194" i="1"/>
  <c r="E1194" i="1" s="1"/>
  <c r="D1194" i="4" s="1"/>
  <c r="B1194" i="1"/>
  <c r="B1194" i="4" s="1"/>
  <c r="P1193" i="1"/>
  <c r="Q1193" i="1" s="1"/>
  <c r="N1193" i="4" s="1"/>
  <c r="L1193" i="1"/>
  <c r="J1193" i="4" s="1"/>
  <c r="J1193" i="1"/>
  <c r="H1193" i="4" s="1"/>
  <c r="F1193" i="1"/>
  <c r="I1193" i="1" s="1"/>
  <c r="G1193" i="4" s="1"/>
  <c r="C1193" i="1"/>
  <c r="E1193" i="1" s="1"/>
  <c r="D1193" i="4" s="1"/>
  <c r="B1193" i="1"/>
  <c r="B1193" i="4" s="1"/>
  <c r="P1192" i="1"/>
  <c r="R1192" i="1" s="1"/>
  <c r="O1192" i="4" s="1"/>
  <c r="L1192" i="1"/>
  <c r="J1192" i="4" s="1"/>
  <c r="J1192" i="1"/>
  <c r="H1192" i="4" s="1"/>
  <c r="F1192" i="1"/>
  <c r="H1192" i="1" s="1"/>
  <c r="F1192" i="4" s="1"/>
  <c r="C1192" i="1"/>
  <c r="E1192" i="1" s="1"/>
  <c r="B1192" i="1"/>
  <c r="B1192" i="4" s="1"/>
  <c r="P1191" i="1"/>
  <c r="Q1191" i="1" s="1"/>
  <c r="N1191" i="4" s="1"/>
  <c r="L1191" i="1"/>
  <c r="J1191" i="4" s="1"/>
  <c r="J1191" i="1"/>
  <c r="H1191" i="4" s="1"/>
  <c r="F1191" i="1"/>
  <c r="O1191" i="1" s="1"/>
  <c r="M1191" i="4" s="1"/>
  <c r="C1191" i="1"/>
  <c r="E1191" i="1" s="1"/>
  <c r="D1191" i="4" s="1"/>
  <c r="B1191" i="1"/>
  <c r="B1191" i="4" s="1"/>
  <c r="P1190" i="1"/>
  <c r="Q1190" i="1" s="1"/>
  <c r="N1190" i="4" s="1"/>
  <c r="L1190" i="1"/>
  <c r="J1190" i="4" s="1"/>
  <c r="J1190" i="1"/>
  <c r="H1190" i="4" s="1"/>
  <c r="F1190" i="1"/>
  <c r="O1190" i="1" s="1"/>
  <c r="M1190" i="4" s="1"/>
  <c r="C1190" i="1"/>
  <c r="D1190" i="1" s="1"/>
  <c r="C1190" i="4" s="1"/>
  <c r="B1190" i="1"/>
  <c r="B1190" i="4" s="1"/>
  <c r="P1189" i="1"/>
  <c r="R1189" i="1" s="1"/>
  <c r="O1189" i="4" s="1"/>
  <c r="L1189" i="1"/>
  <c r="J1189" i="4" s="1"/>
  <c r="J1189" i="1"/>
  <c r="H1189" i="4" s="1"/>
  <c r="F1189" i="1"/>
  <c r="G1189" i="1" s="1"/>
  <c r="E1189" i="4" s="1"/>
  <c r="C1189" i="1"/>
  <c r="B1189" i="1"/>
  <c r="B1189" i="4" s="1"/>
  <c r="P1188" i="1"/>
  <c r="Q1188" i="1" s="1"/>
  <c r="N1188" i="4" s="1"/>
  <c r="L1188" i="1"/>
  <c r="J1188" i="4" s="1"/>
  <c r="J1188" i="1"/>
  <c r="F1188" i="1"/>
  <c r="C1188" i="1"/>
  <c r="E1188" i="1" s="1"/>
  <c r="D1188" i="4" s="1"/>
  <c r="B1188" i="1"/>
  <c r="B1188" i="4" s="1"/>
  <c r="P1187" i="1"/>
  <c r="R1187" i="1" s="1"/>
  <c r="L1187" i="1"/>
  <c r="J1187" i="4" s="1"/>
  <c r="J1187" i="1"/>
  <c r="H1187" i="4" s="1"/>
  <c r="F1187" i="1"/>
  <c r="I1187" i="1" s="1"/>
  <c r="G1187" i="4" s="1"/>
  <c r="C1187" i="1"/>
  <c r="D1187" i="1" s="1"/>
  <c r="C1187" i="4" s="1"/>
  <c r="B1187" i="1"/>
  <c r="B1187" i="4" s="1"/>
  <c r="P1186" i="1"/>
  <c r="Q1186" i="1" s="1"/>
  <c r="N1186" i="4" s="1"/>
  <c r="L1186" i="1"/>
  <c r="J1186" i="4" s="1"/>
  <c r="J1186" i="1"/>
  <c r="H1186" i="4" s="1"/>
  <c r="F1186" i="1"/>
  <c r="O1186" i="1" s="1"/>
  <c r="M1186" i="4" s="1"/>
  <c r="C1186" i="1"/>
  <c r="E1186" i="1" s="1"/>
  <c r="D1186" i="4" s="1"/>
  <c r="B1186" i="1"/>
  <c r="B1186" i="4" s="1"/>
  <c r="P1185" i="1"/>
  <c r="Q1185" i="1" s="1"/>
  <c r="N1185" i="4" s="1"/>
  <c r="L1185" i="1"/>
  <c r="J1185" i="4" s="1"/>
  <c r="J1185" i="1"/>
  <c r="H1185" i="4" s="1"/>
  <c r="F1185" i="1"/>
  <c r="I1185" i="1" s="1"/>
  <c r="G1185" i="4" s="1"/>
  <c r="C1185" i="1"/>
  <c r="E1185" i="1" s="1"/>
  <c r="D1185" i="4" s="1"/>
  <c r="B1185" i="1"/>
  <c r="B1185" i="4" s="1"/>
  <c r="P1184" i="1"/>
  <c r="R1184" i="1" s="1"/>
  <c r="O1184" i="4" s="1"/>
  <c r="L1184" i="1"/>
  <c r="J1184" i="4" s="1"/>
  <c r="J1184" i="1"/>
  <c r="H1184" i="4" s="1"/>
  <c r="F1184" i="1"/>
  <c r="I1184" i="1" s="1"/>
  <c r="G1184" i="4" s="1"/>
  <c r="C1184" i="1"/>
  <c r="E1184" i="1" s="1"/>
  <c r="B1184" i="1"/>
  <c r="B1184" i="4" s="1"/>
  <c r="P1183" i="1"/>
  <c r="R1183" i="1" s="1"/>
  <c r="O1183" i="4" s="1"/>
  <c r="L1183" i="1"/>
  <c r="J1183" i="4" s="1"/>
  <c r="J1183" i="1"/>
  <c r="H1183" i="4" s="1"/>
  <c r="F1183" i="1"/>
  <c r="O1183" i="1" s="1"/>
  <c r="M1183" i="4" s="1"/>
  <c r="C1183" i="1"/>
  <c r="E1183" i="1" s="1"/>
  <c r="D1183" i="4" s="1"/>
  <c r="B1183" i="1"/>
  <c r="B1183" i="4" s="1"/>
  <c r="P1182" i="1"/>
  <c r="Q1182" i="1" s="1"/>
  <c r="N1182" i="4" s="1"/>
  <c r="L1182" i="1"/>
  <c r="J1182" i="4" s="1"/>
  <c r="J1182" i="1"/>
  <c r="H1182" i="4" s="1"/>
  <c r="F1182" i="1"/>
  <c r="I1182" i="1" s="1"/>
  <c r="G1182" i="4" s="1"/>
  <c r="C1182" i="1"/>
  <c r="D1182" i="1" s="1"/>
  <c r="C1182" i="4" s="1"/>
  <c r="B1182" i="1"/>
  <c r="B1182" i="4" s="1"/>
  <c r="P1181" i="1"/>
  <c r="R1181" i="1" s="1"/>
  <c r="O1181" i="4" s="1"/>
  <c r="L1181" i="1"/>
  <c r="J1181" i="4" s="1"/>
  <c r="J1181" i="1"/>
  <c r="H1181" i="4" s="1"/>
  <c r="F1181" i="1"/>
  <c r="O1181" i="1" s="1"/>
  <c r="M1181" i="4" s="1"/>
  <c r="C1181" i="1"/>
  <c r="E1181" i="1" s="1"/>
  <c r="D1181" i="4" s="1"/>
  <c r="B1181" i="1"/>
  <c r="B1181" i="4" s="1"/>
  <c r="P1180" i="1"/>
  <c r="R1180" i="1" s="1"/>
  <c r="O1180" i="4" s="1"/>
  <c r="L1180" i="1"/>
  <c r="J1180" i="4" s="1"/>
  <c r="J1180" i="1"/>
  <c r="F1180" i="1"/>
  <c r="O1180" i="1" s="1"/>
  <c r="M1180" i="4" s="1"/>
  <c r="C1180" i="1"/>
  <c r="E1180" i="1" s="1"/>
  <c r="D1180" i="4" s="1"/>
  <c r="B1180" i="1"/>
  <c r="B1180" i="4" s="1"/>
  <c r="P1179" i="1"/>
  <c r="R1179" i="1" s="1"/>
  <c r="O1179" i="4" s="1"/>
  <c r="L1179" i="1"/>
  <c r="J1179" i="4" s="1"/>
  <c r="J1179" i="1"/>
  <c r="H1179" i="4" s="1"/>
  <c r="F1179" i="1"/>
  <c r="C1179" i="1"/>
  <c r="D1179" i="1" s="1"/>
  <c r="C1179" i="4" s="1"/>
  <c r="B1179" i="1"/>
  <c r="B1179" i="4" s="1"/>
  <c r="P1178" i="1"/>
  <c r="R1178" i="1" s="1"/>
  <c r="O1178" i="4" s="1"/>
  <c r="L1178" i="1"/>
  <c r="J1178" i="4" s="1"/>
  <c r="J1178" i="1"/>
  <c r="F1178" i="1"/>
  <c r="I1178" i="1" s="1"/>
  <c r="G1178" i="4" s="1"/>
  <c r="C1178" i="1"/>
  <c r="E1178" i="1" s="1"/>
  <c r="D1178" i="4" s="1"/>
  <c r="B1178" i="1"/>
  <c r="B1178" i="4" s="1"/>
  <c r="P1177" i="1"/>
  <c r="L1177" i="1"/>
  <c r="J1177" i="4" s="1"/>
  <c r="J1177" i="1"/>
  <c r="H1177" i="4" s="1"/>
  <c r="F1177" i="1"/>
  <c r="I1177" i="1" s="1"/>
  <c r="G1177" i="4" s="1"/>
  <c r="C1177" i="1"/>
  <c r="E1177" i="1" s="1"/>
  <c r="D1177" i="4" s="1"/>
  <c r="B1177" i="1"/>
  <c r="B1177" i="4" s="1"/>
  <c r="P1176" i="1"/>
  <c r="R1176" i="1" s="1"/>
  <c r="O1176" i="4" s="1"/>
  <c r="L1176" i="1"/>
  <c r="J1176" i="4" s="1"/>
  <c r="J1176" i="1"/>
  <c r="H1176" i="4" s="1"/>
  <c r="F1176" i="1"/>
  <c r="C1176" i="1"/>
  <c r="E1176" i="1" s="1"/>
  <c r="D1176" i="4" s="1"/>
  <c r="B1176" i="1"/>
  <c r="B1176" i="4" s="1"/>
  <c r="P1175" i="1"/>
  <c r="Q1175" i="1" s="1"/>
  <c r="N1175" i="4" s="1"/>
  <c r="L1175" i="1"/>
  <c r="J1175" i="4" s="1"/>
  <c r="J1175" i="1"/>
  <c r="H1175" i="4" s="1"/>
  <c r="F1175" i="1"/>
  <c r="O1175" i="1" s="1"/>
  <c r="M1175" i="4" s="1"/>
  <c r="C1175" i="1"/>
  <c r="D1175" i="1" s="1"/>
  <c r="C1175" i="4" s="1"/>
  <c r="B1175" i="1"/>
  <c r="B1175" i="4" s="1"/>
  <c r="P1174" i="1"/>
  <c r="Q1174" i="1" s="1"/>
  <c r="N1174" i="4" s="1"/>
  <c r="L1174" i="1"/>
  <c r="J1174" i="4" s="1"/>
  <c r="J1174" i="1"/>
  <c r="H1174" i="4" s="1"/>
  <c r="F1174" i="1"/>
  <c r="I1174" i="1" s="1"/>
  <c r="G1174" i="4" s="1"/>
  <c r="C1174" i="1"/>
  <c r="D1174" i="1" s="1"/>
  <c r="C1174" i="4" s="1"/>
  <c r="B1174" i="1"/>
  <c r="B1174" i="4" s="1"/>
  <c r="P1173" i="1"/>
  <c r="R1173" i="1" s="1"/>
  <c r="O1173" i="4" s="1"/>
  <c r="L1173" i="1"/>
  <c r="J1173" i="4" s="1"/>
  <c r="J1173" i="1"/>
  <c r="H1173" i="4" s="1"/>
  <c r="F1173" i="1"/>
  <c r="I1173" i="1" s="1"/>
  <c r="G1173" i="4" s="1"/>
  <c r="C1173" i="1"/>
  <c r="E1173" i="1" s="1"/>
  <c r="D1173" i="4" s="1"/>
  <c r="B1173" i="1"/>
  <c r="B1173" i="4" s="1"/>
  <c r="P1172" i="1"/>
  <c r="L1172" i="1"/>
  <c r="J1172" i="4" s="1"/>
  <c r="J1172" i="1"/>
  <c r="F1172" i="1"/>
  <c r="H1172" i="1" s="1"/>
  <c r="F1172" i="4" s="1"/>
  <c r="C1172" i="1"/>
  <c r="E1172" i="1" s="1"/>
  <c r="D1172" i="4" s="1"/>
  <c r="B1172" i="1"/>
  <c r="B1172" i="4" s="1"/>
  <c r="P1171" i="1"/>
  <c r="R1171" i="1" s="1"/>
  <c r="O1171" i="4" s="1"/>
  <c r="L1171" i="1"/>
  <c r="J1171" i="4" s="1"/>
  <c r="J1171" i="1"/>
  <c r="H1171" i="4" s="1"/>
  <c r="F1171" i="1"/>
  <c r="I1171" i="1" s="1"/>
  <c r="G1171" i="4" s="1"/>
  <c r="C1171" i="1"/>
  <c r="D1171" i="1" s="1"/>
  <c r="C1171" i="4" s="1"/>
  <c r="B1171" i="1"/>
  <c r="B1171" i="4" s="1"/>
  <c r="P1170" i="1"/>
  <c r="Q1170" i="1" s="1"/>
  <c r="N1170" i="4" s="1"/>
  <c r="L1170" i="1"/>
  <c r="J1170" i="4" s="1"/>
  <c r="J1170" i="1"/>
  <c r="H1170" i="4" s="1"/>
  <c r="F1170" i="1"/>
  <c r="O1170" i="1" s="1"/>
  <c r="M1170" i="4" s="1"/>
  <c r="C1170" i="1"/>
  <c r="E1170" i="1" s="1"/>
  <c r="D1170" i="4" s="1"/>
  <c r="B1170" i="1"/>
  <c r="B1170" i="4" s="1"/>
  <c r="P1169" i="1"/>
  <c r="Q1169" i="1" s="1"/>
  <c r="N1169" i="4" s="1"/>
  <c r="L1169" i="1"/>
  <c r="J1169" i="4" s="1"/>
  <c r="J1169" i="1"/>
  <c r="H1169" i="4" s="1"/>
  <c r="F1169" i="1"/>
  <c r="I1169" i="1" s="1"/>
  <c r="G1169" i="4" s="1"/>
  <c r="C1169" i="1"/>
  <c r="E1169" i="1" s="1"/>
  <c r="D1169" i="4" s="1"/>
  <c r="B1169" i="1"/>
  <c r="B1169" i="4" s="1"/>
  <c r="P1168" i="1"/>
  <c r="L1168" i="1"/>
  <c r="J1168" i="4" s="1"/>
  <c r="J1168" i="1"/>
  <c r="H1168" i="4" s="1"/>
  <c r="F1168" i="1"/>
  <c r="C1168" i="1"/>
  <c r="E1168" i="1" s="1"/>
  <c r="D1168" i="4" s="1"/>
  <c r="B1168" i="1"/>
  <c r="B1168" i="4" s="1"/>
  <c r="P1167" i="1"/>
  <c r="R1167" i="1" s="1"/>
  <c r="O1167" i="4" s="1"/>
  <c r="L1167" i="1"/>
  <c r="J1167" i="4" s="1"/>
  <c r="J1167" i="1"/>
  <c r="H1167" i="4" s="1"/>
  <c r="F1167" i="1"/>
  <c r="O1167" i="1" s="1"/>
  <c r="M1167" i="4" s="1"/>
  <c r="C1167" i="1"/>
  <c r="D1167" i="1" s="1"/>
  <c r="C1167" i="4" s="1"/>
  <c r="B1167" i="1"/>
  <c r="B1167" i="4" s="1"/>
  <c r="P1166" i="1"/>
  <c r="Q1166" i="1" s="1"/>
  <c r="N1166" i="4" s="1"/>
  <c r="L1166" i="1"/>
  <c r="J1166" i="4" s="1"/>
  <c r="J1166" i="1"/>
  <c r="H1166" i="4" s="1"/>
  <c r="F1166" i="1"/>
  <c r="I1166" i="1" s="1"/>
  <c r="G1166" i="4" s="1"/>
  <c r="C1166" i="1"/>
  <c r="B1166" i="1"/>
  <c r="B1166" i="4" s="1"/>
  <c r="P1165" i="1"/>
  <c r="R1165" i="1" s="1"/>
  <c r="O1165" i="4" s="1"/>
  <c r="L1165" i="1"/>
  <c r="J1165" i="4" s="1"/>
  <c r="J1165" i="1"/>
  <c r="H1165" i="4" s="1"/>
  <c r="F1165" i="1"/>
  <c r="H1165" i="1" s="1"/>
  <c r="F1165" i="4" s="1"/>
  <c r="C1165" i="1"/>
  <c r="E1165" i="1" s="1"/>
  <c r="D1165" i="4" s="1"/>
  <c r="B1165" i="1"/>
  <c r="B1165" i="4" s="1"/>
  <c r="P1164" i="1"/>
  <c r="R1164" i="1" s="1"/>
  <c r="L1164" i="1"/>
  <c r="J1164" i="4" s="1"/>
  <c r="J1164" i="1"/>
  <c r="F1164" i="1"/>
  <c r="I1164" i="1" s="1"/>
  <c r="G1164" i="4" s="1"/>
  <c r="C1164" i="1"/>
  <c r="E1164" i="1" s="1"/>
  <c r="D1164" i="4" s="1"/>
  <c r="B1164" i="1"/>
  <c r="B1164" i="4" s="1"/>
  <c r="P1163" i="1"/>
  <c r="R1163" i="1" s="1"/>
  <c r="L1163" i="1"/>
  <c r="J1163" i="4" s="1"/>
  <c r="J1163" i="1"/>
  <c r="H1163" i="4" s="1"/>
  <c r="F1163" i="1"/>
  <c r="C1163" i="1"/>
  <c r="D1163" i="1" s="1"/>
  <c r="C1163" i="4" s="1"/>
  <c r="B1163" i="1"/>
  <c r="B1163" i="4" s="1"/>
  <c r="P1162" i="1"/>
  <c r="Q1162" i="1" s="1"/>
  <c r="N1162" i="4" s="1"/>
  <c r="L1162" i="1"/>
  <c r="J1162" i="4" s="1"/>
  <c r="J1162" i="1"/>
  <c r="H1162" i="4" s="1"/>
  <c r="F1162" i="1"/>
  <c r="I1162" i="1" s="1"/>
  <c r="G1162" i="4" s="1"/>
  <c r="C1162" i="1"/>
  <c r="E1162" i="1" s="1"/>
  <c r="D1162" i="4" s="1"/>
  <c r="B1162" i="1"/>
  <c r="B1162" i="4" s="1"/>
  <c r="P1161" i="1"/>
  <c r="Q1161" i="1" s="1"/>
  <c r="N1161" i="4" s="1"/>
  <c r="L1161" i="1"/>
  <c r="J1161" i="4" s="1"/>
  <c r="J1161" i="1"/>
  <c r="H1161" i="4" s="1"/>
  <c r="F1161" i="1"/>
  <c r="I1161" i="1" s="1"/>
  <c r="G1161" i="4" s="1"/>
  <c r="C1161" i="1"/>
  <c r="E1161" i="1" s="1"/>
  <c r="D1161" i="4" s="1"/>
  <c r="B1161" i="1"/>
  <c r="B1161" i="4" s="1"/>
  <c r="P1160" i="1"/>
  <c r="R1160" i="1" s="1"/>
  <c r="O1160" i="4" s="1"/>
  <c r="L1160" i="1"/>
  <c r="J1160" i="4" s="1"/>
  <c r="J1160" i="1"/>
  <c r="H1160" i="4" s="1"/>
  <c r="F1160" i="1"/>
  <c r="H1160" i="1" s="1"/>
  <c r="F1160" i="4" s="1"/>
  <c r="C1160" i="1"/>
  <c r="E1160" i="1" s="1"/>
  <c r="B1160" i="1"/>
  <c r="B1160" i="4" s="1"/>
  <c r="P1159" i="1"/>
  <c r="Q1159" i="1" s="1"/>
  <c r="N1159" i="4" s="1"/>
  <c r="L1159" i="1"/>
  <c r="J1159" i="4" s="1"/>
  <c r="J1159" i="1"/>
  <c r="H1159" i="4" s="1"/>
  <c r="F1159" i="1"/>
  <c r="O1159" i="1" s="1"/>
  <c r="M1159" i="4" s="1"/>
  <c r="C1159" i="1"/>
  <c r="E1159" i="1" s="1"/>
  <c r="D1159" i="4" s="1"/>
  <c r="B1159" i="1"/>
  <c r="B1159" i="4" s="1"/>
  <c r="P1158" i="1"/>
  <c r="Q1158" i="1" s="1"/>
  <c r="N1158" i="4" s="1"/>
  <c r="L1158" i="1"/>
  <c r="J1158" i="4" s="1"/>
  <c r="J1158" i="1"/>
  <c r="H1158" i="4" s="1"/>
  <c r="F1158" i="1"/>
  <c r="O1158" i="1" s="1"/>
  <c r="M1158" i="4" s="1"/>
  <c r="C1158" i="1"/>
  <c r="D1158" i="1" s="1"/>
  <c r="C1158" i="4" s="1"/>
  <c r="B1158" i="1"/>
  <c r="B1158" i="4" s="1"/>
  <c r="P1157" i="1"/>
  <c r="R1157" i="1" s="1"/>
  <c r="O1157" i="4" s="1"/>
  <c r="L1157" i="1"/>
  <c r="J1157" i="4" s="1"/>
  <c r="J1157" i="1"/>
  <c r="H1157" i="4" s="1"/>
  <c r="F1157" i="1"/>
  <c r="G1157" i="1" s="1"/>
  <c r="E1157" i="4" s="1"/>
  <c r="C1157" i="1"/>
  <c r="B1157" i="1"/>
  <c r="B1157" i="4" s="1"/>
  <c r="P1156" i="1"/>
  <c r="Q1156" i="1" s="1"/>
  <c r="N1156" i="4" s="1"/>
  <c r="L1156" i="1"/>
  <c r="J1156" i="4" s="1"/>
  <c r="J1156" i="1"/>
  <c r="F1156" i="1"/>
  <c r="C1156" i="1"/>
  <c r="D1156" i="1" s="1"/>
  <c r="C1156" i="4" s="1"/>
  <c r="B1156" i="1"/>
  <c r="B1156" i="4" s="1"/>
  <c r="P1155" i="1"/>
  <c r="R1155" i="1" s="1"/>
  <c r="L1155" i="1"/>
  <c r="J1155" i="4" s="1"/>
  <c r="J1155" i="1"/>
  <c r="F1155" i="1"/>
  <c r="I1155" i="1" s="1"/>
  <c r="G1155" i="4" s="1"/>
  <c r="C1155" i="1"/>
  <c r="D1155" i="1" s="1"/>
  <c r="C1155" i="4" s="1"/>
  <c r="B1155" i="1"/>
  <c r="B1155" i="4" s="1"/>
  <c r="P1154" i="1"/>
  <c r="Q1154" i="1" s="1"/>
  <c r="N1154" i="4" s="1"/>
  <c r="L1154" i="1"/>
  <c r="J1154" i="4" s="1"/>
  <c r="J1154" i="1"/>
  <c r="H1154" i="4" s="1"/>
  <c r="F1154" i="1"/>
  <c r="O1154" i="1" s="1"/>
  <c r="M1154" i="4" s="1"/>
  <c r="C1154" i="1"/>
  <c r="E1154" i="1" s="1"/>
  <c r="D1154" i="4" s="1"/>
  <c r="B1154" i="1"/>
  <c r="B1154" i="4" s="1"/>
  <c r="P1153" i="1"/>
  <c r="Q1153" i="1" s="1"/>
  <c r="N1153" i="4" s="1"/>
  <c r="L1153" i="1"/>
  <c r="J1153" i="4" s="1"/>
  <c r="J1153" i="1"/>
  <c r="H1153" i="4" s="1"/>
  <c r="F1153" i="1"/>
  <c r="I1153" i="1" s="1"/>
  <c r="G1153" i="4" s="1"/>
  <c r="C1153" i="1"/>
  <c r="E1153" i="1" s="1"/>
  <c r="D1153" i="4" s="1"/>
  <c r="B1153" i="1"/>
  <c r="B1153" i="4" s="1"/>
  <c r="P1152" i="1"/>
  <c r="R1152" i="1" s="1"/>
  <c r="O1152" i="4" s="1"/>
  <c r="L1152" i="1"/>
  <c r="J1152" i="4" s="1"/>
  <c r="J1152" i="1"/>
  <c r="H1152" i="4" s="1"/>
  <c r="F1152" i="1"/>
  <c r="C1152" i="1"/>
  <c r="E1152" i="1" s="1"/>
  <c r="B1152" i="1"/>
  <c r="B1152" i="4" s="1"/>
  <c r="P1151" i="1"/>
  <c r="R1151" i="1" s="1"/>
  <c r="O1151" i="4" s="1"/>
  <c r="L1151" i="1"/>
  <c r="J1151" i="4" s="1"/>
  <c r="J1151" i="1"/>
  <c r="H1151" i="4" s="1"/>
  <c r="F1151" i="1"/>
  <c r="O1151" i="1" s="1"/>
  <c r="M1151" i="4" s="1"/>
  <c r="C1151" i="1"/>
  <c r="E1151" i="1" s="1"/>
  <c r="D1151" i="4" s="1"/>
  <c r="B1151" i="1"/>
  <c r="B1151" i="4" s="1"/>
  <c r="P1150" i="1"/>
  <c r="Q1150" i="1" s="1"/>
  <c r="N1150" i="4" s="1"/>
  <c r="L1150" i="1"/>
  <c r="J1150" i="4" s="1"/>
  <c r="J1150" i="1"/>
  <c r="H1150" i="4" s="1"/>
  <c r="F1150" i="1"/>
  <c r="I1150" i="1" s="1"/>
  <c r="G1150" i="4" s="1"/>
  <c r="C1150" i="1"/>
  <c r="D1150" i="1" s="1"/>
  <c r="C1150" i="4" s="1"/>
  <c r="B1150" i="1"/>
  <c r="B1150" i="4" s="1"/>
  <c r="P1149" i="1"/>
  <c r="R1149" i="1" s="1"/>
  <c r="O1149" i="4" s="1"/>
  <c r="L1149" i="1"/>
  <c r="J1149" i="4" s="1"/>
  <c r="J1149" i="1"/>
  <c r="H1149" i="4" s="1"/>
  <c r="F1149" i="1"/>
  <c r="O1149" i="1" s="1"/>
  <c r="M1149" i="4" s="1"/>
  <c r="C1149" i="1"/>
  <c r="E1149" i="1" s="1"/>
  <c r="D1149" i="4" s="1"/>
  <c r="B1149" i="1"/>
  <c r="B1149" i="4" s="1"/>
  <c r="P1148" i="1"/>
  <c r="R1148" i="1" s="1"/>
  <c r="O1148" i="4" s="1"/>
  <c r="L1148" i="1"/>
  <c r="J1148" i="4" s="1"/>
  <c r="J1148" i="1"/>
  <c r="F1148" i="1"/>
  <c r="O1148" i="1" s="1"/>
  <c r="M1148" i="4" s="1"/>
  <c r="C1148" i="1"/>
  <c r="E1148" i="1" s="1"/>
  <c r="D1148" i="4" s="1"/>
  <c r="B1148" i="1"/>
  <c r="B1148" i="4" s="1"/>
  <c r="P1147" i="1"/>
  <c r="R1147" i="1" s="1"/>
  <c r="O1147" i="4" s="1"/>
  <c r="L1147" i="1"/>
  <c r="J1147" i="4" s="1"/>
  <c r="J1147" i="1"/>
  <c r="H1147" i="4" s="1"/>
  <c r="F1147" i="1"/>
  <c r="C1147" i="1"/>
  <c r="D1147" i="1" s="1"/>
  <c r="C1147" i="4" s="1"/>
  <c r="B1147" i="1"/>
  <c r="B1147" i="4" s="1"/>
  <c r="P1146" i="1"/>
  <c r="R1146" i="1" s="1"/>
  <c r="O1146" i="4" s="1"/>
  <c r="L1146" i="1"/>
  <c r="J1146" i="4" s="1"/>
  <c r="J1146" i="1"/>
  <c r="F1146" i="1"/>
  <c r="I1146" i="1" s="1"/>
  <c r="G1146" i="4" s="1"/>
  <c r="C1146" i="1"/>
  <c r="E1146" i="1" s="1"/>
  <c r="D1146" i="4" s="1"/>
  <c r="B1146" i="1"/>
  <c r="B1146" i="4" s="1"/>
  <c r="P1145" i="1"/>
  <c r="L1145" i="1"/>
  <c r="J1145" i="4" s="1"/>
  <c r="J1145" i="1"/>
  <c r="H1145" i="4" s="1"/>
  <c r="F1145" i="1"/>
  <c r="I1145" i="1" s="1"/>
  <c r="G1145" i="4" s="1"/>
  <c r="C1145" i="1"/>
  <c r="E1145" i="1" s="1"/>
  <c r="D1145" i="4" s="1"/>
  <c r="B1145" i="1"/>
  <c r="B1145" i="4" s="1"/>
  <c r="P1144" i="1"/>
  <c r="R1144" i="1" s="1"/>
  <c r="O1144" i="4" s="1"/>
  <c r="L1144" i="1"/>
  <c r="J1144" i="4" s="1"/>
  <c r="J1144" i="1"/>
  <c r="H1144" i="4" s="1"/>
  <c r="F1144" i="1"/>
  <c r="C1144" i="1"/>
  <c r="E1144" i="1" s="1"/>
  <c r="D1144" i="4" s="1"/>
  <c r="B1144" i="1"/>
  <c r="B1144" i="4" s="1"/>
  <c r="P1143" i="1"/>
  <c r="R1143" i="1" s="1"/>
  <c r="O1143" i="4" s="1"/>
  <c r="L1143" i="1"/>
  <c r="J1143" i="4" s="1"/>
  <c r="J1143" i="1"/>
  <c r="H1143" i="4" s="1"/>
  <c r="F1143" i="1"/>
  <c r="O1143" i="1" s="1"/>
  <c r="M1143" i="4" s="1"/>
  <c r="C1143" i="1"/>
  <c r="D1143" i="1" s="1"/>
  <c r="C1143" i="4" s="1"/>
  <c r="B1143" i="1"/>
  <c r="B1143" i="4" s="1"/>
  <c r="P1142" i="1"/>
  <c r="Q1142" i="1" s="1"/>
  <c r="N1142" i="4" s="1"/>
  <c r="L1142" i="1"/>
  <c r="J1142" i="4" s="1"/>
  <c r="J1142" i="1"/>
  <c r="H1142" i="4" s="1"/>
  <c r="F1142" i="1"/>
  <c r="I1142" i="1" s="1"/>
  <c r="G1142" i="4" s="1"/>
  <c r="C1142" i="1"/>
  <c r="D1142" i="1" s="1"/>
  <c r="C1142" i="4" s="1"/>
  <c r="B1142" i="1"/>
  <c r="B1142" i="4" s="1"/>
  <c r="P1141" i="1"/>
  <c r="R1141" i="1" s="1"/>
  <c r="O1141" i="4" s="1"/>
  <c r="L1141" i="1"/>
  <c r="J1141" i="4" s="1"/>
  <c r="J1141" i="1"/>
  <c r="H1141" i="4" s="1"/>
  <c r="F1141" i="1"/>
  <c r="I1141" i="1" s="1"/>
  <c r="G1141" i="4" s="1"/>
  <c r="C1141" i="1"/>
  <c r="E1141" i="1" s="1"/>
  <c r="D1141" i="4" s="1"/>
  <c r="B1141" i="1"/>
  <c r="B1141" i="4" s="1"/>
  <c r="P1140" i="1"/>
  <c r="L1140" i="1"/>
  <c r="J1140" i="4" s="1"/>
  <c r="J1140" i="1"/>
  <c r="F1140" i="1"/>
  <c r="H1140" i="1" s="1"/>
  <c r="F1140" i="4" s="1"/>
  <c r="C1140" i="1"/>
  <c r="E1140" i="1" s="1"/>
  <c r="D1140" i="4" s="1"/>
  <c r="B1140" i="1"/>
  <c r="B1140" i="4" s="1"/>
  <c r="P1139" i="1"/>
  <c r="R1139" i="1" s="1"/>
  <c r="O1139" i="4" s="1"/>
  <c r="L1139" i="1"/>
  <c r="J1139" i="4" s="1"/>
  <c r="J1139" i="1"/>
  <c r="H1139" i="4" s="1"/>
  <c r="F1139" i="1"/>
  <c r="I1139" i="1" s="1"/>
  <c r="G1139" i="4" s="1"/>
  <c r="C1139" i="1"/>
  <c r="D1139" i="1" s="1"/>
  <c r="C1139" i="4" s="1"/>
  <c r="B1139" i="1"/>
  <c r="B1139" i="4" s="1"/>
  <c r="P1138" i="1"/>
  <c r="Q1138" i="1" s="1"/>
  <c r="N1138" i="4" s="1"/>
  <c r="L1138" i="1"/>
  <c r="J1138" i="4" s="1"/>
  <c r="J1138" i="1"/>
  <c r="H1138" i="4" s="1"/>
  <c r="F1138" i="1"/>
  <c r="O1138" i="1" s="1"/>
  <c r="M1138" i="4" s="1"/>
  <c r="C1138" i="1"/>
  <c r="E1138" i="1" s="1"/>
  <c r="D1138" i="4" s="1"/>
  <c r="B1138" i="1"/>
  <c r="B1138" i="4" s="1"/>
  <c r="P1137" i="1"/>
  <c r="Q1137" i="1" s="1"/>
  <c r="N1137" i="4" s="1"/>
  <c r="L1137" i="1"/>
  <c r="J1137" i="4" s="1"/>
  <c r="J1137" i="1"/>
  <c r="H1137" i="4" s="1"/>
  <c r="F1137" i="1"/>
  <c r="I1137" i="1" s="1"/>
  <c r="G1137" i="4" s="1"/>
  <c r="C1137" i="1"/>
  <c r="E1137" i="1" s="1"/>
  <c r="D1137" i="4" s="1"/>
  <c r="B1137" i="1"/>
  <c r="B1137" i="4" s="1"/>
  <c r="P1136" i="1"/>
  <c r="L1136" i="1"/>
  <c r="J1136" i="4" s="1"/>
  <c r="J1136" i="1"/>
  <c r="H1136" i="4" s="1"/>
  <c r="F1136" i="1"/>
  <c r="C1136" i="1"/>
  <c r="E1136" i="1" s="1"/>
  <c r="D1136" i="4" s="1"/>
  <c r="B1136" i="1"/>
  <c r="B1136" i="4" s="1"/>
  <c r="P1135" i="1"/>
  <c r="R1135" i="1" s="1"/>
  <c r="O1135" i="4" s="1"/>
  <c r="L1135" i="1"/>
  <c r="J1135" i="4" s="1"/>
  <c r="J1135" i="1"/>
  <c r="H1135" i="4" s="1"/>
  <c r="F1135" i="1"/>
  <c r="O1135" i="1" s="1"/>
  <c r="M1135" i="4" s="1"/>
  <c r="C1135" i="1"/>
  <c r="D1135" i="1" s="1"/>
  <c r="C1135" i="4" s="1"/>
  <c r="B1135" i="1"/>
  <c r="B1135" i="4" s="1"/>
  <c r="P1134" i="1"/>
  <c r="Q1134" i="1" s="1"/>
  <c r="N1134" i="4" s="1"/>
  <c r="L1134" i="1"/>
  <c r="J1134" i="4" s="1"/>
  <c r="J1134" i="1"/>
  <c r="H1134" i="4" s="1"/>
  <c r="F1134" i="1"/>
  <c r="I1134" i="1" s="1"/>
  <c r="G1134" i="4" s="1"/>
  <c r="C1134" i="1"/>
  <c r="B1134" i="1"/>
  <c r="B1134" i="4" s="1"/>
  <c r="P1133" i="1"/>
  <c r="R1133" i="1" s="1"/>
  <c r="O1133" i="4" s="1"/>
  <c r="L1133" i="1"/>
  <c r="J1133" i="4" s="1"/>
  <c r="J1133" i="1"/>
  <c r="H1133" i="4" s="1"/>
  <c r="F1133" i="1"/>
  <c r="H1133" i="1" s="1"/>
  <c r="F1133" i="4" s="1"/>
  <c r="C1133" i="1"/>
  <c r="E1133" i="1" s="1"/>
  <c r="D1133" i="4" s="1"/>
  <c r="B1133" i="1"/>
  <c r="B1133" i="4" s="1"/>
  <c r="P1132" i="1"/>
  <c r="Q1132" i="1" s="1"/>
  <c r="N1132" i="4" s="1"/>
  <c r="L1132" i="1"/>
  <c r="J1132" i="4" s="1"/>
  <c r="J1132" i="1"/>
  <c r="F1132" i="1"/>
  <c r="I1132" i="1" s="1"/>
  <c r="G1132" i="4" s="1"/>
  <c r="C1132" i="1"/>
  <c r="E1132" i="1" s="1"/>
  <c r="D1132" i="4" s="1"/>
  <c r="B1132" i="1"/>
  <c r="B1132" i="4" s="1"/>
  <c r="P1131" i="1"/>
  <c r="R1131" i="1" s="1"/>
  <c r="L1131" i="1"/>
  <c r="J1131" i="4" s="1"/>
  <c r="J1131" i="1"/>
  <c r="H1131" i="4" s="1"/>
  <c r="F1131" i="1"/>
  <c r="H1131" i="1" s="1"/>
  <c r="F1131" i="4" s="1"/>
  <c r="C1131" i="1"/>
  <c r="D1131" i="1" s="1"/>
  <c r="C1131" i="4" s="1"/>
  <c r="B1131" i="1"/>
  <c r="B1131" i="4" s="1"/>
  <c r="P1130" i="1"/>
  <c r="Q1130" i="1" s="1"/>
  <c r="N1130" i="4" s="1"/>
  <c r="L1130" i="1"/>
  <c r="J1130" i="4" s="1"/>
  <c r="J1130" i="1"/>
  <c r="H1130" i="4" s="1"/>
  <c r="F1130" i="1"/>
  <c r="I1130" i="1" s="1"/>
  <c r="G1130" i="4" s="1"/>
  <c r="C1130" i="1"/>
  <c r="E1130" i="1" s="1"/>
  <c r="D1130" i="4" s="1"/>
  <c r="B1130" i="1"/>
  <c r="B1130" i="4" s="1"/>
  <c r="P1129" i="1"/>
  <c r="Q1129" i="1" s="1"/>
  <c r="N1129" i="4" s="1"/>
  <c r="L1129" i="1"/>
  <c r="J1129" i="4" s="1"/>
  <c r="J1129" i="1"/>
  <c r="H1129" i="4" s="1"/>
  <c r="F1129" i="1"/>
  <c r="I1129" i="1" s="1"/>
  <c r="G1129" i="4" s="1"/>
  <c r="C1129" i="1"/>
  <c r="E1129" i="1" s="1"/>
  <c r="D1129" i="4" s="1"/>
  <c r="B1129" i="1"/>
  <c r="B1129" i="4" s="1"/>
  <c r="P1128" i="1"/>
  <c r="R1128" i="1" s="1"/>
  <c r="O1128" i="4" s="1"/>
  <c r="L1128" i="1"/>
  <c r="J1128" i="4" s="1"/>
  <c r="J1128" i="1"/>
  <c r="H1128" i="4" s="1"/>
  <c r="F1128" i="1"/>
  <c r="I1128" i="1" s="1"/>
  <c r="G1128" i="4" s="1"/>
  <c r="C1128" i="1"/>
  <c r="B1128" i="1"/>
  <c r="B1128" i="4" s="1"/>
  <c r="P1127" i="1"/>
  <c r="Q1127" i="1" s="1"/>
  <c r="N1127" i="4" s="1"/>
  <c r="L1127" i="1"/>
  <c r="J1127" i="4" s="1"/>
  <c r="J1127" i="1"/>
  <c r="H1127" i="4" s="1"/>
  <c r="F1127" i="1"/>
  <c r="O1127" i="1" s="1"/>
  <c r="M1127" i="4" s="1"/>
  <c r="C1127" i="1"/>
  <c r="E1127" i="1" s="1"/>
  <c r="D1127" i="4" s="1"/>
  <c r="B1127" i="1"/>
  <c r="B1127" i="4" s="1"/>
  <c r="P1126" i="1"/>
  <c r="Q1126" i="1" s="1"/>
  <c r="N1126" i="4" s="1"/>
  <c r="L1126" i="1"/>
  <c r="J1126" i="4" s="1"/>
  <c r="J1126" i="1"/>
  <c r="H1126" i="4" s="1"/>
  <c r="F1126" i="1"/>
  <c r="O1126" i="1" s="1"/>
  <c r="M1126" i="4" s="1"/>
  <c r="C1126" i="1"/>
  <c r="D1126" i="1" s="1"/>
  <c r="C1126" i="4" s="1"/>
  <c r="B1126" i="1"/>
  <c r="B1126" i="4" s="1"/>
  <c r="P1125" i="1"/>
  <c r="L1125" i="1"/>
  <c r="J1125" i="4" s="1"/>
  <c r="J1125" i="1"/>
  <c r="H1125" i="4" s="1"/>
  <c r="F1125" i="1"/>
  <c r="G1125" i="1" s="1"/>
  <c r="E1125" i="4" s="1"/>
  <c r="C1125" i="1"/>
  <c r="B1125" i="1"/>
  <c r="B1125" i="4" s="1"/>
  <c r="P1124" i="1"/>
  <c r="Q1124" i="1" s="1"/>
  <c r="N1124" i="4" s="1"/>
  <c r="L1124" i="1"/>
  <c r="J1124" i="4" s="1"/>
  <c r="J1124" i="1"/>
  <c r="F1124" i="1"/>
  <c r="C1124" i="1"/>
  <c r="E1124" i="1" s="1"/>
  <c r="D1124" i="4" s="1"/>
  <c r="B1124" i="1"/>
  <c r="B1124" i="4" s="1"/>
  <c r="P1123" i="1"/>
  <c r="R1123" i="1" s="1"/>
  <c r="O1123" i="4" s="1"/>
  <c r="L1123" i="1"/>
  <c r="J1123" i="4" s="1"/>
  <c r="J1123" i="1"/>
  <c r="F1123" i="1"/>
  <c r="I1123" i="1" s="1"/>
  <c r="G1123" i="4" s="1"/>
  <c r="C1123" i="1"/>
  <c r="B1123" i="1"/>
  <c r="B1123" i="4" s="1"/>
  <c r="P1122" i="1"/>
  <c r="Q1122" i="1" s="1"/>
  <c r="N1122" i="4" s="1"/>
  <c r="L1122" i="1"/>
  <c r="J1122" i="4" s="1"/>
  <c r="J1122" i="1"/>
  <c r="H1122" i="4" s="1"/>
  <c r="F1122" i="1"/>
  <c r="O1122" i="1" s="1"/>
  <c r="M1122" i="4" s="1"/>
  <c r="C1122" i="1"/>
  <c r="E1122" i="1" s="1"/>
  <c r="D1122" i="4" s="1"/>
  <c r="B1122" i="1"/>
  <c r="B1122" i="4" s="1"/>
  <c r="P1121" i="1"/>
  <c r="Q1121" i="1" s="1"/>
  <c r="N1121" i="4" s="1"/>
  <c r="L1121" i="1"/>
  <c r="J1121" i="4" s="1"/>
  <c r="J1121" i="1"/>
  <c r="H1121" i="4" s="1"/>
  <c r="F1121" i="1"/>
  <c r="I1121" i="1" s="1"/>
  <c r="G1121" i="4" s="1"/>
  <c r="C1121" i="1"/>
  <c r="E1121" i="1" s="1"/>
  <c r="D1121" i="4" s="1"/>
  <c r="B1121" i="1"/>
  <c r="B1121" i="4" s="1"/>
  <c r="P1120" i="1"/>
  <c r="R1120" i="1" s="1"/>
  <c r="O1120" i="4" s="1"/>
  <c r="L1120" i="1"/>
  <c r="J1120" i="4" s="1"/>
  <c r="J1120" i="1"/>
  <c r="H1120" i="4" s="1"/>
  <c r="F1120" i="1"/>
  <c r="I1120" i="1" s="1"/>
  <c r="G1120" i="4" s="1"/>
  <c r="C1120" i="1"/>
  <c r="E1120" i="1" s="1"/>
  <c r="D1120" i="4" s="1"/>
  <c r="B1120" i="1"/>
  <c r="B1120" i="4" s="1"/>
  <c r="P1119" i="1"/>
  <c r="R1119" i="1" s="1"/>
  <c r="L1119" i="1"/>
  <c r="J1119" i="4" s="1"/>
  <c r="J1119" i="1"/>
  <c r="H1119" i="4" s="1"/>
  <c r="F1119" i="1"/>
  <c r="I1119" i="1" s="1"/>
  <c r="G1119" i="4" s="1"/>
  <c r="C1119" i="1"/>
  <c r="E1119" i="1" s="1"/>
  <c r="D1119" i="4" s="1"/>
  <c r="B1119" i="1"/>
  <c r="B1119" i="4" s="1"/>
  <c r="P1118" i="1"/>
  <c r="Q1118" i="1" s="1"/>
  <c r="N1118" i="4" s="1"/>
  <c r="L1118" i="1"/>
  <c r="J1118" i="4" s="1"/>
  <c r="J1118" i="1"/>
  <c r="H1118" i="4" s="1"/>
  <c r="F1118" i="1"/>
  <c r="I1118" i="1" s="1"/>
  <c r="G1118" i="4" s="1"/>
  <c r="C1118" i="1"/>
  <c r="D1118" i="1" s="1"/>
  <c r="C1118" i="4" s="1"/>
  <c r="B1118" i="1"/>
  <c r="B1118" i="4" s="1"/>
  <c r="P1117" i="1"/>
  <c r="R1117" i="1" s="1"/>
  <c r="O1117" i="4" s="1"/>
  <c r="L1117" i="1"/>
  <c r="J1117" i="4" s="1"/>
  <c r="J1117" i="1"/>
  <c r="H1117" i="4" s="1"/>
  <c r="F1117" i="1"/>
  <c r="O1117" i="1" s="1"/>
  <c r="M1117" i="4" s="1"/>
  <c r="C1117" i="1"/>
  <c r="E1117" i="1" s="1"/>
  <c r="D1117" i="4" s="1"/>
  <c r="B1117" i="1"/>
  <c r="B1117" i="4" s="1"/>
  <c r="P1116" i="1"/>
  <c r="R1116" i="1" s="1"/>
  <c r="O1116" i="4" s="1"/>
  <c r="L1116" i="1"/>
  <c r="J1116" i="4" s="1"/>
  <c r="J1116" i="1"/>
  <c r="F1116" i="1"/>
  <c r="I1116" i="1" s="1"/>
  <c r="G1116" i="4" s="1"/>
  <c r="C1116" i="1"/>
  <c r="E1116" i="1" s="1"/>
  <c r="D1116" i="4" s="1"/>
  <c r="B1116" i="1"/>
  <c r="B1116" i="4" s="1"/>
  <c r="P1115" i="1"/>
  <c r="L1115" i="1"/>
  <c r="J1115" i="4" s="1"/>
  <c r="J1115" i="1"/>
  <c r="H1115" i="4" s="1"/>
  <c r="F1115" i="1"/>
  <c r="C1115" i="1"/>
  <c r="D1115" i="1" s="1"/>
  <c r="C1115" i="4" s="1"/>
  <c r="B1115" i="1"/>
  <c r="B1115" i="4" s="1"/>
  <c r="P1114" i="1"/>
  <c r="R1114" i="1" s="1"/>
  <c r="O1114" i="4" s="1"/>
  <c r="L1114" i="1"/>
  <c r="J1114" i="4" s="1"/>
  <c r="J1114" i="1"/>
  <c r="F1114" i="1"/>
  <c r="O1114" i="1" s="1"/>
  <c r="M1114" i="4" s="1"/>
  <c r="C1114" i="1"/>
  <c r="B1114" i="1"/>
  <c r="B1114" i="4" s="1"/>
  <c r="P1113" i="1"/>
  <c r="L1113" i="1"/>
  <c r="J1113" i="4" s="1"/>
  <c r="J1113" i="1"/>
  <c r="F1113" i="1"/>
  <c r="I1113" i="1" s="1"/>
  <c r="G1113" i="4" s="1"/>
  <c r="C1113" i="1"/>
  <c r="D1113" i="1" s="1"/>
  <c r="C1113" i="4" s="1"/>
  <c r="B1113" i="1"/>
  <c r="B1113" i="4" s="1"/>
  <c r="P1112" i="1"/>
  <c r="R1112" i="1" s="1"/>
  <c r="O1112" i="4" s="1"/>
  <c r="L1112" i="1"/>
  <c r="J1112" i="4" s="1"/>
  <c r="J1112" i="1"/>
  <c r="H1112" i="4" s="1"/>
  <c r="F1112" i="1"/>
  <c r="H1112" i="1" s="1"/>
  <c r="F1112" i="4" s="1"/>
  <c r="C1112" i="1"/>
  <c r="E1112" i="1" s="1"/>
  <c r="D1112" i="4" s="1"/>
  <c r="B1112" i="1"/>
  <c r="B1112" i="4" s="1"/>
  <c r="P1111" i="1"/>
  <c r="Q1111" i="1" s="1"/>
  <c r="N1111" i="4" s="1"/>
  <c r="L1111" i="1"/>
  <c r="J1111" i="4" s="1"/>
  <c r="J1111" i="1"/>
  <c r="H1111" i="4" s="1"/>
  <c r="F1111" i="1"/>
  <c r="C1111" i="1"/>
  <c r="E1111" i="1" s="1"/>
  <c r="D1111" i="4" s="1"/>
  <c r="B1111" i="1"/>
  <c r="B1111" i="4" s="1"/>
  <c r="P1110" i="1"/>
  <c r="Q1110" i="1" s="1"/>
  <c r="N1110" i="4" s="1"/>
  <c r="L1110" i="1"/>
  <c r="J1110" i="4" s="1"/>
  <c r="J1110" i="1"/>
  <c r="H1110" i="4" s="1"/>
  <c r="F1110" i="1"/>
  <c r="I1110" i="1" s="1"/>
  <c r="G1110" i="4" s="1"/>
  <c r="C1110" i="1"/>
  <c r="D1110" i="1" s="1"/>
  <c r="C1110" i="4" s="1"/>
  <c r="B1110" i="1"/>
  <c r="B1110" i="4" s="1"/>
  <c r="P1109" i="1"/>
  <c r="R1109" i="1" s="1"/>
  <c r="O1109" i="4" s="1"/>
  <c r="L1109" i="1"/>
  <c r="J1109" i="4" s="1"/>
  <c r="J1109" i="1"/>
  <c r="H1109" i="4" s="1"/>
  <c r="F1109" i="1"/>
  <c r="I1109" i="1" s="1"/>
  <c r="G1109" i="4" s="1"/>
  <c r="C1109" i="1"/>
  <c r="E1109" i="1" s="1"/>
  <c r="D1109" i="4" s="1"/>
  <c r="B1109" i="1"/>
  <c r="B1109" i="4" s="1"/>
  <c r="P1108" i="1"/>
  <c r="L1108" i="1"/>
  <c r="J1108" i="4" s="1"/>
  <c r="J1108" i="1"/>
  <c r="F1108" i="1"/>
  <c r="H1108" i="1" s="1"/>
  <c r="F1108" i="4" s="1"/>
  <c r="C1108" i="1"/>
  <c r="D1108" i="1" s="1"/>
  <c r="C1108" i="4" s="1"/>
  <c r="B1108" i="1"/>
  <c r="B1108" i="4" s="1"/>
  <c r="P1107" i="1"/>
  <c r="L1107" i="1"/>
  <c r="J1107" i="4" s="1"/>
  <c r="J1107" i="1"/>
  <c r="H1107" i="4" s="1"/>
  <c r="F1107" i="1"/>
  <c r="C1107" i="1"/>
  <c r="D1107" i="1" s="1"/>
  <c r="C1107" i="4" s="1"/>
  <c r="B1107" i="1"/>
  <c r="B1107" i="4" s="1"/>
  <c r="P1106" i="1"/>
  <c r="R1106" i="1" s="1"/>
  <c r="O1106" i="4" s="1"/>
  <c r="L1106" i="1"/>
  <c r="J1106" i="4" s="1"/>
  <c r="J1106" i="1"/>
  <c r="H1106" i="4" s="1"/>
  <c r="F1106" i="1"/>
  <c r="O1106" i="1" s="1"/>
  <c r="M1106" i="4" s="1"/>
  <c r="C1106" i="1"/>
  <c r="E1106" i="1" s="1"/>
  <c r="D1106" i="4" s="1"/>
  <c r="B1106" i="1"/>
  <c r="B1106" i="4" s="1"/>
  <c r="P1105" i="1"/>
  <c r="Q1105" i="1" s="1"/>
  <c r="N1105" i="4" s="1"/>
  <c r="L1105" i="1"/>
  <c r="J1105" i="4" s="1"/>
  <c r="J1105" i="1"/>
  <c r="H1105" i="4" s="1"/>
  <c r="F1105" i="1"/>
  <c r="I1105" i="1" s="1"/>
  <c r="G1105" i="4" s="1"/>
  <c r="C1105" i="1"/>
  <c r="E1105" i="1" s="1"/>
  <c r="D1105" i="4" s="1"/>
  <c r="B1105" i="1"/>
  <c r="B1105" i="4" s="1"/>
  <c r="P1104" i="1"/>
  <c r="L1104" i="1"/>
  <c r="J1104" i="4" s="1"/>
  <c r="J1104" i="1"/>
  <c r="H1104" i="4" s="1"/>
  <c r="F1104" i="1"/>
  <c r="H1104" i="1" s="1"/>
  <c r="F1104" i="4" s="1"/>
  <c r="C1104" i="1"/>
  <c r="E1104" i="1" s="1"/>
  <c r="D1104" i="4" s="1"/>
  <c r="B1104" i="1"/>
  <c r="B1104" i="4" s="1"/>
  <c r="P1103" i="1"/>
  <c r="R1103" i="1" s="1"/>
  <c r="O1103" i="4" s="1"/>
  <c r="L1103" i="1"/>
  <c r="J1103" i="4" s="1"/>
  <c r="J1103" i="1"/>
  <c r="H1103" i="4" s="1"/>
  <c r="F1103" i="1"/>
  <c r="H1103" i="1" s="1"/>
  <c r="F1103" i="4" s="1"/>
  <c r="C1103" i="1"/>
  <c r="D1103" i="1" s="1"/>
  <c r="C1103" i="4" s="1"/>
  <c r="B1103" i="1"/>
  <c r="B1103" i="4" s="1"/>
  <c r="P1102" i="1"/>
  <c r="Q1102" i="1" s="1"/>
  <c r="N1102" i="4" s="1"/>
  <c r="L1102" i="1"/>
  <c r="J1102" i="4" s="1"/>
  <c r="J1102" i="1"/>
  <c r="H1102" i="4" s="1"/>
  <c r="F1102" i="1"/>
  <c r="O1102" i="1" s="1"/>
  <c r="M1102" i="4" s="1"/>
  <c r="C1102" i="1"/>
  <c r="D1102" i="1" s="1"/>
  <c r="C1102" i="4" s="1"/>
  <c r="B1102" i="1"/>
  <c r="B1102" i="4" s="1"/>
  <c r="P1101" i="1"/>
  <c r="Q1101" i="1" s="1"/>
  <c r="N1101" i="4" s="1"/>
  <c r="L1101" i="1"/>
  <c r="J1101" i="4" s="1"/>
  <c r="J1101" i="1"/>
  <c r="H1101" i="4" s="1"/>
  <c r="F1101" i="1"/>
  <c r="O1101" i="1" s="1"/>
  <c r="M1101" i="4" s="1"/>
  <c r="C1101" i="1"/>
  <c r="B1101" i="1"/>
  <c r="B1101" i="4" s="1"/>
  <c r="P1100" i="1"/>
  <c r="R1100" i="1" s="1"/>
  <c r="L1100" i="1"/>
  <c r="J1100" i="4" s="1"/>
  <c r="J1100" i="1"/>
  <c r="H1100" i="4" s="1"/>
  <c r="F1100" i="1"/>
  <c r="H1100" i="1" s="1"/>
  <c r="F1100" i="4" s="1"/>
  <c r="C1100" i="1"/>
  <c r="E1100" i="1" s="1"/>
  <c r="D1100" i="4" s="1"/>
  <c r="B1100" i="1"/>
  <c r="B1100" i="4" s="1"/>
  <c r="P1099" i="1"/>
  <c r="R1099" i="1" s="1"/>
  <c r="O1099" i="4" s="1"/>
  <c r="L1099" i="1"/>
  <c r="J1099" i="4" s="1"/>
  <c r="J1099" i="1"/>
  <c r="H1099" i="4" s="1"/>
  <c r="F1099" i="1"/>
  <c r="O1099" i="1" s="1"/>
  <c r="M1099" i="4" s="1"/>
  <c r="C1099" i="1"/>
  <c r="E1099" i="1" s="1"/>
  <c r="D1099" i="4" s="1"/>
  <c r="B1099" i="1"/>
  <c r="B1099" i="4" s="1"/>
  <c r="P1098" i="1"/>
  <c r="Q1098" i="1" s="1"/>
  <c r="N1098" i="4" s="1"/>
  <c r="L1098" i="1"/>
  <c r="J1098" i="4" s="1"/>
  <c r="J1098" i="1"/>
  <c r="H1098" i="4" s="1"/>
  <c r="F1098" i="1"/>
  <c r="I1098" i="1" s="1"/>
  <c r="G1098" i="4" s="1"/>
  <c r="C1098" i="1"/>
  <c r="D1098" i="1" s="1"/>
  <c r="C1098" i="4" s="1"/>
  <c r="B1098" i="1"/>
  <c r="B1098" i="4" s="1"/>
  <c r="P1097" i="1"/>
  <c r="Q1097" i="1" s="1"/>
  <c r="N1097" i="4" s="1"/>
  <c r="L1097" i="1"/>
  <c r="J1097" i="4" s="1"/>
  <c r="J1097" i="1"/>
  <c r="H1097" i="4" s="1"/>
  <c r="F1097" i="1"/>
  <c r="O1097" i="1" s="1"/>
  <c r="M1097" i="4" s="1"/>
  <c r="C1097" i="1"/>
  <c r="E1097" i="1" s="1"/>
  <c r="D1097" i="4" s="1"/>
  <c r="B1097" i="1"/>
  <c r="B1097" i="4" s="1"/>
  <c r="P1096" i="1"/>
  <c r="L1096" i="1"/>
  <c r="J1096" i="4" s="1"/>
  <c r="J1096" i="1"/>
  <c r="H1096" i="4" s="1"/>
  <c r="F1096" i="1"/>
  <c r="O1096" i="1" s="1"/>
  <c r="M1096" i="4" s="1"/>
  <c r="C1096" i="1"/>
  <c r="D1096" i="1" s="1"/>
  <c r="C1096" i="4" s="1"/>
  <c r="B1096" i="1"/>
  <c r="B1096" i="4" s="1"/>
  <c r="P1095" i="1"/>
  <c r="R1095" i="1" s="1"/>
  <c r="O1095" i="4" s="1"/>
  <c r="L1095" i="1"/>
  <c r="J1095" i="4" s="1"/>
  <c r="J1095" i="1"/>
  <c r="H1095" i="4" s="1"/>
  <c r="F1095" i="1"/>
  <c r="C1095" i="1"/>
  <c r="E1095" i="1" s="1"/>
  <c r="D1095" i="4" s="1"/>
  <c r="B1095" i="1"/>
  <c r="B1095" i="4" s="1"/>
  <c r="P1094" i="1"/>
  <c r="R1094" i="1" s="1"/>
  <c r="O1094" i="4" s="1"/>
  <c r="L1094" i="1"/>
  <c r="J1094" i="4" s="1"/>
  <c r="J1094" i="1"/>
  <c r="H1094" i="4" s="1"/>
  <c r="F1094" i="1"/>
  <c r="I1094" i="1" s="1"/>
  <c r="G1094" i="4" s="1"/>
  <c r="C1094" i="1"/>
  <c r="D1094" i="1" s="1"/>
  <c r="C1094" i="4" s="1"/>
  <c r="B1094" i="1"/>
  <c r="B1094" i="4" s="1"/>
  <c r="P1093" i="1"/>
  <c r="Q1093" i="1" s="1"/>
  <c r="N1093" i="4" s="1"/>
  <c r="L1093" i="1"/>
  <c r="J1093" i="4" s="1"/>
  <c r="J1093" i="1"/>
  <c r="H1093" i="4" s="1"/>
  <c r="F1093" i="1"/>
  <c r="O1093" i="1" s="1"/>
  <c r="M1093" i="4" s="1"/>
  <c r="C1093" i="1"/>
  <c r="B1093" i="1"/>
  <c r="B1093" i="4" s="1"/>
  <c r="P1092" i="1"/>
  <c r="R1092" i="1" s="1"/>
  <c r="L1092" i="1"/>
  <c r="J1092" i="4" s="1"/>
  <c r="J1092" i="1"/>
  <c r="H1092" i="4" s="1"/>
  <c r="F1092" i="1"/>
  <c r="I1092" i="1" s="1"/>
  <c r="G1092" i="4" s="1"/>
  <c r="C1092" i="1"/>
  <c r="E1092" i="1" s="1"/>
  <c r="D1092" i="4" s="1"/>
  <c r="B1092" i="1"/>
  <c r="B1092" i="4" s="1"/>
  <c r="P1091" i="1"/>
  <c r="R1091" i="1" s="1"/>
  <c r="O1091" i="4" s="1"/>
  <c r="L1091" i="1"/>
  <c r="J1091" i="4" s="1"/>
  <c r="J1091" i="1"/>
  <c r="H1091" i="4" s="1"/>
  <c r="F1091" i="1"/>
  <c r="O1091" i="1" s="1"/>
  <c r="M1091" i="4" s="1"/>
  <c r="C1091" i="1"/>
  <c r="E1091" i="1" s="1"/>
  <c r="D1091" i="4" s="1"/>
  <c r="B1091" i="1"/>
  <c r="B1091" i="4" s="1"/>
  <c r="P1090" i="1"/>
  <c r="R1090" i="1" s="1"/>
  <c r="L1090" i="1"/>
  <c r="J1090" i="4" s="1"/>
  <c r="J1090" i="1"/>
  <c r="H1090" i="4" s="1"/>
  <c r="F1090" i="1"/>
  <c r="I1090" i="1" s="1"/>
  <c r="G1090" i="4" s="1"/>
  <c r="C1090" i="1"/>
  <c r="D1090" i="1" s="1"/>
  <c r="C1090" i="4" s="1"/>
  <c r="B1090" i="1"/>
  <c r="B1090" i="4" s="1"/>
  <c r="P1089" i="1"/>
  <c r="Q1089" i="1" s="1"/>
  <c r="N1089" i="4" s="1"/>
  <c r="L1089" i="1"/>
  <c r="J1089" i="4" s="1"/>
  <c r="J1089" i="1"/>
  <c r="H1089" i="4" s="1"/>
  <c r="F1089" i="1"/>
  <c r="O1089" i="1" s="1"/>
  <c r="M1089" i="4" s="1"/>
  <c r="C1089" i="1"/>
  <c r="E1089" i="1" s="1"/>
  <c r="D1089" i="4" s="1"/>
  <c r="B1089" i="1"/>
  <c r="B1089" i="4" s="1"/>
  <c r="P1088" i="1"/>
  <c r="L1088" i="1"/>
  <c r="J1088" i="4" s="1"/>
  <c r="J1088" i="1"/>
  <c r="H1088" i="4" s="1"/>
  <c r="F1088" i="1"/>
  <c r="O1088" i="1" s="1"/>
  <c r="M1088" i="4" s="1"/>
  <c r="C1088" i="1"/>
  <c r="E1088" i="1" s="1"/>
  <c r="D1088" i="4" s="1"/>
  <c r="B1088" i="1"/>
  <c r="B1088" i="4" s="1"/>
  <c r="P1087" i="1"/>
  <c r="R1087" i="1" s="1"/>
  <c r="O1087" i="4" s="1"/>
  <c r="L1087" i="1"/>
  <c r="J1087" i="4" s="1"/>
  <c r="J1087" i="1"/>
  <c r="H1087" i="4" s="1"/>
  <c r="F1087" i="1"/>
  <c r="C1087" i="1"/>
  <c r="E1087" i="1" s="1"/>
  <c r="D1087" i="4" s="1"/>
  <c r="B1087" i="1"/>
  <c r="B1087" i="4" s="1"/>
  <c r="P1086" i="1"/>
  <c r="R1086" i="1" s="1"/>
  <c r="O1086" i="4" s="1"/>
  <c r="L1086" i="1"/>
  <c r="J1086" i="4" s="1"/>
  <c r="J1086" i="1"/>
  <c r="H1086" i="4" s="1"/>
  <c r="F1086" i="1"/>
  <c r="I1086" i="1" s="1"/>
  <c r="G1086" i="4" s="1"/>
  <c r="C1086" i="1"/>
  <c r="D1086" i="1" s="1"/>
  <c r="C1086" i="4" s="1"/>
  <c r="B1086" i="1"/>
  <c r="B1086" i="4" s="1"/>
  <c r="P1085" i="1"/>
  <c r="Q1085" i="1" s="1"/>
  <c r="N1085" i="4" s="1"/>
  <c r="L1085" i="1"/>
  <c r="J1085" i="4" s="1"/>
  <c r="J1085" i="1"/>
  <c r="H1085" i="4" s="1"/>
  <c r="F1085" i="1"/>
  <c r="O1085" i="1" s="1"/>
  <c r="M1085" i="4" s="1"/>
  <c r="C1085" i="1"/>
  <c r="B1085" i="1"/>
  <c r="B1085" i="4" s="1"/>
  <c r="P1084" i="1"/>
  <c r="R1084" i="1" s="1"/>
  <c r="L1084" i="1"/>
  <c r="J1084" i="4" s="1"/>
  <c r="J1084" i="1"/>
  <c r="H1084" i="4" s="1"/>
  <c r="F1084" i="1"/>
  <c r="I1084" i="1" s="1"/>
  <c r="G1084" i="4" s="1"/>
  <c r="C1084" i="1"/>
  <c r="E1084" i="1" s="1"/>
  <c r="D1084" i="4" s="1"/>
  <c r="B1084" i="1"/>
  <c r="B1084" i="4" s="1"/>
  <c r="P1083" i="1"/>
  <c r="R1083" i="1" s="1"/>
  <c r="O1083" i="4" s="1"/>
  <c r="L1083" i="1"/>
  <c r="J1083" i="4" s="1"/>
  <c r="J1083" i="1"/>
  <c r="H1083" i="4" s="1"/>
  <c r="F1083" i="1"/>
  <c r="O1083" i="1" s="1"/>
  <c r="M1083" i="4" s="1"/>
  <c r="C1083" i="1"/>
  <c r="E1083" i="1" s="1"/>
  <c r="D1083" i="4" s="1"/>
  <c r="B1083" i="1"/>
  <c r="B1083" i="4" s="1"/>
  <c r="P1082" i="1"/>
  <c r="R1082" i="1" s="1"/>
  <c r="O1082" i="4" s="1"/>
  <c r="L1082" i="1"/>
  <c r="J1082" i="4" s="1"/>
  <c r="J1082" i="1"/>
  <c r="H1082" i="4" s="1"/>
  <c r="F1082" i="1"/>
  <c r="C1082" i="1"/>
  <c r="D1082" i="1" s="1"/>
  <c r="C1082" i="4" s="1"/>
  <c r="B1082" i="1"/>
  <c r="B1082" i="4" s="1"/>
  <c r="P1081" i="1"/>
  <c r="Q1081" i="1" s="1"/>
  <c r="N1081" i="4" s="1"/>
  <c r="L1081" i="1"/>
  <c r="J1081" i="4" s="1"/>
  <c r="J1081" i="1"/>
  <c r="H1081" i="4" s="1"/>
  <c r="F1081" i="1"/>
  <c r="O1081" i="1" s="1"/>
  <c r="M1081" i="4" s="1"/>
  <c r="C1081" i="1"/>
  <c r="E1081" i="1" s="1"/>
  <c r="D1081" i="4" s="1"/>
  <c r="B1081" i="1"/>
  <c r="B1081" i="4" s="1"/>
  <c r="P1080" i="1"/>
  <c r="L1080" i="1"/>
  <c r="J1080" i="4" s="1"/>
  <c r="J1080" i="1"/>
  <c r="H1080" i="4" s="1"/>
  <c r="F1080" i="1"/>
  <c r="O1080" i="1" s="1"/>
  <c r="M1080" i="4" s="1"/>
  <c r="C1080" i="1"/>
  <c r="E1080" i="1" s="1"/>
  <c r="D1080" i="4" s="1"/>
  <c r="B1080" i="1"/>
  <c r="B1080" i="4" s="1"/>
  <c r="P1079" i="1"/>
  <c r="R1079" i="1" s="1"/>
  <c r="O1079" i="4" s="1"/>
  <c r="L1079" i="1"/>
  <c r="J1079" i="4" s="1"/>
  <c r="J1079" i="1"/>
  <c r="H1079" i="4" s="1"/>
  <c r="F1079" i="1"/>
  <c r="C1079" i="1"/>
  <c r="E1079" i="1" s="1"/>
  <c r="D1079" i="4" s="1"/>
  <c r="B1079" i="1"/>
  <c r="B1079" i="4" s="1"/>
  <c r="P1078" i="1"/>
  <c r="R1078" i="1" s="1"/>
  <c r="O1078" i="4" s="1"/>
  <c r="L1078" i="1"/>
  <c r="J1078" i="4" s="1"/>
  <c r="J1078" i="1"/>
  <c r="H1078" i="4" s="1"/>
  <c r="F1078" i="1"/>
  <c r="O1078" i="1" s="1"/>
  <c r="M1078" i="4" s="1"/>
  <c r="C1078" i="1"/>
  <c r="D1078" i="1" s="1"/>
  <c r="C1078" i="4" s="1"/>
  <c r="B1078" i="1"/>
  <c r="B1078" i="4" s="1"/>
  <c r="P1077" i="1"/>
  <c r="Q1077" i="1" s="1"/>
  <c r="N1077" i="4" s="1"/>
  <c r="L1077" i="1"/>
  <c r="J1077" i="4" s="1"/>
  <c r="J1077" i="1"/>
  <c r="H1077" i="4" s="1"/>
  <c r="F1077" i="1"/>
  <c r="O1077" i="1" s="1"/>
  <c r="M1077" i="4" s="1"/>
  <c r="C1077" i="1"/>
  <c r="B1077" i="1"/>
  <c r="B1077" i="4" s="1"/>
  <c r="P1076" i="1"/>
  <c r="R1076" i="1" s="1"/>
  <c r="L1076" i="1"/>
  <c r="J1076" i="4" s="1"/>
  <c r="J1076" i="1"/>
  <c r="H1076" i="4" s="1"/>
  <c r="F1076" i="1"/>
  <c r="O1076" i="1" s="1"/>
  <c r="M1076" i="4" s="1"/>
  <c r="C1076" i="1"/>
  <c r="E1076" i="1" s="1"/>
  <c r="D1076" i="4" s="1"/>
  <c r="B1076" i="1"/>
  <c r="B1076" i="4" s="1"/>
  <c r="P1075" i="1"/>
  <c r="Q1075" i="1" s="1"/>
  <c r="N1075" i="4" s="1"/>
  <c r="L1075" i="1"/>
  <c r="J1075" i="4" s="1"/>
  <c r="J1075" i="1"/>
  <c r="H1075" i="4" s="1"/>
  <c r="F1075" i="1"/>
  <c r="O1075" i="1" s="1"/>
  <c r="M1075" i="4" s="1"/>
  <c r="C1075" i="1"/>
  <c r="D1075" i="1" s="1"/>
  <c r="C1075" i="4" s="1"/>
  <c r="B1075" i="1"/>
  <c r="B1075" i="4" s="1"/>
  <c r="P1074" i="1"/>
  <c r="Q1074" i="1" s="1"/>
  <c r="N1074" i="4" s="1"/>
  <c r="L1074" i="1"/>
  <c r="J1074" i="4" s="1"/>
  <c r="J1074" i="1"/>
  <c r="H1074" i="4" s="1"/>
  <c r="F1074" i="1"/>
  <c r="I1074" i="1" s="1"/>
  <c r="G1074" i="4" s="1"/>
  <c r="C1074" i="1"/>
  <c r="D1074" i="1" s="1"/>
  <c r="C1074" i="4" s="1"/>
  <c r="B1074" i="1"/>
  <c r="B1074" i="4" s="1"/>
  <c r="P1073" i="1"/>
  <c r="Q1073" i="1" s="1"/>
  <c r="N1073" i="4" s="1"/>
  <c r="L1073" i="1"/>
  <c r="J1073" i="4" s="1"/>
  <c r="J1073" i="1"/>
  <c r="H1073" i="4" s="1"/>
  <c r="F1073" i="1"/>
  <c r="C1073" i="1"/>
  <c r="E1073" i="1" s="1"/>
  <c r="D1073" i="4" s="1"/>
  <c r="B1073" i="1"/>
  <c r="B1073" i="4" s="1"/>
  <c r="P1072" i="1"/>
  <c r="L1072" i="1"/>
  <c r="J1072" i="4" s="1"/>
  <c r="J1072" i="1"/>
  <c r="H1072" i="4" s="1"/>
  <c r="F1072" i="1"/>
  <c r="I1072" i="1" s="1"/>
  <c r="G1072" i="4" s="1"/>
  <c r="C1072" i="1"/>
  <c r="E1072" i="1" s="1"/>
  <c r="D1072" i="4" s="1"/>
  <c r="B1072" i="1"/>
  <c r="B1072" i="4" s="1"/>
  <c r="P1071" i="1"/>
  <c r="L1071" i="1"/>
  <c r="J1071" i="4" s="1"/>
  <c r="J1071" i="1"/>
  <c r="H1071" i="4" s="1"/>
  <c r="F1071" i="1"/>
  <c r="C1071" i="1"/>
  <c r="D1071" i="1" s="1"/>
  <c r="C1071" i="4" s="1"/>
  <c r="B1071" i="1"/>
  <c r="B1071" i="4" s="1"/>
  <c r="P1070" i="1"/>
  <c r="Q1070" i="1" s="1"/>
  <c r="N1070" i="4" s="1"/>
  <c r="L1070" i="1"/>
  <c r="J1070" i="4" s="1"/>
  <c r="J1070" i="1"/>
  <c r="H1070" i="4" s="1"/>
  <c r="F1070" i="1"/>
  <c r="C1070" i="1"/>
  <c r="D1070" i="1" s="1"/>
  <c r="C1070" i="4" s="1"/>
  <c r="B1070" i="1"/>
  <c r="B1070" i="4" s="1"/>
  <c r="P1069" i="1"/>
  <c r="Q1069" i="1" s="1"/>
  <c r="N1069" i="4" s="1"/>
  <c r="L1069" i="1"/>
  <c r="J1069" i="4" s="1"/>
  <c r="J1069" i="1"/>
  <c r="H1069" i="4" s="1"/>
  <c r="F1069" i="1"/>
  <c r="O1069" i="1" s="1"/>
  <c r="M1069" i="4" s="1"/>
  <c r="C1069" i="1"/>
  <c r="B1069" i="1"/>
  <c r="B1069" i="4" s="1"/>
  <c r="P1068" i="1"/>
  <c r="R1068" i="1" s="1"/>
  <c r="L1068" i="1"/>
  <c r="J1068" i="4" s="1"/>
  <c r="J1068" i="1"/>
  <c r="H1068" i="4" s="1"/>
  <c r="F1068" i="1"/>
  <c r="I1068" i="1" s="1"/>
  <c r="G1068" i="4" s="1"/>
  <c r="C1068" i="1"/>
  <c r="E1068" i="1" s="1"/>
  <c r="D1068" i="4" s="1"/>
  <c r="B1068" i="1"/>
  <c r="B1068" i="4" s="1"/>
  <c r="P1067" i="1"/>
  <c r="L1067" i="1"/>
  <c r="J1067" i="4" s="1"/>
  <c r="J1067" i="1"/>
  <c r="H1067" i="4" s="1"/>
  <c r="F1067" i="1"/>
  <c r="O1067" i="1" s="1"/>
  <c r="M1067" i="4" s="1"/>
  <c r="C1067" i="1"/>
  <c r="B1067" i="1"/>
  <c r="B1067" i="4" s="1"/>
  <c r="P1066" i="1"/>
  <c r="R1066" i="1" s="1"/>
  <c r="O1066" i="4" s="1"/>
  <c r="L1066" i="1"/>
  <c r="J1066" i="4" s="1"/>
  <c r="J1066" i="1"/>
  <c r="H1066" i="4" s="1"/>
  <c r="F1066" i="1"/>
  <c r="I1066" i="1" s="1"/>
  <c r="G1066" i="4" s="1"/>
  <c r="C1066" i="1"/>
  <c r="D1066" i="1" s="1"/>
  <c r="C1066" i="4" s="1"/>
  <c r="B1066" i="1"/>
  <c r="B1066" i="4" s="1"/>
  <c r="P1065" i="1"/>
  <c r="Q1065" i="1" s="1"/>
  <c r="N1065" i="4" s="1"/>
  <c r="L1065" i="1"/>
  <c r="J1065" i="4" s="1"/>
  <c r="J1065" i="1"/>
  <c r="H1065" i="4" s="1"/>
  <c r="F1065" i="1"/>
  <c r="G1065" i="1" s="1"/>
  <c r="E1065" i="4" s="1"/>
  <c r="C1065" i="1"/>
  <c r="E1065" i="1" s="1"/>
  <c r="D1065" i="4" s="1"/>
  <c r="B1065" i="1"/>
  <c r="B1065" i="4" s="1"/>
  <c r="P1064" i="1"/>
  <c r="L1064" i="1"/>
  <c r="J1064" i="4" s="1"/>
  <c r="J1064" i="1"/>
  <c r="H1064" i="4" s="1"/>
  <c r="F1064" i="1"/>
  <c r="H1064" i="1" s="1"/>
  <c r="F1064" i="4" s="1"/>
  <c r="C1064" i="1"/>
  <c r="E1064" i="1" s="1"/>
  <c r="D1064" i="4" s="1"/>
  <c r="B1064" i="1"/>
  <c r="B1064" i="4" s="1"/>
  <c r="P1063" i="1"/>
  <c r="R1063" i="1" s="1"/>
  <c r="O1063" i="4" s="1"/>
  <c r="L1063" i="1"/>
  <c r="J1063" i="4" s="1"/>
  <c r="J1063" i="1"/>
  <c r="H1063" i="4" s="1"/>
  <c r="F1063" i="1"/>
  <c r="C1063" i="1"/>
  <c r="B1063" i="1"/>
  <c r="B1063" i="4" s="1"/>
  <c r="P1062" i="1"/>
  <c r="R1062" i="1" s="1"/>
  <c r="O1062" i="4" s="1"/>
  <c r="L1062" i="1"/>
  <c r="J1062" i="4" s="1"/>
  <c r="J1062" i="1"/>
  <c r="H1062" i="4" s="1"/>
  <c r="F1062" i="1"/>
  <c r="O1062" i="1" s="1"/>
  <c r="M1062" i="4" s="1"/>
  <c r="C1062" i="1"/>
  <c r="D1062" i="1" s="1"/>
  <c r="C1062" i="4" s="1"/>
  <c r="B1062" i="1"/>
  <c r="B1062" i="4" s="1"/>
  <c r="P1061" i="1"/>
  <c r="Q1061" i="1" s="1"/>
  <c r="N1061" i="4" s="1"/>
  <c r="L1061" i="1"/>
  <c r="J1061" i="4" s="1"/>
  <c r="J1061" i="1"/>
  <c r="H1061" i="4" s="1"/>
  <c r="F1061" i="1"/>
  <c r="O1061" i="1" s="1"/>
  <c r="M1061" i="4" s="1"/>
  <c r="C1061" i="1"/>
  <c r="B1061" i="1"/>
  <c r="B1061" i="4" s="1"/>
  <c r="P1060" i="1"/>
  <c r="R1060" i="1" s="1"/>
  <c r="L1060" i="1"/>
  <c r="J1060" i="4" s="1"/>
  <c r="J1060" i="1"/>
  <c r="H1060" i="4" s="1"/>
  <c r="F1060" i="1"/>
  <c r="H1060" i="1" s="1"/>
  <c r="F1060" i="4" s="1"/>
  <c r="C1060" i="1"/>
  <c r="E1060" i="1" s="1"/>
  <c r="D1060" i="4" s="1"/>
  <c r="B1060" i="1"/>
  <c r="B1060" i="4" s="1"/>
  <c r="P1059" i="1"/>
  <c r="Q1059" i="1" s="1"/>
  <c r="N1059" i="4" s="1"/>
  <c r="L1059" i="1"/>
  <c r="J1059" i="4" s="1"/>
  <c r="J1059" i="1"/>
  <c r="H1059" i="4" s="1"/>
  <c r="F1059" i="1"/>
  <c r="O1059" i="1" s="1"/>
  <c r="M1059" i="4" s="1"/>
  <c r="C1059" i="1"/>
  <c r="D1059" i="1" s="1"/>
  <c r="C1059" i="4" s="1"/>
  <c r="B1059" i="1"/>
  <c r="B1059" i="4" s="1"/>
  <c r="P1058" i="1"/>
  <c r="Q1058" i="1" s="1"/>
  <c r="N1058" i="4" s="1"/>
  <c r="L1058" i="1"/>
  <c r="J1058" i="4" s="1"/>
  <c r="J1058" i="1"/>
  <c r="H1058" i="4" s="1"/>
  <c r="F1058" i="1"/>
  <c r="I1058" i="1" s="1"/>
  <c r="G1058" i="4" s="1"/>
  <c r="C1058" i="1"/>
  <c r="D1058" i="1" s="1"/>
  <c r="C1058" i="4" s="1"/>
  <c r="B1058" i="1"/>
  <c r="B1058" i="4" s="1"/>
  <c r="P1057" i="1"/>
  <c r="Q1057" i="1" s="1"/>
  <c r="N1057" i="4" s="1"/>
  <c r="L1057" i="1"/>
  <c r="J1057" i="4" s="1"/>
  <c r="J1057" i="1"/>
  <c r="H1057" i="4" s="1"/>
  <c r="F1057" i="1"/>
  <c r="G1057" i="1" s="1"/>
  <c r="E1057" i="4" s="1"/>
  <c r="C1057" i="1"/>
  <c r="E1057" i="1" s="1"/>
  <c r="D1057" i="4" s="1"/>
  <c r="B1057" i="1"/>
  <c r="B1057" i="4" s="1"/>
  <c r="P1056" i="1"/>
  <c r="L1056" i="1"/>
  <c r="J1056" i="4" s="1"/>
  <c r="J1056" i="1"/>
  <c r="H1056" i="4" s="1"/>
  <c r="F1056" i="1"/>
  <c r="I1056" i="1" s="1"/>
  <c r="G1056" i="4" s="1"/>
  <c r="C1056" i="1"/>
  <c r="E1056" i="1" s="1"/>
  <c r="D1056" i="4" s="1"/>
  <c r="B1056" i="1"/>
  <c r="B1056" i="4" s="1"/>
  <c r="P1055" i="1"/>
  <c r="L1055" i="1"/>
  <c r="J1055" i="4" s="1"/>
  <c r="J1055" i="1"/>
  <c r="H1055" i="4" s="1"/>
  <c r="F1055" i="1"/>
  <c r="C1055" i="1"/>
  <c r="D1055" i="1" s="1"/>
  <c r="C1055" i="4" s="1"/>
  <c r="B1055" i="1"/>
  <c r="B1055" i="4" s="1"/>
  <c r="P1054" i="1"/>
  <c r="Q1054" i="1" s="1"/>
  <c r="N1054" i="4" s="1"/>
  <c r="L1054" i="1"/>
  <c r="J1054" i="4" s="1"/>
  <c r="J1054" i="1"/>
  <c r="H1054" i="4" s="1"/>
  <c r="F1054" i="1"/>
  <c r="C1054" i="1"/>
  <c r="D1054" i="1" s="1"/>
  <c r="C1054" i="4" s="1"/>
  <c r="B1054" i="1"/>
  <c r="B1054" i="4" s="1"/>
  <c r="P1053" i="1"/>
  <c r="Q1053" i="1" s="1"/>
  <c r="N1053" i="4" s="1"/>
  <c r="L1053" i="1"/>
  <c r="J1053" i="4" s="1"/>
  <c r="J1053" i="1"/>
  <c r="H1053" i="4" s="1"/>
  <c r="F1053" i="1"/>
  <c r="O1053" i="1" s="1"/>
  <c r="M1053" i="4" s="1"/>
  <c r="C1053" i="1"/>
  <c r="B1053" i="1"/>
  <c r="B1053" i="4" s="1"/>
  <c r="P1052" i="1"/>
  <c r="R1052" i="1" s="1"/>
  <c r="L1052" i="1"/>
  <c r="J1052" i="4" s="1"/>
  <c r="J1052" i="1"/>
  <c r="H1052" i="4" s="1"/>
  <c r="F1052" i="1"/>
  <c r="I1052" i="1" s="1"/>
  <c r="G1052" i="4" s="1"/>
  <c r="C1052" i="1"/>
  <c r="B1052" i="1"/>
  <c r="B1052" i="4" s="1"/>
  <c r="P1051" i="1"/>
  <c r="L1051" i="1"/>
  <c r="J1051" i="4" s="1"/>
  <c r="J1051" i="1"/>
  <c r="H1051" i="4" s="1"/>
  <c r="F1051" i="1"/>
  <c r="O1051" i="1" s="1"/>
  <c r="M1051" i="4" s="1"/>
  <c r="C1051" i="1"/>
  <c r="B1051" i="1"/>
  <c r="B1051" i="4" s="1"/>
  <c r="P1050" i="1"/>
  <c r="L1050" i="1"/>
  <c r="J1050" i="4" s="1"/>
  <c r="J1050" i="1"/>
  <c r="H1050" i="4" s="1"/>
  <c r="F1050" i="1"/>
  <c r="I1050" i="1" s="1"/>
  <c r="G1050" i="4" s="1"/>
  <c r="C1050" i="1"/>
  <c r="D1050" i="1" s="1"/>
  <c r="C1050" i="4" s="1"/>
  <c r="B1050" i="1"/>
  <c r="B1050" i="4" s="1"/>
  <c r="P1049" i="1"/>
  <c r="Q1049" i="1" s="1"/>
  <c r="N1049" i="4" s="1"/>
  <c r="L1049" i="1"/>
  <c r="J1049" i="4" s="1"/>
  <c r="J1049" i="1"/>
  <c r="H1049" i="4" s="1"/>
  <c r="F1049" i="1"/>
  <c r="O1049" i="1" s="1"/>
  <c r="M1049" i="4" s="1"/>
  <c r="C1049" i="1"/>
  <c r="E1049" i="1" s="1"/>
  <c r="D1049" i="4" s="1"/>
  <c r="B1049" i="1"/>
  <c r="B1049" i="4" s="1"/>
  <c r="P1048" i="1"/>
  <c r="L1048" i="1"/>
  <c r="J1048" i="4" s="1"/>
  <c r="J1048" i="1"/>
  <c r="H1048" i="4" s="1"/>
  <c r="F1048" i="1"/>
  <c r="C1048" i="1"/>
  <c r="E1048" i="1" s="1"/>
  <c r="D1048" i="4" s="1"/>
  <c r="B1048" i="1"/>
  <c r="B1048" i="4" s="1"/>
  <c r="P1047" i="1"/>
  <c r="R1047" i="1" s="1"/>
  <c r="O1047" i="4" s="1"/>
  <c r="L1047" i="1"/>
  <c r="J1047" i="4" s="1"/>
  <c r="J1047" i="1"/>
  <c r="H1047" i="4" s="1"/>
  <c r="F1047" i="1"/>
  <c r="C1047" i="1"/>
  <c r="B1047" i="1"/>
  <c r="B1047" i="4" s="1"/>
  <c r="P1046" i="1"/>
  <c r="L1046" i="1"/>
  <c r="J1046" i="4" s="1"/>
  <c r="J1046" i="1"/>
  <c r="H1046" i="4" s="1"/>
  <c r="F1046" i="1"/>
  <c r="G1046" i="1" s="1"/>
  <c r="E1046" i="4" s="1"/>
  <c r="C1046" i="1"/>
  <c r="B1046" i="1"/>
  <c r="B1046" i="4" s="1"/>
  <c r="P1045" i="1"/>
  <c r="Q1045" i="1" s="1"/>
  <c r="N1045" i="4" s="1"/>
  <c r="L1045" i="1"/>
  <c r="J1045" i="4" s="1"/>
  <c r="J1045" i="1"/>
  <c r="H1045" i="4" s="1"/>
  <c r="F1045" i="1"/>
  <c r="O1045" i="1" s="1"/>
  <c r="M1045" i="4" s="1"/>
  <c r="C1045" i="1"/>
  <c r="B1045" i="1"/>
  <c r="B1045" i="4" s="1"/>
  <c r="P1044" i="1"/>
  <c r="R1044" i="1" s="1"/>
  <c r="L1044" i="1"/>
  <c r="J1044" i="4" s="1"/>
  <c r="J1044" i="1"/>
  <c r="H1044" i="4" s="1"/>
  <c r="F1044" i="1"/>
  <c r="C1044" i="1"/>
  <c r="E1044" i="1" s="1"/>
  <c r="D1044" i="4" s="1"/>
  <c r="B1044" i="1"/>
  <c r="B1044" i="4" s="1"/>
  <c r="P1043" i="1"/>
  <c r="Q1043" i="1" s="1"/>
  <c r="N1043" i="4" s="1"/>
  <c r="L1043" i="1"/>
  <c r="J1043" i="4" s="1"/>
  <c r="J1043" i="1"/>
  <c r="H1043" i="4" s="1"/>
  <c r="F1043" i="1"/>
  <c r="O1043" i="1" s="1"/>
  <c r="M1043" i="4" s="1"/>
  <c r="C1043" i="1"/>
  <c r="D1043" i="1" s="1"/>
  <c r="C1043" i="4" s="1"/>
  <c r="B1043" i="1"/>
  <c r="B1043" i="4" s="1"/>
  <c r="P1042" i="1"/>
  <c r="Q1042" i="1" s="1"/>
  <c r="N1042" i="4" s="1"/>
  <c r="L1042" i="1"/>
  <c r="J1042" i="4" s="1"/>
  <c r="J1042" i="1"/>
  <c r="H1042" i="4" s="1"/>
  <c r="F1042" i="1"/>
  <c r="I1042" i="1" s="1"/>
  <c r="G1042" i="4" s="1"/>
  <c r="C1042" i="1"/>
  <c r="D1042" i="1" s="1"/>
  <c r="C1042" i="4" s="1"/>
  <c r="B1042" i="1"/>
  <c r="B1042" i="4" s="1"/>
  <c r="P1041" i="1"/>
  <c r="Q1041" i="1" s="1"/>
  <c r="N1041" i="4" s="1"/>
  <c r="L1041" i="1"/>
  <c r="J1041" i="4" s="1"/>
  <c r="J1041" i="1"/>
  <c r="H1041" i="4" s="1"/>
  <c r="F1041" i="1"/>
  <c r="G1041" i="1" s="1"/>
  <c r="E1041" i="4" s="1"/>
  <c r="C1041" i="1"/>
  <c r="E1041" i="1" s="1"/>
  <c r="D1041" i="4" s="1"/>
  <c r="B1041" i="1"/>
  <c r="B1041" i="4" s="1"/>
  <c r="P1040" i="1"/>
  <c r="L1040" i="1"/>
  <c r="J1040" i="4" s="1"/>
  <c r="J1040" i="1"/>
  <c r="H1040" i="4" s="1"/>
  <c r="F1040" i="1"/>
  <c r="I1040" i="1" s="1"/>
  <c r="G1040" i="4" s="1"/>
  <c r="C1040" i="1"/>
  <c r="E1040" i="1" s="1"/>
  <c r="D1040" i="4" s="1"/>
  <c r="B1040" i="1"/>
  <c r="B1040" i="4" s="1"/>
  <c r="P1039" i="1"/>
  <c r="L1039" i="1"/>
  <c r="J1039" i="4" s="1"/>
  <c r="J1039" i="1"/>
  <c r="H1039" i="4" s="1"/>
  <c r="F1039" i="1"/>
  <c r="C1039" i="1"/>
  <c r="D1039" i="1" s="1"/>
  <c r="C1039" i="4" s="1"/>
  <c r="B1039" i="1"/>
  <c r="B1039" i="4" s="1"/>
  <c r="P1038" i="1"/>
  <c r="Q1038" i="1" s="1"/>
  <c r="N1038" i="4" s="1"/>
  <c r="L1038" i="1"/>
  <c r="J1038" i="4" s="1"/>
  <c r="J1038" i="1"/>
  <c r="H1038" i="4" s="1"/>
  <c r="F1038" i="1"/>
  <c r="C1038" i="1"/>
  <c r="D1038" i="1" s="1"/>
  <c r="C1038" i="4" s="1"/>
  <c r="B1038" i="1"/>
  <c r="B1038" i="4" s="1"/>
  <c r="P1037" i="1"/>
  <c r="Q1037" i="1" s="1"/>
  <c r="N1037" i="4" s="1"/>
  <c r="L1037" i="1"/>
  <c r="J1037" i="4" s="1"/>
  <c r="J1037" i="1"/>
  <c r="H1037" i="4" s="1"/>
  <c r="F1037" i="1"/>
  <c r="O1037" i="1" s="1"/>
  <c r="M1037" i="4" s="1"/>
  <c r="C1037" i="1"/>
  <c r="B1037" i="1"/>
  <c r="B1037" i="4" s="1"/>
  <c r="P1036" i="1"/>
  <c r="R1036" i="1" s="1"/>
  <c r="L1036" i="1"/>
  <c r="J1036" i="4" s="1"/>
  <c r="J1036" i="1"/>
  <c r="H1036" i="4" s="1"/>
  <c r="F1036" i="1"/>
  <c r="I1036" i="1" s="1"/>
  <c r="G1036" i="4" s="1"/>
  <c r="C1036" i="1"/>
  <c r="B1036" i="1"/>
  <c r="B1036" i="4" s="1"/>
  <c r="P1035" i="1"/>
  <c r="L1035" i="1"/>
  <c r="J1035" i="4" s="1"/>
  <c r="J1035" i="1"/>
  <c r="H1035" i="4" s="1"/>
  <c r="F1035" i="1"/>
  <c r="O1035" i="1" s="1"/>
  <c r="M1035" i="4" s="1"/>
  <c r="C1035" i="1"/>
  <c r="B1035" i="1"/>
  <c r="B1035" i="4" s="1"/>
  <c r="P1034" i="1"/>
  <c r="L1034" i="1"/>
  <c r="J1034" i="4" s="1"/>
  <c r="J1034" i="1"/>
  <c r="H1034" i="4" s="1"/>
  <c r="F1034" i="1"/>
  <c r="I1034" i="1" s="1"/>
  <c r="G1034" i="4" s="1"/>
  <c r="C1034" i="1"/>
  <c r="D1034" i="1" s="1"/>
  <c r="C1034" i="4" s="1"/>
  <c r="B1034" i="1"/>
  <c r="B1034" i="4" s="1"/>
  <c r="P1033" i="1"/>
  <c r="Q1033" i="1" s="1"/>
  <c r="N1033" i="4" s="1"/>
  <c r="L1033" i="1"/>
  <c r="J1033" i="4" s="1"/>
  <c r="J1033" i="1"/>
  <c r="H1033" i="4" s="1"/>
  <c r="F1033" i="1"/>
  <c r="G1033" i="1" s="1"/>
  <c r="E1033" i="4" s="1"/>
  <c r="C1033" i="1"/>
  <c r="E1033" i="1" s="1"/>
  <c r="D1033" i="4" s="1"/>
  <c r="B1033" i="1"/>
  <c r="B1033" i="4" s="1"/>
  <c r="P1032" i="1"/>
  <c r="L1032" i="1"/>
  <c r="J1032" i="4" s="1"/>
  <c r="J1032" i="1"/>
  <c r="H1032" i="4" s="1"/>
  <c r="F1032" i="1"/>
  <c r="C1032" i="1"/>
  <c r="E1032" i="1" s="1"/>
  <c r="D1032" i="4" s="1"/>
  <c r="B1032" i="1"/>
  <c r="B1032" i="4" s="1"/>
  <c r="P1031" i="1"/>
  <c r="R1031" i="1" s="1"/>
  <c r="O1031" i="4" s="1"/>
  <c r="L1031" i="1"/>
  <c r="J1031" i="4" s="1"/>
  <c r="J1031" i="1"/>
  <c r="H1031" i="4" s="1"/>
  <c r="F1031" i="1"/>
  <c r="C1031" i="1"/>
  <c r="B1031" i="1"/>
  <c r="B1031" i="4" s="1"/>
  <c r="P1030" i="1"/>
  <c r="L1030" i="1"/>
  <c r="J1030" i="4" s="1"/>
  <c r="J1030" i="1"/>
  <c r="H1030" i="4" s="1"/>
  <c r="F1030" i="1"/>
  <c r="O1030" i="1" s="1"/>
  <c r="M1030" i="4" s="1"/>
  <c r="C1030" i="1"/>
  <c r="B1030" i="1"/>
  <c r="B1030" i="4" s="1"/>
  <c r="P1029" i="1"/>
  <c r="Q1029" i="1" s="1"/>
  <c r="N1029" i="4" s="1"/>
  <c r="L1029" i="1"/>
  <c r="J1029" i="4" s="1"/>
  <c r="J1029" i="1"/>
  <c r="H1029" i="4" s="1"/>
  <c r="F1029" i="1"/>
  <c r="O1029" i="1" s="1"/>
  <c r="M1029" i="4" s="1"/>
  <c r="C1029" i="1"/>
  <c r="B1029" i="1"/>
  <c r="B1029" i="4" s="1"/>
  <c r="P1028" i="1"/>
  <c r="R1028" i="1" s="1"/>
  <c r="L1028" i="1"/>
  <c r="J1028" i="4" s="1"/>
  <c r="J1028" i="1"/>
  <c r="H1028" i="4" s="1"/>
  <c r="F1028" i="1"/>
  <c r="C1028" i="1"/>
  <c r="E1028" i="1" s="1"/>
  <c r="D1028" i="4" s="1"/>
  <c r="B1028" i="1"/>
  <c r="B1028" i="4" s="1"/>
  <c r="P1027" i="1"/>
  <c r="Q1027" i="1" s="1"/>
  <c r="N1027" i="4" s="1"/>
  <c r="L1027" i="1"/>
  <c r="J1027" i="4" s="1"/>
  <c r="J1027" i="1"/>
  <c r="H1027" i="4" s="1"/>
  <c r="F1027" i="1"/>
  <c r="O1027" i="1" s="1"/>
  <c r="M1027" i="4" s="1"/>
  <c r="C1027" i="1"/>
  <c r="D1027" i="1" s="1"/>
  <c r="C1027" i="4" s="1"/>
  <c r="B1027" i="1"/>
  <c r="B1027" i="4" s="1"/>
  <c r="P1026" i="1"/>
  <c r="Q1026" i="1" s="1"/>
  <c r="N1026" i="4" s="1"/>
  <c r="L1026" i="1"/>
  <c r="J1026" i="4" s="1"/>
  <c r="J1026" i="1"/>
  <c r="H1026" i="4" s="1"/>
  <c r="F1026" i="1"/>
  <c r="I1026" i="1" s="1"/>
  <c r="G1026" i="4" s="1"/>
  <c r="C1026" i="1"/>
  <c r="D1026" i="1" s="1"/>
  <c r="C1026" i="4" s="1"/>
  <c r="B1026" i="1"/>
  <c r="B1026" i="4" s="1"/>
  <c r="P1025" i="1"/>
  <c r="Q1025" i="1" s="1"/>
  <c r="N1025" i="4" s="1"/>
  <c r="L1025" i="1"/>
  <c r="J1025" i="4" s="1"/>
  <c r="J1025" i="1"/>
  <c r="H1025" i="4" s="1"/>
  <c r="F1025" i="1"/>
  <c r="G1025" i="1" s="1"/>
  <c r="E1025" i="4" s="1"/>
  <c r="C1025" i="1"/>
  <c r="E1025" i="1" s="1"/>
  <c r="D1025" i="4" s="1"/>
  <c r="B1025" i="1"/>
  <c r="B1025" i="4" s="1"/>
  <c r="P1024" i="1"/>
  <c r="L1024" i="1"/>
  <c r="J1024" i="4" s="1"/>
  <c r="J1024" i="1"/>
  <c r="H1024" i="4" s="1"/>
  <c r="F1024" i="1"/>
  <c r="I1024" i="1" s="1"/>
  <c r="G1024" i="4" s="1"/>
  <c r="C1024" i="1"/>
  <c r="E1024" i="1" s="1"/>
  <c r="D1024" i="4" s="1"/>
  <c r="B1024" i="1"/>
  <c r="B1024" i="4" s="1"/>
  <c r="P1023" i="1"/>
  <c r="L1023" i="1"/>
  <c r="J1023" i="4" s="1"/>
  <c r="J1023" i="1"/>
  <c r="H1023" i="4" s="1"/>
  <c r="F1023" i="1"/>
  <c r="C1023" i="1"/>
  <c r="D1023" i="1" s="1"/>
  <c r="C1023" i="4" s="1"/>
  <c r="B1023" i="1"/>
  <c r="B1023" i="4" s="1"/>
  <c r="P1022" i="1"/>
  <c r="Q1022" i="1" s="1"/>
  <c r="N1022" i="4" s="1"/>
  <c r="L1022" i="1"/>
  <c r="J1022" i="4" s="1"/>
  <c r="J1022" i="1"/>
  <c r="H1022" i="4" s="1"/>
  <c r="F1022" i="1"/>
  <c r="C1022" i="1"/>
  <c r="D1022" i="1" s="1"/>
  <c r="C1022" i="4" s="1"/>
  <c r="B1022" i="1"/>
  <c r="B1022" i="4" s="1"/>
  <c r="P1021" i="1"/>
  <c r="Q1021" i="1" s="1"/>
  <c r="N1021" i="4" s="1"/>
  <c r="L1021" i="1"/>
  <c r="J1021" i="4" s="1"/>
  <c r="J1021" i="1"/>
  <c r="H1021" i="4" s="1"/>
  <c r="F1021" i="1"/>
  <c r="O1021" i="1" s="1"/>
  <c r="M1021" i="4" s="1"/>
  <c r="C1021" i="1"/>
  <c r="B1021" i="1"/>
  <c r="B1021" i="4" s="1"/>
  <c r="P1020" i="1"/>
  <c r="R1020" i="1" s="1"/>
  <c r="L1020" i="1"/>
  <c r="J1020" i="4" s="1"/>
  <c r="J1020" i="1"/>
  <c r="H1020" i="4" s="1"/>
  <c r="F1020" i="1"/>
  <c r="I1020" i="1" s="1"/>
  <c r="G1020" i="4" s="1"/>
  <c r="C1020" i="1"/>
  <c r="B1020" i="1"/>
  <c r="B1020" i="4" s="1"/>
  <c r="P1019" i="1"/>
  <c r="L1019" i="1"/>
  <c r="J1019" i="4" s="1"/>
  <c r="J1019" i="1"/>
  <c r="H1019" i="4" s="1"/>
  <c r="F1019" i="1"/>
  <c r="O1019" i="1" s="1"/>
  <c r="M1019" i="4" s="1"/>
  <c r="C1019" i="1"/>
  <c r="B1019" i="1"/>
  <c r="B1019" i="4" s="1"/>
  <c r="P1018" i="1"/>
  <c r="L1018" i="1"/>
  <c r="J1018" i="4" s="1"/>
  <c r="J1018" i="1"/>
  <c r="H1018" i="4" s="1"/>
  <c r="F1018" i="1"/>
  <c r="I1018" i="1" s="1"/>
  <c r="G1018" i="4" s="1"/>
  <c r="C1018" i="1"/>
  <c r="D1018" i="1" s="1"/>
  <c r="C1018" i="4" s="1"/>
  <c r="B1018" i="1"/>
  <c r="B1018" i="4" s="1"/>
  <c r="P1017" i="1"/>
  <c r="Q1017" i="1" s="1"/>
  <c r="N1017" i="4" s="1"/>
  <c r="L1017" i="1"/>
  <c r="J1017" i="4" s="1"/>
  <c r="J1017" i="1"/>
  <c r="H1017" i="4" s="1"/>
  <c r="F1017" i="1"/>
  <c r="O1017" i="1" s="1"/>
  <c r="M1017" i="4" s="1"/>
  <c r="C1017" i="1"/>
  <c r="E1017" i="1" s="1"/>
  <c r="D1017" i="4" s="1"/>
  <c r="B1017" i="1"/>
  <c r="B1017" i="4" s="1"/>
  <c r="P1016" i="1"/>
  <c r="L1016" i="1"/>
  <c r="J1016" i="4" s="1"/>
  <c r="J1016" i="1"/>
  <c r="H1016" i="4" s="1"/>
  <c r="F1016" i="1"/>
  <c r="C1016" i="1"/>
  <c r="E1016" i="1" s="1"/>
  <c r="D1016" i="4" s="1"/>
  <c r="B1016" i="1"/>
  <c r="B1016" i="4" s="1"/>
  <c r="P1015" i="1"/>
  <c r="R1015" i="1" s="1"/>
  <c r="O1015" i="4" s="1"/>
  <c r="L1015" i="1"/>
  <c r="J1015" i="4" s="1"/>
  <c r="J1015" i="1"/>
  <c r="H1015" i="4" s="1"/>
  <c r="F1015" i="1"/>
  <c r="C1015" i="1"/>
  <c r="B1015" i="1"/>
  <c r="B1015" i="4" s="1"/>
  <c r="P1014" i="1"/>
  <c r="L1014" i="1"/>
  <c r="J1014" i="4" s="1"/>
  <c r="J1014" i="1"/>
  <c r="H1014" i="4" s="1"/>
  <c r="F1014" i="1"/>
  <c r="G1014" i="1" s="1"/>
  <c r="E1014" i="4" s="1"/>
  <c r="C1014" i="1"/>
  <c r="B1014" i="1"/>
  <c r="B1014" i="4" s="1"/>
  <c r="P1013" i="1"/>
  <c r="Q1013" i="1" s="1"/>
  <c r="N1013" i="4" s="1"/>
  <c r="L1013" i="1"/>
  <c r="J1013" i="4" s="1"/>
  <c r="J1013" i="1"/>
  <c r="H1013" i="4" s="1"/>
  <c r="F1013" i="1"/>
  <c r="O1013" i="1" s="1"/>
  <c r="M1013" i="4" s="1"/>
  <c r="C1013" i="1"/>
  <c r="B1013" i="1"/>
  <c r="B1013" i="4" s="1"/>
  <c r="P1012" i="1"/>
  <c r="R1012" i="1" s="1"/>
  <c r="L1012" i="1"/>
  <c r="J1012" i="4" s="1"/>
  <c r="J1012" i="1"/>
  <c r="H1012" i="4" s="1"/>
  <c r="F1012" i="1"/>
  <c r="C1012" i="1"/>
  <c r="E1012" i="1" s="1"/>
  <c r="D1012" i="4" s="1"/>
  <c r="B1012" i="1"/>
  <c r="B1012" i="4" s="1"/>
  <c r="P1011" i="1"/>
  <c r="Q1011" i="1" s="1"/>
  <c r="N1011" i="4" s="1"/>
  <c r="L1011" i="1"/>
  <c r="J1011" i="4" s="1"/>
  <c r="J1011" i="1"/>
  <c r="H1011" i="4" s="1"/>
  <c r="F1011" i="1"/>
  <c r="O1011" i="1" s="1"/>
  <c r="M1011" i="4" s="1"/>
  <c r="C1011" i="1"/>
  <c r="D1011" i="1" s="1"/>
  <c r="C1011" i="4" s="1"/>
  <c r="B1011" i="1"/>
  <c r="B1011" i="4" s="1"/>
  <c r="P1010" i="1"/>
  <c r="Q1010" i="1" s="1"/>
  <c r="N1010" i="4" s="1"/>
  <c r="L1010" i="1"/>
  <c r="J1010" i="4" s="1"/>
  <c r="J1010" i="1"/>
  <c r="H1010" i="4" s="1"/>
  <c r="F1010" i="1"/>
  <c r="I1010" i="1" s="1"/>
  <c r="G1010" i="4" s="1"/>
  <c r="C1010" i="1"/>
  <c r="D1010" i="1" s="1"/>
  <c r="C1010" i="4" s="1"/>
  <c r="B1010" i="1"/>
  <c r="B1010" i="4" s="1"/>
  <c r="P1009" i="1"/>
  <c r="Q1009" i="1" s="1"/>
  <c r="N1009" i="4" s="1"/>
  <c r="L1009" i="1"/>
  <c r="J1009" i="4" s="1"/>
  <c r="J1009" i="1"/>
  <c r="H1009" i="4" s="1"/>
  <c r="F1009" i="1"/>
  <c r="G1009" i="1" s="1"/>
  <c r="E1009" i="4" s="1"/>
  <c r="C1009" i="1"/>
  <c r="E1009" i="1" s="1"/>
  <c r="D1009" i="4" s="1"/>
  <c r="B1009" i="1"/>
  <c r="B1009" i="4" s="1"/>
  <c r="P1008" i="1"/>
  <c r="L1008" i="1"/>
  <c r="J1008" i="4" s="1"/>
  <c r="J1008" i="1"/>
  <c r="H1008" i="4" s="1"/>
  <c r="F1008" i="1"/>
  <c r="I1008" i="1" s="1"/>
  <c r="G1008" i="4" s="1"/>
  <c r="C1008" i="1"/>
  <c r="B1008" i="1"/>
  <c r="B1008" i="4" s="1"/>
  <c r="P1007" i="1"/>
  <c r="L1007" i="1"/>
  <c r="J1007" i="4" s="1"/>
  <c r="J1007" i="1"/>
  <c r="H1007" i="4" s="1"/>
  <c r="F1007" i="1"/>
  <c r="C1007" i="1"/>
  <c r="D1007" i="1" s="1"/>
  <c r="C1007" i="4" s="1"/>
  <c r="B1007" i="1"/>
  <c r="B1007" i="4" s="1"/>
  <c r="P1006" i="1"/>
  <c r="Q1006" i="1" s="1"/>
  <c r="N1006" i="4" s="1"/>
  <c r="L1006" i="1"/>
  <c r="J1006" i="4" s="1"/>
  <c r="J1006" i="1"/>
  <c r="H1006" i="4" s="1"/>
  <c r="F1006" i="1"/>
  <c r="C1006" i="1"/>
  <c r="D1006" i="1" s="1"/>
  <c r="C1006" i="4" s="1"/>
  <c r="B1006" i="1"/>
  <c r="B1006" i="4" s="1"/>
  <c r="P1005" i="1"/>
  <c r="Q1005" i="1" s="1"/>
  <c r="N1005" i="4" s="1"/>
  <c r="L1005" i="1"/>
  <c r="J1005" i="4" s="1"/>
  <c r="J1005" i="1"/>
  <c r="H1005" i="4" s="1"/>
  <c r="F1005" i="1"/>
  <c r="O1005" i="1" s="1"/>
  <c r="M1005" i="4" s="1"/>
  <c r="C1005" i="1"/>
  <c r="B1005" i="1"/>
  <c r="B1005" i="4" s="1"/>
  <c r="P1004" i="1"/>
  <c r="R1004" i="1" s="1"/>
  <c r="L1004" i="1"/>
  <c r="J1004" i="4" s="1"/>
  <c r="J1004" i="1"/>
  <c r="H1004" i="4" s="1"/>
  <c r="F1004" i="1"/>
  <c r="I1004" i="1" s="1"/>
  <c r="G1004" i="4" s="1"/>
  <c r="C1004" i="1"/>
  <c r="B1004" i="1"/>
  <c r="B1004" i="4" s="1"/>
  <c r="P1003" i="1"/>
  <c r="L1003" i="1"/>
  <c r="J1003" i="4" s="1"/>
  <c r="J1003" i="1"/>
  <c r="H1003" i="4" s="1"/>
  <c r="F1003" i="1"/>
  <c r="O1003" i="1" s="1"/>
  <c r="M1003" i="4" s="1"/>
  <c r="C1003" i="1"/>
  <c r="B1003" i="1"/>
  <c r="B1003" i="4" s="1"/>
  <c r="P1002" i="1"/>
  <c r="L1002" i="1"/>
  <c r="J1002" i="4" s="1"/>
  <c r="J1002" i="1"/>
  <c r="H1002" i="4" s="1"/>
  <c r="F1002" i="1"/>
  <c r="I1002" i="1" s="1"/>
  <c r="G1002" i="4" s="1"/>
  <c r="C1002" i="1"/>
  <c r="D1002" i="1" s="1"/>
  <c r="C1002" i="4" s="1"/>
  <c r="B1002" i="1"/>
  <c r="B1002" i="4" s="1"/>
  <c r="P1001" i="1"/>
  <c r="Q1001" i="1" s="1"/>
  <c r="N1001" i="4" s="1"/>
  <c r="L1001" i="1"/>
  <c r="J1001" i="4" s="1"/>
  <c r="J1001" i="1"/>
  <c r="H1001" i="4" s="1"/>
  <c r="F1001" i="1"/>
  <c r="G1001" i="1" s="1"/>
  <c r="E1001" i="4" s="1"/>
  <c r="C1001" i="1"/>
  <c r="E1001" i="1" s="1"/>
  <c r="D1001" i="4" s="1"/>
  <c r="B1001" i="1"/>
  <c r="B1001" i="4" s="1"/>
  <c r="P1000" i="1"/>
  <c r="L1000" i="1"/>
  <c r="J1000" i="4" s="1"/>
  <c r="J1000" i="1"/>
  <c r="H1000" i="4" s="1"/>
  <c r="F1000" i="1"/>
  <c r="C1000" i="1"/>
  <c r="E1000" i="1" s="1"/>
  <c r="D1000" i="4" s="1"/>
  <c r="B1000" i="1"/>
  <c r="B1000" i="4" s="1"/>
  <c r="P999" i="1"/>
  <c r="R999" i="1" s="1"/>
  <c r="O999" i="4" s="1"/>
  <c r="L999" i="1"/>
  <c r="J999" i="4" s="1"/>
  <c r="J999" i="1"/>
  <c r="H999" i="4" s="1"/>
  <c r="F999" i="1"/>
  <c r="C999" i="1"/>
  <c r="B999" i="1"/>
  <c r="B999" i="4" s="1"/>
  <c r="P998" i="1"/>
  <c r="L998" i="1"/>
  <c r="J998" i="4" s="1"/>
  <c r="J998" i="1"/>
  <c r="H998" i="4" s="1"/>
  <c r="F998" i="1"/>
  <c r="O998" i="1" s="1"/>
  <c r="M998" i="4" s="1"/>
  <c r="C998" i="1"/>
  <c r="B998" i="1"/>
  <c r="B998" i="4" s="1"/>
  <c r="P997" i="1"/>
  <c r="Q997" i="1" s="1"/>
  <c r="N997" i="4" s="1"/>
  <c r="L997" i="1"/>
  <c r="J997" i="4" s="1"/>
  <c r="J997" i="1"/>
  <c r="H997" i="4" s="1"/>
  <c r="F997" i="1"/>
  <c r="O997" i="1" s="1"/>
  <c r="M997" i="4" s="1"/>
  <c r="C997" i="1"/>
  <c r="B997" i="1"/>
  <c r="B997" i="4" s="1"/>
  <c r="P996" i="1"/>
  <c r="R996" i="1" s="1"/>
  <c r="L996" i="1"/>
  <c r="J996" i="4" s="1"/>
  <c r="J996" i="1"/>
  <c r="H996" i="4" s="1"/>
  <c r="F996" i="1"/>
  <c r="C996" i="1"/>
  <c r="E996" i="1" s="1"/>
  <c r="D996" i="4" s="1"/>
  <c r="B996" i="1"/>
  <c r="B996" i="4" s="1"/>
  <c r="P995" i="1"/>
  <c r="Q995" i="1" s="1"/>
  <c r="N995" i="4" s="1"/>
  <c r="L995" i="1"/>
  <c r="J995" i="4" s="1"/>
  <c r="J995" i="1"/>
  <c r="H995" i="4" s="1"/>
  <c r="F995" i="1"/>
  <c r="O995" i="1" s="1"/>
  <c r="M995" i="4" s="1"/>
  <c r="C995" i="1"/>
  <c r="D995" i="1" s="1"/>
  <c r="C995" i="4" s="1"/>
  <c r="B995" i="1"/>
  <c r="B995" i="4" s="1"/>
  <c r="P994" i="1"/>
  <c r="Q994" i="1" s="1"/>
  <c r="N994" i="4" s="1"/>
  <c r="L994" i="1"/>
  <c r="J994" i="4" s="1"/>
  <c r="J994" i="1"/>
  <c r="H994" i="4" s="1"/>
  <c r="F994" i="1"/>
  <c r="I994" i="1" s="1"/>
  <c r="G994" i="4" s="1"/>
  <c r="C994" i="1"/>
  <c r="D994" i="1" s="1"/>
  <c r="C994" i="4" s="1"/>
  <c r="B994" i="1"/>
  <c r="B994" i="4" s="1"/>
  <c r="P993" i="1"/>
  <c r="Q993" i="1" s="1"/>
  <c r="N993" i="4" s="1"/>
  <c r="L993" i="1"/>
  <c r="J993" i="4" s="1"/>
  <c r="J993" i="1"/>
  <c r="H993" i="4" s="1"/>
  <c r="F993" i="1"/>
  <c r="G993" i="1" s="1"/>
  <c r="E993" i="4" s="1"/>
  <c r="C993" i="1"/>
  <c r="E993" i="1" s="1"/>
  <c r="D993" i="4" s="1"/>
  <c r="B993" i="1"/>
  <c r="B993" i="4" s="1"/>
  <c r="P992" i="1"/>
  <c r="L992" i="1"/>
  <c r="J992" i="4" s="1"/>
  <c r="J992" i="1"/>
  <c r="H992" i="4" s="1"/>
  <c r="F992" i="1"/>
  <c r="C992" i="1"/>
  <c r="E992" i="1" s="1"/>
  <c r="D992" i="4" s="1"/>
  <c r="B992" i="1"/>
  <c r="B992" i="4" s="1"/>
  <c r="P991" i="1"/>
  <c r="L991" i="1"/>
  <c r="J991" i="4" s="1"/>
  <c r="J991" i="1"/>
  <c r="H991" i="4" s="1"/>
  <c r="F991" i="1"/>
  <c r="C991" i="1"/>
  <c r="D991" i="1" s="1"/>
  <c r="C991" i="4" s="1"/>
  <c r="B991" i="1"/>
  <c r="B991" i="4" s="1"/>
  <c r="P990" i="1"/>
  <c r="Q990" i="1" s="1"/>
  <c r="N990" i="4" s="1"/>
  <c r="L990" i="1"/>
  <c r="J990" i="4" s="1"/>
  <c r="J990" i="1"/>
  <c r="H990" i="4" s="1"/>
  <c r="F990" i="1"/>
  <c r="C990" i="1"/>
  <c r="B990" i="1"/>
  <c r="B990" i="4" s="1"/>
  <c r="P989" i="1"/>
  <c r="Q989" i="1" s="1"/>
  <c r="N989" i="4" s="1"/>
  <c r="L989" i="1"/>
  <c r="J989" i="4" s="1"/>
  <c r="J989" i="1"/>
  <c r="H989" i="4" s="1"/>
  <c r="F989" i="1"/>
  <c r="O989" i="1" s="1"/>
  <c r="M989" i="4" s="1"/>
  <c r="C989" i="1"/>
  <c r="B989" i="1"/>
  <c r="B989" i="4" s="1"/>
  <c r="P988" i="1"/>
  <c r="R988" i="1" s="1"/>
  <c r="L988" i="1"/>
  <c r="J988" i="4" s="1"/>
  <c r="J988" i="1"/>
  <c r="H988" i="4" s="1"/>
  <c r="F988" i="1"/>
  <c r="O988" i="1" s="1"/>
  <c r="M988" i="4" s="1"/>
  <c r="C988" i="1"/>
  <c r="B988" i="1"/>
  <c r="B988" i="4" s="1"/>
  <c r="P987" i="1"/>
  <c r="L987" i="1"/>
  <c r="J987" i="4" s="1"/>
  <c r="J987" i="1"/>
  <c r="H987" i="4" s="1"/>
  <c r="F987" i="1"/>
  <c r="O987" i="1" s="1"/>
  <c r="M987" i="4" s="1"/>
  <c r="C987" i="1"/>
  <c r="B987" i="1"/>
  <c r="B987" i="4" s="1"/>
  <c r="P986" i="1"/>
  <c r="Q986" i="1" s="1"/>
  <c r="N986" i="4" s="1"/>
  <c r="L986" i="1"/>
  <c r="J986" i="4" s="1"/>
  <c r="J986" i="1"/>
  <c r="H986" i="4" s="1"/>
  <c r="F986" i="1"/>
  <c r="I986" i="1" s="1"/>
  <c r="G986" i="4" s="1"/>
  <c r="C986" i="1"/>
  <c r="D986" i="1" s="1"/>
  <c r="C986" i="4" s="1"/>
  <c r="B986" i="1"/>
  <c r="B986" i="4" s="1"/>
  <c r="P985" i="1"/>
  <c r="Q985" i="1" s="1"/>
  <c r="N985" i="4" s="1"/>
  <c r="L985" i="1"/>
  <c r="J985" i="4" s="1"/>
  <c r="J985" i="1"/>
  <c r="H985" i="4" s="1"/>
  <c r="F985" i="1"/>
  <c r="C985" i="1"/>
  <c r="E985" i="1" s="1"/>
  <c r="D985" i="4" s="1"/>
  <c r="B985" i="1"/>
  <c r="B985" i="4" s="1"/>
  <c r="P984" i="1"/>
  <c r="L984" i="1"/>
  <c r="J984" i="4" s="1"/>
  <c r="J984" i="1"/>
  <c r="H984" i="4" s="1"/>
  <c r="F984" i="1"/>
  <c r="C984" i="1"/>
  <c r="E984" i="1" s="1"/>
  <c r="D984" i="4" s="1"/>
  <c r="B984" i="1"/>
  <c r="B984" i="4" s="1"/>
  <c r="P983" i="1"/>
  <c r="L983" i="1"/>
  <c r="J983" i="4" s="1"/>
  <c r="J983" i="1"/>
  <c r="H983" i="4" s="1"/>
  <c r="F983" i="1"/>
  <c r="C983" i="1"/>
  <c r="B983" i="1"/>
  <c r="B983" i="4" s="1"/>
  <c r="P982" i="1"/>
  <c r="Q982" i="1" s="1"/>
  <c r="N982" i="4" s="1"/>
  <c r="L982" i="1"/>
  <c r="J982" i="4" s="1"/>
  <c r="J982" i="1"/>
  <c r="H982" i="4" s="1"/>
  <c r="F982" i="1"/>
  <c r="C982" i="1"/>
  <c r="B982" i="1"/>
  <c r="B982" i="4" s="1"/>
  <c r="P981" i="1"/>
  <c r="Q981" i="1" s="1"/>
  <c r="N981" i="4" s="1"/>
  <c r="L981" i="1"/>
  <c r="J981" i="4" s="1"/>
  <c r="J981" i="1"/>
  <c r="H981" i="4" s="1"/>
  <c r="F981" i="1"/>
  <c r="O981" i="1" s="1"/>
  <c r="M981" i="4" s="1"/>
  <c r="C981" i="1"/>
  <c r="B981" i="1"/>
  <c r="B981" i="4" s="1"/>
  <c r="P980" i="1"/>
  <c r="R980" i="1" s="1"/>
  <c r="L980" i="1"/>
  <c r="J980" i="4" s="1"/>
  <c r="J980" i="1"/>
  <c r="H980" i="4" s="1"/>
  <c r="F980" i="1"/>
  <c r="O980" i="1" s="1"/>
  <c r="M980" i="4" s="1"/>
  <c r="C980" i="1"/>
  <c r="B980" i="1"/>
  <c r="B980" i="4" s="1"/>
  <c r="P979" i="1"/>
  <c r="Q979" i="1" s="1"/>
  <c r="N979" i="4" s="1"/>
  <c r="L979" i="1"/>
  <c r="J979" i="4" s="1"/>
  <c r="J979" i="1"/>
  <c r="H979" i="4" s="1"/>
  <c r="F979" i="1"/>
  <c r="O979" i="1" s="1"/>
  <c r="M979" i="4" s="1"/>
  <c r="C979" i="1"/>
  <c r="D979" i="1" s="1"/>
  <c r="C979" i="4" s="1"/>
  <c r="B979" i="1"/>
  <c r="B979" i="4" s="1"/>
  <c r="P978" i="1"/>
  <c r="Q978" i="1" s="1"/>
  <c r="N978" i="4" s="1"/>
  <c r="L978" i="1"/>
  <c r="J978" i="4" s="1"/>
  <c r="J978" i="1"/>
  <c r="H978" i="4" s="1"/>
  <c r="F978" i="1"/>
  <c r="I978" i="1" s="1"/>
  <c r="G978" i="4" s="1"/>
  <c r="C978" i="1"/>
  <c r="D978" i="1" s="1"/>
  <c r="C978" i="4" s="1"/>
  <c r="B978" i="1"/>
  <c r="B978" i="4" s="1"/>
  <c r="P977" i="1"/>
  <c r="Q977" i="1" s="1"/>
  <c r="N977" i="4" s="1"/>
  <c r="L977" i="1"/>
  <c r="J977" i="4" s="1"/>
  <c r="J977" i="1"/>
  <c r="H977" i="4" s="1"/>
  <c r="F977" i="1"/>
  <c r="G977" i="1" s="1"/>
  <c r="E977" i="4" s="1"/>
  <c r="C977" i="1"/>
  <c r="E977" i="1" s="1"/>
  <c r="D977" i="4" s="1"/>
  <c r="B977" i="1"/>
  <c r="B977" i="4" s="1"/>
  <c r="P976" i="1"/>
  <c r="L976" i="1"/>
  <c r="J976" i="4" s="1"/>
  <c r="J976" i="1"/>
  <c r="H976" i="4" s="1"/>
  <c r="F976" i="1"/>
  <c r="C976" i="1"/>
  <c r="E976" i="1" s="1"/>
  <c r="D976" i="4" s="1"/>
  <c r="B976" i="1"/>
  <c r="B976" i="4" s="1"/>
  <c r="P975" i="1"/>
  <c r="L975" i="1"/>
  <c r="J975" i="4" s="1"/>
  <c r="J975" i="1"/>
  <c r="H975" i="4" s="1"/>
  <c r="F975" i="1"/>
  <c r="C975" i="1"/>
  <c r="D975" i="1" s="1"/>
  <c r="C975" i="4" s="1"/>
  <c r="B975" i="1"/>
  <c r="B975" i="4" s="1"/>
  <c r="P974" i="1"/>
  <c r="Q974" i="1" s="1"/>
  <c r="N974" i="4" s="1"/>
  <c r="L974" i="1"/>
  <c r="J974" i="4" s="1"/>
  <c r="J974" i="1"/>
  <c r="H974" i="4" s="1"/>
  <c r="F974" i="1"/>
  <c r="C974" i="1"/>
  <c r="B974" i="1"/>
  <c r="B974" i="4" s="1"/>
  <c r="P973" i="1"/>
  <c r="Q973" i="1" s="1"/>
  <c r="N973" i="4" s="1"/>
  <c r="L973" i="1"/>
  <c r="J973" i="4" s="1"/>
  <c r="J973" i="1"/>
  <c r="H973" i="4" s="1"/>
  <c r="F973" i="1"/>
  <c r="O973" i="1" s="1"/>
  <c r="M973" i="4" s="1"/>
  <c r="C973" i="1"/>
  <c r="B973" i="1"/>
  <c r="B973" i="4" s="1"/>
  <c r="P972" i="1"/>
  <c r="R972" i="1" s="1"/>
  <c r="L972" i="1"/>
  <c r="J972" i="4" s="1"/>
  <c r="J972" i="1"/>
  <c r="H972" i="4" s="1"/>
  <c r="F972" i="1"/>
  <c r="O972" i="1" s="1"/>
  <c r="M972" i="4" s="1"/>
  <c r="C972" i="1"/>
  <c r="B972" i="1"/>
  <c r="B972" i="4" s="1"/>
  <c r="P971" i="1"/>
  <c r="Q971" i="1" s="1"/>
  <c r="N971" i="4" s="1"/>
  <c r="L971" i="1"/>
  <c r="J971" i="4" s="1"/>
  <c r="J971" i="1"/>
  <c r="H971" i="4" s="1"/>
  <c r="F971" i="1"/>
  <c r="O971" i="1" s="1"/>
  <c r="M971" i="4" s="1"/>
  <c r="C971" i="1"/>
  <c r="D971" i="1" s="1"/>
  <c r="C971" i="4" s="1"/>
  <c r="B971" i="1"/>
  <c r="B971" i="4" s="1"/>
  <c r="P970" i="1"/>
  <c r="Q970" i="1" s="1"/>
  <c r="N970" i="4" s="1"/>
  <c r="L970" i="1"/>
  <c r="J970" i="4" s="1"/>
  <c r="J970" i="1"/>
  <c r="H970" i="4" s="1"/>
  <c r="F970" i="1"/>
  <c r="I970" i="1" s="1"/>
  <c r="G970" i="4" s="1"/>
  <c r="C970" i="1"/>
  <c r="D970" i="1" s="1"/>
  <c r="C970" i="4" s="1"/>
  <c r="B970" i="1"/>
  <c r="B970" i="4" s="1"/>
  <c r="P969" i="1"/>
  <c r="Q969" i="1" s="1"/>
  <c r="N969" i="4" s="1"/>
  <c r="L969" i="1"/>
  <c r="J969" i="4" s="1"/>
  <c r="J969" i="1"/>
  <c r="H969" i="4" s="1"/>
  <c r="F969" i="1"/>
  <c r="G969" i="1" s="1"/>
  <c r="E969" i="4" s="1"/>
  <c r="C969" i="1"/>
  <c r="E969" i="1" s="1"/>
  <c r="D969" i="4" s="1"/>
  <c r="B969" i="1"/>
  <c r="B969" i="4" s="1"/>
  <c r="P968" i="1"/>
  <c r="L968" i="1"/>
  <c r="J968" i="4" s="1"/>
  <c r="J968" i="1"/>
  <c r="H968" i="4" s="1"/>
  <c r="F968" i="1"/>
  <c r="C968" i="1"/>
  <c r="E968" i="1" s="1"/>
  <c r="D968" i="4" s="1"/>
  <c r="B968" i="1"/>
  <c r="B968" i="4" s="1"/>
  <c r="P967" i="1"/>
  <c r="L967" i="1"/>
  <c r="J967" i="4" s="1"/>
  <c r="J967" i="1"/>
  <c r="H967" i="4" s="1"/>
  <c r="F967" i="1"/>
  <c r="C967" i="1"/>
  <c r="D967" i="1" s="1"/>
  <c r="C967" i="4" s="1"/>
  <c r="B967" i="1"/>
  <c r="B967" i="4" s="1"/>
  <c r="P966" i="1"/>
  <c r="Q966" i="1" s="1"/>
  <c r="N966" i="4" s="1"/>
  <c r="L966" i="1"/>
  <c r="J966" i="4" s="1"/>
  <c r="J966" i="1"/>
  <c r="H966" i="4" s="1"/>
  <c r="F966" i="1"/>
  <c r="C966" i="1"/>
  <c r="B966" i="1"/>
  <c r="B966" i="4" s="1"/>
  <c r="P965" i="1"/>
  <c r="Q965" i="1" s="1"/>
  <c r="N965" i="4" s="1"/>
  <c r="L965" i="1"/>
  <c r="J965" i="4" s="1"/>
  <c r="J965" i="1"/>
  <c r="H965" i="4" s="1"/>
  <c r="F965" i="1"/>
  <c r="O965" i="1" s="1"/>
  <c r="M965" i="4" s="1"/>
  <c r="C965" i="1"/>
  <c r="B965" i="1"/>
  <c r="B965" i="4" s="1"/>
  <c r="P964" i="1"/>
  <c r="R964" i="1" s="1"/>
  <c r="L964" i="1"/>
  <c r="J964" i="4" s="1"/>
  <c r="J964" i="1"/>
  <c r="H964" i="4" s="1"/>
  <c r="F964" i="1"/>
  <c r="H964" i="1" s="1"/>
  <c r="F964" i="4" s="1"/>
  <c r="C964" i="1"/>
  <c r="B964" i="1"/>
  <c r="B964" i="4" s="1"/>
  <c r="P963" i="1"/>
  <c r="Q963" i="1" s="1"/>
  <c r="N963" i="4" s="1"/>
  <c r="L963" i="1"/>
  <c r="J963" i="4" s="1"/>
  <c r="J963" i="1"/>
  <c r="H963" i="4" s="1"/>
  <c r="F963" i="1"/>
  <c r="O963" i="1" s="1"/>
  <c r="M963" i="4" s="1"/>
  <c r="C963" i="1"/>
  <c r="D963" i="1" s="1"/>
  <c r="C963" i="4" s="1"/>
  <c r="B963" i="1"/>
  <c r="B963" i="4" s="1"/>
  <c r="P962" i="1"/>
  <c r="Q962" i="1" s="1"/>
  <c r="N962" i="4" s="1"/>
  <c r="L962" i="1"/>
  <c r="J962" i="4" s="1"/>
  <c r="J962" i="1"/>
  <c r="H962" i="4" s="1"/>
  <c r="F962" i="1"/>
  <c r="I962" i="1" s="1"/>
  <c r="G962" i="4" s="1"/>
  <c r="C962" i="1"/>
  <c r="D962" i="1" s="1"/>
  <c r="C962" i="4" s="1"/>
  <c r="B962" i="1"/>
  <c r="B962" i="4" s="1"/>
  <c r="P961" i="1"/>
  <c r="Q961" i="1" s="1"/>
  <c r="N961" i="4" s="1"/>
  <c r="L961" i="1"/>
  <c r="J961" i="4" s="1"/>
  <c r="J961" i="1"/>
  <c r="H961" i="4" s="1"/>
  <c r="F961" i="1"/>
  <c r="G961" i="1" s="1"/>
  <c r="E961" i="4" s="1"/>
  <c r="C961" i="1"/>
  <c r="E961" i="1" s="1"/>
  <c r="D961" i="4" s="1"/>
  <c r="B961" i="1"/>
  <c r="B961" i="4" s="1"/>
  <c r="P960" i="1"/>
  <c r="L960" i="1"/>
  <c r="J960" i="4" s="1"/>
  <c r="J960" i="1"/>
  <c r="H960" i="4" s="1"/>
  <c r="F960" i="1"/>
  <c r="C960" i="1"/>
  <c r="E960" i="1" s="1"/>
  <c r="D960" i="4" s="1"/>
  <c r="B960" i="1"/>
  <c r="B960" i="4" s="1"/>
  <c r="P959" i="1"/>
  <c r="L959" i="1"/>
  <c r="J959" i="4" s="1"/>
  <c r="J959" i="1"/>
  <c r="H959" i="4" s="1"/>
  <c r="F959" i="1"/>
  <c r="C959" i="1"/>
  <c r="D959" i="1" s="1"/>
  <c r="C959" i="4" s="1"/>
  <c r="B959" i="1"/>
  <c r="B959" i="4" s="1"/>
  <c r="P958" i="1"/>
  <c r="Q958" i="1" s="1"/>
  <c r="N958" i="4" s="1"/>
  <c r="L958" i="1"/>
  <c r="J958" i="4" s="1"/>
  <c r="J958" i="1"/>
  <c r="H958" i="4" s="1"/>
  <c r="F958" i="1"/>
  <c r="C958" i="1"/>
  <c r="B958" i="1"/>
  <c r="B958" i="4" s="1"/>
  <c r="P957" i="1"/>
  <c r="Q957" i="1" s="1"/>
  <c r="N957" i="4" s="1"/>
  <c r="L957" i="1"/>
  <c r="J957" i="4" s="1"/>
  <c r="J957" i="1"/>
  <c r="H957" i="4" s="1"/>
  <c r="F957" i="1"/>
  <c r="O957" i="1" s="1"/>
  <c r="M957" i="4" s="1"/>
  <c r="C957" i="1"/>
  <c r="B957" i="1"/>
  <c r="B957" i="4" s="1"/>
  <c r="P956" i="1"/>
  <c r="R956" i="1" s="1"/>
  <c r="L956" i="1"/>
  <c r="J956" i="4" s="1"/>
  <c r="J956" i="1"/>
  <c r="H956" i="4" s="1"/>
  <c r="F956" i="1"/>
  <c r="C956" i="1"/>
  <c r="E956" i="1" s="1"/>
  <c r="D956" i="4" s="1"/>
  <c r="B956" i="1"/>
  <c r="B956" i="4" s="1"/>
  <c r="P955" i="1"/>
  <c r="R955" i="1" s="1"/>
  <c r="O955" i="4" s="1"/>
  <c r="L955" i="1"/>
  <c r="J955" i="4" s="1"/>
  <c r="J955" i="1"/>
  <c r="H955" i="4" s="1"/>
  <c r="F955" i="1"/>
  <c r="I955" i="1" s="1"/>
  <c r="G955" i="4" s="1"/>
  <c r="C955" i="1"/>
  <c r="E955" i="1" s="1"/>
  <c r="D955" i="4" s="1"/>
  <c r="B955" i="1"/>
  <c r="B955" i="4" s="1"/>
  <c r="P954" i="1"/>
  <c r="R954" i="1" s="1"/>
  <c r="O954" i="4" s="1"/>
  <c r="L954" i="1"/>
  <c r="J954" i="4" s="1"/>
  <c r="J954" i="1"/>
  <c r="H954" i="4" s="1"/>
  <c r="F954" i="1"/>
  <c r="I954" i="1" s="1"/>
  <c r="G954" i="4" s="1"/>
  <c r="C954" i="1"/>
  <c r="D954" i="1" s="1"/>
  <c r="C954" i="4" s="1"/>
  <c r="B954" i="1"/>
  <c r="B954" i="4" s="1"/>
  <c r="P953" i="1"/>
  <c r="L953" i="1"/>
  <c r="J953" i="4" s="1"/>
  <c r="J953" i="1"/>
  <c r="H953" i="4" s="1"/>
  <c r="F953" i="1"/>
  <c r="O953" i="1" s="1"/>
  <c r="M953" i="4" s="1"/>
  <c r="C953" i="1"/>
  <c r="E953" i="1" s="1"/>
  <c r="D953" i="4" s="1"/>
  <c r="B953" i="1"/>
  <c r="B953" i="4" s="1"/>
  <c r="P952" i="1"/>
  <c r="L952" i="1"/>
  <c r="J952" i="4" s="1"/>
  <c r="J952" i="1"/>
  <c r="H952" i="4" s="1"/>
  <c r="F952" i="1"/>
  <c r="O952" i="1" s="1"/>
  <c r="M952" i="4" s="1"/>
  <c r="C952" i="1"/>
  <c r="D952" i="1" s="1"/>
  <c r="C952" i="4" s="1"/>
  <c r="B952" i="1"/>
  <c r="B952" i="4" s="1"/>
  <c r="P951" i="1"/>
  <c r="R951" i="1" s="1"/>
  <c r="O951" i="4" s="1"/>
  <c r="L951" i="1"/>
  <c r="J951" i="4" s="1"/>
  <c r="J951" i="1"/>
  <c r="H951" i="4" s="1"/>
  <c r="F951" i="1"/>
  <c r="C951" i="1"/>
  <c r="E951" i="1" s="1"/>
  <c r="D951" i="4" s="1"/>
  <c r="B951" i="1"/>
  <c r="B951" i="4" s="1"/>
  <c r="P950" i="1"/>
  <c r="R950" i="1" s="1"/>
  <c r="O950" i="4" s="1"/>
  <c r="L950" i="1"/>
  <c r="J950" i="4" s="1"/>
  <c r="J950" i="1"/>
  <c r="H950" i="4" s="1"/>
  <c r="F950" i="1"/>
  <c r="O950" i="1" s="1"/>
  <c r="M950" i="4" s="1"/>
  <c r="C950" i="1"/>
  <c r="D950" i="1" s="1"/>
  <c r="C950" i="4" s="1"/>
  <c r="B950" i="1"/>
  <c r="B950" i="4" s="1"/>
  <c r="P949" i="1"/>
  <c r="Q949" i="1" s="1"/>
  <c r="N949" i="4" s="1"/>
  <c r="L949" i="1"/>
  <c r="J949" i="4" s="1"/>
  <c r="J949" i="1"/>
  <c r="H949" i="4" s="1"/>
  <c r="F949" i="1"/>
  <c r="H949" i="1" s="1"/>
  <c r="F949" i="4" s="1"/>
  <c r="C949" i="1"/>
  <c r="B949" i="1"/>
  <c r="B949" i="4" s="1"/>
  <c r="P948" i="1"/>
  <c r="R948" i="1" s="1"/>
  <c r="L948" i="1"/>
  <c r="J948" i="4" s="1"/>
  <c r="J948" i="1"/>
  <c r="H948" i="4" s="1"/>
  <c r="F948" i="1"/>
  <c r="C948" i="1"/>
  <c r="B948" i="1"/>
  <c r="B948" i="4" s="1"/>
  <c r="P947" i="1"/>
  <c r="Q947" i="1" s="1"/>
  <c r="N947" i="4" s="1"/>
  <c r="L947" i="1"/>
  <c r="J947" i="4" s="1"/>
  <c r="J947" i="1"/>
  <c r="H947" i="4" s="1"/>
  <c r="F947" i="1"/>
  <c r="O947" i="1" s="1"/>
  <c r="M947" i="4" s="1"/>
  <c r="C947" i="1"/>
  <c r="D947" i="1" s="1"/>
  <c r="C947" i="4" s="1"/>
  <c r="B947" i="1"/>
  <c r="B947" i="4" s="1"/>
  <c r="P946" i="1"/>
  <c r="Q946" i="1" s="1"/>
  <c r="N946" i="4" s="1"/>
  <c r="L946" i="1"/>
  <c r="J946" i="4" s="1"/>
  <c r="J946" i="1"/>
  <c r="H946" i="4" s="1"/>
  <c r="F946" i="1"/>
  <c r="I946" i="1" s="1"/>
  <c r="G946" i="4" s="1"/>
  <c r="C946" i="1"/>
  <c r="D946" i="1" s="1"/>
  <c r="C946" i="4" s="1"/>
  <c r="B946" i="1"/>
  <c r="B946" i="4" s="1"/>
  <c r="P945" i="1"/>
  <c r="Q945" i="1" s="1"/>
  <c r="N945" i="4" s="1"/>
  <c r="L945" i="1"/>
  <c r="J945" i="4" s="1"/>
  <c r="J945" i="1"/>
  <c r="H945" i="4" s="1"/>
  <c r="F945" i="1"/>
  <c r="G945" i="1" s="1"/>
  <c r="E945" i="4" s="1"/>
  <c r="C945" i="1"/>
  <c r="E945" i="1" s="1"/>
  <c r="D945" i="4" s="1"/>
  <c r="B945" i="1"/>
  <c r="B945" i="4" s="1"/>
  <c r="P944" i="1"/>
  <c r="L944" i="1"/>
  <c r="J944" i="4" s="1"/>
  <c r="J944" i="1"/>
  <c r="H944" i="4" s="1"/>
  <c r="F944" i="1"/>
  <c r="C944" i="1"/>
  <c r="E944" i="1" s="1"/>
  <c r="D944" i="4" s="1"/>
  <c r="B944" i="1"/>
  <c r="B944" i="4" s="1"/>
  <c r="P943" i="1"/>
  <c r="L943" i="1"/>
  <c r="J943" i="4" s="1"/>
  <c r="J943" i="1"/>
  <c r="H943" i="4" s="1"/>
  <c r="F943" i="1"/>
  <c r="C943" i="1"/>
  <c r="D943" i="1" s="1"/>
  <c r="C943" i="4" s="1"/>
  <c r="B943" i="1"/>
  <c r="B943" i="4" s="1"/>
  <c r="P942" i="1"/>
  <c r="Q942" i="1" s="1"/>
  <c r="N942" i="4" s="1"/>
  <c r="L942" i="1"/>
  <c r="J942" i="4" s="1"/>
  <c r="J942" i="1"/>
  <c r="H942" i="4" s="1"/>
  <c r="F942" i="1"/>
  <c r="I942" i="1" s="1"/>
  <c r="G942" i="4" s="1"/>
  <c r="C942" i="1"/>
  <c r="B942" i="1"/>
  <c r="B942" i="4" s="1"/>
  <c r="P941" i="1"/>
  <c r="Q941" i="1" s="1"/>
  <c r="N941" i="4" s="1"/>
  <c r="L941" i="1"/>
  <c r="J941" i="4" s="1"/>
  <c r="J941" i="1"/>
  <c r="H941" i="4" s="1"/>
  <c r="F941" i="1"/>
  <c r="O941" i="1" s="1"/>
  <c r="M941" i="4" s="1"/>
  <c r="C941" i="1"/>
  <c r="B941" i="1"/>
  <c r="B941" i="4" s="1"/>
  <c r="P940" i="1"/>
  <c r="R940" i="1" s="1"/>
  <c r="L940" i="1"/>
  <c r="J940" i="4" s="1"/>
  <c r="J940" i="1"/>
  <c r="H940" i="4" s="1"/>
  <c r="F940" i="1"/>
  <c r="H940" i="1" s="1"/>
  <c r="F940" i="4" s="1"/>
  <c r="C940" i="1"/>
  <c r="E940" i="1" s="1"/>
  <c r="D940" i="4" s="1"/>
  <c r="B940" i="1"/>
  <c r="B940" i="4" s="1"/>
  <c r="P939" i="1"/>
  <c r="R939" i="1" s="1"/>
  <c r="O939" i="4" s="1"/>
  <c r="L939" i="1"/>
  <c r="J939" i="4" s="1"/>
  <c r="J939" i="1"/>
  <c r="H939" i="4" s="1"/>
  <c r="F939" i="1"/>
  <c r="C939" i="1"/>
  <c r="E939" i="1" s="1"/>
  <c r="D939" i="4" s="1"/>
  <c r="B939" i="1"/>
  <c r="B939" i="4" s="1"/>
  <c r="P938" i="1"/>
  <c r="R938" i="1" s="1"/>
  <c r="L938" i="1"/>
  <c r="J938" i="4" s="1"/>
  <c r="J938" i="1"/>
  <c r="H938" i="4" s="1"/>
  <c r="F938" i="1"/>
  <c r="I938" i="1" s="1"/>
  <c r="G938" i="4" s="1"/>
  <c r="C938" i="1"/>
  <c r="D938" i="1" s="1"/>
  <c r="C938" i="4" s="1"/>
  <c r="B938" i="1"/>
  <c r="B938" i="4" s="1"/>
  <c r="P937" i="1"/>
  <c r="L937" i="1"/>
  <c r="J937" i="4" s="1"/>
  <c r="J937" i="1"/>
  <c r="H937" i="4" s="1"/>
  <c r="F937" i="1"/>
  <c r="G937" i="1" s="1"/>
  <c r="E937" i="4" s="1"/>
  <c r="C937" i="1"/>
  <c r="E937" i="1" s="1"/>
  <c r="D937" i="4" s="1"/>
  <c r="B937" i="1"/>
  <c r="B937" i="4" s="1"/>
  <c r="P936" i="1"/>
  <c r="L936" i="1"/>
  <c r="J936" i="4" s="1"/>
  <c r="J936" i="1"/>
  <c r="H936" i="4" s="1"/>
  <c r="F936" i="1"/>
  <c r="O936" i="1" s="1"/>
  <c r="M936" i="4" s="1"/>
  <c r="C936" i="1"/>
  <c r="D936" i="1" s="1"/>
  <c r="C936" i="4" s="1"/>
  <c r="B936" i="1"/>
  <c r="B936" i="4" s="1"/>
  <c r="P935" i="1"/>
  <c r="R935" i="1" s="1"/>
  <c r="O935" i="4" s="1"/>
  <c r="L935" i="1"/>
  <c r="J935" i="4" s="1"/>
  <c r="J935" i="1"/>
  <c r="H935" i="4" s="1"/>
  <c r="F935" i="1"/>
  <c r="C935" i="1"/>
  <c r="E935" i="1" s="1"/>
  <c r="D935" i="4" s="1"/>
  <c r="B935" i="1"/>
  <c r="B935" i="4" s="1"/>
  <c r="P934" i="1"/>
  <c r="R934" i="1" s="1"/>
  <c r="O934" i="4" s="1"/>
  <c r="L934" i="1"/>
  <c r="J934" i="4" s="1"/>
  <c r="J934" i="1"/>
  <c r="H934" i="4" s="1"/>
  <c r="F934" i="1"/>
  <c r="I934" i="1" s="1"/>
  <c r="G934" i="4" s="1"/>
  <c r="C934" i="1"/>
  <c r="D934" i="1" s="1"/>
  <c r="C934" i="4" s="1"/>
  <c r="B934" i="1"/>
  <c r="B934" i="4" s="1"/>
  <c r="P933" i="1"/>
  <c r="Q933" i="1" s="1"/>
  <c r="N933" i="4" s="1"/>
  <c r="L933" i="1"/>
  <c r="J933" i="4" s="1"/>
  <c r="J933" i="1"/>
  <c r="H933" i="4" s="1"/>
  <c r="F933" i="1"/>
  <c r="C933" i="1"/>
  <c r="B933" i="1"/>
  <c r="B933" i="4" s="1"/>
  <c r="P932" i="1"/>
  <c r="R932" i="1" s="1"/>
  <c r="O932" i="4" s="1"/>
  <c r="L932" i="1"/>
  <c r="J932" i="4" s="1"/>
  <c r="J932" i="1"/>
  <c r="H932" i="4" s="1"/>
  <c r="F932" i="1"/>
  <c r="O932" i="1" s="1"/>
  <c r="M932" i="4" s="1"/>
  <c r="C932" i="1"/>
  <c r="E932" i="1" s="1"/>
  <c r="B932" i="1"/>
  <c r="B932" i="4" s="1"/>
  <c r="P931" i="1"/>
  <c r="L931" i="1"/>
  <c r="J931" i="4" s="1"/>
  <c r="J931" i="1"/>
  <c r="H931" i="4" s="1"/>
  <c r="F931" i="1"/>
  <c r="C931" i="1"/>
  <c r="D931" i="1" s="1"/>
  <c r="C931" i="4" s="1"/>
  <c r="B931" i="1"/>
  <c r="B931" i="4" s="1"/>
  <c r="P930" i="1"/>
  <c r="Q930" i="1" s="1"/>
  <c r="N930" i="4" s="1"/>
  <c r="L930" i="1"/>
  <c r="J930" i="4" s="1"/>
  <c r="J930" i="1"/>
  <c r="H930" i="4" s="1"/>
  <c r="F930" i="1"/>
  <c r="H930" i="1" s="1"/>
  <c r="F930" i="4" s="1"/>
  <c r="C930" i="1"/>
  <c r="D930" i="1" s="1"/>
  <c r="C930" i="4" s="1"/>
  <c r="B930" i="1"/>
  <c r="B930" i="4" s="1"/>
  <c r="P929" i="1"/>
  <c r="Q929" i="1" s="1"/>
  <c r="N929" i="4" s="1"/>
  <c r="L929" i="1"/>
  <c r="J929" i="4" s="1"/>
  <c r="J929" i="1"/>
  <c r="H929" i="4" s="1"/>
  <c r="F929" i="1"/>
  <c r="O929" i="1" s="1"/>
  <c r="M929" i="4" s="1"/>
  <c r="C929" i="1"/>
  <c r="B929" i="1"/>
  <c r="B929" i="4" s="1"/>
  <c r="P928" i="1"/>
  <c r="R928" i="1" s="1"/>
  <c r="O928" i="4" s="1"/>
  <c r="L928" i="1"/>
  <c r="J928" i="4" s="1"/>
  <c r="J928" i="1"/>
  <c r="H928" i="4" s="1"/>
  <c r="F928" i="1"/>
  <c r="C928" i="1"/>
  <c r="E928" i="1" s="1"/>
  <c r="D928" i="4" s="1"/>
  <c r="B928" i="1"/>
  <c r="B928" i="4" s="1"/>
  <c r="P927" i="1"/>
  <c r="R927" i="1" s="1"/>
  <c r="O927" i="4" s="1"/>
  <c r="L927" i="1"/>
  <c r="J927" i="4" s="1"/>
  <c r="J927" i="1"/>
  <c r="H927" i="4" s="1"/>
  <c r="F927" i="1"/>
  <c r="H927" i="1" s="1"/>
  <c r="F927" i="4" s="1"/>
  <c r="C927" i="1"/>
  <c r="D927" i="1" s="1"/>
  <c r="C927" i="4" s="1"/>
  <c r="B927" i="1"/>
  <c r="B927" i="4" s="1"/>
  <c r="P926" i="1"/>
  <c r="Q926" i="1" s="1"/>
  <c r="N926" i="4" s="1"/>
  <c r="L926" i="1"/>
  <c r="J926" i="4" s="1"/>
  <c r="J926" i="1"/>
  <c r="H926" i="4" s="1"/>
  <c r="F926" i="1"/>
  <c r="H926" i="1" s="1"/>
  <c r="F926" i="4" s="1"/>
  <c r="C926" i="1"/>
  <c r="D926" i="1" s="1"/>
  <c r="C926" i="4" s="1"/>
  <c r="B926" i="1"/>
  <c r="B926" i="4" s="1"/>
  <c r="P925" i="1"/>
  <c r="L925" i="1"/>
  <c r="J925" i="4" s="1"/>
  <c r="J925" i="1"/>
  <c r="H925" i="4" s="1"/>
  <c r="F925" i="1"/>
  <c r="C925" i="1"/>
  <c r="B925" i="1"/>
  <c r="B925" i="4" s="1"/>
  <c r="P924" i="1"/>
  <c r="R924" i="1" s="1"/>
  <c r="O924" i="4" s="1"/>
  <c r="L924" i="1"/>
  <c r="J924" i="1"/>
  <c r="H924" i="4" s="1"/>
  <c r="F924" i="1"/>
  <c r="C924" i="1"/>
  <c r="D924" i="1" s="1"/>
  <c r="C924" i="4" s="1"/>
  <c r="B924" i="1"/>
  <c r="B924" i="4" s="1"/>
  <c r="P923" i="1"/>
  <c r="Q923" i="1" s="1"/>
  <c r="N923" i="4" s="1"/>
  <c r="L923" i="1"/>
  <c r="J923" i="4" s="1"/>
  <c r="J923" i="1"/>
  <c r="H923" i="4" s="1"/>
  <c r="F923" i="1"/>
  <c r="C923" i="1"/>
  <c r="D923" i="1" s="1"/>
  <c r="C923" i="4" s="1"/>
  <c r="B923" i="1"/>
  <c r="B923" i="4" s="1"/>
  <c r="P922" i="1"/>
  <c r="R922" i="1" s="1"/>
  <c r="O922" i="4" s="1"/>
  <c r="L922" i="1"/>
  <c r="J922" i="4" s="1"/>
  <c r="J922" i="1"/>
  <c r="H922" i="4" s="1"/>
  <c r="F922" i="1"/>
  <c r="I922" i="1" s="1"/>
  <c r="G922" i="4" s="1"/>
  <c r="C922" i="1"/>
  <c r="D922" i="1" s="1"/>
  <c r="C922" i="4" s="1"/>
  <c r="B922" i="1"/>
  <c r="B922" i="4" s="1"/>
  <c r="P921" i="1"/>
  <c r="L921" i="1"/>
  <c r="J921" i="4" s="1"/>
  <c r="J921" i="1"/>
  <c r="H921" i="4" s="1"/>
  <c r="F921" i="1"/>
  <c r="C921" i="1"/>
  <c r="B921" i="1"/>
  <c r="B921" i="4" s="1"/>
  <c r="P920" i="1"/>
  <c r="R920" i="1" s="1"/>
  <c r="O920" i="4" s="1"/>
  <c r="L920" i="1"/>
  <c r="J920" i="4" s="1"/>
  <c r="J920" i="1"/>
  <c r="H920" i="4" s="1"/>
  <c r="F920" i="1"/>
  <c r="C920" i="1"/>
  <c r="B920" i="1"/>
  <c r="B920" i="4" s="1"/>
  <c r="P919" i="1"/>
  <c r="Q919" i="1" s="1"/>
  <c r="N919" i="4" s="1"/>
  <c r="L919" i="1"/>
  <c r="J919" i="4" s="1"/>
  <c r="J919" i="1"/>
  <c r="H919" i="4" s="1"/>
  <c r="F919" i="1"/>
  <c r="H919" i="1" s="1"/>
  <c r="F919" i="4" s="1"/>
  <c r="C919" i="1"/>
  <c r="E919" i="1" s="1"/>
  <c r="D919" i="4" s="1"/>
  <c r="B919" i="1"/>
  <c r="B919" i="4" s="1"/>
  <c r="P918" i="1"/>
  <c r="R918" i="1" s="1"/>
  <c r="L918" i="1"/>
  <c r="J918" i="4" s="1"/>
  <c r="J918" i="1"/>
  <c r="F918" i="1"/>
  <c r="I918" i="1" s="1"/>
  <c r="G918" i="4" s="1"/>
  <c r="C918" i="1"/>
  <c r="D918" i="1" s="1"/>
  <c r="C918" i="4" s="1"/>
  <c r="B918" i="1"/>
  <c r="B918" i="4" s="1"/>
  <c r="P917" i="1"/>
  <c r="L917" i="1"/>
  <c r="J917" i="4" s="1"/>
  <c r="J917" i="1"/>
  <c r="H917" i="4" s="1"/>
  <c r="F917" i="1"/>
  <c r="C917" i="1"/>
  <c r="B917" i="1"/>
  <c r="B917" i="4" s="1"/>
  <c r="P916" i="1"/>
  <c r="R916" i="1" s="1"/>
  <c r="O916" i="4" s="1"/>
  <c r="L916" i="1"/>
  <c r="J916" i="4" s="1"/>
  <c r="J916" i="1"/>
  <c r="H916" i="4" s="1"/>
  <c r="F916" i="1"/>
  <c r="O916" i="1" s="1"/>
  <c r="M916" i="4" s="1"/>
  <c r="C916" i="1"/>
  <c r="E916" i="1" s="1"/>
  <c r="D916" i="4" s="1"/>
  <c r="B916" i="1"/>
  <c r="B916" i="4" s="1"/>
  <c r="P915" i="1"/>
  <c r="R915" i="1" s="1"/>
  <c r="O915" i="4" s="1"/>
  <c r="L915" i="1"/>
  <c r="J915" i="4" s="1"/>
  <c r="J915" i="1"/>
  <c r="H915" i="4" s="1"/>
  <c r="F915" i="1"/>
  <c r="I915" i="1" s="1"/>
  <c r="G915" i="4" s="1"/>
  <c r="C915" i="1"/>
  <c r="D915" i="1" s="1"/>
  <c r="C915" i="4" s="1"/>
  <c r="B915" i="1"/>
  <c r="B915" i="4" s="1"/>
  <c r="P914" i="1"/>
  <c r="Q914" i="1" s="1"/>
  <c r="N914" i="4" s="1"/>
  <c r="L914" i="1"/>
  <c r="J914" i="4" s="1"/>
  <c r="J914" i="1"/>
  <c r="H914" i="4" s="1"/>
  <c r="F914" i="1"/>
  <c r="C914" i="1"/>
  <c r="D914" i="1" s="1"/>
  <c r="C914" i="4" s="1"/>
  <c r="B914" i="1"/>
  <c r="B914" i="4" s="1"/>
  <c r="P913" i="1"/>
  <c r="L913" i="1"/>
  <c r="J913" i="4" s="1"/>
  <c r="J913" i="1"/>
  <c r="H913" i="4" s="1"/>
  <c r="F913" i="1"/>
  <c r="C913" i="1"/>
  <c r="B913" i="1"/>
  <c r="B913" i="4" s="1"/>
  <c r="P912" i="1"/>
  <c r="R912" i="1" s="1"/>
  <c r="O912" i="4" s="1"/>
  <c r="L912" i="1"/>
  <c r="J912" i="4" s="1"/>
  <c r="J912" i="1"/>
  <c r="H912" i="4" s="1"/>
  <c r="F912" i="1"/>
  <c r="C912" i="1"/>
  <c r="D912" i="1" s="1"/>
  <c r="C912" i="4" s="1"/>
  <c r="B912" i="1"/>
  <c r="B912" i="4" s="1"/>
  <c r="P911" i="1"/>
  <c r="Q911" i="1" s="1"/>
  <c r="N911" i="4" s="1"/>
  <c r="L911" i="1"/>
  <c r="J911" i="4" s="1"/>
  <c r="J911" i="1"/>
  <c r="H911" i="4" s="1"/>
  <c r="F911" i="1"/>
  <c r="C911" i="1"/>
  <c r="D911" i="1" s="1"/>
  <c r="C911" i="4" s="1"/>
  <c r="B911" i="1"/>
  <c r="B911" i="4" s="1"/>
  <c r="P910" i="1"/>
  <c r="R910" i="1" s="1"/>
  <c r="O910" i="4" s="1"/>
  <c r="L910" i="1"/>
  <c r="J910" i="4" s="1"/>
  <c r="J910" i="1"/>
  <c r="H910" i="4" s="1"/>
  <c r="F910" i="1"/>
  <c r="H910" i="1" s="1"/>
  <c r="F910" i="4" s="1"/>
  <c r="C910" i="1"/>
  <c r="B910" i="1"/>
  <c r="B910" i="4" s="1"/>
  <c r="P909" i="1"/>
  <c r="Q909" i="1" s="1"/>
  <c r="N909" i="4" s="1"/>
  <c r="L909" i="1"/>
  <c r="J909" i="4" s="1"/>
  <c r="J909" i="1"/>
  <c r="H909" i="4" s="1"/>
  <c r="F909" i="1"/>
  <c r="C909" i="1"/>
  <c r="E909" i="1" s="1"/>
  <c r="D909" i="4" s="1"/>
  <c r="B909" i="1"/>
  <c r="B909" i="4" s="1"/>
  <c r="P908" i="1"/>
  <c r="L908" i="1"/>
  <c r="J908" i="4" s="1"/>
  <c r="J908" i="1"/>
  <c r="H908" i="4" s="1"/>
  <c r="F908" i="1"/>
  <c r="C908" i="1"/>
  <c r="B908" i="1"/>
  <c r="B908" i="4" s="1"/>
  <c r="P907" i="1"/>
  <c r="R907" i="1" s="1"/>
  <c r="O907" i="4" s="1"/>
  <c r="L907" i="1"/>
  <c r="J907" i="4" s="1"/>
  <c r="J907" i="1"/>
  <c r="H907" i="4" s="1"/>
  <c r="F907" i="1"/>
  <c r="H907" i="1" s="1"/>
  <c r="F907" i="4" s="1"/>
  <c r="C907" i="1"/>
  <c r="B907" i="1"/>
  <c r="B907" i="4" s="1"/>
  <c r="P906" i="1"/>
  <c r="R906" i="1" s="1"/>
  <c r="O906" i="4" s="1"/>
  <c r="L906" i="1"/>
  <c r="J906" i="4" s="1"/>
  <c r="J906" i="1"/>
  <c r="H906" i="4" s="1"/>
  <c r="F906" i="1"/>
  <c r="H906" i="1" s="1"/>
  <c r="F906" i="4" s="1"/>
  <c r="C906" i="1"/>
  <c r="B906" i="1"/>
  <c r="B906" i="4" s="1"/>
  <c r="P905" i="1"/>
  <c r="Q905" i="1" s="1"/>
  <c r="N905" i="4" s="1"/>
  <c r="L905" i="1"/>
  <c r="J905" i="4" s="1"/>
  <c r="J905" i="1"/>
  <c r="F905" i="1"/>
  <c r="C905" i="1"/>
  <c r="E905" i="1" s="1"/>
  <c r="D905" i="4" s="1"/>
  <c r="B905" i="1"/>
  <c r="B905" i="4" s="1"/>
  <c r="P904" i="1"/>
  <c r="L904" i="1"/>
  <c r="J904" i="4" s="1"/>
  <c r="J904" i="1"/>
  <c r="H904" i="4" s="1"/>
  <c r="F904" i="1"/>
  <c r="C904" i="1"/>
  <c r="B904" i="1"/>
  <c r="B904" i="4" s="1"/>
  <c r="P903" i="1"/>
  <c r="L903" i="1"/>
  <c r="J903" i="4" s="1"/>
  <c r="J903" i="1"/>
  <c r="H903" i="4" s="1"/>
  <c r="F903" i="1"/>
  <c r="C903" i="1"/>
  <c r="B903" i="1"/>
  <c r="B903" i="4" s="1"/>
  <c r="P902" i="1"/>
  <c r="R902" i="1" s="1"/>
  <c r="O902" i="4" s="1"/>
  <c r="L902" i="1"/>
  <c r="J902" i="4" s="1"/>
  <c r="J902" i="1"/>
  <c r="H902" i="4" s="1"/>
  <c r="F902" i="1"/>
  <c r="C902" i="1"/>
  <c r="D902" i="1" s="1"/>
  <c r="C902" i="4" s="1"/>
  <c r="B902" i="1"/>
  <c r="B902" i="4" s="1"/>
  <c r="P901" i="1"/>
  <c r="Q901" i="1" s="1"/>
  <c r="N901" i="4" s="1"/>
  <c r="L901" i="1"/>
  <c r="J901" i="4" s="1"/>
  <c r="J901" i="1"/>
  <c r="H901" i="4" s="1"/>
  <c r="F901" i="1"/>
  <c r="H901" i="1" s="1"/>
  <c r="F901" i="4" s="1"/>
  <c r="C901" i="1"/>
  <c r="B901" i="1"/>
  <c r="B901" i="4" s="1"/>
  <c r="P900" i="1"/>
  <c r="R900" i="1" s="1"/>
  <c r="O900" i="4" s="1"/>
  <c r="L900" i="1"/>
  <c r="J900" i="4" s="1"/>
  <c r="J900" i="1"/>
  <c r="H900" i="4" s="1"/>
  <c r="F900" i="1"/>
  <c r="C900" i="1"/>
  <c r="E900" i="1" s="1"/>
  <c r="B900" i="1"/>
  <c r="B900" i="4" s="1"/>
  <c r="P899" i="1"/>
  <c r="L899" i="1"/>
  <c r="J899" i="4" s="1"/>
  <c r="J899" i="1"/>
  <c r="H899" i="4" s="1"/>
  <c r="F899" i="1"/>
  <c r="C899" i="1"/>
  <c r="D899" i="1" s="1"/>
  <c r="C899" i="4" s="1"/>
  <c r="B899" i="1"/>
  <c r="B899" i="4" s="1"/>
  <c r="P898" i="1"/>
  <c r="Q898" i="1" s="1"/>
  <c r="N898" i="4" s="1"/>
  <c r="L898" i="1"/>
  <c r="J898" i="4" s="1"/>
  <c r="J898" i="1"/>
  <c r="H898" i="4" s="1"/>
  <c r="F898" i="1"/>
  <c r="C898" i="1"/>
  <c r="D898" i="1" s="1"/>
  <c r="C898" i="4" s="1"/>
  <c r="B898" i="1"/>
  <c r="B898" i="4" s="1"/>
  <c r="P897" i="1"/>
  <c r="Q897" i="1" s="1"/>
  <c r="N897" i="4" s="1"/>
  <c r="L897" i="1"/>
  <c r="J897" i="4" s="1"/>
  <c r="J897" i="1"/>
  <c r="H897" i="4" s="1"/>
  <c r="F897" i="1"/>
  <c r="O897" i="1" s="1"/>
  <c r="M897" i="4" s="1"/>
  <c r="C897" i="1"/>
  <c r="B897" i="1"/>
  <c r="B897" i="4" s="1"/>
  <c r="P896" i="1"/>
  <c r="R896" i="1" s="1"/>
  <c r="O896" i="4" s="1"/>
  <c r="L896" i="1"/>
  <c r="J896" i="4" s="1"/>
  <c r="J896" i="1"/>
  <c r="H896" i="4" s="1"/>
  <c r="F896" i="1"/>
  <c r="O896" i="1" s="1"/>
  <c r="M896" i="4" s="1"/>
  <c r="C896" i="1"/>
  <c r="E896" i="1" s="1"/>
  <c r="D896" i="4" s="1"/>
  <c r="B896" i="1"/>
  <c r="B896" i="4" s="1"/>
  <c r="P895" i="1"/>
  <c r="R895" i="1" s="1"/>
  <c r="O895" i="4" s="1"/>
  <c r="L895" i="1"/>
  <c r="J895" i="4" s="1"/>
  <c r="J895" i="1"/>
  <c r="H895" i="4" s="1"/>
  <c r="F895" i="1"/>
  <c r="H895" i="1" s="1"/>
  <c r="F895" i="4" s="1"/>
  <c r="C895" i="1"/>
  <c r="D895" i="1" s="1"/>
  <c r="C895" i="4" s="1"/>
  <c r="B895" i="1"/>
  <c r="B895" i="4" s="1"/>
  <c r="P894" i="1"/>
  <c r="Q894" i="1" s="1"/>
  <c r="N894" i="4" s="1"/>
  <c r="L894" i="1"/>
  <c r="J894" i="4" s="1"/>
  <c r="J894" i="1"/>
  <c r="H894" i="4" s="1"/>
  <c r="F894" i="1"/>
  <c r="H894" i="1" s="1"/>
  <c r="F894" i="4" s="1"/>
  <c r="C894" i="1"/>
  <c r="D894" i="1" s="1"/>
  <c r="C894" i="4" s="1"/>
  <c r="B894" i="1"/>
  <c r="B894" i="4" s="1"/>
  <c r="P893" i="1"/>
  <c r="L893" i="1"/>
  <c r="J893" i="4" s="1"/>
  <c r="J893" i="1"/>
  <c r="H893" i="4" s="1"/>
  <c r="F893" i="1"/>
  <c r="C893" i="1"/>
  <c r="B893" i="1"/>
  <c r="B893" i="4" s="1"/>
  <c r="P892" i="1"/>
  <c r="L892" i="1"/>
  <c r="J892" i="4" s="1"/>
  <c r="J892" i="1"/>
  <c r="H892" i="4" s="1"/>
  <c r="F892" i="1"/>
  <c r="H892" i="1" s="1"/>
  <c r="F892" i="4" s="1"/>
  <c r="C892" i="1"/>
  <c r="D892" i="1" s="1"/>
  <c r="C892" i="4" s="1"/>
  <c r="B892" i="1"/>
  <c r="B892" i="4" s="1"/>
  <c r="P891" i="1"/>
  <c r="Q891" i="1" s="1"/>
  <c r="N891" i="4" s="1"/>
  <c r="L891" i="1"/>
  <c r="J891" i="4" s="1"/>
  <c r="J891" i="1"/>
  <c r="H891" i="4" s="1"/>
  <c r="F891" i="1"/>
  <c r="H891" i="1" s="1"/>
  <c r="F891" i="4" s="1"/>
  <c r="C891" i="1"/>
  <c r="E891" i="1" s="1"/>
  <c r="D891" i="4" s="1"/>
  <c r="B891" i="1"/>
  <c r="B891" i="4" s="1"/>
  <c r="P890" i="1"/>
  <c r="R890" i="1" s="1"/>
  <c r="O890" i="4" s="1"/>
  <c r="L890" i="1"/>
  <c r="J890" i="4" s="1"/>
  <c r="J890" i="1"/>
  <c r="H890" i="4" s="1"/>
  <c r="F890" i="1"/>
  <c r="C890" i="1"/>
  <c r="D890" i="1" s="1"/>
  <c r="C890" i="4" s="1"/>
  <c r="B890" i="1"/>
  <c r="B890" i="4" s="1"/>
  <c r="P889" i="1"/>
  <c r="Q889" i="1" s="1"/>
  <c r="N889" i="4" s="1"/>
  <c r="L889" i="1"/>
  <c r="J889" i="4" s="1"/>
  <c r="J889" i="1"/>
  <c r="H889" i="4" s="1"/>
  <c r="F889" i="1"/>
  <c r="C889" i="1"/>
  <c r="B889" i="1"/>
  <c r="B889" i="4" s="1"/>
  <c r="P888" i="1"/>
  <c r="R888" i="1" s="1"/>
  <c r="O888" i="4" s="1"/>
  <c r="L888" i="1"/>
  <c r="J888" i="4" s="1"/>
  <c r="J888" i="1"/>
  <c r="H888" i="4" s="1"/>
  <c r="F888" i="1"/>
  <c r="C888" i="1"/>
  <c r="B888" i="1"/>
  <c r="B888" i="4" s="1"/>
  <c r="P887" i="1"/>
  <c r="Q887" i="1" s="1"/>
  <c r="N887" i="4" s="1"/>
  <c r="L887" i="1"/>
  <c r="J887" i="4" s="1"/>
  <c r="J887" i="1"/>
  <c r="H887" i="4" s="1"/>
  <c r="F887" i="1"/>
  <c r="H887" i="1" s="1"/>
  <c r="F887" i="4" s="1"/>
  <c r="C887" i="1"/>
  <c r="E887" i="1" s="1"/>
  <c r="D887" i="4" s="1"/>
  <c r="B887" i="1"/>
  <c r="B887" i="4" s="1"/>
  <c r="P886" i="1"/>
  <c r="L886" i="1"/>
  <c r="J886" i="4" s="1"/>
  <c r="J886" i="1"/>
  <c r="F886" i="1"/>
  <c r="I886" i="1" s="1"/>
  <c r="G886" i="4" s="1"/>
  <c r="C886" i="1"/>
  <c r="D886" i="1" s="1"/>
  <c r="C886" i="4" s="1"/>
  <c r="B886" i="1"/>
  <c r="B886" i="4" s="1"/>
  <c r="P885" i="1"/>
  <c r="L885" i="1"/>
  <c r="J885" i="4" s="1"/>
  <c r="J885" i="1"/>
  <c r="H885" i="4" s="1"/>
  <c r="F885" i="1"/>
  <c r="C885" i="1"/>
  <c r="B885" i="1"/>
  <c r="B885" i="4" s="1"/>
  <c r="P884" i="1"/>
  <c r="R884" i="1" s="1"/>
  <c r="O884" i="4" s="1"/>
  <c r="L884" i="1"/>
  <c r="J884" i="4" s="1"/>
  <c r="J884" i="1"/>
  <c r="H884" i="4" s="1"/>
  <c r="F884" i="1"/>
  <c r="G884" i="1" s="1"/>
  <c r="E884" i="4" s="1"/>
  <c r="C884" i="1"/>
  <c r="E884" i="1" s="1"/>
  <c r="D884" i="4" s="1"/>
  <c r="B884" i="1"/>
  <c r="B884" i="4" s="1"/>
  <c r="P883" i="1"/>
  <c r="R883" i="1" s="1"/>
  <c r="O883" i="4" s="1"/>
  <c r="L883" i="1"/>
  <c r="J883" i="4" s="1"/>
  <c r="J883" i="1"/>
  <c r="H883" i="4" s="1"/>
  <c r="F883" i="1"/>
  <c r="I883" i="1" s="1"/>
  <c r="G883" i="4" s="1"/>
  <c r="C883" i="1"/>
  <c r="D883" i="1" s="1"/>
  <c r="C883" i="4" s="1"/>
  <c r="B883" i="1"/>
  <c r="B883" i="4" s="1"/>
  <c r="P882" i="1"/>
  <c r="Q882" i="1" s="1"/>
  <c r="N882" i="4" s="1"/>
  <c r="L882" i="1"/>
  <c r="J882" i="4" s="1"/>
  <c r="J882" i="1"/>
  <c r="H882" i="4" s="1"/>
  <c r="F882" i="1"/>
  <c r="H882" i="1" s="1"/>
  <c r="F882" i="4" s="1"/>
  <c r="C882" i="1"/>
  <c r="D882" i="1" s="1"/>
  <c r="C882" i="4" s="1"/>
  <c r="B882" i="1"/>
  <c r="B882" i="4" s="1"/>
  <c r="P881" i="1"/>
  <c r="Q881" i="1" s="1"/>
  <c r="N881" i="4" s="1"/>
  <c r="L881" i="1"/>
  <c r="J881" i="4" s="1"/>
  <c r="J881" i="1"/>
  <c r="H881" i="4" s="1"/>
  <c r="F881" i="1"/>
  <c r="O881" i="1" s="1"/>
  <c r="M881" i="4" s="1"/>
  <c r="C881" i="1"/>
  <c r="B881" i="1"/>
  <c r="B881" i="4" s="1"/>
  <c r="P880" i="1"/>
  <c r="R880" i="1" s="1"/>
  <c r="O880" i="4" s="1"/>
  <c r="L880" i="1"/>
  <c r="J880" i="4" s="1"/>
  <c r="J880" i="1"/>
  <c r="H880" i="4" s="1"/>
  <c r="F880" i="1"/>
  <c r="I880" i="1" s="1"/>
  <c r="G880" i="4" s="1"/>
  <c r="C880" i="1"/>
  <c r="E880" i="1" s="1"/>
  <c r="B880" i="1"/>
  <c r="B880" i="4" s="1"/>
  <c r="P879" i="1"/>
  <c r="R879" i="1" s="1"/>
  <c r="O879" i="4" s="1"/>
  <c r="L879" i="1"/>
  <c r="J879" i="4" s="1"/>
  <c r="J879" i="1"/>
  <c r="H879" i="4" s="1"/>
  <c r="F879" i="1"/>
  <c r="C879" i="1"/>
  <c r="E879" i="1" s="1"/>
  <c r="D879" i="4" s="1"/>
  <c r="B879" i="1"/>
  <c r="B879" i="4" s="1"/>
  <c r="P878" i="1"/>
  <c r="R878" i="1" s="1"/>
  <c r="O878" i="4" s="1"/>
  <c r="L878" i="1"/>
  <c r="J878" i="4" s="1"/>
  <c r="J878" i="1"/>
  <c r="H878" i="4" s="1"/>
  <c r="F878" i="1"/>
  <c r="H878" i="1" s="1"/>
  <c r="F878" i="4" s="1"/>
  <c r="C878" i="1"/>
  <c r="D878" i="1" s="1"/>
  <c r="C878" i="4" s="1"/>
  <c r="B878" i="1"/>
  <c r="B878" i="4" s="1"/>
  <c r="P877" i="1"/>
  <c r="Q877" i="1" s="1"/>
  <c r="N877" i="4" s="1"/>
  <c r="L877" i="1"/>
  <c r="J877" i="4" s="1"/>
  <c r="J877" i="1"/>
  <c r="H877" i="4" s="1"/>
  <c r="F877" i="1"/>
  <c r="C877" i="1"/>
  <c r="E877" i="1" s="1"/>
  <c r="D877" i="4" s="1"/>
  <c r="B877" i="1"/>
  <c r="B877" i="4" s="1"/>
  <c r="P876" i="1"/>
  <c r="R876" i="1" s="1"/>
  <c r="O876" i="4" s="1"/>
  <c r="L876" i="1"/>
  <c r="J876" i="4" s="1"/>
  <c r="J876" i="1"/>
  <c r="H876" i="4" s="1"/>
  <c r="F876" i="1"/>
  <c r="C876" i="1"/>
  <c r="E876" i="1" s="1"/>
  <c r="D876" i="4" s="1"/>
  <c r="B876" i="1"/>
  <c r="B876" i="4" s="1"/>
  <c r="P875" i="1"/>
  <c r="R875" i="1" s="1"/>
  <c r="O875" i="4" s="1"/>
  <c r="L875" i="1"/>
  <c r="J875" i="4" s="1"/>
  <c r="J875" i="1"/>
  <c r="H875" i="4" s="1"/>
  <c r="F875" i="1"/>
  <c r="I875" i="1" s="1"/>
  <c r="G875" i="4" s="1"/>
  <c r="C875" i="1"/>
  <c r="E875" i="1" s="1"/>
  <c r="D875" i="4" s="1"/>
  <c r="B875" i="1"/>
  <c r="B875" i="4" s="1"/>
  <c r="P874" i="1"/>
  <c r="R874" i="1" s="1"/>
  <c r="O874" i="4" s="1"/>
  <c r="L874" i="1"/>
  <c r="J874" i="4" s="1"/>
  <c r="J874" i="1"/>
  <c r="H874" i="4" s="1"/>
  <c r="F874" i="1"/>
  <c r="C874" i="1"/>
  <c r="B874" i="1"/>
  <c r="B874" i="4" s="1"/>
  <c r="P873" i="1"/>
  <c r="Q873" i="1" s="1"/>
  <c r="N873" i="4" s="1"/>
  <c r="L873" i="1"/>
  <c r="J873" i="4" s="1"/>
  <c r="J873" i="1"/>
  <c r="F873" i="1"/>
  <c r="H873" i="1" s="1"/>
  <c r="F873" i="4" s="1"/>
  <c r="C873" i="1"/>
  <c r="B873" i="1"/>
  <c r="B873" i="4" s="1"/>
  <c r="P872" i="1"/>
  <c r="L872" i="1"/>
  <c r="J872" i="4" s="1"/>
  <c r="J872" i="1"/>
  <c r="H872" i="4" s="1"/>
  <c r="F872" i="1"/>
  <c r="O872" i="1" s="1"/>
  <c r="M872" i="4" s="1"/>
  <c r="C872" i="1"/>
  <c r="D872" i="1" s="1"/>
  <c r="C872" i="4" s="1"/>
  <c r="B872" i="1"/>
  <c r="B872" i="4" s="1"/>
  <c r="P871" i="1"/>
  <c r="L871" i="1"/>
  <c r="J871" i="4" s="1"/>
  <c r="J871" i="1"/>
  <c r="H871" i="4" s="1"/>
  <c r="F871" i="1"/>
  <c r="H871" i="1" s="1"/>
  <c r="F871" i="4" s="1"/>
  <c r="C871" i="1"/>
  <c r="B871" i="1"/>
  <c r="B871" i="4" s="1"/>
  <c r="P870" i="1"/>
  <c r="L870" i="1"/>
  <c r="J870" i="4" s="1"/>
  <c r="J870" i="1"/>
  <c r="H870" i="4" s="1"/>
  <c r="F870" i="1"/>
  <c r="C870" i="1"/>
  <c r="D870" i="1" s="1"/>
  <c r="C870" i="4" s="1"/>
  <c r="B870" i="1"/>
  <c r="B870" i="4" s="1"/>
  <c r="P869" i="1"/>
  <c r="Q869" i="1" s="1"/>
  <c r="N869" i="4" s="1"/>
  <c r="L869" i="1"/>
  <c r="J869" i="4" s="1"/>
  <c r="J869" i="1"/>
  <c r="H869" i="4" s="1"/>
  <c r="F869" i="1"/>
  <c r="O869" i="1" s="1"/>
  <c r="M869" i="4" s="1"/>
  <c r="C869" i="1"/>
  <c r="B869" i="1"/>
  <c r="B869" i="4" s="1"/>
  <c r="P868" i="1"/>
  <c r="L868" i="1"/>
  <c r="J868" i="4" s="1"/>
  <c r="J868" i="1"/>
  <c r="H868" i="4" s="1"/>
  <c r="F868" i="1"/>
  <c r="I868" i="1" s="1"/>
  <c r="G868" i="4" s="1"/>
  <c r="C868" i="1"/>
  <c r="B868" i="1"/>
  <c r="B868" i="4" s="1"/>
  <c r="P867" i="1"/>
  <c r="R867" i="1" s="1"/>
  <c r="O867" i="4" s="1"/>
  <c r="L867" i="1"/>
  <c r="J867" i="4" s="1"/>
  <c r="J867" i="1"/>
  <c r="H867" i="4" s="1"/>
  <c r="F867" i="1"/>
  <c r="C867" i="1"/>
  <c r="E867" i="1" s="1"/>
  <c r="D867" i="4" s="1"/>
  <c r="B867" i="1"/>
  <c r="B867" i="4" s="1"/>
  <c r="P866" i="1"/>
  <c r="Q866" i="1" s="1"/>
  <c r="N866" i="4" s="1"/>
  <c r="L866" i="1"/>
  <c r="J866" i="4" s="1"/>
  <c r="J866" i="1"/>
  <c r="H866" i="4" s="1"/>
  <c r="F866" i="1"/>
  <c r="O866" i="1" s="1"/>
  <c r="M866" i="4" s="1"/>
  <c r="C866" i="1"/>
  <c r="D866" i="1" s="1"/>
  <c r="C866" i="4" s="1"/>
  <c r="B866" i="1"/>
  <c r="B866" i="4" s="1"/>
  <c r="P865" i="1"/>
  <c r="L865" i="1"/>
  <c r="J865" i="4" s="1"/>
  <c r="J865" i="1"/>
  <c r="H865" i="4" s="1"/>
  <c r="F865" i="1"/>
  <c r="C865" i="1"/>
  <c r="B865" i="1"/>
  <c r="B865" i="4" s="1"/>
  <c r="P864" i="1"/>
  <c r="L864" i="1"/>
  <c r="J864" i="4" s="1"/>
  <c r="J864" i="1"/>
  <c r="H864" i="4" s="1"/>
  <c r="F864" i="1"/>
  <c r="H864" i="1" s="1"/>
  <c r="F864" i="4" s="1"/>
  <c r="C864" i="1"/>
  <c r="B864" i="1"/>
  <c r="B864" i="4" s="1"/>
  <c r="P863" i="1"/>
  <c r="L863" i="1"/>
  <c r="J863" i="4" s="1"/>
  <c r="J863" i="1"/>
  <c r="H863" i="4" s="1"/>
  <c r="F863" i="1"/>
  <c r="C863" i="1"/>
  <c r="E863" i="1" s="1"/>
  <c r="D863" i="4" s="1"/>
  <c r="B863" i="1"/>
  <c r="B863" i="4" s="1"/>
  <c r="P862" i="1"/>
  <c r="R862" i="1" s="1"/>
  <c r="O862" i="4" s="1"/>
  <c r="L862" i="1"/>
  <c r="J862" i="4" s="1"/>
  <c r="J862" i="1"/>
  <c r="H862" i="4" s="1"/>
  <c r="F862" i="1"/>
  <c r="O862" i="1" s="1"/>
  <c r="M862" i="4" s="1"/>
  <c r="C862" i="1"/>
  <c r="B862" i="1"/>
  <c r="B862" i="4" s="1"/>
  <c r="P861" i="1"/>
  <c r="Q861" i="1" s="1"/>
  <c r="N861" i="4" s="1"/>
  <c r="L861" i="1"/>
  <c r="J861" i="4" s="1"/>
  <c r="J861" i="1"/>
  <c r="H861" i="4" s="1"/>
  <c r="F861" i="1"/>
  <c r="H861" i="1" s="1"/>
  <c r="F861" i="4" s="1"/>
  <c r="C861" i="1"/>
  <c r="B861" i="1"/>
  <c r="B861" i="4" s="1"/>
  <c r="P860" i="1"/>
  <c r="L860" i="1"/>
  <c r="J860" i="4" s="1"/>
  <c r="J860" i="1"/>
  <c r="H860" i="4" s="1"/>
  <c r="F860" i="1"/>
  <c r="G860" i="1" s="1"/>
  <c r="E860" i="4" s="1"/>
  <c r="C860" i="1"/>
  <c r="D860" i="1" s="1"/>
  <c r="C860" i="4" s="1"/>
  <c r="B860" i="1"/>
  <c r="B860" i="4" s="1"/>
  <c r="P859" i="1"/>
  <c r="Q859" i="1" s="1"/>
  <c r="N859" i="4" s="1"/>
  <c r="L859" i="1"/>
  <c r="J859" i="4" s="1"/>
  <c r="J859" i="1"/>
  <c r="H859" i="4" s="1"/>
  <c r="F859" i="1"/>
  <c r="H859" i="1" s="1"/>
  <c r="F859" i="4" s="1"/>
  <c r="C859" i="1"/>
  <c r="D859" i="1" s="1"/>
  <c r="C859" i="4" s="1"/>
  <c r="B859" i="1"/>
  <c r="B859" i="4" s="1"/>
  <c r="P858" i="1"/>
  <c r="L858" i="1"/>
  <c r="J858" i="4" s="1"/>
  <c r="J858" i="1"/>
  <c r="H858" i="4" s="1"/>
  <c r="F858" i="1"/>
  <c r="I858" i="1" s="1"/>
  <c r="G858" i="4" s="1"/>
  <c r="C858" i="1"/>
  <c r="D858" i="1" s="1"/>
  <c r="C858" i="4" s="1"/>
  <c r="B858" i="1"/>
  <c r="B858" i="4" s="1"/>
  <c r="P857" i="1"/>
  <c r="L857" i="1"/>
  <c r="J857" i="4" s="1"/>
  <c r="J857" i="1"/>
  <c r="H857" i="4" s="1"/>
  <c r="F857" i="1"/>
  <c r="G857" i="1" s="1"/>
  <c r="E857" i="4" s="1"/>
  <c r="C857" i="1"/>
  <c r="E857" i="1" s="1"/>
  <c r="D857" i="4" s="1"/>
  <c r="B857" i="1"/>
  <c r="B857" i="4" s="1"/>
  <c r="P856" i="1"/>
  <c r="R856" i="1" s="1"/>
  <c r="O856" i="4" s="1"/>
  <c r="L856" i="1"/>
  <c r="J856" i="4" s="1"/>
  <c r="J856" i="1"/>
  <c r="H856" i="4" s="1"/>
  <c r="F856" i="1"/>
  <c r="G856" i="1" s="1"/>
  <c r="E856" i="4" s="1"/>
  <c r="C856" i="1"/>
  <c r="B856" i="1"/>
  <c r="B856" i="4" s="1"/>
  <c r="P855" i="1"/>
  <c r="L855" i="1"/>
  <c r="J855" i="4" s="1"/>
  <c r="J855" i="1"/>
  <c r="H855" i="4" s="1"/>
  <c r="F855" i="1"/>
  <c r="I855" i="1" s="1"/>
  <c r="G855" i="4" s="1"/>
  <c r="C855" i="1"/>
  <c r="D855" i="1" s="1"/>
  <c r="C855" i="4" s="1"/>
  <c r="B855" i="1"/>
  <c r="B855" i="4" s="1"/>
  <c r="P854" i="1"/>
  <c r="L854" i="1"/>
  <c r="J854" i="1"/>
  <c r="F854" i="1"/>
  <c r="C854" i="1"/>
  <c r="B854" i="1"/>
  <c r="B854" i="4" s="1"/>
  <c r="P853" i="1"/>
  <c r="L853" i="1"/>
  <c r="J853" i="4" s="1"/>
  <c r="J853" i="1"/>
  <c r="H853" i="4" s="1"/>
  <c r="F853" i="1"/>
  <c r="C853" i="1"/>
  <c r="E853" i="1" s="1"/>
  <c r="D853" i="4" s="1"/>
  <c r="B853" i="1"/>
  <c r="B853" i="4" s="1"/>
  <c r="P852" i="1"/>
  <c r="L852" i="1"/>
  <c r="J852" i="4" s="1"/>
  <c r="J852" i="1"/>
  <c r="H852" i="4" s="1"/>
  <c r="F852" i="1"/>
  <c r="I852" i="1" s="1"/>
  <c r="G852" i="4" s="1"/>
  <c r="C852" i="1"/>
  <c r="E852" i="1" s="1"/>
  <c r="D852" i="4" s="1"/>
  <c r="B852" i="1"/>
  <c r="B852" i="4" s="1"/>
  <c r="P851" i="1"/>
  <c r="L851" i="1"/>
  <c r="J851" i="4" s="1"/>
  <c r="J851" i="1"/>
  <c r="H851" i="4" s="1"/>
  <c r="F851" i="1"/>
  <c r="I851" i="1" s="1"/>
  <c r="G851" i="4" s="1"/>
  <c r="C851" i="1"/>
  <c r="E851" i="1" s="1"/>
  <c r="D851" i="4" s="1"/>
  <c r="B851" i="1"/>
  <c r="B851" i="4" s="1"/>
  <c r="P850" i="1"/>
  <c r="R850" i="1" s="1"/>
  <c r="O850" i="4" s="1"/>
  <c r="L850" i="1"/>
  <c r="J850" i="4" s="1"/>
  <c r="J850" i="1"/>
  <c r="H850" i="4" s="1"/>
  <c r="F850" i="1"/>
  <c r="C850" i="1"/>
  <c r="B850" i="1"/>
  <c r="B850" i="4" s="1"/>
  <c r="P849" i="1"/>
  <c r="Q849" i="1" s="1"/>
  <c r="N849" i="4" s="1"/>
  <c r="L849" i="1"/>
  <c r="J849" i="4" s="1"/>
  <c r="J849" i="1"/>
  <c r="H849" i="4" s="1"/>
  <c r="F849" i="1"/>
  <c r="C849" i="1"/>
  <c r="B849" i="1"/>
  <c r="B849" i="4" s="1"/>
  <c r="P848" i="1"/>
  <c r="R848" i="1" s="1"/>
  <c r="O848" i="4" s="1"/>
  <c r="L848" i="1"/>
  <c r="J848" i="4" s="1"/>
  <c r="J848" i="1"/>
  <c r="H848" i="4" s="1"/>
  <c r="F848" i="1"/>
  <c r="C848" i="1"/>
  <c r="D848" i="1" s="1"/>
  <c r="C848" i="4" s="1"/>
  <c r="B848" i="1"/>
  <c r="B848" i="4" s="1"/>
  <c r="P847" i="1"/>
  <c r="L847" i="1"/>
  <c r="J847" i="4" s="1"/>
  <c r="J847" i="1"/>
  <c r="H847" i="4" s="1"/>
  <c r="F847" i="1"/>
  <c r="C847" i="1"/>
  <c r="B847" i="1"/>
  <c r="B847" i="4" s="1"/>
  <c r="P846" i="1"/>
  <c r="L846" i="1"/>
  <c r="J846" i="4" s="1"/>
  <c r="J846" i="1"/>
  <c r="H846" i="4" s="1"/>
  <c r="F846" i="1"/>
  <c r="O846" i="1" s="1"/>
  <c r="M846" i="4" s="1"/>
  <c r="C846" i="1"/>
  <c r="B846" i="1"/>
  <c r="B846" i="4" s="1"/>
  <c r="P845" i="1"/>
  <c r="L845" i="1"/>
  <c r="J845" i="4" s="1"/>
  <c r="J845" i="1"/>
  <c r="H845" i="4" s="1"/>
  <c r="F845" i="1"/>
  <c r="C845" i="1"/>
  <c r="E845" i="1" s="1"/>
  <c r="D845" i="4" s="1"/>
  <c r="B845" i="1"/>
  <c r="B845" i="4" s="1"/>
  <c r="P844" i="1"/>
  <c r="L844" i="1"/>
  <c r="J844" i="4" s="1"/>
  <c r="J844" i="1"/>
  <c r="H844" i="4" s="1"/>
  <c r="F844" i="1"/>
  <c r="G844" i="1" s="1"/>
  <c r="E844" i="4" s="1"/>
  <c r="C844" i="1"/>
  <c r="E844" i="1" s="1"/>
  <c r="D844" i="4" s="1"/>
  <c r="B844" i="1"/>
  <c r="B844" i="4" s="1"/>
  <c r="P843" i="1"/>
  <c r="L843" i="1"/>
  <c r="J843" i="4" s="1"/>
  <c r="J843" i="1"/>
  <c r="H843" i="4" s="1"/>
  <c r="F843" i="1"/>
  <c r="I843" i="1" s="1"/>
  <c r="G843" i="4" s="1"/>
  <c r="C843" i="1"/>
  <c r="D843" i="1" s="1"/>
  <c r="C843" i="4" s="1"/>
  <c r="B843" i="1"/>
  <c r="B843" i="4" s="1"/>
  <c r="P842" i="1"/>
  <c r="Q842" i="1" s="1"/>
  <c r="N842" i="4" s="1"/>
  <c r="L842" i="1"/>
  <c r="J842" i="4" s="1"/>
  <c r="J842" i="1"/>
  <c r="H842" i="4" s="1"/>
  <c r="F842" i="1"/>
  <c r="H842" i="1" s="1"/>
  <c r="F842" i="4" s="1"/>
  <c r="C842" i="1"/>
  <c r="B842" i="1"/>
  <c r="B842" i="4" s="1"/>
  <c r="P841" i="1"/>
  <c r="Q841" i="1" s="1"/>
  <c r="N841" i="4" s="1"/>
  <c r="L841" i="1"/>
  <c r="J841" i="4" s="1"/>
  <c r="J841" i="1"/>
  <c r="F841" i="1"/>
  <c r="H841" i="1" s="1"/>
  <c r="F841" i="4" s="1"/>
  <c r="C841" i="1"/>
  <c r="B841" i="1"/>
  <c r="B841" i="4" s="1"/>
  <c r="P840" i="1"/>
  <c r="L840" i="1"/>
  <c r="J840" i="4" s="1"/>
  <c r="J840" i="1"/>
  <c r="H840" i="4" s="1"/>
  <c r="F840" i="1"/>
  <c r="I840" i="1" s="1"/>
  <c r="G840" i="4" s="1"/>
  <c r="C840" i="1"/>
  <c r="B840" i="1"/>
  <c r="B840" i="4" s="1"/>
  <c r="P839" i="1"/>
  <c r="L839" i="1"/>
  <c r="J839" i="4" s="1"/>
  <c r="J839" i="1"/>
  <c r="H839" i="4" s="1"/>
  <c r="F839" i="1"/>
  <c r="I839" i="1" s="1"/>
  <c r="G839" i="4" s="1"/>
  <c r="C839" i="1"/>
  <c r="D839" i="1" s="1"/>
  <c r="C839" i="4" s="1"/>
  <c r="B839" i="1"/>
  <c r="B839" i="4" s="1"/>
  <c r="P838" i="1"/>
  <c r="L838" i="1"/>
  <c r="J838" i="4" s="1"/>
  <c r="J838" i="1"/>
  <c r="H838" i="4" s="1"/>
  <c r="F838" i="1"/>
  <c r="C838" i="1"/>
  <c r="B838" i="1"/>
  <c r="B838" i="4" s="1"/>
  <c r="P837" i="1"/>
  <c r="Q837" i="1" s="1"/>
  <c r="N837" i="4" s="1"/>
  <c r="L837" i="1"/>
  <c r="J837" i="4" s="1"/>
  <c r="J837" i="1"/>
  <c r="H837" i="4" s="1"/>
  <c r="F837" i="1"/>
  <c r="O837" i="1" s="1"/>
  <c r="M837" i="4" s="1"/>
  <c r="C837" i="1"/>
  <c r="E837" i="1" s="1"/>
  <c r="D837" i="4" s="1"/>
  <c r="B837" i="1"/>
  <c r="B837" i="4" s="1"/>
  <c r="P836" i="1"/>
  <c r="L836" i="1"/>
  <c r="J836" i="4" s="1"/>
  <c r="J836" i="1"/>
  <c r="H836" i="4" s="1"/>
  <c r="F836" i="1"/>
  <c r="C836" i="1"/>
  <c r="B836" i="1"/>
  <c r="B836" i="4" s="1"/>
  <c r="P835" i="1"/>
  <c r="R835" i="1" s="1"/>
  <c r="O835" i="4" s="1"/>
  <c r="L835" i="1"/>
  <c r="J835" i="4" s="1"/>
  <c r="J835" i="1"/>
  <c r="H835" i="4" s="1"/>
  <c r="F835" i="1"/>
  <c r="C835" i="1"/>
  <c r="D835" i="1" s="1"/>
  <c r="C835" i="4" s="1"/>
  <c r="B835" i="1"/>
  <c r="B835" i="4" s="1"/>
  <c r="P834" i="1"/>
  <c r="Q834" i="1" s="1"/>
  <c r="N834" i="4" s="1"/>
  <c r="L834" i="1"/>
  <c r="J834" i="4" s="1"/>
  <c r="J834" i="1"/>
  <c r="H834" i="4" s="1"/>
  <c r="F834" i="1"/>
  <c r="O834" i="1" s="1"/>
  <c r="M834" i="4" s="1"/>
  <c r="C834" i="1"/>
  <c r="B834" i="1"/>
  <c r="B834" i="4" s="1"/>
  <c r="P833" i="1"/>
  <c r="L833" i="1"/>
  <c r="J833" i="4" s="1"/>
  <c r="J833" i="1"/>
  <c r="H833" i="4" s="1"/>
  <c r="F833" i="1"/>
  <c r="C833" i="1"/>
  <c r="E833" i="1" s="1"/>
  <c r="D833" i="4" s="1"/>
  <c r="B833" i="1"/>
  <c r="B833" i="4" s="1"/>
  <c r="P832" i="1"/>
  <c r="R832" i="1" s="1"/>
  <c r="O832" i="4" s="1"/>
  <c r="L832" i="1"/>
  <c r="J832" i="4" s="1"/>
  <c r="J832" i="1"/>
  <c r="H832" i="4" s="1"/>
  <c r="F832" i="1"/>
  <c r="C832" i="1"/>
  <c r="D832" i="1" s="1"/>
  <c r="C832" i="4" s="1"/>
  <c r="B832" i="1"/>
  <c r="B832" i="4" s="1"/>
  <c r="P831" i="1"/>
  <c r="Q831" i="1" s="1"/>
  <c r="N831" i="4" s="1"/>
  <c r="L831" i="1"/>
  <c r="J831" i="4" s="1"/>
  <c r="J831" i="1"/>
  <c r="H831" i="4" s="1"/>
  <c r="F831" i="1"/>
  <c r="C831" i="1"/>
  <c r="E831" i="1" s="1"/>
  <c r="D831" i="4" s="1"/>
  <c r="B831" i="1"/>
  <c r="B831" i="4" s="1"/>
  <c r="P830" i="1"/>
  <c r="Q830" i="1" s="1"/>
  <c r="N830" i="4" s="1"/>
  <c r="L830" i="1"/>
  <c r="J830" i="4" s="1"/>
  <c r="J830" i="1"/>
  <c r="H830" i="4" s="1"/>
  <c r="F830" i="1"/>
  <c r="O830" i="1" s="1"/>
  <c r="M830" i="4" s="1"/>
  <c r="C830" i="1"/>
  <c r="B830" i="1"/>
  <c r="B830" i="4" s="1"/>
  <c r="P829" i="1"/>
  <c r="L829" i="1"/>
  <c r="J829" i="4" s="1"/>
  <c r="J829" i="1"/>
  <c r="H829" i="4" s="1"/>
  <c r="F829" i="1"/>
  <c r="H829" i="1" s="1"/>
  <c r="F829" i="4" s="1"/>
  <c r="C829" i="1"/>
  <c r="B829" i="1"/>
  <c r="B829" i="4" s="1"/>
  <c r="P828" i="1"/>
  <c r="R828" i="1" s="1"/>
  <c r="O828" i="4" s="1"/>
  <c r="L828" i="1"/>
  <c r="J828" i="4" s="1"/>
  <c r="J828" i="1"/>
  <c r="H828" i="4" s="1"/>
  <c r="F828" i="1"/>
  <c r="I828" i="1" s="1"/>
  <c r="G828" i="4" s="1"/>
  <c r="C828" i="1"/>
  <c r="B828" i="1"/>
  <c r="B828" i="4" s="1"/>
  <c r="P827" i="1"/>
  <c r="R827" i="1" s="1"/>
  <c r="O827" i="4" s="1"/>
  <c r="L827" i="1"/>
  <c r="J827" i="4" s="1"/>
  <c r="J827" i="1"/>
  <c r="H827" i="4" s="1"/>
  <c r="F827" i="1"/>
  <c r="I827" i="1" s="1"/>
  <c r="G827" i="4" s="1"/>
  <c r="C827" i="1"/>
  <c r="E827" i="1" s="1"/>
  <c r="D827" i="4" s="1"/>
  <c r="B827" i="1"/>
  <c r="B827" i="4" s="1"/>
  <c r="P826" i="1"/>
  <c r="L826" i="1"/>
  <c r="J826" i="4" s="1"/>
  <c r="J826" i="1"/>
  <c r="H826" i="4" s="1"/>
  <c r="F826" i="1"/>
  <c r="C826" i="1"/>
  <c r="D826" i="1" s="1"/>
  <c r="C826" i="4" s="1"/>
  <c r="B826" i="1"/>
  <c r="B826" i="4" s="1"/>
  <c r="P825" i="1"/>
  <c r="L825" i="1"/>
  <c r="J825" i="4" s="1"/>
  <c r="J825" i="1"/>
  <c r="H825" i="4" s="1"/>
  <c r="F825" i="1"/>
  <c r="G825" i="1" s="1"/>
  <c r="E825" i="4" s="1"/>
  <c r="C825" i="1"/>
  <c r="E825" i="1" s="1"/>
  <c r="D825" i="4" s="1"/>
  <c r="B825" i="1"/>
  <c r="B825" i="4" s="1"/>
  <c r="P824" i="1"/>
  <c r="R824" i="1" s="1"/>
  <c r="O824" i="4" s="1"/>
  <c r="L824" i="1"/>
  <c r="J824" i="4" s="1"/>
  <c r="J824" i="1"/>
  <c r="H824" i="4" s="1"/>
  <c r="F824" i="1"/>
  <c r="G824" i="1" s="1"/>
  <c r="E824" i="4" s="1"/>
  <c r="C824" i="1"/>
  <c r="B824" i="1"/>
  <c r="B824" i="4" s="1"/>
  <c r="P823" i="1"/>
  <c r="L823" i="1"/>
  <c r="J823" i="4" s="1"/>
  <c r="J823" i="1"/>
  <c r="H823" i="4" s="1"/>
  <c r="F823" i="1"/>
  <c r="C823" i="1"/>
  <c r="D823" i="1" s="1"/>
  <c r="C823" i="4" s="1"/>
  <c r="B823" i="1"/>
  <c r="B823" i="4" s="1"/>
  <c r="P822" i="1"/>
  <c r="Q822" i="1" s="1"/>
  <c r="N822" i="4" s="1"/>
  <c r="L822" i="1"/>
  <c r="J822" i="4" s="1"/>
  <c r="J822" i="1"/>
  <c r="F822" i="1"/>
  <c r="H822" i="1" s="1"/>
  <c r="F822" i="4" s="1"/>
  <c r="C822" i="1"/>
  <c r="B822" i="1"/>
  <c r="B822" i="4" s="1"/>
  <c r="P821" i="1"/>
  <c r="L821" i="1"/>
  <c r="J821" i="4" s="1"/>
  <c r="J821" i="1"/>
  <c r="H821" i="4" s="1"/>
  <c r="F821" i="1"/>
  <c r="C821" i="1"/>
  <c r="E821" i="1" s="1"/>
  <c r="D821" i="4" s="1"/>
  <c r="B821" i="1"/>
  <c r="B821" i="4" s="1"/>
  <c r="P820" i="1"/>
  <c r="L820" i="1"/>
  <c r="J820" i="4" s="1"/>
  <c r="J820" i="1"/>
  <c r="H820" i="4" s="1"/>
  <c r="F820" i="1"/>
  <c r="H820" i="1" s="1"/>
  <c r="F820" i="4" s="1"/>
  <c r="C820" i="1"/>
  <c r="E820" i="1" s="1"/>
  <c r="D820" i="4" s="1"/>
  <c r="B820" i="1"/>
  <c r="B820" i="4" s="1"/>
  <c r="P819" i="1"/>
  <c r="L819" i="1"/>
  <c r="J819" i="4" s="1"/>
  <c r="J819" i="1"/>
  <c r="H819" i="4" s="1"/>
  <c r="F819" i="1"/>
  <c r="I819" i="1" s="1"/>
  <c r="G819" i="4" s="1"/>
  <c r="C819" i="1"/>
  <c r="B819" i="1"/>
  <c r="B819" i="4" s="1"/>
  <c r="P818" i="1"/>
  <c r="R818" i="1" s="1"/>
  <c r="O818" i="4" s="1"/>
  <c r="L818" i="1"/>
  <c r="J818" i="4" s="1"/>
  <c r="J818" i="1"/>
  <c r="H818" i="4" s="1"/>
  <c r="F818" i="1"/>
  <c r="I818" i="1" s="1"/>
  <c r="G818" i="4" s="1"/>
  <c r="C818" i="1"/>
  <c r="B818" i="1"/>
  <c r="B818" i="4" s="1"/>
  <c r="P817" i="1"/>
  <c r="Q817" i="1" s="1"/>
  <c r="N817" i="4" s="1"/>
  <c r="L817" i="1"/>
  <c r="J817" i="4" s="1"/>
  <c r="J817" i="1"/>
  <c r="H817" i="4" s="1"/>
  <c r="F817" i="1"/>
  <c r="C817" i="1"/>
  <c r="B817" i="1"/>
  <c r="B817" i="4" s="1"/>
  <c r="P816" i="1"/>
  <c r="R816" i="1" s="1"/>
  <c r="O816" i="4" s="1"/>
  <c r="L816" i="1"/>
  <c r="J816" i="4" s="1"/>
  <c r="J816" i="1"/>
  <c r="H816" i="4" s="1"/>
  <c r="F816" i="1"/>
  <c r="G816" i="1" s="1"/>
  <c r="E816" i="4" s="1"/>
  <c r="C816" i="1"/>
  <c r="D816" i="1" s="1"/>
  <c r="C816" i="4" s="1"/>
  <c r="B816" i="1"/>
  <c r="B816" i="4" s="1"/>
  <c r="P815" i="1"/>
  <c r="Q815" i="1" s="1"/>
  <c r="N815" i="4" s="1"/>
  <c r="L815" i="1"/>
  <c r="J815" i="4" s="1"/>
  <c r="J815" i="1"/>
  <c r="H815" i="4" s="1"/>
  <c r="F815" i="1"/>
  <c r="C815" i="1"/>
  <c r="E815" i="1" s="1"/>
  <c r="D815" i="4" s="1"/>
  <c r="B815" i="1"/>
  <c r="B815" i="4" s="1"/>
  <c r="P814" i="1"/>
  <c r="Q814" i="1" s="1"/>
  <c r="N814" i="4" s="1"/>
  <c r="L814" i="1"/>
  <c r="J814" i="4" s="1"/>
  <c r="J814" i="1"/>
  <c r="H814" i="4" s="1"/>
  <c r="F814" i="1"/>
  <c r="O814" i="1" s="1"/>
  <c r="M814" i="4" s="1"/>
  <c r="C814" i="1"/>
  <c r="B814" i="1"/>
  <c r="B814" i="4" s="1"/>
  <c r="P813" i="1"/>
  <c r="L813" i="1"/>
  <c r="J813" i="4" s="1"/>
  <c r="J813" i="1"/>
  <c r="H813" i="4" s="1"/>
  <c r="F813" i="1"/>
  <c r="C813" i="1"/>
  <c r="E813" i="1" s="1"/>
  <c r="D813" i="4" s="1"/>
  <c r="B813" i="1"/>
  <c r="B813" i="4" s="1"/>
  <c r="P812" i="1"/>
  <c r="L812" i="1"/>
  <c r="J812" i="4" s="1"/>
  <c r="J812" i="1"/>
  <c r="H812" i="4" s="1"/>
  <c r="F812" i="1"/>
  <c r="I812" i="1" s="1"/>
  <c r="G812" i="4" s="1"/>
  <c r="C812" i="1"/>
  <c r="E812" i="1" s="1"/>
  <c r="B812" i="1"/>
  <c r="B812" i="4" s="1"/>
  <c r="P811" i="1"/>
  <c r="Q811" i="1" s="1"/>
  <c r="N811" i="4" s="1"/>
  <c r="L811" i="1"/>
  <c r="J811" i="4" s="1"/>
  <c r="J811" i="1"/>
  <c r="H811" i="4" s="1"/>
  <c r="F811" i="1"/>
  <c r="I811" i="1" s="1"/>
  <c r="G811" i="4" s="1"/>
  <c r="C811" i="1"/>
  <c r="E811" i="1" s="1"/>
  <c r="D811" i="4" s="1"/>
  <c r="B811" i="1"/>
  <c r="B811" i="4" s="1"/>
  <c r="P810" i="1"/>
  <c r="R810" i="1" s="1"/>
  <c r="O810" i="4" s="1"/>
  <c r="L810" i="1"/>
  <c r="J810" i="4" s="1"/>
  <c r="J810" i="1"/>
  <c r="H810" i="4" s="1"/>
  <c r="F810" i="1"/>
  <c r="C810" i="1"/>
  <c r="E810" i="1" s="1"/>
  <c r="D810" i="4" s="1"/>
  <c r="B810" i="1"/>
  <c r="B810" i="4" s="1"/>
  <c r="P809" i="1"/>
  <c r="L809" i="1"/>
  <c r="J809" i="4" s="1"/>
  <c r="J809" i="1"/>
  <c r="H809" i="4" s="1"/>
  <c r="F809" i="1"/>
  <c r="C809" i="1"/>
  <c r="E809" i="1" s="1"/>
  <c r="D809" i="4" s="1"/>
  <c r="B809" i="1"/>
  <c r="B809" i="4" s="1"/>
  <c r="P808" i="1"/>
  <c r="R808" i="1" s="1"/>
  <c r="O808" i="4" s="1"/>
  <c r="L808" i="1"/>
  <c r="J808" i="4" s="1"/>
  <c r="J808" i="1"/>
  <c r="H808" i="4" s="1"/>
  <c r="F808" i="1"/>
  <c r="C808" i="1"/>
  <c r="E808" i="1" s="1"/>
  <c r="D808" i="4" s="1"/>
  <c r="B808" i="1"/>
  <c r="B808" i="4" s="1"/>
  <c r="P807" i="1"/>
  <c r="L807" i="1"/>
  <c r="J807" i="4" s="1"/>
  <c r="J807" i="1"/>
  <c r="H807" i="4" s="1"/>
  <c r="F807" i="1"/>
  <c r="H807" i="1" s="1"/>
  <c r="F807" i="4" s="1"/>
  <c r="C807" i="1"/>
  <c r="B807" i="1"/>
  <c r="B807" i="4" s="1"/>
  <c r="P806" i="1"/>
  <c r="L806" i="1"/>
  <c r="J806" i="4" s="1"/>
  <c r="J806" i="1"/>
  <c r="H806" i="4" s="1"/>
  <c r="F806" i="1"/>
  <c r="G806" i="1" s="1"/>
  <c r="E806" i="4" s="1"/>
  <c r="C806" i="1"/>
  <c r="D806" i="1" s="1"/>
  <c r="C806" i="4" s="1"/>
  <c r="B806" i="1"/>
  <c r="B806" i="4" s="1"/>
  <c r="P805" i="1"/>
  <c r="L805" i="1"/>
  <c r="J805" i="4" s="1"/>
  <c r="J805" i="1"/>
  <c r="H805" i="4" s="1"/>
  <c r="F805" i="1"/>
  <c r="H805" i="1" s="1"/>
  <c r="F805" i="4" s="1"/>
  <c r="C805" i="1"/>
  <c r="B805" i="1"/>
  <c r="B805" i="4" s="1"/>
  <c r="P804" i="1"/>
  <c r="Q804" i="1" s="1"/>
  <c r="N804" i="4" s="1"/>
  <c r="L804" i="1"/>
  <c r="J804" i="4" s="1"/>
  <c r="J804" i="1"/>
  <c r="H804" i="4" s="1"/>
  <c r="F804" i="1"/>
  <c r="I804" i="1" s="1"/>
  <c r="G804" i="4" s="1"/>
  <c r="C804" i="1"/>
  <c r="B804" i="1"/>
  <c r="B804" i="4" s="1"/>
  <c r="P803" i="1"/>
  <c r="Q803" i="1" s="1"/>
  <c r="N803" i="4" s="1"/>
  <c r="L803" i="1"/>
  <c r="J803" i="4" s="1"/>
  <c r="J803" i="1"/>
  <c r="H803" i="4" s="1"/>
  <c r="F803" i="1"/>
  <c r="C803" i="1"/>
  <c r="E803" i="1" s="1"/>
  <c r="D803" i="4" s="1"/>
  <c r="B803" i="1"/>
  <c r="B803" i="4" s="1"/>
  <c r="P802" i="1"/>
  <c r="R802" i="1" s="1"/>
  <c r="O802" i="4" s="1"/>
  <c r="L802" i="1"/>
  <c r="J802" i="4" s="1"/>
  <c r="J802" i="1"/>
  <c r="H802" i="4" s="1"/>
  <c r="F802" i="1"/>
  <c r="H802" i="1" s="1"/>
  <c r="F802" i="4" s="1"/>
  <c r="C802" i="1"/>
  <c r="B802" i="1"/>
  <c r="B802" i="4" s="1"/>
  <c r="P801" i="1"/>
  <c r="Q801" i="1" s="1"/>
  <c r="N801" i="4" s="1"/>
  <c r="L801" i="1"/>
  <c r="J801" i="4" s="1"/>
  <c r="J801" i="1"/>
  <c r="F801" i="1"/>
  <c r="I801" i="1" s="1"/>
  <c r="G801" i="4" s="1"/>
  <c r="C801" i="1"/>
  <c r="E801" i="1" s="1"/>
  <c r="D801" i="4" s="1"/>
  <c r="B801" i="1"/>
  <c r="B801" i="4" s="1"/>
  <c r="P800" i="1"/>
  <c r="R800" i="1" s="1"/>
  <c r="L800" i="1"/>
  <c r="J800" i="4" s="1"/>
  <c r="J800" i="1"/>
  <c r="H800" i="4" s="1"/>
  <c r="F800" i="1"/>
  <c r="C800" i="1"/>
  <c r="E800" i="1" s="1"/>
  <c r="D800" i="4" s="1"/>
  <c r="B800" i="1"/>
  <c r="B800" i="4" s="1"/>
  <c r="P799" i="1"/>
  <c r="L799" i="1"/>
  <c r="J799" i="4" s="1"/>
  <c r="J799" i="1"/>
  <c r="H799" i="4" s="1"/>
  <c r="F799" i="1"/>
  <c r="I799" i="1" s="1"/>
  <c r="G799" i="4" s="1"/>
  <c r="C799" i="1"/>
  <c r="E799" i="1" s="1"/>
  <c r="D799" i="4" s="1"/>
  <c r="B799" i="1"/>
  <c r="B799" i="4" s="1"/>
  <c r="P798" i="1"/>
  <c r="R798" i="1" s="1"/>
  <c r="L798" i="1"/>
  <c r="J798" i="4" s="1"/>
  <c r="J798" i="1"/>
  <c r="H798" i="4" s="1"/>
  <c r="F798" i="1"/>
  <c r="I798" i="1" s="1"/>
  <c r="G798" i="4" s="1"/>
  <c r="C798" i="1"/>
  <c r="D798" i="1" s="1"/>
  <c r="C798" i="4" s="1"/>
  <c r="B798" i="1"/>
  <c r="B798" i="4" s="1"/>
  <c r="P797" i="1"/>
  <c r="R797" i="1" s="1"/>
  <c r="L797" i="1"/>
  <c r="J797" i="4" s="1"/>
  <c r="J797" i="1"/>
  <c r="H797" i="4" s="1"/>
  <c r="F797" i="1"/>
  <c r="I797" i="1" s="1"/>
  <c r="G797" i="4" s="1"/>
  <c r="C797" i="1"/>
  <c r="B797" i="1"/>
  <c r="B797" i="4" s="1"/>
  <c r="P796" i="1"/>
  <c r="R796" i="1" s="1"/>
  <c r="L796" i="1"/>
  <c r="J796" i="4" s="1"/>
  <c r="J796" i="1"/>
  <c r="H796" i="4" s="1"/>
  <c r="F796" i="1"/>
  <c r="I796" i="1" s="1"/>
  <c r="G796" i="4" s="1"/>
  <c r="C796" i="1"/>
  <c r="B796" i="1"/>
  <c r="B796" i="4" s="1"/>
  <c r="P795" i="1"/>
  <c r="R795" i="1" s="1"/>
  <c r="O795" i="4" s="1"/>
  <c r="L795" i="1"/>
  <c r="J795" i="4" s="1"/>
  <c r="J795" i="1"/>
  <c r="H795" i="4" s="1"/>
  <c r="F795" i="1"/>
  <c r="C795" i="1"/>
  <c r="B795" i="1"/>
  <c r="B795" i="4" s="1"/>
  <c r="P794" i="1"/>
  <c r="Q794" i="1" s="1"/>
  <c r="N794" i="4" s="1"/>
  <c r="L794" i="1"/>
  <c r="J794" i="4" s="1"/>
  <c r="J794" i="1"/>
  <c r="H794" i="4" s="1"/>
  <c r="F794" i="1"/>
  <c r="C794" i="1"/>
  <c r="B794" i="1"/>
  <c r="B794" i="4" s="1"/>
  <c r="P793" i="1"/>
  <c r="Q793" i="1" s="1"/>
  <c r="N793" i="4" s="1"/>
  <c r="L793" i="1"/>
  <c r="J793" i="4" s="1"/>
  <c r="J793" i="1"/>
  <c r="H793" i="4" s="1"/>
  <c r="F793" i="1"/>
  <c r="O793" i="1" s="1"/>
  <c r="M793" i="4" s="1"/>
  <c r="C793" i="1"/>
  <c r="E793" i="1" s="1"/>
  <c r="D793" i="4" s="1"/>
  <c r="B793" i="1"/>
  <c r="B793" i="4" s="1"/>
  <c r="P792" i="1"/>
  <c r="L792" i="1"/>
  <c r="J792" i="4" s="1"/>
  <c r="J792" i="1"/>
  <c r="H792" i="4" s="1"/>
  <c r="F792" i="1"/>
  <c r="C792" i="1"/>
  <c r="D792" i="1" s="1"/>
  <c r="C792" i="4" s="1"/>
  <c r="B792" i="1"/>
  <c r="B792" i="4" s="1"/>
  <c r="P791" i="1"/>
  <c r="L791" i="1"/>
  <c r="J791" i="4" s="1"/>
  <c r="J791" i="1"/>
  <c r="H791" i="4" s="1"/>
  <c r="F791" i="1"/>
  <c r="O791" i="1" s="1"/>
  <c r="M791" i="4" s="1"/>
  <c r="C791" i="1"/>
  <c r="B791" i="1"/>
  <c r="B791" i="4" s="1"/>
  <c r="P790" i="1"/>
  <c r="R790" i="1" s="1"/>
  <c r="O790" i="4" s="1"/>
  <c r="L790" i="1"/>
  <c r="J790" i="4" s="1"/>
  <c r="J790" i="1"/>
  <c r="H790" i="4" s="1"/>
  <c r="F790" i="1"/>
  <c r="O790" i="1" s="1"/>
  <c r="M790" i="4" s="1"/>
  <c r="C790" i="1"/>
  <c r="D790" i="1" s="1"/>
  <c r="C790" i="4" s="1"/>
  <c r="B790" i="1"/>
  <c r="B790" i="4" s="1"/>
  <c r="P789" i="1"/>
  <c r="R789" i="1" s="1"/>
  <c r="O789" i="4" s="1"/>
  <c r="L789" i="1"/>
  <c r="J789" i="4" s="1"/>
  <c r="J789" i="1"/>
  <c r="H789" i="4" s="1"/>
  <c r="F789" i="1"/>
  <c r="C789" i="1"/>
  <c r="E789" i="1" s="1"/>
  <c r="D789" i="4" s="1"/>
  <c r="B789" i="1"/>
  <c r="B789" i="4" s="1"/>
  <c r="P788" i="1"/>
  <c r="R788" i="1" s="1"/>
  <c r="O788" i="4" s="1"/>
  <c r="L788" i="1"/>
  <c r="J788" i="4" s="1"/>
  <c r="J788" i="1"/>
  <c r="H788" i="4" s="1"/>
  <c r="F788" i="1"/>
  <c r="G788" i="1" s="1"/>
  <c r="E788" i="4" s="1"/>
  <c r="C788" i="1"/>
  <c r="E788" i="1" s="1"/>
  <c r="B788" i="1"/>
  <c r="B788" i="4" s="1"/>
  <c r="P787" i="1"/>
  <c r="L787" i="1"/>
  <c r="J787" i="4" s="1"/>
  <c r="J787" i="1"/>
  <c r="H787" i="4" s="1"/>
  <c r="F787" i="1"/>
  <c r="C787" i="1"/>
  <c r="E787" i="1" s="1"/>
  <c r="D787" i="4" s="1"/>
  <c r="B787" i="1"/>
  <c r="B787" i="4" s="1"/>
  <c r="P786" i="1"/>
  <c r="L786" i="1"/>
  <c r="J786" i="4" s="1"/>
  <c r="J786" i="1"/>
  <c r="H786" i="4" s="1"/>
  <c r="F786" i="1"/>
  <c r="H786" i="1" s="1"/>
  <c r="F786" i="4" s="1"/>
  <c r="C786" i="1"/>
  <c r="E786" i="1" s="1"/>
  <c r="D786" i="4" s="1"/>
  <c r="B786" i="1"/>
  <c r="B786" i="4" s="1"/>
  <c r="P785" i="1"/>
  <c r="Q785" i="1" s="1"/>
  <c r="N785" i="4" s="1"/>
  <c r="L785" i="1"/>
  <c r="J785" i="4" s="1"/>
  <c r="J785" i="1"/>
  <c r="H785" i="4" s="1"/>
  <c r="F785" i="1"/>
  <c r="O785" i="1" s="1"/>
  <c r="M785" i="4" s="1"/>
  <c r="C785" i="1"/>
  <c r="B785" i="1"/>
  <c r="B785" i="4" s="1"/>
  <c r="P784" i="1"/>
  <c r="R784" i="1" s="1"/>
  <c r="O784" i="4" s="1"/>
  <c r="L784" i="1"/>
  <c r="J784" i="4" s="1"/>
  <c r="J784" i="1"/>
  <c r="H784" i="4" s="1"/>
  <c r="F784" i="1"/>
  <c r="I784" i="1" s="1"/>
  <c r="G784" i="4" s="1"/>
  <c r="C784" i="1"/>
  <c r="B784" i="1"/>
  <c r="B784" i="4" s="1"/>
  <c r="P783" i="1"/>
  <c r="Q783" i="1" s="1"/>
  <c r="N783" i="4" s="1"/>
  <c r="L783" i="1"/>
  <c r="J783" i="4" s="1"/>
  <c r="J783" i="1"/>
  <c r="H783" i="4" s="1"/>
  <c r="F783" i="1"/>
  <c r="C783" i="1"/>
  <c r="E783" i="1" s="1"/>
  <c r="D783" i="4" s="1"/>
  <c r="B783" i="1"/>
  <c r="B783" i="4" s="1"/>
  <c r="P782" i="1"/>
  <c r="Q782" i="1" s="1"/>
  <c r="N782" i="4" s="1"/>
  <c r="L782" i="1"/>
  <c r="J782" i="4" s="1"/>
  <c r="J782" i="1"/>
  <c r="H782" i="4" s="1"/>
  <c r="F782" i="1"/>
  <c r="G782" i="1" s="1"/>
  <c r="E782" i="4" s="1"/>
  <c r="C782" i="1"/>
  <c r="B782" i="1"/>
  <c r="B782" i="4" s="1"/>
  <c r="P781" i="1"/>
  <c r="L781" i="1"/>
  <c r="J781" i="4" s="1"/>
  <c r="J781" i="1"/>
  <c r="H781" i="4" s="1"/>
  <c r="F781" i="1"/>
  <c r="O781" i="1" s="1"/>
  <c r="M781" i="4" s="1"/>
  <c r="C781" i="1"/>
  <c r="E781" i="1" s="1"/>
  <c r="D781" i="4" s="1"/>
  <c r="B781" i="1"/>
  <c r="B781" i="4" s="1"/>
  <c r="P780" i="1"/>
  <c r="R780" i="1" s="1"/>
  <c r="O780" i="4" s="1"/>
  <c r="L780" i="1"/>
  <c r="J780" i="4" s="1"/>
  <c r="J780" i="1"/>
  <c r="F780" i="1"/>
  <c r="G780" i="1" s="1"/>
  <c r="E780" i="4" s="1"/>
  <c r="C780" i="1"/>
  <c r="B780" i="1"/>
  <c r="B780" i="4" s="1"/>
  <c r="P779" i="1"/>
  <c r="L779" i="1"/>
  <c r="J779" i="4" s="1"/>
  <c r="J779" i="1"/>
  <c r="F779" i="1"/>
  <c r="I779" i="1" s="1"/>
  <c r="G779" i="4" s="1"/>
  <c r="C779" i="1"/>
  <c r="D779" i="1" s="1"/>
  <c r="C779" i="4" s="1"/>
  <c r="B779" i="1"/>
  <c r="B779" i="4" s="1"/>
  <c r="P778" i="1"/>
  <c r="L778" i="1"/>
  <c r="J778" i="4" s="1"/>
  <c r="J778" i="1"/>
  <c r="F778" i="1"/>
  <c r="C778" i="1"/>
  <c r="B778" i="1"/>
  <c r="B778" i="4" s="1"/>
  <c r="P777" i="1"/>
  <c r="Q777" i="1" s="1"/>
  <c r="N777" i="4" s="1"/>
  <c r="L777" i="1"/>
  <c r="J777" i="4" s="1"/>
  <c r="J777" i="1"/>
  <c r="H777" i="4" s="1"/>
  <c r="F777" i="1"/>
  <c r="C777" i="1"/>
  <c r="B777" i="1"/>
  <c r="B777" i="4" s="1"/>
  <c r="P776" i="1"/>
  <c r="L776" i="1"/>
  <c r="J776" i="4" s="1"/>
  <c r="J776" i="1"/>
  <c r="H776" i="4" s="1"/>
  <c r="F776" i="1"/>
  <c r="O776" i="1" s="1"/>
  <c r="M776" i="4" s="1"/>
  <c r="C776" i="1"/>
  <c r="B776" i="1"/>
  <c r="B776" i="4" s="1"/>
  <c r="P775" i="1"/>
  <c r="L775" i="1"/>
  <c r="J775" i="4" s="1"/>
  <c r="J775" i="1"/>
  <c r="H775" i="4" s="1"/>
  <c r="F775" i="1"/>
  <c r="C775" i="1"/>
  <c r="D775" i="1" s="1"/>
  <c r="C775" i="4" s="1"/>
  <c r="B775" i="1"/>
  <c r="B775" i="4" s="1"/>
  <c r="P774" i="1"/>
  <c r="R774" i="1" s="1"/>
  <c r="L774" i="1"/>
  <c r="J774" i="4" s="1"/>
  <c r="J774" i="1"/>
  <c r="H774" i="4" s="1"/>
  <c r="F774" i="1"/>
  <c r="G774" i="1" s="1"/>
  <c r="E774" i="4" s="1"/>
  <c r="C774" i="1"/>
  <c r="B774" i="1"/>
  <c r="B774" i="4" s="1"/>
  <c r="P773" i="1"/>
  <c r="R773" i="1" s="1"/>
  <c r="O773" i="4" s="1"/>
  <c r="L773" i="1"/>
  <c r="J773" i="4" s="1"/>
  <c r="J773" i="1"/>
  <c r="H773" i="4" s="1"/>
  <c r="F773" i="1"/>
  <c r="H773" i="1" s="1"/>
  <c r="F773" i="4" s="1"/>
  <c r="C773" i="1"/>
  <c r="E773" i="1" s="1"/>
  <c r="D773" i="4" s="1"/>
  <c r="B773" i="1"/>
  <c r="B773" i="4" s="1"/>
  <c r="P772" i="1"/>
  <c r="L772" i="1"/>
  <c r="J772" i="4" s="1"/>
  <c r="J772" i="1"/>
  <c r="F772" i="1"/>
  <c r="I772" i="1" s="1"/>
  <c r="G772" i="4" s="1"/>
  <c r="C772" i="1"/>
  <c r="D772" i="1" s="1"/>
  <c r="C772" i="4" s="1"/>
  <c r="B772" i="1"/>
  <c r="B772" i="4" s="1"/>
  <c r="P771" i="1"/>
  <c r="L771" i="1"/>
  <c r="J771" i="4" s="1"/>
  <c r="J771" i="1"/>
  <c r="H771" i="4" s="1"/>
  <c r="F771" i="1"/>
  <c r="C771" i="1"/>
  <c r="E771" i="1" s="1"/>
  <c r="D771" i="4" s="1"/>
  <c r="B771" i="1"/>
  <c r="B771" i="4" s="1"/>
  <c r="P770" i="1"/>
  <c r="L770" i="1"/>
  <c r="J770" i="4" s="1"/>
  <c r="J770" i="1"/>
  <c r="H770" i="4" s="1"/>
  <c r="F770" i="1"/>
  <c r="C770" i="1"/>
  <c r="B770" i="1"/>
  <c r="B770" i="4" s="1"/>
  <c r="P769" i="1"/>
  <c r="L769" i="1"/>
  <c r="J769" i="4" s="1"/>
  <c r="J769" i="1"/>
  <c r="H769" i="4" s="1"/>
  <c r="F769" i="1"/>
  <c r="C769" i="1"/>
  <c r="E769" i="1" s="1"/>
  <c r="D769" i="4" s="1"/>
  <c r="B769" i="1"/>
  <c r="B769" i="4" s="1"/>
  <c r="P768" i="1"/>
  <c r="L768" i="1"/>
  <c r="J768" i="4" s="1"/>
  <c r="J768" i="1"/>
  <c r="H768" i="4" s="1"/>
  <c r="F768" i="1"/>
  <c r="C768" i="1"/>
  <c r="B768" i="1"/>
  <c r="B768" i="4" s="1"/>
  <c r="P767" i="1"/>
  <c r="R767" i="1" s="1"/>
  <c r="O767" i="4" s="1"/>
  <c r="L767" i="1"/>
  <c r="J767" i="4" s="1"/>
  <c r="J767" i="1"/>
  <c r="H767" i="4" s="1"/>
  <c r="F767" i="1"/>
  <c r="C767" i="1"/>
  <c r="E767" i="1" s="1"/>
  <c r="D767" i="4" s="1"/>
  <c r="B767" i="1"/>
  <c r="B767" i="4" s="1"/>
  <c r="P766" i="1"/>
  <c r="R766" i="1" s="1"/>
  <c r="O766" i="4" s="1"/>
  <c r="L766" i="1"/>
  <c r="J766" i="4" s="1"/>
  <c r="J766" i="1"/>
  <c r="H766" i="4" s="1"/>
  <c r="F766" i="1"/>
  <c r="C766" i="1"/>
  <c r="D766" i="1" s="1"/>
  <c r="C766" i="4" s="1"/>
  <c r="B766" i="1"/>
  <c r="B766" i="4" s="1"/>
  <c r="P765" i="1"/>
  <c r="Q765" i="1" s="1"/>
  <c r="N765" i="4" s="1"/>
  <c r="L765" i="1"/>
  <c r="J765" i="4" s="1"/>
  <c r="J765" i="1"/>
  <c r="H765" i="4" s="1"/>
  <c r="F765" i="1"/>
  <c r="C765" i="1"/>
  <c r="E765" i="1" s="1"/>
  <c r="D765" i="4" s="1"/>
  <c r="B765" i="1"/>
  <c r="B765" i="4" s="1"/>
  <c r="P764" i="1"/>
  <c r="L764" i="1"/>
  <c r="J764" i="4" s="1"/>
  <c r="J764" i="1"/>
  <c r="H764" i="4" s="1"/>
  <c r="F764" i="1"/>
  <c r="C764" i="1"/>
  <c r="E764" i="1" s="1"/>
  <c r="D764" i="4" s="1"/>
  <c r="B764" i="1"/>
  <c r="B764" i="4" s="1"/>
  <c r="P763" i="1"/>
  <c r="L763" i="1"/>
  <c r="J763" i="4" s="1"/>
  <c r="J763" i="1"/>
  <c r="H763" i="4" s="1"/>
  <c r="F763" i="1"/>
  <c r="C763" i="1"/>
  <c r="B763" i="1"/>
  <c r="B763" i="4" s="1"/>
  <c r="P762" i="1"/>
  <c r="L762" i="1"/>
  <c r="J762" i="4" s="1"/>
  <c r="J762" i="1"/>
  <c r="H762" i="4" s="1"/>
  <c r="F762" i="1"/>
  <c r="C762" i="1"/>
  <c r="E762" i="1" s="1"/>
  <c r="D762" i="4" s="1"/>
  <c r="B762" i="1"/>
  <c r="B762" i="4" s="1"/>
  <c r="P761" i="1"/>
  <c r="L761" i="1"/>
  <c r="J761" i="4" s="1"/>
  <c r="J761" i="1"/>
  <c r="H761" i="4" s="1"/>
  <c r="F761" i="1"/>
  <c r="O761" i="1" s="1"/>
  <c r="M761" i="4" s="1"/>
  <c r="C761" i="1"/>
  <c r="D761" i="1" s="1"/>
  <c r="C761" i="4" s="1"/>
  <c r="B761" i="1"/>
  <c r="B761" i="4" s="1"/>
  <c r="P760" i="1"/>
  <c r="Q760" i="1" s="1"/>
  <c r="N760" i="4" s="1"/>
  <c r="L760" i="1"/>
  <c r="J760" i="4" s="1"/>
  <c r="J760" i="1"/>
  <c r="H760" i="4" s="1"/>
  <c r="F760" i="1"/>
  <c r="I760" i="1" s="1"/>
  <c r="G760" i="4" s="1"/>
  <c r="C760" i="1"/>
  <c r="E760" i="1" s="1"/>
  <c r="D760" i="4" s="1"/>
  <c r="B760" i="1"/>
  <c r="B760" i="4" s="1"/>
  <c r="P759" i="1"/>
  <c r="R759" i="1" s="1"/>
  <c r="O759" i="4" s="1"/>
  <c r="L759" i="1"/>
  <c r="J759" i="4" s="1"/>
  <c r="J759" i="1"/>
  <c r="H759" i="4" s="1"/>
  <c r="F759" i="1"/>
  <c r="G759" i="1" s="1"/>
  <c r="E759" i="4" s="1"/>
  <c r="C759" i="1"/>
  <c r="D759" i="1" s="1"/>
  <c r="C759" i="4" s="1"/>
  <c r="B759" i="1"/>
  <c r="B759" i="4" s="1"/>
  <c r="P758" i="1"/>
  <c r="L758" i="1"/>
  <c r="J758" i="4" s="1"/>
  <c r="J758" i="1"/>
  <c r="H758" i="4" s="1"/>
  <c r="F758" i="1"/>
  <c r="O758" i="1" s="1"/>
  <c r="M758" i="4" s="1"/>
  <c r="C758" i="1"/>
  <c r="B758" i="1"/>
  <c r="B758" i="4" s="1"/>
  <c r="P757" i="1"/>
  <c r="R757" i="1" s="1"/>
  <c r="L757" i="1"/>
  <c r="J757" i="4" s="1"/>
  <c r="J757" i="1"/>
  <c r="H757" i="4" s="1"/>
  <c r="F757" i="1"/>
  <c r="C757" i="1"/>
  <c r="B757" i="1"/>
  <c r="B757" i="4" s="1"/>
  <c r="P756" i="1"/>
  <c r="R756" i="1" s="1"/>
  <c r="O756" i="4" s="1"/>
  <c r="L756" i="1"/>
  <c r="J756" i="4" s="1"/>
  <c r="J756" i="1"/>
  <c r="H756" i="4" s="1"/>
  <c r="F756" i="1"/>
  <c r="H756" i="1" s="1"/>
  <c r="F756" i="4" s="1"/>
  <c r="C756" i="1"/>
  <c r="D756" i="1" s="1"/>
  <c r="C756" i="4" s="1"/>
  <c r="B756" i="1"/>
  <c r="B756" i="4" s="1"/>
  <c r="P755" i="1"/>
  <c r="Q755" i="1" s="1"/>
  <c r="N755" i="4" s="1"/>
  <c r="L755" i="1"/>
  <c r="J755" i="4" s="1"/>
  <c r="J755" i="1"/>
  <c r="H755" i="4" s="1"/>
  <c r="F755" i="1"/>
  <c r="C755" i="1"/>
  <c r="B755" i="1"/>
  <c r="B755" i="4" s="1"/>
  <c r="P754" i="1"/>
  <c r="Q754" i="1" s="1"/>
  <c r="N754" i="4" s="1"/>
  <c r="L754" i="1"/>
  <c r="J754" i="4" s="1"/>
  <c r="J754" i="1"/>
  <c r="H754" i="4" s="1"/>
  <c r="F754" i="1"/>
  <c r="C754" i="1"/>
  <c r="B754" i="1"/>
  <c r="B754" i="4" s="1"/>
  <c r="P753" i="1"/>
  <c r="L753" i="1"/>
  <c r="J753" i="4" s="1"/>
  <c r="J753" i="1"/>
  <c r="H753" i="4" s="1"/>
  <c r="F753" i="1"/>
  <c r="C753" i="1"/>
  <c r="E753" i="1" s="1"/>
  <c r="D753" i="4" s="1"/>
  <c r="B753" i="1"/>
  <c r="B753" i="4" s="1"/>
  <c r="P752" i="1"/>
  <c r="R752" i="1" s="1"/>
  <c r="O752" i="4" s="1"/>
  <c r="L752" i="1"/>
  <c r="J752" i="4" s="1"/>
  <c r="J752" i="1"/>
  <c r="H752" i="4" s="1"/>
  <c r="F752" i="1"/>
  <c r="I752" i="1" s="1"/>
  <c r="G752" i="4" s="1"/>
  <c r="C752" i="1"/>
  <c r="E752" i="1" s="1"/>
  <c r="D752" i="4" s="1"/>
  <c r="B752" i="1"/>
  <c r="B752" i="4" s="1"/>
  <c r="P751" i="1"/>
  <c r="L751" i="1"/>
  <c r="J751" i="4" s="1"/>
  <c r="J751" i="1"/>
  <c r="H751" i="4" s="1"/>
  <c r="F751" i="1"/>
  <c r="O751" i="1" s="1"/>
  <c r="M751" i="4" s="1"/>
  <c r="C751" i="1"/>
  <c r="D751" i="1" s="1"/>
  <c r="C751" i="4" s="1"/>
  <c r="B751" i="1"/>
  <c r="B751" i="4" s="1"/>
  <c r="P750" i="1"/>
  <c r="L750" i="1"/>
  <c r="J750" i="4" s="1"/>
  <c r="J750" i="1"/>
  <c r="H750" i="4" s="1"/>
  <c r="F750" i="1"/>
  <c r="G750" i="1" s="1"/>
  <c r="E750" i="4" s="1"/>
  <c r="C750" i="1"/>
  <c r="B750" i="1"/>
  <c r="B750" i="4" s="1"/>
  <c r="P749" i="1"/>
  <c r="R749" i="1" s="1"/>
  <c r="L749" i="1"/>
  <c r="J749" i="4" s="1"/>
  <c r="J749" i="1"/>
  <c r="H749" i="4" s="1"/>
  <c r="F749" i="1"/>
  <c r="I749" i="1" s="1"/>
  <c r="G749" i="4" s="1"/>
  <c r="C749" i="1"/>
  <c r="B749" i="1"/>
  <c r="B749" i="4" s="1"/>
  <c r="R748" i="1"/>
  <c r="O748" i="4" s="1"/>
  <c r="P748" i="1"/>
  <c r="Q748" i="1" s="1"/>
  <c r="N748" i="4" s="1"/>
  <c r="L748" i="1"/>
  <c r="J748" i="4" s="1"/>
  <c r="J748" i="1"/>
  <c r="H748" i="4" s="1"/>
  <c r="F748" i="1"/>
  <c r="I748" i="1" s="1"/>
  <c r="G748" i="4" s="1"/>
  <c r="C748" i="1"/>
  <c r="D748" i="1" s="1"/>
  <c r="C748" i="4" s="1"/>
  <c r="B748" i="1"/>
  <c r="B748" i="4" s="1"/>
  <c r="P747" i="1"/>
  <c r="R747" i="1" s="1"/>
  <c r="O747" i="4" s="1"/>
  <c r="L747" i="1"/>
  <c r="J747" i="4" s="1"/>
  <c r="J747" i="1"/>
  <c r="H747" i="4" s="1"/>
  <c r="F747" i="1"/>
  <c r="C747" i="1"/>
  <c r="B747" i="1"/>
  <c r="B747" i="4" s="1"/>
  <c r="P746" i="1"/>
  <c r="L746" i="1"/>
  <c r="J746" i="4" s="1"/>
  <c r="J746" i="1"/>
  <c r="H746" i="4" s="1"/>
  <c r="F746" i="1"/>
  <c r="I746" i="1" s="1"/>
  <c r="G746" i="4" s="1"/>
  <c r="C746" i="1"/>
  <c r="B746" i="1"/>
  <c r="B746" i="4" s="1"/>
  <c r="P745" i="1"/>
  <c r="L745" i="1"/>
  <c r="J745" i="4" s="1"/>
  <c r="J745" i="1"/>
  <c r="H745" i="4" s="1"/>
  <c r="F745" i="1"/>
  <c r="C745" i="1"/>
  <c r="B745" i="1"/>
  <c r="B745" i="4" s="1"/>
  <c r="P744" i="1"/>
  <c r="R744" i="1" s="1"/>
  <c r="O744" i="4" s="1"/>
  <c r="L744" i="1"/>
  <c r="J744" i="4" s="1"/>
  <c r="J744" i="1"/>
  <c r="H744" i="4" s="1"/>
  <c r="F744" i="1"/>
  <c r="I744" i="1" s="1"/>
  <c r="G744" i="4" s="1"/>
  <c r="C744" i="1"/>
  <c r="D744" i="1" s="1"/>
  <c r="C744" i="4" s="1"/>
  <c r="B744" i="1"/>
  <c r="B744" i="4" s="1"/>
  <c r="P743" i="1"/>
  <c r="R743" i="1" s="1"/>
  <c r="L743" i="1"/>
  <c r="J743" i="4" s="1"/>
  <c r="J743" i="1"/>
  <c r="H743" i="4" s="1"/>
  <c r="F743" i="1"/>
  <c r="C743" i="1"/>
  <c r="B743" i="1"/>
  <c r="B743" i="4" s="1"/>
  <c r="P742" i="1"/>
  <c r="L742" i="1"/>
  <c r="J742" i="4" s="1"/>
  <c r="J742" i="1"/>
  <c r="H742" i="4" s="1"/>
  <c r="F742" i="1"/>
  <c r="O742" i="1" s="1"/>
  <c r="M742" i="4" s="1"/>
  <c r="C742" i="1"/>
  <c r="B742" i="1"/>
  <c r="B742" i="4" s="1"/>
  <c r="P741" i="1"/>
  <c r="R741" i="1" s="1"/>
  <c r="L741" i="1"/>
  <c r="J741" i="4" s="1"/>
  <c r="J741" i="1"/>
  <c r="H741" i="4" s="1"/>
  <c r="F741" i="1"/>
  <c r="H741" i="1" s="1"/>
  <c r="F741" i="4" s="1"/>
  <c r="C741" i="1"/>
  <c r="D741" i="1" s="1"/>
  <c r="C741" i="4" s="1"/>
  <c r="B741" i="1"/>
  <c r="B741" i="4" s="1"/>
  <c r="P740" i="1"/>
  <c r="R740" i="1" s="1"/>
  <c r="O740" i="4" s="1"/>
  <c r="L740" i="1"/>
  <c r="J740" i="4" s="1"/>
  <c r="J740" i="1"/>
  <c r="H740" i="4" s="1"/>
  <c r="F740" i="1"/>
  <c r="C740" i="1"/>
  <c r="E740" i="1" s="1"/>
  <c r="D740" i="4" s="1"/>
  <c r="B740" i="1"/>
  <c r="B740" i="4" s="1"/>
  <c r="P739" i="1"/>
  <c r="R739" i="1" s="1"/>
  <c r="O739" i="4" s="1"/>
  <c r="L739" i="1"/>
  <c r="J739" i="4" s="1"/>
  <c r="J739" i="1"/>
  <c r="H739" i="4" s="1"/>
  <c r="F739" i="1"/>
  <c r="C739" i="1"/>
  <c r="B739" i="1"/>
  <c r="B739" i="4" s="1"/>
  <c r="P738" i="1"/>
  <c r="L738" i="1"/>
  <c r="J738" i="4" s="1"/>
  <c r="J738" i="1"/>
  <c r="H738" i="4" s="1"/>
  <c r="F738" i="1"/>
  <c r="C738" i="1"/>
  <c r="E738" i="1" s="1"/>
  <c r="D738" i="4" s="1"/>
  <c r="B738" i="1"/>
  <c r="B738" i="4" s="1"/>
  <c r="P737" i="1"/>
  <c r="L737" i="1"/>
  <c r="J737" i="4" s="1"/>
  <c r="J737" i="1"/>
  <c r="H737" i="4" s="1"/>
  <c r="F737" i="1"/>
  <c r="C737" i="1"/>
  <c r="E737" i="1" s="1"/>
  <c r="D737" i="4" s="1"/>
  <c r="B737" i="1"/>
  <c r="B737" i="4" s="1"/>
  <c r="P736" i="1"/>
  <c r="L736" i="1"/>
  <c r="J736" i="4" s="1"/>
  <c r="J736" i="1"/>
  <c r="H736" i="4" s="1"/>
  <c r="F736" i="1"/>
  <c r="I736" i="1" s="1"/>
  <c r="G736" i="4" s="1"/>
  <c r="C736" i="1"/>
  <c r="E736" i="1" s="1"/>
  <c r="D736" i="4" s="1"/>
  <c r="B736" i="1"/>
  <c r="B736" i="4" s="1"/>
  <c r="P735" i="1"/>
  <c r="R735" i="1" s="1"/>
  <c r="O735" i="4" s="1"/>
  <c r="L735" i="1"/>
  <c r="J735" i="4" s="1"/>
  <c r="J735" i="1"/>
  <c r="H735" i="4" s="1"/>
  <c r="F735" i="1"/>
  <c r="O735" i="1" s="1"/>
  <c r="M735" i="4" s="1"/>
  <c r="C735" i="1"/>
  <c r="D735" i="1" s="1"/>
  <c r="C735" i="4" s="1"/>
  <c r="B735" i="1"/>
  <c r="B735" i="4" s="1"/>
  <c r="P734" i="1"/>
  <c r="L734" i="1"/>
  <c r="J734" i="4" s="1"/>
  <c r="J734" i="1"/>
  <c r="H734" i="4" s="1"/>
  <c r="F734" i="1"/>
  <c r="C734" i="1"/>
  <c r="B734" i="1"/>
  <c r="B734" i="4" s="1"/>
  <c r="P733" i="1"/>
  <c r="R733" i="1" s="1"/>
  <c r="L733" i="1"/>
  <c r="J733" i="4" s="1"/>
  <c r="J733" i="1"/>
  <c r="H733" i="4" s="1"/>
  <c r="F733" i="1"/>
  <c r="H733" i="1" s="1"/>
  <c r="F733" i="4" s="1"/>
  <c r="C733" i="1"/>
  <c r="E733" i="1" s="1"/>
  <c r="D733" i="4" s="1"/>
  <c r="B733" i="1"/>
  <c r="B733" i="4" s="1"/>
  <c r="P732" i="1"/>
  <c r="L732" i="1"/>
  <c r="J732" i="4" s="1"/>
  <c r="J732" i="1"/>
  <c r="H732" i="4" s="1"/>
  <c r="F732" i="1"/>
  <c r="H732" i="1" s="1"/>
  <c r="F732" i="4" s="1"/>
  <c r="C732" i="1"/>
  <c r="B732" i="1"/>
  <c r="B732" i="4" s="1"/>
  <c r="P731" i="1"/>
  <c r="R731" i="1" s="1"/>
  <c r="O731" i="4" s="1"/>
  <c r="L731" i="1"/>
  <c r="J731" i="4" s="1"/>
  <c r="J731" i="1"/>
  <c r="H731" i="4" s="1"/>
  <c r="F731" i="1"/>
  <c r="O731" i="1" s="1"/>
  <c r="M731" i="4" s="1"/>
  <c r="C731" i="1"/>
  <c r="B731" i="1"/>
  <c r="B731" i="4" s="1"/>
  <c r="P730" i="1"/>
  <c r="Q730" i="1" s="1"/>
  <c r="N730" i="4" s="1"/>
  <c r="L730" i="1"/>
  <c r="J730" i="4" s="1"/>
  <c r="J730" i="1"/>
  <c r="H730" i="4" s="1"/>
  <c r="F730" i="1"/>
  <c r="H730" i="1" s="1"/>
  <c r="F730" i="4" s="1"/>
  <c r="C730" i="1"/>
  <c r="E730" i="1" s="1"/>
  <c r="D730" i="4" s="1"/>
  <c r="B730" i="1"/>
  <c r="B730" i="4" s="1"/>
  <c r="P729" i="1"/>
  <c r="R729" i="1" s="1"/>
  <c r="O729" i="4" s="1"/>
  <c r="L729" i="1"/>
  <c r="J729" i="4" s="1"/>
  <c r="J729" i="1"/>
  <c r="H729" i="4" s="1"/>
  <c r="F729" i="1"/>
  <c r="C729" i="1"/>
  <c r="D729" i="1" s="1"/>
  <c r="C729" i="4" s="1"/>
  <c r="B729" i="1"/>
  <c r="B729" i="4" s="1"/>
  <c r="P728" i="1"/>
  <c r="R728" i="1" s="1"/>
  <c r="O728" i="4" s="1"/>
  <c r="L728" i="1"/>
  <c r="J728" i="4" s="1"/>
  <c r="J728" i="1"/>
  <c r="H728" i="4" s="1"/>
  <c r="F728" i="1"/>
  <c r="C728" i="1"/>
  <c r="D728" i="1" s="1"/>
  <c r="C728" i="4" s="1"/>
  <c r="B728" i="1"/>
  <c r="B728" i="4" s="1"/>
  <c r="P727" i="1"/>
  <c r="Q727" i="1" s="1"/>
  <c r="N727" i="4" s="1"/>
  <c r="L727" i="1"/>
  <c r="J727" i="4" s="1"/>
  <c r="J727" i="1"/>
  <c r="H727" i="4" s="1"/>
  <c r="F727" i="1"/>
  <c r="O727" i="1" s="1"/>
  <c r="M727" i="4" s="1"/>
  <c r="C727" i="1"/>
  <c r="D727" i="1" s="1"/>
  <c r="C727" i="4" s="1"/>
  <c r="B727" i="1"/>
  <c r="B727" i="4" s="1"/>
  <c r="P726" i="1"/>
  <c r="L726" i="1"/>
  <c r="J726" i="4" s="1"/>
  <c r="J726" i="1"/>
  <c r="H726" i="4" s="1"/>
  <c r="F726" i="1"/>
  <c r="H726" i="1" s="1"/>
  <c r="F726" i="4" s="1"/>
  <c r="C726" i="1"/>
  <c r="E726" i="1" s="1"/>
  <c r="D726" i="4" s="1"/>
  <c r="B726" i="1"/>
  <c r="B726" i="4" s="1"/>
  <c r="P725" i="1"/>
  <c r="R725" i="1" s="1"/>
  <c r="L725" i="1"/>
  <c r="J725" i="4" s="1"/>
  <c r="J725" i="1"/>
  <c r="H725" i="4" s="1"/>
  <c r="F725" i="1"/>
  <c r="H725" i="1" s="1"/>
  <c r="F725" i="4" s="1"/>
  <c r="C725" i="1"/>
  <c r="E725" i="1" s="1"/>
  <c r="D725" i="4" s="1"/>
  <c r="B725" i="1"/>
  <c r="B725" i="4" s="1"/>
  <c r="P724" i="1"/>
  <c r="R724" i="1" s="1"/>
  <c r="L724" i="1"/>
  <c r="J724" i="4" s="1"/>
  <c r="J724" i="1"/>
  <c r="H724" i="4" s="1"/>
  <c r="F724" i="1"/>
  <c r="C724" i="1"/>
  <c r="E724" i="1" s="1"/>
  <c r="D724" i="4" s="1"/>
  <c r="B724" i="1"/>
  <c r="B724" i="4" s="1"/>
  <c r="P723" i="1"/>
  <c r="L723" i="1"/>
  <c r="J723" i="4" s="1"/>
  <c r="J723" i="1"/>
  <c r="H723" i="4" s="1"/>
  <c r="F723" i="1"/>
  <c r="O723" i="1" s="1"/>
  <c r="M723" i="4" s="1"/>
  <c r="C723" i="1"/>
  <c r="B723" i="1"/>
  <c r="B723" i="4" s="1"/>
  <c r="P722" i="1"/>
  <c r="Q722" i="1" s="1"/>
  <c r="N722" i="4" s="1"/>
  <c r="L722" i="1"/>
  <c r="J722" i="4" s="1"/>
  <c r="J722" i="1"/>
  <c r="H722" i="4" s="1"/>
  <c r="F722" i="1"/>
  <c r="O722" i="1" s="1"/>
  <c r="M722" i="4" s="1"/>
  <c r="C722" i="1"/>
  <c r="E722" i="1" s="1"/>
  <c r="D722" i="4" s="1"/>
  <c r="B722" i="1"/>
  <c r="B722" i="4" s="1"/>
  <c r="P721" i="1"/>
  <c r="R721" i="1" s="1"/>
  <c r="O721" i="4" s="1"/>
  <c r="L721" i="1"/>
  <c r="J721" i="4" s="1"/>
  <c r="J721" i="1"/>
  <c r="H721" i="4" s="1"/>
  <c r="F721" i="1"/>
  <c r="C721" i="1"/>
  <c r="B721" i="1"/>
  <c r="B721" i="4" s="1"/>
  <c r="P720" i="1"/>
  <c r="R720" i="1" s="1"/>
  <c r="O720" i="4" s="1"/>
  <c r="L720" i="1"/>
  <c r="J720" i="4" s="1"/>
  <c r="J720" i="1"/>
  <c r="H720" i="4" s="1"/>
  <c r="F720" i="1"/>
  <c r="I720" i="1" s="1"/>
  <c r="G720" i="4" s="1"/>
  <c r="C720" i="1"/>
  <c r="B720" i="1"/>
  <c r="B720" i="4" s="1"/>
  <c r="P719" i="1"/>
  <c r="R719" i="1" s="1"/>
  <c r="O719" i="4" s="1"/>
  <c r="L719" i="1"/>
  <c r="J719" i="4" s="1"/>
  <c r="J719" i="1"/>
  <c r="H719" i="4" s="1"/>
  <c r="F719" i="1"/>
  <c r="O719" i="1" s="1"/>
  <c r="M719" i="4" s="1"/>
  <c r="C719" i="1"/>
  <c r="D719" i="1" s="1"/>
  <c r="C719" i="4" s="1"/>
  <c r="B719" i="1"/>
  <c r="B719" i="4" s="1"/>
  <c r="P718" i="1"/>
  <c r="L718" i="1"/>
  <c r="J718" i="4" s="1"/>
  <c r="J718" i="1"/>
  <c r="H718" i="4" s="1"/>
  <c r="F718" i="1"/>
  <c r="O718" i="1" s="1"/>
  <c r="M718" i="4" s="1"/>
  <c r="C718" i="1"/>
  <c r="E718" i="1" s="1"/>
  <c r="D718" i="4" s="1"/>
  <c r="B718" i="1"/>
  <c r="B718" i="4" s="1"/>
  <c r="P717" i="1"/>
  <c r="L717" i="1"/>
  <c r="J717" i="4" s="1"/>
  <c r="J717" i="1"/>
  <c r="H717" i="4" s="1"/>
  <c r="F717" i="1"/>
  <c r="C717" i="1"/>
  <c r="E717" i="1" s="1"/>
  <c r="D717" i="4" s="1"/>
  <c r="B717" i="1"/>
  <c r="B717" i="4" s="1"/>
  <c r="P716" i="1"/>
  <c r="Q716" i="1" s="1"/>
  <c r="N716" i="4" s="1"/>
  <c r="L716" i="1"/>
  <c r="J716" i="4" s="1"/>
  <c r="J716" i="1"/>
  <c r="H716" i="4" s="1"/>
  <c r="F716" i="1"/>
  <c r="C716" i="1"/>
  <c r="B716" i="1"/>
  <c r="B716" i="4" s="1"/>
  <c r="P715" i="1"/>
  <c r="R715" i="1" s="1"/>
  <c r="O715" i="4" s="1"/>
  <c r="L715" i="1"/>
  <c r="J715" i="4" s="1"/>
  <c r="J715" i="1"/>
  <c r="H715" i="4" s="1"/>
  <c r="F715" i="1"/>
  <c r="O715" i="1" s="1"/>
  <c r="M715" i="4" s="1"/>
  <c r="C715" i="1"/>
  <c r="B715" i="1"/>
  <c r="B715" i="4" s="1"/>
  <c r="P714" i="1"/>
  <c r="Q714" i="1" s="1"/>
  <c r="N714" i="4" s="1"/>
  <c r="L714" i="1"/>
  <c r="J714" i="4" s="1"/>
  <c r="J714" i="1"/>
  <c r="H714" i="4" s="1"/>
  <c r="F714" i="1"/>
  <c r="C714" i="1"/>
  <c r="E714" i="1" s="1"/>
  <c r="D714" i="4" s="1"/>
  <c r="B714" i="1"/>
  <c r="B714" i="4" s="1"/>
  <c r="P713" i="1"/>
  <c r="R713" i="1" s="1"/>
  <c r="O713" i="4" s="1"/>
  <c r="L713" i="1"/>
  <c r="J713" i="4" s="1"/>
  <c r="J713" i="1"/>
  <c r="H713" i="4" s="1"/>
  <c r="F713" i="1"/>
  <c r="G713" i="1" s="1"/>
  <c r="E713" i="4" s="1"/>
  <c r="C713" i="1"/>
  <c r="E713" i="1" s="1"/>
  <c r="B713" i="1"/>
  <c r="B713" i="4" s="1"/>
  <c r="P712" i="1"/>
  <c r="R712" i="1" s="1"/>
  <c r="O712" i="4" s="1"/>
  <c r="L712" i="1"/>
  <c r="J712" i="4" s="1"/>
  <c r="J712" i="1"/>
  <c r="H712" i="4" s="1"/>
  <c r="F712" i="1"/>
  <c r="C712" i="1"/>
  <c r="D712" i="1" s="1"/>
  <c r="C712" i="4" s="1"/>
  <c r="B712" i="1"/>
  <c r="B712" i="4" s="1"/>
  <c r="P711" i="1"/>
  <c r="R711" i="1" s="1"/>
  <c r="O711" i="4" s="1"/>
  <c r="L711" i="1"/>
  <c r="J711" i="4" s="1"/>
  <c r="J711" i="1"/>
  <c r="H711" i="4" s="1"/>
  <c r="F711" i="1"/>
  <c r="C711" i="1"/>
  <c r="D711" i="1" s="1"/>
  <c r="C711" i="4" s="1"/>
  <c r="B711" i="1"/>
  <c r="B711" i="4" s="1"/>
  <c r="P710" i="1"/>
  <c r="L710" i="1"/>
  <c r="J710" i="4" s="1"/>
  <c r="J710" i="1"/>
  <c r="H710" i="4" s="1"/>
  <c r="F710" i="1"/>
  <c r="O710" i="1" s="1"/>
  <c r="M710" i="4" s="1"/>
  <c r="C710" i="1"/>
  <c r="E710" i="1" s="1"/>
  <c r="D710" i="4" s="1"/>
  <c r="B710" i="1"/>
  <c r="B710" i="4" s="1"/>
  <c r="P709" i="1"/>
  <c r="R709" i="1" s="1"/>
  <c r="L709" i="1"/>
  <c r="J709" i="4" s="1"/>
  <c r="J709" i="1"/>
  <c r="H709" i="4" s="1"/>
  <c r="F709" i="1"/>
  <c r="I709" i="1" s="1"/>
  <c r="G709" i="4" s="1"/>
  <c r="C709" i="1"/>
  <c r="B709" i="1"/>
  <c r="B709" i="4" s="1"/>
  <c r="P708" i="1"/>
  <c r="Q708" i="1" s="1"/>
  <c r="N708" i="4" s="1"/>
  <c r="L708" i="1"/>
  <c r="J708" i="4" s="1"/>
  <c r="J708" i="1"/>
  <c r="H708" i="4" s="1"/>
  <c r="F708" i="1"/>
  <c r="C708" i="1"/>
  <c r="B708" i="1"/>
  <c r="B708" i="4" s="1"/>
  <c r="P707" i="1"/>
  <c r="Q707" i="1" s="1"/>
  <c r="N707" i="4" s="1"/>
  <c r="L707" i="1"/>
  <c r="J707" i="4" s="1"/>
  <c r="J707" i="1"/>
  <c r="H707" i="4" s="1"/>
  <c r="F707" i="1"/>
  <c r="C707" i="1"/>
  <c r="B707" i="1"/>
  <c r="B707" i="4" s="1"/>
  <c r="P706" i="1"/>
  <c r="Q706" i="1" s="1"/>
  <c r="N706" i="4" s="1"/>
  <c r="L706" i="1"/>
  <c r="J706" i="4" s="1"/>
  <c r="J706" i="1"/>
  <c r="H706" i="4" s="1"/>
  <c r="F706" i="1"/>
  <c r="I706" i="1" s="1"/>
  <c r="G706" i="4" s="1"/>
  <c r="C706" i="1"/>
  <c r="E706" i="1" s="1"/>
  <c r="D706" i="4" s="1"/>
  <c r="B706" i="1"/>
  <c r="B706" i="4" s="1"/>
  <c r="P705" i="1"/>
  <c r="R705" i="1" s="1"/>
  <c r="O705" i="4" s="1"/>
  <c r="L705" i="1"/>
  <c r="J705" i="4" s="1"/>
  <c r="J705" i="1"/>
  <c r="H705" i="4" s="1"/>
  <c r="F705" i="1"/>
  <c r="C705" i="1"/>
  <c r="E705" i="1" s="1"/>
  <c r="B705" i="1"/>
  <c r="B705" i="4" s="1"/>
  <c r="P704" i="1"/>
  <c r="R704" i="1" s="1"/>
  <c r="O704" i="4" s="1"/>
  <c r="L704" i="1"/>
  <c r="J704" i="4" s="1"/>
  <c r="J704" i="1"/>
  <c r="H704" i="4" s="1"/>
  <c r="F704" i="1"/>
  <c r="C704" i="1"/>
  <c r="E704" i="1" s="1"/>
  <c r="D704" i="4" s="1"/>
  <c r="B704" i="1"/>
  <c r="B704" i="4" s="1"/>
  <c r="P703" i="1"/>
  <c r="R703" i="1" s="1"/>
  <c r="O703" i="4" s="1"/>
  <c r="L703" i="1"/>
  <c r="J703" i="4" s="1"/>
  <c r="J703" i="1"/>
  <c r="H703" i="4" s="1"/>
  <c r="F703" i="1"/>
  <c r="C703" i="1"/>
  <c r="D703" i="1" s="1"/>
  <c r="C703" i="4" s="1"/>
  <c r="B703" i="1"/>
  <c r="B703" i="4" s="1"/>
  <c r="P702" i="1"/>
  <c r="Q702" i="1" s="1"/>
  <c r="N702" i="4" s="1"/>
  <c r="L702" i="1"/>
  <c r="J702" i="4" s="1"/>
  <c r="J702" i="1"/>
  <c r="H702" i="4" s="1"/>
  <c r="F702" i="1"/>
  <c r="O702" i="1" s="1"/>
  <c r="M702" i="4" s="1"/>
  <c r="C702" i="1"/>
  <c r="E702" i="1" s="1"/>
  <c r="D702" i="4" s="1"/>
  <c r="B702" i="1"/>
  <c r="B702" i="4" s="1"/>
  <c r="P701" i="1"/>
  <c r="R701" i="1" s="1"/>
  <c r="O701" i="4" s="1"/>
  <c r="L701" i="1"/>
  <c r="J701" i="4" s="1"/>
  <c r="J701" i="1"/>
  <c r="H701" i="4" s="1"/>
  <c r="F701" i="1"/>
  <c r="I701" i="1" s="1"/>
  <c r="G701" i="4" s="1"/>
  <c r="C701" i="1"/>
  <c r="E701" i="1" s="1"/>
  <c r="D701" i="4" s="1"/>
  <c r="B701" i="1"/>
  <c r="B701" i="4" s="1"/>
  <c r="P700" i="1"/>
  <c r="R700" i="1" s="1"/>
  <c r="O700" i="4" s="1"/>
  <c r="L700" i="1"/>
  <c r="J700" i="4" s="1"/>
  <c r="J700" i="1"/>
  <c r="H700" i="4" s="1"/>
  <c r="F700" i="1"/>
  <c r="H700" i="1" s="1"/>
  <c r="F700" i="4" s="1"/>
  <c r="C700" i="1"/>
  <c r="B700" i="1"/>
  <c r="B700" i="4" s="1"/>
  <c r="P699" i="1"/>
  <c r="R699" i="1" s="1"/>
  <c r="O699" i="4" s="1"/>
  <c r="L699" i="1"/>
  <c r="J699" i="4" s="1"/>
  <c r="J699" i="1"/>
  <c r="H699" i="4" s="1"/>
  <c r="F699" i="1"/>
  <c r="C699" i="1"/>
  <c r="D699" i="1" s="1"/>
  <c r="C699" i="4" s="1"/>
  <c r="B699" i="1"/>
  <c r="B699" i="4" s="1"/>
  <c r="P698" i="1"/>
  <c r="Q698" i="1" s="1"/>
  <c r="N698" i="4" s="1"/>
  <c r="L698" i="1"/>
  <c r="J698" i="4" s="1"/>
  <c r="J698" i="1"/>
  <c r="H698" i="4" s="1"/>
  <c r="F698" i="1"/>
  <c r="O698" i="1" s="1"/>
  <c r="M698" i="4" s="1"/>
  <c r="C698" i="1"/>
  <c r="E698" i="1" s="1"/>
  <c r="D698" i="4" s="1"/>
  <c r="B698" i="1"/>
  <c r="B698" i="4" s="1"/>
  <c r="P697" i="1"/>
  <c r="L697" i="1"/>
  <c r="J697" i="4" s="1"/>
  <c r="J697" i="1"/>
  <c r="H697" i="4" s="1"/>
  <c r="F697" i="1"/>
  <c r="G697" i="1" s="1"/>
  <c r="E697" i="4" s="1"/>
  <c r="C697" i="1"/>
  <c r="D697" i="1" s="1"/>
  <c r="C697" i="4" s="1"/>
  <c r="B697" i="1"/>
  <c r="B697" i="4" s="1"/>
  <c r="P696" i="1"/>
  <c r="Q696" i="1" s="1"/>
  <c r="N696" i="4" s="1"/>
  <c r="L696" i="1"/>
  <c r="J696" i="4" s="1"/>
  <c r="J696" i="1"/>
  <c r="H696" i="4" s="1"/>
  <c r="F696" i="1"/>
  <c r="C696" i="1"/>
  <c r="B696" i="1"/>
  <c r="B696" i="4" s="1"/>
  <c r="P695" i="1"/>
  <c r="R695" i="1" s="1"/>
  <c r="O695" i="4" s="1"/>
  <c r="L695" i="1"/>
  <c r="J695" i="4" s="1"/>
  <c r="J695" i="1"/>
  <c r="H695" i="4" s="1"/>
  <c r="F695" i="1"/>
  <c r="H695" i="1" s="1"/>
  <c r="F695" i="4" s="1"/>
  <c r="C695" i="1"/>
  <c r="B695" i="1"/>
  <c r="B695" i="4" s="1"/>
  <c r="P694" i="1"/>
  <c r="L694" i="1"/>
  <c r="J694" i="4" s="1"/>
  <c r="J694" i="1"/>
  <c r="H694" i="4" s="1"/>
  <c r="F694" i="1"/>
  <c r="O694" i="1" s="1"/>
  <c r="M694" i="4" s="1"/>
  <c r="C694" i="1"/>
  <c r="B694" i="1"/>
  <c r="B694" i="4" s="1"/>
  <c r="P693" i="1"/>
  <c r="R693" i="1" s="1"/>
  <c r="O693" i="4" s="1"/>
  <c r="L693" i="1"/>
  <c r="J693" i="4" s="1"/>
  <c r="J693" i="1"/>
  <c r="H693" i="4" s="1"/>
  <c r="F693" i="1"/>
  <c r="I693" i="1" s="1"/>
  <c r="G693" i="4" s="1"/>
  <c r="C693" i="1"/>
  <c r="B693" i="1"/>
  <c r="B693" i="4" s="1"/>
  <c r="P692" i="1"/>
  <c r="Q692" i="1" s="1"/>
  <c r="N692" i="4" s="1"/>
  <c r="L692" i="1"/>
  <c r="J692" i="4" s="1"/>
  <c r="J692" i="1"/>
  <c r="H692" i="4" s="1"/>
  <c r="F692" i="1"/>
  <c r="H692" i="1" s="1"/>
  <c r="F692" i="4" s="1"/>
  <c r="C692" i="1"/>
  <c r="B692" i="1"/>
  <c r="B692" i="4" s="1"/>
  <c r="P691" i="1"/>
  <c r="R691" i="1" s="1"/>
  <c r="O691" i="4" s="1"/>
  <c r="L691" i="1"/>
  <c r="J691" i="4" s="1"/>
  <c r="J691" i="1"/>
  <c r="H691" i="4" s="1"/>
  <c r="F691" i="1"/>
  <c r="C691" i="1"/>
  <c r="D691" i="1" s="1"/>
  <c r="C691" i="4" s="1"/>
  <c r="B691" i="1"/>
  <c r="B691" i="4" s="1"/>
  <c r="P690" i="1"/>
  <c r="Q690" i="1" s="1"/>
  <c r="N690" i="4" s="1"/>
  <c r="L690" i="1"/>
  <c r="J690" i="4" s="1"/>
  <c r="J690" i="1"/>
  <c r="H690" i="4" s="1"/>
  <c r="F690" i="1"/>
  <c r="O690" i="1" s="1"/>
  <c r="M690" i="4" s="1"/>
  <c r="C690" i="1"/>
  <c r="E690" i="1" s="1"/>
  <c r="D690" i="4" s="1"/>
  <c r="B690" i="1"/>
  <c r="B690" i="4" s="1"/>
  <c r="P689" i="1"/>
  <c r="R689" i="1" s="1"/>
  <c r="O689" i="4" s="1"/>
  <c r="L689" i="1"/>
  <c r="J689" i="4" s="1"/>
  <c r="J689" i="1"/>
  <c r="H689" i="4" s="1"/>
  <c r="F689" i="1"/>
  <c r="C689" i="1"/>
  <c r="E689" i="1" s="1"/>
  <c r="D689" i="4" s="1"/>
  <c r="B689" i="1"/>
  <c r="B689" i="4" s="1"/>
  <c r="P688" i="1"/>
  <c r="R688" i="1" s="1"/>
  <c r="L688" i="1"/>
  <c r="J688" i="4" s="1"/>
  <c r="J688" i="1"/>
  <c r="H688" i="4" s="1"/>
  <c r="F688" i="1"/>
  <c r="C688" i="1"/>
  <c r="B688" i="1"/>
  <c r="B688" i="4" s="1"/>
  <c r="P687" i="1"/>
  <c r="R687" i="1" s="1"/>
  <c r="O687" i="4" s="1"/>
  <c r="L687" i="1"/>
  <c r="J687" i="4" s="1"/>
  <c r="J687" i="1"/>
  <c r="H687" i="4" s="1"/>
  <c r="F687" i="1"/>
  <c r="C687" i="1"/>
  <c r="D687" i="1" s="1"/>
  <c r="C687" i="4" s="1"/>
  <c r="B687" i="1"/>
  <c r="B687" i="4" s="1"/>
  <c r="P686" i="1"/>
  <c r="Q686" i="1" s="1"/>
  <c r="N686" i="4" s="1"/>
  <c r="L686" i="1"/>
  <c r="J686" i="4" s="1"/>
  <c r="J686" i="1"/>
  <c r="H686" i="4" s="1"/>
  <c r="F686" i="1"/>
  <c r="C686" i="1"/>
  <c r="E686" i="1" s="1"/>
  <c r="D686" i="4" s="1"/>
  <c r="B686" i="1"/>
  <c r="B686" i="4" s="1"/>
  <c r="P685" i="1"/>
  <c r="R685" i="1" s="1"/>
  <c r="O685" i="4" s="1"/>
  <c r="L685" i="1"/>
  <c r="J685" i="4" s="1"/>
  <c r="J685" i="1"/>
  <c r="H685" i="4" s="1"/>
  <c r="F685" i="1"/>
  <c r="I685" i="1" s="1"/>
  <c r="G685" i="4" s="1"/>
  <c r="C685" i="1"/>
  <c r="E685" i="1" s="1"/>
  <c r="B685" i="1"/>
  <c r="B685" i="4" s="1"/>
  <c r="P684" i="1"/>
  <c r="R684" i="1" s="1"/>
  <c r="L684" i="1"/>
  <c r="J684" i="4" s="1"/>
  <c r="J684" i="1"/>
  <c r="H684" i="4" s="1"/>
  <c r="F684" i="1"/>
  <c r="C684" i="1"/>
  <c r="D684" i="1" s="1"/>
  <c r="C684" i="4" s="1"/>
  <c r="B684" i="1"/>
  <c r="B684" i="4" s="1"/>
  <c r="P683" i="1"/>
  <c r="R683" i="1" s="1"/>
  <c r="O683" i="4" s="1"/>
  <c r="L683" i="1"/>
  <c r="J683" i="4" s="1"/>
  <c r="J683" i="1"/>
  <c r="H683" i="4" s="1"/>
  <c r="F683" i="1"/>
  <c r="H683" i="1" s="1"/>
  <c r="F683" i="4" s="1"/>
  <c r="C683" i="1"/>
  <c r="B683" i="1"/>
  <c r="B683" i="4" s="1"/>
  <c r="P682" i="1"/>
  <c r="Q682" i="1" s="1"/>
  <c r="N682" i="4" s="1"/>
  <c r="L682" i="1"/>
  <c r="J682" i="4" s="1"/>
  <c r="J682" i="1"/>
  <c r="H682" i="4" s="1"/>
  <c r="F682" i="1"/>
  <c r="O682" i="1" s="1"/>
  <c r="M682" i="4" s="1"/>
  <c r="C682" i="1"/>
  <c r="E682" i="1" s="1"/>
  <c r="D682" i="4" s="1"/>
  <c r="B682" i="1"/>
  <c r="B682" i="4" s="1"/>
  <c r="P681" i="1"/>
  <c r="R681" i="1" s="1"/>
  <c r="O681" i="4" s="1"/>
  <c r="L681" i="1"/>
  <c r="J681" i="4" s="1"/>
  <c r="J681" i="1"/>
  <c r="H681" i="4" s="1"/>
  <c r="F681" i="1"/>
  <c r="O681" i="1" s="1"/>
  <c r="M681" i="4" s="1"/>
  <c r="C681" i="1"/>
  <c r="E681" i="1" s="1"/>
  <c r="B681" i="1"/>
  <c r="B681" i="4" s="1"/>
  <c r="P680" i="1"/>
  <c r="Q680" i="1" s="1"/>
  <c r="N680" i="4" s="1"/>
  <c r="L680" i="1"/>
  <c r="J680" i="4" s="1"/>
  <c r="J680" i="1"/>
  <c r="H680" i="4" s="1"/>
  <c r="F680" i="1"/>
  <c r="C680" i="1"/>
  <c r="B680" i="1"/>
  <c r="B680" i="4" s="1"/>
  <c r="P679" i="1"/>
  <c r="Q679" i="1" s="1"/>
  <c r="N679" i="4" s="1"/>
  <c r="L679" i="1"/>
  <c r="J679" i="4" s="1"/>
  <c r="J679" i="1"/>
  <c r="H679" i="4" s="1"/>
  <c r="F679" i="1"/>
  <c r="H679" i="1" s="1"/>
  <c r="F679" i="4" s="1"/>
  <c r="C679" i="1"/>
  <c r="D679" i="1" s="1"/>
  <c r="C679" i="4" s="1"/>
  <c r="B679" i="1"/>
  <c r="B679" i="4" s="1"/>
  <c r="P678" i="1"/>
  <c r="L678" i="1"/>
  <c r="J678" i="4" s="1"/>
  <c r="J678" i="1"/>
  <c r="H678" i="4" s="1"/>
  <c r="F678" i="1"/>
  <c r="C678" i="1"/>
  <c r="E678" i="1" s="1"/>
  <c r="D678" i="4" s="1"/>
  <c r="B678" i="1"/>
  <c r="B678" i="4" s="1"/>
  <c r="P677" i="1"/>
  <c r="R677" i="1" s="1"/>
  <c r="O677" i="4" s="1"/>
  <c r="L677" i="1"/>
  <c r="J677" i="4" s="1"/>
  <c r="J677" i="1"/>
  <c r="H677" i="4" s="1"/>
  <c r="F677" i="1"/>
  <c r="H677" i="1" s="1"/>
  <c r="F677" i="4" s="1"/>
  <c r="C677" i="1"/>
  <c r="D677" i="1" s="1"/>
  <c r="C677" i="4" s="1"/>
  <c r="B677" i="1"/>
  <c r="B677" i="4" s="1"/>
  <c r="P676" i="1"/>
  <c r="Q676" i="1" s="1"/>
  <c r="N676" i="4" s="1"/>
  <c r="L676" i="1"/>
  <c r="J676" i="4" s="1"/>
  <c r="J676" i="1"/>
  <c r="H676" i="4" s="1"/>
  <c r="F676" i="1"/>
  <c r="I676" i="1" s="1"/>
  <c r="G676" i="4" s="1"/>
  <c r="C676" i="1"/>
  <c r="E676" i="1" s="1"/>
  <c r="D676" i="4" s="1"/>
  <c r="B676" i="1"/>
  <c r="B676" i="4" s="1"/>
  <c r="P675" i="1"/>
  <c r="Q675" i="1" s="1"/>
  <c r="N675" i="4" s="1"/>
  <c r="L675" i="1"/>
  <c r="J675" i="4" s="1"/>
  <c r="J675" i="1"/>
  <c r="H675" i="4" s="1"/>
  <c r="F675" i="1"/>
  <c r="C675" i="1"/>
  <c r="D675" i="1" s="1"/>
  <c r="C675" i="4" s="1"/>
  <c r="B675" i="1"/>
  <c r="B675" i="4" s="1"/>
  <c r="P674" i="1"/>
  <c r="Q674" i="1" s="1"/>
  <c r="N674" i="4" s="1"/>
  <c r="L674" i="1"/>
  <c r="J674" i="4" s="1"/>
  <c r="J674" i="1"/>
  <c r="H674" i="4" s="1"/>
  <c r="F674" i="1"/>
  <c r="O674" i="1" s="1"/>
  <c r="M674" i="4" s="1"/>
  <c r="C674" i="1"/>
  <c r="E674" i="1" s="1"/>
  <c r="D674" i="4" s="1"/>
  <c r="B674" i="1"/>
  <c r="B674" i="4" s="1"/>
  <c r="P673" i="1"/>
  <c r="R673" i="1" s="1"/>
  <c r="O673" i="4" s="1"/>
  <c r="L673" i="1"/>
  <c r="J673" i="4" s="1"/>
  <c r="J673" i="1"/>
  <c r="H673" i="4" s="1"/>
  <c r="F673" i="1"/>
  <c r="O673" i="1" s="1"/>
  <c r="M673" i="4" s="1"/>
  <c r="C673" i="1"/>
  <c r="E673" i="1" s="1"/>
  <c r="B673" i="1"/>
  <c r="B673" i="4" s="1"/>
  <c r="P672" i="1"/>
  <c r="R672" i="1" s="1"/>
  <c r="O672" i="4" s="1"/>
  <c r="L672" i="1"/>
  <c r="J672" i="4" s="1"/>
  <c r="J672" i="1"/>
  <c r="H672" i="4" s="1"/>
  <c r="F672" i="1"/>
  <c r="I672" i="1" s="1"/>
  <c r="G672" i="4" s="1"/>
  <c r="C672" i="1"/>
  <c r="D672" i="1" s="1"/>
  <c r="C672" i="4" s="1"/>
  <c r="B672" i="1"/>
  <c r="B672" i="4" s="1"/>
  <c r="P671" i="1"/>
  <c r="R671" i="1" s="1"/>
  <c r="O671" i="4" s="1"/>
  <c r="L671" i="1"/>
  <c r="J671" i="4" s="1"/>
  <c r="J671" i="1"/>
  <c r="H671" i="4" s="1"/>
  <c r="F671" i="1"/>
  <c r="C671" i="1"/>
  <c r="D671" i="1" s="1"/>
  <c r="C671" i="4" s="1"/>
  <c r="B671" i="1"/>
  <c r="B671" i="4" s="1"/>
  <c r="P670" i="1"/>
  <c r="Q670" i="1" s="1"/>
  <c r="N670" i="4" s="1"/>
  <c r="L670" i="1"/>
  <c r="J670" i="4" s="1"/>
  <c r="J670" i="1"/>
  <c r="H670" i="4" s="1"/>
  <c r="F670" i="1"/>
  <c r="O670" i="1" s="1"/>
  <c r="M670" i="4" s="1"/>
  <c r="C670" i="1"/>
  <c r="B670" i="1"/>
  <c r="B670" i="4" s="1"/>
  <c r="P669" i="1"/>
  <c r="R669" i="1" s="1"/>
  <c r="O669" i="4" s="1"/>
  <c r="L669" i="1"/>
  <c r="J669" i="4" s="1"/>
  <c r="J669" i="1"/>
  <c r="H669" i="4" s="1"/>
  <c r="F669" i="1"/>
  <c r="G669" i="1" s="1"/>
  <c r="E669" i="4" s="1"/>
  <c r="C669" i="1"/>
  <c r="E669" i="1" s="1"/>
  <c r="D669" i="4" s="1"/>
  <c r="B669" i="1"/>
  <c r="B669" i="4" s="1"/>
  <c r="P668" i="1"/>
  <c r="R668" i="1" s="1"/>
  <c r="O668" i="4" s="1"/>
  <c r="L668" i="1"/>
  <c r="J668" i="4" s="1"/>
  <c r="J668" i="1"/>
  <c r="H668" i="4" s="1"/>
  <c r="F668" i="1"/>
  <c r="H668" i="1" s="1"/>
  <c r="F668" i="4" s="1"/>
  <c r="C668" i="1"/>
  <c r="E668" i="1" s="1"/>
  <c r="D668" i="4" s="1"/>
  <c r="B668" i="1"/>
  <c r="B668" i="4" s="1"/>
  <c r="P667" i="1"/>
  <c r="R667" i="1" s="1"/>
  <c r="O667" i="4" s="1"/>
  <c r="L667" i="1"/>
  <c r="J667" i="4" s="1"/>
  <c r="J667" i="1"/>
  <c r="H667" i="4" s="1"/>
  <c r="F667" i="1"/>
  <c r="C667" i="1"/>
  <c r="D667" i="1" s="1"/>
  <c r="C667" i="4" s="1"/>
  <c r="B667" i="1"/>
  <c r="B667" i="4" s="1"/>
  <c r="P666" i="1"/>
  <c r="Q666" i="1" s="1"/>
  <c r="N666" i="4" s="1"/>
  <c r="L666" i="1"/>
  <c r="J666" i="4" s="1"/>
  <c r="J666" i="1"/>
  <c r="H666" i="4" s="1"/>
  <c r="F666" i="1"/>
  <c r="O666" i="1" s="1"/>
  <c r="M666" i="4" s="1"/>
  <c r="C666" i="1"/>
  <c r="E666" i="1" s="1"/>
  <c r="D666" i="4" s="1"/>
  <c r="B666" i="1"/>
  <c r="B666" i="4" s="1"/>
  <c r="P665" i="1"/>
  <c r="R665" i="1" s="1"/>
  <c r="O665" i="4" s="1"/>
  <c r="L665" i="1"/>
  <c r="J665" i="4" s="1"/>
  <c r="J665" i="1"/>
  <c r="H665" i="4" s="1"/>
  <c r="F665" i="1"/>
  <c r="H665" i="1" s="1"/>
  <c r="F665" i="4" s="1"/>
  <c r="C665" i="1"/>
  <c r="B665" i="1"/>
  <c r="B665" i="4" s="1"/>
  <c r="P664" i="1"/>
  <c r="L664" i="1"/>
  <c r="J664" i="4" s="1"/>
  <c r="J664" i="1"/>
  <c r="H664" i="4" s="1"/>
  <c r="F664" i="1"/>
  <c r="C664" i="1"/>
  <c r="D664" i="1" s="1"/>
  <c r="C664" i="4" s="1"/>
  <c r="B664" i="1"/>
  <c r="B664" i="4" s="1"/>
  <c r="P663" i="1"/>
  <c r="Q663" i="1" s="1"/>
  <c r="N663" i="4" s="1"/>
  <c r="L663" i="1"/>
  <c r="J663" i="4" s="1"/>
  <c r="J663" i="1"/>
  <c r="H663" i="4" s="1"/>
  <c r="F663" i="1"/>
  <c r="H663" i="1" s="1"/>
  <c r="F663" i="4" s="1"/>
  <c r="C663" i="1"/>
  <c r="D663" i="1" s="1"/>
  <c r="C663" i="4" s="1"/>
  <c r="B663" i="1"/>
  <c r="B663" i="4" s="1"/>
  <c r="P662" i="1"/>
  <c r="Q662" i="1" s="1"/>
  <c r="N662" i="4" s="1"/>
  <c r="L662" i="1"/>
  <c r="J662" i="4" s="1"/>
  <c r="J662" i="1"/>
  <c r="H662" i="4" s="1"/>
  <c r="F662" i="1"/>
  <c r="C662" i="1"/>
  <c r="E662" i="1" s="1"/>
  <c r="D662" i="4" s="1"/>
  <c r="B662" i="1"/>
  <c r="B662" i="4" s="1"/>
  <c r="P661" i="1"/>
  <c r="L661" i="1"/>
  <c r="J661" i="4" s="1"/>
  <c r="J661" i="1"/>
  <c r="H661" i="4" s="1"/>
  <c r="F661" i="1"/>
  <c r="C661" i="1"/>
  <c r="D661" i="1" s="1"/>
  <c r="C661" i="4" s="1"/>
  <c r="B661" i="1"/>
  <c r="B661" i="4" s="1"/>
  <c r="P660" i="1"/>
  <c r="Q660" i="1" s="1"/>
  <c r="N660" i="4" s="1"/>
  <c r="L660" i="1"/>
  <c r="J660" i="4" s="1"/>
  <c r="J660" i="1"/>
  <c r="H660" i="4" s="1"/>
  <c r="F660" i="1"/>
  <c r="H660" i="1" s="1"/>
  <c r="F660" i="4" s="1"/>
  <c r="C660" i="1"/>
  <c r="E660" i="1" s="1"/>
  <c r="D660" i="4" s="1"/>
  <c r="B660" i="1"/>
  <c r="B660" i="4" s="1"/>
  <c r="P659" i="1"/>
  <c r="L659" i="1"/>
  <c r="J659" i="4" s="1"/>
  <c r="J659" i="1"/>
  <c r="H659" i="4" s="1"/>
  <c r="F659" i="1"/>
  <c r="H659" i="1" s="1"/>
  <c r="F659" i="4" s="1"/>
  <c r="C659" i="1"/>
  <c r="D659" i="1" s="1"/>
  <c r="C659" i="4" s="1"/>
  <c r="B659" i="1"/>
  <c r="B659" i="4" s="1"/>
  <c r="P658" i="1"/>
  <c r="Q658" i="1" s="1"/>
  <c r="N658" i="4" s="1"/>
  <c r="L658" i="1"/>
  <c r="J658" i="4" s="1"/>
  <c r="J658" i="1"/>
  <c r="H658" i="4" s="1"/>
  <c r="F658" i="1"/>
  <c r="C658" i="1"/>
  <c r="E658" i="1" s="1"/>
  <c r="D658" i="4" s="1"/>
  <c r="B658" i="1"/>
  <c r="B658" i="4" s="1"/>
  <c r="P657" i="1"/>
  <c r="R657" i="1" s="1"/>
  <c r="O657" i="4" s="1"/>
  <c r="L657" i="1"/>
  <c r="J657" i="4" s="1"/>
  <c r="J657" i="1"/>
  <c r="H657" i="4" s="1"/>
  <c r="F657" i="1"/>
  <c r="G657" i="1" s="1"/>
  <c r="E657" i="4" s="1"/>
  <c r="C657" i="1"/>
  <c r="E657" i="1" s="1"/>
  <c r="D657" i="4" s="1"/>
  <c r="B657" i="1"/>
  <c r="B657" i="4" s="1"/>
  <c r="P656" i="1"/>
  <c r="R656" i="1" s="1"/>
  <c r="L656" i="1"/>
  <c r="J656" i="4" s="1"/>
  <c r="J656" i="1"/>
  <c r="H656" i="4" s="1"/>
  <c r="F656" i="1"/>
  <c r="C656" i="1"/>
  <c r="E656" i="1" s="1"/>
  <c r="D656" i="4" s="1"/>
  <c r="B656" i="1"/>
  <c r="B656" i="4" s="1"/>
  <c r="P655" i="1"/>
  <c r="Q655" i="1" s="1"/>
  <c r="N655" i="4" s="1"/>
  <c r="L655" i="1"/>
  <c r="J655" i="4" s="1"/>
  <c r="J655" i="1"/>
  <c r="H655" i="4" s="1"/>
  <c r="F655" i="1"/>
  <c r="C655" i="1"/>
  <c r="D655" i="1" s="1"/>
  <c r="C655" i="4" s="1"/>
  <c r="B655" i="1"/>
  <c r="B655" i="4" s="1"/>
  <c r="P654" i="1"/>
  <c r="Q654" i="1" s="1"/>
  <c r="N654" i="4" s="1"/>
  <c r="L654" i="1"/>
  <c r="J654" i="4" s="1"/>
  <c r="J654" i="1"/>
  <c r="H654" i="4" s="1"/>
  <c r="F654" i="1"/>
  <c r="H654" i="1" s="1"/>
  <c r="F654" i="4" s="1"/>
  <c r="C654" i="1"/>
  <c r="E654" i="1" s="1"/>
  <c r="D654" i="4" s="1"/>
  <c r="B654" i="1"/>
  <c r="B654" i="4" s="1"/>
  <c r="P653" i="1"/>
  <c r="R653" i="1" s="1"/>
  <c r="O653" i="4" s="1"/>
  <c r="L653" i="1"/>
  <c r="J653" i="4" s="1"/>
  <c r="J653" i="1"/>
  <c r="H653" i="4" s="1"/>
  <c r="F653" i="1"/>
  <c r="O653" i="1" s="1"/>
  <c r="M653" i="4" s="1"/>
  <c r="C653" i="1"/>
  <c r="E653" i="1" s="1"/>
  <c r="B653" i="1"/>
  <c r="B653" i="4" s="1"/>
  <c r="P652" i="1"/>
  <c r="R652" i="1" s="1"/>
  <c r="L652" i="1"/>
  <c r="J652" i="4" s="1"/>
  <c r="J652" i="1"/>
  <c r="H652" i="4" s="1"/>
  <c r="F652" i="1"/>
  <c r="C652" i="1"/>
  <c r="D652" i="1" s="1"/>
  <c r="C652" i="4" s="1"/>
  <c r="B652" i="1"/>
  <c r="B652" i="4" s="1"/>
  <c r="P651" i="1"/>
  <c r="R651" i="1" s="1"/>
  <c r="O651" i="4" s="1"/>
  <c r="L651" i="1"/>
  <c r="J651" i="4" s="1"/>
  <c r="J651" i="1"/>
  <c r="H651" i="4" s="1"/>
  <c r="F651" i="1"/>
  <c r="H651" i="1" s="1"/>
  <c r="F651" i="4" s="1"/>
  <c r="C651" i="1"/>
  <c r="D651" i="1" s="1"/>
  <c r="C651" i="4" s="1"/>
  <c r="B651" i="1"/>
  <c r="B651" i="4" s="1"/>
  <c r="P650" i="1"/>
  <c r="Q650" i="1" s="1"/>
  <c r="N650" i="4" s="1"/>
  <c r="L650" i="1"/>
  <c r="J650" i="4" s="1"/>
  <c r="J650" i="1"/>
  <c r="H650" i="4" s="1"/>
  <c r="F650" i="1"/>
  <c r="O650" i="1" s="1"/>
  <c r="M650" i="4" s="1"/>
  <c r="C650" i="1"/>
  <c r="E650" i="1" s="1"/>
  <c r="D650" i="4" s="1"/>
  <c r="B650" i="1"/>
  <c r="B650" i="4" s="1"/>
  <c r="P649" i="1"/>
  <c r="L649" i="1"/>
  <c r="J649" i="4" s="1"/>
  <c r="J649" i="1"/>
  <c r="H649" i="4" s="1"/>
  <c r="F649" i="1"/>
  <c r="H649" i="1" s="1"/>
  <c r="F649" i="4" s="1"/>
  <c r="C649" i="1"/>
  <c r="B649" i="1"/>
  <c r="B649" i="4" s="1"/>
  <c r="P648" i="1"/>
  <c r="Q648" i="1" s="1"/>
  <c r="N648" i="4" s="1"/>
  <c r="L648" i="1"/>
  <c r="J648" i="4" s="1"/>
  <c r="J648" i="1"/>
  <c r="H648" i="4" s="1"/>
  <c r="F648" i="1"/>
  <c r="C648" i="1"/>
  <c r="B648" i="1"/>
  <c r="B648" i="4" s="1"/>
  <c r="P647" i="1"/>
  <c r="R647" i="1" s="1"/>
  <c r="O647" i="4" s="1"/>
  <c r="L647" i="1"/>
  <c r="J647" i="4" s="1"/>
  <c r="J647" i="1"/>
  <c r="H647" i="4" s="1"/>
  <c r="F647" i="1"/>
  <c r="H647" i="1" s="1"/>
  <c r="F647" i="4" s="1"/>
  <c r="C647" i="1"/>
  <c r="D647" i="1" s="1"/>
  <c r="C647" i="4" s="1"/>
  <c r="B647" i="1"/>
  <c r="B647" i="4" s="1"/>
  <c r="P646" i="1"/>
  <c r="Q646" i="1" s="1"/>
  <c r="N646" i="4" s="1"/>
  <c r="L646" i="1"/>
  <c r="J646" i="4" s="1"/>
  <c r="J646" i="1"/>
  <c r="H646" i="4" s="1"/>
  <c r="F646" i="1"/>
  <c r="O646" i="1" s="1"/>
  <c r="M646" i="4" s="1"/>
  <c r="C646" i="1"/>
  <c r="E646" i="1" s="1"/>
  <c r="D646" i="4" s="1"/>
  <c r="B646" i="1"/>
  <c r="B646" i="4" s="1"/>
  <c r="P645" i="1"/>
  <c r="R645" i="1" s="1"/>
  <c r="O645" i="4" s="1"/>
  <c r="L645" i="1"/>
  <c r="J645" i="4" s="1"/>
  <c r="J645" i="1"/>
  <c r="H645" i="4" s="1"/>
  <c r="F645" i="1"/>
  <c r="O645" i="1" s="1"/>
  <c r="M645" i="4" s="1"/>
  <c r="C645" i="1"/>
  <c r="B645" i="1"/>
  <c r="B645" i="4" s="1"/>
  <c r="P644" i="1"/>
  <c r="Q644" i="1" s="1"/>
  <c r="N644" i="4" s="1"/>
  <c r="L644" i="1"/>
  <c r="J644" i="4" s="1"/>
  <c r="J644" i="1"/>
  <c r="H644" i="4" s="1"/>
  <c r="F644" i="1"/>
  <c r="H644" i="1" s="1"/>
  <c r="F644" i="4" s="1"/>
  <c r="C644" i="1"/>
  <c r="E644" i="1" s="1"/>
  <c r="D644" i="4" s="1"/>
  <c r="B644" i="1"/>
  <c r="B644" i="4" s="1"/>
  <c r="P643" i="1"/>
  <c r="L643" i="1"/>
  <c r="J643" i="4" s="1"/>
  <c r="J643" i="1"/>
  <c r="H643" i="4" s="1"/>
  <c r="F643" i="1"/>
  <c r="H643" i="1" s="1"/>
  <c r="F643" i="4" s="1"/>
  <c r="C643" i="1"/>
  <c r="B643" i="1"/>
  <c r="B643" i="4" s="1"/>
  <c r="P642" i="1"/>
  <c r="L642" i="1"/>
  <c r="J642" i="4" s="1"/>
  <c r="J642" i="1"/>
  <c r="H642" i="4" s="1"/>
  <c r="F642" i="1"/>
  <c r="H642" i="1" s="1"/>
  <c r="F642" i="4" s="1"/>
  <c r="C642" i="1"/>
  <c r="E642" i="1" s="1"/>
  <c r="D642" i="4" s="1"/>
  <c r="B642" i="1"/>
  <c r="B642" i="4" s="1"/>
  <c r="P641" i="1"/>
  <c r="R641" i="1" s="1"/>
  <c r="O641" i="4" s="1"/>
  <c r="L641" i="1"/>
  <c r="J641" i="4" s="1"/>
  <c r="J641" i="1"/>
  <c r="H641" i="4" s="1"/>
  <c r="F641" i="1"/>
  <c r="G641" i="1" s="1"/>
  <c r="E641" i="4" s="1"/>
  <c r="C641" i="1"/>
  <c r="E641" i="1" s="1"/>
  <c r="B641" i="1"/>
  <c r="B641" i="4" s="1"/>
  <c r="P640" i="1"/>
  <c r="R640" i="1" s="1"/>
  <c r="O640" i="4" s="1"/>
  <c r="L640" i="1"/>
  <c r="J640" i="4" s="1"/>
  <c r="J640" i="1"/>
  <c r="H640" i="4" s="1"/>
  <c r="F640" i="1"/>
  <c r="I640" i="1" s="1"/>
  <c r="G640" i="4" s="1"/>
  <c r="C640" i="1"/>
  <c r="D640" i="1" s="1"/>
  <c r="C640" i="4" s="1"/>
  <c r="B640" i="1"/>
  <c r="B640" i="4" s="1"/>
  <c r="P639" i="1"/>
  <c r="R639" i="1" s="1"/>
  <c r="L639" i="1"/>
  <c r="J639" i="4" s="1"/>
  <c r="J639" i="1"/>
  <c r="H639" i="4" s="1"/>
  <c r="F639" i="1"/>
  <c r="H639" i="1" s="1"/>
  <c r="F639" i="4" s="1"/>
  <c r="C639" i="1"/>
  <c r="D639" i="1" s="1"/>
  <c r="C639" i="4" s="1"/>
  <c r="B639" i="1"/>
  <c r="B639" i="4" s="1"/>
  <c r="P638" i="1"/>
  <c r="Q638" i="1" s="1"/>
  <c r="N638" i="4" s="1"/>
  <c r="L638" i="1"/>
  <c r="J638" i="4" s="1"/>
  <c r="J638" i="1"/>
  <c r="H638" i="4" s="1"/>
  <c r="F638" i="1"/>
  <c r="O638" i="1" s="1"/>
  <c r="M638" i="4" s="1"/>
  <c r="C638" i="1"/>
  <c r="B638" i="1"/>
  <c r="B638" i="4" s="1"/>
  <c r="P637" i="1"/>
  <c r="R637" i="1" s="1"/>
  <c r="O637" i="4" s="1"/>
  <c r="L637" i="1"/>
  <c r="J637" i="4" s="1"/>
  <c r="J637" i="1"/>
  <c r="H637" i="4" s="1"/>
  <c r="F637" i="1"/>
  <c r="G637" i="1" s="1"/>
  <c r="E637" i="4" s="1"/>
  <c r="C637" i="1"/>
  <c r="E637" i="1" s="1"/>
  <c r="D637" i="4" s="1"/>
  <c r="B637" i="1"/>
  <c r="B637" i="4" s="1"/>
  <c r="P636" i="1"/>
  <c r="R636" i="1" s="1"/>
  <c r="O636" i="4" s="1"/>
  <c r="L636" i="1"/>
  <c r="J636" i="4" s="1"/>
  <c r="J636" i="1"/>
  <c r="H636" i="4" s="1"/>
  <c r="F636" i="1"/>
  <c r="C636" i="1"/>
  <c r="D636" i="1" s="1"/>
  <c r="C636" i="4" s="1"/>
  <c r="B636" i="1"/>
  <c r="B636" i="4" s="1"/>
  <c r="P635" i="1"/>
  <c r="L635" i="1"/>
  <c r="J635" i="4" s="1"/>
  <c r="J635" i="1"/>
  <c r="H635" i="4" s="1"/>
  <c r="F635" i="1"/>
  <c r="H635" i="1" s="1"/>
  <c r="F635" i="4" s="1"/>
  <c r="C635" i="1"/>
  <c r="D635" i="1" s="1"/>
  <c r="C635" i="4" s="1"/>
  <c r="B635" i="1"/>
  <c r="B635" i="4" s="1"/>
  <c r="P634" i="1"/>
  <c r="Q634" i="1" s="1"/>
  <c r="N634" i="4" s="1"/>
  <c r="L634" i="1"/>
  <c r="J634" i="4" s="1"/>
  <c r="J634" i="1"/>
  <c r="H634" i="4" s="1"/>
  <c r="F634" i="1"/>
  <c r="O634" i="1" s="1"/>
  <c r="M634" i="4" s="1"/>
  <c r="C634" i="1"/>
  <c r="E634" i="1" s="1"/>
  <c r="D634" i="4" s="1"/>
  <c r="B634" i="1"/>
  <c r="B634" i="4" s="1"/>
  <c r="P633" i="1"/>
  <c r="L633" i="1"/>
  <c r="J633" i="4" s="1"/>
  <c r="J633" i="1"/>
  <c r="H633" i="4" s="1"/>
  <c r="F633" i="1"/>
  <c r="C633" i="1"/>
  <c r="D633" i="1" s="1"/>
  <c r="C633" i="4" s="1"/>
  <c r="B633" i="1"/>
  <c r="B633" i="4" s="1"/>
  <c r="P632" i="1"/>
  <c r="R632" i="1" s="1"/>
  <c r="O632" i="4" s="1"/>
  <c r="L632" i="1"/>
  <c r="J632" i="4" s="1"/>
  <c r="J632" i="1"/>
  <c r="H632" i="4" s="1"/>
  <c r="F632" i="1"/>
  <c r="C632" i="1"/>
  <c r="B632" i="1"/>
  <c r="B632" i="4" s="1"/>
  <c r="P631" i="1"/>
  <c r="R631" i="1" s="1"/>
  <c r="O631" i="4" s="1"/>
  <c r="L631" i="1"/>
  <c r="J631" i="4" s="1"/>
  <c r="J631" i="1"/>
  <c r="H631" i="4" s="1"/>
  <c r="F631" i="1"/>
  <c r="H631" i="1" s="1"/>
  <c r="F631" i="4" s="1"/>
  <c r="C631" i="1"/>
  <c r="D631" i="1" s="1"/>
  <c r="C631" i="4" s="1"/>
  <c r="B631" i="1"/>
  <c r="B631" i="4" s="1"/>
  <c r="P630" i="1"/>
  <c r="Q630" i="1" s="1"/>
  <c r="N630" i="4" s="1"/>
  <c r="L630" i="1"/>
  <c r="J630" i="4" s="1"/>
  <c r="J630" i="1"/>
  <c r="H630" i="4" s="1"/>
  <c r="F630" i="1"/>
  <c r="G630" i="1" s="1"/>
  <c r="E630" i="4" s="1"/>
  <c r="C630" i="1"/>
  <c r="E630" i="1" s="1"/>
  <c r="D630" i="4" s="1"/>
  <c r="B630" i="1"/>
  <c r="B630" i="4" s="1"/>
  <c r="P629" i="1"/>
  <c r="L629" i="1"/>
  <c r="J629" i="4" s="1"/>
  <c r="J629" i="1"/>
  <c r="H629" i="4" s="1"/>
  <c r="F629" i="1"/>
  <c r="H629" i="1" s="1"/>
  <c r="F629" i="4" s="1"/>
  <c r="C629" i="1"/>
  <c r="D629" i="1" s="1"/>
  <c r="C629" i="4" s="1"/>
  <c r="B629" i="1"/>
  <c r="B629" i="4" s="1"/>
  <c r="P628" i="1"/>
  <c r="Q628" i="1" s="1"/>
  <c r="N628" i="4" s="1"/>
  <c r="L628" i="1"/>
  <c r="J628" i="4" s="1"/>
  <c r="J628" i="1"/>
  <c r="H628" i="4" s="1"/>
  <c r="F628" i="1"/>
  <c r="H628" i="1" s="1"/>
  <c r="F628" i="4" s="1"/>
  <c r="C628" i="1"/>
  <c r="E628" i="1" s="1"/>
  <c r="D628" i="4" s="1"/>
  <c r="B628" i="1"/>
  <c r="B628" i="4" s="1"/>
  <c r="P627" i="1"/>
  <c r="R627" i="1" s="1"/>
  <c r="O627" i="4" s="1"/>
  <c r="L627" i="1"/>
  <c r="J627" i="4" s="1"/>
  <c r="J627" i="1"/>
  <c r="H627" i="4" s="1"/>
  <c r="F627" i="1"/>
  <c r="H627" i="1" s="1"/>
  <c r="F627" i="4" s="1"/>
  <c r="C627" i="1"/>
  <c r="D627" i="1" s="1"/>
  <c r="C627" i="4" s="1"/>
  <c r="B627" i="1"/>
  <c r="B627" i="4" s="1"/>
  <c r="P626" i="1"/>
  <c r="Q626" i="1" s="1"/>
  <c r="N626" i="4" s="1"/>
  <c r="L626" i="1"/>
  <c r="J626" i="4" s="1"/>
  <c r="J626" i="1"/>
  <c r="H626" i="4" s="1"/>
  <c r="F626" i="1"/>
  <c r="C626" i="1"/>
  <c r="E626" i="1" s="1"/>
  <c r="D626" i="4" s="1"/>
  <c r="B626" i="1"/>
  <c r="B626" i="4" s="1"/>
  <c r="P625" i="1"/>
  <c r="R625" i="1" s="1"/>
  <c r="O625" i="4" s="1"/>
  <c r="L625" i="1"/>
  <c r="J625" i="4" s="1"/>
  <c r="J625" i="1"/>
  <c r="H625" i="4" s="1"/>
  <c r="F625" i="1"/>
  <c r="C625" i="1"/>
  <c r="B625" i="1"/>
  <c r="B625" i="4" s="1"/>
  <c r="P624" i="1"/>
  <c r="R624" i="1" s="1"/>
  <c r="L624" i="1"/>
  <c r="J624" i="4" s="1"/>
  <c r="J624" i="1"/>
  <c r="H624" i="4" s="1"/>
  <c r="F624" i="1"/>
  <c r="C624" i="1"/>
  <c r="E624" i="1" s="1"/>
  <c r="D624" i="4" s="1"/>
  <c r="B624" i="1"/>
  <c r="B624" i="4" s="1"/>
  <c r="P623" i="1"/>
  <c r="Q623" i="1" s="1"/>
  <c r="N623" i="4" s="1"/>
  <c r="L623" i="1"/>
  <c r="J623" i="4" s="1"/>
  <c r="J623" i="1"/>
  <c r="H623" i="4" s="1"/>
  <c r="F623" i="1"/>
  <c r="C623" i="1"/>
  <c r="D623" i="1" s="1"/>
  <c r="C623" i="4" s="1"/>
  <c r="B623" i="1"/>
  <c r="B623" i="4" s="1"/>
  <c r="P622" i="1"/>
  <c r="L622" i="1"/>
  <c r="J622" i="4" s="1"/>
  <c r="J622" i="1"/>
  <c r="H622" i="4" s="1"/>
  <c r="F622" i="1"/>
  <c r="H622" i="1" s="1"/>
  <c r="F622" i="4" s="1"/>
  <c r="C622" i="1"/>
  <c r="E622" i="1" s="1"/>
  <c r="D622" i="4" s="1"/>
  <c r="B622" i="1"/>
  <c r="B622" i="4" s="1"/>
  <c r="P621" i="1"/>
  <c r="R621" i="1" s="1"/>
  <c r="O621" i="4" s="1"/>
  <c r="L621" i="1"/>
  <c r="J621" i="4" s="1"/>
  <c r="J621" i="1"/>
  <c r="H621" i="4" s="1"/>
  <c r="F621" i="1"/>
  <c r="H621" i="1" s="1"/>
  <c r="F621" i="4" s="1"/>
  <c r="C621" i="1"/>
  <c r="E621" i="1" s="1"/>
  <c r="B621" i="1"/>
  <c r="B621" i="4" s="1"/>
  <c r="P620" i="1"/>
  <c r="R620" i="1" s="1"/>
  <c r="L620" i="1"/>
  <c r="J620" i="4" s="1"/>
  <c r="J620" i="1"/>
  <c r="H620" i="4" s="1"/>
  <c r="F620" i="1"/>
  <c r="C620" i="1"/>
  <c r="B620" i="1"/>
  <c r="B620" i="4" s="1"/>
  <c r="P619" i="1"/>
  <c r="Q619" i="1" s="1"/>
  <c r="N619" i="4" s="1"/>
  <c r="L619" i="1"/>
  <c r="J619" i="4" s="1"/>
  <c r="J619" i="1"/>
  <c r="H619" i="4" s="1"/>
  <c r="F619" i="1"/>
  <c r="H619" i="1" s="1"/>
  <c r="F619" i="4" s="1"/>
  <c r="C619" i="1"/>
  <c r="B619" i="1"/>
  <c r="B619" i="4" s="1"/>
  <c r="P618" i="1"/>
  <c r="Q618" i="1" s="1"/>
  <c r="N618" i="4" s="1"/>
  <c r="L618" i="1"/>
  <c r="J618" i="4" s="1"/>
  <c r="J618" i="1"/>
  <c r="H618" i="4" s="1"/>
  <c r="F618" i="1"/>
  <c r="O618" i="1" s="1"/>
  <c r="M618" i="4" s="1"/>
  <c r="C618" i="1"/>
  <c r="E618" i="1" s="1"/>
  <c r="D618" i="4" s="1"/>
  <c r="B618" i="1"/>
  <c r="B618" i="4" s="1"/>
  <c r="P617" i="1"/>
  <c r="L617" i="1"/>
  <c r="J617" i="4" s="1"/>
  <c r="J617" i="1"/>
  <c r="H617" i="4" s="1"/>
  <c r="F617" i="1"/>
  <c r="G617" i="1" s="1"/>
  <c r="E617" i="4" s="1"/>
  <c r="C617" i="1"/>
  <c r="B617" i="1"/>
  <c r="B617" i="4" s="1"/>
  <c r="P616" i="1"/>
  <c r="R616" i="1" s="1"/>
  <c r="O616" i="4" s="1"/>
  <c r="L616" i="1"/>
  <c r="J616" i="4" s="1"/>
  <c r="J616" i="1"/>
  <c r="H616" i="4" s="1"/>
  <c r="F616" i="1"/>
  <c r="C616" i="1"/>
  <c r="E616" i="1" s="1"/>
  <c r="D616" i="4" s="1"/>
  <c r="B616" i="1"/>
  <c r="B616" i="4" s="1"/>
  <c r="P615" i="1"/>
  <c r="Q615" i="1" s="1"/>
  <c r="N615" i="4" s="1"/>
  <c r="L615" i="1"/>
  <c r="J615" i="4" s="1"/>
  <c r="J615" i="1"/>
  <c r="H615" i="4" s="1"/>
  <c r="F615" i="1"/>
  <c r="H615" i="1" s="1"/>
  <c r="F615" i="4" s="1"/>
  <c r="C615" i="1"/>
  <c r="D615" i="1" s="1"/>
  <c r="C615" i="4" s="1"/>
  <c r="B615" i="1"/>
  <c r="B615" i="4" s="1"/>
  <c r="P614" i="1"/>
  <c r="Q614" i="1" s="1"/>
  <c r="N614" i="4" s="1"/>
  <c r="L614" i="1"/>
  <c r="J614" i="4" s="1"/>
  <c r="J614" i="1"/>
  <c r="H614" i="4" s="1"/>
  <c r="F614" i="1"/>
  <c r="C614" i="1"/>
  <c r="E614" i="1" s="1"/>
  <c r="D614" i="4" s="1"/>
  <c r="B614" i="1"/>
  <c r="B614" i="4" s="1"/>
  <c r="P613" i="1"/>
  <c r="R613" i="1" s="1"/>
  <c r="O613" i="4" s="1"/>
  <c r="L613" i="1"/>
  <c r="J613" i="4" s="1"/>
  <c r="J613" i="1"/>
  <c r="H613" i="4" s="1"/>
  <c r="F613" i="1"/>
  <c r="H613" i="1" s="1"/>
  <c r="F613" i="4" s="1"/>
  <c r="C613" i="1"/>
  <c r="B613" i="1"/>
  <c r="B613" i="4" s="1"/>
  <c r="P612" i="1"/>
  <c r="Q612" i="1" s="1"/>
  <c r="N612" i="4" s="1"/>
  <c r="L612" i="1"/>
  <c r="J612" i="4" s="1"/>
  <c r="J612" i="1"/>
  <c r="H612" i="4" s="1"/>
  <c r="F612" i="1"/>
  <c r="H612" i="1" s="1"/>
  <c r="F612" i="4" s="1"/>
  <c r="C612" i="1"/>
  <c r="D612" i="1" s="1"/>
  <c r="C612" i="4" s="1"/>
  <c r="B612" i="1"/>
  <c r="B612" i="4" s="1"/>
  <c r="P611" i="1"/>
  <c r="L611" i="1"/>
  <c r="J611" i="4" s="1"/>
  <c r="J611" i="1"/>
  <c r="H611" i="4" s="1"/>
  <c r="F611" i="1"/>
  <c r="C611" i="1"/>
  <c r="B611" i="1"/>
  <c r="B611" i="4" s="1"/>
  <c r="P610" i="1"/>
  <c r="Q610" i="1" s="1"/>
  <c r="N610" i="4" s="1"/>
  <c r="L610" i="1"/>
  <c r="J610" i="4" s="1"/>
  <c r="J610" i="1"/>
  <c r="H610" i="4" s="1"/>
  <c r="F610" i="1"/>
  <c r="O610" i="1" s="1"/>
  <c r="M610" i="4" s="1"/>
  <c r="C610" i="1"/>
  <c r="E610" i="1" s="1"/>
  <c r="D610" i="4" s="1"/>
  <c r="B610" i="1"/>
  <c r="B610" i="4" s="1"/>
  <c r="P609" i="1"/>
  <c r="R609" i="1" s="1"/>
  <c r="O609" i="4" s="1"/>
  <c r="L609" i="1"/>
  <c r="J609" i="4" s="1"/>
  <c r="J609" i="1"/>
  <c r="H609" i="4" s="1"/>
  <c r="F609" i="1"/>
  <c r="H609" i="1" s="1"/>
  <c r="F609" i="4" s="1"/>
  <c r="C609" i="1"/>
  <c r="E609" i="1" s="1"/>
  <c r="B609" i="1"/>
  <c r="B609" i="4" s="1"/>
  <c r="P608" i="1"/>
  <c r="R608" i="1" s="1"/>
  <c r="O608" i="4" s="1"/>
  <c r="L608" i="1"/>
  <c r="J608" i="4" s="1"/>
  <c r="J608" i="1"/>
  <c r="H608" i="4" s="1"/>
  <c r="F608" i="1"/>
  <c r="I608" i="1" s="1"/>
  <c r="G608" i="4" s="1"/>
  <c r="C608" i="1"/>
  <c r="B608" i="1"/>
  <c r="B608" i="4" s="1"/>
  <c r="P607" i="1"/>
  <c r="Q607" i="1" s="1"/>
  <c r="N607" i="4" s="1"/>
  <c r="L607" i="1"/>
  <c r="J607" i="4" s="1"/>
  <c r="J607" i="1"/>
  <c r="H607" i="4" s="1"/>
  <c r="F607" i="1"/>
  <c r="H607" i="1" s="1"/>
  <c r="F607" i="4" s="1"/>
  <c r="C607" i="1"/>
  <c r="D607" i="1" s="1"/>
  <c r="C607" i="4" s="1"/>
  <c r="B607" i="1"/>
  <c r="B607" i="4" s="1"/>
  <c r="P606" i="1"/>
  <c r="Q606" i="1" s="1"/>
  <c r="N606" i="4" s="1"/>
  <c r="L606" i="1"/>
  <c r="J606" i="4" s="1"/>
  <c r="J606" i="1"/>
  <c r="H606" i="4" s="1"/>
  <c r="F606" i="1"/>
  <c r="O606" i="1" s="1"/>
  <c r="M606" i="4" s="1"/>
  <c r="C606" i="1"/>
  <c r="B606" i="1"/>
  <c r="B606" i="4" s="1"/>
  <c r="P605" i="1"/>
  <c r="R605" i="1" s="1"/>
  <c r="O605" i="4" s="1"/>
  <c r="L605" i="1"/>
  <c r="J605" i="4" s="1"/>
  <c r="J605" i="1"/>
  <c r="H605" i="4" s="1"/>
  <c r="F605" i="1"/>
  <c r="I605" i="1" s="1"/>
  <c r="G605" i="4" s="1"/>
  <c r="C605" i="1"/>
  <c r="E605" i="1" s="1"/>
  <c r="D605" i="4" s="1"/>
  <c r="B605" i="1"/>
  <c r="B605" i="4" s="1"/>
  <c r="P604" i="1"/>
  <c r="R604" i="1" s="1"/>
  <c r="O604" i="4" s="1"/>
  <c r="L604" i="1"/>
  <c r="J604" i="4" s="1"/>
  <c r="J604" i="1"/>
  <c r="H604" i="4" s="1"/>
  <c r="F604" i="1"/>
  <c r="C604" i="1"/>
  <c r="E604" i="1" s="1"/>
  <c r="D604" i="4" s="1"/>
  <c r="B604" i="1"/>
  <c r="B604" i="4" s="1"/>
  <c r="P603" i="1"/>
  <c r="R603" i="1" s="1"/>
  <c r="O603" i="4" s="1"/>
  <c r="L603" i="1"/>
  <c r="J603" i="4" s="1"/>
  <c r="J603" i="1"/>
  <c r="H603" i="4" s="1"/>
  <c r="F603" i="1"/>
  <c r="H603" i="1" s="1"/>
  <c r="F603" i="4" s="1"/>
  <c r="C603" i="1"/>
  <c r="D603" i="1" s="1"/>
  <c r="C603" i="4" s="1"/>
  <c r="B603" i="1"/>
  <c r="B603" i="4" s="1"/>
  <c r="P602" i="1"/>
  <c r="Q602" i="1" s="1"/>
  <c r="N602" i="4" s="1"/>
  <c r="L602" i="1"/>
  <c r="J602" i="4" s="1"/>
  <c r="J602" i="1"/>
  <c r="H602" i="4" s="1"/>
  <c r="F602" i="1"/>
  <c r="O602" i="1" s="1"/>
  <c r="M602" i="4" s="1"/>
  <c r="C602" i="1"/>
  <c r="E602" i="1" s="1"/>
  <c r="D602" i="4" s="1"/>
  <c r="B602" i="1"/>
  <c r="B602" i="4" s="1"/>
  <c r="P601" i="1"/>
  <c r="L601" i="1"/>
  <c r="J601" i="4" s="1"/>
  <c r="J601" i="1"/>
  <c r="H601" i="4" s="1"/>
  <c r="F601" i="1"/>
  <c r="C601" i="1"/>
  <c r="D601" i="1" s="1"/>
  <c r="C601" i="4" s="1"/>
  <c r="B601" i="1"/>
  <c r="B601" i="4" s="1"/>
  <c r="P600" i="1"/>
  <c r="R600" i="1" s="1"/>
  <c r="O600" i="4" s="1"/>
  <c r="L600" i="1"/>
  <c r="J600" i="4" s="1"/>
  <c r="J600" i="1"/>
  <c r="H600" i="4" s="1"/>
  <c r="F600" i="1"/>
  <c r="C600" i="1"/>
  <c r="D600" i="1" s="1"/>
  <c r="C600" i="4" s="1"/>
  <c r="B600" i="1"/>
  <c r="B600" i="4" s="1"/>
  <c r="P599" i="1"/>
  <c r="Q599" i="1" s="1"/>
  <c r="N599" i="4" s="1"/>
  <c r="L599" i="1"/>
  <c r="J599" i="4" s="1"/>
  <c r="J599" i="1"/>
  <c r="H599" i="4" s="1"/>
  <c r="F599" i="1"/>
  <c r="H599" i="1" s="1"/>
  <c r="F599" i="4" s="1"/>
  <c r="C599" i="1"/>
  <c r="B599" i="1"/>
  <c r="B599" i="4" s="1"/>
  <c r="P598" i="1"/>
  <c r="Q598" i="1" s="1"/>
  <c r="N598" i="4" s="1"/>
  <c r="L598" i="1"/>
  <c r="J598" i="4" s="1"/>
  <c r="J598" i="1"/>
  <c r="H598" i="4" s="1"/>
  <c r="F598" i="1"/>
  <c r="H598" i="1" s="1"/>
  <c r="F598" i="4" s="1"/>
  <c r="C598" i="1"/>
  <c r="E598" i="1" s="1"/>
  <c r="D598" i="4" s="1"/>
  <c r="B598" i="1"/>
  <c r="B598" i="4" s="1"/>
  <c r="P597" i="1"/>
  <c r="L597" i="1"/>
  <c r="J597" i="4" s="1"/>
  <c r="J597" i="1"/>
  <c r="H597" i="4" s="1"/>
  <c r="F597" i="1"/>
  <c r="H597" i="1" s="1"/>
  <c r="F597" i="4" s="1"/>
  <c r="C597" i="1"/>
  <c r="B597" i="1"/>
  <c r="B597" i="4" s="1"/>
  <c r="P596" i="1"/>
  <c r="L596" i="1"/>
  <c r="J596" i="4" s="1"/>
  <c r="J596" i="1"/>
  <c r="H596" i="4" s="1"/>
  <c r="F596" i="1"/>
  <c r="H596" i="1" s="1"/>
  <c r="F596" i="4" s="1"/>
  <c r="C596" i="1"/>
  <c r="D596" i="1" s="1"/>
  <c r="C596" i="4" s="1"/>
  <c r="B596" i="1"/>
  <c r="B596" i="4" s="1"/>
  <c r="P595" i="1"/>
  <c r="Q595" i="1" s="1"/>
  <c r="N595" i="4" s="1"/>
  <c r="L595" i="1"/>
  <c r="J595" i="4" s="1"/>
  <c r="J595" i="1"/>
  <c r="H595" i="4" s="1"/>
  <c r="F595" i="1"/>
  <c r="H595" i="1" s="1"/>
  <c r="F595" i="4" s="1"/>
  <c r="C595" i="1"/>
  <c r="D595" i="1" s="1"/>
  <c r="C595" i="4" s="1"/>
  <c r="B595" i="1"/>
  <c r="B595" i="4" s="1"/>
  <c r="P594" i="1"/>
  <c r="Q594" i="1" s="1"/>
  <c r="N594" i="4" s="1"/>
  <c r="L594" i="1"/>
  <c r="J594" i="4" s="1"/>
  <c r="J594" i="1"/>
  <c r="H594" i="4" s="1"/>
  <c r="F594" i="1"/>
  <c r="O594" i="1" s="1"/>
  <c r="M594" i="4" s="1"/>
  <c r="C594" i="1"/>
  <c r="E594" i="1" s="1"/>
  <c r="D594" i="4" s="1"/>
  <c r="B594" i="1"/>
  <c r="B594" i="4" s="1"/>
  <c r="P593" i="1"/>
  <c r="R593" i="1" s="1"/>
  <c r="O593" i="4" s="1"/>
  <c r="L593" i="1"/>
  <c r="J593" i="4" s="1"/>
  <c r="J593" i="1"/>
  <c r="H593" i="4" s="1"/>
  <c r="F593" i="1"/>
  <c r="O593" i="1" s="1"/>
  <c r="M593" i="4" s="1"/>
  <c r="C593" i="1"/>
  <c r="B593" i="1"/>
  <c r="B593" i="4" s="1"/>
  <c r="P592" i="1"/>
  <c r="R592" i="1" s="1"/>
  <c r="L592" i="1"/>
  <c r="J592" i="4" s="1"/>
  <c r="J592" i="1"/>
  <c r="H592" i="4" s="1"/>
  <c r="F592" i="1"/>
  <c r="I592" i="1" s="1"/>
  <c r="G592" i="4" s="1"/>
  <c r="C592" i="1"/>
  <c r="D592" i="1" s="1"/>
  <c r="C592" i="4" s="1"/>
  <c r="B592" i="1"/>
  <c r="B592" i="4" s="1"/>
  <c r="P591" i="1"/>
  <c r="L591" i="1"/>
  <c r="J591" i="4" s="1"/>
  <c r="J591" i="1"/>
  <c r="H591" i="4" s="1"/>
  <c r="F591" i="1"/>
  <c r="H591" i="1" s="1"/>
  <c r="F591" i="4" s="1"/>
  <c r="C591" i="1"/>
  <c r="D591" i="1" s="1"/>
  <c r="C591" i="4" s="1"/>
  <c r="B591" i="1"/>
  <c r="B591" i="4" s="1"/>
  <c r="P590" i="1"/>
  <c r="L590" i="1"/>
  <c r="J590" i="4" s="1"/>
  <c r="J590" i="1"/>
  <c r="H590" i="4" s="1"/>
  <c r="F590" i="1"/>
  <c r="H590" i="1" s="1"/>
  <c r="F590" i="4" s="1"/>
  <c r="C590" i="1"/>
  <c r="E590" i="1" s="1"/>
  <c r="D590" i="4" s="1"/>
  <c r="B590" i="1"/>
  <c r="B590" i="4" s="1"/>
  <c r="P589" i="1"/>
  <c r="R589" i="1" s="1"/>
  <c r="O589" i="4" s="1"/>
  <c r="L589" i="1"/>
  <c r="J589" i="4" s="1"/>
  <c r="J589" i="1"/>
  <c r="H589" i="4" s="1"/>
  <c r="F589" i="1"/>
  <c r="O589" i="1" s="1"/>
  <c r="M589" i="4" s="1"/>
  <c r="C589" i="1"/>
  <c r="E589" i="1" s="1"/>
  <c r="B589" i="1"/>
  <c r="B589" i="4" s="1"/>
  <c r="P588" i="1"/>
  <c r="R588" i="1" s="1"/>
  <c r="L588" i="1"/>
  <c r="J588" i="4" s="1"/>
  <c r="J588" i="1"/>
  <c r="H588" i="4" s="1"/>
  <c r="F588" i="1"/>
  <c r="C588" i="1"/>
  <c r="E588" i="1" s="1"/>
  <c r="D588" i="4" s="1"/>
  <c r="B588" i="1"/>
  <c r="B588" i="4" s="1"/>
  <c r="P587" i="1"/>
  <c r="L587" i="1"/>
  <c r="J587" i="4" s="1"/>
  <c r="J587" i="1"/>
  <c r="H587" i="4" s="1"/>
  <c r="F587" i="1"/>
  <c r="H587" i="1" s="1"/>
  <c r="F587" i="4" s="1"/>
  <c r="C587" i="1"/>
  <c r="B587" i="1"/>
  <c r="B587" i="4" s="1"/>
  <c r="P586" i="1"/>
  <c r="Q586" i="1" s="1"/>
  <c r="N586" i="4" s="1"/>
  <c r="L586" i="1"/>
  <c r="J586" i="4" s="1"/>
  <c r="J586" i="1"/>
  <c r="H586" i="4" s="1"/>
  <c r="F586" i="1"/>
  <c r="O586" i="1" s="1"/>
  <c r="M586" i="4" s="1"/>
  <c r="C586" i="1"/>
  <c r="E586" i="1" s="1"/>
  <c r="D586" i="4" s="1"/>
  <c r="B586" i="1"/>
  <c r="B586" i="4" s="1"/>
  <c r="P585" i="1"/>
  <c r="R585" i="1" s="1"/>
  <c r="O585" i="4" s="1"/>
  <c r="L585" i="1"/>
  <c r="J585" i="4" s="1"/>
  <c r="J585" i="1"/>
  <c r="H585" i="4" s="1"/>
  <c r="F585" i="1"/>
  <c r="I585" i="1" s="1"/>
  <c r="G585" i="4" s="1"/>
  <c r="C585" i="1"/>
  <c r="E585" i="1" s="1"/>
  <c r="B585" i="1"/>
  <c r="B585" i="4" s="1"/>
  <c r="P584" i="1"/>
  <c r="R584" i="1" s="1"/>
  <c r="O584" i="4" s="1"/>
  <c r="L584" i="1"/>
  <c r="J584" i="4" s="1"/>
  <c r="J584" i="1"/>
  <c r="H584" i="4" s="1"/>
  <c r="F584" i="1"/>
  <c r="C584" i="1"/>
  <c r="E584" i="1" s="1"/>
  <c r="D584" i="4" s="1"/>
  <c r="B584" i="1"/>
  <c r="B584" i="4" s="1"/>
  <c r="P583" i="1"/>
  <c r="R583" i="1" s="1"/>
  <c r="O583" i="4" s="1"/>
  <c r="L583" i="1"/>
  <c r="J583" i="4" s="1"/>
  <c r="J583" i="1"/>
  <c r="H583" i="4" s="1"/>
  <c r="F583" i="1"/>
  <c r="H583" i="1" s="1"/>
  <c r="F583" i="4" s="1"/>
  <c r="C583" i="1"/>
  <c r="D583" i="1" s="1"/>
  <c r="C583" i="4" s="1"/>
  <c r="B583" i="1"/>
  <c r="B583" i="4" s="1"/>
  <c r="P582" i="1"/>
  <c r="L582" i="1"/>
  <c r="J582" i="4" s="1"/>
  <c r="J582" i="1"/>
  <c r="H582" i="4" s="1"/>
  <c r="F582" i="1"/>
  <c r="C582" i="1"/>
  <c r="E582" i="1" s="1"/>
  <c r="D582" i="4" s="1"/>
  <c r="B582" i="1"/>
  <c r="B582" i="4" s="1"/>
  <c r="P581" i="1"/>
  <c r="R581" i="1" s="1"/>
  <c r="O581" i="4" s="1"/>
  <c r="L581" i="1"/>
  <c r="J581" i="4" s="1"/>
  <c r="J581" i="1"/>
  <c r="H581" i="4" s="1"/>
  <c r="F581" i="1"/>
  <c r="I581" i="1" s="1"/>
  <c r="G581" i="4" s="1"/>
  <c r="C581" i="1"/>
  <c r="E581" i="1" s="1"/>
  <c r="D581" i="4" s="1"/>
  <c r="B581" i="1"/>
  <c r="B581" i="4" s="1"/>
  <c r="P580" i="1"/>
  <c r="Q580" i="1" s="1"/>
  <c r="N580" i="4" s="1"/>
  <c r="L580" i="1"/>
  <c r="J580" i="4" s="1"/>
  <c r="J580" i="1"/>
  <c r="H580" i="4" s="1"/>
  <c r="F580" i="1"/>
  <c r="H580" i="1" s="1"/>
  <c r="F580" i="4" s="1"/>
  <c r="C580" i="1"/>
  <c r="D580" i="1" s="1"/>
  <c r="C580" i="4" s="1"/>
  <c r="B580" i="1"/>
  <c r="B580" i="4" s="1"/>
  <c r="P579" i="1"/>
  <c r="Q579" i="1" s="1"/>
  <c r="N579" i="4" s="1"/>
  <c r="L579" i="1"/>
  <c r="J579" i="4" s="1"/>
  <c r="J579" i="1"/>
  <c r="H579" i="4" s="1"/>
  <c r="F579" i="1"/>
  <c r="I579" i="1" s="1"/>
  <c r="G579" i="4" s="1"/>
  <c r="C579" i="1"/>
  <c r="D579" i="1" s="1"/>
  <c r="C579" i="4" s="1"/>
  <c r="B579" i="1"/>
  <c r="B579" i="4" s="1"/>
  <c r="P578" i="1"/>
  <c r="Q578" i="1" s="1"/>
  <c r="N578" i="4" s="1"/>
  <c r="L578" i="1"/>
  <c r="J578" i="4" s="1"/>
  <c r="J578" i="1"/>
  <c r="H578" i="4" s="1"/>
  <c r="F578" i="1"/>
  <c r="G578" i="1" s="1"/>
  <c r="E578" i="4" s="1"/>
  <c r="C578" i="1"/>
  <c r="E578" i="1" s="1"/>
  <c r="D578" i="4" s="1"/>
  <c r="B578" i="1"/>
  <c r="B578" i="4" s="1"/>
  <c r="P577" i="1"/>
  <c r="R577" i="1" s="1"/>
  <c r="O577" i="4" s="1"/>
  <c r="L577" i="1"/>
  <c r="J577" i="4" s="1"/>
  <c r="J577" i="1"/>
  <c r="H577" i="4" s="1"/>
  <c r="F577" i="1"/>
  <c r="O577" i="1" s="1"/>
  <c r="M577" i="4" s="1"/>
  <c r="C577" i="1"/>
  <c r="E577" i="1" s="1"/>
  <c r="B577" i="1"/>
  <c r="B577" i="4" s="1"/>
  <c r="P576" i="1"/>
  <c r="R576" i="1" s="1"/>
  <c r="O576" i="4" s="1"/>
  <c r="L576" i="1"/>
  <c r="J576" i="4" s="1"/>
  <c r="J576" i="1"/>
  <c r="H576" i="4" s="1"/>
  <c r="F576" i="1"/>
  <c r="I576" i="1" s="1"/>
  <c r="G576" i="4" s="1"/>
  <c r="C576" i="1"/>
  <c r="E576" i="1" s="1"/>
  <c r="D576" i="4" s="1"/>
  <c r="B576" i="1"/>
  <c r="B576" i="4" s="1"/>
  <c r="P575" i="1"/>
  <c r="Q575" i="1" s="1"/>
  <c r="N575" i="4" s="1"/>
  <c r="L575" i="1"/>
  <c r="J575" i="4" s="1"/>
  <c r="J575" i="1"/>
  <c r="H575" i="4" s="1"/>
  <c r="F575" i="1"/>
  <c r="H575" i="1" s="1"/>
  <c r="F575" i="4" s="1"/>
  <c r="C575" i="1"/>
  <c r="D575" i="1" s="1"/>
  <c r="C575" i="4" s="1"/>
  <c r="B575" i="1"/>
  <c r="B575" i="4" s="1"/>
  <c r="P574" i="1"/>
  <c r="Q574" i="1" s="1"/>
  <c r="N574" i="4" s="1"/>
  <c r="L574" i="1"/>
  <c r="J574" i="4" s="1"/>
  <c r="J574" i="1"/>
  <c r="H574" i="4" s="1"/>
  <c r="F574" i="1"/>
  <c r="O574" i="1" s="1"/>
  <c r="M574" i="4" s="1"/>
  <c r="C574" i="1"/>
  <c r="B574" i="1"/>
  <c r="B574" i="4" s="1"/>
  <c r="P573" i="1"/>
  <c r="R573" i="1" s="1"/>
  <c r="O573" i="4" s="1"/>
  <c r="L573" i="1"/>
  <c r="J573" i="4" s="1"/>
  <c r="J573" i="1"/>
  <c r="H573" i="4" s="1"/>
  <c r="F573" i="1"/>
  <c r="O573" i="1" s="1"/>
  <c r="M573" i="4" s="1"/>
  <c r="C573" i="1"/>
  <c r="E573" i="1" s="1"/>
  <c r="D573" i="4" s="1"/>
  <c r="B573" i="1"/>
  <c r="B573" i="4" s="1"/>
  <c r="P572" i="1"/>
  <c r="R572" i="1" s="1"/>
  <c r="O572" i="4" s="1"/>
  <c r="L572" i="1"/>
  <c r="J572" i="4" s="1"/>
  <c r="J572" i="1"/>
  <c r="H572" i="4" s="1"/>
  <c r="F572" i="1"/>
  <c r="H572" i="1" s="1"/>
  <c r="F572" i="4" s="1"/>
  <c r="C572" i="1"/>
  <c r="E572" i="1" s="1"/>
  <c r="D572" i="4" s="1"/>
  <c r="B572" i="1"/>
  <c r="B572" i="4" s="1"/>
  <c r="P571" i="1"/>
  <c r="Q571" i="1" s="1"/>
  <c r="N571" i="4" s="1"/>
  <c r="L571" i="1"/>
  <c r="J571" i="4" s="1"/>
  <c r="J571" i="1"/>
  <c r="H571" i="4" s="1"/>
  <c r="F571" i="1"/>
  <c r="H571" i="1" s="1"/>
  <c r="F571" i="4" s="1"/>
  <c r="C571" i="1"/>
  <c r="D571" i="1" s="1"/>
  <c r="C571" i="4" s="1"/>
  <c r="B571" i="1"/>
  <c r="B571" i="4" s="1"/>
  <c r="P570" i="1"/>
  <c r="Q570" i="1" s="1"/>
  <c r="N570" i="4" s="1"/>
  <c r="L570" i="1"/>
  <c r="J570" i="4" s="1"/>
  <c r="J570" i="1"/>
  <c r="H570" i="4" s="1"/>
  <c r="F570" i="1"/>
  <c r="O570" i="1" s="1"/>
  <c r="M570" i="4" s="1"/>
  <c r="C570" i="1"/>
  <c r="E570" i="1" s="1"/>
  <c r="D570" i="4" s="1"/>
  <c r="B570" i="1"/>
  <c r="B570" i="4" s="1"/>
  <c r="P569" i="1"/>
  <c r="R569" i="1" s="1"/>
  <c r="O569" i="4" s="1"/>
  <c r="L569" i="1"/>
  <c r="J569" i="4" s="1"/>
  <c r="J569" i="1"/>
  <c r="H569" i="4" s="1"/>
  <c r="F569" i="1"/>
  <c r="I569" i="1" s="1"/>
  <c r="G569" i="4" s="1"/>
  <c r="C569" i="1"/>
  <c r="B569" i="1"/>
  <c r="B569" i="4" s="1"/>
  <c r="P568" i="1"/>
  <c r="R568" i="1" s="1"/>
  <c r="O568" i="4" s="1"/>
  <c r="L568" i="1"/>
  <c r="J568" i="4" s="1"/>
  <c r="J568" i="1"/>
  <c r="H568" i="4" s="1"/>
  <c r="F568" i="1"/>
  <c r="C568" i="1"/>
  <c r="E568" i="1" s="1"/>
  <c r="D568" i="4" s="1"/>
  <c r="B568" i="1"/>
  <c r="B568" i="4" s="1"/>
  <c r="P567" i="1"/>
  <c r="R567" i="1" s="1"/>
  <c r="O567" i="4" s="1"/>
  <c r="L567" i="1"/>
  <c r="J567" i="4" s="1"/>
  <c r="J567" i="1"/>
  <c r="H567" i="4" s="1"/>
  <c r="F567" i="1"/>
  <c r="H567" i="1" s="1"/>
  <c r="F567" i="4" s="1"/>
  <c r="C567" i="1"/>
  <c r="B567" i="1"/>
  <c r="B567" i="4" s="1"/>
  <c r="P566" i="1"/>
  <c r="Q566" i="1" s="1"/>
  <c r="N566" i="4" s="1"/>
  <c r="L566" i="1"/>
  <c r="J566" i="4" s="1"/>
  <c r="J566" i="1"/>
  <c r="H566" i="4" s="1"/>
  <c r="F566" i="1"/>
  <c r="G566" i="1" s="1"/>
  <c r="E566" i="4" s="1"/>
  <c r="C566" i="1"/>
  <c r="E566" i="1" s="1"/>
  <c r="D566" i="4" s="1"/>
  <c r="B566" i="1"/>
  <c r="B566" i="4" s="1"/>
  <c r="P565" i="1"/>
  <c r="L565" i="1"/>
  <c r="J565" i="4" s="1"/>
  <c r="J565" i="1"/>
  <c r="H565" i="4" s="1"/>
  <c r="F565" i="1"/>
  <c r="C565" i="1"/>
  <c r="B565" i="1"/>
  <c r="B565" i="4" s="1"/>
  <c r="P564" i="1"/>
  <c r="R564" i="1" s="1"/>
  <c r="O564" i="4" s="1"/>
  <c r="L564" i="1"/>
  <c r="J564" i="4" s="1"/>
  <c r="J564" i="1"/>
  <c r="H564" i="4" s="1"/>
  <c r="F564" i="1"/>
  <c r="H564" i="1" s="1"/>
  <c r="F564" i="4" s="1"/>
  <c r="C564" i="1"/>
  <c r="E564" i="1" s="1"/>
  <c r="D564" i="4" s="1"/>
  <c r="B564" i="1"/>
  <c r="B564" i="4" s="1"/>
  <c r="P563" i="1"/>
  <c r="R563" i="1" s="1"/>
  <c r="O563" i="4" s="1"/>
  <c r="L563" i="1"/>
  <c r="J563" i="4" s="1"/>
  <c r="J563" i="1"/>
  <c r="H563" i="4" s="1"/>
  <c r="F563" i="1"/>
  <c r="H563" i="1" s="1"/>
  <c r="F563" i="4" s="1"/>
  <c r="C563" i="1"/>
  <c r="D563" i="1" s="1"/>
  <c r="C563" i="4" s="1"/>
  <c r="B563" i="1"/>
  <c r="B563" i="4" s="1"/>
  <c r="P562" i="1"/>
  <c r="Q562" i="1" s="1"/>
  <c r="N562" i="4" s="1"/>
  <c r="L562" i="1"/>
  <c r="J562" i="4" s="1"/>
  <c r="J562" i="1"/>
  <c r="H562" i="4" s="1"/>
  <c r="F562" i="1"/>
  <c r="C562" i="1"/>
  <c r="E562" i="1" s="1"/>
  <c r="D562" i="4" s="1"/>
  <c r="B562" i="1"/>
  <c r="B562" i="4" s="1"/>
  <c r="P561" i="1"/>
  <c r="R561" i="1" s="1"/>
  <c r="O561" i="4" s="1"/>
  <c r="L561" i="1"/>
  <c r="J561" i="4" s="1"/>
  <c r="J561" i="1"/>
  <c r="H561" i="4" s="1"/>
  <c r="F561" i="1"/>
  <c r="H561" i="1" s="1"/>
  <c r="F561" i="4" s="1"/>
  <c r="C561" i="1"/>
  <c r="B561" i="1"/>
  <c r="B561" i="4" s="1"/>
  <c r="P560" i="1"/>
  <c r="R560" i="1" s="1"/>
  <c r="L560" i="1"/>
  <c r="J560" i="4" s="1"/>
  <c r="J560" i="1"/>
  <c r="H560" i="4" s="1"/>
  <c r="F560" i="1"/>
  <c r="H560" i="1" s="1"/>
  <c r="F560" i="4" s="1"/>
  <c r="C560" i="1"/>
  <c r="D560" i="1" s="1"/>
  <c r="C560" i="4" s="1"/>
  <c r="B560" i="1"/>
  <c r="B560" i="4" s="1"/>
  <c r="P559" i="1"/>
  <c r="R559" i="1" s="1"/>
  <c r="O559" i="4" s="1"/>
  <c r="L559" i="1"/>
  <c r="J559" i="4" s="1"/>
  <c r="J559" i="1"/>
  <c r="H559" i="4" s="1"/>
  <c r="F559" i="1"/>
  <c r="C559" i="1"/>
  <c r="D559" i="1" s="1"/>
  <c r="C559" i="4" s="1"/>
  <c r="B559" i="1"/>
  <c r="B559" i="4" s="1"/>
  <c r="P558" i="1"/>
  <c r="L558" i="1"/>
  <c r="J558" i="4" s="1"/>
  <c r="J558" i="1"/>
  <c r="H558" i="4" s="1"/>
  <c r="F558" i="1"/>
  <c r="G558" i="1" s="1"/>
  <c r="E558" i="4" s="1"/>
  <c r="C558" i="1"/>
  <c r="E558" i="1" s="1"/>
  <c r="D558" i="4" s="1"/>
  <c r="B558" i="1"/>
  <c r="B558" i="4" s="1"/>
  <c r="P557" i="1"/>
  <c r="R557" i="1" s="1"/>
  <c r="O557" i="4" s="1"/>
  <c r="L557" i="1"/>
  <c r="J557" i="4" s="1"/>
  <c r="J557" i="1"/>
  <c r="H557" i="4" s="1"/>
  <c r="F557" i="1"/>
  <c r="O557" i="1" s="1"/>
  <c r="M557" i="4" s="1"/>
  <c r="C557" i="1"/>
  <c r="E557" i="1" s="1"/>
  <c r="B557" i="1"/>
  <c r="B557" i="4" s="1"/>
  <c r="P556" i="1"/>
  <c r="R556" i="1" s="1"/>
  <c r="L556" i="1"/>
  <c r="J556" i="4" s="1"/>
  <c r="J556" i="1"/>
  <c r="H556" i="4" s="1"/>
  <c r="F556" i="1"/>
  <c r="C556" i="1"/>
  <c r="E556" i="1" s="1"/>
  <c r="D556" i="4" s="1"/>
  <c r="B556" i="1"/>
  <c r="B556" i="4" s="1"/>
  <c r="P555" i="1"/>
  <c r="R555" i="1" s="1"/>
  <c r="O555" i="4" s="1"/>
  <c r="L555" i="1"/>
  <c r="J555" i="4" s="1"/>
  <c r="J555" i="1"/>
  <c r="H555" i="4" s="1"/>
  <c r="F555" i="1"/>
  <c r="H555" i="1" s="1"/>
  <c r="F555" i="4" s="1"/>
  <c r="C555" i="1"/>
  <c r="B555" i="1"/>
  <c r="B555" i="4" s="1"/>
  <c r="P554" i="1"/>
  <c r="Q554" i="1" s="1"/>
  <c r="N554" i="4" s="1"/>
  <c r="L554" i="1"/>
  <c r="J554" i="4" s="1"/>
  <c r="J554" i="1"/>
  <c r="H554" i="4" s="1"/>
  <c r="F554" i="1"/>
  <c r="O554" i="1" s="1"/>
  <c r="M554" i="4" s="1"/>
  <c r="C554" i="1"/>
  <c r="E554" i="1" s="1"/>
  <c r="D554" i="4" s="1"/>
  <c r="B554" i="1"/>
  <c r="B554" i="4" s="1"/>
  <c r="P553" i="1"/>
  <c r="L553" i="1"/>
  <c r="J553" i="4" s="1"/>
  <c r="J553" i="1"/>
  <c r="H553" i="4" s="1"/>
  <c r="F553" i="1"/>
  <c r="H553" i="1" s="1"/>
  <c r="F553" i="4" s="1"/>
  <c r="C553" i="1"/>
  <c r="B553" i="1"/>
  <c r="B553" i="4" s="1"/>
  <c r="P552" i="1"/>
  <c r="R552" i="1" s="1"/>
  <c r="O552" i="4" s="1"/>
  <c r="L552" i="1"/>
  <c r="J552" i="4" s="1"/>
  <c r="J552" i="1"/>
  <c r="H552" i="4" s="1"/>
  <c r="F552" i="1"/>
  <c r="C552" i="1"/>
  <c r="D552" i="1" s="1"/>
  <c r="C552" i="4" s="1"/>
  <c r="B552" i="1"/>
  <c r="B552" i="4" s="1"/>
  <c r="P551" i="1"/>
  <c r="Q551" i="1" s="1"/>
  <c r="N551" i="4" s="1"/>
  <c r="L551" i="1"/>
  <c r="J551" i="4" s="1"/>
  <c r="J551" i="1"/>
  <c r="H551" i="4" s="1"/>
  <c r="F551" i="1"/>
  <c r="H551" i="1" s="1"/>
  <c r="F551" i="4" s="1"/>
  <c r="C551" i="1"/>
  <c r="D551" i="1" s="1"/>
  <c r="C551" i="4" s="1"/>
  <c r="B551" i="1"/>
  <c r="B551" i="4" s="1"/>
  <c r="P550" i="1"/>
  <c r="L550" i="1"/>
  <c r="J550" i="4" s="1"/>
  <c r="J550" i="1"/>
  <c r="H550" i="4" s="1"/>
  <c r="F550" i="1"/>
  <c r="O550" i="1" s="1"/>
  <c r="M550" i="4" s="1"/>
  <c r="C550" i="1"/>
  <c r="E550" i="1" s="1"/>
  <c r="D550" i="4" s="1"/>
  <c r="B550" i="1"/>
  <c r="B550" i="4" s="1"/>
  <c r="P549" i="1"/>
  <c r="R549" i="1" s="1"/>
  <c r="O549" i="4" s="1"/>
  <c r="L549" i="1"/>
  <c r="J549" i="4" s="1"/>
  <c r="J549" i="1"/>
  <c r="H549" i="4" s="1"/>
  <c r="F549" i="1"/>
  <c r="H549" i="1" s="1"/>
  <c r="F549" i="4" s="1"/>
  <c r="C549" i="1"/>
  <c r="B549" i="1"/>
  <c r="B549" i="4" s="1"/>
  <c r="P548" i="1"/>
  <c r="Q548" i="1" s="1"/>
  <c r="N548" i="4" s="1"/>
  <c r="L548" i="1"/>
  <c r="J548" i="4" s="1"/>
  <c r="J548" i="1"/>
  <c r="H548" i="4" s="1"/>
  <c r="F548" i="1"/>
  <c r="H548" i="1" s="1"/>
  <c r="F548" i="4" s="1"/>
  <c r="C548" i="1"/>
  <c r="B548" i="1"/>
  <c r="B548" i="4" s="1"/>
  <c r="P547" i="1"/>
  <c r="R547" i="1" s="1"/>
  <c r="L547" i="1"/>
  <c r="J547" i="4" s="1"/>
  <c r="J547" i="1"/>
  <c r="H547" i="4" s="1"/>
  <c r="F547" i="1"/>
  <c r="H547" i="1" s="1"/>
  <c r="F547" i="4" s="1"/>
  <c r="C547" i="1"/>
  <c r="D547" i="1" s="1"/>
  <c r="C547" i="4" s="1"/>
  <c r="B547" i="1"/>
  <c r="B547" i="4" s="1"/>
  <c r="P546" i="1"/>
  <c r="Q546" i="1" s="1"/>
  <c r="N546" i="4" s="1"/>
  <c r="L546" i="1"/>
  <c r="J546" i="4" s="1"/>
  <c r="J546" i="1"/>
  <c r="H546" i="4" s="1"/>
  <c r="F546" i="1"/>
  <c r="C546" i="1"/>
  <c r="E546" i="1" s="1"/>
  <c r="D546" i="4" s="1"/>
  <c r="B546" i="1"/>
  <c r="B546" i="4" s="1"/>
  <c r="P545" i="1"/>
  <c r="L545" i="1"/>
  <c r="J545" i="4" s="1"/>
  <c r="J545" i="1"/>
  <c r="H545" i="4" s="1"/>
  <c r="F545" i="1"/>
  <c r="C545" i="1"/>
  <c r="E545" i="1" s="1"/>
  <c r="B545" i="1"/>
  <c r="B545" i="4" s="1"/>
  <c r="P544" i="1"/>
  <c r="L544" i="1"/>
  <c r="J544" i="4" s="1"/>
  <c r="J544" i="1"/>
  <c r="H544" i="4" s="1"/>
  <c r="F544" i="1"/>
  <c r="I544" i="1" s="1"/>
  <c r="G544" i="4" s="1"/>
  <c r="C544" i="1"/>
  <c r="D544" i="1" s="1"/>
  <c r="C544" i="4" s="1"/>
  <c r="B544" i="1"/>
  <c r="B544" i="4" s="1"/>
  <c r="P543" i="1"/>
  <c r="L543" i="1"/>
  <c r="J543" i="4" s="1"/>
  <c r="J543" i="1"/>
  <c r="H543" i="4" s="1"/>
  <c r="F543" i="1"/>
  <c r="C543" i="1"/>
  <c r="D543" i="1" s="1"/>
  <c r="C543" i="4" s="1"/>
  <c r="B543" i="1"/>
  <c r="B543" i="4" s="1"/>
  <c r="P542" i="1"/>
  <c r="Q542" i="1" s="1"/>
  <c r="N542" i="4" s="1"/>
  <c r="L542" i="1"/>
  <c r="J542" i="4" s="1"/>
  <c r="J542" i="1"/>
  <c r="H542" i="4" s="1"/>
  <c r="F542" i="1"/>
  <c r="O542" i="1" s="1"/>
  <c r="M542" i="4" s="1"/>
  <c r="C542" i="1"/>
  <c r="E542" i="1" s="1"/>
  <c r="D542" i="4" s="1"/>
  <c r="B542" i="1"/>
  <c r="B542" i="4" s="1"/>
  <c r="P541" i="1"/>
  <c r="R541" i="1" s="1"/>
  <c r="O541" i="4" s="1"/>
  <c r="L541" i="1"/>
  <c r="J541" i="4" s="1"/>
  <c r="J541" i="1"/>
  <c r="H541" i="4" s="1"/>
  <c r="F541" i="1"/>
  <c r="I541" i="1" s="1"/>
  <c r="G541" i="4" s="1"/>
  <c r="C541" i="1"/>
  <c r="E541" i="1" s="1"/>
  <c r="B541" i="1"/>
  <c r="B541" i="4" s="1"/>
  <c r="P540" i="1"/>
  <c r="R540" i="1" s="1"/>
  <c r="O540" i="4" s="1"/>
  <c r="L540" i="1"/>
  <c r="J540" i="4" s="1"/>
  <c r="J540" i="1"/>
  <c r="H540" i="4" s="1"/>
  <c r="F540" i="1"/>
  <c r="H540" i="1" s="1"/>
  <c r="F540" i="4" s="1"/>
  <c r="C540" i="1"/>
  <c r="B540" i="1"/>
  <c r="B540" i="4" s="1"/>
  <c r="P539" i="1"/>
  <c r="Q539" i="1" s="1"/>
  <c r="N539" i="4" s="1"/>
  <c r="L539" i="1"/>
  <c r="J539" i="4" s="1"/>
  <c r="J539" i="1"/>
  <c r="H539" i="4" s="1"/>
  <c r="F539" i="1"/>
  <c r="C539" i="1"/>
  <c r="B539" i="1"/>
  <c r="B539" i="4" s="1"/>
  <c r="P538" i="1"/>
  <c r="Q538" i="1" s="1"/>
  <c r="N538" i="4" s="1"/>
  <c r="L538" i="1"/>
  <c r="J538" i="4" s="1"/>
  <c r="J538" i="1"/>
  <c r="H538" i="4" s="1"/>
  <c r="F538" i="1"/>
  <c r="O538" i="1" s="1"/>
  <c r="M538" i="4" s="1"/>
  <c r="C538" i="1"/>
  <c r="E538" i="1" s="1"/>
  <c r="D538" i="4" s="1"/>
  <c r="B538" i="1"/>
  <c r="B538" i="4" s="1"/>
  <c r="P537" i="1"/>
  <c r="R537" i="1" s="1"/>
  <c r="O537" i="4" s="1"/>
  <c r="L537" i="1"/>
  <c r="J537" i="4" s="1"/>
  <c r="J537" i="1"/>
  <c r="H537" i="4" s="1"/>
  <c r="F537" i="1"/>
  <c r="O537" i="1" s="1"/>
  <c r="M537" i="4" s="1"/>
  <c r="C537" i="1"/>
  <c r="E537" i="1" s="1"/>
  <c r="D537" i="4" s="1"/>
  <c r="B537" i="1"/>
  <c r="B537" i="4" s="1"/>
  <c r="P536" i="1"/>
  <c r="L536" i="1"/>
  <c r="J536" i="4" s="1"/>
  <c r="J536" i="1"/>
  <c r="H536" i="4" s="1"/>
  <c r="F536" i="1"/>
  <c r="C536" i="1"/>
  <c r="E536" i="1" s="1"/>
  <c r="D536" i="4" s="1"/>
  <c r="B536" i="1"/>
  <c r="B536" i="4" s="1"/>
  <c r="P535" i="1"/>
  <c r="Q535" i="1" s="1"/>
  <c r="N535" i="4" s="1"/>
  <c r="L535" i="1"/>
  <c r="J535" i="4" s="1"/>
  <c r="J535" i="1"/>
  <c r="H535" i="4" s="1"/>
  <c r="F535" i="1"/>
  <c r="H535" i="1" s="1"/>
  <c r="F535" i="4" s="1"/>
  <c r="C535" i="1"/>
  <c r="B535" i="1"/>
  <c r="B535" i="4" s="1"/>
  <c r="P534" i="1"/>
  <c r="Q534" i="1" s="1"/>
  <c r="N534" i="4" s="1"/>
  <c r="L534" i="1"/>
  <c r="J534" i="4" s="1"/>
  <c r="J534" i="1"/>
  <c r="H534" i="4" s="1"/>
  <c r="F534" i="1"/>
  <c r="C534" i="1"/>
  <c r="B534" i="1"/>
  <c r="B534" i="4" s="1"/>
  <c r="P533" i="1"/>
  <c r="R533" i="1" s="1"/>
  <c r="O533" i="4" s="1"/>
  <c r="L533" i="1"/>
  <c r="J533" i="4" s="1"/>
  <c r="J533" i="1"/>
  <c r="H533" i="4" s="1"/>
  <c r="F533" i="1"/>
  <c r="I533" i="1" s="1"/>
  <c r="G533" i="4" s="1"/>
  <c r="C533" i="1"/>
  <c r="B533" i="1"/>
  <c r="B533" i="4" s="1"/>
  <c r="P532" i="1"/>
  <c r="Q532" i="1" s="1"/>
  <c r="N532" i="4" s="1"/>
  <c r="L532" i="1"/>
  <c r="J532" i="4" s="1"/>
  <c r="J532" i="1"/>
  <c r="H532" i="4" s="1"/>
  <c r="F532" i="1"/>
  <c r="H532" i="1" s="1"/>
  <c r="F532" i="4" s="1"/>
  <c r="C532" i="1"/>
  <c r="D532" i="1" s="1"/>
  <c r="C532" i="4" s="1"/>
  <c r="B532" i="1"/>
  <c r="B532" i="4" s="1"/>
  <c r="P531" i="1"/>
  <c r="L531" i="1"/>
  <c r="J531" i="4" s="1"/>
  <c r="J531" i="1"/>
  <c r="H531" i="4" s="1"/>
  <c r="F531" i="1"/>
  <c r="C531" i="1"/>
  <c r="D531" i="1" s="1"/>
  <c r="C531" i="4" s="1"/>
  <c r="B531" i="1"/>
  <c r="B531" i="4" s="1"/>
  <c r="P530" i="1"/>
  <c r="Q530" i="1" s="1"/>
  <c r="N530" i="4" s="1"/>
  <c r="L530" i="1"/>
  <c r="J530" i="4" s="1"/>
  <c r="J530" i="1"/>
  <c r="H530" i="4" s="1"/>
  <c r="F530" i="1"/>
  <c r="O530" i="1" s="1"/>
  <c r="M530" i="4" s="1"/>
  <c r="C530" i="1"/>
  <c r="E530" i="1" s="1"/>
  <c r="D530" i="4" s="1"/>
  <c r="B530" i="1"/>
  <c r="B530" i="4" s="1"/>
  <c r="P529" i="1"/>
  <c r="R529" i="1" s="1"/>
  <c r="O529" i="4" s="1"/>
  <c r="L529" i="1"/>
  <c r="J529" i="4" s="1"/>
  <c r="J529" i="1"/>
  <c r="H529" i="4" s="1"/>
  <c r="F529" i="1"/>
  <c r="I529" i="1" s="1"/>
  <c r="G529" i="4" s="1"/>
  <c r="C529" i="1"/>
  <c r="E529" i="1" s="1"/>
  <c r="D529" i="4" s="1"/>
  <c r="B529" i="1"/>
  <c r="B529" i="4" s="1"/>
  <c r="P528" i="1"/>
  <c r="L528" i="1"/>
  <c r="J528" i="4" s="1"/>
  <c r="J528" i="1"/>
  <c r="H528" i="4" s="1"/>
  <c r="F528" i="1"/>
  <c r="H528" i="1" s="1"/>
  <c r="F528" i="4" s="1"/>
  <c r="C528" i="1"/>
  <c r="D528" i="1" s="1"/>
  <c r="C528" i="4" s="1"/>
  <c r="B528" i="1"/>
  <c r="B528" i="4" s="1"/>
  <c r="P527" i="1"/>
  <c r="R527" i="1" s="1"/>
  <c r="O527" i="4" s="1"/>
  <c r="L527" i="1"/>
  <c r="J527" i="4" s="1"/>
  <c r="J527" i="1"/>
  <c r="H527" i="4" s="1"/>
  <c r="F527" i="1"/>
  <c r="I527" i="1" s="1"/>
  <c r="G527" i="4" s="1"/>
  <c r="C527" i="1"/>
  <c r="D527" i="1" s="1"/>
  <c r="C527" i="4" s="1"/>
  <c r="B527" i="1"/>
  <c r="B527" i="4" s="1"/>
  <c r="P526" i="1"/>
  <c r="L526" i="1"/>
  <c r="J526" i="4" s="1"/>
  <c r="J526" i="1"/>
  <c r="H526" i="4" s="1"/>
  <c r="F526" i="1"/>
  <c r="G526" i="1" s="1"/>
  <c r="E526" i="4" s="1"/>
  <c r="C526" i="1"/>
  <c r="E526" i="1" s="1"/>
  <c r="D526" i="4" s="1"/>
  <c r="B526" i="1"/>
  <c r="B526" i="4" s="1"/>
  <c r="P525" i="1"/>
  <c r="R525" i="1" s="1"/>
  <c r="O525" i="4" s="1"/>
  <c r="L525" i="1"/>
  <c r="J525" i="4" s="1"/>
  <c r="J525" i="1"/>
  <c r="H525" i="4" s="1"/>
  <c r="F525" i="1"/>
  <c r="I525" i="1" s="1"/>
  <c r="G525" i="4" s="1"/>
  <c r="C525" i="1"/>
  <c r="E525" i="1" s="1"/>
  <c r="D525" i="4" s="1"/>
  <c r="B525" i="1"/>
  <c r="B525" i="4" s="1"/>
  <c r="P524" i="1"/>
  <c r="R524" i="1" s="1"/>
  <c r="L524" i="1"/>
  <c r="J524" i="4" s="1"/>
  <c r="J524" i="1"/>
  <c r="H524" i="4" s="1"/>
  <c r="F524" i="1"/>
  <c r="I524" i="1" s="1"/>
  <c r="G524" i="4" s="1"/>
  <c r="C524" i="1"/>
  <c r="D524" i="1" s="1"/>
  <c r="C524" i="4" s="1"/>
  <c r="B524" i="1"/>
  <c r="B524" i="4" s="1"/>
  <c r="P523" i="1"/>
  <c r="R523" i="1" s="1"/>
  <c r="O523" i="4" s="1"/>
  <c r="L523" i="1"/>
  <c r="J523" i="4" s="1"/>
  <c r="J523" i="1"/>
  <c r="H523" i="4" s="1"/>
  <c r="F523" i="1"/>
  <c r="C523" i="1"/>
  <c r="B523" i="1"/>
  <c r="B523" i="4" s="1"/>
  <c r="P522" i="1"/>
  <c r="Q522" i="1" s="1"/>
  <c r="N522" i="4" s="1"/>
  <c r="L522" i="1"/>
  <c r="J522" i="4" s="1"/>
  <c r="J522" i="1"/>
  <c r="H522" i="4" s="1"/>
  <c r="F522" i="1"/>
  <c r="O522" i="1" s="1"/>
  <c r="M522" i="4" s="1"/>
  <c r="C522" i="1"/>
  <c r="E522" i="1" s="1"/>
  <c r="D522" i="4" s="1"/>
  <c r="B522" i="1"/>
  <c r="B522" i="4" s="1"/>
  <c r="P521" i="1"/>
  <c r="R521" i="1" s="1"/>
  <c r="O521" i="4" s="1"/>
  <c r="L521" i="1"/>
  <c r="J521" i="4" s="1"/>
  <c r="J521" i="1"/>
  <c r="H521" i="4" s="1"/>
  <c r="F521" i="1"/>
  <c r="I521" i="1" s="1"/>
  <c r="G521" i="4" s="1"/>
  <c r="C521" i="1"/>
  <c r="E521" i="1" s="1"/>
  <c r="B521" i="1"/>
  <c r="B521" i="4" s="1"/>
  <c r="P520" i="1"/>
  <c r="R520" i="1" s="1"/>
  <c r="O520" i="4" s="1"/>
  <c r="L520" i="1"/>
  <c r="J520" i="4" s="1"/>
  <c r="J520" i="1"/>
  <c r="H520" i="4" s="1"/>
  <c r="F520" i="1"/>
  <c r="H520" i="1" s="1"/>
  <c r="F520" i="4" s="1"/>
  <c r="C520" i="1"/>
  <c r="E520" i="1" s="1"/>
  <c r="D520" i="4" s="1"/>
  <c r="B520" i="1"/>
  <c r="B520" i="4" s="1"/>
  <c r="P519" i="1"/>
  <c r="R519" i="1" s="1"/>
  <c r="O519" i="4" s="1"/>
  <c r="L519" i="1"/>
  <c r="J519" i="4" s="1"/>
  <c r="J519" i="1"/>
  <c r="H519" i="4" s="1"/>
  <c r="F519" i="1"/>
  <c r="H519" i="1" s="1"/>
  <c r="F519" i="4" s="1"/>
  <c r="C519" i="1"/>
  <c r="D519" i="1" s="1"/>
  <c r="C519" i="4" s="1"/>
  <c r="B519" i="1"/>
  <c r="B519" i="4" s="1"/>
  <c r="P518" i="1"/>
  <c r="L518" i="1"/>
  <c r="J518" i="4" s="1"/>
  <c r="J518" i="1"/>
  <c r="H518" i="4" s="1"/>
  <c r="F518" i="1"/>
  <c r="C518" i="1"/>
  <c r="E518" i="1" s="1"/>
  <c r="D518" i="4" s="1"/>
  <c r="B518" i="1"/>
  <c r="B518" i="4" s="1"/>
  <c r="P517" i="1"/>
  <c r="R517" i="1" s="1"/>
  <c r="O517" i="4" s="1"/>
  <c r="L517" i="1"/>
  <c r="J517" i="4" s="1"/>
  <c r="J517" i="1"/>
  <c r="H517" i="4" s="1"/>
  <c r="F517" i="1"/>
  <c r="O517" i="1" s="1"/>
  <c r="M517" i="4" s="1"/>
  <c r="C517" i="1"/>
  <c r="E517" i="1" s="1"/>
  <c r="D517" i="4" s="1"/>
  <c r="B517" i="1"/>
  <c r="B517" i="4" s="1"/>
  <c r="P516" i="1"/>
  <c r="Q516" i="1" s="1"/>
  <c r="N516" i="4" s="1"/>
  <c r="L516" i="1"/>
  <c r="J516" i="4" s="1"/>
  <c r="J516" i="1"/>
  <c r="H516" i="4" s="1"/>
  <c r="F516" i="1"/>
  <c r="I516" i="1" s="1"/>
  <c r="G516" i="4" s="1"/>
  <c r="C516" i="1"/>
  <c r="E516" i="1" s="1"/>
  <c r="D516" i="4" s="1"/>
  <c r="B516" i="1"/>
  <c r="B516" i="4" s="1"/>
  <c r="P515" i="1"/>
  <c r="R515" i="1" s="1"/>
  <c r="L515" i="1"/>
  <c r="J515" i="4" s="1"/>
  <c r="J515" i="1"/>
  <c r="H515" i="4" s="1"/>
  <c r="F515" i="1"/>
  <c r="C515" i="1"/>
  <c r="D515" i="1" s="1"/>
  <c r="C515" i="4" s="1"/>
  <c r="B515" i="1"/>
  <c r="B515" i="4" s="1"/>
  <c r="P514" i="1"/>
  <c r="L514" i="1"/>
  <c r="J514" i="4" s="1"/>
  <c r="J514" i="1"/>
  <c r="H514" i="4" s="1"/>
  <c r="F514" i="1"/>
  <c r="H514" i="1" s="1"/>
  <c r="F514" i="4" s="1"/>
  <c r="C514" i="1"/>
  <c r="B514" i="1"/>
  <c r="B514" i="4" s="1"/>
  <c r="P513" i="1"/>
  <c r="L513" i="1"/>
  <c r="J513" i="4" s="1"/>
  <c r="J513" i="1"/>
  <c r="H513" i="4" s="1"/>
  <c r="F513" i="1"/>
  <c r="H513" i="1" s="1"/>
  <c r="F513" i="4" s="1"/>
  <c r="C513" i="1"/>
  <c r="B513" i="1"/>
  <c r="B513" i="4" s="1"/>
  <c r="P512" i="1"/>
  <c r="R512" i="1" s="1"/>
  <c r="O512" i="4" s="1"/>
  <c r="L512" i="1"/>
  <c r="J512" i="4" s="1"/>
  <c r="J512" i="1"/>
  <c r="H512" i="4" s="1"/>
  <c r="F512" i="1"/>
  <c r="I512" i="1" s="1"/>
  <c r="G512" i="4" s="1"/>
  <c r="C512" i="1"/>
  <c r="D512" i="1" s="1"/>
  <c r="C512" i="4" s="1"/>
  <c r="B512" i="1"/>
  <c r="B512" i="4" s="1"/>
  <c r="P511" i="1"/>
  <c r="Q511" i="1" s="1"/>
  <c r="N511" i="4" s="1"/>
  <c r="L511" i="1"/>
  <c r="J511" i="4" s="1"/>
  <c r="J511" i="1"/>
  <c r="H511" i="4" s="1"/>
  <c r="F511" i="1"/>
  <c r="H511" i="1" s="1"/>
  <c r="F511" i="4" s="1"/>
  <c r="C511" i="1"/>
  <c r="D511" i="1" s="1"/>
  <c r="C511" i="4" s="1"/>
  <c r="B511" i="1"/>
  <c r="B511" i="4" s="1"/>
  <c r="P510" i="1"/>
  <c r="Q510" i="1" s="1"/>
  <c r="N510" i="4" s="1"/>
  <c r="L510" i="1"/>
  <c r="J510" i="4" s="1"/>
  <c r="J510" i="1"/>
  <c r="H510" i="4" s="1"/>
  <c r="F510" i="1"/>
  <c r="O510" i="1" s="1"/>
  <c r="M510" i="4" s="1"/>
  <c r="C510" i="1"/>
  <c r="B510" i="1"/>
  <c r="B510" i="4" s="1"/>
  <c r="P509" i="1"/>
  <c r="R509" i="1" s="1"/>
  <c r="O509" i="4" s="1"/>
  <c r="L509" i="1"/>
  <c r="J509" i="4" s="1"/>
  <c r="J509" i="1"/>
  <c r="H509" i="4" s="1"/>
  <c r="F509" i="1"/>
  <c r="H509" i="1" s="1"/>
  <c r="F509" i="4" s="1"/>
  <c r="C509" i="1"/>
  <c r="B509" i="1"/>
  <c r="B509" i="4" s="1"/>
  <c r="P508" i="1"/>
  <c r="R508" i="1" s="1"/>
  <c r="O508" i="4" s="1"/>
  <c r="L508" i="1"/>
  <c r="J508" i="4" s="1"/>
  <c r="J508" i="1"/>
  <c r="H508" i="4" s="1"/>
  <c r="F508" i="1"/>
  <c r="H508" i="1" s="1"/>
  <c r="F508" i="4" s="1"/>
  <c r="C508" i="1"/>
  <c r="D508" i="1" s="1"/>
  <c r="C508" i="4" s="1"/>
  <c r="B508" i="1"/>
  <c r="B508" i="4" s="1"/>
  <c r="P507" i="1"/>
  <c r="L507" i="1"/>
  <c r="J507" i="4" s="1"/>
  <c r="J507" i="1"/>
  <c r="F507" i="1"/>
  <c r="C507" i="1"/>
  <c r="D507" i="1" s="1"/>
  <c r="C507" i="4" s="1"/>
  <c r="B507" i="1"/>
  <c r="B507" i="4" s="1"/>
  <c r="P506" i="1"/>
  <c r="L506" i="1"/>
  <c r="J506" i="4" s="1"/>
  <c r="J506" i="1"/>
  <c r="H506" i="4" s="1"/>
  <c r="F506" i="1"/>
  <c r="C506" i="1"/>
  <c r="E506" i="1" s="1"/>
  <c r="D506" i="4" s="1"/>
  <c r="B506" i="1"/>
  <c r="B506" i="4" s="1"/>
  <c r="P505" i="1"/>
  <c r="R505" i="1" s="1"/>
  <c r="O505" i="4" s="1"/>
  <c r="L505" i="1"/>
  <c r="J505" i="4" s="1"/>
  <c r="J505" i="1"/>
  <c r="H505" i="4" s="1"/>
  <c r="F505" i="1"/>
  <c r="I505" i="1" s="1"/>
  <c r="G505" i="4" s="1"/>
  <c r="C505" i="1"/>
  <c r="D505" i="1" s="1"/>
  <c r="C505" i="4" s="1"/>
  <c r="B505" i="1"/>
  <c r="B505" i="4" s="1"/>
  <c r="P504" i="1"/>
  <c r="L504" i="1"/>
  <c r="J504" i="4" s="1"/>
  <c r="J504" i="1"/>
  <c r="H504" i="4" s="1"/>
  <c r="F504" i="1"/>
  <c r="C504" i="1"/>
  <c r="D504" i="1" s="1"/>
  <c r="C504" i="4" s="1"/>
  <c r="B504" i="1"/>
  <c r="B504" i="4" s="1"/>
  <c r="P503" i="1"/>
  <c r="R503" i="1" s="1"/>
  <c r="O503" i="4" s="1"/>
  <c r="L503" i="1"/>
  <c r="J503" i="4" s="1"/>
  <c r="J503" i="1"/>
  <c r="H503" i="4" s="1"/>
  <c r="F503" i="1"/>
  <c r="H503" i="1" s="1"/>
  <c r="F503" i="4" s="1"/>
  <c r="C503" i="1"/>
  <c r="B503" i="1"/>
  <c r="B503" i="4" s="1"/>
  <c r="P502" i="1"/>
  <c r="Q502" i="1" s="1"/>
  <c r="N502" i="4" s="1"/>
  <c r="L502" i="1"/>
  <c r="J502" i="4" s="1"/>
  <c r="J502" i="1"/>
  <c r="H502" i="4" s="1"/>
  <c r="F502" i="1"/>
  <c r="H502" i="1" s="1"/>
  <c r="F502" i="4" s="1"/>
  <c r="C502" i="1"/>
  <c r="E502" i="1" s="1"/>
  <c r="D502" i="4" s="1"/>
  <c r="B502" i="1"/>
  <c r="B502" i="4" s="1"/>
  <c r="P501" i="1"/>
  <c r="L501" i="1"/>
  <c r="J501" i="4" s="1"/>
  <c r="J501" i="1"/>
  <c r="H501" i="4" s="1"/>
  <c r="F501" i="1"/>
  <c r="C501" i="1"/>
  <c r="B501" i="1"/>
  <c r="B501" i="4" s="1"/>
  <c r="P500" i="1"/>
  <c r="L500" i="1"/>
  <c r="J500" i="4" s="1"/>
  <c r="J500" i="1"/>
  <c r="H500" i="4" s="1"/>
  <c r="F500" i="1"/>
  <c r="H500" i="1" s="1"/>
  <c r="F500" i="4" s="1"/>
  <c r="C500" i="1"/>
  <c r="B500" i="1"/>
  <c r="B500" i="4" s="1"/>
  <c r="P499" i="1"/>
  <c r="Q499" i="1" s="1"/>
  <c r="N499" i="4" s="1"/>
  <c r="L499" i="1"/>
  <c r="J499" i="4" s="1"/>
  <c r="J499" i="1"/>
  <c r="H499" i="4" s="1"/>
  <c r="F499" i="1"/>
  <c r="C499" i="1"/>
  <c r="D499" i="1" s="1"/>
  <c r="C499" i="4" s="1"/>
  <c r="B499" i="1"/>
  <c r="B499" i="4" s="1"/>
  <c r="P498" i="1"/>
  <c r="Q498" i="1" s="1"/>
  <c r="N498" i="4" s="1"/>
  <c r="L498" i="1"/>
  <c r="J498" i="4" s="1"/>
  <c r="J498" i="1"/>
  <c r="H498" i="4" s="1"/>
  <c r="F498" i="1"/>
  <c r="O498" i="1" s="1"/>
  <c r="M498" i="4" s="1"/>
  <c r="C498" i="1"/>
  <c r="E498" i="1" s="1"/>
  <c r="D498" i="4" s="1"/>
  <c r="B498" i="1"/>
  <c r="B498" i="4" s="1"/>
  <c r="P497" i="1"/>
  <c r="R497" i="1" s="1"/>
  <c r="O497" i="4" s="1"/>
  <c r="L497" i="1"/>
  <c r="J497" i="4" s="1"/>
  <c r="J497" i="1"/>
  <c r="H497" i="4" s="1"/>
  <c r="F497" i="1"/>
  <c r="O497" i="1" s="1"/>
  <c r="M497" i="4" s="1"/>
  <c r="C497" i="1"/>
  <c r="E497" i="1" s="1"/>
  <c r="D497" i="4" s="1"/>
  <c r="B497" i="1"/>
  <c r="B497" i="4" s="1"/>
  <c r="P496" i="1"/>
  <c r="Q496" i="1" s="1"/>
  <c r="N496" i="4" s="1"/>
  <c r="L496" i="1"/>
  <c r="J496" i="4" s="1"/>
  <c r="J496" i="1"/>
  <c r="H496" i="4" s="1"/>
  <c r="F496" i="1"/>
  <c r="I496" i="1" s="1"/>
  <c r="G496" i="4" s="1"/>
  <c r="C496" i="1"/>
  <c r="E496" i="1" s="1"/>
  <c r="D496" i="4" s="1"/>
  <c r="B496" i="1"/>
  <c r="B496" i="4" s="1"/>
  <c r="P495" i="1"/>
  <c r="Q495" i="1" s="1"/>
  <c r="N495" i="4" s="1"/>
  <c r="L495" i="1"/>
  <c r="J495" i="4" s="1"/>
  <c r="J495" i="1"/>
  <c r="H495" i="4" s="1"/>
  <c r="F495" i="1"/>
  <c r="C495" i="1"/>
  <c r="B495" i="1"/>
  <c r="B495" i="4" s="1"/>
  <c r="P494" i="1"/>
  <c r="L494" i="1"/>
  <c r="J494" i="4" s="1"/>
  <c r="J494" i="1"/>
  <c r="F494" i="1"/>
  <c r="O494" i="1" s="1"/>
  <c r="M494" i="4" s="1"/>
  <c r="C494" i="1"/>
  <c r="E494" i="1" s="1"/>
  <c r="D494" i="4" s="1"/>
  <c r="B494" i="1"/>
  <c r="B494" i="4" s="1"/>
  <c r="P493" i="1"/>
  <c r="L493" i="1"/>
  <c r="J493" i="4" s="1"/>
  <c r="J493" i="1"/>
  <c r="H493" i="4" s="1"/>
  <c r="F493" i="1"/>
  <c r="H493" i="1" s="1"/>
  <c r="F493" i="4" s="1"/>
  <c r="C493" i="1"/>
  <c r="B493" i="1"/>
  <c r="B493" i="4" s="1"/>
  <c r="P492" i="1"/>
  <c r="L492" i="1"/>
  <c r="J492" i="4" s="1"/>
  <c r="J492" i="1"/>
  <c r="H492" i="4" s="1"/>
  <c r="F492" i="1"/>
  <c r="I492" i="1" s="1"/>
  <c r="G492" i="4" s="1"/>
  <c r="C492" i="1"/>
  <c r="B492" i="1"/>
  <c r="B492" i="4" s="1"/>
  <c r="P491" i="1"/>
  <c r="Q491" i="1" s="1"/>
  <c r="N491" i="4" s="1"/>
  <c r="L491" i="1"/>
  <c r="J491" i="4" s="1"/>
  <c r="J491" i="1"/>
  <c r="H491" i="4" s="1"/>
  <c r="F491" i="1"/>
  <c r="H491" i="1" s="1"/>
  <c r="F491" i="4" s="1"/>
  <c r="C491" i="1"/>
  <c r="B491" i="1"/>
  <c r="B491" i="4" s="1"/>
  <c r="P490" i="1"/>
  <c r="L490" i="1"/>
  <c r="J490" i="4" s="1"/>
  <c r="J490" i="1"/>
  <c r="H490" i="4" s="1"/>
  <c r="F490" i="1"/>
  <c r="C490" i="1"/>
  <c r="E490" i="1" s="1"/>
  <c r="D490" i="4" s="1"/>
  <c r="B490" i="1"/>
  <c r="B490" i="4" s="1"/>
  <c r="P489" i="1"/>
  <c r="L489" i="1"/>
  <c r="J489" i="1"/>
  <c r="H489" i="4" s="1"/>
  <c r="F489" i="1"/>
  <c r="O489" i="1" s="1"/>
  <c r="M489" i="4" s="1"/>
  <c r="C489" i="1"/>
  <c r="E489" i="1" s="1"/>
  <c r="B489" i="1"/>
  <c r="B489" i="4" s="1"/>
  <c r="P488" i="1"/>
  <c r="Q488" i="1" s="1"/>
  <c r="N488" i="4" s="1"/>
  <c r="L488" i="1"/>
  <c r="J488" i="4" s="1"/>
  <c r="J488" i="1"/>
  <c r="H488" i="4" s="1"/>
  <c r="F488" i="1"/>
  <c r="C488" i="1"/>
  <c r="E488" i="1" s="1"/>
  <c r="D488" i="4" s="1"/>
  <c r="B488" i="1"/>
  <c r="B488" i="4" s="1"/>
  <c r="P487" i="1"/>
  <c r="R487" i="1" s="1"/>
  <c r="O487" i="4" s="1"/>
  <c r="L487" i="1"/>
  <c r="J487" i="4" s="1"/>
  <c r="J487" i="1"/>
  <c r="H487" i="4" s="1"/>
  <c r="F487" i="1"/>
  <c r="O487" i="1" s="1"/>
  <c r="M487" i="4" s="1"/>
  <c r="C487" i="1"/>
  <c r="D487" i="1" s="1"/>
  <c r="C487" i="4" s="1"/>
  <c r="B487" i="1"/>
  <c r="B487" i="4" s="1"/>
  <c r="P486" i="1"/>
  <c r="L486" i="1"/>
  <c r="J486" i="4" s="1"/>
  <c r="J486" i="1"/>
  <c r="H486" i="4" s="1"/>
  <c r="F486" i="1"/>
  <c r="C486" i="1"/>
  <c r="E486" i="1" s="1"/>
  <c r="D486" i="4" s="1"/>
  <c r="B486" i="1"/>
  <c r="B486" i="4" s="1"/>
  <c r="P485" i="1"/>
  <c r="R485" i="1" s="1"/>
  <c r="O485" i="4" s="1"/>
  <c r="L485" i="1"/>
  <c r="J485" i="4" s="1"/>
  <c r="J485" i="1"/>
  <c r="H485" i="4" s="1"/>
  <c r="F485" i="1"/>
  <c r="G485" i="1" s="1"/>
  <c r="E485" i="4" s="1"/>
  <c r="C485" i="1"/>
  <c r="D485" i="1" s="1"/>
  <c r="C485" i="4" s="1"/>
  <c r="B485" i="1"/>
  <c r="B485" i="4" s="1"/>
  <c r="P484" i="1"/>
  <c r="Q484" i="1" s="1"/>
  <c r="N484" i="4" s="1"/>
  <c r="L484" i="1"/>
  <c r="J484" i="4" s="1"/>
  <c r="J484" i="1"/>
  <c r="H484" i="4" s="1"/>
  <c r="F484" i="1"/>
  <c r="H484" i="1" s="1"/>
  <c r="F484" i="4" s="1"/>
  <c r="C484" i="1"/>
  <c r="E484" i="1" s="1"/>
  <c r="D484" i="4" s="1"/>
  <c r="B484" i="1"/>
  <c r="B484" i="4" s="1"/>
  <c r="P483" i="1"/>
  <c r="R483" i="1" s="1"/>
  <c r="L483" i="1"/>
  <c r="J483" i="4" s="1"/>
  <c r="J483" i="1"/>
  <c r="H483" i="4" s="1"/>
  <c r="F483" i="1"/>
  <c r="H483" i="1" s="1"/>
  <c r="F483" i="4" s="1"/>
  <c r="C483" i="1"/>
  <c r="D483" i="1" s="1"/>
  <c r="C483" i="4" s="1"/>
  <c r="B483" i="1"/>
  <c r="B483" i="4" s="1"/>
  <c r="P482" i="1"/>
  <c r="L482" i="1"/>
  <c r="J482" i="4" s="1"/>
  <c r="J482" i="1"/>
  <c r="H482" i="4" s="1"/>
  <c r="F482" i="1"/>
  <c r="G482" i="1" s="1"/>
  <c r="E482" i="4" s="1"/>
  <c r="C482" i="1"/>
  <c r="B482" i="1"/>
  <c r="B482" i="4" s="1"/>
  <c r="P481" i="1"/>
  <c r="R481" i="1" s="1"/>
  <c r="O481" i="4" s="1"/>
  <c r="L481" i="1"/>
  <c r="J481" i="4" s="1"/>
  <c r="J481" i="1"/>
  <c r="H481" i="4" s="1"/>
  <c r="F481" i="1"/>
  <c r="I481" i="1" s="1"/>
  <c r="G481" i="4" s="1"/>
  <c r="C481" i="1"/>
  <c r="B481" i="1"/>
  <c r="B481" i="4" s="1"/>
  <c r="P480" i="1"/>
  <c r="R480" i="1" s="1"/>
  <c r="O480" i="4" s="1"/>
  <c r="L480" i="1"/>
  <c r="J480" i="4" s="1"/>
  <c r="J480" i="1"/>
  <c r="H480" i="4" s="1"/>
  <c r="F480" i="1"/>
  <c r="I480" i="1" s="1"/>
  <c r="G480" i="4" s="1"/>
  <c r="C480" i="1"/>
  <c r="D480" i="1" s="1"/>
  <c r="C480" i="4" s="1"/>
  <c r="B480" i="1"/>
  <c r="B480" i="4" s="1"/>
  <c r="P479" i="1"/>
  <c r="R479" i="1" s="1"/>
  <c r="L479" i="1"/>
  <c r="J479" i="4" s="1"/>
  <c r="J479" i="1"/>
  <c r="H479" i="4" s="1"/>
  <c r="F479" i="1"/>
  <c r="H479" i="1" s="1"/>
  <c r="F479" i="4" s="1"/>
  <c r="C479" i="1"/>
  <c r="B479" i="1"/>
  <c r="B479" i="4" s="1"/>
  <c r="P478" i="1"/>
  <c r="Q478" i="1" s="1"/>
  <c r="N478" i="4" s="1"/>
  <c r="L478" i="1"/>
  <c r="J478" i="4" s="1"/>
  <c r="J478" i="1"/>
  <c r="H478" i="4" s="1"/>
  <c r="F478" i="1"/>
  <c r="O478" i="1" s="1"/>
  <c r="M478" i="4" s="1"/>
  <c r="C478" i="1"/>
  <c r="E478" i="1" s="1"/>
  <c r="D478" i="4" s="1"/>
  <c r="B478" i="1"/>
  <c r="B478" i="4" s="1"/>
  <c r="P477" i="1"/>
  <c r="L477" i="1"/>
  <c r="J477" i="4" s="1"/>
  <c r="J477" i="1"/>
  <c r="H477" i="4" s="1"/>
  <c r="F477" i="1"/>
  <c r="C477" i="1"/>
  <c r="B477" i="1"/>
  <c r="B477" i="4" s="1"/>
  <c r="P476" i="1"/>
  <c r="L476" i="1"/>
  <c r="J476" i="4" s="1"/>
  <c r="J476" i="1"/>
  <c r="H476" i="4" s="1"/>
  <c r="F476" i="1"/>
  <c r="H476" i="1" s="1"/>
  <c r="F476" i="4" s="1"/>
  <c r="C476" i="1"/>
  <c r="B476" i="1"/>
  <c r="B476" i="4" s="1"/>
  <c r="P475" i="1"/>
  <c r="Q475" i="1" s="1"/>
  <c r="N475" i="4" s="1"/>
  <c r="L475" i="1"/>
  <c r="J475" i="4" s="1"/>
  <c r="J475" i="1"/>
  <c r="F475" i="1"/>
  <c r="C475" i="1"/>
  <c r="B475" i="1"/>
  <c r="B475" i="4" s="1"/>
  <c r="P474" i="1"/>
  <c r="L474" i="1"/>
  <c r="J474" i="4" s="1"/>
  <c r="J474" i="1"/>
  <c r="H474" i="4" s="1"/>
  <c r="F474" i="1"/>
  <c r="C474" i="1"/>
  <c r="E474" i="1" s="1"/>
  <c r="D474" i="4" s="1"/>
  <c r="B474" i="1"/>
  <c r="B474" i="4" s="1"/>
  <c r="P473" i="1"/>
  <c r="R473" i="1" s="1"/>
  <c r="O473" i="4" s="1"/>
  <c r="L473" i="1"/>
  <c r="J473" i="4" s="1"/>
  <c r="J473" i="1"/>
  <c r="H473" i="4" s="1"/>
  <c r="F473" i="1"/>
  <c r="C473" i="1"/>
  <c r="E473" i="1" s="1"/>
  <c r="D473" i="4" s="1"/>
  <c r="B473" i="1"/>
  <c r="B473" i="4" s="1"/>
  <c r="P472" i="1"/>
  <c r="L472" i="1"/>
  <c r="J472" i="4" s="1"/>
  <c r="J472" i="1"/>
  <c r="H472" i="4" s="1"/>
  <c r="F472" i="1"/>
  <c r="C472" i="1"/>
  <c r="E472" i="1" s="1"/>
  <c r="D472" i="4" s="1"/>
  <c r="B472" i="1"/>
  <c r="B472" i="4" s="1"/>
  <c r="P471" i="1"/>
  <c r="Q471" i="1" s="1"/>
  <c r="N471" i="4" s="1"/>
  <c r="L471" i="1"/>
  <c r="J471" i="4" s="1"/>
  <c r="J471" i="1"/>
  <c r="H471" i="4" s="1"/>
  <c r="F471" i="1"/>
  <c r="O471" i="1" s="1"/>
  <c r="M471" i="4" s="1"/>
  <c r="C471" i="1"/>
  <c r="B471" i="1"/>
  <c r="B471" i="4" s="1"/>
  <c r="P470" i="1"/>
  <c r="L470" i="1"/>
  <c r="J470" i="4" s="1"/>
  <c r="J470" i="1"/>
  <c r="H470" i="4" s="1"/>
  <c r="F470" i="1"/>
  <c r="H470" i="1" s="1"/>
  <c r="F470" i="4" s="1"/>
  <c r="C470" i="1"/>
  <c r="E470" i="1" s="1"/>
  <c r="D470" i="4" s="1"/>
  <c r="B470" i="1"/>
  <c r="B470" i="4" s="1"/>
  <c r="P469" i="1"/>
  <c r="R469" i="1" s="1"/>
  <c r="O469" i="4" s="1"/>
  <c r="L469" i="1"/>
  <c r="J469" i="4" s="1"/>
  <c r="J469" i="1"/>
  <c r="H469" i="4" s="1"/>
  <c r="F469" i="1"/>
  <c r="C469" i="1"/>
  <c r="B469" i="1"/>
  <c r="B469" i="4" s="1"/>
  <c r="P468" i="1"/>
  <c r="Q468" i="1" s="1"/>
  <c r="N468" i="4" s="1"/>
  <c r="L468" i="1"/>
  <c r="J468" i="4" s="1"/>
  <c r="J468" i="1"/>
  <c r="H468" i="4" s="1"/>
  <c r="F468" i="1"/>
  <c r="H468" i="1" s="1"/>
  <c r="F468" i="4" s="1"/>
  <c r="C468" i="1"/>
  <c r="D468" i="1" s="1"/>
  <c r="C468" i="4" s="1"/>
  <c r="B468" i="1"/>
  <c r="B468" i="4" s="1"/>
  <c r="P467" i="1"/>
  <c r="Q467" i="1" s="1"/>
  <c r="N467" i="4" s="1"/>
  <c r="L467" i="1"/>
  <c r="J467" i="4" s="1"/>
  <c r="J467" i="1"/>
  <c r="H467" i="4" s="1"/>
  <c r="F467" i="1"/>
  <c r="H467" i="1" s="1"/>
  <c r="F467" i="4" s="1"/>
  <c r="C467" i="1"/>
  <c r="D467" i="1" s="1"/>
  <c r="C467" i="4" s="1"/>
  <c r="B467" i="1"/>
  <c r="B467" i="4" s="1"/>
  <c r="P466" i="1"/>
  <c r="Q466" i="1" s="1"/>
  <c r="N466" i="4" s="1"/>
  <c r="L466" i="1"/>
  <c r="J466" i="4" s="1"/>
  <c r="J466" i="1"/>
  <c r="H466" i="4" s="1"/>
  <c r="F466" i="1"/>
  <c r="C466" i="1"/>
  <c r="B466" i="1"/>
  <c r="B466" i="4" s="1"/>
  <c r="P465" i="1"/>
  <c r="R465" i="1" s="1"/>
  <c r="O465" i="4" s="1"/>
  <c r="L465" i="1"/>
  <c r="J465" i="4" s="1"/>
  <c r="J465" i="1"/>
  <c r="H465" i="4" s="1"/>
  <c r="F465" i="1"/>
  <c r="C465" i="1"/>
  <c r="E465" i="1" s="1"/>
  <c r="D465" i="4" s="1"/>
  <c r="B465" i="1"/>
  <c r="B465" i="4" s="1"/>
  <c r="P464" i="1"/>
  <c r="Q464" i="1" s="1"/>
  <c r="N464" i="4" s="1"/>
  <c r="L464" i="1"/>
  <c r="J464" i="4" s="1"/>
  <c r="J464" i="1"/>
  <c r="H464" i="4" s="1"/>
  <c r="F464" i="1"/>
  <c r="I464" i="1" s="1"/>
  <c r="G464" i="4" s="1"/>
  <c r="C464" i="1"/>
  <c r="D464" i="1" s="1"/>
  <c r="C464" i="4" s="1"/>
  <c r="B464" i="1"/>
  <c r="B464" i="4" s="1"/>
  <c r="P463" i="1"/>
  <c r="R463" i="1" s="1"/>
  <c r="L463" i="1"/>
  <c r="J463" i="4" s="1"/>
  <c r="J463" i="1"/>
  <c r="H463" i="4" s="1"/>
  <c r="F463" i="1"/>
  <c r="H463" i="1" s="1"/>
  <c r="F463" i="4" s="1"/>
  <c r="C463" i="1"/>
  <c r="B463" i="1"/>
  <c r="B463" i="4" s="1"/>
  <c r="P462" i="1"/>
  <c r="L462" i="1"/>
  <c r="J462" i="4" s="1"/>
  <c r="J462" i="1"/>
  <c r="F462" i="1"/>
  <c r="O462" i="1" s="1"/>
  <c r="M462" i="4" s="1"/>
  <c r="C462" i="1"/>
  <c r="E462" i="1" s="1"/>
  <c r="D462" i="4" s="1"/>
  <c r="B462" i="1"/>
  <c r="B462" i="4" s="1"/>
  <c r="P461" i="1"/>
  <c r="L461" i="1"/>
  <c r="J461" i="4" s="1"/>
  <c r="J461" i="1"/>
  <c r="H461" i="4" s="1"/>
  <c r="F461" i="1"/>
  <c r="I461" i="1" s="1"/>
  <c r="G461" i="4" s="1"/>
  <c r="C461" i="1"/>
  <c r="B461" i="1"/>
  <c r="B461" i="4" s="1"/>
  <c r="P460" i="1"/>
  <c r="L460" i="1"/>
  <c r="J460" i="4" s="1"/>
  <c r="J460" i="1"/>
  <c r="H460" i="4" s="1"/>
  <c r="F460" i="1"/>
  <c r="I460" i="1" s="1"/>
  <c r="G460" i="4" s="1"/>
  <c r="C460" i="1"/>
  <c r="D460" i="1" s="1"/>
  <c r="C460" i="4" s="1"/>
  <c r="B460" i="1"/>
  <c r="B460" i="4" s="1"/>
  <c r="P459" i="1"/>
  <c r="R459" i="1" s="1"/>
  <c r="O459" i="4" s="1"/>
  <c r="L459" i="1"/>
  <c r="J459" i="4" s="1"/>
  <c r="J459" i="1"/>
  <c r="H459" i="4" s="1"/>
  <c r="F459" i="1"/>
  <c r="H459" i="1" s="1"/>
  <c r="F459" i="4" s="1"/>
  <c r="C459" i="1"/>
  <c r="D459" i="1" s="1"/>
  <c r="C459" i="4" s="1"/>
  <c r="B459" i="1"/>
  <c r="B459" i="4" s="1"/>
  <c r="P458" i="1"/>
  <c r="L458" i="1"/>
  <c r="J458" i="4" s="1"/>
  <c r="J458" i="1"/>
  <c r="H458" i="4" s="1"/>
  <c r="F458" i="1"/>
  <c r="C458" i="1"/>
  <c r="E458" i="1" s="1"/>
  <c r="D458" i="4" s="1"/>
  <c r="B458" i="1"/>
  <c r="B458" i="4" s="1"/>
  <c r="P457" i="1"/>
  <c r="R457" i="1" s="1"/>
  <c r="O457" i="4" s="1"/>
  <c r="L457" i="1"/>
  <c r="J457" i="1"/>
  <c r="H457" i="4" s="1"/>
  <c r="F457" i="1"/>
  <c r="I457" i="1" s="1"/>
  <c r="G457" i="4" s="1"/>
  <c r="C457" i="1"/>
  <c r="E457" i="1" s="1"/>
  <c r="B457" i="1"/>
  <c r="B457" i="4" s="1"/>
  <c r="P456" i="1"/>
  <c r="R456" i="1" s="1"/>
  <c r="O456" i="4" s="1"/>
  <c r="L456" i="1"/>
  <c r="J456" i="4" s="1"/>
  <c r="J456" i="1"/>
  <c r="H456" i="4" s="1"/>
  <c r="F456" i="1"/>
  <c r="C456" i="1"/>
  <c r="E456" i="1" s="1"/>
  <c r="D456" i="4" s="1"/>
  <c r="B456" i="1"/>
  <c r="B456" i="4" s="1"/>
  <c r="P455" i="1"/>
  <c r="Q455" i="1" s="1"/>
  <c r="N455" i="4" s="1"/>
  <c r="L455" i="1"/>
  <c r="J455" i="4" s="1"/>
  <c r="J455" i="1"/>
  <c r="H455" i="4" s="1"/>
  <c r="F455" i="1"/>
  <c r="O455" i="1" s="1"/>
  <c r="M455" i="4" s="1"/>
  <c r="C455" i="1"/>
  <c r="D455" i="1" s="1"/>
  <c r="C455" i="4" s="1"/>
  <c r="B455" i="1"/>
  <c r="B455" i="4" s="1"/>
  <c r="P454" i="1"/>
  <c r="L454" i="1"/>
  <c r="J454" i="4" s="1"/>
  <c r="J454" i="1"/>
  <c r="H454" i="4" s="1"/>
  <c r="F454" i="1"/>
  <c r="O454" i="1" s="1"/>
  <c r="M454" i="4" s="1"/>
  <c r="C454" i="1"/>
  <c r="E454" i="1" s="1"/>
  <c r="D454" i="4" s="1"/>
  <c r="B454" i="1"/>
  <c r="B454" i="4" s="1"/>
  <c r="P453" i="1"/>
  <c r="R453" i="1" s="1"/>
  <c r="O453" i="4" s="1"/>
  <c r="L453" i="1"/>
  <c r="J453" i="4" s="1"/>
  <c r="J453" i="1"/>
  <c r="H453" i="4" s="1"/>
  <c r="F453" i="1"/>
  <c r="C453" i="1"/>
  <c r="D453" i="1" s="1"/>
  <c r="C453" i="4" s="1"/>
  <c r="B453" i="1"/>
  <c r="B453" i="4" s="1"/>
  <c r="P452" i="1"/>
  <c r="L452" i="1"/>
  <c r="J452" i="4" s="1"/>
  <c r="J452" i="1"/>
  <c r="H452" i="4" s="1"/>
  <c r="F452" i="1"/>
  <c r="H452" i="1" s="1"/>
  <c r="F452" i="4" s="1"/>
  <c r="C452" i="1"/>
  <c r="D452" i="1" s="1"/>
  <c r="C452" i="4" s="1"/>
  <c r="B452" i="1"/>
  <c r="B452" i="4" s="1"/>
  <c r="P451" i="1"/>
  <c r="R451" i="1" s="1"/>
  <c r="L451" i="1"/>
  <c r="J451" i="4" s="1"/>
  <c r="J451" i="1"/>
  <c r="H451" i="4" s="1"/>
  <c r="F451" i="1"/>
  <c r="H451" i="1" s="1"/>
  <c r="F451" i="4" s="1"/>
  <c r="C451" i="1"/>
  <c r="D451" i="1" s="1"/>
  <c r="C451" i="4" s="1"/>
  <c r="B451" i="1"/>
  <c r="B451" i="4" s="1"/>
  <c r="P450" i="1"/>
  <c r="Q450" i="1" s="1"/>
  <c r="N450" i="4" s="1"/>
  <c r="L450" i="1"/>
  <c r="J450" i="4" s="1"/>
  <c r="J450" i="1"/>
  <c r="H450" i="4" s="1"/>
  <c r="F450" i="1"/>
  <c r="O450" i="1" s="1"/>
  <c r="M450" i="4" s="1"/>
  <c r="C450" i="1"/>
  <c r="B450" i="1"/>
  <c r="B450" i="4" s="1"/>
  <c r="P449" i="1"/>
  <c r="R449" i="1" s="1"/>
  <c r="O449" i="4" s="1"/>
  <c r="L449" i="1"/>
  <c r="J449" i="4" s="1"/>
  <c r="J449" i="1"/>
  <c r="H449" i="4" s="1"/>
  <c r="F449" i="1"/>
  <c r="G449" i="1" s="1"/>
  <c r="E449" i="4" s="1"/>
  <c r="C449" i="1"/>
  <c r="B449" i="1"/>
  <c r="B449" i="4" s="1"/>
  <c r="P448" i="1"/>
  <c r="L448" i="1"/>
  <c r="J448" i="4" s="1"/>
  <c r="J448" i="1"/>
  <c r="H448" i="4" s="1"/>
  <c r="F448" i="1"/>
  <c r="I448" i="1" s="1"/>
  <c r="G448" i="4" s="1"/>
  <c r="C448" i="1"/>
  <c r="D448" i="1" s="1"/>
  <c r="C448" i="4" s="1"/>
  <c r="B448" i="1"/>
  <c r="B448" i="4" s="1"/>
  <c r="P447" i="1"/>
  <c r="R447" i="1" s="1"/>
  <c r="O447" i="4" s="1"/>
  <c r="L447" i="1"/>
  <c r="J447" i="4" s="1"/>
  <c r="J447" i="1"/>
  <c r="H447" i="4" s="1"/>
  <c r="F447" i="1"/>
  <c r="C447" i="1"/>
  <c r="B447" i="1"/>
  <c r="B447" i="4" s="1"/>
  <c r="P446" i="1"/>
  <c r="Q446" i="1" s="1"/>
  <c r="N446" i="4" s="1"/>
  <c r="L446" i="1"/>
  <c r="J446" i="4" s="1"/>
  <c r="J446" i="1"/>
  <c r="H446" i="4" s="1"/>
  <c r="F446" i="1"/>
  <c r="C446" i="1"/>
  <c r="E446" i="1" s="1"/>
  <c r="D446" i="4" s="1"/>
  <c r="B446" i="1"/>
  <c r="B446" i="4" s="1"/>
  <c r="P445" i="1"/>
  <c r="L445" i="1"/>
  <c r="J445" i="4" s="1"/>
  <c r="J445" i="1"/>
  <c r="H445" i="4" s="1"/>
  <c r="F445" i="1"/>
  <c r="O445" i="1" s="1"/>
  <c r="M445" i="4" s="1"/>
  <c r="C445" i="1"/>
  <c r="B445" i="1"/>
  <c r="B445" i="4" s="1"/>
  <c r="P444" i="1"/>
  <c r="L444" i="1"/>
  <c r="J444" i="4" s="1"/>
  <c r="J444" i="1"/>
  <c r="H444" i="4" s="1"/>
  <c r="F444" i="1"/>
  <c r="H444" i="1" s="1"/>
  <c r="F444" i="4" s="1"/>
  <c r="C444" i="1"/>
  <c r="D444" i="1" s="1"/>
  <c r="C444" i="4" s="1"/>
  <c r="B444" i="1"/>
  <c r="B444" i="4" s="1"/>
  <c r="P443" i="1"/>
  <c r="R443" i="1" s="1"/>
  <c r="L443" i="1"/>
  <c r="J443" i="4" s="1"/>
  <c r="J443" i="1"/>
  <c r="F443" i="1"/>
  <c r="C443" i="1"/>
  <c r="B443" i="1"/>
  <c r="B443" i="4" s="1"/>
  <c r="P442" i="1"/>
  <c r="L442" i="1"/>
  <c r="J442" i="4" s="1"/>
  <c r="J442" i="1"/>
  <c r="H442" i="4" s="1"/>
  <c r="F442" i="1"/>
  <c r="C442" i="1"/>
  <c r="E442" i="1" s="1"/>
  <c r="D442" i="4" s="1"/>
  <c r="B442" i="1"/>
  <c r="B442" i="4" s="1"/>
  <c r="P441" i="1"/>
  <c r="L441" i="1"/>
  <c r="J441" i="4" s="1"/>
  <c r="J441" i="1"/>
  <c r="H441" i="4" s="1"/>
  <c r="F441" i="1"/>
  <c r="I441" i="1" s="1"/>
  <c r="G441" i="4" s="1"/>
  <c r="C441" i="1"/>
  <c r="E441" i="1" s="1"/>
  <c r="D441" i="4" s="1"/>
  <c r="B441" i="1"/>
  <c r="B441" i="4" s="1"/>
  <c r="P440" i="1"/>
  <c r="L440" i="1"/>
  <c r="J440" i="4" s="1"/>
  <c r="J440" i="1"/>
  <c r="H440" i="4" s="1"/>
  <c r="F440" i="1"/>
  <c r="C440" i="1"/>
  <c r="E440" i="1" s="1"/>
  <c r="D440" i="4" s="1"/>
  <c r="B440" i="1"/>
  <c r="B440" i="4" s="1"/>
  <c r="P439" i="1"/>
  <c r="Q439" i="1" s="1"/>
  <c r="N439" i="4" s="1"/>
  <c r="L439" i="1"/>
  <c r="J439" i="4" s="1"/>
  <c r="J439" i="1"/>
  <c r="H439" i="4" s="1"/>
  <c r="F439" i="1"/>
  <c r="O439" i="1" s="1"/>
  <c r="M439" i="4" s="1"/>
  <c r="C439" i="1"/>
  <c r="B439" i="1"/>
  <c r="B439" i="4" s="1"/>
  <c r="P438" i="1"/>
  <c r="L438" i="1"/>
  <c r="J438" i="4" s="1"/>
  <c r="J438" i="1"/>
  <c r="H438" i="4" s="1"/>
  <c r="F438" i="1"/>
  <c r="H438" i="1" s="1"/>
  <c r="F438" i="4" s="1"/>
  <c r="C438" i="1"/>
  <c r="B438" i="1"/>
  <c r="B438" i="4" s="1"/>
  <c r="P437" i="1"/>
  <c r="R437" i="1" s="1"/>
  <c r="O437" i="4" s="1"/>
  <c r="L437" i="1"/>
  <c r="J437" i="4" s="1"/>
  <c r="J437" i="1"/>
  <c r="H437" i="4" s="1"/>
  <c r="F437" i="1"/>
  <c r="O437" i="1" s="1"/>
  <c r="M437" i="4" s="1"/>
  <c r="C437" i="1"/>
  <c r="B437" i="1"/>
  <c r="B437" i="4" s="1"/>
  <c r="P436" i="1"/>
  <c r="R436" i="1" s="1"/>
  <c r="O436" i="4" s="1"/>
  <c r="L436" i="1"/>
  <c r="J436" i="4" s="1"/>
  <c r="J436" i="1"/>
  <c r="H436" i="4" s="1"/>
  <c r="F436" i="1"/>
  <c r="H436" i="1" s="1"/>
  <c r="F436" i="4" s="1"/>
  <c r="C436" i="1"/>
  <c r="D436" i="1" s="1"/>
  <c r="C436" i="4" s="1"/>
  <c r="B436" i="1"/>
  <c r="B436" i="4" s="1"/>
  <c r="P435" i="1"/>
  <c r="R435" i="1" s="1"/>
  <c r="O435" i="4" s="1"/>
  <c r="L435" i="1"/>
  <c r="J435" i="4" s="1"/>
  <c r="J435" i="1"/>
  <c r="H435" i="4" s="1"/>
  <c r="F435" i="1"/>
  <c r="C435" i="1"/>
  <c r="D435" i="1" s="1"/>
  <c r="C435" i="4" s="1"/>
  <c r="B435" i="1"/>
  <c r="B435" i="4" s="1"/>
  <c r="P434" i="1"/>
  <c r="Q434" i="1" s="1"/>
  <c r="N434" i="4" s="1"/>
  <c r="L434" i="1"/>
  <c r="J434" i="4" s="1"/>
  <c r="J434" i="1"/>
  <c r="H434" i="4" s="1"/>
  <c r="F434" i="1"/>
  <c r="C434" i="1"/>
  <c r="B434" i="1"/>
  <c r="B434" i="4" s="1"/>
  <c r="P433" i="1"/>
  <c r="R433" i="1" s="1"/>
  <c r="O433" i="4" s="1"/>
  <c r="L433" i="1"/>
  <c r="J433" i="4" s="1"/>
  <c r="J433" i="1"/>
  <c r="H433" i="4" s="1"/>
  <c r="F433" i="1"/>
  <c r="H433" i="1" s="1"/>
  <c r="F433" i="4" s="1"/>
  <c r="C433" i="1"/>
  <c r="E433" i="1" s="1"/>
  <c r="D433" i="4" s="1"/>
  <c r="B433" i="1"/>
  <c r="B433" i="4" s="1"/>
  <c r="P432" i="1"/>
  <c r="Q432" i="1" s="1"/>
  <c r="N432" i="4" s="1"/>
  <c r="L432" i="1"/>
  <c r="J432" i="4" s="1"/>
  <c r="J432" i="1"/>
  <c r="H432" i="4" s="1"/>
  <c r="F432" i="1"/>
  <c r="I432" i="1" s="1"/>
  <c r="G432" i="4" s="1"/>
  <c r="C432" i="1"/>
  <c r="E432" i="1" s="1"/>
  <c r="D432" i="4" s="1"/>
  <c r="B432" i="1"/>
  <c r="B432" i="4" s="1"/>
  <c r="P431" i="1"/>
  <c r="L431" i="1"/>
  <c r="J431" i="4" s="1"/>
  <c r="J431" i="1"/>
  <c r="H431" i="4" s="1"/>
  <c r="F431" i="1"/>
  <c r="I431" i="1" s="1"/>
  <c r="G431" i="4" s="1"/>
  <c r="C431" i="1"/>
  <c r="B431" i="1"/>
  <c r="B431" i="4" s="1"/>
  <c r="P430" i="1"/>
  <c r="Q430" i="1" s="1"/>
  <c r="N430" i="4" s="1"/>
  <c r="L430" i="1"/>
  <c r="J430" i="4" s="1"/>
  <c r="J430" i="1"/>
  <c r="F430" i="1"/>
  <c r="H430" i="1" s="1"/>
  <c r="F430" i="4" s="1"/>
  <c r="C430" i="1"/>
  <c r="E430" i="1" s="1"/>
  <c r="D430" i="4" s="1"/>
  <c r="B430" i="1"/>
  <c r="B430" i="4" s="1"/>
  <c r="P429" i="1"/>
  <c r="L429" i="1"/>
  <c r="J429" i="4" s="1"/>
  <c r="J429" i="1"/>
  <c r="H429" i="4" s="1"/>
  <c r="F429" i="1"/>
  <c r="C429" i="1"/>
  <c r="B429" i="1"/>
  <c r="B429" i="4" s="1"/>
  <c r="P428" i="1"/>
  <c r="L428" i="1"/>
  <c r="J428" i="4" s="1"/>
  <c r="J428" i="1"/>
  <c r="H428" i="4" s="1"/>
  <c r="F428" i="1"/>
  <c r="I428" i="1" s="1"/>
  <c r="G428" i="4" s="1"/>
  <c r="C428" i="1"/>
  <c r="E428" i="1" s="1"/>
  <c r="D428" i="4" s="1"/>
  <c r="B428" i="1"/>
  <c r="B428" i="4" s="1"/>
  <c r="P427" i="1"/>
  <c r="R427" i="1" s="1"/>
  <c r="O427" i="4" s="1"/>
  <c r="L427" i="1"/>
  <c r="J427" i="4" s="1"/>
  <c r="J427" i="1"/>
  <c r="H427" i="4" s="1"/>
  <c r="F427" i="1"/>
  <c r="H427" i="1" s="1"/>
  <c r="F427" i="4" s="1"/>
  <c r="C427" i="1"/>
  <c r="B427" i="1"/>
  <c r="B427" i="4" s="1"/>
  <c r="P426" i="1"/>
  <c r="L426" i="1"/>
  <c r="J426" i="4" s="1"/>
  <c r="J426" i="1"/>
  <c r="H426" i="4" s="1"/>
  <c r="F426" i="1"/>
  <c r="C426" i="1"/>
  <c r="E426" i="1" s="1"/>
  <c r="D426" i="4" s="1"/>
  <c r="B426" i="1"/>
  <c r="B426" i="4" s="1"/>
  <c r="P425" i="1"/>
  <c r="L425" i="1"/>
  <c r="J425" i="1"/>
  <c r="H425" i="4" s="1"/>
  <c r="F425" i="1"/>
  <c r="H425" i="1" s="1"/>
  <c r="F425" i="4" s="1"/>
  <c r="C425" i="1"/>
  <c r="B425" i="1"/>
  <c r="B425" i="4" s="1"/>
  <c r="P424" i="1"/>
  <c r="R424" i="1" s="1"/>
  <c r="O424" i="4" s="1"/>
  <c r="L424" i="1"/>
  <c r="J424" i="4" s="1"/>
  <c r="J424" i="1"/>
  <c r="H424" i="4" s="1"/>
  <c r="F424" i="1"/>
  <c r="C424" i="1"/>
  <c r="D424" i="1" s="1"/>
  <c r="C424" i="4" s="1"/>
  <c r="B424" i="1"/>
  <c r="B424" i="4" s="1"/>
  <c r="P423" i="1"/>
  <c r="R423" i="1" s="1"/>
  <c r="O423" i="4" s="1"/>
  <c r="L423" i="1"/>
  <c r="J423" i="4" s="1"/>
  <c r="J423" i="1"/>
  <c r="H423" i="4" s="1"/>
  <c r="F423" i="1"/>
  <c r="O423" i="1" s="1"/>
  <c r="M423" i="4" s="1"/>
  <c r="C423" i="1"/>
  <c r="D423" i="1" s="1"/>
  <c r="C423" i="4" s="1"/>
  <c r="B423" i="1"/>
  <c r="B423" i="4" s="1"/>
  <c r="P422" i="1"/>
  <c r="Q422" i="1" s="1"/>
  <c r="N422" i="4" s="1"/>
  <c r="L422" i="1"/>
  <c r="J422" i="4" s="1"/>
  <c r="J422" i="1"/>
  <c r="H422" i="4" s="1"/>
  <c r="F422" i="1"/>
  <c r="C422" i="1"/>
  <c r="E422" i="1" s="1"/>
  <c r="D422" i="4" s="1"/>
  <c r="B422" i="1"/>
  <c r="B422" i="4" s="1"/>
  <c r="P421" i="1"/>
  <c r="R421" i="1" s="1"/>
  <c r="O421" i="4" s="1"/>
  <c r="L421" i="1"/>
  <c r="J421" i="4" s="1"/>
  <c r="J421" i="1"/>
  <c r="H421" i="4" s="1"/>
  <c r="F421" i="1"/>
  <c r="G421" i="1" s="1"/>
  <c r="E421" i="4" s="1"/>
  <c r="C421" i="1"/>
  <c r="D421" i="1" s="1"/>
  <c r="C421" i="4" s="1"/>
  <c r="B421" i="1"/>
  <c r="B421" i="4" s="1"/>
  <c r="P420" i="1"/>
  <c r="Q420" i="1" s="1"/>
  <c r="N420" i="4" s="1"/>
  <c r="L420" i="1"/>
  <c r="J420" i="4" s="1"/>
  <c r="J420" i="1"/>
  <c r="H420" i="4" s="1"/>
  <c r="F420" i="1"/>
  <c r="I420" i="1" s="1"/>
  <c r="G420" i="4" s="1"/>
  <c r="C420" i="1"/>
  <c r="D420" i="1" s="1"/>
  <c r="C420" i="4" s="1"/>
  <c r="B420" i="1"/>
  <c r="B420" i="4" s="1"/>
  <c r="P419" i="1"/>
  <c r="Q419" i="1" s="1"/>
  <c r="N419" i="4" s="1"/>
  <c r="L419" i="1"/>
  <c r="J419" i="4" s="1"/>
  <c r="J419" i="1"/>
  <c r="H419" i="4" s="1"/>
  <c r="F419" i="1"/>
  <c r="C419" i="1"/>
  <c r="D419" i="1" s="1"/>
  <c r="C419" i="4" s="1"/>
  <c r="B419" i="1"/>
  <c r="B419" i="4" s="1"/>
  <c r="P418" i="1"/>
  <c r="Q418" i="1" s="1"/>
  <c r="N418" i="4" s="1"/>
  <c r="L418" i="1"/>
  <c r="J418" i="4" s="1"/>
  <c r="J418" i="1"/>
  <c r="H418" i="4" s="1"/>
  <c r="F418" i="1"/>
  <c r="G418" i="1" s="1"/>
  <c r="E418" i="4" s="1"/>
  <c r="C418" i="1"/>
  <c r="B418" i="1"/>
  <c r="B418" i="4" s="1"/>
  <c r="P417" i="1"/>
  <c r="L417" i="1"/>
  <c r="J417" i="4" s="1"/>
  <c r="J417" i="1"/>
  <c r="H417" i="4" s="1"/>
  <c r="F417" i="1"/>
  <c r="G417" i="1" s="1"/>
  <c r="E417" i="4" s="1"/>
  <c r="C417" i="1"/>
  <c r="D417" i="1" s="1"/>
  <c r="C417" i="4" s="1"/>
  <c r="B417" i="1"/>
  <c r="B417" i="4" s="1"/>
  <c r="P416" i="1"/>
  <c r="L416" i="1"/>
  <c r="J416" i="4" s="1"/>
  <c r="J416" i="1"/>
  <c r="H416" i="4" s="1"/>
  <c r="F416" i="1"/>
  <c r="I416" i="1" s="1"/>
  <c r="G416" i="4" s="1"/>
  <c r="C416" i="1"/>
  <c r="E416" i="1" s="1"/>
  <c r="D416" i="4" s="1"/>
  <c r="B416" i="1"/>
  <c r="B416" i="4" s="1"/>
  <c r="P415" i="1"/>
  <c r="Q415" i="1" s="1"/>
  <c r="N415" i="4" s="1"/>
  <c r="L415" i="1"/>
  <c r="J415" i="4" s="1"/>
  <c r="J415" i="1"/>
  <c r="H415" i="4" s="1"/>
  <c r="F415" i="1"/>
  <c r="C415" i="1"/>
  <c r="B415" i="1"/>
  <c r="B415" i="4" s="1"/>
  <c r="P414" i="1"/>
  <c r="Q414" i="1" s="1"/>
  <c r="N414" i="4" s="1"/>
  <c r="L414" i="1"/>
  <c r="J414" i="4" s="1"/>
  <c r="J414" i="1"/>
  <c r="H414" i="4" s="1"/>
  <c r="F414" i="1"/>
  <c r="H414" i="1" s="1"/>
  <c r="F414" i="4" s="1"/>
  <c r="C414" i="1"/>
  <c r="E414" i="1" s="1"/>
  <c r="D414" i="4" s="1"/>
  <c r="B414" i="1"/>
  <c r="B414" i="4" s="1"/>
  <c r="P413" i="1"/>
  <c r="L413" i="1"/>
  <c r="J413" i="4" s="1"/>
  <c r="J413" i="1"/>
  <c r="H413" i="4" s="1"/>
  <c r="F413" i="1"/>
  <c r="G413" i="1" s="1"/>
  <c r="E413" i="4" s="1"/>
  <c r="C413" i="1"/>
  <c r="B413" i="1"/>
  <c r="B413" i="4" s="1"/>
  <c r="P412" i="1"/>
  <c r="L412" i="1"/>
  <c r="J412" i="4" s="1"/>
  <c r="J412" i="1"/>
  <c r="H412" i="4" s="1"/>
  <c r="F412" i="1"/>
  <c r="H412" i="1" s="1"/>
  <c r="F412" i="4" s="1"/>
  <c r="C412" i="1"/>
  <c r="E412" i="1" s="1"/>
  <c r="D412" i="4" s="1"/>
  <c r="B412" i="1"/>
  <c r="B412" i="4" s="1"/>
  <c r="P411" i="1"/>
  <c r="R411" i="1" s="1"/>
  <c r="L411" i="1"/>
  <c r="J411" i="4" s="1"/>
  <c r="J411" i="1"/>
  <c r="F411" i="1"/>
  <c r="H411" i="1" s="1"/>
  <c r="F411" i="4" s="1"/>
  <c r="C411" i="1"/>
  <c r="D411" i="1" s="1"/>
  <c r="C411" i="4" s="1"/>
  <c r="B411" i="1"/>
  <c r="B411" i="4" s="1"/>
  <c r="P410" i="1"/>
  <c r="L410" i="1"/>
  <c r="J410" i="4" s="1"/>
  <c r="J410" i="1"/>
  <c r="H410" i="4" s="1"/>
  <c r="F410" i="1"/>
  <c r="C410" i="1"/>
  <c r="E410" i="1" s="1"/>
  <c r="D410" i="4" s="1"/>
  <c r="B410" i="1"/>
  <c r="B410" i="4" s="1"/>
  <c r="P409" i="1"/>
  <c r="L409" i="1"/>
  <c r="J409" i="4" s="1"/>
  <c r="J409" i="1"/>
  <c r="H409" i="4" s="1"/>
  <c r="F409" i="1"/>
  <c r="H409" i="1" s="1"/>
  <c r="F409" i="4" s="1"/>
  <c r="C409" i="1"/>
  <c r="E409" i="1" s="1"/>
  <c r="D409" i="4" s="1"/>
  <c r="B409" i="1"/>
  <c r="B409" i="4" s="1"/>
  <c r="P408" i="1"/>
  <c r="R408" i="1" s="1"/>
  <c r="O408" i="4" s="1"/>
  <c r="L408" i="1"/>
  <c r="J408" i="4" s="1"/>
  <c r="J408" i="1"/>
  <c r="H408" i="4" s="1"/>
  <c r="F408" i="1"/>
  <c r="C408" i="1"/>
  <c r="D408" i="1" s="1"/>
  <c r="C408" i="4" s="1"/>
  <c r="B408" i="1"/>
  <c r="B408" i="4" s="1"/>
  <c r="P407" i="1"/>
  <c r="L407" i="1"/>
  <c r="J407" i="4" s="1"/>
  <c r="J407" i="1"/>
  <c r="H407" i="4" s="1"/>
  <c r="F407" i="1"/>
  <c r="C407" i="1"/>
  <c r="D407" i="1" s="1"/>
  <c r="C407" i="4" s="1"/>
  <c r="B407" i="1"/>
  <c r="B407" i="4" s="1"/>
  <c r="P406" i="1"/>
  <c r="Q406" i="1" s="1"/>
  <c r="N406" i="4" s="1"/>
  <c r="L406" i="1"/>
  <c r="J406" i="4" s="1"/>
  <c r="J406" i="1"/>
  <c r="H406" i="4" s="1"/>
  <c r="F406" i="1"/>
  <c r="C406" i="1"/>
  <c r="B406" i="1"/>
  <c r="B406" i="4" s="1"/>
  <c r="P405" i="1"/>
  <c r="R405" i="1" s="1"/>
  <c r="O405" i="4" s="1"/>
  <c r="L405" i="1"/>
  <c r="J405" i="4" s="1"/>
  <c r="J405" i="1"/>
  <c r="H405" i="4" s="1"/>
  <c r="F405" i="1"/>
  <c r="C405" i="1"/>
  <c r="D405" i="1" s="1"/>
  <c r="C405" i="4" s="1"/>
  <c r="B405" i="1"/>
  <c r="B405" i="4" s="1"/>
  <c r="P404" i="1"/>
  <c r="Q404" i="1" s="1"/>
  <c r="N404" i="4" s="1"/>
  <c r="L404" i="1"/>
  <c r="J404" i="4" s="1"/>
  <c r="J404" i="1"/>
  <c r="H404" i="4" s="1"/>
  <c r="F404" i="1"/>
  <c r="H404" i="1" s="1"/>
  <c r="F404" i="4" s="1"/>
  <c r="C404" i="1"/>
  <c r="E404" i="1" s="1"/>
  <c r="D404" i="4" s="1"/>
  <c r="B404" i="1"/>
  <c r="B404" i="4" s="1"/>
  <c r="P403" i="1"/>
  <c r="Q403" i="1" s="1"/>
  <c r="N403" i="4" s="1"/>
  <c r="L403" i="1"/>
  <c r="J403" i="4" s="1"/>
  <c r="J403" i="1"/>
  <c r="H403" i="4" s="1"/>
  <c r="F403" i="1"/>
  <c r="H403" i="1" s="1"/>
  <c r="F403" i="4" s="1"/>
  <c r="C403" i="1"/>
  <c r="D403" i="1" s="1"/>
  <c r="C403" i="4" s="1"/>
  <c r="B403" i="1"/>
  <c r="B403" i="4" s="1"/>
  <c r="P402" i="1"/>
  <c r="Q402" i="1" s="1"/>
  <c r="N402" i="4" s="1"/>
  <c r="L402" i="1"/>
  <c r="J402" i="4" s="1"/>
  <c r="J402" i="1"/>
  <c r="H402" i="4" s="1"/>
  <c r="F402" i="1"/>
  <c r="O402" i="1" s="1"/>
  <c r="M402" i="4" s="1"/>
  <c r="C402" i="1"/>
  <c r="B402" i="1"/>
  <c r="B402" i="4" s="1"/>
  <c r="P401" i="1"/>
  <c r="R401" i="1" s="1"/>
  <c r="O401" i="4" s="1"/>
  <c r="L401" i="1"/>
  <c r="J401" i="4" s="1"/>
  <c r="J401" i="1"/>
  <c r="H401" i="4" s="1"/>
  <c r="F401" i="1"/>
  <c r="H401" i="1" s="1"/>
  <c r="F401" i="4" s="1"/>
  <c r="C401" i="1"/>
  <c r="E401" i="1" s="1"/>
  <c r="D401" i="4" s="1"/>
  <c r="B401" i="1"/>
  <c r="B401" i="4" s="1"/>
  <c r="P400" i="1"/>
  <c r="Q400" i="1" s="1"/>
  <c r="N400" i="4" s="1"/>
  <c r="L400" i="1"/>
  <c r="J400" i="4" s="1"/>
  <c r="J400" i="1"/>
  <c r="H400" i="4" s="1"/>
  <c r="F400" i="1"/>
  <c r="I400" i="1" s="1"/>
  <c r="G400" i="4" s="1"/>
  <c r="C400" i="1"/>
  <c r="E400" i="1" s="1"/>
  <c r="D400" i="4" s="1"/>
  <c r="B400" i="1"/>
  <c r="B400" i="4" s="1"/>
  <c r="P399" i="1"/>
  <c r="L399" i="1"/>
  <c r="J399" i="4" s="1"/>
  <c r="J399" i="1"/>
  <c r="H399" i="4" s="1"/>
  <c r="F399" i="1"/>
  <c r="H399" i="1" s="1"/>
  <c r="F399" i="4" s="1"/>
  <c r="C399" i="1"/>
  <c r="B399" i="1"/>
  <c r="B399" i="4" s="1"/>
  <c r="P398" i="1"/>
  <c r="L398" i="1"/>
  <c r="J398" i="4" s="1"/>
  <c r="J398" i="1"/>
  <c r="F398" i="1"/>
  <c r="O398" i="1" s="1"/>
  <c r="M398" i="4" s="1"/>
  <c r="C398" i="1"/>
  <c r="B398" i="1"/>
  <c r="B398" i="4" s="1"/>
  <c r="P397" i="1"/>
  <c r="L397" i="1"/>
  <c r="J397" i="4" s="1"/>
  <c r="J397" i="1"/>
  <c r="H397" i="4" s="1"/>
  <c r="F397" i="1"/>
  <c r="G397" i="1" s="1"/>
  <c r="E397" i="4" s="1"/>
  <c r="C397" i="1"/>
  <c r="B397" i="1"/>
  <c r="B397" i="4" s="1"/>
  <c r="P396" i="1"/>
  <c r="L396" i="1"/>
  <c r="J396" i="4" s="1"/>
  <c r="J396" i="1"/>
  <c r="H396" i="4" s="1"/>
  <c r="F396" i="1"/>
  <c r="I396" i="1" s="1"/>
  <c r="G396" i="4" s="1"/>
  <c r="C396" i="1"/>
  <c r="B396" i="1"/>
  <c r="B396" i="4" s="1"/>
  <c r="P395" i="1"/>
  <c r="R395" i="1" s="1"/>
  <c r="O395" i="4" s="1"/>
  <c r="L395" i="1"/>
  <c r="J395" i="4" s="1"/>
  <c r="J395" i="1"/>
  <c r="H395" i="4" s="1"/>
  <c r="F395" i="1"/>
  <c r="H395" i="1" s="1"/>
  <c r="F395" i="4" s="1"/>
  <c r="C395" i="1"/>
  <c r="D395" i="1" s="1"/>
  <c r="C395" i="4" s="1"/>
  <c r="B395" i="1"/>
  <c r="B395" i="4" s="1"/>
  <c r="P394" i="1"/>
  <c r="L394" i="1"/>
  <c r="J394" i="4" s="1"/>
  <c r="J394" i="1"/>
  <c r="H394" i="4" s="1"/>
  <c r="F394" i="1"/>
  <c r="C394" i="1"/>
  <c r="E394" i="1" s="1"/>
  <c r="D394" i="4" s="1"/>
  <c r="B394" i="1"/>
  <c r="B394" i="4" s="1"/>
  <c r="P393" i="1"/>
  <c r="R393" i="1" s="1"/>
  <c r="O393" i="4" s="1"/>
  <c r="L393" i="1"/>
  <c r="J393" i="1"/>
  <c r="H393" i="4" s="1"/>
  <c r="F393" i="1"/>
  <c r="H393" i="1" s="1"/>
  <c r="F393" i="4" s="1"/>
  <c r="C393" i="1"/>
  <c r="E393" i="1" s="1"/>
  <c r="B393" i="1"/>
  <c r="B393" i="4" s="1"/>
  <c r="P392" i="1"/>
  <c r="R392" i="1" s="1"/>
  <c r="O392" i="4" s="1"/>
  <c r="L392" i="1"/>
  <c r="J392" i="4" s="1"/>
  <c r="J392" i="1"/>
  <c r="H392" i="4" s="1"/>
  <c r="F392" i="1"/>
  <c r="C392" i="1"/>
  <c r="E392" i="1" s="1"/>
  <c r="D392" i="4" s="1"/>
  <c r="B392" i="1"/>
  <c r="B392" i="4" s="1"/>
  <c r="P391" i="1"/>
  <c r="Q391" i="1" s="1"/>
  <c r="N391" i="4" s="1"/>
  <c r="L391" i="1"/>
  <c r="J391" i="4" s="1"/>
  <c r="J391" i="1"/>
  <c r="H391" i="4" s="1"/>
  <c r="F391" i="1"/>
  <c r="C391" i="1"/>
  <c r="D391" i="1" s="1"/>
  <c r="C391" i="4" s="1"/>
  <c r="B391" i="1"/>
  <c r="B391" i="4" s="1"/>
  <c r="P390" i="1"/>
  <c r="Q390" i="1" s="1"/>
  <c r="N390" i="4" s="1"/>
  <c r="L390" i="1"/>
  <c r="J390" i="4" s="1"/>
  <c r="J390" i="1"/>
  <c r="H390" i="4" s="1"/>
  <c r="F390" i="1"/>
  <c r="C390" i="1"/>
  <c r="E390" i="1" s="1"/>
  <c r="D390" i="4" s="1"/>
  <c r="B390" i="1"/>
  <c r="B390" i="4" s="1"/>
  <c r="P389" i="1"/>
  <c r="R389" i="1" s="1"/>
  <c r="O389" i="4" s="1"/>
  <c r="L389" i="1"/>
  <c r="J389" i="4" s="1"/>
  <c r="J389" i="1"/>
  <c r="H389" i="4" s="1"/>
  <c r="F389" i="1"/>
  <c r="O389" i="1" s="1"/>
  <c r="M389" i="4" s="1"/>
  <c r="C389" i="1"/>
  <c r="E389" i="1" s="1"/>
  <c r="D389" i="4" s="1"/>
  <c r="B389" i="1"/>
  <c r="B389" i="4" s="1"/>
  <c r="P388" i="1"/>
  <c r="Q388" i="1" s="1"/>
  <c r="N388" i="4" s="1"/>
  <c r="L388" i="1"/>
  <c r="J388" i="4" s="1"/>
  <c r="J388" i="1"/>
  <c r="H388" i="4" s="1"/>
  <c r="F388" i="1"/>
  <c r="I388" i="1" s="1"/>
  <c r="G388" i="4" s="1"/>
  <c r="C388" i="1"/>
  <c r="E388" i="1" s="1"/>
  <c r="D388" i="4" s="1"/>
  <c r="B388" i="1"/>
  <c r="B388" i="4" s="1"/>
  <c r="P387" i="1"/>
  <c r="Q387" i="1" s="1"/>
  <c r="N387" i="4" s="1"/>
  <c r="L387" i="1"/>
  <c r="J387" i="4" s="1"/>
  <c r="J387" i="1"/>
  <c r="H387" i="4" s="1"/>
  <c r="F387" i="1"/>
  <c r="H387" i="1" s="1"/>
  <c r="F387" i="4" s="1"/>
  <c r="C387" i="1"/>
  <c r="B387" i="1"/>
  <c r="B387" i="4" s="1"/>
  <c r="P386" i="1"/>
  <c r="L386" i="1"/>
  <c r="J386" i="4" s="1"/>
  <c r="J386" i="1"/>
  <c r="H386" i="4" s="1"/>
  <c r="F386" i="1"/>
  <c r="H386" i="1" s="1"/>
  <c r="F386" i="4" s="1"/>
  <c r="C386" i="1"/>
  <c r="B386" i="1"/>
  <c r="B386" i="4" s="1"/>
  <c r="P385" i="1"/>
  <c r="R385" i="1" s="1"/>
  <c r="O385" i="4" s="1"/>
  <c r="L385" i="1"/>
  <c r="J385" i="4" s="1"/>
  <c r="J385" i="1"/>
  <c r="H385" i="4" s="1"/>
  <c r="F385" i="1"/>
  <c r="O385" i="1" s="1"/>
  <c r="M385" i="4" s="1"/>
  <c r="C385" i="1"/>
  <c r="D385" i="1" s="1"/>
  <c r="C385" i="4" s="1"/>
  <c r="B385" i="1"/>
  <c r="B385" i="4" s="1"/>
  <c r="P384" i="1"/>
  <c r="R384" i="1" s="1"/>
  <c r="O384" i="4" s="1"/>
  <c r="L384" i="1"/>
  <c r="J384" i="4" s="1"/>
  <c r="J384" i="1"/>
  <c r="H384" i="4" s="1"/>
  <c r="F384" i="1"/>
  <c r="I384" i="1" s="1"/>
  <c r="G384" i="4" s="1"/>
  <c r="C384" i="1"/>
  <c r="E384" i="1" s="1"/>
  <c r="D384" i="4" s="1"/>
  <c r="B384" i="1"/>
  <c r="B384" i="4" s="1"/>
  <c r="P383" i="1"/>
  <c r="Q383" i="1" s="1"/>
  <c r="N383" i="4" s="1"/>
  <c r="L383" i="1"/>
  <c r="J383" i="4" s="1"/>
  <c r="J383" i="1"/>
  <c r="H383" i="4" s="1"/>
  <c r="F383" i="1"/>
  <c r="H383" i="1" s="1"/>
  <c r="F383" i="4" s="1"/>
  <c r="C383" i="1"/>
  <c r="B383" i="1"/>
  <c r="B383" i="4" s="1"/>
  <c r="P382" i="1"/>
  <c r="Q382" i="1" s="1"/>
  <c r="N382" i="4" s="1"/>
  <c r="L382" i="1"/>
  <c r="J382" i="4" s="1"/>
  <c r="J382" i="1"/>
  <c r="H382" i="4" s="1"/>
  <c r="F382" i="1"/>
  <c r="O382" i="1" s="1"/>
  <c r="M382" i="4" s="1"/>
  <c r="C382" i="1"/>
  <c r="E382" i="1" s="1"/>
  <c r="D382" i="4" s="1"/>
  <c r="B382" i="1"/>
  <c r="B382" i="4" s="1"/>
  <c r="P381" i="1"/>
  <c r="L381" i="1"/>
  <c r="J381" i="4" s="1"/>
  <c r="J381" i="1"/>
  <c r="H381" i="4" s="1"/>
  <c r="F381" i="1"/>
  <c r="H381" i="1" s="1"/>
  <c r="F381" i="4" s="1"/>
  <c r="C381" i="1"/>
  <c r="B381" i="1"/>
  <c r="B381" i="4" s="1"/>
  <c r="P380" i="1"/>
  <c r="L380" i="1"/>
  <c r="J380" i="4" s="1"/>
  <c r="J380" i="1"/>
  <c r="H380" i="4" s="1"/>
  <c r="F380" i="1"/>
  <c r="H380" i="1" s="1"/>
  <c r="F380" i="4" s="1"/>
  <c r="C380" i="1"/>
  <c r="D380" i="1" s="1"/>
  <c r="C380" i="4" s="1"/>
  <c r="B380" i="1"/>
  <c r="B380" i="4" s="1"/>
  <c r="P379" i="1"/>
  <c r="Q379" i="1" s="1"/>
  <c r="N379" i="4" s="1"/>
  <c r="L379" i="1"/>
  <c r="J379" i="4" s="1"/>
  <c r="J379" i="1"/>
  <c r="F379" i="1"/>
  <c r="H379" i="1" s="1"/>
  <c r="F379" i="4" s="1"/>
  <c r="C379" i="1"/>
  <c r="D379" i="1" s="1"/>
  <c r="C379" i="4" s="1"/>
  <c r="B379" i="1"/>
  <c r="B379" i="4" s="1"/>
  <c r="P378" i="1"/>
  <c r="L378" i="1"/>
  <c r="J378" i="4" s="1"/>
  <c r="J378" i="1"/>
  <c r="H378" i="4" s="1"/>
  <c r="F378" i="1"/>
  <c r="C378" i="1"/>
  <c r="E378" i="1" s="1"/>
  <c r="D378" i="4" s="1"/>
  <c r="B378" i="1"/>
  <c r="B378" i="4" s="1"/>
  <c r="P377" i="1"/>
  <c r="R377" i="1" s="1"/>
  <c r="O377" i="4" s="1"/>
  <c r="L377" i="1"/>
  <c r="J377" i="4" s="1"/>
  <c r="J377" i="1"/>
  <c r="H377" i="4" s="1"/>
  <c r="F377" i="1"/>
  <c r="H377" i="1" s="1"/>
  <c r="F377" i="4" s="1"/>
  <c r="C377" i="1"/>
  <c r="E377" i="1" s="1"/>
  <c r="D377" i="4" s="1"/>
  <c r="B377" i="1"/>
  <c r="B377" i="4" s="1"/>
  <c r="P376" i="1"/>
  <c r="R376" i="1" s="1"/>
  <c r="O376" i="4" s="1"/>
  <c r="L376" i="1"/>
  <c r="J376" i="4" s="1"/>
  <c r="J376" i="1"/>
  <c r="H376" i="4" s="1"/>
  <c r="F376" i="1"/>
  <c r="C376" i="1"/>
  <c r="D376" i="1" s="1"/>
  <c r="C376" i="4" s="1"/>
  <c r="B376" i="1"/>
  <c r="B376" i="4" s="1"/>
  <c r="P375" i="1"/>
  <c r="R375" i="1" s="1"/>
  <c r="O375" i="4" s="1"/>
  <c r="L375" i="1"/>
  <c r="J375" i="4" s="1"/>
  <c r="J375" i="1"/>
  <c r="H375" i="4" s="1"/>
  <c r="F375" i="1"/>
  <c r="C375" i="1"/>
  <c r="B375" i="1"/>
  <c r="B375" i="4" s="1"/>
  <c r="P374" i="1"/>
  <c r="Q374" i="1" s="1"/>
  <c r="N374" i="4" s="1"/>
  <c r="L374" i="1"/>
  <c r="J374" i="4" s="1"/>
  <c r="J374" i="1"/>
  <c r="H374" i="4" s="1"/>
  <c r="F374" i="1"/>
  <c r="G374" i="1" s="1"/>
  <c r="E374" i="4" s="1"/>
  <c r="C374" i="1"/>
  <c r="E374" i="1" s="1"/>
  <c r="D374" i="4" s="1"/>
  <c r="B374" i="1"/>
  <c r="B374" i="4" s="1"/>
  <c r="P373" i="1"/>
  <c r="R373" i="1" s="1"/>
  <c r="O373" i="4" s="1"/>
  <c r="L373" i="1"/>
  <c r="J373" i="4" s="1"/>
  <c r="J373" i="1"/>
  <c r="H373" i="4" s="1"/>
  <c r="F373" i="1"/>
  <c r="C373" i="1"/>
  <c r="D373" i="1" s="1"/>
  <c r="C373" i="4" s="1"/>
  <c r="B373" i="1"/>
  <c r="B373" i="4" s="1"/>
  <c r="P372" i="1"/>
  <c r="R372" i="1" s="1"/>
  <c r="O372" i="4" s="1"/>
  <c r="L372" i="1"/>
  <c r="J372" i="4" s="1"/>
  <c r="J372" i="1"/>
  <c r="H372" i="4" s="1"/>
  <c r="F372" i="1"/>
  <c r="H372" i="1" s="1"/>
  <c r="F372" i="4" s="1"/>
  <c r="C372" i="1"/>
  <c r="E372" i="1" s="1"/>
  <c r="D372" i="4" s="1"/>
  <c r="B372" i="1"/>
  <c r="B372" i="4" s="1"/>
  <c r="P371" i="1"/>
  <c r="Q371" i="1" s="1"/>
  <c r="N371" i="4" s="1"/>
  <c r="L371" i="1"/>
  <c r="J371" i="4" s="1"/>
  <c r="J371" i="1"/>
  <c r="H371" i="4" s="1"/>
  <c r="F371" i="1"/>
  <c r="H371" i="1" s="1"/>
  <c r="F371" i="4" s="1"/>
  <c r="C371" i="1"/>
  <c r="D371" i="1" s="1"/>
  <c r="C371" i="4" s="1"/>
  <c r="B371" i="1"/>
  <c r="B371" i="4" s="1"/>
  <c r="P370" i="1"/>
  <c r="Q370" i="1" s="1"/>
  <c r="N370" i="4" s="1"/>
  <c r="L370" i="1"/>
  <c r="J370" i="4" s="1"/>
  <c r="J370" i="1"/>
  <c r="H370" i="4" s="1"/>
  <c r="F370" i="1"/>
  <c r="H370" i="1" s="1"/>
  <c r="F370" i="4" s="1"/>
  <c r="C370" i="1"/>
  <c r="B370" i="1"/>
  <c r="B370" i="4" s="1"/>
  <c r="P369" i="1"/>
  <c r="R369" i="1" s="1"/>
  <c r="O369" i="4" s="1"/>
  <c r="L369" i="1"/>
  <c r="J369" i="4" s="1"/>
  <c r="J369" i="1"/>
  <c r="H369" i="4" s="1"/>
  <c r="F369" i="1"/>
  <c r="I369" i="1" s="1"/>
  <c r="G369" i="4" s="1"/>
  <c r="C369" i="1"/>
  <c r="E369" i="1" s="1"/>
  <c r="D369" i="4" s="1"/>
  <c r="B369" i="1"/>
  <c r="B369" i="4" s="1"/>
  <c r="P368" i="1"/>
  <c r="L368" i="1"/>
  <c r="J368" i="4" s="1"/>
  <c r="J368" i="1"/>
  <c r="H368" i="4" s="1"/>
  <c r="F368" i="1"/>
  <c r="C368" i="1"/>
  <c r="B368" i="1"/>
  <c r="B368" i="4" s="1"/>
  <c r="P367" i="1"/>
  <c r="Q367" i="1" s="1"/>
  <c r="N367" i="4" s="1"/>
  <c r="L367" i="1"/>
  <c r="J367" i="4" s="1"/>
  <c r="J367" i="1"/>
  <c r="H367" i="4" s="1"/>
  <c r="F367" i="1"/>
  <c r="G367" i="1" s="1"/>
  <c r="E367" i="4" s="1"/>
  <c r="C367" i="1"/>
  <c r="B367" i="1"/>
  <c r="B367" i="4" s="1"/>
  <c r="P366" i="1"/>
  <c r="Q366" i="1" s="1"/>
  <c r="N366" i="4" s="1"/>
  <c r="L366" i="1"/>
  <c r="J366" i="4" s="1"/>
  <c r="J366" i="1"/>
  <c r="F366" i="1"/>
  <c r="H366" i="1" s="1"/>
  <c r="F366" i="4" s="1"/>
  <c r="C366" i="1"/>
  <c r="E366" i="1" s="1"/>
  <c r="D366" i="4" s="1"/>
  <c r="B366" i="1"/>
  <c r="B366" i="4" s="1"/>
  <c r="P365" i="1"/>
  <c r="L365" i="1"/>
  <c r="J365" i="4" s="1"/>
  <c r="J365" i="1"/>
  <c r="H365" i="4" s="1"/>
  <c r="F365" i="1"/>
  <c r="G365" i="1" s="1"/>
  <c r="E365" i="4" s="1"/>
  <c r="C365" i="1"/>
  <c r="B365" i="1"/>
  <c r="B365" i="4" s="1"/>
  <c r="P364" i="1"/>
  <c r="L364" i="1"/>
  <c r="J364" i="4" s="1"/>
  <c r="J364" i="1"/>
  <c r="H364" i="4" s="1"/>
  <c r="F364" i="1"/>
  <c r="I364" i="1" s="1"/>
  <c r="G364" i="4" s="1"/>
  <c r="C364" i="1"/>
  <c r="E364" i="1" s="1"/>
  <c r="D364" i="4" s="1"/>
  <c r="B364" i="1"/>
  <c r="B364" i="4" s="1"/>
  <c r="P363" i="1"/>
  <c r="Q363" i="1" s="1"/>
  <c r="N363" i="4" s="1"/>
  <c r="L363" i="1"/>
  <c r="J363" i="4" s="1"/>
  <c r="J363" i="1"/>
  <c r="H363" i="4" s="1"/>
  <c r="F363" i="1"/>
  <c r="H363" i="1" s="1"/>
  <c r="F363" i="4" s="1"/>
  <c r="C363" i="1"/>
  <c r="D363" i="1" s="1"/>
  <c r="C363" i="4" s="1"/>
  <c r="B363" i="1"/>
  <c r="B363" i="4" s="1"/>
  <c r="P362" i="1"/>
  <c r="L362" i="1"/>
  <c r="J362" i="4" s="1"/>
  <c r="J362" i="1"/>
  <c r="H362" i="4" s="1"/>
  <c r="F362" i="1"/>
  <c r="C362" i="1"/>
  <c r="B362" i="1"/>
  <c r="B362" i="4" s="1"/>
  <c r="P361" i="1"/>
  <c r="L361" i="1"/>
  <c r="J361" i="1"/>
  <c r="H361" i="4" s="1"/>
  <c r="F361" i="1"/>
  <c r="I361" i="1" s="1"/>
  <c r="G361" i="4" s="1"/>
  <c r="C361" i="1"/>
  <c r="E361" i="1" s="1"/>
  <c r="B361" i="1"/>
  <c r="B361" i="4" s="1"/>
  <c r="P360" i="1"/>
  <c r="Q360" i="1" s="1"/>
  <c r="N360" i="4" s="1"/>
  <c r="L360" i="1"/>
  <c r="J360" i="4" s="1"/>
  <c r="J360" i="1"/>
  <c r="H360" i="4" s="1"/>
  <c r="F360" i="1"/>
  <c r="C360" i="1"/>
  <c r="D360" i="1" s="1"/>
  <c r="C360" i="4" s="1"/>
  <c r="B360" i="1"/>
  <c r="B360" i="4" s="1"/>
  <c r="P359" i="1"/>
  <c r="R359" i="1" s="1"/>
  <c r="O359" i="4" s="1"/>
  <c r="L359" i="1"/>
  <c r="J359" i="4" s="1"/>
  <c r="J359" i="1"/>
  <c r="H359" i="4" s="1"/>
  <c r="F359" i="1"/>
  <c r="O359" i="1" s="1"/>
  <c r="M359" i="4" s="1"/>
  <c r="C359" i="1"/>
  <c r="D359" i="1" s="1"/>
  <c r="C359" i="4" s="1"/>
  <c r="B359" i="1"/>
  <c r="B359" i="4" s="1"/>
  <c r="P358" i="1"/>
  <c r="Q358" i="1" s="1"/>
  <c r="N358" i="4" s="1"/>
  <c r="L358" i="1"/>
  <c r="J358" i="4" s="1"/>
  <c r="J358" i="1"/>
  <c r="H358" i="4" s="1"/>
  <c r="F358" i="1"/>
  <c r="O358" i="1" s="1"/>
  <c r="M358" i="4" s="1"/>
  <c r="C358" i="1"/>
  <c r="E358" i="1" s="1"/>
  <c r="D358" i="4" s="1"/>
  <c r="B358" i="1"/>
  <c r="B358" i="4" s="1"/>
  <c r="P357" i="1"/>
  <c r="R357" i="1" s="1"/>
  <c r="O357" i="4" s="1"/>
  <c r="L357" i="1"/>
  <c r="J357" i="4" s="1"/>
  <c r="J357" i="1"/>
  <c r="H357" i="4" s="1"/>
  <c r="F357" i="1"/>
  <c r="O357" i="1" s="1"/>
  <c r="M357" i="4" s="1"/>
  <c r="C357" i="1"/>
  <c r="D357" i="1" s="1"/>
  <c r="C357" i="4" s="1"/>
  <c r="B357" i="1"/>
  <c r="B357" i="4" s="1"/>
  <c r="P356" i="1"/>
  <c r="Q356" i="1" s="1"/>
  <c r="N356" i="4" s="1"/>
  <c r="L356" i="1"/>
  <c r="J356" i="4" s="1"/>
  <c r="J356" i="1"/>
  <c r="H356" i="4" s="1"/>
  <c r="F356" i="1"/>
  <c r="H356" i="1" s="1"/>
  <c r="F356" i="4" s="1"/>
  <c r="C356" i="1"/>
  <c r="D356" i="1" s="1"/>
  <c r="C356" i="4" s="1"/>
  <c r="B356" i="1"/>
  <c r="B356" i="4" s="1"/>
  <c r="P355" i="1"/>
  <c r="R355" i="1" s="1"/>
  <c r="L355" i="1"/>
  <c r="J355" i="4" s="1"/>
  <c r="J355" i="1"/>
  <c r="H355" i="4" s="1"/>
  <c r="F355" i="1"/>
  <c r="G355" i="1" s="1"/>
  <c r="E355" i="4" s="1"/>
  <c r="C355" i="1"/>
  <c r="B355" i="1"/>
  <c r="B355" i="4" s="1"/>
  <c r="P354" i="1"/>
  <c r="L354" i="1"/>
  <c r="J354" i="4" s="1"/>
  <c r="J354" i="1"/>
  <c r="H354" i="4" s="1"/>
  <c r="F354" i="1"/>
  <c r="G354" i="1" s="1"/>
  <c r="E354" i="4" s="1"/>
  <c r="C354" i="1"/>
  <c r="B354" i="1"/>
  <c r="B354" i="4" s="1"/>
  <c r="P353" i="1"/>
  <c r="L353" i="1"/>
  <c r="J353" i="4" s="1"/>
  <c r="J353" i="1"/>
  <c r="H353" i="4" s="1"/>
  <c r="F353" i="1"/>
  <c r="I353" i="1" s="1"/>
  <c r="G353" i="4" s="1"/>
  <c r="C353" i="1"/>
  <c r="D353" i="1" s="1"/>
  <c r="C353" i="4" s="1"/>
  <c r="B353" i="1"/>
  <c r="B353" i="4" s="1"/>
  <c r="P352" i="1"/>
  <c r="R352" i="1" s="1"/>
  <c r="L352" i="1"/>
  <c r="J352" i="4" s="1"/>
  <c r="J352" i="1"/>
  <c r="H352" i="4" s="1"/>
  <c r="F352" i="1"/>
  <c r="I352" i="1" s="1"/>
  <c r="G352" i="4" s="1"/>
  <c r="C352" i="1"/>
  <c r="E352" i="1" s="1"/>
  <c r="D352" i="4" s="1"/>
  <c r="B352" i="1"/>
  <c r="B352" i="4" s="1"/>
  <c r="P351" i="1"/>
  <c r="Q351" i="1" s="1"/>
  <c r="N351" i="4" s="1"/>
  <c r="L351" i="1"/>
  <c r="J351" i="4" s="1"/>
  <c r="J351" i="1"/>
  <c r="H351" i="4" s="1"/>
  <c r="F351" i="1"/>
  <c r="H351" i="1" s="1"/>
  <c r="F351" i="4" s="1"/>
  <c r="C351" i="1"/>
  <c r="B351" i="1"/>
  <c r="B351" i="4" s="1"/>
  <c r="P350" i="1"/>
  <c r="Q350" i="1" s="1"/>
  <c r="N350" i="4" s="1"/>
  <c r="L350" i="1"/>
  <c r="J350" i="4" s="1"/>
  <c r="J350" i="1"/>
  <c r="H350" i="4" s="1"/>
  <c r="F350" i="1"/>
  <c r="O350" i="1" s="1"/>
  <c r="M350" i="4" s="1"/>
  <c r="C350" i="1"/>
  <c r="E350" i="1" s="1"/>
  <c r="D350" i="4" s="1"/>
  <c r="B350" i="1"/>
  <c r="B350" i="4" s="1"/>
  <c r="P349" i="1"/>
  <c r="L349" i="1"/>
  <c r="J349" i="4" s="1"/>
  <c r="J349" i="1"/>
  <c r="H349" i="4" s="1"/>
  <c r="F349" i="1"/>
  <c r="I349" i="1" s="1"/>
  <c r="G349" i="4" s="1"/>
  <c r="C349" i="1"/>
  <c r="B349" i="1"/>
  <c r="B349" i="4" s="1"/>
  <c r="P348" i="1"/>
  <c r="L348" i="1"/>
  <c r="J348" i="4" s="1"/>
  <c r="J348" i="1"/>
  <c r="H348" i="4" s="1"/>
  <c r="F348" i="1"/>
  <c r="H348" i="1" s="1"/>
  <c r="F348" i="4" s="1"/>
  <c r="C348" i="1"/>
  <c r="D348" i="1" s="1"/>
  <c r="C348" i="4" s="1"/>
  <c r="B348" i="1"/>
  <c r="B348" i="4" s="1"/>
  <c r="P347" i="1"/>
  <c r="R347" i="1" s="1"/>
  <c r="L347" i="1"/>
  <c r="J347" i="4" s="1"/>
  <c r="J347" i="1"/>
  <c r="F347" i="1"/>
  <c r="H347" i="1" s="1"/>
  <c r="F347" i="4" s="1"/>
  <c r="C347" i="1"/>
  <c r="D347" i="1" s="1"/>
  <c r="C347" i="4" s="1"/>
  <c r="B347" i="1"/>
  <c r="B347" i="4" s="1"/>
  <c r="P346" i="1"/>
  <c r="L346" i="1"/>
  <c r="J346" i="4" s="1"/>
  <c r="J346" i="1"/>
  <c r="H346" i="4" s="1"/>
  <c r="F346" i="1"/>
  <c r="C346" i="1"/>
  <c r="E346" i="1" s="1"/>
  <c r="D346" i="4" s="1"/>
  <c r="B346" i="1"/>
  <c r="B346" i="4" s="1"/>
  <c r="P345" i="1"/>
  <c r="R345" i="1" s="1"/>
  <c r="O345" i="4" s="1"/>
  <c r="L345" i="1"/>
  <c r="J345" i="4" s="1"/>
  <c r="J345" i="1"/>
  <c r="H345" i="4" s="1"/>
  <c r="F345" i="1"/>
  <c r="C345" i="1"/>
  <c r="D345" i="1" s="1"/>
  <c r="C345" i="4" s="1"/>
  <c r="B345" i="1"/>
  <c r="B345" i="4" s="1"/>
  <c r="P344" i="1"/>
  <c r="R344" i="1" s="1"/>
  <c r="O344" i="4" s="1"/>
  <c r="L344" i="1"/>
  <c r="J344" i="4" s="1"/>
  <c r="J344" i="1"/>
  <c r="H344" i="4" s="1"/>
  <c r="F344" i="1"/>
  <c r="C344" i="1"/>
  <c r="D344" i="1" s="1"/>
  <c r="C344" i="4" s="1"/>
  <c r="B344" i="1"/>
  <c r="B344" i="4" s="1"/>
  <c r="P343" i="1"/>
  <c r="R343" i="1" s="1"/>
  <c r="O343" i="4" s="1"/>
  <c r="L343" i="1"/>
  <c r="J343" i="4" s="1"/>
  <c r="J343" i="1"/>
  <c r="H343" i="4" s="1"/>
  <c r="F343" i="1"/>
  <c r="O343" i="1" s="1"/>
  <c r="M343" i="4" s="1"/>
  <c r="C343" i="1"/>
  <c r="B343" i="1"/>
  <c r="B343" i="4" s="1"/>
  <c r="P342" i="1"/>
  <c r="Q342" i="1" s="1"/>
  <c r="N342" i="4" s="1"/>
  <c r="L342" i="1"/>
  <c r="J342" i="4" s="1"/>
  <c r="J342" i="1"/>
  <c r="H342" i="4" s="1"/>
  <c r="F342" i="1"/>
  <c r="C342" i="1"/>
  <c r="E342" i="1" s="1"/>
  <c r="D342" i="4" s="1"/>
  <c r="B342" i="1"/>
  <c r="B342" i="4" s="1"/>
  <c r="P341" i="1"/>
  <c r="R341" i="1" s="1"/>
  <c r="O341" i="4" s="1"/>
  <c r="L341" i="1"/>
  <c r="J341" i="4" s="1"/>
  <c r="J341" i="1"/>
  <c r="H341" i="4" s="1"/>
  <c r="F341" i="1"/>
  <c r="H341" i="1" s="1"/>
  <c r="F341" i="4" s="1"/>
  <c r="C341" i="1"/>
  <c r="D341" i="1" s="1"/>
  <c r="C341" i="4" s="1"/>
  <c r="B341" i="1"/>
  <c r="B341" i="4" s="1"/>
  <c r="P340" i="1"/>
  <c r="L340" i="1"/>
  <c r="J340" i="4" s="1"/>
  <c r="J340" i="1"/>
  <c r="H340" i="4" s="1"/>
  <c r="F340" i="1"/>
  <c r="H340" i="1" s="1"/>
  <c r="F340" i="4" s="1"/>
  <c r="C340" i="1"/>
  <c r="E340" i="1" s="1"/>
  <c r="D340" i="4" s="1"/>
  <c r="B340" i="1"/>
  <c r="B340" i="4" s="1"/>
  <c r="P339" i="1"/>
  <c r="R339" i="1" s="1"/>
  <c r="O339" i="4" s="1"/>
  <c r="L339" i="1"/>
  <c r="J339" i="4" s="1"/>
  <c r="J339" i="1"/>
  <c r="H339" i="4" s="1"/>
  <c r="F339" i="1"/>
  <c r="H339" i="1" s="1"/>
  <c r="F339" i="4" s="1"/>
  <c r="C339" i="1"/>
  <c r="D339" i="1" s="1"/>
  <c r="C339" i="4" s="1"/>
  <c r="B339" i="1"/>
  <c r="B339" i="4" s="1"/>
  <c r="P338" i="1"/>
  <c r="Q338" i="1" s="1"/>
  <c r="N338" i="4" s="1"/>
  <c r="L338" i="1"/>
  <c r="J338" i="4" s="1"/>
  <c r="J338" i="1"/>
  <c r="H338" i="4" s="1"/>
  <c r="F338" i="1"/>
  <c r="H338" i="1" s="1"/>
  <c r="F338" i="4" s="1"/>
  <c r="C338" i="1"/>
  <c r="B338" i="1"/>
  <c r="B338" i="4" s="1"/>
  <c r="P337" i="1"/>
  <c r="R337" i="1" s="1"/>
  <c r="O337" i="4" s="1"/>
  <c r="L337" i="1"/>
  <c r="J337" i="4" s="1"/>
  <c r="J337" i="1"/>
  <c r="H337" i="4" s="1"/>
  <c r="F337" i="1"/>
  <c r="C337" i="1"/>
  <c r="E337" i="1" s="1"/>
  <c r="D337" i="4" s="1"/>
  <c r="B337" i="1"/>
  <c r="B337" i="4" s="1"/>
  <c r="P336" i="1"/>
  <c r="Q336" i="1" s="1"/>
  <c r="N336" i="4" s="1"/>
  <c r="L336" i="1"/>
  <c r="J336" i="4" s="1"/>
  <c r="J336" i="1"/>
  <c r="H336" i="4" s="1"/>
  <c r="F336" i="1"/>
  <c r="C336" i="1"/>
  <c r="E336" i="1" s="1"/>
  <c r="D336" i="4" s="1"/>
  <c r="B336" i="1"/>
  <c r="B336" i="4" s="1"/>
  <c r="P335" i="1"/>
  <c r="Q335" i="1" s="1"/>
  <c r="N335" i="4" s="1"/>
  <c r="L335" i="1"/>
  <c r="J335" i="4" s="1"/>
  <c r="J335" i="1"/>
  <c r="H335" i="4" s="1"/>
  <c r="F335" i="1"/>
  <c r="H335" i="1" s="1"/>
  <c r="F335" i="4" s="1"/>
  <c r="C335" i="1"/>
  <c r="B335" i="1"/>
  <c r="B335" i="4" s="1"/>
  <c r="P334" i="1"/>
  <c r="Q334" i="1" s="1"/>
  <c r="N334" i="4" s="1"/>
  <c r="L334" i="1"/>
  <c r="J334" i="4" s="1"/>
  <c r="J334" i="1"/>
  <c r="F334" i="1"/>
  <c r="H334" i="1" s="1"/>
  <c r="F334" i="4" s="1"/>
  <c r="C334" i="1"/>
  <c r="E334" i="1" s="1"/>
  <c r="D334" i="4" s="1"/>
  <c r="B334" i="1"/>
  <c r="B334" i="4" s="1"/>
  <c r="P333" i="1"/>
  <c r="L333" i="1"/>
  <c r="J333" i="4" s="1"/>
  <c r="J333" i="1"/>
  <c r="H333" i="4" s="1"/>
  <c r="F333" i="1"/>
  <c r="I333" i="1" s="1"/>
  <c r="G333" i="4" s="1"/>
  <c r="C333" i="1"/>
  <c r="B333" i="1"/>
  <c r="B333" i="4" s="1"/>
  <c r="P332" i="1"/>
  <c r="L332" i="1"/>
  <c r="J332" i="4" s="1"/>
  <c r="J332" i="1"/>
  <c r="H332" i="4" s="1"/>
  <c r="F332" i="1"/>
  <c r="I332" i="1" s="1"/>
  <c r="G332" i="4" s="1"/>
  <c r="C332" i="1"/>
  <c r="B332" i="1"/>
  <c r="B332" i="4" s="1"/>
  <c r="P331" i="1"/>
  <c r="Q331" i="1" s="1"/>
  <c r="N331" i="4" s="1"/>
  <c r="L331" i="1"/>
  <c r="J331" i="4" s="1"/>
  <c r="J331" i="1"/>
  <c r="H331" i="4" s="1"/>
  <c r="F331" i="1"/>
  <c r="H331" i="1" s="1"/>
  <c r="F331" i="4" s="1"/>
  <c r="C331" i="1"/>
  <c r="D331" i="1" s="1"/>
  <c r="C331" i="4" s="1"/>
  <c r="B331" i="1"/>
  <c r="B331" i="4" s="1"/>
  <c r="P330" i="1"/>
  <c r="L330" i="1"/>
  <c r="J330" i="4" s="1"/>
  <c r="J330" i="1"/>
  <c r="H330" i="4" s="1"/>
  <c r="F330" i="1"/>
  <c r="C330" i="1"/>
  <c r="E330" i="1" s="1"/>
  <c r="D330" i="4" s="1"/>
  <c r="B330" i="1"/>
  <c r="B330" i="4" s="1"/>
  <c r="P329" i="1"/>
  <c r="L329" i="1"/>
  <c r="J329" i="1"/>
  <c r="H329" i="4" s="1"/>
  <c r="F329" i="1"/>
  <c r="C329" i="1"/>
  <c r="E329" i="1" s="1"/>
  <c r="B329" i="1"/>
  <c r="B329" i="4" s="1"/>
  <c r="P328" i="1"/>
  <c r="Q328" i="1" s="1"/>
  <c r="N328" i="4" s="1"/>
  <c r="L328" i="1"/>
  <c r="J328" i="4" s="1"/>
  <c r="J328" i="1"/>
  <c r="H328" i="4" s="1"/>
  <c r="F328" i="1"/>
  <c r="C328" i="1"/>
  <c r="E328" i="1" s="1"/>
  <c r="D328" i="4" s="1"/>
  <c r="B328" i="1"/>
  <c r="B328" i="4" s="1"/>
  <c r="P327" i="1"/>
  <c r="R327" i="1" s="1"/>
  <c r="O327" i="4" s="1"/>
  <c r="L327" i="1"/>
  <c r="J327" i="4" s="1"/>
  <c r="J327" i="1"/>
  <c r="H327" i="4" s="1"/>
  <c r="F327" i="1"/>
  <c r="O327" i="1" s="1"/>
  <c r="M327" i="4" s="1"/>
  <c r="C327" i="1"/>
  <c r="D327" i="1" s="1"/>
  <c r="C327" i="4" s="1"/>
  <c r="B327" i="1"/>
  <c r="B327" i="4" s="1"/>
  <c r="P326" i="1"/>
  <c r="Q326" i="1" s="1"/>
  <c r="N326" i="4" s="1"/>
  <c r="L326" i="1"/>
  <c r="J326" i="4" s="1"/>
  <c r="J326" i="1"/>
  <c r="H326" i="4" s="1"/>
  <c r="F326" i="1"/>
  <c r="O326" i="1" s="1"/>
  <c r="M326" i="4" s="1"/>
  <c r="C326" i="1"/>
  <c r="E326" i="1" s="1"/>
  <c r="D326" i="4" s="1"/>
  <c r="B326" i="1"/>
  <c r="B326" i="4" s="1"/>
  <c r="P325" i="1"/>
  <c r="R325" i="1" s="1"/>
  <c r="O325" i="4" s="1"/>
  <c r="L325" i="1"/>
  <c r="J325" i="4" s="1"/>
  <c r="J325" i="1"/>
  <c r="H325" i="4" s="1"/>
  <c r="F325" i="1"/>
  <c r="O325" i="1" s="1"/>
  <c r="M325" i="4" s="1"/>
  <c r="C325" i="1"/>
  <c r="E325" i="1" s="1"/>
  <c r="D325" i="4" s="1"/>
  <c r="B325" i="1"/>
  <c r="B325" i="4" s="1"/>
  <c r="P324" i="1"/>
  <c r="Q324" i="1" s="1"/>
  <c r="N324" i="4" s="1"/>
  <c r="L324" i="1"/>
  <c r="J324" i="4" s="1"/>
  <c r="J324" i="1"/>
  <c r="H324" i="4" s="1"/>
  <c r="F324" i="1"/>
  <c r="I324" i="1" s="1"/>
  <c r="G324" i="4" s="1"/>
  <c r="C324" i="1"/>
  <c r="B324" i="1"/>
  <c r="B324" i="4" s="1"/>
  <c r="P323" i="1"/>
  <c r="Q323" i="1" s="1"/>
  <c r="N323" i="4" s="1"/>
  <c r="L323" i="1"/>
  <c r="J323" i="4" s="1"/>
  <c r="J323" i="1"/>
  <c r="H323" i="4" s="1"/>
  <c r="F323" i="1"/>
  <c r="H323" i="1" s="1"/>
  <c r="F323" i="4" s="1"/>
  <c r="C323" i="1"/>
  <c r="D323" i="1" s="1"/>
  <c r="C323" i="4" s="1"/>
  <c r="B323" i="1"/>
  <c r="B323" i="4" s="1"/>
  <c r="P322" i="1"/>
  <c r="Q322" i="1" s="1"/>
  <c r="N322" i="4" s="1"/>
  <c r="L322" i="1"/>
  <c r="J322" i="4" s="1"/>
  <c r="J322" i="1"/>
  <c r="H322" i="4" s="1"/>
  <c r="F322" i="1"/>
  <c r="O322" i="1" s="1"/>
  <c r="M322" i="4" s="1"/>
  <c r="C322" i="1"/>
  <c r="B322" i="1"/>
  <c r="B322" i="4" s="1"/>
  <c r="P321" i="1"/>
  <c r="R321" i="1" s="1"/>
  <c r="O321" i="4" s="1"/>
  <c r="L321" i="1"/>
  <c r="J321" i="4" s="1"/>
  <c r="J321" i="1"/>
  <c r="H321" i="4" s="1"/>
  <c r="F321" i="1"/>
  <c r="O321" i="1" s="1"/>
  <c r="M321" i="4" s="1"/>
  <c r="C321" i="1"/>
  <c r="B321" i="1"/>
  <c r="B321" i="4" s="1"/>
  <c r="P320" i="1"/>
  <c r="R320" i="1" s="1"/>
  <c r="L320" i="1"/>
  <c r="J320" i="4" s="1"/>
  <c r="J320" i="1"/>
  <c r="H320" i="4" s="1"/>
  <c r="F320" i="1"/>
  <c r="I320" i="1" s="1"/>
  <c r="G320" i="4" s="1"/>
  <c r="C320" i="1"/>
  <c r="D320" i="1" s="1"/>
  <c r="C320" i="4" s="1"/>
  <c r="B320" i="1"/>
  <c r="B320" i="4" s="1"/>
  <c r="P319" i="1"/>
  <c r="R319" i="1" s="1"/>
  <c r="O319" i="4" s="1"/>
  <c r="L319" i="1"/>
  <c r="J319" i="4" s="1"/>
  <c r="J319" i="1"/>
  <c r="H319" i="4" s="1"/>
  <c r="F319" i="1"/>
  <c r="I319" i="1" s="1"/>
  <c r="G319" i="4" s="1"/>
  <c r="C319" i="1"/>
  <c r="B319" i="1"/>
  <c r="B319" i="4" s="1"/>
  <c r="P318" i="1"/>
  <c r="Q318" i="1" s="1"/>
  <c r="N318" i="4" s="1"/>
  <c r="L318" i="1"/>
  <c r="J318" i="4" s="1"/>
  <c r="J318" i="1"/>
  <c r="H318" i="4" s="1"/>
  <c r="F318" i="1"/>
  <c r="O318" i="1" s="1"/>
  <c r="M318" i="4" s="1"/>
  <c r="C318" i="1"/>
  <c r="E318" i="1" s="1"/>
  <c r="D318" i="4" s="1"/>
  <c r="B318" i="1"/>
  <c r="B318" i="4" s="1"/>
  <c r="P317" i="1"/>
  <c r="L317" i="1"/>
  <c r="J317" i="4" s="1"/>
  <c r="J317" i="1"/>
  <c r="H317" i="4" s="1"/>
  <c r="F317" i="1"/>
  <c r="C317" i="1"/>
  <c r="B317" i="1"/>
  <c r="B317" i="4" s="1"/>
  <c r="P316" i="1"/>
  <c r="L316" i="1"/>
  <c r="J316" i="4" s="1"/>
  <c r="J316" i="1"/>
  <c r="H316" i="4" s="1"/>
  <c r="F316" i="1"/>
  <c r="H316" i="1" s="1"/>
  <c r="F316" i="4" s="1"/>
  <c r="C316" i="1"/>
  <c r="D316" i="1" s="1"/>
  <c r="C316" i="4" s="1"/>
  <c r="B316" i="1"/>
  <c r="B316" i="4" s="1"/>
  <c r="P315" i="1"/>
  <c r="R315" i="1" s="1"/>
  <c r="L315" i="1"/>
  <c r="J315" i="4" s="1"/>
  <c r="J315" i="1"/>
  <c r="F315" i="1"/>
  <c r="C315" i="1"/>
  <c r="D315" i="1" s="1"/>
  <c r="C315" i="4" s="1"/>
  <c r="B315" i="1"/>
  <c r="B315" i="4" s="1"/>
  <c r="P314" i="1"/>
  <c r="L314" i="1"/>
  <c r="J314" i="4" s="1"/>
  <c r="J314" i="1"/>
  <c r="H314" i="4" s="1"/>
  <c r="F314" i="1"/>
  <c r="C314" i="1"/>
  <c r="E314" i="1" s="1"/>
  <c r="D314" i="4" s="1"/>
  <c r="B314" i="1"/>
  <c r="B314" i="4" s="1"/>
  <c r="P313" i="1"/>
  <c r="R313" i="1" s="1"/>
  <c r="O313" i="4" s="1"/>
  <c r="L313" i="1"/>
  <c r="J313" i="4" s="1"/>
  <c r="J313" i="1"/>
  <c r="H313" i="4" s="1"/>
  <c r="F313" i="1"/>
  <c r="I313" i="1" s="1"/>
  <c r="G313" i="4" s="1"/>
  <c r="C313" i="1"/>
  <c r="E313" i="1" s="1"/>
  <c r="D313" i="4" s="1"/>
  <c r="B313" i="1"/>
  <c r="B313" i="4" s="1"/>
  <c r="P312" i="1"/>
  <c r="L312" i="1"/>
  <c r="J312" i="4" s="1"/>
  <c r="J312" i="1"/>
  <c r="H312" i="4" s="1"/>
  <c r="F312" i="1"/>
  <c r="C312" i="1"/>
  <c r="E312" i="1" s="1"/>
  <c r="D312" i="4" s="1"/>
  <c r="B312" i="1"/>
  <c r="B312" i="4" s="1"/>
  <c r="P311" i="1"/>
  <c r="L311" i="1"/>
  <c r="J311" i="4" s="1"/>
  <c r="J311" i="1"/>
  <c r="H311" i="4" s="1"/>
  <c r="F311" i="1"/>
  <c r="C311" i="1"/>
  <c r="B311" i="1"/>
  <c r="B311" i="4" s="1"/>
  <c r="P310" i="1"/>
  <c r="Q310" i="1" s="1"/>
  <c r="N310" i="4" s="1"/>
  <c r="L310" i="1"/>
  <c r="J310" i="4" s="1"/>
  <c r="J310" i="1"/>
  <c r="H310" i="4" s="1"/>
  <c r="F310" i="1"/>
  <c r="H310" i="1" s="1"/>
  <c r="F310" i="4" s="1"/>
  <c r="C310" i="1"/>
  <c r="E310" i="1" s="1"/>
  <c r="D310" i="4" s="1"/>
  <c r="B310" i="1"/>
  <c r="B310" i="4" s="1"/>
  <c r="P309" i="1"/>
  <c r="R309" i="1" s="1"/>
  <c r="O309" i="4" s="1"/>
  <c r="L309" i="1"/>
  <c r="J309" i="4" s="1"/>
  <c r="J309" i="1"/>
  <c r="H309" i="4" s="1"/>
  <c r="F309" i="1"/>
  <c r="O309" i="1" s="1"/>
  <c r="M309" i="4" s="1"/>
  <c r="C309" i="1"/>
  <c r="B309" i="1"/>
  <c r="B309" i="4" s="1"/>
  <c r="P308" i="1"/>
  <c r="Q308" i="1" s="1"/>
  <c r="N308" i="4" s="1"/>
  <c r="L308" i="1"/>
  <c r="J308" i="4" s="1"/>
  <c r="J308" i="1"/>
  <c r="H308" i="4" s="1"/>
  <c r="F308" i="1"/>
  <c r="H308" i="1" s="1"/>
  <c r="F308" i="4" s="1"/>
  <c r="C308" i="1"/>
  <c r="D308" i="1" s="1"/>
  <c r="C308" i="4" s="1"/>
  <c r="B308" i="1"/>
  <c r="B308" i="4" s="1"/>
  <c r="P307" i="1"/>
  <c r="Q307" i="1" s="1"/>
  <c r="N307" i="4" s="1"/>
  <c r="L307" i="1"/>
  <c r="J307" i="4" s="1"/>
  <c r="J307" i="1"/>
  <c r="H307" i="4" s="1"/>
  <c r="F307" i="1"/>
  <c r="H307" i="1" s="1"/>
  <c r="F307" i="4" s="1"/>
  <c r="C307" i="1"/>
  <c r="D307" i="1" s="1"/>
  <c r="C307" i="4" s="1"/>
  <c r="B307" i="1"/>
  <c r="B307" i="4" s="1"/>
  <c r="P306" i="1"/>
  <c r="Q306" i="1" s="1"/>
  <c r="N306" i="4" s="1"/>
  <c r="L306" i="1"/>
  <c r="J306" i="4" s="1"/>
  <c r="J306" i="1"/>
  <c r="H306" i="4" s="1"/>
  <c r="F306" i="1"/>
  <c r="H306" i="1" s="1"/>
  <c r="F306" i="4" s="1"/>
  <c r="C306" i="1"/>
  <c r="B306" i="1"/>
  <c r="B306" i="4" s="1"/>
  <c r="P305" i="1"/>
  <c r="R305" i="1" s="1"/>
  <c r="O305" i="4" s="1"/>
  <c r="L305" i="1"/>
  <c r="J305" i="4" s="1"/>
  <c r="J305" i="1"/>
  <c r="H305" i="4" s="1"/>
  <c r="F305" i="1"/>
  <c r="O305" i="1" s="1"/>
  <c r="M305" i="4" s="1"/>
  <c r="C305" i="1"/>
  <c r="E305" i="1" s="1"/>
  <c r="D305" i="4" s="1"/>
  <c r="B305" i="1"/>
  <c r="B305" i="4" s="1"/>
  <c r="P304" i="1"/>
  <c r="Q304" i="1" s="1"/>
  <c r="N304" i="4" s="1"/>
  <c r="L304" i="1"/>
  <c r="J304" i="4" s="1"/>
  <c r="J304" i="1"/>
  <c r="H304" i="4" s="1"/>
  <c r="F304" i="1"/>
  <c r="H304" i="1" s="1"/>
  <c r="F304" i="4" s="1"/>
  <c r="C304" i="1"/>
  <c r="E304" i="1" s="1"/>
  <c r="D304" i="4" s="1"/>
  <c r="B304" i="1"/>
  <c r="B304" i="4" s="1"/>
  <c r="P303" i="1"/>
  <c r="Q303" i="1" s="1"/>
  <c r="N303" i="4" s="1"/>
  <c r="L303" i="1"/>
  <c r="J303" i="4" s="1"/>
  <c r="J303" i="1"/>
  <c r="H303" i="4" s="1"/>
  <c r="F303" i="1"/>
  <c r="I303" i="1" s="1"/>
  <c r="G303" i="4" s="1"/>
  <c r="C303" i="1"/>
  <c r="B303" i="1"/>
  <c r="B303" i="4" s="1"/>
  <c r="P302" i="1"/>
  <c r="L302" i="1"/>
  <c r="J302" i="4" s="1"/>
  <c r="J302" i="1"/>
  <c r="F302" i="1"/>
  <c r="H302" i="1" s="1"/>
  <c r="F302" i="4" s="1"/>
  <c r="C302" i="1"/>
  <c r="E302" i="1" s="1"/>
  <c r="D302" i="4" s="1"/>
  <c r="B302" i="1"/>
  <c r="B302" i="4" s="1"/>
  <c r="P301" i="1"/>
  <c r="L301" i="1"/>
  <c r="J301" i="4" s="1"/>
  <c r="J301" i="1"/>
  <c r="H301" i="4" s="1"/>
  <c r="F301" i="1"/>
  <c r="G301" i="1" s="1"/>
  <c r="E301" i="4" s="1"/>
  <c r="C301" i="1"/>
  <c r="B301" i="1"/>
  <c r="B301" i="4" s="1"/>
  <c r="P300" i="1"/>
  <c r="L300" i="1"/>
  <c r="J300" i="4" s="1"/>
  <c r="J300" i="1"/>
  <c r="H300" i="4" s="1"/>
  <c r="F300" i="1"/>
  <c r="I300" i="1" s="1"/>
  <c r="G300" i="4" s="1"/>
  <c r="C300" i="1"/>
  <c r="D300" i="1" s="1"/>
  <c r="C300" i="4" s="1"/>
  <c r="B300" i="1"/>
  <c r="B300" i="4" s="1"/>
  <c r="P299" i="1"/>
  <c r="Q299" i="1" s="1"/>
  <c r="N299" i="4" s="1"/>
  <c r="L299" i="1"/>
  <c r="J299" i="4" s="1"/>
  <c r="J299" i="1"/>
  <c r="H299" i="4" s="1"/>
  <c r="F299" i="1"/>
  <c r="H299" i="1" s="1"/>
  <c r="F299" i="4" s="1"/>
  <c r="C299" i="1"/>
  <c r="D299" i="1" s="1"/>
  <c r="C299" i="4" s="1"/>
  <c r="B299" i="1"/>
  <c r="B299" i="4" s="1"/>
  <c r="P298" i="1"/>
  <c r="L298" i="1"/>
  <c r="J298" i="4" s="1"/>
  <c r="J298" i="1"/>
  <c r="H298" i="4" s="1"/>
  <c r="F298" i="1"/>
  <c r="C298" i="1"/>
  <c r="E298" i="1" s="1"/>
  <c r="D298" i="4" s="1"/>
  <c r="B298" i="1"/>
  <c r="B298" i="4" s="1"/>
  <c r="P297" i="1"/>
  <c r="R297" i="1" s="1"/>
  <c r="O297" i="4" s="1"/>
  <c r="L297" i="1"/>
  <c r="J297" i="1"/>
  <c r="H297" i="4" s="1"/>
  <c r="F297" i="1"/>
  <c r="O297" i="1" s="1"/>
  <c r="M297" i="4" s="1"/>
  <c r="C297" i="1"/>
  <c r="E297" i="1" s="1"/>
  <c r="B297" i="1"/>
  <c r="B297" i="4" s="1"/>
  <c r="P296" i="1"/>
  <c r="Q296" i="1" s="1"/>
  <c r="N296" i="4" s="1"/>
  <c r="L296" i="1"/>
  <c r="J296" i="4" s="1"/>
  <c r="J296" i="1"/>
  <c r="H296" i="4" s="1"/>
  <c r="F296" i="1"/>
  <c r="C296" i="1"/>
  <c r="E296" i="1" s="1"/>
  <c r="D296" i="4" s="1"/>
  <c r="B296" i="1"/>
  <c r="B296" i="4" s="1"/>
  <c r="P295" i="1"/>
  <c r="L295" i="1"/>
  <c r="J295" i="4" s="1"/>
  <c r="J295" i="1"/>
  <c r="H295" i="4" s="1"/>
  <c r="F295" i="1"/>
  <c r="C295" i="1"/>
  <c r="D295" i="1" s="1"/>
  <c r="C295" i="4" s="1"/>
  <c r="B295" i="1"/>
  <c r="B295" i="4" s="1"/>
  <c r="P294" i="1"/>
  <c r="Q294" i="1" s="1"/>
  <c r="N294" i="4" s="1"/>
  <c r="L294" i="1"/>
  <c r="J294" i="4" s="1"/>
  <c r="J294" i="1"/>
  <c r="H294" i="4" s="1"/>
  <c r="F294" i="1"/>
  <c r="C294" i="1"/>
  <c r="E294" i="1" s="1"/>
  <c r="D294" i="4" s="1"/>
  <c r="B294" i="1"/>
  <c r="B294" i="4" s="1"/>
  <c r="P293" i="1"/>
  <c r="R293" i="1" s="1"/>
  <c r="O293" i="4" s="1"/>
  <c r="L293" i="1"/>
  <c r="J293" i="4" s="1"/>
  <c r="J293" i="1"/>
  <c r="H293" i="4" s="1"/>
  <c r="F293" i="1"/>
  <c r="I293" i="1" s="1"/>
  <c r="G293" i="4" s="1"/>
  <c r="C293" i="1"/>
  <c r="E293" i="1" s="1"/>
  <c r="D293" i="4" s="1"/>
  <c r="B293" i="1"/>
  <c r="B293" i="4" s="1"/>
  <c r="P292" i="1"/>
  <c r="Q292" i="1" s="1"/>
  <c r="N292" i="4" s="1"/>
  <c r="L292" i="1"/>
  <c r="J292" i="4" s="1"/>
  <c r="J292" i="1"/>
  <c r="H292" i="4" s="1"/>
  <c r="F292" i="1"/>
  <c r="I292" i="1" s="1"/>
  <c r="G292" i="4" s="1"/>
  <c r="C292" i="1"/>
  <c r="E292" i="1" s="1"/>
  <c r="D292" i="4" s="1"/>
  <c r="B292" i="1"/>
  <c r="B292" i="4" s="1"/>
  <c r="P291" i="1"/>
  <c r="Q291" i="1" s="1"/>
  <c r="N291" i="4" s="1"/>
  <c r="L291" i="1"/>
  <c r="J291" i="4" s="1"/>
  <c r="J291" i="1"/>
  <c r="H291" i="4" s="1"/>
  <c r="F291" i="1"/>
  <c r="H291" i="1" s="1"/>
  <c r="F291" i="4" s="1"/>
  <c r="C291" i="1"/>
  <c r="D291" i="1" s="1"/>
  <c r="C291" i="4" s="1"/>
  <c r="B291" i="1"/>
  <c r="B291" i="4" s="1"/>
  <c r="P290" i="1"/>
  <c r="Q290" i="1" s="1"/>
  <c r="N290" i="4" s="1"/>
  <c r="L290" i="1"/>
  <c r="J290" i="4" s="1"/>
  <c r="J290" i="1"/>
  <c r="H290" i="4" s="1"/>
  <c r="F290" i="1"/>
  <c r="H290" i="1" s="1"/>
  <c r="F290" i="4" s="1"/>
  <c r="C290" i="1"/>
  <c r="B290" i="1"/>
  <c r="B290" i="4" s="1"/>
  <c r="P289" i="1"/>
  <c r="R289" i="1" s="1"/>
  <c r="O289" i="4" s="1"/>
  <c r="L289" i="1"/>
  <c r="J289" i="4" s="1"/>
  <c r="J289" i="1"/>
  <c r="H289" i="4" s="1"/>
  <c r="F289" i="1"/>
  <c r="O289" i="1" s="1"/>
  <c r="M289" i="4" s="1"/>
  <c r="C289" i="1"/>
  <c r="D289" i="1" s="1"/>
  <c r="C289" i="4" s="1"/>
  <c r="B289" i="1"/>
  <c r="B289" i="4" s="1"/>
  <c r="P288" i="1"/>
  <c r="L288" i="1"/>
  <c r="J288" i="4" s="1"/>
  <c r="J288" i="1"/>
  <c r="H288" i="4" s="1"/>
  <c r="F288" i="1"/>
  <c r="H288" i="1" s="1"/>
  <c r="F288" i="4" s="1"/>
  <c r="C288" i="1"/>
  <c r="E288" i="1" s="1"/>
  <c r="D288" i="4" s="1"/>
  <c r="B288" i="1"/>
  <c r="B288" i="4" s="1"/>
  <c r="P287" i="1"/>
  <c r="Q287" i="1" s="1"/>
  <c r="N287" i="4" s="1"/>
  <c r="L287" i="1"/>
  <c r="J287" i="4" s="1"/>
  <c r="J287" i="1"/>
  <c r="H287" i="4" s="1"/>
  <c r="F287" i="1"/>
  <c r="C287" i="1"/>
  <c r="B287" i="1"/>
  <c r="B287" i="4" s="1"/>
  <c r="P286" i="1"/>
  <c r="Q286" i="1" s="1"/>
  <c r="N286" i="4" s="1"/>
  <c r="L286" i="1"/>
  <c r="J286" i="4" s="1"/>
  <c r="J286" i="1"/>
  <c r="H286" i="4" s="1"/>
  <c r="F286" i="1"/>
  <c r="H286" i="1" s="1"/>
  <c r="F286" i="4" s="1"/>
  <c r="C286" i="1"/>
  <c r="E286" i="1" s="1"/>
  <c r="D286" i="4" s="1"/>
  <c r="B286" i="1"/>
  <c r="B286" i="4" s="1"/>
  <c r="P285" i="1"/>
  <c r="L285" i="1"/>
  <c r="J285" i="4" s="1"/>
  <c r="J285" i="1"/>
  <c r="H285" i="4" s="1"/>
  <c r="F285" i="1"/>
  <c r="O285" i="1" s="1"/>
  <c r="M285" i="4" s="1"/>
  <c r="C285" i="1"/>
  <c r="B285" i="1"/>
  <c r="B285" i="4" s="1"/>
  <c r="P284" i="1"/>
  <c r="L284" i="1"/>
  <c r="J284" i="4" s="1"/>
  <c r="J284" i="1"/>
  <c r="H284" i="4" s="1"/>
  <c r="F284" i="1"/>
  <c r="H284" i="1" s="1"/>
  <c r="F284" i="4" s="1"/>
  <c r="C284" i="1"/>
  <c r="D284" i="1" s="1"/>
  <c r="C284" i="4" s="1"/>
  <c r="B284" i="1"/>
  <c r="B284" i="4" s="1"/>
  <c r="P283" i="1"/>
  <c r="R283" i="1" s="1"/>
  <c r="O283" i="4" s="1"/>
  <c r="L283" i="1"/>
  <c r="J283" i="4" s="1"/>
  <c r="J283" i="1"/>
  <c r="F283" i="1"/>
  <c r="H283" i="1" s="1"/>
  <c r="F283" i="4" s="1"/>
  <c r="C283" i="1"/>
  <c r="B283" i="1"/>
  <c r="B283" i="4" s="1"/>
  <c r="P282" i="1"/>
  <c r="L282" i="1"/>
  <c r="J282" i="4" s="1"/>
  <c r="J282" i="1"/>
  <c r="H282" i="4" s="1"/>
  <c r="F282" i="1"/>
  <c r="C282" i="1"/>
  <c r="E282" i="1" s="1"/>
  <c r="D282" i="4" s="1"/>
  <c r="B282" i="1"/>
  <c r="B282" i="4" s="1"/>
  <c r="P281" i="1"/>
  <c r="R281" i="1" s="1"/>
  <c r="L281" i="1"/>
  <c r="J281" i="4" s="1"/>
  <c r="J281" i="1"/>
  <c r="H281" i="4" s="1"/>
  <c r="F281" i="1"/>
  <c r="G281" i="1" s="1"/>
  <c r="E281" i="4" s="1"/>
  <c r="C281" i="1"/>
  <c r="E281" i="1" s="1"/>
  <c r="D281" i="4" s="1"/>
  <c r="B281" i="1"/>
  <c r="B281" i="4" s="1"/>
  <c r="P280" i="1"/>
  <c r="R280" i="1" s="1"/>
  <c r="O280" i="4" s="1"/>
  <c r="L280" i="1"/>
  <c r="J280" i="4" s="1"/>
  <c r="J280" i="1"/>
  <c r="H280" i="4" s="1"/>
  <c r="F280" i="1"/>
  <c r="C280" i="1"/>
  <c r="E280" i="1" s="1"/>
  <c r="D280" i="4" s="1"/>
  <c r="B280" i="1"/>
  <c r="B280" i="4" s="1"/>
  <c r="P279" i="1"/>
  <c r="R279" i="1" s="1"/>
  <c r="O279" i="4" s="1"/>
  <c r="L279" i="1"/>
  <c r="J279" i="4" s="1"/>
  <c r="J279" i="1"/>
  <c r="H279" i="4" s="1"/>
  <c r="F279" i="1"/>
  <c r="O279" i="1" s="1"/>
  <c r="M279" i="4" s="1"/>
  <c r="C279" i="1"/>
  <c r="D279" i="1" s="1"/>
  <c r="C279" i="4" s="1"/>
  <c r="B279" i="1"/>
  <c r="B279" i="4" s="1"/>
  <c r="P278" i="1"/>
  <c r="Q278" i="1" s="1"/>
  <c r="N278" i="4" s="1"/>
  <c r="L278" i="1"/>
  <c r="J278" i="4" s="1"/>
  <c r="J278" i="1"/>
  <c r="H278" i="4" s="1"/>
  <c r="F278" i="1"/>
  <c r="O278" i="1" s="1"/>
  <c r="M278" i="4" s="1"/>
  <c r="C278" i="1"/>
  <c r="E278" i="1" s="1"/>
  <c r="D278" i="4" s="1"/>
  <c r="B278" i="1"/>
  <c r="B278" i="4" s="1"/>
  <c r="P277" i="1"/>
  <c r="R277" i="1" s="1"/>
  <c r="O277" i="4" s="1"/>
  <c r="L277" i="1"/>
  <c r="J277" i="4" s="1"/>
  <c r="J277" i="1"/>
  <c r="H277" i="4" s="1"/>
  <c r="F277" i="1"/>
  <c r="H277" i="1" s="1"/>
  <c r="F277" i="4" s="1"/>
  <c r="C277" i="1"/>
  <c r="D277" i="1" s="1"/>
  <c r="C277" i="4" s="1"/>
  <c r="B277" i="1"/>
  <c r="B277" i="4" s="1"/>
  <c r="P276" i="1"/>
  <c r="R276" i="1" s="1"/>
  <c r="O276" i="4" s="1"/>
  <c r="L276" i="1"/>
  <c r="J276" i="4" s="1"/>
  <c r="J276" i="1"/>
  <c r="H276" i="4" s="1"/>
  <c r="F276" i="1"/>
  <c r="C276" i="1"/>
  <c r="D276" i="1" s="1"/>
  <c r="C276" i="4" s="1"/>
  <c r="B276" i="1"/>
  <c r="B276" i="4" s="1"/>
  <c r="P275" i="1"/>
  <c r="R275" i="1" s="1"/>
  <c r="O275" i="4" s="1"/>
  <c r="L275" i="1"/>
  <c r="J275" i="4" s="1"/>
  <c r="J275" i="1"/>
  <c r="H275" i="4" s="1"/>
  <c r="F275" i="1"/>
  <c r="O275" i="1" s="1"/>
  <c r="M275" i="4" s="1"/>
  <c r="C275" i="1"/>
  <c r="D275" i="1" s="1"/>
  <c r="C275" i="4" s="1"/>
  <c r="B275" i="1"/>
  <c r="B275" i="4" s="1"/>
  <c r="P274" i="1"/>
  <c r="Q274" i="1" s="1"/>
  <c r="N274" i="4" s="1"/>
  <c r="L274" i="1"/>
  <c r="J274" i="4" s="1"/>
  <c r="J274" i="1"/>
  <c r="H274" i="4" s="1"/>
  <c r="F274" i="1"/>
  <c r="O274" i="1" s="1"/>
  <c r="M274" i="4" s="1"/>
  <c r="C274" i="1"/>
  <c r="B274" i="1"/>
  <c r="B274" i="4" s="1"/>
  <c r="P273" i="1"/>
  <c r="R273" i="1" s="1"/>
  <c r="O273" i="4" s="1"/>
  <c r="L273" i="1"/>
  <c r="J273" i="4" s="1"/>
  <c r="J273" i="1"/>
  <c r="H273" i="4" s="1"/>
  <c r="F273" i="1"/>
  <c r="I273" i="1" s="1"/>
  <c r="G273" i="4" s="1"/>
  <c r="C273" i="1"/>
  <c r="B273" i="1"/>
  <c r="B273" i="4" s="1"/>
  <c r="P272" i="1"/>
  <c r="Q272" i="1" s="1"/>
  <c r="N272" i="4" s="1"/>
  <c r="L272" i="1"/>
  <c r="J272" i="4" s="1"/>
  <c r="J272" i="1"/>
  <c r="H272" i="4" s="1"/>
  <c r="F272" i="1"/>
  <c r="C272" i="1"/>
  <c r="E272" i="1" s="1"/>
  <c r="D272" i="4" s="1"/>
  <c r="B272" i="1"/>
  <c r="B272" i="4" s="1"/>
  <c r="P271" i="1"/>
  <c r="R271" i="1" s="1"/>
  <c r="L271" i="1"/>
  <c r="J271" i="4" s="1"/>
  <c r="J271" i="1"/>
  <c r="H271" i="4" s="1"/>
  <c r="F271" i="1"/>
  <c r="H271" i="1" s="1"/>
  <c r="F271" i="4" s="1"/>
  <c r="C271" i="1"/>
  <c r="B271" i="1"/>
  <c r="B271" i="4" s="1"/>
  <c r="P270" i="1"/>
  <c r="Q270" i="1" s="1"/>
  <c r="N270" i="4" s="1"/>
  <c r="L270" i="1"/>
  <c r="J270" i="4" s="1"/>
  <c r="J270" i="1"/>
  <c r="F270" i="1"/>
  <c r="H270" i="1" s="1"/>
  <c r="F270" i="4" s="1"/>
  <c r="C270" i="1"/>
  <c r="B270" i="1"/>
  <c r="B270" i="4" s="1"/>
  <c r="P269" i="1"/>
  <c r="L269" i="1"/>
  <c r="J269" i="4" s="1"/>
  <c r="J269" i="1"/>
  <c r="H269" i="4" s="1"/>
  <c r="F269" i="1"/>
  <c r="C269" i="1"/>
  <c r="B269" i="1"/>
  <c r="B269" i="4" s="1"/>
  <c r="P268" i="1"/>
  <c r="L268" i="1"/>
  <c r="J268" i="4" s="1"/>
  <c r="J268" i="1"/>
  <c r="H268" i="4" s="1"/>
  <c r="F268" i="1"/>
  <c r="I268" i="1" s="1"/>
  <c r="G268" i="4" s="1"/>
  <c r="C268" i="1"/>
  <c r="B268" i="1"/>
  <c r="B268" i="4" s="1"/>
  <c r="P267" i="1"/>
  <c r="R267" i="1" s="1"/>
  <c r="O267" i="4" s="1"/>
  <c r="L267" i="1"/>
  <c r="J267" i="4" s="1"/>
  <c r="J267" i="1"/>
  <c r="H267" i="4" s="1"/>
  <c r="F267" i="1"/>
  <c r="H267" i="1" s="1"/>
  <c r="F267" i="4" s="1"/>
  <c r="C267" i="1"/>
  <c r="D267" i="1" s="1"/>
  <c r="C267" i="4" s="1"/>
  <c r="B267" i="1"/>
  <c r="B267" i="4" s="1"/>
  <c r="P266" i="1"/>
  <c r="L266" i="1"/>
  <c r="J266" i="4" s="1"/>
  <c r="J266" i="1"/>
  <c r="H266" i="4" s="1"/>
  <c r="F266" i="1"/>
  <c r="C266" i="1"/>
  <c r="E266" i="1" s="1"/>
  <c r="D266" i="4" s="1"/>
  <c r="B266" i="1"/>
  <c r="B266" i="4" s="1"/>
  <c r="P265" i="1"/>
  <c r="R265" i="1" s="1"/>
  <c r="O265" i="4" s="1"/>
  <c r="L265" i="1"/>
  <c r="J265" i="1"/>
  <c r="H265" i="4" s="1"/>
  <c r="F265" i="1"/>
  <c r="I265" i="1" s="1"/>
  <c r="G265" i="4" s="1"/>
  <c r="C265" i="1"/>
  <c r="E265" i="1" s="1"/>
  <c r="D265" i="4" s="1"/>
  <c r="B265" i="1"/>
  <c r="B265" i="4" s="1"/>
  <c r="P264" i="1"/>
  <c r="R264" i="1" s="1"/>
  <c r="O264" i="4" s="1"/>
  <c r="L264" i="1"/>
  <c r="J264" i="4" s="1"/>
  <c r="J264" i="1"/>
  <c r="H264" i="4" s="1"/>
  <c r="F264" i="1"/>
  <c r="C264" i="1"/>
  <c r="E264" i="1" s="1"/>
  <c r="D264" i="4" s="1"/>
  <c r="B264" i="1"/>
  <c r="B264" i="4" s="1"/>
  <c r="P263" i="1"/>
  <c r="R263" i="1" s="1"/>
  <c r="O263" i="4" s="1"/>
  <c r="L263" i="1"/>
  <c r="J263" i="4" s="1"/>
  <c r="J263" i="1"/>
  <c r="H263" i="4" s="1"/>
  <c r="F263" i="1"/>
  <c r="O263" i="1" s="1"/>
  <c r="M263" i="4" s="1"/>
  <c r="C263" i="1"/>
  <c r="D263" i="1" s="1"/>
  <c r="C263" i="4" s="1"/>
  <c r="B263" i="1"/>
  <c r="B263" i="4" s="1"/>
  <c r="P262" i="1"/>
  <c r="Q262" i="1" s="1"/>
  <c r="N262" i="4" s="1"/>
  <c r="L262" i="1"/>
  <c r="J262" i="4" s="1"/>
  <c r="J262" i="1"/>
  <c r="H262" i="4" s="1"/>
  <c r="F262" i="1"/>
  <c r="G262" i="1" s="1"/>
  <c r="E262" i="4" s="1"/>
  <c r="C262" i="1"/>
  <c r="E262" i="1" s="1"/>
  <c r="D262" i="4" s="1"/>
  <c r="B262" i="1"/>
  <c r="B262" i="4" s="1"/>
  <c r="P261" i="1"/>
  <c r="R261" i="1" s="1"/>
  <c r="O261" i="4" s="1"/>
  <c r="L261" i="1"/>
  <c r="J261" i="4" s="1"/>
  <c r="J261" i="1"/>
  <c r="H261" i="4" s="1"/>
  <c r="F261" i="1"/>
  <c r="I261" i="1" s="1"/>
  <c r="G261" i="4" s="1"/>
  <c r="C261" i="1"/>
  <c r="D261" i="1" s="1"/>
  <c r="C261" i="4" s="1"/>
  <c r="B261" i="1"/>
  <c r="B261" i="4" s="1"/>
  <c r="P260" i="1"/>
  <c r="Q260" i="1" s="1"/>
  <c r="N260" i="4" s="1"/>
  <c r="L260" i="1"/>
  <c r="J260" i="4" s="1"/>
  <c r="J260" i="1"/>
  <c r="H260" i="4" s="1"/>
  <c r="F260" i="1"/>
  <c r="H260" i="1" s="1"/>
  <c r="F260" i="4" s="1"/>
  <c r="C260" i="1"/>
  <c r="E260" i="1" s="1"/>
  <c r="D260" i="4" s="1"/>
  <c r="B260" i="1"/>
  <c r="B260" i="4" s="1"/>
  <c r="P259" i="1"/>
  <c r="R259" i="1" s="1"/>
  <c r="O259" i="4" s="1"/>
  <c r="L259" i="1"/>
  <c r="J259" i="4" s="1"/>
  <c r="J259" i="1"/>
  <c r="H259" i="4" s="1"/>
  <c r="F259" i="1"/>
  <c r="H259" i="1" s="1"/>
  <c r="F259" i="4" s="1"/>
  <c r="C259" i="1"/>
  <c r="B259" i="1"/>
  <c r="B259" i="4" s="1"/>
  <c r="P258" i="1"/>
  <c r="Q258" i="1" s="1"/>
  <c r="N258" i="4" s="1"/>
  <c r="L258" i="1"/>
  <c r="J258" i="4" s="1"/>
  <c r="J258" i="1"/>
  <c r="H258" i="4" s="1"/>
  <c r="F258" i="1"/>
  <c r="H258" i="1" s="1"/>
  <c r="F258" i="4" s="1"/>
  <c r="C258" i="1"/>
  <c r="B258" i="1"/>
  <c r="B258" i="4" s="1"/>
  <c r="P257" i="1"/>
  <c r="R257" i="1" s="1"/>
  <c r="O257" i="4" s="1"/>
  <c r="L257" i="1"/>
  <c r="J257" i="4" s="1"/>
  <c r="J257" i="1"/>
  <c r="H257" i="4" s="1"/>
  <c r="F257" i="1"/>
  <c r="C257" i="1"/>
  <c r="D257" i="1" s="1"/>
  <c r="C257" i="4" s="1"/>
  <c r="B257" i="1"/>
  <c r="B257" i="4" s="1"/>
  <c r="P256" i="1"/>
  <c r="R256" i="1" s="1"/>
  <c r="O256" i="4" s="1"/>
  <c r="L256" i="1"/>
  <c r="J256" i="4" s="1"/>
  <c r="J256" i="1"/>
  <c r="H256" i="4" s="1"/>
  <c r="F256" i="1"/>
  <c r="H256" i="1" s="1"/>
  <c r="F256" i="4" s="1"/>
  <c r="C256" i="1"/>
  <c r="E256" i="1" s="1"/>
  <c r="D256" i="4" s="1"/>
  <c r="B256" i="1"/>
  <c r="B256" i="4" s="1"/>
  <c r="P255" i="1"/>
  <c r="Q255" i="1" s="1"/>
  <c r="N255" i="4" s="1"/>
  <c r="L255" i="1"/>
  <c r="J255" i="4" s="1"/>
  <c r="J255" i="1"/>
  <c r="H255" i="4" s="1"/>
  <c r="F255" i="1"/>
  <c r="H255" i="1" s="1"/>
  <c r="F255" i="4" s="1"/>
  <c r="C255" i="1"/>
  <c r="B255" i="1"/>
  <c r="B255" i="4" s="1"/>
  <c r="P254" i="1"/>
  <c r="Q254" i="1" s="1"/>
  <c r="N254" i="4" s="1"/>
  <c r="L254" i="1"/>
  <c r="J254" i="4" s="1"/>
  <c r="J254" i="1"/>
  <c r="H254" i="4" s="1"/>
  <c r="F254" i="1"/>
  <c r="H254" i="1" s="1"/>
  <c r="F254" i="4" s="1"/>
  <c r="C254" i="1"/>
  <c r="E254" i="1" s="1"/>
  <c r="D254" i="4" s="1"/>
  <c r="B254" i="1"/>
  <c r="B254" i="4" s="1"/>
  <c r="P253" i="1"/>
  <c r="L253" i="1"/>
  <c r="J253" i="4" s="1"/>
  <c r="J253" i="1"/>
  <c r="H253" i="4" s="1"/>
  <c r="F253" i="1"/>
  <c r="C253" i="1"/>
  <c r="B253" i="1"/>
  <c r="B253" i="4" s="1"/>
  <c r="P252" i="1"/>
  <c r="L252" i="1"/>
  <c r="J252" i="4" s="1"/>
  <c r="J252" i="1"/>
  <c r="H252" i="4" s="1"/>
  <c r="F252" i="1"/>
  <c r="H252" i="1" s="1"/>
  <c r="F252" i="4" s="1"/>
  <c r="C252" i="1"/>
  <c r="D252" i="1" s="1"/>
  <c r="C252" i="4" s="1"/>
  <c r="B252" i="1"/>
  <c r="B252" i="4" s="1"/>
  <c r="P251" i="1"/>
  <c r="Q251" i="1" s="1"/>
  <c r="N251" i="4" s="1"/>
  <c r="L251" i="1"/>
  <c r="J251" i="4" s="1"/>
  <c r="J251" i="1"/>
  <c r="F251" i="1"/>
  <c r="C251" i="1"/>
  <c r="D251" i="1" s="1"/>
  <c r="C251" i="4" s="1"/>
  <c r="B251" i="1"/>
  <c r="B251" i="4" s="1"/>
  <c r="P250" i="1"/>
  <c r="L250" i="1"/>
  <c r="J250" i="4" s="1"/>
  <c r="J250" i="1"/>
  <c r="H250" i="4" s="1"/>
  <c r="F250" i="1"/>
  <c r="C250" i="1"/>
  <c r="E250" i="1" s="1"/>
  <c r="D250" i="4" s="1"/>
  <c r="B250" i="1"/>
  <c r="B250" i="4" s="1"/>
  <c r="P249" i="1"/>
  <c r="R249" i="1" s="1"/>
  <c r="L249" i="1"/>
  <c r="J249" i="4" s="1"/>
  <c r="J249" i="1"/>
  <c r="H249" i="4" s="1"/>
  <c r="F249" i="1"/>
  <c r="H249" i="1" s="1"/>
  <c r="F249" i="4" s="1"/>
  <c r="C249" i="1"/>
  <c r="D249" i="1" s="1"/>
  <c r="C249" i="4" s="1"/>
  <c r="B249" i="1"/>
  <c r="B249" i="4" s="1"/>
  <c r="P248" i="1"/>
  <c r="R248" i="1" s="1"/>
  <c r="O248" i="4" s="1"/>
  <c r="L248" i="1"/>
  <c r="J248" i="4" s="1"/>
  <c r="J248" i="1"/>
  <c r="H248" i="4" s="1"/>
  <c r="F248" i="1"/>
  <c r="C248" i="1"/>
  <c r="D248" i="1" s="1"/>
  <c r="C248" i="4" s="1"/>
  <c r="B248" i="1"/>
  <c r="B248" i="4" s="1"/>
  <c r="P247" i="1"/>
  <c r="Q247" i="1" s="1"/>
  <c r="N247" i="4" s="1"/>
  <c r="L247" i="1"/>
  <c r="J247" i="4" s="1"/>
  <c r="J247" i="1"/>
  <c r="H247" i="4" s="1"/>
  <c r="F247" i="1"/>
  <c r="C247" i="1"/>
  <c r="D247" i="1" s="1"/>
  <c r="C247" i="4" s="1"/>
  <c r="B247" i="1"/>
  <c r="B247" i="4" s="1"/>
  <c r="P246" i="1"/>
  <c r="L246" i="1"/>
  <c r="J246" i="4" s="1"/>
  <c r="J246" i="1"/>
  <c r="H246" i="4" s="1"/>
  <c r="F246" i="1"/>
  <c r="G246" i="1" s="1"/>
  <c r="E246" i="4" s="1"/>
  <c r="C246" i="1"/>
  <c r="E246" i="1" s="1"/>
  <c r="D246" i="4" s="1"/>
  <c r="B246" i="1"/>
  <c r="B246" i="4" s="1"/>
  <c r="P245" i="1"/>
  <c r="R245" i="1" s="1"/>
  <c r="O245" i="4" s="1"/>
  <c r="L245" i="1"/>
  <c r="J245" i="4" s="1"/>
  <c r="J245" i="1"/>
  <c r="H245" i="4" s="1"/>
  <c r="F245" i="1"/>
  <c r="I245" i="1" s="1"/>
  <c r="G245" i="4" s="1"/>
  <c r="C245" i="1"/>
  <c r="D245" i="1" s="1"/>
  <c r="C245" i="4" s="1"/>
  <c r="B245" i="1"/>
  <c r="B245" i="4" s="1"/>
  <c r="P244" i="1"/>
  <c r="Q244" i="1" s="1"/>
  <c r="N244" i="4" s="1"/>
  <c r="L244" i="1"/>
  <c r="J244" i="4" s="1"/>
  <c r="J244" i="1"/>
  <c r="H244" i="4" s="1"/>
  <c r="F244" i="1"/>
  <c r="C244" i="1"/>
  <c r="E244" i="1" s="1"/>
  <c r="D244" i="4" s="1"/>
  <c r="B244" i="1"/>
  <c r="B244" i="4" s="1"/>
  <c r="P243" i="1"/>
  <c r="R243" i="1" s="1"/>
  <c r="O243" i="4" s="1"/>
  <c r="L243" i="1"/>
  <c r="J243" i="4" s="1"/>
  <c r="J243" i="1"/>
  <c r="H243" i="4" s="1"/>
  <c r="F243" i="1"/>
  <c r="O243" i="1" s="1"/>
  <c r="M243" i="4" s="1"/>
  <c r="C243" i="1"/>
  <c r="D243" i="1" s="1"/>
  <c r="C243" i="4" s="1"/>
  <c r="B243" i="1"/>
  <c r="B243" i="4" s="1"/>
  <c r="P242" i="1"/>
  <c r="Q242" i="1" s="1"/>
  <c r="N242" i="4" s="1"/>
  <c r="L242" i="1"/>
  <c r="J242" i="4" s="1"/>
  <c r="J242" i="1"/>
  <c r="H242" i="4" s="1"/>
  <c r="F242" i="1"/>
  <c r="O242" i="1" s="1"/>
  <c r="M242" i="4" s="1"/>
  <c r="C242" i="1"/>
  <c r="B242" i="1"/>
  <c r="B242" i="4" s="1"/>
  <c r="P241" i="1"/>
  <c r="R241" i="1" s="1"/>
  <c r="O241" i="4" s="1"/>
  <c r="L241" i="1"/>
  <c r="J241" i="4" s="1"/>
  <c r="J241" i="1"/>
  <c r="H241" i="4" s="1"/>
  <c r="F241" i="1"/>
  <c r="H241" i="1" s="1"/>
  <c r="F241" i="4" s="1"/>
  <c r="C241" i="1"/>
  <c r="E241" i="1" s="1"/>
  <c r="D241" i="4" s="1"/>
  <c r="B241" i="1"/>
  <c r="B241" i="4" s="1"/>
  <c r="P240" i="1"/>
  <c r="Q240" i="1" s="1"/>
  <c r="N240" i="4" s="1"/>
  <c r="L240" i="1"/>
  <c r="J240" i="4" s="1"/>
  <c r="J240" i="1"/>
  <c r="H240" i="4" s="1"/>
  <c r="F240" i="1"/>
  <c r="I240" i="1" s="1"/>
  <c r="G240" i="4" s="1"/>
  <c r="C240" i="1"/>
  <c r="E240" i="1" s="1"/>
  <c r="D240" i="4" s="1"/>
  <c r="B240" i="1"/>
  <c r="B240" i="4" s="1"/>
  <c r="P239" i="1"/>
  <c r="R239" i="1" s="1"/>
  <c r="L239" i="1"/>
  <c r="J239" i="4" s="1"/>
  <c r="J239" i="1"/>
  <c r="H239" i="4" s="1"/>
  <c r="F239" i="1"/>
  <c r="I239" i="1" s="1"/>
  <c r="G239" i="4" s="1"/>
  <c r="C239" i="1"/>
  <c r="B239" i="1"/>
  <c r="B239" i="4" s="1"/>
  <c r="P238" i="1"/>
  <c r="Q238" i="1" s="1"/>
  <c r="N238" i="4" s="1"/>
  <c r="L238" i="1"/>
  <c r="J238" i="4" s="1"/>
  <c r="J238" i="1"/>
  <c r="F238" i="1"/>
  <c r="H238" i="1" s="1"/>
  <c r="F238" i="4" s="1"/>
  <c r="C238" i="1"/>
  <c r="E238" i="1" s="1"/>
  <c r="D238" i="4" s="1"/>
  <c r="B238" i="1"/>
  <c r="B238" i="4" s="1"/>
  <c r="P237" i="1"/>
  <c r="L237" i="1"/>
  <c r="J237" i="4" s="1"/>
  <c r="J237" i="1"/>
  <c r="H237" i="4" s="1"/>
  <c r="F237" i="1"/>
  <c r="O237" i="1" s="1"/>
  <c r="M237" i="4" s="1"/>
  <c r="C237" i="1"/>
  <c r="B237" i="1"/>
  <c r="B237" i="4" s="1"/>
  <c r="P236" i="1"/>
  <c r="L236" i="1"/>
  <c r="J236" i="4" s="1"/>
  <c r="J236" i="1"/>
  <c r="H236" i="4" s="1"/>
  <c r="F236" i="1"/>
  <c r="I236" i="1" s="1"/>
  <c r="G236" i="4" s="1"/>
  <c r="C236" i="1"/>
  <c r="B236" i="1"/>
  <c r="B236" i="4" s="1"/>
  <c r="P235" i="1"/>
  <c r="R235" i="1" s="1"/>
  <c r="O235" i="4" s="1"/>
  <c r="L235" i="1"/>
  <c r="J235" i="4" s="1"/>
  <c r="J235" i="1"/>
  <c r="H235" i="4" s="1"/>
  <c r="F235" i="1"/>
  <c r="H235" i="1" s="1"/>
  <c r="F235" i="4" s="1"/>
  <c r="C235" i="1"/>
  <c r="B235" i="1"/>
  <c r="B235" i="4" s="1"/>
  <c r="P234" i="1"/>
  <c r="L234" i="1"/>
  <c r="J234" i="4" s="1"/>
  <c r="J234" i="1"/>
  <c r="H234" i="4" s="1"/>
  <c r="F234" i="1"/>
  <c r="O234" i="1" s="1"/>
  <c r="M234" i="4" s="1"/>
  <c r="C234" i="1"/>
  <c r="B234" i="1"/>
  <c r="B234" i="4" s="1"/>
  <c r="P233" i="1"/>
  <c r="R233" i="1" s="1"/>
  <c r="O233" i="4" s="1"/>
  <c r="L233" i="1"/>
  <c r="J233" i="1"/>
  <c r="H233" i="4" s="1"/>
  <c r="F233" i="1"/>
  <c r="C233" i="1"/>
  <c r="E233" i="1" s="1"/>
  <c r="D233" i="4" s="1"/>
  <c r="B233" i="1"/>
  <c r="B233" i="4" s="1"/>
  <c r="P232" i="1"/>
  <c r="Q232" i="1" s="1"/>
  <c r="N232" i="4" s="1"/>
  <c r="L232" i="1"/>
  <c r="J232" i="4" s="1"/>
  <c r="J232" i="1"/>
  <c r="H232" i="4" s="1"/>
  <c r="F232" i="1"/>
  <c r="C232" i="1"/>
  <c r="E232" i="1" s="1"/>
  <c r="D232" i="4" s="1"/>
  <c r="B232" i="1"/>
  <c r="B232" i="4" s="1"/>
  <c r="P231" i="1"/>
  <c r="R231" i="1" s="1"/>
  <c r="O231" i="4" s="1"/>
  <c r="L231" i="1"/>
  <c r="J231" i="4" s="1"/>
  <c r="J231" i="1"/>
  <c r="H231" i="4" s="1"/>
  <c r="F231" i="1"/>
  <c r="C231" i="1"/>
  <c r="D231" i="1" s="1"/>
  <c r="C231" i="4" s="1"/>
  <c r="B231" i="1"/>
  <c r="B231" i="4" s="1"/>
  <c r="P230" i="1"/>
  <c r="Q230" i="1" s="1"/>
  <c r="N230" i="4" s="1"/>
  <c r="L230" i="1"/>
  <c r="J230" i="4" s="1"/>
  <c r="J230" i="1"/>
  <c r="H230" i="4" s="1"/>
  <c r="F230" i="1"/>
  <c r="G230" i="1" s="1"/>
  <c r="E230" i="4" s="1"/>
  <c r="C230" i="1"/>
  <c r="E230" i="1" s="1"/>
  <c r="D230" i="4" s="1"/>
  <c r="B230" i="1"/>
  <c r="B230" i="4" s="1"/>
  <c r="P229" i="1"/>
  <c r="R229" i="1" s="1"/>
  <c r="O229" i="4" s="1"/>
  <c r="L229" i="1"/>
  <c r="J229" i="4" s="1"/>
  <c r="J229" i="1"/>
  <c r="H229" i="4" s="1"/>
  <c r="F229" i="1"/>
  <c r="I229" i="1" s="1"/>
  <c r="G229" i="4" s="1"/>
  <c r="C229" i="1"/>
  <c r="E229" i="1" s="1"/>
  <c r="D229" i="4" s="1"/>
  <c r="B229" i="1"/>
  <c r="B229" i="4" s="1"/>
  <c r="P228" i="1"/>
  <c r="Q228" i="1" s="1"/>
  <c r="N228" i="4" s="1"/>
  <c r="L228" i="1"/>
  <c r="J228" i="4" s="1"/>
  <c r="J228" i="1"/>
  <c r="H228" i="4" s="1"/>
  <c r="F228" i="1"/>
  <c r="H228" i="1" s="1"/>
  <c r="F228" i="4" s="1"/>
  <c r="C228" i="1"/>
  <c r="E228" i="1" s="1"/>
  <c r="D228" i="4" s="1"/>
  <c r="B228" i="1"/>
  <c r="B228" i="4" s="1"/>
  <c r="P227" i="1"/>
  <c r="R227" i="1" s="1"/>
  <c r="O227" i="4" s="1"/>
  <c r="L227" i="1"/>
  <c r="J227" i="4" s="1"/>
  <c r="J227" i="1"/>
  <c r="H227" i="4" s="1"/>
  <c r="F227" i="1"/>
  <c r="C227" i="1"/>
  <c r="D227" i="1" s="1"/>
  <c r="C227" i="4" s="1"/>
  <c r="B227" i="1"/>
  <c r="B227" i="4" s="1"/>
  <c r="P226" i="1"/>
  <c r="Q226" i="1" s="1"/>
  <c r="N226" i="4" s="1"/>
  <c r="L226" i="1"/>
  <c r="J226" i="4" s="1"/>
  <c r="J226" i="1"/>
  <c r="H226" i="4" s="1"/>
  <c r="F226" i="1"/>
  <c r="O226" i="1" s="1"/>
  <c r="M226" i="4" s="1"/>
  <c r="C226" i="1"/>
  <c r="B226" i="1"/>
  <c r="B226" i="4" s="1"/>
  <c r="P225" i="1"/>
  <c r="L225" i="1"/>
  <c r="J225" i="4" s="1"/>
  <c r="J225" i="1"/>
  <c r="H225" i="4" s="1"/>
  <c r="F225" i="1"/>
  <c r="I225" i="1" s="1"/>
  <c r="G225" i="4" s="1"/>
  <c r="C225" i="1"/>
  <c r="D225" i="1" s="1"/>
  <c r="C225" i="4" s="1"/>
  <c r="B225" i="1"/>
  <c r="B225" i="4" s="1"/>
  <c r="P224" i="1"/>
  <c r="R224" i="1" s="1"/>
  <c r="O224" i="4" s="1"/>
  <c r="L224" i="1"/>
  <c r="J224" i="4" s="1"/>
  <c r="J224" i="1"/>
  <c r="H224" i="4" s="1"/>
  <c r="F224" i="1"/>
  <c r="I224" i="1" s="1"/>
  <c r="G224" i="4" s="1"/>
  <c r="C224" i="1"/>
  <c r="E224" i="1" s="1"/>
  <c r="D224" i="4" s="1"/>
  <c r="B224" i="1"/>
  <c r="B224" i="4" s="1"/>
  <c r="P223" i="1"/>
  <c r="R223" i="1" s="1"/>
  <c r="O223" i="4" s="1"/>
  <c r="L223" i="1"/>
  <c r="J223" i="4" s="1"/>
  <c r="J223" i="1"/>
  <c r="H223" i="4" s="1"/>
  <c r="F223" i="1"/>
  <c r="H223" i="1" s="1"/>
  <c r="F223" i="4" s="1"/>
  <c r="C223" i="1"/>
  <c r="B223" i="1"/>
  <c r="B223" i="4" s="1"/>
  <c r="P222" i="1"/>
  <c r="Q222" i="1" s="1"/>
  <c r="N222" i="4" s="1"/>
  <c r="L222" i="1"/>
  <c r="J222" i="4" s="1"/>
  <c r="J222" i="1"/>
  <c r="H222" i="4" s="1"/>
  <c r="F222" i="1"/>
  <c r="O222" i="1" s="1"/>
  <c r="M222" i="4" s="1"/>
  <c r="C222" i="1"/>
  <c r="E222" i="1" s="1"/>
  <c r="D222" i="4" s="1"/>
  <c r="B222" i="1"/>
  <c r="B222" i="4" s="1"/>
  <c r="P221" i="1"/>
  <c r="L221" i="1"/>
  <c r="J221" i="4" s="1"/>
  <c r="J221" i="1"/>
  <c r="H221" i="4" s="1"/>
  <c r="F221" i="1"/>
  <c r="G221" i="1" s="1"/>
  <c r="E221" i="4" s="1"/>
  <c r="C221" i="1"/>
  <c r="B221" i="1"/>
  <c r="B221" i="4" s="1"/>
  <c r="P220" i="1"/>
  <c r="L220" i="1"/>
  <c r="J220" i="4" s="1"/>
  <c r="J220" i="1"/>
  <c r="H220" i="4" s="1"/>
  <c r="F220" i="1"/>
  <c r="H220" i="1" s="1"/>
  <c r="F220" i="4" s="1"/>
  <c r="C220" i="1"/>
  <c r="E220" i="1" s="1"/>
  <c r="D220" i="4" s="1"/>
  <c r="B220" i="1"/>
  <c r="B220" i="4" s="1"/>
  <c r="P219" i="1"/>
  <c r="Q219" i="1" s="1"/>
  <c r="N219" i="4" s="1"/>
  <c r="L219" i="1"/>
  <c r="J219" i="4" s="1"/>
  <c r="J219" i="1"/>
  <c r="F219" i="1"/>
  <c r="H219" i="1" s="1"/>
  <c r="F219" i="4" s="1"/>
  <c r="C219" i="1"/>
  <c r="D219" i="1" s="1"/>
  <c r="C219" i="4" s="1"/>
  <c r="B219" i="1"/>
  <c r="B219" i="4" s="1"/>
  <c r="P218" i="1"/>
  <c r="L218" i="1"/>
  <c r="J218" i="4" s="1"/>
  <c r="J218" i="1"/>
  <c r="H218" i="4" s="1"/>
  <c r="F218" i="1"/>
  <c r="C218" i="1"/>
  <c r="E218" i="1" s="1"/>
  <c r="D218" i="4" s="1"/>
  <c r="B218" i="1"/>
  <c r="B218" i="4" s="1"/>
  <c r="P217" i="1"/>
  <c r="R217" i="1" s="1"/>
  <c r="L217" i="1"/>
  <c r="J217" i="4" s="1"/>
  <c r="J217" i="1"/>
  <c r="H217" i="4" s="1"/>
  <c r="F217" i="1"/>
  <c r="O217" i="1" s="1"/>
  <c r="M217" i="4" s="1"/>
  <c r="C217" i="1"/>
  <c r="D217" i="1" s="1"/>
  <c r="C217" i="4" s="1"/>
  <c r="B217" i="1"/>
  <c r="B217" i="4" s="1"/>
  <c r="P216" i="1"/>
  <c r="R216" i="1" s="1"/>
  <c r="O216" i="4" s="1"/>
  <c r="L216" i="1"/>
  <c r="J216" i="4" s="1"/>
  <c r="J216" i="1"/>
  <c r="H216" i="4" s="1"/>
  <c r="F216" i="1"/>
  <c r="C216" i="1"/>
  <c r="D216" i="1" s="1"/>
  <c r="C216" i="4" s="1"/>
  <c r="B216" i="1"/>
  <c r="B216" i="4" s="1"/>
  <c r="P215" i="1"/>
  <c r="Q215" i="1" s="1"/>
  <c r="N215" i="4" s="1"/>
  <c r="L215" i="1"/>
  <c r="J215" i="4" s="1"/>
  <c r="J215" i="1"/>
  <c r="H215" i="4" s="1"/>
  <c r="F215" i="1"/>
  <c r="O215" i="1" s="1"/>
  <c r="M215" i="4" s="1"/>
  <c r="C215" i="1"/>
  <c r="D215" i="1" s="1"/>
  <c r="C215" i="4" s="1"/>
  <c r="B215" i="1"/>
  <c r="B215" i="4" s="1"/>
  <c r="P214" i="1"/>
  <c r="Q214" i="1" s="1"/>
  <c r="N214" i="4" s="1"/>
  <c r="L214" i="1"/>
  <c r="J214" i="4" s="1"/>
  <c r="J214" i="1"/>
  <c r="H214" i="4" s="1"/>
  <c r="F214" i="1"/>
  <c r="O214" i="1" s="1"/>
  <c r="M214" i="4" s="1"/>
  <c r="C214" i="1"/>
  <c r="E214" i="1" s="1"/>
  <c r="D214" i="4" s="1"/>
  <c r="B214" i="1"/>
  <c r="B214" i="4" s="1"/>
  <c r="P213" i="1"/>
  <c r="L213" i="1"/>
  <c r="J213" i="4" s="1"/>
  <c r="J213" i="1"/>
  <c r="H213" i="4" s="1"/>
  <c r="F213" i="1"/>
  <c r="C213" i="1"/>
  <c r="D213" i="1" s="1"/>
  <c r="C213" i="4" s="1"/>
  <c r="B213" i="1"/>
  <c r="B213" i="4" s="1"/>
  <c r="P212" i="1"/>
  <c r="Q212" i="1" s="1"/>
  <c r="N212" i="4" s="1"/>
  <c r="L212" i="1"/>
  <c r="J212" i="4" s="1"/>
  <c r="J212" i="1"/>
  <c r="H212" i="4" s="1"/>
  <c r="F212" i="1"/>
  <c r="H212" i="1" s="1"/>
  <c r="F212" i="4" s="1"/>
  <c r="C212" i="1"/>
  <c r="B212" i="1"/>
  <c r="B212" i="4" s="1"/>
  <c r="P211" i="1"/>
  <c r="L211" i="1"/>
  <c r="J211" i="4" s="1"/>
  <c r="J211" i="1"/>
  <c r="H211" i="4" s="1"/>
  <c r="F211" i="1"/>
  <c r="O211" i="1" s="1"/>
  <c r="M211" i="4" s="1"/>
  <c r="C211" i="1"/>
  <c r="D211" i="1" s="1"/>
  <c r="C211" i="4" s="1"/>
  <c r="B211" i="1"/>
  <c r="B211" i="4" s="1"/>
  <c r="P210" i="1"/>
  <c r="Q210" i="1" s="1"/>
  <c r="N210" i="4" s="1"/>
  <c r="L210" i="1"/>
  <c r="J210" i="4" s="1"/>
  <c r="J210" i="1"/>
  <c r="H210" i="4" s="1"/>
  <c r="F210" i="1"/>
  <c r="H210" i="1" s="1"/>
  <c r="F210" i="4" s="1"/>
  <c r="C210" i="1"/>
  <c r="B210" i="1"/>
  <c r="B210" i="4" s="1"/>
  <c r="P209" i="1"/>
  <c r="R209" i="1" s="1"/>
  <c r="O209" i="4" s="1"/>
  <c r="L209" i="1"/>
  <c r="J209" i="4" s="1"/>
  <c r="J209" i="1"/>
  <c r="H209" i="4" s="1"/>
  <c r="F209" i="1"/>
  <c r="G209" i="1" s="1"/>
  <c r="E209" i="4" s="1"/>
  <c r="C209" i="1"/>
  <c r="E209" i="1" s="1"/>
  <c r="D209" i="4" s="1"/>
  <c r="B209" i="1"/>
  <c r="B209" i="4" s="1"/>
  <c r="P208" i="1"/>
  <c r="Q208" i="1" s="1"/>
  <c r="N208" i="4" s="1"/>
  <c r="L208" i="1"/>
  <c r="J208" i="4" s="1"/>
  <c r="J208" i="1"/>
  <c r="H208" i="4" s="1"/>
  <c r="F208" i="1"/>
  <c r="C208" i="1"/>
  <c r="D208" i="1" s="1"/>
  <c r="C208" i="4" s="1"/>
  <c r="B208" i="1"/>
  <c r="B208" i="4" s="1"/>
  <c r="P207" i="1"/>
  <c r="L207" i="1"/>
  <c r="J207" i="4" s="1"/>
  <c r="J207" i="1"/>
  <c r="H207" i="4" s="1"/>
  <c r="F207" i="1"/>
  <c r="H207" i="1" s="1"/>
  <c r="F207" i="4" s="1"/>
  <c r="C207" i="1"/>
  <c r="B207" i="1"/>
  <c r="B207" i="4" s="1"/>
  <c r="P206" i="1"/>
  <c r="Q206" i="1" s="1"/>
  <c r="N206" i="4" s="1"/>
  <c r="L206" i="1"/>
  <c r="J206" i="4" s="1"/>
  <c r="J206" i="1"/>
  <c r="F206" i="1"/>
  <c r="H206" i="1" s="1"/>
  <c r="F206" i="4" s="1"/>
  <c r="C206" i="1"/>
  <c r="E206" i="1" s="1"/>
  <c r="D206" i="4" s="1"/>
  <c r="B206" i="1"/>
  <c r="B206" i="4" s="1"/>
  <c r="P205" i="1"/>
  <c r="L205" i="1"/>
  <c r="J205" i="4" s="1"/>
  <c r="J205" i="1"/>
  <c r="H205" i="4" s="1"/>
  <c r="F205" i="1"/>
  <c r="O205" i="1" s="1"/>
  <c r="M205" i="4" s="1"/>
  <c r="C205" i="1"/>
  <c r="B205" i="1"/>
  <c r="B205" i="4" s="1"/>
  <c r="P204" i="1"/>
  <c r="L204" i="1"/>
  <c r="J204" i="4" s="1"/>
  <c r="J204" i="1"/>
  <c r="H204" i="4" s="1"/>
  <c r="F204" i="1"/>
  <c r="I204" i="1" s="1"/>
  <c r="G204" i="4" s="1"/>
  <c r="C204" i="1"/>
  <c r="D204" i="1" s="1"/>
  <c r="C204" i="4" s="1"/>
  <c r="B204" i="1"/>
  <c r="B204" i="4" s="1"/>
  <c r="P203" i="1"/>
  <c r="R203" i="1" s="1"/>
  <c r="O203" i="4" s="1"/>
  <c r="L203" i="1"/>
  <c r="J203" i="4" s="1"/>
  <c r="J203" i="1"/>
  <c r="H203" i="4" s="1"/>
  <c r="F203" i="1"/>
  <c r="H203" i="1" s="1"/>
  <c r="F203" i="4" s="1"/>
  <c r="C203" i="1"/>
  <c r="D203" i="1" s="1"/>
  <c r="C203" i="4" s="1"/>
  <c r="B203" i="1"/>
  <c r="B203" i="4" s="1"/>
  <c r="P202" i="1"/>
  <c r="L202" i="1"/>
  <c r="J202" i="4" s="1"/>
  <c r="J202" i="1"/>
  <c r="H202" i="4" s="1"/>
  <c r="F202" i="1"/>
  <c r="O202" i="1" s="1"/>
  <c r="M202" i="4" s="1"/>
  <c r="C202" i="1"/>
  <c r="E202" i="1" s="1"/>
  <c r="D202" i="4" s="1"/>
  <c r="B202" i="1"/>
  <c r="B202" i="4" s="1"/>
  <c r="P201" i="1"/>
  <c r="L201" i="1"/>
  <c r="J201" i="1"/>
  <c r="H201" i="4" s="1"/>
  <c r="F201" i="1"/>
  <c r="G201" i="1" s="1"/>
  <c r="E201" i="4" s="1"/>
  <c r="C201" i="1"/>
  <c r="E201" i="1" s="1"/>
  <c r="D201" i="4" s="1"/>
  <c r="B201" i="1"/>
  <c r="B201" i="4" s="1"/>
  <c r="P200" i="1"/>
  <c r="R200" i="1" s="1"/>
  <c r="O200" i="4" s="1"/>
  <c r="L200" i="1"/>
  <c r="J200" i="4" s="1"/>
  <c r="J200" i="1"/>
  <c r="H200" i="4" s="1"/>
  <c r="F200" i="1"/>
  <c r="C200" i="1"/>
  <c r="D200" i="1" s="1"/>
  <c r="C200" i="4" s="1"/>
  <c r="B200" i="1"/>
  <c r="B200" i="4" s="1"/>
  <c r="P199" i="1"/>
  <c r="Q199" i="1" s="1"/>
  <c r="N199" i="4" s="1"/>
  <c r="L199" i="1"/>
  <c r="J199" i="4" s="1"/>
  <c r="J199" i="1"/>
  <c r="H199" i="4" s="1"/>
  <c r="F199" i="1"/>
  <c r="O199" i="1" s="1"/>
  <c r="M199" i="4" s="1"/>
  <c r="C199" i="1"/>
  <c r="D199" i="1" s="1"/>
  <c r="C199" i="4" s="1"/>
  <c r="B199" i="1"/>
  <c r="B199" i="4" s="1"/>
  <c r="P198" i="1"/>
  <c r="Q198" i="1" s="1"/>
  <c r="N198" i="4" s="1"/>
  <c r="L198" i="1"/>
  <c r="J198" i="4" s="1"/>
  <c r="J198" i="1"/>
  <c r="H198" i="4" s="1"/>
  <c r="F198" i="1"/>
  <c r="G198" i="1" s="1"/>
  <c r="E198" i="4" s="1"/>
  <c r="C198" i="1"/>
  <c r="E198" i="1" s="1"/>
  <c r="D198" i="4" s="1"/>
  <c r="B198" i="1"/>
  <c r="B198" i="4" s="1"/>
  <c r="P197" i="1"/>
  <c r="R197" i="1" s="1"/>
  <c r="O197" i="4" s="1"/>
  <c r="L197" i="1"/>
  <c r="J197" i="4" s="1"/>
  <c r="J197" i="1"/>
  <c r="H197" i="4" s="1"/>
  <c r="F197" i="1"/>
  <c r="O197" i="1" s="1"/>
  <c r="M197" i="4" s="1"/>
  <c r="C197" i="1"/>
  <c r="E197" i="1" s="1"/>
  <c r="D197" i="4" s="1"/>
  <c r="B197" i="1"/>
  <c r="B197" i="4" s="1"/>
  <c r="P196" i="1"/>
  <c r="Q196" i="1" s="1"/>
  <c r="N196" i="4" s="1"/>
  <c r="L196" i="1"/>
  <c r="J196" i="4" s="1"/>
  <c r="J196" i="1"/>
  <c r="H196" i="4" s="1"/>
  <c r="F196" i="1"/>
  <c r="I196" i="1" s="1"/>
  <c r="G196" i="4" s="1"/>
  <c r="C196" i="1"/>
  <c r="E196" i="1" s="1"/>
  <c r="D196" i="4" s="1"/>
  <c r="B196" i="1"/>
  <c r="B196" i="4" s="1"/>
  <c r="P195" i="1"/>
  <c r="R195" i="1" s="1"/>
  <c r="L195" i="1"/>
  <c r="J195" i="4" s="1"/>
  <c r="J195" i="1"/>
  <c r="H195" i="4" s="1"/>
  <c r="F195" i="1"/>
  <c r="H195" i="1" s="1"/>
  <c r="F195" i="4" s="1"/>
  <c r="C195" i="1"/>
  <c r="D195" i="1" s="1"/>
  <c r="C195" i="4" s="1"/>
  <c r="B195" i="1"/>
  <c r="B195" i="4" s="1"/>
  <c r="P194" i="1"/>
  <c r="Q194" i="1" s="1"/>
  <c r="N194" i="4" s="1"/>
  <c r="L194" i="1"/>
  <c r="J194" i="4" s="1"/>
  <c r="J194" i="1"/>
  <c r="H194" i="4" s="1"/>
  <c r="F194" i="1"/>
  <c r="G194" i="1" s="1"/>
  <c r="E194" i="4" s="1"/>
  <c r="C194" i="1"/>
  <c r="B194" i="1"/>
  <c r="B194" i="4" s="1"/>
  <c r="P193" i="1"/>
  <c r="R193" i="1" s="1"/>
  <c r="O193" i="4" s="1"/>
  <c r="L193" i="1"/>
  <c r="J193" i="4" s="1"/>
  <c r="J193" i="1"/>
  <c r="H193" i="4" s="1"/>
  <c r="F193" i="1"/>
  <c r="C193" i="1"/>
  <c r="D193" i="1" s="1"/>
  <c r="C193" i="4" s="1"/>
  <c r="B193" i="1"/>
  <c r="B193" i="4" s="1"/>
  <c r="P192" i="1"/>
  <c r="R192" i="1" s="1"/>
  <c r="O192" i="4" s="1"/>
  <c r="L192" i="1"/>
  <c r="J192" i="4" s="1"/>
  <c r="J192" i="1"/>
  <c r="H192" i="4" s="1"/>
  <c r="F192" i="1"/>
  <c r="H192" i="1" s="1"/>
  <c r="F192" i="4" s="1"/>
  <c r="C192" i="1"/>
  <c r="D192" i="1" s="1"/>
  <c r="C192" i="4" s="1"/>
  <c r="B192" i="1"/>
  <c r="B192" i="4" s="1"/>
  <c r="P191" i="1"/>
  <c r="R191" i="1" s="1"/>
  <c r="L191" i="1"/>
  <c r="J191" i="4" s="1"/>
  <c r="J191" i="1"/>
  <c r="H191" i="4" s="1"/>
  <c r="F191" i="1"/>
  <c r="H191" i="1" s="1"/>
  <c r="F191" i="4" s="1"/>
  <c r="C191" i="1"/>
  <c r="B191" i="1"/>
  <c r="B191" i="4" s="1"/>
  <c r="P190" i="1"/>
  <c r="Q190" i="1" s="1"/>
  <c r="N190" i="4" s="1"/>
  <c r="L190" i="1"/>
  <c r="J190" i="4" s="1"/>
  <c r="J190" i="1"/>
  <c r="H190" i="4" s="1"/>
  <c r="F190" i="1"/>
  <c r="H190" i="1" s="1"/>
  <c r="F190" i="4" s="1"/>
  <c r="C190" i="1"/>
  <c r="E190" i="1" s="1"/>
  <c r="D190" i="4" s="1"/>
  <c r="B190" i="1"/>
  <c r="B190" i="4" s="1"/>
  <c r="P189" i="1"/>
  <c r="L189" i="1"/>
  <c r="J189" i="4" s="1"/>
  <c r="J189" i="1"/>
  <c r="H189" i="4" s="1"/>
  <c r="F189" i="1"/>
  <c r="O189" i="1" s="1"/>
  <c r="M189" i="4" s="1"/>
  <c r="C189" i="1"/>
  <c r="B189" i="1"/>
  <c r="B189" i="4" s="1"/>
  <c r="P188" i="1"/>
  <c r="L188" i="1"/>
  <c r="J188" i="4" s="1"/>
  <c r="J188" i="1"/>
  <c r="H188" i="4" s="1"/>
  <c r="F188" i="1"/>
  <c r="H188" i="1" s="1"/>
  <c r="F188" i="4" s="1"/>
  <c r="C188" i="1"/>
  <c r="E188" i="1" s="1"/>
  <c r="D188" i="4" s="1"/>
  <c r="B188" i="1"/>
  <c r="B188" i="4" s="1"/>
  <c r="P187" i="1"/>
  <c r="Q187" i="1" s="1"/>
  <c r="N187" i="4" s="1"/>
  <c r="L187" i="1"/>
  <c r="J187" i="4" s="1"/>
  <c r="J187" i="1"/>
  <c r="F187" i="1"/>
  <c r="H187" i="1" s="1"/>
  <c r="F187" i="4" s="1"/>
  <c r="C187" i="1"/>
  <c r="D187" i="1" s="1"/>
  <c r="C187" i="4" s="1"/>
  <c r="B187" i="1"/>
  <c r="B187" i="4" s="1"/>
  <c r="P186" i="1"/>
  <c r="L186" i="1"/>
  <c r="J186" i="4" s="1"/>
  <c r="J186" i="1"/>
  <c r="H186" i="4" s="1"/>
  <c r="F186" i="1"/>
  <c r="C186" i="1"/>
  <c r="E186" i="1" s="1"/>
  <c r="D186" i="4" s="1"/>
  <c r="B186" i="1"/>
  <c r="B186" i="4" s="1"/>
  <c r="P185" i="1"/>
  <c r="R185" i="1" s="1"/>
  <c r="L185" i="1"/>
  <c r="J185" i="4" s="1"/>
  <c r="J185" i="1"/>
  <c r="H185" i="4" s="1"/>
  <c r="F185" i="1"/>
  <c r="O185" i="1" s="1"/>
  <c r="M185" i="4" s="1"/>
  <c r="C185" i="1"/>
  <c r="E185" i="1" s="1"/>
  <c r="D185" i="4" s="1"/>
  <c r="B185" i="1"/>
  <c r="B185" i="4" s="1"/>
  <c r="P184" i="1"/>
  <c r="R184" i="1" s="1"/>
  <c r="O184" i="4" s="1"/>
  <c r="L184" i="1"/>
  <c r="J184" i="4" s="1"/>
  <c r="J184" i="1"/>
  <c r="H184" i="4" s="1"/>
  <c r="F184" i="1"/>
  <c r="C184" i="1"/>
  <c r="E184" i="1" s="1"/>
  <c r="D184" i="4" s="1"/>
  <c r="B184" i="1"/>
  <c r="B184" i="4" s="1"/>
  <c r="P183" i="1"/>
  <c r="R183" i="1" s="1"/>
  <c r="O183" i="4" s="1"/>
  <c r="L183" i="1"/>
  <c r="J183" i="4" s="1"/>
  <c r="J183" i="1"/>
  <c r="H183" i="4" s="1"/>
  <c r="F183" i="1"/>
  <c r="O183" i="1" s="1"/>
  <c r="M183" i="4" s="1"/>
  <c r="C183" i="1"/>
  <c r="D183" i="1" s="1"/>
  <c r="C183" i="4" s="1"/>
  <c r="B183" i="1"/>
  <c r="B183" i="4" s="1"/>
  <c r="P182" i="1"/>
  <c r="Q182" i="1" s="1"/>
  <c r="N182" i="4" s="1"/>
  <c r="L182" i="1"/>
  <c r="J182" i="4" s="1"/>
  <c r="J182" i="1"/>
  <c r="H182" i="4" s="1"/>
  <c r="F182" i="1"/>
  <c r="O182" i="1" s="1"/>
  <c r="M182" i="4" s="1"/>
  <c r="C182" i="1"/>
  <c r="B182" i="1"/>
  <c r="B182" i="4" s="1"/>
  <c r="P181" i="1"/>
  <c r="R181" i="1" s="1"/>
  <c r="O181" i="4" s="1"/>
  <c r="L181" i="1"/>
  <c r="J181" i="4" s="1"/>
  <c r="J181" i="1"/>
  <c r="H181" i="4" s="1"/>
  <c r="F181" i="1"/>
  <c r="O181" i="1" s="1"/>
  <c r="M181" i="4" s="1"/>
  <c r="C181" i="1"/>
  <c r="D181" i="1" s="1"/>
  <c r="C181" i="4" s="1"/>
  <c r="B181" i="1"/>
  <c r="B181" i="4" s="1"/>
  <c r="P180" i="1"/>
  <c r="Q180" i="1" s="1"/>
  <c r="N180" i="4" s="1"/>
  <c r="L180" i="1"/>
  <c r="J180" i="4" s="1"/>
  <c r="J180" i="1"/>
  <c r="H180" i="4" s="1"/>
  <c r="F180" i="1"/>
  <c r="C180" i="1"/>
  <c r="E180" i="1" s="1"/>
  <c r="D180" i="4" s="1"/>
  <c r="B180" i="1"/>
  <c r="B180" i="4" s="1"/>
  <c r="P179" i="1"/>
  <c r="R179" i="1" s="1"/>
  <c r="O179" i="4" s="1"/>
  <c r="L179" i="1"/>
  <c r="J179" i="4" s="1"/>
  <c r="J179" i="1"/>
  <c r="H179" i="4" s="1"/>
  <c r="F179" i="1"/>
  <c r="G179" i="1" s="1"/>
  <c r="E179" i="4" s="1"/>
  <c r="C179" i="1"/>
  <c r="D179" i="1" s="1"/>
  <c r="C179" i="4" s="1"/>
  <c r="B179" i="1"/>
  <c r="B179" i="4" s="1"/>
  <c r="P178" i="1"/>
  <c r="Q178" i="1" s="1"/>
  <c r="N178" i="4" s="1"/>
  <c r="L178" i="1"/>
  <c r="J178" i="4" s="1"/>
  <c r="J178" i="1"/>
  <c r="H178" i="4" s="1"/>
  <c r="F178" i="1"/>
  <c r="H178" i="1" s="1"/>
  <c r="F178" i="4" s="1"/>
  <c r="C178" i="1"/>
  <c r="B178" i="1"/>
  <c r="B178" i="4" s="1"/>
  <c r="P177" i="1"/>
  <c r="R177" i="1" s="1"/>
  <c r="O177" i="4" s="1"/>
  <c r="L177" i="1"/>
  <c r="J177" i="4" s="1"/>
  <c r="J177" i="1"/>
  <c r="H177" i="4" s="1"/>
  <c r="F177" i="1"/>
  <c r="C177" i="1"/>
  <c r="E177" i="1" s="1"/>
  <c r="D177" i="4" s="1"/>
  <c r="B177" i="1"/>
  <c r="B177" i="4" s="1"/>
  <c r="P176" i="1"/>
  <c r="Q176" i="1" s="1"/>
  <c r="N176" i="4" s="1"/>
  <c r="L176" i="1"/>
  <c r="J176" i="4" s="1"/>
  <c r="J176" i="1"/>
  <c r="H176" i="4" s="1"/>
  <c r="F176" i="1"/>
  <c r="H176" i="1" s="1"/>
  <c r="F176" i="4" s="1"/>
  <c r="C176" i="1"/>
  <c r="D176" i="1" s="1"/>
  <c r="C176" i="4" s="1"/>
  <c r="B176" i="1"/>
  <c r="B176" i="4" s="1"/>
  <c r="P175" i="1"/>
  <c r="Q175" i="1" s="1"/>
  <c r="N175" i="4" s="1"/>
  <c r="L175" i="1"/>
  <c r="J175" i="4" s="1"/>
  <c r="J175" i="1"/>
  <c r="H175" i="4" s="1"/>
  <c r="F175" i="1"/>
  <c r="H175" i="1" s="1"/>
  <c r="F175" i="4" s="1"/>
  <c r="C175" i="1"/>
  <c r="B175" i="1"/>
  <c r="B175" i="4" s="1"/>
  <c r="P174" i="1"/>
  <c r="Q174" i="1" s="1"/>
  <c r="N174" i="4" s="1"/>
  <c r="L174" i="1"/>
  <c r="J174" i="4" s="1"/>
  <c r="J174" i="1"/>
  <c r="F174" i="1"/>
  <c r="H174" i="1" s="1"/>
  <c r="F174" i="4" s="1"/>
  <c r="C174" i="1"/>
  <c r="E174" i="1" s="1"/>
  <c r="D174" i="4" s="1"/>
  <c r="B174" i="1"/>
  <c r="B174" i="4" s="1"/>
  <c r="P173" i="1"/>
  <c r="L173" i="1"/>
  <c r="J173" i="4" s="1"/>
  <c r="J173" i="1"/>
  <c r="H173" i="4" s="1"/>
  <c r="F173" i="1"/>
  <c r="I173" i="1" s="1"/>
  <c r="G173" i="4" s="1"/>
  <c r="C173" i="1"/>
  <c r="B173" i="1"/>
  <c r="B173" i="4" s="1"/>
  <c r="P172" i="1"/>
  <c r="L172" i="1"/>
  <c r="J172" i="4" s="1"/>
  <c r="J172" i="1"/>
  <c r="H172" i="4" s="1"/>
  <c r="F172" i="1"/>
  <c r="I172" i="1" s="1"/>
  <c r="G172" i="4" s="1"/>
  <c r="C172" i="1"/>
  <c r="D172" i="1" s="1"/>
  <c r="C172" i="4" s="1"/>
  <c r="B172" i="1"/>
  <c r="B172" i="4" s="1"/>
  <c r="P171" i="1"/>
  <c r="Q171" i="1" s="1"/>
  <c r="N171" i="4" s="1"/>
  <c r="L171" i="1"/>
  <c r="J171" i="4" s="1"/>
  <c r="J171" i="1"/>
  <c r="H171" i="4" s="1"/>
  <c r="F171" i="1"/>
  <c r="H171" i="1" s="1"/>
  <c r="F171" i="4" s="1"/>
  <c r="C171" i="1"/>
  <c r="D171" i="1" s="1"/>
  <c r="C171" i="4" s="1"/>
  <c r="B171" i="1"/>
  <c r="B171" i="4" s="1"/>
  <c r="P170" i="1"/>
  <c r="L170" i="1"/>
  <c r="J170" i="4" s="1"/>
  <c r="J170" i="1"/>
  <c r="H170" i="4" s="1"/>
  <c r="F170" i="1"/>
  <c r="O170" i="1" s="1"/>
  <c r="M170" i="4" s="1"/>
  <c r="C170" i="1"/>
  <c r="E170" i="1" s="1"/>
  <c r="D170" i="4" s="1"/>
  <c r="B170" i="1"/>
  <c r="B170" i="4" s="1"/>
  <c r="P169" i="1"/>
  <c r="R169" i="1" s="1"/>
  <c r="O169" i="4" s="1"/>
  <c r="L169" i="1"/>
  <c r="J169" i="1"/>
  <c r="H169" i="4" s="1"/>
  <c r="F169" i="1"/>
  <c r="O169" i="1" s="1"/>
  <c r="M169" i="4" s="1"/>
  <c r="C169" i="1"/>
  <c r="E169" i="1" s="1"/>
  <c r="D169" i="4" s="1"/>
  <c r="B169" i="1"/>
  <c r="B169" i="4" s="1"/>
  <c r="P168" i="1"/>
  <c r="R168" i="1" s="1"/>
  <c r="O168" i="4" s="1"/>
  <c r="L168" i="1"/>
  <c r="J168" i="4" s="1"/>
  <c r="J168" i="1"/>
  <c r="H168" i="4" s="1"/>
  <c r="F168" i="1"/>
  <c r="C168" i="1"/>
  <c r="D168" i="1" s="1"/>
  <c r="C168" i="4" s="1"/>
  <c r="B168" i="1"/>
  <c r="B168" i="4" s="1"/>
  <c r="P167" i="1"/>
  <c r="Q167" i="1" s="1"/>
  <c r="N167" i="4" s="1"/>
  <c r="L167" i="1"/>
  <c r="J167" i="4" s="1"/>
  <c r="J167" i="1"/>
  <c r="H167" i="4" s="1"/>
  <c r="F167" i="1"/>
  <c r="C167" i="1"/>
  <c r="D167" i="1" s="1"/>
  <c r="C167" i="4" s="1"/>
  <c r="B167" i="1"/>
  <c r="B167" i="4" s="1"/>
  <c r="P166" i="1"/>
  <c r="Q166" i="1" s="1"/>
  <c r="N166" i="4" s="1"/>
  <c r="L166" i="1"/>
  <c r="J166" i="4" s="1"/>
  <c r="J166" i="1"/>
  <c r="H166" i="4" s="1"/>
  <c r="F166" i="1"/>
  <c r="G166" i="1" s="1"/>
  <c r="E166" i="4" s="1"/>
  <c r="C166" i="1"/>
  <c r="E166" i="1" s="1"/>
  <c r="D166" i="4" s="1"/>
  <c r="B166" i="1"/>
  <c r="B166" i="4" s="1"/>
  <c r="P165" i="1"/>
  <c r="R165" i="1" s="1"/>
  <c r="O165" i="4" s="1"/>
  <c r="L165" i="1"/>
  <c r="J165" i="4" s="1"/>
  <c r="J165" i="1"/>
  <c r="H165" i="4" s="1"/>
  <c r="F165" i="1"/>
  <c r="O165" i="1" s="1"/>
  <c r="M165" i="4" s="1"/>
  <c r="C165" i="1"/>
  <c r="D165" i="1" s="1"/>
  <c r="C165" i="4" s="1"/>
  <c r="B165" i="1"/>
  <c r="B165" i="4" s="1"/>
  <c r="P164" i="1"/>
  <c r="Q164" i="1" s="1"/>
  <c r="N164" i="4" s="1"/>
  <c r="L164" i="1"/>
  <c r="J164" i="4" s="1"/>
  <c r="J164" i="1"/>
  <c r="H164" i="4" s="1"/>
  <c r="F164" i="1"/>
  <c r="I164" i="1" s="1"/>
  <c r="G164" i="4" s="1"/>
  <c r="C164" i="1"/>
  <c r="D164" i="1" s="1"/>
  <c r="C164" i="4" s="1"/>
  <c r="B164" i="1"/>
  <c r="B164" i="4" s="1"/>
  <c r="P163" i="1"/>
  <c r="Q163" i="1" s="1"/>
  <c r="N163" i="4" s="1"/>
  <c r="L163" i="1"/>
  <c r="J163" i="4" s="1"/>
  <c r="J163" i="1"/>
  <c r="H163" i="4" s="1"/>
  <c r="F163" i="1"/>
  <c r="H163" i="1" s="1"/>
  <c r="F163" i="4" s="1"/>
  <c r="C163" i="1"/>
  <c r="D163" i="1" s="1"/>
  <c r="C163" i="4" s="1"/>
  <c r="B163" i="1"/>
  <c r="B163" i="4" s="1"/>
  <c r="P162" i="1"/>
  <c r="Q162" i="1" s="1"/>
  <c r="N162" i="4" s="1"/>
  <c r="L162" i="1"/>
  <c r="J162" i="4" s="1"/>
  <c r="J162" i="1"/>
  <c r="H162" i="4" s="1"/>
  <c r="F162" i="1"/>
  <c r="O162" i="1" s="1"/>
  <c r="M162" i="4" s="1"/>
  <c r="C162" i="1"/>
  <c r="B162" i="1"/>
  <c r="B162" i="4" s="1"/>
  <c r="P161" i="1"/>
  <c r="R161" i="1" s="1"/>
  <c r="O161" i="4" s="1"/>
  <c r="L161" i="1"/>
  <c r="J161" i="4" s="1"/>
  <c r="J161" i="1"/>
  <c r="H161" i="4" s="1"/>
  <c r="F161" i="1"/>
  <c r="I161" i="1" s="1"/>
  <c r="G161" i="4" s="1"/>
  <c r="C161" i="1"/>
  <c r="D161" i="1" s="1"/>
  <c r="C161" i="4" s="1"/>
  <c r="B161" i="1"/>
  <c r="B161" i="4" s="1"/>
  <c r="P160" i="1"/>
  <c r="R160" i="1" s="1"/>
  <c r="O160" i="4" s="1"/>
  <c r="L160" i="1"/>
  <c r="J160" i="4" s="1"/>
  <c r="J160" i="1"/>
  <c r="H160" i="4" s="1"/>
  <c r="F160" i="1"/>
  <c r="H160" i="1" s="1"/>
  <c r="F160" i="4" s="1"/>
  <c r="C160" i="1"/>
  <c r="E160" i="1" s="1"/>
  <c r="D160" i="4" s="1"/>
  <c r="B160" i="1"/>
  <c r="B160" i="4" s="1"/>
  <c r="P159" i="1"/>
  <c r="R159" i="1" s="1"/>
  <c r="O159" i="4" s="1"/>
  <c r="L159" i="1"/>
  <c r="J159" i="4" s="1"/>
  <c r="J159" i="1"/>
  <c r="H159" i="4" s="1"/>
  <c r="F159" i="1"/>
  <c r="H159" i="1" s="1"/>
  <c r="F159" i="4" s="1"/>
  <c r="C159" i="1"/>
  <c r="B159" i="1"/>
  <c r="B159" i="4" s="1"/>
  <c r="P158" i="1"/>
  <c r="Q158" i="1" s="1"/>
  <c r="N158" i="4" s="1"/>
  <c r="L158" i="1"/>
  <c r="J158" i="4" s="1"/>
  <c r="J158" i="1"/>
  <c r="H158" i="4" s="1"/>
  <c r="F158" i="1"/>
  <c r="O158" i="1" s="1"/>
  <c r="M158" i="4" s="1"/>
  <c r="C158" i="1"/>
  <c r="E158" i="1" s="1"/>
  <c r="D158" i="4" s="1"/>
  <c r="B158" i="1"/>
  <c r="B158" i="4" s="1"/>
  <c r="P157" i="1"/>
  <c r="L157" i="1"/>
  <c r="J157" i="4" s="1"/>
  <c r="J157" i="1"/>
  <c r="H157" i="4" s="1"/>
  <c r="F157" i="1"/>
  <c r="I157" i="1" s="1"/>
  <c r="G157" i="4" s="1"/>
  <c r="C157" i="1"/>
  <c r="B157" i="1"/>
  <c r="B157" i="4" s="1"/>
  <c r="P156" i="1"/>
  <c r="L156" i="1"/>
  <c r="J156" i="4" s="1"/>
  <c r="J156" i="1"/>
  <c r="H156" i="4" s="1"/>
  <c r="F156" i="1"/>
  <c r="H156" i="1" s="1"/>
  <c r="F156" i="4" s="1"/>
  <c r="C156" i="1"/>
  <c r="D156" i="1" s="1"/>
  <c r="C156" i="4" s="1"/>
  <c r="B156" i="1"/>
  <c r="B156" i="4" s="1"/>
  <c r="P155" i="1"/>
  <c r="Q155" i="1" s="1"/>
  <c r="N155" i="4" s="1"/>
  <c r="L155" i="1"/>
  <c r="J155" i="4" s="1"/>
  <c r="J155" i="1"/>
  <c r="F155" i="1"/>
  <c r="H155" i="1" s="1"/>
  <c r="F155" i="4" s="1"/>
  <c r="C155" i="1"/>
  <c r="D155" i="1" s="1"/>
  <c r="C155" i="4" s="1"/>
  <c r="B155" i="1"/>
  <c r="B155" i="4" s="1"/>
  <c r="P154" i="1"/>
  <c r="L154" i="1"/>
  <c r="J154" i="4" s="1"/>
  <c r="J154" i="1"/>
  <c r="H154" i="4" s="1"/>
  <c r="F154" i="1"/>
  <c r="C154" i="1"/>
  <c r="E154" i="1" s="1"/>
  <c r="D154" i="4" s="1"/>
  <c r="B154" i="1"/>
  <c r="B154" i="4" s="1"/>
  <c r="P153" i="1"/>
  <c r="R153" i="1" s="1"/>
  <c r="L153" i="1"/>
  <c r="J153" i="4" s="1"/>
  <c r="J153" i="1"/>
  <c r="H153" i="4" s="1"/>
  <c r="F153" i="1"/>
  <c r="I153" i="1" s="1"/>
  <c r="G153" i="4" s="1"/>
  <c r="C153" i="1"/>
  <c r="E153" i="1" s="1"/>
  <c r="D153" i="4" s="1"/>
  <c r="B153" i="1"/>
  <c r="B153" i="4" s="1"/>
  <c r="P152" i="1"/>
  <c r="R152" i="1" s="1"/>
  <c r="O152" i="4" s="1"/>
  <c r="L152" i="1"/>
  <c r="J152" i="4" s="1"/>
  <c r="J152" i="1"/>
  <c r="H152" i="4" s="1"/>
  <c r="F152" i="1"/>
  <c r="C152" i="1"/>
  <c r="E152" i="1" s="1"/>
  <c r="D152" i="4" s="1"/>
  <c r="B152" i="1"/>
  <c r="B152" i="4" s="1"/>
  <c r="P151" i="1"/>
  <c r="L151" i="1"/>
  <c r="J151" i="4" s="1"/>
  <c r="J151" i="1"/>
  <c r="H151" i="4" s="1"/>
  <c r="F151" i="1"/>
  <c r="O151" i="1" s="1"/>
  <c r="M151" i="4" s="1"/>
  <c r="C151" i="1"/>
  <c r="D151" i="1" s="1"/>
  <c r="C151" i="4" s="1"/>
  <c r="B151" i="1"/>
  <c r="B151" i="4" s="1"/>
  <c r="P150" i="1"/>
  <c r="Q150" i="1" s="1"/>
  <c r="N150" i="4" s="1"/>
  <c r="L150" i="1"/>
  <c r="J150" i="4" s="1"/>
  <c r="J150" i="1"/>
  <c r="H150" i="4" s="1"/>
  <c r="F150" i="1"/>
  <c r="H150" i="1" s="1"/>
  <c r="F150" i="4" s="1"/>
  <c r="C150" i="1"/>
  <c r="E150" i="1" s="1"/>
  <c r="D150" i="4" s="1"/>
  <c r="B150" i="1"/>
  <c r="B150" i="4" s="1"/>
  <c r="P149" i="1"/>
  <c r="L149" i="1"/>
  <c r="J149" i="4" s="1"/>
  <c r="J149" i="1"/>
  <c r="H149" i="4" s="1"/>
  <c r="F149" i="1"/>
  <c r="O149" i="1" s="1"/>
  <c r="M149" i="4" s="1"/>
  <c r="C149" i="1"/>
  <c r="D149" i="1" s="1"/>
  <c r="C149" i="4" s="1"/>
  <c r="B149" i="1"/>
  <c r="B149" i="4" s="1"/>
  <c r="P148" i="1"/>
  <c r="R148" i="1" s="1"/>
  <c r="O148" i="4" s="1"/>
  <c r="L148" i="1"/>
  <c r="J148" i="4" s="1"/>
  <c r="J148" i="1"/>
  <c r="H148" i="4" s="1"/>
  <c r="F148" i="1"/>
  <c r="H148" i="1" s="1"/>
  <c r="F148" i="4" s="1"/>
  <c r="C148" i="1"/>
  <c r="E148" i="1" s="1"/>
  <c r="D148" i="4" s="1"/>
  <c r="B148" i="1"/>
  <c r="B148" i="4" s="1"/>
  <c r="P147" i="1"/>
  <c r="R147" i="1" s="1"/>
  <c r="O147" i="4" s="1"/>
  <c r="L147" i="1"/>
  <c r="J147" i="4" s="1"/>
  <c r="J147" i="1"/>
  <c r="H147" i="4" s="1"/>
  <c r="F147" i="1"/>
  <c r="O147" i="1" s="1"/>
  <c r="M147" i="4" s="1"/>
  <c r="C147" i="1"/>
  <c r="D147" i="1" s="1"/>
  <c r="C147" i="4" s="1"/>
  <c r="B147" i="1"/>
  <c r="B147" i="4" s="1"/>
  <c r="P146" i="1"/>
  <c r="Q146" i="1" s="1"/>
  <c r="N146" i="4" s="1"/>
  <c r="L146" i="1"/>
  <c r="J146" i="4" s="1"/>
  <c r="J146" i="1"/>
  <c r="H146" i="4" s="1"/>
  <c r="F146" i="1"/>
  <c r="H146" i="1" s="1"/>
  <c r="F146" i="4" s="1"/>
  <c r="C146" i="1"/>
  <c r="B146" i="1"/>
  <c r="B146" i="4" s="1"/>
  <c r="P145" i="1"/>
  <c r="R145" i="1" s="1"/>
  <c r="O145" i="4" s="1"/>
  <c r="L145" i="1"/>
  <c r="J145" i="4" s="1"/>
  <c r="J145" i="1"/>
  <c r="H145" i="4" s="1"/>
  <c r="F145" i="1"/>
  <c r="I145" i="1" s="1"/>
  <c r="G145" i="4" s="1"/>
  <c r="C145" i="1"/>
  <c r="E145" i="1" s="1"/>
  <c r="D145" i="4" s="1"/>
  <c r="B145" i="1"/>
  <c r="B145" i="4" s="1"/>
  <c r="P144" i="1"/>
  <c r="Q144" i="1" s="1"/>
  <c r="N144" i="4" s="1"/>
  <c r="L144" i="1"/>
  <c r="J144" i="4" s="1"/>
  <c r="J144" i="1"/>
  <c r="H144" i="4" s="1"/>
  <c r="F144" i="1"/>
  <c r="C144" i="1"/>
  <c r="D144" i="1" s="1"/>
  <c r="C144" i="4" s="1"/>
  <c r="B144" i="1"/>
  <c r="B144" i="4" s="1"/>
  <c r="P143" i="1"/>
  <c r="Q143" i="1" s="1"/>
  <c r="N143" i="4" s="1"/>
  <c r="L143" i="1"/>
  <c r="J143" i="4" s="1"/>
  <c r="J143" i="1"/>
  <c r="H143" i="4" s="1"/>
  <c r="F143" i="1"/>
  <c r="H143" i="1" s="1"/>
  <c r="F143" i="4" s="1"/>
  <c r="C143" i="1"/>
  <c r="B143" i="1"/>
  <c r="B143" i="4" s="1"/>
  <c r="P142" i="1"/>
  <c r="Q142" i="1" s="1"/>
  <c r="N142" i="4" s="1"/>
  <c r="L142" i="1"/>
  <c r="J142" i="4" s="1"/>
  <c r="J142" i="1"/>
  <c r="F142" i="1"/>
  <c r="H142" i="1" s="1"/>
  <c r="F142" i="4" s="1"/>
  <c r="C142" i="1"/>
  <c r="E142" i="1" s="1"/>
  <c r="D142" i="4" s="1"/>
  <c r="B142" i="1"/>
  <c r="B142" i="4" s="1"/>
  <c r="P141" i="1"/>
  <c r="L141" i="1"/>
  <c r="J141" i="4" s="1"/>
  <c r="J141" i="1"/>
  <c r="H141" i="4" s="1"/>
  <c r="F141" i="1"/>
  <c r="O141" i="1" s="1"/>
  <c r="M141" i="4" s="1"/>
  <c r="C141" i="1"/>
  <c r="D141" i="1" s="1"/>
  <c r="C141" i="4" s="1"/>
  <c r="B141" i="1"/>
  <c r="B141" i="4" s="1"/>
  <c r="P140" i="1"/>
  <c r="L140" i="1"/>
  <c r="J140" i="4" s="1"/>
  <c r="J140" i="1"/>
  <c r="H140" i="4" s="1"/>
  <c r="F140" i="1"/>
  <c r="I140" i="1" s="1"/>
  <c r="G140" i="4" s="1"/>
  <c r="C140" i="1"/>
  <c r="E140" i="1" s="1"/>
  <c r="D140" i="4" s="1"/>
  <c r="B140" i="1"/>
  <c r="B140" i="4" s="1"/>
  <c r="P139" i="1"/>
  <c r="R139" i="1" s="1"/>
  <c r="O139" i="4" s="1"/>
  <c r="L139" i="1"/>
  <c r="J139" i="4" s="1"/>
  <c r="J139" i="1"/>
  <c r="H139" i="4" s="1"/>
  <c r="F139" i="1"/>
  <c r="H139" i="1" s="1"/>
  <c r="F139" i="4" s="1"/>
  <c r="C139" i="1"/>
  <c r="D139" i="1" s="1"/>
  <c r="C139" i="4" s="1"/>
  <c r="B139" i="1"/>
  <c r="B139" i="4" s="1"/>
  <c r="P138" i="1"/>
  <c r="L138" i="1"/>
  <c r="J138" i="4" s="1"/>
  <c r="J138" i="1"/>
  <c r="H138" i="4" s="1"/>
  <c r="F138" i="1"/>
  <c r="O138" i="1" s="1"/>
  <c r="M138" i="4" s="1"/>
  <c r="C138" i="1"/>
  <c r="E138" i="1" s="1"/>
  <c r="D138" i="4" s="1"/>
  <c r="B138" i="1"/>
  <c r="B138" i="4" s="1"/>
  <c r="P137" i="1"/>
  <c r="R137" i="1" s="1"/>
  <c r="O137" i="4" s="1"/>
  <c r="L137" i="1"/>
  <c r="J137" i="1"/>
  <c r="H137" i="4" s="1"/>
  <c r="F137" i="1"/>
  <c r="O137" i="1" s="1"/>
  <c r="M137" i="4" s="1"/>
  <c r="C137" i="1"/>
  <c r="E137" i="1" s="1"/>
  <c r="D137" i="4" s="1"/>
  <c r="B137" i="1"/>
  <c r="B137" i="4" s="1"/>
  <c r="P136" i="1"/>
  <c r="Q136" i="1" s="1"/>
  <c r="N136" i="4" s="1"/>
  <c r="L136" i="1"/>
  <c r="J136" i="4" s="1"/>
  <c r="J136" i="1"/>
  <c r="H136" i="4" s="1"/>
  <c r="F136" i="1"/>
  <c r="C136" i="1"/>
  <c r="E136" i="1" s="1"/>
  <c r="D136" i="4" s="1"/>
  <c r="B136" i="1"/>
  <c r="B136" i="4" s="1"/>
  <c r="P135" i="1"/>
  <c r="R135" i="1" s="1"/>
  <c r="O135" i="4" s="1"/>
  <c r="L135" i="1"/>
  <c r="J135" i="4" s="1"/>
  <c r="J135" i="1"/>
  <c r="H135" i="4" s="1"/>
  <c r="F135" i="1"/>
  <c r="C135" i="1"/>
  <c r="B135" i="1"/>
  <c r="B135" i="4" s="1"/>
  <c r="P134" i="1"/>
  <c r="Q134" i="1" s="1"/>
  <c r="N134" i="4" s="1"/>
  <c r="L134" i="1"/>
  <c r="J134" i="4" s="1"/>
  <c r="J134" i="1"/>
  <c r="H134" i="4" s="1"/>
  <c r="F134" i="1"/>
  <c r="C134" i="1"/>
  <c r="E134" i="1" s="1"/>
  <c r="D134" i="4" s="1"/>
  <c r="B134" i="1"/>
  <c r="B134" i="4" s="1"/>
  <c r="P133" i="1"/>
  <c r="L133" i="1"/>
  <c r="J133" i="4" s="1"/>
  <c r="J133" i="1"/>
  <c r="H133" i="4" s="1"/>
  <c r="F133" i="1"/>
  <c r="I133" i="1" s="1"/>
  <c r="G133" i="4" s="1"/>
  <c r="C133" i="1"/>
  <c r="B133" i="1"/>
  <c r="B133" i="4" s="1"/>
  <c r="P132" i="1"/>
  <c r="Q132" i="1" s="1"/>
  <c r="N132" i="4" s="1"/>
  <c r="L132" i="1"/>
  <c r="J132" i="4" s="1"/>
  <c r="J132" i="1"/>
  <c r="H132" i="4" s="1"/>
  <c r="F132" i="1"/>
  <c r="H132" i="1" s="1"/>
  <c r="F132" i="4" s="1"/>
  <c r="C132" i="1"/>
  <c r="B132" i="1"/>
  <c r="B132" i="4" s="1"/>
  <c r="P131" i="1"/>
  <c r="R131" i="1" s="1"/>
  <c r="O131" i="4" s="1"/>
  <c r="L131" i="1"/>
  <c r="J131" i="4" s="1"/>
  <c r="J131" i="1"/>
  <c r="H131" i="4" s="1"/>
  <c r="F131" i="1"/>
  <c r="H131" i="1" s="1"/>
  <c r="F131" i="4" s="1"/>
  <c r="C131" i="1"/>
  <c r="D131" i="1" s="1"/>
  <c r="C131" i="4" s="1"/>
  <c r="B131" i="1"/>
  <c r="B131" i="4" s="1"/>
  <c r="P130" i="1"/>
  <c r="Q130" i="1" s="1"/>
  <c r="N130" i="4" s="1"/>
  <c r="L130" i="1"/>
  <c r="J130" i="4" s="1"/>
  <c r="J130" i="1"/>
  <c r="H130" i="4" s="1"/>
  <c r="F130" i="1"/>
  <c r="H130" i="1" s="1"/>
  <c r="F130" i="4" s="1"/>
  <c r="C130" i="1"/>
  <c r="B130" i="1"/>
  <c r="B130" i="4" s="1"/>
  <c r="P129" i="1"/>
  <c r="R129" i="1" s="1"/>
  <c r="O129" i="4" s="1"/>
  <c r="L129" i="1"/>
  <c r="J129" i="4" s="1"/>
  <c r="J129" i="1"/>
  <c r="H129" i="4" s="1"/>
  <c r="F129" i="1"/>
  <c r="I129" i="1" s="1"/>
  <c r="G129" i="4" s="1"/>
  <c r="C129" i="1"/>
  <c r="D129" i="1" s="1"/>
  <c r="C129" i="4" s="1"/>
  <c r="B129" i="1"/>
  <c r="B129" i="4" s="1"/>
  <c r="P128" i="1"/>
  <c r="R128" i="1" s="1"/>
  <c r="O128" i="4" s="1"/>
  <c r="L128" i="1"/>
  <c r="J128" i="4" s="1"/>
  <c r="J128" i="1"/>
  <c r="H128" i="4" s="1"/>
  <c r="F128" i="1"/>
  <c r="C128" i="1"/>
  <c r="D128" i="1" s="1"/>
  <c r="C128" i="4" s="1"/>
  <c r="B128" i="1"/>
  <c r="B128" i="4" s="1"/>
  <c r="P127" i="1"/>
  <c r="R127" i="1" s="1"/>
  <c r="O127" i="4" s="1"/>
  <c r="L127" i="1"/>
  <c r="J127" i="4" s="1"/>
  <c r="J127" i="1"/>
  <c r="H127" i="4" s="1"/>
  <c r="F127" i="1"/>
  <c r="I127" i="1" s="1"/>
  <c r="G127" i="4" s="1"/>
  <c r="C127" i="1"/>
  <c r="B127" i="1"/>
  <c r="B127" i="4" s="1"/>
  <c r="P126" i="1"/>
  <c r="Q126" i="1" s="1"/>
  <c r="N126" i="4" s="1"/>
  <c r="L126" i="1"/>
  <c r="J126" i="4" s="1"/>
  <c r="J126" i="1"/>
  <c r="H126" i="4" s="1"/>
  <c r="F126" i="1"/>
  <c r="H126" i="1" s="1"/>
  <c r="F126" i="4" s="1"/>
  <c r="C126" i="1"/>
  <c r="E126" i="1" s="1"/>
  <c r="D126" i="4" s="1"/>
  <c r="B126" i="1"/>
  <c r="B126" i="4" s="1"/>
  <c r="P125" i="1"/>
  <c r="L125" i="1"/>
  <c r="J125" i="4" s="1"/>
  <c r="J125" i="1"/>
  <c r="H125" i="4" s="1"/>
  <c r="F125" i="1"/>
  <c r="C125" i="1"/>
  <c r="B125" i="1"/>
  <c r="B125" i="4" s="1"/>
  <c r="P124" i="1"/>
  <c r="Q124" i="1" s="1"/>
  <c r="N124" i="4" s="1"/>
  <c r="L124" i="1"/>
  <c r="J124" i="4" s="1"/>
  <c r="J124" i="1"/>
  <c r="H124" i="4" s="1"/>
  <c r="F124" i="1"/>
  <c r="H124" i="1" s="1"/>
  <c r="F124" i="4" s="1"/>
  <c r="C124" i="1"/>
  <c r="D124" i="1" s="1"/>
  <c r="C124" i="4" s="1"/>
  <c r="B124" i="1"/>
  <c r="B124" i="4" s="1"/>
  <c r="P123" i="1"/>
  <c r="R123" i="1" s="1"/>
  <c r="O123" i="4" s="1"/>
  <c r="L123" i="1"/>
  <c r="J123" i="4" s="1"/>
  <c r="J123" i="1"/>
  <c r="F123" i="1"/>
  <c r="H123" i="1" s="1"/>
  <c r="F123" i="4" s="1"/>
  <c r="C123" i="1"/>
  <c r="D123" i="1" s="1"/>
  <c r="C123" i="4" s="1"/>
  <c r="B123" i="1"/>
  <c r="B123" i="4" s="1"/>
  <c r="P122" i="1"/>
  <c r="L122" i="1"/>
  <c r="J122" i="4" s="1"/>
  <c r="J122" i="1"/>
  <c r="H122" i="4" s="1"/>
  <c r="F122" i="1"/>
  <c r="C122" i="1"/>
  <c r="B122" i="1"/>
  <c r="B122" i="4" s="1"/>
  <c r="P121" i="1"/>
  <c r="R121" i="1" s="1"/>
  <c r="L121" i="1"/>
  <c r="J121" i="4" s="1"/>
  <c r="J121" i="1"/>
  <c r="H121" i="4" s="1"/>
  <c r="F121" i="1"/>
  <c r="I121" i="1" s="1"/>
  <c r="G121" i="4" s="1"/>
  <c r="C121" i="1"/>
  <c r="D121" i="1" s="1"/>
  <c r="C121" i="4" s="1"/>
  <c r="B121" i="1"/>
  <c r="B121" i="4" s="1"/>
  <c r="P120" i="1"/>
  <c r="R120" i="1" s="1"/>
  <c r="O120" i="4" s="1"/>
  <c r="L120" i="1"/>
  <c r="J120" i="4" s="1"/>
  <c r="J120" i="1"/>
  <c r="H120" i="4" s="1"/>
  <c r="F120" i="1"/>
  <c r="I120" i="1" s="1"/>
  <c r="G120" i="4" s="1"/>
  <c r="C120" i="1"/>
  <c r="D120" i="1" s="1"/>
  <c r="C120" i="4" s="1"/>
  <c r="B120" i="1"/>
  <c r="B120" i="4" s="1"/>
  <c r="P119" i="1"/>
  <c r="R119" i="1" s="1"/>
  <c r="O119" i="4" s="1"/>
  <c r="L119" i="1"/>
  <c r="J119" i="4" s="1"/>
  <c r="J119" i="1"/>
  <c r="H119" i="4" s="1"/>
  <c r="F119" i="1"/>
  <c r="O119" i="1" s="1"/>
  <c r="M119" i="4" s="1"/>
  <c r="C119" i="1"/>
  <c r="D119" i="1" s="1"/>
  <c r="C119" i="4" s="1"/>
  <c r="B119" i="1"/>
  <c r="B119" i="4" s="1"/>
  <c r="P118" i="1"/>
  <c r="Q118" i="1" s="1"/>
  <c r="N118" i="4" s="1"/>
  <c r="L118" i="1"/>
  <c r="J118" i="4" s="1"/>
  <c r="J118" i="1"/>
  <c r="H118" i="4" s="1"/>
  <c r="F118" i="1"/>
  <c r="H118" i="1" s="1"/>
  <c r="F118" i="4" s="1"/>
  <c r="C118" i="1"/>
  <c r="E118" i="1" s="1"/>
  <c r="D118" i="4" s="1"/>
  <c r="B118" i="1"/>
  <c r="B118" i="4" s="1"/>
  <c r="P117" i="1"/>
  <c r="R117" i="1" s="1"/>
  <c r="O117" i="4" s="1"/>
  <c r="L117" i="1"/>
  <c r="J117" i="4" s="1"/>
  <c r="J117" i="1"/>
  <c r="H117" i="4" s="1"/>
  <c r="F117" i="1"/>
  <c r="I117" i="1" s="1"/>
  <c r="G117" i="4" s="1"/>
  <c r="C117" i="1"/>
  <c r="D117" i="1" s="1"/>
  <c r="C117" i="4" s="1"/>
  <c r="B117" i="1"/>
  <c r="B117" i="4" s="1"/>
  <c r="P116" i="1"/>
  <c r="R116" i="1" s="1"/>
  <c r="O116" i="4" s="1"/>
  <c r="L116" i="1"/>
  <c r="J116" i="4" s="1"/>
  <c r="J116" i="1"/>
  <c r="H116" i="4" s="1"/>
  <c r="F116" i="1"/>
  <c r="H116" i="1" s="1"/>
  <c r="F116" i="4" s="1"/>
  <c r="C116" i="1"/>
  <c r="E116" i="1" s="1"/>
  <c r="D116" i="4" s="1"/>
  <c r="B116" i="1"/>
  <c r="B116" i="4" s="1"/>
  <c r="P115" i="1"/>
  <c r="R115" i="1" s="1"/>
  <c r="O115" i="4" s="1"/>
  <c r="L115" i="1"/>
  <c r="J115" i="4" s="1"/>
  <c r="J115" i="1"/>
  <c r="H115" i="4" s="1"/>
  <c r="F115" i="1"/>
  <c r="O115" i="1" s="1"/>
  <c r="M115" i="4" s="1"/>
  <c r="C115" i="1"/>
  <c r="D115" i="1" s="1"/>
  <c r="C115" i="4" s="1"/>
  <c r="B115" i="1"/>
  <c r="B115" i="4" s="1"/>
  <c r="P114" i="1"/>
  <c r="L114" i="1"/>
  <c r="J114" i="4" s="1"/>
  <c r="J114" i="1"/>
  <c r="H114" i="4" s="1"/>
  <c r="F114" i="1"/>
  <c r="H114" i="1" s="1"/>
  <c r="F114" i="4" s="1"/>
  <c r="C114" i="1"/>
  <c r="B114" i="1"/>
  <c r="B114" i="4" s="1"/>
  <c r="P113" i="1"/>
  <c r="R113" i="1" s="1"/>
  <c r="O113" i="4" s="1"/>
  <c r="L113" i="1"/>
  <c r="J113" i="4" s="1"/>
  <c r="J113" i="1"/>
  <c r="H113" i="4" s="1"/>
  <c r="F113" i="1"/>
  <c r="H113" i="1" s="1"/>
  <c r="F113" i="4" s="1"/>
  <c r="C113" i="1"/>
  <c r="E113" i="1" s="1"/>
  <c r="D113" i="4" s="1"/>
  <c r="B113" i="1"/>
  <c r="B113" i="4" s="1"/>
  <c r="P112" i="1"/>
  <c r="Q112" i="1" s="1"/>
  <c r="N112" i="4" s="1"/>
  <c r="L112" i="1"/>
  <c r="J112" i="4" s="1"/>
  <c r="J112" i="1"/>
  <c r="H112" i="4" s="1"/>
  <c r="F112" i="1"/>
  <c r="I112" i="1" s="1"/>
  <c r="G112" i="4" s="1"/>
  <c r="C112" i="1"/>
  <c r="D112" i="1" s="1"/>
  <c r="C112" i="4" s="1"/>
  <c r="B112" i="1"/>
  <c r="B112" i="4" s="1"/>
  <c r="P111" i="1"/>
  <c r="Q111" i="1" s="1"/>
  <c r="N111" i="4" s="1"/>
  <c r="L111" i="1"/>
  <c r="J111" i="4" s="1"/>
  <c r="J111" i="1"/>
  <c r="H111" i="4" s="1"/>
  <c r="F111" i="1"/>
  <c r="H111" i="1" s="1"/>
  <c r="F111" i="4" s="1"/>
  <c r="C111" i="1"/>
  <c r="B111" i="1"/>
  <c r="B111" i="4" s="1"/>
  <c r="P110" i="1"/>
  <c r="Q110" i="1" s="1"/>
  <c r="N110" i="4" s="1"/>
  <c r="L110" i="1"/>
  <c r="J110" i="4" s="1"/>
  <c r="J110" i="1"/>
  <c r="F110" i="1"/>
  <c r="H110" i="1" s="1"/>
  <c r="F110" i="4" s="1"/>
  <c r="C110" i="1"/>
  <c r="E110" i="1" s="1"/>
  <c r="D110" i="4" s="1"/>
  <c r="B110" i="1"/>
  <c r="B110" i="4" s="1"/>
  <c r="P109" i="1"/>
  <c r="L109" i="1"/>
  <c r="J109" i="4" s="1"/>
  <c r="J109" i="1"/>
  <c r="H109" i="4" s="1"/>
  <c r="F109" i="1"/>
  <c r="I109" i="1" s="1"/>
  <c r="G109" i="4" s="1"/>
  <c r="C109" i="1"/>
  <c r="D109" i="1" s="1"/>
  <c r="C109" i="4" s="1"/>
  <c r="B109" i="1"/>
  <c r="B109" i="4" s="1"/>
  <c r="P108" i="1"/>
  <c r="L108" i="1"/>
  <c r="J108" i="4" s="1"/>
  <c r="J108" i="1"/>
  <c r="H108" i="4" s="1"/>
  <c r="F108" i="1"/>
  <c r="I108" i="1" s="1"/>
  <c r="G108" i="4" s="1"/>
  <c r="C108" i="1"/>
  <c r="E108" i="1" s="1"/>
  <c r="D108" i="4" s="1"/>
  <c r="B108" i="1"/>
  <c r="B108" i="4" s="1"/>
  <c r="P107" i="1"/>
  <c r="Q107" i="1" s="1"/>
  <c r="N107" i="4" s="1"/>
  <c r="L107" i="1"/>
  <c r="J107" i="4" s="1"/>
  <c r="J107" i="1"/>
  <c r="H107" i="4" s="1"/>
  <c r="F107" i="1"/>
  <c r="H107" i="1" s="1"/>
  <c r="F107" i="4" s="1"/>
  <c r="C107" i="1"/>
  <c r="D107" i="1" s="1"/>
  <c r="C107" i="4" s="1"/>
  <c r="B107" i="1"/>
  <c r="B107" i="4" s="1"/>
  <c r="P106" i="1"/>
  <c r="L106" i="1"/>
  <c r="J106" i="4" s="1"/>
  <c r="J106" i="1"/>
  <c r="H106" i="4" s="1"/>
  <c r="F106" i="1"/>
  <c r="C106" i="1"/>
  <c r="E106" i="1" s="1"/>
  <c r="D106" i="4" s="1"/>
  <c r="B106" i="1"/>
  <c r="B106" i="4" s="1"/>
  <c r="P105" i="1"/>
  <c r="R105" i="1" s="1"/>
  <c r="O105" i="4" s="1"/>
  <c r="L105" i="1"/>
  <c r="J105" i="1"/>
  <c r="H105" i="4" s="1"/>
  <c r="F105" i="1"/>
  <c r="I105" i="1" s="1"/>
  <c r="G105" i="4" s="1"/>
  <c r="C105" i="1"/>
  <c r="E105" i="1" s="1"/>
  <c r="D105" i="4" s="1"/>
  <c r="B105" i="1"/>
  <c r="B105" i="4" s="1"/>
  <c r="P104" i="1"/>
  <c r="Q104" i="1" s="1"/>
  <c r="N104" i="4" s="1"/>
  <c r="L104" i="1"/>
  <c r="J104" i="4" s="1"/>
  <c r="J104" i="1"/>
  <c r="H104" i="4" s="1"/>
  <c r="F104" i="1"/>
  <c r="C104" i="1"/>
  <c r="E104" i="1" s="1"/>
  <c r="D104" i="4" s="1"/>
  <c r="B104" i="1"/>
  <c r="B104" i="4" s="1"/>
  <c r="P103" i="1"/>
  <c r="R103" i="1" s="1"/>
  <c r="L103" i="1"/>
  <c r="J103" i="4" s="1"/>
  <c r="J103" i="1"/>
  <c r="H103" i="4" s="1"/>
  <c r="F103" i="1"/>
  <c r="O103" i="1" s="1"/>
  <c r="M103" i="4" s="1"/>
  <c r="C103" i="1"/>
  <c r="B103" i="1"/>
  <c r="B103" i="4" s="1"/>
  <c r="P102" i="1"/>
  <c r="Q102" i="1" s="1"/>
  <c r="N102" i="4" s="1"/>
  <c r="L102" i="1"/>
  <c r="J102" i="4" s="1"/>
  <c r="J102" i="1"/>
  <c r="H102" i="4" s="1"/>
  <c r="F102" i="1"/>
  <c r="G102" i="1" s="1"/>
  <c r="E102" i="4" s="1"/>
  <c r="C102" i="1"/>
  <c r="E102" i="1" s="1"/>
  <c r="D102" i="4" s="1"/>
  <c r="B102" i="1"/>
  <c r="B102" i="4" s="1"/>
  <c r="P101" i="1"/>
  <c r="L101" i="1"/>
  <c r="J101" i="4" s="1"/>
  <c r="J101" i="1"/>
  <c r="H101" i="4" s="1"/>
  <c r="F101" i="1"/>
  <c r="C101" i="1"/>
  <c r="D101" i="1" s="1"/>
  <c r="C101" i="4" s="1"/>
  <c r="B101" i="1"/>
  <c r="B101" i="4" s="1"/>
  <c r="P100" i="1"/>
  <c r="Q100" i="1" s="1"/>
  <c r="N100" i="4" s="1"/>
  <c r="L100" i="1"/>
  <c r="J100" i="4" s="1"/>
  <c r="J100" i="1"/>
  <c r="H100" i="4" s="1"/>
  <c r="F100" i="1"/>
  <c r="H100" i="1" s="1"/>
  <c r="F100" i="4" s="1"/>
  <c r="C100" i="1"/>
  <c r="E100" i="1" s="1"/>
  <c r="D100" i="4" s="1"/>
  <c r="B100" i="1"/>
  <c r="B100" i="4" s="1"/>
  <c r="P99" i="1"/>
  <c r="R99" i="1" s="1"/>
  <c r="O99" i="4" s="1"/>
  <c r="L99" i="1"/>
  <c r="J99" i="4" s="1"/>
  <c r="J99" i="1"/>
  <c r="H99" i="4" s="1"/>
  <c r="F99" i="1"/>
  <c r="H99" i="1" s="1"/>
  <c r="F99" i="4" s="1"/>
  <c r="C99" i="1"/>
  <c r="D99" i="1" s="1"/>
  <c r="C99" i="4" s="1"/>
  <c r="B99" i="1"/>
  <c r="B99" i="4" s="1"/>
  <c r="P98" i="1"/>
  <c r="Q98" i="1" s="1"/>
  <c r="N98" i="4" s="1"/>
  <c r="L98" i="1"/>
  <c r="J98" i="4" s="1"/>
  <c r="J98" i="1"/>
  <c r="H98" i="4" s="1"/>
  <c r="F98" i="1"/>
  <c r="O98" i="1" s="1"/>
  <c r="M98" i="4" s="1"/>
  <c r="C98" i="1"/>
  <c r="B98" i="1"/>
  <c r="B98" i="4" s="1"/>
  <c r="P97" i="1"/>
  <c r="R97" i="1" s="1"/>
  <c r="O97" i="4" s="1"/>
  <c r="L97" i="1"/>
  <c r="J97" i="4" s="1"/>
  <c r="J97" i="1"/>
  <c r="H97" i="4" s="1"/>
  <c r="F97" i="1"/>
  <c r="G97" i="1" s="1"/>
  <c r="E97" i="4" s="1"/>
  <c r="C97" i="1"/>
  <c r="D97" i="1" s="1"/>
  <c r="C97" i="4" s="1"/>
  <c r="B97" i="1"/>
  <c r="B97" i="4" s="1"/>
  <c r="P96" i="1"/>
  <c r="R96" i="1" s="1"/>
  <c r="O96" i="4" s="1"/>
  <c r="L96" i="1"/>
  <c r="J96" i="4" s="1"/>
  <c r="J96" i="1"/>
  <c r="H96" i="4" s="1"/>
  <c r="F96" i="1"/>
  <c r="C96" i="1"/>
  <c r="D96" i="1" s="1"/>
  <c r="C96" i="4" s="1"/>
  <c r="B96" i="1"/>
  <c r="B96" i="4" s="1"/>
  <c r="P95" i="1"/>
  <c r="R95" i="1" s="1"/>
  <c r="O95" i="4" s="1"/>
  <c r="L95" i="1"/>
  <c r="J95" i="4" s="1"/>
  <c r="J95" i="1"/>
  <c r="H95" i="4" s="1"/>
  <c r="F95" i="1"/>
  <c r="I95" i="1" s="1"/>
  <c r="G95" i="4" s="1"/>
  <c r="C95" i="1"/>
  <c r="B95" i="1"/>
  <c r="B95" i="4" s="1"/>
  <c r="P94" i="1"/>
  <c r="Q94" i="1" s="1"/>
  <c r="N94" i="4" s="1"/>
  <c r="L94" i="1"/>
  <c r="J94" i="4" s="1"/>
  <c r="J94" i="1"/>
  <c r="H94" i="4" s="1"/>
  <c r="F94" i="1"/>
  <c r="H94" i="1" s="1"/>
  <c r="F94" i="4" s="1"/>
  <c r="C94" i="1"/>
  <c r="E94" i="1" s="1"/>
  <c r="D94" i="4" s="1"/>
  <c r="B94" i="1"/>
  <c r="B94" i="4" s="1"/>
  <c r="P93" i="1"/>
  <c r="L93" i="1"/>
  <c r="J93" i="4" s="1"/>
  <c r="J93" i="1"/>
  <c r="H93" i="4" s="1"/>
  <c r="F93" i="1"/>
  <c r="G93" i="1" s="1"/>
  <c r="E93" i="4" s="1"/>
  <c r="C93" i="1"/>
  <c r="B93" i="1"/>
  <c r="B93" i="4" s="1"/>
  <c r="P92" i="1"/>
  <c r="Q92" i="1" s="1"/>
  <c r="N92" i="4" s="1"/>
  <c r="L92" i="1"/>
  <c r="J92" i="4" s="1"/>
  <c r="J92" i="1"/>
  <c r="H92" i="4" s="1"/>
  <c r="F92" i="1"/>
  <c r="H92" i="1" s="1"/>
  <c r="F92" i="4" s="1"/>
  <c r="C92" i="1"/>
  <c r="E92" i="1" s="1"/>
  <c r="D92" i="4" s="1"/>
  <c r="B92" i="1"/>
  <c r="B92" i="4" s="1"/>
  <c r="P91" i="1"/>
  <c r="R91" i="1" s="1"/>
  <c r="O91" i="4" s="1"/>
  <c r="L91" i="1"/>
  <c r="J91" i="4" s="1"/>
  <c r="J91" i="1"/>
  <c r="F91" i="1"/>
  <c r="H91" i="1" s="1"/>
  <c r="F91" i="4" s="1"/>
  <c r="C91" i="1"/>
  <c r="D91" i="1" s="1"/>
  <c r="C91" i="4" s="1"/>
  <c r="B91" i="1"/>
  <c r="B91" i="4" s="1"/>
  <c r="P90" i="1"/>
  <c r="L90" i="1"/>
  <c r="J90" i="4" s="1"/>
  <c r="J90" i="1"/>
  <c r="H90" i="4" s="1"/>
  <c r="F90" i="1"/>
  <c r="C90" i="1"/>
  <c r="B90" i="1"/>
  <c r="B90" i="4" s="1"/>
  <c r="P89" i="1"/>
  <c r="R89" i="1" s="1"/>
  <c r="L89" i="1"/>
  <c r="J89" i="4" s="1"/>
  <c r="J89" i="1"/>
  <c r="H89" i="4" s="1"/>
  <c r="F89" i="1"/>
  <c r="I89" i="1" s="1"/>
  <c r="G89" i="4" s="1"/>
  <c r="C89" i="1"/>
  <c r="E89" i="1" s="1"/>
  <c r="D89" i="4" s="1"/>
  <c r="B89" i="1"/>
  <c r="B89" i="4" s="1"/>
  <c r="P88" i="1"/>
  <c r="R88" i="1" s="1"/>
  <c r="O88" i="4" s="1"/>
  <c r="L88" i="1"/>
  <c r="J88" i="4" s="1"/>
  <c r="J88" i="1"/>
  <c r="H88" i="4" s="1"/>
  <c r="F88" i="1"/>
  <c r="I88" i="1" s="1"/>
  <c r="G88" i="4" s="1"/>
  <c r="C88" i="1"/>
  <c r="E88" i="1" s="1"/>
  <c r="D88" i="4" s="1"/>
  <c r="B88" i="1"/>
  <c r="B88" i="4" s="1"/>
  <c r="P87" i="1"/>
  <c r="R87" i="1" s="1"/>
  <c r="O87" i="4" s="1"/>
  <c r="L87" i="1"/>
  <c r="J87" i="4" s="1"/>
  <c r="J87" i="1"/>
  <c r="H87" i="4" s="1"/>
  <c r="F87" i="1"/>
  <c r="C87" i="1"/>
  <c r="D87" i="1" s="1"/>
  <c r="C87" i="4" s="1"/>
  <c r="B87" i="1"/>
  <c r="B87" i="4" s="1"/>
  <c r="P86" i="1"/>
  <c r="Q86" i="1" s="1"/>
  <c r="N86" i="4" s="1"/>
  <c r="L86" i="1"/>
  <c r="J86" i="4" s="1"/>
  <c r="J86" i="1"/>
  <c r="H86" i="4" s="1"/>
  <c r="F86" i="1"/>
  <c r="H86" i="1" s="1"/>
  <c r="F86" i="4" s="1"/>
  <c r="C86" i="1"/>
  <c r="E86" i="1" s="1"/>
  <c r="D86" i="4" s="1"/>
  <c r="B86" i="1"/>
  <c r="B86" i="4" s="1"/>
  <c r="P85" i="1"/>
  <c r="R85" i="1" s="1"/>
  <c r="O85" i="4" s="1"/>
  <c r="L85" i="1"/>
  <c r="J85" i="4" s="1"/>
  <c r="J85" i="1"/>
  <c r="H85" i="4" s="1"/>
  <c r="F85" i="1"/>
  <c r="G85" i="1" s="1"/>
  <c r="E85" i="4" s="1"/>
  <c r="C85" i="1"/>
  <c r="D85" i="1" s="1"/>
  <c r="C85" i="4" s="1"/>
  <c r="B85" i="1"/>
  <c r="B85" i="4" s="1"/>
  <c r="P84" i="1"/>
  <c r="R84" i="1" s="1"/>
  <c r="O84" i="4" s="1"/>
  <c r="L84" i="1"/>
  <c r="J84" i="4" s="1"/>
  <c r="J84" i="1"/>
  <c r="H84" i="4" s="1"/>
  <c r="F84" i="1"/>
  <c r="C84" i="1"/>
  <c r="D84" i="1" s="1"/>
  <c r="C84" i="4" s="1"/>
  <c r="B84" i="1"/>
  <c r="B84" i="4" s="1"/>
  <c r="P83" i="1"/>
  <c r="R83" i="1" s="1"/>
  <c r="O83" i="4" s="1"/>
  <c r="L83" i="1"/>
  <c r="J83" i="4" s="1"/>
  <c r="J83" i="1"/>
  <c r="H83" i="4" s="1"/>
  <c r="F83" i="1"/>
  <c r="G83" i="1" s="1"/>
  <c r="E83" i="4" s="1"/>
  <c r="C83" i="1"/>
  <c r="D83" i="1" s="1"/>
  <c r="C83" i="4" s="1"/>
  <c r="B83" i="1"/>
  <c r="B83" i="4" s="1"/>
  <c r="P82" i="1"/>
  <c r="L82" i="1"/>
  <c r="J82" i="4" s="1"/>
  <c r="J82" i="1"/>
  <c r="H82" i="4" s="1"/>
  <c r="F82" i="1"/>
  <c r="H82" i="1" s="1"/>
  <c r="F82" i="4" s="1"/>
  <c r="C82" i="1"/>
  <c r="B82" i="1"/>
  <c r="B82" i="4" s="1"/>
  <c r="P81" i="1"/>
  <c r="R81" i="1" s="1"/>
  <c r="O81" i="4" s="1"/>
  <c r="L81" i="1"/>
  <c r="J81" i="4" s="1"/>
  <c r="J81" i="1"/>
  <c r="H81" i="4" s="1"/>
  <c r="F81" i="1"/>
  <c r="C81" i="1"/>
  <c r="E81" i="1" s="1"/>
  <c r="D81" i="4" s="1"/>
  <c r="B81" i="1"/>
  <c r="B81" i="4" s="1"/>
  <c r="P80" i="1"/>
  <c r="Q80" i="1" s="1"/>
  <c r="N80" i="4" s="1"/>
  <c r="L80" i="1"/>
  <c r="J80" i="4" s="1"/>
  <c r="J80" i="1"/>
  <c r="H80" i="4" s="1"/>
  <c r="F80" i="1"/>
  <c r="I80" i="1" s="1"/>
  <c r="G80" i="4" s="1"/>
  <c r="C80" i="1"/>
  <c r="E80" i="1" s="1"/>
  <c r="D80" i="4" s="1"/>
  <c r="B80" i="1"/>
  <c r="B80" i="4" s="1"/>
  <c r="P79" i="1"/>
  <c r="Q79" i="1" s="1"/>
  <c r="N79" i="4" s="1"/>
  <c r="L79" i="1"/>
  <c r="J79" i="4" s="1"/>
  <c r="J79" i="1"/>
  <c r="H79" i="4" s="1"/>
  <c r="F79" i="1"/>
  <c r="H79" i="1" s="1"/>
  <c r="F79" i="4" s="1"/>
  <c r="C79" i="1"/>
  <c r="B79" i="1"/>
  <c r="B79" i="4" s="1"/>
  <c r="P78" i="1"/>
  <c r="Q78" i="1" s="1"/>
  <c r="N78" i="4" s="1"/>
  <c r="L78" i="1"/>
  <c r="J78" i="4" s="1"/>
  <c r="J78" i="1"/>
  <c r="F78" i="1"/>
  <c r="H78" i="1" s="1"/>
  <c r="F78" i="4" s="1"/>
  <c r="C78" i="1"/>
  <c r="E78" i="1" s="1"/>
  <c r="D78" i="4" s="1"/>
  <c r="B78" i="1"/>
  <c r="B78" i="4" s="1"/>
  <c r="P77" i="1"/>
  <c r="L77" i="1"/>
  <c r="J77" i="4" s="1"/>
  <c r="J77" i="1"/>
  <c r="H77" i="4" s="1"/>
  <c r="F77" i="1"/>
  <c r="G77" i="1" s="1"/>
  <c r="E77" i="4" s="1"/>
  <c r="C77" i="1"/>
  <c r="D77" i="1" s="1"/>
  <c r="C77" i="4" s="1"/>
  <c r="B77" i="1"/>
  <c r="B77" i="4" s="1"/>
  <c r="P76" i="1"/>
  <c r="L76" i="1"/>
  <c r="J76" i="4" s="1"/>
  <c r="J76" i="1"/>
  <c r="H76" i="4" s="1"/>
  <c r="F76" i="1"/>
  <c r="I76" i="1" s="1"/>
  <c r="G76" i="4" s="1"/>
  <c r="C76" i="1"/>
  <c r="E76" i="1" s="1"/>
  <c r="D76" i="4" s="1"/>
  <c r="B76" i="1"/>
  <c r="B76" i="4" s="1"/>
  <c r="P75" i="1"/>
  <c r="Q75" i="1" s="1"/>
  <c r="N75" i="4" s="1"/>
  <c r="L75" i="1"/>
  <c r="J75" i="4" s="1"/>
  <c r="J75" i="1"/>
  <c r="H75" i="4" s="1"/>
  <c r="F75" i="1"/>
  <c r="C75" i="1"/>
  <c r="D75" i="1" s="1"/>
  <c r="C75" i="4" s="1"/>
  <c r="B75" i="1"/>
  <c r="B75" i="4" s="1"/>
  <c r="P74" i="1"/>
  <c r="L74" i="1"/>
  <c r="J74" i="4" s="1"/>
  <c r="J74" i="1"/>
  <c r="H74" i="4" s="1"/>
  <c r="F74" i="1"/>
  <c r="H74" i="1" s="1"/>
  <c r="F74" i="4" s="1"/>
  <c r="C74" i="1"/>
  <c r="E74" i="1" s="1"/>
  <c r="D74" i="4" s="1"/>
  <c r="B74" i="1"/>
  <c r="B74" i="4" s="1"/>
  <c r="P73" i="1"/>
  <c r="R73" i="1" s="1"/>
  <c r="O73" i="4" s="1"/>
  <c r="L73" i="1"/>
  <c r="J73" i="1"/>
  <c r="H73" i="4" s="1"/>
  <c r="F73" i="1"/>
  <c r="I73" i="1" s="1"/>
  <c r="G73" i="4" s="1"/>
  <c r="C73" i="1"/>
  <c r="E73" i="1" s="1"/>
  <c r="D73" i="4" s="1"/>
  <c r="B73" i="1"/>
  <c r="B73" i="4" s="1"/>
  <c r="P72" i="1"/>
  <c r="Q72" i="1" s="1"/>
  <c r="N72" i="4" s="1"/>
  <c r="L72" i="1"/>
  <c r="J72" i="4" s="1"/>
  <c r="J72" i="1"/>
  <c r="H72" i="4" s="1"/>
  <c r="F72" i="1"/>
  <c r="C72" i="1"/>
  <c r="E72" i="1" s="1"/>
  <c r="D72" i="4" s="1"/>
  <c r="B72" i="1"/>
  <c r="B72" i="4" s="1"/>
  <c r="P71" i="1"/>
  <c r="R71" i="1" s="1"/>
  <c r="O71" i="4" s="1"/>
  <c r="L71" i="1"/>
  <c r="J71" i="4" s="1"/>
  <c r="J71" i="1"/>
  <c r="H71" i="4" s="1"/>
  <c r="F71" i="1"/>
  <c r="O71" i="1" s="1"/>
  <c r="M71" i="4" s="1"/>
  <c r="C71" i="1"/>
  <c r="B71" i="1"/>
  <c r="B71" i="4" s="1"/>
  <c r="P70" i="1"/>
  <c r="Q70" i="1" s="1"/>
  <c r="N70" i="4" s="1"/>
  <c r="L70" i="1"/>
  <c r="J70" i="4" s="1"/>
  <c r="J70" i="1"/>
  <c r="H70" i="4" s="1"/>
  <c r="F70" i="1"/>
  <c r="G70" i="1" s="1"/>
  <c r="E70" i="4" s="1"/>
  <c r="C70" i="1"/>
  <c r="E70" i="1" s="1"/>
  <c r="D70" i="4" s="1"/>
  <c r="B70" i="1"/>
  <c r="B70" i="4" s="1"/>
  <c r="P69" i="1"/>
  <c r="L69" i="1"/>
  <c r="J69" i="4" s="1"/>
  <c r="J69" i="1"/>
  <c r="H69" i="4" s="1"/>
  <c r="F69" i="1"/>
  <c r="C69" i="1"/>
  <c r="D69" i="1" s="1"/>
  <c r="C69" i="4" s="1"/>
  <c r="B69" i="1"/>
  <c r="B69" i="4" s="1"/>
  <c r="P68" i="1"/>
  <c r="Q68" i="1" s="1"/>
  <c r="N68" i="4" s="1"/>
  <c r="L68" i="1"/>
  <c r="J68" i="4" s="1"/>
  <c r="J68" i="1"/>
  <c r="H68" i="4" s="1"/>
  <c r="F68" i="1"/>
  <c r="C68" i="1"/>
  <c r="E68" i="1" s="1"/>
  <c r="D68" i="4" s="1"/>
  <c r="B68" i="1"/>
  <c r="B68" i="4" s="1"/>
  <c r="P67" i="1"/>
  <c r="R67" i="1" s="1"/>
  <c r="L67" i="1"/>
  <c r="J67" i="4" s="1"/>
  <c r="J67" i="1"/>
  <c r="H67" i="4" s="1"/>
  <c r="F67" i="1"/>
  <c r="H67" i="1" s="1"/>
  <c r="F67" i="4" s="1"/>
  <c r="C67" i="1"/>
  <c r="B67" i="1"/>
  <c r="B67" i="4" s="1"/>
  <c r="P66" i="1"/>
  <c r="Q66" i="1" s="1"/>
  <c r="N66" i="4" s="1"/>
  <c r="L66" i="1"/>
  <c r="J66" i="4" s="1"/>
  <c r="J66" i="1"/>
  <c r="H66" i="4" s="1"/>
  <c r="F66" i="1"/>
  <c r="O66" i="1" s="1"/>
  <c r="M66" i="4" s="1"/>
  <c r="C66" i="1"/>
  <c r="B66" i="1"/>
  <c r="B66" i="4" s="1"/>
  <c r="P65" i="1"/>
  <c r="R65" i="1" s="1"/>
  <c r="O65" i="4" s="1"/>
  <c r="L65" i="1"/>
  <c r="J65" i="4" s="1"/>
  <c r="J65" i="1"/>
  <c r="H65" i="4" s="1"/>
  <c r="F65" i="1"/>
  <c r="H65" i="1" s="1"/>
  <c r="F65" i="4" s="1"/>
  <c r="C65" i="1"/>
  <c r="D65" i="1" s="1"/>
  <c r="C65" i="4" s="1"/>
  <c r="B65" i="1"/>
  <c r="B65" i="4" s="1"/>
  <c r="P64" i="1"/>
  <c r="R64" i="1" s="1"/>
  <c r="O64" i="4" s="1"/>
  <c r="L64" i="1"/>
  <c r="J64" i="4" s="1"/>
  <c r="J64" i="1"/>
  <c r="H64" i="4" s="1"/>
  <c r="F64" i="1"/>
  <c r="C64" i="1"/>
  <c r="D64" i="1" s="1"/>
  <c r="C64" i="4" s="1"/>
  <c r="B64" i="1"/>
  <c r="B64" i="4" s="1"/>
  <c r="P63" i="1"/>
  <c r="R63" i="1" s="1"/>
  <c r="O63" i="4" s="1"/>
  <c r="L63" i="1"/>
  <c r="J63" i="4" s="1"/>
  <c r="J63" i="1"/>
  <c r="H63" i="4" s="1"/>
  <c r="F63" i="1"/>
  <c r="I63" i="1" s="1"/>
  <c r="G63" i="4" s="1"/>
  <c r="C63" i="1"/>
  <c r="B63" i="1"/>
  <c r="B63" i="4" s="1"/>
  <c r="P62" i="1"/>
  <c r="Q62" i="1" s="1"/>
  <c r="N62" i="4" s="1"/>
  <c r="L62" i="1"/>
  <c r="J62" i="4" s="1"/>
  <c r="J62" i="1"/>
  <c r="H62" i="4" s="1"/>
  <c r="F62" i="1"/>
  <c r="H62" i="1" s="1"/>
  <c r="F62" i="4" s="1"/>
  <c r="C62" i="1"/>
  <c r="E62" i="1" s="1"/>
  <c r="D62" i="4" s="1"/>
  <c r="B62" i="1"/>
  <c r="B62" i="4" s="1"/>
  <c r="P61" i="1"/>
  <c r="L61" i="1"/>
  <c r="J61" i="4" s="1"/>
  <c r="J61" i="1"/>
  <c r="H61" i="4" s="1"/>
  <c r="F61" i="1"/>
  <c r="O61" i="1" s="1"/>
  <c r="M61" i="4" s="1"/>
  <c r="C61" i="1"/>
  <c r="B61" i="1"/>
  <c r="B61" i="4" s="1"/>
  <c r="P60" i="1"/>
  <c r="Q60" i="1" s="1"/>
  <c r="N60" i="4" s="1"/>
  <c r="L60" i="1"/>
  <c r="J60" i="4" s="1"/>
  <c r="J60" i="1"/>
  <c r="H60" i="4" s="1"/>
  <c r="F60" i="1"/>
  <c r="H60" i="1" s="1"/>
  <c r="F60" i="4" s="1"/>
  <c r="C60" i="1"/>
  <c r="E60" i="1" s="1"/>
  <c r="D60" i="4" s="1"/>
  <c r="B60" i="1"/>
  <c r="B60" i="4" s="1"/>
  <c r="P59" i="1"/>
  <c r="R59" i="1" s="1"/>
  <c r="O59" i="4" s="1"/>
  <c r="L59" i="1"/>
  <c r="J59" i="4" s="1"/>
  <c r="J59" i="1"/>
  <c r="F59" i="1"/>
  <c r="H59" i="1" s="1"/>
  <c r="F59" i="4" s="1"/>
  <c r="C59" i="1"/>
  <c r="D59" i="1" s="1"/>
  <c r="C59" i="4" s="1"/>
  <c r="B59" i="1"/>
  <c r="B59" i="4" s="1"/>
  <c r="P58" i="1"/>
  <c r="L58" i="1"/>
  <c r="J58" i="4" s="1"/>
  <c r="J58" i="1"/>
  <c r="H58" i="4" s="1"/>
  <c r="F58" i="1"/>
  <c r="C58" i="1"/>
  <c r="B58" i="1"/>
  <c r="B58" i="4" s="1"/>
  <c r="P57" i="1"/>
  <c r="R57" i="1" s="1"/>
  <c r="L57" i="1"/>
  <c r="J57" i="4" s="1"/>
  <c r="J57" i="1"/>
  <c r="H57" i="4" s="1"/>
  <c r="F57" i="1"/>
  <c r="I57" i="1" s="1"/>
  <c r="G57" i="4" s="1"/>
  <c r="C57" i="1"/>
  <c r="E57" i="1" s="1"/>
  <c r="D57" i="4" s="1"/>
  <c r="B57" i="1"/>
  <c r="B57" i="4" s="1"/>
  <c r="P56" i="1"/>
  <c r="R56" i="1" s="1"/>
  <c r="O56" i="4" s="1"/>
  <c r="L56" i="1"/>
  <c r="J56" i="4" s="1"/>
  <c r="J56" i="1"/>
  <c r="H56" i="4" s="1"/>
  <c r="F56" i="1"/>
  <c r="C56" i="1"/>
  <c r="E56" i="1" s="1"/>
  <c r="D56" i="4" s="1"/>
  <c r="B56" i="1"/>
  <c r="B56" i="4" s="1"/>
  <c r="P55" i="1"/>
  <c r="R55" i="1" s="1"/>
  <c r="O55" i="4" s="1"/>
  <c r="L55" i="1"/>
  <c r="J55" i="4" s="1"/>
  <c r="J55" i="1"/>
  <c r="H55" i="4" s="1"/>
  <c r="F55" i="1"/>
  <c r="I55" i="1" s="1"/>
  <c r="G55" i="4" s="1"/>
  <c r="C55" i="1"/>
  <c r="D55" i="1" s="1"/>
  <c r="C55" i="4" s="1"/>
  <c r="B55" i="1"/>
  <c r="B55" i="4" s="1"/>
  <c r="P54" i="1"/>
  <c r="Q54" i="1" s="1"/>
  <c r="N54" i="4" s="1"/>
  <c r="L54" i="1"/>
  <c r="J54" i="4" s="1"/>
  <c r="J54" i="1"/>
  <c r="H54" i="4" s="1"/>
  <c r="F54" i="1"/>
  <c r="C54" i="1"/>
  <c r="E54" i="1" s="1"/>
  <c r="D54" i="4" s="1"/>
  <c r="B54" i="1"/>
  <c r="B54" i="4" s="1"/>
  <c r="P53" i="1"/>
  <c r="R53" i="1" s="1"/>
  <c r="O53" i="4" s="1"/>
  <c r="L53" i="1"/>
  <c r="J53" i="4" s="1"/>
  <c r="J53" i="1"/>
  <c r="H53" i="4" s="1"/>
  <c r="F53" i="1"/>
  <c r="O53" i="1" s="1"/>
  <c r="M53" i="4" s="1"/>
  <c r="C53" i="1"/>
  <c r="D53" i="1" s="1"/>
  <c r="C53" i="4" s="1"/>
  <c r="B53" i="1"/>
  <c r="B53" i="4" s="1"/>
  <c r="P52" i="1"/>
  <c r="Q52" i="1" s="1"/>
  <c r="N52" i="4" s="1"/>
  <c r="L52" i="1"/>
  <c r="J52" i="4" s="1"/>
  <c r="J52" i="1"/>
  <c r="H52" i="4" s="1"/>
  <c r="F52" i="1"/>
  <c r="C52" i="1"/>
  <c r="D52" i="1" s="1"/>
  <c r="C52" i="4" s="1"/>
  <c r="B52" i="1"/>
  <c r="B52" i="4" s="1"/>
  <c r="P51" i="1"/>
  <c r="R51" i="1" s="1"/>
  <c r="O51" i="4" s="1"/>
  <c r="L51" i="1"/>
  <c r="J51" i="4" s="1"/>
  <c r="J51" i="1"/>
  <c r="H51" i="4" s="1"/>
  <c r="F51" i="1"/>
  <c r="O51" i="1" s="1"/>
  <c r="M51" i="4" s="1"/>
  <c r="C51" i="1"/>
  <c r="D51" i="1" s="1"/>
  <c r="C51" i="4" s="1"/>
  <c r="B51" i="1"/>
  <c r="B51" i="4" s="1"/>
  <c r="P50" i="1"/>
  <c r="L50" i="1"/>
  <c r="J50" i="4" s="1"/>
  <c r="J50" i="1"/>
  <c r="H50" i="4" s="1"/>
  <c r="F50" i="1"/>
  <c r="C50" i="1"/>
  <c r="B50" i="1"/>
  <c r="B50" i="4" s="1"/>
  <c r="P49" i="1"/>
  <c r="R49" i="1" s="1"/>
  <c r="O49" i="4" s="1"/>
  <c r="L49" i="1"/>
  <c r="J49" i="4" s="1"/>
  <c r="J49" i="1"/>
  <c r="H49" i="4" s="1"/>
  <c r="F49" i="1"/>
  <c r="I49" i="1" s="1"/>
  <c r="G49" i="4" s="1"/>
  <c r="C49" i="1"/>
  <c r="E49" i="1" s="1"/>
  <c r="D49" i="4" s="1"/>
  <c r="B49" i="1"/>
  <c r="B49" i="4" s="1"/>
  <c r="P48" i="1"/>
  <c r="Q48" i="1" s="1"/>
  <c r="N48" i="4" s="1"/>
  <c r="L48" i="1"/>
  <c r="J48" i="4" s="1"/>
  <c r="J48" i="1"/>
  <c r="H48" i="4" s="1"/>
  <c r="F48" i="1"/>
  <c r="I48" i="1" s="1"/>
  <c r="G48" i="4" s="1"/>
  <c r="C48" i="1"/>
  <c r="E48" i="1" s="1"/>
  <c r="D48" i="4" s="1"/>
  <c r="B48" i="1"/>
  <c r="B48" i="4" s="1"/>
  <c r="P47" i="1"/>
  <c r="Q47" i="1" s="1"/>
  <c r="N47" i="4" s="1"/>
  <c r="L47" i="1"/>
  <c r="J47" i="4" s="1"/>
  <c r="J47" i="1"/>
  <c r="H47" i="4" s="1"/>
  <c r="F47" i="1"/>
  <c r="H47" i="1" s="1"/>
  <c r="F47" i="4" s="1"/>
  <c r="C47" i="1"/>
  <c r="B47" i="1"/>
  <c r="B47" i="4" s="1"/>
  <c r="P46" i="1"/>
  <c r="Q46" i="1" s="1"/>
  <c r="N46" i="4" s="1"/>
  <c r="L46" i="1"/>
  <c r="J46" i="4" s="1"/>
  <c r="J46" i="1"/>
  <c r="F46" i="1"/>
  <c r="H46" i="1" s="1"/>
  <c r="F46" i="4" s="1"/>
  <c r="C46" i="1"/>
  <c r="E46" i="1" s="1"/>
  <c r="D46" i="4" s="1"/>
  <c r="B46" i="1"/>
  <c r="B46" i="4" s="1"/>
  <c r="P45" i="1"/>
  <c r="L45" i="1"/>
  <c r="J45" i="4" s="1"/>
  <c r="J45" i="1"/>
  <c r="H45" i="4" s="1"/>
  <c r="F45" i="1"/>
  <c r="G45" i="1" s="1"/>
  <c r="E45" i="4" s="1"/>
  <c r="C45" i="1"/>
  <c r="D45" i="1" s="1"/>
  <c r="C45" i="4" s="1"/>
  <c r="B45" i="1"/>
  <c r="B45" i="4" s="1"/>
  <c r="P44" i="1"/>
  <c r="L44" i="1"/>
  <c r="J44" i="4" s="1"/>
  <c r="J44" i="1"/>
  <c r="H44" i="4" s="1"/>
  <c r="F44" i="1"/>
  <c r="I44" i="1" s="1"/>
  <c r="G44" i="4" s="1"/>
  <c r="C44" i="1"/>
  <c r="E44" i="1" s="1"/>
  <c r="D44" i="4" s="1"/>
  <c r="B44" i="1"/>
  <c r="B44" i="4" s="1"/>
  <c r="P43" i="1"/>
  <c r="R43" i="1" s="1"/>
  <c r="O43" i="4" s="1"/>
  <c r="L43" i="1"/>
  <c r="J43" i="4" s="1"/>
  <c r="J43" i="1"/>
  <c r="H43" i="4" s="1"/>
  <c r="F43" i="1"/>
  <c r="H43" i="1" s="1"/>
  <c r="F43" i="4" s="1"/>
  <c r="C43" i="1"/>
  <c r="B43" i="1"/>
  <c r="B43" i="4" s="1"/>
  <c r="P42" i="1"/>
  <c r="L42" i="1"/>
  <c r="J42" i="4" s="1"/>
  <c r="J42" i="1"/>
  <c r="H42" i="4" s="1"/>
  <c r="F42" i="1"/>
  <c r="O42" i="1" s="1"/>
  <c r="M42" i="4" s="1"/>
  <c r="C42" i="1"/>
  <c r="E42" i="1" s="1"/>
  <c r="D42" i="4" s="1"/>
  <c r="B42" i="1"/>
  <c r="B42" i="4" s="1"/>
  <c r="P41" i="1"/>
  <c r="R41" i="1" s="1"/>
  <c r="O41" i="4" s="1"/>
  <c r="L41" i="1"/>
  <c r="J41" i="1"/>
  <c r="H41" i="4" s="1"/>
  <c r="F41" i="1"/>
  <c r="O41" i="1" s="1"/>
  <c r="M41" i="4" s="1"/>
  <c r="C41" i="1"/>
  <c r="E41" i="1" s="1"/>
  <c r="D41" i="4" s="1"/>
  <c r="B41" i="1"/>
  <c r="B41" i="4" s="1"/>
  <c r="P40" i="1"/>
  <c r="Q40" i="1" s="1"/>
  <c r="N40" i="4" s="1"/>
  <c r="L40" i="1"/>
  <c r="J40" i="4" s="1"/>
  <c r="J40" i="1"/>
  <c r="H40" i="4" s="1"/>
  <c r="F40" i="1"/>
  <c r="C40" i="1"/>
  <c r="E40" i="1" s="1"/>
  <c r="D40" i="4" s="1"/>
  <c r="B40" i="1"/>
  <c r="B40" i="4" s="1"/>
  <c r="P39" i="1"/>
  <c r="R39" i="1" s="1"/>
  <c r="O39" i="4" s="1"/>
  <c r="L39" i="1"/>
  <c r="J39" i="4" s="1"/>
  <c r="J39" i="1"/>
  <c r="H39" i="4" s="1"/>
  <c r="F39" i="1"/>
  <c r="C39" i="1"/>
  <c r="B39" i="1"/>
  <c r="B39" i="4" s="1"/>
  <c r="P38" i="1"/>
  <c r="Q38" i="1" s="1"/>
  <c r="N38" i="4" s="1"/>
  <c r="L38" i="1"/>
  <c r="J38" i="4" s="1"/>
  <c r="J38" i="1"/>
  <c r="H38" i="4" s="1"/>
  <c r="F38" i="1"/>
  <c r="C38" i="1"/>
  <c r="E38" i="1" s="1"/>
  <c r="D38" i="4" s="1"/>
  <c r="B38" i="1"/>
  <c r="B38" i="4" s="1"/>
  <c r="P37" i="1"/>
  <c r="L37" i="1"/>
  <c r="J37" i="4" s="1"/>
  <c r="J37" i="1"/>
  <c r="H37" i="4" s="1"/>
  <c r="F37" i="1"/>
  <c r="I37" i="1" s="1"/>
  <c r="G37" i="4" s="1"/>
  <c r="C37" i="1"/>
  <c r="D37" i="1" s="1"/>
  <c r="C37" i="4" s="1"/>
  <c r="B37" i="1"/>
  <c r="B37" i="4" s="1"/>
  <c r="P36" i="1"/>
  <c r="Q36" i="1" s="1"/>
  <c r="N36" i="4" s="1"/>
  <c r="L36" i="1"/>
  <c r="J36" i="4" s="1"/>
  <c r="J36" i="1"/>
  <c r="H36" i="4" s="1"/>
  <c r="F36" i="1"/>
  <c r="H36" i="1" s="1"/>
  <c r="F36" i="4" s="1"/>
  <c r="C36" i="1"/>
  <c r="E36" i="1" s="1"/>
  <c r="D36" i="4" s="1"/>
  <c r="B36" i="1"/>
  <c r="B36" i="4" s="1"/>
  <c r="P35" i="1"/>
  <c r="R35" i="1" s="1"/>
  <c r="L35" i="1"/>
  <c r="J35" i="4" s="1"/>
  <c r="J35" i="1"/>
  <c r="H35" i="4" s="1"/>
  <c r="F35" i="1"/>
  <c r="H35" i="1" s="1"/>
  <c r="F35" i="4" s="1"/>
  <c r="C35" i="1"/>
  <c r="D35" i="1" s="1"/>
  <c r="C35" i="4" s="1"/>
  <c r="B35" i="1"/>
  <c r="B35" i="4" s="1"/>
  <c r="P34" i="1"/>
  <c r="Q34" i="1" s="1"/>
  <c r="N34" i="4" s="1"/>
  <c r="L34" i="1"/>
  <c r="J34" i="4" s="1"/>
  <c r="J34" i="1"/>
  <c r="H34" i="4" s="1"/>
  <c r="F34" i="1"/>
  <c r="G34" i="1" s="1"/>
  <c r="E34" i="4" s="1"/>
  <c r="C34" i="1"/>
  <c r="B34" i="1"/>
  <c r="B34" i="4" s="1"/>
  <c r="P33" i="1"/>
  <c r="R33" i="1" s="1"/>
  <c r="O33" i="4" s="1"/>
  <c r="L33" i="1"/>
  <c r="J33" i="4" s="1"/>
  <c r="J33" i="1"/>
  <c r="H33" i="4" s="1"/>
  <c r="F33" i="1"/>
  <c r="I33" i="1" s="1"/>
  <c r="G33" i="4" s="1"/>
  <c r="C33" i="1"/>
  <c r="D33" i="1" s="1"/>
  <c r="C33" i="4" s="1"/>
  <c r="B33" i="1"/>
  <c r="B33" i="4" s="1"/>
  <c r="P32" i="1"/>
  <c r="R32" i="1" s="1"/>
  <c r="O32" i="4" s="1"/>
  <c r="L32" i="1"/>
  <c r="J32" i="4" s="1"/>
  <c r="J32" i="1"/>
  <c r="H32" i="4" s="1"/>
  <c r="F32" i="1"/>
  <c r="I32" i="1" s="1"/>
  <c r="G32" i="4" s="1"/>
  <c r="C32" i="1"/>
  <c r="D32" i="1" s="1"/>
  <c r="C32" i="4" s="1"/>
  <c r="B32" i="1"/>
  <c r="B32" i="4" s="1"/>
  <c r="P31" i="1"/>
  <c r="Q31" i="1" s="1"/>
  <c r="N31" i="4" s="1"/>
  <c r="L31" i="1"/>
  <c r="J31" i="4" s="1"/>
  <c r="J31" i="1"/>
  <c r="H31" i="4" s="1"/>
  <c r="F31" i="1"/>
  <c r="C31" i="1"/>
  <c r="B31" i="1"/>
  <c r="B31" i="4" s="1"/>
  <c r="P30" i="1"/>
  <c r="Q30" i="1" s="1"/>
  <c r="N30" i="4" s="1"/>
  <c r="L30" i="1"/>
  <c r="J30" i="4" s="1"/>
  <c r="J30" i="1"/>
  <c r="H30" i="4" s="1"/>
  <c r="F30" i="1"/>
  <c r="H30" i="1" s="1"/>
  <c r="F30" i="4" s="1"/>
  <c r="C30" i="1"/>
  <c r="E30" i="1" s="1"/>
  <c r="D30" i="4" s="1"/>
  <c r="B30" i="1"/>
  <c r="B30" i="4" s="1"/>
  <c r="P29" i="1"/>
  <c r="L29" i="1"/>
  <c r="J29" i="4" s="1"/>
  <c r="J29" i="1"/>
  <c r="H29" i="4" s="1"/>
  <c r="F29" i="1"/>
  <c r="O29" i="1" s="1"/>
  <c r="M29" i="4" s="1"/>
  <c r="C29" i="1"/>
  <c r="B29" i="1"/>
  <c r="B29" i="4" s="1"/>
  <c r="P28" i="1"/>
  <c r="Q28" i="1" s="1"/>
  <c r="N28" i="4" s="1"/>
  <c r="L28" i="1"/>
  <c r="J28" i="4" s="1"/>
  <c r="J28" i="1"/>
  <c r="H28" i="4" s="1"/>
  <c r="F28" i="1"/>
  <c r="H28" i="1" s="1"/>
  <c r="F28" i="4" s="1"/>
  <c r="C28" i="1"/>
  <c r="E28" i="1" s="1"/>
  <c r="D28" i="4" s="1"/>
  <c r="B28" i="1"/>
  <c r="B28" i="4" s="1"/>
  <c r="P27" i="1"/>
  <c r="Q27" i="1" s="1"/>
  <c r="N27" i="4" s="1"/>
  <c r="L27" i="1"/>
  <c r="J27" i="4" s="1"/>
  <c r="J27" i="1"/>
  <c r="F27" i="1"/>
  <c r="H27" i="1" s="1"/>
  <c r="F27" i="4" s="1"/>
  <c r="C27" i="1"/>
  <c r="D27" i="1" s="1"/>
  <c r="C27" i="4" s="1"/>
  <c r="B27" i="1"/>
  <c r="B27" i="4" s="1"/>
  <c r="P26" i="1"/>
  <c r="L26" i="1"/>
  <c r="J26" i="4" s="1"/>
  <c r="J26" i="1"/>
  <c r="H26" i="4" s="1"/>
  <c r="F26" i="1"/>
  <c r="C26" i="1"/>
  <c r="B26" i="1"/>
  <c r="B26" i="4" s="1"/>
  <c r="P25" i="1"/>
  <c r="R25" i="1" s="1"/>
  <c r="L25" i="1"/>
  <c r="J25" i="4" s="1"/>
  <c r="J25" i="1"/>
  <c r="H25" i="4" s="1"/>
  <c r="F25" i="1"/>
  <c r="O25" i="1" s="1"/>
  <c r="M25" i="4" s="1"/>
  <c r="C25" i="1"/>
  <c r="E25" i="1" s="1"/>
  <c r="D25" i="4" s="1"/>
  <c r="B25" i="1"/>
  <c r="B25" i="4" s="1"/>
  <c r="P24" i="1"/>
  <c r="R24" i="1" s="1"/>
  <c r="O24" i="4" s="1"/>
  <c r="L24" i="1"/>
  <c r="J24" i="4" s="1"/>
  <c r="J24" i="1"/>
  <c r="H24" i="4" s="1"/>
  <c r="F24" i="1"/>
  <c r="C24" i="1"/>
  <c r="D24" i="1" s="1"/>
  <c r="C24" i="4" s="1"/>
  <c r="B24" i="1"/>
  <c r="B24" i="4" s="1"/>
  <c r="P23" i="1"/>
  <c r="R23" i="1" s="1"/>
  <c r="O23" i="4" s="1"/>
  <c r="L23" i="1"/>
  <c r="J23" i="4" s="1"/>
  <c r="J23" i="1"/>
  <c r="H23" i="4" s="1"/>
  <c r="F23" i="1"/>
  <c r="O23" i="1" s="1"/>
  <c r="M23" i="4" s="1"/>
  <c r="C23" i="1"/>
  <c r="D23" i="1" s="1"/>
  <c r="C23" i="4" s="1"/>
  <c r="B23" i="1"/>
  <c r="B23" i="4" s="1"/>
  <c r="P22" i="1"/>
  <c r="Q22" i="1" s="1"/>
  <c r="N22" i="4" s="1"/>
  <c r="L22" i="1"/>
  <c r="J22" i="4" s="1"/>
  <c r="J22" i="1"/>
  <c r="H22" i="4" s="1"/>
  <c r="F22" i="1"/>
  <c r="H22" i="1" s="1"/>
  <c r="F22" i="4" s="1"/>
  <c r="C22" i="1"/>
  <c r="E22" i="1" s="1"/>
  <c r="D22" i="4" s="1"/>
  <c r="B22" i="1"/>
  <c r="B22" i="4" s="1"/>
  <c r="P21" i="1"/>
  <c r="R21" i="1" s="1"/>
  <c r="O21" i="4" s="1"/>
  <c r="L21" i="1"/>
  <c r="J21" i="4" s="1"/>
  <c r="J21" i="1"/>
  <c r="H21" i="4" s="1"/>
  <c r="F21" i="1"/>
  <c r="H21" i="1" s="1"/>
  <c r="F21" i="4" s="1"/>
  <c r="C21" i="1"/>
  <c r="D21" i="1" s="1"/>
  <c r="C21" i="4" s="1"/>
  <c r="B21" i="1"/>
  <c r="B21" i="4" s="1"/>
  <c r="P20" i="1"/>
  <c r="Q20" i="1" s="1"/>
  <c r="N20" i="4" s="1"/>
  <c r="L20" i="1"/>
  <c r="J20" i="4" s="1"/>
  <c r="J20" i="1"/>
  <c r="H20" i="4" s="1"/>
  <c r="F20" i="1"/>
  <c r="H20" i="1" s="1"/>
  <c r="F20" i="4" s="1"/>
  <c r="C20" i="1"/>
  <c r="D20" i="1" s="1"/>
  <c r="C20" i="4" s="1"/>
  <c r="B20" i="1"/>
  <c r="B20" i="4" s="1"/>
  <c r="P19" i="1"/>
  <c r="Q19" i="1" s="1"/>
  <c r="N19" i="4" s="1"/>
  <c r="L19" i="1"/>
  <c r="J19" i="4" s="1"/>
  <c r="J19" i="1"/>
  <c r="H19" i="4" s="1"/>
  <c r="F19" i="1"/>
  <c r="O19" i="1" s="1"/>
  <c r="M19" i="4" s="1"/>
  <c r="C19" i="1"/>
  <c r="D19" i="1" s="1"/>
  <c r="C19" i="4" s="1"/>
  <c r="B19" i="1"/>
  <c r="B19" i="4" s="1"/>
  <c r="P18" i="1"/>
  <c r="L18" i="1"/>
  <c r="J18" i="4" s="1"/>
  <c r="J18" i="1"/>
  <c r="H18" i="4" s="1"/>
  <c r="F18" i="1"/>
  <c r="H18" i="1" s="1"/>
  <c r="F18" i="4" s="1"/>
  <c r="C18" i="1"/>
  <c r="B18" i="1"/>
  <c r="B18" i="4" s="1"/>
  <c r="P17" i="1"/>
  <c r="R17" i="1" s="1"/>
  <c r="O17" i="4" s="1"/>
  <c r="L17" i="1"/>
  <c r="J17" i="4" s="1"/>
  <c r="J17" i="1"/>
  <c r="H17" i="4" s="1"/>
  <c r="F17" i="1"/>
  <c r="I17" i="1" s="1"/>
  <c r="G17" i="4" s="1"/>
  <c r="C17" i="1"/>
  <c r="E17" i="1" s="1"/>
  <c r="D17" i="4" s="1"/>
  <c r="B17" i="1"/>
  <c r="B17" i="4" s="1"/>
  <c r="P16" i="1"/>
  <c r="Q16" i="1" s="1"/>
  <c r="N16" i="4" s="1"/>
  <c r="L16" i="1"/>
  <c r="J16" i="4" s="1"/>
  <c r="J16" i="1"/>
  <c r="H16" i="4" s="1"/>
  <c r="F16" i="1"/>
  <c r="H16" i="1" s="1"/>
  <c r="F16" i="4" s="1"/>
  <c r="C16" i="1"/>
  <c r="E16" i="1" s="1"/>
  <c r="D16" i="4" s="1"/>
  <c r="B16" i="1"/>
  <c r="B16" i="4" s="1"/>
  <c r="P15" i="1"/>
  <c r="R15" i="1" s="1"/>
  <c r="O15" i="4" s="1"/>
  <c r="L15" i="1"/>
  <c r="J15" i="4" s="1"/>
  <c r="J15" i="1"/>
  <c r="H15" i="4" s="1"/>
  <c r="F15" i="1"/>
  <c r="H15" i="1" s="1"/>
  <c r="F15" i="4" s="1"/>
  <c r="C15" i="1"/>
  <c r="B15" i="1"/>
  <c r="B15" i="4" s="1"/>
  <c r="P14" i="1"/>
  <c r="Q14" i="1" s="1"/>
  <c r="N14" i="4" s="1"/>
  <c r="L14" i="1"/>
  <c r="J14" i="4" s="1"/>
  <c r="J14" i="1"/>
  <c r="F14" i="1"/>
  <c r="H14" i="1" s="1"/>
  <c r="F14" i="4" s="1"/>
  <c r="C14" i="1"/>
  <c r="E14" i="1" s="1"/>
  <c r="D14" i="4" s="1"/>
  <c r="B14" i="1"/>
  <c r="B14" i="4" s="1"/>
  <c r="P13" i="1"/>
  <c r="L13" i="1"/>
  <c r="J13" i="4" s="1"/>
  <c r="J13" i="1"/>
  <c r="H13" i="4" s="1"/>
  <c r="F13" i="1"/>
  <c r="I13" i="1" s="1"/>
  <c r="G13" i="4" s="1"/>
  <c r="C13" i="1"/>
  <c r="D13" i="1" s="1"/>
  <c r="C13" i="4" s="1"/>
  <c r="B13" i="1"/>
  <c r="B13" i="4" s="1"/>
  <c r="P12" i="1"/>
  <c r="L12" i="1"/>
  <c r="J12" i="4" s="1"/>
  <c r="J12" i="1"/>
  <c r="H12" i="4" s="1"/>
  <c r="F12" i="1"/>
  <c r="I12" i="1" s="1"/>
  <c r="G12" i="4" s="1"/>
  <c r="C12" i="1"/>
  <c r="E12" i="1" s="1"/>
  <c r="D12" i="4" s="1"/>
  <c r="B12" i="1"/>
  <c r="B12" i="4" s="1"/>
  <c r="P11" i="1"/>
  <c r="Q11" i="1" s="1"/>
  <c r="N11" i="4" s="1"/>
  <c r="L11" i="1"/>
  <c r="J11" i="4" s="1"/>
  <c r="J11" i="1"/>
  <c r="H11" i="4" s="1"/>
  <c r="F11" i="1"/>
  <c r="H11" i="1" s="1"/>
  <c r="F11" i="4" s="1"/>
  <c r="C11" i="1"/>
  <c r="D11" i="1" s="1"/>
  <c r="C11" i="4" s="1"/>
  <c r="B11" i="1"/>
  <c r="B11" i="4" s="1"/>
  <c r="P10" i="1"/>
  <c r="L10" i="1"/>
  <c r="J10" i="4" s="1"/>
  <c r="J10" i="1"/>
  <c r="H10" i="4" s="1"/>
  <c r="F10" i="1"/>
  <c r="C10" i="1"/>
  <c r="E10" i="1" s="1"/>
  <c r="D10" i="4" s="1"/>
  <c r="B10" i="1"/>
  <c r="B10" i="4" s="1"/>
  <c r="P9" i="1"/>
  <c r="R9" i="1" s="1"/>
  <c r="O9" i="4" s="1"/>
  <c r="L9" i="1"/>
  <c r="J9" i="1"/>
  <c r="H9" i="4" s="1"/>
  <c r="F9" i="1"/>
  <c r="C9" i="1"/>
  <c r="E9" i="1" s="1"/>
  <c r="D9" i="4" s="1"/>
  <c r="B9" i="1"/>
  <c r="B9" i="4" s="1"/>
  <c r="P8" i="1"/>
  <c r="Q8" i="1" s="1"/>
  <c r="N8" i="4" s="1"/>
  <c r="L8" i="1"/>
  <c r="J8" i="4" s="1"/>
  <c r="J8" i="1"/>
  <c r="H8" i="4" s="1"/>
  <c r="F8" i="1"/>
  <c r="C8" i="1"/>
  <c r="D8" i="1" s="1"/>
  <c r="C8" i="4" s="1"/>
  <c r="B8" i="1"/>
  <c r="B8" i="4" s="1"/>
  <c r="P7" i="1"/>
  <c r="Q7" i="1" s="1"/>
  <c r="N7" i="4" s="1"/>
  <c r="L7" i="1"/>
  <c r="J7" i="4" s="1"/>
  <c r="J7" i="1"/>
  <c r="H7" i="4" s="1"/>
  <c r="F7" i="1"/>
  <c r="O7" i="1" s="1"/>
  <c r="M7" i="4" s="1"/>
  <c r="C7" i="1"/>
  <c r="B7" i="1"/>
  <c r="B7" i="4" s="1"/>
  <c r="P6" i="1"/>
  <c r="Q6" i="1" s="1"/>
  <c r="N6" i="4" s="1"/>
  <c r="L6" i="1"/>
  <c r="J6" i="4" s="1"/>
  <c r="J6" i="1"/>
  <c r="H6" i="4" s="1"/>
  <c r="F6" i="1"/>
  <c r="C6" i="1"/>
  <c r="E6" i="1" s="1"/>
  <c r="D6" i="4" s="1"/>
  <c r="B6" i="1"/>
  <c r="B6" i="4" s="1"/>
  <c r="P5" i="1"/>
  <c r="L5" i="1"/>
  <c r="J5" i="4" s="1"/>
  <c r="J5" i="1"/>
  <c r="H5" i="4" s="1"/>
  <c r="F5" i="1"/>
  <c r="O5" i="1" s="1"/>
  <c r="M5" i="4" s="1"/>
  <c r="C5" i="1"/>
  <c r="D5" i="1" s="1"/>
  <c r="C5" i="4" s="1"/>
  <c r="B5" i="1"/>
  <c r="B5" i="4" s="1"/>
  <c r="P4" i="1"/>
  <c r="Q4" i="1" s="1"/>
  <c r="N4" i="4" s="1"/>
  <c r="L4" i="1"/>
  <c r="J4" i="4" s="1"/>
  <c r="J4" i="1"/>
  <c r="H4" i="4" s="1"/>
  <c r="F4" i="1"/>
  <c r="O4" i="1" s="1"/>
  <c r="M4" i="4" s="1"/>
  <c r="C4" i="1"/>
  <c r="E4" i="1" s="1"/>
  <c r="D4" i="4" s="1"/>
  <c r="B4" i="1"/>
  <c r="B4" i="4" s="1"/>
  <c r="P3" i="1"/>
  <c r="R3" i="1" s="1"/>
  <c r="O3" i="4" s="1"/>
  <c r="L3" i="1"/>
  <c r="J3" i="4" s="1"/>
  <c r="J3" i="1"/>
  <c r="H3" i="4" s="1"/>
  <c r="F3" i="1"/>
  <c r="C3" i="1"/>
  <c r="E3" i="1" s="1"/>
  <c r="D3" i="4" s="1"/>
  <c r="B3" i="1"/>
  <c r="B3" i="4" s="1"/>
  <c r="P2" i="1"/>
  <c r="R2" i="1" s="1"/>
  <c r="O2" i="4" s="1"/>
  <c r="L2" i="1"/>
  <c r="J2" i="4" s="1"/>
  <c r="J2" i="1"/>
  <c r="H2" i="4" s="1"/>
  <c r="F2" i="1"/>
  <c r="O2" i="1" s="1"/>
  <c r="M2" i="4" s="1"/>
  <c r="C2" i="1"/>
  <c r="B2" i="1"/>
  <c r="B2" i="4" s="1"/>
  <c r="D1569" i="1" l="1"/>
  <c r="R1840" i="1"/>
  <c r="D880" i="1"/>
  <c r="C880" i="4" s="1"/>
  <c r="R4563" i="1"/>
  <c r="G4566" i="1"/>
  <c r="I1660" i="1"/>
  <c r="I891" i="1"/>
  <c r="G891" i="4" s="1"/>
  <c r="D1311" i="1"/>
  <c r="C1311" i="4" s="1"/>
  <c r="E1476" i="1"/>
  <c r="D1476" i="4" s="1"/>
  <c r="D1958" i="1"/>
  <c r="Q2822" i="1"/>
  <c r="G2829" i="1"/>
  <c r="Q2832" i="1"/>
  <c r="Q3061" i="1"/>
  <c r="E4595" i="1"/>
  <c r="R4762" i="1"/>
  <c r="H2829" i="1"/>
  <c r="D2966" i="1"/>
  <c r="H3500" i="1"/>
  <c r="O173" i="1"/>
  <c r="M173" i="4" s="1"/>
  <c r="D177" i="1"/>
  <c r="C177" i="4" s="1"/>
  <c r="R1058" i="1"/>
  <c r="O1058" i="4" s="1"/>
  <c r="R3628" i="1"/>
  <c r="E4544" i="1"/>
  <c r="Q3373" i="1"/>
  <c r="E3573" i="1"/>
  <c r="O225" i="1"/>
  <c r="M225" i="4" s="1"/>
  <c r="D1733" i="1"/>
  <c r="H1746" i="1"/>
  <c r="Q1748" i="1"/>
  <c r="R2339" i="1"/>
  <c r="D3877" i="1"/>
  <c r="Q4104" i="1"/>
  <c r="G4902" i="1"/>
  <c r="Q1394" i="1"/>
  <c r="N1394" i="4" s="1"/>
  <c r="H1473" i="1"/>
  <c r="F1473" i="4" s="1"/>
  <c r="G2542" i="1"/>
  <c r="Q3189" i="1"/>
  <c r="E3345" i="1"/>
  <c r="E3552" i="1"/>
  <c r="R3587" i="1"/>
  <c r="E3936" i="1"/>
  <c r="D1343" i="1"/>
  <c r="C1343" i="4" s="1"/>
  <c r="I53" i="1"/>
  <c r="G53" i="4" s="1"/>
  <c r="D57" i="1"/>
  <c r="C57" i="4" s="1"/>
  <c r="G115" i="1"/>
  <c r="E115" i="4" s="1"/>
  <c r="D710" i="1"/>
  <c r="C710" i="4" s="1"/>
  <c r="E779" i="1"/>
  <c r="D779" i="4" s="1"/>
  <c r="D1129" i="1"/>
  <c r="C1129" i="4" s="1"/>
  <c r="D2856" i="1"/>
  <c r="Q3820" i="1"/>
  <c r="E4060" i="1"/>
  <c r="R4255" i="1"/>
  <c r="Q4780" i="1"/>
  <c r="E4871" i="1"/>
  <c r="G2179" i="1"/>
  <c r="Q3483" i="1"/>
  <c r="O78" i="1"/>
  <c r="M78" i="4" s="1"/>
  <c r="D81" i="1"/>
  <c r="C81" i="4" s="1"/>
  <c r="O273" i="1"/>
  <c r="M273" i="4" s="1"/>
  <c r="O654" i="1"/>
  <c r="M654" i="4" s="1"/>
  <c r="I3242" i="1"/>
  <c r="O1694" i="1"/>
  <c r="G2680" i="1"/>
  <c r="O3649" i="1"/>
  <c r="D4432" i="1"/>
  <c r="I4433" i="1"/>
  <c r="I1495" i="1"/>
  <c r="G1495" i="4" s="1"/>
  <c r="E3253" i="1"/>
  <c r="H3278" i="1"/>
  <c r="M4345" i="1"/>
  <c r="I4768" i="1"/>
  <c r="O470" i="1"/>
  <c r="M470" i="4" s="1"/>
  <c r="Q766" i="1"/>
  <c r="N766" i="4" s="1"/>
  <c r="D801" i="1"/>
  <c r="C801" i="4" s="1"/>
  <c r="I802" i="1"/>
  <c r="G802" i="4" s="1"/>
  <c r="E835" i="1"/>
  <c r="D835" i="4" s="1"/>
  <c r="E1353" i="1"/>
  <c r="D1353" i="4" s="1"/>
  <c r="Q1540" i="1"/>
  <c r="Q2104" i="1"/>
  <c r="G2924" i="1"/>
  <c r="D3018" i="1"/>
  <c r="Q3178" i="1"/>
  <c r="E3392" i="1"/>
  <c r="D3909" i="1"/>
  <c r="H3910" i="1"/>
  <c r="R3916" i="1"/>
  <c r="G4502" i="1"/>
  <c r="Q4508" i="1"/>
  <c r="D4658" i="1"/>
  <c r="Q4852" i="1"/>
  <c r="I4960" i="1"/>
  <c r="I351" i="1"/>
  <c r="G351" i="4" s="1"/>
  <c r="Q756" i="1"/>
  <c r="N756" i="4" s="1"/>
  <c r="R811" i="1"/>
  <c r="O811" i="4" s="1"/>
  <c r="G1508" i="1"/>
  <c r="R1883" i="1"/>
  <c r="R1920" i="1"/>
  <c r="E2622" i="1"/>
  <c r="G3428" i="1"/>
  <c r="E3773" i="1"/>
  <c r="G3778" i="1"/>
  <c r="Q4794" i="1"/>
  <c r="H1508" i="1"/>
  <c r="Q2652" i="1"/>
  <c r="D3652" i="1"/>
  <c r="E4176" i="1"/>
  <c r="I4181" i="1"/>
  <c r="D4193" i="1"/>
  <c r="O4621" i="1"/>
  <c r="E748" i="1"/>
  <c r="D748" i="4" s="1"/>
  <c r="O1052" i="1"/>
  <c r="M1052" i="4" s="1"/>
  <c r="R1057" i="1"/>
  <c r="O1057" i="4" s="1"/>
  <c r="R1219" i="1"/>
  <c r="O1219" i="4" s="1"/>
  <c r="G1473" i="1"/>
  <c r="E1473" i="4" s="1"/>
  <c r="O1918" i="1"/>
  <c r="I2169" i="1"/>
  <c r="H2234" i="1"/>
  <c r="Q2308" i="1"/>
  <c r="I2930" i="1"/>
  <c r="E2999" i="1"/>
  <c r="I3105" i="1"/>
  <c r="G271" i="1"/>
  <c r="E271" i="4" s="1"/>
  <c r="I304" i="1"/>
  <c r="G304" i="4" s="1"/>
  <c r="E348" i="1"/>
  <c r="D348" i="4" s="1"/>
  <c r="O825" i="1"/>
  <c r="M825" i="4" s="1"/>
  <c r="Q1117" i="1"/>
  <c r="N1117" i="4" s="1"/>
  <c r="E1423" i="1"/>
  <c r="D1423" i="4" s="1"/>
  <c r="O1508" i="1"/>
  <c r="H2544" i="1"/>
  <c r="H2962" i="1"/>
  <c r="H3340" i="1"/>
  <c r="I3817" i="1"/>
  <c r="I4130" i="1"/>
  <c r="Q4140" i="1"/>
  <c r="Q4371" i="1"/>
  <c r="E4556" i="1"/>
  <c r="H4736" i="1"/>
  <c r="R4738" i="1"/>
  <c r="R4987" i="1"/>
  <c r="I4990" i="1"/>
  <c r="R143" i="1"/>
  <c r="O143" i="4" s="1"/>
  <c r="E208" i="1"/>
  <c r="D208" i="4" s="1"/>
  <c r="H209" i="1"/>
  <c r="F209" i="4" s="1"/>
  <c r="Q906" i="1"/>
  <c r="N906" i="4" s="1"/>
  <c r="I1059" i="1"/>
  <c r="G1059" i="4" s="1"/>
  <c r="R1065" i="1"/>
  <c r="O1065" i="4" s="1"/>
  <c r="H1068" i="1"/>
  <c r="F1068" i="4" s="1"/>
  <c r="D1183" i="1"/>
  <c r="C1183" i="4" s="1"/>
  <c r="H1624" i="1"/>
  <c r="Q1658" i="1"/>
  <c r="E1776" i="1"/>
  <c r="O2051" i="1"/>
  <c r="H2126" i="1"/>
  <c r="Q2168" i="1"/>
  <c r="D2393" i="1"/>
  <c r="E2562" i="1"/>
  <c r="Q2684" i="1"/>
  <c r="Q2698" i="1"/>
  <c r="M2795" i="1"/>
  <c r="Q2981" i="1"/>
  <c r="D3034" i="1"/>
  <c r="H3114" i="1"/>
  <c r="R3116" i="1"/>
  <c r="G3390" i="1"/>
  <c r="I3412" i="1"/>
  <c r="R3435" i="1"/>
  <c r="G3747" i="1"/>
  <c r="E3772" i="1"/>
  <c r="E3964" i="1"/>
  <c r="O4026" i="1"/>
  <c r="E4037" i="1"/>
  <c r="Q4064" i="1"/>
  <c r="D4173" i="1"/>
  <c r="E4247" i="1"/>
  <c r="I4435" i="1"/>
  <c r="I4632" i="1"/>
  <c r="Q4651" i="1"/>
  <c r="O4890" i="1"/>
  <c r="D297" i="1"/>
  <c r="C297" i="4" s="1"/>
  <c r="Q569" i="1"/>
  <c r="N569" i="4" s="1"/>
  <c r="D704" i="1"/>
  <c r="C704" i="4" s="1"/>
  <c r="O706" i="1"/>
  <c r="M706" i="4" s="1"/>
  <c r="Q784" i="1"/>
  <c r="N784" i="4" s="1"/>
  <c r="O880" i="1"/>
  <c r="M880" i="4" s="1"/>
  <c r="H1092" i="1"/>
  <c r="F1092" i="4" s="1"/>
  <c r="R1098" i="1"/>
  <c r="O1098" i="4" s="1"/>
  <c r="D1170" i="1"/>
  <c r="C1170" i="4" s="1"/>
  <c r="O1372" i="1"/>
  <c r="M1372" i="4" s="1"/>
  <c r="H1496" i="1"/>
  <c r="F1496" i="4" s="1"/>
  <c r="I2615" i="1"/>
  <c r="E2619" i="1"/>
  <c r="Q3052" i="1"/>
  <c r="E3406" i="1"/>
  <c r="E3636" i="1"/>
  <c r="O3638" i="1"/>
  <c r="Q4068" i="1"/>
  <c r="Q4125" i="1"/>
  <c r="H4273" i="1"/>
  <c r="D4277" i="1"/>
  <c r="I4818" i="1"/>
  <c r="R52" i="1"/>
  <c r="O52" i="4" s="1"/>
  <c r="O1497" i="1"/>
  <c r="M1497" i="4" s="1"/>
  <c r="R2327" i="1"/>
  <c r="O2335" i="1"/>
  <c r="Q2357" i="1"/>
  <c r="I2484" i="1"/>
  <c r="I2594" i="1"/>
  <c r="Q2688" i="1"/>
  <c r="Q2795" i="1"/>
  <c r="Q2816" i="1"/>
  <c r="E2870" i="1"/>
  <c r="O2904" i="1"/>
  <c r="D3008" i="1"/>
  <c r="H3347" i="1"/>
  <c r="E3376" i="1"/>
  <c r="I3509" i="1"/>
  <c r="O21" i="1"/>
  <c r="M21" i="4" s="1"/>
  <c r="R180" i="1"/>
  <c r="O180" i="4" s="1"/>
  <c r="D352" i="1"/>
  <c r="C352" i="4" s="1"/>
  <c r="G786" i="1"/>
  <c r="E786" i="4" s="1"/>
  <c r="I1100" i="1"/>
  <c r="G1100" i="4" s="1"/>
  <c r="E2699" i="1"/>
  <c r="O3059" i="1"/>
  <c r="O3412" i="1"/>
  <c r="O4632" i="1"/>
  <c r="R4950" i="1"/>
  <c r="M4958" i="1"/>
  <c r="E4961" i="1"/>
  <c r="G4271" i="1"/>
  <c r="D4696" i="1"/>
  <c r="G1398" i="1"/>
  <c r="E1398" i="4" s="1"/>
  <c r="I1463" i="1"/>
  <c r="G1463" i="4" s="1"/>
  <c r="R1465" i="1"/>
  <c r="O1465" i="4" s="1"/>
  <c r="E1687" i="1"/>
  <c r="M2129" i="1"/>
  <c r="D2370" i="1"/>
  <c r="Q2417" i="1"/>
  <c r="D2449" i="1"/>
  <c r="G2450" i="1"/>
  <c r="I2767" i="1"/>
  <c r="D2771" i="1"/>
  <c r="R2928" i="1"/>
  <c r="R2953" i="1"/>
  <c r="R2987" i="1"/>
  <c r="D3070" i="1"/>
  <c r="R3224" i="1"/>
  <c r="D3304" i="1"/>
  <c r="E3305" i="1"/>
  <c r="H3370" i="1"/>
  <c r="H3634" i="1"/>
  <c r="I3749" i="1"/>
  <c r="R3751" i="1"/>
  <c r="E121" i="1"/>
  <c r="D121" i="4" s="1"/>
  <c r="I163" i="1"/>
  <c r="G163" i="4" s="1"/>
  <c r="Q169" i="1"/>
  <c r="N169" i="4" s="1"/>
  <c r="R212" i="1"/>
  <c r="O212" i="4" s="1"/>
  <c r="D280" i="1"/>
  <c r="C280" i="4" s="1"/>
  <c r="H400" i="1"/>
  <c r="F400" i="4" s="1"/>
  <c r="G749" i="1"/>
  <c r="E749" i="4" s="1"/>
  <c r="D863" i="1"/>
  <c r="C863" i="4" s="1"/>
  <c r="D1197" i="1"/>
  <c r="C1197" i="4" s="1"/>
  <c r="Q1660" i="1"/>
  <c r="I1786" i="1"/>
  <c r="Q1792" i="1"/>
  <c r="D2121" i="1"/>
  <c r="H2122" i="1"/>
  <c r="D2126" i="1"/>
  <c r="H2189" i="1"/>
  <c r="D2193" i="1"/>
  <c r="I2222" i="1"/>
  <c r="H2800" i="1"/>
  <c r="H2864" i="1"/>
  <c r="E3069" i="1"/>
  <c r="E3317" i="1"/>
  <c r="H3318" i="1"/>
  <c r="R3320" i="1"/>
  <c r="Q3329" i="1"/>
  <c r="R3508" i="1"/>
  <c r="E3901" i="1"/>
  <c r="D3919" i="1"/>
  <c r="E3952" i="1"/>
  <c r="E4376" i="1"/>
  <c r="H4377" i="1"/>
  <c r="Q4387" i="1"/>
  <c r="R4408" i="1"/>
  <c r="Q4466" i="1"/>
  <c r="Q4970" i="1"/>
  <c r="O127" i="1"/>
  <c r="M127" i="4" s="1"/>
  <c r="I271" i="1"/>
  <c r="G271" i="4" s="1"/>
  <c r="D288" i="1"/>
  <c r="C288" i="4" s="1"/>
  <c r="H289" i="1"/>
  <c r="F289" i="4" s="1"/>
  <c r="R383" i="1"/>
  <c r="O383" i="4" s="1"/>
  <c r="G386" i="1"/>
  <c r="E386" i="4" s="1"/>
  <c r="Q527" i="1"/>
  <c r="N527" i="4" s="1"/>
  <c r="R696" i="1"/>
  <c r="O696" i="4" s="1"/>
  <c r="Q715" i="1"/>
  <c r="N715" i="4" s="1"/>
  <c r="Q767" i="1"/>
  <c r="N767" i="4" s="1"/>
  <c r="D833" i="1"/>
  <c r="C833" i="4" s="1"/>
  <c r="E947" i="1"/>
  <c r="D947" i="4" s="1"/>
  <c r="H987" i="1"/>
  <c r="F987" i="4" s="1"/>
  <c r="R1017" i="1"/>
  <c r="O1017" i="4" s="1"/>
  <c r="H1020" i="1"/>
  <c r="F1020" i="4" s="1"/>
  <c r="Q1112" i="1"/>
  <c r="N1112" i="4" s="1"/>
  <c r="E1156" i="1"/>
  <c r="D1156" i="4" s="1"/>
  <c r="E1207" i="1"/>
  <c r="D1207" i="4" s="1"/>
  <c r="H1238" i="1"/>
  <c r="F1238" i="4" s="1"/>
  <c r="Q1240" i="1"/>
  <c r="N1240" i="4" s="1"/>
  <c r="E1275" i="1"/>
  <c r="D1275" i="4" s="1"/>
  <c r="E1337" i="1"/>
  <c r="D1337" i="4" s="1"/>
  <c r="H1385" i="1"/>
  <c r="F1385" i="4" s="1"/>
  <c r="E1443" i="1"/>
  <c r="D1443" i="4" s="1"/>
  <c r="E1475" i="1"/>
  <c r="D1475" i="4" s="1"/>
  <c r="R1482" i="1"/>
  <c r="O1482" i="4" s="1"/>
  <c r="R1495" i="1"/>
  <c r="O1495" i="4" s="1"/>
  <c r="R1510" i="1"/>
  <c r="O1609" i="1"/>
  <c r="D1875" i="1"/>
  <c r="I1978" i="1"/>
  <c r="Q1980" i="1"/>
  <c r="I2014" i="1"/>
  <c r="D2018" i="1"/>
  <c r="G2163" i="1"/>
  <c r="I2173" i="1"/>
  <c r="M2189" i="1"/>
  <c r="Q2265" i="1"/>
  <c r="I2268" i="1"/>
  <c r="I2479" i="1"/>
  <c r="G2716" i="1"/>
  <c r="R2743" i="1"/>
  <c r="I2766" i="1"/>
  <c r="H2784" i="1"/>
  <c r="E3046" i="1"/>
  <c r="I3069" i="1"/>
  <c r="D3086" i="1"/>
  <c r="Q3109" i="1"/>
  <c r="Q3195" i="1"/>
  <c r="I3349" i="1"/>
  <c r="D3362" i="1"/>
  <c r="D3386" i="1"/>
  <c r="Q3434" i="1"/>
  <c r="D3467" i="1"/>
  <c r="O3481" i="1"/>
  <c r="G3629" i="1"/>
  <c r="D3660" i="1"/>
  <c r="R3727" i="1"/>
  <c r="Q3779" i="1"/>
  <c r="Q3852" i="1"/>
  <c r="E3869" i="1"/>
  <c r="I3870" i="1"/>
  <c r="Q3872" i="1"/>
  <c r="I3918" i="1"/>
  <c r="R4027" i="1"/>
  <c r="E4065" i="1"/>
  <c r="R4072" i="1"/>
  <c r="H4154" i="1"/>
  <c r="R4244" i="1"/>
  <c r="E4412" i="1"/>
  <c r="H4469" i="1"/>
  <c r="R4550" i="1"/>
  <c r="Q4559" i="1"/>
  <c r="D4785" i="1"/>
  <c r="D1295" i="1"/>
  <c r="C1295" i="4" s="1"/>
  <c r="D2153" i="1"/>
  <c r="E2181" i="1"/>
  <c r="H2182" i="1"/>
  <c r="Q2184" i="1"/>
  <c r="D4913" i="1"/>
  <c r="D76" i="1"/>
  <c r="C76" i="4" s="1"/>
  <c r="Q84" i="1"/>
  <c r="N84" i="4" s="1"/>
  <c r="I99" i="1"/>
  <c r="G99" i="4" s="1"/>
  <c r="Q127" i="1"/>
  <c r="N127" i="4" s="1"/>
  <c r="H265" i="1"/>
  <c r="F265" i="4" s="1"/>
  <c r="H418" i="1"/>
  <c r="F418" i="4" s="1"/>
  <c r="I553" i="1"/>
  <c r="G553" i="4" s="1"/>
  <c r="Q559" i="1"/>
  <c r="N559" i="4" s="1"/>
  <c r="I644" i="1"/>
  <c r="G644" i="4" s="1"/>
  <c r="G773" i="1"/>
  <c r="E773" i="4" s="1"/>
  <c r="H774" i="1"/>
  <c r="F774" i="4" s="1"/>
  <c r="H811" i="1"/>
  <c r="F811" i="4" s="1"/>
  <c r="D812" i="1"/>
  <c r="C812" i="4" s="1"/>
  <c r="R859" i="1"/>
  <c r="O859" i="4" s="1"/>
  <c r="I884" i="1"/>
  <c r="G884" i="4" s="1"/>
  <c r="Q890" i="1"/>
  <c r="N890" i="4" s="1"/>
  <c r="Q932" i="1"/>
  <c r="N932" i="4" s="1"/>
  <c r="D935" i="1"/>
  <c r="C935" i="4" s="1"/>
  <c r="G936" i="1"/>
  <c r="E936" i="4" s="1"/>
  <c r="Q939" i="1"/>
  <c r="N939" i="4" s="1"/>
  <c r="R969" i="1"/>
  <c r="O969" i="4" s="1"/>
  <c r="R970" i="1"/>
  <c r="O970" i="4" s="1"/>
  <c r="O1068" i="1"/>
  <c r="M1068" i="4" s="1"/>
  <c r="G1109" i="1"/>
  <c r="E1109" i="4" s="1"/>
  <c r="D1232" i="1"/>
  <c r="C1232" i="4" s="1"/>
  <c r="H1700" i="1"/>
  <c r="I1930" i="1"/>
  <c r="D1950" i="1"/>
  <c r="E1996" i="1"/>
  <c r="G2318" i="1"/>
  <c r="D2369" i="1"/>
  <c r="D2540" i="1"/>
  <c r="I2542" i="1"/>
  <c r="D2563" i="1"/>
  <c r="H2601" i="1"/>
  <c r="G2614" i="1"/>
  <c r="D2739" i="1"/>
  <c r="G2788" i="1"/>
  <c r="R2790" i="1"/>
  <c r="G2880" i="1"/>
  <c r="G2923" i="1"/>
  <c r="I2924" i="1"/>
  <c r="Q2926" i="1"/>
  <c r="E2958" i="1"/>
  <c r="O3117" i="1"/>
  <c r="E3133" i="1"/>
  <c r="D3146" i="1"/>
  <c r="E3183" i="1"/>
  <c r="H3243" i="1"/>
  <c r="R3481" i="1"/>
  <c r="G3513" i="1"/>
  <c r="E3551" i="1"/>
  <c r="R3579" i="1"/>
  <c r="Q3679" i="1"/>
  <c r="H3720" i="1"/>
  <c r="O3790" i="1"/>
  <c r="G3854" i="1"/>
  <c r="D3973" i="1"/>
  <c r="E3982" i="1"/>
  <c r="Q4060" i="1"/>
  <c r="Q4129" i="1"/>
  <c r="H4166" i="1"/>
  <c r="E4204" i="1"/>
  <c r="O4242" i="1"/>
  <c r="Q4299" i="1"/>
  <c r="D4356" i="1"/>
  <c r="H4357" i="1"/>
  <c r="I4416" i="1"/>
  <c r="Q4426" i="1"/>
  <c r="R4515" i="1"/>
  <c r="Q4524" i="1"/>
  <c r="I4624" i="1"/>
  <c r="D4691" i="1"/>
  <c r="O4919" i="1"/>
  <c r="I774" i="1"/>
  <c r="G774" i="4" s="1"/>
  <c r="H936" i="1"/>
  <c r="F936" i="4" s="1"/>
  <c r="I1615" i="1"/>
  <c r="O1625" i="1"/>
  <c r="D1636" i="1"/>
  <c r="H1766" i="1"/>
  <c r="E1808" i="1"/>
  <c r="D1989" i="1"/>
  <c r="D1990" i="1"/>
  <c r="G1991" i="1"/>
  <c r="R1993" i="1"/>
  <c r="E2228" i="1"/>
  <c r="H2318" i="1"/>
  <c r="Q2525" i="1"/>
  <c r="I2893" i="1"/>
  <c r="I3251" i="1"/>
  <c r="O3253" i="1"/>
  <c r="D3360" i="1"/>
  <c r="G3371" i="1"/>
  <c r="H3412" i="1"/>
  <c r="Q3494" i="1"/>
  <c r="G3537" i="1"/>
  <c r="H3542" i="1"/>
  <c r="E3744" i="1"/>
  <c r="I3840" i="1"/>
  <c r="G3950" i="1"/>
  <c r="I4122" i="1"/>
  <c r="O4154" i="1"/>
  <c r="R4307" i="1"/>
  <c r="R4340" i="1"/>
  <c r="Q4345" i="1"/>
  <c r="I4357" i="1"/>
  <c r="Q4363" i="1"/>
  <c r="O4829" i="1"/>
  <c r="H4862" i="1"/>
  <c r="O4918" i="1"/>
  <c r="H4950" i="1"/>
  <c r="G4964" i="1"/>
  <c r="O13" i="1"/>
  <c r="M13" i="4" s="1"/>
  <c r="I45" i="1"/>
  <c r="G45" i="4" s="1"/>
  <c r="Q51" i="1"/>
  <c r="N51" i="4" s="1"/>
  <c r="D180" i="1"/>
  <c r="C180" i="4" s="1"/>
  <c r="D197" i="1"/>
  <c r="C197" i="4" s="1"/>
  <c r="G470" i="1"/>
  <c r="E470" i="4" s="1"/>
  <c r="Q640" i="1"/>
  <c r="N640" i="4" s="1"/>
  <c r="Q703" i="1"/>
  <c r="N703" i="4" s="1"/>
  <c r="R814" i="1"/>
  <c r="O814" i="4" s="1"/>
  <c r="G934" i="1"/>
  <c r="E934" i="4" s="1"/>
  <c r="I936" i="1"/>
  <c r="G936" i="4" s="1"/>
  <c r="D976" i="1"/>
  <c r="C976" i="4" s="1"/>
  <c r="E1352" i="1"/>
  <c r="D1352" i="4" s="1"/>
  <c r="R1393" i="1"/>
  <c r="E1454" i="1"/>
  <c r="D1454" i="4" s="1"/>
  <c r="H1539" i="1"/>
  <c r="G1915" i="1"/>
  <c r="E2088" i="1"/>
  <c r="O2094" i="1"/>
  <c r="E2518" i="1"/>
  <c r="H2540" i="1"/>
  <c r="Q2683" i="1"/>
  <c r="Q2783" i="1"/>
  <c r="E2786" i="1"/>
  <c r="Q2799" i="1"/>
  <c r="E2803" i="1"/>
  <c r="D2816" i="1"/>
  <c r="D2821" i="1"/>
  <c r="Q2846" i="1"/>
  <c r="E2878" i="1"/>
  <c r="E2913" i="1"/>
  <c r="I3044" i="1"/>
  <c r="Q3353" i="1"/>
  <c r="Q3454" i="1"/>
  <c r="G3457" i="1"/>
  <c r="I3537" i="1"/>
  <c r="R3623" i="1"/>
  <c r="I3668" i="1"/>
  <c r="H3681" i="1"/>
  <c r="R3683" i="1"/>
  <c r="R3860" i="1"/>
  <c r="E4056" i="1"/>
  <c r="G4062" i="1"/>
  <c r="M4377" i="1"/>
  <c r="I4964" i="1"/>
  <c r="I4998" i="1"/>
  <c r="O5000" i="1"/>
  <c r="O773" i="1"/>
  <c r="M773" i="4" s="1"/>
  <c r="Q1274" i="1"/>
  <c r="N1274" i="4" s="1"/>
  <c r="D1543" i="1"/>
  <c r="H1609" i="1"/>
  <c r="M1611" i="1"/>
  <c r="K1718" i="1"/>
  <c r="H1894" i="1"/>
  <c r="R1951" i="1"/>
  <c r="H1963" i="1"/>
  <c r="O2601" i="1"/>
  <c r="R2798" i="1"/>
  <c r="E2802" i="1"/>
  <c r="G2987" i="1"/>
  <c r="I3001" i="1"/>
  <c r="G3119" i="1"/>
  <c r="Q3125" i="1"/>
  <c r="Q3201" i="1"/>
  <c r="D3288" i="1"/>
  <c r="D3388" i="1"/>
  <c r="R3547" i="1"/>
  <c r="G3555" i="1"/>
  <c r="E3648" i="1"/>
  <c r="O3813" i="1"/>
  <c r="E3816" i="1"/>
  <c r="D3817" i="1"/>
  <c r="M3950" i="1"/>
  <c r="D3962" i="1"/>
  <c r="G3963" i="1"/>
  <c r="R3999" i="1"/>
  <c r="H4062" i="1"/>
  <c r="E4257" i="1"/>
  <c r="O4318" i="1"/>
  <c r="H4409" i="1"/>
  <c r="E4431" i="1"/>
  <c r="D4524" i="1"/>
  <c r="H4852" i="1"/>
  <c r="M4900" i="1"/>
  <c r="M84" i="1"/>
  <c r="K84" i="4" s="1"/>
  <c r="E128" i="1"/>
  <c r="D128" i="4" s="1"/>
  <c r="H374" i="1"/>
  <c r="F374" i="4" s="1"/>
  <c r="E452" i="1"/>
  <c r="D452" i="4" s="1"/>
  <c r="D624" i="1"/>
  <c r="C624" i="4" s="1"/>
  <c r="O630" i="1"/>
  <c r="M630" i="4" s="1"/>
  <c r="I791" i="1"/>
  <c r="G791" i="4" s="1"/>
  <c r="R793" i="1"/>
  <c r="O793" i="4" s="1"/>
  <c r="R822" i="1"/>
  <c r="O822" i="4" s="1"/>
  <c r="H825" i="1"/>
  <c r="F825" i="4" s="1"/>
  <c r="R866" i="1"/>
  <c r="O866" i="4" s="1"/>
  <c r="G953" i="1"/>
  <c r="E953" i="4" s="1"/>
  <c r="H971" i="1"/>
  <c r="F971" i="4" s="1"/>
  <c r="D1120" i="1"/>
  <c r="C1120" i="4" s="1"/>
  <c r="R1358" i="1"/>
  <c r="O1358" i="4" s="1"/>
  <c r="G1369" i="1"/>
  <c r="E1369" i="4" s="1"/>
  <c r="H1449" i="1"/>
  <c r="F1449" i="4" s="1"/>
  <c r="G1462" i="1"/>
  <c r="E1462" i="4" s="1"/>
  <c r="Q1724" i="1"/>
  <c r="R1804" i="1"/>
  <c r="R1813" i="1"/>
  <c r="E2164" i="1"/>
  <c r="H2198" i="1"/>
  <c r="I2260" i="1"/>
  <c r="R2271" i="1"/>
  <c r="O2291" i="1"/>
  <c r="R2300" i="1"/>
  <c r="I2680" i="1"/>
  <c r="D2700" i="1"/>
  <c r="R2797" i="1"/>
  <c r="R3036" i="1"/>
  <c r="G3079" i="1"/>
  <c r="G3271" i="1"/>
  <c r="D3368" i="1"/>
  <c r="O3371" i="1"/>
  <c r="G3420" i="1"/>
  <c r="D3505" i="1"/>
  <c r="D3662" i="1"/>
  <c r="D3705" i="1"/>
  <c r="E3856" i="1"/>
  <c r="I3866" i="1"/>
  <c r="R4019" i="1"/>
  <c r="M4309" i="1"/>
  <c r="R4366" i="1"/>
  <c r="Q4375" i="1"/>
  <c r="I4409" i="1"/>
  <c r="E4620" i="1"/>
  <c r="G4621" i="1"/>
  <c r="D4626" i="1"/>
  <c r="D4706" i="1"/>
  <c r="D4781" i="1"/>
  <c r="I4782" i="1"/>
  <c r="D4803" i="1"/>
  <c r="O4818" i="1"/>
  <c r="D4821" i="1"/>
  <c r="G4822" i="1"/>
  <c r="R75" i="1"/>
  <c r="O75" i="4" s="1"/>
  <c r="D92" i="1"/>
  <c r="C92" i="4" s="1"/>
  <c r="H165" i="1"/>
  <c r="F165" i="4" s="1"/>
  <c r="Q207" i="1"/>
  <c r="N207" i="4" s="1"/>
  <c r="R207" i="1"/>
  <c r="O207" i="4" s="1"/>
  <c r="D313" i="1"/>
  <c r="C313" i="4" s="1"/>
  <c r="R387" i="1"/>
  <c r="O387" i="4" s="1"/>
  <c r="H406" i="1"/>
  <c r="F406" i="4" s="1"/>
  <c r="G406" i="1"/>
  <c r="E406" i="4" s="1"/>
  <c r="E460" i="1"/>
  <c r="D460" i="4" s="1"/>
  <c r="H461" i="1"/>
  <c r="F461" i="4" s="1"/>
  <c r="O808" i="1"/>
  <c r="M808" i="4" s="1"/>
  <c r="G808" i="1"/>
  <c r="E808" i="4" s="1"/>
  <c r="E889" i="1"/>
  <c r="D889" i="4" s="1"/>
  <c r="D889" i="1"/>
  <c r="C889" i="4" s="1"/>
  <c r="D174" i="1"/>
  <c r="C174" i="4" s="1"/>
  <c r="O329" i="1"/>
  <c r="M329" i="4" s="1"/>
  <c r="I329" i="1"/>
  <c r="G329" i="4" s="1"/>
  <c r="G329" i="1"/>
  <c r="E329" i="4" s="1"/>
  <c r="D375" i="1"/>
  <c r="C375" i="4" s="1"/>
  <c r="E375" i="1"/>
  <c r="D375" i="4" s="1"/>
  <c r="R407" i="1"/>
  <c r="O407" i="4" s="1"/>
  <c r="Q407" i="1"/>
  <c r="N407" i="4" s="1"/>
  <c r="Q537" i="1"/>
  <c r="N537" i="4" s="1"/>
  <c r="E745" i="1"/>
  <c r="D745" i="4" s="1"/>
  <c r="D745" i="1"/>
  <c r="C745" i="4" s="1"/>
  <c r="H854" i="1"/>
  <c r="F854" i="4" s="1"/>
  <c r="I854" i="1"/>
  <c r="G854" i="4" s="1"/>
  <c r="I956" i="1"/>
  <c r="G956" i="4" s="1"/>
  <c r="O956" i="1"/>
  <c r="M956" i="4" s="1"/>
  <c r="G13" i="1"/>
  <c r="E13" i="4" s="1"/>
  <c r="I77" i="1"/>
  <c r="G77" i="4" s="1"/>
  <c r="O77" i="1"/>
  <c r="M77" i="4" s="1"/>
  <c r="E112" i="1"/>
  <c r="D112" i="4" s="1"/>
  <c r="E129" i="1"/>
  <c r="Q148" i="1"/>
  <c r="N148" i="4" s="1"/>
  <c r="K169" i="1"/>
  <c r="D281" i="1"/>
  <c r="C281" i="4" s="1"/>
  <c r="D324" i="1"/>
  <c r="C324" i="4" s="1"/>
  <c r="E324" i="1"/>
  <c r="D324" i="4" s="1"/>
  <c r="R532" i="1"/>
  <c r="O532" i="4" s="1"/>
  <c r="E712" i="1"/>
  <c r="D712" i="4" s="1"/>
  <c r="H745" i="1"/>
  <c r="F745" i="4" s="1"/>
  <c r="G745" i="1"/>
  <c r="E745" i="4" s="1"/>
  <c r="O745" i="1"/>
  <c r="M745" i="4" s="1"/>
  <c r="H534" i="1"/>
  <c r="F534" i="4" s="1"/>
  <c r="O534" i="1"/>
  <c r="M534" i="4" s="1"/>
  <c r="E778" i="1"/>
  <c r="D778" i="4" s="1"/>
  <c r="D778" i="1"/>
  <c r="C778" i="4" s="1"/>
  <c r="G888" i="1"/>
  <c r="E888" i="4" s="1"/>
  <c r="H888" i="1"/>
  <c r="F888" i="4" s="1"/>
  <c r="Q151" i="1"/>
  <c r="N151" i="4" s="1"/>
  <c r="R151" i="1"/>
  <c r="O151" i="4" s="1"/>
  <c r="I429" i="1"/>
  <c r="G429" i="4" s="1"/>
  <c r="O429" i="1"/>
  <c r="M429" i="4" s="1"/>
  <c r="Q838" i="1"/>
  <c r="N838" i="4" s="1"/>
  <c r="R838" i="1"/>
  <c r="O838" i="4" s="1"/>
  <c r="Q846" i="1"/>
  <c r="N846" i="4" s="1"/>
  <c r="R846" i="1"/>
  <c r="O846" i="4" s="1"/>
  <c r="O253" i="1"/>
  <c r="M253" i="4" s="1"/>
  <c r="I253" i="1"/>
  <c r="G253" i="4" s="1"/>
  <c r="H373" i="1"/>
  <c r="F373" i="4" s="1"/>
  <c r="O373" i="1"/>
  <c r="M373" i="4" s="1"/>
  <c r="E420" i="1"/>
  <c r="D420" i="4" s="1"/>
  <c r="H429" i="1"/>
  <c r="F429" i="4" s="1"/>
  <c r="E636" i="1"/>
  <c r="D636" i="4" s="1"/>
  <c r="Q639" i="1"/>
  <c r="N639" i="4" s="1"/>
  <c r="H687" i="1"/>
  <c r="F687" i="4" s="1"/>
  <c r="I687" i="1"/>
  <c r="G687" i="4" s="1"/>
  <c r="R717" i="1"/>
  <c r="Q717" i="1"/>
  <c r="N717" i="4" s="1"/>
  <c r="O925" i="1"/>
  <c r="M925" i="4" s="1"/>
  <c r="H925" i="1"/>
  <c r="F925" i="4" s="1"/>
  <c r="G925" i="1"/>
  <c r="E925" i="4" s="1"/>
  <c r="D43" i="1"/>
  <c r="C43" i="4" s="1"/>
  <c r="E43" i="1"/>
  <c r="D43" i="4" s="1"/>
  <c r="H153" i="1"/>
  <c r="F153" i="4" s="1"/>
  <c r="G182" i="1"/>
  <c r="E182" i="4" s="1"/>
  <c r="R664" i="1"/>
  <c r="O664" i="4" s="1"/>
  <c r="Q664" i="1"/>
  <c r="N664" i="4" s="1"/>
  <c r="O877" i="1"/>
  <c r="M877" i="4" s="1"/>
  <c r="G877" i="1"/>
  <c r="E877" i="4" s="1"/>
  <c r="H877" i="1"/>
  <c r="F877" i="4" s="1"/>
  <c r="D908" i="1"/>
  <c r="C908" i="4" s="1"/>
  <c r="E908" i="1"/>
  <c r="D908" i="4" s="1"/>
  <c r="E1008" i="1"/>
  <c r="D1008" i="4" s="1"/>
  <c r="D1008" i="1"/>
  <c r="C1008" i="4" s="1"/>
  <c r="O342" i="1"/>
  <c r="M342" i="4" s="1"/>
  <c r="H342" i="1"/>
  <c r="F342" i="4" s="1"/>
  <c r="H515" i="1"/>
  <c r="F515" i="4" s="1"/>
  <c r="G515" i="1"/>
  <c r="E515" i="4" s="1"/>
  <c r="I714" i="1"/>
  <c r="G714" i="4" s="1"/>
  <c r="G714" i="1"/>
  <c r="E714" i="4" s="1"/>
  <c r="O714" i="1"/>
  <c r="M714" i="4" s="1"/>
  <c r="O920" i="1"/>
  <c r="M920" i="4" s="1"/>
  <c r="I920" i="1"/>
  <c r="G920" i="4" s="1"/>
  <c r="O992" i="1"/>
  <c r="M992" i="4" s="1"/>
  <c r="H992" i="1"/>
  <c r="F992" i="4" s="1"/>
  <c r="O873" i="1"/>
  <c r="M873" i="4" s="1"/>
  <c r="O1164" i="1"/>
  <c r="M1164" i="4" s="1"/>
  <c r="I2895" i="1"/>
  <c r="G2895" i="1"/>
  <c r="Q3084" i="1"/>
  <c r="R3084" i="1"/>
  <c r="Q3128" i="1"/>
  <c r="R3128" i="1"/>
  <c r="R3337" i="1"/>
  <c r="Q3337" i="1"/>
  <c r="R3394" i="1"/>
  <c r="Q3394" i="1"/>
  <c r="O3510" i="1"/>
  <c r="H3510" i="1"/>
  <c r="H3865" i="1"/>
  <c r="I3865" i="1"/>
  <c r="I4034" i="1"/>
  <c r="H4034" i="1"/>
  <c r="D4128" i="1"/>
  <c r="E4128" i="1"/>
  <c r="E4282" i="1"/>
  <c r="D4282" i="1"/>
  <c r="E448" i="1"/>
  <c r="D448" i="4" s="1"/>
  <c r="Q520" i="1"/>
  <c r="N520" i="4" s="1"/>
  <c r="I528" i="1"/>
  <c r="G528" i="4" s="1"/>
  <c r="D576" i="1"/>
  <c r="C576" i="4" s="1"/>
  <c r="D681" i="1"/>
  <c r="C681" i="4" s="1"/>
  <c r="D800" i="1"/>
  <c r="C800" i="4" s="1"/>
  <c r="D827" i="1"/>
  <c r="C827" i="4" s="1"/>
  <c r="Q895" i="1"/>
  <c r="N895" i="4" s="1"/>
  <c r="Q900" i="1"/>
  <c r="N900" i="4" s="1"/>
  <c r="R919" i="1"/>
  <c r="O919" i="4" s="1"/>
  <c r="Q924" i="1"/>
  <c r="N924" i="4" s="1"/>
  <c r="D1032" i="1"/>
  <c r="C1032" i="4" s="1"/>
  <c r="G1105" i="1"/>
  <c r="E1105" i="4" s="1"/>
  <c r="H1173" i="1"/>
  <c r="F1173" i="4" s="1"/>
  <c r="R1175" i="1"/>
  <c r="O1175" i="4" s="1"/>
  <c r="O1199" i="1"/>
  <c r="M1199" i="4" s="1"/>
  <c r="Q1210" i="1"/>
  <c r="N1210" i="4" s="1"/>
  <c r="D1218" i="1"/>
  <c r="C1218" i="4" s="1"/>
  <c r="D1228" i="1"/>
  <c r="C1228" i="4" s="1"/>
  <c r="E1244" i="1"/>
  <c r="D1244" i="4" s="1"/>
  <c r="R1286" i="1"/>
  <c r="O1286" i="4" s="1"/>
  <c r="H1299" i="1"/>
  <c r="F1299" i="4" s="1"/>
  <c r="E1308" i="1"/>
  <c r="D1308" i="4" s="1"/>
  <c r="H1350" i="1"/>
  <c r="F1350" i="4" s="1"/>
  <c r="H1369" i="1"/>
  <c r="F1369" i="4" s="1"/>
  <c r="R1601" i="1"/>
  <c r="H1636" i="1"/>
  <c r="H1667" i="1"/>
  <c r="D1692" i="1"/>
  <c r="I1762" i="1"/>
  <c r="E1856" i="1"/>
  <c r="O1862" i="1"/>
  <c r="Q1910" i="1"/>
  <c r="Q1922" i="1"/>
  <c r="Q1944" i="1"/>
  <c r="I1961" i="1"/>
  <c r="D2006" i="1"/>
  <c r="G2007" i="1"/>
  <c r="H2030" i="1"/>
  <c r="Q2032" i="1"/>
  <c r="I2057" i="1"/>
  <c r="H2134" i="1"/>
  <c r="Q2144" i="1"/>
  <c r="D2165" i="1"/>
  <c r="Q2228" i="1"/>
  <c r="D2322" i="1"/>
  <c r="I2386" i="1"/>
  <c r="Q2388" i="1"/>
  <c r="D2506" i="1"/>
  <c r="O2542" i="1"/>
  <c r="H2628" i="1"/>
  <c r="Q2707" i="1"/>
  <c r="D2747" i="1"/>
  <c r="R2758" i="1"/>
  <c r="G2761" i="1"/>
  <c r="E2787" i="1"/>
  <c r="Q2802" i="1"/>
  <c r="E3041" i="1"/>
  <c r="D3041" i="1"/>
  <c r="O3082" i="1"/>
  <c r="H3082" i="1"/>
  <c r="R3482" i="1"/>
  <c r="Q3482" i="1"/>
  <c r="O3534" i="1"/>
  <c r="G3534" i="1"/>
  <c r="I3692" i="1"/>
  <c r="H3692" i="1"/>
  <c r="E3737" i="1"/>
  <c r="D3737" i="1"/>
  <c r="E3776" i="1"/>
  <c r="D3776" i="1"/>
  <c r="R3928" i="1"/>
  <c r="Q3928" i="1"/>
  <c r="E4574" i="1"/>
  <c r="D4574" i="1"/>
  <c r="O949" i="1"/>
  <c r="M949" i="4" s="1"/>
  <c r="R1267" i="1"/>
  <c r="O1267" i="4" s="1"/>
  <c r="I1423" i="1"/>
  <c r="G1423" i="4" s="1"/>
  <c r="R1425" i="1"/>
  <c r="O1425" i="4" s="1"/>
  <c r="D1917" i="1"/>
  <c r="H2029" i="1"/>
  <c r="G2070" i="1"/>
  <c r="R2072" i="1"/>
  <c r="G2195" i="1"/>
  <c r="Q2369" i="1"/>
  <c r="O2374" i="1"/>
  <c r="I2867" i="1"/>
  <c r="H2867" i="1"/>
  <c r="G2867" i="1"/>
  <c r="O2867" i="1"/>
  <c r="Q3531" i="1"/>
  <c r="R3531" i="1"/>
  <c r="I3557" i="1"/>
  <c r="O3557" i="1"/>
  <c r="H3557" i="1"/>
  <c r="G3557" i="1"/>
  <c r="I4233" i="1"/>
  <c r="G4233" i="1"/>
  <c r="R4498" i="1"/>
  <c r="Q4498" i="1"/>
  <c r="Q275" i="1"/>
  <c r="N275" i="4" s="1"/>
  <c r="R291" i="1"/>
  <c r="O291" i="4" s="1"/>
  <c r="E345" i="1"/>
  <c r="D345" i="4" s="1"/>
  <c r="O374" i="1"/>
  <c r="M374" i="4" s="1"/>
  <c r="I409" i="1"/>
  <c r="G409" i="4" s="1"/>
  <c r="E483" i="1"/>
  <c r="D483" i="4" s="1"/>
  <c r="D536" i="1"/>
  <c r="C536" i="4" s="1"/>
  <c r="Q568" i="1"/>
  <c r="N568" i="4" s="1"/>
  <c r="O605" i="1"/>
  <c r="M605" i="4" s="1"/>
  <c r="R614" i="1"/>
  <c r="O614" i="4" s="1"/>
  <c r="Q651" i="1"/>
  <c r="N651" i="4" s="1"/>
  <c r="G654" i="1"/>
  <c r="E654" i="4" s="1"/>
  <c r="G659" i="1"/>
  <c r="E659" i="4" s="1"/>
  <c r="H676" i="1"/>
  <c r="F676" i="4" s="1"/>
  <c r="Q712" i="1"/>
  <c r="N712" i="4" s="1"/>
  <c r="Q719" i="1"/>
  <c r="N719" i="4" s="1"/>
  <c r="Q752" i="1"/>
  <c r="N752" i="4" s="1"/>
  <c r="I786" i="1"/>
  <c r="G786" i="4" s="1"/>
  <c r="E859" i="1"/>
  <c r="D859" i="4" s="1"/>
  <c r="E860" i="1"/>
  <c r="E911" i="1"/>
  <c r="D911" i="4" s="1"/>
  <c r="G916" i="1"/>
  <c r="E916" i="4" s="1"/>
  <c r="G952" i="1"/>
  <c r="E952" i="4" s="1"/>
  <c r="I1027" i="1"/>
  <c r="G1027" i="4" s="1"/>
  <c r="R1132" i="1"/>
  <c r="H1177" i="1"/>
  <c r="F1177" i="4" s="1"/>
  <c r="R1203" i="1"/>
  <c r="O1203" i="4" s="1"/>
  <c r="H1217" i="1"/>
  <c r="F1217" i="4" s="1"/>
  <c r="D1296" i="1"/>
  <c r="C1296" i="4" s="1"/>
  <c r="D1313" i="1"/>
  <c r="C1313" i="4" s="1"/>
  <c r="R1356" i="1"/>
  <c r="O1356" i="4" s="1"/>
  <c r="O1398" i="1"/>
  <c r="M1398" i="4" s="1"/>
  <c r="E1431" i="1"/>
  <c r="D1431" i="4" s="1"/>
  <c r="E1444" i="1"/>
  <c r="D1444" i="4" s="1"/>
  <c r="G1449" i="1"/>
  <c r="E1449" i="4" s="1"/>
  <c r="H1603" i="1"/>
  <c r="R1663" i="1"/>
  <c r="Q1676" i="1"/>
  <c r="D1721" i="1"/>
  <c r="I1766" i="1"/>
  <c r="I1977" i="1"/>
  <c r="D2014" i="1"/>
  <c r="H2069" i="1"/>
  <c r="H2097" i="1"/>
  <c r="E2101" i="1"/>
  <c r="R2112" i="1"/>
  <c r="D2334" i="1"/>
  <c r="O2346" i="1"/>
  <c r="H2450" i="1"/>
  <c r="R2464" i="1"/>
  <c r="H2484" i="1"/>
  <c r="O2516" i="1"/>
  <c r="D2532" i="1"/>
  <c r="I2533" i="1"/>
  <c r="R2542" i="1"/>
  <c r="M2542" i="1" s="1"/>
  <c r="H2593" i="1"/>
  <c r="R2618" i="1"/>
  <c r="Q2619" i="1"/>
  <c r="G2640" i="1"/>
  <c r="G2670" i="1"/>
  <c r="H2680" i="1"/>
  <c r="I2703" i="1"/>
  <c r="O2781" i="1"/>
  <c r="D2795" i="1"/>
  <c r="E2795" i="1"/>
  <c r="Q2851" i="1"/>
  <c r="O3036" i="1"/>
  <c r="I3036" i="1"/>
  <c r="G3036" i="1"/>
  <c r="H3081" i="1"/>
  <c r="I3081" i="1"/>
  <c r="R3283" i="1"/>
  <c r="Q3283" i="1"/>
  <c r="H3361" i="1"/>
  <c r="I3361" i="1"/>
  <c r="E3435" i="1"/>
  <c r="D3435" i="1"/>
  <c r="I3529" i="1"/>
  <c r="H3529" i="1"/>
  <c r="E3585" i="1"/>
  <c r="D3585" i="1"/>
  <c r="R3639" i="1"/>
  <c r="M3639" i="1" s="1"/>
  <c r="Q3639" i="1"/>
  <c r="E3686" i="1"/>
  <c r="D3686" i="1"/>
  <c r="D3925" i="1"/>
  <c r="E3925" i="1"/>
  <c r="E4097" i="1"/>
  <c r="D4097" i="1"/>
  <c r="O4496" i="1"/>
  <c r="I4496" i="1"/>
  <c r="E4573" i="1"/>
  <c r="D4573" i="1"/>
  <c r="M1216" i="1"/>
  <c r="K1216" i="4" s="1"/>
  <c r="M1636" i="1"/>
  <c r="O1775" i="1"/>
  <c r="O2628" i="1"/>
  <c r="Q2850" i="1"/>
  <c r="R2850" i="1"/>
  <c r="O2866" i="1"/>
  <c r="I2866" i="1"/>
  <c r="H2866" i="1"/>
  <c r="H3556" i="1"/>
  <c r="I3556" i="1"/>
  <c r="D3852" i="1"/>
  <c r="E3852" i="1"/>
  <c r="Q3904" i="1"/>
  <c r="R3904" i="1"/>
  <c r="O3990" i="1"/>
  <c r="I3990" i="1"/>
  <c r="D1056" i="1"/>
  <c r="C1056" i="4" s="1"/>
  <c r="E1107" i="1"/>
  <c r="D1107" i="4" s="1"/>
  <c r="G1108" i="1"/>
  <c r="E1108" i="4" s="1"/>
  <c r="R1122" i="1"/>
  <c r="O1122" i="4" s="1"/>
  <c r="E1142" i="1"/>
  <c r="D1142" i="4" s="1"/>
  <c r="H1164" i="1"/>
  <c r="F1164" i="4" s="1"/>
  <c r="Q1167" i="1"/>
  <c r="N1167" i="4" s="1"/>
  <c r="Q1178" i="1"/>
  <c r="N1178" i="4" s="1"/>
  <c r="H1462" i="1"/>
  <c r="F1462" i="4" s="1"/>
  <c r="M2073" i="1"/>
  <c r="E2843" i="1"/>
  <c r="D2843" i="1"/>
  <c r="E3022" i="1"/>
  <c r="D3022" i="1"/>
  <c r="E3989" i="1"/>
  <c r="D3989" i="1"/>
  <c r="D4084" i="1"/>
  <c r="E4084" i="1"/>
  <c r="E4190" i="1"/>
  <c r="D4190" i="1"/>
  <c r="E1055" i="1"/>
  <c r="D1055" i="4" s="1"/>
  <c r="D1084" i="1"/>
  <c r="C1084" i="4" s="1"/>
  <c r="H1113" i="1"/>
  <c r="F1113" i="4" s="1"/>
  <c r="G1118" i="1"/>
  <c r="E1118" i="4" s="1"/>
  <c r="G1119" i="1"/>
  <c r="E1119" i="4" s="1"/>
  <c r="D1133" i="1"/>
  <c r="C1133" i="4" s="1"/>
  <c r="D1185" i="1"/>
  <c r="C1185" i="4" s="1"/>
  <c r="G1199" i="1"/>
  <c r="E1199" i="4" s="1"/>
  <c r="I1215" i="1"/>
  <c r="G1215" i="4" s="1"/>
  <c r="R1218" i="1"/>
  <c r="O1218" i="4" s="1"/>
  <c r="Q1228" i="1"/>
  <c r="N1228" i="4" s="1"/>
  <c r="G1231" i="1"/>
  <c r="E1231" i="4" s="1"/>
  <c r="R1234" i="1"/>
  <c r="O1234" i="4" s="1"/>
  <c r="D1258" i="1"/>
  <c r="C1258" i="4" s="1"/>
  <c r="E1316" i="1"/>
  <c r="D1316" i="4" s="1"/>
  <c r="Q1319" i="1"/>
  <c r="N1319" i="4" s="1"/>
  <c r="G1334" i="1"/>
  <c r="E1334" i="4" s="1"/>
  <c r="E1379" i="1"/>
  <c r="D1379" i="4" s="1"/>
  <c r="G1393" i="1"/>
  <c r="E1393" i="4" s="1"/>
  <c r="R1869" i="1"/>
  <c r="G1872" i="1"/>
  <c r="Q1918" i="1"/>
  <c r="G2536" i="1"/>
  <c r="R2679" i="1"/>
  <c r="G2701" i="1"/>
  <c r="G2720" i="1"/>
  <c r="Q2740" i="1"/>
  <c r="H2744" i="1"/>
  <c r="E2767" i="1"/>
  <c r="Q2779" i="1"/>
  <c r="D2799" i="1"/>
  <c r="E2799" i="1"/>
  <c r="E2864" i="1"/>
  <c r="D2864" i="1"/>
  <c r="R3129" i="1"/>
  <c r="M3129" i="1" s="1"/>
  <c r="Q3129" i="1"/>
  <c r="E3194" i="1"/>
  <c r="D3194" i="1"/>
  <c r="I3255" i="1"/>
  <c r="O3255" i="1"/>
  <c r="R3577" i="1"/>
  <c r="Q3577" i="1"/>
  <c r="Q3614" i="1"/>
  <c r="R3614" i="1"/>
  <c r="D3888" i="1"/>
  <c r="E3888" i="1"/>
  <c r="G4182" i="1"/>
  <c r="I4182" i="1"/>
  <c r="O4584" i="1"/>
  <c r="H4584" i="1"/>
  <c r="E959" i="1"/>
  <c r="D959" i="4" s="1"/>
  <c r="R1073" i="1"/>
  <c r="O1073" i="4" s="1"/>
  <c r="H1118" i="1"/>
  <c r="F1118" i="4" s="1"/>
  <c r="Q1171" i="1"/>
  <c r="N1171" i="4" s="1"/>
  <c r="D1193" i="1"/>
  <c r="C1193" i="4" s="1"/>
  <c r="O1210" i="1"/>
  <c r="M1210" i="4" s="1"/>
  <c r="G1214" i="1"/>
  <c r="E1214" i="4" s="1"/>
  <c r="I1231" i="1"/>
  <c r="G1231" i="4" s="1"/>
  <c r="D1284" i="1"/>
  <c r="C1284" i="4" s="1"/>
  <c r="E1299" i="1"/>
  <c r="D1299" i="4" s="1"/>
  <c r="D1304" i="1"/>
  <c r="C1304" i="4" s="1"/>
  <c r="D1383" i="1"/>
  <c r="C1383" i="4" s="1"/>
  <c r="R1401" i="1"/>
  <c r="R1561" i="1"/>
  <c r="Q1647" i="1"/>
  <c r="D1758" i="1"/>
  <c r="E1828" i="1"/>
  <c r="R1868" i="1"/>
  <c r="Q1916" i="1"/>
  <c r="H1930" i="1"/>
  <c r="H1939" i="1"/>
  <c r="H2026" i="1"/>
  <c r="R2068" i="1"/>
  <c r="M2068" i="1" s="1"/>
  <c r="R2188" i="1"/>
  <c r="E2201" i="1"/>
  <c r="G2206" i="1"/>
  <c r="E2236" i="1"/>
  <c r="O2242" i="1"/>
  <c r="E2257" i="1"/>
  <c r="I2276" i="1"/>
  <c r="D2346" i="1"/>
  <c r="H2374" i="1"/>
  <c r="R2561" i="1"/>
  <c r="Q2562" i="1"/>
  <c r="E2582" i="1"/>
  <c r="E2663" i="1"/>
  <c r="R2678" i="1"/>
  <c r="I2700" i="1"/>
  <c r="D2705" i="1"/>
  <c r="I2706" i="1"/>
  <c r="H2720" i="1"/>
  <c r="O2745" i="1"/>
  <c r="H2753" i="1"/>
  <c r="D2776" i="1"/>
  <c r="E2855" i="1"/>
  <c r="D2855" i="1"/>
  <c r="Q2897" i="1"/>
  <c r="R2897" i="1"/>
  <c r="R3093" i="1"/>
  <c r="Q3093" i="1"/>
  <c r="Q3560" i="1"/>
  <c r="R3560" i="1"/>
  <c r="E3661" i="1"/>
  <c r="D3661" i="1"/>
  <c r="R3740" i="1"/>
  <c r="Q3740" i="1"/>
  <c r="D3768" i="1"/>
  <c r="E3768" i="1"/>
  <c r="E3961" i="1"/>
  <c r="D3961" i="1"/>
  <c r="E4519" i="1"/>
  <c r="D4519" i="1"/>
  <c r="O3422" i="1"/>
  <c r="O3537" i="1"/>
  <c r="O4526" i="1"/>
  <c r="R4686" i="1"/>
  <c r="R4716" i="1"/>
  <c r="E4766" i="1"/>
  <c r="G4767" i="1"/>
  <c r="H4780" i="1"/>
  <c r="G4799" i="1"/>
  <c r="Q4832" i="1"/>
  <c r="D4858" i="1"/>
  <c r="R4969" i="1"/>
  <c r="E4995" i="1"/>
  <c r="Q3632" i="1"/>
  <c r="I4065" i="1"/>
  <c r="O4647" i="1"/>
  <c r="H4655" i="1"/>
  <c r="O4746" i="1"/>
  <c r="E4886" i="1"/>
  <c r="R4974" i="1"/>
  <c r="E2869" i="1"/>
  <c r="H2903" i="1"/>
  <c r="G2936" i="1"/>
  <c r="Q2956" i="1"/>
  <c r="G3021" i="1"/>
  <c r="G3103" i="1"/>
  <c r="D3112" i="1"/>
  <c r="I3113" i="1"/>
  <c r="E3173" i="1"/>
  <c r="D3184" i="1"/>
  <c r="D3198" i="1"/>
  <c r="G3199" i="1"/>
  <c r="Q3219" i="1"/>
  <c r="G3243" i="1"/>
  <c r="H3294" i="1"/>
  <c r="R3296" i="1"/>
  <c r="G3323" i="1"/>
  <c r="R3368" i="1"/>
  <c r="E3374" i="1"/>
  <c r="Q3386" i="1"/>
  <c r="R3457" i="1"/>
  <c r="G3460" i="1"/>
  <c r="D3464" i="1"/>
  <c r="I3527" i="1"/>
  <c r="E3548" i="1"/>
  <c r="H3549" i="1"/>
  <c r="G3606" i="1"/>
  <c r="R3652" i="1"/>
  <c r="R3702" i="1"/>
  <c r="G3737" i="1"/>
  <c r="G3763" i="1"/>
  <c r="D3774" i="1"/>
  <c r="G3863" i="1"/>
  <c r="D3966" i="1"/>
  <c r="R4115" i="1"/>
  <c r="G4167" i="1"/>
  <c r="E4231" i="1"/>
  <c r="I4320" i="1"/>
  <c r="E4360" i="1"/>
  <c r="O4377" i="1"/>
  <c r="D4380" i="1"/>
  <c r="M4389" i="1"/>
  <c r="E4406" i="1"/>
  <c r="D4448" i="1"/>
  <c r="Q4511" i="1"/>
  <c r="R4555" i="1"/>
  <c r="G4573" i="1"/>
  <c r="E4739" i="1"/>
  <c r="Q4810" i="1"/>
  <c r="Q4836" i="1"/>
  <c r="H4839" i="1"/>
  <c r="D4927" i="1"/>
  <c r="E4940" i="1"/>
  <c r="G4946" i="1"/>
  <c r="D4965" i="1"/>
  <c r="H4966" i="1"/>
  <c r="M3529" i="1"/>
  <c r="M3926" i="1"/>
  <c r="R2913" i="1"/>
  <c r="Q2950" i="1"/>
  <c r="R2960" i="1"/>
  <c r="R3035" i="1"/>
  <c r="Q3051" i="1"/>
  <c r="Q3065" i="1"/>
  <c r="E3117" i="1"/>
  <c r="I3129" i="1"/>
  <c r="D3134" i="1"/>
  <c r="O3271" i="1"/>
  <c r="G3333" i="1"/>
  <c r="Q3355" i="1"/>
  <c r="R3360" i="1"/>
  <c r="Q3361" i="1"/>
  <c r="R3380" i="1"/>
  <c r="E3393" i="1"/>
  <c r="G3394" i="1"/>
  <c r="H3408" i="1"/>
  <c r="G3418" i="1"/>
  <c r="E3438" i="1"/>
  <c r="D3443" i="1"/>
  <c r="Q3470" i="1"/>
  <c r="G3481" i="1"/>
  <c r="H3513" i="1"/>
  <c r="R3556" i="1"/>
  <c r="M3556" i="1" s="1"/>
  <c r="D3592" i="1"/>
  <c r="Q3607" i="1"/>
  <c r="H3610" i="1"/>
  <c r="Q3676" i="1"/>
  <c r="H3689" i="1"/>
  <c r="I3699" i="1"/>
  <c r="H3705" i="1"/>
  <c r="Q3715" i="1"/>
  <c r="I3747" i="1"/>
  <c r="H3757" i="1"/>
  <c r="Q3759" i="1"/>
  <c r="G3771" i="1"/>
  <c r="E3861" i="1"/>
  <c r="R3864" i="1"/>
  <c r="D3873" i="1"/>
  <c r="H4005" i="1"/>
  <c r="E4009" i="1"/>
  <c r="Q4029" i="1"/>
  <c r="E4036" i="1"/>
  <c r="D2887" i="1"/>
  <c r="G2939" i="1"/>
  <c r="Q3169" i="1"/>
  <c r="I3177" i="1"/>
  <c r="O3199" i="1"/>
  <c r="H3525" i="1"/>
  <c r="H3698" i="1"/>
  <c r="G3779" i="1"/>
  <c r="E3792" i="1"/>
  <c r="E3845" i="1"/>
  <c r="G4054" i="1"/>
  <c r="H4077" i="1"/>
  <c r="E4217" i="1"/>
  <c r="Q4259" i="1"/>
  <c r="R4315" i="1"/>
  <c r="D4348" i="1"/>
  <c r="D4358" i="1"/>
  <c r="O4389" i="1"/>
  <c r="G4619" i="1"/>
  <c r="E4728" i="1"/>
  <c r="H4806" i="1"/>
  <c r="D4815" i="1"/>
  <c r="E4831" i="1"/>
  <c r="G4846" i="1"/>
  <c r="E4860" i="1"/>
  <c r="D4865" i="1"/>
  <c r="E4879" i="1"/>
  <c r="Q4900" i="1"/>
  <c r="I4908" i="1"/>
  <c r="D4943" i="1"/>
  <c r="G4944" i="1"/>
  <c r="Q4990" i="1"/>
  <c r="I3073" i="1"/>
  <c r="D3082" i="1"/>
  <c r="M3143" i="1"/>
  <c r="O3243" i="1"/>
  <c r="Q3293" i="1"/>
  <c r="M3298" i="1"/>
  <c r="D3310" i="1"/>
  <c r="R3323" i="1"/>
  <c r="H3326" i="1"/>
  <c r="R3328" i="1"/>
  <c r="I3347" i="1"/>
  <c r="I3369" i="1"/>
  <c r="I3370" i="1"/>
  <c r="H3371" i="1"/>
  <c r="H3653" i="1"/>
  <c r="D3657" i="1"/>
  <c r="I3717" i="1"/>
  <c r="E3957" i="1"/>
  <c r="E4048" i="1"/>
  <c r="I4077" i="1"/>
  <c r="R4582" i="1"/>
  <c r="I4746" i="1"/>
  <c r="D4800" i="1"/>
  <c r="D4825" i="1"/>
  <c r="I4826" i="1"/>
  <c r="Q4872" i="1"/>
  <c r="D4893" i="1"/>
  <c r="G4930" i="1"/>
  <c r="R4971" i="1"/>
  <c r="Q4976" i="1"/>
  <c r="E182" i="1"/>
  <c r="D182" i="4" s="1"/>
  <c r="D182" i="1"/>
  <c r="C182" i="4" s="1"/>
  <c r="H33" i="1"/>
  <c r="F33" i="4" s="1"/>
  <c r="Q35" i="1"/>
  <c r="N35" i="4" s="1"/>
  <c r="H45" i="1"/>
  <c r="F45" i="4" s="1"/>
  <c r="D56" i="1"/>
  <c r="C56" i="4" s="1"/>
  <c r="Q59" i="1"/>
  <c r="N59" i="4" s="1"/>
  <c r="O81" i="1"/>
  <c r="M81" i="4" s="1"/>
  <c r="I81" i="1"/>
  <c r="G81" i="4" s="1"/>
  <c r="G81" i="1"/>
  <c r="E81" i="4" s="1"/>
  <c r="R110" i="1"/>
  <c r="O110" i="4" s="1"/>
  <c r="G118" i="1"/>
  <c r="E118" i="4" s="1"/>
  <c r="O118" i="1"/>
  <c r="M118" i="4" s="1"/>
  <c r="G174" i="1"/>
  <c r="E174" i="4" s="1"/>
  <c r="E192" i="1"/>
  <c r="D192" i="4" s="1"/>
  <c r="R311" i="1"/>
  <c r="O311" i="4" s="1"/>
  <c r="Q311" i="1"/>
  <c r="N311" i="4" s="1"/>
  <c r="E332" i="1"/>
  <c r="D332" i="4" s="1"/>
  <c r="D332" i="1"/>
  <c r="C332" i="4" s="1"/>
  <c r="D492" i="1"/>
  <c r="C492" i="4" s="1"/>
  <c r="E492" i="1"/>
  <c r="D492" i="4" s="1"/>
  <c r="R779" i="1"/>
  <c r="O779" i="4" s="1"/>
  <c r="Q779" i="1"/>
  <c r="N779" i="4" s="1"/>
  <c r="R213" i="1"/>
  <c r="O213" i="4" s="1"/>
  <c r="Q213" i="1"/>
  <c r="N213" i="4" s="1"/>
  <c r="D236" i="1"/>
  <c r="C236" i="4" s="1"/>
  <c r="E236" i="1"/>
  <c r="D236" i="4" s="1"/>
  <c r="O257" i="1"/>
  <c r="M257" i="4" s="1"/>
  <c r="I257" i="1"/>
  <c r="G257" i="4" s="1"/>
  <c r="I345" i="1"/>
  <c r="G345" i="4" s="1"/>
  <c r="H345" i="1"/>
  <c r="F345" i="4" s="1"/>
  <c r="D443" i="1"/>
  <c r="C443" i="4" s="1"/>
  <c r="E443" i="1"/>
  <c r="D443" i="4" s="1"/>
  <c r="Q543" i="1"/>
  <c r="N543" i="4" s="1"/>
  <c r="R543" i="1"/>
  <c r="O543" i="4" s="1"/>
  <c r="D549" i="1"/>
  <c r="C549" i="4" s="1"/>
  <c r="E549" i="1"/>
  <c r="D549" i="4" s="1"/>
  <c r="E553" i="1"/>
  <c r="D553" i="1"/>
  <c r="C553" i="4" s="1"/>
  <c r="Q642" i="1"/>
  <c r="N642" i="4" s="1"/>
  <c r="R642" i="1"/>
  <c r="O642" i="4" s="1"/>
  <c r="R661" i="1"/>
  <c r="O661" i="4" s="1"/>
  <c r="Q661" i="1"/>
  <c r="N661" i="4" s="1"/>
  <c r="E828" i="1"/>
  <c r="D828" i="4" s="1"/>
  <c r="D828" i="1"/>
  <c r="C828" i="4" s="1"/>
  <c r="E398" i="1"/>
  <c r="D398" i="4" s="1"/>
  <c r="D398" i="1"/>
  <c r="C398" i="4" s="1"/>
  <c r="E620" i="1"/>
  <c r="D620" i="4" s="1"/>
  <c r="D620" i="1"/>
  <c r="C620" i="4" s="1"/>
  <c r="R635" i="1"/>
  <c r="O635" i="4" s="1"/>
  <c r="Q635" i="1"/>
  <c r="N635" i="4" s="1"/>
  <c r="H734" i="1"/>
  <c r="F734" i="4" s="1"/>
  <c r="O734" i="1"/>
  <c r="M734" i="4" s="1"/>
  <c r="E749" i="1"/>
  <c r="D749" i="4" s="1"/>
  <c r="D749" i="1"/>
  <c r="C749" i="4" s="1"/>
  <c r="D795" i="1"/>
  <c r="C795" i="4" s="1"/>
  <c r="E795" i="1"/>
  <c r="D795" i="4" s="1"/>
  <c r="H269" i="1"/>
  <c r="F269" i="4" s="1"/>
  <c r="G269" i="1"/>
  <c r="E269" i="4" s="1"/>
  <c r="G5" i="1"/>
  <c r="E5" i="4" s="1"/>
  <c r="Q43" i="1"/>
  <c r="N43" i="4" s="1"/>
  <c r="H68" i="1"/>
  <c r="F68" i="4" s="1"/>
  <c r="I68" i="1"/>
  <c r="G68" i="4" s="1"/>
  <c r="D88" i="1"/>
  <c r="C88" i="4" s="1"/>
  <c r="H89" i="1"/>
  <c r="F89" i="4" s="1"/>
  <c r="O177" i="1"/>
  <c r="M177" i="4" s="1"/>
  <c r="I177" i="1"/>
  <c r="G177" i="4" s="1"/>
  <c r="O201" i="1"/>
  <c r="M201" i="4" s="1"/>
  <c r="D268" i="1"/>
  <c r="C268" i="4" s="1"/>
  <c r="E268" i="1"/>
  <c r="D268" i="4" s="1"/>
  <c r="D312" i="1"/>
  <c r="C312" i="4" s="1"/>
  <c r="H317" i="1"/>
  <c r="F317" i="4" s="1"/>
  <c r="I317" i="1"/>
  <c r="G317" i="4" s="1"/>
  <c r="D343" i="1"/>
  <c r="C343" i="4" s="1"/>
  <c r="E343" i="1"/>
  <c r="D343" i="4" s="1"/>
  <c r="Q368" i="1"/>
  <c r="N368" i="4" s="1"/>
  <c r="R368" i="1"/>
  <c r="O368" i="4" s="1"/>
  <c r="E425" i="1"/>
  <c r="D425" i="1"/>
  <c r="C425" i="4" s="1"/>
  <c r="D548" i="1"/>
  <c r="C548" i="4" s="1"/>
  <c r="E548" i="1"/>
  <c r="D548" i="4" s="1"/>
  <c r="O633" i="1"/>
  <c r="M633" i="4" s="1"/>
  <c r="H633" i="1"/>
  <c r="F633" i="4" s="1"/>
  <c r="I689" i="1"/>
  <c r="G689" i="4" s="1"/>
  <c r="H689" i="1"/>
  <c r="F689" i="4" s="1"/>
  <c r="Q723" i="1"/>
  <c r="N723" i="4" s="1"/>
  <c r="R723" i="1"/>
  <c r="O723" i="4" s="1"/>
  <c r="R27" i="1"/>
  <c r="O27" i="4" s="1"/>
  <c r="O69" i="1"/>
  <c r="M69" i="4" s="1"/>
  <c r="H69" i="1"/>
  <c r="F69" i="4" s="1"/>
  <c r="I5" i="1"/>
  <c r="G5" i="4" s="1"/>
  <c r="I29" i="1"/>
  <c r="G29" i="4" s="1"/>
  <c r="R31" i="1"/>
  <c r="O31" i="4" s="1"/>
  <c r="Q32" i="1"/>
  <c r="N32" i="4" s="1"/>
  <c r="O45" i="1"/>
  <c r="M45" i="4" s="1"/>
  <c r="O55" i="1"/>
  <c r="M55" i="4" s="1"/>
  <c r="D67" i="1"/>
  <c r="C67" i="4" s="1"/>
  <c r="E67" i="1"/>
  <c r="D67" i="4" s="1"/>
  <c r="H106" i="1"/>
  <c r="F106" i="4" s="1"/>
  <c r="O106" i="1"/>
  <c r="M106" i="4" s="1"/>
  <c r="E133" i="1"/>
  <c r="D133" i="4" s="1"/>
  <c r="D133" i="1"/>
  <c r="C133" i="4" s="1"/>
  <c r="O153" i="1"/>
  <c r="M153" i="4" s="1"/>
  <c r="H169" i="1"/>
  <c r="F169" i="4" s="1"/>
  <c r="G169" i="1"/>
  <c r="E169" i="4" s="1"/>
  <c r="R201" i="1"/>
  <c r="O201" i="4" s="1"/>
  <c r="Q201" i="1"/>
  <c r="N201" i="4" s="1"/>
  <c r="R211" i="1"/>
  <c r="O211" i="4" s="1"/>
  <c r="Q211" i="1"/>
  <c r="N211" i="4" s="1"/>
  <c r="Q340" i="1"/>
  <c r="N340" i="4" s="1"/>
  <c r="R340" i="1"/>
  <c r="O340" i="4" s="1"/>
  <c r="O345" i="1"/>
  <c r="M345" i="4" s="1"/>
  <c r="R399" i="1"/>
  <c r="Q399" i="1"/>
  <c r="N399" i="4" s="1"/>
  <c r="E406" i="1"/>
  <c r="D406" i="4" s="1"/>
  <c r="D406" i="1"/>
  <c r="C406" i="4" s="1"/>
  <c r="O434" i="1"/>
  <c r="M434" i="4" s="1"/>
  <c r="H434" i="1"/>
  <c r="F434" i="4" s="1"/>
  <c r="I469" i="1"/>
  <c r="G469" i="4" s="1"/>
  <c r="M469" i="1"/>
  <c r="K469" i="4" s="1"/>
  <c r="E534" i="1"/>
  <c r="D534" i="4" s="1"/>
  <c r="D534" i="1"/>
  <c r="C534" i="4" s="1"/>
  <c r="I624" i="1"/>
  <c r="G624" i="4" s="1"/>
  <c r="H624" i="1"/>
  <c r="F624" i="4" s="1"/>
  <c r="G662" i="1"/>
  <c r="E662" i="4" s="1"/>
  <c r="H662" i="1"/>
  <c r="F662" i="4" s="1"/>
  <c r="E768" i="1"/>
  <c r="D768" i="4" s="1"/>
  <c r="D768" i="1"/>
  <c r="C768" i="4" s="1"/>
  <c r="I25" i="1"/>
  <c r="G25" i="4" s="1"/>
  <c r="R149" i="1"/>
  <c r="O149" i="4" s="1"/>
  <c r="Q149" i="1"/>
  <c r="N149" i="4" s="1"/>
  <c r="E120" i="1"/>
  <c r="D120" i="4" s="1"/>
  <c r="E132" i="1"/>
  <c r="D132" i="4" s="1"/>
  <c r="D132" i="1"/>
  <c r="C132" i="4" s="1"/>
  <c r="O269" i="1"/>
  <c r="M269" i="4" s="1"/>
  <c r="E320" i="1"/>
  <c r="D320" i="4" s="1"/>
  <c r="Q431" i="1"/>
  <c r="N431" i="4" s="1"/>
  <c r="R431" i="1"/>
  <c r="O431" i="4" s="1"/>
  <c r="H494" i="1"/>
  <c r="F494" i="4" s="1"/>
  <c r="G494" i="1"/>
  <c r="E494" i="4" s="1"/>
  <c r="E510" i="1"/>
  <c r="D510" i="4" s="1"/>
  <c r="D510" i="1"/>
  <c r="C510" i="4" s="1"/>
  <c r="D720" i="1"/>
  <c r="C720" i="4" s="1"/>
  <c r="E720" i="1"/>
  <c r="D720" i="4" s="1"/>
  <c r="Q738" i="1"/>
  <c r="N738" i="4" s="1"/>
  <c r="R738" i="1"/>
  <c r="O738" i="4" s="1"/>
  <c r="O789" i="1"/>
  <c r="M789" i="4" s="1"/>
  <c r="I789" i="1"/>
  <c r="G789" i="4" s="1"/>
  <c r="H75" i="1"/>
  <c r="F75" i="4" s="1"/>
  <c r="I75" i="1"/>
  <c r="G75" i="4" s="1"/>
  <c r="O89" i="1"/>
  <c r="M89" i="4" s="1"/>
  <c r="O101" i="1"/>
  <c r="M101" i="4" s="1"/>
  <c r="H101" i="1"/>
  <c r="F101" i="4" s="1"/>
  <c r="O125" i="1"/>
  <c r="M125" i="4" s="1"/>
  <c r="G125" i="1"/>
  <c r="E125" i="4" s="1"/>
  <c r="E212" i="1"/>
  <c r="D212" i="4" s="1"/>
  <c r="D212" i="1"/>
  <c r="C212" i="4" s="1"/>
  <c r="R295" i="1"/>
  <c r="O295" i="4" s="1"/>
  <c r="Q295" i="1"/>
  <c r="N295" i="4" s="1"/>
  <c r="D396" i="1"/>
  <c r="C396" i="4" s="1"/>
  <c r="E396" i="1"/>
  <c r="D396" i="4" s="1"/>
  <c r="I477" i="1"/>
  <c r="G477" i="4" s="1"/>
  <c r="H477" i="1"/>
  <c r="F477" i="4" s="1"/>
  <c r="O661" i="1"/>
  <c r="M661" i="4" s="1"/>
  <c r="I707" i="1"/>
  <c r="G707" i="4" s="1"/>
  <c r="O707" i="1"/>
  <c r="M707" i="4" s="1"/>
  <c r="H724" i="1"/>
  <c r="F724" i="4" s="1"/>
  <c r="I724" i="1"/>
  <c r="G724" i="4" s="1"/>
  <c r="R775" i="1"/>
  <c r="O775" i="4" s="1"/>
  <c r="Q775" i="1"/>
  <c r="N775" i="4" s="1"/>
  <c r="R786" i="1"/>
  <c r="O786" i="4" s="1"/>
  <c r="Q786" i="1"/>
  <c r="N786" i="4" s="1"/>
  <c r="I43" i="1"/>
  <c r="G43" i="4" s="1"/>
  <c r="D44" i="1"/>
  <c r="C44" i="4" s="1"/>
  <c r="R68" i="1"/>
  <c r="O68" i="4" s="1"/>
  <c r="R111" i="1"/>
  <c r="O111" i="4" s="1"/>
  <c r="I132" i="1"/>
  <c r="G132" i="4" s="1"/>
  <c r="G217" i="1"/>
  <c r="E217" i="4" s="1"/>
  <c r="O337" i="1"/>
  <c r="M337" i="4" s="1"/>
  <c r="I337" i="1"/>
  <c r="G337" i="4" s="1"/>
  <c r="G337" i="1"/>
  <c r="E337" i="4" s="1"/>
  <c r="Q354" i="1"/>
  <c r="N354" i="4" s="1"/>
  <c r="R354" i="1"/>
  <c r="O354" i="4" s="1"/>
  <c r="E368" i="1"/>
  <c r="D368" i="4" s="1"/>
  <c r="D368" i="1"/>
  <c r="C368" i="4" s="1"/>
  <c r="I401" i="1"/>
  <c r="G401" i="4" s="1"/>
  <c r="I405" i="1"/>
  <c r="G405" i="4" s="1"/>
  <c r="H405" i="1"/>
  <c r="F405" i="4" s="1"/>
  <c r="G405" i="1"/>
  <c r="E405" i="4" s="1"/>
  <c r="O405" i="1"/>
  <c r="M405" i="4" s="1"/>
  <c r="R425" i="1"/>
  <c r="O425" i="4" s="1"/>
  <c r="Q425" i="1"/>
  <c r="N425" i="4" s="1"/>
  <c r="O449" i="1"/>
  <c r="M449" i="4" s="1"/>
  <c r="I449" i="1"/>
  <c r="G449" i="4" s="1"/>
  <c r="Q452" i="1"/>
  <c r="N452" i="4" s="1"/>
  <c r="R452" i="1"/>
  <c r="O452" i="4" s="1"/>
  <c r="Q470" i="1"/>
  <c r="N470" i="4" s="1"/>
  <c r="R470" i="1"/>
  <c r="I656" i="1"/>
  <c r="G656" i="4" s="1"/>
  <c r="H656" i="1"/>
  <c r="F656" i="4" s="1"/>
  <c r="O662" i="1"/>
  <c r="M662" i="4" s="1"/>
  <c r="D665" i="1"/>
  <c r="C665" i="4" s="1"/>
  <c r="E665" i="1"/>
  <c r="D665" i="4" s="1"/>
  <c r="O1036" i="1"/>
  <c r="M1036" i="4" s="1"/>
  <c r="O1263" i="1"/>
  <c r="M1263" i="4" s="1"/>
  <c r="M453" i="1"/>
  <c r="K453" i="4" s="1"/>
  <c r="O852" i="1"/>
  <c r="M852" i="4" s="1"/>
  <c r="R894" i="1"/>
  <c r="O894" i="4" s="1"/>
  <c r="E967" i="1"/>
  <c r="D967" i="4" s="1"/>
  <c r="H979" i="1"/>
  <c r="F979" i="4" s="1"/>
  <c r="H980" i="1"/>
  <c r="F980" i="4" s="1"/>
  <c r="D984" i="1"/>
  <c r="C984" i="4" s="1"/>
  <c r="R993" i="1"/>
  <c r="O993" i="4" s="1"/>
  <c r="R994" i="1"/>
  <c r="O994" i="4" s="1"/>
  <c r="O1020" i="1"/>
  <c r="M1020" i="4" s="1"/>
  <c r="E1059" i="1"/>
  <c r="D1059" i="4" s="1"/>
  <c r="G1096" i="1"/>
  <c r="E1096" i="4" s="1"/>
  <c r="Q1099" i="1"/>
  <c r="N1099" i="4" s="1"/>
  <c r="G1104" i="1"/>
  <c r="E1104" i="4" s="1"/>
  <c r="D1172" i="1"/>
  <c r="C1172" i="4" s="1"/>
  <c r="H1174" i="1"/>
  <c r="F1174" i="4" s="1"/>
  <c r="H1196" i="1"/>
  <c r="F1196" i="4" s="1"/>
  <c r="H1209" i="1"/>
  <c r="F1209" i="4" s="1"/>
  <c r="O1252" i="1"/>
  <c r="M1252" i="4" s="1"/>
  <c r="G1342" i="1"/>
  <c r="E1342" i="4" s="1"/>
  <c r="Q1346" i="1"/>
  <c r="N1346" i="4" s="1"/>
  <c r="R1347" i="1"/>
  <c r="O1347" i="4" s="1"/>
  <c r="G1372" i="1"/>
  <c r="E1372" i="4" s="1"/>
  <c r="Q1375" i="1"/>
  <c r="N1375" i="4" s="1"/>
  <c r="I1380" i="1"/>
  <c r="G1380" i="4" s="1"/>
  <c r="D1391" i="1"/>
  <c r="C1391" i="4" s="1"/>
  <c r="E1398" i="1"/>
  <c r="D1398" i="4" s="1"/>
  <c r="H1406" i="1"/>
  <c r="F1406" i="4" s="1"/>
  <c r="R1412" i="1"/>
  <c r="O1412" i="4" s="1"/>
  <c r="Q1412" i="1"/>
  <c r="N1412" i="4" s="1"/>
  <c r="I1459" i="1"/>
  <c r="G1459" i="4" s="1"/>
  <c r="H1459" i="1"/>
  <c r="F1459" i="4" s="1"/>
  <c r="M96" i="1"/>
  <c r="K96" i="4" s="1"/>
  <c r="G385" i="1"/>
  <c r="E385" i="4" s="1"/>
  <c r="H420" i="1"/>
  <c r="F420" i="4" s="1"/>
  <c r="E436" i="1"/>
  <c r="D436" i="4" s="1"/>
  <c r="H437" i="1"/>
  <c r="F437" i="4" s="1"/>
  <c r="Q479" i="1"/>
  <c r="N479" i="4" s="1"/>
  <c r="E512" i="1"/>
  <c r="D512" i="4" s="1"/>
  <c r="Q547" i="1"/>
  <c r="N547" i="4" s="1"/>
  <c r="O549" i="1"/>
  <c r="M549" i="4" s="1"/>
  <c r="D572" i="1"/>
  <c r="C572" i="4" s="1"/>
  <c r="D581" i="1"/>
  <c r="C581" i="4" s="1"/>
  <c r="G603" i="1"/>
  <c r="E603" i="4" s="1"/>
  <c r="D604" i="1"/>
  <c r="C604" i="4" s="1"/>
  <c r="G605" i="1"/>
  <c r="E605" i="4" s="1"/>
  <c r="Q608" i="1"/>
  <c r="N608" i="4" s="1"/>
  <c r="O665" i="1"/>
  <c r="M665" i="4" s="1"/>
  <c r="I979" i="1"/>
  <c r="G979" i="4" s="1"/>
  <c r="O1040" i="1"/>
  <c r="M1040" i="4" s="1"/>
  <c r="H1096" i="1"/>
  <c r="F1096" i="4" s="1"/>
  <c r="D1329" i="1"/>
  <c r="C1329" i="4" s="1"/>
  <c r="E1335" i="1"/>
  <c r="D1335" i="4" s="1"/>
  <c r="G1350" i="1"/>
  <c r="E1350" i="4" s="1"/>
  <c r="R1355" i="1"/>
  <c r="O1355" i="4" s="1"/>
  <c r="R1366" i="1"/>
  <c r="O1366" i="4" s="1"/>
  <c r="E1369" i="1"/>
  <c r="D1369" i="4" s="1"/>
  <c r="I1372" i="1"/>
  <c r="G1372" i="4" s="1"/>
  <c r="G1385" i="1"/>
  <c r="E1385" i="4" s="1"/>
  <c r="Q1407" i="1"/>
  <c r="N1407" i="4" s="1"/>
  <c r="R1407" i="1"/>
  <c r="O1407" i="4" s="1"/>
  <c r="R107" i="1"/>
  <c r="O107" i="4" s="1"/>
  <c r="D148" i="1"/>
  <c r="C148" i="4" s="1"/>
  <c r="O209" i="1"/>
  <c r="M209" i="4" s="1"/>
  <c r="D224" i="1"/>
  <c r="C224" i="4" s="1"/>
  <c r="G225" i="1"/>
  <c r="E225" i="4" s="1"/>
  <c r="D272" i="1"/>
  <c r="C272" i="4" s="1"/>
  <c r="H273" i="1"/>
  <c r="F273" i="4" s="1"/>
  <c r="H385" i="1"/>
  <c r="F385" i="4" s="1"/>
  <c r="O406" i="1"/>
  <c r="M406" i="4" s="1"/>
  <c r="O1024" i="1"/>
  <c r="M1024" i="4" s="1"/>
  <c r="R1428" i="1"/>
  <c r="O1428" i="4" s="1"/>
  <c r="Q1428" i="1"/>
  <c r="N1428" i="4" s="1"/>
  <c r="O1448" i="1"/>
  <c r="M1448" i="4" s="1"/>
  <c r="H1448" i="1"/>
  <c r="F1448" i="4" s="1"/>
  <c r="I745" i="1"/>
  <c r="G745" i="4" s="1"/>
  <c r="E823" i="1"/>
  <c r="D823" i="4" s="1"/>
  <c r="D831" i="1"/>
  <c r="C831" i="4" s="1"/>
  <c r="R834" i="1"/>
  <c r="O834" i="4" s="1"/>
  <c r="D851" i="1"/>
  <c r="C851" i="4" s="1"/>
  <c r="G852" i="1"/>
  <c r="E852" i="4" s="1"/>
  <c r="E870" i="1"/>
  <c r="D870" i="4" s="1"/>
  <c r="I882" i="1"/>
  <c r="G882" i="4" s="1"/>
  <c r="I888" i="1"/>
  <c r="G888" i="4" s="1"/>
  <c r="D928" i="1"/>
  <c r="C928" i="4" s="1"/>
  <c r="H988" i="1"/>
  <c r="F988" i="4" s="1"/>
  <c r="E1011" i="1"/>
  <c r="D1011" i="4" s="1"/>
  <c r="H1036" i="1"/>
  <c r="F1036" i="4" s="1"/>
  <c r="Q1103" i="1"/>
  <c r="N1103" i="4" s="1"/>
  <c r="I1108" i="1"/>
  <c r="G1108" i="4" s="1"/>
  <c r="H1109" i="1"/>
  <c r="F1109" i="4" s="1"/>
  <c r="R1111" i="1"/>
  <c r="O1111" i="4" s="1"/>
  <c r="R1186" i="1"/>
  <c r="O1186" i="4" s="1"/>
  <c r="Q1196" i="1"/>
  <c r="N1196" i="4" s="1"/>
  <c r="H1205" i="1"/>
  <c r="F1205" i="4" s="1"/>
  <c r="D1247" i="1"/>
  <c r="C1247" i="4" s="1"/>
  <c r="G1252" i="1"/>
  <c r="E1252" i="4" s="1"/>
  <c r="D1257" i="1"/>
  <c r="C1257" i="4" s="1"/>
  <c r="Q1260" i="1"/>
  <c r="N1260" i="4" s="1"/>
  <c r="I1263" i="1"/>
  <c r="G1263" i="4" s="1"/>
  <c r="Q1266" i="1"/>
  <c r="N1266" i="4" s="1"/>
  <c r="Q1271" i="1"/>
  <c r="N1271" i="4" s="1"/>
  <c r="Q1290" i="1"/>
  <c r="N1290" i="4" s="1"/>
  <c r="D1293" i="1"/>
  <c r="C1293" i="4" s="1"/>
  <c r="G1294" i="1"/>
  <c r="E1294" i="4" s="1"/>
  <c r="I1295" i="1"/>
  <c r="G1295" i="4" s="1"/>
  <c r="Q1298" i="1"/>
  <c r="N1298" i="4" s="1"/>
  <c r="E1339" i="1"/>
  <c r="D1339" i="4" s="1"/>
  <c r="R1342" i="1"/>
  <c r="O1342" i="4" s="1"/>
  <c r="H1347" i="1"/>
  <c r="F1347" i="4" s="1"/>
  <c r="I1348" i="1"/>
  <c r="G1348" i="4" s="1"/>
  <c r="Q1351" i="1"/>
  <c r="N1351" i="4" s="1"/>
  <c r="R1353" i="1"/>
  <c r="D1356" i="1"/>
  <c r="C1356" i="4" s="1"/>
  <c r="H1376" i="1"/>
  <c r="F1376" i="4" s="1"/>
  <c r="R1380" i="1"/>
  <c r="O1380" i="4" s="1"/>
  <c r="Q1386" i="1"/>
  <c r="N1386" i="4" s="1"/>
  <c r="H1403" i="1"/>
  <c r="F1403" i="4" s="1"/>
  <c r="I479" i="1"/>
  <c r="G479" i="4" s="1"/>
  <c r="G489" i="1"/>
  <c r="E489" i="4" s="1"/>
  <c r="G497" i="1"/>
  <c r="E497" i="4" s="1"/>
  <c r="E515" i="1"/>
  <c r="D515" i="4" s="1"/>
  <c r="D520" i="1"/>
  <c r="C520" i="4" s="1"/>
  <c r="Q552" i="1"/>
  <c r="N552" i="4" s="1"/>
  <c r="M581" i="1"/>
  <c r="K581" i="4" s="1"/>
  <c r="E600" i="1"/>
  <c r="D600" i="4" s="1"/>
  <c r="Q603" i="1"/>
  <c r="N603" i="4" s="1"/>
  <c r="G609" i="1"/>
  <c r="E609" i="4" s="1"/>
  <c r="D628" i="1"/>
  <c r="C628" i="4" s="1"/>
  <c r="Q631" i="1"/>
  <c r="N631" i="4" s="1"/>
  <c r="Q672" i="1"/>
  <c r="N672" i="4" s="1"/>
  <c r="H852" i="1"/>
  <c r="F852" i="4" s="1"/>
  <c r="O1132" i="1"/>
  <c r="M1132" i="4" s="1"/>
  <c r="I1252" i="1"/>
  <c r="G1252" i="4" s="1"/>
  <c r="D1345" i="1"/>
  <c r="C1345" i="4" s="1"/>
  <c r="E1393" i="1"/>
  <c r="D1393" i="4" s="1"/>
  <c r="I1438" i="1"/>
  <c r="G1438" i="4" s="1"/>
  <c r="G1438" i="1"/>
  <c r="E1438" i="4" s="1"/>
  <c r="G189" i="1"/>
  <c r="E189" i="4" s="1"/>
  <c r="R215" i="1"/>
  <c r="O215" i="4" s="1"/>
  <c r="I241" i="1"/>
  <c r="G241" i="4" s="1"/>
  <c r="R251" i="1"/>
  <c r="O251" i="4" s="1"/>
  <c r="I259" i="1"/>
  <c r="G259" i="4" s="1"/>
  <c r="G322" i="1"/>
  <c r="E322" i="4" s="1"/>
  <c r="I357" i="1"/>
  <c r="G357" i="4" s="1"/>
  <c r="Q372" i="1"/>
  <c r="N372" i="4" s="1"/>
  <c r="Q373" i="1"/>
  <c r="N373" i="4" s="1"/>
  <c r="I393" i="1"/>
  <c r="G393" i="4" s="1"/>
  <c r="R430" i="1"/>
  <c r="O430" i="4" s="1"/>
  <c r="Q481" i="1"/>
  <c r="N481" i="4" s="1"/>
  <c r="H489" i="1"/>
  <c r="F489" i="4" s="1"/>
  <c r="D494" i="1"/>
  <c r="C494" i="4" s="1"/>
  <c r="H496" i="1"/>
  <c r="F496" i="4" s="1"/>
  <c r="H497" i="1"/>
  <c r="F497" i="4" s="1"/>
  <c r="R534" i="1"/>
  <c r="O534" i="4" s="1"/>
  <c r="I548" i="1"/>
  <c r="G548" i="4" s="1"/>
  <c r="G549" i="1"/>
  <c r="E549" i="4" s="1"/>
  <c r="D568" i="1"/>
  <c r="C568" i="4" s="1"/>
  <c r="R654" i="1"/>
  <c r="O654" i="4" s="1"/>
  <c r="G665" i="1"/>
  <c r="E665" i="4" s="1"/>
  <c r="E727" i="1"/>
  <c r="D727" i="4" s="1"/>
  <c r="E728" i="1"/>
  <c r="D728" i="4" s="1"/>
  <c r="E756" i="1"/>
  <c r="D756" i="4" s="1"/>
  <c r="D793" i="1"/>
  <c r="C793" i="4" s="1"/>
  <c r="R905" i="1"/>
  <c r="O905" i="4" s="1"/>
  <c r="E914" i="1"/>
  <c r="D914" i="4" s="1"/>
  <c r="H916" i="1"/>
  <c r="F916" i="4" s="1"/>
  <c r="Q918" i="1"/>
  <c r="N918" i="4" s="1"/>
  <c r="D940" i="1"/>
  <c r="C940" i="4" s="1"/>
  <c r="I950" i="1"/>
  <c r="G950" i="4" s="1"/>
  <c r="R977" i="1"/>
  <c r="O977" i="4" s="1"/>
  <c r="O993" i="1"/>
  <c r="M993" i="4" s="1"/>
  <c r="D1024" i="1"/>
  <c r="C1024" i="4" s="1"/>
  <c r="H1040" i="1"/>
  <c r="F1040" i="4" s="1"/>
  <c r="D1079" i="1"/>
  <c r="C1079" i="4" s="1"/>
  <c r="Q1123" i="1"/>
  <c r="N1123" i="4" s="1"/>
  <c r="D1144" i="1"/>
  <c r="C1144" i="4" s="1"/>
  <c r="E1167" i="1"/>
  <c r="D1167" i="4" s="1"/>
  <c r="E1175" i="1"/>
  <c r="D1175" i="4" s="1"/>
  <c r="M1176" i="1"/>
  <c r="K1176" i="4" s="1"/>
  <c r="D1181" i="1"/>
  <c r="C1181" i="4" s="1"/>
  <c r="R1194" i="1"/>
  <c r="O1194" i="4" s="1"/>
  <c r="R1206" i="1"/>
  <c r="O1206" i="4" s="1"/>
  <c r="G1217" i="1"/>
  <c r="E1217" i="4" s="1"/>
  <c r="D1245" i="1"/>
  <c r="C1245" i="4" s="1"/>
  <c r="H1246" i="1"/>
  <c r="F1246" i="4" s="1"/>
  <c r="R1314" i="1"/>
  <c r="O1314" i="4" s="1"/>
  <c r="Q1320" i="1"/>
  <c r="N1320" i="4" s="1"/>
  <c r="E1331" i="1"/>
  <c r="D1331" i="4" s="1"/>
  <c r="Q1335" i="1"/>
  <c r="N1335" i="4" s="1"/>
  <c r="E1344" i="1"/>
  <c r="D1344" i="4" s="1"/>
  <c r="Q1370" i="1"/>
  <c r="N1370" i="4" s="1"/>
  <c r="E1380" i="1"/>
  <c r="D1380" i="4" s="1"/>
  <c r="H1388" i="1"/>
  <c r="F1388" i="4" s="1"/>
  <c r="H1401" i="1"/>
  <c r="F1401" i="4" s="1"/>
  <c r="Q1404" i="1"/>
  <c r="N1404" i="4" s="1"/>
  <c r="R1409" i="1"/>
  <c r="O1409" i="4" s="1"/>
  <c r="E1415" i="1"/>
  <c r="D1415" i="4" s="1"/>
  <c r="D1415" i="1"/>
  <c r="C1415" i="4" s="1"/>
  <c r="R2700" i="1"/>
  <c r="Q2700" i="1"/>
  <c r="Q2765" i="1"/>
  <c r="R2765" i="1"/>
  <c r="E2859" i="1"/>
  <c r="D2859" i="1"/>
  <c r="D2917" i="1"/>
  <c r="E2917" i="1"/>
  <c r="D2945" i="1"/>
  <c r="E2945" i="1"/>
  <c r="E2960" i="1"/>
  <c r="D2960" i="1"/>
  <c r="O2978" i="1"/>
  <c r="I2978" i="1"/>
  <c r="E3009" i="1"/>
  <c r="D3009" i="1"/>
  <c r="E3023" i="1"/>
  <c r="D3023" i="1"/>
  <c r="I3111" i="1"/>
  <c r="G3111" i="1"/>
  <c r="D3353" i="1"/>
  <c r="E3353" i="1"/>
  <c r="G3396" i="1"/>
  <c r="H3396" i="1"/>
  <c r="E3409" i="1"/>
  <c r="D3409" i="1"/>
  <c r="R3484" i="1"/>
  <c r="Q3484" i="1"/>
  <c r="D3495" i="1"/>
  <c r="E3495" i="1"/>
  <c r="R3747" i="1"/>
  <c r="Q3747" i="1"/>
  <c r="O3777" i="1"/>
  <c r="H3777" i="1"/>
  <c r="E4029" i="1"/>
  <c r="D4029" i="1"/>
  <c r="D4321" i="1"/>
  <c r="E4321" i="1"/>
  <c r="O4476" i="1"/>
  <c r="I4476" i="1"/>
  <c r="Q4666" i="1"/>
  <c r="R4666" i="1"/>
  <c r="Q4963" i="1"/>
  <c r="R4963" i="1"/>
  <c r="E5001" i="1"/>
  <c r="D5001" i="1"/>
  <c r="E1470" i="1"/>
  <c r="D1470" i="4" s="1"/>
  <c r="I1471" i="1"/>
  <c r="G1471" i="4" s="1"/>
  <c r="E1516" i="1"/>
  <c r="Q1519" i="1"/>
  <c r="H1523" i="1"/>
  <c r="D1527" i="1"/>
  <c r="Q1530" i="1"/>
  <c r="Q1532" i="1"/>
  <c r="I1535" i="1"/>
  <c r="D1551" i="1"/>
  <c r="H1552" i="1"/>
  <c r="G1572" i="1"/>
  <c r="G1574" i="1"/>
  <c r="D1583" i="1"/>
  <c r="Q1591" i="1"/>
  <c r="D1599" i="1"/>
  <c r="D1657" i="1"/>
  <c r="H1659" i="1"/>
  <c r="D1671" i="1"/>
  <c r="R1689" i="1"/>
  <c r="D1697" i="1"/>
  <c r="R1712" i="1"/>
  <c r="D1719" i="1"/>
  <c r="E1720" i="1"/>
  <c r="E1732" i="1"/>
  <c r="I1738" i="1"/>
  <c r="D1757" i="1"/>
  <c r="Q1760" i="1"/>
  <c r="R1761" i="1"/>
  <c r="Q1762" i="1"/>
  <c r="G1788" i="1"/>
  <c r="D1793" i="1"/>
  <c r="Q1812" i="1"/>
  <c r="G1820" i="1"/>
  <c r="G1840" i="1"/>
  <c r="E1889" i="1"/>
  <c r="G1890" i="1"/>
  <c r="Q1933" i="1"/>
  <c r="H1966" i="1"/>
  <c r="Q1984" i="1"/>
  <c r="Q1985" i="1"/>
  <c r="I1990" i="1"/>
  <c r="D2081" i="1"/>
  <c r="G2082" i="1"/>
  <c r="D2097" i="1"/>
  <c r="Q2101" i="1"/>
  <c r="R2120" i="1"/>
  <c r="E2173" i="1"/>
  <c r="H2226" i="1"/>
  <c r="D2238" i="1"/>
  <c r="R2284" i="1"/>
  <c r="R2299" i="1"/>
  <c r="H2314" i="1"/>
  <c r="D2329" i="1"/>
  <c r="E2368" i="1"/>
  <c r="E2381" i="1"/>
  <c r="G2382" i="1"/>
  <c r="R2395" i="1"/>
  <c r="G2402" i="1"/>
  <c r="Q2409" i="1"/>
  <c r="D2441" i="1"/>
  <c r="E2527" i="1"/>
  <c r="D2527" i="1"/>
  <c r="E2604" i="1"/>
  <c r="R2606" i="1"/>
  <c r="Q2606" i="1"/>
  <c r="I2656" i="1"/>
  <c r="O2656" i="1"/>
  <c r="D2673" i="1"/>
  <c r="Q2706" i="1"/>
  <c r="R2729" i="1"/>
  <c r="Q2738" i="1"/>
  <c r="R2746" i="1"/>
  <c r="E2815" i="1"/>
  <c r="Q2819" i="1"/>
  <c r="I2823" i="1"/>
  <c r="H2823" i="1"/>
  <c r="D2827" i="1"/>
  <c r="E2877" i="1"/>
  <c r="H2941" i="1"/>
  <c r="I2941" i="1"/>
  <c r="E3031" i="1"/>
  <c r="R3050" i="1"/>
  <c r="Q3050" i="1"/>
  <c r="O3101" i="1"/>
  <c r="I3101" i="1"/>
  <c r="R3217" i="1"/>
  <c r="Q3217" i="1"/>
  <c r="H3570" i="1"/>
  <c r="D3645" i="1"/>
  <c r="E3645" i="1"/>
  <c r="Q3688" i="1"/>
  <c r="R3688" i="1"/>
  <c r="R3756" i="1"/>
  <c r="Q3756" i="1"/>
  <c r="I3830" i="1"/>
  <c r="O3830" i="1"/>
  <c r="G3830" i="1"/>
  <c r="R1433" i="1"/>
  <c r="O1433" i="4" s="1"/>
  <c r="D1436" i="1"/>
  <c r="C1436" i="4" s="1"/>
  <c r="Q1455" i="1"/>
  <c r="N1455" i="4" s="1"/>
  <c r="Q1506" i="1"/>
  <c r="Q1548" i="1"/>
  <c r="H1572" i="1"/>
  <c r="G1582" i="1"/>
  <c r="H1588" i="1"/>
  <c r="Q1596" i="1"/>
  <c r="G1665" i="1"/>
  <c r="Q1668" i="1"/>
  <c r="G1686" i="1"/>
  <c r="O1700" i="1"/>
  <c r="R1711" i="1"/>
  <c r="G1726" i="1"/>
  <c r="O1739" i="1"/>
  <c r="Q1768" i="1"/>
  <c r="M1800" i="1"/>
  <c r="G1819" i="1"/>
  <c r="O1822" i="1"/>
  <c r="H1839" i="1"/>
  <c r="I1840" i="1"/>
  <c r="H1850" i="1"/>
  <c r="M1862" i="1"/>
  <c r="I1865" i="1"/>
  <c r="Q1884" i="1"/>
  <c r="Q1885" i="1"/>
  <c r="R1932" i="1"/>
  <c r="D1945" i="1"/>
  <c r="H1947" i="1"/>
  <c r="I1966" i="1"/>
  <c r="Q2012" i="1"/>
  <c r="G2018" i="1"/>
  <c r="D2033" i="1"/>
  <c r="E2080" i="1"/>
  <c r="R2119" i="1"/>
  <c r="D2133" i="1"/>
  <c r="D2134" i="1"/>
  <c r="E2188" i="1"/>
  <c r="D2189" i="1"/>
  <c r="Q2193" i="1"/>
  <c r="E2212" i="1"/>
  <c r="I2226" i="1"/>
  <c r="G2227" i="1"/>
  <c r="D2237" i="1"/>
  <c r="D2302" i="1"/>
  <c r="G2307" i="1"/>
  <c r="G2354" i="1"/>
  <c r="G2370" i="1"/>
  <c r="H2382" i="1"/>
  <c r="D2386" i="1"/>
  <c r="H2402" i="1"/>
  <c r="Q2404" i="1"/>
  <c r="R2443" i="1"/>
  <c r="Q2490" i="1"/>
  <c r="R2499" i="1"/>
  <c r="H2518" i="1"/>
  <c r="R2524" i="1"/>
  <c r="Q2524" i="1"/>
  <c r="G2598" i="1"/>
  <c r="R2601" i="1"/>
  <c r="H2647" i="1"/>
  <c r="R2733" i="1"/>
  <c r="Q2771" i="1"/>
  <c r="O2785" i="1"/>
  <c r="G2785" i="1"/>
  <c r="Q2818" i="1"/>
  <c r="Q2874" i="1"/>
  <c r="R2905" i="1"/>
  <c r="Q2947" i="1"/>
  <c r="I2973" i="1"/>
  <c r="H2973" i="1"/>
  <c r="Q3028" i="1"/>
  <c r="R3028" i="1"/>
  <c r="Q3120" i="1"/>
  <c r="R3120" i="1"/>
  <c r="G3159" i="1"/>
  <c r="G3211" i="1"/>
  <c r="H3211" i="1"/>
  <c r="E3352" i="1"/>
  <c r="D3352" i="1"/>
  <c r="Q3421" i="1"/>
  <c r="R3421" i="1"/>
  <c r="H3490" i="1"/>
  <c r="I3490" i="1"/>
  <c r="E3529" i="1"/>
  <c r="D3529" i="1"/>
  <c r="G3565" i="1"/>
  <c r="G3589" i="1"/>
  <c r="O3589" i="1"/>
  <c r="I3589" i="1"/>
  <c r="H3589" i="1"/>
  <c r="R3599" i="1"/>
  <c r="Q3599" i="1"/>
  <c r="O3641" i="1"/>
  <c r="H3641" i="1"/>
  <c r="H3691" i="1"/>
  <c r="G3691" i="1"/>
  <c r="E1435" i="1"/>
  <c r="D1435" i="4" s="1"/>
  <c r="Q1439" i="1"/>
  <c r="N1439" i="4" s="1"/>
  <c r="D1457" i="1"/>
  <c r="C1457" i="4" s="1"/>
  <c r="Q1466" i="1"/>
  <c r="N1466" i="4" s="1"/>
  <c r="Q1474" i="1"/>
  <c r="N1474" i="4" s="1"/>
  <c r="H1488" i="1"/>
  <c r="F1488" i="4" s="1"/>
  <c r="I1572" i="1"/>
  <c r="H1582" i="1"/>
  <c r="H1616" i="1"/>
  <c r="D1641" i="1"/>
  <c r="H1651" i="1"/>
  <c r="H1665" i="1"/>
  <c r="E1675" i="1"/>
  <c r="M1700" i="1"/>
  <c r="R1709" i="1"/>
  <c r="Q1710" i="1"/>
  <c r="H1726" i="1"/>
  <c r="O1783" i="1"/>
  <c r="D1797" i="1"/>
  <c r="G1838" i="1"/>
  <c r="I1849" i="1"/>
  <c r="I1946" i="1"/>
  <c r="I1970" i="1"/>
  <c r="R1972" i="1"/>
  <c r="E2016" i="1"/>
  <c r="G2034" i="1"/>
  <c r="Q2036" i="1"/>
  <c r="E2057" i="1"/>
  <c r="H2073" i="1"/>
  <c r="M2093" i="1"/>
  <c r="E2128" i="1"/>
  <c r="R2147" i="1"/>
  <c r="O2198" i="1"/>
  <c r="D2246" i="1"/>
  <c r="I2266" i="1"/>
  <c r="Q2269" i="1"/>
  <c r="O2282" i="1"/>
  <c r="G2290" i="1"/>
  <c r="E2317" i="1"/>
  <c r="H2370" i="1"/>
  <c r="Q2436" i="1"/>
  <c r="R2489" i="1"/>
  <c r="E2551" i="1"/>
  <c r="D2551" i="1"/>
  <c r="E2591" i="1"/>
  <c r="G2592" i="1"/>
  <c r="G2628" i="1"/>
  <c r="H2768" i="1"/>
  <c r="H2810" i="1"/>
  <c r="O2810" i="1"/>
  <c r="O2821" i="1"/>
  <c r="H2821" i="1"/>
  <c r="G2821" i="1"/>
  <c r="H2826" i="1"/>
  <c r="G2826" i="1"/>
  <c r="R2830" i="1"/>
  <c r="Q2830" i="1"/>
  <c r="R2868" i="1"/>
  <c r="I2931" i="1"/>
  <c r="H2931" i="1"/>
  <c r="Q2946" i="1"/>
  <c r="R2946" i="1"/>
  <c r="Q2970" i="1"/>
  <c r="R2970" i="1"/>
  <c r="E3114" i="1"/>
  <c r="D3114" i="1"/>
  <c r="Q3375" i="1"/>
  <c r="H3378" i="1"/>
  <c r="I3378" i="1"/>
  <c r="O3388" i="1"/>
  <c r="H3388" i="1"/>
  <c r="G3388" i="1"/>
  <c r="O3489" i="1"/>
  <c r="H3489" i="1"/>
  <c r="E1559" i="1"/>
  <c r="D1564" i="1"/>
  <c r="Q1612" i="1"/>
  <c r="I1636" i="1"/>
  <c r="D1655" i="1"/>
  <c r="I1663" i="1"/>
  <c r="I1724" i="1"/>
  <c r="O1766" i="1"/>
  <c r="D1771" i="1"/>
  <c r="M1820" i="1"/>
  <c r="E1912" i="1"/>
  <c r="D1921" i="1"/>
  <c r="G1922" i="1"/>
  <c r="O1930" i="1"/>
  <c r="H1962" i="1"/>
  <c r="E1985" i="1"/>
  <c r="O1996" i="1"/>
  <c r="O2082" i="1"/>
  <c r="M2217" i="1"/>
  <c r="O2430" i="1"/>
  <c r="I2547" i="1"/>
  <c r="H2547" i="1"/>
  <c r="O2551" i="1"/>
  <c r="G2551" i="1"/>
  <c r="Q2634" i="1"/>
  <c r="R2634" i="1"/>
  <c r="O2688" i="1"/>
  <c r="H2688" i="1"/>
  <c r="G2688" i="1"/>
  <c r="D2751" i="1"/>
  <c r="E2751" i="1"/>
  <c r="R2811" i="1"/>
  <c r="Q2811" i="1"/>
  <c r="I2820" i="1"/>
  <c r="G2820" i="1"/>
  <c r="Q2823" i="1"/>
  <c r="R2823" i="1"/>
  <c r="Q2854" i="1"/>
  <c r="R2854" i="1"/>
  <c r="G2901" i="1"/>
  <c r="H2901" i="1"/>
  <c r="R3097" i="1"/>
  <c r="Q3097" i="1"/>
  <c r="H3145" i="1"/>
  <c r="I3145" i="1"/>
  <c r="R3374" i="1"/>
  <c r="Q3374" i="1"/>
  <c r="O3519" i="1"/>
  <c r="M3519" i="1"/>
  <c r="E3556" i="1"/>
  <c r="D3556" i="1"/>
  <c r="Q1431" i="1"/>
  <c r="N1431" i="4" s="1"/>
  <c r="R1471" i="1"/>
  <c r="O1471" i="4" s="1"/>
  <c r="Q1484" i="1"/>
  <c r="N1484" i="4" s="1"/>
  <c r="G1492" i="1"/>
  <c r="E1492" i="4" s="1"/>
  <c r="O1521" i="1"/>
  <c r="Q1522" i="1"/>
  <c r="I1532" i="1"/>
  <c r="R1535" i="1"/>
  <c r="O1566" i="1"/>
  <c r="G1620" i="1"/>
  <c r="D1679" i="1"/>
  <c r="H1680" i="1"/>
  <c r="G1700" i="1"/>
  <c r="G1702" i="1"/>
  <c r="O1714" i="1"/>
  <c r="O1719" i="1"/>
  <c r="H1730" i="1"/>
  <c r="R1737" i="1"/>
  <c r="H1745" i="1"/>
  <c r="Q1782" i="1"/>
  <c r="I1808" i="1"/>
  <c r="M1830" i="1"/>
  <c r="O1850" i="1"/>
  <c r="Q1890" i="1"/>
  <c r="H1906" i="1"/>
  <c r="Q1908" i="1"/>
  <c r="I1962" i="1"/>
  <c r="O2226" i="1"/>
  <c r="H2852" i="1"/>
  <c r="O2852" i="1"/>
  <c r="I2852" i="1"/>
  <c r="G2852" i="1"/>
  <c r="R2878" i="1"/>
  <c r="Q2878" i="1"/>
  <c r="G3011" i="1"/>
  <c r="I3011" i="1"/>
  <c r="H3011" i="1"/>
  <c r="I3020" i="1"/>
  <c r="D3033" i="1"/>
  <c r="E3033" i="1"/>
  <c r="O3050" i="1"/>
  <c r="I3050" i="1"/>
  <c r="I3071" i="1"/>
  <c r="G3071" i="1"/>
  <c r="E3144" i="1"/>
  <c r="D3144" i="1"/>
  <c r="I3239" i="1"/>
  <c r="O3239" i="1"/>
  <c r="R3399" i="1"/>
  <c r="Q3399" i="1"/>
  <c r="G3417" i="1"/>
  <c r="Q3451" i="1"/>
  <c r="R3466" i="1"/>
  <c r="O3488" i="1"/>
  <c r="G3488" i="1"/>
  <c r="Q3511" i="1"/>
  <c r="R3511" i="1"/>
  <c r="D3550" i="1"/>
  <c r="E3576" i="1"/>
  <c r="D3576" i="1"/>
  <c r="R3620" i="1"/>
  <c r="D1473" i="1"/>
  <c r="C1473" i="4" s="1"/>
  <c r="H1491" i="1"/>
  <c r="F1491" i="4" s="1"/>
  <c r="D1513" i="1"/>
  <c r="E1518" i="1"/>
  <c r="D1529" i="1"/>
  <c r="H1531" i="1"/>
  <c r="G1558" i="1"/>
  <c r="R1588" i="1"/>
  <c r="I1596" i="1"/>
  <c r="E1601" i="1"/>
  <c r="D1607" i="1"/>
  <c r="H1619" i="1"/>
  <c r="H1654" i="1"/>
  <c r="E1710" i="1"/>
  <c r="O1726" i="1"/>
  <c r="D1769" i="1"/>
  <c r="D1795" i="1"/>
  <c r="D1805" i="1"/>
  <c r="M1818" i="1"/>
  <c r="D1827" i="1"/>
  <c r="E1857" i="1"/>
  <c r="H1873" i="1"/>
  <c r="G1874" i="1"/>
  <c r="Q1888" i="1"/>
  <c r="M1934" i="1"/>
  <c r="Q1964" i="1"/>
  <c r="E1998" i="1"/>
  <c r="G1999" i="1"/>
  <c r="D2013" i="1"/>
  <c r="I2021" i="1"/>
  <c r="D2041" i="1"/>
  <c r="H2065" i="1"/>
  <c r="E2084" i="1"/>
  <c r="O2086" i="1"/>
  <c r="Q2108" i="1"/>
  <c r="R2123" i="1"/>
  <c r="Q2145" i="1"/>
  <c r="O2155" i="1"/>
  <c r="Q2160" i="1"/>
  <c r="D2169" i="1"/>
  <c r="I2181" i="1"/>
  <c r="R2196" i="1"/>
  <c r="M2196" i="1" s="1"/>
  <c r="I2210" i="1"/>
  <c r="D2253" i="1"/>
  <c r="D2269" i="1"/>
  <c r="O2290" i="1"/>
  <c r="Q2312" i="1"/>
  <c r="E2341" i="1"/>
  <c r="R2363" i="1"/>
  <c r="G2419" i="1"/>
  <c r="E2436" i="1"/>
  <c r="D2437" i="1"/>
  <c r="R2456" i="1"/>
  <c r="G2504" i="1"/>
  <c r="E2514" i="1"/>
  <c r="R2522" i="1"/>
  <c r="D2595" i="1"/>
  <c r="E2595" i="1"/>
  <c r="H2610" i="1"/>
  <c r="I2610" i="1"/>
  <c r="R2646" i="1"/>
  <c r="Q2646" i="1"/>
  <c r="H2693" i="1"/>
  <c r="O2697" i="1"/>
  <c r="H2697" i="1"/>
  <c r="H2760" i="1"/>
  <c r="R2762" i="1"/>
  <c r="Q2762" i="1"/>
  <c r="R2805" i="1"/>
  <c r="Q2806" i="1"/>
  <c r="D2831" i="1"/>
  <c r="D2845" i="1"/>
  <c r="E2850" i="1"/>
  <c r="O2851" i="1"/>
  <c r="I2851" i="1"/>
  <c r="G2870" i="1"/>
  <c r="H2870" i="1"/>
  <c r="R2892" i="1"/>
  <c r="Q2892" i="1"/>
  <c r="Q3012" i="1"/>
  <c r="R3012" i="1"/>
  <c r="O3019" i="1"/>
  <c r="G3019" i="1"/>
  <c r="H3050" i="1"/>
  <c r="Q3100" i="1"/>
  <c r="R3100" i="1"/>
  <c r="O3194" i="1"/>
  <c r="I3194" i="1"/>
  <c r="H3194" i="1"/>
  <c r="E3344" i="1"/>
  <c r="D3344" i="1"/>
  <c r="I3385" i="1"/>
  <c r="G3385" i="1"/>
  <c r="G3438" i="1"/>
  <c r="D3487" i="1"/>
  <c r="E3487" i="1"/>
  <c r="E3507" i="1"/>
  <c r="H3533" i="1"/>
  <c r="H3591" i="1"/>
  <c r="I3591" i="1"/>
  <c r="O3613" i="1"/>
  <c r="I3613" i="1"/>
  <c r="D1505" i="1"/>
  <c r="H1537" i="1"/>
  <c r="E1547" i="1"/>
  <c r="M1572" i="1"/>
  <c r="Q1604" i="1"/>
  <c r="E1623" i="1"/>
  <c r="O1636" i="1"/>
  <c r="Q1650" i="1"/>
  <c r="M1710" i="1"/>
  <c r="G1754" i="1"/>
  <c r="G1800" i="1"/>
  <c r="D1821" i="1"/>
  <c r="G1822" i="1"/>
  <c r="R1848" i="1"/>
  <c r="H1874" i="1"/>
  <c r="H1883" i="1"/>
  <c r="D1929" i="1"/>
  <c r="D1941" i="1"/>
  <c r="Q1945" i="1"/>
  <c r="O1974" i="1"/>
  <c r="H1978" i="1"/>
  <c r="D2089" i="1"/>
  <c r="Q2133" i="1"/>
  <c r="O2138" i="1"/>
  <c r="H2142" i="1"/>
  <c r="H2170" i="1"/>
  <c r="R2295" i="1"/>
  <c r="Q2301" i="1"/>
  <c r="D2325" i="1"/>
  <c r="H2346" i="1"/>
  <c r="E2372" i="1"/>
  <c r="D2417" i="1"/>
  <c r="R2455" i="1"/>
  <c r="H2504" i="1"/>
  <c r="Q2555" i="1"/>
  <c r="R2555" i="1"/>
  <c r="E2609" i="1"/>
  <c r="D2609" i="1"/>
  <c r="D2696" i="1"/>
  <c r="E2696" i="1"/>
  <c r="K2696" i="1" s="1"/>
  <c r="Q2701" i="1"/>
  <c r="R2701" i="1"/>
  <c r="I2840" i="1"/>
  <c r="O2860" i="1"/>
  <c r="H2860" i="1"/>
  <c r="G2860" i="1"/>
  <c r="H2869" i="1"/>
  <c r="G2869" i="1"/>
  <c r="H2890" i="1"/>
  <c r="O3010" i="1"/>
  <c r="I3010" i="1"/>
  <c r="H3010" i="1"/>
  <c r="D3054" i="1"/>
  <c r="E3054" i="1"/>
  <c r="O3098" i="1"/>
  <c r="H3098" i="1"/>
  <c r="H3330" i="1"/>
  <c r="H3366" i="1"/>
  <c r="O3366" i="1"/>
  <c r="G3366" i="1"/>
  <c r="E3496" i="1"/>
  <c r="D3496" i="1"/>
  <c r="E3590" i="1"/>
  <c r="D3590" i="1"/>
  <c r="H4057" i="1"/>
  <c r="I4057" i="1"/>
  <c r="Q4099" i="1"/>
  <c r="R4099" i="1"/>
  <c r="D4475" i="1"/>
  <c r="E4475" i="1"/>
  <c r="D4753" i="1"/>
  <c r="E4753" i="1"/>
  <c r="I4790" i="1"/>
  <c r="O4790" i="1"/>
  <c r="H4790" i="1"/>
  <c r="E4813" i="1"/>
  <c r="D4813" i="1"/>
  <c r="G4854" i="1"/>
  <c r="I4854" i="1"/>
  <c r="O3091" i="1"/>
  <c r="O3155" i="1"/>
  <c r="O3339" i="1"/>
  <c r="O3341" i="1"/>
  <c r="O3573" i="1"/>
  <c r="Q3646" i="1"/>
  <c r="R3646" i="1"/>
  <c r="R3687" i="1"/>
  <c r="Q3687" i="1"/>
  <c r="D3689" i="1"/>
  <c r="E3689" i="1"/>
  <c r="O3690" i="1"/>
  <c r="G3690" i="1"/>
  <c r="Q3739" i="1"/>
  <c r="R3739" i="1"/>
  <c r="D3747" i="1"/>
  <c r="E3747" i="1"/>
  <c r="Q3755" i="1"/>
  <c r="R3755" i="1"/>
  <c r="R3783" i="1"/>
  <c r="Q3783" i="1"/>
  <c r="R3827" i="1"/>
  <c r="Q3827" i="1"/>
  <c r="R3831" i="1"/>
  <c r="Q3831" i="1"/>
  <c r="E3955" i="1"/>
  <c r="D3955" i="1"/>
  <c r="Q4338" i="1"/>
  <c r="R4338" i="1"/>
  <c r="E4789" i="1"/>
  <c r="D4789" i="1"/>
  <c r="H4910" i="1"/>
  <c r="I4910" i="1"/>
  <c r="O2593" i="1"/>
  <c r="O2939" i="1"/>
  <c r="E2954" i="1"/>
  <c r="G2995" i="1"/>
  <c r="D3000" i="1"/>
  <c r="H3002" i="1"/>
  <c r="G3003" i="1"/>
  <c r="I3004" i="1"/>
  <c r="I3017" i="1"/>
  <c r="H3018" i="1"/>
  <c r="M3053" i="1"/>
  <c r="R3096" i="1"/>
  <c r="D3162" i="1"/>
  <c r="I3233" i="1"/>
  <c r="D3264" i="1"/>
  <c r="I3269" i="1"/>
  <c r="R3291" i="1"/>
  <c r="R3297" i="1"/>
  <c r="M3317" i="1"/>
  <c r="R3419" i="1"/>
  <c r="D3428" i="1"/>
  <c r="D3473" i="1"/>
  <c r="O3509" i="1"/>
  <c r="H3789" i="1"/>
  <c r="I3789" i="1"/>
  <c r="G3825" i="1"/>
  <c r="H3825" i="1"/>
  <c r="Q3835" i="1"/>
  <c r="R3835" i="1"/>
  <c r="D3868" i="1"/>
  <c r="E3868" i="1"/>
  <c r="E3891" i="1"/>
  <c r="D3891" i="1"/>
  <c r="R3897" i="1"/>
  <c r="Q3897" i="1"/>
  <c r="D4416" i="1"/>
  <c r="E4416" i="1"/>
  <c r="O4500" i="1"/>
  <c r="H4500" i="1"/>
  <c r="D4881" i="1"/>
  <c r="E4881" i="1"/>
  <c r="Q2554" i="1"/>
  <c r="E2561" i="1"/>
  <c r="M2680" i="1"/>
  <c r="D2807" i="1"/>
  <c r="G2853" i="1"/>
  <c r="R2891" i="1"/>
  <c r="H2995" i="1"/>
  <c r="I3002" i="1"/>
  <c r="H3003" i="1"/>
  <c r="R3645" i="1"/>
  <c r="K3645" i="1" s="1"/>
  <c r="Q3645" i="1"/>
  <c r="O3665" i="1"/>
  <c r="G3665" i="1"/>
  <c r="O3674" i="1"/>
  <c r="H3674" i="1"/>
  <c r="E3688" i="1"/>
  <c r="D3688" i="1"/>
  <c r="Q3744" i="1"/>
  <c r="R3744" i="1"/>
  <c r="E3780" i="1"/>
  <c r="D3780" i="1"/>
  <c r="E3784" i="1"/>
  <c r="D3784" i="1"/>
  <c r="E3824" i="1"/>
  <c r="D3824" i="1"/>
  <c r="O3833" i="1"/>
  <c r="G3833" i="1"/>
  <c r="R3853" i="1"/>
  <c r="Q3853" i="1"/>
  <c r="O3862" i="1"/>
  <c r="I3862" i="1"/>
  <c r="E3965" i="1"/>
  <c r="D3965" i="1"/>
  <c r="R4024" i="1"/>
  <c r="Q4024" i="1"/>
  <c r="R4080" i="1"/>
  <c r="Q4080" i="1"/>
  <c r="R4672" i="1"/>
  <c r="Q4672" i="1"/>
  <c r="I4748" i="1"/>
  <c r="O4748" i="1"/>
  <c r="H4748" i="1"/>
  <c r="R4956" i="1"/>
  <c r="Q4956" i="1"/>
  <c r="Q4967" i="1"/>
  <c r="R4967" i="1"/>
  <c r="M3628" i="1"/>
  <c r="E3668" i="1"/>
  <c r="D3668" i="1"/>
  <c r="Q3790" i="1"/>
  <c r="R3790" i="1"/>
  <c r="O3797" i="1"/>
  <c r="G3797" i="1"/>
  <c r="G3805" i="1"/>
  <c r="O3805" i="1"/>
  <c r="H3805" i="1"/>
  <c r="G3809" i="1"/>
  <c r="H3809" i="1"/>
  <c r="O3846" i="1"/>
  <c r="G3846" i="1"/>
  <c r="R4033" i="1"/>
  <c r="Q4033" i="1"/>
  <c r="R4407" i="1"/>
  <c r="Q4407" i="1"/>
  <c r="Q4491" i="1"/>
  <c r="R4491" i="1"/>
  <c r="M2826" i="1"/>
  <c r="R3188" i="1"/>
  <c r="D3208" i="1"/>
  <c r="I3241" i="1"/>
  <c r="D3262" i="1"/>
  <c r="D3302" i="1"/>
  <c r="D3336" i="1"/>
  <c r="E3337" i="1"/>
  <c r="H3339" i="1"/>
  <c r="G3341" i="1"/>
  <c r="Q3345" i="1"/>
  <c r="G3349" i="1"/>
  <c r="G3374" i="1"/>
  <c r="Q3378" i="1"/>
  <c r="I3382" i="1"/>
  <c r="Q3384" i="1"/>
  <c r="Q3396" i="1"/>
  <c r="G3399" i="1"/>
  <c r="H3405" i="1"/>
  <c r="E3419" i="1"/>
  <c r="E3420" i="1"/>
  <c r="I3428" i="1"/>
  <c r="Q3443" i="1"/>
  <c r="E3482" i="1"/>
  <c r="D3483" i="1"/>
  <c r="R3490" i="1"/>
  <c r="R3523" i="1"/>
  <c r="D3533" i="1"/>
  <c r="D3553" i="1"/>
  <c r="Q3559" i="1"/>
  <c r="I3572" i="1"/>
  <c r="G3573" i="1"/>
  <c r="G3595" i="1"/>
  <c r="I3604" i="1"/>
  <c r="R3612" i="1"/>
  <c r="Q3640" i="1"/>
  <c r="R3644" i="1"/>
  <c r="M3644" i="1" s="1"/>
  <c r="Q3644" i="1"/>
  <c r="I3697" i="1"/>
  <c r="G3697" i="1"/>
  <c r="O3702" i="1"/>
  <c r="G3702" i="1"/>
  <c r="O3723" i="1"/>
  <c r="D3765" i="1"/>
  <c r="E3765" i="1"/>
  <c r="E3796" i="1"/>
  <c r="D3796" i="1"/>
  <c r="E3804" i="1"/>
  <c r="D3804" i="1"/>
  <c r="D3808" i="1"/>
  <c r="E3808" i="1"/>
  <c r="D3812" i="1"/>
  <c r="E3812" i="1"/>
  <c r="E4300" i="1"/>
  <c r="D4300" i="1"/>
  <c r="D4404" i="1"/>
  <c r="E4404" i="1"/>
  <c r="D4438" i="1"/>
  <c r="E4438" i="1"/>
  <c r="D4953" i="1"/>
  <c r="E4953" i="1"/>
  <c r="Q4966" i="1"/>
  <c r="R4966" i="1"/>
  <c r="R2546" i="1"/>
  <c r="I2584" i="1"/>
  <c r="R2626" i="1"/>
  <c r="H2704" i="1"/>
  <c r="D2769" i="1"/>
  <c r="I2770" i="1"/>
  <c r="G2794" i="1"/>
  <c r="G2812" i="1"/>
  <c r="D2829" i="1"/>
  <c r="R2829" i="1"/>
  <c r="G2842" i="1"/>
  <c r="G2887" i="1"/>
  <c r="O2979" i="1"/>
  <c r="Q3011" i="1"/>
  <c r="D3014" i="1"/>
  <c r="E3021" i="1"/>
  <c r="R3025" i="1"/>
  <c r="R3048" i="1"/>
  <c r="R3056" i="1"/>
  <c r="Q3077" i="1"/>
  <c r="D3080" i="1"/>
  <c r="I3165" i="1"/>
  <c r="E3185" i="1"/>
  <c r="H3251" i="1"/>
  <c r="E3281" i="1"/>
  <c r="R3284" i="1"/>
  <c r="G3303" i="1"/>
  <c r="I3339" i="1"/>
  <c r="H3341" i="1"/>
  <c r="H3349" i="1"/>
  <c r="G3400" i="1"/>
  <c r="G3426" i="1"/>
  <c r="Q3468" i="1"/>
  <c r="R3486" i="1"/>
  <c r="M3513" i="1"/>
  <c r="O3529" i="1"/>
  <c r="E3545" i="1"/>
  <c r="Q3568" i="1"/>
  <c r="H3573" i="1"/>
  <c r="H3581" i="1"/>
  <c r="E3593" i="1"/>
  <c r="Q3611" i="1"/>
  <c r="E3624" i="1"/>
  <c r="R3638" i="1"/>
  <c r="O3642" i="1"/>
  <c r="H3642" i="1"/>
  <c r="D3681" i="1"/>
  <c r="E3681" i="1"/>
  <c r="D3696" i="1"/>
  <c r="E3696" i="1"/>
  <c r="H3721" i="1"/>
  <c r="G3721" i="1"/>
  <c r="E4030" i="1"/>
  <c r="D4030" i="1"/>
  <c r="H4322" i="1"/>
  <c r="O4322" i="1"/>
  <c r="Q4482" i="1"/>
  <c r="R4482" i="1"/>
  <c r="H4669" i="1"/>
  <c r="O4669" i="1"/>
  <c r="I4669" i="1"/>
  <c r="Q4725" i="1"/>
  <c r="R4725" i="1"/>
  <c r="H4763" i="1"/>
  <c r="I4763" i="1"/>
  <c r="R4940" i="1"/>
  <c r="Q4940" i="1"/>
  <c r="H3737" i="1"/>
  <c r="O3771" i="1"/>
  <c r="H3854" i="1"/>
  <c r="O3910" i="1"/>
  <c r="O4034" i="1"/>
  <c r="M4085" i="1"/>
  <c r="O4130" i="1"/>
  <c r="O4862" i="1"/>
  <c r="O4884" i="1"/>
  <c r="O4964" i="1"/>
  <c r="O3653" i="1"/>
  <c r="G3669" i="1"/>
  <c r="Q3672" i="1"/>
  <c r="E3675" i="1"/>
  <c r="I3683" i="1"/>
  <c r="H3684" i="1"/>
  <c r="O3689" i="1"/>
  <c r="D3694" i="1"/>
  <c r="G3701" i="1"/>
  <c r="Q3704" i="1"/>
  <c r="O3745" i="1"/>
  <c r="I3752" i="1"/>
  <c r="H3861" i="1"/>
  <c r="E3900" i="1"/>
  <c r="D3902" i="1"/>
  <c r="H3913" i="1"/>
  <c r="I3941" i="1"/>
  <c r="D3997" i="1"/>
  <c r="H4017" i="1"/>
  <c r="H4137" i="1"/>
  <c r="Q4157" i="1"/>
  <c r="D4238" i="1"/>
  <c r="E4289" i="1"/>
  <c r="G4290" i="1"/>
  <c r="G4309" i="1"/>
  <c r="O4357" i="1"/>
  <c r="E4377" i="1"/>
  <c r="H4417" i="1"/>
  <c r="I4505" i="1"/>
  <c r="R4522" i="1"/>
  <c r="D4553" i="1"/>
  <c r="E4623" i="1"/>
  <c r="O4680" i="1"/>
  <c r="D4761" i="1"/>
  <c r="G4768" i="1"/>
  <c r="Q4792" i="1"/>
  <c r="H4796" i="1"/>
  <c r="G4818" i="1"/>
  <c r="Q4848" i="1"/>
  <c r="I4909" i="1"/>
  <c r="O4916" i="1"/>
  <c r="G4927" i="1"/>
  <c r="H5000" i="1"/>
  <c r="H4049" i="1"/>
  <c r="I4114" i="1"/>
  <c r="G4211" i="1"/>
  <c r="E4273" i="1"/>
  <c r="D4325" i="1"/>
  <c r="G4326" i="1"/>
  <c r="D4388" i="1"/>
  <c r="G4389" i="1"/>
  <c r="Q4427" i="1"/>
  <c r="E4446" i="1"/>
  <c r="R4507" i="1"/>
  <c r="E4510" i="1"/>
  <c r="R4521" i="1"/>
  <c r="E4543" i="1"/>
  <c r="O4960" i="1"/>
  <c r="I3681" i="1"/>
  <c r="O3854" i="1"/>
  <c r="H3883" i="1"/>
  <c r="R3885" i="1"/>
  <c r="G3959" i="1"/>
  <c r="G3960" i="1"/>
  <c r="H3963" i="1"/>
  <c r="Q4013" i="1"/>
  <c r="E4041" i="1"/>
  <c r="G4047" i="1"/>
  <c r="R4067" i="1"/>
  <c r="R4088" i="1"/>
  <c r="G4130" i="1"/>
  <c r="H4153" i="1"/>
  <c r="E4196" i="1"/>
  <c r="O4285" i="1"/>
  <c r="G4377" i="1"/>
  <c r="H4389" i="1"/>
  <c r="R4471" i="1"/>
  <c r="E4503" i="1"/>
  <c r="E4585" i="1"/>
  <c r="E4642" i="1"/>
  <c r="G4661" i="1"/>
  <c r="Q4663" i="1"/>
  <c r="E4695" i="1"/>
  <c r="R4702" i="1"/>
  <c r="D4720" i="1"/>
  <c r="R4737" i="1"/>
  <c r="R4749" i="1"/>
  <c r="M4766" i="1"/>
  <c r="E4776" i="1"/>
  <c r="E4799" i="1"/>
  <c r="Q4846" i="1"/>
  <c r="Q4882" i="1"/>
  <c r="D4890" i="1"/>
  <c r="H4892" i="1"/>
  <c r="D4897" i="1"/>
  <c r="R4922" i="1"/>
  <c r="D4935" i="1"/>
  <c r="D4967" i="1"/>
  <c r="E4968" i="1"/>
  <c r="G4970" i="1"/>
  <c r="H4971" i="1"/>
  <c r="G4972" i="1"/>
  <c r="H4992" i="1"/>
  <c r="O3669" i="1"/>
  <c r="I3845" i="1"/>
  <c r="I3960" i="1"/>
  <c r="H3961" i="1"/>
  <c r="D4010" i="1"/>
  <c r="E4025" i="1"/>
  <c r="G4034" i="1"/>
  <c r="E4112" i="1"/>
  <c r="M4145" i="1"/>
  <c r="D4209" i="1"/>
  <c r="E4241" i="1"/>
  <c r="G4242" i="1"/>
  <c r="O4290" i="1"/>
  <c r="Q4295" i="1"/>
  <c r="I4389" i="1"/>
  <c r="I4436" i="1"/>
  <c r="O4505" i="1"/>
  <c r="E4515" i="1"/>
  <c r="D4516" i="1"/>
  <c r="Q4535" i="1"/>
  <c r="R4554" i="1"/>
  <c r="D4558" i="1"/>
  <c r="E4559" i="1"/>
  <c r="D4602" i="1"/>
  <c r="G4615" i="1"/>
  <c r="I4621" i="1"/>
  <c r="E4719" i="1"/>
  <c r="Q4722" i="1"/>
  <c r="D4793" i="1"/>
  <c r="E4849" i="1"/>
  <c r="G4918" i="1"/>
  <c r="I4940" i="1"/>
  <c r="M4798" i="1"/>
  <c r="I3653" i="1"/>
  <c r="O3681" i="1"/>
  <c r="I3689" i="1"/>
  <c r="M3767" i="1"/>
  <c r="G3947" i="1"/>
  <c r="D3994" i="1"/>
  <c r="E4044" i="1"/>
  <c r="I4045" i="1"/>
  <c r="D4057" i="1"/>
  <c r="O4062" i="1"/>
  <c r="Q4065" i="1"/>
  <c r="E4069" i="1"/>
  <c r="E4089" i="1"/>
  <c r="R4168" i="1"/>
  <c r="R4211" i="1"/>
  <c r="Q4228" i="1"/>
  <c r="R4267" i="1"/>
  <c r="I4271" i="1"/>
  <c r="R4279" i="1"/>
  <c r="Q4319" i="1"/>
  <c r="D4328" i="1"/>
  <c r="D4368" i="1"/>
  <c r="E4385" i="1"/>
  <c r="R4410" i="1"/>
  <c r="I4440" i="1"/>
  <c r="G4486" i="1"/>
  <c r="R4497" i="1"/>
  <c r="I4514" i="1"/>
  <c r="R4518" i="1"/>
  <c r="I4532" i="1"/>
  <c r="G4558" i="1"/>
  <c r="D4640" i="1"/>
  <c r="D4664" i="1"/>
  <c r="G4665" i="1"/>
  <c r="G4680" i="1"/>
  <c r="E4703" i="1"/>
  <c r="G4709" i="1"/>
  <c r="R4715" i="1"/>
  <c r="I4724" i="1"/>
  <c r="R4745" i="1"/>
  <c r="Q4772" i="1"/>
  <c r="E4804" i="1"/>
  <c r="E4847" i="1"/>
  <c r="E4855" i="1"/>
  <c r="Q4858" i="1"/>
  <c r="I4916" i="1"/>
  <c r="Q4920" i="1"/>
  <c r="H4955" i="1"/>
  <c r="G4960" i="1"/>
  <c r="O4972" i="1"/>
  <c r="E4984" i="1"/>
  <c r="R4997" i="1"/>
  <c r="Q4998" i="1"/>
  <c r="O685" i="1"/>
  <c r="M685" i="4" s="1"/>
  <c r="G689" i="1"/>
  <c r="E689" i="4" s="1"/>
  <c r="M693" i="1"/>
  <c r="K693" i="4" s="1"/>
  <c r="E697" i="1"/>
  <c r="D697" i="4" s="1"/>
  <c r="M728" i="1"/>
  <c r="K728" i="4" s="1"/>
  <c r="D733" i="1"/>
  <c r="C733" i="4" s="1"/>
  <c r="Q751" i="1"/>
  <c r="N751" i="4" s="1"/>
  <c r="R751" i="1"/>
  <c r="O751" i="4" s="1"/>
  <c r="Q762" i="1"/>
  <c r="N762" i="4" s="1"/>
  <c r="R762" i="1"/>
  <c r="O762" i="4" s="1"/>
  <c r="Q769" i="1"/>
  <c r="N769" i="4" s="1"/>
  <c r="R769" i="1"/>
  <c r="O769" i="4" s="1"/>
  <c r="I782" i="1"/>
  <c r="G782" i="4" s="1"/>
  <c r="H782" i="1"/>
  <c r="F782" i="4" s="1"/>
  <c r="O782" i="1"/>
  <c r="M782" i="4" s="1"/>
  <c r="Q829" i="1"/>
  <c r="N829" i="4" s="1"/>
  <c r="R829" i="1"/>
  <c r="R836" i="1"/>
  <c r="Q836" i="1"/>
  <c r="N836" i="4" s="1"/>
  <c r="Q845" i="1"/>
  <c r="N845" i="4" s="1"/>
  <c r="R845" i="1"/>
  <c r="O845" i="4" s="1"/>
  <c r="H903" i="1"/>
  <c r="F903" i="4" s="1"/>
  <c r="I903" i="1"/>
  <c r="G903" i="4" s="1"/>
  <c r="H13" i="1"/>
  <c r="F13" i="4" s="1"/>
  <c r="R20" i="1"/>
  <c r="O20" i="4" s="1"/>
  <c r="R54" i="1"/>
  <c r="O54" i="4" s="1"/>
  <c r="Q55" i="1"/>
  <c r="N55" i="4" s="1"/>
  <c r="D72" i="1"/>
  <c r="C72" i="4" s="1"/>
  <c r="D118" i="1"/>
  <c r="C118" i="4" s="1"/>
  <c r="R118" i="1"/>
  <c r="O118" i="4" s="1"/>
  <c r="H125" i="1"/>
  <c r="F125" i="4" s="1"/>
  <c r="G129" i="1"/>
  <c r="E129" i="4" s="1"/>
  <c r="I169" i="1"/>
  <c r="G169" i="4" s="1"/>
  <c r="M181" i="1"/>
  <c r="K181" i="4" s="1"/>
  <c r="R187" i="1"/>
  <c r="O187" i="4" s="1"/>
  <c r="D196" i="1"/>
  <c r="C196" i="4" s="1"/>
  <c r="R199" i="1"/>
  <c r="O199" i="4" s="1"/>
  <c r="R208" i="1"/>
  <c r="O208" i="4" s="1"/>
  <c r="H217" i="1"/>
  <c r="F217" i="4" s="1"/>
  <c r="H225" i="1"/>
  <c r="F225" i="4" s="1"/>
  <c r="E248" i="1"/>
  <c r="D248" i="4" s="1"/>
  <c r="Q259" i="1"/>
  <c r="N259" i="4" s="1"/>
  <c r="Q267" i="1"/>
  <c r="N267" i="4" s="1"/>
  <c r="R270" i="1"/>
  <c r="O270" i="4" s="1"/>
  <c r="D296" i="1"/>
  <c r="C296" i="4" s="1"/>
  <c r="R299" i="1"/>
  <c r="O299" i="4" s="1"/>
  <c r="R304" i="1"/>
  <c r="O304" i="4" s="1"/>
  <c r="H322" i="1"/>
  <c r="F322" i="4" s="1"/>
  <c r="R328" i="1"/>
  <c r="O328" i="4" s="1"/>
  <c r="H333" i="1"/>
  <c r="F333" i="4" s="1"/>
  <c r="D337" i="1"/>
  <c r="C337" i="4" s="1"/>
  <c r="Q343" i="1"/>
  <c r="N343" i="4" s="1"/>
  <c r="Q352" i="1"/>
  <c r="N352" i="4" s="1"/>
  <c r="H361" i="1"/>
  <c r="F361" i="4" s="1"/>
  <c r="H369" i="1"/>
  <c r="F369" i="4" s="1"/>
  <c r="E385" i="1"/>
  <c r="D385" i="4" s="1"/>
  <c r="Q385" i="1"/>
  <c r="N385" i="4" s="1"/>
  <c r="H389" i="1"/>
  <c r="F389" i="4" s="1"/>
  <c r="R391" i="1"/>
  <c r="O391" i="4" s="1"/>
  <c r="E395" i="1"/>
  <c r="D395" i="4" s="1"/>
  <c r="E405" i="1"/>
  <c r="D416" i="1"/>
  <c r="C416" i="4" s="1"/>
  <c r="I417" i="1"/>
  <c r="G417" i="4" s="1"/>
  <c r="G425" i="1"/>
  <c r="E425" i="4" s="1"/>
  <c r="O441" i="1"/>
  <c r="M441" i="4" s="1"/>
  <c r="I451" i="1"/>
  <c r="G451" i="4" s="1"/>
  <c r="G453" i="1"/>
  <c r="E453" i="4" s="1"/>
  <c r="Q456" i="1"/>
  <c r="N456" i="4" s="1"/>
  <c r="D470" i="1"/>
  <c r="C470" i="4" s="1"/>
  <c r="D472" i="1"/>
  <c r="C472" i="4" s="1"/>
  <c r="H482" i="1"/>
  <c r="F482" i="4" s="1"/>
  <c r="I483" i="1"/>
  <c r="G483" i="4" s="1"/>
  <c r="D497" i="1"/>
  <c r="C497" i="4" s="1"/>
  <c r="Q523" i="1"/>
  <c r="N523" i="4" s="1"/>
  <c r="G533" i="1"/>
  <c r="E533" i="4" s="1"/>
  <c r="G541" i="1"/>
  <c r="E541" i="4" s="1"/>
  <c r="D542" i="1"/>
  <c r="C542" i="4" s="1"/>
  <c r="G577" i="1"/>
  <c r="E577" i="4" s="1"/>
  <c r="E580" i="1"/>
  <c r="D580" i="4" s="1"/>
  <c r="Q584" i="1"/>
  <c r="N584" i="4" s="1"/>
  <c r="D588" i="1"/>
  <c r="C588" i="4" s="1"/>
  <c r="I613" i="1"/>
  <c r="G613" i="4" s="1"/>
  <c r="D618" i="1"/>
  <c r="C618" i="4" s="1"/>
  <c r="O622" i="1"/>
  <c r="M622" i="4" s="1"/>
  <c r="R630" i="1"/>
  <c r="O630" i="4" s="1"/>
  <c r="R648" i="1"/>
  <c r="O648" i="4" s="1"/>
  <c r="E652" i="1"/>
  <c r="D652" i="4" s="1"/>
  <c r="G653" i="1"/>
  <c r="E653" i="4" s="1"/>
  <c r="D660" i="1"/>
  <c r="C660" i="4" s="1"/>
  <c r="R663" i="1"/>
  <c r="O663" i="4" s="1"/>
  <c r="D668" i="1"/>
  <c r="C668" i="4" s="1"/>
  <c r="H669" i="1"/>
  <c r="F669" i="4" s="1"/>
  <c r="D732" i="1"/>
  <c r="C732" i="4" s="1"/>
  <c r="E732" i="1"/>
  <c r="D732" i="4" s="1"/>
  <c r="H810" i="1"/>
  <c r="F810" i="4" s="1"/>
  <c r="I810" i="1"/>
  <c r="G810" i="4" s="1"/>
  <c r="E817" i="1"/>
  <c r="D817" i="4" s="1"/>
  <c r="D817" i="1"/>
  <c r="C817" i="4" s="1"/>
  <c r="R863" i="1"/>
  <c r="O863" i="4" s="1"/>
  <c r="Q863" i="1"/>
  <c r="N863" i="4" s="1"/>
  <c r="H902" i="1"/>
  <c r="F902" i="4" s="1"/>
  <c r="G902" i="1"/>
  <c r="E902" i="4" s="1"/>
  <c r="H41" i="1"/>
  <c r="F41" i="4" s="1"/>
  <c r="H66" i="1"/>
  <c r="F66" i="4" s="1"/>
  <c r="G67" i="1"/>
  <c r="E67" i="4" s="1"/>
  <c r="D68" i="1"/>
  <c r="C68" i="4" s="1"/>
  <c r="H77" i="1"/>
  <c r="F77" i="4" s="1"/>
  <c r="Q21" i="1"/>
  <c r="N21" i="4" s="1"/>
  <c r="G29" i="1"/>
  <c r="E29" i="4" s="1"/>
  <c r="R47" i="1"/>
  <c r="O47" i="4" s="1"/>
  <c r="D60" i="1"/>
  <c r="C60" i="4" s="1"/>
  <c r="I61" i="1"/>
  <c r="G61" i="4" s="1"/>
  <c r="I67" i="1"/>
  <c r="G67" i="4" s="1"/>
  <c r="H73" i="1"/>
  <c r="F73" i="4" s="1"/>
  <c r="G78" i="1"/>
  <c r="E78" i="4" s="1"/>
  <c r="E84" i="1"/>
  <c r="D84" i="4" s="1"/>
  <c r="O95" i="1"/>
  <c r="M95" i="4" s="1"/>
  <c r="M97" i="1"/>
  <c r="K97" i="4" s="1"/>
  <c r="E101" i="1"/>
  <c r="D101" i="4" s="1"/>
  <c r="Q105" i="1"/>
  <c r="N105" i="4" s="1"/>
  <c r="I125" i="1"/>
  <c r="G125" i="4" s="1"/>
  <c r="Q131" i="1"/>
  <c r="N131" i="4" s="1"/>
  <c r="M135" i="1"/>
  <c r="K135" i="4" s="1"/>
  <c r="G153" i="1"/>
  <c r="E153" i="4" s="1"/>
  <c r="I159" i="1"/>
  <c r="G159" i="4" s="1"/>
  <c r="E163" i="1"/>
  <c r="D163" i="4" s="1"/>
  <c r="E165" i="1"/>
  <c r="D165" i="4" s="1"/>
  <c r="I176" i="1"/>
  <c r="G176" i="4" s="1"/>
  <c r="G177" i="1"/>
  <c r="E177" i="4" s="1"/>
  <c r="I217" i="1"/>
  <c r="G217" i="4" s="1"/>
  <c r="R219" i="1"/>
  <c r="O219" i="4" s="1"/>
  <c r="I235" i="1"/>
  <c r="G235" i="4" s="1"/>
  <c r="G253" i="1"/>
  <c r="E253" i="4" s="1"/>
  <c r="E261" i="1"/>
  <c r="D261" i="4" s="1"/>
  <c r="Q271" i="1"/>
  <c r="N271" i="4" s="1"/>
  <c r="H278" i="1"/>
  <c r="F278" i="4" s="1"/>
  <c r="Q283" i="1"/>
  <c r="N283" i="4" s="1"/>
  <c r="Q289" i="1"/>
  <c r="N289" i="4" s="1"/>
  <c r="O290" i="1"/>
  <c r="M290" i="4" s="1"/>
  <c r="G317" i="1"/>
  <c r="E317" i="4" s="1"/>
  <c r="M321" i="1"/>
  <c r="K321" i="4" s="1"/>
  <c r="G323" i="1"/>
  <c r="E323" i="4" s="1"/>
  <c r="H324" i="1"/>
  <c r="F324" i="4" s="1"/>
  <c r="H325" i="1"/>
  <c r="F325" i="4" s="1"/>
  <c r="Q327" i="1"/>
  <c r="N327" i="4" s="1"/>
  <c r="R379" i="1"/>
  <c r="D382" i="1"/>
  <c r="C382" i="4" s="1"/>
  <c r="D393" i="1"/>
  <c r="C393" i="4" s="1"/>
  <c r="D404" i="1"/>
  <c r="C404" i="4" s="1"/>
  <c r="R419" i="1"/>
  <c r="O419" i="4" s="1"/>
  <c r="I425" i="1"/>
  <c r="G425" i="4" s="1"/>
  <c r="Q435" i="1"/>
  <c r="N435" i="4" s="1"/>
  <c r="I453" i="1"/>
  <c r="G453" i="4" s="1"/>
  <c r="D458" i="1"/>
  <c r="C458" i="4" s="1"/>
  <c r="G467" i="1"/>
  <c r="E467" i="4" s="1"/>
  <c r="G469" i="1"/>
  <c r="E469" i="4" s="1"/>
  <c r="G477" i="1"/>
  <c r="E477" i="4" s="1"/>
  <c r="D478" i="1"/>
  <c r="C478" i="4" s="1"/>
  <c r="E480" i="1"/>
  <c r="D480" i="4" s="1"/>
  <c r="O505" i="1"/>
  <c r="M505" i="4" s="1"/>
  <c r="D517" i="1"/>
  <c r="C517" i="4" s="1"/>
  <c r="G534" i="1"/>
  <c r="E534" i="4" s="1"/>
  <c r="H541" i="1"/>
  <c r="F541" i="4" s="1"/>
  <c r="E547" i="1"/>
  <c r="D547" i="4" s="1"/>
  <c r="G553" i="1"/>
  <c r="E553" i="4" s="1"/>
  <c r="I577" i="1"/>
  <c r="G577" i="4" s="1"/>
  <c r="H581" i="1"/>
  <c r="F581" i="4" s="1"/>
  <c r="Q585" i="1"/>
  <c r="N585" i="4" s="1"/>
  <c r="R595" i="1"/>
  <c r="O595" i="4" s="1"/>
  <c r="G598" i="1"/>
  <c r="E598" i="4" s="1"/>
  <c r="I612" i="1"/>
  <c r="G612" i="4" s="1"/>
  <c r="E633" i="1"/>
  <c r="D633" i="4" s="1"/>
  <c r="Q647" i="1"/>
  <c r="N647" i="4" s="1"/>
  <c r="G661" i="1"/>
  <c r="E661" i="4" s="1"/>
  <c r="D662" i="1"/>
  <c r="C662" i="4" s="1"/>
  <c r="R662" i="1"/>
  <c r="O662" i="4" s="1"/>
  <c r="E667" i="1"/>
  <c r="D667" i="4" s="1"/>
  <c r="I669" i="1"/>
  <c r="G669" i="4" s="1"/>
  <c r="O677" i="1"/>
  <c r="M677" i="4" s="1"/>
  <c r="G681" i="1"/>
  <c r="E681" i="4" s="1"/>
  <c r="Q691" i="1"/>
  <c r="N691" i="4" s="1"/>
  <c r="R692" i="1"/>
  <c r="O692" i="4" s="1"/>
  <c r="Q705" i="1"/>
  <c r="N705" i="4" s="1"/>
  <c r="H713" i="1"/>
  <c r="F713" i="4" s="1"/>
  <c r="H714" i="1"/>
  <c r="F714" i="4" s="1"/>
  <c r="G723" i="1"/>
  <c r="E723" i="4" s="1"/>
  <c r="G725" i="1"/>
  <c r="E725" i="4" s="1"/>
  <c r="D770" i="1"/>
  <c r="C770" i="4" s="1"/>
  <c r="E770" i="1"/>
  <c r="D770" i="4" s="1"/>
  <c r="O772" i="1"/>
  <c r="M772" i="4" s="1"/>
  <c r="I781" i="1"/>
  <c r="G781" i="4" s="1"/>
  <c r="I808" i="1"/>
  <c r="G808" i="4" s="1"/>
  <c r="H808" i="1"/>
  <c r="F808" i="4" s="1"/>
  <c r="D809" i="1"/>
  <c r="C809" i="4" s="1"/>
  <c r="G810" i="1"/>
  <c r="E810" i="4" s="1"/>
  <c r="G812" i="1"/>
  <c r="E812" i="4" s="1"/>
  <c r="H812" i="1"/>
  <c r="F812" i="4" s="1"/>
  <c r="I822" i="1"/>
  <c r="G822" i="4" s="1"/>
  <c r="I823" i="1"/>
  <c r="G823" i="4" s="1"/>
  <c r="H823" i="1"/>
  <c r="F823" i="4" s="1"/>
  <c r="D830" i="1"/>
  <c r="C830" i="4" s="1"/>
  <c r="E830" i="1"/>
  <c r="D830" i="4" s="1"/>
  <c r="D867" i="1"/>
  <c r="C867" i="4" s="1"/>
  <c r="I872" i="1"/>
  <c r="G872" i="4" s="1"/>
  <c r="H872" i="1"/>
  <c r="F872" i="4" s="1"/>
  <c r="G872" i="1"/>
  <c r="E872" i="4" s="1"/>
  <c r="R886" i="1"/>
  <c r="Q886" i="1"/>
  <c r="N886" i="4" s="1"/>
  <c r="I902" i="1"/>
  <c r="G902" i="4" s="1"/>
  <c r="E907" i="1"/>
  <c r="D907" i="4" s="1"/>
  <c r="D907" i="1"/>
  <c r="C907" i="4" s="1"/>
  <c r="H914" i="1"/>
  <c r="F914" i="4" s="1"/>
  <c r="I914" i="1"/>
  <c r="G914" i="4" s="1"/>
  <c r="O94" i="1"/>
  <c r="M94" i="4" s="1"/>
  <c r="M213" i="1"/>
  <c r="K213" i="4" s="1"/>
  <c r="O397" i="1"/>
  <c r="M397" i="4" s="1"/>
  <c r="H681" i="1"/>
  <c r="F681" i="4" s="1"/>
  <c r="I723" i="1"/>
  <c r="G723" i="4" s="1"/>
  <c r="I725" i="1"/>
  <c r="G725" i="4" s="1"/>
  <c r="E791" i="1"/>
  <c r="D791" i="4" s="1"/>
  <c r="D791" i="1"/>
  <c r="C791" i="4" s="1"/>
  <c r="G800" i="1"/>
  <c r="E800" i="4" s="1"/>
  <c r="I800" i="1"/>
  <c r="G800" i="4" s="1"/>
  <c r="D871" i="1"/>
  <c r="C871" i="4" s="1"/>
  <c r="E871" i="1"/>
  <c r="D871" i="4" s="1"/>
  <c r="O145" i="1"/>
  <c r="M145" i="4" s="1"/>
  <c r="R11" i="1"/>
  <c r="O11" i="4" s="1"/>
  <c r="M21" i="1"/>
  <c r="K21" i="4" s="1"/>
  <c r="M64" i="1"/>
  <c r="K64" i="4" s="1"/>
  <c r="Q87" i="1"/>
  <c r="N87" i="4" s="1"/>
  <c r="Q96" i="1"/>
  <c r="N96" i="4" s="1"/>
  <c r="I100" i="1"/>
  <c r="G100" i="4" s="1"/>
  <c r="G101" i="1"/>
  <c r="E101" i="4" s="1"/>
  <c r="E107" i="1"/>
  <c r="D107" i="4" s="1"/>
  <c r="G111" i="1"/>
  <c r="E111" i="4" s="1"/>
  <c r="R124" i="1"/>
  <c r="O124" i="4" s="1"/>
  <c r="R136" i="1"/>
  <c r="O136" i="4" s="1"/>
  <c r="E149" i="1"/>
  <c r="G163" i="1"/>
  <c r="E163" i="4" s="1"/>
  <c r="G165" i="1"/>
  <c r="E165" i="4" s="1"/>
  <c r="O190" i="1"/>
  <c r="M190" i="4" s="1"/>
  <c r="Q191" i="1"/>
  <c r="N191" i="4" s="1"/>
  <c r="Q223" i="1"/>
  <c r="N223" i="4" s="1"/>
  <c r="H229" i="1"/>
  <c r="F229" i="4" s="1"/>
  <c r="R238" i="1"/>
  <c r="O238" i="4" s="1"/>
  <c r="H242" i="1"/>
  <c r="F242" i="4" s="1"/>
  <c r="R244" i="1"/>
  <c r="O244" i="4" s="1"/>
  <c r="M251" i="1"/>
  <c r="K251" i="4" s="1"/>
  <c r="O254" i="1"/>
  <c r="M254" i="4" s="1"/>
  <c r="E257" i="1"/>
  <c r="H261" i="1"/>
  <c r="F261" i="4" s="1"/>
  <c r="Q264" i="1"/>
  <c r="N264" i="4" s="1"/>
  <c r="Q265" i="1"/>
  <c r="N265" i="4" s="1"/>
  <c r="O281" i="1"/>
  <c r="M281" i="4" s="1"/>
  <c r="M289" i="1"/>
  <c r="K289" i="4" s="1"/>
  <c r="R290" i="1"/>
  <c r="O290" i="4" s="1"/>
  <c r="D293" i="1"/>
  <c r="C293" i="4" s="1"/>
  <c r="E315" i="1"/>
  <c r="D315" i="4" s="1"/>
  <c r="Q319" i="1"/>
  <c r="N319" i="4" s="1"/>
  <c r="Q321" i="1"/>
  <c r="N321" i="4" s="1"/>
  <c r="E344" i="1"/>
  <c r="D344" i="4" s="1"/>
  <c r="D364" i="1"/>
  <c r="C364" i="4" s="1"/>
  <c r="O366" i="1"/>
  <c r="M366" i="4" s="1"/>
  <c r="E379" i="1"/>
  <c r="D379" i="4" s="1"/>
  <c r="H382" i="1"/>
  <c r="F382" i="4" s="1"/>
  <c r="I383" i="1"/>
  <c r="G383" i="4" s="1"/>
  <c r="G403" i="1"/>
  <c r="E403" i="4" s="1"/>
  <c r="E408" i="1"/>
  <c r="D408" i="4" s="1"/>
  <c r="G409" i="1"/>
  <c r="E409" i="4" s="1"/>
  <c r="D414" i="1"/>
  <c r="C414" i="4" s="1"/>
  <c r="Q424" i="1"/>
  <c r="N424" i="4" s="1"/>
  <c r="D465" i="1"/>
  <c r="C465" i="4" s="1"/>
  <c r="Q473" i="1"/>
  <c r="N473" i="4" s="1"/>
  <c r="H478" i="1"/>
  <c r="F478" i="4" s="1"/>
  <c r="E505" i="1"/>
  <c r="D505" i="4" s="1"/>
  <c r="E507" i="1"/>
  <c r="D507" i="4" s="1"/>
  <c r="O509" i="1"/>
  <c r="M509" i="4" s="1"/>
  <c r="G514" i="1"/>
  <c r="E514" i="4" s="1"/>
  <c r="H516" i="1"/>
  <c r="F516" i="4" s="1"/>
  <c r="H517" i="1"/>
  <c r="F517" i="4" s="1"/>
  <c r="Q521" i="1"/>
  <c r="N521" i="4" s="1"/>
  <c r="M533" i="1"/>
  <c r="K533" i="4" s="1"/>
  <c r="G547" i="1"/>
  <c r="E547" i="4" s="1"/>
  <c r="Q555" i="1"/>
  <c r="N555" i="4" s="1"/>
  <c r="G569" i="1"/>
  <c r="E569" i="4" s="1"/>
  <c r="O578" i="1"/>
  <c r="M578" i="4" s="1"/>
  <c r="R599" i="1"/>
  <c r="O599" i="4" s="1"/>
  <c r="D616" i="1"/>
  <c r="C616" i="4" s="1"/>
  <c r="R619" i="1"/>
  <c r="O619" i="4" s="1"/>
  <c r="Q627" i="1"/>
  <c r="N627" i="4" s="1"/>
  <c r="G633" i="1"/>
  <c r="E633" i="4" s="1"/>
  <c r="H641" i="1"/>
  <c r="F641" i="4" s="1"/>
  <c r="H673" i="1"/>
  <c r="F673" i="4" s="1"/>
  <c r="I681" i="1"/>
  <c r="G681" i="4" s="1"/>
  <c r="Q683" i="1"/>
  <c r="N683" i="4" s="1"/>
  <c r="O689" i="1"/>
  <c r="M689" i="4" s="1"/>
  <c r="O701" i="1"/>
  <c r="M701" i="4" s="1"/>
  <c r="Q711" i="1"/>
  <c r="N711" i="4" s="1"/>
  <c r="E741" i="1"/>
  <c r="D741" i="4" s="1"/>
  <c r="R754" i="1"/>
  <c r="O754" i="4" s="1"/>
  <c r="R760" i="1"/>
  <c r="O760" i="4" s="1"/>
  <c r="O777" i="1"/>
  <c r="M777" i="4" s="1"/>
  <c r="H777" i="1"/>
  <c r="F777" i="4" s="1"/>
  <c r="Q796" i="1"/>
  <c r="N796" i="4" s="1"/>
  <c r="H800" i="1"/>
  <c r="F800" i="4" s="1"/>
  <c r="O806" i="1"/>
  <c r="M806" i="4" s="1"/>
  <c r="H806" i="1"/>
  <c r="F806" i="4" s="1"/>
  <c r="G807" i="1"/>
  <c r="E807" i="4" s="1"/>
  <c r="O820" i="1"/>
  <c r="M820" i="4" s="1"/>
  <c r="I820" i="1"/>
  <c r="G820" i="4" s="1"/>
  <c r="G820" i="1"/>
  <c r="E820" i="4" s="1"/>
  <c r="O829" i="1"/>
  <c r="M829" i="4" s="1"/>
  <c r="G829" i="1"/>
  <c r="E829" i="4" s="1"/>
  <c r="R843" i="1"/>
  <c r="O843" i="4" s="1"/>
  <c r="Q843" i="1"/>
  <c r="N843" i="4" s="1"/>
  <c r="Q848" i="1"/>
  <c r="N848" i="4" s="1"/>
  <c r="I864" i="1"/>
  <c r="G864" i="4" s="1"/>
  <c r="O864" i="1"/>
  <c r="M864" i="4" s="1"/>
  <c r="G864" i="1"/>
  <c r="E864" i="4" s="1"/>
  <c r="R892" i="1"/>
  <c r="O892" i="4" s="1"/>
  <c r="Q892" i="1"/>
  <c r="N892" i="4" s="1"/>
  <c r="O905" i="1"/>
  <c r="M905" i="4" s="1"/>
  <c r="H905" i="1"/>
  <c r="F905" i="4" s="1"/>
  <c r="G905" i="1"/>
  <c r="E905" i="4" s="1"/>
  <c r="M912" i="1"/>
  <c r="K912" i="4" s="1"/>
  <c r="O912" i="1"/>
  <c r="M912" i="4" s="1"/>
  <c r="G912" i="1"/>
  <c r="E912" i="4" s="1"/>
  <c r="O924" i="1"/>
  <c r="M924" i="4" s="1"/>
  <c r="H924" i="1"/>
  <c r="F924" i="4" s="1"/>
  <c r="G924" i="1"/>
  <c r="E924" i="4" s="1"/>
  <c r="O425" i="1"/>
  <c r="M425" i="4" s="1"/>
  <c r="O453" i="1"/>
  <c r="M453" i="4" s="1"/>
  <c r="O541" i="1"/>
  <c r="M541" i="4" s="1"/>
  <c r="H762" i="1"/>
  <c r="F762" i="4" s="1"/>
  <c r="O762" i="1"/>
  <c r="M762" i="4" s="1"/>
  <c r="I767" i="1"/>
  <c r="G767" i="4" s="1"/>
  <c r="G767" i="1"/>
  <c r="E767" i="4" s="1"/>
  <c r="Q781" i="1"/>
  <c r="N781" i="4" s="1"/>
  <c r="R781" i="1"/>
  <c r="O781" i="4" s="1"/>
  <c r="E819" i="1"/>
  <c r="D819" i="4" s="1"/>
  <c r="D819" i="1"/>
  <c r="C819" i="4" s="1"/>
  <c r="Q847" i="1"/>
  <c r="N847" i="4" s="1"/>
  <c r="R847" i="1"/>
  <c r="O847" i="4" s="1"/>
  <c r="Q854" i="1"/>
  <c r="N854" i="4" s="1"/>
  <c r="R854" i="1"/>
  <c r="O854" i="4" s="1"/>
  <c r="D904" i="1"/>
  <c r="C904" i="4" s="1"/>
  <c r="E904" i="1"/>
  <c r="D904" i="4" s="1"/>
  <c r="I912" i="1"/>
  <c r="G912" i="4" s="1"/>
  <c r="E13" i="1"/>
  <c r="D13" i="4" s="1"/>
  <c r="E52" i="1"/>
  <c r="D52" i="4" s="1"/>
  <c r="Q67" i="1"/>
  <c r="N67" i="4" s="1"/>
  <c r="R70" i="1"/>
  <c r="O70" i="4" s="1"/>
  <c r="Q71" i="1"/>
  <c r="N71" i="4" s="1"/>
  <c r="R72" i="1"/>
  <c r="O72" i="4" s="1"/>
  <c r="E75" i="1"/>
  <c r="D75" i="4" s="1"/>
  <c r="D89" i="1"/>
  <c r="C89" i="4" s="1"/>
  <c r="E96" i="1"/>
  <c r="D96" i="4" s="1"/>
  <c r="I101" i="1"/>
  <c r="G101" i="4" s="1"/>
  <c r="I107" i="1"/>
  <c r="G107" i="4" s="1"/>
  <c r="D108" i="1"/>
  <c r="C108" i="4" s="1"/>
  <c r="E124" i="1"/>
  <c r="D124" i="4" s="1"/>
  <c r="G149" i="1"/>
  <c r="E149" i="4" s="1"/>
  <c r="I165" i="1"/>
  <c r="G165" i="4" s="1"/>
  <c r="R167" i="1"/>
  <c r="O167" i="4" s="1"/>
  <c r="M193" i="1"/>
  <c r="K193" i="4" s="1"/>
  <c r="Q195" i="1"/>
  <c r="N195" i="4" s="1"/>
  <c r="E204" i="1"/>
  <c r="D204" i="4" s="1"/>
  <c r="G205" i="1"/>
  <c r="E205" i="4" s="1"/>
  <c r="O213" i="1"/>
  <c r="M213" i="4" s="1"/>
  <c r="E217" i="1"/>
  <c r="D217" i="4" s="1"/>
  <c r="O221" i="1"/>
  <c r="M221" i="4" s="1"/>
  <c r="E225" i="1"/>
  <c r="Q235" i="1"/>
  <c r="N235" i="4" s="1"/>
  <c r="G257" i="1"/>
  <c r="E257" i="4" s="1"/>
  <c r="D264" i="1"/>
  <c r="C264" i="4" s="1"/>
  <c r="I269" i="1"/>
  <c r="G269" i="4" s="1"/>
  <c r="Q276" i="1"/>
  <c r="N276" i="4" s="1"/>
  <c r="Q277" i="1"/>
  <c r="N277" i="4" s="1"/>
  <c r="R278" i="1"/>
  <c r="O278" i="4" s="1"/>
  <c r="G290" i="1"/>
  <c r="E290" i="4" s="1"/>
  <c r="E308" i="1"/>
  <c r="D308" i="4" s="1"/>
  <c r="R322" i="1"/>
  <c r="O322" i="4" s="1"/>
  <c r="R324" i="1"/>
  <c r="O324" i="4" s="1"/>
  <c r="I363" i="1"/>
  <c r="G363" i="4" s="1"/>
  <c r="R366" i="1"/>
  <c r="O366" i="4" s="1"/>
  <c r="G379" i="1"/>
  <c r="E379" i="4" s="1"/>
  <c r="I413" i="1"/>
  <c r="G413" i="4" s="1"/>
  <c r="G441" i="1"/>
  <c r="E441" i="4" s="1"/>
  <c r="D462" i="1"/>
  <c r="C462" i="4" s="1"/>
  <c r="G463" i="1"/>
  <c r="E463" i="4" s="1"/>
  <c r="H464" i="1"/>
  <c r="F464" i="4" s="1"/>
  <c r="R467" i="1"/>
  <c r="O467" i="4" s="1"/>
  <c r="R468" i="1"/>
  <c r="O468" i="4" s="1"/>
  <c r="O477" i="1"/>
  <c r="M477" i="4" s="1"/>
  <c r="I485" i="1"/>
  <c r="G485" i="4" s="1"/>
  <c r="D489" i="1"/>
  <c r="C489" i="4" s="1"/>
  <c r="I491" i="1"/>
  <c r="G491" i="4" s="1"/>
  <c r="G505" i="1"/>
  <c r="E505" i="4" s="1"/>
  <c r="E528" i="1"/>
  <c r="D528" i="4" s="1"/>
  <c r="R551" i="1"/>
  <c r="O551" i="4" s="1"/>
  <c r="O553" i="1"/>
  <c r="M553" i="4" s="1"/>
  <c r="I557" i="1"/>
  <c r="G557" i="4" s="1"/>
  <c r="R578" i="1"/>
  <c r="O578" i="4" s="1"/>
  <c r="R579" i="1"/>
  <c r="O579" i="4" s="1"/>
  <c r="D590" i="1"/>
  <c r="C590" i="4" s="1"/>
  <c r="G591" i="1"/>
  <c r="E591" i="4" s="1"/>
  <c r="G622" i="1"/>
  <c r="E622" i="4" s="1"/>
  <c r="O642" i="1"/>
  <c r="M642" i="4" s="1"/>
  <c r="H657" i="1"/>
  <c r="F657" i="4" s="1"/>
  <c r="R660" i="1"/>
  <c r="O660" i="4" s="1"/>
  <c r="G677" i="1"/>
  <c r="E677" i="4" s="1"/>
  <c r="H706" i="1"/>
  <c r="F706" i="4" s="1"/>
  <c r="G707" i="1"/>
  <c r="E707" i="4" s="1"/>
  <c r="D717" i="1"/>
  <c r="C717" i="4" s="1"/>
  <c r="E729" i="1"/>
  <c r="D729" i="4" s="1"/>
  <c r="G730" i="1"/>
  <c r="E730" i="4" s="1"/>
  <c r="O748" i="1"/>
  <c r="M748" i="4" s="1"/>
  <c r="H748" i="1"/>
  <c r="F748" i="4" s="1"/>
  <c r="H750" i="1"/>
  <c r="F750" i="4" s="1"/>
  <c r="O750" i="1"/>
  <c r="M750" i="4" s="1"/>
  <c r="H767" i="1"/>
  <c r="F767" i="4" s="1"/>
  <c r="R770" i="1"/>
  <c r="O770" i="4" s="1"/>
  <c r="Q770" i="1"/>
  <c r="N770" i="4" s="1"/>
  <c r="E775" i="1"/>
  <c r="D775" i="4" s="1"/>
  <c r="R778" i="1"/>
  <c r="O778" i="4" s="1"/>
  <c r="Q778" i="1"/>
  <c r="N778" i="4" s="1"/>
  <c r="R794" i="1"/>
  <c r="O794" i="4" s="1"/>
  <c r="Q802" i="1"/>
  <c r="N802" i="4" s="1"/>
  <c r="G805" i="1"/>
  <c r="E805" i="4" s="1"/>
  <c r="O904" i="1"/>
  <c r="M904" i="4" s="1"/>
  <c r="I904" i="1"/>
  <c r="G904" i="4" s="1"/>
  <c r="G904" i="1"/>
  <c r="E904" i="4" s="1"/>
  <c r="M31" i="1"/>
  <c r="K31" i="4" s="1"/>
  <c r="I205" i="1"/>
  <c r="G205" i="4" s="1"/>
  <c r="O229" i="1"/>
  <c r="M229" i="4" s="1"/>
  <c r="H257" i="1"/>
  <c r="F257" i="4" s="1"/>
  <c r="I463" i="1"/>
  <c r="G463" i="4" s="1"/>
  <c r="H505" i="1"/>
  <c r="F505" i="4" s="1"/>
  <c r="O514" i="1"/>
  <c r="M514" i="4" s="1"/>
  <c r="M517" i="1"/>
  <c r="K517" i="4" s="1"/>
  <c r="O641" i="1"/>
  <c r="M641" i="4" s="1"/>
  <c r="M729" i="1"/>
  <c r="K729" i="4" s="1"/>
  <c r="O783" i="1"/>
  <c r="M783" i="4" s="1"/>
  <c r="I783" i="1"/>
  <c r="G783" i="4" s="1"/>
  <c r="R830" i="1"/>
  <c r="O830" i="4" s="1"/>
  <c r="E903" i="1"/>
  <c r="D903" i="4" s="1"/>
  <c r="D903" i="1"/>
  <c r="C903" i="4" s="1"/>
  <c r="H933" i="1"/>
  <c r="F933" i="4" s="1"/>
  <c r="O933" i="1"/>
  <c r="M933" i="4" s="1"/>
  <c r="M1144" i="1"/>
  <c r="K1144" i="4" s="1"/>
  <c r="O1268" i="1"/>
  <c r="M1268" i="4" s="1"/>
  <c r="O1292" i="1"/>
  <c r="M1292" i="4" s="1"/>
  <c r="I1454" i="1"/>
  <c r="G1454" i="4" s="1"/>
  <c r="H1454" i="1"/>
  <c r="F1454" i="4" s="1"/>
  <c r="G1454" i="1"/>
  <c r="E1454" i="4" s="1"/>
  <c r="O1460" i="1"/>
  <c r="M1460" i="4" s="1"/>
  <c r="H1460" i="1"/>
  <c r="F1460" i="4" s="1"/>
  <c r="R1463" i="1"/>
  <c r="O1463" i="4" s="1"/>
  <c r="Q1463" i="1"/>
  <c r="N1463" i="4" s="1"/>
  <c r="E1471" i="1"/>
  <c r="D1471" i="4" s="1"/>
  <c r="D1471" i="1"/>
  <c r="C1471" i="4" s="1"/>
  <c r="I1481" i="1"/>
  <c r="G1481" i="4" s="1"/>
  <c r="H1481" i="1"/>
  <c r="F1481" i="4" s="1"/>
  <c r="D1495" i="1"/>
  <c r="C1495" i="4" s="1"/>
  <c r="E1495" i="1"/>
  <c r="D1495" i="4" s="1"/>
  <c r="R1583" i="1"/>
  <c r="Q1583" i="1"/>
  <c r="R1736" i="1"/>
  <c r="M1736" i="1" s="1"/>
  <c r="Q1736" i="1"/>
  <c r="I1770" i="1"/>
  <c r="G1770" i="1"/>
  <c r="D1789" i="1"/>
  <c r="E1789" i="1"/>
  <c r="H1879" i="1"/>
  <c r="O1879" i="1"/>
  <c r="E1977" i="1"/>
  <c r="D1977" i="1"/>
  <c r="I2025" i="1"/>
  <c r="H2025" i="1"/>
  <c r="E2077" i="1"/>
  <c r="D2077" i="1"/>
  <c r="E2105" i="1"/>
  <c r="D2105" i="1"/>
  <c r="Q2139" i="1"/>
  <c r="R2139" i="1"/>
  <c r="Q2272" i="1"/>
  <c r="R2272" i="1"/>
  <c r="D2293" i="1"/>
  <c r="E2293" i="1"/>
  <c r="O2326" i="1"/>
  <c r="G2326" i="1"/>
  <c r="E2345" i="1"/>
  <c r="D2345" i="1"/>
  <c r="H2356" i="1"/>
  <c r="I2356" i="1"/>
  <c r="R2376" i="1"/>
  <c r="Q2376" i="1"/>
  <c r="E2553" i="1"/>
  <c r="D2553" i="1"/>
  <c r="H2569" i="1"/>
  <c r="O2569" i="1"/>
  <c r="I2816" i="1"/>
  <c r="H2816" i="1"/>
  <c r="R2848" i="1"/>
  <c r="Q2848" i="1"/>
  <c r="O2922" i="1"/>
  <c r="I2922" i="1"/>
  <c r="H3121" i="1"/>
  <c r="I3121" i="1"/>
  <c r="D3249" i="1"/>
  <c r="E3249" i="1"/>
  <c r="I3275" i="1"/>
  <c r="O3275" i="1"/>
  <c r="H3275" i="1"/>
  <c r="G3275" i="1"/>
  <c r="E3354" i="1"/>
  <c r="D3354" i="1"/>
  <c r="R3406" i="1"/>
  <c r="Q3406" i="1"/>
  <c r="R3422" i="1"/>
  <c r="Q3422" i="1"/>
  <c r="H3444" i="1"/>
  <c r="O3444" i="1"/>
  <c r="I3444" i="1"/>
  <c r="G3444" i="1"/>
  <c r="H3502" i="1"/>
  <c r="I3502" i="1"/>
  <c r="O3515" i="1"/>
  <c r="G3515" i="1"/>
  <c r="O3602" i="1"/>
  <c r="H3602" i="1"/>
  <c r="Q3774" i="1"/>
  <c r="R3774" i="1"/>
  <c r="O828" i="1"/>
  <c r="M828" i="4" s="1"/>
  <c r="O856" i="1"/>
  <c r="M856" i="4" s="1"/>
  <c r="I916" i="1"/>
  <c r="G916" i="4" s="1"/>
  <c r="E923" i="1"/>
  <c r="D923" i="4" s="1"/>
  <c r="E924" i="1"/>
  <c r="D924" i="4" s="1"/>
  <c r="G950" i="1"/>
  <c r="E950" i="4" s="1"/>
  <c r="I952" i="1"/>
  <c r="G952" i="4" s="1"/>
  <c r="E1007" i="1"/>
  <c r="D1007" i="4" s="1"/>
  <c r="R1011" i="1"/>
  <c r="O1011" i="4" s="1"/>
  <c r="I1014" i="1"/>
  <c r="G1014" i="4" s="1"/>
  <c r="O1041" i="1"/>
  <c r="M1041" i="4" s="1"/>
  <c r="H1056" i="1"/>
  <c r="F1056" i="4" s="1"/>
  <c r="H1059" i="1"/>
  <c r="F1059" i="4" s="1"/>
  <c r="E1075" i="1"/>
  <c r="D1075" i="4" s="1"/>
  <c r="I1104" i="1"/>
  <c r="G1104" i="4" s="1"/>
  <c r="G1113" i="1"/>
  <c r="E1113" i="4" s="1"/>
  <c r="G1122" i="1"/>
  <c r="E1122" i="4" s="1"/>
  <c r="H1123" i="1"/>
  <c r="F1123" i="4" s="1"/>
  <c r="O1146" i="1"/>
  <c r="M1146" i="4" s="1"/>
  <c r="D1149" i="1"/>
  <c r="C1149" i="4" s="1"/>
  <c r="H1161" i="1"/>
  <c r="F1161" i="4" s="1"/>
  <c r="R1170" i="1"/>
  <c r="O1170" i="4" s="1"/>
  <c r="G1178" i="1"/>
  <c r="E1178" i="4" s="1"/>
  <c r="E1179" i="1"/>
  <c r="D1179" i="4" s="1"/>
  <c r="G1180" i="1"/>
  <c r="E1180" i="4" s="1"/>
  <c r="R1202" i="1"/>
  <c r="O1202" i="4" s="1"/>
  <c r="H1206" i="1"/>
  <c r="F1206" i="4" s="1"/>
  <c r="Q1213" i="1"/>
  <c r="N1213" i="4" s="1"/>
  <c r="D1229" i="1"/>
  <c r="C1229" i="4" s="1"/>
  <c r="D1236" i="1"/>
  <c r="C1236" i="4" s="1"/>
  <c r="E1248" i="1"/>
  <c r="D1248" i="4" s="1"/>
  <c r="G1249" i="1"/>
  <c r="E1249" i="4" s="1"/>
  <c r="R1265" i="1"/>
  <c r="O1265" i="4" s="1"/>
  <c r="E1319" i="1"/>
  <c r="D1319" i="4" s="1"/>
  <c r="H1336" i="1"/>
  <c r="F1336" i="4" s="1"/>
  <c r="H1337" i="1"/>
  <c r="F1337" i="4" s="1"/>
  <c r="E1360" i="1"/>
  <c r="D1360" i="4" s="1"/>
  <c r="D1361" i="1"/>
  <c r="C1361" i="4" s="1"/>
  <c r="R1374" i="1"/>
  <c r="O1374" i="4" s="1"/>
  <c r="G1380" i="1"/>
  <c r="E1380" i="4" s="1"/>
  <c r="G1382" i="1"/>
  <c r="E1382" i="4" s="1"/>
  <c r="E1390" i="1"/>
  <c r="D1390" i="4" s="1"/>
  <c r="R1390" i="1"/>
  <c r="O1390" i="4" s="1"/>
  <c r="D1396" i="1"/>
  <c r="C1396" i="4" s="1"/>
  <c r="E1399" i="1"/>
  <c r="D1399" i="4" s="1"/>
  <c r="R1406" i="1"/>
  <c r="D1409" i="1"/>
  <c r="C1409" i="4" s="1"/>
  <c r="R1414" i="1"/>
  <c r="H1425" i="1"/>
  <c r="F1425" i="4" s="1"/>
  <c r="I1431" i="1"/>
  <c r="G1431" i="4" s="1"/>
  <c r="H1432" i="1"/>
  <c r="F1432" i="4" s="1"/>
  <c r="R1468" i="1"/>
  <c r="O1468" i="4" s="1"/>
  <c r="Q1468" i="1"/>
  <c r="N1468" i="4" s="1"/>
  <c r="D1572" i="1"/>
  <c r="E1572" i="1"/>
  <c r="E1647" i="1"/>
  <c r="D1647" i="1"/>
  <c r="I1705" i="1"/>
  <c r="O1705" i="1"/>
  <c r="H1705" i="1"/>
  <c r="G1705" i="1"/>
  <c r="D1840" i="1"/>
  <c r="E1840" i="1"/>
  <c r="R1902" i="1"/>
  <c r="Q1902" i="1"/>
  <c r="R2004" i="1"/>
  <c r="Q2004" i="1"/>
  <c r="R1492" i="1"/>
  <c r="O1492" i="4" s="1"/>
  <c r="Q1492" i="1"/>
  <c r="N1492" i="4" s="1"/>
  <c r="R1559" i="1"/>
  <c r="Q1559" i="1"/>
  <c r="O1632" i="1"/>
  <c r="H1632" i="1"/>
  <c r="R1655" i="1"/>
  <c r="Q1655" i="1"/>
  <c r="R1796" i="1"/>
  <c r="Q1796" i="1"/>
  <c r="O888" i="1"/>
  <c r="M888" i="4" s="1"/>
  <c r="R961" i="1"/>
  <c r="O961" i="4" s="1"/>
  <c r="D968" i="1"/>
  <c r="C968" i="4" s="1"/>
  <c r="H972" i="1"/>
  <c r="F972" i="4" s="1"/>
  <c r="O1025" i="1"/>
  <c r="M1025" i="4" s="1"/>
  <c r="R1027" i="1"/>
  <c r="O1027" i="4" s="1"/>
  <c r="I1030" i="1"/>
  <c r="G1030" i="4" s="1"/>
  <c r="R1041" i="1"/>
  <c r="O1041" i="4" s="1"/>
  <c r="R1042" i="1"/>
  <c r="D1072" i="1"/>
  <c r="C1072" i="4" s="1"/>
  <c r="D1083" i="1"/>
  <c r="C1083" i="4" s="1"/>
  <c r="Q1095" i="1"/>
  <c r="N1095" i="4" s="1"/>
  <c r="D1127" i="1"/>
  <c r="C1127" i="4" s="1"/>
  <c r="R1130" i="1"/>
  <c r="O1130" i="4" s="1"/>
  <c r="G1135" i="1"/>
  <c r="E1135" i="4" s="1"/>
  <c r="D1136" i="1"/>
  <c r="C1136" i="4" s="1"/>
  <c r="Q1143" i="1"/>
  <c r="N1143" i="4" s="1"/>
  <c r="D1153" i="1"/>
  <c r="C1153" i="4" s="1"/>
  <c r="G1154" i="1"/>
  <c r="E1154" i="4" s="1"/>
  <c r="H1176" i="1"/>
  <c r="F1176" i="4" s="1"/>
  <c r="M1184" i="1"/>
  <c r="K1184" i="4" s="1"/>
  <c r="G1186" i="1"/>
  <c r="E1186" i="4" s="1"/>
  <c r="H1187" i="1"/>
  <c r="F1187" i="4" s="1"/>
  <c r="I1216" i="1"/>
  <c r="G1216" i="4" s="1"/>
  <c r="H1219" i="1"/>
  <c r="F1219" i="4" s="1"/>
  <c r="D1220" i="1"/>
  <c r="C1220" i="4" s="1"/>
  <c r="D1225" i="1"/>
  <c r="C1225" i="4" s="1"/>
  <c r="O1228" i="1"/>
  <c r="M1228" i="4" s="1"/>
  <c r="H1260" i="1"/>
  <c r="F1260" i="4" s="1"/>
  <c r="G1268" i="1"/>
  <c r="E1268" i="4" s="1"/>
  <c r="R1281" i="1"/>
  <c r="O1281" i="4" s="1"/>
  <c r="Q1287" i="1"/>
  <c r="N1287" i="4" s="1"/>
  <c r="G1292" i="1"/>
  <c r="E1292" i="4" s="1"/>
  <c r="E1303" i="1"/>
  <c r="D1303" i="4" s="1"/>
  <c r="G1319" i="1"/>
  <c r="E1319" i="4" s="1"/>
  <c r="H1320" i="1"/>
  <c r="F1320" i="4" s="1"/>
  <c r="Q1327" i="1"/>
  <c r="N1327" i="4" s="1"/>
  <c r="O1334" i="1"/>
  <c r="M1334" i="4" s="1"/>
  <c r="Q1340" i="1"/>
  <c r="N1340" i="4" s="1"/>
  <c r="H1360" i="1"/>
  <c r="F1360" i="4" s="1"/>
  <c r="G1361" i="1"/>
  <c r="E1361" i="4" s="1"/>
  <c r="R1363" i="1"/>
  <c r="O1363" i="4" s="1"/>
  <c r="Q1364" i="1"/>
  <c r="N1364" i="4" s="1"/>
  <c r="G1377" i="1"/>
  <c r="E1377" i="4" s="1"/>
  <c r="G1390" i="1"/>
  <c r="E1390" i="4" s="1"/>
  <c r="H1396" i="1"/>
  <c r="F1396" i="4" s="1"/>
  <c r="I1399" i="1"/>
  <c r="G1399" i="4" s="1"/>
  <c r="Q1402" i="1"/>
  <c r="N1402" i="4" s="1"/>
  <c r="E1406" i="1"/>
  <c r="D1406" i="4" s="1"/>
  <c r="H1409" i="1"/>
  <c r="F1409" i="4" s="1"/>
  <c r="H1417" i="1"/>
  <c r="F1417" i="4" s="1"/>
  <c r="R1420" i="1"/>
  <c r="O1420" i="4" s="1"/>
  <c r="R1436" i="1"/>
  <c r="O1436" i="4" s="1"/>
  <c r="H1440" i="1"/>
  <c r="F1440" i="4" s="1"/>
  <c r="G1446" i="1"/>
  <c r="E1446" i="4" s="1"/>
  <c r="Q1460" i="1"/>
  <c r="N1460" i="4" s="1"/>
  <c r="R1460" i="1"/>
  <c r="O1460" i="4" s="1"/>
  <c r="I1622" i="1"/>
  <c r="O1622" i="1"/>
  <c r="G1622" i="1"/>
  <c r="D1691" i="1"/>
  <c r="E1691" i="1"/>
  <c r="O1704" i="1"/>
  <c r="H1704" i="1"/>
  <c r="E1825" i="1"/>
  <c r="D1825" i="1"/>
  <c r="H1928" i="1"/>
  <c r="I1928" i="1"/>
  <c r="E2001" i="1"/>
  <c r="D2001" i="1"/>
  <c r="O1056" i="1"/>
  <c r="M1056" i="4" s="1"/>
  <c r="I1135" i="1"/>
  <c r="G1135" i="4" s="1"/>
  <c r="H1268" i="1"/>
  <c r="F1268" i="4" s="1"/>
  <c r="H1292" i="1"/>
  <c r="F1292" i="4" s="1"/>
  <c r="O1382" i="1"/>
  <c r="M1382" i="4" s="1"/>
  <c r="H1390" i="1"/>
  <c r="F1390" i="4" s="1"/>
  <c r="D1598" i="1"/>
  <c r="E1598" i="1"/>
  <c r="R1639" i="1"/>
  <c r="Q1639" i="1"/>
  <c r="I1646" i="1"/>
  <c r="H1646" i="1"/>
  <c r="G1646" i="1"/>
  <c r="E1731" i="1"/>
  <c r="D1731" i="1"/>
  <c r="R1774" i="1"/>
  <c r="Q1774" i="1"/>
  <c r="R1784" i="1"/>
  <c r="Q1784" i="1"/>
  <c r="E1859" i="1"/>
  <c r="D1859" i="1"/>
  <c r="I1881" i="1"/>
  <c r="H1881" i="1"/>
  <c r="G873" i="1"/>
  <c r="E873" i="4" s="1"/>
  <c r="D879" i="1"/>
  <c r="C879" i="4" s="1"/>
  <c r="G881" i="1"/>
  <c r="E881" i="4" s="1"/>
  <c r="D891" i="1"/>
  <c r="C891" i="4" s="1"/>
  <c r="R911" i="1"/>
  <c r="O911" i="4" s="1"/>
  <c r="D919" i="1"/>
  <c r="C919" i="4" s="1"/>
  <c r="Q927" i="1"/>
  <c r="N927" i="4" s="1"/>
  <c r="Q928" i="1"/>
  <c r="N928" i="4" s="1"/>
  <c r="G956" i="1"/>
  <c r="E956" i="4" s="1"/>
  <c r="H1035" i="1"/>
  <c r="F1035" i="4" s="1"/>
  <c r="R1038" i="1"/>
  <c r="O1038" i="4" s="1"/>
  <c r="H1052" i="1"/>
  <c r="F1052" i="4" s="1"/>
  <c r="O1113" i="1"/>
  <c r="M1113" i="4" s="1"/>
  <c r="M1152" i="1"/>
  <c r="K1152" i="4" s="1"/>
  <c r="O1380" i="1"/>
  <c r="M1380" i="4" s="1"/>
  <c r="H1436" i="1"/>
  <c r="F1436" i="4" s="1"/>
  <c r="O1436" i="1"/>
  <c r="M1436" i="4" s="1"/>
  <c r="I1444" i="1"/>
  <c r="G1444" i="4" s="1"/>
  <c r="H1444" i="1"/>
  <c r="F1444" i="4" s="1"/>
  <c r="O1444" i="1"/>
  <c r="M1444" i="4" s="1"/>
  <c r="R1476" i="1"/>
  <c r="O1476" i="4" s="1"/>
  <c r="Q1476" i="1"/>
  <c r="N1476" i="4" s="1"/>
  <c r="I1577" i="1"/>
  <c r="O1577" i="1"/>
  <c r="H1577" i="1"/>
  <c r="G1577" i="1"/>
  <c r="I1587" i="1"/>
  <c r="H1587" i="1"/>
  <c r="E1620" i="1"/>
  <c r="D1620" i="1"/>
  <c r="D1700" i="1"/>
  <c r="E1700" i="1"/>
  <c r="R1728" i="1"/>
  <c r="Q1728" i="1"/>
  <c r="H1751" i="1"/>
  <c r="O1751" i="1"/>
  <c r="M1768" i="1"/>
  <c r="D1833" i="1"/>
  <c r="E1833" i="1"/>
  <c r="R1900" i="1"/>
  <c r="Q1900" i="1"/>
  <c r="R1917" i="1"/>
  <c r="Q1917" i="1"/>
  <c r="R842" i="1"/>
  <c r="O842" i="4" s="1"/>
  <c r="E855" i="1"/>
  <c r="D855" i="4" s="1"/>
  <c r="H856" i="1"/>
  <c r="F856" i="4" s="1"/>
  <c r="H857" i="1"/>
  <c r="F857" i="4" s="1"/>
  <c r="E878" i="1"/>
  <c r="D878" i="4" s="1"/>
  <c r="E892" i="1"/>
  <c r="D892" i="4" s="1"/>
  <c r="Q902" i="1"/>
  <c r="N902" i="4" s="1"/>
  <c r="I907" i="1"/>
  <c r="G907" i="4" s="1"/>
  <c r="G920" i="1"/>
  <c r="E920" i="4" s="1"/>
  <c r="R923" i="1"/>
  <c r="O923" i="4" s="1"/>
  <c r="Q935" i="1"/>
  <c r="N935" i="4" s="1"/>
  <c r="O937" i="1"/>
  <c r="M937" i="4" s="1"/>
  <c r="H956" i="1"/>
  <c r="F956" i="4" s="1"/>
  <c r="O969" i="1"/>
  <c r="M969" i="4" s="1"/>
  <c r="O1001" i="1"/>
  <c r="M1001" i="4" s="1"/>
  <c r="H1027" i="1"/>
  <c r="F1027" i="4" s="1"/>
  <c r="R1074" i="1"/>
  <c r="H1091" i="1"/>
  <c r="F1091" i="4" s="1"/>
  <c r="H1116" i="1"/>
  <c r="F1116" i="4" s="1"/>
  <c r="D1145" i="1"/>
  <c r="C1145" i="4" s="1"/>
  <c r="G1146" i="1"/>
  <c r="E1146" i="4" s="1"/>
  <c r="D1151" i="1"/>
  <c r="C1151" i="4" s="1"/>
  <c r="R1159" i="1"/>
  <c r="O1159" i="4" s="1"/>
  <c r="O1185" i="1"/>
  <c r="M1185" i="4" s="1"/>
  <c r="E1211" i="1"/>
  <c r="D1211" i="4" s="1"/>
  <c r="G1212" i="1"/>
  <c r="E1212" i="4" s="1"/>
  <c r="O1217" i="1"/>
  <c r="M1217" i="4" s="1"/>
  <c r="D1223" i="1"/>
  <c r="C1223" i="4" s="1"/>
  <c r="R1226" i="1"/>
  <c r="O1226" i="4" s="1"/>
  <c r="G1257" i="1"/>
  <c r="E1257" i="4" s="1"/>
  <c r="G1258" i="1"/>
  <c r="E1258" i="4" s="1"/>
  <c r="H1289" i="1"/>
  <c r="F1289" i="4" s="1"/>
  <c r="R1297" i="1"/>
  <c r="O1297" i="4" s="1"/>
  <c r="Q1299" i="1"/>
  <c r="N1299" i="4" s="1"/>
  <c r="Q1311" i="1"/>
  <c r="N1311" i="4" s="1"/>
  <c r="H1315" i="1"/>
  <c r="F1315" i="4" s="1"/>
  <c r="E1323" i="1"/>
  <c r="D1323" i="4" s="1"/>
  <c r="E1334" i="1"/>
  <c r="D1334" i="4" s="1"/>
  <c r="D1340" i="1"/>
  <c r="C1340" i="4" s="1"/>
  <c r="H1342" i="1"/>
  <c r="F1342" i="4" s="1"/>
  <c r="H1344" i="1"/>
  <c r="F1344" i="4" s="1"/>
  <c r="G1345" i="1"/>
  <c r="E1345" i="4" s="1"/>
  <c r="H1387" i="1"/>
  <c r="F1387" i="4" s="1"/>
  <c r="O1396" i="1"/>
  <c r="M1396" i="4" s="1"/>
  <c r="Q1410" i="1"/>
  <c r="N1410" i="4" s="1"/>
  <c r="O1417" i="1"/>
  <c r="M1417" i="4" s="1"/>
  <c r="R1418" i="1"/>
  <c r="O1418" i="4" s="1"/>
  <c r="G1436" i="1"/>
  <c r="E1436" i="4" s="1"/>
  <c r="G1444" i="1"/>
  <c r="E1444" i="4" s="1"/>
  <c r="D1449" i="1"/>
  <c r="C1449" i="4" s="1"/>
  <c r="D1455" i="1"/>
  <c r="C1455" i="4" s="1"/>
  <c r="R1473" i="1"/>
  <c r="O1473" i="4" s="1"/>
  <c r="H1487" i="1"/>
  <c r="F1487" i="4" s="1"/>
  <c r="I1487" i="1"/>
  <c r="G1487" i="4" s="1"/>
  <c r="R1594" i="1"/>
  <c r="Q1594" i="1"/>
  <c r="D1619" i="1"/>
  <c r="E1619" i="1"/>
  <c r="R1652" i="1"/>
  <c r="Q1652" i="1"/>
  <c r="R1687" i="1"/>
  <c r="Q1687" i="1"/>
  <c r="H1880" i="1"/>
  <c r="I1880" i="1"/>
  <c r="G1880" i="1"/>
  <c r="M2009" i="1"/>
  <c r="I2009" i="1"/>
  <c r="H2009" i="1"/>
  <c r="O1072" i="1"/>
  <c r="M1072" i="4" s="1"/>
  <c r="I1212" i="1"/>
  <c r="G1212" i="4" s="1"/>
  <c r="M1281" i="1"/>
  <c r="K1281" i="4" s="1"/>
  <c r="O1390" i="1"/>
  <c r="M1390" i="4" s="1"/>
  <c r="I1436" i="1"/>
  <c r="G1436" i="4" s="1"/>
  <c r="R1527" i="1"/>
  <c r="Q1527" i="1"/>
  <c r="D1563" i="1"/>
  <c r="E1563" i="1"/>
  <c r="O1576" i="1"/>
  <c r="H1576" i="1"/>
  <c r="R1642" i="1"/>
  <c r="Q1642" i="1"/>
  <c r="I1649" i="1"/>
  <c r="O1649" i="1"/>
  <c r="Q1757" i="1"/>
  <c r="R1757" i="1"/>
  <c r="O1771" i="1"/>
  <c r="H1771" i="1"/>
  <c r="I1801" i="1"/>
  <c r="H1801" i="1"/>
  <c r="I1858" i="1"/>
  <c r="H1858" i="1"/>
  <c r="Q1935" i="1"/>
  <c r="R1935" i="1"/>
  <c r="O1641" i="1"/>
  <c r="M1773" i="1"/>
  <c r="M1817" i="1"/>
  <c r="M1922" i="1"/>
  <c r="R2033" i="1"/>
  <c r="Q2033" i="1"/>
  <c r="I2105" i="1"/>
  <c r="H2105" i="1"/>
  <c r="H2209" i="1"/>
  <c r="I2209" i="1"/>
  <c r="E2226" i="1"/>
  <c r="D2226" i="1"/>
  <c r="Q2236" i="1"/>
  <c r="R2236" i="1"/>
  <c r="R2241" i="1"/>
  <c r="Q2241" i="1"/>
  <c r="E2278" i="1"/>
  <c r="D2278" i="1"/>
  <c r="E2297" i="1"/>
  <c r="D2297" i="1"/>
  <c r="Q2311" i="1"/>
  <c r="R2311" i="1"/>
  <c r="G2378" i="1"/>
  <c r="H2378" i="1"/>
  <c r="D2568" i="1"/>
  <c r="E2568" i="1"/>
  <c r="H2722" i="1"/>
  <c r="I2722" i="1"/>
  <c r="R2770" i="1"/>
  <c r="Q2770" i="1"/>
  <c r="O2792" i="1"/>
  <c r="H2792" i="1"/>
  <c r="G2792" i="1"/>
  <c r="I2792" i="1"/>
  <c r="D1479" i="1"/>
  <c r="C1479" i="4" s="1"/>
  <c r="E1491" i="1"/>
  <c r="D1491" i="4" s="1"/>
  <c r="D1492" i="1"/>
  <c r="C1492" i="4" s="1"/>
  <c r="H1504" i="1"/>
  <c r="Q1511" i="1"/>
  <c r="O1513" i="1"/>
  <c r="Q1514" i="1"/>
  <c r="G1518" i="1"/>
  <c r="D1519" i="1"/>
  <c r="Q1524" i="1"/>
  <c r="Q1538" i="1"/>
  <c r="G1545" i="1"/>
  <c r="Q1567" i="1"/>
  <c r="E1571" i="1"/>
  <c r="E1582" i="1"/>
  <c r="D1585" i="1"/>
  <c r="R1593" i="1"/>
  <c r="I1599" i="1"/>
  <c r="G1601" i="1"/>
  <c r="E1603" i="1"/>
  <c r="D1604" i="1"/>
  <c r="R1610" i="1"/>
  <c r="I1623" i="1"/>
  <c r="Q1634" i="1"/>
  <c r="R1638" i="1"/>
  <c r="M1638" i="1" s="1"/>
  <c r="E1644" i="1"/>
  <c r="Q1666" i="1"/>
  <c r="G1673" i="1"/>
  <c r="Q1695" i="1"/>
  <c r="E1699" i="1"/>
  <c r="H1714" i="1"/>
  <c r="Q1717" i="1"/>
  <c r="I1732" i="1"/>
  <c r="Q1740" i="1"/>
  <c r="H1743" i="1"/>
  <c r="D1749" i="1"/>
  <c r="H1787" i="1"/>
  <c r="Q1793" i="1"/>
  <c r="G1808" i="1"/>
  <c r="I1809" i="1"/>
  <c r="E1822" i="1"/>
  <c r="Q1822" i="1"/>
  <c r="E1837" i="1"/>
  <c r="G1839" i="1"/>
  <c r="R1852" i="1"/>
  <c r="R1896" i="1"/>
  <c r="M1896" i="1" s="1"/>
  <c r="R1897" i="1"/>
  <c r="E1905" i="1"/>
  <c r="G1906" i="1"/>
  <c r="M1912" i="1"/>
  <c r="M1913" i="1"/>
  <c r="K1922" i="1"/>
  <c r="O1922" i="1"/>
  <c r="R1924" i="1"/>
  <c r="Q1941" i="1"/>
  <c r="E1948" i="1"/>
  <c r="R1952" i="1"/>
  <c r="E1956" i="1"/>
  <c r="H1970" i="1"/>
  <c r="G1978" i="1"/>
  <c r="H1990" i="1"/>
  <c r="M1996" i="1"/>
  <c r="O2018" i="1"/>
  <c r="H2018" i="1"/>
  <c r="Q2031" i="1"/>
  <c r="R2031" i="1"/>
  <c r="O2083" i="1"/>
  <c r="G2083" i="1"/>
  <c r="G2162" i="1"/>
  <c r="H2162" i="1"/>
  <c r="D2208" i="1"/>
  <c r="E2208" i="1"/>
  <c r="H2252" i="1"/>
  <c r="I2252" i="1"/>
  <c r="E2262" i="1"/>
  <c r="D2262" i="1"/>
  <c r="G2287" i="1"/>
  <c r="O2287" i="1"/>
  <c r="D2292" i="1"/>
  <c r="E2292" i="1"/>
  <c r="H2340" i="1"/>
  <c r="I2340" i="1"/>
  <c r="Q2348" i="1"/>
  <c r="R2348" i="1"/>
  <c r="O2422" i="1"/>
  <c r="I2422" i="1"/>
  <c r="O2431" i="1"/>
  <c r="G2431" i="1"/>
  <c r="D2478" i="1"/>
  <c r="E2478" i="1"/>
  <c r="O2534" i="1"/>
  <c r="H2534" i="1"/>
  <c r="G2534" i="1"/>
  <c r="E2691" i="1"/>
  <c r="D2691" i="1"/>
  <c r="H1518" i="1"/>
  <c r="H1545" i="1"/>
  <c r="M1548" i="1"/>
  <c r="H1601" i="1"/>
  <c r="H1673" i="1"/>
  <c r="M1676" i="1"/>
  <c r="M1813" i="1"/>
  <c r="D2145" i="1"/>
  <c r="E2145" i="1"/>
  <c r="G2178" i="1"/>
  <c r="I2178" i="1"/>
  <c r="D2196" i="1"/>
  <c r="E2196" i="1"/>
  <c r="Q2223" i="1"/>
  <c r="R2223" i="1"/>
  <c r="I2243" i="1"/>
  <c r="O2243" i="1"/>
  <c r="G2243" i="1"/>
  <c r="E2281" i="1"/>
  <c r="D2281" i="1"/>
  <c r="H2324" i="1"/>
  <c r="I2324" i="1"/>
  <c r="R2475" i="1"/>
  <c r="Q2475" i="1"/>
  <c r="D2567" i="1"/>
  <c r="E2567" i="1"/>
  <c r="D2596" i="1"/>
  <c r="E2596" i="1"/>
  <c r="Q2713" i="1"/>
  <c r="R2713" i="1"/>
  <c r="M1709" i="1"/>
  <c r="E2062" i="1"/>
  <c r="D2062" i="1"/>
  <c r="R2084" i="1"/>
  <c r="Q2084" i="1"/>
  <c r="D2112" i="1"/>
  <c r="E2112" i="1"/>
  <c r="Q2175" i="1"/>
  <c r="R2175" i="1"/>
  <c r="O2238" i="1"/>
  <c r="H2238" i="1"/>
  <c r="G2238" i="1"/>
  <c r="E2261" i="1"/>
  <c r="D2261" i="1"/>
  <c r="D2265" i="1"/>
  <c r="E2265" i="1"/>
  <c r="H2286" i="1"/>
  <c r="I2286" i="1"/>
  <c r="O2286" i="1"/>
  <c r="R2360" i="1"/>
  <c r="Q2360" i="1"/>
  <c r="D2429" i="1"/>
  <c r="E2429" i="1"/>
  <c r="O2446" i="1"/>
  <c r="H2446" i="1"/>
  <c r="G2446" i="1"/>
  <c r="D1508" i="1"/>
  <c r="H1526" i="1"/>
  <c r="I1527" i="1"/>
  <c r="G1529" i="1"/>
  <c r="E1537" i="1"/>
  <c r="R1546" i="1"/>
  <c r="E1555" i="1"/>
  <c r="D1556" i="1"/>
  <c r="I1559" i="1"/>
  <c r="Q1575" i="1"/>
  <c r="Q1578" i="1"/>
  <c r="Q1586" i="1"/>
  <c r="D1591" i="1"/>
  <c r="D1593" i="1"/>
  <c r="R1606" i="1"/>
  <c r="D1628" i="1"/>
  <c r="Q1631" i="1"/>
  <c r="E1635" i="1"/>
  <c r="H1640" i="1"/>
  <c r="G1641" i="1"/>
  <c r="I1655" i="1"/>
  <c r="G1657" i="1"/>
  <c r="E1665" i="1"/>
  <c r="R1674" i="1"/>
  <c r="E1683" i="1"/>
  <c r="D1684" i="1"/>
  <c r="I1687" i="1"/>
  <c r="Q1703" i="1"/>
  <c r="Q1706" i="1"/>
  <c r="D1717" i="1"/>
  <c r="D1726" i="1"/>
  <c r="D1737" i="1"/>
  <c r="Q1750" i="1"/>
  <c r="E1753" i="1"/>
  <c r="E1754" i="1"/>
  <c r="G1756" i="1"/>
  <c r="M1766" i="1"/>
  <c r="R1769" i="1"/>
  <c r="E1773" i="1"/>
  <c r="G1774" i="1"/>
  <c r="H1775" i="1"/>
  <c r="E1777" i="1"/>
  <c r="M1780" i="1"/>
  <c r="O1787" i="1"/>
  <c r="I1796" i="1"/>
  <c r="Q1800" i="1"/>
  <c r="R1801" i="1"/>
  <c r="H1818" i="1"/>
  <c r="I1820" i="1"/>
  <c r="H1822" i="1"/>
  <c r="Q1832" i="1"/>
  <c r="E1853" i="1"/>
  <c r="R1856" i="1"/>
  <c r="R1857" i="1"/>
  <c r="H1871" i="1"/>
  <c r="I1874" i="1"/>
  <c r="M1881" i="1"/>
  <c r="R1892" i="1"/>
  <c r="D1899" i="1"/>
  <c r="D1901" i="1"/>
  <c r="H1915" i="1"/>
  <c r="H1922" i="1"/>
  <c r="E1924" i="1"/>
  <c r="D1925" i="1"/>
  <c r="R1928" i="1"/>
  <c r="M1937" i="1"/>
  <c r="G1954" i="1"/>
  <c r="R1959" i="1"/>
  <c r="G1975" i="1"/>
  <c r="R1988" i="1"/>
  <c r="M1988" i="1" s="1"/>
  <c r="Q1992" i="1"/>
  <c r="R2089" i="1"/>
  <c r="Q2089" i="1"/>
  <c r="Q2179" i="1"/>
  <c r="R2179" i="1"/>
  <c r="R2204" i="1"/>
  <c r="M2204" i="1" s="1"/>
  <c r="Q2204" i="1"/>
  <c r="O2237" i="1"/>
  <c r="H2237" i="1"/>
  <c r="D2260" i="1"/>
  <c r="E2260" i="1"/>
  <c r="O2301" i="1"/>
  <c r="H2301" i="1"/>
  <c r="R2372" i="1"/>
  <c r="Q2372" i="1"/>
  <c r="D2385" i="1"/>
  <c r="E2385" i="1"/>
  <c r="E2414" i="1"/>
  <c r="D2414" i="1"/>
  <c r="R2466" i="1"/>
  <c r="M2466" i="1" s="1"/>
  <c r="Q2466" i="1"/>
  <c r="I2560" i="1"/>
  <c r="O2560" i="1"/>
  <c r="H2560" i="1"/>
  <c r="O2613" i="1"/>
  <c r="H2613" i="1"/>
  <c r="I1468" i="1"/>
  <c r="G1468" i="4" s="1"/>
  <c r="H1475" i="1"/>
  <c r="F1475" i="4" s="1"/>
  <c r="D1500" i="1"/>
  <c r="C1500" i="4" s="1"/>
  <c r="Q1503" i="1"/>
  <c r="E1507" i="1"/>
  <c r="M1508" i="1"/>
  <c r="H1512" i="1"/>
  <c r="G1513" i="1"/>
  <c r="D1535" i="1"/>
  <c r="E1539" i="1"/>
  <c r="D1540" i="1"/>
  <c r="O1561" i="1"/>
  <c r="H1568" i="1"/>
  <c r="G1590" i="1"/>
  <c r="R1599" i="1"/>
  <c r="Q1602" i="1"/>
  <c r="M1612" i="1"/>
  <c r="D1615" i="1"/>
  <c r="M1619" i="1"/>
  <c r="O1620" i="1"/>
  <c r="Q1623" i="1"/>
  <c r="R1625" i="1"/>
  <c r="H1641" i="1"/>
  <c r="R1646" i="1"/>
  <c r="D1663" i="1"/>
  <c r="E1667" i="1"/>
  <c r="D1668" i="1"/>
  <c r="O1689" i="1"/>
  <c r="H1696" i="1"/>
  <c r="O1711" i="1"/>
  <c r="M1713" i="1"/>
  <c r="G1718" i="1"/>
  <c r="I1720" i="1"/>
  <c r="R1743" i="1"/>
  <c r="G1755" i="1"/>
  <c r="I1756" i="1"/>
  <c r="G1758" i="1"/>
  <c r="E1765" i="1"/>
  <c r="D1766" i="1"/>
  <c r="G1776" i="1"/>
  <c r="G1778" i="1"/>
  <c r="Q1780" i="1"/>
  <c r="I1794" i="1"/>
  <c r="H1795" i="1"/>
  <c r="Q1825" i="1"/>
  <c r="D1829" i="1"/>
  <c r="Q1846" i="1"/>
  <c r="D1849" i="1"/>
  <c r="Q1858" i="1"/>
  <c r="E1862" i="1"/>
  <c r="M1869" i="1"/>
  <c r="Q1876" i="1"/>
  <c r="Q1877" i="1"/>
  <c r="D1894" i="1"/>
  <c r="I1897" i="1"/>
  <c r="G1898" i="1"/>
  <c r="Q1904" i="1"/>
  <c r="H1910" i="1"/>
  <c r="G1912" i="1"/>
  <c r="H1913" i="1"/>
  <c r="M1930" i="1"/>
  <c r="D1933" i="1"/>
  <c r="H1953" i="1"/>
  <c r="I1954" i="1"/>
  <c r="O1990" i="1"/>
  <c r="Q2000" i="1"/>
  <c r="Q2001" i="1"/>
  <c r="I2013" i="1"/>
  <c r="G2014" i="1"/>
  <c r="Q2028" i="1"/>
  <c r="R2028" i="1"/>
  <c r="E2061" i="1"/>
  <c r="D2061" i="1"/>
  <c r="Q2076" i="1"/>
  <c r="R2076" i="1"/>
  <c r="M2076" i="1" s="1"/>
  <c r="O2231" i="1"/>
  <c r="G2231" i="1"/>
  <c r="G2246" i="1"/>
  <c r="H2246" i="1"/>
  <c r="O2246" i="1"/>
  <c r="H2300" i="1"/>
  <c r="I2300" i="1"/>
  <c r="E2305" i="1"/>
  <c r="D2305" i="1"/>
  <c r="E2361" i="1"/>
  <c r="D2361" i="1"/>
  <c r="O2588" i="1"/>
  <c r="I2588" i="1"/>
  <c r="H2588" i="1"/>
  <c r="G2588" i="1"/>
  <c r="D1441" i="1"/>
  <c r="C1441" i="4" s="1"/>
  <c r="Q1447" i="1"/>
  <c r="N1447" i="4" s="1"/>
  <c r="O1449" i="1"/>
  <c r="M1449" i="4" s="1"/>
  <c r="Q1450" i="1"/>
  <c r="N1450" i="4" s="1"/>
  <c r="Q1458" i="1"/>
  <c r="N1458" i="4" s="1"/>
  <c r="D1463" i="1"/>
  <c r="C1463" i="4" s="1"/>
  <c r="D1465" i="1"/>
  <c r="C1465" i="4" s="1"/>
  <c r="R1478" i="1"/>
  <c r="O1478" i="4" s="1"/>
  <c r="D1487" i="1"/>
  <c r="C1487" i="4" s="1"/>
  <c r="O1492" i="1"/>
  <c r="M1492" i="4" s="1"/>
  <c r="R1497" i="1"/>
  <c r="O1497" i="4" s="1"/>
  <c r="H1513" i="1"/>
  <c r="R1518" i="1"/>
  <c r="M1531" i="1"/>
  <c r="G1537" i="1"/>
  <c r="D1548" i="1"/>
  <c r="H1555" i="1"/>
  <c r="G1556" i="1"/>
  <c r="O1558" i="1"/>
  <c r="G1566" i="1"/>
  <c r="Q1570" i="1"/>
  <c r="D1577" i="1"/>
  <c r="H1590" i="1"/>
  <c r="I1591" i="1"/>
  <c r="D1633" i="1"/>
  <c r="E1646" i="1"/>
  <c r="K1646" i="1" s="1"/>
  <c r="O1654" i="1"/>
  <c r="M1659" i="1"/>
  <c r="D1676" i="1"/>
  <c r="H1683" i="1"/>
  <c r="G1684" i="1"/>
  <c r="O1686" i="1"/>
  <c r="G1694" i="1"/>
  <c r="Q1698" i="1"/>
  <c r="D1705" i="1"/>
  <c r="G1738" i="1"/>
  <c r="I1758" i="1"/>
  <c r="I1776" i="1"/>
  <c r="H1777" i="1"/>
  <c r="R1787" i="1"/>
  <c r="K1787" i="1" s="1"/>
  <c r="Q1814" i="1"/>
  <c r="O1819" i="1"/>
  <c r="R1837" i="1"/>
  <c r="G1850" i="1"/>
  <c r="M1854" i="1"/>
  <c r="E1861" i="1"/>
  <c r="E1880" i="1"/>
  <c r="G1883" i="1"/>
  <c r="I1898" i="1"/>
  <c r="I1910" i="1"/>
  <c r="I1912" i="1"/>
  <c r="Q1956" i="1"/>
  <c r="G1962" i="1"/>
  <c r="D1965" i="1"/>
  <c r="G1966" i="1"/>
  <c r="D1981" i="1"/>
  <c r="O1986" i="1"/>
  <c r="H2014" i="1"/>
  <c r="H2121" i="1"/>
  <c r="I2121" i="1"/>
  <c r="I2235" i="1"/>
  <c r="G2235" i="1"/>
  <c r="R2257" i="1"/>
  <c r="Q2257" i="1"/>
  <c r="H2337" i="1"/>
  <c r="I2337" i="1"/>
  <c r="I2366" i="1"/>
  <c r="G2366" i="1"/>
  <c r="O2366" i="1"/>
  <c r="R2392" i="1"/>
  <c r="Q2392" i="1"/>
  <c r="O2454" i="1"/>
  <c r="I2454" i="1"/>
  <c r="I2526" i="1"/>
  <c r="O2526" i="1"/>
  <c r="H2526" i="1"/>
  <c r="Q2654" i="1"/>
  <c r="R2654" i="1"/>
  <c r="M2029" i="1"/>
  <c r="O2030" i="1"/>
  <c r="O2034" i="1"/>
  <c r="M2056" i="1"/>
  <c r="I2069" i="1"/>
  <c r="O2234" i="1"/>
  <c r="O2492" i="1"/>
  <c r="O2529" i="1"/>
  <c r="I2614" i="1"/>
  <c r="O2617" i="1"/>
  <c r="M2664" i="1"/>
  <c r="O2665" i="1"/>
  <c r="O2681" i="1"/>
  <c r="M2696" i="1"/>
  <c r="I2704" i="1"/>
  <c r="K2720" i="1"/>
  <c r="Q2730" i="1"/>
  <c r="R2730" i="1"/>
  <c r="H2773" i="1"/>
  <c r="G2773" i="1"/>
  <c r="O2773" i="1"/>
  <c r="D2791" i="1"/>
  <c r="E2791" i="1"/>
  <c r="Q2794" i="1"/>
  <c r="R2794" i="1"/>
  <c r="E2835" i="1"/>
  <c r="D2835" i="1"/>
  <c r="H3245" i="1"/>
  <c r="O3245" i="1"/>
  <c r="D3289" i="1"/>
  <c r="E3289" i="1"/>
  <c r="Q2040" i="1"/>
  <c r="Q2080" i="1"/>
  <c r="H2089" i="1"/>
  <c r="H2090" i="1"/>
  <c r="M2113" i="1"/>
  <c r="H2118" i="1"/>
  <c r="E2132" i="1"/>
  <c r="D2149" i="1"/>
  <c r="G2150" i="1"/>
  <c r="O2154" i="1"/>
  <c r="O2186" i="1"/>
  <c r="R2211" i="1"/>
  <c r="O2315" i="1"/>
  <c r="H2321" i="1"/>
  <c r="R2324" i="1"/>
  <c r="O2339" i="1"/>
  <c r="O2350" i="1"/>
  <c r="O2351" i="1"/>
  <c r="O2370" i="1"/>
  <c r="G2386" i="1"/>
  <c r="O2402" i="1"/>
  <c r="O2403" i="1"/>
  <c r="H2461" i="1"/>
  <c r="O2481" i="1"/>
  <c r="D2486" i="1"/>
  <c r="D2487" i="1"/>
  <c r="O2508" i="1"/>
  <c r="O2548" i="1"/>
  <c r="O2696" i="1"/>
  <c r="M2728" i="1"/>
  <c r="O2732" i="1"/>
  <c r="I2732" i="1"/>
  <c r="H2732" i="1"/>
  <c r="H2738" i="1"/>
  <c r="I2738" i="1"/>
  <c r="I2876" i="1"/>
  <c r="H2876" i="1"/>
  <c r="E2926" i="1"/>
  <c r="D2926" i="1"/>
  <c r="R2945" i="1"/>
  <c r="Q2945" i="1"/>
  <c r="E2969" i="1"/>
  <c r="D2969" i="1"/>
  <c r="R2997" i="1"/>
  <c r="Q2997" i="1"/>
  <c r="O3030" i="1"/>
  <c r="G3030" i="1"/>
  <c r="E3254" i="1"/>
  <c r="D3254" i="1"/>
  <c r="O3274" i="1"/>
  <c r="I3274" i="1"/>
  <c r="H3274" i="1"/>
  <c r="O3315" i="1"/>
  <c r="H3315" i="1"/>
  <c r="D2021" i="1"/>
  <c r="Q2025" i="1"/>
  <c r="R2039" i="1"/>
  <c r="H2061" i="1"/>
  <c r="R2111" i="1"/>
  <c r="I2117" i="1"/>
  <c r="D2125" i="1"/>
  <c r="Q2129" i="1"/>
  <c r="I2150" i="1"/>
  <c r="Q2216" i="1"/>
  <c r="H2225" i="1"/>
  <c r="H2265" i="1"/>
  <c r="D2274" i="1"/>
  <c r="G2275" i="1"/>
  <c r="H2282" i="1"/>
  <c r="I2290" i="1"/>
  <c r="I2292" i="1"/>
  <c r="I2293" i="1"/>
  <c r="Q2296" i="1"/>
  <c r="H2305" i="1"/>
  <c r="O2314" i="1"/>
  <c r="D2318" i="1"/>
  <c r="R2379" i="1"/>
  <c r="D2382" i="1"/>
  <c r="H2386" i="1"/>
  <c r="I2413" i="1"/>
  <c r="D2426" i="1"/>
  <c r="I2437" i="1"/>
  <c r="I2461" i="1"/>
  <c r="R2463" i="1"/>
  <c r="I2478" i="1"/>
  <c r="E2531" i="1"/>
  <c r="E2543" i="1"/>
  <c r="D2601" i="1"/>
  <c r="E2603" i="1"/>
  <c r="R2617" i="1"/>
  <c r="Q2620" i="1"/>
  <c r="D2635" i="1"/>
  <c r="G2644" i="1"/>
  <c r="H2656" i="1"/>
  <c r="D2667" i="1"/>
  <c r="E2678" i="1"/>
  <c r="D2679" i="1"/>
  <c r="R2681" i="1"/>
  <c r="Q2682" i="1"/>
  <c r="I2690" i="1"/>
  <c r="R2694" i="1"/>
  <c r="M2694" i="1" s="1"/>
  <c r="Q2702" i="1"/>
  <c r="G2732" i="1"/>
  <c r="E2737" i="1"/>
  <c r="D2737" i="1"/>
  <c r="O2757" i="1"/>
  <c r="H2757" i="1"/>
  <c r="R2810" i="1"/>
  <c r="Q2810" i="1"/>
  <c r="R2856" i="1"/>
  <c r="Q2856" i="1"/>
  <c r="R2918" i="1"/>
  <c r="Q2918" i="1"/>
  <c r="Q2986" i="1"/>
  <c r="R2986" i="1"/>
  <c r="M2986" i="1" s="1"/>
  <c r="E3314" i="1"/>
  <c r="D3314" i="1"/>
  <c r="H2066" i="1"/>
  <c r="Q2097" i="1"/>
  <c r="Q2113" i="1"/>
  <c r="H2133" i="1"/>
  <c r="R2143" i="1"/>
  <c r="H2173" i="1"/>
  <c r="I2174" i="1"/>
  <c r="H2181" i="1"/>
  <c r="G2182" i="1"/>
  <c r="E2213" i="1"/>
  <c r="G2219" i="1"/>
  <c r="G2234" i="1"/>
  <c r="G2266" i="1"/>
  <c r="D2273" i="1"/>
  <c r="R2331" i="1"/>
  <c r="E2502" i="1"/>
  <c r="H2644" i="1"/>
  <c r="M2668" i="1"/>
  <c r="O2704" i="1"/>
  <c r="D2724" i="1"/>
  <c r="E2724" i="1"/>
  <c r="E2736" i="1"/>
  <c r="D2736" i="1"/>
  <c r="H2746" i="1"/>
  <c r="G2746" i="1"/>
  <c r="M2776" i="1"/>
  <c r="H2776" i="1"/>
  <c r="G2776" i="1"/>
  <c r="H2807" i="1"/>
  <c r="I2807" i="1"/>
  <c r="H2834" i="1"/>
  <c r="O2834" i="1"/>
  <c r="G2834" i="1"/>
  <c r="D2925" i="1"/>
  <c r="E2925" i="1"/>
  <c r="H2993" i="1"/>
  <c r="I2993" i="1"/>
  <c r="Q3057" i="1"/>
  <c r="R3057" i="1"/>
  <c r="R3145" i="1"/>
  <c r="Q3145" i="1"/>
  <c r="R3307" i="1"/>
  <c r="Q3307" i="1"/>
  <c r="D2718" i="1"/>
  <c r="E2718" i="1"/>
  <c r="E2729" i="1"/>
  <c r="D2729" i="1"/>
  <c r="M2744" i="1"/>
  <c r="D2760" i="1"/>
  <c r="E2760" i="1"/>
  <c r="R2764" i="1"/>
  <c r="Q2764" i="1"/>
  <c r="R2949" i="1"/>
  <c r="Q2949" i="1"/>
  <c r="Q3144" i="1"/>
  <c r="R3144" i="1"/>
  <c r="I2029" i="1"/>
  <c r="I2030" i="1"/>
  <c r="I2034" i="1"/>
  <c r="I2082" i="1"/>
  <c r="M2117" i="1"/>
  <c r="M2265" i="1"/>
  <c r="M2305" i="1"/>
  <c r="I2401" i="1"/>
  <c r="R2407" i="1"/>
  <c r="R2428" i="1"/>
  <c r="Q2429" i="1"/>
  <c r="E2440" i="1"/>
  <c r="H2442" i="1"/>
  <c r="I2449" i="1"/>
  <c r="Q2452" i="1"/>
  <c r="R2460" i="1"/>
  <c r="H2465" i="1"/>
  <c r="R2468" i="1"/>
  <c r="H2492" i="1"/>
  <c r="H2510" i="1"/>
  <c r="Q2534" i="1"/>
  <c r="R2540" i="1"/>
  <c r="G2620" i="1"/>
  <c r="E2632" i="1"/>
  <c r="H2633" i="1"/>
  <c r="H2639" i="1"/>
  <c r="Q2642" i="1"/>
  <c r="R2657" i="1"/>
  <c r="H2665" i="1"/>
  <c r="Q2668" i="1"/>
  <c r="D2695" i="1"/>
  <c r="E2703" i="1"/>
  <c r="Q2710" i="1"/>
  <c r="R2710" i="1"/>
  <c r="Q2715" i="1"/>
  <c r="R2715" i="1"/>
  <c r="G2724" i="1"/>
  <c r="Q2726" i="1"/>
  <c r="R2732" i="1"/>
  <c r="Q2732" i="1"/>
  <c r="E2735" i="1"/>
  <c r="H2736" i="1"/>
  <c r="E2755" i="1"/>
  <c r="D2755" i="1"/>
  <c r="E2832" i="1"/>
  <c r="D2832" i="1"/>
  <c r="R2883" i="1"/>
  <c r="Q2883" i="1"/>
  <c r="Q2932" i="1"/>
  <c r="R2932" i="1"/>
  <c r="H2963" i="1"/>
  <c r="I2963" i="1"/>
  <c r="G2963" i="1"/>
  <c r="H2977" i="1"/>
  <c r="I2977" i="1"/>
  <c r="R3187" i="1"/>
  <c r="Q3187" i="1"/>
  <c r="I3235" i="1"/>
  <c r="O3235" i="1"/>
  <c r="H3235" i="1"/>
  <c r="G2026" i="1"/>
  <c r="G2027" i="1"/>
  <c r="I2113" i="1"/>
  <c r="Q2116" i="1"/>
  <c r="D2137" i="1"/>
  <c r="M2144" i="1"/>
  <c r="R2148" i="1"/>
  <c r="H2154" i="1"/>
  <c r="H2161" i="1"/>
  <c r="Q2165" i="1"/>
  <c r="I2186" i="1"/>
  <c r="G2187" i="1"/>
  <c r="Q2240" i="1"/>
  <c r="R2248" i="1"/>
  <c r="M2248" i="1" s="1"/>
  <c r="G2251" i="1"/>
  <c r="I2253" i="1"/>
  <c r="Q2281" i="1"/>
  <c r="Q2293" i="1"/>
  <c r="H2302" i="1"/>
  <c r="I2318" i="1"/>
  <c r="R2328" i="1"/>
  <c r="Q2329" i="1"/>
  <c r="D2338" i="1"/>
  <c r="G2339" i="1"/>
  <c r="E2340" i="1"/>
  <c r="Q2345" i="1"/>
  <c r="E2356" i="1"/>
  <c r="Q2361" i="1"/>
  <c r="H2365" i="1"/>
  <c r="I2382" i="1"/>
  <c r="Q2393" i="1"/>
  <c r="G2403" i="1"/>
  <c r="E2409" i="1"/>
  <c r="Q2412" i="1"/>
  <c r="O2419" i="1"/>
  <c r="R2459" i="1"/>
  <c r="R2478" i="1"/>
  <c r="O2483" i="1"/>
  <c r="H2508" i="1"/>
  <c r="I2510" i="1"/>
  <c r="O2543" i="1"/>
  <c r="H2548" i="1"/>
  <c r="Q2558" i="1"/>
  <c r="D2579" i="1"/>
  <c r="I2616" i="1"/>
  <c r="R2643" i="1"/>
  <c r="Q2650" i="1"/>
  <c r="D2659" i="1"/>
  <c r="E2675" i="1"/>
  <c r="G2682" i="1"/>
  <c r="D2683" i="1"/>
  <c r="H2696" i="1"/>
  <c r="G2697" i="1"/>
  <c r="E2707" i="1"/>
  <c r="Q2714" i="1"/>
  <c r="E2759" i="1"/>
  <c r="D2759" i="1"/>
  <c r="E2976" i="1"/>
  <c r="D2976" i="1"/>
  <c r="E3010" i="1"/>
  <c r="D3010" i="1"/>
  <c r="H3137" i="1"/>
  <c r="I3137" i="1"/>
  <c r="O3301" i="1"/>
  <c r="G3301" i="1"/>
  <c r="H2761" i="1"/>
  <c r="O2768" i="1"/>
  <c r="I2784" i="1"/>
  <c r="H2785" i="1"/>
  <c r="H2788" i="1"/>
  <c r="H2820" i="1"/>
  <c r="M2823" i="1"/>
  <c r="H2923" i="1"/>
  <c r="I2939" i="1"/>
  <c r="M3193" i="1"/>
  <c r="M3203" i="1"/>
  <c r="M3215" i="1"/>
  <c r="M3227" i="1"/>
  <c r="O3263" i="1"/>
  <c r="O3285" i="1"/>
  <c r="D3309" i="1"/>
  <c r="E3309" i="1"/>
  <c r="R3331" i="1"/>
  <c r="Q3331" i="1"/>
  <c r="R3405" i="1"/>
  <c r="Q3405" i="1"/>
  <c r="H3442" i="1"/>
  <c r="G3442" i="1"/>
  <c r="E3447" i="1"/>
  <c r="D3447" i="1"/>
  <c r="H3478" i="1"/>
  <c r="I3478" i="1"/>
  <c r="H3550" i="1"/>
  <c r="G3550" i="1"/>
  <c r="E3680" i="1"/>
  <c r="D3680" i="1"/>
  <c r="G3801" i="1"/>
  <c r="O3801" i="1"/>
  <c r="H3801" i="1"/>
  <c r="I2788" i="1"/>
  <c r="H3054" i="1"/>
  <c r="M3079" i="1"/>
  <c r="R3088" i="1"/>
  <c r="M3111" i="1"/>
  <c r="D3174" i="1"/>
  <c r="Q3203" i="1"/>
  <c r="R3208" i="1"/>
  <c r="Q3209" i="1"/>
  <c r="O3215" i="1"/>
  <c r="I3234" i="1"/>
  <c r="O3237" i="1"/>
  <c r="D3250" i="1"/>
  <c r="G3251" i="1"/>
  <c r="I3253" i="1"/>
  <c r="M3269" i="1"/>
  <c r="O3277" i="1"/>
  <c r="H3353" i="1"/>
  <c r="I3353" i="1"/>
  <c r="Q3420" i="1"/>
  <c r="R3420" i="1"/>
  <c r="M3420" i="1" s="1"/>
  <c r="E3528" i="1"/>
  <c r="D3528" i="1"/>
  <c r="I3601" i="1"/>
  <c r="O3601" i="1"/>
  <c r="G3601" i="1"/>
  <c r="M2818" i="1"/>
  <c r="M2889" i="1"/>
  <c r="O3079" i="1"/>
  <c r="E3101" i="1"/>
  <c r="D3102" i="1"/>
  <c r="O3111" i="1"/>
  <c r="K3151" i="1"/>
  <c r="O3303" i="1"/>
  <c r="R3305" i="1"/>
  <c r="Q3305" i="1"/>
  <c r="H3313" i="1"/>
  <c r="I3313" i="1"/>
  <c r="I3351" i="1"/>
  <c r="G3351" i="1"/>
  <c r="O3477" i="1"/>
  <c r="H3477" i="1"/>
  <c r="O3558" i="1"/>
  <c r="H3558" i="1"/>
  <c r="H3575" i="1"/>
  <c r="G3575" i="1"/>
  <c r="R3624" i="1"/>
  <c r="Q3624" i="1"/>
  <c r="D3749" i="1"/>
  <c r="E3749" i="1"/>
  <c r="M2722" i="1"/>
  <c r="G2753" i="1"/>
  <c r="G2766" i="1"/>
  <c r="G2768" i="1"/>
  <c r="E2775" i="1"/>
  <c r="G2778" i="1"/>
  <c r="R2786" i="1"/>
  <c r="M2786" i="1" s="1"/>
  <c r="R2789" i="1"/>
  <c r="G2800" i="1"/>
  <c r="H2813" i="1"/>
  <c r="O2820" i="1"/>
  <c r="O2826" i="1"/>
  <c r="E2839" i="1"/>
  <c r="H2840" i="1"/>
  <c r="R2845" i="1"/>
  <c r="E2873" i="1"/>
  <c r="H2887" i="1"/>
  <c r="D2918" i="1"/>
  <c r="E2919" i="1"/>
  <c r="O2923" i="1"/>
  <c r="R2929" i="1"/>
  <c r="E2933" i="1"/>
  <c r="D2934" i="1"/>
  <c r="D2946" i="1"/>
  <c r="H2951" i="1"/>
  <c r="R2955" i="1"/>
  <c r="E2959" i="1"/>
  <c r="E2974" i="1"/>
  <c r="G2982" i="1"/>
  <c r="E2989" i="1"/>
  <c r="R2995" i="1"/>
  <c r="E2998" i="1"/>
  <c r="R3184" i="1"/>
  <c r="G3189" i="1"/>
  <c r="R3194" i="1"/>
  <c r="M3201" i="1"/>
  <c r="Q3221" i="1"/>
  <c r="E3265" i="1"/>
  <c r="G3299" i="1"/>
  <c r="R3301" i="1"/>
  <c r="Q3301" i="1"/>
  <c r="E3312" i="1"/>
  <c r="D3312" i="1"/>
  <c r="E3412" i="1"/>
  <c r="D3412" i="1"/>
  <c r="H3446" i="1"/>
  <c r="I3446" i="1"/>
  <c r="G3446" i="1"/>
  <c r="O3517" i="1"/>
  <c r="I3517" i="1"/>
  <c r="I3645" i="1"/>
  <c r="O3645" i="1"/>
  <c r="H3645" i="1"/>
  <c r="G3645" i="1"/>
  <c r="H3725" i="1"/>
  <c r="I3725" i="1"/>
  <c r="G3725" i="1"/>
  <c r="Q3735" i="1"/>
  <c r="R3735" i="1"/>
  <c r="M3223" i="1"/>
  <c r="M3265" i="1"/>
  <c r="Q3300" i="1"/>
  <c r="R3300" i="1"/>
  <c r="K3337" i="1"/>
  <c r="O3342" i="1"/>
  <c r="H3342" i="1"/>
  <c r="D3391" i="1"/>
  <c r="E3391" i="1"/>
  <c r="Q3430" i="1"/>
  <c r="R3430" i="1"/>
  <c r="G3484" i="1"/>
  <c r="O3484" i="1"/>
  <c r="I3484" i="1"/>
  <c r="H3484" i="1"/>
  <c r="D3516" i="1"/>
  <c r="E3516" i="1"/>
  <c r="R3667" i="1"/>
  <c r="Q3667" i="1"/>
  <c r="O3733" i="1"/>
  <c r="G3733" i="1"/>
  <c r="O2720" i="1"/>
  <c r="I2800" i="1"/>
  <c r="E2819" i="1"/>
  <c r="E2826" i="1"/>
  <c r="Q2826" i="1"/>
  <c r="Q2834" i="1"/>
  <c r="Q2835" i="1"/>
  <c r="R2843" i="1"/>
  <c r="Q2858" i="1"/>
  <c r="H2863" i="1"/>
  <c r="G2871" i="1"/>
  <c r="G2872" i="1"/>
  <c r="H2882" i="1"/>
  <c r="E2890" i="1"/>
  <c r="G2892" i="1"/>
  <c r="E2905" i="1"/>
  <c r="R2914" i="1"/>
  <c r="M2914" i="1" s="1"/>
  <c r="G2919" i="1"/>
  <c r="R2923" i="1"/>
  <c r="R2925" i="1"/>
  <c r="H2933" i="1"/>
  <c r="H2934" i="1"/>
  <c r="R2937" i="1"/>
  <c r="K2937" i="1" s="1"/>
  <c r="D2942" i="1"/>
  <c r="H2946" i="1"/>
  <c r="H2987" i="1"/>
  <c r="I2989" i="1"/>
  <c r="E3006" i="1"/>
  <c r="I3018" i="1"/>
  <c r="I3019" i="1"/>
  <c r="I3021" i="1"/>
  <c r="I3033" i="1"/>
  <c r="M3042" i="1"/>
  <c r="E3045" i="1"/>
  <c r="Q3049" i="1"/>
  <c r="R3064" i="1"/>
  <c r="G3143" i="1"/>
  <c r="H3146" i="1"/>
  <c r="R3152" i="1"/>
  <c r="Q3157" i="1"/>
  <c r="D3160" i="1"/>
  <c r="I3161" i="1"/>
  <c r="H3178" i="1"/>
  <c r="Q3181" i="1"/>
  <c r="D3186" i="1"/>
  <c r="I3193" i="1"/>
  <c r="M3197" i="1"/>
  <c r="I3210" i="1"/>
  <c r="I3211" i="1"/>
  <c r="Q3235" i="1"/>
  <c r="R3242" i="1"/>
  <c r="M3242" i="1" s="1"/>
  <c r="Q3249" i="1"/>
  <c r="G3263" i="1"/>
  <c r="Q3267" i="1"/>
  <c r="G3285" i="1"/>
  <c r="H3286" i="1"/>
  <c r="M3297" i="1"/>
  <c r="D3306" i="1"/>
  <c r="I3381" i="1"/>
  <c r="G3381" i="1"/>
  <c r="Q3409" i="1"/>
  <c r="R3409" i="1"/>
  <c r="I3471" i="1"/>
  <c r="H3471" i="1"/>
  <c r="E3503" i="1"/>
  <c r="D3503" i="1"/>
  <c r="H3553" i="1"/>
  <c r="I3553" i="1"/>
  <c r="G3553" i="1"/>
  <c r="E3570" i="1"/>
  <c r="D3570" i="1"/>
  <c r="E3634" i="1"/>
  <c r="D3634" i="1"/>
  <c r="R3777" i="1"/>
  <c r="Q3777" i="1"/>
  <c r="M2771" i="1"/>
  <c r="H2871" i="1"/>
  <c r="I2882" i="1"/>
  <c r="I2946" i="1"/>
  <c r="D2955" i="1"/>
  <c r="H2979" i="1"/>
  <c r="I2987" i="1"/>
  <c r="O2990" i="1"/>
  <c r="D2993" i="1"/>
  <c r="M3010" i="1"/>
  <c r="O3075" i="1"/>
  <c r="O3107" i="1"/>
  <c r="O3167" i="1"/>
  <c r="I3178" i="1"/>
  <c r="R3299" i="1"/>
  <c r="M3299" i="1" s="1"/>
  <c r="Q3299" i="1"/>
  <c r="I3311" i="1"/>
  <c r="O3311" i="1"/>
  <c r="O3322" i="1"/>
  <c r="I3322" i="1"/>
  <c r="Q3332" i="1"/>
  <c r="R3332" i="1"/>
  <c r="R3407" i="1"/>
  <c r="Q3407" i="1"/>
  <c r="R3567" i="1"/>
  <c r="Q3567" i="1"/>
  <c r="O3593" i="1"/>
  <c r="G3593" i="1"/>
  <c r="R3631" i="1"/>
  <c r="Q3631" i="1"/>
  <c r="R3659" i="1"/>
  <c r="Q3659" i="1"/>
  <c r="O3677" i="1"/>
  <c r="I3677" i="1"/>
  <c r="H3677" i="1"/>
  <c r="G3677" i="1"/>
  <c r="O3709" i="1"/>
  <c r="I3709" i="1"/>
  <c r="G3709" i="1"/>
  <c r="R3775" i="1"/>
  <c r="Q3775" i="1"/>
  <c r="E3820" i="1"/>
  <c r="D3820" i="1"/>
  <c r="R3824" i="1"/>
  <c r="Q3824" i="1"/>
  <c r="O4106" i="1"/>
  <c r="I4106" i="1"/>
  <c r="G4106" i="1"/>
  <c r="O4126" i="1"/>
  <c r="I4126" i="1"/>
  <c r="H4126" i="1"/>
  <c r="G4126" i="1"/>
  <c r="R4247" i="1"/>
  <c r="Q4247" i="1"/>
  <c r="D4340" i="1"/>
  <c r="E4340" i="1"/>
  <c r="I4380" i="1"/>
  <c r="H4380" i="1"/>
  <c r="D4511" i="1"/>
  <c r="E4511" i="1"/>
  <c r="E4608" i="1"/>
  <c r="D4608" i="1"/>
  <c r="O4722" i="1"/>
  <c r="I4722" i="1"/>
  <c r="E4887" i="1"/>
  <c r="D4887" i="1"/>
  <c r="O3396" i="1"/>
  <c r="I3565" i="1"/>
  <c r="I3629" i="1"/>
  <c r="M3653" i="1"/>
  <c r="H3669" i="1"/>
  <c r="M3721" i="1"/>
  <c r="M3729" i="1"/>
  <c r="O3763" i="1"/>
  <c r="M3771" i="1"/>
  <c r="R3823" i="1"/>
  <c r="D3833" i="1"/>
  <c r="H3834" i="1"/>
  <c r="G3834" i="1"/>
  <c r="D3844" i="1"/>
  <c r="E3846" i="1"/>
  <c r="H3847" i="1"/>
  <c r="G3847" i="1"/>
  <c r="I3945" i="1"/>
  <c r="H3945" i="1"/>
  <c r="R3952" i="1"/>
  <c r="Q3952" i="1"/>
  <c r="O4174" i="1"/>
  <c r="I4174" i="1"/>
  <c r="H4174" i="1"/>
  <c r="G4174" i="1"/>
  <c r="R4231" i="1"/>
  <c r="K4231" i="1" s="1"/>
  <c r="Q4231" i="1"/>
  <c r="Q4240" i="1"/>
  <c r="R4240" i="1"/>
  <c r="Q3313" i="1"/>
  <c r="K3381" i="1"/>
  <c r="E3401" i="1"/>
  <c r="D3411" i="1"/>
  <c r="O3428" i="1"/>
  <c r="G3433" i="1"/>
  <c r="Q3450" i="1"/>
  <c r="Q3452" i="1"/>
  <c r="O3457" i="1"/>
  <c r="G3462" i="1"/>
  <c r="E3468" i="1"/>
  <c r="K3468" i="1" s="1"/>
  <c r="D3469" i="1"/>
  <c r="D3475" i="1"/>
  <c r="M3480" i="1"/>
  <c r="E3499" i="1"/>
  <c r="G3500" i="1"/>
  <c r="M3535" i="1"/>
  <c r="M3620" i="1"/>
  <c r="M3621" i="1"/>
  <c r="E3637" i="1"/>
  <c r="G3638" i="1"/>
  <c r="D3640" i="1"/>
  <c r="D3641" i="1"/>
  <c r="R3658" i="1"/>
  <c r="G3683" i="1"/>
  <c r="G3686" i="1"/>
  <c r="H3693" i="1"/>
  <c r="O3697" i="1"/>
  <c r="H3792" i="1"/>
  <c r="G3793" i="1"/>
  <c r="H3800" i="1"/>
  <c r="R3803" i="1"/>
  <c r="Q3822" i="1"/>
  <c r="R3822" i="1"/>
  <c r="E3825" i="1"/>
  <c r="D3825" i="1"/>
  <c r="R3848" i="1"/>
  <c r="Q3848" i="1"/>
  <c r="E3850" i="1"/>
  <c r="D3850" i="1"/>
  <c r="E3866" i="1"/>
  <c r="D3866" i="1"/>
  <c r="R3933" i="1"/>
  <c r="Q3933" i="1"/>
  <c r="Q4083" i="1"/>
  <c r="R4083" i="1"/>
  <c r="Q4230" i="1"/>
  <c r="R4230" i="1"/>
  <c r="R4276" i="1"/>
  <c r="Q4276" i="1"/>
  <c r="M3456" i="1"/>
  <c r="M3490" i="1"/>
  <c r="O3533" i="1"/>
  <c r="M3549" i="1"/>
  <c r="K3697" i="1"/>
  <c r="M3697" i="1"/>
  <c r="D3704" i="1"/>
  <c r="G3713" i="1"/>
  <c r="O3717" i="1"/>
  <c r="E3720" i="1"/>
  <c r="M3748" i="1"/>
  <c r="G3749" i="1"/>
  <c r="R3760" i="1"/>
  <c r="E3763" i="1"/>
  <c r="Q3763" i="1"/>
  <c r="E3771" i="1"/>
  <c r="E3781" i="1"/>
  <c r="D3788" i="1"/>
  <c r="G3789" i="1"/>
  <c r="I3792" i="1"/>
  <c r="I3793" i="1"/>
  <c r="I3798" i="1"/>
  <c r="G3798" i="1"/>
  <c r="O3809" i="1"/>
  <c r="D3865" i="1"/>
  <c r="E3865" i="1"/>
  <c r="I3906" i="1"/>
  <c r="O3906" i="1"/>
  <c r="H3906" i="1"/>
  <c r="G3906" i="1"/>
  <c r="R4097" i="1"/>
  <c r="Q4097" i="1"/>
  <c r="E4181" i="1"/>
  <c r="D4181" i="1"/>
  <c r="G3422" i="1"/>
  <c r="O3445" i="1"/>
  <c r="G3494" i="1"/>
  <c r="I3503" i="1"/>
  <c r="H3509" i="1"/>
  <c r="M3517" i="1"/>
  <c r="Q3537" i="1"/>
  <c r="E3544" i="1"/>
  <c r="R3551" i="1"/>
  <c r="D3620" i="1"/>
  <c r="R3627" i="1"/>
  <c r="M3629" i="1"/>
  <c r="M3751" i="1"/>
  <c r="I3806" i="1"/>
  <c r="O3806" i="1"/>
  <c r="D3811" i="1"/>
  <c r="E3811" i="1"/>
  <c r="D3837" i="1"/>
  <c r="Q3847" i="1"/>
  <c r="R3847" i="1"/>
  <c r="E3849" i="1"/>
  <c r="D3849" i="1"/>
  <c r="R3932" i="1"/>
  <c r="Q3932" i="1"/>
  <c r="R3965" i="1"/>
  <c r="Q3965" i="1"/>
  <c r="R4092" i="1"/>
  <c r="Q4092" i="1"/>
  <c r="E4214" i="1"/>
  <c r="D4214" i="1"/>
  <c r="G3818" i="1"/>
  <c r="H3818" i="1"/>
  <c r="R3949" i="1"/>
  <c r="Q3949" i="1"/>
  <c r="R3964" i="1"/>
  <c r="Q3964" i="1"/>
  <c r="I4256" i="1"/>
  <c r="H4256" i="1"/>
  <c r="I3396" i="1"/>
  <c r="H3417" i="1"/>
  <c r="I3438" i="1"/>
  <c r="R3446" i="1"/>
  <c r="M3447" i="1"/>
  <c r="Q3462" i="1"/>
  <c r="H3480" i="1"/>
  <c r="E3492" i="1"/>
  <c r="H3497" i="1"/>
  <c r="O3500" i="1"/>
  <c r="R3512" i="1"/>
  <c r="O3513" i="1"/>
  <c r="R3515" i="1"/>
  <c r="H3524" i="1"/>
  <c r="E3532" i="1"/>
  <c r="Q3563" i="1"/>
  <c r="M3569" i="1"/>
  <c r="Q3571" i="1"/>
  <c r="D3577" i="1"/>
  <c r="D3580" i="1"/>
  <c r="E3595" i="1"/>
  <c r="D3596" i="1"/>
  <c r="D3597" i="1"/>
  <c r="G3605" i="1"/>
  <c r="Q3608" i="1"/>
  <c r="E3611" i="1"/>
  <c r="E3613" i="1"/>
  <c r="I3620" i="1"/>
  <c r="G3621" i="1"/>
  <c r="H3622" i="1"/>
  <c r="E3629" i="1"/>
  <c r="Q3635" i="1"/>
  <c r="D3666" i="1"/>
  <c r="E3669" i="1"/>
  <c r="R3678" i="1"/>
  <c r="R3686" i="1"/>
  <c r="H3697" i="1"/>
  <c r="D3698" i="1"/>
  <c r="I3701" i="1"/>
  <c r="H3702" i="1"/>
  <c r="H3706" i="1"/>
  <c r="G3717" i="1"/>
  <c r="I3720" i="1"/>
  <c r="I3721" i="1"/>
  <c r="H3728" i="1"/>
  <c r="G3729" i="1"/>
  <c r="Q3731" i="1"/>
  <c r="D3753" i="1"/>
  <c r="E3764" i="1"/>
  <c r="Q3784" i="1"/>
  <c r="R3799" i="1"/>
  <c r="O3816" i="1"/>
  <c r="H3816" i="1"/>
  <c r="Q3843" i="1"/>
  <c r="R3843" i="1"/>
  <c r="O3886" i="1"/>
  <c r="I3886" i="1"/>
  <c r="H3886" i="1"/>
  <c r="G3886" i="1"/>
  <c r="H3909" i="1"/>
  <c r="I3909" i="1"/>
  <c r="Q3963" i="1"/>
  <c r="R3963" i="1"/>
  <c r="R3996" i="1"/>
  <c r="M3996" i="1" s="1"/>
  <c r="Q3996" i="1"/>
  <c r="I4074" i="1"/>
  <c r="H4074" i="1"/>
  <c r="O4270" i="1"/>
  <c r="H4270" i="1"/>
  <c r="K3353" i="1"/>
  <c r="I3480" i="1"/>
  <c r="M3589" i="1"/>
  <c r="E3725" i="1"/>
  <c r="I3728" i="1"/>
  <c r="H3761" i="1"/>
  <c r="R3812" i="1"/>
  <c r="Q3812" i="1"/>
  <c r="D3821" i="1"/>
  <c r="E3821" i="1"/>
  <c r="H3848" i="1"/>
  <c r="G3848" i="1"/>
  <c r="H3908" i="1"/>
  <c r="G3908" i="1"/>
  <c r="H3929" i="1"/>
  <c r="I3929" i="1"/>
  <c r="O4003" i="1"/>
  <c r="G4003" i="1"/>
  <c r="O4013" i="1"/>
  <c r="I4013" i="1"/>
  <c r="Q4152" i="1"/>
  <c r="R4152" i="1"/>
  <c r="Q4167" i="1"/>
  <c r="R4167" i="1"/>
  <c r="M3989" i="1"/>
  <c r="D4403" i="1"/>
  <c r="E4403" i="1"/>
  <c r="D4451" i="1"/>
  <c r="E4451" i="1"/>
  <c r="Q4490" i="1"/>
  <c r="R4490" i="1"/>
  <c r="R4645" i="1"/>
  <c r="Q4645" i="1"/>
  <c r="H4808" i="1"/>
  <c r="G4808" i="1"/>
  <c r="R4842" i="1"/>
  <c r="Q4842" i="1"/>
  <c r="D4969" i="1"/>
  <c r="E4969" i="1"/>
  <c r="M3881" i="1"/>
  <c r="E3893" i="1"/>
  <c r="Q3896" i="1"/>
  <c r="Q3901" i="1"/>
  <c r="Q3902" i="1"/>
  <c r="M3918" i="1"/>
  <c r="R3924" i="1"/>
  <c r="R3931" i="1"/>
  <c r="O3950" i="1"/>
  <c r="G3976" i="1"/>
  <c r="D3978" i="1"/>
  <c r="Q3988" i="1"/>
  <c r="E3992" i="1"/>
  <c r="M4005" i="1"/>
  <c r="H4009" i="1"/>
  <c r="Q4012" i="1"/>
  <c r="R4015" i="1"/>
  <c r="Q4017" i="1"/>
  <c r="H4030" i="1"/>
  <c r="M4033" i="1"/>
  <c r="G4038" i="1"/>
  <c r="R4047" i="1"/>
  <c r="R4091" i="1"/>
  <c r="Q4109" i="1"/>
  <c r="Q4112" i="1"/>
  <c r="E4120" i="1"/>
  <c r="Q4124" i="1"/>
  <c r="D4129" i="1"/>
  <c r="R4135" i="1"/>
  <c r="R4159" i="1"/>
  <c r="G4170" i="1"/>
  <c r="O4202" i="1"/>
  <c r="D4206" i="1"/>
  <c r="I4219" i="1"/>
  <c r="M4221" i="1"/>
  <c r="E4224" i="1"/>
  <c r="O4238" i="1"/>
  <c r="Q4251" i="1"/>
  <c r="G4257" i="1"/>
  <c r="E4263" i="1"/>
  <c r="Q4275" i="1"/>
  <c r="O4277" i="1"/>
  <c r="I4288" i="1"/>
  <c r="H4288" i="1"/>
  <c r="O4544" i="1"/>
  <c r="I4544" i="1"/>
  <c r="G4936" i="1"/>
  <c r="H4936" i="1"/>
  <c r="O4952" i="1"/>
  <c r="I4952" i="1"/>
  <c r="H4952" i="1"/>
  <c r="G4952" i="1"/>
  <c r="D4966" i="1"/>
  <c r="E4966" i="1"/>
  <c r="H4978" i="1"/>
  <c r="I4978" i="1"/>
  <c r="G4978" i="1"/>
  <c r="M3877" i="1"/>
  <c r="O3918" i="1"/>
  <c r="M3946" i="1"/>
  <c r="Q3966" i="1"/>
  <c r="D3969" i="1"/>
  <c r="H3975" i="1"/>
  <c r="I3976" i="1"/>
  <c r="H3979" i="1"/>
  <c r="I4030" i="1"/>
  <c r="I4037" i="1"/>
  <c r="H4038" i="1"/>
  <c r="M4081" i="1"/>
  <c r="H4086" i="1"/>
  <c r="G4099" i="1"/>
  <c r="O4114" i="1"/>
  <c r="R4123" i="1"/>
  <c r="D4137" i="1"/>
  <c r="D4161" i="1"/>
  <c r="H4170" i="1"/>
  <c r="M4177" i="1"/>
  <c r="H4181" i="1"/>
  <c r="H4182" i="1"/>
  <c r="I4198" i="1"/>
  <c r="Q4200" i="1"/>
  <c r="D4205" i="1"/>
  <c r="E4212" i="1"/>
  <c r="H4213" i="1"/>
  <c r="Q4227" i="1"/>
  <c r="R4242" i="1"/>
  <c r="Q4243" i="1"/>
  <c r="O4273" i="1"/>
  <c r="Q4283" i="1"/>
  <c r="E4297" i="1"/>
  <c r="D4297" i="1"/>
  <c r="D4311" i="1"/>
  <c r="E4311" i="1"/>
  <c r="E4334" i="1"/>
  <c r="D4334" i="1"/>
  <c r="O4349" i="1"/>
  <c r="I4349" i="1"/>
  <c r="G4349" i="1"/>
  <c r="I4459" i="1"/>
  <c r="H4459" i="1"/>
  <c r="H4468" i="1"/>
  <c r="G4468" i="1"/>
  <c r="Q4506" i="1"/>
  <c r="R4506" i="1"/>
  <c r="D4523" i="1"/>
  <c r="E4523" i="1"/>
  <c r="H4607" i="1"/>
  <c r="O4607" i="1"/>
  <c r="I4607" i="1"/>
  <c r="G4607" i="1"/>
  <c r="D4655" i="1"/>
  <c r="E4655" i="1"/>
  <c r="O4823" i="1"/>
  <c r="H4823" i="1"/>
  <c r="G4823" i="1"/>
  <c r="E4951" i="1"/>
  <c r="D4951" i="1"/>
  <c r="M3897" i="1"/>
  <c r="O4035" i="1"/>
  <c r="M4061" i="1"/>
  <c r="O4063" i="1"/>
  <c r="O4079" i="1"/>
  <c r="M4133" i="1"/>
  <c r="I4170" i="1"/>
  <c r="O4281" i="1"/>
  <c r="Q4290" i="1"/>
  <c r="R4290" i="1"/>
  <c r="Q4294" i="1"/>
  <c r="R4294" i="1"/>
  <c r="I4297" i="1"/>
  <c r="O4297" i="1"/>
  <c r="E4364" i="1"/>
  <c r="D4364" i="1"/>
  <c r="D4428" i="1"/>
  <c r="E4428" i="1"/>
  <c r="H4441" i="1"/>
  <c r="I4441" i="1"/>
  <c r="I4560" i="1"/>
  <c r="M4560" i="1"/>
  <c r="H4560" i="1"/>
  <c r="G4575" i="1"/>
  <c r="O4575" i="1"/>
  <c r="H4714" i="1"/>
  <c r="I4714" i="1"/>
  <c r="R4789" i="1"/>
  <c r="Q4789" i="1"/>
  <c r="R4932" i="1"/>
  <c r="M4932" i="1" s="1"/>
  <c r="Q4932" i="1"/>
  <c r="H4996" i="1"/>
  <c r="I4996" i="1"/>
  <c r="M4241" i="1"/>
  <c r="O4257" i="1"/>
  <c r="M4281" i="1"/>
  <c r="G4333" i="1"/>
  <c r="O4333" i="1"/>
  <c r="H4333" i="1"/>
  <c r="H4397" i="1"/>
  <c r="O4397" i="1"/>
  <c r="I4397" i="1"/>
  <c r="G4397" i="1"/>
  <c r="R4844" i="1"/>
  <c r="Q4844" i="1"/>
  <c r="M3846" i="1"/>
  <c r="H3858" i="1"/>
  <c r="D3871" i="1"/>
  <c r="E3897" i="1"/>
  <c r="E3917" i="1"/>
  <c r="G3918" i="1"/>
  <c r="K3930" i="1"/>
  <c r="H3931" i="1"/>
  <c r="Q3945" i="1"/>
  <c r="E3948" i="1"/>
  <c r="H3950" i="1"/>
  <c r="D3967" i="1"/>
  <c r="Q3977" i="1"/>
  <c r="Q3984" i="1"/>
  <c r="D3987" i="1"/>
  <c r="O3999" i="1"/>
  <c r="Q4001" i="1"/>
  <c r="D4013" i="1"/>
  <c r="Q4020" i="1"/>
  <c r="O4030" i="1"/>
  <c r="D4033" i="1"/>
  <c r="D4053" i="1"/>
  <c r="R4079" i="1"/>
  <c r="Q4100" i="1"/>
  <c r="E4108" i="1"/>
  <c r="G4110" i="1"/>
  <c r="G4111" i="1"/>
  <c r="H4113" i="1"/>
  <c r="G4114" i="1"/>
  <c r="D4125" i="1"/>
  <c r="Q4128" i="1"/>
  <c r="G4131" i="1"/>
  <c r="R4139" i="1"/>
  <c r="G4143" i="1"/>
  <c r="E4201" i="1"/>
  <c r="G4202" i="1"/>
  <c r="D4228" i="1"/>
  <c r="G4237" i="1"/>
  <c r="G4241" i="1"/>
  <c r="D4244" i="1"/>
  <c r="R4258" i="1"/>
  <c r="G4277" i="1"/>
  <c r="I4333" i="1"/>
  <c r="Q4394" i="1"/>
  <c r="R4394" i="1"/>
  <c r="E4439" i="1"/>
  <c r="D4439" i="1"/>
  <c r="E4513" i="1"/>
  <c r="D4513" i="1"/>
  <c r="G4537" i="1"/>
  <c r="O4537" i="1"/>
  <c r="I4537" i="1"/>
  <c r="R4603" i="1"/>
  <c r="Q4603" i="1"/>
  <c r="R4677" i="1"/>
  <c r="Q4677" i="1"/>
  <c r="Q4726" i="1"/>
  <c r="R4726" i="1"/>
  <c r="Q4756" i="1"/>
  <c r="R4756" i="1"/>
  <c r="H4770" i="1"/>
  <c r="O4770" i="1"/>
  <c r="I4770" i="1"/>
  <c r="G4770" i="1"/>
  <c r="H4786" i="1"/>
  <c r="O4786" i="1"/>
  <c r="O3863" i="1"/>
  <c r="O3866" i="1"/>
  <c r="M3960" i="1"/>
  <c r="R3976" i="1"/>
  <c r="D4090" i="1"/>
  <c r="R4155" i="1"/>
  <c r="D4177" i="1"/>
  <c r="G4178" i="1"/>
  <c r="O4182" i="1"/>
  <c r="H4202" i="1"/>
  <c r="Q4223" i="1"/>
  <c r="H4237" i="1"/>
  <c r="G4239" i="1"/>
  <c r="G4243" i="1"/>
  <c r="D4256" i="1"/>
  <c r="H4277" i="1"/>
  <c r="O4286" i="1"/>
  <c r="Q4287" i="1"/>
  <c r="Q4306" i="1"/>
  <c r="R4306" i="1"/>
  <c r="I4373" i="1"/>
  <c r="O4373" i="1"/>
  <c r="G4373" i="1"/>
  <c r="D4452" i="1"/>
  <c r="E4452" i="1"/>
  <c r="D4480" i="1"/>
  <c r="E4480" i="1"/>
  <c r="O4609" i="1"/>
  <c r="I4609" i="1"/>
  <c r="H4609" i="1"/>
  <c r="G4609" i="1"/>
  <c r="D4769" i="1"/>
  <c r="E4769" i="1"/>
  <c r="E4979" i="1"/>
  <c r="D4979" i="1"/>
  <c r="O4353" i="1"/>
  <c r="O4470" i="1"/>
  <c r="I4573" i="1"/>
  <c r="M4615" i="1"/>
  <c r="I4796" i="1"/>
  <c r="M4848" i="1"/>
  <c r="O4854" i="1"/>
  <c r="M4860" i="1"/>
  <c r="I4892" i="1"/>
  <c r="O4908" i="1"/>
  <c r="O4910" i="1"/>
  <c r="O4940" i="1"/>
  <c r="I5000" i="1"/>
  <c r="O4860" i="1"/>
  <c r="M4908" i="1"/>
  <c r="M4940" i="1"/>
  <c r="O4990" i="1"/>
  <c r="D4409" i="1"/>
  <c r="G4425" i="1"/>
  <c r="G4428" i="1"/>
  <c r="E4435" i="1"/>
  <c r="R4447" i="1"/>
  <c r="E4464" i="1"/>
  <c r="E4478" i="1"/>
  <c r="R4494" i="1"/>
  <c r="Q4503" i="1"/>
  <c r="D4509" i="1"/>
  <c r="I4512" i="1"/>
  <c r="G4513" i="1"/>
  <c r="Q4532" i="1"/>
  <c r="D4592" i="1"/>
  <c r="Q4601" i="1"/>
  <c r="G4610" i="1"/>
  <c r="Q4613" i="1"/>
  <c r="G4617" i="1"/>
  <c r="R4622" i="1"/>
  <c r="K4622" i="1" s="1"/>
  <c r="G4647" i="1"/>
  <c r="Q4675" i="1"/>
  <c r="D4975" i="1"/>
  <c r="H4976" i="1"/>
  <c r="D4330" i="1"/>
  <c r="I4331" i="1"/>
  <c r="Q4335" i="1"/>
  <c r="D4344" i="1"/>
  <c r="G4345" i="1"/>
  <c r="R4351" i="1"/>
  <c r="I4355" i="1"/>
  <c r="I4385" i="1"/>
  <c r="R4392" i="1"/>
  <c r="H4408" i="1"/>
  <c r="R4414" i="1"/>
  <c r="H4428" i="1"/>
  <c r="G4437" i="1"/>
  <c r="H4444" i="1"/>
  <c r="R4458" i="1"/>
  <c r="H4465" i="1"/>
  <c r="M4468" i="1"/>
  <c r="G4484" i="1"/>
  <c r="I4497" i="1"/>
  <c r="I4508" i="1"/>
  <c r="Q4538" i="1"/>
  <c r="M4544" i="1"/>
  <c r="H4547" i="1"/>
  <c r="H4552" i="1"/>
  <c r="G4553" i="1"/>
  <c r="E4568" i="1"/>
  <c r="D4569" i="1"/>
  <c r="R4577" i="1"/>
  <c r="M4577" i="1" s="1"/>
  <c r="R4578" i="1"/>
  <c r="R4600" i="1"/>
  <c r="D4604" i="1"/>
  <c r="I4605" i="1"/>
  <c r="Q4621" i="1"/>
  <c r="R4629" i="1"/>
  <c r="H4639" i="1"/>
  <c r="I4640" i="1"/>
  <c r="Q4643" i="1"/>
  <c r="H4647" i="1"/>
  <c r="I4655" i="1"/>
  <c r="H4660" i="1"/>
  <c r="G4712" i="1"/>
  <c r="R4730" i="1"/>
  <c r="H4742" i="1"/>
  <c r="E4774" i="1"/>
  <c r="H4775" i="1"/>
  <c r="Q4778" i="1"/>
  <c r="M4796" i="1"/>
  <c r="Q4816" i="1"/>
  <c r="Q4826" i="1"/>
  <c r="D4829" i="1"/>
  <c r="D4837" i="1"/>
  <c r="Q4840" i="1"/>
  <c r="E4846" i="1"/>
  <c r="G4858" i="1"/>
  <c r="G4860" i="1"/>
  <c r="Q4860" i="1"/>
  <c r="I4870" i="1"/>
  <c r="R4874" i="1"/>
  <c r="E4884" i="1"/>
  <c r="Q4890" i="1"/>
  <c r="O4892" i="1"/>
  <c r="E4903" i="1"/>
  <c r="M4916" i="1"/>
  <c r="Q4917" i="1"/>
  <c r="Q4925" i="1"/>
  <c r="Q4928" i="1"/>
  <c r="E4932" i="1"/>
  <c r="I4345" i="1"/>
  <c r="Q4359" i="1"/>
  <c r="R4459" i="1"/>
  <c r="E4462" i="1"/>
  <c r="I4464" i="1"/>
  <c r="G4478" i="1"/>
  <c r="O4486" i="1"/>
  <c r="Q4487" i="1"/>
  <c r="I4490" i="1"/>
  <c r="G4505" i="1"/>
  <c r="Q4530" i="1"/>
  <c r="H4553" i="1"/>
  <c r="R4573" i="1"/>
  <c r="Q4599" i="1"/>
  <c r="H4625" i="1"/>
  <c r="H4626" i="1"/>
  <c r="R4642" i="1"/>
  <c r="I4677" i="1"/>
  <c r="M4683" i="1"/>
  <c r="R4690" i="1"/>
  <c r="G4706" i="1"/>
  <c r="I4711" i="1"/>
  <c r="R4729" i="1"/>
  <c r="M4729" i="1" s="1"/>
  <c r="E4740" i="1"/>
  <c r="I4742" i="1"/>
  <c r="Q4746" i="1"/>
  <c r="R4759" i="1"/>
  <c r="D4762" i="1"/>
  <c r="G4790" i="1"/>
  <c r="R4799" i="1"/>
  <c r="Q4808" i="1"/>
  <c r="Q4824" i="1"/>
  <c r="D4843" i="1"/>
  <c r="I4844" i="1"/>
  <c r="D4845" i="1"/>
  <c r="E4848" i="1"/>
  <c r="K4848" i="1" s="1"/>
  <c r="N4848" i="1" s="1"/>
  <c r="E4850" i="1"/>
  <c r="G4852" i="1"/>
  <c r="H4854" i="1"/>
  <c r="H4860" i="1"/>
  <c r="Q4866" i="1"/>
  <c r="D4882" i="1"/>
  <c r="E4900" i="1"/>
  <c r="G4908" i="1"/>
  <c r="G4910" i="1"/>
  <c r="E4916" i="1"/>
  <c r="Q4916" i="1"/>
  <c r="Q4924" i="1"/>
  <c r="R4927" i="1"/>
  <c r="R4935" i="1"/>
  <c r="Q4936" i="1"/>
  <c r="G4940" i="1"/>
  <c r="G4948" i="1"/>
  <c r="G4958" i="1"/>
  <c r="I4972" i="1"/>
  <c r="H4973" i="1"/>
  <c r="R4995" i="1"/>
  <c r="O4425" i="1"/>
  <c r="M4512" i="1"/>
  <c r="I4553" i="1"/>
  <c r="M4617" i="1"/>
  <c r="M4868" i="1"/>
  <c r="O4970" i="1"/>
  <c r="O4974" i="1"/>
  <c r="Q4978" i="1"/>
  <c r="D4342" i="1"/>
  <c r="D4352" i="1"/>
  <c r="Q4377" i="1"/>
  <c r="O4383" i="1"/>
  <c r="R4384" i="1"/>
  <c r="R4386" i="1"/>
  <c r="I4400" i="1"/>
  <c r="R4411" i="1"/>
  <c r="Q4412" i="1"/>
  <c r="H4416" i="1"/>
  <c r="G4417" i="1"/>
  <c r="Q4424" i="1"/>
  <c r="E4459" i="1"/>
  <c r="H4461" i="1"/>
  <c r="G4462" i="1"/>
  <c r="M4552" i="1"/>
  <c r="E4575" i="1"/>
  <c r="G4577" i="1"/>
  <c r="D4578" i="1"/>
  <c r="D4579" i="1"/>
  <c r="M4609" i="1"/>
  <c r="D4612" i="1"/>
  <c r="I4613" i="1"/>
  <c r="Q4627" i="1"/>
  <c r="I4631" i="1"/>
  <c r="I4637" i="1"/>
  <c r="R4653" i="1"/>
  <c r="M4655" i="1"/>
  <c r="I4693" i="1"/>
  <c r="I4716" i="1"/>
  <c r="H4737" i="1"/>
  <c r="G4740" i="1"/>
  <c r="G4746" i="1"/>
  <c r="G4748" i="1"/>
  <c r="D4754" i="1"/>
  <c r="O4756" i="1"/>
  <c r="O4757" i="1"/>
  <c r="I4762" i="1"/>
  <c r="O4789" i="1"/>
  <c r="D4797" i="1"/>
  <c r="G4798" i="1"/>
  <c r="Q4812" i="1"/>
  <c r="Q4813" i="1"/>
  <c r="G4862" i="1"/>
  <c r="D4863" i="1"/>
  <c r="D4866" i="1"/>
  <c r="G4868" i="1"/>
  <c r="R4871" i="1"/>
  <c r="G4900" i="1"/>
  <c r="Q4912" i="1"/>
  <c r="G4916" i="1"/>
  <c r="D4929" i="1"/>
  <c r="G4938" i="1"/>
  <c r="R4943" i="1"/>
  <c r="G4956" i="1"/>
  <c r="Q4962" i="1"/>
  <c r="D4997" i="1"/>
  <c r="O271" i="4"/>
  <c r="M271" i="1"/>
  <c r="K271" i="4" s="1"/>
  <c r="O483" i="4"/>
  <c r="M483" i="1"/>
  <c r="K483" i="4" s="1"/>
  <c r="O67" i="4"/>
  <c r="M67" i="1"/>
  <c r="K67" i="4" s="1"/>
  <c r="O195" i="4"/>
  <c r="M195" i="1"/>
  <c r="K195" i="4" s="1"/>
  <c r="O355" i="4"/>
  <c r="M355" i="1"/>
  <c r="K355" i="4" s="1"/>
  <c r="O547" i="4"/>
  <c r="M547" i="1"/>
  <c r="K547" i="4" s="1"/>
  <c r="K54" i="1"/>
  <c r="E144" i="1"/>
  <c r="D144" i="4" s="1"/>
  <c r="H185" i="1"/>
  <c r="F185" i="4" s="1"/>
  <c r="H194" i="1"/>
  <c r="F194" i="4" s="1"/>
  <c r="H201" i="1"/>
  <c r="F201" i="4" s="1"/>
  <c r="H213" i="1"/>
  <c r="F213" i="4" s="1"/>
  <c r="H221" i="1"/>
  <c r="F221" i="4" s="1"/>
  <c r="M227" i="1"/>
  <c r="K227" i="4" s="1"/>
  <c r="I228" i="1"/>
  <c r="G228" i="4" s="1"/>
  <c r="H246" i="1"/>
  <c r="F246" i="4" s="1"/>
  <c r="I249" i="1"/>
  <c r="G249" i="4" s="1"/>
  <c r="E252" i="1"/>
  <c r="D252" i="4" s="1"/>
  <c r="O265" i="1"/>
  <c r="M265" i="4" s="1"/>
  <c r="O277" i="1"/>
  <c r="M277" i="4" s="1"/>
  <c r="H281" i="1"/>
  <c r="F281" i="4" s="1"/>
  <c r="R303" i="1"/>
  <c r="O303" i="4" s="1"/>
  <c r="R308" i="1"/>
  <c r="O308" i="4" s="1"/>
  <c r="E356" i="1"/>
  <c r="D356" i="4" s="1"/>
  <c r="E360" i="1"/>
  <c r="D360" i="4" s="1"/>
  <c r="H365" i="1"/>
  <c r="F365" i="4" s="1"/>
  <c r="E376" i="1"/>
  <c r="D376" i="4" s="1"/>
  <c r="E380" i="1"/>
  <c r="D380" i="4" s="1"/>
  <c r="I399" i="1"/>
  <c r="G399" i="4" s="1"/>
  <c r="E421" i="1"/>
  <c r="D421" i="4" s="1"/>
  <c r="R439" i="1"/>
  <c r="O439" i="4" s="1"/>
  <c r="I452" i="1"/>
  <c r="G452" i="4" s="1"/>
  <c r="E453" i="1"/>
  <c r="D453" i="4" s="1"/>
  <c r="E464" i="1"/>
  <c r="D464" i="4" s="1"/>
  <c r="E468" i="1"/>
  <c r="D468" i="4" s="1"/>
  <c r="O481" i="1"/>
  <c r="M481" i="4" s="1"/>
  <c r="E544" i="1"/>
  <c r="D544" i="4" s="1"/>
  <c r="H566" i="1"/>
  <c r="F566" i="4" s="1"/>
  <c r="H573" i="1"/>
  <c r="F573" i="4" s="1"/>
  <c r="D619" i="1"/>
  <c r="C619" i="4" s="1"/>
  <c r="E619" i="1"/>
  <c r="D619" i="4" s="1"/>
  <c r="M632" i="1"/>
  <c r="K632" i="4" s="1"/>
  <c r="E670" i="1"/>
  <c r="D670" i="4" s="1"/>
  <c r="D670" i="1"/>
  <c r="C670" i="4" s="1"/>
  <c r="R679" i="1"/>
  <c r="O679" i="4" s="1"/>
  <c r="R680" i="1"/>
  <c r="O680" i="4" s="1"/>
  <c r="H688" i="1"/>
  <c r="F688" i="4" s="1"/>
  <c r="I688" i="1"/>
  <c r="G688" i="4" s="1"/>
  <c r="Q694" i="1"/>
  <c r="N694" i="4" s="1"/>
  <c r="R694" i="1"/>
  <c r="O694" i="4" s="1"/>
  <c r="R707" i="1"/>
  <c r="O707" i="4" s="1"/>
  <c r="D721" i="1"/>
  <c r="C721" i="4" s="1"/>
  <c r="E721" i="1"/>
  <c r="D721" i="4" s="1"/>
  <c r="H729" i="1"/>
  <c r="F729" i="4" s="1"/>
  <c r="O740" i="1"/>
  <c r="M740" i="4" s="1"/>
  <c r="I740" i="1"/>
  <c r="G740" i="4" s="1"/>
  <c r="R799" i="1"/>
  <c r="O799" i="4" s="1"/>
  <c r="Q799" i="1"/>
  <c r="N799" i="4" s="1"/>
  <c r="R858" i="1"/>
  <c r="O858" i="4" s="1"/>
  <c r="Q858" i="1"/>
  <c r="N858" i="4" s="1"/>
  <c r="E864" i="1"/>
  <c r="D864" i="4" s="1"/>
  <c r="D864" i="1"/>
  <c r="C864" i="4" s="1"/>
  <c r="R14" i="1"/>
  <c r="O14" i="4" s="1"/>
  <c r="M15" i="1"/>
  <c r="K15" i="4" s="1"/>
  <c r="I16" i="1"/>
  <c r="G16" i="4" s="1"/>
  <c r="R19" i="1"/>
  <c r="O19" i="4" s="1"/>
  <c r="I21" i="1"/>
  <c r="G21" i="4" s="1"/>
  <c r="E35" i="1"/>
  <c r="D35" i="4" s="1"/>
  <c r="R36" i="1"/>
  <c r="O36" i="4" s="1"/>
  <c r="G41" i="1"/>
  <c r="E41" i="4" s="1"/>
  <c r="Q41" i="1"/>
  <c r="N41" i="4" s="1"/>
  <c r="R46" i="1"/>
  <c r="O46" i="4" s="1"/>
  <c r="M47" i="1"/>
  <c r="K47" i="4" s="1"/>
  <c r="O62" i="1"/>
  <c r="M62" i="4" s="1"/>
  <c r="Q64" i="1"/>
  <c r="N64" i="4" s="1"/>
  <c r="G69" i="1"/>
  <c r="E69" i="4" s="1"/>
  <c r="Q73" i="1"/>
  <c r="N73" i="4" s="1"/>
  <c r="R79" i="1"/>
  <c r="O79" i="4" s="1"/>
  <c r="O86" i="1"/>
  <c r="M86" i="4" s="1"/>
  <c r="O93" i="1"/>
  <c r="M93" i="4" s="1"/>
  <c r="R112" i="1"/>
  <c r="O112" i="4" s="1"/>
  <c r="M129" i="1"/>
  <c r="K129" i="4" s="1"/>
  <c r="Q129" i="1"/>
  <c r="N129" i="4" s="1"/>
  <c r="O130" i="1"/>
  <c r="M130" i="4" s="1"/>
  <c r="R142" i="1"/>
  <c r="O142" i="4" s="1"/>
  <c r="M143" i="1"/>
  <c r="K143" i="4" s="1"/>
  <c r="H145" i="1"/>
  <c r="F145" i="4" s="1"/>
  <c r="E151" i="1"/>
  <c r="D151" i="4" s="1"/>
  <c r="H164" i="1"/>
  <c r="F164" i="4" s="1"/>
  <c r="R166" i="1"/>
  <c r="O166" i="4" s="1"/>
  <c r="E183" i="1"/>
  <c r="D183" i="4" s="1"/>
  <c r="I185" i="1"/>
  <c r="G185" i="4" s="1"/>
  <c r="O193" i="1"/>
  <c r="M193" i="4" s="1"/>
  <c r="I195" i="1"/>
  <c r="G195" i="4" s="1"/>
  <c r="I201" i="1"/>
  <c r="G201" i="4" s="1"/>
  <c r="I203" i="1"/>
  <c r="G203" i="4" s="1"/>
  <c r="I213" i="1"/>
  <c r="G213" i="4" s="1"/>
  <c r="M219" i="1"/>
  <c r="K219" i="4" s="1"/>
  <c r="I221" i="1"/>
  <c r="G221" i="4" s="1"/>
  <c r="G229" i="1"/>
  <c r="E229" i="4" s="1"/>
  <c r="D241" i="1"/>
  <c r="C241" i="4" s="1"/>
  <c r="I255" i="1"/>
  <c r="G255" i="4" s="1"/>
  <c r="G259" i="1"/>
  <c r="E259" i="4" s="1"/>
  <c r="Q279" i="1"/>
  <c r="N279" i="4" s="1"/>
  <c r="I281" i="1"/>
  <c r="G281" i="4" s="1"/>
  <c r="D292" i="1"/>
  <c r="C292" i="4" s="1"/>
  <c r="G333" i="1"/>
  <c r="E333" i="4" s="1"/>
  <c r="D334" i="1"/>
  <c r="C334" i="4" s="1"/>
  <c r="D336" i="1"/>
  <c r="C336" i="4" s="1"/>
  <c r="E341" i="1"/>
  <c r="H357" i="1"/>
  <c r="F357" i="4" s="1"/>
  <c r="G361" i="1"/>
  <c r="E361" i="4" s="1"/>
  <c r="G369" i="1"/>
  <c r="E369" i="4" s="1"/>
  <c r="I377" i="1"/>
  <c r="G377" i="4" s="1"/>
  <c r="G387" i="1"/>
  <c r="E387" i="4" s="1"/>
  <c r="G389" i="1"/>
  <c r="E389" i="4" s="1"/>
  <c r="H402" i="1"/>
  <c r="F402" i="4" s="1"/>
  <c r="R406" i="1"/>
  <c r="O418" i="1"/>
  <c r="M418" i="4" s="1"/>
  <c r="D426" i="1"/>
  <c r="C426" i="4" s="1"/>
  <c r="R432" i="1"/>
  <c r="O432" i="4" s="1"/>
  <c r="Q443" i="1"/>
  <c r="N443" i="4" s="1"/>
  <c r="D457" i="1"/>
  <c r="C457" i="4" s="1"/>
  <c r="E459" i="1"/>
  <c r="D459" i="4" s="1"/>
  <c r="Q469" i="1"/>
  <c r="N469" i="4" s="1"/>
  <c r="I484" i="1"/>
  <c r="G484" i="4" s="1"/>
  <c r="H485" i="1"/>
  <c r="F485" i="4" s="1"/>
  <c r="R499" i="1"/>
  <c r="O499" i="4" s="1"/>
  <c r="G517" i="1"/>
  <c r="E517" i="4" s="1"/>
  <c r="Q533" i="1"/>
  <c r="N533" i="4" s="1"/>
  <c r="R546" i="1"/>
  <c r="O546" i="4" s="1"/>
  <c r="E552" i="1"/>
  <c r="D552" i="4" s="1"/>
  <c r="I561" i="1"/>
  <c r="G561" i="4" s="1"/>
  <c r="G561" i="1"/>
  <c r="E561" i="4" s="1"/>
  <c r="E592" i="1"/>
  <c r="D592" i="4" s="1"/>
  <c r="E596" i="1"/>
  <c r="D596" i="4" s="1"/>
  <c r="R610" i="1"/>
  <c r="O610" i="4" s="1"/>
  <c r="R612" i="1"/>
  <c r="O612" i="4" s="1"/>
  <c r="E617" i="1"/>
  <c r="D617" i="1"/>
  <c r="C617" i="4" s="1"/>
  <c r="Q659" i="1"/>
  <c r="N659" i="4" s="1"/>
  <c r="R659" i="1"/>
  <c r="O659" i="4" s="1"/>
  <c r="E664" i="1"/>
  <c r="D664" i="4" s="1"/>
  <c r="R675" i="1"/>
  <c r="O675" i="4" s="1"/>
  <c r="H686" i="1"/>
  <c r="F686" i="4" s="1"/>
  <c r="G686" i="1"/>
  <c r="E686" i="4" s="1"/>
  <c r="E696" i="1"/>
  <c r="D696" i="4" s="1"/>
  <c r="D696" i="1"/>
  <c r="C696" i="4" s="1"/>
  <c r="E709" i="1"/>
  <c r="D709" i="4" s="1"/>
  <c r="D709" i="1"/>
  <c r="C709" i="4" s="1"/>
  <c r="O721" i="1"/>
  <c r="M721" i="4" s="1"/>
  <c r="H721" i="1"/>
  <c r="F721" i="4" s="1"/>
  <c r="G721" i="1"/>
  <c r="E721" i="4" s="1"/>
  <c r="D738" i="1"/>
  <c r="C738" i="4" s="1"/>
  <c r="Q744" i="1"/>
  <c r="N744" i="4" s="1"/>
  <c r="D781" i="1"/>
  <c r="C781" i="4" s="1"/>
  <c r="R782" i="1"/>
  <c r="O782" i="4" s="1"/>
  <c r="R870" i="1"/>
  <c r="Q870" i="1"/>
  <c r="N870" i="4" s="1"/>
  <c r="E649" i="1"/>
  <c r="D649" i="1"/>
  <c r="C649" i="4" s="1"/>
  <c r="D680" i="1"/>
  <c r="C680" i="4" s="1"/>
  <c r="E680" i="1"/>
  <c r="D680" i="4" s="1"/>
  <c r="H703" i="1"/>
  <c r="F703" i="4" s="1"/>
  <c r="M703" i="1"/>
  <c r="K703" i="4" s="1"/>
  <c r="I703" i="1"/>
  <c r="G703" i="4" s="1"/>
  <c r="E708" i="1"/>
  <c r="D708" i="4" s="1"/>
  <c r="D708" i="1"/>
  <c r="C708" i="4" s="1"/>
  <c r="R732" i="1"/>
  <c r="O732" i="4" s="1"/>
  <c r="Q732" i="1"/>
  <c r="N732" i="4" s="1"/>
  <c r="O737" i="1"/>
  <c r="M737" i="4" s="1"/>
  <c r="H737" i="1"/>
  <c r="F737" i="4" s="1"/>
  <c r="I738" i="1"/>
  <c r="G738" i="4" s="1"/>
  <c r="O738" i="1"/>
  <c r="M738" i="4" s="1"/>
  <c r="H738" i="1"/>
  <c r="F738" i="4" s="1"/>
  <c r="D757" i="1"/>
  <c r="C757" i="4" s="1"/>
  <c r="E757" i="1"/>
  <c r="D757" i="4" s="1"/>
  <c r="E780" i="1"/>
  <c r="D780" i="4" s="1"/>
  <c r="D780" i="1"/>
  <c r="C780" i="4" s="1"/>
  <c r="Q791" i="1"/>
  <c r="N791" i="4" s="1"/>
  <c r="R791" i="1"/>
  <c r="O791" i="4" s="1"/>
  <c r="R826" i="1"/>
  <c r="O826" i="4" s="1"/>
  <c r="Q826" i="1"/>
  <c r="N826" i="4" s="1"/>
  <c r="J854" i="4"/>
  <c r="M854" i="1"/>
  <c r="K854" i="4" s="1"/>
  <c r="O37" i="1"/>
  <c r="M37" i="4" s="1"/>
  <c r="M128" i="1"/>
  <c r="K128" i="4" s="1"/>
  <c r="M180" i="1"/>
  <c r="K180" i="4" s="1"/>
  <c r="Q15" i="1"/>
  <c r="N15" i="4" s="1"/>
  <c r="G35" i="1"/>
  <c r="E35" i="4" s="1"/>
  <c r="D36" i="1"/>
  <c r="C36" i="4" s="1"/>
  <c r="I41" i="1"/>
  <c r="G41" i="4" s="1"/>
  <c r="E64" i="1"/>
  <c r="D64" i="4" s="1"/>
  <c r="I69" i="1"/>
  <c r="G69" i="4" s="1"/>
  <c r="D86" i="1"/>
  <c r="C86" i="4" s="1"/>
  <c r="R86" i="1"/>
  <c r="O86" i="4" s="1"/>
  <c r="Q91" i="1"/>
  <c r="N91" i="4" s="1"/>
  <c r="O126" i="1"/>
  <c r="M126" i="4" s="1"/>
  <c r="H129" i="1"/>
  <c r="F129" i="4" s="1"/>
  <c r="R130" i="1"/>
  <c r="O130" i="4" s="1"/>
  <c r="E141" i="1"/>
  <c r="D141" i="4" s="1"/>
  <c r="Q147" i="1"/>
  <c r="N147" i="4" s="1"/>
  <c r="I149" i="1"/>
  <c r="G149" i="4" s="1"/>
  <c r="D158" i="1"/>
  <c r="C158" i="4" s="1"/>
  <c r="I160" i="1"/>
  <c r="G160" i="4" s="1"/>
  <c r="H177" i="1"/>
  <c r="F177" i="4" s="1"/>
  <c r="H182" i="1"/>
  <c r="F182" i="4" s="1"/>
  <c r="E193" i="1"/>
  <c r="Q193" i="1"/>
  <c r="N193" i="4" s="1"/>
  <c r="O194" i="1"/>
  <c r="M194" i="4" s="1"/>
  <c r="H205" i="1"/>
  <c r="F205" i="4" s="1"/>
  <c r="G207" i="1"/>
  <c r="E207" i="4" s="1"/>
  <c r="H240" i="1"/>
  <c r="F240" i="4" s="1"/>
  <c r="G241" i="1"/>
  <c r="E241" i="4" s="1"/>
  <c r="O246" i="1"/>
  <c r="M246" i="4" s="1"/>
  <c r="R247" i="1"/>
  <c r="O247" i="4" s="1"/>
  <c r="O249" i="1"/>
  <c r="M249" i="4" s="1"/>
  <c r="O258" i="1"/>
  <c r="M258" i="4" s="1"/>
  <c r="I260" i="1"/>
  <c r="G260" i="4" s="1"/>
  <c r="G265" i="1"/>
  <c r="E265" i="4" s="1"/>
  <c r="E276" i="1"/>
  <c r="D276" i="4" s="1"/>
  <c r="D286" i="1"/>
  <c r="C286" i="4" s="1"/>
  <c r="E289" i="1"/>
  <c r="D289" i="4" s="1"/>
  <c r="H292" i="1"/>
  <c r="F292" i="4" s="1"/>
  <c r="D302" i="1"/>
  <c r="C302" i="4" s="1"/>
  <c r="D304" i="1"/>
  <c r="C304" i="4" s="1"/>
  <c r="O317" i="1"/>
  <c r="M317" i="4" s="1"/>
  <c r="I323" i="1"/>
  <c r="G323" i="4" s="1"/>
  <c r="H329" i="1"/>
  <c r="F329" i="4" s="1"/>
  <c r="D330" i="1"/>
  <c r="C330" i="4" s="1"/>
  <c r="G334" i="1"/>
  <c r="E334" i="4" s="1"/>
  <c r="I335" i="1"/>
  <c r="G335" i="4" s="1"/>
  <c r="H337" i="1"/>
  <c r="F337" i="4" s="1"/>
  <c r="G341" i="1"/>
  <c r="E341" i="4" s="1"/>
  <c r="D342" i="1"/>
  <c r="C342" i="4" s="1"/>
  <c r="Q355" i="1"/>
  <c r="N355" i="4" s="1"/>
  <c r="Q359" i="1"/>
  <c r="N359" i="4" s="1"/>
  <c r="R371" i="1"/>
  <c r="O371" i="4" s="1"/>
  <c r="Q384" i="1"/>
  <c r="N384" i="4" s="1"/>
  <c r="I389" i="1"/>
  <c r="G389" i="4" s="1"/>
  <c r="Q392" i="1"/>
  <c r="N392" i="4" s="1"/>
  <c r="D409" i="1"/>
  <c r="C409" i="4" s="1"/>
  <c r="O409" i="1"/>
  <c r="M409" i="4" s="1"/>
  <c r="Q411" i="1"/>
  <c r="N411" i="4" s="1"/>
  <c r="E417" i="1"/>
  <c r="D417" i="4" s="1"/>
  <c r="R418" i="1"/>
  <c r="O418" i="4" s="1"/>
  <c r="R422" i="1"/>
  <c r="O422" i="4" s="1"/>
  <c r="Q423" i="1"/>
  <c r="N423" i="4" s="1"/>
  <c r="G438" i="1"/>
  <c r="E438" i="4" s="1"/>
  <c r="D440" i="1"/>
  <c r="C440" i="4" s="1"/>
  <c r="D441" i="1"/>
  <c r="C441" i="4" s="1"/>
  <c r="G445" i="1"/>
  <c r="E445" i="4" s="1"/>
  <c r="H449" i="1"/>
  <c r="F449" i="4" s="1"/>
  <c r="G450" i="1"/>
  <c r="E450" i="4" s="1"/>
  <c r="E451" i="1"/>
  <c r="D451" i="4" s="1"/>
  <c r="H453" i="1"/>
  <c r="F453" i="4" s="1"/>
  <c r="H457" i="1"/>
  <c r="F457" i="4" s="1"/>
  <c r="H469" i="1"/>
  <c r="F469" i="4" s="1"/>
  <c r="R471" i="1"/>
  <c r="O471" i="4" s="1"/>
  <c r="G481" i="1"/>
  <c r="E481" i="4" s="1"/>
  <c r="Q483" i="1"/>
  <c r="N483" i="4" s="1"/>
  <c r="Q487" i="1"/>
  <c r="N487" i="4" s="1"/>
  <c r="R488" i="1"/>
  <c r="O488" i="4" s="1"/>
  <c r="D496" i="1"/>
  <c r="C496" i="4" s="1"/>
  <c r="R496" i="1"/>
  <c r="O496" i="4" s="1"/>
  <c r="Q503" i="1"/>
  <c r="N503" i="4" s="1"/>
  <c r="D516" i="1"/>
  <c r="C516" i="4" s="1"/>
  <c r="R516" i="1"/>
  <c r="O516" i="4" s="1"/>
  <c r="I517" i="1"/>
  <c r="G517" i="4" s="1"/>
  <c r="G521" i="1"/>
  <c r="E521" i="4" s="1"/>
  <c r="D522" i="1"/>
  <c r="C522" i="4" s="1"/>
  <c r="O525" i="1"/>
  <c r="M525" i="4" s="1"/>
  <c r="H533" i="1"/>
  <c r="F533" i="4" s="1"/>
  <c r="R535" i="1"/>
  <c r="O535" i="4" s="1"/>
  <c r="G550" i="1"/>
  <c r="E550" i="4" s="1"/>
  <c r="D556" i="1"/>
  <c r="C556" i="4" s="1"/>
  <c r="I560" i="1"/>
  <c r="G560" i="4" s="1"/>
  <c r="Q563" i="1"/>
  <c r="N563" i="4" s="1"/>
  <c r="Q564" i="1"/>
  <c r="N564" i="4" s="1"/>
  <c r="O566" i="1"/>
  <c r="M566" i="4" s="1"/>
  <c r="R571" i="1"/>
  <c r="O571" i="4" s="1"/>
  <c r="M577" i="1"/>
  <c r="K577" i="4" s="1"/>
  <c r="Q577" i="1"/>
  <c r="N577" i="4" s="1"/>
  <c r="I580" i="1"/>
  <c r="G580" i="4" s="1"/>
  <c r="O581" i="1"/>
  <c r="M581" i="4" s="1"/>
  <c r="D584" i="1"/>
  <c r="C584" i="4" s="1"/>
  <c r="H589" i="1"/>
  <c r="F589" i="4" s="1"/>
  <c r="I591" i="1"/>
  <c r="G591" i="4" s="1"/>
  <c r="H592" i="1"/>
  <c r="F592" i="4" s="1"/>
  <c r="I593" i="1"/>
  <c r="G593" i="4" s="1"/>
  <c r="H594" i="1"/>
  <c r="F594" i="4" s="1"/>
  <c r="Q600" i="1"/>
  <c r="N600" i="4" s="1"/>
  <c r="I607" i="1"/>
  <c r="G607" i="4" s="1"/>
  <c r="I609" i="1"/>
  <c r="G609" i="4" s="1"/>
  <c r="G610" i="1"/>
  <c r="E610" i="4" s="1"/>
  <c r="H617" i="1"/>
  <c r="F617" i="4" s="1"/>
  <c r="I639" i="1"/>
  <c r="G639" i="4" s="1"/>
  <c r="E640" i="1"/>
  <c r="D640" i="4" s="1"/>
  <c r="D644" i="1"/>
  <c r="C644" i="4" s="1"/>
  <c r="R644" i="1"/>
  <c r="O644" i="4" s="1"/>
  <c r="E648" i="1"/>
  <c r="D648" i="4" s="1"/>
  <c r="D648" i="1"/>
  <c r="C648" i="4" s="1"/>
  <c r="O649" i="1"/>
  <c r="M649" i="4" s="1"/>
  <c r="G649" i="1"/>
  <c r="E649" i="4" s="1"/>
  <c r="H667" i="1"/>
  <c r="F667" i="4" s="1"/>
  <c r="G667" i="1"/>
  <c r="E667" i="4" s="1"/>
  <c r="Q673" i="1"/>
  <c r="N673" i="4" s="1"/>
  <c r="E677" i="1"/>
  <c r="D677" i="4" s="1"/>
  <c r="E684" i="1"/>
  <c r="D684" i="4" s="1"/>
  <c r="E694" i="1"/>
  <c r="D694" i="4" s="1"/>
  <c r="D694" i="1"/>
  <c r="C694" i="4" s="1"/>
  <c r="H697" i="1"/>
  <c r="F697" i="4" s="1"/>
  <c r="Q699" i="1"/>
  <c r="N699" i="4" s="1"/>
  <c r="G710" i="1"/>
  <c r="E710" i="4" s="1"/>
  <c r="G718" i="1"/>
  <c r="E718" i="4" s="1"/>
  <c r="H718" i="1"/>
  <c r="F718" i="4" s="1"/>
  <c r="R727" i="1"/>
  <c r="O729" i="1"/>
  <c r="M729" i="4" s="1"/>
  <c r="G737" i="1"/>
  <c r="E737" i="4" s="1"/>
  <c r="E744" i="1"/>
  <c r="D744" i="4" s="1"/>
  <c r="O757" i="1"/>
  <c r="M757" i="4" s="1"/>
  <c r="I757" i="1"/>
  <c r="G757" i="4" s="1"/>
  <c r="H757" i="1"/>
  <c r="F757" i="4" s="1"/>
  <c r="I765" i="1"/>
  <c r="G765" i="4" s="1"/>
  <c r="H765" i="1"/>
  <c r="F765" i="4" s="1"/>
  <c r="G765" i="1"/>
  <c r="E765" i="4" s="1"/>
  <c r="O775" i="1"/>
  <c r="M775" i="4" s="1"/>
  <c r="H775" i="1"/>
  <c r="F775" i="4" s="1"/>
  <c r="H779" i="1"/>
  <c r="F779" i="4" s="1"/>
  <c r="Q789" i="1"/>
  <c r="N789" i="4" s="1"/>
  <c r="D802" i="1"/>
  <c r="C802" i="4" s="1"/>
  <c r="E802" i="1"/>
  <c r="D802" i="4" s="1"/>
  <c r="E849" i="1"/>
  <c r="D849" i="4" s="1"/>
  <c r="D849" i="1"/>
  <c r="C849" i="4" s="1"/>
  <c r="I341" i="1"/>
  <c r="G341" i="4" s="1"/>
  <c r="M387" i="1"/>
  <c r="K387" i="4" s="1"/>
  <c r="M405" i="1"/>
  <c r="K405" i="4" s="1"/>
  <c r="H445" i="1"/>
  <c r="F445" i="4" s="1"/>
  <c r="H450" i="1"/>
  <c r="F450" i="4" s="1"/>
  <c r="H481" i="1"/>
  <c r="F481" i="4" s="1"/>
  <c r="H610" i="1"/>
  <c r="F610" i="4" s="1"/>
  <c r="H611" i="1"/>
  <c r="F611" i="4" s="1"/>
  <c r="G611" i="1"/>
  <c r="E611" i="4" s="1"/>
  <c r="I617" i="1"/>
  <c r="G617" i="4" s="1"/>
  <c r="Q687" i="1"/>
  <c r="N687" i="4" s="1"/>
  <c r="E692" i="1"/>
  <c r="D692" i="4" s="1"/>
  <c r="D692" i="1"/>
  <c r="C692" i="4" s="1"/>
  <c r="H694" i="1"/>
  <c r="F694" i="4" s="1"/>
  <c r="G694" i="1"/>
  <c r="E694" i="4" s="1"/>
  <c r="H710" i="1"/>
  <c r="F710" i="4" s="1"/>
  <c r="M712" i="1"/>
  <c r="K712" i="4" s="1"/>
  <c r="D714" i="1"/>
  <c r="C714" i="4" s="1"/>
  <c r="E716" i="1"/>
  <c r="D716" i="4" s="1"/>
  <c r="D716" i="1"/>
  <c r="C716" i="4" s="1"/>
  <c r="Q741" i="1"/>
  <c r="N741" i="4" s="1"/>
  <c r="D743" i="1"/>
  <c r="C743" i="4" s="1"/>
  <c r="E743" i="1"/>
  <c r="D743" i="4" s="1"/>
  <c r="E754" i="1"/>
  <c r="D754" i="4" s="1"/>
  <c r="D754" i="1"/>
  <c r="C754" i="4" s="1"/>
  <c r="G775" i="1"/>
  <c r="E775" i="4" s="1"/>
  <c r="R868" i="1"/>
  <c r="O868" i="4" s="1"/>
  <c r="Q868" i="1"/>
  <c r="N868" i="4" s="1"/>
  <c r="M1279" i="1"/>
  <c r="K1279" i="4" s="1"/>
  <c r="I35" i="1"/>
  <c r="G35" i="4" s="1"/>
  <c r="R7" i="1"/>
  <c r="O7" i="4" s="1"/>
  <c r="D10" i="1"/>
  <c r="C10" i="4" s="1"/>
  <c r="G15" i="1"/>
  <c r="E15" i="4" s="1"/>
  <c r="R16" i="1"/>
  <c r="O16" i="4" s="1"/>
  <c r="G19" i="1"/>
  <c r="E19" i="4" s="1"/>
  <c r="E21" i="1"/>
  <c r="D21" i="4" s="1"/>
  <c r="O22" i="1"/>
  <c r="M22" i="4" s="1"/>
  <c r="D28" i="1"/>
  <c r="C28" i="4" s="1"/>
  <c r="G37" i="1"/>
  <c r="E37" i="4" s="1"/>
  <c r="K41" i="1"/>
  <c r="G47" i="1"/>
  <c r="E47" i="4" s="1"/>
  <c r="R48" i="1"/>
  <c r="O48" i="4" s="1"/>
  <c r="E53" i="1"/>
  <c r="D53" i="4" s="1"/>
  <c r="Q53" i="1"/>
  <c r="N53" i="4" s="1"/>
  <c r="H80" i="1"/>
  <c r="F80" i="4" s="1"/>
  <c r="G86" i="1"/>
  <c r="E86" i="4" s="1"/>
  <c r="E91" i="1"/>
  <c r="D91" i="4" s="1"/>
  <c r="D94" i="1"/>
  <c r="C94" i="4" s="1"/>
  <c r="E99" i="1"/>
  <c r="D99" i="4" s="1"/>
  <c r="R102" i="1"/>
  <c r="O102" i="4" s="1"/>
  <c r="M111" i="1"/>
  <c r="K111" i="4" s="1"/>
  <c r="Q116" i="1"/>
  <c r="N116" i="4" s="1"/>
  <c r="Q119" i="1"/>
  <c r="N119" i="4" s="1"/>
  <c r="O121" i="1"/>
  <c r="M121" i="4" s="1"/>
  <c r="G130" i="1"/>
  <c r="E130" i="4" s="1"/>
  <c r="G141" i="1"/>
  <c r="E141" i="4" s="1"/>
  <c r="G143" i="1"/>
  <c r="E143" i="4" s="1"/>
  <c r="R144" i="1"/>
  <c r="O144" i="4" s="1"/>
  <c r="E156" i="1"/>
  <c r="D156" i="4" s="1"/>
  <c r="H158" i="1"/>
  <c r="F158" i="4" s="1"/>
  <c r="R163" i="1"/>
  <c r="O163" i="4" s="1"/>
  <c r="O174" i="1"/>
  <c r="M174" i="4" s="1"/>
  <c r="R175" i="1"/>
  <c r="O175" i="4" s="1"/>
  <c r="Q179" i="1"/>
  <c r="N179" i="4" s="1"/>
  <c r="D188" i="1"/>
  <c r="C188" i="4" s="1"/>
  <c r="G193" i="1"/>
  <c r="E193" i="4" s="1"/>
  <c r="R194" i="1"/>
  <c r="Q203" i="1"/>
  <c r="N203" i="4" s="1"/>
  <c r="O206" i="1"/>
  <c r="M206" i="4" s="1"/>
  <c r="E213" i="1"/>
  <c r="R226" i="1"/>
  <c r="R228" i="1"/>
  <c r="O228" i="4" s="1"/>
  <c r="G237" i="1"/>
  <c r="E237" i="4" s="1"/>
  <c r="D246" i="1"/>
  <c r="C246" i="4" s="1"/>
  <c r="E249" i="1"/>
  <c r="D249" i="4" s="1"/>
  <c r="E251" i="1"/>
  <c r="D251" i="4" s="1"/>
  <c r="R255" i="1"/>
  <c r="O255" i="4" s="1"/>
  <c r="R258" i="1"/>
  <c r="Q263" i="1"/>
  <c r="N263" i="4" s="1"/>
  <c r="D266" i="1"/>
  <c r="C266" i="4" s="1"/>
  <c r="I277" i="1"/>
  <c r="G277" i="4" s="1"/>
  <c r="E284" i="1"/>
  <c r="D284" i="4" s="1"/>
  <c r="I288" i="1"/>
  <c r="G288" i="4" s="1"/>
  <c r="G289" i="1"/>
  <c r="E289" i="4" s="1"/>
  <c r="R296" i="1"/>
  <c r="O296" i="4" s="1"/>
  <c r="E300" i="1"/>
  <c r="D300" i="4" s="1"/>
  <c r="D305" i="1"/>
  <c r="C305" i="4" s="1"/>
  <c r="O310" i="1"/>
  <c r="M310" i="4" s="1"/>
  <c r="O333" i="1"/>
  <c r="M333" i="4" s="1"/>
  <c r="G342" i="1"/>
  <c r="E342" i="4" s="1"/>
  <c r="Q345" i="1"/>
  <c r="N345" i="4" s="1"/>
  <c r="D350" i="1"/>
  <c r="C350" i="4" s="1"/>
  <c r="E353" i="1"/>
  <c r="D353" i="4" s="1"/>
  <c r="R360" i="1"/>
  <c r="O360" i="4" s="1"/>
  <c r="O361" i="1"/>
  <c r="M361" i="4" s="1"/>
  <c r="O369" i="1"/>
  <c r="M369" i="4" s="1"/>
  <c r="Q376" i="1"/>
  <c r="N376" i="4" s="1"/>
  <c r="Q377" i="1"/>
  <c r="N377" i="4" s="1"/>
  <c r="R390" i="1"/>
  <c r="O390" i="4" s="1"/>
  <c r="E411" i="1"/>
  <c r="D411" i="4" s="1"/>
  <c r="H417" i="1"/>
  <c r="F417" i="4" s="1"/>
  <c r="G429" i="1"/>
  <c r="E429" i="4" s="1"/>
  <c r="I433" i="1"/>
  <c r="G433" i="4" s="1"/>
  <c r="M437" i="1"/>
  <c r="K437" i="4" s="1"/>
  <c r="I445" i="1"/>
  <c r="G445" i="4" s="1"/>
  <c r="Q447" i="1"/>
  <c r="N447" i="4" s="1"/>
  <c r="G451" i="1"/>
  <c r="E451" i="4" s="1"/>
  <c r="R484" i="1"/>
  <c r="O484" i="4" s="1"/>
  <c r="O485" i="1"/>
  <c r="M485" i="4" s="1"/>
  <c r="E508" i="1"/>
  <c r="D508" i="4" s="1"/>
  <c r="I515" i="1"/>
  <c r="G515" i="4" s="1"/>
  <c r="Q519" i="1"/>
  <c r="N519" i="4" s="1"/>
  <c r="H530" i="1"/>
  <c r="F530" i="4" s="1"/>
  <c r="D554" i="1"/>
  <c r="C554" i="4" s="1"/>
  <c r="O561" i="1"/>
  <c r="M561" i="4" s="1"/>
  <c r="D566" i="1"/>
  <c r="C566" i="4" s="1"/>
  <c r="R566" i="1"/>
  <c r="O566" i="4" s="1"/>
  <c r="E571" i="1"/>
  <c r="D571" i="4" s="1"/>
  <c r="H577" i="1"/>
  <c r="F577" i="4" s="1"/>
  <c r="G581" i="1"/>
  <c r="E581" i="4" s="1"/>
  <c r="D586" i="1"/>
  <c r="C586" i="4" s="1"/>
  <c r="H605" i="1"/>
  <c r="F605" i="4" s="1"/>
  <c r="I611" i="1"/>
  <c r="G611" i="4" s="1"/>
  <c r="G613" i="1"/>
  <c r="E613" i="4" s="1"/>
  <c r="G627" i="1"/>
  <c r="E627" i="4" s="1"/>
  <c r="E629" i="1"/>
  <c r="D629" i="4" s="1"/>
  <c r="D630" i="1"/>
  <c r="C630" i="4" s="1"/>
  <c r="E635" i="1"/>
  <c r="D635" i="4" s="1"/>
  <c r="H637" i="1"/>
  <c r="F637" i="4" s="1"/>
  <c r="I637" i="1"/>
  <c r="G637" i="4" s="1"/>
  <c r="I641" i="1"/>
  <c r="G641" i="4" s="1"/>
  <c r="G642" i="1"/>
  <c r="E642" i="4" s="1"/>
  <c r="R655" i="1"/>
  <c r="O655" i="4" s="1"/>
  <c r="I661" i="1"/>
  <c r="G661" i="4" s="1"/>
  <c r="H661" i="1"/>
  <c r="F661" i="4" s="1"/>
  <c r="I665" i="1"/>
  <c r="G665" i="4" s="1"/>
  <c r="E672" i="1"/>
  <c r="D672" i="4" s="1"/>
  <c r="M673" i="1"/>
  <c r="K673" i="4" s="1"/>
  <c r="G673" i="1"/>
  <c r="E673" i="4" s="1"/>
  <c r="O678" i="1"/>
  <c r="M678" i="4" s="1"/>
  <c r="G678" i="1"/>
  <c r="E678" i="4" s="1"/>
  <c r="D682" i="1"/>
  <c r="C682" i="4" s="1"/>
  <c r="H691" i="1"/>
  <c r="F691" i="4" s="1"/>
  <c r="G691" i="1"/>
  <c r="E691" i="4" s="1"/>
  <c r="M709" i="1"/>
  <c r="K709" i="4" s="1"/>
  <c r="I712" i="1"/>
  <c r="G712" i="4" s="1"/>
  <c r="I716" i="1"/>
  <c r="G716" i="4" s="1"/>
  <c r="H716" i="1"/>
  <c r="F716" i="4" s="1"/>
  <c r="E735" i="1"/>
  <c r="D735" i="4" s="1"/>
  <c r="O743" i="1"/>
  <c r="M743" i="4" s="1"/>
  <c r="G743" i="1"/>
  <c r="E743" i="4" s="1"/>
  <c r="I754" i="1"/>
  <c r="G754" i="4" s="1"/>
  <c r="H754" i="1"/>
  <c r="F754" i="4" s="1"/>
  <c r="D762" i="1"/>
  <c r="C762" i="4" s="1"/>
  <c r="I764" i="1"/>
  <c r="G764" i="4" s="1"/>
  <c r="O764" i="1"/>
  <c r="M764" i="4" s="1"/>
  <c r="H764" i="1"/>
  <c r="F764" i="4" s="1"/>
  <c r="M786" i="1"/>
  <c r="K786" i="4" s="1"/>
  <c r="R787" i="1"/>
  <c r="O787" i="4" s="1"/>
  <c r="Q787" i="1"/>
  <c r="N787" i="4" s="1"/>
  <c r="E847" i="1"/>
  <c r="D847" i="4" s="1"/>
  <c r="D847" i="1"/>
  <c r="C847" i="4" s="1"/>
  <c r="H874" i="1"/>
  <c r="F874" i="4" s="1"/>
  <c r="M874" i="1"/>
  <c r="K874" i="4" s="1"/>
  <c r="I874" i="1"/>
  <c r="G874" i="4" s="1"/>
  <c r="G874" i="1"/>
  <c r="E874" i="4" s="1"/>
  <c r="O1155" i="4"/>
  <c r="M1155" i="1"/>
  <c r="K1155" i="4" s="1"/>
  <c r="K9" i="1"/>
  <c r="I15" i="1"/>
  <c r="G15" i="4" s="1"/>
  <c r="H37" i="1"/>
  <c r="F37" i="4" s="1"/>
  <c r="I47" i="1"/>
  <c r="G47" i="4" s="1"/>
  <c r="M53" i="1"/>
  <c r="K53" i="4" s="1"/>
  <c r="I143" i="1"/>
  <c r="G143" i="4" s="1"/>
  <c r="I193" i="1"/>
  <c r="G193" i="4" s="1"/>
  <c r="M207" i="1"/>
  <c r="K207" i="4" s="1"/>
  <c r="M208" i="1"/>
  <c r="K208" i="4" s="1"/>
  <c r="O334" i="1"/>
  <c r="M334" i="4" s="1"/>
  <c r="O438" i="1"/>
  <c r="M438" i="4" s="1"/>
  <c r="G601" i="1"/>
  <c r="E601" i="4" s="1"/>
  <c r="H601" i="1"/>
  <c r="F601" i="4" s="1"/>
  <c r="G645" i="1"/>
  <c r="E645" i="4" s="1"/>
  <c r="H645" i="1"/>
  <c r="F645" i="4" s="1"/>
  <c r="H674" i="1"/>
  <c r="F674" i="4" s="1"/>
  <c r="G674" i="1"/>
  <c r="E674" i="4" s="1"/>
  <c r="R697" i="1"/>
  <c r="O697" i="4" s="1"/>
  <c r="Q697" i="1"/>
  <c r="N697" i="4" s="1"/>
  <c r="G753" i="1"/>
  <c r="E753" i="4" s="1"/>
  <c r="O753" i="1"/>
  <c r="M753" i="4" s="1"/>
  <c r="H753" i="1"/>
  <c r="F753" i="4" s="1"/>
  <c r="I768" i="1"/>
  <c r="G768" i="4" s="1"/>
  <c r="O768" i="1"/>
  <c r="M768" i="4" s="1"/>
  <c r="H768" i="1"/>
  <c r="F768" i="4" s="1"/>
  <c r="Q813" i="1"/>
  <c r="N813" i="4" s="1"/>
  <c r="R813" i="1"/>
  <c r="O813" i="4" s="1"/>
  <c r="O938" i="4"/>
  <c r="M938" i="1"/>
  <c r="K938" i="4" s="1"/>
  <c r="I141" i="1"/>
  <c r="G141" i="4" s="1"/>
  <c r="K233" i="1"/>
  <c r="I237" i="1"/>
  <c r="G237" i="4" s="1"/>
  <c r="H9" i="1"/>
  <c r="F9" i="4" s="1"/>
  <c r="D16" i="1"/>
  <c r="C16" i="4" s="1"/>
  <c r="G21" i="1"/>
  <c r="E21" i="4" s="1"/>
  <c r="R22" i="1"/>
  <c r="O22" i="4" s="1"/>
  <c r="G25" i="1"/>
  <c r="E25" i="4" s="1"/>
  <c r="M27" i="1"/>
  <c r="K27" i="4" s="1"/>
  <c r="H29" i="1"/>
  <c r="F29" i="4" s="1"/>
  <c r="M33" i="1"/>
  <c r="K33" i="4" s="1"/>
  <c r="D48" i="1"/>
  <c r="C48" i="4" s="1"/>
  <c r="G53" i="1"/>
  <c r="E53" i="4" s="1"/>
  <c r="G61" i="1"/>
  <c r="E61" i="4" s="1"/>
  <c r="M65" i="1"/>
  <c r="K65" i="4" s="1"/>
  <c r="E69" i="1"/>
  <c r="D69" i="4" s="1"/>
  <c r="O73" i="1"/>
  <c r="M73" i="4" s="1"/>
  <c r="H81" i="1"/>
  <c r="F81" i="4" s="1"/>
  <c r="M85" i="1"/>
  <c r="K85" i="4" s="1"/>
  <c r="G91" i="1"/>
  <c r="E91" i="4" s="1"/>
  <c r="H98" i="1"/>
  <c r="F98" i="4" s="1"/>
  <c r="G99" i="1"/>
  <c r="E99" i="4" s="1"/>
  <c r="O113" i="1"/>
  <c r="M113" i="4" s="1"/>
  <c r="Q121" i="1"/>
  <c r="N121" i="4" s="1"/>
  <c r="O129" i="1"/>
  <c r="M129" i="4" s="1"/>
  <c r="D138" i="1"/>
  <c r="C138" i="4" s="1"/>
  <c r="O142" i="1"/>
  <c r="M142" i="4" s="1"/>
  <c r="Q160" i="1"/>
  <c r="N160" i="4" s="1"/>
  <c r="R164" i="1"/>
  <c r="O164" i="4" s="1"/>
  <c r="R171" i="1"/>
  <c r="O171" i="4" s="1"/>
  <c r="G185" i="1"/>
  <c r="E185" i="4" s="1"/>
  <c r="I189" i="1"/>
  <c r="G189" i="4" s="1"/>
  <c r="E200" i="1"/>
  <c r="D200" i="4" s="1"/>
  <c r="E203" i="1"/>
  <c r="D203" i="4" s="1"/>
  <c r="R206" i="1"/>
  <c r="O206" i="4" s="1"/>
  <c r="G213" i="1"/>
  <c r="E213" i="4" s="1"/>
  <c r="E215" i="1"/>
  <c r="D215" i="4" s="1"/>
  <c r="E216" i="1"/>
  <c r="D216" i="4" s="1"/>
  <c r="D220" i="1"/>
  <c r="C220" i="4" s="1"/>
  <c r="R230" i="1"/>
  <c r="O230" i="4" s="1"/>
  <c r="H233" i="1"/>
  <c r="F233" i="4" s="1"/>
  <c r="O241" i="1"/>
  <c r="M241" i="4" s="1"/>
  <c r="G249" i="1"/>
  <c r="E249" i="4" s="1"/>
  <c r="D254" i="1"/>
  <c r="C254" i="4" s="1"/>
  <c r="O261" i="1"/>
  <c r="M261" i="4" s="1"/>
  <c r="O286" i="1"/>
  <c r="M286" i="4" s="1"/>
  <c r="R287" i="1"/>
  <c r="O287" i="4" s="1"/>
  <c r="I289" i="1"/>
  <c r="G289" i="4" s="1"/>
  <c r="D298" i="1"/>
  <c r="C298" i="4" s="1"/>
  <c r="Q309" i="1"/>
  <c r="N309" i="4" s="1"/>
  <c r="R310" i="1"/>
  <c r="H321" i="1"/>
  <c r="F321" i="4" s="1"/>
  <c r="R323" i="1"/>
  <c r="O323" i="4" s="1"/>
  <c r="M325" i="1"/>
  <c r="K325" i="4" s="1"/>
  <c r="R326" i="1"/>
  <c r="O326" i="4" s="1"/>
  <c r="O341" i="1"/>
  <c r="M341" i="4" s="1"/>
  <c r="G347" i="1"/>
  <c r="E347" i="4" s="1"/>
  <c r="H350" i="1"/>
  <c r="F350" i="4" s="1"/>
  <c r="E357" i="1"/>
  <c r="D357" i="4" s="1"/>
  <c r="G366" i="1"/>
  <c r="E366" i="4" s="1"/>
  <c r="D369" i="1"/>
  <c r="C369" i="4" s="1"/>
  <c r="I373" i="1"/>
  <c r="G373" i="4" s="1"/>
  <c r="D389" i="1"/>
  <c r="C389" i="4" s="1"/>
  <c r="D394" i="1"/>
  <c r="C394" i="4" s="1"/>
  <c r="H397" i="1"/>
  <c r="F397" i="4" s="1"/>
  <c r="G399" i="1"/>
  <c r="E399" i="4" s="1"/>
  <c r="D401" i="1"/>
  <c r="C401" i="4" s="1"/>
  <c r="Q405" i="1"/>
  <c r="N405" i="4" s="1"/>
  <c r="G411" i="1"/>
  <c r="E411" i="4" s="1"/>
  <c r="R415" i="1"/>
  <c r="O415" i="4" s="1"/>
  <c r="Q437" i="1"/>
  <c r="N437" i="4" s="1"/>
  <c r="H441" i="1"/>
  <c r="F441" i="4" s="1"/>
  <c r="R455" i="1"/>
  <c r="O455" i="4" s="1"/>
  <c r="R464" i="1"/>
  <c r="O464" i="4" s="1"/>
  <c r="O469" i="1"/>
  <c r="M469" i="4" s="1"/>
  <c r="Q480" i="1"/>
  <c r="N480" i="4" s="1"/>
  <c r="M481" i="1"/>
  <c r="K481" i="4" s="1"/>
  <c r="D484" i="1"/>
  <c r="C484" i="4" s="1"/>
  <c r="O533" i="1"/>
  <c r="M533" i="4" s="1"/>
  <c r="I547" i="1"/>
  <c r="G547" i="4" s="1"/>
  <c r="G571" i="1"/>
  <c r="E571" i="4" s="1"/>
  <c r="G573" i="1"/>
  <c r="E573" i="4" s="1"/>
  <c r="H578" i="1"/>
  <c r="F578" i="4" s="1"/>
  <c r="E579" i="1"/>
  <c r="D579" i="4" s="1"/>
  <c r="R580" i="1"/>
  <c r="O580" i="4" s="1"/>
  <c r="Q587" i="1"/>
  <c r="N587" i="4" s="1"/>
  <c r="R587" i="1"/>
  <c r="O587" i="4" s="1"/>
  <c r="I601" i="1"/>
  <c r="G601" i="4" s="1"/>
  <c r="Q609" i="1"/>
  <c r="N609" i="4" s="1"/>
  <c r="M612" i="1"/>
  <c r="K612" i="4" s="1"/>
  <c r="R615" i="1"/>
  <c r="O615" i="4" s="1"/>
  <c r="Q616" i="1"/>
  <c r="N616" i="4" s="1"/>
  <c r="D622" i="1"/>
  <c r="C622" i="4" s="1"/>
  <c r="H630" i="1"/>
  <c r="F630" i="4" s="1"/>
  <c r="E631" i="1"/>
  <c r="D631" i="4" s="1"/>
  <c r="E632" i="1"/>
  <c r="D632" i="4" s="1"/>
  <c r="D632" i="1"/>
  <c r="C632" i="4" s="1"/>
  <c r="I645" i="1"/>
  <c r="G645" i="4" s="1"/>
  <c r="I653" i="1"/>
  <c r="G653" i="4" s="1"/>
  <c r="H653" i="1"/>
  <c r="F653" i="4" s="1"/>
  <c r="D654" i="1"/>
  <c r="C654" i="4" s="1"/>
  <c r="D657" i="1"/>
  <c r="C657" i="4" s="1"/>
  <c r="Q667" i="1"/>
  <c r="N667" i="4" s="1"/>
  <c r="H671" i="1"/>
  <c r="F671" i="4" s="1"/>
  <c r="I671" i="1"/>
  <c r="G671" i="4" s="1"/>
  <c r="Q695" i="1"/>
  <c r="N695" i="4" s="1"/>
  <c r="Q704" i="1"/>
  <c r="N704" i="4" s="1"/>
  <c r="R708" i="1"/>
  <c r="O708" i="4" s="1"/>
  <c r="I722" i="1"/>
  <c r="G722" i="4" s="1"/>
  <c r="H722" i="1"/>
  <c r="F722" i="4" s="1"/>
  <c r="G722" i="1"/>
  <c r="E722" i="4" s="1"/>
  <c r="G729" i="1"/>
  <c r="E729" i="4" s="1"/>
  <c r="I730" i="1"/>
  <c r="G730" i="4" s="1"/>
  <c r="O730" i="1"/>
  <c r="M730" i="4" s="1"/>
  <c r="I733" i="1"/>
  <c r="G733" i="4" s="1"/>
  <c r="O733" i="1"/>
  <c r="M733" i="4" s="1"/>
  <c r="G733" i="1"/>
  <c r="E733" i="4" s="1"/>
  <c r="R736" i="1"/>
  <c r="O736" i="4" s="1"/>
  <c r="Q736" i="1"/>
  <c r="N736" i="4" s="1"/>
  <c r="D740" i="1"/>
  <c r="C740" i="4" s="1"/>
  <c r="I741" i="1"/>
  <c r="G741" i="4" s="1"/>
  <c r="O741" i="1"/>
  <c r="M741" i="4" s="1"/>
  <c r="G741" i="1"/>
  <c r="E741" i="4" s="1"/>
  <c r="O749" i="1"/>
  <c r="M749" i="4" s="1"/>
  <c r="H749" i="1"/>
  <c r="F749" i="4" s="1"/>
  <c r="I753" i="1"/>
  <c r="G753" i="4" s="1"/>
  <c r="Q757" i="1"/>
  <c r="N757" i="4" s="1"/>
  <c r="D760" i="1"/>
  <c r="C760" i="4" s="1"/>
  <c r="R765" i="1"/>
  <c r="O765" i="4" s="1"/>
  <c r="G768" i="1"/>
  <c r="E768" i="4" s="1"/>
  <c r="E807" i="1"/>
  <c r="D807" i="4" s="1"/>
  <c r="D807" i="1"/>
  <c r="C807" i="4" s="1"/>
  <c r="D838" i="1"/>
  <c r="C838" i="4" s="1"/>
  <c r="E838" i="1"/>
  <c r="D838" i="4" s="1"/>
  <c r="R864" i="1"/>
  <c r="O864" i="4" s="1"/>
  <c r="Q864" i="1"/>
  <c r="N864" i="4" s="1"/>
  <c r="O1187" i="4"/>
  <c r="M1187" i="1"/>
  <c r="K1187" i="4" s="1"/>
  <c r="M828" i="1"/>
  <c r="K828" i="4" s="1"/>
  <c r="O868" i="1"/>
  <c r="M868" i="4" s="1"/>
  <c r="M880" i="1"/>
  <c r="K880" i="4" s="1"/>
  <c r="O964" i="1"/>
  <c r="M964" i="4" s="1"/>
  <c r="O1004" i="1"/>
  <c r="M1004" i="4" s="1"/>
  <c r="O1084" i="1"/>
  <c r="M1084" i="4" s="1"/>
  <c r="O1086" i="1"/>
  <c r="M1086" i="4" s="1"/>
  <c r="O1094" i="1"/>
  <c r="M1094" i="4" s="1"/>
  <c r="M1207" i="1"/>
  <c r="K1207" i="4" s="1"/>
  <c r="R1237" i="1"/>
  <c r="O1237" i="4" s="1"/>
  <c r="Q1237" i="1"/>
  <c r="N1237" i="4" s="1"/>
  <c r="D1254" i="1"/>
  <c r="C1254" i="4" s="1"/>
  <c r="E1254" i="1"/>
  <c r="D1254" i="4" s="1"/>
  <c r="O1260" i="1"/>
  <c r="M1260" i="4" s="1"/>
  <c r="R1263" i="1"/>
  <c r="O1263" i="4" s="1"/>
  <c r="Q1263" i="1"/>
  <c r="N1263" i="4" s="1"/>
  <c r="R1282" i="1"/>
  <c r="O1282" i="4" s="1"/>
  <c r="Q1282" i="1"/>
  <c r="N1282" i="4" s="1"/>
  <c r="R1309" i="1"/>
  <c r="O1309" i="4" s="1"/>
  <c r="Q1309" i="1"/>
  <c r="N1309" i="4" s="1"/>
  <c r="D1350" i="1"/>
  <c r="C1350" i="4" s="1"/>
  <c r="E1350" i="1"/>
  <c r="D1350" i="4" s="1"/>
  <c r="Q1417" i="1"/>
  <c r="N1417" i="4" s="1"/>
  <c r="R1417" i="1"/>
  <c r="O1417" i="4" s="1"/>
  <c r="Q1259" i="1"/>
  <c r="N1259" i="4" s="1"/>
  <c r="I1265" i="1"/>
  <c r="G1265" i="4" s="1"/>
  <c r="G1265" i="1"/>
  <c r="E1265" i="4" s="1"/>
  <c r="E1276" i="1"/>
  <c r="D1276" i="4" s="1"/>
  <c r="D1277" i="1"/>
  <c r="C1277" i="4" s="1"/>
  <c r="Q1303" i="1"/>
  <c r="N1303" i="4" s="1"/>
  <c r="R1303" i="1"/>
  <c r="O1314" i="1"/>
  <c r="M1314" i="4" s="1"/>
  <c r="G1314" i="1"/>
  <c r="E1314" i="4" s="1"/>
  <c r="G1324" i="1"/>
  <c r="E1324" i="4" s="1"/>
  <c r="I1324" i="1"/>
  <c r="G1324" i="4" s="1"/>
  <c r="I1457" i="1"/>
  <c r="G1457" i="4" s="1"/>
  <c r="O1457" i="1"/>
  <c r="M1457" i="4" s="1"/>
  <c r="G1457" i="1"/>
  <c r="E1457" i="4" s="1"/>
  <c r="Q896" i="1"/>
  <c r="N896" i="4" s="1"/>
  <c r="Q910" i="1"/>
  <c r="N910" i="4" s="1"/>
  <c r="Q922" i="1"/>
  <c r="N922" i="4" s="1"/>
  <c r="E930" i="1"/>
  <c r="D930" i="4" s="1"/>
  <c r="E936" i="1"/>
  <c r="D936" i="4" s="1"/>
  <c r="Q938" i="1"/>
  <c r="N938" i="4" s="1"/>
  <c r="G940" i="1"/>
  <c r="E940" i="4" s="1"/>
  <c r="H941" i="1"/>
  <c r="F941" i="4" s="1"/>
  <c r="R945" i="1"/>
  <c r="O945" i="4" s="1"/>
  <c r="R947" i="1"/>
  <c r="O947" i="4" s="1"/>
  <c r="E950" i="1"/>
  <c r="D950" i="4" s="1"/>
  <c r="Q950" i="1"/>
  <c r="N950" i="4" s="1"/>
  <c r="Q951" i="1"/>
  <c r="N951" i="4" s="1"/>
  <c r="Q954" i="1"/>
  <c r="N954" i="4" s="1"/>
  <c r="H957" i="1"/>
  <c r="F957" i="4" s="1"/>
  <c r="E975" i="1"/>
  <c r="D975" i="4" s="1"/>
  <c r="D992" i="1"/>
  <c r="C992" i="4" s="1"/>
  <c r="R995" i="1"/>
  <c r="O995" i="4" s="1"/>
  <c r="I998" i="1"/>
  <c r="G998" i="4" s="1"/>
  <c r="H1008" i="1"/>
  <c r="F1008" i="4" s="1"/>
  <c r="H1011" i="1"/>
  <c r="F1011" i="4" s="1"/>
  <c r="H1019" i="1"/>
  <c r="F1019" i="4" s="1"/>
  <c r="R1022" i="1"/>
  <c r="O1022" i="4" s="1"/>
  <c r="R1025" i="1"/>
  <c r="O1025" i="4" s="1"/>
  <c r="R1026" i="1"/>
  <c r="O1026" i="4" s="1"/>
  <c r="D1040" i="1"/>
  <c r="C1040" i="4" s="1"/>
  <c r="R1043" i="1"/>
  <c r="O1043" i="4" s="1"/>
  <c r="I1046" i="1"/>
  <c r="G1046" i="4" s="1"/>
  <c r="R1049" i="1"/>
  <c r="O1049" i="4" s="1"/>
  <c r="D1064" i="1"/>
  <c r="C1064" i="4" s="1"/>
  <c r="H1067" i="1"/>
  <c r="F1067" i="4" s="1"/>
  <c r="R1070" i="1"/>
  <c r="O1070" i="4" s="1"/>
  <c r="G1080" i="1"/>
  <c r="E1080" i="4" s="1"/>
  <c r="G1081" i="1"/>
  <c r="E1081" i="4" s="1"/>
  <c r="I1083" i="1"/>
  <c r="G1083" i="4" s="1"/>
  <c r="D1088" i="1"/>
  <c r="C1088" i="4" s="1"/>
  <c r="Q1094" i="1"/>
  <c r="N1094" i="4" s="1"/>
  <c r="I1114" i="1"/>
  <c r="G1114" i="4" s="1"/>
  <c r="G1121" i="1"/>
  <c r="E1121" i="4" s="1"/>
  <c r="D1122" i="1"/>
  <c r="C1122" i="4" s="1"/>
  <c r="H1128" i="1"/>
  <c r="F1128" i="4" s="1"/>
  <c r="H1129" i="1"/>
  <c r="F1129" i="4" s="1"/>
  <c r="Q1139" i="1"/>
  <c r="N1139" i="4" s="1"/>
  <c r="M1143" i="1"/>
  <c r="K1143" i="4" s="1"/>
  <c r="H1144" i="1"/>
  <c r="F1144" i="4" s="1"/>
  <c r="H1145" i="1"/>
  <c r="F1145" i="4" s="1"/>
  <c r="E1147" i="1"/>
  <c r="D1147" i="4" s="1"/>
  <c r="G1148" i="1"/>
  <c r="E1148" i="4" s="1"/>
  <c r="I1152" i="1"/>
  <c r="G1152" i="4" s="1"/>
  <c r="R1154" i="1"/>
  <c r="O1154" i="4" s="1"/>
  <c r="D1161" i="1"/>
  <c r="C1161" i="4" s="1"/>
  <c r="D1165" i="1"/>
  <c r="C1165" i="4" s="1"/>
  <c r="G1167" i="1"/>
  <c r="E1167" i="4" s="1"/>
  <c r="Q1181" i="1"/>
  <c r="N1181" i="4" s="1"/>
  <c r="K1186" i="1"/>
  <c r="I1186" i="4" s="1"/>
  <c r="D1188" i="1"/>
  <c r="C1188" i="4" s="1"/>
  <c r="D1196" i="1"/>
  <c r="C1196" i="4" s="1"/>
  <c r="E1206" i="1"/>
  <c r="D1206" i="4" s="1"/>
  <c r="Q1207" i="1"/>
  <c r="N1207" i="4" s="1"/>
  <c r="H1225" i="1"/>
  <c r="F1225" i="4" s="1"/>
  <c r="R1235" i="1"/>
  <c r="O1235" i="4" s="1"/>
  <c r="D1239" i="1"/>
  <c r="C1239" i="4" s="1"/>
  <c r="D1240" i="1"/>
  <c r="C1240" i="4" s="1"/>
  <c r="G1242" i="1"/>
  <c r="E1242" i="4" s="1"/>
  <c r="Q1247" i="1"/>
  <c r="N1247" i="4" s="1"/>
  <c r="R1261" i="1"/>
  <c r="O1261" i="4" s="1"/>
  <c r="Q1261" i="1"/>
  <c r="N1261" i="4" s="1"/>
  <c r="I1270" i="1"/>
  <c r="G1270" i="4" s="1"/>
  <c r="H1270" i="1"/>
  <c r="F1270" i="4" s="1"/>
  <c r="R1272" i="1"/>
  <c r="O1272" i="4" s="1"/>
  <c r="Q1272" i="1"/>
  <c r="N1272" i="4" s="1"/>
  <c r="H1276" i="1"/>
  <c r="F1276" i="4" s="1"/>
  <c r="O1276" i="1"/>
  <c r="M1276" i="4" s="1"/>
  <c r="E1298" i="1"/>
  <c r="D1298" i="4" s="1"/>
  <c r="D1298" i="1"/>
  <c r="C1298" i="4" s="1"/>
  <c r="D1305" i="1"/>
  <c r="C1305" i="4" s="1"/>
  <c r="E1305" i="1"/>
  <c r="D1305" i="4" s="1"/>
  <c r="D1312" i="1"/>
  <c r="C1312" i="4" s="1"/>
  <c r="E1312" i="1"/>
  <c r="D1312" i="4" s="1"/>
  <c r="E1348" i="1"/>
  <c r="D1348" i="4" s="1"/>
  <c r="D1348" i="1"/>
  <c r="C1348" i="4" s="1"/>
  <c r="I1353" i="1"/>
  <c r="G1353" i="4" s="1"/>
  <c r="H1353" i="1"/>
  <c r="F1353" i="4" s="1"/>
  <c r="G1353" i="1"/>
  <c r="E1353" i="4" s="1"/>
  <c r="D1417" i="1"/>
  <c r="C1417" i="4" s="1"/>
  <c r="E1417" i="1"/>
  <c r="D1417" i="4" s="1"/>
  <c r="O1456" i="1"/>
  <c r="M1456" i="4" s="1"/>
  <c r="H1456" i="1"/>
  <c r="F1456" i="4" s="1"/>
  <c r="M600" i="1"/>
  <c r="K600" i="4" s="1"/>
  <c r="M677" i="1"/>
  <c r="K677" i="4" s="1"/>
  <c r="O774" i="1"/>
  <c r="M774" i="4" s="1"/>
  <c r="G797" i="1"/>
  <c r="E797" i="4" s="1"/>
  <c r="E798" i="1"/>
  <c r="D798" i="4" s="1"/>
  <c r="D799" i="1"/>
  <c r="C799" i="4" s="1"/>
  <c r="G801" i="1"/>
  <c r="E801" i="4" s="1"/>
  <c r="I806" i="1"/>
  <c r="G806" i="4" s="1"/>
  <c r="G828" i="1"/>
  <c r="E828" i="4" s="1"/>
  <c r="Q828" i="1"/>
  <c r="N828" i="4" s="1"/>
  <c r="Q832" i="1"/>
  <c r="N832" i="4" s="1"/>
  <c r="D837" i="1"/>
  <c r="C837" i="4" s="1"/>
  <c r="E839" i="1"/>
  <c r="D839" i="4" s="1"/>
  <c r="G842" i="1"/>
  <c r="E842" i="4" s="1"/>
  <c r="D844" i="1"/>
  <c r="C844" i="4" s="1"/>
  <c r="H860" i="1"/>
  <c r="F860" i="4" s="1"/>
  <c r="G880" i="1"/>
  <c r="E880" i="4" s="1"/>
  <c r="Q880" i="1"/>
  <c r="N880" i="4" s="1"/>
  <c r="R887" i="1"/>
  <c r="O887" i="4" s="1"/>
  <c r="G892" i="1"/>
  <c r="E892" i="4" s="1"/>
  <c r="G894" i="1"/>
  <c r="E894" i="4" s="1"/>
  <c r="D896" i="1"/>
  <c r="C896" i="4" s="1"/>
  <c r="E898" i="1"/>
  <c r="D898" i="4" s="1"/>
  <c r="G906" i="1"/>
  <c r="E906" i="4" s="1"/>
  <c r="Q907" i="1"/>
  <c r="N907" i="4" s="1"/>
  <c r="R909" i="1"/>
  <c r="O909" i="4" s="1"/>
  <c r="I924" i="1"/>
  <c r="G924" i="4" s="1"/>
  <c r="E926" i="1"/>
  <c r="D926" i="4" s="1"/>
  <c r="E927" i="1"/>
  <c r="D927" i="4" s="1"/>
  <c r="O934" i="1"/>
  <c r="M934" i="4" s="1"/>
  <c r="I940" i="1"/>
  <c r="G940" i="4" s="1"/>
  <c r="Q955" i="1"/>
  <c r="N955" i="4" s="1"/>
  <c r="E963" i="1"/>
  <c r="D963" i="4" s="1"/>
  <c r="E991" i="1"/>
  <c r="D991" i="4" s="1"/>
  <c r="E995" i="1"/>
  <c r="D995" i="4" s="1"/>
  <c r="R1001" i="1"/>
  <c r="O1001" i="4" s="1"/>
  <c r="I1011" i="1"/>
  <c r="G1011" i="4" s="1"/>
  <c r="D1016" i="1"/>
  <c r="C1016" i="4" s="1"/>
  <c r="O1033" i="1"/>
  <c r="M1033" i="4" s="1"/>
  <c r="E1039" i="1"/>
  <c r="D1039" i="4" s="1"/>
  <c r="E1043" i="1"/>
  <c r="D1043" i="4" s="1"/>
  <c r="R1075" i="1"/>
  <c r="O1075" i="4" s="1"/>
  <c r="I1080" i="1"/>
  <c r="G1080" i="4" s="1"/>
  <c r="G1084" i="1"/>
  <c r="E1084" i="4" s="1"/>
  <c r="E1086" i="1"/>
  <c r="D1086" i="4" s="1"/>
  <c r="O1092" i="1"/>
  <c r="M1092" i="4" s="1"/>
  <c r="I1096" i="1"/>
  <c r="G1096" i="4" s="1"/>
  <c r="G1097" i="1"/>
  <c r="E1097" i="4" s="1"/>
  <c r="D1099" i="1"/>
  <c r="C1099" i="4" s="1"/>
  <c r="R1102" i="1"/>
  <c r="O1102" i="4" s="1"/>
  <c r="Q1106" i="1"/>
  <c r="N1106" i="4" s="1"/>
  <c r="O1116" i="1"/>
  <c r="M1116" i="4" s="1"/>
  <c r="O1119" i="1"/>
  <c r="M1119" i="4" s="1"/>
  <c r="H1121" i="1"/>
  <c r="F1121" i="4" s="1"/>
  <c r="R1138" i="1"/>
  <c r="O1138" i="4" s="1"/>
  <c r="R1142" i="1"/>
  <c r="O1142" i="4" s="1"/>
  <c r="I1148" i="1"/>
  <c r="G1148" i="4" s="1"/>
  <c r="G1150" i="1"/>
  <c r="E1150" i="4" s="1"/>
  <c r="I1151" i="1"/>
  <c r="G1151" i="4" s="1"/>
  <c r="G1153" i="1"/>
  <c r="E1153" i="4" s="1"/>
  <c r="D1154" i="1"/>
  <c r="C1154" i="4" s="1"/>
  <c r="Q1155" i="1"/>
  <c r="N1155" i="4" s="1"/>
  <c r="D1159" i="1"/>
  <c r="C1159" i="4" s="1"/>
  <c r="I1167" i="1"/>
  <c r="G1167" i="4" s="1"/>
  <c r="D1168" i="1"/>
  <c r="C1168" i="4" s="1"/>
  <c r="D1176" i="1"/>
  <c r="C1176" i="4" s="1"/>
  <c r="D1177" i="1"/>
  <c r="C1177" i="4" s="1"/>
  <c r="R1191" i="1"/>
  <c r="O1191" i="4" s="1"/>
  <c r="E1199" i="1"/>
  <c r="D1199" i="4" s="1"/>
  <c r="Q1199" i="1"/>
  <c r="N1199" i="4" s="1"/>
  <c r="D1202" i="1"/>
  <c r="C1202" i="4" s="1"/>
  <c r="D1204" i="1"/>
  <c r="C1204" i="4" s="1"/>
  <c r="G1218" i="1"/>
  <c r="E1218" i="4" s="1"/>
  <c r="E1249" i="1"/>
  <c r="D1249" i="4" s="1"/>
  <c r="D1249" i="1"/>
  <c r="C1249" i="4" s="1"/>
  <c r="Q1255" i="1"/>
  <c r="N1255" i="4" s="1"/>
  <c r="G1269" i="1"/>
  <c r="E1269" i="4" s="1"/>
  <c r="G1276" i="1"/>
  <c r="E1276" i="4" s="1"/>
  <c r="Q1278" i="1"/>
  <c r="N1278" i="4" s="1"/>
  <c r="R1278" i="1"/>
  <c r="O1278" i="4" s="1"/>
  <c r="Q1279" i="1"/>
  <c r="N1279" i="4" s="1"/>
  <c r="Q1292" i="1"/>
  <c r="N1292" i="4" s="1"/>
  <c r="R1292" i="1"/>
  <c r="O1292" i="4" s="1"/>
  <c r="H1300" i="1"/>
  <c r="F1300" i="4" s="1"/>
  <c r="I1300" i="1"/>
  <c r="G1300" i="4" s="1"/>
  <c r="I1305" i="1"/>
  <c r="G1305" i="4" s="1"/>
  <c r="G1305" i="1"/>
  <c r="E1305" i="4" s="1"/>
  <c r="O1305" i="1"/>
  <c r="M1305" i="4" s="1"/>
  <c r="I1310" i="1"/>
  <c r="G1310" i="4" s="1"/>
  <c r="G1310" i="1"/>
  <c r="E1310" i="4" s="1"/>
  <c r="O1311" i="1"/>
  <c r="M1311" i="4" s="1"/>
  <c r="G1311" i="1"/>
  <c r="E1311" i="4" s="1"/>
  <c r="E1322" i="1"/>
  <c r="D1322" i="4" s="1"/>
  <c r="D1322" i="1"/>
  <c r="C1322" i="4" s="1"/>
  <c r="Q1325" i="1"/>
  <c r="N1325" i="4" s="1"/>
  <c r="D1327" i="1"/>
  <c r="C1327" i="4" s="1"/>
  <c r="E1327" i="1"/>
  <c r="D1327" i="4" s="1"/>
  <c r="Q1337" i="1"/>
  <c r="N1337" i="4" s="1"/>
  <c r="R1337" i="1"/>
  <c r="R1338" i="1"/>
  <c r="O1338" i="4" s="1"/>
  <c r="H1383" i="1"/>
  <c r="F1383" i="4" s="1"/>
  <c r="I1383" i="1"/>
  <c r="G1383" i="4" s="1"/>
  <c r="D1395" i="1"/>
  <c r="C1395" i="4" s="1"/>
  <c r="E1395" i="1"/>
  <c r="D1395" i="4" s="1"/>
  <c r="H797" i="1"/>
  <c r="F797" i="4" s="1"/>
  <c r="H801" i="1"/>
  <c r="F801" i="4" s="1"/>
  <c r="H828" i="1"/>
  <c r="F828" i="4" s="1"/>
  <c r="I842" i="1"/>
  <c r="G842" i="4" s="1"/>
  <c r="H880" i="1"/>
  <c r="F880" i="4" s="1"/>
  <c r="I892" i="1"/>
  <c r="G892" i="4" s="1"/>
  <c r="H1084" i="1"/>
  <c r="F1084" i="4" s="1"/>
  <c r="H1153" i="1"/>
  <c r="F1153" i="4" s="1"/>
  <c r="E1282" i="1"/>
  <c r="D1282" i="4" s="1"/>
  <c r="D1282" i="1"/>
  <c r="C1282" i="4" s="1"/>
  <c r="D1289" i="1"/>
  <c r="C1289" i="4" s="1"/>
  <c r="E1289" i="1"/>
  <c r="D1289" i="4" s="1"/>
  <c r="E1290" i="1"/>
  <c r="D1290" i="4" s="1"/>
  <c r="D1290" i="1"/>
  <c r="C1290" i="4" s="1"/>
  <c r="E1321" i="1"/>
  <c r="D1321" i="4" s="1"/>
  <c r="D1321" i="1"/>
  <c r="C1321" i="4" s="1"/>
  <c r="O1322" i="1"/>
  <c r="M1322" i="4" s="1"/>
  <c r="G1322" i="1"/>
  <c r="E1322" i="4" s="1"/>
  <c r="R1354" i="1"/>
  <c r="O1354" i="4" s="1"/>
  <c r="Q1354" i="1"/>
  <c r="N1354" i="4" s="1"/>
  <c r="D1358" i="1"/>
  <c r="C1358" i="4" s="1"/>
  <c r="E1358" i="1"/>
  <c r="D1358" i="4" s="1"/>
  <c r="E1407" i="1"/>
  <c r="D1407" i="4" s="1"/>
  <c r="D1407" i="1"/>
  <c r="C1407" i="4" s="1"/>
  <c r="E1428" i="1"/>
  <c r="D1428" i="4" s="1"/>
  <c r="D1428" i="1"/>
  <c r="C1428" i="4" s="1"/>
  <c r="M766" i="1"/>
  <c r="K766" i="4" s="1"/>
  <c r="D783" i="1"/>
  <c r="C783" i="4" s="1"/>
  <c r="R783" i="1"/>
  <c r="O783" i="4" s="1"/>
  <c r="E790" i="1"/>
  <c r="D790" i="4" s="1"/>
  <c r="G799" i="1"/>
  <c r="E799" i="4" s="1"/>
  <c r="O800" i="1"/>
  <c r="M800" i="4" s="1"/>
  <c r="R804" i="1"/>
  <c r="Q818" i="1"/>
  <c r="N818" i="4" s="1"/>
  <c r="Q827" i="1"/>
  <c r="N827" i="4" s="1"/>
  <c r="H839" i="1"/>
  <c r="F839" i="4" s="1"/>
  <c r="H840" i="1"/>
  <c r="F840" i="4" s="1"/>
  <c r="Q862" i="1"/>
  <c r="N862" i="4" s="1"/>
  <c r="H868" i="1"/>
  <c r="F868" i="4" s="1"/>
  <c r="R877" i="1"/>
  <c r="O877" i="4" s="1"/>
  <c r="Q878" i="1"/>
  <c r="N878" i="4" s="1"/>
  <c r="Q879" i="1"/>
  <c r="N879" i="4" s="1"/>
  <c r="E882" i="1"/>
  <c r="D882" i="4" s="1"/>
  <c r="E883" i="1"/>
  <c r="D883" i="4" s="1"/>
  <c r="D884" i="1"/>
  <c r="C884" i="4" s="1"/>
  <c r="D887" i="1"/>
  <c r="C887" i="4" s="1"/>
  <c r="R889" i="1"/>
  <c r="O889" i="4" s="1"/>
  <c r="E902" i="1"/>
  <c r="D902" i="4" s="1"/>
  <c r="G926" i="1"/>
  <c r="E926" i="4" s="1"/>
  <c r="Q934" i="1"/>
  <c r="N934" i="4" s="1"/>
  <c r="R942" i="1"/>
  <c r="O942" i="4" s="1"/>
  <c r="D951" i="1"/>
  <c r="C951" i="4" s="1"/>
  <c r="E952" i="1"/>
  <c r="D952" i="4" s="1"/>
  <c r="D955" i="1"/>
  <c r="C955" i="4" s="1"/>
  <c r="H963" i="1"/>
  <c r="F963" i="4" s="1"/>
  <c r="R985" i="1"/>
  <c r="O985" i="4" s="1"/>
  <c r="R986" i="1"/>
  <c r="H995" i="1"/>
  <c r="F995" i="4" s="1"/>
  <c r="H1004" i="1"/>
  <c r="F1004" i="4" s="1"/>
  <c r="O1008" i="1"/>
  <c r="M1008" i="4" s="1"/>
  <c r="R1009" i="1"/>
  <c r="O1009" i="4" s="1"/>
  <c r="R1010" i="1"/>
  <c r="E1023" i="1"/>
  <c r="D1023" i="4" s="1"/>
  <c r="E1027" i="1"/>
  <c r="D1027" i="4" s="1"/>
  <c r="R1033" i="1"/>
  <c r="O1033" i="4" s="1"/>
  <c r="H1043" i="1"/>
  <c r="F1043" i="4" s="1"/>
  <c r="H1051" i="1"/>
  <c r="F1051" i="4" s="1"/>
  <c r="R1054" i="1"/>
  <c r="O1054" i="4" s="1"/>
  <c r="O1065" i="1"/>
  <c r="M1065" i="4" s="1"/>
  <c r="E1071" i="1"/>
  <c r="D1071" i="4" s="1"/>
  <c r="Q1082" i="1"/>
  <c r="N1082" i="4" s="1"/>
  <c r="M1098" i="1"/>
  <c r="K1098" i="4" s="1"/>
  <c r="D1100" i="1"/>
  <c r="C1100" i="4" s="1"/>
  <c r="E1102" i="1"/>
  <c r="D1102" i="4" s="1"/>
  <c r="R1110" i="1"/>
  <c r="O1110" i="4" s="1"/>
  <c r="Q1116" i="1"/>
  <c r="N1116" i="4" s="1"/>
  <c r="Q1119" i="1"/>
  <c r="N1119" i="4" s="1"/>
  <c r="D1124" i="1"/>
  <c r="C1124" i="4" s="1"/>
  <c r="D1132" i="1"/>
  <c r="C1132" i="4" s="1"/>
  <c r="M1175" i="1"/>
  <c r="K1175" i="4" s="1"/>
  <c r="K1218" i="1"/>
  <c r="I1218" i="4" s="1"/>
  <c r="I1257" i="1"/>
  <c r="G1257" i="4" s="1"/>
  <c r="H1257" i="1"/>
  <c r="F1257" i="4" s="1"/>
  <c r="E1261" i="1"/>
  <c r="D1261" i="4" s="1"/>
  <c r="D1261" i="1"/>
  <c r="C1261" i="4" s="1"/>
  <c r="Q1270" i="1"/>
  <c r="N1270" i="4" s="1"/>
  <c r="R1270" i="1"/>
  <c r="O1270" i="4" s="1"/>
  <c r="R1277" i="1"/>
  <c r="O1277" i="4" s="1"/>
  <c r="Q1277" i="1"/>
  <c r="N1277" i="4" s="1"/>
  <c r="I1281" i="1"/>
  <c r="G1281" i="4" s="1"/>
  <c r="G1281" i="1"/>
  <c r="E1281" i="4" s="1"/>
  <c r="O1282" i="1"/>
  <c r="M1282" i="4" s="1"/>
  <c r="G1282" i="1"/>
  <c r="E1282" i="4" s="1"/>
  <c r="I1289" i="1"/>
  <c r="G1289" i="4" s="1"/>
  <c r="G1289" i="1"/>
  <c r="E1289" i="4" s="1"/>
  <c r="G1290" i="1"/>
  <c r="E1290" i="4" s="1"/>
  <c r="I1290" i="1"/>
  <c r="G1290" i="4" s="1"/>
  <c r="R1315" i="1"/>
  <c r="O1315" i="4" s="1"/>
  <c r="Q1315" i="1"/>
  <c r="N1315" i="4" s="1"/>
  <c r="D1326" i="1"/>
  <c r="C1326" i="4" s="1"/>
  <c r="E1326" i="1"/>
  <c r="D1326" i="4" s="1"/>
  <c r="D1332" i="1"/>
  <c r="C1332" i="4" s="1"/>
  <c r="E1332" i="1"/>
  <c r="D1332" i="4" s="1"/>
  <c r="M1358" i="1"/>
  <c r="K1358" i="4" s="1"/>
  <c r="D1414" i="1"/>
  <c r="C1414" i="4" s="1"/>
  <c r="E1414" i="1"/>
  <c r="D1414" i="4" s="1"/>
  <c r="R1442" i="1"/>
  <c r="O1442" i="4" s="1"/>
  <c r="Q1442" i="1"/>
  <c r="N1442" i="4" s="1"/>
  <c r="H799" i="1"/>
  <c r="F799" i="4" s="1"/>
  <c r="I844" i="1"/>
  <c r="G844" i="4" s="1"/>
  <c r="R861" i="1"/>
  <c r="H869" i="1"/>
  <c r="F869" i="4" s="1"/>
  <c r="R873" i="1"/>
  <c r="O873" i="4" s="1"/>
  <c r="Q875" i="1"/>
  <c r="N875" i="4" s="1"/>
  <c r="R891" i="1"/>
  <c r="O891" i="4" s="1"/>
  <c r="H896" i="1"/>
  <c r="F896" i="4" s="1"/>
  <c r="M906" i="1"/>
  <c r="K906" i="4" s="1"/>
  <c r="Q912" i="1"/>
  <c r="N912" i="4" s="1"/>
  <c r="D916" i="1"/>
  <c r="C916" i="4" s="1"/>
  <c r="E934" i="1"/>
  <c r="D934" i="4" s="1"/>
  <c r="D939" i="1"/>
  <c r="C939" i="4" s="1"/>
  <c r="D944" i="1"/>
  <c r="C944" i="4" s="1"/>
  <c r="H947" i="1"/>
  <c r="F947" i="4" s="1"/>
  <c r="D956" i="1"/>
  <c r="C956" i="4" s="1"/>
  <c r="D960" i="1"/>
  <c r="C960" i="4" s="1"/>
  <c r="I963" i="1"/>
  <c r="G963" i="4" s="1"/>
  <c r="E979" i="1"/>
  <c r="D979" i="4" s="1"/>
  <c r="I995" i="1"/>
  <c r="G995" i="4" s="1"/>
  <c r="D1000" i="1"/>
  <c r="C1000" i="4" s="1"/>
  <c r="H1003" i="1"/>
  <c r="F1003" i="4" s="1"/>
  <c r="R1006" i="1"/>
  <c r="O1006" i="4" s="1"/>
  <c r="H1024" i="1"/>
  <c r="F1024" i="4" s="1"/>
  <c r="I1043" i="1"/>
  <c r="G1043" i="4" s="1"/>
  <c r="D1048" i="1"/>
  <c r="C1048" i="4" s="1"/>
  <c r="R1059" i="1"/>
  <c r="O1059" i="4" s="1"/>
  <c r="I1062" i="1"/>
  <c r="G1062" i="4" s="1"/>
  <c r="H1072" i="1"/>
  <c r="F1072" i="4" s="1"/>
  <c r="H1075" i="1"/>
  <c r="F1075" i="4" s="1"/>
  <c r="Q1078" i="1"/>
  <c r="N1078" i="4" s="1"/>
  <c r="Q1079" i="1"/>
  <c r="N1079" i="4" s="1"/>
  <c r="Q1083" i="1"/>
  <c r="N1083" i="4" s="1"/>
  <c r="R1089" i="1"/>
  <c r="O1089" i="4" s="1"/>
  <c r="D1095" i="1"/>
  <c r="C1095" i="4" s="1"/>
  <c r="E1103" i="1"/>
  <c r="D1103" i="4" s="1"/>
  <c r="D1106" i="1"/>
  <c r="C1106" i="4" s="1"/>
  <c r="Q1109" i="1"/>
  <c r="N1109" i="4" s="1"/>
  <c r="D1116" i="1"/>
  <c r="C1116" i="4" s="1"/>
  <c r="O1121" i="1"/>
  <c r="M1121" i="4" s="1"/>
  <c r="R1127" i="1"/>
  <c r="O1127" i="4" s="1"/>
  <c r="E1135" i="1"/>
  <c r="D1135" i="4" s="1"/>
  <c r="Q1135" i="1"/>
  <c r="N1135" i="4" s="1"/>
  <c r="D1138" i="1"/>
  <c r="C1138" i="4" s="1"/>
  <c r="D1140" i="1"/>
  <c r="C1140" i="4" s="1"/>
  <c r="E1143" i="1"/>
  <c r="D1143" i="4" s="1"/>
  <c r="Q1146" i="1"/>
  <c r="N1146" i="4" s="1"/>
  <c r="H1155" i="1"/>
  <c r="F1155" i="4" s="1"/>
  <c r="R1162" i="1"/>
  <c r="O1162" i="4" s="1"/>
  <c r="Q1164" i="1"/>
  <c r="N1164" i="4" s="1"/>
  <c r="R1174" i="1"/>
  <c r="O1174" i="4" s="1"/>
  <c r="I1180" i="1"/>
  <c r="G1180" i="4" s="1"/>
  <c r="G1182" i="1"/>
  <c r="E1182" i="4" s="1"/>
  <c r="I1183" i="1"/>
  <c r="G1183" i="4" s="1"/>
  <c r="G1185" i="1"/>
  <c r="E1185" i="4" s="1"/>
  <c r="D1186" i="1"/>
  <c r="C1186" i="4" s="1"/>
  <c r="Q1187" i="1"/>
  <c r="N1187" i="4" s="1"/>
  <c r="D1191" i="1"/>
  <c r="C1191" i="4" s="1"/>
  <c r="D1200" i="1"/>
  <c r="C1200" i="4" s="1"/>
  <c r="D1208" i="1"/>
  <c r="C1208" i="4" s="1"/>
  <c r="D1209" i="1"/>
  <c r="C1209" i="4" s="1"/>
  <c r="R1223" i="1"/>
  <c r="O1223" i="4" s="1"/>
  <c r="E1231" i="1"/>
  <c r="D1231" i="4" s="1"/>
  <c r="Q1231" i="1"/>
  <c r="N1231" i="4" s="1"/>
  <c r="D1234" i="1"/>
  <c r="C1234" i="4" s="1"/>
  <c r="M1240" i="1"/>
  <c r="K1240" i="4" s="1"/>
  <c r="Q1242" i="1"/>
  <c r="N1242" i="4" s="1"/>
  <c r="R1242" i="1"/>
  <c r="O1242" i="4" s="1"/>
  <c r="R1276" i="1"/>
  <c r="Q1276" i="1"/>
  <c r="N1276" i="4" s="1"/>
  <c r="G1279" i="1"/>
  <c r="E1279" i="4" s="1"/>
  <c r="O1279" i="1"/>
  <c r="M1279" i="4" s="1"/>
  <c r="I1279" i="1"/>
  <c r="G1279" i="4" s="1"/>
  <c r="D1280" i="1"/>
  <c r="C1280" i="4" s="1"/>
  <c r="E1280" i="1"/>
  <c r="D1280" i="4" s="1"/>
  <c r="M1312" i="1"/>
  <c r="K1312" i="4" s="1"/>
  <c r="Q1313" i="1"/>
  <c r="N1313" i="4" s="1"/>
  <c r="R1313" i="1"/>
  <c r="O1313" i="4" s="1"/>
  <c r="Q1323" i="1"/>
  <c r="N1323" i="4" s="1"/>
  <c r="R1323" i="1"/>
  <c r="O1323" i="4" s="1"/>
  <c r="I1326" i="1"/>
  <c r="G1326" i="4" s="1"/>
  <c r="G1326" i="1"/>
  <c r="E1326" i="4" s="1"/>
  <c r="O1326" i="1"/>
  <c r="M1326" i="4" s="1"/>
  <c r="H1326" i="1"/>
  <c r="F1326" i="4" s="1"/>
  <c r="I1332" i="1"/>
  <c r="G1332" i="4" s="1"/>
  <c r="G1332" i="1"/>
  <c r="E1332" i="4" s="1"/>
  <c r="H1391" i="1"/>
  <c r="F1391" i="4" s="1"/>
  <c r="I1391" i="1"/>
  <c r="G1391" i="4" s="1"/>
  <c r="D1427" i="1"/>
  <c r="C1427" i="4" s="1"/>
  <c r="E1427" i="1"/>
  <c r="D1427" i="4" s="1"/>
  <c r="O892" i="1"/>
  <c r="M892" i="4" s="1"/>
  <c r="M1058" i="1"/>
  <c r="K1058" i="4" s="1"/>
  <c r="I1075" i="1"/>
  <c r="G1075" i="4" s="1"/>
  <c r="E1096" i="1"/>
  <c r="D1096" i="4" s="1"/>
  <c r="G1100" i="1"/>
  <c r="E1100" i="4" s="1"/>
  <c r="I1102" i="1"/>
  <c r="G1102" i="4" s="1"/>
  <c r="E1108" i="1"/>
  <c r="D1108" i="4" s="1"/>
  <c r="E1113" i="1"/>
  <c r="D1113" i="4" s="1"/>
  <c r="M1123" i="1"/>
  <c r="K1123" i="4" s="1"/>
  <c r="H1132" i="1"/>
  <c r="F1132" i="4" s="1"/>
  <c r="H1141" i="1"/>
  <c r="F1141" i="4" s="1"/>
  <c r="H1142" i="1"/>
  <c r="F1142" i="4" s="1"/>
  <c r="Q1149" i="1"/>
  <c r="N1149" i="4" s="1"/>
  <c r="O1153" i="1"/>
  <c r="M1153" i="4" s="1"/>
  <c r="D1164" i="1"/>
  <c r="C1164" i="4" s="1"/>
  <c r="E1174" i="1"/>
  <c r="D1174" i="4" s="1"/>
  <c r="O1178" i="1"/>
  <c r="M1178" i="4" s="1"/>
  <c r="H1185" i="1"/>
  <c r="F1185" i="4" s="1"/>
  <c r="H1193" i="1"/>
  <c r="F1193" i="4" s="1"/>
  <c r="O1196" i="1"/>
  <c r="M1196" i="4" s="1"/>
  <c r="M1208" i="1"/>
  <c r="K1208" i="4" s="1"/>
  <c r="G1210" i="1"/>
  <c r="E1210" i="4" s="1"/>
  <c r="D1213" i="1"/>
  <c r="C1213" i="4" s="1"/>
  <c r="D1215" i="1"/>
  <c r="C1215" i="4" s="1"/>
  <c r="D1217" i="1"/>
  <c r="C1217" i="4" s="1"/>
  <c r="M1219" i="1"/>
  <c r="K1219" i="4" s="1"/>
  <c r="H1228" i="1"/>
  <c r="F1228" i="4" s="1"/>
  <c r="Q1239" i="1"/>
  <c r="N1239" i="4" s="1"/>
  <c r="Q1250" i="1"/>
  <c r="N1250" i="4" s="1"/>
  <c r="R1252" i="1"/>
  <c r="O1252" i="4" s="1"/>
  <c r="O1255" i="1"/>
  <c r="M1255" i="4" s="1"/>
  <c r="G1255" i="1"/>
  <c r="E1255" i="4" s="1"/>
  <c r="E1268" i="1"/>
  <c r="D1268" i="4" s="1"/>
  <c r="R1269" i="1"/>
  <c r="O1269" i="4" s="1"/>
  <c r="Q1269" i="1"/>
  <c r="N1269" i="4" s="1"/>
  <c r="H1272" i="1"/>
  <c r="F1272" i="4" s="1"/>
  <c r="M1272" i="1"/>
  <c r="K1272" i="4" s="1"/>
  <c r="Q1283" i="1"/>
  <c r="N1283" i="4" s="1"/>
  <c r="D1307" i="1"/>
  <c r="C1307" i="4" s="1"/>
  <c r="E1307" i="1"/>
  <c r="D1307" i="4" s="1"/>
  <c r="R1322" i="1"/>
  <c r="O1322" i="4" s="1"/>
  <c r="Q1322" i="1"/>
  <c r="N1322" i="4" s="1"/>
  <c r="H1332" i="1"/>
  <c r="F1332" i="4" s="1"/>
  <c r="I1339" i="1"/>
  <c r="G1339" i="4" s="1"/>
  <c r="H1339" i="1"/>
  <c r="F1339" i="4" s="1"/>
  <c r="H1356" i="1"/>
  <c r="F1356" i="4" s="1"/>
  <c r="O1356" i="1"/>
  <c r="M1356" i="4" s="1"/>
  <c r="I1356" i="1"/>
  <c r="G1356" i="4" s="1"/>
  <c r="G1356" i="1"/>
  <c r="E1356" i="4" s="1"/>
  <c r="H1374" i="1"/>
  <c r="F1374" i="4" s="1"/>
  <c r="R1391" i="1"/>
  <c r="O1391" i="4" s="1"/>
  <c r="I1420" i="1"/>
  <c r="G1420" i="4" s="1"/>
  <c r="O1428" i="1"/>
  <c r="M1428" i="4" s="1"/>
  <c r="O1430" i="1"/>
  <c r="M1430" i="4" s="1"/>
  <c r="H1452" i="1"/>
  <c r="F1452" i="4" s="1"/>
  <c r="H1484" i="1"/>
  <c r="F1484" i="4" s="1"/>
  <c r="H1494" i="1"/>
  <c r="F1494" i="4" s="1"/>
  <c r="O1502" i="1"/>
  <c r="O1516" i="1"/>
  <c r="O1548" i="1"/>
  <c r="R1556" i="1"/>
  <c r="H1580" i="1"/>
  <c r="M1595" i="1"/>
  <c r="K1605" i="1"/>
  <c r="H1612" i="1"/>
  <c r="O1630" i="1"/>
  <c r="O1644" i="1"/>
  <c r="O1676" i="1"/>
  <c r="R1684" i="1"/>
  <c r="H1708" i="1"/>
  <c r="O1723" i="1"/>
  <c r="I1725" i="1"/>
  <c r="E1745" i="1"/>
  <c r="K1770" i="1"/>
  <c r="O1782" i="1"/>
  <c r="H1786" i="1"/>
  <c r="D1796" i="1"/>
  <c r="E1796" i="1"/>
  <c r="K1796" i="1" s="1"/>
  <c r="R1808" i="1"/>
  <c r="E1842" i="1"/>
  <c r="E1843" i="1"/>
  <c r="D1843" i="1"/>
  <c r="O1847" i="1"/>
  <c r="M1850" i="1"/>
  <c r="G1858" i="1"/>
  <c r="O1858" i="1"/>
  <c r="O1867" i="1"/>
  <c r="H1867" i="1"/>
  <c r="R1878" i="1"/>
  <c r="K1878" i="1" s="1"/>
  <c r="Q1878" i="1"/>
  <c r="R1901" i="1"/>
  <c r="Q1901" i="1"/>
  <c r="Q1921" i="1"/>
  <c r="R1921" i="1"/>
  <c r="O1983" i="1"/>
  <c r="G1983" i="1"/>
  <c r="Q1999" i="1"/>
  <c r="R1999" i="1"/>
  <c r="R2020" i="1"/>
  <c r="Q2020" i="1"/>
  <c r="O2091" i="1"/>
  <c r="G2091" i="1"/>
  <c r="R2124" i="1"/>
  <c r="Q2124" i="1"/>
  <c r="H2250" i="1"/>
  <c r="O2250" i="1"/>
  <c r="I2250" i="1"/>
  <c r="G2250" i="1"/>
  <c r="I2259" i="1"/>
  <c r="O2259" i="1"/>
  <c r="G2259" i="1"/>
  <c r="D2276" i="1"/>
  <c r="E2276" i="1"/>
  <c r="D2321" i="1"/>
  <c r="E2321" i="1"/>
  <c r="I1452" i="1"/>
  <c r="G1452" i="4" s="1"/>
  <c r="O1481" i="1"/>
  <c r="M1481" i="4" s="1"/>
  <c r="I1484" i="1"/>
  <c r="G1484" i="4" s="1"/>
  <c r="M1510" i="1"/>
  <c r="M1516" i="1"/>
  <c r="O1526" i="1"/>
  <c r="I1580" i="1"/>
  <c r="M1593" i="1"/>
  <c r="M1604" i="1"/>
  <c r="I1612" i="1"/>
  <c r="M1644" i="1"/>
  <c r="I1708" i="1"/>
  <c r="K1710" i="1"/>
  <c r="M1806" i="1"/>
  <c r="E1835" i="1"/>
  <c r="D1835" i="1"/>
  <c r="G1842" i="1"/>
  <c r="H1842" i="1"/>
  <c r="Q1845" i="1"/>
  <c r="R1845" i="1"/>
  <c r="Q1872" i="1"/>
  <c r="R1872" i="1"/>
  <c r="D1904" i="1"/>
  <c r="E1904" i="1"/>
  <c r="O1938" i="1"/>
  <c r="H1938" i="1"/>
  <c r="G1938" i="1"/>
  <c r="R1948" i="1"/>
  <c r="Q1948" i="1"/>
  <c r="R1969" i="1"/>
  <c r="Q1969" i="1"/>
  <c r="R1977" i="1"/>
  <c r="M1977" i="1" s="1"/>
  <c r="Q1977" i="1"/>
  <c r="O1982" i="1"/>
  <c r="I1982" i="1"/>
  <c r="H1982" i="1"/>
  <c r="R1997" i="1"/>
  <c r="Q1997" i="1"/>
  <c r="Q2035" i="1"/>
  <c r="R2035" i="1"/>
  <c r="D2053" i="1"/>
  <c r="E2053" i="1"/>
  <c r="I2078" i="1"/>
  <c r="H2078" i="1"/>
  <c r="G2078" i="1"/>
  <c r="O2078" i="1"/>
  <c r="R2081" i="1"/>
  <c r="Q2081" i="1"/>
  <c r="E2241" i="1"/>
  <c r="D2241" i="1"/>
  <c r="D2249" i="1"/>
  <c r="E2249" i="1"/>
  <c r="E2282" i="1"/>
  <c r="D2282" i="1"/>
  <c r="O2306" i="1"/>
  <c r="I2306" i="1"/>
  <c r="H2306" i="1"/>
  <c r="G2306" i="1"/>
  <c r="Q2352" i="1"/>
  <c r="R2352" i="1"/>
  <c r="H2436" i="1"/>
  <c r="I2436" i="1"/>
  <c r="O2499" i="1"/>
  <c r="I2499" i="1"/>
  <c r="H2499" i="1"/>
  <c r="Q2501" i="1"/>
  <c r="R2501" i="1"/>
  <c r="O2733" i="1"/>
  <c r="G2733" i="1"/>
  <c r="D2743" i="1"/>
  <c r="E2743" i="1"/>
  <c r="Q1819" i="1"/>
  <c r="R1819" i="1"/>
  <c r="K1819" i="1" s="1"/>
  <c r="R1821" i="1"/>
  <c r="Q1821" i="1"/>
  <c r="O1834" i="1"/>
  <c r="G1834" i="1"/>
  <c r="Q1844" i="1"/>
  <c r="R1844" i="1"/>
  <c r="Q1871" i="1"/>
  <c r="R1871" i="1"/>
  <c r="K1871" i="1" s="1"/>
  <c r="H1904" i="1"/>
  <c r="G1904" i="1"/>
  <c r="Q1923" i="1"/>
  <c r="R1923" i="1"/>
  <c r="O1931" i="1"/>
  <c r="H1931" i="1"/>
  <c r="D1980" i="1"/>
  <c r="E1980" i="1"/>
  <c r="D2008" i="1"/>
  <c r="E2008" i="1"/>
  <c r="Q2024" i="1"/>
  <c r="R2024" i="1"/>
  <c r="M2024" i="1" s="1"/>
  <c r="E2037" i="1"/>
  <c r="D2037" i="1"/>
  <c r="O2230" i="1"/>
  <c r="I2230" i="1"/>
  <c r="H2230" i="1"/>
  <c r="G2230" i="1"/>
  <c r="D2240" i="1"/>
  <c r="E2240" i="1"/>
  <c r="R2253" i="1"/>
  <c r="Q2253" i="1"/>
  <c r="R2325" i="1"/>
  <c r="Q2325" i="1"/>
  <c r="I2435" i="1"/>
  <c r="O2435" i="1"/>
  <c r="G2435" i="1"/>
  <c r="D2498" i="1"/>
  <c r="E2498" i="1"/>
  <c r="O1420" i="1"/>
  <c r="M1420" i="4" s="1"/>
  <c r="H1470" i="1"/>
  <c r="F1470" i="4" s="1"/>
  <c r="E1478" i="1"/>
  <c r="D1478" i="4" s="1"/>
  <c r="E1481" i="1"/>
  <c r="D1481" i="4" s="1"/>
  <c r="R1481" i="1"/>
  <c r="O1481" i="4" s="1"/>
  <c r="R1489" i="1"/>
  <c r="O1489" i="4" s="1"/>
  <c r="R1500" i="1"/>
  <c r="O1500" i="4" s="1"/>
  <c r="E1510" i="1"/>
  <c r="G1516" i="1"/>
  <c r="E1526" i="1"/>
  <c r="R1526" i="1"/>
  <c r="M1526" i="1" s="1"/>
  <c r="M1532" i="1"/>
  <c r="R1534" i="1"/>
  <c r="O1542" i="1"/>
  <c r="I1543" i="1"/>
  <c r="H1547" i="1"/>
  <c r="G1548" i="1"/>
  <c r="H1553" i="1"/>
  <c r="H1558" i="1"/>
  <c r="G1564" i="1"/>
  <c r="H1584" i="1"/>
  <c r="G1585" i="1"/>
  <c r="H1598" i="1"/>
  <c r="E1606" i="1"/>
  <c r="K1606" i="1" s="1"/>
  <c r="E1609" i="1"/>
  <c r="R1609" i="1"/>
  <c r="M1609" i="1" s="1"/>
  <c r="R1617" i="1"/>
  <c r="Q1620" i="1"/>
  <c r="R1628" i="1"/>
  <c r="M1628" i="1" s="1"/>
  <c r="E1638" i="1"/>
  <c r="G1644" i="1"/>
  <c r="E1654" i="1"/>
  <c r="R1654" i="1"/>
  <c r="M1654" i="1" s="1"/>
  <c r="M1660" i="1"/>
  <c r="R1662" i="1"/>
  <c r="O1670" i="1"/>
  <c r="I1671" i="1"/>
  <c r="H1675" i="1"/>
  <c r="G1676" i="1"/>
  <c r="H1681" i="1"/>
  <c r="H1686" i="1"/>
  <c r="G1692" i="1"/>
  <c r="G1710" i="1"/>
  <c r="E1712" i="1"/>
  <c r="D1714" i="1"/>
  <c r="E1722" i="1"/>
  <c r="Q1729" i="1"/>
  <c r="R1731" i="1"/>
  <c r="K1731" i="1" s="1"/>
  <c r="M1733" i="1"/>
  <c r="O1738" i="1"/>
  <c r="Q1741" i="1"/>
  <c r="Q1744" i="1"/>
  <c r="O1755" i="1"/>
  <c r="O1758" i="1"/>
  <c r="R1763" i="1"/>
  <c r="M1765" i="1"/>
  <c r="H1770" i="1"/>
  <c r="H1774" i="1"/>
  <c r="R1775" i="1"/>
  <c r="M1786" i="1"/>
  <c r="I1788" i="1"/>
  <c r="G1790" i="1"/>
  <c r="G1798" i="1"/>
  <c r="I1800" i="1"/>
  <c r="D1801" i="1"/>
  <c r="H1806" i="1"/>
  <c r="D1809" i="1"/>
  <c r="D1810" i="1"/>
  <c r="R1816" i="1"/>
  <c r="M1816" i="1" s="1"/>
  <c r="Q1820" i="1"/>
  <c r="Q1824" i="1"/>
  <c r="R1827" i="1"/>
  <c r="Q1828" i="1"/>
  <c r="H1833" i="1"/>
  <c r="I1833" i="1"/>
  <c r="H1834" i="1"/>
  <c r="D1847" i="1"/>
  <c r="E1854" i="1"/>
  <c r="E1877" i="1"/>
  <c r="D1877" i="1"/>
  <c r="E1881" i="1"/>
  <c r="E1885" i="1"/>
  <c r="E1886" i="1"/>
  <c r="D1886" i="1"/>
  <c r="D1897" i="1"/>
  <c r="E1902" i="1"/>
  <c r="H1916" i="1"/>
  <c r="G1916" i="1"/>
  <c r="I1937" i="1"/>
  <c r="H1937" i="1"/>
  <c r="R1940" i="1"/>
  <c r="Q1968" i="1"/>
  <c r="Q1975" i="1"/>
  <c r="R1975" i="1"/>
  <c r="K1975" i="1" s="1"/>
  <c r="M1980" i="1"/>
  <c r="O1980" i="1"/>
  <c r="I1980" i="1"/>
  <c r="D1988" i="1"/>
  <c r="E1988" i="1"/>
  <c r="Q1989" i="1"/>
  <c r="R2011" i="1"/>
  <c r="Q2016" i="1"/>
  <c r="G2022" i="1"/>
  <c r="O2022" i="1"/>
  <c r="I2022" i="1"/>
  <c r="H2022" i="1"/>
  <c r="R2049" i="1"/>
  <c r="M2049" i="1" s="1"/>
  <c r="Q2049" i="1"/>
  <c r="Q2055" i="1"/>
  <c r="R2055" i="1"/>
  <c r="E2082" i="1"/>
  <c r="D2082" i="1"/>
  <c r="O2109" i="1"/>
  <c r="I2109" i="1"/>
  <c r="H2109" i="1"/>
  <c r="O2135" i="1"/>
  <c r="G2135" i="1"/>
  <c r="D2180" i="1"/>
  <c r="E2180" i="1"/>
  <c r="Q2244" i="1"/>
  <c r="R2244" i="1"/>
  <c r="Q2315" i="1"/>
  <c r="R2315" i="1"/>
  <c r="R2389" i="1"/>
  <c r="Q2389" i="1"/>
  <c r="O2398" i="1"/>
  <c r="I2398" i="1"/>
  <c r="H2398" i="1"/>
  <c r="G2398" i="1"/>
  <c r="H2420" i="1"/>
  <c r="I2420" i="1"/>
  <c r="O1452" i="1"/>
  <c r="M1452" i="4" s="1"/>
  <c r="O1484" i="1"/>
  <c r="M1484" i="4" s="1"/>
  <c r="H1516" i="1"/>
  <c r="K1541" i="1"/>
  <c r="H1548" i="1"/>
  <c r="O1580" i="1"/>
  <c r="O1612" i="1"/>
  <c r="H1644" i="1"/>
  <c r="K1669" i="1"/>
  <c r="H1676" i="1"/>
  <c r="O1708" i="1"/>
  <c r="M1722" i="1"/>
  <c r="K1738" i="1"/>
  <c r="M1738" i="1"/>
  <c r="I1774" i="1"/>
  <c r="K1776" i="1"/>
  <c r="O1786" i="1"/>
  <c r="H1798" i="1"/>
  <c r="D1818" i="1"/>
  <c r="E1818" i="1"/>
  <c r="I1834" i="1"/>
  <c r="Q1867" i="1"/>
  <c r="R1867" i="1"/>
  <c r="E1918" i="1"/>
  <c r="D1918" i="1"/>
  <c r="G1926" i="1"/>
  <c r="I1926" i="1"/>
  <c r="H1926" i="1"/>
  <c r="O1971" i="1"/>
  <c r="H1971" i="1"/>
  <c r="D2028" i="1"/>
  <c r="E2028" i="1"/>
  <c r="Q2215" i="1"/>
  <c r="R2215" i="1"/>
  <c r="D2252" i="1"/>
  <c r="E2252" i="1"/>
  <c r="R2356" i="1"/>
  <c r="Q2356" i="1"/>
  <c r="E2366" i="1"/>
  <c r="D2366" i="1"/>
  <c r="G2434" i="1"/>
  <c r="O2434" i="1"/>
  <c r="I2434" i="1"/>
  <c r="H2434" i="1"/>
  <c r="R2495" i="1"/>
  <c r="Q2495" i="1"/>
  <c r="Q2663" i="1"/>
  <c r="R2663" i="1"/>
  <c r="Q1348" i="1"/>
  <c r="N1348" i="4" s="1"/>
  <c r="O1350" i="1"/>
  <c r="M1350" i="4" s="1"/>
  <c r="R1369" i="1"/>
  <c r="E1374" i="1"/>
  <c r="D1374" i="4" s="1"/>
  <c r="R1382" i="1"/>
  <c r="O1382" i="4" s="1"/>
  <c r="O1385" i="1"/>
  <c r="M1385" i="4" s="1"/>
  <c r="Q1388" i="1"/>
  <c r="N1388" i="4" s="1"/>
  <c r="G1396" i="1"/>
  <c r="E1396" i="4" s="1"/>
  <c r="I1404" i="1"/>
  <c r="G1404" i="4" s="1"/>
  <c r="I1407" i="1"/>
  <c r="G1407" i="4" s="1"/>
  <c r="G1409" i="1"/>
  <c r="E1409" i="4" s="1"/>
  <c r="E1411" i="1"/>
  <c r="D1411" i="4" s="1"/>
  <c r="D1412" i="1"/>
  <c r="C1412" i="4" s="1"/>
  <c r="G1417" i="1"/>
  <c r="E1417" i="4" s="1"/>
  <c r="E1419" i="1"/>
  <c r="D1419" i="4" s="1"/>
  <c r="D1420" i="1"/>
  <c r="C1420" i="4" s="1"/>
  <c r="H1427" i="1"/>
  <c r="F1427" i="4" s="1"/>
  <c r="G1428" i="1"/>
  <c r="E1428" i="4" s="1"/>
  <c r="G1430" i="1"/>
  <c r="E1430" i="4" s="1"/>
  <c r="R1446" i="1"/>
  <c r="O1446" i="4" s="1"/>
  <c r="E1452" i="1"/>
  <c r="D1452" i="4" s="1"/>
  <c r="R1454" i="1"/>
  <c r="O1454" i="4" s="1"/>
  <c r="O1462" i="1"/>
  <c r="M1462" i="4" s="1"/>
  <c r="G1465" i="1"/>
  <c r="E1465" i="4" s="1"/>
  <c r="H1467" i="1"/>
  <c r="F1467" i="4" s="1"/>
  <c r="G1481" i="1"/>
  <c r="E1481" i="4" s="1"/>
  <c r="E1483" i="1"/>
  <c r="D1483" i="4" s="1"/>
  <c r="D1484" i="1"/>
  <c r="C1484" i="4" s="1"/>
  <c r="E1499" i="1"/>
  <c r="D1499" i="4" s="1"/>
  <c r="G1502" i="1"/>
  <c r="G1510" i="1"/>
  <c r="D1521" i="1"/>
  <c r="H1524" i="1"/>
  <c r="G1526" i="1"/>
  <c r="R1529" i="1"/>
  <c r="M1529" i="1" s="1"/>
  <c r="E1534" i="1"/>
  <c r="R1537" i="1"/>
  <c r="K1537" i="1" s="1"/>
  <c r="M1540" i="1"/>
  <c r="R1542" i="1"/>
  <c r="O1545" i="1"/>
  <c r="I1551" i="1"/>
  <c r="M1555" i="1"/>
  <c r="O1556" i="1"/>
  <c r="H1560" i="1"/>
  <c r="R1574" i="1"/>
  <c r="M1574" i="1" s="1"/>
  <c r="E1580" i="1"/>
  <c r="M1580" i="1"/>
  <c r="R1582" i="1"/>
  <c r="K1582" i="1" s="1"/>
  <c r="O1590" i="1"/>
  <c r="G1593" i="1"/>
  <c r="H1595" i="1"/>
  <c r="G1609" i="1"/>
  <c r="E1611" i="1"/>
  <c r="D1612" i="1"/>
  <c r="E1627" i="1"/>
  <c r="G1630" i="1"/>
  <c r="G1638" i="1"/>
  <c r="D1649" i="1"/>
  <c r="H1652" i="1"/>
  <c r="G1654" i="1"/>
  <c r="R1657" i="1"/>
  <c r="M1657" i="1" s="1"/>
  <c r="E1662" i="1"/>
  <c r="R1665" i="1"/>
  <c r="K1665" i="1" s="1"/>
  <c r="M1668" i="1"/>
  <c r="R1670" i="1"/>
  <c r="O1673" i="1"/>
  <c r="I1679" i="1"/>
  <c r="M1683" i="1"/>
  <c r="O1684" i="1"/>
  <c r="H1688" i="1"/>
  <c r="R1702" i="1"/>
  <c r="M1702" i="1" s="1"/>
  <c r="E1708" i="1"/>
  <c r="M1708" i="1"/>
  <c r="I1712" i="1"/>
  <c r="G1714" i="1"/>
  <c r="G1722" i="1"/>
  <c r="G1723" i="1"/>
  <c r="G1724" i="1"/>
  <c r="E1725" i="1"/>
  <c r="G1743" i="1"/>
  <c r="E1744" i="1"/>
  <c r="D1751" i="1"/>
  <c r="E1752" i="1"/>
  <c r="R1755" i="1"/>
  <c r="M1756" i="1"/>
  <c r="H1757" i="1"/>
  <c r="E1761" i="1"/>
  <c r="D1763" i="1"/>
  <c r="Q1776" i="1"/>
  <c r="G1782" i="1"/>
  <c r="D1783" i="1"/>
  <c r="E1785" i="1"/>
  <c r="E1786" i="1"/>
  <c r="O1795" i="1"/>
  <c r="I1798" i="1"/>
  <c r="E1816" i="1"/>
  <c r="D1817" i="1"/>
  <c r="E1817" i="1"/>
  <c r="E1830" i="1"/>
  <c r="Q1836" i="1"/>
  <c r="M1837" i="1"/>
  <c r="O1842" i="1"/>
  <c r="E1845" i="1"/>
  <c r="I1848" i="1"/>
  <c r="G1851" i="1"/>
  <c r="H1851" i="1"/>
  <c r="I1853" i="1"/>
  <c r="K1883" i="1"/>
  <c r="D1893" i="1"/>
  <c r="E1911" i="1"/>
  <c r="D1911" i="1"/>
  <c r="G1918" i="1"/>
  <c r="H1918" i="1"/>
  <c r="Q1929" i="1"/>
  <c r="R1929" i="1"/>
  <c r="M1929" i="1" s="1"/>
  <c r="M1944" i="1"/>
  <c r="G1946" i="1"/>
  <c r="H1946" i="1"/>
  <c r="Q1960" i="1"/>
  <c r="R1960" i="1"/>
  <c r="R1965" i="1"/>
  <c r="Q1965" i="1"/>
  <c r="E1969" i="1"/>
  <c r="D1969" i="1"/>
  <c r="O1979" i="1"/>
  <c r="H1979" i="1"/>
  <c r="I1988" i="1"/>
  <c r="E1997" i="1"/>
  <c r="O2005" i="1"/>
  <c r="H2005" i="1"/>
  <c r="E2017" i="1"/>
  <c r="D2017" i="1"/>
  <c r="M2025" i="1"/>
  <c r="H2042" i="1"/>
  <c r="O2042" i="1"/>
  <c r="I2042" i="1"/>
  <c r="G2042" i="1"/>
  <c r="E2050" i="1"/>
  <c r="D2050" i="1"/>
  <c r="D2161" i="1"/>
  <c r="E2161" i="1"/>
  <c r="R2208" i="1"/>
  <c r="M2208" i="1" s="1"/>
  <c r="Q2208" i="1"/>
  <c r="I2233" i="1"/>
  <c r="H2233" i="1"/>
  <c r="R2268" i="1"/>
  <c r="Q2268" i="1"/>
  <c r="D2308" i="1"/>
  <c r="E2308" i="1"/>
  <c r="O2333" i="1"/>
  <c r="I2333" i="1"/>
  <c r="H2333" i="1"/>
  <c r="E2405" i="1"/>
  <c r="D2405" i="1"/>
  <c r="E2482" i="1"/>
  <c r="D2482" i="1"/>
  <c r="R2587" i="1"/>
  <c r="Q2587" i="1"/>
  <c r="Q2662" i="1"/>
  <c r="R2662" i="1"/>
  <c r="M2662" i="1" s="1"/>
  <c r="K1518" i="1"/>
  <c r="M1547" i="1"/>
  <c r="O1585" i="1"/>
  <c r="K1601" i="1"/>
  <c r="M1675" i="1"/>
  <c r="O1710" i="1"/>
  <c r="O1770" i="1"/>
  <c r="M1777" i="1"/>
  <c r="O1790" i="1"/>
  <c r="Q1805" i="1"/>
  <c r="R1805" i="1"/>
  <c r="M1805" i="1" s="1"/>
  <c r="H1816" i="1"/>
  <c r="G1816" i="1"/>
  <c r="D1824" i="1"/>
  <c r="E1824" i="1"/>
  <c r="K1828" i="1"/>
  <c r="Q1859" i="1"/>
  <c r="R1859" i="1"/>
  <c r="O1955" i="1"/>
  <c r="H1955" i="1"/>
  <c r="E1974" i="1"/>
  <c r="D1974" i="1"/>
  <c r="R1981" i="1"/>
  <c r="M1981" i="1" s="1"/>
  <c r="Q1981" i="1"/>
  <c r="M1984" i="1"/>
  <c r="Q2008" i="1"/>
  <c r="R2008" i="1"/>
  <c r="O2019" i="1"/>
  <c r="G2019" i="1"/>
  <c r="D2024" i="1"/>
  <c r="E2024" i="1"/>
  <c r="R2037" i="1"/>
  <c r="Q2037" i="1"/>
  <c r="Q2047" i="1"/>
  <c r="R2047" i="1"/>
  <c r="E2070" i="1"/>
  <c r="D2070" i="1"/>
  <c r="O2071" i="1"/>
  <c r="G2071" i="1"/>
  <c r="D2232" i="1"/>
  <c r="E2232" i="1"/>
  <c r="H2404" i="1"/>
  <c r="I2404" i="1"/>
  <c r="Q2444" i="1"/>
  <c r="R2444" i="1"/>
  <c r="Q2553" i="1"/>
  <c r="R2553" i="1"/>
  <c r="R2582" i="1"/>
  <c r="Q2582" i="1"/>
  <c r="H1334" i="1"/>
  <c r="F1334" i="4" s="1"/>
  <c r="O1361" i="1"/>
  <c r="M1361" i="4" s="1"/>
  <c r="Q1362" i="1"/>
  <c r="N1362" i="4" s="1"/>
  <c r="E1366" i="1"/>
  <c r="D1366" i="4" s="1"/>
  <c r="D1367" i="1"/>
  <c r="C1367" i="4" s="1"/>
  <c r="G1374" i="1"/>
  <c r="E1374" i="4" s="1"/>
  <c r="D1375" i="1"/>
  <c r="C1375" i="4" s="1"/>
  <c r="D1377" i="1"/>
  <c r="C1377" i="4" s="1"/>
  <c r="E1385" i="1"/>
  <c r="D1385" i="4" s="1"/>
  <c r="R1385" i="1"/>
  <c r="H1400" i="1"/>
  <c r="F1400" i="4" s="1"/>
  <c r="H1411" i="1"/>
  <c r="F1411" i="4" s="1"/>
  <c r="O1414" i="1"/>
  <c r="M1414" i="4" s="1"/>
  <c r="I1415" i="1"/>
  <c r="G1415" i="4" s="1"/>
  <c r="H1419" i="1"/>
  <c r="F1419" i="4" s="1"/>
  <c r="G1420" i="1"/>
  <c r="E1420" i="4" s="1"/>
  <c r="H1424" i="1"/>
  <c r="F1424" i="4" s="1"/>
  <c r="O1433" i="1"/>
  <c r="M1433" i="4" s="1"/>
  <c r="E1446" i="1"/>
  <c r="D1446" i="4" s="1"/>
  <c r="E1462" i="1"/>
  <c r="D1462" i="4" s="1"/>
  <c r="R1462" i="1"/>
  <c r="O1462" i="4" s="1"/>
  <c r="R1470" i="1"/>
  <c r="O1470" i="4" s="1"/>
  <c r="O1478" i="1"/>
  <c r="M1478" i="4" s="1"/>
  <c r="I1479" i="1"/>
  <c r="G1479" i="4" s="1"/>
  <c r="H1483" i="1"/>
  <c r="F1483" i="4" s="1"/>
  <c r="H1489" i="1"/>
  <c r="F1489" i="4" s="1"/>
  <c r="I1492" i="1"/>
  <c r="G1492" i="4" s="1"/>
  <c r="G1494" i="1"/>
  <c r="E1494" i="4" s="1"/>
  <c r="G1500" i="1"/>
  <c r="E1500" i="4" s="1"/>
  <c r="H1520" i="1"/>
  <c r="G1521" i="1"/>
  <c r="H1534" i="1"/>
  <c r="E1542" i="1"/>
  <c r="E1545" i="1"/>
  <c r="R1545" i="1"/>
  <c r="M1545" i="1" s="1"/>
  <c r="R1553" i="1"/>
  <c r="R1564" i="1"/>
  <c r="M1564" i="1" s="1"/>
  <c r="E1574" i="1"/>
  <c r="E1590" i="1"/>
  <c r="R1590" i="1"/>
  <c r="M1590" i="1" s="1"/>
  <c r="M1596" i="1"/>
  <c r="R1598" i="1"/>
  <c r="O1606" i="1"/>
  <c r="I1607" i="1"/>
  <c r="H1611" i="1"/>
  <c r="H1617" i="1"/>
  <c r="H1622" i="1"/>
  <c r="G1628" i="1"/>
  <c r="H1648" i="1"/>
  <c r="G1649" i="1"/>
  <c r="H1662" i="1"/>
  <c r="E1670" i="1"/>
  <c r="E1673" i="1"/>
  <c r="R1673" i="1"/>
  <c r="M1673" i="1" s="1"/>
  <c r="R1681" i="1"/>
  <c r="R1692" i="1"/>
  <c r="M1692" i="1" s="1"/>
  <c r="E1702" i="1"/>
  <c r="M1716" i="1"/>
  <c r="M1718" i="1"/>
  <c r="N1718" i="1" s="1"/>
  <c r="M1726" i="1"/>
  <c r="I1734" i="1"/>
  <c r="D1739" i="1"/>
  <c r="M1741" i="1"/>
  <c r="G1744" i="1"/>
  <c r="I1752" i="1"/>
  <c r="M1754" i="1"/>
  <c r="Q1756" i="1"/>
  <c r="H1763" i="1"/>
  <c r="I1764" i="1"/>
  <c r="M1770" i="1"/>
  <c r="R1772" i="1"/>
  <c r="M1774" i="1"/>
  <c r="R1789" i="1"/>
  <c r="M1797" i="1"/>
  <c r="Q1806" i="1"/>
  <c r="D1813" i="1"/>
  <c r="I1816" i="1"/>
  <c r="H1817" i="1"/>
  <c r="H1828" i="1"/>
  <c r="I1828" i="1"/>
  <c r="M1832" i="1"/>
  <c r="R1833" i="1"/>
  <c r="E1867" i="1"/>
  <c r="D1867" i="1"/>
  <c r="E1870" i="1"/>
  <c r="O1878" i="1"/>
  <c r="M1890" i="1"/>
  <c r="I1890" i="1"/>
  <c r="H1890" i="1"/>
  <c r="O1926" i="1"/>
  <c r="K1930" i="1"/>
  <c r="N1930" i="1" s="1"/>
  <c r="E1934" i="1"/>
  <c r="D1934" i="1"/>
  <c r="I1940" i="1"/>
  <c r="G1940" i="1"/>
  <c r="O1942" i="1"/>
  <c r="G1942" i="1"/>
  <c r="I1942" i="1"/>
  <c r="D1964" i="1"/>
  <c r="E1964" i="1"/>
  <c r="G1974" i="1"/>
  <c r="H1974" i="1"/>
  <c r="E1993" i="1"/>
  <c r="K1993" i="1" s="1"/>
  <c r="D2068" i="1"/>
  <c r="E2068" i="1"/>
  <c r="H2114" i="1"/>
  <c r="G2114" i="1"/>
  <c r="E2277" i="1"/>
  <c r="D2277" i="1"/>
  <c r="G2342" i="1"/>
  <c r="O2342" i="1"/>
  <c r="H2342" i="1"/>
  <c r="Q2359" i="1"/>
  <c r="R2359" i="1"/>
  <c r="Q2375" i="1"/>
  <c r="R2375" i="1"/>
  <c r="I2410" i="1"/>
  <c r="O2410" i="1"/>
  <c r="G2410" i="1"/>
  <c r="R2644" i="1"/>
  <c r="M2644" i="1" s="1"/>
  <c r="Q2644" i="1"/>
  <c r="K1890" i="1"/>
  <c r="M2032" i="1"/>
  <c r="O2059" i="1"/>
  <c r="M2089" i="1"/>
  <c r="I2090" i="1"/>
  <c r="I2118" i="1"/>
  <c r="I2126" i="1"/>
  <c r="O2130" i="1"/>
  <c r="I2134" i="1"/>
  <c r="M2140" i="1"/>
  <c r="O2214" i="1"/>
  <c r="O2218" i="1"/>
  <c r="M2301" i="1"/>
  <c r="I2302" i="1"/>
  <c r="E2433" i="1"/>
  <c r="D2433" i="1"/>
  <c r="H2458" i="1"/>
  <c r="G2458" i="1"/>
  <c r="Q2470" i="1"/>
  <c r="R2470" i="1"/>
  <c r="R2510" i="1"/>
  <c r="M2510" i="1" s="1"/>
  <c r="Q2510" i="1"/>
  <c r="H2556" i="1"/>
  <c r="I2556" i="1"/>
  <c r="G2556" i="1"/>
  <c r="R2572" i="1"/>
  <c r="K2572" i="1" s="1"/>
  <c r="Q2572" i="1"/>
  <c r="O2624" i="1"/>
  <c r="G2624" i="1"/>
  <c r="Q2633" i="1"/>
  <c r="R2633" i="1"/>
  <c r="O2721" i="1"/>
  <c r="H2721" i="1"/>
  <c r="G2721" i="1"/>
  <c r="O2954" i="1"/>
  <c r="H2954" i="1"/>
  <c r="O2970" i="1"/>
  <c r="I2970" i="1"/>
  <c r="H2970" i="1"/>
  <c r="E2983" i="1"/>
  <c r="D2983" i="1"/>
  <c r="E3050" i="1"/>
  <c r="D3050" i="1"/>
  <c r="E3064" i="1"/>
  <c r="K3064" i="1" s="1"/>
  <c r="D3064" i="1"/>
  <c r="H3153" i="1"/>
  <c r="I3153" i="1"/>
  <c r="Q3257" i="1"/>
  <c r="R3257" i="1"/>
  <c r="K2395" i="1"/>
  <c r="O2415" i="1"/>
  <c r="Q2425" i="1"/>
  <c r="I2458" i="1"/>
  <c r="D2465" i="1"/>
  <c r="E2465" i="1"/>
  <c r="Q2476" i="1"/>
  <c r="Q2515" i="1"/>
  <c r="R2515" i="1"/>
  <c r="Q2529" i="1"/>
  <c r="R2529" i="1"/>
  <c r="E2560" i="1"/>
  <c r="D2571" i="1"/>
  <c r="D2572" i="1"/>
  <c r="H2574" i="1"/>
  <c r="I2574" i="1"/>
  <c r="G2574" i="1"/>
  <c r="Q2586" i="1"/>
  <c r="R2615" i="1"/>
  <c r="M2615" i="1" s="1"/>
  <c r="D2623" i="1"/>
  <c r="E2628" i="1"/>
  <c r="D2628" i="1"/>
  <c r="D2636" i="1"/>
  <c r="E2657" i="1"/>
  <c r="D2657" i="1"/>
  <c r="O2689" i="1"/>
  <c r="G2689" i="1"/>
  <c r="H2925" i="1"/>
  <c r="I2925" i="1"/>
  <c r="D2432" i="1"/>
  <c r="E2432" i="1"/>
  <c r="Q2439" i="1"/>
  <c r="R2439" i="1"/>
  <c r="R2440" i="1"/>
  <c r="K2440" i="1" s="1"/>
  <c r="D2445" i="1"/>
  <c r="D2446" i="1"/>
  <c r="Q2484" i="1"/>
  <c r="R2484" i="1"/>
  <c r="Q2506" i="1"/>
  <c r="R2506" i="1"/>
  <c r="M2506" i="1" s="1"/>
  <c r="I2512" i="1"/>
  <c r="H2512" i="1"/>
  <c r="E2538" i="1"/>
  <c r="D2538" i="1"/>
  <c r="D2545" i="1"/>
  <c r="E2545" i="1"/>
  <c r="R2549" i="1"/>
  <c r="Q2549" i="1"/>
  <c r="H2572" i="1"/>
  <c r="G2572" i="1"/>
  <c r="R2580" i="1"/>
  <c r="Q2580" i="1"/>
  <c r="Q2585" i="1"/>
  <c r="R2585" i="1"/>
  <c r="G2657" i="1"/>
  <c r="O2657" i="1"/>
  <c r="H2658" i="1"/>
  <c r="I2658" i="1"/>
  <c r="I2672" i="1"/>
  <c r="O2672" i="1"/>
  <c r="H2672" i="1"/>
  <c r="D2710" i="1"/>
  <c r="E2710" i="1"/>
  <c r="O2780" i="1"/>
  <c r="H2780" i="1"/>
  <c r="G2780" i="1"/>
  <c r="R2792" i="1"/>
  <c r="Q2792" i="1"/>
  <c r="M1834" i="1"/>
  <c r="K1898" i="1"/>
  <c r="I1906" i="1"/>
  <c r="O1910" i="1"/>
  <c r="M1916" i="1"/>
  <c r="O1970" i="1"/>
  <c r="M2004" i="1"/>
  <c r="I2026" i="1"/>
  <c r="M2036" i="1"/>
  <c r="O2039" i="1"/>
  <c r="I2049" i="1"/>
  <c r="I2066" i="1"/>
  <c r="H2070" i="1"/>
  <c r="I2074" i="1"/>
  <c r="M2088" i="1"/>
  <c r="O2090" i="1"/>
  <c r="M2108" i="1"/>
  <c r="R2115" i="1"/>
  <c r="D2129" i="1"/>
  <c r="O2134" i="1"/>
  <c r="D2141" i="1"/>
  <c r="M2149" i="1"/>
  <c r="O2150" i="1"/>
  <c r="Q2153" i="1"/>
  <c r="D2157" i="1"/>
  <c r="I2162" i="1"/>
  <c r="I2165" i="1"/>
  <c r="H2177" i="1"/>
  <c r="I2182" i="1"/>
  <c r="D2205" i="1"/>
  <c r="D2206" i="1"/>
  <c r="G2211" i="1"/>
  <c r="H2213" i="1"/>
  <c r="G2214" i="1"/>
  <c r="G2218" i="1"/>
  <c r="E2220" i="1"/>
  <c r="H2221" i="1"/>
  <c r="R2224" i="1"/>
  <c r="I2238" i="1"/>
  <c r="I2241" i="1"/>
  <c r="G2242" i="1"/>
  <c r="E2244" i="1"/>
  <c r="E2245" i="1"/>
  <c r="H2278" i="1"/>
  <c r="R2288" i="1"/>
  <c r="Q2292" i="1"/>
  <c r="Q2297" i="1"/>
  <c r="O2302" i="1"/>
  <c r="Q2305" i="1"/>
  <c r="H2317" i="1"/>
  <c r="G2322" i="1"/>
  <c r="O2331" i="1"/>
  <c r="Q2341" i="1"/>
  <c r="G2350" i="1"/>
  <c r="E2352" i="1"/>
  <c r="I2354" i="1"/>
  <c r="G2355" i="1"/>
  <c r="D2357" i="1"/>
  <c r="I2364" i="1"/>
  <c r="H2366" i="1"/>
  <c r="H2369" i="1"/>
  <c r="I2378" i="1"/>
  <c r="H2381" i="1"/>
  <c r="H2385" i="1"/>
  <c r="I2388" i="1"/>
  <c r="D2389" i="1"/>
  <c r="I2393" i="1"/>
  <c r="G2394" i="1"/>
  <c r="D2402" i="1"/>
  <c r="R2408" i="1"/>
  <c r="R2411" i="1"/>
  <c r="R2415" i="1"/>
  <c r="Q2416" i="1"/>
  <c r="Q2420" i="1"/>
  <c r="D2425" i="1"/>
  <c r="G2430" i="1"/>
  <c r="Q2441" i="1"/>
  <c r="O2445" i="1"/>
  <c r="H2445" i="1"/>
  <c r="H2454" i="1"/>
  <c r="G2454" i="1"/>
  <c r="Q2473" i="1"/>
  <c r="E2476" i="1"/>
  <c r="D2476" i="1"/>
  <c r="Q2493" i="1"/>
  <c r="E2495" i="1"/>
  <c r="D2495" i="1"/>
  <c r="M2499" i="1"/>
  <c r="G2512" i="1"/>
  <c r="D2552" i="1"/>
  <c r="E2552" i="1"/>
  <c r="D2558" i="1"/>
  <c r="E2558" i="1"/>
  <c r="G2569" i="1"/>
  <c r="I2572" i="1"/>
  <c r="E2606" i="1"/>
  <c r="D2615" i="1"/>
  <c r="O2620" i="1"/>
  <c r="I2620" i="1"/>
  <c r="E2627" i="1"/>
  <c r="D2627" i="1"/>
  <c r="E2633" i="1"/>
  <c r="D2633" i="1"/>
  <c r="H2657" i="1"/>
  <c r="E2671" i="1"/>
  <c r="I2764" i="1"/>
  <c r="O2764" i="1"/>
  <c r="M2764" i="1"/>
  <c r="H2764" i="1"/>
  <c r="G2764" i="1"/>
  <c r="K1902" i="1"/>
  <c r="O2038" i="1"/>
  <c r="I2070" i="1"/>
  <c r="M2100" i="1"/>
  <c r="O2103" i="1"/>
  <c r="M2109" i="1"/>
  <c r="O2167" i="1"/>
  <c r="M2185" i="1"/>
  <c r="I2213" i="1"/>
  <c r="H2214" i="1"/>
  <c r="H2218" i="1"/>
  <c r="M2237" i="1"/>
  <c r="M2240" i="1"/>
  <c r="I2242" i="1"/>
  <c r="O2251" i="1"/>
  <c r="O2275" i="1"/>
  <c r="I2317" i="1"/>
  <c r="H2322" i="1"/>
  <c r="I2350" i="1"/>
  <c r="I2381" i="1"/>
  <c r="I2430" i="1"/>
  <c r="D2452" i="1"/>
  <c r="E2452" i="1"/>
  <c r="O2458" i="1"/>
  <c r="Q2492" i="1"/>
  <c r="R2492" i="1"/>
  <c r="O2497" i="1"/>
  <c r="D2507" i="1"/>
  <c r="E2507" i="1"/>
  <c r="R2527" i="1"/>
  <c r="Q2527" i="1"/>
  <c r="E2537" i="1"/>
  <c r="D2537" i="1"/>
  <c r="R2548" i="1"/>
  <c r="K2548" i="1" s="1"/>
  <c r="Q2548" i="1"/>
  <c r="R2574" i="1"/>
  <c r="Q2574" i="1"/>
  <c r="R2579" i="1"/>
  <c r="Q2579" i="1"/>
  <c r="H2606" i="1"/>
  <c r="I2606" i="1"/>
  <c r="G2606" i="1"/>
  <c r="D2654" i="1"/>
  <c r="E2654" i="1"/>
  <c r="R2667" i="1"/>
  <c r="Q2667" i="1"/>
  <c r="R2687" i="1"/>
  <c r="Q2687" i="1"/>
  <c r="R2748" i="1"/>
  <c r="Q2748" i="1"/>
  <c r="I2322" i="1"/>
  <c r="M2365" i="1"/>
  <c r="O2379" i="1"/>
  <c r="O2395" i="1"/>
  <c r="I2426" i="1"/>
  <c r="H2426" i="1"/>
  <c r="D2461" i="1"/>
  <c r="E2461" i="1"/>
  <c r="H2477" i="1"/>
  <c r="I2477" i="1"/>
  <c r="Q2481" i="1"/>
  <c r="R2481" i="1"/>
  <c r="M2481" i="1" s="1"/>
  <c r="O2521" i="1"/>
  <c r="G2521" i="1"/>
  <c r="R2532" i="1"/>
  <c r="M2532" i="1" s="1"/>
  <c r="Q2532" i="1"/>
  <c r="H2576" i="1"/>
  <c r="G2576" i="1"/>
  <c r="O2576" i="1"/>
  <c r="R2590" i="1"/>
  <c r="Q2590" i="1"/>
  <c r="I2596" i="1"/>
  <c r="O2596" i="1"/>
  <c r="K2604" i="1"/>
  <c r="H2626" i="1"/>
  <c r="I2626" i="1"/>
  <c r="Q2651" i="1"/>
  <c r="R2651" i="1"/>
  <c r="H2702" i="1"/>
  <c r="G2702" i="1"/>
  <c r="O1807" i="1"/>
  <c r="H1898" i="1"/>
  <c r="M1933" i="1"/>
  <c r="H1954" i="1"/>
  <c r="M1968" i="1"/>
  <c r="M1989" i="1"/>
  <c r="M2001" i="1"/>
  <c r="M2016" i="1"/>
  <c r="E2044" i="1"/>
  <c r="E2045" i="1"/>
  <c r="M2057" i="1"/>
  <c r="I2061" i="1"/>
  <c r="R2064" i="1"/>
  <c r="O2066" i="1"/>
  <c r="O2074" i="1"/>
  <c r="R2075" i="1"/>
  <c r="M2080" i="1"/>
  <c r="E2092" i="1"/>
  <c r="H2093" i="1"/>
  <c r="R2099" i="1"/>
  <c r="Q2100" i="1"/>
  <c r="E2108" i="1"/>
  <c r="H2117" i="1"/>
  <c r="G2118" i="1"/>
  <c r="I2125" i="1"/>
  <c r="G2126" i="1"/>
  <c r="H2129" i="1"/>
  <c r="E2136" i="1"/>
  <c r="G2138" i="1"/>
  <c r="R2163" i="1"/>
  <c r="R2164" i="1"/>
  <c r="M2164" i="1" s="1"/>
  <c r="E2172" i="1"/>
  <c r="R2183" i="1"/>
  <c r="R2195" i="1"/>
  <c r="H2206" i="1"/>
  <c r="M2213" i="1"/>
  <c r="D2230" i="1"/>
  <c r="Q2252" i="1"/>
  <c r="H2266" i="1"/>
  <c r="Q2277" i="1"/>
  <c r="O2278" i="1"/>
  <c r="G2286" i="1"/>
  <c r="E2288" i="1"/>
  <c r="G2291" i="1"/>
  <c r="E2304" i="1"/>
  <c r="D2306" i="1"/>
  <c r="E2333" i="1"/>
  <c r="E2336" i="1"/>
  <c r="D2342" i="1"/>
  <c r="O2354" i="1"/>
  <c r="O2355" i="1"/>
  <c r="I2357" i="1"/>
  <c r="M2369" i="1"/>
  <c r="G2371" i="1"/>
  <c r="O2378" i="1"/>
  <c r="R2380" i="1"/>
  <c r="R2384" i="1"/>
  <c r="R2391" i="1"/>
  <c r="D2398" i="1"/>
  <c r="E2404" i="1"/>
  <c r="Q2405" i="1"/>
  <c r="H2413" i="1"/>
  <c r="E2416" i="1"/>
  <c r="K2416" i="1" s="1"/>
  <c r="E2420" i="1"/>
  <c r="E2421" i="1"/>
  <c r="G2422" i="1"/>
  <c r="H2422" i="1"/>
  <c r="Q2432" i="1"/>
  <c r="R2432" i="1"/>
  <c r="E2450" i="1"/>
  <c r="D2450" i="1"/>
  <c r="M2490" i="1"/>
  <c r="D2534" i="1"/>
  <c r="E2534" i="1"/>
  <c r="R2538" i="1"/>
  <c r="Q2538" i="1"/>
  <c r="Q2570" i="1"/>
  <c r="R2570" i="1"/>
  <c r="I2604" i="1"/>
  <c r="O2604" i="1"/>
  <c r="M2604" i="1"/>
  <c r="O2625" i="1"/>
  <c r="H2625" i="1"/>
  <c r="E2631" i="1"/>
  <c r="D2631" i="1"/>
  <c r="D2648" i="1"/>
  <c r="E2648" i="1"/>
  <c r="K2708" i="1"/>
  <c r="Q2745" i="1"/>
  <c r="R2745" i="1"/>
  <c r="R2747" i="1"/>
  <c r="M2747" i="1" s="1"/>
  <c r="Q2747" i="1"/>
  <c r="H2710" i="1"/>
  <c r="G2710" i="1"/>
  <c r="R2716" i="1"/>
  <c r="Q2716" i="1"/>
  <c r="M2738" i="1"/>
  <c r="E2764" i="1"/>
  <c r="K2764" i="1" s="1"/>
  <c r="D2764" i="1"/>
  <c r="K2772" i="1"/>
  <c r="H2797" i="1"/>
  <c r="O2797" i="1"/>
  <c r="D2810" i="1"/>
  <c r="E2810" i="1"/>
  <c r="O2859" i="1"/>
  <c r="I2859" i="1"/>
  <c r="D2968" i="1"/>
  <c r="E2968" i="1"/>
  <c r="D2982" i="1"/>
  <c r="E2982" i="1"/>
  <c r="H3049" i="1"/>
  <c r="I3049" i="1"/>
  <c r="R3177" i="1"/>
  <c r="Q3177" i="1"/>
  <c r="D3189" i="1"/>
  <c r="E3189" i="1"/>
  <c r="I2772" i="1"/>
  <c r="G2772" i="1"/>
  <c r="O2772" i="1"/>
  <c r="O2774" i="1"/>
  <c r="I2774" i="1"/>
  <c r="G2774" i="1"/>
  <c r="O2777" i="1"/>
  <c r="H2777" i="1"/>
  <c r="D2783" i="1"/>
  <c r="E2783" i="1"/>
  <c r="E2796" i="1"/>
  <c r="D2796" i="1"/>
  <c r="R2877" i="1"/>
  <c r="Q2877" i="1"/>
  <c r="E2950" i="1"/>
  <c r="K2950" i="1" s="1"/>
  <c r="D2950" i="1"/>
  <c r="E2990" i="1"/>
  <c r="D2990" i="1"/>
  <c r="H3028" i="1"/>
  <c r="G3028" i="1"/>
  <c r="G3035" i="1"/>
  <c r="O3035" i="1"/>
  <c r="I3035" i="1"/>
  <c r="H3035" i="1"/>
  <c r="I3095" i="1"/>
  <c r="O3095" i="1"/>
  <c r="M3095" i="1"/>
  <c r="G3095" i="1"/>
  <c r="I3135" i="1"/>
  <c r="G3135" i="1"/>
  <c r="Q3176" i="1"/>
  <c r="R3176" i="1"/>
  <c r="H3205" i="1"/>
  <c r="M3205" i="1"/>
  <c r="I3205" i="1"/>
  <c r="G3205" i="1"/>
  <c r="O3205" i="1"/>
  <c r="R3277" i="1"/>
  <c r="M3277" i="1" s="1"/>
  <c r="Q3277" i="1"/>
  <c r="I3293" i="1"/>
  <c r="O3293" i="1"/>
  <c r="H3293" i="1"/>
  <c r="G3293" i="1"/>
  <c r="R3478" i="1"/>
  <c r="Q3478" i="1"/>
  <c r="H3545" i="1"/>
  <c r="I3545" i="1"/>
  <c r="G3545" i="1"/>
  <c r="Q3558" i="1"/>
  <c r="R3558" i="1"/>
  <c r="D3579" i="1"/>
  <c r="E3579" i="1"/>
  <c r="R3656" i="1"/>
  <c r="Q3656" i="1"/>
  <c r="Q3670" i="1"/>
  <c r="R3670" i="1"/>
  <c r="O3712" i="1"/>
  <c r="H3712" i="1"/>
  <c r="Q3948" i="1"/>
  <c r="R3948" i="1"/>
  <c r="Q3981" i="1"/>
  <c r="R3981" i="1"/>
  <c r="I4020" i="1"/>
  <c r="M4020" i="1"/>
  <c r="G4051" i="1"/>
  <c r="O4051" i="1"/>
  <c r="H4105" i="1"/>
  <c r="I4105" i="1"/>
  <c r="R4108" i="1"/>
  <c r="Q4108" i="1"/>
  <c r="E4169" i="1"/>
  <c r="D4169" i="1"/>
  <c r="E4296" i="1"/>
  <c r="D4296" i="1"/>
  <c r="E4302" i="1"/>
  <c r="D4302" i="1"/>
  <c r="Q4304" i="1"/>
  <c r="R4304" i="1"/>
  <c r="M2584" i="1"/>
  <c r="M2598" i="1"/>
  <c r="H2646" i="1"/>
  <c r="G2646" i="1"/>
  <c r="I2708" i="1"/>
  <c r="G2708" i="1"/>
  <c r="O2709" i="1"/>
  <c r="H2709" i="1"/>
  <c r="O2728" i="1"/>
  <c r="Q2734" i="1"/>
  <c r="R2734" i="1"/>
  <c r="Q2739" i="1"/>
  <c r="R2739" i="1"/>
  <c r="R2752" i="1"/>
  <c r="Q2752" i="1"/>
  <c r="K2760" i="1"/>
  <c r="E2763" i="1"/>
  <c r="D2763" i="1"/>
  <c r="E2766" i="1"/>
  <c r="K2766" i="1" s="1"/>
  <c r="Q2766" i="1"/>
  <c r="H2772" i="1"/>
  <c r="R2780" i="1"/>
  <c r="Q2780" i="1"/>
  <c r="D2784" i="1"/>
  <c r="E2784" i="1"/>
  <c r="O2796" i="1"/>
  <c r="H2796" i="1"/>
  <c r="R2803" i="1"/>
  <c r="Q2803" i="1"/>
  <c r="D2818" i="1"/>
  <c r="E2818" i="1"/>
  <c r="I2839" i="1"/>
  <c r="H2839" i="1"/>
  <c r="H2848" i="1"/>
  <c r="O2848" i="1"/>
  <c r="I2848" i="1"/>
  <c r="G2848" i="1"/>
  <c r="H2855" i="1"/>
  <c r="I2855" i="1"/>
  <c r="D2904" i="1"/>
  <c r="E2904" i="1"/>
  <c r="R2921" i="1"/>
  <c r="Q2921" i="1"/>
  <c r="D2949" i="1"/>
  <c r="E2949" i="1"/>
  <c r="I3063" i="1"/>
  <c r="O3063" i="1"/>
  <c r="M3063" i="1"/>
  <c r="G3063" i="1"/>
  <c r="R3379" i="1"/>
  <c r="Q3379" i="1"/>
  <c r="M2455" i="1"/>
  <c r="D2462" i="1"/>
  <c r="D2466" i="1"/>
  <c r="O2484" i="1"/>
  <c r="G2492" i="1"/>
  <c r="R2507" i="1"/>
  <c r="O2510" i="1"/>
  <c r="R2516" i="1"/>
  <c r="R2518" i="1"/>
  <c r="E2521" i="1"/>
  <c r="E2522" i="1"/>
  <c r="D2523" i="1"/>
  <c r="G2526" i="1"/>
  <c r="D2529" i="1"/>
  <c r="Q2535" i="1"/>
  <c r="G2548" i="1"/>
  <c r="D2556" i="1"/>
  <c r="G2560" i="1"/>
  <c r="E2574" i="1"/>
  <c r="R2594" i="1"/>
  <c r="M2594" i="1" s="1"/>
  <c r="Q2598" i="1"/>
  <c r="R2602" i="1"/>
  <c r="Q2612" i="1"/>
  <c r="E2616" i="1"/>
  <c r="G2633" i="1"/>
  <c r="I2636" i="1"/>
  <c r="O2636" i="1"/>
  <c r="E2643" i="1"/>
  <c r="I2646" i="1"/>
  <c r="D2652" i="1"/>
  <c r="I2671" i="1"/>
  <c r="Q2676" i="1"/>
  <c r="H2708" i="1"/>
  <c r="H2714" i="1"/>
  <c r="G2714" i="1"/>
  <c r="E2715" i="1"/>
  <c r="E2716" i="1"/>
  <c r="D2716" i="1"/>
  <c r="M2743" i="1"/>
  <c r="I2743" i="1"/>
  <c r="I2744" i="1"/>
  <c r="G2744" i="1"/>
  <c r="Q2751" i="1"/>
  <c r="O2765" i="1"/>
  <c r="G2765" i="1"/>
  <c r="Q2821" i="1"/>
  <c r="R2821" i="1"/>
  <c r="D2847" i="1"/>
  <c r="E2847" i="1"/>
  <c r="Q2896" i="1"/>
  <c r="R2896" i="1"/>
  <c r="H3027" i="1"/>
  <c r="I3027" i="1"/>
  <c r="G3027" i="1"/>
  <c r="O3162" i="1"/>
  <c r="I3162" i="1"/>
  <c r="H3162" i="1"/>
  <c r="O3172" i="1"/>
  <c r="H3172" i="1"/>
  <c r="R3213" i="1"/>
  <c r="M3213" i="1" s="1"/>
  <c r="Q3213" i="1"/>
  <c r="D3297" i="1"/>
  <c r="E3297" i="1"/>
  <c r="H3321" i="1"/>
  <c r="I3321" i="1"/>
  <c r="H3363" i="1"/>
  <c r="G3363" i="1"/>
  <c r="O3363" i="1"/>
  <c r="I3363" i="1"/>
  <c r="M2616" i="1"/>
  <c r="M2626" i="1"/>
  <c r="G2664" i="1"/>
  <c r="O2664" i="1"/>
  <c r="M2691" i="1"/>
  <c r="K2732" i="1"/>
  <c r="Q2900" i="1"/>
  <c r="R2900" i="1"/>
  <c r="H2947" i="1"/>
  <c r="I2947" i="1"/>
  <c r="G2947" i="1"/>
  <c r="H2972" i="1"/>
  <c r="I2972" i="1"/>
  <c r="E3098" i="1"/>
  <c r="D3098" i="1"/>
  <c r="O3133" i="1"/>
  <c r="I3133" i="1"/>
  <c r="D3222" i="1"/>
  <c r="E3222" i="1"/>
  <c r="R3275" i="1"/>
  <c r="Q3275" i="1"/>
  <c r="R3281" i="1"/>
  <c r="K3281" i="1" s="1"/>
  <c r="Q3281" i="1"/>
  <c r="I3291" i="1"/>
  <c r="O3291" i="1"/>
  <c r="H3291" i="1"/>
  <c r="G3291" i="1"/>
  <c r="D3296" i="1"/>
  <c r="E3296" i="1"/>
  <c r="E3338" i="1"/>
  <c r="D3338" i="1"/>
  <c r="I3343" i="1"/>
  <c r="G3343" i="1"/>
  <c r="R3349" i="1"/>
  <c r="Q3349" i="1"/>
  <c r="G2584" i="1"/>
  <c r="D2588" i="1"/>
  <c r="E2590" i="1"/>
  <c r="E2600" i="1"/>
  <c r="D2611" i="1"/>
  <c r="Q2614" i="1"/>
  <c r="G2616" i="1"/>
  <c r="Q2622" i="1"/>
  <c r="D2639" i="1"/>
  <c r="E2639" i="1"/>
  <c r="G2652" i="1"/>
  <c r="H2664" i="1"/>
  <c r="Q2670" i="1"/>
  <c r="H2678" i="1"/>
  <c r="I2678" i="1"/>
  <c r="D2687" i="1"/>
  <c r="E2687" i="1"/>
  <c r="O2700" i="1"/>
  <c r="M2700" i="1"/>
  <c r="M2708" i="1"/>
  <c r="O2712" i="1"/>
  <c r="I2712" i="1"/>
  <c r="G2712" i="1"/>
  <c r="Q2719" i="1"/>
  <c r="R2721" i="1"/>
  <c r="Q2722" i="1"/>
  <c r="E2727" i="1"/>
  <c r="G2728" i="1"/>
  <c r="O2740" i="1"/>
  <c r="I2740" i="1"/>
  <c r="M2758" i="1"/>
  <c r="Q2774" i="1"/>
  <c r="H2804" i="1"/>
  <c r="G2804" i="1"/>
  <c r="O2804" i="1"/>
  <c r="O2837" i="1"/>
  <c r="H2837" i="1"/>
  <c r="G2837" i="1"/>
  <c r="I2956" i="1"/>
  <c r="G2956" i="1"/>
  <c r="H3006" i="1"/>
  <c r="G3006" i="1"/>
  <c r="K3033" i="1"/>
  <c r="I3195" i="1"/>
  <c r="O3195" i="1"/>
  <c r="Q3272" i="1"/>
  <c r="R3272" i="1"/>
  <c r="I2446" i="1"/>
  <c r="I2450" i="1"/>
  <c r="O2455" i="1"/>
  <c r="R2469" i="1"/>
  <c r="E2480" i="1"/>
  <c r="R2497" i="1"/>
  <c r="M2497" i="1" s="1"/>
  <c r="Q2498" i="1"/>
  <c r="Q2500" i="1"/>
  <c r="H2516" i="1"/>
  <c r="G2518" i="1"/>
  <c r="E2519" i="1"/>
  <c r="H2531" i="1"/>
  <c r="G2540" i="1"/>
  <c r="I2543" i="1"/>
  <c r="G2544" i="1"/>
  <c r="D2569" i="1"/>
  <c r="R2569" i="1"/>
  <c r="D2577" i="1"/>
  <c r="I2578" i="1"/>
  <c r="H2581" i="1"/>
  <c r="G2582" i="1"/>
  <c r="H2584" i="1"/>
  <c r="D2613" i="1"/>
  <c r="H2616" i="1"/>
  <c r="H2629" i="1"/>
  <c r="O2661" i="1"/>
  <c r="H2661" i="1"/>
  <c r="I2664" i="1"/>
  <c r="G2700" i="1"/>
  <c r="D2702" i="1"/>
  <c r="E2702" i="1"/>
  <c r="K2702" i="1" s="1"/>
  <c r="O2708" i="1"/>
  <c r="H2712" i="1"/>
  <c r="R2718" i="1"/>
  <c r="I2728" i="1"/>
  <c r="E2731" i="1"/>
  <c r="D2731" i="1"/>
  <c r="G2740" i="1"/>
  <c r="O2741" i="1"/>
  <c r="H2741" i="1"/>
  <c r="O2752" i="1"/>
  <c r="H2752" i="1"/>
  <c r="G2752" i="1"/>
  <c r="I2754" i="1"/>
  <c r="E2800" i="1"/>
  <c r="D2800" i="1"/>
  <c r="I2804" i="1"/>
  <c r="E2824" i="1"/>
  <c r="D2824" i="1"/>
  <c r="G2844" i="1"/>
  <c r="I2844" i="1"/>
  <c r="H2844" i="1"/>
  <c r="E2914" i="1"/>
  <c r="D2914" i="1"/>
  <c r="D2936" i="1"/>
  <c r="E2936" i="1"/>
  <c r="G2955" i="1"/>
  <c r="H2955" i="1"/>
  <c r="D2984" i="1"/>
  <c r="E2984" i="1"/>
  <c r="E3096" i="1"/>
  <c r="K3096" i="1" s="1"/>
  <c r="D3096" i="1"/>
  <c r="H3221" i="1"/>
  <c r="I3221" i="1"/>
  <c r="G3221" i="1"/>
  <c r="E3242" i="1"/>
  <c r="D3242" i="1"/>
  <c r="O3290" i="1"/>
  <c r="I3290" i="1"/>
  <c r="H3290" i="1"/>
  <c r="O2776" i="1"/>
  <c r="O2813" i="1"/>
  <c r="O2816" i="1"/>
  <c r="I2824" i="1"/>
  <c r="I2899" i="1"/>
  <c r="I2908" i="1"/>
  <c r="I2940" i="1"/>
  <c r="K2960" i="1"/>
  <c r="M2970" i="1"/>
  <c r="I3043" i="1"/>
  <c r="M3049" i="1"/>
  <c r="K3071" i="1"/>
  <c r="K3103" i="1"/>
  <c r="O3127" i="1"/>
  <c r="O3139" i="1"/>
  <c r="I3327" i="1"/>
  <c r="G3327" i="1"/>
  <c r="R3341" i="1"/>
  <c r="Q3341" i="1"/>
  <c r="D3357" i="1"/>
  <c r="E3357" i="1"/>
  <c r="E3396" i="1"/>
  <c r="D3396" i="1"/>
  <c r="E3407" i="1"/>
  <c r="D3407" i="1"/>
  <c r="E3413" i="1"/>
  <c r="D3413" i="1"/>
  <c r="E3423" i="1"/>
  <c r="D3423" i="1"/>
  <c r="I3440" i="1"/>
  <c r="O3440" i="1"/>
  <c r="G3440" i="1"/>
  <c r="E3616" i="1"/>
  <c r="D3616" i="1"/>
  <c r="M2891" i="1"/>
  <c r="K2918" i="1"/>
  <c r="O2931" i="1"/>
  <c r="M2942" i="1"/>
  <c r="M2995" i="1"/>
  <c r="O3085" i="1"/>
  <c r="K3128" i="1"/>
  <c r="K3135" i="1"/>
  <c r="K3136" i="1"/>
  <c r="M3291" i="1"/>
  <c r="O3314" i="1"/>
  <c r="I3314" i="1"/>
  <c r="I3323" i="1"/>
  <c r="O3323" i="1"/>
  <c r="I3325" i="1"/>
  <c r="H3325" i="1"/>
  <c r="H3345" i="1"/>
  <c r="I3345" i="1"/>
  <c r="R3371" i="1"/>
  <c r="Q3371" i="1"/>
  <c r="E3437" i="1"/>
  <c r="D3437" i="1"/>
  <c r="D3450" i="1"/>
  <c r="E3450" i="1"/>
  <c r="M3511" i="1"/>
  <c r="R3580" i="1"/>
  <c r="Q3580" i="1"/>
  <c r="I3637" i="1"/>
  <c r="H3637" i="1"/>
  <c r="G3637" i="1"/>
  <c r="O3637" i="1"/>
  <c r="R3671" i="1"/>
  <c r="M3671" i="1" s="1"/>
  <c r="Q3671" i="1"/>
  <c r="R3699" i="1"/>
  <c r="Q3699" i="1"/>
  <c r="D3701" i="1"/>
  <c r="E3701" i="1"/>
  <c r="M2775" i="1"/>
  <c r="O2824" i="1"/>
  <c r="O2899" i="1"/>
  <c r="M2977" i="1"/>
  <c r="M3017" i="1"/>
  <c r="M3081" i="1"/>
  <c r="K3152" i="1"/>
  <c r="R3333" i="1"/>
  <c r="Q3333" i="1"/>
  <c r="H3337" i="1"/>
  <c r="I3337" i="1"/>
  <c r="Q3346" i="1"/>
  <c r="R3346" i="1"/>
  <c r="I3383" i="1"/>
  <c r="G3383" i="1"/>
  <c r="H3397" i="1"/>
  <c r="G3397" i="1"/>
  <c r="Q3401" i="1"/>
  <c r="R3401" i="1"/>
  <c r="I3452" i="1"/>
  <c r="H3452" i="1"/>
  <c r="G3452" i="1"/>
  <c r="R3476" i="1"/>
  <c r="Q3476" i="1"/>
  <c r="E3536" i="1"/>
  <c r="D3536" i="1"/>
  <c r="Q3626" i="1"/>
  <c r="R3626" i="1"/>
  <c r="Q3655" i="1"/>
  <c r="R3655" i="1"/>
  <c r="R3708" i="1"/>
  <c r="M3708" i="1" s="1"/>
  <c r="Q3708" i="1"/>
  <c r="Q3758" i="1"/>
  <c r="R3758" i="1"/>
  <c r="I3774" i="1"/>
  <c r="G3774" i="1"/>
  <c r="O3774" i="1"/>
  <c r="K3774" i="1"/>
  <c r="M2659" i="1"/>
  <c r="M2672" i="1"/>
  <c r="Q2775" i="1"/>
  <c r="I2776" i="1"/>
  <c r="D2777" i="1"/>
  <c r="E2779" i="1"/>
  <c r="M2783" i="1"/>
  <c r="D2797" i="1"/>
  <c r="D2805" i="1"/>
  <c r="H2815" i="1"/>
  <c r="G2816" i="1"/>
  <c r="I2831" i="1"/>
  <c r="G2836" i="1"/>
  <c r="O2842" i="1"/>
  <c r="H2845" i="1"/>
  <c r="G2850" i="1"/>
  <c r="R2853" i="1"/>
  <c r="H2856" i="1"/>
  <c r="I2860" i="1"/>
  <c r="R2862" i="1"/>
  <c r="R2880" i="1"/>
  <c r="M2880" i="1" s="1"/>
  <c r="Q2885" i="1"/>
  <c r="Q2886" i="1"/>
  <c r="R2893" i="1"/>
  <c r="M2893" i="1" s="1"/>
  <c r="R2909" i="1"/>
  <c r="I2915" i="1"/>
  <c r="R2920" i="1"/>
  <c r="E2927" i="1"/>
  <c r="D2928" i="1"/>
  <c r="H2930" i="1"/>
  <c r="G2931" i="1"/>
  <c r="D2937" i="1"/>
  <c r="R2944" i="1"/>
  <c r="M2944" i="1" s="1"/>
  <c r="K2955" i="1"/>
  <c r="I2957" i="1"/>
  <c r="G2959" i="1"/>
  <c r="G2971" i="1"/>
  <c r="R2976" i="1"/>
  <c r="M2976" i="1" s="1"/>
  <c r="Q2977" i="1"/>
  <c r="G2988" i="1"/>
  <c r="G2989" i="1"/>
  <c r="I2995" i="1"/>
  <c r="I3003" i="1"/>
  <c r="G3004" i="1"/>
  <c r="Q3009" i="1"/>
  <c r="H3012" i="1"/>
  <c r="H3014" i="1"/>
  <c r="Q3017" i="1"/>
  <c r="H3026" i="1"/>
  <c r="R3032" i="1"/>
  <c r="H3034" i="1"/>
  <c r="K3055" i="1"/>
  <c r="M3056" i="1"/>
  <c r="I3065" i="1"/>
  <c r="H3066" i="1"/>
  <c r="R3068" i="1"/>
  <c r="R3072" i="1"/>
  <c r="K3072" i="1" s="1"/>
  <c r="R3080" i="1"/>
  <c r="K3080" i="1" s="1"/>
  <c r="Q3081" i="1"/>
  <c r="E3085" i="1"/>
  <c r="K3087" i="1"/>
  <c r="K3088" i="1"/>
  <c r="I3089" i="1"/>
  <c r="I3097" i="1"/>
  <c r="R3104" i="1"/>
  <c r="K3104" i="1" s="1"/>
  <c r="R3112" i="1"/>
  <c r="K3112" i="1" s="1"/>
  <c r="Q3113" i="1"/>
  <c r="O3123" i="1"/>
  <c r="G3127" i="1"/>
  <c r="D3128" i="1"/>
  <c r="D3130" i="1"/>
  <c r="O3143" i="1"/>
  <c r="E3149" i="1"/>
  <c r="D3150" i="1"/>
  <c r="G3151" i="1"/>
  <c r="K3167" i="1"/>
  <c r="D3170" i="1"/>
  <c r="G3183" i="1"/>
  <c r="I3185" i="1"/>
  <c r="H3186" i="1"/>
  <c r="I3187" i="1"/>
  <c r="Q3193" i="1"/>
  <c r="O3211" i="1"/>
  <c r="O3231" i="1"/>
  <c r="R3232" i="1"/>
  <c r="M3255" i="1"/>
  <c r="O3269" i="1"/>
  <c r="M3271" i="1"/>
  <c r="E3277" i="1"/>
  <c r="G3287" i="1"/>
  <c r="I3289" i="1"/>
  <c r="G3295" i="1"/>
  <c r="D3298" i="1"/>
  <c r="H3310" i="1"/>
  <c r="M3314" i="1"/>
  <c r="I3335" i="1"/>
  <c r="G3335" i="1"/>
  <c r="M3345" i="1"/>
  <c r="R3357" i="1"/>
  <c r="Q3357" i="1"/>
  <c r="O3362" i="1"/>
  <c r="I3362" i="1"/>
  <c r="H3362" i="1"/>
  <c r="R3400" i="1"/>
  <c r="Q3400" i="1"/>
  <c r="R3410" i="1"/>
  <c r="Q3410" i="1"/>
  <c r="D3415" i="1"/>
  <c r="E3415" i="1"/>
  <c r="D3446" i="1"/>
  <c r="E3446" i="1"/>
  <c r="Q3461" i="1"/>
  <c r="R3461" i="1"/>
  <c r="O3465" i="1"/>
  <c r="H3465" i="1"/>
  <c r="G3465" i="1"/>
  <c r="E3534" i="1"/>
  <c r="D3534" i="1"/>
  <c r="M3560" i="1"/>
  <c r="K3595" i="1"/>
  <c r="D3803" i="1"/>
  <c r="E3803" i="1"/>
  <c r="R3808" i="1"/>
  <c r="M3808" i="1" s="1"/>
  <c r="Q3808" i="1"/>
  <c r="Q3869" i="1"/>
  <c r="R3869" i="1"/>
  <c r="K3119" i="1"/>
  <c r="K3120" i="1"/>
  <c r="K3144" i="1"/>
  <c r="O3159" i="1"/>
  <c r="K3183" i="1"/>
  <c r="I3186" i="1"/>
  <c r="M3207" i="1"/>
  <c r="E3318" i="1"/>
  <c r="D3318" i="1"/>
  <c r="O3325" i="1"/>
  <c r="D3334" i="1"/>
  <c r="E3334" i="1"/>
  <c r="I3380" i="1"/>
  <c r="G3380" i="1"/>
  <c r="M3406" i="1"/>
  <c r="R3418" i="1"/>
  <c r="M3418" i="1" s="1"/>
  <c r="Q3418" i="1"/>
  <c r="R3427" i="1"/>
  <c r="Q3427" i="1"/>
  <c r="E3433" i="1"/>
  <c r="D3433" i="1"/>
  <c r="H3458" i="1"/>
  <c r="I3458" i="1"/>
  <c r="R3474" i="1"/>
  <c r="Q3474" i="1"/>
  <c r="R3475" i="1"/>
  <c r="Q3475" i="1"/>
  <c r="E3484" i="1"/>
  <c r="D3484" i="1"/>
  <c r="I3492" i="1"/>
  <c r="O3492" i="1"/>
  <c r="H3492" i="1"/>
  <c r="I3577" i="1"/>
  <c r="O3577" i="1"/>
  <c r="H3577" i="1"/>
  <c r="G3577" i="1"/>
  <c r="O3666" i="1"/>
  <c r="H3666" i="1"/>
  <c r="D3677" i="1"/>
  <c r="E3677" i="1"/>
  <c r="Q3707" i="1"/>
  <c r="R3707" i="1"/>
  <c r="D3733" i="1"/>
  <c r="E3733" i="1"/>
  <c r="G3741" i="1"/>
  <c r="O3741" i="1"/>
  <c r="H3741" i="1"/>
  <c r="R3743" i="1"/>
  <c r="M3743" i="1" s="1"/>
  <c r="Q3743" i="1"/>
  <c r="H3769" i="1"/>
  <c r="K3769" i="1"/>
  <c r="I3769" i="1"/>
  <c r="G3769" i="1"/>
  <c r="O3769" i="1"/>
  <c r="R3788" i="1"/>
  <c r="M3788" i="1" s="1"/>
  <c r="Q3788" i="1"/>
  <c r="I2670" i="1"/>
  <c r="K2700" i="1"/>
  <c r="M2740" i="1"/>
  <c r="M2760" i="1"/>
  <c r="I2783" i="1"/>
  <c r="G2824" i="1"/>
  <c r="M2834" i="1"/>
  <c r="O2840" i="1"/>
  <c r="R2842" i="1"/>
  <c r="D2853" i="1"/>
  <c r="R2864" i="1"/>
  <c r="R2872" i="1"/>
  <c r="D2882" i="1"/>
  <c r="R2882" i="1"/>
  <c r="M2882" i="1" s="1"/>
  <c r="I2892" i="1"/>
  <c r="E2893" i="1"/>
  <c r="E2895" i="1"/>
  <c r="D2896" i="1"/>
  <c r="H2898" i="1"/>
  <c r="G2899" i="1"/>
  <c r="H2902" i="1"/>
  <c r="H2906" i="1"/>
  <c r="G2907" i="1"/>
  <c r="G2908" i="1"/>
  <c r="E2909" i="1"/>
  <c r="E2922" i="1"/>
  <c r="Q2924" i="1"/>
  <c r="G2927" i="1"/>
  <c r="H2938" i="1"/>
  <c r="G2940" i="1"/>
  <c r="E2941" i="1"/>
  <c r="Q2942" i="1"/>
  <c r="O2960" i="1"/>
  <c r="R2985" i="1"/>
  <c r="M2991" i="1"/>
  <c r="Q2993" i="1"/>
  <c r="R2994" i="1"/>
  <c r="R3000" i="1"/>
  <c r="R3001" i="1"/>
  <c r="M3002" i="1"/>
  <c r="Q3010" i="1"/>
  <c r="O3011" i="1"/>
  <c r="E3017" i="1"/>
  <c r="Q3029" i="1"/>
  <c r="Q3033" i="1"/>
  <c r="H3042" i="1"/>
  <c r="G3043" i="1"/>
  <c r="H3051" i="1"/>
  <c r="H3053" i="1"/>
  <c r="G3055" i="1"/>
  <c r="G3087" i="1"/>
  <c r="D3118" i="1"/>
  <c r="H3130" i="1"/>
  <c r="R3132" i="1"/>
  <c r="Q3141" i="1"/>
  <c r="I3149" i="1"/>
  <c r="M3153" i="1"/>
  <c r="R3160" i="1"/>
  <c r="K3160" i="1" s="1"/>
  <c r="Q3161" i="1"/>
  <c r="E3165" i="1"/>
  <c r="D3166" i="1"/>
  <c r="G3167" i="1"/>
  <c r="M3169" i="1"/>
  <c r="Q3173" i="1"/>
  <c r="D3178" i="1"/>
  <c r="I3201" i="1"/>
  <c r="D3214" i="1"/>
  <c r="E3215" i="1"/>
  <c r="D3226" i="1"/>
  <c r="H3227" i="1"/>
  <c r="O3229" i="1"/>
  <c r="D3238" i="1"/>
  <c r="G3245" i="1"/>
  <c r="D3258" i="1"/>
  <c r="Q3261" i="1"/>
  <c r="M3263" i="1"/>
  <c r="Q3265" i="1"/>
  <c r="Q3269" i="1"/>
  <c r="I3277" i="1"/>
  <c r="D3278" i="1"/>
  <c r="D3280" i="1"/>
  <c r="H3298" i="1"/>
  <c r="I3317" i="1"/>
  <c r="H3317" i="1"/>
  <c r="Q3324" i="1"/>
  <c r="R3324" i="1"/>
  <c r="D3328" i="1"/>
  <c r="E3333" i="1"/>
  <c r="Q3338" i="1"/>
  <c r="R3338" i="1"/>
  <c r="I3348" i="1"/>
  <c r="H3348" i="1"/>
  <c r="H3350" i="1"/>
  <c r="Q3356" i="1"/>
  <c r="R3356" i="1"/>
  <c r="E3358" i="1"/>
  <c r="D3358" i="1"/>
  <c r="I3365" i="1"/>
  <c r="H3365" i="1"/>
  <c r="G3365" i="1"/>
  <c r="E3432" i="1"/>
  <c r="D3432" i="1"/>
  <c r="O3448" i="1"/>
  <c r="I3448" i="1"/>
  <c r="O3452" i="1"/>
  <c r="H3464" i="1"/>
  <c r="G3464" i="1"/>
  <c r="K3537" i="1"/>
  <c r="I3576" i="1"/>
  <c r="H3576" i="1"/>
  <c r="R3651" i="1"/>
  <c r="Q3651" i="1"/>
  <c r="R3673" i="1"/>
  <c r="Q3673" i="1"/>
  <c r="R3703" i="1"/>
  <c r="M3703" i="1" s="1"/>
  <c r="Q3703" i="1"/>
  <c r="E3724" i="1"/>
  <c r="D3724" i="1"/>
  <c r="R3787" i="1"/>
  <c r="Q3787" i="1"/>
  <c r="O2850" i="1"/>
  <c r="I2898" i="1"/>
  <c r="I2906" i="1"/>
  <c r="I2907" i="1"/>
  <c r="M2925" i="1"/>
  <c r="M2946" i="1"/>
  <c r="M2983" i="1"/>
  <c r="I3042" i="1"/>
  <c r="H3043" i="1"/>
  <c r="I3053" i="1"/>
  <c r="M3065" i="1"/>
  <c r="M3097" i="1"/>
  <c r="M3127" i="1"/>
  <c r="O3151" i="1"/>
  <c r="M3162" i="1"/>
  <c r="O3187" i="1"/>
  <c r="M3217" i="1"/>
  <c r="M3221" i="1"/>
  <c r="H3234" i="1"/>
  <c r="G3235" i="1"/>
  <c r="I3237" i="1"/>
  <c r="G3239" i="1"/>
  <c r="I3245" i="1"/>
  <c r="G3269" i="1"/>
  <c r="I3281" i="1"/>
  <c r="D3282" i="1"/>
  <c r="R3288" i="1"/>
  <c r="O3295" i="1"/>
  <c r="M3307" i="1"/>
  <c r="R3308" i="1"/>
  <c r="Q3309" i="1"/>
  <c r="G3315" i="1"/>
  <c r="I3315" i="1"/>
  <c r="G3317" i="1"/>
  <c r="E3329" i="1"/>
  <c r="I3331" i="1"/>
  <c r="G3331" i="1"/>
  <c r="E3346" i="1"/>
  <c r="D3346" i="1"/>
  <c r="R3372" i="1"/>
  <c r="Q3372" i="1"/>
  <c r="Q3429" i="1"/>
  <c r="R3429" i="1"/>
  <c r="I3463" i="1"/>
  <c r="H3463" i="1"/>
  <c r="E3608" i="1"/>
  <c r="D3608" i="1"/>
  <c r="O3617" i="1"/>
  <c r="H3617" i="1"/>
  <c r="O3768" i="1"/>
  <c r="I3768" i="1"/>
  <c r="H3768" i="1"/>
  <c r="G3785" i="1"/>
  <c r="O3785" i="1"/>
  <c r="H3785" i="1"/>
  <c r="M3361" i="1"/>
  <c r="G3373" i="1"/>
  <c r="E3375" i="1"/>
  <c r="E3377" i="1"/>
  <c r="G3378" i="1"/>
  <c r="E3379" i="1"/>
  <c r="R3388" i="1"/>
  <c r="M3388" i="1" s="1"/>
  <c r="D3408" i="1"/>
  <c r="R3425" i="1"/>
  <c r="M3432" i="1"/>
  <c r="Q3436" i="1"/>
  <c r="R3449" i="1"/>
  <c r="D3457" i="1"/>
  <c r="D3460" i="1"/>
  <c r="R3465" i="1"/>
  <c r="G3472" i="1"/>
  <c r="G3480" i="1"/>
  <c r="Q3480" i="1"/>
  <c r="M3496" i="1"/>
  <c r="R3497" i="1"/>
  <c r="H3508" i="1"/>
  <c r="E3512" i="1"/>
  <c r="E3515" i="1"/>
  <c r="E3524" i="1"/>
  <c r="D3526" i="1"/>
  <c r="Q3536" i="1"/>
  <c r="H3565" i="1"/>
  <c r="I3581" i="1"/>
  <c r="G3582" i="1"/>
  <c r="I3583" i="1"/>
  <c r="Q3593" i="1"/>
  <c r="Q3595" i="1"/>
  <c r="O3597" i="1"/>
  <c r="E3605" i="1"/>
  <c r="R3606" i="1"/>
  <c r="Q3615" i="1"/>
  <c r="D3625" i="1"/>
  <c r="H3629" i="1"/>
  <c r="G3633" i="1"/>
  <c r="E3643" i="1"/>
  <c r="K3665" i="1"/>
  <c r="H3686" i="1"/>
  <c r="H3687" i="1"/>
  <c r="I3687" i="1"/>
  <c r="D3692" i="1"/>
  <c r="E3692" i="1"/>
  <c r="E3713" i="1"/>
  <c r="D3713" i="1"/>
  <c r="I3715" i="1"/>
  <c r="M3716" i="1"/>
  <c r="Q3723" i="1"/>
  <c r="Q4056" i="1"/>
  <c r="R4056" i="1"/>
  <c r="M4056" i="1" s="1"/>
  <c r="I3633" i="1"/>
  <c r="O3670" i="1"/>
  <c r="O3673" i="1"/>
  <c r="D3691" i="1"/>
  <c r="E3691" i="1"/>
  <c r="D3712" i="1"/>
  <c r="E3712" i="1"/>
  <c r="I3713" i="1"/>
  <c r="H3713" i="1"/>
  <c r="D3769" i="1"/>
  <c r="D3779" i="1"/>
  <c r="E3779" i="1"/>
  <c r="R3819" i="1"/>
  <c r="Q3819" i="1"/>
  <c r="I3837" i="1"/>
  <c r="H3837" i="1"/>
  <c r="G3837" i="1"/>
  <c r="E3914" i="1"/>
  <c r="D3914" i="1"/>
  <c r="E3939" i="1"/>
  <c r="D3939" i="1"/>
  <c r="E3985" i="1"/>
  <c r="D3985" i="1"/>
  <c r="D4028" i="1"/>
  <c r="E4028" i="1"/>
  <c r="D4133" i="1"/>
  <c r="E4133" i="1"/>
  <c r="Q4143" i="1"/>
  <c r="R4143" i="1"/>
  <c r="E4145" i="1"/>
  <c r="D4145" i="1"/>
  <c r="O3347" i="1"/>
  <c r="M3355" i="1"/>
  <c r="I3388" i="1"/>
  <c r="I3408" i="1"/>
  <c r="M3412" i="1"/>
  <c r="K3419" i="1"/>
  <c r="K3436" i="1"/>
  <c r="I3442" i="1"/>
  <c r="H3460" i="1"/>
  <c r="I3462" i="1"/>
  <c r="O3472" i="1"/>
  <c r="M3494" i="1"/>
  <c r="I3575" i="1"/>
  <c r="O3581" i="1"/>
  <c r="H3601" i="1"/>
  <c r="H3606" i="1"/>
  <c r="I3665" i="1"/>
  <c r="R3677" i="1"/>
  <c r="M3677" i="1" s="1"/>
  <c r="Q3677" i="1"/>
  <c r="M3683" i="1"/>
  <c r="O3715" i="1"/>
  <c r="Q3742" i="1"/>
  <c r="R3742" i="1"/>
  <c r="O3781" i="1"/>
  <c r="I3781" i="1"/>
  <c r="E3793" i="1"/>
  <c r="D3793" i="1"/>
  <c r="M3803" i="1"/>
  <c r="R3844" i="1"/>
  <c r="Q3844" i="1"/>
  <c r="R3908" i="1"/>
  <c r="M3908" i="1" s="1"/>
  <c r="Q3908" i="1"/>
  <c r="R3929" i="1"/>
  <c r="Q3929" i="1"/>
  <c r="Q3947" i="1"/>
  <c r="R3947" i="1"/>
  <c r="Q4011" i="1"/>
  <c r="R4011" i="1"/>
  <c r="D4024" i="1"/>
  <c r="E4024" i="1"/>
  <c r="R4052" i="1"/>
  <c r="M4052" i="1" s="1"/>
  <c r="Q4052" i="1"/>
  <c r="D4093" i="1"/>
  <c r="E4093" i="1"/>
  <c r="R4116" i="1"/>
  <c r="M4116" i="1" s="1"/>
  <c r="Q4116" i="1"/>
  <c r="D4132" i="1"/>
  <c r="E4132" i="1"/>
  <c r="O4149" i="1"/>
  <c r="H4149" i="1"/>
  <c r="I4149" i="1"/>
  <c r="M3322" i="1"/>
  <c r="K3345" i="1"/>
  <c r="M3363" i="1"/>
  <c r="M3471" i="1"/>
  <c r="M3508" i="1"/>
  <c r="O3525" i="1"/>
  <c r="O3526" i="1"/>
  <c r="M3555" i="1"/>
  <c r="O3622" i="1"/>
  <c r="M3645" i="1"/>
  <c r="E3673" i="1"/>
  <c r="D3673" i="1"/>
  <c r="E3700" i="1"/>
  <c r="D3700" i="1"/>
  <c r="R3705" i="1"/>
  <c r="Q3705" i="1"/>
  <c r="E3721" i="1"/>
  <c r="D3721" i="1"/>
  <c r="E3732" i="1"/>
  <c r="D3732" i="1"/>
  <c r="O3739" i="1"/>
  <c r="I3739" i="1"/>
  <c r="H3752" i="1"/>
  <c r="O3753" i="1"/>
  <c r="I3753" i="1"/>
  <c r="H3753" i="1"/>
  <c r="E3760" i="1"/>
  <c r="D3760" i="1"/>
  <c r="G3781" i="1"/>
  <c r="G3782" i="1"/>
  <c r="D3789" i="1"/>
  <c r="E3789" i="1"/>
  <c r="R3816" i="1"/>
  <c r="M3816" i="1" s="1"/>
  <c r="Q3816" i="1"/>
  <c r="O3826" i="1"/>
  <c r="H3826" i="1"/>
  <c r="O3832" i="1"/>
  <c r="H3832" i="1"/>
  <c r="O3938" i="1"/>
  <c r="I3938" i="1"/>
  <c r="H3938" i="1"/>
  <c r="G3938" i="1"/>
  <c r="O3943" i="1"/>
  <c r="G3943" i="1"/>
  <c r="D3968" i="1"/>
  <c r="E3968" i="1"/>
  <c r="G3978" i="1"/>
  <c r="I3978" i="1"/>
  <c r="Q4003" i="1"/>
  <c r="R4003" i="1"/>
  <c r="I4042" i="1"/>
  <c r="O4042" i="1"/>
  <c r="G4042" i="1"/>
  <c r="E4109" i="1"/>
  <c r="D4109" i="1"/>
  <c r="Q4199" i="1"/>
  <c r="R4199" i="1"/>
  <c r="E3672" i="1"/>
  <c r="D3672" i="1"/>
  <c r="D3709" i="1"/>
  <c r="E3709" i="1"/>
  <c r="D3717" i="1"/>
  <c r="E3717" i="1"/>
  <c r="H3765" i="1"/>
  <c r="G3765" i="1"/>
  <c r="M3796" i="1"/>
  <c r="D3800" i="1"/>
  <c r="E3800" i="1"/>
  <c r="Q3806" i="1"/>
  <c r="R3806" i="1"/>
  <c r="Q3814" i="1"/>
  <c r="R3814" i="1"/>
  <c r="R3849" i="1"/>
  <c r="M3849" i="1" s="1"/>
  <c r="Q3849" i="1"/>
  <c r="R3865" i="1"/>
  <c r="Q3865" i="1"/>
  <c r="E3898" i="1"/>
  <c r="D3898" i="1"/>
  <c r="I3925" i="1"/>
  <c r="H3925" i="1"/>
  <c r="Q3927" i="1"/>
  <c r="R3927" i="1"/>
  <c r="D3937" i="1"/>
  <c r="E3937" i="1"/>
  <c r="E4005" i="1"/>
  <c r="D4005" i="1"/>
  <c r="D4096" i="1"/>
  <c r="E4096" i="1"/>
  <c r="R4193" i="1"/>
  <c r="Q4193" i="1"/>
  <c r="O4230" i="1"/>
  <c r="G4230" i="1"/>
  <c r="K3403" i="1"/>
  <c r="O3460" i="1"/>
  <c r="M3462" i="1"/>
  <c r="M3464" i="1"/>
  <c r="E3508" i="1"/>
  <c r="D3520" i="1"/>
  <c r="R3526" i="1"/>
  <c r="M3527" i="1"/>
  <c r="Q3528" i="1"/>
  <c r="G3539" i="1"/>
  <c r="H3540" i="1"/>
  <c r="R3543" i="1"/>
  <c r="R3544" i="1"/>
  <c r="Q3548" i="1"/>
  <c r="O3549" i="1"/>
  <c r="Q3555" i="1"/>
  <c r="D3560" i="1"/>
  <c r="G3563" i="1"/>
  <c r="D3564" i="1"/>
  <c r="D3568" i="1"/>
  <c r="D3572" i="1"/>
  <c r="R3574" i="1"/>
  <c r="E3583" i="1"/>
  <c r="E3584" i="1"/>
  <c r="R3590" i="1"/>
  <c r="Q3591" i="1"/>
  <c r="Q3600" i="1"/>
  <c r="I3608" i="1"/>
  <c r="D3609" i="1"/>
  <c r="H3628" i="1"/>
  <c r="D3632" i="1"/>
  <c r="G3639" i="1"/>
  <c r="Q3641" i="1"/>
  <c r="Q3647" i="1"/>
  <c r="I3659" i="1"/>
  <c r="R3664" i="1"/>
  <c r="G3670" i="1"/>
  <c r="H3671" i="1"/>
  <c r="G3671" i="1"/>
  <c r="H3673" i="1"/>
  <c r="G3685" i="1"/>
  <c r="O3685" i="1"/>
  <c r="G3703" i="1"/>
  <c r="E3707" i="1"/>
  <c r="D3748" i="1"/>
  <c r="I3765" i="1"/>
  <c r="Q3771" i="1"/>
  <c r="Q3795" i="1"/>
  <c r="R3804" i="1"/>
  <c r="M3804" i="1" s="1"/>
  <c r="Q3804" i="1"/>
  <c r="Q3883" i="1"/>
  <c r="R3883" i="1"/>
  <c r="O3895" i="1"/>
  <c r="G3895" i="1"/>
  <c r="I3930" i="1"/>
  <c r="O3930" i="1"/>
  <c r="M3930" i="1"/>
  <c r="N3930" i="1" s="1"/>
  <c r="R3934" i="1"/>
  <c r="M3934" i="1" s="1"/>
  <c r="Q3934" i="1"/>
  <c r="E3941" i="1"/>
  <c r="G3942" i="1"/>
  <c r="O3942" i="1"/>
  <c r="I3942" i="1"/>
  <c r="H3942" i="1"/>
  <c r="H3972" i="1"/>
  <c r="I3972" i="1"/>
  <c r="G3972" i="1"/>
  <c r="D4040" i="1"/>
  <c r="E4040" i="1"/>
  <c r="Q4180" i="1"/>
  <c r="R4180" i="1"/>
  <c r="E4185" i="1"/>
  <c r="D4185" i="1"/>
  <c r="I4203" i="1"/>
  <c r="G4203" i="1"/>
  <c r="O4203" i="1"/>
  <c r="M3492" i="1"/>
  <c r="I3539" i="1"/>
  <c r="M3587" i="1"/>
  <c r="M3612" i="1"/>
  <c r="I3639" i="1"/>
  <c r="R3689" i="1"/>
  <c r="M3689" i="1" s="1"/>
  <c r="Q3689" i="1"/>
  <c r="E3693" i="1"/>
  <c r="D3693" i="1"/>
  <c r="E3716" i="1"/>
  <c r="D3716" i="1"/>
  <c r="E3729" i="1"/>
  <c r="D3729" i="1"/>
  <c r="O3736" i="1"/>
  <c r="I3736" i="1"/>
  <c r="H3736" i="1"/>
  <c r="E3797" i="1"/>
  <c r="D3797" i="1"/>
  <c r="O3808" i="1"/>
  <c r="H3808" i="1"/>
  <c r="H3895" i="1"/>
  <c r="G3966" i="1"/>
  <c r="I3966" i="1"/>
  <c r="H3966" i="1"/>
  <c r="O3966" i="1"/>
  <c r="I4070" i="1"/>
  <c r="H4070" i="1"/>
  <c r="O4070" i="1"/>
  <c r="G4070" i="1"/>
  <c r="M3800" i="1"/>
  <c r="M3820" i="1"/>
  <c r="M3876" i="1"/>
  <c r="E3923" i="1"/>
  <c r="D3923" i="1"/>
  <c r="O3927" i="1"/>
  <c r="I3989" i="1"/>
  <c r="H3989" i="1"/>
  <c r="E4017" i="1"/>
  <c r="D4017" i="1"/>
  <c r="R4036" i="1"/>
  <c r="Q4036" i="1"/>
  <c r="D4049" i="1"/>
  <c r="E4049" i="1"/>
  <c r="Q4107" i="1"/>
  <c r="R4107" i="1"/>
  <c r="Q4151" i="1"/>
  <c r="R4151" i="1"/>
  <c r="Q4187" i="1"/>
  <c r="R4187" i="1"/>
  <c r="K4187" i="1" s="1"/>
  <c r="O4205" i="1"/>
  <c r="H4205" i="1"/>
  <c r="H4303" i="1"/>
  <c r="I4313" i="1"/>
  <c r="G4313" i="1"/>
  <c r="O4313" i="1"/>
  <c r="H4313" i="1"/>
  <c r="Q4323" i="1"/>
  <c r="R4323" i="1"/>
  <c r="H4359" i="1"/>
  <c r="I4359" i="1"/>
  <c r="M4359" i="1"/>
  <c r="R4369" i="1"/>
  <c r="Q4369" i="1"/>
  <c r="O3693" i="1"/>
  <c r="O3761" i="1"/>
  <c r="I3825" i="1"/>
  <c r="H3833" i="1"/>
  <c r="H3846" i="1"/>
  <c r="I3878" i="1"/>
  <c r="G3878" i="1"/>
  <c r="I3893" i="1"/>
  <c r="H3893" i="1"/>
  <c r="G3922" i="1"/>
  <c r="I3922" i="1"/>
  <c r="H3922" i="1"/>
  <c r="R3962" i="1"/>
  <c r="Q3962" i="1"/>
  <c r="D4004" i="1"/>
  <c r="E4004" i="1"/>
  <c r="O4029" i="1"/>
  <c r="H4029" i="1"/>
  <c r="Q4043" i="1"/>
  <c r="R4043" i="1"/>
  <c r="G4058" i="1"/>
  <c r="H4058" i="1"/>
  <c r="I4066" i="1"/>
  <c r="H4066" i="1"/>
  <c r="M4088" i="1"/>
  <c r="H4129" i="1"/>
  <c r="I4129" i="1"/>
  <c r="D4136" i="1"/>
  <c r="E4136" i="1"/>
  <c r="E4166" i="1"/>
  <c r="D4166" i="1"/>
  <c r="E4236" i="1"/>
  <c r="D4236" i="1"/>
  <c r="M4240" i="1"/>
  <c r="H4240" i="1"/>
  <c r="I4240" i="1"/>
  <c r="R4249" i="1"/>
  <c r="Q4249" i="1"/>
  <c r="O4262" i="1"/>
  <c r="G4262" i="1"/>
  <c r="D4295" i="1"/>
  <c r="E4295" i="1"/>
  <c r="M3760" i="1"/>
  <c r="I3833" i="1"/>
  <c r="I3846" i="1"/>
  <c r="H3892" i="1"/>
  <c r="I3892" i="1"/>
  <c r="M3910" i="1"/>
  <c r="E3921" i="1"/>
  <c r="D3921" i="1"/>
  <c r="R3944" i="1"/>
  <c r="Q3944" i="1"/>
  <c r="E3983" i="1"/>
  <c r="D3983" i="1"/>
  <c r="E4001" i="1"/>
  <c r="D4001" i="1"/>
  <c r="I4026" i="1"/>
  <c r="H4026" i="1"/>
  <c r="I4041" i="1"/>
  <c r="Q4051" i="1"/>
  <c r="R4051" i="1"/>
  <c r="G4066" i="1"/>
  <c r="D4080" i="1"/>
  <c r="E4080" i="1"/>
  <c r="Q4084" i="1"/>
  <c r="R4084" i="1"/>
  <c r="M4084" i="1" s="1"/>
  <c r="I4090" i="1"/>
  <c r="H4090" i="1"/>
  <c r="G4090" i="1"/>
  <c r="O4118" i="1"/>
  <c r="G4118" i="1"/>
  <c r="I4118" i="1"/>
  <c r="D4124" i="1"/>
  <c r="E4124" i="1"/>
  <c r="M4149" i="1"/>
  <c r="D4165" i="1"/>
  <c r="I4194" i="1"/>
  <c r="R4196" i="1"/>
  <c r="Q4196" i="1"/>
  <c r="E4220" i="1"/>
  <c r="D4220" i="1"/>
  <c r="E4251" i="1"/>
  <c r="Q4256" i="1"/>
  <c r="R4256" i="1"/>
  <c r="M3832" i="1"/>
  <c r="M3836" i="1"/>
  <c r="M3882" i="1"/>
  <c r="G3890" i="1"/>
  <c r="H3890" i="1"/>
  <c r="E3929" i="1"/>
  <c r="D3929" i="1"/>
  <c r="M3977" i="1"/>
  <c r="R3997" i="1"/>
  <c r="Q3997" i="1"/>
  <c r="O4095" i="1"/>
  <c r="G4095" i="1"/>
  <c r="M4129" i="1"/>
  <c r="D4245" i="1"/>
  <c r="E4245" i="1"/>
  <c r="M3676" i="1"/>
  <c r="H3729" i="1"/>
  <c r="H3733" i="1"/>
  <c r="I3737" i="1"/>
  <c r="M3747" i="1"/>
  <c r="M3772" i="1"/>
  <c r="I3797" i="1"/>
  <c r="I3800" i="1"/>
  <c r="M3810" i="1"/>
  <c r="G3817" i="1"/>
  <c r="G3822" i="1"/>
  <c r="O3825" i="1"/>
  <c r="D3829" i="1"/>
  <c r="D3832" i="1"/>
  <c r="Q3839" i="1"/>
  <c r="D3853" i="1"/>
  <c r="E3857" i="1"/>
  <c r="H3876" i="1"/>
  <c r="I3876" i="1"/>
  <c r="G3876" i="1"/>
  <c r="O3878" i="1"/>
  <c r="H3882" i="1"/>
  <c r="E3889" i="1"/>
  <c r="D3889" i="1"/>
  <c r="Q3900" i="1"/>
  <c r="H3912" i="1"/>
  <c r="I3912" i="1"/>
  <c r="O3922" i="1"/>
  <c r="O3926" i="1"/>
  <c r="I3926" i="1"/>
  <c r="G3927" i="1"/>
  <c r="D3930" i="1"/>
  <c r="D3933" i="1"/>
  <c r="Q3940" i="1"/>
  <c r="O3954" i="1"/>
  <c r="R3979" i="1"/>
  <c r="E3981" i="1"/>
  <c r="D3981" i="1"/>
  <c r="H4025" i="1"/>
  <c r="I4025" i="1"/>
  <c r="Q4032" i="1"/>
  <c r="D4052" i="1"/>
  <c r="E4052" i="1"/>
  <c r="H4054" i="1"/>
  <c r="O4054" i="1"/>
  <c r="M4069" i="1"/>
  <c r="E4072" i="1"/>
  <c r="E4078" i="1"/>
  <c r="D4078" i="1"/>
  <c r="E4085" i="1"/>
  <c r="D4085" i="1"/>
  <c r="D4101" i="1"/>
  <c r="E4101" i="1"/>
  <c r="I4142" i="1"/>
  <c r="G4142" i="1"/>
  <c r="R4175" i="1"/>
  <c r="Q4176" i="1"/>
  <c r="E4213" i="1"/>
  <c r="D4213" i="1"/>
  <c r="I4225" i="1"/>
  <c r="M4225" i="1"/>
  <c r="M3724" i="1"/>
  <c r="I3729" i="1"/>
  <c r="I3733" i="1"/>
  <c r="M3753" i="1"/>
  <c r="O3802" i="1"/>
  <c r="O3814" i="1"/>
  <c r="H3817" i="1"/>
  <c r="O3834" i="1"/>
  <c r="K3852" i="1"/>
  <c r="H3934" i="1"/>
  <c r="O3934" i="1"/>
  <c r="M3954" i="1"/>
  <c r="H3990" i="1"/>
  <c r="G3990" i="1"/>
  <c r="O4022" i="1"/>
  <c r="G4022" i="1"/>
  <c r="O4066" i="1"/>
  <c r="O4090" i="1"/>
  <c r="H4094" i="1"/>
  <c r="O4094" i="1"/>
  <c r="Q4096" i="1"/>
  <c r="R4096" i="1"/>
  <c r="M4096" i="1" s="1"/>
  <c r="D4100" i="1"/>
  <c r="E4100" i="1"/>
  <c r="O4125" i="1"/>
  <c r="H4125" i="1"/>
  <c r="I4134" i="1"/>
  <c r="H4134" i="1"/>
  <c r="G4134" i="1"/>
  <c r="O4134" i="1"/>
  <c r="D4140" i="1"/>
  <c r="E4140" i="1"/>
  <c r="O4197" i="1"/>
  <c r="H4197" i="1"/>
  <c r="K3918" i="1"/>
  <c r="M3945" i="1"/>
  <c r="K3950" i="1"/>
  <c r="M3961" i="1"/>
  <c r="I4038" i="1"/>
  <c r="R4040" i="1"/>
  <c r="Q4040" i="1"/>
  <c r="M4049" i="1"/>
  <c r="D4092" i="1"/>
  <c r="E4092" i="1"/>
  <c r="Q4095" i="1"/>
  <c r="R4095" i="1"/>
  <c r="Q4103" i="1"/>
  <c r="R4103" i="1"/>
  <c r="E4122" i="1"/>
  <c r="D4122" i="1"/>
  <c r="Q4127" i="1"/>
  <c r="R4127" i="1"/>
  <c r="O4141" i="1"/>
  <c r="I4141" i="1"/>
  <c r="I4193" i="1"/>
  <c r="H4193" i="1"/>
  <c r="Q4195" i="1"/>
  <c r="R4195" i="1"/>
  <c r="H4223" i="1"/>
  <c r="M4223" i="1"/>
  <c r="R4239" i="1"/>
  <c r="M4239" i="1" s="1"/>
  <c r="Q4239" i="1"/>
  <c r="E4250" i="1"/>
  <c r="D4250" i="1"/>
  <c r="D4261" i="1"/>
  <c r="E4261" i="1"/>
  <c r="R4271" i="1"/>
  <c r="M4271" i="1" s="1"/>
  <c r="Q4271" i="1"/>
  <c r="Q4274" i="1"/>
  <c r="R4274" i="1"/>
  <c r="D4279" i="1"/>
  <c r="E4279" i="1"/>
  <c r="G4306" i="1"/>
  <c r="O4306" i="1"/>
  <c r="H4306" i="1"/>
  <c r="O4317" i="1"/>
  <c r="I4317" i="1"/>
  <c r="G4317" i="1"/>
  <c r="D4324" i="1"/>
  <c r="E4324" i="1"/>
  <c r="E4345" i="1"/>
  <c r="D4345" i="1"/>
  <c r="G4365" i="1"/>
  <c r="O4365" i="1"/>
  <c r="I4365" i="1"/>
  <c r="O4371" i="1"/>
  <c r="G4371" i="1"/>
  <c r="E4564" i="1"/>
  <c r="D4564" i="1"/>
  <c r="R4693" i="1"/>
  <c r="Q4693" i="1"/>
  <c r="E3872" i="1"/>
  <c r="H3877" i="1"/>
  <c r="Q3880" i="1"/>
  <c r="Q3881" i="1"/>
  <c r="E3885" i="1"/>
  <c r="K3902" i="1"/>
  <c r="M3953" i="1"/>
  <c r="M3956" i="1"/>
  <c r="K3963" i="1"/>
  <c r="Q4039" i="1"/>
  <c r="R4039" i="1"/>
  <c r="M4041" i="1"/>
  <c r="E4061" i="1"/>
  <c r="D4061" i="1"/>
  <c r="E4074" i="1"/>
  <c r="D4074" i="1"/>
  <c r="O4101" i="1"/>
  <c r="M4101" i="1"/>
  <c r="Q4111" i="1"/>
  <c r="R4111" i="1"/>
  <c r="E4153" i="1"/>
  <c r="D4153" i="1"/>
  <c r="M4168" i="1"/>
  <c r="H4209" i="1"/>
  <c r="I4245" i="1"/>
  <c r="H4245" i="1"/>
  <c r="G4245" i="1"/>
  <c r="O4245" i="1"/>
  <c r="E4293" i="1"/>
  <c r="K4293" i="1" s="1"/>
  <c r="D4293" i="1"/>
  <c r="O4294" i="1"/>
  <c r="G4294" i="1"/>
  <c r="R4303" i="1"/>
  <c r="M4303" i="1" s="1"/>
  <c r="Q4303" i="1"/>
  <c r="D4316" i="1"/>
  <c r="E4316" i="1"/>
  <c r="Q4367" i="1"/>
  <c r="R4367" i="1"/>
  <c r="D4407" i="1"/>
  <c r="E4407" i="1"/>
  <c r="K4407" i="1" s="1"/>
  <c r="Q4526" i="1"/>
  <c r="R4526" i="1"/>
  <c r="H4529" i="1"/>
  <c r="O4529" i="1"/>
  <c r="I4529" i="1"/>
  <c r="H4555" i="1"/>
  <c r="I4555" i="1"/>
  <c r="G4555" i="1"/>
  <c r="O4555" i="1"/>
  <c r="H4564" i="1"/>
  <c r="O4564" i="1"/>
  <c r="I4564" i="1"/>
  <c r="Q4576" i="1"/>
  <c r="R4576" i="1"/>
  <c r="E4677" i="1"/>
  <c r="D4677" i="1"/>
  <c r="H4255" i="1"/>
  <c r="G4255" i="1"/>
  <c r="O4265" i="1"/>
  <c r="G4265" i="1"/>
  <c r="E4270" i="1"/>
  <c r="D4270" i="1"/>
  <c r="G4293" i="1"/>
  <c r="M4293" i="1"/>
  <c r="I4293" i="1"/>
  <c r="E4354" i="1"/>
  <c r="D4354" i="1"/>
  <c r="H4395" i="1"/>
  <c r="O4395" i="1"/>
  <c r="I4395" i="1"/>
  <c r="D4455" i="1"/>
  <c r="E4455" i="1"/>
  <c r="D4471" i="1"/>
  <c r="E4471" i="1"/>
  <c r="Q4542" i="1"/>
  <c r="R4542" i="1"/>
  <c r="E4551" i="1"/>
  <c r="D4551" i="1"/>
  <c r="O4249" i="1"/>
  <c r="I4249" i="1"/>
  <c r="G4249" i="1"/>
  <c r="D4264" i="1"/>
  <c r="E4264" i="1"/>
  <c r="Q4372" i="1"/>
  <c r="R4372" i="1"/>
  <c r="Q4396" i="1"/>
  <c r="R4396" i="1"/>
  <c r="E4400" i="1"/>
  <c r="D4400" i="1"/>
  <c r="I4449" i="1"/>
  <c r="O4449" i="1"/>
  <c r="O4477" i="1"/>
  <c r="H4477" i="1"/>
  <c r="G4477" i="1"/>
  <c r="E4495" i="1"/>
  <c r="D4495" i="1"/>
  <c r="D4168" i="1"/>
  <c r="E4168" i="1"/>
  <c r="H4177" i="1"/>
  <c r="I4177" i="1"/>
  <c r="R4209" i="1"/>
  <c r="K4209" i="1" s="1"/>
  <c r="Q4209" i="1"/>
  <c r="I4221" i="1"/>
  <c r="H4221" i="1"/>
  <c r="G4221" i="1"/>
  <c r="O4221" i="1"/>
  <c r="I4241" i="1"/>
  <c r="H4241" i="1"/>
  <c r="O4241" i="1"/>
  <c r="D4248" i="1"/>
  <c r="E4248" i="1"/>
  <c r="O4254" i="1"/>
  <c r="H4254" i="1"/>
  <c r="O4258" i="1"/>
  <c r="G4258" i="1"/>
  <c r="O4274" i="1"/>
  <c r="H4274" i="1"/>
  <c r="D4327" i="1"/>
  <c r="E4327" i="1"/>
  <c r="E4336" i="1"/>
  <c r="D4336" i="1"/>
  <c r="O4338" i="1"/>
  <c r="Q4339" i="1"/>
  <c r="R4339" i="1"/>
  <c r="R4388" i="1"/>
  <c r="Q4388" i="1"/>
  <c r="R4044" i="1"/>
  <c r="Q4044" i="1"/>
  <c r="M4105" i="1"/>
  <c r="H4110" i="1"/>
  <c r="O4110" i="1"/>
  <c r="G4127" i="1"/>
  <c r="Q4131" i="1"/>
  <c r="R4131" i="1"/>
  <c r="R4132" i="1"/>
  <c r="E4144" i="1"/>
  <c r="Q4216" i="1"/>
  <c r="R4216" i="1"/>
  <c r="G4226" i="1"/>
  <c r="O4226" i="1"/>
  <c r="G4253" i="1"/>
  <c r="O4253" i="1"/>
  <c r="I4253" i="1"/>
  <c r="H4336" i="1"/>
  <c r="I4336" i="1"/>
  <c r="Q4395" i="1"/>
  <c r="R4395" i="1"/>
  <c r="O4438" i="1"/>
  <c r="G4438" i="1"/>
  <c r="Q4462" i="1"/>
  <c r="R4462" i="1"/>
  <c r="M4462" i="1" s="1"/>
  <c r="O4480" i="1"/>
  <c r="I4480" i="1"/>
  <c r="H4480" i="1"/>
  <c r="D4484" i="1"/>
  <c r="E4484" i="1"/>
  <c r="E4492" i="1"/>
  <c r="D4492" i="1"/>
  <c r="O4600" i="1"/>
  <c r="I4600" i="1"/>
  <c r="H4600" i="1"/>
  <c r="G4600" i="1"/>
  <c r="G4650" i="1"/>
  <c r="O4650" i="1"/>
  <c r="H4106" i="1"/>
  <c r="M4113" i="1"/>
  <c r="M4120" i="1"/>
  <c r="I4154" i="1"/>
  <c r="H4178" i="1"/>
  <c r="M4219" i="1"/>
  <c r="I4239" i="1"/>
  <c r="M4273" i="1"/>
  <c r="M4287" i="1"/>
  <c r="Q4322" i="1"/>
  <c r="R4322" i="1"/>
  <c r="R4331" i="1"/>
  <c r="Q4331" i="1"/>
  <c r="D4337" i="1"/>
  <c r="E4337" i="1"/>
  <c r="R4353" i="1"/>
  <c r="Q4353" i="1"/>
  <c r="D4355" i="1"/>
  <c r="E4355" i="1"/>
  <c r="D4365" i="1"/>
  <c r="E4365" i="1"/>
  <c r="O4366" i="1"/>
  <c r="G4366" i="1"/>
  <c r="D4443" i="1"/>
  <c r="E4443" i="1"/>
  <c r="H4473" i="1"/>
  <c r="I4473" i="1"/>
  <c r="Q4475" i="1"/>
  <c r="R4475" i="1"/>
  <c r="D4491" i="1"/>
  <c r="E4491" i="1"/>
  <c r="O4492" i="1"/>
  <c r="I4492" i="1"/>
  <c r="D4496" i="1"/>
  <c r="E4496" i="1"/>
  <c r="E4598" i="1"/>
  <c r="D4598" i="1"/>
  <c r="O4618" i="1"/>
  <c r="G4618" i="1"/>
  <c r="D4305" i="1"/>
  <c r="E4305" i="1"/>
  <c r="E4312" i="1"/>
  <c r="D4312" i="1"/>
  <c r="I4325" i="1"/>
  <c r="G4325" i="1"/>
  <c r="D4397" i="1"/>
  <c r="E4397" i="1"/>
  <c r="O4422" i="1"/>
  <c r="G4422" i="1"/>
  <c r="Q4451" i="1"/>
  <c r="R4451" i="1"/>
  <c r="D4454" i="1"/>
  <c r="E4454" i="1"/>
  <c r="I4489" i="1"/>
  <c r="H4489" i="1"/>
  <c r="G4489" i="1"/>
  <c r="O4489" i="1"/>
  <c r="R4492" i="1"/>
  <c r="Q4492" i="1"/>
  <c r="E4527" i="1"/>
  <c r="D4527" i="1"/>
  <c r="O4563" i="1"/>
  <c r="I4563" i="1"/>
  <c r="H4563" i="1"/>
  <c r="R4575" i="1"/>
  <c r="Q4575" i="1"/>
  <c r="M4060" i="1"/>
  <c r="M4065" i="1"/>
  <c r="M4117" i="1"/>
  <c r="O4233" i="1"/>
  <c r="M4248" i="1"/>
  <c r="Q4260" i="1"/>
  <c r="R4262" i="1"/>
  <c r="K4262" i="1" s="1"/>
  <c r="Q4263" i="1"/>
  <c r="D4268" i="1"/>
  <c r="R4272" i="1"/>
  <c r="M4272" i="1" s="1"/>
  <c r="D4280" i="1"/>
  <c r="G4281" i="1"/>
  <c r="E4283" i="1"/>
  <c r="G4285" i="1"/>
  <c r="G4287" i="1"/>
  <c r="D4288" i="1"/>
  <c r="R4288" i="1"/>
  <c r="M4288" i="1" s="1"/>
  <c r="Q4291" i="1"/>
  <c r="Q4292" i="1"/>
  <c r="G4297" i="1"/>
  <c r="M4312" i="1"/>
  <c r="D4361" i="1"/>
  <c r="E4361" i="1"/>
  <c r="E4440" i="1"/>
  <c r="K4440" i="1" s="1"/>
  <c r="D4440" i="1"/>
  <c r="Q4443" i="1"/>
  <c r="R4443" i="1"/>
  <c r="D4468" i="1"/>
  <c r="E4468" i="1"/>
  <c r="Q4529" i="1"/>
  <c r="R4529" i="1"/>
  <c r="M4529" i="1" s="1"/>
  <c r="E4637" i="1"/>
  <c r="D4637" i="1"/>
  <c r="M4073" i="1"/>
  <c r="M4092" i="1"/>
  <c r="H4281" i="1"/>
  <c r="M4284" i="1"/>
  <c r="I4287" i="1"/>
  <c r="H4297" i="1"/>
  <c r="D4304" i="1"/>
  <c r="E4304" i="1"/>
  <c r="R4308" i="1"/>
  <c r="Q4308" i="1"/>
  <c r="E4329" i="1"/>
  <c r="D4329" i="1"/>
  <c r="R4348" i="1"/>
  <c r="Q4348" i="1"/>
  <c r="I4361" i="1"/>
  <c r="H4361" i="1"/>
  <c r="G4369" i="1"/>
  <c r="O4369" i="1"/>
  <c r="I4369" i="1"/>
  <c r="M4379" i="1"/>
  <c r="E4384" i="1"/>
  <c r="D4384" i="1"/>
  <c r="R4393" i="1"/>
  <c r="Q4393" i="1"/>
  <c r="M4404" i="1"/>
  <c r="H4404" i="1"/>
  <c r="I4421" i="1"/>
  <c r="H4421" i="1"/>
  <c r="G4421" i="1"/>
  <c r="I4475" i="1"/>
  <c r="H4475" i="1"/>
  <c r="Q4478" i="1"/>
  <c r="R4478" i="1"/>
  <c r="M4478" i="1" s="1"/>
  <c r="O4481" i="1"/>
  <c r="H4481" i="1"/>
  <c r="G4481" i="1"/>
  <c r="D4487" i="1"/>
  <c r="E4487" i="1"/>
  <c r="H4545" i="1"/>
  <c r="I4545" i="1"/>
  <c r="G4545" i="1"/>
  <c r="O4545" i="1"/>
  <c r="R4564" i="1"/>
  <c r="Q4564" i="1"/>
  <c r="R4587" i="1"/>
  <c r="Q4587" i="1"/>
  <c r="E4619" i="1"/>
  <c r="D4619" i="1"/>
  <c r="O4687" i="1"/>
  <c r="M4687" i="1"/>
  <c r="I4687" i="1"/>
  <c r="H4687" i="1"/>
  <c r="G4687" i="1"/>
  <c r="M4251" i="1"/>
  <c r="M4257" i="1"/>
  <c r="M4276" i="1"/>
  <c r="H4319" i="1"/>
  <c r="I4319" i="1"/>
  <c r="R4325" i="1"/>
  <c r="M4325" i="1" s="1"/>
  <c r="Q4325" i="1"/>
  <c r="I4329" i="1"/>
  <c r="O4329" i="1"/>
  <c r="H4329" i="1"/>
  <c r="H4351" i="1"/>
  <c r="G4351" i="1"/>
  <c r="Q4354" i="1"/>
  <c r="R4354" i="1"/>
  <c r="D4359" i="1"/>
  <c r="E4359" i="1"/>
  <c r="K4359" i="1" s="1"/>
  <c r="G4361" i="1"/>
  <c r="H4369" i="1"/>
  <c r="R4381" i="1"/>
  <c r="M4381" i="1" s="1"/>
  <c r="Q4381" i="1"/>
  <c r="H4385" i="1"/>
  <c r="G4385" i="1"/>
  <c r="Q4422" i="1"/>
  <c r="R4422" i="1"/>
  <c r="E4444" i="1"/>
  <c r="D4444" i="1"/>
  <c r="O4445" i="1"/>
  <c r="H4445" i="1"/>
  <c r="G4445" i="1"/>
  <c r="M4447" i="1"/>
  <c r="H4453" i="1"/>
  <c r="G4453" i="1"/>
  <c r="O4453" i="1"/>
  <c r="H4516" i="1"/>
  <c r="G4516" i="1"/>
  <c r="O4516" i="1"/>
  <c r="O4518" i="1"/>
  <c r="M4663" i="1"/>
  <c r="H4663" i="1"/>
  <c r="O4663" i="1"/>
  <c r="I4663" i="1"/>
  <c r="G4663" i="1"/>
  <c r="O4345" i="1"/>
  <c r="I4408" i="1"/>
  <c r="H4425" i="1"/>
  <c r="H4437" i="1"/>
  <c r="O4444" i="1"/>
  <c r="M4568" i="1"/>
  <c r="H4610" i="1"/>
  <c r="I4615" i="1"/>
  <c r="I4639" i="1"/>
  <c r="M4651" i="1"/>
  <c r="D4679" i="1"/>
  <c r="E4679" i="1"/>
  <c r="I4708" i="1"/>
  <c r="H4708" i="1"/>
  <c r="M4355" i="1"/>
  <c r="M4357" i="1"/>
  <c r="O4454" i="1"/>
  <c r="M4488" i="1"/>
  <c r="D4676" i="1"/>
  <c r="E4676" i="1"/>
  <c r="G4679" i="1"/>
  <c r="I4679" i="1"/>
  <c r="H4685" i="1"/>
  <c r="O4685" i="1"/>
  <c r="I4688" i="1"/>
  <c r="H4752" i="1"/>
  <c r="I4752" i="1"/>
  <c r="M4432" i="1"/>
  <c r="O4613" i="1"/>
  <c r="O4631" i="1"/>
  <c r="H4645" i="1"/>
  <c r="O4645" i="1"/>
  <c r="G4645" i="1"/>
  <c r="H4656" i="1"/>
  <c r="O4656" i="1"/>
  <c r="Q4658" i="1"/>
  <c r="R4658" i="1"/>
  <c r="M4658" i="1" s="1"/>
  <c r="D4675" i="1"/>
  <c r="E4675" i="1"/>
  <c r="H4679" i="1"/>
  <c r="G4685" i="1"/>
  <c r="E4751" i="1"/>
  <c r="D4751" i="1"/>
  <c r="M4319" i="1"/>
  <c r="H4419" i="1"/>
  <c r="R4431" i="1"/>
  <c r="M4431" i="1" s="1"/>
  <c r="R4435" i="1"/>
  <c r="H4440" i="1"/>
  <c r="G4444" i="1"/>
  <c r="E4447" i="1"/>
  <c r="R4455" i="1"/>
  <c r="M4455" i="1" s="1"/>
  <c r="G4461" i="1"/>
  <c r="H4464" i="1"/>
  <c r="G4465" i="1"/>
  <c r="R4474" i="1"/>
  <c r="G4510" i="1"/>
  <c r="H4512" i="1"/>
  <c r="M4516" i="1"/>
  <c r="H4537" i="1"/>
  <c r="I4571" i="1"/>
  <c r="H4575" i="1"/>
  <c r="O4615" i="1"/>
  <c r="R4616" i="1"/>
  <c r="I4619" i="1"/>
  <c r="R4628" i="1"/>
  <c r="O4639" i="1"/>
  <c r="E4644" i="1"/>
  <c r="D4644" i="1"/>
  <c r="I4645" i="1"/>
  <c r="H4653" i="1"/>
  <c r="I4653" i="1"/>
  <c r="G4669" i="1"/>
  <c r="O4681" i="1"/>
  <c r="G4695" i="1"/>
  <c r="I4695" i="1"/>
  <c r="H4695" i="1"/>
  <c r="E4699" i="1"/>
  <c r="D4699" i="1"/>
  <c r="Q4701" i="1"/>
  <c r="R4701" i="1"/>
  <c r="D4718" i="1"/>
  <c r="E4718" i="1"/>
  <c r="Q4639" i="1"/>
  <c r="R4639" i="1"/>
  <c r="D4652" i="1"/>
  <c r="E4652" i="1"/>
  <c r="Q4662" i="1"/>
  <c r="R4662" i="1"/>
  <c r="D4683" i="1"/>
  <c r="E4683" i="1"/>
  <c r="E4717" i="1"/>
  <c r="D4717" i="1"/>
  <c r="R4734" i="1"/>
  <c r="Q4734" i="1"/>
  <c r="H4309" i="1"/>
  <c r="H4349" i="1"/>
  <c r="O4469" i="1"/>
  <c r="O4502" i="1"/>
  <c r="H4513" i="1"/>
  <c r="O4521" i="1"/>
  <c r="M4578" i="1"/>
  <c r="R4581" i="1"/>
  <c r="D4584" i="1"/>
  <c r="E4586" i="1"/>
  <c r="E4593" i="1"/>
  <c r="R4596" i="1"/>
  <c r="R4597" i="1"/>
  <c r="E4610" i="1"/>
  <c r="R4610" i="1"/>
  <c r="E4613" i="1"/>
  <c r="D4618" i="1"/>
  <c r="R4618" i="1"/>
  <c r="G4631" i="1"/>
  <c r="R4636" i="1"/>
  <c r="D4639" i="1"/>
  <c r="E4639" i="1"/>
  <c r="E4667" i="1"/>
  <c r="D4667" i="1"/>
  <c r="Q4685" i="1"/>
  <c r="R4685" i="1"/>
  <c r="M4685" i="1" s="1"/>
  <c r="Q4687" i="1"/>
  <c r="R4688" i="1"/>
  <c r="M4688" i="1" s="1"/>
  <c r="Q4688" i="1"/>
  <c r="I4692" i="1"/>
  <c r="H4692" i="1"/>
  <c r="E4698" i="1"/>
  <c r="D4698" i="1"/>
  <c r="O4704" i="1"/>
  <c r="H4704" i="1"/>
  <c r="G4704" i="1"/>
  <c r="D4715" i="1"/>
  <c r="E4715" i="1"/>
  <c r="R4758" i="1"/>
  <c r="Q4758" i="1"/>
  <c r="M4471" i="1"/>
  <c r="M4621" i="1"/>
  <c r="D4666" i="1"/>
  <c r="E4666" i="1"/>
  <c r="R4670" i="1"/>
  <c r="Q4670" i="1"/>
  <c r="I4703" i="1"/>
  <c r="O4703" i="1"/>
  <c r="H4703" i="1"/>
  <c r="O4762" i="1"/>
  <c r="G4772" i="1"/>
  <c r="D4773" i="1"/>
  <c r="G4776" i="1"/>
  <c r="D4794" i="1"/>
  <c r="R4795" i="1"/>
  <c r="I4805" i="1"/>
  <c r="D4817" i="1"/>
  <c r="H4822" i="1"/>
  <c r="D4823" i="1"/>
  <c r="E4826" i="1"/>
  <c r="G4830" i="1"/>
  <c r="G4832" i="1"/>
  <c r="E4833" i="1"/>
  <c r="G4834" i="1"/>
  <c r="G4836" i="1"/>
  <c r="E4838" i="1"/>
  <c r="K4838" i="1" s="1"/>
  <c r="E4839" i="1"/>
  <c r="E4840" i="1"/>
  <c r="H4846" i="1"/>
  <c r="Q4850" i="1"/>
  <c r="I4858" i="1"/>
  <c r="O4874" i="1"/>
  <c r="O4876" i="1"/>
  <c r="I4894" i="1"/>
  <c r="H4900" i="1"/>
  <c r="R4906" i="1"/>
  <c r="Q4908" i="1"/>
  <c r="D4922" i="1"/>
  <c r="G4924" i="1"/>
  <c r="D4925" i="1"/>
  <c r="G4932" i="1"/>
  <c r="D4939" i="1"/>
  <c r="H4944" i="1"/>
  <c r="I4948" i="1"/>
  <c r="H4957" i="1"/>
  <c r="I4958" i="1"/>
  <c r="G4962" i="1"/>
  <c r="D4963" i="1"/>
  <c r="E4964" i="1"/>
  <c r="I4970" i="1"/>
  <c r="D4971" i="1"/>
  <c r="Q4972" i="1"/>
  <c r="H4979" i="1"/>
  <c r="G4980" i="1"/>
  <c r="Q4986" i="1"/>
  <c r="K5001" i="1"/>
  <c r="M4737" i="1"/>
  <c r="M4738" i="1"/>
  <c r="O4742" i="1"/>
  <c r="K4774" i="1"/>
  <c r="O4796" i="1"/>
  <c r="O4797" i="1"/>
  <c r="O4821" i="1"/>
  <c r="I4822" i="1"/>
  <c r="I4832" i="1"/>
  <c r="I4834" i="1"/>
  <c r="H4836" i="1"/>
  <c r="I4846" i="1"/>
  <c r="O4870" i="1"/>
  <c r="I4900" i="1"/>
  <c r="I4924" i="1"/>
  <c r="H4932" i="1"/>
  <c r="I4944" i="1"/>
  <c r="O4956" i="1"/>
  <c r="I4962" i="1"/>
  <c r="O4968" i="1"/>
  <c r="R4977" i="1"/>
  <c r="O4978" i="1"/>
  <c r="I4980" i="1"/>
  <c r="Q4982" i="1"/>
  <c r="O4984" i="1"/>
  <c r="D4989" i="1"/>
  <c r="G4990" i="1"/>
  <c r="E4992" i="1"/>
  <c r="O4998" i="1"/>
  <c r="M4752" i="1"/>
  <c r="M4762" i="1"/>
  <c r="O4798" i="1"/>
  <c r="I4932" i="1"/>
  <c r="O4938" i="1"/>
  <c r="O4946" i="1"/>
  <c r="M4974" i="1"/>
  <c r="O4994" i="1"/>
  <c r="M4998" i="1"/>
  <c r="I4680" i="1"/>
  <c r="K4712" i="1"/>
  <c r="G4756" i="1"/>
  <c r="D4759" i="1"/>
  <c r="E4780" i="1"/>
  <c r="D4783" i="1"/>
  <c r="G4786" i="1"/>
  <c r="G4791" i="1"/>
  <c r="I4794" i="1"/>
  <c r="R4797" i="1"/>
  <c r="Q4802" i="1"/>
  <c r="D4811" i="1"/>
  <c r="Q4821" i="1"/>
  <c r="H4827" i="1"/>
  <c r="I4848" i="1"/>
  <c r="E4852" i="1"/>
  <c r="O4858" i="1"/>
  <c r="E4862" i="1"/>
  <c r="R4863" i="1"/>
  <c r="Q4864" i="1"/>
  <c r="Q4868" i="1"/>
  <c r="G4884" i="1"/>
  <c r="H4886" i="1"/>
  <c r="G4890" i="1"/>
  <c r="E4892" i="1"/>
  <c r="Q4904" i="1"/>
  <c r="G4914" i="1"/>
  <c r="I4917" i="1"/>
  <c r="M4948" i="1"/>
  <c r="M4991" i="1"/>
  <c r="D4656" i="1"/>
  <c r="Q4669" i="1"/>
  <c r="H4696" i="1"/>
  <c r="Q4707" i="1"/>
  <c r="E4711" i="1"/>
  <c r="M4727" i="1"/>
  <c r="H4756" i="1"/>
  <c r="G4758" i="1"/>
  <c r="G4762" i="1"/>
  <c r="M4772" i="1"/>
  <c r="Q4776" i="1"/>
  <c r="D4779" i="1"/>
  <c r="I4784" i="1"/>
  <c r="I4786" i="1"/>
  <c r="H4791" i="1"/>
  <c r="H4795" i="1"/>
  <c r="R4831" i="1"/>
  <c r="O4834" i="1"/>
  <c r="M4846" i="1"/>
  <c r="D4857" i="1"/>
  <c r="K4858" i="1"/>
  <c r="E4870" i="1"/>
  <c r="G4874" i="1"/>
  <c r="H4876" i="1"/>
  <c r="D4877" i="1"/>
  <c r="I4878" i="1"/>
  <c r="I4890" i="1"/>
  <c r="R4892" i="1"/>
  <c r="M4892" i="1" s="1"/>
  <c r="D4909" i="1"/>
  <c r="I4918" i="1"/>
  <c r="M4924" i="1"/>
  <c r="Q4938" i="1"/>
  <c r="Q4946" i="1"/>
  <c r="Q4948" i="1"/>
  <c r="D4955" i="1"/>
  <c r="Q4958" i="1"/>
  <c r="G4968" i="1"/>
  <c r="G4974" i="1"/>
  <c r="E4976" i="1"/>
  <c r="R4979" i="1"/>
  <c r="G4984" i="1"/>
  <c r="G4986" i="1"/>
  <c r="M4822" i="1"/>
  <c r="K4846" i="1"/>
  <c r="M4850" i="1"/>
  <c r="I4874" i="1"/>
  <c r="I4876" i="1"/>
  <c r="H4968" i="1"/>
  <c r="H4984" i="1"/>
  <c r="O4988" i="1"/>
  <c r="M4784" i="1"/>
  <c r="O35" i="4"/>
  <c r="M35" i="1"/>
  <c r="K35" i="4" s="1"/>
  <c r="O191" i="4"/>
  <c r="M191" i="1"/>
  <c r="K191" i="4" s="1"/>
  <c r="O239" i="4"/>
  <c r="M239" i="1"/>
  <c r="K239" i="4" s="1"/>
  <c r="O103" i="4"/>
  <c r="M103" i="1"/>
  <c r="K103" i="4" s="1"/>
  <c r="E5" i="1"/>
  <c r="D5" i="4" s="1"/>
  <c r="R8" i="1"/>
  <c r="O8" i="4" s="1"/>
  <c r="H17" i="1"/>
  <c r="F17" i="4" s="1"/>
  <c r="E20" i="1"/>
  <c r="D20" i="4" s="1"/>
  <c r="H34" i="1"/>
  <c r="F34" i="4" s="1"/>
  <c r="O46" i="1"/>
  <c r="M46" i="4" s="1"/>
  <c r="H85" i="1"/>
  <c r="F85" i="4" s="1"/>
  <c r="H93" i="1"/>
  <c r="F93" i="4" s="1"/>
  <c r="H97" i="1"/>
  <c r="F97" i="4" s="1"/>
  <c r="R104" i="1"/>
  <c r="O104" i="4" s="1"/>
  <c r="M144" i="1"/>
  <c r="K144" i="4" s="1"/>
  <c r="R155" i="1"/>
  <c r="O155" i="4" s="1"/>
  <c r="E164" i="1"/>
  <c r="D164" i="4" s="1"/>
  <c r="E168" i="1"/>
  <c r="D168" i="4" s="1"/>
  <c r="E172" i="1"/>
  <c r="D172" i="4" s="1"/>
  <c r="E176" i="1"/>
  <c r="D176" i="4" s="1"/>
  <c r="D259" i="1"/>
  <c r="C259" i="4" s="1"/>
  <c r="E259" i="1"/>
  <c r="D259" i="4" s="1"/>
  <c r="D3" i="1"/>
  <c r="C3" i="4" s="1"/>
  <c r="H5" i="1"/>
  <c r="F5" i="4" s="1"/>
  <c r="D9" i="1"/>
  <c r="C9" i="4" s="1"/>
  <c r="O9" i="1"/>
  <c r="M9" i="4" s="1"/>
  <c r="M20" i="1"/>
  <c r="K20" i="4" s="1"/>
  <c r="G22" i="1"/>
  <c r="E22" i="4" s="1"/>
  <c r="Q23" i="1"/>
  <c r="N23" i="4" s="1"/>
  <c r="H25" i="1"/>
  <c r="F25" i="4" s="1"/>
  <c r="G27" i="1"/>
  <c r="E27" i="4" s="1"/>
  <c r="M32" i="1"/>
  <c r="K32" i="4" s="1"/>
  <c r="E33" i="1"/>
  <c r="O33" i="1"/>
  <c r="M33" i="4" s="1"/>
  <c r="D40" i="1"/>
  <c r="C40" i="4" s="1"/>
  <c r="H53" i="1"/>
  <c r="F53" i="4" s="1"/>
  <c r="H61" i="1"/>
  <c r="F61" i="4" s="1"/>
  <c r="D62" i="1"/>
  <c r="C62" i="4" s="1"/>
  <c r="I65" i="1"/>
  <c r="G65" i="4" s="1"/>
  <c r="R66" i="1"/>
  <c r="O66" i="4" s="1"/>
  <c r="R78" i="1"/>
  <c r="O78" i="4" s="1"/>
  <c r="M79" i="1"/>
  <c r="K79" i="4" s="1"/>
  <c r="I85" i="1"/>
  <c r="G85" i="4" s="1"/>
  <c r="I93" i="1"/>
  <c r="G93" i="4" s="1"/>
  <c r="M95" i="1"/>
  <c r="K95" i="4" s="1"/>
  <c r="I97" i="1"/>
  <c r="G97" i="4" s="1"/>
  <c r="R98" i="1"/>
  <c r="O98" i="4" s="1"/>
  <c r="K99" i="1"/>
  <c r="I99" i="4" s="1"/>
  <c r="D100" i="1"/>
  <c r="C100" i="4" s="1"/>
  <c r="D104" i="1"/>
  <c r="C104" i="4" s="1"/>
  <c r="I111" i="1"/>
  <c r="G111" i="4" s="1"/>
  <c r="I113" i="1"/>
  <c r="G113" i="4" s="1"/>
  <c r="D116" i="1"/>
  <c r="C116" i="4" s="1"/>
  <c r="G121" i="1"/>
  <c r="E121" i="4" s="1"/>
  <c r="E123" i="1"/>
  <c r="D123" i="4" s="1"/>
  <c r="Q128" i="1"/>
  <c r="N128" i="4" s="1"/>
  <c r="Q135" i="1"/>
  <c r="N135" i="4" s="1"/>
  <c r="G137" i="1"/>
  <c r="E137" i="4" s="1"/>
  <c r="Q137" i="1"/>
  <c r="N137" i="4" s="1"/>
  <c r="Q139" i="1"/>
  <c r="N139" i="4" s="1"/>
  <c r="H141" i="1"/>
  <c r="F141" i="4" s="1"/>
  <c r="D142" i="1"/>
  <c r="C142" i="4" s="1"/>
  <c r="H144" i="1"/>
  <c r="F144" i="4" s="1"/>
  <c r="D145" i="1"/>
  <c r="C145" i="4" s="1"/>
  <c r="H149" i="1"/>
  <c r="F149" i="4" s="1"/>
  <c r="O150" i="1"/>
  <c r="M150" i="4" s="1"/>
  <c r="E155" i="1"/>
  <c r="D155" i="4" s="1"/>
  <c r="D160" i="1"/>
  <c r="C160" i="4" s="1"/>
  <c r="G162" i="1"/>
  <c r="E162" i="4" s="1"/>
  <c r="M163" i="1"/>
  <c r="K163" i="4" s="1"/>
  <c r="G173" i="1"/>
  <c r="E173" i="4" s="1"/>
  <c r="R174" i="1"/>
  <c r="O174" i="4" s="1"/>
  <c r="M175" i="1"/>
  <c r="K175" i="4" s="1"/>
  <c r="G181" i="1"/>
  <c r="E181" i="4" s="1"/>
  <c r="Q181" i="1"/>
  <c r="N181" i="4" s="1"/>
  <c r="D184" i="1"/>
  <c r="C184" i="4" s="1"/>
  <c r="D185" i="1"/>
  <c r="C185" i="4" s="1"/>
  <c r="H189" i="1"/>
  <c r="F189" i="4" s="1"/>
  <c r="D190" i="1"/>
  <c r="C190" i="4" s="1"/>
  <c r="H193" i="1"/>
  <c r="F193" i="4" s="1"/>
  <c r="G197" i="1"/>
  <c r="E197" i="4" s="1"/>
  <c r="Q200" i="1"/>
  <c r="N200" i="4" s="1"/>
  <c r="D202" i="1"/>
  <c r="C202" i="4" s="1"/>
  <c r="I207" i="1"/>
  <c r="G207" i="4" s="1"/>
  <c r="I209" i="1"/>
  <c r="G209" i="4" s="1"/>
  <c r="G214" i="1"/>
  <c r="E214" i="4" s="1"/>
  <c r="R225" i="1"/>
  <c r="Q225" i="1"/>
  <c r="N225" i="4" s="1"/>
  <c r="D228" i="1"/>
  <c r="C228" i="4" s="1"/>
  <c r="D232" i="1"/>
  <c r="C232" i="4" s="1"/>
  <c r="O233" i="1"/>
  <c r="M233" i="4" s="1"/>
  <c r="H237" i="1"/>
  <c r="F237" i="4" s="1"/>
  <c r="D238" i="1"/>
  <c r="C238" i="4" s="1"/>
  <c r="Q239" i="1"/>
  <c r="N239" i="4" s="1"/>
  <c r="D244" i="1"/>
  <c r="C244" i="4" s="1"/>
  <c r="H253" i="1"/>
  <c r="F253" i="4" s="1"/>
  <c r="Q256" i="1"/>
  <c r="N256" i="4" s="1"/>
  <c r="G258" i="1"/>
  <c r="E258" i="4" s="1"/>
  <c r="R262" i="1"/>
  <c r="O262" i="4" s="1"/>
  <c r="E267" i="1"/>
  <c r="D267" i="4" s="1"/>
  <c r="E273" i="1"/>
  <c r="D273" i="4" s="1"/>
  <c r="D273" i="1"/>
  <c r="C273" i="4" s="1"/>
  <c r="D278" i="1"/>
  <c r="C278" i="4" s="1"/>
  <c r="G285" i="1"/>
  <c r="E285" i="4" s="1"/>
  <c r="R288" i="1"/>
  <c r="Q288" i="1"/>
  <c r="N288" i="4" s="1"/>
  <c r="G297" i="1"/>
  <c r="E297" i="4" s="1"/>
  <c r="E299" i="1"/>
  <c r="D299" i="4" s="1"/>
  <c r="O301" i="1"/>
  <c r="M301" i="4" s="1"/>
  <c r="R307" i="1"/>
  <c r="O307" i="4" s="1"/>
  <c r="G309" i="1"/>
  <c r="E309" i="4" s="1"/>
  <c r="G313" i="1"/>
  <c r="E313" i="4" s="1"/>
  <c r="H315" i="1"/>
  <c r="F315" i="4" s="1"/>
  <c r="G315" i="1"/>
  <c r="E315" i="4" s="1"/>
  <c r="E316" i="1"/>
  <c r="D316" i="4" s="1"/>
  <c r="I321" i="1"/>
  <c r="G321" i="4" s="1"/>
  <c r="D325" i="1"/>
  <c r="C325" i="4" s="1"/>
  <c r="E331" i="1"/>
  <c r="D331" i="4" s="1"/>
  <c r="Q339" i="1"/>
  <c r="N339" i="4" s="1"/>
  <c r="Q341" i="1"/>
  <c r="N341" i="4" s="1"/>
  <c r="Q347" i="1"/>
  <c r="N347" i="4" s="1"/>
  <c r="I356" i="1"/>
  <c r="G356" i="4" s="1"/>
  <c r="G357" i="1"/>
  <c r="E357" i="4" s="1"/>
  <c r="M357" i="1"/>
  <c r="K357" i="4" s="1"/>
  <c r="R363" i="1"/>
  <c r="O363" i="4" s="1"/>
  <c r="D374" i="1"/>
  <c r="C374" i="4" s="1"/>
  <c r="R374" i="1"/>
  <c r="Q375" i="1"/>
  <c r="N375" i="4" s="1"/>
  <c r="G381" i="1"/>
  <c r="E381" i="4" s="1"/>
  <c r="I387" i="1"/>
  <c r="G387" i="4" s="1"/>
  <c r="D388" i="1"/>
  <c r="C388" i="4" s="1"/>
  <c r="M389" i="1"/>
  <c r="K389" i="4" s="1"/>
  <c r="I397" i="1"/>
  <c r="G397" i="4" s="1"/>
  <c r="H398" i="1"/>
  <c r="F398" i="4" s="1"/>
  <c r="G398" i="1"/>
  <c r="E398" i="4" s="1"/>
  <c r="D400" i="1"/>
  <c r="C400" i="4" s="1"/>
  <c r="R400" i="1"/>
  <c r="O400" i="4" s="1"/>
  <c r="R403" i="1"/>
  <c r="O403" i="4" s="1"/>
  <c r="D412" i="1"/>
  <c r="C412" i="4" s="1"/>
  <c r="R416" i="1"/>
  <c r="O416" i="4" s="1"/>
  <c r="Q416" i="1"/>
  <c r="N416" i="4" s="1"/>
  <c r="E419" i="1"/>
  <c r="D419" i="4" s="1"/>
  <c r="H421" i="1"/>
  <c r="F421" i="4" s="1"/>
  <c r="E424" i="1"/>
  <c r="D424" i="4" s="1"/>
  <c r="Q427" i="1"/>
  <c r="N427" i="4" s="1"/>
  <c r="G430" i="1"/>
  <c r="E430" i="4" s="1"/>
  <c r="H431" i="1"/>
  <c r="F431" i="4" s="1"/>
  <c r="G431" i="1"/>
  <c r="E431" i="4" s="1"/>
  <c r="I437" i="1"/>
  <c r="G437" i="4" s="1"/>
  <c r="Q451" i="1"/>
  <c r="N451" i="4" s="1"/>
  <c r="D473" i="1"/>
  <c r="C473" i="4" s="1"/>
  <c r="H475" i="1"/>
  <c r="F475" i="4" s="1"/>
  <c r="G475" i="1"/>
  <c r="E475" i="4" s="1"/>
  <c r="D481" i="1"/>
  <c r="C481" i="4" s="1"/>
  <c r="E481" i="1"/>
  <c r="D481" i="4" s="1"/>
  <c r="O482" i="1"/>
  <c r="M482" i="4" s="1"/>
  <c r="E485" i="1"/>
  <c r="D485" i="4" s="1"/>
  <c r="D488" i="1"/>
  <c r="C488" i="4" s="1"/>
  <c r="G493" i="1"/>
  <c r="E493" i="4" s="1"/>
  <c r="O493" i="1"/>
  <c r="M493" i="4" s="1"/>
  <c r="I493" i="1"/>
  <c r="G493" i="4" s="1"/>
  <c r="H495" i="1"/>
  <c r="F495" i="4" s="1"/>
  <c r="I495" i="1"/>
  <c r="G495" i="4" s="1"/>
  <c r="G495" i="1"/>
  <c r="E495" i="4" s="1"/>
  <c r="H501" i="1"/>
  <c r="F501" i="4" s="1"/>
  <c r="G502" i="1"/>
  <c r="E502" i="4" s="1"/>
  <c r="E504" i="1"/>
  <c r="D504" i="4" s="1"/>
  <c r="H521" i="1"/>
  <c r="F521" i="4" s="1"/>
  <c r="O521" i="1"/>
  <c r="M521" i="4" s="1"/>
  <c r="H523" i="1"/>
  <c r="F523" i="4" s="1"/>
  <c r="I523" i="1"/>
  <c r="G523" i="4" s="1"/>
  <c r="E524" i="1"/>
  <c r="D524" i="4" s="1"/>
  <c r="G529" i="1"/>
  <c r="E529" i="4" s="1"/>
  <c r="R539" i="1"/>
  <c r="O539" i="4" s="1"/>
  <c r="R544" i="1"/>
  <c r="O544" i="4" s="1"/>
  <c r="Q544" i="1"/>
  <c r="N544" i="4" s="1"/>
  <c r="R545" i="1"/>
  <c r="O545" i="4" s="1"/>
  <c r="Q545" i="1"/>
  <c r="N545" i="4" s="1"/>
  <c r="M549" i="1"/>
  <c r="K549" i="4" s="1"/>
  <c r="R565" i="1"/>
  <c r="O565" i="4" s="1"/>
  <c r="Q565" i="1"/>
  <c r="N565" i="4" s="1"/>
  <c r="R575" i="1"/>
  <c r="O575" i="4" s="1"/>
  <c r="M580" i="1"/>
  <c r="K580" i="4" s="1"/>
  <c r="D587" i="1"/>
  <c r="C587" i="4" s="1"/>
  <c r="E587" i="1"/>
  <c r="D587" i="4" s="1"/>
  <c r="I589" i="1"/>
  <c r="G589" i="4" s="1"/>
  <c r="G589" i="1"/>
  <c r="E589" i="4" s="1"/>
  <c r="H593" i="1"/>
  <c r="F593" i="4" s="1"/>
  <c r="G593" i="1"/>
  <c r="E593" i="4" s="1"/>
  <c r="E612" i="1"/>
  <c r="D612" i="4" s="1"/>
  <c r="R617" i="1"/>
  <c r="O617" i="4" s="1"/>
  <c r="Q617" i="1"/>
  <c r="N617" i="4" s="1"/>
  <c r="R628" i="1"/>
  <c r="O628" i="4" s="1"/>
  <c r="R629" i="1"/>
  <c r="O629" i="4" s="1"/>
  <c r="Q629" i="1"/>
  <c r="N629" i="4" s="1"/>
  <c r="O639" i="4"/>
  <c r="M639" i="1"/>
  <c r="K639" i="4" s="1"/>
  <c r="D683" i="1"/>
  <c r="C683" i="4" s="1"/>
  <c r="E683" i="1"/>
  <c r="D683" i="4" s="1"/>
  <c r="D695" i="1"/>
  <c r="C695" i="4" s="1"/>
  <c r="E695" i="1"/>
  <c r="D695" i="4" s="1"/>
  <c r="E700" i="1"/>
  <c r="D700" i="4" s="1"/>
  <c r="D700" i="1"/>
  <c r="C700" i="4" s="1"/>
  <c r="M704" i="1"/>
  <c r="K704" i="4" s="1"/>
  <c r="I704" i="1"/>
  <c r="G704" i="4" s="1"/>
  <c r="O717" i="1"/>
  <c r="M717" i="4" s="1"/>
  <c r="I717" i="1"/>
  <c r="G717" i="4" s="1"/>
  <c r="H717" i="1"/>
  <c r="F717" i="4" s="1"/>
  <c r="G717" i="1"/>
  <c r="E717" i="4" s="1"/>
  <c r="E8" i="1"/>
  <c r="D8" i="4" s="1"/>
  <c r="E32" i="1"/>
  <c r="D32" i="4" s="1"/>
  <c r="I36" i="1"/>
  <c r="G36" i="4" s="1"/>
  <c r="R40" i="1"/>
  <c r="O40" i="4" s="1"/>
  <c r="O17" i="1"/>
  <c r="M17" i="4" s="1"/>
  <c r="O49" i="1"/>
  <c r="M49" i="4" s="1"/>
  <c r="O57" i="1"/>
  <c r="M57" i="4" s="1"/>
  <c r="O74" i="1"/>
  <c r="M74" i="4" s="1"/>
  <c r="O105" i="1"/>
  <c r="M105" i="4" s="1"/>
  <c r="O109" i="1"/>
  <c r="M109" i="4" s="1"/>
  <c r="O110" i="1"/>
  <c r="M110" i="4" s="1"/>
  <c r="M117" i="1"/>
  <c r="K117" i="4" s="1"/>
  <c r="O133" i="1"/>
  <c r="M133" i="4" s="1"/>
  <c r="I144" i="1"/>
  <c r="G144" i="4" s="1"/>
  <c r="H181" i="1"/>
  <c r="F181" i="4" s="1"/>
  <c r="H197" i="1"/>
  <c r="F197" i="4" s="1"/>
  <c r="K201" i="1"/>
  <c r="H214" i="1"/>
  <c r="F214" i="4" s="1"/>
  <c r="M245" i="1"/>
  <c r="K245" i="4" s="1"/>
  <c r="H272" i="1"/>
  <c r="F272" i="4" s="1"/>
  <c r="M283" i="1"/>
  <c r="K283" i="4" s="1"/>
  <c r="H285" i="1"/>
  <c r="F285" i="4" s="1"/>
  <c r="H287" i="1"/>
  <c r="F287" i="4" s="1"/>
  <c r="I287" i="1"/>
  <c r="G287" i="4" s="1"/>
  <c r="M291" i="1"/>
  <c r="K291" i="4" s="1"/>
  <c r="M293" i="1"/>
  <c r="K293" i="4" s="1"/>
  <c r="H297" i="1"/>
  <c r="F297" i="4" s="1"/>
  <c r="O302" i="1"/>
  <c r="M302" i="4" s="1"/>
  <c r="M308" i="1"/>
  <c r="K308" i="4" s="1"/>
  <c r="H309" i="1"/>
  <c r="F309" i="4" s="1"/>
  <c r="H313" i="1"/>
  <c r="F313" i="4" s="1"/>
  <c r="M323" i="1"/>
  <c r="K323" i="4" s="1"/>
  <c r="I336" i="1"/>
  <c r="G336" i="4" s="1"/>
  <c r="G353" i="1"/>
  <c r="E353" i="4" s="1"/>
  <c r="D355" i="1"/>
  <c r="C355" i="4" s="1"/>
  <c r="E355" i="1"/>
  <c r="R361" i="1"/>
  <c r="O361" i="4" s="1"/>
  <c r="Q361" i="1"/>
  <c r="N361" i="4" s="1"/>
  <c r="M368" i="1"/>
  <c r="K368" i="4" s="1"/>
  <c r="I368" i="1"/>
  <c r="G368" i="4" s="1"/>
  <c r="H419" i="1"/>
  <c r="F419" i="4" s="1"/>
  <c r="M419" i="1"/>
  <c r="K419" i="4" s="1"/>
  <c r="I419" i="1"/>
  <c r="G419" i="4" s="1"/>
  <c r="I421" i="1"/>
  <c r="G421" i="4" s="1"/>
  <c r="O422" i="1"/>
  <c r="M422" i="4" s="1"/>
  <c r="G422" i="1"/>
  <c r="E422" i="4" s="1"/>
  <c r="R441" i="1"/>
  <c r="O441" i="4" s="1"/>
  <c r="Q441" i="1"/>
  <c r="N441" i="4" s="1"/>
  <c r="R448" i="1"/>
  <c r="O448" i="4" s="1"/>
  <c r="Q448" i="1"/>
  <c r="N448" i="4" s="1"/>
  <c r="D469" i="1"/>
  <c r="C469" i="4" s="1"/>
  <c r="E469" i="1"/>
  <c r="I473" i="1"/>
  <c r="G473" i="4" s="1"/>
  <c r="G473" i="1"/>
  <c r="E473" i="4" s="1"/>
  <c r="Q482" i="1"/>
  <c r="N482" i="4" s="1"/>
  <c r="R482" i="1"/>
  <c r="O482" i="4" s="1"/>
  <c r="H499" i="1"/>
  <c r="F499" i="4" s="1"/>
  <c r="G499" i="1"/>
  <c r="E499" i="4" s="1"/>
  <c r="H507" i="1"/>
  <c r="F507" i="4" s="1"/>
  <c r="G507" i="1"/>
  <c r="E507" i="4" s="1"/>
  <c r="O518" i="1"/>
  <c r="M518" i="4" s="1"/>
  <c r="G518" i="1"/>
  <c r="E518" i="4" s="1"/>
  <c r="R531" i="1"/>
  <c r="O531" i="4" s="1"/>
  <c r="Q531" i="1"/>
  <c r="N531" i="4" s="1"/>
  <c r="M532" i="1"/>
  <c r="K532" i="4" s="1"/>
  <c r="R536" i="1"/>
  <c r="O536" i="4" s="1"/>
  <c r="Q536" i="1"/>
  <c r="N536" i="4" s="1"/>
  <c r="R553" i="1"/>
  <c r="O553" i="4" s="1"/>
  <c r="Q553" i="1"/>
  <c r="N553" i="4" s="1"/>
  <c r="H559" i="1"/>
  <c r="F559" i="4" s="1"/>
  <c r="G559" i="1"/>
  <c r="E559" i="4" s="1"/>
  <c r="M559" i="1"/>
  <c r="K559" i="4" s="1"/>
  <c r="E561" i="1"/>
  <c r="D561" i="4" s="1"/>
  <c r="D561" i="1"/>
  <c r="C561" i="4" s="1"/>
  <c r="H585" i="1"/>
  <c r="F585" i="4" s="1"/>
  <c r="O585" i="1"/>
  <c r="M585" i="4" s="1"/>
  <c r="R643" i="1"/>
  <c r="O643" i="4" s="1"/>
  <c r="Q643" i="1"/>
  <c r="N643" i="4" s="1"/>
  <c r="H699" i="1"/>
  <c r="F699" i="4" s="1"/>
  <c r="G699" i="1"/>
  <c r="E699" i="4" s="1"/>
  <c r="E24" i="1"/>
  <c r="D24" i="4" s="1"/>
  <c r="H49" i="1"/>
  <c r="F49" i="4" s="1"/>
  <c r="E37" i="1"/>
  <c r="D37" i="4" s="1"/>
  <c r="O30" i="1"/>
  <c r="M30" i="4" s="1"/>
  <c r="M48" i="1"/>
  <c r="K48" i="4" s="1"/>
  <c r="O54" i="1"/>
  <c r="M54" i="4" s="1"/>
  <c r="H121" i="1"/>
  <c r="F121" i="4" s="1"/>
  <c r="M131" i="1"/>
  <c r="K131" i="4" s="1"/>
  <c r="H137" i="1"/>
  <c r="F137" i="4" s="1"/>
  <c r="O157" i="1"/>
  <c r="M157" i="4" s="1"/>
  <c r="M161" i="1"/>
  <c r="K161" i="4" s="1"/>
  <c r="H162" i="1"/>
  <c r="F162" i="4" s="1"/>
  <c r="H173" i="1"/>
  <c r="F173" i="4" s="1"/>
  <c r="D4" i="1"/>
  <c r="C4" i="4" s="1"/>
  <c r="G9" i="1"/>
  <c r="E9" i="4" s="1"/>
  <c r="Q9" i="1"/>
  <c r="N9" i="4" s="1"/>
  <c r="D14" i="1"/>
  <c r="C14" i="4" s="1"/>
  <c r="D17" i="1"/>
  <c r="C17" i="4" s="1"/>
  <c r="E23" i="1"/>
  <c r="D23" i="4" s="1"/>
  <c r="G33" i="1"/>
  <c r="E33" i="4" s="1"/>
  <c r="Q33" i="1"/>
  <c r="N33" i="4" s="1"/>
  <c r="O34" i="1"/>
  <c r="M34" i="4" s="1"/>
  <c r="D46" i="1"/>
  <c r="C46" i="4" s="1"/>
  <c r="H48" i="1"/>
  <c r="F48" i="4" s="1"/>
  <c r="D49" i="1"/>
  <c r="C49" i="4" s="1"/>
  <c r="D54" i="1"/>
  <c r="C54" i="4" s="1"/>
  <c r="G66" i="1"/>
  <c r="E66" i="4" s="1"/>
  <c r="G73" i="1"/>
  <c r="E73" i="4" s="1"/>
  <c r="G89" i="1"/>
  <c r="E89" i="4" s="1"/>
  <c r="R92" i="1"/>
  <c r="O92" i="4" s="1"/>
  <c r="G98" i="1"/>
  <c r="E98" i="4" s="1"/>
  <c r="M99" i="1"/>
  <c r="K99" i="4" s="1"/>
  <c r="D105" i="1"/>
  <c r="C105" i="4" s="1"/>
  <c r="E109" i="1"/>
  <c r="D109" i="4" s="1"/>
  <c r="M116" i="1"/>
  <c r="K116" i="4" s="1"/>
  <c r="O117" i="1"/>
  <c r="M117" i="4" s="1"/>
  <c r="E119" i="1"/>
  <c r="D119" i="4" s="1"/>
  <c r="Q120" i="1"/>
  <c r="N120" i="4" s="1"/>
  <c r="G123" i="1"/>
  <c r="E123" i="4" s="1"/>
  <c r="E131" i="1"/>
  <c r="D131" i="4" s="1"/>
  <c r="I137" i="1"/>
  <c r="G137" i="4" s="1"/>
  <c r="E139" i="1"/>
  <c r="D139" i="4" s="1"/>
  <c r="G142" i="1"/>
  <c r="E142" i="4" s="1"/>
  <c r="G145" i="1"/>
  <c r="E145" i="4" s="1"/>
  <c r="D150" i="1"/>
  <c r="C150" i="4" s="1"/>
  <c r="R150" i="1"/>
  <c r="O150" i="4" s="1"/>
  <c r="G155" i="1"/>
  <c r="E155" i="4" s="1"/>
  <c r="M159" i="1"/>
  <c r="K159" i="4" s="1"/>
  <c r="E161" i="1"/>
  <c r="O161" i="1"/>
  <c r="M161" i="4" s="1"/>
  <c r="I181" i="1"/>
  <c r="G181" i="4" s="1"/>
  <c r="E187" i="1"/>
  <c r="D187" i="4" s="1"/>
  <c r="I191" i="1"/>
  <c r="G191" i="4" s="1"/>
  <c r="Q192" i="1"/>
  <c r="N192" i="4" s="1"/>
  <c r="R196" i="1"/>
  <c r="O196" i="4" s="1"/>
  <c r="I197" i="1"/>
  <c r="G197" i="4" s="1"/>
  <c r="D222" i="1"/>
  <c r="C222" i="4" s="1"/>
  <c r="G233" i="1"/>
  <c r="E233" i="4" s="1"/>
  <c r="Q233" i="1"/>
  <c r="N233" i="4" s="1"/>
  <c r="G238" i="1"/>
  <c r="E238" i="4" s="1"/>
  <c r="H239" i="1"/>
  <c r="F239" i="4" s="1"/>
  <c r="G239" i="1"/>
  <c r="E239" i="4" s="1"/>
  <c r="E245" i="1"/>
  <c r="O245" i="1"/>
  <c r="M245" i="4" s="1"/>
  <c r="E247" i="1"/>
  <c r="D247" i="4" s="1"/>
  <c r="D256" i="1"/>
  <c r="C256" i="4" s="1"/>
  <c r="G261" i="1"/>
  <c r="E261" i="4" s="1"/>
  <c r="K265" i="1"/>
  <c r="I267" i="1"/>
  <c r="G267" i="4" s="1"/>
  <c r="E270" i="1"/>
  <c r="D270" i="4" s="1"/>
  <c r="D270" i="1"/>
  <c r="C270" i="4" s="1"/>
  <c r="I272" i="1"/>
  <c r="G272" i="4" s="1"/>
  <c r="G273" i="1"/>
  <c r="E273" i="4" s="1"/>
  <c r="M277" i="1"/>
  <c r="K277" i="4" s="1"/>
  <c r="G278" i="1"/>
  <c r="E278" i="4" s="1"/>
  <c r="E279" i="1"/>
  <c r="D279" i="4" s="1"/>
  <c r="I285" i="1"/>
  <c r="G285" i="4" s="1"/>
  <c r="E291" i="1"/>
  <c r="D291" i="4" s="1"/>
  <c r="O293" i="1"/>
  <c r="M293" i="4" s="1"/>
  <c r="R294" i="1"/>
  <c r="O294" i="4" s="1"/>
  <c r="I297" i="1"/>
  <c r="G297" i="4" s="1"/>
  <c r="I299" i="1"/>
  <c r="G299" i="4" s="1"/>
  <c r="Q302" i="1"/>
  <c r="N302" i="4" s="1"/>
  <c r="R302" i="1"/>
  <c r="O302" i="4" s="1"/>
  <c r="I309" i="1"/>
  <c r="G309" i="4" s="1"/>
  <c r="D310" i="1"/>
  <c r="C310" i="4" s="1"/>
  <c r="R312" i="1"/>
  <c r="O312" i="4" s="1"/>
  <c r="Q312" i="1"/>
  <c r="N312" i="4" s="1"/>
  <c r="D318" i="1"/>
  <c r="C318" i="4" s="1"/>
  <c r="H319" i="1"/>
  <c r="F319" i="4" s="1"/>
  <c r="M319" i="1"/>
  <c r="K319" i="4" s="1"/>
  <c r="Q320" i="1"/>
  <c r="N320" i="4" s="1"/>
  <c r="E323" i="1"/>
  <c r="G325" i="1"/>
  <c r="E325" i="4" s="1"/>
  <c r="I331" i="1"/>
  <c r="G331" i="4" s="1"/>
  <c r="R334" i="1"/>
  <c r="O334" i="4" s="1"/>
  <c r="H336" i="1"/>
  <c r="F336" i="4" s="1"/>
  <c r="R342" i="1"/>
  <c r="G345" i="1"/>
  <c r="E345" i="4" s="1"/>
  <c r="E347" i="1"/>
  <c r="D347" i="4" s="1"/>
  <c r="H353" i="1"/>
  <c r="F353" i="4" s="1"/>
  <c r="O354" i="1"/>
  <c r="M354" i="4" s="1"/>
  <c r="H354" i="1"/>
  <c r="F354" i="4" s="1"/>
  <c r="H355" i="1"/>
  <c r="F355" i="4" s="1"/>
  <c r="I355" i="1"/>
  <c r="G355" i="4" s="1"/>
  <c r="G358" i="1"/>
  <c r="E358" i="4" s="1"/>
  <c r="D361" i="1"/>
  <c r="C361" i="4" s="1"/>
  <c r="E363" i="1"/>
  <c r="D363" i="4" s="1"/>
  <c r="H368" i="1"/>
  <c r="F368" i="4" s="1"/>
  <c r="G371" i="1"/>
  <c r="E371" i="4" s="1"/>
  <c r="D372" i="1"/>
  <c r="C372" i="4" s="1"/>
  <c r="M373" i="1"/>
  <c r="K373" i="4" s="1"/>
  <c r="O377" i="1"/>
  <c r="M377" i="4" s="1"/>
  <c r="D384" i="1"/>
  <c r="C384" i="4" s="1"/>
  <c r="O386" i="1"/>
  <c r="M386" i="4" s="1"/>
  <c r="H388" i="1"/>
  <c r="F388" i="4" s="1"/>
  <c r="D392" i="1"/>
  <c r="C392" i="4" s="1"/>
  <c r="Q393" i="1"/>
  <c r="N393" i="4" s="1"/>
  <c r="Q395" i="1"/>
  <c r="N395" i="4" s="1"/>
  <c r="R404" i="1"/>
  <c r="O404" i="4" s="1"/>
  <c r="Q408" i="1"/>
  <c r="N408" i="4" s="1"/>
  <c r="H413" i="1"/>
  <c r="F413" i="4" s="1"/>
  <c r="H415" i="1"/>
  <c r="F415" i="4" s="1"/>
  <c r="I415" i="1"/>
  <c r="G415" i="4" s="1"/>
  <c r="O417" i="1"/>
  <c r="M417" i="4" s="1"/>
  <c r="G419" i="1"/>
  <c r="E419" i="4" s="1"/>
  <c r="R420" i="1"/>
  <c r="D427" i="1"/>
  <c r="C427" i="4" s="1"/>
  <c r="E427" i="1"/>
  <c r="D427" i="4" s="1"/>
  <c r="D432" i="1"/>
  <c r="C432" i="4" s="1"/>
  <c r="O433" i="1"/>
  <c r="M433" i="4" s="1"/>
  <c r="Q436" i="1"/>
  <c r="N436" i="4" s="1"/>
  <c r="E444" i="1"/>
  <c r="D444" i="4" s="1"/>
  <c r="M449" i="1"/>
  <c r="K449" i="4" s="1"/>
  <c r="D456" i="1"/>
  <c r="C456" i="4" s="1"/>
  <c r="Q457" i="1"/>
  <c r="N457" i="4" s="1"/>
  <c r="Q459" i="1"/>
  <c r="N459" i="4" s="1"/>
  <c r="O466" i="1"/>
  <c r="M466" i="4" s="1"/>
  <c r="H466" i="1"/>
  <c r="F466" i="4" s="1"/>
  <c r="H473" i="1"/>
  <c r="F473" i="4" s="1"/>
  <c r="O486" i="1"/>
  <c r="M486" i="4" s="1"/>
  <c r="G486" i="1"/>
  <c r="E486" i="4" s="1"/>
  <c r="R511" i="1"/>
  <c r="O511" i="4" s="1"/>
  <c r="E540" i="1"/>
  <c r="D540" i="4" s="1"/>
  <c r="D540" i="1"/>
  <c r="C540" i="4" s="1"/>
  <c r="D555" i="1"/>
  <c r="C555" i="4" s="1"/>
  <c r="E555" i="1"/>
  <c r="D555" i="4" s="1"/>
  <c r="H557" i="1"/>
  <c r="F557" i="4" s="1"/>
  <c r="G557" i="1"/>
  <c r="E557" i="4" s="1"/>
  <c r="H558" i="1"/>
  <c r="F558" i="4" s="1"/>
  <c r="O558" i="1"/>
  <c r="M558" i="4" s="1"/>
  <c r="I559" i="1"/>
  <c r="G559" i="4" s="1"/>
  <c r="E560" i="1"/>
  <c r="D560" i="4" s="1"/>
  <c r="G563" i="1"/>
  <c r="E563" i="4" s="1"/>
  <c r="D564" i="1"/>
  <c r="C564" i="4" s="1"/>
  <c r="D565" i="1"/>
  <c r="C565" i="4" s="1"/>
  <c r="E565" i="1"/>
  <c r="D565" i="4" s="1"/>
  <c r="Q567" i="1"/>
  <c r="N567" i="4" s="1"/>
  <c r="H579" i="1"/>
  <c r="F579" i="4" s="1"/>
  <c r="G579" i="1"/>
  <c r="E579" i="4" s="1"/>
  <c r="M579" i="1"/>
  <c r="K579" i="4" s="1"/>
  <c r="O582" i="1"/>
  <c r="M582" i="4" s="1"/>
  <c r="G582" i="1"/>
  <c r="E582" i="4" s="1"/>
  <c r="G585" i="1"/>
  <c r="E585" i="4" s="1"/>
  <c r="O598" i="1"/>
  <c r="M598" i="4" s="1"/>
  <c r="R607" i="1"/>
  <c r="E613" i="1"/>
  <c r="D613" i="4" s="1"/>
  <c r="D613" i="1"/>
  <c r="C613" i="4" s="1"/>
  <c r="G621" i="1"/>
  <c r="E621" i="4" s="1"/>
  <c r="O621" i="1"/>
  <c r="M621" i="4" s="1"/>
  <c r="I621" i="1"/>
  <c r="G621" i="4" s="1"/>
  <c r="H623" i="1"/>
  <c r="F623" i="4" s="1"/>
  <c r="I623" i="1"/>
  <c r="G623" i="4" s="1"/>
  <c r="G623" i="1"/>
  <c r="E623" i="4" s="1"/>
  <c r="E625" i="1"/>
  <c r="D625" i="4" s="1"/>
  <c r="D625" i="1"/>
  <c r="C625" i="4" s="1"/>
  <c r="K247" i="1"/>
  <c r="D311" i="1"/>
  <c r="C311" i="4" s="1"/>
  <c r="E311" i="1"/>
  <c r="D311" i="4" s="1"/>
  <c r="E362" i="1"/>
  <c r="D362" i="4" s="1"/>
  <c r="D362" i="1"/>
  <c r="C362" i="4" s="1"/>
  <c r="Q386" i="1"/>
  <c r="N386" i="4" s="1"/>
  <c r="R386" i="1"/>
  <c r="O386" i="4" s="1"/>
  <c r="R417" i="1"/>
  <c r="Q417" i="1"/>
  <c r="N417" i="4" s="1"/>
  <c r="O430" i="1"/>
  <c r="M430" i="4" s="1"/>
  <c r="H443" i="1"/>
  <c r="F443" i="4" s="1"/>
  <c r="G443" i="1"/>
  <c r="E443" i="4" s="1"/>
  <c r="H447" i="1"/>
  <c r="F447" i="4" s="1"/>
  <c r="M447" i="1"/>
  <c r="K447" i="4" s="1"/>
  <c r="I447" i="1"/>
  <c r="G447" i="4" s="1"/>
  <c r="D449" i="1"/>
  <c r="C449" i="4" s="1"/>
  <c r="E449" i="1"/>
  <c r="D449" i="4" s="1"/>
  <c r="Q462" i="1"/>
  <c r="N462" i="4" s="1"/>
  <c r="R462" i="1"/>
  <c r="O462" i="4" s="1"/>
  <c r="O463" i="4"/>
  <c r="M463" i="1"/>
  <c r="K463" i="4" s="1"/>
  <c r="G465" i="1"/>
  <c r="E465" i="4" s="1"/>
  <c r="O465" i="1"/>
  <c r="M465" i="4" s="1"/>
  <c r="I465" i="1"/>
  <c r="G465" i="4" s="1"/>
  <c r="O502" i="1"/>
  <c r="M502" i="4" s="1"/>
  <c r="R513" i="1"/>
  <c r="O513" i="4" s="1"/>
  <c r="Q513" i="1"/>
  <c r="N513" i="4" s="1"/>
  <c r="Q526" i="1"/>
  <c r="N526" i="4" s="1"/>
  <c r="R526" i="1"/>
  <c r="O526" i="4" s="1"/>
  <c r="D535" i="1"/>
  <c r="C535" i="4" s="1"/>
  <c r="E535" i="1"/>
  <c r="D535" i="4" s="1"/>
  <c r="D539" i="1"/>
  <c r="C539" i="4" s="1"/>
  <c r="E539" i="1"/>
  <c r="D539" i="4" s="1"/>
  <c r="H543" i="1"/>
  <c r="F543" i="4" s="1"/>
  <c r="I543" i="1"/>
  <c r="G543" i="4" s="1"/>
  <c r="H545" i="1"/>
  <c r="F545" i="4" s="1"/>
  <c r="G545" i="1"/>
  <c r="E545" i="4" s="1"/>
  <c r="O545" i="1"/>
  <c r="M545" i="4" s="1"/>
  <c r="G546" i="1"/>
  <c r="E546" i="4" s="1"/>
  <c r="O546" i="1"/>
  <c r="M546" i="4" s="1"/>
  <c r="O562" i="1"/>
  <c r="M562" i="4" s="1"/>
  <c r="H562" i="1"/>
  <c r="F562" i="4" s="1"/>
  <c r="H565" i="1"/>
  <c r="F565" i="4" s="1"/>
  <c r="G565" i="1"/>
  <c r="E565" i="4" s="1"/>
  <c r="O565" i="1"/>
  <c r="M565" i="4" s="1"/>
  <c r="R596" i="1"/>
  <c r="O596" i="4" s="1"/>
  <c r="Q596" i="1"/>
  <c r="N596" i="4" s="1"/>
  <c r="R597" i="1"/>
  <c r="O597" i="4" s="1"/>
  <c r="Q597" i="1"/>
  <c r="N597" i="4" s="1"/>
  <c r="O614" i="1"/>
  <c r="M614" i="4" s="1"/>
  <c r="G614" i="1"/>
  <c r="E614" i="4" s="1"/>
  <c r="I625" i="1"/>
  <c r="G625" i="4" s="1"/>
  <c r="G625" i="1"/>
  <c r="E625" i="4" s="1"/>
  <c r="O626" i="1"/>
  <c r="M626" i="4" s="1"/>
  <c r="H626" i="1"/>
  <c r="F626" i="4" s="1"/>
  <c r="R633" i="1"/>
  <c r="O633" i="4" s="1"/>
  <c r="Q633" i="1"/>
  <c r="N633" i="4" s="1"/>
  <c r="E638" i="1"/>
  <c r="D638" i="4" s="1"/>
  <c r="D638" i="1"/>
  <c r="C638" i="4" s="1"/>
  <c r="Q678" i="1"/>
  <c r="N678" i="4" s="1"/>
  <c r="R678" i="1"/>
  <c r="O678" i="4" s="1"/>
  <c r="O711" i="1"/>
  <c r="M711" i="4" s="1"/>
  <c r="M711" i="1"/>
  <c r="K711" i="4" s="1"/>
  <c r="G711" i="1"/>
  <c r="E711" i="4" s="1"/>
  <c r="O743" i="4"/>
  <c r="M743" i="1"/>
  <c r="K743" i="4" s="1"/>
  <c r="D235" i="1"/>
  <c r="C235" i="4" s="1"/>
  <c r="E235" i="1"/>
  <c r="D235" i="4" s="1"/>
  <c r="Q2" i="1"/>
  <c r="N2" i="4" s="1"/>
  <c r="G4" i="1"/>
  <c r="E4" i="4" s="1"/>
  <c r="I9" i="1"/>
  <c r="G9" i="4" s="1"/>
  <c r="E11" i="1"/>
  <c r="D11" i="4" s="1"/>
  <c r="G14" i="1"/>
  <c r="E14" i="4" s="1"/>
  <c r="G17" i="1"/>
  <c r="E17" i="4" s="1"/>
  <c r="I23" i="1"/>
  <c r="G23" i="4" s="1"/>
  <c r="D25" i="1"/>
  <c r="C25" i="4" s="1"/>
  <c r="D30" i="1"/>
  <c r="C30" i="4" s="1"/>
  <c r="R34" i="1"/>
  <c r="O34" i="4" s="1"/>
  <c r="Q39" i="1"/>
  <c r="N39" i="4" s="1"/>
  <c r="G46" i="1"/>
  <c r="E46" i="4" s="1"/>
  <c r="G49" i="1"/>
  <c r="E49" i="4" s="1"/>
  <c r="G54" i="1"/>
  <c r="E54" i="4" s="1"/>
  <c r="G57" i="1"/>
  <c r="E57" i="4" s="1"/>
  <c r="G59" i="1"/>
  <c r="E59" i="4" s="1"/>
  <c r="M63" i="1"/>
  <c r="K63" i="4" s="1"/>
  <c r="E65" i="1"/>
  <c r="O65" i="1"/>
  <c r="M65" i="4" s="1"/>
  <c r="D74" i="1"/>
  <c r="C74" i="4" s="1"/>
  <c r="G79" i="1"/>
  <c r="E79" i="4" s="1"/>
  <c r="O85" i="1"/>
  <c r="M85" i="4" s="1"/>
  <c r="E87" i="1"/>
  <c r="D87" i="4" s="1"/>
  <c r="Q88" i="1"/>
  <c r="N88" i="4" s="1"/>
  <c r="E97" i="1"/>
  <c r="O97" i="1"/>
  <c r="M97" i="4" s="1"/>
  <c r="Q99" i="1"/>
  <c r="N99" i="4" s="1"/>
  <c r="Q103" i="1"/>
  <c r="N103" i="4" s="1"/>
  <c r="G105" i="1"/>
  <c r="E105" i="4" s="1"/>
  <c r="G109" i="1"/>
  <c r="E109" i="4" s="1"/>
  <c r="H112" i="1"/>
  <c r="F112" i="4" s="1"/>
  <c r="D113" i="1"/>
  <c r="C113" i="4" s="1"/>
  <c r="Q115" i="1"/>
  <c r="N115" i="4" s="1"/>
  <c r="G117" i="1"/>
  <c r="E117" i="4" s="1"/>
  <c r="Q117" i="1"/>
  <c r="N117" i="4" s="1"/>
  <c r="M124" i="1"/>
  <c r="K124" i="4" s="1"/>
  <c r="I128" i="1"/>
  <c r="G128" i="4" s="1"/>
  <c r="G131" i="1"/>
  <c r="E131" i="4" s="1"/>
  <c r="G133" i="1"/>
  <c r="E133" i="4" s="1"/>
  <c r="D136" i="1"/>
  <c r="C136" i="4" s="1"/>
  <c r="K137" i="1"/>
  <c r="I139" i="1"/>
  <c r="G139" i="4" s="1"/>
  <c r="D140" i="1"/>
  <c r="C140" i="4" s="1"/>
  <c r="G150" i="1"/>
  <c r="E150" i="4" s="1"/>
  <c r="G157" i="1"/>
  <c r="E157" i="4" s="1"/>
  <c r="Q159" i="1"/>
  <c r="N159" i="4" s="1"/>
  <c r="G161" i="1"/>
  <c r="E161" i="4" s="1"/>
  <c r="Q161" i="1"/>
  <c r="N161" i="4" s="1"/>
  <c r="Q168" i="1"/>
  <c r="N168" i="4" s="1"/>
  <c r="D170" i="1"/>
  <c r="C170" i="4" s="1"/>
  <c r="E171" i="1"/>
  <c r="D171" i="4" s="1"/>
  <c r="G175" i="1"/>
  <c r="E175" i="4" s="1"/>
  <c r="R182" i="1"/>
  <c r="O182" i="4" s="1"/>
  <c r="Q183" i="1"/>
  <c r="N183" i="4" s="1"/>
  <c r="G187" i="1"/>
  <c r="E187" i="4" s="1"/>
  <c r="E195" i="1"/>
  <c r="D195" i="4" s="1"/>
  <c r="H196" i="1"/>
  <c r="F196" i="4" s="1"/>
  <c r="D206" i="1"/>
  <c r="C206" i="4" s="1"/>
  <c r="H208" i="1"/>
  <c r="F208" i="4" s="1"/>
  <c r="D209" i="1"/>
  <c r="C209" i="4" s="1"/>
  <c r="E219" i="1"/>
  <c r="D219" i="4" s="1"/>
  <c r="H222" i="1"/>
  <c r="F222" i="4" s="1"/>
  <c r="I223" i="1"/>
  <c r="G223" i="4" s="1"/>
  <c r="Q224" i="1"/>
  <c r="N224" i="4" s="1"/>
  <c r="G226" i="1"/>
  <c r="E226" i="4" s="1"/>
  <c r="E227" i="1"/>
  <c r="D227" i="4" s="1"/>
  <c r="Q227" i="1"/>
  <c r="N227" i="4" s="1"/>
  <c r="D229" i="1"/>
  <c r="C229" i="4" s="1"/>
  <c r="Q231" i="1"/>
  <c r="N231" i="4" s="1"/>
  <c r="I233" i="1"/>
  <c r="G233" i="4" s="1"/>
  <c r="E234" i="1"/>
  <c r="D234" i="4" s="1"/>
  <c r="D234" i="1"/>
  <c r="C234" i="4" s="1"/>
  <c r="D240" i="1"/>
  <c r="C240" i="4" s="1"/>
  <c r="R240" i="1"/>
  <c r="O240" i="4" s="1"/>
  <c r="Q243" i="1"/>
  <c r="N243" i="4" s="1"/>
  <c r="G245" i="1"/>
  <c r="E245" i="4" s="1"/>
  <c r="Q245" i="1"/>
  <c r="N245" i="4" s="1"/>
  <c r="H251" i="1"/>
  <c r="F251" i="4" s="1"/>
  <c r="G251" i="1"/>
  <c r="E251" i="4" s="1"/>
  <c r="M255" i="1"/>
  <c r="K255" i="4" s="1"/>
  <c r="I256" i="1"/>
  <c r="G256" i="4" s="1"/>
  <c r="M257" i="1"/>
  <c r="K257" i="4" s="1"/>
  <c r="Q257" i="1"/>
  <c r="N257" i="4" s="1"/>
  <c r="D260" i="1"/>
  <c r="C260" i="4" s="1"/>
  <c r="R260" i="1"/>
  <c r="O260" i="4" s="1"/>
  <c r="G270" i="1"/>
  <c r="E270" i="4" s="1"/>
  <c r="H274" i="1"/>
  <c r="F274" i="4" s="1"/>
  <c r="E277" i="1"/>
  <c r="D283" i="1"/>
  <c r="C283" i="4" s="1"/>
  <c r="E283" i="1"/>
  <c r="D283" i="4" s="1"/>
  <c r="M287" i="1"/>
  <c r="K287" i="4" s="1"/>
  <c r="G291" i="1"/>
  <c r="E291" i="4" s="1"/>
  <c r="G293" i="1"/>
  <c r="E293" i="4" s="1"/>
  <c r="H301" i="1"/>
  <c r="F301" i="4" s="1"/>
  <c r="G305" i="1"/>
  <c r="E305" i="4" s="1"/>
  <c r="G307" i="1"/>
  <c r="E307" i="4" s="1"/>
  <c r="G310" i="1"/>
  <c r="E310" i="4" s="1"/>
  <c r="O313" i="1"/>
  <c r="M313" i="4" s="1"/>
  <c r="Q315" i="1"/>
  <c r="N315" i="4" s="1"/>
  <c r="H318" i="1"/>
  <c r="F318" i="4" s="1"/>
  <c r="D321" i="1"/>
  <c r="C321" i="4" s="1"/>
  <c r="E321" i="1"/>
  <c r="D321" i="4" s="1"/>
  <c r="I325" i="1"/>
  <c r="G325" i="4" s="1"/>
  <c r="G326" i="1"/>
  <c r="E326" i="4" s="1"/>
  <c r="D328" i="1"/>
  <c r="C328" i="4" s="1"/>
  <c r="R335" i="1"/>
  <c r="O335" i="4" s="1"/>
  <c r="G339" i="1"/>
  <c r="E339" i="4" s="1"/>
  <c r="D340" i="1"/>
  <c r="C340" i="4" s="1"/>
  <c r="Q344" i="1"/>
  <c r="N344" i="4" s="1"/>
  <c r="R351" i="1"/>
  <c r="O351" i="4" s="1"/>
  <c r="R356" i="1"/>
  <c r="O356" i="4" s="1"/>
  <c r="O365" i="1"/>
  <c r="M365" i="4" s="1"/>
  <c r="I365" i="1"/>
  <c r="G365" i="4" s="1"/>
  <c r="D366" i="1"/>
  <c r="C366" i="4" s="1"/>
  <c r="R367" i="1"/>
  <c r="O367" i="4" s="1"/>
  <c r="E373" i="1"/>
  <c r="D377" i="1"/>
  <c r="C377" i="4" s="1"/>
  <c r="M383" i="1"/>
  <c r="K383" i="4" s="1"/>
  <c r="M385" i="1"/>
  <c r="K385" i="4" s="1"/>
  <c r="I385" i="1"/>
  <c r="G385" i="4" s="1"/>
  <c r="O390" i="1"/>
  <c r="M390" i="4" s="1"/>
  <c r="G390" i="1"/>
  <c r="E390" i="4" s="1"/>
  <c r="G393" i="1"/>
  <c r="E393" i="4" s="1"/>
  <c r="O393" i="1"/>
  <c r="M393" i="4" s="1"/>
  <c r="Q398" i="1"/>
  <c r="N398" i="4" s="1"/>
  <c r="R398" i="1"/>
  <c r="O398" i="4" s="1"/>
  <c r="O399" i="4"/>
  <c r="M399" i="1"/>
  <c r="K399" i="4" s="1"/>
  <c r="G401" i="1"/>
  <c r="E401" i="4" s="1"/>
  <c r="O401" i="1"/>
  <c r="M401" i="4" s="1"/>
  <c r="E407" i="1"/>
  <c r="D407" i="4" s="1"/>
  <c r="M421" i="1"/>
  <c r="K421" i="4" s="1"/>
  <c r="I427" i="1"/>
  <c r="G427" i="4" s="1"/>
  <c r="D428" i="1"/>
  <c r="C428" i="4" s="1"/>
  <c r="M431" i="1"/>
  <c r="K431" i="4" s="1"/>
  <c r="H432" i="1"/>
  <c r="F432" i="4" s="1"/>
  <c r="D433" i="1"/>
  <c r="C433" i="4" s="1"/>
  <c r="D437" i="1"/>
  <c r="C437" i="4" s="1"/>
  <c r="E437" i="1"/>
  <c r="D446" i="1"/>
  <c r="C446" i="4" s="1"/>
  <c r="Q449" i="1"/>
  <c r="N449" i="4" s="1"/>
  <c r="G454" i="1"/>
  <c r="E454" i="4" s="1"/>
  <c r="G457" i="1"/>
  <c r="E457" i="4" s="1"/>
  <c r="O457" i="1"/>
  <c r="M457" i="4" s="1"/>
  <c r="Q463" i="1"/>
  <c r="N463" i="4" s="1"/>
  <c r="H465" i="1"/>
  <c r="F465" i="4" s="1"/>
  <c r="R475" i="1"/>
  <c r="R491" i="1"/>
  <c r="O491" i="4" s="1"/>
  <c r="R495" i="1"/>
  <c r="O495" i="4" s="1"/>
  <c r="R500" i="1"/>
  <c r="O500" i="4" s="1"/>
  <c r="Q500" i="1"/>
  <c r="N500" i="4" s="1"/>
  <c r="R501" i="1"/>
  <c r="O501" i="4" s="1"/>
  <c r="Q501" i="1"/>
  <c r="N501" i="4" s="1"/>
  <c r="R504" i="1"/>
  <c r="O504" i="4" s="1"/>
  <c r="Q504" i="1"/>
  <c r="N504" i="4" s="1"/>
  <c r="R507" i="1"/>
  <c r="Q507" i="1"/>
  <c r="N507" i="4" s="1"/>
  <c r="Q514" i="1"/>
  <c r="N514" i="4" s="1"/>
  <c r="R514" i="1"/>
  <c r="O514" i="4" s="1"/>
  <c r="Q518" i="1"/>
  <c r="N518" i="4" s="1"/>
  <c r="R518" i="1"/>
  <c r="O518" i="4" s="1"/>
  <c r="Q528" i="1"/>
  <c r="N528" i="4" s="1"/>
  <c r="R528" i="1"/>
  <c r="O528" i="4" s="1"/>
  <c r="E532" i="1"/>
  <c r="D532" i="4" s="1"/>
  <c r="D537" i="1"/>
  <c r="C537" i="4" s="1"/>
  <c r="H539" i="1"/>
  <c r="F539" i="4" s="1"/>
  <c r="G539" i="1"/>
  <c r="E539" i="4" s="1"/>
  <c r="I545" i="1"/>
  <c r="G545" i="4" s="1"/>
  <c r="H546" i="1"/>
  <c r="F546" i="4" s="1"/>
  <c r="I565" i="1"/>
  <c r="G565" i="4" s="1"/>
  <c r="Q583" i="1"/>
  <c r="N583" i="4" s="1"/>
  <c r="Q590" i="1"/>
  <c r="N590" i="4" s="1"/>
  <c r="R590" i="1"/>
  <c r="O590" i="4" s="1"/>
  <c r="R591" i="1"/>
  <c r="Q591" i="1"/>
  <c r="N591" i="4" s="1"/>
  <c r="R601" i="1"/>
  <c r="O601" i="4" s="1"/>
  <c r="Q601" i="1"/>
  <c r="N601" i="4" s="1"/>
  <c r="E608" i="1"/>
  <c r="D608" i="4" s="1"/>
  <c r="D608" i="1"/>
  <c r="C608" i="4" s="1"/>
  <c r="H625" i="1"/>
  <c r="F625" i="4" s="1"/>
  <c r="G629" i="1"/>
  <c r="E629" i="4" s="1"/>
  <c r="O629" i="1"/>
  <c r="M629" i="4" s="1"/>
  <c r="I629" i="1"/>
  <c r="G629" i="4" s="1"/>
  <c r="R649" i="1"/>
  <c r="O649" i="4" s="1"/>
  <c r="Q649" i="1"/>
  <c r="N649" i="4" s="1"/>
  <c r="H4" i="1"/>
  <c r="F4" i="4" s="1"/>
  <c r="I79" i="1"/>
  <c r="G79" i="4" s="1"/>
  <c r="I131" i="1"/>
  <c r="G131" i="4" s="1"/>
  <c r="I175" i="1"/>
  <c r="G175" i="4" s="1"/>
  <c r="I208" i="1"/>
  <c r="G208" i="4" s="1"/>
  <c r="H226" i="1"/>
  <c r="F226" i="4" s="1"/>
  <c r="H227" i="1"/>
  <c r="F227" i="4" s="1"/>
  <c r="I227" i="1"/>
  <c r="G227" i="4" s="1"/>
  <c r="O238" i="1"/>
  <c r="M238" i="4" s="1"/>
  <c r="H245" i="1"/>
  <c r="F245" i="4" s="1"/>
  <c r="I291" i="1"/>
  <c r="G291" i="4" s="1"/>
  <c r="H293" i="1"/>
  <c r="F293" i="4" s="1"/>
  <c r="I301" i="1"/>
  <c r="G301" i="4" s="1"/>
  <c r="H303" i="1"/>
  <c r="F303" i="4" s="1"/>
  <c r="M303" i="1"/>
  <c r="K303" i="4" s="1"/>
  <c r="H305" i="1"/>
  <c r="F305" i="4" s="1"/>
  <c r="M309" i="1"/>
  <c r="K309" i="4" s="1"/>
  <c r="M341" i="1"/>
  <c r="K341" i="4" s="1"/>
  <c r="G349" i="1"/>
  <c r="E349" i="4" s="1"/>
  <c r="O349" i="1"/>
  <c r="M349" i="4" s="1"/>
  <c r="D387" i="1"/>
  <c r="C387" i="4" s="1"/>
  <c r="E387" i="1"/>
  <c r="D387" i="4" s="1"/>
  <c r="M415" i="1"/>
  <c r="K415" i="4" s="1"/>
  <c r="O421" i="1"/>
  <c r="M421" i="4" s="1"/>
  <c r="H435" i="1"/>
  <c r="F435" i="4" s="1"/>
  <c r="G435" i="1"/>
  <c r="E435" i="4" s="1"/>
  <c r="Q438" i="1"/>
  <c r="N438" i="4" s="1"/>
  <c r="R438" i="1"/>
  <c r="O446" i="1"/>
  <c r="M446" i="4" s="1"/>
  <c r="H446" i="1"/>
  <c r="F446" i="4" s="1"/>
  <c r="R472" i="1"/>
  <c r="O472" i="4" s="1"/>
  <c r="Q472" i="1"/>
  <c r="N472" i="4" s="1"/>
  <c r="O473" i="1"/>
  <c r="M473" i="4" s="1"/>
  <c r="Q486" i="1"/>
  <c r="N486" i="4" s="1"/>
  <c r="R486" i="1"/>
  <c r="O486" i="4" s="1"/>
  <c r="Q494" i="1"/>
  <c r="N494" i="4" s="1"/>
  <c r="R494" i="1"/>
  <c r="O494" i="4" s="1"/>
  <c r="D513" i="1"/>
  <c r="C513" i="4" s="1"/>
  <c r="E513" i="1"/>
  <c r="D513" i="4" s="1"/>
  <c r="O515" i="4"/>
  <c r="M515" i="1"/>
  <c r="K515" i="4" s="1"/>
  <c r="D533" i="1"/>
  <c r="C533" i="4" s="1"/>
  <c r="E533" i="1"/>
  <c r="D533" i="4" s="1"/>
  <c r="I537" i="1"/>
  <c r="G537" i="4" s="1"/>
  <c r="G537" i="1"/>
  <c r="E537" i="4" s="1"/>
  <c r="Q550" i="1"/>
  <c r="N550" i="4" s="1"/>
  <c r="R550" i="1"/>
  <c r="O550" i="4" s="1"/>
  <c r="D567" i="1"/>
  <c r="C567" i="4" s="1"/>
  <c r="E567" i="1"/>
  <c r="D567" i="4" s="1"/>
  <c r="E569" i="1"/>
  <c r="D569" i="4" s="1"/>
  <c r="D569" i="1"/>
  <c r="C569" i="4" s="1"/>
  <c r="E574" i="1"/>
  <c r="D574" i="4" s="1"/>
  <c r="D574" i="1"/>
  <c r="C574" i="4" s="1"/>
  <c r="Q582" i="1"/>
  <c r="N582" i="4" s="1"/>
  <c r="R582" i="1"/>
  <c r="O582" i="4" s="1"/>
  <c r="D597" i="1"/>
  <c r="C597" i="4" s="1"/>
  <c r="E597" i="1"/>
  <c r="D597" i="4" s="1"/>
  <c r="D599" i="1"/>
  <c r="C599" i="4" s="1"/>
  <c r="E599" i="1"/>
  <c r="D599" i="4" s="1"/>
  <c r="R611" i="1"/>
  <c r="Q611" i="1"/>
  <c r="N611" i="4" s="1"/>
  <c r="D643" i="1"/>
  <c r="C643" i="4" s="1"/>
  <c r="E643" i="1"/>
  <c r="D643" i="4" s="1"/>
  <c r="O658" i="1"/>
  <c r="M658" i="4" s="1"/>
  <c r="H658" i="1"/>
  <c r="F658" i="4" s="1"/>
  <c r="H54" i="1"/>
  <c r="F54" i="4" s="1"/>
  <c r="H57" i="1"/>
  <c r="F57" i="4" s="1"/>
  <c r="H105" i="1"/>
  <c r="F105" i="4" s="1"/>
  <c r="H109" i="1"/>
  <c r="F109" i="4" s="1"/>
  <c r="H117" i="1"/>
  <c r="F117" i="4" s="1"/>
  <c r="H133" i="1"/>
  <c r="F133" i="4" s="1"/>
  <c r="H157" i="1"/>
  <c r="F157" i="4" s="1"/>
  <c r="H161" i="1"/>
  <c r="F161" i="4" s="1"/>
  <c r="Q3" i="1"/>
  <c r="N3" i="4" s="1"/>
  <c r="I4" i="1"/>
  <c r="G4" i="4" s="1"/>
  <c r="I11" i="1"/>
  <c r="G11" i="4" s="1"/>
  <c r="D12" i="1"/>
  <c r="C12" i="4" s="1"/>
  <c r="D22" i="1"/>
  <c r="C22" i="4" s="1"/>
  <c r="Q25" i="1"/>
  <c r="N25" i="4" s="1"/>
  <c r="D42" i="1"/>
  <c r="C42" i="4" s="1"/>
  <c r="E55" i="1"/>
  <c r="D55" i="4" s="1"/>
  <c r="Q63" i="1"/>
  <c r="N63" i="4" s="1"/>
  <c r="G65" i="1"/>
  <c r="E65" i="4" s="1"/>
  <c r="Q65" i="1"/>
  <c r="N65" i="4" s="1"/>
  <c r="D80" i="1"/>
  <c r="C80" i="4" s="1"/>
  <c r="R80" i="1"/>
  <c r="O80" i="4" s="1"/>
  <c r="Q83" i="1"/>
  <c r="N83" i="4" s="1"/>
  <c r="Q85" i="1"/>
  <c r="N85" i="4" s="1"/>
  <c r="Q95" i="1"/>
  <c r="N95" i="4" s="1"/>
  <c r="Q97" i="1"/>
  <c r="N97" i="4" s="1"/>
  <c r="D106" i="1"/>
  <c r="C106" i="4" s="1"/>
  <c r="G110" i="1"/>
  <c r="E110" i="4" s="1"/>
  <c r="G113" i="1"/>
  <c r="E113" i="4" s="1"/>
  <c r="Q123" i="1"/>
  <c r="N123" i="4" s="1"/>
  <c r="D126" i="1"/>
  <c r="C126" i="4" s="1"/>
  <c r="D137" i="1"/>
  <c r="C137" i="4" s="1"/>
  <c r="D152" i="1"/>
  <c r="C152" i="4" s="1"/>
  <c r="D153" i="1"/>
  <c r="C153" i="4" s="1"/>
  <c r="R162" i="1"/>
  <c r="K163" i="1"/>
  <c r="I171" i="1"/>
  <c r="G171" i="4" s="1"/>
  <c r="R176" i="1"/>
  <c r="O176" i="4" s="1"/>
  <c r="E181" i="1"/>
  <c r="I192" i="1"/>
  <c r="G192" i="4" s="1"/>
  <c r="G195" i="1"/>
  <c r="E195" i="4" s="1"/>
  <c r="R198" i="1"/>
  <c r="O198" i="4" s="1"/>
  <c r="G206" i="1"/>
  <c r="E206" i="4" s="1"/>
  <c r="D214" i="1"/>
  <c r="C214" i="4" s="1"/>
  <c r="R214" i="1"/>
  <c r="O214" i="4" s="1"/>
  <c r="G219" i="1"/>
  <c r="E219" i="4" s="1"/>
  <c r="G227" i="1"/>
  <c r="E227" i="4" s="1"/>
  <c r="R232" i="1"/>
  <c r="O232" i="4" s="1"/>
  <c r="M259" i="1"/>
  <c r="K259" i="4" s="1"/>
  <c r="R272" i="1"/>
  <c r="O272" i="4" s="1"/>
  <c r="G277" i="1"/>
  <c r="E277" i="4" s="1"/>
  <c r="G283" i="1"/>
  <c r="E283" i="4" s="1"/>
  <c r="R292" i="1"/>
  <c r="O292" i="4" s="1"/>
  <c r="O294" i="1"/>
  <c r="M294" i="4" s="1"/>
  <c r="G294" i="1"/>
  <c r="E294" i="4" s="1"/>
  <c r="Q297" i="1"/>
  <c r="N297" i="4" s="1"/>
  <c r="G302" i="1"/>
  <c r="E302" i="4" s="1"/>
  <c r="G303" i="1"/>
  <c r="E303" i="4" s="1"/>
  <c r="I305" i="1"/>
  <c r="G305" i="4" s="1"/>
  <c r="D309" i="1"/>
  <c r="C309" i="4" s="1"/>
  <c r="E309" i="1"/>
  <c r="K311" i="1"/>
  <c r="Q313" i="1"/>
  <c r="N313" i="4" s="1"/>
  <c r="G321" i="1"/>
  <c r="E321" i="4" s="1"/>
  <c r="D329" i="1"/>
  <c r="C329" i="4" s="1"/>
  <c r="R329" i="1"/>
  <c r="O329" i="4" s="1"/>
  <c r="Q329" i="1"/>
  <c r="N329" i="4" s="1"/>
  <c r="R331" i="1"/>
  <c r="O331" i="4" s="1"/>
  <c r="G335" i="1"/>
  <c r="E335" i="4" s="1"/>
  <c r="R336" i="1"/>
  <c r="O336" i="4" s="1"/>
  <c r="K343" i="1"/>
  <c r="H349" i="1"/>
  <c r="F349" i="4" s="1"/>
  <c r="O353" i="1"/>
  <c r="M353" i="4" s="1"/>
  <c r="R358" i="1"/>
  <c r="O358" i="4" s="1"/>
  <c r="H367" i="1"/>
  <c r="F367" i="4" s="1"/>
  <c r="I367" i="1"/>
  <c r="G367" i="4" s="1"/>
  <c r="G373" i="1"/>
  <c r="E373" i="4" s="1"/>
  <c r="G377" i="1"/>
  <c r="E377" i="4" s="1"/>
  <c r="R388" i="1"/>
  <c r="O388" i="4" s="1"/>
  <c r="I395" i="1"/>
  <c r="G395" i="4" s="1"/>
  <c r="R409" i="1"/>
  <c r="O409" i="4" s="1"/>
  <c r="Q409" i="1"/>
  <c r="N409" i="4" s="1"/>
  <c r="O413" i="1"/>
  <c r="M413" i="4" s="1"/>
  <c r="O414" i="1"/>
  <c r="M414" i="4" s="1"/>
  <c r="D430" i="1"/>
  <c r="C430" i="4" s="1"/>
  <c r="G433" i="1"/>
  <c r="E433" i="4" s="1"/>
  <c r="G437" i="1"/>
  <c r="E437" i="4" s="1"/>
  <c r="R440" i="1"/>
  <c r="O440" i="4" s="1"/>
  <c r="Q440" i="1"/>
  <c r="N440" i="4" s="1"/>
  <c r="R450" i="1"/>
  <c r="O450" i="4" s="1"/>
  <c r="I459" i="1"/>
  <c r="G459" i="4" s="1"/>
  <c r="G461" i="1"/>
  <c r="E461" i="4" s="1"/>
  <c r="O461" i="1"/>
  <c r="M461" i="4" s="1"/>
  <c r="E476" i="1"/>
  <c r="D476" i="4" s="1"/>
  <c r="D476" i="1"/>
  <c r="C476" i="4" s="1"/>
  <c r="O479" i="4"/>
  <c r="M479" i="1"/>
  <c r="K479" i="4" s="1"/>
  <c r="R489" i="1"/>
  <c r="O489" i="4" s="1"/>
  <c r="Q489" i="1"/>
  <c r="N489" i="4" s="1"/>
  <c r="D491" i="1"/>
  <c r="C491" i="4" s="1"/>
  <c r="E491" i="1"/>
  <c r="D491" i="4" s="1"/>
  <c r="D501" i="1"/>
  <c r="C501" i="4" s="1"/>
  <c r="E501" i="1"/>
  <c r="D503" i="1"/>
  <c r="C503" i="4" s="1"/>
  <c r="E503" i="1"/>
  <c r="D503" i="4" s="1"/>
  <c r="O513" i="1"/>
  <c r="M513" i="4" s="1"/>
  <c r="I513" i="1"/>
  <c r="G513" i="4" s="1"/>
  <c r="G513" i="1"/>
  <c r="E513" i="4" s="1"/>
  <c r="Q515" i="1"/>
  <c r="N515" i="4" s="1"/>
  <c r="H527" i="1"/>
  <c r="F527" i="4" s="1"/>
  <c r="G527" i="1"/>
  <c r="E527" i="4" s="1"/>
  <c r="M527" i="1"/>
  <c r="K527" i="4" s="1"/>
  <c r="H531" i="1"/>
  <c r="F531" i="4" s="1"/>
  <c r="G531" i="1"/>
  <c r="E531" i="4" s="1"/>
  <c r="H537" i="1"/>
  <c r="F537" i="4" s="1"/>
  <c r="M543" i="1"/>
  <c r="K543" i="4" s="1"/>
  <c r="Q558" i="1"/>
  <c r="N558" i="4" s="1"/>
  <c r="R558" i="1"/>
  <c r="O558" i="4" s="1"/>
  <c r="H569" i="1"/>
  <c r="F569" i="4" s="1"/>
  <c r="O569" i="1"/>
  <c r="M569" i="4" s="1"/>
  <c r="O597" i="1"/>
  <c r="M597" i="4" s="1"/>
  <c r="I597" i="1"/>
  <c r="G597" i="4" s="1"/>
  <c r="G597" i="1"/>
  <c r="E597" i="4" s="1"/>
  <c r="E601" i="1"/>
  <c r="D601" i="4" s="1"/>
  <c r="E606" i="1"/>
  <c r="D606" i="4" s="1"/>
  <c r="D606" i="1"/>
  <c r="C606" i="4" s="1"/>
  <c r="R623" i="1"/>
  <c r="O623" i="4" s="1"/>
  <c r="M636" i="1"/>
  <c r="K636" i="4" s="1"/>
  <c r="H636" i="1"/>
  <c r="F636" i="4" s="1"/>
  <c r="E645" i="1"/>
  <c r="D645" i="4" s="1"/>
  <c r="D645" i="1"/>
  <c r="C645" i="4" s="1"/>
  <c r="E688" i="1"/>
  <c r="D688" i="4" s="1"/>
  <c r="D688" i="1"/>
  <c r="C688" i="4" s="1"/>
  <c r="D693" i="1"/>
  <c r="C693" i="4" s="1"/>
  <c r="E693" i="1"/>
  <c r="D693" i="4" s="1"/>
  <c r="M2" i="1"/>
  <c r="K2" i="4" s="1"/>
  <c r="O14" i="1"/>
  <c r="M14" i="4" s="1"/>
  <c r="M59" i="1"/>
  <c r="K59" i="4" s="1"/>
  <c r="M187" i="1"/>
  <c r="K187" i="4" s="1"/>
  <c r="M223" i="1"/>
  <c r="K223" i="4" s="1"/>
  <c r="Q246" i="1"/>
  <c r="N246" i="4" s="1"/>
  <c r="R246" i="1"/>
  <c r="O246" i="4" s="1"/>
  <c r="O270" i="1"/>
  <c r="M270" i="4" s="1"/>
  <c r="K291" i="1"/>
  <c r="I291" i="4" s="1"/>
  <c r="R353" i="1"/>
  <c r="O353" i="4" s="1"/>
  <c r="Q353" i="1"/>
  <c r="N353" i="4" s="1"/>
  <c r="O381" i="1"/>
  <c r="M381" i="4" s="1"/>
  <c r="I381" i="1"/>
  <c r="G381" i="4" s="1"/>
  <c r="E438" i="1"/>
  <c r="D438" i="4" s="1"/>
  <c r="D438" i="1"/>
  <c r="C438" i="4" s="1"/>
  <c r="D439" i="1"/>
  <c r="C439" i="4" s="1"/>
  <c r="E439" i="1"/>
  <c r="D439" i="4" s="1"/>
  <c r="O451" i="4"/>
  <c r="M451" i="1"/>
  <c r="K451" i="4" s="1"/>
  <c r="Q454" i="1"/>
  <c r="N454" i="4" s="1"/>
  <c r="R454" i="1"/>
  <c r="O454" i="4" s="1"/>
  <c r="H462" i="1"/>
  <c r="F462" i="4" s="1"/>
  <c r="G462" i="1"/>
  <c r="E462" i="4" s="1"/>
  <c r="D471" i="1"/>
  <c r="C471" i="4" s="1"/>
  <c r="E471" i="1"/>
  <c r="D471" i="4" s="1"/>
  <c r="D475" i="1"/>
  <c r="C475" i="4" s="1"/>
  <c r="E475" i="1"/>
  <c r="D475" i="4" s="1"/>
  <c r="E500" i="1"/>
  <c r="D500" i="4" s="1"/>
  <c r="D500" i="1"/>
  <c r="C500" i="4" s="1"/>
  <c r="O501" i="1"/>
  <c r="M501" i="4" s="1"/>
  <c r="I501" i="1"/>
  <c r="G501" i="4" s="1"/>
  <c r="G501" i="1"/>
  <c r="E501" i="4" s="1"/>
  <c r="I509" i="1"/>
  <c r="G509" i="4" s="1"/>
  <c r="G509" i="1"/>
  <c r="E509" i="4" s="1"/>
  <c r="D523" i="1"/>
  <c r="C523" i="4" s="1"/>
  <c r="E523" i="1"/>
  <c r="D523" i="4" s="1"/>
  <c r="H525" i="1"/>
  <c r="F525" i="4" s="1"/>
  <c r="G525" i="1"/>
  <c r="E525" i="4" s="1"/>
  <c r="H526" i="1"/>
  <c r="F526" i="4" s="1"/>
  <c r="O526" i="1"/>
  <c r="M526" i="4" s="1"/>
  <c r="H529" i="1"/>
  <c r="F529" i="4" s="1"/>
  <c r="O529" i="1"/>
  <c r="M529" i="4" s="1"/>
  <c r="M545" i="1"/>
  <c r="K545" i="4" s="1"/>
  <c r="M565" i="1"/>
  <c r="K565" i="4" s="1"/>
  <c r="E593" i="1"/>
  <c r="D593" i="4" s="1"/>
  <c r="D593" i="1"/>
  <c r="C593" i="4" s="1"/>
  <c r="M604" i="1"/>
  <c r="K604" i="4" s="1"/>
  <c r="H604" i="1"/>
  <c r="F604" i="4" s="1"/>
  <c r="D611" i="1"/>
  <c r="C611" i="4" s="1"/>
  <c r="E611" i="1"/>
  <c r="D611" i="4" s="1"/>
  <c r="Q622" i="1"/>
  <c r="N622" i="4" s="1"/>
  <c r="R622" i="1"/>
  <c r="O622" i="4" s="1"/>
  <c r="O625" i="1"/>
  <c r="M625" i="4" s="1"/>
  <c r="H655" i="1"/>
  <c r="F655" i="4" s="1"/>
  <c r="M655" i="1"/>
  <c r="K655" i="4" s="1"/>
  <c r="I655" i="1"/>
  <c r="G655" i="4" s="1"/>
  <c r="G655" i="1"/>
  <c r="E655" i="4" s="1"/>
  <c r="H675" i="1"/>
  <c r="F675" i="4" s="1"/>
  <c r="M675" i="1"/>
  <c r="K675" i="4" s="1"/>
  <c r="I675" i="1"/>
  <c r="G675" i="4" s="1"/>
  <c r="G675" i="1"/>
  <c r="E675" i="4" s="1"/>
  <c r="O705" i="1"/>
  <c r="M705" i="4" s="1"/>
  <c r="I705" i="1"/>
  <c r="G705" i="4" s="1"/>
  <c r="H705" i="1"/>
  <c r="F705" i="4" s="1"/>
  <c r="G705" i="1"/>
  <c r="E705" i="4" s="1"/>
  <c r="Q746" i="1"/>
  <c r="N746" i="4" s="1"/>
  <c r="R746" i="1"/>
  <c r="O746" i="4" s="1"/>
  <c r="I769" i="1"/>
  <c r="G769" i="4" s="1"/>
  <c r="G769" i="1"/>
  <c r="E769" i="4" s="1"/>
  <c r="H778" i="1"/>
  <c r="F778" i="4" s="1"/>
  <c r="I778" i="1"/>
  <c r="G778" i="4" s="1"/>
  <c r="H787" i="1"/>
  <c r="F787" i="4" s="1"/>
  <c r="M787" i="1"/>
  <c r="K787" i="4" s="1"/>
  <c r="R812" i="1"/>
  <c r="Q812" i="1"/>
  <c r="N812" i="4" s="1"/>
  <c r="H832" i="1"/>
  <c r="F832" i="4" s="1"/>
  <c r="O832" i="1"/>
  <c r="M832" i="4" s="1"/>
  <c r="O836" i="1"/>
  <c r="M836" i="4" s="1"/>
  <c r="H836" i="1"/>
  <c r="F836" i="4" s="1"/>
  <c r="O845" i="1"/>
  <c r="M845" i="4" s="1"/>
  <c r="G845" i="1"/>
  <c r="E845" i="4" s="1"/>
  <c r="O893" i="1"/>
  <c r="M893" i="4" s="1"/>
  <c r="H893" i="1"/>
  <c r="F893" i="4" s="1"/>
  <c r="R899" i="1"/>
  <c r="O899" i="4" s="1"/>
  <c r="Q899" i="1"/>
  <c r="N899" i="4" s="1"/>
  <c r="G908" i="1"/>
  <c r="E908" i="4" s="1"/>
  <c r="O908" i="1"/>
  <c r="M908" i="4" s="1"/>
  <c r="I908" i="1"/>
  <c r="G908" i="4" s="1"/>
  <c r="O909" i="1"/>
  <c r="M909" i="4" s="1"/>
  <c r="G909" i="1"/>
  <c r="E909" i="4" s="1"/>
  <c r="M923" i="1"/>
  <c r="K923" i="4" s="1"/>
  <c r="H923" i="1"/>
  <c r="F923" i="4" s="1"/>
  <c r="I928" i="1"/>
  <c r="G928" i="4" s="1"/>
  <c r="G928" i="1"/>
  <c r="E928" i="4" s="1"/>
  <c r="E929" i="1"/>
  <c r="D929" i="4" s="1"/>
  <c r="D929" i="1"/>
  <c r="C929" i="4" s="1"/>
  <c r="O939" i="1"/>
  <c r="M939" i="4" s="1"/>
  <c r="H939" i="1"/>
  <c r="F939" i="4" s="1"/>
  <c r="D942" i="1"/>
  <c r="C942" i="4" s="1"/>
  <c r="E942" i="1"/>
  <c r="D942" i="4" s="1"/>
  <c r="R991" i="1"/>
  <c r="O991" i="4" s="1"/>
  <c r="Q991" i="1"/>
  <c r="N991" i="4" s="1"/>
  <c r="E999" i="1"/>
  <c r="D999" i="4" s="1"/>
  <c r="D999" i="1"/>
  <c r="C999" i="4" s="1"/>
  <c r="R1018" i="1"/>
  <c r="Q1018" i="1"/>
  <c r="N1018" i="4" s="1"/>
  <c r="I1022" i="1"/>
  <c r="G1022" i="4" s="1"/>
  <c r="G1022" i="1"/>
  <c r="E1022" i="4" s="1"/>
  <c r="O1022" i="1"/>
  <c r="M1022" i="4" s="1"/>
  <c r="E1035" i="1"/>
  <c r="D1035" i="4" s="1"/>
  <c r="D1035" i="1"/>
  <c r="C1035" i="4" s="1"/>
  <c r="R1067" i="1"/>
  <c r="O1067" i="4" s="1"/>
  <c r="Q1067" i="1"/>
  <c r="N1067" i="4" s="1"/>
  <c r="O1073" i="1"/>
  <c r="M1073" i="4" s="1"/>
  <c r="G1073" i="1"/>
  <c r="E1073" i="4" s="1"/>
  <c r="O1090" i="4"/>
  <c r="M1090" i="1"/>
  <c r="K1090" i="4" s="1"/>
  <c r="M485" i="1"/>
  <c r="K485" i="4" s="1"/>
  <c r="M508" i="1"/>
  <c r="K508" i="4" s="1"/>
  <c r="O601" i="1"/>
  <c r="M601" i="4" s="1"/>
  <c r="O617" i="1"/>
  <c r="M617" i="4" s="1"/>
  <c r="M641" i="1"/>
  <c r="K641" i="4" s="1"/>
  <c r="M645" i="1"/>
  <c r="K645" i="4" s="1"/>
  <c r="I657" i="1"/>
  <c r="G657" i="4" s="1"/>
  <c r="O669" i="1"/>
  <c r="M669" i="4" s="1"/>
  <c r="M671" i="1"/>
  <c r="K671" i="4" s="1"/>
  <c r="M672" i="1"/>
  <c r="K672" i="4" s="1"/>
  <c r="O686" i="1"/>
  <c r="M686" i="4" s="1"/>
  <c r="O693" i="1"/>
  <c r="M693" i="4" s="1"/>
  <c r="I697" i="1"/>
  <c r="G697" i="4" s="1"/>
  <c r="O709" i="1"/>
  <c r="M709" i="4" s="1"/>
  <c r="I713" i="1"/>
  <c r="G713" i="4" s="1"/>
  <c r="Q721" i="1"/>
  <c r="N721" i="4" s="1"/>
  <c r="D724" i="1"/>
  <c r="C724" i="4" s="1"/>
  <c r="G726" i="1"/>
  <c r="E726" i="4" s="1"/>
  <c r="M732" i="1"/>
  <c r="K732" i="4" s="1"/>
  <c r="Q739" i="1"/>
  <c r="N739" i="4" s="1"/>
  <c r="Q743" i="1"/>
  <c r="N743" i="4" s="1"/>
  <c r="E746" i="1"/>
  <c r="D746" i="4" s="1"/>
  <c r="D746" i="1"/>
  <c r="C746" i="4" s="1"/>
  <c r="E751" i="1"/>
  <c r="D751" i="4" s="1"/>
  <c r="D752" i="1"/>
  <c r="C752" i="4" s="1"/>
  <c r="O756" i="1"/>
  <c r="M756" i="4" s="1"/>
  <c r="I756" i="1"/>
  <c r="G756" i="4" s="1"/>
  <c r="Q759" i="1"/>
  <c r="N759" i="4" s="1"/>
  <c r="G761" i="1"/>
  <c r="E761" i="4" s="1"/>
  <c r="I766" i="1"/>
  <c r="G766" i="4" s="1"/>
  <c r="D767" i="1"/>
  <c r="C767" i="4" s="1"/>
  <c r="H769" i="1"/>
  <c r="F769" i="4" s="1"/>
  <c r="D771" i="1"/>
  <c r="C771" i="4" s="1"/>
  <c r="E772" i="1"/>
  <c r="D772" i="4" s="1"/>
  <c r="G778" i="1"/>
  <c r="E778" i="4" s="1"/>
  <c r="H780" i="1"/>
  <c r="F780" i="4" s="1"/>
  <c r="I787" i="1"/>
  <c r="G787" i="4" s="1"/>
  <c r="D788" i="1"/>
  <c r="C788" i="4" s="1"/>
  <c r="Q788" i="1"/>
  <c r="N788" i="4" s="1"/>
  <c r="E792" i="1"/>
  <c r="D792" i="4" s="1"/>
  <c r="D794" i="1"/>
  <c r="C794" i="4" s="1"/>
  <c r="E794" i="1"/>
  <c r="D794" i="4" s="1"/>
  <c r="D803" i="1"/>
  <c r="C803" i="4" s="1"/>
  <c r="D810" i="1"/>
  <c r="C810" i="4" s="1"/>
  <c r="Q810" i="1"/>
  <c r="N810" i="4" s="1"/>
  <c r="M811" i="1"/>
  <c r="K811" i="4" s="1"/>
  <c r="R815" i="1"/>
  <c r="O815" i="4" s="1"/>
  <c r="H824" i="1"/>
  <c r="F824" i="4" s="1"/>
  <c r="G832" i="1"/>
  <c r="E832" i="4" s="1"/>
  <c r="G836" i="1"/>
  <c r="E836" i="4" s="1"/>
  <c r="E843" i="1"/>
  <c r="D843" i="4" s="1"/>
  <c r="H845" i="1"/>
  <c r="F845" i="4" s="1"/>
  <c r="E848" i="1"/>
  <c r="D850" i="1"/>
  <c r="C850" i="4" s="1"/>
  <c r="E850" i="1"/>
  <c r="D850" i="4" s="1"/>
  <c r="E866" i="1"/>
  <c r="D866" i="4" s="1"/>
  <c r="E872" i="1"/>
  <c r="D872" i="4" s="1"/>
  <c r="H875" i="1"/>
  <c r="F875" i="4" s="1"/>
  <c r="D876" i="1"/>
  <c r="C876" i="4" s="1"/>
  <c r="Q876" i="1"/>
  <c r="N876" i="4" s="1"/>
  <c r="R881" i="1"/>
  <c r="I887" i="1"/>
  <c r="G887" i="4" s="1"/>
  <c r="G893" i="1"/>
  <c r="E893" i="4" s="1"/>
  <c r="E895" i="1"/>
  <c r="D895" i="4" s="1"/>
  <c r="R898" i="1"/>
  <c r="O898" i="4" s="1"/>
  <c r="M902" i="1"/>
  <c r="K902" i="4" s="1"/>
  <c r="H908" i="1"/>
  <c r="F908" i="4" s="1"/>
  <c r="H909" i="1"/>
  <c r="F909" i="4" s="1"/>
  <c r="E912" i="1"/>
  <c r="R914" i="1"/>
  <c r="I923" i="1"/>
  <c r="G923" i="4" s="1"/>
  <c r="Q925" i="1"/>
  <c r="N925" i="4" s="1"/>
  <c r="R925" i="1"/>
  <c r="O925" i="4" s="1"/>
  <c r="H928" i="1"/>
  <c r="F928" i="4" s="1"/>
  <c r="I939" i="1"/>
  <c r="G939" i="4" s="1"/>
  <c r="O942" i="1"/>
  <c r="M942" i="4" s="1"/>
  <c r="G942" i="1"/>
  <c r="E942" i="4" s="1"/>
  <c r="E943" i="1"/>
  <c r="D943" i="4" s="1"/>
  <c r="M954" i="1"/>
  <c r="K954" i="4" s="1"/>
  <c r="D958" i="1"/>
  <c r="C958" i="4" s="1"/>
  <c r="E958" i="1"/>
  <c r="D958" i="4" s="1"/>
  <c r="R963" i="1"/>
  <c r="O963" i="4" s="1"/>
  <c r="D966" i="1"/>
  <c r="C966" i="4" s="1"/>
  <c r="E966" i="1"/>
  <c r="D966" i="4" s="1"/>
  <c r="R971" i="1"/>
  <c r="O971" i="4" s="1"/>
  <c r="D974" i="1"/>
  <c r="C974" i="4" s="1"/>
  <c r="E974" i="1"/>
  <c r="D974" i="4" s="1"/>
  <c r="R979" i="1"/>
  <c r="O979" i="4" s="1"/>
  <c r="D982" i="1"/>
  <c r="C982" i="4" s="1"/>
  <c r="E982" i="1"/>
  <c r="D982" i="4" s="1"/>
  <c r="E983" i="1"/>
  <c r="D983" i="4" s="1"/>
  <c r="D983" i="1"/>
  <c r="C983" i="4" s="1"/>
  <c r="O985" i="1"/>
  <c r="M985" i="4" s="1"/>
  <c r="G985" i="1"/>
  <c r="E985" i="4" s="1"/>
  <c r="R990" i="1"/>
  <c r="O990" i="4" s="1"/>
  <c r="D998" i="1"/>
  <c r="C998" i="4" s="1"/>
  <c r="E998" i="1"/>
  <c r="D998" i="4" s="1"/>
  <c r="H1000" i="1"/>
  <c r="F1000" i="4" s="1"/>
  <c r="G1000" i="1"/>
  <c r="E1000" i="4" s="1"/>
  <c r="O1000" i="1"/>
  <c r="M1000" i="4" s="1"/>
  <c r="I1000" i="1"/>
  <c r="G1000" i="4" s="1"/>
  <c r="E1020" i="1"/>
  <c r="D1020" i="4" s="1"/>
  <c r="D1020" i="1"/>
  <c r="C1020" i="4" s="1"/>
  <c r="H1028" i="1"/>
  <c r="F1028" i="4" s="1"/>
  <c r="G1028" i="1"/>
  <c r="E1028" i="4" s="1"/>
  <c r="O1028" i="1"/>
  <c r="M1028" i="4" s="1"/>
  <c r="I1028" i="1"/>
  <c r="G1028" i="4" s="1"/>
  <c r="R1030" i="1"/>
  <c r="O1030" i="4" s="1"/>
  <c r="Q1030" i="1"/>
  <c r="N1030" i="4" s="1"/>
  <c r="R1039" i="1"/>
  <c r="O1039" i="4" s="1"/>
  <c r="Q1039" i="1"/>
  <c r="N1039" i="4" s="1"/>
  <c r="E1047" i="1"/>
  <c r="D1047" i="4" s="1"/>
  <c r="D1047" i="1"/>
  <c r="C1047" i="4" s="1"/>
  <c r="O1070" i="1"/>
  <c r="M1070" i="4" s="1"/>
  <c r="I1070" i="1"/>
  <c r="G1070" i="4" s="1"/>
  <c r="G1070" i="1"/>
  <c r="E1070" i="4" s="1"/>
  <c r="D1216" i="4"/>
  <c r="K1216" i="1"/>
  <c r="H761" i="1"/>
  <c r="F761" i="4" s="1"/>
  <c r="I780" i="1"/>
  <c r="G780" i="4" s="1"/>
  <c r="I809" i="1"/>
  <c r="G809" i="4" s="1"/>
  <c r="H809" i="1"/>
  <c r="F809" i="4" s="1"/>
  <c r="D814" i="1"/>
  <c r="C814" i="4" s="1"/>
  <c r="E814" i="1"/>
  <c r="D814" i="4" s="1"/>
  <c r="I824" i="1"/>
  <c r="G824" i="4" s="1"/>
  <c r="H826" i="1"/>
  <c r="F826" i="4" s="1"/>
  <c r="G826" i="1"/>
  <c r="E826" i="4" s="1"/>
  <c r="I832" i="1"/>
  <c r="G832" i="4" s="1"/>
  <c r="I836" i="1"/>
  <c r="G836" i="4" s="1"/>
  <c r="H848" i="1"/>
  <c r="F848" i="4" s="1"/>
  <c r="O848" i="1"/>
  <c r="M848" i="4" s="1"/>
  <c r="H850" i="1"/>
  <c r="F850" i="4" s="1"/>
  <c r="Q855" i="1"/>
  <c r="N855" i="4" s="1"/>
  <c r="R855" i="1"/>
  <c r="O855" i="4" s="1"/>
  <c r="E865" i="1"/>
  <c r="D865" i="4" s="1"/>
  <c r="D865" i="1"/>
  <c r="C865" i="4" s="1"/>
  <c r="I876" i="1"/>
  <c r="G876" i="4" s="1"/>
  <c r="O876" i="1"/>
  <c r="M876" i="4" s="1"/>
  <c r="Q921" i="1"/>
  <c r="N921" i="4" s="1"/>
  <c r="R921" i="1"/>
  <c r="O921" i="4" s="1"/>
  <c r="Q937" i="1"/>
  <c r="N937" i="4" s="1"/>
  <c r="R937" i="1"/>
  <c r="O937" i="4" s="1"/>
  <c r="G944" i="1"/>
  <c r="E944" i="4" s="1"/>
  <c r="I944" i="1"/>
  <c r="G944" i="4" s="1"/>
  <c r="E948" i="1"/>
  <c r="D948" i="4" s="1"/>
  <c r="D948" i="1"/>
  <c r="C948" i="4" s="1"/>
  <c r="G958" i="1"/>
  <c r="E958" i="4" s="1"/>
  <c r="O958" i="1"/>
  <c r="M958" i="4" s="1"/>
  <c r="I960" i="1"/>
  <c r="G960" i="4" s="1"/>
  <c r="G960" i="1"/>
  <c r="E960" i="4" s="1"/>
  <c r="O966" i="1"/>
  <c r="M966" i="4" s="1"/>
  <c r="G966" i="1"/>
  <c r="E966" i="4" s="1"/>
  <c r="O974" i="1"/>
  <c r="M974" i="4" s="1"/>
  <c r="G974" i="1"/>
  <c r="E974" i="4" s="1"/>
  <c r="I976" i="1"/>
  <c r="G976" i="4" s="1"/>
  <c r="G976" i="1"/>
  <c r="E976" i="4" s="1"/>
  <c r="G982" i="1"/>
  <c r="E982" i="4" s="1"/>
  <c r="O982" i="1"/>
  <c r="M982" i="4" s="1"/>
  <c r="O984" i="1"/>
  <c r="M984" i="4" s="1"/>
  <c r="I984" i="1"/>
  <c r="G984" i="4" s="1"/>
  <c r="G984" i="1"/>
  <c r="E984" i="4" s="1"/>
  <c r="R1003" i="1"/>
  <c r="O1003" i="4" s="1"/>
  <c r="Q1003" i="1"/>
  <c r="N1003" i="4" s="1"/>
  <c r="E1019" i="1"/>
  <c r="D1019" i="4" s="1"/>
  <c r="D1019" i="1"/>
  <c r="C1019" i="4" s="1"/>
  <c r="O1042" i="4"/>
  <c r="M1042" i="1"/>
  <c r="K1042" i="4" s="1"/>
  <c r="D1046" i="1"/>
  <c r="C1046" i="4" s="1"/>
  <c r="E1046" i="1"/>
  <c r="D1046" i="4" s="1"/>
  <c r="O1048" i="1"/>
  <c r="M1048" i="4" s="1"/>
  <c r="I1048" i="1"/>
  <c r="G1048" i="4" s="1"/>
  <c r="H1048" i="1"/>
  <c r="F1048" i="4" s="1"/>
  <c r="G1048" i="1"/>
  <c r="E1048" i="4" s="1"/>
  <c r="R1051" i="1"/>
  <c r="O1051" i="4" s="1"/>
  <c r="Q1051" i="1"/>
  <c r="N1051" i="4" s="1"/>
  <c r="M609" i="1"/>
  <c r="K609" i="4" s="1"/>
  <c r="M613" i="1"/>
  <c r="K613" i="4" s="1"/>
  <c r="O637" i="1"/>
  <c r="M637" i="4" s="1"/>
  <c r="G643" i="1"/>
  <c r="E643" i="4" s="1"/>
  <c r="R646" i="1"/>
  <c r="O646" i="4" s="1"/>
  <c r="E651" i="1"/>
  <c r="D651" i="4" s="1"/>
  <c r="D656" i="1"/>
  <c r="C656" i="4" s="1"/>
  <c r="E661" i="1"/>
  <c r="D661" i="4" s="1"/>
  <c r="E663" i="1"/>
  <c r="D663" i="4" s="1"/>
  <c r="Q671" i="1"/>
  <c r="N671" i="4" s="1"/>
  <c r="D676" i="1"/>
  <c r="C676" i="4" s="1"/>
  <c r="G685" i="1"/>
  <c r="E685" i="4" s="1"/>
  <c r="R686" i="1"/>
  <c r="O686" i="4" s="1"/>
  <c r="M687" i="1"/>
  <c r="K687" i="4" s="1"/>
  <c r="D689" i="1"/>
  <c r="C689" i="4" s="1"/>
  <c r="G693" i="1"/>
  <c r="E693" i="4" s="1"/>
  <c r="Q693" i="1"/>
  <c r="N693" i="4" s="1"/>
  <c r="G701" i="1"/>
  <c r="E701" i="4" s="1"/>
  <c r="G709" i="1"/>
  <c r="E709" i="4" s="1"/>
  <c r="Q709" i="1"/>
  <c r="N709" i="4" s="1"/>
  <c r="R716" i="1"/>
  <c r="Q720" i="1"/>
  <c r="N720" i="4" s="1"/>
  <c r="D725" i="1"/>
  <c r="C725" i="4" s="1"/>
  <c r="O725" i="1"/>
  <c r="M725" i="4" s="1"/>
  <c r="K727" i="1"/>
  <c r="I727" i="4" s="1"/>
  <c r="Q728" i="1"/>
  <c r="N728" i="4" s="1"/>
  <c r="R730" i="1"/>
  <c r="O730" i="4" s="1"/>
  <c r="Q731" i="1"/>
  <c r="N731" i="4" s="1"/>
  <c r="Q735" i="1"/>
  <c r="N735" i="4" s="1"/>
  <c r="G746" i="1"/>
  <c r="E746" i="4" s="1"/>
  <c r="O754" i="1"/>
  <c r="M754" i="4" s="1"/>
  <c r="E759" i="1"/>
  <c r="D759" i="4" s="1"/>
  <c r="I761" i="1"/>
  <c r="G761" i="4" s="1"/>
  <c r="I762" i="1"/>
  <c r="G762" i="4" s="1"/>
  <c r="K762" i="1"/>
  <c r="G772" i="1"/>
  <c r="E772" i="4" s="1"/>
  <c r="H788" i="1"/>
  <c r="F788" i="4" s="1"/>
  <c r="Q790" i="1"/>
  <c r="N790" i="4" s="1"/>
  <c r="M791" i="1"/>
  <c r="K791" i="4" s="1"/>
  <c r="I792" i="1"/>
  <c r="G792" i="4" s="1"/>
  <c r="K795" i="1"/>
  <c r="G796" i="1"/>
  <c r="E796" i="4" s="1"/>
  <c r="Q797" i="1"/>
  <c r="N797" i="4" s="1"/>
  <c r="Q800" i="1"/>
  <c r="N800" i="4" s="1"/>
  <c r="I803" i="1"/>
  <c r="G803" i="4" s="1"/>
  <c r="G804" i="1"/>
  <c r="E804" i="4" s="1"/>
  <c r="G809" i="1"/>
  <c r="E809" i="4" s="1"/>
  <c r="O813" i="1"/>
  <c r="M813" i="4" s="1"/>
  <c r="G813" i="1"/>
  <c r="E813" i="4" s="1"/>
  <c r="D815" i="1"/>
  <c r="C815" i="4" s="1"/>
  <c r="Q816" i="1"/>
  <c r="N816" i="4" s="1"/>
  <c r="M822" i="1"/>
  <c r="K822" i="4" s="1"/>
  <c r="I826" i="1"/>
  <c r="G826" i="4" s="1"/>
  <c r="H837" i="1"/>
  <c r="F837" i="4" s="1"/>
  <c r="H838" i="1"/>
  <c r="F838" i="4" s="1"/>
  <c r="G838" i="1"/>
  <c r="E838" i="4" s="1"/>
  <c r="M838" i="1"/>
  <c r="K838" i="4" s="1"/>
  <c r="O840" i="1"/>
  <c r="M840" i="4" s="1"/>
  <c r="H843" i="1"/>
  <c r="F843" i="4" s="1"/>
  <c r="G848" i="1"/>
  <c r="E848" i="4" s="1"/>
  <c r="I850" i="1"/>
  <c r="G850" i="4" s="1"/>
  <c r="O857" i="1"/>
  <c r="M857" i="4" s="1"/>
  <c r="I859" i="1"/>
  <c r="G859" i="4" s="1"/>
  <c r="O860" i="1"/>
  <c r="M860" i="4" s="1"/>
  <c r="I871" i="1"/>
  <c r="G871" i="4" s="1"/>
  <c r="G876" i="1"/>
  <c r="E876" i="4" s="1"/>
  <c r="E881" i="1"/>
  <c r="D881" i="4" s="1"/>
  <c r="D881" i="1"/>
  <c r="C881" i="4" s="1"/>
  <c r="R882" i="1"/>
  <c r="O889" i="1"/>
  <c r="M889" i="4" s="1"/>
  <c r="G889" i="1"/>
  <c r="E889" i="4" s="1"/>
  <c r="H890" i="1"/>
  <c r="F890" i="4" s="1"/>
  <c r="G890" i="1"/>
  <c r="E890" i="4" s="1"/>
  <c r="G900" i="1"/>
  <c r="E900" i="4" s="1"/>
  <c r="I900" i="1"/>
  <c r="G900" i="4" s="1"/>
  <c r="E901" i="1"/>
  <c r="D901" i="4" s="1"/>
  <c r="D901" i="1"/>
  <c r="C901" i="4" s="1"/>
  <c r="E913" i="1"/>
  <c r="D913" i="4" s="1"/>
  <c r="D913" i="1"/>
  <c r="C913" i="4" s="1"/>
  <c r="R926" i="1"/>
  <c r="R931" i="1"/>
  <c r="O931" i="4" s="1"/>
  <c r="Q931" i="1"/>
  <c r="N931" i="4" s="1"/>
  <c r="H944" i="1"/>
  <c r="F944" i="4" s="1"/>
  <c r="I948" i="1"/>
  <c r="G948" i="4" s="1"/>
  <c r="G948" i="1"/>
  <c r="E948" i="4" s="1"/>
  <c r="Q953" i="1"/>
  <c r="N953" i="4" s="1"/>
  <c r="R953" i="1"/>
  <c r="O953" i="4" s="1"/>
  <c r="I958" i="1"/>
  <c r="G958" i="4" s="1"/>
  <c r="H960" i="1"/>
  <c r="F960" i="4" s="1"/>
  <c r="E964" i="1"/>
  <c r="D964" i="4" s="1"/>
  <c r="D964" i="1"/>
  <c r="C964" i="4" s="1"/>
  <c r="I966" i="1"/>
  <c r="G966" i="4" s="1"/>
  <c r="G968" i="1"/>
  <c r="E968" i="4" s="1"/>
  <c r="I968" i="1"/>
  <c r="G968" i="4" s="1"/>
  <c r="M970" i="1"/>
  <c r="K970" i="4" s="1"/>
  <c r="E971" i="1"/>
  <c r="D971" i="4" s="1"/>
  <c r="E972" i="1"/>
  <c r="D972" i="4" s="1"/>
  <c r="D972" i="1"/>
  <c r="C972" i="4" s="1"/>
  <c r="I974" i="1"/>
  <c r="G974" i="4" s="1"/>
  <c r="H976" i="1"/>
  <c r="F976" i="4" s="1"/>
  <c r="E980" i="1"/>
  <c r="D980" i="4" s="1"/>
  <c r="D980" i="1"/>
  <c r="C980" i="4" s="1"/>
  <c r="I982" i="1"/>
  <c r="G982" i="4" s="1"/>
  <c r="H984" i="1"/>
  <c r="F984" i="4" s="1"/>
  <c r="R1002" i="1"/>
  <c r="O1002" i="4" s="1"/>
  <c r="Q1002" i="1"/>
  <c r="N1002" i="4" s="1"/>
  <c r="O1006" i="1"/>
  <c r="M1006" i="4" s="1"/>
  <c r="I1006" i="1"/>
  <c r="G1006" i="4" s="1"/>
  <c r="G1006" i="1"/>
  <c r="E1006" i="4" s="1"/>
  <c r="R1023" i="1"/>
  <c r="O1023" i="4" s="1"/>
  <c r="Q1023" i="1"/>
  <c r="N1023" i="4" s="1"/>
  <c r="E1031" i="1"/>
  <c r="D1031" i="4" s="1"/>
  <c r="D1031" i="1"/>
  <c r="C1031" i="4" s="1"/>
  <c r="R1050" i="1"/>
  <c r="Q1050" i="1"/>
  <c r="N1050" i="4" s="1"/>
  <c r="I1054" i="1"/>
  <c r="G1054" i="4" s="1"/>
  <c r="G1054" i="1"/>
  <c r="E1054" i="4" s="1"/>
  <c r="O1054" i="1"/>
  <c r="M1054" i="4" s="1"/>
  <c r="E1067" i="1"/>
  <c r="D1067" i="4" s="1"/>
  <c r="D1067" i="1"/>
  <c r="C1067" i="4" s="1"/>
  <c r="D1152" i="4"/>
  <c r="K1152" i="1"/>
  <c r="M400" i="1"/>
  <c r="K400" i="4" s="1"/>
  <c r="G483" i="1"/>
  <c r="E483" i="4" s="1"/>
  <c r="I489" i="1"/>
  <c r="G489" i="4" s="1"/>
  <c r="D490" i="1"/>
  <c r="C490" i="4" s="1"/>
  <c r="I497" i="1"/>
  <c r="G497" i="4" s="1"/>
  <c r="H498" i="1"/>
  <c r="F498" i="4" s="1"/>
  <c r="D502" i="1"/>
  <c r="C502" i="4" s="1"/>
  <c r="R502" i="1"/>
  <c r="Q505" i="1"/>
  <c r="N505" i="4" s="1"/>
  <c r="H510" i="1"/>
  <c r="F510" i="4" s="1"/>
  <c r="I511" i="1"/>
  <c r="G511" i="4" s="1"/>
  <c r="Q512" i="1"/>
  <c r="N512" i="4" s="1"/>
  <c r="D521" i="1"/>
  <c r="C521" i="4" s="1"/>
  <c r="D526" i="1"/>
  <c r="C526" i="4" s="1"/>
  <c r="D529" i="1"/>
  <c r="C529" i="4" s="1"/>
  <c r="R548" i="1"/>
  <c r="O548" i="4" s="1"/>
  <c r="I549" i="1"/>
  <c r="G549" i="4" s="1"/>
  <c r="D558" i="1"/>
  <c r="C558" i="4" s="1"/>
  <c r="M568" i="1"/>
  <c r="K568" i="4" s="1"/>
  <c r="I573" i="1"/>
  <c r="G573" i="4" s="1"/>
  <c r="I575" i="1"/>
  <c r="G575" i="4" s="1"/>
  <c r="Q576" i="1"/>
  <c r="N576" i="4" s="1"/>
  <c r="D585" i="1"/>
  <c r="C585" i="4" s="1"/>
  <c r="G590" i="1"/>
  <c r="E590" i="4" s="1"/>
  <c r="G595" i="1"/>
  <c r="E595" i="4" s="1"/>
  <c r="D598" i="1"/>
  <c r="C598" i="4" s="1"/>
  <c r="R598" i="1"/>
  <c r="O598" i="4" s="1"/>
  <c r="E603" i="1"/>
  <c r="D603" i="4" s="1"/>
  <c r="O609" i="1"/>
  <c r="M609" i="4" s="1"/>
  <c r="O613" i="1"/>
  <c r="M613" i="4" s="1"/>
  <c r="Q632" i="1"/>
  <c r="N632" i="4" s="1"/>
  <c r="I633" i="1"/>
  <c r="G633" i="4" s="1"/>
  <c r="G635" i="1"/>
  <c r="E635" i="4" s="1"/>
  <c r="Q641" i="1"/>
  <c r="N641" i="4" s="1"/>
  <c r="I643" i="1"/>
  <c r="G643" i="4" s="1"/>
  <c r="M644" i="1"/>
  <c r="K644" i="4" s="1"/>
  <c r="I649" i="1"/>
  <c r="G649" i="4" s="1"/>
  <c r="D650" i="1"/>
  <c r="C650" i="4" s="1"/>
  <c r="O657" i="1"/>
  <c r="M657" i="4" s="1"/>
  <c r="I673" i="1"/>
  <c r="G673" i="4" s="1"/>
  <c r="R674" i="1"/>
  <c r="O674" i="4" s="1"/>
  <c r="R676" i="1"/>
  <c r="I677" i="1"/>
  <c r="G677" i="4" s="1"/>
  <c r="H685" i="1"/>
  <c r="F685" i="4" s="1"/>
  <c r="D686" i="1"/>
  <c r="C686" i="4" s="1"/>
  <c r="H693" i="1"/>
  <c r="F693" i="4" s="1"/>
  <c r="M696" i="1"/>
  <c r="K696" i="4" s="1"/>
  <c r="O697" i="1"/>
  <c r="M697" i="4" s="1"/>
  <c r="H701" i="1"/>
  <c r="F701" i="4" s="1"/>
  <c r="D702" i="1"/>
  <c r="C702" i="4" s="1"/>
  <c r="G706" i="1"/>
  <c r="E706" i="4" s="1"/>
  <c r="H709" i="1"/>
  <c r="F709" i="4" s="1"/>
  <c r="O713" i="1"/>
  <c r="M713" i="4" s="1"/>
  <c r="I721" i="1"/>
  <c r="G721" i="4" s="1"/>
  <c r="R722" i="1"/>
  <c r="O726" i="1"/>
  <c r="M726" i="4" s="1"/>
  <c r="I729" i="1"/>
  <c r="G729" i="4" s="1"/>
  <c r="I737" i="1"/>
  <c r="G737" i="4" s="1"/>
  <c r="G738" i="1"/>
  <c r="E738" i="4" s="1"/>
  <c r="Q740" i="1"/>
  <c r="N740" i="4" s="1"/>
  <c r="H746" i="1"/>
  <c r="F746" i="4" s="1"/>
  <c r="R755" i="1"/>
  <c r="O755" i="4" s="1"/>
  <c r="G757" i="1"/>
  <c r="E757" i="4" s="1"/>
  <c r="O759" i="1"/>
  <c r="M759" i="4" s="1"/>
  <c r="M759" i="1"/>
  <c r="K759" i="4" s="1"/>
  <c r="G762" i="1"/>
  <c r="E762" i="4" s="1"/>
  <c r="G764" i="1"/>
  <c r="E764" i="4" s="1"/>
  <c r="D765" i="1"/>
  <c r="C765" i="4" s="1"/>
  <c r="H772" i="1"/>
  <c r="F772" i="4" s="1"/>
  <c r="M778" i="1"/>
  <c r="K778" i="4" s="1"/>
  <c r="I788" i="1"/>
  <c r="G788" i="4" s="1"/>
  <c r="D789" i="1"/>
  <c r="C789" i="4" s="1"/>
  <c r="H796" i="1"/>
  <c r="F796" i="4" s="1"/>
  <c r="M799" i="1"/>
  <c r="K799" i="4" s="1"/>
  <c r="H804" i="1"/>
  <c r="F804" i="4" s="1"/>
  <c r="H813" i="1"/>
  <c r="F813" i="4" s="1"/>
  <c r="E816" i="1"/>
  <c r="D818" i="1"/>
  <c r="C818" i="4" s="1"/>
  <c r="E818" i="1"/>
  <c r="D818" i="4" s="1"/>
  <c r="R831" i="1"/>
  <c r="O831" i="4" s="1"/>
  <c r="I838" i="1"/>
  <c r="G838" i="4" s="1"/>
  <c r="R841" i="1"/>
  <c r="O841" i="4" s="1"/>
  <c r="M842" i="1"/>
  <c r="K842" i="4" s="1"/>
  <c r="O844" i="1"/>
  <c r="M844" i="4" s="1"/>
  <c r="I848" i="1"/>
  <c r="G848" i="4" s="1"/>
  <c r="D853" i="1"/>
  <c r="C853" i="4" s="1"/>
  <c r="G854" i="1"/>
  <c r="E854" i="4" s="1"/>
  <c r="Q857" i="1"/>
  <c r="N857" i="4" s="1"/>
  <c r="R857" i="1"/>
  <c r="O857" i="4" s="1"/>
  <c r="R860" i="1"/>
  <c r="Q860" i="1"/>
  <c r="N860" i="4" s="1"/>
  <c r="G868" i="1"/>
  <c r="E868" i="4" s="1"/>
  <c r="E869" i="1"/>
  <c r="D869" i="4" s="1"/>
  <c r="D869" i="1"/>
  <c r="C869" i="4" s="1"/>
  <c r="Q874" i="1"/>
  <c r="N874" i="4" s="1"/>
  <c r="H876" i="1"/>
  <c r="F876" i="4" s="1"/>
  <c r="H889" i="1"/>
  <c r="F889" i="4" s="1"/>
  <c r="I890" i="1"/>
  <c r="G890" i="4" s="1"/>
  <c r="M891" i="1"/>
  <c r="K891" i="4" s="1"/>
  <c r="Q893" i="1"/>
  <c r="N893" i="4" s="1"/>
  <c r="R893" i="1"/>
  <c r="O893" i="4" s="1"/>
  <c r="E899" i="1"/>
  <c r="D899" i="4" s="1"/>
  <c r="H900" i="1"/>
  <c r="F900" i="4" s="1"/>
  <c r="O913" i="1"/>
  <c r="M913" i="4" s="1"/>
  <c r="G913" i="1"/>
  <c r="E913" i="4" s="1"/>
  <c r="E915" i="1"/>
  <c r="D915" i="4" s="1"/>
  <c r="O928" i="1"/>
  <c r="M928" i="4" s="1"/>
  <c r="R930" i="1"/>
  <c r="O930" i="4" s="1"/>
  <c r="H948" i="1"/>
  <c r="F948" i="4" s="1"/>
  <c r="G964" i="1"/>
  <c r="E964" i="4" s="1"/>
  <c r="I964" i="1"/>
  <c r="G964" i="4" s="1"/>
  <c r="H968" i="1"/>
  <c r="F968" i="4" s="1"/>
  <c r="I972" i="1"/>
  <c r="G972" i="4" s="1"/>
  <c r="G972" i="1"/>
  <c r="E972" i="4" s="1"/>
  <c r="I980" i="1"/>
  <c r="G980" i="4" s="1"/>
  <c r="G980" i="1"/>
  <c r="E980" i="4" s="1"/>
  <c r="R987" i="1"/>
  <c r="O987" i="4" s="1"/>
  <c r="Q987" i="1"/>
  <c r="N987" i="4" s="1"/>
  <c r="D990" i="1"/>
  <c r="C990" i="4" s="1"/>
  <c r="E990" i="1"/>
  <c r="D990" i="4" s="1"/>
  <c r="I992" i="1"/>
  <c r="G992" i="4" s="1"/>
  <c r="G992" i="1"/>
  <c r="E992" i="4" s="1"/>
  <c r="M994" i="1"/>
  <c r="K994" i="4" s="1"/>
  <c r="E1004" i="1"/>
  <c r="D1004" i="4" s="1"/>
  <c r="D1004" i="1"/>
  <c r="C1004" i="4" s="1"/>
  <c r="O1012" i="1"/>
  <c r="M1012" i="4" s="1"/>
  <c r="I1012" i="1"/>
  <c r="G1012" i="4" s="1"/>
  <c r="H1012" i="1"/>
  <c r="F1012" i="4" s="1"/>
  <c r="G1012" i="1"/>
  <c r="E1012" i="4" s="1"/>
  <c r="R1014" i="1"/>
  <c r="O1014" i="4" s="1"/>
  <c r="Q1014" i="1"/>
  <c r="N1014" i="4" s="1"/>
  <c r="D1030" i="1"/>
  <c r="C1030" i="4" s="1"/>
  <c r="E1030" i="1"/>
  <c r="D1030" i="4" s="1"/>
  <c r="H1032" i="1"/>
  <c r="F1032" i="4" s="1"/>
  <c r="G1032" i="1"/>
  <c r="E1032" i="4" s="1"/>
  <c r="O1032" i="1"/>
  <c r="M1032" i="4" s="1"/>
  <c r="I1032" i="1"/>
  <c r="G1032" i="4" s="1"/>
  <c r="E1052" i="1"/>
  <c r="D1052" i="4" s="1"/>
  <c r="D1052" i="1"/>
  <c r="C1052" i="4" s="1"/>
  <c r="R1071" i="1"/>
  <c r="O1071" i="4" s="1"/>
  <c r="Q1071" i="1"/>
  <c r="N1071" i="4" s="1"/>
  <c r="O1074" i="4"/>
  <c r="M1074" i="1"/>
  <c r="K1074" i="4" s="1"/>
  <c r="M1082" i="1"/>
  <c r="K1082" i="4" s="1"/>
  <c r="O780" i="1"/>
  <c r="M780" i="4" s="1"/>
  <c r="O816" i="1"/>
  <c r="M816" i="4" s="1"/>
  <c r="H816" i="1"/>
  <c r="F816" i="4" s="1"/>
  <c r="H818" i="1"/>
  <c r="F818" i="4" s="1"/>
  <c r="Q823" i="1"/>
  <c r="N823" i="4" s="1"/>
  <c r="R823" i="1"/>
  <c r="O823" i="4" s="1"/>
  <c r="O824" i="1"/>
  <c r="M824" i="4" s="1"/>
  <c r="H827" i="1"/>
  <c r="F827" i="4" s="1"/>
  <c r="M827" i="1"/>
  <c r="K827" i="4" s="1"/>
  <c r="D840" i="1"/>
  <c r="C840" i="4" s="1"/>
  <c r="E840" i="1"/>
  <c r="D840" i="4" s="1"/>
  <c r="R844" i="1"/>
  <c r="O844" i="4" s="1"/>
  <c r="Q844" i="1"/>
  <c r="N844" i="4" s="1"/>
  <c r="H886" i="1"/>
  <c r="F886" i="4" s="1"/>
  <c r="G886" i="1"/>
  <c r="E886" i="4" s="1"/>
  <c r="I896" i="1"/>
  <c r="G896" i="4" s="1"/>
  <c r="G896" i="1"/>
  <c r="E896" i="4" s="1"/>
  <c r="E897" i="1"/>
  <c r="D897" i="4" s="1"/>
  <c r="D897" i="1"/>
  <c r="C897" i="4" s="1"/>
  <c r="R908" i="1"/>
  <c r="O908" i="4" s="1"/>
  <c r="Q908" i="1"/>
  <c r="N908" i="4" s="1"/>
  <c r="H918" i="1"/>
  <c r="F918" i="4" s="1"/>
  <c r="G918" i="1"/>
  <c r="E918" i="4" s="1"/>
  <c r="E921" i="1"/>
  <c r="D921" i="4" s="1"/>
  <c r="D921" i="1"/>
  <c r="C921" i="4" s="1"/>
  <c r="H922" i="1"/>
  <c r="F922" i="4" s="1"/>
  <c r="G922" i="1"/>
  <c r="E922" i="4" s="1"/>
  <c r="R943" i="1"/>
  <c r="O943" i="4" s="1"/>
  <c r="Q943" i="1"/>
  <c r="N943" i="4" s="1"/>
  <c r="O945" i="1"/>
  <c r="M945" i="4" s="1"/>
  <c r="O961" i="1"/>
  <c r="M961" i="4" s="1"/>
  <c r="O977" i="1"/>
  <c r="M977" i="4" s="1"/>
  <c r="R983" i="1"/>
  <c r="O983" i="4" s="1"/>
  <c r="Q983" i="1"/>
  <c r="N983" i="4" s="1"/>
  <c r="O986" i="4"/>
  <c r="M986" i="1"/>
  <c r="K986" i="4" s="1"/>
  <c r="I990" i="1"/>
  <c r="G990" i="4" s="1"/>
  <c r="G990" i="1"/>
  <c r="E990" i="4" s="1"/>
  <c r="O990" i="1"/>
  <c r="M990" i="4" s="1"/>
  <c r="E1003" i="1"/>
  <c r="D1003" i="4" s="1"/>
  <c r="D1003" i="1"/>
  <c r="C1003" i="4" s="1"/>
  <c r="O1009" i="1"/>
  <c r="M1009" i="4" s="1"/>
  <c r="R1035" i="1"/>
  <c r="O1035" i="4" s="1"/>
  <c r="Q1035" i="1"/>
  <c r="N1035" i="4" s="1"/>
  <c r="E1051" i="1"/>
  <c r="D1051" i="4" s="1"/>
  <c r="D1051" i="1"/>
  <c r="C1051" i="4" s="1"/>
  <c r="O1057" i="1"/>
  <c r="M1057" i="4" s="1"/>
  <c r="M1066" i="1"/>
  <c r="K1066" i="4" s="1"/>
  <c r="M843" i="1"/>
  <c r="K843" i="4" s="1"/>
  <c r="D862" i="1"/>
  <c r="C862" i="4" s="1"/>
  <c r="E862" i="1"/>
  <c r="D862" i="4" s="1"/>
  <c r="H870" i="1"/>
  <c r="F870" i="4" s="1"/>
  <c r="I870" i="1"/>
  <c r="G870" i="4" s="1"/>
  <c r="M879" i="1"/>
  <c r="K879" i="4" s="1"/>
  <c r="E885" i="1"/>
  <c r="D885" i="4" s="1"/>
  <c r="D885" i="1"/>
  <c r="C885" i="4" s="1"/>
  <c r="E917" i="1"/>
  <c r="D917" i="4" s="1"/>
  <c r="D917" i="1"/>
  <c r="C917" i="4" s="1"/>
  <c r="G921" i="1"/>
  <c r="E921" i="4" s="1"/>
  <c r="O921" i="1"/>
  <c r="M921" i="4" s="1"/>
  <c r="J924" i="4"/>
  <c r="M924" i="1"/>
  <c r="K924" i="4" s="1"/>
  <c r="I932" i="1"/>
  <c r="G932" i="4" s="1"/>
  <c r="G932" i="1"/>
  <c r="E932" i="4" s="1"/>
  <c r="E933" i="1"/>
  <c r="D933" i="4" s="1"/>
  <c r="D933" i="1"/>
  <c r="C933" i="4" s="1"/>
  <c r="O944" i="1"/>
  <c r="M944" i="4" s="1"/>
  <c r="R959" i="1"/>
  <c r="O959" i="4" s="1"/>
  <c r="Q959" i="1"/>
  <c r="N959" i="4" s="1"/>
  <c r="O960" i="1"/>
  <c r="M960" i="4" s="1"/>
  <c r="R967" i="1"/>
  <c r="O967" i="4" s="1"/>
  <c r="Q967" i="1"/>
  <c r="N967" i="4" s="1"/>
  <c r="R975" i="1"/>
  <c r="O975" i="4" s="1"/>
  <c r="Q975" i="1"/>
  <c r="N975" i="4" s="1"/>
  <c r="O976" i="1"/>
  <c r="M976" i="4" s="1"/>
  <c r="E988" i="1"/>
  <c r="D988" i="4" s="1"/>
  <c r="D988" i="1"/>
  <c r="C988" i="4" s="1"/>
  <c r="H996" i="1"/>
  <c r="F996" i="4" s="1"/>
  <c r="G996" i="1"/>
  <c r="E996" i="4" s="1"/>
  <c r="O996" i="1"/>
  <c r="M996" i="4" s="1"/>
  <c r="I996" i="1"/>
  <c r="G996" i="4" s="1"/>
  <c r="R998" i="1"/>
  <c r="O998" i="4" s="1"/>
  <c r="Q998" i="1"/>
  <c r="N998" i="4" s="1"/>
  <c r="R1007" i="1"/>
  <c r="O1007" i="4" s="1"/>
  <c r="Q1007" i="1"/>
  <c r="N1007" i="4" s="1"/>
  <c r="E1015" i="1"/>
  <c r="D1015" i="4" s="1"/>
  <c r="D1015" i="1"/>
  <c r="C1015" i="4" s="1"/>
  <c r="R1034" i="1"/>
  <c r="O1034" i="4" s="1"/>
  <c r="Q1034" i="1"/>
  <c r="N1034" i="4" s="1"/>
  <c r="O1038" i="1"/>
  <c r="M1038" i="4" s="1"/>
  <c r="I1038" i="1"/>
  <c r="G1038" i="4" s="1"/>
  <c r="G1038" i="1"/>
  <c r="E1038" i="4" s="1"/>
  <c r="R1055" i="1"/>
  <c r="O1055" i="4" s="1"/>
  <c r="Q1055" i="1"/>
  <c r="N1055" i="4" s="1"/>
  <c r="E1063" i="1"/>
  <c r="D1063" i="4" s="1"/>
  <c r="D1063" i="1"/>
  <c r="C1063" i="4" s="1"/>
  <c r="D1184" i="4"/>
  <c r="K1184" i="1"/>
  <c r="M304" i="1"/>
  <c r="K304" i="4" s="1"/>
  <c r="M511" i="1"/>
  <c r="K511" i="4" s="1"/>
  <c r="M512" i="1"/>
  <c r="K512" i="4" s="1"/>
  <c r="M576" i="1"/>
  <c r="K576" i="4" s="1"/>
  <c r="O590" i="1"/>
  <c r="M590" i="4" s="1"/>
  <c r="G646" i="1"/>
  <c r="E646" i="4" s="1"/>
  <c r="Q665" i="1"/>
  <c r="N665" i="4" s="1"/>
  <c r="E675" i="1"/>
  <c r="D675" i="4" s="1"/>
  <c r="Q681" i="1"/>
  <c r="N681" i="4" s="1"/>
  <c r="G687" i="1"/>
  <c r="E687" i="4" s="1"/>
  <c r="H690" i="1"/>
  <c r="F690" i="4" s="1"/>
  <c r="E699" i="1"/>
  <c r="D699" i="4" s="1"/>
  <c r="M717" i="1"/>
  <c r="K717" i="4" s="1"/>
  <c r="D726" i="1"/>
  <c r="C726" i="4" s="1"/>
  <c r="I731" i="1"/>
  <c r="G731" i="4" s="1"/>
  <c r="G734" i="1"/>
  <c r="E734" i="4" s="1"/>
  <c r="D736" i="1"/>
  <c r="C736" i="4" s="1"/>
  <c r="H740" i="1"/>
  <c r="F740" i="4" s="1"/>
  <c r="O746" i="1"/>
  <c r="M746" i="4" s="1"/>
  <c r="Q747" i="1"/>
  <c r="N747" i="4" s="1"/>
  <c r="G754" i="1"/>
  <c r="E754" i="4" s="1"/>
  <c r="G777" i="1"/>
  <c r="E777" i="4" s="1"/>
  <c r="Q780" i="1"/>
  <c r="N780" i="4" s="1"/>
  <c r="O788" i="1"/>
  <c r="M788" i="4" s="1"/>
  <c r="R792" i="1"/>
  <c r="O792" i="4" s="1"/>
  <c r="Q792" i="1"/>
  <c r="N792" i="4" s="1"/>
  <c r="Q795" i="1"/>
  <c r="N795" i="4" s="1"/>
  <c r="O796" i="1"/>
  <c r="M796" i="4" s="1"/>
  <c r="O798" i="1"/>
  <c r="M798" i="4" s="1"/>
  <c r="H798" i="1"/>
  <c r="F798" i="4" s="1"/>
  <c r="R803" i="1"/>
  <c r="O803" i="4" s="1"/>
  <c r="O804" i="1"/>
  <c r="M804" i="4" s="1"/>
  <c r="O812" i="1"/>
  <c r="M812" i="4" s="1"/>
  <c r="I816" i="1"/>
  <c r="G816" i="4" s="1"/>
  <c r="D821" i="1"/>
  <c r="C821" i="4" s="1"/>
  <c r="G822" i="1"/>
  <c r="E822" i="4" s="1"/>
  <c r="Q825" i="1"/>
  <c r="N825" i="4" s="1"/>
  <c r="R825" i="1"/>
  <c r="O825" i="4" s="1"/>
  <c r="E832" i="1"/>
  <c r="D832" i="4" s="1"/>
  <c r="D834" i="1"/>
  <c r="C834" i="4" s="1"/>
  <c r="E834" i="1"/>
  <c r="D834" i="4" s="1"/>
  <c r="G840" i="1"/>
  <c r="E840" i="4" s="1"/>
  <c r="G841" i="1"/>
  <c r="E841" i="4" s="1"/>
  <c r="O841" i="1"/>
  <c r="M841" i="4" s="1"/>
  <c r="H844" i="1"/>
  <c r="F844" i="4" s="1"/>
  <c r="D846" i="1"/>
  <c r="C846" i="4" s="1"/>
  <c r="E846" i="1"/>
  <c r="D846" i="4" s="1"/>
  <c r="Q850" i="1"/>
  <c r="N850" i="4" s="1"/>
  <c r="H855" i="1"/>
  <c r="F855" i="4" s="1"/>
  <c r="I856" i="1"/>
  <c r="G856" i="4" s="1"/>
  <c r="H858" i="1"/>
  <c r="F858" i="4" s="1"/>
  <c r="G858" i="1"/>
  <c r="E858" i="4" s="1"/>
  <c r="I860" i="1"/>
  <c r="G860" i="4" s="1"/>
  <c r="O861" i="1"/>
  <c r="M861" i="4" s="1"/>
  <c r="G861" i="1"/>
  <c r="E861" i="4" s="1"/>
  <c r="G870" i="1"/>
  <c r="E870" i="4" s="1"/>
  <c r="D875" i="1"/>
  <c r="C875" i="4" s="1"/>
  <c r="M876" i="1"/>
  <c r="K876" i="4" s="1"/>
  <c r="O884" i="1"/>
  <c r="M884" i="4" s="1"/>
  <c r="H884" i="1"/>
  <c r="F884" i="4" s="1"/>
  <c r="E894" i="1"/>
  <c r="D894" i="4" s="1"/>
  <c r="O900" i="1"/>
  <c r="M900" i="4" s="1"/>
  <c r="O901" i="1"/>
  <c r="M901" i="4" s="1"/>
  <c r="D910" i="1"/>
  <c r="C910" i="4" s="1"/>
  <c r="E910" i="1"/>
  <c r="D910" i="4" s="1"/>
  <c r="Q913" i="1"/>
  <c r="N913" i="4" s="1"/>
  <c r="R913" i="1"/>
  <c r="I919" i="1"/>
  <c r="G919" i="4" s="1"/>
  <c r="H921" i="1"/>
  <c r="F921" i="4" s="1"/>
  <c r="E931" i="1"/>
  <c r="D931" i="4" s="1"/>
  <c r="H932" i="1"/>
  <c r="F932" i="4" s="1"/>
  <c r="R946" i="1"/>
  <c r="O946" i="4" s="1"/>
  <c r="O948" i="1"/>
  <c r="M948" i="4" s="1"/>
  <c r="O955" i="1"/>
  <c r="M955" i="4" s="1"/>
  <c r="H955" i="1"/>
  <c r="F955" i="4" s="1"/>
  <c r="R958" i="1"/>
  <c r="O958" i="4" s="1"/>
  <c r="R962" i="1"/>
  <c r="O962" i="4" s="1"/>
  <c r="R966" i="1"/>
  <c r="O966" i="4" s="1"/>
  <c r="O968" i="1"/>
  <c r="M968" i="4" s="1"/>
  <c r="R974" i="1"/>
  <c r="O974" i="4" s="1"/>
  <c r="R978" i="1"/>
  <c r="R982" i="1"/>
  <c r="O982" i="4" s="1"/>
  <c r="E987" i="1"/>
  <c r="D987" i="4" s="1"/>
  <c r="D987" i="1"/>
  <c r="C987" i="4" s="1"/>
  <c r="I988" i="1"/>
  <c r="G988" i="4" s="1"/>
  <c r="G988" i="1"/>
  <c r="E988" i="4" s="1"/>
  <c r="O1010" i="4"/>
  <c r="M1010" i="1"/>
  <c r="K1010" i="4" s="1"/>
  <c r="D1014" i="1"/>
  <c r="C1014" i="4" s="1"/>
  <c r="E1014" i="1"/>
  <c r="D1014" i="4" s="1"/>
  <c r="O1016" i="1"/>
  <c r="M1016" i="4" s="1"/>
  <c r="I1016" i="1"/>
  <c r="G1016" i="4" s="1"/>
  <c r="H1016" i="1"/>
  <c r="F1016" i="4" s="1"/>
  <c r="G1016" i="1"/>
  <c r="E1016" i="4" s="1"/>
  <c r="R1019" i="1"/>
  <c r="O1019" i="4" s="1"/>
  <c r="Q1019" i="1"/>
  <c r="N1019" i="4" s="1"/>
  <c r="M1026" i="1"/>
  <c r="K1026" i="4" s="1"/>
  <c r="E1036" i="1"/>
  <c r="D1036" i="4" s="1"/>
  <c r="D1036" i="1"/>
  <c r="C1036" i="4" s="1"/>
  <c r="O1044" i="1"/>
  <c r="M1044" i="4" s="1"/>
  <c r="I1044" i="1"/>
  <c r="G1044" i="4" s="1"/>
  <c r="H1044" i="1"/>
  <c r="F1044" i="4" s="1"/>
  <c r="G1044" i="1"/>
  <c r="E1044" i="4" s="1"/>
  <c r="R1046" i="1"/>
  <c r="O1046" i="4" s="1"/>
  <c r="Q1046" i="1"/>
  <c r="N1046" i="4" s="1"/>
  <c r="G998" i="1"/>
  <c r="E998" i="4" s="1"/>
  <c r="Q999" i="1"/>
  <c r="N999" i="4" s="1"/>
  <c r="G1004" i="1"/>
  <c r="E1004" i="4" s="1"/>
  <c r="E1006" i="1"/>
  <c r="D1006" i="4" s="1"/>
  <c r="G1008" i="1"/>
  <c r="E1008" i="4" s="1"/>
  <c r="D1012" i="1"/>
  <c r="C1012" i="4" s="1"/>
  <c r="O1014" i="1"/>
  <c r="M1014" i="4" s="1"/>
  <c r="G1030" i="1"/>
  <c r="E1030" i="4" s="1"/>
  <c r="Q1031" i="1"/>
  <c r="N1031" i="4" s="1"/>
  <c r="G1036" i="1"/>
  <c r="E1036" i="4" s="1"/>
  <c r="E1038" i="1"/>
  <c r="D1038" i="4" s="1"/>
  <c r="G1040" i="1"/>
  <c r="E1040" i="4" s="1"/>
  <c r="D1044" i="1"/>
  <c r="C1044" i="4" s="1"/>
  <c r="O1046" i="1"/>
  <c r="M1046" i="4" s="1"/>
  <c r="I1060" i="1"/>
  <c r="G1060" i="4" s="1"/>
  <c r="G1062" i="1"/>
  <c r="E1062" i="4" s="1"/>
  <c r="Q1063" i="1"/>
  <c r="N1063" i="4" s="1"/>
  <c r="I1064" i="1"/>
  <c r="G1064" i="4" s="1"/>
  <c r="G1068" i="1"/>
  <c r="E1068" i="4" s="1"/>
  <c r="E1070" i="1"/>
  <c r="D1070" i="4" s="1"/>
  <c r="G1072" i="1"/>
  <c r="E1072" i="4" s="1"/>
  <c r="D1076" i="1"/>
  <c r="C1076" i="4" s="1"/>
  <c r="R1081" i="1"/>
  <c r="O1081" i="4" s="1"/>
  <c r="H1083" i="1"/>
  <c r="F1083" i="4" s="1"/>
  <c r="E1110" i="1"/>
  <c r="D1110" i="4" s="1"/>
  <c r="G1114" i="1"/>
  <c r="E1114" i="4" s="1"/>
  <c r="K1120" i="1"/>
  <c r="I1120" i="4" s="1"/>
  <c r="O1124" i="1"/>
  <c r="M1124" i="4" s="1"/>
  <c r="G1127" i="1"/>
  <c r="E1127" i="4" s="1"/>
  <c r="O1129" i="1"/>
  <c r="M1129" i="4" s="1"/>
  <c r="E1131" i="1"/>
  <c r="D1131" i="4" s="1"/>
  <c r="K1133" i="1"/>
  <c r="E1139" i="1"/>
  <c r="D1139" i="4" s="1"/>
  <c r="I1140" i="1"/>
  <c r="G1140" i="4" s="1"/>
  <c r="G1141" i="1"/>
  <c r="E1141" i="4" s="1"/>
  <c r="O1145" i="1"/>
  <c r="M1145" i="4" s="1"/>
  <c r="M1147" i="1"/>
  <c r="K1147" i="4" s="1"/>
  <c r="Q1148" i="1"/>
  <c r="N1148" i="4" s="1"/>
  <c r="G1151" i="1"/>
  <c r="E1151" i="4" s="1"/>
  <c r="O1156" i="1"/>
  <c r="M1156" i="4" s="1"/>
  <c r="G1159" i="1"/>
  <c r="E1159" i="4" s="1"/>
  <c r="M1160" i="1"/>
  <c r="K1160" i="4" s="1"/>
  <c r="O1161" i="1"/>
  <c r="M1161" i="4" s="1"/>
  <c r="E1163" i="1"/>
  <c r="D1163" i="4" s="1"/>
  <c r="K1165" i="1"/>
  <c r="E1171" i="1"/>
  <c r="D1171" i="4" s="1"/>
  <c r="I1172" i="1"/>
  <c r="G1172" i="4" s="1"/>
  <c r="G1173" i="1"/>
  <c r="E1173" i="4" s="1"/>
  <c r="O1177" i="1"/>
  <c r="M1177" i="4" s="1"/>
  <c r="Q1180" i="1"/>
  <c r="N1180" i="4" s="1"/>
  <c r="G1183" i="1"/>
  <c r="E1183" i="4" s="1"/>
  <c r="O1188" i="1"/>
  <c r="M1188" i="4" s="1"/>
  <c r="G1191" i="1"/>
  <c r="E1191" i="4" s="1"/>
  <c r="M1192" i="1"/>
  <c r="K1192" i="4" s="1"/>
  <c r="O1193" i="1"/>
  <c r="M1193" i="4" s="1"/>
  <c r="E1195" i="1"/>
  <c r="D1195" i="4" s="1"/>
  <c r="K1197" i="1"/>
  <c r="E1203" i="1"/>
  <c r="D1203" i="4" s="1"/>
  <c r="I1204" i="1"/>
  <c r="G1204" i="4" s="1"/>
  <c r="G1205" i="1"/>
  <c r="E1205" i="4" s="1"/>
  <c r="O1209" i="1"/>
  <c r="M1209" i="4" s="1"/>
  <c r="M1211" i="1"/>
  <c r="K1211" i="4" s="1"/>
  <c r="Q1212" i="1"/>
  <c r="N1212" i="4" s="1"/>
  <c r="G1215" i="1"/>
  <c r="E1215" i="4" s="1"/>
  <c r="O1220" i="1"/>
  <c r="M1220" i="4" s="1"/>
  <c r="G1223" i="1"/>
  <c r="E1223" i="4" s="1"/>
  <c r="M1224" i="1"/>
  <c r="K1224" i="4" s="1"/>
  <c r="O1225" i="1"/>
  <c r="M1225" i="4" s="1"/>
  <c r="E1227" i="1"/>
  <c r="D1227" i="4" s="1"/>
  <c r="K1229" i="1"/>
  <c r="E1235" i="1"/>
  <c r="D1235" i="4" s="1"/>
  <c r="I1236" i="1"/>
  <c r="G1236" i="4" s="1"/>
  <c r="G1237" i="1"/>
  <c r="E1237" i="4" s="1"/>
  <c r="E1243" i="1"/>
  <c r="D1243" i="4" s="1"/>
  <c r="Q1244" i="1"/>
  <c r="N1244" i="4" s="1"/>
  <c r="Q1245" i="1"/>
  <c r="N1245" i="4" s="1"/>
  <c r="Q1246" i="1"/>
  <c r="N1246" i="4" s="1"/>
  <c r="R1246" i="1"/>
  <c r="G1250" i="1"/>
  <c r="E1250" i="4" s="1"/>
  <c r="M1251" i="1"/>
  <c r="K1251" i="4" s="1"/>
  <c r="G1260" i="1"/>
  <c r="E1260" i="4" s="1"/>
  <c r="I1267" i="1"/>
  <c r="G1267" i="4" s="1"/>
  <c r="D1271" i="1"/>
  <c r="C1271" i="4" s="1"/>
  <c r="G1284" i="1"/>
  <c r="E1284" i="4" s="1"/>
  <c r="O1284" i="1"/>
  <c r="M1284" i="4" s="1"/>
  <c r="E1286" i="1"/>
  <c r="D1286" i="4" s="1"/>
  <c r="D1287" i="1"/>
  <c r="C1287" i="4" s="1"/>
  <c r="R1295" i="1"/>
  <c r="O1295" i="4" s="1"/>
  <c r="E1309" i="1"/>
  <c r="D1309" i="4" s="1"/>
  <c r="D1309" i="1"/>
  <c r="C1309" i="4" s="1"/>
  <c r="D1318" i="1"/>
  <c r="C1318" i="4" s="1"/>
  <c r="E1318" i="1"/>
  <c r="D1318" i="4" s="1"/>
  <c r="M1324" i="1"/>
  <c r="K1324" i="4" s="1"/>
  <c r="M1163" i="1"/>
  <c r="K1163" i="4" s="1"/>
  <c r="M1227" i="1"/>
  <c r="K1227" i="4" s="1"/>
  <c r="M1256" i="1"/>
  <c r="K1256" i="4" s="1"/>
  <c r="I1256" i="1"/>
  <c r="G1256" i="4" s="1"/>
  <c r="H1270" i="4"/>
  <c r="M1283" i="1"/>
  <c r="K1283" i="4" s="1"/>
  <c r="I1306" i="1"/>
  <c r="G1306" i="4" s="1"/>
  <c r="O1306" i="1"/>
  <c r="M1306" i="4" s="1"/>
  <c r="O1308" i="1"/>
  <c r="M1308" i="4" s="1"/>
  <c r="I1308" i="1"/>
  <c r="G1308" i="4" s="1"/>
  <c r="G1308" i="1"/>
  <c r="E1308" i="4" s="1"/>
  <c r="I1321" i="1"/>
  <c r="G1321" i="4" s="1"/>
  <c r="H1321" i="1"/>
  <c r="F1321" i="4" s="1"/>
  <c r="E1351" i="1"/>
  <c r="D1351" i="4" s="1"/>
  <c r="R1367" i="1"/>
  <c r="O1367" i="4" s="1"/>
  <c r="R1378" i="1"/>
  <c r="O1378" i="4" s="1"/>
  <c r="Q1378" i="1"/>
  <c r="N1378" i="4" s="1"/>
  <c r="M847" i="1"/>
  <c r="K847" i="4" s="1"/>
  <c r="M892" i="1"/>
  <c r="K892" i="4" s="1"/>
  <c r="H904" i="1"/>
  <c r="F904" i="4" s="1"/>
  <c r="H912" i="1"/>
  <c r="F912" i="4" s="1"/>
  <c r="H920" i="1"/>
  <c r="F920" i="4" s="1"/>
  <c r="O940" i="1"/>
  <c r="M940" i="4" s="1"/>
  <c r="H952" i="1"/>
  <c r="F952" i="4" s="1"/>
  <c r="I987" i="1"/>
  <c r="G987" i="4" s="1"/>
  <c r="I1019" i="1"/>
  <c r="G1019" i="4" s="1"/>
  <c r="I1051" i="1"/>
  <c r="G1051" i="4" s="1"/>
  <c r="G1076" i="1"/>
  <c r="E1076" i="4" s="1"/>
  <c r="E1078" i="1"/>
  <c r="D1078" i="4" s="1"/>
  <c r="H1080" i="1"/>
  <c r="F1080" i="4" s="1"/>
  <c r="Q1086" i="1"/>
  <c r="N1086" i="4" s="1"/>
  <c r="G1088" i="1"/>
  <c r="E1088" i="4" s="1"/>
  <c r="Q1090" i="1"/>
  <c r="N1090" i="4" s="1"/>
  <c r="I1091" i="1"/>
  <c r="G1091" i="4" s="1"/>
  <c r="D1092" i="1"/>
  <c r="C1092" i="4" s="1"/>
  <c r="R1097" i="1"/>
  <c r="O1097" i="4" s="1"/>
  <c r="H1099" i="1"/>
  <c r="F1099" i="4" s="1"/>
  <c r="O1100" i="1"/>
  <c r="M1100" i="4" s="1"/>
  <c r="M1103" i="1"/>
  <c r="K1103" i="4" s="1"/>
  <c r="D1104" i="1"/>
  <c r="C1104" i="4" s="1"/>
  <c r="O1104" i="1"/>
  <c r="M1104" i="4" s="1"/>
  <c r="H1105" i="1"/>
  <c r="F1105" i="4" s="1"/>
  <c r="O1108" i="1"/>
  <c r="M1108" i="4" s="1"/>
  <c r="K1109" i="1"/>
  <c r="H1110" i="1"/>
  <c r="F1110" i="4" s="1"/>
  <c r="D1111" i="1"/>
  <c r="C1111" i="4" s="1"/>
  <c r="E1115" i="1"/>
  <c r="D1115" i="4" s="1"/>
  <c r="M1120" i="1"/>
  <c r="K1120" i="4" s="1"/>
  <c r="G1124" i="1"/>
  <c r="E1124" i="4" s="1"/>
  <c r="R1124" i="1"/>
  <c r="O1124" i="4" s="1"/>
  <c r="R1126" i="1"/>
  <c r="O1126" i="4" s="1"/>
  <c r="O1130" i="1"/>
  <c r="M1130" i="4" s="1"/>
  <c r="I1133" i="1"/>
  <c r="G1133" i="4" s="1"/>
  <c r="G1134" i="1"/>
  <c r="E1134" i="4" s="1"/>
  <c r="O1137" i="1"/>
  <c r="M1137" i="4" s="1"/>
  <c r="H1139" i="1"/>
  <c r="F1139" i="4" s="1"/>
  <c r="H1148" i="1"/>
  <c r="F1148" i="4" s="1"/>
  <c r="R1150" i="1"/>
  <c r="D1152" i="1"/>
  <c r="C1152" i="4" s="1"/>
  <c r="G1156" i="1"/>
  <c r="E1156" i="4" s="1"/>
  <c r="R1156" i="1"/>
  <c r="O1156" i="4" s="1"/>
  <c r="R1158" i="1"/>
  <c r="O1158" i="4" s="1"/>
  <c r="I1160" i="1"/>
  <c r="G1160" i="4" s="1"/>
  <c r="O1162" i="1"/>
  <c r="M1162" i="4" s="1"/>
  <c r="H1163" i="1"/>
  <c r="F1163" i="4" s="1"/>
  <c r="I1165" i="1"/>
  <c r="G1165" i="4" s="1"/>
  <c r="G1166" i="1"/>
  <c r="E1166" i="4" s="1"/>
  <c r="O1169" i="1"/>
  <c r="M1169" i="4" s="1"/>
  <c r="H1171" i="1"/>
  <c r="F1171" i="4" s="1"/>
  <c r="H1180" i="1"/>
  <c r="F1180" i="4" s="1"/>
  <c r="R1182" i="1"/>
  <c r="D1184" i="1"/>
  <c r="C1184" i="4" s="1"/>
  <c r="G1188" i="1"/>
  <c r="E1188" i="4" s="1"/>
  <c r="R1188" i="1"/>
  <c r="O1188" i="4" s="1"/>
  <c r="R1190" i="1"/>
  <c r="O1190" i="4" s="1"/>
  <c r="I1192" i="1"/>
  <c r="G1192" i="4" s="1"/>
  <c r="O1194" i="1"/>
  <c r="M1194" i="4" s="1"/>
  <c r="I1197" i="1"/>
  <c r="G1197" i="4" s="1"/>
  <c r="G1198" i="1"/>
  <c r="E1198" i="4" s="1"/>
  <c r="O1201" i="1"/>
  <c r="M1201" i="4" s="1"/>
  <c r="H1203" i="1"/>
  <c r="F1203" i="4" s="1"/>
  <c r="H1212" i="1"/>
  <c r="F1212" i="4" s="1"/>
  <c r="R1214" i="1"/>
  <c r="D1216" i="1"/>
  <c r="C1216" i="4" s="1"/>
  <c r="G1220" i="1"/>
  <c r="E1220" i="4" s="1"/>
  <c r="R1220" i="1"/>
  <c r="O1220" i="4" s="1"/>
  <c r="R1222" i="1"/>
  <c r="O1222" i="4" s="1"/>
  <c r="I1224" i="1"/>
  <c r="G1224" i="4" s="1"/>
  <c r="O1226" i="1"/>
  <c r="M1226" i="4" s="1"/>
  <c r="H1227" i="1"/>
  <c r="F1227" i="4" s="1"/>
  <c r="I1229" i="1"/>
  <c r="G1229" i="4" s="1"/>
  <c r="G1230" i="1"/>
  <c r="E1230" i="4" s="1"/>
  <c r="O1233" i="1"/>
  <c r="M1233" i="4" s="1"/>
  <c r="H1235" i="1"/>
  <c r="F1235" i="4" s="1"/>
  <c r="O1241" i="1"/>
  <c r="M1241" i="4" s="1"/>
  <c r="H1244" i="1"/>
  <c r="F1244" i="4" s="1"/>
  <c r="M1247" i="1"/>
  <c r="K1247" i="4" s="1"/>
  <c r="O1249" i="1"/>
  <c r="M1249" i="4" s="1"/>
  <c r="I1251" i="1"/>
  <c r="G1251" i="4" s="1"/>
  <c r="D1252" i="1"/>
  <c r="C1252" i="4" s="1"/>
  <c r="M1252" i="1"/>
  <c r="K1252" i="4" s="1"/>
  <c r="H1256" i="1"/>
  <c r="F1256" i="4" s="1"/>
  <c r="Q1258" i="1"/>
  <c r="N1258" i="4" s="1"/>
  <c r="D1263" i="1"/>
  <c r="C1263" i="4" s="1"/>
  <c r="D1272" i="1"/>
  <c r="C1272" i="4" s="1"/>
  <c r="I1276" i="1"/>
  <c r="G1276" i="4" s="1"/>
  <c r="I1278" i="1"/>
  <c r="G1278" i="4" s="1"/>
  <c r="H1278" i="1"/>
  <c r="F1278" i="4" s="1"/>
  <c r="D1279" i="1"/>
  <c r="C1279" i="4" s="1"/>
  <c r="K1280" i="1"/>
  <c r="I1280" i="4" s="1"/>
  <c r="H1281" i="1"/>
  <c r="F1281" i="4" s="1"/>
  <c r="I1284" i="1"/>
  <c r="G1284" i="4" s="1"/>
  <c r="G1287" i="1"/>
  <c r="E1287" i="4" s="1"/>
  <c r="H1288" i="1"/>
  <c r="F1288" i="4" s="1"/>
  <c r="I1297" i="1"/>
  <c r="G1297" i="4" s="1"/>
  <c r="G1297" i="1"/>
  <c r="E1297" i="4" s="1"/>
  <c r="G1306" i="1"/>
  <c r="E1306" i="4" s="1"/>
  <c r="H1308" i="1"/>
  <c r="F1308" i="4" s="1"/>
  <c r="K1314" i="1"/>
  <c r="I1314" i="4" s="1"/>
  <c r="G1321" i="1"/>
  <c r="E1321" i="4" s="1"/>
  <c r="D1324" i="1"/>
  <c r="C1324" i="4" s="1"/>
  <c r="Q1324" i="1"/>
  <c r="N1324" i="4" s="1"/>
  <c r="R1330" i="1"/>
  <c r="O1330" i="4" s="1"/>
  <c r="Q1331" i="1"/>
  <c r="N1331" i="4" s="1"/>
  <c r="R1331" i="1"/>
  <c r="I1337" i="1"/>
  <c r="G1337" i="4" s="1"/>
  <c r="G1337" i="1"/>
  <c r="E1337" i="4" s="1"/>
  <c r="O1340" i="1"/>
  <c r="M1340" i="4" s="1"/>
  <c r="D1355" i="1"/>
  <c r="C1355" i="4" s="1"/>
  <c r="E1355" i="1"/>
  <c r="D1355" i="4" s="1"/>
  <c r="R1359" i="1"/>
  <c r="O1359" i="4" s="1"/>
  <c r="E1372" i="1"/>
  <c r="D1372" i="4" s="1"/>
  <c r="R1372" i="1"/>
  <c r="O1372" i="4" s="1"/>
  <c r="Q1372" i="1"/>
  <c r="N1372" i="4" s="1"/>
  <c r="Q1377" i="1"/>
  <c r="N1377" i="4" s="1"/>
  <c r="R1377" i="1"/>
  <c r="O1060" i="1"/>
  <c r="M1060" i="4" s="1"/>
  <c r="O1064" i="1"/>
  <c r="M1064" i="4" s="1"/>
  <c r="H1076" i="1"/>
  <c r="F1076" i="4" s="1"/>
  <c r="H1088" i="1"/>
  <c r="F1088" i="4" s="1"/>
  <c r="I1099" i="1"/>
  <c r="G1099" i="4" s="1"/>
  <c r="H1124" i="1"/>
  <c r="F1124" i="4" s="1"/>
  <c r="O1140" i="1"/>
  <c r="M1140" i="4" s="1"/>
  <c r="K1141" i="1"/>
  <c r="I1141" i="4" s="1"/>
  <c r="H1156" i="1"/>
  <c r="F1156" i="4" s="1"/>
  <c r="O1172" i="1"/>
  <c r="M1172" i="4" s="1"/>
  <c r="K1173" i="1"/>
  <c r="I1173" i="4" s="1"/>
  <c r="H1188" i="1"/>
  <c r="F1188" i="4" s="1"/>
  <c r="O1204" i="1"/>
  <c r="M1204" i="4" s="1"/>
  <c r="K1205" i="1"/>
  <c r="I1205" i="4" s="1"/>
  <c r="H1220" i="1"/>
  <c r="F1220" i="4" s="1"/>
  <c r="O1236" i="1"/>
  <c r="M1236" i="4" s="1"/>
  <c r="O1239" i="1"/>
  <c r="M1239" i="4" s="1"/>
  <c r="M1239" i="1"/>
  <c r="K1239" i="4" s="1"/>
  <c r="I1244" i="1"/>
  <c r="G1244" i="4" s="1"/>
  <c r="O1247" i="1"/>
  <c r="M1247" i="4" s="1"/>
  <c r="M1248" i="1"/>
  <c r="K1248" i="4" s="1"/>
  <c r="Q1254" i="1"/>
  <c r="N1254" i="4" s="1"/>
  <c r="R1254" i="1"/>
  <c r="O1254" i="4" s="1"/>
  <c r="M1270" i="1"/>
  <c r="K1270" i="4" s="1"/>
  <c r="M1277" i="1"/>
  <c r="K1277" i="4" s="1"/>
  <c r="R1291" i="1"/>
  <c r="Q1291" i="1"/>
  <c r="N1291" i="4" s="1"/>
  <c r="H1293" i="1"/>
  <c r="F1293" i="4" s="1"/>
  <c r="R1301" i="1"/>
  <c r="O1301" i="4" s="1"/>
  <c r="Q1301" i="1"/>
  <c r="N1301" i="4" s="1"/>
  <c r="Q1302" i="1"/>
  <c r="N1302" i="4" s="1"/>
  <c r="R1302" i="1"/>
  <c r="M1323" i="1"/>
  <c r="K1323" i="4" s="1"/>
  <c r="H1323" i="1"/>
  <c r="F1323" i="4" s="1"/>
  <c r="O1324" i="1"/>
  <c r="M1324" i="4" s="1"/>
  <c r="H1324" i="1"/>
  <c r="F1324" i="4" s="1"/>
  <c r="Q1329" i="1"/>
  <c r="N1329" i="4" s="1"/>
  <c r="R1329" i="1"/>
  <c r="O1329" i="4" s="1"/>
  <c r="O1352" i="1"/>
  <c r="M1352" i="4" s="1"/>
  <c r="H1352" i="1"/>
  <c r="F1352" i="4" s="1"/>
  <c r="I1355" i="1"/>
  <c r="G1355" i="4" s="1"/>
  <c r="H1355" i="1"/>
  <c r="F1355" i="4" s="1"/>
  <c r="Q1361" i="1"/>
  <c r="N1361" i="4" s="1"/>
  <c r="R1361" i="1"/>
  <c r="E1364" i="1"/>
  <c r="D1364" i="4" s="1"/>
  <c r="D1364" i="1"/>
  <c r="C1364" i="4" s="1"/>
  <c r="I1366" i="1"/>
  <c r="G1366" i="4" s="1"/>
  <c r="O1366" i="1"/>
  <c r="M1366" i="4" s="1"/>
  <c r="G1366" i="1"/>
  <c r="E1366" i="4" s="1"/>
  <c r="D1371" i="1"/>
  <c r="C1371" i="4" s="1"/>
  <c r="E1371" i="1"/>
  <c r="D1371" i="4" s="1"/>
  <c r="D996" i="1"/>
  <c r="C996" i="4" s="1"/>
  <c r="Q1015" i="1"/>
  <c r="N1015" i="4" s="1"/>
  <c r="G1017" i="1"/>
  <c r="E1017" i="4" s="1"/>
  <c r="G1020" i="1"/>
  <c r="E1020" i="4" s="1"/>
  <c r="E1022" i="1"/>
  <c r="D1022" i="4" s="1"/>
  <c r="G1024" i="1"/>
  <c r="E1024" i="4" s="1"/>
  <c r="D1028" i="1"/>
  <c r="C1028" i="4" s="1"/>
  <c r="Q1047" i="1"/>
  <c r="N1047" i="4" s="1"/>
  <c r="G1049" i="1"/>
  <c r="E1049" i="4" s="1"/>
  <c r="G1052" i="1"/>
  <c r="E1052" i="4" s="1"/>
  <c r="E1054" i="1"/>
  <c r="D1054" i="4" s="1"/>
  <c r="G1056" i="1"/>
  <c r="E1056" i="4" s="1"/>
  <c r="D1060" i="1"/>
  <c r="C1060" i="4" s="1"/>
  <c r="I1076" i="1"/>
  <c r="G1076" i="4" s="1"/>
  <c r="I1078" i="1"/>
  <c r="G1078" i="4" s="1"/>
  <c r="I1082" i="1"/>
  <c r="G1082" i="4" s="1"/>
  <c r="Q1087" i="1"/>
  <c r="N1087" i="4" s="1"/>
  <c r="I1088" i="1"/>
  <c r="G1088" i="4" s="1"/>
  <c r="G1089" i="1"/>
  <c r="E1089" i="4" s="1"/>
  <c r="G1092" i="1"/>
  <c r="E1092" i="4" s="1"/>
  <c r="E1094" i="1"/>
  <c r="D1094" i="4" s="1"/>
  <c r="G1116" i="1"/>
  <c r="E1116" i="4" s="1"/>
  <c r="I1124" i="1"/>
  <c r="G1124" i="4" s="1"/>
  <c r="E1126" i="1"/>
  <c r="D1126" i="4" s="1"/>
  <c r="G1129" i="1"/>
  <c r="E1129" i="4" s="1"/>
  <c r="D1130" i="1"/>
  <c r="C1130" i="4" s="1"/>
  <c r="G1132" i="1"/>
  <c r="E1132" i="4" s="1"/>
  <c r="R1137" i="1"/>
  <c r="O1137" i="4" s="1"/>
  <c r="G1145" i="1"/>
  <c r="E1145" i="4" s="1"/>
  <c r="I1156" i="1"/>
  <c r="G1156" i="4" s="1"/>
  <c r="E1158" i="1"/>
  <c r="D1158" i="4" s="1"/>
  <c r="G1161" i="1"/>
  <c r="E1161" i="4" s="1"/>
  <c r="D1162" i="1"/>
  <c r="C1162" i="4" s="1"/>
  <c r="G1164" i="1"/>
  <c r="E1164" i="4" s="1"/>
  <c r="R1169" i="1"/>
  <c r="O1169" i="4" s="1"/>
  <c r="G1177" i="1"/>
  <c r="E1177" i="4" s="1"/>
  <c r="I1188" i="1"/>
  <c r="G1188" i="4" s="1"/>
  <c r="E1190" i="1"/>
  <c r="D1190" i="4" s="1"/>
  <c r="G1193" i="1"/>
  <c r="E1193" i="4" s="1"/>
  <c r="D1194" i="1"/>
  <c r="C1194" i="4" s="1"/>
  <c r="G1196" i="1"/>
  <c r="E1196" i="4" s="1"/>
  <c r="R1201" i="1"/>
  <c r="O1201" i="4" s="1"/>
  <c r="G1209" i="1"/>
  <c r="E1209" i="4" s="1"/>
  <c r="I1220" i="1"/>
  <c r="G1220" i="4" s="1"/>
  <c r="E1222" i="1"/>
  <c r="D1222" i="4" s="1"/>
  <c r="G1225" i="1"/>
  <c r="E1225" i="4" s="1"/>
  <c r="D1226" i="1"/>
  <c r="C1226" i="4" s="1"/>
  <c r="G1228" i="1"/>
  <c r="E1228" i="4" s="1"/>
  <c r="R1233" i="1"/>
  <c r="O1233" i="4" s="1"/>
  <c r="E1241" i="1"/>
  <c r="D1241" i="4" s="1"/>
  <c r="G1246" i="1"/>
  <c r="E1246" i="4" s="1"/>
  <c r="I1248" i="1"/>
  <c r="G1248" i="4" s="1"/>
  <c r="R1249" i="1"/>
  <c r="K1261" i="1"/>
  <c r="I1261" i="1"/>
  <c r="G1261" i="4" s="1"/>
  <c r="I1262" i="1"/>
  <c r="G1262" i="4" s="1"/>
  <c r="G1262" i="1"/>
  <c r="E1262" i="4" s="1"/>
  <c r="M1271" i="1"/>
  <c r="K1271" i="4" s="1"/>
  <c r="D1273" i="1"/>
  <c r="C1273" i="4" s="1"/>
  <c r="M1280" i="1"/>
  <c r="K1280" i="4" s="1"/>
  <c r="I1293" i="1"/>
  <c r="G1293" i="4" s="1"/>
  <c r="O1303" i="4"/>
  <c r="M1303" i="1"/>
  <c r="K1303" i="4" s="1"/>
  <c r="R1304" i="1"/>
  <c r="O1304" i="4" s="1"/>
  <c r="Q1304" i="1"/>
  <c r="N1304" i="4" s="1"/>
  <c r="O1316" i="1"/>
  <c r="M1316" i="4" s="1"/>
  <c r="I1316" i="1"/>
  <c r="G1316" i="4" s="1"/>
  <c r="G1316" i="1"/>
  <c r="E1316" i="4" s="1"/>
  <c r="Q1318" i="1"/>
  <c r="N1318" i="4" s="1"/>
  <c r="R1318" i="1"/>
  <c r="O1318" i="4" s="1"/>
  <c r="Q1326" i="1"/>
  <c r="N1326" i="4" s="1"/>
  <c r="R1326" i="1"/>
  <c r="O1326" i="4" s="1"/>
  <c r="R1343" i="1"/>
  <c r="O1343" i="4" s="1"/>
  <c r="Q1343" i="1"/>
  <c r="N1343" i="4" s="1"/>
  <c r="Q1345" i="1"/>
  <c r="N1345" i="4" s="1"/>
  <c r="R1345" i="1"/>
  <c r="D1363" i="1"/>
  <c r="C1363" i="4" s="1"/>
  <c r="E1363" i="1"/>
  <c r="D1363" i="4" s="1"/>
  <c r="H1364" i="1"/>
  <c r="F1364" i="4" s="1"/>
  <c r="G1364" i="1"/>
  <c r="E1364" i="4" s="1"/>
  <c r="O1364" i="1"/>
  <c r="M1364" i="4" s="1"/>
  <c r="H1366" i="1"/>
  <c r="F1366" i="4" s="1"/>
  <c r="I1371" i="1"/>
  <c r="G1371" i="4" s="1"/>
  <c r="H1371" i="1"/>
  <c r="F1371" i="4" s="1"/>
  <c r="D1382" i="1"/>
  <c r="C1382" i="4" s="1"/>
  <c r="E1382" i="1"/>
  <c r="D1382" i="4" s="1"/>
  <c r="M1110" i="1"/>
  <c r="K1110" i="4" s="1"/>
  <c r="K1122" i="1"/>
  <c r="K1142" i="1"/>
  <c r="I1273" i="1"/>
  <c r="G1273" i="4" s="1"/>
  <c r="H1273" i="1"/>
  <c r="F1273" i="4" s="1"/>
  <c r="K1274" i="1"/>
  <c r="G1274" i="1"/>
  <c r="E1274" i="4" s="1"/>
  <c r="D1302" i="1"/>
  <c r="C1302" i="4" s="1"/>
  <c r="E1302" i="1"/>
  <c r="D1302" i="4" s="1"/>
  <c r="Q1310" i="1"/>
  <c r="N1310" i="4" s="1"/>
  <c r="R1310" i="1"/>
  <c r="O1310" i="4" s="1"/>
  <c r="I1313" i="1"/>
  <c r="G1313" i="4" s="1"/>
  <c r="G1313" i="1"/>
  <c r="E1313" i="4" s="1"/>
  <c r="O1313" i="1"/>
  <c r="M1313" i="4" s="1"/>
  <c r="E1330" i="1"/>
  <c r="D1330" i="4" s="1"/>
  <c r="D1330" i="1"/>
  <c r="C1330" i="4" s="1"/>
  <c r="D1347" i="1"/>
  <c r="C1347" i="4" s="1"/>
  <c r="E1347" i="1"/>
  <c r="D1347" i="4" s="1"/>
  <c r="I1358" i="1"/>
  <c r="G1358" i="4" s="1"/>
  <c r="O1358" i="1"/>
  <c r="M1358" i="4" s="1"/>
  <c r="G1358" i="1"/>
  <c r="E1358" i="4" s="1"/>
  <c r="E1359" i="1"/>
  <c r="D1359" i="4" s="1"/>
  <c r="D1359" i="1"/>
  <c r="C1359" i="4" s="1"/>
  <c r="I1363" i="1"/>
  <c r="G1363" i="4" s="1"/>
  <c r="M1363" i="1"/>
  <c r="K1363" i="4" s="1"/>
  <c r="H1363" i="1"/>
  <c r="F1363" i="4" s="1"/>
  <c r="M815" i="1"/>
  <c r="K815" i="4" s="1"/>
  <c r="I906" i="1"/>
  <c r="G906" i="4" s="1"/>
  <c r="I947" i="1"/>
  <c r="G947" i="4" s="1"/>
  <c r="I971" i="1"/>
  <c r="G971" i="4" s="1"/>
  <c r="I1003" i="1"/>
  <c r="G1003" i="4" s="1"/>
  <c r="I1035" i="1"/>
  <c r="G1035" i="4" s="1"/>
  <c r="G1060" i="1"/>
  <c r="E1060" i="4" s="1"/>
  <c r="E1062" i="1"/>
  <c r="D1062" i="4" s="1"/>
  <c r="Q1062" i="1"/>
  <c r="N1062" i="4" s="1"/>
  <c r="G1064" i="1"/>
  <c r="E1064" i="4" s="1"/>
  <c r="Q1066" i="1"/>
  <c r="N1066" i="4" s="1"/>
  <c r="I1067" i="1"/>
  <c r="G1067" i="4" s="1"/>
  <c r="D1068" i="1"/>
  <c r="C1068" i="4" s="1"/>
  <c r="D1080" i="1"/>
  <c r="C1080" i="4" s="1"/>
  <c r="D1087" i="1"/>
  <c r="C1087" i="4" s="1"/>
  <c r="D1091" i="1"/>
  <c r="C1091" i="4" s="1"/>
  <c r="Q1091" i="1"/>
  <c r="N1091" i="4" s="1"/>
  <c r="D1105" i="1"/>
  <c r="C1105" i="4" s="1"/>
  <c r="R1105" i="1"/>
  <c r="O1105" i="4" s="1"/>
  <c r="Q1114" i="1"/>
  <c r="N1114" i="4" s="1"/>
  <c r="D1117" i="1"/>
  <c r="C1117" i="4" s="1"/>
  <c r="D1119" i="1"/>
  <c r="C1119" i="4" s="1"/>
  <c r="R1121" i="1"/>
  <c r="M1121" i="1" s="1"/>
  <c r="K1121" i="4" s="1"/>
  <c r="Q1128" i="1"/>
  <c r="N1128" i="4" s="1"/>
  <c r="G1130" i="1"/>
  <c r="E1130" i="4" s="1"/>
  <c r="Q1131" i="1"/>
  <c r="N1131" i="4" s="1"/>
  <c r="Q1133" i="1"/>
  <c r="N1133" i="4" s="1"/>
  <c r="G1137" i="1"/>
  <c r="E1137" i="4" s="1"/>
  <c r="G1140" i="1"/>
  <c r="E1140" i="4" s="1"/>
  <c r="Q1141" i="1"/>
  <c r="N1141" i="4" s="1"/>
  <c r="Q1144" i="1"/>
  <c r="N1144" i="4" s="1"/>
  <c r="D1148" i="1"/>
  <c r="C1148" i="4" s="1"/>
  <c r="H1150" i="1"/>
  <c r="F1150" i="4" s="1"/>
  <c r="Q1151" i="1"/>
  <c r="N1151" i="4" s="1"/>
  <c r="R1153" i="1"/>
  <c r="Q1160" i="1"/>
  <c r="N1160" i="4" s="1"/>
  <c r="G1162" i="1"/>
  <c r="E1162" i="4" s="1"/>
  <c r="Q1163" i="1"/>
  <c r="N1163" i="4" s="1"/>
  <c r="Q1165" i="1"/>
  <c r="N1165" i="4" s="1"/>
  <c r="G1169" i="1"/>
  <c r="E1169" i="4" s="1"/>
  <c r="G1172" i="1"/>
  <c r="E1172" i="4" s="1"/>
  <c r="Q1173" i="1"/>
  <c r="N1173" i="4" s="1"/>
  <c r="Q1176" i="1"/>
  <c r="N1176" i="4" s="1"/>
  <c r="D1180" i="1"/>
  <c r="C1180" i="4" s="1"/>
  <c r="H1182" i="1"/>
  <c r="F1182" i="4" s="1"/>
  <c r="Q1183" i="1"/>
  <c r="N1183" i="4" s="1"/>
  <c r="R1185" i="1"/>
  <c r="Q1192" i="1"/>
  <c r="N1192" i="4" s="1"/>
  <c r="G1194" i="1"/>
  <c r="E1194" i="4" s="1"/>
  <c r="Q1195" i="1"/>
  <c r="N1195" i="4" s="1"/>
  <c r="Q1197" i="1"/>
  <c r="N1197" i="4" s="1"/>
  <c r="G1201" i="1"/>
  <c r="E1201" i="4" s="1"/>
  <c r="G1204" i="1"/>
  <c r="E1204" i="4" s="1"/>
  <c r="Q1205" i="1"/>
  <c r="N1205" i="4" s="1"/>
  <c r="Q1208" i="1"/>
  <c r="N1208" i="4" s="1"/>
  <c r="D1212" i="1"/>
  <c r="C1212" i="4" s="1"/>
  <c r="H1214" i="1"/>
  <c r="F1214" i="4" s="1"/>
  <c r="Q1215" i="1"/>
  <c r="N1215" i="4" s="1"/>
  <c r="R1217" i="1"/>
  <c r="Q1224" i="1"/>
  <c r="N1224" i="4" s="1"/>
  <c r="G1226" i="1"/>
  <c r="E1226" i="4" s="1"/>
  <c r="Q1227" i="1"/>
  <c r="N1227" i="4" s="1"/>
  <c r="Q1229" i="1"/>
  <c r="N1229" i="4" s="1"/>
  <c r="G1233" i="1"/>
  <c r="E1233" i="4" s="1"/>
  <c r="G1236" i="1"/>
  <c r="E1236" i="4" s="1"/>
  <c r="Q1238" i="1"/>
  <c r="N1238" i="4" s="1"/>
  <c r="R1238" i="1"/>
  <c r="G1241" i="1"/>
  <c r="E1241" i="4" s="1"/>
  <c r="K1242" i="1"/>
  <c r="O1242" i="1"/>
  <c r="M1242" i="4" s="1"/>
  <c r="O1244" i="1"/>
  <c r="M1244" i="4" s="1"/>
  <c r="G1247" i="1"/>
  <c r="E1247" i="4" s="1"/>
  <c r="K1248" i="1"/>
  <c r="H1249" i="1"/>
  <c r="F1249" i="4" s="1"/>
  <c r="E1250" i="1"/>
  <c r="D1250" i="4" s="1"/>
  <c r="D1250" i="1"/>
  <c r="C1250" i="4" s="1"/>
  <c r="Q1251" i="1"/>
  <c r="N1251" i="4" s="1"/>
  <c r="D1255" i="1"/>
  <c r="C1255" i="4" s="1"/>
  <c r="Q1256" i="1"/>
  <c r="N1256" i="4" s="1"/>
  <c r="I1258" i="1"/>
  <c r="G1258" i="4" s="1"/>
  <c r="E1259" i="1"/>
  <c r="D1259" i="4" s="1"/>
  <c r="D1260" i="1"/>
  <c r="C1260" i="4" s="1"/>
  <c r="E1264" i="1"/>
  <c r="D1264" i="4" s="1"/>
  <c r="D1266" i="1"/>
  <c r="C1266" i="4" s="1"/>
  <c r="E1267" i="1"/>
  <c r="D1267" i="4" s="1"/>
  <c r="H1269" i="1"/>
  <c r="F1269" i="4" s="1"/>
  <c r="E1270" i="1"/>
  <c r="D1270" i="4" s="1"/>
  <c r="G1273" i="1"/>
  <c r="E1273" i="4" s="1"/>
  <c r="I1274" i="1"/>
  <c r="G1274" i="4" s="1"/>
  <c r="O1281" i="1"/>
  <c r="M1281" i="4" s="1"/>
  <c r="H1282" i="4"/>
  <c r="K1282" i="1"/>
  <c r="I1282" i="4" s="1"/>
  <c r="I1283" i="1"/>
  <c r="G1283" i="4" s="1"/>
  <c r="Q1284" i="1"/>
  <c r="N1284" i="4" s="1"/>
  <c r="R1284" i="1"/>
  <c r="R1288" i="1"/>
  <c r="O1288" i="4" s="1"/>
  <c r="Q1288" i="1"/>
  <c r="N1288" i="4" s="1"/>
  <c r="E1291" i="1"/>
  <c r="D1291" i="4" s="1"/>
  <c r="E1292" i="1"/>
  <c r="D1292" i="4" s="1"/>
  <c r="O1295" i="1"/>
  <c r="M1295" i="4" s="1"/>
  <c r="O1297" i="1"/>
  <c r="M1297" i="4" s="1"/>
  <c r="E1300" i="1"/>
  <c r="D1300" i="4" s="1"/>
  <c r="I1302" i="1"/>
  <c r="G1302" i="4" s="1"/>
  <c r="H1302" i="1"/>
  <c r="F1302" i="4" s="1"/>
  <c r="R1306" i="1"/>
  <c r="O1306" i="4" s="1"/>
  <c r="Q1308" i="1"/>
  <c r="N1308" i="4" s="1"/>
  <c r="H1312" i="4"/>
  <c r="K1312" i="1"/>
  <c r="I1312" i="4" s="1"/>
  <c r="H1313" i="1"/>
  <c r="F1313" i="4" s="1"/>
  <c r="D1314" i="1"/>
  <c r="C1314" i="4" s="1"/>
  <c r="M1315" i="1"/>
  <c r="K1315" i="4" s="1"/>
  <c r="H1325" i="1"/>
  <c r="F1325" i="4" s="1"/>
  <c r="I1331" i="1"/>
  <c r="G1331" i="4" s="1"/>
  <c r="H1331" i="1"/>
  <c r="F1331" i="4" s="1"/>
  <c r="R1332" i="1"/>
  <c r="O1332" i="4" s="1"/>
  <c r="Q1334" i="1"/>
  <c r="N1334" i="4" s="1"/>
  <c r="R1334" i="1"/>
  <c r="O1334" i="4" s="1"/>
  <c r="H1340" i="1"/>
  <c r="F1340" i="4" s="1"/>
  <c r="E1342" i="1"/>
  <c r="D1342" i="4" s="1"/>
  <c r="Q1350" i="1"/>
  <c r="N1350" i="4" s="1"/>
  <c r="R1350" i="1"/>
  <c r="O1350" i="4" s="1"/>
  <c r="H1358" i="1"/>
  <c r="F1358" i="4" s="1"/>
  <c r="H1375" i="1"/>
  <c r="F1375" i="4" s="1"/>
  <c r="I1375" i="1"/>
  <c r="G1375" i="4" s="1"/>
  <c r="H1137" i="1"/>
  <c r="F1137" i="4" s="1"/>
  <c r="M1142" i="1"/>
  <c r="K1142" i="4" s="1"/>
  <c r="H1169" i="1"/>
  <c r="F1169" i="4" s="1"/>
  <c r="M1174" i="1"/>
  <c r="K1174" i="4" s="1"/>
  <c r="H1201" i="1"/>
  <c r="F1201" i="4" s="1"/>
  <c r="M1206" i="1"/>
  <c r="K1206" i="4" s="1"/>
  <c r="H1233" i="1"/>
  <c r="F1233" i="4" s="1"/>
  <c r="I1237" i="1"/>
  <c r="G1237" i="4" s="1"/>
  <c r="H1237" i="1"/>
  <c r="F1237" i="4" s="1"/>
  <c r="D1238" i="1"/>
  <c r="C1238" i="4" s="1"/>
  <c r="E1238" i="1"/>
  <c r="D1238" i="4" s="1"/>
  <c r="H1241" i="1"/>
  <c r="F1241" i="4" s="1"/>
  <c r="E1281" i="1"/>
  <c r="D1281" i="4" s="1"/>
  <c r="D1281" i="1"/>
  <c r="C1281" i="4" s="1"/>
  <c r="R1293" i="1"/>
  <c r="O1293" i="4" s="1"/>
  <c r="Q1293" i="1"/>
  <c r="N1293" i="4" s="1"/>
  <c r="G1300" i="1"/>
  <c r="E1300" i="4" s="1"/>
  <c r="O1300" i="1"/>
  <c r="M1300" i="4" s="1"/>
  <c r="I1301" i="1"/>
  <c r="G1301" i="4" s="1"/>
  <c r="H1301" i="1"/>
  <c r="F1301" i="4" s="1"/>
  <c r="D1328" i="1"/>
  <c r="C1328" i="4" s="1"/>
  <c r="E1328" i="1"/>
  <c r="D1328" i="4" s="1"/>
  <c r="I1329" i="1"/>
  <c r="G1329" i="4" s="1"/>
  <c r="H1329" i="1"/>
  <c r="F1329" i="4" s="1"/>
  <c r="O1329" i="1"/>
  <c r="M1329" i="4" s="1"/>
  <c r="I1340" i="1"/>
  <c r="G1340" i="4" s="1"/>
  <c r="H1348" i="1"/>
  <c r="F1348" i="4" s="1"/>
  <c r="G1348" i="1"/>
  <c r="E1348" i="4" s="1"/>
  <c r="O1412" i="1"/>
  <c r="M1412" i="4" s="1"/>
  <c r="M1474" i="1"/>
  <c r="K1474" i="4" s="1"/>
  <c r="O1476" i="1"/>
  <c r="M1476" i="4" s="1"/>
  <c r="M1538" i="1"/>
  <c r="O1540" i="1"/>
  <c r="K1556" i="1"/>
  <c r="K1561" i="1"/>
  <c r="M1602" i="1"/>
  <c r="O1604" i="1"/>
  <c r="K1620" i="1"/>
  <c r="K1625" i="1"/>
  <c r="M1666" i="1"/>
  <c r="O1668" i="1"/>
  <c r="K1684" i="1"/>
  <c r="K1689" i="1"/>
  <c r="N1710" i="1"/>
  <c r="K1732" i="1"/>
  <c r="M1737" i="1"/>
  <c r="M1742" i="1"/>
  <c r="O1750" i="1"/>
  <c r="M1769" i="1"/>
  <c r="I1870" i="1"/>
  <c r="G1870" i="1"/>
  <c r="D1882" i="1"/>
  <c r="E1882" i="1"/>
  <c r="K1882" i="1" s="1"/>
  <c r="I1886" i="1"/>
  <c r="G1886" i="1"/>
  <c r="M1997" i="1"/>
  <c r="O1998" i="1"/>
  <c r="I1998" i="1"/>
  <c r="H1998" i="1"/>
  <c r="R2044" i="1"/>
  <c r="M2044" i="1" s="1"/>
  <c r="Q2044" i="1"/>
  <c r="D2056" i="1"/>
  <c r="E2056" i="1"/>
  <c r="E2065" i="1"/>
  <c r="D2065" i="1"/>
  <c r="M2081" i="1"/>
  <c r="I2081" i="1"/>
  <c r="H2081" i="1"/>
  <c r="H2262" i="1"/>
  <c r="G2262" i="1"/>
  <c r="O2262" i="1"/>
  <c r="I2262" i="1"/>
  <c r="Q2279" i="1"/>
  <c r="R2279" i="1"/>
  <c r="M2279" i="1" s="1"/>
  <c r="D2285" i="1"/>
  <c r="E2285" i="1"/>
  <c r="M2311" i="1"/>
  <c r="O2311" i="1"/>
  <c r="G2311" i="1"/>
  <c r="Q2316" i="1"/>
  <c r="R2316" i="1"/>
  <c r="R2353" i="1"/>
  <c r="M2353" i="1" s="1"/>
  <c r="Q2353" i="1"/>
  <c r="Q2364" i="1"/>
  <c r="R2364" i="1"/>
  <c r="D2510" i="1"/>
  <c r="E2510" i="1"/>
  <c r="D2528" i="1"/>
  <c r="E2528" i="1"/>
  <c r="D2554" i="1"/>
  <c r="E2554" i="1"/>
  <c r="K2554" i="1" s="1"/>
  <c r="I2555" i="1"/>
  <c r="H2555" i="1"/>
  <c r="E2587" i="1"/>
  <c r="D2587" i="1"/>
  <c r="R2588" i="1"/>
  <c r="Q2588" i="1"/>
  <c r="E2593" i="1"/>
  <c r="D2593" i="1"/>
  <c r="R2782" i="1"/>
  <c r="Q2782" i="1"/>
  <c r="O3115" i="1"/>
  <c r="I3115" i="1"/>
  <c r="H3115" i="1"/>
  <c r="G3115" i="1"/>
  <c r="O3147" i="1"/>
  <c r="I3147" i="1"/>
  <c r="H3147" i="1"/>
  <c r="G3147" i="1"/>
  <c r="E3154" i="1"/>
  <c r="D3154" i="1"/>
  <c r="O3179" i="1"/>
  <c r="I3179" i="1"/>
  <c r="H3179" i="1"/>
  <c r="G3179" i="1"/>
  <c r="D3470" i="1"/>
  <c r="E3470" i="1"/>
  <c r="K3470" i="1" s="1"/>
  <c r="R3601" i="1"/>
  <c r="M3601" i="1" s="1"/>
  <c r="Q3601" i="1"/>
  <c r="G3609" i="1"/>
  <c r="O3609" i="1"/>
  <c r="I3609" i="1"/>
  <c r="H3609" i="1"/>
  <c r="O1345" i="1"/>
  <c r="M1345" i="4" s="1"/>
  <c r="H1361" i="1"/>
  <c r="F1361" i="4" s="1"/>
  <c r="O1377" i="1"/>
  <c r="M1377" i="4" s="1"/>
  <c r="H1379" i="1"/>
  <c r="F1379" i="4" s="1"/>
  <c r="M1382" i="1"/>
  <c r="K1382" i="4" s="1"/>
  <c r="G1388" i="1"/>
  <c r="E1388" i="4" s="1"/>
  <c r="H1392" i="1"/>
  <c r="F1392" i="4" s="1"/>
  <c r="R1398" i="1"/>
  <c r="O1398" i="4" s="1"/>
  <c r="G1401" i="1"/>
  <c r="E1401" i="4" s="1"/>
  <c r="G1406" i="1"/>
  <c r="E1406" i="4" s="1"/>
  <c r="E1422" i="1"/>
  <c r="D1422" i="4" s="1"/>
  <c r="R1422" i="1"/>
  <c r="O1422" i="4" s="1"/>
  <c r="G1425" i="1"/>
  <c r="E1425" i="4" s="1"/>
  <c r="H1430" i="1"/>
  <c r="F1430" i="4" s="1"/>
  <c r="H1435" i="1"/>
  <c r="F1435" i="4" s="1"/>
  <c r="O1438" i="1"/>
  <c r="M1438" i="4" s="1"/>
  <c r="I1439" i="1"/>
  <c r="G1439" i="4" s="1"/>
  <c r="R1441" i="1"/>
  <c r="O1441" i="4" s="1"/>
  <c r="M1450" i="1"/>
  <c r="K1450" i="4" s="1"/>
  <c r="E1451" i="1"/>
  <c r="D1451" i="4" s="1"/>
  <c r="G1460" i="1"/>
  <c r="E1460" i="4" s="1"/>
  <c r="H1464" i="1"/>
  <c r="F1464" i="4" s="1"/>
  <c r="G1470" i="1"/>
  <c r="E1470" i="4" s="1"/>
  <c r="E1486" i="1"/>
  <c r="D1486" i="4" s="1"/>
  <c r="R1486" i="1"/>
  <c r="O1486" i="4" s="1"/>
  <c r="G1489" i="1"/>
  <c r="E1489" i="4" s="1"/>
  <c r="H1499" i="1"/>
  <c r="F1499" i="4" s="1"/>
  <c r="I1503" i="1"/>
  <c r="R1505" i="1"/>
  <c r="M1505" i="1" s="1"/>
  <c r="M1507" i="1"/>
  <c r="M1514" i="1"/>
  <c r="E1515" i="1"/>
  <c r="K1515" i="1" s="1"/>
  <c r="G1524" i="1"/>
  <c r="M1524" i="1"/>
  <c r="H1528" i="1"/>
  <c r="K1532" i="1"/>
  <c r="G1534" i="1"/>
  <c r="E1550" i="1"/>
  <c r="R1550" i="1"/>
  <c r="M1550" i="1" s="1"/>
  <c r="G1553" i="1"/>
  <c r="H1563" i="1"/>
  <c r="I1567" i="1"/>
  <c r="R1569" i="1"/>
  <c r="M1569" i="1" s="1"/>
  <c r="M1571" i="1"/>
  <c r="M1578" i="1"/>
  <c r="E1579" i="1"/>
  <c r="K1579" i="1" s="1"/>
  <c r="G1588" i="1"/>
  <c r="M1588" i="1"/>
  <c r="H1592" i="1"/>
  <c r="K1596" i="1"/>
  <c r="G1598" i="1"/>
  <c r="E1614" i="1"/>
  <c r="R1614" i="1"/>
  <c r="M1614" i="1" s="1"/>
  <c r="G1617" i="1"/>
  <c r="H1627" i="1"/>
  <c r="I1631" i="1"/>
  <c r="R1633" i="1"/>
  <c r="M1633" i="1" s="1"/>
  <c r="M1635" i="1"/>
  <c r="M1642" i="1"/>
  <c r="E1643" i="1"/>
  <c r="K1643" i="1" s="1"/>
  <c r="G1652" i="1"/>
  <c r="M1652" i="1"/>
  <c r="H1656" i="1"/>
  <c r="K1660" i="1"/>
  <c r="G1662" i="1"/>
  <c r="E1678" i="1"/>
  <c r="R1678" i="1"/>
  <c r="M1678" i="1" s="1"/>
  <c r="G1681" i="1"/>
  <c r="H1691" i="1"/>
  <c r="I1695" i="1"/>
  <c r="R1697" i="1"/>
  <c r="M1697" i="1" s="1"/>
  <c r="M1699" i="1"/>
  <c r="M1706" i="1"/>
  <c r="E1707" i="1"/>
  <c r="G1712" i="1"/>
  <c r="M1717" i="1"/>
  <c r="Q1718" i="1"/>
  <c r="K1722" i="1"/>
  <c r="N1722" i="1" s="1"/>
  <c r="R1725" i="1"/>
  <c r="M1725" i="1" s="1"/>
  <c r="G1730" i="1"/>
  <c r="Q1730" i="1"/>
  <c r="E1742" i="1"/>
  <c r="K1742" i="1" s="1"/>
  <c r="O1742" i="1"/>
  <c r="G1746" i="1"/>
  <c r="K1750" i="1"/>
  <c r="M1750" i="1"/>
  <c r="K1754" i="1"/>
  <c r="N1754" i="1" s="1"/>
  <c r="R1764" i="1"/>
  <c r="R1781" i="1"/>
  <c r="M1781" i="1" s="1"/>
  <c r="I1784" i="1"/>
  <c r="K1802" i="1"/>
  <c r="E1803" i="1"/>
  <c r="D1803" i="1"/>
  <c r="I1826" i="1"/>
  <c r="G1826" i="1"/>
  <c r="O1826" i="1"/>
  <c r="O1835" i="1"/>
  <c r="G1835" i="1"/>
  <c r="D1841" i="1"/>
  <c r="K1846" i="1"/>
  <c r="H1852" i="1"/>
  <c r="M1852" i="1"/>
  <c r="R1853" i="1"/>
  <c r="K1859" i="1"/>
  <c r="G1859" i="1"/>
  <c r="D1860" i="1"/>
  <c r="E1860" i="1"/>
  <c r="H1864" i="1"/>
  <c r="M1864" i="1"/>
  <c r="G1864" i="1"/>
  <c r="E1865" i="1"/>
  <c r="D1865" i="1"/>
  <c r="H1870" i="1"/>
  <c r="M1873" i="1"/>
  <c r="I1882" i="1"/>
  <c r="H1882" i="1"/>
  <c r="G1882" i="1"/>
  <c r="O1882" i="1"/>
  <c r="H1886" i="1"/>
  <c r="R1891" i="1"/>
  <c r="O1899" i="1"/>
  <c r="G1899" i="1"/>
  <c r="Q1903" i="1"/>
  <c r="R1903" i="1"/>
  <c r="K1903" i="1" s="1"/>
  <c r="O1911" i="1"/>
  <c r="H1911" i="1"/>
  <c r="R1915" i="1"/>
  <c r="M1917" i="1"/>
  <c r="I1917" i="1"/>
  <c r="H1917" i="1"/>
  <c r="G1923" i="1"/>
  <c r="H1924" i="1"/>
  <c r="K1924" i="1"/>
  <c r="I1924" i="1"/>
  <c r="E1953" i="1"/>
  <c r="D1953" i="1"/>
  <c r="E1961" i="1"/>
  <c r="D1961" i="1"/>
  <c r="M1969" i="1"/>
  <c r="Q1973" i="1"/>
  <c r="Q1991" i="1"/>
  <c r="R1991" i="1"/>
  <c r="K1991" i="1" s="1"/>
  <c r="G1998" i="1"/>
  <c r="O2002" i="1"/>
  <c r="I2002" i="1"/>
  <c r="I2024" i="1"/>
  <c r="E2029" i="1"/>
  <c r="D2029" i="1"/>
  <c r="D2048" i="1"/>
  <c r="E2048" i="1"/>
  <c r="R2051" i="1"/>
  <c r="E2064" i="1"/>
  <c r="E2069" i="1"/>
  <c r="D2069" i="1"/>
  <c r="M2077" i="1"/>
  <c r="Q2131" i="1"/>
  <c r="R2131" i="1"/>
  <c r="M2137" i="1"/>
  <c r="I2137" i="1"/>
  <c r="H2137" i="1"/>
  <c r="Q2171" i="1"/>
  <c r="R2171" i="1"/>
  <c r="R2172" i="1"/>
  <c r="M2172" i="1" s="1"/>
  <c r="D2184" i="1"/>
  <c r="E2184" i="1"/>
  <c r="I2201" i="1"/>
  <c r="M2201" i="1"/>
  <c r="I2249" i="1"/>
  <c r="H2249" i="1"/>
  <c r="O2261" i="1"/>
  <c r="I2261" i="1"/>
  <c r="H2261" i="1"/>
  <c r="G2310" i="1"/>
  <c r="O2310" i="1"/>
  <c r="I2310" i="1"/>
  <c r="R2349" i="1"/>
  <c r="M2349" i="1" s="1"/>
  <c r="Q2349" i="1"/>
  <c r="D2397" i="1"/>
  <c r="E2397" i="1"/>
  <c r="H2493" i="1"/>
  <c r="G2493" i="1"/>
  <c r="I2493" i="1"/>
  <c r="M1426" i="1"/>
  <c r="K1426" i="4" s="1"/>
  <c r="M1490" i="1"/>
  <c r="K1490" i="4" s="1"/>
  <c r="K1508" i="1"/>
  <c r="N1508" i="1" s="1"/>
  <c r="M1554" i="1"/>
  <c r="K1572" i="1"/>
  <c r="N1572" i="1" s="1"/>
  <c r="M1618" i="1"/>
  <c r="K1636" i="1"/>
  <c r="N1636" i="1" s="1"/>
  <c r="M1682" i="1"/>
  <c r="K1700" i="1"/>
  <c r="N1700" i="1" s="1"/>
  <c r="M1749" i="1"/>
  <c r="K1775" i="1"/>
  <c r="O1802" i="1"/>
  <c r="H1802" i="1"/>
  <c r="D1806" i="1"/>
  <c r="E1806" i="1"/>
  <c r="K1806" i="1" s="1"/>
  <c r="N1806" i="1" s="1"/>
  <c r="Q1807" i="1"/>
  <c r="R1807" i="1"/>
  <c r="K1807" i="1" s="1"/>
  <c r="O1827" i="1"/>
  <c r="K1827" i="1"/>
  <c r="H1827" i="1"/>
  <c r="O1846" i="1"/>
  <c r="H1846" i="1"/>
  <c r="O1866" i="1"/>
  <c r="I1866" i="1"/>
  <c r="H1884" i="1"/>
  <c r="M1884" i="1"/>
  <c r="I1884" i="1"/>
  <c r="O1914" i="1"/>
  <c r="M1914" i="1"/>
  <c r="I1914" i="1"/>
  <c r="O2006" i="1"/>
  <c r="I2006" i="1"/>
  <c r="H2006" i="1"/>
  <c r="R2017" i="1"/>
  <c r="M2017" i="1" s="1"/>
  <c r="Q2017" i="1"/>
  <c r="M2048" i="1"/>
  <c r="O2054" i="1"/>
  <c r="I2054" i="1"/>
  <c r="H2054" i="1"/>
  <c r="E2073" i="1"/>
  <c r="K2073" i="1" s="1"/>
  <c r="N2073" i="1" s="1"/>
  <c r="D2073" i="1"/>
  <c r="Q2079" i="1"/>
  <c r="R2079" i="1"/>
  <c r="D2100" i="1"/>
  <c r="E2100" i="1"/>
  <c r="M2184" i="1"/>
  <c r="I2184" i="1"/>
  <c r="Q2203" i="1"/>
  <c r="R2203" i="1"/>
  <c r="Q2207" i="1"/>
  <c r="R2207" i="1"/>
  <c r="E2309" i="1"/>
  <c r="D2309" i="1"/>
  <c r="H2332" i="1"/>
  <c r="I2332" i="1"/>
  <c r="D2479" i="1"/>
  <c r="E2479" i="1"/>
  <c r="O1265" i="1"/>
  <c r="M1265" i="4" s="1"/>
  <c r="I1322" i="1"/>
  <c r="G1322" i="4" s="1"/>
  <c r="O1342" i="1"/>
  <c r="M1342" i="4" s="1"/>
  <c r="M1347" i="1"/>
  <c r="K1347" i="4" s="1"/>
  <c r="O1353" i="1"/>
  <c r="M1353" i="4" s="1"/>
  <c r="O1369" i="1"/>
  <c r="M1369" i="4" s="1"/>
  <c r="O1374" i="1"/>
  <c r="M1374" i="4" s="1"/>
  <c r="H1384" i="1"/>
  <c r="F1384" i="4" s="1"/>
  <c r="I1388" i="1"/>
  <c r="G1388" i="4" s="1"/>
  <c r="H1393" i="1"/>
  <c r="F1393" i="4" s="1"/>
  <c r="H1398" i="1"/>
  <c r="F1398" i="4" s="1"/>
  <c r="Q1399" i="1"/>
  <c r="N1399" i="4" s="1"/>
  <c r="E1403" i="1"/>
  <c r="D1403" i="4" s="1"/>
  <c r="D1404" i="1"/>
  <c r="C1404" i="4" s="1"/>
  <c r="O1404" i="1"/>
  <c r="M1404" i="4" s="1"/>
  <c r="O1409" i="1"/>
  <c r="M1409" i="4" s="1"/>
  <c r="G1412" i="1"/>
  <c r="E1412" i="4" s="1"/>
  <c r="H1416" i="1"/>
  <c r="F1416" i="4" s="1"/>
  <c r="G1422" i="1"/>
  <c r="E1422" i="4" s="1"/>
  <c r="Q1423" i="1"/>
  <c r="N1423" i="4" s="1"/>
  <c r="D1433" i="1"/>
  <c r="C1433" i="4" s="1"/>
  <c r="Q1434" i="1"/>
  <c r="N1434" i="4" s="1"/>
  <c r="E1438" i="1"/>
  <c r="D1438" i="4" s="1"/>
  <c r="R1438" i="1"/>
  <c r="O1438" i="4" s="1"/>
  <c r="G1441" i="1"/>
  <c r="E1441" i="4" s="1"/>
  <c r="H1446" i="1"/>
  <c r="F1446" i="4" s="1"/>
  <c r="D1447" i="1"/>
  <c r="C1447" i="4" s="1"/>
  <c r="H1451" i="1"/>
  <c r="F1451" i="4" s="1"/>
  <c r="Q1452" i="1"/>
  <c r="N1452" i="4" s="1"/>
  <c r="O1454" i="1"/>
  <c r="M1454" i="4" s="1"/>
  <c r="I1455" i="1"/>
  <c r="G1455" i="4" s="1"/>
  <c r="R1457" i="1"/>
  <c r="O1457" i="4" s="1"/>
  <c r="I1460" i="1"/>
  <c r="G1460" i="4" s="1"/>
  <c r="H1465" i="1"/>
  <c r="F1465" i="4" s="1"/>
  <c r="M1466" i="1"/>
  <c r="K1466" i="4" s="1"/>
  <c r="E1467" i="1"/>
  <c r="D1467" i="4" s="1"/>
  <c r="D1468" i="1"/>
  <c r="C1468" i="4" s="1"/>
  <c r="O1468" i="1"/>
  <c r="M1468" i="4" s="1"/>
  <c r="O1473" i="1"/>
  <c r="M1473" i="4" s="1"/>
  <c r="G1476" i="1"/>
  <c r="E1476" i="4" s="1"/>
  <c r="H1480" i="1"/>
  <c r="F1480" i="4" s="1"/>
  <c r="G1486" i="1"/>
  <c r="E1486" i="4" s="1"/>
  <c r="Q1487" i="1"/>
  <c r="N1487" i="4" s="1"/>
  <c r="D1497" i="1"/>
  <c r="C1497" i="4" s="1"/>
  <c r="Q1498" i="1"/>
  <c r="N1498" i="4" s="1"/>
  <c r="H1500" i="1"/>
  <c r="F1500" i="4" s="1"/>
  <c r="E1502" i="1"/>
  <c r="R1502" i="1"/>
  <c r="M1502" i="1" s="1"/>
  <c r="G1505" i="1"/>
  <c r="H1510" i="1"/>
  <c r="D1511" i="1"/>
  <c r="H1515" i="1"/>
  <c r="Q1516" i="1"/>
  <c r="O1518" i="1"/>
  <c r="I1519" i="1"/>
  <c r="R1521" i="1"/>
  <c r="M1521" i="1" s="1"/>
  <c r="M1523" i="1"/>
  <c r="I1524" i="1"/>
  <c r="H1529" i="1"/>
  <c r="M1530" i="1"/>
  <c r="E1531" i="1"/>
  <c r="K1531" i="1" s="1"/>
  <c r="N1531" i="1" s="1"/>
  <c r="D1532" i="1"/>
  <c r="O1532" i="1"/>
  <c r="K1534" i="1"/>
  <c r="O1537" i="1"/>
  <c r="G1540" i="1"/>
  <c r="H1544" i="1"/>
  <c r="K1548" i="1"/>
  <c r="G1550" i="1"/>
  <c r="Q1551" i="1"/>
  <c r="K1553" i="1"/>
  <c r="D1561" i="1"/>
  <c r="Q1562" i="1"/>
  <c r="H1564" i="1"/>
  <c r="E1566" i="1"/>
  <c r="R1566" i="1"/>
  <c r="M1566" i="1" s="1"/>
  <c r="G1569" i="1"/>
  <c r="H1574" i="1"/>
  <c r="D1575" i="1"/>
  <c r="H1579" i="1"/>
  <c r="Q1580" i="1"/>
  <c r="O1582" i="1"/>
  <c r="I1583" i="1"/>
  <c r="R1585" i="1"/>
  <c r="M1585" i="1" s="1"/>
  <c r="M1587" i="1"/>
  <c r="I1588" i="1"/>
  <c r="H1593" i="1"/>
  <c r="M1594" i="1"/>
  <c r="E1595" i="1"/>
  <c r="K1595" i="1" s="1"/>
  <c r="N1595" i="1" s="1"/>
  <c r="D1596" i="1"/>
  <c r="O1596" i="1"/>
  <c r="K1598" i="1"/>
  <c r="O1601" i="1"/>
  <c r="G1604" i="1"/>
  <c r="H1608" i="1"/>
  <c r="K1612" i="1"/>
  <c r="G1614" i="1"/>
  <c r="Q1615" i="1"/>
  <c r="K1617" i="1"/>
  <c r="D1625" i="1"/>
  <c r="Q1626" i="1"/>
  <c r="H1628" i="1"/>
  <c r="E1630" i="1"/>
  <c r="R1630" i="1"/>
  <c r="M1630" i="1" s="1"/>
  <c r="G1633" i="1"/>
  <c r="H1638" i="1"/>
  <c r="D1639" i="1"/>
  <c r="H1643" i="1"/>
  <c r="Q1644" i="1"/>
  <c r="O1646" i="1"/>
  <c r="I1647" i="1"/>
  <c r="R1649" i="1"/>
  <c r="M1649" i="1" s="1"/>
  <c r="M1651" i="1"/>
  <c r="I1652" i="1"/>
  <c r="H1657" i="1"/>
  <c r="M1658" i="1"/>
  <c r="E1659" i="1"/>
  <c r="K1659" i="1" s="1"/>
  <c r="N1659" i="1" s="1"/>
  <c r="D1660" i="1"/>
  <c r="O1660" i="1"/>
  <c r="K1662" i="1"/>
  <c r="O1665" i="1"/>
  <c r="G1668" i="1"/>
  <c r="H1672" i="1"/>
  <c r="K1676" i="1"/>
  <c r="G1678" i="1"/>
  <c r="Q1679" i="1"/>
  <c r="K1681" i="1"/>
  <c r="D1689" i="1"/>
  <c r="Q1690" i="1"/>
  <c r="H1692" i="1"/>
  <c r="E1694" i="1"/>
  <c r="R1694" i="1"/>
  <c r="M1694" i="1" s="1"/>
  <c r="G1697" i="1"/>
  <c r="H1702" i="1"/>
  <c r="D1703" i="1"/>
  <c r="H1707" i="1"/>
  <c r="Q1708" i="1"/>
  <c r="H1710" i="1"/>
  <c r="D1713" i="1"/>
  <c r="Q1716" i="1"/>
  <c r="H1718" i="1"/>
  <c r="Q1720" i="1"/>
  <c r="H1722" i="1"/>
  <c r="R1723" i="1"/>
  <c r="K1723" i="1" s="1"/>
  <c r="M1724" i="1"/>
  <c r="I1730" i="1"/>
  <c r="O1731" i="1"/>
  <c r="D1734" i="1"/>
  <c r="O1734" i="1"/>
  <c r="H1737" i="1"/>
  <c r="G1742" i="1"/>
  <c r="Q1742" i="1"/>
  <c r="I1744" i="1"/>
  <c r="M1745" i="1"/>
  <c r="I1746" i="1"/>
  <c r="G1750" i="1"/>
  <c r="Q1752" i="1"/>
  <c r="H1754" i="1"/>
  <c r="M1758" i="1"/>
  <c r="E1764" i="1"/>
  <c r="H1769" i="1"/>
  <c r="Q1773" i="1"/>
  <c r="E1778" i="1"/>
  <c r="K1778" i="1" s="1"/>
  <c r="D1781" i="1"/>
  <c r="K1782" i="1"/>
  <c r="M1782" i="1"/>
  <c r="K1786" i="1"/>
  <c r="N1786" i="1" s="1"/>
  <c r="M1789" i="1"/>
  <c r="I1789" i="1"/>
  <c r="D1790" i="1"/>
  <c r="D1798" i="1"/>
  <c r="G1802" i="1"/>
  <c r="O1806" i="1"/>
  <c r="I1806" i="1"/>
  <c r="H1810" i="1"/>
  <c r="G1814" i="1"/>
  <c r="E1815" i="1"/>
  <c r="D1815" i="1"/>
  <c r="G1827" i="1"/>
  <c r="H1832" i="1"/>
  <c r="I1832" i="1"/>
  <c r="E1838" i="1"/>
  <c r="K1838" i="1" s="1"/>
  <c r="Q1838" i="1"/>
  <c r="Q1839" i="1"/>
  <c r="R1839" i="1"/>
  <c r="K1839" i="1" s="1"/>
  <c r="I1841" i="1"/>
  <c r="M1845" i="1"/>
  <c r="G1846" i="1"/>
  <c r="D1848" i="1"/>
  <c r="E1848" i="1"/>
  <c r="I1852" i="1"/>
  <c r="Q1854" i="1"/>
  <c r="I1862" i="1"/>
  <c r="G1862" i="1"/>
  <c r="G1866" i="1"/>
  <c r="I1872" i="1"/>
  <c r="E1873" i="1"/>
  <c r="E1874" i="1"/>
  <c r="K1874" i="1" s="1"/>
  <c r="D1874" i="1"/>
  <c r="M1878" i="1"/>
  <c r="G1884" i="1"/>
  <c r="E1891" i="1"/>
  <c r="D1891" i="1"/>
  <c r="D1892" i="1"/>
  <c r="E1892" i="1"/>
  <c r="K1892" i="1" s="1"/>
  <c r="M1894" i="1"/>
  <c r="R1909" i="1"/>
  <c r="Q1909" i="1"/>
  <c r="G1914" i="1"/>
  <c r="N1922" i="1"/>
  <c r="I1929" i="1"/>
  <c r="H1929" i="1"/>
  <c r="D1937" i="1"/>
  <c r="Q1937" i="1"/>
  <c r="O1943" i="1"/>
  <c r="O1948" i="1"/>
  <c r="M1948" i="1"/>
  <c r="I1948" i="1"/>
  <c r="O1956" i="1"/>
  <c r="M1956" i="1"/>
  <c r="I1956" i="1"/>
  <c r="O1964" i="1"/>
  <c r="M1964" i="1"/>
  <c r="E1982" i="1"/>
  <c r="D1982" i="1"/>
  <c r="M1985" i="1"/>
  <c r="M1994" i="1"/>
  <c r="Q1996" i="1"/>
  <c r="H2002" i="1"/>
  <c r="G2006" i="1"/>
  <c r="E2012" i="1"/>
  <c r="I2033" i="1"/>
  <c r="H2033" i="1"/>
  <c r="E2038" i="1"/>
  <c r="D2038" i="1"/>
  <c r="D2046" i="1"/>
  <c r="O2053" i="1"/>
  <c r="I2053" i="1"/>
  <c r="G2054" i="1"/>
  <c r="I2058" i="1"/>
  <c r="H2058" i="1"/>
  <c r="G2058" i="1"/>
  <c r="I2068" i="1"/>
  <c r="E2072" i="1"/>
  <c r="D2085" i="1"/>
  <c r="D2093" i="1"/>
  <c r="E2094" i="1"/>
  <c r="D2094" i="1"/>
  <c r="R2103" i="1"/>
  <c r="Q2140" i="1"/>
  <c r="R2159" i="1"/>
  <c r="Q2167" i="1"/>
  <c r="R2167" i="1"/>
  <c r="G2199" i="1"/>
  <c r="O2199" i="1"/>
  <c r="Q2219" i="1"/>
  <c r="R2219" i="1"/>
  <c r="R2220" i="1"/>
  <c r="Q2235" i="1"/>
  <c r="R2235" i="1"/>
  <c r="G2247" i="1"/>
  <c r="O2247" i="1"/>
  <c r="H2308" i="1"/>
  <c r="I2308" i="1"/>
  <c r="O2309" i="1"/>
  <c r="H2309" i="1"/>
  <c r="I2309" i="1"/>
  <c r="R2344" i="1"/>
  <c r="Q2344" i="1"/>
  <c r="R2437" i="1"/>
  <c r="M2437" i="1" s="1"/>
  <c r="Q2437" i="1"/>
  <c r="R2449" i="1"/>
  <c r="M2449" i="1" s="1"/>
  <c r="Q2449" i="1"/>
  <c r="Q2451" i="1"/>
  <c r="R2451" i="1"/>
  <c r="H1412" i="1"/>
  <c r="F1412" i="4" s="1"/>
  <c r="H1422" i="1"/>
  <c r="F1422" i="4" s="1"/>
  <c r="H1441" i="1"/>
  <c r="F1441" i="4" s="1"/>
  <c r="M1442" i="1"/>
  <c r="K1442" i="4" s="1"/>
  <c r="H1476" i="1"/>
  <c r="F1476" i="4" s="1"/>
  <c r="H1486" i="1"/>
  <c r="F1486" i="4" s="1"/>
  <c r="O1494" i="1"/>
  <c r="M1494" i="4" s="1"/>
  <c r="I1500" i="1"/>
  <c r="G1500" i="4" s="1"/>
  <c r="H1505" i="1"/>
  <c r="M1506" i="1"/>
  <c r="K1510" i="1"/>
  <c r="N1510" i="1" s="1"/>
  <c r="K1524" i="1"/>
  <c r="K1529" i="1"/>
  <c r="N1529" i="1" s="1"/>
  <c r="K1533" i="1"/>
  <c r="H1540" i="1"/>
  <c r="M1542" i="1"/>
  <c r="H1550" i="1"/>
  <c r="M1561" i="1"/>
  <c r="M1563" i="1"/>
  <c r="I1564" i="1"/>
  <c r="H1569" i="1"/>
  <c r="M1570" i="1"/>
  <c r="K1574" i="1"/>
  <c r="N1574" i="1" s="1"/>
  <c r="K1588" i="1"/>
  <c r="K1593" i="1"/>
  <c r="N1593" i="1" s="1"/>
  <c r="K1597" i="1"/>
  <c r="H1604" i="1"/>
  <c r="M1606" i="1"/>
  <c r="H1614" i="1"/>
  <c r="M1625" i="1"/>
  <c r="M1627" i="1"/>
  <c r="I1628" i="1"/>
  <c r="H1633" i="1"/>
  <c r="M1634" i="1"/>
  <c r="K1638" i="1"/>
  <c r="N1638" i="1" s="1"/>
  <c r="K1652" i="1"/>
  <c r="K1657" i="1"/>
  <c r="N1657" i="1" s="1"/>
  <c r="K1661" i="1"/>
  <c r="H1668" i="1"/>
  <c r="M1670" i="1"/>
  <c r="H1678" i="1"/>
  <c r="M1689" i="1"/>
  <c r="M1691" i="1"/>
  <c r="I1692" i="1"/>
  <c r="H1697" i="1"/>
  <c r="M1698" i="1"/>
  <c r="K1702" i="1"/>
  <c r="N1702" i="1" s="1"/>
  <c r="K1707" i="1"/>
  <c r="I1710" i="1"/>
  <c r="K1711" i="1"/>
  <c r="K1712" i="1"/>
  <c r="I1718" i="1"/>
  <c r="I1722" i="1"/>
  <c r="M1734" i="1"/>
  <c r="H1742" i="1"/>
  <c r="H1750" i="1"/>
  <c r="I1754" i="1"/>
  <c r="K1762" i="1"/>
  <c r="K1763" i="1"/>
  <c r="R1794" i="1"/>
  <c r="M1794" i="1" s="1"/>
  <c r="Q1794" i="1"/>
  <c r="M1798" i="1"/>
  <c r="I1802" i="1"/>
  <c r="I1810" i="1"/>
  <c r="M1812" i="1"/>
  <c r="H1814" i="1"/>
  <c r="K1818" i="1"/>
  <c r="N1818" i="1" s="1"/>
  <c r="M1833" i="1"/>
  <c r="M1838" i="1"/>
  <c r="H1838" i="1"/>
  <c r="I1846" i="1"/>
  <c r="K1858" i="1"/>
  <c r="H1866" i="1"/>
  <c r="E1869" i="1"/>
  <c r="D1869" i="1"/>
  <c r="R1880" i="1"/>
  <c r="Q1880" i="1"/>
  <c r="M1882" i="1"/>
  <c r="O1886" i="1"/>
  <c r="H1896" i="1"/>
  <c r="G1896" i="1"/>
  <c r="M1897" i="1"/>
  <c r="O1902" i="1"/>
  <c r="M1902" i="1"/>
  <c r="N1902" i="1" s="1"/>
  <c r="I1902" i="1"/>
  <c r="H1914" i="1"/>
  <c r="O1950" i="1"/>
  <c r="I1950" i="1"/>
  <c r="K1951" i="1"/>
  <c r="O1951" i="1"/>
  <c r="G1951" i="1"/>
  <c r="O1958" i="1"/>
  <c r="I1958" i="1"/>
  <c r="K1959" i="1"/>
  <c r="O1959" i="1"/>
  <c r="G1959" i="1"/>
  <c r="E1973" i="1"/>
  <c r="D1973" i="1"/>
  <c r="O2010" i="1"/>
  <c r="I2010" i="1"/>
  <c r="M2012" i="1"/>
  <c r="I2012" i="1"/>
  <c r="K2041" i="1"/>
  <c r="M2041" i="1"/>
  <c r="I2041" i="1"/>
  <c r="H2041" i="1"/>
  <c r="O2045" i="1"/>
  <c r="I2045" i="1"/>
  <c r="I2046" i="1"/>
  <c r="H2046" i="1"/>
  <c r="G2046" i="1"/>
  <c r="O2062" i="1"/>
  <c r="I2062" i="1"/>
  <c r="H2062" i="1"/>
  <c r="O2098" i="1"/>
  <c r="I2098" i="1"/>
  <c r="H2098" i="1"/>
  <c r="E2113" i="1"/>
  <c r="D2113" i="1"/>
  <c r="H2194" i="1"/>
  <c r="G2194" i="1"/>
  <c r="O2194" i="1"/>
  <c r="D2197" i="1"/>
  <c r="E2197" i="1"/>
  <c r="O2245" i="1"/>
  <c r="I2245" i="1"/>
  <c r="H2245" i="1"/>
  <c r="H2274" i="1"/>
  <c r="G2274" i="1"/>
  <c r="O2274" i="1"/>
  <c r="I2274" i="1"/>
  <c r="Q2304" i="1"/>
  <c r="R2304" i="1"/>
  <c r="K2304" i="1" s="1"/>
  <c r="E2314" i="1"/>
  <c r="D2314" i="1"/>
  <c r="I2330" i="1"/>
  <c r="H2330" i="1"/>
  <c r="O2330" i="1"/>
  <c r="G2330" i="1"/>
  <c r="R2340" i="1"/>
  <c r="Q2340" i="1"/>
  <c r="E2390" i="1"/>
  <c r="D2390" i="1"/>
  <c r="R2413" i="1"/>
  <c r="M2413" i="1" s="1"/>
  <c r="Q2413" i="1"/>
  <c r="O1401" i="1"/>
  <c r="M1401" i="4" s="1"/>
  <c r="O1406" i="1"/>
  <c r="M1406" i="4" s="1"/>
  <c r="O1425" i="1"/>
  <c r="M1425" i="4" s="1"/>
  <c r="O1470" i="1"/>
  <c r="M1470" i="4" s="1"/>
  <c r="M1482" i="1"/>
  <c r="K1482" i="4" s="1"/>
  <c r="O1489" i="1"/>
  <c r="M1489" i="4" s="1"/>
  <c r="M1518" i="1"/>
  <c r="N1518" i="1" s="1"/>
  <c r="O1534" i="1"/>
  <c r="M1537" i="1"/>
  <c r="M1539" i="1"/>
  <c r="M1546" i="1"/>
  <c r="O1553" i="1"/>
  <c r="K1555" i="1"/>
  <c r="N1555" i="1" s="1"/>
  <c r="M1556" i="1"/>
  <c r="K1564" i="1"/>
  <c r="M1582" i="1"/>
  <c r="O1598" i="1"/>
  <c r="M1601" i="1"/>
  <c r="N1601" i="1" s="1"/>
  <c r="M1603" i="1"/>
  <c r="M1610" i="1"/>
  <c r="O1617" i="1"/>
  <c r="K1619" i="1"/>
  <c r="N1619" i="1" s="1"/>
  <c r="M1620" i="1"/>
  <c r="K1628" i="1"/>
  <c r="M1646" i="1"/>
  <c r="O1662" i="1"/>
  <c r="M1665" i="1"/>
  <c r="M1667" i="1"/>
  <c r="M1674" i="1"/>
  <c r="O1681" i="1"/>
  <c r="K1683" i="1"/>
  <c r="N1683" i="1" s="1"/>
  <c r="M1684" i="1"/>
  <c r="K1692" i="1"/>
  <c r="M1721" i="1"/>
  <c r="K1743" i="1"/>
  <c r="K1744" i="1"/>
  <c r="M1748" i="1"/>
  <c r="M1753" i="1"/>
  <c r="M1762" i="1"/>
  <c r="O1803" i="1"/>
  <c r="M1809" i="1"/>
  <c r="M1821" i="1"/>
  <c r="H1821" i="1"/>
  <c r="O1830" i="1"/>
  <c r="H1830" i="1"/>
  <c r="O1854" i="1"/>
  <c r="H1854" i="1"/>
  <c r="M1858" i="1"/>
  <c r="O1859" i="1"/>
  <c r="O1870" i="1"/>
  <c r="M1886" i="1"/>
  <c r="M1921" i="1"/>
  <c r="K1935" i="1"/>
  <c r="O1935" i="1"/>
  <c r="M1936" i="1"/>
  <c r="O1972" i="1"/>
  <c r="M1972" i="1"/>
  <c r="O2037" i="1"/>
  <c r="I2037" i="1"/>
  <c r="H2037" i="1"/>
  <c r="I2050" i="1"/>
  <c r="H2050" i="1"/>
  <c r="G2050" i="1"/>
  <c r="Q2087" i="1"/>
  <c r="R2087" i="1"/>
  <c r="M2092" i="1"/>
  <c r="D2116" i="1"/>
  <c r="E2116" i="1"/>
  <c r="D2124" i="1"/>
  <c r="E2124" i="1"/>
  <c r="M2132" i="1"/>
  <c r="D2140" i="1"/>
  <c r="E2140" i="1"/>
  <c r="E2146" i="1"/>
  <c r="D2146" i="1"/>
  <c r="R2156" i="1"/>
  <c r="M2156" i="1" s="1"/>
  <c r="Q2156" i="1"/>
  <c r="Q2187" i="1"/>
  <c r="R2187" i="1"/>
  <c r="H2193" i="1"/>
  <c r="I2194" i="1"/>
  <c r="D2216" i="1"/>
  <c r="E2216" i="1"/>
  <c r="O2229" i="1"/>
  <c r="H2229" i="1"/>
  <c r="D2233" i="1"/>
  <c r="I2267" i="1"/>
  <c r="G2267" i="1"/>
  <c r="O2267" i="1"/>
  <c r="O2269" i="1"/>
  <c r="H2269" i="1"/>
  <c r="I2270" i="1"/>
  <c r="H2270" i="1"/>
  <c r="O2270" i="1"/>
  <c r="H2273" i="1"/>
  <c r="I2273" i="1"/>
  <c r="E2290" i="1"/>
  <c r="D2290" i="1"/>
  <c r="D2300" i="1"/>
  <c r="E2300" i="1"/>
  <c r="E2301" i="1"/>
  <c r="D2301" i="1"/>
  <c r="H2329" i="1"/>
  <c r="I2329" i="1"/>
  <c r="H1345" i="1"/>
  <c r="F1345" i="4" s="1"/>
  <c r="H1368" i="1"/>
  <c r="F1368" i="4" s="1"/>
  <c r="H1377" i="1"/>
  <c r="F1377" i="4" s="1"/>
  <c r="H1382" i="1"/>
  <c r="F1382" i="4" s="1"/>
  <c r="Q1383" i="1"/>
  <c r="N1383" i="4" s="1"/>
  <c r="E1387" i="1"/>
  <c r="D1387" i="4" s="1"/>
  <c r="D1388" i="1"/>
  <c r="C1388" i="4" s="1"/>
  <c r="O1393" i="1"/>
  <c r="M1393" i="4" s="1"/>
  <c r="H1395" i="1"/>
  <c r="F1395" i="4" s="1"/>
  <c r="Q1396" i="1"/>
  <c r="N1396" i="4" s="1"/>
  <c r="D1401" i="1"/>
  <c r="C1401" i="4" s="1"/>
  <c r="G1404" i="1"/>
  <c r="E1404" i="4" s="1"/>
  <c r="H1408" i="1"/>
  <c r="F1408" i="4" s="1"/>
  <c r="G1414" i="1"/>
  <c r="E1414" i="4" s="1"/>
  <c r="Q1415" i="1"/>
  <c r="N1415" i="4" s="1"/>
  <c r="D1425" i="1"/>
  <c r="C1425" i="4" s="1"/>
  <c r="Q1426" i="1"/>
  <c r="N1426" i="4" s="1"/>
  <c r="H1428" i="1"/>
  <c r="F1428" i="4" s="1"/>
  <c r="E1430" i="1"/>
  <c r="D1430" i="4" s="1"/>
  <c r="R1430" i="1"/>
  <c r="O1430" i="4" s="1"/>
  <c r="G1433" i="1"/>
  <c r="E1433" i="4" s="1"/>
  <c r="H1438" i="1"/>
  <c r="F1438" i="4" s="1"/>
  <c r="D1439" i="1"/>
  <c r="C1439" i="4" s="1"/>
  <c r="H1443" i="1"/>
  <c r="F1443" i="4" s="1"/>
  <c r="Q1444" i="1"/>
  <c r="N1444" i="4" s="1"/>
  <c r="O1446" i="1"/>
  <c r="M1446" i="4" s="1"/>
  <c r="I1447" i="1"/>
  <c r="G1447" i="4" s="1"/>
  <c r="R1449" i="1"/>
  <c r="O1449" i="4" s="1"/>
  <c r="H1457" i="1"/>
  <c r="F1457" i="4" s="1"/>
  <c r="M1458" i="1"/>
  <c r="K1458" i="4" s="1"/>
  <c r="E1459" i="1"/>
  <c r="D1459" i="4" s="1"/>
  <c r="D1460" i="1"/>
  <c r="C1460" i="4" s="1"/>
  <c r="O1465" i="1"/>
  <c r="M1465" i="4" s="1"/>
  <c r="G1468" i="1"/>
  <c r="E1468" i="4" s="1"/>
  <c r="H1472" i="1"/>
  <c r="F1472" i="4" s="1"/>
  <c r="G1478" i="1"/>
  <c r="E1478" i="4" s="1"/>
  <c r="Q1479" i="1"/>
  <c r="N1479" i="4" s="1"/>
  <c r="D1489" i="1"/>
  <c r="C1489" i="4" s="1"/>
  <c r="Q1490" i="1"/>
  <c r="N1490" i="4" s="1"/>
  <c r="E1494" i="1"/>
  <c r="D1494" i="4" s="1"/>
  <c r="R1494" i="1"/>
  <c r="O1494" i="4" s="1"/>
  <c r="G1497" i="1"/>
  <c r="E1497" i="4" s="1"/>
  <c r="H1502" i="1"/>
  <c r="D1503" i="1"/>
  <c r="H1507" i="1"/>
  <c r="Q1508" i="1"/>
  <c r="O1510" i="1"/>
  <c r="I1511" i="1"/>
  <c r="R1513" i="1"/>
  <c r="M1513" i="1" s="1"/>
  <c r="M1515" i="1"/>
  <c r="H1521" i="1"/>
  <c r="M1522" i="1"/>
  <c r="E1523" i="1"/>
  <c r="K1523" i="1" s="1"/>
  <c r="D1524" i="1"/>
  <c r="K1526" i="1"/>
  <c r="N1526" i="1" s="1"/>
  <c r="O1529" i="1"/>
  <c r="G1532" i="1"/>
  <c r="H1536" i="1"/>
  <c r="K1540" i="1"/>
  <c r="N1540" i="1" s="1"/>
  <c r="G1542" i="1"/>
  <c r="Q1543" i="1"/>
  <c r="K1545" i="1"/>
  <c r="N1545" i="1" s="1"/>
  <c r="K1549" i="1"/>
  <c r="D1553" i="1"/>
  <c r="Q1554" i="1"/>
  <c r="H1556" i="1"/>
  <c r="E1558" i="1"/>
  <c r="R1558" i="1"/>
  <c r="M1558" i="1" s="1"/>
  <c r="G1561" i="1"/>
  <c r="H1566" i="1"/>
  <c r="D1567" i="1"/>
  <c r="H1571" i="1"/>
  <c r="Q1572" i="1"/>
  <c r="O1574" i="1"/>
  <c r="I1575" i="1"/>
  <c r="R1577" i="1"/>
  <c r="M1577" i="1" s="1"/>
  <c r="M1579" i="1"/>
  <c r="H1585" i="1"/>
  <c r="M1586" i="1"/>
  <c r="E1587" i="1"/>
  <c r="K1587" i="1" s="1"/>
  <c r="D1588" i="1"/>
  <c r="K1590" i="1"/>
  <c r="N1590" i="1" s="1"/>
  <c r="O1593" i="1"/>
  <c r="G1596" i="1"/>
  <c r="H1600" i="1"/>
  <c r="K1604" i="1"/>
  <c r="N1604" i="1" s="1"/>
  <c r="G1606" i="1"/>
  <c r="Q1607" i="1"/>
  <c r="K1609" i="1"/>
  <c r="N1609" i="1" s="1"/>
  <c r="K1613" i="1"/>
  <c r="D1617" i="1"/>
  <c r="Q1618" i="1"/>
  <c r="H1620" i="1"/>
  <c r="E1622" i="1"/>
  <c r="R1622" i="1"/>
  <c r="M1622" i="1" s="1"/>
  <c r="G1625" i="1"/>
  <c r="H1630" i="1"/>
  <c r="D1631" i="1"/>
  <c r="H1635" i="1"/>
  <c r="Q1636" i="1"/>
  <c r="O1638" i="1"/>
  <c r="I1639" i="1"/>
  <c r="R1641" i="1"/>
  <c r="M1641" i="1" s="1"/>
  <c r="M1643" i="1"/>
  <c r="H1649" i="1"/>
  <c r="M1650" i="1"/>
  <c r="E1651" i="1"/>
  <c r="K1651" i="1" s="1"/>
  <c r="D1652" i="1"/>
  <c r="K1654" i="1"/>
  <c r="N1654" i="1" s="1"/>
  <c r="O1657" i="1"/>
  <c r="G1660" i="1"/>
  <c r="H1664" i="1"/>
  <c r="K1668" i="1"/>
  <c r="N1668" i="1" s="1"/>
  <c r="G1670" i="1"/>
  <c r="Q1671" i="1"/>
  <c r="K1673" i="1"/>
  <c r="N1673" i="1" s="1"/>
  <c r="K1677" i="1"/>
  <c r="D1681" i="1"/>
  <c r="Q1682" i="1"/>
  <c r="H1684" i="1"/>
  <c r="E1686" i="1"/>
  <c r="R1686" i="1"/>
  <c r="M1686" i="1" s="1"/>
  <c r="G1689" i="1"/>
  <c r="H1694" i="1"/>
  <c r="D1695" i="1"/>
  <c r="H1699" i="1"/>
  <c r="Q1700" i="1"/>
  <c r="O1702" i="1"/>
  <c r="I1703" i="1"/>
  <c r="R1705" i="1"/>
  <c r="M1705" i="1" s="1"/>
  <c r="M1707" i="1"/>
  <c r="G1711" i="1"/>
  <c r="H1713" i="1"/>
  <c r="K1714" i="1"/>
  <c r="D1729" i="1"/>
  <c r="M1730" i="1"/>
  <c r="G1731" i="1"/>
  <c r="Q1732" i="1"/>
  <c r="G1734" i="1"/>
  <c r="G1736" i="1"/>
  <c r="D1741" i="1"/>
  <c r="D1746" i="1"/>
  <c r="Q1749" i="1"/>
  <c r="K1755" i="1"/>
  <c r="G1762" i="1"/>
  <c r="O1763" i="1"/>
  <c r="H1768" i="1"/>
  <c r="G1768" i="1"/>
  <c r="E1774" i="1"/>
  <c r="K1774" i="1" s="1"/>
  <c r="N1774" i="1" s="1"/>
  <c r="H1778" i="1"/>
  <c r="H1782" i="1"/>
  <c r="R1788" i="1"/>
  <c r="M1788" i="1" s="1"/>
  <c r="H1790" i="1"/>
  <c r="G1794" i="1"/>
  <c r="Q1795" i="1"/>
  <c r="R1795" i="1"/>
  <c r="K1795" i="1" s="1"/>
  <c r="H1807" i="1"/>
  <c r="I1818" i="1"/>
  <c r="G1818" i="1"/>
  <c r="I1821" i="1"/>
  <c r="R1826" i="1"/>
  <c r="K1826" i="1" s="1"/>
  <c r="Q1826" i="1"/>
  <c r="G1830" i="1"/>
  <c r="K1834" i="1"/>
  <c r="N1834" i="1" s="1"/>
  <c r="R1835" i="1"/>
  <c r="K1835" i="1" s="1"/>
  <c r="I1838" i="1"/>
  <c r="M1841" i="1"/>
  <c r="E1850" i="1"/>
  <c r="K1850" i="1" s="1"/>
  <c r="N1850" i="1" s="1"/>
  <c r="Q1851" i="1"/>
  <c r="R1851" i="1"/>
  <c r="K1851" i="1" s="1"/>
  <c r="G1854" i="1"/>
  <c r="R1860" i="1"/>
  <c r="Q1864" i="1"/>
  <c r="R1870" i="1"/>
  <c r="K1870" i="1" s="1"/>
  <c r="Q1870" i="1"/>
  <c r="M1877" i="1"/>
  <c r="I1878" i="1"/>
  <c r="G1878" i="1"/>
  <c r="E1879" i="1"/>
  <c r="D1879" i="1"/>
  <c r="Q1886" i="1"/>
  <c r="D1888" i="1"/>
  <c r="E1888" i="1"/>
  <c r="R1889" i="1"/>
  <c r="M1889" i="1" s="1"/>
  <c r="I1894" i="1"/>
  <c r="G1894" i="1"/>
  <c r="R1899" i="1"/>
  <c r="K1899" i="1" s="1"/>
  <c r="H1902" i="1"/>
  <c r="D1906" i="1"/>
  <c r="Q1912" i="1"/>
  <c r="G1935" i="1"/>
  <c r="M1945" i="1"/>
  <c r="H1950" i="1"/>
  <c r="H1958" i="1"/>
  <c r="O1967" i="1"/>
  <c r="I1972" i="1"/>
  <c r="K1985" i="1"/>
  <c r="I1985" i="1"/>
  <c r="H1985" i="1"/>
  <c r="H1993" i="1"/>
  <c r="H2010" i="1"/>
  <c r="E2020" i="1"/>
  <c r="Q2048" i="1"/>
  <c r="Q2056" i="1"/>
  <c r="Q2060" i="1"/>
  <c r="R2065" i="1"/>
  <c r="M2065" i="1" s="1"/>
  <c r="Q2065" i="1"/>
  <c r="Q2096" i="1"/>
  <c r="H2101" i="1"/>
  <c r="D2102" i="1"/>
  <c r="O2110" i="1"/>
  <c r="I2110" i="1"/>
  <c r="M2112" i="1"/>
  <c r="E2120" i="1"/>
  <c r="M2145" i="1"/>
  <c r="I2145" i="1"/>
  <c r="R2152" i="1"/>
  <c r="M2152" i="1" s="1"/>
  <c r="Q2152" i="1"/>
  <c r="M2216" i="1"/>
  <c r="I2216" i="1"/>
  <c r="I2229" i="1"/>
  <c r="I2269" i="1"/>
  <c r="G2270" i="1"/>
  <c r="E2286" i="1"/>
  <c r="D2286" i="1"/>
  <c r="D2312" i="1"/>
  <c r="E2312" i="1"/>
  <c r="K2312" i="1" s="1"/>
  <c r="D2337" i="1"/>
  <c r="E2337" i="1"/>
  <c r="H1414" i="1"/>
  <c r="F1414" i="4" s="1"/>
  <c r="O1422" i="1"/>
  <c r="M1422" i="4" s="1"/>
  <c r="H1433" i="1"/>
  <c r="F1433" i="4" s="1"/>
  <c r="M1434" i="1"/>
  <c r="K1434" i="4" s="1"/>
  <c r="O1441" i="1"/>
  <c r="M1441" i="4" s="1"/>
  <c r="H1478" i="1"/>
  <c r="F1478" i="4" s="1"/>
  <c r="O1486" i="1"/>
  <c r="M1486" i="4" s="1"/>
  <c r="H1497" i="1"/>
  <c r="F1497" i="4" s="1"/>
  <c r="M1498" i="1"/>
  <c r="K1498" i="4" s="1"/>
  <c r="O1505" i="1"/>
  <c r="K1516" i="1"/>
  <c r="K1525" i="1"/>
  <c r="M1534" i="1"/>
  <c r="H1542" i="1"/>
  <c r="O1550" i="1"/>
  <c r="M1553" i="1"/>
  <c r="H1561" i="1"/>
  <c r="M1562" i="1"/>
  <c r="O1569" i="1"/>
  <c r="K1580" i="1"/>
  <c r="K1589" i="1"/>
  <c r="M1598" i="1"/>
  <c r="H1606" i="1"/>
  <c r="O1614" i="1"/>
  <c r="M1617" i="1"/>
  <c r="H1625" i="1"/>
  <c r="M1626" i="1"/>
  <c r="O1633" i="1"/>
  <c r="K1644" i="1"/>
  <c r="K1653" i="1"/>
  <c r="M1662" i="1"/>
  <c r="H1670" i="1"/>
  <c r="O1678" i="1"/>
  <c r="M1681" i="1"/>
  <c r="H1689" i="1"/>
  <c r="M1690" i="1"/>
  <c r="O1697" i="1"/>
  <c r="K1708" i="1"/>
  <c r="K1730" i="1"/>
  <c r="I1736" i="1"/>
  <c r="K1746" i="1"/>
  <c r="M1757" i="1"/>
  <c r="H1762" i="1"/>
  <c r="I1778" i="1"/>
  <c r="D1784" i="1"/>
  <c r="E1784" i="1"/>
  <c r="H1794" i="1"/>
  <c r="M1801" i="1"/>
  <c r="M1802" i="1"/>
  <c r="O1810" i="1"/>
  <c r="O1814" i="1"/>
  <c r="O1815" i="1"/>
  <c r="I1830" i="1"/>
  <c r="M1844" i="1"/>
  <c r="M1846" i="1"/>
  <c r="I1854" i="1"/>
  <c r="Q1865" i="1"/>
  <c r="R1865" i="1"/>
  <c r="M1865" i="1" s="1"/>
  <c r="O1891" i="1"/>
  <c r="K1906" i="1"/>
  <c r="O1940" i="1"/>
  <c r="M1940" i="1"/>
  <c r="R1949" i="1"/>
  <c r="M1949" i="1" s="1"/>
  <c r="Q1949" i="1"/>
  <c r="R1953" i="1"/>
  <c r="M1953" i="1" s="1"/>
  <c r="Q1953" i="1"/>
  <c r="R1957" i="1"/>
  <c r="M1957" i="1" s="1"/>
  <c r="Q1957" i="1"/>
  <c r="R1961" i="1"/>
  <c r="M1961" i="1" s="1"/>
  <c r="Q1961" i="1"/>
  <c r="M1976" i="1"/>
  <c r="I1993" i="1"/>
  <c r="I1994" i="1"/>
  <c r="H1994" i="1"/>
  <c r="G1994" i="1"/>
  <c r="E2004" i="1"/>
  <c r="R2007" i="1"/>
  <c r="E2025" i="1"/>
  <c r="D2025" i="1"/>
  <c r="R2043" i="1"/>
  <c r="O2046" i="1"/>
  <c r="R2052" i="1"/>
  <c r="Q2052" i="1"/>
  <c r="R2059" i="1"/>
  <c r="R2069" i="1"/>
  <c r="M2069" i="1" s="1"/>
  <c r="Q2069" i="1"/>
  <c r="M2085" i="1"/>
  <c r="R2095" i="1"/>
  <c r="I2101" i="1"/>
  <c r="I2102" i="1"/>
  <c r="H2102" i="1"/>
  <c r="G2102" i="1"/>
  <c r="K2105" i="1"/>
  <c r="M2105" i="1"/>
  <c r="O2106" i="1"/>
  <c r="I2106" i="1"/>
  <c r="H2106" i="1"/>
  <c r="G2110" i="1"/>
  <c r="O2114" i="1"/>
  <c r="I2114" i="1"/>
  <c r="O2115" i="1"/>
  <c r="G2115" i="1"/>
  <c r="M2120" i="1"/>
  <c r="I2120" i="1"/>
  <c r="O2122" i="1"/>
  <c r="I2122" i="1"/>
  <c r="O2123" i="1"/>
  <c r="G2123" i="1"/>
  <c r="M2128" i="1"/>
  <c r="H2145" i="1"/>
  <c r="Q2151" i="1"/>
  <c r="R2151" i="1"/>
  <c r="R2176" i="1"/>
  <c r="M2176" i="1" s="1"/>
  <c r="R2225" i="1"/>
  <c r="M2225" i="1" s="1"/>
  <c r="Q2225" i="1"/>
  <c r="Q2264" i="1"/>
  <c r="R2264" i="1"/>
  <c r="M2264" i="1" s="1"/>
  <c r="Q2283" i="1"/>
  <c r="R2283" i="1"/>
  <c r="K2283" i="1" s="1"/>
  <c r="D2289" i="1"/>
  <c r="E2289" i="1"/>
  <c r="Q2320" i="1"/>
  <c r="R2320" i="1"/>
  <c r="H2334" i="1"/>
  <c r="G2334" i="1"/>
  <c r="O2334" i="1"/>
  <c r="E2374" i="1"/>
  <c r="D2374" i="1"/>
  <c r="R2377" i="1"/>
  <c r="M2377" i="1" s="1"/>
  <c r="Q2377" i="1"/>
  <c r="G2383" i="1"/>
  <c r="O2383" i="1"/>
  <c r="I2387" i="1"/>
  <c r="G2387" i="1"/>
  <c r="O2387" i="1"/>
  <c r="O2389" i="1"/>
  <c r="H2389" i="1"/>
  <c r="I2390" i="1"/>
  <c r="H2390" i="1"/>
  <c r="E2394" i="1"/>
  <c r="D2394" i="1"/>
  <c r="O2397" i="1"/>
  <c r="H2397" i="1"/>
  <c r="R2424" i="1"/>
  <c r="Q2424" i="1"/>
  <c r="Q2447" i="1"/>
  <c r="R2447" i="1"/>
  <c r="M2447" i="1" s="1"/>
  <c r="E2458" i="1"/>
  <c r="D2458" i="1"/>
  <c r="E2470" i="1"/>
  <c r="K2470" i="1" s="1"/>
  <c r="D2470" i="1"/>
  <c r="E2508" i="1"/>
  <c r="D2508" i="1"/>
  <c r="M1785" i="1"/>
  <c r="M1790" i="1"/>
  <c r="K1808" i="1"/>
  <c r="K1840" i="1"/>
  <c r="O1851" i="1"/>
  <c r="K1867" i="1"/>
  <c r="M1918" i="1"/>
  <c r="O1934" i="1"/>
  <c r="M1952" i="1"/>
  <c r="M1960" i="1"/>
  <c r="K1977" i="1"/>
  <c r="M1986" i="1"/>
  <c r="M2005" i="1"/>
  <c r="M2013" i="1"/>
  <c r="M2021" i="1"/>
  <c r="M2028" i="1"/>
  <c r="M2064" i="1"/>
  <c r="M2121" i="1"/>
  <c r="M2125" i="1"/>
  <c r="D2148" i="1"/>
  <c r="E2148" i="1"/>
  <c r="Q2155" i="1"/>
  <c r="R2155" i="1"/>
  <c r="O2174" i="1"/>
  <c r="R2177" i="1"/>
  <c r="M2177" i="1" s="1"/>
  <c r="Q2177" i="1"/>
  <c r="O2178" i="1"/>
  <c r="E2185" i="1"/>
  <c r="D2185" i="1"/>
  <c r="R2209" i="1"/>
  <c r="M2209" i="1" s="1"/>
  <c r="Q2209" i="1"/>
  <c r="O2210" i="1"/>
  <c r="E2217" i="1"/>
  <c r="D2217" i="1"/>
  <c r="R2221" i="1"/>
  <c r="M2221" i="1" s="1"/>
  <c r="Q2221" i="1"/>
  <c r="O2222" i="1"/>
  <c r="O2254" i="1"/>
  <c r="I2254" i="1"/>
  <c r="G2254" i="1"/>
  <c r="R2256" i="1"/>
  <c r="M2256" i="1" s="1"/>
  <c r="Q2256" i="1"/>
  <c r="D2280" i="1"/>
  <c r="E2280" i="1"/>
  <c r="D2284" i="1"/>
  <c r="E2284" i="1"/>
  <c r="D2296" i="1"/>
  <c r="E2296" i="1"/>
  <c r="K2296" i="1" s="1"/>
  <c r="Q2303" i="1"/>
  <c r="R2303" i="1"/>
  <c r="M2303" i="1" s="1"/>
  <c r="E2313" i="1"/>
  <c r="D2313" i="1"/>
  <c r="Q2319" i="1"/>
  <c r="R2319" i="1"/>
  <c r="M2319" i="1" s="1"/>
  <c r="Q2323" i="1"/>
  <c r="R2323" i="1"/>
  <c r="K2323" i="1" s="1"/>
  <c r="I2334" i="1"/>
  <c r="Q2343" i="1"/>
  <c r="R2343" i="1"/>
  <c r="M2343" i="1" s="1"/>
  <c r="Q2347" i="1"/>
  <c r="R2347" i="1"/>
  <c r="K2347" i="1" s="1"/>
  <c r="E2350" i="1"/>
  <c r="D2350" i="1"/>
  <c r="E2354" i="1"/>
  <c r="D2354" i="1"/>
  <c r="Q2365" i="1"/>
  <c r="E2373" i="1"/>
  <c r="D2373" i="1"/>
  <c r="I2389" i="1"/>
  <c r="G2390" i="1"/>
  <c r="I2394" i="1"/>
  <c r="H2394" i="1"/>
  <c r="H2396" i="1"/>
  <c r="I2396" i="1"/>
  <c r="I2397" i="1"/>
  <c r="G2399" i="1"/>
  <c r="O2399" i="1"/>
  <c r="E2413" i="1"/>
  <c r="Q2419" i="1"/>
  <c r="R2419" i="1"/>
  <c r="K2419" i="1" s="1"/>
  <c r="D2460" i="1"/>
  <c r="E2460" i="1"/>
  <c r="D2464" i="1"/>
  <c r="E2464" i="1"/>
  <c r="K2464" i="1" s="1"/>
  <c r="R2477" i="1"/>
  <c r="I2488" i="1"/>
  <c r="H2488" i="1"/>
  <c r="G2488" i="1"/>
  <c r="R2491" i="1"/>
  <c r="Q2491" i="1"/>
  <c r="O2515" i="1"/>
  <c r="I2515" i="1"/>
  <c r="H2515" i="1"/>
  <c r="O2600" i="1"/>
  <c r="M2600" i="1"/>
  <c r="H2600" i="1"/>
  <c r="G2600" i="1"/>
  <c r="I2600" i="1"/>
  <c r="E2741" i="1"/>
  <c r="D2741" i="1"/>
  <c r="D2744" i="1"/>
  <c r="E2744" i="1"/>
  <c r="K2744" i="1" s="1"/>
  <c r="N2744" i="1" s="1"/>
  <c r="R2750" i="1"/>
  <c r="Q2750" i="1"/>
  <c r="K1934" i="1"/>
  <c r="N1934" i="1" s="1"/>
  <c r="K1938" i="1"/>
  <c r="K1969" i="1"/>
  <c r="K1978" i="1"/>
  <c r="M2000" i="1"/>
  <c r="M2101" i="1"/>
  <c r="M2124" i="1"/>
  <c r="M2141" i="1"/>
  <c r="G2146" i="1"/>
  <c r="I2146" i="1"/>
  <c r="D2160" i="1"/>
  <c r="E2160" i="1"/>
  <c r="O2162" i="1"/>
  <c r="O2190" i="1"/>
  <c r="I2190" i="1"/>
  <c r="G2190" i="1"/>
  <c r="R2192" i="1"/>
  <c r="M2192" i="1" s="1"/>
  <c r="Q2192" i="1"/>
  <c r="O2197" i="1"/>
  <c r="I2197" i="1"/>
  <c r="H2197" i="1"/>
  <c r="R2200" i="1"/>
  <c r="Q2200" i="1"/>
  <c r="D2204" i="1"/>
  <c r="E2204" i="1"/>
  <c r="R2249" i="1"/>
  <c r="M2249" i="1" s="1"/>
  <c r="Q2249" i="1"/>
  <c r="M2258" i="1"/>
  <c r="Q2263" i="1"/>
  <c r="R2263" i="1"/>
  <c r="Q2267" i="1"/>
  <c r="R2267" i="1"/>
  <c r="O2277" i="1"/>
  <c r="I2277" i="1"/>
  <c r="H2284" i="1"/>
  <c r="I2284" i="1"/>
  <c r="O2285" i="1"/>
  <c r="I2285" i="1"/>
  <c r="H2285" i="1"/>
  <c r="I2289" i="1"/>
  <c r="H2289" i="1"/>
  <c r="I2299" i="1"/>
  <c r="O2299" i="1"/>
  <c r="G2299" i="1"/>
  <c r="H2313" i="1"/>
  <c r="H2338" i="1"/>
  <c r="G2338" i="1"/>
  <c r="O2338" i="1"/>
  <c r="D2364" i="1"/>
  <c r="E2364" i="1"/>
  <c r="H2372" i="1"/>
  <c r="I2372" i="1"/>
  <c r="O2373" i="1"/>
  <c r="H2373" i="1"/>
  <c r="M2375" i="1"/>
  <c r="E2378" i="1"/>
  <c r="D2378" i="1"/>
  <c r="R2401" i="1"/>
  <c r="M2401" i="1" s="1"/>
  <c r="Q2401" i="1"/>
  <c r="D2408" i="1"/>
  <c r="E2408" i="1"/>
  <c r="K2408" i="1" s="1"/>
  <c r="E2410" i="1"/>
  <c r="D2410" i="1"/>
  <c r="H2412" i="1"/>
  <c r="I2412" i="1"/>
  <c r="R2421" i="1"/>
  <c r="M2421" i="1" s="1"/>
  <c r="Q2421" i="1"/>
  <c r="R2433" i="1"/>
  <c r="M2433" i="1" s="1"/>
  <c r="Q2433" i="1"/>
  <c r="H2444" i="1"/>
  <c r="I2444" i="1"/>
  <c r="D2448" i="1"/>
  <c r="E2448" i="1"/>
  <c r="E2453" i="1"/>
  <c r="D2453" i="1"/>
  <c r="E2497" i="1"/>
  <c r="D2497" i="1"/>
  <c r="I2535" i="1"/>
  <c r="H2535" i="1"/>
  <c r="G2535" i="1"/>
  <c r="O2535" i="1"/>
  <c r="O2618" i="1"/>
  <c r="G2618" i="1"/>
  <c r="E2625" i="1"/>
  <c r="D2625" i="1"/>
  <c r="R2630" i="1"/>
  <c r="M2630" i="1" s="1"/>
  <c r="Q2630" i="1"/>
  <c r="R2638" i="1"/>
  <c r="M2638" i="1" s="1"/>
  <c r="Q2638" i="1"/>
  <c r="D2680" i="1"/>
  <c r="E2680" i="1"/>
  <c r="K2680" i="1" s="1"/>
  <c r="N2680" i="1" s="1"/>
  <c r="R2686" i="1"/>
  <c r="Q2686" i="1"/>
  <c r="K1810" i="1"/>
  <c r="K1842" i="1"/>
  <c r="M1853" i="1"/>
  <c r="M1876" i="1"/>
  <c r="G1903" i="1"/>
  <c r="D1907" i="1"/>
  <c r="D1909" i="1"/>
  <c r="K1910" i="1"/>
  <c r="M1910" i="1"/>
  <c r="D1913" i="1"/>
  <c r="K1918" i="1"/>
  <c r="D1926" i="1"/>
  <c r="M1926" i="1"/>
  <c r="M1928" i="1"/>
  <c r="D1931" i="1"/>
  <c r="R1931" i="1"/>
  <c r="K1931" i="1" s="1"/>
  <c r="G1934" i="1"/>
  <c r="Q1934" i="1"/>
  <c r="Q1936" i="1"/>
  <c r="D1942" i="1"/>
  <c r="H1945" i="1"/>
  <c r="K1946" i="1"/>
  <c r="D1949" i="1"/>
  <c r="D1957" i="1"/>
  <c r="D1966" i="1"/>
  <c r="H1969" i="1"/>
  <c r="K1970" i="1"/>
  <c r="M1973" i="1"/>
  <c r="Q1976" i="1"/>
  <c r="R1983" i="1"/>
  <c r="K1983" i="1" s="1"/>
  <c r="G1986" i="1"/>
  <c r="K1999" i="1"/>
  <c r="D2005" i="1"/>
  <c r="Q2005" i="1"/>
  <c r="D2009" i="1"/>
  <c r="R2015" i="1"/>
  <c r="H2017" i="1"/>
  <c r="R2023" i="1"/>
  <c r="D2030" i="1"/>
  <c r="E2036" i="1"/>
  <c r="G2038" i="1"/>
  <c r="D2049" i="1"/>
  <c r="E2052" i="1"/>
  <c r="E2060" i="1"/>
  <c r="M2061" i="1"/>
  <c r="R2067" i="1"/>
  <c r="H2077" i="1"/>
  <c r="R2083" i="1"/>
  <c r="H2085" i="1"/>
  <c r="G2086" i="1"/>
  <c r="Q2088" i="1"/>
  <c r="R2091" i="1"/>
  <c r="Q2092" i="1"/>
  <c r="I2093" i="1"/>
  <c r="G2094" i="1"/>
  <c r="E2096" i="1"/>
  <c r="M2097" i="1"/>
  <c r="E2104" i="1"/>
  <c r="D2109" i="1"/>
  <c r="D2117" i="1"/>
  <c r="Q2121" i="1"/>
  <c r="R2127" i="1"/>
  <c r="Q2128" i="1"/>
  <c r="G2130" i="1"/>
  <c r="Q2132" i="1"/>
  <c r="I2133" i="1"/>
  <c r="R2135" i="1"/>
  <c r="Q2136" i="1"/>
  <c r="I2138" i="1"/>
  <c r="H2146" i="1"/>
  <c r="D2156" i="1"/>
  <c r="E2156" i="1"/>
  <c r="D2158" i="1"/>
  <c r="H2165" i="1"/>
  <c r="D2166" i="1"/>
  <c r="E2174" i="1"/>
  <c r="D2174" i="1"/>
  <c r="D2176" i="1"/>
  <c r="E2176" i="1"/>
  <c r="D2177" i="1"/>
  <c r="E2178" i="1"/>
  <c r="D2178" i="1"/>
  <c r="R2180" i="1"/>
  <c r="I2185" i="1"/>
  <c r="H2186" i="1"/>
  <c r="M2188" i="1"/>
  <c r="H2190" i="1"/>
  <c r="E2210" i="1"/>
  <c r="D2210" i="1"/>
  <c r="R2212" i="1"/>
  <c r="I2217" i="1"/>
  <c r="D2221" i="1"/>
  <c r="E2222" i="1"/>
  <c r="D2222" i="1"/>
  <c r="D2224" i="1"/>
  <c r="E2224" i="1"/>
  <c r="D2225" i="1"/>
  <c r="Q2227" i="1"/>
  <c r="R2227" i="1"/>
  <c r="M2229" i="1"/>
  <c r="M2245" i="1"/>
  <c r="Q2247" i="1"/>
  <c r="R2247" i="1"/>
  <c r="Q2255" i="1"/>
  <c r="R2255" i="1"/>
  <c r="R2259" i="1"/>
  <c r="R2260" i="1"/>
  <c r="Q2260" i="1"/>
  <c r="H2277" i="1"/>
  <c r="G2279" i="1"/>
  <c r="H2281" i="1"/>
  <c r="I2283" i="1"/>
  <c r="G2283" i="1"/>
  <c r="M2295" i="1"/>
  <c r="O2295" i="1"/>
  <c r="G2295" i="1"/>
  <c r="O2298" i="1"/>
  <c r="I2298" i="1"/>
  <c r="G2298" i="1"/>
  <c r="I2313" i="1"/>
  <c r="I2314" i="1"/>
  <c r="G2315" i="1"/>
  <c r="E2316" i="1"/>
  <c r="D2320" i="1"/>
  <c r="E2320" i="1"/>
  <c r="D2324" i="1"/>
  <c r="E2324" i="1"/>
  <c r="Q2332" i="1"/>
  <c r="I2338" i="1"/>
  <c r="D2344" i="1"/>
  <c r="E2344" i="1"/>
  <c r="D2348" i="1"/>
  <c r="E2348" i="1"/>
  <c r="E2349" i="1"/>
  <c r="E2353" i="1"/>
  <c r="D2360" i="1"/>
  <c r="E2360" i="1"/>
  <c r="K2360" i="1" s="1"/>
  <c r="D2365" i="1"/>
  <c r="Q2367" i="1"/>
  <c r="R2367" i="1"/>
  <c r="M2367" i="1" s="1"/>
  <c r="R2368" i="1"/>
  <c r="K2368" i="1" s="1"/>
  <c r="I2373" i="1"/>
  <c r="I2374" i="1"/>
  <c r="G2375" i="1"/>
  <c r="E2376" i="1"/>
  <c r="K2376" i="1" s="1"/>
  <c r="E2377" i="1"/>
  <c r="D2377" i="1"/>
  <c r="Q2383" i="1"/>
  <c r="R2383" i="1"/>
  <c r="M2383" i="1" s="1"/>
  <c r="Q2387" i="1"/>
  <c r="R2387" i="1"/>
  <c r="K2387" i="1" s="1"/>
  <c r="R2400" i="1"/>
  <c r="E2406" i="1"/>
  <c r="D2406" i="1"/>
  <c r="I2411" i="1"/>
  <c r="G2411" i="1"/>
  <c r="O2411" i="1"/>
  <c r="H2414" i="1"/>
  <c r="I2414" i="1"/>
  <c r="G2414" i="1"/>
  <c r="E2430" i="1"/>
  <c r="D2430" i="1"/>
  <c r="I2457" i="1"/>
  <c r="H2457" i="1"/>
  <c r="I2459" i="1"/>
  <c r="O2459" i="1"/>
  <c r="G2459" i="1"/>
  <c r="R2471" i="1"/>
  <c r="Q2471" i="1"/>
  <c r="H2475" i="1"/>
  <c r="G2475" i="1"/>
  <c r="O2475" i="1"/>
  <c r="I2475" i="1"/>
  <c r="M2486" i="1"/>
  <c r="G2486" i="1"/>
  <c r="H2566" i="1"/>
  <c r="I2566" i="1"/>
  <c r="G2566" i="1"/>
  <c r="O2568" i="1"/>
  <c r="M2568" i="1"/>
  <c r="H2568" i="1"/>
  <c r="G2568" i="1"/>
  <c r="I2568" i="1"/>
  <c r="O2597" i="1"/>
  <c r="H2597" i="1"/>
  <c r="M1885" i="1"/>
  <c r="N1890" i="1"/>
  <c r="M1898" i="1"/>
  <c r="N1898" i="1" s="1"/>
  <c r="M1901" i="1"/>
  <c r="H1903" i="1"/>
  <c r="K1904" i="1"/>
  <c r="M1905" i="1"/>
  <c r="K1912" i="1"/>
  <c r="K1923" i="1"/>
  <c r="H1934" i="1"/>
  <c r="M1941" i="1"/>
  <c r="K1954" i="1"/>
  <c r="K1962" i="1"/>
  <c r="M1965" i="1"/>
  <c r="I1969" i="1"/>
  <c r="H1986" i="1"/>
  <c r="M1992" i="1"/>
  <c r="K2001" i="1"/>
  <c r="M2037" i="1"/>
  <c r="H2038" i="1"/>
  <c r="M2045" i="1"/>
  <c r="M2053" i="1"/>
  <c r="M2060" i="1"/>
  <c r="I2077" i="1"/>
  <c r="I2085" i="1"/>
  <c r="H2086" i="1"/>
  <c r="H2094" i="1"/>
  <c r="M2096" i="1"/>
  <c r="H2130" i="1"/>
  <c r="D2144" i="1"/>
  <c r="E2144" i="1"/>
  <c r="O2149" i="1"/>
  <c r="I2149" i="1"/>
  <c r="O2157" i="1"/>
  <c r="I2157" i="1"/>
  <c r="H2158" i="1"/>
  <c r="G2158" i="1"/>
  <c r="I2166" i="1"/>
  <c r="H2166" i="1"/>
  <c r="I2172" i="1"/>
  <c r="Q2191" i="1"/>
  <c r="R2191" i="1"/>
  <c r="Q2199" i="1"/>
  <c r="R2199" i="1"/>
  <c r="E2209" i="1"/>
  <c r="D2209" i="1"/>
  <c r="M2224" i="1"/>
  <c r="E2250" i="1"/>
  <c r="D2250" i="1"/>
  <c r="D2264" i="1"/>
  <c r="E2264" i="1"/>
  <c r="D2268" i="1"/>
  <c r="E2268" i="1"/>
  <c r="R2273" i="1"/>
  <c r="K2273" i="1" s="1"/>
  <c r="Q2273" i="1"/>
  <c r="O2294" i="1"/>
  <c r="I2294" i="1"/>
  <c r="G2294" i="1"/>
  <c r="Q2307" i="1"/>
  <c r="R2307" i="1"/>
  <c r="K2307" i="1" s="1"/>
  <c r="R2309" i="1"/>
  <c r="M2309" i="1" s="1"/>
  <c r="Q2309" i="1"/>
  <c r="R2333" i="1"/>
  <c r="M2333" i="1" s="1"/>
  <c r="Q2333" i="1"/>
  <c r="O2341" i="1"/>
  <c r="I2341" i="1"/>
  <c r="H2348" i="1"/>
  <c r="I2348" i="1"/>
  <c r="O2349" i="1"/>
  <c r="I2349" i="1"/>
  <c r="H2349" i="1"/>
  <c r="I2353" i="1"/>
  <c r="H2353" i="1"/>
  <c r="I2363" i="1"/>
  <c r="O2363" i="1"/>
  <c r="G2363" i="1"/>
  <c r="H2377" i="1"/>
  <c r="O2390" i="1"/>
  <c r="Q2399" i="1"/>
  <c r="R2399" i="1"/>
  <c r="M2399" i="1" s="1"/>
  <c r="O2405" i="1"/>
  <c r="H2405" i="1"/>
  <c r="I2406" i="1"/>
  <c r="O2406" i="1"/>
  <c r="G2406" i="1"/>
  <c r="I2409" i="1"/>
  <c r="H2409" i="1"/>
  <c r="E2418" i="1"/>
  <c r="D2418" i="1"/>
  <c r="E2422" i="1"/>
  <c r="D2422" i="1"/>
  <c r="H2428" i="1"/>
  <c r="I2428" i="1"/>
  <c r="E2434" i="1"/>
  <c r="D2434" i="1"/>
  <c r="I2466" i="1"/>
  <c r="H2466" i="1"/>
  <c r="O2500" i="1"/>
  <c r="I2500" i="1"/>
  <c r="G2500" i="1"/>
  <c r="Q2505" i="1"/>
  <c r="R2505" i="1"/>
  <c r="I2511" i="1"/>
  <c r="H2511" i="1"/>
  <c r="R2556" i="1"/>
  <c r="Q2556" i="1"/>
  <c r="Q2575" i="1"/>
  <c r="R2575" i="1"/>
  <c r="M2575" i="1" s="1"/>
  <c r="R2578" i="1"/>
  <c r="M2578" i="1" s="1"/>
  <c r="Q2578" i="1"/>
  <c r="Q2583" i="1"/>
  <c r="R2583" i="1"/>
  <c r="M2583" i="1" s="1"/>
  <c r="D2722" i="1"/>
  <c r="E2722" i="1"/>
  <c r="K2722" i="1" s="1"/>
  <c r="N2722" i="1" s="1"/>
  <c r="R2787" i="1"/>
  <c r="M2787" i="1" s="1"/>
  <c r="Q2787" i="1"/>
  <c r="O2805" i="1"/>
  <c r="H2805" i="1"/>
  <c r="G2805" i="1"/>
  <c r="K1814" i="1"/>
  <c r="M1814" i="1"/>
  <c r="M1822" i="1"/>
  <c r="G1848" i="1"/>
  <c r="M1849" i="1"/>
  <c r="I1860" i="1"/>
  <c r="K1866" i="1"/>
  <c r="M1866" i="1"/>
  <c r="G1871" i="1"/>
  <c r="E1872" i="1"/>
  <c r="K1872" i="1" s="1"/>
  <c r="H1885" i="1"/>
  <c r="I1892" i="1"/>
  <c r="M1908" i="1"/>
  <c r="E1914" i="1"/>
  <c r="K1914" i="1" s="1"/>
  <c r="E1920" i="1"/>
  <c r="D1923" i="1"/>
  <c r="G1928" i="1"/>
  <c r="G1931" i="1"/>
  <c r="E1940" i="1"/>
  <c r="R1943" i="1"/>
  <c r="K1943" i="1" s="1"/>
  <c r="R1967" i="1"/>
  <c r="K1967" i="1" s="1"/>
  <c r="E1972" i="1"/>
  <c r="M1993" i="1"/>
  <c r="H2001" i="1"/>
  <c r="R2003" i="1"/>
  <c r="K2009" i="1"/>
  <c r="H2013" i="1"/>
  <c r="R2019" i="1"/>
  <c r="H2021" i="1"/>
  <c r="R2027" i="1"/>
  <c r="E2032" i="1"/>
  <c r="M2033" i="1"/>
  <c r="E2040" i="1"/>
  <c r="Q2057" i="1"/>
  <c r="R2063" i="1"/>
  <c r="R2071" i="1"/>
  <c r="E2076" i="1"/>
  <c r="R2107" i="1"/>
  <c r="D2110" i="1"/>
  <c r="D2114" i="1"/>
  <c r="H2125" i="1"/>
  <c r="M2133" i="1"/>
  <c r="D2142" i="1"/>
  <c r="O2147" i="1"/>
  <c r="H2149" i="1"/>
  <c r="I2153" i="1"/>
  <c r="M2153" i="1"/>
  <c r="H2157" i="1"/>
  <c r="I2158" i="1"/>
  <c r="G2166" i="1"/>
  <c r="M2169" i="1"/>
  <c r="I2170" i="1"/>
  <c r="O2170" i="1"/>
  <c r="H2174" i="1"/>
  <c r="H2178" i="1"/>
  <c r="R2197" i="1"/>
  <c r="M2197" i="1" s="1"/>
  <c r="Q2197" i="1"/>
  <c r="O2205" i="1"/>
  <c r="H2205" i="1"/>
  <c r="H2210" i="1"/>
  <c r="H2222" i="1"/>
  <c r="Q2231" i="1"/>
  <c r="R2231" i="1"/>
  <c r="R2232" i="1"/>
  <c r="M2232" i="1" s="1"/>
  <c r="D2248" i="1"/>
  <c r="E2248" i="1"/>
  <c r="D2256" i="1"/>
  <c r="E2256" i="1"/>
  <c r="K2266" i="1"/>
  <c r="R2275" i="1"/>
  <c r="R2276" i="1"/>
  <c r="Q2276" i="1"/>
  <c r="R2280" i="1"/>
  <c r="Q2280" i="1"/>
  <c r="R2285" i="1"/>
  <c r="M2285" i="1" s="1"/>
  <c r="Q2285" i="1"/>
  <c r="R2289" i="1"/>
  <c r="M2289" i="1" s="1"/>
  <c r="Q2289" i="1"/>
  <c r="H2294" i="1"/>
  <c r="E2326" i="1"/>
  <c r="D2326" i="1"/>
  <c r="R2335" i="1"/>
  <c r="M2335" i="1" s="1"/>
  <c r="Q2336" i="1"/>
  <c r="H2341" i="1"/>
  <c r="G2343" i="1"/>
  <c r="H2345" i="1"/>
  <c r="I2347" i="1"/>
  <c r="G2347" i="1"/>
  <c r="M2359" i="1"/>
  <c r="O2359" i="1"/>
  <c r="G2359" i="1"/>
  <c r="O2362" i="1"/>
  <c r="I2362" i="1"/>
  <c r="G2362" i="1"/>
  <c r="I2377" i="1"/>
  <c r="G2379" i="1"/>
  <c r="E2380" i="1"/>
  <c r="D2384" i="1"/>
  <c r="E2384" i="1"/>
  <c r="K2384" i="1" s="1"/>
  <c r="D2388" i="1"/>
  <c r="E2388" i="1"/>
  <c r="Q2396" i="1"/>
  <c r="Q2403" i="1"/>
  <c r="R2403" i="1"/>
  <c r="K2403" i="1" s="1"/>
  <c r="I2405" i="1"/>
  <c r="H2406" i="1"/>
  <c r="K2417" i="1"/>
  <c r="H2417" i="1"/>
  <c r="H2418" i="1"/>
  <c r="I2418" i="1"/>
  <c r="O2418" i="1"/>
  <c r="I2425" i="1"/>
  <c r="H2425" i="1"/>
  <c r="O2429" i="1"/>
  <c r="I2429" i="1"/>
  <c r="H2429" i="1"/>
  <c r="H2467" i="1"/>
  <c r="G2467" i="1"/>
  <c r="O2467" i="1"/>
  <c r="I2467" i="1"/>
  <c r="R2479" i="1"/>
  <c r="M2479" i="1" s="1"/>
  <c r="Q2479" i="1"/>
  <c r="E2490" i="1"/>
  <c r="D2490" i="1"/>
  <c r="H2500" i="1"/>
  <c r="Q2537" i="1"/>
  <c r="R2537" i="1"/>
  <c r="R2551" i="1"/>
  <c r="Q2551" i="1"/>
  <c r="E2607" i="1"/>
  <c r="D2607" i="1"/>
  <c r="R2610" i="1"/>
  <c r="M2610" i="1" s="1"/>
  <c r="Q2610" i="1"/>
  <c r="E2660" i="1"/>
  <c r="D2660" i="1"/>
  <c r="M2663" i="1"/>
  <c r="H2663" i="1"/>
  <c r="E2668" i="1"/>
  <c r="K2668" i="1" s="1"/>
  <c r="N2668" i="1" s="1"/>
  <c r="D2668" i="1"/>
  <c r="O2141" i="1"/>
  <c r="I2141" i="1"/>
  <c r="G2142" i="1"/>
  <c r="I2142" i="1"/>
  <c r="D2192" i="1"/>
  <c r="E2192" i="1"/>
  <c r="D2200" i="1"/>
  <c r="E2200" i="1"/>
  <c r="H2202" i="1"/>
  <c r="G2202" i="1"/>
  <c r="O2202" i="1"/>
  <c r="E2229" i="1"/>
  <c r="D2229" i="1"/>
  <c r="R2233" i="1"/>
  <c r="M2233" i="1" s="1"/>
  <c r="Q2233" i="1"/>
  <c r="K2257" i="1"/>
  <c r="I2257" i="1"/>
  <c r="H2258" i="1"/>
  <c r="G2258" i="1"/>
  <c r="O2258" i="1"/>
  <c r="E2270" i="1"/>
  <c r="D2270" i="1"/>
  <c r="E2310" i="1"/>
  <c r="D2310" i="1"/>
  <c r="R2313" i="1"/>
  <c r="M2313" i="1" s="1"/>
  <c r="Q2313" i="1"/>
  <c r="G2319" i="1"/>
  <c r="O2319" i="1"/>
  <c r="I2323" i="1"/>
  <c r="G2323" i="1"/>
  <c r="O2323" i="1"/>
  <c r="O2325" i="1"/>
  <c r="H2325" i="1"/>
  <c r="I2326" i="1"/>
  <c r="H2326" i="1"/>
  <c r="E2330" i="1"/>
  <c r="D2330" i="1"/>
  <c r="K2331" i="1"/>
  <c r="R2337" i="1"/>
  <c r="M2337" i="1" s="1"/>
  <c r="Q2337" i="1"/>
  <c r="O2358" i="1"/>
  <c r="I2358" i="1"/>
  <c r="G2358" i="1"/>
  <c r="Q2371" i="1"/>
  <c r="R2371" i="1"/>
  <c r="K2371" i="1" s="1"/>
  <c r="R2373" i="1"/>
  <c r="M2373" i="1" s="1"/>
  <c r="Q2373" i="1"/>
  <c r="D2400" i="1"/>
  <c r="E2400" i="1"/>
  <c r="G2418" i="1"/>
  <c r="D2489" i="1"/>
  <c r="E2489" i="1"/>
  <c r="I2494" i="1"/>
  <c r="H2494" i="1"/>
  <c r="M2495" i="1"/>
  <c r="I2495" i="1"/>
  <c r="H2495" i="1"/>
  <c r="O2524" i="1"/>
  <c r="I2524" i="1"/>
  <c r="H2524" i="1"/>
  <c r="G2524" i="1"/>
  <c r="O2558" i="1"/>
  <c r="H2558" i="1"/>
  <c r="G2558" i="1"/>
  <c r="I2558" i="1"/>
  <c r="I2154" i="1"/>
  <c r="M2157" i="1"/>
  <c r="I2189" i="1"/>
  <c r="M2193" i="1"/>
  <c r="I2198" i="1"/>
  <c r="O2206" i="1"/>
  <c r="I2221" i="1"/>
  <c r="I2237" i="1"/>
  <c r="I2246" i="1"/>
  <c r="M2257" i="1"/>
  <c r="M2261" i="1"/>
  <c r="M2277" i="1"/>
  <c r="I2278" i="1"/>
  <c r="M2281" i="1"/>
  <c r="I2282" i="1"/>
  <c r="K2299" i="1"/>
  <c r="I2301" i="1"/>
  <c r="K2321" i="1"/>
  <c r="K2336" i="1"/>
  <c r="M2341" i="1"/>
  <c r="I2342" i="1"/>
  <c r="M2345" i="1"/>
  <c r="I2346" i="1"/>
  <c r="K2363" i="1"/>
  <c r="I2365" i="1"/>
  <c r="K2385" i="1"/>
  <c r="H2410" i="1"/>
  <c r="O2421" i="1"/>
  <c r="I2421" i="1"/>
  <c r="D2424" i="1"/>
  <c r="E2424" i="1"/>
  <c r="D2428" i="1"/>
  <c r="E2428" i="1"/>
  <c r="R2453" i="1"/>
  <c r="M2453" i="1" s="1"/>
  <c r="Q2453" i="1"/>
  <c r="R2482" i="1"/>
  <c r="K2482" i="1" s="1"/>
  <c r="Q2482" i="1"/>
  <c r="M2487" i="1"/>
  <c r="G2487" i="1"/>
  <c r="O2507" i="1"/>
  <c r="I2507" i="1"/>
  <c r="K2515" i="1"/>
  <c r="I2520" i="1"/>
  <c r="H2520" i="1"/>
  <c r="O2523" i="1"/>
  <c r="I2523" i="1"/>
  <c r="E2546" i="1"/>
  <c r="K2546" i="1" s="1"/>
  <c r="D2546" i="1"/>
  <c r="E2555" i="1"/>
  <c r="K2555" i="1" s="1"/>
  <c r="N2555" i="1" s="1"/>
  <c r="D2555" i="1"/>
  <c r="E2559" i="1"/>
  <c r="D2559" i="1"/>
  <c r="M2580" i="1"/>
  <c r="O2612" i="1"/>
  <c r="H2612" i="1"/>
  <c r="G2612" i="1"/>
  <c r="Q2625" i="1"/>
  <c r="R2625" i="1"/>
  <c r="R2674" i="1"/>
  <c r="M2674" i="1" s="1"/>
  <c r="Q2674" i="1"/>
  <c r="I2735" i="1"/>
  <c r="H2735" i="1"/>
  <c r="R2778" i="1"/>
  <c r="M2778" i="1" s="1"/>
  <c r="Q2778" i="1"/>
  <c r="O2789" i="1"/>
  <c r="H2789" i="1"/>
  <c r="G2789" i="1"/>
  <c r="H2802" i="1"/>
  <c r="O2802" i="1"/>
  <c r="G2802" i="1"/>
  <c r="Q2906" i="1"/>
  <c r="R2906" i="1"/>
  <c r="M2906" i="1" s="1"/>
  <c r="H2985" i="1"/>
  <c r="I2985" i="1"/>
  <c r="M3007" i="1"/>
  <c r="O3007" i="1"/>
  <c r="G3007" i="1"/>
  <c r="D3013" i="1"/>
  <c r="E3013" i="1"/>
  <c r="M3029" i="1"/>
  <c r="I3029" i="1"/>
  <c r="E3038" i="1"/>
  <c r="D3038" i="1"/>
  <c r="M2241" i="1"/>
  <c r="M2253" i="1"/>
  <c r="K2288" i="1"/>
  <c r="M2293" i="1"/>
  <c r="M2297" i="1"/>
  <c r="K2315" i="1"/>
  <c r="K2352" i="1"/>
  <c r="M2357" i="1"/>
  <c r="M2361" i="1"/>
  <c r="K2379" i="1"/>
  <c r="M2407" i="1"/>
  <c r="G2407" i="1"/>
  <c r="G2423" i="1"/>
  <c r="I2427" i="1"/>
  <c r="G2427" i="1"/>
  <c r="M2441" i="1"/>
  <c r="E2454" i="1"/>
  <c r="D2454" i="1"/>
  <c r="R2457" i="1"/>
  <c r="M2457" i="1" s="1"/>
  <c r="Q2457" i="1"/>
  <c r="K2476" i="1"/>
  <c r="I2476" i="1"/>
  <c r="D2477" i="1"/>
  <c r="E2477" i="1"/>
  <c r="R2494" i="1"/>
  <c r="M2494" i="1" s="1"/>
  <c r="Q2494" i="1"/>
  <c r="E2513" i="1"/>
  <c r="D2513" i="1"/>
  <c r="I2530" i="1"/>
  <c r="O2532" i="1"/>
  <c r="H2532" i="1"/>
  <c r="G2532" i="1"/>
  <c r="D2542" i="1"/>
  <c r="E2542" i="1"/>
  <c r="E2564" i="1"/>
  <c r="D2564" i="1"/>
  <c r="R2566" i="1"/>
  <c r="M2566" i="1" s="1"/>
  <c r="Q2566" i="1"/>
  <c r="E2641" i="1"/>
  <c r="D2641" i="1"/>
  <c r="D2646" i="1"/>
  <c r="E2646" i="1"/>
  <c r="D2664" i="1"/>
  <c r="E2664" i="1"/>
  <c r="K2664" i="1" s="1"/>
  <c r="N2664" i="1" s="1"/>
  <c r="E2711" i="1"/>
  <c r="D2711" i="1"/>
  <c r="H2726" i="1"/>
  <c r="M2726" i="1"/>
  <c r="G2726" i="1"/>
  <c r="R2731" i="1"/>
  <c r="M2731" i="1" s="1"/>
  <c r="Q2731" i="1"/>
  <c r="O2843" i="1"/>
  <c r="I2843" i="1"/>
  <c r="D2851" i="1"/>
  <c r="E2851" i="1"/>
  <c r="G2438" i="1"/>
  <c r="O2438" i="1"/>
  <c r="M2439" i="1"/>
  <c r="O2439" i="1"/>
  <c r="O2447" i="1"/>
  <c r="O2462" i="1"/>
  <c r="I2462" i="1"/>
  <c r="M2463" i="1"/>
  <c r="O2463" i="1"/>
  <c r="G2463" i="1"/>
  <c r="R2467" i="1"/>
  <c r="Q2467" i="1"/>
  <c r="H2483" i="1"/>
  <c r="G2483" i="1"/>
  <c r="K2484" i="1"/>
  <c r="E2492" i="1"/>
  <c r="K2492" i="1" s="1"/>
  <c r="D2492" i="1"/>
  <c r="E2511" i="1"/>
  <c r="D2511" i="1"/>
  <c r="E2535" i="1"/>
  <c r="D2535" i="1"/>
  <c r="M2538" i="1"/>
  <c r="I2538" i="1"/>
  <c r="O2539" i="1"/>
  <c r="I2539" i="1"/>
  <c r="H2539" i="1"/>
  <c r="I2550" i="1"/>
  <c r="H2550" i="1"/>
  <c r="G2550" i="1"/>
  <c r="O2550" i="1"/>
  <c r="O2553" i="1"/>
  <c r="G2553" i="1"/>
  <c r="I2564" i="1"/>
  <c r="H2564" i="1"/>
  <c r="G2564" i="1"/>
  <c r="O2564" i="1"/>
  <c r="Q2567" i="1"/>
  <c r="R2567" i="1"/>
  <c r="M2567" i="1" s="1"/>
  <c r="E2576" i="1"/>
  <c r="D2576" i="1"/>
  <c r="D2584" i="1"/>
  <c r="E2584" i="1"/>
  <c r="K2584" i="1" s="1"/>
  <c r="N2584" i="1" s="1"/>
  <c r="Q2593" i="1"/>
  <c r="R2593" i="1"/>
  <c r="Q2599" i="1"/>
  <c r="R2599" i="1"/>
  <c r="M2599" i="1" s="1"/>
  <c r="I2608" i="1"/>
  <c r="H2608" i="1"/>
  <c r="G2608" i="1"/>
  <c r="O2608" i="1"/>
  <c r="O2676" i="1"/>
  <c r="I2676" i="1"/>
  <c r="H2676" i="1"/>
  <c r="G2676" i="1"/>
  <c r="I2679" i="1"/>
  <c r="H2679" i="1"/>
  <c r="E2719" i="1"/>
  <c r="D2719" i="1"/>
  <c r="Q2888" i="1"/>
  <c r="R2888" i="1"/>
  <c r="M2161" i="1"/>
  <c r="M2165" i="1"/>
  <c r="M2173" i="1"/>
  <c r="M2181" i="1"/>
  <c r="M2250" i="1"/>
  <c r="M2271" i="1"/>
  <c r="K2297" i="1"/>
  <c r="M2317" i="1"/>
  <c r="M2321" i="1"/>
  <c r="M2327" i="1"/>
  <c r="K2339" i="1"/>
  <c r="K2361" i="1"/>
  <c r="M2381" i="1"/>
  <c r="M2385" i="1"/>
  <c r="M2391" i="1"/>
  <c r="K2432" i="1"/>
  <c r="I2438" i="1"/>
  <c r="M2445" i="1"/>
  <c r="I2451" i="1"/>
  <c r="O2451" i="1"/>
  <c r="H2452" i="1"/>
  <c r="I2452" i="1"/>
  <c r="O2453" i="1"/>
  <c r="I2453" i="1"/>
  <c r="H2453" i="1"/>
  <c r="H2462" i="1"/>
  <c r="E2499" i="1"/>
  <c r="K2499" i="1" s="1"/>
  <c r="N2499" i="1" s="1"/>
  <c r="D2499" i="1"/>
  <c r="E2504" i="1"/>
  <c r="D2504" i="1"/>
  <c r="R2530" i="1"/>
  <c r="M2530" i="1" s="1"/>
  <c r="Q2530" i="1"/>
  <c r="M2555" i="1"/>
  <c r="Q2557" i="1"/>
  <c r="R2557" i="1"/>
  <c r="M2558" i="1"/>
  <c r="R2571" i="1"/>
  <c r="M2571" i="1" s="1"/>
  <c r="Q2571" i="1"/>
  <c r="E2575" i="1"/>
  <c r="D2575" i="1"/>
  <c r="E2583" i="1"/>
  <c r="D2583" i="1"/>
  <c r="R2603" i="1"/>
  <c r="M2603" i="1" s="1"/>
  <c r="Q2603" i="1"/>
  <c r="I2607" i="1"/>
  <c r="H2607" i="1"/>
  <c r="R2611" i="1"/>
  <c r="M2611" i="1" s="1"/>
  <c r="Q2611" i="1"/>
  <c r="R2636" i="1"/>
  <c r="K2636" i="1" s="1"/>
  <c r="Q2636" i="1"/>
  <c r="O2648" i="1"/>
  <c r="M2648" i="1"/>
  <c r="I2648" i="1"/>
  <c r="H2648" i="1"/>
  <c r="G2648" i="1"/>
  <c r="E2655" i="1"/>
  <c r="D2655" i="1"/>
  <c r="E2689" i="1"/>
  <c r="D2689" i="1"/>
  <c r="E2692" i="1"/>
  <c r="D2692" i="1"/>
  <c r="R2742" i="1"/>
  <c r="Q2742" i="1"/>
  <c r="E2753" i="1"/>
  <c r="D2753" i="1"/>
  <c r="D2794" i="1"/>
  <c r="E2794" i="1"/>
  <c r="M2799" i="1"/>
  <c r="I2799" i="1"/>
  <c r="H2799" i="1"/>
  <c r="R2827" i="1"/>
  <c r="Q2827" i="1"/>
  <c r="D2881" i="1"/>
  <c r="E2881" i="1"/>
  <c r="E2152" i="1"/>
  <c r="M2160" i="1"/>
  <c r="Q2161" i="1"/>
  <c r="E2168" i="1"/>
  <c r="Q2185" i="1"/>
  <c r="D2190" i="1"/>
  <c r="M2205" i="1"/>
  <c r="O2219" i="1"/>
  <c r="O2227" i="1"/>
  <c r="O2235" i="1"/>
  <c r="R2239" i="1"/>
  <c r="R2243" i="1"/>
  <c r="R2251" i="1"/>
  <c r="H2253" i="1"/>
  <c r="D2254" i="1"/>
  <c r="M2269" i="1"/>
  <c r="G2271" i="1"/>
  <c r="E2272" i="1"/>
  <c r="R2287" i="1"/>
  <c r="M2287" i="1" s="1"/>
  <c r="R2291" i="1"/>
  <c r="K2291" i="1" s="1"/>
  <c r="H2293" i="1"/>
  <c r="D2294" i="1"/>
  <c r="H2297" i="1"/>
  <c r="D2298" i="1"/>
  <c r="O2303" i="1"/>
  <c r="O2307" i="1"/>
  <c r="I2316" i="1"/>
  <c r="Q2317" i="1"/>
  <c r="Q2321" i="1"/>
  <c r="M2325" i="1"/>
  <c r="G2327" i="1"/>
  <c r="E2328" i="1"/>
  <c r="K2328" i="1" s="1"/>
  <c r="M2329" i="1"/>
  <c r="G2331" i="1"/>
  <c r="E2332" i="1"/>
  <c r="R2351" i="1"/>
  <c r="M2351" i="1" s="1"/>
  <c r="R2355" i="1"/>
  <c r="K2355" i="1" s="1"/>
  <c r="H2357" i="1"/>
  <c r="D2358" i="1"/>
  <c r="H2361" i="1"/>
  <c r="D2362" i="1"/>
  <c r="O2367" i="1"/>
  <c r="O2371" i="1"/>
  <c r="I2380" i="1"/>
  <c r="Q2381" i="1"/>
  <c r="Q2385" i="1"/>
  <c r="M2389" i="1"/>
  <c r="G2391" i="1"/>
  <c r="E2392" i="1"/>
  <c r="K2392" i="1" s="1"/>
  <c r="M2393" i="1"/>
  <c r="G2395" i="1"/>
  <c r="E2396" i="1"/>
  <c r="R2397" i="1"/>
  <c r="M2397" i="1" s="1"/>
  <c r="Q2397" i="1"/>
  <c r="E2401" i="1"/>
  <c r="K2411" i="1"/>
  <c r="D2412" i="1"/>
  <c r="E2412" i="1"/>
  <c r="M2417" i="1"/>
  <c r="Q2423" i="1"/>
  <c r="R2423" i="1"/>
  <c r="M2423" i="1" s="1"/>
  <c r="Q2427" i="1"/>
  <c r="R2427" i="1"/>
  <c r="K2427" i="1" s="1"/>
  <c r="M2429" i="1"/>
  <c r="I2433" i="1"/>
  <c r="H2433" i="1"/>
  <c r="G2442" i="1"/>
  <c r="O2442" i="1"/>
  <c r="I2443" i="1"/>
  <c r="O2443" i="1"/>
  <c r="E2444" i="1"/>
  <c r="Q2445" i="1"/>
  <c r="R2448" i="1"/>
  <c r="Q2448" i="1"/>
  <c r="G2451" i="1"/>
  <c r="G2455" i="1"/>
  <c r="E2456" i="1"/>
  <c r="K2456" i="1" s="1"/>
  <c r="E2457" i="1"/>
  <c r="D2457" i="1"/>
  <c r="K2459" i="1"/>
  <c r="E2467" i="1"/>
  <c r="D2467" i="1"/>
  <c r="D2468" i="1"/>
  <c r="M2469" i="1"/>
  <c r="O2469" i="1"/>
  <c r="G2469" i="1"/>
  <c r="Q2474" i="1"/>
  <c r="D2488" i="1"/>
  <c r="O2491" i="1"/>
  <c r="I2491" i="1"/>
  <c r="H2491" i="1"/>
  <c r="D2496" i="1"/>
  <c r="E2496" i="1"/>
  <c r="D2503" i="1"/>
  <c r="O2505" i="1"/>
  <c r="R2508" i="1"/>
  <c r="M2508" i="1" s="1"/>
  <c r="Q2508" i="1"/>
  <c r="R2514" i="1"/>
  <c r="M2514" i="1" s="1"/>
  <c r="Q2514" i="1"/>
  <c r="M2516" i="1"/>
  <c r="K2516" i="1"/>
  <c r="D2526" i="1"/>
  <c r="E2526" i="1"/>
  <c r="Q2545" i="1"/>
  <c r="R2545" i="1"/>
  <c r="M2545" i="1" s="1"/>
  <c r="I2575" i="1"/>
  <c r="H2575" i="1"/>
  <c r="I2580" i="1"/>
  <c r="H2580" i="1"/>
  <c r="G2580" i="1"/>
  <c r="O2580" i="1"/>
  <c r="I2583" i="1"/>
  <c r="H2583" i="1"/>
  <c r="O2585" i="1"/>
  <c r="G2585" i="1"/>
  <c r="E2599" i="1"/>
  <c r="D2599" i="1"/>
  <c r="O2632" i="1"/>
  <c r="M2632" i="1"/>
  <c r="I2632" i="1"/>
  <c r="H2632" i="1"/>
  <c r="G2632" i="1"/>
  <c r="Q2649" i="1"/>
  <c r="R2649" i="1"/>
  <c r="K2649" i="1" s="1"/>
  <c r="Q2727" i="1"/>
  <c r="R2727" i="1"/>
  <c r="M2727" i="1" s="1"/>
  <c r="E2756" i="1"/>
  <c r="D2756" i="1"/>
  <c r="R2814" i="1"/>
  <c r="Q2814" i="1"/>
  <c r="Q2815" i="1"/>
  <c r="R2815" i="1"/>
  <c r="M2815" i="1" s="1"/>
  <c r="K2441" i="1"/>
  <c r="M2461" i="1"/>
  <c r="M2465" i="1"/>
  <c r="K2466" i="1"/>
  <c r="M2468" i="1"/>
  <c r="M2501" i="1"/>
  <c r="I2518" i="1"/>
  <c r="I2531" i="1"/>
  <c r="I2534" i="1"/>
  <c r="I2540" i="1"/>
  <c r="I2582" i="1"/>
  <c r="H2592" i="1"/>
  <c r="H2624" i="1"/>
  <c r="H2640" i="1"/>
  <c r="I2644" i="1"/>
  <c r="H2652" i="1"/>
  <c r="O2660" i="1"/>
  <c r="O2668" i="1"/>
  <c r="M2683" i="1"/>
  <c r="O2684" i="1"/>
  <c r="O2692" i="1"/>
  <c r="I2702" i="1"/>
  <c r="M2703" i="1"/>
  <c r="M2707" i="1"/>
  <c r="N2708" i="1"/>
  <c r="I2710" i="1"/>
  <c r="H2716" i="1"/>
  <c r="M2720" i="1"/>
  <c r="N2720" i="1" s="1"/>
  <c r="H2724" i="1"/>
  <c r="K2729" i="1"/>
  <c r="O2748" i="1"/>
  <c r="O2756" i="1"/>
  <c r="N2764" i="1"/>
  <c r="M2767" i="1"/>
  <c r="M2791" i="1"/>
  <c r="Q2807" i="1"/>
  <c r="R2807" i="1"/>
  <c r="M2807" i="1" s="1"/>
  <c r="O2861" i="1"/>
  <c r="G2861" i="1"/>
  <c r="O2874" i="1"/>
  <c r="H2874" i="1"/>
  <c r="I2875" i="1"/>
  <c r="H2875" i="1"/>
  <c r="G2875" i="1"/>
  <c r="E2891" i="1"/>
  <c r="D2891" i="1"/>
  <c r="R2894" i="1"/>
  <c r="M2894" i="1" s="1"/>
  <c r="Q2894" i="1"/>
  <c r="K2928" i="1"/>
  <c r="I3005" i="1"/>
  <c r="M3009" i="1"/>
  <c r="K3010" i="1"/>
  <c r="N3010" i="1" s="1"/>
  <c r="H3013" i="1"/>
  <c r="G3013" i="1"/>
  <c r="R3045" i="1"/>
  <c r="K3045" i="1" s="1"/>
  <c r="Q3045" i="1"/>
  <c r="M3050" i="1"/>
  <c r="E3058" i="1"/>
  <c r="D3058" i="1"/>
  <c r="E3090" i="1"/>
  <c r="D3090" i="1"/>
  <c r="R3149" i="1"/>
  <c r="Q3149" i="1"/>
  <c r="R3259" i="1"/>
  <c r="M3259" i="1" s="1"/>
  <c r="Q3259" i="1"/>
  <c r="R3273" i="1"/>
  <c r="M3273" i="1" s="1"/>
  <c r="Q3273" i="1"/>
  <c r="Q3276" i="1"/>
  <c r="R3276" i="1"/>
  <c r="E3290" i="1"/>
  <c r="K3290" i="1" s="1"/>
  <c r="D3290" i="1"/>
  <c r="D3293" i="1"/>
  <c r="E3293" i="1"/>
  <c r="Q3304" i="1"/>
  <c r="R3304" i="1"/>
  <c r="R3339" i="1"/>
  <c r="M3339" i="1" s="1"/>
  <c r="Q3339" i="1"/>
  <c r="Q3344" i="1"/>
  <c r="R3344" i="1"/>
  <c r="E3383" i="1"/>
  <c r="D3383" i="1"/>
  <c r="E3397" i="1"/>
  <c r="D3397" i="1"/>
  <c r="E3410" i="1"/>
  <c r="D3410" i="1"/>
  <c r="R3444" i="1"/>
  <c r="M3444" i="1" s="1"/>
  <c r="Q3444" i="1"/>
  <c r="R3448" i="1"/>
  <c r="Q3448" i="1"/>
  <c r="M2405" i="1"/>
  <c r="M2409" i="1"/>
  <c r="M2415" i="1"/>
  <c r="G2426" i="1"/>
  <c r="R2431" i="1"/>
  <c r="M2431" i="1" s="1"/>
  <c r="R2435" i="1"/>
  <c r="K2435" i="1" s="1"/>
  <c r="H2437" i="1"/>
  <c r="D2438" i="1"/>
  <c r="H2441" i="1"/>
  <c r="D2442" i="1"/>
  <c r="I2460" i="1"/>
  <c r="Q2461" i="1"/>
  <c r="Q2465" i="1"/>
  <c r="E2471" i="1"/>
  <c r="E2472" i="1"/>
  <c r="G2473" i="1"/>
  <c r="D2475" i="1"/>
  <c r="D2481" i="1"/>
  <c r="E2491" i="1"/>
  <c r="E2494" i="1"/>
  <c r="E2505" i="1"/>
  <c r="K2506" i="1"/>
  <c r="N2506" i="1" s="1"/>
  <c r="G2508" i="1"/>
  <c r="R2513" i="1"/>
  <c r="G2516" i="1"/>
  <c r="Q2517" i="1"/>
  <c r="E2520" i="1"/>
  <c r="R2521" i="1"/>
  <c r="M2521" i="1" s="1"/>
  <c r="G2527" i="1"/>
  <c r="M2529" i="1"/>
  <c r="R2533" i="1"/>
  <c r="E2539" i="1"/>
  <c r="R2539" i="1"/>
  <c r="M2539" i="1" s="1"/>
  <c r="K2540" i="1"/>
  <c r="E2550" i="1"/>
  <c r="M2550" i="1"/>
  <c r="O2556" i="1"/>
  <c r="Q2559" i="1"/>
  <c r="R2573" i="1"/>
  <c r="K2574" i="1"/>
  <c r="M2579" i="1"/>
  <c r="I2592" i="1"/>
  <c r="G2596" i="1"/>
  <c r="G2604" i="1"/>
  <c r="Q2604" i="1"/>
  <c r="R2605" i="1"/>
  <c r="K2605" i="1" s="1"/>
  <c r="K2606" i="1"/>
  <c r="I2624" i="1"/>
  <c r="G2636" i="1"/>
  <c r="E2638" i="1"/>
  <c r="I2640" i="1"/>
  <c r="I2642" i="1"/>
  <c r="H2645" i="1"/>
  <c r="I2652" i="1"/>
  <c r="G2656" i="1"/>
  <c r="M2658" i="1"/>
  <c r="M2660" i="1"/>
  <c r="G2672" i="1"/>
  <c r="H2683" i="1"/>
  <c r="D2684" i="1"/>
  <c r="M2684" i="1"/>
  <c r="R2689" i="1"/>
  <c r="M2690" i="1"/>
  <c r="M2692" i="1"/>
  <c r="G2696" i="1"/>
  <c r="I2707" i="1"/>
  <c r="Q2708" i="1"/>
  <c r="R2711" i="1"/>
  <c r="M2711" i="1" s="1"/>
  <c r="G2713" i="1"/>
  <c r="I2716" i="1"/>
  <c r="Q2720" i="1"/>
  <c r="K2721" i="1"/>
  <c r="M2723" i="1"/>
  <c r="I2724" i="1"/>
  <c r="H2725" i="1"/>
  <c r="G2729" i="1"/>
  <c r="E2734" i="1"/>
  <c r="K2734" i="1" s="1"/>
  <c r="G2736" i="1"/>
  <c r="E2742" i="1"/>
  <c r="H2747" i="1"/>
  <c r="D2748" i="1"/>
  <c r="M2748" i="1"/>
  <c r="R2753" i="1"/>
  <c r="M2754" i="1"/>
  <c r="M2756" i="1"/>
  <c r="G2760" i="1"/>
  <c r="I2771" i="1"/>
  <c r="Q2772" i="1"/>
  <c r="G2777" i="1"/>
  <c r="I2780" i="1"/>
  <c r="D2781" i="1"/>
  <c r="O2784" i="1"/>
  <c r="G2786" i="1"/>
  <c r="G2793" i="1"/>
  <c r="G2796" i="1"/>
  <c r="Q2808" i="1"/>
  <c r="Q2813" i="1"/>
  <c r="R2813" i="1"/>
  <c r="E2823" i="1"/>
  <c r="R2838" i="1"/>
  <c r="Q2838" i="1"/>
  <c r="H2861" i="1"/>
  <c r="I2874" i="1"/>
  <c r="E2886" i="1"/>
  <c r="D2886" i="1"/>
  <c r="I2891" i="1"/>
  <c r="H2891" i="1"/>
  <c r="G2891" i="1"/>
  <c r="R2910" i="1"/>
  <c r="M2910" i="1" s="1"/>
  <c r="Q2910" i="1"/>
  <c r="R2938" i="1"/>
  <c r="M2938" i="1" s="1"/>
  <c r="Q2938" i="1"/>
  <c r="R2957" i="1"/>
  <c r="M2957" i="1" s="1"/>
  <c r="Q2957" i="1"/>
  <c r="R2961" i="1"/>
  <c r="I2967" i="1"/>
  <c r="H2967" i="1"/>
  <c r="G2967" i="1"/>
  <c r="M2993" i="1"/>
  <c r="Q3008" i="1"/>
  <c r="R3008" i="1"/>
  <c r="H3025" i="1"/>
  <c r="I3025" i="1"/>
  <c r="M3032" i="1"/>
  <c r="D3037" i="1"/>
  <c r="E3037" i="1"/>
  <c r="R3041" i="1"/>
  <c r="M3041" i="1" s="1"/>
  <c r="D3048" i="1"/>
  <c r="E3048" i="1"/>
  <c r="O3067" i="1"/>
  <c r="I3067" i="1"/>
  <c r="H3067" i="1"/>
  <c r="G3067" i="1"/>
  <c r="R3085" i="1"/>
  <c r="Q3085" i="1"/>
  <c r="E3122" i="1"/>
  <c r="D3122" i="1"/>
  <c r="O3163" i="1"/>
  <c r="I3163" i="1"/>
  <c r="H3163" i="1"/>
  <c r="G3163" i="1"/>
  <c r="M3177" i="1"/>
  <c r="D3182" i="1"/>
  <c r="E3182" i="1"/>
  <c r="K2701" i="1"/>
  <c r="K2713" i="1"/>
  <c r="M2734" i="1"/>
  <c r="K2765" i="1"/>
  <c r="K2789" i="1"/>
  <c r="K2805" i="1"/>
  <c r="E2813" i="1"/>
  <c r="D2813" i="1"/>
  <c r="O2828" i="1"/>
  <c r="I2828" i="1"/>
  <c r="G2828" i="1"/>
  <c r="M2878" i="1"/>
  <c r="I2878" i="1"/>
  <c r="H2878" i="1"/>
  <c r="D2885" i="1"/>
  <c r="E2885" i="1"/>
  <c r="D2901" i="1"/>
  <c r="E2901" i="1"/>
  <c r="R2973" i="1"/>
  <c r="M2973" i="1" s="1"/>
  <c r="Q2973" i="1"/>
  <c r="Q2992" i="1"/>
  <c r="R2992" i="1"/>
  <c r="M2992" i="1" s="1"/>
  <c r="R3018" i="1"/>
  <c r="M3018" i="1" s="1"/>
  <c r="Q3018" i="1"/>
  <c r="R3021" i="1"/>
  <c r="M3021" i="1" s="1"/>
  <c r="Q3021" i="1"/>
  <c r="E3024" i="1"/>
  <c r="D3024" i="1"/>
  <c r="H3057" i="1"/>
  <c r="I3057" i="1"/>
  <c r="O3099" i="1"/>
  <c r="I3099" i="1"/>
  <c r="H3099" i="1"/>
  <c r="G3099" i="1"/>
  <c r="R3117" i="1"/>
  <c r="Q3117" i="1"/>
  <c r="R3165" i="1"/>
  <c r="Q3165" i="1"/>
  <c r="D3181" i="1"/>
  <c r="E3181" i="1"/>
  <c r="R3225" i="1"/>
  <c r="M3225" i="1" s="1"/>
  <c r="Q3225" i="1"/>
  <c r="R3233" i="1"/>
  <c r="M3233" i="1" s="1"/>
  <c r="Q3233" i="1"/>
  <c r="Q3236" i="1"/>
  <c r="R3236" i="1"/>
  <c r="M2425" i="1"/>
  <c r="K2443" i="1"/>
  <c r="M2478" i="1"/>
  <c r="M2518" i="1"/>
  <c r="M2526" i="1"/>
  <c r="K2532" i="1"/>
  <c r="N2532" i="1" s="1"/>
  <c r="K2558" i="1"/>
  <c r="E2614" i="1"/>
  <c r="D2620" i="1"/>
  <c r="E2626" i="1"/>
  <c r="K2626" i="1" s="1"/>
  <c r="N2626" i="1" s="1"/>
  <c r="G2630" i="1"/>
  <c r="R2631" i="1"/>
  <c r="M2631" i="1" s="1"/>
  <c r="Q2635" i="1"/>
  <c r="G2638" i="1"/>
  <c r="D2647" i="1"/>
  <c r="R2647" i="1"/>
  <c r="M2647" i="1" s="1"/>
  <c r="G2649" i="1"/>
  <c r="D2651" i="1"/>
  <c r="Q2658" i="1"/>
  <c r="G2660" i="1"/>
  <c r="Q2666" i="1"/>
  <c r="G2668" i="1"/>
  <c r="E2670" i="1"/>
  <c r="K2670" i="1" s="1"/>
  <c r="M2670" i="1"/>
  <c r="I2674" i="1"/>
  <c r="Q2675" i="1"/>
  <c r="H2677" i="1"/>
  <c r="G2684" i="1"/>
  <c r="E2686" i="1"/>
  <c r="Q2690" i="1"/>
  <c r="G2692" i="1"/>
  <c r="D2697" i="1"/>
  <c r="R2697" i="1"/>
  <c r="K2697" i="1" s="1"/>
  <c r="M2699" i="1"/>
  <c r="D2704" i="1"/>
  <c r="K2704" i="1"/>
  <c r="M2706" i="1"/>
  <c r="H2711" i="1"/>
  <c r="M2712" i="1"/>
  <c r="D2723" i="1"/>
  <c r="E2728" i="1"/>
  <c r="K2728" i="1" s="1"/>
  <c r="N2728" i="1" s="1"/>
  <c r="D2732" i="1"/>
  <c r="M2732" i="1"/>
  <c r="N2732" i="1" s="1"/>
  <c r="G2734" i="1"/>
  <c r="I2736" i="1"/>
  <c r="G2742" i="1"/>
  <c r="G2748" i="1"/>
  <c r="E2750" i="1"/>
  <c r="Q2754" i="1"/>
  <c r="G2756" i="1"/>
  <c r="I2760" i="1"/>
  <c r="D2761" i="1"/>
  <c r="R2761" i="1"/>
  <c r="K2761" i="1" s="1"/>
  <c r="M2763" i="1"/>
  <c r="D2768" i="1"/>
  <c r="K2768" i="1"/>
  <c r="M2770" i="1"/>
  <c r="G2781" i="1"/>
  <c r="Q2784" i="1"/>
  <c r="D2792" i="1"/>
  <c r="I2796" i="1"/>
  <c r="E2804" i="1"/>
  <c r="E2808" i="1"/>
  <c r="D2811" i="1"/>
  <c r="H2828" i="1"/>
  <c r="D2834" i="1"/>
  <c r="E2834" i="1"/>
  <c r="Q2837" i="1"/>
  <c r="R2837" i="1"/>
  <c r="R2840" i="1"/>
  <c r="Q2840" i="1"/>
  <c r="R2865" i="1"/>
  <c r="Q2865" i="1"/>
  <c r="O2875" i="1"/>
  <c r="O2883" i="1"/>
  <c r="I2883" i="1"/>
  <c r="G2883" i="1"/>
  <c r="E2894" i="1"/>
  <c r="D2894" i="1"/>
  <c r="O2914" i="1"/>
  <c r="I2914" i="1"/>
  <c r="H2914" i="1"/>
  <c r="M2926" i="1"/>
  <c r="M2953" i="1"/>
  <c r="I2953" i="1"/>
  <c r="H2965" i="1"/>
  <c r="H2966" i="1"/>
  <c r="G2966" i="1"/>
  <c r="Q2968" i="1"/>
  <c r="R2968" i="1"/>
  <c r="M2968" i="1" s="1"/>
  <c r="R2969" i="1"/>
  <c r="K2969" i="1" s="1"/>
  <c r="Q2969" i="1"/>
  <c r="E2977" i="1"/>
  <c r="K2977" i="1" s="1"/>
  <c r="N2977" i="1" s="1"/>
  <c r="E3047" i="1"/>
  <c r="D3047" i="1"/>
  <c r="O3131" i="1"/>
  <c r="I3131" i="1"/>
  <c r="H3131" i="1"/>
  <c r="G3131" i="1"/>
  <c r="M3145" i="1"/>
  <c r="H3171" i="1"/>
  <c r="O3171" i="1"/>
  <c r="I3171" i="1"/>
  <c r="G3171" i="1"/>
  <c r="K2451" i="1"/>
  <c r="M2507" i="1"/>
  <c r="M2534" i="1"/>
  <c r="M2612" i="1"/>
  <c r="I2638" i="1"/>
  <c r="M2642" i="1"/>
  <c r="M2643" i="1"/>
  <c r="K2644" i="1"/>
  <c r="H2660" i="1"/>
  <c r="G2662" i="1"/>
  <c r="D2665" i="1"/>
  <c r="R2665" i="1"/>
  <c r="K2665" i="1" s="1"/>
  <c r="H2668" i="1"/>
  <c r="M2676" i="1"/>
  <c r="G2678" i="1"/>
  <c r="H2684" i="1"/>
  <c r="K2688" i="1"/>
  <c r="M2688" i="1"/>
  <c r="E2690" i="1"/>
  <c r="K2690" i="1" s="1"/>
  <c r="H2692" i="1"/>
  <c r="G2694" i="1"/>
  <c r="R2695" i="1"/>
  <c r="M2695" i="1" s="1"/>
  <c r="Q2699" i="1"/>
  <c r="D2709" i="1"/>
  <c r="E2712" i="1"/>
  <c r="K2712" i="1" s="1"/>
  <c r="M2715" i="1"/>
  <c r="D2721" i="1"/>
  <c r="I2734" i="1"/>
  <c r="M2735" i="1"/>
  <c r="M2739" i="1"/>
  <c r="K2740" i="1"/>
  <c r="N2740" i="1" s="1"/>
  <c r="I2742" i="1"/>
  <c r="H2748" i="1"/>
  <c r="K2752" i="1"/>
  <c r="M2752" i="1"/>
  <c r="E2754" i="1"/>
  <c r="K2754" i="1" s="1"/>
  <c r="H2756" i="1"/>
  <c r="G2758" i="1"/>
  <c r="R2759" i="1"/>
  <c r="M2759" i="1" s="1"/>
  <c r="Q2763" i="1"/>
  <c r="D2773" i="1"/>
  <c r="G2782" i="1"/>
  <c r="D2788" i="1"/>
  <c r="H2791" i="1"/>
  <c r="G2797" i="1"/>
  <c r="Q2800" i="1"/>
  <c r="O2808" i="1"/>
  <c r="I2808" i="1"/>
  <c r="H2808" i="1"/>
  <c r="H2818" i="1"/>
  <c r="G2818" i="1"/>
  <c r="O2818" i="1"/>
  <c r="E2837" i="1"/>
  <c r="D2837" i="1"/>
  <c r="E2840" i="1"/>
  <c r="R2859" i="1"/>
  <c r="M2874" i="1"/>
  <c r="H2883" i="1"/>
  <c r="O2891" i="1"/>
  <c r="O2896" i="1"/>
  <c r="G2896" i="1"/>
  <c r="E2910" i="1"/>
  <c r="D2910" i="1"/>
  <c r="R2917" i="1"/>
  <c r="M2917" i="1" s="1"/>
  <c r="Q2917" i="1"/>
  <c r="E2923" i="1"/>
  <c r="K2923" i="1" s="1"/>
  <c r="D2923" i="1"/>
  <c r="O2928" i="1"/>
  <c r="G2928" i="1"/>
  <c r="I2935" i="1"/>
  <c r="G2935" i="1"/>
  <c r="R3027" i="1"/>
  <c r="M3027" i="1" s="1"/>
  <c r="Q3027" i="1"/>
  <c r="R3034" i="1"/>
  <c r="M3034" i="1" s="1"/>
  <c r="Q3034" i="1"/>
  <c r="E3040" i="1"/>
  <c r="R3069" i="1"/>
  <c r="Q3069" i="1"/>
  <c r="E3074" i="1"/>
  <c r="D3074" i="1"/>
  <c r="E3106" i="1"/>
  <c r="D3106" i="1"/>
  <c r="M3161" i="1"/>
  <c r="Q3264" i="1"/>
  <c r="R3264" i="1"/>
  <c r="M2515" i="1"/>
  <c r="K2524" i="1"/>
  <c r="K2538" i="1"/>
  <c r="M2592" i="1"/>
  <c r="M2624" i="1"/>
  <c r="M2671" i="1"/>
  <c r="M2679" i="1"/>
  <c r="M2716" i="1"/>
  <c r="M2724" i="1"/>
  <c r="O2729" i="1"/>
  <c r="K2780" i="1"/>
  <c r="M2780" i="1"/>
  <c r="R2824" i="1"/>
  <c r="Q2824" i="1"/>
  <c r="E2848" i="1"/>
  <c r="D2848" i="1"/>
  <c r="E2863" i="1"/>
  <c r="D2863" i="1"/>
  <c r="R2881" i="1"/>
  <c r="M2881" i="1" s="1"/>
  <c r="H2935" i="1"/>
  <c r="R2941" i="1"/>
  <c r="M2941" i="1" s="1"/>
  <c r="E2951" i="1"/>
  <c r="E2986" i="1"/>
  <c r="K2986" i="1" s="1"/>
  <c r="N2986" i="1" s="1"/>
  <c r="D2986" i="1"/>
  <c r="R3004" i="1"/>
  <c r="Q3004" i="1"/>
  <c r="M3025" i="1"/>
  <c r="E3030" i="1"/>
  <c r="D3030" i="1"/>
  <c r="O3046" i="1"/>
  <c r="G3046" i="1"/>
  <c r="I3052" i="1"/>
  <c r="O3052" i="1"/>
  <c r="G3052" i="1"/>
  <c r="R3101" i="1"/>
  <c r="Q3101" i="1"/>
  <c r="E3138" i="1"/>
  <c r="D3138" i="1"/>
  <c r="O3202" i="1"/>
  <c r="I3202" i="1"/>
  <c r="H3202" i="1"/>
  <c r="R3253" i="1"/>
  <c r="M3253" i="1" s="1"/>
  <c r="Q3253" i="1"/>
  <c r="K2568" i="1"/>
  <c r="K2600" i="1"/>
  <c r="K2632" i="1"/>
  <c r="K2657" i="1"/>
  <c r="M2675" i="1"/>
  <c r="K2676" i="1"/>
  <c r="K2681" i="1"/>
  <c r="M2702" i="1"/>
  <c r="K2733" i="1"/>
  <c r="K2745" i="1"/>
  <c r="M2751" i="1"/>
  <c r="M2766" i="1"/>
  <c r="M2772" i="1"/>
  <c r="N2772" i="1" s="1"/>
  <c r="K2797" i="1"/>
  <c r="M2802" i="1"/>
  <c r="I2832" i="1"/>
  <c r="H2832" i="1"/>
  <c r="G2832" i="1"/>
  <c r="O2835" i="1"/>
  <c r="I2835" i="1"/>
  <c r="H2858" i="1"/>
  <c r="O2858" i="1"/>
  <c r="G2858" i="1"/>
  <c r="D2872" i="1"/>
  <c r="E2872" i="1"/>
  <c r="Q2912" i="1"/>
  <c r="R2912" i="1"/>
  <c r="M2912" i="1" s="1"/>
  <c r="R2915" i="1"/>
  <c r="K2915" i="1" s="1"/>
  <c r="Q2915" i="1"/>
  <c r="M2921" i="1"/>
  <c r="I2921" i="1"/>
  <c r="O2986" i="1"/>
  <c r="I2986" i="1"/>
  <c r="H2986" i="1"/>
  <c r="O2994" i="1"/>
  <c r="H2994" i="1"/>
  <c r="D2997" i="1"/>
  <c r="E2997" i="1"/>
  <c r="D3007" i="1"/>
  <c r="E3007" i="1"/>
  <c r="D3029" i="1"/>
  <c r="E3029" i="1"/>
  <c r="K3029" i="1" s="1"/>
  <c r="K3050" i="1"/>
  <c r="O3083" i="1"/>
  <c r="I3083" i="1"/>
  <c r="H3083" i="1"/>
  <c r="G3083" i="1"/>
  <c r="R3133" i="1"/>
  <c r="Q3133" i="1"/>
  <c r="Q3185" i="1"/>
  <c r="R3185" i="1"/>
  <c r="K3185" i="1" s="1"/>
  <c r="E3192" i="1"/>
  <c r="D3192" i="1"/>
  <c r="M2842" i="1"/>
  <c r="O2844" i="1"/>
  <c r="H2853" i="1"/>
  <c r="I2856" i="1"/>
  <c r="M2901" i="1"/>
  <c r="M2909" i="1"/>
  <c r="O2912" i="1"/>
  <c r="O2915" i="1"/>
  <c r="I2942" i="1"/>
  <c r="M2945" i="1"/>
  <c r="K2947" i="1"/>
  <c r="I2955" i="1"/>
  <c r="K2958" i="1"/>
  <c r="M2974" i="1"/>
  <c r="M2978" i="1"/>
  <c r="H2982" i="1"/>
  <c r="M2989" i="1"/>
  <c r="K2999" i="1"/>
  <c r="K3000" i="1"/>
  <c r="O3004" i="1"/>
  <c r="K3009" i="1"/>
  <c r="I3012" i="1"/>
  <c r="O3014" i="1"/>
  <c r="H3019" i="1"/>
  <c r="K3023" i="1"/>
  <c r="O3027" i="1"/>
  <c r="H3036" i="1"/>
  <c r="I3051" i="1"/>
  <c r="M3059" i="1"/>
  <c r="I3066" i="1"/>
  <c r="M3075" i="1"/>
  <c r="I3082" i="1"/>
  <c r="M3091" i="1"/>
  <c r="I3098" i="1"/>
  <c r="M3107" i="1"/>
  <c r="I3114" i="1"/>
  <c r="M3123" i="1"/>
  <c r="I3130" i="1"/>
  <c r="M3139" i="1"/>
  <c r="I3146" i="1"/>
  <c r="M3155" i="1"/>
  <c r="O3170" i="1"/>
  <c r="I3170" i="1"/>
  <c r="R3237" i="1"/>
  <c r="M3237" i="1" s="1"/>
  <c r="Q3237" i="1"/>
  <c r="D3241" i="1"/>
  <c r="E3241" i="1"/>
  <c r="K3241" i="1" s="1"/>
  <c r="R3251" i="1"/>
  <c r="M3251" i="1" s="1"/>
  <c r="Q3251" i="1"/>
  <c r="Q3256" i="1"/>
  <c r="R3256" i="1"/>
  <c r="Q3258" i="1"/>
  <c r="R3258" i="1"/>
  <c r="Q3280" i="1"/>
  <c r="R3280" i="1"/>
  <c r="O3354" i="1"/>
  <c r="I3354" i="1"/>
  <c r="H3354" i="1"/>
  <c r="O3376" i="1"/>
  <c r="I3376" i="1"/>
  <c r="H3376" i="1"/>
  <c r="G3376" i="1"/>
  <c r="I3401" i="1"/>
  <c r="H3401" i="1"/>
  <c r="G3401" i="1"/>
  <c r="E3439" i="1"/>
  <c r="D3439" i="1"/>
  <c r="O3461" i="1"/>
  <c r="G3461" i="1"/>
  <c r="H3461" i="1"/>
  <c r="D3491" i="1"/>
  <c r="E3491" i="1"/>
  <c r="H3523" i="1"/>
  <c r="M3523" i="1"/>
  <c r="I3523" i="1"/>
  <c r="G3523" i="1"/>
  <c r="K3057" i="1"/>
  <c r="O3181" i="1"/>
  <c r="I3181" i="1"/>
  <c r="I3191" i="1"/>
  <c r="M3191" i="1"/>
  <c r="G3191" i="1"/>
  <c r="R3229" i="1"/>
  <c r="M3229" i="1" s="1"/>
  <c r="Q3229" i="1"/>
  <c r="E3234" i="1"/>
  <c r="D3234" i="1"/>
  <c r="R3245" i="1"/>
  <c r="M3245" i="1" s="1"/>
  <c r="Q3245" i="1"/>
  <c r="K3249" i="1"/>
  <c r="D3269" i="1"/>
  <c r="E3269" i="1"/>
  <c r="E3274" i="1"/>
  <c r="D3274" i="1"/>
  <c r="E3286" i="1"/>
  <c r="D3286" i="1"/>
  <c r="E3294" i="1"/>
  <c r="D3294" i="1"/>
  <c r="O3309" i="1"/>
  <c r="I3309" i="1"/>
  <c r="H3309" i="1"/>
  <c r="G3309" i="1"/>
  <c r="H3329" i="1"/>
  <c r="M3329" i="1"/>
  <c r="I3329" i="1"/>
  <c r="D3361" i="1"/>
  <c r="E3361" i="1"/>
  <c r="K3361" i="1" s="1"/>
  <c r="N3361" i="1" s="1"/>
  <c r="E3369" i="1"/>
  <c r="D3369" i="1"/>
  <c r="R3395" i="1"/>
  <c r="Q3395" i="1"/>
  <c r="I3409" i="1"/>
  <c r="M3409" i="1"/>
  <c r="H3409" i="1"/>
  <c r="M3443" i="1"/>
  <c r="I3443" i="1"/>
  <c r="H3443" i="1"/>
  <c r="I3476" i="1"/>
  <c r="O3476" i="1"/>
  <c r="H3476" i="1"/>
  <c r="G3476" i="1"/>
  <c r="H2812" i="1"/>
  <c r="H2836" i="1"/>
  <c r="O2845" i="1"/>
  <c r="I2890" i="1"/>
  <c r="M2902" i="1"/>
  <c r="O2907" i="1"/>
  <c r="I2909" i="1"/>
  <c r="H2919" i="1"/>
  <c r="M2933" i="1"/>
  <c r="O2944" i="1"/>
  <c r="O2947" i="1"/>
  <c r="H2956" i="1"/>
  <c r="O2963" i="1"/>
  <c r="H2971" i="1"/>
  <c r="I2974" i="1"/>
  <c r="O2991" i="1"/>
  <c r="M3001" i="1"/>
  <c r="M3011" i="1"/>
  <c r="M3023" i="1"/>
  <c r="E3053" i="1"/>
  <c r="M3055" i="1"/>
  <c r="N3055" i="1" s="1"/>
  <c r="M3057" i="1"/>
  <c r="H3058" i="1"/>
  <c r="G3059" i="1"/>
  <c r="E3061" i="1"/>
  <c r="D3062" i="1"/>
  <c r="M3073" i="1"/>
  <c r="H3074" i="1"/>
  <c r="G3075" i="1"/>
  <c r="E3077" i="1"/>
  <c r="D3078" i="1"/>
  <c r="M3089" i="1"/>
  <c r="H3090" i="1"/>
  <c r="G3091" i="1"/>
  <c r="E3093" i="1"/>
  <c r="D3094" i="1"/>
  <c r="M3105" i="1"/>
  <c r="H3106" i="1"/>
  <c r="G3107" i="1"/>
  <c r="E3109" i="1"/>
  <c r="D3110" i="1"/>
  <c r="M3113" i="1"/>
  <c r="M3121" i="1"/>
  <c r="H3122" i="1"/>
  <c r="G3123" i="1"/>
  <c r="E3125" i="1"/>
  <c r="D3126" i="1"/>
  <c r="M3137" i="1"/>
  <c r="H3138" i="1"/>
  <c r="G3139" i="1"/>
  <c r="E3141" i="1"/>
  <c r="D3142" i="1"/>
  <c r="H3154" i="1"/>
  <c r="G3155" i="1"/>
  <c r="E3157" i="1"/>
  <c r="D3158" i="1"/>
  <c r="Q3168" i="1"/>
  <c r="R3168" i="1"/>
  <c r="K3168" i="1" s="1"/>
  <c r="R3186" i="1"/>
  <c r="M3186" i="1" s="1"/>
  <c r="I3189" i="1"/>
  <c r="D3190" i="1"/>
  <c r="Q3200" i="1"/>
  <c r="R3200" i="1"/>
  <c r="R3211" i="1"/>
  <c r="M3211" i="1" s="1"/>
  <c r="Q3211" i="1"/>
  <c r="Q3216" i="1"/>
  <c r="R3216" i="1"/>
  <c r="Q3227" i="1"/>
  <c r="D3229" i="1"/>
  <c r="E3229" i="1"/>
  <c r="E3237" i="1"/>
  <c r="E3240" i="1"/>
  <c r="D3240" i="1"/>
  <c r="D3245" i="1"/>
  <c r="E3245" i="1"/>
  <c r="D3248" i="1"/>
  <c r="H3261" i="1"/>
  <c r="I3261" i="1"/>
  <c r="O3261" i="1"/>
  <c r="M3281" i="1"/>
  <c r="H3297" i="1"/>
  <c r="I3297" i="1"/>
  <c r="K3305" i="1"/>
  <c r="I3307" i="1"/>
  <c r="H3307" i="1"/>
  <c r="G3307" i="1"/>
  <c r="O3307" i="1"/>
  <c r="R3321" i="1"/>
  <c r="M3321" i="1" s="1"/>
  <c r="Q3321" i="1"/>
  <c r="O3338" i="1"/>
  <c r="I3338" i="1"/>
  <c r="H3338" i="1"/>
  <c r="R3347" i="1"/>
  <c r="M3347" i="1" s="1"/>
  <c r="Q3347" i="1"/>
  <c r="Q3352" i="1"/>
  <c r="R3352" i="1"/>
  <c r="D3365" i="1"/>
  <c r="E3365" i="1"/>
  <c r="Q3387" i="1"/>
  <c r="R3387" i="1"/>
  <c r="M3387" i="1" s="1"/>
  <c r="D3448" i="1"/>
  <c r="E3448" i="1"/>
  <c r="E3452" i="1"/>
  <c r="D3452" i="1"/>
  <c r="Q3507" i="1"/>
  <c r="R3507" i="1"/>
  <c r="M3507" i="1" s="1"/>
  <c r="G2810" i="1"/>
  <c r="I2812" i="1"/>
  <c r="I2836" i="1"/>
  <c r="E2842" i="1"/>
  <c r="H2847" i="1"/>
  <c r="O2856" i="1"/>
  <c r="K2864" i="1"/>
  <c r="Q2873" i="1"/>
  <c r="K2883" i="1"/>
  <c r="Q2889" i="1"/>
  <c r="D2902" i="1"/>
  <c r="G2915" i="1"/>
  <c r="H2922" i="1"/>
  <c r="M2923" i="1"/>
  <c r="G2951" i="1"/>
  <c r="K2953" i="1"/>
  <c r="O2955" i="1"/>
  <c r="E2957" i="1"/>
  <c r="R2964" i="1"/>
  <c r="G2968" i="1"/>
  <c r="I2971" i="1"/>
  <c r="G2972" i="1"/>
  <c r="E2973" i="1"/>
  <c r="M2997" i="1"/>
  <c r="K3002" i="1"/>
  <c r="N3002" i="1" s="1"/>
  <c r="K3025" i="1"/>
  <c r="M3033" i="1"/>
  <c r="N3033" i="1" s="1"/>
  <c r="M3035" i="1"/>
  <c r="M3037" i="1"/>
  <c r="O3051" i="1"/>
  <c r="I3058" i="1"/>
  <c r="H3059" i="1"/>
  <c r="M3066" i="1"/>
  <c r="O3071" i="1"/>
  <c r="I3074" i="1"/>
  <c r="H3075" i="1"/>
  <c r="M3082" i="1"/>
  <c r="O3087" i="1"/>
  <c r="I3090" i="1"/>
  <c r="H3091" i="1"/>
  <c r="M3098" i="1"/>
  <c r="O3103" i="1"/>
  <c r="I3106" i="1"/>
  <c r="H3107" i="1"/>
  <c r="M3114" i="1"/>
  <c r="O3119" i="1"/>
  <c r="I3122" i="1"/>
  <c r="H3123" i="1"/>
  <c r="M3130" i="1"/>
  <c r="O3135" i="1"/>
  <c r="I3138" i="1"/>
  <c r="H3139" i="1"/>
  <c r="M3146" i="1"/>
  <c r="I3154" i="1"/>
  <c r="H3155" i="1"/>
  <c r="D3205" i="1"/>
  <c r="E3205" i="1"/>
  <c r="H3213" i="1"/>
  <c r="I3213" i="1"/>
  <c r="O3213" i="1"/>
  <c r="I3247" i="1"/>
  <c r="G3247" i="1"/>
  <c r="O3250" i="1"/>
  <c r="I3250" i="1"/>
  <c r="H3250" i="1"/>
  <c r="H3257" i="1"/>
  <c r="I3257" i="1"/>
  <c r="O3259" i="1"/>
  <c r="H3259" i="1"/>
  <c r="G3259" i="1"/>
  <c r="G3261" i="1"/>
  <c r="H3273" i="1"/>
  <c r="Q3316" i="1"/>
  <c r="R3316" i="1"/>
  <c r="E3342" i="1"/>
  <c r="D3342" i="1"/>
  <c r="R3398" i="1"/>
  <c r="Q3398" i="1"/>
  <c r="O3404" i="1"/>
  <c r="I3404" i="1"/>
  <c r="H3404" i="1"/>
  <c r="G3404" i="1"/>
  <c r="O3414" i="1"/>
  <c r="I3414" i="1"/>
  <c r="H3414" i="1"/>
  <c r="G3414" i="1"/>
  <c r="E3429" i="1"/>
  <c r="D3429" i="1"/>
  <c r="G2876" i="1"/>
  <c r="R2904" i="1"/>
  <c r="M2904" i="1" s="1"/>
  <c r="K2914" i="1"/>
  <c r="N2914" i="1" s="1"/>
  <c r="M2934" i="1"/>
  <c r="M2958" i="1"/>
  <c r="M2965" i="1"/>
  <c r="H2978" i="1"/>
  <c r="G2979" i="1"/>
  <c r="E2981" i="1"/>
  <c r="K2981" i="1" s="1"/>
  <c r="R2984" i="1"/>
  <c r="M2984" i="1" s="1"/>
  <c r="O2988" i="1"/>
  <c r="K2991" i="1"/>
  <c r="N2991" i="1" s="1"/>
  <c r="H2997" i="1"/>
  <c r="O3023" i="1"/>
  <c r="I3026" i="1"/>
  <c r="K3032" i="1"/>
  <c r="I3034" i="1"/>
  <c r="G3037" i="1"/>
  <c r="I3041" i="1"/>
  <c r="M3047" i="1"/>
  <c r="H3060" i="1"/>
  <c r="Q3066" i="1"/>
  <c r="O3068" i="1"/>
  <c r="D3071" i="1"/>
  <c r="M3071" i="1"/>
  <c r="Q3073" i="1"/>
  <c r="H3076" i="1"/>
  <c r="Q3082" i="1"/>
  <c r="O3084" i="1"/>
  <c r="D3087" i="1"/>
  <c r="M3087" i="1"/>
  <c r="Q3089" i="1"/>
  <c r="H3092" i="1"/>
  <c r="Q3098" i="1"/>
  <c r="O3100" i="1"/>
  <c r="D3103" i="1"/>
  <c r="M3103" i="1"/>
  <c r="Q3105" i="1"/>
  <c r="H3108" i="1"/>
  <c r="Q3114" i="1"/>
  <c r="O3116" i="1"/>
  <c r="D3119" i="1"/>
  <c r="M3119" i="1"/>
  <c r="Q3121" i="1"/>
  <c r="H3124" i="1"/>
  <c r="Q3130" i="1"/>
  <c r="O3132" i="1"/>
  <c r="D3135" i="1"/>
  <c r="M3135" i="1"/>
  <c r="Q3137" i="1"/>
  <c r="H3140" i="1"/>
  <c r="Q3146" i="1"/>
  <c r="O3148" i="1"/>
  <c r="D3151" i="1"/>
  <c r="M3151" i="1"/>
  <c r="Q3153" i="1"/>
  <c r="H3156" i="1"/>
  <c r="Q3162" i="1"/>
  <c r="O3164" i="1"/>
  <c r="D3167" i="1"/>
  <c r="M3167" i="1"/>
  <c r="M3170" i="1"/>
  <c r="E3176" i="1"/>
  <c r="K3176" i="1" s="1"/>
  <c r="D3176" i="1"/>
  <c r="O3180" i="1"/>
  <c r="O3191" i="1"/>
  <c r="R3192" i="1"/>
  <c r="G3195" i="1"/>
  <c r="E3197" i="1"/>
  <c r="Q3197" i="1"/>
  <c r="D3207" i="1"/>
  <c r="E3207" i="1"/>
  <c r="H3209" i="1"/>
  <c r="M3209" i="1"/>
  <c r="D3210" i="1"/>
  <c r="G3213" i="1"/>
  <c r="E3221" i="1"/>
  <c r="E3224" i="1"/>
  <c r="D3224" i="1"/>
  <c r="G3227" i="1"/>
  <c r="O3227" i="1"/>
  <c r="G3229" i="1"/>
  <c r="D3230" i="1"/>
  <c r="D3246" i="1"/>
  <c r="G3255" i="1"/>
  <c r="D3256" i="1"/>
  <c r="O3258" i="1"/>
  <c r="I3258" i="1"/>
  <c r="I3259" i="1"/>
  <c r="H3265" i="1"/>
  <c r="I3265" i="1"/>
  <c r="I3267" i="1"/>
  <c r="H3267" i="1"/>
  <c r="O3267" i="1"/>
  <c r="E3270" i="1"/>
  <c r="D3270" i="1"/>
  <c r="I3273" i="1"/>
  <c r="O3283" i="1"/>
  <c r="I3283" i="1"/>
  <c r="H3283" i="1"/>
  <c r="G3283" i="1"/>
  <c r="O3302" i="1"/>
  <c r="H3302" i="1"/>
  <c r="O3306" i="1"/>
  <c r="I3306" i="1"/>
  <c r="H3306" i="1"/>
  <c r="Q3336" i="1"/>
  <c r="R3336" i="1"/>
  <c r="M3353" i="1"/>
  <c r="N3353" i="1" s="1"/>
  <c r="I3359" i="1"/>
  <c r="O3359" i="1"/>
  <c r="G3359" i="1"/>
  <c r="M3367" i="1"/>
  <c r="O3367" i="1"/>
  <c r="G3367" i="1"/>
  <c r="M3442" i="1"/>
  <c r="R3458" i="1"/>
  <c r="M3458" i="1" s="1"/>
  <c r="Q3458" i="1"/>
  <c r="R3499" i="1"/>
  <c r="M3499" i="1" s="1"/>
  <c r="Q3499" i="1"/>
  <c r="M2850" i="1"/>
  <c r="M2877" i="1"/>
  <c r="M2955" i="1"/>
  <c r="N2955" i="1" s="1"/>
  <c r="M2985" i="1"/>
  <c r="M2987" i="1"/>
  <c r="M2994" i="1"/>
  <c r="K3031" i="1"/>
  <c r="M3048" i="1"/>
  <c r="D3066" i="1"/>
  <c r="M3171" i="1"/>
  <c r="Q3180" i="1"/>
  <c r="R3180" i="1"/>
  <c r="O3189" i="1"/>
  <c r="H3195" i="1"/>
  <c r="H3197" i="1"/>
  <c r="G3197" i="1"/>
  <c r="H3203" i="1"/>
  <c r="G3203" i="1"/>
  <c r="I3207" i="1"/>
  <c r="O3207" i="1"/>
  <c r="H3217" i="1"/>
  <c r="I3217" i="1"/>
  <c r="H3219" i="1"/>
  <c r="O3219" i="1"/>
  <c r="O3226" i="1"/>
  <c r="H3226" i="1"/>
  <c r="I3229" i="1"/>
  <c r="O3262" i="1"/>
  <c r="H3262" i="1"/>
  <c r="O3266" i="1"/>
  <c r="I3266" i="1"/>
  <c r="I3279" i="1"/>
  <c r="G3279" i="1"/>
  <c r="R3289" i="1"/>
  <c r="M3289" i="1" s="1"/>
  <c r="Q3289" i="1"/>
  <c r="R3315" i="1"/>
  <c r="M3315" i="1" s="1"/>
  <c r="Q3315" i="1"/>
  <c r="O3346" i="1"/>
  <c r="I3346" i="1"/>
  <c r="H3346" i="1"/>
  <c r="R3397" i="1"/>
  <c r="Q3397" i="1"/>
  <c r="I3413" i="1"/>
  <c r="H3413" i="1"/>
  <c r="G3413" i="1"/>
  <c r="I3447" i="1"/>
  <c r="H3447" i="1"/>
  <c r="Q3498" i="1"/>
  <c r="R3498" i="1"/>
  <c r="M2810" i="1"/>
  <c r="E2828" i="1"/>
  <c r="M2853" i="1"/>
  <c r="E2858" i="1"/>
  <c r="M2858" i="1"/>
  <c r="D2861" i="1"/>
  <c r="R2861" i="1"/>
  <c r="H2877" i="1"/>
  <c r="G2903" i="1"/>
  <c r="I2910" i="1"/>
  <c r="M2913" i="1"/>
  <c r="K2926" i="1"/>
  <c r="R2936" i="1"/>
  <c r="M2936" i="1" s="1"/>
  <c r="I2938" i="1"/>
  <c r="K2946" i="1"/>
  <c r="N2946" i="1" s="1"/>
  <c r="R2952" i="1"/>
  <c r="I2954" i="1"/>
  <c r="Q2958" i="1"/>
  <c r="I2962" i="1"/>
  <c r="E2965" i="1"/>
  <c r="M2966" i="1"/>
  <c r="O2968" i="1"/>
  <c r="Q2974" i="1"/>
  <c r="K2978" i="1"/>
  <c r="I2980" i="1"/>
  <c r="Q2988" i="1"/>
  <c r="E3005" i="1"/>
  <c r="K3005" i="1" s="1"/>
  <c r="I3009" i="1"/>
  <c r="M3013" i="1"/>
  <c r="R3016" i="1"/>
  <c r="R3024" i="1"/>
  <c r="R3040" i="1"/>
  <c r="M3040" i="1" s="1"/>
  <c r="M3051" i="1"/>
  <c r="D3057" i="1"/>
  <c r="M3058" i="1"/>
  <c r="M3067" i="1"/>
  <c r="M3074" i="1"/>
  <c r="M3083" i="1"/>
  <c r="M3090" i="1"/>
  <c r="M3099" i="1"/>
  <c r="M3106" i="1"/>
  <c r="M3115" i="1"/>
  <c r="M3122" i="1"/>
  <c r="M3131" i="1"/>
  <c r="M3138" i="1"/>
  <c r="M3147" i="1"/>
  <c r="R3148" i="1"/>
  <c r="M3154" i="1"/>
  <c r="M3159" i="1"/>
  <c r="M3163" i="1"/>
  <c r="R3164" i="1"/>
  <c r="I3169" i="1"/>
  <c r="I3175" i="1"/>
  <c r="M3175" i="1"/>
  <c r="G3175" i="1"/>
  <c r="M3183" i="1"/>
  <c r="G3187" i="1"/>
  <c r="I3197" i="1"/>
  <c r="E3199" i="1"/>
  <c r="E3200" i="1"/>
  <c r="D3200" i="1"/>
  <c r="D3202" i="1"/>
  <c r="I3203" i="1"/>
  <c r="E3206" i="1"/>
  <c r="G3207" i="1"/>
  <c r="G3215" i="1"/>
  <c r="D3216" i="1"/>
  <c r="O3218" i="1"/>
  <c r="I3218" i="1"/>
  <c r="G3219" i="1"/>
  <c r="I3223" i="1"/>
  <c r="O3223" i="1"/>
  <c r="G3223" i="1"/>
  <c r="I3226" i="1"/>
  <c r="Q3241" i="1"/>
  <c r="O3247" i="1"/>
  <c r="Q3248" i="1"/>
  <c r="R3248" i="1"/>
  <c r="Q3252" i="1"/>
  <c r="R3252" i="1"/>
  <c r="M3257" i="1"/>
  <c r="M3261" i="1"/>
  <c r="H3266" i="1"/>
  <c r="H3270" i="1"/>
  <c r="O3282" i="1"/>
  <c r="I3282" i="1"/>
  <c r="H3282" i="1"/>
  <c r="E3320" i="1"/>
  <c r="D3320" i="1"/>
  <c r="D3325" i="1"/>
  <c r="E3325" i="1"/>
  <c r="K3325" i="1" s="1"/>
  <c r="M3337" i="1"/>
  <c r="E3350" i="1"/>
  <c r="D3350" i="1"/>
  <c r="O3355" i="1"/>
  <c r="I3355" i="1"/>
  <c r="H3355" i="1"/>
  <c r="G3355" i="1"/>
  <c r="R3369" i="1"/>
  <c r="M3369" i="1" s="1"/>
  <c r="Q3369" i="1"/>
  <c r="H3386" i="1"/>
  <c r="M3386" i="1"/>
  <c r="I3386" i="1"/>
  <c r="D3390" i="1"/>
  <c r="E3390" i="1"/>
  <c r="K3390" i="1" s="1"/>
  <c r="K3402" i="1"/>
  <c r="M3407" i="1"/>
  <c r="Q3431" i="1"/>
  <c r="R3431" i="1"/>
  <c r="Q3495" i="1"/>
  <c r="R3495" i="1"/>
  <c r="M3495" i="1" s="1"/>
  <c r="M3243" i="1"/>
  <c r="M3285" i="1"/>
  <c r="I3298" i="1"/>
  <c r="H3299" i="1"/>
  <c r="M3325" i="1"/>
  <c r="O3331" i="1"/>
  <c r="H3333" i="1"/>
  <c r="M3365" i="1"/>
  <c r="O3373" i="1"/>
  <c r="H3374" i="1"/>
  <c r="M3379" i="1"/>
  <c r="O3380" i="1"/>
  <c r="H3381" i="1"/>
  <c r="M3383" i="1"/>
  <c r="H3385" i="1"/>
  <c r="H3399" i="1"/>
  <c r="M3400" i="1"/>
  <c r="K3412" i="1"/>
  <c r="N3412" i="1" s="1"/>
  <c r="I3418" i="1"/>
  <c r="H3420" i="1"/>
  <c r="M3423" i="1"/>
  <c r="I3426" i="1"/>
  <c r="H3433" i="1"/>
  <c r="M3436" i="1"/>
  <c r="N3436" i="1" s="1"/>
  <c r="O3449" i="1"/>
  <c r="Q3463" i="1"/>
  <c r="R3463" i="1"/>
  <c r="M3463" i="1" s="1"/>
  <c r="O3468" i="1"/>
  <c r="H3468" i="1"/>
  <c r="D3478" i="1"/>
  <c r="E3478" i="1"/>
  <c r="M3479" i="1"/>
  <c r="K3481" i="1"/>
  <c r="D3531" i="1"/>
  <c r="E3531" i="1"/>
  <c r="K3531" i="1" s="1"/>
  <c r="R3539" i="1"/>
  <c r="M3539" i="1" s="1"/>
  <c r="Q3539" i="1"/>
  <c r="Q3562" i="1"/>
  <c r="R3562" i="1"/>
  <c r="E3600" i="1"/>
  <c r="D3600" i="1"/>
  <c r="I3625" i="1"/>
  <c r="G3625" i="1"/>
  <c r="O3625" i="1"/>
  <c r="H3625" i="1"/>
  <c r="H3651" i="1"/>
  <c r="G3651" i="1"/>
  <c r="I3651" i="1"/>
  <c r="M3178" i="1"/>
  <c r="O3183" i="1"/>
  <c r="M3187" i="1"/>
  <c r="M3199" i="1"/>
  <c r="Q3205" i="1"/>
  <c r="H3210" i="1"/>
  <c r="E3213" i="1"/>
  <c r="D3218" i="1"/>
  <c r="M3219" i="1"/>
  <c r="O3221" i="1"/>
  <c r="I3225" i="1"/>
  <c r="G3231" i="1"/>
  <c r="D3232" i="1"/>
  <c r="E3233" i="1"/>
  <c r="G3237" i="1"/>
  <c r="M3239" i="1"/>
  <c r="R3240" i="1"/>
  <c r="M3241" i="1"/>
  <c r="H3242" i="1"/>
  <c r="Q3243" i="1"/>
  <c r="R3244" i="1"/>
  <c r="I3249" i="1"/>
  <c r="R3250" i="1"/>
  <c r="M3250" i="1" s="1"/>
  <c r="G3253" i="1"/>
  <c r="E3261" i="1"/>
  <c r="D3266" i="1"/>
  <c r="M3267" i="1"/>
  <c r="R3268" i="1"/>
  <c r="D3272" i="1"/>
  <c r="E3273" i="1"/>
  <c r="G3277" i="1"/>
  <c r="E3285" i="1"/>
  <c r="Q3285" i="1"/>
  <c r="O3287" i="1"/>
  <c r="R3292" i="1"/>
  <c r="K3298" i="1"/>
  <c r="N3298" i="1" s="1"/>
  <c r="I3299" i="1"/>
  <c r="E3301" i="1"/>
  <c r="K3301" i="1" s="1"/>
  <c r="M3301" i="1"/>
  <c r="I3305" i="1"/>
  <c r="R3312" i="1"/>
  <c r="M3313" i="1"/>
  <c r="H3314" i="1"/>
  <c r="G3319" i="1"/>
  <c r="E3321" i="1"/>
  <c r="Q3325" i="1"/>
  <c r="O3327" i="1"/>
  <c r="D3330" i="1"/>
  <c r="I3333" i="1"/>
  <c r="R3340" i="1"/>
  <c r="E3343" i="1"/>
  <c r="R3348" i="1"/>
  <c r="E3351" i="1"/>
  <c r="O3357" i="1"/>
  <c r="H3358" i="1"/>
  <c r="M3362" i="1"/>
  <c r="Q3365" i="1"/>
  <c r="E3373" i="1"/>
  <c r="M3373" i="1"/>
  <c r="I3374" i="1"/>
  <c r="M3375" i="1"/>
  <c r="R3377" i="1"/>
  <c r="M3377" i="1" s="1"/>
  <c r="H3379" i="1"/>
  <c r="H3382" i="1"/>
  <c r="O3384" i="1"/>
  <c r="D3387" i="1"/>
  <c r="D3389" i="1"/>
  <c r="E3400" i="1"/>
  <c r="K3400" i="1" s="1"/>
  <c r="H3407" i="1"/>
  <c r="I3420" i="1"/>
  <c r="H3427" i="1"/>
  <c r="M3428" i="1"/>
  <c r="E3430" i="1"/>
  <c r="D3431" i="1"/>
  <c r="M3435" i="1"/>
  <c r="D3436" i="1"/>
  <c r="O3436" i="1"/>
  <c r="K3438" i="1"/>
  <c r="M3440" i="1"/>
  <c r="Q3442" i="1"/>
  <c r="G3448" i="1"/>
  <c r="E3454" i="1"/>
  <c r="D3455" i="1"/>
  <c r="H3456" i="1"/>
  <c r="D3463" i="1"/>
  <c r="G3468" i="1"/>
  <c r="G3470" i="1"/>
  <c r="D3471" i="1"/>
  <c r="M3474" i="1"/>
  <c r="Q3479" i="1"/>
  <c r="O3493" i="1"/>
  <c r="G3493" i="1"/>
  <c r="I3588" i="1"/>
  <c r="H3588" i="1"/>
  <c r="D3676" i="1"/>
  <c r="E3676" i="1"/>
  <c r="K3297" i="1"/>
  <c r="K3338" i="1"/>
  <c r="M3357" i="1"/>
  <c r="M3384" i="1"/>
  <c r="K3401" i="1"/>
  <c r="K3408" i="1"/>
  <c r="K3416" i="1"/>
  <c r="M3419" i="1"/>
  <c r="N3419" i="1" s="1"/>
  <c r="M3421" i="1"/>
  <c r="M3426" i="1"/>
  <c r="M3439" i="1"/>
  <c r="H3448" i="1"/>
  <c r="K3449" i="1"/>
  <c r="I3456" i="1"/>
  <c r="K3464" i="1"/>
  <c r="N3464" i="1" s="1"/>
  <c r="I3468" i="1"/>
  <c r="I3470" i="1"/>
  <c r="G3478" i="1"/>
  <c r="D3479" i="1"/>
  <c r="H3493" i="1"/>
  <c r="E3500" i="1"/>
  <c r="R3500" i="1"/>
  <c r="M3500" i="1" s="1"/>
  <c r="Q3500" i="1"/>
  <c r="D3502" i="1"/>
  <c r="E3502" i="1"/>
  <c r="K3502" i="1" s="1"/>
  <c r="Q3510" i="1"/>
  <c r="R3510" i="1"/>
  <c r="R3561" i="1"/>
  <c r="M3561" i="1" s="1"/>
  <c r="Q3561" i="1"/>
  <c r="M3331" i="1"/>
  <c r="K3379" i="1"/>
  <c r="M3380" i="1"/>
  <c r="M3416" i="1"/>
  <c r="M3422" i="1"/>
  <c r="K3428" i="1"/>
  <c r="E3441" i="1"/>
  <c r="D3441" i="1"/>
  <c r="H3474" i="1"/>
  <c r="G3474" i="1"/>
  <c r="E3497" i="1"/>
  <c r="D3497" i="1"/>
  <c r="O3521" i="1"/>
  <c r="I3521" i="1"/>
  <c r="H3521" i="1"/>
  <c r="G3521" i="1"/>
  <c r="O3541" i="1"/>
  <c r="I3541" i="1"/>
  <c r="H3541" i="1"/>
  <c r="G3541" i="1"/>
  <c r="H3615" i="1"/>
  <c r="I3615" i="1"/>
  <c r="D3667" i="1"/>
  <c r="E3667" i="1"/>
  <c r="M3179" i="1"/>
  <c r="M3189" i="1"/>
  <c r="M3195" i="1"/>
  <c r="K3215" i="1"/>
  <c r="N3215" i="1" s="1"/>
  <c r="M3231" i="1"/>
  <c r="M3235" i="1"/>
  <c r="M3247" i="1"/>
  <c r="M3249" i="1"/>
  <c r="M3275" i="1"/>
  <c r="I3285" i="1"/>
  <c r="M3293" i="1"/>
  <c r="H3301" i="1"/>
  <c r="M3305" i="1"/>
  <c r="G3311" i="1"/>
  <c r="E3313" i="1"/>
  <c r="K3313" i="1" s="1"/>
  <c r="K3317" i="1"/>
  <c r="N3317" i="1" s="1"/>
  <c r="Q3317" i="1"/>
  <c r="O3319" i="1"/>
  <c r="D3322" i="1"/>
  <c r="D3326" i="1"/>
  <c r="I3330" i="1"/>
  <c r="H3331" i="1"/>
  <c r="H3334" i="1"/>
  <c r="E3341" i="1"/>
  <c r="K3341" i="1" s="1"/>
  <c r="M3341" i="1"/>
  <c r="E3349" i="1"/>
  <c r="M3349" i="1"/>
  <c r="G3357" i="1"/>
  <c r="Q3363" i="1"/>
  <c r="Q3364" i="1"/>
  <c r="D3366" i="1"/>
  <c r="D3370" i="1"/>
  <c r="H3373" i="1"/>
  <c r="G3375" i="1"/>
  <c r="G3377" i="1"/>
  <c r="E3378" i="1"/>
  <c r="K3378" i="1" s="1"/>
  <c r="H3380" i="1"/>
  <c r="H3383" i="1"/>
  <c r="G3384" i="1"/>
  <c r="M3396" i="1"/>
  <c r="I3397" i="1"/>
  <c r="D3399" i="1"/>
  <c r="H3400" i="1"/>
  <c r="Q3402" i="1"/>
  <c r="G3415" i="1"/>
  <c r="G3416" i="1"/>
  <c r="D3418" i="1"/>
  <c r="H3419" i="1"/>
  <c r="H3422" i="1"/>
  <c r="Q3423" i="1"/>
  <c r="Q3424" i="1"/>
  <c r="Q3426" i="1"/>
  <c r="M3427" i="1"/>
  <c r="Q3428" i="1"/>
  <c r="R3433" i="1"/>
  <c r="G3436" i="1"/>
  <c r="Q3438" i="1"/>
  <c r="I3439" i="1"/>
  <c r="H3440" i="1"/>
  <c r="Q3447" i="1"/>
  <c r="G3449" i="1"/>
  <c r="K3457" i="1"/>
  <c r="D3459" i="1"/>
  <c r="O3464" i="1"/>
  <c r="I3464" i="1"/>
  <c r="E3465" i="1"/>
  <c r="D3465" i="1"/>
  <c r="R3467" i="1"/>
  <c r="M3467" i="1" s="1"/>
  <c r="M3468" i="1"/>
  <c r="H3472" i="1"/>
  <c r="I3474" i="1"/>
  <c r="H3479" i="1"/>
  <c r="E3480" i="1"/>
  <c r="K3480" i="1" s="1"/>
  <c r="N3480" i="1" s="1"/>
  <c r="Q3489" i="1"/>
  <c r="R3489" i="1"/>
  <c r="G3496" i="1"/>
  <c r="O3496" i="1"/>
  <c r="I3496" i="1"/>
  <c r="E3513" i="1"/>
  <c r="K3513" i="1" s="1"/>
  <c r="N3513" i="1" s="1"/>
  <c r="D3513" i="1"/>
  <c r="R3516" i="1"/>
  <c r="R3575" i="1"/>
  <c r="M3575" i="1" s="1"/>
  <c r="Q3575" i="1"/>
  <c r="H3614" i="1"/>
  <c r="G3614" i="1"/>
  <c r="O3614" i="1"/>
  <c r="I3301" i="1"/>
  <c r="M3333" i="1"/>
  <c r="M3338" i="1"/>
  <c r="M3346" i="1"/>
  <c r="H3357" i="1"/>
  <c r="M3374" i="1"/>
  <c r="H3375" i="1"/>
  <c r="H3377" i="1"/>
  <c r="H3384" i="1"/>
  <c r="K3386" i="1"/>
  <c r="I3400" i="1"/>
  <c r="K3409" i="1"/>
  <c r="H3416" i="1"/>
  <c r="I3419" i="1"/>
  <c r="H3436" i="1"/>
  <c r="O3456" i="1"/>
  <c r="D3486" i="1"/>
  <c r="E3486" i="1"/>
  <c r="E3489" i="1"/>
  <c r="D3489" i="1"/>
  <c r="G3504" i="1"/>
  <c r="I3504" i="1"/>
  <c r="O3506" i="1"/>
  <c r="I3506" i="1"/>
  <c r="G3506" i="1"/>
  <c r="E3510" i="1"/>
  <c r="D3510" i="1"/>
  <c r="H3511" i="1"/>
  <c r="I3511" i="1"/>
  <c r="O3511" i="1"/>
  <c r="Q3542" i="1"/>
  <c r="R3542" i="1"/>
  <c r="K3542" i="1" s="1"/>
  <c r="K3551" i="1"/>
  <c r="D3561" i="1"/>
  <c r="E3561" i="1"/>
  <c r="E3566" i="1"/>
  <c r="D3566" i="1"/>
  <c r="H3627" i="1"/>
  <c r="G3627" i="1"/>
  <c r="K3265" i="1"/>
  <c r="M3283" i="1"/>
  <c r="M3309" i="1"/>
  <c r="M3323" i="1"/>
  <c r="K3329" i="1"/>
  <c r="O3335" i="1"/>
  <c r="O3343" i="1"/>
  <c r="O3351" i="1"/>
  <c r="M3371" i="1"/>
  <c r="K3374" i="1"/>
  <c r="K3380" i="1"/>
  <c r="K3388" i="1"/>
  <c r="M3399" i="1"/>
  <c r="M3404" i="1"/>
  <c r="K3425" i="1"/>
  <c r="M3475" i="1"/>
  <c r="H3475" i="1"/>
  <c r="I3488" i="1"/>
  <c r="H3488" i="1"/>
  <c r="H3504" i="1"/>
  <c r="H3518" i="1"/>
  <c r="G3518" i="1"/>
  <c r="Q3592" i="1"/>
  <c r="R3592" i="1"/>
  <c r="M3592" i="1" s="1"/>
  <c r="O3626" i="1"/>
  <c r="G3626" i="1"/>
  <c r="H3626" i="1"/>
  <c r="I3525" i="1"/>
  <c r="K3529" i="1"/>
  <c r="M3543" i="1"/>
  <c r="H3569" i="1"/>
  <c r="O3569" i="1"/>
  <c r="M3584" i="1"/>
  <c r="H3585" i="1"/>
  <c r="O3585" i="1"/>
  <c r="M3603" i="1"/>
  <c r="H3607" i="1"/>
  <c r="I3607" i="1"/>
  <c r="M3619" i="1"/>
  <c r="E3646" i="1"/>
  <c r="K3646" i="1" s="1"/>
  <c r="D3646" i="1"/>
  <c r="D3647" i="1"/>
  <c r="E3647" i="1"/>
  <c r="K3647" i="1" s="1"/>
  <c r="E3649" i="1"/>
  <c r="D3649" i="1"/>
  <c r="E3664" i="1"/>
  <c r="D3664" i="1"/>
  <c r="H3667" i="1"/>
  <c r="I3667" i="1"/>
  <c r="G3667" i="1"/>
  <c r="R3695" i="1"/>
  <c r="Q3695" i="1"/>
  <c r="R3493" i="1"/>
  <c r="D3501" i="1"/>
  <c r="G3507" i="1"/>
  <c r="G3517" i="1"/>
  <c r="R3518" i="1"/>
  <c r="K3518" i="1" s="1"/>
  <c r="Q3519" i="1"/>
  <c r="G3526" i="1"/>
  <c r="Q3527" i="1"/>
  <c r="H3532" i="1"/>
  <c r="Q3535" i="1"/>
  <c r="E3539" i="1"/>
  <c r="H3544" i="1"/>
  <c r="M3545" i="1"/>
  <c r="I3551" i="1"/>
  <c r="M3557" i="1"/>
  <c r="H3561" i="1"/>
  <c r="G3569" i="1"/>
  <c r="M3571" i="1"/>
  <c r="G3574" i="1"/>
  <c r="R3581" i="1"/>
  <c r="M3581" i="1" s="1"/>
  <c r="Q3581" i="1"/>
  <c r="I3584" i="1"/>
  <c r="G3585" i="1"/>
  <c r="G3590" i="1"/>
  <c r="I3596" i="1"/>
  <c r="H3596" i="1"/>
  <c r="G3597" i="1"/>
  <c r="D3598" i="1"/>
  <c r="Q3603" i="1"/>
  <c r="K3606" i="1"/>
  <c r="G3607" i="1"/>
  <c r="D3612" i="1"/>
  <c r="Q3619" i="1"/>
  <c r="E3630" i="1"/>
  <c r="D3630" i="1"/>
  <c r="D3635" i="1"/>
  <c r="E3635" i="1"/>
  <c r="K3638" i="1"/>
  <c r="R3643" i="1"/>
  <c r="H3646" i="1"/>
  <c r="G3646" i="1"/>
  <c r="H3647" i="1"/>
  <c r="I3647" i="1"/>
  <c r="I3649" i="1"/>
  <c r="G3649" i="1"/>
  <c r="E3656" i="1"/>
  <c r="R3657" i="1"/>
  <c r="K3657" i="1" s="1"/>
  <c r="Q3657" i="1"/>
  <c r="I3672" i="1"/>
  <c r="M3460" i="1"/>
  <c r="G3492" i="1"/>
  <c r="H3495" i="1"/>
  <c r="G3497" i="1"/>
  <c r="G3502" i="1"/>
  <c r="M3503" i="1"/>
  <c r="I3507" i="1"/>
  <c r="G3510" i="1"/>
  <c r="Q3513" i="1"/>
  <c r="H3517" i="1"/>
  <c r="D3518" i="1"/>
  <c r="R3524" i="1"/>
  <c r="M3524" i="1" s="1"/>
  <c r="G3529" i="1"/>
  <c r="Q3529" i="1"/>
  <c r="G3533" i="1"/>
  <c r="D3538" i="1"/>
  <c r="G3542" i="1"/>
  <c r="O3545" i="1"/>
  <c r="G3549" i="1"/>
  <c r="Q3549" i="1"/>
  <c r="O3550" i="1"/>
  <c r="O3553" i="1"/>
  <c r="G3561" i="1"/>
  <c r="E3563" i="1"/>
  <c r="K3563" i="1" s="1"/>
  <c r="I3569" i="1"/>
  <c r="E3571" i="1"/>
  <c r="Q3576" i="1"/>
  <c r="M3577" i="1"/>
  <c r="R3582" i="1"/>
  <c r="K3582" i="1" s="1"/>
  <c r="I3585" i="1"/>
  <c r="Q3594" i="1"/>
  <c r="R3594" i="1"/>
  <c r="H3597" i="1"/>
  <c r="D3602" i="1"/>
  <c r="D3603" i="1"/>
  <c r="E3603" i="1"/>
  <c r="H3635" i="1"/>
  <c r="G3635" i="1"/>
  <c r="I3652" i="1"/>
  <c r="H3652" i="1"/>
  <c r="H3655" i="1"/>
  <c r="I3655" i="1"/>
  <c r="D3659" i="1"/>
  <c r="E3659" i="1"/>
  <c r="K3659" i="1" s="1"/>
  <c r="D3679" i="1"/>
  <c r="E3679" i="1"/>
  <c r="K3679" i="1" s="1"/>
  <c r="Q3690" i="1"/>
  <c r="R3690" i="1"/>
  <c r="K3545" i="1"/>
  <c r="O3562" i="1"/>
  <c r="H3562" i="1"/>
  <c r="H3571" i="1"/>
  <c r="G3571" i="1"/>
  <c r="Q3588" i="1"/>
  <c r="R3588" i="1"/>
  <c r="M3588" i="1" s="1"/>
  <c r="K3593" i="1"/>
  <c r="Q3622" i="1"/>
  <c r="R3622" i="1"/>
  <c r="M3648" i="1"/>
  <c r="I3648" i="1"/>
  <c r="O3654" i="1"/>
  <c r="G3654" i="1"/>
  <c r="E3678" i="1"/>
  <c r="K3678" i="1" s="1"/>
  <c r="D3678" i="1"/>
  <c r="H3679" i="1"/>
  <c r="I3679" i="1"/>
  <c r="K3681" i="1"/>
  <c r="Q3684" i="1"/>
  <c r="R3684" i="1"/>
  <c r="M3684" i="1" s="1"/>
  <c r="M3484" i="1"/>
  <c r="M3491" i="1"/>
  <c r="K3496" i="1"/>
  <c r="N3496" i="1" s="1"/>
  <c r="K3504" i="1"/>
  <c r="M3504" i="1"/>
  <c r="D3540" i="1"/>
  <c r="G3543" i="1"/>
  <c r="Q3545" i="1"/>
  <c r="R3550" i="1"/>
  <c r="K3550" i="1" s="1"/>
  <c r="D3558" i="1"/>
  <c r="G3562" i="1"/>
  <c r="D3565" i="1"/>
  <c r="I3571" i="1"/>
  <c r="O3574" i="1"/>
  <c r="D3582" i="1"/>
  <c r="R3583" i="1"/>
  <c r="K3583" i="1" s="1"/>
  <c r="O3590" i="1"/>
  <c r="I3592" i="1"/>
  <c r="H3593" i="1"/>
  <c r="M3593" i="1"/>
  <c r="Q3596" i="1"/>
  <c r="R3596" i="1"/>
  <c r="M3596" i="1" s="1"/>
  <c r="G3603" i="1"/>
  <c r="D3604" i="1"/>
  <c r="M3607" i="1"/>
  <c r="K3613" i="1"/>
  <c r="Q3613" i="1"/>
  <c r="H3619" i="1"/>
  <c r="G3619" i="1"/>
  <c r="R3625" i="1"/>
  <c r="M3625" i="1" s="1"/>
  <c r="Q3625" i="1"/>
  <c r="I3640" i="1"/>
  <c r="G3641" i="1"/>
  <c r="I3641" i="1"/>
  <c r="E3644" i="1"/>
  <c r="H3654" i="1"/>
  <c r="O3658" i="1"/>
  <c r="H3658" i="1"/>
  <c r="G3658" i="1"/>
  <c r="I3660" i="1"/>
  <c r="H3660" i="1"/>
  <c r="I3661" i="1"/>
  <c r="H3661" i="1"/>
  <c r="G3661" i="1"/>
  <c r="H3678" i="1"/>
  <c r="O3678" i="1"/>
  <c r="G3678" i="1"/>
  <c r="I3543" i="1"/>
  <c r="K3585" i="1"/>
  <c r="I3603" i="1"/>
  <c r="K3609" i="1"/>
  <c r="M3613" i="1"/>
  <c r="H3613" i="1"/>
  <c r="E3617" i="1"/>
  <c r="D3617" i="1"/>
  <c r="E3622" i="1"/>
  <c r="D3622" i="1"/>
  <c r="O3657" i="1"/>
  <c r="I3657" i="1"/>
  <c r="G3657" i="1"/>
  <c r="R3675" i="1"/>
  <c r="Q3675" i="1"/>
  <c r="E3684" i="1"/>
  <c r="M3452" i="1"/>
  <c r="M3459" i="1"/>
  <c r="K3472" i="1"/>
  <c r="M3472" i="1"/>
  <c r="K3476" i="1"/>
  <c r="M3476" i="1"/>
  <c r="M3488" i="1"/>
  <c r="I3494" i="1"/>
  <c r="D3521" i="1"/>
  <c r="G3531" i="1"/>
  <c r="E3541" i="1"/>
  <c r="E3547" i="1"/>
  <c r="I3555" i="1"/>
  <c r="G3558" i="1"/>
  <c r="O3561" i="1"/>
  <c r="I3564" i="1"/>
  <c r="H3564" i="1"/>
  <c r="Q3569" i="1"/>
  <c r="H3587" i="1"/>
  <c r="I3587" i="1"/>
  <c r="E3588" i="1"/>
  <c r="I3593" i="1"/>
  <c r="O3594" i="1"/>
  <c r="H3594" i="1"/>
  <c r="H3605" i="1"/>
  <c r="O3605" i="1"/>
  <c r="Q3609" i="1"/>
  <c r="G3613" i="1"/>
  <c r="E3614" i="1"/>
  <c r="K3614" i="1" s="1"/>
  <c r="D3614" i="1"/>
  <c r="D3615" i="1"/>
  <c r="E3615" i="1"/>
  <c r="K3615" i="1" s="1"/>
  <c r="I3617" i="1"/>
  <c r="G3617" i="1"/>
  <c r="O3621" i="1"/>
  <c r="H3621" i="1"/>
  <c r="H3623" i="1"/>
  <c r="I3623" i="1"/>
  <c r="D3627" i="1"/>
  <c r="E3627" i="1"/>
  <c r="K3627" i="1" s="1"/>
  <c r="E3628" i="1"/>
  <c r="R3633" i="1"/>
  <c r="M3633" i="1" s="1"/>
  <c r="Q3633" i="1"/>
  <c r="I3636" i="1"/>
  <c r="M3652" i="1"/>
  <c r="H3657" i="1"/>
  <c r="R3663" i="1"/>
  <c r="I3700" i="1"/>
  <c r="H3700" i="1"/>
  <c r="K3577" i="1"/>
  <c r="O3582" i="1"/>
  <c r="H3633" i="1"/>
  <c r="H3665" i="1"/>
  <c r="I3673" i="1"/>
  <c r="I3685" i="1"/>
  <c r="I3691" i="1"/>
  <c r="R3692" i="1"/>
  <c r="M3692" i="1" s="1"/>
  <c r="I3693" i="1"/>
  <c r="Q3697" i="1"/>
  <c r="O3701" i="1"/>
  <c r="I3703" i="1"/>
  <c r="G3705" i="1"/>
  <c r="H3709" i="1"/>
  <c r="R3712" i="1"/>
  <c r="M3712" i="1" s="1"/>
  <c r="Q3716" i="1"/>
  <c r="O3721" i="1"/>
  <c r="M3723" i="1"/>
  <c r="O3725" i="1"/>
  <c r="R3726" i="1"/>
  <c r="E3731" i="1"/>
  <c r="G3739" i="1"/>
  <c r="I3741" i="1"/>
  <c r="O3749" i="1"/>
  <c r="R3750" i="1"/>
  <c r="E3755" i="1"/>
  <c r="G3757" i="1"/>
  <c r="I3761" i="1"/>
  <c r="Q3764" i="1"/>
  <c r="M3776" i="1"/>
  <c r="G3777" i="1"/>
  <c r="M3780" i="1"/>
  <c r="M3784" i="1"/>
  <c r="I3785" i="1"/>
  <c r="H3786" i="1"/>
  <c r="O3789" i="1"/>
  <c r="O3793" i="1"/>
  <c r="H3797" i="1"/>
  <c r="I3801" i="1"/>
  <c r="I3805" i="1"/>
  <c r="G3806" i="1"/>
  <c r="I3809" i="1"/>
  <c r="G3810" i="1"/>
  <c r="G3826" i="1"/>
  <c r="E3827" i="1"/>
  <c r="D3828" i="1"/>
  <c r="O3829" i="1"/>
  <c r="D3840" i="1"/>
  <c r="R3840" i="1"/>
  <c r="M3840" i="1" s="1"/>
  <c r="O3841" i="1"/>
  <c r="M3844" i="1"/>
  <c r="R3850" i="1"/>
  <c r="Q3850" i="1"/>
  <c r="D3855" i="1"/>
  <c r="H3856" i="1"/>
  <c r="I3856" i="1"/>
  <c r="G3858" i="1"/>
  <c r="D3859" i="1"/>
  <c r="H3860" i="1"/>
  <c r="G3860" i="1"/>
  <c r="M3860" i="1"/>
  <c r="M3865" i="1"/>
  <c r="H3870" i="1"/>
  <c r="E3875" i="1"/>
  <c r="D3875" i="1"/>
  <c r="R3879" i="1"/>
  <c r="K3879" i="1" s="1"/>
  <c r="G3882" i="1"/>
  <c r="R3884" i="1"/>
  <c r="D3887" i="1"/>
  <c r="I3890" i="1"/>
  <c r="G3892" i="1"/>
  <c r="K3894" i="1"/>
  <c r="R3895" i="1"/>
  <c r="I3897" i="1"/>
  <c r="R3898" i="1"/>
  <c r="M3898" i="1" s="1"/>
  <c r="Q3898" i="1"/>
  <c r="H3940" i="1"/>
  <c r="M3940" i="1"/>
  <c r="I3940" i="1"/>
  <c r="G3940" i="1"/>
  <c r="M3755" i="1"/>
  <c r="O3773" i="1"/>
  <c r="H3874" i="1"/>
  <c r="O3874" i="1"/>
  <c r="H3894" i="1"/>
  <c r="O3894" i="1"/>
  <c r="R3912" i="1"/>
  <c r="M3912" i="1" s="1"/>
  <c r="Q3912" i="1"/>
  <c r="R3920" i="1"/>
  <c r="Q3920" i="1"/>
  <c r="M3635" i="1"/>
  <c r="M3641" i="1"/>
  <c r="M3661" i="1"/>
  <c r="I3705" i="1"/>
  <c r="D3708" i="1"/>
  <c r="M3715" i="1"/>
  <c r="R3718" i="1"/>
  <c r="Q3719" i="1"/>
  <c r="E3723" i="1"/>
  <c r="I3724" i="1"/>
  <c r="G3731" i="1"/>
  <c r="D3736" i="1"/>
  <c r="R3736" i="1"/>
  <c r="M3736" i="1" s="1"/>
  <c r="D3740" i="1"/>
  <c r="H3744" i="1"/>
  <c r="D3745" i="1"/>
  <c r="M3745" i="1"/>
  <c r="I3748" i="1"/>
  <c r="G3755" i="1"/>
  <c r="I3757" i="1"/>
  <c r="R3766" i="1"/>
  <c r="Q3767" i="1"/>
  <c r="M3769" i="1"/>
  <c r="N3769" i="1" s="1"/>
  <c r="Q3776" i="1"/>
  <c r="I3777" i="1"/>
  <c r="Q3780" i="1"/>
  <c r="Q3791" i="1"/>
  <c r="E3795" i="1"/>
  <c r="Q3796" i="1"/>
  <c r="K3812" i="1"/>
  <c r="D3813" i="1"/>
  <c r="Q3815" i="1"/>
  <c r="O3818" i="1"/>
  <c r="H3821" i="1"/>
  <c r="O3821" i="1"/>
  <c r="R3830" i="1"/>
  <c r="Q3836" i="1"/>
  <c r="G3838" i="1"/>
  <c r="H3840" i="1"/>
  <c r="E3841" i="1"/>
  <c r="D3841" i="1"/>
  <c r="D3843" i="1"/>
  <c r="E3843" i="1"/>
  <c r="H3850" i="1"/>
  <c r="R3861" i="1"/>
  <c r="M3861" i="1" s="1"/>
  <c r="Q3867" i="1"/>
  <c r="R3867" i="1"/>
  <c r="R3868" i="1"/>
  <c r="G3874" i="1"/>
  <c r="G3883" i="1"/>
  <c r="E3884" i="1"/>
  <c r="G3894" i="1"/>
  <c r="O3898" i="1"/>
  <c r="G3898" i="1"/>
  <c r="Q3915" i="1"/>
  <c r="R3915" i="1"/>
  <c r="E3934" i="1"/>
  <c r="K3934" i="1" s="1"/>
  <c r="D3934" i="1"/>
  <c r="M3713" i="1"/>
  <c r="I3731" i="1"/>
  <c r="I3744" i="1"/>
  <c r="I3755" i="1"/>
  <c r="M3795" i="1"/>
  <c r="I3850" i="1"/>
  <c r="O3851" i="1"/>
  <c r="G3851" i="1"/>
  <c r="G3879" i="1"/>
  <c r="O3879" i="1"/>
  <c r="H3896" i="1"/>
  <c r="I3896" i="1"/>
  <c r="O3899" i="1"/>
  <c r="G3899" i="1"/>
  <c r="R3913" i="1"/>
  <c r="M3913" i="1" s="1"/>
  <c r="Q3913" i="1"/>
  <c r="K3914" i="1"/>
  <c r="N3918" i="1"/>
  <c r="H3924" i="1"/>
  <c r="M3924" i="1"/>
  <c r="I3924" i="1"/>
  <c r="M3597" i="1"/>
  <c r="M3609" i="1"/>
  <c r="K3641" i="1"/>
  <c r="N3641" i="1" s="1"/>
  <c r="M3656" i="1"/>
  <c r="M3673" i="1"/>
  <c r="M3685" i="1"/>
  <c r="Q3691" i="1"/>
  <c r="M3693" i="1"/>
  <c r="Q3696" i="1"/>
  <c r="E3699" i="1"/>
  <c r="H3704" i="1"/>
  <c r="R3710" i="1"/>
  <c r="Q3711" i="1"/>
  <c r="I3712" i="1"/>
  <c r="E3715" i="1"/>
  <c r="I3716" i="1"/>
  <c r="G3723" i="1"/>
  <c r="D3728" i="1"/>
  <c r="R3728" i="1"/>
  <c r="M3728" i="1" s="1"/>
  <c r="Q3732" i="1"/>
  <c r="E3741" i="1"/>
  <c r="G3745" i="1"/>
  <c r="D3752" i="1"/>
  <c r="R3752" i="1"/>
  <c r="M3752" i="1" s="1"/>
  <c r="D3756" i="1"/>
  <c r="H3760" i="1"/>
  <c r="D3761" i="1"/>
  <c r="M3761" i="1"/>
  <c r="G3773" i="1"/>
  <c r="H3776" i="1"/>
  <c r="O3782" i="1"/>
  <c r="H3784" i="1"/>
  <c r="D3785" i="1"/>
  <c r="D3790" i="1"/>
  <c r="D3801" i="1"/>
  <c r="I3804" i="1"/>
  <c r="D3805" i="1"/>
  <c r="Q3807" i="1"/>
  <c r="I3808" i="1"/>
  <c r="D3809" i="1"/>
  <c r="Q3811" i="1"/>
  <c r="G3813" i="1"/>
  <c r="I3821" i="1"/>
  <c r="O3824" i="1"/>
  <c r="M3824" i="1"/>
  <c r="H3824" i="1"/>
  <c r="H3829" i="1"/>
  <c r="E3835" i="1"/>
  <c r="E3836" i="1"/>
  <c r="G3841" i="1"/>
  <c r="M3842" i="1"/>
  <c r="O3842" i="1"/>
  <c r="G3842" i="1"/>
  <c r="K3847" i="1"/>
  <c r="D3854" i="1"/>
  <c r="R3856" i="1"/>
  <c r="M3856" i="1" s="1"/>
  <c r="O3858" i="1"/>
  <c r="K3862" i="1"/>
  <c r="Q3863" i="1"/>
  <c r="R3863" i="1"/>
  <c r="R3866" i="1"/>
  <c r="M3866" i="1" s="1"/>
  <c r="Q3866" i="1"/>
  <c r="O3870" i="1"/>
  <c r="H3878" i="1"/>
  <c r="H3879" i="1"/>
  <c r="G3880" i="1"/>
  <c r="D3881" i="1"/>
  <c r="D3886" i="1"/>
  <c r="Q3888" i="1"/>
  <c r="M3890" i="1"/>
  <c r="G3896" i="1"/>
  <c r="I3898" i="1"/>
  <c r="E3904" i="1"/>
  <c r="E3905" i="1"/>
  <c r="E3907" i="1"/>
  <c r="D3907" i="1"/>
  <c r="D3913" i="1"/>
  <c r="Q3914" i="1"/>
  <c r="D3918" i="1"/>
  <c r="G3924" i="1"/>
  <c r="M3665" i="1"/>
  <c r="N3665" i="1" s="1"/>
  <c r="K3670" i="1"/>
  <c r="M3688" i="1"/>
  <c r="K3691" i="1"/>
  <c r="M3737" i="1"/>
  <c r="H3745" i="1"/>
  <c r="I3760" i="1"/>
  <c r="H3773" i="1"/>
  <c r="I3776" i="1"/>
  <c r="I3784" i="1"/>
  <c r="H3813" i="1"/>
  <c r="M3828" i="1"/>
  <c r="I3829" i="1"/>
  <c r="O3838" i="1"/>
  <c r="H3841" i="1"/>
  <c r="R3854" i="1"/>
  <c r="M3854" i="1" s="1"/>
  <c r="Q3854" i="1"/>
  <c r="H3862" i="1"/>
  <c r="M3862" i="1"/>
  <c r="K3870" i="1"/>
  <c r="R3886" i="1"/>
  <c r="K3886" i="1" s="1"/>
  <c r="Q3886" i="1"/>
  <c r="O3902" i="1"/>
  <c r="I3902" i="1"/>
  <c r="E3903" i="1"/>
  <c r="D3903" i="1"/>
  <c r="H3928" i="1"/>
  <c r="M3928" i="1"/>
  <c r="I3928" i="1"/>
  <c r="G3928" i="1"/>
  <c r="M3624" i="1"/>
  <c r="M3651" i="1"/>
  <c r="D3654" i="1"/>
  <c r="R3654" i="1"/>
  <c r="G3659" i="1"/>
  <c r="R3660" i="1"/>
  <c r="M3660" i="1" s="1"/>
  <c r="Q3665" i="1"/>
  <c r="I3688" i="1"/>
  <c r="G3699" i="1"/>
  <c r="M3705" i="1"/>
  <c r="R3720" i="1"/>
  <c r="M3720" i="1" s="1"/>
  <c r="Q3724" i="1"/>
  <c r="M3731" i="1"/>
  <c r="R3734" i="1"/>
  <c r="E3739" i="1"/>
  <c r="Q3748" i="1"/>
  <c r="E3757" i="1"/>
  <c r="M3759" i="1"/>
  <c r="M3763" i="1"/>
  <c r="M3764" i="1"/>
  <c r="R3768" i="1"/>
  <c r="M3768" i="1" s="1"/>
  <c r="Q3772" i="1"/>
  <c r="D3777" i="1"/>
  <c r="R3782" i="1"/>
  <c r="K3782" i="1" s="1"/>
  <c r="E3787" i="1"/>
  <c r="G3790" i="1"/>
  <c r="R3792" i="1"/>
  <c r="M3792" i="1" s="1"/>
  <c r="R3798" i="1"/>
  <c r="M3812" i="1"/>
  <c r="G3814" i="1"/>
  <c r="E3819" i="1"/>
  <c r="Q3828" i="1"/>
  <c r="Q3832" i="1"/>
  <c r="Q3838" i="1"/>
  <c r="R3838" i="1"/>
  <c r="O3847" i="1"/>
  <c r="M3850" i="1"/>
  <c r="Q3851" i="1"/>
  <c r="R3851" i="1"/>
  <c r="G3862" i="1"/>
  <c r="H3866" i="1"/>
  <c r="D3870" i="1"/>
  <c r="Q3870" i="1"/>
  <c r="Q3876" i="1"/>
  <c r="D3882" i="1"/>
  <c r="Q3882" i="1"/>
  <c r="R3892" i="1"/>
  <c r="M3892" i="1" s="1"/>
  <c r="M3893" i="1"/>
  <c r="M3894" i="1"/>
  <c r="Q3899" i="1"/>
  <c r="R3899" i="1"/>
  <c r="G3902" i="1"/>
  <c r="H3911" i="1"/>
  <c r="G3911" i="1"/>
  <c r="K3702" i="1"/>
  <c r="M3732" i="1"/>
  <c r="M3735" i="1"/>
  <c r="M3739" i="1"/>
  <c r="M3744" i="1"/>
  <c r="K3790" i="1"/>
  <c r="M3826" i="1"/>
  <c r="O3850" i="1"/>
  <c r="H3864" i="1"/>
  <c r="G3864" i="1"/>
  <c r="O3867" i="1"/>
  <c r="G3867" i="1"/>
  <c r="M3880" i="1"/>
  <c r="O3882" i="1"/>
  <c r="I3882" i="1"/>
  <c r="M3896" i="1"/>
  <c r="H3902" i="1"/>
  <c r="M3914" i="1"/>
  <c r="I3914" i="1"/>
  <c r="H3914" i="1"/>
  <c r="O3914" i="1"/>
  <c r="O3822" i="1"/>
  <c r="M3858" i="1"/>
  <c r="M3878" i="1"/>
  <c r="I3908" i="1"/>
  <c r="M3909" i="1"/>
  <c r="G3912" i="1"/>
  <c r="H3926" i="1"/>
  <c r="G3931" i="1"/>
  <c r="E3932" i="1"/>
  <c r="I3934" i="1"/>
  <c r="D3935" i="1"/>
  <c r="R3943" i="1"/>
  <c r="K3943" i="1" s="1"/>
  <c r="M3944" i="1"/>
  <c r="I3946" i="1"/>
  <c r="Q3950" i="1"/>
  <c r="O3958" i="1"/>
  <c r="O3959" i="1"/>
  <c r="K3962" i="1"/>
  <c r="H3978" i="1"/>
  <c r="Q3982" i="1"/>
  <c r="Q4007" i="1"/>
  <c r="R4007" i="1"/>
  <c r="D4012" i="1"/>
  <c r="E4012" i="1"/>
  <c r="D4016" i="1"/>
  <c r="E4016" i="1"/>
  <c r="D4020" i="1"/>
  <c r="E4020" i="1"/>
  <c r="E4026" i="1"/>
  <c r="D4026" i="1"/>
  <c r="O4050" i="1"/>
  <c r="H4050" i="1"/>
  <c r="G4050" i="1"/>
  <c r="Q4075" i="1"/>
  <c r="R4075" i="1"/>
  <c r="D4164" i="1"/>
  <c r="E4164" i="1"/>
  <c r="I4185" i="1"/>
  <c r="H4185" i="1"/>
  <c r="Q4217" i="1"/>
  <c r="R4217" i="1"/>
  <c r="M4217" i="1" s="1"/>
  <c r="K3958" i="1"/>
  <c r="M3958" i="1"/>
  <c r="E3971" i="1"/>
  <c r="D3971" i="1"/>
  <c r="I3974" i="1"/>
  <c r="H3974" i="1"/>
  <c r="R3992" i="1"/>
  <c r="M3992" i="1" s="1"/>
  <c r="Q3992" i="1"/>
  <c r="D3996" i="1"/>
  <c r="E3996" i="1"/>
  <c r="M4001" i="1"/>
  <c r="E4021" i="1"/>
  <c r="D4021" i="1"/>
  <c r="E4045" i="1"/>
  <c r="D4045" i="1"/>
  <c r="O4046" i="1"/>
  <c r="H4046" i="1"/>
  <c r="G4046" i="1"/>
  <c r="H4089" i="1"/>
  <c r="I4089" i="1"/>
  <c r="G4098" i="1"/>
  <c r="O4098" i="1"/>
  <c r="I4098" i="1"/>
  <c r="H4098" i="1"/>
  <c r="R4148" i="1"/>
  <c r="M4148" i="1" s="1"/>
  <c r="Q4148" i="1"/>
  <c r="Q4203" i="1"/>
  <c r="R4203" i="1"/>
  <c r="K4203" i="1" s="1"/>
  <c r="O4214" i="1"/>
  <c r="H4214" i="1"/>
  <c r="G4214" i="1"/>
  <c r="I4214" i="1"/>
  <c r="O3962" i="1"/>
  <c r="I3962" i="1"/>
  <c r="H3970" i="1"/>
  <c r="O3970" i="1"/>
  <c r="K3982" i="1"/>
  <c r="O3986" i="1"/>
  <c r="I3986" i="1"/>
  <c r="H3988" i="1"/>
  <c r="M3988" i="1"/>
  <c r="G3988" i="1"/>
  <c r="Q3991" i="1"/>
  <c r="R3991" i="1"/>
  <c r="R4000" i="1"/>
  <c r="M4000" i="1" s="1"/>
  <c r="Q4000" i="1"/>
  <c r="R4004" i="1"/>
  <c r="Q4004" i="1"/>
  <c r="D4008" i="1"/>
  <c r="E4008" i="1"/>
  <c r="H4010" i="1"/>
  <c r="G4010" i="1"/>
  <c r="O4015" i="1"/>
  <c r="G4015" i="1"/>
  <c r="O4019" i="1"/>
  <c r="G4019" i="1"/>
  <c r="O4021" i="1"/>
  <c r="H4021" i="1"/>
  <c r="M4032" i="1"/>
  <c r="I4032" i="1"/>
  <c r="E4042" i="1"/>
  <c r="D4042" i="1"/>
  <c r="I4046" i="1"/>
  <c r="O4078" i="1"/>
  <c r="I4078" i="1"/>
  <c r="H4078" i="1"/>
  <c r="G4078" i="1"/>
  <c r="K4097" i="1"/>
  <c r="I4097" i="1"/>
  <c r="H4097" i="1"/>
  <c r="D4116" i="1"/>
  <c r="E4116" i="1"/>
  <c r="D4200" i="1"/>
  <c r="E4200" i="1"/>
  <c r="M3925" i="1"/>
  <c r="H3943" i="1"/>
  <c r="D3946" i="1"/>
  <c r="H3947" i="1"/>
  <c r="D3951" i="1"/>
  <c r="D3953" i="1"/>
  <c r="H3957" i="1"/>
  <c r="G3958" i="1"/>
  <c r="G3962" i="1"/>
  <c r="G3970" i="1"/>
  <c r="H3973" i="1"/>
  <c r="E3977" i="1"/>
  <c r="H3982" i="1"/>
  <c r="G3982" i="1"/>
  <c r="O3982" i="1"/>
  <c r="G4014" i="1"/>
  <c r="O4014" i="1"/>
  <c r="I4014" i="1"/>
  <c r="G4018" i="1"/>
  <c r="O4018" i="1"/>
  <c r="I4018" i="1"/>
  <c r="I4121" i="1"/>
  <c r="H4121" i="1"/>
  <c r="D4192" i="1"/>
  <c r="E4192" i="1"/>
  <c r="M3845" i="1"/>
  <c r="M3870" i="1"/>
  <c r="G3910" i="1"/>
  <c r="R3911" i="1"/>
  <c r="K3911" i="1" s="1"/>
  <c r="Q3918" i="1"/>
  <c r="G3930" i="1"/>
  <c r="Q3930" i="1"/>
  <c r="Q3936" i="1"/>
  <c r="M3941" i="1"/>
  <c r="G3944" i="1"/>
  <c r="O3946" i="1"/>
  <c r="D3949" i="1"/>
  <c r="G3954" i="1"/>
  <c r="Q3956" i="1"/>
  <c r="H3958" i="1"/>
  <c r="Q3960" i="1"/>
  <c r="H3962" i="1"/>
  <c r="I3970" i="1"/>
  <c r="I3977" i="1"/>
  <c r="H3977" i="1"/>
  <c r="I3982" i="1"/>
  <c r="M3985" i="1"/>
  <c r="H3986" i="1"/>
  <c r="D3993" i="1"/>
  <c r="E3998" i="1"/>
  <c r="D3998" i="1"/>
  <c r="H4014" i="1"/>
  <c r="H4018" i="1"/>
  <c r="O4053" i="1"/>
  <c r="M4053" i="1"/>
  <c r="I4053" i="1"/>
  <c r="H4053" i="1"/>
  <c r="Q4144" i="1"/>
  <c r="R4144" i="1"/>
  <c r="M4144" i="1" s="1"/>
  <c r="K3926" i="1"/>
  <c r="N3926" i="1" s="1"/>
  <c r="H3930" i="1"/>
  <c r="I3944" i="1"/>
  <c r="K3946" i="1"/>
  <c r="N3946" i="1" s="1"/>
  <c r="K3948" i="1"/>
  <c r="H3954" i="1"/>
  <c r="O3974" i="1"/>
  <c r="O3978" i="1"/>
  <c r="H3994" i="1"/>
  <c r="G3994" i="1"/>
  <c r="O3994" i="1"/>
  <c r="O3997" i="1"/>
  <c r="H3997" i="1"/>
  <c r="I3998" i="1"/>
  <c r="H3998" i="1"/>
  <c r="M4024" i="1"/>
  <c r="R4048" i="1"/>
  <c r="M4048" i="1" s="1"/>
  <c r="Q4048" i="1"/>
  <c r="Q4059" i="1"/>
  <c r="R4059" i="1"/>
  <c r="R4093" i="1"/>
  <c r="M4093" i="1" s="1"/>
  <c r="Q4093" i="1"/>
  <c r="Q4172" i="1"/>
  <c r="R4172" i="1"/>
  <c r="M3902" i="1"/>
  <c r="G3915" i="1"/>
  <c r="E3916" i="1"/>
  <c r="K3916" i="1" s="1"/>
  <c r="Q3917" i="1"/>
  <c r="E3920" i="1"/>
  <c r="M3922" i="1"/>
  <c r="M3929" i="1"/>
  <c r="G3934" i="1"/>
  <c r="K3942" i="1"/>
  <c r="M3942" i="1"/>
  <c r="D3945" i="1"/>
  <c r="G3946" i="1"/>
  <c r="Q3946" i="1"/>
  <c r="M3949" i="1"/>
  <c r="D3950" i="1"/>
  <c r="G3956" i="1"/>
  <c r="Q3961" i="1"/>
  <c r="K3966" i="1"/>
  <c r="Q3968" i="1"/>
  <c r="R3972" i="1"/>
  <c r="M3972" i="1" s="1"/>
  <c r="Q3972" i="1"/>
  <c r="M3973" i="1"/>
  <c r="R3975" i="1"/>
  <c r="K3975" i="1" s="1"/>
  <c r="M3976" i="1"/>
  <c r="R3978" i="1"/>
  <c r="M3978" i="1" s="1"/>
  <c r="Q3978" i="1"/>
  <c r="Q3980" i="1"/>
  <c r="M3982" i="1"/>
  <c r="D3991" i="1"/>
  <c r="H3993" i="1"/>
  <c r="I3994" i="1"/>
  <c r="I3997" i="1"/>
  <c r="G3998" i="1"/>
  <c r="K4001" i="1"/>
  <c r="I4001" i="1"/>
  <c r="H4002" i="1"/>
  <c r="G4002" i="1"/>
  <c r="O4002" i="1"/>
  <c r="H4006" i="1"/>
  <c r="G4006" i="1"/>
  <c r="O4006" i="1"/>
  <c r="R4008" i="1"/>
  <c r="Q4008" i="1"/>
  <c r="O4010" i="1"/>
  <c r="R4016" i="1"/>
  <c r="M4016" i="1" s="1"/>
  <c r="M4021" i="1"/>
  <c r="R4028" i="1"/>
  <c r="M4028" i="1" s="1"/>
  <c r="Q4028" i="1"/>
  <c r="R4045" i="1"/>
  <c r="M4045" i="1" s="1"/>
  <c r="Q4045" i="1"/>
  <c r="E4073" i="1"/>
  <c r="D4073" i="1"/>
  <c r="R4076" i="1"/>
  <c r="Q4076" i="1"/>
  <c r="I4186" i="1"/>
  <c r="H4186" i="1"/>
  <c r="G4186" i="1"/>
  <c r="O4186" i="1"/>
  <c r="H3915" i="1"/>
  <c r="I3956" i="1"/>
  <c r="M3957" i="1"/>
  <c r="M3962" i="1"/>
  <c r="Q3995" i="1"/>
  <c r="R3995" i="1"/>
  <c r="Q4031" i="1"/>
  <c r="R4031" i="1"/>
  <c r="O4301" i="1"/>
  <c r="I4301" i="1"/>
  <c r="H4301" i="1"/>
  <c r="G4301" i="1"/>
  <c r="R4313" i="1"/>
  <c r="M4313" i="1" s="1"/>
  <c r="Q4313" i="1"/>
  <c r="H4335" i="1"/>
  <c r="M4335" i="1"/>
  <c r="I4335" i="1"/>
  <c r="G4335" i="1"/>
  <c r="G4414" i="1"/>
  <c r="O4414" i="1"/>
  <c r="M4414" i="1"/>
  <c r="K3974" i="1"/>
  <c r="M3974" i="1"/>
  <c r="O3975" i="1"/>
  <c r="M3981" i="1"/>
  <c r="M4013" i="1"/>
  <c r="M4017" i="1"/>
  <c r="H4022" i="1"/>
  <c r="M4037" i="1"/>
  <c r="I4058" i="1"/>
  <c r="Q4063" i="1"/>
  <c r="R4063" i="1"/>
  <c r="O4074" i="1"/>
  <c r="O4102" i="1"/>
  <c r="E4110" i="1"/>
  <c r="D4110" i="1"/>
  <c r="O4122" i="1"/>
  <c r="H4122" i="1"/>
  <c r="O4133" i="1"/>
  <c r="I4133" i="1"/>
  <c r="H4133" i="1"/>
  <c r="E4141" i="1"/>
  <c r="D4141" i="1"/>
  <c r="M4152" i="1"/>
  <c r="I4179" i="1"/>
  <c r="O4179" i="1"/>
  <c r="G4179" i="1"/>
  <c r="R4188" i="1"/>
  <c r="Q4188" i="1"/>
  <c r="E4197" i="1"/>
  <c r="D4197" i="1"/>
  <c r="I4224" i="1"/>
  <c r="H4224" i="1"/>
  <c r="R4261" i="1"/>
  <c r="K4261" i="1" s="1"/>
  <c r="Q4261" i="1"/>
  <c r="E4284" i="1"/>
  <c r="D4284" i="1"/>
  <c r="O4337" i="1"/>
  <c r="M4337" i="1"/>
  <c r="I4337" i="1"/>
  <c r="H4337" i="1"/>
  <c r="G4337" i="1"/>
  <c r="H4363" i="1"/>
  <c r="I4363" i="1"/>
  <c r="O4363" i="1"/>
  <c r="M4363" i="1"/>
  <c r="G4363" i="1"/>
  <c r="D4411" i="1"/>
  <c r="E4411" i="1"/>
  <c r="D4421" i="1"/>
  <c r="E4421" i="1"/>
  <c r="O4424" i="1"/>
  <c r="I4424" i="1"/>
  <c r="H4424" i="1"/>
  <c r="Q4510" i="1"/>
  <c r="R4510" i="1"/>
  <c r="M4510" i="1" s="1"/>
  <c r="I4022" i="1"/>
  <c r="O4031" i="1"/>
  <c r="O4061" i="1"/>
  <c r="H4061" i="1"/>
  <c r="M4077" i="1"/>
  <c r="Q4087" i="1"/>
  <c r="R4087" i="1"/>
  <c r="O4109" i="1"/>
  <c r="H4109" i="1"/>
  <c r="M4136" i="1"/>
  <c r="E4138" i="1"/>
  <c r="D4138" i="1"/>
  <c r="O4142" i="1"/>
  <c r="H4142" i="1"/>
  <c r="R4156" i="1"/>
  <c r="M4156" i="1" s="1"/>
  <c r="Q4156" i="1"/>
  <c r="I4162" i="1"/>
  <c r="H4162" i="1"/>
  <c r="O4165" i="1"/>
  <c r="I4165" i="1"/>
  <c r="O4166" i="1"/>
  <c r="G4166" i="1"/>
  <c r="Q4171" i="1"/>
  <c r="R4171" i="1"/>
  <c r="O4194" i="1"/>
  <c r="G4194" i="1"/>
  <c r="I4195" i="1"/>
  <c r="O4195" i="1"/>
  <c r="O4198" i="1"/>
  <c r="H4198" i="1"/>
  <c r="R4208" i="1"/>
  <c r="M4208" i="1" s="1"/>
  <c r="Q4208" i="1"/>
  <c r="H4267" i="1"/>
  <c r="M4267" i="1"/>
  <c r="I4267" i="1"/>
  <c r="H4283" i="1"/>
  <c r="I4283" i="1"/>
  <c r="O4334" i="1"/>
  <c r="H4334" i="1"/>
  <c r="R4347" i="1"/>
  <c r="M4347" i="1" s="1"/>
  <c r="Q4347" i="1"/>
  <c r="E4372" i="1"/>
  <c r="D4372" i="1"/>
  <c r="M4097" i="1"/>
  <c r="I4138" i="1"/>
  <c r="H4138" i="1"/>
  <c r="D4148" i="1"/>
  <c r="E4148" i="1"/>
  <c r="E4149" i="1"/>
  <c r="D4149" i="1"/>
  <c r="K4161" i="1"/>
  <c r="I4161" i="1"/>
  <c r="I4201" i="1"/>
  <c r="H4201" i="1"/>
  <c r="I4206" i="1"/>
  <c r="H4206" i="1"/>
  <c r="G4206" i="1"/>
  <c r="O4206" i="1"/>
  <c r="R4212" i="1"/>
  <c r="Q4212" i="1"/>
  <c r="E4266" i="1"/>
  <c r="D4266" i="1"/>
  <c r="E4272" i="1"/>
  <c r="D4272" i="1"/>
  <c r="M4316" i="1"/>
  <c r="I4316" i="1"/>
  <c r="O4321" i="1"/>
  <c r="M4321" i="1"/>
  <c r="I4321" i="1"/>
  <c r="H4321" i="1"/>
  <c r="G4321" i="1"/>
  <c r="R4385" i="1"/>
  <c r="Q4385" i="1"/>
  <c r="G4410" i="1"/>
  <c r="I4410" i="1"/>
  <c r="H4410" i="1"/>
  <c r="E4420" i="1"/>
  <c r="D4420" i="1"/>
  <c r="I4005" i="1"/>
  <c r="M4009" i="1"/>
  <c r="I4029" i="1"/>
  <c r="K4033" i="1"/>
  <c r="H4042" i="1"/>
  <c r="O4058" i="1"/>
  <c r="E4064" i="1"/>
  <c r="G4067" i="1"/>
  <c r="E4068" i="1"/>
  <c r="H4073" i="1"/>
  <c r="E4076" i="1"/>
  <c r="Q4077" i="1"/>
  <c r="M4080" i="1"/>
  <c r="I4080" i="1"/>
  <c r="E4081" i="1"/>
  <c r="K4081" i="1" s="1"/>
  <c r="N4081" i="1" s="1"/>
  <c r="G4082" i="1"/>
  <c r="O4082" i="1"/>
  <c r="D4088" i="1"/>
  <c r="E4088" i="1"/>
  <c r="H4093" i="1"/>
  <c r="G4094" i="1"/>
  <c r="H4101" i="1"/>
  <c r="E4104" i="1"/>
  <c r="D4117" i="1"/>
  <c r="R4119" i="1"/>
  <c r="G4138" i="1"/>
  <c r="E4152" i="1"/>
  <c r="H4161" i="1"/>
  <c r="D4172" i="1"/>
  <c r="E4172" i="1"/>
  <c r="R4184" i="1"/>
  <c r="M4184" i="1" s="1"/>
  <c r="Q4184" i="1"/>
  <c r="D4189" i="1"/>
  <c r="Q4207" i="1"/>
  <c r="R4207" i="1"/>
  <c r="D4216" i="1"/>
  <c r="E4216" i="1"/>
  <c r="E4233" i="1"/>
  <c r="D4233" i="1"/>
  <c r="E4292" i="1"/>
  <c r="D4292" i="1"/>
  <c r="E4392" i="1"/>
  <c r="D4392" i="1"/>
  <c r="I4402" i="1"/>
  <c r="G4402" i="1"/>
  <c r="D4419" i="1"/>
  <c r="E4419" i="1"/>
  <c r="Q4430" i="1"/>
  <c r="R4430" i="1"/>
  <c r="M4430" i="1" s="1"/>
  <c r="Q4434" i="1"/>
  <c r="R4434" i="1"/>
  <c r="M3966" i="1"/>
  <c r="G3979" i="1"/>
  <c r="E3980" i="1"/>
  <c r="K3980" i="1" s="1"/>
  <c r="E3984" i="1"/>
  <c r="M3986" i="1"/>
  <c r="M3997" i="1"/>
  <c r="E4000" i="1"/>
  <c r="H4013" i="1"/>
  <c r="D4014" i="1"/>
  <c r="K4017" i="1"/>
  <c r="R4023" i="1"/>
  <c r="H4033" i="1"/>
  <c r="R4035" i="1"/>
  <c r="H4037" i="1"/>
  <c r="I4048" i="1"/>
  <c r="Q4049" i="1"/>
  <c r="D4058" i="1"/>
  <c r="M4064" i="1"/>
  <c r="R4071" i="1"/>
  <c r="G4074" i="1"/>
  <c r="D4077" i="1"/>
  <c r="H4081" i="1"/>
  <c r="H4082" i="1"/>
  <c r="I4093" i="1"/>
  <c r="I4094" i="1"/>
  <c r="I4101" i="1"/>
  <c r="G4102" i="1"/>
  <c r="E4105" i="1"/>
  <c r="D4106" i="1"/>
  <c r="M4112" i="1"/>
  <c r="D4113" i="1"/>
  <c r="Q4120" i="1"/>
  <c r="O4146" i="1"/>
  <c r="H4146" i="1"/>
  <c r="I4148" i="1"/>
  <c r="O4150" i="1"/>
  <c r="H4150" i="1"/>
  <c r="E4154" i="1"/>
  <c r="D4154" i="1"/>
  <c r="D4157" i="1"/>
  <c r="R4164" i="1"/>
  <c r="M4169" i="1"/>
  <c r="I4169" i="1"/>
  <c r="D4174" i="1"/>
  <c r="M4176" i="1"/>
  <c r="R4183" i="1"/>
  <c r="Q4185" i="1"/>
  <c r="O4189" i="1"/>
  <c r="I4189" i="1"/>
  <c r="I4190" i="1"/>
  <c r="H4190" i="1"/>
  <c r="G4190" i="1"/>
  <c r="O4190" i="1"/>
  <c r="R4192" i="1"/>
  <c r="M4192" i="1" s="1"/>
  <c r="I4217" i="1"/>
  <c r="H4217" i="1"/>
  <c r="G4217" i="1"/>
  <c r="O4217" i="1"/>
  <c r="R4280" i="1"/>
  <c r="Q4280" i="1"/>
  <c r="I4102" i="1"/>
  <c r="O4117" i="1"/>
  <c r="H4117" i="1"/>
  <c r="M4124" i="1"/>
  <c r="Q4136" i="1"/>
  <c r="K4145" i="1"/>
  <c r="I4145" i="1"/>
  <c r="G4146" i="1"/>
  <c r="G4150" i="1"/>
  <c r="O4157" i="1"/>
  <c r="I4157" i="1"/>
  <c r="I4158" i="1"/>
  <c r="H4158" i="1"/>
  <c r="G4158" i="1"/>
  <c r="O4158" i="1"/>
  <c r="O4162" i="1"/>
  <c r="Q4163" i="1"/>
  <c r="R4163" i="1"/>
  <c r="H4169" i="1"/>
  <c r="I4171" i="1"/>
  <c r="G4171" i="1"/>
  <c r="O4173" i="1"/>
  <c r="M4173" i="1"/>
  <c r="I4173" i="1"/>
  <c r="Q4177" i="1"/>
  <c r="D4180" i="1"/>
  <c r="E4180" i="1"/>
  <c r="H4189" i="1"/>
  <c r="Q4191" i="1"/>
  <c r="R4191" i="1"/>
  <c r="R4201" i="1"/>
  <c r="K4201" i="1" s="1"/>
  <c r="Q4201" i="1"/>
  <c r="D4208" i="1"/>
  <c r="E4208" i="1"/>
  <c r="D4225" i="1"/>
  <c r="E4225" i="1"/>
  <c r="K4225" i="1" s="1"/>
  <c r="N4225" i="1" s="1"/>
  <c r="E4232" i="1"/>
  <c r="D4232" i="1"/>
  <c r="R4235" i="1"/>
  <c r="M4235" i="1" s="1"/>
  <c r="Q4235" i="1"/>
  <c r="O4261" i="1"/>
  <c r="I4261" i="1"/>
  <c r="H4261" i="1"/>
  <c r="G4261" i="1"/>
  <c r="E4308" i="1"/>
  <c r="D4308" i="1"/>
  <c r="E4350" i="1"/>
  <c r="D4350" i="1"/>
  <c r="M4029" i="1"/>
  <c r="E4032" i="1"/>
  <c r="H4045" i="1"/>
  <c r="D4046" i="1"/>
  <c r="K4049" i="1"/>
  <c r="R4055" i="1"/>
  <c r="Q4061" i="1"/>
  <c r="O4069" i="1"/>
  <c r="H4069" i="1"/>
  <c r="O4085" i="1"/>
  <c r="I4085" i="1"/>
  <c r="G4086" i="1"/>
  <c r="O4086" i="1"/>
  <c r="E4121" i="1"/>
  <c r="D4121" i="1"/>
  <c r="O4138" i="1"/>
  <c r="R4141" i="1"/>
  <c r="M4141" i="1" s="1"/>
  <c r="Q4141" i="1"/>
  <c r="R4160" i="1"/>
  <c r="Q4160" i="1"/>
  <c r="E4182" i="1"/>
  <c r="D4182" i="1"/>
  <c r="R4204" i="1"/>
  <c r="Q4204" i="1"/>
  <c r="O4210" i="1"/>
  <c r="H4210" i="1"/>
  <c r="G4210" i="1"/>
  <c r="E4229" i="1"/>
  <c r="K4229" i="1" s="1"/>
  <c r="D4229" i="1"/>
  <c r="R4277" i="1"/>
  <c r="K4277" i="1" s="1"/>
  <c r="Q4277" i="1"/>
  <c r="M4304" i="1"/>
  <c r="I4304" i="1"/>
  <c r="H4304" i="1"/>
  <c r="H4307" i="1"/>
  <c r="G4307" i="1"/>
  <c r="O4341" i="1"/>
  <c r="I4341" i="1"/>
  <c r="H4341" i="1"/>
  <c r="G4341" i="1"/>
  <c r="R4343" i="1"/>
  <c r="M4343" i="1" s="1"/>
  <c r="Q4343" i="1"/>
  <c r="M4550" i="1"/>
  <c r="G4550" i="1"/>
  <c r="O4550" i="1"/>
  <c r="I4569" i="1"/>
  <c r="G4569" i="1"/>
  <c r="O4569" i="1"/>
  <c r="H4569" i="1"/>
  <c r="E4661" i="1"/>
  <c r="D4661" i="1"/>
  <c r="I4684" i="1"/>
  <c r="H4684" i="1"/>
  <c r="E4707" i="1"/>
  <c r="D4707" i="1"/>
  <c r="R4755" i="1"/>
  <c r="Q4755" i="1"/>
  <c r="Q4823" i="1"/>
  <c r="R4823" i="1"/>
  <c r="M4823" i="1" s="1"/>
  <c r="I4845" i="1"/>
  <c r="H4845" i="1"/>
  <c r="R4896" i="1"/>
  <c r="Q4896" i="1"/>
  <c r="R4964" i="1"/>
  <c r="M4964" i="1" s="1"/>
  <c r="Q4964" i="1"/>
  <c r="O4981" i="1"/>
  <c r="H4981" i="1"/>
  <c r="K4065" i="1"/>
  <c r="N4065" i="1" s="1"/>
  <c r="K4113" i="1"/>
  <c r="M4125" i="1"/>
  <c r="O4159" i="1"/>
  <c r="I4178" i="1"/>
  <c r="O4187" i="1"/>
  <c r="I4209" i="1"/>
  <c r="I4213" i="1"/>
  <c r="O4225" i="1"/>
  <c r="M4229" i="1"/>
  <c r="I4237" i="1"/>
  <c r="K4241" i="1"/>
  <c r="N4241" i="1" s="1"/>
  <c r="M4245" i="1"/>
  <c r="H4249" i="1"/>
  <c r="I4255" i="1"/>
  <c r="I4257" i="1"/>
  <c r="H4265" i="1"/>
  <c r="O4269" i="1"/>
  <c r="I4273" i="1"/>
  <c r="M4285" i="1"/>
  <c r="M4289" i="1"/>
  <c r="M4299" i="1"/>
  <c r="M4305" i="1"/>
  <c r="K4306" i="1"/>
  <c r="I4309" i="1"/>
  <c r="H4317" i="1"/>
  <c r="O4325" i="1"/>
  <c r="M4353" i="1"/>
  <c r="I4378" i="1"/>
  <c r="H4378" i="1"/>
  <c r="D4381" i="1"/>
  <c r="E4381" i="1"/>
  <c r="O4382" i="1"/>
  <c r="K4393" i="1"/>
  <c r="O4400" i="1"/>
  <c r="H4400" i="1"/>
  <c r="I4401" i="1"/>
  <c r="G4401" i="1"/>
  <c r="O4401" i="1"/>
  <c r="O4448" i="1"/>
  <c r="I4448" i="1"/>
  <c r="H4448" i="1"/>
  <c r="H4452" i="1"/>
  <c r="G4452" i="1"/>
  <c r="E4472" i="1"/>
  <c r="D4472" i="1"/>
  <c r="R4514" i="1"/>
  <c r="Q4514" i="1"/>
  <c r="D4531" i="1"/>
  <c r="E4531" i="1"/>
  <c r="M4573" i="1"/>
  <c r="K4573" i="1"/>
  <c r="R4574" i="1"/>
  <c r="M4574" i="1" s="1"/>
  <c r="Q4574" i="1"/>
  <c r="R4595" i="1"/>
  <c r="K4595" i="1" s="1"/>
  <c r="Q4595" i="1"/>
  <c r="I4649" i="1"/>
  <c r="G4649" i="1"/>
  <c r="O4229" i="1"/>
  <c r="K4230" i="1"/>
  <c r="M4256" i="1"/>
  <c r="K4269" i="1"/>
  <c r="M4269" i="1"/>
  <c r="K4283" i="1"/>
  <c r="K4289" i="1"/>
  <c r="O4289" i="1"/>
  <c r="K4295" i="1"/>
  <c r="O4305" i="1"/>
  <c r="H4347" i="1"/>
  <c r="I4393" i="1"/>
  <c r="G4393" i="1"/>
  <c r="I4413" i="1"/>
  <c r="G4413" i="1"/>
  <c r="H4420" i="1"/>
  <c r="M4420" i="1"/>
  <c r="I4423" i="1"/>
  <c r="D4427" i="1"/>
  <c r="E4427" i="1"/>
  <c r="D4430" i="1"/>
  <c r="E4430" i="1"/>
  <c r="H4457" i="1"/>
  <c r="G4457" i="1"/>
  <c r="O4457" i="1"/>
  <c r="E4460" i="1"/>
  <c r="K4460" i="1" s="1"/>
  <c r="D4460" i="1"/>
  <c r="E4463" i="1"/>
  <c r="D4463" i="1"/>
  <c r="I4467" i="1"/>
  <c r="H4467" i="1"/>
  <c r="Q4513" i="1"/>
  <c r="R4513" i="1"/>
  <c r="M4513" i="1" s="1"/>
  <c r="O4530" i="1"/>
  <c r="I4530" i="1"/>
  <c r="Q4534" i="1"/>
  <c r="R4534" i="1"/>
  <c r="M4534" i="1" s="1"/>
  <c r="O4540" i="1"/>
  <c r="I4540" i="1"/>
  <c r="H4540" i="1"/>
  <c r="G4540" i="1"/>
  <c r="G4583" i="1"/>
  <c r="O4583" i="1"/>
  <c r="I4583" i="1"/>
  <c r="H4583" i="1"/>
  <c r="H4616" i="1"/>
  <c r="O4616" i="1"/>
  <c r="K4245" i="1"/>
  <c r="K4305" i="1"/>
  <c r="M4315" i="1"/>
  <c r="N4359" i="1"/>
  <c r="Q4360" i="1"/>
  <c r="R4360" i="1"/>
  <c r="M4360" i="1" s="1"/>
  <c r="R4365" i="1"/>
  <c r="M4365" i="1" s="1"/>
  <c r="Q4365" i="1"/>
  <c r="H4375" i="1"/>
  <c r="M4375" i="1"/>
  <c r="I4375" i="1"/>
  <c r="G4381" i="1"/>
  <c r="H4387" i="1"/>
  <c r="G4387" i="1"/>
  <c r="G4390" i="1"/>
  <c r="H4393" i="1"/>
  <c r="R4403" i="1"/>
  <c r="M4403" i="1" s="1"/>
  <c r="Q4403" i="1"/>
  <c r="Q4446" i="1"/>
  <c r="R4446" i="1"/>
  <c r="M4446" i="1" s="1"/>
  <c r="R4450" i="1"/>
  <c r="E4456" i="1"/>
  <c r="D4456" i="1"/>
  <c r="I4457" i="1"/>
  <c r="H4460" i="1"/>
  <c r="G4460" i="1"/>
  <c r="O4460" i="1"/>
  <c r="I4463" i="1"/>
  <c r="E4521" i="1"/>
  <c r="D4521" i="1"/>
  <c r="I4582" i="1"/>
  <c r="H4582" i="1"/>
  <c r="R4606" i="1"/>
  <c r="Q4606" i="1"/>
  <c r="R4608" i="1"/>
  <c r="Q4608" i="1"/>
  <c r="H4614" i="1"/>
  <c r="I4614" i="1"/>
  <c r="M4109" i="1"/>
  <c r="K4129" i="1"/>
  <c r="M4165" i="1"/>
  <c r="M4193" i="1"/>
  <c r="I4205" i="1"/>
  <c r="Q4219" i="1"/>
  <c r="H4222" i="1"/>
  <c r="G4223" i="1"/>
  <c r="H4225" i="1"/>
  <c r="R4226" i="1"/>
  <c r="G4229" i="1"/>
  <c r="Q4229" i="1"/>
  <c r="H4233" i="1"/>
  <c r="D4234" i="1"/>
  <c r="I4235" i="1"/>
  <c r="D4240" i="1"/>
  <c r="Q4245" i="1"/>
  <c r="Q4248" i="1"/>
  <c r="I4251" i="1"/>
  <c r="D4252" i="1"/>
  <c r="M4253" i="1"/>
  <c r="M4255" i="1"/>
  <c r="D4260" i="1"/>
  <c r="G4269" i="1"/>
  <c r="H4272" i="1"/>
  <c r="K4274" i="1"/>
  <c r="G4275" i="1"/>
  <c r="D4276" i="1"/>
  <c r="Q4281" i="1"/>
  <c r="I4284" i="1"/>
  <c r="H4285" i="1"/>
  <c r="G4289" i="1"/>
  <c r="O4293" i="1"/>
  <c r="K4294" i="1"/>
  <c r="H4302" i="1"/>
  <c r="G4303" i="1"/>
  <c r="G4305" i="1"/>
  <c r="D4309" i="1"/>
  <c r="Q4311" i="1"/>
  <c r="D4314" i="1"/>
  <c r="E4315" i="1"/>
  <c r="K4315" i="1" s="1"/>
  <c r="D4320" i="1"/>
  <c r="R4320" i="1"/>
  <c r="M4320" i="1" s="1"/>
  <c r="G4322" i="1"/>
  <c r="Q4324" i="1"/>
  <c r="H4325" i="1"/>
  <c r="R4326" i="1"/>
  <c r="K4326" i="1" s="1"/>
  <c r="Q4327" i="1"/>
  <c r="D4332" i="1"/>
  <c r="K4333" i="1"/>
  <c r="M4333" i="1"/>
  <c r="R4336" i="1"/>
  <c r="M4336" i="1" s="1"/>
  <c r="G4338" i="1"/>
  <c r="H4342" i="1"/>
  <c r="I4343" i="1"/>
  <c r="I4347" i="1"/>
  <c r="M4349" i="1"/>
  <c r="H4353" i="1"/>
  <c r="Q4355" i="1"/>
  <c r="H4358" i="1"/>
  <c r="H4373" i="1"/>
  <c r="D4374" i="1"/>
  <c r="K4377" i="1"/>
  <c r="N4377" i="1" s="1"/>
  <c r="Q4379" i="1"/>
  <c r="H4381" i="1"/>
  <c r="E4382" i="1"/>
  <c r="D4382" i="1"/>
  <c r="R4383" i="1"/>
  <c r="M4383" i="1" s="1"/>
  <c r="I4386" i="1"/>
  <c r="H4386" i="1"/>
  <c r="I4387" i="1"/>
  <c r="H4390" i="1"/>
  <c r="D4396" i="1"/>
  <c r="R4399" i="1"/>
  <c r="H4429" i="1"/>
  <c r="H4433" i="1"/>
  <c r="G4433" i="1"/>
  <c r="O4441" i="1"/>
  <c r="G4441" i="1"/>
  <c r="I4443" i="1"/>
  <c r="O4456" i="1"/>
  <c r="I4456" i="1"/>
  <c r="H4456" i="1"/>
  <c r="I4460" i="1"/>
  <c r="R4484" i="1"/>
  <c r="M4484" i="1" s="1"/>
  <c r="Q4484" i="1"/>
  <c r="E4500" i="1"/>
  <c r="K4500" i="1" s="1"/>
  <c r="D4500" i="1"/>
  <c r="O4539" i="1"/>
  <c r="H4539" i="1"/>
  <c r="O4548" i="1"/>
  <c r="I4548" i="1"/>
  <c r="H4548" i="1"/>
  <c r="G4548" i="1"/>
  <c r="H4581" i="1"/>
  <c r="O4581" i="1"/>
  <c r="I4581" i="1"/>
  <c r="G4581" i="1"/>
  <c r="M4216" i="1"/>
  <c r="I4223" i="1"/>
  <c r="H4229" i="1"/>
  <c r="K4237" i="1"/>
  <c r="M4237" i="1"/>
  <c r="K4251" i="1"/>
  <c r="N4251" i="1" s="1"/>
  <c r="K4257" i="1"/>
  <c r="N4257" i="1" s="1"/>
  <c r="K4263" i="1"/>
  <c r="H4269" i="1"/>
  <c r="H4289" i="1"/>
  <c r="I4303" i="1"/>
  <c r="H4305" i="1"/>
  <c r="K4309" i="1"/>
  <c r="I4353" i="1"/>
  <c r="K4355" i="1"/>
  <c r="E4366" i="1"/>
  <c r="D4366" i="1"/>
  <c r="O4374" i="1"/>
  <c r="H4374" i="1"/>
  <c r="I4381" i="1"/>
  <c r="K4386" i="1"/>
  <c r="K4397" i="1"/>
  <c r="O4420" i="1"/>
  <c r="R4423" i="1"/>
  <c r="M4423" i="1" s="1"/>
  <c r="Q4423" i="1"/>
  <c r="O4452" i="1"/>
  <c r="R4467" i="1"/>
  <c r="M4467" i="1" s="1"/>
  <c r="Q4467" i="1"/>
  <c r="D4518" i="1"/>
  <c r="E4518" i="1"/>
  <c r="K4518" i="1" s="1"/>
  <c r="K4524" i="1"/>
  <c r="O4524" i="1"/>
  <c r="I4524" i="1"/>
  <c r="H4524" i="1"/>
  <c r="G4524" i="1"/>
  <c r="M4556" i="1"/>
  <c r="H4556" i="1"/>
  <c r="O4556" i="1"/>
  <c r="I4556" i="1"/>
  <c r="G4556" i="1"/>
  <c r="D4580" i="1"/>
  <c r="E4580" i="1"/>
  <c r="M4137" i="1"/>
  <c r="R4147" i="1"/>
  <c r="E4156" i="1"/>
  <c r="M4157" i="1"/>
  <c r="E4160" i="1"/>
  <c r="M4161" i="1"/>
  <c r="Q4169" i="1"/>
  <c r="R4179" i="1"/>
  <c r="E4184" i="1"/>
  <c r="G4187" i="1"/>
  <c r="E4188" i="1"/>
  <c r="D4198" i="1"/>
  <c r="M4200" i="1"/>
  <c r="O4211" i="1"/>
  <c r="R4215" i="1"/>
  <c r="E4219" i="1"/>
  <c r="K4219" i="1" s="1"/>
  <c r="N4219" i="1" s="1"/>
  <c r="R4224" i="1"/>
  <c r="M4224" i="1" s="1"/>
  <c r="M4249" i="1"/>
  <c r="D4265" i="1"/>
  <c r="M4283" i="1"/>
  <c r="Q4293" i="1"/>
  <c r="D4298" i="1"/>
  <c r="I4299" i="1"/>
  <c r="Q4309" i="1"/>
  <c r="Q4312" i="1"/>
  <c r="I4315" i="1"/>
  <c r="M4317" i="1"/>
  <c r="M4331" i="1"/>
  <c r="G4339" i="1"/>
  <c r="K4345" i="1"/>
  <c r="N4345" i="1" s="1"/>
  <c r="Q4349" i="1"/>
  <c r="R4350" i="1"/>
  <c r="H4355" i="1"/>
  <c r="O4355" i="1"/>
  <c r="R4356" i="1"/>
  <c r="E4371" i="1"/>
  <c r="K4371" i="1" s="1"/>
  <c r="E4389" i="1"/>
  <c r="R4391" i="1"/>
  <c r="Q4391" i="1"/>
  <c r="O4393" i="1"/>
  <c r="D4399" i="1"/>
  <c r="E4399" i="1"/>
  <c r="R4415" i="1"/>
  <c r="O4432" i="1"/>
  <c r="I4432" i="1"/>
  <c r="H4432" i="1"/>
  <c r="D4436" i="1"/>
  <c r="R4463" i="1"/>
  <c r="M4463" i="1" s="1"/>
  <c r="Q4463" i="1"/>
  <c r="D4488" i="1"/>
  <c r="E4488" i="1"/>
  <c r="K4488" i="1" s="1"/>
  <c r="N4488" i="1" s="1"/>
  <c r="D4499" i="1"/>
  <c r="E4499" i="1"/>
  <c r="O4520" i="1"/>
  <c r="I4520" i="1"/>
  <c r="H4520" i="1"/>
  <c r="I4542" i="1"/>
  <c r="M4542" i="1"/>
  <c r="G4542" i="1"/>
  <c r="O4542" i="1"/>
  <c r="Q4553" i="1"/>
  <c r="R4553" i="1"/>
  <c r="M4553" i="1" s="1"/>
  <c r="Q4604" i="1"/>
  <c r="R4604" i="1"/>
  <c r="K4242" i="1"/>
  <c r="K4301" i="1"/>
  <c r="M4301" i="1"/>
  <c r="K4321" i="1"/>
  <c r="K4327" i="1"/>
  <c r="M4341" i="1"/>
  <c r="O4347" i="1"/>
  <c r="K4354" i="1"/>
  <c r="R4361" i="1"/>
  <c r="K4361" i="1" s="1"/>
  <c r="Q4361" i="1"/>
  <c r="H4371" i="1"/>
  <c r="M4371" i="1"/>
  <c r="I4371" i="1"/>
  <c r="H4379" i="1"/>
  <c r="O4379" i="1"/>
  <c r="I4379" i="1"/>
  <c r="O4387" i="1"/>
  <c r="M4393" i="1"/>
  <c r="E4398" i="1"/>
  <c r="D4398" i="1"/>
  <c r="I4405" i="1"/>
  <c r="H4405" i="1"/>
  <c r="D4414" i="1"/>
  <c r="E4414" i="1"/>
  <c r="K4414" i="1" s="1"/>
  <c r="Q4417" i="1"/>
  <c r="R4417" i="1"/>
  <c r="O4429" i="1"/>
  <c r="O4430" i="1"/>
  <c r="H4436" i="1"/>
  <c r="G4436" i="1"/>
  <c r="R4439" i="1"/>
  <c r="M4439" i="1" s="1"/>
  <c r="R4442" i="1"/>
  <c r="Q4442" i="1"/>
  <c r="H4449" i="1"/>
  <c r="G4449" i="1"/>
  <c r="O4498" i="1"/>
  <c r="I4498" i="1"/>
  <c r="E4532" i="1"/>
  <c r="K4532" i="1" s="1"/>
  <c r="D4532" i="1"/>
  <c r="H4587" i="1"/>
  <c r="G4587" i="1"/>
  <c r="I4587" i="1"/>
  <c r="K4404" i="1"/>
  <c r="N4404" i="1" s="1"/>
  <c r="M4407" i="1"/>
  <c r="M4424" i="1"/>
  <c r="M4459" i="1"/>
  <c r="K4468" i="1"/>
  <c r="M4475" i="1"/>
  <c r="M4479" i="1"/>
  <c r="M4492" i="1"/>
  <c r="M4496" i="1"/>
  <c r="D4526" i="1"/>
  <c r="E4526" i="1"/>
  <c r="K4526" i="1" s="1"/>
  <c r="M4532" i="1"/>
  <c r="M4564" i="1"/>
  <c r="M4585" i="1"/>
  <c r="G4585" i="1"/>
  <c r="Q4607" i="1"/>
  <c r="R4607" i="1"/>
  <c r="M4607" i="1" s="1"/>
  <c r="R4619" i="1"/>
  <c r="Q4619" i="1"/>
  <c r="Q4634" i="1"/>
  <c r="R4634" i="1"/>
  <c r="M4634" i="1" s="1"/>
  <c r="M4643" i="1"/>
  <c r="I4644" i="1"/>
  <c r="H4644" i="1"/>
  <c r="Q4652" i="1"/>
  <c r="R4652" i="1"/>
  <c r="M4652" i="1" s="1"/>
  <c r="R4654" i="1"/>
  <c r="Q4654" i="1"/>
  <c r="E4680" i="1"/>
  <c r="D4680" i="1"/>
  <c r="O4728" i="1"/>
  <c r="I4728" i="1"/>
  <c r="H4728" i="1"/>
  <c r="G4728" i="1"/>
  <c r="M4494" i="1"/>
  <c r="M4500" i="1"/>
  <c r="M4521" i="1"/>
  <c r="D4534" i="1"/>
  <c r="E4534" i="1"/>
  <c r="M4575" i="1"/>
  <c r="H4597" i="1"/>
  <c r="I4597" i="1"/>
  <c r="R4605" i="1"/>
  <c r="M4605" i="1" s="1"/>
  <c r="Q4605" i="1"/>
  <c r="I4636" i="1"/>
  <c r="H4636" i="1"/>
  <c r="O4648" i="1"/>
  <c r="G4648" i="1"/>
  <c r="E4682" i="1"/>
  <c r="D4682" i="1"/>
  <c r="E4688" i="1"/>
  <c r="D4688" i="1"/>
  <c r="E4732" i="1"/>
  <c r="D4732" i="1"/>
  <c r="R4754" i="1"/>
  <c r="M4754" i="1" s="1"/>
  <c r="Q4754" i="1"/>
  <c r="H4788" i="1"/>
  <c r="G4788" i="1"/>
  <c r="O4788" i="1"/>
  <c r="I4788" i="1"/>
  <c r="O4473" i="1"/>
  <c r="D4476" i="1"/>
  <c r="D4479" i="1"/>
  <c r="Q4479" i="1"/>
  <c r="Q4483" i="1"/>
  <c r="E4486" i="1"/>
  <c r="H4488" i="1"/>
  <c r="D4489" i="1"/>
  <c r="G4492" i="1"/>
  <c r="O4494" i="1"/>
  <c r="O4497" i="1"/>
  <c r="Q4500" i="1"/>
  <c r="M4504" i="1"/>
  <c r="I4506" i="1"/>
  <c r="E4507" i="1"/>
  <c r="D4508" i="1"/>
  <c r="G4518" i="1"/>
  <c r="Q4519" i="1"/>
  <c r="G4521" i="1"/>
  <c r="R4523" i="1"/>
  <c r="G4526" i="1"/>
  <c r="Q4527" i="1"/>
  <c r="M4528" i="1"/>
  <c r="G4532" i="1"/>
  <c r="D4545" i="1"/>
  <c r="R4545" i="1"/>
  <c r="M4545" i="1" s="1"/>
  <c r="Q4546" i="1"/>
  <c r="D4555" i="1"/>
  <c r="E4555" i="1"/>
  <c r="M4555" i="1"/>
  <c r="E4560" i="1"/>
  <c r="K4560" i="1" s="1"/>
  <c r="N4560" i="1" s="1"/>
  <c r="R4561" i="1"/>
  <c r="M4561" i="1" s="1"/>
  <c r="Q4562" i="1"/>
  <c r="E4566" i="1"/>
  <c r="R4566" i="1"/>
  <c r="M4566" i="1" s="1"/>
  <c r="R4567" i="1"/>
  <c r="Q4590" i="1"/>
  <c r="R4590" i="1"/>
  <c r="I4599" i="1"/>
  <c r="G4599" i="1"/>
  <c r="E4600" i="1"/>
  <c r="D4600" i="1"/>
  <c r="R4611" i="1"/>
  <c r="Q4611" i="1"/>
  <c r="Q4650" i="1"/>
  <c r="R4650" i="1"/>
  <c r="M4650" i="1" s="1"/>
  <c r="O4697" i="1"/>
  <c r="H4697" i="1"/>
  <c r="E4713" i="1"/>
  <c r="D4713" i="1"/>
  <c r="R4735" i="1"/>
  <c r="M4735" i="1" s="1"/>
  <c r="Q4735" i="1"/>
  <c r="R4763" i="1"/>
  <c r="Q4763" i="1"/>
  <c r="M4384" i="1"/>
  <c r="O4409" i="1"/>
  <c r="I4417" i="1"/>
  <c r="I4428" i="1"/>
  <c r="M4440" i="1"/>
  <c r="G4446" i="1"/>
  <c r="R4454" i="1"/>
  <c r="M4454" i="1" s="1"/>
  <c r="M4460" i="1"/>
  <c r="K4462" i="1"/>
  <c r="I4465" i="1"/>
  <c r="E4467" i="1"/>
  <c r="I4468" i="1"/>
  <c r="E4470" i="1"/>
  <c r="R4470" i="1"/>
  <c r="M4476" i="1"/>
  <c r="K4478" i="1"/>
  <c r="I4481" i="1"/>
  <c r="E4483" i="1"/>
  <c r="I4484" i="1"/>
  <c r="R4486" i="1"/>
  <c r="M4486" i="1" s="1"/>
  <c r="I4488" i="1"/>
  <c r="R4489" i="1"/>
  <c r="M4489" i="1" s="1"/>
  <c r="H4492" i="1"/>
  <c r="E4494" i="1"/>
  <c r="K4494" i="1" s="1"/>
  <c r="H4496" i="1"/>
  <c r="D4497" i="1"/>
  <c r="G4500" i="1"/>
  <c r="E4504" i="1"/>
  <c r="K4504" i="1" s="1"/>
  <c r="M4508" i="1"/>
  <c r="I4513" i="1"/>
  <c r="H4521" i="1"/>
  <c r="H4532" i="1"/>
  <c r="G4534" i="1"/>
  <c r="D4535" i="1"/>
  <c r="H4544" i="1"/>
  <c r="Q4547" i="1"/>
  <c r="R4547" i="1"/>
  <c r="M4547" i="1" s="1"/>
  <c r="H4554" i="1"/>
  <c r="I4554" i="1"/>
  <c r="D4561" i="1"/>
  <c r="G4564" i="1"/>
  <c r="M4583" i="1"/>
  <c r="O4585" i="1"/>
  <c r="O4586" i="1"/>
  <c r="R4589" i="1"/>
  <c r="M4589" i="1" s="1"/>
  <c r="Q4591" i="1"/>
  <c r="E4594" i="1"/>
  <c r="D4594" i="1"/>
  <c r="H4599" i="1"/>
  <c r="E4605" i="1"/>
  <c r="R4623" i="1"/>
  <c r="M4623" i="1" s="1"/>
  <c r="D4631" i="1"/>
  <c r="E4631" i="1"/>
  <c r="M4669" i="1"/>
  <c r="I4725" i="1"/>
  <c r="H4725" i="1"/>
  <c r="G4725" i="1"/>
  <c r="O4749" i="1"/>
  <c r="I4749" i="1"/>
  <c r="H4749" i="1"/>
  <c r="G4749" i="1"/>
  <c r="K4476" i="1"/>
  <c r="M4483" i="1"/>
  <c r="M4497" i="1"/>
  <c r="K4508" i="1"/>
  <c r="E4529" i="1"/>
  <c r="D4529" i="1"/>
  <c r="M4540" i="1"/>
  <c r="M4548" i="1"/>
  <c r="I4561" i="1"/>
  <c r="G4561" i="1"/>
  <c r="M4581" i="1"/>
  <c r="Q4584" i="1"/>
  <c r="R4584" i="1"/>
  <c r="H4595" i="1"/>
  <c r="G4595" i="1"/>
  <c r="H4603" i="1"/>
  <c r="I4603" i="1"/>
  <c r="M4610" i="1"/>
  <c r="K4613" i="1"/>
  <c r="D4625" i="1"/>
  <c r="E4625" i="1"/>
  <c r="K4625" i="1" s="1"/>
  <c r="D4627" i="1"/>
  <c r="E4627" i="1"/>
  <c r="K4627" i="1" s="1"/>
  <c r="H4629" i="1"/>
  <c r="G4629" i="1"/>
  <c r="E4630" i="1"/>
  <c r="D4630" i="1"/>
  <c r="R4638" i="1"/>
  <c r="Q4638" i="1"/>
  <c r="R4648" i="1"/>
  <c r="Q4648" i="1"/>
  <c r="R4661" i="1"/>
  <c r="Q4661" i="1"/>
  <c r="R4667" i="1"/>
  <c r="Q4667" i="1"/>
  <c r="R4733" i="1"/>
  <c r="K4733" i="1" s="1"/>
  <c r="Q4733" i="1"/>
  <c r="E4743" i="1"/>
  <c r="D4743" i="1"/>
  <c r="R4804" i="1"/>
  <c r="K4804" i="1" s="1"/>
  <c r="Q4804" i="1"/>
  <c r="M4387" i="1"/>
  <c r="M4395" i="1"/>
  <c r="M4451" i="1"/>
  <c r="H4472" i="1"/>
  <c r="G4473" i="1"/>
  <c r="G4476" i="1"/>
  <c r="H4483" i="1"/>
  <c r="G4494" i="1"/>
  <c r="Q4495" i="1"/>
  <c r="G4497" i="1"/>
  <c r="R4499" i="1"/>
  <c r="I4500" i="1"/>
  <c r="D4501" i="1"/>
  <c r="E4502" i="1"/>
  <c r="H4504" i="1"/>
  <c r="D4505" i="1"/>
  <c r="G4508" i="1"/>
  <c r="E4512" i="1"/>
  <c r="K4512" i="1" s="1"/>
  <c r="N4512" i="1" s="1"/>
  <c r="M4520" i="1"/>
  <c r="I4522" i="1"/>
  <c r="E4528" i="1"/>
  <c r="K4528" i="1" s="1"/>
  <c r="R4531" i="1"/>
  <c r="E4536" i="1"/>
  <c r="D4537" i="1"/>
  <c r="R4537" i="1"/>
  <c r="K4537" i="1" s="1"/>
  <c r="Q4540" i="1"/>
  <c r="Q4548" i="1"/>
  <c r="Q4551" i="1"/>
  <c r="H4561" i="1"/>
  <c r="M4563" i="1"/>
  <c r="D4567" i="1"/>
  <c r="R4569" i="1"/>
  <c r="M4569" i="1" s="1"/>
  <c r="R4570" i="1"/>
  <c r="M4570" i="1" s="1"/>
  <c r="Q4571" i="1"/>
  <c r="I4575" i="1"/>
  <c r="E4577" i="1"/>
  <c r="Q4579" i="1"/>
  <c r="H4589" i="1"/>
  <c r="G4589" i="1"/>
  <c r="E4590" i="1"/>
  <c r="D4590" i="1"/>
  <c r="H4591" i="1"/>
  <c r="O4591" i="1"/>
  <c r="M4591" i="1"/>
  <c r="K4593" i="1"/>
  <c r="H4594" i="1"/>
  <c r="O4597" i="1"/>
  <c r="G4623" i="1"/>
  <c r="I4623" i="1"/>
  <c r="E4624" i="1"/>
  <c r="D4624" i="1"/>
  <c r="H4627" i="1"/>
  <c r="G4627" i="1"/>
  <c r="I4629" i="1"/>
  <c r="D4633" i="1"/>
  <c r="E4633" i="1"/>
  <c r="M4636" i="1"/>
  <c r="E4650" i="1"/>
  <c r="M4672" i="1"/>
  <c r="O4672" i="1"/>
  <c r="I4672" i="1"/>
  <c r="H4672" i="1"/>
  <c r="G4672" i="1"/>
  <c r="Q4674" i="1"/>
  <c r="R4674" i="1"/>
  <c r="R4678" i="1"/>
  <c r="Q4678" i="1"/>
  <c r="Q4682" i="1"/>
  <c r="R4682" i="1"/>
  <c r="M4682" i="1" s="1"/>
  <c r="D4729" i="1"/>
  <c r="E4729" i="1"/>
  <c r="K4369" i="1"/>
  <c r="M4369" i="1"/>
  <c r="M4373" i="1"/>
  <c r="D4390" i="1"/>
  <c r="H4394" i="1"/>
  <c r="G4395" i="1"/>
  <c r="Q4404" i="1"/>
  <c r="R4406" i="1"/>
  <c r="M4406" i="1" s="1"/>
  <c r="R4438" i="1"/>
  <c r="M4438" i="1" s="1"/>
  <c r="M4448" i="1"/>
  <c r="H4451" i="1"/>
  <c r="O4468" i="1"/>
  <c r="I4472" i="1"/>
  <c r="H4476" i="1"/>
  <c r="I4483" i="1"/>
  <c r="O4484" i="1"/>
  <c r="K4496" i="1"/>
  <c r="R4502" i="1"/>
  <c r="I4504" i="1"/>
  <c r="R4505" i="1"/>
  <c r="M4505" i="1" s="1"/>
  <c r="H4508" i="1"/>
  <c r="O4510" i="1"/>
  <c r="K4516" i="1"/>
  <c r="Q4516" i="1"/>
  <c r="M4518" i="1"/>
  <c r="E4520" i="1"/>
  <c r="K4520" i="1" s="1"/>
  <c r="M4524" i="1"/>
  <c r="M4526" i="1"/>
  <c r="O4528" i="1"/>
  <c r="H4528" i="1"/>
  <c r="G4529" i="1"/>
  <c r="O4534" i="1"/>
  <c r="O4536" i="1"/>
  <c r="I4536" i="1"/>
  <c r="D4539" i="1"/>
  <c r="E4539" i="1"/>
  <c r="E4540" i="1"/>
  <c r="E4542" i="1"/>
  <c r="K4542" i="1" s="1"/>
  <c r="R4543" i="1"/>
  <c r="I4546" i="1"/>
  <c r="E4547" i="1"/>
  <c r="E4548" i="1"/>
  <c r="K4548" i="1" s="1"/>
  <c r="E4550" i="1"/>
  <c r="Q4556" i="1"/>
  <c r="Q4558" i="1"/>
  <c r="R4558" i="1"/>
  <c r="M4558" i="1" s="1"/>
  <c r="I4562" i="1"/>
  <c r="E4563" i="1"/>
  <c r="I4568" i="1"/>
  <c r="K4568" i="1"/>
  <c r="D4581" i="1"/>
  <c r="E4581" i="1"/>
  <c r="K4581" i="1" s="1"/>
  <c r="E4587" i="1"/>
  <c r="D4587" i="1"/>
  <c r="D4588" i="1"/>
  <c r="E4588" i="1"/>
  <c r="I4589" i="1"/>
  <c r="G4591" i="1"/>
  <c r="O4599" i="1"/>
  <c r="H4601" i="1"/>
  <c r="I4601" i="1"/>
  <c r="E4616" i="1"/>
  <c r="D4616" i="1"/>
  <c r="D4617" i="1"/>
  <c r="E4617" i="1"/>
  <c r="H4623" i="1"/>
  <c r="I4627" i="1"/>
  <c r="I4633" i="1"/>
  <c r="H4633" i="1"/>
  <c r="R4635" i="1"/>
  <c r="Q4635" i="1"/>
  <c r="R4637" i="1"/>
  <c r="K4637" i="1" s="1"/>
  <c r="Q4637" i="1"/>
  <c r="D4647" i="1"/>
  <c r="E4647" i="1"/>
  <c r="D4649" i="1"/>
  <c r="E4649" i="1"/>
  <c r="E4668" i="1"/>
  <c r="D4668" i="1"/>
  <c r="H4671" i="1"/>
  <c r="G4671" i="1"/>
  <c r="O4671" i="1"/>
  <c r="R4699" i="1"/>
  <c r="Q4699" i="1"/>
  <c r="D4752" i="1"/>
  <c r="E4752" i="1"/>
  <c r="D4772" i="1"/>
  <c r="E4772" i="1"/>
  <c r="K4772" i="1" s="1"/>
  <c r="N4772" i="1" s="1"/>
  <c r="M4597" i="1"/>
  <c r="O4605" i="1"/>
  <c r="M4625" i="1"/>
  <c r="M4639" i="1"/>
  <c r="O4655" i="1"/>
  <c r="I4661" i="1"/>
  <c r="H4665" i="1"/>
  <c r="K4677" i="1"/>
  <c r="O4679" i="1"/>
  <c r="I4685" i="1"/>
  <c r="K4693" i="1"/>
  <c r="O4695" i="1"/>
  <c r="I4696" i="1"/>
  <c r="I4712" i="1"/>
  <c r="I4740" i="1"/>
  <c r="O4765" i="1"/>
  <c r="E4771" i="1"/>
  <c r="D4771" i="1"/>
  <c r="O4772" i="1"/>
  <c r="I4772" i="1"/>
  <c r="Q4777" i="1"/>
  <c r="R4777" i="1"/>
  <c r="R4790" i="1"/>
  <c r="M4790" i="1" s="1"/>
  <c r="Q4790" i="1"/>
  <c r="R4800" i="1"/>
  <c r="Q4800" i="1"/>
  <c r="O4813" i="1"/>
  <c r="I4813" i="1"/>
  <c r="H4813" i="1"/>
  <c r="O4831" i="1"/>
  <c r="G4831" i="1"/>
  <c r="R4884" i="1"/>
  <c r="M4884" i="1" s="1"/>
  <c r="Q4884" i="1"/>
  <c r="M4695" i="1"/>
  <c r="O4701" i="1"/>
  <c r="K4720" i="1"/>
  <c r="O4759" i="1"/>
  <c r="G4759" i="1"/>
  <c r="M4764" i="1"/>
  <c r="H4802" i="1"/>
  <c r="I4802" i="1"/>
  <c r="G4802" i="1"/>
  <c r="H4810" i="1"/>
  <c r="O4810" i="1"/>
  <c r="I4810" i="1"/>
  <c r="G4810" i="1"/>
  <c r="O4828" i="1"/>
  <c r="I4828" i="1"/>
  <c r="H4828" i="1"/>
  <c r="G4828" i="1"/>
  <c r="H4840" i="1"/>
  <c r="I4840" i="1"/>
  <c r="G4840" i="1"/>
  <c r="R4856" i="1"/>
  <c r="M4856" i="1" s="1"/>
  <c r="Q4856" i="1"/>
  <c r="O4925" i="1"/>
  <c r="I4925" i="1"/>
  <c r="O4934" i="1"/>
  <c r="I4934" i="1"/>
  <c r="H4934" i="1"/>
  <c r="G4934" i="1"/>
  <c r="M4603" i="1"/>
  <c r="M4613" i="1"/>
  <c r="O4653" i="1"/>
  <c r="M4659" i="1"/>
  <c r="H4662" i="1"/>
  <c r="E4663" i="1"/>
  <c r="K4663" i="1" s="1"/>
  <c r="N4663" i="1" s="1"/>
  <c r="H4668" i="1"/>
  <c r="D4674" i="1"/>
  <c r="O4677" i="1"/>
  <c r="R4679" i="1"/>
  <c r="M4679" i="1" s="1"/>
  <c r="Q4683" i="1"/>
  <c r="E4687" i="1"/>
  <c r="K4687" i="1" s="1"/>
  <c r="N4687" i="1" s="1"/>
  <c r="G4688" i="1"/>
  <c r="D4690" i="1"/>
  <c r="M4691" i="1"/>
  <c r="O4693" i="1"/>
  <c r="D4704" i="1"/>
  <c r="E4708" i="1"/>
  <c r="D4709" i="1"/>
  <c r="M4712" i="1"/>
  <c r="N4712" i="1" s="1"/>
  <c r="G4713" i="1"/>
  <c r="D4716" i="1"/>
  <c r="O4716" i="1"/>
  <c r="G4720" i="1"/>
  <c r="D4721" i="1"/>
  <c r="O4724" i="1"/>
  <c r="D4727" i="1"/>
  <c r="Q4727" i="1"/>
  <c r="G4729" i="1"/>
  <c r="G4732" i="1"/>
  <c r="D4733" i="1"/>
  <c r="D4735" i="1"/>
  <c r="E4738" i="1"/>
  <c r="H4750" i="1"/>
  <c r="I4750" i="1"/>
  <c r="H4754" i="1"/>
  <c r="I4754" i="1"/>
  <c r="O4754" i="1"/>
  <c r="H4759" i="1"/>
  <c r="R4765" i="1"/>
  <c r="E4775" i="1"/>
  <c r="Q4781" i="1"/>
  <c r="R4791" i="1"/>
  <c r="M4791" i="1" s="1"/>
  <c r="D4801" i="1"/>
  <c r="E4801" i="1"/>
  <c r="E4805" i="1"/>
  <c r="D4805" i="1"/>
  <c r="E4808" i="1"/>
  <c r="K4808" i="1" s="1"/>
  <c r="R4820" i="1"/>
  <c r="M4820" i="1" s="1"/>
  <c r="E4874" i="1"/>
  <c r="K4874" i="1" s="1"/>
  <c r="D4874" i="1"/>
  <c r="D4876" i="1"/>
  <c r="E4876" i="1"/>
  <c r="H4882" i="1"/>
  <c r="G4882" i="1"/>
  <c r="O4882" i="1"/>
  <c r="I4882" i="1"/>
  <c r="O4901" i="1"/>
  <c r="I4901" i="1"/>
  <c r="R4586" i="1"/>
  <c r="E4591" i="1"/>
  <c r="K4591" i="1" s="1"/>
  <c r="I4592" i="1"/>
  <c r="H4593" i="1"/>
  <c r="G4605" i="1"/>
  <c r="G4608" i="1"/>
  <c r="Q4609" i="1"/>
  <c r="G4613" i="1"/>
  <c r="R4614" i="1"/>
  <c r="K4614" i="1" s="1"/>
  <c r="D4622" i="1"/>
  <c r="M4629" i="1"/>
  <c r="R4631" i="1"/>
  <c r="M4631" i="1" s="1"/>
  <c r="E4635" i="1"/>
  <c r="E4636" i="1"/>
  <c r="O4637" i="1"/>
  <c r="K4645" i="1"/>
  <c r="R4647" i="1"/>
  <c r="M4647" i="1" s="1"/>
  <c r="D4651" i="1"/>
  <c r="Q4659" i="1"/>
  <c r="O4661" i="1"/>
  <c r="E4671" i="1"/>
  <c r="H4673" i="1"/>
  <c r="G4682" i="1"/>
  <c r="H4688" i="1"/>
  <c r="Q4691" i="1"/>
  <c r="O4696" i="1"/>
  <c r="E4700" i="1"/>
  <c r="D4701" i="1"/>
  <c r="Q4704" i="1"/>
  <c r="E4710" i="1"/>
  <c r="O4712" i="1"/>
  <c r="M4714" i="1"/>
  <c r="D4724" i="1"/>
  <c r="K4725" i="1"/>
  <c r="H4729" i="1"/>
  <c r="H4732" i="1"/>
  <c r="O4740" i="1"/>
  <c r="Q4741" i="1"/>
  <c r="D4747" i="1"/>
  <c r="E4748" i="1"/>
  <c r="R4748" i="1"/>
  <c r="Q4748" i="1"/>
  <c r="G4754" i="1"/>
  <c r="Q4757" i="1"/>
  <c r="E4765" i="1"/>
  <c r="D4765" i="1"/>
  <c r="Q4767" i="1"/>
  <c r="R4767" i="1"/>
  <c r="I4774" i="1"/>
  <c r="H4774" i="1"/>
  <c r="M4774" i="1"/>
  <c r="N4774" i="1" s="1"/>
  <c r="H4778" i="1"/>
  <c r="O4778" i="1"/>
  <c r="I4778" i="1"/>
  <c r="G4778" i="1"/>
  <c r="G4780" i="1"/>
  <c r="O4780" i="1"/>
  <c r="Q4782" i="1"/>
  <c r="Q4784" i="1"/>
  <c r="Q4785" i="1"/>
  <c r="R4785" i="1"/>
  <c r="D4791" i="1"/>
  <c r="O4804" i="1"/>
  <c r="I4804" i="1"/>
  <c r="H4804" i="1"/>
  <c r="D4854" i="1"/>
  <c r="E4854" i="1"/>
  <c r="E4873" i="1"/>
  <c r="D4873" i="1"/>
  <c r="M4701" i="1"/>
  <c r="E4757" i="1"/>
  <c r="D4757" i="1"/>
  <c r="R4760" i="1"/>
  <c r="Q4760" i="1"/>
  <c r="O4764" i="1"/>
  <c r="H4764" i="1"/>
  <c r="O4773" i="1"/>
  <c r="I4773" i="1"/>
  <c r="K4778" i="1"/>
  <c r="R4787" i="1"/>
  <c r="Q4787" i="1"/>
  <c r="K4794" i="1"/>
  <c r="O4807" i="1"/>
  <c r="H4807" i="1"/>
  <c r="Q4817" i="1"/>
  <c r="R4817" i="1"/>
  <c r="Q4829" i="1"/>
  <c r="R4829" i="1"/>
  <c r="R4893" i="1"/>
  <c r="Q4893" i="1"/>
  <c r="Q4898" i="1"/>
  <c r="R4898" i="1"/>
  <c r="M4898" i="1" s="1"/>
  <c r="E4911" i="1"/>
  <c r="D4911" i="1"/>
  <c r="M4653" i="1"/>
  <c r="D4684" i="1"/>
  <c r="Q4694" i="1"/>
  <c r="H4700" i="1"/>
  <c r="G4701" i="1"/>
  <c r="R4706" i="1"/>
  <c r="M4706" i="1" s="1"/>
  <c r="H4710" i="1"/>
  <c r="D4712" i="1"/>
  <c r="Q4712" i="1"/>
  <c r="Q4714" i="1"/>
  <c r="G4716" i="1"/>
  <c r="M4720" i="1"/>
  <c r="G4721" i="1"/>
  <c r="G4724" i="1"/>
  <c r="G4727" i="1"/>
  <c r="R4742" i="1"/>
  <c r="Q4742" i="1"/>
  <c r="G4764" i="1"/>
  <c r="E4767" i="1"/>
  <c r="Q4768" i="1"/>
  <c r="M4778" i="1"/>
  <c r="O4781" i="1"/>
  <c r="H4781" i="1"/>
  <c r="G4781" i="1"/>
  <c r="R4788" i="1"/>
  <c r="H4800" i="1"/>
  <c r="I4800" i="1"/>
  <c r="G4800" i="1"/>
  <c r="Q4814" i="1"/>
  <c r="R4834" i="1"/>
  <c r="M4834" i="1" s="1"/>
  <c r="Q4834" i="1"/>
  <c r="N4846" i="1"/>
  <c r="E4869" i="1"/>
  <c r="D4869" i="1"/>
  <c r="M4593" i="1"/>
  <c r="D4632" i="1"/>
  <c r="G4637" i="1"/>
  <c r="K4639" i="1"/>
  <c r="D4648" i="1"/>
  <c r="H4652" i="1"/>
  <c r="G4653" i="1"/>
  <c r="D4672" i="1"/>
  <c r="H4676" i="1"/>
  <c r="G4677" i="1"/>
  <c r="G4693" i="1"/>
  <c r="R4698" i="1"/>
  <c r="I4701" i="1"/>
  <c r="O4720" i="1"/>
  <c r="D4725" i="1"/>
  <c r="I4727" i="1"/>
  <c r="O4732" i="1"/>
  <c r="E4741" i="1"/>
  <c r="D4741" i="1"/>
  <c r="Q4743" i="1"/>
  <c r="Q4744" i="1"/>
  <c r="D4749" i="1"/>
  <c r="Q4750" i="1"/>
  <c r="Q4752" i="1"/>
  <c r="R4753" i="1"/>
  <c r="M4758" i="1"/>
  <c r="H4758" i="1"/>
  <c r="O4758" i="1"/>
  <c r="K4762" i="1"/>
  <c r="N4762" i="1" s="1"/>
  <c r="I4764" i="1"/>
  <c r="G4766" i="1"/>
  <c r="O4766" i="1"/>
  <c r="D4768" i="1"/>
  <c r="R4770" i="1"/>
  <c r="Q4770" i="1"/>
  <c r="I4781" i="1"/>
  <c r="D4786" i="1"/>
  <c r="R4786" i="1"/>
  <c r="M4786" i="1" s="1"/>
  <c r="O4820" i="1"/>
  <c r="I4820" i="1"/>
  <c r="H4820" i="1"/>
  <c r="G4820" i="1"/>
  <c r="E4832" i="1"/>
  <c r="D4832" i="1"/>
  <c r="H4842" i="1"/>
  <c r="O4842" i="1"/>
  <c r="I4842" i="1"/>
  <c r="G4842" i="1"/>
  <c r="Q4897" i="1"/>
  <c r="R4897" i="1"/>
  <c r="M4897" i="1" s="1"/>
  <c r="M4746" i="1"/>
  <c r="O4794" i="1"/>
  <c r="O4812" i="1"/>
  <c r="O4826" i="1"/>
  <c r="M4830" i="1"/>
  <c r="I4836" i="1"/>
  <c r="M4838" i="1"/>
  <c r="O4844" i="1"/>
  <c r="I4852" i="1"/>
  <c r="Q4855" i="1"/>
  <c r="R4855" i="1"/>
  <c r="M4858" i="1"/>
  <c r="N4858" i="1" s="1"/>
  <c r="I4868" i="1"/>
  <c r="O4894" i="1"/>
  <c r="O4895" i="1"/>
  <c r="I4902" i="1"/>
  <c r="G4903" i="1"/>
  <c r="O4911" i="1"/>
  <c r="G4911" i="1"/>
  <c r="E4933" i="1"/>
  <c r="D4933" i="1"/>
  <c r="Q4951" i="1"/>
  <c r="R4951" i="1"/>
  <c r="K4795" i="1"/>
  <c r="M4806" i="1"/>
  <c r="M4818" i="1"/>
  <c r="D4853" i="1"/>
  <c r="M4866" i="1"/>
  <c r="G4870" i="1"/>
  <c r="M4872" i="1"/>
  <c r="I4872" i="1"/>
  <c r="R4876" i="1"/>
  <c r="M4876" i="1" s="1"/>
  <c r="O4878" i="1"/>
  <c r="I4884" i="1"/>
  <c r="R4888" i="1"/>
  <c r="M4888" i="1" s="1"/>
  <c r="Q4888" i="1"/>
  <c r="M4890" i="1"/>
  <c r="Q4895" i="1"/>
  <c r="R4895" i="1"/>
  <c r="R4914" i="1"/>
  <c r="M4914" i="1" s="1"/>
  <c r="Q4914" i="1"/>
  <c r="Q4955" i="1"/>
  <c r="R4955" i="1"/>
  <c r="I4963" i="1"/>
  <c r="H4963" i="1"/>
  <c r="K4810" i="1"/>
  <c r="K4826" i="1"/>
  <c r="K4842" i="1"/>
  <c r="K4850" i="1"/>
  <c r="E4861" i="1"/>
  <c r="D4861" i="1"/>
  <c r="D4878" i="1"/>
  <c r="E4878" i="1"/>
  <c r="M4882" i="1"/>
  <c r="Q4887" i="1"/>
  <c r="R4887" i="1"/>
  <c r="D4894" i="1"/>
  <c r="E4894" i="1"/>
  <c r="E4898" i="1"/>
  <c r="D4898" i="1"/>
  <c r="R4934" i="1"/>
  <c r="M4934" i="1" s="1"/>
  <c r="Q4934" i="1"/>
  <c r="D4974" i="1"/>
  <c r="E4974" i="1"/>
  <c r="K4974" i="1" s="1"/>
  <c r="N4974" i="1" s="1"/>
  <c r="E4987" i="1"/>
  <c r="D4987" i="1"/>
  <c r="E4991" i="1"/>
  <c r="D4991" i="1"/>
  <c r="M4794" i="1"/>
  <c r="E4806" i="1"/>
  <c r="K4806" i="1" s="1"/>
  <c r="M4810" i="1"/>
  <c r="G4812" i="1"/>
  <c r="I4814" i="1"/>
  <c r="I4816" i="1"/>
  <c r="D4818" i="1"/>
  <c r="M4826" i="1"/>
  <c r="E4830" i="1"/>
  <c r="M4836" i="1"/>
  <c r="M4842" i="1"/>
  <c r="G4844" i="1"/>
  <c r="M4844" i="1"/>
  <c r="H4850" i="1"/>
  <c r="G4850" i="1"/>
  <c r="H4898" i="1"/>
  <c r="O4898" i="1"/>
  <c r="I4898" i="1"/>
  <c r="R4901" i="1"/>
  <c r="Q4901" i="1"/>
  <c r="O4902" i="1"/>
  <c r="D4908" i="1"/>
  <c r="E4908" i="1"/>
  <c r="Q4911" i="1"/>
  <c r="R4911" i="1"/>
  <c r="M4911" i="1" s="1"/>
  <c r="D4924" i="1"/>
  <c r="E4924" i="1"/>
  <c r="R4930" i="1"/>
  <c r="M4930" i="1" s="1"/>
  <c r="Q4930" i="1"/>
  <c r="R4944" i="1"/>
  <c r="Q4944" i="1"/>
  <c r="D4948" i="1"/>
  <c r="E4948" i="1"/>
  <c r="K4948" i="1" s="1"/>
  <c r="N4948" i="1" s="1"/>
  <c r="E4973" i="1"/>
  <c r="D4973" i="1"/>
  <c r="G4794" i="1"/>
  <c r="E4798" i="1"/>
  <c r="R4809" i="1"/>
  <c r="H4812" i="1"/>
  <c r="Q4818" i="1"/>
  <c r="Q4819" i="1"/>
  <c r="Q4822" i="1"/>
  <c r="G4826" i="1"/>
  <c r="R4827" i="1"/>
  <c r="K4827" i="1" s="1"/>
  <c r="D4835" i="1"/>
  <c r="E4836" i="1"/>
  <c r="K4836" i="1" s="1"/>
  <c r="I4837" i="1"/>
  <c r="H4838" i="1"/>
  <c r="K4840" i="1"/>
  <c r="R4841" i="1"/>
  <c r="R4847" i="1"/>
  <c r="I4850" i="1"/>
  <c r="K4866" i="1"/>
  <c r="G4878" i="1"/>
  <c r="R4879" i="1"/>
  <c r="Q4880" i="1"/>
  <c r="D4885" i="1"/>
  <c r="G4886" i="1"/>
  <c r="O4886" i="1"/>
  <c r="E4889" i="1"/>
  <c r="G4894" i="1"/>
  <c r="E4895" i="1"/>
  <c r="H4897" i="1"/>
  <c r="G4898" i="1"/>
  <c r="Q4903" i="1"/>
  <c r="R4903" i="1"/>
  <c r="M4903" i="1" s="1"/>
  <c r="E4906" i="1"/>
  <c r="K4906" i="1" s="1"/>
  <c r="D4906" i="1"/>
  <c r="R4909" i="1"/>
  <c r="Q4909" i="1"/>
  <c r="E4914" i="1"/>
  <c r="D4914" i="1"/>
  <c r="E4917" i="1"/>
  <c r="D4917" i="1"/>
  <c r="Q4919" i="1"/>
  <c r="R4919" i="1"/>
  <c r="M4919" i="1" s="1"/>
  <c r="D4958" i="1"/>
  <c r="E4958" i="1"/>
  <c r="K4958" i="1" s="1"/>
  <c r="N4958" i="1" s="1"/>
  <c r="Q4961" i="1"/>
  <c r="R4961" i="1"/>
  <c r="K4961" i="1" s="1"/>
  <c r="E4977" i="1"/>
  <c r="D4977" i="1"/>
  <c r="K4998" i="1"/>
  <c r="N4998" i="1" s="1"/>
  <c r="M4816" i="1"/>
  <c r="M4852" i="1"/>
  <c r="D4868" i="1"/>
  <c r="E4868" i="1"/>
  <c r="H4906" i="1"/>
  <c r="G4906" i="1"/>
  <c r="E4921" i="1"/>
  <c r="D4921" i="1"/>
  <c r="H4922" i="1"/>
  <c r="I4922" i="1"/>
  <c r="G4922" i="1"/>
  <c r="E4937" i="1"/>
  <c r="D4937" i="1"/>
  <c r="E4947" i="1"/>
  <c r="D4947" i="1"/>
  <c r="H4954" i="1"/>
  <c r="O4954" i="1"/>
  <c r="I4954" i="1"/>
  <c r="G4954" i="1"/>
  <c r="E4957" i="1"/>
  <c r="D4957" i="1"/>
  <c r="H4982" i="1"/>
  <c r="O4982" i="1"/>
  <c r="M4982" i="1"/>
  <c r="I4982" i="1"/>
  <c r="G4982" i="1"/>
  <c r="M4828" i="1"/>
  <c r="H4866" i="1"/>
  <c r="O4866" i="1"/>
  <c r="I4866" i="1"/>
  <c r="H4868" i="1"/>
  <c r="O4868" i="1"/>
  <c r="E4901" i="1"/>
  <c r="D4901" i="1"/>
  <c r="D4905" i="1"/>
  <c r="I4906" i="1"/>
  <c r="E4919" i="1"/>
  <c r="H4926" i="1"/>
  <c r="G4926" i="1"/>
  <c r="O4926" i="1"/>
  <c r="E4930" i="1"/>
  <c r="D4930" i="1"/>
  <c r="R4992" i="1"/>
  <c r="Q4992" i="1"/>
  <c r="M4864" i="1"/>
  <c r="M4874" i="1"/>
  <c r="M4880" i="1"/>
  <c r="K4882" i="1"/>
  <c r="K4922" i="1"/>
  <c r="I4936" i="1"/>
  <c r="K4938" i="1"/>
  <c r="M4942" i="1"/>
  <c r="O4948" i="1"/>
  <c r="I4950" i="1"/>
  <c r="O4958" i="1"/>
  <c r="O4962" i="1"/>
  <c r="I4966" i="1"/>
  <c r="K4969" i="1"/>
  <c r="I4976" i="1"/>
  <c r="I4986" i="1"/>
  <c r="O4914" i="1"/>
  <c r="M4926" i="1"/>
  <c r="O4942" i="1"/>
  <c r="M4943" i="1"/>
  <c r="M4946" i="1"/>
  <c r="M4956" i="1"/>
  <c r="M4972" i="1"/>
  <c r="O4980" i="1"/>
  <c r="Q4988" i="1"/>
  <c r="M4990" i="1"/>
  <c r="G4992" i="1"/>
  <c r="Q4994" i="1"/>
  <c r="H4997" i="1"/>
  <c r="G4998" i="1"/>
  <c r="K4932" i="1"/>
  <c r="O4996" i="1"/>
  <c r="K4997" i="1"/>
  <c r="M4906" i="1"/>
  <c r="O4924" i="1"/>
  <c r="I4930" i="1"/>
  <c r="O4936" i="1"/>
  <c r="I4938" i="1"/>
  <c r="D4941" i="1"/>
  <c r="G4942" i="1"/>
  <c r="Q4942" i="1"/>
  <c r="D4945" i="1"/>
  <c r="K4946" i="1"/>
  <c r="M4950" i="1"/>
  <c r="Q4952" i="1"/>
  <c r="E4956" i="1"/>
  <c r="K4956" i="1" s="1"/>
  <c r="N4956" i="1" s="1"/>
  <c r="R4959" i="1"/>
  <c r="M4959" i="1" s="1"/>
  <c r="M4966" i="1"/>
  <c r="M4967" i="1"/>
  <c r="Q4968" i="1"/>
  <c r="K4972" i="1"/>
  <c r="I4974" i="1"/>
  <c r="O4976" i="1"/>
  <c r="Q4980" i="1"/>
  <c r="D4983" i="1"/>
  <c r="Q4984" i="1"/>
  <c r="R4985" i="1"/>
  <c r="K4985" i="1" s="1"/>
  <c r="O4986" i="1"/>
  <c r="H4987" i="1"/>
  <c r="G4988" i="1"/>
  <c r="K4990" i="1"/>
  <c r="I4992" i="1"/>
  <c r="D4993" i="1"/>
  <c r="G4994" i="1"/>
  <c r="D4999" i="1"/>
  <c r="E5000" i="1"/>
  <c r="H4942" i="1"/>
  <c r="O4950" i="1"/>
  <c r="K4966" i="1"/>
  <c r="O4966" i="1"/>
  <c r="I4988" i="1"/>
  <c r="I4994" i="1"/>
  <c r="Q4996" i="1"/>
  <c r="Q5000" i="1"/>
  <c r="K4940" i="1"/>
  <c r="K4890" i="1"/>
  <c r="I4914" i="1"/>
  <c r="M4922" i="1"/>
  <c r="M4927" i="1"/>
  <c r="O4930" i="1"/>
  <c r="M4935" i="1"/>
  <c r="M4938" i="1"/>
  <c r="I4946" i="1"/>
  <c r="D4949" i="1"/>
  <c r="Q4954" i="1"/>
  <c r="I4956" i="1"/>
  <c r="D4959" i="1"/>
  <c r="Q4960" i="1"/>
  <c r="H4965" i="1"/>
  <c r="D4981" i="1"/>
  <c r="E4982" i="1"/>
  <c r="K4982" i="1" s="1"/>
  <c r="D4985" i="1"/>
  <c r="H4989" i="1"/>
  <c r="G4996" i="1"/>
  <c r="I247" i="4"/>
  <c r="R69" i="1"/>
  <c r="Q69" i="1"/>
  <c r="N69" i="4" s="1"/>
  <c r="Q106" i="1"/>
  <c r="N106" i="4" s="1"/>
  <c r="R106" i="1"/>
  <c r="M106" i="1" s="1"/>
  <c r="K106" i="4" s="1"/>
  <c r="H110" i="4"/>
  <c r="K110" i="1"/>
  <c r="R140" i="1"/>
  <c r="Q140" i="1"/>
  <c r="N140" i="4" s="1"/>
  <c r="I265" i="4"/>
  <c r="O276" i="1"/>
  <c r="M276" i="4" s="1"/>
  <c r="G276" i="1"/>
  <c r="E276" i="4" s="1"/>
  <c r="K276" i="1"/>
  <c r="I276" i="1"/>
  <c r="G276" i="4" s="1"/>
  <c r="R333" i="1"/>
  <c r="Q333" i="1"/>
  <c r="N333" i="4" s="1"/>
  <c r="H375" i="1"/>
  <c r="F375" i="4" s="1"/>
  <c r="G375" i="1"/>
  <c r="E375" i="4" s="1"/>
  <c r="M375" i="1"/>
  <c r="K375" i="4" s="1"/>
  <c r="I375" i="1"/>
  <c r="G375" i="4" s="1"/>
  <c r="I490" i="1"/>
  <c r="G490" i="4" s="1"/>
  <c r="H490" i="1"/>
  <c r="F490" i="4" s="1"/>
  <c r="G490" i="1"/>
  <c r="E490" i="4" s="1"/>
  <c r="O490" i="1"/>
  <c r="M490" i="4" s="1"/>
  <c r="R492" i="1"/>
  <c r="K492" i="1" s="1"/>
  <c r="Q492" i="1"/>
  <c r="N492" i="4" s="1"/>
  <c r="M7" i="1"/>
  <c r="K7" i="4" s="1"/>
  <c r="I9" i="4"/>
  <c r="I10" i="1"/>
  <c r="G10" i="4" s="1"/>
  <c r="G10" i="1"/>
  <c r="E10" i="4" s="1"/>
  <c r="E18" i="1"/>
  <c r="D18" i="4" s="1"/>
  <c r="D18" i="1"/>
  <c r="C18" i="4" s="1"/>
  <c r="H27" i="4"/>
  <c r="O52" i="1"/>
  <c r="M52" i="4" s="1"/>
  <c r="G52" i="1"/>
  <c r="E52" i="4" s="1"/>
  <c r="K52" i="1"/>
  <c r="I52" i="1"/>
  <c r="G52" i="4" s="1"/>
  <c r="K53" i="1"/>
  <c r="D73" i="1"/>
  <c r="C73" i="4" s="1"/>
  <c r="Q90" i="1"/>
  <c r="N90" i="4" s="1"/>
  <c r="R90" i="1"/>
  <c r="O90" i="4" s="1"/>
  <c r="M91" i="1"/>
  <c r="K91" i="4" s="1"/>
  <c r="E117" i="1"/>
  <c r="D127" i="1"/>
  <c r="C127" i="4" s="1"/>
  <c r="E127" i="1"/>
  <c r="D127" i="4" s="1"/>
  <c r="D129" i="4"/>
  <c r="K129" i="1"/>
  <c r="R132" i="1"/>
  <c r="K132" i="1" s="1"/>
  <c r="I134" i="1"/>
  <c r="G134" i="4" s="1"/>
  <c r="H134" i="1"/>
  <c r="F134" i="4" s="1"/>
  <c r="O134" i="1"/>
  <c r="M134" i="4" s="1"/>
  <c r="H135" i="1"/>
  <c r="F135" i="4" s="1"/>
  <c r="I135" i="1"/>
  <c r="G135" i="4" s="1"/>
  <c r="G135" i="1"/>
  <c r="E135" i="4" s="1"/>
  <c r="D143" i="1"/>
  <c r="C143" i="4" s="1"/>
  <c r="E143" i="1"/>
  <c r="K152" i="1"/>
  <c r="O152" i="1"/>
  <c r="M152" i="4" s="1"/>
  <c r="G152" i="1"/>
  <c r="E152" i="4" s="1"/>
  <c r="H152" i="1"/>
  <c r="F152" i="4" s="1"/>
  <c r="M152" i="1"/>
  <c r="K152" i="4" s="1"/>
  <c r="I152" i="1"/>
  <c r="G152" i="4" s="1"/>
  <c r="O153" i="4"/>
  <c r="M153" i="1"/>
  <c r="K153" i="4" s="1"/>
  <c r="K153" i="1"/>
  <c r="Q154" i="1"/>
  <c r="N154" i="4" s="1"/>
  <c r="R154" i="1"/>
  <c r="O154" i="4" s="1"/>
  <c r="M155" i="1"/>
  <c r="K155" i="4" s="1"/>
  <c r="E157" i="1"/>
  <c r="D157" i="4" s="1"/>
  <c r="D157" i="1"/>
  <c r="C157" i="4" s="1"/>
  <c r="O162" i="4"/>
  <c r="I163" i="4"/>
  <c r="N163" i="1"/>
  <c r="L163" i="4" s="1"/>
  <c r="Q170" i="1"/>
  <c r="N170" i="4" s="1"/>
  <c r="R170" i="1"/>
  <c r="O170" i="4" s="1"/>
  <c r="Q184" i="1"/>
  <c r="N184" i="4" s="1"/>
  <c r="I186" i="1"/>
  <c r="G186" i="4" s="1"/>
  <c r="H186" i="1"/>
  <c r="F186" i="4" s="1"/>
  <c r="G186" i="1"/>
  <c r="E186" i="4" s="1"/>
  <c r="O186" i="1"/>
  <c r="M186" i="4" s="1"/>
  <c r="D191" i="1"/>
  <c r="C191" i="4" s="1"/>
  <c r="E191" i="1"/>
  <c r="D191" i="4" s="1"/>
  <c r="M197" i="1"/>
  <c r="K197" i="4" s="1"/>
  <c r="J201" i="4"/>
  <c r="M201" i="1"/>
  <c r="K201" i="4" s="1"/>
  <c r="R204" i="1"/>
  <c r="K204" i="1" s="1"/>
  <c r="Q204" i="1"/>
  <c r="N204" i="4" s="1"/>
  <c r="D207" i="1"/>
  <c r="C207" i="4" s="1"/>
  <c r="E207" i="1"/>
  <c r="K216" i="1"/>
  <c r="O216" i="1"/>
  <c r="M216" i="4" s="1"/>
  <c r="G216" i="1"/>
  <c r="E216" i="4" s="1"/>
  <c r="I216" i="1"/>
  <c r="G216" i="4" s="1"/>
  <c r="H216" i="1"/>
  <c r="F216" i="4" s="1"/>
  <c r="M216" i="1"/>
  <c r="K216" i="4" s="1"/>
  <c r="O217" i="4"/>
  <c r="M217" i="1"/>
  <c r="K217" i="4" s="1"/>
  <c r="K217" i="1"/>
  <c r="Q218" i="1"/>
  <c r="N218" i="4" s="1"/>
  <c r="R218" i="1"/>
  <c r="O218" i="4" s="1"/>
  <c r="E221" i="1"/>
  <c r="D221" i="4" s="1"/>
  <c r="D221" i="1"/>
  <c r="C221" i="4" s="1"/>
  <c r="O226" i="4"/>
  <c r="Q234" i="1"/>
  <c r="N234" i="4" s="1"/>
  <c r="R234" i="1"/>
  <c r="O234" i="4" s="1"/>
  <c r="G243" i="1"/>
  <c r="E243" i="4" s="1"/>
  <c r="Q248" i="1"/>
  <c r="N248" i="4" s="1"/>
  <c r="I250" i="1"/>
  <c r="G250" i="4" s="1"/>
  <c r="H250" i="1"/>
  <c r="F250" i="4" s="1"/>
  <c r="G250" i="1"/>
  <c r="E250" i="4" s="1"/>
  <c r="O250" i="1"/>
  <c r="M250" i="4" s="1"/>
  <c r="D255" i="1"/>
  <c r="C255" i="4" s="1"/>
  <c r="E255" i="1"/>
  <c r="D255" i="4" s="1"/>
  <c r="M261" i="1"/>
  <c r="K261" i="4" s="1"/>
  <c r="J265" i="4"/>
  <c r="M265" i="1"/>
  <c r="K265" i="4" s="1"/>
  <c r="R268" i="1"/>
  <c r="K268" i="1" s="1"/>
  <c r="Q268" i="1"/>
  <c r="N268" i="4" s="1"/>
  <c r="D271" i="1"/>
  <c r="C271" i="4" s="1"/>
  <c r="E271" i="1"/>
  <c r="H276" i="1"/>
  <c r="F276" i="4" s="1"/>
  <c r="K280" i="1"/>
  <c r="O280" i="1"/>
  <c r="M280" i="4" s="1"/>
  <c r="G280" i="1"/>
  <c r="E280" i="4" s="1"/>
  <c r="I280" i="1"/>
  <c r="G280" i="4" s="1"/>
  <c r="H280" i="1"/>
  <c r="F280" i="4" s="1"/>
  <c r="M280" i="1"/>
  <c r="K280" i="4" s="1"/>
  <c r="O281" i="4"/>
  <c r="M281" i="1"/>
  <c r="K281" i="4" s="1"/>
  <c r="K281" i="1"/>
  <c r="Q282" i="1"/>
  <c r="N282" i="4" s="1"/>
  <c r="R282" i="1"/>
  <c r="O282" i="4" s="1"/>
  <c r="E285" i="1"/>
  <c r="D285" i="4" s="1"/>
  <c r="D285" i="1"/>
  <c r="C285" i="4" s="1"/>
  <c r="H295" i="1"/>
  <c r="F295" i="4" s="1"/>
  <c r="I295" i="1"/>
  <c r="G295" i="4" s="1"/>
  <c r="G295" i="1"/>
  <c r="E295" i="4" s="1"/>
  <c r="M295" i="1"/>
  <c r="K295" i="4" s="1"/>
  <c r="D303" i="1"/>
  <c r="C303" i="4" s="1"/>
  <c r="E303" i="1"/>
  <c r="D309" i="4"/>
  <c r="K309" i="1"/>
  <c r="O315" i="4"/>
  <c r="M315" i="1"/>
  <c r="K315" i="4" s="1"/>
  <c r="Q330" i="1"/>
  <c r="N330" i="4" s="1"/>
  <c r="R330" i="1"/>
  <c r="M330" i="1" s="1"/>
  <c r="K330" i="4" s="1"/>
  <c r="O342" i="4"/>
  <c r="K342" i="1"/>
  <c r="K344" i="1"/>
  <c r="O344" i="1"/>
  <c r="M344" i="4" s="1"/>
  <c r="G344" i="1"/>
  <c r="E344" i="4" s="1"/>
  <c r="I344" i="1"/>
  <c r="G344" i="4" s="1"/>
  <c r="H344" i="1"/>
  <c r="F344" i="4" s="1"/>
  <c r="M344" i="1"/>
  <c r="K344" i="4" s="1"/>
  <c r="Q346" i="1"/>
  <c r="N346" i="4" s="1"/>
  <c r="R346" i="1"/>
  <c r="M346" i="1" s="1"/>
  <c r="K346" i="4" s="1"/>
  <c r="J361" i="4"/>
  <c r="M361" i="1"/>
  <c r="K361" i="4" s="1"/>
  <c r="H366" i="4"/>
  <c r="K366" i="1"/>
  <c r="E370" i="1"/>
  <c r="D370" i="4" s="1"/>
  <c r="D370" i="1"/>
  <c r="C370" i="4" s="1"/>
  <c r="M372" i="1"/>
  <c r="K372" i="4" s="1"/>
  <c r="H391" i="1"/>
  <c r="F391" i="4" s="1"/>
  <c r="M391" i="1"/>
  <c r="K391" i="4" s="1"/>
  <c r="I391" i="1"/>
  <c r="G391" i="4" s="1"/>
  <c r="G391" i="1"/>
  <c r="E391" i="4" s="1"/>
  <c r="D399" i="1"/>
  <c r="C399" i="4" s="1"/>
  <c r="E399" i="1"/>
  <c r="D405" i="4"/>
  <c r="K405" i="1"/>
  <c r="O411" i="4"/>
  <c r="M411" i="1"/>
  <c r="K411" i="4" s="1"/>
  <c r="K456" i="1"/>
  <c r="O456" i="1"/>
  <c r="M456" i="4" s="1"/>
  <c r="G456" i="1"/>
  <c r="E456" i="4" s="1"/>
  <c r="M456" i="1"/>
  <c r="K456" i="4" s="1"/>
  <c r="I456" i="1"/>
  <c r="G456" i="4" s="1"/>
  <c r="H456" i="1"/>
  <c r="F456" i="4" s="1"/>
  <c r="R461" i="1"/>
  <c r="Q461" i="1"/>
  <c r="N461" i="4" s="1"/>
  <c r="R477" i="1"/>
  <c r="Q477" i="1"/>
  <c r="N477" i="4" s="1"/>
  <c r="M480" i="1"/>
  <c r="K480" i="4" s="1"/>
  <c r="J489" i="4"/>
  <c r="M489" i="1"/>
  <c r="K489" i="4" s="1"/>
  <c r="H494" i="4"/>
  <c r="K494" i="1"/>
  <c r="Q506" i="1"/>
  <c r="N506" i="4" s="1"/>
  <c r="R506" i="1"/>
  <c r="O506" i="4" s="1"/>
  <c r="D545" i="4"/>
  <c r="K545" i="1"/>
  <c r="D557" i="4"/>
  <c r="K557" i="1"/>
  <c r="D617" i="4"/>
  <c r="K617" i="1"/>
  <c r="O652" i="4"/>
  <c r="M652" i="1"/>
  <c r="K652" i="4" s="1"/>
  <c r="D685" i="4"/>
  <c r="K685" i="1"/>
  <c r="I38" i="1"/>
  <c r="G38" i="4" s="1"/>
  <c r="H38" i="1"/>
  <c r="F38" i="4" s="1"/>
  <c r="O38" i="1"/>
  <c r="M38" i="4" s="1"/>
  <c r="R61" i="1"/>
  <c r="Q61" i="1"/>
  <c r="N61" i="4" s="1"/>
  <c r="K72" i="1"/>
  <c r="O72" i="1"/>
  <c r="M72" i="4" s="1"/>
  <c r="G72" i="1"/>
  <c r="E72" i="4" s="1"/>
  <c r="M72" i="1"/>
  <c r="K72" i="4" s="1"/>
  <c r="I72" i="1"/>
  <c r="G72" i="4" s="1"/>
  <c r="H72" i="1"/>
  <c r="F72" i="4" s="1"/>
  <c r="J73" i="4"/>
  <c r="M73" i="1"/>
  <c r="K73" i="4" s="1"/>
  <c r="I201" i="4"/>
  <c r="O212" i="1"/>
  <c r="M212" i="4" s="1"/>
  <c r="G212" i="1"/>
  <c r="E212" i="4" s="1"/>
  <c r="K212" i="1"/>
  <c r="I212" i="1"/>
  <c r="G212" i="4" s="1"/>
  <c r="E226" i="1"/>
  <c r="D226" i="4" s="1"/>
  <c r="D226" i="1"/>
  <c r="C226" i="4" s="1"/>
  <c r="R237" i="1"/>
  <c r="Q237" i="1"/>
  <c r="N237" i="4" s="1"/>
  <c r="R364" i="1"/>
  <c r="K364" i="1" s="1"/>
  <c r="Q364" i="1"/>
  <c r="N364" i="4" s="1"/>
  <c r="O560" i="4"/>
  <c r="M560" i="1"/>
  <c r="K560" i="4" s="1"/>
  <c r="O724" i="4"/>
  <c r="M724" i="1"/>
  <c r="K724" i="4" s="1"/>
  <c r="R13" i="1"/>
  <c r="Q13" i="1"/>
  <c r="N13" i="4" s="1"/>
  <c r="K24" i="1"/>
  <c r="O24" i="1"/>
  <c r="M24" i="4" s="1"/>
  <c r="G24" i="1"/>
  <c r="E24" i="4" s="1"/>
  <c r="H24" i="1"/>
  <c r="F24" i="4" s="1"/>
  <c r="M24" i="1"/>
  <c r="K24" i="4" s="1"/>
  <c r="H31" i="1"/>
  <c r="F31" i="4" s="1"/>
  <c r="G31" i="1"/>
  <c r="E31" i="4" s="1"/>
  <c r="G38" i="1"/>
  <c r="E38" i="4" s="1"/>
  <c r="D47" i="1"/>
  <c r="C47" i="4" s="1"/>
  <c r="E47" i="1"/>
  <c r="K55" i="1"/>
  <c r="Q56" i="1"/>
  <c r="N56" i="4" s="1"/>
  <c r="I58" i="1"/>
  <c r="G58" i="4" s="1"/>
  <c r="H58" i="1"/>
  <c r="F58" i="4" s="1"/>
  <c r="G58" i="1"/>
  <c r="E58" i="4" s="1"/>
  <c r="O58" i="1"/>
  <c r="M58" i="4" s="1"/>
  <c r="E59" i="1"/>
  <c r="D59" i="4" s="1"/>
  <c r="O63" i="1"/>
  <c r="M63" i="4" s="1"/>
  <c r="K64" i="1"/>
  <c r="O64" i="1"/>
  <c r="M64" i="4" s="1"/>
  <c r="G64" i="1"/>
  <c r="E64" i="4" s="1"/>
  <c r="H64" i="1"/>
  <c r="F64" i="4" s="1"/>
  <c r="K67" i="1"/>
  <c r="M68" i="1"/>
  <c r="K68" i="4" s="1"/>
  <c r="K86" i="1"/>
  <c r="H87" i="1"/>
  <c r="F87" i="4" s="1"/>
  <c r="G87" i="1"/>
  <c r="E87" i="4" s="1"/>
  <c r="M87" i="1"/>
  <c r="K87" i="4" s="1"/>
  <c r="Q89" i="1"/>
  <c r="N89" i="4" s="1"/>
  <c r="R5" i="1"/>
  <c r="Q5" i="1"/>
  <c r="N5" i="4" s="1"/>
  <c r="R6" i="1"/>
  <c r="O6" i="4" s="1"/>
  <c r="K8" i="1"/>
  <c r="O8" i="1"/>
  <c r="M8" i="4" s="1"/>
  <c r="G8" i="1"/>
  <c r="E8" i="4" s="1"/>
  <c r="M8" i="1"/>
  <c r="K8" i="4" s="1"/>
  <c r="I8" i="1"/>
  <c r="G8" i="4" s="1"/>
  <c r="H8" i="1"/>
  <c r="F8" i="4" s="1"/>
  <c r="J9" i="4"/>
  <c r="M9" i="1"/>
  <c r="K9" i="4" s="1"/>
  <c r="H10" i="1"/>
  <c r="F10" i="4" s="1"/>
  <c r="I18" i="1"/>
  <c r="G18" i="4" s="1"/>
  <c r="O18" i="1"/>
  <c r="M18" i="4" s="1"/>
  <c r="G18" i="1"/>
  <c r="E18" i="4" s="1"/>
  <c r="H19" i="1"/>
  <c r="F19" i="4" s="1"/>
  <c r="I19" i="1"/>
  <c r="G19" i="4" s="1"/>
  <c r="M19" i="1"/>
  <c r="K19" i="4" s="1"/>
  <c r="I24" i="1"/>
  <c r="G24" i="4" s="1"/>
  <c r="O25" i="4"/>
  <c r="M25" i="1"/>
  <c r="K25" i="4" s="1"/>
  <c r="K25" i="1"/>
  <c r="R28" i="1"/>
  <c r="O28" i="4" s="1"/>
  <c r="I31" i="1"/>
  <c r="G31" i="4" s="1"/>
  <c r="Q42" i="1"/>
  <c r="N42" i="4" s="1"/>
  <c r="R42" i="1"/>
  <c r="O42" i="4" s="1"/>
  <c r="E45" i="1"/>
  <c r="D45" i="4" s="1"/>
  <c r="H46" i="4"/>
  <c r="K46" i="1"/>
  <c r="Q50" i="1"/>
  <c r="N50" i="4" s="1"/>
  <c r="R50" i="1"/>
  <c r="O50" i="4" s="1"/>
  <c r="H52" i="1"/>
  <c r="F52" i="4" s="1"/>
  <c r="I64" i="1"/>
  <c r="G64" i="4" s="1"/>
  <c r="D71" i="1"/>
  <c r="C71" i="4" s="1"/>
  <c r="E71" i="1"/>
  <c r="D71" i="4" s="1"/>
  <c r="R76" i="1"/>
  <c r="K76" i="1" s="1"/>
  <c r="Q76" i="1"/>
  <c r="N76" i="4" s="1"/>
  <c r="D78" i="1"/>
  <c r="C78" i="4" s="1"/>
  <c r="I87" i="1"/>
  <c r="G87" i="4" s="1"/>
  <c r="M92" i="1"/>
  <c r="K92" i="4" s="1"/>
  <c r="E93" i="1"/>
  <c r="D93" i="4" s="1"/>
  <c r="D93" i="1"/>
  <c r="C93" i="4" s="1"/>
  <c r="E98" i="1"/>
  <c r="D98" i="4" s="1"/>
  <c r="D98" i="1"/>
  <c r="C98" i="4" s="1"/>
  <c r="K105" i="1"/>
  <c r="I106" i="1"/>
  <c r="G106" i="4" s="1"/>
  <c r="G106" i="1"/>
  <c r="E106" i="4" s="1"/>
  <c r="R109" i="1"/>
  <c r="Q109" i="1"/>
  <c r="N109" i="4" s="1"/>
  <c r="E114" i="1"/>
  <c r="D114" i="4" s="1"/>
  <c r="D114" i="1"/>
  <c r="C114" i="4" s="1"/>
  <c r="K120" i="1"/>
  <c r="O120" i="1"/>
  <c r="M120" i="4" s="1"/>
  <c r="G120" i="1"/>
  <c r="E120" i="4" s="1"/>
  <c r="H120" i="1"/>
  <c r="F120" i="4" s="1"/>
  <c r="M120" i="1"/>
  <c r="K120" i="4" s="1"/>
  <c r="H123" i="4"/>
  <c r="K123" i="1"/>
  <c r="H127" i="1"/>
  <c r="F127" i="4" s="1"/>
  <c r="G127" i="1"/>
  <c r="E127" i="4" s="1"/>
  <c r="G134" i="1"/>
  <c r="E134" i="4" s="1"/>
  <c r="H142" i="4"/>
  <c r="K142" i="1"/>
  <c r="D149" i="4"/>
  <c r="K149" i="1"/>
  <c r="Q153" i="1"/>
  <c r="N153" i="4" s="1"/>
  <c r="R157" i="1"/>
  <c r="Q157" i="1"/>
  <c r="N157" i="4" s="1"/>
  <c r="M166" i="1"/>
  <c r="K166" i="4" s="1"/>
  <c r="I166" i="1"/>
  <c r="G166" i="4" s="1"/>
  <c r="H166" i="1"/>
  <c r="F166" i="4" s="1"/>
  <c r="O166" i="1"/>
  <c r="M166" i="4" s="1"/>
  <c r="K166" i="1"/>
  <c r="H167" i="1"/>
  <c r="F167" i="4" s="1"/>
  <c r="M167" i="1"/>
  <c r="K167" i="4" s="1"/>
  <c r="I167" i="1"/>
  <c r="G167" i="4" s="1"/>
  <c r="G167" i="1"/>
  <c r="E167" i="4" s="1"/>
  <c r="K183" i="1"/>
  <c r="M192" i="1"/>
  <c r="K192" i="4" s="1"/>
  <c r="K200" i="1"/>
  <c r="O200" i="1"/>
  <c r="M200" i="4" s="1"/>
  <c r="G200" i="1"/>
  <c r="E200" i="4" s="1"/>
  <c r="M200" i="1"/>
  <c r="K200" i="4" s="1"/>
  <c r="I200" i="1"/>
  <c r="G200" i="4" s="1"/>
  <c r="H200" i="1"/>
  <c r="F200" i="4" s="1"/>
  <c r="D201" i="1"/>
  <c r="C201" i="4" s="1"/>
  <c r="H206" i="4"/>
  <c r="K206" i="1"/>
  <c r="D213" i="4"/>
  <c r="K213" i="1"/>
  <c r="Q217" i="1"/>
  <c r="N217" i="4" s="1"/>
  <c r="R221" i="1"/>
  <c r="Q221" i="1"/>
  <c r="N221" i="4" s="1"/>
  <c r="M230" i="1"/>
  <c r="K230" i="4" s="1"/>
  <c r="I230" i="1"/>
  <c r="G230" i="4" s="1"/>
  <c r="H230" i="1"/>
  <c r="F230" i="4" s="1"/>
  <c r="O230" i="1"/>
  <c r="M230" i="4" s="1"/>
  <c r="K230" i="1"/>
  <c r="H231" i="1"/>
  <c r="F231" i="4" s="1"/>
  <c r="I231" i="1"/>
  <c r="G231" i="4" s="1"/>
  <c r="G231" i="1"/>
  <c r="E231" i="4" s="1"/>
  <c r="M231" i="1"/>
  <c r="K231" i="4" s="1"/>
  <c r="M256" i="1"/>
  <c r="K256" i="4" s="1"/>
  <c r="K264" i="1"/>
  <c r="O264" i="1"/>
  <c r="M264" i="4" s="1"/>
  <c r="G264" i="1"/>
  <c r="E264" i="4" s="1"/>
  <c r="M264" i="1"/>
  <c r="K264" i="4" s="1"/>
  <c r="I264" i="1"/>
  <c r="G264" i="4" s="1"/>
  <c r="H264" i="1"/>
  <c r="F264" i="4" s="1"/>
  <c r="D265" i="1"/>
  <c r="C265" i="4" s="1"/>
  <c r="H270" i="4"/>
  <c r="K270" i="1"/>
  <c r="D277" i="4"/>
  <c r="K277" i="1"/>
  <c r="Q281" i="1"/>
  <c r="N281" i="4" s="1"/>
  <c r="R285" i="1"/>
  <c r="Q285" i="1"/>
  <c r="N285" i="4" s="1"/>
  <c r="I298" i="1"/>
  <c r="G298" i="4" s="1"/>
  <c r="G298" i="1"/>
  <c r="E298" i="4" s="1"/>
  <c r="O298" i="1"/>
  <c r="M298" i="4" s="1"/>
  <c r="H298" i="1"/>
  <c r="F298" i="4" s="1"/>
  <c r="R300" i="1"/>
  <c r="K300" i="1" s="1"/>
  <c r="Q300" i="1"/>
  <c r="N300" i="4" s="1"/>
  <c r="H311" i="1"/>
  <c r="F311" i="4" s="1"/>
  <c r="G311" i="1"/>
  <c r="E311" i="4" s="1"/>
  <c r="M311" i="1"/>
  <c r="K311" i="4" s="1"/>
  <c r="I311" i="1"/>
  <c r="G311" i="4" s="1"/>
  <c r="I314" i="1"/>
  <c r="G314" i="4" s="1"/>
  <c r="H314" i="1"/>
  <c r="F314" i="4" s="1"/>
  <c r="G314" i="1"/>
  <c r="E314" i="4" s="1"/>
  <c r="O314" i="1"/>
  <c r="M314" i="4" s="1"/>
  <c r="Q316" i="1"/>
  <c r="N316" i="4" s="1"/>
  <c r="R316" i="1"/>
  <c r="O316" i="4" s="1"/>
  <c r="O320" i="4"/>
  <c r="M320" i="1"/>
  <c r="K320" i="4" s="1"/>
  <c r="E322" i="1"/>
  <c r="D322" i="4" s="1"/>
  <c r="D322" i="1"/>
  <c r="C322" i="4" s="1"/>
  <c r="M324" i="1"/>
  <c r="K324" i="4" s="1"/>
  <c r="D361" i="4"/>
  <c r="K361" i="1"/>
  <c r="D365" i="1"/>
  <c r="C365" i="4" s="1"/>
  <c r="E365" i="1"/>
  <c r="D365" i="4" s="1"/>
  <c r="K375" i="1"/>
  <c r="H379" i="4"/>
  <c r="K379" i="1"/>
  <c r="E381" i="1"/>
  <c r="D381" i="4" s="1"/>
  <c r="D381" i="1"/>
  <c r="C381" i="4" s="1"/>
  <c r="I394" i="1"/>
  <c r="G394" i="4" s="1"/>
  <c r="H394" i="1"/>
  <c r="F394" i="4" s="1"/>
  <c r="G394" i="1"/>
  <c r="E394" i="4" s="1"/>
  <c r="O394" i="1"/>
  <c r="M394" i="4" s="1"/>
  <c r="R396" i="1"/>
  <c r="Q396" i="1"/>
  <c r="N396" i="4" s="1"/>
  <c r="H407" i="1"/>
  <c r="F407" i="4" s="1"/>
  <c r="I407" i="1"/>
  <c r="G407" i="4" s="1"/>
  <c r="G407" i="1"/>
  <c r="E407" i="4" s="1"/>
  <c r="M407" i="1"/>
  <c r="K407" i="4" s="1"/>
  <c r="I410" i="1"/>
  <c r="G410" i="4" s="1"/>
  <c r="H410" i="1"/>
  <c r="F410" i="4" s="1"/>
  <c r="G410" i="1"/>
  <c r="E410" i="4" s="1"/>
  <c r="O410" i="1"/>
  <c r="M410" i="4" s="1"/>
  <c r="R412" i="1"/>
  <c r="O412" i="4" s="1"/>
  <c r="Q412" i="1"/>
  <c r="N412" i="4" s="1"/>
  <c r="E418" i="1"/>
  <c r="D418" i="1"/>
  <c r="C418" i="4" s="1"/>
  <c r="D447" i="1"/>
  <c r="C447" i="4" s="1"/>
  <c r="E447" i="1"/>
  <c r="D447" i="4" s="1"/>
  <c r="Q458" i="1"/>
  <c r="N458" i="4" s="1"/>
  <c r="R458" i="1"/>
  <c r="M458" i="1" s="1"/>
  <c r="K458" i="4" s="1"/>
  <c r="O470" i="4"/>
  <c r="K470" i="1"/>
  <c r="K472" i="1"/>
  <c r="O472" i="1"/>
  <c r="M472" i="4" s="1"/>
  <c r="G472" i="1"/>
  <c r="E472" i="4" s="1"/>
  <c r="I472" i="1"/>
  <c r="G472" i="4" s="1"/>
  <c r="H472" i="1"/>
  <c r="F472" i="4" s="1"/>
  <c r="M472" i="1"/>
  <c r="K472" i="4" s="1"/>
  <c r="Q474" i="1"/>
  <c r="N474" i="4" s="1"/>
  <c r="R474" i="1"/>
  <c r="M474" i="1" s="1"/>
  <c r="K474" i="4" s="1"/>
  <c r="D489" i="4"/>
  <c r="K489" i="1"/>
  <c r="E493" i="1"/>
  <c r="D493" i="4" s="1"/>
  <c r="D493" i="1"/>
  <c r="C493" i="4" s="1"/>
  <c r="M504" i="1"/>
  <c r="K504" i="4" s="1"/>
  <c r="M544" i="1"/>
  <c r="K544" i="4" s="1"/>
  <c r="M572" i="1"/>
  <c r="K572" i="4" s="1"/>
  <c r="D641" i="4"/>
  <c r="K641" i="1"/>
  <c r="O656" i="4"/>
  <c r="M656" i="1"/>
  <c r="K656" i="4" s="1"/>
  <c r="I795" i="4"/>
  <c r="O797" i="4"/>
  <c r="D31" i="1"/>
  <c r="C31" i="4" s="1"/>
  <c r="E31" i="1"/>
  <c r="D31" i="4" s="1"/>
  <c r="H39" i="1"/>
  <c r="F39" i="4" s="1"/>
  <c r="I39" i="1"/>
  <c r="G39" i="4" s="1"/>
  <c r="G39" i="1"/>
  <c r="E39" i="4" s="1"/>
  <c r="D135" i="1"/>
  <c r="C135" i="4" s="1"/>
  <c r="E135" i="1"/>
  <c r="D135" i="4" s="1"/>
  <c r="E162" i="1"/>
  <c r="D162" i="4" s="1"/>
  <c r="D162" i="1"/>
  <c r="C162" i="4" s="1"/>
  <c r="H179" i="1"/>
  <c r="F179" i="4" s="1"/>
  <c r="I179" i="1"/>
  <c r="G179" i="4" s="1"/>
  <c r="M179" i="1"/>
  <c r="K179" i="4" s="1"/>
  <c r="I362" i="1"/>
  <c r="G362" i="4" s="1"/>
  <c r="H362" i="1"/>
  <c r="F362" i="4" s="1"/>
  <c r="G362" i="1"/>
  <c r="E362" i="4" s="1"/>
  <c r="O362" i="1"/>
  <c r="M362" i="4" s="1"/>
  <c r="Q426" i="1"/>
  <c r="N426" i="4" s="1"/>
  <c r="R426" i="1"/>
  <c r="O426" i="4" s="1"/>
  <c r="D457" i="4"/>
  <c r="K457" i="1"/>
  <c r="D673" i="4"/>
  <c r="K673" i="1"/>
  <c r="O688" i="4"/>
  <c r="M688" i="1"/>
  <c r="K688" i="4" s="1"/>
  <c r="O3" i="1"/>
  <c r="M3" i="4" s="1"/>
  <c r="G3" i="1"/>
  <c r="E3" i="4" s="1"/>
  <c r="K3" i="1"/>
  <c r="M3" i="1"/>
  <c r="K3" i="4" s="1"/>
  <c r="I3" i="1"/>
  <c r="G3" i="4" s="1"/>
  <c r="H3" i="1"/>
  <c r="F3" i="4" s="1"/>
  <c r="H23" i="1"/>
  <c r="F23" i="4" s="1"/>
  <c r="G23" i="1"/>
  <c r="E23" i="4" s="1"/>
  <c r="M23" i="1"/>
  <c r="K23" i="4" s="1"/>
  <c r="Q26" i="1"/>
  <c r="N26" i="4" s="1"/>
  <c r="R26" i="1"/>
  <c r="M26" i="1" s="1"/>
  <c r="K26" i="4" s="1"/>
  <c r="D63" i="1"/>
  <c r="C63" i="4" s="1"/>
  <c r="E63" i="1"/>
  <c r="D63" i="4" s="1"/>
  <c r="D65" i="4"/>
  <c r="K65" i="1"/>
  <c r="M70" i="1"/>
  <c r="K70" i="4" s="1"/>
  <c r="I70" i="1"/>
  <c r="G70" i="4" s="1"/>
  <c r="H70" i="1"/>
  <c r="F70" i="4" s="1"/>
  <c r="O70" i="1"/>
  <c r="M70" i="4" s="1"/>
  <c r="K70" i="1"/>
  <c r="H71" i="1"/>
  <c r="F71" i="4" s="1"/>
  <c r="I71" i="1"/>
  <c r="G71" i="4" s="1"/>
  <c r="G71" i="1"/>
  <c r="E71" i="4" s="1"/>
  <c r="E90" i="1"/>
  <c r="D90" i="4" s="1"/>
  <c r="D90" i="1"/>
  <c r="C90" i="4" s="1"/>
  <c r="R93" i="1"/>
  <c r="Q93" i="1"/>
  <c r="N93" i="4" s="1"/>
  <c r="R101" i="1"/>
  <c r="Q101" i="1"/>
  <c r="N101" i="4" s="1"/>
  <c r="K104" i="1"/>
  <c r="O104" i="1"/>
  <c r="M104" i="4" s="1"/>
  <c r="G104" i="1"/>
  <c r="E104" i="4" s="1"/>
  <c r="M104" i="1"/>
  <c r="K104" i="4" s="1"/>
  <c r="I104" i="1"/>
  <c r="G104" i="4" s="1"/>
  <c r="H104" i="1"/>
  <c r="F104" i="4" s="1"/>
  <c r="J105" i="4"/>
  <c r="M105" i="1"/>
  <c r="K105" i="4" s="1"/>
  <c r="I114" i="1"/>
  <c r="G114" i="4" s="1"/>
  <c r="O114" i="1"/>
  <c r="M114" i="4" s="1"/>
  <c r="G114" i="1"/>
  <c r="E114" i="4" s="1"/>
  <c r="H115" i="1"/>
  <c r="F115" i="4" s="1"/>
  <c r="I115" i="1"/>
  <c r="G115" i="4" s="1"/>
  <c r="M115" i="1"/>
  <c r="K115" i="4" s="1"/>
  <c r="O121" i="4"/>
  <c r="M121" i="1"/>
  <c r="K121" i="4" s="1"/>
  <c r="K121" i="1"/>
  <c r="Q138" i="1"/>
  <c r="N138" i="4" s="1"/>
  <c r="R138" i="1"/>
  <c r="M138" i="1" s="1"/>
  <c r="K138" i="4" s="1"/>
  <c r="E146" i="1"/>
  <c r="D146" i="4" s="1"/>
  <c r="D146" i="1"/>
  <c r="C146" i="4" s="1"/>
  <c r="H187" i="4"/>
  <c r="K187" i="1"/>
  <c r="R188" i="1"/>
  <c r="O188" i="4" s="1"/>
  <c r="Q188" i="1"/>
  <c r="N188" i="4" s="1"/>
  <c r="D205" i="1"/>
  <c r="C205" i="4" s="1"/>
  <c r="E205" i="1"/>
  <c r="D205" i="4" s="1"/>
  <c r="E210" i="1"/>
  <c r="D210" i="4" s="1"/>
  <c r="D210" i="1"/>
  <c r="C210" i="4" s="1"/>
  <c r="H251" i="4"/>
  <c r="K251" i="1"/>
  <c r="R252" i="1"/>
  <c r="O252" i="4" s="1"/>
  <c r="Q252" i="1"/>
  <c r="N252" i="4" s="1"/>
  <c r="E269" i="1"/>
  <c r="D269" i="4" s="1"/>
  <c r="D269" i="1"/>
  <c r="C269" i="4" s="1"/>
  <c r="E274" i="1"/>
  <c r="D274" i="4" s="1"/>
  <c r="D274" i="1"/>
  <c r="C274" i="4" s="1"/>
  <c r="J297" i="4"/>
  <c r="M297" i="1"/>
  <c r="K297" i="4" s="1"/>
  <c r="H302" i="4"/>
  <c r="K302" i="1"/>
  <c r="E306" i="1"/>
  <c r="D306" i="4" s="1"/>
  <c r="D306" i="1"/>
  <c r="C306" i="4" s="1"/>
  <c r="D351" i="1"/>
  <c r="C351" i="4" s="1"/>
  <c r="E351" i="1"/>
  <c r="D351" i="4" s="1"/>
  <c r="K360" i="1"/>
  <c r="O360" i="1"/>
  <c r="M360" i="4" s="1"/>
  <c r="G360" i="1"/>
  <c r="E360" i="4" s="1"/>
  <c r="M360" i="1"/>
  <c r="K360" i="4" s="1"/>
  <c r="I360" i="1"/>
  <c r="G360" i="4" s="1"/>
  <c r="H360" i="1"/>
  <c r="F360" i="4" s="1"/>
  <c r="R365" i="1"/>
  <c r="Q365" i="1"/>
  <c r="N365" i="4" s="1"/>
  <c r="R381" i="1"/>
  <c r="Q381" i="1"/>
  <c r="N381" i="4" s="1"/>
  <c r="M384" i="1"/>
  <c r="K384" i="4" s="1"/>
  <c r="J393" i="4"/>
  <c r="M393" i="1"/>
  <c r="K393" i="4" s="1"/>
  <c r="H398" i="4"/>
  <c r="K398" i="1"/>
  <c r="E402" i="1"/>
  <c r="D402" i="4" s="1"/>
  <c r="D402" i="1"/>
  <c r="C402" i="4" s="1"/>
  <c r="M404" i="1"/>
  <c r="K404" i="4" s="1"/>
  <c r="H423" i="1"/>
  <c r="F423" i="4" s="1"/>
  <c r="M423" i="1"/>
  <c r="K423" i="4" s="1"/>
  <c r="I423" i="1"/>
  <c r="G423" i="4" s="1"/>
  <c r="G423" i="1"/>
  <c r="E423" i="4" s="1"/>
  <c r="D431" i="1"/>
  <c r="C431" i="4" s="1"/>
  <c r="E431" i="1"/>
  <c r="D437" i="4"/>
  <c r="K437" i="1"/>
  <c r="O443" i="4"/>
  <c r="M443" i="1"/>
  <c r="K443" i="4" s="1"/>
  <c r="M452" i="1"/>
  <c r="K452" i="4" s="1"/>
  <c r="K488" i="1"/>
  <c r="O488" i="1"/>
  <c r="M488" i="4" s="1"/>
  <c r="G488" i="1"/>
  <c r="E488" i="4" s="1"/>
  <c r="M488" i="1"/>
  <c r="K488" i="4" s="1"/>
  <c r="I488" i="1"/>
  <c r="G488" i="4" s="1"/>
  <c r="H488" i="1"/>
  <c r="F488" i="4" s="1"/>
  <c r="R493" i="1"/>
  <c r="Q493" i="1"/>
  <c r="N493" i="4" s="1"/>
  <c r="O502" i="4"/>
  <c r="K502" i="1"/>
  <c r="O507" i="4"/>
  <c r="M507" i="1"/>
  <c r="K507" i="4" s="1"/>
  <c r="E514" i="1"/>
  <c r="D514" i="1"/>
  <c r="C514" i="4" s="1"/>
  <c r="D521" i="4"/>
  <c r="K521" i="1"/>
  <c r="D541" i="4"/>
  <c r="K541" i="1"/>
  <c r="D585" i="4"/>
  <c r="K585" i="1"/>
  <c r="O620" i="4"/>
  <c r="M620" i="1"/>
  <c r="K620" i="4" s="1"/>
  <c r="M640" i="1"/>
  <c r="K640" i="4" s="1"/>
  <c r="D653" i="4"/>
  <c r="K653" i="1"/>
  <c r="M700" i="1"/>
  <c r="K700" i="4" s="1"/>
  <c r="E58" i="1"/>
  <c r="D58" i="4" s="1"/>
  <c r="D58" i="1"/>
  <c r="C58" i="4" s="1"/>
  <c r="O148" i="1"/>
  <c r="M148" i="4" s="1"/>
  <c r="G148" i="1"/>
  <c r="E148" i="4" s="1"/>
  <c r="K148" i="1"/>
  <c r="I148" i="1"/>
  <c r="G148" i="4" s="1"/>
  <c r="R173" i="1"/>
  <c r="Q173" i="1"/>
  <c r="N173" i="4" s="1"/>
  <c r="H247" i="1"/>
  <c r="F247" i="4" s="1"/>
  <c r="I247" i="1"/>
  <c r="G247" i="4" s="1"/>
  <c r="G247" i="1"/>
  <c r="E247" i="4" s="1"/>
  <c r="M247" i="1"/>
  <c r="K247" i="4" s="1"/>
  <c r="I266" i="1"/>
  <c r="G266" i="4" s="1"/>
  <c r="G266" i="1"/>
  <c r="E266" i="4" s="1"/>
  <c r="H266" i="1"/>
  <c r="F266" i="4" s="1"/>
  <c r="D319" i="1"/>
  <c r="C319" i="4" s="1"/>
  <c r="E319" i="1"/>
  <c r="D319" i="4" s="1"/>
  <c r="D7" i="1"/>
  <c r="C7" i="4" s="1"/>
  <c r="E7" i="1"/>
  <c r="I90" i="1"/>
  <c r="G90" i="4" s="1"/>
  <c r="H90" i="1"/>
  <c r="F90" i="4" s="1"/>
  <c r="G90" i="1"/>
  <c r="E90" i="4" s="1"/>
  <c r="O90" i="1"/>
  <c r="M90" i="4" s="1"/>
  <c r="K96" i="1"/>
  <c r="O96" i="1"/>
  <c r="M96" i="4" s="1"/>
  <c r="G96" i="1"/>
  <c r="E96" i="4" s="1"/>
  <c r="H96" i="1"/>
  <c r="F96" i="4" s="1"/>
  <c r="K118" i="1"/>
  <c r="H119" i="1"/>
  <c r="F119" i="4" s="1"/>
  <c r="G119" i="1"/>
  <c r="E119" i="4" s="1"/>
  <c r="M119" i="1"/>
  <c r="K119" i="4" s="1"/>
  <c r="Q122" i="1"/>
  <c r="N122" i="4" s="1"/>
  <c r="R122" i="1"/>
  <c r="O122" i="4" s="1"/>
  <c r="M123" i="1"/>
  <c r="K123" i="4" s="1"/>
  <c r="R141" i="1"/>
  <c r="Q141" i="1"/>
  <c r="N141" i="4" s="1"/>
  <c r="H147" i="1"/>
  <c r="F147" i="4" s="1"/>
  <c r="I147" i="1"/>
  <c r="G147" i="4" s="1"/>
  <c r="M147" i="1"/>
  <c r="K147" i="4" s="1"/>
  <c r="M148" i="1"/>
  <c r="K148" i="4" s="1"/>
  <c r="K150" i="1"/>
  <c r="H151" i="1"/>
  <c r="F151" i="4" s="1"/>
  <c r="I151" i="1"/>
  <c r="G151" i="4" s="1"/>
  <c r="G151" i="1"/>
  <c r="E151" i="4" s="1"/>
  <c r="M151" i="1"/>
  <c r="K151" i="4" s="1"/>
  <c r="D161" i="4"/>
  <c r="K161" i="1"/>
  <c r="I169" i="4"/>
  <c r="I170" i="1"/>
  <c r="G170" i="4" s="1"/>
  <c r="H170" i="1"/>
  <c r="F170" i="4" s="1"/>
  <c r="G170" i="1"/>
  <c r="E170" i="4" s="1"/>
  <c r="O179" i="1"/>
  <c r="M179" i="4" s="1"/>
  <c r="O180" i="1"/>
  <c r="M180" i="4" s="1"/>
  <c r="G180" i="1"/>
  <c r="E180" i="4" s="1"/>
  <c r="K180" i="1"/>
  <c r="I180" i="1"/>
  <c r="G180" i="4" s="1"/>
  <c r="E194" i="1"/>
  <c r="D194" i="4" s="1"/>
  <c r="D194" i="1"/>
  <c r="C194" i="4" s="1"/>
  <c r="R205" i="1"/>
  <c r="Q205" i="1"/>
  <c r="N205" i="4" s="1"/>
  <c r="H211" i="1"/>
  <c r="F211" i="4" s="1"/>
  <c r="I211" i="1"/>
  <c r="G211" i="4" s="1"/>
  <c r="M211" i="1"/>
  <c r="K211" i="4" s="1"/>
  <c r="M212" i="1"/>
  <c r="K212" i="4" s="1"/>
  <c r="K214" i="1"/>
  <c r="H215" i="1"/>
  <c r="F215" i="4" s="1"/>
  <c r="G215" i="1"/>
  <c r="E215" i="4" s="1"/>
  <c r="M215" i="1"/>
  <c r="K215" i="4" s="1"/>
  <c r="I215" i="1"/>
  <c r="G215" i="4" s="1"/>
  <c r="D225" i="4"/>
  <c r="K225" i="1"/>
  <c r="I233" i="4"/>
  <c r="I234" i="1"/>
  <c r="G234" i="4" s="1"/>
  <c r="G234" i="1"/>
  <c r="E234" i="4" s="1"/>
  <c r="H234" i="1"/>
  <c r="F234" i="4" s="1"/>
  <c r="O244" i="1"/>
  <c r="M244" i="4" s="1"/>
  <c r="G244" i="1"/>
  <c r="E244" i="4" s="1"/>
  <c r="K244" i="1"/>
  <c r="I244" i="1"/>
  <c r="G244" i="4" s="1"/>
  <c r="E258" i="1"/>
  <c r="D258" i="4" s="1"/>
  <c r="D258" i="1"/>
  <c r="C258" i="4" s="1"/>
  <c r="O266" i="1"/>
  <c r="M266" i="4" s="1"/>
  <c r="R269" i="1"/>
  <c r="Q269" i="1"/>
  <c r="N269" i="4" s="1"/>
  <c r="H275" i="1"/>
  <c r="F275" i="4" s="1"/>
  <c r="I275" i="1"/>
  <c r="G275" i="4" s="1"/>
  <c r="M275" i="1"/>
  <c r="K275" i="4" s="1"/>
  <c r="M276" i="1"/>
  <c r="K276" i="4" s="1"/>
  <c r="K278" i="1"/>
  <c r="H279" i="1"/>
  <c r="F279" i="4" s="1"/>
  <c r="G279" i="1"/>
  <c r="E279" i="4" s="1"/>
  <c r="M279" i="1"/>
  <c r="K279" i="4" s="1"/>
  <c r="I279" i="1"/>
  <c r="G279" i="4" s="1"/>
  <c r="D297" i="4"/>
  <c r="K297" i="1"/>
  <c r="E301" i="1"/>
  <c r="D301" i="4" s="1"/>
  <c r="D301" i="1"/>
  <c r="C301" i="4" s="1"/>
  <c r="I311" i="4"/>
  <c r="H315" i="4"/>
  <c r="K315" i="1"/>
  <c r="E317" i="1"/>
  <c r="D317" i="4" s="1"/>
  <c r="D317" i="1"/>
  <c r="C317" i="4" s="1"/>
  <c r="H327" i="1"/>
  <c r="F327" i="4" s="1"/>
  <c r="M327" i="1"/>
  <c r="K327" i="4" s="1"/>
  <c r="I327" i="1"/>
  <c r="G327" i="4" s="1"/>
  <c r="G327" i="1"/>
  <c r="E327" i="4" s="1"/>
  <c r="D335" i="1"/>
  <c r="C335" i="4" s="1"/>
  <c r="E335" i="1"/>
  <c r="D341" i="4"/>
  <c r="K341" i="1"/>
  <c r="O347" i="4"/>
  <c r="M347" i="1"/>
  <c r="K347" i="4" s="1"/>
  <c r="Q362" i="1"/>
  <c r="N362" i="4" s="1"/>
  <c r="R362" i="1"/>
  <c r="O362" i="4" s="1"/>
  <c r="O374" i="4"/>
  <c r="K374" i="1"/>
  <c r="O375" i="1"/>
  <c r="M375" i="4" s="1"/>
  <c r="K376" i="1"/>
  <c r="O376" i="1"/>
  <c r="M376" i="4" s="1"/>
  <c r="G376" i="1"/>
  <c r="E376" i="4" s="1"/>
  <c r="I376" i="1"/>
  <c r="G376" i="4" s="1"/>
  <c r="H376" i="1"/>
  <c r="F376" i="4" s="1"/>
  <c r="M376" i="1"/>
  <c r="K376" i="4" s="1"/>
  <c r="Q378" i="1"/>
  <c r="N378" i="4" s="1"/>
  <c r="R378" i="1"/>
  <c r="O378" i="4" s="1"/>
  <c r="D393" i="4"/>
  <c r="K393" i="1"/>
  <c r="E397" i="1"/>
  <c r="D397" i="4" s="1"/>
  <c r="D397" i="1"/>
  <c r="C397" i="4" s="1"/>
  <c r="K407" i="1"/>
  <c r="H411" i="4"/>
  <c r="K411" i="1"/>
  <c r="E413" i="1"/>
  <c r="D413" i="4" s="1"/>
  <c r="D413" i="1"/>
  <c r="C413" i="4" s="1"/>
  <c r="I426" i="1"/>
  <c r="G426" i="4" s="1"/>
  <c r="H426" i="1"/>
  <c r="F426" i="4" s="1"/>
  <c r="G426" i="1"/>
  <c r="E426" i="4" s="1"/>
  <c r="O426" i="1"/>
  <c r="M426" i="4" s="1"/>
  <c r="R428" i="1"/>
  <c r="K428" i="1" s="1"/>
  <c r="Q428" i="1"/>
  <c r="N428" i="4" s="1"/>
  <c r="H439" i="1"/>
  <c r="F439" i="4" s="1"/>
  <c r="I439" i="1"/>
  <c r="G439" i="4" s="1"/>
  <c r="G439" i="1"/>
  <c r="E439" i="4" s="1"/>
  <c r="M439" i="1"/>
  <c r="K439" i="4" s="1"/>
  <c r="I442" i="1"/>
  <c r="G442" i="4" s="1"/>
  <c r="H442" i="1"/>
  <c r="F442" i="4" s="1"/>
  <c r="G442" i="1"/>
  <c r="E442" i="4" s="1"/>
  <c r="O442" i="1"/>
  <c r="M442" i="4" s="1"/>
  <c r="R444" i="1"/>
  <c r="O444" i="4" s="1"/>
  <c r="Q444" i="1"/>
  <c r="N444" i="4" s="1"/>
  <c r="E450" i="1"/>
  <c r="D450" i="1"/>
  <c r="C450" i="4" s="1"/>
  <c r="D479" i="1"/>
  <c r="C479" i="4" s="1"/>
  <c r="E479" i="1"/>
  <c r="D479" i="4" s="1"/>
  <c r="Q490" i="1"/>
  <c r="N490" i="4" s="1"/>
  <c r="R490" i="1"/>
  <c r="O490" i="4" s="1"/>
  <c r="D609" i="4"/>
  <c r="K609" i="1"/>
  <c r="O624" i="4"/>
  <c r="M624" i="1"/>
  <c r="K624" i="4" s="1"/>
  <c r="M668" i="1"/>
  <c r="K668" i="4" s="1"/>
  <c r="O798" i="4"/>
  <c r="M798" i="1"/>
  <c r="K798" i="4" s="1"/>
  <c r="I82" i="1"/>
  <c r="G82" i="4" s="1"/>
  <c r="O82" i="1"/>
  <c r="M82" i="4" s="1"/>
  <c r="G82" i="1"/>
  <c r="E82" i="4" s="1"/>
  <c r="D193" i="4"/>
  <c r="K193" i="1"/>
  <c r="H243" i="1"/>
  <c r="F243" i="4" s="1"/>
  <c r="I243" i="1"/>
  <c r="G243" i="4" s="1"/>
  <c r="M243" i="1"/>
  <c r="K243" i="4" s="1"/>
  <c r="D257" i="4"/>
  <c r="K257" i="1"/>
  <c r="R349" i="1"/>
  <c r="Q349" i="1"/>
  <c r="N349" i="4" s="1"/>
  <c r="R380" i="1"/>
  <c r="O380" i="4" s="1"/>
  <c r="Q380" i="1"/>
  <c r="N380" i="4" s="1"/>
  <c r="D415" i="1"/>
  <c r="C415" i="4" s="1"/>
  <c r="E415" i="1"/>
  <c r="D415" i="4" s="1"/>
  <c r="M39" i="1"/>
  <c r="K39" i="4" s="1"/>
  <c r="I42" i="1"/>
  <c r="G42" i="4" s="1"/>
  <c r="G42" i="1"/>
  <c r="E42" i="4" s="1"/>
  <c r="R45" i="1"/>
  <c r="Q45" i="1"/>
  <c r="N45" i="4" s="1"/>
  <c r="E50" i="1"/>
  <c r="D50" i="4" s="1"/>
  <c r="D50" i="1"/>
  <c r="C50" i="4" s="1"/>
  <c r="D79" i="1"/>
  <c r="C79" i="4" s="1"/>
  <c r="E79" i="1"/>
  <c r="K87" i="1"/>
  <c r="H7" i="1"/>
  <c r="F7" i="4" s="1"/>
  <c r="I7" i="1"/>
  <c r="G7" i="4" s="1"/>
  <c r="G7" i="1"/>
  <c r="E7" i="4" s="1"/>
  <c r="M16" i="1"/>
  <c r="K16" i="4" s="1"/>
  <c r="E26" i="1"/>
  <c r="D26" i="4" s="1"/>
  <c r="D26" i="1"/>
  <c r="C26" i="4" s="1"/>
  <c r="R29" i="1"/>
  <c r="Q29" i="1"/>
  <c r="N29" i="4" s="1"/>
  <c r="J41" i="4"/>
  <c r="M41" i="1"/>
  <c r="K41" i="4" s="1"/>
  <c r="H42" i="1"/>
  <c r="F42" i="4" s="1"/>
  <c r="H51" i="1"/>
  <c r="F51" i="4" s="1"/>
  <c r="I51" i="1"/>
  <c r="G51" i="4" s="1"/>
  <c r="M51" i="1"/>
  <c r="K51" i="4" s="1"/>
  <c r="M52" i="1"/>
  <c r="K52" i="4" s="1"/>
  <c r="O57" i="4"/>
  <c r="M57" i="1"/>
  <c r="K57" i="4" s="1"/>
  <c r="K57" i="1"/>
  <c r="Q74" i="1"/>
  <c r="N74" i="4" s="1"/>
  <c r="R74" i="1"/>
  <c r="O74" i="4" s="1"/>
  <c r="H78" i="4"/>
  <c r="K78" i="1"/>
  <c r="I96" i="1"/>
  <c r="G96" i="4" s="1"/>
  <c r="D103" i="1"/>
  <c r="C103" i="4" s="1"/>
  <c r="E103" i="1"/>
  <c r="R108" i="1"/>
  <c r="Q108" i="1"/>
  <c r="N108" i="4" s="1"/>
  <c r="D110" i="1"/>
  <c r="C110" i="4" s="1"/>
  <c r="I119" i="1"/>
  <c r="G119" i="4" s="1"/>
  <c r="E125" i="1"/>
  <c r="D125" i="4" s="1"/>
  <c r="D125" i="1"/>
  <c r="C125" i="4" s="1"/>
  <c r="E130" i="1"/>
  <c r="D130" i="4" s="1"/>
  <c r="D130" i="1"/>
  <c r="C130" i="4" s="1"/>
  <c r="I137" i="4"/>
  <c r="I138" i="1"/>
  <c r="G138" i="4" s="1"/>
  <c r="G138" i="1"/>
  <c r="E138" i="4" s="1"/>
  <c r="G147" i="1"/>
  <c r="E147" i="4" s="1"/>
  <c r="Q152" i="1"/>
  <c r="N152" i="4" s="1"/>
  <c r="I154" i="1"/>
  <c r="G154" i="4" s="1"/>
  <c r="H154" i="1"/>
  <c r="F154" i="4" s="1"/>
  <c r="G154" i="1"/>
  <c r="E154" i="4" s="1"/>
  <c r="O154" i="1"/>
  <c r="M154" i="4" s="1"/>
  <c r="D159" i="1"/>
  <c r="C159" i="4" s="1"/>
  <c r="E159" i="1"/>
  <c r="D159" i="4" s="1"/>
  <c r="M165" i="1"/>
  <c r="K165" i="4" s="1"/>
  <c r="J169" i="4"/>
  <c r="M169" i="1"/>
  <c r="K169" i="4" s="1"/>
  <c r="R172" i="1"/>
  <c r="K172" i="1" s="1"/>
  <c r="Q172" i="1"/>
  <c r="N172" i="4" s="1"/>
  <c r="D175" i="1"/>
  <c r="C175" i="4" s="1"/>
  <c r="E175" i="1"/>
  <c r="H180" i="1"/>
  <c r="F180" i="4" s="1"/>
  <c r="K184" i="1"/>
  <c r="O184" i="1"/>
  <c r="M184" i="4" s="1"/>
  <c r="G184" i="1"/>
  <c r="E184" i="4" s="1"/>
  <c r="H184" i="1"/>
  <c r="F184" i="4" s="1"/>
  <c r="M184" i="1"/>
  <c r="K184" i="4" s="1"/>
  <c r="I184" i="1"/>
  <c r="G184" i="4" s="1"/>
  <c r="O185" i="4"/>
  <c r="M185" i="1"/>
  <c r="K185" i="4" s="1"/>
  <c r="K185" i="1"/>
  <c r="Q186" i="1"/>
  <c r="N186" i="4" s="1"/>
  <c r="R186" i="1"/>
  <c r="O186" i="4" s="1"/>
  <c r="E189" i="1"/>
  <c r="D189" i="4" s="1"/>
  <c r="D189" i="1"/>
  <c r="C189" i="4" s="1"/>
  <c r="O194" i="4"/>
  <c r="Q202" i="1"/>
  <c r="N202" i="4" s="1"/>
  <c r="R202" i="1"/>
  <c r="O202" i="4" s="1"/>
  <c r="G211" i="1"/>
  <c r="E211" i="4" s="1"/>
  <c r="Q216" i="1"/>
  <c r="N216" i="4" s="1"/>
  <c r="I218" i="1"/>
  <c r="G218" i="4" s="1"/>
  <c r="H218" i="1"/>
  <c r="F218" i="4" s="1"/>
  <c r="G218" i="1"/>
  <c r="E218" i="4" s="1"/>
  <c r="O218" i="1"/>
  <c r="M218" i="4" s="1"/>
  <c r="D223" i="1"/>
  <c r="C223" i="4" s="1"/>
  <c r="E223" i="1"/>
  <c r="D223" i="4" s="1"/>
  <c r="M229" i="1"/>
  <c r="K229" i="4" s="1"/>
  <c r="J233" i="4"/>
  <c r="M233" i="1"/>
  <c r="K233" i="4" s="1"/>
  <c r="R236" i="1"/>
  <c r="K236" i="1" s="1"/>
  <c r="Q236" i="1"/>
  <c r="N236" i="4" s="1"/>
  <c r="D239" i="1"/>
  <c r="C239" i="4" s="1"/>
  <c r="E239" i="1"/>
  <c r="H244" i="1"/>
  <c r="F244" i="4" s="1"/>
  <c r="O247" i="1"/>
  <c r="M247" i="4" s="1"/>
  <c r="K248" i="1"/>
  <c r="O248" i="1"/>
  <c r="M248" i="4" s="1"/>
  <c r="G248" i="1"/>
  <c r="E248" i="4" s="1"/>
  <c r="H248" i="1"/>
  <c r="F248" i="4" s="1"/>
  <c r="M248" i="1"/>
  <c r="K248" i="4" s="1"/>
  <c r="I248" i="1"/>
  <c r="G248" i="4" s="1"/>
  <c r="O249" i="4"/>
  <c r="M249" i="1"/>
  <c r="K249" i="4" s="1"/>
  <c r="K249" i="1"/>
  <c r="Q250" i="1"/>
  <c r="N250" i="4" s="1"/>
  <c r="R250" i="1"/>
  <c r="O250" i="4" s="1"/>
  <c r="E253" i="1"/>
  <c r="D253" i="4" s="1"/>
  <c r="D253" i="1"/>
  <c r="C253" i="4" s="1"/>
  <c r="O258" i="4"/>
  <c r="Q266" i="1"/>
  <c r="N266" i="4" s="1"/>
  <c r="R266" i="1"/>
  <c r="O266" i="4" s="1"/>
  <c r="G275" i="1"/>
  <c r="E275" i="4" s="1"/>
  <c r="Q280" i="1"/>
  <c r="N280" i="4" s="1"/>
  <c r="I282" i="1"/>
  <c r="G282" i="4" s="1"/>
  <c r="H282" i="1"/>
  <c r="F282" i="4" s="1"/>
  <c r="G282" i="1"/>
  <c r="E282" i="4" s="1"/>
  <c r="O282" i="1"/>
  <c r="M282" i="4" s="1"/>
  <c r="D287" i="1"/>
  <c r="C287" i="4" s="1"/>
  <c r="E287" i="1"/>
  <c r="D287" i="4" s="1"/>
  <c r="O295" i="1"/>
  <c r="M295" i="4" s="1"/>
  <c r="K296" i="1"/>
  <c r="O296" i="1"/>
  <c r="M296" i="4" s="1"/>
  <c r="G296" i="1"/>
  <c r="E296" i="4" s="1"/>
  <c r="M296" i="1"/>
  <c r="K296" i="4" s="1"/>
  <c r="I296" i="1"/>
  <c r="G296" i="4" s="1"/>
  <c r="H296" i="1"/>
  <c r="F296" i="4" s="1"/>
  <c r="R301" i="1"/>
  <c r="Q301" i="1"/>
  <c r="N301" i="4" s="1"/>
  <c r="R317" i="1"/>
  <c r="Q317" i="1"/>
  <c r="N317" i="4" s="1"/>
  <c r="I330" i="1"/>
  <c r="G330" i="4" s="1"/>
  <c r="H330" i="1"/>
  <c r="F330" i="4" s="1"/>
  <c r="G330" i="1"/>
  <c r="E330" i="4" s="1"/>
  <c r="O330" i="1"/>
  <c r="M330" i="4" s="1"/>
  <c r="R332" i="1"/>
  <c r="K332" i="1" s="1"/>
  <c r="Q332" i="1"/>
  <c r="N332" i="4" s="1"/>
  <c r="H343" i="1"/>
  <c r="F343" i="4" s="1"/>
  <c r="G343" i="1"/>
  <c r="E343" i="4" s="1"/>
  <c r="M343" i="1"/>
  <c r="K343" i="4" s="1"/>
  <c r="I343" i="1"/>
  <c r="G343" i="4" s="1"/>
  <c r="I346" i="1"/>
  <c r="G346" i="4" s="1"/>
  <c r="H346" i="1"/>
  <c r="F346" i="4" s="1"/>
  <c r="G346" i="1"/>
  <c r="E346" i="4" s="1"/>
  <c r="O346" i="1"/>
  <c r="M346" i="4" s="1"/>
  <c r="Q348" i="1"/>
  <c r="N348" i="4" s="1"/>
  <c r="R348" i="1"/>
  <c r="O348" i="4" s="1"/>
  <c r="O352" i="4"/>
  <c r="M352" i="1"/>
  <c r="K352" i="4" s="1"/>
  <c r="E354" i="1"/>
  <c r="D354" i="4" s="1"/>
  <c r="D354" i="1"/>
  <c r="C354" i="4" s="1"/>
  <c r="M356" i="1"/>
  <c r="K356" i="4" s="1"/>
  <c r="O391" i="1"/>
  <c r="M391" i="4" s="1"/>
  <c r="K392" i="1"/>
  <c r="O392" i="1"/>
  <c r="M392" i="4" s="1"/>
  <c r="G392" i="1"/>
  <c r="E392" i="4" s="1"/>
  <c r="M392" i="1"/>
  <c r="K392" i="4" s="1"/>
  <c r="I392" i="1"/>
  <c r="G392" i="4" s="1"/>
  <c r="H392" i="1"/>
  <c r="F392" i="4" s="1"/>
  <c r="R397" i="1"/>
  <c r="Q397" i="1"/>
  <c r="N397" i="4" s="1"/>
  <c r="R413" i="1"/>
  <c r="Q413" i="1"/>
  <c r="N413" i="4" s="1"/>
  <c r="M416" i="1"/>
  <c r="K416" i="4" s="1"/>
  <c r="J425" i="4"/>
  <c r="M425" i="1"/>
  <c r="K425" i="4" s="1"/>
  <c r="H430" i="4"/>
  <c r="K430" i="1"/>
  <c r="E434" i="1"/>
  <c r="D434" i="4" s="1"/>
  <c r="D434" i="1"/>
  <c r="C434" i="4" s="1"/>
  <c r="M436" i="1"/>
  <c r="K436" i="4" s="1"/>
  <c r="H455" i="1"/>
  <c r="F455" i="4" s="1"/>
  <c r="M455" i="1"/>
  <c r="K455" i="4" s="1"/>
  <c r="I455" i="1"/>
  <c r="G455" i="4" s="1"/>
  <c r="G455" i="1"/>
  <c r="E455" i="4" s="1"/>
  <c r="D463" i="1"/>
  <c r="C463" i="4" s="1"/>
  <c r="E463" i="1"/>
  <c r="D469" i="4"/>
  <c r="K469" i="1"/>
  <c r="O475" i="4"/>
  <c r="M475" i="1"/>
  <c r="K475" i="4" s="1"/>
  <c r="M484" i="1"/>
  <c r="K484" i="4" s="1"/>
  <c r="M540" i="1"/>
  <c r="K540" i="4" s="1"/>
  <c r="D553" i="4"/>
  <c r="K553" i="1"/>
  <c r="O588" i="4"/>
  <c r="M588" i="1"/>
  <c r="K588" i="4" s="1"/>
  <c r="M608" i="1"/>
  <c r="K608" i="4" s="1"/>
  <c r="D621" i="4"/>
  <c r="K621" i="1"/>
  <c r="D681" i="4"/>
  <c r="K681" i="1"/>
  <c r="D713" i="4"/>
  <c r="K713" i="1"/>
  <c r="D788" i="4"/>
  <c r="K788" i="1"/>
  <c r="H83" i="1"/>
  <c r="F83" i="4" s="1"/>
  <c r="I83" i="1"/>
  <c r="G83" i="4" s="1"/>
  <c r="M83" i="1"/>
  <c r="K83" i="4" s="1"/>
  <c r="O89" i="4"/>
  <c r="M89" i="1"/>
  <c r="K89" i="4" s="1"/>
  <c r="K89" i="1"/>
  <c r="I202" i="1"/>
  <c r="G202" i="4" s="1"/>
  <c r="G202" i="1"/>
  <c r="E202" i="4" s="1"/>
  <c r="H202" i="1"/>
  <c r="F202" i="4" s="1"/>
  <c r="H475" i="4"/>
  <c r="K475" i="1"/>
  <c r="R12" i="1"/>
  <c r="K12" i="1" s="1"/>
  <c r="Q12" i="1"/>
  <c r="N12" i="4" s="1"/>
  <c r="E29" i="1"/>
  <c r="D29" i="4" s="1"/>
  <c r="D29" i="1"/>
  <c r="C29" i="4" s="1"/>
  <c r="E34" i="1"/>
  <c r="D34" i="1"/>
  <c r="C34" i="4" s="1"/>
  <c r="K56" i="1"/>
  <c r="O56" i="1"/>
  <c r="M56" i="4" s="1"/>
  <c r="G56" i="1"/>
  <c r="E56" i="4" s="1"/>
  <c r="H56" i="1"/>
  <c r="F56" i="4" s="1"/>
  <c r="M56" i="1"/>
  <c r="K56" i="4" s="1"/>
  <c r="H59" i="4"/>
  <c r="O83" i="1"/>
  <c r="M83" i="4" s="1"/>
  <c r="O84" i="1"/>
  <c r="M84" i="4" s="1"/>
  <c r="G84" i="1"/>
  <c r="E84" i="4" s="1"/>
  <c r="K84" i="1"/>
  <c r="I84" i="1"/>
  <c r="G84" i="4" s="1"/>
  <c r="D2" i="1"/>
  <c r="C2" i="4" s="1"/>
  <c r="E2" i="1"/>
  <c r="R4" i="1"/>
  <c r="I6" i="1"/>
  <c r="G6" i="4" s="1"/>
  <c r="H6" i="1"/>
  <c r="F6" i="4" s="1"/>
  <c r="O6" i="1"/>
  <c r="M6" i="4" s="1"/>
  <c r="R37" i="1"/>
  <c r="Q37" i="1"/>
  <c r="N37" i="4" s="1"/>
  <c r="R38" i="1"/>
  <c r="O38" i="4" s="1"/>
  <c r="O39" i="1"/>
  <c r="M39" i="4" s="1"/>
  <c r="K40" i="1"/>
  <c r="O40" i="1"/>
  <c r="M40" i="4" s="1"/>
  <c r="G40" i="1"/>
  <c r="E40" i="4" s="1"/>
  <c r="M40" i="1"/>
  <c r="K40" i="4" s="1"/>
  <c r="I40" i="1"/>
  <c r="G40" i="4" s="1"/>
  <c r="H40" i="1"/>
  <c r="F40" i="4" s="1"/>
  <c r="I50" i="1"/>
  <c r="G50" i="4" s="1"/>
  <c r="O50" i="1"/>
  <c r="M50" i="4" s="1"/>
  <c r="G50" i="1"/>
  <c r="E50" i="4" s="1"/>
  <c r="I56" i="1"/>
  <c r="G56" i="4" s="1"/>
  <c r="R60" i="1"/>
  <c r="O60" i="4" s="1"/>
  <c r="E77" i="1"/>
  <c r="D77" i="4" s="1"/>
  <c r="Q82" i="1"/>
  <c r="N82" i="4" s="1"/>
  <c r="R82" i="1"/>
  <c r="O82" i="4" s="1"/>
  <c r="H84" i="1"/>
  <c r="F84" i="4" s="1"/>
  <c r="H2" i="1"/>
  <c r="F2" i="4" s="1"/>
  <c r="I2" i="1"/>
  <c r="G2" i="4" s="1"/>
  <c r="G2" i="1"/>
  <c r="E2" i="4" s="1"/>
  <c r="G6" i="1"/>
  <c r="E6" i="4" s="1"/>
  <c r="O10" i="1"/>
  <c r="M10" i="4" s="1"/>
  <c r="D15" i="1"/>
  <c r="C15" i="4" s="1"/>
  <c r="E15" i="1"/>
  <c r="O20" i="1"/>
  <c r="M20" i="4" s="1"/>
  <c r="G20" i="1"/>
  <c r="E20" i="4" s="1"/>
  <c r="K20" i="1"/>
  <c r="I20" i="1"/>
  <c r="G20" i="4" s="1"/>
  <c r="K21" i="1"/>
  <c r="K23" i="1"/>
  <c r="Q24" i="1"/>
  <c r="N24" i="4" s="1"/>
  <c r="I26" i="1"/>
  <c r="G26" i="4" s="1"/>
  <c r="H26" i="1"/>
  <c r="F26" i="4" s="1"/>
  <c r="G26" i="1"/>
  <c r="E26" i="4" s="1"/>
  <c r="O26" i="1"/>
  <c r="M26" i="4" s="1"/>
  <c r="E27" i="1"/>
  <c r="D27" i="4" s="1"/>
  <c r="O31" i="1"/>
  <c r="M31" i="4" s="1"/>
  <c r="K32" i="1"/>
  <c r="O32" i="1"/>
  <c r="M32" i="4" s="1"/>
  <c r="G32" i="1"/>
  <c r="E32" i="4" s="1"/>
  <c r="H32" i="1"/>
  <c r="F32" i="4" s="1"/>
  <c r="K35" i="1"/>
  <c r="M36" i="1"/>
  <c r="K36" i="4" s="1"/>
  <c r="D41" i="1"/>
  <c r="C41" i="4" s="1"/>
  <c r="H50" i="1"/>
  <c r="F50" i="4" s="1"/>
  <c r="G51" i="1"/>
  <c r="E51" i="4" s="1"/>
  <c r="I54" i="4"/>
  <c r="H55" i="1"/>
  <c r="F55" i="4" s="1"/>
  <c r="G55" i="1"/>
  <c r="E55" i="4" s="1"/>
  <c r="M55" i="1"/>
  <c r="K55" i="4" s="1"/>
  <c r="Q57" i="1"/>
  <c r="N57" i="4" s="1"/>
  <c r="Q58" i="1"/>
  <c r="N58" i="4" s="1"/>
  <c r="R58" i="1"/>
  <c r="O58" i="4" s="1"/>
  <c r="E85" i="1"/>
  <c r="D95" i="1"/>
  <c r="C95" i="4" s="1"/>
  <c r="E95" i="1"/>
  <c r="D95" i="4" s="1"/>
  <c r="D97" i="4"/>
  <c r="K97" i="1"/>
  <c r="R100" i="1"/>
  <c r="K100" i="1" s="1"/>
  <c r="M102" i="1"/>
  <c r="K102" i="4" s="1"/>
  <c r="I102" i="1"/>
  <c r="G102" i="4" s="1"/>
  <c r="H102" i="1"/>
  <c r="F102" i="4" s="1"/>
  <c r="O102" i="1"/>
  <c r="M102" i="4" s="1"/>
  <c r="K102" i="1"/>
  <c r="H103" i="1"/>
  <c r="F103" i="4" s="1"/>
  <c r="I103" i="1"/>
  <c r="G103" i="4" s="1"/>
  <c r="G103" i="1"/>
  <c r="E103" i="4" s="1"/>
  <c r="M112" i="1"/>
  <c r="K112" i="4" s="1"/>
  <c r="E122" i="1"/>
  <c r="D122" i="4" s="1"/>
  <c r="D122" i="1"/>
  <c r="C122" i="4" s="1"/>
  <c r="R125" i="1"/>
  <c r="Q125" i="1"/>
  <c r="N125" i="4" s="1"/>
  <c r="M127" i="1"/>
  <c r="K127" i="4" s="1"/>
  <c r="R133" i="1"/>
  <c r="Q133" i="1"/>
  <c r="N133" i="4" s="1"/>
  <c r="R134" i="1"/>
  <c r="O134" i="4" s="1"/>
  <c r="O135" i="1"/>
  <c r="M135" i="4" s="1"/>
  <c r="K136" i="1"/>
  <c r="O136" i="1"/>
  <c r="M136" i="4" s="1"/>
  <c r="G136" i="1"/>
  <c r="E136" i="4" s="1"/>
  <c r="M136" i="1"/>
  <c r="K136" i="4" s="1"/>
  <c r="I136" i="1"/>
  <c r="G136" i="4" s="1"/>
  <c r="H136" i="1"/>
  <c r="F136" i="4" s="1"/>
  <c r="J137" i="4"/>
  <c r="M137" i="1"/>
  <c r="K137" i="4" s="1"/>
  <c r="H138" i="1"/>
  <c r="F138" i="4" s="1"/>
  <c r="K151" i="1"/>
  <c r="M160" i="1"/>
  <c r="K160" i="4" s="1"/>
  <c r="O167" i="1"/>
  <c r="M167" i="4" s="1"/>
  <c r="K168" i="1"/>
  <c r="O168" i="1"/>
  <c r="M168" i="4" s="1"/>
  <c r="G168" i="1"/>
  <c r="E168" i="4" s="1"/>
  <c r="M168" i="1"/>
  <c r="K168" i="4" s="1"/>
  <c r="I168" i="1"/>
  <c r="G168" i="4" s="1"/>
  <c r="H168" i="1"/>
  <c r="F168" i="4" s="1"/>
  <c r="D169" i="1"/>
  <c r="C169" i="4" s="1"/>
  <c r="H174" i="4"/>
  <c r="K174" i="1"/>
  <c r="D181" i="4"/>
  <c r="K181" i="1"/>
  <c r="Q185" i="1"/>
  <c r="N185" i="4" s="1"/>
  <c r="R189" i="1"/>
  <c r="Q189" i="1"/>
  <c r="N189" i="4" s="1"/>
  <c r="M198" i="1"/>
  <c r="K198" i="4" s="1"/>
  <c r="I198" i="1"/>
  <c r="G198" i="4" s="1"/>
  <c r="H198" i="1"/>
  <c r="F198" i="4" s="1"/>
  <c r="O198" i="1"/>
  <c r="M198" i="4" s="1"/>
  <c r="K198" i="1"/>
  <c r="H199" i="1"/>
  <c r="F199" i="4" s="1"/>
  <c r="I199" i="1"/>
  <c r="G199" i="4" s="1"/>
  <c r="G199" i="1"/>
  <c r="E199" i="4" s="1"/>
  <c r="M199" i="1"/>
  <c r="K199" i="4" s="1"/>
  <c r="K215" i="1"/>
  <c r="M224" i="1"/>
  <c r="K224" i="4" s="1"/>
  <c r="O231" i="1"/>
  <c r="M231" i="4" s="1"/>
  <c r="K232" i="1"/>
  <c r="O232" i="1"/>
  <c r="M232" i="4" s="1"/>
  <c r="G232" i="1"/>
  <c r="E232" i="4" s="1"/>
  <c r="M232" i="1"/>
  <c r="K232" i="4" s="1"/>
  <c r="I232" i="1"/>
  <c r="G232" i="4" s="1"/>
  <c r="H232" i="1"/>
  <c r="F232" i="4" s="1"/>
  <c r="D233" i="1"/>
  <c r="C233" i="4" s="1"/>
  <c r="H238" i="4"/>
  <c r="K238" i="1"/>
  <c r="D245" i="4"/>
  <c r="K245" i="1"/>
  <c r="Q249" i="1"/>
  <c r="N249" i="4" s="1"/>
  <c r="R253" i="1"/>
  <c r="Q253" i="1"/>
  <c r="N253" i="4" s="1"/>
  <c r="M262" i="1"/>
  <c r="K262" i="4" s="1"/>
  <c r="I262" i="1"/>
  <c r="G262" i="4" s="1"/>
  <c r="H262" i="1"/>
  <c r="F262" i="4" s="1"/>
  <c r="O262" i="1"/>
  <c r="M262" i="4" s="1"/>
  <c r="K262" i="1"/>
  <c r="H263" i="1"/>
  <c r="F263" i="4" s="1"/>
  <c r="I263" i="1"/>
  <c r="G263" i="4" s="1"/>
  <c r="G263" i="1"/>
  <c r="E263" i="4" s="1"/>
  <c r="M263" i="1"/>
  <c r="K263" i="4" s="1"/>
  <c r="K279" i="1"/>
  <c r="Q298" i="1"/>
  <c r="N298" i="4" s="1"/>
  <c r="R298" i="1"/>
  <c r="O310" i="4"/>
  <c r="K310" i="1"/>
  <c r="O311" i="1"/>
  <c r="M311" i="4" s="1"/>
  <c r="K312" i="1"/>
  <c r="O312" i="1"/>
  <c r="M312" i="4" s="1"/>
  <c r="G312" i="1"/>
  <c r="E312" i="4" s="1"/>
  <c r="I312" i="1"/>
  <c r="G312" i="4" s="1"/>
  <c r="H312" i="1"/>
  <c r="F312" i="4" s="1"/>
  <c r="M312" i="1"/>
  <c r="K312" i="4" s="1"/>
  <c r="Q314" i="1"/>
  <c r="N314" i="4" s="1"/>
  <c r="R314" i="1"/>
  <c r="M314" i="1" s="1"/>
  <c r="K314" i="4" s="1"/>
  <c r="J329" i="4"/>
  <c r="M329" i="1"/>
  <c r="K329" i="4" s="1"/>
  <c r="H334" i="4"/>
  <c r="K334" i="1"/>
  <c r="E338" i="1"/>
  <c r="D338" i="4" s="1"/>
  <c r="D338" i="1"/>
  <c r="C338" i="4" s="1"/>
  <c r="M340" i="1"/>
  <c r="K340" i="4" s="1"/>
  <c r="D383" i="1"/>
  <c r="C383" i="4" s="1"/>
  <c r="E383" i="1"/>
  <c r="D383" i="4" s="1"/>
  <c r="Q394" i="1"/>
  <c r="N394" i="4" s="1"/>
  <c r="R394" i="1"/>
  <c r="O406" i="4"/>
  <c r="K406" i="1"/>
  <c r="O407" i="1"/>
  <c r="M407" i="4" s="1"/>
  <c r="K408" i="1"/>
  <c r="O408" i="1"/>
  <c r="M408" i="4" s="1"/>
  <c r="G408" i="1"/>
  <c r="E408" i="4" s="1"/>
  <c r="I408" i="1"/>
  <c r="G408" i="4" s="1"/>
  <c r="H408" i="1"/>
  <c r="F408" i="4" s="1"/>
  <c r="M408" i="1"/>
  <c r="K408" i="4" s="1"/>
  <c r="Q410" i="1"/>
  <c r="N410" i="4" s="1"/>
  <c r="R410" i="1"/>
  <c r="O410" i="4" s="1"/>
  <c r="D425" i="4"/>
  <c r="K425" i="1"/>
  <c r="E429" i="1"/>
  <c r="D429" i="4" s="1"/>
  <c r="D429" i="1"/>
  <c r="C429" i="4" s="1"/>
  <c r="K439" i="1"/>
  <c r="H443" i="4"/>
  <c r="K443" i="1"/>
  <c r="E445" i="1"/>
  <c r="D445" i="4" s="1"/>
  <c r="D445" i="1"/>
  <c r="C445" i="4" s="1"/>
  <c r="I458" i="1"/>
  <c r="G458" i="4" s="1"/>
  <c r="H458" i="1"/>
  <c r="F458" i="4" s="1"/>
  <c r="G458" i="1"/>
  <c r="E458" i="4" s="1"/>
  <c r="O458" i="1"/>
  <c r="M458" i="4" s="1"/>
  <c r="R460" i="1"/>
  <c r="K460" i="1" s="1"/>
  <c r="Q460" i="1"/>
  <c r="N460" i="4" s="1"/>
  <c r="H471" i="1"/>
  <c r="F471" i="4" s="1"/>
  <c r="I471" i="1"/>
  <c r="G471" i="4" s="1"/>
  <c r="G471" i="1"/>
  <c r="E471" i="4" s="1"/>
  <c r="M471" i="1"/>
  <c r="K471" i="4" s="1"/>
  <c r="I474" i="1"/>
  <c r="G474" i="4" s="1"/>
  <c r="H474" i="1"/>
  <c r="F474" i="4" s="1"/>
  <c r="G474" i="1"/>
  <c r="E474" i="4" s="1"/>
  <c r="O474" i="1"/>
  <c r="M474" i="4" s="1"/>
  <c r="R476" i="1"/>
  <c r="O476" i="4" s="1"/>
  <c r="Q476" i="1"/>
  <c r="N476" i="4" s="1"/>
  <c r="E482" i="1"/>
  <c r="D482" i="1"/>
  <c r="C482" i="4" s="1"/>
  <c r="D501" i="4"/>
  <c r="K501" i="1"/>
  <c r="I506" i="1"/>
  <c r="G506" i="4" s="1"/>
  <c r="H506" i="1"/>
  <c r="F506" i="4" s="1"/>
  <c r="G506" i="1"/>
  <c r="E506" i="4" s="1"/>
  <c r="O506" i="1"/>
  <c r="M506" i="4" s="1"/>
  <c r="E509" i="1"/>
  <c r="D509" i="1"/>
  <c r="C509" i="4" s="1"/>
  <c r="D577" i="4"/>
  <c r="K577" i="1"/>
  <c r="O592" i="4"/>
  <c r="M592" i="1"/>
  <c r="K592" i="4" s="1"/>
  <c r="M664" i="1"/>
  <c r="K664" i="4" s="1"/>
  <c r="D33" i="4"/>
  <c r="K33" i="1"/>
  <c r="Q114" i="1"/>
  <c r="N114" i="4" s="1"/>
  <c r="R114" i="1"/>
  <c r="O114" i="4" s="1"/>
  <c r="H183" i="1"/>
  <c r="F183" i="4" s="1"/>
  <c r="I183" i="1"/>
  <c r="G183" i="4" s="1"/>
  <c r="G183" i="1"/>
  <c r="E183" i="4" s="1"/>
  <c r="M183" i="1"/>
  <c r="K183" i="4" s="1"/>
  <c r="K328" i="1"/>
  <c r="O328" i="1"/>
  <c r="M328" i="4" s="1"/>
  <c r="G328" i="1"/>
  <c r="E328" i="4" s="1"/>
  <c r="M328" i="1"/>
  <c r="K328" i="4" s="1"/>
  <c r="I328" i="1"/>
  <c r="G328" i="4" s="1"/>
  <c r="H328" i="1"/>
  <c r="F328" i="4" s="1"/>
  <c r="I378" i="1"/>
  <c r="G378" i="4" s="1"/>
  <c r="H378" i="1"/>
  <c r="F378" i="4" s="1"/>
  <c r="G378" i="1"/>
  <c r="E378" i="4" s="1"/>
  <c r="O378" i="1"/>
  <c r="M378" i="4" s="1"/>
  <c r="E386" i="1"/>
  <c r="D386" i="1"/>
  <c r="C386" i="4" s="1"/>
  <c r="O438" i="4"/>
  <c r="K438" i="1"/>
  <c r="K440" i="1"/>
  <c r="O440" i="1"/>
  <c r="M440" i="4" s="1"/>
  <c r="G440" i="1"/>
  <c r="E440" i="4" s="1"/>
  <c r="I440" i="1"/>
  <c r="G440" i="4" s="1"/>
  <c r="H440" i="1"/>
  <c r="F440" i="4" s="1"/>
  <c r="M440" i="1"/>
  <c r="K440" i="4" s="1"/>
  <c r="Q442" i="1"/>
  <c r="N442" i="4" s="1"/>
  <c r="R442" i="1"/>
  <c r="O442" i="4" s="1"/>
  <c r="E461" i="1"/>
  <c r="D461" i="4" s="1"/>
  <c r="D461" i="1"/>
  <c r="C461" i="4" s="1"/>
  <c r="E477" i="1"/>
  <c r="D477" i="4" s="1"/>
  <c r="D477" i="1"/>
  <c r="C477" i="4" s="1"/>
  <c r="I41" i="4"/>
  <c r="H63" i="1"/>
  <c r="F63" i="4" s="1"/>
  <c r="G63" i="1"/>
  <c r="E63" i="4" s="1"/>
  <c r="Q10" i="1"/>
  <c r="N10" i="4" s="1"/>
  <c r="R10" i="1"/>
  <c r="H14" i="4"/>
  <c r="K14" i="1"/>
  <c r="Q18" i="1"/>
  <c r="N18" i="4" s="1"/>
  <c r="R18" i="1"/>
  <c r="O18" i="4" s="1"/>
  <c r="D39" i="1"/>
  <c r="C39" i="4" s="1"/>
  <c r="E39" i="1"/>
  <c r="D39" i="4" s="1"/>
  <c r="R44" i="1"/>
  <c r="K44" i="1" s="1"/>
  <c r="Q44" i="1"/>
  <c r="N44" i="4" s="1"/>
  <c r="E61" i="1"/>
  <c r="D61" i="4" s="1"/>
  <c r="D61" i="1"/>
  <c r="C61" i="4" s="1"/>
  <c r="E66" i="1"/>
  <c r="D66" i="1"/>
  <c r="C66" i="4" s="1"/>
  <c r="M71" i="1"/>
  <c r="K71" i="4" s="1"/>
  <c r="K73" i="1"/>
  <c r="I74" i="1"/>
  <c r="G74" i="4" s="1"/>
  <c r="G74" i="1"/>
  <c r="E74" i="4" s="1"/>
  <c r="R77" i="1"/>
  <c r="Q77" i="1"/>
  <c r="N77" i="4" s="1"/>
  <c r="E82" i="1"/>
  <c r="D82" i="4" s="1"/>
  <c r="D82" i="1"/>
  <c r="C82" i="4" s="1"/>
  <c r="O87" i="1"/>
  <c r="M87" i="4" s="1"/>
  <c r="K88" i="1"/>
  <c r="O88" i="1"/>
  <c r="M88" i="4" s="1"/>
  <c r="G88" i="1"/>
  <c r="E88" i="4" s="1"/>
  <c r="H88" i="1"/>
  <c r="F88" i="4" s="1"/>
  <c r="M88" i="1"/>
  <c r="K88" i="4" s="1"/>
  <c r="H91" i="4"/>
  <c r="K91" i="1"/>
  <c r="H95" i="1"/>
  <c r="F95" i="4" s="1"/>
  <c r="G95" i="1"/>
  <c r="E95" i="4" s="1"/>
  <c r="N99" i="1"/>
  <c r="L99" i="4" s="1"/>
  <c r="D111" i="1"/>
  <c r="C111" i="4" s="1"/>
  <c r="E111" i="1"/>
  <c r="O116" i="1"/>
  <c r="M116" i="4" s="1"/>
  <c r="G116" i="1"/>
  <c r="E116" i="4" s="1"/>
  <c r="K116" i="1"/>
  <c r="I116" i="1"/>
  <c r="G116" i="4" s="1"/>
  <c r="K119" i="1"/>
  <c r="I122" i="1"/>
  <c r="G122" i="4" s="1"/>
  <c r="H122" i="1"/>
  <c r="F122" i="4" s="1"/>
  <c r="G122" i="1"/>
  <c r="E122" i="4" s="1"/>
  <c r="O122" i="1"/>
  <c r="M122" i="4" s="1"/>
  <c r="K128" i="1"/>
  <c r="O128" i="1"/>
  <c r="M128" i="4" s="1"/>
  <c r="G128" i="1"/>
  <c r="E128" i="4" s="1"/>
  <c r="H128" i="1"/>
  <c r="F128" i="4" s="1"/>
  <c r="H155" i="4"/>
  <c r="K155" i="1"/>
  <c r="R156" i="1"/>
  <c r="O156" i="4" s="1"/>
  <c r="Q156" i="1"/>
  <c r="N156" i="4" s="1"/>
  <c r="D173" i="1"/>
  <c r="C173" i="4" s="1"/>
  <c r="E173" i="1"/>
  <c r="D173" i="4" s="1"/>
  <c r="E178" i="1"/>
  <c r="D178" i="4" s="1"/>
  <c r="D178" i="1"/>
  <c r="C178" i="4" s="1"/>
  <c r="K218" i="1"/>
  <c r="H219" i="4"/>
  <c r="K219" i="1"/>
  <c r="Q220" i="1"/>
  <c r="N220" i="4" s="1"/>
  <c r="R220" i="1"/>
  <c r="O220" i="4" s="1"/>
  <c r="E237" i="1"/>
  <c r="D237" i="4" s="1"/>
  <c r="D237" i="1"/>
  <c r="C237" i="4" s="1"/>
  <c r="E242" i="1"/>
  <c r="D242" i="4" s="1"/>
  <c r="D242" i="1"/>
  <c r="C242" i="4" s="1"/>
  <c r="H283" i="4"/>
  <c r="K283" i="1"/>
  <c r="R284" i="1"/>
  <c r="O284" i="4" s="1"/>
  <c r="Q284" i="1"/>
  <c r="N284" i="4" s="1"/>
  <c r="O288" i="4"/>
  <c r="M288" i="1"/>
  <c r="K288" i="4" s="1"/>
  <c r="E290" i="1"/>
  <c r="D290" i="4" s="1"/>
  <c r="D290" i="1"/>
  <c r="C290" i="4" s="1"/>
  <c r="M292" i="1"/>
  <c r="K292" i="4" s="1"/>
  <c r="D329" i="4"/>
  <c r="K329" i="1"/>
  <c r="D333" i="1"/>
  <c r="C333" i="4" s="1"/>
  <c r="E333" i="1"/>
  <c r="D333" i="4" s="1"/>
  <c r="I343" i="4"/>
  <c r="H347" i="4"/>
  <c r="K347" i="1"/>
  <c r="E349" i="1"/>
  <c r="D349" i="4" s="1"/>
  <c r="D349" i="1"/>
  <c r="C349" i="4" s="1"/>
  <c r="H359" i="1"/>
  <c r="F359" i="4" s="1"/>
  <c r="M359" i="1"/>
  <c r="K359" i="4" s="1"/>
  <c r="I359" i="1"/>
  <c r="G359" i="4" s="1"/>
  <c r="G359" i="1"/>
  <c r="E359" i="4" s="1"/>
  <c r="D367" i="1"/>
  <c r="C367" i="4" s="1"/>
  <c r="E367" i="1"/>
  <c r="D373" i="4"/>
  <c r="K373" i="1"/>
  <c r="O379" i="4"/>
  <c r="M379" i="1"/>
  <c r="K379" i="4" s="1"/>
  <c r="M388" i="1"/>
  <c r="K388" i="4" s="1"/>
  <c r="K424" i="1"/>
  <c r="O424" i="1"/>
  <c r="M424" i="4" s="1"/>
  <c r="G424" i="1"/>
  <c r="E424" i="4" s="1"/>
  <c r="M424" i="1"/>
  <c r="K424" i="4" s="1"/>
  <c r="I424" i="1"/>
  <c r="G424" i="4" s="1"/>
  <c r="H424" i="1"/>
  <c r="F424" i="4" s="1"/>
  <c r="R429" i="1"/>
  <c r="Q429" i="1"/>
  <c r="N429" i="4" s="1"/>
  <c r="R445" i="1"/>
  <c r="Q445" i="1"/>
  <c r="N445" i="4" s="1"/>
  <c r="M448" i="1"/>
  <c r="K448" i="4" s="1"/>
  <c r="J457" i="4"/>
  <c r="M457" i="1"/>
  <c r="K457" i="4" s="1"/>
  <c r="H462" i="4"/>
  <c r="K462" i="1"/>
  <c r="E466" i="1"/>
  <c r="D466" i="4" s="1"/>
  <c r="D466" i="1"/>
  <c r="C466" i="4" s="1"/>
  <c r="M468" i="1"/>
  <c r="K468" i="4" s="1"/>
  <c r="H487" i="1"/>
  <c r="F487" i="4" s="1"/>
  <c r="M487" i="1"/>
  <c r="K487" i="4" s="1"/>
  <c r="I487" i="1"/>
  <c r="G487" i="4" s="1"/>
  <c r="G487" i="1"/>
  <c r="E487" i="4" s="1"/>
  <c r="D495" i="1"/>
  <c r="C495" i="4" s="1"/>
  <c r="E495" i="1"/>
  <c r="H507" i="4"/>
  <c r="K507" i="1"/>
  <c r="O524" i="4"/>
  <c r="M524" i="1"/>
  <c r="K524" i="4" s="1"/>
  <c r="M536" i="1"/>
  <c r="K536" i="4" s="1"/>
  <c r="O556" i="4"/>
  <c r="M556" i="1"/>
  <c r="K556" i="4" s="1"/>
  <c r="D589" i="4"/>
  <c r="K589" i="1"/>
  <c r="D649" i="4"/>
  <c r="K649" i="1"/>
  <c r="O684" i="4"/>
  <c r="M684" i="1"/>
  <c r="K684" i="4" s="1"/>
  <c r="D705" i="4"/>
  <c r="K705" i="1"/>
  <c r="I146" i="1"/>
  <c r="G146" i="4" s="1"/>
  <c r="I178" i="1"/>
  <c r="G178" i="4" s="1"/>
  <c r="I210" i="1"/>
  <c r="G210" i="4" s="1"/>
  <c r="O223" i="1"/>
  <c r="M223" i="4" s="1"/>
  <c r="K224" i="1"/>
  <c r="O224" i="1"/>
  <c r="M224" i="4" s="1"/>
  <c r="G224" i="1"/>
  <c r="E224" i="4" s="1"/>
  <c r="I306" i="1"/>
  <c r="G306" i="4" s="1"/>
  <c r="O319" i="1"/>
  <c r="M319" i="4" s="1"/>
  <c r="K320" i="1"/>
  <c r="O320" i="1"/>
  <c r="M320" i="4" s="1"/>
  <c r="G320" i="1"/>
  <c r="E320" i="4" s="1"/>
  <c r="I338" i="1"/>
  <c r="G338" i="4" s="1"/>
  <c r="O351" i="1"/>
  <c r="M351" i="4" s="1"/>
  <c r="K352" i="1"/>
  <c r="O352" i="1"/>
  <c r="M352" i="4" s="1"/>
  <c r="G352" i="1"/>
  <c r="E352" i="4" s="1"/>
  <c r="I370" i="1"/>
  <c r="G370" i="4" s="1"/>
  <c r="M11" i="1"/>
  <c r="K11" i="4" s="1"/>
  <c r="M17" i="1"/>
  <c r="K17" i="4" s="1"/>
  <c r="M22" i="1"/>
  <c r="K22" i="4" s="1"/>
  <c r="I22" i="1"/>
  <c r="G22" i="4" s="1"/>
  <c r="I27" i="1"/>
  <c r="G27" i="4" s="1"/>
  <c r="I28" i="1"/>
  <c r="G28" i="4" s="1"/>
  <c r="O35" i="1"/>
  <c r="M35" i="4" s="1"/>
  <c r="O36" i="1"/>
  <c r="M36" i="4" s="1"/>
  <c r="G36" i="1"/>
  <c r="E36" i="4" s="1"/>
  <c r="K36" i="1"/>
  <c r="M43" i="1"/>
  <c r="K43" i="4" s="1"/>
  <c r="M49" i="1"/>
  <c r="K49" i="4" s="1"/>
  <c r="M54" i="1"/>
  <c r="K54" i="4" s="1"/>
  <c r="I54" i="1"/>
  <c r="G54" i="4" s="1"/>
  <c r="I59" i="1"/>
  <c r="G59" i="4" s="1"/>
  <c r="I60" i="1"/>
  <c r="G60" i="4" s="1"/>
  <c r="O67" i="1"/>
  <c r="M67" i="4" s="1"/>
  <c r="O68" i="1"/>
  <c r="M68" i="4" s="1"/>
  <c r="G68" i="1"/>
  <c r="E68" i="4" s="1"/>
  <c r="K68" i="1"/>
  <c r="M75" i="1"/>
  <c r="K75" i="4" s="1"/>
  <c r="M81" i="1"/>
  <c r="K81" i="4" s="1"/>
  <c r="M86" i="1"/>
  <c r="K86" i="4" s="1"/>
  <c r="I86" i="1"/>
  <c r="G86" i="4" s="1"/>
  <c r="I91" i="1"/>
  <c r="G91" i="4" s="1"/>
  <c r="I92" i="1"/>
  <c r="G92" i="4" s="1"/>
  <c r="O99" i="1"/>
  <c r="M99" i="4" s="1"/>
  <c r="O100" i="1"/>
  <c r="M100" i="4" s="1"/>
  <c r="G100" i="1"/>
  <c r="E100" i="4" s="1"/>
  <c r="M107" i="1"/>
  <c r="K107" i="4" s="1"/>
  <c r="M113" i="1"/>
  <c r="K113" i="4" s="1"/>
  <c r="M118" i="1"/>
  <c r="K118" i="4" s="1"/>
  <c r="I118" i="1"/>
  <c r="G118" i="4" s="1"/>
  <c r="I123" i="1"/>
  <c r="G123" i="4" s="1"/>
  <c r="I124" i="1"/>
  <c r="G124" i="4" s="1"/>
  <c r="O131" i="1"/>
  <c r="M131" i="4" s="1"/>
  <c r="O132" i="1"/>
  <c r="M132" i="4" s="1"/>
  <c r="G132" i="1"/>
  <c r="E132" i="4" s="1"/>
  <c r="M139" i="1"/>
  <c r="K139" i="4" s="1"/>
  <c r="M145" i="1"/>
  <c r="K145" i="4" s="1"/>
  <c r="G146" i="1"/>
  <c r="E146" i="4" s="1"/>
  <c r="R146" i="1"/>
  <c r="O146" i="4" s="1"/>
  <c r="M150" i="1"/>
  <c r="K150" i="4" s="1"/>
  <c r="I150" i="1"/>
  <c r="G150" i="4" s="1"/>
  <c r="D154" i="1"/>
  <c r="C154" i="4" s="1"/>
  <c r="I155" i="1"/>
  <c r="G155" i="4" s="1"/>
  <c r="I156" i="1"/>
  <c r="G156" i="4" s="1"/>
  <c r="G159" i="1"/>
  <c r="E159" i="4" s="1"/>
  <c r="O163" i="1"/>
  <c r="M163" i="4" s="1"/>
  <c r="O164" i="1"/>
  <c r="M164" i="4" s="1"/>
  <c r="G164" i="1"/>
  <c r="E164" i="4" s="1"/>
  <c r="K164" i="1"/>
  <c r="Q165" i="1"/>
  <c r="N165" i="4" s="1"/>
  <c r="E167" i="1"/>
  <c r="M171" i="1"/>
  <c r="K171" i="4" s="1"/>
  <c r="M177" i="1"/>
  <c r="K177" i="4" s="1"/>
  <c r="G178" i="1"/>
  <c r="E178" i="4" s="1"/>
  <c r="R178" i="1"/>
  <c r="O178" i="4" s="1"/>
  <c r="M182" i="1"/>
  <c r="K182" i="4" s="1"/>
  <c r="I182" i="1"/>
  <c r="G182" i="4" s="1"/>
  <c r="D186" i="1"/>
  <c r="C186" i="4" s="1"/>
  <c r="I187" i="1"/>
  <c r="G187" i="4" s="1"/>
  <c r="I188" i="1"/>
  <c r="G188" i="4" s="1"/>
  <c r="G191" i="1"/>
  <c r="E191" i="4" s="1"/>
  <c r="O195" i="1"/>
  <c r="M195" i="4" s="1"/>
  <c r="O196" i="1"/>
  <c r="M196" i="4" s="1"/>
  <c r="G196" i="1"/>
  <c r="E196" i="4" s="1"/>
  <c r="K196" i="1"/>
  <c r="Q197" i="1"/>
  <c r="N197" i="4" s="1"/>
  <c r="E199" i="1"/>
  <c r="M203" i="1"/>
  <c r="K203" i="4" s="1"/>
  <c r="M209" i="1"/>
  <c r="K209" i="4" s="1"/>
  <c r="G210" i="1"/>
  <c r="E210" i="4" s="1"/>
  <c r="R210" i="1"/>
  <c r="O210" i="4" s="1"/>
  <c r="M214" i="1"/>
  <c r="K214" i="4" s="1"/>
  <c r="I214" i="1"/>
  <c r="G214" i="4" s="1"/>
  <c r="D218" i="1"/>
  <c r="C218" i="4" s="1"/>
  <c r="I219" i="1"/>
  <c r="G219" i="4" s="1"/>
  <c r="I220" i="1"/>
  <c r="G220" i="4" s="1"/>
  <c r="G223" i="1"/>
  <c r="E223" i="4" s="1"/>
  <c r="H224" i="1"/>
  <c r="F224" i="4" s="1"/>
  <c r="O227" i="1"/>
  <c r="M227" i="4" s="1"/>
  <c r="O228" i="1"/>
  <c r="M228" i="4" s="1"/>
  <c r="G228" i="1"/>
  <c r="E228" i="4" s="1"/>
  <c r="K228" i="1"/>
  <c r="Q229" i="1"/>
  <c r="N229" i="4" s="1"/>
  <c r="E231" i="1"/>
  <c r="M235" i="1"/>
  <c r="K235" i="4" s="1"/>
  <c r="M241" i="1"/>
  <c r="K241" i="4" s="1"/>
  <c r="G242" i="1"/>
  <c r="E242" i="4" s="1"/>
  <c r="R242" i="1"/>
  <c r="O242" i="4" s="1"/>
  <c r="M246" i="1"/>
  <c r="K246" i="4" s="1"/>
  <c r="I246" i="1"/>
  <c r="G246" i="4" s="1"/>
  <c r="D250" i="1"/>
  <c r="C250" i="4" s="1"/>
  <c r="I251" i="1"/>
  <c r="G251" i="4" s="1"/>
  <c r="I252" i="1"/>
  <c r="G252" i="4" s="1"/>
  <c r="G255" i="1"/>
  <c r="E255" i="4" s="1"/>
  <c r="O259" i="1"/>
  <c r="M259" i="4" s="1"/>
  <c r="O260" i="1"/>
  <c r="M260" i="4" s="1"/>
  <c r="G260" i="1"/>
  <c r="E260" i="4" s="1"/>
  <c r="K260" i="1"/>
  <c r="Q261" i="1"/>
  <c r="N261" i="4" s="1"/>
  <c r="E263" i="1"/>
  <c r="M267" i="1"/>
  <c r="K267" i="4" s="1"/>
  <c r="M273" i="1"/>
  <c r="K273" i="4" s="1"/>
  <c r="G274" i="1"/>
  <c r="E274" i="4" s="1"/>
  <c r="R274" i="1"/>
  <c r="O274" i="4" s="1"/>
  <c r="M278" i="1"/>
  <c r="K278" i="4" s="1"/>
  <c r="I278" i="1"/>
  <c r="G278" i="4" s="1"/>
  <c r="D282" i="1"/>
  <c r="C282" i="4" s="1"/>
  <c r="I283" i="1"/>
  <c r="G283" i="4" s="1"/>
  <c r="I284" i="1"/>
  <c r="G284" i="4" s="1"/>
  <c r="G287" i="1"/>
  <c r="E287" i="4" s="1"/>
  <c r="O291" i="1"/>
  <c r="M291" i="4" s="1"/>
  <c r="O292" i="1"/>
  <c r="M292" i="4" s="1"/>
  <c r="G292" i="1"/>
  <c r="E292" i="4" s="1"/>
  <c r="K292" i="1"/>
  <c r="Q293" i="1"/>
  <c r="N293" i="4" s="1"/>
  <c r="K294" i="1"/>
  <c r="E295" i="1"/>
  <c r="D295" i="4" s="1"/>
  <c r="M299" i="1"/>
  <c r="K299" i="4" s="1"/>
  <c r="M305" i="1"/>
  <c r="K305" i="4" s="1"/>
  <c r="G306" i="1"/>
  <c r="E306" i="4" s="1"/>
  <c r="R306" i="1"/>
  <c r="O306" i="4" s="1"/>
  <c r="M310" i="1"/>
  <c r="K310" i="4" s="1"/>
  <c r="I310" i="1"/>
  <c r="G310" i="4" s="1"/>
  <c r="K313" i="1"/>
  <c r="D314" i="1"/>
  <c r="C314" i="4" s="1"/>
  <c r="I315" i="1"/>
  <c r="G315" i="4" s="1"/>
  <c r="I316" i="1"/>
  <c r="G316" i="4" s="1"/>
  <c r="G319" i="1"/>
  <c r="E319" i="4" s="1"/>
  <c r="H320" i="1"/>
  <c r="F320" i="4" s="1"/>
  <c r="O323" i="1"/>
  <c r="M323" i="4" s="1"/>
  <c r="O324" i="1"/>
  <c r="M324" i="4" s="1"/>
  <c r="G324" i="1"/>
  <c r="E324" i="4" s="1"/>
  <c r="K324" i="1"/>
  <c r="Q325" i="1"/>
  <c r="N325" i="4" s="1"/>
  <c r="K326" i="1"/>
  <c r="E327" i="1"/>
  <c r="D327" i="4" s="1"/>
  <c r="M331" i="1"/>
  <c r="K331" i="4" s="1"/>
  <c r="M337" i="1"/>
  <c r="K337" i="4" s="1"/>
  <c r="G338" i="1"/>
  <c r="E338" i="4" s="1"/>
  <c r="R338" i="1"/>
  <c r="O338" i="4" s="1"/>
  <c r="M342" i="1"/>
  <c r="K342" i="4" s="1"/>
  <c r="I342" i="1"/>
  <c r="G342" i="4" s="1"/>
  <c r="K345" i="1"/>
  <c r="D346" i="1"/>
  <c r="C346" i="4" s="1"/>
  <c r="I347" i="1"/>
  <c r="G347" i="4" s="1"/>
  <c r="I348" i="1"/>
  <c r="G348" i="4" s="1"/>
  <c r="G351" i="1"/>
  <c r="E351" i="4" s="1"/>
  <c r="H352" i="1"/>
  <c r="F352" i="4" s="1"/>
  <c r="O355" i="1"/>
  <c r="M355" i="4" s="1"/>
  <c r="O356" i="1"/>
  <c r="M356" i="4" s="1"/>
  <c r="G356" i="1"/>
  <c r="E356" i="4" s="1"/>
  <c r="K356" i="1"/>
  <c r="Q357" i="1"/>
  <c r="N357" i="4" s="1"/>
  <c r="K358" i="1"/>
  <c r="E359" i="1"/>
  <c r="D359" i="4" s="1"/>
  <c r="M363" i="1"/>
  <c r="K363" i="4" s="1"/>
  <c r="M369" i="1"/>
  <c r="K369" i="4" s="1"/>
  <c r="G370" i="1"/>
  <c r="E370" i="4" s="1"/>
  <c r="R370" i="1"/>
  <c r="O370" i="4" s="1"/>
  <c r="M374" i="1"/>
  <c r="K374" i="4" s="1"/>
  <c r="I374" i="1"/>
  <c r="G374" i="4" s="1"/>
  <c r="K377" i="1"/>
  <c r="D378" i="1"/>
  <c r="C378" i="4" s="1"/>
  <c r="I379" i="1"/>
  <c r="G379" i="4" s="1"/>
  <c r="I380" i="1"/>
  <c r="G380" i="4" s="1"/>
  <c r="G383" i="1"/>
  <c r="E383" i="4" s="1"/>
  <c r="H384" i="1"/>
  <c r="F384" i="4" s="1"/>
  <c r="O387" i="1"/>
  <c r="M387" i="4" s="1"/>
  <c r="O388" i="1"/>
  <c r="M388" i="4" s="1"/>
  <c r="G388" i="1"/>
  <c r="E388" i="4" s="1"/>
  <c r="K388" i="1"/>
  <c r="Q389" i="1"/>
  <c r="N389" i="4" s="1"/>
  <c r="K390" i="1"/>
  <c r="E391" i="1"/>
  <c r="D391" i="4" s="1"/>
  <c r="M395" i="1"/>
  <c r="K395" i="4" s="1"/>
  <c r="M401" i="1"/>
  <c r="K401" i="4" s="1"/>
  <c r="G402" i="1"/>
  <c r="E402" i="4" s="1"/>
  <c r="R402" i="1"/>
  <c r="O402" i="4" s="1"/>
  <c r="M406" i="1"/>
  <c r="K406" i="4" s="1"/>
  <c r="I406" i="1"/>
  <c r="G406" i="4" s="1"/>
  <c r="K409" i="1"/>
  <c r="D410" i="1"/>
  <c r="C410" i="4" s="1"/>
  <c r="I411" i="1"/>
  <c r="G411" i="4" s="1"/>
  <c r="I412" i="1"/>
  <c r="G412" i="4" s="1"/>
  <c r="G415" i="1"/>
  <c r="E415" i="4" s="1"/>
  <c r="H416" i="1"/>
  <c r="F416" i="4" s="1"/>
  <c r="O419" i="1"/>
  <c r="M419" i="4" s="1"/>
  <c r="O420" i="1"/>
  <c r="M420" i="4" s="1"/>
  <c r="G420" i="1"/>
  <c r="E420" i="4" s="1"/>
  <c r="K420" i="1"/>
  <c r="Q421" i="1"/>
  <c r="N421" i="4" s="1"/>
  <c r="K422" i="1"/>
  <c r="E423" i="1"/>
  <c r="M427" i="1"/>
  <c r="K427" i="4" s="1"/>
  <c r="M432" i="1"/>
  <c r="K432" i="4" s="1"/>
  <c r="M433" i="1"/>
  <c r="K433" i="4" s="1"/>
  <c r="G434" i="1"/>
  <c r="E434" i="4" s="1"/>
  <c r="R434" i="1"/>
  <c r="O434" i="4" s="1"/>
  <c r="M438" i="1"/>
  <c r="K438" i="4" s="1"/>
  <c r="I438" i="1"/>
  <c r="G438" i="4" s="1"/>
  <c r="K441" i="1"/>
  <c r="D442" i="1"/>
  <c r="C442" i="4" s="1"/>
  <c r="I443" i="1"/>
  <c r="G443" i="4" s="1"/>
  <c r="I444" i="1"/>
  <c r="G444" i="4" s="1"/>
  <c r="G447" i="1"/>
  <c r="E447" i="4" s="1"/>
  <c r="H448" i="1"/>
  <c r="F448" i="4" s="1"/>
  <c r="O451" i="1"/>
  <c r="M451" i="4" s="1"/>
  <c r="O452" i="1"/>
  <c r="M452" i="4" s="1"/>
  <c r="G452" i="1"/>
  <c r="E452" i="4" s="1"/>
  <c r="K452" i="1"/>
  <c r="Q453" i="1"/>
  <c r="N453" i="4" s="1"/>
  <c r="K454" i="1"/>
  <c r="E455" i="1"/>
  <c r="D455" i="4" s="1"/>
  <c r="M459" i="1"/>
  <c r="K459" i="4" s="1"/>
  <c r="M464" i="1"/>
  <c r="K464" i="4" s="1"/>
  <c r="M465" i="1"/>
  <c r="K465" i="4" s="1"/>
  <c r="G466" i="1"/>
  <c r="E466" i="4" s="1"/>
  <c r="R466" i="1"/>
  <c r="O466" i="4" s="1"/>
  <c r="M470" i="1"/>
  <c r="K470" i="4" s="1"/>
  <c r="I470" i="1"/>
  <c r="G470" i="4" s="1"/>
  <c r="K473" i="1"/>
  <c r="D474" i="1"/>
  <c r="C474" i="4" s="1"/>
  <c r="I475" i="1"/>
  <c r="G475" i="4" s="1"/>
  <c r="I476" i="1"/>
  <c r="G476" i="4" s="1"/>
  <c r="G479" i="1"/>
  <c r="E479" i="4" s="1"/>
  <c r="H480" i="1"/>
  <c r="F480" i="4" s="1"/>
  <c r="O483" i="1"/>
  <c r="M483" i="4" s="1"/>
  <c r="O484" i="1"/>
  <c r="M484" i="4" s="1"/>
  <c r="G484" i="1"/>
  <c r="E484" i="4" s="1"/>
  <c r="K484" i="1"/>
  <c r="Q485" i="1"/>
  <c r="N485" i="4" s="1"/>
  <c r="K486" i="1"/>
  <c r="E487" i="1"/>
  <c r="D487" i="4" s="1"/>
  <c r="M491" i="1"/>
  <c r="K491" i="4" s="1"/>
  <c r="M496" i="1"/>
  <c r="K496" i="4" s="1"/>
  <c r="M497" i="1"/>
  <c r="K497" i="4" s="1"/>
  <c r="G498" i="1"/>
  <c r="E498" i="4" s="1"/>
  <c r="R498" i="1"/>
  <c r="O498" i="4" s="1"/>
  <c r="M502" i="1"/>
  <c r="K502" i="4" s="1"/>
  <c r="I502" i="1"/>
  <c r="G502" i="4" s="1"/>
  <c r="K505" i="1"/>
  <c r="D506" i="1"/>
  <c r="C506" i="4" s="1"/>
  <c r="I507" i="1"/>
  <c r="G507" i="4" s="1"/>
  <c r="I508" i="1"/>
  <c r="G508" i="4" s="1"/>
  <c r="G511" i="1"/>
  <c r="E511" i="4" s="1"/>
  <c r="H512" i="1"/>
  <c r="F512" i="4" s="1"/>
  <c r="O515" i="1"/>
  <c r="M515" i="4" s="1"/>
  <c r="O516" i="1"/>
  <c r="M516" i="4" s="1"/>
  <c r="G516" i="1"/>
  <c r="E516" i="4" s="1"/>
  <c r="K516" i="1"/>
  <c r="Q517" i="1"/>
  <c r="N517" i="4" s="1"/>
  <c r="K518" i="1"/>
  <c r="E519" i="1"/>
  <c r="D519" i="4" s="1"/>
  <c r="M523" i="1"/>
  <c r="K523" i="4" s="1"/>
  <c r="M528" i="1"/>
  <c r="K528" i="4" s="1"/>
  <c r="M529" i="1"/>
  <c r="K529" i="4" s="1"/>
  <c r="G530" i="1"/>
  <c r="E530" i="4" s="1"/>
  <c r="R530" i="1"/>
  <c r="O530" i="4" s="1"/>
  <c r="M534" i="1"/>
  <c r="K534" i="4" s="1"/>
  <c r="I534" i="1"/>
  <c r="G534" i="4" s="1"/>
  <c r="K537" i="1"/>
  <c r="D538" i="1"/>
  <c r="C538" i="4" s="1"/>
  <c r="I539" i="1"/>
  <c r="G539" i="4" s="1"/>
  <c r="I540" i="1"/>
  <c r="G540" i="4" s="1"/>
  <c r="G543" i="1"/>
  <c r="E543" i="4" s="1"/>
  <c r="H544" i="1"/>
  <c r="F544" i="4" s="1"/>
  <c r="O547" i="1"/>
  <c r="M547" i="4" s="1"/>
  <c r="O548" i="1"/>
  <c r="M548" i="4" s="1"/>
  <c r="G548" i="1"/>
  <c r="E548" i="4" s="1"/>
  <c r="K548" i="1"/>
  <c r="Q549" i="1"/>
  <c r="N549" i="4" s="1"/>
  <c r="K550" i="1"/>
  <c r="E551" i="1"/>
  <c r="M555" i="1"/>
  <c r="K555" i="4" s="1"/>
  <c r="M561" i="1"/>
  <c r="K561" i="4" s="1"/>
  <c r="G562" i="1"/>
  <c r="E562" i="4" s="1"/>
  <c r="R562" i="1"/>
  <c r="O562" i="4" s="1"/>
  <c r="M566" i="1"/>
  <c r="K566" i="4" s="1"/>
  <c r="I566" i="1"/>
  <c r="G566" i="4" s="1"/>
  <c r="K569" i="1"/>
  <c r="D570" i="1"/>
  <c r="C570" i="4" s="1"/>
  <c r="I571" i="1"/>
  <c r="G571" i="4" s="1"/>
  <c r="I572" i="1"/>
  <c r="G572" i="4" s="1"/>
  <c r="G575" i="1"/>
  <c r="E575" i="4" s="1"/>
  <c r="H576" i="1"/>
  <c r="F576" i="4" s="1"/>
  <c r="O579" i="1"/>
  <c r="M579" i="4" s="1"/>
  <c r="O580" i="1"/>
  <c r="M580" i="4" s="1"/>
  <c r="G580" i="1"/>
  <c r="E580" i="4" s="1"/>
  <c r="K580" i="1"/>
  <c r="Q581" i="1"/>
  <c r="N581" i="4" s="1"/>
  <c r="K582" i="1"/>
  <c r="E583" i="1"/>
  <c r="M587" i="1"/>
  <c r="K587" i="4" s="1"/>
  <c r="M593" i="1"/>
  <c r="K593" i="4" s="1"/>
  <c r="G594" i="1"/>
  <c r="E594" i="4" s="1"/>
  <c r="R594" i="1"/>
  <c r="O594" i="4" s="1"/>
  <c r="M598" i="1"/>
  <c r="K598" i="4" s="1"/>
  <c r="I598" i="1"/>
  <c r="G598" i="4" s="1"/>
  <c r="K601" i="1"/>
  <c r="D602" i="1"/>
  <c r="C602" i="4" s="1"/>
  <c r="I603" i="1"/>
  <c r="G603" i="4" s="1"/>
  <c r="I604" i="1"/>
  <c r="G604" i="4" s="1"/>
  <c r="G607" i="1"/>
  <c r="E607" i="4" s="1"/>
  <c r="H608" i="1"/>
  <c r="F608" i="4" s="1"/>
  <c r="O611" i="1"/>
  <c r="M611" i="4" s="1"/>
  <c r="O612" i="1"/>
  <c r="M612" i="4" s="1"/>
  <c r="G612" i="1"/>
  <c r="E612" i="4" s="1"/>
  <c r="K612" i="1"/>
  <c r="Q613" i="1"/>
  <c r="N613" i="4" s="1"/>
  <c r="K614" i="1"/>
  <c r="E615" i="1"/>
  <c r="M619" i="1"/>
  <c r="K619" i="4" s="1"/>
  <c r="M625" i="1"/>
  <c r="K625" i="4" s="1"/>
  <c r="G626" i="1"/>
  <c r="E626" i="4" s="1"/>
  <c r="R626" i="1"/>
  <c r="O626" i="4" s="1"/>
  <c r="M630" i="1"/>
  <c r="K630" i="4" s="1"/>
  <c r="I630" i="1"/>
  <c r="G630" i="4" s="1"/>
  <c r="K633" i="1"/>
  <c r="D634" i="1"/>
  <c r="C634" i="4" s="1"/>
  <c r="I635" i="1"/>
  <c r="G635" i="4" s="1"/>
  <c r="I636" i="1"/>
  <c r="G636" i="4" s="1"/>
  <c r="G639" i="1"/>
  <c r="E639" i="4" s="1"/>
  <c r="H640" i="1"/>
  <c r="F640" i="4" s="1"/>
  <c r="O643" i="1"/>
  <c r="M643" i="4" s="1"/>
  <c r="O644" i="1"/>
  <c r="M644" i="4" s="1"/>
  <c r="G644" i="1"/>
  <c r="E644" i="4" s="1"/>
  <c r="K644" i="1"/>
  <c r="Q645" i="1"/>
  <c r="N645" i="4" s="1"/>
  <c r="K646" i="1"/>
  <c r="E647" i="1"/>
  <c r="M651" i="1"/>
  <c r="K651" i="4" s="1"/>
  <c r="M657" i="1"/>
  <c r="K657" i="4" s="1"/>
  <c r="G658" i="1"/>
  <c r="E658" i="4" s="1"/>
  <c r="R658" i="1"/>
  <c r="O658" i="4" s="1"/>
  <c r="M662" i="1"/>
  <c r="K662" i="4" s="1"/>
  <c r="I662" i="1"/>
  <c r="G662" i="4" s="1"/>
  <c r="K665" i="1"/>
  <c r="D666" i="1"/>
  <c r="C666" i="4" s="1"/>
  <c r="I667" i="1"/>
  <c r="G667" i="4" s="1"/>
  <c r="I668" i="1"/>
  <c r="G668" i="4" s="1"/>
  <c r="G671" i="1"/>
  <c r="E671" i="4" s="1"/>
  <c r="H672" i="1"/>
  <c r="F672" i="4" s="1"/>
  <c r="O675" i="1"/>
  <c r="M675" i="4" s="1"/>
  <c r="O676" i="1"/>
  <c r="M676" i="4" s="1"/>
  <c r="G676" i="1"/>
  <c r="E676" i="4" s="1"/>
  <c r="K676" i="1"/>
  <c r="Q677" i="1"/>
  <c r="N677" i="4" s="1"/>
  <c r="K678" i="1"/>
  <c r="E679" i="1"/>
  <c r="M683" i="1"/>
  <c r="K683" i="4" s="1"/>
  <c r="M689" i="1"/>
  <c r="K689" i="4" s="1"/>
  <c r="G690" i="1"/>
  <c r="E690" i="4" s="1"/>
  <c r="R690" i="1"/>
  <c r="O690" i="4" s="1"/>
  <c r="M694" i="1"/>
  <c r="K694" i="4" s="1"/>
  <c r="I694" i="1"/>
  <c r="G694" i="4" s="1"/>
  <c r="K697" i="1"/>
  <c r="D698" i="1"/>
  <c r="C698" i="4" s="1"/>
  <c r="I699" i="1"/>
  <c r="G699" i="4" s="1"/>
  <c r="I700" i="1"/>
  <c r="G700" i="4" s="1"/>
  <c r="G703" i="1"/>
  <c r="E703" i="4" s="1"/>
  <c r="H704" i="1"/>
  <c r="F704" i="4" s="1"/>
  <c r="I710" i="1"/>
  <c r="G710" i="4" s="1"/>
  <c r="R710" i="1"/>
  <c r="M710" i="1" s="1"/>
  <c r="K710" i="4" s="1"/>
  <c r="Q710" i="1"/>
  <c r="N710" i="4" s="1"/>
  <c r="E715" i="1"/>
  <c r="D715" i="1"/>
  <c r="C715" i="4" s="1"/>
  <c r="O716" i="1"/>
  <c r="M716" i="4" s="1"/>
  <c r="G716" i="1"/>
  <c r="E716" i="4" s="1"/>
  <c r="K716" i="1"/>
  <c r="G719" i="1"/>
  <c r="E719" i="4" s="1"/>
  <c r="K721" i="1"/>
  <c r="D722" i="1"/>
  <c r="C722" i="4" s="1"/>
  <c r="Q729" i="1"/>
  <c r="N729" i="4" s="1"/>
  <c r="K730" i="1"/>
  <c r="G731" i="1"/>
  <c r="E731" i="4" s="1"/>
  <c r="I732" i="1"/>
  <c r="G732" i="4" s="1"/>
  <c r="K736" i="1"/>
  <c r="H736" i="1"/>
  <c r="F736" i="4" s="1"/>
  <c r="O736" i="1"/>
  <c r="M736" i="4" s="1"/>
  <c r="G736" i="1"/>
  <c r="E736" i="4" s="1"/>
  <c r="M744" i="1"/>
  <c r="K744" i="4" s="1"/>
  <c r="E747" i="1"/>
  <c r="D747" i="4" s="1"/>
  <c r="D747" i="1"/>
  <c r="C747" i="4" s="1"/>
  <c r="K752" i="1"/>
  <c r="H752" i="1"/>
  <c r="F752" i="4" s="1"/>
  <c r="O752" i="1"/>
  <c r="M752" i="4" s="1"/>
  <c r="G752" i="1"/>
  <c r="E752" i="4" s="1"/>
  <c r="M760" i="1"/>
  <c r="K760" i="4" s="1"/>
  <c r="E761" i="1"/>
  <c r="D761" i="4" s="1"/>
  <c r="E763" i="1"/>
  <c r="D763" i="4" s="1"/>
  <c r="D763" i="1"/>
  <c r="C763" i="4" s="1"/>
  <c r="D764" i="1"/>
  <c r="C764" i="4" s="1"/>
  <c r="R768" i="1"/>
  <c r="Q768" i="1"/>
  <c r="N768" i="4" s="1"/>
  <c r="R772" i="1"/>
  <c r="Q772" i="1"/>
  <c r="N772" i="4" s="1"/>
  <c r="I777" i="1"/>
  <c r="G777" i="4" s="1"/>
  <c r="K787" i="1"/>
  <c r="M793" i="1"/>
  <c r="K793" i="4" s="1"/>
  <c r="H794" i="1"/>
  <c r="F794" i="4" s="1"/>
  <c r="M794" i="1"/>
  <c r="K794" i="4" s="1"/>
  <c r="I794" i="1"/>
  <c r="G794" i="4" s="1"/>
  <c r="R819" i="1"/>
  <c r="O819" i="4" s="1"/>
  <c r="Q819" i="1"/>
  <c r="N819" i="4" s="1"/>
  <c r="I821" i="1"/>
  <c r="G821" i="4" s="1"/>
  <c r="H821" i="1"/>
  <c r="F821" i="4" s="1"/>
  <c r="G821" i="1"/>
  <c r="E821" i="4" s="1"/>
  <c r="K830" i="1"/>
  <c r="H841" i="4"/>
  <c r="R851" i="1"/>
  <c r="O851" i="4" s="1"/>
  <c r="Q851" i="1"/>
  <c r="N851" i="4" s="1"/>
  <c r="I853" i="1"/>
  <c r="G853" i="4" s="1"/>
  <c r="H853" i="1"/>
  <c r="F853" i="4" s="1"/>
  <c r="G853" i="1"/>
  <c r="E853" i="4" s="1"/>
  <c r="K862" i="1"/>
  <c r="H905" i="4"/>
  <c r="K905" i="1"/>
  <c r="I538" i="1"/>
  <c r="G538" i="4" s="1"/>
  <c r="O551" i="1"/>
  <c r="M551" i="4" s="1"/>
  <c r="K552" i="1"/>
  <c r="O552" i="1"/>
  <c r="M552" i="4" s="1"/>
  <c r="G552" i="1"/>
  <c r="E552" i="4" s="1"/>
  <c r="M564" i="1"/>
  <c r="K564" i="4" s="1"/>
  <c r="K567" i="1"/>
  <c r="I570" i="1"/>
  <c r="G570" i="4" s="1"/>
  <c r="K573" i="1"/>
  <c r="O583" i="1"/>
  <c r="M583" i="4" s="1"/>
  <c r="K584" i="1"/>
  <c r="O584" i="1"/>
  <c r="M584" i="4" s="1"/>
  <c r="G584" i="1"/>
  <c r="E584" i="4" s="1"/>
  <c r="M596" i="1"/>
  <c r="K596" i="4" s="1"/>
  <c r="K599" i="1"/>
  <c r="I602" i="1"/>
  <c r="G602" i="4" s="1"/>
  <c r="K605" i="1"/>
  <c r="O615" i="1"/>
  <c r="M615" i="4" s="1"/>
  <c r="K616" i="1"/>
  <c r="O616" i="1"/>
  <c r="M616" i="4" s="1"/>
  <c r="G616" i="1"/>
  <c r="E616" i="4" s="1"/>
  <c r="M628" i="1"/>
  <c r="K628" i="4" s="1"/>
  <c r="K631" i="1"/>
  <c r="I634" i="1"/>
  <c r="G634" i="4" s="1"/>
  <c r="K637" i="1"/>
  <c r="O647" i="1"/>
  <c r="M647" i="4" s="1"/>
  <c r="K648" i="1"/>
  <c r="O648" i="1"/>
  <c r="M648" i="4" s="1"/>
  <c r="G648" i="1"/>
  <c r="E648" i="4" s="1"/>
  <c r="M660" i="1"/>
  <c r="K660" i="4" s="1"/>
  <c r="K663" i="1"/>
  <c r="I666" i="1"/>
  <c r="G666" i="4" s="1"/>
  <c r="K669" i="1"/>
  <c r="O679" i="1"/>
  <c r="M679" i="4" s="1"/>
  <c r="K680" i="1"/>
  <c r="O680" i="1"/>
  <c r="M680" i="4" s="1"/>
  <c r="G680" i="1"/>
  <c r="E680" i="4" s="1"/>
  <c r="M692" i="1"/>
  <c r="K692" i="4" s="1"/>
  <c r="K695" i="1"/>
  <c r="I698" i="1"/>
  <c r="G698" i="4" s="1"/>
  <c r="K701" i="1"/>
  <c r="H715" i="1"/>
  <c r="F715" i="4" s="1"/>
  <c r="M715" i="1"/>
  <c r="K715" i="4" s="1"/>
  <c r="O725" i="4"/>
  <c r="K725" i="1"/>
  <c r="K728" i="1"/>
  <c r="H728" i="1"/>
  <c r="F728" i="4" s="1"/>
  <c r="O728" i="1"/>
  <c r="M728" i="4" s="1"/>
  <c r="G728" i="1"/>
  <c r="E728" i="4" s="1"/>
  <c r="E742" i="1"/>
  <c r="D742" i="4" s="1"/>
  <c r="D742" i="1"/>
  <c r="C742" i="4" s="1"/>
  <c r="H747" i="1"/>
  <c r="F747" i="4" s="1"/>
  <c r="O747" i="1"/>
  <c r="M747" i="4" s="1"/>
  <c r="G747" i="1"/>
  <c r="E747" i="4" s="1"/>
  <c r="M747" i="1"/>
  <c r="K747" i="4" s="1"/>
  <c r="E758" i="1"/>
  <c r="D758" i="4" s="1"/>
  <c r="D758" i="1"/>
  <c r="C758" i="4" s="1"/>
  <c r="O763" i="1"/>
  <c r="M763" i="4" s="1"/>
  <c r="G763" i="1"/>
  <c r="E763" i="4" s="1"/>
  <c r="I763" i="1"/>
  <c r="G763" i="4" s="1"/>
  <c r="H763" i="1"/>
  <c r="F763" i="4" s="1"/>
  <c r="R764" i="1"/>
  <c r="K764" i="1" s="1"/>
  <c r="Q764" i="1"/>
  <c r="N764" i="4" s="1"/>
  <c r="M788" i="1"/>
  <c r="K788" i="4" s="1"/>
  <c r="M789" i="1"/>
  <c r="K789" i="4" s="1"/>
  <c r="K789" i="1"/>
  <c r="H789" i="1"/>
  <c r="F789" i="4" s="1"/>
  <c r="G789" i="1"/>
  <c r="E789" i="4" s="1"/>
  <c r="M790" i="1"/>
  <c r="K790" i="4" s="1"/>
  <c r="K792" i="1"/>
  <c r="H792" i="1"/>
  <c r="F792" i="4" s="1"/>
  <c r="O792" i="1"/>
  <c r="M792" i="4" s="1"/>
  <c r="G792" i="1"/>
  <c r="E792" i="4" s="1"/>
  <c r="G794" i="1"/>
  <c r="E794" i="4" s="1"/>
  <c r="O800" i="4"/>
  <c r="M800" i="1"/>
  <c r="K800" i="4" s="1"/>
  <c r="K800" i="1"/>
  <c r="E804" i="1"/>
  <c r="D804" i="4" s="1"/>
  <c r="D804" i="1"/>
  <c r="C804" i="4" s="1"/>
  <c r="R806" i="1"/>
  <c r="Q806" i="1"/>
  <c r="N806" i="4" s="1"/>
  <c r="H814" i="1"/>
  <c r="F814" i="4" s="1"/>
  <c r="I814" i="1"/>
  <c r="G814" i="4" s="1"/>
  <c r="G814" i="1"/>
  <c r="E814" i="4" s="1"/>
  <c r="M814" i="1"/>
  <c r="K814" i="4" s="1"/>
  <c r="D825" i="1"/>
  <c r="C825" i="4" s="1"/>
  <c r="E829" i="1"/>
  <c r="D829" i="4" s="1"/>
  <c r="D829" i="1"/>
  <c r="C829" i="4" s="1"/>
  <c r="O829" i="4"/>
  <c r="I833" i="1"/>
  <c r="G833" i="4" s="1"/>
  <c r="H833" i="1"/>
  <c r="F833" i="4" s="1"/>
  <c r="G833" i="1"/>
  <c r="E833" i="4" s="1"/>
  <c r="O833" i="1"/>
  <c r="M833" i="4" s="1"/>
  <c r="H834" i="1"/>
  <c r="F834" i="4" s="1"/>
  <c r="M834" i="1"/>
  <c r="K834" i="4" s="1"/>
  <c r="K834" i="1"/>
  <c r="I834" i="1"/>
  <c r="G834" i="4" s="1"/>
  <c r="G834" i="1"/>
  <c r="E834" i="4" s="1"/>
  <c r="Q835" i="1"/>
  <c r="N835" i="4" s="1"/>
  <c r="H846" i="1"/>
  <c r="F846" i="4" s="1"/>
  <c r="I846" i="1"/>
  <c r="G846" i="4" s="1"/>
  <c r="G846" i="1"/>
  <c r="E846" i="4" s="1"/>
  <c r="M846" i="1"/>
  <c r="K846" i="4" s="1"/>
  <c r="D857" i="1"/>
  <c r="C857" i="4" s="1"/>
  <c r="E861" i="1"/>
  <c r="D861" i="4" s="1"/>
  <c r="D861" i="1"/>
  <c r="C861" i="4" s="1"/>
  <c r="O861" i="4"/>
  <c r="I865" i="1"/>
  <c r="G865" i="4" s="1"/>
  <c r="H865" i="1"/>
  <c r="F865" i="4" s="1"/>
  <c r="G865" i="1"/>
  <c r="E865" i="4" s="1"/>
  <c r="O865" i="1"/>
  <c r="M865" i="4" s="1"/>
  <c r="H866" i="1"/>
  <c r="F866" i="4" s="1"/>
  <c r="M866" i="1"/>
  <c r="K866" i="4" s="1"/>
  <c r="K866" i="1"/>
  <c r="I866" i="1"/>
  <c r="G866" i="4" s="1"/>
  <c r="G866" i="1"/>
  <c r="E866" i="4" s="1"/>
  <c r="Q867" i="1"/>
  <c r="N867" i="4" s="1"/>
  <c r="R872" i="1"/>
  <c r="Q872" i="1"/>
  <c r="N872" i="4" s="1"/>
  <c r="I885" i="1"/>
  <c r="G885" i="4" s="1"/>
  <c r="O885" i="1"/>
  <c r="M885" i="4" s="1"/>
  <c r="H885" i="1"/>
  <c r="F885" i="4" s="1"/>
  <c r="G885" i="1"/>
  <c r="E885" i="4" s="1"/>
  <c r="I917" i="1"/>
  <c r="G917" i="4" s="1"/>
  <c r="O917" i="1"/>
  <c r="M917" i="4" s="1"/>
  <c r="H917" i="1"/>
  <c r="F917" i="4" s="1"/>
  <c r="G917" i="1"/>
  <c r="E917" i="4" s="1"/>
  <c r="O11" i="1"/>
  <c r="M11" i="4" s="1"/>
  <c r="O12" i="1"/>
  <c r="M12" i="4" s="1"/>
  <c r="G12" i="1"/>
  <c r="E12" i="4" s="1"/>
  <c r="O43" i="1"/>
  <c r="M43" i="4" s="1"/>
  <c r="O44" i="1"/>
  <c r="M44" i="4" s="1"/>
  <c r="G44" i="1"/>
  <c r="E44" i="4" s="1"/>
  <c r="I62" i="1"/>
  <c r="G62" i="4" s="1"/>
  <c r="O75" i="1"/>
  <c r="M75" i="4" s="1"/>
  <c r="O76" i="1"/>
  <c r="M76" i="4" s="1"/>
  <c r="G76" i="1"/>
  <c r="E76" i="4" s="1"/>
  <c r="O107" i="1"/>
  <c r="M107" i="4" s="1"/>
  <c r="O108" i="1"/>
  <c r="M108" i="4" s="1"/>
  <c r="G108" i="1"/>
  <c r="E108" i="4" s="1"/>
  <c r="K108" i="1"/>
  <c r="I126" i="1"/>
  <c r="G126" i="4" s="1"/>
  <c r="O139" i="1"/>
  <c r="M139" i="4" s="1"/>
  <c r="O140" i="1"/>
  <c r="M140" i="4" s="1"/>
  <c r="G140" i="1"/>
  <c r="E140" i="4" s="1"/>
  <c r="K140" i="1"/>
  <c r="I158" i="1"/>
  <c r="G158" i="4" s="1"/>
  <c r="O171" i="1"/>
  <c r="M171" i="4" s="1"/>
  <c r="O172" i="1"/>
  <c r="M172" i="4" s="1"/>
  <c r="G172" i="1"/>
  <c r="E172" i="4" s="1"/>
  <c r="I190" i="1"/>
  <c r="G190" i="4" s="1"/>
  <c r="O235" i="1"/>
  <c r="M235" i="4" s="1"/>
  <c r="O236" i="1"/>
  <c r="M236" i="4" s="1"/>
  <c r="G236" i="1"/>
  <c r="E236" i="4" s="1"/>
  <c r="I254" i="1"/>
  <c r="G254" i="4" s="1"/>
  <c r="O267" i="1"/>
  <c r="M267" i="4" s="1"/>
  <c r="O268" i="1"/>
  <c r="M268" i="4" s="1"/>
  <c r="G268" i="1"/>
  <c r="E268" i="4" s="1"/>
  <c r="O299" i="1"/>
  <c r="M299" i="4" s="1"/>
  <c r="O300" i="1"/>
  <c r="M300" i="4" s="1"/>
  <c r="G300" i="1"/>
  <c r="E300" i="4" s="1"/>
  <c r="M307" i="1"/>
  <c r="K307" i="4" s="1"/>
  <c r="M313" i="1"/>
  <c r="K313" i="4" s="1"/>
  <c r="I318" i="1"/>
  <c r="G318" i="4" s="1"/>
  <c r="K321" i="1"/>
  <c r="O331" i="1"/>
  <c r="M331" i="4" s="1"/>
  <c r="O332" i="1"/>
  <c r="M332" i="4" s="1"/>
  <c r="G332" i="1"/>
  <c r="E332" i="4" s="1"/>
  <c r="M339" i="1"/>
  <c r="K339" i="4" s="1"/>
  <c r="M345" i="1"/>
  <c r="K345" i="4" s="1"/>
  <c r="I350" i="1"/>
  <c r="G350" i="4" s="1"/>
  <c r="K353" i="1"/>
  <c r="O363" i="1"/>
  <c r="M363" i="4" s="1"/>
  <c r="O364" i="1"/>
  <c r="M364" i="4" s="1"/>
  <c r="G364" i="1"/>
  <c r="E364" i="4" s="1"/>
  <c r="M371" i="1"/>
  <c r="K371" i="4" s="1"/>
  <c r="M377" i="1"/>
  <c r="K377" i="4" s="1"/>
  <c r="I382" i="1"/>
  <c r="G382" i="4" s="1"/>
  <c r="K385" i="1"/>
  <c r="O395" i="1"/>
  <c r="M395" i="4" s="1"/>
  <c r="O396" i="1"/>
  <c r="M396" i="4" s="1"/>
  <c r="G396" i="1"/>
  <c r="E396" i="4" s="1"/>
  <c r="K396" i="1"/>
  <c r="M403" i="1"/>
  <c r="K403" i="4" s="1"/>
  <c r="M409" i="1"/>
  <c r="K409" i="4" s="1"/>
  <c r="I414" i="1"/>
  <c r="G414" i="4" s="1"/>
  <c r="K417" i="1"/>
  <c r="O427" i="1"/>
  <c r="M427" i="4" s="1"/>
  <c r="O428" i="1"/>
  <c r="M428" i="4" s="1"/>
  <c r="G428" i="1"/>
  <c r="E428" i="4" s="1"/>
  <c r="M435" i="1"/>
  <c r="K435" i="4" s="1"/>
  <c r="M441" i="1"/>
  <c r="K441" i="4" s="1"/>
  <c r="I446" i="1"/>
  <c r="G446" i="4" s="1"/>
  <c r="K449" i="1"/>
  <c r="O459" i="1"/>
  <c r="M459" i="4" s="1"/>
  <c r="O460" i="1"/>
  <c r="M460" i="4" s="1"/>
  <c r="G460" i="1"/>
  <c r="E460" i="4" s="1"/>
  <c r="M467" i="1"/>
  <c r="K467" i="4" s="1"/>
  <c r="M473" i="1"/>
  <c r="K473" i="4" s="1"/>
  <c r="I478" i="1"/>
  <c r="G478" i="4" s="1"/>
  <c r="K481" i="1"/>
  <c r="O491" i="1"/>
  <c r="M491" i="4" s="1"/>
  <c r="O492" i="1"/>
  <c r="M492" i="4" s="1"/>
  <c r="G492" i="1"/>
  <c r="E492" i="4" s="1"/>
  <c r="M499" i="1"/>
  <c r="K499" i="4" s="1"/>
  <c r="M505" i="1"/>
  <c r="K505" i="4" s="1"/>
  <c r="I510" i="1"/>
  <c r="G510" i="4" s="1"/>
  <c r="K513" i="1"/>
  <c r="G519" i="1"/>
  <c r="E519" i="4" s="1"/>
  <c r="O523" i="1"/>
  <c r="M523" i="4" s="1"/>
  <c r="O524" i="1"/>
  <c r="M524" i="4" s="1"/>
  <c r="G524" i="1"/>
  <c r="E524" i="4" s="1"/>
  <c r="K524" i="1"/>
  <c r="Q524" i="1"/>
  <c r="N524" i="4" s="1"/>
  <c r="Q525" i="1"/>
  <c r="N525" i="4" s="1"/>
  <c r="K526" i="1"/>
  <c r="E527" i="1"/>
  <c r="M531" i="1"/>
  <c r="K531" i="4" s="1"/>
  <c r="M537" i="1"/>
  <c r="K537" i="4" s="1"/>
  <c r="G538" i="1"/>
  <c r="E538" i="4" s="1"/>
  <c r="R538" i="1"/>
  <c r="O538" i="4" s="1"/>
  <c r="K539" i="1"/>
  <c r="D541" i="1"/>
  <c r="C541" i="4" s="1"/>
  <c r="I542" i="1"/>
  <c r="G542" i="4" s="1"/>
  <c r="D546" i="1"/>
  <c r="C546" i="4" s="1"/>
  <c r="G551" i="1"/>
  <c r="E551" i="4" s="1"/>
  <c r="H552" i="1"/>
  <c r="F552" i="4" s="1"/>
  <c r="O555" i="1"/>
  <c r="M555" i="4" s="1"/>
  <c r="O556" i="1"/>
  <c r="M556" i="4" s="1"/>
  <c r="G556" i="1"/>
  <c r="E556" i="4" s="1"/>
  <c r="K556" i="1"/>
  <c r="Q556" i="1"/>
  <c r="N556" i="4" s="1"/>
  <c r="Q557" i="1"/>
  <c r="N557" i="4" s="1"/>
  <c r="K558" i="1"/>
  <c r="E559" i="1"/>
  <c r="M563" i="1"/>
  <c r="K563" i="4" s="1"/>
  <c r="M569" i="1"/>
  <c r="K569" i="4" s="1"/>
  <c r="G570" i="1"/>
  <c r="E570" i="4" s="1"/>
  <c r="R570" i="1"/>
  <c r="M570" i="1" s="1"/>
  <c r="K570" i="4" s="1"/>
  <c r="K571" i="1"/>
  <c r="D573" i="1"/>
  <c r="C573" i="4" s="1"/>
  <c r="I574" i="1"/>
  <c r="G574" i="4" s="1"/>
  <c r="D578" i="1"/>
  <c r="C578" i="4" s="1"/>
  <c r="G583" i="1"/>
  <c r="E583" i="4" s="1"/>
  <c r="H584" i="1"/>
  <c r="F584" i="4" s="1"/>
  <c r="O587" i="1"/>
  <c r="M587" i="4" s="1"/>
  <c r="O588" i="1"/>
  <c r="M588" i="4" s="1"/>
  <c r="G588" i="1"/>
  <c r="E588" i="4" s="1"/>
  <c r="K588" i="1"/>
  <c r="Q588" i="1"/>
  <c r="N588" i="4" s="1"/>
  <c r="Q589" i="1"/>
  <c r="N589" i="4" s="1"/>
  <c r="K590" i="1"/>
  <c r="E591" i="1"/>
  <c r="M595" i="1"/>
  <c r="K595" i="4" s="1"/>
  <c r="M601" i="1"/>
  <c r="K601" i="4" s="1"/>
  <c r="G602" i="1"/>
  <c r="E602" i="4" s="1"/>
  <c r="R602" i="1"/>
  <c r="M602" i="1" s="1"/>
  <c r="K602" i="4" s="1"/>
  <c r="K603" i="1"/>
  <c r="D605" i="1"/>
  <c r="C605" i="4" s="1"/>
  <c r="I606" i="1"/>
  <c r="G606" i="4" s="1"/>
  <c r="D610" i="1"/>
  <c r="C610" i="4" s="1"/>
  <c r="G615" i="1"/>
  <c r="E615" i="4" s="1"/>
  <c r="H616" i="1"/>
  <c r="F616" i="4" s="1"/>
  <c r="O619" i="1"/>
  <c r="M619" i="4" s="1"/>
  <c r="O620" i="1"/>
  <c r="M620" i="4" s="1"/>
  <c r="G620" i="1"/>
  <c r="E620" i="4" s="1"/>
  <c r="K620" i="1"/>
  <c r="Q620" i="1"/>
  <c r="N620" i="4" s="1"/>
  <c r="Q621" i="1"/>
  <c r="N621" i="4" s="1"/>
  <c r="K622" i="1"/>
  <c r="E623" i="1"/>
  <c r="M627" i="1"/>
  <c r="K627" i="4" s="1"/>
  <c r="M633" i="1"/>
  <c r="K633" i="4" s="1"/>
  <c r="G634" i="1"/>
  <c r="E634" i="4" s="1"/>
  <c r="R634" i="1"/>
  <c r="M634" i="1" s="1"/>
  <c r="K634" i="4" s="1"/>
  <c r="K635" i="1"/>
  <c r="D637" i="1"/>
  <c r="C637" i="4" s="1"/>
  <c r="I638" i="1"/>
  <c r="G638" i="4" s="1"/>
  <c r="D642" i="1"/>
  <c r="C642" i="4" s="1"/>
  <c r="G647" i="1"/>
  <c r="E647" i="4" s="1"/>
  <c r="H648" i="1"/>
  <c r="F648" i="4" s="1"/>
  <c r="O651" i="1"/>
  <c r="M651" i="4" s="1"/>
  <c r="O652" i="1"/>
  <c r="M652" i="4" s="1"/>
  <c r="G652" i="1"/>
  <c r="E652" i="4" s="1"/>
  <c r="K652" i="1"/>
  <c r="Q652" i="1"/>
  <c r="N652" i="4" s="1"/>
  <c r="Q653" i="1"/>
  <c r="N653" i="4" s="1"/>
  <c r="K654" i="1"/>
  <c r="E655" i="1"/>
  <c r="M659" i="1"/>
  <c r="K659" i="4" s="1"/>
  <c r="M665" i="1"/>
  <c r="K665" i="4" s="1"/>
  <c r="G666" i="1"/>
  <c r="E666" i="4" s="1"/>
  <c r="R666" i="1"/>
  <c r="K667" i="1"/>
  <c r="D669" i="1"/>
  <c r="C669" i="4" s="1"/>
  <c r="I670" i="1"/>
  <c r="G670" i="4" s="1"/>
  <c r="D674" i="1"/>
  <c r="C674" i="4" s="1"/>
  <c r="G679" i="1"/>
  <c r="E679" i="4" s="1"/>
  <c r="H680" i="1"/>
  <c r="F680" i="4" s="1"/>
  <c r="O683" i="1"/>
  <c r="M683" i="4" s="1"/>
  <c r="O684" i="1"/>
  <c r="M684" i="4" s="1"/>
  <c r="G684" i="1"/>
  <c r="E684" i="4" s="1"/>
  <c r="K684" i="1"/>
  <c r="Q684" i="1"/>
  <c r="N684" i="4" s="1"/>
  <c r="Q685" i="1"/>
  <c r="N685" i="4" s="1"/>
  <c r="K686" i="1"/>
  <c r="E687" i="1"/>
  <c r="M691" i="1"/>
  <c r="K691" i="4" s="1"/>
  <c r="M697" i="1"/>
  <c r="K697" i="4" s="1"/>
  <c r="G698" i="1"/>
  <c r="E698" i="4" s="1"/>
  <c r="R698" i="1"/>
  <c r="K699" i="1"/>
  <c r="D701" i="1"/>
  <c r="C701" i="4" s="1"/>
  <c r="I702" i="1"/>
  <c r="G702" i="4" s="1"/>
  <c r="D706" i="1"/>
  <c r="C706" i="4" s="1"/>
  <c r="Q713" i="1"/>
  <c r="N713" i="4" s="1"/>
  <c r="G715" i="1"/>
  <c r="E715" i="4" s="1"/>
  <c r="D718" i="1"/>
  <c r="C718" i="4" s="1"/>
  <c r="M720" i="1"/>
  <c r="K720" i="4" s="1"/>
  <c r="M721" i="1"/>
  <c r="K721" i="4" s="1"/>
  <c r="Q725" i="1"/>
  <c r="N725" i="4" s="1"/>
  <c r="I727" i="1"/>
  <c r="G727" i="4" s="1"/>
  <c r="H727" i="1"/>
  <c r="F727" i="4" s="1"/>
  <c r="I728" i="1"/>
  <c r="G728" i="4" s="1"/>
  <c r="O733" i="4"/>
  <c r="M733" i="1"/>
  <c r="K733" i="4" s="1"/>
  <c r="K733" i="1"/>
  <c r="K735" i="1"/>
  <c r="I735" i="1"/>
  <c r="G735" i="4" s="1"/>
  <c r="H735" i="1"/>
  <c r="F735" i="4" s="1"/>
  <c r="I742" i="1"/>
  <c r="G742" i="4" s="1"/>
  <c r="R742" i="1"/>
  <c r="O742" i="4" s="1"/>
  <c r="Q742" i="1"/>
  <c r="N742" i="4" s="1"/>
  <c r="R745" i="1"/>
  <c r="Q745" i="1"/>
  <c r="N745" i="4" s="1"/>
  <c r="K746" i="1"/>
  <c r="I747" i="1"/>
  <c r="G747" i="4" s="1"/>
  <c r="O749" i="4"/>
  <c r="M749" i="1"/>
  <c r="K749" i="4" s="1"/>
  <c r="K749" i="1"/>
  <c r="K751" i="1"/>
  <c r="I751" i="1"/>
  <c r="G751" i="4" s="1"/>
  <c r="H751" i="1"/>
  <c r="F751" i="4" s="1"/>
  <c r="I758" i="1"/>
  <c r="G758" i="4" s="1"/>
  <c r="R758" i="1"/>
  <c r="O758" i="4" s="1"/>
  <c r="Q758" i="1"/>
  <c r="N758" i="4" s="1"/>
  <c r="R761" i="1"/>
  <c r="Q761" i="1"/>
  <c r="N761" i="4" s="1"/>
  <c r="I762" i="4"/>
  <c r="E766" i="1"/>
  <c r="D766" i="4" s="1"/>
  <c r="M769" i="1"/>
  <c r="K769" i="4" s="1"/>
  <c r="H770" i="1"/>
  <c r="F770" i="4" s="1"/>
  <c r="K770" i="1"/>
  <c r="I770" i="1"/>
  <c r="G770" i="4" s="1"/>
  <c r="G770" i="1"/>
  <c r="E770" i="4" s="1"/>
  <c r="H780" i="4"/>
  <c r="K780" i="1"/>
  <c r="E797" i="1"/>
  <c r="D797" i="4" s="1"/>
  <c r="D797" i="1"/>
  <c r="C797" i="4" s="1"/>
  <c r="H801" i="4"/>
  <c r="Q809" i="1"/>
  <c r="N809" i="4" s="1"/>
  <c r="R809" i="1"/>
  <c r="D812" i="4"/>
  <c r="K812" i="1"/>
  <c r="H822" i="4"/>
  <c r="K831" i="1"/>
  <c r="O831" i="1"/>
  <c r="M831" i="4" s="1"/>
  <c r="G831" i="1"/>
  <c r="E831" i="4" s="1"/>
  <c r="M831" i="1"/>
  <c r="K831" i="4" s="1"/>
  <c r="I831" i="1"/>
  <c r="G831" i="4" s="1"/>
  <c r="R840" i="1"/>
  <c r="Q840" i="1"/>
  <c r="N840" i="4" s="1"/>
  <c r="H854" i="4"/>
  <c r="K863" i="1"/>
  <c r="O863" i="1"/>
  <c r="M863" i="4" s="1"/>
  <c r="G863" i="1"/>
  <c r="E863" i="4" s="1"/>
  <c r="M863" i="1"/>
  <c r="K863" i="4" s="1"/>
  <c r="I863" i="1"/>
  <c r="G863" i="4" s="1"/>
  <c r="H886" i="4"/>
  <c r="R904" i="1"/>
  <c r="Q904" i="1"/>
  <c r="N904" i="4" s="1"/>
  <c r="H918" i="4"/>
  <c r="O519" i="1"/>
  <c r="M519" i="4" s="1"/>
  <c r="K520" i="1"/>
  <c r="O520" i="1"/>
  <c r="M520" i="4" s="1"/>
  <c r="G520" i="1"/>
  <c r="E520" i="4" s="1"/>
  <c r="I30" i="1"/>
  <c r="G30" i="4" s="1"/>
  <c r="I94" i="1"/>
  <c r="G94" i="4" s="1"/>
  <c r="O203" i="1"/>
  <c r="M203" i="4" s="1"/>
  <c r="O204" i="1"/>
  <c r="M204" i="4" s="1"/>
  <c r="G204" i="1"/>
  <c r="E204" i="4" s="1"/>
  <c r="I222" i="1"/>
  <c r="G222" i="4" s="1"/>
  <c r="I286" i="1"/>
  <c r="G286" i="4" s="1"/>
  <c r="K289" i="1"/>
  <c r="D6" i="1"/>
  <c r="C6" i="4" s="1"/>
  <c r="G11" i="1"/>
  <c r="E11" i="4" s="1"/>
  <c r="H12" i="1"/>
  <c r="F12" i="4" s="1"/>
  <c r="O15" i="1"/>
  <c r="M15" i="4" s="1"/>
  <c r="K16" i="1"/>
  <c r="O16" i="1"/>
  <c r="M16" i="4" s="1"/>
  <c r="G16" i="1"/>
  <c r="E16" i="4" s="1"/>
  <c r="Q17" i="1"/>
  <c r="N17" i="4" s="1"/>
  <c r="E19" i="1"/>
  <c r="D19" i="4" s="1"/>
  <c r="G30" i="1"/>
  <c r="E30" i="4" s="1"/>
  <c r="R30" i="1"/>
  <c r="O30" i="4" s="1"/>
  <c r="I34" i="1"/>
  <c r="G34" i="4" s="1"/>
  <c r="M34" i="1"/>
  <c r="K34" i="4" s="1"/>
  <c r="D38" i="1"/>
  <c r="C38" i="4" s="1"/>
  <c r="G43" i="1"/>
  <c r="E43" i="4" s="1"/>
  <c r="H44" i="1"/>
  <c r="F44" i="4" s="1"/>
  <c r="O47" i="1"/>
  <c r="M47" i="4" s="1"/>
  <c r="K48" i="1"/>
  <c r="O48" i="1"/>
  <c r="M48" i="4" s="1"/>
  <c r="G48" i="1"/>
  <c r="E48" i="4" s="1"/>
  <c r="Q49" i="1"/>
  <c r="N49" i="4" s="1"/>
  <c r="E51" i="1"/>
  <c r="D51" i="4" s="1"/>
  <c r="G62" i="1"/>
  <c r="E62" i="4" s="1"/>
  <c r="R62" i="1"/>
  <c r="O62" i="4" s="1"/>
  <c r="I66" i="1"/>
  <c r="G66" i="4" s="1"/>
  <c r="M66" i="1"/>
  <c r="K66" i="4" s="1"/>
  <c r="D70" i="1"/>
  <c r="C70" i="4" s="1"/>
  <c r="G75" i="1"/>
  <c r="E75" i="4" s="1"/>
  <c r="H76" i="1"/>
  <c r="F76" i="4" s="1"/>
  <c r="O79" i="1"/>
  <c r="M79" i="4" s="1"/>
  <c r="K80" i="1"/>
  <c r="O80" i="1"/>
  <c r="M80" i="4" s="1"/>
  <c r="G80" i="1"/>
  <c r="E80" i="4" s="1"/>
  <c r="Q81" i="1"/>
  <c r="N81" i="4" s="1"/>
  <c r="E83" i="1"/>
  <c r="D83" i="4" s="1"/>
  <c r="G94" i="1"/>
  <c r="E94" i="4" s="1"/>
  <c r="R94" i="1"/>
  <c r="O94" i="4" s="1"/>
  <c r="I98" i="1"/>
  <c r="G98" i="4" s="1"/>
  <c r="M98" i="1"/>
  <c r="K98" i="4" s="1"/>
  <c r="D102" i="1"/>
  <c r="C102" i="4" s="1"/>
  <c r="G107" i="1"/>
  <c r="E107" i="4" s="1"/>
  <c r="H108" i="1"/>
  <c r="F108" i="4" s="1"/>
  <c r="O111" i="1"/>
  <c r="M111" i="4" s="1"/>
  <c r="K112" i="1"/>
  <c r="O112" i="1"/>
  <c r="M112" i="4" s="1"/>
  <c r="G112" i="1"/>
  <c r="E112" i="4" s="1"/>
  <c r="Q113" i="1"/>
  <c r="N113" i="4" s="1"/>
  <c r="E115" i="1"/>
  <c r="D115" i="4" s="1"/>
  <c r="G126" i="1"/>
  <c r="E126" i="4" s="1"/>
  <c r="R126" i="1"/>
  <c r="O126" i="4" s="1"/>
  <c r="I130" i="1"/>
  <c r="G130" i="4" s="1"/>
  <c r="M130" i="1"/>
  <c r="K130" i="4" s="1"/>
  <c r="D134" i="1"/>
  <c r="C134" i="4" s="1"/>
  <c r="G139" i="1"/>
  <c r="E139" i="4" s="1"/>
  <c r="H140" i="1"/>
  <c r="F140" i="4" s="1"/>
  <c r="O143" i="1"/>
  <c r="M143" i="4" s="1"/>
  <c r="K144" i="1"/>
  <c r="O144" i="1"/>
  <c r="M144" i="4" s="1"/>
  <c r="G144" i="1"/>
  <c r="E144" i="4" s="1"/>
  <c r="Q145" i="1"/>
  <c r="N145" i="4" s="1"/>
  <c r="E147" i="1"/>
  <c r="D147" i="4" s="1"/>
  <c r="G158" i="1"/>
  <c r="E158" i="4" s="1"/>
  <c r="R158" i="1"/>
  <c r="O158" i="4" s="1"/>
  <c r="K159" i="1"/>
  <c r="I162" i="1"/>
  <c r="G162" i="4" s="1"/>
  <c r="M162" i="1"/>
  <c r="K162" i="4" s="1"/>
  <c r="K165" i="1"/>
  <c r="D166" i="1"/>
  <c r="C166" i="4" s="1"/>
  <c r="G171" i="1"/>
  <c r="E171" i="4" s="1"/>
  <c r="H172" i="1"/>
  <c r="F172" i="4" s="1"/>
  <c r="O175" i="1"/>
  <c r="M175" i="4" s="1"/>
  <c r="K176" i="1"/>
  <c r="O176" i="1"/>
  <c r="M176" i="4" s="1"/>
  <c r="G176" i="1"/>
  <c r="E176" i="4" s="1"/>
  <c r="Q177" i="1"/>
  <c r="N177" i="4" s="1"/>
  <c r="E179" i="1"/>
  <c r="D179" i="4" s="1"/>
  <c r="G190" i="1"/>
  <c r="E190" i="4" s="1"/>
  <c r="R190" i="1"/>
  <c r="O190" i="4" s="1"/>
  <c r="I194" i="1"/>
  <c r="G194" i="4" s="1"/>
  <c r="M194" i="1"/>
  <c r="K194" i="4" s="1"/>
  <c r="K197" i="1"/>
  <c r="D198" i="1"/>
  <c r="C198" i="4" s="1"/>
  <c r="G203" i="1"/>
  <c r="E203" i="4" s="1"/>
  <c r="H204" i="1"/>
  <c r="F204" i="4" s="1"/>
  <c r="O207" i="1"/>
  <c r="M207" i="4" s="1"/>
  <c r="K208" i="1"/>
  <c r="O208" i="1"/>
  <c r="M208" i="4" s="1"/>
  <c r="G208" i="1"/>
  <c r="E208" i="4" s="1"/>
  <c r="Q209" i="1"/>
  <c r="N209" i="4" s="1"/>
  <c r="E211" i="1"/>
  <c r="D211" i="4" s="1"/>
  <c r="G222" i="1"/>
  <c r="E222" i="4" s="1"/>
  <c r="R222" i="1"/>
  <c r="O222" i="4" s="1"/>
  <c r="I226" i="1"/>
  <c r="G226" i="4" s="1"/>
  <c r="M226" i="1"/>
  <c r="K226" i="4" s="1"/>
  <c r="K229" i="1"/>
  <c r="D230" i="1"/>
  <c r="C230" i="4" s="1"/>
  <c r="G235" i="1"/>
  <c r="E235" i="4" s="1"/>
  <c r="H236" i="1"/>
  <c r="F236" i="4" s="1"/>
  <c r="O239" i="1"/>
  <c r="M239" i="4" s="1"/>
  <c r="K240" i="1"/>
  <c r="O240" i="1"/>
  <c r="M240" i="4" s="1"/>
  <c r="G240" i="1"/>
  <c r="E240" i="4" s="1"/>
  <c r="Q241" i="1"/>
  <c r="N241" i="4" s="1"/>
  <c r="E243" i="1"/>
  <c r="D243" i="4" s="1"/>
  <c r="G254" i="1"/>
  <c r="E254" i="4" s="1"/>
  <c r="R254" i="1"/>
  <c r="O254" i="4" s="1"/>
  <c r="K255" i="1"/>
  <c r="I258" i="1"/>
  <c r="G258" i="4" s="1"/>
  <c r="M258" i="1"/>
  <c r="K258" i="4" s="1"/>
  <c r="K261" i="1"/>
  <c r="D262" i="1"/>
  <c r="C262" i="4" s="1"/>
  <c r="G267" i="1"/>
  <c r="E267" i="4" s="1"/>
  <c r="H268" i="1"/>
  <c r="F268" i="4" s="1"/>
  <c r="O271" i="1"/>
  <c r="M271" i="4" s="1"/>
  <c r="K272" i="1"/>
  <c r="O272" i="1"/>
  <c r="M272" i="4" s="1"/>
  <c r="G272" i="1"/>
  <c r="E272" i="4" s="1"/>
  <c r="Q273" i="1"/>
  <c r="N273" i="4" s="1"/>
  <c r="E275" i="1"/>
  <c r="D275" i="4" s="1"/>
  <c r="G286" i="1"/>
  <c r="E286" i="4" s="1"/>
  <c r="R286" i="1"/>
  <c r="O286" i="4" s="1"/>
  <c r="I290" i="1"/>
  <c r="G290" i="4" s="1"/>
  <c r="M290" i="1"/>
  <c r="K290" i="4" s="1"/>
  <c r="K293" i="1"/>
  <c r="D294" i="1"/>
  <c r="C294" i="4" s="1"/>
  <c r="G299" i="1"/>
  <c r="E299" i="4" s="1"/>
  <c r="H300" i="1"/>
  <c r="F300" i="4" s="1"/>
  <c r="O303" i="1"/>
  <c r="M303" i="4" s="1"/>
  <c r="K304" i="1"/>
  <c r="O304" i="1"/>
  <c r="M304" i="4" s="1"/>
  <c r="G304" i="1"/>
  <c r="E304" i="4" s="1"/>
  <c r="Q305" i="1"/>
  <c r="N305" i="4" s="1"/>
  <c r="E307" i="1"/>
  <c r="D307" i="4" s="1"/>
  <c r="G318" i="1"/>
  <c r="E318" i="4" s="1"/>
  <c r="R318" i="1"/>
  <c r="O318" i="4" s="1"/>
  <c r="K319" i="1"/>
  <c r="I322" i="1"/>
  <c r="G322" i="4" s="1"/>
  <c r="M322" i="1"/>
  <c r="K322" i="4" s="1"/>
  <c r="K325" i="1"/>
  <c r="D326" i="1"/>
  <c r="C326" i="4" s="1"/>
  <c r="G331" i="1"/>
  <c r="E331" i="4" s="1"/>
  <c r="H332" i="1"/>
  <c r="F332" i="4" s="1"/>
  <c r="O335" i="1"/>
  <c r="M335" i="4" s="1"/>
  <c r="K336" i="1"/>
  <c r="O336" i="1"/>
  <c r="M336" i="4" s="1"/>
  <c r="G336" i="1"/>
  <c r="E336" i="4" s="1"/>
  <c r="Q337" i="1"/>
  <c r="N337" i="4" s="1"/>
  <c r="E339" i="1"/>
  <c r="D339" i="4" s="1"/>
  <c r="G350" i="1"/>
  <c r="E350" i="4" s="1"/>
  <c r="R350" i="1"/>
  <c r="O350" i="4" s="1"/>
  <c r="K351" i="1"/>
  <c r="I354" i="1"/>
  <c r="G354" i="4" s="1"/>
  <c r="M354" i="1"/>
  <c r="K354" i="4" s="1"/>
  <c r="K357" i="1"/>
  <c r="D358" i="1"/>
  <c r="C358" i="4" s="1"/>
  <c r="G363" i="1"/>
  <c r="E363" i="4" s="1"/>
  <c r="H364" i="1"/>
  <c r="F364" i="4" s="1"/>
  <c r="O367" i="1"/>
  <c r="M367" i="4" s="1"/>
  <c r="K368" i="1"/>
  <c r="O368" i="1"/>
  <c r="M368" i="4" s="1"/>
  <c r="G368" i="1"/>
  <c r="E368" i="4" s="1"/>
  <c r="Q369" i="1"/>
  <c r="N369" i="4" s="1"/>
  <c r="E371" i="1"/>
  <c r="D371" i="4" s="1"/>
  <c r="G382" i="1"/>
  <c r="E382" i="4" s="1"/>
  <c r="R382" i="1"/>
  <c r="O382" i="4" s="1"/>
  <c r="I386" i="1"/>
  <c r="G386" i="4" s="1"/>
  <c r="M386" i="1"/>
  <c r="K386" i="4" s="1"/>
  <c r="K389" i="1"/>
  <c r="D390" i="1"/>
  <c r="C390" i="4" s="1"/>
  <c r="G395" i="1"/>
  <c r="E395" i="4" s="1"/>
  <c r="H396" i="1"/>
  <c r="F396" i="4" s="1"/>
  <c r="O399" i="1"/>
  <c r="M399" i="4" s="1"/>
  <c r="K400" i="1"/>
  <c r="O400" i="1"/>
  <c r="M400" i="4" s="1"/>
  <c r="G400" i="1"/>
  <c r="E400" i="4" s="1"/>
  <c r="Q401" i="1"/>
  <c r="N401" i="4" s="1"/>
  <c r="E403" i="1"/>
  <c r="D403" i="4" s="1"/>
  <c r="G414" i="1"/>
  <c r="E414" i="4" s="1"/>
  <c r="R414" i="1"/>
  <c r="O414" i="4" s="1"/>
  <c r="I418" i="1"/>
  <c r="G418" i="4" s="1"/>
  <c r="M418" i="1"/>
  <c r="K418" i="4" s="1"/>
  <c r="K421" i="1"/>
  <c r="D422" i="1"/>
  <c r="C422" i="4" s="1"/>
  <c r="G427" i="1"/>
  <c r="E427" i="4" s="1"/>
  <c r="H428" i="1"/>
  <c r="F428" i="4" s="1"/>
  <c r="O431" i="1"/>
  <c r="M431" i="4" s="1"/>
  <c r="K432" i="1"/>
  <c r="O432" i="1"/>
  <c r="M432" i="4" s="1"/>
  <c r="G432" i="1"/>
  <c r="E432" i="4" s="1"/>
  <c r="Q433" i="1"/>
  <c r="N433" i="4" s="1"/>
  <c r="E435" i="1"/>
  <c r="D435" i="4" s="1"/>
  <c r="G446" i="1"/>
  <c r="E446" i="4" s="1"/>
  <c r="R446" i="1"/>
  <c r="O446" i="4" s="1"/>
  <c r="I450" i="1"/>
  <c r="G450" i="4" s="1"/>
  <c r="M450" i="1"/>
  <c r="K450" i="4" s="1"/>
  <c r="K453" i="1"/>
  <c r="D454" i="1"/>
  <c r="C454" i="4" s="1"/>
  <c r="G459" i="1"/>
  <c r="E459" i="4" s="1"/>
  <c r="H460" i="1"/>
  <c r="F460" i="4" s="1"/>
  <c r="O463" i="1"/>
  <c r="M463" i="4" s="1"/>
  <c r="K464" i="1"/>
  <c r="O464" i="1"/>
  <c r="M464" i="4" s="1"/>
  <c r="G464" i="1"/>
  <c r="E464" i="4" s="1"/>
  <c r="Q465" i="1"/>
  <c r="N465" i="4" s="1"/>
  <c r="E467" i="1"/>
  <c r="D467" i="4" s="1"/>
  <c r="G478" i="1"/>
  <c r="E478" i="4" s="1"/>
  <c r="R478" i="1"/>
  <c r="O478" i="4" s="1"/>
  <c r="I482" i="1"/>
  <c r="G482" i="4" s="1"/>
  <c r="M482" i="1"/>
  <c r="K482" i="4" s="1"/>
  <c r="K485" i="1"/>
  <c r="D486" i="1"/>
  <c r="C486" i="4" s="1"/>
  <c r="G491" i="1"/>
  <c r="E491" i="4" s="1"/>
  <c r="H492" i="1"/>
  <c r="F492" i="4" s="1"/>
  <c r="O495" i="1"/>
  <c r="M495" i="4" s="1"/>
  <c r="K496" i="1"/>
  <c r="O496" i="1"/>
  <c r="M496" i="4" s="1"/>
  <c r="G496" i="1"/>
  <c r="E496" i="4" s="1"/>
  <c r="Q497" i="1"/>
  <c r="N497" i="4" s="1"/>
  <c r="E499" i="1"/>
  <c r="D499" i="4" s="1"/>
  <c r="M503" i="1"/>
  <c r="K503" i="4" s="1"/>
  <c r="M509" i="1"/>
  <c r="K509" i="4" s="1"/>
  <c r="G510" i="1"/>
  <c r="E510" i="4" s="1"/>
  <c r="R510" i="1"/>
  <c r="O510" i="4" s="1"/>
  <c r="I514" i="1"/>
  <c r="G514" i="4" s="1"/>
  <c r="M514" i="1"/>
  <c r="K514" i="4" s="1"/>
  <c r="K517" i="1"/>
  <c r="D518" i="1"/>
  <c r="C518" i="4" s="1"/>
  <c r="I519" i="1"/>
  <c r="G519" i="4" s="1"/>
  <c r="I520" i="1"/>
  <c r="G520" i="4" s="1"/>
  <c r="G523" i="1"/>
  <c r="E523" i="4" s="1"/>
  <c r="H524" i="1"/>
  <c r="F524" i="4" s="1"/>
  <c r="O527" i="1"/>
  <c r="M527" i="4" s="1"/>
  <c r="K528" i="1"/>
  <c r="O528" i="1"/>
  <c r="M528" i="4" s="1"/>
  <c r="G528" i="1"/>
  <c r="E528" i="4" s="1"/>
  <c r="Q529" i="1"/>
  <c r="N529" i="4" s="1"/>
  <c r="K530" i="1"/>
  <c r="E531" i="1"/>
  <c r="D531" i="4" s="1"/>
  <c r="M535" i="1"/>
  <c r="K535" i="4" s="1"/>
  <c r="H538" i="1"/>
  <c r="F538" i="4" s="1"/>
  <c r="M541" i="1"/>
  <c r="K541" i="4" s="1"/>
  <c r="G542" i="1"/>
  <c r="E542" i="4" s="1"/>
  <c r="R542" i="1"/>
  <c r="O542" i="4" s="1"/>
  <c r="D545" i="1"/>
  <c r="C545" i="4" s="1"/>
  <c r="I546" i="1"/>
  <c r="G546" i="4" s="1"/>
  <c r="M546" i="1"/>
  <c r="K546" i="4" s="1"/>
  <c r="K549" i="1"/>
  <c r="D550" i="1"/>
  <c r="C550" i="4" s="1"/>
  <c r="I551" i="1"/>
  <c r="G551" i="4" s="1"/>
  <c r="I552" i="1"/>
  <c r="G552" i="4" s="1"/>
  <c r="G555" i="1"/>
  <c r="E555" i="4" s="1"/>
  <c r="H556" i="1"/>
  <c r="F556" i="4" s="1"/>
  <c r="O559" i="1"/>
  <c r="M559" i="4" s="1"/>
  <c r="K560" i="1"/>
  <c r="O560" i="1"/>
  <c r="M560" i="4" s="1"/>
  <c r="G560" i="1"/>
  <c r="E560" i="4" s="1"/>
  <c r="Q560" i="1"/>
  <c r="N560" i="4" s="1"/>
  <c r="Q561" i="1"/>
  <c r="N561" i="4" s="1"/>
  <c r="E563" i="1"/>
  <c r="D563" i="4" s="1"/>
  <c r="M567" i="1"/>
  <c r="K567" i="4" s="1"/>
  <c r="H570" i="1"/>
  <c r="F570" i="4" s="1"/>
  <c r="M573" i="1"/>
  <c r="K573" i="4" s="1"/>
  <c r="G574" i="1"/>
  <c r="E574" i="4" s="1"/>
  <c r="R574" i="1"/>
  <c r="O574" i="4" s="1"/>
  <c r="D577" i="1"/>
  <c r="C577" i="4" s="1"/>
  <c r="I578" i="1"/>
  <c r="G578" i="4" s="1"/>
  <c r="M578" i="1"/>
  <c r="K578" i="4" s="1"/>
  <c r="K581" i="1"/>
  <c r="D582" i="1"/>
  <c r="C582" i="4" s="1"/>
  <c r="I583" i="1"/>
  <c r="G583" i="4" s="1"/>
  <c r="I584" i="1"/>
  <c r="G584" i="4" s="1"/>
  <c r="G587" i="1"/>
  <c r="E587" i="4" s="1"/>
  <c r="H588" i="1"/>
  <c r="F588" i="4" s="1"/>
  <c r="O591" i="1"/>
  <c r="M591" i="4" s="1"/>
  <c r="K592" i="1"/>
  <c r="O592" i="1"/>
  <c r="M592" i="4" s="1"/>
  <c r="G592" i="1"/>
  <c r="E592" i="4" s="1"/>
  <c r="Q592" i="1"/>
  <c r="N592" i="4" s="1"/>
  <c r="Q593" i="1"/>
  <c r="N593" i="4" s="1"/>
  <c r="E595" i="1"/>
  <c r="D595" i="4" s="1"/>
  <c r="M599" i="1"/>
  <c r="K599" i="4" s="1"/>
  <c r="H602" i="1"/>
  <c r="F602" i="4" s="1"/>
  <c r="M605" i="1"/>
  <c r="K605" i="4" s="1"/>
  <c r="G606" i="1"/>
  <c r="E606" i="4" s="1"/>
  <c r="R606" i="1"/>
  <c r="O606" i="4" s="1"/>
  <c r="D609" i="1"/>
  <c r="C609" i="4" s="1"/>
  <c r="I610" i="1"/>
  <c r="G610" i="4" s="1"/>
  <c r="M610" i="1"/>
  <c r="K610" i="4" s="1"/>
  <c r="K613" i="1"/>
  <c r="D614" i="1"/>
  <c r="C614" i="4" s="1"/>
  <c r="I615" i="1"/>
  <c r="G615" i="4" s="1"/>
  <c r="I616" i="1"/>
  <c r="G616" i="4" s="1"/>
  <c r="G619" i="1"/>
  <c r="E619" i="4" s="1"/>
  <c r="H620" i="1"/>
  <c r="F620" i="4" s="1"/>
  <c r="O623" i="1"/>
  <c r="M623" i="4" s="1"/>
  <c r="K624" i="1"/>
  <c r="O624" i="1"/>
  <c r="M624" i="4" s="1"/>
  <c r="G624" i="1"/>
  <c r="E624" i="4" s="1"/>
  <c r="Q624" i="1"/>
  <c r="N624" i="4" s="1"/>
  <c r="Q625" i="1"/>
  <c r="N625" i="4" s="1"/>
  <c r="E627" i="1"/>
  <c r="D627" i="4" s="1"/>
  <c r="M631" i="1"/>
  <c r="K631" i="4" s="1"/>
  <c r="H634" i="1"/>
  <c r="F634" i="4" s="1"/>
  <c r="M637" i="1"/>
  <c r="K637" i="4" s="1"/>
  <c r="G638" i="1"/>
  <c r="E638" i="4" s="1"/>
  <c r="R638" i="1"/>
  <c r="O638" i="4" s="1"/>
  <c r="D641" i="1"/>
  <c r="C641" i="4" s="1"/>
  <c r="I642" i="1"/>
  <c r="G642" i="4" s="1"/>
  <c r="M642" i="1"/>
  <c r="K642" i="4" s="1"/>
  <c r="K645" i="1"/>
  <c r="D646" i="1"/>
  <c r="C646" i="4" s="1"/>
  <c r="I647" i="1"/>
  <c r="G647" i="4" s="1"/>
  <c r="I648" i="1"/>
  <c r="G648" i="4" s="1"/>
  <c r="G651" i="1"/>
  <c r="E651" i="4" s="1"/>
  <c r="H652" i="1"/>
  <c r="F652" i="4" s="1"/>
  <c r="O655" i="1"/>
  <c r="M655" i="4" s="1"/>
  <c r="K656" i="1"/>
  <c r="O656" i="1"/>
  <c r="M656" i="4" s="1"/>
  <c r="G656" i="1"/>
  <c r="E656" i="4" s="1"/>
  <c r="Q656" i="1"/>
  <c r="N656" i="4" s="1"/>
  <c r="Q657" i="1"/>
  <c r="N657" i="4" s="1"/>
  <c r="E659" i="1"/>
  <c r="D659" i="4" s="1"/>
  <c r="M663" i="1"/>
  <c r="K663" i="4" s="1"/>
  <c r="H666" i="1"/>
  <c r="F666" i="4" s="1"/>
  <c r="M669" i="1"/>
  <c r="K669" i="4" s="1"/>
  <c r="G670" i="1"/>
  <c r="E670" i="4" s="1"/>
  <c r="R670" i="1"/>
  <c r="O670" i="4" s="1"/>
  <c r="D673" i="1"/>
  <c r="C673" i="4" s="1"/>
  <c r="I674" i="1"/>
  <c r="G674" i="4" s="1"/>
  <c r="M674" i="1"/>
  <c r="K674" i="4" s="1"/>
  <c r="K677" i="1"/>
  <c r="D678" i="1"/>
  <c r="C678" i="4" s="1"/>
  <c r="I679" i="1"/>
  <c r="G679" i="4" s="1"/>
  <c r="I680" i="1"/>
  <c r="G680" i="4" s="1"/>
  <c r="G683" i="1"/>
  <c r="E683" i="4" s="1"/>
  <c r="H684" i="1"/>
  <c r="F684" i="4" s="1"/>
  <c r="O687" i="1"/>
  <c r="M687" i="4" s="1"/>
  <c r="K688" i="1"/>
  <c r="O688" i="1"/>
  <c r="M688" i="4" s="1"/>
  <c r="G688" i="1"/>
  <c r="E688" i="4" s="1"/>
  <c r="Q688" i="1"/>
  <c r="N688" i="4" s="1"/>
  <c r="Q689" i="1"/>
  <c r="N689" i="4" s="1"/>
  <c r="E691" i="1"/>
  <c r="D691" i="4" s="1"/>
  <c r="M695" i="1"/>
  <c r="K695" i="4" s="1"/>
  <c r="H698" i="1"/>
  <c r="F698" i="4" s="1"/>
  <c r="M701" i="1"/>
  <c r="K701" i="4" s="1"/>
  <c r="G702" i="1"/>
  <c r="E702" i="4" s="1"/>
  <c r="R702" i="1"/>
  <c r="O702" i="4" s="1"/>
  <c r="D705" i="1"/>
  <c r="C705" i="4" s="1"/>
  <c r="R706" i="1"/>
  <c r="M706" i="1" s="1"/>
  <c r="K706" i="4" s="1"/>
  <c r="O709" i="4"/>
  <c r="K709" i="1"/>
  <c r="E711" i="1"/>
  <c r="K712" i="1"/>
  <c r="H712" i="1"/>
  <c r="F712" i="4" s="1"/>
  <c r="O712" i="1"/>
  <c r="M712" i="4" s="1"/>
  <c r="G712" i="1"/>
  <c r="E712" i="4" s="1"/>
  <c r="I715" i="1"/>
  <c r="G715" i="4" s="1"/>
  <c r="I718" i="1"/>
  <c r="G718" i="4" s="1"/>
  <c r="R718" i="1"/>
  <c r="M718" i="1" s="1"/>
  <c r="K718" i="4" s="1"/>
  <c r="Q718" i="1"/>
  <c r="N718" i="4" s="1"/>
  <c r="E723" i="1"/>
  <c r="D723" i="4" s="1"/>
  <c r="D723" i="1"/>
  <c r="C723" i="4" s="1"/>
  <c r="O724" i="1"/>
  <c r="M724" i="4" s="1"/>
  <c r="G724" i="1"/>
  <c r="E724" i="4" s="1"/>
  <c r="K724" i="1"/>
  <c r="Q724" i="1"/>
  <c r="N724" i="4" s="1"/>
  <c r="G727" i="1"/>
  <c r="E727" i="4" s="1"/>
  <c r="K729" i="1"/>
  <c r="D730" i="1"/>
  <c r="C730" i="4" s="1"/>
  <c r="Q733" i="1"/>
  <c r="N733" i="4" s="1"/>
  <c r="G735" i="1"/>
  <c r="E735" i="4" s="1"/>
  <c r="D737" i="1"/>
  <c r="C737" i="4" s="1"/>
  <c r="G742" i="1"/>
  <c r="E742" i="4" s="1"/>
  <c r="M748" i="1"/>
  <c r="K748" i="4" s="1"/>
  <c r="Q749" i="1"/>
  <c r="N749" i="4" s="1"/>
  <c r="G751" i="1"/>
  <c r="E751" i="4" s="1"/>
  <c r="D753" i="1"/>
  <c r="C753" i="4" s="1"/>
  <c r="G758" i="1"/>
  <c r="E758" i="4" s="1"/>
  <c r="H766" i="1"/>
  <c r="F766" i="4" s="1"/>
  <c r="O766" i="1"/>
  <c r="M766" i="4" s="1"/>
  <c r="G766" i="1"/>
  <c r="E766" i="4" s="1"/>
  <c r="D769" i="1"/>
  <c r="C769" i="4" s="1"/>
  <c r="M773" i="1"/>
  <c r="K773" i="4" s="1"/>
  <c r="I773" i="1"/>
  <c r="G773" i="4" s="1"/>
  <c r="Q773" i="1"/>
  <c r="N773" i="4" s="1"/>
  <c r="K775" i="1"/>
  <c r="M775" i="1"/>
  <c r="K775" i="4" s="1"/>
  <c r="I775" i="1"/>
  <c r="G775" i="4" s="1"/>
  <c r="K783" i="1"/>
  <c r="H783" i="1"/>
  <c r="F783" i="4" s="1"/>
  <c r="G783" i="1"/>
  <c r="E783" i="4" s="1"/>
  <c r="M783" i="1"/>
  <c r="K783" i="4" s="1"/>
  <c r="E784" i="1"/>
  <c r="D784" i="4" s="1"/>
  <c r="D784" i="1"/>
  <c r="C784" i="4" s="1"/>
  <c r="K786" i="1"/>
  <c r="D787" i="1"/>
  <c r="C787" i="4" s="1"/>
  <c r="K791" i="1"/>
  <c r="H791" i="1"/>
  <c r="F791" i="4" s="1"/>
  <c r="G791" i="1"/>
  <c r="E791" i="4" s="1"/>
  <c r="K794" i="1"/>
  <c r="K803" i="1"/>
  <c r="O804" i="4"/>
  <c r="M804" i="1"/>
  <c r="K804" i="4" s="1"/>
  <c r="D811" i="1"/>
  <c r="C811" i="4" s="1"/>
  <c r="K814" i="1"/>
  <c r="R817" i="1"/>
  <c r="O817" i="4" s="1"/>
  <c r="D820" i="1"/>
  <c r="C820" i="4" s="1"/>
  <c r="O821" i="1"/>
  <c r="M821" i="4" s="1"/>
  <c r="H831" i="1"/>
  <c r="F831" i="4" s="1"/>
  <c r="E836" i="1"/>
  <c r="D836" i="1"/>
  <c r="C836" i="4" s="1"/>
  <c r="K846" i="1"/>
  <c r="R849" i="1"/>
  <c r="M849" i="1" s="1"/>
  <c r="K849" i="4" s="1"/>
  <c r="D852" i="1"/>
  <c r="C852" i="4" s="1"/>
  <c r="O853" i="1"/>
  <c r="M853" i="4" s="1"/>
  <c r="H863" i="1"/>
  <c r="F863" i="4" s="1"/>
  <c r="E868" i="1"/>
  <c r="D868" i="1"/>
  <c r="C868" i="4" s="1"/>
  <c r="E873" i="1"/>
  <c r="D873" i="4" s="1"/>
  <c r="D873" i="1"/>
  <c r="C873" i="4" s="1"/>
  <c r="D880" i="4"/>
  <c r="K880" i="1"/>
  <c r="E888" i="1"/>
  <c r="D888" i="1"/>
  <c r="C888" i="4" s="1"/>
  <c r="D912" i="4"/>
  <c r="K912" i="1"/>
  <c r="E920" i="1"/>
  <c r="D920" i="1"/>
  <c r="C920" i="4" s="1"/>
  <c r="M294" i="1"/>
  <c r="K294" i="4" s="1"/>
  <c r="I294" i="1"/>
  <c r="G294" i="4" s="1"/>
  <c r="O307" i="1"/>
  <c r="M307" i="4" s="1"/>
  <c r="O308" i="1"/>
  <c r="M308" i="4" s="1"/>
  <c r="G308" i="1"/>
  <c r="E308" i="4" s="1"/>
  <c r="K308" i="1"/>
  <c r="M326" i="1"/>
  <c r="K326" i="4" s="1"/>
  <c r="I326" i="1"/>
  <c r="G326" i="4" s="1"/>
  <c r="O339" i="1"/>
  <c r="M339" i="4" s="1"/>
  <c r="O340" i="1"/>
  <c r="M340" i="4" s="1"/>
  <c r="G340" i="1"/>
  <c r="E340" i="4" s="1"/>
  <c r="K340" i="1"/>
  <c r="M358" i="1"/>
  <c r="K358" i="4" s="1"/>
  <c r="I358" i="1"/>
  <c r="G358" i="4" s="1"/>
  <c r="O371" i="1"/>
  <c r="M371" i="4" s="1"/>
  <c r="O372" i="1"/>
  <c r="M372" i="4" s="1"/>
  <c r="G372" i="1"/>
  <c r="E372" i="4" s="1"/>
  <c r="K372" i="1"/>
  <c r="K387" i="1"/>
  <c r="M390" i="1"/>
  <c r="K390" i="4" s="1"/>
  <c r="I390" i="1"/>
  <c r="G390" i="4" s="1"/>
  <c r="O403" i="1"/>
  <c r="M403" i="4" s="1"/>
  <c r="O404" i="1"/>
  <c r="M404" i="4" s="1"/>
  <c r="G404" i="1"/>
  <c r="E404" i="4" s="1"/>
  <c r="K404" i="1"/>
  <c r="K419" i="1"/>
  <c r="M422" i="1"/>
  <c r="K422" i="4" s="1"/>
  <c r="I422" i="1"/>
  <c r="G422" i="4" s="1"/>
  <c r="O435" i="1"/>
  <c r="M435" i="4" s="1"/>
  <c r="O436" i="1"/>
  <c r="M436" i="4" s="1"/>
  <c r="G436" i="1"/>
  <c r="E436" i="4" s="1"/>
  <c r="K436" i="1"/>
  <c r="K451" i="1"/>
  <c r="M454" i="1"/>
  <c r="K454" i="4" s="1"/>
  <c r="I454" i="1"/>
  <c r="G454" i="4" s="1"/>
  <c r="O467" i="1"/>
  <c r="M467" i="4" s="1"/>
  <c r="O468" i="1"/>
  <c r="M468" i="4" s="1"/>
  <c r="G468" i="1"/>
  <c r="E468" i="4" s="1"/>
  <c r="K468" i="1"/>
  <c r="K483" i="1"/>
  <c r="M486" i="1"/>
  <c r="K486" i="4" s="1"/>
  <c r="I486" i="1"/>
  <c r="G486" i="4" s="1"/>
  <c r="O499" i="1"/>
  <c r="M499" i="4" s="1"/>
  <c r="O500" i="1"/>
  <c r="M500" i="4" s="1"/>
  <c r="G500" i="1"/>
  <c r="E500" i="4" s="1"/>
  <c r="K500" i="1"/>
  <c r="K515" i="1"/>
  <c r="M518" i="1"/>
  <c r="K518" i="4" s="1"/>
  <c r="I518" i="1"/>
  <c r="G518" i="4" s="1"/>
  <c r="O531" i="1"/>
  <c r="M531" i="4" s="1"/>
  <c r="O532" i="1"/>
  <c r="M532" i="4" s="1"/>
  <c r="G532" i="1"/>
  <c r="E532" i="4" s="1"/>
  <c r="K532" i="1"/>
  <c r="K534" i="1"/>
  <c r="M539" i="1"/>
  <c r="K539" i="4" s="1"/>
  <c r="H542" i="1"/>
  <c r="F542" i="4" s="1"/>
  <c r="K547" i="1"/>
  <c r="M550" i="1"/>
  <c r="K550" i="4" s="1"/>
  <c r="I550" i="1"/>
  <c r="G550" i="4" s="1"/>
  <c r="I555" i="1"/>
  <c r="G555" i="4" s="1"/>
  <c r="I556" i="1"/>
  <c r="G556" i="4" s="1"/>
  <c r="O563" i="1"/>
  <c r="M563" i="4" s="1"/>
  <c r="O564" i="1"/>
  <c r="M564" i="4" s="1"/>
  <c r="G564" i="1"/>
  <c r="E564" i="4" s="1"/>
  <c r="K564" i="1"/>
  <c r="K566" i="1"/>
  <c r="M571" i="1"/>
  <c r="K571" i="4" s="1"/>
  <c r="H574" i="1"/>
  <c r="F574" i="4" s="1"/>
  <c r="K579" i="1"/>
  <c r="M582" i="1"/>
  <c r="K582" i="4" s="1"/>
  <c r="I582" i="1"/>
  <c r="G582" i="4" s="1"/>
  <c r="I587" i="1"/>
  <c r="G587" i="4" s="1"/>
  <c r="I588" i="1"/>
  <c r="G588" i="4" s="1"/>
  <c r="O595" i="1"/>
  <c r="M595" i="4" s="1"/>
  <c r="O596" i="1"/>
  <c r="M596" i="4" s="1"/>
  <c r="G596" i="1"/>
  <c r="E596" i="4" s="1"/>
  <c r="K596" i="1"/>
  <c r="K598" i="1"/>
  <c r="M603" i="1"/>
  <c r="K603" i="4" s="1"/>
  <c r="H606" i="1"/>
  <c r="F606" i="4" s="1"/>
  <c r="K611" i="1"/>
  <c r="M614" i="1"/>
  <c r="K614" i="4" s="1"/>
  <c r="I614" i="1"/>
  <c r="G614" i="4" s="1"/>
  <c r="I619" i="1"/>
  <c r="G619" i="4" s="1"/>
  <c r="I620" i="1"/>
  <c r="G620" i="4" s="1"/>
  <c r="O627" i="1"/>
  <c r="M627" i="4" s="1"/>
  <c r="O628" i="1"/>
  <c r="M628" i="4" s="1"/>
  <c r="G628" i="1"/>
  <c r="E628" i="4" s="1"/>
  <c r="K628" i="1"/>
  <c r="K630" i="1"/>
  <c r="M635" i="1"/>
  <c r="K635" i="4" s="1"/>
  <c r="H638" i="1"/>
  <c r="F638" i="4" s="1"/>
  <c r="K643" i="1"/>
  <c r="M646" i="1"/>
  <c r="K646" i="4" s="1"/>
  <c r="I646" i="1"/>
  <c r="G646" i="4" s="1"/>
  <c r="I651" i="1"/>
  <c r="G651" i="4" s="1"/>
  <c r="I652" i="1"/>
  <c r="G652" i="4" s="1"/>
  <c r="O659" i="1"/>
  <c r="M659" i="4" s="1"/>
  <c r="O660" i="1"/>
  <c r="M660" i="4" s="1"/>
  <c r="G660" i="1"/>
  <c r="E660" i="4" s="1"/>
  <c r="K660" i="1"/>
  <c r="K662" i="1"/>
  <c r="M667" i="1"/>
  <c r="K667" i="4" s="1"/>
  <c r="H670" i="1"/>
  <c r="F670" i="4" s="1"/>
  <c r="K675" i="1"/>
  <c r="M678" i="1"/>
  <c r="K678" i="4" s="1"/>
  <c r="I678" i="1"/>
  <c r="G678" i="4" s="1"/>
  <c r="I683" i="1"/>
  <c r="G683" i="4" s="1"/>
  <c r="I684" i="1"/>
  <c r="G684" i="4" s="1"/>
  <c r="O691" i="1"/>
  <c r="M691" i="4" s="1"/>
  <c r="O692" i="1"/>
  <c r="M692" i="4" s="1"/>
  <c r="G692" i="1"/>
  <c r="E692" i="4" s="1"/>
  <c r="K692" i="1"/>
  <c r="K694" i="1"/>
  <c r="M699" i="1"/>
  <c r="K699" i="4" s="1"/>
  <c r="H702" i="1"/>
  <c r="F702" i="4" s="1"/>
  <c r="M705" i="1"/>
  <c r="K705" i="4" s="1"/>
  <c r="I711" i="1"/>
  <c r="G711" i="4" s="1"/>
  <c r="H711" i="1"/>
  <c r="F711" i="4" s="1"/>
  <c r="M719" i="1"/>
  <c r="K719" i="4" s="1"/>
  <c r="H723" i="1"/>
  <c r="F723" i="4" s="1"/>
  <c r="M723" i="1"/>
  <c r="K723" i="4" s="1"/>
  <c r="M736" i="1"/>
  <c r="K736" i="4" s="1"/>
  <c r="E739" i="1"/>
  <c r="D739" i="4" s="1"/>
  <c r="D739" i="1"/>
  <c r="C739" i="4" s="1"/>
  <c r="H742" i="1"/>
  <c r="F742" i="4" s="1"/>
  <c r="K744" i="1"/>
  <c r="H744" i="1"/>
  <c r="F744" i="4" s="1"/>
  <c r="O744" i="1"/>
  <c r="M744" i="4" s="1"/>
  <c r="G744" i="1"/>
  <c r="E744" i="4" s="1"/>
  <c r="M752" i="1"/>
  <c r="K752" i="4" s="1"/>
  <c r="E755" i="1"/>
  <c r="D755" i="4" s="1"/>
  <c r="D755" i="1"/>
  <c r="C755" i="4" s="1"/>
  <c r="H758" i="1"/>
  <c r="F758" i="4" s="1"/>
  <c r="K760" i="1"/>
  <c r="H760" i="1"/>
  <c r="F760" i="4" s="1"/>
  <c r="O760" i="1"/>
  <c r="M760" i="4" s="1"/>
  <c r="G760" i="1"/>
  <c r="E760" i="4" s="1"/>
  <c r="R771" i="1"/>
  <c r="K771" i="1" s="1"/>
  <c r="Q771" i="1"/>
  <c r="N771" i="4" s="1"/>
  <c r="H772" i="4"/>
  <c r="K772" i="1"/>
  <c r="E776" i="1"/>
  <c r="D776" i="4" s="1"/>
  <c r="D776" i="1"/>
  <c r="C776" i="4" s="1"/>
  <c r="H779" i="4"/>
  <c r="K779" i="1"/>
  <c r="M780" i="1"/>
  <c r="K780" i="4" s="1"/>
  <c r="M781" i="1"/>
  <c r="K781" i="4" s="1"/>
  <c r="H781" i="1"/>
  <c r="F781" i="4" s="1"/>
  <c r="G781" i="1"/>
  <c r="E781" i="4" s="1"/>
  <c r="H784" i="1"/>
  <c r="F784" i="4" s="1"/>
  <c r="O784" i="1"/>
  <c r="M784" i="4" s="1"/>
  <c r="G784" i="1"/>
  <c r="E784" i="4" s="1"/>
  <c r="M784" i="1"/>
  <c r="K784" i="4" s="1"/>
  <c r="R805" i="1"/>
  <c r="M805" i="1" s="1"/>
  <c r="K805" i="4" s="1"/>
  <c r="Q805" i="1"/>
  <c r="N805" i="4" s="1"/>
  <c r="R807" i="1"/>
  <c r="K807" i="1" s="1"/>
  <c r="Q807" i="1"/>
  <c r="N807" i="4" s="1"/>
  <c r="K808" i="1"/>
  <c r="M810" i="1"/>
  <c r="K810" i="4" s="1"/>
  <c r="R820" i="1"/>
  <c r="Q820" i="1"/>
  <c r="N820" i="4" s="1"/>
  <c r="Q821" i="1"/>
  <c r="N821" i="4" s="1"/>
  <c r="R821" i="1"/>
  <c r="O821" i="4" s="1"/>
  <c r="O836" i="4"/>
  <c r="M836" i="1"/>
  <c r="K836" i="4" s="1"/>
  <c r="E841" i="1"/>
  <c r="D841" i="4" s="1"/>
  <c r="D841" i="1"/>
  <c r="C841" i="4" s="1"/>
  <c r="R852" i="1"/>
  <c r="Q852" i="1"/>
  <c r="N852" i="4" s="1"/>
  <c r="Q853" i="1"/>
  <c r="N853" i="4" s="1"/>
  <c r="R853" i="1"/>
  <c r="O853" i="4" s="1"/>
  <c r="Q885" i="1"/>
  <c r="N885" i="4" s="1"/>
  <c r="R885" i="1"/>
  <c r="O885" i="4" s="1"/>
  <c r="H898" i="1"/>
  <c r="F898" i="4" s="1"/>
  <c r="M898" i="1"/>
  <c r="K898" i="4" s="1"/>
  <c r="K898" i="1"/>
  <c r="I898" i="1"/>
  <c r="G898" i="4" s="1"/>
  <c r="G898" i="1"/>
  <c r="E898" i="4" s="1"/>
  <c r="Q917" i="1"/>
  <c r="N917" i="4" s="1"/>
  <c r="R917" i="1"/>
  <c r="O917" i="4" s="1"/>
  <c r="D932" i="4"/>
  <c r="K932" i="1"/>
  <c r="O503" i="1"/>
  <c r="M503" i="4" s="1"/>
  <c r="K504" i="1"/>
  <c r="O504" i="1"/>
  <c r="M504" i="4" s="1"/>
  <c r="G504" i="1"/>
  <c r="E504" i="4" s="1"/>
  <c r="M516" i="1"/>
  <c r="K516" i="4" s="1"/>
  <c r="I522" i="1"/>
  <c r="G522" i="4" s="1"/>
  <c r="K525" i="1"/>
  <c r="K538" i="1"/>
  <c r="M548" i="1"/>
  <c r="K548" i="4" s="1"/>
  <c r="I554" i="1"/>
  <c r="G554" i="4" s="1"/>
  <c r="O567" i="1"/>
  <c r="M567" i="4" s="1"/>
  <c r="K568" i="1"/>
  <c r="O568" i="1"/>
  <c r="M568" i="4" s="1"/>
  <c r="G568" i="1"/>
  <c r="E568" i="4" s="1"/>
  <c r="I586" i="1"/>
  <c r="G586" i="4" s="1"/>
  <c r="O599" i="1"/>
  <c r="M599" i="4" s="1"/>
  <c r="K600" i="1"/>
  <c r="O600" i="1"/>
  <c r="M600" i="4" s="1"/>
  <c r="G600" i="1"/>
  <c r="E600" i="4" s="1"/>
  <c r="I618" i="1"/>
  <c r="G618" i="4" s="1"/>
  <c r="O631" i="1"/>
  <c r="M631" i="4" s="1"/>
  <c r="K632" i="1"/>
  <c r="O632" i="1"/>
  <c r="M632" i="4" s="1"/>
  <c r="G632" i="1"/>
  <c r="E632" i="4" s="1"/>
  <c r="I650" i="1"/>
  <c r="G650" i="4" s="1"/>
  <c r="O663" i="1"/>
  <c r="M663" i="4" s="1"/>
  <c r="K664" i="1"/>
  <c r="O664" i="1"/>
  <c r="M664" i="4" s="1"/>
  <c r="G664" i="1"/>
  <c r="E664" i="4" s="1"/>
  <c r="I682" i="1"/>
  <c r="G682" i="4" s="1"/>
  <c r="O695" i="1"/>
  <c r="M695" i="4" s="1"/>
  <c r="K696" i="1"/>
  <c r="O696" i="1"/>
  <c r="M696" i="4" s="1"/>
  <c r="G696" i="1"/>
  <c r="E696" i="4" s="1"/>
  <c r="E707" i="1"/>
  <c r="D707" i="4" s="1"/>
  <c r="D707" i="1"/>
  <c r="C707" i="4" s="1"/>
  <c r="O708" i="1"/>
  <c r="M708" i="4" s="1"/>
  <c r="G708" i="1"/>
  <c r="E708" i="4" s="1"/>
  <c r="K708" i="1"/>
  <c r="E734" i="1"/>
  <c r="D734" i="4" s="1"/>
  <c r="D734" i="1"/>
  <c r="C734" i="4" s="1"/>
  <c r="H739" i="1"/>
  <c r="F739" i="4" s="1"/>
  <c r="O739" i="1"/>
  <c r="M739" i="4" s="1"/>
  <c r="G739" i="1"/>
  <c r="E739" i="4" s="1"/>
  <c r="M739" i="1"/>
  <c r="K739" i="4" s="1"/>
  <c r="E750" i="1"/>
  <c r="D750" i="4" s="1"/>
  <c r="D750" i="1"/>
  <c r="C750" i="4" s="1"/>
  <c r="H755" i="1"/>
  <c r="F755" i="4" s="1"/>
  <c r="O755" i="1"/>
  <c r="M755" i="4" s="1"/>
  <c r="G755" i="1"/>
  <c r="E755" i="4" s="1"/>
  <c r="M755" i="1"/>
  <c r="K755" i="4" s="1"/>
  <c r="R763" i="1"/>
  <c r="O763" i="4" s="1"/>
  <c r="Q763" i="1"/>
  <c r="N763" i="4" s="1"/>
  <c r="D774" i="1"/>
  <c r="C774" i="4" s="1"/>
  <c r="E774" i="1"/>
  <c r="D774" i="4" s="1"/>
  <c r="O774" i="4"/>
  <c r="M774" i="1"/>
  <c r="K774" i="4" s="1"/>
  <c r="I776" i="1"/>
  <c r="G776" i="4" s="1"/>
  <c r="R776" i="1"/>
  <c r="O776" i="4" s="1"/>
  <c r="Q776" i="1"/>
  <c r="N776" i="4" s="1"/>
  <c r="D782" i="1"/>
  <c r="C782" i="4" s="1"/>
  <c r="E782" i="1"/>
  <c r="E785" i="1"/>
  <c r="D785" i="4" s="1"/>
  <c r="D785" i="1"/>
  <c r="C785" i="4" s="1"/>
  <c r="K790" i="1"/>
  <c r="I790" i="1"/>
  <c r="G790" i="4" s="1"/>
  <c r="H790" i="1"/>
  <c r="F790" i="4" s="1"/>
  <c r="I793" i="1"/>
  <c r="G793" i="4" s="1"/>
  <c r="K793" i="1"/>
  <c r="H793" i="1"/>
  <c r="F793" i="4" s="1"/>
  <c r="G793" i="1"/>
  <c r="E793" i="4" s="1"/>
  <c r="O795" i="1"/>
  <c r="M795" i="4" s="1"/>
  <c r="G795" i="1"/>
  <c r="E795" i="4" s="1"/>
  <c r="M795" i="1"/>
  <c r="K795" i="4" s="1"/>
  <c r="I795" i="1"/>
  <c r="G795" i="4" s="1"/>
  <c r="E805" i="1"/>
  <c r="D805" i="4" s="1"/>
  <c r="D805" i="1"/>
  <c r="C805" i="4" s="1"/>
  <c r="K815" i="1"/>
  <c r="O815" i="1"/>
  <c r="M815" i="4" s="1"/>
  <c r="G815" i="1"/>
  <c r="E815" i="4" s="1"/>
  <c r="I815" i="1"/>
  <c r="G815" i="4" s="1"/>
  <c r="H815" i="1"/>
  <c r="F815" i="4" s="1"/>
  <c r="I817" i="1"/>
  <c r="G817" i="4" s="1"/>
  <c r="O817" i="1"/>
  <c r="M817" i="4" s="1"/>
  <c r="H817" i="1"/>
  <c r="F817" i="4" s="1"/>
  <c r="E824" i="1"/>
  <c r="D824" i="1"/>
  <c r="C824" i="4" s="1"/>
  <c r="H830" i="1"/>
  <c r="F830" i="4" s="1"/>
  <c r="M830" i="1"/>
  <c r="K830" i="4" s="1"/>
  <c r="I830" i="1"/>
  <c r="G830" i="4" s="1"/>
  <c r="Q833" i="1"/>
  <c r="N833" i="4" s="1"/>
  <c r="R833" i="1"/>
  <c r="O833" i="4" s="1"/>
  <c r="O835" i="1"/>
  <c r="M835" i="4" s="1"/>
  <c r="G835" i="1"/>
  <c r="E835" i="4" s="1"/>
  <c r="K835" i="1"/>
  <c r="M835" i="1"/>
  <c r="K835" i="4" s="1"/>
  <c r="I835" i="1"/>
  <c r="G835" i="4" s="1"/>
  <c r="H835" i="1"/>
  <c r="F835" i="4" s="1"/>
  <c r="K847" i="1"/>
  <c r="O847" i="1"/>
  <c r="M847" i="4" s="1"/>
  <c r="G847" i="1"/>
  <c r="E847" i="4" s="1"/>
  <c r="I847" i="1"/>
  <c r="G847" i="4" s="1"/>
  <c r="H847" i="1"/>
  <c r="F847" i="4" s="1"/>
  <c r="I849" i="1"/>
  <c r="G849" i="4" s="1"/>
  <c r="O849" i="1"/>
  <c r="M849" i="4" s="1"/>
  <c r="H849" i="1"/>
  <c r="F849" i="4" s="1"/>
  <c r="E856" i="1"/>
  <c r="D856" i="1"/>
  <c r="C856" i="4" s="1"/>
  <c r="D860" i="4"/>
  <c r="K860" i="1"/>
  <c r="H862" i="1"/>
  <c r="F862" i="4" s="1"/>
  <c r="M862" i="1"/>
  <c r="K862" i="4" s="1"/>
  <c r="I862" i="1"/>
  <c r="G862" i="4" s="1"/>
  <c r="Q865" i="1"/>
  <c r="N865" i="4" s="1"/>
  <c r="R865" i="1"/>
  <c r="M865" i="1" s="1"/>
  <c r="K865" i="4" s="1"/>
  <c r="O867" i="1"/>
  <c r="M867" i="4" s="1"/>
  <c r="G867" i="1"/>
  <c r="E867" i="4" s="1"/>
  <c r="K867" i="1"/>
  <c r="M867" i="1"/>
  <c r="K867" i="4" s="1"/>
  <c r="I867" i="1"/>
  <c r="G867" i="4" s="1"/>
  <c r="H867" i="1"/>
  <c r="F867" i="4" s="1"/>
  <c r="D900" i="4"/>
  <c r="K900" i="1"/>
  <c r="O535" i="1"/>
  <c r="M535" i="4" s="1"/>
  <c r="K536" i="1"/>
  <c r="O536" i="1"/>
  <c r="M536" i="4" s="1"/>
  <c r="G536" i="1"/>
  <c r="E536" i="4" s="1"/>
  <c r="K11" i="1"/>
  <c r="M14" i="1"/>
  <c r="K14" i="4" s="1"/>
  <c r="I14" i="1"/>
  <c r="G14" i="4" s="1"/>
  <c r="K17" i="1"/>
  <c r="O27" i="1"/>
  <c r="M27" i="4" s="1"/>
  <c r="O28" i="1"/>
  <c r="M28" i="4" s="1"/>
  <c r="G28" i="1"/>
  <c r="E28" i="4" s="1"/>
  <c r="K30" i="1"/>
  <c r="K43" i="1"/>
  <c r="M46" i="1"/>
  <c r="K46" i="4" s="1"/>
  <c r="I46" i="1"/>
  <c r="G46" i="4" s="1"/>
  <c r="K49" i="1"/>
  <c r="O59" i="1"/>
  <c r="M59" i="4" s="1"/>
  <c r="O60" i="1"/>
  <c r="M60" i="4" s="1"/>
  <c r="G60" i="1"/>
  <c r="E60" i="4" s="1"/>
  <c r="K60" i="1"/>
  <c r="K75" i="1"/>
  <c r="M78" i="1"/>
  <c r="K78" i="4" s="1"/>
  <c r="I78" i="1"/>
  <c r="G78" i="4" s="1"/>
  <c r="K81" i="1"/>
  <c r="O91" i="1"/>
  <c r="M91" i="4" s="1"/>
  <c r="O92" i="1"/>
  <c r="M92" i="4" s="1"/>
  <c r="G92" i="1"/>
  <c r="E92" i="4" s="1"/>
  <c r="K92" i="1"/>
  <c r="K107" i="1"/>
  <c r="M110" i="1"/>
  <c r="K110" i="4" s="1"/>
  <c r="I110" i="1"/>
  <c r="G110" i="4" s="1"/>
  <c r="K113" i="1"/>
  <c r="O123" i="1"/>
  <c r="M123" i="4" s="1"/>
  <c r="O124" i="1"/>
  <c r="M124" i="4" s="1"/>
  <c r="G124" i="1"/>
  <c r="E124" i="4" s="1"/>
  <c r="K124" i="1"/>
  <c r="K139" i="1"/>
  <c r="M142" i="1"/>
  <c r="K142" i="4" s="1"/>
  <c r="I142" i="1"/>
  <c r="G142" i="4" s="1"/>
  <c r="K145" i="1"/>
  <c r="O146" i="1"/>
  <c r="M146" i="4" s="1"/>
  <c r="O155" i="1"/>
  <c r="M155" i="4" s="1"/>
  <c r="O156" i="1"/>
  <c r="M156" i="4" s="1"/>
  <c r="G156" i="1"/>
  <c r="E156" i="4" s="1"/>
  <c r="K156" i="1"/>
  <c r="K171" i="1"/>
  <c r="M174" i="1"/>
  <c r="K174" i="4" s="1"/>
  <c r="I174" i="1"/>
  <c r="G174" i="4" s="1"/>
  <c r="K177" i="1"/>
  <c r="O178" i="1"/>
  <c r="M178" i="4" s="1"/>
  <c r="O187" i="1"/>
  <c r="M187" i="4" s="1"/>
  <c r="O188" i="1"/>
  <c r="M188" i="4" s="1"/>
  <c r="G188" i="1"/>
  <c r="E188" i="4" s="1"/>
  <c r="K188" i="1"/>
  <c r="K203" i="1"/>
  <c r="M206" i="1"/>
  <c r="K206" i="4" s="1"/>
  <c r="I206" i="1"/>
  <c r="G206" i="4" s="1"/>
  <c r="K209" i="1"/>
  <c r="O210" i="1"/>
  <c r="M210" i="4" s="1"/>
  <c r="O219" i="1"/>
  <c r="M219" i="4" s="1"/>
  <c r="O220" i="1"/>
  <c r="M220" i="4" s="1"/>
  <c r="G220" i="1"/>
  <c r="E220" i="4" s="1"/>
  <c r="K235" i="1"/>
  <c r="M238" i="1"/>
  <c r="K238" i="4" s="1"/>
  <c r="I238" i="1"/>
  <c r="G238" i="4" s="1"/>
  <c r="K241" i="1"/>
  <c r="O251" i="1"/>
  <c r="M251" i="4" s="1"/>
  <c r="O252" i="1"/>
  <c r="M252" i="4" s="1"/>
  <c r="G252" i="1"/>
  <c r="E252" i="4" s="1"/>
  <c r="K252" i="1"/>
  <c r="K254" i="1"/>
  <c r="K267" i="1"/>
  <c r="M270" i="1"/>
  <c r="K270" i="4" s="1"/>
  <c r="I270" i="1"/>
  <c r="G270" i="4" s="1"/>
  <c r="K273" i="1"/>
  <c r="O283" i="1"/>
  <c r="M283" i="4" s="1"/>
  <c r="O284" i="1"/>
  <c r="M284" i="4" s="1"/>
  <c r="G284" i="1"/>
  <c r="E284" i="4" s="1"/>
  <c r="K284" i="1"/>
  <c r="H294" i="1"/>
  <c r="F294" i="4" s="1"/>
  <c r="K299" i="1"/>
  <c r="M302" i="1"/>
  <c r="K302" i="4" s="1"/>
  <c r="I302" i="1"/>
  <c r="G302" i="4" s="1"/>
  <c r="K305" i="1"/>
  <c r="O306" i="1"/>
  <c r="M306" i="4" s="1"/>
  <c r="I307" i="1"/>
  <c r="G307" i="4" s="1"/>
  <c r="I308" i="1"/>
  <c r="G308" i="4" s="1"/>
  <c r="O315" i="1"/>
  <c r="M315" i="4" s="1"/>
  <c r="O316" i="1"/>
  <c r="M316" i="4" s="1"/>
  <c r="G316" i="1"/>
  <c r="E316" i="4" s="1"/>
  <c r="K316" i="1"/>
  <c r="H326" i="1"/>
  <c r="F326" i="4" s="1"/>
  <c r="K331" i="1"/>
  <c r="M334" i="1"/>
  <c r="K334" i="4" s="1"/>
  <c r="I334" i="1"/>
  <c r="G334" i="4" s="1"/>
  <c r="K337" i="1"/>
  <c r="O338" i="1"/>
  <c r="M338" i="4" s="1"/>
  <c r="I339" i="1"/>
  <c r="G339" i="4" s="1"/>
  <c r="I340" i="1"/>
  <c r="G340" i="4" s="1"/>
  <c r="O347" i="1"/>
  <c r="M347" i="4" s="1"/>
  <c r="O348" i="1"/>
  <c r="M348" i="4" s="1"/>
  <c r="G348" i="1"/>
  <c r="E348" i="4" s="1"/>
  <c r="H358" i="1"/>
  <c r="F358" i="4" s="1"/>
  <c r="K363" i="1"/>
  <c r="M366" i="1"/>
  <c r="K366" i="4" s="1"/>
  <c r="I366" i="1"/>
  <c r="G366" i="4" s="1"/>
  <c r="K369" i="1"/>
  <c r="O370" i="1"/>
  <c r="M370" i="4" s="1"/>
  <c r="I371" i="1"/>
  <c r="G371" i="4" s="1"/>
  <c r="I372" i="1"/>
  <c r="G372" i="4" s="1"/>
  <c r="O379" i="1"/>
  <c r="M379" i="4" s="1"/>
  <c r="O380" i="1"/>
  <c r="M380" i="4" s="1"/>
  <c r="G380" i="1"/>
  <c r="E380" i="4" s="1"/>
  <c r="H390" i="1"/>
  <c r="F390" i="4" s="1"/>
  <c r="K395" i="1"/>
  <c r="M398" i="1"/>
  <c r="K398" i="4" s="1"/>
  <c r="I398" i="1"/>
  <c r="G398" i="4" s="1"/>
  <c r="K401" i="1"/>
  <c r="I403" i="1"/>
  <c r="G403" i="4" s="1"/>
  <c r="I404" i="1"/>
  <c r="G404" i="4" s="1"/>
  <c r="O411" i="1"/>
  <c r="M411" i="4" s="1"/>
  <c r="O412" i="1"/>
  <c r="M412" i="4" s="1"/>
  <c r="G412" i="1"/>
  <c r="E412" i="4" s="1"/>
  <c r="H422" i="1"/>
  <c r="F422" i="4" s="1"/>
  <c r="K427" i="1"/>
  <c r="M430" i="1"/>
  <c r="K430" i="4" s="1"/>
  <c r="I430" i="1"/>
  <c r="G430" i="4" s="1"/>
  <c r="K433" i="1"/>
  <c r="I435" i="1"/>
  <c r="G435" i="4" s="1"/>
  <c r="I436" i="1"/>
  <c r="G436" i="4" s="1"/>
  <c r="O443" i="1"/>
  <c r="M443" i="4" s="1"/>
  <c r="O444" i="1"/>
  <c r="M444" i="4" s="1"/>
  <c r="G444" i="1"/>
  <c r="E444" i="4" s="1"/>
  <c r="K444" i="1"/>
  <c r="H454" i="1"/>
  <c r="F454" i="4" s="1"/>
  <c r="K459" i="1"/>
  <c r="M462" i="1"/>
  <c r="K462" i="4" s="1"/>
  <c r="I462" i="1"/>
  <c r="G462" i="4" s="1"/>
  <c r="K465" i="1"/>
  <c r="I467" i="1"/>
  <c r="G467" i="4" s="1"/>
  <c r="I468" i="1"/>
  <c r="G468" i="4" s="1"/>
  <c r="O475" i="1"/>
  <c r="M475" i="4" s="1"/>
  <c r="O476" i="1"/>
  <c r="M476" i="4" s="1"/>
  <c r="G476" i="1"/>
  <c r="E476" i="4" s="1"/>
  <c r="K476" i="1"/>
  <c r="H486" i="1"/>
  <c r="F486" i="4" s="1"/>
  <c r="K491" i="1"/>
  <c r="M494" i="1"/>
  <c r="K494" i="4" s="1"/>
  <c r="I494" i="1"/>
  <c r="G494" i="4" s="1"/>
  <c r="K497" i="1"/>
  <c r="D498" i="1"/>
  <c r="C498" i="4" s="1"/>
  <c r="I499" i="1"/>
  <c r="G499" i="4" s="1"/>
  <c r="I500" i="1"/>
  <c r="G500" i="4" s="1"/>
  <c r="G503" i="1"/>
  <c r="E503" i="4" s="1"/>
  <c r="H504" i="1"/>
  <c r="F504" i="4" s="1"/>
  <c r="O507" i="1"/>
  <c r="M507" i="4" s="1"/>
  <c r="O508" i="1"/>
  <c r="M508" i="4" s="1"/>
  <c r="G508" i="1"/>
  <c r="E508" i="4" s="1"/>
  <c r="K508" i="1"/>
  <c r="Q508" i="1"/>
  <c r="N508" i="4" s="1"/>
  <c r="Q509" i="1"/>
  <c r="N509" i="4" s="1"/>
  <c r="E511" i="1"/>
  <c r="D511" i="4" s="1"/>
  <c r="H518" i="1"/>
  <c r="F518" i="4" s="1"/>
  <c r="M520" i="1"/>
  <c r="K520" i="4" s="1"/>
  <c r="M521" i="1"/>
  <c r="K521" i="4" s="1"/>
  <c r="G522" i="1"/>
  <c r="E522" i="4" s="1"/>
  <c r="R522" i="1"/>
  <c r="K523" i="1"/>
  <c r="D525" i="1"/>
  <c r="C525" i="4" s="1"/>
  <c r="M526" i="1"/>
  <c r="K526" i="4" s="1"/>
  <c r="I526" i="1"/>
  <c r="G526" i="4" s="1"/>
  <c r="K529" i="1"/>
  <c r="D530" i="1"/>
  <c r="C530" i="4" s="1"/>
  <c r="I531" i="1"/>
  <c r="G531" i="4" s="1"/>
  <c r="I532" i="1"/>
  <c r="G532" i="4" s="1"/>
  <c r="G535" i="1"/>
  <c r="E535" i="4" s="1"/>
  <c r="H536" i="1"/>
  <c r="F536" i="4" s="1"/>
  <c r="O539" i="1"/>
  <c r="M539" i="4" s="1"/>
  <c r="O540" i="1"/>
  <c r="M540" i="4" s="1"/>
  <c r="G540" i="1"/>
  <c r="E540" i="4" s="1"/>
  <c r="K540" i="1"/>
  <c r="Q540" i="1"/>
  <c r="N540" i="4" s="1"/>
  <c r="Q541" i="1"/>
  <c r="N541" i="4" s="1"/>
  <c r="E543" i="1"/>
  <c r="D543" i="4" s="1"/>
  <c r="H550" i="1"/>
  <c r="F550" i="4" s="1"/>
  <c r="M552" i="1"/>
  <c r="K552" i="4" s="1"/>
  <c r="M553" i="1"/>
  <c r="K553" i="4" s="1"/>
  <c r="G554" i="1"/>
  <c r="E554" i="4" s="1"/>
  <c r="R554" i="1"/>
  <c r="O554" i="4" s="1"/>
  <c r="K555" i="1"/>
  <c r="D557" i="1"/>
  <c r="C557" i="4" s="1"/>
  <c r="M558" i="1"/>
  <c r="K558" i="4" s="1"/>
  <c r="I558" i="1"/>
  <c r="G558" i="4" s="1"/>
  <c r="K561" i="1"/>
  <c r="D562" i="1"/>
  <c r="C562" i="4" s="1"/>
  <c r="I563" i="1"/>
  <c r="G563" i="4" s="1"/>
  <c r="I564" i="1"/>
  <c r="G564" i="4" s="1"/>
  <c r="G567" i="1"/>
  <c r="E567" i="4" s="1"/>
  <c r="H568" i="1"/>
  <c r="F568" i="4" s="1"/>
  <c r="O571" i="1"/>
  <c r="M571" i="4" s="1"/>
  <c r="O572" i="1"/>
  <c r="M572" i="4" s="1"/>
  <c r="G572" i="1"/>
  <c r="E572" i="4" s="1"/>
  <c r="K572" i="1"/>
  <c r="Q572" i="1"/>
  <c r="N572" i="4" s="1"/>
  <c r="Q573" i="1"/>
  <c r="N573" i="4" s="1"/>
  <c r="E575" i="1"/>
  <c r="D575" i="4" s="1"/>
  <c r="H582" i="1"/>
  <c r="F582" i="4" s="1"/>
  <c r="M584" i="1"/>
  <c r="K584" i="4" s="1"/>
  <c r="M585" i="1"/>
  <c r="K585" i="4" s="1"/>
  <c r="G586" i="1"/>
  <c r="E586" i="4" s="1"/>
  <c r="R586" i="1"/>
  <c r="O586" i="4" s="1"/>
  <c r="K587" i="1"/>
  <c r="D589" i="1"/>
  <c r="C589" i="4" s="1"/>
  <c r="M590" i="1"/>
  <c r="K590" i="4" s="1"/>
  <c r="I590" i="1"/>
  <c r="G590" i="4" s="1"/>
  <c r="K593" i="1"/>
  <c r="D594" i="1"/>
  <c r="C594" i="4" s="1"/>
  <c r="I595" i="1"/>
  <c r="G595" i="4" s="1"/>
  <c r="I596" i="1"/>
  <c r="G596" i="4" s="1"/>
  <c r="G599" i="1"/>
  <c r="E599" i="4" s="1"/>
  <c r="H600" i="1"/>
  <c r="F600" i="4" s="1"/>
  <c r="O603" i="1"/>
  <c r="M603" i="4" s="1"/>
  <c r="O604" i="1"/>
  <c r="M604" i="4" s="1"/>
  <c r="G604" i="1"/>
  <c r="E604" i="4" s="1"/>
  <c r="K604" i="1"/>
  <c r="Q604" i="1"/>
  <c r="N604" i="4" s="1"/>
  <c r="Q605" i="1"/>
  <c r="N605" i="4" s="1"/>
  <c r="E607" i="1"/>
  <c r="D607" i="4" s="1"/>
  <c r="H614" i="1"/>
  <c r="F614" i="4" s="1"/>
  <c r="M616" i="1"/>
  <c r="K616" i="4" s="1"/>
  <c r="M617" i="1"/>
  <c r="K617" i="4" s="1"/>
  <c r="G618" i="1"/>
  <c r="E618" i="4" s="1"/>
  <c r="R618" i="1"/>
  <c r="O618" i="4" s="1"/>
  <c r="K619" i="1"/>
  <c r="D621" i="1"/>
  <c r="C621" i="4" s="1"/>
  <c r="M622" i="1"/>
  <c r="K622" i="4" s="1"/>
  <c r="I622" i="1"/>
  <c r="G622" i="4" s="1"/>
  <c r="K625" i="1"/>
  <c r="D626" i="1"/>
  <c r="C626" i="4" s="1"/>
  <c r="I627" i="1"/>
  <c r="G627" i="4" s="1"/>
  <c r="I628" i="1"/>
  <c r="G628" i="4" s="1"/>
  <c r="G631" i="1"/>
  <c r="E631" i="4" s="1"/>
  <c r="H632" i="1"/>
  <c r="F632" i="4" s="1"/>
  <c r="O635" i="1"/>
  <c r="M635" i="4" s="1"/>
  <c r="O636" i="1"/>
  <c r="M636" i="4" s="1"/>
  <c r="G636" i="1"/>
  <c r="E636" i="4" s="1"/>
  <c r="K636" i="1"/>
  <c r="Q636" i="1"/>
  <c r="N636" i="4" s="1"/>
  <c r="Q637" i="1"/>
  <c r="N637" i="4" s="1"/>
  <c r="E639" i="1"/>
  <c r="D639" i="4" s="1"/>
  <c r="H646" i="1"/>
  <c r="F646" i="4" s="1"/>
  <c r="M648" i="1"/>
  <c r="K648" i="4" s="1"/>
  <c r="M649" i="1"/>
  <c r="K649" i="4" s="1"/>
  <c r="G650" i="1"/>
  <c r="E650" i="4" s="1"/>
  <c r="R650" i="1"/>
  <c r="O650" i="4" s="1"/>
  <c r="K651" i="1"/>
  <c r="D653" i="1"/>
  <c r="C653" i="4" s="1"/>
  <c r="M654" i="1"/>
  <c r="K654" i="4" s="1"/>
  <c r="I654" i="1"/>
  <c r="G654" i="4" s="1"/>
  <c r="K657" i="1"/>
  <c r="D658" i="1"/>
  <c r="C658" i="4" s="1"/>
  <c r="I659" i="1"/>
  <c r="G659" i="4" s="1"/>
  <c r="I660" i="1"/>
  <c r="G660" i="4" s="1"/>
  <c r="G663" i="1"/>
  <c r="E663" i="4" s="1"/>
  <c r="H664" i="1"/>
  <c r="F664" i="4" s="1"/>
  <c r="O667" i="1"/>
  <c r="M667" i="4" s="1"/>
  <c r="O668" i="1"/>
  <c r="M668" i="4" s="1"/>
  <c r="G668" i="1"/>
  <c r="E668" i="4" s="1"/>
  <c r="K668" i="1"/>
  <c r="Q668" i="1"/>
  <c r="N668" i="4" s="1"/>
  <c r="Q669" i="1"/>
  <c r="N669" i="4" s="1"/>
  <c r="E671" i="1"/>
  <c r="D671" i="4" s="1"/>
  <c r="H678" i="1"/>
  <c r="F678" i="4" s="1"/>
  <c r="M680" i="1"/>
  <c r="K680" i="4" s="1"/>
  <c r="M681" i="1"/>
  <c r="K681" i="4" s="1"/>
  <c r="G682" i="1"/>
  <c r="E682" i="4" s="1"/>
  <c r="R682" i="1"/>
  <c r="O682" i="4" s="1"/>
  <c r="K683" i="1"/>
  <c r="D685" i="1"/>
  <c r="C685" i="4" s="1"/>
  <c r="M686" i="1"/>
  <c r="K686" i="4" s="1"/>
  <c r="I686" i="1"/>
  <c r="G686" i="4" s="1"/>
  <c r="K689" i="1"/>
  <c r="D690" i="1"/>
  <c r="C690" i="4" s="1"/>
  <c r="I691" i="1"/>
  <c r="G691" i="4" s="1"/>
  <c r="I692" i="1"/>
  <c r="G692" i="4" s="1"/>
  <c r="G695" i="1"/>
  <c r="E695" i="4" s="1"/>
  <c r="H696" i="1"/>
  <c r="F696" i="4" s="1"/>
  <c r="O699" i="1"/>
  <c r="M699" i="4" s="1"/>
  <c r="O700" i="1"/>
  <c r="M700" i="4" s="1"/>
  <c r="G700" i="1"/>
  <c r="E700" i="4" s="1"/>
  <c r="K700" i="1"/>
  <c r="Q700" i="1"/>
  <c r="N700" i="4" s="1"/>
  <c r="Q701" i="1"/>
  <c r="N701" i="4" s="1"/>
  <c r="E703" i="1"/>
  <c r="D703" i="4" s="1"/>
  <c r="H707" i="1"/>
  <c r="F707" i="4" s="1"/>
  <c r="M707" i="1"/>
  <c r="K707" i="4" s="1"/>
  <c r="H708" i="1"/>
  <c r="F708" i="4" s="1"/>
  <c r="D713" i="1"/>
  <c r="C713" i="4" s="1"/>
  <c r="R714" i="1"/>
  <c r="O714" i="4" s="1"/>
  <c r="O717" i="4"/>
  <c r="K717" i="1"/>
  <c r="E719" i="1"/>
  <c r="D719" i="4" s="1"/>
  <c r="K720" i="1"/>
  <c r="H720" i="1"/>
  <c r="F720" i="4" s="1"/>
  <c r="O720" i="1"/>
  <c r="M720" i="4" s="1"/>
  <c r="G720" i="1"/>
  <c r="E720" i="4" s="1"/>
  <c r="I726" i="1"/>
  <c r="G726" i="4" s="1"/>
  <c r="R726" i="1"/>
  <c r="Q726" i="1"/>
  <c r="N726" i="4" s="1"/>
  <c r="E731" i="1"/>
  <c r="D731" i="4" s="1"/>
  <c r="D731" i="1"/>
  <c r="C731" i="4" s="1"/>
  <c r="O732" i="1"/>
  <c r="M732" i="4" s="1"/>
  <c r="G732" i="1"/>
  <c r="E732" i="4" s="1"/>
  <c r="K732" i="1"/>
  <c r="I734" i="1"/>
  <c r="G734" i="4" s="1"/>
  <c r="R734" i="1"/>
  <c r="M734" i="1" s="1"/>
  <c r="K734" i="4" s="1"/>
  <c r="Q734" i="1"/>
  <c r="N734" i="4" s="1"/>
  <c r="M735" i="1"/>
  <c r="K735" i="4" s="1"/>
  <c r="R737" i="1"/>
  <c r="Q737" i="1"/>
  <c r="N737" i="4" s="1"/>
  <c r="K738" i="1"/>
  <c r="I739" i="1"/>
  <c r="G739" i="4" s="1"/>
  <c r="O741" i="4"/>
  <c r="M741" i="1"/>
  <c r="K741" i="4" s="1"/>
  <c r="K741" i="1"/>
  <c r="K743" i="1"/>
  <c r="I743" i="1"/>
  <c r="G743" i="4" s="1"/>
  <c r="H743" i="1"/>
  <c r="F743" i="4" s="1"/>
  <c r="I750" i="1"/>
  <c r="G750" i="4" s="1"/>
  <c r="R750" i="1"/>
  <c r="M750" i="1" s="1"/>
  <c r="K750" i="4" s="1"/>
  <c r="Q750" i="1"/>
  <c r="N750" i="4" s="1"/>
  <c r="M751" i="1"/>
  <c r="K751" i="4" s="1"/>
  <c r="R753" i="1"/>
  <c r="Q753" i="1"/>
  <c r="N753" i="4" s="1"/>
  <c r="K754" i="1"/>
  <c r="I755" i="1"/>
  <c r="G755" i="4" s="1"/>
  <c r="O757" i="4"/>
  <c r="M757" i="1"/>
  <c r="K757" i="4" s="1"/>
  <c r="K757" i="1"/>
  <c r="K758" i="1"/>
  <c r="K759" i="1"/>
  <c r="I759" i="1"/>
  <c r="G759" i="4" s="1"/>
  <c r="H759" i="1"/>
  <c r="F759" i="4" s="1"/>
  <c r="M767" i="1"/>
  <c r="K767" i="4" s="1"/>
  <c r="Q774" i="1"/>
  <c r="N774" i="4" s="1"/>
  <c r="G776" i="1"/>
  <c r="E776" i="4" s="1"/>
  <c r="M779" i="1"/>
  <c r="K779" i="4" s="1"/>
  <c r="I785" i="1"/>
  <c r="G785" i="4" s="1"/>
  <c r="H785" i="1"/>
  <c r="F785" i="4" s="1"/>
  <c r="G785" i="1"/>
  <c r="E785" i="4" s="1"/>
  <c r="D786" i="1"/>
  <c r="C786" i="4" s="1"/>
  <c r="G790" i="1"/>
  <c r="E790" i="4" s="1"/>
  <c r="O794" i="1"/>
  <c r="M794" i="4" s="1"/>
  <c r="H795" i="1"/>
  <c r="F795" i="4" s="1"/>
  <c r="E796" i="1"/>
  <c r="D796" i="4" s="1"/>
  <c r="D796" i="1"/>
  <c r="C796" i="4" s="1"/>
  <c r="Q798" i="1"/>
  <c r="N798" i="4" s="1"/>
  <c r="R801" i="1"/>
  <c r="K801" i="1" s="1"/>
  <c r="K802" i="1"/>
  <c r="M816" i="1"/>
  <c r="K816" i="4" s="1"/>
  <c r="G817" i="1"/>
  <c r="E817" i="4" s="1"/>
  <c r="D822" i="1"/>
  <c r="C822" i="4" s="1"/>
  <c r="E822" i="1"/>
  <c r="D822" i="4" s="1"/>
  <c r="G830" i="1"/>
  <c r="E830" i="4" s="1"/>
  <c r="M848" i="1"/>
  <c r="K848" i="4" s="1"/>
  <c r="G849" i="1"/>
  <c r="E849" i="4" s="1"/>
  <c r="D854" i="1"/>
  <c r="C854" i="4" s="1"/>
  <c r="E854" i="1"/>
  <c r="D854" i="4" s="1"/>
  <c r="M859" i="1"/>
  <c r="K859" i="4" s="1"/>
  <c r="G862" i="1"/>
  <c r="E862" i="4" s="1"/>
  <c r="R871" i="1"/>
  <c r="K871" i="1" s="1"/>
  <c r="Q871" i="1"/>
  <c r="N871" i="4" s="1"/>
  <c r="D874" i="1"/>
  <c r="C874" i="4" s="1"/>
  <c r="E874" i="1"/>
  <c r="O881" i="4"/>
  <c r="K881" i="1"/>
  <c r="M883" i="1"/>
  <c r="K883" i="4" s="1"/>
  <c r="O886" i="4"/>
  <c r="M886" i="1"/>
  <c r="K886" i="4" s="1"/>
  <c r="E893" i="1"/>
  <c r="D893" i="4" s="1"/>
  <c r="D893" i="1"/>
  <c r="C893" i="4" s="1"/>
  <c r="M895" i="1"/>
  <c r="K895" i="4" s="1"/>
  <c r="D906" i="1"/>
  <c r="C906" i="4" s="1"/>
  <c r="E906" i="1"/>
  <c r="O913" i="4"/>
  <c r="K913" i="1"/>
  <c r="M915" i="1"/>
  <c r="K915" i="4" s="1"/>
  <c r="O918" i="4"/>
  <c r="M918" i="1"/>
  <c r="K918" i="4" s="1"/>
  <c r="E925" i="1"/>
  <c r="D925" i="4" s="1"/>
  <c r="D925" i="1"/>
  <c r="C925" i="4" s="1"/>
  <c r="M927" i="1"/>
  <c r="K927" i="4" s="1"/>
  <c r="O159" i="1"/>
  <c r="M159" i="4" s="1"/>
  <c r="K160" i="1"/>
  <c r="O160" i="1"/>
  <c r="M160" i="4" s="1"/>
  <c r="G160" i="1"/>
  <c r="E160" i="4" s="1"/>
  <c r="O191" i="1"/>
  <c r="M191" i="4" s="1"/>
  <c r="K192" i="1"/>
  <c r="O192" i="1"/>
  <c r="M192" i="4" s="1"/>
  <c r="G192" i="1"/>
  <c r="E192" i="4" s="1"/>
  <c r="I242" i="1"/>
  <c r="G242" i="4" s="1"/>
  <c r="O255" i="1"/>
  <c r="M255" i="4" s="1"/>
  <c r="K256" i="1"/>
  <c r="O256" i="1"/>
  <c r="M256" i="4" s="1"/>
  <c r="G256" i="1"/>
  <c r="E256" i="4" s="1"/>
  <c r="I274" i="1"/>
  <c r="G274" i="4" s="1"/>
  <c r="O287" i="1"/>
  <c r="M287" i="4" s="1"/>
  <c r="K288" i="1"/>
  <c r="O288" i="1"/>
  <c r="M288" i="4" s="1"/>
  <c r="G288" i="1"/>
  <c r="E288" i="4" s="1"/>
  <c r="N291" i="1"/>
  <c r="L291" i="4" s="1"/>
  <c r="K354" i="1"/>
  <c r="O383" i="1"/>
  <c r="M383" i="4" s="1"/>
  <c r="K384" i="1"/>
  <c r="O384" i="1"/>
  <c r="M384" i="4" s="1"/>
  <c r="G384" i="1"/>
  <c r="E384" i="4" s="1"/>
  <c r="I402" i="1"/>
  <c r="G402" i="4" s="1"/>
  <c r="O415" i="1"/>
  <c r="M415" i="4" s="1"/>
  <c r="K416" i="1"/>
  <c r="O416" i="1"/>
  <c r="M416" i="4" s="1"/>
  <c r="G416" i="1"/>
  <c r="E416" i="4" s="1"/>
  <c r="I434" i="1"/>
  <c r="G434" i="4" s="1"/>
  <c r="M434" i="1"/>
  <c r="K434" i="4" s="1"/>
  <c r="O447" i="1"/>
  <c r="M447" i="4" s="1"/>
  <c r="K448" i="1"/>
  <c r="O448" i="1"/>
  <c r="M448" i="4" s="1"/>
  <c r="G448" i="1"/>
  <c r="E448" i="4" s="1"/>
  <c r="I466" i="1"/>
  <c r="G466" i="4" s="1"/>
  <c r="O479" i="1"/>
  <c r="M479" i="4" s="1"/>
  <c r="K480" i="1"/>
  <c r="O480" i="1"/>
  <c r="M480" i="4" s="1"/>
  <c r="G480" i="1"/>
  <c r="E480" i="4" s="1"/>
  <c r="I498" i="1"/>
  <c r="G498" i="4" s="1"/>
  <c r="I503" i="1"/>
  <c r="G503" i="4" s="1"/>
  <c r="I504" i="1"/>
  <c r="G504" i="4" s="1"/>
  <c r="O511" i="1"/>
  <c r="M511" i="4" s="1"/>
  <c r="K512" i="1"/>
  <c r="O512" i="1"/>
  <c r="M512" i="4" s="1"/>
  <c r="G512" i="1"/>
  <c r="E512" i="4" s="1"/>
  <c r="M519" i="1"/>
  <c r="K519" i="4" s="1"/>
  <c r="H522" i="1"/>
  <c r="F522" i="4" s="1"/>
  <c r="M525" i="1"/>
  <c r="K525" i="4" s="1"/>
  <c r="I530" i="1"/>
  <c r="G530" i="4" s="1"/>
  <c r="K533" i="1"/>
  <c r="I535" i="1"/>
  <c r="G535" i="4" s="1"/>
  <c r="I536" i="1"/>
  <c r="G536" i="4" s="1"/>
  <c r="O543" i="1"/>
  <c r="M543" i="4" s="1"/>
  <c r="K544" i="1"/>
  <c r="O544" i="1"/>
  <c r="M544" i="4" s="1"/>
  <c r="G544" i="1"/>
  <c r="E544" i="4" s="1"/>
  <c r="K546" i="1"/>
  <c r="M551" i="1"/>
  <c r="K551" i="4" s="1"/>
  <c r="H554" i="1"/>
  <c r="F554" i="4" s="1"/>
  <c r="M557" i="1"/>
  <c r="K557" i="4" s="1"/>
  <c r="I562" i="1"/>
  <c r="G562" i="4" s="1"/>
  <c r="M562" i="1"/>
  <c r="K562" i="4" s="1"/>
  <c r="K565" i="1"/>
  <c r="I567" i="1"/>
  <c r="G567" i="4" s="1"/>
  <c r="I568" i="1"/>
  <c r="G568" i="4" s="1"/>
  <c r="O575" i="1"/>
  <c r="M575" i="4" s="1"/>
  <c r="K576" i="1"/>
  <c r="O576" i="1"/>
  <c r="M576" i="4" s="1"/>
  <c r="G576" i="1"/>
  <c r="E576" i="4" s="1"/>
  <c r="K578" i="1"/>
  <c r="M583" i="1"/>
  <c r="K583" i="4" s="1"/>
  <c r="H586" i="1"/>
  <c r="F586" i="4" s="1"/>
  <c r="M589" i="1"/>
  <c r="K589" i="4" s="1"/>
  <c r="I594" i="1"/>
  <c r="G594" i="4" s="1"/>
  <c r="K597" i="1"/>
  <c r="I599" i="1"/>
  <c r="G599" i="4" s="1"/>
  <c r="I600" i="1"/>
  <c r="G600" i="4" s="1"/>
  <c r="O607" i="1"/>
  <c r="M607" i="4" s="1"/>
  <c r="K608" i="1"/>
  <c r="O608" i="1"/>
  <c r="M608" i="4" s="1"/>
  <c r="G608" i="1"/>
  <c r="E608" i="4" s="1"/>
  <c r="K610" i="1"/>
  <c r="M615" i="1"/>
  <c r="K615" i="4" s="1"/>
  <c r="H618" i="1"/>
  <c r="F618" i="4" s="1"/>
  <c r="M621" i="1"/>
  <c r="K621" i="4" s="1"/>
  <c r="I626" i="1"/>
  <c r="G626" i="4" s="1"/>
  <c r="M626" i="1"/>
  <c r="K626" i="4" s="1"/>
  <c r="K629" i="1"/>
  <c r="I631" i="1"/>
  <c r="G631" i="4" s="1"/>
  <c r="I632" i="1"/>
  <c r="G632" i="4" s="1"/>
  <c r="O639" i="1"/>
  <c r="M639" i="4" s="1"/>
  <c r="K640" i="1"/>
  <c r="O640" i="1"/>
  <c r="M640" i="4" s="1"/>
  <c r="G640" i="1"/>
  <c r="E640" i="4" s="1"/>
  <c r="K642" i="1"/>
  <c r="M647" i="1"/>
  <c r="K647" i="4" s="1"/>
  <c r="H650" i="1"/>
  <c r="F650" i="4" s="1"/>
  <c r="M653" i="1"/>
  <c r="K653" i="4" s="1"/>
  <c r="I658" i="1"/>
  <c r="G658" i="4" s="1"/>
  <c r="K661" i="1"/>
  <c r="I663" i="1"/>
  <c r="G663" i="4" s="1"/>
  <c r="I664" i="1"/>
  <c r="G664" i="4" s="1"/>
  <c r="O671" i="1"/>
  <c r="M671" i="4" s="1"/>
  <c r="K672" i="1"/>
  <c r="O672" i="1"/>
  <c r="M672" i="4" s="1"/>
  <c r="G672" i="1"/>
  <c r="E672" i="4" s="1"/>
  <c r="K674" i="1"/>
  <c r="M679" i="1"/>
  <c r="K679" i="4" s="1"/>
  <c r="H682" i="1"/>
  <c r="F682" i="4" s="1"/>
  <c r="M685" i="1"/>
  <c r="K685" i="4" s="1"/>
  <c r="I690" i="1"/>
  <c r="G690" i="4" s="1"/>
  <c r="M690" i="1"/>
  <c r="K690" i="4" s="1"/>
  <c r="K693" i="1"/>
  <c r="I695" i="1"/>
  <c r="G695" i="4" s="1"/>
  <c r="I696" i="1"/>
  <c r="G696" i="4" s="1"/>
  <c r="O703" i="1"/>
  <c r="M703" i="4" s="1"/>
  <c r="K704" i="1"/>
  <c r="O704" i="1"/>
  <c r="M704" i="4" s="1"/>
  <c r="G704" i="1"/>
  <c r="E704" i="4" s="1"/>
  <c r="I708" i="1"/>
  <c r="G708" i="4" s="1"/>
  <c r="M713" i="1"/>
  <c r="K713" i="4" s="1"/>
  <c r="I719" i="1"/>
  <c r="G719" i="4" s="1"/>
  <c r="H719" i="1"/>
  <c r="F719" i="4" s="1"/>
  <c r="M725" i="1"/>
  <c r="K725" i="4" s="1"/>
  <c r="H731" i="1"/>
  <c r="F731" i="4" s="1"/>
  <c r="M731" i="1"/>
  <c r="K731" i="4" s="1"/>
  <c r="M740" i="1"/>
  <c r="K740" i="4" s="1"/>
  <c r="M756" i="1"/>
  <c r="K756" i="4" s="1"/>
  <c r="O770" i="1"/>
  <c r="M770" i="4" s="1"/>
  <c r="O771" i="1"/>
  <c r="M771" i="4" s="1"/>
  <c r="G771" i="1"/>
  <c r="E771" i="4" s="1"/>
  <c r="I771" i="1"/>
  <c r="G771" i="4" s="1"/>
  <c r="H771" i="1"/>
  <c r="F771" i="4" s="1"/>
  <c r="K773" i="1"/>
  <c r="H776" i="1"/>
  <c r="F776" i="4" s="1"/>
  <c r="E777" i="1"/>
  <c r="D777" i="4" s="1"/>
  <c r="D777" i="1"/>
  <c r="C777" i="4" s="1"/>
  <c r="R777" i="1"/>
  <c r="O777" i="4" s="1"/>
  <c r="H778" i="4"/>
  <c r="K778" i="1"/>
  <c r="K781" i="1"/>
  <c r="O796" i="4"/>
  <c r="M796" i="1"/>
  <c r="K796" i="4" s="1"/>
  <c r="E806" i="1"/>
  <c r="D806" i="4" s="1"/>
  <c r="D808" i="1"/>
  <c r="C808" i="4" s="1"/>
  <c r="D816" i="4"/>
  <c r="K816" i="1"/>
  <c r="R839" i="1"/>
  <c r="K839" i="1" s="1"/>
  <c r="Q839" i="1"/>
  <c r="N839" i="4" s="1"/>
  <c r="D842" i="1"/>
  <c r="C842" i="4" s="1"/>
  <c r="E842" i="1"/>
  <c r="D848" i="4"/>
  <c r="K848" i="1"/>
  <c r="H873" i="4"/>
  <c r="O898" i="1"/>
  <c r="M898" i="4" s="1"/>
  <c r="O899" i="1"/>
  <c r="M899" i="4" s="1"/>
  <c r="G899" i="1"/>
  <c r="E899" i="4" s="1"/>
  <c r="K899" i="1"/>
  <c r="M899" i="1"/>
  <c r="K899" i="4" s="1"/>
  <c r="I899" i="1"/>
  <c r="G899" i="4" s="1"/>
  <c r="H899" i="1"/>
  <c r="F899" i="4" s="1"/>
  <c r="R903" i="1"/>
  <c r="K903" i="1" s="1"/>
  <c r="Q903" i="1"/>
  <c r="N903" i="4" s="1"/>
  <c r="O930" i="1"/>
  <c r="M930" i="4" s="1"/>
  <c r="O931" i="1"/>
  <c r="M931" i="4" s="1"/>
  <c r="G931" i="1"/>
  <c r="E931" i="4" s="1"/>
  <c r="K931" i="1"/>
  <c r="O980" i="4"/>
  <c r="M980" i="1"/>
  <c r="K980" i="4" s="1"/>
  <c r="O988" i="4"/>
  <c r="M988" i="1"/>
  <c r="K988" i="4" s="1"/>
  <c r="K991" i="1"/>
  <c r="O991" i="1"/>
  <c r="M991" i="4" s="1"/>
  <c r="G991" i="1"/>
  <c r="E991" i="4" s="1"/>
  <c r="O996" i="4"/>
  <c r="M996" i="1"/>
  <c r="K996" i="4" s="1"/>
  <c r="K999" i="1"/>
  <c r="O999" i="1"/>
  <c r="M999" i="4" s="1"/>
  <c r="G999" i="1"/>
  <c r="E999" i="4" s="1"/>
  <c r="O1004" i="4"/>
  <c r="M1004" i="1"/>
  <c r="K1004" i="4" s="1"/>
  <c r="K1007" i="1"/>
  <c r="O1007" i="1"/>
  <c r="M1007" i="4" s="1"/>
  <c r="G1007" i="1"/>
  <c r="E1007" i="4" s="1"/>
  <c r="O1012" i="4"/>
  <c r="M1012" i="1"/>
  <c r="K1012" i="4" s="1"/>
  <c r="K1015" i="1"/>
  <c r="O1015" i="1"/>
  <c r="M1015" i="4" s="1"/>
  <c r="G1015" i="1"/>
  <c r="E1015" i="4" s="1"/>
  <c r="O1020" i="4"/>
  <c r="M1020" i="1"/>
  <c r="K1020" i="4" s="1"/>
  <c r="K1023" i="1"/>
  <c r="O1023" i="1"/>
  <c r="M1023" i="4" s="1"/>
  <c r="G1023" i="1"/>
  <c r="E1023" i="4" s="1"/>
  <c r="O1028" i="4"/>
  <c r="M1028" i="1"/>
  <c r="K1028" i="4" s="1"/>
  <c r="K1031" i="1"/>
  <c r="O1031" i="1"/>
  <c r="M1031" i="4" s="1"/>
  <c r="G1031" i="1"/>
  <c r="E1031" i="4" s="1"/>
  <c r="O1036" i="4"/>
  <c r="M1036" i="1"/>
  <c r="K1036" i="4" s="1"/>
  <c r="K1039" i="1"/>
  <c r="O1039" i="1"/>
  <c r="M1039" i="4" s="1"/>
  <c r="G1039" i="1"/>
  <c r="E1039" i="4" s="1"/>
  <c r="O1044" i="4"/>
  <c r="M1044" i="1"/>
  <c r="K1044" i="4" s="1"/>
  <c r="K1047" i="1"/>
  <c r="O1047" i="1"/>
  <c r="M1047" i="4" s="1"/>
  <c r="G1047" i="1"/>
  <c r="E1047" i="4" s="1"/>
  <c r="O1052" i="4"/>
  <c r="M1052" i="1"/>
  <c r="K1052" i="4" s="1"/>
  <c r="K1055" i="1"/>
  <c r="O1055" i="1"/>
  <c r="M1055" i="4" s="1"/>
  <c r="G1055" i="1"/>
  <c r="E1055" i="4" s="1"/>
  <c r="O1060" i="4"/>
  <c r="M1060" i="1"/>
  <c r="K1060" i="4" s="1"/>
  <c r="K1063" i="1"/>
  <c r="O1063" i="1"/>
  <c r="M1063" i="4" s="1"/>
  <c r="G1063" i="1"/>
  <c r="E1063" i="4" s="1"/>
  <c r="O1068" i="4"/>
  <c r="M1068" i="1"/>
  <c r="K1068" i="4" s="1"/>
  <c r="K1071" i="1"/>
  <c r="O1071" i="1"/>
  <c r="M1071" i="4" s="1"/>
  <c r="G1071" i="1"/>
  <c r="E1071" i="4" s="1"/>
  <c r="O1076" i="4"/>
  <c r="M1076" i="1"/>
  <c r="K1076" i="4" s="1"/>
  <c r="K1079" i="1"/>
  <c r="O1079" i="1"/>
  <c r="M1079" i="4" s="1"/>
  <c r="G1079" i="1"/>
  <c r="E1079" i="4" s="1"/>
  <c r="O1084" i="4"/>
  <c r="M1084" i="1"/>
  <c r="K1084" i="4" s="1"/>
  <c r="K1087" i="1"/>
  <c r="O1087" i="1"/>
  <c r="M1087" i="4" s="1"/>
  <c r="G1087" i="1"/>
  <c r="E1087" i="4" s="1"/>
  <c r="O1092" i="4"/>
  <c r="M1092" i="1"/>
  <c r="K1092" i="4" s="1"/>
  <c r="K1095" i="1"/>
  <c r="O1095" i="1"/>
  <c r="M1095" i="4" s="1"/>
  <c r="G1095" i="1"/>
  <c r="E1095" i="4" s="1"/>
  <c r="O1100" i="4"/>
  <c r="M1100" i="1"/>
  <c r="K1100" i="4" s="1"/>
  <c r="I1109" i="4"/>
  <c r="D1123" i="1"/>
  <c r="C1123" i="4" s="1"/>
  <c r="E1123" i="1"/>
  <c r="D1123" i="4" s="1"/>
  <c r="I1152" i="4"/>
  <c r="N1152" i="1"/>
  <c r="L1152" i="4" s="1"/>
  <c r="H1155" i="4"/>
  <c r="D1160" i="4"/>
  <c r="K1160" i="1"/>
  <c r="R1172" i="1"/>
  <c r="K1172" i="1" s="1"/>
  <c r="Q1172" i="1"/>
  <c r="N1172" i="4" s="1"/>
  <c r="I1216" i="4"/>
  <c r="N1216" i="1"/>
  <c r="L1216" i="4" s="1"/>
  <c r="D1224" i="4"/>
  <c r="K1224" i="1"/>
  <c r="R1236" i="1"/>
  <c r="Q1236" i="1"/>
  <c r="N1236" i="4" s="1"/>
  <c r="I1242" i="4"/>
  <c r="O1300" i="4"/>
  <c r="M1300" i="1"/>
  <c r="K1300" i="4" s="1"/>
  <c r="K935" i="1"/>
  <c r="O935" i="1"/>
  <c r="M935" i="4" s="1"/>
  <c r="G935" i="1"/>
  <c r="E935" i="4" s="1"/>
  <c r="O940" i="4"/>
  <c r="M940" i="1"/>
  <c r="K940" i="4" s="1"/>
  <c r="K943" i="1"/>
  <c r="O943" i="1"/>
  <c r="M943" i="4" s="1"/>
  <c r="G943" i="1"/>
  <c r="E943" i="4" s="1"/>
  <c r="O948" i="4"/>
  <c r="M948" i="1"/>
  <c r="K948" i="4" s="1"/>
  <c r="K951" i="1"/>
  <c r="O951" i="1"/>
  <c r="M951" i="4" s="1"/>
  <c r="G951" i="1"/>
  <c r="E951" i="4" s="1"/>
  <c r="O956" i="4"/>
  <c r="M956" i="1"/>
  <c r="K956" i="4" s="1"/>
  <c r="K959" i="1"/>
  <c r="O959" i="1"/>
  <c r="M959" i="4" s="1"/>
  <c r="G959" i="1"/>
  <c r="E959" i="4" s="1"/>
  <c r="O964" i="4"/>
  <c r="M964" i="1"/>
  <c r="K964" i="4" s="1"/>
  <c r="K967" i="1"/>
  <c r="O967" i="1"/>
  <c r="M967" i="4" s="1"/>
  <c r="G967" i="1"/>
  <c r="E967" i="4" s="1"/>
  <c r="O972" i="4"/>
  <c r="M972" i="1"/>
  <c r="K972" i="4" s="1"/>
  <c r="K975" i="1"/>
  <c r="O975" i="1"/>
  <c r="M975" i="4" s="1"/>
  <c r="G975" i="1"/>
  <c r="E975" i="4" s="1"/>
  <c r="K983" i="1"/>
  <c r="O983" i="1"/>
  <c r="M983" i="4" s="1"/>
  <c r="G983" i="1"/>
  <c r="E983" i="4" s="1"/>
  <c r="M722" i="1"/>
  <c r="K722" i="4" s="1"/>
  <c r="M730" i="1"/>
  <c r="K730" i="4" s="1"/>
  <c r="M738" i="1"/>
  <c r="K738" i="4" s="1"/>
  <c r="K740" i="1"/>
  <c r="M746" i="1"/>
  <c r="K746" i="4" s="1"/>
  <c r="K748" i="1"/>
  <c r="M754" i="1"/>
  <c r="K754" i="4" s="1"/>
  <c r="K756" i="1"/>
  <c r="M762" i="1"/>
  <c r="K762" i="4" s="1"/>
  <c r="M765" i="1"/>
  <c r="K765" i="4" s="1"/>
  <c r="O765" i="1"/>
  <c r="M765" i="4" s="1"/>
  <c r="K767" i="1"/>
  <c r="O767" i="1"/>
  <c r="M767" i="4" s="1"/>
  <c r="O769" i="1"/>
  <c r="M769" i="4" s="1"/>
  <c r="M782" i="1"/>
  <c r="K782" i="4" s="1"/>
  <c r="K798" i="1"/>
  <c r="M808" i="1"/>
  <c r="K808" i="4" s="1"/>
  <c r="O810" i="1"/>
  <c r="M810" i="4" s="1"/>
  <c r="O811" i="1"/>
  <c r="M811" i="4" s="1"/>
  <c r="G811" i="1"/>
  <c r="E811" i="4" s="1"/>
  <c r="I825" i="1"/>
  <c r="G825" i="4" s="1"/>
  <c r="M825" i="1"/>
  <c r="K825" i="4" s="1"/>
  <c r="K828" i="1"/>
  <c r="O838" i="1"/>
  <c r="M838" i="4" s="1"/>
  <c r="O839" i="1"/>
  <c r="M839" i="4" s="1"/>
  <c r="G839" i="1"/>
  <c r="E839" i="4" s="1"/>
  <c r="I857" i="1"/>
  <c r="G857" i="4" s="1"/>
  <c r="M857" i="1"/>
  <c r="K857" i="4" s="1"/>
  <c r="O870" i="1"/>
  <c r="M870" i="4" s="1"/>
  <c r="O871" i="1"/>
  <c r="M871" i="4" s="1"/>
  <c r="G871" i="1"/>
  <c r="E871" i="4" s="1"/>
  <c r="M878" i="1"/>
  <c r="K878" i="4" s="1"/>
  <c r="H881" i="1"/>
  <c r="F881" i="4" s="1"/>
  <c r="M884" i="1"/>
  <c r="K884" i="4" s="1"/>
  <c r="I889" i="1"/>
  <c r="G889" i="4" s="1"/>
  <c r="M889" i="1"/>
  <c r="K889" i="4" s="1"/>
  <c r="K892" i="1"/>
  <c r="I894" i="1"/>
  <c r="G894" i="4" s="1"/>
  <c r="I895" i="1"/>
  <c r="G895" i="4" s="1"/>
  <c r="O902" i="1"/>
  <c r="M902" i="4" s="1"/>
  <c r="O903" i="1"/>
  <c r="M903" i="4" s="1"/>
  <c r="G903" i="1"/>
  <c r="E903" i="4" s="1"/>
  <c r="M910" i="1"/>
  <c r="K910" i="4" s="1"/>
  <c r="H913" i="1"/>
  <c r="F913" i="4" s="1"/>
  <c r="M916" i="1"/>
  <c r="K916" i="4" s="1"/>
  <c r="I921" i="1"/>
  <c r="G921" i="4" s="1"/>
  <c r="M921" i="1"/>
  <c r="K921" i="4" s="1"/>
  <c r="K924" i="1"/>
  <c r="I926" i="1"/>
  <c r="G926" i="4" s="1"/>
  <c r="I927" i="1"/>
  <c r="G927" i="4" s="1"/>
  <c r="G930" i="1"/>
  <c r="E930" i="4" s="1"/>
  <c r="H931" i="1"/>
  <c r="F931" i="4" s="1"/>
  <c r="K934" i="1"/>
  <c r="H934" i="1"/>
  <c r="F934" i="4" s="1"/>
  <c r="H935" i="1"/>
  <c r="F935" i="4" s="1"/>
  <c r="D937" i="1"/>
  <c r="C937" i="4" s="1"/>
  <c r="M939" i="1"/>
  <c r="K939" i="4" s="1"/>
  <c r="Q940" i="1"/>
  <c r="N940" i="4" s="1"/>
  <c r="K942" i="1"/>
  <c r="H942" i="1"/>
  <c r="F942" i="4" s="1"/>
  <c r="H943" i="1"/>
  <c r="F943" i="4" s="1"/>
  <c r="D945" i="1"/>
  <c r="C945" i="4" s="1"/>
  <c r="M947" i="1"/>
  <c r="K947" i="4" s="1"/>
  <c r="Q948" i="1"/>
  <c r="N948" i="4" s="1"/>
  <c r="K950" i="1"/>
  <c r="H950" i="1"/>
  <c r="F950" i="4" s="1"/>
  <c r="H951" i="1"/>
  <c r="F951" i="4" s="1"/>
  <c r="D953" i="1"/>
  <c r="C953" i="4" s="1"/>
  <c r="M955" i="1"/>
  <c r="K955" i="4" s="1"/>
  <c r="Q956" i="1"/>
  <c r="N956" i="4" s="1"/>
  <c r="K958" i="1"/>
  <c r="H958" i="1"/>
  <c r="F958" i="4" s="1"/>
  <c r="H959" i="1"/>
  <c r="F959" i="4" s="1"/>
  <c r="D961" i="1"/>
  <c r="C961" i="4" s="1"/>
  <c r="M963" i="1"/>
  <c r="K963" i="4" s="1"/>
  <c r="Q964" i="1"/>
  <c r="N964" i="4" s="1"/>
  <c r="K966" i="1"/>
  <c r="H966" i="1"/>
  <c r="F966" i="4" s="1"/>
  <c r="H967" i="1"/>
  <c r="F967" i="4" s="1"/>
  <c r="D969" i="1"/>
  <c r="C969" i="4" s="1"/>
  <c r="M971" i="1"/>
  <c r="K971" i="4" s="1"/>
  <c r="Q972" i="1"/>
  <c r="N972" i="4" s="1"/>
  <c r="K974" i="1"/>
  <c r="H974" i="1"/>
  <c r="F974" i="4" s="1"/>
  <c r="H975" i="1"/>
  <c r="F975" i="4" s="1"/>
  <c r="D977" i="1"/>
  <c r="C977" i="4" s="1"/>
  <c r="M979" i="1"/>
  <c r="K979" i="4" s="1"/>
  <c r="Q980" i="1"/>
  <c r="N980" i="4" s="1"/>
  <c r="K982" i="1"/>
  <c r="H982" i="1"/>
  <c r="F982" i="4" s="1"/>
  <c r="H983" i="1"/>
  <c r="F983" i="4" s="1"/>
  <c r="D985" i="1"/>
  <c r="C985" i="4" s="1"/>
  <c r="M987" i="1"/>
  <c r="K987" i="4" s="1"/>
  <c r="Q988" i="1"/>
  <c r="N988" i="4" s="1"/>
  <c r="K990" i="1"/>
  <c r="H990" i="1"/>
  <c r="F990" i="4" s="1"/>
  <c r="H991" i="1"/>
  <c r="F991" i="4" s="1"/>
  <c r="D993" i="1"/>
  <c r="C993" i="4" s="1"/>
  <c r="M995" i="1"/>
  <c r="K995" i="4" s="1"/>
  <c r="Q996" i="1"/>
  <c r="N996" i="4" s="1"/>
  <c r="K998" i="1"/>
  <c r="H998" i="1"/>
  <c r="F998" i="4" s="1"/>
  <c r="H999" i="1"/>
  <c r="F999" i="4" s="1"/>
  <c r="D1001" i="1"/>
  <c r="C1001" i="4" s="1"/>
  <c r="M1003" i="1"/>
  <c r="K1003" i="4" s="1"/>
  <c r="Q1004" i="1"/>
  <c r="N1004" i="4" s="1"/>
  <c r="K1006" i="1"/>
  <c r="H1006" i="1"/>
  <c r="F1006" i="4" s="1"/>
  <c r="H1007" i="1"/>
  <c r="F1007" i="4" s="1"/>
  <c r="D1009" i="1"/>
  <c r="C1009" i="4" s="1"/>
  <c r="M1011" i="1"/>
  <c r="K1011" i="4" s="1"/>
  <c r="Q1012" i="1"/>
  <c r="N1012" i="4" s="1"/>
  <c r="K1014" i="1"/>
  <c r="H1014" i="1"/>
  <c r="F1014" i="4" s="1"/>
  <c r="H1015" i="1"/>
  <c r="F1015" i="4" s="1"/>
  <c r="D1017" i="1"/>
  <c r="C1017" i="4" s="1"/>
  <c r="M1019" i="1"/>
  <c r="K1019" i="4" s="1"/>
  <c r="Q1020" i="1"/>
  <c r="N1020" i="4" s="1"/>
  <c r="K1022" i="1"/>
  <c r="H1022" i="1"/>
  <c r="F1022" i="4" s="1"/>
  <c r="H1023" i="1"/>
  <c r="F1023" i="4" s="1"/>
  <c r="D1025" i="1"/>
  <c r="C1025" i="4" s="1"/>
  <c r="M1027" i="1"/>
  <c r="K1027" i="4" s="1"/>
  <c r="Q1028" i="1"/>
  <c r="N1028" i="4" s="1"/>
  <c r="K1030" i="1"/>
  <c r="H1030" i="1"/>
  <c r="F1030" i="4" s="1"/>
  <c r="H1031" i="1"/>
  <c r="F1031" i="4" s="1"/>
  <c r="D1033" i="1"/>
  <c r="C1033" i="4" s="1"/>
  <c r="M1035" i="1"/>
  <c r="K1035" i="4" s="1"/>
  <c r="Q1036" i="1"/>
  <c r="N1036" i="4" s="1"/>
  <c r="K1038" i="1"/>
  <c r="H1038" i="1"/>
  <c r="F1038" i="4" s="1"/>
  <c r="H1039" i="1"/>
  <c r="F1039" i="4" s="1"/>
  <c r="D1041" i="1"/>
  <c r="C1041" i="4" s="1"/>
  <c r="M1043" i="1"/>
  <c r="K1043" i="4" s="1"/>
  <c r="Q1044" i="1"/>
  <c r="N1044" i="4" s="1"/>
  <c r="K1046" i="1"/>
  <c r="H1046" i="1"/>
  <c r="F1046" i="4" s="1"/>
  <c r="H1047" i="1"/>
  <c r="F1047" i="4" s="1"/>
  <c r="D1049" i="1"/>
  <c r="C1049" i="4" s="1"/>
  <c r="M1051" i="1"/>
  <c r="K1051" i="4" s="1"/>
  <c r="Q1052" i="1"/>
  <c r="N1052" i="4" s="1"/>
  <c r="K1054" i="1"/>
  <c r="H1054" i="1"/>
  <c r="F1054" i="4" s="1"/>
  <c r="H1055" i="1"/>
  <c r="F1055" i="4" s="1"/>
  <c r="D1057" i="1"/>
  <c r="C1057" i="4" s="1"/>
  <c r="M1059" i="1"/>
  <c r="K1059" i="4" s="1"/>
  <c r="Q1060" i="1"/>
  <c r="N1060" i="4" s="1"/>
  <c r="K1062" i="1"/>
  <c r="H1062" i="1"/>
  <c r="F1062" i="4" s="1"/>
  <c r="H1063" i="1"/>
  <c r="F1063" i="4" s="1"/>
  <c r="D1065" i="1"/>
  <c r="C1065" i="4" s="1"/>
  <c r="M1067" i="1"/>
  <c r="K1067" i="4" s="1"/>
  <c r="Q1068" i="1"/>
  <c r="N1068" i="4" s="1"/>
  <c r="K1070" i="1"/>
  <c r="H1070" i="1"/>
  <c r="F1070" i="4" s="1"/>
  <c r="H1071" i="1"/>
  <c r="F1071" i="4" s="1"/>
  <c r="D1073" i="1"/>
  <c r="C1073" i="4" s="1"/>
  <c r="M1075" i="1"/>
  <c r="K1075" i="4" s="1"/>
  <c r="Q1076" i="1"/>
  <c r="N1076" i="4" s="1"/>
  <c r="K1078" i="1"/>
  <c r="H1078" i="1"/>
  <c r="F1078" i="4" s="1"/>
  <c r="H1079" i="1"/>
  <c r="F1079" i="4" s="1"/>
  <c r="D1081" i="1"/>
  <c r="C1081" i="4" s="1"/>
  <c r="M1083" i="1"/>
  <c r="K1083" i="4" s="1"/>
  <c r="Q1084" i="1"/>
  <c r="N1084" i="4" s="1"/>
  <c r="K1086" i="1"/>
  <c r="H1086" i="1"/>
  <c r="F1086" i="4" s="1"/>
  <c r="H1087" i="1"/>
  <c r="F1087" i="4" s="1"/>
  <c r="D1089" i="1"/>
  <c r="C1089" i="4" s="1"/>
  <c r="M1091" i="1"/>
  <c r="K1091" i="4" s="1"/>
  <c r="Q1092" i="1"/>
  <c r="N1092" i="4" s="1"/>
  <c r="K1094" i="1"/>
  <c r="H1094" i="1"/>
  <c r="F1094" i="4" s="1"/>
  <c r="H1095" i="1"/>
  <c r="F1095" i="4" s="1"/>
  <c r="D1097" i="1"/>
  <c r="C1097" i="4" s="1"/>
  <c r="M1099" i="1"/>
  <c r="K1099" i="4" s="1"/>
  <c r="Q1100" i="1"/>
  <c r="N1100" i="4" s="1"/>
  <c r="M1102" i="1"/>
  <c r="K1102" i="4" s="1"/>
  <c r="K1102" i="1"/>
  <c r="H1102" i="1"/>
  <c r="F1102" i="4" s="1"/>
  <c r="I1103" i="1"/>
  <c r="G1103" i="4" s="1"/>
  <c r="R1108" i="1"/>
  <c r="Q1108" i="1"/>
  <c r="N1108" i="4" s="1"/>
  <c r="E1114" i="1"/>
  <c r="D1114" i="4" s="1"/>
  <c r="D1114" i="1"/>
  <c r="C1114" i="4" s="1"/>
  <c r="E1125" i="1"/>
  <c r="D1125" i="4" s="1"/>
  <c r="D1125" i="1"/>
  <c r="C1125" i="4" s="1"/>
  <c r="R1136" i="1"/>
  <c r="O1136" i="4" s="1"/>
  <c r="Q1136" i="1"/>
  <c r="N1136" i="4" s="1"/>
  <c r="Q1145" i="1"/>
  <c r="N1145" i="4" s="1"/>
  <c r="R1145" i="1"/>
  <c r="M1181" i="1"/>
  <c r="K1181" i="4" s="1"/>
  <c r="K1181" i="1"/>
  <c r="I1181" i="1"/>
  <c r="G1181" i="4" s="1"/>
  <c r="H1181" i="1"/>
  <c r="F1181" i="4" s="1"/>
  <c r="G1181" i="1"/>
  <c r="E1181" i="4" s="1"/>
  <c r="E1189" i="1"/>
  <c r="D1189" i="4" s="1"/>
  <c r="D1189" i="1"/>
  <c r="C1189" i="4" s="1"/>
  <c r="R1200" i="1"/>
  <c r="O1200" i="4" s="1"/>
  <c r="Q1200" i="1"/>
  <c r="N1200" i="4" s="1"/>
  <c r="Q1209" i="1"/>
  <c r="N1209" i="4" s="1"/>
  <c r="R1209" i="1"/>
  <c r="M1245" i="1"/>
  <c r="K1245" i="4" s="1"/>
  <c r="K1245" i="1"/>
  <c r="I1245" i="1"/>
  <c r="G1245" i="4" s="1"/>
  <c r="H1245" i="1"/>
  <c r="F1245" i="4" s="1"/>
  <c r="G1245" i="1"/>
  <c r="E1245" i="4" s="1"/>
  <c r="O1268" i="4"/>
  <c r="M1268" i="1"/>
  <c r="K1268" i="4" s="1"/>
  <c r="I1274" i="4"/>
  <c r="O1291" i="4"/>
  <c r="K1291" i="1"/>
  <c r="O786" i="1"/>
  <c r="M786" i="4" s="1"/>
  <c r="O787" i="1"/>
  <c r="M787" i="4" s="1"/>
  <c r="G787" i="1"/>
  <c r="E787" i="4" s="1"/>
  <c r="M802" i="1"/>
  <c r="K802" i="4" s="1"/>
  <c r="O805" i="1"/>
  <c r="M805" i="4" s="1"/>
  <c r="O807" i="1"/>
  <c r="M807" i="4" s="1"/>
  <c r="O809" i="1"/>
  <c r="M809" i="4" s="1"/>
  <c r="K813" i="1"/>
  <c r="M818" i="1"/>
  <c r="K818" i="4" s="1"/>
  <c r="M823" i="1"/>
  <c r="K823" i="4" s="1"/>
  <c r="M824" i="1"/>
  <c r="K824" i="4" s="1"/>
  <c r="M829" i="1"/>
  <c r="K829" i="4" s="1"/>
  <c r="I829" i="1"/>
  <c r="G829" i="4" s="1"/>
  <c r="K832" i="1"/>
  <c r="O842" i="1"/>
  <c r="M842" i="4" s="1"/>
  <c r="O843" i="1"/>
  <c r="M843" i="4" s="1"/>
  <c r="G843" i="1"/>
  <c r="E843" i="4" s="1"/>
  <c r="K843" i="1"/>
  <c r="K845" i="1"/>
  <c r="M850" i="1"/>
  <c r="K850" i="4" s="1"/>
  <c r="M855" i="1"/>
  <c r="K855" i="4" s="1"/>
  <c r="M856" i="1"/>
  <c r="K856" i="4" s="1"/>
  <c r="M861" i="1"/>
  <c r="K861" i="4" s="1"/>
  <c r="I861" i="1"/>
  <c r="G861" i="4" s="1"/>
  <c r="K864" i="1"/>
  <c r="O874" i="1"/>
  <c r="M874" i="4" s="1"/>
  <c r="O875" i="1"/>
  <c r="M875" i="4" s="1"/>
  <c r="G875" i="1"/>
  <c r="E875" i="4" s="1"/>
  <c r="K875" i="1"/>
  <c r="K877" i="1"/>
  <c r="M882" i="1"/>
  <c r="K882" i="4" s="1"/>
  <c r="M887" i="1"/>
  <c r="K887" i="4" s="1"/>
  <c r="M888" i="1"/>
  <c r="K888" i="4" s="1"/>
  <c r="M893" i="1"/>
  <c r="K893" i="4" s="1"/>
  <c r="I893" i="1"/>
  <c r="G893" i="4" s="1"/>
  <c r="K896" i="1"/>
  <c r="O906" i="1"/>
  <c r="M906" i="4" s="1"/>
  <c r="O907" i="1"/>
  <c r="M907" i="4" s="1"/>
  <c r="G907" i="1"/>
  <c r="E907" i="4" s="1"/>
  <c r="K907" i="1"/>
  <c r="K909" i="1"/>
  <c r="M914" i="1"/>
  <c r="K914" i="4" s="1"/>
  <c r="M919" i="1"/>
  <c r="K919" i="4" s="1"/>
  <c r="M920" i="1"/>
  <c r="K920" i="4" s="1"/>
  <c r="M925" i="1"/>
  <c r="K925" i="4" s="1"/>
  <c r="I925" i="1"/>
  <c r="G925" i="4" s="1"/>
  <c r="K928" i="1"/>
  <c r="I930" i="1"/>
  <c r="G930" i="4" s="1"/>
  <c r="I931" i="1"/>
  <c r="G931" i="4" s="1"/>
  <c r="I935" i="1"/>
  <c r="G935" i="4" s="1"/>
  <c r="I937" i="1"/>
  <c r="G937" i="4" s="1"/>
  <c r="H937" i="1"/>
  <c r="F937" i="4" s="1"/>
  <c r="M937" i="1"/>
  <c r="K937" i="4" s="1"/>
  <c r="I943" i="1"/>
  <c r="G943" i="4" s="1"/>
  <c r="I945" i="1"/>
  <c r="G945" i="4" s="1"/>
  <c r="H945" i="1"/>
  <c r="F945" i="4" s="1"/>
  <c r="M945" i="1"/>
  <c r="K945" i="4" s="1"/>
  <c r="I951" i="1"/>
  <c r="G951" i="4" s="1"/>
  <c r="I953" i="1"/>
  <c r="G953" i="4" s="1"/>
  <c r="H953" i="1"/>
  <c r="F953" i="4" s="1"/>
  <c r="M953" i="1"/>
  <c r="K953" i="4" s="1"/>
  <c r="I959" i="1"/>
  <c r="G959" i="4" s="1"/>
  <c r="I961" i="1"/>
  <c r="G961" i="4" s="1"/>
  <c r="H961" i="1"/>
  <c r="F961" i="4" s="1"/>
  <c r="M961" i="1"/>
  <c r="K961" i="4" s="1"/>
  <c r="I967" i="1"/>
  <c r="G967" i="4" s="1"/>
  <c r="I969" i="1"/>
  <c r="G969" i="4" s="1"/>
  <c r="H969" i="1"/>
  <c r="F969" i="4" s="1"/>
  <c r="M969" i="1"/>
  <c r="K969" i="4" s="1"/>
  <c r="I975" i="1"/>
  <c r="G975" i="4" s="1"/>
  <c r="I977" i="1"/>
  <c r="G977" i="4" s="1"/>
  <c r="H977" i="1"/>
  <c r="F977" i="4" s="1"/>
  <c r="M977" i="1"/>
  <c r="K977" i="4" s="1"/>
  <c r="I983" i="1"/>
  <c r="G983" i="4" s="1"/>
  <c r="I985" i="1"/>
  <c r="G985" i="4" s="1"/>
  <c r="H985" i="1"/>
  <c r="F985" i="4" s="1"/>
  <c r="M985" i="1"/>
  <c r="K985" i="4" s="1"/>
  <c r="I991" i="1"/>
  <c r="G991" i="4" s="1"/>
  <c r="I993" i="1"/>
  <c r="G993" i="4" s="1"/>
  <c r="H993" i="1"/>
  <c r="F993" i="4" s="1"/>
  <c r="M993" i="1"/>
  <c r="K993" i="4" s="1"/>
  <c r="I999" i="1"/>
  <c r="G999" i="4" s="1"/>
  <c r="I1001" i="1"/>
  <c r="G1001" i="4" s="1"/>
  <c r="H1001" i="1"/>
  <c r="F1001" i="4" s="1"/>
  <c r="M1001" i="1"/>
  <c r="K1001" i="4" s="1"/>
  <c r="I1007" i="1"/>
  <c r="G1007" i="4" s="1"/>
  <c r="I1009" i="1"/>
  <c r="G1009" i="4" s="1"/>
  <c r="H1009" i="1"/>
  <c r="F1009" i="4" s="1"/>
  <c r="M1009" i="1"/>
  <c r="K1009" i="4" s="1"/>
  <c r="I1015" i="1"/>
  <c r="G1015" i="4" s="1"/>
  <c r="I1017" i="1"/>
  <c r="G1017" i="4" s="1"/>
  <c r="H1017" i="1"/>
  <c r="F1017" i="4" s="1"/>
  <c r="M1017" i="1"/>
  <c r="K1017" i="4" s="1"/>
  <c r="I1023" i="1"/>
  <c r="G1023" i="4" s="1"/>
  <c r="I1025" i="1"/>
  <c r="G1025" i="4" s="1"/>
  <c r="H1025" i="1"/>
  <c r="F1025" i="4" s="1"/>
  <c r="M1025" i="1"/>
  <c r="K1025" i="4" s="1"/>
  <c r="I1031" i="1"/>
  <c r="G1031" i="4" s="1"/>
  <c r="I1033" i="1"/>
  <c r="G1033" i="4" s="1"/>
  <c r="H1033" i="1"/>
  <c r="F1033" i="4" s="1"/>
  <c r="M1033" i="1"/>
  <c r="K1033" i="4" s="1"/>
  <c r="I1039" i="1"/>
  <c r="G1039" i="4" s="1"/>
  <c r="I1041" i="1"/>
  <c r="G1041" i="4" s="1"/>
  <c r="H1041" i="1"/>
  <c r="F1041" i="4" s="1"/>
  <c r="M1041" i="1"/>
  <c r="K1041" i="4" s="1"/>
  <c r="I1047" i="1"/>
  <c r="G1047" i="4" s="1"/>
  <c r="I1049" i="1"/>
  <c r="G1049" i="4" s="1"/>
  <c r="H1049" i="1"/>
  <c r="F1049" i="4" s="1"/>
  <c r="M1049" i="1"/>
  <c r="K1049" i="4" s="1"/>
  <c r="I1055" i="1"/>
  <c r="G1055" i="4" s="1"/>
  <c r="I1057" i="1"/>
  <c r="G1057" i="4" s="1"/>
  <c r="H1057" i="1"/>
  <c r="F1057" i="4" s="1"/>
  <c r="M1057" i="1"/>
  <c r="K1057" i="4" s="1"/>
  <c r="I1063" i="1"/>
  <c r="G1063" i="4" s="1"/>
  <c r="I1065" i="1"/>
  <c r="G1065" i="4" s="1"/>
  <c r="H1065" i="1"/>
  <c r="F1065" i="4" s="1"/>
  <c r="M1065" i="1"/>
  <c r="K1065" i="4" s="1"/>
  <c r="I1071" i="1"/>
  <c r="G1071" i="4" s="1"/>
  <c r="I1073" i="1"/>
  <c r="G1073" i="4" s="1"/>
  <c r="H1073" i="1"/>
  <c r="F1073" i="4" s="1"/>
  <c r="M1073" i="1"/>
  <c r="K1073" i="4" s="1"/>
  <c r="G1078" i="1"/>
  <c r="E1078" i="4" s="1"/>
  <c r="I1079" i="1"/>
  <c r="G1079" i="4" s="1"/>
  <c r="I1081" i="1"/>
  <c r="G1081" i="4" s="1"/>
  <c r="H1081" i="1"/>
  <c r="F1081" i="4" s="1"/>
  <c r="M1081" i="1"/>
  <c r="K1081" i="4" s="1"/>
  <c r="G1086" i="1"/>
  <c r="E1086" i="4" s="1"/>
  <c r="I1087" i="1"/>
  <c r="G1087" i="4" s="1"/>
  <c r="I1089" i="1"/>
  <c r="G1089" i="4" s="1"/>
  <c r="H1089" i="1"/>
  <c r="F1089" i="4" s="1"/>
  <c r="M1089" i="1"/>
  <c r="K1089" i="4" s="1"/>
  <c r="G1094" i="1"/>
  <c r="E1094" i="4" s="1"/>
  <c r="I1095" i="1"/>
  <c r="G1095" i="4" s="1"/>
  <c r="I1097" i="1"/>
  <c r="G1097" i="4" s="1"/>
  <c r="H1097" i="1"/>
  <c r="F1097" i="4" s="1"/>
  <c r="M1097" i="1"/>
  <c r="K1097" i="4" s="1"/>
  <c r="G1102" i="1"/>
  <c r="E1102" i="4" s="1"/>
  <c r="O1107" i="1"/>
  <c r="M1107" i="4" s="1"/>
  <c r="G1107" i="1"/>
  <c r="E1107" i="4" s="1"/>
  <c r="I1107" i="1"/>
  <c r="G1107" i="4" s="1"/>
  <c r="H1107" i="1"/>
  <c r="F1107" i="4" s="1"/>
  <c r="K1110" i="1"/>
  <c r="M1112" i="1"/>
  <c r="K1112" i="4" s="1"/>
  <c r="D1121" i="1"/>
  <c r="C1121" i="4" s="1"/>
  <c r="I1122" i="4"/>
  <c r="H1124" i="4"/>
  <c r="K1124" i="1"/>
  <c r="I1126" i="1"/>
  <c r="G1126" i="4" s="1"/>
  <c r="M1126" i="1"/>
  <c r="K1126" i="4" s="1"/>
  <c r="K1126" i="1"/>
  <c r="H1126" i="1"/>
  <c r="F1126" i="4" s="1"/>
  <c r="G1126" i="1"/>
  <c r="E1126" i="4" s="1"/>
  <c r="O1132" i="4"/>
  <c r="M1132" i="1"/>
  <c r="K1132" i="4" s="1"/>
  <c r="I1165" i="4"/>
  <c r="D1166" i="1"/>
  <c r="C1166" i="4" s="1"/>
  <c r="E1166" i="1"/>
  <c r="D1166" i="4" s="1"/>
  <c r="O1168" i="1"/>
  <c r="M1168" i="4" s="1"/>
  <c r="G1168" i="1"/>
  <c r="E1168" i="4" s="1"/>
  <c r="I1168" i="1"/>
  <c r="G1168" i="4" s="1"/>
  <c r="H1168" i="1"/>
  <c r="F1168" i="4" s="1"/>
  <c r="M1180" i="1"/>
  <c r="K1180" i="4" s="1"/>
  <c r="H1188" i="4"/>
  <c r="K1188" i="1"/>
  <c r="I1190" i="1"/>
  <c r="G1190" i="4" s="1"/>
  <c r="M1190" i="1"/>
  <c r="K1190" i="4" s="1"/>
  <c r="K1190" i="1"/>
  <c r="H1190" i="1"/>
  <c r="F1190" i="4" s="1"/>
  <c r="G1190" i="1"/>
  <c r="E1190" i="4" s="1"/>
  <c r="O1196" i="4"/>
  <c r="M1196" i="1"/>
  <c r="K1196" i="4" s="1"/>
  <c r="I1229" i="4"/>
  <c r="D1230" i="1"/>
  <c r="C1230" i="4" s="1"/>
  <c r="E1230" i="1"/>
  <c r="D1230" i="4" s="1"/>
  <c r="O1232" i="1"/>
  <c r="M1232" i="4" s="1"/>
  <c r="G1232" i="1"/>
  <c r="E1232" i="4" s="1"/>
  <c r="I1232" i="1"/>
  <c r="G1232" i="4" s="1"/>
  <c r="H1232" i="1"/>
  <c r="F1232" i="4" s="1"/>
  <c r="M1244" i="1"/>
  <c r="K1244" i="4" s="1"/>
  <c r="O1259" i="4"/>
  <c r="K1259" i="1"/>
  <c r="O878" i="1"/>
  <c r="M878" i="4" s="1"/>
  <c r="K879" i="1"/>
  <c r="O879" i="1"/>
  <c r="M879" i="4" s="1"/>
  <c r="G879" i="1"/>
  <c r="E879" i="4" s="1"/>
  <c r="I897" i="1"/>
  <c r="G897" i="4" s="1"/>
  <c r="O910" i="1"/>
  <c r="M910" i="4" s="1"/>
  <c r="K911" i="1"/>
  <c r="O911" i="1"/>
  <c r="M911" i="4" s="1"/>
  <c r="G911" i="1"/>
  <c r="E911" i="4" s="1"/>
  <c r="I929" i="1"/>
  <c r="G929" i="4" s="1"/>
  <c r="E941" i="1"/>
  <c r="D941" i="4" s="1"/>
  <c r="D941" i="1"/>
  <c r="C941" i="4" s="1"/>
  <c r="E949" i="1"/>
  <c r="D949" i="4" s="1"/>
  <c r="D949" i="1"/>
  <c r="C949" i="4" s="1"/>
  <c r="E957" i="1"/>
  <c r="D957" i="4" s="1"/>
  <c r="D957" i="1"/>
  <c r="C957" i="4" s="1"/>
  <c r="E965" i="1"/>
  <c r="D965" i="4" s="1"/>
  <c r="D965" i="1"/>
  <c r="C965" i="4" s="1"/>
  <c r="E973" i="1"/>
  <c r="D973" i="4" s="1"/>
  <c r="D973" i="1"/>
  <c r="C973" i="4" s="1"/>
  <c r="E981" i="1"/>
  <c r="D981" i="4" s="1"/>
  <c r="D981" i="1"/>
  <c r="C981" i="4" s="1"/>
  <c r="E989" i="1"/>
  <c r="D989" i="4" s="1"/>
  <c r="D989" i="1"/>
  <c r="C989" i="4" s="1"/>
  <c r="E997" i="1"/>
  <c r="D997" i="4" s="1"/>
  <c r="D997" i="1"/>
  <c r="C997" i="4" s="1"/>
  <c r="E1005" i="1"/>
  <c r="D1005" i="4" s="1"/>
  <c r="D1005" i="1"/>
  <c r="C1005" i="4" s="1"/>
  <c r="E1013" i="1"/>
  <c r="D1013" i="4" s="1"/>
  <c r="D1013" i="1"/>
  <c r="C1013" i="4" s="1"/>
  <c r="E1021" i="1"/>
  <c r="D1021" i="4" s="1"/>
  <c r="D1021" i="1"/>
  <c r="C1021" i="4" s="1"/>
  <c r="E1029" i="1"/>
  <c r="D1029" i="4" s="1"/>
  <c r="D1029" i="1"/>
  <c r="C1029" i="4" s="1"/>
  <c r="E1037" i="1"/>
  <c r="D1037" i="4" s="1"/>
  <c r="D1037" i="1"/>
  <c r="C1037" i="4" s="1"/>
  <c r="E1045" i="1"/>
  <c r="D1045" i="4" s="1"/>
  <c r="D1045" i="1"/>
  <c r="C1045" i="4" s="1"/>
  <c r="E1053" i="1"/>
  <c r="D1053" i="4" s="1"/>
  <c r="D1053" i="1"/>
  <c r="C1053" i="4" s="1"/>
  <c r="E1061" i="1"/>
  <c r="D1061" i="4" s="1"/>
  <c r="D1061" i="1"/>
  <c r="C1061" i="4" s="1"/>
  <c r="E1069" i="1"/>
  <c r="D1069" i="4" s="1"/>
  <c r="D1069" i="1"/>
  <c r="C1069" i="4" s="1"/>
  <c r="E1077" i="1"/>
  <c r="D1077" i="4" s="1"/>
  <c r="D1077" i="1"/>
  <c r="C1077" i="4" s="1"/>
  <c r="E1085" i="1"/>
  <c r="D1085" i="4" s="1"/>
  <c r="D1085" i="1"/>
  <c r="C1085" i="4" s="1"/>
  <c r="E1093" i="1"/>
  <c r="D1093" i="4" s="1"/>
  <c r="D1093" i="1"/>
  <c r="C1093" i="4" s="1"/>
  <c r="E1101" i="1"/>
  <c r="D1101" i="4" s="1"/>
  <c r="D1101" i="1"/>
  <c r="C1101" i="4" s="1"/>
  <c r="R1115" i="1"/>
  <c r="O1115" i="4" s="1"/>
  <c r="Q1115" i="1"/>
  <c r="N1115" i="4" s="1"/>
  <c r="O1119" i="4"/>
  <c r="M1119" i="1"/>
  <c r="K1119" i="4" s="1"/>
  <c r="O1121" i="4"/>
  <c r="K1121" i="1"/>
  <c r="O1131" i="4"/>
  <c r="K1131" i="1"/>
  <c r="O1150" i="4"/>
  <c r="H1178" i="4"/>
  <c r="K1178" i="1"/>
  <c r="O1195" i="4"/>
  <c r="K1195" i="1"/>
  <c r="O1214" i="4"/>
  <c r="H1252" i="4"/>
  <c r="K1252" i="1"/>
  <c r="D1288" i="4"/>
  <c r="K1288" i="1"/>
  <c r="O1308" i="4"/>
  <c r="M1308" i="1"/>
  <c r="K1308" i="4" s="1"/>
  <c r="O1316" i="4"/>
  <c r="M1316" i="1"/>
  <c r="K1316" i="4" s="1"/>
  <c r="O802" i="1"/>
  <c r="M802" i="4" s="1"/>
  <c r="O803" i="1"/>
  <c r="M803" i="4" s="1"/>
  <c r="G803" i="1"/>
  <c r="E803" i="4" s="1"/>
  <c r="O818" i="1"/>
  <c r="M818" i="4" s="1"/>
  <c r="O819" i="1"/>
  <c r="M819" i="4" s="1"/>
  <c r="G819" i="1"/>
  <c r="E819" i="4" s="1"/>
  <c r="K819" i="1"/>
  <c r="M826" i="1"/>
  <c r="K826" i="4" s="1"/>
  <c r="M832" i="1"/>
  <c r="K832" i="4" s="1"/>
  <c r="I837" i="1"/>
  <c r="G837" i="4" s="1"/>
  <c r="O850" i="1"/>
  <c r="M850" i="4" s="1"/>
  <c r="O851" i="1"/>
  <c r="M851" i="4" s="1"/>
  <c r="G851" i="1"/>
  <c r="E851" i="4" s="1"/>
  <c r="K851" i="1"/>
  <c r="M858" i="1"/>
  <c r="K858" i="4" s="1"/>
  <c r="M864" i="1"/>
  <c r="K864" i="4" s="1"/>
  <c r="I869" i="1"/>
  <c r="G869" i="4" s="1"/>
  <c r="G878" i="1"/>
  <c r="E878" i="4" s="1"/>
  <c r="H879" i="1"/>
  <c r="F879" i="4" s="1"/>
  <c r="O882" i="1"/>
  <c r="M882" i="4" s="1"/>
  <c r="O883" i="1"/>
  <c r="M883" i="4" s="1"/>
  <c r="G883" i="1"/>
  <c r="E883" i="4" s="1"/>
  <c r="K883" i="1"/>
  <c r="Q883" i="1"/>
  <c r="N883" i="4" s="1"/>
  <c r="Q884" i="1"/>
  <c r="N884" i="4" s="1"/>
  <c r="E886" i="1"/>
  <c r="D886" i="4" s="1"/>
  <c r="M890" i="1"/>
  <c r="K890" i="4" s="1"/>
  <c r="M896" i="1"/>
  <c r="K896" i="4" s="1"/>
  <c r="G897" i="1"/>
  <c r="E897" i="4" s="1"/>
  <c r="R897" i="1"/>
  <c r="O897" i="4" s="1"/>
  <c r="D900" i="1"/>
  <c r="C900" i="4" s="1"/>
  <c r="I901" i="1"/>
  <c r="G901" i="4" s="1"/>
  <c r="D905" i="1"/>
  <c r="C905" i="4" s="1"/>
  <c r="G910" i="1"/>
  <c r="E910" i="4" s="1"/>
  <c r="H911" i="1"/>
  <c r="F911" i="4" s="1"/>
  <c r="O914" i="1"/>
  <c r="M914" i="4" s="1"/>
  <c r="O915" i="1"/>
  <c r="M915" i="4" s="1"/>
  <c r="G915" i="1"/>
  <c r="E915" i="4" s="1"/>
  <c r="K915" i="1"/>
  <c r="Q915" i="1"/>
  <c r="N915" i="4" s="1"/>
  <c r="Q916" i="1"/>
  <c r="N916" i="4" s="1"/>
  <c r="E918" i="1"/>
  <c r="D918" i="4" s="1"/>
  <c r="M922" i="1"/>
  <c r="K922" i="4" s="1"/>
  <c r="M928" i="1"/>
  <c r="K928" i="4" s="1"/>
  <c r="G929" i="1"/>
  <c r="E929" i="4" s="1"/>
  <c r="R929" i="1"/>
  <c r="O929" i="4" s="1"/>
  <c r="K930" i="1"/>
  <c r="D932" i="1"/>
  <c r="C932" i="4" s="1"/>
  <c r="I933" i="1"/>
  <c r="G933" i="4" s="1"/>
  <c r="I941" i="1"/>
  <c r="G941" i="4" s="1"/>
  <c r="I949" i="1"/>
  <c r="G949" i="4" s="1"/>
  <c r="I957" i="1"/>
  <c r="G957" i="4" s="1"/>
  <c r="I965" i="1"/>
  <c r="G965" i="4" s="1"/>
  <c r="I973" i="1"/>
  <c r="G973" i="4" s="1"/>
  <c r="I981" i="1"/>
  <c r="G981" i="4" s="1"/>
  <c r="I989" i="1"/>
  <c r="G989" i="4" s="1"/>
  <c r="I997" i="1"/>
  <c r="G997" i="4" s="1"/>
  <c r="I1005" i="1"/>
  <c r="G1005" i="4" s="1"/>
  <c r="I1013" i="1"/>
  <c r="G1013" i="4" s="1"/>
  <c r="I1021" i="1"/>
  <c r="G1021" i="4" s="1"/>
  <c r="I1029" i="1"/>
  <c r="G1029" i="4" s="1"/>
  <c r="I1037" i="1"/>
  <c r="G1037" i="4" s="1"/>
  <c r="I1045" i="1"/>
  <c r="G1045" i="4" s="1"/>
  <c r="I1053" i="1"/>
  <c r="G1053" i="4" s="1"/>
  <c r="I1061" i="1"/>
  <c r="G1061" i="4" s="1"/>
  <c r="I1069" i="1"/>
  <c r="G1069" i="4" s="1"/>
  <c r="I1077" i="1"/>
  <c r="G1077" i="4" s="1"/>
  <c r="I1085" i="1"/>
  <c r="G1085" i="4" s="1"/>
  <c r="I1093" i="1"/>
  <c r="G1093" i="4" s="1"/>
  <c r="I1101" i="1"/>
  <c r="G1101" i="4" s="1"/>
  <c r="R1104" i="1"/>
  <c r="Q1104" i="1"/>
  <c r="N1104" i="4" s="1"/>
  <c r="H1111" i="1"/>
  <c r="F1111" i="4" s="1"/>
  <c r="K1111" i="1"/>
  <c r="I1111" i="1"/>
  <c r="G1111" i="4" s="1"/>
  <c r="G1111" i="1"/>
  <c r="E1111" i="4" s="1"/>
  <c r="O1111" i="1"/>
  <c r="M1111" i="4" s="1"/>
  <c r="H1113" i="4"/>
  <c r="H1123" i="4"/>
  <c r="E1128" i="1"/>
  <c r="D1128" i="1"/>
  <c r="C1128" i="4" s="1"/>
  <c r="R1140" i="1"/>
  <c r="K1140" i="1" s="1"/>
  <c r="Q1140" i="1"/>
  <c r="N1140" i="4" s="1"/>
  <c r="M1179" i="1"/>
  <c r="K1179" i="4" s="1"/>
  <c r="I1184" i="4"/>
  <c r="N1184" i="1"/>
  <c r="L1184" i="4" s="1"/>
  <c r="D1192" i="4"/>
  <c r="K1192" i="1"/>
  <c r="R1204" i="1"/>
  <c r="K1204" i="1" s="1"/>
  <c r="Q1204" i="1"/>
  <c r="N1204" i="4" s="1"/>
  <c r="K1210" i="1"/>
  <c r="M1243" i="1"/>
  <c r="K1243" i="4" s="1"/>
  <c r="O1245" i="1"/>
  <c r="M1245" i="4" s="1"/>
  <c r="D1256" i="4"/>
  <c r="K1256" i="1"/>
  <c r="O1276" i="4"/>
  <c r="M1276" i="1"/>
  <c r="K1276" i="4" s="1"/>
  <c r="M1307" i="1"/>
  <c r="K1307" i="4" s="1"/>
  <c r="G740" i="1"/>
  <c r="E740" i="4" s="1"/>
  <c r="G748" i="1"/>
  <c r="E748" i="4" s="1"/>
  <c r="G756" i="1"/>
  <c r="E756" i="4" s="1"/>
  <c r="K769" i="1"/>
  <c r="D773" i="1"/>
  <c r="C773" i="4" s="1"/>
  <c r="O778" i="1"/>
  <c r="M778" i="4" s="1"/>
  <c r="O779" i="1"/>
  <c r="M779" i="4" s="1"/>
  <c r="G779" i="1"/>
  <c r="E779" i="4" s="1"/>
  <c r="R785" i="1"/>
  <c r="M797" i="1"/>
  <c r="K797" i="4" s="1"/>
  <c r="O797" i="1"/>
  <c r="M797" i="4" s="1"/>
  <c r="G798" i="1"/>
  <c r="E798" i="4" s="1"/>
  <c r="K799" i="1"/>
  <c r="O799" i="1"/>
  <c r="M799" i="4" s="1"/>
  <c r="O801" i="1"/>
  <c r="M801" i="4" s="1"/>
  <c r="G802" i="1"/>
  <c r="E802" i="4" s="1"/>
  <c r="H803" i="1"/>
  <c r="F803" i="4" s="1"/>
  <c r="I805" i="1"/>
  <c r="G805" i="4" s="1"/>
  <c r="I807" i="1"/>
  <c r="G807" i="4" s="1"/>
  <c r="Q808" i="1"/>
  <c r="N808" i="4" s="1"/>
  <c r="K810" i="1"/>
  <c r="K811" i="1"/>
  <c r="D813" i="1"/>
  <c r="C813" i="4" s="1"/>
  <c r="G818" i="1"/>
  <c r="E818" i="4" s="1"/>
  <c r="H819" i="1"/>
  <c r="F819" i="4" s="1"/>
  <c r="O822" i="1"/>
  <c r="M822" i="4" s="1"/>
  <c r="K823" i="1"/>
  <c r="O823" i="1"/>
  <c r="M823" i="4" s="1"/>
  <c r="G823" i="1"/>
  <c r="E823" i="4" s="1"/>
  <c r="Q824" i="1"/>
  <c r="N824" i="4" s="1"/>
  <c r="K825" i="1"/>
  <c r="E826" i="1"/>
  <c r="D826" i="4" s="1"/>
  <c r="G837" i="1"/>
  <c r="E837" i="4" s="1"/>
  <c r="R837" i="1"/>
  <c r="K838" i="1"/>
  <c r="I841" i="1"/>
  <c r="G841" i="4" s="1"/>
  <c r="M841" i="1"/>
  <c r="K841" i="4" s="1"/>
  <c r="K844" i="1"/>
  <c r="D845" i="1"/>
  <c r="C845" i="4" s="1"/>
  <c r="G850" i="1"/>
  <c r="E850" i="4" s="1"/>
  <c r="H851" i="1"/>
  <c r="F851" i="4" s="1"/>
  <c r="O854" i="1"/>
  <c r="M854" i="4" s="1"/>
  <c r="K855" i="1"/>
  <c r="O855" i="1"/>
  <c r="M855" i="4" s="1"/>
  <c r="G855" i="1"/>
  <c r="E855" i="4" s="1"/>
  <c r="Q856" i="1"/>
  <c r="N856" i="4" s="1"/>
  <c r="K857" i="1"/>
  <c r="E858" i="1"/>
  <c r="D858" i="4" s="1"/>
  <c r="M868" i="1"/>
  <c r="K868" i="4" s="1"/>
  <c r="G869" i="1"/>
  <c r="E869" i="4" s="1"/>
  <c r="R869" i="1"/>
  <c r="M869" i="1" s="1"/>
  <c r="K869" i="4" s="1"/>
  <c r="K870" i="1"/>
  <c r="I873" i="1"/>
  <c r="G873" i="4" s="1"/>
  <c r="M873" i="1"/>
  <c r="K873" i="4" s="1"/>
  <c r="K876" i="1"/>
  <c r="D877" i="1"/>
  <c r="C877" i="4" s="1"/>
  <c r="I878" i="1"/>
  <c r="G878" i="4" s="1"/>
  <c r="I879" i="1"/>
  <c r="G879" i="4" s="1"/>
  <c r="G882" i="1"/>
  <c r="E882" i="4" s="1"/>
  <c r="H883" i="1"/>
  <c r="F883" i="4" s="1"/>
  <c r="O886" i="1"/>
  <c r="M886" i="4" s="1"/>
  <c r="K887" i="1"/>
  <c r="O887" i="1"/>
  <c r="M887" i="4" s="1"/>
  <c r="G887" i="1"/>
  <c r="E887" i="4" s="1"/>
  <c r="Q888" i="1"/>
  <c r="N888" i="4" s="1"/>
  <c r="K889" i="1"/>
  <c r="E890" i="1"/>
  <c r="D890" i="4" s="1"/>
  <c r="M894" i="1"/>
  <c r="K894" i="4" s="1"/>
  <c r="H897" i="1"/>
  <c r="F897" i="4" s="1"/>
  <c r="M900" i="1"/>
  <c r="K900" i="4" s="1"/>
  <c r="G901" i="1"/>
  <c r="E901" i="4" s="1"/>
  <c r="R901" i="1"/>
  <c r="M901" i="1" s="1"/>
  <c r="K901" i="4" s="1"/>
  <c r="K902" i="1"/>
  <c r="I905" i="1"/>
  <c r="G905" i="4" s="1"/>
  <c r="M905" i="1"/>
  <c r="K905" i="4" s="1"/>
  <c r="K908" i="1"/>
  <c r="D909" i="1"/>
  <c r="C909" i="4" s="1"/>
  <c r="I910" i="1"/>
  <c r="G910" i="4" s="1"/>
  <c r="I911" i="1"/>
  <c r="G911" i="4" s="1"/>
  <c r="G914" i="1"/>
  <c r="E914" i="4" s="1"/>
  <c r="H915" i="1"/>
  <c r="F915" i="4" s="1"/>
  <c r="O918" i="1"/>
  <c r="M918" i="4" s="1"/>
  <c r="K919" i="1"/>
  <c r="O919" i="1"/>
  <c r="M919" i="4" s="1"/>
  <c r="G919" i="1"/>
  <c r="E919" i="4" s="1"/>
  <c r="Q920" i="1"/>
  <c r="N920" i="4" s="1"/>
  <c r="K921" i="1"/>
  <c r="E922" i="1"/>
  <c r="D922" i="4" s="1"/>
  <c r="M926" i="1"/>
  <c r="K926" i="4" s="1"/>
  <c r="H929" i="1"/>
  <c r="F929" i="4" s="1"/>
  <c r="M931" i="1"/>
  <c r="K931" i="4" s="1"/>
  <c r="M932" i="1"/>
  <c r="K932" i="4" s="1"/>
  <c r="G933" i="1"/>
  <c r="E933" i="4" s="1"/>
  <c r="R933" i="1"/>
  <c r="M935" i="1"/>
  <c r="K935" i="4" s="1"/>
  <c r="K937" i="1"/>
  <c r="E938" i="1"/>
  <c r="D938" i="4" s="1"/>
  <c r="K940" i="1"/>
  <c r="G941" i="1"/>
  <c r="E941" i="4" s="1"/>
  <c r="R941" i="1"/>
  <c r="M941" i="1" s="1"/>
  <c r="K941" i="4" s="1"/>
  <c r="M943" i="1"/>
  <c r="K943" i="4" s="1"/>
  <c r="K945" i="1"/>
  <c r="E946" i="1"/>
  <c r="D946" i="4" s="1"/>
  <c r="K948" i="1"/>
  <c r="G949" i="1"/>
  <c r="E949" i="4" s="1"/>
  <c r="R949" i="1"/>
  <c r="M951" i="1"/>
  <c r="K951" i="4" s="1"/>
  <c r="K953" i="1"/>
  <c r="E954" i="1"/>
  <c r="D954" i="4" s="1"/>
  <c r="K956" i="1"/>
  <c r="G957" i="1"/>
  <c r="E957" i="4" s="1"/>
  <c r="R957" i="1"/>
  <c r="M957" i="1" s="1"/>
  <c r="K957" i="4" s="1"/>
  <c r="M959" i="1"/>
  <c r="K959" i="4" s="1"/>
  <c r="K961" i="1"/>
  <c r="E962" i="1"/>
  <c r="D962" i="4" s="1"/>
  <c r="K964" i="1"/>
  <c r="G965" i="1"/>
  <c r="E965" i="4" s="1"/>
  <c r="R965" i="1"/>
  <c r="M967" i="1"/>
  <c r="K967" i="4" s="1"/>
  <c r="K969" i="1"/>
  <c r="E970" i="1"/>
  <c r="D970" i="4" s="1"/>
  <c r="K972" i="1"/>
  <c r="G973" i="1"/>
  <c r="E973" i="4" s="1"/>
  <c r="R973" i="1"/>
  <c r="M973" i="1" s="1"/>
  <c r="K973" i="4" s="1"/>
  <c r="M975" i="1"/>
  <c r="K975" i="4" s="1"/>
  <c r="K977" i="1"/>
  <c r="E978" i="1"/>
  <c r="D978" i="4" s="1"/>
  <c r="K980" i="1"/>
  <c r="G981" i="1"/>
  <c r="E981" i="4" s="1"/>
  <c r="R981" i="1"/>
  <c r="M983" i="1"/>
  <c r="K983" i="4" s="1"/>
  <c r="K985" i="1"/>
  <c r="E986" i="1"/>
  <c r="D986" i="4" s="1"/>
  <c r="K988" i="1"/>
  <c r="G989" i="1"/>
  <c r="E989" i="4" s="1"/>
  <c r="R989" i="1"/>
  <c r="M989" i="1" s="1"/>
  <c r="K989" i="4" s="1"/>
  <c r="M991" i="1"/>
  <c r="K991" i="4" s="1"/>
  <c r="K993" i="1"/>
  <c r="E994" i="1"/>
  <c r="D994" i="4" s="1"/>
  <c r="K996" i="1"/>
  <c r="G997" i="1"/>
  <c r="E997" i="4" s="1"/>
  <c r="R997" i="1"/>
  <c r="M999" i="1"/>
  <c r="K999" i="4" s="1"/>
  <c r="K1001" i="1"/>
  <c r="E1002" i="1"/>
  <c r="D1002" i="4" s="1"/>
  <c r="K1004" i="1"/>
  <c r="G1005" i="1"/>
  <c r="E1005" i="4" s="1"/>
  <c r="R1005" i="1"/>
  <c r="M1005" i="1" s="1"/>
  <c r="K1005" i="4" s="1"/>
  <c r="M1007" i="1"/>
  <c r="K1007" i="4" s="1"/>
  <c r="K1009" i="1"/>
  <c r="E1010" i="1"/>
  <c r="D1010" i="4" s="1"/>
  <c r="K1012" i="1"/>
  <c r="G1013" i="1"/>
  <c r="E1013" i="4" s="1"/>
  <c r="R1013" i="1"/>
  <c r="M1015" i="1"/>
  <c r="K1015" i="4" s="1"/>
  <c r="K1017" i="1"/>
  <c r="E1018" i="1"/>
  <c r="D1018" i="4" s="1"/>
  <c r="K1020" i="1"/>
  <c r="G1021" i="1"/>
  <c r="E1021" i="4" s="1"/>
  <c r="R1021" i="1"/>
  <c r="M1021" i="1" s="1"/>
  <c r="K1021" i="4" s="1"/>
  <c r="M1023" i="1"/>
  <c r="K1023" i="4" s="1"/>
  <c r="K1025" i="1"/>
  <c r="E1026" i="1"/>
  <c r="D1026" i="4" s="1"/>
  <c r="K1028" i="1"/>
  <c r="G1029" i="1"/>
  <c r="E1029" i="4" s="1"/>
  <c r="R1029" i="1"/>
  <c r="M1031" i="1"/>
  <c r="K1031" i="4" s="1"/>
  <c r="K1033" i="1"/>
  <c r="E1034" i="1"/>
  <c r="D1034" i="4" s="1"/>
  <c r="K1036" i="1"/>
  <c r="G1037" i="1"/>
  <c r="E1037" i="4" s="1"/>
  <c r="R1037" i="1"/>
  <c r="M1037" i="1" s="1"/>
  <c r="K1037" i="4" s="1"/>
  <c r="M1039" i="1"/>
  <c r="K1039" i="4" s="1"/>
  <c r="K1041" i="1"/>
  <c r="E1042" i="1"/>
  <c r="D1042" i="4" s="1"/>
  <c r="K1044" i="1"/>
  <c r="G1045" i="1"/>
  <c r="E1045" i="4" s="1"/>
  <c r="R1045" i="1"/>
  <c r="M1047" i="1"/>
  <c r="K1047" i="4" s="1"/>
  <c r="K1049" i="1"/>
  <c r="E1050" i="1"/>
  <c r="D1050" i="4" s="1"/>
  <c r="K1052" i="1"/>
  <c r="G1053" i="1"/>
  <c r="E1053" i="4" s="1"/>
  <c r="R1053" i="1"/>
  <c r="M1053" i="1" s="1"/>
  <c r="K1053" i="4" s="1"/>
  <c r="M1055" i="1"/>
  <c r="K1055" i="4" s="1"/>
  <c r="K1057" i="1"/>
  <c r="E1058" i="1"/>
  <c r="D1058" i="4" s="1"/>
  <c r="K1060" i="1"/>
  <c r="G1061" i="1"/>
  <c r="E1061" i="4" s="1"/>
  <c r="R1061" i="1"/>
  <c r="M1063" i="1"/>
  <c r="K1063" i="4" s="1"/>
  <c r="K1065" i="1"/>
  <c r="E1066" i="1"/>
  <c r="D1066" i="4" s="1"/>
  <c r="K1068" i="1"/>
  <c r="G1069" i="1"/>
  <c r="E1069" i="4" s="1"/>
  <c r="R1069" i="1"/>
  <c r="M1069" i="1" s="1"/>
  <c r="K1069" i="4" s="1"/>
  <c r="M1071" i="1"/>
  <c r="K1071" i="4" s="1"/>
  <c r="K1073" i="1"/>
  <c r="E1074" i="1"/>
  <c r="D1074" i="4" s="1"/>
  <c r="K1076" i="1"/>
  <c r="G1077" i="1"/>
  <c r="E1077" i="4" s="1"/>
  <c r="R1077" i="1"/>
  <c r="M1079" i="1"/>
  <c r="K1079" i="4" s="1"/>
  <c r="K1081" i="1"/>
  <c r="E1082" i="1"/>
  <c r="D1082" i="4" s="1"/>
  <c r="K1084" i="1"/>
  <c r="G1085" i="1"/>
  <c r="E1085" i="4" s="1"/>
  <c r="R1085" i="1"/>
  <c r="M1085" i="1" s="1"/>
  <c r="K1085" i="4" s="1"/>
  <c r="M1087" i="1"/>
  <c r="K1087" i="4" s="1"/>
  <c r="K1089" i="1"/>
  <c r="E1090" i="1"/>
  <c r="D1090" i="4" s="1"/>
  <c r="K1092" i="1"/>
  <c r="G1093" i="1"/>
  <c r="E1093" i="4" s="1"/>
  <c r="R1093" i="1"/>
  <c r="M1095" i="1"/>
  <c r="K1095" i="4" s="1"/>
  <c r="K1097" i="1"/>
  <c r="E1098" i="1"/>
  <c r="D1098" i="4" s="1"/>
  <c r="K1100" i="1"/>
  <c r="G1101" i="1"/>
  <c r="E1101" i="4" s="1"/>
  <c r="R1101" i="1"/>
  <c r="M1101" i="1" s="1"/>
  <c r="K1101" i="4" s="1"/>
  <c r="D1112" i="1"/>
  <c r="C1112" i="4" s="1"/>
  <c r="H1114" i="4"/>
  <c r="M1117" i="1"/>
  <c r="K1117" i="4" s="1"/>
  <c r="K1117" i="1"/>
  <c r="H1117" i="1"/>
  <c r="F1117" i="4" s="1"/>
  <c r="G1117" i="1"/>
  <c r="E1117" i="4" s="1"/>
  <c r="R1118" i="1"/>
  <c r="M1118" i="1" s="1"/>
  <c r="K1118" i="4" s="1"/>
  <c r="M1128" i="1"/>
  <c r="K1128" i="4" s="1"/>
  <c r="I1142" i="4"/>
  <c r="N1142" i="1"/>
  <c r="L1142" i="4" s="1"/>
  <c r="M1149" i="1"/>
  <c r="K1149" i="4" s="1"/>
  <c r="K1149" i="1"/>
  <c r="I1149" i="1"/>
  <c r="G1149" i="4" s="1"/>
  <c r="H1149" i="1"/>
  <c r="F1149" i="4" s="1"/>
  <c r="G1149" i="1"/>
  <c r="E1149" i="4" s="1"/>
  <c r="E1157" i="1"/>
  <c r="D1157" i="4" s="1"/>
  <c r="D1157" i="1"/>
  <c r="C1157" i="4" s="1"/>
  <c r="R1168" i="1"/>
  <c r="O1168" i="4" s="1"/>
  <c r="Q1168" i="1"/>
  <c r="N1168" i="4" s="1"/>
  <c r="Q1177" i="1"/>
  <c r="N1177" i="4" s="1"/>
  <c r="R1177" i="1"/>
  <c r="M1213" i="1"/>
  <c r="K1213" i="4" s="1"/>
  <c r="K1213" i="1"/>
  <c r="I1213" i="1"/>
  <c r="G1213" i="4" s="1"/>
  <c r="H1213" i="1"/>
  <c r="F1213" i="4" s="1"/>
  <c r="G1213" i="1"/>
  <c r="E1213" i="4" s="1"/>
  <c r="E1221" i="1"/>
  <c r="D1221" i="4" s="1"/>
  <c r="D1221" i="1"/>
  <c r="C1221" i="4" s="1"/>
  <c r="R1232" i="1"/>
  <c r="O1232" i="4" s="1"/>
  <c r="Q1232" i="1"/>
  <c r="N1232" i="4" s="1"/>
  <c r="Q1241" i="1"/>
  <c r="N1241" i="4" s="1"/>
  <c r="R1241" i="1"/>
  <c r="K1241" i="1" s="1"/>
  <c r="I1248" i="4"/>
  <c r="N1248" i="1"/>
  <c r="L1248" i="4" s="1"/>
  <c r="I1261" i="4"/>
  <c r="M1275" i="1"/>
  <c r="K1275" i="4" s="1"/>
  <c r="M1291" i="1"/>
  <c r="K1291" i="4" s="1"/>
  <c r="M813" i="1"/>
  <c r="K813" i="4" s="1"/>
  <c r="I813" i="1"/>
  <c r="G813" i="4" s="1"/>
  <c r="O826" i="1"/>
  <c r="M826" i="4" s="1"/>
  <c r="O827" i="1"/>
  <c r="M827" i="4" s="1"/>
  <c r="G827" i="1"/>
  <c r="E827" i="4" s="1"/>
  <c r="K827" i="1"/>
  <c r="M845" i="1"/>
  <c r="K845" i="4" s="1"/>
  <c r="I845" i="1"/>
  <c r="G845" i="4" s="1"/>
  <c r="O858" i="1"/>
  <c r="M858" i="4" s="1"/>
  <c r="O859" i="1"/>
  <c r="M859" i="4" s="1"/>
  <c r="G859" i="1"/>
  <c r="E859" i="4" s="1"/>
  <c r="K859" i="1"/>
  <c r="M877" i="1"/>
  <c r="K877" i="4" s="1"/>
  <c r="I877" i="1"/>
  <c r="G877" i="4" s="1"/>
  <c r="O890" i="1"/>
  <c r="M890" i="4" s="1"/>
  <c r="O891" i="1"/>
  <c r="M891" i="4" s="1"/>
  <c r="G891" i="1"/>
  <c r="E891" i="4" s="1"/>
  <c r="K891" i="1"/>
  <c r="K893" i="1"/>
  <c r="M909" i="1"/>
  <c r="K909" i="4" s="1"/>
  <c r="I909" i="1"/>
  <c r="G909" i="4" s="1"/>
  <c r="O922" i="1"/>
  <c r="M922" i="4" s="1"/>
  <c r="O923" i="1"/>
  <c r="M923" i="4" s="1"/>
  <c r="G923" i="1"/>
  <c r="E923" i="4" s="1"/>
  <c r="K923" i="1"/>
  <c r="M930" i="1"/>
  <c r="K930" i="4" s="1"/>
  <c r="M934" i="1"/>
  <c r="K934" i="4" s="1"/>
  <c r="R936" i="1"/>
  <c r="Q936" i="1"/>
  <c r="N936" i="4" s="1"/>
  <c r="H938" i="1"/>
  <c r="F938" i="4" s="1"/>
  <c r="O938" i="1"/>
  <c r="M938" i="4" s="1"/>
  <c r="G938" i="1"/>
  <c r="E938" i="4" s="1"/>
  <c r="M942" i="1"/>
  <c r="K942" i="4" s="1"/>
  <c r="R944" i="1"/>
  <c r="Q944" i="1"/>
  <c r="N944" i="4" s="1"/>
  <c r="H946" i="1"/>
  <c r="F946" i="4" s="1"/>
  <c r="O946" i="1"/>
  <c r="M946" i="4" s="1"/>
  <c r="G946" i="1"/>
  <c r="E946" i="4" s="1"/>
  <c r="M950" i="1"/>
  <c r="K950" i="4" s="1"/>
  <c r="R952" i="1"/>
  <c r="Q952" i="1"/>
  <c r="N952" i="4" s="1"/>
  <c r="H954" i="1"/>
  <c r="F954" i="4" s="1"/>
  <c r="O954" i="1"/>
  <c r="M954" i="4" s="1"/>
  <c r="G954" i="1"/>
  <c r="E954" i="4" s="1"/>
  <c r="M958" i="1"/>
  <c r="K958" i="4" s="1"/>
  <c r="R960" i="1"/>
  <c r="Q960" i="1"/>
  <c r="N960" i="4" s="1"/>
  <c r="H962" i="1"/>
  <c r="F962" i="4" s="1"/>
  <c r="O962" i="1"/>
  <c r="M962" i="4" s="1"/>
  <c r="G962" i="1"/>
  <c r="E962" i="4" s="1"/>
  <c r="H965" i="1"/>
  <c r="F965" i="4" s="1"/>
  <c r="M966" i="1"/>
  <c r="K966" i="4" s="1"/>
  <c r="R968" i="1"/>
  <c r="Q968" i="1"/>
  <c r="N968" i="4" s="1"/>
  <c r="H970" i="1"/>
  <c r="F970" i="4" s="1"/>
  <c r="O970" i="1"/>
  <c r="M970" i="4" s="1"/>
  <c r="G970" i="1"/>
  <c r="E970" i="4" s="1"/>
  <c r="H973" i="1"/>
  <c r="F973" i="4" s="1"/>
  <c r="M974" i="1"/>
  <c r="K974" i="4" s="1"/>
  <c r="R976" i="1"/>
  <c r="Q976" i="1"/>
  <c r="N976" i="4" s="1"/>
  <c r="H978" i="1"/>
  <c r="F978" i="4" s="1"/>
  <c r="O978" i="1"/>
  <c r="M978" i="4" s="1"/>
  <c r="G978" i="1"/>
  <c r="E978" i="4" s="1"/>
  <c r="H981" i="1"/>
  <c r="F981" i="4" s="1"/>
  <c r="M982" i="1"/>
  <c r="K982" i="4" s="1"/>
  <c r="R984" i="1"/>
  <c r="Q984" i="1"/>
  <c r="N984" i="4" s="1"/>
  <c r="H986" i="1"/>
  <c r="F986" i="4" s="1"/>
  <c r="O986" i="1"/>
  <c r="M986" i="4" s="1"/>
  <c r="G986" i="1"/>
  <c r="E986" i="4" s="1"/>
  <c r="H989" i="1"/>
  <c r="F989" i="4" s="1"/>
  <c r="M990" i="1"/>
  <c r="K990" i="4" s="1"/>
  <c r="R992" i="1"/>
  <c r="Q992" i="1"/>
  <c r="N992" i="4" s="1"/>
  <c r="H994" i="1"/>
  <c r="F994" i="4" s="1"/>
  <c r="O994" i="1"/>
  <c r="M994" i="4" s="1"/>
  <c r="G994" i="1"/>
  <c r="E994" i="4" s="1"/>
  <c r="H997" i="1"/>
  <c r="F997" i="4" s="1"/>
  <c r="M998" i="1"/>
  <c r="K998" i="4" s="1"/>
  <c r="R1000" i="1"/>
  <c r="Q1000" i="1"/>
  <c r="N1000" i="4" s="1"/>
  <c r="H1002" i="1"/>
  <c r="F1002" i="4" s="1"/>
  <c r="O1002" i="1"/>
  <c r="M1002" i="4" s="1"/>
  <c r="G1002" i="1"/>
  <c r="E1002" i="4" s="1"/>
  <c r="H1005" i="1"/>
  <c r="F1005" i="4" s="1"/>
  <c r="M1006" i="1"/>
  <c r="K1006" i="4" s="1"/>
  <c r="R1008" i="1"/>
  <c r="Q1008" i="1"/>
  <c r="N1008" i="4" s="1"/>
  <c r="H1010" i="1"/>
  <c r="F1010" i="4" s="1"/>
  <c r="O1010" i="1"/>
  <c r="M1010" i="4" s="1"/>
  <c r="G1010" i="1"/>
  <c r="E1010" i="4" s="1"/>
  <c r="H1013" i="1"/>
  <c r="F1013" i="4" s="1"/>
  <c r="M1014" i="1"/>
  <c r="K1014" i="4" s="1"/>
  <c r="R1016" i="1"/>
  <c r="Q1016" i="1"/>
  <c r="N1016" i="4" s="1"/>
  <c r="H1018" i="1"/>
  <c r="F1018" i="4" s="1"/>
  <c r="O1018" i="1"/>
  <c r="M1018" i="4" s="1"/>
  <c r="G1018" i="1"/>
  <c r="E1018" i="4" s="1"/>
  <c r="H1021" i="1"/>
  <c r="F1021" i="4" s="1"/>
  <c r="M1022" i="1"/>
  <c r="K1022" i="4" s="1"/>
  <c r="R1024" i="1"/>
  <c r="Q1024" i="1"/>
  <c r="N1024" i="4" s="1"/>
  <c r="H1026" i="1"/>
  <c r="F1026" i="4" s="1"/>
  <c r="O1026" i="1"/>
  <c r="M1026" i="4" s="1"/>
  <c r="G1026" i="1"/>
  <c r="E1026" i="4" s="1"/>
  <c r="H1029" i="1"/>
  <c r="F1029" i="4" s="1"/>
  <c r="M1030" i="1"/>
  <c r="K1030" i="4" s="1"/>
  <c r="R1032" i="1"/>
  <c r="Q1032" i="1"/>
  <c r="N1032" i="4" s="1"/>
  <c r="H1034" i="1"/>
  <c r="F1034" i="4" s="1"/>
  <c r="O1034" i="1"/>
  <c r="M1034" i="4" s="1"/>
  <c r="G1034" i="1"/>
  <c r="E1034" i="4" s="1"/>
  <c r="H1037" i="1"/>
  <c r="F1037" i="4" s="1"/>
  <c r="M1038" i="1"/>
  <c r="K1038" i="4" s="1"/>
  <c r="R1040" i="1"/>
  <c r="Q1040" i="1"/>
  <c r="N1040" i="4" s="1"/>
  <c r="H1042" i="1"/>
  <c r="F1042" i="4" s="1"/>
  <c r="O1042" i="1"/>
  <c r="M1042" i="4" s="1"/>
  <c r="G1042" i="1"/>
  <c r="E1042" i="4" s="1"/>
  <c r="H1045" i="1"/>
  <c r="F1045" i="4" s="1"/>
  <c r="M1046" i="1"/>
  <c r="K1046" i="4" s="1"/>
  <c r="R1048" i="1"/>
  <c r="Q1048" i="1"/>
  <c r="N1048" i="4" s="1"/>
  <c r="H1050" i="1"/>
  <c r="F1050" i="4" s="1"/>
  <c r="O1050" i="1"/>
  <c r="M1050" i="4" s="1"/>
  <c r="G1050" i="1"/>
  <c r="E1050" i="4" s="1"/>
  <c r="H1053" i="1"/>
  <c r="F1053" i="4" s="1"/>
  <c r="M1054" i="1"/>
  <c r="K1054" i="4" s="1"/>
  <c r="R1056" i="1"/>
  <c r="Q1056" i="1"/>
  <c r="N1056" i="4" s="1"/>
  <c r="H1058" i="1"/>
  <c r="F1058" i="4" s="1"/>
  <c r="O1058" i="1"/>
  <c r="M1058" i="4" s="1"/>
  <c r="G1058" i="1"/>
  <c r="E1058" i="4" s="1"/>
  <c r="H1061" i="1"/>
  <c r="F1061" i="4" s="1"/>
  <c r="M1062" i="1"/>
  <c r="K1062" i="4" s="1"/>
  <c r="R1064" i="1"/>
  <c r="Q1064" i="1"/>
  <c r="N1064" i="4" s="1"/>
  <c r="H1066" i="1"/>
  <c r="F1066" i="4" s="1"/>
  <c r="O1066" i="1"/>
  <c r="M1066" i="4" s="1"/>
  <c r="G1066" i="1"/>
  <c r="E1066" i="4" s="1"/>
  <c r="H1069" i="1"/>
  <c r="F1069" i="4" s="1"/>
  <c r="M1070" i="1"/>
  <c r="K1070" i="4" s="1"/>
  <c r="R1072" i="1"/>
  <c r="Q1072" i="1"/>
  <c r="N1072" i="4" s="1"/>
  <c r="H1074" i="1"/>
  <c r="F1074" i="4" s="1"/>
  <c r="O1074" i="1"/>
  <c r="M1074" i="4" s="1"/>
  <c r="G1074" i="1"/>
  <c r="E1074" i="4" s="1"/>
  <c r="H1077" i="1"/>
  <c r="F1077" i="4" s="1"/>
  <c r="M1078" i="1"/>
  <c r="K1078" i="4" s="1"/>
  <c r="R1080" i="1"/>
  <c r="Q1080" i="1"/>
  <c r="N1080" i="4" s="1"/>
  <c r="H1082" i="1"/>
  <c r="F1082" i="4" s="1"/>
  <c r="O1082" i="1"/>
  <c r="M1082" i="4" s="1"/>
  <c r="G1082" i="1"/>
  <c r="E1082" i="4" s="1"/>
  <c r="H1085" i="1"/>
  <c r="F1085" i="4" s="1"/>
  <c r="M1086" i="1"/>
  <c r="K1086" i="4" s="1"/>
  <c r="R1088" i="1"/>
  <c r="Q1088" i="1"/>
  <c r="N1088" i="4" s="1"/>
  <c r="H1090" i="1"/>
  <c r="F1090" i="4" s="1"/>
  <c r="O1090" i="1"/>
  <c r="M1090" i="4" s="1"/>
  <c r="G1090" i="1"/>
  <c r="E1090" i="4" s="1"/>
  <c r="H1093" i="1"/>
  <c r="F1093" i="4" s="1"/>
  <c r="M1094" i="1"/>
  <c r="K1094" i="4" s="1"/>
  <c r="R1096" i="1"/>
  <c r="Q1096" i="1"/>
  <c r="N1096" i="4" s="1"/>
  <c r="H1098" i="1"/>
  <c r="F1098" i="4" s="1"/>
  <c r="O1098" i="1"/>
  <c r="M1098" i="4" s="1"/>
  <c r="G1098" i="1"/>
  <c r="E1098" i="4" s="1"/>
  <c r="H1101" i="1"/>
  <c r="F1101" i="4" s="1"/>
  <c r="M1105" i="1"/>
  <c r="K1105" i="4" s="1"/>
  <c r="H1106" i="1"/>
  <c r="F1106" i="4" s="1"/>
  <c r="M1106" i="1"/>
  <c r="K1106" i="4" s="1"/>
  <c r="K1106" i="1"/>
  <c r="I1106" i="1"/>
  <c r="G1106" i="4" s="1"/>
  <c r="G1106" i="1"/>
  <c r="E1106" i="4" s="1"/>
  <c r="R1107" i="1"/>
  <c r="O1107" i="4" s="1"/>
  <c r="Q1107" i="1"/>
  <c r="N1107" i="4" s="1"/>
  <c r="H1108" i="4"/>
  <c r="K1108" i="1"/>
  <c r="M1116" i="1"/>
  <c r="K1116" i="4" s="1"/>
  <c r="I1117" i="1"/>
  <c r="G1117" i="4" s="1"/>
  <c r="N1120" i="1"/>
  <c r="L1120" i="4" s="1"/>
  <c r="R1125" i="1"/>
  <c r="M1125" i="1" s="1"/>
  <c r="K1125" i="4" s="1"/>
  <c r="Q1125" i="1"/>
  <c r="N1125" i="4" s="1"/>
  <c r="I1133" i="4"/>
  <c r="D1134" i="1"/>
  <c r="C1134" i="4" s="1"/>
  <c r="E1134" i="1"/>
  <c r="D1134" i="4" s="1"/>
  <c r="O1136" i="1"/>
  <c r="M1136" i="4" s="1"/>
  <c r="G1136" i="1"/>
  <c r="E1136" i="4" s="1"/>
  <c r="M1136" i="1"/>
  <c r="K1136" i="4" s="1"/>
  <c r="I1136" i="1"/>
  <c r="G1136" i="4" s="1"/>
  <c r="H1136" i="1"/>
  <c r="F1136" i="4" s="1"/>
  <c r="M1148" i="1"/>
  <c r="K1148" i="4" s="1"/>
  <c r="H1156" i="4"/>
  <c r="K1156" i="1"/>
  <c r="I1158" i="1"/>
  <c r="G1158" i="4" s="1"/>
  <c r="M1158" i="1"/>
  <c r="K1158" i="4" s="1"/>
  <c r="K1158" i="1"/>
  <c r="H1158" i="1"/>
  <c r="F1158" i="4" s="1"/>
  <c r="G1158" i="1"/>
  <c r="E1158" i="4" s="1"/>
  <c r="O1164" i="4"/>
  <c r="M1164" i="1"/>
  <c r="K1164" i="4" s="1"/>
  <c r="I1197" i="4"/>
  <c r="D1198" i="1"/>
  <c r="C1198" i="4" s="1"/>
  <c r="E1198" i="1"/>
  <c r="D1198" i="4" s="1"/>
  <c r="O1200" i="1"/>
  <c r="M1200" i="4" s="1"/>
  <c r="G1200" i="1"/>
  <c r="E1200" i="4" s="1"/>
  <c r="I1200" i="1"/>
  <c r="G1200" i="4" s="1"/>
  <c r="H1200" i="1"/>
  <c r="F1200" i="4" s="1"/>
  <c r="M1212" i="1"/>
  <c r="K1212" i="4" s="1"/>
  <c r="H1220" i="4"/>
  <c r="K1220" i="1"/>
  <c r="I1222" i="1"/>
  <c r="G1222" i="4" s="1"/>
  <c r="M1222" i="1"/>
  <c r="K1222" i="4" s="1"/>
  <c r="K1222" i="1"/>
  <c r="H1222" i="1"/>
  <c r="F1222" i="4" s="1"/>
  <c r="G1222" i="1"/>
  <c r="E1222" i="4" s="1"/>
  <c r="O1228" i="4"/>
  <c r="M1228" i="1"/>
  <c r="K1228" i="4" s="1"/>
  <c r="M1259" i="1"/>
  <c r="K1259" i="4" s="1"/>
  <c r="M875" i="1"/>
  <c r="K875" i="4" s="1"/>
  <c r="K878" i="1"/>
  <c r="I881" i="1"/>
  <c r="G881" i="4" s="1"/>
  <c r="M881" i="1"/>
  <c r="K881" i="4" s="1"/>
  <c r="K884" i="1"/>
  <c r="O894" i="1"/>
  <c r="M894" i="4" s="1"/>
  <c r="K895" i="1"/>
  <c r="O895" i="1"/>
  <c r="M895" i="4" s="1"/>
  <c r="G895" i="1"/>
  <c r="E895" i="4" s="1"/>
  <c r="M907" i="1"/>
  <c r="K907" i="4" s="1"/>
  <c r="K910" i="1"/>
  <c r="I913" i="1"/>
  <c r="G913" i="4" s="1"/>
  <c r="M913" i="1"/>
  <c r="K913" i="4" s="1"/>
  <c r="K916" i="1"/>
  <c r="O926" i="1"/>
  <c r="M926" i="4" s="1"/>
  <c r="K927" i="1"/>
  <c r="O927" i="1"/>
  <c r="M927" i="4" s="1"/>
  <c r="G927" i="1"/>
  <c r="E927" i="4" s="1"/>
  <c r="K1103" i="1"/>
  <c r="O1103" i="1"/>
  <c r="M1103" i="4" s="1"/>
  <c r="G1103" i="1"/>
  <c r="E1103" i="4" s="1"/>
  <c r="M1111" i="1"/>
  <c r="K1111" i="4" s="1"/>
  <c r="Q1113" i="1"/>
  <c r="N1113" i="4" s="1"/>
  <c r="R1113" i="1"/>
  <c r="K1113" i="1" s="1"/>
  <c r="O1115" i="1"/>
  <c r="M1115" i="4" s="1"/>
  <c r="G1115" i="1"/>
  <c r="E1115" i="4" s="1"/>
  <c r="I1115" i="1"/>
  <c r="G1115" i="4" s="1"/>
  <c r="H1115" i="1"/>
  <c r="F1115" i="4" s="1"/>
  <c r="M1131" i="1"/>
  <c r="K1131" i="4" s="1"/>
  <c r="H1146" i="4"/>
  <c r="K1146" i="1"/>
  <c r="O1163" i="4"/>
  <c r="K1163" i="1"/>
  <c r="O1182" i="4"/>
  <c r="M1195" i="1"/>
  <c r="K1195" i="4" s="1"/>
  <c r="O1227" i="4"/>
  <c r="K1227" i="1"/>
  <c r="O1246" i="4"/>
  <c r="D1320" i="4"/>
  <c r="K1320" i="1"/>
  <c r="O1254" i="1"/>
  <c r="M1254" i="4" s="1"/>
  <c r="O1264" i="1"/>
  <c r="M1264" i="4" s="1"/>
  <c r="G1264" i="1"/>
  <c r="E1264" i="4" s="1"/>
  <c r="O1277" i="1"/>
  <c r="M1277" i="4" s="1"/>
  <c r="H1284" i="4"/>
  <c r="K1284" i="1"/>
  <c r="O1286" i="1"/>
  <c r="M1286" i="4" s="1"/>
  <c r="O1296" i="1"/>
  <c r="M1296" i="4" s="1"/>
  <c r="G1296" i="1"/>
  <c r="E1296" i="4" s="1"/>
  <c r="O1309" i="1"/>
  <c r="M1309" i="4" s="1"/>
  <c r="H1316" i="4"/>
  <c r="K1316" i="1"/>
  <c r="O1318" i="1"/>
  <c r="M1318" i="4" s="1"/>
  <c r="H1324" i="4"/>
  <c r="K1324" i="1"/>
  <c r="O1328" i="1"/>
  <c r="M1328" i="4" s="1"/>
  <c r="G1328" i="1"/>
  <c r="E1328" i="4" s="1"/>
  <c r="I1328" i="1"/>
  <c r="G1328" i="4" s="1"/>
  <c r="M1330" i="1"/>
  <c r="K1330" i="4" s="1"/>
  <c r="H1330" i="1"/>
  <c r="F1330" i="4" s="1"/>
  <c r="O1330" i="1"/>
  <c r="M1330" i="4" s="1"/>
  <c r="G1330" i="1"/>
  <c r="E1330" i="4" s="1"/>
  <c r="H1334" i="4"/>
  <c r="K1334" i="1"/>
  <c r="H1339" i="4"/>
  <c r="E1357" i="1"/>
  <c r="D1357" i="4" s="1"/>
  <c r="D1357" i="1"/>
  <c r="C1357" i="4" s="1"/>
  <c r="H1359" i="1"/>
  <c r="F1359" i="4" s="1"/>
  <c r="O1359" i="1"/>
  <c r="M1359" i="4" s="1"/>
  <c r="G1359" i="1"/>
  <c r="E1359" i="4" s="1"/>
  <c r="M1359" i="1"/>
  <c r="K1359" i="4" s="1"/>
  <c r="K1359" i="1"/>
  <c r="M1362" i="1"/>
  <c r="K1362" i="4" s="1"/>
  <c r="H1362" i="1"/>
  <c r="F1362" i="4" s="1"/>
  <c r="O1362" i="1"/>
  <c r="M1362" i="4" s="1"/>
  <c r="G1362" i="1"/>
  <c r="E1362" i="4" s="1"/>
  <c r="H1366" i="4"/>
  <c r="K1366" i="1"/>
  <c r="H1371" i="4"/>
  <c r="E1384" i="1"/>
  <c r="D1384" i="4" s="1"/>
  <c r="D1384" i="1"/>
  <c r="C1384" i="4" s="1"/>
  <c r="E1400" i="1"/>
  <c r="D1400" i="4" s="1"/>
  <c r="D1400" i="1"/>
  <c r="C1400" i="4" s="1"/>
  <c r="R1408" i="1"/>
  <c r="Q1408" i="1"/>
  <c r="N1408" i="4" s="1"/>
  <c r="R1416" i="1"/>
  <c r="Q1416" i="1"/>
  <c r="N1416" i="4" s="1"/>
  <c r="O1435" i="4"/>
  <c r="M1435" i="1"/>
  <c r="K1435" i="4" s="1"/>
  <c r="O1464" i="4"/>
  <c r="M1464" i="1"/>
  <c r="K1464" i="4" s="1"/>
  <c r="K1464" i="1"/>
  <c r="O1469" i="4"/>
  <c r="K1469" i="1"/>
  <c r="O1499" i="4"/>
  <c r="M1499" i="1"/>
  <c r="K1499" i="4" s="1"/>
  <c r="M1528" i="1"/>
  <c r="K1528" i="1"/>
  <c r="M1592" i="1"/>
  <c r="K1592" i="1"/>
  <c r="M1656" i="1"/>
  <c r="K1656" i="1"/>
  <c r="K939" i="1"/>
  <c r="K947" i="1"/>
  <c r="K955" i="1"/>
  <c r="K963" i="1"/>
  <c r="K971" i="1"/>
  <c r="K979" i="1"/>
  <c r="K987" i="1"/>
  <c r="K995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O1105" i="1"/>
  <c r="M1105" i="4" s="1"/>
  <c r="I1122" i="1"/>
  <c r="G1122" i="4" s="1"/>
  <c r="I1127" i="1"/>
  <c r="G1127" i="4" s="1"/>
  <c r="M1130" i="1"/>
  <c r="K1130" i="4" s="1"/>
  <c r="H1130" i="1"/>
  <c r="F1130" i="4" s="1"/>
  <c r="I1131" i="1"/>
  <c r="G1131" i="4" s="1"/>
  <c r="H1135" i="1"/>
  <c r="F1135" i="4" s="1"/>
  <c r="K1135" i="1"/>
  <c r="O1139" i="1"/>
  <c r="M1139" i="4" s="1"/>
  <c r="G1139" i="1"/>
  <c r="E1139" i="4" s="1"/>
  <c r="I1154" i="1"/>
  <c r="G1154" i="4" s="1"/>
  <c r="I1159" i="1"/>
  <c r="G1159" i="4" s="1"/>
  <c r="M1162" i="1"/>
  <c r="K1162" i="4" s="1"/>
  <c r="H1162" i="1"/>
  <c r="F1162" i="4" s="1"/>
  <c r="I1163" i="1"/>
  <c r="G1163" i="4" s="1"/>
  <c r="H1167" i="1"/>
  <c r="F1167" i="4" s="1"/>
  <c r="K1167" i="1"/>
  <c r="O1171" i="1"/>
  <c r="M1171" i="4" s="1"/>
  <c r="G1171" i="1"/>
  <c r="E1171" i="4" s="1"/>
  <c r="I1186" i="1"/>
  <c r="G1186" i="4" s="1"/>
  <c r="I1191" i="1"/>
  <c r="G1191" i="4" s="1"/>
  <c r="M1194" i="1"/>
  <c r="K1194" i="4" s="1"/>
  <c r="H1194" i="1"/>
  <c r="F1194" i="4" s="1"/>
  <c r="I1195" i="1"/>
  <c r="G1195" i="4" s="1"/>
  <c r="H1199" i="1"/>
  <c r="F1199" i="4" s="1"/>
  <c r="K1199" i="1"/>
  <c r="O1203" i="1"/>
  <c r="M1203" i="4" s="1"/>
  <c r="G1203" i="1"/>
  <c r="E1203" i="4" s="1"/>
  <c r="I1218" i="1"/>
  <c r="G1218" i="4" s="1"/>
  <c r="I1223" i="1"/>
  <c r="G1223" i="4" s="1"/>
  <c r="M1226" i="1"/>
  <c r="K1226" i="4" s="1"/>
  <c r="H1226" i="1"/>
  <c r="F1226" i="4" s="1"/>
  <c r="I1227" i="1"/>
  <c r="G1227" i="4" s="1"/>
  <c r="H1231" i="1"/>
  <c r="F1231" i="4" s="1"/>
  <c r="K1231" i="1"/>
  <c r="O1235" i="1"/>
  <c r="M1235" i="4" s="1"/>
  <c r="G1235" i="1"/>
  <c r="E1235" i="4" s="1"/>
  <c r="I1250" i="1"/>
  <c r="G1250" i="4" s="1"/>
  <c r="D1253" i="1"/>
  <c r="C1253" i="4" s="1"/>
  <c r="G1254" i="1"/>
  <c r="E1254" i="4" s="1"/>
  <c r="I1255" i="1"/>
  <c r="G1255" i="4" s="1"/>
  <c r="M1258" i="1"/>
  <c r="K1258" i="4" s="1"/>
  <c r="H1258" i="1"/>
  <c r="F1258" i="4" s="1"/>
  <c r="I1259" i="1"/>
  <c r="G1259" i="4" s="1"/>
  <c r="E1262" i="1"/>
  <c r="D1262" i="4" s="1"/>
  <c r="H1263" i="1"/>
  <c r="F1263" i="4" s="1"/>
  <c r="K1263" i="1"/>
  <c r="H1264" i="1"/>
  <c r="F1264" i="4" s="1"/>
  <c r="Q1264" i="1"/>
  <c r="N1264" i="4" s="1"/>
  <c r="O1267" i="1"/>
  <c r="M1267" i="4" s="1"/>
  <c r="G1267" i="1"/>
  <c r="E1267" i="4" s="1"/>
  <c r="Q1268" i="1"/>
  <c r="N1268" i="4" s="1"/>
  <c r="R1273" i="1"/>
  <c r="K1273" i="1" s="1"/>
  <c r="G1277" i="1"/>
  <c r="E1277" i="4" s="1"/>
  <c r="I1282" i="1"/>
  <c r="G1282" i="4" s="1"/>
  <c r="D1285" i="1"/>
  <c r="C1285" i="4" s="1"/>
  <c r="G1286" i="1"/>
  <c r="E1286" i="4" s="1"/>
  <c r="I1287" i="1"/>
  <c r="G1287" i="4" s="1"/>
  <c r="M1290" i="1"/>
  <c r="K1290" i="4" s="1"/>
  <c r="H1290" i="1"/>
  <c r="F1290" i="4" s="1"/>
  <c r="I1291" i="1"/>
  <c r="G1291" i="4" s="1"/>
  <c r="E1294" i="1"/>
  <c r="D1294" i="4" s="1"/>
  <c r="H1295" i="1"/>
  <c r="F1295" i="4" s="1"/>
  <c r="K1295" i="1"/>
  <c r="H1296" i="1"/>
  <c r="F1296" i="4" s="1"/>
  <c r="Q1296" i="1"/>
  <c r="N1296" i="4" s="1"/>
  <c r="O1299" i="1"/>
  <c r="M1299" i="4" s="1"/>
  <c r="G1299" i="1"/>
  <c r="E1299" i="4" s="1"/>
  <c r="Q1300" i="1"/>
  <c r="N1300" i="4" s="1"/>
  <c r="R1305" i="1"/>
  <c r="K1305" i="1" s="1"/>
  <c r="G1309" i="1"/>
  <c r="E1309" i="4" s="1"/>
  <c r="I1314" i="1"/>
  <c r="G1314" i="4" s="1"/>
  <c r="D1317" i="1"/>
  <c r="C1317" i="4" s="1"/>
  <c r="G1318" i="1"/>
  <c r="E1318" i="4" s="1"/>
  <c r="I1319" i="1"/>
  <c r="G1319" i="4" s="1"/>
  <c r="M1322" i="1"/>
  <c r="K1322" i="4" s="1"/>
  <c r="H1322" i="1"/>
  <c r="F1322" i="4" s="1"/>
  <c r="D1325" i="1"/>
  <c r="C1325" i="4" s="1"/>
  <c r="H1326" i="4"/>
  <c r="K1326" i="1"/>
  <c r="H1328" i="1"/>
  <c r="F1328" i="4" s="1"/>
  <c r="M1329" i="1"/>
  <c r="K1329" i="4" s="1"/>
  <c r="I1330" i="1"/>
  <c r="G1330" i="4" s="1"/>
  <c r="R1333" i="1"/>
  <c r="O1333" i="4" s="1"/>
  <c r="Q1333" i="1"/>
  <c r="N1333" i="4" s="1"/>
  <c r="E1338" i="1"/>
  <c r="D1338" i="4" s="1"/>
  <c r="D1338" i="1"/>
  <c r="C1338" i="4" s="1"/>
  <c r="O1345" i="4"/>
  <c r="M1345" i="1"/>
  <c r="K1345" i="4" s="1"/>
  <c r="I1357" i="1"/>
  <c r="G1357" i="4" s="1"/>
  <c r="O1357" i="1"/>
  <c r="M1357" i="4" s="1"/>
  <c r="G1357" i="1"/>
  <c r="E1357" i="4" s="1"/>
  <c r="I1359" i="1"/>
  <c r="G1359" i="4" s="1"/>
  <c r="R1360" i="1"/>
  <c r="Q1360" i="1"/>
  <c r="N1360" i="4" s="1"/>
  <c r="H1361" i="4"/>
  <c r="K1361" i="1"/>
  <c r="I1362" i="1"/>
  <c r="G1362" i="4" s="1"/>
  <c r="R1365" i="1"/>
  <c r="O1365" i="4" s="1"/>
  <c r="Q1365" i="1"/>
  <c r="N1365" i="4" s="1"/>
  <c r="E1370" i="1"/>
  <c r="D1370" i="4" s="1"/>
  <c r="D1370" i="1"/>
  <c r="C1370" i="4" s="1"/>
  <c r="M1378" i="1"/>
  <c r="K1378" i="4" s="1"/>
  <c r="K1378" i="1"/>
  <c r="H1378" i="1"/>
  <c r="F1378" i="4" s="1"/>
  <c r="O1378" i="1"/>
  <c r="M1378" i="4" s="1"/>
  <c r="G1378" i="1"/>
  <c r="E1378" i="4" s="1"/>
  <c r="R1379" i="1"/>
  <c r="Q1379" i="1"/>
  <c r="N1379" i="4" s="1"/>
  <c r="E1381" i="1"/>
  <c r="D1381" i="4" s="1"/>
  <c r="D1381" i="1"/>
  <c r="C1381" i="4" s="1"/>
  <c r="M1394" i="1"/>
  <c r="K1394" i="4" s="1"/>
  <c r="K1394" i="1"/>
  <c r="H1394" i="1"/>
  <c r="F1394" i="4" s="1"/>
  <c r="O1394" i="1"/>
  <c r="M1394" i="4" s="1"/>
  <c r="G1394" i="1"/>
  <c r="E1394" i="4" s="1"/>
  <c r="R1395" i="1"/>
  <c r="Q1395" i="1"/>
  <c r="N1395" i="4" s="1"/>
  <c r="E1397" i="1"/>
  <c r="D1397" i="4" s="1"/>
  <c r="D1397" i="1"/>
  <c r="C1397" i="4" s="1"/>
  <c r="O1440" i="4"/>
  <c r="M1440" i="1"/>
  <c r="K1440" i="4" s="1"/>
  <c r="K1440" i="1"/>
  <c r="O1445" i="4"/>
  <c r="K1445" i="1"/>
  <c r="O1475" i="4"/>
  <c r="M1475" i="1"/>
  <c r="K1475" i="4" s="1"/>
  <c r="M1504" i="1"/>
  <c r="K1504" i="1"/>
  <c r="K1509" i="1"/>
  <c r="N1564" i="1"/>
  <c r="M1568" i="1"/>
  <c r="K1568" i="1"/>
  <c r="K1573" i="1"/>
  <c r="N1628" i="1"/>
  <c r="M1632" i="1"/>
  <c r="K1632" i="1"/>
  <c r="K1637" i="1"/>
  <c r="N1692" i="1"/>
  <c r="M1696" i="1"/>
  <c r="K1696" i="1"/>
  <c r="K1701" i="1"/>
  <c r="O1112" i="1"/>
  <c r="M1112" i="4" s="1"/>
  <c r="G1112" i="1"/>
  <c r="E1112" i="4" s="1"/>
  <c r="O1125" i="1"/>
  <c r="M1125" i="4" s="1"/>
  <c r="H1132" i="4"/>
  <c r="K1132" i="1"/>
  <c r="O1134" i="1"/>
  <c r="M1134" i="4" s="1"/>
  <c r="K1137" i="1"/>
  <c r="O1144" i="1"/>
  <c r="M1144" i="4" s="1"/>
  <c r="G1144" i="1"/>
  <c r="E1144" i="4" s="1"/>
  <c r="M1151" i="1"/>
  <c r="K1151" i="4" s="1"/>
  <c r="M1157" i="1"/>
  <c r="K1157" i="4" s="1"/>
  <c r="O1157" i="1"/>
  <c r="M1157" i="4" s="1"/>
  <c r="H1164" i="4"/>
  <c r="K1164" i="1"/>
  <c r="O1166" i="1"/>
  <c r="M1166" i="4" s="1"/>
  <c r="K1169" i="1"/>
  <c r="O1176" i="1"/>
  <c r="M1176" i="4" s="1"/>
  <c r="G1176" i="1"/>
  <c r="E1176" i="4" s="1"/>
  <c r="M1183" i="1"/>
  <c r="K1183" i="4" s="1"/>
  <c r="M1189" i="1"/>
  <c r="K1189" i="4" s="1"/>
  <c r="O1189" i="1"/>
  <c r="M1189" i="4" s="1"/>
  <c r="H1196" i="4"/>
  <c r="K1196" i="1"/>
  <c r="O1198" i="1"/>
  <c r="M1198" i="4" s="1"/>
  <c r="K1201" i="1"/>
  <c r="O1208" i="1"/>
  <c r="M1208" i="4" s="1"/>
  <c r="G1208" i="1"/>
  <c r="E1208" i="4" s="1"/>
  <c r="M1215" i="1"/>
  <c r="K1215" i="4" s="1"/>
  <c r="M1221" i="1"/>
  <c r="K1221" i="4" s="1"/>
  <c r="O1221" i="1"/>
  <c r="M1221" i="4" s="1"/>
  <c r="H1228" i="4"/>
  <c r="K1228" i="1"/>
  <c r="O1230" i="1"/>
  <c r="M1230" i="4" s="1"/>
  <c r="K1233" i="1"/>
  <c r="O1240" i="1"/>
  <c r="M1240" i="4" s="1"/>
  <c r="G1240" i="1"/>
  <c r="E1240" i="4" s="1"/>
  <c r="M1253" i="1"/>
  <c r="K1253" i="4" s="1"/>
  <c r="O1253" i="1"/>
  <c r="M1253" i="4" s="1"/>
  <c r="H1254" i="1"/>
  <c r="F1254" i="4" s="1"/>
  <c r="H1260" i="4"/>
  <c r="K1260" i="1"/>
  <c r="O1262" i="1"/>
  <c r="M1262" i="4" s="1"/>
  <c r="I1264" i="1"/>
  <c r="G1264" i="4" s="1"/>
  <c r="K1265" i="1"/>
  <c r="O1272" i="1"/>
  <c r="M1272" i="4" s="1"/>
  <c r="G1272" i="1"/>
  <c r="E1272" i="4" s="1"/>
  <c r="H1277" i="1"/>
  <c r="F1277" i="4" s="1"/>
  <c r="M1285" i="1"/>
  <c r="K1285" i="4" s="1"/>
  <c r="O1285" i="1"/>
  <c r="M1285" i="4" s="1"/>
  <c r="H1286" i="1"/>
  <c r="F1286" i="4" s="1"/>
  <c r="H1292" i="4"/>
  <c r="K1292" i="1"/>
  <c r="O1294" i="1"/>
  <c r="M1294" i="4" s="1"/>
  <c r="I1296" i="1"/>
  <c r="G1296" i="4" s="1"/>
  <c r="K1297" i="1"/>
  <c r="O1304" i="1"/>
  <c r="M1304" i="4" s="1"/>
  <c r="G1304" i="1"/>
  <c r="E1304" i="4" s="1"/>
  <c r="H1309" i="1"/>
  <c r="F1309" i="4" s="1"/>
  <c r="M1311" i="1"/>
  <c r="K1311" i="4" s="1"/>
  <c r="M1317" i="1"/>
  <c r="K1317" i="4" s="1"/>
  <c r="O1317" i="1"/>
  <c r="M1317" i="4" s="1"/>
  <c r="H1318" i="1"/>
  <c r="F1318" i="4" s="1"/>
  <c r="K1323" i="1"/>
  <c r="O1325" i="1"/>
  <c r="M1325" i="4" s="1"/>
  <c r="G1325" i="1"/>
  <c r="E1325" i="4" s="1"/>
  <c r="M1325" i="1"/>
  <c r="K1325" i="4" s="1"/>
  <c r="E1333" i="1"/>
  <c r="D1333" i="4" s="1"/>
  <c r="D1333" i="1"/>
  <c r="C1333" i="4" s="1"/>
  <c r="H1335" i="1"/>
  <c r="F1335" i="4" s="1"/>
  <c r="O1335" i="1"/>
  <c r="M1335" i="4" s="1"/>
  <c r="G1335" i="1"/>
  <c r="E1335" i="4" s="1"/>
  <c r="M1335" i="1"/>
  <c r="K1335" i="4" s="1"/>
  <c r="K1335" i="1"/>
  <c r="M1338" i="1"/>
  <c r="K1338" i="4" s="1"/>
  <c r="H1338" i="1"/>
  <c r="F1338" i="4" s="1"/>
  <c r="O1338" i="1"/>
  <c r="M1338" i="4" s="1"/>
  <c r="G1338" i="1"/>
  <c r="E1338" i="4" s="1"/>
  <c r="H1342" i="4"/>
  <c r="K1342" i="1"/>
  <c r="H1347" i="4"/>
  <c r="K1347" i="1"/>
  <c r="E1365" i="1"/>
  <c r="D1365" i="4" s="1"/>
  <c r="D1365" i="1"/>
  <c r="C1365" i="4" s="1"/>
  <c r="M1366" i="1"/>
  <c r="K1366" i="4" s="1"/>
  <c r="H1367" i="1"/>
  <c r="F1367" i="4" s="1"/>
  <c r="O1367" i="1"/>
  <c r="M1367" i="4" s="1"/>
  <c r="G1367" i="1"/>
  <c r="E1367" i="4" s="1"/>
  <c r="M1367" i="1"/>
  <c r="K1367" i="4" s="1"/>
  <c r="K1367" i="1"/>
  <c r="M1370" i="1"/>
  <c r="K1370" i="4" s="1"/>
  <c r="H1370" i="1"/>
  <c r="F1370" i="4" s="1"/>
  <c r="O1370" i="1"/>
  <c r="M1370" i="4" s="1"/>
  <c r="G1370" i="1"/>
  <c r="E1370" i="4" s="1"/>
  <c r="H1374" i="4"/>
  <c r="K1374" i="1"/>
  <c r="R1376" i="1"/>
  <c r="Q1376" i="1"/>
  <c r="N1376" i="4" s="1"/>
  <c r="H1377" i="4"/>
  <c r="K1377" i="1"/>
  <c r="I1381" i="1"/>
  <c r="G1381" i="4" s="1"/>
  <c r="H1381" i="1"/>
  <c r="F1381" i="4" s="1"/>
  <c r="O1381" i="1"/>
  <c r="M1381" i="4" s="1"/>
  <c r="G1381" i="1"/>
  <c r="E1381" i="4" s="1"/>
  <c r="M1381" i="1"/>
  <c r="K1381" i="4" s="1"/>
  <c r="O1385" i="4"/>
  <c r="M1385" i="1"/>
  <c r="K1385" i="4" s="1"/>
  <c r="H1390" i="4"/>
  <c r="K1390" i="1"/>
  <c r="R1392" i="1"/>
  <c r="Q1392" i="1"/>
  <c r="N1392" i="4" s="1"/>
  <c r="H1393" i="4"/>
  <c r="K1393" i="1"/>
  <c r="I1397" i="1"/>
  <c r="G1397" i="4" s="1"/>
  <c r="H1397" i="1"/>
  <c r="F1397" i="4" s="1"/>
  <c r="O1397" i="1"/>
  <c r="M1397" i="4" s="1"/>
  <c r="G1397" i="1"/>
  <c r="E1397" i="4" s="1"/>
  <c r="M1397" i="1"/>
  <c r="K1397" i="4" s="1"/>
  <c r="O1401" i="4"/>
  <c r="M1401" i="1"/>
  <c r="K1401" i="4" s="1"/>
  <c r="H1406" i="4"/>
  <c r="K1406" i="1"/>
  <c r="H1414" i="4"/>
  <c r="K1414" i="1"/>
  <c r="O1421" i="4"/>
  <c r="K1421" i="1"/>
  <c r="O1451" i="4"/>
  <c r="M1451" i="1"/>
  <c r="K1451" i="4" s="1"/>
  <c r="O1480" i="4"/>
  <c r="M1480" i="1"/>
  <c r="K1480" i="4" s="1"/>
  <c r="K1480" i="1"/>
  <c r="O1485" i="4"/>
  <c r="K1485" i="1"/>
  <c r="M1544" i="1"/>
  <c r="K1544" i="1"/>
  <c r="M1608" i="1"/>
  <c r="K1608" i="1"/>
  <c r="M1672" i="1"/>
  <c r="K1672" i="1"/>
  <c r="M1138" i="1"/>
  <c r="K1138" i="4" s="1"/>
  <c r="H1138" i="1"/>
  <c r="F1138" i="4" s="1"/>
  <c r="H1143" i="1"/>
  <c r="F1143" i="4" s="1"/>
  <c r="K1143" i="1"/>
  <c r="O1147" i="1"/>
  <c r="M1147" i="4" s="1"/>
  <c r="G1147" i="1"/>
  <c r="E1147" i="4" s="1"/>
  <c r="M1170" i="1"/>
  <c r="K1170" i="4" s="1"/>
  <c r="H1170" i="1"/>
  <c r="F1170" i="4" s="1"/>
  <c r="H1175" i="1"/>
  <c r="F1175" i="4" s="1"/>
  <c r="K1175" i="1"/>
  <c r="O1179" i="1"/>
  <c r="M1179" i="4" s="1"/>
  <c r="G1179" i="1"/>
  <c r="E1179" i="4" s="1"/>
  <c r="M1202" i="1"/>
  <c r="K1202" i="4" s="1"/>
  <c r="H1202" i="1"/>
  <c r="F1202" i="4" s="1"/>
  <c r="H1207" i="1"/>
  <c r="F1207" i="4" s="1"/>
  <c r="K1207" i="1"/>
  <c r="O1211" i="1"/>
  <c r="M1211" i="4" s="1"/>
  <c r="G1211" i="1"/>
  <c r="E1211" i="4" s="1"/>
  <c r="M1234" i="1"/>
  <c r="K1234" i="4" s="1"/>
  <c r="H1234" i="1"/>
  <c r="F1234" i="4" s="1"/>
  <c r="H1239" i="1"/>
  <c r="F1239" i="4" s="1"/>
  <c r="K1239" i="1"/>
  <c r="O1243" i="1"/>
  <c r="M1243" i="4" s="1"/>
  <c r="G1243" i="1"/>
  <c r="E1243" i="4" s="1"/>
  <c r="M1266" i="1"/>
  <c r="K1266" i="4" s="1"/>
  <c r="H1266" i="1"/>
  <c r="F1266" i="4" s="1"/>
  <c r="H1271" i="1"/>
  <c r="F1271" i="4" s="1"/>
  <c r="K1271" i="1"/>
  <c r="O1275" i="1"/>
  <c r="M1275" i="4" s="1"/>
  <c r="G1275" i="1"/>
  <c r="E1275" i="4" s="1"/>
  <c r="I1277" i="1"/>
  <c r="G1277" i="4" s="1"/>
  <c r="N1280" i="1"/>
  <c r="L1280" i="4" s="1"/>
  <c r="M1298" i="1"/>
  <c r="K1298" i="4" s="1"/>
  <c r="H1298" i="1"/>
  <c r="F1298" i="4" s="1"/>
  <c r="H1303" i="1"/>
  <c r="F1303" i="4" s="1"/>
  <c r="K1303" i="1"/>
  <c r="O1307" i="1"/>
  <c r="M1307" i="4" s="1"/>
  <c r="G1307" i="1"/>
  <c r="E1307" i="4" s="1"/>
  <c r="I1309" i="1"/>
  <c r="G1309" i="4" s="1"/>
  <c r="N1312" i="1"/>
  <c r="L1312" i="4" s="1"/>
  <c r="H1327" i="1"/>
  <c r="F1327" i="4" s="1"/>
  <c r="M1327" i="1"/>
  <c r="K1327" i="4" s="1"/>
  <c r="K1327" i="1"/>
  <c r="K1330" i="1"/>
  <c r="I1333" i="1"/>
  <c r="G1333" i="4" s="1"/>
  <c r="O1333" i="1"/>
  <c r="M1333" i="4" s="1"/>
  <c r="G1333" i="1"/>
  <c r="E1333" i="4" s="1"/>
  <c r="R1336" i="1"/>
  <c r="Q1336" i="1"/>
  <c r="N1336" i="4" s="1"/>
  <c r="H1337" i="4"/>
  <c r="K1337" i="1"/>
  <c r="R1341" i="1"/>
  <c r="Q1341" i="1"/>
  <c r="N1341" i="4" s="1"/>
  <c r="E1346" i="1"/>
  <c r="D1346" i="1"/>
  <c r="C1346" i="4" s="1"/>
  <c r="O1353" i="4"/>
  <c r="M1353" i="1"/>
  <c r="K1353" i="4" s="1"/>
  <c r="I1365" i="1"/>
  <c r="G1365" i="4" s="1"/>
  <c r="O1365" i="1"/>
  <c r="M1365" i="4" s="1"/>
  <c r="G1365" i="1"/>
  <c r="E1365" i="4" s="1"/>
  <c r="R1368" i="1"/>
  <c r="Q1368" i="1"/>
  <c r="N1368" i="4" s="1"/>
  <c r="H1369" i="4"/>
  <c r="K1369" i="1"/>
  <c r="R1373" i="1"/>
  <c r="M1373" i="1" s="1"/>
  <c r="K1373" i="4" s="1"/>
  <c r="Q1373" i="1"/>
  <c r="N1373" i="4" s="1"/>
  <c r="O1427" i="4"/>
  <c r="M1427" i="1"/>
  <c r="K1427" i="4" s="1"/>
  <c r="O1456" i="4"/>
  <c r="M1456" i="1"/>
  <c r="K1456" i="4" s="1"/>
  <c r="K1456" i="1"/>
  <c r="O1461" i="4"/>
  <c r="K1461" i="1"/>
  <c r="O1491" i="4"/>
  <c r="M1491" i="1"/>
  <c r="K1491" i="4" s="1"/>
  <c r="K1507" i="1"/>
  <c r="N1507" i="1" s="1"/>
  <c r="N1516" i="1"/>
  <c r="M1520" i="1"/>
  <c r="K1520" i="1"/>
  <c r="K1571" i="1"/>
  <c r="N1571" i="1" s="1"/>
  <c r="N1580" i="1"/>
  <c r="M1584" i="1"/>
  <c r="K1584" i="1"/>
  <c r="K1635" i="1"/>
  <c r="N1635" i="1" s="1"/>
  <c r="N1644" i="1"/>
  <c r="M1648" i="1"/>
  <c r="K1648" i="1"/>
  <c r="K1699" i="1"/>
  <c r="N1699" i="1" s="1"/>
  <c r="N1708" i="1"/>
  <c r="O1110" i="1"/>
  <c r="M1110" i="4" s="1"/>
  <c r="I1112" i="1"/>
  <c r="G1112" i="4" s="1"/>
  <c r="O1120" i="1"/>
  <c r="M1120" i="4" s="1"/>
  <c r="G1120" i="1"/>
  <c r="E1120" i="4" s="1"/>
  <c r="H1125" i="1"/>
  <c r="F1125" i="4" s="1"/>
  <c r="M1127" i="1"/>
  <c r="K1127" i="4" s="1"/>
  <c r="M1133" i="1"/>
  <c r="K1133" i="4" s="1"/>
  <c r="O1133" i="1"/>
  <c r="M1133" i="4" s="1"/>
  <c r="H1134" i="1"/>
  <c r="F1134" i="4" s="1"/>
  <c r="R1134" i="1"/>
  <c r="D1137" i="1"/>
  <c r="C1137" i="4" s="1"/>
  <c r="M1137" i="1"/>
  <c r="K1137" i="4" s="1"/>
  <c r="G1138" i="1"/>
  <c r="E1138" i="4" s="1"/>
  <c r="H1140" i="4"/>
  <c r="O1142" i="1"/>
  <c r="M1142" i="4" s="1"/>
  <c r="G1143" i="1"/>
  <c r="E1143" i="4" s="1"/>
  <c r="I1144" i="1"/>
  <c r="G1144" i="4" s="1"/>
  <c r="K1145" i="1"/>
  <c r="D1146" i="1"/>
  <c r="C1146" i="4" s="1"/>
  <c r="H1147" i="1"/>
  <c r="F1147" i="4" s="1"/>
  <c r="Q1147" i="1"/>
  <c r="N1147" i="4" s="1"/>
  <c r="M1150" i="1"/>
  <c r="K1150" i="4" s="1"/>
  <c r="O1152" i="1"/>
  <c r="M1152" i="4" s="1"/>
  <c r="G1152" i="1"/>
  <c r="E1152" i="4" s="1"/>
  <c r="E1155" i="1"/>
  <c r="D1155" i="4" s="1"/>
  <c r="H1157" i="1"/>
  <c r="F1157" i="4" s="1"/>
  <c r="Q1157" i="1"/>
  <c r="N1157" i="4" s="1"/>
  <c r="M1159" i="1"/>
  <c r="K1159" i="4" s="1"/>
  <c r="D1160" i="1"/>
  <c r="C1160" i="4" s="1"/>
  <c r="M1165" i="1"/>
  <c r="K1165" i="4" s="1"/>
  <c r="O1165" i="1"/>
  <c r="M1165" i="4" s="1"/>
  <c r="H1166" i="1"/>
  <c r="F1166" i="4" s="1"/>
  <c r="R1166" i="1"/>
  <c r="K1166" i="1" s="1"/>
  <c r="D1169" i="1"/>
  <c r="C1169" i="4" s="1"/>
  <c r="M1169" i="1"/>
  <c r="K1169" i="4" s="1"/>
  <c r="G1170" i="1"/>
  <c r="E1170" i="4" s="1"/>
  <c r="H1172" i="4"/>
  <c r="O1174" i="1"/>
  <c r="M1174" i="4" s="1"/>
  <c r="G1175" i="1"/>
  <c r="E1175" i="4" s="1"/>
  <c r="I1176" i="1"/>
  <c r="G1176" i="4" s="1"/>
  <c r="K1177" i="1"/>
  <c r="D1178" i="1"/>
  <c r="C1178" i="4" s="1"/>
  <c r="H1179" i="1"/>
  <c r="F1179" i="4" s="1"/>
  <c r="Q1179" i="1"/>
  <c r="N1179" i="4" s="1"/>
  <c r="M1182" i="1"/>
  <c r="K1182" i="4" s="1"/>
  <c r="O1184" i="1"/>
  <c r="M1184" i="4" s="1"/>
  <c r="G1184" i="1"/>
  <c r="E1184" i="4" s="1"/>
  <c r="E1187" i="1"/>
  <c r="D1187" i="4" s="1"/>
  <c r="H1189" i="1"/>
  <c r="F1189" i="4" s="1"/>
  <c r="Q1189" i="1"/>
  <c r="N1189" i="4" s="1"/>
  <c r="M1191" i="1"/>
  <c r="K1191" i="4" s="1"/>
  <c r="D1192" i="1"/>
  <c r="C1192" i="4" s="1"/>
  <c r="M1197" i="1"/>
  <c r="K1197" i="4" s="1"/>
  <c r="O1197" i="1"/>
  <c r="M1197" i="4" s="1"/>
  <c r="H1198" i="1"/>
  <c r="F1198" i="4" s="1"/>
  <c r="R1198" i="1"/>
  <c r="D1201" i="1"/>
  <c r="C1201" i="4" s="1"/>
  <c r="M1201" i="1"/>
  <c r="K1201" i="4" s="1"/>
  <c r="G1202" i="1"/>
  <c r="E1202" i="4" s="1"/>
  <c r="H1204" i="4"/>
  <c r="O1206" i="1"/>
  <c r="M1206" i="4" s="1"/>
  <c r="G1207" i="1"/>
  <c r="E1207" i="4" s="1"/>
  <c r="I1208" i="1"/>
  <c r="G1208" i="4" s="1"/>
  <c r="K1209" i="1"/>
  <c r="D1210" i="1"/>
  <c r="C1210" i="4" s="1"/>
  <c r="H1211" i="1"/>
  <c r="F1211" i="4" s="1"/>
  <c r="Q1211" i="1"/>
  <c r="N1211" i="4" s="1"/>
  <c r="M1214" i="1"/>
  <c r="K1214" i="4" s="1"/>
  <c r="O1216" i="1"/>
  <c r="M1216" i="4" s="1"/>
  <c r="G1216" i="1"/>
  <c r="E1216" i="4" s="1"/>
  <c r="E1219" i="1"/>
  <c r="D1219" i="4" s="1"/>
  <c r="H1221" i="1"/>
  <c r="F1221" i="4" s="1"/>
  <c r="Q1221" i="1"/>
  <c r="N1221" i="4" s="1"/>
  <c r="M1223" i="1"/>
  <c r="K1223" i="4" s="1"/>
  <c r="D1224" i="1"/>
  <c r="C1224" i="4" s="1"/>
  <c r="M1229" i="1"/>
  <c r="K1229" i="4" s="1"/>
  <c r="O1229" i="1"/>
  <c r="M1229" i="4" s="1"/>
  <c r="H1230" i="1"/>
  <c r="F1230" i="4" s="1"/>
  <c r="R1230" i="1"/>
  <c r="D1233" i="1"/>
  <c r="C1233" i="4" s="1"/>
  <c r="M1233" i="1"/>
  <c r="K1233" i="4" s="1"/>
  <c r="G1234" i="1"/>
  <c r="E1234" i="4" s="1"/>
  <c r="H1236" i="4"/>
  <c r="K1236" i="1"/>
  <c r="O1238" i="1"/>
  <c r="M1238" i="4" s="1"/>
  <c r="G1239" i="1"/>
  <c r="E1239" i="4" s="1"/>
  <c r="I1240" i="1"/>
  <c r="G1240" i="4" s="1"/>
  <c r="D1242" i="1"/>
  <c r="C1242" i="4" s="1"/>
  <c r="H1243" i="1"/>
  <c r="F1243" i="4" s="1"/>
  <c r="Q1243" i="1"/>
  <c r="N1243" i="4" s="1"/>
  <c r="M1246" i="1"/>
  <c r="K1246" i="4" s="1"/>
  <c r="O1248" i="1"/>
  <c r="M1248" i="4" s="1"/>
  <c r="G1248" i="1"/>
  <c r="E1248" i="4" s="1"/>
  <c r="E1251" i="1"/>
  <c r="D1251" i="4" s="1"/>
  <c r="H1253" i="1"/>
  <c r="F1253" i="4" s="1"/>
  <c r="Q1253" i="1"/>
  <c r="N1253" i="4" s="1"/>
  <c r="K1254" i="1"/>
  <c r="M1255" i="1"/>
  <c r="K1255" i="4" s="1"/>
  <c r="D1256" i="1"/>
  <c r="C1256" i="4" s="1"/>
  <c r="M1260" i="1"/>
  <c r="K1260" i="4" s="1"/>
  <c r="M1261" i="1"/>
  <c r="K1261" i="4" s="1"/>
  <c r="O1261" i="1"/>
  <c r="M1261" i="4" s="1"/>
  <c r="H1262" i="1"/>
  <c r="F1262" i="4" s="1"/>
  <c r="R1262" i="1"/>
  <c r="K1264" i="1"/>
  <c r="D1265" i="1"/>
  <c r="C1265" i="4" s="1"/>
  <c r="M1265" i="1"/>
  <c r="K1265" i="4" s="1"/>
  <c r="G1266" i="1"/>
  <c r="E1266" i="4" s="1"/>
  <c r="H1268" i="4"/>
  <c r="K1268" i="1"/>
  <c r="O1270" i="1"/>
  <c r="M1270" i="4" s="1"/>
  <c r="G1271" i="1"/>
  <c r="E1271" i="4" s="1"/>
  <c r="I1272" i="1"/>
  <c r="G1272" i="4" s="1"/>
  <c r="D1274" i="1"/>
  <c r="C1274" i="4" s="1"/>
  <c r="H1275" i="1"/>
  <c r="F1275" i="4" s="1"/>
  <c r="Q1275" i="1"/>
  <c r="N1275" i="4" s="1"/>
  <c r="M1278" i="1"/>
  <c r="K1278" i="4" s="1"/>
  <c r="O1280" i="1"/>
  <c r="M1280" i="4" s="1"/>
  <c r="G1280" i="1"/>
  <c r="E1280" i="4" s="1"/>
  <c r="E1283" i="1"/>
  <c r="D1283" i="4" s="1"/>
  <c r="H1285" i="1"/>
  <c r="F1285" i="4" s="1"/>
  <c r="Q1285" i="1"/>
  <c r="N1285" i="4" s="1"/>
  <c r="K1286" i="1"/>
  <c r="M1287" i="1"/>
  <c r="K1287" i="4" s="1"/>
  <c r="D1288" i="1"/>
  <c r="C1288" i="4" s="1"/>
  <c r="M1292" i="1"/>
  <c r="K1292" i="4" s="1"/>
  <c r="M1293" i="1"/>
  <c r="K1293" i="4" s="1"/>
  <c r="O1293" i="1"/>
  <c r="M1293" i="4" s="1"/>
  <c r="H1294" i="1"/>
  <c r="F1294" i="4" s="1"/>
  <c r="R1294" i="1"/>
  <c r="K1294" i="1" s="1"/>
  <c r="K1296" i="1"/>
  <c r="D1297" i="1"/>
  <c r="C1297" i="4" s="1"/>
  <c r="M1297" i="1"/>
  <c r="K1297" i="4" s="1"/>
  <c r="G1298" i="1"/>
  <c r="E1298" i="4" s="1"/>
  <c r="H1300" i="4"/>
  <c r="K1300" i="1"/>
  <c r="O1302" i="1"/>
  <c r="M1302" i="4" s="1"/>
  <c r="G1303" i="1"/>
  <c r="E1303" i="4" s="1"/>
  <c r="I1304" i="1"/>
  <c r="G1304" i="4" s="1"/>
  <c r="D1306" i="1"/>
  <c r="C1306" i="4" s="1"/>
  <c r="H1307" i="1"/>
  <c r="F1307" i="4" s="1"/>
  <c r="Q1307" i="1"/>
  <c r="N1307" i="4" s="1"/>
  <c r="M1310" i="1"/>
  <c r="K1310" i="4" s="1"/>
  <c r="O1312" i="1"/>
  <c r="M1312" i="4" s="1"/>
  <c r="G1312" i="1"/>
  <c r="E1312" i="4" s="1"/>
  <c r="E1315" i="1"/>
  <c r="D1315" i="4" s="1"/>
  <c r="H1317" i="1"/>
  <c r="F1317" i="4" s="1"/>
  <c r="Q1317" i="1"/>
  <c r="N1317" i="4" s="1"/>
  <c r="K1318" i="1"/>
  <c r="M1319" i="1"/>
  <c r="K1319" i="4" s="1"/>
  <c r="D1320" i="1"/>
  <c r="C1320" i="4" s="1"/>
  <c r="M1320" i="1"/>
  <c r="K1320" i="4" s="1"/>
  <c r="G1327" i="1"/>
  <c r="E1327" i="4" s="1"/>
  <c r="H1333" i="1"/>
  <c r="F1333" i="4" s="1"/>
  <c r="E1336" i="1"/>
  <c r="D1336" i="4" s="1"/>
  <c r="R1339" i="1"/>
  <c r="E1341" i="1"/>
  <c r="D1341" i="4" s="1"/>
  <c r="D1341" i="1"/>
  <c r="C1341" i="4" s="1"/>
  <c r="M1342" i="1"/>
  <c r="K1342" i="4" s="1"/>
  <c r="H1343" i="1"/>
  <c r="F1343" i="4" s="1"/>
  <c r="O1343" i="1"/>
  <c r="M1343" i="4" s="1"/>
  <c r="G1343" i="1"/>
  <c r="E1343" i="4" s="1"/>
  <c r="M1343" i="1"/>
  <c r="K1343" i="4" s="1"/>
  <c r="K1343" i="1"/>
  <c r="M1346" i="1"/>
  <c r="K1346" i="4" s="1"/>
  <c r="H1346" i="1"/>
  <c r="F1346" i="4" s="1"/>
  <c r="O1346" i="1"/>
  <c r="M1346" i="4" s="1"/>
  <c r="G1346" i="1"/>
  <c r="E1346" i="4" s="1"/>
  <c r="H1350" i="4"/>
  <c r="K1350" i="1"/>
  <c r="H1355" i="4"/>
  <c r="K1355" i="1"/>
  <c r="H1365" i="1"/>
  <c r="F1365" i="4" s="1"/>
  <c r="E1368" i="1"/>
  <c r="D1368" i="4" s="1"/>
  <c r="R1371" i="1"/>
  <c r="K1371" i="1" s="1"/>
  <c r="E1373" i="1"/>
  <c r="D1373" i="4" s="1"/>
  <c r="D1373" i="1"/>
  <c r="C1373" i="4" s="1"/>
  <c r="M1374" i="1"/>
  <c r="K1374" i="4" s="1"/>
  <c r="E1376" i="1"/>
  <c r="D1376" i="4" s="1"/>
  <c r="D1376" i="1"/>
  <c r="C1376" i="4" s="1"/>
  <c r="M1390" i="1"/>
  <c r="K1390" i="4" s="1"/>
  <c r="E1392" i="1"/>
  <c r="D1392" i="4" s="1"/>
  <c r="D1392" i="1"/>
  <c r="C1392" i="4" s="1"/>
  <c r="O1432" i="4"/>
  <c r="M1432" i="1"/>
  <c r="K1432" i="4" s="1"/>
  <c r="K1432" i="1"/>
  <c r="O1437" i="4"/>
  <c r="K1437" i="1"/>
  <c r="O1467" i="4"/>
  <c r="M1467" i="1"/>
  <c r="K1467" i="4" s="1"/>
  <c r="O1496" i="4"/>
  <c r="M1496" i="1"/>
  <c r="K1496" i="4" s="1"/>
  <c r="K1496" i="1"/>
  <c r="O1501" i="4"/>
  <c r="K1501" i="1"/>
  <c r="K1547" i="1"/>
  <c r="N1547" i="1" s="1"/>
  <c r="M1560" i="1"/>
  <c r="K1560" i="1"/>
  <c r="N1561" i="1"/>
  <c r="K1565" i="1"/>
  <c r="K1611" i="1"/>
  <c r="N1611" i="1" s="1"/>
  <c r="M1624" i="1"/>
  <c r="K1624" i="1"/>
  <c r="N1625" i="1"/>
  <c r="K1629" i="1"/>
  <c r="K1675" i="1"/>
  <c r="N1675" i="1" s="1"/>
  <c r="M1688" i="1"/>
  <c r="K1688" i="1"/>
  <c r="N1689" i="1"/>
  <c r="K1693" i="1"/>
  <c r="G939" i="1"/>
  <c r="E939" i="4" s="1"/>
  <c r="G947" i="1"/>
  <c r="E947" i="4" s="1"/>
  <c r="G955" i="1"/>
  <c r="E955" i="4" s="1"/>
  <c r="G963" i="1"/>
  <c r="E963" i="4" s="1"/>
  <c r="G971" i="1"/>
  <c r="E971" i="4" s="1"/>
  <c r="G979" i="1"/>
  <c r="E979" i="4" s="1"/>
  <c r="G987" i="1"/>
  <c r="E987" i="4" s="1"/>
  <c r="G995" i="1"/>
  <c r="E995" i="4" s="1"/>
  <c r="G1003" i="1"/>
  <c r="E1003" i="4" s="1"/>
  <c r="G1011" i="1"/>
  <c r="E1011" i="4" s="1"/>
  <c r="G1019" i="1"/>
  <c r="E1019" i="4" s="1"/>
  <c r="G1027" i="1"/>
  <c r="E1027" i="4" s="1"/>
  <c r="G1035" i="1"/>
  <c r="E1035" i="4" s="1"/>
  <c r="G1043" i="1"/>
  <c r="E1043" i="4" s="1"/>
  <c r="G1051" i="1"/>
  <c r="E1051" i="4" s="1"/>
  <c r="G1059" i="1"/>
  <c r="E1059" i="4" s="1"/>
  <c r="G1067" i="1"/>
  <c r="E1067" i="4" s="1"/>
  <c r="G1075" i="1"/>
  <c r="E1075" i="4" s="1"/>
  <c r="G1083" i="1"/>
  <c r="E1083" i="4" s="1"/>
  <c r="G1091" i="1"/>
  <c r="E1091" i="4" s="1"/>
  <c r="G1099" i="1"/>
  <c r="E1099" i="4" s="1"/>
  <c r="K1105" i="1"/>
  <c r="D1109" i="1"/>
  <c r="C1109" i="4" s="1"/>
  <c r="G1110" i="1"/>
  <c r="E1110" i="4" s="1"/>
  <c r="M1114" i="1"/>
  <c r="K1114" i="4" s="1"/>
  <c r="H1114" i="1"/>
  <c r="F1114" i="4" s="1"/>
  <c r="E1118" i="1"/>
  <c r="D1118" i="4" s="1"/>
  <c r="H1119" i="1"/>
  <c r="F1119" i="4" s="1"/>
  <c r="K1119" i="1"/>
  <c r="H1120" i="1"/>
  <c r="F1120" i="4" s="1"/>
  <c r="Q1120" i="1"/>
  <c r="N1120" i="4" s="1"/>
  <c r="O1123" i="1"/>
  <c r="M1123" i="4" s="1"/>
  <c r="G1123" i="1"/>
  <c r="E1123" i="4" s="1"/>
  <c r="I1125" i="1"/>
  <c r="G1125" i="4" s="1"/>
  <c r="R1129" i="1"/>
  <c r="K1130" i="1"/>
  <c r="G1133" i="1"/>
  <c r="E1133" i="4" s="1"/>
  <c r="I1138" i="1"/>
  <c r="G1138" i="4" s="1"/>
  <c r="K1139" i="1"/>
  <c r="D1141" i="1"/>
  <c r="C1141" i="4" s="1"/>
  <c r="G1142" i="1"/>
  <c r="E1142" i="4" s="1"/>
  <c r="I1143" i="1"/>
  <c r="G1143" i="4" s="1"/>
  <c r="M1146" i="1"/>
  <c r="K1146" i="4" s="1"/>
  <c r="H1146" i="1"/>
  <c r="F1146" i="4" s="1"/>
  <c r="I1147" i="1"/>
  <c r="G1147" i="4" s="1"/>
  <c r="E1150" i="1"/>
  <c r="D1150" i="4" s="1"/>
  <c r="H1151" i="1"/>
  <c r="F1151" i="4" s="1"/>
  <c r="K1151" i="1"/>
  <c r="H1152" i="1"/>
  <c r="F1152" i="4" s="1"/>
  <c r="Q1152" i="1"/>
  <c r="N1152" i="4" s="1"/>
  <c r="O1155" i="1"/>
  <c r="M1155" i="4" s="1"/>
  <c r="G1155" i="1"/>
  <c r="E1155" i="4" s="1"/>
  <c r="I1157" i="1"/>
  <c r="G1157" i="4" s="1"/>
  <c r="R1161" i="1"/>
  <c r="K1162" i="1"/>
  <c r="G1165" i="1"/>
  <c r="E1165" i="4" s="1"/>
  <c r="I1170" i="1"/>
  <c r="G1170" i="4" s="1"/>
  <c r="K1171" i="1"/>
  <c r="D1173" i="1"/>
  <c r="C1173" i="4" s="1"/>
  <c r="G1174" i="1"/>
  <c r="E1174" i="4" s="1"/>
  <c r="I1175" i="1"/>
  <c r="G1175" i="4" s="1"/>
  <c r="M1178" i="1"/>
  <c r="K1178" i="4" s="1"/>
  <c r="H1178" i="1"/>
  <c r="F1178" i="4" s="1"/>
  <c r="I1179" i="1"/>
  <c r="G1179" i="4" s="1"/>
  <c r="E1182" i="1"/>
  <c r="D1182" i="4" s="1"/>
  <c r="H1183" i="1"/>
  <c r="F1183" i="4" s="1"/>
  <c r="K1183" i="1"/>
  <c r="H1184" i="1"/>
  <c r="F1184" i="4" s="1"/>
  <c r="Q1184" i="1"/>
  <c r="N1184" i="4" s="1"/>
  <c r="O1187" i="1"/>
  <c r="M1187" i="4" s="1"/>
  <c r="G1187" i="1"/>
  <c r="E1187" i="4" s="1"/>
  <c r="I1189" i="1"/>
  <c r="G1189" i="4" s="1"/>
  <c r="R1193" i="1"/>
  <c r="K1194" i="1"/>
  <c r="G1197" i="1"/>
  <c r="E1197" i="4" s="1"/>
  <c r="I1202" i="1"/>
  <c r="G1202" i="4" s="1"/>
  <c r="K1203" i="1"/>
  <c r="D1205" i="1"/>
  <c r="C1205" i="4" s="1"/>
  <c r="G1206" i="1"/>
  <c r="E1206" i="4" s="1"/>
  <c r="I1207" i="1"/>
  <c r="G1207" i="4" s="1"/>
  <c r="M1210" i="1"/>
  <c r="K1210" i="4" s="1"/>
  <c r="H1210" i="1"/>
  <c r="F1210" i="4" s="1"/>
  <c r="I1211" i="1"/>
  <c r="G1211" i="4" s="1"/>
  <c r="E1214" i="1"/>
  <c r="D1214" i="4" s="1"/>
  <c r="H1215" i="1"/>
  <c r="F1215" i="4" s="1"/>
  <c r="K1215" i="1"/>
  <c r="H1216" i="1"/>
  <c r="F1216" i="4" s="1"/>
  <c r="Q1216" i="1"/>
  <c r="N1216" i="4" s="1"/>
  <c r="O1219" i="1"/>
  <c r="M1219" i="4" s="1"/>
  <c r="G1219" i="1"/>
  <c r="E1219" i="4" s="1"/>
  <c r="I1221" i="1"/>
  <c r="G1221" i="4" s="1"/>
  <c r="R1225" i="1"/>
  <c r="K1226" i="1"/>
  <c r="G1229" i="1"/>
  <c r="E1229" i="4" s="1"/>
  <c r="I1234" i="1"/>
  <c r="G1234" i="4" s="1"/>
  <c r="K1235" i="1"/>
  <c r="D1237" i="1"/>
  <c r="C1237" i="4" s="1"/>
  <c r="G1238" i="1"/>
  <c r="E1238" i="4" s="1"/>
  <c r="I1239" i="1"/>
  <c r="G1239" i="4" s="1"/>
  <c r="M1242" i="1"/>
  <c r="K1242" i="4" s="1"/>
  <c r="H1242" i="1"/>
  <c r="F1242" i="4" s="1"/>
  <c r="I1243" i="1"/>
  <c r="G1243" i="4" s="1"/>
  <c r="E1246" i="1"/>
  <c r="D1246" i="4" s="1"/>
  <c r="H1247" i="1"/>
  <c r="F1247" i="4" s="1"/>
  <c r="K1247" i="1"/>
  <c r="H1248" i="1"/>
  <c r="F1248" i="4" s="1"/>
  <c r="Q1248" i="1"/>
  <c r="N1248" i="4" s="1"/>
  <c r="O1251" i="1"/>
  <c r="M1251" i="4" s="1"/>
  <c r="G1251" i="1"/>
  <c r="E1251" i="4" s="1"/>
  <c r="I1253" i="1"/>
  <c r="G1253" i="4" s="1"/>
  <c r="R1257" i="1"/>
  <c r="K1258" i="1"/>
  <c r="G1261" i="1"/>
  <c r="E1261" i="4" s="1"/>
  <c r="I1266" i="1"/>
  <c r="G1266" i="4" s="1"/>
  <c r="K1267" i="1"/>
  <c r="D1269" i="1"/>
  <c r="C1269" i="4" s="1"/>
  <c r="G1270" i="1"/>
  <c r="E1270" i="4" s="1"/>
  <c r="I1271" i="1"/>
  <c r="G1271" i="4" s="1"/>
  <c r="M1274" i="1"/>
  <c r="K1274" i="4" s="1"/>
  <c r="H1274" i="1"/>
  <c r="F1274" i="4" s="1"/>
  <c r="I1275" i="1"/>
  <c r="G1275" i="4" s="1"/>
  <c r="K1277" i="1"/>
  <c r="E1278" i="1"/>
  <c r="D1278" i="4" s="1"/>
  <c r="H1279" i="1"/>
  <c r="F1279" i="4" s="1"/>
  <c r="K1279" i="1"/>
  <c r="H1280" i="1"/>
  <c r="F1280" i="4" s="1"/>
  <c r="Q1280" i="1"/>
  <c r="N1280" i="4" s="1"/>
  <c r="O1283" i="1"/>
  <c r="M1283" i="4" s="1"/>
  <c r="G1283" i="1"/>
  <c r="E1283" i="4" s="1"/>
  <c r="I1285" i="1"/>
  <c r="G1285" i="4" s="1"/>
  <c r="R1289" i="1"/>
  <c r="K1290" i="1"/>
  <c r="G1293" i="1"/>
  <c r="E1293" i="4" s="1"/>
  <c r="I1298" i="1"/>
  <c r="G1298" i="4" s="1"/>
  <c r="K1299" i="1"/>
  <c r="D1301" i="1"/>
  <c r="C1301" i="4" s="1"/>
  <c r="G1302" i="1"/>
  <c r="E1302" i="4" s="1"/>
  <c r="I1303" i="1"/>
  <c r="G1303" i="4" s="1"/>
  <c r="M1306" i="1"/>
  <c r="K1306" i="4" s="1"/>
  <c r="H1306" i="1"/>
  <c r="F1306" i="4" s="1"/>
  <c r="I1307" i="1"/>
  <c r="G1307" i="4" s="1"/>
  <c r="K1309" i="1"/>
  <c r="E1310" i="1"/>
  <c r="D1310" i="4" s="1"/>
  <c r="H1311" i="1"/>
  <c r="F1311" i="4" s="1"/>
  <c r="K1311" i="1"/>
  <c r="H1312" i="1"/>
  <c r="F1312" i="4" s="1"/>
  <c r="Q1312" i="1"/>
  <c r="N1312" i="4" s="1"/>
  <c r="O1315" i="1"/>
  <c r="M1315" i="4" s="1"/>
  <c r="G1315" i="1"/>
  <c r="E1315" i="4" s="1"/>
  <c r="Q1316" i="1"/>
  <c r="N1316" i="4" s="1"/>
  <c r="I1317" i="1"/>
  <c r="G1317" i="4" s="1"/>
  <c r="R1321" i="1"/>
  <c r="K1322" i="1"/>
  <c r="I1327" i="1"/>
  <c r="G1327" i="4" s="1"/>
  <c r="I1341" i="1"/>
  <c r="G1341" i="4" s="1"/>
  <c r="O1341" i="1"/>
  <c r="M1341" i="4" s="1"/>
  <c r="G1341" i="1"/>
  <c r="E1341" i="4" s="1"/>
  <c r="I1343" i="1"/>
  <c r="G1343" i="4" s="1"/>
  <c r="R1344" i="1"/>
  <c r="Q1344" i="1"/>
  <c r="N1344" i="4" s="1"/>
  <c r="H1345" i="4"/>
  <c r="K1345" i="1"/>
  <c r="I1346" i="1"/>
  <c r="G1346" i="4" s="1"/>
  <c r="R1349" i="1"/>
  <c r="O1349" i="4" s="1"/>
  <c r="Q1349" i="1"/>
  <c r="N1349" i="4" s="1"/>
  <c r="E1354" i="1"/>
  <c r="D1354" i="4" s="1"/>
  <c r="D1354" i="1"/>
  <c r="C1354" i="4" s="1"/>
  <c r="O1361" i="4"/>
  <c r="M1361" i="1"/>
  <c r="K1361" i="4" s="1"/>
  <c r="I1373" i="1"/>
  <c r="G1373" i="4" s="1"/>
  <c r="O1373" i="1"/>
  <c r="M1373" i="4" s="1"/>
  <c r="G1373" i="1"/>
  <c r="E1373" i="4" s="1"/>
  <c r="M1386" i="1"/>
  <c r="K1386" i="4" s="1"/>
  <c r="K1386" i="1"/>
  <c r="H1386" i="1"/>
  <c r="F1386" i="4" s="1"/>
  <c r="O1386" i="1"/>
  <c r="M1386" i="4" s="1"/>
  <c r="G1386" i="1"/>
  <c r="E1386" i="4" s="1"/>
  <c r="R1387" i="1"/>
  <c r="Q1387" i="1"/>
  <c r="N1387" i="4" s="1"/>
  <c r="E1389" i="1"/>
  <c r="D1389" i="1"/>
  <c r="C1389" i="4" s="1"/>
  <c r="M1402" i="1"/>
  <c r="K1402" i="4" s="1"/>
  <c r="K1402" i="1"/>
  <c r="H1402" i="1"/>
  <c r="F1402" i="4" s="1"/>
  <c r="O1402" i="1"/>
  <c r="M1402" i="4" s="1"/>
  <c r="G1402" i="1"/>
  <c r="E1402" i="4" s="1"/>
  <c r="R1403" i="1"/>
  <c r="K1403" i="1" s="1"/>
  <c r="Q1403" i="1"/>
  <c r="N1403" i="4" s="1"/>
  <c r="E1405" i="1"/>
  <c r="D1405" i="1"/>
  <c r="C1405" i="4" s="1"/>
  <c r="M1411" i="1"/>
  <c r="K1411" i="4" s="1"/>
  <c r="M1419" i="1"/>
  <c r="K1419" i="4" s="1"/>
  <c r="O1443" i="4"/>
  <c r="M1443" i="1"/>
  <c r="K1443" i="4" s="1"/>
  <c r="O1472" i="4"/>
  <c r="M1472" i="1"/>
  <c r="K1472" i="4" s="1"/>
  <c r="K1472" i="1"/>
  <c r="O1477" i="4"/>
  <c r="K1477" i="1"/>
  <c r="N1532" i="1"/>
  <c r="M1536" i="1"/>
  <c r="K1536" i="1"/>
  <c r="N1596" i="1"/>
  <c r="M1600" i="1"/>
  <c r="K1600" i="1"/>
  <c r="N1660" i="1"/>
  <c r="M1664" i="1"/>
  <c r="K1664" i="1"/>
  <c r="N1918" i="1"/>
  <c r="M1109" i="1"/>
  <c r="K1109" i="4" s="1"/>
  <c r="O1109" i="1"/>
  <c r="M1109" i="4" s="1"/>
  <c r="K1112" i="1"/>
  <c r="H1116" i="4"/>
  <c r="K1116" i="1"/>
  <c r="O1118" i="1"/>
  <c r="M1118" i="4" s="1"/>
  <c r="O1128" i="1"/>
  <c r="M1128" i="4" s="1"/>
  <c r="G1128" i="1"/>
  <c r="E1128" i="4" s="1"/>
  <c r="M1135" i="1"/>
  <c r="K1135" i="4" s="1"/>
  <c r="M1141" i="1"/>
  <c r="K1141" i="4" s="1"/>
  <c r="O1141" i="1"/>
  <c r="M1141" i="4" s="1"/>
  <c r="K1144" i="1"/>
  <c r="H1148" i="4"/>
  <c r="K1148" i="1"/>
  <c r="O1150" i="1"/>
  <c r="M1150" i="4" s="1"/>
  <c r="K1153" i="1"/>
  <c r="O1160" i="1"/>
  <c r="M1160" i="4" s="1"/>
  <c r="G1160" i="1"/>
  <c r="E1160" i="4" s="1"/>
  <c r="M1167" i="1"/>
  <c r="K1167" i="4" s="1"/>
  <c r="M1173" i="1"/>
  <c r="K1173" i="4" s="1"/>
  <c r="O1173" i="1"/>
  <c r="M1173" i="4" s="1"/>
  <c r="K1176" i="1"/>
  <c r="H1180" i="4"/>
  <c r="K1180" i="1"/>
  <c r="O1182" i="1"/>
  <c r="M1182" i="4" s="1"/>
  <c r="K1185" i="1"/>
  <c r="O1192" i="1"/>
  <c r="M1192" i="4" s="1"/>
  <c r="G1192" i="1"/>
  <c r="E1192" i="4" s="1"/>
  <c r="M1199" i="1"/>
  <c r="K1199" i="4" s="1"/>
  <c r="M1205" i="1"/>
  <c r="K1205" i="4" s="1"/>
  <c r="O1205" i="1"/>
  <c r="M1205" i="4" s="1"/>
  <c r="K1208" i="1"/>
  <c r="H1212" i="4"/>
  <c r="K1212" i="1"/>
  <c r="O1214" i="1"/>
  <c r="M1214" i="4" s="1"/>
  <c r="K1217" i="1"/>
  <c r="O1224" i="1"/>
  <c r="M1224" i="4" s="1"/>
  <c r="G1224" i="1"/>
  <c r="E1224" i="4" s="1"/>
  <c r="M1231" i="1"/>
  <c r="K1231" i="4" s="1"/>
  <c r="M1237" i="1"/>
  <c r="K1237" i="4" s="1"/>
  <c r="O1237" i="1"/>
  <c r="M1237" i="4" s="1"/>
  <c r="K1240" i="1"/>
  <c r="H1244" i="4"/>
  <c r="K1244" i="1"/>
  <c r="O1246" i="1"/>
  <c r="M1246" i="4" s="1"/>
  <c r="K1249" i="1"/>
  <c r="M1254" i="1"/>
  <c r="K1254" i="4" s="1"/>
  <c r="O1256" i="1"/>
  <c r="M1256" i="4" s="1"/>
  <c r="G1256" i="1"/>
  <c r="E1256" i="4" s="1"/>
  <c r="M1263" i="1"/>
  <c r="K1263" i="4" s="1"/>
  <c r="M1264" i="1"/>
  <c r="K1264" i="4" s="1"/>
  <c r="M1269" i="1"/>
  <c r="K1269" i="4" s="1"/>
  <c r="O1269" i="1"/>
  <c r="M1269" i="4" s="1"/>
  <c r="K1272" i="1"/>
  <c r="H1276" i="4"/>
  <c r="K1276" i="1"/>
  <c r="O1278" i="1"/>
  <c r="M1278" i="4" s="1"/>
  <c r="K1281" i="1"/>
  <c r="M1286" i="1"/>
  <c r="K1286" i="4" s="1"/>
  <c r="O1288" i="1"/>
  <c r="M1288" i="4" s="1"/>
  <c r="G1288" i="1"/>
  <c r="E1288" i="4" s="1"/>
  <c r="M1295" i="1"/>
  <c r="K1295" i="4" s="1"/>
  <c r="M1296" i="1"/>
  <c r="K1296" i="4" s="1"/>
  <c r="M1301" i="1"/>
  <c r="K1301" i="4" s="1"/>
  <c r="O1301" i="1"/>
  <c r="M1301" i="4" s="1"/>
  <c r="K1304" i="1"/>
  <c r="H1308" i="4"/>
  <c r="K1308" i="1"/>
  <c r="O1310" i="1"/>
  <c r="M1310" i="4" s="1"/>
  <c r="K1313" i="1"/>
  <c r="M1318" i="1"/>
  <c r="K1318" i="4" s="1"/>
  <c r="O1320" i="1"/>
  <c r="M1320" i="4" s="1"/>
  <c r="G1320" i="1"/>
  <c r="E1320" i="4" s="1"/>
  <c r="K1325" i="1"/>
  <c r="H1331" i="4"/>
  <c r="K1331" i="1"/>
  <c r="E1349" i="1"/>
  <c r="D1349" i="4" s="1"/>
  <c r="D1349" i="1"/>
  <c r="C1349" i="4" s="1"/>
  <c r="H1351" i="1"/>
  <c r="F1351" i="4" s="1"/>
  <c r="O1351" i="1"/>
  <c r="M1351" i="4" s="1"/>
  <c r="G1351" i="1"/>
  <c r="E1351" i="4" s="1"/>
  <c r="M1351" i="1"/>
  <c r="K1351" i="4" s="1"/>
  <c r="K1351" i="1"/>
  <c r="M1354" i="1"/>
  <c r="K1354" i="4" s="1"/>
  <c r="H1354" i="1"/>
  <c r="F1354" i="4" s="1"/>
  <c r="O1354" i="1"/>
  <c r="M1354" i="4" s="1"/>
  <c r="G1354" i="1"/>
  <c r="E1354" i="4" s="1"/>
  <c r="M1355" i="1"/>
  <c r="K1355" i="4" s="1"/>
  <c r="H1358" i="4"/>
  <c r="K1358" i="1"/>
  <c r="H1363" i="4"/>
  <c r="K1363" i="1"/>
  <c r="H1373" i="1"/>
  <c r="F1373" i="4" s="1"/>
  <c r="O1377" i="4"/>
  <c r="M1377" i="1"/>
  <c r="K1377" i="4" s="1"/>
  <c r="H1382" i="4"/>
  <c r="K1382" i="1"/>
  <c r="R1384" i="1"/>
  <c r="Q1384" i="1"/>
  <c r="N1384" i="4" s="1"/>
  <c r="H1385" i="4"/>
  <c r="K1385" i="1"/>
  <c r="I1389" i="1"/>
  <c r="G1389" i="4" s="1"/>
  <c r="H1389" i="1"/>
  <c r="F1389" i="4" s="1"/>
  <c r="O1389" i="1"/>
  <c r="M1389" i="4" s="1"/>
  <c r="G1389" i="1"/>
  <c r="E1389" i="4" s="1"/>
  <c r="M1389" i="1"/>
  <c r="K1389" i="4" s="1"/>
  <c r="O1393" i="4"/>
  <c r="M1393" i="1"/>
  <c r="K1393" i="4" s="1"/>
  <c r="H1398" i="4"/>
  <c r="K1398" i="1"/>
  <c r="R1400" i="1"/>
  <c r="Q1400" i="1"/>
  <c r="N1400" i="4" s="1"/>
  <c r="H1401" i="4"/>
  <c r="K1401" i="1"/>
  <c r="I1405" i="1"/>
  <c r="G1405" i="4" s="1"/>
  <c r="H1405" i="1"/>
  <c r="F1405" i="4" s="1"/>
  <c r="O1405" i="1"/>
  <c r="M1405" i="4" s="1"/>
  <c r="G1405" i="1"/>
  <c r="E1405" i="4" s="1"/>
  <c r="M1405" i="1"/>
  <c r="K1405" i="4" s="1"/>
  <c r="O1406" i="4"/>
  <c r="M1406" i="1"/>
  <c r="K1406" i="4" s="1"/>
  <c r="E1413" i="1"/>
  <c r="D1413" i="4" s="1"/>
  <c r="D1413" i="1"/>
  <c r="C1413" i="4" s="1"/>
  <c r="O1414" i="4"/>
  <c r="M1414" i="1"/>
  <c r="K1414" i="4" s="1"/>
  <c r="O1448" i="4"/>
  <c r="M1448" i="1"/>
  <c r="K1448" i="4" s="1"/>
  <c r="K1448" i="1"/>
  <c r="O1453" i="4"/>
  <c r="K1453" i="1"/>
  <c r="O1483" i="4"/>
  <c r="M1483" i="1"/>
  <c r="K1483" i="4" s="1"/>
  <c r="M1512" i="1"/>
  <c r="K1512" i="1"/>
  <c r="K1517" i="1"/>
  <c r="K1563" i="1"/>
  <c r="N1563" i="1" s="1"/>
  <c r="M1576" i="1"/>
  <c r="K1576" i="1"/>
  <c r="K1581" i="1"/>
  <c r="K1627" i="1"/>
  <c r="N1627" i="1" s="1"/>
  <c r="M1640" i="1"/>
  <c r="K1640" i="1"/>
  <c r="K1645" i="1"/>
  <c r="K1691" i="1"/>
  <c r="N1691" i="1" s="1"/>
  <c r="M1704" i="1"/>
  <c r="K1704" i="1"/>
  <c r="N1912" i="1"/>
  <c r="M1122" i="1"/>
  <c r="K1122" i="4" s="1"/>
  <c r="H1122" i="1"/>
  <c r="F1122" i="4" s="1"/>
  <c r="H1127" i="1"/>
  <c r="F1127" i="4" s="1"/>
  <c r="K1127" i="1"/>
  <c r="O1131" i="1"/>
  <c r="M1131" i="4" s="1"/>
  <c r="G1131" i="1"/>
  <c r="E1131" i="4" s="1"/>
  <c r="K1138" i="1"/>
  <c r="M1139" i="1"/>
  <c r="K1139" i="4" s="1"/>
  <c r="K1147" i="1"/>
  <c r="M1154" i="1"/>
  <c r="K1154" i="4" s="1"/>
  <c r="H1154" i="1"/>
  <c r="F1154" i="4" s="1"/>
  <c r="H1159" i="1"/>
  <c r="F1159" i="4" s="1"/>
  <c r="K1159" i="1"/>
  <c r="O1163" i="1"/>
  <c r="M1163" i="4" s="1"/>
  <c r="G1163" i="1"/>
  <c r="E1163" i="4" s="1"/>
  <c r="K1170" i="1"/>
  <c r="M1171" i="1"/>
  <c r="K1171" i="4" s="1"/>
  <c r="K1179" i="1"/>
  <c r="M1186" i="1"/>
  <c r="K1186" i="4" s="1"/>
  <c r="H1186" i="1"/>
  <c r="F1186" i="4" s="1"/>
  <c r="H1191" i="1"/>
  <c r="F1191" i="4" s="1"/>
  <c r="K1191" i="1"/>
  <c r="O1195" i="1"/>
  <c r="M1195" i="4" s="1"/>
  <c r="G1195" i="1"/>
  <c r="E1195" i="4" s="1"/>
  <c r="K1202" i="1"/>
  <c r="M1203" i="1"/>
  <c r="K1203" i="4" s="1"/>
  <c r="K1211" i="1"/>
  <c r="M1218" i="1"/>
  <c r="K1218" i="4" s="1"/>
  <c r="H1218" i="1"/>
  <c r="F1218" i="4" s="1"/>
  <c r="K1221" i="1"/>
  <c r="H1223" i="1"/>
  <c r="F1223" i="4" s="1"/>
  <c r="K1223" i="1"/>
  <c r="O1227" i="1"/>
  <c r="M1227" i="4" s="1"/>
  <c r="G1227" i="1"/>
  <c r="E1227" i="4" s="1"/>
  <c r="K1234" i="1"/>
  <c r="M1235" i="1"/>
  <c r="K1235" i="4" s="1"/>
  <c r="K1243" i="1"/>
  <c r="M1250" i="1"/>
  <c r="K1250" i="4" s="1"/>
  <c r="H1250" i="1"/>
  <c r="F1250" i="4" s="1"/>
  <c r="K1253" i="1"/>
  <c r="H1255" i="1"/>
  <c r="F1255" i="4" s="1"/>
  <c r="K1255" i="1"/>
  <c r="O1259" i="1"/>
  <c r="M1259" i="4" s="1"/>
  <c r="G1259" i="1"/>
  <c r="E1259" i="4" s="1"/>
  <c r="K1266" i="1"/>
  <c r="M1267" i="1"/>
  <c r="K1267" i="4" s="1"/>
  <c r="K1275" i="1"/>
  <c r="M1282" i="1"/>
  <c r="K1282" i="4" s="1"/>
  <c r="H1282" i="1"/>
  <c r="F1282" i="4" s="1"/>
  <c r="K1285" i="1"/>
  <c r="H1287" i="1"/>
  <c r="F1287" i="4" s="1"/>
  <c r="K1287" i="1"/>
  <c r="O1291" i="1"/>
  <c r="M1291" i="4" s="1"/>
  <c r="G1291" i="1"/>
  <c r="E1291" i="4" s="1"/>
  <c r="K1298" i="1"/>
  <c r="M1299" i="1"/>
  <c r="K1299" i="4" s="1"/>
  <c r="K1307" i="1"/>
  <c r="M1314" i="1"/>
  <c r="K1314" i="4" s="1"/>
  <c r="H1314" i="1"/>
  <c r="F1314" i="4" s="1"/>
  <c r="K1317" i="1"/>
  <c r="H1319" i="1"/>
  <c r="F1319" i="4" s="1"/>
  <c r="K1319" i="1"/>
  <c r="I1323" i="1"/>
  <c r="G1323" i="4" s="1"/>
  <c r="O1323" i="1"/>
  <c r="M1323" i="4" s="1"/>
  <c r="G1323" i="1"/>
  <c r="E1323" i="4" s="1"/>
  <c r="R1328" i="1"/>
  <c r="O1328" i="4" s="1"/>
  <c r="Q1328" i="1"/>
  <c r="N1328" i="4" s="1"/>
  <c r="H1329" i="4"/>
  <c r="K1329" i="1"/>
  <c r="O1337" i="4"/>
  <c r="M1337" i="1"/>
  <c r="K1337" i="4" s="1"/>
  <c r="I1349" i="1"/>
  <c r="G1349" i="4" s="1"/>
  <c r="O1349" i="1"/>
  <c r="M1349" i="4" s="1"/>
  <c r="G1349" i="1"/>
  <c r="E1349" i="4" s="1"/>
  <c r="R1352" i="1"/>
  <c r="Q1352" i="1"/>
  <c r="N1352" i="4" s="1"/>
  <c r="H1353" i="4"/>
  <c r="K1353" i="1"/>
  <c r="R1357" i="1"/>
  <c r="Q1357" i="1"/>
  <c r="N1357" i="4" s="1"/>
  <c r="E1362" i="1"/>
  <c r="D1362" i="4" s="1"/>
  <c r="D1362" i="1"/>
  <c r="C1362" i="4" s="1"/>
  <c r="O1369" i="4"/>
  <c r="M1369" i="1"/>
  <c r="K1369" i="4" s="1"/>
  <c r="M1410" i="1"/>
  <c r="K1410" i="4" s="1"/>
  <c r="K1410" i="1"/>
  <c r="I1410" i="1"/>
  <c r="G1410" i="4" s="1"/>
  <c r="H1410" i="1"/>
  <c r="F1410" i="4" s="1"/>
  <c r="O1410" i="1"/>
  <c r="M1410" i="4" s="1"/>
  <c r="G1410" i="1"/>
  <c r="E1410" i="4" s="1"/>
  <c r="M1418" i="1"/>
  <c r="K1418" i="4" s="1"/>
  <c r="K1418" i="1"/>
  <c r="I1418" i="1"/>
  <c r="G1418" i="4" s="1"/>
  <c r="H1418" i="1"/>
  <c r="F1418" i="4" s="1"/>
  <c r="O1418" i="1"/>
  <c r="M1418" i="4" s="1"/>
  <c r="G1418" i="1"/>
  <c r="E1418" i="4" s="1"/>
  <c r="O1424" i="4"/>
  <c r="M1424" i="1"/>
  <c r="K1424" i="4" s="1"/>
  <c r="K1424" i="1"/>
  <c r="O1429" i="4"/>
  <c r="K1429" i="1"/>
  <c r="O1459" i="4"/>
  <c r="M1459" i="1"/>
  <c r="K1459" i="4" s="1"/>
  <c r="O1488" i="4"/>
  <c r="M1488" i="1"/>
  <c r="K1488" i="4" s="1"/>
  <c r="K1488" i="1"/>
  <c r="O1493" i="4"/>
  <c r="K1493" i="1"/>
  <c r="N1534" i="1"/>
  <c r="K1539" i="1"/>
  <c r="N1539" i="1" s="1"/>
  <c r="N1548" i="1"/>
  <c r="M1552" i="1"/>
  <c r="K1552" i="1"/>
  <c r="N1553" i="1"/>
  <c r="K1557" i="1"/>
  <c r="N1598" i="1"/>
  <c r="K1603" i="1"/>
  <c r="N1603" i="1" s="1"/>
  <c r="N1612" i="1"/>
  <c r="M1616" i="1"/>
  <c r="K1616" i="1"/>
  <c r="N1617" i="1"/>
  <c r="K1621" i="1"/>
  <c r="N1662" i="1"/>
  <c r="K1667" i="1"/>
  <c r="N1667" i="1" s="1"/>
  <c r="N1676" i="1"/>
  <c r="M1680" i="1"/>
  <c r="K1680" i="1"/>
  <c r="N1681" i="1"/>
  <c r="K1685" i="1"/>
  <c r="M1909" i="1"/>
  <c r="I1715" i="1"/>
  <c r="O1728" i="1"/>
  <c r="K1729" i="1"/>
  <c r="O1729" i="1"/>
  <c r="G1729" i="1"/>
  <c r="I1747" i="1"/>
  <c r="O1760" i="1"/>
  <c r="K1761" i="1"/>
  <c r="O1761" i="1"/>
  <c r="G1761" i="1"/>
  <c r="I1779" i="1"/>
  <c r="O1792" i="1"/>
  <c r="K1793" i="1"/>
  <c r="O1793" i="1"/>
  <c r="G1793" i="1"/>
  <c r="I1811" i="1"/>
  <c r="O1824" i="1"/>
  <c r="K1825" i="1"/>
  <c r="O1825" i="1"/>
  <c r="G1825" i="1"/>
  <c r="I1843" i="1"/>
  <c r="O1856" i="1"/>
  <c r="K1857" i="1"/>
  <c r="O1857" i="1"/>
  <c r="G1857" i="1"/>
  <c r="I1875" i="1"/>
  <c r="O1888" i="1"/>
  <c r="K1889" i="1"/>
  <c r="N1889" i="1" s="1"/>
  <c r="O1889" i="1"/>
  <c r="G1889" i="1"/>
  <c r="I1907" i="1"/>
  <c r="O1920" i="1"/>
  <c r="K1921" i="1"/>
  <c r="N1921" i="1" s="1"/>
  <c r="O1921" i="1"/>
  <c r="G1921" i="1"/>
  <c r="E1939" i="1"/>
  <c r="D1939" i="1"/>
  <c r="E1947" i="1"/>
  <c r="D1947" i="1"/>
  <c r="E1955" i="1"/>
  <c r="D1955" i="1"/>
  <c r="E1963" i="1"/>
  <c r="D1963" i="1"/>
  <c r="E1971" i="1"/>
  <c r="D1971" i="1"/>
  <c r="E1979" i="1"/>
  <c r="D1979" i="1"/>
  <c r="E1987" i="1"/>
  <c r="D1987" i="1"/>
  <c r="E1995" i="1"/>
  <c r="D1995" i="1"/>
  <c r="I2003" i="1"/>
  <c r="H2003" i="1"/>
  <c r="M2003" i="1"/>
  <c r="N2009" i="1"/>
  <c r="H2020" i="1"/>
  <c r="O2020" i="1"/>
  <c r="G2020" i="1"/>
  <c r="K2020" i="1"/>
  <c r="R2022" i="1"/>
  <c r="Q2022" i="1"/>
  <c r="E2031" i="1"/>
  <c r="K2031" i="1" s="1"/>
  <c r="D2031" i="1"/>
  <c r="I2035" i="1"/>
  <c r="H2035" i="1"/>
  <c r="M2035" i="1"/>
  <c r="N2041" i="1"/>
  <c r="H2052" i="1"/>
  <c r="O2052" i="1"/>
  <c r="G2052" i="1"/>
  <c r="K2052" i="1"/>
  <c r="R2054" i="1"/>
  <c r="Q2054" i="1"/>
  <c r="E2063" i="1"/>
  <c r="K2063" i="1" s="1"/>
  <c r="D2063" i="1"/>
  <c r="I2067" i="1"/>
  <c r="H2067" i="1"/>
  <c r="M2067" i="1"/>
  <c r="H2084" i="1"/>
  <c r="O2084" i="1"/>
  <c r="G2084" i="1"/>
  <c r="K2084" i="1"/>
  <c r="R2086" i="1"/>
  <c r="Q2086" i="1"/>
  <c r="E2095" i="1"/>
  <c r="K2095" i="1" s="1"/>
  <c r="D2095" i="1"/>
  <c r="I2099" i="1"/>
  <c r="H2099" i="1"/>
  <c r="M2099" i="1"/>
  <c r="N2105" i="1"/>
  <c r="H2116" i="1"/>
  <c r="O2116" i="1"/>
  <c r="G2116" i="1"/>
  <c r="K2116" i="1"/>
  <c r="R2118" i="1"/>
  <c r="Q2118" i="1"/>
  <c r="E2127" i="1"/>
  <c r="K2127" i="1" s="1"/>
  <c r="D2127" i="1"/>
  <c r="I2131" i="1"/>
  <c r="H2131" i="1"/>
  <c r="M2131" i="1"/>
  <c r="K2137" i="1"/>
  <c r="N2137" i="1" s="1"/>
  <c r="H2148" i="1"/>
  <c r="O2148" i="1"/>
  <c r="G2148" i="1"/>
  <c r="K2148" i="1"/>
  <c r="R2150" i="1"/>
  <c r="Q2150" i="1"/>
  <c r="E2159" i="1"/>
  <c r="D2159" i="1"/>
  <c r="I2163" i="1"/>
  <c r="H2163" i="1"/>
  <c r="M2163" i="1"/>
  <c r="K2169" i="1"/>
  <c r="N2169" i="1" s="1"/>
  <c r="H2180" i="1"/>
  <c r="O2180" i="1"/>
  <c r="G2180" i="1"/>
  <c r="K2180" i="1"/>
  <c r="R2182" i="1"/>
  <c r="Q2182" i="1"/>
  <c r="E2191" i="1"/>
  <c r="K2191" i="1" s="1"/>
  <c r="D2191" i="1"/>
  <c r="I2195" i="1"/>
  <c r="H2195" i="1"/>
  <c r="M2195" i="1"/>
  <c r="K2201" i="1"/>
  <c r="N2201" i="1" s="1"/>
  <c r="H2212" i="1"/>
  <c r="O2212" i="1"/>
  <c r="G2212" i="1"/>
  <c r="K2212" i="1"/>
  <c r="R2214" i="1"/>
  <c r="Q2214" i="1"/>
  <c r="M2231" i="1"/>
  <c r="I2231" i="1"/>
  <c r="H2231" i="1"/>
  <c r="K2233" i="1"/>
  <c r="N2233" i="1" s="1"/>
  <c r="E2251" i="1"/>
  <c r="K2251" i="1" s="1"/>
  <c r="D2251" i="1"/>
  <c r="R2254" i="1"/>
  <c r="Q2254" i="1"/>
  <c r="M2274" i="1"/>
  <c r="K2274" i="1"/>
  <c r="M2326" i="1"/>
  <c r="K2326" i="1"/>
  <c r="M2330" i="1"/>
  <c r="K2330" i="1"/>
  <c r="K2337" i="1"/>
  <c r="N2337" i="1" s="1"/>
  <c r="M2390" i="1"/>
  <c r="K2390" i="1"/>
  <c r="M2394" i="1"/>
  <c r="K2394" i="1"/>
  <c r="K2401" i="1"/>
  <c r="N2401" i="1" s="1"/>
  <c r="M2454" i="1"/>
  <c r="K2454" i="1"/>
  <c r="M2458" i="1"/>
  <c r="K2458" i="1"/>
  <c r="K2465" i="1"/>
  <c r="N2465" i="1" s="1"/>
  <c r="M1332" i="1"/>
  <c r="K1332" i="4" s="1"/>
  <c r="I1336" i="1"/>
  <c r="G1336" i="4" s="1"/>
  <c r="M1340" i="1"/>
  <c r="K1340" i="4" s="1"/>
  <c r="I1344" i="1"/>
  <c r="G1344" i="4" s="1"/>
  <c r="M1348" i="1"/>
  <c r="K1348" i="4" s="1"/>
  <c r="I1352" i="1"/>
  <c r="G1352" i="4" s="1"/>
  <c r="M1356" i="1"/>
  <c r="K1356" i="4" s="1"/>
  <c r="I1360" i="1"/>
  <c r="G1360" i="4" s="1"/>
  <c r="M1364" i="1"/>
  <c r="K1364" i="4" s="1"/>
  <c r="I1368" i="1"/>
  <c r="G1368" i="4" s="1"/>
  <c r="M1372" i="1"/>
  <c r="K1372" i="4" s="1"/>
  <c r="I1376" i="1"/>
  <c r="G1376" i="4" s="1"/>
  <c r="M1380" i="1"/>
  <c r="K1380" i="4" s="1"/>
  <c r="I1384" i="1"/>
  <c r="G1384" i="4" s="1"/>
  <c r="M1388" i="1"/>
  <c r="K1388" i="4" s="1"/>
  <c r="I1392" i="1"/>
  <c r="G1392" i="4" s="1"/>
  <c r="M1396" i="1"/>
  <c r="K1396" i="4" s="1"/>
  <c r="I1400" i="1"/>
  <c r="G1400" i="4" s="1"/>
  <c r="M1404" i="1"/>
  <c r="K1404" i="4" s="1"/>
  <c r="I1408" i="1"/>
  <c r="G1408" i="4" s="1"/>
  <c r="M1412" i="1"/>
  <c r="K1412" i="4" s="1"/>
  <c r="I1416" i="1"/>
  <c r="G1416" i="4" s="1"/>
  <c r="M1420" i="1"/>
  <c r="K1420" i="4" s="1"/>
  <c r="D1421" i="1"/>
  <c r="C1421" i="4" s="1"/>
  <c r="K1422" i="1"/>
  <c r="I1424" i="1"/>
  <c r="G1424" i="4" s="1"/>
  <c r="Q1424" i="1"/>
  <c r="N1424" i="4" s="1"/>
  <c r="G1426" i="1"/>
  <c r="E1426" i="4" s="1"/>
  <c r="O1426" i="1"/>
  <c r="M1426" i="4" s="1"/>
  <c r="M1428" i="1"/>
  <c r="K1428" i="4" s="1"/>
  <c r="D1429" i="1"/>
  <c r="C1429" i="4" s="1"/>
  <c r="K1430" i="1"/>
  <c r="I1432" i="1"/>
  <c r="G1432" i="4" s="1"/>
  <c r="Q1432" i="1"/>
  <c r="N1432" i="4" s="1"/>
  <c r="G1434" i="1"/>
  <c r="E1434" i="4" s="1"/>
  <c r="O1434" i="1"/>
  <c r="M1434" i="4" s="1"/>
  <c r="M1436" i="1"/>
  <c r="K1436" i="4" s="1"/>
  <c r="D1437" i="1"/>
  <c r="C1437" i="4" s="1"/>
  <c r="K1438" i="1"/>
  <c r="I1440" i="1"/>
  <c r="G1440" i="4" s="1"/>
  <c r="Q1440" i="1"/>
  <c r="N1440" i="4" s="1"/>
  <c r="G1442" i="1"/>
  <c r="E1442" i="4" s="1"/>
  <c r="O1442" i="1"/>
  <c r="M1442" i="4" s="1"/>
  <c r="M1444" i="1"/>
  <c r="K1444" i="4" s="1"/>
  <c r="D1445" i="1"/>
  <c r="C1445" i="4" s="1"/>
  <c r="K1446" i="1"/>
  <c r="I1448" i="1"/>
  <c r="G1448" i="4" s="1"/>
  <c r="Q1448" i="1"/>
  <c r="N1448" i="4" s="1"/>
  <c r="G1450" i="1"/>
  <c r="E1450" i="4" s="1"/>
  <c r="O1450" i="1"/>
  <c r="M1450" i="4" s="1"/>
  <c r="M1452" i="1"/>
  <c r="K1452" i="4" s="1"/>
  <c r="D1453" i="1"/>
  <c r="C1453" i="4" s="1"/>
  <c r="K1454" i="1"/>
  <c r="I1456" i="1"/>
  <c r="G1456" i="4" s="1"/>
  <c r="Q1456" i="1"/>
  <c r="N1456" i="4" s="1"/>
  <c r="G1458" i="1"/>
  <c r="E1458" i="4" s="1"/>
  <c r="O1458" i="1"/>
  <c r="M1458" i="4" s="1"/>
  <c r="M1460" i="1"/>
  <c r="K1460" i="4" s="1"/>
  <c r="D1461" i="1"/>
  <c r="C1461" i="4" s="1"/>
  <c r="K1462" i="1"/>
  <c r="I1464" i="1"/>
  <c r="G1464" i="4" s="1"/>
  <c r="Q1464" i="1"/>
  <c r="N1464" i="4" s="1"/>
  <c r="G1466" i="1"/>
  <c r="E1466" i="4" s="1"/>
  <c r="O1466" i="1"/>
  <c r="M1466" i="4" s="1"/>
  <c r="M1468" i="1"/>
  <c r="K1468" i="4" s="1"/>
  <c r="D1469" i="1"/>
  <c r="C1469" i="4" s="1"/>
  <c r="K1470" i="1"/>
  <c r="I1472" i="1"/>
  <c r="G1472" i="4" s="1"/>
  <c r="Q1472" i="1"/>
  <c r="N1472" i="4" s="1"/>
  <c r="G1474" i="1"/>
  <c r="E1474" i="4" s="1"/>
  <c r="O1474" i="1"/>
  <c r="M1474" i="4" s="1"/>
  <c r="M1476" i="1"/>
  <c r="K1476" i="4" s="1"/>
  <c r="D1477" i="1"/>
  <c r="C1477" i="4" s="1"/>
  <c r="K1478" i="1"/>
  <c r="I1480" i="1"/>
  <c r="G1480" i="4" s="1"/>
  <c r="Q1480" i="1"/>
  <c r="N1480" i="4" s="1"/>
  <c r="G1482" i="1"/>
  <c r="E1482" i="4" s="1"/>
  <c r="O1482" i="1"/>
  <c r="M1482" i="4" s="1"/>
  <c r="M1484" i="1"/>
  <c r="K1484" i="4" s="1"/>
  <c r="D1485" i="1"/>
  <c r="C1485" i="4" s="1"/>
  <c r="K1486" i="1"/>
  <c r="I1488" i="1"/>
  <c r="G1488" i="4" s="1"/>
  <c r="Q1488" i="1"/>
  <c r="N1488" i="4" s="1"/>
  <c r="G1490" i="1"/>
  <c r="E1490" i="4" s="1"/>
  <c r="O1490" i="1"/>
  <c r="M1490" i="4" s="1"/>
  <c r="M1492" i="1"/>
  <c r="K1492" i="4" s="1"/>
  <c r="D1493" i="1"/>
  <c r="C1493" i="4" s="1"/>
  <c r="K1494" i="1"/>
  <c r="I1496" i="1"/>
  <c r="G1496" i="4" s="1"/>
  <c r="Q1496" i="1"/>
  <c r="N1496" i="4" s="1"/>
  <c r="G1498" i="1"/>
  <c r="E1498" i="4" s="1"/>
  <c r="O1498" i="1"/>
  <c r="M1498" i="4" s="1"/>
  <c r="M1500" i="1"/>
  <c r="K1500" i="4" s="1"/>
  <c r="D1501" i="1"/>
  <c r="C1501" i="4" s="1"/>
  <c r="I1504" i="1"/>
  <c r="Q1504" i="1"/>
  <c r="G1506" i="1"/>
  <c r="O1506" i="1"/>
  <c r="D1509" i="1"/>
  <c r="I1512" i="1"/>
  <c r="Q1512" i="1"/>
  <c r="G1514" i="1"/>
  <c r="O1514" i="1"/>
  <c r="D1517" i="1"/>
  <c r="I1520" i="1"/>
  <c r="Q1520" i="1"/>
  <c r="G1522" i="1"/>
  <c r="O1522" i="1"/>
  <c r="D1525" i="1"/>
  <c r="I1528" i="1"/>
  <c r="Q1528" i="1"/>
  <c r="G1530" i="1"/>
  <c r="O1530" i="1"/>
  <c r="D1533" i="1"/>
  <c r="I1536" i="1"/>
  <c r="Q1536" i="1"/>
  <c r="G1538" i="1"/>
  <c r="O1538" i="1"/>
  <c r="D1541" i="1"/>
  <c r="I1544" i="1"/>
  <c r="Q1544" i="1"/>
  <c r="G1546" i="1"/>
  <c r="O1546" i="1"/>
  <c r="D1549" i="1"/>
  <c r="I1552" i="1"/>
  <c r="Q1552" i="1"/>
  <c r="G1554" i="1"/>
  <c r="O1554" i="1"/>
  <c r="D1557" i="1"/>
  <c r="I1560" i="1"/>
  <c r="Q1560" i="1"/>
  <c r="G1562" i="1"/>
  <c r="O1562" i="1"/>
  <c r="D1565" i="1"/>
  <c r="I1568" i="1"/>
  <c r="Q1568" i="1"/>
  <c r="G1570" i="1"/>
  <c r="O1570" i="1"/>
  <c r="D1573" i="1"/>
  <c r="I1576" i="1"/>
  <c r="Q1576" i="1"/>
  <c r="G1578" i="1"/>
  <c r="O1578" i="1"/>
  <c r="D1581" i="1"/>
  <c r="I1584" i="1"/>
  <c r="Q1584" i="1"/>
  <c r="G1586" i="1"/>
  <c r="O1586" i="1"/>
  <c r="D1589" i="1"/>
  <c r="I1592" i="1"/>
  <c r="Q1592" i="1"/>
  <c r="G1594" i="1"/>
  <c r="O1594" i="1"/>
  <c r="D1597" i="1"/>
  <c r="I1600" i="1"/>
  <c r="Q1600" i="1"/>
  <c r="G1602" i="1"/>
  <c r="O1602" i="1"/>
  <c r="D1605" i="1"/>
  <c r="I1608" i="1"/>
  <c r="Q1608" i="1"/>
  <c r="G1610" i="1"/>
  <c r="O1610" i="1"/>
  <c r="D1613" i="1"/>
  <c r="I1616" i="1"/>
  <c r="Q1616" i="1"/>
  <c r="G1618" i="1"/>
  <c r="O1618" i="1"/>
  <c r="D1621" i="1"/>
  <c r="I1624" i="1"/>
  <c r="Q1624" i="1"/>
  <c r="G1626" i="1"/>
  <c r="O1626" i="1"/>
  <c r="D1629" i="1"/>
  <c r="I1632" i="1"/>
  <c r="Q1632" i="1"/>
  <c r="G1634" i="1"/>
  <c r="O1634" i="1"/>
  <c r="D1637" i="1"/>
  <c r="I1640" i="1"/>
  <c r="Q1640" i="1"/>
  <c r="G1642" i="1"/>
  <c r="O1642" i="1"/>
  <c r="D1645" i="1"/>
  <c r="I1648" i="1"/>
  <c r="Q1648" i="1"/>
  <c r="G1650" i="1"/>
  <c r="O1650" i="1"/>
  <c r="D1653" i="1"/>
  <c r="I1656" i="1"/>
  <c r="Q1656" i="1"/>
  <c r="G1658" i="1"/>
  <c r="O1658" i="1"/>
  <c r="D1661" i="1"/>
  <c r="I1664" i="1"/>
  <c r="Q1664" i="1"/>
  <c r="G1666" i="1"/>
  <c r="O1666" i="1"/>
  <c r="D1669" i="1"/>
  <c r="I1672" i="1"/>
  <c r="Q1672" i="1"/>
  <c r="G1674" i="1"/>
  <c r="O1674" i="1"/>
  <c r="D1677" i="1"/>
  <c r="I1680" i="1"/>
  <c r="Q1680" i="1"/>
  <c r="G1682" i="1"/>
  <c r="O1682" i="1"/>
  <c r="D1685" i="1"/>
  <c r="I1688" i="1"/>
  <c r="Q1688" i="1"/>
  <c r="G1690" i="1"/>
  <c r="O1690" i="1"/>
  <c r="D1693" i="1"/>
  <c r="I1696" i="1"/>
  <c r="Q1696" i="1"/>
  <c r="G1698" i="1"/>
  <c r="O1698" i="1"/>
  <c r="D1701" i="1"/>
  <c r="I1704" i="1"/>
  <c r="Q1704" i="1"/>
  <c r="G1706" i="1"/>
  <c r="O1706" i="1"/>
  <c r="D1709" i="1"/>
  <c r="M1714" i="1"/>
  <c r="N1714" i="1" s="1"/>
  <c r="G1715" i="1"/>
  <c r="R1715" i="1"/>
  <c r="M1715" i="1" s="1"/>
  <c r="D1718" i="1"/>
  <c r="I1719" i="1"/>
  <c r="D1723" i="1"/>
  <c r="G1728" i="1"/>
  <c r="H1729" i="1"/>
  <c r="O1732" i="1"/>
  <c r="O1733" i="1"/>
  <c r="G1733" i="1"/>
  <c r="K1733" i="1"/>
  <c r="N1733" i="1" s="1"/>
  <c r="Q1733" i="1"/>
  <c r="Q1734" i="1"/>
  <c r="E1736" i="1"/>
  <c r="K1736" i="1" s="1"/>
  <c r="M1740" i="1"/>
  <c r="M1746" i="1"/>
  <c r="N1746" i="1" s="1"/>
  <c r="G1747" i="1"/>
  <c r="R1747" i="1"/>
  <c r="M1747" i="1" s="1"/>
  <c r="D1750" i="1"/>
  <c r="I1751" i="1"/>
  <c r="D1755" i="1"/>
  <c r="G1760" i="1"/>
  <c r="H1761" i="1"/>
  <c r="O1764" i="1"/>
  <c r="O1765" i="1"/>
  <c r="G1765" i="1"/>
  <c r="K1765" i="1"/>
  <c r="N1765" i="1" s="1"/>
  <c r="Q1765" i="1"/>
  <c r="Q1766" i="1"/>
  <c r="E1768" i="1"/>
  <c r="K1768" i="1" s="1"/>
  <c r="N1768" i="1" s="1"/>
  <c r="M1772" i="1"/>
  <c r="M1778" i="1"/>
  <c r="G1779" i="1"/>
  <c r="R1779" i="1"/>
  <c r="M1779" i="1" s="1"/>
  <c r="D1782" i="1"/>
  <c r="I1783" i="1"/>
  <c r="D1787" i="1"/>
  <c r="G1792" i="1"/>
  <c r="H1793" i="1"/>
  <c r="O1796" i="1"/>
  <c r="O1797" i="1"/>
  <c r="G1797" i="1"/>
  <c r="K1797" i="1"/>
  <c r="N1797" i="1" s="1"/>
  <c r="Q1797" i="1"/>
  <c r="Q1798" i="1"/>
  <c r="E1800" i="1"/>
  <c r="K1800" i="1" s="1"/>
  <c r="N1800" i="1" s="1"/>
  <c r="M1804" i="1"/>
  <c r="M1810" i="1"/>
  <c r="N1810" i="1" s="1"/>
  <c r="G1811" i="1"/>
  <c r="R1811" i="1"/>
  <c r="M1811" i="1" s="1"/>
  <c r="D1814" i="1"/>
  <c r="I1815" i="1"/>
  <c r="D1819" i="1"/>
  <c r="G1824" i="1"/>
  <c r="H1825" i="1"/>
  <c r="O1828" i="1"/>
  <c r="O1829" i="1"/>
  <c r="G1829" i="1"/>
  <c r="K1829" i="1"/>
  <c r="Q1829" i="1"/>
  <c r="Q1830" i="1"/>
  <c r="E1832" i="1"/>
  <c r="K1832" i="1" s="1"/>
  <c r="N1832" i="1" s="1"/>
  <c r="M1836" i="1"/>
  <c r="M1842" i="1"/>
  <c r="N1842" i="1" s="1"/>
  <c r="G1843" i="1"/>
  <c r="R1843" i="1"/>
  <c r="K1843" i="1" s="1"/>
  <c r="D1846" i="1"/>
  <c r="I1847" i="1"/>
  <c r="D1851" i="1"/>
  <c r="G1856" i="1"/>
  <c r="H1857" i="1"/>
  <c r="O1860" i="1"/>
  <c r="O1861" i="1"/>
  <c r="G1861" i="1"/>
  <c r="K1861" i="1"/>
  <c r="Q1861" i="1"/>
  <c r="Q1862" i="1"/>
  <c r="E1864" i="1"/>
  <c r="K1864" i="1" s="1"/>
  <c r="N1864" i="1" s="1"/>
  <c r="M1868" i="1"/>
  <c r="M1874" i="1"/>
  <c r="G1875" i="1"/>
  <c r="R1875" i="1"/>
  <c r="M1875" i="1" s="1"/>
  <c r="D1878" i="1"/>
  <c r="I1879" i="1"/>
  <c r="D1883" i="1"/>
  <c r="G1888" i="1"/>
  <c r="H1889" i="1"/>
  <c r="O1892" i="1"/>
  <c r="O1893" i="1"/>
  <c r="G1893" i="1"/>
  <c r="K1893" i="1"/>
  <c r="Q1893" i="1"/>
  <c r="Q1894" i="1"/>
  <c r="E1896" i="1"/>
  <c r="K1896" i="1" s="1"/>
  <c r="N1896" i="1" s="1"/>
  <c r="M1900" i="1"/>
  <c r="M1906" i="1"/>
  <c r="N1906" i="1" s="1"/>
  <c r="G1907" i="1"/>
  <c r="R1907" i="1"/>
  <c r="M1907" i="1" s="1"/>
  <c r="D1910" i="1"/>
  <c r="I1911" i="1"/>
  <c r="D1915" i="1"/>
  <c r="G1920" i="1"/>
  <c r="H1921" i="1"/>
  <c r="O1924" i="1"/>
  <c r="O1925" i="1"/>
  <c r="G1925" i="1"/>
  <c r="K1925" i="1"/>
  <c r="Q1925" i="1"/>
  <c r="Q1926" i="1"/>
  <c r="E1928" i="1"/>
  <c r="K1928" i="1" s="1"/>
  <c r="N1928" i="1" s="1"/>
  <c r="M1932" i="1"/>
  <c r="K1937" i="1"/>
  <c r="N1937" i="1" s="1"/>
  <c r="I1939" i="1"/>
  <c r="K1945" i="1"/>
  <c r="N1945" i="1" s="1"/>
  <c r="I1947" i="1"/>
  <c r="K1953" i="1"/>
  <c r="N1953" i="1" s="1"/>
  <c r="I1955" i="1"/>
  <c r="I1963" i="1"/>
  <c r="N1969" i="1"/>
  <c r="I1971" i="1"/>
  <c r="N1977" i="1"/>
  <c r="I1979" i="1"/>
  <c r="N1985" i="1"/>
  <c r="I1987" i="1"/>
  <c r="I1995" i="1"/>
  <c r="N2001" i="1"/>
  <c r="K2016" i="1"/>
  <c r="N2016" i="1" s="1"/>
  <c r="H2016" i="1"/>
  <c r="O2016" i="1"/>
  <c r="G2016" i="1"/>
  <c r="R2018" i="1"/>
  <c r="Q2018" i="1"/>
  <c r="E2027" i="1"/>
  <c r="K2027" i="1" s="1"/>
  <c r="D2027" i="1"/>
  <c r="M2031" i="1"/>
  <c r="I2031" i="1"/>
  <c r="H2031" i="1"/>
  <c r="K2048" i="1"/>
  <c r="N2048" i="1" s="1"/>
  <c r="H2048" i="1"/>
  <c r="O2048" i="1"/>
  <c r="G2048" i="1"/>
  <c r="R2050" i="1"/>
  <c r="Q2050" i="1"/>
  <c r="E2059" i="1"/>
  <c r="K2059" i="1" s="1"/>
  <c r="D2059" i="1"/>
  <c r="M2063" i="1"/>
  <c r="I2063" i="1"/>
  <c r="H2063" i="1"/>
  <c r="K2080" i="1"/>
  <c r="N2080" i="1" s="1"/>
  <c r="H2080" i="1"/>
  <c r="O2080" i="1"/>
  <c r="G2080" i="1"/>
  <c r="R2082" i="1"/>
  <c r="Q2082" i="1"/>
  <c r="E2091" i="1"/>
  <c r="K2091" i="1" s="1"/>
  <c r="D2091" i="1"/>
  <c r="M2095" i="1"/>
  <c r="I2095" i="1"/>
  <c r="H2095" i="1"/>
  <c r="K2112" i="1"/>
  <c r="N2112" i="1" s="1"/>
  <c r="H2112" i="1"/>
  <c r="O2112" i="1"/>
  <c r="G2112" i="1"/>
  <c r="R2114" i="1"/>
  <c r="Q2114" i="1"/>
  <c r="E2123" i="1"/>
  <c r="K2123" i="1" s="1"/>
  <c r="D2123" i="1"/>
  <c r="M2127" i="1"/>
  <c r="I2127" i="1"/>
  <c r="H2127" i="1"/>
  <c r="K2144" i="1"/>
  <c r="N2144" i="1" s="1"/>
  <c r="H2144" i="1"/>
  <c r="O2144" i="1"/>
  <c r="G2144" i="1"/>
  <c r="R2146" i="1"/>
  <c r="Q2146" i="1"/>
  <c r="E2155" i="1"/>
  <c r="K2155" i="1" s="1"/>
  <c r="D2155" i="1"/>
  <c r="M2159" i="1"/>
  <c r="I2159" i="1"/>
  <c r="H2159" i="1"/>
  <c r="K2176" i="1"/>
  <c r="H2176" i="1"/>
  <c r="O2176" i="1"/>
  <c r="G2176" i="1"/>
  <c r="R2178" i="1"/>
  <c r="Q2178" i="1"/>
  <c r="E2187" i="1"/>
  <c r="K2187" i="1" s="1"/>
  <c r="D2187" i="1"/>
  <c r="M2191" i="1"/>
  <c r="I2191" i="1"/>
  <c r="H2191" i="1"/>
  <c r="K2208" i="1"/>
  <c r="H2208" i="1"/>
  <c r="O2208" i="1"/>
  <c r="G2208" i="1"/>
  <c r="R2210" i="1"/>
  <c r="Q2210" i="1"/>
  <c r="E2219" i="1"/>
  <c r="K2219" i="1" s="1"/>
  <c r="D2219" i="1"/>
  <c r="R2226" i="1"/>
  <c r="Q2226" i="1"/>
  <c r="H2236" i="1"/>
  <c r="O2236" i="1"/>
  <c r="G2236" i="1"/>
  <c r="M2236" i="1"/>
  <c r="K2236" i="1"/>
  <c r="E2239" i="1"/>
  <c r="K2239" i="1" s="1"/>
  <c r="D2239" i="1"/>
  <c r="R2246" i="1"/>
  <c r="Q2246" i="1"/>
  <c r="K2265" i="1"/>
  <c r="N2265" i="1" s="1"/>
  <c r="K2281" i="1"/>
  <c r="N2281" i="1" s="1"/>
  <c r="M2334" i="1"/>
  <c r="K2334" i="1"/>
  <c r="M2338" i="1"/>
  <c r="K2338" i="1"/>
  <c r="K2345" i="1"/>
  <c r="N2345" i="1" s="1"/>
  <c r="M2398" i="1"/>
  <c r="K2398" i="1"/>
  <c r="M2402" i="1"/>
  <c r="K2402" i="1"/>
  <c r="K2409" i="1"/>
  <c r="N2409" i="1" s="1"/>
  <c r="M2462" i="1"/>
  <c r="K2462" i="1"/>
  <c r="K2481" i="1"/>
  <c r="M2500" i="1"/>
  <c r="K2500" i="1"/>
  <c r="G1331" i="1"/>
  <c r="E1331" i="4" s="1"/>
  <c r="O1331" i="1"/>
  <c r="M1331" i="4" s="1"/>
  <c r="G1339" i="1"/>
  <c r="E1339" i="4" s="1"/>
  <c r="O1339" i="1"/>
  <c r="M1339" i="4" s="1"/>
  <c r="G1347" i="1"/>
  <c r="E1347" i="4" s="1"/>
  <c r="O1347" i="1"/>
  <c r="M1347" i="4" s="1"/>
  <c r="G1355" i="1"/>
  <c r="E1355" i="4" s="1"/>
  <c r="O1355" i="1"/>
  <c r="M1355" i="4" s="1"/>
  <c r="G1363" i="1"/>
  <c r="E1363" i="4" s="1"/>
  <c r="O1363" i="1"/>
  <c r="M1363" i="4" s="1"/>
  <c r="G1371" i="1"/>
  <c r="E1371" i="4" s="1"/>
  <c r="O1371" i="1"/>
  <c r="M1371" i="4" s="1"/>
  <c r="K1375" i="1"/>
  <c r="G1379" i="1"/>
  <c r="E1379" i="4" s="1"/>
  <c r="O1379" i="1"/>
  <c r="M1379" i="4" s="1"/>
  <c r="K1383" i="1"/>
  <c r="G1387" i="1"/>
  <c r="E1387" i="4" s="1"/>
  <c r="O1387" i="1"/>
  <c r="M1387" i="4" s="1"/>
  <c r="K1391" i="1"/>
  <c r="G1395" i="1"/>
  <c r="E1395" i="4" s="1"/>
  <c r="O1395" i="1"/>
  <c r="M1395" i="4" s="1"/>
  <c r="K1399" i="1"/>
  <c r="G1403" i="1"/>
  <c r="E1403" i="4" s="1"/>
  <c r="O1403" i="1"/>
  <c r="M1403" i="4" s="1"/>
  <c r="K1407" i="1"/>
  <c r="G1411" i="1"/>
  <c r="E1411" i="4" s="1"/>
  <c r="O1411" i="1"/>
  <c r="M1411" i="4" s="1"/>
  <c r="M1413" i="1"/>
  <c r="K1413" i="4" s="1"/>
  <c r="K1415" i="1"/>
  <c r="G1419" i="1"/>
  <c r="E1419" i="4" s="1"/>
  <c r="O1419" i="1"/>
  <c r="M1419" i="4" s="1"/>
  <c r="M1421" i="1"/>
  <c r="K1421" i="4" s="1"/>
  <c r="K1423" i="1"/>
  <c r="H1426" i="1"/>
  <c r="F1426" i="4" s="1"/>
  <c r="G1427" i="1"/>
  <c r="E1427" i="4" s="1"/>
  <c r="O1427" i="1"/>
  <c r="M1427" i="4" s="1"/>
  <c r="M1429" i="1"/>
  <c r="K1429" i="4" s="1"/>
  <c r="K1431" i="1"/>
  <c r="H1434" i="1"/>
  <c r="F1434" i="4" s="1"/>
  <c r="G1435" i="1"/>
  <c r="E1435" i="4" s="1"/>
  <c r="O1435" i="1"/>
  <c r="M1435" i="4" s="1"/>
  <c r="M1437" i="1"/>
  <c r="K1437" i="4" s="1"/>
  <c r="K1439" i="1"/>
  <c r="H1442" i="1"/>
  <c r="F1442" i="4" s="1"/>
  <c r="G1443" i="1"/>
  <c r="E1443" i="4" s="1"/>
  <c r="O1443" i="1"/>
  <c r="M1443" i="4" s="1"/>
  <c r="M1445" i="1"/>
  <c r="K1445" i="4" s="1"/>
  <c r="K1447" i="1"/>
  <c r="H1450" i="1"/>
  <c r="F1450" i="4" s="1"/>
  <c r="G1451" i="1"/>
  <c r="E1451" i="4" s="1"/>
  <c r="O1451" i="1"/>
  <c r="M1451" i="4" s="1"/>
  <c r="M1453" i="1"/>
  <c r="K1453" i="4" s="1"/>
  <c r="K1455" i="1"/>
  <c r="H1458" i="1"/>
  <c r="F1458" i="4" s="1"/>
  <c r="G1459" i="1"/>
  <c r="E1459" i="4" s="1"/>
  <c r="O1459" i="1"/>
  <c r="M1459" i="4" s="1"/>
  <c r="M1461" i="1"/>
  <c r="K1461" i="4" s="1"/>
  <c r="K1463" i="1"/>
  <c r="H1466" i="1"/>
  <c r="F1466" i="4" s="1"/>
  <c r="G1467" i="1"/>
  <c r="E1467" i="4" s="1"/>
  <c r="O1467" i="1"/>
  <c r="M1467" i="4" s="1"/>
  <c r="M1469" i="1"/>
  <c r="K1469" i="4" s="1"/>
  <c r="K1471" i="1"/>
  <c r="H1474" i="1"/>
  <c r="F1474" i="4" s="1"/>
  <c r="G1475" i="1"/>
  <c r="E1475" i="4" s="1"/>
  <c r="O1475" i="1"/>
  <c r="M1475" i="4" s="1"/>
  <c r="M1477" i="1"/>
  <c r="K1477" i="4" s="1"/>
  <c r="K1479" i="1"/>
  <c r="H1482" i="1"/>
  <c r="F1482" i="4" s="1"/>
  <c r="G1483" i="1"/>
  <c r="E1483" i="4" s="1"/>
  <c r="O1483" i="1"/>
  <c r="M1483" i="4" s="1"/>
  <c r="M1485" i="1"/>
  <c r="K1485" i="4" s="1"/>
  <c r="K1487" i="1"/>
  <c r="H1490" i="1"/>
  <c r="F1490" i="4" s="1"/>
  <c r="G1491" i="1"/>
  <c r="E1491" i="4" s="1"/>
  <c r="O1491" i="1"/>
  <c r="M1491" i="4" s="1"/>
  <c r="M1493" i="1"/>
  <c r="K1493" i="4" s="1"/>
  <c r="K1495" i="1"/>
  <c r="H1498" i="1"/>
  <c r="F1498" i="4" s="1"/>
  <c r="G1499" i="1"/>
  <c r="E1499" i="4" s="1"/>
  <c r="O1499" i="1"/>
  <c r="M1499" i="4" s="1"/>
  <c r="M1501" i="1"/>
  <c r="K1501" i="4" s="1"/>
  <c r="K1503" i="1"/>
  <c r="H1506" i="1"/>
  <c r="G1507" i="1"/>
  <c r="O1507" i="1"/>
  <c r="M1509" i="1"/>
  <c r="K1511" i="1"/>
  <c r="H1514" i="1"/>
  <c r="G1515" i="1"/>
  <c r="O1515" i="1"/>
  <c r="M1517" i="1"/>
  <c r="K1519" i="1"/>
  <c r="H1522" i="1"/>
  <c r="G1523" i="1"/>
  <c r="O1523" i="1"/>
  <c r="M1525" i="1"/>
  <c r="N1525" i="1" s="1"/>
  <c r="K1527" i="1"/>
  <c r="H1530" i="1"/>
  <c r="G1531" i="1"/>
  <c r="O1531" i="1"/>
  <c r="M1533" i="1"/>
  <c r="N1533" i="1" s="1"/>
  <c r="K1535" i="1"/>
  <c r="H1538" i="1"/>
  <c r="G1539" i="1"/>
  <c r="O1539" i="1"/>
  <c r="M1541" i="1"/>
  <c r="N1541" i="1" s="1"/>
  <c r="K1543" i="1"/>
  <c r="H1546" i="1"/>
  <c r="G1547" i="1"/>
  <c r="O1547" i="1"/>
  <c r="M1549" i="1"/>
  <c r="N1549" i="1" s="1"/>
  <c r="K1551" i="1"/>
  <c r="H1554" i="1"/>
  <c r="G1555" i="1"/>
  <c r="O1555" i="1"/>
  <c r="M1557" i="1"/>
  <c r="K1559" i="1"/>
  <c r="H1562" i="1"/>
  <c r="G1563" i="1"/>
  <c r="O1563" i="1"/>
  <c r="M1565" i="1"/>
  <c r="K1567" i="1"/>
  <c r="H1570" i="1"/>
  <c r="G1571" i="1"/>
  <c r="O1571" i="1"/>
  <c r="M1573" i="1"/>
  <c r="K1575" i="1"/>
  <c r="H1578" i="1"/>
  <c r="G1579" i="1"/>
  <c r="O1579" i="1"/>
  <c r="M1581" i="1"/>
  <c r="K1583" i="1"/>
  <c r="H1586" i="1"/>
  <c r="G1587" i="1"/>
  <c r="O1587" i="1"/>
  <c r="M1589" i="1"/>
  <c r="N1589" i="1" s="1"/>
  <c r="K1591" i="1"/>
  <c r="H1594" i="1"/>
  <c r="G1595" i="1"/>
  <c r="O1595" i="1"/>
  <c r="M1597" i="1"/>
  <c r="N1597" i="1" s="1"/>
  <c r="K1599" i="1"/>
  <c r="H1602" i="1"/>
  <c r="G1603" i="1"/>
  <c r="O1603" i="1"/>
  <c r="M1605" i="1"/>
  <c r="N1605" i="1" s="1"/>
  <c r="K1607" i="1"/>
  <c r="H1610" i="1"/>
  <c r="G1611" i="1"/>
  <c r="O1611" i="1"/>
  <c r="M1613" i="1"/>
  <c r="N1613" i="1" s="1"/>
  <c r="K1615" i="1"/>
  <c r="H1618" i="1"/>
  <c r="G1619" i="1"/>
  <c r="O1619" i="1"/>
  <c r="M1621" i="1"/>
  <c r="K1623" i="1"/>
  <c r="H1626" i="1"/>
  <c r="G1627" i="1"/>
  <c r="O1627" i="1"/>
  <c r="M1629" i="1"/>
  <c r="K1631" i="1"/>
  <c r="H1634" i="1"/>
  <c r="G1635" i="1"/>
  <c r="O1635" i="1"/>
  <c r="M1637" i="1"/>
  <c r="K1639" i="1"/>
  <c r="H1642" i="1"/>
  <c r="G1643" i="1"/>
  <c r="O1643" i="1"/>
  <c r="M1645" i="1"/>
  <c r="K1647" i="1"/>
  <c r="H1650" i="1"/>
  <c r="G1651" i="1"/>
  <c r="O1651" i="1"/>
  <c r="M1653" i="1"/>
  <c r="N1653" i="1" s="1"/>
  <c r="K1655" i="1"/>
  <c r="H1658" i="1"/>
  <c r="G1659" i="1"/>
  <c r="O1659" i="1"/>
  <c r="M1661" i="1"/>
  <c r="N1661" i="1" s="1"/>
  <c r="K1663" i="1"/>
  <c r="H1666" i="1"/>
  <c r="G1667" i="1"/>
  <c r="O1667" i="1"/>
  <c r="M1669" i="1"/>
  <c r="N1669" i="1" s="1"/>
  <c r="K1671" i="1"/>
  <c r="H1674" i="1"/>
  <c r="G1675" i="1"/>
  <c r="O1675" i="1"/>
  <c r="M1677" i="1"/>
  <c r="N1677" i="1" s="1"/>
  <c r="K1679" i="1"/>
  <c r="H1682" i="1"/>
  <c r="G1683" i="1"/>
  <c r="O1683" i="1"/>
  <c r="M1685" i="1"/>
  <c r="K1687" i="1"/>
  <c r="H1690" i="1"/>
  <c r="G1691" i="1"/>
  <c r="O1691" i="1"/>
  <c r="M1693" i="1"/>
  <c r="K1695" i="1"/>
  <c r="H1698" i="1"/>
  <c r="G1699" i="1"/>
  <c r="O1699" i="1"/>
  <c r="M1701" i="1"/>
  <c r="K1703" i="1"/>
  <c r="H1706" i="1"/>
  <c r="G1707" i="1"/>
  <c r="O1707" i="1"/>
  <c r="M1712" i="1"/>
  <c r="N1712" i="1" s="1"/>
  <c r="H1715" i="1"/>
  <c r="G1719" i="1"/>
  <c r="R1719" i="1"/>
  <c r="K1719" i="1" s="1"/>
  <c r="K1720" i="1"/>
  <c r="I1723" i="1"/>
  <c r="M1723" i="1"/>
  <c r="K1726" i="1"/>
  <c r="N1726" i="1" s="1"/>
  <c r="D1727" i="1"/>
  <c r="I1728" i="1"/>
  <c r="I1729" i="1"/>
  <c r="G1732" i="1"/>
  <c r="H1733" i="1"/>
  <c r="O1736" i="1"/>
  <c r="K1737" i="1"/>
  <c r="N1737" i="1" s="1"/>
  <c r="O1737" i="1"/>
  <c r="G1737" i="1"/>
  <c r="Q1738" i="1"/>
  <c r="E1740" i="1"/>
  <c r="K1740" i="1" s="1"/>
  <c r="M1744" i="1"/>
  <c r="N1744" i="1" s="1"/>
  <c r="H1747" i="1"/>
  <c r="G1751" i="1"/>
  <c r="R1751" i="1"/>
  <c r="K1751" i="1" s="1"/>
  <c r="K1752" i="1"/>
  <c r="I1755" i="1"/>
  <c r="M1755" i="1"/>
  <c r="N1755" i="1" s="1"/>
  <c r="K1758" i="1"/>
  <c r="N1758" i="1" s="1"/>
  <c r="D1759" i="1"/>
  <c r="I1760" i="1"/>
  <c r="I1761" i="1"/>
  <c r="G1764" i="1"/>
  <c r="H1765" i="1"/>
  <c r="O1768" i="1"/>
  <c r="K1769" i="1"/>
  <c r="N1769" i="1" s="1"/>
  <c r="O1769" i="1"/>
  <c r="G1769" i="1"/>
  <c r="Q1770" i="1"/>
  <c r="E1772" i="1"/>
  <c r="K1772" i="1" s="1"/>
  <c r="M1776" i="1"/>
  <c r="N1776" i="1" s="1"/>
  <c r="H1779" i="1"/>
  <c r="G1783" i="1"/>
  <c r="R1783" i="1"/>
  <c r="K1783" i="1" s="1"/>
  <c r="K1784" i="1"/>
  <c r="I1787" i="1"/>
  <c r="M1787" i="1"/>
  <c r="K1790" i="1"/>
  <c r="N1790" i="1" s="1"/>
  <c r="D1791" i="1"/>
  <c r="I1792" i="1"/>
  <c r="I1793" i="1"/>
  <c r="G1796" i="1"/>
  <c r="H1797" i="1"/>
  <c r="O1800" i="1"/>
  <c r="K1801" i="1"/>
  <c r="N1801" i="1" s="1"/>
  <c r="O1801" i="1"/>
  <c r="G1801" i="1"/>
  <c r="Q1802" i="1"/>
  <c r="E1804" i="1"/>
  <c r="K1804" i="1" s="1"/>
  <c r="M1808" i="1"/>
  <c r="N1808" i="1" s="1"/>
  <c r="H1811" i="1"/>
  <c r="G1815" i="1"/>
  <c r="R1815" i="1"/>
  <c r="K1815" i="1" s="1"/>
  <c r="K1816" i="1"/>
  <c r="N1816" i="1" s="1"/>
  <c r="I1819" i="1"/>
  <c r="M1819" i="1"/>
  <c r="K1822" i="1"/>
  <c r="N1822" i="1" s="1"/>
  <c r="D1823" i="1"/>
  <c r="I1824" i="1"/>
  <c r="I1825" i="1"/>
  <c r="G1828" i="1"/>
  <c r="H1829" i="1"/>
  <c r="O1832" i="1"/>
  <c r="K1833" i="1"/>
  <c r="N1833" i="1" s="1"/>
  <c r="O1833" i="1"/>
  <c r="G1833" i="1"/>
  <c r="Q1834" i="1"/>
  <c r="E1836" i="1"/>
  <c r="K1836" i="1" s="1"/>
  <c r="M1840" i="1"/>
  <c r="N1840" i="1" s="1"/>
  <c r="H1843" i="1"/>
  <c r="G1847" i="1"/>
  <c r="R1847" i="1"/>
  <c r="K1847" i="1" s="1"/>
  <c r="K1848" i="1"/>
  <c r="I1851" i="1"/>
  <c r="M1851" i="1"/>
  <c r="K1854" i="1"/>
  <c r="N1854" i="1" s="1"/>
  <c r="D1855" i="1"/>
  <c r="I1856" i="1"/>
  <c r="I1857" i="1"/>
  <c r="G1860" i="1"/>
  <c r="H1861" i="1"/>
  <c r="O1864" i="1"/>
  <c r="K1865" i="1"/>
  <c r="N1865" i="1" s="1"/>
  <c r="O1865" i="1"/>
  <c r="G1865" i="1"/>
  <c r="Q1866" i="1"/>
  <c r="E1868" i="1"/>
  <c r="K1868" i="1" s="1"/>
  <c r="M1872" i="1"/>
  <c r="H1875" i="1"/>
  <c r="G1879" i="1"/>
  <c r="R1879" i="1"/>
  <c r="K1879" i="1" s="1"/>
  <c r="K1880" i="1"/>
  <c r="I1883" i="1"/>
  <c r="M1883" i="1"/>
  <c r="N1883" i="1" s="1"/>
  <c r="K1886" i="1"/>
  <c r="N1886" i="1" s="1"/>
  <c r="D1887" i="1"/>
  <c r="I1888" i="1"/>
  <c r="I1889" i="1"/>
  <c r="G1892" i="1"/>
  <c r="H1893" i="1"/>
  <c r="O1896" i="1"/>
  <c r="K1897" i="1"/>
  <c r="N1897" i="1" s="1"/>
  <c r="O1897" i="1"/>
  <c r="G1897" i="1"/>
  <c r="Q1898" i="1"/>
  <c r="E1900" i="1"/>
  <c r="K1900" i="1" s="1"/>
  <c r="M1904" i="1"/>
  <c r="N1904" i="1" s="1"/>
  <c r="H1907" i="1"/>
  <c r="G1911" i="1"/>
  <c r="R1911" i="1"/>
  <c r="K1911" i="1" s="1"/>
  <c r="I1915" i="1"/>
  <c r="M1915" i="1"/>
  <c r="D1919" i="1"/>
  <c r="I1920" i="1"/>
  <c r="I1921" i="1"/>
  <c r="G1924" i="1"/>
  <c r="H1925" i="1"/>
  <c r="O1928" i="1"/>
  <c r="K1929" i="1"/>
  <c r="N1929" i="1" s="1"/>
  <c r="O1929" i="1"/>
  <c r="G1929" i="1"/>
  <c r="Q1930" i="1"/>
  <c r="E1932" i="1"/>
  <c r="K1932" i="1" s="1"/>
  <c r="E1936" i="1"/>
  <c r="G1939" i="1"/>
  <c r="R1939" i="1"/>
  <c r="K1939" i="1" s="1"/>
  <c r="E1944" i="1"/>
  <c r="K1944" i="1" s="1"/>
  <c r="N1944" i="1" s="1"/>
  <c r="G1947" i="1"/>
  <c r="R1947" i="1"/>
  <c r="E1952" i="1"/>
  <c r="K1952" i="1" s="1"/>
  <c r="N1952" i="1" s="1"/>
  <c r="G1955" i="1"/>
  <c r="R1955" i="1"/>
  <c r="E1960" i="1"/>
  <c r="K1960" i="1" s="1"/>
  <c r="N1960" i="1" s="1"/>
  <c r="G1963" i="1"/>
  <c r="R1963" i="1"/>
  <c r="E1968" i="1"/>
  <c r="K1968" i="1" s="1"/>
  <c r="N1968" i="1" s="1"/>
  <c r="G1971" i="1"/>
  <c r="R1971" i="1"/>
  <c r="E1976" i="1"/>
  <c r="K1976" i="1" s="1"/>
  <c r="N1976" i="1" s="1"/>
  <c r="G1979" i="1"/>
  <c r="R1979" i="1"/>
  <c r="E1984" i="1"/>
  <c r="K1984" i="1" s="1"/>
  <c r="N1984" i="1" s="1"/>
  <c r="K1986" i="1"/>
  <c r="N1986" i="1" s="1"/>
  <c r="G1987" i="1"/>
  <c r="R1987" i="1"/>
  <c r="E1992" i="1"/>
  <c r="K1992" i="1" s="1"/>
  <c r="N1992" i="1" s="1"/>
  <c r="K1994" i="1"/>
  <c r="N1994" i="1" s="1"/>
  <c r="G1995" i="1"/>
  <c r="R1995" i="1"/>
  <c r="K1995" i="1" s="1"/>
  <c r="E2000" i="1"/>
  <c r="K2000" i="1" s="1"/>
  <c r="N2000" i="1" s="1"/>
  <c r="D2010" i="1"/>
  <c r="H2012" i="1"/>
  <c r="O2012" i="1"/>
  <c r="G2012" i="1"/>
  <c r="K2012" i="1"/>
  <c r="N2012" i="1" s="1"/>
  <c r="R2014" i="1"/>
  <c r="Q2014" i="1"/>
  <c r="I2016" i="1"/>
  <c r="E2023" i="1"/>
  <c r="K2023" i="1" s="1"/>
  <c r="D2023" i="1"/>
  <c r="I2027" i="1"/>
  <c r="H2027" i="1"/>
  <c r="M2027" i="1"/>
  <c r="Q2029" i="1"/>
  <c r="G2031" i="1"/>
  <c r="K2033" i="1"/>
  <c r="N2033" i="1" s="1"/>
  <c r="D2042" i="1"/>
  <c r="H2044" i="1"/>
  <c r="O2044" i="1"/>
  <c r="G2044" i="1"/>
  <c r="K2044" i="1"/>
  <c r="N2044" i="1" s="1"/>
  <c r="R2046" i="1"/>
  <c r="Q2046" i="1"/>
  <c r="I2048" i="1"/>
  <c r="E2055" i="1"/>
  <c r="K2055" i="1" s="1"/>
  <c r="D2055" i="1"/>
  <c r="I2059" i="1"/>
  <c r="H2059" i="1"/>
  <c r="M2059" i="1"/>
  <c r="Q2061" i="1"/>
  <c r="G2063" i="1"/>
  <c r="K2065" i="1"/>
  <c r="N2065" i="1" s="1"/>
  <c r="D2074" i="1"/>
  <c r="H2076" i="1"/>
  <c r="O2076" i="1"/>
  <c r="G2076" i="1"/>
  <c r="K2076" i="1"/>
  <c r="R2078" i="1"/>
  <c r="Q2078" i="1"/>
  <c r="I2080" i="1"/>
  <c r="E2087" i="1"/>
  <c r="K2087" i="1" s="1"/>
  <c r="D2087" i="1"/>
  <c r="I2091" i="1"/>
  <c r="H2091" i="1"/>
  <c r="M2091" i="1"/>
  <c r="Q2093" i="1"/>
  <c r="G2095" i="1"/>
  <c r="K2097" i="1"/>
  <c r="N2097" i="1" s="1"/>
  <c r="D2106" i="1"/>
  <c r="H2108" i="1"/>
  <c r="O2108" i="1"/>
  <c r="G2108" i="1"/>
  <c r="K2108" i="1"/>
  <c r="N2108" i="1" s="1"/>
  <c r="R2110" i="1"/>
  <c r="Q2110" i="1"/>
  <c r="I2112" i="1"/>
  <c r="E2119" i="1"/>
  <c r="K2119" i="1" s="1"/>
  <c r="D2119" i="1"/>
  <c r="I2123" i="1"/>
  <c r="H2123" i="1"/>
  <c r="M2123" i="1"/>
  <c r="Q2125" i="1"/>
  <c r="G2127" i="1"/>
  <c r="K2129" i="1"/>
  <c r="N2129" i="1" s="1"/>
  <c r="D2138" i="1"/>
  <c r="H2140" i="1"/>
  <c r="O2140" i="1"/>
  <c r="G2140" i="1"/>
  <c r="K2140" i="1"/>
  <c r="N2140" i="1" s="1"/>
  <c r="R2142" i="1"/>
  <c r="Q2142" i="1"/>
  <c r="I2144" i="1"/>
  <c r="E2151" i="1"/>
  <c r="K2151" i="1" s="1"/>
  <c r="D2151" i="1"/>
  <c r="I2155" i="1"/>
  <c r="H2155" i="1"/>
  <c r="M2155" i="1"/>
  <c r="Q2157" i="1"/>
  <c r="G2159" i="1"/>
  <c r="K2161" i="1"/>
  <c r="N2161" i="1" s="1"/>
  <c r="D2170" i="1"/>
  <c r="H2172" i="1"/>
  <c r="O2172" i="1"/>
  <c r="G2172" i="1"/>
  <c r="K2172" i="1"/>
  <c r="R2174" i="1"/>
  <c r="Q2174" i="1"/>
  <c r="I2176" i="1"/>
  <c r="E2183" i="1"/>
  <c r="K2183" i="1" s="1"/>
  <c r="D2183" i="1"/>
  <c r="I2187" i="1"/>
  <c r="H2187" i="1"/>
  <c r="M2187" i="1"/>
  <c r="Q2189" i="1"/>
  <c r="G2191" i="1"/>
  <c r="K2193" i="1"/>
  <c r="N2193" i="1" s="1"/>
  <c r="D2202" i="1"/>
  <c r="H2204" i="1"/>
  <c r="O2204" i="1"/>
  <c r="G2204" i="1"/>
  <c r="K2204" i="1"/>
  <c r="R2206" i="1"/>
  <c r="Q2206" i="1"/>
  <c r="I2208" i="1"/>
  <c r="E2215" i="1"/>
  <c r="K2215" i="1" s="1"/>
  <c r="D2215" i="1"/>
  <c r="K2224" i="1"/>
  <c r="N2224" i="1" s="1"/>
  <c r="I2224" i="1"/>
  <c r="H2224" i="1"/>
  <c r="O2224" i="1"/>
  <c r="G2224" i="1"/>
  <c r="Q2229" i="1"/>
  <c r="D2234" i="1"/>
  <c r="I2236" i="1"/>
  <c r="M2239" i="1"/>
  <c r="I2239" i="1"/>
  <c r="H2239" i="1"/>
  <c r="K2241" i="1"/>
  <c r="N2241" i="1" s="1"/>
  <c r="N2257" i="1"/>
  <c r="K2258" i="1"/>
  <c r="N2258" i="1" s="1"/>
  <c r="M2263" i="1"/>
  <c r="K2263" i="1"/>
  <c r="I2263" i="1"/>
  <c r="H2263" i="1"/>
  <c r="E2275" i="1"/>
  <c r="K2275" i="1" s="1"/>
  <c r="D2275" i="1"/>
  <c r="M2278" i="1"/>
  <c r="K2278" i="1"/>
  <c r="M2282" i="1"/>
  <c r="K2282" i="1"/>
  <c r="M2342" i="1"/>
  <c r="K2342" i="1"/>
  <c r="M2346" i="1"/>
  <c r="K2346" i="1"/>
  <c r="M2406" i="1"/>
  <c r="K2406" i="1"/>
  <c r="M2410" i="1"/>
  <c r="K2410" i="1"/>
  <c r="M1422" i="1"/>
  <c r="K1422" i="4" s="1"/>
  <c r="I1426" i="1"/>
  <c r="G1426" i="4" s="1"/>
  <c r="M1430" i="1"/>
  <c r="K1430" i="4" s="1"/>
  <c r="I1434" i="1"/>
  <c r="G1434" i="4" s="1"/>
  <c r="M1438" i="1"/>
  <c r="K1438" i="4" s="1"/>
  <c r="I1442" i="1"/>
  <c r="G1442" i="4" s="1"/>
  <c r="M1446" i="1"/>
  <c r="K1446" i="4" s="1"/>
  <c r="I1450" i="1"/>
  <c r="G1450" i="4" s="1"/>
  <c r="M1454" i="1"/>
  <c r="K1454" i="4" s="1"/>
  <c r="I1458" i="1"/>
  <c r="G1458" i="4" s="1"/>
  <c r="M1462" i="1"/>
  <c r="K1462" i="4" s="1"/>
  <c r="I1466" i="1"/>
  <c r="G1466" i="4" s="1"/>
  <c r="M1470" i="1"/>
  <c r="K1470" i="4" s="1"/>
  <c r="I1474" i="1"/>
  <c r="G1474" i="4" s="1"/>
  <c r="M1478" i="1"/>
  <c r="K1478" i="4" s="1"/>
  <c r="I1482" i="1"/>
  <c r="G1482" i="4" s="1"/>
  <c r="M1486" i="1"/>
  <c r="K1486" i="4" s="1"/>
  <c r="I1490" i="1"/>
  <c r="G1490" i="4" s="1"/>
  <c r="M1494" i="1"/>
  <c r="K1494" i="4" s="1"/>
  <c r="I1498" i="1"/>
  <c r="G1498" i="4" s="1"/>
  <c r="I1506" i="1"/>
  <c r="I1514" i="1"/>
  <c r="I1522" i="1"/>
  <c r="I1530" i="1"/>
  <c r="I1538" i="1"/>
  <c r="I1546" i="1"/>
  <c r="I1554" i="1"/>
  <c r="I1562" i="1"/>
  <c r="I1570" i="1"/>
  <c r="I1578" i="1"/>
  <c r="I1586" i="1"/>
  <c r="I1594" i="1"/>
  <c r="I1602" i="1"/>
  <c r="I1610" i="1"/>
  <c r="I1618" i="1"/>
  <c r="I1626" i="1"/>
  <c r="I1634" i="1"/>
  <c r="I1642" i="1"/>
  <c r="I1650" i="1"/>
  <c r="I1658" i="1"/>
  <c r="I1666" i="1"/>
  <c r="I1674" i="1"/>
  <c r="I1682" i="1"/>
  <c r="I1690" i="1"/>
  <c r="I1698" i="1"/>
  <c r="I1706" i="1"/>
  <c r="O1709" i="1"/>
  <c r="G1709" i="1"/>
  <c r="K1709" i="1"/>
  <c r="N1709" i="1" s="1"/>
  <c r="I1727" i="1"/>
  <c r="O1740" i="1"/>
  <c r="O1741" i="1"/>
  <c r="G1741" i="1"/>
  <c r="K1741" i="1"/>
  <c r="N1741" i="1" s="1"/>
  <c r="I1759" i="1"/>
  <c r="O1772" i="1"/>
  <c r="O1773" i="1"/>
  <c r="G1773" i="1"/>
  <c r="K1773" i="1"/>
  <c r="N1773" i="1" s="1"/>
  <c r="I1791" i="1"/>
  <c r="O1804" i="1"/>
  <c r="O1805" i="1"/>
  <c r="G1805" i="1"/>
  <c r="K1805" i="1"/>
  <c r="N1805" i="1" s="1"/>
  <c r="I1823" i="1"/>
  <c r="O1836" i="1"/>
  <c r="O1837" i="1"/>
  <c r="G1837" i="1"/>
  <c r="K1837" i="1"/>
  <c r="N1837" i="1" s="1"/>
  <c r="I1855" i="1"/>
  <c r="O1868" i="1"/>
  <c r="O1869" i="1"/>
  <c r="G1869" i="1"/>
  <c r="K1869" i="1"/>
  <c r="N1869" i="1" s="1"/>
  <c r="I1887" i="1"/>
  <c r="O1900" i="1"/>
  <c r="O1901" i="1"/>
  <c r="G1901" i="1"/>
  <c r="K1901" i="1"/>
  <c r="N1901" i="1" s="1"/>
  <c r="I1919" i="1"/>
  <c r="O1932" i="1"/>
  <c r="O1933" i="1"/>
  <c r="G1933" i="1"/>
  <c r="K1933" i="1"/>
  <c r="N1933" i="1" s="1"/>
  <c r="H1936" i="1"/>
  <c r="O1936" i="1"/>
  <c r="G1936" i="1"/>
  <c r="R1942" i="1"/>
  <c r="Q1942" i="1"/>
  <c r="H1944" i="1"/>
  <c r="O1944" i="1"/>
  <c r="G1944" i="1"/>
  <c r="R1950" i="1"/>
  <c r="Q1950" i="1"/>
  <c r="H1952" i="1"/>
  <c r="O1952" i="1"/>
  <c r="G1952" i="1"/>
  <c r="R1958" i="1"/>
  <c r="Q1958" i="1"/>
  <c r="H1960" i="1"/>
  <c r="O1960" i="1"/>
  <c r="G1960" i="1"/>
  <c r="R1966" i="1"/>
  <c r="Q1966" i="1"/>
  <c r="H1968" i="1"/>
  <c r="O1968" i="1"/>
  <c r="G1968" i="1"/>
  <c r="R1974" i="1"/>
  <c r="Q1974" i="1"/>
  <c r="H1976" i="1"/>
  <c r="O1976" i="1"/>
  <c r="G1976" i="1"/>
  <c r="R1982" i="1"/>
  <c r="Q1982" i="1"/>
  <c r="H1984" i="1"/>
  <c r="O1984" i="1"/>
  <c r="G1984" i="1"/>
  <c r="H1987" i="1"/>
  <c r="R1990" i="1"/>
  <c r="Q1990" i="1"/>
  <c r="H1992" i="1"/>
  <c r="O1992" i="1"/>
  <c r="G1992" i="1"/>
  <c r="H1995" i="1"/>
  <c r="R1998" i="1"/>
  <c r="Q1998" i="1"/>
  <c r="H2000" i="1"/>
  <c r="O2000" i="1"/>
  <c r="G2000" i="1"/>
  <c r="K2008" i="1"/>
  <c r="H2008" i="1"/>
  <c r="O2008" i="1"/>
  <c r="G2008" i="1"/>
  <c r="R2010" i="1"/>
  <c r="Q2010" i="1"/>
  <c r="E2019" i="1"/>
  <c r="K2019" i="1" s="1"/>
  <c r="D2019" i="1"/>
  <c r="M2023" i="1"/>
  <c r="I2023" i="1"/>
  <c r="H2023" i="1"/>
  <c r="K2040" i="1"/>
  <c r="H2040" i="1"/>
  <c r="O2040" i="1"/>
  <c r="G2040" i="1"/>
  <c r="R2042" i="1"/>
  <c r="Q2042" i="1"/>
  <c r="E2051" i="1"/>
  <c r="K2051" i="1" s="1"/>
  <c r="D2051" i="1"/>
  <c r="M2055" i="1"/>
  <c r="I2055" i="1"/>
  <c r="H2055" i="1"/>
  <c r="K2072" i="1"/>
  <c r="H2072" i="1"/>
  <c r="O2072" i="1"/>
  <c r="G2072" i="1"/>
  <c r="R2074" i="1"/>
  <c r="Q2074" i="1"/>
  <c r="E2083" i="1"/>
  <c r="K2083" i="1" s="1"/>
  <c r="D2083" i="1"/>
  <c r="M2087" i="1"/>
  <c r="I2087" i="1"/>
  <c r="H2087" i="1"/>
  <c r="K2104" i="1"/>
  <c r="H2104" i="1"/>
  <c r="O2104" i="1"/>
  <c r="G2104" i="1"/>
  <c r="R2106" i="1"/>
  <c r="Q2106" i="1"/>
  <c r="E2115" i="1"/>
  <c r="K2115" i="1" s="1"/>
  <c r="D2115" i="1"/>
  <c r="M2119" i="1"/>
  <c r="I2119" i="1"/>
  <c r="H2119" i="1"/>
  <c r="K2136" i="1"/>
  <c r="H2136" i="1"/>
  <c r="O2136" i="1"/>
  <c r="G2136" i="1"/>
  <c r="R2138" i="1"/>
  <c r="Q2138" i="1"/>
  <c r="E2147" i="1"/>
  <c r="K2147" i="1" s="1"/>
  <c r="D2147" i="1"/>
  <c r="M2151" i="1"/>
  <c r="I2151" i="1"/>
  <c r="H2151" i="1"/>
  <c r="K2168" i="1"/>
  <c r="H2168" i="1"/>
  <c r="O2168" i="1"/>
  <c r="G2168" i="1"/>
  <c r="R2170" i="1"/>
  <c r="Q2170" i="1"/>
  <c r="E2179" i="1"/>
  <c r="K2179" i="1" s="1"/>
  <c r="D2179" i="1"/>
  <c r="M2183" i="1"/>
  <c r="I2183" i="1"/>
  <c r="H2183" i="1"/>
  <c r="D2198" i="1"/>
  <c r="K2200" i="1"/>
  <c r="H2200" i="1"/>
  <c r="O2200" i="1"/>
  <c r="G2200" i="1"/>
  <c r="R2202" i="1"/>
  <c r="Q2202" i="1"/>
  <c r="I2204" i="1"/>
  <c r="E2211" i="1"/>
  <c r="K2211" i="1" s="1"/>
  <c r="D2211" i="1"/>
  <c r="M2215" i="1"/>
  <c r="I2215" i="1"/>
  <c r="H2215" i="1"/>
  <c r="Q2217" i="1"/>
  <c r="R2222" i="1"/>
  <c r="Q2222" i="1"/>
  <c r="E2227" i="1"/>
  <c r="K2227" i="1" s="1"/>
  <c r="D2227" i="1"/>
  <c r="R2234" i="1"/>
  <c r="Q2234" i="1"/>
  <c r="G2239" i="1"/>
  <c r="H2244" i="1"/>
  <c r="O2244" i="1"/>
  <c r="G2244" i="1"/>
  <c r="M2244" i="1"/>
  <c r="K2244" i="1"/>
  <c r="K2249" i="1"/>
  <c r="N2249" i="1" s="1"/>
  <c r="K2250" i="1"/>
  <c r="N2250" i="1" s="1"/>
  <c r="M2255" i="1"/>
  <c r="K2255" i="1"/>
  <c r="I2255" i="1"/>
  <c r="H2255" i="1"/>
  <c r="G2263" i="1"/>
  <c r="D2266" i="1"/>
  <c r="K2272" i="1"/>
  <c r="I2272" i="1"/>
  <c r="H2272" i="1"/>
  <c r="O2272" i="1"/>
  <c r="G2272" i="1"/>
  <c r="M2272" i="1"/>
  <c r="M2286" i="1"/>
  <c r="K2286" i="1"/>
  <c r="M2290" i="1"/>
  <c r="K2290" i="1"/>
  <c r="M2350" i="1"/>
  <c r="K2350" i="1"/>
  <c r="M2354" i="1"/>
  <c r="K2354" i="1"/>
  <c r="M2414" i="1"/>
  <c r="K2414" i="1"/>
  <c r="M2418" i="1"/>
  <c r="K2418" i="1"/>
  <c r="K2425" i="1"/>
  <c r="N2425" i="1" s="1"/>
  <c r="M2483" i="1"/>
  <c r="K2483" i="1"/>
  <c r="N2515" i="1"/>
  <c r="M1375" i="1"/>
  <c r="K1375" i="4" s="1"/>
  <c r="M1383" i="1"/>
  <c r="K1383" i="4" s="1"/>
  <c r="M1391" i="1"/>
  <c r="K1391" i="4" s="1"/>
  <c r="M1399" i="1"/>
  <c r="K1399" i="4" s="1"/>
  <c r="M1407" i="1"/>
  <c r="K1407" i="4" s="1"/>
  <c r="D1408" i="1"/>
  <c r="C1408" i="4" s="1"/>
  <c r="K1409" i="1"/>
  <c r="Q1411" i="1"/>
  <c r="N1411" i="4" s="1"/>
  <c r="G1413" i="1"/>
  <c r="E1413" i="4" s="1"/>
  <c r="O1413" i="1"/>
  <c r="M1413" i="4" s="1"/>
  <c r="M1415" i="1"/>
  <c r="K1415" i="4" s="1"/>
  <c r="D1416" i="1"/>
  <c r="C1416" i="4" s="1"/>
  <c r="K1417" i="1"/>
  <c r="Q1419" i="1"/>
  <c r="N1419" i="4" s="1"/>
  <c r="G1421" i="1"/>
  <c r="E1421" i="4" s="1"/>
  <c r="O1421" i="1"/>
  <c r="M1421" i="4" s="1"/>
  <c r="M1423" i="1"/>
  <c r="K1423" i="4" s="1"/>
  <c r="D1424" i="1"/>
  <c r="C1424" i="4" s="1"/>
  <c r="K1425" i="1"/>
  <c r="Q1427" i="1"/>
  <c r="N1427" i="4" s="1"/>
  <c r="G1429" i="1"/>
  <c r="E1429" i="4" s="1"/>
  <c r="O1429" i="1"/>
  <c r="M1429" i="4" s="1"/>
  <c r="M1431" i="1"/>
  <c r="K1431" i="4" s="1"/>
  <c r="D1432" i="1"/>
  <c r="C1432" i="4" s="1"/>
  <c r="K1433" i="1"/>
  <c r="Q1435" i="1"/>
  <c r="N1435" i="4" s="1"/>
  <c r="G1437" i="1"/>
  <c r="E1437" i="4" s="1"/>
  <c r="O1437" i="1"/>
  <c r="M1437" i="4" s="1"/>
  <c r="M1439" i="1"/>
  <c r="K1439" i="4" s="1"/>
  <c r="D1440" i="1"/>
  <c r="C1440" i="4" s="1"/>
  <c r="K1441" i="1"/>
  <c r="Q1443" i="1"/>
  <c r="N1443" i="4" s="1"/>
  <c r="G1445" i="1"/>
  <c r="E1445" i="4" s="1"/>
  <c r="O1445" i="1"/>
  <c r="M1445" i="4" s="1"/>
  <c r="M1447" i="1"/>
  <c r="K1447" i="4" s="1"/>
  <c r="D1448" i="1"/>
  <c r="C1448" i="4" s="1"/>
  <c r="K1449" i="1"/>
  <c r="Q1451" i="1"/>
  <c r="N1451" i="4" s="1"/>
  <c r="G1453" i="1"/>
  <c r="E1453" i="4" s="1"/>
  <c r="O1453" i="1"/>
  <c r="M1453" i="4" s="1"/>
  <c r="M1455" i="1"/>
  <c r="K1455" i="4" s="1"/>
  <c r="D1456" i="1"/>
  <c r="C1456" i="4" s="1"/>
  <c r="K1457" i="1"/>
  <c r="Q1459" i="1"/>
  <c r="N1459" i="4" s="1"/>
  <c r="G1461" i="1"/>
  <c r="E1461" i="4" s="1"/>
  <c r="O1461" i="1"/>
  <c r="M1461" i="4" s="1"/>
  <c r="M1463" i="1"/>
  <c r="K1463" i="4" s="1"/>
  <c r="D1464" i="1"/>
  <c r="C1464" i="4" s="1"/>
  <c r="K1465" i="1"/>
  <c r="Q1467" i="1"/>
  <c r="N1467" i="4" s="1"/>
  <c r="G1469" i="1"/>
  <c r="E1469" i="4" s="1"/>
  <c r="O1469" i="1"/>
  <c r="M1469" i="4" s="1"/>
  <c r="M1471" i="1"/>
  <c r="K1471" i="4" s="1"/>
  <c r="D1472" i="1"/>
  <c r="C1472" i="4" s="1"/>
  <c r="K1473" i="1"/>
  <c r="Q1475" i="1"/>
  <c r="N1475" i="4" s="1"/>
  <c r="G1477" i="1"/>
  <c r="E1477" i="4" s="1"/>
  <c r="O1477" i="1"/>
  <c r="M1477" i="4" s="1"/>
  <c r="M1479" i="1"/>
  <c r="K1479" i="4" s="1"/>
  <c r="D1480" i="1"/>
  <c r="C1480" i="4" s="1"/>
  <c r="K1481" i="1"/>
  <c r="Q1483" i="1"/>
  <c r="N1483" i="4" s="1"/>
  <c r="G1485" i="1"/>
  <c r="E1485" i="4" s="1"/>
  <c r="O1485" i="1"/>
  <c r="M1485" i="4" s="1"/>
  <c r="M1487" i="1"/>
  <c r="K1487" i="4" s="1"/>
  <c r="D1488" i="1"/>
  <c r="C1488" i="4" s="1"/>
  <c r="K1489" i="1"/>
  <c r="Q1491" i="1"/>
  <c r="N1491" i="4" s="1"/>
  <c r="G1493" i="1"/>
  <c r="E1493" i="4" s="1"/>
  <c r="O1493" i="1"/>
  <c r="M1493" i="4" s="1"/>
  <c r="M1495" i="1"/>
  <c r="K1495" i="4" s="1"/>
  <c r="D1496" i="1"/>
  <c r="C1496" i="4" s="1"/>
  <c r="K1497" i="1"/>
  <c r="Q1499" i="1"/>
  <c r="N1499" i="4" s="1"/>
  <c r="G1501" i="1"/>
  <c r="E1501" i="4" s="1"/>
  <c r="O1501" i="1"/>
  <c r="M1501" i="4" s="1"/>
  <c r="M1503" i="1"/>
  <c r="D1504" i="1"/>
  <c r="Q1507" i="1"/>
  <c r="G1509" i="1"/>
  <c r="O1509" i="1"/>
  <c r="M1511" i="1"/>
  <c r="D1512" i="1"/>
  <c r="Q1515" i="1"/>
  <c r="G1517" i="1"/>
  <c r="O1517" i="1"/>
  <c r="M1519" i="1"/>
  <c r="D1520" i="1"/>
  <c r="Q1523" i="1"/>
  <c r="G1525" i="1"/>
  <c r="O1525" i="1"/>
  <c r="M1527" i="1"/>
  <c r="D1528" i="1"/>
  <c r="Q1531" i="1"/>
  <c r="G1533" i="1"/>
  <c r="O1533" i="1"/>
  <c r="M1535" i="1"/>
  <c r="D1536" i="1"/>
  <c r="Q1539" i="1"/>
  <c r="G1541" i="1"/>
  <c r="O1541" i="1"/>
  <c r="M1543" i="1"/>
  <c r="D1544" i="1"/>
  <c r="Q1547" i="1"/>
  <c r="G1549" i="1"/>
  <c r="O1549" i="1"/>
  <c r="M1551" i="1"/>
  <c r="D1552" i="1"/>
  <c r="Q1555" i="1"/>
  <c r="G1557" i="1"/>
  <c r="O1557" i="1"/>
  <c r="M1559" i="1"/>
  <c r="D1560" i="1"/>
  <c r="Q1563" i="1"/>
  <c r="G1565" i="1"/>
  <c r="O1565" i="1"/>
  <c r="M1567" i="1"/>
  <c r="D1568" i="1"/>
  <c r="Q1571" i="1"/>
  <c r="G1573" i="1"/>
  <c r="O1573" i="1"/>
  <c r="M1575" i="1"/>
  <c r="D1576" i="1"/>
  <c r="Q1579" i="1"/>
  <c r="G1581" i="1"/>
  <c r="O1581" i="1"/>
  <c r="M1583" i="1"/>
  <c r="D1584" i="1"/>
  <c r="Q1587" i="1"/>
  <c r="G1589" i="1"/>
  <c r="O1589" i="1"/>
  <c r="M1591" i="1"/>
  <c r="D1592" i="1"/>
  <c r="Q1595" i="1"/>
  <c r="G1597" i="1"/>
  <c r="O1597" i="1"/>
  <c r="M1599" i="1"/>
  <c r="D1600" i="1"/>
  <c r="Q1603" i="1"/>
  <c r="G1605" i="1"/>
  <c r="O1605" i="1"/>
  <c r="M1607" i="1"/>
  <c r="D1608" i="1"/>
  <c r="Q1611" i="1"/>
  <c r="G1613" i="1"/>
  <c r="O1613" i="1"/>
  <c r="M1615" i="1"/>
  <c r="D1616" i="1"/>
  <c r="Q1619" i="1"/>
  <c r="G1621" i="1"/>
  <c r="O1621" i="1"/>
  <c r="M1623" i="1"/>
  <c r="D1624" i="1"/>
  <c r="Q1627" i="1"/>
  <c r="G1629" i="1"/>
  <c r="O1629" i="1"/>
  <c r="M1631" i="1"/>
  <c r="D1632" i="1"/>
  <c r="Q1635" i="1"/>
  <c r="G1637" i="1"/>
  <c r="O1637" i="1"/>
  <c r="M1639" i="1"/>
  <c r="D1640" i="1"/>
  <c r="Q1643" i="1"/>
  <c r="G1645" i="1"/>
  <c r="O1645" i="1"/>
  <c r="M1647" i="1"/>
  <c r="D1648" i="1"/>
  <c r="Q1651" i="1"/>
  <c r="G1653" i="1"/>
  <c r="O1653" i="1"/>
  <c r="M1655" i="1"/>
  <c r="D1656" i="1"/>
  <c r="Q1659" i="1"/>
  <c r="G1661" i="1"/>
  <c r="O1661" i="1"/>
  <c r="M1663" i="1"/>
  <c r="D1664" i="1"/>
  <c r="Q1667" i="1"/>
  <c r="G1669" i="1"/>
  <c r="O1669" i="1"/>
  <c r="M1671" i="1"/>
  <c r="D1672" i="1"/>
  <c r="Q1675" i="1"/>
  <c r="G1677" i="1"/>
  <c r="O1677" i="1"/>
  <c r="M1679" i="1"/>
  <c r="D1680" i="1"/>
  <c r="Q1683" i="1"/>
  <c r="G1685" i="1"/>
  <c r="O1685" i="1"/>
  <c r="M1687" i="1"/>
  <c r="D1688" i="1"/>
  <c r="Q1691" i="1"/>
  <c r="G1693" i="1"/>
  <c r="O1693" i="1"/>
  <c r="M1695" i="1"/>
  <c r="D1696" i="1"/>
  <c r="Q1699" i="1"/>
  <c r="G1701" i="1"/>
  <c r="O1701" i="1"/>
  <c r="M1703" i="1"/>
  <c r="D1704" i="1"/>
  <c r="Q1707" i="1"/>
  <c r="H1709" i="1"/>
  <c r="O1712" i="1"/>
  <c r="K1713" i="1"/>
  <c r="N1713" i="1" s="1"/>
  <c r="O1713" i="1"/>
  <c r="G1713" i="1"/>
  <c r="Q1713" i="1"/>
  <c r="Q1714" i="1"/>
  <c r="E1716" i="1"/>
  <c r="K1716" i="1" s="1"/>
  <c r="N1716" i="1" s="1"/>
  <c r="M1720" i="1"/>
  <c r="G1727" i="1"/>
  <c r="R1727" i="1"/>
  <c r="M1727" i="1" s="1"/>
  <c r="D1730" i="1"/>
  <c r="I1731" i="1"/>
  <c r="M1731" i="1"/>
  <c r="K1734" i="1"/>
  <c r="N1734" i="1" s="1"/>
  <c r="D1735" i="1"/>
  <c r="G1740" i="1"/>
  <c r="H1741" i="1"/>
  <c r="O1744" i="1"/>
  <c r="K1745" i="1"/>
  <c r="N1745" i="1" s="1"/>
  <c r="O1745" i="1"/>
  <c r="G1745" i="1"/>
  <c r="Q1745" i="1"/>
  <c r="Q1746" i="1"/>
  <c r="E1748" i="1"/>
  <c r="K1748" i="1" s="1"/>
  <c r="N1748" i="1" s="1"/>
  <c r="M1752" i="1"/>
  <c r="G1759" i="1"/>
  <c r="R1759" i="1"/>
  <c r="M1759" i="1" s="1"/>
  <c r="D1762" i="1"/>
  <c r="I1763" i="1"/>
  <c r="M1763" i="1"/>
  <c r="N1763" i="1" s="1"/>
  <c r="K1766" i="1"/>
  <c r="N1766" i="1" s="1"/>
  <c r="D1767" i="1"/>
  <c r="G1772" i="1"/>
  <c r="H1773" i="1"/>
  <c r="O1776" i="1"/>
  <c r="K1777" i="1"/>
  <c r="N1777" i="1" s="1"/>
  <c r="O1777" i="1"/>
  <c r="G1777" i="1"/>
  <c r="Q1777" i="1"/>
  <c r="Q1778" i="1"/>
  <c r="E1780" i="1"/>
  <c r="K1780" i="1" s="1"/>
  <c r="N1780" i="1" s="1"/>
  <c r="M1784" i="1"/>
  <c r="G1791" i="1"/>
  <c r="R1791" i="1"/>
  <c r="M1791" i="1" s="1"/>
  <c r="D1794" i="1"/>
  <c r="I1795" i="1"/>
  <c r="M1795" i="1"/>
  <c r="K1798" i="1"/>
  <c r="N1798" i="1" s="1"/>
  <c r="D1799" i="1"/>
  <c r="G1804" i="1"/>
  <c r="H1805" i="1"/>
  <c r="O1808" i="1"/>
  <c r="K1809" i="1"/>
  <c r="N1809" i="1" s="1"/>
  <c r="O1809" i="1"/>
  <c r="G1809" i="1"/>
  <c r="Q1809" i="1"/>
  <c r="Q1810" i="1"/>
  <c r="E1812" i="1"/>
  <c r="K1812" i="1" s="1"/>
  <c r="N1812" i="1" s="1"/>
  <c r="G1823" i="1"/>
  <c r="R1823" i="1"/>
  <c r="M1823" i="1" s="1"/>
  <c r="K1824" i="1"/>
  <c r="D1826" i="1"/>
  <c r="I1827" i="1"/>
  <c r="M1827" i="1"/>
  <c r="N1827" i="1" s="1"/>
  <c r="K1830" i="1"/>
  <c r="N1830" i="1" s="1"/>
  <c r="D1831" i="1"/>
  <c r="G1836" i="1"/>
  <c r="H1837" i="1"/>
  <c r="O1840" i="1"/>
  <c r="K1841" i="1"/>
  <c r="N1841" i="1" s="1"/>
  <c r="O1841" i="1"/>
  <c r="G1841" i="1"/>
  <c r="Q1841" i="1"/>
  <c r="Q1842" i="1"/>
  <c r="E1844" i="1"/>
  <c r="K1844" i="1" s="1"/>
  <c r="N1844" i="1" s="1"/>
  <c r="M1848" i="1"/>
  <c r="G1855" i="1"/>
  <c r="R1855" i="1"/>
  <c r="K1855" i="1" s="1"/>
  <c r="K1856" i="1"/>
  <c r="D1858" i="1"/>
  <c r="I1859" i="1"/>
  <c r="M1859" i="1"/>
  <c r="N1859" i="1" s="1"/>
  <c r="K1862" i="1"/>
  <c r="N1862" i="1" s="1"/>
  <c r="D1863" i="1"/>
  <c r="G1868" i="1"/>
  <c r="H1869" i="1"/>
  <c r="O1872" i="1"/>
  <c r="K1873" i="1"/>
  <c r="N1873" i="1" s="1"/>
  <c r="O1873" i="1"/>
  <c r="G1873" i="1"/>
  <c r="Q1873" i="1"/>
  <c r="Q1874" i="1"/>
  <c r="E1876" i="1"/>
  <c r="K1876" i="1" s="1"/>
  <c r="N1876" i="1" s="1"/>
  <c r="M1880" i="1"/>
  <c r="G1887" i="1"/>
  <c r="R1887" i="1"/>
  <c r="M1887" i="1" s="1"/>
  <c r="K1888" i="1"/>
  <c r="D1890" i="1"/>
  <c r="I1891" i="1"/>
  <c r="M1891" i="1"/>
  <c r="K1894" i="1"/>
  <c r="N1894" i="1" s="1"/>
  <c r="D1895" i="1"/>
  <c r="G1900" i="1"/>
  <c r="H1901" i="1"/>
  <c r="O1904" i="1"/>
  <c r="K1905" i="1"/>
  <c r="N1905" i="1" s="1"/>
  <c r="O1905" i="1"/>
  <c r="G1905" i="1"/>
  <c r="Q1905" i="1"/>
  <c r="Q1906" i="1"/>
  <c r="E1908" i="1"/>
  <c r="K1908" i="1" s="1"/>
  <c r="N1908" i="1" s="1"/>
  <c r="G1919" i="1"/>
  <c r="R1919" i="1"/>
  <c r="M1919" i="1" s="1"/>
  <c r="K1920" i="1"/>
  <c r="D1922" i="1"/>
  <c r="I1923" i="1"/>
  <c r="M1923" i="1"/>
  <c r="N1923" i="1" s="1"/>
  <c r="K1926" i="1"/>
  <c r="N1926" i="1" s="1"/>
  <c r="D1927" i="1"/>
  <c r="G1932" i="1"/>
  <c r="H1933" i="1"/>
  <c r="I1936" i="1"/>
  <c r="D1938" i="1"/>
  <c r="I1944" i="1"/>
  <c r="D1946" i="1"/>
  <c r="I1952" i="1"/>
  <c r="D1954" i="1"/>
  <c r="I1960" i="1"/>
  <c r="D1962" i="1"/>
  <c r="I1968" i="1"/>
  <c r="D1970" i="1"/>
  <c r="I1976" i="1"/>
  <c r="D1978" i="1"/>
  <c r="I1984" i="1"/>
  <c r="D1986" i="1"/>
  <c r="I1992" i="1"/>
  <c r="D1994" i="1"/>
  <c r="I2000" i="1"/>
  <c r="D2002" i="1"/>
  <c r="H2004" i="1"/>
  <c r="O2004" i="1"/>
  <c r="G2004" i="1"/>
  <c r="K2004" i="1"/>
  <c r="N2004" i="1" s="1"/>
  <c r="R2006" i="1"/>
  <c r="Q2006" i="1"/>
  <c r="I2008" i="1"/>
  <c r="E2015" i="1"/>
  <c r="K2015" i="1" s="1"/>
  <c r="D2015" i="1"/>
  <c r="I2019" i="1"/>
  <c r="H2019" i="1"/>
  <c r="M2019" i="1"/>
  <c r="M2020" i="1"/>
  <c r="Q2021" i="1"/>
  <c r="G2023" i="1"/>
  <c r="K2025" i="1"/>
  <c r="N2025" i="1" s="1"/>
  <c r="D2034" i="1"/>
  <c r="H2036" i="1"/>
  <c r="O2036" i="1"/>
  <c r="G2036" i="1"/>
  <c r="K2036" i="1"/>
  <c r="N2036" i="1" s="1"/>
  <c r="R2038" i="1"/>
  <c r="Q2038" i="1"/>
  <c r="I2040" i="1"/>
  <c r="E2047" i="1"/>
  <c r="K2047" i="1" s="1"/>
  <c r="D2047" i="1"/>
  <c r="I2051" i="1"/>
  <c r="H2051" i="1"/>
  <c r="M2051" i="1"/>
  <c r="M2052" i="1"/>
  <c r="Q2053" i="1"/>
  <c r="G2055" i="1"/>
  <c r="K2057" i="1"/>
  <c r="N2057" i="1" s="1"/>
  <c r="D2066" i="1"/>
  <c r="H2068" i="1"/>
  <c r="O2068" i="1"/>
  <c r="G2068" i="1"/>
  <c r="K2068" i="1"/>
  <c r="R2070" i="1"/>
  <c r="Q2070" i="1"/>
  <c r="I2072" i="1"/>
  <c r="E2079" i="1"/>
  <c r="K2079" i="1" s="1"/>
  <c r="D2079" i="1"/>
  <c r="I2083" i="1"/>
  <c r="H2083" i="1"/>
  <c r="M2083" i="1"/>
  <c r="M2084" i="1"/>
  <c r="Q2085" i="1"/>
  <c r="G2087" i="1"/>
  <c r="K2089" i="1"/>
  <c r="N2089" i="1" s="1"/>
  <c r="D2098" i="1"/>
  <c r="H2100" i="1"/>
  <c r="O2100" i="1"/>
  <c r="G2100" i="1"/>
  <c r="K2100" i="1"/>
  <c r="N2100" i="1" s="1"/>
  <c r="R2102" i="1"/>
  <c r="Q2102" i="1"/>
  <c r="I2104" i="1"/>
  <c r="E2111" i="1"/>
  <c r="K2111" i="1" s="1"/>
  <c r="D2111" i="1"/>
  <c r="I2115" i="1"/>
  <c r="H2115" i="1"/>
  <c r="M2115" i="1"/>
  <c r="M2116" i="1"/>
  <c r="Q2117" i="1"/>
  <c r="G2119" i="1"/>
  <c r="K2121" i="1"/>
  <c r="N2121" i="1" s="1"/>
  <c r="D2130" i="1"/>
  <c r="H2132" i="1"/>
  <c r="O2132" i="1"/>
  <c r="G2132" i="1"/>
  <c r="K2132" i="1"/>
  <c r="N2132" i="1" s="1"/>
  <c r="R2134" i="1"/>
  <c r="Q2134" i="1"/>
  <c r="I2136" i="1"/>
  <c r="E2143" i="1"/>
  <c r="K2143" i="1" s="1"/>
  <c r="D2143" i="1"/>
  <c r="I2147" i="1"/>
  <c r="H2147" i="1"/>
  <c r="M2147" i="1"/>
  <c r="M2148" i="1"/>
  <c r="Q2149" i="1"/>
  <c r="G2151" i="1"/>
  <c r="K2153" i="1"/>
  <c r="N2153" i="1" s="1"/>
  <c r="K2159" i="1"/>
  <c r="D2162" i="1"/>
  <c r="H2164" i="1"/>
  <c r="O2164" i="1"/>
  <c r="G2164" i="1"/>
  <c r="K2164" i="1"/>
  <c r="N2164" i="1" s="1"/>
  <c r="R2166" i="1"/>
  <c r="Q2166" i="1"/>
  <c r="I2168" i="1"/>
  <c r="E2175" i="1"/>
  <c r="K2175" i="1" s="1"/>
  <c r="D2175" i="1"/>
  <c r="I2179" i="1"/>
  <c r="H2179" i="1"/>
  <c r="M2179" i="1"/>
  <c r="M2180" i="1"/>
  <c r="Q2181" i="1"/>
  <c r="G2183" i="1"/>
  <c r="K2185" i="1"/>
  <c r="N2185" i="1" s="1"/>
  <c r="D2194" i="1"/>
  <c r="H2196" i="1"/>
  <c r="O2196" i="1"/>
  <c r="G2196" i="1"/>
  <c r="K2196" i="1"/>
  <c r="N2196" i="1" s="1"/>
  <c r="R2198" i="1"/>
  <c r="Q2198" i="1"/>
  <c r="I2200" i="1"/>
  <c r="E2207" i="1"/>
  <c r="K2207" i="1" s="1"/>
  <c r="D2207" i="1"/>
  <c r="I2211" i="1"/>
  <c r="H2211" i="1"/>
  <c r="M2211" i="1"/>
  <c r="M2212" i="1"/>
  <c r="Q2213" i="1"/>
  <c r="G2215" i="1"/>
  <c r="K2217" i="1"/>
  <c r="N2217" i="1" s="1"/>
  <c r="K2232" i="1"/>
  <c r="N2232" i="1" s="1"/>
  <c r="I2232" i="1"/>
  <c r="H2232" i="1"/>
  <c r="O2232" i="1"/>
  <c r="G2232" i="1"/>
  <c r="Q2237" i="1"/>
  <c r="D2242" i="1"/>
  <c r="I2244" i="1"/>
  <c r="M2247" i="1"/>
  <c r="K2247" i="1"/>
  <c r="I2247" i="1"/>
  <c r="H2247" i="1"/>
  <c r="G2255" i="1"/>
  <c r="D2258" i="1"/>
  <c r="Q2261" i="1"/>
  <c r="M2266" i="1"/>
  <c r="N2266" i="1" s="1"/>
  <c r="M2294" i="1"/>
  <c r="K2294" i="1"/>
  <c r="M2298" i="1"/>
  <c r="K2298" i="1"/>
  <c r="K2305" i="1"/>
  <c r="N2305" i="1" s="1"/>
  <c r="M2358" i="1"/>
  <c r="K2358" i="1"/>
  <c r="M2362" i="1"/>
  <c r="K2362" i="1"/>
  <c r="K2369" i="1"/>
  <c r="N2369" i="1" s="1"/>
  <c r="M2422" i="1"/>
  <c r="K2422" i="1"/>
  <c r="M2426" i="1"/>
  <c r="K2426" i="1"/>
  <c r="K2433" i="1"/>
  <c r="N2433" i="1" s="1"/>
  <c r="M2491" i="1"/>
  <c r="K2491" i="1"/>
  <c r="H1413" i="1"/>
  <c r="F1413" i="4" s="1"/>
  <c r="H1421" i="1"/>
  <c r="F1421" i="4" s="1"/>
  <c r="K1426" i="1"/>
  <c r="H1429" i="1"/>
  <c r="F1429" i="4" s="1"/>
  <c r="K1434" i="1"/>
  <c r="H1437" i="1"/>
  <c r="F1437" i="4" s="1"/>
  <c r="K1442" i="1"/>
  <c r="H1445" i="1"/>
  <c r="F1445" i="4" s="1"/>
  <c r="K1450" i="1"/>
  <c r="H1453" i="1"/>
  <c r="F1453" i="4" s="1"/>
  <c r="K1458" i="1"/>
  <c r="H1461" i="1"/>
  <c r="F1461" i="4" s="1"/>
  <c r="K1466" i="1"/>
  <c r="H1469" i="1"/>
  <c r="F1469" i="4" s="1"/>
  <c r="K1474" i="1"/>
  <c r="H1477" i="1"/>
  <c r="F1477" i="4" s="1"/>
  <c r="K1482" i="1"/>
  <c r="H1485" i="1"/>
  <c r="F1485" i="4" s="1"/>
  <c r="K1490" i="1"/>
  <c r="H1493" i="1"/>
  <c r="F1493" i="4" s="1"/>
  <c r="K1498" i="1"/>
  <c r="H1501" i="1"/>
  <c r="F1501" i="4" s="1"/>
  <c r="K1506" i="1"/>
  <c r="N1506" i="1" s="1"/>
  <c r="H1509" i="1"/>
  <c r="K1514" i="1"/>
  <c r="N1514" i="1" s="1"/>
  <c r="H1517" i="1"/>
  <c r="K1522" i="1"/>
  <c r="N1522" i="1" s="1"/>
  <c r="H1525" i="1"/>
  <c r="K1530" i="1"/>
  <c r="N1530" i="1" s="1"/>
  <c r="H1533" i="1"/>
  <c r="K1538" i="1"/>
  <c r="N1538" i="1" s="1"/>
  <c r="H1541" i="1"/>
  <c r="K1546" i="1"/>
  <c r="N1546" i="1" s="1"/>
  <c r="H1549" i="1"/>
  <c r="K1554" i="1"/>
  <c r="N1554" i="1" s="1"/>
  <c r="H1557" i="1"/>
  <c r="K1562" i="1"/>
  <c r="N1562" i="1" s="1"/>
  <c r="H1565" i="1"/>
  <c r="K1570" i="1"/>
  <c r="N1570" i="1" s="1"/>
  <c r="H1573" i="1"/>
  <c r="K1578" i="1"/>
  <c r="N1578" i="1" s="1"/>
  <c r="H1581" i="1"/>
  <c r="K1586" i="1"/>
  <c r="N1586" i="1" s="1"/>
  <c r="H1589" i="1"/>
  <c r="K1594" i="1"/>
  <c r="N1594" i="1" s="1"/>
  <c r="H1597" i="1"/>
  <c r="K1602" i="1"/>
  <c r="N1602" i="1" s="1"/>
  <c r="H1605" i="1"/>
  <c r="K1610" i="1"/>
  <c r="N1610" i="1" s="1"/>
  <c r="H1613" i="1"/>
  <c r="K1618" i="1"/>
  <c r="N1618" i="1" s="1"/>
  <c r="H1621" i="1"/>
  <c r="K1626" i="1"/>
  <c r="N1626" i="1" s="1"/>
  <c r="H1629" i="1"/>
  <c r="K1634" i="1"/>
  <c r="N1634" i="1" s="1"/>
  <c r="H1637" i="1"/>
  <c r="K1642" i="1"/>
  <c r="N1642" i="1" s="1"/>
  <c r="H1645" i="1"/>
  <c r="K1650" i="1"/>
  <c r="N1650" i="1" s="1"/>
  <c r="H1653" i="1"/>
  <c r="K1658" i="1"/>
  <c r="N1658" i="1" s="1"/>
  <c r="H1661" i="1"/>
  <c r="K1666" i="1"/>
  <c r="N1666" i="1" s="1"/>
  <c r="H1669" i="1"/>
  <c r="K1674" i="1"/>
  <c r="N1674" i="1" s="1"/>
  <c r="H1677" i="1"/>
  <c r="K1682" i="1"/>
  <c r="N1682" i="1" s="1"/>
  <c r="H1685" i="1"/>
  <c r="K1690" i="1"/>
  <c r="N1690" i="1" s="1"/>
  <c r="H1693" i="1"/>
  <c r="K1698" i="1"/>
  <c r="N1698" i="1" s="1"/>
  <c r="H1701" i="1"/>
  <c r="K1706" i="1"/>
  <c r="N1706" i="1" s="1"/>
  <c r="I1709" i="1"/>
  <c r="O1716" i="1"/>
  <c r="O1717" i="1"/>
  <c r="G1717" i="1"/>
  <c r="K1717" i="1"/>
  <c r="N1717" i="1" s="1"/>
  <c r="H1727" i="1"/>
  <c r="M1729" i="1"/>
  <c r="I1735" i="1"/>
  <c r="I1740" i="1"/>
  <c r="I1741" i="1"/>
  <c r="O1748" i="1"/>
  <c r="O1749" i="1"/>
  <c r="G1749" i="1"/>
  <c r="K1749" i="1"/>
  <c r="N1749" i="1" s="1"/>
  <c r="H1759" i="1"/>
  <c r="M1761" i="1"/>
  <c r="I1767" i="1"/>
  <c r="I1772" i="1"/>
  <c r="I1773" i="1"/>
  <c r="O1780" i="1"/>
  <c r="O1781" i="1"/>
  <c r="G1781" i="1"/>
  <c r="K1781" i="1"/>
  <c r="H1791" i="1"/>
  <c r="M1793" i="1"/>
  <c r="I1799" i="1"/>
  <c r="I1804" i="1"/>
  <c r="I1805" i="1"/>
  <c r="O1812" i="1"/>
  <c r="O1813" i="1"/>
  <c r="G1813" i="1"/>
  <c r="K1813" i="1"/>
  <c r="N1813" i="1" s="1"/>
  <c r="H1823" i="1"/>
  <c r="M1825" i="1"/>
  <c r="I1831" i="1"/>
  <c r="I1836" i="1"/>
  <c r="I1837" i="1"/>
  <c r="O1844" i="1"/>
  <c r="O1845" i="1"/>
  <c r="G1845" i="1"/>
  <c r="K1845" i="1"/>
  <c r="N1845" i="1" s="1"/>
  <c r="H1855" i="1"/>
  <c r="M1857" i="1"/>
  <c r="I1863" i="1"/>
  <c r="I1868" i="1"/>
  <c r="I1869" i="1"/>
  <c r="O1876" i="1"/>
  <c r="O1877" i="1"/>
  <c r="G1877" i="1"/>
  <c r="K1877" i="1"/>
  <c r="N1877" i="1" s="1"/>
  <c r="H1887" i="1"/>
  <c r="I1895" i="1"/>
  <c r="I1900" i="1"/>
  <c r="I1901" i="1"/>
  <c r="O1908" i="1"/>
  <c r="O1909" i="1"/>
  <c r="G1909" i="1"/>
  <c r="K1909" i="1"/>
  <c r="H1919" i="1"/>
  <c r="I1927" i="1"/>
  <c r="I1932" i="1"/>
  <c r="I1933" i="1"/>
  <c r="M1938" i="1"/>
  <c r="N1938" i="1" s="1"/>
  <c r="O1941" i="1"/>
  <c r="G1941" i="1"/>
  <c r="K1941" i="1"/>
  <c r="N1941" i="1" s="1"/>
  <c r="M1946" i="1"/>
  <c r="N1946" i="1" s="1"/>
  <c r="O1949" i="1"/>
  <c r="G1949" i="1"/>
  <c r="K1949" i="1"/>
  <c r="M1954" i="1"/>
  <c r="N1954" i="1" s="1"/>
  <c r="O1957" i="1"/>
  <c r="G1957" i="1"/>
  <c r="K1957" i="1"/>
  <c r="M1962" i="1"/>
  <c r="N1962" i="1" s="1"/>
  <c r="O1965" i="1"/>
  <c r="G1965" i="1"/>
  <c r="K1965" i="1"/>
  <c r="N1965" i="1" s="1"/>
  <c r="M1970" i="1"/>
  <c r="N1970" i="1" s="1"/>
  <c r="O1973" i="1"/>
  <c r="G1973" i="1"/>
  <c r="K1973" i="1"/>
  <c r="N1973" i="1" s="1"/>
  <c r="M1978" i="1"/>
  <c r="N1978" i="1" s="1"/>
  <c r="O1981" i="1"/>
  <c r="G1981" i="1"/>
  <c r="K1981" i="1"/>
  <c r="O1989" i="1"/>
  <c r="G1989" i="1"/>
  <c r="K1989" i="1"/>
  <c r="N1989" i="1" s="1"/>
  <c r="O1997" i="1"/>
  <c r="G1997" i="1"/>
  <c r="K1997" i="1"/>
  <c r="N1997" i="1" s="1"/>
  <c r="R2002" i="1"/>
  <c r="Q2002" i="1"/>
  <c r="E2011" i="1"/>
  <c r="K2011" i="1" s="1"/>
  <c r="D2011" i="1"/>
  <c r="M2015" i="1"/>
  <c r="I2015" i="1"/>
  <c r="H2015" i="1"/>
  <c r="K2032" i="1"/>
  <c r="N2032" i="1" s="1"/>
  <c r="H2032" i="1"/>
  <c r="O2032" i="1"/>
  <c r="G2032" i="1"/>
  <c r="R2034" i="1"/>
  <c r="Q2034" i="1"/>
  <c r="E2043" i="1"/>
  <c r="K2043" i="1" s="1"/>
  <c r="D2043" i="1"/>
  <c r="M2047" i="1"/>
  <c r="I2047" i="1"/>
  <c r="H2047" i="1"/>
  <c r="K2064" i="1"/>
  <c r="N2064" i="1" s="1"/>
  <c r="H2064" i="1"/>
  <c r="O2064" i="1"/>
  <c r="G2064" i="1"/>
  <c r="R2066" i="1"/>
  <c r="Q2066" i="1"/>
  <c r="E2075" i="1"/>
  <c r="K2075" i="1" s="1"/>
  <c r="D2075" i="1"/>
  <c r="M2079" i="1"/>
  <c r="I2079" i="1"/>
  <c r="H2079" i="1"/>
  <c r="K2096" i="1"/>
  <c r="N2096" i="1" s="1"/>
  <c r="H2096" i="1"/>
  <c r="O2096" i="1"/>
  <c r="G2096" i="1"/>
  <c r="R2098" i="1"/>
  <c r="Q2098" i="1"/>
  <c r="E2107" i="1"/>
  <c r="K2107" i="1" s="1"/>
  <c r="D2107" i="1"/>
  <c r="M2111" i="1"/>
  <c r="I2111" i="1"/>
  <c r="H2111" i="1"/>
  <c r="K2128" i="1"/>
  <c r="N2128" i="1" s="1"/>
  <c r="H2128" i="1"/>
  <c r="O2128" i="1"/>
  <c r="G2128" i="1"/>
  <c r="R2130" i="1"/>
  <c r="Q2130" i="1"/>
  <c r="E2139" i="1"/>
  <c r="K2139" i="1" s="1"/>
  <c r="D2139" i="1"/>
  <c r="M2143" i="1"/>
  <c r="I2143" i="1"/>
  <c r="H2143" i="1"/>
  <c r="K2160" i="1"/>
  <c r="N2160" i="1" s="1"/>
  <c r="H2160" i="1"/>
  <c r="O2160" i="1"/>
  <c r="G2160" i="1"/>
  <c r="R2162" i="1"/>
  <c r="Q2162" i="1"/>
  <c r="E2171" i="1"/>
  <c r="K2171" i="1" s="1"/>
  <c r="D2171" i="1"/>
  <c r="M2175" i="1"/>
  <c r="I2175" i="1"/>
  <c r="H2175" i="1"/>
  <c r="K2192" i="1"/>
  <c r="H2192" i="1"/>
  <c r="O2192" i="1"/>
  <c r="G2192" i="1"/>
  <c r="R2194" i="1"/>
  <c r="Q2194" i="1"/>
  <c r="E2203" i="1"/>
  <c r="K2203" i="1" s="1"/>
  <c r="D2203" i="1"/>
  <c r="M2207" i="1"/>
  <c r="I2207" i="1"/>
  <c r="H2207" i="1"/>
  <c r="H2220" i="1"/>
  <c r="O2220" i="1"/>
  <c r="G2220" i="1"/>
  <c r="M2220" i="1"/>
  <c r="K2220" i="1"/>
  <c r="E2223" i="1"/>
  <c r="K2223" i="1" s="1"/>
  <c r="D2223" i="1"/>
  <c r="R2230" i="1"/>
  <c r="Q2230" i="1"/>
  <c r="E2235" i="1"/>
  <c r="K2235" i="1" s="1"/>
  <c r="D2235" i="1"/>
  <c r="R2242" i="1"/>
  <c r="Q2242" i="1"/>
  <c r="K2264" i="1"/>
  <c r="I2264" i="1"/>
  <c r="H2264" i="1"/>
  <c r="O2264" i="1"/>
  <c r="G2264" i="1"/>
  <c r="M2302" i="1"/>
  <c r="K2302" i="1"/>
  <c r="M2306" i="1"/>
  <c r="K2306" i="1"/>
  <c r="M2366" i="1"/>
  <c r="K2366" i="1"/>
  <c r="M2370" i="1"/>
  <c r="K2370" i="1"/>
  <c r="M2430" i="1"/>
  <c r="K2430" i="1"/>
  <c r="M2434" i="1"/>
  <c r="K2434" i="1"/>
  <c r="G1375" i="1"/>
  <c r="E1375" i="4" s="1"/>
  <c r="O1375" i="1"/>
  <c r="M1375" i="4" s="1"/>
  <c r="D1378" i="1"/>
  <c r="C1378" i="4" s="1"/>
  <c r="K1379" i="1"/>
  <c r="Q1381" i="1"/>
  <c r="N1381" i="4" s="1"/>
  <c r="G1383" i="1"/>
  <c r="E1383" i="4" s="1"/>
  <c r="O1383" i="1"/>
  <c r="M1383" i="4" s="1"/>
  <c r="D1386" i="1"/>
  <c r="C1386" i="4" s="1"/>
  <c r="K1387" i="1"/>
  <c r="Q1389" i="1"/>
  <c r="N1389" i="4" s="1"/>
  <c r="G1391" i="1"/>
  <c r="E1391" i="4" s="1"/>
  <c r="O1391" i="1"/>
  <c r="M1391" i="4" s="1"/>
  <c r="D1394" i="1"/>
  <c r="C1394" i="4" s="1"/>
  <c r="K1395" i="1"/>
  <c r="Q1397" i="1"/>
  <c r="N1397" i="4" s="1"/>
  <c r="G1399" i="1"/>
  <c r="E1399" i="4" s="1"/>
  <c r="O1399" i="1"/>
  <c r="M1399" i="4" s="1"/>
  <c r="D1402" i="1"/>
  <c r="C1402" i="4" s="1"/>
  <c r="Q1405" i="1"/>
  <c r="N1405" i="4" s="1"/>
  <c r="G1407" i="1"/>
  <c r="E1407" i="4" s="1"/>
  <c r="O1407" i="1"/>
  <c r="M1407" i="4" s="1"/>
  <c r="M1409" i="1"/>
  <c r="K1409" i="4" s="1"/>
  <c r="D1410" i="1"/>
  <c r="C1410" i="4" s="1"/>
  <c r="K1411" i="1"/>
  <c r="Q1413" i="1"/>
  <c r="N1413" i="4" s="1"/>
  <c r="G1415" i="1"/>
  <c r="E1415" i="4" s="1"/>
  <c r="O1415" i="1"/>
  <c r="M1415" i="4" s="1"/>
  <c r="M1417" i="1"/>
  <c r="K1417" i="4" s="1"/>
  <c r="D1418" i="1"/>
  <c r="C1418" i="4" s="1"/>
  <c r="K1419" i="1"/>
  <c r="Q1421" i="1"/>
  <c r="N1421" i="4" s="1"/>
  <c r="G1423" i="1"/>
  <c r="E1423" i="4" s="1"/>
  <c r="O1423" i="1"/>
  <c r="M1423" i="4" s="1"/>
  <c r="M1425" i="1"/>
  <c r="K1425" i="4" s="1"/>
  <c r="D1426" i="1"/>
  <c r="C1426" i="4" s="1"/>
  <c r="K1427" i="1"/>
  <c r="Q1429" i="1"/>
  <c r="N1429" i="4" s="1"/>
  <c r="G1431" i="1"/>
  <c r="E1431" i="4" s="1"/>
  <c r="O1431" i="1"/>
  <c r="M1431" i="4" s="1"/>
  <c r="M1433" i="1"/>
  <c r="K1433" i="4" s="1"/>
  <c r="D1434" i="1"/>
  <c r="C1434" i="4" s="1"/>
  <c r="K1435" i="1"/>
  <c r="Q1437" i="1"/>
  <c r="N1437" i="4" s="1"/>
  <c r="G1439" i="1"/>
  <c r="E1439" i="4" s="1"/>
  <c r="O1439" i="1"/>
  <c r="M1439" i="4" s="1"/>
  <c r="M1441" i="1"/>
  <c r="K1441" i="4" s="1"/>
  <c r="D1442" i="1"/>
  <c r="C1442" i="4" s="1"/>
  <c r="K1443" i="1"/>
  <c r="Q1445" i="1"/>
  <c r="N1445" i="4" s="1"/>
  <c r="G1447" i="1"/>
  <c r="E1447" i="4" s="1"/>
  <c r="O1447" i="1"/>
  <c r="M1447" i="4" s="1"/>
  <c r="M1449" i="1"/>
  <c r="K1449" i="4" s="1"/>
  <c r="D1450" i="1"/>
  <c r="C1450" i="4" s="1"/>
  <c r="K1451" i="1"/>
  <c r="Q1453" i="1"/>
  <c r="N1453" i="4" s="1"/>
  <c r="G1455" i="1"/>
  <c r="E1455" i="4" s="1"/>
  <c r="O1455" i="1"/>
  <c r="M1455" i="4" s="1"/>
  <c r="M1457" i="1"/>
  <c r="K1457" i="4" s="1"/>
  <c r="D1458" i="1"/>
  <c r="C1458" i="4" s="1"/>
  <c r="K1459" i="1"/>
  <c r="Q1461" i="1"/>
  <c r="N1461" i="4" s="1"/>
  <c r="G1463" i="1"/>
  <c r="E1463" i="4" s="1"/>
  <c r="O1463" i="1"/>
  <c r="M1463" i="4" s="1"/>
  <c r="M1465" i="1"/>
  <c r="K1465" i="4" s="1"/>
  <c r="D1466" i="1"/>
  <c r="C1466" i="4" s="1"/>
  <c r="K1467" i="1"/>
  <c r="Q1469" i="1"/>
  <c r="N1469" i="4" s="1"/>
  <c r="G1471" i="1"/>
  <c r="E1471" i="4" s="1"/>
  <c r="O1471" i="1"/>
  <c r="M1471" i="4" s="1"/>
  <c r="M1473" i="1"/>
  <c r="K1473" i="4" s="1"/>
  <c r="D1474" i="1"/>
  <c r="C1474" i="4" s="1"/>
  <c r="K1475" i="1"/>
  <c r="Q1477" i="1"/>
  <c r="N1477" i="4" s="1"/>
  <c r="G1479" i="1"/>
  <c r="E1479" i="4" s="1"/>
  <c r="O1479" i="1"/>
  <c r="M1479" i="4" s="1"/>
  <c r="M1481" i="1"/>
  <c r="K1481" i="4" s="1"/>
  <c r="D1482" i="1"/>
  <c r="C1482" i="4" s="1"/>
  <c r="K1483" i="1"/>
  <c r="Q1485" i="1"/>
  <c r="N1485" i="4" s="1"/>
  <c r="G1487" i="1"/>
  <c r="E1487" i="4" s="1"/>
  <c r="O1487" i="1"/>
  <c r="M1487" i="4" s="1"/>
  <c r="M1489" i="1"/>
  <c r="K1489" i="4" s="1"/>
  <c r="D1490" i="1"/>
  <c r="C1490" i="4" s="1"/>
  <c r="K1491" i="1"/>
  <c r="Q1493" i="1"/>
  <c r="N1493" i="4" s="1"/>
  <c r="G1495" i="1"/>
  <c r="E1495" i="4" s="1"/>
  <c r="O1495" i="1"/>
  <c r="M1495" i="4" s="1"/>
  <c r="M1497" i="1"/>
  <c r="K1497" i="4" s="1"/>
  <c r="D1498" i="1"/>
  <c r="C1498" i="4" s="1"/>
  <c r="K1499" i="1"/>
  <c r="Q1501" i="1"/>
  <c r="N1501" i="4" s="1"/>
  <c r="G1503" i="1"/>
  <c r="O1503" i="1"/>
  <c r="D1506" i="1"/>
  <c r="Q1509" i="1"/>
  <c r="G1511" i="1"/>
  <c r="O1511" i="1"/>
  <c r="D1514" i="1"/>
  <c r="Q1517" i="1"/>
  <c r="G1519" i="1"/>
  <c r="O1519" i="1"/>
  <c r="D1522" i="1"/>
  <c r="Q1525" i="1"/>
  <c r="G1527" i="1"/>
  <c r="O1527" i="1"/>
  <c r="D1530" i="1"/>
  <c r="Q1533" i="1"/>
  <c r="G1535" i="1"/>
  <c r="O1535" i="1"/>
  <c r="D1538" i="1"/>
  <c r="Q1541" i="1"/>
  <c r="G1543" i="1"/>
  <c r="O1543" i="1"/>
  <c r="D1546" i="1"/>
  <c r="Q1549" i="1"/>
  <c r="G1551" i="1"/>
  <c r="O1551" i="1"/>
  <c r="D1554" i="1"/>
  <c r="Q1557" i="1"/>
  <c r="G1559" i="1"/>
  <c r="O1559" i="1"/>
  <c r="D1562" i="1"/>
  <c r="Q1565" i="1"/>
  <c r="G1567" i="1"/>
  <c r="O1567" i="1"/>
  <c r="D1570" i="1"/>
  <c r="Q1573" i="1"/>
  <c r="G1575" i="1"/>
  <c r="O1575" i="1"/>
  <c r="D1578" i="1"/>
  <c r="Q1581" i="1"/>
  <c r="G1583" i="1"/>
  <c r="O1583" i="1"/>
  <c r="D1586" i="1"/>
  <c r="Q1589" i="1"/>
  <c r="G1591" i="1"/>
  <c r="O1591" i="1"/>
  <c r="D1594" i="1"/>
  <c r="Q1597" i="1"/>
  <c r="G1599" i="1"/>
  <c r="O1599" i="1"/>
  <c r="D1602" i="1"/>
  <c r="Q1605" i="1"/>
  <c r="G1607" i="1"/>
  <c r="O1607" i="1"/>
  <c r="D1610" i="1"/>
  <c r="Q1613" i="1"/>
  <c r="G1615" i="1"/>
  <c r="O1615" i="1"/>
  <c r="D1618" i="1"/>
  <c r="Q1621" i="1"/>
  <c r="G1623" i="1"/>
  <c r="O1623" i="1"/>
  <c r="D1626" i="1"/>
  <c r="Q1629" i="1"/>
  <c r="G1631" i="1"/>
  <c r="O1631" i="1"/>
  <c r="D1634" i="1"/>
  <c r="Q1637" i="1"/>
  <c r="G1639" i="1"/>
  <c r="O1639" i="1"/>
  <c r="D1642" i="1"/>
  <c r="Q1645" i="1"/>
  <c r="G1647" i="1"/>
  <c r="O1647" i="1"/>
  <c r="D1650" i="1"/>
  <c r="Q1653" i="1"/>
  <c r="G1655" i="1"/>
  <c r="O1655" i="1"/>
  <c r="D1658" i="1"/>
  <c r="Q1661" i="1"/>
  <c r="G1663" i="1"/>
  <c r="O1663" i="1"/>
  <c r="D1666" i="1"/>
  <c r="Q1669" i="1"/>
  <c r="G1671" i="1"/>
  <c r="O1671" i="1"/>
  <c r="D1674" i="1"/>
  <c r="Q1677" i="1"/>
  <c r="G1679" i="1"/>
  <c r="O1679" i="1"/>
  <c r="D1682" i="1"/>
  <c r="Q1685" i="1"/>
  <c r="G1687" i="1"/>
  <c r="O1687" i="1"/>
  <c r="D1690" i="1"/>
  <c r="Q1693" i="1"/>
  <c r="G1695" i="1"/>
  <c r="O1695" i="1"/>
  <c r="D1698" i="1"/>
  <c r="Q1701" i="1"/>
  <c r="G1703" i="1"/>
  <c r="O1703" i="1"/>
  <c r="D1706" i="1"/>
  <c r="D1711" i="1"/>
  <c r="G1716" i="1"/>
  <c r="H1717" i="1"/>
  <c r="O1720" i="1"/>
  <c r="K1721" i="1"/>
  <c r="N1721" i="1" s="1"/>
  <c r="O1721" i="1"/>
  <c r="G1721" i="1"/>
  <c r="Q1721" i="1"/>
  <c r="Q1722" i="1"/>
  <c r="E1724" i="1"/>
  <c r="K1724" i="1" s="1"/>
  <c r="N1724" i="1" s="1"/>
  <c r="M1728" i="1"/>
  <c r="G1735" i="1"/>
  <c r="R1735" i="1"/>
  <c r="K1735" i="1" s="1"/>
  <c r="D1738" i="1"/>
  <c r="I1739" i="1"/>
  <c r="D1743" i="1"/>
  <c r="G1748" i="1"/>
  <c r="H1749" i="1"/>
  <c r="O1752" i="1"/>
  <c r="K1753" i="1"/>
  <c r="N1753" i="1" s="1"/>
  <c r="O1753" i="1"/>
  <c r="G1753" i="1"/>
  <c r="Q1753" i="1"/>
  <c r="Q1754" i="1"/>
  <c r="E1756" i="1"/>
  <c r="K1756" i="1" s="1"/>
  <c r="N1756" i="1" s="1"/>
  <c r="M1760" i="1"/>
  <c r="G1767" i="1"/>
  <c r="R1767" i="1"/>
  <c r="K1767" i="1" s="1"/>
  <c r="D1770" i="1"/>
  <c r="I1771" i="1"/>
  <c r="D1775" i="1"/>
  <c r="G1780" i="1"/>
  <c r="H1781" i="1"/>
  <c r="O1784" i="1"/>
  <c r="K1785" i="1"/>
  <c r="N1785" i="1" s="1"/>
  <c r="O1785" i="1"/>
  <c r="G1785" i="1"/>
  <c r="Q1785" i="1"/>
  <c r="Q1786" i="1"/>
  <c r="E1788" i="1"/>
  <c r="K1788" i="1" s="1"/>
  <c r="N1788" i="1" s="1"/>
  <c r="M1792" i="1"/>
  <c r="G1799" i="1"/>
  <c r="R1799" i="1"/>
  <c r="M1799" i="1" s="1"/>
  <c r="D1802" i="1"/>
  <c r="I1803" i="1"/>
  <c r="D1807" i="1"/>
  <c r="G1812" i="1"/>
  <c r="H1813" i="1"/>
  <c r="O1816" i="1"/>
  <c r="K1817" i="1"/>
  <c r="N1817" i="1" s="1"/>
  <c r="O1817" i="1"/>
  <c r="G1817" i="1"/>
  <c r="Q1817" i="1"/>
  <c r="Q1818" i="1"/>
  <c r="E1820" i="1"/>
  <c r="K1820" i="1" s="1"/>
  <c r="N1820" i="1" s="1"/>
  <c r="M1824" i="1"/>
  <c r="M1829" i="1"/>
  <c r="G1831" i="1"/>
  <c r="R1831" i="1"/>
  <c r="K1831" i="1" s="1"/>
  <c r="D1834" i="1"/>
  <c r="I1835" i="1"/>
  <c r="M1835" i="1"/>
  <c r="D1839" i="1"/>
  <c r="G1844" i="1"/>
  <c r="H1845" i="1"/>
  <c r="O1848" i="1"/>
  <c r="K1849" i="1"/>
  <c r="N1849" i="1" s="1"/>
  <c r="O1849" i="1"/>
  <c r="G1849" i="1"/>
  <c r="Q1849" i="1"/>
  <c r="Q1850" i="1"/>
  <c r="E1852" i="1"/>
  <c r="K1852" i="1" s="1"/>
  <c r="N1852" i="1" s="1"/>
  <c r="M1856" i="1"/>
  <c r="M1861" i="1"/>
  <c r="G1863" i="1"/>
  <c r="R1863" i="1"/>
  <c r="K1863" i="1" s="1"/>
  <c r="D1866" i="1"/>
  <c r="I1867" i="1"/>
  <c r="M1867" i="1"/>
  <c r="N1867" i="1" s="1"/>
  <c r="D1871" i="1"/>
  <c r="G1876" i="1"/>
  <c r="H1877" i="1"/>
  <c r="O1880" i="1"/>
  <c r="K1881" i="1"/>
  <c r="N1881" i="1" s="1"/>
  <c r="O1881" i="1"/>
  <c r="G1881" i="1"/>
  <c r="Q1881" i="1"/>
  <c r="Q1882" i="1"/>
  <c r="E1884" i="1"/>
  <c r="K1884" i="1" s="1"/>
  <c r="N1884" i="1" s="1"/>
  <c r="M1888" i="1"/>
  <c r="H1891" i="1"/>
  <c r="M1893" i="1"/>
  <c r="G1895" i="1"/>
  <c r="R1895" i="1"/>
  <c r="K1895" i="1" s="1"/>
  <c r="D1898" i="1"/>
  <c r="I1899" i="1"/>
  <c r="M1899" i="1"/>
  <c r="D1903" i="1"/>
  <c r="I1904" i="1"/>
  <c r="I1905" i="1"/>
  <c r="G1908" i="1"/>
  <c r="H1909" i="1"/>
  <c r="O1912" i="1"/>
  <c r="K1913" i="1"/>
  <c r="N1913" i="1" s="1"/>
  <c r="O1913" i="1"/>
  <c r="G1913" i="1"/>
  <c r="Q1913" i="1"/>
  <c r="Q1914" i="1"/>
  <c r="K1915" i="1"/>
  <c r="E1916" i="1"/>
  <c r="K1916" i="1" s="1"/>
  <c r="N1916" i="1" s="1"/>
  <c r="M1920" i="1"/>
  <c r="H1923" i="1"/>
  <c r="M1925" i="1"/>
  <c r="G1927" i="1"/>
  <c r="R1927" i="1"/>
  <c r="K1927" i="1" s="1"/>
  <c r="D1930" i="1"/>
  <c r="I1931" i="1"/>
  <c r="M1931" i="1"/>
  <c r="D1935" i="1"/>
  <c r="K1936" i="1"/>
  <c r="N1936" i="1" s="1"/>
  <c r="Q1938" i="1"/>
  <c r="H1940" i="1"/>
  <c r="K1940" i="1"/>
  <c r="N1940" i="1" s="1"/>
  <c r="H1941" i="1"/>
  <c r="D1943" i="1"/>
  <c r="Q1946" i="1"/>
  <c r="H1948" i="1"/>
  <c r="K1948" i="1"/>
  <c r="N1948" i="1" s="1"/>
  <c r="H1949" i="1"/>
  <c r="D1951" i="1"/>
  <c r="Q1954" i="1"/>
  <c r="H1956" i="1"/>
  <c r="K1956" i="1"/>
  <c r="N1956" i="1" s="1"/>
  <c r="H1957" i="1"/>
  <c r="D1959" i="1"/>
  <c r="Q1962" i="1"/>
  <c r="H1964" i="1"/>
  <c r="K1964" i="1"/>
  <c r="N1964" i="1" s="1"/>
  <c r="H1965" i="1"/>
  <c r="D1967" i="1"/>
  <c r="Q1970" i="1"/>
  <c r="H1972" i="1"/>
  <c r="K1972" i="1"/>
  <c r="N1972" i="1" s="1"/>
  <c r="H1973" i="1"/>
  <c r="D1975" i="1"/>
  <c r="Q1978" i="1"/>
  <c r="H1980" i="1"/>
  <c r="K1980" i="1"/>
  <c r="N1980" i="1" s="1"/>
  <c r="H1981" i="1"/>
  <c r="D1983" i="1"/>
  <c r="Q1986" i="1"/>
  <c r="H1988" i="1"/>
  <c r="K1988" i="1"/>
  <c r="N1988" i="1" s="1"/>
  <c r="H1989" i="1"/>
  <c r="D1991" i="1"/>
  <c r="Q1994" i="1"/>
  <c r="H1996" i="1"/>
  <c r="K1996" i="1"/>
  <c r="N1996" i="1" s="1"/>
  <c r="H1997" i="1"/>
  <c r="D1999" i="1"/>
  <c r="O2003" i="1"/>
  <c r="E2007" i="1"/>
  <c r="K2007" i="1" s="1"/>
  <c r="D2007" i="1"/>
  <c r="I2011" i="1"/>
  <c r="H2011" i="1"/>
  <c r="M2011" i="1"/>
  <c r="Q2013" i="1"/>
  <c r="G2015" i="1"/>
  <c r="K2017" i="1"/>
  <c r="N2017" i="1" s="1"/>
  <c r="D2026" i="1"/>
  <c r="H2028" i="1"/>
  <c r="O2028" i="1"/>
  <c r="G2028" i="1"/>
  <c r="K2028" i="1"/>
  <c r="N2028" i="1" s="1"/>
  <c r="R2030" i="1"/>
  <c r="Q2030" i="1"/>
  <c r="I2032" i="1"/>
  <c r="O2035" i="1"/>
  <c r="E2039" i="1"/>
  <c r="K2039" i="1" s="1"/>
  <c r="D2039" i="1"/>
  <c r="I2043" i="1"/>
  <c r="H2043" i="1"/>
  <c r="M2043" i="1"/>
  <c r="Q2045" i="1"/>
  <c r="G2047" i="1"/>
  <c r="K2049" i="1"/>
  <c r="D2058" i="1"/>
  <c r="H2060" i="1"/>
  <c r="O2060" i="1"/>
  <c r="G2060" i="1"/>
  <c r="K2060" i="1"/>
  <c r="N2060" i="1" s="1"/>
  <c r="R2062" i="1"/>
  <c r="Q2062" i="1"/>
  <c r="I2064" i="1"/>
  <c r="O2067" i="1"/>
  <c r="E2071" i="1"/>
  <c r="K2071" i="1" s="1"/>
  <c r="D2071" i="1"/>
  <c r="I2075" i="1"/>
  <c r="H2075" i="1"/>
  <c r="M2075" i="1"/>
  <c r="Q2077" i="1"/>
  <c r="G2079" i="1"/>
  <c r="K2081" i="1"/>
  <c r="N2081" i="1" s="1"/>
  <c r="D2090" i="1"/>
  <c r="H2092" i="1"/>
  <c r="O2092" i="1"/>
  <c r="G2092" i="1"/>
  <c r="K2092" i="1"/>
  <c r="N2092" i="1" s="1"/>
  <c r="R2094" i="1"/>
  <c r="Q2094" i="1"/>
  <c r="I2096" i="1"/>
  <c r="O2099" i="1"/>
  <c r="E2103" i="1"/>
  <c r="K2103" i="1" s="1"/>
  <c r="D2103" i="1"/>
  <c r="I2107" i="1"/>
  <c r="H2107" i="1"/>
  <c r="M2107" i="1"/>
  <c r="Q2109" i="1"/>
  <c r="G2111" i="1"/>
  <c r="K2113" i="1"/>
  <c r="N2113" i="1" s="1"/>
  <c r="D2122" i="1"/>
  <c r="H2124" i="1"/>
  <c r="O2124" i="1"/>
  <c r="G2124" i="1"/>
  <c r="K2124" i="1"/>
  <c r="N2124" i="1" s="1"/>
  <c r="R2126" i="1"/>
  <c r="Q2126" i="1"/>
  <c r="I2128" i="1"/>
  <c r="O2131" i="1"/>
  <c r="E2135" i="1"/>
  <c r="K2135" i="1" s="1"/>
  <c r="D2135" i="1"/>
  <c r="I2139" i="1"/>
  <c r="H2139" i="1"/>
  <c r="M2139" i="1"/>
  <c r="Q2141" i="1"/>
  <c r="G2143" i="1"/>
  <c r="K2145" i="1"/>
  <c r="N2145" i="1" s="1"/>
  <c r="D2154" i="1"/>
  <c r="H2156" i="1"/>
  <c r="O2156" i="1"/>
  <c r="G2156" i="1"/>
  <c r="K2156" i="1"/>
  <c r="R2158" i="1"/>
  <c r="Q2158" i="1"/>
  <c r="I2160" i="1"/>
  <c r="E2167" i="1"/>
  <c r="K2167" i="1" s="1"/>
  <c r="D2167" i="1"/>
  <c r="I2171" i="1"/>
  <c r="H2171" i="1"/>
  <c r="M2171" i="1"/>
  <c r="Q2173" i="1"/>
  <c r="G2175" i="1"/>
  <c r="K2177" i="1"/>
  <c r="N2177" i="1" s="1"/>
  <c r="D2186" i="1"/>
  <c r="H2188" i="1"/>
  <c r="O2188" i="1"/>
  <c r="G2188" i="1"/>
  <c r="K2188" i="1"/>
  <c r="N2188" i="1" s="1"/>
  <c r="R2190" i="1"/>
  <c r="Q2190" i="1"/>
  <c r="I2192" i="1"/>
  <c r="E2199" i="1"/>
  <c r="K2199" i="1" s="1"/>
  <c r="D2199" i="1"/>
  <c r="I2203" i="1"/>
  <c r="H2203" i="1"/>
  <c r="M2203" i="1"/>
  <c r="Q2205" i="1"/>
  <c r="G2207" i="1"/>
  <c r="K2209" i="1"/>
  <c r="D2218" i="1"/>
  <c r="I2220" i="1"/>
  <c r="M2223" i="1"/>
  <c r="I2223" i="1"/>
  <c r="H2223" i="1"/>
  <c r="K2225" i="1"/>
  <c r="K2240" i="1"/>
  <c r="N2240" i="1" s="1"/>
  <c r="I2240" i="1"/>
  <c r="H2240" i="1"/>
  <c r="O2240" i="1"/>
  <c r="G2240" i="1"/>
  <c r="Q2245" i="1"/>
  <c r="K2256" i="1"/>
  <c r="I2256" i="1"/>
  <c r="H2256" i="1"/>
  <c r="O2256" i="1"/>
  <c r="G2256" i="1"/>
  <c r="E2267" i="1"/>
  <c r="K2267" i="1" s="1"/>
  <c r="D2267" i="1"/>
  <c r="R2270" i="1"/>
  <c r="Q2270" i="1"/>
  <c r="M2310" i="1"/>
  <c r="K2310" i="1"/>
  <c r="M2314" i="1"/>
  <c r="K2314" i="1"/>
  <c r="M2374" i="1"/>
  <c r="K2374" i="1"/>
  <c r="M2378" i="1"/>
  <c r="K2378" i="1"/>
  <c r="M2438" i="1"/>
  <c r="K2438" i="1"/>
  <c r="M2442" i="1"/>
  <c r="K2442" i="1"/>
  <c r="M2475" i="1"/>
  <c r="K2475" i="1"/>
  <c r="K1332" i="1"/>
  <c r="G1336" i="1"/>
  <c r="E1336" i="4" s="1"/>
  <c r="K1340" i="1"/>
  <c r="G1344" i="1"/>
  <c r="E1344" i="4" s="1"/>
  <c r="K1348" i="1"/>
  <c r="G1352" i="1"/>
  <c r="E1352" i="4" s="1"/>
  <c r="K1356" i="1"/>
  <c r="G1360" i="1"/>
  <c r="E1360" i="4" s="1"/>
  <c r="K1364" i="1"/>
  <c r="G1368" i="1"/>
  <c r="E1368" i="4" s="1"/>
  <c r="K1372" i="1"/>
  <c r="G1376" i="1"/>
  <c r="E1376" i="4" s="1"/>
  <c r="K1380" i="1"/>
  <c r="G1384" i="1"/>
  <c r="E1384" i="4" s="1"/>
  <c r="K1388" i="1"/>
  <c r="G1392" i="1"/>
  <c r="E1392" i="4" s="1"/>
  <c r="K1396" i="1"/>
  <c r="G1400" i="1"/>
  <c r="E1400" i="4" s="1"/>
  <c r="K1404" i="1"/>
  <c r="G1408" i="1"/>
  <c r="E1408" i="4" s="1"/>
  <c r="K1412" i="1"/>
  <c r="G1416" i="1"/>
  <c r="E1416" i="4" s="1"/>
  <c r="K1420" i="1"/>
  <c r="G1424" i="1"/>
  <c r="E1424" i="4" s="1"/>
  <c r="K1428" i="1"/>
  <c r="G1432" i="1"/>
  <c r="E1432" i="4" s="1"/>
  <c r="K1436" i="1"/>
  <c r="G1440" i="1"/>
  <c r="E1440" i="4" s="1"/>
  <c r="K1444" i="1"/>
  <c r="G1448" i="1"/>
  <c r="E1448" i="4" s="1"/>
  <c r="K1452" i="1"/>
  <c r="G1456" i="1"/>
  <c r="E1456" i="4" s="1"/>
  <c r="K1460" i="1"/>
  <c r="G1464" i="1"/>
  <c r="E1464" i="4" s="1"/>
  <c r="K1468" i="1"/>
  <c r="G1472" i="1"/>
  <c r="E1472" i="4" s="1"/>
  <c r="K1476" i="1"/>
  <c r="G1480" i="1"/>
  <c r="E1480" i="4" s="1"/>
  <c r="K1484" i="1"/>
  <c r="G1488" i="1"/>
  <c r="E1488" i="4" s="1"/>
  <c r="K1492" i="1"/>
  <c r="G1496" i="1"/>
  <c r="E1496" i="4" s="1"/>
  <c r="K1500" i="1"/>
  <c r="G1504" i="1"/>
  <c r="G1512" i="1"/>
  <c r="G1520" i="1"/>
  <c r="G1528" i="1"/>
  <c r="G1536" i="1"/>
  <c r="G1544" i="1"/>
  <c r="G1552" i="1"/>
  <c r="G1560" i="1"/>
  <c r="G1568" i="1"/>
  <c r="G1576" i="1"/>
  <c r="G1584" i="1"/>
  <c r="G1592" i="1"/>
  <c r="G1600" i="1"/>
  <c r="G1608" i="1"/>
  <c r="G1616" i="1"/>
  <c r="G1624" i="1"/>
  <c r="G1632" i="1"/>
  <c r="G1640" i="1"/>
  <c r="G1648" i="1"/>
  <c r="G1656" i="1"/>
  <c r="G1664" i="1"/>
  <c r="G1672" i="1"/>
  <c r="G1680" i="1"/>
  <c r="G1688" i="1"/>
  <c r="G1696" i="1"/>
  <c r="G1704" i="1"/>
  <c r="M1711" i="1"/>
  <c r="N1711" i="1" s="1"/>
  <c r="I1711" i="1"/>
  <c r="D1715" i="1"/>
  <c r="O1715" i="1"/>
  <c r="I1716" i="1"/>
  <c r="I1717" i="1"/>
  <c r="G1720" i="1"/>
  <c r="H1721" i="1"/>
  <c r="O1724" i="1"/>
  <c r="O1725" i="1"/>
  <c r="G1725" i="1"/>
  <c r="K1725" i="1"/>
  <c r="N1725" i="1" s="1"/>
  <c r="Q1726" i="1"/>
  <c r="E1728" i="1"/>
  <c r="K1728" i="1" s="1"/>
  <c r="M1732" i="1"/>
  <c r="N1732" i="1" s="1"/>
  <c r="H1735" i="1"/>
  <c r="G1739" i="1"/>
  <c r="R1739" i="1"/>
  <c r="K1739" i="1" s="1"/>
  <c r="M1743" i="1"/>
  <c r="N1743" i="1" s="1"/>
  <c r="I1743" i="1"/>
  <c r="D1747" i="1"/>
  <c r="O1747" i="1"/>
  <c r="I1748" i="1"/>
  <c r="I1749" i="1"/>
  <c r="G1752" i="1"/>
  <c r="H1753" i="1"/>
  <c r="O1756" i="1"/>
  <c r="O1757" i="1"/>
  <c r="G1757" i="1"/>
  <c r="K1757" i="1"/>
  <c r="N1757" i="1" s="1"/>
  <c r="Q1758" i="1"/>
  <c r="E1760" i="1"/>
  <c r="K1760" i="1" s="1"/>
  <c r="M1764" i="1"/>
  <c r="H1767" i="1"/>
  <c r="G1771" i="1"/>
  <c r="R1771" i="1"/>
  <c r="K1771" i="1" s="1"/>
  <c r="M1775" i="1"/>
  <c r="N1775" i="1" s="1"/>
  <c r="I1775" i="1"/>
  <c r="D1779" i="1"/>
  <c r="O1779" i="1"/>
  <c r="I1780" i="1"/>
  <c r="I1781" i="1"/>
  <c r="G1784" i="1"/>
  <c r="H1785" i="1"/>
  <c r="O1788" i="1"/>
  <c r="O1789" i="1"/>
  <c r="G1789" i="1"/>
  <c r="K1789" i="1"/>
  <c r="N1789" i="1" s="1"/>
  <c r="Q1790" i="1"/>
  <c r="E1792" i="1"/>
  <c r="K1792" i="1" s="1"/>
  <c r="M1796" i="1"/>
  <c r="N1796" i="1" s="1"/>
  <c r="H1799" i="1"/>
  <c r="G1803" i="1"/>
  <c r="R1803" i="1"/>
  <c r="K1803" i="1" s="1"/>
  <c r="M1807" i="1"/>
  <c r="N1807" i="1" s="1"/>
  <c r="I1807" i="1"/>
  <c r="D1811" i="1"/>
  <c r="O1811" i="1"/>
  <c r="I1812" i="1"/>
  <c r="I1813" i="1"/>
  <c r="O1820" i="1"/>
  <c r="O1821" i="1"/>
  <c r="G1821" i="1"/>
  <c r="K1821" i="1"/>
  <c r="N1821" i="1" s="1"/>
  <c r="M1828" i="1"/>
  <c r="N1828" i="1" s="1"/>
  <c r="H1831" i="1"/>
  <c r="M1839" i="1"/>
  <c r="N1839" i="1" s="1"/>
  <c r="I1839" i="1"/>
  <c r="O1843" i="1"/>
  <c r="I1844" i="1"/>
  <c r="I1845" i="1"/>
  <c r="O1852" i="1"/>
  <c r="O1853" i="1"/>
  <c r="G1853" i="1"/>
  <c r="K1853" i="1"/>
  <c r="N1853" i="1" s="1"/>
  <c r="M1860" i="1"/>
  <c r="H1863" i="1"/>
  <c r="M1871" i="1"/>
  <c r="N1871" i="1" s="1"/>
  <c r="I1871" i="1"/>
  <c r="O1875" i="1"/>
  <c r="I1876" i="1"/>
  <c r="I1877" i="1"/>
  <c r="O1884" i="1"/>
  <c r="O1885" i="1"/>
  <c r="G1885" i="1"/>
  <c r="K1885" i="1"/>
  <c r="N1885" i="1" s="1"/>
  <c r="M1892" i="1"/>
  <c r="H1895" i="1"/>
  <c r="M1903" i="1"/>
  <c r="N1903" i="1" s="1"/>
  <c r="I1903" i="1"/>
  <c r="O1907" i="1"/>
  <c r="I1908" i="1"/>
  <c r="I1909" i="1"/>
  <c r="O1916" i="1"/>
  <c r="O1917" i="1"/>
  <c r="G1917" i="1"/>
  <c r="K1917" i="1"/>
  <c r="N1917" i="1" s="1"/>
  <c r="M1924" i="1"/>
  <c r="N1924" i="1" s="1"/>
  <c r="H1927" i="1"/>
  <c r="M1935" i="1"/>
  <c r="N1935" i="1" s="1"/>
  <c r="I1935" i="1"/>
  <c r="H1935" i="1"/>
  <c r="I1941" i="1"/>
  <c r="M1943" i="1"/>
  <c r="I1943" i="1"/>
  <c r="H1943" i="1"/>
  <c r="I1949" i="1"/>
  <c r="M1951" i="1"/>
  <c r="N1951" i="1" s="1"/>
  <c r="I1951" i="1"/>
  <c r="H1951" i="1"/>
  <c r="I1957" i="1"/>
  <c r="M1959" i="1"/>
  <c r="N1959" i="1" s="1"/>
  <c r="I1959" i="1"/>
  <c r="H1959" i="1"/>
  <c r="G1964" i="1"/>
  <c r="I1965" i="1"/>
  <c r="M1967" i="1"/>
  <c r="I1967" i="1"/>
  <c r="H1967" i="1"/>
  <c r="G1972" i="1"/>
  <c r="I1973" i="1"/>
  <c r="M1975" i="1"/>
  <c r="I1975" i="1"/>
  <c r="H1975" i="1"/>
  <c r="G1980" i="1"/>
  <c r="I1981" i="1"/>
  <c r="M1983" i="1"/>
  <c r="I1983" i="1"/>
  <c r="H1983" i="1"/>
  <c r="G1988" i="1"/>
  <c r="I1989" i="1"/>
  <c r="M1991" i="1"/>
  <c r="I1991" i="1"/>
  <c r="H1991" i="1"/>
  <c r="G1996" i="1"/>
  <c r="I1997" i="1"/>
  <c r="M1999" i="1"/>
  <c r="N1999" i="1" s="1"/>
  <c r="I1999" i="1"/>
  <c r="H1999" i="1"/>
  <c r="E2003" i="1"/>
  <c r="K2003" i="1" s="1"/>
  <c r="D2003" i="1"/>
  <c r="M2007" i="1"/>
  <c r="I2007" i="1"/>
  <c r="H2007" i="1"/>
  <c r="M2008" i="1"/>
  <c r="Q2009" i="1"/>
  <c r="G2011" i="1"/>
  <c r="D2022" i="1"/>
  <c r="K2024" i="1"/>
  <c r="H2024" i="1"/>
  <c r="O2024" i="1"/>
  <c r="G2024" i="1"/>
  <c r="R2026" i="1"/>
  <c r="Q2026" i="1"/>
  <c r="I2028" i="1"/>
  <c r="O2031" i="1"/>
  <c r="E2035" i="1"/>
  <c r="K2035" i="1" s="1"/>
  <c r="D2035" i="1"/>
  <c r="M2039" i="1"/>
  <c r="I2039" i="1"/>
  <c r="H2039" i="1"/>
  <c r="M2040" i="1"/>
  <c r="Q2041" i="1"/>
  <c r="G2043" i="1"/>
  <c r="D2054" i="1"/>
  <c r="K2056" i="1"/>
  <c r="N2056" i="1" s="1"/>
  <c r="H2056" i="1"/>
  <c r="O2056" i="1"/>
  <c r="G2056" i="1"/>
  <c r="R2058" i="1"/>
  <c r="Q2058" i="1"/>
  <c r="I2060" i="1"/>
  <c r="O2063" i="1"/>
  <c r="E2067" i="1"/>
  <c r="K2067" i="1" s="1"/>
  <c r="D2067" i="1"/>
  <c r="M2071" i="1"/>
  <c r="I2071" i="1"/>
  <c r="H2071" i="1"/>
  <c r="M2072" i="1"/>
  <c r="Q2073" i="1"/>
  <c r="G2075" i="1"/>
  <c r="D2086" i="1"/>
  <c r="K2088" i="1"/>
  <c r="N2088" i="1" s="1"/>
  <c r="H2088" i="1"/>
  <c r="O2088" i="1"/>
  <c r="G2088" i="1"/>
  <c r="R2090" i="1"/>
  <c r="Q2090" i="1"/>
  <c r="I2092" i="1"/>
  <c r="O2095" i="1"/>
  <c r="E2099" i="1"/>
  <c r="K2099" i="1" s="1"/>
  <c r="D2099" i="1"/>
  <c r="M2103" i="1"/>
  <c r="I2103" i="1"/>
  <c r="H2103" i="1"/>
  <c r="M2104" i="1"/>
  <c r="Q2105" i="1"/>
  <c r="G2107" i="1"/>
  <c r="D2118" i="1"/>
  <c r="K2120" i="1"/>
  <c r="N2120" i="1" s="1"/>
  <c r="H2120" i="1"/>
  <c r="O2120" i="1"/>
  <c r="G2120" i="1"/>
  <c r="R2122" i="1"/>
  <c r="Q2122" i="1"/>
  <c r="I2124" i="1"/>
  <c r="O2127" i="1"/>
  <c r="E2131" i="1"/>
  <c r="K2131" i="1" s="1"/>
  <c r="D2131" i="1"/>
  <c r="M2135" i="1"/>
  <c r="I2135" i="1"/>
  <c r="H2135" i="1"/>
  <c r="M2136" i="1"/>
  <c r="Q2137" i="1"/>
  <c r="G2139" i="1"/>
  <c r="D2150" i="1"/>
  <c r="K2152" i="1"/>
  <c r="N2152" i="1" s="1"/>
  <c r="H2152" i="1"/>
  <c r="O2152" i="1"/>
  <c r="G2152" i="1"/>
  <c r="R2154" i="1"/>
  <c r="Q2154" i="1"/>
  <c r="I2156" i="1"/>
  <c r="O2159" i="1"/>
  <c r="E2163" i="1"/>
  <c r="K2163" i="1" s="1"/>
  <c r="D2163" i="1"/>
  <c r="M2167" i="1"/>
  <c r="I2167" i="1"/>
  <c r="H2167" i="1"/>
  <c r="M2168" i="1"/>
  <c r="Q2169" i="1"/>
  <c r="G2171" i="1"/>
  <c r="D2182" i="1"/>
  <c r="K2184" i="1"/>
  <c r="N2184" i="1" s="1"/>
  <c r="H2184" i="1"/>
  <c r="O2184" i="1"/>
  <c r="G2184" i="1"/>
  <c r="R2186" i="1"/>
  <c r="Q2186" i="1"/>
  <c r="I2188" i="1"/>
  <c r="O2191" i="1"/>
  <c r="E2195" i="1"/>
  <c r="K2195" i="1" s="1"/>
  <c r="D2195" i="1"/>
  <c r="M2199" i="1"/>
  <c r="I2199" i="1"/>
  <c r="H2199" i="1"/>
  <c r="M2200" i="1"/>
  <c r="Q2201" i="1"/>
  <c r="G2203" i="1"/>
  <c r="D2214" i="1"/>
  <c r="K2216" i="1"/>
  <c r="N2216" i="1" s="1"/>
  <c r="H2216" i="1"/>
  <c r="O2216" i="1"/>
  <c r="G2216" i="1"/>
  <c r="R2218" i="1"/>
  <c r="Q2218" i="1"/>
  <c r="G2223" i="1"/>
  <c r="H2228" i="1"/>
  <c r="O2228" i="1"/>
  <c r="G2228" i="1"/>
  <c r="M2228" i="1"/>
  <c r="K2228" i="1"/>
  <c r="E2231" i="1"/>
  <c r="K2231" i="1" s="1"/>
  <c r="D2231" i="1"/>
  <c r="R2238" i="1"/>
  <c r="Q2238" i="1"/>
  <c r="E2243" i="1"/>
  <c r="K2243" i="1" s="1"/>
  <c r="D2243" i="1"/>
  <c r="K2248" i="1"/>
  <c r="I2248" i="1"/>
  <c r="H2248" i="1"/>
  <c r="O2248" i="1"/>
  <c r="G2248" i="1"/>
  <c r="E2259" i="1"/>
  <c r="K2259" i="1" s="1"/>
  <c r="D2259" i="1"/>
  <c r="R2262" i="1"/>
  <c r="Q2262" i="1"/>
  <c r="O2263" i="1"/>
  <c r="M2318" i="1"/>
  <c r="K2318" i="1"/>
  <c r="M2322" i="1"/>
  <c r="K2322" i="1"/>
  <c r="K2329" i="1"/>
  <c r="N2329" i="1" s="1"/>
  <c r="M2382" i="1"/>
  <c r="K2382" i="1"/>
  <c r="M2386" i="1"/>
  <c r="K2386" i="1"/>
  <c r="K2393" i="1"/>
  <c r="N2393" i="1" s="1"/>
  <c r="M2446" i="1"/>
  <c r="K2446" i="1"/>
  <c r="M2450" i="1"/>
  <c r="K2450" i="1"/>
  <c r="K2457" i="1"/>
  <c r="N2457" i="1" s="1"/>
  <c r="K2490" i="1"/>
  <c r="N2490" i="1" s="1"/>
  <c r="K2497" i="1"/>
  <c r="N2497" i="1" s="1"/>
  <c r="M2280" i="1"/>
  <c r="M2288" i="1"/>
  <c r="N2288" i="1" s="1"/>
  <c r="M2296" i="1"/>
  <c r="M2304" i="1"/>
  <c r="M2312" i="1"/>
  <c r="M2320" i="1"/>
  <c r="M2328" i="1"/>
  <c r="M2336" i="1"/>
  <c r="N2336" i="1" s="1"/>
  <c r="M2344" i="1"/>
  <c r="M2352" i="1"/>
  <c r="N2352" i="1" s="1"/>
  <c r="M2360" i="1"/>
  <c r="M2368" i="1"/>
  <c r="M2376" i="1"/>
  <c r="M2384" i="1"/>
  <c r="M2392" i="1"/>
  <c r="M2400" i="1"/>
  <c r="M2408" i="1"/>
  <c r="M2416" i="1"/>
  <c r="M2424" i="1"/>
  <c r="M2432" i="1"/>
  <c r="N2432" i="1" s="1"/>
  <c r="M2440" i="1"/>
  <c r="M2448" i="1"/>
  <c r="M2456" i="1"/>
  <c r="M2464" i="1"/>
  <c r="M2471" i="1"/>
  <c r="O2473" i="1"/>
  <c r="O2474" i="1"/>
  <c r="G2474" i="1"/>
  <c r="E2501" i="1"/>
  <c r="K2501" i="1" s="1"/>
  <c r="N2501" i="1" s="1"/>
  <c r="D2501" i="1"/>
  <c r="K2502" i="1"/>
  <c r="O2502" i="1"/>
  <c r="K2503" i="1"/>
  <c r="O2503" i="1"/>
  <c r="R2504" i="1"/>
  <c r="M2504" i="1" s="1"/>
  <c r="Q2504" i="1"/>
  <c r="O2525" i="1"/>
  <c r="G2525" i="1"/>
  <c r="M2525" i="1"/>
  <c r="K2534" i="1"/>
  <c r="N2534" i="1" s="1"/>
  <c r="R2544" i="1"/>
  <c r="Q2544" i="1"/>
  <c r="O2549" i="1"/>
  <c r="G2549" i="1"/>
  <c r="M2549" i="1"/>
  <c r="R2607" i="1"/>
  <c r="M2607" i="1" s="1"/>
  <c r="Q2607" i="1"/>
  <c r="I2609" i="1"/>
  <c r="H2609" i="1"/>
  <c r="G2609" i="1"/>
  <c r="H2618" i="1"/>
  <c r="M2618" i="1"/>
  <c r="I2618" i="1"/>
  <c r="R2627" i="1"/>
  <c r="M2627" i="1" s="1"/>
  <c r="Q2627" i="1"/>
  <c r="O2635" i="1"/>
  <c r="G2635" i="1"/>
  <c r="K2635" i="1"/>
  <c r="M2635" i="1"/>
  <c r="I2635" i="1"/>
  <c r="H2635" i="1"/>
  <c r="Q2637" i="1"/>
  <c r="R2637" i="1"/>
  <c r="M2637" i="1" s="1"/>
  <c r="D2640" i="1"/>
  <c r="E2640" i="1"/>
  <c r="Q2655" i="1"/>
  <c r="R2655" i="1"/>
  <c r="K2655" i="1" s="1"/>
  <c r="D2658" i="1"/>
  <c r="E2658" i="1"/>
  <c r="K2658" i="1" s="1"/>
  <c r="N2658" i="1" s="1"/>
  <c r="O2468" i="1"/>
  <c r="O2470" i="1"/>
  <c r="O2472" i="1"/>
  <c r="I2489" i="1"/>
  <c r="H2489" i="1"/>
  <c r="H2498" i="1"/>
  <c r="O2498" i="1"/>
  <c r="G2498" i="1"/>
  <c r="O2501" i="1"/>
  <c r="E2509" i="1"/>
  <c r="K2509" i="1" s="1"/>
  <c r="D2509" i="1"/>
  <c r="K2513" i="1"/>
  <c r="I2513" i="1"/>
  <c r="H2513" i="1"/>
  <c r="M2519" i="1"/>
  <c r="K2519" i="1"/>
  <c r="H2522" i="1"/>
  <c r="O2522" i="1"/>
  <c r="G2522" i="1"/>
  <c r="O2528" i="1"/>
  <c r="K2550" i="1"/>
  <c r="N2550" i="1" s="1"/>
  <c r="O2552" i="1"/>
  <c r="R2560" i="1"/>
  <c r="Q2560" i="1"/>
  <c r="H2562" i="1"/>
  <c r="O2562" i="1"/>
  <c r="G2562" i="1"/>
  <c r="E2565" i="1"/>
  <c r="D2565" i="1"/>
  <c r="D2566" i="1"/>
  <c r="E2566" i="1"/>
  <c r="K2566" i="1" s="1"/>
  <c r="N2566" i="1" s="1"/>
  <c r="H2570" i="1"/>
  <c r="G2570" i="1"/>
  <c r="M2570" i="1"/>
  <c r="R2576" i="1"/>
  <c r="Q2576" i="1"/>
  <c r="Q2577" i="1"/>
  <c r="R2577" i="1"/>
  <c r="M2577" i="1" s="1"/>
  <c r="E2580" i="1"/>
  <c r="K2580" i="1" s="1"/>
  <c r="N2580" i="1" s="1"/>
  <c r="D2580" i="1"/>
  <c r="E2592" i="1"/>
  <c r="K2592" i="1" s="1"/>
  <c r="N2592" i="1" s="1"/>
  <c r="D2592" i="1"/>
  <c r="R2596" i="1"/>
  <c r="Q2596" i="1"/>
  <c r="H2602" i="1"/>
  <c r="I2602" i="1"/>
  <c r="G2602" i="1"/>
  <c r="M2602" i="1"/>
  <c r="R2640" i="1"/>
  <c r="Q2640" i="1"/>
  <c r="K2252" i="1"/>
  <c r="K2260" i="1"/>
  <c r="K2268" i="1"/>
  <c r="H2271" i="1"/>
  <c r="K2276" i="1"/>
  <c r="Q2278" i="1"/>
  <c r="H2279" i="1"/>
  <c r="G2280" i="1"/>
  <c r="O2280" i="1"/>
  <c r="D2283" i="1"/>
  <c r="K2284" i="1"/>
  <c r="Q2286" i="1"/>
  <c r="H2287" i="1"/>
  <c r="G2288" i="1"/>
  <c r="O2288" i="1"/>
  <c r="D2291" i="1"/>
  <c r="K2292" i="1"/>
  <c r="Q2294" i="1"/>
  <c r="H2295" i="1"/>
  <c r="G2296" i="1"/>
  <c r="O2296" i="1"/>
  <c r="D2299" i="1"/>
  <c r="K2300" i="1"/>
  <c r="Q2302" i="1"/>
  <c r="H2303" i="1"/>
  <c r="G2304" i="1"/>
  <c r="O2304" i="1"/>
  <c r="D2307" i="1"/>
  <c r="K2308" i="1"/>
  <c r="Q2310" i="1"/>
  <c r="H2311" i="1"/>
  <c r="G2312" i="1"/>
  <c r="O2312" i="1"/>
  <c r="D2315" i="1"/>
  <c r="K2316" i="1"/>
  <c r="Q2318" i="1"/>
  <c r="H2319" i="1"/>
  <c r="G2320" i="1"/>
  <c r="O2320" i="1"/>
  <c r="D2323" i="1"/>
  <c r="K2324" i="1"/>
  <c r="Q2326" i="1"/>
  <c r="H2327" i="1"/>
  <c r="G2328" i="1"/>
  <c r="O2328" i="1"/>
  <c r="D2331" i="1"/>
  <c r="K2332" i="1"/>
  <c r="Q2334" i="1"/>
  <c r="H2335" i="1"/>
  <c r="G2336" i="1"/>
  <c r="O2336" i="1"/>
  <c r="D2339" i="1"/>
  <c r="K2340" i="1"/>
  <c r="Q2342" i="1"/>
  <c r="H2343" i="1"/>
  <c r="G2344" i="1"/>
  <c r="O2344" i="1"/>
  <c r="D2347" i="1"/>
  <c r="K2348" i="1"/>
  <c r="Q2350" i="1"/>
  <c r="H2351" i="1"/>
  <c r="G2352" i="1"/>
  <c r="O2352" i="1"/>
  <c r="D2355" i="1"/>
  <c r="K2356" i="1"/>
  <c r="Q2358" i="1"/>
  <c r="H2359" i="1"/>
  <c r="G2360" i="1"/>
  <c r="O2360" i="1"/>
  <c r="D2363" i="1"/>
  <c r="K2364" i="1"/>
  <c r="Q2366" i="1"/>
  <c r="H2367" i="1"/>
  <c r="G2368" i="1"/>
  <c r="O2368" i="1"/>
  <c r="D2371" i="1"/>
  <c r="K2372" i="1"/>
  <c r="Q2374" i="1"/>
  <c r="H2375" i="1"/>
  <c r="G2376" i="1"/>
  <c r="O2376" i="1"/>
  <c r="D2379" i="1"/>
  <c r="K2380" i="1"/>
  <c r="Q2382" i="1"/>
  <c r="H2383" i="1"/>
  <c r="G2384" i="1"/>
  <c r="O2384" i="1"/>
  <c r="D2387" i="1"/>
  <c r="K2388" i="1"/>
  <c r="Q2390" i="1"/>
  <c r="H2391" i="1"/>
  <c r="G2392" i="1"/>
  <c r="O2392" i="1"/>
  <c r="D2395" i="1"/>
  <c r="K2396" i="1"/>
  <c r="Q2398" i="1"/>
  <c r="H2399" i="1"/>
  <c r="G2400" i="1"/>
  <c r="O2400" i="1"/>
  <c r="D2403" i="1"/>
  <c r="K2404" i="1"/>
  <c r="Q2406" i="1"/>
  <c r="H2407" i="1"/>
  <c r="G2408" i="1"/>
  <c r="O2408" i="1"/>
  <c r="D2411" i="1"/>
  <c r="K2412" i="1"/>
  <c r="Q2414" i="1"/>
  <c r="H2415" i="1"/>
  <c r="G2416" i="1"/>
  <c r="O2416" i="1"/>
  <c r="D2419" i="1"/>
  <c r="K2420" i="1"/>
  <c r="Q2422" i="1"/>
  <c r="H2423" i="1"/>
  <c r="G2424" i="1"/>
  <c r="O2424" i="1"/>
  <c r="D2427" i="1"/>
  <c r="K2428" i="1"/>
  <c r="Q2430" i="1"/>
  <c r="H2431" i="1"/>
  <c r="G2432" i="1"/>
  <c r="O2432" i="1"/>
  <c r="D2435" i="1"/>
  <c r="K2436" i="1"/>
  <c r="Q2438" i="1"/>
  <c r="H2439" i="1"/>
  <c r="G2440" i="1"/>
  <c r="O2440" i="1"/>
  <c r="D2443" i="1"/>
  <c r="K2444" i="1"/>
  <c r="Q2446" i="1"/>
  <c r="H2447" i="1"/>
  <c r="G2448" i="1"/>
  <c r="O2448" i="1"/>
  <c r="D2451" i="1"/>
  <c r="K2452" i="1"/>
  <c r="Q2454" i="1"/>
  <c r="H2455" i="1"/>
  <c r="G2456" i="1"/>
  <c r="O2456" i="1"/>
  <c r="D2459" i="1"/>
  <c r="K2460" i="1"/>
  <c r="Q2462" i="1"/>
  <c r="H2463" i="1"/>
  <c r="G2464" i="1"/>
  <c r="O2464" i="1"/>
  <c r="G2468" i="1"/>
  <c r="H2469" i="1"/>
  <c r="G2470" i="1"/>
  <c r="G2471" i="1"/>
  <c r="O2471" i="1"/>
  <c r="G2472" i="1"/>
  <c r="I2473" i="1"/>
  <c r="I2474" i="1"/>
  <c r="K2477" i="1"/>
  <c r="H2482" i="1"/>
  <c r="O2482" i="1"/>
  <c r="G2482" i="1"/>
  <c r="Q2483" i="1"/>
  <c r="G2489" i="1"/>
  <c r="M2492" i="1"/>
  <c r="I2498" i="1"/>
  <c r="G2501" i="1"/>
  <c r="H2502" i="1"/>
  <c r="Q2502" i="1"/>
  <c r="H2503" i="1"/>
  <c r="Q2503" i="1"/>
  <c r="M2505" i="1"/>
  <c r="O2509" i="1"/>
  <c r="G2509" i="1"/>
  <c r="M2509" i="1"/>
  <c r="Q2509" i="1"/>
  <c r="E2512" i="1"/>
  <c r="G2513" i="1"/>
  <c r="D2515" i="1"/>
  <c r="K2518" i="1"/>
  <c r="N2518" i="1" s="1"/>
  <c r="G2519" i="1"/>
  <c r="Q2519" i="1"/>
  <c r="I2522" i="1"/>
  <c r="D2524" i="1"/>
  <c r="I2525" i="1"/>
  <c r="G2528" i="1"/>
  <c r="R2528" i="1"/>
  <c r="M2528" i="1" s="1"/>
  <c r="Q2528" i="1"/>
  <c r="D2530" i="1"/>
  <c r="R2531" i="1"/>
  <c r="M2531" i="1" s="1"/>
  <c r="E2533" i="1"/>
  <c r="K2533" i="1" s="1"/>
  <c r="D2533" i="1"/>
  <c r="K2537" i="1"/>
  <c r="I2537" i="1"/>
  <c r="H2537" i="1"/>
  <c r="M2543" i="1"/>
  <c r="K2543" i="1"/>
  <c r="H2546" i="1"/>
  <c r="O2546" i="1"/>
  <c r="G2546" i="1"/>
  <c r="D2548" i="1"/>
  <c r="I2549" i="1"/>
  <c r="G2552" i="1"/>
  <c r="R2552" i="1"/>
  <c r="M2552" i="1" s="1"/>
  <c r="Q2552" i="1"/>
  <c r="H2554" i="1"/>
  <c r="O2554" i="1"/>
  <c r="G2554" i="1"/>
  <c r="I2562" i="1"/>
  <c r="I2565" i="1"/>
  <c r="G2565" i="1"/>
  <c r="O2565" i="1"/>
  <c r="I2570" i="1"/>
  <c r="E2585" i="1"/>
  <c r="K2585" i="1" s="1"/>
  <c r="D2585" i="1"/>
  <c r="O2587" i="1"/>
  <c r="G2587" i="1"/>
  <c r="K2587" i="1"/>
  <c r="M2587" i="1"/>
  <c r="I2587" i="1"/>
  <c r="E2594" i="1"/>
  <c r="K2594" i="1" s="1"/>
  <c r="N2594" i="1" s="1"/>
  <c r="N2600" i="1"/>
  <c r="I2621" i="1"/>
  <c r="H2621" i="1"/>
  <c r="G2621" i="1"/>
  <c r="O2621" i="1"/>
  <c r="H2622" i="1"/>
  <c r="M2622" i="1"/>
  <c r="K2622" i="1"/>
  <c r="I2622" i="1"/>
  <c r="G2622" i="1"/>
  <c r="Q2623" i="1"/>
  <c r="K2633" i="1"/>
  <c r="H2650" i="1"/>
  <c r="G2650" i="1"/>
  <c r="M2650" i="1"/>
  <c r="I2650" i="1"/>
  <c r="I2653" i="1"/>
  <c r="H2653" i="1"/>
  <c r="G2653" i="1"/>
  <c r="O2653" i="1"/>
  <c r="E2656" i="1"/>
  <c r="D2656" i="1"/>
  <c r="G1937" i="1"/>
  <c r="O1937" i="1"/>
  <c r="G1945" i="1"/>
  <c r="O1945" i="1"/>
  <c r="G1953" i="1"/>
  <c r="O1953" i="1"/>
  <c r="G1961" i="1"/>
  <c r="O1961" i="1"/>
  <c r="G1969" i="1"/>
  <c r="O1969" i="1"/>
  <c r="G1977" i="1"/>
  <c r="O1977" i="1"/>
  <c r="G1985" i="1"/>
  <c r="O1985" i="1"/>
  <c r="G1993" i="1"/>
  <c r="O1993" i="1"/>
  <c r="G2001" i="1"/>
  <c r="O2001" i="1"/>
  <c r="K2005" i="1"/>
  <c r="N2005" i="1" s="1"/>
  <c r="G2009" i="1"/>
  <c r="O2009" i="1"/>
  <c r="K2013" i="1"/>
  <c r="N2013" i="1" s="1"/>
  <c r="G2017" i="1"/>
  <c r="O2017" i="1"/>
  <c r="K2021" i="1"/>
  <c r="N2021" i="1" s="1"/>
  <c r="G2025" i="1"/>
  <c r="O2025" i="1"/>
  <c r="K2029" i="1"/>
  <c r="N2029" i="1" s="1"/>
  <c r="G2033" i="1"/>
  <c r="O2033" i="1"/>
  <c r="K2037" i="1"/>
  <c r="N2037" i="1" s="1"/>
  <c r="G2041" i="1"/>
  <c r="O2041" i="1"/>
  <c r="K2045" i="1"/>
  <c r="N2045" i="1" s="1"/>
  <c r="G2049" i="1"/>
  <c r="O2049" i="1"/>
  <c r="K2053" i="1"/>
  <c r="N2053" i="1" s="1"/>
  <c r="G2057" i="1"/>
  <c r="O2057" i="1"/>
  <c r="K2061" i="1"/>
  <c r="N2061" i="1" s="1"/>
  <c r="G2065" i="1"/>
  <c r="O2065" i="1"/>
  <c r="K2069" i="1"/>
  <c r="G2073" i="1"/>
  <c r="O2073" i="1"/>
  <c r="K2077" i="1"/>
  <c r="N2077" i="1" s="1"/>
  <c r="G2081" i="1"/>
  <c r="O2081" i="1"/>
  <c r="K2085" i="1"/>
  <c r="N2085" i="1" s="1"/>
  <c r="G2089" i="1"/>
  <c r="O2089" i="1"/>
  <c r="K2093" i="1"/>
  <c r="N2093" i="1" s="1"/>
  <c r="G2097" i="1"/>
  <c r="O2097" i="1"/>
  <c r="K2101" i="1"/>
  <c r="N2101" i="1" s="1"/>
  <c r="G2105" i="1"/>
  <c r="O2105" i="1"/>
  <c r="K2109" i="1"/>
  <c r="N2109" i="1" s="1"/>
  <c r="G2113" i="1"/>
  <c r="O2113" i="1"/>
  <c r="K2117" i="1"/>
  <c r="N2117" i="1" s="1"/>
  <c r="G2121" i="1"/>
  <c r="O2121" i="1"/>
  <c r="K2125" i="1"/>
  <c r="N2125" i="1" s="1"/>
  <c r="G2129" i="1"/>
  <c r="O2129" i="1"/>
  <c r="K2133" i="1"/>
  <c r="N2133" i="1" s="1"/>
  <c r="G2137" i="1"/>
  <c r="O2137" i="1"/>
  <c r="K2141" i="1"/>
  <c r="N2141" i="1" s="1"/>
  <c r="G2145" i="1"/>
  <c r="O2145" i="1"/>
  <c r="K2149" i="1"/>
  <c r="N2149" i="1" s="1"/>
  <c r="G2153" i="1"/>
  <c r="O2153" i="1"/>
  <c r="K2157" i="1"/>
  <c r="N2157" i="1" s="1"/>
  <c r="G2161" i="1"/>
  <c r="O2161" i="1"/>
  <c r="K2165" i="1"/>
  <c r="N2165" i="1" s="1"/>
  <c r="G2169" i="1"/>
  <c r="O2169" i="1"/>
  <c r="K2173" i="1"/>
  <c r="N2173" i="1" s="1"/>
  <c r="G2177" i="1"/>
  <c r="O2177" i="1"/>
  <c r="K2181" i="1"/>
  <c r="N2181" i="1" s="1"/>
  <c r="G2185" i="1"/>
  <c r="O2185" i="1"/>
  <c r="K2189" i="1"/>
  <c r="N2189" i="1" s="1"/>
  <c r="G2193" i="1"/>
  <c r="O2193" i="1"/>
  <c r="K2197" i="1"/>
  <c r="G2201" i="1"/>
  <c r="O2201" i="1"/>
  <c r="K2205" i="1"/>
  <c r="N2205" i="1" s="1"/>
  <c r="G2209" i="1"/>
  <c r="O2209" i="1"/>
  <c r="K2213" i="1"/>
  <c r="N2213" i="1" s="1"/>
  <c r="G2217" i="1"/>
  <c r="O2217" i="1"/>
  <c r="M2219" i="1"/>
  <c r="K2221" i="1"/>
  <c r="N2221" i="1" s="1"/>
  <c r="G2225" i="1"/>
  <c r="O2225" i="1"/>
  <c r="M2227" i="1"/>
  <c r="K2229" i="1"/>
  <c r="N2229" i="1" s="1"/>
  <c r="G2233" i="1"/>
  <c r="O2233" i="1"/>
  <c r="M2235" i="1"/>
  <c r="K2237" i="1"/>
  <c r="N2237" i="1" s="1"/>
  <c r="G2241" i="1"/>
  <c r="O2241" i="1"/>
  <c r="M2243" i="1"/>
  <c r="K2245" i="1"/>
  <c r="N2245" i="1" s="1"/>
  <c r="G2249" i="1"/>
  <c r="O2249" i="1"/>
  <c r="M2251" i="1"/>
  <c r="K2253" i="1"/>
  <c r="N2253" i="1" s="1"/>
  <c r="G2257" i="1"/>
  <c r="O2257" i="1"/>
  <c r="M2259" i="1"/>
  <c r="K2261" i="1"/>
  <c r="N2261" i="1" s="1"/>
  <c r="G2265" i="1"/>
  <c r="O2265" i="1"/>
  <c r="M2267" i="1"/>
  <c r="K2269" i="1"/>
  <c r="N2269" i="1" s="1"/>
  <c r="I2271" i="1"/>
  <c r="G2273" i="1"/>
  <c r="O2273" i="1"/>
  <c r="M2275" i="1"/>
  <c r="K2277" i="1"/>
  <c r="N2277" i="1" s="1"/>
  <c r="I2279" i="1"/>
  <c r="H2280" i="1"/>
  <c r="G2281" i="1"/>
  <c r="O2281" i="1"/>
  <c r="M2283" i="1"/>
  <c r="K2285" i="1"/>
  <c r="N2285" i="1" s="1"/>
  <c r="I2287" i="1"/>
  <c r="H2288" i="1"/>
  <c r="G2289" i="1"/>
  <c r="O2289" i="1"/>
  <c r="M2291" i="1"/>
  <c r="K2293" i="1"/>
  <c r="N2293" i="1" s="1"/>
  <c r="I2295" i="1"/>
  <c r="H2296" i="1"/>
  <c r="G2297" i="1"/>
  <c r="O2297" i="1"/>
  <c r="M2299" i="1"/>
  <c r="N2299" i="1" s="1"/>
  <c r="K2301" i="1"/>
  <c r="N2301" i="1" s="1"/>
  <c r="I2303" i="1"/>
  <c r="H2304" i="1"/>
  <c r="G2305" i="1"/>
  <c r="O2305" i="1"/>
  <c r="M2307" i="1"/>
  <c r="K2309" i="1"/>
  <c r="N2309" i="1" s="1"/>
  <c r="I2311" i="1"/>
  <c r="H2312" i="1"/>
  <c r="G2313" i="1"/>
  <c r="O2313" i="1"/>
  <c r="M2315" i="1"/>
  <c r="N2315" i="1" s="1"/>
  <c r="K2317" i="1"/>
  <c r="N2317" i="1" s="1"/>
  <c r="I2319" i="1"/>
  <c r="H2320" i="1"/>
  <c r="G2321" i="1"/>
  <c r="O2321" i="1"/>
  <c r="M2323" i="1"/>
  <c r="K2325" i="1"/>
  <c r="N2325" i="1" s="1"/>
  <c r="I2327" i="1"/>
  <c r="H2328" i="1"/>
  <c r="G2329" i="1"/>
  <c r="O2329" i="1"/>
  <c r="M2331" i="1"/>
  <c r="N2331" i="1" s="1"/>
  <c r="K2333" i="1"/>
  <c r="N2333" i="1" s="1"/>
  <c r="I2335" i="1"/>
  <c r="H2336" i="1"/>
  <c r="G2337" i="1"/>
  <c r="O2337" i="1"/>
  <c r="M2339" i="1"/>
  <c r="N2339" i="1" s="1"/>
  <c r="K2341" i="1"/>
  <c r="N2341" i="1" s="1"/>
  <c r="I2343" i="1"/>
  <c r="H2344" i="1"/>
  <c r="G2345" i="1"/>
  <c r="O2345" i="1"/>
  <c r="M2347" i="1"/>
  <c r="K2349" i="1"/>
  <c r="N2349" i="1" s="1"/>
  <c r="I2351" i="1"/>
  <c r="H2352" i="1"/>
  <c r="G2353" i="1"/>
  <c r="O2353" i="1"/>
  <c r="M2355" i="1"/>
  <c r="K2357" i="1"/>
  <c r="N2357" i="1" s="1"/>
  <c r="I2359" i="1"/>
  <c r="H2360" i="1"/>
  <c r="G2361" i="1"/>
  <c r="O2361" i="1"/>
  <c r="M2363" i="1"/>
  <c r="N2363" i="1" s="1"/>
  <c r="K2365" i="1"/>
  <c r="N2365" i="1" s="1"/>
  <c r="I2367" i="1"/>
  <c r="H2368" i="1"/>
  <c r="G2369" i="1"/>
  <c r="O2369" i="1"/>
  <c r="M2371" i="1"/>
  <c r="K2373" i="1"/>
  <c r="N2373" i="1" s="1"/>
  <c r="I2375" i="1"/>
  <c r="H2376" i="1"/>
  <c r="G2377" i="1"/>
  <c r="O2377" i="1"/>
  <c r="M2379" i="1"/>
  <c r="N2379" i="1" s="1"/>
  <c r="K2381" i="1"/>
  <c r="N2381" i="1" s="1"/>
  <c r="I2383" i="1"/>
  <c r="H2384" i="1"/>
  <c r="G2385" i="1"/>
  <c r="O2385" i="1"/>
  <c r="M2387" i="1"/>
  <c r="K2389" i="1"/>
  <c r="N2389" i="1" s="1"/>
  <c r="I2391" i="1"/>
  <c r="H2392" i="1"/>
  <c r="G2393" i="1"/>
  <c r="O2393" i="1"/>
  <c r="M2395" i="1"/>
  <c r="N2395" i="1" s="1"/>
  <c r="K2397" i="1"/>
  <c r="N2397" i="1" s="1"/>
  <c r="I2399" i="1"/>
  <c r="H2400" i="1"/>
  <c r="G2401" i="1"/>
  <c r="O2401" i="1"/>
  <c r="M2403" i="1"/>
  <c r="K2405" i="1"/>
  <c r="N2405" i="1" s="1"/>
  <c r="I2407" i="1"/>
  <c r="H2408" i="1"/>
  <c r="G2409" i="1"/>
  <c r="O2409" i="1"/>
  <c r="M2411" i="1"/>
  <c r="N2411" i="1" s="1"/>
  <c r="K2413" i="1"/>
  <c r="N2413" i="1" s="1"/>
  <c r="I2415" i="1"/>
  <c r="H2416" i="1"/>
  <c r="G2417" i="1"/>
  <c r="O2417" i="1"/>
  <c r="M2419" i="1"/>
  <c r="K2421" i="1"/>
  <c r="N2421" i="1" s="1"/>
  <c r="I2423" i="1"/>
  <c r="H2424" i="1"/>
  <c r="G2425" i="1"/>
  <c r="O2425" i="1"/>
  <c r="M2427" i="1"/>
  <c r="K2429" i="1"/>
  <c r="N2429" i="1" s="1"/>
  <c r="I2431" i="1"/>
  <c r="H2432" i="1"/>
  <c r="G2433" i="1"/>
  <c r="O2433" i="1"/>
  <c r="M2435" i="1"/>
  <c r="K2437" i="1"/>
  <c r="N2437" i="1" s="1"/>
  <c r="I2439" i="1"/>
  <c r="H2440" i="1"/>
  <c r="G2441" i="1"/>
  <c r="O2441" i="1"/>
  <c r="M2443" i="1"/>
  <c r="N2443" i="1" s="1"/>
  <c r="K2445" i="1"/>
  <c r="N2445" i="1" s="1"/>
  <c r="I2447" i="1"/>
  <c r="H2448" i="1"/>
  <c r="G2449" i="1"/>
  <c r="O2449" i="1"/>
  <c r="M2451" i="1"/>
  <c r="N2451" i="1" s="1"/>
  <c r="K2453" i="1"/>
  <c r="N2453" i="1" s="1"/>
  <c r="I2455" i="1"/>
  <c r="H2456" i="1"/>
  <c r="G2457" i="1"/>
  <c r="O2457" i="1"/>
  <c r="M2459" i="1"/>
  <c r="N2459" i="1" s="1"/>
  <c r="K2461" i="1"/>
  <c r="N2461" i="1" s="1"/>
  <c r="I2463" i="1"/>
  <c r="H2464" i="1"/>
  <c r="G2465" i="1"/>
  <c r="O2465" i="1"/>
  <c r="O2466" i="1"/>
  <c r="G2466" i="1"/>
  <c r="H2468" i="1"/>
  <c r="I2469" i="1"/>
  <c r="H2470" i="1"/>
  <c r="H2471" i="1"/>
  <c r="H2472" i="1"/>
  <c r="R2472" i="1"/>
  <c r="K2472" i="1" s="1"/>
  <c r="I2481" i="1"/>
  <c r="H2481" i="1"/>
  <c r="I2482" i="1"/>
  <c r="E2485" i="1"/>
  <c r="K2485" i="1" s="1"/>
  <c r="D2485" i="1"/>
  <c r="O2488" i="1"/>
  <c r="I2497" i="1"/>
  <c r="H2497" i="1"/>
  <c r="D2500" i="1"/>
  <c r="H2501" i="1"/>
  <c r="I2502" i="1"/>
  <c r="I2503" i="1"/>
  <c r="H2506" i="1"/>
  <c r="O2506" i="1"/>
  <c r="G2506" i="1"/>
  <c r="H2509" i="1"/>
  <c r="O2512" i="1"/>
  <c r="H2519" i="1"/>
  <c r="H2528" i="1"/>
  <c r="O2533" i="1"/>
  <c r="G2533" i="1"/>
  <c r="M2533" i="1"/>
  <c r="E2536" i="1"/>
  <c r="G2537" i="1"/>
  <c r="M2540" i="1"/>
  <c r="N2540" i="1" s="1"/>
  <c r="K2542" i="1"/>
  <c r="N2542" i="1" s="1"/>
  <c r="G2543" i="1"/>
  <c r="Q2543" i="1"/>
  <c r="I2546" i="1"/>
  <c r="H2552" i="1"/>
  <c r="I2554" i="1"/>
  <c r="R2563" i="1"/>
  <c r="M2563" i="1" s="1"/>
  <c r="Q2563" i="1"/>
  <c r="H2565" i="1"/>
  <c r="D2578" i="1"/>
  <c r="E2578" i="1"/>
  <c r="K2578" i="1" s="1"/>
  <c r="H2587" i="1"/>
  <c r="M2588" i="1"/>
  <c r="Q2589" i="1"/>
  <c r="R2589" i="1"/>
  <c r="K2589" i="1" s="1"/>
  <c r="K2591" i="1"/>
  <c r="O2591" i="1"/>
  <c r="G2591" i="1"/>
  <c r="M2591" i="1"/>
  <c r="I2591" i="1"/>
  <c r="H2591" i="1"/>
  <c r="Q2592" i="1"/>
  <c r="E2597" i="1"/>
  <c r="D2597" i="1"/>
  <c r="D2598" i="1"/>
  <c r="E2598" i="1"/>
  <c r="K2598" i="1" s="1"/>
  <c r="N2598" i="1" s="1"/>
  <c r="M2605" i="1"/>
  <c r="N2605" i="1" s="1"/>
  <c r="I2605" i="1"/>
  <c r="O2605" i="1"/>
  <c r="H2605" i="1"/>
  <c r="D2608" i="1"/>
  <c r="O2609" i="1"/>
  <c r="K2616" i="1"/>
  <c r="N2616" i="1" s="1"/>
  <c r="D2642" i="1"/>
  <c r="E2642" i="1"/>
  <c r="K2642" i="1" s="1"/>
  <c r="N2642" i="1" s="1"/>
  <c r="R2656" i="1"/>
  <c r="Q2656" i="1"/>
  <c r="N2676" i="1"/>
  <c r="M2687" i="1"/>
  <c r="M2252" i="1"/>
  <c r="M2260" i="1"/>
  <c r="M2268" i="1"/>
  <c r="M2276" i="1"/>
  <c r="I2280" i="1"/>
  <c r="M2284" i="1"/>
  <c r="I2288" i="1"/>
  <c r="M2292" i="1"/>
  <c r="I2296" i="1"/>
  <c r="M2300" i="1"/>
  <c r="I2304" i="1"/>
  <c r="M2308" i="1"/>
  <c r="I2312" i="1"/>
  <c r="M2316" i="1"/>
  <c r="I2320" i="1"/>
  <c r="M2324" i="1"/>
  <c r="I2328" i="1"/>
  <c r="M2332" i="1"/>
  <c r="I2336" i="1"/>
  <c r="M2340" i="1"/>
  <c r="I2344" i="1"/>
  <c r="M2348" i="1"/>
  <c r="I2352" i="1"/>
  <c r="M2356" i="1"/>
  <c r="I2360" i="1"/>
  <c r="M2364" i="1"/>
  <c r="I2368" i="1"/>
  <c r="M2372" i="1"/>
  <c r="I2376" i="1"/>
  <c r="M2380" i="1"/>
  <c r="I2384" i="1"/>
  <c r="M2388" i="1"/>
  <c r="I2392" i="1"/>
  <c r="M2396" i="1"/>
  <c r="I2400" i="1"/>
  <c r="M2404" i="1"/>
  <c r="I2408" i="1"/>
  <c r="M2412" i="1"/>
  <c r="I2416" i="1"/>
  <c r="M2420" i="1"/>
  <c r="I2424" i="1"/>
  <c r="M2428" i="1"/>
  <c r="I2432" i="1"/>
  <c r="M2436" i="1"/>
  <c r="I2440" i="1"/>
  <c r="M2444" i="1"/>
  <c r="I2448" i="1"/>
  <c r="M2452" i="1"/>
  <c r="I2456" i="1"/>
  <c r="M2460" i="1"/>
  <c r="I2464" i="1"/>
  <c r="I2468" i="1"/>
  <c r="I2470" i="1"/>
  <c r="I2471" i="1"/>
  <c r="K2473" i="1"/>
  <c r="K2474" i="1"/>
  <c r="M2477" i="1"/>
  <c r="M2485" i="1"/>
  <c r="O2485" i="1"/>
  <c r="K2486" i="1"/>
  <c r="N2486" i="1" s="1"/>
  <c r="O2486" i="1"/>
  <c r="K2487" i="1"/>
  <c r="N2487" i="1" s="1"/>
  <c r="O2487" i="1"/>
  <c r="R2488" i="1"/>
  <c r="Q2488" i="1"/>
  <c r="K2489" i="1"/>
  <c r="K2498" i="1"/>
  <c r="I2501" i="1"/>
  <c r="R2512" i="1"/>
  <c r="Q2512" i="1"/>
  <c r="E2517" i="1"/>
  <c r="K2517" i="1" s="1"/>
  <c r="D2517" i="1"/>
  <c r="I2519" i="1"/>
  <c r="K2521" i="1"/>
  <c r="N2521" i="1" s="1"/>
  <c r="I2521" i="1"/>
  <c r="H2521" i="1"/>
  <c r="K2522" i="1"/>
  <c r="M2527" i="1"/>
  <c r="K2527" i="1"/>
  <c r="H2530" i="1"/>
  <c r="O2530" i="1"/>
  <c r="G2530" i="1"/>
  <c r="O2536" i="1"/>
  <c r="M2551" i="1"/>
  <c r="K2551" i="1"/>
  <c r="E2557" i="1"/>
  <c r="K2557" i="1" s="1"/>
  <c r="D2557" i="1"/>
  <c r="N2558" i="1"/>
  <c r="K2562" i="1"/>
  <c r="R2608" i="1"/>
  <c r="Q2608" i="1"/>
  <c r="Q2609" i="1"/>
  <c r="R2609" i="1"/>
  <c r="K2609" i="1" s="1"/>
  <c r="E2612" i="1"/>
  <c r="K2612" i="1" s="1"/>
  <c r="N2612" i="1" s="1"/>
  <c r="D2612" i="1"/>
  <c r="E2624" i="1"/>
  <c r="K2624" i="1" s="1"/>
  <c r="N2624" i="1" s="1"/>
  <c r="D2624" i="1"/>
  <c r="R2628" i="1"/>
  <c r="Q2628" i="1"/>
  <c r="H2634" i="1"/>
  <c r="I2634" i="1"/>
  <c r="G2634" i="1"/>
  <c r="M2634" i="1"/>
  <c r="I2637" i="1"/>
  <c r="G2637" i="1"/>
  <c r="O2637" i="1"/>
  <c r="H2637" i="1"/>
  <c r="E2645" i="1"/>
  <c r="D2645" i="1"/>
  <c r="K2736" i="1"/>
  <c r="K2271" i="1"/>
  <c r="N2271" i="1" s="1"/>
  <c r="K2279" i="1"/>
  <c r="K2287" i="1"/>
  <c r="K2295" i="1"/>
  <c r="N2295" i="1" s="1"/>
  <c r="K2303" i="1"/>
  <c r="K2311" i="1"/>
  <c r="N2311" i="1" s="1"/>
  <c r="K2319" i="1"/>
  <c r="K2327" i="1"/>
  <c r="N2327" i="1" s="1"/>
  <c r="K2335" i="1"/>
  <c r="K2343" i="1"/>
  <c r="K2351" i="1"/>
  <c r="K2359" i="1"/>
  <c r="N2359" i="1" s="1"/>
  <c r="K2367" i="1"/>
  <c r="K2375" i="1"/>
  <c r="N2375" i="1" s="1"/>
  <c r="K2383" i="1"/>
  <c r="K2391" i="1"/>
  <c r="N2391" i="1" s="1"/>
  <c r="K2399" i="1"/>
  <c r="K2407" i="1"/>
  <c r="N2407" i="1" s="1"/>
  <c r="K2415" i="1"/>
  <c r="N2415" i="1" s="1"/>
  <c r="K2423" i="1"/>
  <c r="K2431" i="1"/>
  <c r="K2439" i="1"/>
  <c r="N2439" i="1" s="1"/>
  <c r="K2447" i="1"/>
  <c r="K2455" i="1"/>
  <c r="N2455" i="1" s="1"/>
  <c r="K2463" i="1"/>
  <c r="N2463" i="1" s="1"/>
  <c r="O2480" i="1"/>
  <c r="O2496" i="1"/>
  <c r="I2505" i="1"/>
  <c r="H2505" i="1"/>
  <c r="K2507" i="1"/>
  <c r="N2507" i="1" s="1"/>
  <c r="M2513" i="1"/>
  <c r="O2517" i="1"/>
  <c r="G2517" i="1"/>
  <c r="M2517" i="1"/>
  <c r="M2524" i="1"/>
  <c r="N2524" i="1" s="1"/>
  <c r="K2526" i="1"/>
  <c r="N2526" i="1" s="1"/>
  <c r="R2536" i="1"/>
  <c r="Q2536" i="1"/>
  <c r="E2541" i="1"/>
  <c r="K2541" i="1" s="1"/>
  <c r="D2541" i="1"/>
  <c r="K2545" i="1"/>
  <c r="N2545" i="1" s="1"/>
  <c r="I2545" i="1"/>
  <c r="H2545" i="1"/>
  <c r="M2548" i="1"/>
  <c r="N2548" i="1" s="1"/>
  <c r="I2557" i="1"/>
  <c r="O2557" i="1"/>
  <c r="G2557" i="1"/>
  <c r="M2557" i="1"/>
  <c r="E2573" i="1"/>
  <c r="K2573" i="1" s="1"/>
  <c r="D2573" i="1"/>
  <c r="I2577" i="1"/>
  <c r="H2577" i="1"/>
  <c r="G2577" i="1"/>
  <c r="H2586" i="1"/>
  <c r="M2586" i="1"/>
  <c r="I2586" i="1"/>
  <c r="R2595" i="1"/>
  <c r="M2595" i="1" s="1"/>
  <c r="Q2595" i="1"/>
  <c r="O2602" i="1"/>
  <c r="O2603" i="1"/>
  <c r="G2603" i="1"/>
  <c r="K2603" i="1"/>
  <c r="I2603" i="1"/>
  <c r="H2603" i="1"/>
  <c r="E2617" i="1"/>
  <c r="K2617" i="1" s="1"/>
  <c r="D2617" i="1"/>
  <c r="O2619" i="1"/>
  <c r="G2619" i="1"/>
  <c r="K2619" i="1"/>
  <c r="M2619" i="1"/>
  <c r="I2619" i="1"/>
  <c r="H2219" i="1"/>
  <c r="H2227" i="1"/>
  <c r="H2235" i="1"/>
  <c r="H2243" i="1"/>
  <c r="D2247" i="1"/>
  <c r="Q2250" i="1"/>
  <c r="H2251" i="1"/>
  <c r="G2252" i="1"/>
  <c r="O2252" i="1"/>
  <c r="D2255" i="1"/>
  <c r="Q2258" i="1"/>
  <c r="H2259" i="1"/>
  <c r="G2260" i="1"/>
  <c r="O2260" i="1"/>
  <c r="D2263" i="1"/>
  <c r="Q2266" i="1"/>
  <c r="H2267" i="1"/>
  <c r="G2268" i="1"/>
  <c r="O2268" i="1"/>
  <c r="D2271" i="1"/>
  <c r="Q2274" i="1"/>
  <c r="H2275" i="1"/>
  <c r="G2276" i="1"/>
  <c r="O2276" i="1"/>
  <c r="D2279" i="1"/>
  <c r="Q2282" i="1"/>
  <c r="H2283" i="1"/>
  <c r="G2284" i="1"/>
  <c r="O2284" i="1"/>
  <c r="D2287" i="1"/>
  <c r="Q2290" i="1"/>
  <c r="H2291" i="1"/>
  <c r="G2292" i="1"/>
  <c r="O2292" i="1"/>
  <c r="D2295" i="1"/>
  <c r="Q2298" i="1"/>
  <c r="H2299" i="1"/>
  <c r="G2300" i="1"/>
  <c r="O2300" i="1"/>
  <c r="D2303" i="1"/>
  <c r="Q2306" i="1"/>
  <c r="H2307" i="1"/>
  <c r="G2308" i="1"/>
  <c r="O2308" i="1"/>
  <c r="D2311" i="1"/>
  <c r="Q2314" i="1"/>
  <c r="H2315" i="1"/>
  <c r="G2316" i="1"/>
  <c r="O2316" i="1"/>
  <c r="D2319" i="1"/>
  <c r="Q2322" i="1"/>
  <c r="H2323" i="1"/>
  <c r="G2324" i="1"/>
  <c r="O2324" i="1"/>
  <c r="D2327" i="1"/>
  <c r="Q2330" i="1"/>
  <c r="H2331" i="1"/>
  <c r="G2332" i="1"/>
  <c r="O2332" i="1"/>
  <c r="D2335" i="1"/>
  <c r="Q2338" i="1"/>
  <c r="H2339" i="1"/>
  <c r="G2340" i="1"/>
  <c r="O2340" i="1"/>
  <c r="D2343" i="1"/>
  <c r="Q2346" i="1"/>
  <c r="H2347" i="1"/>
  <c r="G2348" i="1"/>
  <c r="O2348" i="1"/>
  <c r="D2351" i="1"/>
  <c r="Q2354" i="1"/>
  <c r="H2355" i="1"/>
  <c r="G2356" i="1"/>
  <c r="O2356" i="1"/>
  <c r="D2359" i="1"/>
  <c r="Q2362" i="1"/>
  <c r="H2363" i="1"/>
  <c r="G2364" i="1"/>
  <c r="O2364" i="1"/>
  <c r="D2367" i="1"/>
  <c r="Q2370" i="1"/>
  <c r="H2371" i="1"/>
  <c r="G2372" i="1"/>
  <c r="O2372" i="1"/>
  <c r="D2375" i="1"/>
  <c r="Q2378" i="1"/>
  <c r="H2379" i="1"/>
  <c r="G2380" i="1"/>
  <c r="O2380" i="1"/>
  <c r="D2383" i="1"/>
  <c r="Q2386" i="1"/>
  <c r="H2387" i="1"/>
  <c r="G2388" i="1"/>
  <c r="O2388" i="1"/>
  <c r="D2391" i="1"/>
  <c r="Q2394" i="1"/>
  <c r="H2395" i="1"/>
  <c r="G2396" i="1"/>
  <c r="O2396" i="1"/>
  <c r="D2399" i="1"/>
  <c r="Q2402" i="1"/>
  <c r="H2403" i="1"/>
  <c r="G2404" i="1"/>
  <c r="O2404" i="1"/>
  <c r="D2407" i="1"/>
  <c r="Q2410" i="1"/>
  <c r="H2411" i="1"/>
  <c r="G2412" i="1"/>
  <c r="O2412" i="1"/>
  <c r="D2415" i="1"/>
  <c r="Q2418" i="1"/>
  <c r="H2419" i="1"/>
  <c r="G2420" i="1"/>
  <c r="O2420" i="1"/>
  <c r="D2423" i="1"/>
  <c r="Q2426" i="1"/>
  <c r="H2427" i="1"/>
  <c r="G2428" i="1"/>
  <c r="O2428" i="1"/>
  <c r="D2431" i="1"/>
  <c r="Q2434" i="1"/>
  <c r="H2435" i="1"/>
  <c r="G2436" i="1"/>
  <c r="O2436" i="1"/>
  <c r="D2439" i="1"/>
  <c r="Q2442" i="1"/>
  <c r="H2443" i="1"/>
  <c r="G2444" i="1"/>
  <c r="O2444" i="1"/>
  <c r="D2447" i="1"/>
  <c r="Q2450" i="1"/>
  <c r="H2451" i="1"/>
  <c r="G2452" i="1"/>
  <c r="O2452" i="1"/>
  <c r="D2455" i="1"/>
  <c r="Q2458" i="1"/>
  <c r="H2459" i="1"/>
  <c r="G2460" i="1"/>
  <c r="O2460" i="1"/>
  <c r="D2463" i="1"/>
  <c r="K2468" i="1"/>
  <c r="N2468" i="1" s="1"/>
  <c r="D2473" i="1"/>
  <c r="M2473" i="1"/>
  <c r="D2474" i="1"/>
  <c r="M2474" i="1"/>
  <c r="M2476" i="1"/>
  <c r="N2476" i="1" s="1"/>
  <c r="O2476" i="1"/>
  <c r="G2477" i="1"/>
  <c r="O2477" i="1"/>
  <c r="K2478" i="1"/>
  <c r="N2478" i="1" s="1"/>
  <c r="O2478" i="1"/>
  <c r="K2479" i="1"/>
  <c r="N2479" i="1" s="1"/>
  <c r="O2479" i="1"/>
  <c r="G2480" i="1"/>
  <c r="R2480" i="1"/>
  <c r="K2480" i="1" s="1"/>
  <c r="Q2480" i="1"/>
  <c r="D2483" i="1"/>
  <c r="D2484" i="1"/>
  <c r="H2485" i="1"/>
  <c r="Q2485" i="1"/>
  <c r="H2486" i="1"/>
  <c r="Q2486" i="1"/>
  <c r="H2487" i="1"/>
  <c r="Q2487" i="1"/>
  <c r="M2489" i="1"/>
  <c r="E2493" i="1"/>
  <c r="K2493" i="1" s="1"/>
  <c r="D2493" i="1"/>
  <c r="K2494" i="1"/>
  <c r="N2494" i="1" s="1"/>
  <c r="O2494" i="1"/>
  <c r="K2495" i="1"/>
  <c r="N2495" i="1" s="1"/>
  <c r="O2495" i="1"/>
  <c r="G2496" i="1"/>
  <c r="R2496" i="1"/>
  <c r="K2496" i="1" s="1"/>
  <c r="Q2496" i="1"/>
  <c r="M2498" i="1"/>
  <c r="M2502" i="1"/>
  <c r="M2503" i="1"/>
  <c r="G2505" i="1"/>
  <c r="M2511" i="1"/>
  <c r="K2511" i="1"/>
  <c r="H2514" i="1"/>
  <c r="O2514" i="1"/>
  <c r="G2514" i="1"/>
  <c r="H2517" i="1"/>
  <c r="O2520" i="1"/>
  <c r="M2522" i="1"/>
  <c r="Q2526" i="1"/>
  <c r="H2527" i="1"/>
  <c r="H2536" i="1"/>
  <c r="M2537" i="1"/>
  <c r="O2541" i="1"/>
  <c r="G2541" i="1"/>
  <c r="M2541" i="1"/>
  <c r="Q2541" i="1"/>
  <c r="E2544" i="1"/>
  <c r="G2545" i="1"/>
  <c r="D2547" i="1"/>
  <c r="Q2550" i="1"/>
  <c r="H2551" i="1"/>
  <c r="H2557" i="1"/>
  <c r="O2559" i="1"/>
  <c r="G2559" i="1"/>
  <c r="M2559" i="1"/>
  <c r="K2559" i="1"/>
  <c r="M2561" i="1"/>
  <c r="K2561" i="1"/>
  <c r="I2561" i="1"/>
  <c r="H2561" i="1"/>
  <c r="M2562" i="1"/>
  <c r="O2570" i="1"/>
  <c r="O2571" i="1"/>
  <c r="G2571" i="1"/>
  <c r="K2571" i="1"/>
  <c r="H2571" i="1"/>
  <c r="M2573" i="1"/>
  <c r="I2573" i="1"/>
  <c r="O2573" i="1"/>
  <c r="H2573" i="1"/>
  <c r="D2581" i="1"/>
  <c r="G2586" i="1"/>
  <c r="N2604" i="1"/>
  <c r="D2610" i="1"/>
  <c r="E2610" i="1"/>
  <c r="K2610" i="1" s="1"/>
  <c r="N2610" i="1" s="1"/>
  <c r="H2619" i="1"/>
  <c r="M2620" i="1"/>
  <c r="Q2621" i="1"/>
  <c r="R2621" i="1"/>
  <c r="K2621" i="1" s="1"/>
  <c r="O2622" i="1"/>
  <c r="K2623" i="1"/>
  <c r="O2623" i="1"/>
  <c r="G2623" i="1"/>
  <c r="M2623" i="1"/>
  <c r="I2623" i="1"/>
  <c r="H2623" i="1"/>
  <c r="Q2624" i="1"/>
  <c r="E2629" i="1"/>
  <c r="D2629" i="1"/>
  <c r="D2630" i="1"/>
  <c r="E2630" i="1"/>
  <c r="K2630" i="1" s="1"/>
  <c r="R2639" i="1"/>
  <c r="M2639" i="1" s="1"/>
  <c r="Q2639" i="1"/>
  <c r="K2648" i="1"/>
  <c r="N2648" i="1" s="1"/>
  <c r="O2650" i="1"/>
  <c r="O2651" i="1"/>
  <c r="G2651" i="1"/>
  <c r="K2651" i="1"/>
  <c r="H2651" i="1"/>
  <c r="M2651" i="1"/>
  <c r="I2651" i="1"/>
  <c r="M2652" i="1"/>
  <c r="Q2653" i="1"/>
  <c r="R2653" i="1"/>
  <c r="M2653" i="1" s="1"/>
  <c r="G2005" i="1"/>
  <c r="G2013" i="1"/>
  <c r="G2021" i="1"/>
  <c r="G2029" i="1"/>
  <c r="G2037" i="1"/>
  <c r="G2045" i="1"/>
  <c r="G2053" i="1"/>
  <c r="G2061" i="1"/>
  <c r="G2069" i="1"/>
  <c r="G2077" i="1"/>
  <c r="G2085" i="1"/>
  <c r="G2093" i="1"/>
  <c r="G2101" i="1"/>
  <c r="G2109" i="1"/>
  <c r="G2117" i="1"/>
  <c r="G2125" i="1"/>
  <c r="G2133" i="1"/>
  <c r="G2141" i="1"/>
  <c r="G2149" i="1"/>
  <c r="G2157" i="1"/>
  <c r="G2165" i="1"/>
  <c r="G2173" i="1"/>
  <c r="G2181" i="1"/>
  <c r="G2189" i="1"/>
  <c r="G2197" i="1"/>
  <c r="G2205" i="1"/>
  <c r="G2213" i="1"/>
  <c r="G2221" i="1"/>
  <c r="G2229" i="1"/>
  <c r="G2237" i="1"/>
  <c r="G2245" i="1"/>
  <c r="G2253" i="1"/>
  <c r="G2261" i="1"/>
  <c r="G2269" i="1"/>
  <c r="G2277" i="1"/>
  <c r="G2285" i="1"/>
  <c r="G2293" i="1"/>
  <c r="G2301" i="1"/>
  <c r="G2309" i="1"/>
  <c r="G2317" i="1"/>
  <c r="G2325" i="1"/>
  <c r="G2333" i="1"/>
  <c r="G2341" i="1"/>
  <c r="G2349" i="1"/>
  <c r="G2357" i="1"/>
  <c r="G2365" i="1"/>
  <c r="G2373" i="1"/>
  <c r="G2381" i="1"/>
  <c r="G2389" i="1"/>
  <c r="G2397" i="1"/>
  <c r="G2405" i="1"/>
  <c r="G2413" i="1"/>
  <c r="G2421" i="1"/>
  <c r="G2429" i="1"/>
  <c r="G2437" i="1"/>
  <c r="G2445" i="1"/>
  <c r="G2453" i="1"/>
  <c r="G2461" i="1"/>
  <c r="E2469" i="1"/>
  <c r="K2469" i="1" s="1"/>
  <c r="N2469" i="1" s="1"/>
  <c r="M2470" i="1"/>
  <c r="G2476" i="1"/>
  <c r="G2478" i="1"/>
  <c r="G2479" i="1"/>
  <c r="H2480" i="1"/>
  <c r="M2482" i="1"/>
  <c r="M2484" i="1"/>
  <c r="N2484" i="1" s="1"/>
  <c r="I2485" i="1"/>
  <c r="I2486" i="1"/>
  <c r="I2487" i="1"/>
  <c r="H2490" i="1"/>
  <c r="O2490" i="1"/>
  <c r="G2490" i="1"/>
  <c r="M2493" i="1"/>
  <c r="O2493" i="1"/>
  <c r="G2494" i="1"/>
  <c r="G2495" i="1"/>
  <c r="H2496" i="1"/>
  <c r="O2504" i="1"/>
  <c r="K2510" i="1"/>
  <c r="N2510" i="1" s="1"/>
  <c r="G2511" i="1"/>
  <c r="Q2511" i="1"/>
  <c r="O2513" i="1"/>
  <c r="I2514" i="1"/>
  <c r="D2516" i="1"/>
  <c r="I2517" i="1"/>
  <c r="G2520" i="1"/>
  <c r="R2520" i="1"/>
  <c r="Q2520" i="1"/>
  <c r="R2523" i="1"/>
  <c r="M2523" i="1" s="1"/>
  <c r="E2525" i="1"/>
  <c r="K2525" i="1" s="1"/>
  <c r="D2525" i="1"/>
  <c r="I2527" i="1"/>
  <c r="K2529" i="1"/>
  <c r="N2529" i="1" s="1"/>
  <c r="I2529" i="1"/>
  <c r="H2529" i="1"/>
  <c r="K2530" i="1"/>
  <c r="M2535" i="1"/>
  <c r="K2535" i="1"/>
  <c r="H2538" i="1"/>
  <c r="O2538" i="1"/>
  <c r="G2538" i="1"/>
  <c r="H2541" i="1"/>
  <c r="O2544" i="1"/>
  <c r="M2546" i="1"/>
  <c r="N2546" i="1" s="1"/>
  <c r="R2547" i="1"/>
  <c r="M2547" i="1" s="1"/>
  <c r="E2549" i="1"/>
  <c r="K2549" i="1" s="1"/>
  <c r="D2549" i="1"/>
  <c r="I2551" i="1"/>
  <c r="M2553" i="1"/>
  <c r="K2553" i="1"/>
  <c r="I2553" i="1"/>
  <c r="H2553" i="1"/>
  <c r="M2554" i="1"/>
  <c r="H2559" i="1"/>
  <c r="G2561" i="1"/>
  <c r="R2564" i="1"/>
  <c r="Q2564" i="1"/>
  <c r="Q2565" i="1"/>
  <c r="R2565" i="1"/>
  <c r="M2565" i="1" s="1"/>
  <c r="K2569" i="1"/>
  <c r="I2571" i="1"/>
  <c r="G2573" i="1"/>
  <c r="I2589" i="1"/>
  <c r="H2589" i="1"/>
  <c r="G2589" i="1"/>
  <c r="O2589" i="1"/>
  <c r="H2590" i="1"/>
  <c r="M2590" i="1"/>
  <c r="K2590" i="1"/>
  <c r="I2590" i="1"/>
  <c r="G2590" i="1"/>
  <c r="Q2591" i="1"/>
  <c r="K2601" i="1"/>
  <c r="K2638" i="1"/>
  <c r="N2638" i="1" s="1"/>
  <c r="N2702" i="1"/>
  <c r="M2719" i="1"/>
  <c r="N2766" i="1"/>
  <c r="O2563" i="1"/>
  <c r="G2563" i="1"/>
  <c r="I2581" i="1"/>
  <c r="O2594" i="1"/>
  <c r="O2595" i="1"/>
  <c r="G2595" i="1"/>
  <c r="I2613" i="1"/>
  <c r="O2626" i="1"/>
  <c r="O2627" i="1"/>
  <c r="G2627" i="1"/>
  <c r="G2641" i="1"/>
  <c r="R2641" i="1"/>
  <c r="K2641" i="1" s="1"/>
  <c r="D2644" i="1"/>
  <c r="I2645" i="1"/>
  <c r="D2649" i="1"/>
  <c r="G2654" i="1"/>
  <c r="H2655" i="1"/>
  <c r="O2658" i="1"/>
  <c r="O2659" i="1"/>
  <c r="G2659" i="1"/>
  <c r="K2659" i="1"/>
  <c r="N2659" i="1" s="1"/>
  <c r="Q2659" i="1"/>
  <c r="Q2660" i="1"/>
  <c r="E2662" i="1"/>
  <c r="K2662" i="1" s="1"/>
  <c r="N2662" i="1" s="1"/>
  <c r="M2666" i="1"/>
  <c r="H2669" i="1"/>
  <c r="E2672" i="1"/>
  <c r="K2672" i="1" s="1"/>
  <c r="N2672" i="1" s="1"/>
  <c r="G2673" i="1"/>
  <c r="R2673" i="1"/>
  <c r="K2673" i="1" s="1"/>
  <c r="D2676" i="1"/>
  <c r="I2677" i="1"/>
  <c r="D2681" i="1"/>
  <c r="I2682" i="1"/>
  <c r="I2683" i="1"/>
  <c r="G2686" i="1"/>
  <c r="H2687" i="1"/>
  <c r="O2690" i="1"/>
  <c r="O2691" i="1"/>
  <c r="G2691" i="1"/>
  <c r="K2691" i="1"/>
  <c r="N2691" i="1" s="1"/>
  <c r="Q2691" i="1"/>
  <c r="Q2692" i="1"/>
  <c r="E2694" i="1"/>
  <c r="K2694" i="1" s="1"/>
  <c r="M2698" i="1"/>
  <c r="H2701" i="1"/>
  <c r="M2704" i="1"/>
  <c r="N2704" i="1" s="1"/>
  <c r="G2705" i="1"/>
  <c r="R2705" i="1"/>
  <c r="K2705" i="1" s="1"/>
  <c r="D2708" i="1"/>
  <c r="I2709" i="1"/>
  <c r="D2713" i="1"/>
  <c r="I2714" i="1"/>
  <c r="I2715" i="1"/>
  <c r="G2718" i="1"/>
  <c r="H2719" i="1"/>
  <c r="O2722" i="1"/>
  <c r="O2723" i="1"/>
  <c r="G2723" i="1"/>
  <c r="K2723" i="1"/>
  <c r="N2723" i="1" s="1"/>
  <c r="Q2723" i="1"/>
  <c r="Q2724" i="1"/>
  <c r="E2726" i="1"/>
  <c r="K2726" i="1" s="1"/>
  <c r="N2726" i="1" s="1"/>
  <c r="M2730" i="1"/>
  <c r="H2733" i="1"/>
  <c r="M2736" i="1"/>
  <c r="G2737" i="1"/>
  <c r="R2737" i="1"/>
  <c r="K2737" i="1" s="1"/>
  <c r="D2740" i="1"/>
  <c r="I2741" i="1"/>
  <c r="D2745" i="1"/>
  <c r="I2746" i="1"/>
  <c r="I2747" i="1"/>
  <c r="G2750" i="1"/>
  <c r="H2751" i="1"/>
  <c r="O2754" i="1"/>
  <c r="O2755" i="1"/>
  <c r="G2755" i="1"/>
  <c r="K2755" i="1"/>
  <c r="Q2755" i="1"/>
  <c r="Q2756" i="1"/>
  <c r="E2758" i="1"/>
  <c r="K2758" i="1" s="1"/>
  <c r="N2758" i="1" s="1"/>
  <c r="M2762" i="1"/>
  <c r="H2765" i="1"/>
  <c r="M2768" i="1"/>
  <c r="N2768" i="1" s="1"/>
  <c r="G2769" i="1"/>
  <c r="R2769" i="1"/>
  <c r="M2769" i="1" s="1"/>
  <c r="D2772" i="1"/>
  <c r="R2773" i="1"/>
  <c r="K2773" i="1" s="1"/>
  <c r="K2776" i="1"/>
  <c r="N2776" i="1" s="1"/>
  <c r="E2778" i="1"/>
  <c r="K2778" i="1" s="1"/>
  <c r="N2778" i="1" s="1"/>
  <c r="O2779" i="1"/>
  <c r="G2779" i="1"/>
  <c r="K2779" i="1"/>
  <c r="H2779" i="1"/>
  <c r="I2782" i="1"/>
  <c r="I2787" i="1"/>
  <c r="D2789" i="1"/>
  <c r="Q2791" i="1"/>
  <c r="E2793" i="1"/>
  <c r="D2793" i="1"/>
  <c r="H2798" i="1"/>
  <c r="O2798" i="1"/>
  <c r="G2798" i="1"/>
  <c r="M2798" i="1"/>
  <c r="R2804" i="1"/>
  <c r="Q2804" i="1"/>
  <c r="Q2809" i="1"/>
  <c r="R2809" i="1"/>
  <c r="M2809" i="1" s="1"/>
  <c r="K2815" i="1"/>
  <c r="N2815" i="1" s="1"/>
  <c r="H2817" i="1"/>
  <c r="E2820" i="1"/>
  <c r="H2822" i="1"/>
  <c r="O2822" i="1"/>
  <c r="G2822" i="1"/>
  <c r="M2822" i="1"/>
  <c r="M2824" i="1"/>
  <c r="K2824" i="1"/>
  <c r="E2833" i="1"/>
  <c r="D2833" i="1"/>
  <c r="R2836" i="1"/>
  <c r="Q2836" i="1"/>
  <c r="R2839" i="1"/>
  <c r="M2839" i="1" s="1"/>
  <c r="Q2839" i="1"/>
  <c r="I2841" i="1"/>
  <c r="H2841" i="1"/>
  <c r="O2841" i="1"/>
  <c r="G2841" i="1"/>
  <c r="I2868" i="1"/>
  <c r="R2870" i="1"/>
  <c r="M2870" i="1" s="1"/>
  <c r="Q2870" i="1"/>
  <c r="E2884" i="1"/>
  <c r="D2884" i="1"/>
  <c r="K2896" i="1"/>
  <c r="M2896" i="1"/>
  <c r="E2903" i="1"/>
  <c r="D2903" i="1"/>
  <c r="R2908" i="1"/>
  <c r="M2908" i="1" s="1"/>
  <c r="Q2908" i="1"/>
  <c r="N3032" i="1"/>
  <c r="G2491" i="1"/>
  <c r="G2499" i="1"/>
  <c r="G2507" i="1"/>
  <c r="G2515" i="1"/>
  <c r="G2523" i="1"/>
  <c r="G2531" i="1"/>
  <c r="G2539" i="1"/>
  <c r="G2547" i="1"/>
  <c r="O2547" i="1"/>
  <c r="G2555" i="1"/>
  <c r="O2555" i="1"/>
  <c r="H2563" i="1"/>
  <c r="O2566" i="1"/>
  <c r="K2567" i="1"/>
  <c r="N2567" i="1" s="1"/>
  <c r="O2567" i="1"/>
  <c r="G2567" i="1"/>
  <c r="Q2568" i="1"/>
  <c r="E2570" i="1"/>
  <c r="K2570" i="1" s="1"/>
  <c r="M2574" i="1"/>
  <c r="N2574" i="1" s="1"/>
  <c r="G2581" i="1"/>
  <c r="R2581" i="1"/>
  <c r="K2581" i="1" s="1"/>
  <c r="K2582" i="1"/>
  <c r="I2585" i="1"/>
  <c r="M2585" i="1"/>
  <c r="K2588" i="1"/>
  <c r="D2589" i="1"/>
  <c r="G2594" i="1"/>
  <c r="H2595" i="1"/>
  <c r="O2598" i="1"/>
  <c r="K2599" i="1"/>
  <c r="O2599" i="1"/>
  <c r="G2599" i="1"/>
  <c r="Q2600" i="1"/>
  <c r="E2602" i="1"/>
  <c r="K2602" i="1" s="1"/>
  <c r="M2606" i="1"/>
  <c r="N2606" i="1" s="1"/>
  <c r="G2613" i="1"/>
  <c r="R2613" i="1"/>
  <c r="K2613" i="1" s="1"/>
  <c r="K2614" i="1"/>
  <c r="I2617" i="1"/>
  <c r="M2617" i="1"/>
  <c r="K2620" i="1"/>
  <c r="D2621" i="1"/>
  <c r="G2626" i="1"/>
  <c r="H2627" i="1"/>
  <c r="O2630" i="1"/>
  <c r="K2631" i="1"/>
  <c r="N2631" i="1" s="1"/>
  <c r="O2631" i="1"/>
  <c r="G2631" i="1"/>
  <c r="Q2632" i="1"/>
  <c r="E2634" i="1"/>
  <c r="K2634" i="1" s="1"/>
  <c r="H2641" i="1"/>
  <c r="G2645" i="1"/>
  <c r="R2645" i="1"/>
  <c r="K2646" i="1"/>
  <c r="I2649" i="1"/>
  <c r="M2649" i="1"/>
  <c r="K2652" i="1"/>
  <c r="D2653" i="1"/>
  <c r="I2654" i="1"/>
  <c r="I2655" i="1"/>
  <c r="G2658" i="1"/>
  <c r="H2659" i="1"/>
  <c r="O2662" i="1"/>
  <c r="K2663" i="1"/>
  <c r="N2663" i="1" s="1"/>
  <c r="O2663" i="1"/>
  <c r="G2663" i="1"/>
  <c r="Q2664" i="1"/>
  <c r="E2666" i="1"/>
  <c r="K2666" i="1" s="1"/>
  <c r="H2673" i="1"/>
  <c r="G2677" i="1"/>
  <c r="R2677" i="1"/>
  <c r="K2677" i="1" s="1"/>
  <c r="K2678" i="1"/>
  <c r="I2681" i="1"/>
  <c r="M2681" i="1"/>
  <c r="N2681" i="1" s="1"/>
  <c r="K2684" i="1"/>
  <c r="N2684" i="1" s="1"/>
  <c r="D2685" i="1"/>
  <c r="I2686" i="1"/>
  <c r="I2687" i="1"/>
  <c r="G2690" i="1"/>
  <c r="H2691" i="1"/>
  <c r="O2694" i="1"/>
  <c r="K2695" i="1"/>
  <c r="N2695" i="1" s="1"/>
  <c r="O2695" i="1"/>
  <c r="G2695" i="1"/>
  <c r="Q2696" i="1"/>
  <c r="E2698" i="1"/>
  <c r="K2698" i="1" s="1"/>
  <c r="H2705" i="1"/>
  <c r="G2709" i="1"/>
  <c r="R2709" i="1"/>
  <c r="K2709" i="1" s="1"/>
  <c r="K2710" i="1"/>
  <c r="I2713" i="1"/>
  <c r="M2713" i="1"/>
  <c r="N2713" i="1" s="1"/>
  <c r="K2716" i="1"/>
  <c r="N2716" i="1" s="1"/>
  <c r="D2717" i="1"/>
  <c r="I2718" i="1"/>
  <c r="I2719" i="1"/>
  <c r="G2722" i="1"/>
  <c r="H2723" i="1"/>
  <c r="O2726" i="1"/>
  <c r="K2727" i="1"/>
  <c r="N2727" i="1" s="1"/>
  <c r="O2727" i="1"/>
  <c r="G2727" i="1"/>
  <c r="Q2728" i="1"/>
  <c r="E2730" i="1"/>
  <c r="K2730" i="1" s="1"/>
  <c r="H2737" i="1"/>
  <c r="G2741" i="1"/>
  <c r="R2741" i="1"/>
  <c r="K2741" i="1" s="1"/>
  <c r="K2742" i="1"/>
  <c r="I2745" i="1"/>
  <c r="M2745" i="1"/>
  <c r="N2745" i="1" s="1"/>
  <c r="K2748" i="1"/>
  <c r="N2748" i="1" s="1"/>
  <c r="D2749" i="1"/>
  <c r="I2750" i="1"/>
  <c r="I2751" i="1"/>
  <c r="G2754" i="1"/>
  <c r="H2755" i="1"/>
  <c r="O2758" i="1"/>
  <c r="K2759" i="1"/>
  <c r="N2759" i="1" s="1"/>
  <c r="O2759" i="1"/>
  <c r="G2759" i="1"/>
  <c r="Q2760" i="1"/>
  <c r="E2762" i="1"/>
  <c r="K2762" i="1" s="1"/>
  <c r="H2769" i="1"/>
  <c r="Q2776" i="1"/>
  <c r="H2778" i="1"/>
  <c r="I2778" i="1"/>
  <c r="I2779" i="1"/>
  <c r="M2784" i="1"/>
  <c r="K2784" i="1"/>
  <c r="H2786" i="1"/>
  <c r="K2786" i="1"/>
  <c r="N2786" i="1" s="1"/>
  <c r="I2786" i="1"/>
  <c r="M2789" i="1"/>
  <c r="N2789" i="1" s="1"/>
  <c r="K2791" i="1"/>
  <c r="N2791" i="1" s="1"/>
  <c r="I2793" i="1"/>
  <c r="Q2793" i="1"/>
  <c r="R2793" i="1"/>
  <c r="M2794" i="1"/>
  <c r="R2796" i="1"/>
  <c r="Q2796" i="1"/>
  <c r="I2798" i="1"/>
  <c r="M2800" i="1"/>
  <c r="K2800" i="1"/>
  <c r="E2809" i="1"/>
  <c r="D2809" i="1"/>
  <c r="O2811" i="1"/>
  <c r="G2811" i="1"/>
  <c r="M2811" i="1"/>
  <c r="K2811" i="1"/>
  <c r="H2811" i="1"/>
  <c r="M2813" i="1"/>
  <c r="K2821" i="1"/>
  <c r="I2822" i="1"/>
  <c r="R2831" i="1"/>
  <c r="M2831" i="1" s="1"/>
  <c r="I2833" i="1"/>
  <c r="H2833" i="1"/>
  <c r="O2833" i="1"/>
  <c r="G2833" i="1"/>
  <c r="M2861" i="1"/>
  <c r="M3019" i="1"/>
  <c r="K3034" i="1"/>
  <c r="N3034" i="1" s="1"/>
  <c r="O2666" i="1"/>
  <c r="O2667" i="1"/>
  <c r="G2667" i="1"/>
  <c r="K2667" i="1"/>
  <c r="I2685" i="1"/>
  <c r="O2698" i="1"/>
  <c r="O2699" i="1"/>
  <c r="G2699" i="1"/>
  <c r="K2699" i="1"/>
  <c r="N2699" i="1" s="1"/>
  <c r="I2717" i="1"/>
  <c r="O2730" i="1"/>
  <c r="O2731" i="1"/>
  <c r="G2731" i="1"/>
  <c r="K2731" i="1"/>
  <c r="N2731" i="1" s="1"/>
  <c r="I2749" i="1"/>
  <c r="O2762" i="1"/>
  <c r="O2763" i="1"/>
  <c r="G2763" i="1"/>
  <c r="K2763" i="1"/>
  <c r="N2763" i="1" s="1"/>
  <c r="D2774" i="1"/>
  <c r="E2774" i="1"/>
  <c r="K2774" i="1" s="1"/>
  <c r="K2775" i="1"/>
  <c r="N2775" i="1" s="1"/>
  <c r="O2775" i="1"/>
  <c r="G2775" i="1"/>
  <c r="I2809" i="1"/>
  <c r="O2809" i="1"/>
  <c r="G2809" i="1"/>
  <c r="D2814" i="1"/>
  <c r="E2814" i="1"/>
  <c r="K2814" i="1" s="1"/>
  <c r="R2820" i="1"/>
  <c r="Q2820" i="1"/>
  <c r="Q2825" i="1"/>
  <c r="R2825" i="1"/>
  <c r="M2856" i="1"/>
  <c r="K2856" i="1"/>
  <c r="E2871" i="1"/>
  <c r="D2871" i="1"/>
  <c r="E2875" i="1"/>
  <c r="D2875" i="1"/>
  <c r="K2885" i="1"/>
  <c r="I2885" i="1"/>
  <c r="H2885" i="1"/>
  <c r="G2885" i="1"/>
  <c r="M2885" i="1"/>
  <c r="I2567" i="1"/>
  <c r="O2574" i="1"/>
  <c r="K2575" i="1"/>
  <c r="N2575" i="1" s="1"/>
  <c r="O2575" i="1"/>
  <c r="G2575" i="1"/>
  <c r="M2582" i="1"/>
  <c r="H2585" i="1"/>
  <c r="I2593" i="1"/>
  <c r="M2593" i="1"/>
  <c r="I2598" i="1"/>
  <c r="I2599" i="1"/>
  <c r="O2606" i="1"/>
  <c r="K2607" i="1"/>
  <c r="N2607" i="1" s="1"/>
  <c r="O2607" i="1"/>
  <c r="G2607" i="1"/>
  <c r="M2614" i="1"/>
  <c r="H2617" i="1"/>
  <c r="I2625" i="1"/>
  <c r="M2625" i="1"/>
  <c r="I2630" i="1"/>
  <c r="I2631" i="1"/>
  <c r="O2638" i="1"/>
  <c r="O2639" i="1"/>
  <c r="G2639" i="1"/>
  <c r="M2646" i="1"/>
  <c r="H2649" i="1"/>
  <c r="K2654" i="1"/>
  <c r="I2657" i="1"/>
  <c r="M2657" i="1"/>
  <c r="N2657" i="1" s="1"/>
  <c r="K2660" i="1"/>
  <c r="N2660" i="1" s="1"/>
  <c r="D2661" i="1"/>
  <c r="I2662" i="1"/>
  <c r="I2663" i="1"/>
  <c r="G2666" i="1"/>
  <c r="H2667" i="1"/>
  <c r="O2670" i="1"/>
  <c r="K2671" i="1"/>
  <c r="N2671" i="1" s="1"/>
  <c r="O2671" i="1"/>
  <c r="G2671" i="1"/>
  <c r="Q2671" i="1"/>
  <c r="Q2672" i="1"/>
  <c r="E2674" i="1"/>
  <c r="K2674" i="1" s="1"/>
  <c r="M2678" i="1"/>
  <c r="H2681" i="1"/>
  <c r="G2685" i="1"/>
  <c r="R2685" i="1"/>
  <c r="M2685" i="1" s="1"/>
  <c r="K2686" i="1"/>
  <c r="D2688" i="1"/>
  <c r="I2689" i="1"/>
  <c r="M2689" i="1"/>
  <c r="K2692" i="1"/>
  <c r="N2692" i="1" s="1"/>
  <c r="D2693" i="1"/>
  <c r="I2694" i="1"/>
  <c r="I2695" i="1"/>
  <c r="G2698" i="1"/>
  <c r="H2699" i="1"/>
  <c r="O2702" i="1"/>
  <c r="K2703" i="1"/>
  <c r="N2703" i="1" s="1"/>
  <c r="O2703" i="1"/>
  <c r="G2703" i="1"/>
  <c r="Q2703" i="1"/>
  <c r="Q2704" i="1"/>
  <c r="E2706" i="1"/>
  <c r="K2706" i="1" s="1"/>
  <c r="N2706" i="1" s="1"/>
  <c r="M2710" i="1"/>
  <c r="H2713" i="1"/>
  <c r="G2717" i="1"/>
  <c r="R2717" i="1"/>
  <c r="M2717" i="1" s="1"/>
  <c r="K2718" i="1"/>
  <c r="D2720" i="1"/>
  <c r="I2721" i="1"/>
  <c r="M2721" i="1"/>
  <c r="N2721" i="1" s="1"/>
  <c r="K2724" i="1"/>
  <c r="N2724" i="1" s="1"/>
  <c r="D2725" i="1"/>
  <c r="I2726" i="1"/>
  <c r="I2727" i="1"/>
  <c r="G2730" i="1"/>
  <c r="H2731" i="1"/>
  <c r="O2734" i="1"/>
  <c r="K2735" i="1"/>
  <c r="N2735" i="1" s="1"/>
  <c r="O2735" i="1"/>
  <c r="G2735" i="1"/>
  <c r="Q2735" i="1"/>
  <c r="Q2736" i="1"/>
  <c r="E2738" i="1"/>
  <c r="K2738" i="1" s="1"/>
  <c r="N2738" i="1" s="1"/>
  <c r="M2742" i="1"/>
  <c r="H2745" i="1"/>
  <c r="G2749" i="1"/>
  <c r="R2749" i="1"/>
  <c r="M2749" i="1" s="1"/>
  <c r="K2750" i="1"/>
  <c r="D2752" i="1"/>
  <c r="I2753" i="1"/>
  <c r="M2753" i="1"/>
  <c r="K2756" i="1"/>
  <c r="N2756" i="1" s="1"/>
  <c r="D2757" i="1"/>
  <c r="I2758" i="1"/>
  <c r="I2759" i="1"/>
  <c r="G2762" i="1"/>
  <c r="H2763" i="1"/>
  <c r="O2766" i="1"/>
  <c r="K2767" i="1"/>
  <c r="N2767" i="1" s="1"/>
  <c r="O2767" i="1"/>
  <c r="G2767" i="1"/>
  <c r="Q2767" i="1"/>
  <c r="Q2768" i="1"/>
  <c r="E2770" i="1"/>
  <c r="K2770" i="1" s="1"/>
  <c r="N2770" i="1" s="1"/>
  <c r="H2774" i="1"/>
  <c r="M2774" i="1"/>
  <c r="H2775" i="1"/>
  <c r="D2780" i="1"/>
  <c r="R2781" i="1"/>
  <c r="K2781" i="1" s="1"/>
  <c r="D2790" i="1"/>
  <c r="E2790" i="1"/>
  <c r="K2790" i="1" s="1"/>
  <c r="H2793" i="1"/>
  <c r="O2795" i="1"/>
  <c r="G2795" i="1"/>
  <c r="K2795" i="1"/>
  <c r="N2795" i="1" s="1"/>
  <c r="H2795" i="1"/>
  <c r="Q2801" i="1"/>
  <c r="R2801" i="1"/>
  <c r="M2801" i="1" s="1"/>
  <c r="K2807" i="1"/>
  <c r="N2807" i="1" s="1"/>
  <c r="H2809" i="1"/>
  <c r="E2812" i="1"/>
  <c r="H2814" i="1"/>
  <c r="O2814" i="1"/>
  <c r="G2814" i="1"/>
  <c r="M2814" i="1"/>
  <c r="M2816" i="1"/>
  <c r="K2816" i="1"/>
  <c r="E2825" i="1"/>
  <c r="D2825" i="1"/>
  <c r="O2827" i="1"/>
  <c r="G2827" i="1"/>
  <c r="M2827" i="1"/>
  <c r="K2827" i="1"/>
  <c r="H2827" i="1"/>
  <c r="M2829" i="1"/>
  <c r="M2845" i="1"/>
  <c r="M2848" i="1"/>
  <c r="K2848" i="1"/>
  <c r="H2862" i="1"/>
  <c r="O2862" i="1"/>
  <c r="G2862" i="1"/>
  <c r="M2862" i="1"/>
  <c r="H2865" i="1"/>
  <c r="O2865" i="1"/>
  <c r="G2865" i="1"/>
  <c r="M2865" i="1"/>
  <c r="I2865" i="1"/>
  <c r="E2866" i="1"/>
  <c r="D2866" i="1"/>
  <c r="R2876" i="1"/>
  <c r="M2876" i="1" s="1"/>
  <c r="Q2876" i="1"/>
  <c r="R2887" i="1"/>
  <c r="M2887" i="1" s="1"/>
  <c r="Q2887" i="1"/>
  <c r="E2898" i="1"/>
  <c r="D2898" i="1"/>
  <c r="R2899" i="1"/>
  <c r="Q2899" i="1"/>
  <c r="K2905" i="1"/>
  <c r="M2905" i="1"/>
  <c r="M2922" i="1"/>
  <c r="K2922" i="1"/>
  <c r="K2944" i="1"/>
  <c r="N2944" i="1" s="1"/>
  <c r="K3042" i="1"/>
  <c r="N3042" i="1" s="1"/>
  <c r="O2578" i="1"/>
  <c r="O2579" i="1"/>
  <c r="G2579" i="1"/>
  <c r="K2579" i="1"/>
  <c r="N2579" i="1" s="1"/>
  <c r="I2597" i="1"/>
  <c r="O2610" i="1"/>
  <c r="O2611" i="1"/>
  <c r="G2611" i="1"/>
  <c r="K2611" i="1"/>
  <c r="I2629" i="1"/>
  <c r="O2642" i="1"/>
  <c r="O2643" i="1"/>
  <c r="G2643" i="1"/>
  <c r="K2643" i="1"/>
  <c r="N2643" i="1" s="1"/>
  <c r="I2661" i="1"/>
  <c r="I2666" i="1"/>
  <c r="I2667" i="1"/>
  <c r="O2674" i="1"/>
  <c r="O2675" i="1"/>
  <c r="G2675" i="1"/>
  <c r="K2675" i="1"/>
  <c r="N2675" i="1" s="1"/>
  <c r="M2682" i="1"/>
  <c r="H2685" i="1"/>
  <c r="I2693" i="1"/>
  <c r="I2698" i="1"/>
  <c r="I2699" i="1"/>
  <c r="O2706" i="1"/>
  <c r="O2707" i="1"/>
  <c r="G2707" i="1"/>
  <c r="K2707" i="1"/>
  <c r="N2707" i="1" s="1"/>
  <c r="M2714" i="1"/>
  <c r="H2717" i="1"/>
  <c r="I2725" i="1"/>
  <c r="I2730" i="1"/>
  <c r="I2731" i="1"/>
  <c r="O2738" i="1"/>
  <c r="O2739" i="1"/>
  <c r="G2739" i="1"/>
  <c r="K2739" i="1"/>
  <c r="N2739" i="1" s="1"/>
  <c r="M2746" i="1"/>
  <c r="H2749" i="1"/>
  <c r="I2757" i="1"/>
  <c r="I2762" i="1"/>
  <c r="I2763" i="1"/>
  <c r="O2770" i="1"/>
  <c r="O2771" i="1"/>
  <c r="G2771" i="1"/>
  <c r="K2771" i="1"/>
  <c r="N2771" i="1" s="1"/>
  <c r="I2775" i="1"/>
  <c r="M2779" i="1"/>
  <c r="E2785" i="1"/>
  <c r="D2785" i="1"/>
  <c r="H2790" i="1"/>
  <c r="O2790" i="1"/>
  <c r="G2790" i="1"/>
  <c r="M2790" i="1"/>
  <c r="E2801" i="1"/>
  <c r="D2801" i="1"/>
  <c r="O2803" i="1"/>
  <c r="G2803" i="1"/>
  <c r="M2803" i="1"/>
  <c r="K2803" i="1"/>
  <c r="H2803" i="1"/>
  <c r="M2805" i="1"/>
  <c r="N2805" i="1" s="1"/>
  <c r="K2813" i="1"/>
  <c r="I2825" i="1"/>
  <c r="O2825" i="1"/>
  <c r="G2825" i="1"/>
  <c r="D2830" i="1"/>
  <c r="E2830" i="1"/>
  <c r="K2830" i="1" s="1"/>
  <c r="M2840" i="1"/>
  <c r="K2840" i="1"/>
  <c r="H2854" i="1"/>
  <c r="O2854" i="1"/>
  <c r="G2854" i="1"/>
  <c r="M2854" i="1"/>
  <c r="E2860" i="1"/>
  <c r="D2860" i="1"/>
  <c r="K2861" i="1"/>
  <c r="R2867" i="1"/>
  <c r="Q2867" i="1"/>
  <c r="M2872" i="1"/>
  <c r="E2880" i="1"/>
  <c r="K2880" i="1" s="1"/>
  <c r="N2880" i="1" s="1"/>
  <c r="D2880" i="1"/>
  <c r="K2886" i="1"/>
  <c r="I2886" i="1"/>
  <c r="H2886" i="1"/>
  <c r="G2886" i="1"/>
  <c r="M2886" i="1"/>
  <c r="M2949" i="1"/>
  <c r="K2993" i="1"/>
  <c r="N2993" i="1" s="1"/>
  <c r="K3001" i="1"/>
  <c r="N3001" i="1" s="1"/>
  <c r="K3063" i="1"/>
  <c r="N3063" i="1" s="1"/>
  <c r="K3079" i="1"/>
  <c r="N3079" i="1" s="1"/>
  <c r="K3095" i="1"/>
  <c r="N3095" i="1" s="1"/>
  <c r="K3111" i="1"/>
  <c r="N3111" i="1" s="1"/>
  <c r="K3127" i="1"/>
  <c r="N3127" i="1" s="1"/>
  <c r="K3143" i="1"/>
  <c r="N3143" i="1" s="1"/>
  <c r="K3159" i="1"/>
  <c r="N3159" i="1" s="1"/>
  <c r="K3175" i="1"/>
  <c r="N3175" i="1" s="1"/>
  <c r="I2569" i="1"/>
  <c r="M2569" i="1"/>
  <c r="G2578" i="1"/>
  <c r="H2579" i="1"/>
  <c r="O2582" i="1"/>
  <c r="K2583" i="1"/>
  <c r="N2583" i="1" s="1"/>
  <c r="O2583" i="1"/>
  <c r="G2583" i="1"/>
  <c r="Q2584" i="1"/>
  <c r="E2586" i="1"/>
  <c r="K2586" i="1" s="1"/>
  <c r="G2597" i="1"/>
  <c r="R2597" i="1"/>
  <c r="M2597" i="1" s="1"/>
  <c r="I2601" i="1"/>
  <c r="M2601" i="1"/>
  <c r="D2605" i="1"/>
  <c r="G2610" i="1"/>
  <c r="H2611" i="1"/>
  <c r="O2614" i="1"/>
  <c r="K2615" i="1"/>
  <c r="N2615" i="1" s="1"/>
  <c r="O2615" i="1"/>
  <c r="G2615" i="1"/>
  <c r="Q2616" i="1"/>
  <c r="E2618" i="1"/>
  <c r="K2618" i="1" s="1"/>
  <c r="G2629" i="1"/>
  <c r="R2629" i="1"/>
  <c r="I2633" i="1"/>
  <c r="M2633" i="1"/>
  <c r="D2637" i="1"/>
  <c r="G2642" i="1"/>
  <c r="H2643" i="1"/>
  <c r="O2646" i="1"/>
  <c r="K2647" i="1"/>
  <c r="N2647" i="1" s="1"/>
  <c r="O2647" i="1"/>
  <c r="G2647" i="1"/>
  <c r="Q2648" i="1"/>
  <c r="E2650" i="1"/>
  <c r="K2650" i="1" s="1"/>
  <c r="M2654" i="1"/>
  <c r="G2661" i="1"/>
  <c r="R2661" i="1"/>
  <c r="K2661" i="1" s="1"/>
  <c r="I2665" i="1"/>
  <c r="M2665" i="1"/>
  <c r="D2669" i="1"/>
  <c r="G2674" i="1"/>
  <c r="H2675" i="1"/>
  <c r="O2678" i="1"/>
  <c r="K2679" i="1"/>
  <c r="N2679" i="1" s="1"/>
  <c r="O2679" i="1"/>
  <c r="G2679" i="1"/>
  <c r="Q2680" i="1"/>
  <c r="E2682" i="1"/>
  <c r="K2682" i="1" s="1"/>
  <c r="M2686" i="1"/>
  <c r="G2693" i="1"/>
  <c r="R2693" i="1"/>
  <c r="M2693" i="1" s="1"/>
  <c r="I2697" i="1"/>
  <c r="M2697" i="1"/>
  <c r="D2701" i="1"/>
  <c r="G2706" i="1"/>
  <c r="H2707" i="1"/>
  <c r="O2710" i="1"/>
  <c r="K2711" i="1"/>
  <c r="N2711" i="1" s="1"/>
  <c r="O2711" i="1"/>
  <c r="G2711" i="1"/>
  <c r="Q2712" i="1"/>
  <c r="E2714" i="1"/>
  <c r="K2714" i="1" s="1"/>
  <c r="M2718" i="1"/>
  <c r="G2725" i="1"/>
  <c r="R2725" i="1"/>
  <c r="K2725" i="1" s="1"/>
  <c r="I2729" i="1"/>
  <c r="M2729" i="1"/>
  <c r="N2729" i="1" s="1"/>
  <c r="D2733" i="1"/>
  <c r="G2738" i="1"/>
  <c r="H2739" i="1"/>
  <c r="O2742" i="1"/>
  <c r="K2743" i="1"/>
  <c r="N2743" i="1" s="1"/>
  <c r="O2743" i="1"/>
  <c r="G2743" i="1"/>
  <c r="Q2744" i="1"/>
  <c r="E2746" i="1"/>
  <c r="K2746" i="1" s="1"/>
  <c r="M2750" i="1"/>
  <c r="M2755" i="1"/>
  <c r="G2757" i="1"/>
  <c r="R2757" i="1"/>
  <c r="M2757" i="1" s="1"/>
  <c r="I2761" i="1"/>
  <c r="M2761" i="1"/>
  <c r="D2765" i="1"/>
  <c r="G2770" i="1"/>
  <c r="H2771" i="1"/>
  <c r="I2777" i="1"/>
  <c r="Q2777" i="1"/>
  <c r="R2777" i="1"/>
  <c r="K2777" i="1" s="1"/>
  <c r="D2782" i="1"/>
  <c r="E2782" i="1"/>
  <c r="K2782" i="1" s="1"/>
  <c r="K2783" i="1"/>
  <c r="N2783" i="1" s="1"/>
  <c r="O2783" i="1"/>
  <c r="G2783" i="1"/>
  <c r="I2785" i="1"/>
  <c r="Q2785" i="1"/>
  <c r="R2785" i="1"/>
  <c r="M2785" i="1" s="1"/>
  <c r="R2788" i="1"/>
  <c r="Q2788" i="1"/>
  <c r="I2790" i="1"/>
  <c r="M2792" i="1"/>
  <c r="K2792" i="1"/>
  <c r="H2794" i="1"/>
  <c r="K2794" i="1"/>
  <c r="I2794" i="1"/>
  <c r="M2797" i="1"/>
  <c r="N2797" i="1" s="1"/>
  <c r="K2799" i="1"/>
  <c r="N2799" i="1" s="1"/>
  <c r="I2801" i="1"/>
  <c r="O2801" i="1"/>
  <c r="G2801" i="1"/>
  <c r="I2803" i="1"/>
  <c r="D2806" i="1"/>
  <c r="E2806" i="1"/>
  <c r="K2806" i="1" s="1"/>
  <c r="R2812" i="1"/>
  <c r="Q2812" i="1"/>
  <c r="Q2817" i="1"/>
  <c r="R2817" i="1"/>
  <c r="M2817" i="1" s="1"/>
  <c r="K2823" i="1"/>
  <c r="N2823" i="1" s="1"/>
  <c r="H2825" i="1"/>
  <c r="H2830" i="1"/>
  <c r="O2830" i="1"/>
  <c r="G2830" i="1"/>
  <c r="M2830" i="1"/>
  <c r="M2832" i="1"/>
  <c r="K2832" i="1"/>
  <c r="H2846" i="1"/>
  <c r="O2846" i="1"/>
  <c r="G2846" i="1"/>
  <c r="M2846" i="1"/>
  <c r="E2852" i="1"/>
  <c r="D2852" i="1"/>
  <c r="K2853" i="1"/>
  <c r="N2853" i="1" s="1"/>
  <c r="E2857" i="1"/>
  <c r="D2857" i="1"/>
  <c r="R2860" i="1"/>
  <c r="Q2860" i="1"/>
  <c r="R2863" i="1"/>
  <c r="M2863" i="1" s="1"/>
  <c r="Q2863" i="1"/>
  <c r="O2885" i="1"/>
  <c r="E2889" i="1"/>
  <c r="K2889" i="1" s="1"/>
  <c r="N2889" i="1" s="1"/>
  <c r="D2889" i="1"/>
  <c r="K2921" i="1"/>
  <c r="N2921" i="1" s="1"/>
  <c r="M2931" i="1"/>
  <c r="K2931" i="1"/>
  <c r="M2954" i="1"/>
  <c r="K2954" i="1"/>
  <c r="N3057" i="1"/>
  <c r="I2669" i="1"/>
  <c r="O2682" i="1"/>
  <c r="O2683" i="1"/>
  <c r="G2683" i="1"/>
  <c r="K2683" i="1"/>
  <c r="N2683" i="1" s="1"/>
  <c r="M2701" i="1"/>
  <c r="N2701" i="1" s="1"/>
  <c r="I2701" i="1"/>
  <c r="O2714" i="1"/>
  <c r="O2715" i="1"/>
  <c r="G2715" i="1"/>
  <c r="K2715" i="1"/>
  <c r="N2715" i="1" s="1"/>
  <c r="M2733" i="1"/>
  <c r="N2733" i="1" s="1"/>
  <c r="I2733" i="1"/>
  <c r="O2746" i="1"/>
  <c r="O2747" i="1"/>
  <c r="G2747" i="1"/>
  <c r="K2747" i="1"/>
  <c r="M2765" i="1"/>
  <c r="N2765" i="1" s="1"/>
  <c r="I2765" i="1"/>
  <c r="H2782" i="1"/>
  <c r="M2782" i="1"/>
  <c r="H2806" i="1"/>
  <c r="O2806" i="1"/>
  <c r="G2806" i="1"/>
  <c r="M2806" i="1"/>
  <c r="M2808" i="1"/>
  <c r="K2808" i="1"/>
  <c r="E2817" i="1"/>
  <c r="D2817" i="1"/>
  <c r="O2819" i="1"/>
  <c r="G2819" i="1"/>
  <c r="M2819" i="1"/>
  <c r="K2819" i="1"/>
  <c r="H2819" i="1"/>
  <c r="M2821" i="1"/>
  <c r="K2829" i="1"/>
  <c r="H2838" i="1"/>
  <c r="O2838" i="1"/>
  <c r="G2838" i="1"/>
  <c r="M2838" i="1"/>
  <c r="E2844" i="1"/>
  <c r="D2844" i="1"/>
  <c r="K2845" i="1"/>
  <c r="E2849" i="1"/>
  <c r="D2849" i="1"/>
  <c r="R2852" i="1"/>
  <c r="Q2852" i="1"/>
  <c r="R2855" i="1"/>
  <c r="M2855" i="1" s="1"/>
  <c r="Q2855" i="1"/>
  <c r="I2857" i="1"/>
  <c r="H2857" i="1"/>
  <c r="O2857" i="1"/>
  <c r="G2857" i="1"/>
  <c r="R2869" i="1"/>
  <c r="M2869" i="1" s="1"/>
  <c r="Q2869" i="1"/>
  <c r="K2873" i="1"/>
  <c r="M2873" i="1"/>
  <c r="I2879" i="1"/>
  <c r="H2879" i="1"/>
  <c r="G2879" i="1"/>
  <c r="K2882" i="1"/>
  <c r="N2882" i="1" s="1"/>
  <c r="R2890" i="1"/>
  <c r="Q2890" i="1"/>
  <c r="K2891" i="1"/>
  <c r="N2891" i="1" s="1"/>
  <c r="E2912" i="1"/>
  <c r="K2912" i="1" s="1"/>
  <c r="N2912" i="1" s="1"/>
  <c r="D2912" i="1"/>
  <c r="M2979" i="1"/>
  <c r="I2641" i="1"/>
  <c r="O2654" i="1"/>
  <c r="O2655" i="1"/>
  <c r="G2655" i="1"/>
  <c r="M2667" i="1"/>
  <c r="G2669" i="1"/>
  <c r="R2669" i="1"/>
  <c r="K2669" i="1" s="1"/>
  <c r="I2673" i="1"/>
  <c r="D2677" i="1"/>
  <c r="O2686" i="1"/>
  <c r="K2687" i="1"/>
  <c r="O2687" i="1"/>
  <c r="G2687" i="1"/>
  <c r="I2705" i="1"/>
  <c r="O2718" i="1"/>
  <c r="K2719" i="1"/>
  <c r="O2719" i="1"/>
  <c r="G2719" i="1"/>
  <c r="I2737" i="1"/>
  <c r="O2750" i="1"/>
  <c r="K2751" i="1"/>
  <c r="N2751" i="1" s="1"/>
  <c r="O2751" i="1"/>
  <c r="G2751" i="1"/>
  <c r="I2769" i="1"/>
  <c r="O2787" i="1"/>
  <c r="G2787" i="1"/>
  <c r="K2787" i="1"/>
  <c r="H2787" i="1"/>
  <c r="D2798" i="1"/>
  <c r="E2798" i="1"/>
  <c r="K2798" i="1" s="1"/>
  <c r="I2817" i="1"/>
  <c r="O2817" i="1"/>
  <c r="G2817" i="1"/>
  <c r="D2822" i="1"/>
  <c r="E2822" i="1"/>
  <c r="K2822" i="1" s="1"/>
  <c r="R2828" i="1"/>
  <c r="Q2828" i="1"/>
  <c r="E2836" i="1"/>
  <c r="D2836" i="1"/>
  <c r="E2841" i="1"/>
  <c r="D2841" i="1"/>
  <c r="R2844" i="1"/>
  <c r="Q2844" i="1"/>
  <c r="R2847" i="1"/>
  <c r="M2847" i="1" s="1"/>
  <c r="Q2847" i="1"/>
  <c r="I2849" i="1"/>
  <c r="H2849" i="1"/>
  <c r="O2849" i="1"/>
  <c r="G2849" i="1"/>
  <c r="M2868" i="1"/>
  <c r="H2868" i="1"/>
  <c r="G2868" i="1"/>
  <c r="E2907" i="1"/>
  <c r="D2907" i="1"/>
  <c r="M2963" i="1"/>
  <c r="K2963" i="1"/>
  <c r="M3043" i="1"/>
  <c r="I2802" i="1"/>
  <c r="I2810" i="1"/>
  <c r="I2818" i="1"/>
  <c r="I2826" i="1"/>
  <c r="R2833" i="1"/>
  <c r="M2833" i="1" s="1"/>
  <c r="I2834" i="1"/>
  <c r="H2835" i="1"/>
  <c r="E2838" i="1"/>
  <c r="K2838" i="1" s="1"/>
  <c r="R2841" i="1"/>
  <c r="I2842" i="1"/>
  <c r="H2843" i="1"/>
  <c r="E2846" i="1"/>
  <c r="K2846" i="1" s="1"/>
  <c r="R2849" i="1"/>
  <c r="M2849" i="1" s="1"/>
  <c r="I2850" i="1"/>
  <c r="H2851" i="1"/>
  <c r="E2854" i="1"/>
  <c r="K2854" i="1" s="1"/>
  <c r="R2857" i="1"/>
  <c r="M2857" i="1" s="1"/>
  <c r="I2858" i="1"/>
  <c r="H2859" i="1"/>
  <c r="E2862" i="1"/>
  <c r="K2862" i="1" s="1"/>
  <c r="M2864" i="1"/>
  <c r="N2864" i="1" s="1"/>
  <c r="E2865" i="1"/>
  <c r="K2865" i="1" s="1"/>
  <c r="R2866" i="1"/>
  <c r="M2866" i="1" s="1"/>
  <c r="E2868" i="1"/>
  <c r="K2868" i="1" s="1"/>
  <c r="D2868" i="1"/>
  <c r="O2869" i="1"/>
  <c r="O2870" i="1"/>
  <c r="R2871" i="1"/>
  <c r="Q2871" i="1"/>
  <c r="K2872" i="1"/>
  <c r="N2872" i="1" s="1"/>
  <c r="E2874" i="1"/>
  <c r="K2874" i="1" s="1"/>
  <c r="N2874" i="1" s="1"/>
  <c r="R2875" i="1"/>
  <c r="M2875" i="1" s="1"/>
  <c r="E2879" i="1"/>
  <c r="K2881" i="1"/>
  <c r="I2884" i="1"/>
  <c r="R2884" i="1"/>
  <c r="E2888" i="1"/>
  <c r="K2888" i="1" s="1"/>
  <c r="H2894" i="1"/>
  <c r="E2897" i="1"/>
  <c r="K2897" i="1" s="1"/>
  <c r="R2898" i="1"/>
  <c r="M2898" i="1" s="1"/>
  <c r="E2900" i="1"/>
  <c r="K2900" i="1" s="1"/>
  <c r="D2900" i="1"/>
  <c r="K2901" i="1"/>
  <c r="N2901" i="1" s="1"/>
  <c r="O2901" i="1"/>
  <c r="K2902" i="1"/>
  <c r="N2902" i="1" s="1"/>
  <c r="O2902" i="1"/>
  <c r="R2903" i="1"/>
  <c r="Q2903" i="1"/>
  <c r="K2904" i="1"/>
  <c r="E2906" i="1"/>
  <c r="K2906" i="1" s="1"/>
  <c r="N2906" i="1" s="1"/>
  <c r="R2907" i="1"/>
  <c r="M2907" i="1" s="1"/>
  <c r="E2911" i="1"/>
  <c r="K2913" i="1"/>
  <c r="N2913" i="1" s="1"/>
  <c r="I2916" i="1"/>
  <c r="R2916" i="1"/>
  <c r="M2916" i="1" s="1"/>
  <c r="E2920" i="1"/>
  <c r="K2920" i="1" s="1"/>
  <c r="H2926" i="1"/>
  <c r="M2928" i="1"/>
  <c r="N2928" i="1" s="1"/>
  <c r="E2929" i="1"/>
  <c r="K2929" i="1" s="1"/>
  <c r="R2930" i="1"/>
  <c r="M2930" i="1" s="1"/>
  <c r="E2932" i="1"/>
  <c r="K2932" i="1" s="1"/>
  <c r="D2932" i="1"/>
  <c r="K2933" i="1"/>
  <c r="N2933" i="1" s="1"/>
  <c r="O2933" i="1"/>
  <c r="K2934" i="1"/>
  <c r="N2934" i="1" s="1"/>
  <c r="O2934" i="1"/>
  <c r="R2935" i="1"/>
  <c r="Q2935" i="1"/>
  <c r="K2936" i="1"/>
  <c r="M2937" i="1"/>
  <c r="N2937" i="1" s="1"/>
  <c r="E2938" i="1"/>
  <c r="K2938" i="1" s="1"/>
  <c r="N2938" i="1" s="1"/>
  <c r="R2939" i="1"/>
  <c r="M2939" i="1" s="1"/>
  <c r="E2943" i="1"/>
  <c r="K2945" i="1"/>
  <c r="N2945" i="1" s="1"/>
  <c r="I2948" i="1"/>
  <c r="R2948" i="1"/>
  <c r="M2948" i="1" s="1"/>
  <c r="E2952" i="1"/>
  <c r="K2952" i="1" s="1"/>
  <c r="H2958" i="1"/>
  <c r="M2960" i="1"/>
  <c r="N2960" i="1" s="1"/>
  <c r="E2961" i="1"/>
  <c r="K2961" i="1" s="1"/>
  <c r="R2962" i="1"/>
  <c r="M2962" i="1" s="1"/>
  <c r="E2964" i="1"/>
  <c r="K2964" i="1" s="1"/>
  <c r="D2964" i="1"/>
  <c r="K2965" i="1"/>
  <c r="N2965" i="1" s="1"/>
  <c r="O2965" i="1"/>
  <c r="K2966" i="1"/>
  <c r="N2966" i="1" s="1"/>
  <c r="O2966" i="1"/>
  <c r="R2967" i="1"/>
  <c r="Q2967" i="1"/>
  <c r="K2968" i="1"/>
  <c r="M2969" i="1"/>
  <c r="N2969" i="1" s="1"/>
  <c r="E2970" i="1"/>
  <c r="K2970" i="1" s="1"/>
  <c r="N2970" i="1" s="1"/>
  <c r="R2971" i="1"/>
  <c r="M2971" i="1" s="1"/>
  <c r="E2975" i="1"/>
  <c r="K2975" i="1" s="1"/>
  <c r="K2976" i="1"/>
  <c r="E2979" i="1"/>
  <c r="K2979" i="1" s="1"/>
  <c r="D2979" i="1"/>
  <c r="H2980" i="1"/>
  <c r="R2980" i="1"/>
  <c r="M2980" i="1" s="1"/>
  <c r="I2983" i="1"/>
  <c r="H2983" i="1"/>
  <c r="E2985" i="1"/>
  <c r="K2985" i="1" s="1"/>
  <c r="N2985" i="1" s="1"/>
  <c r="K2994" i="1"/>
  <c r="N2994" i="1" s="1"/>
  <c r="R3003" i="1"/>
  <c r="M3003" i="1" s="1"/>
  <c r="I3006" i="1"/>
  <c r="R3006" i="1"/>
  <c r="M3006" i="1" s="1"/>
  <c r="Q3006" i="1"/>
  <c r="K3007" i="1"/>
  <c r="N3007" i="1" s="1"/>
  <c r="K3013" i="1"/>
  <c r="N3013" i="1" s="1"/>
  <c r="O3013" i="1"/>
  <c r="E3016" i="1"/>
  <c r="K3016" i="1" s="1"/>
  <c r="K3017" i="1"/>
  <c r="N3017" i="1" s="1"/>
  <c r="H3022" i="1"/>
  <c r="I3024" i="1"/>
  <c r="H3024" i="1"/>
  <c r="O3024" i="1"/>
  <c r="G3024" i="1"/>
  <c r="R3026" i="1"/>
  <c r="M3028" i="1"/>
  <c r="K3028" i="1"/>
  <c r="H3029" i="1"/>
  <c r="I3037" i="1"/>
  <c r="E3039" i="1"/>
  <c r="K3039" i="1" s="1"/>
  <c r="K3040" i="1"/>
  <c r="E3043" i="1"/>
  <c r="K3043" i="1" s="1"/>
  <c r="D3043" i="1"/>
  <c r="H3044" i="1"/>
  <c r="R3044" i="1"/>
  <c r="K3044" i="1" s="1"/>
  <c r="I3047" i="1"/>
  <c r="H3047" i="1"/>
  <c r="E3049" i="1"/>
  <c r="K3049" i="1" s="1"/>
  <c r="N3049" i="1" s="1"/>
  <c r="I3061" i="1"/>
  <c r="O3070" i="1"/>
  <c r="G3070" i="1"/>
  <c r="I3070" i="1"/>
  <c r="I3077" i="1"/>
  <c r="O3086" i="1"/>
  <c r="G3086" i="1"/>
  <c r="I3086" i="1"/>
  <c r="I3093" i="1"/>
  <c r="O3102" i="1"/>
  <c r="G3102" i="1"/>
  <c r="I3102" i="1"/>
  <c r="I3109" i="1"/>
  <c r="O3118" i="1"/>
  <c r="G3118" i="1"/>
  <c r="I3118" i="1"/>
  <c r="I3125" i="1"/>
  <c r="O3134" i="1"/>
  <c r="G3134" i="1"/>
  <c r="I3134" i="1"/>
  <c r="I3141" i="1"/>
  <c r="O3150" i="1"/>
  <c r="G3150" i="1"/>
  <c r="I3150" i="1"/>
  <c r="I3157" i="1"/>
  <c r="O3166" i="1"/>
  <c r="G3166" i="1"/>
  <c r="I3166" i="1"/>
  <c r="I3173" i="1"/>
  <c r="O3182" i="1"/>
  <c r="G3182" i="1"/>
  <c r="I3182" i="1"/>
  <c r="I3188" i="1"/>
  <c r="O3188" i="1"/>
  <c r="G3188" i="1"/>
  <c r="M3188" i="1"/>
  <c r="K3188" i="1"/>
  <c r="E3195" i="1"/>
  <c r="K3195" i="1" s="1"/>
  <c r="N3195" i="1" s="1"/>
  <c r="D3195" i="1"/>
  <c r="K3199" i="1"/>
  <c r="N3199" i="1" s="1"/>
  <c r="M3200" i="1"/>
  <c r="K3200" i="1"/>
  <c r="I3200" i="1"/>
  <c r="H3200" i="1"/>
  <c r="O3200" i="1"/>
  <c r="G3200" i="1"/>
  <c r="E3201" i="1"/>
  <c r="K3201" i="1" s="1"/>
  <c r="N3201" i="1" s="1"/>
  <c r="R3204" i="1"/>
  <c r="M3204" i="1" s="1"/>
  <c r="R3210" i="1"/>
  <c r="M3210" i="1" s="1"/>
  <c r="R3222" i="1"/>
  <c r="M3222" i="1" s="1"/>
  <c r="Q3222" i="1"/>
  <c r="O3230" i="1"/>
  <c r="G3230" i="1"/>
  <c r="I3230" i="1"/>
  <c r="E3231" i="1"/>
  <c r="K3231" i="1" s="1"/>
  <c r="N3231" i="1" s="1"/>
  <c r="I3252" i="1"/>
  <c r="O3252" i="1"/>
  <c r="G3252" i="1"/>
  <c r="M3252" i="1"/>
  <c r="K3252" i="1"/>
  <c r="E3259" i="1"/>
  <c r="K3259" i="1" s="1"/>
  <c r="N3259" i="1" s="1"/>
  <c r="D3259" i="1"/>
  <c r="R3262" i="1"/>
  <c r="K3262" i="1" s="1"/>
  <c r="Q3262" i="1"/>
  <c r="E3267" i="1"/>
  <c r="K3267" i="1" s="1"/>
  <c r="N3267" i="1" s="1"/>
  <c r="D3267" i="1"/>
  <c r="R3294" i="1"/>
  <c r="K3294" i="1" s="1"/>
  <c r="Q3294" i="1"/>
  <c r="M3295" i="1"/>
  <c r="K3295" i="1"/>
  <c r="E3299" i="1"/>
  <c r="K3299" i="1" s="1"/>
  <c r="N3299" i="1" s="1"/>
  <c r="D3299" i="1"/>
  <c r="K3330" i="1"/>
  <c r="M3336" i="1"/>
  <c r="K3336" i="1"/>
  <c r="I3336" i="1"/>
  <c r="H3336" i="1"/>
  <c r="O3336" i="1"/>
  <c r="G3336" i="1"/>
  <c r="N3337" i="1"/>
  <c r="R3366" i="1"/>
  <c r="M3366" i="1" s="1"/>
  <c r="Q3366" i="1"/>
  <c r="K3367" i="1"/>
  <c r="N3367" i="1" s="1"/>
  <c r="K3373" i="1"/>
  <c r="N3373" i="1" s="1"/>
  <c r="E3384" i="1"/>
  <c r="K3384" i="1" s="1"/>
  <c r="N3384" i="1" s="1"/>
  <c r="D3384" i="1"/>
  <c r="K3406" i="1"/>
  <c r="N3406" i="1" s="1"/>
  <c r="N3416" i="1"/>
  <c r="K3420" i="1"/>
  <c r="N3420" i="1" s="1"/>
  <c r="K3432" i="1"/>
  <c r="N3432" i="1" s="1"/>
  <c r="I2888" i="1"/>
  <c r="H2888" i="1"/>
  <c r="H2897" i="1"/>
  <c r="O2897" i="1"/>
  <c r="G2897" i="1"/>
  <c r="M2900" i="1"/>
  <c r="O2900" i="1"/>
  <c r="O2911" i="1"/>
  <c r="I2920" i="1"/>
  <c r="H2920" i="1"/>
  <c r="H2929" i="1"/>
  <c r="O2929" i="1"/>
  <c r="G2929" i="1"/>
  <c r="M2932" i="1"/>
  <c r="O2932" i="1"/>
  <c r="O2943" i="1"/>
  <c r="I2952" i="1"/>
  <c r="H2952" i="1"/>
  <c r="H2961" i="1"/>
  <c r="O2961" i="1"/>
  <c r="G2961" i="1"/>
  <c r="M2964" i="1"/>
  <c r="O2964" i="1"/>
  <c r="I2975" i="1"/>
  <c r="H2975" i="1"/>
  <c r="I2998" i="1"/>
  <c r="R2998" i="1"/>
  <c r="K2998" i="1" s="1"/>
  <c r="Q2998" i="1"/>
  <c r="O3005" i="1"/>
  <c r="N3009" i="1"/>
  <c r="M3015" i="1"/>
  <c r="I3016" i="1"/>
  <c r="H3016" i="1"/>
  <c r="O3016" i="1"/>
  <c r="G3016" i="1"/>
  <c r="M3020" i="1"/>
  <c r="K3020" i="1"/>
  <c r="E3035" i="1"/>
  <c r="K3035" i="1" s="1"/>
  <c r="N3035" i="1" s="1"/>
  <c r="D3035" i="1"/>
  <c r="I3039" i="1"/>
  <c r="H3039" i="1"/>
  <c r="E3067" i="1"/>
  <c r="K3067" i="1" s="1"/>
  <c r="N3067" i="1" s="1"/>
  <c r="D3067" i="1"/>
  <c r="E3083" i="1"/>
  <c r="K3083" i="1" s="1"/>
  <c r="N3083" i="1" s="1"/>
  <c r="D3083" i="1"/>
  <c r="E3099" i="1"/>
  <c r="K3099" i="1" s="1"/>
  <c r="N3099" i="1" s="1"/>
  <c r="D3099" i="1"/>
  <c r="E3115" i="1"/>
  <c r="K3115" i="1" s="1"/>
  <c r="N3115" i="1" s="1"/>
  <c r="D3115" i="1"/>
  <c r="E3131" i="1"/>
  <c r="K3131" i="1" s="1"/>
  <c r="N3131" i="1" s="1"/>
  <c r="D3131" i="1"/>
  <c r="E3147" i="1"/>
  <c r="K3147" i="1" s="1"/>
  <c r="N3147" i="1" s="1"/>
  <c r="D3147" i="1"/>
  <c r="E3163" i="1"/>
  <c r="K3163" i="1" s="1"/>
  <c r="N3163" i="1" s="1"/>
  <c r="D3163" i="1"/>
  <c r="E3179" i="1"/>
  <c r="K3179" i="1" s="1"/>
  <c r="N3179" i="1" s="1"/>
  <c r="D3179" i="1"/>
  <c r="R3198" i="1"/>
  <c r="K3198" i="1" s="1"/>
  <c r="Q3198" i="1"/>
  <c r="O3206" i="1"/>
  <c r="G3206" i="1"/>
  <c r="I3206" i="1"/>
  <c r="I3228" i="1"/>
  <c r="O3228" i="1"/>
  <c r="G3228" i="1"/>
  <c r="E3235" i="1"/>
  <c r="K3235" i="1" s="1"/>
  <c r="N3235" i="1" s="1"/>
  <c r="D3235" i="1"/>
  <c r="M3240" i="1"/>
  <c r="K3240" i="1"/>
  <c r="I3240" i="1"/>
  <c r="H3240" i="1"/>
  <c r="O3240" i="1"/>
  <c r="G3240" i="1"/>
  <c r="K3242" i="1"/>
  <c r="N3242" i="1" s="1"/>
  <c r="E3271" i="1"/>
  <c r="K3271" i="1" s="1"/>
  <c r="N3271" i="1" s="1"/>
  <c r="D3271" i="1"/>
  <c r="K3282" i="1"/>
  <c r="E3291" i="1"/>
  <c r="K3291" i="1" s="1"/>
  <c r="N3291" i="1" s="1"/>
  <c r="D3291" i="1"/>
  <c r="K3322" i="1"/>
  <c r="N3322" i="1" s="1"/>
  <c r="M3328" i="1"/>
  <c r="K3328" i="1"/>
  <c r="I3328" i="1"/>
  <c r="H3328" i="1"/>
  <c r="O3328" i="1"/>
  <c r="G3328" i="1"/>
  <c r="N3329" i="1"/>
  <c r="K3346" i="1"/>
  <c r="N3346" i="1" s="1"/>
  <c r="E3371" i="1"/>
  <c r="K3371" i="1" s="1"/>
  <c r="N3371" i="1" s="1"/>
  <c r="D3371" i="1"/>
  <c r="N3379" i="1"/>
  <c r="M3389" i="1"/>
  <c r="K3389" i="1"/>
  <c r="I3389" i="1"/>
  <c r="H3389" i="1"/>
  <c r="G3389" i="1"/>
  <c r="M3390" i="1"/>
  <c r="E3404" i="1"/>
  <c r="K3404" i="1" s="1"/>
  <c r="N3404" i="1" s="1"/>
  <c r="D3404" i="1"/>
  <c r="E3445" i="1"/>
  <c r="D3445" i="1"/>
  <c r="K2802" i="1"/>
  <c r="N2802" i="1" s="1"/>
  <c r="K2810" i="1"/>
  <c r="N2810" i="1" s="1"/>
  <c r="K2818" i="1"/>
  <c r="N2818" i="1" s="1"/>
  <c r="K2826" i="1"/>
  <c r="N2826" i="1" s="1"/>
  <c r="K2834" i="1"/>
  <c r="N2834" i="1" s="1"/>
  <c r="K2842" i="1"/>
  <c r="N2842" i="1" s="1"/>
  <c r="K2850" i="1"/>
  <c r="N2850" i="1" s="1"/>
  <c r="K2858" i="1"/>
  <c r="N2858" i="1" s="1"/>
  <c r="O2864" i="1"/>
  <c r="E2876" i="1"/>
  <c r="D2876" i="1"/>
  <c r="K2877" i="1"/>
  <c r="N2877" i="1" s="1"/>
  <c r="O2877" i="1"/>
  <c r="K2878" i="1"/>
  <c r="N2878" i="1" s="1"/>
  <c r="O2878" i="1"/>
  <c r="R2879" i="1"/>
  <c r="M2879" i="1" s="1"/>
  <c r="Q2879" i="1"/>
  <c r="M2883" i="1"/>
  <c r="N2883" i="1" s="1"/>
  <c r="G2888" i="1"/>
  <c r="I2897" i="1"/>
  <c r="G2900" i="1"/>
  <c r="Q2901" i="1"/>
  <c r="Q2902" i="1"/>
  <c r="E2908" i="1"/>
  <c r="D2908" i="1"/>
  <c r="K2909" i="1"/>
  <c r="N2909" i="1" s="1"/>
  <c r="O2909" i="1"/>
  <c r="K2910" i="1"/>
  <c r="O2910" i="1"/>
  <c r="G2911" i="1"/>
  <c r="R2911" i="1"/>
  <c r="M2911" i="1" s="1"/>
  <c r="Q2911" i="1"/>
  <c r="M2915" i="1"/>
  <c r="M2918" i="1"/>
  <c r="N2918" i="1" s="1"/>
  <c r="G2920" i="1"/>
  <c r="I2929" i="1"/>
  <c r="G2932" i="1"/>
  <c r="Q2933" i="1"/>
  <c r="Q2934" i="1"/>
  <c r="E2940" i="1"/>
  <c r="K2940" i="1" s="1"/>
  <c r="D2940" i="1"/>
  <c r="K2941" i="1"/>
  <c r="O2941" i="1"/>
  <c r="K2942" i="1"/>
  <c r="N2942" i="1" s="1"/>
  <c r="O2942" i="1"/>
  <c r="G2943" i="1"/>
  <c r="R2943" i="1"/>
  <c r="Q2943" i="1"/>
  <c r="M2947" i="1"/>
  <c r="N2947" i="1" s="1"/>
  <c r="M2950" i="1"/>
  <c r="G2952" i="1"/>
  <c r="I2961" i="1"/>
  <c r="G2964" i="1"/>
  <c r="Q2965" i="1"/>
  <c r="Q2966" i="1"/>
  <c r="E2972" i="1"/>
  <c r="K2972" i="1" s="1"/>
  <c r="D2972" i="1"/>
  <c r="K2973" i="1"/>
  <c r="O2973" i="1"/>
  <c r="K2974" i="1"/>
  <c r="N2974" i="1" s="1"/>
  <c r="O2974" i="1"/>
  <c r="G2975" i="1"/>
  <c r="Q2979" i="1"/>
  <c r="M2981" i="1"/>
  <c r="I2990" i="1"/>
  <c r="R2990" i="1"/>
  <c r="K2990" i="1" s="1"/>
  <c r="Q2990" i="1"/>
  <c r="D2992" i="1"/>
  <c r="K2997" i="1"/>
  <c r="N2997" i="1" s="1"/>
  <c r="O2997" i="1"/>
  <c r="G2998" i="1"/>
  <c r="D3002" i="1"/>
  <c r="Q3002" i="1"/>
  <c r="G3005" i="1"/>
  <c r="I3008" i="1"/>
  <c r="H3008" i="1"/>
  <c r="O3008" i="1"/>
  <c r="G3008" i="1"/>
  <c r="M3012" i="1"/>
  <c r="K3012" i="1"/>
  <c r="Q3013" i="1"/>
  <c r="D3015" i="1"/>
  <c r="G3020" i="1"/>
  <c r="Q3020" i="1"/>
  <c r="D3025" i="1"/>
  <c r="E3027" i="1"/>
  <c r="K3027" i="1" s="1"/>
  <c r="N3027" i="1" s="1"/>
  <c r="D3027" i="1"/>
  <c r="I3031" i="1"/>
  <c r="H3031" i="1"/>
  <c r="G3039" i="1"/>
  <c r="Q3043" i="1"/>
  <c r="M3045" i="1"/>
  <c r="I3054" i="1"/>
  <c r="R3054" i="1"/>
  <c r="K3054" i="1" s="1"/>
  <c r="Q3054" i="1"/>
  <c r="D3056" i="1"/>
  <c r="Q3058" i="1"/>
  <c r="I3060" i="1"/>
  <c r="R3060" i="1"/>
  <c r="M3060" i="1" s="1"/>
  <c r="R3062" i="1"/>
  <c r="K3062" i="1" s="1"/>
  <c r="Q3062" i="1"/>
  <c r="M3064" i="1"/>
  <c r="I3064" i="1"/>
  <c r="H3064" i="1"/>
  <c r="O3064" i="1"/>
  <c r="G3064" i="1"/>
  <c r="H3069" i="1"/>
  <c r="K3069" i="1"/>
  <c r="Q3074" i="1"/>
  <c r="I3076" i="1"/>
  <c r="R3076" i="1"/>
  <c r="M3076" i="1" s="1"/>
  <c r="R3078" i="1"/>
  <c r="M3078" i="1" s="1"/>
  <c r="Q3078" i="1"/>
  <c r="M3080" i="1"/>
  <c r="N3080" i="1" s="1"/>
  <c r="I3080" i="1"/>
  <c r="H3080" i="1"/>
  <c r="O3080" i="1"/>
  <c r="G3080" i="1"/>
  <c r="H3085" i="1"/>
  <c r="K3085" i="1"/>
  <c r="Q3090" i="1"/>
  <c r="I3092" i="1"/>
  <c r="R3092" i="1"/>
  <c r="M3092" i="1" s="1"/>
  <c r="R3094" i="1"/>
  <c r="M3094" i="1" s="1"/>
  <c r="Q3094" i="1"/>
  <c r="M3096" i="1"/>
  <c r="I3096" i="1"/>
  <c r="H3096" i="1"/>
  <c r="O3096" i="1"/>
  <c r="G3096" i="1"/>
  <c r="H3101" i="1"/>
  <c r="K3101" i="1"/>
  <c r="Q3106" i="1"/>
  <c r="I3108" i="1"/>
  <c r="R3108" i="1"/>
  <c r="M3108" i="1" s="1"/>
  <c r="R3110" i="1"/>
  <c r="K3110" i="1" s="1"/>
  <c r="Q3110" i="1"/>
  <c r="M3112" i="1"/>
  <c r="N3112" i="1" s="1"/>
  <c r="I3112" i="1"/>
  <c r="H3112" i="1"/>
  <c r="O3112" i="1"/>
  <c r="G3112" i="1"/>
  <c r="H3117" i="1"/>
  <c r="K3117" i="1"/>
  <c r="Q3122" i="1"/>
  <c r="I3124" i="1"/>
  <c r="R3124" i="1"/>
  <c r="M3124" i="1" s="1"/>
  <c r="R3126" i="1"/>
  <c r="M3126" i="1" s="1"/>
  <c r="Q3126" i="1"/>
  <c r="M3128" i="1"/>
  <c r="N3128" i="1" s="1"/>
  <c r="I3128" i="1"/>
  <c r="H3128" i="1"/>
  <c r="O3128" i="1"/>
  <c r="G3128" i="1"/>
  <c r="H3133" i="1"/>
  <c r="K3133" i="1"/>
  <c r="Q3138" i="1"/>
  <c r="I3140" i="1"/>
  <c r="R3140" i="1"/>
  <c r="M3140" i="1" s="1"/>
  <c r="R3142" i="1"/>
  <c r="M3142" i="1" s="1"/>
  <c r="Q3142" i="1"/>
  <c r="M3144" i="1"/>
  <c r="N3144" i="1" s="1"/>
  <c r="I3144" i="1"/>
  <c r="H3144" i="1"/>
  <c r="O3144" i="1"/>
  <c r="G3144" i="1"/>
  <c r="H3149" i="1"/>
  <c r="K3149" i="1"/>
  <c r="Q3154" i="1"/>
  <c r="I3156" i="1"/>
  <c r="R3156" i="1"/>
  <c r="M3156" i="1" s="1"/>
  <c r="R3158" i="1"/>
  <c r="M3158" i="1" s="1"/>
  <c r="Q3158" i="1"/>
  <c r="M3160" i="1"/>
  <c r="I3160" i="1"/>
  <c r="H3160" i="1"/>
  <c r="O3160" i="1"/>
  <c r="G3160" i="1"/>
  <c r="H3165" i="1"/>
  <c r="K3165" i="1"/>
  <c r="Q3170" i="1"/>
  <c r="I3172" i="1"/>
  <c r="R3172" i="1"/>
  <c r="M3172" i="1" s="1"/>
  <c r="R3174" i="1"/>
  <c r="K3174" i="1" s="1"/>
  <c r="Q3174" i="1"/>
  <c r="M3176" i="1"/>
  <c r="I3176" i="1"/>
  <c r="H3176" i="1"/>
  <c r="O3176" i="1"/>
  <c r="G3176" i="1"/>
  <c r="H3181" i="1"/>
  <c r="K3181" i="1"/>
  <c r="I3204" i="1"/>
  <c r="O3204" i="1"/>
  <c r="G3204" i="1"/>
  <c r="H3206" i="1"/>
  <c r="E3211" i="1"/>
  <c r="K3211" i="1" s="1"/>
  <c r="N3211" i="1" s="1"/>
  <c r="D3211" i="1"/>
  <c r="M3216" i="1"/>
  <c r="K3216" i="1"/>
  <c r="I3216" i="1"/>
  <c r="H3216" i="1"/>
  <c r="O3216" i="1"/>
  <c r="G3216" i="1"/>
  <c r="E3217" i="1"/>
  <c r="K3217" i="1" s="1"/>
  <c r="N3217" i="1" s="1"/>
  <c r="R3220" i="1"/>
  <c r="M3220" i="1" s="1"/>
  <c r="R3226" i="1"/>
  <c r="M3226" i="1" s="1"/>
  <c r="H3228" i="1"/>
  <c r="R3238" i="1"/>
  <c r="M3238" i="1" s="1"/>
  <c r="Q3238" i="1"/>
  <c r="O3246" i="1"/>
  <c r="G3246" i="1"/>
  <c r="I3246" i="1"/>
  <c r="E3247" i="1"/>
  <c r="K3247" i="1" s="1"/>
  <c r="N3247" i="1" s="1"/>
  <c r="E3263" i="1"/>
  <c r="K3263" i="1" s="1"/>
  <c r="N3263" i="1" s="1"/>
  <c r="D3263" i="1"/>
  <c r="M3280" i="1"/>
  <c r="K3280" i="1"/>
  <c r="I3280" i="1"/>
  <c r="H3280" i="1"/>
  <c r="O3280" i="1"/>
  <c r="G3280" i="1"/>
  <c r="R3286" i="1"/>
  <c r="K3286" i="1" s="1"/>
  <c r="Q3286" i="1"/>
  <c r="M3287" i="1"/>
  <c r="K3287" i="1"/>
  <c r="K3314" i="1"/>
  <c r="N3314" i="1" s="1"/>
  <c r="M3320" i="1"/>
  <c r="K3320" i="1"/>
  <c r="I3320" i="1"/>
  <c r="H3320" i="1"/>
  <c r="O3320" i="1"/>
  <c r="G3320" i="1"/>
  <c r="M3330" i="1"/>
  <c r="K3333" i="1"/>
  <c r="N3333" i="1" s="1"/>
  <c r="M3344" i="1"/>
  <c r="K3344" i="1"/>
  <c r="I3344" i="1"/>
  <c r="H3344" i="1"/>
  <c r="O3344" i="1"/>
  <c r="G3344" i="1"/>
  <c r="N3345" i="1"/>
  <c r="K3362" i="1"/>
  <c r="N3362" i="1" s="1"/>
  <c r="R3413" i="1"/>
  <c r="K3413" i="1" s="1"/>
  <c r="Q3413" i="1"/>
  <c r="H3450" i="1"/>
  <c r="M3450" i="1"/>
  <c r="K3450" i="1"/>
  <c r="I3450" i="1"/>
  <c r="G3450" i="1"/>
  <c r="I2773" i="1"/>
  <c r="I2781" i="1"/>
  <c r="I2789" i="1"/>
  <c r="G2791" i="1"/>
  <c r="O2791" i="1"/>
  <c r="I2797" i="1"/>
  <c r="G2799" i="1"/>
  <c r="O2799" i="1"/>
  <c r="I2805" i="1"/>
  <c r="G2807" i="1"/>
  <c r="O2807" i="1"/>
  <c r="I2813" i="1"/>
  <c r="G2815" i="1"/>
  <c r="O2815" i="1"/>
  <c r="I2821" i="1"/>
  <c r="G2823" i="1"/>
  <c r="O2823" i="1"/>
  <c r="I2829" i="1"/>
  <c r="G2831" i="1"/>
  <c r="O2831" i="1"/>
  <c r="K2835" i="1"/>
  <c r="I2837" i="1"/>
  <c r="G2839" i="1"/>
  <c r="O2839" i="1"/>
  <c r="K2843" i="1"/>
  <c r="I2845" i="1"/>
  <c r="G2847" i="1"/>
  <c r="O2847" i="1"/>
  <c r="K2851" i="1"/>
  <c r="I2853" i="1"/>
  <c r="G2855" i="1"/>
  <c r="O2855" i="1"/>
  <c r="K2859" i="1"/>
  <c r="I2861" i="1"/>
  <c r="G2863" i="1"/>
  <c r="O2863" i="1"/>
  <c r="G2864" i="1"/>
  <c r="D2867" i="1"/>
  <c r="I2869" i="1"/>
  <c r="I2870" i="1"/>
  <c r="H2873" i="1"/>
  <c r="O2873" i="1"/>
  <c r="G2873" i="1"/>
  <c r="O2876" i="1"/>
  <c r="G2877" i="1"/>
  <c r="G2878" i="1"/>
  <c r="O2887" i="1"/>
  <c r="I2896" i="1"/>
  <c r="H2896" i="1"/>
  <c r="D2899" i="1"/>
  <c r="H2900" i="1"/>
  <c r="I2901" i="1"/>
  <c r="I2902" i="1"/>
  <c r="H2905" i="1"/>
  <c r="O2905" i="1"/>
  <c r="G2905" i="1"/>
  <c r="O2908" i="1"/>
  <c r="G2909" i="1"/>
  <c r="G2910" i="1"/>
  <c r="H2911" i="1"/>
  <c r="O2919" i="1"/>
  <c r="I2928" i="1"/>
  <c r="H2928" i="1"/>
  <c r="D2931" i="1"/>
  <c r="H2932" i="1"/>
  <c r="I2933" i="1"/>
  <c r="I2934" i="1"/>
  <c r="H2937" i="1"/>
  <c r="O2937" i="1"/>
  <c r="G2937" i="1"/>
  <c r="M2940" i="1"/>
  <c r="O2940" i="1"/>
  <c r="G2941" i="1"/>
  <c r="G2942" i="1"/>
  <c r="H2943" i="1"/>
  <c r="O2951" i="1"/>
  <c r="I2960" i="1"/>
  <c r="H2960" i="1"/>
  <c r="D2963" i="1"/>
  <c r="H2964" i="1"/>
  <c r="I2965" i="1"/>
  <c r="I2966" i="1"/>
  <c r="H2969" i="1"/>
  <c r="O2969" i="1"/>
  <c r="G2969" i="1"/>
  <c r="M2972" i="1"/>
  <c r="O2972" i="1"/>
  <c r="G2973" i="1"/>
  <c r="G2974" i="1"/>
  <c r="I2982" i="1"/>
  <c r="R2982" i="1"/>
  <c r="M2982" i="1" s="1"/>
  <c r="Q2982" i="1"/>
  <c r="K2983" i="1"/>
  <c r="N2983" i="1" s="1"/>
  <c r="K2989" i="1"/>
  <c r="N2989" i="1" s="1"/>
  <c r="O2989" i="1"/>
  <c r="G2990" i="1"/>
  <c r="D2994" i="1"/>
  <c r="G2997" i="1"/>
  <c r="H2998" i="1"/>
  <c r="M2999" i="1"/>
  <c r="N2999" i="1" s="1"/>
  <c r="I3000" i="1"/>
  <c r="H3000" i="1"/>
  <c r="O3000" i="1"/>
  <c r="G3000" i="1"/>
  <c r="M3004" i="1"/>
  <c r="K3004" i="1"/>
  <c r="H3005" i="1"/>
  <c r="Q3005" i="1"/>
  <c r="G3012" i="1"/>
  <c r="I3013" i="1"/>
  <c r="E3019" i="1"/>
  <c r="K3019" i="1" s="1"/>
  <c r="D3019" i="1"/>
  <c r="H3020" i="1"/>
  <c r="I3023" i="1"/>
  <c r="H3023" i="1"/>
  <c r="I3028" i="1"/>
  <c r="G3031" i="1"/>
  <c r="I3046" i="1"/>
  <c r="R3046" i="1"/>
  <c r="M3046" i="1" s="1"/>
  <c r="Q3046" i="1"/>
  <c r="K3047" i="1"/>
  <c r="N3047" i="1" s="1"/>
  <c r="K3053" i="1"/>
  <c r="N3053" i="1" s="1"/>
  <c r="O3053" i="1"/>
  <c r="G3054" i="1"/>
  <c r="G3060" i="1"/>
  <c r="M3061" i="1"/>
  <c r="E3065" i="1"/>
  <c r="K3065" i="1" s="1"/>
  <c r="N3065" i="1" s="1"/>
  <c r="K3066" i="1"/>
  <c r="N3066" i="1" s="1"/>
  <c r="Q3067" i="1"/>
  <c r="G3069" i="1"/>
  <c r="G3076" i="1"/>
  <c r="M3077" i="1"/>
  <c r="E3081" i="1"/>
  <c r="K3081" i="1" s="1"/>
  <c r="N3081" i="1" s="1"/>
  <c r="K3082" i="1"/>
  <c r="N3082" i="1" s="1"/>
  <c r="Q3083" i="1"/>
  <c r="G3085" i="1"/>
  <c r="G3092" i="1"/>
  <c r="M3093" i="1"/>
  <c r="E3097" i="1"/>
  <c r="K3097" i="1" s="1"/>
  <c r="N3097" i="1" s="1"/>
  <c r="K3098" i="1"/>
  <c r="N3098" i="1" s="1"/>
  <c r="Q3099" i="1"/>
  <c r="G3101" i="1"/>
  <c r="G3108" i="1"/>
  <c r="M3109" i="1"/>
  <c r="E3113" i="1"/>
  <c r="K3113" i="1" s="1"/>
  <c r="N3113" i="1" s="1"/>
  <c r="K3114" i="1"/>
  <c r="N3114" i="1" s="1"/>
  <c r="Q3115" i="1"/>
  <c r="G3117" i="1"/>
  <c r="G3124" i="1"/>
  <c r="M3125" i="1"/>
  <c r="E3129" i="1"/>
  <c r="K3129" i="1" s="1"/>
  <c r="N3129" i="1" s="1"/>
  <c r="K3130" i="1"/>
  <c r="N3130" i="1" s="1"/>
  <c r="Q3131" i="1"/>
  <c r="G3133" i="1"/>
  <c r="G3140" i="1"/>
  <c r="M3141" i="1"/>
  <c r="E3145" i="1"/>
  <c r="K3145" i="1" s="1"/>
  <c r="N3145" i="1" s="1"/>
  <c r="K3146" i="1"/>
  <c r="N3146" i="1" s="1"/>
  <c r="Q3147" i="1"/>
  <c r="G3149" i="1"/>
  <c r="G3156" i="1"/>
  <c r="M3157" i="1"/>
  <c r="E3161" i="1"/>
  <c r="K3161" i="1" s="1"/>
  <c r="N3161" i="1" s="1"/>
  <c r="K3162" i="1"/>
  <c r="N3162" i="1" s="1"/>
  <c r="Q3163" i="1"/>
  <c r="G3165" i="1"/>
  <c r="G3172" i="1"/>
  <c r="M3173" i="1"/>
  <c r="E3177" i="1"/>
  <c r="K3177" i="1" s="1"/>
  <c r="N3177" i="1" s="1"/>
  <c r="K3178" i="1"/>
  <c r="N3178" i="1" s="1"/>
  <c r="Q3179" i="1"/>
  <c r="G3181" i="1"/>
  <c r="E3187" i="1"/>
  <c r="K3187" i="1" s="1"/>
  <c r="N3187" i="1" s="1"/>
  <c r="D3187" i="1"/>
  <c r="M3192" i="1"/>
  <c r="K3192" i="1"/>
  <c r="I3192" i="1"/>
  <c r="H3192" i="1"/>
  <c r="O3192" i="1"/>
  <c r="G3192" i="1"/>
  <c r="E3193" i="1"/>
  <c r="K3193" i="1" s="1"/>
  <c r="N3193" i="1" s="1"/>
  <c r="K3194" i="1"/>
  <c r="R3196" i="1"/>
  <c r="M3196" i="1" s="1"/>
  <c r="R3202" i="1"/>
  <c r="M3202" i="1" s="1"/>
  <c r="H3204" i="1"/>
  <c r="R3214" i="1"/>
  <c r="M3214" i="1" s="1"/>
  <c r="Q3214" i="1"/>
  <c r="O3222" i="1"/>
  <c r="G3222" i="1"/>
  <c r="I3222" i="1"/>
  <c r="E3223" i="1"/>
  <c r="K3223" i="1" s="1"/>
  <c r="N3223" i="1" s="1"/>
  <c r="I3244" i="1"/>
  <c r="O3244" i="1"/>
  <c r="G3244" i="1"/>
  <c r="M3244" i="1"/>
  <c r="K3244" i="1"/>
  <c r="H3246" i="1"/>
  <c r="E3251" i="1"/>
  <c r="K3251" i="1" s="1"/>
  <c r="N3251" i="1" s="1"/>
  <c r="D3251" i="1"/>
  <c r="M3256" i="1"/>
  <c r="K3256" i="1"/>
  <c r="I3256" i="1"/>
  <c r="H3256" i="1"/>
  <c r="O3256" i="1"/>
  <c r="G3256" i="1"/>
  <c r="E3257" i="1"/>
  <c r="K3257" i="1" s="1"/>
  <c r="N3257" i="1" s="1"/>
  <c r="K3258" i="1"/>
  <c r="R3260" i="1"/>
  <c r="K3260" i="1" s="1"/>
  <c r="M3282" i="1"/>
  <c r="K3306" i="1"/>
  <c r="M3312" i="1"/>
  <c r="K3312" i="1"/>
  <c r="I3312" i="1"/>
  <c r="H3312" i="1"/>
  <c r="O3312" i="1"/>
  <c r="G3312" i="1"/>
  <c r="R3334" i="1"/>
  <c r="K3334" i="1" s="1"/>
  <c r="Q3334" i="1"/>
  <c r="M3335" i="1"/>
  <c r="K3335" i="1"/>
  <c r="K3354" i="1"/>
  <c r="M3360" i="1"/>
  <c r="K3360" i="1"/>
  <c r="I3360" i="1"/>
  <c r="H3360" i="1"/>
  <c r="O3360" i="1"/>
  <c r="G3360" i="1"/>
  <c r="M3382" i="1"/>
  <c r="K3391" i="1"/>
  <c r="M3391" i="1"/>
  <c r="I3391" i="1"/>
  <c r="H3391" i="1"/>
  <c r="G3391" i="1"/>
  <c r="K3396" i="1"/>
  <c r="N3396" i="1" s="1"/>
  <c r="M3403" i="1"/>
  <c r="N3403" i="1" s="1"/>
  <c r="N3428" i="1"/>
  <c r="M3430" i="1"/>
  <c r="K3430" i="1"/>
  <c r="I3430" i="1"/>
  <c r="H3430" i="1"/>
  <c r="O3430" i="1"/>
  <c r="G3430" i="1"/>
  <c r="I3437" i="1"/>
  <c r="O3437" i="1"/>
  <c r="H3437" i="1"/>
  <c r="G3437" i="1"/>
  <c r="E2916" i="1"/>
  <c r="D2916" i="1"/>
  <c r="K2917" i="1"/>
  <c r="O2917" i="1"/>
  <c r="O2918" i="1"/>
  <c r="R2919" i="1"/>
  <c r="M2919" i="1" s="1"/>
  <c r="Q2919" i="1"/>
  <c r="E2948" i="1"/>
  <c r="D2948" i="1"/>
  <c r="K2949" i="1"/>
  <c r="O2949" i="1"/>
  <c r="O2950" i="1"/>
  <c r="R2951" i="1"/>
  <c r="M2951" i="1" s="1"/>
  <c r="Q2951" i="1"/>
  <c r="O2981" i="1"/>
  <c r="I2992" i="1"/>
  <c r="H2992" i="1"/>
  <c r="O2992" i="1"/>
  <c r="G2992" i="1"/>
  <c r="M2996" i="1"/>
  <c r="K2996" i="1"/>
  <c r="E3011" i="1"/>
  <c r="K3011" i="1" s="1"/>
  <c r="N3011" i="1" s="1"/>
  <c r="D3011" i="1"/>
  <c r="I3015" i="1"/>
  <c r="H3015" i="1"/>
  <c r="I3038" i="1"/>
  <c r="R3038" i="1"/>
  <c r="K3038" i="1" s="1"/>
  <c r="Q3038" i="1"/>
  <c r="O3045" i="1"/>
  <c r="I3056" i="1"/>
  <c r="H3056" i="1"/>
  <c r="O3056" i="1"/>
  <c r="G3056" i="1"/>
  <c r="O3062" i="1"/>
  <c r="G3062" i="1"/>
  <c r="I3062" i="1"/>
  <c r="O3078" i="1"/>
  <c r="G3078" i="1"/>
  <c r="I3078" i="1"/>
  <c r="O3094" i="1"/>
  <c r="G3094" i="1"/>
  <c r="I3094" i="1"/>
  <c r="O3110" i="1"/>
  <c r="G3110" i="1"/>
  <c r="I3110" i="1"/>
  <c r="O3126" i="1"/>
  <c r="G3126" i="1"/>
  <c r="I3126" i="1"/>
  <c r="O3142" i="1"/>
  <c r="G3142" i="1"/>
  <c r="I3142" i="1"/>
  <c r="O3158" i="1"/>
  <c r="G3158" i="1"/>
  <c r="I3158" i="1"/>
  <c r="O3174" i="1"/>
  <c r="G3174" i="1"/>
  <c r="I3174" i="1"/>
  <c r="R3190" i="1"/>
  <c r="K3190" i="1" s="1"/>
  <c r="Q3190" i="1"/>
  <c r="O3198" i="1"/>
  <c r="G3198" i="1"/>
  <c r="I3198" i="1"/>
  <c r="I3220" i="1"/>
  <c r="O3220" i="1"/>
  <c r="G3220" i="1"/>
  <c r="E3227" i="1"/>
  <c r="K3227" i="1" s="1"/>
  <c r="N3227" i="1" s="1"/>
  <c r="D3227" i="1"/>
  <c r="M3232" i="1"/>
  <c r="K3232" i="1"/>
  <c r="I3232" i="1"/>
  <c r="H3232" i="1"/>
  <c r="O3232" i="1"/>
  <c r="G3232" i="1"/>
  <c r="R3254" i="1"/>
  <c r="M3254" i="1" s="1"/>
  <c r="Q3254" i="1"/>
  <c r="M3272" i="1"/>
  <c r="K3272" i="1"/>
  <c r="I3272" i="1"/>
  <c r="H3272" i="1"/>
  <c r="O3272" i="1"/>
  <c r="G3272" i="1"/>
  <c r="I3276" i="1"/>
  <c r="H3276" i="1"/>
  <c r="O3276" i="1"/>
  <c r="G3276" i="1"/>
  <c r="M3276" i="1"/>
  <c r="K3276" i="1"/>
  <c r="M3304" i="1"/>
  <c r="K3304" i="1"/>
  <c r="I3304" i="1"/>
  <c r="H3304" i="1"/>
  <c r="O3304" i="1"/>
  <c r="G3304" i="1"/>
  <c r="R3326" i="1"/>
  <c r="M3326" i="1" s="1"/>
  <c r="Q3326" i="1"/>
  <c r="M3327" i="1"/>
  <c r="K3327" i="1"/>
  <c r="E3331" i="1"/>
  <c r="K3331" i="1" s="1"/>
  <c r="N3331" i="1" s="1"/>
  <c r="D3331" i="1"/>
  <c r="E3339" i="1"/>
  <c r="K3339" i="1" s="1"/>
  <c r="N3339" i="1" s="1"/>
  <c r="D3339" i="1"/>
  <c r="R3342" i="1"/>
  <c r="K3342" i="1" s="1"/>
  <c r="Q3342" i="1"/>
  <c r="M3352" i="1"/>
  <c r="K3352" i="1"/>
  <c r="I3352" i="1"/>
  <c r="H3352" i="1"/>
  <c r="O3352" i="1"/>
  <c r="G3352" i="1"/>
  <c r="R3376" i="1"/>
  <c r="K3376" i="1" s="1"/>
  <c r="Q3376" i="1"/>
  <c r="E3385" i="1"/>
  <c r="D3385" i="1"/>
  <c r="O3389" i="1"/>
  <c r="M3392" i="1"/>
  <c r="K3392" i="1"/>
  <c r="I3392" i="1"/>
  <c r="H3392" i="1"/>
  <c r="O3392" i="1"/>
  <c r="G3392" i="1"/>
  <c r="E3405" i="1"/>
  <c r="K3405" i="1" s="1"/>
  <c r="D3405" i="1"/>
  <c r="R3414" i="1"/>
  <c r="M3414" i="1" s="1"/>
  <c r="Q3414" i="1"/>
  <c r="M2835" i="1"/>
  <c r="M2843" i="1"/>
  <c r="M2851" i="1"/>
  <c r="M2859" i="1"/>
  <c r="I2872" i="1"/>
  <c r="H2872" i="1"/>
  <c r="H2881" i="1"/>
  <c r="O2881" i="1"/>
  <c r="G2881" i="1"/>
  <c r="O2884" i="1"/>
  <c r="O2895" i="1"/>
  <c r="I2904" i="1"/>
  <c r="H2904" i="1"/>
  <c r="H2913" i="1"/>
  <c r="O2913" i="1"/>
  <c r="G2913" i="1"/>
  <c r="O2916" i="1"/>
  <c r="G2917" i="1"/>
  <c r="G2918" i="1"/>
  <c r="D2921" i="1"/>
  <c r="Q2922" i="1"/>
  <c r="O2927" i="1"/>
  <c r="D2930" i="1"/>
  <c r="Q2931" i="1"/>
  <c r="D2935" i="1"/>
  <c r="I2936" i="1"/>
  <c r="H2936" i="1"/>
  <c r="D2939" i="1"/>
  <c r="Q2940" i="1"/>
  <c r="D2944" i="1"/>
  <c r="H2945" i="1"/>
  <c r="O2945" i="1"/>
  <c r="G2945" i="1"/>
  <c r="O2948" i="1"/>
  <c r="G2949" i="1"/>
  <c r="G2950" i="1"/>
  <c r="D2953" i="1"/>
  <c r="Q2954" i="1"/>
  <c r="O2959" i="1"/>
  <c r="D2962" i="1"/>
  <c r="Q2963" i="1"/>
  <c r="D2967" i="1"/>
  <c r="I2968" i="1"/>
  <c r="H2968" i="1"/>
  <c r="D2971" i="1"/>
  <c r="Q2972" i="1"/>
  <c r="D2978" i="1"/>
  <c r="Q2978" i="1"/>
  <c r="G2981" i="1"/>
  <c r="I2984" i="1"/>
  <c r="H2984" i="1"/>
  <c r="O2984" i="1"/>
  <c r="G2984" i="1"/>
  <c r="M2988" i="1"/>
  <c r="K2988" i="1"/>
  <c r="Q2989" i="1"/>
  <c r="D2991" i="1"/>
  <c r="G2996" i="1"/>
  <c r="Q2996" i="1"/>
  <c r="D3001" i="1"/>
  <c r="E3003" i="1"/>
  <c r="D3003" i="1"/>
  <c r="I3007" i="1"/>
  <c r="H3007" i="1"/>
  <c r="G3015" i="1"/>
  <c r="M3016" i="1"/>
  <c r="Q3019" i="1"/>
  <c r="I3030" i="1"/>
  <c r="R3030" i="1"/>
  <c r="M3030" i="1" s="1"/>
  <c r="Q3030" i="1"/>
  <c r="D3032" i="1"/>
  <c r="K3037" i="1"/>
  <c r="N3037" i="1" s="1"/>
  <c r="O3037" i="1"/>
  <c r="G3038" i="1"/>
  <c r="D3042" i="1"/>
  <c r="Q3042" i="1"/>
  <c r="G3045" i="1"/>
  <c r="I3048" i="1"/>
  <c r="H3048" i="1"/>
  <c r="O3048" i="1"/>
  <c r="G3048" i="1"/>
  <c r="M3052" i="1"/>
  <c r="K3052" i="1"/>
  <c r="Q3053" i="1"/>
  <c r="D3055" i="1"/>
  <c r="E3059" i="1"/>
  <c r="K3059" i="1" s="1"/>
  <c r="N3059" i="1" s="1"/>
  <c r="D3059" i="1"/>
  <c r="H3062" i="1"/>
  <c r="D3063" i="1"/>
  <c r="D3072" i="1"/>
  <c r="E3075" i="1"/>
  <c r="K3075" i="1" s="1"/>
  <c r="N3075" i="1" s="1"/>
  <c r="D3075" i="1"/>
  <c r="H3078" i="1"/>
  <c r="D3079" i="1"/>
  <c r="D3088" i="1"/>
  <c r="E3091" i="1"/>
  <c r="K3091" i="1" s="1"/>
  <c r="N3091" i="1" s="1"/>
  <c r="D3091" i="1"/>
  <c r="H3094" i="1"/>
  <c r="D3095" i="1"/>
  <c r="D3104" i="1"/>
  <c r="E3107" i="1"/>
  <c r="K3107" i="1" s="1"/>
  <c r="N3107" i="1" s="1"/>
  <c r="D3107" i="1"/>
  <c r="H3110" i="1"/>
  <c r="D3111" i="1"/>
  <c r="D3120" i="1"/>
  <c r="E3123" i="1"/>
  <c r="K3123" i="1" s="1"/>
  <c r="N3123" i="1" s="1"/>
  <c r="D3123" i="1"/>
  <c r="H3126" i="1"/>
  <c r="D3127" i="1"/>
  <c r="D3136" i="1"/>
  <c r="E3139" i="1"/>
  <c r="K3139" i="1" s="1"/>
  <c r="N3139" i="1" s="1"/>
  <c r="D3139" i="1"/>
  <c r="H3142" i="1"/>
  <c r="D3143" i="1"/>
  <c r="D3152" i="1"/>
  <c r="E3155" i="1"/>
  <c r="K3155" i="1" s="1"/>
  <c r="N3155" i="1" s="1"/>
  <c r="D3155" i="1"/>
  <c r="H3158" i="1"/>
  <c r="D3159" i="1"/>
  <c r="D3168" i="1"/>
  <c r="E3171" i="1"/>
  <c r="K3171" i="1" s="1"/>
  <c r="N3171" i="1" s="1"/>
  <c r="D3171" i="1"/>
  <c r="H3174" i="1"/>
  <c r="D3175" i="1"/>
  <c r="I3196" i="1"/>
  <c r="O3196" i="1"/>
  <c r="G3196" i="1"/>
  <c r="H3198" i="1"/>
  <c r="E3203" i="1"/>
  <c r="K3203" i="1" s="1"/>
  <c r="N3203" i="1" s="1"/>
  <c r="D3203" i="1"/>
  <c r="K3207" i="1"/>
  <c r="N3207" i="1" s="1"/>
  <c r="M3208" i="1"/>
  <c r="K3208" i="1"/>
  <c r="I3208" i="1"/>
  <c r="H3208" i="1"/>
  <c r="O3208" i="1"/>
  <c r="G3208" i="1"/>
  <c r="E3209" i="1"/>
  <c r="K3209" i="1" s="1"/>
  <c r="N3209" i="1" s="1"/>
  <c r="R3212" i="1"/>
  <c r="M3212" i="1" s="1"/>
  <c r="R3218" i="1"/>
  <c r="M3218" i="1" s="1"/>
  <c r="H3220" i="1"/>
  <c r="R3230" i="1"/>
  <c r="M3230" i="1" s="1"/>
  <c r="Q3230" i="1"/>
  <c r="O3238" i="1"/>
  <c r="G3238" i="1"/>
  <c r="I3238" i="1"/>
  <c r="E3239" i="1"/>
  <c r="K3239" i="1" s="1"/>
  <c r="N3239" i="1" s="1"/>
  <c r="I3260" i="1"/>
  <c r="O3260" i="1"/>
  <c r="G3260" i="1"/>
  <c r="M3264" i="1"/>
  <c r="K3264" i="1"/>
  <c r="I3264" i="1"/>
  <c r="H3264" i="1"/>
  <c r="O3264" i="1"/>
  <c r="G3264" i="1"/>
  <c r="N3265" i="1"/>
  <c r="I3268" i="1"/>
  <c r="H3268" i="1"/>
  <c r="O3268" i="1"/>
  <c r="G3268" i="1"/>
  <c r="M3268" i="1"/>
  <c r="K3268" i="1"/>
  <c r="R3274" i="1"/>
  <c r="M3274" i="1" s="1"/>
  <c r="Q3274" i="1"/>
  <c r="E3283" i="1"/>
  <c r="K3283" i="1" s="1"/>
  <c r="N3283" i="1" s="1"/>
  <c r="D3283" i="1"/>
  <c r="M3296" i="1"/>
  <c r="K3296" i="1"/>
  <c r="I3296" i="1"/>
  <c r="H3296" i="1"/>
  <c r="O3296" i="1"/>
  <c r="G3296" i="1"/>
  <c r="N3297" i="1"/>
  <c r="M3306" i="1"/>
  <c r="K3309" i="1"/>
  <c r="N3309" i="1" s="1"/>
  <c r="R3318" i="1"/>
  <c r="K3318" i="1" s="1"/>
  <c r="Q3318" i="1"/>
  <c r="M3319" i="1"/>
  <c r="K3319" i="1"/>
  <c r="E3323" i="1"/>
  <c r="K3323" i="1" s="1"/>
  <c r="N3323" i="1" s="1"/>
  <c r="D3323" i="1"/>
  <c r="M3343" i="1"/>
  <c r="K3343" i="1"/>
  <c r="K3349" i="1"/>
  <c r="N3349" i="1" s="1"/>
  <c r="M3354" i="1"/>
  <c r="K3357" i="1"/>
  <c r="N3357" i="1" s="1"/>
  <c r="K3365" i="1"/>
  <c r="N3365" i="1" s="1"/>
  <c r="M3368" i="1"/>
  <c r="K3368" i="1"/>
  <c r="I3368" i="1"/>
  <c r="H3368" i="1"/>
  <c r="O3368" i="1"/>
  <c r="G3368" i="1"/>
  <c r="D3382" i="1"/>
  <c r="E3382" i="1"/>
  <c r="K3382" i="1" s="1"/>
  <c r="I3393" i="1"/>
  <c r="H3393" i="1"/>
  <c r="G3393" i="1"/>
  <c r="M3395" i="1"/>
  <c r="E3426" i="1"/>
  <c r="K3426" i="1" s="1"/>
  <c r="N3426" i="1" s="1"/>
  <c r="D3426" i="1"/>
  <c r="E3440" i="1"/>
  <c r="K3440" i="1" s="1"/>
  <c r="N3440" i="1" s="1"/>
  <c r="D3440" i="1"/>
  <c r="O3451" i="1"/>
  <c r="G3451" i="1"/>
  <c r="K3451" i="1"/>
  <c r="M3451" i="1"/>
  <c r="I3451" i="1"/>
  <c r="H3451" i="1"/>
  <c r="M2888" i="1"/>
  <c r="E2892" i="1"/>
  <c r="K2892" i="1" s="1"/>
  <c r="D2892" i="1"/>
  <c r="K2893" i="1"/>
  <c r="N2893" i="1" s="1"/>
  <c r="O2893" i="1"/>
  <c r="O2894" i="1"/>
  <c r="R2895" i="1"/>
  <c r="K2895" i="1" s="1"/>
  <c r="Q2895" i="1"/>
  <c r="M2897" i="1"/>
  <c r="H2917" i="1"/>
  <c r="H2918" i="1"/>
  <c r="M2920" i="1"/>
  <c r="E2924" i="1"/>
  <c r="K2924" i="1" s="1"/>
  <c r="D2924" i="1"/>
  <c r="K2925" i="1"/>
  <c r="N2925" i="1" s="1"/>
  <c r="O2925" i="1"/>
  <c r="O2926" i="1"/>
  <c r="R2927" i="1"/>
  <c r="K2927" i="1" s="1"/>
  <c r="Q2927" i="1"/>
  <c r="M2929" i="1"/>
  <c r="H2949" i="1"/>
  <c r="H2950" i="1"/>
  <c r="M2952" i="1"/>
  <c r="E2956" i="1"/>
  <c r="K2956" i="1" s="1"/>
  <c r="D2956" i="1"/>
  <c r="K2957" i="1"/>
  <c r="N2957" i="1" s="1"/>
  <c r="O2957" i="1"/>
  <c r="O2958" i="1"/>
  <c r="R2959" i="1"/>
  <c r="K2959" i="1" s="1"/>
  <c r="Q2959" i="1"/>
  <c r="M2961" i="1"/>
  <c r="M2975" i="1"/>
  <c r="I2976" i="1"/>
  <c r="H2976" i="1"/>
  <c r="O2976" i="1"/>
  <c r="G2976" i="1"/>
  <c r="H2981" i="1"/>
  <c r="K2992" i="1"/>
  <c r="E2995" i="1"/>
  <c r="K2995" i="1" s="1"/>
  <c r="N2995" i="1" s="1"/>
  <c r="D2995" i="1"/>
  <c r="H2996" i="1"/>
  <c r="I2999" i="1"/>
  <c r="H2999" i="1"/>
  <c r="I3022" i="1"/>
  <c r="R3022" i="1"/>
  <c r="M3022" i="1" s="1"/>
  <c r="Q3022" i="1"/>
  <c r="O3029" i="1"/>
  <c r="H3038" i="1"/>
  <c r="M3039" i="1"/>
  <c r="I3040" i="1"/>
  <c r="H3040" i="1"/>
  <c r="O3040" i="1"/>
  <c r="G3040" i="1"/>
  <c r="H3045" i="1"/>
  <c r="K3056" i="1"/>
  <c r="N3056" i="1" s="1"/>
  <c r="H3061" i="1"/>
  <c r="K3061" i="1"/>
  <c r="I3068" i="1"/>
  <c r="M3068" i="1"/>
  <c r="K3068" i="1"/>
  <c r="R3070" i="1"/>
  <c r="M3070" i="1" s="1"/>
  <c r="Q3070" i="1"/>
  <c r="N3071" i="1"/>
  <c r="M3072" i="1"/>
  <c r="I3072" i="1"/>
  <c r="H3072" i="1"/>
  <c r="O3072" i="1"/>
  <c r="G3072" i="1"/>
  <c r="H3077" i="1"/>
  <c r="K3077" i="1"/>
  <c r="I3084" i="1"/>
  <c r="M3084" i="1"/>
  <c r="K3084" i="1"/>
  <c r="R3086" i="1"/>
  <c r="M3086" i="1" s="1"/>
  <c r="Q3086" i="1"/>
  <c r="N3087" i="1"/>
  <c r="M3088" i="1"/>
  <c r="N3088" i="1" s="1"/>
  <c r="I3088" i="1"/>
  <c r="H3088" i="1"/>
  <c r="O3088" i="1"/>
  <c r="G3088" i="1"/>
  <c r="H3093" i="1"/>
  <c r="K3093" i="1"/>
  <c r="I3100" i="1"/>
  <c r="M3100" i="1"/>
  <c r="K3100" i="1"/>
  <c r="R3102" i="1"/>
  <c r="M3102" i="1" s="1"/>
  <c r="Q3102" i="1"/>
  <c r="N3103" i="1"/>
  <c r="M3104" i="1"/>
  <c r="I3104" i="1"/>
  <c r="H3104" i="1"/>
  <c r="O3104" i="1"/>
  <c r="G3104" i="1"/>
  <c r="H3109" i="1"/>
  <c r="K3109" i="1"/>
  <c r="I3116" i="1"/>
  <c r="M3116" i="1"/>
  <c r="K3116" i="1"/>
  <c r="R3118" i="1"/>
  <c r="M3118" i="1" s="1"/>
  <c r="Q3118" i="1"/>
  <c r="N3119" i="1"/>
  <c r="M3120" i="1"/>
  <c r="N3120" i="1" s="1"/>
  <c r="I3120" i="1"/>
  <c r="H3120" i="1"/>
  <c r="O3120" i="1"/>
  <c r="G3120" i="1"/>
  <c r="H3125" i="1"/>
  <c r="K3125" i="1"/>
  <c r="I3132" i="1"/>
  <c r="M3132" i="1"/>
  <c r="K3132" i="1"/>
  <c r="R3134" i="1"/>
  <c r="M3134" i="1" s="1"/>
  <c r="Q3134" i="1"/>
  <c r="N3135" i="1"/>
  <c r="M3136" i="1"/>
  <c r="N3136" i="1" s="1"/>
  <c r="I3136" i="1"/>
  <c r="H3136" i="1"/>
  <c r="O3136" i="1"/>
  <c r="G3136" i="1"/>
  <c r="H3141" i="1"/>
  <c r="K3141" i="1"/>
  <c r="I3148" i="1"/>
  <c r="M3148" i="1"/>
  <c r="K3148" i="1"/>
  <c r="R3150" i="1"/>
  <c r="M3150" i="1" s="1"/>
  <c r="Q3150" i="1"/>
  <c r="N3151" i="1"/>
  <c r="M3152" i="1"/>
  <c r="N3152" i="1" s="1"/>
  <c r="I3152" i="1"/>
  <c r="H3152" i="1"/>
  <c r="O3152" i="1"/>
  <c r="G3152" i="1"/>
  <c r="H3157" i="1"/>
  <c r="K3157" i="1"/>
  <c r="I3164" i="1"/>
  <c r="M3164" i="1"/>
  <c r="K3164" i="1"/>
  <c r="R3166" i="1"/>
  <c r="M3166" i="1" s="1"/>
  <c r="Q3166" i="1"/>
  <c r="N3167" i="1"/>
  <c r="M3168" i="1"/>
  <c r="I3168" i="1"/>
  <c r="H3168" i="1"/>
  <c r="O3168" i="1"/>
  <c r="G3168" i="1"/>
  <c r="H3173" i="1"/>
  <c r="K3173" i="1"/>
  <c r="I3180" i="1"/>
  <c r="M3180" i="1"/>
  <c r="K3180" i="1"/>
  <c r="R3182" i="1"/>
  <c r="M3182" i="1" s="1"/>
  <c r="Q3182" i="1"/>
  <c r="N3183" i="1"/>
  <c r="M3184" i="1"/>
  <c r="K3184" i="1"/>
  <c r="I3184" i="1"/>
  <c r="H3184" i="1"/>
  <c r="O3184" i="1"/>
  <c r="G3184" i="1"/>
  <c r="M3194" i="1"/>
  <c r="R3206" i="1"/>
  <c r="M3206" i="1" s="1"/>
  <c r="Q3206" i="1"/>
  <c r="O3214" i="1"/>
  <c r="G3214" i="1"/>
  <c r="I3214" i="1"/>
  <c r="I3236" i="1"/>
  <c r="O3236" i="1"/>
  <c r="G3236" i="1"/>
  <c r="M3236" i="1"/>
  <c r="K3236" i="1"/>
  <c r="E3243" i="1"/>
  <c r="K3243" i="1" s="1"/>
  <c r="N3243" i="1" s="1"/>
  <c r="D3243" i="1"/>
  <c r="M3248" i="1"/>
  <c r="K3248" i="1"/>
  <c r="I3248" i="1"/>
  <c r="H3248" i="1"/>
  <c r="O3248" i="1"/>
  <c r="G3248" i="1"/>
  <c r="M3258" i="1"/>
  <c r="R3266" i="1"/>
  <c r="M3266" i="1" s="1"/>
  <c r="Q3266" i="1"/>
  <c r="R3278" i="1"/>
  <c r="K3278" i="1" s="1"/>
  <c r="Q3278" i="1"/>
  <c r="M3279" i="1"/>
  <c r="K3279" i="1"/>
  <c r="M3288" i="1"/>
  <c r="K3288" i="1"/>
  <c r="I3288" i="1"/>
  <c r="H3288" i="1"/>
  <c r="O3288" i="1"/>
  <c r="G3288" i="1"/>
  <c r="R3310" i="1"/>
  <c r="M3310" i="1" s="1"/>
  <c r="Q3310" i="1"/>
  <c r="M3311" i="1"/>
  <c r="K3311" i="1"/>
  <c r="E3315" i="1"/>
  <c r="K3315" i="1" s="1"/>
  <c r="N3315" i="1" s="1"/>
  <c r="D3315" i="1"/>
  <c r="E3347" i="1"/>
  <c r="K3347" i="1" s="1"/>
  <c r="N3347" i="1" s="1"/>
  <c r="D3347" i="1"/>
  <c r="R3350" i="1"/>
  <c r="K3350" i="1" s="1"/>
  <c r="Q3350" i="1"/>
  <c r="R3358" i="1"/>
  <c r="K3358" i="1" s="1"/>
  <c r="Q3358" i="1"/>
  <c r="M3359" i="1"/>
  <c r="K3359" i="1"/>
  <c r="E3363" i="1"/>
  <c r="K3363" i="1" s="1"/>
  <c r="N3363" i="1" s="1"/>
  <c r="D3363" i="1"/>
  <c r="R3415" i="1"/>
  <c r="M3415" i="1" s="1"/>
  <c r="Q3415" i="1"/>
  <c r="Q3437" i="1"/>
  <c r="R3437" i="1"/>
  <c r="M3437" i="1" s="1"/>
  <c r="G2835" i="1"/>
  <c r="G2843" i="1"/>
  <c r="G2851" i="1"/>
  <c r="G2859" i="1"/>
  <c r="O2871" i="1"/>
  <c r="I2880" i="1"/>
  <c r="H2880" i="1"/>
  <c r="D2883" i="1"/>
  <c r="H2884" i="1"/>
  <c r="H2889" i="1"/>
  <c r="O2889" i="1"/>
  <c r="G2889" i="1"/>
  <c r="M2892" i="1"/>
  <c r="O2892" i="1"/>
  <c r="G2893" i="1"/>
  <c r="G2894" i="1"/>
  <c r="H2895" i="1"/>
  <c r="O2903" i="1"/>
  <c r="I2912" i="1"/>
  <c r="H2912" i="1"/>
  <c r="D2915" i="1"/>
  <c r="H2916" i="1"/>
  <c r="I2917" i="1"/>
  <c r="I2918" i="1"/>
  <c r="H2921" i="1"/>
  <c r="O2921" i="1"/>
  <c r="G2921" i="1"/>
  <c r="M2924" i="1"/>
  <c r="O2924" i="1"/>
  <c r="G2925" i="1"/>
  <c r="G2926" i="1"/>
  <c r="H2927" i="1"/>
  <c r="O2935" i="1"/>
  <c r="I2944" i="1"/>
  <c r="H2944" i="1"/>
  <c r="D2947" i="1"/>
  <c r="H2948" i="1"/>
  <c r="I2949" i="1"/>
  <c r="I2950" i="1"/>
  <c r="H2953" i="1"/>
  <c r="O2953" i="1"/>
  <c r="G2953" i="1"/>
  <c r="M2956" i="1"/>
  <c r="O2956" i="1"/>
  <c r="G2957" i="1"/>
  <c r="G2958" i="1"/>
  <c r="H2959" i="1"/>
  <c r="O2967" i="1"/>
  <c r="G2980" i="1"/>
  <c r="I2981" i="1"/>
  <c r="O2983" i="1"/>
  <c r="K2984" i="1"/>
  <c r="N2984" i="1" s="1"/>
  <c r="E2987" i="1"/>
  <c r="K2987" i="1" s="1"/>
  <c r="N2987" i="1" s="1"/>
  <c r="D2987" i="1"/>
  <c r="H2988" i="1"/>
  <c r="I2991" i="1"/>
  <c r="H2991" i="1"/>
  <c r="I2996" i="1"/>
  <c r="G2999" i="1"/>
  <c r="M3000" i="1"/>
  <c r="N3000" i="1" s="1"/>
  <c r="M3005" i="1"/>
  <c r="O3006" i="1"/>
  <c r="I3014" i="1"/>
  <c r="R3014" i="1"/>
  <c r="M3014" i="1" s="1"/>
  <c r="Q3014" i="1"/>
  <c r="K3015" i="1"/>
  <c r="K3021" i="1"/>
  <c r="N3021" i="1" s="1"/>
  <c r="O3021" i="1"/>
  <c r="G3022" i="1"/>
  <c r="D3026" i="1"/>
  <c r="O3028" i="1"/>
  <c r="G3029" i="1"/>
  <c r="H3030" i="1"/>
  <c r="M3031" i="1"/>
  <c r="N3031" i="1" s="1"/>
  <c r="I3032" i="1"/>
  <c r="H3032" i="1"/>
  <c r="O3032" i="1"/>
  <c r="G3032" i="1"/>
  <c r="M3036" i="1"/>
  <c r="K3036" i="1"/>
  <c r="H3037" i="1"/>
  <c r="Q3037" i="1"/>
  <c r="G3044" i="1"/>
  <c r="I3045" i="1"/>
  <c r="O3047" i="1"/>
  <c r="K3048" i="1"/>
  <c r="N3048" i="1" s="1"/>
  <c r="E3051" i="1"/>
  <c r="K3051" i="1" s="1"/>
  <c r="N3051" i="1" s="1"/>
  <c r="D3051" i="1"/>
  <c r="H3052" i="1"/>
  <c r="I3055" i="1"/>
  <c r="H3055" i="1"/>
  <c r="K3058" i="1"/>
  <c r="N3058" i="1" s="1"/>
  <c r="Q3059" i="1"/>
  <c r="G3061" i="1"/>
  <c r="G3068" i="1"/>
  <c r="M3069" i="1"/>
  <c r="E3073" i="1"/>
  <c r="K3073" i="1" s="1"/>
  <c r="N3073" i="1" s="1"/>
  <c r="K3074" i="1"/>
  <c r="N3074" i="1" s="1"/>
  <c r="Q3075" i="1"/>
  <c r="G3077" i="1"/>
  <c r="G3084" i="1"/>
  <c r="M3085" i="1"/>
  <c r="E3089" i="1"/>
  <c r="K3089" i="1" s="1"/>
  <c r="N3089" i="1" s="1"/>
  <c r="K3090" i="1"/>
  <c r="N3090" i="1" s="1"/>
  <c r="Q3091" i="1"/>
  <c r="G3093" i="1"/>
  <c r="G3100" i="1"/>
  <c r="M3101" i="1"/>
  <c r="E3105" i="1"/>
  <c r="K3105" i="1" s="1"/>
  <c r="N3105" i="1" s="1"/>
  <c r="K3106" i="1"/>
  <c r="N3106" i="1" s="1"/>
  <c r="Q3107" i="1"/>
  <c r="G3109" i="1"/>
  <c r="G3116" i="1"/>
  <c r="M3117" i="1"/>
  <c r="E3121" i="1"/>
  <c r="K3121" i="1" s="1"/>
  <c r="N3121" i="1" s="1"/>
  <c r="K3122" i="1"/>
  <c r="N3122" i="1" s="1"/>
  <c r="Q3123" i="1"/>
  <c r="G3125" i="1"/>
  <c r="G3132" i="1"/>
  <c r="M3133" i="1"/>
  <c r="E3137" i="1"/>
  <c r="K3137" i="1" s="1"/>
  <c r="N3137" i="1" s="1"/>
  <c r="K3138" i="1"/>
  <c r="N3138" i="1" s="1"/>
  <c r="Q3139" i="1"/>
  <c r="G3141" i="1"/>
  <c r="G3148" i="1"/>
  <c r="M3149" i="1"/>
  <c r="E3153" i="1"/>
  <c r="K3153" i="1" s="1"/>
  <c r="N3153" i="1" s="1"/>
  <c r="K3154" i="1"/>
  <c r="N3154" i="1" s="1"/>
  <c r="Q3155" i="1"/>
  <c r="G3157" i="1"/>
  <c r="G3164" i="1"/>
  <c r="M3165" i="1"/>
  <c r="E3169" i="1"/>
  <c r="K3169" i="1" s="1"/>
  <c r="N3169" i="1" s="1"/>
  <c r="K3170" i="1"/>
  <c r="N3170" i="1" s="1"/>
  <c r="Q3171" i="1"/>
  <c r="G3173" i="1"/>
  <c r="G3180" i="1"/>
  <c r="M3181" i="1"/>
  <c r="O3190" i="1"/>
  <c r="G3190" i="1"/>
  <c r="I3190" i="1"/>
  <c r="E3191" i="1"/>
  <c r="K3191" i="1" s="1"/>
  <c r="N3191" i="1" s="1"/>
  <c r="I3212" i="1"/>
  <c r="O3212" i="1"/>
  <c r="G3212" i="1"/>
  <c r="H3214" i="1"/>
  <c r="E3219" i="1"/>
  <c r="K3219" i="1" s="1"/>
  <c r="N3219" i="1" s="1"/>
  <c r="D3219" i="1"/>
  <c r="M3224" i="1"/>
  <c r="K3224" i="1"/>
  <c r="I3224" i="1"/>
  <c r="H3224" i="1"/>
  <c r="O3224" i="1"/>
  <c r="G3224" i="1"/>
  <c r="E3225" i="1"/>
  <c r="K3225" i="1" s="1"/>
  <c r="R3228" i="1"/>
  <c r="M3228" i="1" s="1"/>
  <c r="R3234" i="1"/>
  <c r="M3234" i="1" s="1"/>
  <c r="H3236" i="1"/>
  <c r="R3246" i="1"/>
  <c r="K3246" i="1" s="1"/>
  <c r="Q3246" i="1"/>
  <c r="O3254" i="1"/>
  <c r="G3254" i="1"/>
  <c r="I3254" i="1"/>
  <c r="E3255" i="1"/>
  <c r="K3255" i="1" s="1"/>
  <c r="N3255" i="1" s="1"/>
  <c r="R3270" i="1"/>
  <c r="M3270" i="1" s="1"/>
  <c r="Q3270" i="1"/>
  <c r="E3275" i="1"/>
  <c r="K3275" i="1" s="1"/>
  <c r="N3275" i="1" s="1"/>
  <c r="D3275" i="1"/>
  <c r="M3290" i="1"/>
  <c r="K3293" i="1"/>
  <c r="N3293" i="1" s="1"/>
  <c r="R3302" i="1"/>
  <c r="K3302" i="1" s="1"/>
  <c r="Q3302" i="1"/>
  <c r="M3303" i="1"/>
  <c r="K3303" i="1"/>
  <c r="E3307" i="1"/>
  <c r="K3307" i="1" s="1"/>
  <c r="N3307" i="1" s="1"/>
  <c r="D3307" i="1"/>
  <c r="M3351" i="1"/>
  <c r="K3351" i="1"/>
  <c r="E3355" i="1"/>
  <c r="K3355" i="1" s="1"/>
  <c r="N3355" i="1" s="1"/>
  <c r="D3355" i="1"/>
  <c r="K3370" i="1"/>
  <c r="M3370" i="1"/>
  <c r="K3387" i="1"/>
  <c r="Q3417" i="1"/>
  <c r="R3417" i="1"/>
  <c r="K3417" i="1" s="1"/>
  <c r="E3427" i="1"/>
  <c r="K3427" i="1" s="1"/>
  <c r="N3427" i="1" s="1"/>
  <c r="D3427" i="1"/>
  <c r="N3468" i="1"/>
  <c r="I3469" i="1"/>
  <c r="O3482" i="1"/>
  <c r="O3483" i="1"/>
  <c r="G3483" i="1"/>
  <c r="K3483" i="1"/>
  <c r="I3501" i="1"/>
  <c r="E3514" i="1"/>
  <c r="D3514" i="1"/>
  <c r="K3516" i="1"/>
  <c r="O3516" i="1"/>
  <c r="G3516" i="1"/>
  <c r="I3516" i="1"/>
  <c r="I3522" i="1"/>
  <c r="O3522" i="1"/>
  <c r="G3522" i="1"/>
  <c r="I3538" i="1"/>
  <c r="G3538" i="1"/>
  <c r="D3543" i="1"/>
  <c r="E3543" i="1"/>
  <c r="K3543" i="1" s="1"/>
  <c r="N3543" i="1" s="1"/>
  <c r="Q3554" i="1"/>
  <c r="R3554" i="1"/>
  <c r="M3554" i="1" s="1"/>
  <c r="H3559" i="1"/>
  <c r="G3559" i="1"/>
  <c r="M3559" i="1"/>
  <c r="H3567" i="1"/>
  <c r="I3567" i="1"/>
  <c r="G3567" i="1"/>
  <c r="E3586" i="1"/>
  <c r="D3586" i="1"/>
  <c r="R3604" i="1"/>
  <c r="M3604" i="1" s="1"/>
  <c r="Q3604" i="1"/>
  <c r="E3621" i="1"/>
  <c r="K3621" i="1" s="1"/>
  <c r="N3621" i="1" s="1"/>
  <c r="D3621" i="1"/>
  <c r="E3626" i="1"/>
  <c r="K3626" i="1" s="1"/>
  <c r="D3626" i="1"/>
  <c r="Q3714" i="1"/>
  <c r="R3714" i="1"/>
  <c r="M3714" i="1" s="1"/>
  <c r="Q3722" i="1"/>
  <c r="R3722" i="1"/>
  <c r="M3722" i="1" s="1"/>
  <c r="Q3730" i="1"/>
  <c r="R3730" i="1"/>
  <c r="Q3738" i="1"/>
  <c r="R3738" i="1"/>
  <c r="M3738" i="1" s="1"/>
  <c r="D3767" i="1"/>
  <c r="E3767" i="1"/>
  <c r="K3767" i="1" s="1"/>
  <c r="N3767" i="1" s="1"/>
  <c r="M3819" i="1"/>
  <c r="K3819" i="1"/>
  <c r="I3819" i="1"/>
  <c r="H3819" i="1"/>
  <c r="O3819" i="1"/>
  <c r="G3819" i="1"/>
  <c r="I3831" i="1"/>
  <c r="H3831" i="1"/>
  <c r="O3831" i="1"/>
  <c r="G3831" i="1"/>
  <c r="M3831" i="1"/>
  <c r="K3831" i="1"/>
  <c r="E4006" i="1"/>
  <c r="D4006" i="1"/>
  <c r="R4142" i="1"/>
  <c r="Q4142" i="1"/>
  <c r="O4260" i="1"/>
  <c r="G4260" i="1"/>
  <c r="K4260" i="1"/>
  <c r="M4260" i="1"/>
  <c r="I4260" i="1"/>
  <c r="H4260" i="1"/>
  <c r="E4405" i="1"/>
  <c r="D4405" i="1"/>
  <c r="K4992" i="1"/>
  <c r="M4992" i="1"/>
  <c r="H3063" i="1"/>
  <c r="H3071" i="1"/>
  <c r="H3079" i="1"/>
  <c r="H3087" i="1"/>
  <c r="H3095" i="1"/>
  <c r="H3103" i="1"/>
  <c r="H3111" i="1"/>
  <c r="H3119" i="1"/>
  <c r="H3127" i="1"/>
  <c r="H3135" i="1"/>
  <c r="H3143" i="1"/>
  <c r="H3151" i="1"/>
  <c r="H3159" i="1"/>
  <c r="H3167" i="1"/>
  <c r="H3175" i="1"/>
  <c r="H3183" i="1"/>
  <c r="H3191" i="1"/>
  <c r="H3199" i="1"/>
  <c r="H3207" i="1"/>
  <c r="H3215" i="1"/>
  <c r="H3223" i="1"/>
  <c r="H3231" i="1"/>
  <c r="H3239" i="1"/>
  <c r="H3247" i="1"/>
  <c r="H3255" i="1"/>
  <c r="I3262" i="1"/>
  <c r="H3263" i="1"/>
  <c r="I3270" i="1"/>
  <c r="H3271" i="1"/>
  <c r="I3278" i="1"/>
  <c r="H3279" i="1"/>
  <c r="K3284" i="1"/>
  <c r="I3286" i="1"/>
  <c r="H3287" i="1"/>
  <c r="K3292" i="1"/>
  <c r="I3294" i="1"/>
  <c r="H3295" i="1"/>
  <c r="K3300" i="1"/>
  <c r="I3302" i="1"/>
  <c r="H3303" i="1"/>
  <c r="K3308" i="1"/>
  <c r="I3310" i="1"/>
  <c r="H3311" i="1"/>
  <c r="K3316" i="1"/>
  <c r="I3318" i="1"/>
  <c r="H3319" i="1"/>
  <c r="K3324" i="1"/>
  <c r="I3326" i="1"/>
  <c r="H3327" i="1"/>
  <c r="K3332" i="1"/>
  <c r="I3334" i="1"/>
  <c r="H3335" i="1"/>
  <c r="K3340" i="1"/>
  <c r="I3342" i="1"/>
  <c r="H3343" i="1"/>
  <c r="K3348" i="1"/>
  <c r="I3350" i="1"/>
  <c r="H3351" i="1"/>
  <c r="K3356" i="1"/>
  <c r="I3358" i="1"/>
  <c r="H3359" i="1"/>
  <c r="K3364" i="1"/>
  <c r="I3366" i="1"/>
  <c r="H3367" i="1"/>
  <c r="K3372" i="1"/>
  <c r="H3390" i="1"/>
  <c r="I3394" i="1"/>
  <c r="I3395" i="1"/>
  <c r="M3408" i="1"/>
  <c r="N3408" i="1" s="1"/>
  <c r="O3410" i="1"/>
  <c r="O3411" i="1"/>
  <c r="G3411" i="1"/>
  <c r="K3421" i="1"/>
  <c r="N3421" i="1" s="1"/>
  <c r="K3424" i="1"/>
  <c r="M3429" i="1"/>
  <c r="O3429" i="1"/>
  <c r="K3431" i="1"/>
  <c r="O3431" i="1"/>
  <c r="O3432" i="1"/>
  <c r="I3441" i="1"/>
  <c r="O3454" i="1"/>
  <c r="K3455" i="1"/>
  <c r="O3455" i="1"/>
  <c r="G3455" i="1"/>
  <c r="Q3455" i="1"/>
  <c r="Q3456" i="1"/>
  <c r="E3458" i="1"/>
  <c r="K3458" i="1" s="1"/>
  <c r="G3469" i="1"/>
  <c r="R3469" i="1"/>
  <c r="M3469" i="1" s="1"/>
  <c r="D3472" i="1"/>
  <c r="I3473" i="1"/>
  <c r="D3477" i="1"/>
  <c r="G3482" i="1"/>
  <c r="H3483" i="1"/>
  <c r="O3486" i="1"/>
  <c r="K3487" i="1"/>
  <c r="O3487" i="1"/>
  <c r="G3487" i="1"/>
  <c r="Q3487" i="1"/>
  <c r="Q3488" i="1"/>
  <c r="E3490" i="1"/>
  <c r="K3490" i="1" s="1"/>
  <c r="N3490" i="1" s="1"/>
  <c r="G3501" i="1"/>
  <c r="R3501" i="1"/>
  <c r="K3501" i="1" s="1"/>
  <c r="D3504" i="1"/>
  <c r="I3505" i="1"/>
  <c r="E3509" i="1"/>
  <c r="D3511" i="1"/>
  <c r="E3511" i="1"/>
  <c r="K3511" i="1" s="1"/>
  <c r="N3511" i="1" s="1"/>
  <c r="O3512" i="1"/>
  <c r="G3512" i="1"/>
  <c r="K3512" i="1"/>
  <c r="M3512" i="1"/>
  <c r="I3514" i="1"/>
  <c r="G3514" i="1"/>
  <c r="O3514" i="1"/>
  <c r="H3516" i="1"/>
  <c r="Q3520" i="1"/>
  <c r="H3522" i="1"/>
  <c r="E3523" i="1"/>
  <c r="K3523" i="1" s="1"/>
  <c r="N3523" i="1" s="1"/>
  <c r="O3528" i="1"/>
  <c r="G3528" i="1"/>
  <c r="K3528" i="1"/>
  <c r="H3528" i="1"/>
  <c r="E3530" i="1"/>
  <c r="D3530" i="1"/>
  <c r="R3532" i="1"/>
  <c r="M3532" i="1" s="1"/>
  <c r="R3534" i="1"/>
  <c r="M3534" i="1" s="1"/>
  <c r="H3538" i="1"/>
  <c r="R3553" i="1"/>
  <c r="Q3553" i="1"/>
  <c r="E3557" i="1"/>
  <c r="K3557" i="1" s="1"/>
  <c r="N3557" i="1" s="1"/>
  <c r="D3557" i="1"/>
  <c r="I3559" i="1"/>
  <c r="K3580" i="1"/>
  <c r="O3580" i="1"/>
  <c r="G3580" i="1"/>
  <c r="I3580" i="1"/>
  <c r="H3580" i="1"/>
  <c r="I3586" i="1"/>
  <c r="O3586" i="1"/>
  <c r="H3586" i="1"/>
  <c r="G3586" i="1"/>
  <c r="O3600" i="1"/>
  <c r="G3600" i="1"/>
  <c r="K3600" i="1"/>
  <c r="M3600" i="1"/>
  <c r="I3600" i="1"/>
  <c r="H3600" i="1"/>
  <c r="Q3618" i="1"/>
  <c r="R3618" i="1"/>
  <c r="M3618" i="1" s="1"/>
  <c r="D3671" i="1"/>
  <c r="E3671" i="1"/>
  <c r="K3671" i="1" s="1"/>
  <c r="N3671" i="1" s="1"/>
  <c r="I3682" i="1"/>
  <c r="O3682" i="1"/>
  <c r="H3682" i="1"/>
  <c r="G3682" i="1"/>
  <c r="D3703" i="1"/>
  <c r="E3703" i="1"/>
  <c r="K3703" i="1" s="1"/>
  <c r="M3740" i="1"/>
  <c r="D3759" i="1"/>
  <c r="E3759" i="1"/>
  <c r="K3759" i="1" s="1"/>
  <c r="N3759" i="1" s="1"/>
  <c r="M4214" i="1"/>
  <c r="K4214" i="1"/>
  <c r="Q2975" i="1"/>
  <c r="G2977" i="1"/>
  <c r="O2977" i="1"/>
  <c r="D2980" i="1"/>
  <c r="Q2983" i="1"/>
  <c r="G2985" i="1"/>
  <c r="O2985" i="1"/>
  <c r="D2988" i="1"/>
  <c r="Q2991" i="1"/>
  <c r="G2993" i="1"/>
  <c r="O2993" i="1"/>
  <c r="D2996" i="1"/>
  <c r="Q2999" i="1"/>
  <c r="G3001" i="1"/>
  <c r="O3001" i="1"/>
  <c r="D3004" i="1"/>
  <c r="Q3007" i="1"/>
  <c r="G3009" i="1"/>
  <c r="O3009" i="1"/>
  <c r="D3012" i="1"/>
  <c r="Q3015" i="1"/>
  <c r="G3017" i="1"/>
  <c r="O3017" i="1"/>
  <c r="D3020" i="1"/>
  <c r="Q3023" i="1"/>
  <c r="G3025" i="1"/>
  <c r="O3025" i="1"/>
  <c r="D3028" i="1"/>
  <c r="Q3031" i="1"/>
  <c r="G3033" i="1"/>
  <c r="O3033" i="1"/>
  <c r="D3036" i="1"/>
  <c r="Q3039" i="1"/>
  <c r="G3041" i="1"/>
  <c r="O3041" i="1"/>
  <c r="D3044" i="1"/>
  <c r="Q3047" i="1"/>
  <c r="G3049" i="1"/>
  <c r="O3049" i="1"/>
  <c r="D3052" i="1"/>
  <c r="Q3055" i="1"/>
  <c r="G3057" i="1"/>
  <c r="O3057" i="1"/>
  <c r="D3060" i="1"/>
  <c r="Q3063" i="1"/>
  <c r="G3065" i="1"/>
  <c r="O3065" i="1"/>
  <c r="D3068" i="1"/>
  <c r="Q3071" i="1"/>
  <c r="G3073" i="1"/>
  <c r="O3073" i="1"/>
  <c r="D3076" i="1"/>
  <c r="Q3079" i="1"/>
  <c r="G3081" i="1"/>
  <c r="O3081" i="1"/>
  <c r="D3084" i="1"/>
  <c r="Q3087" i="1"/>
  <c r="G3089" i="1"/>
  <c r="O3089" i="1"/>
  <c r="D3092" i="1"/>
  <c r="Q3095" i="1"/>
  <c r="G3097" i="1"/>
  <c r="O3097" i="1"/>
  <c r="D3100" i="1"/>
  <c r="Q3103" i="1"/>
  <c r="G3105" i="1"/>
  <c r="O3105" i="1"/>
  <c r="D3108" i="1"/>
  <c r="Q3111" i="1"/>
  <c r="G3113" i="1"/>
  <c r="O3113" i="1"/>
  <c r="D3116" i="1"/>
  <c r="Q3119" i="1"/>
  <c r="G3121" i="1"/>
  <c r="O3121" i="1"/>
  <c r="D3124" i="1"/>
  <c r="Q3127" i="1"/>
  <c r="G3129" i="1"/>
  <c r="O3129" i="1"/>
  <c r="D3132" i="1"/>
  <c r="Q3135" i="1"/>
  <c r="G3137" i="1"/>
  <c r="O3137" i="1"/>
  <c r="D3140" i="1"/>
  <c r="Q3143" i="1"/>
  <c r="G3145" i="1"/>
  <c r="O3145" i="1"/>
  <c r="D3148" i="1"/>
  <c r="Q3151" i="1"/>
  <c r="G3153" i="1"/>
  <c r="O3153" i="1"/>
  <c r="D3156" i="1"/>
  <c r="Q3159" i="1"/>
  <c r="G3161" i="1"/>
  <c r="O3161" i="1"/>
  <c r="D3164" i="1"/>
  <c r="Q3167" i="1"/>
  <c r="G3169" i="1"/>
  <c r="O3169" i="1"/>
  <c r="D3172" i="1"/>
  <c r="Q3175" i="1"/>
  <c r="G3177" i="1"/>
  <c r="O3177" i="1"/>
  <c r="D3180" i="1"/>
  <c r="Q3183" i="1"/>
  <c r="G3185" i="1"/>
  <c r="O3185" i="1"/>
  <c r="D3188" i="1"/>
  <c r="K3189" i="1"/>
  <c r="N3189" i="1" s="1"/>
  <c r="Q3191" i="1"/>
  <c r="G3193" i="1"/>
  <c r="O3193" i="1"/>
  <c r="D3196" i="1"/>
  <c r="K3197" i="1"/>
  <c r="N3197" i="1" s="1"/>
  <c r="Q3199" i="1"/>
  <c r="G3201" i="1"/>
  <c r="O3201" i="1"/>
  <c r="D3204" i="1"/>
  <c r="K3205" i="1"/>
  <c r="N3205" i="1" s="1"/>
  <c r="Q3207" i="1"/>
  <c r="G3209" i="1"/>
  <c r="O3209" i="1"/>
  <c r="D3212" i="1"/>
  <c r="K3213" i="1"/>
  <c r="N3213" i="1" s="1"/>
  <c r="Q3215" i="1"/>
  <c r="G3217" i="1"/>
  <c r="O3217" i="1"/>
  <c r="D3220" i="1"/>
  <c r="K3221" i="1"/>
  <c r="N3221" i="1" s="1"/>
  <c r="Q3223" i="1"/>
  <c r="G3225" i="1"/>
  <c r="O3225" i="1"/>
  <c r="D3228" i="1"/>
  <c r="K3229" i="1"/>
  <c r="N3229" i="1" s="1"/>
  <c r="Q3231" i="1"/>
  <c r="G3233" i="1"/>
  <c r="O3233" i="1"/>
  <c r="D3236" i="1"/>
  <c r="K3237" i="1"/>
  <c r="N3237" i="1" s="1"/>
  <c r="Q3239" i="1"/>
  <c r="G3241" i="1"/>
  <c r="O3241" i="1"/>
  <c r="D3244" i="1"/>
  <c r="K3245" i="1"/>
  <c r="N3245" i="1" s="1"/>
  <c r="Q3247" i="1"/>
  <c r="G3249" i="1"/>
  <c r="O3249" i="1"/>
  <c r="D3252" i="1"/>
  <c r="K3253" i="1"/>
  <c r="N3253" i="1" s="1"/>
  <c r="Q3255" i="1"/>
  <c r="G3257" i="1"/>
  <c r="O3257" i="1"/>
  <c r="D3260" i="1"/>
  <c r="K3261" i="1"/>
  <c r="N3261" i="1" s="1"/>
  <c r="Q3263" i="1"/>
  <c r="G3265" i="1"/>
  <c r="O3265" i="1"/>
  <c r="D3268" i="1"/>
  <c r="K3269" i="1"/>
  <c r="N3269" i="1" s="1"/>
  <c r="Q3271" i="1"/>
  <c r="G3273" i="1"/>
  <c r="O3273" i="1"/>
  <c r="D3276" i="1"/>
  <c r="K3277" i="1"/>
  <c r="N3277" i="1" s="1"/>
  <c r="Q3279" i="1"/>
  <c r="G3281" i="1"/>
  <c r="O3281" i="1"/>
  <c r="D3284" i="1"/>
  <c r="K3285" i="1"/>
  <c r="N3285" i="1" s="1"/>
  <c r="Q3287" i="1"/>
  <c r="G3289" i="1"/>
  <c r="O3289" i="1"/>
  <c r="D3292" i="1"/>
  <c r="Q3295" i="1"/>
  <c r="G3297" i="1"/>
  <c r="O3297" i="1"/>
  <c r="D3300" i="1"/>
  <c r="Q3303" i="1"/>
  <c r="G3305" i="1"/>
  <c r="O3305" i="1"/>
  <c r="D3308" i="1"/>
  <c r="Q3311" i="1"/>
  <c r="G3313" i="1"/>
  <c r="O3313" i="1"/>
  <c r="D3316" i="1"/>
  <c r="Q3319" i="1"/>
  <c r="G3321" i="1"/>
  <c r="O3321" i="1"/>
  <c r="D3324" i="1"/>
  <c r="Q3327" i="1"/>
  <c r="G3329" i="1"/>
  <c r="O3329" i="1"/>
  <c r="D3332" i="1"/>
  <c r="Q3335" i="1"/>
  <c r="G3337" i="1"/>
  <c r="O3337" i="1"/>
  <c r="D3340" i="1"/>
  <c r="Q3343" i="1"/>
  <c r="G3345" i="1"/>
  <c r="O3345" i="1"/>
  <c r="D3348" i="1"/>
  <c r="Q3351" i="1"/>
  <c r="G3353" i="1"/>
  <c r="O3353" i="1"/>
  <c r="D3356" i="1"/>
  <c r="Q3359" i="1"/>
  <c r="G3361" i="1"/>
  <c r="O3361" i="1"/>
  <c r="D3364" i="1"/>
  <c r="I3367" i="1"/>
  <c r="Q3367" i="1"/>
  <c r="G3369" i="1"/>
  <c r="O3369" i="1"/>
  <c r="D3372" i="1"/>
  <c r="K3377" i="1"/>
  <c r="N3377" i="1" s="1"/>
  <c r="D3380" i="1"/>
  <c r="D3381" i="1"/>
  <c r="O3386" i="1"/>
  <c r="O3387" i="1"/>
  <c r="G3387" i="1"/>
  <c r="Q3389" i="1"/>
  <c r="I3390" i="1"/>
  <c r="Q3390" i="1"/>
  <c r="Q3391" i="1"/>
  <c r="R3393" i="1"/>
  <c r="K3393" i="1" s="1"/>
  <c r="D3402" i="1"/>
  <c r="M3402" i="1"/>
  <c r="N3402" i="1" s="1"/>
  <c r="D3403" i="1"/>
  <c r="M3405" i="1"/>
  <c r="O3405" i="1"/>
  <c r="G3406" i="1"/>
  <c r="O3406" i="1"/>
  <c r="K3407" i="1"/>
  <c r="N3407" i="1" s="1"/>
  <c r="O3407" i="1"/>
  <c r="O3409" i="1"/>
  <c r="G3410" i="1"/>
  <c r="H3411" i="1"/>
  <c r="Q3411" i="1"/>
  <c r="Q3412" i="1"/>
  <c r="I3415" i="1"/>
  <c r="I3416" i="1"/>
  <c r="Q3416" i="1"/>
  <c r="K3418" i="1"/>
  <c r="E3422" i="1"/>
  <c r="K3422" i="1" s="1"/>
  <c r="N3422" i="1" s="1"/>
  <c r="D3424" i="1"/>
  <c r="D3425" i="1"/>
  <c r="M3425" i="1"/>
  <c r="N3425" i="1" s="1"/>
  <c r="G3429" i="1"/>
  <c r="G3431" i="1"/>
  <c r="G3432" i="1"/>
  <c r="M3434" i="1"/>
  <c r="G3441" i="1"/>
  <c r="R3441" i="1"/>
  <c r="M3441" i="1" s="1"/>
  <c r="D3444" i="1"/>
  <c r="I3445" i="1"/>
  <c r="D3449" i="1"/>
  <c r="G3454" i="1"/>
  <c r="H3455" i="1"/>
  <c r="O3458" i="1"/>
  <c r="O3459" i="1"/>
  <c r="G3459" i="1"/>
  <c r="K3459" i="1"/>
  <c r="N3459" i="1" s="1"/>
  <c r="Q3459" i="1"/>
  <c r="Q3460" i="1"/>
  <c r="K3461" i="1"/>
  <c r="E3462" i="1"/>
  <c r="K3462" i="1" s="1"/>
  <c r="N3462" i="1" s="1"/>
  <c r="M3466" i="1"/>
  <c r="H3469" i="1"/>
  <c r="G3473" i="1"/>
  <c r="R3473" i="1"/>
  <c r="K3473" i="1" s="1"/>
  <c r="D3476" i="1"/>
  <c r="I3477" i="1"/>
  <c r="D3481" i="1"/>
  <c r="I3482" i="1"/>
  <c r="I3483" i="1"/>
  <c r="G3486" i="1"/>
  <c r="H3487" i="1"/>
  <c r="O3490" i="1"/>
  <c r="O3491" i="1"/>
  <c r="G3491" i="1"/>
  <c r="K3491" i="1"/>
  <c r="N3491" i="1" s="1"/>
  <c r="Q3491" i="1"/>
  <c r="Q3492" i="1"/>
  <c r="K3493" i="1"/>
  <c r="E3494" i="1"/>
  <c r="K3494" i="1" s="1"/>
  <c r="N3494" i="1" s="1"/>
  <c r="M3498" i="1"/>
  <c r="H3501" i="1"/>
  <c r="G3505" i="1"/>
  <c r="R3505" i="1"/>
  <c r="M3505" i="1" s="1"/>
  <c r="K3510" i="1"/>
  <c r="H3512" i="1"/>
  <c r="H3514" i="1"/>
  <c r="E3517" i="1"/>
  <c r="K3517" i="1" s="1"/>
  <c r="N3517" i="1" s="1"/>
  <c r="D3527" i="1"/>
  <c r="E3527" i="1"/>
  <c r="K3527" i="1" s="1"/>
  <c r="N3527" i="1" s="1"/>
  <c r="I3528" i="1"/>
  <c r="I3530" i="1"/>
  <c r="O3530" i="1"/>
  <c r="R3530" i="1"/>
  <c r="M3530" i="1" s="1"/>
  <c r="O3536" i="1"/>
  <c r="G3536" i="1"/>
  <c r="K3536" i="1"/>
  <c r="M3536" i="1"/>
  <c r="I3536" i="1"/>
  <c r="H3536" i="1"/>
  <c r="D3537" i="1"/>
  <c r="R3541" i="1"/>
  <c r="Q3541" i="1"/>
  <c r="K3548" i="1"/>
  <c r="O3548" i="1"/>
  <c r="G3548" i="1"/>
  <c r="I3548" i="1"/>
  <c r="H3548" i="1"/>
  <c r="D3555" i="1"/>
  <c r="E3555" i="1"/>
  <c r="K3555" i="1" s="1"/>
  <c r="N3555" i="1" s="1"/>
  <c r="R3564" i="1"/>
  <c r="M3564" i="1" s="1"/>
  <c r="I3566" i="1"/>
  <c r="H3566" i="1"/>
  <c r="G3566" i="1"/>
  <c r="O3566" i="1"/>
  <c r="R3573" i="1"/>
  <c r="Q3573" i="1"/>
  <c r="N3577" i="1"/>
  <c r="Q3578" i="1"/>
  <c r="R3578" i="1"/>
  <c r="M3578" i="1" s="1"/>
  <c r="E3581" i="1"/>
  <c r="K3581" i="1" s="1"/>
  <c r="N3581" i="1" s="1"/>
  <c r="H3631" i="1"/>
  <c r="M3631" i="1"/>
  <c r="I3631" i="1"/>
  <c r="G3631" i="1"/>
  <c r="I3650" i="1"/>
  <c r="O3650" i="1"/>
  <c r="H3650" i="1"/>
  <c r="G3650" i="1"/>
  <c r="O3664" i="1"/>
  <c r="G3664" i="1"/>
  <c r="K3664" i="1"/>
  <c r="M3664" i="1"/>
  <c r="I3664" i="1"/>
  <c r="H3664" i="1"/>
  <c r="R3668" i="1"/>
  <c r="M3668" i="1" s="1"/>
  <c r="Q3668" i="1"/>
  <c r="O3696" i="1"/>
  <c r="G3696" i="1"/>
  <c r="K3696" i="1"/>
  <c r="M3696" i="1"/>
  <c r="I3696" i="1"/>
  <c r="H3696" i="1"/>
  <c r="R3700" i="1"/>
  <c r="M3700" i="1" s="1"/>
  <c r="Q3700" i="1"/>
  <c r="D3751" i="1"/>
  <c r="E3751" i="1"/>
  <c r="K3751" i="1" s="1"/>
  <c r="N3751" i="1" s="1"/>
  <c r="I3762" i="1"/>
  <c r="O3762" i="1"/>
  <c r="H3762" i="1"/>
  <c r="G3762" i="1"/>
  <c r="I3770" i="1"/>
  <c r="O3770" i="1"/>
  <c r="H3770" i="1"/>
  <c r="G3770" i="1"/>
  <c r="R3785" i="1"/>
  <c r="Q3785" i="1"/>
  <c r="G2866" i="1"/>
  <c r="G2874" i="1"/>
  <c r="G2882" i="1"/>
  <c r="G2890" i="1"/>
  <c r="G2898" i="1"/>
  <c r="G2906" i="1"/>
  <c r="G2914" i="1"/>
  <c r="G2922" i="1"/>
  <c r="G2930" i="1"/>
  <c r="G2938" i="1"/>
  <c r="G2946" i="1"/>
  <c r="G2954" i="1"/>
  <c r="G2962" i="1"/>
  <c r="G2970" i="1"/>
  <c r="G2978" i="1"/>
  <c r="G2986" i="1"/>
  <c r="G2994" i="1"/>
  <c r="G3002" i="1"/>
  <c r="G3010" i="1"/>
  <c r="G3018" i="1"/>
  <c r="G3026" i="1"/>
  <c r="G3034" i="1"/>
  <c r="G3042" i="1"/>
  <c r="G3050" i="1"/>
  <c r="G3058" i="1"/>
  <c r="G3066" i="1"/>
  <c r="G3074" i="1"/>
  <c r="G3082" i="1"/>
  <c r="G3090" i="1"/>
  <c r="G3098" i="1"/>
  <c r="G3106" i="1"/>
  <c r="G3114" i="1"/>
  <c r="G3122" i="1"/>
  <c r="G3130" i="1"/>
  <c r="G3138" i="1"/>
  <c r="G3146" i="1"/>
  <c r="G3154" i="1"/>
  <c r="G3162" i="1"/>
  <c r="G3170" i="1"/>
  <c r="G3178" i="1"/>
  <c r="G3186" i="1"/>
  <c r="G3194" i="1"/>
  <c r="G3202" i="1"/>
  <c r="G3210" i="1"/>
  <c r="G3218" i="1"/>
  <c r="G3226" i="1"/>
  <c r="G3234" i="1"/>
  <c r="G3242" i="1"/>
  <c r="G3250" i="1"/>
  <c r="G3258" i="1"/>
  <c r="G3266" i="1"/>
  <c r="G3274" i="1"/>
  <c r="G3282" i="1"/>
  <c r="M3284" i="1"/>
  <c r="G3290" i="1"/>
  <c r="M3292" i="1"/>
  <c r="G3298" i="1"/>
  <c r="M3300" i="1"/>
  <c r="G3306" i="1"/>
  <c r="M3308" i="1"/>
  <c r="G3314" i="1"/>
  <c r="M3316" i="1"/>
  <c r="G3322" i="1"/>
  <c r="M3324" i="1"/>
  <c r="G3330" i="1"/>
  <c r="M3332" i="1"/>
  <c r="G3338" i="1"/>
  <c r="M3340" i="1"/>
  <c r="G3346" i="1"/>
  <c r="M3348" i="1"/>
  <c r="G3354" i="1"/>
  <c r="M3356" i="1"/>
  <c r="G3362" i="1"/>
  <c r="M3364" i="1"/>
  <c r="G3370" i="1"/>
  <c r="M3372" i="1"/>
  <c r="M3378" i="1"/>
  <c r="M3381" i="1"/>
  <c r="N3381" i="1" s="1"/>
  <c r="O3381" i="1"/>
  <c r="G3382" i="1"/>
  <c r="K3383" i="1"/>
  <c r="N3383" i="1" s="1"/>
  <c r="O3383" i="1"/>
  <c r="O3385" i="1"/>
  <c r="G3386" i="1"/>
  <c r="H3387" i="1"/>
  <c r="Q3392" i="1"/>
  <c r="K3394" i="1"/>
  <c r="K3395" i="1"/>
  <c r="E3398" i="1"/>
  <c r="K3398" i="1" s="1"/>
  <c r="M3398" i="1"/>
  <c r="M3401" i="1"/>
  <c r="N3401" i="1" s="1"/>
  <c r="G3405" i="1"/>
  <c r="H3406" i="1"/>
  <c r="G3407" i="1"/>
  <c r="G3408" i="1"/>
  <c r="G3409" i="1"/>
  <c r="I3410" i="1"/>
  <c r="I3411" i="1"/>
  <c r="D3421" i="1"/>
  <c r="M3424" i="1"/>
  <c r="O3426" i="1"/>
  <c r="O3427" i="1"/>
  <c r="G3427" i="1"/>
  <c r="H3429" i="1"/>
  <c r="H3431" i="1"/>
  <c r="H3432" i="1"/>
  <c r="Q3432" i="1"/>
  <c r="K3433" i="1"/>
  <c r="E3434" i="1"/>
  <c r="K3434" i="1" s="1"/>
  <c r="M3438" i="1"/>
  <c r="N3438" i="1" s="1"/>
  <c r="H3441" i="1"/>
  <c r="G3445" i="1"/>
  <c r="R3445" i="1"/>
  <c r="K3446" i="1"/>
  <c r="I3449" i="1"/>
  <c r="M3449" i="1"/>
  <c r="N3449" i="1" s="1"/>
  <c r="K3452" i="1"/>
  <c r="N3452" i="1" s="1"/>
  <c r="D3453" i="1"/>
  <c r="I3454" i="1"/>
  <c r="I3455" i="1"/>
  <c r="G3458" i="1"/>
  <c r="H3459" i="1"/>
  <c r="O3462" i="1"/>
  <c r="K3463" i="1"/>
  <c r="N3463" i="1" s="1"/>
  <c r="O3463" i="1"/>
  <c r="G3463" i="1"/>
  <c r="Q3464" i="1"/>
  <c r="K3465" i="1"/>
  <c r="E3466" i="1"/>
  <c r="K3466" i="1" s="1"/>
  <c r="M3470" i="1"/>
  <c r="H3473" i="1"/>
  <c r="G3477" i="1"/>
  <c r="R3477" i="1"/>
  <c r="K3477" i="1" s="1"/>
  <c r="K3478" i="1"/>
  <c r="I3481" i="1"/>
  <c r="M3481" i="1"/>
  <c r="N3481" i="1" s="1"/>
  <c r="K3484" i="1"/>
  <c r="N3484" i="1" s="1"/>
  <c r="D3485" i="1"/>
  <c r="I3486" i="1"/>
  <c r="I3487" i="1"/>
  <c r="G3490" i="1"/>
  <c r="H3491" i="1"/>
  <c r="O3494" i="1"/>
  <c r="K3495" i="1"/>
  <c r="O3495" i="1"/>
  <c r="G3495" i="1"/>
  <c r="Q3496" i="1"/>
  <c r="K3497" i="1"/>
  <c r="E3498" i="1"/>
  <c r="K3498" i="1" s="1"/>
  <c r="M3502" i="1"/>
  <c r="H3505" i="1"/>
  <c r="R3509" i="1"/>
  <c r="Q3509" i="1"/>
  <c r="G3511" i="1"/>
  <c r="I3512" i="1"/>
  <c r="H3515" i="1"/>
  <c r="K3515" i="1"/>
  <c r="I3515" i="1"/>
  <c r="M3515" i="1"/>
  <c r="E3519" i="1"/>
  <c r="K3519" i="1" s="1"/>
  <c r="N3519" i="1" s="1"/>
  <c r="O3520" i="1"/>
  <c r="G3520" i="1"/>
  <c r="K3520" i="1"/>
  <c r="H3520" i="1"/>
  <c r="M3520" i="1"/>
  <c r="E3525" i="1"/>
  <c r="H3527" i="1"/>
  <c r="G3527" i="1"/>
  <c r="G3530" i="1"/>
  <c r="I3534" i="1"/>
  <c r="H3534" i="1"/>
  <c r="D3535" i="1"/>
  <c r="E3535" i="1"/>
  <c r="K3535" i="1" s="1"/>
  <c r="N3535" i="1" s="1"/>
  <c r="M3537" i="1"/>
  <c r="N3537" i="1" s="1"/>
  <c r="N3545" i="1"/>
  <c r="Q3546" i="1"/>
  <c r="R3546" i="1"/>
  <c r="M3546" i="1" s="1"/>
  <c r="E3549" i="1"/>
  <c r="K3549" i="1" s="1"/>
  <c r="N3549" i="1" s="1"/>
  <c r="E3554" i="1"/>
  <c r="D3554" i="1"/>
  <c r="E3562" i="1"/>
  <c r="K3562" i="1" s="1"/>
  <c r="D3562" i="1"/>
  <c r="M3567" i="1"/>
  <c r="E3569" i="1"/>
  <c r="K3569" i="1" s="1"/>
  <c r="N3569" i="1" s="1"/>
  <c r="D3569" i="1"/>
  <c r="R3605" i="1"/>
  <c r="Q3605" i="1"/>
  <c r="K3617" i="1"/>
  <c r="D3639" i="1"/>
  <c r="E3639" i="1"/>
  <c r="K3639" i="1" s="1"/>
  <c r="E3685" i="1"/>
  <c r="K3685" i="1" s="1"/>
  <c r="N3685" i="1" s="1"/>
  <c r="D3685" i="1"/>
  <c r="E3690" i="1"/>
  <c r="K3690" i="1" s="1"/>
  <c r="D3690" i="1"/>
  <c r="D3743" i="1"/>
  <c r="E3743" i="1"/>
  <c r="K3743" i="1" s="1"/>
  <c r="N3743" i="1" s="1"/>
  <c r="I3754" i="1"/>
  <c r="O3754" i="1"/>
  <c r="H3754" i="1"/>
  <c r="G3754" i="1"/>
  <c r="R3801" i="1"/>
  <c r="Q3801" i="1"/>
  <c r="I4123" i="1"/>
  <c r="H4123" i="1"/>
  <c r="M4123" i="1"/>
  <c r="O4123" i="1"/>
  <c r="G4123" i="1"/>
  <c r="O3402" i="1"/>
  <c r="O3403" i="1"/>
  <c r="G3403" i="1"/>
  <c r="O3421" i="1"/>
  <c r="K3423" i="1"/>
  <c r="N3423" i="1" s="1"/>
  <c r="O3423" i="1"/>
  <c r="O3425" i="1"/>
  <c r="O3434" i="1"/>
  <c r="O3435" i="1"/>
  <c r="G3435" i="1"/>
  <c r="K3435" i="1"/>
  <c r="N3435" i="1" s="1"/>
  <c r="I3453" i="1"/>
  <c r="K3456" i="1"/>
  <c r="N3456" i="1" s="1"/>
  <c r="O3466" i="1"/>
  <c r="O3467" i="1"/>
  <c r="G3467" i="1"/>
  <c r="K3467" i="1"/>
  <c r="K3482" i="1"/>
  <c r="I3485" i="1"/>
  <c r="K3488" i="1"/>
  <c r="N3488" i="1" s="1"/>
  <c r="O3498" i="1"/>
  <c r="O3499" i="1"/>
  <c r="G3499" i="1"/>
  <c r="K3499" i="1"/>
  <c r="M3516" i="1"/>
  <c r="H3519" i="1"/>
  <c r="G3519" i="1"/>
  <c r="K3521" i="1"/>
  <c r="M3521" i="1"/>
  <c r="H3535" i="1"/>
  <c r="G3535" i="1"/>
  <c r="I3554" i="1"/>
  <c r="O3554" i="1"/>
  <c r="H3554" i="1"/>
  <c r="G3554" i="1"/>
  <c r="O3559" i="1"/>
  <c r="O3560" i="1"/>
  <c r="G3560" i="1"/>
  <c r="K3560" i="1"/>
  <c r="N3560" i="1" s="1"/>
  <c r="H3560" i="1"/>
  <c r="O3567" i="1"/>
  <c r="O3568" i="1"/>
  <c r="G3568" i="1"/>
  <c r="K3568" i="1"/>
  <c r="M3568" i="1"/>
  <c r="I3568" i="1"/>
  <c r="H3568" i="1"/>
  <c r="E3574" i="1"/>
  <c r="K3574" i="1" s="1"/>
  <c r="D3574" i="1"/>
  <c r="M3580" i="1"/>
  <c r="E3589" i="1"/>
  <c r="K3589" i="1" s="1"/>
  <c r="N3589" i="1" s="1"/>
  <c r="D3589" i="1"/>
  <c r="E3594" i="1"/>
  <c r="K3594" i="1" s="1"/>
  <c r="D3594" i="1"/>
  <c r="M3616" i="1"/>
  <c r="R3636" i="1"/>
  <c r="M3636" i="1" s="1"/>
  <c r="Q3636" i="1"/>
  <c r="E3653" i="1"/>
  <c r="K3653" i="1" s="1"/>
  <c r="N3653" i="1" s="1"/>
  <c r="D3653" i="1"/>
  <c r="E3658" i="1"/>
  <c r="K3658" i="1" s="1"/>
  <c r="D3658" i="1"/>
  <c r="Q3682" i="1"/>
  <c r="R3682" i="1"/>
  <c r="K3682" i="1" s="1"/>
  <c r="D3711" i="1"/>
  <c r="E3711" i="1"/>
  <c r="K3711" i="1" s="1"/>
  <c r="D3719" i="1"/>
  <c r="E3719" i="1"/>
  <c r="K3719" i="1" s="1"/>
  <c r="D3727" i="1"/>
  <c r="E3727" i="1"/>
  <c r="K3727" i="1" s="1"/>
  <c r="D3735" i="1"/>
  <c r="E3735" i="1"/>
  <c r="K3735" i="1" s="1"/>
  <c r="N3735" i="1" s="1"/>
  <c r="I3746" i="1"/>
  <c r="O3746" i="1"/>
  <c r="H3746" i="1"/>
  <c r="G3746" i="1"/>
  <c r="E3791" i="1"/>
  <c r="K3791" i="1" s="1"/>
  <c r="D3791" i="1"/>
  <c r="R3825" i="1"/>
  <c r="Q3825" i="1"/>
  <c r="R3874" i="1"/>
  <c r="Q3874" i="1"/>
  <c r="E4171" i="1"/>
  <c r="K4171" i="1" s="1"/>
  <c r="D4171" i="1"/>
  <c r="D3279" i="1"/>
  <c r="Q3282" i="1"/>
  <c r="G3284" i="1"/>
  <c r="O3284" i="1"/>
  <c r="D3287" i="1"/>
  <c r="Q3290" i="1"/>
  <c r="G3292" i="1"/>
  <c r="O3292" i="1"/>
  <c r="D3295" i="1"/>
  <c r="Q3298" i="1"/>
  <c r="G3300" i="1"/>
  <c r="O3300" i="1"/>
  <c r="D3303" i="1"/>
  <c r="Q3306" i="1"/>
  <c r="G3308" i="1"/>
  <c r="O3308" i="1"/>
  <c r="D3311" i="1"/>
  <c r="Q3314" i="1"/>
  <c r="G3316" i="1"/>
  <c r="O3316" i="1"/>
  <c r="D3319" i="1"/>
  <c r="Q3322" i="1"/>
  <c r="G3324" i="1"/>
  <c r="O3324" i="1"/>
  <c r="D3327" i="1"/>
  <c r="Q3330" i="1"/>
  <c r="G3332" i="1"/>
  <c r="O3332" i="1"/>
  <c r="D3335" i="1"/>
  <c r="G3340" i="1"/>
  <c r="O3340" i="1"/>
  <c r="G3348" i="1"/>
  <c r="O3348" i="1"/>
  <c r="Q3354" i="1"/>
  <c r="G3356" i="1"/>
  <c r="O3356" i="1"/>
  <c r="D3359" i="1"/>
  <c r="Q3362" i="1"/>
  <c r="G3364" i="1"/>
  <c r="O3364" i="1"/>
  <c r="D3367" i="1"/>
  <c r="Q3370" i="1"/>
  <c r="G3372" i="1"/>
  <c r="O3372" i="1"/>
  <c r="O3378" i="1"/>
  <c r="O3379" i="1"/>
  <c r="G3379" i="1"/>
  <c r="Q3381" i="1"/>
  <c r="Q3382" i="1"/>
  <c r="Q3383" i="1"/>
  <c r="R3385" i="1"/>
  <c r="D3394" i="1"/>
  <c r="M3394" i="1"/>
  <c r="D3395" i="1"/>
  <c r="M3397" i="1"/>
  <c r="O3397" i="1"/>
  <c r="G3398" i="1"/>
  <c r="O3398" i="1"/>
  <c r="K3399" i="1"/>
  <c r="N3399" i="1" s="1"/>
  <c r="O3399" i="1"/>
  <c r="O3401" i="1"/>
  <c r="G3402" i="1"/>
  <c r="H3403" i="1"/>
  <c r="Q3403" i="1"/>
  <c r="Q3404" i="1"/>
  <c r="Q3408" i="1"/>
  <c r="K3410" i="1"/>
  <c r="K3411" i="1"/>
  <c r="E3414" i="1"/>
  <c r="D3416" i="1"/>
  <c r="D3417" i="1"/>
  <c r="G3421" i="1"/>
  <c r="G3423" i="1"/>
  <c r="G3424" i="1"/>
  <c r="O3424" i="1"/>
  <c r="G3425" i="1"/>
  <c r="G3434" i="1"/>
  <c r="H3435" i="1"/>
  <c r="O3438" i="1"/>
  <c r="K3439" i="1"/>
  <c r="N3439" i="1" s="1"/>
  <c r="O3439" i="1"/>
  <c r="G3439" i="1"/>
  <c r="Q3439" i="1"/>
  <c r="Q3440" i="1"/>
  <c r="E3442" i="1"/>
  <c r="K3442" i="1" s="1"/>
  <c r="N3442" i="1" s="1"/>
  <c r="M3446" i="1"/>
  <c r="G3453" i="1"/>
  <c r="R3453" i="1"/>
  <c r="K3453" i="1" s="1"/>
  <c r="K3454" i="1"/>
  <c r="D3456" i="1"/>
  <c r="I3457" i="1"/>
  <c r="M3457" i="1"/>
  <c r="N3457" i="1" s="1"/>
  <c r="K3460" i="1"/>
  <c r="N3460" i="1" s="1"/>
  <c r="D3461" i="1"/>
  <c r="G3466" i="1"/>
  <c r="H3467" i="1"/>
  <c r="O3470" i="1"/>
  <c r="K3471" i="1"/>
  <c r="N3471" i="1" s="1"/>
  <c r="O3471" i="1"/>
  <c r="G3471" i="1"/>
  <c r="Q3471" i="1"/>
  <c r="Q3472" i="1"/>
  <c r="E3474" i="1"/>
  <c r="K3474" i="1" s="1"/>
  <c r="N3474" i="1" s="1"/>
  <c r="M3478" i="1"/>
  <c r="M3483" i="1"/>
  <c r="G3485" i="1"/>
  <c r="R3485" i="1"/>
  <c r="K3485" i="1" s="1"/>
  <c r="K3486" i="1"/>
  <c r="D3488" i="1"/>
  <c r="I3489" i="1"/>
  <c r="M3489" i="1"/>
  <c r="K3492" i="1"/>
  <c r="N3492" i="1" s="1"/>
  <c r="D3493" i="1"/>
  <c r="G3498" i="1"/>
  <c r="H3499" i="1"/>
  <c r="O3502" i="1"/>
  <c r="K3503" i="1"/>
  <c r="N3503" i="1" s="1"/>
  <c r="O3503" i="1"/>
  <c r="G3503" i="1"/>
  <c r="Q3503" i="1"/>
  <c r="Q3504" i="1"/>
  <c r="E3506" i="1"/>
  <c r="Q3517" i="1"/>
  <c r="I3519" i="1"/>
  <c r="Q3521" i="1"/>
  <c r="R3525" i="1"/>
  <c r="Q3525" i="1"/>
  <c r="M3528" i="1"/>
  <c r="N3529" i="1"/>
  <c r="I3535" i="1"/>
  <c r="O3538" i="1"/>
  <c r="R3540" i="1"/>
  <c r="M3540" i="1" s="1"/>
  <c r="Q3540" i="1"/>
  <c r="D3542" i="1"/>
  <c r="M3548" i="1"/>
  <c r="I3560" i="1"/>
  <c r="Q3566" i="1"/>
  <c r="R3566" i="1"/>
  <c r="M3566" i="1" s="1"/>
  <c r="Q3586" i="1"/>
  <c r="R3586" i="1"/>
  <c r="M3586" i="1" s="1"/>
  <c r="O3631" i="1"/>
  <c r="O3632" i="1"/>
  <c r="G3632" i="1"/>
  <c r="K3632" i="1"/>
  <c r="M3632" i="1"/>
  <c r="I3632" i="1"/>
  <c r="H3632" i="1"/>
  <c r="Q3650" i="1"/>
  <c r="R3650" i="1"/>
  <c r="M3650" i="1" s="1"/>
  <c r="R3669" i="1"/>
  <c r="Q3669" i="1"/>
  <c r="R3701" i="1"/>
  <c r="Q3701" i="1"/>
  <c r="I3714" i="1"/>
  <c r="O3714" i="1"/>
  <c r="H3714" i="1"/>
  <c r="G3714" i="1"/>
  <c r="I3722" i="1"/>
  <c r="O3722" i="1"/>
  <c r="H3722" i="1"/>
  <c r="G3722" i="1"/>
  <c r="I3730" i="1"/>
  <c r="O3730" i="1"/>
  <c r="H3730" i="1"/>
  <c r="G3730" i="1"/>
  <c r="I3738" i="1"/>
  <c r="O3738" i="1"/>
  <c r="H3738" i="1"/>
  <c r="G3738" i="1"/>
  <c r="Q3762" i="1"/>
  <c r="R3762" i="1"/>
  <c r="M3762" i="1" s="1"/>
  <c r="Q3770" i="1"/>
  <c r="R3770" i="1"/>
  <c r="M3770" i="1" s="1"/>
  <c r="H3932" i="1"/>
  <c r="M3932" i="1"/>
  <c r="K3932" i="1"/>
  <c r="I3932" i="1"/>
  <c r="G3932" i="1"/>
  <c r="O3932" i="1"/>
  <c r="H3284" i="1"/>
  <c r="H3292" i="1"/>
  <c r="H3300" i="1"/>
  <c r="H3308" i="1"/>
  <c r="H3316" i="1"/>
  <c r="H3324" i="1"/>
  <c r="H3332" i="1"/>
  <c r="H3356" i="1"/>
  <c r="H3364" i="1"/>
  <c r="H3372" i="1"/>
  <c r="K3375" i="1"/>
  <c r="N3375" i="1" s="1"/>
  <c r="O3375" i="1"/>
  <c r="O3377" i="1"/>
  <c r="H3398" i="1"/>
  <c r="I3402" i="1"/>
  <c r="I3403" i="1"/>
  <c r="O3418" i="1"/>
  <c r="O3419" i="1"/>
  <c r="G3419" i="1"/>
  <c r="H3421" i="1"/>
  <c r="H3423" i="1"/>
  <c r="H3424" i="1"/>
  <c r="H3425" i="1"/>
  <c r="K3429" i="1"/>
  <c r="N3429" i="1" s="1"/>
  <c r="I3434" i="1"/>
  <c r="I3435" i="1"/>
  <c r="O3442" i="1"/>
  <c r="O3443" i="1"/>
  <c r="G3443" i="1"/>
  <c r="K3443" i="1"/>
  <c r="N3443" i="1" s="1"/>
  <c r="H3453" i="1"/>
  <c r="M3455" i="1"/>
  <c r="M3461" i="1"/>
  <c r="I3461" i="1"/>
  <c r="I3466" i="1"/>
  <c r="I3467" i="1"/>
  <c r="O3474" i="1"/>
  <c r="O3475" i="1"/>
  <c r="G3475" i="1"/>
  <c r="K3475" i="1"/>
  <c r="N3475" i="1" s="1"/>
  <c r="M3482" i="1"/>
  <c r="H3485" i="1"/>
  <c r="M3487" i="1"/>
  <c r="M3493" i="1"/>
  <c r="I3493" i="1"/>
  <c r="I3498" i="1"/>
  <c r="I3499" i="1"/>
  <c r="H3506" i="1"/>
  <c r="Q3506" i="1"/>
  <c r="R3506" i="1"/>
  <c r="Q3522" i="1"/>
  <c r="R3522" i="1"/>
  <c r="Q3538" i="1"/>
  <c r="R3538" i="1"/>
  <c r="M3538" i="1" s="1"/>
  <c r="R3552" i="1"/>
  <c r="M3552" i="1" s="1"/>
  <c r="Q3552" i="1"/>
  <c r="R3565" i="1"/>
  <c r="Q3565" i="1"/>
  <c r="R3572" i="1"/>
  <c r="M3572" i="1" s="1"/>
  <c r="Q3572" i="1"/>
  <c r="I3578" i="1"/>
  <c r="G3578" i="1"/>
  <c r="O3578" i="1"/>
  <c r="H3579" i="1"/>
  <c r="K3579" i="1"/>
  <c r="I3579" i="1"/>
  <c r="G3579" i="1"/>
  <c r="M3579" i="1"/>
  <c r="H3599" i="1"/>
  <c r="M3599" i="1"/>
  <c r="I3599" i="1"/>
  <c r="G3599" i="1"/>
  <c r="I3618" i="1"/>
  <c r="O3618" i="1"/>
  <c r="H3618" i="1"/>
  <c r="G3618" i="1"/>
  <c r="M3680" i="1"/>
  <c r="Q3754" i="1"/>
  <c r="R3754" i="1"/>
  <c r="M3754" i="1" s="1"/>
  <c r="K3787" i="1"/>
  <c r="I3787" i="1"/>
  <c r="H3787" i="1"/>
  <c r="O3787" i="1"/>
  <c r="M3787" i="1"/>
  <c r="G3787" i="1"/>
  <c r="E3810" i="1"/>
  <c r="K3810" i="1" s="1"/>
  <c r="N3810" i="1" s="1"/>
  <c r="D3810" i="1"/>
  <c r="E4023" i="1"/>
  <c r="K4023" i="1" s="1"/>
  <c r="D4023" i="1"/>
  <c r="R4089" i="1"/>
  <c r="M4089" i="1" s="1"/>
  <c r="Q4089" i="1"/>
  <c r="G3262" i="1"/>
  <c r="G3270" i="1"/>
  <c r="G3278" i="1"/>
  <c r="G3286" i="1"/>
  <c r="G3294" i="1"/>
  <c r="G3302" i="1"/>
  <c r="G3310" i="1"/>
  <c r="G3318" i="1"/>
  <c r="G3326" i="1"/>
  <c r="G3334" i="1"/>
  <c r="G3342" i="1"/>
  <c r="G3350" i="1"/>
  <c r="G3358" i="1"/>
  <c r="O3394" i="1"/>
  <c r="O3395" i="1"/>
  <c r="G3395" i="1"/>
  <c r="M3410" i="1"/>
  <c r="M3411" i="1"/>
  <c r="O3413" i="1"/>
  <c r="O3415" i="1"/>
  <c r="O3417" i="1"/>
  <c r="I3421" i="1"/>
  <c r="I3423" i="1"/>
  <c r="M3431" i="1"/>
  <c r="I3433" i="1"/>
  <c r="M3433" i="1"/>
  <c r="O3446" i="1"/>
  <c r="K3447" i="1"/>
  <c r="N3447" i="1" s="1"/>
  <c r="O3447" i="1"/>
  <c r="G3447" i="1"/>
  <c r="M3454" i="1"/>
  <c r="I3465" i="1"/>
  <c r="M3465" i="1"/>
  <c r="O3469" i="1"/>
  <c r="O3478" i="1"/>
  <c r="K3479" i="1"/>
  <c r="N3479" i="1" s="1"/>
  <c r="O3479" i="1"/>
  <c r="G3479" i="1"/>
  <c r="M3486" i="1"/>
  <c r="I3497" i="1"/>
  <c r="M3497" i="1"/>
  <c r="O3501" i="1"/>
  <c r="Q3514" i="1"/>
  <c r="R3514" i="1"/>
  <c r="E3522" i="1"/>
  <c r="D3522" i="1"/>
  <c r="R3533" i="1"/>
  <c r="Q3533" i="1"/>
  <c r="I3546" i="1"/>
  <c r="G3546" i="1"/>
  <c r="O3546" i="1"/>
  <c r="H3547" i="1"/>
  <c r="K3547" i="1"/>
  <c r="I3547" i="1"/>
  <c r="G3547" i="1"/>
  <c r="M3547" i="1"/>
  <c r="D3567" i="1"/>
  <c r="E3567" i="1"/>
  <c r="K3567" i="1" s="1"/>
  <c r="D3575" i="1"/>
  <c r="E3575" i="1"/>
  <c r="K3575" i="1" s="1"/>
  <c r="N3575" i="1" s="1"/>
  <c r="D3607" i="1"/>
  <c r="E3607" i="1"/>
  <c r="K3607" i="1" s="1"/>
  <c r="N3607" i="1" s="1"/>
  <c r="R3637" i="1"/>
  <c r="Q3637" i="1"/>
  <c r="K3649" i="1"/>
  <c r="H3663" i="1"/>
  <c r="M3663" i="1"/>
  <c r="I3663" i="1"/>
  <c r="G3663" i="1"/>
  <c r="H3695" i="1"/>
  <c r="M3695" i="1"/>
  <c r="I3695" i="1"/>
  <c r="G3695" i="1"/>
  <c r="Q3746" i="1"/>
  <c r="R3746" i="1"/>
  <c r="M3756" i="1"/>
  <c r="H3783" i="1"/>
  <c r="O3783" i="1"/>
  <c r="G3783" i="1"/>
  <c r="M3783" i="1"/>
  <c r="I3783" i="1"/>
  <c r="E3834" i="1"/>
  <c r="K3834" i="1" s="1"/>
  <c r="D3834" i="1"/>
  <c r="H3868" i="1"/>
  <c r="M3868" i="1"/>
  <c r="K3868" i="1"/>
  <c r="I3868" i="1"/>
  <c r="G3868" i="1"/>
  <c r="O3868" i="1"/>
  <c r="Q3919" i="1"/>
  <c r="R3919" i="1"/>
  <c r="K3919" i="1" s="1"/>
  <c r="O3507" i="1"/>
  <c r="K3508" i="1"/>
  <c r="N3508" i="1" s="1"/>
  <c r="O3508" i="1"/>
  <c r="G3508" i="1"/>
  <c r="I3526" i="1"/>
  <c r="M3526" i="1"/>
  <c r="I3531" i="1"/>
  <c r="O3539" i="1"/>
  <c r="O3540" i="1"/>
  <c r="G3540" i="1"/>
  <c r="I3558" i="1"/>
  <c r="M3558" i="1"/>
  <c r="I3563" i="1"/>
  <c r="O3571" i="1"/>
  <c r="O3572" i="1"/>
  <c r="G3572" i="1"/>
  <c r="M3585" i="1"/>
  <c r="N3585" i="1" s="1"/>
  <c r="I3590" i="1"/>
  <c r="M3590" i="1"/>
  <c r="I3595" i="1"/>
  <c r="O3603" i="1"/>
  <c r="O3604" i="1"/>
  <c r="G3604" i="1"/>
  <c r="M3611" i="1"/>
  <c r="M3617" i="1"/>
  <c r="I3622" i="1"/>
  <c r="M3622" i="1"/>
  <c r="I3627" i="1"/>
  <c r="O3635" i="1"/>
  <c r="O3636" i="1"/>
  <c r="G3636" i="1"/>
  <c r="M3643" i="1"/>
  <c r="M3649" i="1"/>
  <c r="I3654" i="1"/>
  <c r="M3654" i="1"/>
  <c r="O3667" i="1"/>
  <c r="O3668" i="1"/>
  <c r="G3668" i="1"/>
  <c r="M3675" i="1"/>
  <c r="M3681" i="1"/>
  <c r="N3681" i="1" s="1"/>
  <c r="I3686" i="1"/>
  <c r="M3686" i="1"/>
  <c r="O3699" i="1"/>
  <c r="O3700" i="1"/>
  <c r="G3700" i="1"/>
  <c r="M3707" i="1"/>
  <c r="K3710" i="1"/>
  <c r="K3713" i="1"/>
  <c r="N3713" i="1" s="1"/>
  <c r="K3718" i="1"/>
  <c r="K3721" i="1"/>
  <c r="N3721" i="1" s="1"/>
  <c r="K3726" i="1"/>
  <c r="K3729" i="1"/>
  <c r="N3729" i="1" s="1"/>
  <c r="K3734" i="1"/>
  <c r="K3737" i="1"/>
  <c r="N3737" i="1" s="1"/>
  <c r="K3742" i="1"/>
  <c r="K3745" i="1"/>
  <c r="N3745" i="1" s="1"/>
  <c r="K3750" i="1"/>
  <c r="K3753" i="1"/>
  <c r="N3753" i="1" s="1"/>
  <c r="K3758" i="1"/>
  <c r="K3761" i="1"/>
  <c r="N3761" i="1" s="1"/>
  <c r="K3766" i="1"/>
  <c r="R3773" i="1"/>
  <c r="Q3773" i="1"/>
  <c r="H3791" i="1"/>
  <c r="O3791" i="1"/>
  <c r="G3791" i="1"/>
  <c r="M3791" i="1"/>
  <c r="R3793" i="1"/>
  <c r="Q3793" i="1"/>
  <c r="I3807" i="1"/>
  <c r="H3807" i="1"/>
  <c r="O3807" i="1"/>
  <c r="G3807" i="1"/>
  <c r="M3807" i="1"/>
  <c r="K3807" i="1"/>
  <c r="E3814" i="1"/>
  <c r="K3814" i="1" s="1"/>
  <c r="D3814" i="1"/>
  <c r="K3828" i="1"/>
  <c r="N3828" i="1" s="1"/>
  <c r="M3834" i="1"/>
  <c r="R3837" i="1"/>
  <c r="Q3837" i="1"/>
  <c r="M3843" i="1"/>
  <c r="K3843" i="1"/>
  <c r="I3843" i="1"/>
  <c r="H3843" i="1"/>
  <c r="O3843" i="1"/>
  <c r="G3843" i="1"/>
  <c r="O3901" i="1"/>
  <c r="G3901" i="1"/>
  <c r="K3901" i="1"/>
  <c r="M3901" i="1"/>
  <c r="I3901" i="1"/>
  <c r="H3901" i="1"/>
  <c r="D3908" i="1"/>
  <c r="E3908" i="1"/>
  <c r="K3908" i="1" s="1"/>
  <c r="R3938" i="1"/>
  <c r="Q3938" i="1"/>
  <c r="R3969" i="1"/>
  <c r="K3969" i="1" s="1"/>
  <c r="Q3969" i="1"/>
  <c r="I3983" i="1"/>
  <c r="O3983" i="1"/>
  <c r="H3983" i="1"/>
  <c r="G3983" i="1"/>
  <c r="I3995" i="1"/>
  <c r="H3995" i="1"/>
  <c r="M3995" i="1"/>
  <c r="O3995" i="1"/>
  <c r="G3995" i="1"/>
  <c r="H4012" i="1"/>
  <c r="O4012" i="1"/>
  <c r="G4012" i="1"/>
  <c r="K4012" i="1"/>
  <c r="M4012" i="1"/>
  <c r="I4012" i="1"/>
  <c r="R4025" i="1"/>
  <c r="M4025" i="1" s="1"/>
  <c r="Q4025" i="1"/>
  <c r="E4070" i="1"/>
  <c r="D4070" i="1"/>
  <c r="E4119" i="1"/>
  <c r="K4119" i="1" s="1"/>
  <c r="D4119" i="1"/>
  <c r="R4181" i="1"/>
  <c r="M4181" i="1" s="1"/>
  <c r="Q4181" i="1"/>
  <c r="H4204" i="1"/>
  <c r="O4204" i="1"/>
  <c r="G4204" i="1"/>
  <c r="M4204" i="1"/>
  <c r="K4204" i="1"/>
  <c r="I4204" i="1"/>
  <c r="O3543" i="1"/>
  <c r="O3544" i="1"/>
  <c r="G3544" i="1"/>
  <c r="K3544" i="1"/>
  <c r="M3551" i="1"/>
  <c r="N3551" i="1" s="1"/>
  <c r="M3562" i="1"/>
  <c r="I3562" i="1"/>
  <c r="O3575" i="1"/>
  <c r="O3576" i="1"/>
  <c r="G3576" i="1"/>
  <c r="K3576" i="1"/>
  <c r="M3583" i="1"/>
  <c r="N3583" i="1" s="1"/>
  <c r="M3594" i="1"/>
  <c r="I3594" i="1"/>
  <c r="K3597" i="1"/>
  <c r="N3597" i="1" s="1"/>
  <c r="O3607" i="1"/>
  <c r="O3608" i="1"/>
  <c r="G3608" i="1"/>
  <c r="K3608" i="1"/>
  <c r="M3615" i="1"/>
  <c r="M3626" i="1"/>
  <c r="I3626" i="1"/>
  <c r="K3629" i="1"/>
  <c r="N3629" i="1" s="1"/>
  <c r="O3639" i="1"/>
  <c r="O3640" i="1"/>
  <c r="G3640" i="1"/>
  <c r="K3640" i="1"/>
  <c r="M3647" i="1"/>
  <c r="M3658" i="1"/>
  <c r="I3658" i="1"/>
  <c r="K3661" i="1"/>
  <c r="N3661" i="1" s="1"/>
  <c r="O3671" i="1"/>
  <c r="O3672" i="1"/>
  <c r="G3672" i="1"/>
  <c r="K3672" i="1"/>
  <c r="M3679" i="1"/>
  <c r="M3690" i="1"/>
  <c r="I3690" i="1"/>
  <c r="K3693" i="1"/>
  <c r="N3693" i="1" s="1"/>
  <c r="O3703" i="1"/>
  <c r="O3704" i="1"/>
  <c r="G3704" i="1"/>
  <c r="K3704" i="1"/>
  <c r="R3709" i="1"/>
  <c r="Q3709" i="1"/>
  <c r="H3711" i="1"/>
  <c r="O3711" i="1"/>
  <c r="G3711" i="1"/>
  <c r="R3717" i="1"/>
  <c r="Q3717" i="1"/>
  <c r="H3719" i="1"/>
  <c r="O3719" i="1"/>
  <c r="G3719" i="1"/>
  <c r="R3725" i="1"/>
  <c r="Q3725" i="1"/>
  <c r="H3727" i="1"/>
  <c r="O3727" i="1"/>
  <c r="G3727" i="1"/>
  <c r="R3733" i="1"/>
  <c r="Q3733" i="1"/>
  <c r="H3735" i="1"/>
  <c r="O3735" i="1"/>
  <c r="G3735" i="1"/>
  <c r="R3741" i="1"/>
  <c r="Q3741" i="1"/>
  <c r="H3743" i="1"/>
  <c r="O3743" i="1"/>
  <c r="G3743" i="1"/>
  <c r="R3749" i="1"/>
  <c r="Q3749" i="1"/>
  <c r="H3751" i="1"/>
  <c r="O3751" i="1"/>
  <c r="G3751" i="1"/>
  <c r="R3757" i="1"/>
  <c r="Q3757" i="1"/>
  <c r="H3759" i="1"/>
  <c r="O3759" i="1"/>
  <c r="G3759" i="1"/>
  <c r="R3765" i="1"/>
  <c r="Q3765" i="1"/>
  <c r="H3767" i="1"/>
  <c r="O3767" i="1"/>
  <c r="G3767" i="1"/>
  <c r="E3778" i="1"/>
  <c r="D3778" i="1"/>
  <c r="R3781" i="1"/>
  <c r="Q3781" i="1"/>
  <c r="I3791" i="1"/>
  <c r="H3799" i="1"/>
  <c r="O3799" i="1"/>
  <c r="G3799" i="1"/>
  <c r="M3799" i="1"/>
  <c r="K3799" i="1"/>
  <c r="E3802" i="1"/>
  <c r="K3802" i="1" s="1"/>
  <c r="D3802" i="1"/>
  <c r="K3804" i="1"/>
  <c r="R3817" i="1"/>
  <c r="Q3817" i="1"/>
  <c r="I3823" i="1"/>
  <c r="H3823" i="1"/>
  <c r="O3823" i="1"/>
  <c r="G3823" i="1"/>
  <c r="M3823" i="1"/>
  <c r="K3823" i="1"/>
  <c r="E3826" i="1"/>
  <c r="K3826" i="1" s="1"/>
  <c r="N3826" i="1" s="1"/>
  <c r="D3826" i="1"/>
  <c r="I3855" i="1"/>
  <c r="O3855" i="1"/>
  <c r="H3855" i="1"/>
  <c r="G3855" i="1"/>
  <c r="E3858" i="1"/>
  <c r="K3858" i="1" s="1"/>
  <c r="N3858" i="1" s="1"/>
  <c r="D3858" i="1"/>
  <c r="N3870" i="1"/>
  <c r="D3876" i="1"/>
  <c r="E3876" i="1"/>
  <c r="K3876" i="1" s="1"/>
  <c r="N3876" i="1" s="1"/>
  <c r="E3890" i="1"/>
  <c r="K3890" i="1" s="1"/>
  <c r="N3890" i="1" s="1"/>
  <c r="D3890" i="1"/>
  <c r="N3902" i="1"/>
  <c r="N3950" i="1"/>
  <c r="Q3951" i="1"/>
  <c r="R3951" i="1"/>
  <c r="M3951" i="1" s="1"/>
  <c r="H3964" i="1"/>
  <c r="M3964" i="1"/>
  <c r="K3964" i="1"/>
  <c r="I3964" i="1"/>
  <c r="G3964" i="1"/>
  <c r="K3978" i="1"/>
  <c r="R4046" i="1"/>
  <c r="Q4046" i="1"/>
  <c r="H4076" i="1"/>
  <c r="O4076" i="1"/>
  <c r="G4076" i="1"/>
  <c r="K4076" i="1"/>
  <c r="M4076" i="1"/>
  <c r="I4076" i="1"/>
  <c r="R4121" i="1"/>
  <c r="M4121" i="1" s="1"/>
  <c r="Q4121" i="1"/>
  <c r="I4155" i="1"/>
  <c r="H4155" i="1"/>
  <c r="M4155" i="1"/>
  <c r="O4155" i="1"/>
  <c r="G4155" i="1"/>
  <c r="R4296" i="1"/>
  <c r="M4296" i="1" s="1"/>
  <c r="Q4296" i="1"/>
  <c r="I3598" i="1"/>
  <c r="O3611" i="1"/>
  <c r="K3612" i="1"/>
  <c r="N3612" i="1" s="1"/>
  <c r="O3612" i="1"/>
  <c r="G3612" i="1"/>
  <c r="I3630" i="1"/>
  <c r="O3643" i="1"/>
  <c r="K3644" i="1"/>
  <c r="O3644" i="1"/>
  <c r="G3644" i="1"/>
  <c r="I3662" i="1"/>
  <c r="O3675" i="1"/>
  <c r="K3676" i="1"/>
  <c r="N3676" i="1" s="1"/>
  <c r="O3676" i="1"/>
  <c r="G3676" i="1"/>
  <c r="I3694" i="1"/>
  <c r="O3707" i="1"/>
  <c r="K3708" i="1"/>
  <c r="N3708" i="1" s="1"/>
  <c r="O3708" i="1"/>
  <c r="G3708" i="1"/>
  <c r="I3778" i="1"/>
  <c r="R3778" i="1"/>
  <c r="M3778" i="1" s="1"/>
  <c r="Q3778" i="1"/>
  <c r="M3779" i="1"/>
  <c r="E3786" i="1"/>
  <c r="D3786" i="1"/>
  <c r="R3789" i="1"/>
  <c r="Q3789" i="1"/>
  <c r="E3794" i="1"/>
  <c r="K3794" i="1" s="1"/>
  <c r="D3794" i="1"/>
  <c r="K3796" i="1"/>
  <c r="N3796" i="1" s="1"/>
  <c r="M3802" i="1"/>
  <c r="I3802" i="1"/>
  <c r="H3802" i="1"/>
  <c r="M3811" i="1"/>
  <c r="K3811" i="1"/>
  <c r="I3811" i="1"/>
  <c r="H3811" i="1"/>
  <c r="O3811" i="1"/>
  <c r="G3811" i="1"/>
  <c r="K3820" i="1"/>
  <c r="N3820" i="1" s="1"/>
  <c r="R3829" i="1"/>
  <c r="Q3829" i="1"/>
  <c r="E3838" i="1"/>
  <c r="K3838" i="1" s="1"/>
  <c r="D3838" i="1"/>
  <c r="O3869" i="1"/>
  <c r="G3869" i="1"/>
  <c r="K3869" i="1"/>
  <c r="M3869" i="1"/>
  <c r="I3869" i="1"/>
  <c r="H3869" i="1"/>
  <c r="E3922" i="1"/>
  <c r="K3922" i="1" s="1"/>
  <c r="N3922" i="1" s="1"/>
  <c r="D3922" i="1"/>
  <c r="O3933" i="1"/>
  <c r="G3933" i="1"/>
  <c r="K3933" i="1"/>
  <c r="M3933" i="1"/>
  <c r="I3933" i="1"/>
  <c r="H3933" i="1"/>
  <c r="D3940" i="1"/>
  <c r="E3940" i="1"/>
  <c r="K3940" i="1" s="1"/>
  <c r="N3940" i="1" s="1"/>
  <c r="R3970" i="1"/>
  <c r="Q3970" i="1"/>
  <c r="R3993" i="1"/>
  <c r="M3993" i="1" s="1"/>
  <c r="Q3993" i="1"/>
  <c r="E4102" i="1"/>
  <c r="D4102" i="1"/>
  <c r="E4151" i="1"/>
  <c r="K4151" i="1" s="1"/>
  <c r="D4151" i="1"/>
  <c r="D4235" i="1"/>
  <c r="E4235" i="1"/>
  <c r="K4235" i="1" s="1"/>
  <c r="O4356" i="1"/>
  <c r="G4356" i="1"/>
  <c r="M4356" i="1"/>
  <c r="K4356" i="1"/>
  <c r="I4356" i="1"/>
  <c r="H4356" i="1"/>
  <c r="O3551" i="1"/>
  <c r="O3552" i="1"/>
  <c r="G3552" i="1"/>
  <c r="I3570" i="1"/>
  <c r="O3583" i="1"/>
  <c r="O3584" i="1"/>
  <c r="G3584" i="1"/>
  <c r="K3584" i="1"/>
  <c r="N3584" i="1" s="1"/>
  <c r="Q3584" i="1"/>
  <c r="Q3585" i="1"/>
  <c r="E3587" i="1"/>
  <c r="K3587" i="1" s="1"/>
  <c r="N3587" i="1" s="1"/>
  <c r="M3591" i="1"/>
  <c r="G3598" i="1"/>
  <c r="R3598" i="1"/>
  <c r="M3598" i="1" s="1"/>
  <c r="D3601" i="1"/>
  <c r="I3602" i="1"/>
  <c r="D3606" i="1"/>
  <c r="G3611" i="1"/>
  <c r="H3612" i="1"/>
  <c r="O3615" i="1"/>
  <c r="O3616" i="1"/>
  <c r="G3616" i="1"/>
  <c r="K3616" i="1"/>
  <c r="Q3616" i="1"/>
  <c r="Q3617" i="1"/>
  <c r="E3619" i="1"/>
  <c r="K3619" i="1" s="1"/>
  <c r="N3619" i="1" s="1"/>
  <c r="M3623" i="1"/>
  <c r="G3630" i="1"/>
  <c r="R3630" i="1"/>
  <c r="M3630" i="1" s="1"/>
  <c r="D3633" i="1"/>
  <c r="I3634" i="1"/>
  <c r="D3638" i="1"/>
  <c r="G3643" i="1"/>
  <c r="H3644" i="1"/>
  <c r="O3647" i="1"/>
  <c r="O3648" i="1"/>
  <c r="G3648" i="1"/>
  <c r="K3648" i="1"/>
  <c r="N3648" i="1" s="1"/>
  <c r="Q3648" i="1"/>
  <c r="Q3649" i="1"/>
  <c r="E3651" i="1"/>
  <c r="K3651" i="1" s="1"/>
  <c r="N3651" i="1" s="1"/>
  <c r="M3655" i="1"/>
  <c r="G3662" i="1"/>
  <c r="R3662" i="1"/>
  <c r="K3662" i="1" s="1"/>
  <c r="D3665" i="1"/>
  <c r="I3666" i="1"/>
  <c r="D3670" i="1"/>
  <c r="G3675" i="1"/>
  <c r="H3676" i="1"/>
  <c r="O3679" i="1"/>
  <c r="O3680" i="1"/>
  <c r="G3680" i="1"/>
  <c r="K3680" i="1"/>
  <c r="Q3680" i="1"/>
  <c r="Q3681" i="1"/>
  <c r="E3683" i="1"/>
  <c r="K3683" i="1" s="1"/>
  <c r="N3683" i="1" s="1"/>
  <c r="M3687" i="1"/>
  <c r="G3694" i="1"/>
  <c r="R3694" i="1"/>
  <c r="K3694" i="1" s="1"/>
  <c r="D3697" i="1"/>
  <c r="I3698" i="1"/>
  <c r="D3702" i="1"/>
  <c r="G3707" i="1"/>
  <c r="H3708" i="1"/>
  <c r="K3716" i="1"/>
  <c r="N3716" i="1" s="1"/>
  <c r="O3716" i="1"/>
  <c r="G3716" i="1"/>
  <c r="K3724" i="1"/>
  <c r="N3724" i="1" s="1"/>
  <c r="O3724" i="1"/>
  <c r="G3724" i="1"/>
  <c r="K3732" i="1"/>
  <c r="N3732" i="1" s="1"/>
  <c r="O3732" i="1"/>
  <c r="G3732" i="1"/>
  <c r="K3740" i="1"/>
  <c r="O3740" i="1"/>
  <c r="G3740" i="1"/>
  <c r="K3748" i="1"/>
  <c r="N3748" i="1" s="1"/>
  <c r="O3748" i="1"/>
  <c r="G3748" i="1"/>
  <c r="K3756" i="1"/>
  <c r="O3756" i="1"/>
  <c r="G3756" i="1"/>
  <c r="K3764" i="1"/>
  <c r="N3764" i="1" s="1"/>
  <c r="O3764" i="1"/>
  <c r="G3764" i="1"/>
  <c r="K3772" i="1"/>
  <c r="N3772" i="1" s="1"/>
  <c r="H3772" i="1"/>
  <c r="O3772" i="1"/>
  <c r="G3772" i="1"/>
  <c r="I3786" i="1"/>
  <c r="R3786" i="1"/>
  <c r="M3786" i="1" s="1"/>
  <c r="Q3786" i="1"/>
  <c r="M3794" i="1"/>
  <c r="I3794" i="1"/>
  <c r="H3794" i="1"/>
  <c r="R3805" i="1"/>
  <c r="Q3805" i="1"/>
  <c r="I3815" i="1"/>
  <c r="H3815" i="1"/>
  <c r="O3815" i="1"/>
  <c r="G3815" i="1"/>
  <c r="M3815" i="1"/>
  <c r="K3815" i="1"/>
  <c r="E3818" i="1"/>
  <c r="K3818" i="1" s="1"/>
  <c r="D3818" i="1"/>
  <c r="M3835" i="1"/>
  <c r="K3835" i="1"/>
  <c r="I3835" i="1"/>
  <c r="H3835" i="1"/>
  <c r="O3835" i="1"/>
  <c r="G3835" i="1"/>
  <c r="R3841" i="1"/>
  <c r="Q3841" i="1"/>
  <c r="K3844" i="1"/>
  <c r="N3844" i="1" s="1"/>
  <c r="M3857" i="1"/>
  <c r="I3887" i="1"/>
  <c r="O3887" i="1"/>
  <c r="H3887" i="1"/>
  <c r="G3887" i="1"/>
  <c r="K3888" i="1"/>
  <c r="E3895" i="1"/>
  <c r="K3895" i="1" s="1"/>
  <c r="D3895" i="1"/>
  <c r="K3968" i="1"/>
  <c r="Q3983" i="1"/>
  <c r="R3983" i="1"/>
  <c r="M3983" i="1" s="1"/>
  <c r="M3991" i="1"/>
  <c r="I3991" i="1"/>
  <c r="H3991" i="1"/>
  <c r="O3991" i="1"/>
  <c r="K3991" i="1"/>
  <c r="G3991" i="1"/>
  <c r="R4014" i="1"/>
  <c r="Q4014" i="1"/>
  <c r="I4059" i="1"/>
  <c r="H4059" i="1"/>
  <c r="M4059" i="1"/>
  <c r="O4059" i="1"/>
  <c r="G4059" i="1"/>
  <c r="H4108" i="1"/>
  <c r="O4108" i="1"/>
  <c r="G4108" i="1"/>
  <c r="K4108" i="1"/>
  <c r="M4108" i="1"/>
  <c r="I4108" i="1"/>
  <c r="N4129" i="1"/>
  <c r="E4134" i="1"/>
  <c r="D4134" i="1"/>
  <c r="R4153" i="1"/>
  <c r="M4153" i="1" s="1"/>
  <c r="Q4153" i="1"/>
  <c r="R4166" i="1"/>
  <c r="Q4166" i="1"/>
  <c r="K3507" i="1"/>
  <c r="N3507" i="1" s="1"/>
  <c r="I3510" i="1"/>
  <c r="M3510" i="1"/>
  <c r="O3523" i="1"/>
  <c r="K3524" i="1"/>
  <c r="N3524" i="1" s="1"/>
  <c r="O3524" i="1"/>
  <c r="G3524" i="1"/>
  <c r="K3526" i="1"/>
  <c r="M3531" i="1"/>
  <c r="K3539" i="1"/>
  <c r="N3539" i="1" s="1"/>
  <c r="I3542" i="1"/>
  <c r="M3542" i="1"/>
  <c r="D3546" i="1"/>
  <c r="G3551" i="1"/>
  <c r="H3552" i="1"/>
  <c r="O3555" i="1"/>
  <c r="K3556" i="1"/>
  <c r="N3556" i="1" s="1"/>
  <c r="O3556" i="1"/>
  <c r="G3556" i="1"/>
  <c r="Q3557" i="1"/>
  <c r="K3558" i="1"/>
  <c r="E3559" i="1"/>
  <c r="K3559" i="1" s="1"/>
  <c r="M3563" i="1"/>
  <c r="N3563" i="1" s="1"/>
  <c r="G3570" i="1"/>
  <c r="R3570" i="1"/>
  <c r="K3570" i="1" s="1"/>
  <c r="K3571" i="1"/>
  <c r="N3571" i="1" s="1"/>
  <c r="I3574" i="1"/>
  <c r="M3574" i="1"/>
  <c r="D3578" i="1"/>
  <c r="G3583" i="1"/>
  <c r="H3584" i="1"/>
  <c r="O3587" i="1"/>
  <c r="K3588" i="1"/>
  <c r="N3588" i="1" s="1"/>
  <c r="O3588" i="1"/>
  <c r="G3588" i="1"/>
  <c r="Q3589" i="1"/>
  <c r="K3590" i="1"/>
  <c r="E3591" i="1"/>
  <c r="K3591" i="1" s="1"/>
  <c r="M3595" i="1"/>
  <c r="N3595" i="1" s="1"/>
  <c r="H3598" i="1"/>
  <c r="G3602" i="1"/>
  <c r="R3602" i="1"/>
  <c r="K3602" i="1" s="1"/>
  <c r="K3603" i="1"/>
  <c r="N3603" i="1" s="1"/>
  <c r="I3606" i="1"/>
  <c r="M3606" i="1"/>
  <c r="N3606" i="1" s="1"/>
  <c r="D3610" i="1"/>
  <c r="I3611" i="1"/>
  <c r="I3612" i="1"/>
  <c r="G3615" i="1"/>
  <c r="H3616" i="1"/>
  <c r="O3619" i="1"/>
  <c r="K3620" i="1"/>
  <c r="N3620" i="1" s="1"/>
  <c r="O3620" i="1"/>
  <c r="G3620" i="1"/>
  <c r="Q3621" i="1"/>
  <c r="K3622" i="1"/>
  <c r="E3623" i="1"/>
  <c r="K3623" i="1" s="1"/>
  <c r="M3627" i="1"/>
  <c r="N3627" i="1" s="1"/>
  <c r="H3630" i="1"/>
  <c r="G3634" i="1"/>
  <c r="R3634" i="1"/>
  <c r="K3634" i="1" s="1"/>
  <c r="K3635" i="1"/>
  <c r="N3635" i="1" s="1"/>
  <c r="I3638" i="1"/>
  <c r="M3638" i="1"/>
  <c r="N3638" i="1" s="1"/>
  <c r="D3642" i="1"/>
  <c r="I3643" i="1"/>
  <c r="I3644" i="1"/>
  <c r="G3647" i="1"/>
  <c r="H3648" i="1"/>
  <c r="O3651" i="1"/>
  <c r="K3652" i="1"/>
  <c r="N3652" i="1" s="1"/>
  <c r="O3652" i="1"/>
  <c r="G3652" i="1"/>
  <c r="Q3653" i="1"/>
  <c r="K3654" i="1"/>
  <c r="E3655" i="1"/>
  <c r="K3655" i="1" s="1"/>
  <c r="M3659" i="1"/>
  <c r="N3659" i="1" s="1"/>
  <c r="H3662" i="1"/>
  <c r="G3666" i="1"/>
  <c r="R3666" i="1"/>
  <c r="K3666" i="1" s="1"/>
  <c r="K3667" i="1"/>
  <c r="I3670" i="1"/>
  <c r="M3670" i="1"/>
  <c r="N3670" i="1" s="1"/>
  <c r="K3673" i="1"/>
  <c r="N3673" i="1" s="1"/>
  <c r="D3674" i="1"/>
  <c r="I3675" i="1"/>
  <c r="I3676" i="1"/>
  <c r="G3679" i="1"/>
  <c r="H3680" i="1"/>
  <c r="O3683" i="1"/>
  <c r="K3684" i="1"/>
  <c r="N3684" i="1" s="1"/>
  <c r="O3684" i="1"/>
  <c r="G3684" i="1"/>
  <c r="Q3685" i="1"/>
  <c r="K3686" i="1"/>
  <c r="E3687" i="1"/>
  <c r="K3687" i="1" s="1"/>
  <c r="M3691" i="1"/>
  <c r="N3691" i="1" s="1"/>
  <c r="H3694" i="1"/>
  <c r="G3698" i="1"/>
  <c r="R3698" i="1"/>
  <c r="K3698" i="1" s="1"/>
  <c r="K3699" i="1"/>
  <c r="I3702" i="1"/>
  <c r="M3702" i="1"/>
  <c r="N3702" i="1" s="1"/>
  <c r="K3705" i="1"/>
  <c r="N3705" i="1" s="1"/>
  <c r="D3706" i="1"/>
  <c r="I3707" i="1"/>
  <c r="I3708" i="1"/>
  <c r="D3710" i="1"/>
  <c r="Q3713" i="1"/>
  <c r="K3715" i="1"/>
  <c r="N3715" i="1" s="1"/>
  <c r="H3715" i="1"/>
  <c r="H3716" i="1"/>
  <c r="D3718" i="1"/>
  <c r="Q3721" i="1"/>
  <c r="K3723" i="1"/>
  <c r="N3723" i="1" s="1"/>
  <c r="H3723" i="1"/>
  <c r="H3724" i="1"/>
  <c r="D3726" i="1"/>
  <c r="Q3729" i="1"/>
  <c r="K3731" i="1"/>
  <c r="N3731" i="1" s="1"/>
  <c r="H3731" i="1"/>
  <c r="H3732" i="1"/>
  <c r="D3734" i="1"/>
  <c r="Q3737" i="1"/>
  <c r="K3739" i="1"/>
  <c r="N3739" i="1" s="1"/>
  <c r="H3739" i="1"/>
  <c r="H3740" i="1"/>
  <c r="D3742" i="1"/>
  <c r="Q3745" i="1"/>
  <c r="K3747" i="1"/>
  <c r="N3747" i="1" s="1"/>
  <c r="H3747" i="1"/>
  <c r="H3748" i="1"/>
  <c r="D3750" i="1"/>
  <c r="Q3753" i="1"/>
  <c r="K3755" i="1"/>
  <c r="N3755" i="1" s="1"/>
  <c r="H3755" i="1"/>
  <c r="H3756" i="1"/>
  <c r="D3758" i="1"/>
  <c r="Q3761" i="1"/>
  <c r="K3763" i="1"/>
  <c r="N3763" i="1" s="1"/>
  <c r="H3763" i="1"/>
  <c r="H3764" i="1"/>
  <c r="D3766" i="1"/>
  <c r="Q3769" i="1"/>
  <c r="K3771" i="1"/>
  <c r="N3771" i="1" s="1"/>
  <c r="H3771" i="1"/>
  <c r="I3772" i="1"/>
  <c r="H3778" i="1"/>
  <c r="K3780" i="1"/>
  <c r="N3780" i="1" s="1"/>
  <c r="H3780" i="1"/>
  <c r="O3780" i="1"/>
  <c r="G3780" i="1"/>
  <c r="D3782" i="1"/>
  <c r="G3786" i="1"/>
  <c r="G3794" i="1"/>
  <c r="R3797" i="1"/>
  <c r="Q3797" i="1"/>
  <c r="Q3800" i="1"/>
  <c r="M3818" i="1"/>
  <c r="R3821" i="1"/>
  <c r="Q3821" i="1"/>
  <c r="E3830" i="1"/>
  <c r="K3830" i="1" s="1"/>
  <c r="D3830" i="1"/>
  <c r="K3842" i="1"/>
  <c r="N3842" i="1" s="1"/>
  <c r="K3850" i="1"/>
  <c r="N3850" i="1" s="1"/>
  <c r="M3853" i="1"/>
  <c r="Q3855" i="1"/>
  <c r="R3855" i="1"/>
  <c r="M3855" i="1" s="1"/>
  <c r="K3882" i="1"/>
  <c r="N3882" i="1" s="1"/>
  <c r="M3889" i="1"/>
  <c r="R3905" i="1"/>
  <c r="K3905" i="1" s="1"/>
  <c r="Q3905" i="1"/>
  <c r="I3919" i="1"/>
  <c r="O3919" i="1"/>
  <c r="H3919" i="1"/>
  <c r="G3919" i="1"/>
  <c r="K3920" i="1"/>
  <c r="E3927" i="1"/>
  <c r="K3927" i="1" s="1"/>
  <c r="D3927" i="1"/>
  <c r="E3954" i="1"/>
  <c r="K3954" i="1" s="1"/>
  <c r="N3954" i="1" s="1"/>
  <c r="D3954" i="1"/>
  <c r="O3964" i="1"/>
  <c r="O3965" i="1"/>
  <c r="G3965" i="1"/>
  <c r="K3965" i="1"/>
  <c r="M3965" i="1"/>
  <c r="I3965" i="1"/>
  <c r="H3965" i="1"/>
  <c r="D3972" i="1"/>
  <c r="E3972" i="1"/>
  <c r="K3972" i="1" s="1"/>
  <c r="N3972" i="1" s="1"/>
  <c r="N4033" i="1"/>
  <c r="R4078" i="1"/>
  <c r="Q4078" i="1"/>
  <c r="R4178" i="1"/>
  <c r="Q4178" i="1"/>
  <c r="E4281" i="1"/>
  <c r="K4281" i="1" s="1"/>
  <c r="N4281" i="1" s="1"/>
  <c r="D4281" i="1"/>
  <c r="O3591" i="1"/>
  <c r="O3592" i="1"/>
  <c r="G3592" i="1"/>
  <c r="K3592" i="1"/>
  <c r="I3610" i="1"/>
  <c r="O3623" i="1"/>
  <c r="O3624" i="1"/>
  <c r="G3624" i="1"/>
  <c r="K3624" i="1"/>
  <c r="N3624" i="1" s="1"/>
  <c r="I3642" i="1"/>
  <c r="O3655" i="1"/>
  <c r="O3656" i="1"/>
  <c r="G3656" i="1"/>
  <c r="K3656" i="1"/>
  <c r="N3656" i="1" s="1"/>
  <c r="I3674" i="1"/>
  <c r="O3687" i="1"/>
  <c r="O3688" i="1"/>
  <c r="G3688" i="1"/>
  <c r="K3688" i="1"/>
  <c r="N3688" i="1" s="1"/>
  <c r="I3706" i="1"/>
  <c r="I3710" i="1"/>
  <c r="H3710" i="1"/>
  <c r="M3710" i="1"/>
  <c r="I3718" i="1"/>
  <c r="H3718" i="1"/>
  <c r="M3718" i="1"/>
  <c r="I3726" i="1"/>
  <c r="H3726" i="1"/>
  <c r="M3726" i="1"/>
  <c r="I3734" i="1"/>
  <c r="H3734" i="1"/>
  <c r="M3734" i="1"/>
  <c r="I3742" i="1"/>
  <c r="H3742" i="1"/>
  <c r="M3742" i="1"/>
  <c r="I3750" i="1"/>
  <c r="H3750" i="1"/>
  <c r="M3750" i="1"/>
  <c r="I3758" i="1"/>
  <c r="H3758" i="1"/>
  <c r="M3758" i="1"/>
  <c r="I3766" i="1"/>
  <c r="H3766" i="1"/>
  <c r="M3766" i="1"/>
  <c r="E3775" i="1"/>
  <c r="K3775" i="1" s="1"/>
  <c r="D3775" i="1"/>
  <c r="K3788" i="1"/>
  <c r="H3788" i="1"/>
  <c r="O3788" i="1"/>
  <c r="G3788" i="1"/>
  <c r="K3803" i="1"/>
  <c r="N3803" i="1" s="1"/>
  <c r="I3803" i="1"/>
  <c r="H3803" i="1"/>
  <c r="O3803" i="1"/>
  <c r="G3803" i="1"/>
  <c r="E3806" i="1"/>
  <c r="K3806" i="1" s="1"/>
  <c r="D3806" i="1"/>
  <c r="R3809" i="1"/>
  <c r="Q3809" i="1"/>
  <c r="N3812" i="1"/>
  <c r="M3827" i="1"/>
  <c r="K3827" i="1"/>
  <c r="I3827" i="1"/>
  <c r="H3827" i="1"/>
  <c r="O3827" i="1"/>
  <c r="G3827" i="1"/>
  <c r="R3833" i="1"/>
  <c r="Q3833" i="1"/>
  <c r="I3839" i="1"/>
  <c r="H3839" i="1"/>
  <c r="O3839" i="1"/>
  <c r="G3839" i="1"/>
  <c r="M3839" i="1"/>
  <c r="K3839" i="1"/>
  <c r="R3873" i="1"/>
  <c r="K3873" i="1" s="1"/>
  <c r="Q3873" i="1"/>
  <c r="M3885" i="1"/>
  <c r="H3900" i="1"/>
  <c r="M3900" i="1"/>
  <c r="K3900" i="1"/>
  <c r="I3900" i="1"/>
  <c r="G3900" i="1"/>
  <c r="M3921" i="1"/>
  <c r="N3966" i="1"/>
  <c r="E4038" i="1"/>
  <c r="D4038" i="1"/>
  <c r="E4055" i="1"/>
  <c r="K4055" i="1" s="1"/>
  <c r="D4055" i="1"/>
  <c r="R4057" i="1"/>
  <c r="M4057" i="1" s="1"/>
  <c r="Q4057" i="1"/>
  <c r="I4091" i="1"/>
  <c r="H4091" i="1"/>
  <c r="M4091" i="1"/>
  <c r="O4091" i="1"/>
  <c r="G4091" i="1"/>
  <c r="H4140" i="1"/>
  <c r="O4140" i="1"/>
  <c r="G4140" i="1"/>
  <c r="K4140" i="1"/>
  <c r="M4140" i="1"/>
  <c r="I4140" i="1"/>
  <c r="M4207" i="1"/>
  <c r="I4207" i="1"/>
  <c r="H4207" i="1"/>
  <c r="O4207" i="1"/>
  <c r="G4207" i="1"/>
  <c r="I3518" i="1"/>
  <c r="M3518" i="1"/>
  <c r="N3518" i="1" s="1"/>
  <c r="O3531" i="1"/>
  <c r="O3532" i="1"/>
  <c r="G3532" i="1"/>
  <c r="M3544" i="1"/>
  <c r="I3550" i="1"/>
  <c r="M3550" i="1"/>
  <c r="N3550" i="1" s="1"/>
  <c r="O3563" i="1"/>
  <c r="O3564" i="1"/>
  <c r="G3564" i="1"/>
  <c r="M3576" i="1"/>
  <c r="I3582" i="1"/>
  <c r="M3582" i="1"/>
  <c r="N3582" i="1" s="1"/>
  <c r="G3591" i="1"/>
  <c r="H3592" i="1"/>
  <c r="O3595" i="1"/>
  <c r="K3596" i="1"/>
  <c r="N3596" i="1" s="1"/>
  <c r="O3596" i="1"/>
  <c r="G3596" i="1"/>
  <c r="Q3597" i="1"/>
  <c r="E3599" i="1"/>
  <c r="K3599" i="1" s="1"/>
  <c r="M3608" i="1"/>
  <c r="G3610" i="1"/>
  <c r="R3610" i="1"/>
  <c r="M3610" i="1" s="1"/>
  <c r="K3611" i="1"/>
  <c r="I3614" i="1"/>
  <c r="M3614" i="1"/>
  <c r="D3618" i="1"/>
  <c r="G3623" i="1"/>
  <c r="H3624" i="1"/>
  <c r="O3627" i="1"/>
  <c r="K3628" i="1"/>
  <c r="N3628" i="1" s="1"/>
  <c r="O3628" i="1"/>
  <c r="G3628" i="1"/>
  <c r="Q3629" i="1"/>
  <c r="E3631" i="1"/>
  <c r="K3631" i="1" s="1"/>
  <c r="M3640" i="1"/>
  <c r="G3642" i="1"/>
  <c r="R3642" i="1"/>
  <c r="M3642" i="1" s="1"/>
  <c r="K3643" i="1"/>
  <c r="I3646" i="1"/>
  <c r="M3646" i="1"/>
  <c r="D3650" i="1"/>
  <c r="G3655" i="1"/>
  <c r="H3656" i="1"/>
  <c r="O3659" i="1"/>
  <c r="K3660" i="1"/>
  <c r="N3660" i="1" s="1"/>
  <c r="O3660" i="1"/>
  <c r="G3660" i="1"/>
  <c r="Q3661" i="1"/>
  <c r="E3663" i="1"/>
  <c r="K3663" i="1" s="1"/>
  <c r="M3667" i="1"/>
  <c r="M3672" i="1"/>
  <c r="G3674" i="1"/>
  <c r="R3674" i="1"/>
  <c r="M3674" i="1" s="1"/>
  <c r="K3675" i="1"/>
  <c r="I3678" i="1"/>
  <c r="M3678" i="1"/>
  <c r="D3682" i="1"/>
  <c r="G3687" i="1"/>
  <c r="H3688" i="1"/>
  <c r="O3691" i="1"/>
  <c r="K3692" i="1"/>
  <c r="N3692" i="1" s="1"/>
  <c r="O3692" i="1"/>
  <c r="G3692" i="1"/>
  <c r="Q3693" i="1"/>
  <c r="E3695" i="1"/>
  <c r="K3695" i="1" s="1"/>
  <c r="M3699" i="1"/>
  <c r="M3704" i="1"/>
  <c r="G3706" i="1"/>
  <c r="R3706" i="1"/>
  <c r="K3706" i="1" s="1"/>
  <c r="K3707" i="1"/>
  <c r="G3710" i="1"/>
  <c r="M3711" i="1"/>
  <c r="E3714" i="1"/>
  <c r="D3714" i="1"/>
  <c r="G3718" i="1"/>
  <c r="M3719" i="1"/>
  <c r="E3722" i="1"/>
  <c r="D3722" i="1"/>
  <c r="G3726" i="1"/>
  <c r="M3727" i="1"/>
  <c r="E3730" i="1"/>
  <c r="D3730" i="1"/>
  <c r="G3734" i="1"/>
  <c r="E3738" i="1"/>
  <c r="D3738" i="1"/>
  <c r="G3742" i="1"/>
  <c r="E3746" i="1"/>
  <c r="D3746" i="1"/>
  <c r="G3750" i="1"/>
  <c r="E3754" i="1"/>
  <c r="D3754" i="1"/>
  <c r="G3758" i="1"/>
  <c r="E3762" i="1"/>
  <c r="D3762" i="1"/>
  <c r="G3766" i="1"/>
  <c r="E3770" i="1"/>
  <c r="D3770" i="1"/>
  <c r="H3775" i="1"/>
  <c r="O3775" i="1"/>
  <c r="G3775" i="1"/>
  <c r="M3775" i="1"/>
  <c r="M3777" i="1"/>
  <c r="K3777" i="1"/>
  <c r="K3779" i="1"/>
  <c r="I3779" i="1"/>
  <c r="H3779" i="1"/>
  <c r="E3783" i="1"/>
  <c r="K3783" i="1" s="1"/>
  <c r="D3783" i="1"/>
  <c r="I3788" i="1"/>
  <c r="K3795" i="1"/>
  <c r="N3795" i="1" s="1"/>
  <c r="I3795" i="1"/>
  <c r="H3795" i="1"/>
  <c r="O3795" i="1"/>
  <c r="G3795" i="1"/>
  <c r="E3798" i="1"/>
  <c r="K3798" i="1" s="1"/>
  <c r="D3798" i="1"/>
  <c r="R3813" i="1"/>
  <c r="Q3813" i="1"/>
  <c r="E3822" i="1"/>
  <c r="K3822" i="1" s="1"/>
  <c r="D3822" i="1"/>
  <c r="K3836" i="1"/>
  <c r="N3836" i="1" s="1"/>
  <c r="E3863" i="1"/>
  <c r="K3863" i="1" s="1"/>
  <c r="D3863" i="1"/>
  <c r="Q3887" i="1"/>
  <c r="R3887" i="1"/>
  <c r="M3887" i="1" s="1"/>
  <c r="R3906" i="1"/>
  <c r="Q3906" i="1"/>
  <c r="M3917" i="1"/>
  <c r="R3937" i="1"/>
  <c r="M3937" i="1" s="1"/>
  <c r="Q3937" i="1"/>
  <c r="I3951" i="1"/>
  <c r="O3951" i="1"/>
  <c r="H3951" i="1"/>
  <c r="G3951" i="1"/>
  <c r="E3959" i="1"/>
  <c r="K3959" i="1" s="1"/>
  <c r="D3959" i="1"/>
  <c r="E3986" i="1"/>
  <c r="K3986" i="1" s="1"/>
  <c r="N3986" i="1" s="1"/>
  <c r="D3986" i="1"/>
  <c r="E3990" i="1"/>
  <c r="D3990" i="1"/>
  <c r="N4001" i="1"/>
  <c r="I4027" i="1"/>
  <c r="H4027" i="1"/>
  <c r="M4027" i="1"/>
  <c r="O4027" i="1"/>
  <c r="G4027" i="1"/>
  <c r="H4044" i="1"/>
  <c r="O4044" i="1"/>
  <c r="G4044" i="1"/>
  <c r="K4044" i="1"/>
  <c r="M4044" i="1"/>
  <c r="I4044" i="1"/>
  <c r="E4087" i="1"/>
  <c r="K4087" i="1" s="1"/>
  <c r="D4087" i="1"/>
  <c r="R4110" i="1"/>
  <c r="Q4110" i="1"/>
  <c r="R4194" i="1"/>
  <c r="Q4194" i="1"/>
  <c r="H3810" i="1"/>
  <c r="M3848" i="1"/>
  <c r="H3851" i="1"/>
  <c r="I3859" i="1"/>
  <c r="O3872" i="1"/>
  <c r="O3873" i="1"/>
  <c r="G3873" i="1"/>
  <c r="I3891" i="1"/>
  <c r="O3904" i="1"/>
  <c r="O3905" i="1"/>
  <c r="G3905" i="1"/>
  <c r="I3923" i="1"/>
  <c r="O3936" i="1"/>
  <c r="O3937" i="1"/>
  <c r="G3937" i="1"/>
  <c r="K3952" i="1"/>
  <c r="I3955" i="1"/>
  <c r="O3968" i="1"/>
  <c r="O3969" i="1"/>
  <c r="G3969" i="1"/>
  <c r="K3984" i="1"/>
  <c r="I3987" i="1"/>
  <c r="K4008" i="1"/>
  <c r="H4008" i="1"/>
  <c r="O4008" i="1"/>
  <c r="G4008" i="1"/>
  <c r="R4010" i="1"/>
  <c r="Q4010" i="1"/>
  <c r="E4019" i="1"/>
  <c r="K4019" i="1" s="1"/>
  <c r="D4019" i="1"/>
  <c r="M4023" i="1"/>
  <c r="I4023" i="1"/>
  <c r="H4023" i="1"/>
  <c r="K4040" i="1"/>
  <c r="H4040" i="1"/>
  <c r="O4040" i="1"/>
  <c r="G4040" i="1"/>
  <c r="R4042" i="1"/>
  <c r="Q4042" i="1"/>
  <c r="E4051" i="1"/>
  <c r="K4051" i="1" s="1"/>
  <c r="D4051" i="1"/>
  <c r="M4055" i="1"/>
  <c r="I4055" i="1"/>
  <c r="H4055" i="1"/>
  <c r="K4072" i="1"/>
  <c r="H4072" i="1"/>
  <c r="O4072" i="1"/>
  <c r="G4072" i="1"/>
  <c r="R4074" i="1"/>
  <c r="Q4074" i="1"/>
  <c r="E4083" i="1"/>
  <c r="K4083" i="1" s="1"/>
  <c r="D4083" i="1"/>
  <c r="M4087" i="1"/>
  <c r="I4087" i="1"/>
  <c r="H4087" i="1"/>
  <c r="K4104" i="1"/>
  <c r="H4104" i="1"/>
  <c r="O4104" i="1"/>
  <c r="G4104" i="1"/>
  <c r="R4106" i="1"/>
  <c r="Q4106" i="1"/>
  <c r="E4115" i="1"/>
  <c r="K4115" i="1" s="1"/>
  <c r="D4115" i="1"/>
  <c r="M4119" i="1"/>
  <c r="I4119" i="1"/>
  <c r="H4119" i="1"/>
  <c r="K4136" i="1"/>
  <c r="N4136" i="1" s="1"/>
  <c r="H4136" i="1"/>
  <c r="O4136" i="1"/>
  <c r="G4136" i="1"/>
  <c r="R4138" i="1"/>
  <c r="Q4138" i="1"/>
  <c r="E4147" i="1"/>
  <c r="K4147" i="1" s="1"/>
  <c r="D4147" i="1"/>
  <c r="M4151" i="1"/>
  <c r="I4151" i="1"/>
  <c r="H4151" i="1"/>
  <c r="K4176" i="1"/>
  <c r="N4176" i="1" s="1"/>
  <c r="I4176" i="1"/>
  <c r="H4176" i="1"/>
  <c r="O4176" i="1"/>
  <c r="G4176" i="1"/>
  <c r="K4184" i="1"/>
  <c r="M4185" i="1"/>
  <c r="E4191" i="1"/>
  <c r="K4191" i="1" s="1"/>
  <c r="D4191" i="1"/>
  <c r="R4265" i="1"/>
  <c r="Q4265" i="1"/>
  <c r="I4278" i="1"/>
  <c r="O4278" i="1"/>
  <c r="H4278" i="1"/>
  <c r="G4278" i="1"/>
  <c r="E4286" i="1"/>
  <c r="D4286" i="1"/>
  <c r="H4323" i="1"/>
  <c r="M4323" i="1"/>
  <c r="I4323" i="1"/>
  <c r="G4323" i="1"/>
  <c r="D4343" i="1"/>
  <c r="E4343" i="1"/>
  <c r="K4343" i="1" s="1"/>
  <c r="Q4344" i="1"/>
  <c r="R4344" i="1"/>
  <c r="M4344" i="1" s="1"/>
  <c r="Q4402" i="1"/>
  <c r="R4402" i="1"/>
  <c r="M4402" i="1" s="1"/>
  <c r="R4444" i="1"/>
  <c r="M4444" i="1" s="1"/>
  <c r="Q4444" i="1"/>
  <c r="K3712" i="1"/>
  <c r="N3712" i="1" s="1"/>
  <c r="K3720" i="1"/>
  <c r="N3720" i="1" s="1"/>
  <c r="K3728" i="1"/>
  <c r="N3728" i="1" s="1"/>
  <c r="K3736" i="1"/>
  <c r="N3736" i="1" s="1"/>
  <c r="K3744" i="1"/>
  <c r="N3744" i="1" s="1"/>
  <c r="K3752" i="1"/>
  <c r="N3752" i="1" s="1"/>
  <c r="K3760" i="1"/>
  <c r="N3760" i="1" s="1"/>
  <c r="K3768" i="1"/>
  <c r="N3768" i="1" s="1"/>
  <c r="M3774" i="1"/>
  <c r="N3774" i="1" s="1"/>
  <c r="K3776" i="1"/>
  <c r="N3776" i="1" s="1"/>
  <c r="M3782" i="1"/>
  <c r="K3784" i="1"/>
  <c r="N3784" i="1" s="1"/>
  <c r="M3790" i="1"/>
  <c r="N3790" i="1" s="1"/>
  <c r="K3792" i="1"/>
  <c r="N3792" i="1" s="1"/>
  <c r="Q3794" i="1"/>
  <c r="G3796" i="1"/>
  <c r="O3796" i="1"/>
  <c r="M3798" i="1"/>
  <c r="D3799" i="1"/>
  <c r="K3800" i="1"/>
  <c r="N3800" i="1" s="1"/>
  <c r="Q3802" i="1"/>
  <c r="G3804" i="1"/>
  <c r="O3804" i="1"/>
  <c r="M3806" i="1"/>
  <c r="D3807" i="1"/>
  <c r="K3808" i="1"/>
  <c r="I3810" i="1"/>
  <c r="Q3810" i="1"/>
  <c r="G3812" i="1"/>
  <c r="O3812" i="1"/>
  <c r="M3814" i="1"/>
  <c r="D3815" i="1"/>
  <c r="K3816" i="1"/>
  <c r="N3816" i="1" s="1"/>
  <c r="I3818" i="1"/>
  <c r="Q3818" i="1"/>
  <c r="G3820" i="1"/>
  <c r="O3820" i="1"/>
  <c r="M3822" i="1"/>
  <c r="D3823" i="1"/>
  <c r="K3824" i="1"/>
  <c r="N3824" i="1" s="1"/>
  <c r="I3826" i="1"/>
  <c r="Q3826" i="1"/>
  <c r="G3828" i="1"/>
  <c r="O3828" i="1"/>
  <c r="M3830" i="1"/>
  <c r="D3831" i="1"/>
  <c r="K3832" i="1"/>
  <c r="N3832" i="1" s="1"/>
  <c r="I3834" i="1"/>
  <c r="Q3834" i="1"/>
  <c r="G3836" i="1"/>
  <c r="O3836" i="1"/>
  <c r="M3838" i="1"/>
  <c r="D3839" i="1"/>
  <c r="K3840" i="1"/>
  <c r="I3842" i="1"/>
  <c r="Q3842" i="1"/>
  <c r="G3844" i="1"/>
  <c r="O3844" i="1"/>
  <c r="O3845" i="1"/>
  <c r="G3845" i="1"/>
  <c r="K3845" i="1"/>
  <c r="N3845" i="1" s="1"/>
  <c r="Q3845" i="1"/>
  <c r="Q3846" i="1"/>
  <c r="E3848" i="1"/>
  <c r="K3848" i="1" s="1"/>
  <c r="N3848" i="1" s="1"/>
  <c r="M3852" i="1"/>
  <c r="N3852" i="1" s="1"/>
  <c r="G3859" i="1"/>
  <c r="R3859" i="1"/>
  <c r="M3859" i="1" s="1"/>
  <c r="D3862" i="1"/>
  <c r="M3863" i="1"/>
  <c r="I3863" i="1"/>
  <c r="D3867" i="1"/>
  <c r="G3872" i="1"/>
  <c r="H3873" i="1"/>
  <c r="O3876" i="1"/>
  <c r="O3877" i="1"/>
  <c r="G3877" i="1"/>
  <c r="K3877" i="1"/>
  <c r="N3877" i="1" s="1"/>
  <c r="Q3877" i="1"/>
  <c r="Q3878" i="1"/>
  <c r="E3880" i="1"/>
  <c r="K3880" i="1" s="1"/>
  <c r="N3880" i="1" s="1"/>
  <c r="M3884" i="1"/>
  <c r="G3891" i="1"/>
  <c r="R3891" i="1"/>
  <c r="K3891" i="1" s="1"/>
  <c r="D3894" i="1"/>
  <c r="M3895" i="1"/>
  <c r="I3895" i="1"/>
  <c r="D3899" i="1"/>
  <c r="G3904" i="1"/>
  <c r="H3905" i="1"/>
  <c r="O3908" i="1"/>
  <c r="O3909" i="1"/>
  <c r="G3909" i="1"/>
  <c r="K3909" i="1"/>
  <c r="N3909" i="1" s="1"/>
  <c r="Q3909" i="1"/>
  <c r="Q3910" i="1"/>
  <c r="E3912" i="1"/>
  <c r="K3912" i="1" s="1"/>
  <c r="N3912" i="1" s="1"/>
  <c r="M3916" i="1"/>
  <c r="N3916" i="1" s="1"/>
  <c r="G3923" i="1"/>
  <c r="R3923" i="1"/>
  <c r="M3923" i="1" s="1"/>
  <c r="D3926" i="1"/>
  <c r="M3927" i="1"/>
  <c r="I3927" i="1"/>
  <c r="D3931" i="1"/>
  <c r="G3936" i="1"/>
  <c r="H3937" i="1"/>
  <c r="O3940" i="1"/>
  <c r="O3941" i="1"/>
  <c r="G3941" i="1"/>
  <c r="K3941" i="1"/>
  <c r="N3941" i="1" s="1"/>
  <c r="Q3941" i="1"/>
  <c r="Q3942" i="1"/>
  <c r="E3944" i="1"/>
  <c r="K3944" i="1" s="1"/>
  <c r="N3944" i="1" s="1"/>
  <c r="M3948" i="1"/>
  <c r="N3948" i="1" s="1"/>
  <c r="G3955" i="1"/>
  <c r="R3955" i="1"/>
  <c r="M3955" i="1" s="1"/>
  <c r="D3958" i="1"/>
  <c r="M3959" i="1"/>
  <c r="I3959" i="1"/>
  <c r="D3963" i="1"/>
  <c r="G3968" i="1"/>
  <c r="H3969" i="1"/>
  <c r="O3972" i="1"/>
  <c r="O3973" i="1"/>
  <c r="G3973" i="1"/>
  <c r="K3973" i="1"/>
  <c r="N3973" i="1" s="1"/>
  <c r="Q3973" i="1"/>
  <c r="Q3974" i="1"/>
  <c r="E3976" i="1"/>
  <c r="K3976" i="1" s="1"/>
  <c r="N3976" i="1" s="1"/>
  <c r="M3980" i="1"/>
  <c r="N3980" i="1" s="1"/>
  <c r="G3987" i="1"/>
  <c r="R3987" i="1"/>
  <c r="M3987" i="1" s="1"/>
  <c r="D4002" i="1"/>
  <c r="H4004" i="1"/>
  <c r="O4004" i="1"/>
  <c r="G4004" i="1"/>
  <c r="K4004" i="1"/>
  <c r="R4006" i="1"/>
  <c r="Q4006" i="1"/>
  <c r="I4008" i="1"/>
  <c r="E4015" i="1"/>
  <c r="K4015" i="1" s="1"/>
  <c r="D4015" i="1"/>
  <c r="I4019" i="1"/>
  <c r="H4019" i="1"/>
  <c r="M4019" i="1"/>
  <c r="Q4021" i="1"/>
  <c r="G4023" i="1"/>
  <c r="K4025" i="1"/>
  <c r="N4025" i="1" s="1"/>
  <c r="D4034" i="1"/>
  <c r="H4036" i="1"/>
  <c r="O4036" i="1"/>
  <c r="G4036" i="1"/>
  <c r="K4036" i="1"/>
  <c r="R4038" i="1"/>
  <c r="Q4038" i="1"/>
  <c r="I4040" i="1"/>
  <c r="E4047" i="1"/>
  <c r="K4047" i="1" s="1"/>
  <c r="D4047" i="1"/>
  <c r="I4051" i="1"/>
  <c r="H4051" i="1"/>
  <c r="M4051" i="1"/>
  <c r="Q4053" i="1"/>
  <c r="G4055" i="1"/>
  <c r="D4066" i="1"/>
  <c r="H4068" i="1"/>
  <c r="O4068" i="1"/>
  <c r="G4068" i="1"/>
  <c r="K4068" i="1"/>
  <c r="R4070" i="1"/>
  <c r="Q4070" i="1"/>
  <c r="I4072" i="1"/>
  <c r="E4079" i="1"/>
  <c r="K4079" i="1" s="1"/>
  <c r="D4079" i="1"/>
  <c r="I4083" i="1"/>
  <c r="H4083" i="1"/>
  <c r="M4083" i="1"/>
  <c r="Q4085" i="1"/>
  <c r="G4087" i="1"/>
  <c r="D4098" i="1"/>
  <c r="H4100" i="1"/>
  <c r="O4100" i="1"/>
  <c r="G4100" i="1"/>
  <c r="K4100" i="1"/>
  <c r="R4102" i="1"/>
  <c r="Q4102" i="1"/>
  <c r="I4104" i="1"/>
  <c r="E4111" i="1"/>
  <c r="K4111" i="1" s="1"/>
  <c r="D4111" i="1"/>
  <c r="I4115" i="1"/>
  <c r="H4115" i="1"/>
  <c r="M4115" i="1"/>
  <c r="Q4117" i="1"/>
  <c r="G4119" i="1"/>
  <c r="D4130" i="1"/>
  <c r="H4132" i="1"/>
  <c r="O4132" i="1"/>
  <c r="G4132" i="1"/>
  <c r="K4132" i="1"/>
  <c r="R4134" i="1"/>
  <c r="Q4134" i="1"/>
  <c r="I4136" i="1"/>
  <c r="E4143" i="1"/>
  <c r="K4143" i="1" s="1"/>
  <c r="D4143" i="1"/>
  <c r="I4147" i="1"/>
  <c r="H4147" i="1"/>
  <c r="M4147" i="1"/>
  <c r="Q4149" i="1"/>
  <c r="G4151" i="1"/>
  <c r="D4162" i="1"/>
  <c r="H4164" i="1"/>
  <c r="O4164" i="1"/>
  <c r="G4164" i="1"/>
  <c r="M4164" i="1"/>
  <c r="K4164" i="1"/>
  <c r="E4167" i="1"/>
  <c r="K4167" i="1" s="1"/>
  <c r="N4167" i="1" s="1"/>
  <c r="D4167" i="1"/>
  <c r="R4174" i="1"/>
  <c r="Q4174" i="1"/>
  <c r="E4179" i="1"/>
  <c r="K4179" i="1" s="1"/>
  <c r="D4179" i="1"/>
  <c r="H4188" i="1"/>
  <c r="O4188" i="1"/>
  <c r="G4188" i="1"/>
  <c r="M4188" i="1"/>
  <c r="K4188" i="1"/>
  <c r="M4191" i="1"/>
  <c r="I4191" i="1"/>
  <c r="H4191" i="1"/>
  <c r="O4191" i="1"/>
  <c r="G4191" i="1"/>
  <c r="M4198" i="1"/>
  <c r="K4198" i="1"/>
  <c r="E4202" i="1"/>
  <c r="D4202" i="1"/>
  <c r="R4205" i="1"/>
  <c r="M4205" i="1" s="1"/>
  <c r="Q4205" i="1"/>
  <c r="K4208" i="1"/>
  <c r="N4208" i="1" s="1"/>
  <c r="M4209" i="1"/>
  <c r="E4215" i="1"/>
  <c r="K4215" i="1" s="1"/>
  <c r="D4215" i="1"/>
  <c r="K4217" i="1"/>
  <c r="I4218" i="1"/>
  <c r="H4218" i="1"/>
  <c r="G4218" i="1"/>
  <c r="Q4246" i="1"/>
  <c r="R4246" i="1"/>
  <c r="M4246" i="1" s="1"/>
  <c r="D4267" i="1"/>
  <c r="E4267" i="1"/>
  <c r="K4267" i="1" s="1"/>
  <c r="N4267" i="1" s="1"/>
  <c r="K4273" i="1"/>
  <c r="N4273" i="1" s="1"/>
  <c r="M4280" i="1"/>
  <c r="O4292" i="1"/>
  <c r="G4292" i="1"/>
  <c r="K4292" i="1"/>
  <c r="M4292" i="1"/>
  <c r="I4292" i="1"/>
  <c r="H4292" i="1"/>
  <c r="E4313" i="1"/>
  <c r="K4313" i="1" s="1"/>
  <c r="N4313" i="1" s="1"/>
  <c r="D4313" i="1"/>
  <c r="R4328" i="1"/>
  <c r="M4328" i="1" s="1"/>
  <c r="Q4328" i="1"/>
  <c r="N4355" i="1"/>
  <c r="R4464" i="1"/>
  <c r="Q4464" i="1"/>
  <c r="R4480" i="1"/>
  <c r="Q4480" i="1"/>
  <c r="H3796" i="1"/>
  <c r="H3804" i="1"/>
  <c r="H3812" i="1"/>
  <c r="H3820" i="1"/>
  <c r="H3828" i="1"/>
  <c r="H3836" i="1"/>
  <c r="H3844" i="1"/>
  <c r="O3848" i="1"/>
  <c r="K3849" i="1"/>
  <c r="N3849" i="1" s="1"/>
  <c r="O3849" i="1"/>
  <c r="G3849" i="1"/>
  <c r="K3851" i="1"/>
  <c r="H3859" i="1"/>
  <c r="I3867" i="1"/>
  <c r="M3867" i="1"/>
  <c r="I3872" i="1"/>
  <c r="I3873" i="1"/>
  <c r="O3880" i="1"/>
  <c r="K3881" i="1"/>
  <c r="N3881" i="1" s="1"/>
  <c r="O3881" i="1"/>
  <c r="G3881" i="1"/>
  <c r="K3883" i="1"/>
  <c r="M3888" i="1"/>
  <c r="H3891" i="1"/>
  <c r="I3899" i="1"/>
  <c r="M3899" i="1"/>
  <c r="I3904" i="1"/>
  <c r="I3905" i="1"/>
  <c r="O3912" i="1"/>
  <c r="K3913" i="1"/>
  <c r="N3913" i="1" s="1"/>
  <c r="O3913" i="1"/>
  <c r="G3913" i="1"/>
  <c r="K3915" i="1"/>
  <c r="M3920" i="1"/>
  <c r="H3923" i="1"/>
  <c r="I3931" i="1"/>
  <c r="M3931" i="1"/>
  <c r="I3936" i="1"/>
  <c r="I3937" i="1"/>
  <c r="O3944" i="1"/>
  <c r="K3945" i="1"/>
  <c r="N3945" i="1" s="1"/>
  <c r="O3945" i="1"/>
  <c r="G3945" i="1"/>
  <c r="K3947" i="1"/>
  <c r="M3952" i="1"/>
  <c r="H3955" i="1"/>
  <c r="I3963" i="1"/>
  <c r="M3963" i="1"/>
  <c r="N3963" i="1" s="1"/>
  <c r="I3968" i="1"/>
  <c r="I3969" i="1"/>
  <c r="O3976" i="1"/>
  <c r="K3977" i="1"/>
  <c r="N3977" i="1" s="1"/>
  <c r="O3977" i="1"/>
  <c r="G3977" i="1"/>
  <c r="K3979" i="1"/>
  <c r="M3984" i="1"/>
  <c r="H3987" i="1"/>
  <c r="K4000" i="1"/>
  <c r="N4000" i="1" s="1"/>
  <c r="H4000" i="1"/>
  <c r="O4000" i="1"/>
  <c r="G4000" i="1"/>
  <c r="R4002" i="1"/>
  <c r="Q4002" i="1"/>
  <c r="E4011" i="1"/>
  <c r="K4011" i="1" s="1"/>
  <c r="D4011" i="1"/>
  <c r="M4015" i="1"/>
  <c r="I4015" i="1"/>
  <c r="H4015" i="1"/>
  <c r="K4032" i="1"/>
  <c r="N4032" i="1" s="1"/>
  <c r="H4032" i="1"/>
  <c r="O4032" i="1"/>
  <c r="G4032" i="1"/>
  <c r="R4034" i="1"/>
  <c r="Q4034" i="1"/>
  <c r="E4043" i="1"/>
  <c r="K4043" i="1" s="1"/>
  <c r="D4043" i="1"/>
  <c r="M4047" i="1"/>
  <c r="I4047" i="1"/>
  <c r="H4047" i="1"/>
  <c r="D4062" i="1"/>
  <c r="K4064" i="1"/>
  <c r="N4064" i="1" s="1"/>
  <c r="H4064" i="1"/>
  <c r="O4064" i="1"/>
  <c r="G4064" i="1"/>
  <c r="R4066" i="1"/>
  <c r="Q4066" i="1"/>
  <c r="I4068" i="1"/>
  <c r="E4075" i="1"/>
  <c r="K4075" i="1" s="1"/>
  <c r="D4075" i="1"/>
  <c r="M4079" i="1"/>
  <c r="I4079" i="1"/>
  <c r="H4079" i="1"/>
  <c r="Q4081" i="1"/>
  <c r="G4083" i="1"/>
  <c r="D4094" i="1"/>
  <c r="K4096" i="1"/>
  <c r="N4096" i="1" s="1"/>
  <c r="H4096" i="1"/>
  <c r="O4096" i="1"/>
  <c r="G4096" i="1"/>
  <c r="R4098" i="1"/>
  <c r="Q4098" i="1"/>
  <c r="I4100" i="1"/>
  <c r="E4107" i="1"/>
  <c r="K4107" i="1" s="1"/>
  <c r="D4107" i="1"/>
  <c r="M4111" i="1"/>
  <c r="I4111" i="1"/>
  <c r="H4111" i="1"/>
  <c r="Q4113" i="1"/>
  <c r="G4115" i="1"/>
  <c r="D4126" i="1"/>
  <c r="K4128" i="1"/>
  <c r="H4128" i="1"/>
  <c r="O4128" i="1"/>
  <c r="G4128" i="1"/>
  <c r="R4130" i="1"/>
  <c r="Q4130" i="1"/>
  <c r="I4132" i="1"/>
  <c r="E4139" i="1"/>
  <c r="K4139" i="1" s="1"/>
  <c r="D4139" i="1"/>
  <c r="M4143" i="1"/>
  <c r="I4143" i="1"/>
  <c r="H4143" i="1"/>
  <c r="Q4145" i="1"/>
  <c r="G4147" i="1"/>
  <c r="D4158" i="1"/>
  <c r="K4160" i="1"/>
  <c r="H4160" i="1"/>
  <c r="O4160" i="1"/>
  <c r="G4160" i="1"/>
  <c r="R4162" i="1"/>
  <c r="Q4162" i="1"/>
  <c r="I4164" i="1"/>
  <c r="M4167" i="1"/>
  <c r="I4167" i="1"/>
  <c r="H4167" i="1"/>
  <c r="K4169" i="1"/>
  <c r="N4169" i="1" s="1"/>
  <c r="R4202" i="1"/>
  <c r="Q4202" i="1"/>
  <c r="K4211" i="1"/>
  <c r="H4212" i="1"/>
  <c r="O4212" i="1"/>
  <c r="G4212" i="1"/>
  <c r="M4212" i="1"/>
  <c r="K4212" i="1"/>
  <c r="M4215" i="1"/>
  <c r="I4215" i="1"/>
  <c r="H4215" i="1"/>
  <c r="O4215" i="1"/>
  <c r="G4215" i="1"/>
  <c r="H4227" i="1"/>
  <c r="M4227" i="1"/>
  <c r="I4227" i="1"/>
  <c r="G4227" i="1"/>
  <c r="N4245" i="1"/>
  <c r="R4297" i="1"/>
  <c r="Q4297" i="1"/>
  <c r="M4308" i="1"/>
  <c r="I4310" i="1"/>
  <c r="O4310" i="1"/>
  <c r="H4310" i="1"/>
  <c r="G4310" i="1"/>
  <c r="E4318" i="1"/>
  <c r="D4318" i="1"/>
  <c r="I4362" i="1"/>
  <c r="O4362" i="1"/>
  <c r="G4362" i="1"/>
  <c r="H4362" i="1"/>
  <c r="R4364" i="1"/>
  <c r="M4364" i="1" s="1"/>
  <c r="Q4364" i="1"/>
  <c r="Q4370" i="1"/>
  <c r="R4370" i="1"/>
  <c r="D4424" i="1"/>
  <c r="E4424" i="1"/>
  <c r="K4424" i="1" s="1"/>
  <c r="N4424" i="1" s="1"/>
  <c r="R4517" i="1"/>
  <c r="K4517" i="1" s="1"/>
  <c r="Q4517" i="1"/>
  <c r="O3852" i="1"/>
  <c r="O3853" i="1"/>
  <c r="G3853" i="1"/>
  <c r="K3853" i="1"/>
  <c r="I3871" i="1"/>
  <c r="O3884" i="1"/>
  <c r="O3885" i="1"/>
  <c r="G3885" i="1"/>
  <c r="K3885" i="1"/>
  <c r="I3903" i="1"/>
  <c r="O3916" i="1"/>
  <c r="O3917" i="1"/>
  <c r="G3917" i="1"/>
  <c r="K3917" i="1"/>
  <c r="I3935" i="1"/>
  <c r="O3948" i="1"/>
  <c r="O3949" i="1"/>
  <c r="G3949" i="1"/>
  <c r="K3949" i="1"/>
  <c r="N3949" i="1" s="1"/>
  <c r="I3967" i="1"/>
  <c r="O3980" i="1"/>
  <c r="O3981" i="1"/>
  <c r="G3981" i="1"/>
  <c r="K3981" i="1"/>
  <c r="N3981" i="1" s="1"/>
  <c r="R3990" i="1"/>
  <c r="Q3990" i="1"/>
  <c r="H3992" i="1"/>
  <c r="O3992" i="1"/>
  <c r="G3992" i="1"/>
  <c r="H3996" i="1"/>
  <c r="O3996" i="1"/>
  <c r="G3996" i="1"/>
  <c r="K3996" i="1"/>
  <c r="R3998" i="1"/>
  <c r="Q3998" i="1"/>
  <c r="E4007" i="1"/>
  <c r="K4007" i="1" s="1"/>
  <c r="D4007" i="1"/>
  <c r="I4011" i="1"/>
  <c r="H4011" i="1"/>
  <c r="M4011" i="1"/>
  <c r="N4017" i="1"/>
  <c r="H4028" i="1"/>
  <c r="O4028" i="1"/>
  <c r="G4028" i="1"/>
  <c r="K4028" i="1"/>
  <c r="R4030" i="1"/>
  <c r="Q4030" i="1"/>
  <c r="E4039" i="1"/>
  <c r="K4039" i="1" s="1"/>
  <c r="D4039" i="1"/>
  <c r="I4043" i="1"/>
  <c r="H4043" i="1"/>
  <c r="M4043" i="1"/>
  <c r="N4049" i="1"/>
  <c r="H4060" i="1"/>
  <c r="O4060" i="1"/>
  <c r="G4060" i="1"/>
  <c r="K4060" i="1"/>
  <c r="N4060" i="1" s="1"/>
  <c r="R4062" i="1"/>
  <c r="Q4062" i="1"/>
  <c r="E4071" i="1"/>
  <c r="K4071" i="1" s="1"/>
  <c r="D4071" i="1"/>
  <c r="I4075" i="1"/>
  <c r="H4075" i="1"/>
  <c r="M4075" i="1"/>
  <c r="H4092" i="1"/>
  <c r="O4092" i="1"/>
  <c r="G4092" i="1"/>
  <c r="K4092" i="1"/>
  <c r="N4092" i="1" s="1"/>
  <c r="R4094" i="1"/>
  <c r="Q4094" i="1"/>
  <c r="E4103" i="1"/>
  <c r="K4103" i="1" s="1"/>
  <c r="D4103" i="1"/>
  <c r="I4107" i="1"/>
  <c r="H4107" i="1"/>
  <c r="M4107" i="1"/>
  <c r="N4113" i="1"/>
  <c r="H4124" i="1"/>
  <c r="O4124" i="1"/>
  <c r="G4124" i="1"/>
  <c r="K4124" i="1"/>
  <c r="N4124" i="1" s="1"/>
  <c r="R4126" i="1"/>
  <c r="Q4126" i="1"/>
  <c r="E4135" i="1"/>
  <c r="K4135" i="1" s="1"/>
  <c r="D4135" i="1"/>
  <c r="I4139" i="1"/>
  <c r="H4139" i="1"/>
  <c r="M4139" i="1"/>
  <c r="N4145" i="1"/>
  <c r="H4156" i="1"/>
  <c r="O4156" i="1"/>
  <c r="G4156" i="1"/>
  <c r="K4156" i="1"/>
  <c r="N4156" i="1" s="1"/>
  <c r="R4158" i="1"/>
  <c r="Q4158" i="1"/>
  <c r="H4172" i="1"/>
  <c r="O4172" i="1"/>
  <c r="G4172" i="1"/>
  <c r="M4172" i="1"/>
  <c r="K4172" i="1"/>
  <c r="E4175" i="1"/>
  <c r="K4175" i="1" s="1"/>
  <c r="D4175" i="1"/>
  <c r="M4182" i="1"/>
  <c r="K4182" i="1"/>
  <c r="K4185" i="1"/>
  <c r="E4186" i="1"/>
  <c r="D4186" i="1"/>
  <c r="R4189" i="1"/>
  <c r="M4189" i="1" s="1"/>
  <c r="Q4189" i="1"/>
  <c r="K4192" i="1"/>
  <c r="N4192" i="1" s="1"/>
  <c r="E4199" i="1"/>
  <c r="K4199" i="1" s="1"/>
  <c r="D4199" i="1"/>
  <c r="R4232" i="1"/>
  <c r="K4232" i="1" s="1"/>
  <c r="Q4232" i="1"/>
  <c r="Q4278" i="1"/>
  <c r="R4278" i="1"/>
  <c r="K4278" i="1" s="1"/>
  <c r="D4299" i="1"/>
  <c r="E4299" i="1"/>
  <c r="K4299" i="1" s="1"/>
  <c r="N4299" i="1" s="1"/>
  <c r="O4324" i="1"/>
  <c r="G4324" i="1"/>
  <c r="K4324" i="1"/>
  <c r="M4324" i="1"/>
  <c r="I4324" i="1"/>
  <c r="H4324" i="1"/>
  <c r="K4338" i="1"/>
  <c r="M4350" i="1"/>
  <c r="K4350" i="1"/>
  <c r="I4350" i="1"/>
  <c r="O4350" i="1"/>
  <c r="H4350" i="1"/>
  <c r="G4350" i="1"/>
  <c r="H4367" i="1"/>
  <c r="M4367" i="1"/>
  <c r="I4367" i="1"/>
  <c r="G4367" i="1"/>
  <c r="E4394" i="1"/>
  <c r="K4394" i="1" s="1"/>
  <c r="D4394" i="1"/>
  <c r="H3774" i="1"/>
  <c r="H3782" i="1"/>
  <c r="H3790" i="1"/>
  <c r="H3798" i="1"/>
  <c r="H3806" i="1"/>
  <c r="H3814" i="1"/>
  <c r="H3822" i="1"/>
  <c r="H3830" i="1"/>
  <c r="H3838" i="1"/>
  <c r="D3842" i="1"/>
  <c r="K3846" i="1"/>
  <c r="N3846" i="1" s="1"/>
  <c r="D3847" i="1"/>
  <c r="I3848" i="1"/>
  <c r="I3849" i="1"/>
  <c r="G3852" i="1"/>
  <c r="H3853" i="1"/>
  <c r="O3856" i="1"/>
  <c r="K3857" i="1"/>
  <c r="O3857" i="1"/>
  <c r="G3857" i="1"/>
  <c r="Q3857" i="1"/>
  <c r="Q3858" i="1"/>
  <c r="E3860" i="1"/>
  <c r="K3860" i="1" s="1"/>
  <c r="N3860" i="1" s="1"/>
  <c r="M3864" i="1"/>
  <c r="H3867" i="1"/>
  <c r="G3871" i="1"/>
  <c r="R3871" i="1"/>
  <c r="K3871" i="1" s="1"/>
  <c r="K3872" i="1"/>
  <c r="D3874" i="1"/>
  <c r="I3875" i="1"/>
  <c r="K3878" i="1"/>
  <c r="N3878" i="1" s="1"/>
  <c r="D3879" i="1"/>
  <c r="I3880" i="1"/>
  <c r="I3881" i="1"/>
  <c r="G3884" i="1"/>
  <c r="H3885" i="1"/>
  <c r="O3888" i="1"/>
  <c r="K3889" i="1"/>
  <c r="O3889" i="1"/>
  <c r="G3889" i="1"/>
  <c r="Q3889" i="1"/>
  <c r="Q3890" i="1"/>
  <c r="E3892" i="1"/>
  <c r="K3892" i="1" s="1"/>
  <c r="H3899" i="1"/>
  <c r="G3903" i="1"/>
  <c r="R3903" i="1"/>
  <c r="K3903" i="1" s="1"/>
  <c r="K3904" i="1"/>
  <c r="D3906" i="1"/>
  <c r="I3907" i="1"/>
  <c r="K3910" i="1"/>
  <c r="N3910" i="1" s="1"/>
  <c r="D3911" i="1"/>
  <c r="G3916" i="1"/>
  <c r="H3917" i="1"/>
  <c r="O3920" i="1"/>
  <c r="K3921" i="1"/>
  <c r="O3921" i="1"/>
  <c r="G3921" i="1"/>
  <c r="Q3921" i="1"/>
  <c r="Q3922" i="1"/>
  <c r="E3924" i="1"/>
  <c r="K3924" i="1" s="1"/>
  <c r="N3924" i="1" s="1"/>
  <c r="G3935" i="1"/>
  <c r="R3935" i="1"/>
  <c r="K3935" i="1" s="1"/>
  <c r="K3936" i="1"/>
  <c r="D3938" i="1"/>
  <c r="I3939" i="1"/>
  <c r="D3943" i="1"/>
  <c r="G3948" i="1"/>
  <c r="H3949" i="1"/>
  <c r="O3952" i="1"/>
  <c r="K3953" i="1"/>
  <c r="N3953" i="1" s="1"/>
  <c r="O3953" i="1"/>
  <c r="G3953" i="1"/>
  <c r="Q3953" i="1"/>
  <c r="Q3954" i="1"/>
  <c r="E3956" i="1"/>
  <c r="K3956" i="1" s="1"/>
  <c r="N3956" i="1" s="1"/>
  <c r="G3967" i="1"/>
  <c r="R3967" i="1"/>
  <c r="K3967" i="1" s="1"/>
  <c r="D3970" i="1"/>
  <c r="I3971" i="1"/>
  <c r="D3975" i="1"/>
  <c r="G3980" i="1"/>
  <c r="H3981" i="1"/>
  <c r="O3984" i="1"/>
  <c r="K3985" i="1"/>
  <c r="N3985" i="1" s="1"/>
  <c r="O3985" i="1"/>
  <c r="G3985" i="1"/>
  <c r="Q3985" i="1"/>
  <c r="Q3986" i="1"/>
  <c r="E3988" i="1"/>
  <c r="K3988" i="1" s="1"/>
  <c r="N3988" i="1" s="1"/>
  <c r="I3992" i="1"/>
  <c r="R3994" i="1"/>
  <c r="Q3994" i="1"/>
  <c r="I3996" i="1"/>
  <c r="E4003" i="1"/>
  <c r="K4003" i="1" s="1"/>
  <c r="D4003" i="1"/>
  <c r="M4007" i="1"/>
  <c r="I4007" i="1"/>
  <c r="H4007" i="1"/>
  <c r="M4008" i="1"/>
  <c r="Q4009" i="1"/>
  <c r="G4011" i="1"/>
  <c r="D4022" i="1"/>
  <c r="K4024" i="1"/>
  <c r="N4024" i="1" s="1"/>
  <c r="H4024" i="1"/>
  <c r="O4024" i="1"/>
  <c r="G4024" i="1"/>
  <c r="R4026" i="1"/>
  <c r="Q4026" i="1"/>
  <c r="I4028" i="1"/>
  <c r="E4035" i="1"/>
  <c r="K4035" i="1" s="1"/>
  <c r="D4035" i="1"/>
  <c r="M4039" i="1"/>
  <c r="I4039" i="1"/>
  <c r="H4039" i="1"/>
  <c r="M4040" i="1"/>
  <c r="Q4041" i="1"/>
  <c r="G4043" i="1"/>
  <c r="D4054" i="1"/>
  <c r="K4056" i="1"/>
  <c r="H4056" i="1"/>
  <c r="O4056" i="1"/>
  <c r="G4056" i="1"/>
  <c r="R4058" i="1"/>
  <c r="Q4058" i="1"/>
  <c r="I4060" i="1"/>
  <c r="E4067" i="1"/>
  <c r="K4067" i="1" s="1"/>
  <c r="D4067" i="1"/>
  <c r="M4071" i="1"/>
  <c r="I4071" i="1"/>
  <c r="H4071" i="1"/>
  <c r="M4072" i="1"/>
  <c r="Q4073" i="1"/>
  <c r="G4075" i="1"/>
  <c r="D4086" i="1"/>
  <c r="K4088" i="1"/>
  <c r="N4088" i="1" s="1"/>
  <c r="H4088" i="1"/>
  <c r="O4088" i="1"/>
  <c r="G4088" i="1"/>
  <c r="R4090" i="1"/>
  <c r="Q4090" i="1"/>
  <c r="I4092" i="1"/>
  <c r="E4099" i="1"/>
  <c r="K4099" i="1" s="1"/>
  <c r="D4099" i="1"/>
  <c r="M4103" i="1"/>
  <c r="I4103" i="1"/>
  <c r="H4103" i="1"/>
  <c r="M4104" i="1"/>
  <c r="Q4105" i="1"/>
  <c r="G4107" i="1"/>
  <c r="D4118" i="1"/>
  <c r="K4120" i="1"/>
  <c r="N4120" i="1" s="1"/>
  <c r="H4120" i="1"/>
  <c r="O4120" i="1"/>
  <c r="G4120" i="1"/>
  <c r="R4122" i="1"/>
  <c r="Q4122" i="1"/>
  <c r="I4124" i="1"/>
  <c r="E4131" i="1"/>
  <c r="K4131" i="1" s="1"/>
  <c r="D4131" i="1"/>
  <c r="M4135" i="1"/>
  <c r="I4135" i="1"/>
  <c r="H4135" i="1"/>
  <c r="Q4137" i="1"/>
  <c r="G4139" i="1"/>
  <c r="D4150" i="1"/>
  <c r="K4152" i="1"/>
  <c r="N4152" i="1" s="1"/>
  <c r="H4152" i="1"/>
  <c r="O4152" i="1"/>
  <c r="G4152" i="1"/>
  <c r="R4154" i="1"/>
  <c r="Q4154" i="1"/>
  <c r="I4156" i="1"/>
  <c r="E4163" i="1"/>
  <c r="K4163" i="1" s="1"/>
  <c r="D4163" i="1"/>
  <c r="Q4165" i="1"/>
  <c r="D4170" i="1"/>
  <c r="I4172" i="1"/>
  <c r="M4175" i="1"/>
  <c r="I4175" i="1"/>
  <c r="H4175" i="1"/>
  <c r="K4177" i="1"/>
  <c r="N4177" i="1" s="1"/>
  <c r="R4186" i="1"/>
  <c r="Q4186" i="1"/>
  <c r="K4195" i="1"/>
  <c r="H4196" i="1"/>
  <c r="O4196" i="1"/>
  <c r="G4196" i="1"/>
  <c r="M4196" i="1"/>
  <c r="K4196" i="1"/>
  <c r="M4199" i="1"/>
  <c r="I4199" i="1"/>
  <c r="H4199" i="1"/>
  <c r="O4199" i="1"/>
  <c r="G4199" i="1"/>
  <c r="M4206" i="1"/>
  <c r="K4206" i="1"/>
  <c r="E4210" i="1"/>
  <c r="D4210" i="1"/>
  <c r="R4213" i="1"/>
  <c r="M4213" i="1" s="1"/>
  <c r="Q4213" i="1"/>
  <c r="M4220" i="1"/>
  <c r="E4222" i="1"/>
  <c r="D4222" i="1"/>
  <c r="H4259" i="1"/>
  <c r="M4259" i="1"/>
  <c r="I4259" i="1"/>
  <c r="G4259" i="1"/>
  <c r="R4329" i="1"/>
  <c r="Q4329" i="1"/>
  <c r="E4429" i="1"/>
  <c r="D4429" i="1"/>
  <c r="H4442" i="1"/>
  <c r="M4442" i="1"/>
  <c r="I4442" i="1"/>
  <c r="G4442" i="1"/>
  <c r="O4442" i="1"/>
  <c r="G3712" i="1"/>
  <c r="G3720" i="1"/>
  <c r="G3728" i="1"/>
  <c r="G3736" i="1"/>
  <c r="G3744" i="1"/>
  <c r="G3752" i="1"/>
  <c r="G3760" i="1"/>
  <c r="G3768" i="1"/>
  <c r="G3776" i="1"/>
  <c r="G3784" i="1"/>
  <c r="G3792" i="1"/>
  <c r="G3800" i="1"/>
  <c r="G3808" i="1"/>
  <c r="G3816" i="1"/>
  <c r="G3824" i="1"/>
  <c r="G3832" i="1"/>
  <c r="G3840" i="1"/>
  <c r="M3847" i="1"/>
  <c r="N3847" i="1" s="1"/>
  <c r="I3847" i="1"/>
  <c r="D3851" i="1"/>
  <c r="I3852" i="1"/>
  <c r="I3853" i="1"/>
  <c r="G3856" i="1"/>
  <c r="H3857" i="1"/>
  <c r="O3860" i="1"/>
  <c r="O3861" i="1"/>
  <c r="G3861" i="1"/>
  <c r="K3861" i="1"/>
  <c r="N3861" i="1" s="1"/>
  <c r="Q3862" i="1"/>
  <c r="E3864" i="1"/>
  <c r="K3864" i="1" s="1"/>
  <c r="H3871" i="1"/>
  <c r="G3875" i="1"/>
  <c r="R3875" i="1"/>
  <c r="K3875" i="1" s="1"/>
  <c r="D3878" i="1"/>
  <c r="M3879" i="1"/>
  <c r="I3879" i="1"/>
  <c r="D3883" i="1"/>
  <c r="I3884" i="1"/>
  <c r="I3885" i="1"/>
  <c r="G3888" i="1"/>
  <c r="H3889" i="1"/>
  <c r="O3892" i="1"/>
  <c r="O3893" i="1"/>
  <c r="G3893" i="1"/>
  <c r="K3893" i="1"/>
  <c r="N3893" i="1" s="1"/>
  <c r="Q3893" i="1"/>
  <c r="Q3894" i="1"/>
  <c r="E3896" i="1"/>
  <c r="K3896" i="1" s="1"/>
  <c r="N3896" i="1" s="1"/>
  <c r="H3903" i="1"/>
  <c r="G3907" i="1"/>
  <c r="R3907" i="1"/>
  <c r="M3907" i="1" s="1"/>
  <c r="D3910" i="1"/>
  <c r="M3911" i="1"/>
  <c r="I3911" i="1"/>
  <c r="D3915" i="1"/>
  <c r="I3916" i="1"/>
  <c r="I3917" i="1"/>
  <c r="G3920" i="1"/>
  <c r="H3921" i="1"/>
  <c r="O3924" i="1"/>
  <c r="O3925" i="1"/>
  <c r="G3925" i="1"/>
  <c r="K3925" i="1"/>
  <c r="N3925" i="1" s="1"/>
  <c r="Q3925" i="1"/>
  <c r="Q3926" i="1"/>
  <c r="E3928" i="1"/>
  <c r="K3928" i="1" s="1"/>
  <c r="N3928" i="1" s="1"/>
  <c r="H3935" i="1"/>
  <c r="G3939" i="1"/>
  <c r="R3939" i="1"/>
  <c r="K3939" i="1" s="1"/>
  <c r="D3942" i="1"/>
  <c r="M3943" i="1"/>
  <c r="I3943" i="1"/>
  <c r="D3947" i="1"/>
  <c r="I3948" i="1"/>
  <c r="I3949" i="1"/>
  <c r="G3952" i="1"/>
  <c r="H3953" i="1"/>
  <c r="O3956" i="1"/>
  <c r="O3957" i="1"/>
  <c r="G3957" i="1"/>
  <c r="K3957" i="1"/>
  <c r="N3957" i="1" s="1"/>
  <c r="Q3957" i="1"/>
  <c r="Q3958" i="1"/>
  <c r="E3960" i="1"/>
  <c r="K3960" i="1" s="1"/>
  <c r="N3960" i="1" s="1"/>
  <c r="H3967" i="1"/>
  <c r="G3971" i="1"/>
  <c r="R3971" i="1"/>
  <c r="K3971" i="1" s="1"/>
  <c r="D3974" i="1"/>
  <c r="M3975" i="1"/>
  <c r="I3975" i="1"/>
  <c r="D3979" i="1"/>
  <c r="I3980" i="1"/>
  <c r="I3981" i="1"/>
  <c r="G3984" i="1"/>
  <c r="H3985" i="1"/>
  <c r="O3988" i="1"/>
  <c r="O3989" i="1"/>
  <c r="G3989" i="1"/>
  <c r="K3989" i="1"/>
  <c r="N3989" i="1" s="1"/>
  <c r="Q3989" i="1"/>
  <c r="E3999" i="1"/>
  <c r="K3999" i="1" s="1"/>
  <c r="D3999" i="1"/>
  <c r="I4003" i="1"/>
  <c r="H4003" i="1"/>
  <c r="M4003" i="1"/>
  <c r="M4004" i="1"/>
  <c r="Q4005" i="1"/>
  <c r="G4007" i="1"/>
  <c r="K4009" i="1"/>
  <c r="N4009" i="1" s="1"/>
  <c r="D4018" i="1"/>
  <c r="H4020" i="1"/>
  <c r="O4020" i="1"/>
  <c r="G4020" i="1"/>
  <c r="K4020" i="1"/>
  <c r="N4020" i="1" s="1"/>
  <c r="R4022" i="1"/>
  <c r="Q4022" i="1"/>
  <c r="I4024" i="1"/>
  <c r="E4031" i="1"/>
  <c r="K4031" i="1" s="1"/>
  <c r="D4031" i="1"/>
  <c r="I4035" i="1"/>
  <c r="H4035" i="1"/>
  <c r="M4035" i="1"/>
  <c r="M4036" i="1"/>
  <c r="Q4037" i="1"/>
  <c r="G4039" i="1"/>
  <c r="K4041" i="1"/>
  <c r="N4041" i="1" s="1"/>
  <c r="D4050" i="1"/>
  <c r="H4052" i="1"/>
  <c r="O4052" i="1"/>
  <c r="G4052" i="1"/>
  <c r="K4052" i="1"/>
  <c r="N4052" i="1" s="1"/>
  <c r="R4054" i="1"/>
  <c r="Q4054" i="1"/>
  <c r="I4056" i="1"/>
  <c r="E4063" i="1"/>
  <c r="K4063" i="1" s="1"/>
  <c r="D4063" i="1"/>
  <c r="I4067" i="1"/>
  <c r="H4067" i="1"/>
  <c r="M4067" i="1"/>
  <c r="M4068" i="1"/>
  <c r="Q4069" i="1"/>
  <c r="G4071" i="1"/>
  <c r="K4073" i="1"/>
  <c r="N4073" i="1" s="1"/>
  <c r="D4082" i="1"/>
  <c r="H4084" i="1"/>
  <c r="O4084" i="1"/>
  <c r="G4084" i="1"/>
  <c r="K4084" i="1"/>
  <c r="N4084" i="1" s="1"/>
  <c r="R4086" i="1"/>
  <c r="Q4086" i="1"/>
  <c r="I4088" i="1"/>
  <c r="E4095" i="1"/>
  <c r="K4095" i="1" s="1"/>
  <c r="D4095" i="1"/>
  <c r="I4099" i="1"/>
  <c r="H4099" i="1"/>
  <c r="M4099" i="1"/>
  <c r="M4100" i="1"/>
  <c r="Q4101" i="1"/>
  <c r="G4103" i="1"/>
  <c r="K4105" i="1"/>
  <c r="N4105" i="1" s="1"/>
  <c r="D4114" i="1"/>
  <c r="H4116" i="1"/>
  <c r="O4116" i="1"/>
  <c r="G4116" i="1"/>
  <c r="K4116" i="1"/>
  <c r="N4116" i="1" s="1"/>
  <c r="R4118" i="1"/>
  <c r="Q4118" i="1"/>
  <c r="I4120" i="1"/>
  <c r="E4127" i="1"/>
  <c r="K4127" i="1" s="1"/>
  <c r="D4127" i="1"/>
  <c r="I4131" i="1"/>
  <c r="H4131" i="1"/>
  <c r="M4131" i="1"/>
  <c r="M4132" i="1"/>
  <c r="Q4133" i="1"/>
  <c r="G4135" i="1"/>
  <c r="K4137" i="1"/>
  <c r="N4137" i="1" s="1"/>
  <c r="D4146" i="1"/>
  <c r="H4148" i="1"/>
  <c r="O4148" i="1"/>
  <c r="G4148" i="1"/>
  <c r="K4148" i="1"/>
  <c r="R4150" i="1"/>
  <c r="Q4150" i="1"/>
  <c r="I4152" i="1"/>
  <c r="E4159" i="1"/>
  <c r="K4159" i="1" s="1"/>
  <c r="D4159" i="1"/>
  <c r="I4163" i="1"/>
  <c r="H4163" i="1"/>
  <c r="M4163" i="1"/>
  <c r="R4170" i="1"/>
  <c r="Q4170" i="1"/>
  <c r="G4175" i="1"/>
  <c r="H4180" i="1"/>
  <c r="O4180" i="1"/>
  <c r="G4180" i="1"/>
  <c r="M4180" i="1"/>
  <c r="K4180" i="1"/>
  <c r="E4183" i="1"/>
  <c r="K4183" i="1" s="1"/>
  <c r="D4183" i="1"/>
  <c r="I4196" i="1"/>
  <c r="R4210" i="1"/>
  <c r="Q4210" i="1"/>
  <c r="O4227" i="1"/>
  <c r="O4228" i="1"/>
  <c r="G4228" i="1"/>
  <c r="K4228" i="1"/>
  <c r="M4228" i="1"/>
  <c r="I4228" i="1"/>
  <c r="H4228" i="1"/>
  <c r="E4249" i="1"/>
  <c r="K4249" i="1" s="1"/>
  <c r="N4249" i="1" s="1"/>
  <c r="D4249" i="1"/>
  <c r="R4264" i="1"/>
  <c r="K4264" i="1" s="1"/>
  <c r="Q4264" i="1"/>
  <c r="Q4310" i="1"/>
  <c r="R4310" i="1"/>
  <c r="K4310" i="1" s="1"/>
  <c r="D4331" i="1"/>
  <c r="E4331" i="1"/>
  <c r="K4331" i="1" s="1"/>
  <c r="N4331" i="1" s="1"/>
  <c r="K4337" i="1"/>
  <c r="N4337" i="1" s="1"/>
  <c r="D4349" i="1"/>
  <c r="E4349" i="1"/>
  <c r="K4349" i="1" s="1"/>
  <c r="N4349" i="1" s="1"/>
  <c r="D4391" i="1"/>
  <c r="E4391" i="1"/>
  <c r="K4391" i="1" s="1"/>
  <c r="M4422" i="1"/>
  <c r="R4456" i="1"/>
  <c r="Q4456" i="1"/>
  <c r="R4472" i="1"/>
  <c r="Q4472" i="1"/>
  <c r="K4495" i="1"/>
  <c r="H4495" i="1"/>
  <c r="O4495" i="1"/>
  <c r="G4495" i="1"/>
  <c r="M4495" i="1"/>
  <c r="I4495" i="1"/>
  <c r="E4541" i="1"/>
  <c r="D4541" i="1"/>
  <c r="I3851" i="1"/>
  <c r="M3851" i="1"/>
  <c r="O3864" i="1"/>
  <c r="K3865" i="1"/>
  <c r="N3865" i="1" s="1"/>
  <c r="O3865" i="1"/>
  <c r="G3865" i="1"/>
  <c r="K3867" i="1"/>
  <c r="M3872" i="1"/>
  <c r="H3875" i="1"/>
  <c r="I3883" i="1"/>
  <c r="M3883" i="1"/>
  <c r="I3888" i="1"/>
  <c r="I3889" i="1"/>
  <c r="O3896" i="1"/>
  <c r="K3897" i="1"/>
  <c r="N3897" i="1" s="1"/>
  <c r="O3897" i="1"/>
  <c r="G3897" i="1"/>
  <c r="K3899" i="1"/>
  <c r="M3904" i="1"/>
  <c r="H3907" i="1"/>
  <c r="I3915" i="1"/>
  <c r="M3915" i="1"/>
  <c r="I3920" i="1"/>
  <c r="I3921" i="1"/>
  <c r="O3928" i="1"/>
  <c r="K3929" i="1"/>
  <c r="N3929" i="1" s="1"/>
  <c r="O3929" i="1"/>
  <c r="G3929" i="1"/>
  <c r="K3931" i="1"/>
  <c r="M3936" i="1"/>
  <c r="H3939" i="1"/>
  <c r="I3947" i="1"/>
  <c r="M3947" i="1"/>
  <c r="I3952" i="1"/>
  <c r="I3953" i="1"/>
  <c r="O3960" i="1"/>
  <c r="K3961" i="1"/>
  <c r="N3961" i="1" s="1"/>
  <c r="O3961" i="1"/>
  <c r="G3961" i="1"/>
  <c r="M3968" i="1"/>
  <c r="H3971" i="1"/>
  <c r="I3979" i="1"/>
  <c r="M3979" i="1"/>
  <c r="I3984" i="1"/>
  <c r="I3985" i="1"/>
  <c r="K3992" i="1"/>
  <c r="E3995" i="1"/>
  <c r="K3995" i="1" s="1"/>
  <c r="N3995" i="1" s="1"/>
  <c r="D3995" i="1"/>
  <c r="M3999" i="1"/>
  <c r="I3999" i="1"/>
  <c r="H3999" i="1"/>
  <c r="K4016" i="1"/>
  <c r="H4016" i="1"/>
  <c r="O4016" i="1"/>
  <c r="G4016" i="1"/>
  <c r="R4018" i="1"/>
  <c r="Q4018" i="1"/>
  <c r="O4023" i="1"/>
  <c r="E4027" i="1"/>
  <c r="K4027" i="1" s="1"/>
  <c r="D4027" i="1"/>
  <c r="M4031" i="1"/>
  <c r="I4031" i="1"/>
  <c r="H4031" i="1"/>
  <c r="K4048" i="1"/>
  <c r="H4048" i="1"/>
  <c r="O4048" i="1"/>
  <c r="G4048" i="1"/>
  <c r="R4050" i="1"/>
  <c r="Q4050" i="1"/>
  <c r="O4055" i="1"/>
  <c r="E4059" i="1"/>
  <c r="K4059" i="1" s="1"/>
  <c r="D4059" i="1"/>
  <c r="M4063" i="1"/>
  <c r="I4063" i="1"/>
  <c r="H4063" i="1"/>
  <c r="K4080" i="1"/>
  <c r="N4080" i="1" s="1"/>
  <c r="H4080" i="1"/>
  <c r="O4080" i="1"/>
  <c r="G4080" i="1"/>
  <c r="R4082" i="1"/>
  <c r="Q4082" i="1"/>
  <c r="O4087" i="1"/>
  <c r="E4091" i="1"/>
  <c r="K4091" i="1" s="1"/>
  <c r="D4091" i="1"/>
  <c r="M4095" i="1"/>
  <c r="I4095" i="1"/>
  <c r="H4095" i="1"/>
  <c r="K4112" i="1"/>
  <c r="N4112" i="1" s="1"/>
  <c r="H4112" i="1"/>
  <c r="O4112" i="1"/>
  <c r="G4112" i="1"/>
  <c r="R4114" i="1"/>
  <c r="Q4114" i="1"/>
  <c r="O4119" i="1"/>
  <c r="E4123" i="1"/>
  <c r="K4123" i="1" s="1"/>
  <c r="D4123" i="1"/>
  <c r="M4127" i="1"/>
  <c r="I4127" i="1"/>
  <c r="H4127" i="1"/>
  <c r="M4128" i="1"/>
  <c r="D4142" i="1"/>
  <c r="K4144" i="1"/>
  <c r="N4144" i="1" s="1"/>
  <c r="H4144" i="1"/>
  <c r="O4144" i="1"/>
  <c r="G4144" i="1"/>
  <c r="R4146" i="1"/>
  <c r="Q4146" i="1"/>
  <c r="O4151" i="1"/>
  <c r="E4155" i="1"/>
  <c r="K4155" i="1" s="1"/>
  <c r="D4155" i="1"/>
  <c r="M4159" i="1"/>
  <c r="I4159" i="1"/>
  <c r="H4159" i="1"/>
  <c r="M4160" i="1"/>
  <c r="Q4161" i="1"/>
  <c r="G4163" i="1"/>
  <c r="K4168" i="1"/>
  <c r="N4168" i="1" s="1"/>
  <c r="I4168" i="1"/>
  <c r="H4168" i="1"/>
  <c r="O4168" i="1"/>
  <c r="G4168" i="1"/>
  <c r="Q4173" i="1"/>
  <c r="D4178" i="1"/>
  <c r="I4180" i="1"/>
  <c r="M4183" i="1"/>
  <c r="I4183" i="1"/>
  <c r="H4183" i="1"/>
  <c r="O4183" i="1"/>
  <c r="G4183" i="1"/>
  <c r="M4190" i="1"/>
  <c r="K4190" i="1"/>
  <c r="K4193" i="1"/>
  <c r="N4193" i="1" s="1"/>
  <c r="E4194" i="1"/>
  <c r="D4194" i="1"/>
  <c r="R4197" i="1"/>
  <c r="M4197" i="1" s="1"/>
  <c r="Q4197" i="1"/>
  <c r="K4200" i="1"/>
  <c r="N4200" i="1" s="1"/>
  <c r="M4201" i="1"/>
  <c r="E4207" i="1"/>
  <c r="K4207" i="1" s="1"/>
  <c r="D4207" i="1"/>
  <c r="R4233" i="1"/>
  <c r="Q4233" i="1"/>
  <c r="M4244" i="1"/>
  <c r="I4246" i="1"/>
  <c r="O4246" i="1"/>
  <c r="H4246" i="1"/>
  <c r="G4246" i="1"/>
  <c r="M4252" i="1"/>
  <c r="E4254" i="1"/>
  <c r="D4254" i="1"/>
  <c r="H4291" i="1"/>
  <c r="M4291" i="1"/>
  <c r="I4291" i="1"/>
  <c r="G4291" i="1"/>
  <c r="N4309" i="1"/>
  <c r="O4367" i="1"/>
  <c r="I4368" i="1"/>
  <c r="O4368" i="1"/>
  <c r="G4368" i="1"/>
  <c r="H4368" i="1"/>
  <c r="E4370" i="1"/>
  <c r="D4370" i="1"/>
  <c r="D4375" i="1"/>
  <c r="E4375" i="1"/>
  <c r="K4375" i="1" s="1"/>
  <c r="N4375" i="1" s="1"/>
  <c r="Q4376" i="1"/>
  <c r="R4376" i="1"/>
  <c r="M4376" i="1" s="1"/>
  <c r="Q4433" i="1"/>
  <c r="R4433" i="1"/>
  <c r="M4433" i="1" s="1"/>
  <c r="Q4539" i="1"/>
  <c r="R4539" i="1"/>
  <c r="M4539" i="1" s="1"/>
  <c r="K4221" i="1"/>
  <c r="N4221" i="1" s="1"/>
  <c r="O4231" i="1"/>
  <c r="O4232" i="1"/>
  <c r="G4232" i="1"/>
  <c r="K4247" i="1"/>
  <c r="I4250" i="1"/>
  <c r="K4253" i="1"/>
  <c r="N4253" i="1" s="1"/>
  <c r="O4263" i="1"/>
  <c r="O4264" i="1"/>
  <c r="G4264" i="1"/>
  <c r="K4279" i="1"/>
  <c r="I4282" i="1"/>
  <c r="K4285" i="1"/>
  <c r="N4285" i="1" s="1"/>
  <c r="O4295" i="1"/>
  <c r="O4296" i="1"/>
  <c r="G4296" i="1"/>
  <c r="K4311" i="1"/>
  <c r="I4314" i="1"/>
  <c r="K4317" i="1"/>
  <c r="N4317" i="1" s="1"/>
  <c r="O4327" i="1"/>
  <c r="K4328" i="1"/>
  <c r="O4328" i="1"/>
  <c r="G4328" i="1"/>
  <c r="K4392" i="1"/>
  <c r="I4392" i="1"/>
  <c r="H4392" i="1"/>
  <c r="O4392" i="1"/>
  <c r="G4392" i="1"/>
  <c r="O4396" i="1"/>
  <c r="G4396" i="1"/>
  <c r="M4396" i="1"/>
  <c r="K4396" i="1"/>
  <c r="R4398" i="1"/>
  <c r="K4398" i="1" s="1"/>
  <c r="Q4398" i="1"/>
  <c r="R4413" i="1"/>
  <c r="Q4413" i="1"/>
  <c r="Q4449" i="1"/>
  <c r="R4449" i="1"/>
  <c r="M4449" i="1" s="1"/>
  <c r="O4499" i="1"/>
  <c r="G4499" i="1"/>
  <c r="K4499" i="1"/>
  <c r="I4499" i="1"/>
  <c r="M4499" i="1"/>
  <c r="H4499" i="1"/>
  <c r="K4519" i="1"/>
  <c r="H4519" i="1"/>
  <c r="O4519" i="1"/>
  <c r="G4519" i="1"/>
  <c r="M4519" i="1"/>
  <c r="I4519" i="1"/>
  <c r="I4533" i="1"/>
  <c r="O4533" i="1"/>
  <c r="G4533" i="1"/>
  <c r="I4541" i="1"/>
  <c r="O4541" i="1"/>
  <c r="G4541" i="1"/>
  <c r="H4541" i="1"/>
  <c r="R4835" i="1"/>
  <c r="K4835" i="1" s="1"/>
  <c r="Q4835" i="1"/>
  <c r="Q4182" i="1"/>
  <c r="G4184" i="1"/>
  <c r="O4184" i="1"/>
  <c r="D4187" i="1"/>
  <c r="Q4190" i="1"/>
  <c r="G4192" i="1"/>
  <c r="O4192" i="1"/>
  <c r="D4195" i="1"/>
  <c r="Q4198" i="1"/>
  <c r="G4200" i="1"/>
  <c r="O4200" i="1"/>
  <c r="D4203" i="1"/>
  <c r="Q4206" i="1"/>
  <c r="G4208" i="1"/>
  <c r="O4208" i="1"/>
  <c r="D4211" i="1"/>
  <c r="Q4214" i="1"/>
  <c r="G4216" i="1"/>
  <c r="R4218" i="1"/>
  <c r="M4218" i="1" s="1"/>
  <c r="D4221" i="1"/>
  <c r="I4222" i="1"/>
  <c r="D4226" i="1"/>
  <c r="G4231" i="1"/>
  <c r="H4232" i="1"/>
  <c r="O4235" i="1"/>
  <c r="O4236" i="1"/>
  <c r="G4236" i="1"/>
  <c r="K4236" i="1"/>
  <c r="Q4236" i="1"/>
  <c r="Q4237" i="1"/>
  <c r="E4239" i="1"/>
  <c r="K4239" i="1" s="1"/>
  <c r="N4239" i="1" s="1"/>
  <c r="M4243" i="1"/>
  <c r="G4250" i="1"/>
  <c r="R4250" i="1"/>
  <c r="K4250" i="1" s="1"/>
  <c r="D4253" i="1"/>
  <c r="I4254" i="1"/>
  <c r="D4258" i="1"/>
  <c r="G4263" i="1"/>
  <c r="H4264" i="1"/>
  <c r="O4267" i="1"/>
  <c r="O4268" i="1"/>
  <c r="G4268" i="1"/>
  <c r="K4268" i="1"/>
  <c r="Q4268" i="1"/>
  <c r="Q4269" i="1"/>
  <c r="E4271" i="1"/>
  <c r="K4271" i="1" s="1"/>
  <c r="N4271" i="1" s="1"/>
  <c r="M4275" i="1"/>
  <c r="G4282" i="1"/>
  <c r="R4282" i="1"/>
  <c r="K4282" i="1" s="1"/>
  <c r="D4285" i="1"/>
  <c r="I4286" i="1"/>
  <c r="D4290" i="1"/>
  <c r="G4295" i="1"/>
  <c r="H4296" i="1"/>
  <c r="O4299" i="1"/>
  <c r="O4300" i="1"/>
  <c r="G4300" i="1"/>
  <c r="K4300" i="1"/>
  <c r="Q4300" i="1"/>
  <c r="Q4301" i="1"/>
  <c r="E4303" i="1"/>
  <c r="K4303" i="1" s="1"/>
  <c r="M4307" i="1"/>
  <c r="G4314" i="1"/>
  <c r="R4314" i="1"/>
  <c r="K4314" i="1" s="1"/>
  <c r="D4317" i="1"/>
  <c r="I4318" i="1"/>
  <c r="D4322" i="1"/>
  <c r="G4327" i="1"/>
  <c r="H4328" i="1"/>
  <c r="O4331" i="1"/>
  <c r="O4332" i="1"/>
  <c r="G4332" i="1"/>
  <c r="K4332" i="1"/>
  <c r="Q4332" i="1"/>
  <c r="Q4333" i="1"/>
  <c r="E4335" i="1"/>
  <c r="K4335" i="1" s="1"/>
  <c r="N4335" i="1" s="1"/>
  <c r="M4339" i="1"/>
  <c r="Q4341" i="1"/>
  <c r="O4343" i="1"/>
  <c r="I4344" i="1"/>
  <c r="O4344" i="1"/>
  <c r="G4344" i="1"/>
  <c r="M4351" i="1"/>
  <c r="I4358" i="1"/>
  <c r="R4358" i="1"/>
  <c r="M4358" i="1" s="1"/>
  <c r="E4363" i="1"/>
  <c r="K4363" i="1" s="1"/>
  <c r="N4363" i="1" s="1"/>
  <c r="O4364" i="1"/>
  <c r="G4364" i="1"/>
  <c r="D4369" i="1"/>
  <c r="I4370" i="1"/>
  <c r="O4370" i="1"/>
  <c r="G4370" i="1"/>
  <c r="Q4373" i="1"/>
  <c r="O4375" i="1"/>
  <c r="I4376" i="1"/>
  <c r="O4376" i="1"/>
  <c r="G4376" i="1"/>
  <c r="R4378" i="1"/>
  <c r="K4378" i="1" s="1"/>
  <c r="Q4380" i="1"/>
  <c r="K4389" i="1"/>
  <c r="N4389" i="1" s="1"/>
  <c r="I4391" i="1"/>
  <c r="H4391" i="1"/>
  <c r="D4393" i="1"/>
  <c r="E4395" i="1"/>
  <c r="K4395" i="1" s="1"/>
  <c r="N4395" i="1" s="1"/>
  <c r="D4395" i="1"/>
  <c r="H4396" i="1"/>
  <c r="I4398" i="1"/>
  <c r="M4399" i="1"/>
  <c r="E4408" i="1"/>
  <c r="K4408" i="1" s="1"/>
  <c r="D4408" i="1"/>
  <c r="M4408" i="1"/>
  <c r="K4412" i="1"/>
  <c r="G4412" i="1"/>
  <c r="M4412" i="1"/>
  <c r="E4415" i="1"/>
  <c r="K4415" i="1" s="1"/>
  <c r="E4418" i="1"/>
  <c r="D4418" i="1"/>
  <c r="R4418" i="1"/>
  <c r="M4418" i="1" s="1"/>
  <c r="Q4418" i="1"/>
  <c r="O4427" i="1"/>
  <c r="G4427" i="1"/>
  <c r="K4427" i="1"/>
  <c r="M4427" i="1"/>
  <c r="K4432" i="1"/>
  <c r="N4432" i="1" s="1"/>
  <c r="E4434" i="1"/>
  <c r="K4434" i="1" s="1"/>
  <c r="D4434" i="1"/>
  <c r="D4493" i="1"/>
  <c r="R4501" i="1"/>
  <c r="K4501" i="1" s="1"/>
  <c r="Q4501" i="1"/>
  <c r="O4523" i="1"/>
  <c r="G4523" i="1"/>
  <c r="K4523" i="1"/>
  <c r="I4523" i="1"/>
  <c r="M4523" i="1"/>
  <c r="H4523" i="1"/>
  <c r="H4533" i="1"/>
  <c r="I4549" i="1"/>
  <c r="O4549" i="1"/>
  <c r="G4549" i="1"/>
  <c r="H4549" i="1"/>
  <c r="I4596" i="1"/>
  <c r="O4596" i="1"/>
  <c r="G4596" i="1"/>
  <c r="M4596" i="1"/>
  <c r="K4596" i="1"/>
  <c r="H4596" i="1"/>
  <c r="G3993" i="1"/>
  <c r="O3993" i="1"/>
  <c r="K3997" i="1"/>
  <c r="N3997" i="1" s="1"/>
  <c r="G4001" i="1"/>
  <c r="O4001" i="1"/>
  <c r="K4005" i="1"/>
  <c r="N4005" i="1" s="1"/>
  <c r="G4009" i="1"/>
  <c r="O4009" i="1"/>
  <c r="K4013" i="1"/>
  <c r="N4013" i="1" s="1"/>
  <c r="G4017" i="1"/>
  <c r="O4017" i="1"/>
  <c r="K4021" i="1"/>
  <c r="N4021" i="1" s="1"/>
  <c r="G4025" i="1"/>
  <c r="O4025" i="1"/>
  <c r="K4029" i="1"/>
  <c r="N4029" i="1" s="1"/>
  <c r="G4033" i="1"/>
  <c r="O4033" i="1"/>
  <c r="K4037" i="1"/>
  <c r="N4037" i="1" s="1"/>
  <c r="G4041" i="1"/>
  <c r="O4041" i="1"/>
  <c r="K4045" i="1"/>
  <c r="N4045" i="1" s="1"/>
  <c r="G4049" i="1"/>
  <c r="O4049" i="1"/>
  <c r="K4053" i="1"/>
  <c r="N4053" i="1" s="1"/>
  <c r="G4057" i="1"/>
  <c r="O4057" i="1"/>
  <c r="K4061" i="1"/>
  <c r="N4061" i="1" s="1"/>
  <c r="G4065" i="1"/>
  <c r="O4065" i="1"/>
  <c r="K4069" i="1"/>
  <c r="N4069" i="1" s="1"/>
  <c r="G4073" i="1"/>
  <c r="O4073" i="1"/>
  <c r="K4077" i="1"/>
  <c r="N4077" i="1" s="1"/>
  <c r="G4081" i="1"/>
  <c r="O4081" i="1"/>
  <c r="K4085" i="1"/>
  <c r="N4085" i="1" s="1"/>
  <c r="G4089" i="1"/>
  <c r="O4089" i="1"/>
  <c r="K4093" i="1"/>
  <c r="N4093" i="1" s="1"/>
  <c r="G4097" i="1"/>
  <c r="O4097" i="1"/>
  <c r="K4101" i="1"/>
  <c r="N4101" i="1" s="1"/>
  <c r="G4105" i="1"/>
  <c r="O4105" i="1"/>
  <c r="K4109" i="1"/>
  <c r="N4109" i="1" s="1"/>
  <c r="G4113" i="1"/>
  <c r="O4113" i="1"/>
  <c r="K4117" i="1"/>
  <c r="N4117" i="1" s="1"/>
  <c r="G4121" i="1"/>
  <c r="O4121" i="1"/>
  <c r="K4125" i="1"/>
  <c r="N4125" i="1" s="1"/>
  <c r="G4129" i="1"/>
  <c r="O4129" i="1"/>
  <c r="K4133" i="1"/>
  <c r="N4133" i="1" s="1"/>
  <c r="G4137" i="1"/>
  <c r="O4137" i="1"/>
  <c r="K4141" i="1"/>
  <c r="G4145" i="1"/>
  <c r="O4145" i="1"/>
  <c r="K4149" i="1"/>
  <c r="N4149" i="1" s="1"/>
  <c r="G4153" i="1"/>
  <c r="O4153" i="1"/>
  <c r="K4157" i="1"/>
  <c r="N4157" i="1" s="1"/>
  <c r="G4161" i="1"/>
  <c r="O4161" i="1"/>
  <c r="K4165" i="1"/>
  <c r="N4165" i="1" s="1"/>
  <c r="G4169" i="1"/>
  <c r="O4169" i="1"/>
  <c r="M4171" i="1"/>
  <c r="K4173" i="1"/>
  <c r="N4173" i="1" s="1"/>
  <c r="G4177" i="1"/>
  <c r="O4177" i="1"/>
  <c r="M4179" i="1"/>
  <c r="H4184" i="1"/>
  <c r="G4185" i="1"/>
  <c r="O4185" i="1"/>
  <c r="M4187" i="1"/>
  <c r="H4192" i="1"/>
  <c r="G4193" i="1"/>
  <c r="O4193" i="1"/>
  <c r="M4195" i="1"/>
  <c r="H4200" i="1"/>
  <c r="G4201" i="1"/>
  <c r="O4201" i="1"/>
  <c r="M4203" i="1"/>
  <c r="H4208" i="1"/>
  <c r="G4209" i="1"/>
  <c r="O4209" i="1"/>
  <c r="M4211" i="1"/>
  <c r="H4216" i="1"/>
  <c r="G4222" i="1"/>
  <c r="R4222" i="1"/>
  <c r="M4222" i="1" s="1"/>
  <c r="I4226" i="1"/>
  <c r="M4226" i="1"/>
  <c r="D4230" i="1"/>
  <c r="I4231" i="1"/>
  <c r="I4232" i="1"/>
  <c r="G4235" i="1"/>
  <c r="H4236" i="1"/>
  <c r="O4239" i="1"/>
  <c r="K4240" i="1"/>
  <c r="N4240" i="1" s="1"/>
  <c r="O4240" i="1"/>
  <c r="G4240" i="1"/>
  <c r="Q4241" i="1"/>
  <c r="E4243" i="1"/>
  <c r="K4243" i="1" s="1"/>
  <c r="M4247" i="1"/>
  <c r="H4250" i="1"/>
  <c r="G4254" i="1"/>
  <c r="R4254" i="1"/>
  <c r="M4254" i="1" s="1"/>
  <c r="I4258" i="1"/>
  <c r="M4258" i="1"/>
  <c r="D4262" i="1"/>
  <c r="I4263" i="1"/>
  <c r="I4264" i="1"/>
  <c r="G4267" i="1"/>
  <c r="H4268" i="1"/>
  <c r="O4271" i="1"/>
  <c r="K4272" i="1"/>
  <c r="N4272" i="1" s="1"/>
  <c r="O4272" i="1"/>
  <c r="G4272" i="1"/>
  <c r="Q4273" i="1"/>
  <c r="E4275" i="1"/>
  <c r="K4275" i="1" s="1"/>
  <c r="M4279" i="1"/>
  <c r="H4282" i="1"/>
  <c r="G4286" i="1"/>
  <c r="R4286" i="1"/>
  <c r="I4290" i="1"/>
  <c r="M4290" i="1"/>
  <c r="D4294" i="1"/>
  <c r="I4295" i="1"/>
  <c r="I4296" i="1"/>
  <c r="G4299" i="1"/>
  <c r="H4300" i="1"/>
  <c r="O4303" i="1"/>
  <c r="K4304" i="1"/>
  <c r="N4304" i="1" s="1"/>
  <c r="O4304" i="1"/>
  <c r="G4304" i="1"/>
  <c r="Q4305" i="1"/>
  <c r="E4307" i="1"/>
  <c r="K4307" i="1" s="1"/>
  <c r="M4311" i="1"/>
  <c r="H4314" i="1"/>
  <c r="G4318" i="1"/>
  <c r="R4318" i="1"/>
  <c r="M4318" i="1" s="1"/>
  <c r="I4322" i="1"/>
  <c r="M4322" i="1"/>
  <c r="D4326" i="1"/>
  <c r="I4327" i="1"/>
  <c r="I4328" i="1"/>
  <c r="G4331" i="1"/>
  <c r="H4332" i="1"/>
  <c r="O4335" i="1"/>
  <c r="K4336" i="1"/>
  <c r="N4336" i="1" s="1"/>
  <c r="O4336" i="1"/>
  <c r="G4336" i="1"/>
  <c r="Q4337" i="1"/>
  <c r="E4339" i="1"/>
  <c r="K4339" i="1" s="1"/>
  <c r="G4343" i="1"/>
  <c r="H4344" i="1"/>
  <c r="D4346" i="1"/>
  <c r="R4346" i="1"/>
  <c r="M4346" i="1" s="1"/>
  <c r="E4351" i="1"/>
  <c r="K4351" i="1" s="1"/>
  <c r="R4352" i="1"/>
  <c r="M4352" i="1" s="1"/>
  <c r="E4357" i="1"/>
  <c r="K4357" i="1" s="1"/>
  <c r="N4357" i="1" s="1"/>
  <c r="G4358" i="1"/>
  <c r="H4364" i="1"/>
  <c r="H4370" i="1"/>
  <c r="G4375" i="1"/>
  <c r="H4376" i="1"/>
  <c r="D4378" i="1"/>
  <c r="O4380" i="1"/>
  <c r="G4380" i="1"/>
  <c r="M4380" i="1"/>
  <c r="K4380" i="1"/>
  <c r="R4382" i="1"/>
  <c r="M4382" i="1" s="1"/>
  <c r="Q4382" i="1"/>
  <c r="Q4389" i="1"/>
  <c r="G4391" i="1"/>
  <c r="I4396" i="1"/>
  <c r="M4397" i="1"/>
  <c r="N4397" i="1" s="1"/>
  <c r="G4398" i="1"/>
  <c r="R4400" i="1"/>
  <c r="M4400" i="1" s="1"/>
  <c r="Q4400" i="1"/>
  <c r="H4412" i="1"/>
  <c r="E4413" i="1"/>
  <c r="D4413" i="1"/>
  <c r="H4415" i="1"/>
  <c r="O4415" i="1"/>
  <c r="G4415" i="1"/>
  <c r="I4418" i="1"/>
  <c r="H4418" i="1"/>
  <c r="M4419" i="1"/>
  <c r="K4420" i="1"/>
  <c r="N4420" i="1" s="1"/>
  <c r="I4420" i="1"/>
  <c r="Q4420" i="1"/>
  <c r="D4423" i="1"/>
  <c r="Q4425" i="1"/>
  <c r="R4425" i="1"/>
  <c r="M4425" i="1" s="1"/>
  <c r="H4427" i="1"/>
  <c r="H4434" i="1"/>
  <c r="M4434" i="1"/>
  <c r="I4434" i="1"/>
  <c r="G4434" i="1"/>
  <c r="R4436" i="1"/>
  <c r="M4436" i="1" s="1"/>
  <c r="Q4436" i="1"/>
  <c r="Q4440" i="1"/>
  <c r="D4445" i="1"/>
  <c r="E4450" i="1"/>
  <c r="K4450" i="1" s="1"/>
  <c r="D4450" i="1"/>
  <c r="R4452" i="1"/>
  <c r="M4452" i="1" s="1"/>
  <c r="Q4452" i="1"/>
  <c r="K4503" i="1"/>
  <c r="H4503" i="1"/>
  <c r="O4503" i="1"/>
  <c r="G4503" i="1"/>
  <c r="M4503" i="1"/>
  <c r="I4503" i="1"/>
  <c r="D4517" i="1"/>
  <c r="R4525" i="1"/>
  <c r="K4525" i="1" s="1"/>
  <c r="Q4525" i="1"/>
  <c r="R4536" i="1"/>
  <c r="Q4536" i="1"/>
  <c r="I4184" i="1"/>
  <c r="I4192" i="1"/>
  <c r="I4200" i="1"/>
  <c r="I4208" i="1"/>
  <c r="I4216" i="1"/>
  <c r="M4230" i="1"/>
  <c r="N4230" i="1" s="1"/>
  <c r="I4230" i="1"/>
  <c r="O4243" i="1"/>
  <c r="O4244" i="1"/>
  <c r="G4244" i="1"/>
  <c r="K4244" i="1"/>
  <c r="M4262" i="1"/>
  <c r="N4262" i="1" s="1"/>
  <c r="I4262" i="1"/>
  <c r="O4275" i="1"/>
  <c r="O4276" i="1"/>
  <c r="G4276" i="1"/>
  <c r="K4276" i="1"/>
  <c r="N4276" i="1" s="1"/>
  <c r="M4294" i="1"/>
  <c r="N4294" i="1" s="1"/>
  <c r="I4294" i="1"/>
  <c r="O4307" i="1"/>
  <c r="O4308" i="1"/>
  <c r="G4308" i="1"/>
  <c r="K4308" i="1"/>
  <c r="M4326" i="1"/>
  <c r="I4326" i="1"/>
  <c r="O4339" i="1"/>
  <c r="O4340" i="1"/>
  <c r="G4340" i="1"/>
  <c r="M4340" i="1"/>
  <c r="K4340" i="1"/>
  <c r="I4346" i="1"/>
  <c r="O4346" i="1"/>
  <c r="G4346" i="1"/>
  <c r="O4351" i="1"/>
  <c r="I4352" i="1"/>
  <c r="O4352" i="1"/>
  <c r="G4352" i="1"/>
  <c r="M4366" i="1"/>
  <c r="K4366" i="1"/>
  <c r="I4366" i="1"/>
  <c r="O4372" i="1"/>
  <c r="G4372" i="1"/>
  <c r="M4372" i="1"/>
  <c r="K4372" i="1"/>
  <c r="E4379" i="1"/>
  <c r="K4379" i="1" s="1"/>
  <c r="N4379" i="1" s="1"/>
  <c r="D4379" i="1"/>
  <c r="I4382" i="1"/>
  <c r="M4392" i="1"/>
  <c r="H4398" i="1"/>
  <c r="I4412" i="1"/>
  <c r="I4415" i="1"/>
  <c r="R4416" i="1"/>
  <c r="M4416" i="1" s="1"/>
  <c r="G4418" i="1"/>
  <c r="G4420" i="1"/>
  <c r="I4427" i="1"/>
  <c r="O4443" i="1"/>
  <c r="G4443" i="1"/>
  <c r="K4443" i="1"/>
  <c r="M4443" i="1"/>
  <c r="K4448" i="1"/>
  <c r="N4448" i="1" s="1"/>
  <c r="H4450" i="1"/>
  <c r="M4450" i="1"/>
  <c r="I4450" i="1"/>
  <c r="G4450" i="1"/>
  <c r="K4452" i="1"/>
  <c r="N4452" i="1" s="1"/>
  <c r="R4485" i="1"/>
  <c r="K4485" i="1" s="1"/>
  <c r="Q4485" i="1"/>
  <c r="O4507" i="1"/>
  <c r="G4507" i="1"/>
  <c r="K4507" i="1"/>
  <c r="I4507" i="1"/>
  <c r="M4507" i="1"/>
  <c r="H4507" i="1"/>
  <c r="K4527" i="1"/>
  <c r="H4527" i="1"/>
  <c r="O4527" i="1"/>
  <c r="G4527" i="1"/>
  <c r="M4527" i="1"/>
  <c r="I4527" i="1"/>
  <c r="K4544" i="1"/>
  <c r="N4544" i="1" s="1"/>
  <c r="E4572" i="1"/>
  <c r="D4572" i="1"/>
  <c r="I4234" i="1"/>
  <c r="O4247" i="1"/>
  <c r="K4248" i="1"/>
  <c r="N4248" i="1" s="1"/>
  <c r="O4248" i="1"/>
  <c r="G4248" i="1"/>
  <c r="I4266" i="1"/>
  <c r="O4279" i="1"/>
  <c r="K4280" i="1"/>
  <c r="O4280" i="1"/>
  <c r="G4280" i="1"/>
  <c r="I4298" i="1"/>
  <c r="O4311" i="1"/>
  <c r="K4312" i="1"/>
  <c r="N4312" i="1" s="1"/>
  <c r="O4312" i="1"/>
  <c r="G4312" i="1"/>
  <c r="I4330" i="1"/>
  <c r="K4353" i="1"/>
  <c r="N4353" i="1" s="1"/>
  <c r="I4399" i="1"/>
  <c r="H4399" i="1"/>
  <c r="E4401" i="1"/>
  <c r="K4401" i="1" s="1"/>
  <c r="D4401" i="1"/>
  <c r="R4409" i="1"/>
  <c r="M4409" i="1" s="1"/>
  <c r="Q4409" i="1"/>
  <c r="K4411" i="1"/>
  <c r="G4411" i="1"/>
  <c r="M4411" i="1"/>
  <c r="R4421" i="1"/>
  <c r="Q4421" i="1"/>
  <c r="E4426" i="1"/>
  <c r="K4426" i="1" s="1"/>
  <c r="D4426" i="1"/>
  <c r="K4438" i="1"/>
  <c r="N4438" i="1" s="1"/>
  <c r="Q4441" i="1"/>
  <c r="R4441" i="1"/>
  <c r="M4441" i="1" s="1"/>
  <c r="E4458" i="1"/>
  <c r="K4458" i="1" s="1"/>
  <c r="D4458" i="1"/>
  <c r="N4462" i="1"/>
  <c r="E4466" i="1"/>
  <c r="K4466" i="1" s="1"/>
  <c r="D4466" i="1"/>
  <c r="E4474" i="1"/>
  <c r="K4474" i="1" s="1"/>
  <c r="D4474" i="1"/>
  <c r="N4478" i="1"/>
  <c r="E4482" i="1"/>
  <c r="K4482" i="1" s="1"/>
  <c r="D4482" i="1"/>
  <c r="K4487" i="1"/>
  <c r="H4487" i="1"/>
  <c r="O4487" i="1"/>
  <c r="G4487" i="1"/>
  <c r="M4487" i="1"/>
  <c r="I4487" i="1"/>
  <c r="R4509" i="1"/>
  <c r="K4509" i="1" s="1"/>
  <c r="Q4509" i="1"/>
  <c r="O4531" i="1"/>
  <c r="G4531" i="1"/>
  <c r="K4531" i="1"/>
  <c r="I4531" i="1"/>
  <c r="M4531" i="1"/>
  <c r="H4531" i="1"/>
  <c r="I4557" i="1"/>
  <c r="O4557" i="1"/>
  <c r="G4557" i="1"/>
  <c r="H4557" i="1"/>
  <c r="D4621" i="1"/>
  <c r="E4621" i="1"/>
  <c r="K4621" i="1" s="1"/>
  <c r="N4621" i="1" s="1"/>
  <c r="Q4646" i="1"/>
  <c r="R4646" i="1"/>
  <c r="M4646" i="1" s="1"/>
  <c r="H4171" i="1"/>
  <c r="H4179" i="1"/>
  <c r="H4187" i="1"/>
  <c r="H4195" i="1"/>
  <c r="H4203" i="1"/>
  <c r="H4211" i="1"/>
  <c r="K4216" i="1"/>
  <c r="N4216" i="1" s="1"/>
  <c r="O4219" i="1"/>
  <c r="O4220" i="1"/>
  <c r="G4220" i="1"/>
  <c r="K4220" i="1"/>
  <c r="Q4220" i="1"/>
  <c r="Q4221" i="1"/>
  <c r="E4223" i="1"/>
  <c r="K4223" i="1" s="1"/>
  <c r="N4223" i="1" s="1"/>
  <c r="H4230" i="1"/>
  <c r="G4234" i="1"/>
  <c r="R4234" i="1"/>
  <c r="K4234" i="1" s="1"/>
  <c r="D4237" i="1"/>
  <c r="I4238" i="1"/>
  <c r="D4242" i="1"/>
  <c r="I4243" i="1"/>
  <c r="I4244" i="1"/>
  <c r="G4247" i="1"/>
  <c r="H4248" i="1"/>
  <c r="O4251" i="1"/>
  <c r="O4252" i="1"/>
  <c r="G4252" i="1"/>
  <c r="K4252" i="1"/>
  <c r="Q4252" i="1"/>
  <c r="Q4253" i="1"/>
  <c r="E4255" i="1"/>
  <c r="K4255" i="1" s="1"/>
  <c r="N4255" i="1" s="1"/>
  <c r="H4262" i="1"/>
  <c r="G4266" i="1"/>
  <c r="R4266" i="1"/>
  <c r="K4266" i="1" s="1"/>
  <c r="D4269" i="1"/>
  <c r="I4270" i="1"/>
  <c r="D4274" i="1"/>
  <c r="I4275" i="1"/>
  <c r="I4276" i="1"/>
  <c r="G4279" i="1"/>
  <c r="H4280" i="1"/>
  <c r="O4283" i="1"/>
  <c r="O4284" i="1"/>
  <c r="G4284" i="1"/>
  <c r="K4284" i="1"/>
  <c r="N4284" i="1" s="1"/>
  <c r="Q4284" i="1"/>
  <c r="Q4285" i="1"/>
  <c r="E4287" i="1"/>
  <c r="K4287" i="1" s="1"/>
  <c r="N4287" i="1" s="1"/>
  <c r="H4294" i="1"/>
  <c r="G4298" i="1"/>
  <c r="R4298" i="1"/>
  <c r="M4298" i="1" s="1"/>
  <c r="D4301" i="1"/>
  <c r="I4302" i="1"/>
  <c r="D4306" i="1"/>
  <c r="I4307" i="1"/>
  <c r="I4308" i="1"/>
  <c r="G4311" i="1"/>
  <c r="H4312" i="1"/>
  <c r="O4315" i="1"/>
  <c r="O4316" i="1"/>
  <c r="G4316" i="1"/>
  <c r="K4316" i="1"/>
  <c r="N4316" i="1" s="1"/>
  <c r="Q4316" i="1"/>
  <c r="Q4317" i="1"/>
  <c r="E4319" i="1"/>
  <c r="K4319" i="1" s="1"/>
  <c r="N4319" i="1" s="1"/>
  <c r="H4326" i="1"/>
  <c r="G4330" i="1"/>
  <c r="R4330" i="1"/>
  <c r="K4330" i="1" s="1"/>
  <c r="D4333" i="1"/>
  <c r="I4334" i="1"/>
  <c r="D4338" i="1"/>
  <c r="I4339" i="1"/>
  <c r="I4340" i="1"/>
  <c r="I4342" i="1"/>
  <c r="R4342" i="1"/>
  <c r="M4342" i="1" s="1"/>
  <c r="E4347" i="1"/>
  <c r="K4347" i="1" s="1"/>
  <c r="O4348" i="1"/>
  <c r="G4348" i="1"/>
  <c r="M4348" i="1"/>
  <c r="K4348" i="1"/>
  <c r="I4351" i="1"/>
  <c r="D4353" i="1"/>
  <c r="I4354" i="1"/>
  <c r="O4354" i="1"/>
  <c r="G4354" i="1"/>
  <c r="M4354" i="1"/>
  <c r="N4354" i="1" s="1"/>
  <c r="Q4357" i="1"/>
  <c r="O4359" i="1"/>
  <c r="K4360" i="1"/>
  <c r="N4360" i="1" s="1"/>
  <c r="I4360" i="1"/>
  <c r="O4360" i="1"/>
  <c r="G4360" i="1"/>
  <c r="H4366" i="1"/>
  <c r="I4372" i="1"/>
  <c r="I4374" i="1"/>
  <c r="R4374" i="1"/>
  <c r="M4374" i="1" s="1"/>
  <c r="H4382" i="1"/>
  <c r="E4383" i="1"/>
  <c r="K4383" i="1" s="1"/>
  <c r="K4384" i="1"/>
  <c r="N4384" i="1" s="1"/>
  <c r="I4384" i="1"/>
  <c r="H4384" i="1"/>
  <c r="O4384" i="1"/>
  <c r="G4384" i="1"/>
  <c r="D4386" i="1"/>
  <c r="O4388" i="1"/>
  <c r="G4388" i="1"/>
  <c r="M4388" i="1"/>
  <c r="K4388" i="1"/>
  <c r="R4390" i="1"/>
  <c r="K4390" i="1" s="1"/>
  <c r="Q4390" i="1"/>
  <c r="Q4397" i="1"/>
  <c r="G4399" i="1"/>
  <c r="M4401" i="1"/>
  <c r="Q4401" i="1"/>
  <c r="I4406" i="1"/>
  <c r="H4406" i="1"/>
  <c r="K4406" i="1"/>
  <c r="N4406" i="1" s="1"/>
  <c r="H4411" i="1"/>
  <c r="E4417" i="1"/>
  <c r="K4417" i="1" s="1"/>
  <c r="D4417" i="1"/>
  <c r="K4419" i="1"/>
  <c r="I4419" i="1"/>
  <c r="Q4419" i="1"/>
  <c r="H4426" i="1"/>
  <c r="M4426" i="1"/>
  <c r="I4426" i="1"/>
  <c r="G4426" i="1"/>
  <c r="R4428" i="1"/>
  <c r="M4428" i="1" s="1"/>
  <c r="Q4428" i="1"/>
  <c r="Q4432" i="1"/>
  <c r="D4437" i="1"/>
  <c r="D4453" i="1"/>
  <c r="H4458" i="1"/>
  <c r="M4458" i="1"/>
  <c r="I4458" i="1"/>
  <c r="G4458" i="1"/>
  <c r="D4461" i="1"/>
  <c r="H4466" i="1"/>
  <c r="M4466" i="1"/>
  <c r="I4466" i="1"/>
  <c r="G4466" i="1"/>
  <c r="D4469" i="1"/>
  <c r="H4474" i="1"/>
  <c r="M4474" i="1"/>
  <c r="I4474" i="1"/>
  <c r="G4474" i="1"/>
  <c r="D4477" i="1"/>
  <c r="H4482" i="1"/>
  <c r="M4482" i="1"/>
  <c r="I4482" i="1"/>
  <c r="G4482" i="1"/>
  <c r="O4491" i="1"/>
  <c r="G4491" i="1"/>
  <c r="K4491" i="1"/>
  <c r="I4491" i="1"/>
  <c r="M4491" i="1"/>
  <c r="H4491" i="1"/>
  <c r="K4511" i="1"/>
  <c r="H4511" i="1"/>
  <c r="O4511" i="1"/>
  <c r="G4511" i="1"/>
  <c r="M4511" i="1"/>
  <c r="I4511" i="1"/>
  <c r="D4525" i="1"/>
  <c r="K4642" i="1"/>
  <c r="I4642" i="1"/>
  <c r="H4642" i="1"/>
  <c r="O4642" i="1"/>
  <c r="M4642" i="1"/>
  <c r="G4642" i="1"/>
  <c r="G3997" i="1"/>
  <c r="G4005" i="1"/>
  <c r="G4013" i="1"/>
  <c r="G4021" i="1"/>
  <c r="G4029" i="1"/>
  <c r="G4037" i="1"/>
  <c r="G4045" i="1"/>
  <c r="G4053" i="1"/>
  <c r="G4061" i="1"/>
  <c r="G4069" i="1"/>
  <c r="G4077" i="1"/>
  <c r="G4085" i="1"/>
  <c r="G4093" i="1"/>
  <c r="G4101" i="1"/>
  <c r="G4109" i="1"/>
  <c r="G4117" i="1"/>
  <c r="G4125" i="1"/>
  <c r="G4133" i="1"/>
  <c r="G4141" i="1"/>
  <c r="G4149" i="1"/>
  <c r="G4157" i="1"/>
  <c r="G4165" i="1"/>
  <c r="G4173" i="1"/>
  <c r="G4181" i="1"/>
  <c r="G4189" i="1"/>
  <c r="G4197" i="1"/>
  <c r="G4205" i="1"/>
  <c r="G4213" i="1"/>
  <c r="D4218" i="1"/>
  <c r="G4219" i="1"/>
  <c r="H4220" i="1"/>
  <c r="O4223" i="1"/>
  <c r="K4224" i="1"/>
  <c r="N4224" i="1" s="1"/>
  <c r="O4224" i="1"/>
  <c r="G4224" i="1"/>
  <c r="Q4225" i="1"/>
  <c r="K4226" i="1"/>
  <c r="E4227" i="1"/>
  <c r="K4227" i="1" s="1"/>
  <c r="M4231" i="1"/>
  <c r="H4234" i="1"/>
  <c r="M4236" i="1"/>
  <c r="G4238" i="1"/>
  <c r="R4238" i="1"/>
  <c r="K4238" i="1" s="1"/>
  <c r="I4242" i="1"/>
  <c r="M4242" i="1"/>
  <c r="N4242" i="1" s="1"/>
  <c r="D4246" i="1"/>
  <c r="I4247" i="1"/>
  <c r="I4248" i="1"/>
  <c r="G4251" i="1"/>
  <c r="H4252" i="1"/>
  <c r="O4255" i="1"/>
  <c r="K4256" i="1"/>
  <c r="N4256" i="1" s="1"/>
  <c r="O4256" i="1"/>
  <c r="G4256" i="1"/>
  <c r="Q4257" i="1"/>
  <c r="K4258" i="1"/>
  <c r="E4259" i="1"/>
  <c r="K4259" i="1" s="1"/>
  <c r="M4263" i="1"/>
  <c r="N4263" i="1" s="1"/>
  <c r="H4266" i="1"/>
  <c r="M4268" i="1"/>
  <c r="G4270" i="1"/>
  <c r="R4270" i="1"/>
  <c r="K4270" i="1" s="1"/>
  <c r="I4274" i="1"/>
  <c r="M4274" i="1"/>
  <c r="N4274" i="1" s="1"/>
  <c r="D4278" i="1"/>
  <c r="I4279" i="1"/>
  <c r="I4280" i="1"/>
  <c r="G4283" i="1"/>
  <c r="H4284" i="1"/>
  <c r="O4287" i="1"/>
  <c r="K4288" i="1"/>
  <c r="N4288" i="1" s="1"/>
  <c r="O4288" i="1"/>
  <c r="G4288" i="1"/>
  <c r="Q4289" i="1"/>
  <c r="K4290" i="1"/>
  <c r="E4291" i="1"/>
  <c r="K4291" i="1" s="1"/>
  <c r="M4295" i="1"/>
  <c r="N4295" i="1" s="1"/>
  <c r="H4298" i="1"/>
  <c r="M4300" i="1"/>
  <c r="G4302" i="1"/>
  <c r="R4302" i="1"/>
  <c r="M4302" i="1" s="1"/>
  <c r="I4306" i="1"/>
  <c r="M4306" i="1"/>
  <c r="N4306" i="1" s="1"/>
  <c r="D4310" i="1"/>
  <c r="I4311" i="1"/>
  <c r="I4312" i="1"/>
  <c r="G4315" i="1"/>
  <c r="H4316" i="1"/>
  <c r="O4319" i="1"/>
  <c r="K4320" i="1"/>
  <c r="N4320" i="1" s="1"/>
  <c r="O4320" i="1"/>
  <c r="G4320" i="1"/>
  <c r="Q4321" i="1"/>
  <c r="K4322" i="1"/>
  <c r="E4323" i="1"/>
  <c r="K4323" i="1" s="1"/>
  <c r="M4327" i="1"/>
  <c r="N4327" i="1" s="1"/>
  <c r="H4330" i="1"/>
  <c r="M4332" i="1"/>
  <c r="G4334" i="1"/>
  <c r="R4334" i="1"/>
  <c r="K4334" i="1" s="1"/>
  <c r="I4338" i="1"/>
  <c r="M4338" i="1"/>
  <c r="E4341" i="1"/>
  <c r="K4341" i="1" s="1"/>
  <c r="N4341" i="1" s="1"/>
  <c r="G4342" i="1"/>
  <c r="H4348" i="1"/>
  <c r="H4354" i="1"/>
  <c r="G4359" i="1"/>
  <c r="H4360" i="1"/>
  <c r="D4362" i="1"/>
  <c r="R4362" i="1"/>
  <c r="M4362" i="1" s="1"/>
  <c r="E4367" i="1"/>
  <c r="K4367" i="1" s="1"/>
  <c r="R4368" i="1"/>
  <c r="M4368" i="1" s="1"/>
  <c r="E4373" i="1"/>
  <c r="K4373" i="1" s="1"/>
  <c r="N4373" i="1" s="1"/>
  <c r="G4374" i="1"/>
  <c r="K4381" i="1"/>
  <c r="N4381" i="1" s="1"/>
  <c r="I4383" i="1"/>
  <c r="H4383" i="1"/>
  <c r="E4387" i="1"/>
  <c r="K4387" i="1" s="1"/>
  <c r="N4387" i="1" s="1"/>
  <c r="D4387" i="1"/>
  <c r="H4388" i="1"/>
  <c r="I4390" i="1"/>
  <c r="M4391" i="1"/>
  <c r="G4406" i="1"/>
  <c r="E4410" i="1"/>
  <c r="K4410" i="1" s="1"/>
  <c r="D4410" i="1"/>
  <c r="I4411" i="1"/>
  <c r="O4412" i="1"/>
  <c r="M4415" i="1"/>
  <c r="G4419" i="1"/>
  <c r="E4422" i="1"/>
  <c r="K4422" i="1" s="1"/>
  <c r="D4422" i="1"/>
  <c r="O4435" i="1"/>
  <c r="G4435" i="1"/>
  <c r="K4435" i="1"/>
  <c r="M4435" i="1"/>
  <c r="E4442" i="1"/>
  <c r="K4442" i="1" s="1"/>
  <c r="D4442" i="1"/>
  <c r="Q4448" i="1"/>
  <c r="D4485" i="1"/>
  <c r="R4493" i="1"/>
  <c r="K4493" i="1" s="1"/>
  <c r="Q4493" i="1"/>
  <c r="O4515" i="1"/>
  <c r="G4515" i="1"/>
  <c r="K4515" i="1"/>
  <c r="I4515" i="1"/>
  <c r="M4515" i="1"/>
  <c r="H4515" i="1"/>
  <c r="I4604" i="1"/>
  <c r="O4604" i="1"/>
  <c r="G4604" i="1"/>
  <c r="M4604" i="1"/>
  <c r="K4604" i="1"/>
  <c r="H4604" i="1"/>
  <c r="E4694" i="1"/>
  <c r="K4694" i="1" s="1"/>
  <c r="D4694" i="1"/>
  <c r="K4550" i="1"/>
  <c r="N4550" i="1" s="1"/>
  <c r="K4585" i="1"/>
  <c r="N4585" i="1" s="1"/>
  <c r="M4599" i="1"/>
  <c r="E4611" i="1"/>
  <c r="K4611" i="1" s="1"/>
  <c r="D4611" i="1"/>
  <c r="R4649" i="1"/>
  <c r="K4649" i="1" s="1"/>
  <c r="Q4649" i="1"/>
  <c r="E4653" i="1"/>
  <c r="K4653" i="1" s="1"/>
  <c r="N4653" i="1" s="1"/>
  <c r="D4653" i="1"/>
  <c r="I4664" i="1"/>
  <c r="H4664" i="1"/>
  <c r="G4664" i="1"/>
  <c r="O4664" i="1"/>
  <c r="R4671" i="1"/>
  <c r="M4671" i="1" s="1"/>
  <c r="Q4671" i="1"/>
  <c r="E4731" i="1"/>
  <c r="D4731" i="1"/>
  <c r="I4753" i="1"/>
  <c r="O4753" i="1"/>
  <c r="G4753" i="1"/>
  <c r="M4753" i="1"/>
  <c r="K4753" i="1"/>
  <c r="H4753" i="1"/>
  <c r="R4902" i="1"/>
  <c r="Q4902" i="1"/>
  <c r="M4386" i="1"/>
  <c r="N4386" i="1" s="1"/>
  <c r="M4394" i="1"/>
  <c r="O4405" i="1"/>
  <c r="I4414" i="1"/>
  <c r="H4414" i="1"/>
  <c r="H4423" i="1"/>
  <c r="O4423" i="1"/>
  <c r="G4423" i="1"/>
  <c r="I4429" i="1"/>
  <c r="R4429" i="1"/>
  <c r="M4429" i="1" s="1"/>
  <c r="Q4429" i="1"/>
  <c r="I4437" i="1"/>
  <c r="R4437" i="1"/>
  <c r="K4437" i="1" s="1"/>
  <c r="Q4437" i="1"/>
  <c r="I4445" i="1"/>
  <c r="R4445" i="1"/>
  <c r="K4445" i="1" s="1"/>
  <c r="Q4445" i="1"/>
  <c r="I4453" i="1"/>
  <c r="R4453" i="1"/>
  <c r="K4453" i="1" s="1"/>
  <c r="Q4453" i="1"/>
  <c r="I4461" i="1"/>
  <c r="R4461" i="1"/>
  <c r="M4461" i="1" s="1"/>
  <c r="Q4461" i="1"/>
  <c r="I4469" i="1"/>
  <c r="R4469" i="1"/>
  <c r="K4469" i="1" s="1"/>
  <c r="Q4469" i="1"/>
  <c r="I4477" i="1"/>
  <c r="R4477" i="1"/>
  <c r="K4477" i="1" s="1"/>
  <c r="Q4477" i="1"/>
  <c r="I4485" i="1"/>
  <c r="O4485" i="1"/>
  <c r="G4485" i="1"/>
  <c r="E4490" i="1"/>
  <c r="K4490" i="1" s="1"/>
  <c r="D4490" i="1"/>
  <c r="I4493" i="1"/>
  <c r="O4493" i="1"/>
  <c r="G4493" i="1"/>
  <c r="E4498" i="1"/>
  <c r="K4498" i="1" s="1"/>
  <c r="D4498" i="1"/>
  <c r="I4501" i="1"/>
  <c r="O4501" i="1"/>
  <c r="G4501" i="1"/>
  <c r="E4506" i="1"/>
  <c r="K4506" i="1" s="1"/>
  <c r="D4506" i="1"/>
  <c r="I4509" i="1"/>
  <c r="O4509" i="1"/>
  <c r="G4509" i="1"/>
  <c r="E4514" i="1"/>
  <c r="K4514" i="1" s="1"/>
  <c r="D4514" i="1"/>
  <c r="I4517" i="1"/>
  <c r="O4517" i="1"/>
  <c r="G4517" i="1"/>
  <c r="E4522" i="1"/>
  <c r="K4522" i="1" s="1"/>
  <c r="D4522" i="1"/>
  <c r="I4525" i="1"/>
  <c r="O4525" i="1"/>
  <c r="G4525" i="1"/>
  <c r="E4530" i="1"/>
  <c r="K4530" i="1" s="1"/>
  <c r="D4530" i="1"/>
  <c r="K4558" i="1"/>
  <c r="N4558" i="1" s="1"/>
  <c r="K4563" i="1"/>
  <c r="N4563" i="1" s="1"/>
  <c r="R4565" i="1"/>
  <c r="K4565" i="1" s="1"/>
  <c r="Q4565" i="1"/>
  <c r="K4567" i="1"/>
  <c r="I4567" i="1"/>
  <c r="H4567" i="1"/>
  <c r="O4567" i="1"/>
  <c r="G4567" i="1"/>
  <c r="M4567" i="1"/>
  <c r="K4578" i="1"/>
  <c r="N4578" i="1" s="1"/>
  <c r="I4578" i="1"/>
  <c r="H4578" i="1"/>
  <c r="G4578" i="1"/>
  <c r="N4613" i="1"/>
  <c r="E4629" i="1"/>
  <c r="K4629" i="1" s="1"/>
  <c r="N4629" i="1" s="1"/>
  <c r="D4629" i="1"/>
  <c r="K4674" i="1"/>
  <c r="I4674" i="1"/>
  <c r="H4674" i="1"/>
  <c r="O4674" i="1"/>
  <c r="M4674" i="1"/>
  <c r="G4674" i="1"/>
  <c r="H4686" i="1"/>
  <c r="O4686" i="1"/>
  <c r="G4686" i="1"/>
  <c r="M4686" i="1"/>
  <c r="I4686" i="1"/>
  <c r="H4730" i="1"/>
  <c r="I4730" i="1"/>
  <c r="G4730" i="1"/>
  <c r="M4730" i="1"/>
  <c r="O4730" i="1"/>
  <c r="R4736" i="1"/>
  <c r="Q4736" i="1"/>
  <c r="E4402" i="1"/>
  <c r="D4402" i="1"/>
  <c r="K4403" i="1"/>
  <c r="N4403" i="1" s="1"/>
  <c r="O4403" i="1"/>
  <c r="O4404" i="1"/>
  <c r="R4405" i="1"/>
  <c r="M4405" i="1" s="1"/>
  <c r="Q4405" i="1"/>
  <c r="M4417" i="1"/>
  <c r="H4490" i="1"/>
  <c r="M4490" i="1"/>
  <c r="H4498" i="1"/>
  <c r="M4498" i="1"/>
  <c r="H4506" i="1"/>
  <c r="M4506" i="1"/>
  <c r="H4514" i="1"/>
  <c r="M4514" i="1"/>
  <c r="H4522" i="1"/>
  <c r="M4522" i="1"/>
  <c r="H4530" i="1"/>
  <c r="M4530" i="1"/>
  <c r="E4562" i="1"/>
  <c r="K4562" i="1" s="1"/>
  <c r="D4562" i="1"/>
  <c r="D4583" i="1"/>
  <c r="E4583" i="1"/>
  <c r="K4583" i="1" s="1"/>
  <c r="N4583" i="1" s="1"/>
  <c r="M4587" i="1"/>
  <c r="K4587" i="1"/>
  <c r="R4630" i="1"/>
  <c r="K4630" i="1" s="1"/>
  <c r="Q4630" i="1"/>
  <c r="K4636" i="1"/>
  <c r="N4636" i="1" s="1"/>
  <c r="E4646" i="1"/>
  <c r="D4646" i="1"/>
  <c r="I4657" i="1"/>
  <c r="G4657" i="1"/>
  <c r="M4675" i="1"/>
  <c r="R4684" i="1"/>
  <c r="Q4684" i="1"/>
  <c r="R4705" i="1"/>
  <c r="M4705" i="1" s="1"/>
  <c r="Q4705" i="1"/>
  <c r="I4745" i="1"/>
  <c r="O4745" i="1"/>
  <c r="G4745" i="1"/>
  <c r="M4745" i="1"/>
  <c r="K4745" i="1"/>
  <c r="H4745" i="1"/>
  <c r="G4378" i="1"/>
  <c r="O4378" i="1"/>
  <c r="G4386" i="1"/>
  <c r="O4386" i="1"/>
  <c r="G4394" i="1"/>
  <c r="O4394" i="1"/>
  <c r="O4402" i="1"/>
  <c r="G4403" i="1"/>
  <c r="G4404" i="1"/>
  <c r="O4413" i="1"/>
  <c r="I4422" i="1"/>
  <c r="H4422" i="1"/>
  <c r="D4425" i="1"/>
  <c r="K4431" i="1"/>
  <c r="N4431" i="1" s="1"/>
  <c r="H4431" i="1"/>
  <c r="O4431" i="1"/>
  <c r="G4431" i="1"/>
  <c r="D4433" i="1"/>
  <c r="K4439" i="1"/>
  <c r="H4439" i="1"/>
  <c r="O4439" i="1"/>
  <c r="G4439" i="1"/>
  <c r="D4441" i="1"/>
  <c r="K4447" i="1"/>
  <c r="N4447" i="1" s="1"/>
  <c r="H4447" i="1"/>
  <c r="O4447" i="1"/>
  <c r="G4447" i="1"/>
  <c r="D4449" i="1"/>
  <c r="K4455" i="1"/>
  <c r="N4455" i="1" s="1"/>
  <c r="H4455" i="1"/>
  <c r="O4455" i="1"/>
  <c r="G4455" i="1"/>
  <c r="D4457" i="1"/>
  <c r="K4463" i="1"/>
  <c r="H4463" i="1"/>
  <c r="O4463" i="1"/>
  <c r="G4463" i="1"/>
  <c r="D4465" i="1"/>
  <c r="K4471" i="1"/>
  <c r="N4471" i="1" s="1"/>
  <c r="H4471" i="1"/>
  <c r="O4471" i="1"/>
  <c r="G4471" i="1"/>
  <c r="D4473" i="1"/>
  <c r="K4479" i="1"/>
  <c r="N4479" i="1" s="1"/>
  <c r="H4479" i="1"/>
  <c r="O4479" i="1"/>
  <c r="G4479" i="1"/>
  <c r="D4481" i="1"/>
  <c r="Q4488" i="1"/>
  <c r="K4489" i="1"/>
  <c r="N4489" i="1" s="1"/>
  <c r="G4490" i="1"/>
  <c r="Q4496" i="1"/>
  <c r="K4497" i="1"/>
  <c r="N4497" i="1" s="1"/>
  <c r="G4498" i="1"/>
  <c r="Q4504" i="1"/>
  <c r="K4505" i="1"/>
  <c r="N4505" i="1" s="1"/>
  <c r="G4506" i="1"/>
  <c r="Q4512" i="1"/>
  <c r="K4513" i="1"/>
  <c r="N4513" i="1" s="1"/>
  <c r="G4514" i="1"/>
  <c r="Q4520" i="1"/>
  <c r="K4521" i="1"/>
  <c r="N4521" i="1" s="1"/>
  <c r="G4522" i="1"/>
  <c r="Q4528" i="1"/>
  <c r="K4529" i="1"/>
  <c r="N4529" i="1" s="1"/>
  <c r="G4530" i="1"/>
  <c r="K4534" i="1"/>
  <c r="N4534" i="1" s="1"/>
  <c r="M4537" i="1"/>
  <c r="E4554" i="1"/>
  <c r="K4554" i="1" s="1"/>
  <c r="D4554" i="1"/>
  <c r="K4555" i="1"/>
  <c r="N4555" i="1" s="1"/>
  <c r="E4576" i="1"/>
  <c r="K4576" i="1" s="1"/>
  <c r="D4576" i="1"/>
  <c r="E4603" i="1"/>
  <c r="K4603" i="1" s="1"/>
  <c r="N4603" i="1" s="1"/>
  <c r="K4617" i="1"/>
  <c r="N4617" i="1" s="1"/>
  <c r="I4628" i="1"/>
  <c r="O4628" i="1"/>
  <c r="G4628" i="1"/>
  <c r="M4628" i="1"/>
  <c r="K4628" i="1"/>
  <c r="H4628" i="1"/>
  <c r="M4635" i="1"/>
  <c r="K4652" i="1"/>
  <c r="N4652" i="1" s="1"/>
  <c r="H4657" i="1"/>
  <c r="H4667" i="1"/>
  <c r="O4667" i="1"/>
  <c r="G4667" i="1"/>
  <c r="M4667" i="1"/>
  <c r="K4667" i="1"/>
  <c r="I4667" i="1"/>
  <c r="E4669" i="1"/>
  <c r="K4669" i="1" s="1"/>
  <c r="N4669" i="1" s="1"/>
  <c r="D4669" i="1"/>
  <c r="R4680" i="1"/>
  <c r="K4680" i="1" s="1"/>
  <c r="Q4680" i="1"/>
  <c r="N4468" i="1"/>
  <c r="N4476" i="1"/>
  <c r="N4508" i="1"/>
  <c r="N4516" i="1"/>
  <c r="N4524" i="1"/>
  <c r="R4549" i="1"/>
  <c r="M4549" i="1" s="1"/>
  <c r="Q4549" i="1"/>
  <c r="K4551" i="1"/>
  <c r="I4551" i="1"/>
  <c r="H4551" i="1"/>
  <c r="O4551" i="1"/>
  <c r="G4551" i="1"/>
  <c r="M4551" i="1"/>
  <c r="K4553" i="1"/>
  <c r="N4553" i="1" s="1"/>
  <c r="R4557" i="1"/>
  <c r="K4557" i="1" s="1"/>
  <c r="Q4557" i="1"/>
  <c r="K4561" i="1"/>
  <c r="N4561" i="1" s="1"/>
  <c r="I4565" i="1"/>
  <c r="O4565" i="1"/>
  <c r="G4565" i="1"/>
  <c r="K4575" i="1"/>
  <c r="N4575" i="1" s="1"/>
  <c r="M4576" i="1"/>
  <c r="I4576" i="1"/>
  <c r="H4576" i="1"/>
  <c r="G4576" i="1"/>
  <c r="K4579" i="1"/>
  <c r="I4579" i="1"/>
  <c r="H4579" i="1"/>
  <c r="O4579" i="1"/>
  <c r="G4579" i="1"/>
  <c r="M4579" i="1"/>
  <c r="D4607" i="1"/>
  <c r="E4607" i="1"/>
  <c r="K4607" i="1" s="1"/>
  <c r="N4607" i="1" s="1"/>
  <c r="D4641" i="1"/>
  <c r="E4641" i="1"/>
  <c r="R4664" i="1"/>
  <c r="K4664" i="1" s="1"/>
  <c r="Q4664" i="1"/>
  <c r="R4665" i="1"/>
  <c r="Q4665" i="1"/>
  <c r="E4692" i="1"/>
  <c r="D4692" i="1"/>
  <c r="D4736" i="1"/>
  <c r="E4736" i="1"/>
  <c r="H4402" i="1"/>
  <c r="I4403" i="1"/>
  <c r="I4404" i="1"/>
  <c r="H4407" i="1"/>
  <c r="O4407" i="1"/>
  <c r="G4407" i="1"/>
  <c r="M4410" i="1"/>
  <c r="O4410" i="1"/>
  <c r="H4413" i="1"/>
  <c r="O4421" i="1"/>
  <c r="I4430" i="1"/>
  <c r="H4430" i="1"/>
  <c r="I4438" i="1"/>
  <c r="H4438" i="1"/>
  <c r="I4446" i="1"/>
  <c r="H4446" i="1"/>
  <c r="I4454" i="1"/>
  <c r="H4454" i="1"/>
  <c r="R4457" i="1"/>
  <c r="M4457" i="1" s="1"/>
  <c r="Q4460" i="1"/>
  <c r="I4462" i="1"/>
  <c r="H4462" i="1"/>
  <c r="R4465" i="1"/>
  <c r="M4465" i="1" s="1"/>
  <c r="Q4468" i="1"/>
  <c r="I4470" i="1"/>
  <c r="H4470" i="1"/>
  <c r="R4473" i="1"/>
  <c r="M4473" i="1" s="1"/>
  <c r="Q4476" i="1"/>
  <c r="I4478" i="1"/>
  <c r="H4478" i="1"/>
  <c r="R4481" i="1"/>
  <c r="M4481" i="1" s="1"/>
  <c r="R4533" i="1"/>
  <c r="Q4533" i="1"/>
  <c r="K4535" i="1"/>
  <c r="H4535" i="1"/>
  <c r="O4535" i="1"/>
  <c r="G4535" i="1"/>
  <c r="M4535" i="1"/>
  <c r="E4538" i="1"/>
  <c r="K4538" i="1" s="1"/>
  <c r="D4538" i="1"/>
  <c r="K4540" i="1"/>
  <c r="N4540" i="1" s="1"/>
  <c r="E4552" i="1"/>
  <c r="K4552" i="1" s="1"/>
  <c r="N4552" i="1" s="1"/>
  <c r="K4559" i="1"/>
  <c r="I4559" i="1"/>
  <c r="H4559" i="1"/>
  <c r="O4559" i="1"/>
  <c r="G4559" i="1"/>
  <c r="M4559" i="1"/>
  <c r="K4564" i="1"/>
  <c r="N4564" i="1" s="1"/>
  <c r="H4565" i="1"/>
  <c r="K4566" i="1"/>
  <c r="N4566" i="1" s="1"/>
  <c r="K4577" i="1"/>
  <c r="N4577" i="1" s="1"/>
  <c r="O4578" i="1"/>
  <c r="K4582" i="1"/>
  <c r="E4589" i="1"/>
  <c r="K4589" i="1" s="1"/>
  <c r="N4589" i="1" s="1"/>
  <c r="E4597" i="1"/>
  <c r="K4597" i="1" s="1"/>
  <c r="N4597" i="1" s="1"/>
  <c r="D4597" i="1"/>
  <c r="K4606" i="1"/>
  <c r="D4615" i="1"/>
  <c r="E4615" i="1"/>
  <c r="K4615" i="1" s="1"/>
  <c r="N4615" i="1" s="1"/>
  <c r="M4619" i="1"/>
  <c r="K4619" i="1"/>
  <c r="I4641" i="1"/>
  <c r="H4641" i="1"/>
  <c r="G4641" i="1"/>
  <c r="E4643" i="1"/>
  <c r="K4643" i="1" s="1"/>
  <c r="N4643" i="1" s="1"/>
  <c r="D4643" i="1"/>
  <c r="Q4644" i="1"/>
  <c r="R4644" i="1"/>
  <c r="O4654" i="1"/>
  <c r="G4654" i="1"/>
  <c r="M4654" i="1"/>
  <c r="H4654" i="1"/>
  <c r="E4659" i="1"/>
  <c r="K4659" i="1" s="1"/>
  <c r="N4659" i="1" s="1"/>
  <c r="O4451" i="1"/>
  <c r="G4451" i="1"/>
  <c r="K4451" i="1"/>
  <c r="N4451" i="1" s="1"/>
  <c r="O4459" i="1"/>
  <c r="G4459" i="1"/>
  <c r="K4459" i="1"/>
  <c r="N4459" i="1" s="1"/>
  <c r="O4467" i="1"/>
  <c r="G4467" i="1"/>
  <c r="K4467" i="1"/>
  <c r="O4475" i="1"/>
  <c r="G4475" i="1"/>
  <c r="K4475" i="1"/>
  <c r="N4475" i="1" s="1"/>
  <c r="O4483" i="1"/>
  <c r="G4483" i="1"/>
  <c r="K4483" i="1"/>
  <c r="N4483" i="1" s="1"/>
  <c r="N4494" i="1"/>
  <c r="N4526" i="1"/>
  <c r="E4533" i="1"/>
  <c r="D4533" i="1"/>
  <c r="H4538" i="1"/>
  <c r="O4538" i="1"/>
  <c r="G4538" i="1"/>
  <c r="M4538" i="1"/>
  <c r="R4541" i="1"/>
  <c r="Q4541" i="1"/>
  <c r="K4543" i="1"/>
  <c r="H4543" i="1"/>
  <c r="O4543" i="1"/>
  <c r="G4543" i="1"/>
  <c r="M4543" i="1"/>
  <c r="E4546" i="1"/>
  <c r="K4546" i="1" s="1"/>
  <c r="D4546" i="1"/>
  <c r="N4568" i="1"/>
  <c r="E4570" i="1"/>
  <c r="K4570" i="1" s="1"/>
  <c r="D4570" i="1"/>
  <c r="E4571" i="1"/>
  <c r="K4571" i="1" s="1"/>
  <c r="D4571" i="1"/>
  <c r="I4580" i="1"/>
  <c r="H4580" i="1"/>
  <c r="G4580" i="1"/>
  <c r="N4581" i="1"/>
  <c r="R4598" i="1"/>
  <c r="K4598" i="1" s="1"/>
  <c r="Q4598" i="1"/>
  <c r="O4638" i="1"/>
  <c r="G4638" i="1"/>
  <c r="M4638" i="1"/>
  <c r="I4638" i="1"/>
  <c r="H4638" i="1"/>
  <c r="E4673" i="1"/>
  <c r="D4673" i="1"/>
  <c r="M4741" i="1"/>
  <c r="K4741" i="1"/>
  <c r="I4741" i="1"/>
  <c r="G4741" i="1"/>
  <c r="O4741" i="1"/>
  <c r="H4741" i="1"/>
  <c r="D4770" i="1"/>
  <c r="E4770" i="1"/>
  <c r="K4770" i="1" s="1"/>
  <c r="I4539" i="1"/>
  <c r="I4547" i="1"/>
  <c r="K4586" i="1"/>
  <c r="I4586" i="1"/>
  <c r="O4590" i="1"/>
  <c r="G4590" i="1"/>
  <c r="M4590" i="1"/>
  <c r="O4595" i="1"/>
  <c r="M4608" i="1"/>
  <c r="K4608" i="1"/>
  <c r="K4618" i="1"/>
  <c r="I4618" i="1"/>
  <c r="O4622" i="1"/>
  <c r="G4622" i="1"/>
  <c r="M4622" i="1"/>
  <c r="N4622" i="1" s="1"/>
  <c r="O4627" i="1"/>
  <c r="K4634" i="1"/>
  <c r="N4634" i="1" s="1"/>
  <c r="I4634" i="1"/>
  <c r="H4634" i="1"/>
  <c r="K4635" i="1"/>
  <c r="E4638" i="1"/>
  <c r="K4638" i="1" s="1"/>
  <c r="D4638" i="1"/>
  <c r="O4646" i="1"/>
  <c r="G4646" i="1"/>
  <c r="O4649" i="1"/>
  <c r="K4655" i="1"/>
  <c r="N4655" i="1" s="1"/>
  <c r="R4657" i="1"/>
  <c r="M4657" i="1" s="1"/>
  <c r="Q4657" i="1"/>
  <c r="M4666" i="1"/>
  <c r="K4682" i="1"/>
  <c r="I4682" i="1"/>
  <c r="H4682" i="1"/>
  <c r="R4692" i="1"/>
  <c r="Q4692" i="1"/>
  <c r="H4694" i="1"/>
  <c r="O4694" i="1"/>
  <c r="G4694" i="1"/>
  <c r="M4694" i="1"/>
  <c r="K4695" i="1"/>
  <c r="N4695" i="1" s="1"/>
  <c r="E4705" i="1"/>
  <c r="D4705" i="1"/>
  <c r="K4707" i="1"/>
  <c r="H4707" i="1"/>
  <c r="O4707" i="1"/>
  <c r="G4707" i="1"/>
  <c r="M4707" i="1"/>
  <c r="R4708" i="1"/>
  <c r="Q4708" i="1"/>
  <c r="M4715" i="1"/>
  <c r="R4718" i="1"/>
  <c r="K4718" i="1" s="1"/>
  <c r="Q4718" i="1"/>
  <c r="Q4721" i="1"/>
  <c r="R4721" i="1"/>
  <c r="K4721" i="1" s="1"/>
  <c r="R4728" i="1"/>
  <c r="Q4728" i="1"/>
  <c r="K4729" i="1"/>
  <c r="N4729" i="1" s="1"/>
  <c r="O4731" i="1"/>
  <c r="G4731" i="1"/>
  <c r="I4731" i="1"/>
  <c r="H4731" i="1"/>
  <c r="M4742" i="1"/>
  <c r="K4798" i="1"/>
  <c r="N4798" i="1" s="1"/>
  <c r="N4826" i="1"/>
  <c r="I4841" i="1"/>
  <c r="O4841" i="1"/>
  <c r="G4841" i="1"/>
  <c r="M4841" i="1"/>
  <c r="K4841" i="1"/>
  <c r="H4841" i="1"/>
  <c r="O4885" i="1"/>
  <c r="G4885" i="1"/>
  <c r="M4885" i="1"/>
  <c r="K4885" i="1"/>
  <c r="I4885" i="1"/>
  <c r="H4885" i="1"/>
  <c r="K4690" i="1"/>
  <c r="I4690" i="1"/>
  <c r="H4690" i="1"/>
  <c r="I4705" i="1"/>
  <c r="O4705" i="1"/>
  <c r="G4705" i="1"/>
  <c r="R4709" i="1"/>
  <c r="M4709" i="1" s="1"/>
  <c r="Q4709" i="1"/>
  <c r="M4748" i="1"/>
  <c r="K4748" i="1"/>
  <c r="R4771" i="1"/>
  <c r="K4771" i="1" s="1"/>
  <c r="Q4771" i="1"/>
  <c r="D4788" i="1"/>
  <c r="E4788" i="1"/>
  <c r="K4788" i="1" s="1"/>
  <c r="O4877" i="1"/>
  <c r="G4877" i="1"/>
  <c r="M4877" i="1"/>
  <c r="K4877" i="1"/>
  <c r="I4877" i="1"/>
  <c r="H4877" i="1"/>
  <c r="R4945" i="1"/>
  <c r="M4945" i="1" s="1"/>
  <c r="Q4945" i="1"/>
  <c r="H4486" i="1"/>
  <c r="H4494" i="1"/>
  <c r="H4502" i="1"/>
  <c r="H4510" i="1"/>
  <c r="H4518" i="1"/>
  <c r="H4526" i="1"/>
  <c r="H4534" i="1"/>
  <c r="H4542" i="1"/>
  <c r="K4547" i="1"/>
  <c r="N4547" i="1" s="1"/>
  <c r="H4550" i="1"/>
  <c r="H4558" i="1"/>
  <c r="H4566" i="1"/>
  <c r="H4577" i="1"/>
  <c r="M4584" i="1"/>
  <c r="K4584" i="1"/>
  <c r="H4585" i="1"/>
  <c r="H4586" i="1"/>
  <c r="I4590" i="1"/>
  <c r="I4594" i="1"/>
  <c r="I4595" i="1"/>
  <c r="O4598" i="1"/>
  <c r="G4598" i="1"/>
  <c r="O4603" i="1"/>
  <c r="H4608" i="1"/>
  <c r="M4611" i="1"/>
  <c r="M4616" i="1"/>
  <c r="K4616" i="1"/>
  <c r="H4617" i="1"/>
  <c r="H4618" i="1"/>
  <c r="I4622" i="1"/>
  <c r="I4626" i="1"/>
  <c r="O4630" i="1"/>
  <c r="G4630" i="1"/>
  <c r="O4633" i="1"/>
  <c r="N4639" i="1"/>
  <c r="R4641" i="1"/>
  <c r="M4641" i="1" s="1"/>
  <c r="Q4641" i="1"/>
  <c r="I4646" i="1"/>
  <c r="H4649" i="1"/>
  <c r="M4656" i="1"/>
  <c r="K4656" i="1"/>
  <c r="H4659" i="1"/>
  <c r="O4659" i="1"/>
  <c r="G4659" i="1"/>
  <c r="I4673" i="1"/>
  <c r="R4673" i="1"/>
  <c r="Q4673" i="1"/>
  <c r="E4681" i="1"/>
  <c r="D4681" i="1"/>
  <c r="D4685" i="1"/>
  <c r="G4690" i="1"/>
  <c r="M4696" i="1"/>
  <c r="Q4696" i="1"/>
  <c r="K4698" i="1"/>
  <c r="I4698" i="1"/>
  <c r="H4698" i="1"/>
  <c r="R4703" i="1"/>
  <c r="M4703" i="1" s="1"/>
  <c r="H4705" i="1"/>
  <c r="I4718" i="1"/>
  <c r="O4718" i="1"/>
  <c r="G4718" i="1"/>
  <c r="R4719" i="1"/>
  <c r="K4719" i="1" s="1"/>
  <c r="Q4719" i="1"/>
  <c r="E4722" i="1"/>
  <c r="K4722" i="1" s="1"/>
  <c r="D4722" i="1"/>
  <c r="R4723" i="1"/>
  <c r="M4723" i="1" s="1"/>
  <c r="E4737" i="1"/>
  <c r="K4737" i="1" s="1"/>
  <c r="N4737" i="1" s="1"/>
  <c r="O4739" i="1"/>
  <c r="G4739" i="1"/>
  <c r="I4739" i="1"/>
  <c r="H4739" i="1"/>
  <c r="D4756" i="1"/>
  <c r="E4756" i="1"/>
  <c r="K4756" i="1" s="1"/>
  <c r="K4766" i="1"/>
  <c r="N4766" i="1" s="1"/>
  <c r="I4777" i="1"/>
  <c r="O4777" i="1"/>
  <c r="G4777" i="1"/>
  <c r="M4777" i="1"/>
  <c r="K4777" i="1"/>
  <c r="H4777" i="1"/>
  <c r="M4800" i="1"/>
  <c r="K4800" i="1"/>
  <c r="K4830" i="1"/>
  <c r="N4830" i="1" s="1"/>
  <c r="N4850" i="1"/>
  <c r="O4869" i="1"/>
  <c r="G4869" i="1"/>
  <c r="M4869" i="1"/>
  <c r="K4869" i="1"/>
  <c r="I4869" i="1"/>
  <c r="H4869" i="1"/>
  <c r="E4899" i="1"/>
  <c r="D4899" i="1"/>
  <c r="R4918" i="1"/>
  <c r="Q4918" i="1"/>
  <c r="G4408" i="1"/>
  <c r="G4416" i="1"/>
  <c r="G4424" i="1"/>
  <c r="G4432" i="1"/>
  <c r="G4440" i="1"/>
  <c r="G4448" i="1"/>
  <c r="G4456" i="1"/>
  <c r="G4464" i="1"/>
  <c r="G4472" i="1"/>
  <c r="G4480" i="1"/>
  <c r="G4488" i="1"/>
  <c r="G4496" i="1"/>
  <c r="G4504" i="1"/>
  <c r="G4512" i="1"/>
  <c r="G4520" i="1"/>
  <c r="G4528" i="1"/>
  <c r="G4536" i="1"/>
  <c r="G4544" i="1"/>
  <c r="M4546" i="1"/>
  <c r="I4550" i="1"/>
  <c r="G4552" i="1"/>
  <c r="O4552" i="1"/>
  <c r="M4554" i="1"/>
  <c r="K4556" i="1"/>
  <c r="N4556" i="1" s="1"/>
  <c r="I4558" i="1"/>
  <c r="G4560" i="1"/>
  <c r="O4560" i="1"/>
  <c r="M4562" i="1"/>
  <c r="I4566" i="1"/>
  <c r="G4568" i="1"/>
  <c r="O4568" i="1"/>
  <c r="M4571" i="1"/>
  <c r="O4573" i="1"/>
  <c r="O4574" i="1"/>
  <c r="G4574" i="1"/>
  <c r="I4577" i="1"/>
  <c r="R4580" i="1"/>
  <c r="M4580" i="1" s="1"/>
  <c r="G4584" i="1"/>
  <c r="I4585" i="1"/>
  <c r="Q4585" i="1"/>
  <c r="G4593" i="1"/>
  <c r="O4593" i="1"/>
  <c r="G4594" i="1"/>
  <c r="R4594" i="1"/>
  <c r="M4594" i="1" s="1"/>
  <c r="H4598" i="1"/>
  <c r="E4601" i="1"/>
  <c r="K4601" i="1" s="1"/>
  <c r="M4601" i="1"/>
  <c r="G4603" i="1"/>
  <c r="D4606" i="1"/>
  <c r="I4608" i="1"/>
  <c r="I4612" i="1"/>
  <c r="O4612" i="1"/>
  <c r="G4612" i="1"/>
  <c r="R4612" i="1"/>
  <c r="M4612" i="1" s="1"/>
  <c r="G4616" i="1"/>
  <c r="I4617" i="1"/>
  <c r="Q4617" i="1"/>
  <c r="G4625" i="1"/>
  <c r="O4625" i="1"/>
  <c r="G4626" i="1"/>
  <c r="R4626" i="1"/>
  <c r="M4626" i="1" s="1"/>
  <c r="H4630" i="1"/>
  <c r="K4631" i="1"/>
  <c r="N4631" i="1" s="1"/>
  <c r="G4633" i="1"/>
  <c r="R4633" i="1"/>
  <c r="M4633" i="1" s="1"/>
  <c r="Q4633" i="1"/>
  <c r="D4645" i="1"/>
  <c r="M4648" i="1"/>
  <c r="K4648" i="1"/>
  <c r="H4651" i="1"/>
  <c r="O4651" i="1"/>
  <c r="G4651" i="1"/>
  <c r="G4656" i="1"/>
  <c r="Q4656" i="1"/>
  <c r="I4659" i="1"/>
  <c r="M4661" i="1"/>
  <c r="G4673" i="1"/>
  <c r="M4677" i="1"/>
  <c r="N4677" i="1" s="1"/>
  <c r="I4681" i="1"/>
  <c r="R4681" i="1"/>
  <c r="M4681" i="1" s="1"/>
  <c r="Q4681" i="1"/>
  <c r="E4689" i="1"/>
  <c r="D4689" i="1"/>
  <c r="D4693" i="1"/>
  <c r="G4698" i="1"/>
  <c r="R4710" i="1"/>
  <c r="Q4710" i="1"/>
  <c r="Q4713" i="1"/>
  <c r="R4713" i="1"/>
  <c r="H4718" i="1"/>
  <c r="H4722" i="1"/>
  <c r="M4722" i="1"/>
  <c r="G4722" i="1"/>
  <c r="R4731" i="1"/>
  <c r="M4731" i="1" s="1"/>
  <c r="Q4731" i="1"/>
  <c r="D4734" i="1"/>
  <c r="E4734" i="1"/>
  <c r="K4734" i="1" s="1"/>
  <c r="R4740" i="1"/>
  <c r="M4740" i="1" s="1"/>
  <c r="Q4740" i="1"/>
  <c r="E4784" i="1"/>
  <c r="K4784" i="1" s="1"/>
  <c r="N4784" i="1" s="1"/>
  <c r="D4784" i="1"/>
  <c r="K4787" i="1"/>
  <c r="O4861" i="1"/>
  <c r="G4861" i="1"/>
  <c r="M4861" i="1"/>
  <c r="K4861" i="1"/>
  <c r="I4861" i="1"/>
  <c r="H4861" i="1"/>
  <c r="O4570" i="1"/>
  <c r="O4572" i="1"/>
  <c r="M4592" i="1"/>
  <c r="K4592" i="1"/>
  <c r="I4602" i="1"/>
  <c r="O4606" i="1"/>
  <c r="G4606" i="1"/>
  <c r="M4606" i="1"/>
  <c r="O4611" i="1"/>
  <c r="M4624" i="1"/>
  <c r="K4624" i="1"/>
  <c r="M4640" i="1"/>
  <c r="K4640" i="1"/>
  <c r="H4643" i="1"/>
  <c r="O4643" i="1"/>
  <c r="G4643" i="1"/>
  <c r="K4666" i="1"/>
  <c r="I4666" i="1"/>
  <c r="H4666" i="1"/>
  <c r="E4670" i="1"/>
  <c r="K4670" i="1" s="1"/>
  <c r="D4670" i="1"/>
  <c r="K4675" i="1"/>
  <c r="H4675" i="1"/>
  <c r="O4675" i="1"/>
  <c r="G4675" i="1"/>
  <c r="I4689" i="1"/>
  <c r="R4689" i="1"/>
  <c r="Q4689" i="1"/>
  <c r="E4697" i="1"/>
  <c r="D4697" i="1"/>
  <c r="E4702" i="1"/>
  <c r="K4702" i="1" s="1"/>
  <c r="D4702" i="1"/>
  <c r="E4723" i="1"/>
  <c r="D4723" i="1"/>
  <c r="H4734" i="1"/>
  <c r="O4734" i="1"/>
  <c r="G4734" i="1"/>
  <c r="M4734" i="1"/>
  <c r="K4755" i="1"/>
  <c r="D4764" i="1"/>
  <c r="E4764" i="1"/>
  <c r="K4764" i="1" s="1"/>
  <c r="N4764" i="1" s="1"/>
  <c r="M4768" i="1"/>
  <c r="K4768" i="1"/>
  <c r="M4780" i="1"/>
  <c r="K4780" i="1"/>
  <c r="E4802" i="1"/>
  <c r="K4802" i="1" s="1"/>
  <c r="D4802" i="1"/>
  <c r="D4820" i="1"/>
  <c r="E4820" i="1"/>
  <c r="K4820" i="1" s="1"/>
  <c r="N4820" i="1" s="1"/>
  <c r="M4832" i="1"/>
  <c r="K4832" i="1"/>
  <c r="O4853" i="1"/>
  <c r="G4853" i="1"/>
  <c r="M4853" i="1"/>
  <c r="K4853" i="1"/>
  <c r="I4853" i="1"/>
  <c r="H4853" i="1"/>
  <c r="N4890" i="1"/>
  <c r="R4929" i="1"/>
  <c r="M4929" i="1" s="1"/>
  <c r="Q4929" i="1"/>
  <c r="Q4544" i="1"/>
  <c r="G4546" i="1"/>
  <c r="O4546" i="1"/>
  <c r="D4549" i="1"/>
  <c r="Q4552" i="1"/>
  <c r="G4554" i="1"/>
  <c r="O4554" i="1"/>
  <c r="D4557" i="1"/>
  <c r="Q4560" i="1"/>
  <c r="G4562" i="1"/>
  <c r="O4562" i="1"/>
  <c r="D4565" i="1"/>
  <c r="Q4568" i="1"/>
  <c r="G4570" i="1"/>
  <c r="G4571" i="1"/>
  <c r="O4571" i="1"/>
  <c r="G4572" i="1"/>
  <c r="I4574" i="1"/>
  <c r="D4582" i="1"/>
  <c r="Q4583" i="1"/>
  <c r="I4584" i="1"/>
  <c r="M4586" i="1"/>
  <c r="I4588" i="1"/>
  <c r="O4588" i="1"/>
  <c r="G4588" i="1"/>
  <c r="R4588" i="1"/>
  <c r="M4588" i="1" s="1"/>
  <c r="G4592" i="1"/>
  <c r="Q4592" i="1"/>
  <c r="Q4593" i="1"/>
  <c r="D4596" i="1"/>
  <c r="G4601" i="1"/>
  <c r="O4601" i="1"/>
  <c r="G4602" i="1"/>
  <c r="R4602" i="1"/>
  <c r="M4602" i="1" s="1"/>
  <c r="H4606" i="1"/>
  <c r="E4609" i="1"/>
  <c r="K4609" i="1" s="1"/>
  <c r="N4609" i="1" s="1"/>
  <c r="G4611" i="1"/>
  <c r="D4614" i="1"/>
  <c r="Q4615" i="1"/>
  <c r="I4616" i="1"/>
  <c r="M4618" i="1"/>
  <c r="I4620" i="1"/>
  <c r="O4620" i="1"/>
  <c r="G4620" i="1"/>
  <c r="R4620" i="1"/>
  <c r="M4620" i="1" s="1"/>
  <c r="G4624" i="1"/>
  <c r="Q4624" i="1"/>
  <c r="Q4625" i="1"/>
  <c r="D4628" i="1"/>
  <c r="M4632" i="1"/>
  <c r="K4632" i="1"/>
  <c r="H4635" i="1"/>
  <c r="O4635" i="1"/>
  <c r="G4635" i="1"/>
  <c r="G4640" i="1"/>
  <c r="Q4640" i="1"/>
  <c r="I4643" i="1"/>
  <c r="M4645" i="1"/>
  <c r="N4645" i="1" s="1"/>
  <c r="H4648" i="1"/>
  <c r="Q4655" i="1"/>
  <c r="I4656" i="1"/>
  <c r="K4658" i="1"/>
  <c r="N4658" i="1" s="1"/>
  <c r="I4658" i="1"/>
  <c r="H4658" i="1"/>
  <c r="D4660" i="1"/>
  <c r="E4662" i="1"/>
  <c r="K4662" i="1" s="1"/>
  <c r="D4662" i="1"/>
  <c r="E4665" i="1"/>
  <c r="G4666" i="1"/>
  <c r="R4668" i="1"/>
  <c r="H4670" i="1"/>
  <c r="O4670" i="1"/>
  <c r="G4670" i="1"/>
  <c r="M4670" i="1"/>
  <c r="I4675" i="1"/>
  <c r="E4678" i="1"/>
  <c r="K4678" i="1" s="1"/>
  <c r="D4678" i="1"/>
  <c r="H4681" i="1"/>
  <c r="K4683" i="1"/>
  <c r="N4683" i="1" s="1"/>
  <c r="H4683" i="1"/>
  <c r="O4683" i="1"/>
  <c r="G4683" i="1"/>
  <c r="G4689" i="1"/>
  <c r="M4690" i="1"/>
  <c r="M4693" i="1"/>
  <c r="N4693" i="1" s="1"/>
  <c r="Q4695" i="1"/>
  <c r="I4697" i="1"/>
  <c r="R4697" i="1"/>
  <c r="Q4697" i="1"/>
  <c r="K4701" i="1"/>
  <c r="N4701" i="1" s="1"/>
  <c r="H4702" i="1"/>
  <c r="O4702" i="1"/>
  <c r="G4702" i="1"/>
  <c r="M4702" i="1"/>
  <c r="K4716" i="1"/>
  <c r="M4716" i="1"/>
  <c r="O4723" i="1"/>
  <c r="G4723" i="1"/>
  <c r="H4723" i="1"/>
  <c r="I4734" i="1"/>
  <c r="K4743" i="1"/>
  <c r="M4743" i="1"/>
  <c r="I4743" i="1"/>
  <c r="G4743" i="1"/>
  <c r="E4746" i="1"/>
  <c r="K4746" i="1" s="1"/>
  <c r="N4746" i="1" s="1"/>
  <c r="D4746" i="1"/>
  <c r="E4760" i="1"/>
  <c r="K4760" i="1" s="1"/>
  <c r="D4760" i="1"/>
  <c r="M4802" i="1"/>
  <c r="R4803" i="1"/>
  <c r="K4803" i="1" s="1"/>
  <c r="Q4803" i="1"/>
  <c r="I4809" i="1"/>
  <c r="O4809" i="1"/>
  <c r="G4809" i="1"/>
  <c r="M4809" i="1"/>
  <c r="K4809" i="1"/>
  <c r="H4809" i="1"/>
  <c r="K4818" i="1"/>
  <c r="N4818" i="1" s="1"/>
  <c r="N4882" i="1"/>
  <c r="H4896" i="1"/>
  <c r="O4896" i="1"/>
  <c r="G4896" i="1"/>
  <c r="M4896" i="1"/>
  <c r="I4896" i="1"/>
  <c r="E4915" i="1"/>
  <c r="D4915" i="1"/>
  <c r="G4539" i="1"/>
  <c r="G4547" i="1"/>
  <c r="G4563" i="1"/>
  <c r="H4570" i="1"/>
  <c r="H4572" i="1"/>
  <c r="R4572" i="1"/>
  <c r="O4582" i="1"/>
  <c r="G4582" i="1"/>
  <c r="M4582" i="1"/>
  <c r="O4587" i="1"/>
  <c r="H4588" i="1"/>
  <c r="H4592" i="1"/>
  <c r="M4595" i="1"/>
  <c r="N4595" i="1" s="1"/>
  <c r="E4599" i="1"/>
  <c r="K4599" i="1" s="1"/>
  <c r="M4600" i="1"/>
  <c r="K4600" i="1"/>
  <c r="H4602" i="1"/>
  <c r="I4606" i="1"/>
  <c r="K4610" i="1"/>
  <c r="N4610" i="1" s="1"/>
  <c r="I4610" i="1"/>
  <c r="I4611" i="1"/>
  <c r="O4614" i="1"/>
  <c r="G4614" i="1"/>
  <c r="M4614" i="1"/>
  <c r="O4619" i="1"/>
  <c r="H4620" i="1"/>
  <c r="H4624" i="1"/>
  <c r="M4627" i="1"/>
  <c r="G4632" i="1"/>
  <c r="Q4632" i="1"/>
  <c r="O4634" i="1"/>
  <c r="I4635" i="1"/>
  <c r="M4637" i="1"/>
  <c r="N4637" i="1" s="1"/>
  <c r="H4640" i="1"/>
  <c r="I4648" i="1"/>
  <c r="K4650" i="1"/>
  <c r="I4650" i="1"/>
  <c r="H4650" i="1"/>
  <c r="K4651" i="1"/>
  <c r="N4651" i="1" s="1"/>
  <c r="E4654" i="1"/>
  <c r="K4654" i="1" s="1"/>
  <c r="D4654" i="1"/>
  <c r="E4657" i="1"/>
  <c r="G4658" i="1"/>
  <c r="R4660" i="1"/>
  <c r="M4660" i="1" s="1"/>
  <c r="O4662" i="1"/>
  <c r="G4662" i="1"/>
  <c r="M4662" i="1"/>
  <c r="O4665" i="1"/>
  <c r="I4670" i="1"/>
  <c r="R4676" i="1"/>
  <c r="Q4676" i="1"/>
  <c r="H4678" i="1"/>
  <c r="O4678" i="1"/>
  <c r="G4678" i="1"/>
  <c r="M4678" i="1"/>
  <c r="K4679" i="1"/>
  <c r="N4679" i="1" s="1"/>
  <c r="O4682" i="1"/>
  <c r="I4683" i="1"/>
  <c r="E4686" i="1"/>
  <c r="K4686" i="1" s="1"/>
  <c r="D4686" i="1"/>
  <c r="H4689" i="1"/>
  <c r="K4691" i="1"/>
  <c r="N4691" i="1" s="1"/>
  <c r="H4691" i="1"/>
  <c r="O4691" i="1"/>
  <c r="G4691" i="1"/>
  <c r="G4697" i="1"/>
  <c r="M4698" i="1"/>
  <c r="K4699" i="1"/>
  <c r="H4699" i="1"/>
  <c r="O4699" i="1"/>
  <c r="G4699" i="1"/>
  <c r="M4699" i="1"/>
  <c r="R4700" i="1"/>
  <c r="Q4700" i="1"/>
  <c r="I4702" i="1"/>
  <c r="M4704" i="1"/>
  <c r="R4711" i="1"/>
  <c r="M4711" i="1" s="1"/>
  <c r="Q4711" i="1"/>
  <c r="E4714" i="1"/>
  <c r="K4714" i="1" s="1"/>
  <c r="N4714" i="1" s="1"/>
  <c r="R4717" i="1"/>
  <c r="K4717" i="1" s="1"/>
  <c r="Q4717" i="1"/>
  <c r="I4723" i="1"/>
  <c r="R4724" i="1"/>
  <c r="M4724" i="1" s="1"/>
  <c r="H4726" i="1"/>
  <c r="O4726" i="1"/>
  <c r="G4726" i="1"/>
  <c r="M4726" i="1"/>
  <c r="E4730" i="1"/>
  <c r="K4730" i="1" s="1"/>
  <c r="D4730" i="1"/>
  <c r="R4732" i="1"/>
  <c r="M4732" i="1" s="1"/>
  <c r="Q4732" i="1"/>
  <c r="H4738" i="1"/>
  <c r="K4738" i="1"/>
  <c r="N4738" i="1" s="1"/>
  <c r="I4738" i="1"/>
  <c r="G4738" i="1"/>
  <c r="R4739" i="1"/>
  <c r="K4739" i="1" s="1"/>
  <c r="Q4739" i="1"/>
  <c r="H4743" i="1"/>
  <c r="M4744" i="1"/>
  <c r="K4744" i="1"/>
  <c r="I4744" i="1"/>
  <c r="O4744" i="1"/>
  <c r="G4744" i="1"/>
  <c r="R4747" i="1"/>
  <c r="K4747" i="1" s="1"/>
  <c r="Q4747" i="1"/>
  <c r="K4763" i="1"/>
  <c r="K4776" i="1"/>
  <c r="M4812" i="1"/>
  <c r="E4816" i="1"/>
  <c r="K4816" i="1" s="1"/>
  <c r="N4816" i="1" s="1"/>
  <c r="D4816" i="1"/>
  <c r="K4819" i="1"/>
  <c r="E4834" i="1"/>
  <c r="K4834" i="1" s="1"/>
  <c r="N4834" i="1" s="1"/>
  <c r="D4834" i="1"/>
  <c r="N4874" i="1"/>
  <c r="O4717" i="1"/>
  <c r="O4719" i="1"/>
  <c r="O4721" i="1"/>
  <c r="M4756" i="1"/>
  <c r="M4757" i="1"/>
  <c r="K4757" i="1"/>
  <c r="K4767" i="1"/>
  <c r="I4767" i="1"/>
  <c r="M4770" i="1"/>
  <c r="O4771" i="1"/>
  <c r="G4771" i="1"/>
  <c r="O4776" i="1"/>
  <c r="M4788" i="1"/>
  <c r="M4789" i="1"/>
  <c r="K4789" i="1"/>
  <c r="K4792" i="1"/>
  <c r="K4799" i="1"/>
  <c r="I4799" i="1"/>
  <c r="O4803" i="1"/>
  <c r="G4803" i="1"/>
  <c r="O4808" i="1"/>
  <c r="M4821" i="1"/>
  <c r="K4821" i="1"/>
  <c r="K4824" i="1"/>
  <c r="K4831" i="1"/>
  <c r="I4831" i="1"/>
  <c r="O4835" i="1"/>
  <c r="G4835" i="1"/>
  <c r="O4840" i="1"/>
  <c r="M4855" i="1"/>
  <c r="K4855" i="1"/>
  <c r="I4855" i="1"/>
  <c r="H4855" i="1"/>
  <c r="M4863" i="1"/>
  <c r="K4863" i="1"/>
  <c r="I4863" i="1"/>
  <c r="H4863" i="1"/>
  <c r="M4871" i="1"/>
  <c r="K4871" i="1"/>
  <c r="I4871" i="1"/>
  <c r="H4871" i="1"/>
  <c r="M4879" i="1"/>
  <c r="K4879" i="1"/>
  <c r="I4879" i="1"/>
  <c r="H4879" i="1"/>
  <c r="M4887" i="1"/>
  <c r="K4887" i="1"/>
  <c r="I4887" i="1"/>
  <c r="H4887" i="1"/>
  <c r="I4899" i="1"/>
  <c r="H4899" i="1"/>
  <c r="O4899" i="1"/>
  <c r="G4899" i="1"/>
  <c r="I4915" i="1"/>
  <c r="H4915" i="1"/>
  <c r="O4915" i="1"/>
  <c r="G4915" i="1"/>
  <c r="M4936" i="1"/>
  <c r="I4947" i="1"/>
  <c r="H4947" i="1"/>
  <c r="O4947" i="1"/>
  <c r="G4947" i="1"/>
  <c r="M4988" i="1"/>
  <c r="K4988" i="1"/>
  <c r="M4994" i="1"/>
  <c r="K4994" i="1"/>
  <c r="I4785" i="1"/>
  <c r="O4785" i="1"/>
  <c r="G4785" i="1"/>
  <c r="I4817" i="1"/>
  <c r="O4817" i="1"/>
  <c r="G4817" i="1"/>
  <c r="M4847" i="1"/>
  <c r="K4847" i="1"/>
  <c r="I4847" i="1"/>
  <c r="R4894" i="1"/>
  <c r="Q4894" i="1"/>
  <c r="K4908" i="1"/>
  <c r="N4908" i="1" s="1"/>
  <c r="H4912" i="1"/>
  <c r="O4912" i="1"/>
  <c r="G4912" i="1"/>
  <c r="M4912" i="1"/>
  <c r="R4913" i="1"/>
  <c r="M4913" i="1" s="1"/>
  <c r="Q4913" i="1"/>
  <c r="K4924" i="1"/>
  <c r="N4924" i="1" s="1"/>
  <c r="E4934" i="1"/>
  <c r="K4934" i="1" s="1"/>
  <c r="D4934" i="1"/>
  <c r="M4962" i="1"/>
  <c r="K4962" i="1"/>
  <c r="K4977" i="1"/>
  <c r="H4706" i="1"/>
  <c r="O4714" i="1"/>
  <c r="O4715" i="1"/>
  <c r="G4715" i="1"/>
  <c r="H4717" i="1"/>
  <c r="H4719" i="1"/>
  <c r="H4720" i="1"/>
  <c r="H4721" i="1"/>
  <c r="M4733" i="1"/>
  <c r="N4733" i="1" s="1"/>
  <c r="O4733" i="1"/>
  <c r="K4735" i="1"/>
  <c r="N4735" i="1" s="1"/>
  <c r="O4735" i="1"/>
  <c r="O4737" i="1"/>
  <c r="O4747" i="1"/>
  <c r="G4747" i="1"/>
  <c r="O4752" i="1"/>
  <c r="H4757" i="1"/>
  <c r="M4760" i="1"/>
  <c r="M4765" i="1"/>
  <c r="K4765" i="1"/>
  <c r="H4766" i="1"/>
  <c r="H4767" i="1"/>
  <c r="I4771" i="1"/>
  <c r="I4775" i="1"/>
  <c r="I4776" i="1"/>
  <c r="D4778" i="1"/>
  <c r="O4779" i="1"/>
  <c r="G4779" i="1"/>
  <c r="M4779" i="1"/>
  <c r="Q4779" i="1"/>
  <c r="O4784" i="1"/>
  <c r="H4785" i="1"/>
  <c r="H4789" i="1"/>
  <c r="D4792" i="1"/>
  <c r="M4792" i="1"/>
  <c r="E4796" i="1"/>
  <c r="K4796" i="1" s="1"/>
  <c r="N4796" i="1" s="1"/>
  <c r="M4797" i="1"/>
  <c r="K4797" i="1"/>
  <c r="H4798" i="1"/>
  <c r="H4799" i="1"/>
  <c r="I4803" i="1"/>
  <c r="I4807" i="1"/>
  <c r="I4808" i="1"/>
  <c r="D4810" i="1"/>
  <c r="O4811" i="1"/>
  <c r="G4811" i="1"/>
  <c r="M4811" i="1"/>
  <c r="Q4811" i="1"/>
  <c r="O4816" i="1"/>
  <c r="H4817" i="1"/>
  <c r="H4821" i="1"/>
  <c r="D4824" i="1"/>
  <c r="M4824" i="1"/>
  <c r="E4828" i="1"/>
  <c r="K4828" i="1" s="1"/>
  <c r="N4828" i="1" s="1"/>
  <c r="M4829" i="1"/>
  <c r="K4829" i="1"/>
  <c r="H4830" i="1"/>
  <c r="H4831" i="1"/>
  <c r="I4835" i="1"/>
  <c r="I4839" i="1"/>
  <c r="D4842" i="1"/>
  <c r="O4843" i="1"/>
  <c r="G4843" i="1"/>
  <c r="M4843" i="1"/>
  <c r="Q4843" i="1"/>
  <c r="G4847" i="1"/>
  <c r="E4856" i="1"/>
  <c r="K4856" i="1" s="1"/>
  <c r="N4856" i="1" s="1"/>
  <c r="E4864" i="1"/>
  <c r="K4864" i="1" s="1"/>
  <c r="N4864" i="1" s="1"/>
  <c r="E4872" i="1"/>
  <c r="K4872" i="1" s="1"/>
  <c r="N4872" i="1" s="1"/>
  <c r="E4880" i="1"/>
  <c r="K4880" i="1" s="1"/>
  <c r="N4880" i="1" s="1"/>
  <c r="E4888" i="1"/>
  <c r="K4888" i="1" s="1"/>
  <c r="E4910" i="1"/>
  <c r="D4910" i="1"/>
  <c r="I4912" i="1"/>
  <c r="E4926" i="1"/>
  <c r="K4926" i="1" s="1"/>
  <c r="N4926" i="1" s="1"/>
  <c r="D4926" i="1"/>
  <c r="R4937" i="1"/>
  <c r="K4937" i="1" s="1"/>
  <c r="Q4937" i="1"/>
  <c r="N4940" i="1"/>
  <c r="M4952" i="1"/>
  <c r="K4968" i="1"/>
  <c r="M4968" i="1"/>
  <c r="M4980" i="1"/>
  <c r="K4980" i="1"/>
  <c r="K4984" i="1"/>
  <c r="M4984" i="1"/>
  <c r="G4636" i="1"/>
  <c r="O4636" i="1"/>
  <c r="G4644" i="1"/>
  <c r="O4644" i="1"/>
  <c r="G4652" i="1"/>
  <c r="O4652" i="1"/>
  <c r="G4660" i="1"/>
  <c r="O4660" i="1"/>
  <c r="G4668" i="1"/>
  <c r="O4668" i="1"/>
  <c r="K4672" i="1"/>
  <c r="N4672" i="1" s="1"/>
  <c r="G4676" i="1"/>
  <c r="O4676" i="1"/>
  <c r="G4684" i="1"/>
  <c r="O4684" i="1"/>
  <c r="K4688" i="1"/>
  <c r="G4692" i="1"/>
  <c r="O4692" i="1"/>
  <c r="K4696" i="1"/>
  <c r="G4700" i="1"/>
  <c r="O4700" i="1"/>
  <c r="K4704" i="1"/>
  <c r="I4706" i="1"/>
  <c r="G4708" i="1"/>
  <c r="O4708" i="1"/>
  <c r="O4709" i="1"/>
  <c r="G4710" i="1"/>
  <c r="O4710" i="1"/>
  <c r="O4711" i="1"/>
  <c r="O4713" i="1"/>
  <c r="G4714" i="1"/>
  <c r="H4715" i="1"/>
  <c r="I4717" i="1"/>
  <c r="I4719" i="1"/>
  <c r="I4720" i="1"/>
  <c r="Q4720" i="1"/>
  <c r="E4726" i="1"/>
  <c r="K4726" i="1" s="1"/>
  <c r="G4733" i="1"/>
  <c r="G4735" i="1"/>
  <c r="G4736" i="1"/>
  <c r="O4736" i="1"/>
  <c r="G4737" i="1"/>
  <c r="H4747" i="1"/>
  <c r="E4750" i="1"/>
  <c r="K4750" i="1" s="1"/>
  <c r="M4750" i="1"/>
  <c r="G4752" i="1"/>
  <c r="D4755" i="1"/>
  <c r="I4757" i="1"/>
  <c r="M4759" i="1"/>
  <c r="I4761" i="1"/>
  <c r="O4761" i="1"/>
  <c r="G4761" i="1"/>
  <c r="R4761" i="1"/>
  <c r="G4765" i="1"/>
  <c r="I4766" i="1"/>
  <c r="Q4766" i="1"/>
  <c r="G4774" i="1"/>
  <c r="O4774" i="1"/>
  <c r="G4775" i="1"/>
  <c r="R4775" i="1"/>
  <c r="M4775" i="1" s="1"/>
  <c r="H4779" i="1"/>
  <c r="E4782" i="1"/>
  <c r="K4782" i="1" s="1"/>
  <c r="M4782" i="1"/>
  <c r="G4784" i="1"/>
  <c r="D4787" i="1"/>
  <c r="I4789" i="1"/>
  <c r="I4793" i="1"/>
  <c r="O4793" i="1"/>
  <c r="G4793" i="1"/>
  <c r="R4793" i="1"/>
  <c r="M4793" i="1" s="1"/>
  <c r="G4797" i="1"/>
  <c r="I4798" i="1"/>
  <c r="Q4798" i="1"/>
  <c r="G4806" i="1"/>
  <c r="O4806" i="1"/>
  <c r="G4807" i="1"/>
  <c r="R4807" i="1"/>
  <c r="M4807" i="1" s="1"/>
  <c r="H4811" i="1"/>
  <c r="E4814" i="1"/>
  <c r="K4814" i="1" s="1"/>
  <c r="M4814" i="1"/>
  <c r="G4816" i="1"/>
  <c r="D4819" i="1"/>
  <c r="I4821" i="1"/>
  <c r="I4825" i="1"/>
  <c r="O4825" i="1"/>
  <c r="G4825" i="1"/>
  <c r="R4825" i="1"/>
  <c r="M4825" i="1" s="1"/>
  <c r="G4829" i="1"/>
  <c r="I4830" i="1"/>
  <c r="Q4830" i="1"/>
  <c r="G4838" i="1"/>
  <c r="O4838" i="1"/>
  <c r="G4839" i="1"/>
  <c r="R4839" i="1"/>
  <c r="M4839" i="1" s="1"/>
  <c r="H4843" i="1"/>
  <c r="H4847" i="1"/>
  <c r="R4849" i="1"/>
  <c r="M4849" i="1" s="1"/>
  <c r="R4854" i="1"/>
  <c r="Q4854" i="1"/>
  <c r="H4856" i="1"/>
  <c r="O4856" i="1"/>
  <c r="G4856" i="1"/>
  <c r="R4862" i="1"/>
  <c r="Q4862" i="1"/>
  <c r="H4864" i="1"/>
  <c r="O4864" i="1"/>
  <c r="G4864" i="1"/>
  <c r="R4870" i="1"/>
  <c r="Q4870" i="1"/>
  <c r="H4872" i="1"/>
  <c r="O4872" i="1"/>
  <c r="G4872" i="1"/>
  <c r="R4878" i="1"/>
  <c r="Q4878" i="1"/>
  <c r="H4880" i="1"/>
  <c r="O4880" i="1"/>
  <c r="G4880" i="1"/>
  <c r="R4886" i="1"/>
  <c r="Q4886" i="1"/>
  <c r="H4888" i="1"/>
  <c r="O4888" i="1"/>
  <c r="G4888" i="1"/>
  <c r="K4897" i="1"/>
  <c r="E4907" i="1"/>
  <c r="D4907" i="1"/>
  <c r="R4910" i="1"/>
  <c r="Q4910" i="1"/>
  <c r="E4923" i="1"/>
  <c r="D4923" i="1"/>
  <c r="I4939" i="1"/>
  <c r="H4939" i="1"/>
  <c r="O4939" i="1"/>
  <c r="G4939" i="1"/>
  <c r="E4950" i="1"/>
  <c r="K4950" i="1" s="1"/>
  <c r="N4950" i="1" s="1"/>
  <c r="D4950" i="1"/>
  <c r="M4996" i="1"/>
  <c r="K4996" i="1"/>
  <c r="K5000" i="1"/>
  <c r="M5000" i="1"/>
  <c r="I4751" i="1"/>
  <c r="O4755" i="1"/>
  <c r="G4755" i="1"/>
  <c r="M4755" i="1"/>
  <c r="O4760" i="1"/>
  <c r="M4773" i="1"/>
  <c r="K4773" i="1"/>
  <c r="I4783" i="1"/>
  <c r="K4785" i="1"/>
  <c r="O4787" i="1"/>
  <c r="G4787" i="1"/>
  <c r="M4787" i="1"/>
  <c r="O4792" i="1"/>
  <c r="M4805" i="1"/>
  <c r="K4805" i="1"/>
  <c r="I4815" i="1"/>
  <c r="K4817" i="1"/>
  <c r="O4819" i="1"/>
  <c r="G4819" i="1"/>
  <c r="M4819" i="1"/>
  <c r="O4824" i="1"/>
  <c r="M4837" i="1"/>
  <c r="K4837" i="1"/>
  <c r="I4849" i="1"/>
  <c r="O4849" i="1"/>
  <c r="G4849" i="1"/>
  <c r="Q4891" i="1"/>
  <c r="R4891" i="1"/>
  <c r="K4892" i="1"/>
  <c r="N4892" i="1" s="1"/>
  <c r="I4907" i="1"/>
  <c r="H4907" i="1"/>
  <c r="O4907" i="1"/>
  <c r="G4907" i="1"/>
  <c r="I4923" i="1"/>
  <c r="H4923" i="1"/>
  <c r="O4923" i="1"/>
  <c r="G4923" i="1"/>
  <c r="M4951" i="1"/>
  <c r="R4953" i="1"/>
  <c r="K4953" i="1" s="1"/>
  <c r="Q4953" i="1"/>
  <c r="K4976" i="1"/>
  <c r="M4976" i="1"/>
  <c r="M4983" i="1"/>
  <c r="M4986" i="1"/>
  <c r="K4986" i="1"/>
  <c r="K4993" i="1"/>
  <c r="M4999" i="1"/>
  <c r="H4709" i="1"/>
  <c r="H4711" i="1"/>
  <c r="H4713" i="1"/>
  <c r="M4725" i="1"/>
  <c r="N4725" i="1" s="1"/>
  <c r="O4725" i="1"/>
  <c r="K4727" i="1"/>
  <c r="N4727" i="1" s="1"/>
  <c r="O4727" i="1"/>
  <c r="O4729" i="1"/>
  <c r="I4733" i="1"/>
  <c r="I4735" i="1"/>
  <c r="E4742" i="1"/>
  <c r="K4742" i="1" s="1"/>
  <c r="D4744" i="1"/>
  <c r="D4745" i="1"/>
  <c r="G4750" i="1"/>
  <c r="O4750" i="1"/>
  <c r="G4751" i="1"/>
  <c r="R4751" i="1"/>
  <c r="M4751" i="1" s="1"/>
  <c r="H4755" i="1"/>
  <c r="E4758" i="1"/>
  <c r="K4758" i="1" s="1"/>
  <c r="N4758" i="1" s="1"/>
  <c r="G4760" i="1"/>
  <c r="D4763" i="1"/>
  <c r="Q4764" i="1"/>
  <c r="I4765" i="1"/>
  <c r="M4767" i="1"/>
  <c r="I4769" i="1"/>
  <c r="O4769" i="1"/>
  <c r="G4769" i="1"/>
  <c r="R4769" i="1"/>
  <c r="M4769" i="1" s="1"/>
  <c r="G4773" i="1"/>
  <c r="Q4773" i="1"/>
  <c r="Q4774" i="1"/>
  <c r="D4777" i="1"/>
  <c r="G4782" i="1"/>
  <c r="O4782" i="1"/>
  <c r="G4783" i="1"/>
  <c r="R4783" i="1"/>
  <c r="M4783" i="1" s="1"/>
  <c r="H4787" i="1"/>
  <c r="E4790" i="1"/>
  <c r="K4790" i="1" s="1"/>
  <c r="G4792" i="1"/>
  <c r="D4795" i="1"/>
  <c r="Q4796" i="1"/>
  <c r="I4797" i="1"/>
  <c r="M4799" i="1"/>
  <c r="I4801" i="1"/>
  <c r="O4801" i="1"/>
  <c r="G4801" i="1"/>
  <c r="R4801" i="1"/>
  <c r="M4801" i="1" s="1"/>
  <c r="G4805" i="1"/>
  <c r="Q4805" i="1"/>
  <c r="Q4806" i="1"/>
  <c r="D4809" i="1"/>
  <c r="G4814" i="1"/>
  <c r="O4814" i="1"/>
  <c r="G4815" i="1"/>
  <c r="R4815" i="1"/>
  <c r="M4815" i="1" s="1"/>
  <c r="H4819" i="1"/>
  <c r="E4822" i="1"/>
  <c r="K4822" i="1" s="1"/>
  <c r="N4822" i="1" s="1"/>
  <c r="G4824" i="1"/>
  <c r="D4827" i="1"/>
  <c r="Q4828" i="1"/>
  <c r="I4829" i="1"/>
  <c r="M4831" i="1"/>
  <c r="I4833" i="1"/>
  <c r="O4833" i="1"/>
  <c r="G4833" i="1"/>
  <c r="R4833" i="1"/>
  <c r="M4833" i="1" s="1"/>
  <c r="G4837" i="1"/>
  <c r="Q4837" i="1"/>
  <c r="Q4838" i="1"/>
  <c r="D4841" i="1"/>
  <c r="Q4845" i="1"/>
  <c r="O4848" i="1"/>
  <c r="H4849" i="1"/>
  <c r="D4851" i="1"/>
  <c r="R4851" i="1"/>
  <c r="K4851" i="1" s="1"/>
  <c r="K4852" i="1"/>
  <c r="N4852" i="1" s="1"/>
  <c r="O4855" i="1"/>
  <c r="E4859" i="1"/>
  <c r="D4859" i="1"/>
  <c r="R4859" i="1"/>
  <c r="M4859" i="1" s="1"/>
  <c r="K4860" i="1"/>
  <c r="N4860" i="1" s="1"/>
  <c r="O4863" i="1"/>
  <c r="E4867" i="1"/>
  <c r="D4867" i="1"/>
  <c r="R4867" i="1"/>
  <c r="K4868" i="1"/>
  <c r="N4868" i="1" s="1"/>
  <c r="O4871" i="1"/>
  <c r="E4875" i="1"/>
  <c r="D4875" i="1"/>
  <c r="R4875" i="1"/>
  <c r="M4875" i="1" s="1"/>
  <c r="K4876" i="1"/>
  <c r="N4876" i="1" s="1"/>
  <c r="O4879" i="1"/>
  <c r="E4883" i="1"/>
  <c r="D4883" i="1"/>
  <c r="R4883" i="1"/>
  <c r="M4883" i="1" s="1"/>
  <c r="K4884" i="1"/>
  <c r="O4887" i="1"/>
  <c r="E4891" i="1"/>
  <c r="D4891" i="1"/>
  <c r="K4900" i="1"/>
  <c r="N4900" i="1" s="1"/>
  <c r="H4904" i="1"/>
  <c r="O4904" i="1"/>
  <c r="G4904" i="1"/>
  <c r="M4904" i="1"/>
  <c r="R4905" i="1"/>
  <c r="M4905" i="1" s="1"/>
  <c r="Q4905" i="1"/>
  <c r="K4916" i="1"/>
  <c r="N4916" i="1" s="1"/>
  <c r="H4920" i="1"/>
  <c r="O4920" i="1"/>
  <c r="G4920" i="1"/>
  <c r="M4920" i="1"/>
  <c r="R4921" i="1"/>
  <c r="M4921" i="1" s="1"/>
  <c r="Q4921" i="1"/>
  <c r="N4932" i="1"/>
  <c r="M4944" i="1"/>
  <c r="M4954" i="1"/>
  <c r="K4954" i="1"/>
  <c r="M4960" i="1"/>
  <c r="K4715" i="1"/>
  <c r="M4749" i="1"/>
  <c r="K4749" i="1"/>
  <c r="H4751" i="1"/>
  <c r="K4752" i="1"/>
  <c r="N4752" i="1" s="1"/>
  <c r="I4755" i="1"/>
  <c r="K4759" i="1"/>
  <c r="I4759" i="1"/>
  <c r="I4760" i="1"/>
  <c r="O4763" i="1"/>
  <c r="G4763" i="1"/>
  <c r="M4763" i="1"/>
  <c r="O4768" i="1"/>
  <c r="H4773" i="1"/>
  <c r="M4776" i="1"/>
  <c r="K4779" i="1"/>
  <c r="M4781" i="1"/>
  <c r="K4781" i="1"/>
  <c r="H4783" i="1"/>
  <c r="M4785" i="1"/>
  <c r="I4787" i="1"/>
  <c r="K4791" i="1"/>
  <c r="N4791" i="1" s="1"/>
  <c r="I4791" i="1"/>
  <c r="I4792" i="1"/>
  <c r="O4795" i="1"/>
  <c r="G4795" i="1"/>
  <c r="M4795" i="1"/>
  <c r="N4795" i="1" s="1"/>
  <c r="O4800" i="1"/>
  <c r="H4801" i="1"/>
  <c r="H4805" i="1"/>
  <c r="M4808" i="1"/>
  <c r="K4811" i="1"/>
  <c r="E4812" i="1"/>
  <c r="K4812" i="1" s="1"/>
  <c r="M4813" i="1"/>
  <c r="K4813" i="1"/>
  <c r="H4815" i="1"/>
  <c r="M4817" i="1"/>
  <c r="I4819" i="1"/>
  <c r="K4823" i="1"/>
  <c r="N4823" i="1" s="1"/>
  <c r="I4823" i="1"/>
  <c r="I4824" i="1"/>
  <c r="O4827" i="1"/>
  <c r="G4827" i="1"/>
  <c r="M4827" i="1"/>
  <c r="O4832" i="1"/>
  <c r="H4833" i="1"/>
  <c r="H4837" i="1"/>
  <c r="M4840" i="1"/>
  <c r="N4840" i="1" s="1"/>
  <c r="K4843" i="1"/>
  <c r="E4844" i="1"/>
  <c r="K4844" i="1" s="1"/>
  <c r="N4844" i="1" s="1"/>
  <c r="O4845" i="1"/>
  <c r="G4845" i="1"/>
  <c r="M4845" i="1"/>
  <c r="K4845" i="1"/>
  <c r="G4848" i="1"/>
  <c r="I4851" i="1"/>
  <c r="O4851" i="1"/>
  <c r="G4851" i="1"/>
  <c r="Q4853" i="1"/>
  <c r="R4857" i="1"/>
  <c r="M4857" i="1" s="1"/>
  <c r="I4859" i="1"/>
  <c r="O4859" i="1"/>
  <c r="G4859" i="1"/>
  <c r="Q4861" i="1"/>
  <c r="R4865" i="1"/>
  <c r="M4865" i="1" s="1"/>
  <c r="I4867" i="1"/>
  <c r="O4867" i="1"/>
  <c r="G4867" i="1"/>
  <c r="Q4869" i="1"/>
  <c r="R4873" i="1"/>
  <c r="M4873" i="1" s="1"/>
  <c r="I4875" i="1"/>
  <c r="O4875" i="1"/>
  <c r="G4875" i="1"/>
  <c r="Q4877" i="1"/>
  <c r="R4881" i="1"/>
  <c r="M4881" i="1" s="1"/>
  <c r="I4883" i="1"/>
  <c r="O4883" i="1"/>
  <c r="G4883" i="1"/>
  <c r="Q4885" i="1"/>
  <c r="R4889" i="1"/>
  <c r="M4889" i="1" s="1"/>
  <c r="I4891" i="1"/>
  <c r="O4891" i="1"/>
  <c r="G4891" i="1"/>
  <c r="O4893" i="1"/>
  <c r="G4893" i="1"/>
  <c r="M4893" i="1"/>
  <c r="K4893" i="1"/>
  <c r="H4893" i="1"/>
  <c r="M4895" i="1"/>
  <c r="D4896" i="1"/>
  <c r="E4896" i="1"/>
  <c r="K4896" i="1" s="1"/>
  <c r="E4902" i="1"/>
  <c r="D4902" i="1"/>
  <c r="I4904" i="1"/>
  <c r="E4918" i="1"/>
  <c r="D4918" i="1"/>
  <c r="I4920" i="1"/>
  <c r="I4931" i="1"/>
  <c r="H4931" i="1"/>
  <c r="O4931" i="1"/>
  <c r="G4931" i="1"/>
  <c r="E4942" i="1"/>
  <c r="K4942" i="1" s="1"/>
  <c r="N4942" i="1" s="1"/>
  <c r="D4942" i="1"/>
  <c r="M4970" i="1"/>
  <c r="K4970" i="1"/>
  <c r="M4975" i="1"/>
  <c r="M4978" i="1"/>
  <c r="K4978" i="1"/>
  <c r="R4899" i="1"/>
  <c r="M4899" i="1" s="1"/>
  <c r="H4901" i="1"/>
  <c r="E4904" i="1"/>
  <c r="K4904" i="1" s="1"/>
  <c r="R4907" i="1"/>
  <c r="H4909" i="1"/>
  <c r="E4912" i="1"/>
  <c r="K4912" i="1" s="1"/>
  <c r="R4915" i="1"/>
  <c r="M4915" i="1" s="1"/>
  <c r="H4917" i="1"/>
  <c r="E4920" i="1"/>
  <c r="K4920" i="1" s="1"/>
  <c r="R4923" i="1"/>
  <c r="M4923" i="1" s="1"/>
  <c r="H4925" i="1"/>
  <c r="E4928" i="1"/>
  <c r="K4928" i="1" s="1"/>
  <c r="M4928" i="1"/>
  <c r="R4931" i="1"/>
  <c r="M4931" i="1" s="1"/>
  <c r="H4933" i="1"/>
  <c r="E4936" i="1"/>
  <c r="K4936" i="1" s="1"/>
  <c r="R4939" i="1"/>
  <c r="M4939" i="1" s="1"/>
  <c r="H4941" i="1"/>
  <c r="E4944" i="1"/>
  <c r="K4944" i="1" s="1"/>
  <c r="R4947" i="1"/>
  <c r="M4947" i="1" s="1"/>
  <c r="H4949" i="1"/>
  <c r="E4952" i="1"/>
  <c r="K4952" i="1" s="1"/>
  <c r="E4960" i="1"/>
  <c r="K4960" i="1" s="1"/>
  <c r="I4933" i="1"/>
  <c r="Q4933" i="1"/>
  <c r="G4935" i="1"/>
  <c r="O4935" i="1"/>
  <c r="D4938" i="1"/>
  <c r="I4941" i="1"/>
  <c r="Q4941" i="1"/>
  <c r="G4943" i="1"/>
  <c r="O4943" i="1"/>
  <c r="D4946" i="1"/>
  <c r="I4949" i="1"/>
  <c r="Q4949" i="1"/>
  <c r="G4951" i="1"/>
  <c r="O4951" i="1"/>
  <c r="D4954" i="1"/>
  <c r="K4955" i="1"/>
  <c r="I4957" i="1"/>
  <c r="Q4957" i="1"/>
  <c r="G4959" i="1"/>
  <c r="O4959" i="1"/>
  <c r="M4961" i="1"/>
  <c r="D4962" i="1"/>
  <c r="K4963" i="1"/>
  <c r="I4965" i="1"/>
  <c r="Q4965" i="1"/>
  <c r="G4967" i="1"/>
  <c r="O4967" i="1"/>
  <c r="M4969" i="1"/>
  <c r="N4969" i="1" s="1"/>
  <c r="D4970" i="1"/>
  <c r="K4971" i="1"/>
  <c r="I4973" i="1"/>
  <c r="Q4973" i="1"/>
  <c r="G4975" i="1"/>
  <c r="O4975" i="1"/>
  <c r="M4977" i="1"/>
  <c r="D4978" i="1"/>
  <c r="K4979" i="1"/>
  <c r="I4981" i="1"/>
  <c r="Q4981" i="1"/>
  <c r="G4983" i="1"/>
  <c r="O4983" i="1"/>
  <c r="M4985" i="1"/>
  <c r="D4986" i="1"/>
  <c r="K4987" i="1"/>
  <c r="I4989" i="1"/>
  <c r="Q4989" i="1"/>
  <c r="G4991" i="1"/>
  <c r="O4991" i="1"/>
  <c r="M4993" i="1"/>
  <c r="D4994" i="1"/>
  <c r="K4995" i="1"/>
  <c r="I4997" i="1"/>
  <c r="G4999" i="1"/>
  <c r="O4999" i="1"/>
  <c r="M5001" i="1"/>
  <c r="N5001" i="1" s="1"/>
  <c r="H4895" i="1"/>
  <c r="H4903" i="1"/>
  <c r="H4911" i="1"/>
  <c r="H4919" i="1"/>
  <c r="Q4926" i="1"/>
  <c r="H4927" i="1"/>
  <c r="G4928" i="1"/>
  <c r="O4928" i="1"/>
  <c r="D4931" i="1"/>
  <c r="H4935" i="1"/>
  <c r="H4943" i="1"/>
  <c r="H4951" i="1"/>
  <c r="H4959" i="1"/>
  <c r="H4967" i="1"/>
  <c r="H4975" i="1"/>
  <c r="H4983" i="1"/>
  <c r="H4991" i="1"/>
  <c r="G4857" i="1"/>
  <c r="O4857" i="1"/>
  <c r="G4865" i="1"/>
  <c r="O4865" i="1"/>
  <c r="G4873" i="1"/>
  <c r="O4873" i="1"/>
  <c r="G4881" i="1"/>
  <c r="O4881" i="1"/>
  <c r="G4889" i="1"/>
  <c r="O4889" i="1"/>
  <c r="I4895" i="1"/>
  <c r="G4897" i="1"/>
  <c r="O4897" i="1"/>
  <c r="K4901" i="1"/>
  <c r="I4903" i="1"/>
  <c r="G4905" i="1"/>
  <c r="O4905" i="1"/>
  <c r="K4909" i="1"/>
  <c r="I4911" i="1"/>
  <c r="G4913" i="1"/>
  <c r="O4913" i="1"/>
  <c r="K4917" i="1"/>
  <c r="I4919" i="1"/>
  <c r="G4921" i="1"/>
  <c r="O4921" i="1"/>
  <c r="K4925" i="1"/>
  <c r="I4927" i="1"/>
  <c r="H4928" i="1"/>
  <c r="G4929" i="1"/>
  <c r="O4929" i="1"/>
  <c r="K4933" i="1"/>
  <c r="I4935" i="1"/>
  <c r="G4937" i="1"/>
  <c r="O4937" i="1"/>
  <c r="K4941" i="1"/>
  <c r="I4943" i="1"/>
  <c r="G4945" i="1"/>
  <c r="O4945" i="1"/>
  <c r="K4949" i="1"/>
  <c r="I4951" i="1"/>
  <c r="G4953" i="1"/>
  <c r="O4953" i="1"/>
  <c r="M4955" i="1"/>
  <c r="K4957" i="1"/>
  <c r="I4959" i="1"/>
  <c r="G4961" i="1"/>
  <c r="O4961" i="1"/>
  <c r="M4963" i="1"/>
  <c r="K4965" i="1"/>
  <c r="I4967" i="1"/>
  <c r="G4969" i="1"/>
  <c r="O4969" i="1"/>
  <c r="M4971" i="1"/>
  <c r="D4972" i="1"/>
  <c r="K4973" i="1"/>
  <c r="I4975" i="1"/>
  <c r="Q4975" i="1"/>
  <c r="G4977" i="1"/>
  <c r="O4977" i="1"/>
  <c r="M4979" i="1"/>
  <c r="D4980" i="1"/>
  <c r="K4981" i="1"/>
  <c r="I4983" i="1"/>
  <c r="Q4983" i="1"/>
  <c r="G4985" i="1"/>
  <c r="O4985" i="1"/>
  <c r="M4987" i="1"/>
  <c r="D4988" i="1"/>
  <c r="K4989" i="1"/>
  <c r="I4991" i="1"/>
  <c r="Q4991" i="1"/>
  <c r="G4993" i="1"/>
  <c r="O4993" i="1"/>
  <c r="M4995" i="1"/>
  <c r="D4996" i="1"/>
  <c r="I4999" i="1"/>
  <c r="Q4999" i="1"/>
  <c r="G5001" i="1"/>
  <c r="O5001" i="1"/>
  <c r="H4977" i="1"/>
  <c r="H4985" i="1"/>
  <c r="H4993" i="1"/>
  <c r="H5001" i="1"/>
  <c r="I4857" i="1"/>
  <c r="I4865" i="1"/>
  <c r="I4873" i="1"/>
  <c r="I4881" i="1"/>
  <c r="I4889" i="1"/>
  <c r="K4895" i="1"/>
  <c r="I4897" i="1"/>
  <c r="M4901" i="1"/>
  <c r="K4903" i="1"/>
  <c r="I4905" i="1"/>
  <c r="M4909" i="1"/>
  <c r="K4911" i="1"/>
  <c r="I4913" i="1"/>
  <c r="M4917" i="1"/>
  <c r="K4919" i="1"/>
  <c r="I4921" i="1"/>
  <c r="M4925" i="1"/>
  <c r="K4927" i="1"/>
  <c r="N4927" i="1" s="1"/>
  <c r="I4929" i="1"/>
  <c r="M4933" i="1"/>
  <c r="K4935" i="1"/>
  <c r="N4935" i="1" s="1"/>
  <c r="I4937" i="1"/>
  <c r="M4941" i="1"/>
  <c r="K4943" i="1"/>
  <c r="N4943" i="1" s="1"/>
  <c r="I4945" i="1"/>
  <c r="M4949" i="1"/>
  <c r="K4951" i="1"/>
  <c r="I4953" i="1"/>
  <c r="G4955" i="1"/>
  <c r="O4955" i="1"/>
  <c r="M4957" i="1"/>
  <c r="K4959" i="1"/>
  <c r="I4961" i="1"/>
  <c r="G4963" i="1"/>
  <c r="O4963" i="1"/>
  <c r="M4965" i="1"/>
  <c r="K4967" i="1"/>
  <c r="N4967" i="1" s="1"/>
  <c r="I4969" i="1"/>
  <c r="G4971" i="1"/>
  <c r="O4971" i="1"/>
  <c r="M4973" i="1"/>
  <c r="K4975" i="1"/>
  <c r="I4977" i="1"/>
  <c r="G4979" i="1"/>
  <c r="O4979" i="1"/>
  <c r="M4981" i="1"/>
  <c r="K4983" i="1"/>
  <c r="I4985" i="1"/>
  <c r="G4987" i="1"/>
  <c r="O4987" i="1"/>
  <c r="M4989" i="1"/>
  <c r="D4990" i="1"/>
  <c r="K4991" i="1"/>
  <c r="N4991" i="1" s="1"/>
  <c r="I4993" i="1"/>
  <c r="Q4993" i="1"/>
  <c r="G4995" i="1"/>
  <c r="O4995" i="1"/>
  <c r="M4997" i="1"/>
  <c r="N4997" i="1" s="1"/>
  <c r="D4998" i="1"/>
  <c r="K4999" i="1"/>
  <c r="I5001" i="1"/>
  <c r="Q5001" i="1"/>
  <c r="H4995" i="1"/>
  <c r="G4901" i="1"/>
  <c r="G4909" i="1"/>
  <c r="G4917" i="1"/>
  <c r="G4925" i="1"/>
  <c r="G4933" i="1"/>
  <c r="G4941" i="1"/>
  <c r="G4949" i="1"/>
  <c r="G4957" i="1"/>
  <c r="G4965" i="1"/>
  <c r="G4973" i="1"/>
  <c r="G4981" i="1"/>
  <c r="G4989" i="1"/>
  <c r="G4997" i="1"/>
  <c r="N1991" i="1" l="1"/>
  <c r="K574" i="1"/>
  <c r="M316" i="1"/>
  <c r="K316" i="4" s="1"/>
  <c r="M819" i="1"/>
  <c r="K819" i="4" s="1"/>
  <c r="N4496" i="1"/>
  <c r="N1646" i="1"/>
  <c r="K383" i="1"/>
  <c r="M911" i="1"/>
  <c r="K911" i="4" s="1"/>
  <c r="N1736" i="1"/>
  <c r="K1123" i="1"/>
  <c r="M4630" i="1"/>
  <c r="K510" i="1"/>
  <c r="N2067" i="1"/>
  <c r="N2714" i="1"/>
  <c r="M530" i="1"/>
  <c r="K530" i="4" s="1"/>
  <c r="M466" i="1"/>
  <c r="K466" i="4" s="1"/>
  <c r="K350" i="1"/>
  <c r="M188" i="1"/>
  <c r="K188" i="4" s="1"/>
  <c r="M4719" i="1"/>
  <c r="K690" i="1"/>
  <c r="N3645" i="1"/>
  <c r="N2602" i="1"/>
  <c r="K4945" i="1"/>
  <c r="M252" i="1"/>
  <c r="K252" i="4" s="1"/>
  <c r="M3969" i="1"/>
  <c r="K4754" i="1"/>
  <c r="M498" i="1"/>
  <c r="K498" i="4" s="1"/>
  <c r="K747" i="1"/>
  <c r="K658" i="1"/>
  <c r="K498" i="1"/>
  <c r="K223" i="1"/>
  <c r="M149" i="1"/>
  <c r="K149" i="4" s="1"/>
  <c r="M244" i="1"/>
  <c r="K244" i="4" s="1"/>
  <c r="K929" i="1"/>
  <c r="M658" i="1"/>
  <c r="K658" i="4" s="1"/>
  <c r="K412" i="1"/>
  <c r="M661" i="1"/>
  <c r="K661" i="4" s="1"/>
  <c r="K3532" i="1"/>
  <c r="N3532" i="1" s="1"/>
  <c r="N4500" i="1"/>
  <c r="N3470" i="1"/>
  <c r="N4308" i="1"/>
  <c r="N1760" i="1"/>
  <c r="K1230" i="1"/>
  <c r="K1198" i="1"/>
  <c r="M402" i="1"/>
  <c r="K402" i="4" s="1"/>
  <c r="K28" i="1"/>
  <c r="K282" i="1"/>
  <c r="M378" i="1"/>
  <c r="K378" i="4" s="1"/>
  <c r="K1154" i="1"/>
  <c r="I1154" i="4" s="1"/>
  <c r="N1524" i="1"/>
  <c r="N4790" i="1"/>
  <c r="N2003" i="1"/>
  <c r="K1189" i="1"/>
  <c r="K1370" i="1"/>
  <c r="K414" i="1"/>
  <c r="K348" i="1"/>
  <c r="K479" i="1"/>
  <c r="K146" i="1"/>
  <c r="N2578" i="1"/>
  <c r="N2076" i="1"/>
  <c r="N4280" i="1"/>
  <c r="K1136" i="1"/>
  <c r="K742" i="1"/>
  <c r="K542" i="1"/>
  <c r="K210" i="1"/>
  <c r="N2568" i="1"/>
  <c r="K535" i="1"/>
  <c r="K1206" i="1"/>
  <c r="N3458" i="1"/>
  <c r="K1262" i="1"/>
  <c r="K1134" i="1"/>
  <c r="K318" i="1"/>
  <c r="K466" i="1"/>
  <c r="N3531" i="1"/>
  <c r="N3495" i="1"/>
  <c r="N2570" i="1"/>
  <c r="N3301" i="1"/>
  <c r="K3273" i="1"/>
  <c r="N3273" i="1" s="1"/>
  <c r="K3041" i="1"/>
  <c r="N3041" i="1" s="1"/>
  <c r="N4845" i="1"/>
  <c r="N2915" i="1"/>
  <c r="K1237" i="1"/>
  <c r="I1237" i="4" s="1"/>
  <c r="N2440" i="1"/>
  <c r="N4836" i="1"/>
  <c r="K4492" i="1"/>
  <c r="N4492" i="1" s="1"/>
  <c r="N4537" i="1"/>
  <c r="K2629" i="1"/>
  <c r="M74" i="1"/>
  <c r="K74" i="4" s="1"/>
  <c r="N3225" i="1"/>
  <c r="N3064" i="1"/>
  <c r="N2303" i="1"/>
  <c r="N1900" i="1"/>
  <c r="K626" i="1"/>
  <c r="K178" i="1"/>
  <c r="N1914" i="1"/>
  <c r="M4517" i="1"/>
  <c r="K4296" i="1"/>
  <c r="N4185" i="1"/>
  <c r="N4198" i="1"/>
  <c r="K3546" i="1"/>
  <c r="K2884" i="1"/>
  <c r="N2343" i="1"/>
  <c r="N2231" i="1"/>
  <c r="N1740" i="1"/>
  <c r="N4625" i="1"/>
  <c r="N3281" i="1"/>
  <c r="N4901" i="1"/>
  <c r="N3675" i="1"/>
  <c r="N2822" i="1"/>
  <c r="K2793" i="1"/>
  <c r="N2784" i="1"/>
  <c r="N1915" i="1"/>
  <c r="N1804" i="1"/>
  <c r="K2344" i="1"/>
  <c r="N2344" i="1" s="1"/>
  <c r="M426" i="1"/>
  <c r="K426" i="4" s="1"/>
  <c r="K1678" i="1"/>
  <c r="N1678" i="1" s="1"/>
  <c r="K1505" i="1"/>
  <c r="N1505" i="1" s="1"/>
  <c r="N1932" i="1"/>
  <c r="N1868" i="1"/>
  <c r="K478" i="1"/>
  <c r="M122" i="1"/>
  <c r="K122" i="4" s="1"/>
  <c r="M42" i="1"/>
  <c r="K42" i="4" s="1"/>
  <c r="M4277" i="1"/>
  <c r="M3905" i="1"/>
  <c r="N2195" i="1"/>
  <c r="N1975" i="1"/>
  <c r="N1772" i="1"/>
  <c r="N4231" i="1"/>
  <c r="K3598" i="1"/>
  <c r="N2910" i="1"/>
  <c r="K1979" i="1"/>
  <c r="K3321" i="1"/>
  <c r="K4402" i="1"/>
  <c r="N4402" i="1" s="1"/>
  <c r="M4378" i="1"/>
  <c r="K3714" i="1"/>
  <c r="M3318" i="1"/>
  <c r="K3156" i="1"/>
  <c r="N2131" i="1"/>
  <c r="N1836" i="1"/>
  <c r="N2068" i="1"/>
  <c r="M234" i="1"/>
  <c r="K234" i="4" s="1"/>
  <c r="N1606" i="1"/>
  <c r="K3554" i="1"/>
  <c r="K3270" i="1"/>
  <c r="M3190" i="1"/>
  <c r="N2525" i="1"/>
  <c r="N4972" i="1"/>
  <c r="N1957" i="1"/>
  <c r="N2798" i="1"/>
  <c r="N1819" i="1"/>
  <c r="K1333" i="1"/>
  <c r="N2670" i="1"/>
  <c r="N4884" i="1"/>
  <c r="K3030" i="1"/>
  <c r="K1907" i="1"/>
  <c r="K415" i="1"/>
  <c r="K2505" i="1"/>
  <c r="N2505" i="1" s="1"/>
  <c r="K1585" i="1"/>
  <c r="N1585" i="1" s="1"/>
  <c r="N3499" i="1"/>
  <c r="N2283" i="1"/>
  <c r="N4012" i="1"/>
  <c r="K2980" i="1"/>
  <c r="N2652" i="1"/>
  <c r="N2024" i="1"/>
  <c r="N4866" i="1"/>
  <c r="N3958" i="1"/>
  <c r="K3397" i="1"/>
  <c r="N3029" i="1"/>
  <c r="N2696" i="1"/>
  <c r="N4983" i="1"/>
  <c r="K4205" i="1"/>
  <c r="N4205" i="1" s="1"/>
  <c r="N3707" i="1"/>
  <c r="N3515" i="1"/>
  <c r="N3434" i="1"/>
  <c r="N3116" i="1"/>
  <c r="K3108" i="1"/>
  <c r="K2879" i="1"/>
  <c r="N2175" i="1"/>
  <c r="N2127" i="1"/>
  <c r="K194" i="1"/>
  <c r="N4966" i="1"/>
  <c r="N4922" i="1"/>
  <c r="N4504" i="1"/>
  <c r="K3289" i="1"/>
  <c r="N3289" i="1" s="1"/>
  <c r="N3025" i="1"/>
  <c r="N3639" i="1"/>
  <c r="N2881" i="1"/>
  <c r="N2761" i="1"/>
  <c r="N2279" i="1"/>
  <c r="N2099" i="1"/>
  <c r="K1971" i="1"/>
  <c r="K1157" i="1"/>
  <c r="K804" i="1"/>
  <c r="K446" i="1"/>
  <c r="K382" i="1"/>
  <c r="K519" i="1"/>
  <c r="K287" i="1"/>
  <c r="M412" i="1"/>
  <c r="K412" i="4" s="1"/>
  <c r="M282" i="1"/>
  <c r="K282" i="4" s="1"/>
  <c r="K4430" i="1"/>
  <c r="N4430" i="1" s="1"/>
  <c r="K3024" i="1"/>
  <c r="K1694" i="1"/>
  <c r="N1694" i="1" s="1"/>
  <c r="K1649" i="1"/>
  <c r="N1649" i="1" s="1"/>
  <c r="K1502" i="1"/>
  <c r="N1502" i="1" s="1"/>
  <c r="N1652" i="1"/>
  <c r="N4896" i="1"/>
  <c r="N4458" i="1"/>
  <c r="N4730" i="1"/>
  <c r="N1878" i="1"/>
  <c r="K3993" i="1"/>
  <c r="N3993" i="1" s="1"/>
  <c r="N4960" i="1"/>
  <c r="K4839" i="1"/>
  <c r="N4839" i="1" s="1"/>
  <c r="N3559" i="1"/>
  <c r="N2509" i="1"/>
  <c r="K4849" i="1"/>
  <c r="N4750" i="1"/>
  <c r="K4429" i="1"/>
  <c r="N4016" i="1"/>
  <c r="N3788" i="1"/>
  <c r="K3618" i="1"/>
  <c r="N2979" i="1"/>
  <c r="N2586" i="1"/>
  <c r="N2384" i="1"/>
  <c r="K126" i="1"/>
  <c r="K4484" i="1"/>
  <c r="N4484" i="1" s="1"/>
  <c r="K2593" i="1"/>
  <c r="N2697" i="1"/>
  <c r="K4344" i="1"/>
  <c r="N3695" i="1"/>
  <c r="M3294" i="1"/>
  <c r="N2347" i="1"/>
  <c r="N4759" i="1"/>
  <c r="N4773" i="1"/>
  <c r="N4091" i="1"/>
  <c r="M3262" i="1"/>
  <c r="K3014" i="1"/>
  <c r="N3014" i="1" s="1"/>
  <c r="K2951" i="1"/>
  <c r="N2951" i="1" s="1"/>
  <c r="K2919" i="1"/>
  <c r="N2919" i="1" s="1"/>
  <c r="M2673" i="1"/>
  <c r="N2312" i="1"/>
  <c r="N2055" i="1"/>
  <c r="K1963" i="1"/>
  <c r="N1723" i="1"/>
  <c r="K1338" i="1"/>
  <c r="K94" i="1"/>
  <c r="M218" i="1"/>
  <c r="K218" i="4" s="1"/>
  <c r="N4542" i="1"/>
  <c r="K3884" i="1"/>
  <c r="N2297" i="1"/>
  <c r="K2353" i="1"/>
  <c r="N2353" i="1" s="1"/>
  <c r="K1630" i="1"/>
  <c r="N1630" i="1" s="1"/>
  <c r="K1114" i="1"/>
  <c r="K2449" i="1"/>
  <c r="N2449" i="1" s="1"/>
  <c r="K1381" i="1"/>
  <c r="K925" i="1"/>
  <c r="K426" i="1"/>
  <c r="N3934" i="1"/>
  <c r="K3186" i="1"/>
  <c r="N3186" i="1" s="1"/>
  <c r="K1521" i="1"/>
  <c r="N1521" i="1" s="1"/>
  <c r="K606" i="1"/>
  <c r="K286" i="1"/>
  <c r="K562" i="1"/>
  <c r="K434" i="1"/>
  <c r="K402" i="1"/>
  <c r="K370" i="1"/>
  <c r="K258" i="1"/>
  <c r="N3390" i="1"/>
  <c r="K1550" i="1"/>
  <c r="N1550" i="1" s="1"/>
  <c r="K1566" i="1"/>
  <c r="N1566" i="1" s="1"/>
  <c r="N1742" i="1"/>
  <c r="M708" i="1"/>
  <c r="K708" i="4" s="1"/>
  <c r="N4952" i="1"/>
  <c r="M4485" i="1"/>
  <c r="K4189" i="1"/>
  <c r="N4189" i="1" s="1"/>
  <c r="N4123" i="1"/>
  <c r="N4059" i="1"/>
  <c r="N3687" i="1"/>
  <c r="K3078" i="1"/>
  <c r="K2595" i="1"/>
  <c r="N2595" i="1" s="1"/>
  <c r="K1727" i="1"/>
  <c r="N2172" i="1"/>
  <c r="K42" i="1"/>
  <c r="K3898" i="1"/>
  <c r="N3898" i="1" s="1"/>
  <c r="K1961" i="1"/>
  <c r="N1961" i="1" s="1"/>
  <c r="K850" i="1"/>
  <c r="I850" i="4" s="1"/>
  <c r="M4953" i="1"/>
  <c r="N4953" i="1" s="1"/>
  <c r="M4270" i="1"/>
  <c r="K4181" i="1"/>
  <c r="N4181" i="1" s="1"/>
  <c r="N3885" i="1"/>
  <c r="N3631" i="1"/>
  <c r="K3566" i="1"/>
  <c r="N3536" i="1"/>
  <c r="N3372" i="1"/>
  <c r="N3308" i="1"/>
  <c r="N3109" i="1"/>
  <c r="N2950" i="1"/>
  <c r="N2674" i="1"/>
  <c r="N1728" i="1"/>
  <c r="N2095" i="1"/>
  <c r="K1397" i="1"/>
  <c r="M242" i="1"/>
  <c r="K242" i="4" s="1"/>
  <c r="K158" i="1"/>
  <c r="K191" i="1"/>
  <c r="N41" i="1"/>
  <c r="L41" i="4" s="1"/>
  <c r="M506" i="1"/>
  <c r="K506" i="4" s="1"/>
  <c r="K6" i="1"/>
  <c r="N4315" i="1"/>
  <c r="N4289" i="1"/>
  <c r="N2688" i="1"/>
  <c r="K2448" i="1"/>
  <c r="N2448" i="1" s="1"/>
  <c r="K2400" i="1"/>
  <c r="K2320" i="1"/>
  <c r="K1697" i="1"/>
  <c r="N1697" i="1" s="1"/>
  <c r="K1614" i="1"/>
  <c r="N1614" i="1" s="1"/>
  <c r="K3505" i="1"/>
  <c r="K2769" i="1"/>
  <c r="N2470" i="1"/>
  <c r="N1781" i="1"/>
  <c r="N3409" i="1"/>
  <c r="N2466" i="1"/>
  <c r="M1002" i="1"/>
  <c r="K1002" i="4" s="1"/>
  <c r="N2464" i="1"/>
  <c r="N4812" i="1"/>
  <c r="N4781" i="1"/>
  <c r="N4976" i="1"/>
  <c r="K4346" i="1"/>
  <c r="N4346" i="1" s="1"/>
  <c r="N4290" i="1"/>
  <c r="N4056" i="1"/>
  <c r="N2747" i="1"/>
  <c r="N2582" i="1"/>
  <c r="K2637" i="1"/>
  <c r="N2637" i="1" s="1"/>
  <c r="M2655" i="1"/>
  <c r="N2655" i="1" s="1"/>
  <c r="N2256" i="1"/>
  <c r="N2156" i="1"/>
  <c r="K1747" i="1"/>
  <c r="K1947" i="1"/>
  <c r="N2394" i="1"/>
  <c r="M1349" i="1"/>
  <c r="K1349" i="4" s="1"/>
  <c r="M1200" i="1"/>
  <c r="K1200" i="4" s="1"/>
  <c r="M274" i="1"/>
  <c r="K274" i="4" s="1"/>
  <c r="K3500" i="1"/>
  <c r="N3500" i="1" s="1"/>
  <c r="K3444" i="1"/>
  <c r="N3444" i="1" s="1"/>
  <c r="M3185" i="1"/>
  <c r="K2467" i="1"/>
  <c r="N1651" i="1"/>
  <c r="N1523" i="1"/>
  <c r="K259" i="1"/>
  <c r="N4726" i="1"/>
  <c r="N4482" i="1"/>
  <c r="N4111" i="1"/>
  <c r="N3863" i="1"/>
  <c r="N3777" i="1"/>
  <c r="N3418" i="1"/>
  <c r="N3290" i="1"/>
  <c r="N2964" i="1"/>
  <c r="N3382" i="1"/>
  <c r="N2968" i="1"/>
  <c r="N2630" i="1"/>
  <c r="N2323" i="1"/>
  <c r="K447" i="1"/>
  <c r="K98" i="1"/>
  <c r="N4414" i="1"/>
  <c r="K1633" i="1"/>
  <c r="N1633" i="1" s="1"/>
  <c r="M643" i="1"/>
  <c r="K643" i="4" s="1"/>
  <c r="N4347" i="1"/>
  <c r="N2917" i="1"/>
  <c r="N3096" i="1"/>
  <c r="K3230" i="1"/>
  <c r="N2900" i="1"/>
  <c r="K2869" i="1"/>
  <c r="N2869" i="1" s="1"/>
  <c r="N2611" i="1"/>
  <c r="N2376" i="1"/>
  <c r="N2475" i="1"/>
  <c r="K1715" i="1"/>
  <c r="K873" i="1"/>
  <c r="K638" i="1"/>
  <c r="K290" i="1"/>
  <c r="M50" i="1"/>
  <c r="K50" i="4" s="1"/>
  <c r="M6" i="1"/>
  <c r="K6" i="4" s="1"/>
  <c r="K71" i="1"/>
  <c r="M3657" i="1"/>
  <c r="M2636" i="1"/>
  <c r="N2636" i="1" s="1"/>
  <c r="M1334" i="1"/>
  <c r="K1334" i="4" s="1"/>
  <c r="N4439" i="1"/>
  <c r="N4838" i="1"/>
  <c r="N3804" i="1"/>
  <c r="N4986" i="1"/>
  <c r="K4461" i="1"/>
  <c r="N4351" i="1"/>
  <c r="N3992" i="1"/>
  <c r="K3738" i="1"/>
  <c r="N3738" i="1" s="1"/>
  <c r="N3623" i="1"/>
  <c r="N4235" i="1"/>
  <c r="N3568" i="1"/>
  <c r="N3303" i="1"/>
  <c r="K3126" i="1"/>
  <c r="K3124" i="1"/>
  <c r="N2634" i="1"/>
  <c r="N2360" i="1"/>
  <c r="K1365" i="1"/>
  <c r="K380" i="1"/>
  <c r="K220" i="1"/>
  <c r="K306" i="1"/>
  <c r="K4545" i="1"/>
  <c r="N4545" i="1" s="1"/>
  <c r="K4486" i="1"/>
  <c r="N4486" i="1" s="1"/>
  <c r="N2752" i="1"/>
  <c r="K2837" i="1"/>
  <c r="N1587" i="1"/>
  <c r="K1569" i="1"/>
  <c r="N1569" i="1" s="1"/>
  <c r="K1301" i="1"/>
  <c r="I1301" i="4" s="1"/>
  <c r="M575" i="1"/>
  <c r="K575" i="4" s="1"/>
  <c r="M629" i="1"/>
  <c r="K629" i="4" s="1"/>
  <c r="M2572" i="1"/>
  <c r="N1738" i="1"/>
  <c r="M1309" i="1"/>
  <c r="K1309" i="4" s="1"/>
  <c r="N3644" i="1"/>
  <c r="N4888" i="1"/>
  <c r="K4352" i="1"/>
  <c r="N4352" i="1" s="1"/>
  <c r="M2884" i="1"/>
  <c r="K2685" i="1"/>
  <c r="N2620" i="1"/>
  <c r="N2103" i="1"/>
  <c r="K1811" i="1"/>
  <c r="M1115" i="1"/>
  <c r="K1115" i="4" s="1"/>
  <c r="M594" i="1"/>
  <c r="K594" i="4" s="1"/>
  <c r="K702" i="1"/>
  <c r="K506" i="1"/>
  <c r="M28" i="1"/>
  <c r="K28" i="4" s="1"/>
  <c r="K2424" i="1"/>
  <c r="N2700" i="1"/>
  <c r="M1313" i="1"/>
  <c r="K1313" i="4" s="1"/>
  <c r="N3667" i="1"/>
  <c r="N2904" i="1"/>
  <c r="N2492" i="1"/>
  <c r="N2424" i="1"/>
  <c r="K4915" i="1"/>
  <c r="N4827" i="1"/>
  <c r="K4673" i="1"/>
  <c r="K4533" i="1"/>
  <c r="K4428" i="1"/>
  <c r="N4428" i="1" s="1"/>
  <c r="N4323" i="1"/>
  <c r="M4238" i="1"/>
  <c r="N4148" i="1"/>
  <c r="N3879" i="1"/>
  <c r="N4131" i="1"/>
  <c r="N4003" i="1"/>
  <c r="N3663" i="1"/>
  <c r="N3908" i="1"/>
  <c r="M3302" i="1"/>
  <c r="K3534" i="1"/>
  <c r="N3534" i="1" s="1"/>
  <c r="N3703" i="1"/>
  <c r="K2887" i="1"/>
  <c r="N2887" i="1" s="1"/>
  <c r="N3248" i="1"/>
  <c r="K2948" i="1"/>
  <c r="N2948" i="1" s="1"/>
  <c r="N2832" i="1"/>
  <c r="K2809" i="1"/>
  <c r="N2649" i="1"/>
  <c r="N2694" i="1"/>
  <c r="N2159" i="1"/>
  <c r="K1875" i="1"/>
  <c r="N1875" i="1" s="1"/>
  <c r="K670" i="1"/>
  <c r="M817" i="1"/>
  <c r="K817" i="4" s="1"/>
  <c r="N3974" i="1"/>
  <c r="N3504" i="1"/>
  <c r="K2313" i="1"/>
  <c r="N2313" i="1" s="1"/>
  <c r="K1542" i="1"/>
  <c r="N1542" i="1" s="1"/>
  <c r="N3697" i="1"/>
  <c r="M4937" i="1"/>
  <c r="N4937" i="1" s="1"/>
  <c r="K4907" i="1"/>
  <c r="K4891" i="1"/>
  <c r="K4929" i="1"/>
  <c r="N4929" i="1" s="1"/>
  <c r="K4572" i="1"/>
  <c r="K4705" i="1"/>
  <c r="N4608" i="1"/>
  <c r="N4538" i="1"/>
  <c r="N4694" i="1"/>
  <c r="M4334" i="1"/>
  <c r="K4436" i="1"/>
  <c r="N4436" i="1" s="1"/>
  <c r="N4155" i="1"/>
  <c r="N4147" i="1"/>
  <c r="N4055" i="1"/>
  <c r="M3919" i="1"/>
  <c r="N3794" i="1"/>
  <c r="N3649" i="1"/>
  <c r="M3350" i="1"/>
  <c r="N3077" i="1"/>
  <c r="M2669" i="1"/>
  <c r="N2408" i="1"/>
  <c r="N2183" i="1"/>
  <c r="N2119" i="1"/>
  <c r="N2087" i="1"/>
  <c r="N1655" i="1"/>
  <c r="N1591" i="1"/>
  <c r="N1527" i="1"/>
  <c r="N1568" i="1"/>
  <c r="N1528" i="1"/>
  <c r="K222" i="1"/>
  <c r="K62" i="1"/>
  <c r="K766" i="1"/>
  <c r="K594" i="1"/>
  <c r="K322" i="1"/>
  <c r="K4590" i="1"/>
  <c r="N4590" i="1" s="1"/>
  <c r="N3341" i="1"/>
  <c r="N2644" i="1"/>
  <c r="N4440" i="1"/>
  <c r="N4919" i="1"/>
  <c r="N3611" i="1"/>
  <c r="K3514" i="1"/>
  <c r="N2698" i="1"/>
  <c r="N2557" i="1"/>
  <c r="N1731" i="1"/>
  <c r="M444" i="1"/>
  <c r="K444" i="4" s="1"/>
  <c r="N4532" i="1"/>
  <c r="K3866" i="1"/>
  <c r="N3313" i="1"/>
  <c r="M2837" i="1"/>
  <c r="N2837" i="1" s="1"/>
  <c r="N1858" i="1"/>
  <c r="N1707" i="1"/>
  <c r="N4742" i="1"/>
  <c r="M4398" i="1"/>
  <c r="N4207" i="1"/>
  <c r="N4190" i="1"/>
  <c r="N4043" i="1"/>
  <c r="N3643" i="1"/>
  <c r="N3927" i="1"/>
  <c r="N3397" i="1"/>
  <c r="N3466" i="1"/>
  <c r="K3142" i="1"/>
  <c r="N3344" i="1"/>
  <c r="N3320" i="1"/>
  <c r="N3043" i="1"/>
  <c r="N2845" i="1"/>
  <c r="N2650" i="1"/>
  <c r="N2840" i="1"/>
  <c r="M2725" i="1"/>
  <c r="N2522" i="1"/>
  <c r="N2537" i="1"/>
  <c r="N2302" i="1"/>
  <c r="N2414" i="1"/>
  <c r="N2286" i="1"/>
  <c r="N2244" i="1"/>
  <c r="N1787" i="1"/>
  <c r="M1365" i="1"/>
  <c r="K1365" i="4" s="1"/>
  <c r="K190" i="1"/>
  <c r="M202" i="1"/>
  <c r="K202" i="4" s="1"/>
  <c r="N4460" i="1"/>
  <c r="N3679" i="1"/>
  <c r="N2923" i="1"/>
  <c r="N2754" i="1"/>
  <c r="M2467" i="1"/>
  <c r="N2467" i="1" s="1"/>
  <c r="M1350" i="1"/>
  <c r="K1350" i="4" s="1"/>
  <c r="K3689" i="1"/>
  <c r="N3689" i="1" s="1"/>
  <c r="N1993" i="1"/>
  <c r="M770" i="1"/>
  <c r="K770" i="4" s="1"/>
  <c r="N3911" i="1"/>
  <c r="K4222" i="1"/>
  <c r="N4222" i="1" s="1"/>
  <c r="N3892" i="1"/>
  <c r="N4079" i="1"/>
  <c r="N3655" i="1"/>
  <c r="N3306" i="1"/>
  <c r="K2825" i="1"/>
  <c r="N2320" i="1"/>
  <c r="N2248" i="1"/>
  <c r="N2953" i="1"/>
  <c r="K2689" i="1"/>
  <c r="N2689" i="1" s="1"/>
  <c r="N2572" i="1"/>
  <c r="M4390" i="1"/>
  <c r="N4817" i="1"/>
  <c r="N4670" i="1"/>
  <c r="K4602" i="1"/>
  <c r="N4602" i="1" s="1"/>
  <c r="N4638" i="1"/>
  <c r="K4660" i="1"/>
  <c r="N4660" i="1" s="1"/>
  <c r="K4588" i="1"/>
  <c r="N4588" i="1" s="1"/>
  <c r="N4127" i="1"/>
  <c r="M3939" i="1"/>
  <c r="N4179" i="1"/>
  <c r="N4191" i="1"/>
  <c r="N4072" i="1"/>
  <c r="N4019" i="1"/>
  <c r="K3441" i="1"/>
  <c r="K3730" i="1"/>
  <c r="N3104" i="1"/>
  <c r="K3238" i="1"/>
  <c r="K3076" i="1"/>
  <c r="K3150" i="1"/>
  <c r="N3150" i="1" s="1"/>
  <c r="N2931" i="1"/>
  <c r="N2530" i="1"/>
  <c r="K1887" i="1"/>
  <c r="N2049" i="1"/>
  <c r="N2204" i="1"/>
  <c r="K154" i="1"/>
  <c r="N3657" i="1"/>
  <c r="K2894" i="1"/>
  <c r="N2894" i="1" s="1"/>
  <c r="M240" i="1"/>
  <c r="K240" i="4" s="1"/>
  <c r="K1670" i="1"/>
  <c r="N1670" i="1" s="1"/>
  <c r="N4767" i="1"/>
  <c r="N3996" i="1"/>
  <c r="N4143" i="1"/>
  <c r="N3808" i="1"/>
  <c r="N3835" i="1"/>
  <c r="N3750" i="1"/>
  <c r="N3190" i="1"/>
  <c r="N2665" i="1"/>
  <c r="N2462" i="1"/>
  <c r="N2338" i="1"/>
  <c r="M4361" i="1"/>
  <c r="N4361" i="1" s="1"/>
  <c r="N3388" i="1"/>
  <c r="K3489" i="1"/>
  <c r="N2516" i="1"/>
  <c r="N3678" i="1"/>
  <c r="N3646" i="1"/>
  <c r="N3991" i="1"/>
  <c r="N4063" i="1"/>
  <c r="K3366" i="1"/>
  <c r="N3160" i="1"/>
  <c r="N2885" i="1"/>
  <c r="N2541" i="1"/>
  <c r="N2319" i="1"/>
  <c r="N1981" i="1"/>
  <c r="N2481" i="1"/>
  <c r="M1333" i="1"/>
  <c r="K1333" i="4" s="1"/>
  <c r="N1672" i="1"/>
  <c r="M714" i="1"/>
  <c r="K714" i="4" s="1"/>
  <c r="K90" i="1"/>
  <c r="N4982" i="1"/>
  <c r="N4990" i="1"/>
  <c r="M4804" i="1"/>
  <c r="N4804" i="1" s="1"/>
  <c r="N4097" i="1"/>
  <c r="N3400" i="1"/>
  <c r="K2377" i="1"/>
  <c r="N2377" i="1" s="1"/>
  <c r="M2273" i="1"/>
  <c r="N2273" i="1" s="1"/>
  <c r="N1582" i="1"/>
  <c r="N2760" i="1"/>
  <c r="N4031" i="1"/>
  <c r="N4035" i="1"/>
  <c r="M3971" i="1"/>
  <c r="N3971" i="1" s="1"/>
  <c r="N4635" i="1"/>
  <c r="K4541" i="1"/>
  <c r="M4565" i="1"/>
  <c r="N4567" i="1"/>
  <c r="N4303" i="1"/>
  <c r="K4197" i="1"/>
  <c r="N4197" i="1" s="1"/>
  <c r="N4328" i="1"/>
  <c r="N3999" i="1"/>
  <c r="N3822" i="1"/>
  <c r="K3668" i="1"/>
  <c r="N3668" i="1" s="1"/>
  <c r="K3212" i="1"/>
  <c r="N3093" i="1"/>
  <c r="K3140" i="1"/>
  <c r="N3140" i="1" s="1"/>
  <c r="N2829" i="1"/>
  <c r="N2618" i="1"/>
  <c r="N2419" i="1"/>
  <c r="K1919" i="1"/>
  <c r="N1931" i="1"/>
  <c r="N2208" i="1"/>
  <c r="N1581" i="1"/>
  <c r="K4661" i="1"/>
  <c r="N4661" i="1" s="1"/>
  <c r="N4518" i="1"/>
  <c r="N2400" i="1"/>
  <c r="N1537" i="1"/>
  <c r="K1269" i="1"/>
  <c r="I1269" i="4" s="1"/>
  <c r="O727" i="4"/>
  <c r="M727" i="1"/>
  <c r="K4731" i="1"/>
  <c r="M4557" i="1"/>
  <c r="N4557" i="1" s="1"/>
  <c r="K4921" i="1"/>
  <c r="N4921" i="1" s="1"/>
  <c r="M4835" i="1"/>
  <c r="K4783" i="1"/>
  <c r="N4783" i="1" s="1"/>
  <c r="N4988" i="1"/>
  <c r="N4879" i="1"/>
  <c r="M4803" i="1"/>
  <c r="N4819" i="1"/>
  <c r="N4618" i="1"/>
  <c r="N4606" i="1"/>
  <c r="N4535" i="1"/>
  <c r="N4326" i="1"/>
  <c r="N4027" i="1"/>
  <c r="N4159" i="1"/>
  <c r="N4324" i="1"/>
  <c r="N4044" i="1"/>
  <c r="N3901" i="1"/>
  <c r="M3334" i="1"/>
  <c r="M3682" i="1"/>
  <c r="M3376" i="1"/>
  <c r="N3268" i="1"/>
  <c r="N3392" i="1"/>
  <c r="M3198" i="1"/>
  <c r="N3198" i="1" s="1"/>
  <c r="N3165" i="1"/>
  <c r="N3117" i="1"/>
  <c r="K3092" i="1"/>
  <c r="N3188" i="1"/>
  <c r="K2870" i="1"/>
  <c r="N2870" i="1" s="1"/>
  <c r="N2846" i="1"/>
  <c r="N2431" i="1"/>
  <c r="N2436" i="1"/>
  <c r="N2404" i="1"/>
  <c r="N2372" i="1"/>
  <c r="N2340" i="1"/>
  <c r="N2308" i="1"/>
  <c r="N2276" i="1"/>
  <c r="N2426" i="1"/>
  <c r="N2015" i="1"/>
  <c r="N2019" i="1"/>
  <c r="K1987" i="1"/>
  <c r="N2251" i="1"/>
  <c r="N2191" i="1"/>
  <c r="N2063" i="1"/>
  <c r="N1704" i="1"/>
  <c r="K1200" i="1"/>
  <c r="K784" i="1"/>
  <c r="K338" i="1"/>
  <c r="M758" i="1"/>
  <c r="K758" i="4" s="1"/>
  <c r="M60" i="1"/>
  <c r="K60" i="4" s="1"/>
  <c r="N311" i="1"/>
  <c r="L311" i="4" s="1"/>
  <c r="M90" i="1"/>
  <c r="K90" i="4" s="1"/>
  <c r="K135" i="1"/>
  <c r="N4520" i="1"/>
  <c r="N4593" i="1"/>
  <c r="N4528" i="1"/>
  <c r="K4399" i="1"/>
  <c r="N4399" i="1" s="1"/>
  <c r="N4305" i="1"/>
  <c r="N4573" i="1"/>
  <c r="N3894" i="1"/>
  <c r="K3233" i="1"/>
  <c r="N3233" i="1" s="1"/>
  <c r="N3185" i="1"/>
  <c r="N3050" i="1"/>
  <c r="N2482" i="1"/>
  <c r="K1764" i="1"/>
  <c r="N1764" i="1" s="1"/>
  <c r="M1326" i="1"/>
  <c r="K1326" i="4" s="1"/>
  <c r="N1770" i="1"/>
  <c r="K765" i="1"/>
  <c r="I765" i="4" s="1"/>
  <c r="M228" i="1"/>
  <c r="K228" i="4" s="1"/>
  <c r="K22" i="1"/>
  <c r="I22" i="4" s="1"/>
  <c r="O870" i="4"/>
  <c r="M870" i="1"/>
  <c r="K870" i="4" s="1"/>
  <c r="K4633" i="1"/>
  <c r="N4633" i="1" s="1"/>
  <c r="N4885" i="1"/>
  <c r="M4501" i="1"/>
  <c r="N3592" i="1"/>
  <c r="N3727" i="1"/>
  <c r="N3502" i="1"/>
  <c r="M2990" i="1"/>
  <c r="N3084" i="1"/>
  <c r="N3019" i="1"/>
  <c r="N3028" i="1"/>
  <c r="N2954" i="1"/>
  <c r="N2593" i="1"/>
  <c r="N2755" i="1"/>
  <c r="K2577" i="1"/>
  <c r="N2427" i="1"/>
  <c r="N2197" i="1"/>
  <c r="N2519" i="1"/>
  <c r="N2382" i="1"/>
  <c r="N2306" i="1"/>
  <c r="N1920" i="1"/>
  <c r="N2290" i="1"/>
  <c r="N1872" i="1"/>
  <c r="N2236" i="1"/>
  <c r="N2219" i="1"/>
  <c r="N1584" i="1"/>
  <c r="N1632" i="1"/>
  <c r="K4623" i="1"/>
  <c r="N4623" i="1" s="1"/>
  <c r="N2978" i="1"/>
  <c r="K2753" i="1"/>
  <c r="N2753" i="1" s="1"/>
  <c r="M1398" i="1"/>
  <c r="K1398" i="4" s="1"/>
  <c r="N1665" i="1"/>
  <c r="K3677" i="1"/>
  <c r="N3677" i="1" s="1"/>
  <c r="N4934" i="1"/>
  <c r="N4217" i="1"/>
  <c r="N3176" i="1"/>
  <c r="N2973" i="1"/>
  <c r="N2941" i="1"/>
  <c r="N3330" i="1"/>
  <c r="N2554" i="1"/>
  <c r="N2215" i="1"/>
  <c r="N2151" i="1"/>
  <c r="N2176" i="1"/>
  <c r="N1874" i="1"/>
  <c r="K2625" i="1"/>
  <c r="N4911" i="1"/>
  <c r="N4429" i="1"/>
  <c r="N4811" i="1"/>
  <c r="K4793" i="1"/>
  <c r="N4793" i="1" s="1"/>
  <c r="N4968" i="1"/>
  <c r="N4650" i="1"/>
  <c r="M4572" i="1"/>
  <c r="N4572" i="1" s="1"/>
  <c r="N4422" i="1"/>
  <c r="N4383" i="1"/>
  <c r="N4415" i="1"/>
  <c r="N3917" i="1"/>
  <c r="N4139" i="1"/>
  <c r="K4153" i="1"/>
  <c r="N4153" i="1" s="1"/>
  <c r="K4121" i="1"/>
  <c r="N4121" i="1" s="1"/>
  <c r="N3798" i="1"/>
  <c r="N3599" i="1"/>
  <c r="N3433" i="1"/>
  <c r="K3326" i="1"/>
  <c r="N3512" i="1"/>
  <c r="N3005" i="1"/>
  <c r="N3405" i="1"/>
  <c r="K3234" i="1"/>
  <c r="N3234" i="1" s="1"/>
  <c r="N3016" i="1"/>
  <c r="N2976" i="1"/>
  <c r="K2841" i="1"/>
  <c r="K2930" i="1"/>
  <c r="N2930" i="1" s="1"/>
  <c r="M3062" i="1"/>
  <c r="N2673" i="1"/>
  <c r="N2371" i="1"/>
  <c r="N2071" i="1"/>
  <c r="N2111" i="1"/>
  <c r="M851" i="1"/>
  <c r="K851" i="4" s="1"/>
  <c r="M94" i="1"/>
  <c r="K94" i="4" s="1"/>
  <c r="K4605" i="1"/>
  <c r="N4605" i="1" s="1"/>
  <c r="K4574" i="1"/>
  <c r="N4574" i="1" s="1"/>
  <c r="K4569" i="1"/>
  <c r="N4569" i="1" s="1"/>
  <c r="N4407" i="1"/>
  <c r="N4321" i="1"/>
  <c r="K4365" i="1"/>
  <c r="N4365" i="1" s="1"/>
  <c r="N3613" i="1"/>
  <c r="N3489" i="1"/>
  <c r="K3369" i="1"/>
  <c r="N3369" i="1" s="1"/>
  <c r="N2734" i="1"/>
  <c r="N2632" i="1"/>
  <c r="N2441" i="1"/>
  <c r="K2508" i="1"/>
  <c r="N2508" i="1" s="1"/>
  <c r="N1588" i="1"/>
  <c r="M164" i="1"/>
  <c r="K164" i="4" s="1"/>
  <c r="N3072" i="1"/>
  <c r="N4987" i="1"/>
  <c r="N4912" i="1"/>
  <c r="N4808" i="1"/>
  <c r="K4905" i="1"/>
  <c r="N4905" i="1" s="1"/>
  <c r="N4760" i="1"/>
  <c r="N4632" i="1"/>
  <c r="N4853" i="1"/>
  <c r="N4755" i="1"/>
  <c r="K4732" i="1"/>
  <c r="N4732" i="1" s="1"/>
  <c r="N4877" i="1"/>
  <c r="N4770" i="1"/>
  <c r="N4619" i="1"/>
  <c r="M4445" i="1"/>
  <c r="N4445" i="1" s="1"/>
  <c r="N4442" i="1"/>
  <c r="N4227" i="1"/>
  <c r="M4266" i="1"/>
  <c r="N4266" i="1" s="1"/>
  <c r="N4427" i="1"/>
  <c r="K4358" i="1"/>
  <c r="N4358" i="1" s="1"/>
  <c r="K4298" i="1"/>
  <c r="N4195" i="1"/>
  <c r="K3987" i="1"/>
  <c r="K3955" i="1"/>
  <c r="N4215" i="1"/>
  <c r="N3884" i="1"/>
  <c r="N3719" i="1"/>
  <c r="N3654" i="1"/>
  <c r="N3680" i="1"/>
  <c r="K3983" i="1"/>
  <c r="N3441" i="1"/>
  <c r="M3342" i="1"/>
  <c r="N3580" i="1"/>
  <c r="N4992" i="1"/>
  <c r="N3168" i="1"/>
  <c r="N3216" i="1"/>
  <c r="N3181" i="1"/>
  <c r="N2981" i="1"/>
  <c r="N2972" i="1"/>
  <c r="N3282" i="1"/>
  <c r="N2868" i="1"/>
  <c r="N2854" i="1"/>
  <c r="N2838" i="1"/>
  <c r="K2866" i="1"/>
  <c r="N2866" i="1" s="1"/>
  <c r="N2787" i="1"/>
  <c r="N2794" i="1"/>
  <c r="N2573" i="1"/>
  <c r="N2474" i="1"/>
  <c r="N2452" i="1"/>
  <c r="N2420" i="1"/>
  <c r="N2388" i="1"/>
  <c r="N2356" i="1"/>
  <c r="N2324" i="1"/>
  <c r="N2292" i="1"/>
  <c r="N2252" i="1"/>
  <c r="K1791" i="1"/>
  <c r="N2225" i="1"/>
  <c r="N1720" i="1"/>
  <c r="N1703" i="1"/>
  <c r="N1639" i="1"/>
  <c r="N1575" i="1"/>
  <c r="N1511" i="1"/>
  <c r="N1512" i="1"/>
  <c r="K50" i="1"/>
  <c r="N4806" i="1"/>
  <c r="N4778" i="1"/>
  <c r="N4591" i="1"/>
  <c r="N4720" i="1"/>
  <c r="K4423" i="1"/>
  <c r="N4369" i="1"/>
  <c r="N4283" i="1"/>
  <c r="N3862" i="1"/>
  <c r="N2417" i="1"/>
  <c r="K2280" i="1"/>
  <c r="N2280" i="1" s="1"/>
  <c r="K818" i="1"/>
  <c r="I818" i="4" s="1"/>
  <c r="K4325" i="1"/>
  <c r="N4325" i="1" s="1"/>
  <c r="K4685" i="1"/>
  <c r="N4685" i="1" s="1"/>
  <c r="N3782" i="1"/>
  <c r="N4688" i="1"/>
  <c r="N4821" i="1"/>
  <c r="N4792" i="1"/>
  <c r="N4543" i="1"/>
  <c r="N4630" i="1"/>
  <c r="M4664" i="1"/>
  <c r="N4291" i="1"/>
  <c r="N4226" i="1"/>
  <c r="N4401" i="1"/>
  <c r="N4244" i="1"/>
  <c r="N4187" i="1"/>
  <c r="M3967" i="1"/>
  <c r="N3853" i="1"/>
  <c r="K4370" i="1"/>
  <c r="N4209" i="1"/>
  <c r="N3411" i="1"/>
  <c r="M3358" i="1"/>
  <c r="N3358" i="1" s="1"/>
  <c r="K3586" i="1"/>
  <c r="N3364" i="1"/>
  <c r="N3015" i="1"/>
  <c r="N2956" i="1"/>
  <c r="N3368" i="1"/>
  <c r="M3260" i="1"/>
  <c r="N2851" i="1"/>
  <c r="K2943" i="1"/>
  <c r="K2911" i="1"/>
  <c r="N2911" i="1" s="1"/>
  <c r="M2661" i="1"/>
  <c r="K2693" i="1"/>
  <c r="N2493" i="1"/>
  <c r="N2513" i="1"/>
  <c r="N2416" i="1"/>
  <c r="N2007" i="1"/>
  <c r="N2079" i="1"/>
  <c r="K1955" i="1"/>
  <c r="N343" i="1"/>
  <c r="L343" i="4" s="1"/>
  <c r="K63" i="1"/>
  <c r="K4446" i="1"/>
  <c r="N4446" i="1" s="1"/>
  <c r="N3982" i="1"/>
  <c r="N3614" i="1"/>
  <c r="N3593" i="1"/>
  <c r="N2926" i="1"/>
  <c r="K3250" i="1"/>
  <c r="N3250" i="1" s="1"/>
  <c r="N2361" i="1"/>
  <c r="K2471" i="1"/>
  <c r="N2471" i="1" s="1"/>
  <c r="M1826" i="1"/>
  <c r="N1826" i="1" s="1"/>
  <c r="N1750" i="1"/>
  <c r="K1302" i="1"/>
  <c r="N4293" i="1"/>
  <c r="K1174" i="1"/>
  <c r="I1302" i="4"/>
  <c r="N2879" i="1"/>
  <c r="N1949" i="1"/>
  <c r="M4717" i="1"/>
  <c r="N4717" i="1" s="1"/>
  <c r="N4705" i="1"/>
  <c r="K4801" i="1"/>
  <c r="N4801" i="1" s="1"/>
  <c r="N4611" i="1"/>
  <c r="N4586" i="1"/>
  <c r="K4405" i="1"/>
  <c r="N4405" i="1" s="1"/>
  <c r="N4435" i="1"/>
  <c r="N4419" i="1"/>
  <c r="N4343" i="1"/>
  <c r="N4474" i="1"/>
  <c r="K4286" i="1"/>
  <c r="K4441" i="1"/>
  <c r="N4441" i="1" s="1"/>
  <c r="M4533" i="1"/>
  <c r="N4533" i="1" s="1"/>
  <c r="N4199" i="1"/>
  <c r="N4292" i="1"/>
  <c r="K3674" i="1"/>
  <c r="N3674" i="1" s="1"/>
  <c r="K3415" i="1"/>
  <c r="K3445" i="1"/>
  <c r="N3398" i="1"/>
  <c r="N3366" i="1"/>
  <c r="N3300" i="1"/>
  <c r="M3054" i="1"/>
  <c r="K3060" i="1"/>
  <c r="N3060" i="1" s="1"/>
  <c r="N3045" i="1"/>
  <c r="N2975" i="1"/>
  <c r="K2717" i="1"/>
  <c r="N2813" i="1"/>
  <c r="N2614" i="1"/>
  <c r="N2599" i="1"/>
  <c r="N2896" i="1"/>
  <c r="K2857" i="1"/>
  <c r="M2609" i="1"/>
  <c r="N2609" i="1" s="1"/>
  <c r="N1892" i="1"/>
  <c r="N2264" i="1"/>
  <c r="N2192" i="1"/>
  <c r="N2139" i="1"/>
  <c r="M1927" i="1"/>
  <c r="N1927" i="1" s="1"/>
  <c r="N2207" i="1"/>
  <c r="N1811" i="1"/>
  <c r="N2179" i="1"/>
  <c r="N2116" i="1"/>
  <c r="M178" i="1"/>
  <c r="K178" i="4" s="1"/>
  <c r="K234" i="1"/>
  <c r="K59" i="1"/>
  <c r="M170" i="1"/>
  <c r="K170" i="4" s="1"/>
  <c r="N201" i="1"/>
  <c r="L201" i="4" s="1"/>
  <c r="N4946" i="1"/>
  <c r="K4930" i="1"/>
  <c r="N4930" i="1" s="1"/>
  <c r="K4914" i="1"/>
  <c r="N4914" i="1" s="1"/>
  <c r="K4510" i="1"/>
  <c r="N4510" i="1" s="1"/>
  <c r="M4470" i="1"/>
  <c r="K4470" i="1"/>
  <c r="N4269" i="1"/>
  <c r="M4261" i="1"/>
  <c r="N4261" i="1" s="1"/>
  <c r="N3249" i="1"/>
  <c r="M3024" i="1"/>
  <c r="N3024" i="1" s="1"/>
  <c r="N1866" i="1"/>
  <c r="N1730" i="1"/>
  <c r="M1220" i="1"/>
  <c r="K1220" i="4" s="1"/>
  <c r="O914" i="4"/>
  <c r="K914" i="1"/>
  <c r="I914" i="4" s="1"/>
  <c r="O611" i="4"/>
  <c r="M611" i="1"/>
  <c r="K611" i="4" s="1"/>
  <c r="O591" i="4"/>
  <c r="M591" i="1"/>
  <c r="K591" i="4" s="1"/>
  <c r="M623" i="1"/>
  <c r="K623" i="4" s="1"/>
  <c r="K503" i="1"/>
  <c r="I503" i="4" s="1"/>
  <c r="M513" i="1"/>
  <c r="K513" i="4" s="1"/>
  <c r="N2351" i="1"/>
  <c r="M4477" i="1"/>
  <c r="N4477" i="1" s="1"/>
  <c r="N4959" i="1"/>
  <c r="N4614" i="1"/>
  <c r="N4925" i="1"/>
  <c r="N4909" i="1"/>
  <c r="N4985" i="1"/>
  <c r="N4928" i="1"/>
  <c r="N4984" i="1"/>
  <c r="N4744" i="1"/>
  <c r="N4699" i="1"/>
  <c r="N4802" i="1"/>
  <c r="K4724" i="1"/>
  <c r="N4724" i="1" s="1"/>
  <c r="M4673" i="1"/>
  <c r="K4626" i="1"/>
  <c r="N4626" i="1" s="1"/>
  <c r="N4582" i="1"/>
  <c r="N4551" i="1"/>
  <c r="N4463" i="1"/>
  <c r="K4657" i="1"/>
  <c r="N4587" i="1"/>
  <c r="N4367" i="1"/>
  <c r="N4531" i="1"/>
  <c r="N4411" i="1"/>
  <c r="N4503" i="1"/>
  <c r="N4380" i="1"/>
  <c r="N4141" i="1"/>
  <c r="K4364" i="1"/>
  <c r="N4364" i="1" s="1"/>
  <c r="K4413" i="1"/>
  <c r="N4180" i="1"/>
  <c r="N3975" i="1"/>
  <c r="N3857" i="1"/>
  <c r="N4338" i="1"/>
  <c r="N3783" i="1"/>
  <c r="N3900" i="1"/>
  <c r="N3806" i="1"/>
  <c r="N4108" i="1"/>
  <c r="K3552" i="1"/>
  <c r="M3662" i="1"/>
  <c r="N3662" i="1" s="1"/>
  <c r="N3672" i="1"/>
  <c r="N3647" i="1"/>
  <c r="N3615" i="1"/>
  <c r="N3544" i="1"/>
  <c r="N3579" i="1"/>
  <c r="K3506" i="1"/>
  <c r="M3730" i="1"/>
  <c r="N3318" i="1"/>
  <c r="M3473" i="1"/>
  <c r="N3473" i="1" s="1"/>
  <c r="N3431" i="1"/>
  <c r="N3180" i="1"/>
  <c r="N3157" i="1"/>
  <c r="N2932" i="1"/>
  <c r="N2924" i="1"/>
  <c r="N3319" i="1"/>
  <c r="N2988" i="1"/>
  <c r="N3391" i="1"/>
  <c r="M2959" i="1"/>
  <c r="M2927" i="1"/>
  <c r="M2895" i="1"/>
  <c r="M3246" i="1"/>
  <c r="K3218" i="1"/>
  <c r="N3218" i="1" s="1"/>
  <c r="K3172" i="1"/>
  <c r="K3118" i="1"/>
  <c r="N3118" i="1" s="1"/>
  <c r="N3040" i="1"/>
  <c r="N2936" i="1"/>
  <c r="M2705" i="1"/>
  <c r="N2705" i="1" s="1"/>
  <c r="M2641" i="1"/>
  <c r="N2641" i="1" s="1"/>
  <c r="N2873" i="1"/>
  <c r="N2861" i="1"/>
  <c r="N2827" i="1"/>
  <c r="K2645" i="1"/>
  <c r="N2553" i="1"/>
  <c r="N2651" i="1"/>
  <c r="N2447" i="1"/>
  <c r="N2383" i="1"/>
  <c r="N2736" i="1"/>
  <c r="M2621" i="1"/>
  <c r="N2533" i="1"/>
  <c r="N2322" i="1"/>
  <c r="N2243" i="1"/>
  <c r="N1887" i="1"/>
  <c r="K1823" i="1"/>
  <c r="N1792" i="1"/>
  <c r="N2430" i="1"/>
  <c r="N2220" i="1"/>
  <c r="N2043" i="1"/>
  <c r="M1895" i="1"/>
  <c r="N1895" i="1" s="1"/>
  <c r="N1907" i="1"/>
  <c r="N2272" i="1"/>
  <c r="N2083" i="1"/>
  <c r="N1851" i="1"/>
  <c r="N2091" i="1"/>
  <c r="K1799" i="1"/>
  <c r="N1799" i="1" s="1"/>
  <c r="N1645" i="1"/>
  <c r="N1576" i="1"/>
  <c r="N4810" i="1"/>
  <c r="K4786" i="1"/>
  <c r="N4786" i="1" s="1"/>
  <c r="N4301" i="1"/>
  <c r="N4237" i="1"/>
  <c r="N3305" i="1"/>
  <c r="N3023" i="1"/>
  <c r="N2538" i="1"/>
  <c r="K3018" i="1"/>
  <c r="N3018" i="1" s="1"/>
  <c r="N2385" i="1"/>
  <c r="N1838" i="1"/>
  <c r="K1686" i="1"/>
  <c r="N1686" i="1" s="1"/>
  <c r="K1558" i="1"/>
  <c r="N1558" i="1" s="1"/>
  <c r="M1124" i="1"/>
  <c r="K1124" i="4" s="1"/>
  <c r="O812" i="4"/>
  <c r="M812" i="1"/>
  <c r="K812" i="4" s="1"/>
  <c r="M792" i="1"/>
  <c r="K792" i="4" s="1"/>
  <c r="M353" i="1"/>
  <c r="K353" i="4" s="1"/>
  <c r="K182" i="1"/>
  <c r="I182" i="4" s="1"/>
  <c r="K131" i="1"/>
  <c r="M367" i="1"/>
  <c r="K367" i="4" s="1"/>
  <c r="N2571" i="1"/>
  <c r="K4865" i="1"/>
  <c r="N4865" i="1" s="1"/>
  <c r="N4099" i="1"/>
  <c r="N4662" i="1"/>
  <c r="N4895" i="1"/>
  <c r="N4965" i="1"/>
  <c r="N4944" i="1"/>
  <c r="N4904" i="1"/>
  <c r="N4893" i="1"/>
  <c r="K4875" i="1"/>
  <c r="M4747" i="1"/>
  <c r="N4747" i="1" s="1"/>
  <c r="N4977" i="1"/>
  <c r="K4873" i="1"/>
  <c r="N4873" i="1" s="1"/>
  <c r="N4863" i="1"/>
  <c r="N4757" i="1"/>
  <c r="N4716" i="1"/>
  <c r="K4697" i="1"/>
  <c r="M4718" i="1"/>
  <c r="N4682" i="1"/>
  <c r="M4509" i="1"/>
  <c r="N4238" i="1"/>
  <c r="N4417" i="1"/>
  <c r="M4330" i="1"/>
  <c r="N4330" i="1" s="1"/>
  <c r="N4507" i="1"/>
  <c r="N4203" i="1"/>
  <c r="N4408" i="1"/>
  <c r="K4376" i="1"/>
  <c r="N4236" i="1"/>
  <c r="N4247" i="1"/>
  <c r="K4457" i="1"/>
  <c r="N4457" i="1" s="1"/>
  <c r="N3936" i="1"/>
  <c r="N3921" i="1"/>
  <c r="N4028" i="1"/>
  <c r="K4362" i="1"/>
  <c r="N4362" i="1" s="1"/>
  <c r="N3840" i="1"/>
  <c r="N4051" i="1"/>
  <c r="N3952" i="1"/>
  <c r="N3591" i="1"/>
  <c r="N3608" i="1"/>
  <c r="N3919" i="1"/>
  <c r="K3746" i="1"/>
  <c r="M3746" i="1"/>
  <c r="N3394" i="1"/>
  <c r="M3514" i="1"/>
  <c r="K3214" i="1"/>
  <c r="K3222" i="1"/>
  <c r="N3222" i="1" s="1"/>
  <c r="N3076" i="1"/>
  <c r="N2990" i="1"/>
  <c r="K3086" i="1"/>
  <c r="N3086" i="1" s="1"/>
  <c r="N2865" i="1"/>
  <c r="K2597" i="1"/>
  <c r="N2597" i="1" s="1"/>
  <c r="N2830" i="1"/>
  <c r="K2971" i="1"/>
  <c r="N2971" i="1" s="1"/>
  <c r="K2552" i="1"/>
  <c r="K2536" i="1"/>
  <c r="N2585" i="1"/>
  <c r="N2259" i="1"/>
  <c r="N2267" i="1"/>
  <c r="N1835" i="1"/>
  <c r="N2200" i="1"/>
  <c r="N1857" i="1"/>
  <c r="N1557" i="1"/>
  <c r="K774" i="1"/>
  <c r="K829" i="1"/>
  <c r="I829" i="4" s="1"/>
  <c r="N4794" i="1"/>
  <c r="N4423" i="1"/>
  <c r="N4277" i="1"/>
  <c r="N3962" i="1"/>
  <c r="K3854" i="1"/>
  <c r="N3854" i="1" s="1"/>
  <c r="N3609" i="1"/>
  <c r="N3380" i="1"/>
  <c r="K3561" i="1"/>
  <c r="N3561" i="1" s="1"/>
  <c r="N3338" i="1"/>
  <c r="N3325" i="1"/>
  <c r="N2712" i="1"/>
  <c r="K2514" i="1"/>
  <c r="N2514" i="1" s="1"/>
  <c r="N2321" i="1"/>
  <c r="M1870" i="1"/>
  <c r="N1870" i="1" s="1"/>
  <c r="N1579" i="1"/>
  <c r="M1188" i="1"/>
  <c r="K1188" i="4" s="1"/>
  <c r="M1156" i="1"/>
  <c r="K1156" i="4" s="1"/>
  <c r="O860" i="4"/>
  <c r="M860" i="1"/>
  <c r="K860" i="4" s="1"/>
  <c r="O676" i="4"/>
  <c r="M676" i="1"/>
  <c r="K676" i="4" s="1"/>
  <c r="O882" i="4"/>
  <c r="K882" i="1"/>
  <c r="I882" i="4" s="1"/>
  <c r="O1018" i="4"/>
  <c r="M1018" i="1"/>
  <c r="K1018" i="4" s="1"/>
  <c r="K246" i="1"/>
  <c r="I246" i="4" s="1"/>
  <c r="K471" i="1"/>
  <c r="M351" i="1"/>
  <c r="K351" i="4" s="1"/>
  <c r="M272" i="1"/>
  <c r="K272" i="4" s="1"/>
  <c r="K227" i="1"/>
  <c r="N4171" i="1"/>
  <c r="N3791" i="1"/>
  <c r="N2669" i="1"/>
  <c r="N2069" i="1"/>
  <c r="K4416" i="1"/>
  <c r="N4416" i="1" s="1"/>
  <c r="N4814" i="1"/>
  <c r="N4955" i="1"/>
  <c r="N4797" i="1"/>
  <c r="N4599" i="1"/>
  <c r="K4703" i="1"/>
  <c r="N4703" i="1" s="1"/>
  <c r="N4675" i="1"/>
  <c r="N4756" i="1"/>
  <c r="N4467" i="1"/>
  <c r="N4576" i="1"/>
  <c r="N4410" i="1"/>
  <c r="M4232" i="1"/>
  <c r="N4426" i="1"/>
  <c r="M4234" i="1"/>
  <c r="N4398" i="1"/>
  <c r="N4279" i="1"/>
  <c r="K4246" i="1"/>
  <c r="N4201" i="1"/>
  <c r="N3889" i="1"/>
  <c r="M3875" i="1"/>
  <c r="N3875" i="1" s="1"/>
  <c r="N4212" i="1"/>
  <c r="N4075" i="1"/>
  <c r="N4011" i="1"/>
  <c r="N4047" i="1"/>
  <c r="N4015" i="1"/>
  <c r="N4008" i="1"/>
  <c r="N3959" i="1"/>
  <c r="N4140" i="1"/>
  <c r="N3711" i="1"/>
  <c r="N3699" i="1"/>
  <c r="N3590" i="1"/>
  <c r="N3558" i="1"/>
  <c r="N3818" i="1"/>
  <c r="M3694" i="1"/>
  <c r="N3694" i="1" s="1"/>
  <c r="N4076" i="1"/>
  <c r="N3978" i="1"/>
  <c r="K3572" i="1"/>
  <c r="N3572" i="1" s="1"/>
  <c r="N3834" i="1"/>
  <c r="N3547" i="1"/>
  <c r="K3578" i="1"/>
  <c r="M3417" i="1"/>
  <c r="N3417" i="1" s="1"/>
  <c r="M3278" i="1"/>
  <c r="N3278" i="1" s="1"/>
  <c r="N3682" i="1"/>
  <c r="N3574" i="1"/>
  <c r="N3467" i="1"/>
  <c r="N3334" i="1"/>
  <c r="K3762" i="1"/>
  <c r="N3762" i="1" s="1"/>
  <c r="M3044" i="1"/>
  <c r="N3044" i="1" s="1"/>
  <c r="N3335" i="1"/>
  <c r="N3312" i="1"/>
  <c r="N3244" i="1"/>
  <c r="N3004" i="1"/>
  <c r="N3101" i="1"/>
  <c r="K2849" i="1"/>
  <c r="N2849" i="1" s="1"/>
  <c r="K2863" i="1"/>
  <c r="N2863" i="1" s="1"/>
  <c r="K2785" i="1"/>
  <c r="N2785" i="1" s="1"/>
  <c r="N2886" i="1"/>
  <c r="M2629" i="1"/>
  <c r="N2629" i="1" s="1"/>
  <c r="N2814" i="1"/>
  <c r="K2528" i="1"/>
  <c r="N2528" i="1" s="1"/>
  <c r="N2367" i="1"/>
  <c r="N2517" i="1"/>
  <c r="K2504" i="1"/>
  <c r="N2504" i="1" s="1"/>
  <c r="N2387" i="1"/>
  <c r="N2355" i="1"/>
  <c r="N2291" i="1"/>
  <c r="N2260" i="1"/>
  <c r="N2456" i="1"/>
  <c r="N2392" i="1"/>
  <c r="N2328" i="1"/>
  <c r="N2318" i="1"/>
  <c r="N2163" i="1"/>
  <c r="N2199" i="1"/>
  <c r="N2167" i="1"/>
  <c r="N2135" i="1"/>
  <c r="M1803" i="1"/>
  <c r="M1771" i="1"/>
  <c r="N1771" i="1" s="1"/>
  <c r="M1739" i="1"/>
  <c r="N1739" i="1" s="1"/>
  <c r="N1795" i="1"/>
  <c r="N2483" i="1"/>
  <c r="N2227" i="1"/>
  <c r="N2211" i="1"/>
  <c r="N2147" i="1"/>
  <c r="N2155" i="1"/>
  <c r="N1141" i="1"/>
  <c r="L1141" i="4" s="1"/>
  <c r="N1544" i="1"/>
  <c r="K897" i="1"/>
  <c r="K274" i="1"/>
  <c r="K242" i="1"/>
  <c r="M222" i="1"/>
  <c r="K222" i="4" s="1"/>
  <c r="M30" i="1"/>
  <c r="K30" i="4" s="1"/>
  <c r="K4898" i="1"/>
  <c r="N4898" i="1" s="1"/>
  <c r="K4454" i="1"/>
  <c r="N4454" i="1" s="1"/>
  <c r="N4161" i="1"/>
  <c r="N3866" i="1"/>
  <c r="M3886" i="1"/>
  <c r="N3886" i="1" s="1"/>
  <c r="K3856" i="1"/>
  <c r="N3856" i="1" s="1"/>
  <c r="K3625" i="1"/>
  <c r="N3625" i="1" s="1"/>
  <c r="N3374" i="1"/>
  <c r="N3386" i="1"/>
  <c r="N3321" i="1"/>
  <c r="N3241" i="1"/>
  <c r="N2690" i="1"/>
  <c r="K1641" i="1"/>
  <c r="N1641" i="1" s="1"/>
  <c r="K1513" i="1"/>
  <c r="N1513" i="1" s="1"/>
  <c r="N1846" i="1"/>
  <c r="N1684" i="1"/>
  <c r="N1556" i="1"/>
  <c r="O1284" i="4"/>
  <c r="M1284" i="1"/>
  <c r="K1284" i="4" s="1"/>
  <c r="O1185" i="4"/>
  <c r="M1185" i="1"/>
  <c r="K1185" i="4" s="1"/>
  <c r="O1331" i="4"/>
  <c r="M1331" i="1"/>
  <c r="K1331" i="4" s="1"/>
  <c r="O716" i="4"/>
  <c r="M716" i="1"/>
  <c r="K716" i="4" s="1"/>
  <c r="M946" i="1"/>
  <c r="K946" i="4" s="1"/>
  <c r="D323" i="4"/>
  <c r="K323" i="1"/>
  <c r="M196" i="1"/>
  <c r="K196" i="4" s="1"/>
  <c r="N3943" i="1"/>
  <c r="N2625" i="1"/>
  <c r="N1983" i="1"/>
  <c r="N1803" i="1"/>
  <c r="N2023" i="1"/>
  <c r="N4903" i="1"/>
  <c r="N4731" i="1"/>
  <c r="N4048" i="1"/>
  <c r="N4067" i="1"/>
  <c r="N4999" i="1"/>
  <c r="K4899" i="1"/>
  <c r="N4899" i="1" s="1"/>
  <c r="N4897" i="1"/>
  <c r="N4627" i="1"/>
  <c r="N4809" i="1"/>
  <c r="M4739" i="1"/>
  <c r="N4739" i="1" s="1"/>
  <c r="N4768" i="1"/>
  <c r="N4861" i="1"/>
  <c r="N4559" i="1"/>
  <c r="N4461" i="1"/>
  <c r="N4506" i="1"/>
  <c r="N4390" i="1"/>
  <c r="K4549" i="1"/>
  <c r="N4549" i="1" s="1"/>
  <c r="N4300" i="1"/>
  <c r="N4396" i="1"/>
  <c r="K3859" i="1"/>
  <c r="N4394" i="1"/>
  <c r="M3871" i="1"/>
  <c r="M4310" i="1"/>
  <c r="N4310" i="1" s="1"/>
  <c r="K4057" i="1"/>
  <c r="N4057" i="1" s="1"/>
  <c r="N4115" i="1"/>
  <c r="K3630" i="1"/>
  <c r="N3542" i="1"/>
  <c r="N3815" i="1"/>
  <c r="N3969" i="1"/>
  <c r="N3378" i="1"/>
  <c r="N3424" i="1"/>
  <c r="N3332" i="1"/>
  <c r="M2943" i="1"/>
  <c r="N2992" i="1"/>
  <c r="N2940" i="1"/>
  <c r="N2862" i="1"/>
  <c r="N2682" i="1"/>
  <c r="M2825" i="1"/>
  <c r="N2848" i="1"/>
  <c r="N2718" i="1"/>
  <c r="N2856" i="1"/>
  <c r="N2774" i="1"/>
  <c r="N2617" i="1"/>
  <c r="N2423" i="1"/>
  <c r="N2485" i="1"/>
  <c r="N1943" i="1"/>
  <c r="N2209" i="1"/>
  <c r="N2370" i="1"/>
  <c r="N2298" i="1"/>
  <c r="N2143" i="1"/>
  <c r="N1824" i="1"/>
  <c r="N2354" i="1"/>
  <c r="N2051" i="1"/>
  <c r="N2334" i="1"/>
  <c r="N1685" i="1"/>
  <c r="N1552" i="1"/>
  <c r="N1624" i="1"/>
  <c r="N1696" i="1"/>
  <c r="N1656" i="1"/>
  <c r="M370" i="1"/>
  <c r="K370" i="4" s="1"/>
  <c r="K170" i="1"/>
  <c r="I170" i="4" s="1"/>
  <c r="N4938" i="1"/>
  <c r="N4906" i="1"/>
  <c r="K4964" i="1"/>
  <c r="N4964" i="1" s="1"/>
  <c r="K4706" i="1"/>
  <c r="N4706" i="1" s="1"/>
  <c r="N4229" i="1"/>
  <c r="N3914" i="1"/>
  <c r="N3476" i="1"/>
  <c r="K3633" i="1"/>
  <c r="N3633" i="1" s="1"/>
  <c r="M3008" i="1"/>
  <c r="K3008" i="1"/>
  <c r="K2539" i="1"/>
  <c r="N2539" i="1" s="1"/>
  <c r="K1794" i="1"/>
  <c r="N1794" i="1" s="1"/>
  <c r="N1782" i="1"/>
  <c r="K1860" i="1"/>
  <c r="N1860" i="1" s="1"/>
  <c r="K1293" i="1"/>
  <c r="I1293" i="4" s="1"/>
  <c r="K1306" i="1"/>
  <c r="I1306" i="4" s="1"/>
  <c r="O978" i="4"/>
  <c r="M978" i="1"/>
  <c r="K978" i="4" s="1"/>
  <c r="M908" i="1"/>
  <c r="K908" i="4" s="1"/>
  <c r="O1050" i="4"/>
  <c r="M1050" i="1"/>
  <c r="K1050" i="4" s="1"/>
  <c r="M844" i="1"/>
  <c r="K844" i="4" s="1"/>
  <c r="M1034" i="1"/>
  <c r="K1034" i="4" s="1"/>
  <c r="M962" i="1"/>
  <c r="K962" i="4" s="1"/>
  <c r="O417" i="4"/>
  <c r="M417" i="1"/>
  <c r="K417" i="4" s="1"/>
  <c r="M336" i="1"/>
  <c r="K336" i="4" s="1"/>
  <c r="M500" i="1"/>
  <c r="K500" i="4" s="1"/>
  <c r="O225" i="4"/>
  <c r="M225" i="1"/>
  <c r="K225" i="4" s="1"/>
  <c r="M176" i="1"/>
  <c r="K176" i="4" s="1"/>
  <c r="M80" i="1"/>
  <c r="K80" i="4" s="1"/>
  <c r="M597" i="1"/>
  <c r="K597" i="4" s="1"/>
  <c r="N4548" i="1"/>
  <c r="N4371" i="1"/>
  <c r="K4385" i="1"/>
  <c r="M4385" i="1"/>
  <c r="N2958" i="1"/>
  <c r="N1882" i="1"/>
  <c r="N1643" i="1"/>
  <c r="K1622" i="1"/>
  <c r="N1622" i="1" s="1"/>
  <c r="N1802" i="1"/>
  <c r="O722" i="4"/>
  <c r="K722" i="1"/>
  <c r="I722" i="4" s="1"/>
  <c r="K894" i="1"/>
  <c r="M803" i="1"/>
  <c r="K803" i="4" s="1"/>
  <c r="M501" i="1"/>
  <c r="K501" i="4" s="1"/>
  <c r="N4975" i="1"/>
  <c r="N4989" i="1"/>
  <c r="N4961" i="1"/>
  <c r="M4891" i="1"/>
  <c r="N4837" i="1"/>
  <c r="K4815" i="1"/>
  <c r="N4815" i="1" s="1"/>
  <c r="K4939" i="1"/>
  <c r="N4939" i="1" s="1"/>
  <c r="N4678" i="1"/>
  <c r="K4689" i="1"/>
  <c r="N4719" i="1"/>
  <c r="N4570" i="1"/>
  <c r="N4604" i="1"/>
  <c r="N4515" i="1"/>
  <c r="N4334" i="1"/>
  <c r="N4270" i="1"/>
  <c r="N4491" i="1"/>
  <c r="N4443" i="1"/>
  <c r="N4378" i="1"/>
  <c r="N4350" i="1"/>
  <c r="N3964" i="1"/>
  <c r="N4204" i="1"/>
  <c r="N3932" i="1"/>
  <c r="N3505" i="1"/>
  <c r="N3520" i="1"/>
  <c r="N3696" i="1"/>
  <c r="N4260" i="1"/>
  <c r="N3350" i="1"/>
  <c r="N3141" i="1"/>
  <c r="K3022" i="1"/>
  <c r="M3393" i="1"/>
  <c r="N3393" i="1" s="1"/>
  <c r="N3262" i="1"/>
  <c r="N2961" i="1"/>
  <c r="N2920" i="1"/>
  <c r="K2839" i="1"/>
  <c r="N2839" i="1" s="1"/>
  <c r="N2667" i="1"/>
  <c r="N2821" i="1"/>
  <c r="M2841" i="1"/>
  <c r="N2841" i="1" s="1"/>
  <c r="N2693" i="1"/>
  <c r="N2549" i="1"/>
  <c r="N2587" i="1"/>
  <c r="N2460" i="1"/>
  <c r="N2428" i="1"/>
  <c r="N2396" i="1"/>
  <c r="N2364" i="1"/>
  <c r="N2332" i="1"/>
  <c r="N2300" i="1"/>
  <c r="N2368" i="1"/>
  <c r="N2304" i="1"/>
  <c r="N2450" i="1"/>
  <c r="N2228" i="1"/>
  <c r="K1759" i="1"/>
  <c r="N2039" i="1"/>
  <c r="N2491" i="1"/>
  <c r="N2294" i="1"/>
  <c r="N2255" i="1"/>
  <c r="N2115" i="1"/>
  <c r="N1688" i="1"/>
  <c r="N1504" i="1"/>
  <c r="K95" i="1"/>
  <c r="M154" i="1"/>
  <c r="K154" i="4" s="1"/>
  <c r="K127" i="1"/>
  <c r="N4754" i="1"/>
  <c r="M4502" i="1"/>
  <c r="K4502" i="1"/>
  <c r="K4647" i="1"/>
  <c r="N4647" i="1" s="1"/>
  <c r="N4333" i="1"/>
  <c r="N4393" i="1"/>
  <c r="N3942" i="1"/>
  <c r="N3472" i="1"/>
  <c r="N2780" i="1"/>
  <c r="K3448" i="1"/>
  <c r="M3448" i="1"/>
  <c r="N1814" i="1"/>
  <c r="M2556" i="1"/>
  <c r="K2556" i="1"/>
  <c r="N1910" i="1"/>
  <c r="N1762" i="1"/>
  <c r="O1249" i="4"/>
  <c r="M1249" i="1"/>
  <c r="K1249" i="4" s="1"/>
  <c r="M1304" i="1"/>
  <c r="K1304" i="4" s="1"/>
  <c r="K1270" i="1"/>
  <c r="O926" i="4"/>
  <c r="K926" i="1"/>
  <c r="I926" i="4" s="1"/>
  <c r="M260" i="1"/>
  <c r="K260" i="4" s="1"/>
  <c r="N2287" i="1"/>
  <c r="N4184" i="1"/>
  <c r="N4083" i="1"/>
  <c r="N3718" i="1"/>
  <c r="K3522" i="1"/>
  <c r="N3387" i="1"/>
  <c r="N3246" i="1"/>
  <c r="N3260" i="1"/>
  <c r="N2661" i="1"/>
  <c r="N2603" i="1"/>
  <c r="N2399" i="1"/>
  <c r="N2335" i="1"/>
  <c r="N2498" i="1"/>
  <c r="N2435" i="1"/>
  <c r="N2403" i="1"/>
  <c r="N2307" i="1"/>
  <c r="N2296" i="1"/>
  <c r="N1967" i="1"/>
  <c r="N1899" i="1"/>
  <c r="N1778" i="1"/>
  <c r="N1729" i="1"/>
  <c r="N4842" i="1"/>
  <c r="K2289" i="1"/>
  <c r="N2289" i="1" s="1"/>
  <c r="N1515" i="1"/>
  <c r="K1705" i="1"/>
  <c r="N1705" i="1" s="1"/>
  <c r="K1577" i="1"/>
  <c r="N1577" i="1" s="1"/>
  <c r="K1891" i="1"/>
  <c r="N1891" i="1" s="1"/>
  <c r="K3601" i="1"/>
  <c r="N3601" i="1" s="1"/>
  <c r="N1620" i="1"/>
  <c r="O1238" i="4"/>
  <c r="M1238" i="1"/>
  <c r="K1238" i="4" s="1"/>
  <c r="K1238" i="1"/>
  <c r="O1217" i="4"/>
  <c r="M1217" i="1"/>
  <c r="K1217" i="4" s="1"/>
  <c r="O1153" i="4"/>
  <c r="M1153" i="1"/>
  <c r="K1153" i="4" s="1"/>
  <c r="O1302" i="4"/>
  <c r="M1302" i="1"/>
  <c r="K1302" i="4" s="1"/>
  <c r="M1288" i="1"/>
  <c r="K1288" i="4" s="1"/>
  <c r="K1250" i="1"/>
  <c r="I1250" i="4" s="1"/>
  <c r="O607" i="4"/>
  <c r="M607" i="1"/>
  <c r="K607" i="4" s="1"/>
  <c r="O420" i="4"/>
  <c r="M420" i="1"/>
  <c r="K420" i="4" s="1"/>
  <c r="M335" i="1"/>
  <c r="K335" i="4" s="1"/>
  <c r="D355" i="4"/>
  <c r="K355" i="1"/>
  <c r="K195" i="1"/>
  <c r="M495" i="1"/>
  <c r="K495" i="4" s="1"/>
  <c r="I1113" i="4"/>
  <c r="I1371" i="4"/>
  <c r="I801" i="4"/>
  <c r="M4536" i="1"/>
  <c r="K4536" i="1"/>
  <c r="M4456" i="1"/>
  <c r="K4456" i="1"/>
  <c r="N4749" i="1"/>
  <c r="N4875" i="1"/>
  <c r="N4805" i="1"/>
  <c r="K4751" i="1"/>
  <c r="N4751" i="1" s="1"/>
  <c r="N4945" i="1"/>
  <c r="N4962" i="1"/>
  <c r="K4894" i="1"/>
  <c r="M4894" i="1"/>
  <c r="N4936" i="1"/>
  <c r="N4887" i="1"/>
  <c r="N4624" i="1"/>
  <c r="N4592" i="1"/>
  <c r="N4722" i="1"/>
  <c r="N4788" i="1"/>
  <c r="K4728" i="1"/>
  <c r="M4728" i="1"/>
  <c r="N4654" i="1"/>
  <c r="M4665" i="1"/>
  <c r="K4665" i="1"/>
  <c r="N4565" i="1"/>
  <c r="N4466" i="1"/>
  <c r="M4264" i="1"/>
  <c r="N4264" i="1" s="1"/>
  <c r="N4509" i="1"/>
  <c r="K4368" i="1"/>
  <c r="N4368" i="1" s="1"/>
  <c r="M4018" i="1"/>
  <c r="K4018" i="1"/>
  <c r="N3899" i="1"/>
  <c r="N3864" i="1"/>
  <c r="N4259" i="1"/>
  <c r="K3923" i="1"/>
  <c r="N3923" i="1" s="1"/>
  <c r="N4182" i="1"/>
  <c r="N4103" i="1"/>
  <c r="N4039" i="1"/>
  <c r="M4202" i="1"/>
  <c r="K4202" i="1"/>
  <c r="M4034" i="1"/>
  <c r="K4034" i="1"/>
  <c r="N3851" i="1"/>
  <c r="K4425" i="1"/>
  <c r="N4425" i="1" s="1"/>
  <c r="K4089" i="1"/>
  <c r="N4089" i="1" s="1"/>
  <c r="M4106" i="1"/>
  <c r="K4106" i="1"/>
  <c r="N3984" i="1"/>
  <c r="N3905" i="1"/>
  <c r="N3939" i="1"/>
  <c r="N3830" i="1"/>
  <c r="N3968" i="1"/>
  <c r="K3887" i="1"/>
  <c r="N3887" i="1" s="1"/>
  <c r="M3841" i="1"/>
  <c r="K3841" i="1"/>
  <c r="M3805" i="1"/>
  <c r="K3805" i="1"/>
  <c r="N3740" i="1"/>
  <c r="N3933" i="1"/>
  <c r="N3869" i="1"/>
  <c r="N4163" i="1"/>
  <c r="N3823" i="1"/>
  <c r="K3741" i="1"/>
  <c r="M3741" i="1"/>
  <c r="M3637" i="1"/>
  <c r="K3637" i="1"/>
  <c r="N3775" i="1"/>
  <c r="N3632" i="1"/>
  <c r="N3497" i="1"/>
  <c r="N3294" i="1"/>
  <c r="N3270" i="1"/>
  <c r="M3785" i="1"/>
  <c r="K3785" i="1"/>
  <c r="N3548" i="1"/>
  <c r="M3477" i="1"/>
  <c r="N3461" i="1"/>
  <c r="M3522" i="1"/>
  <c r="M3501" i="1"/>
  <c r="N3501" i="1" s="1"/>
  <c r="N3370" i="1"/>
  <c r="N3212" i="1"/>
  <c r="N3359" i="1"/>
  <c r="N3132" i="1"/>
  <c r="N2980" i="1"/>
  <c r="N3052" i="1"/>
  <c r="N3030" i="1"/>
  <c r="N3352" i="1"/>
  <c r="N3327" i="1"/>
  <c r="N3304" i="1"/>
  <c r="N3192" i="1"/>
  <c r="N2859" i="1"/>
  <c r="N2843" i="1"/>
  <c r="N3240" i="1"/>
  <c r="N3295" i="1"/>
  <c r="N3200" i="1"/>
  <c r="K3166" i="1"/>
  <c r="N3166" i="1" s="1"/>
  <c r="M3026" i="1"/>
  <c r="K3026" i="1"/>
  <c r="M2903" i="1"/>
  <c r="K2903" i="1"/>
  <c r="N2897" i="1"/>
  <c r="K2898" i="1"/>
  <c r="N2898" i="1" s="1"/>
  <c r="M2781" i="1"/>
  <c r="N2781" i="1" s="1"/>
  <c r="N2811" i="1"/>
  <c r="N2646" i="1"/>
  <c r="K3003" i="1"/>
  <c r="N3003" i="1" s="1"/>
  <c r="M2773" i="1"/>
  <c r="M2520" i="1"/>
  <c r="K2520" i="1"/>
  <c r="N2806" i="1"/>
  <c r="M2628" i="1"/>
  <c r="K2628" i="1"/>
  <c r="M2608" i="1"/>
  <c r="K2608" i="1"/>
  <c r="M2496" i="1"/>
  <c r="K2817" i="1"/>
  <c r="N2817" i="1" s="1"/>
  <c r="N2622" i="1"/>
  <c r="M2536" i="1"/>
  <c r="M2596" i="1"/>
  <c r="K2596" i="1"/>
  <c r="M2576" i="1"/>
  <c r="K2576" i="1"/>
  <c r="N2386" i="1"/>
  <c r="M2090" i="1"/>
  <c r="K2090" i="1"/>
  <c r="N2442" i="1"/>
  <c r="N2374" i="1"/>
  <c r="M2190" i="1"/>
  <c r="K2190" i="1"/>
  <c r="M2158" i="1"/>
  <c r="K2158" i="1"/>
  <c r="M2030" i="1"/>
  <c r="K2030" i="1"/>
  <c r="N2223" i="1"/>
  <c r="M2066" i="1"/>
  <c r="K2066" i="1"/>
  <c r="M1767" i="1"/>
  <c r="N1767" i="1" s="1"/>
  <c r="I1490" i="4"/>
  <c r="N1490" i="1"/>
  <c r="L1490" i="4" s="1"/>
  <c r="I1458" i="4"/>
  <c r="N1458" i="1"/>
  <c r="L1458" i="4" s="1"/>
  <c r="I1426" i="4"/>
  <c r="N1426" i="1"/>
  <c r="L1426" i="4" s="1"/>
  <c r="N2362" i="1"/>
  <c r="K1779" i="1"/>
  <c r="N1779" i="1" s="1"/>
  <c r="M2234" i="1"/>
  <c r="K2234" i="1"/>
  <c r="N2136" i="1"/>
  <c r="M2010" i="1"/>
  <c r="K2010" i="1"/>
  <c r="N2346" i="1"/>
  <c r="N2278" i="1"/>
  <c r="N1679" i="1"/>
  <c r="N1615" i="1"/>
  <c r="N1551" i="1"/>
  <c r="I1487" i="4"/>
  <c r="N1487" i="1"/>
  <c r="L1487" i="4" s="1"/>
  <c r="I1423" i="4"/>
  <c r="N1423" i="1"/>
  <c r="L1423" i="4" s="1"/>
  <c r="I1407" i="4"/>
  <c r="N1407" i="1"/>
  <c r="L1407" i="4" s="1"/>
  <c r="N2398" i="1"/>
  <c r="N2239" i="1"/>
  <c r="N2059" i="1"/>
  <c r="M1939" i="1"/>
  <c r="N1939" i="1" s="1"/>
  <c r="N1925" i="1"/>
  <c r="M1911" i="1"/>
  <c r="N1911" i="1" s="1"/>
  <c r="I1494" i="4"/>
  <c r="N1494" i="1"/>
  <c r="L1494" i="4" s="1"/>
  <c r="I1430" i="4"/>
  <c r="N1430" i="1"/>
  <c r="L1430" i="4" s="1"/>
  <c r="N2330" i="1"/>
  <c r="M2118" i="1"/>
  <c r="K2118" i="1"/>
  <c r="N2020" i="1"/>
  <c r="N1621" i="1"/>
  <c r="I1488" i="4"/>
  <c r="N1488" i="1"/>
  <c r="L1488" i="4" s="1"/>
  <c r="I1234" i="4"/>
  <c r="N1234" i="1"/>
  <c r="L1234" i="4" s="1"/>
  <c r="I1211" i="4"/>
  <c r="N1211" i="1"/>
  <c r="L1211" i="4" s="1"/>
  <c r="I1385" i="4"/>
  <c r="N1385" i="1"/>
  <c r="L1385" i="4" s="1"/>
  <c r="I1276" i="4"/>
  <c r="N1276" i="1"/>
  <c r="L1276" i="4" s="1"/>
  <c r="I1212" i="4"/>
  <c r="N1212" i="1"/>
  <c r="L1212" i="4" s="1"/>
  <c r="I1144" i="4"/>
  <c r="N1144" i="1"/>
  <c r="L1144" i="4" s="1"/>
  <c r="I1116" i="4"/>
  <c r="N1116" i="1"/>
  <c r="L1116" i="4" s="1"/>
  <c r="I1370" i="4"/>
  <c r="N1370" i="1"/>
  <c r="L1370" i="4" s="1"/>
  <c r="I1345" i="4"/>
  <c r="N1345" i="1"/>
  <c r="L1345" i="4" s="1"/>
  <c r="I1309" i="4"/>
  <c r="N1309" i="1"/>
  <c r="L1309" i="4" s="1"/>
  <c r="I1299" i="4"/>
  <c r="N1299" i="1"/>
  <c r="L1299" i="4" s="1"/>
  <c r="N1282" i="1"/>
  <c r="L1282" i="4" s="1"/>
  <c r="I1203" i="4"/>
  <c r="N1203" i="1"/>
  <c r="L1203" i="4" s="1"/>
  <c r="N1186" i="1"/>
  <c r="L1186" i="4" s="1"/>
  <c r="I1162" i="4"/>
  <c r="N1162" i="1"/>
  <c r="L1162" i="4" s="1"/>
  <c r="I1151" i="4"/>
  <c r="N1151" i="1"/>
  <c r="L1151" i="4" s="1"/>
  <c r="I1432" i="4"/>
  <c r="N1432" i="1"/>
  <c r="L1432" i="4" s="1"/>
  <c r="I1355" i="4"/>
  <c r="N1355" i="1"/>
  <c r="L1355" i="4" s="1"/>
  <c r="I1343" i="4"/>
  <c r="N1343" i="1"/>
  <c r="L1343" i="4" s="1"/>
  <c r="O1339" i="4"/>
  <c r="M1339" i="1"/>
  <c r="K1339" i="4" s="1"/>
  <c r="I1268" i="4"/>
  <c r="N1268" i="1"/>
  <c r="L1268" i="4" s="1"/>
  <c r="O1230" i="4"/>
  <c r="M1230" i="1"/>
  <c r="K1230" i="4" s="1"/>
  <c r="O1198" i="4"/>
  <c r="M1198" i="1"/>
  <c r="K1198" i="4" s="1"/>
  <c r="O1166" i="4"/>
  <c r="M1166" i="1"/>
  <c r="K1166" i="4" s="1"/>
  <c r="O1134" i="4"/>
  <c r="M1134" i="1"/>
  <c r="K1134" i="4" s="1"/>
  <c r="I1414" i="4"/>
  <c r="N1414" i="1"/>
  <c r="L1414" i="4" s="1"/>
  <c r="I1377" i="4"/>
  <c r="N1377" i="1"/>
  <c r="L1377" i="4" s="1"/>
  <c r="I1292" i="4"/>
  <c r="N1292" i="1"/>
  <c r="L1292" i="4" s="1"/>
  <c r="I1132" i="4"/>
  <c r="N1132" i="1"/>
  <c r="L1132" i="4" s="1"/>
  <c r="I1326" i="4"/>
  <c r="N1326" i="1"/>
  <c r="L1326" i="4" s="1"/>
  <c r="I1295" i="4"/>
  <c r="N1295" i="1"/>
  <c r="L1295" i="4" s="1"/>
  <c r="I1135" i="4"/>
  <c r="N1135" i="1"/>
  <c r="L1135" i="4" s="1"/>
  <c r="I1099" i="4"/>
  <c r="N1099" i="1"/>
  <c r="L1099" i="4" s="1"/>
  <c r="I1035" i="4"/>
  <c r="N1035" i="1"/>
  <c r="L1035" i="4" s="1"/>
  <c r="I971" i="4"/>
  <c r="N971" i="1"/>
  <c r="L971" i="4" s="1"/>
  <c r="I1359" i="4"/>
  <c r="N1359" i="1"/>
  <c r="L1359" i="4" s="1"/>
  <c r="I916" i="4"/>
  <c r="N916" i="1"/>
  <c r="L916" i="4" s="1"/>
  <c r="I895" i="4"/>
  <c r="N895" i="1"/>
  <c r="L895" i="4" s="1"/>
  <c r="I1158" i="4"/>
  <c r="N1158" i="1"/>
  <c r="L1158" i="4" s="1"/>
  <c r="I1136" i="4"/>
  <c r="N1136" i="1"/>
  <c r="L1136" i="4" s="1"/>
  <c r="O1064" i="4"/>
  <c r="M1064" i="1"/>
  <c r="K1064" i="4" s="1"/>
  <c r="K1064" i="1"/>
  <c r="O1000" i="4"/>
  <c r="M1000" i="1"/>
  <c r="K1000" i="4" s="1"/>
  <c r="K1000" i="1"/>
  <c r="I859" i="4"/>
  <c r="N859" i="1"/>
  <c r="L859" i="4" s="1"/>
  <c r="K1219" i="1"/>
  <c r="O1177" i="4"/>
  <c r="M1177" i="1"/>
  <c r="K1177" i="4" s="1"/>
  <c r="I1100" i="4"/>
  <c r="N1100" i="1"/>
  <c r="L1100" i="4" s="1"/>
  <c r="I1089" i="4"/>
  <c r="N1089" i="1"/>
  <c r="L1089" i="4" s="1"/>
  <c r="O1077" i="4"/>
  <c r="K1077" i="1"/>
  <c r="I1068" i="4"/>
  <c r="N1068" i="1"/>
  <c r="L1068" i="4" s="1"/>
  <c r="I1057" i="4"/>
  <c r="N1057" i="1"/>
  <c r="L1057" i="4" s="1"/>
  <c r="O1045" i="4"/>
  <c r="K1045" i="1"/>
  <c r="I1036" i="4"/>
  <c r="N1036" i="1"/>
  <c r="L1036" i="4" s="1"/>
  <c r="I1025" i="4"/>
  <c r="N1025" i="1"/>
  <c r="L1025" i="4" s="1"/>
  <c r="O1013" i="4"/>
  <c r="K1013" i="1"/>
  <c r="I1004" i="4"/>
  <c r="N1004" i="1"/>
  <c r="L1004" i="4" s="1"/>
  <c r="I993" i="4"/>
  <c r="N993" i="1"/>
  <c r="L993" i="4" s="1"/>
  <c r="O981" i="4"/>
  <c r="K981" i="1"/>
  <c r="I972" i="4"/>
  <c r="N972" i="1"/>
  <c r="L972" i="4" s="1"/>
  <c r="I961" i="4"/>
  <c r="N961" i="1"/>
  <c r="L961" i="4" s="1"/>
  <c r="O949" i="4"/>
  <c r="K949" i="1"/>
  <c r="I940" i="4"/>
  <c r="N940" i="1"/>
  <c r="L940" i="4" s="1"/>
  <c r="I889" i="4"/>
  <c r="N889" i="1"/>
  <c r="L889" i="4" s="1"/>
  <c r="O837" i="4"/>
  <c r="K837" i="1"/>
  <c r="I1256" i="4"/>
  <c r="N1256" i="1"/>
  <c r="L1256" i="4" s="1"/>
  <c r="I1123" i="4"/>
  <c r="N1123" i="1"/>
  <c r="L1123" i="4" s="1"/>
  <c r="I930" i="4"/>
  <c r="N930" i="1"/>
  <c r="L930" i="4" s="1"/>
  <c r="I915" i="4"/>
  <c r="N915" i="1"/>
  <c r="L915" i="4" s="1"/>
  <c r="M837" i="1"/>
  <c r="K837" i="4" s="1"/>
  <c r="I1252" i="4"/>
  <c r="N1252" i="1"/>
  <c r="L1252" i="4" s="1"/>
  <c r="K1150" i="1"/>
  <c r="I911" i="4"/>
  <c r="N911" i="1"/>
  <c r="L911" i="4" s="1"/>
  <c r="K1349" i="1"/>
  <c r="M1232" i="1"/>
  <c r="K1232" i="4" s="1"/>
  <c r="I1110" i="4"/>
  <c r="N1110" i="1"/>
  <c r="L1110" i="4" s="1"/>
  <c r="I909" i="4"/>
  <c r="N909" i="1"/>
  <c r="L909" i="4" s="1"/>
  <c r="K890" i="1"/>
  <c r="I845" i="4"/>
  <c r="N845" i="1"/>
  <c r="L845" i="4" s="1"/>
  <c r="K826" i="1"/>
  <c r="K1283" i="1"/>
  <c r="I1245" i="4"/>
  <c r="N1245" i="1"/>
  <c r="L1245" i="4" s="1"/>
  <c r="I943" i="4"/>
  <c r="N943" i="1"/>
  <c r="L943" i="4" s="1"/>
  <c r="I1047" i="4"/>
  <c r="N1047" i="1"/>
  <c r="L1047" i="4" s="1"/>
  <c r="I931" i="4"/>
  <c r="N931" i="1"/>
  <c r="L931" i="4" s="1"/>
  <c r="I674" i="4"/>
  <c r="N674" i="1"/>
  <c r="L674" i="4" s="1"/>
  <c r="I640" i="4"/>
  <c r="N640" i="1"/>
  <c r="L640" i="4" s="1"/>
  <c r="I192" i="4"/>
  <c r="N192" i="1"/>
  <c r="L192" i="4" s="1"/>
  <c r="K1002" i="1"/>
  <c r="O871" i="4"/>
  <c r="M871" i="1"/>
  <c r="K871" i="4" s="1"/>
  <c r="I759" i="4"/>
  <c r="N759" i="1"/>
  <c r="L759" i="4" s="1"/>
  <c r="O753" i="4"/>
  <c r="M753" i="1"/>
  <c r="K753" i="4" s="1"/>
  <c r="K753" i="1"/>
  <c r="I743" i="4"/>
  <c r="N743" i="1"/>
  <c r="L743" i="4" s="1"/>
  <c r="O737" i="4"/>
  <c r="M737" i="1"/>
  <c r="K737" i="4" s="1"/>
  <c r="K737" i="1"/>
  <c r="I689" i="4"/>
  <c r="N689" i="1"/>
  <c r="L689" i="4" s="1"/>
  <c r="I574" i="4"/>
  <c r="I555" i="4"/>
  <c r="N555" i="1"/>
  <c r="L555" i="4" s="1"/>
  <c r="O522" i="4"/>
  <c r="K522" i="1"/>
  <c r="I476" i="4"/>
  <c r="I412" i="4"/>
  <c r="N412" i="1"/>
  <c r="L412" i="4" s="1"/>
  <c r="I350" i="4"/>
  <c r="I337" i="4"/>
  <c r="N337" i="1"/>
  <c r="L337" i="4" s="1"/>
  <c r="I299" i="4"/>
  <c r="N299" i="1"/>
  <c r="L299" i="4" s="1"/>
  <c r="I241" i="4"/>
  <c r="N241" i="1"/>
  <c r="L241" i="4" s="1"/>
  <c r="I158" i="4"/>
  <c r="I81" i="4"/>
  <c r="N81" i="1"/>
  <c r="L81" i="4" s="1"/>
  <c r="I536" i="4"/>
  <c r="N536" i="1"/>
  <c r="L536" i="4" s="1"/>
  <c r="I708" i="4"/>
  <c r="N708" i="1"/>
  <c r="L708" i="4" s="1"/>
  <c r="I519" i="4"/>
  <c r="N519" i="1"/>
  <c r="L519" i="4" s="1"/>
  <c r="K994" i="1"/>
  <c r="I898" i="4"/>
  <c r="N898" i="1"/>
  <c r="L898" i="4" s="1"/>
  <c r="O852" i="4"/>
  <c r="M852" i="1"/>
  <c r="K852" i="4" s="1"/>
  <c r="K852" i="1"/>
  <c r="O807" i="4"/>
  <c r="M807" i="1"/>
  <c r="K807" i="4" s="1"/>
  <c r="I744" i="4"/>
  <c r="N744" i="1"/>
  <c r="L744" i="4" s="1"/>
  <c r="I483" i="4"/>
  <c r="N483" i="1"/>
  <c r="L483" i="4" s="1"/>
  <c r="I436" i="4"/>
  <c r="N436" i="1"/>
  <c r="L436" i="4" s="1"/>
  <c r="K1098" i="1"/>
  <c r="I880" i="4"/>
  <c r="N880" i="1"/>
  <c r="L880" i="4" s="1"/>
  <c r="K731" i="1"/>
  <c r="K703" i="1"/>
  <c r="I581" i="4"/>
  <c r="N581" i="1"/>
  <c r="L581" i="4" s="1"/>
  <c r="I560" i="4"/>
  <c r="N560" i="1"/>
  <c r="L560" i="4" s="1"/>
  <c r="K511" i="1"/>
  <c r="I204" i="4"/>
  <c r="K918" i="1"/>
  <c r="O809" i="4"/>
  <c r="K809" i="1"/>
  <c r="M809" i="1"/>
  <c r="K809" i="4" s="1"/>
  <c r="I751" i="4"/>
  <c r="N751" i="1"/>
  <c r="L751" i="4" s="1"/>
  <c r="K719" i="1"/>
  <c r="M702" i="1"/>
  <c r="K702" i="4" s="1"/>
  <c r="I686" i="4"/>
  <c r="N686" i="1"/>
  <c r="L686" i="4" s="1"/>
  <c r="I635" i="4"/>
  <c r="N635" i="1"/>
  <c r="L635" i="4" s="1"/>
  <c r="D591" i="4"/>
  <c r="K591" i="1"/>
  <c r="I481" i="4"/>
  <c r="N481" i="1"/>
  <c r="L481" i="4" s="1"/>
  <c r="I364" i="4"/>
  <c r="I140" i="4"/>
  <c r="I44" i="4"/>
  <c r="K1115" i="1"/>
  <c r="M917" i="1"/>
  <c r="K917" i="4" s="1"/>
  <c r="O872" i="4"/>
  <c r="M872" i="1"/>
  <c r="K872" i="4" s="1"/>
  <c r="K872" i="1"/>
  <c r="I834" i="4"/>
  <c r="N834" i="1"/>
  <c r="L834" i="4" s="1"/>
  <c r="I789" i="4"/>
  <c r="N789" i="1"/>
  <c r="L789" i="4" s="1"/>
  <c r="K682" i="1"/>
  <c r="I663" i="4"/>
  <c r="N663" i="1"/>
  <c r="L663" i="4" s="1"/>
  <c r="K554" i="1"/>
  <c r="K1042" i="1"/>
  <c r="K853" i="1"/>
  <c r="O772" i="4"/>
  <c r="M772" i="1"/>
  <c r="K772" i="4" s="1"/>
  <c r="K723" i="1"/>
  <c r="D715" i="4"/>
  <c r="K715" i="1"/>
  <c r="I518" i="4"/>
  <c r="N518" i="1"/>
  <c r="L518" i="4" s="1"/>
  <c r="I473" i="4"/>
  <c r="N473" i="1"/>
  <c r="L473" i="4" s="1"/>
  <c r="K435" i="1"/>
  <c r="D199" i="4"/>
  <c r="K199" i="1"/>
  <c r="D167" i="4"/>
  <c r="K167" i="1"/>
  <c r="I132" i="4"/>
  <c r="I290" i="4"/>
  <c r="N290" i="1"/>
  <c r="L290" i="4" s="1"/>
  <c r="I649" i="4"/>
  <c r="N649" i="1"/>
  <c r="L649" i="4" s="1"/>
  <c r="K455" i="1"/>
  <c r="I283" i="4"/>
  <c r="N283" i="1"/>
  <c r="L283" i="4" s="1"/>
  <c r="I128" i="4"/>
  <c r="N128" i="1"/>
  <c r="L128" i="4" s="1"/>
  <c r="I116" i="4"/>
  <c r="N116" i="1"/>
  <c r="L116" i="4" s="1"/>
  <c r="I95" i="4"/>
  <c r="N95" i="1"/>
  <c r="L95" i="4" s="1"/>
  <c r="I88" i="4"/>
  <c r="N88" i="1"/>
  <c r="L88" i="4" s="1"/>
  <c r="I506" i="4"/>
  <c r="N506" i="1"/>
  <c r="L506" i="4" s="1"/>
  <c r="O394" i="4"/>
  <c r="K394" i="1"/>
  <c r="O298" i="4"/>
  <c r="K298" i="1"/>
  <c r="I245" i="4"/>
  <c r="N245" i="1"/>
  <c r="L245" i="4" s="1"/>
  <c r="I6" i="4"/>
  <c r="N6" i="1"/>
  <c r="L6" i="4" s="1"/>
  <c r="I788" i="4"/>
  <c r="N788" i="1"/>
  <c r="L788" i="4" s="1"/>
  <c r="I194" i="4"/>
  <c r="N194" i="1"/>
  <c r="L194" i="4" s="1"/>
  <c r="D175" i="4"/>
  <c r="K175" i="1"/>
  <c r="I78" i="4"/>
  <c r="N78" i="1"/>
  <c r="L78" i="4" s="1"/>
  <c r="I87" i="4"/>
  <c r="N87" i="1"/>
  <c r="L87" i="4" s="1"/>
  <c r="I193" i="4"/>
  <c r="N193" i="1"/>
  <c r="L193" i="4" s="1"/>
  <c r="I148" i="4"/>
  <c r="N148" i="1"/>
  <c r="L148" i="4" s="1"/>
  <c r="O493" i="4"/>
  <c r="M493" i="1"/>
  <c r="K493" i="4" s="1"/>
  <c r="K493" i="1"/>
  <c r="K115" i="1"/>
  <c r="I104" i="4"/>
  <c r="N104" i="1"/>
  <c r="L104" i="4" s="1"/>
  <c r="O285" i="4"/>
  <c r="M285" i="1"/>
  <c r="K285" i="4" s="1"/>
  <c r="K285" i="1"/>
  <c r="K202" i="1"/>
  <c r="O76" i="4"/>
  <c r="M76" i="1"/>
  <c r="K76" i="4" s="1"/>
  <c r="O346" i="4"/>
  <c r="K346" i="1"/>
  <c r="I342" i="4"/>
  <c r="N342" i="1"/>
  <c r="L342" i="4" s="1"/>
  <c r="D303" i="4"/>
  <c r="K303" i="1"/>
  <c r="M250" i="1"/>
  <c r="K250" i="4" s="1"/>
  <c r="K226" i="1"/>
  <c r="O69" i="4"/>
  <c r="K69" i="1"/>
  <c r="M69" i="1"/>
  <c r="K69" i="4" s="1"/>
  <c r="N4657" i="1"/>
  <c r="M4854" i="1"/>
  <c r="K4854" i="1"/>
  <c r="K4947" i="1"/>
  <c r="N4947" i="1" s="1"/>
  <c r="M4598" i="1"/>
  <c r="N4598" i="1" s="1"/>
  <c r="M4437" i="1"/>
  <c r="N4437" i="1" s="1"/>
  <c r="M3903" i="1"/>
  <c r="M4010" i="1"/>
  <c r="K4010" i="1"/>
  <c r="M4110" i="1"/>
  <c r="K4110" i="1"/>
  <c r="K3642" i="1"/>
  <c r="N3642" i="1" s="1"/>
  <c r="K3837" i="1"/>
  <c r="M3837" i="1"/>
  <c r="N3714" i="1"/>
  <c r="N3156" i="1"/>
  <c r="N3092" i="1"/>
  <c r="M2844" i="1"/>
  <c r="K2844" i="1"/>
  <c r="K2757" i="1"/>
  <c r="N2757" i="1" s="1"/>
  <c r="M2613" i="1"/>
  <c r="N2613" i="1" s="1"/>
  <c r="M2581" i="1"/>
  <c r="N2581" i="1" s="1"/>
  <c r="M2564" i="1"/>
  <c r="K2564" i="1"/>
  <c r="M2640" i="1"/>
  <c r="K2640" i="1"/>
  <c r="M2544" i="1"/>
  <c r="K2544" i="1"/>
  <c r="M2058" i="1"/>
  <c r="K2058" i="1"/>
  <c r="I1476" i="4"/>
  <c r="N1476" i="1"/>
  <c r="L1476" i="4" s="1"/>
  <c r="I1444" i="4"/>
  <c r="N1444" i="1"/>
  <c r="L1444" i="4" s="1"/>
  <c r="I1412" i="4"/>
  <c r="N1412" i="1"/>
  <c r="L1412" i="4" s="1"/>
  <c r="I1380" i="4"/>
  <c r="N1380" i="1"/>
  <c r="L1380" i="4" s="1"/>
  <c r="I1348" i="4"/>
  <c r="N1348" i="1"/>
  <c r="L1348" i="4" s="1"/>
  <c r="I1483" i="4"/>
  <c r="N1483" i="1"/>
  <c r="L1483" i="4" s="1"/>
  <c r="I1451" i="4"/>
  <c r="N1451" i="1"/>
  <c r="L1451" i="4" s="1"/>
  <c r="I1419" i="4"/>
  <c r="N1419" i="1"/>
  <c r="L1419" i="4" s="1"/>
  <c r="M2166" i="1"/>
  <c r="K2166" i="1"/>
  <c r="M2038" i="1"/>
  <c r="K2038" i="1"/>
  <c r="I1497" i="4"/>
  <c r="N1497" i="1"/>
  <c r="L1497" i="4" s="1"/>
  <c r="I1465" i="4"/>
  <c r="N1465" i="1"/>
  <c r="L1465" i="4" s="1"/>
  <c r="I1433" i="4"/>
  <c r="N1433" i="1"/>
  <c r="L1433" i="4" s="1"/>
  <c r="M2170" i="1"/>
  <c r="K2170" i="1"/>
  <c r="N2040" i="1"/>
  <c r="K1998" i="1"/>
  <c r="M1998" i="1"/>
  <c r="K1950" i="1"/>
  <c r="M1950" i="1"/>
  <c r="I1447" i="4"/>
  <c r="N1447" i="1"/>
  <c r="L1447" i="4" s="1"/>
  <c r="I1383" i="4"/>
  <c r="N1383" i="1"/>
  <c r="L1383" i="4" s="1"/>
  <c r="M2146" i="1"/>
  <c r="K2146" i="1"/>
  <c r="M1979" i="1"/>
  <c r="N1979" i="1" s="1"/>
  <c r="N1829" i="1"/>
  <c r="M1815" i="1"/>
  <c r="N1815" i="1" s="1"/>
  <c r="I1438" i="4"/>
  <c r="N1438" i="1"/>
  <c r="L1438" i="4" s="1"/>
  <c r="M2254" i="1"/>
  <c r="K2254" i="1"/>
  <c r="M2214" i="1"/>
  <c r="K2214" i="1"/>
  <c r="M1843" i="1"/>
  <c r="N1843" i="1" s="1"/>
  <c r="N1761" i="1"/>
  <c r="I1285" i="4"/>
  <c r="N1285" i="1"/>
  <c r="L1285" i="4" s="1"/>
  <c r="I1255" i="4"/>
  <c r="N1255" i="1"/>
  <c r="L1255" i="4" s="1"/>
  <c r="I1157" i="4"/>
  <c r="N1157" i="1"/>
  <c r="L1157" i="4" s="1"/>
  <c r="I1127" i="4"/>
  <c r="N1127" i="1"/>
  <c r="L1127" i="4" s="1"/>
  <c r="I1365" i="4"/>
  <c r="N1365" i="1"/>
  <c r="L1365" i="4" s="1"/>
  <c r="I1313" i="4"/>
  <c r="N1313" i="1"/>
  <c r="L1313" i="4" s="1"/>
  <c r="I1185" i="4"/>
  <c r="N1185" i="1"/>
  <c r="L1185" i="4" s="1"/>
  <c r="I1166" i="4"/>
  <c r="I1477" i="4"/>
  <c r="N1477" i="1"/>
  <c r="L1477" i="4" s="1"/>
  <c r="I1402" i="4"/>
  <c r="N1402" i="1"/>
  <c r="L1402" i="4" s="1"/>
  <c r="I1338" i="4"/>
  <c r="N1338" i="1"/>
  <c r="L1338" i="4" s="1"/>
  <c r="I1258" i="4"/>
  <c r="N1258" i="1"/>
  <c r="L1258" i="4" s="1"/>
  <c r="I1247" i="4"/>
  <c r="N1247" i="1"/>
  <c r="L1247" i="4" s="1"/>
  <c r="N1237" i="1"/>
  <c r="L1237" i="4" s="1"/>
  <c r="O1161" i="4"/>
  <c r="M1161" i="1"/>
  <c r="K1161" i="4" s="1"/>
  <c r="K1161" i="1"/>
  <c r="N1565" i="1"/>
  <c r="I1496" i="4"/>
  <c r="N1496" i="1"/>
  <c r="L1496" i="4" s="1"/>
  <c r="I1305" i="4"/>
  <c r="O1341" i="4"/>
  <c r="K1341" i="1"/>
  <c r="I1207" i="4"/>
  <c r="N1207" i="1"/>
  <c r="L1207" i="4" s="1"/>
  <c r="I1480" i="4"/>
  <c r="N1480" i="1"/>
  <c r="L1480" i="4" s="1"/>
  <c r="K1310" i="1"/>
  <c r="I1265" i="4"/>
  <c r="N1265" i="1"/>
  <c r="L1265" i="4" s="1"/>
  <c r="N1701" i="1"/>
  <c r="I1445" i="4"/>
  <c r="N1445" i="1"/>
  <c r="L1445" i="4" s="1"/>
  <c r="O1360" i="4"/>
  <c r="K1360" i="1"/>
  <c r="M1360" i="1"/>
  <c r="K1360" i="4" s="1"/>
  <c r="I1263" i="4"/>
  <c r="N1263" i="1"/>
  <c r="L1263" i="4" s="1"/>
  <c r="I1091" i="4"/>
  <c r="N1091" i="1"/>
  <c r="L1091" i="4" s="1"/>
  <c r="I1027" i="4"/>
  <c r="N1027" i="1"/>
  <c r="L1027" i="4" s="1"/>
  <c r="I963" i="4"/>
  <c r="N963" i="1"/>
  <c r="L963" i="4" s="1"/>
  <c r="I1469" i="4"/>
  <c r="N1469" i="1"/>
  <c r="L1469" i="4" s="1"/>
  <c r="O1416" i="4"/>
  <c r="M1416" i="1"/>
  <c r="K1416" i="4" s="1"/>
  <c r="K1416" i="1"/>
  <c r="I1334" i="4"/>
  <c r="N1334" i="1"/>
  <c r="L1334" i="4" s="1"/>
  <c r="I1320" i="4"/>
  <c r="N1320" i="1"/>
  <c r="L1320" i="4" s="1"/>
  <c r="K1182" i="1"/>
  <c r="O1125" i="4"/>
  <c r="K1125" i="1"/>
  <c r="O1072" i="4"/>
  <c r="M1072" i="1"/>
  <c r="K1072" i="4" s="1"/>
  <c r="K1072" i="1"/>
  <c r="O1008" i="4"/>
  <c r="M1008" i="1"/>
  <c r="K1008" i="4" s="1"/>
  <c r="K1008" i="1"/>
  <c r="O952" i="4"/>
  <c r="M952" i="1"/>
  <c r="K952" i="4" s="1"/>
  <c r="K952" i="1"/>
  <c r="I925" i="4"/>
  <c r="N925" i="1"/>
  <c r="L925" i="4" s="1"/>
  <c r="I893" i="4"/>
  <c r="N893" i="1"/>
  <c r="L893" i="4" s="1"/>
  <c r="I1149" i="4"/>
  <c r="N1149" i="1"/>
  <c r="L1149" i="4" s="1"/>
  <c r="I1117" i="4"/>
  <c r="N1117" i="1"/>
  <c r="L1117" i="4" s="1"/>
  <c r="I902" i="4"/>
  <c r="N902" i="1"/>
  <c r="L902" i="4" s="1"/>
  <c r="O785" i="4"/>
  <c r="K785" i="1"/>
  <c r="I883" i="4"/>
  <c r="N883" i="1"/>
  <c r="L883" i="4" s="1"/>
  <c r="I1259" i="4"/>
  <c r="N1259" i="1"/>
  <c r="L1259" i="4" s="1"/>
  <c r="N1165" i="1"/>
  <c r="L1165" i="4" s="1"/>
  <c r="I928" i="4"/>
  <c r="N928" i="1"/>
  <c r="L928" i="4" s="1"/>
  <c r="I907" i="4"/>
  <c r="N907" i="1"/>
  <c r="L907" i="4" s="1"/>
  <c r="I864" i="4"/>
  <c r="N864" i="1"/>
  <c r="L864" i="4" s="1"/>
  <c r="I843" i="4"/>
  <c r="N843" i="1"/>
  <c r="L843" i="4" s="1"/>
  <c r="N1274" i="1"/>
  <c r="L1274" i="4" s="1"/>
  <c r="I1078" i="4"/>
  <c r="N1078" i="1"/>
  <c r="L1078" i="4" s="1"/>
  <c r="I1046" i="4"/>
  <c r="N1046" i="1"/>
  <c r="L1046" i="4" s="1"/>
  <c r="I1014" i="4"/>
  <c r="N1014" i="1"/>
  <c r="L1014" i="4" s="1"/>
  <c r="I982" i="4"/>
  <c r="N982" i="1"/>
  <c r="L982" i="4" s="1"/>
  <c r="I950" i="4"/>
  <c r="N950" i="1"/>
  <c r="L950" i="4" s="1"/>
  <c r="I767" i="4"/>
  <c r="N767" i="1"/>
  <c r="L767" i="4" s="1"/>
  <c r="I740" i="4"/>
  <c r="N740" i="1"/>
  <c r="L740" i="4" s="1"/>
  <c r="I983" i="4"/>
  <c r="N983" i="1"/>
  <c r="L983" i="4" s="1"/>
  <c r="I967" i="4"/>
  <c r="N967" i="1"/>
  <c r="L967" i="4" s="1"/>
  <c r="I1071" i="4"/>
  <c r="N1071" i="1"/>
  <c r="L1071" i="4" s="1"/>
  <c r="I1007" i="4"/>
  <c r="N1007" i="1"/>
  <c r="L1007" i="4" s="1"/>
  <c r="I899" i="4"/>
  <c r="N899" i="1"/>
  <c r="L899" i="4" s="1"/>
  <c r="D842" i="4"/>
  <c r="K842" i="1"/>
  <c r="I804" i="4"/>
  <c r="N804" i="1"/>
  <c r="L804" i="4" s="1"/>
  <c r="I597" i="4"/>
  <c r="I448" i="4"/>
  <c r="N448" i="1"/>
  <c r="L448" i="4" s="1"/>
  <c r="K970" i="1"/>
  <c r="I913" i="4"/>
  <c r="N913" i="1"/>
  <c r="L913" i="4" s="1"/>
  <c r="I758" i="4"/>
  <c r="N758" i="1"/>
  <c r="L758" i="4" s="1"/>
  <c r="I742" i="4"/>
  <c r="I606" i="4"/>
  <c r="I587" i="4"/>
  <c r="N587" i="1"/>
  <c r="L587" i="4" s="1"/>
  <c r="I508" i="4"/>
  <c r="N508" i="1"/>
  <c r="L508" i="4" s="1"/>
  <c r="I459" i="4"/>
  <c r="N459" i="1"/>
  <c r="L459" i="4" s="1"/>
  <c r="I395" i="4"/>
  <c r="N395" i="1"/>
  <c r="L395" i="4" s="1"/>
  <c r="I348" i="4"/>
  <c r="I156" i="4"/>
  <c r="I139" i="4"/>
  <c r="N139" i="1"/>
  <c r="L139" i="4" s="1"/>
  <c r="I49" i="4"/>
  <c r="N49" i="1"/>
  <c r="L49" i="4" s="1"/>
  <c r="M682" i="1"/>
  <c r="K682" i="4" s="1"/>
  <c r="I600" i="4"/>
  <c r="N600" i="1"/>
  <c r="L600" i="4" s="1"/>
  <c r="M554" i="1"/>
  <c r="K554" i="4" s="1"/>
  <c r="K962" i="1"/>
  <c r="I662" i="4"/>
  <c r="N662" i="1"/>
  <c r="L662" i="4" s="1"/>
  <c r="I598" i="4"/>
  <c r="N598" i="1"/>
  <c r="L598" i="4" s="1"/>
  <c r="I515" i="4"/>
  <c r="N515" i="1"/>
  <c r="L515" i="4" s="1"/>
  <c r="I468" i="4"/>
  <c r="N468" i="1"/>
  <c r="L468" i="4" s="1"/>
  <c r="K938" i="1"/>
  <c r="O849" i="4"/>
  <c r="K849" i="1"/>
  <c r="I613" i="4"/>
  <c r="N613" i="1"/>
  <c r="L613" i="4" s="1"/>
  <c r="I592" i="4"/>
  <c r="N592" i="1"/>
  <c r="L592" i="4" s="1"/>
  <c r="I48" i="4"/>
  <c r="N48" i="1"/>
  <c r="L48" i="4" s="1"/>
  <c r="O761" i="4"/>
  <c r="K761" i="1"/>
  <c r="M761" i="1"/>
  <c r="K761" i="4" s="1"/>
  <c r="I749" i="4"/>
  <c r="N749" i="1"/>
  <c r="L749" i="4" s="1"/>
  <c r="O634" i="4"/>
  <c r="K634" i="1"/>
  <c r="I620" i="4"/>
  <c r="N620" i="1"/>
  <c r="L620" i="4" s="1"/>
  <c r="M606" i="1"/>
  <c r="K606" i="4" s="1"/>
  <c r="I590" i="4"/>
  <c r="N590" i="1"/>
  <c r="L590" i="4" s="1"/>
  <c r="I539" i="4"/>
  <c r="N539" i="1"/>
  <c r="L539" i="4" s="1"/>
  <c r="M510" i="1"/>
  <c r="K510" i="4" s="1"/>
  <c r="I449" i="4"/>
  <c r="N449" i="1"/>
  <c r="L449" i="4" s="1"/>
  <c r="I332" i="4"/>
  <c r="M190" i="1"/>
  <c r="K190" i="4" s="1"/>
  <c r="K1082" i="1"/>
  <c r="I605" i="4"/>
  <c r="N605" i="1"/>
  <c r="L605" i="4" s="1"/>
  <c r="I584" i="4"/>
  <c r="N584" i="1"/>
  <c r="L584" i="4" s="1"/>
  <c r="K1010" i="1"/>
  <c r="K659" i="1"/>
  <c r="I644" i="4"/>
  <c r="N644" i="1"/>
  <c r="L644" i="4" s="1"/>
  <c r="K595" i="1"/>
  <c r="I580" i="4"/>
  <c r="N580" i="1"/>
  <c r="L580" i="4" s="1"/>
  <c r="K531" i="1"/>
  <c r="I420" i="4"/>
  <c r="N420" i="1"/>
  <c r="L420" i="4" s="1"/>
  <c r="K371" i="1"/>
  <c r="I356" i="4"/>
  <c r="N356" i="1"/>
  <c r="L356" i="4" s="1"/>
  <c r="K307" i="1"/>
  <c r="I292" i="4"/>
  <c r="N292" i="1"/>
  <c r="L292" i="4" s="1"/>
  <c r="I260" i="4"/>
  <c r="N260" i="1"/>
  <c r="L260" i="4" s="1"/>
  <c r="I228" i="4"/>
  <c r="N228" i="1"/>
  <c r="L228" i="4" s="1"/>
  <c r="I322" i="4"/>
  <c r="N322" i="1"/>
  <c r="L322" i="4" s="1"/>
  <c r="M146" i="1"/>
  <c r="K146" i="4" s="1"/>
  <c r="I507" i="4"/>
  <c r="N507" i="1"/>
  <c r="L507" i="4" s="1"/>
  <c r="D367" i="4"/>
  <c r="K367" i="1"/>
  <c r="I347" i="4"/>
  <c r="N347" i="1"/>
  <c r="L347" i="4" s="1"/>
  <c r="I219" i="4"/>
  <c r="N219" i="1"/>
  <c r="L219" i="4" s="1"/>
  <c r="I73" i="4"/>
  <c r="N73" i="1"/>
  <c r="L73" i="4" s="1"/>
  <c r="O44" i="4"/>
  <c r="M44" i="1"/>
  <c r="K44" i="4" s="1"/>
  <c r="O10" i="4"/>
  <c r="K10" i="1"/>
  <c r="I577" i="4"/>
  <c r="N577" i="1"/>
  <c r="L577" i="4" s="1"/>
  <c r="I426" i="4"/>
  <c r="N426" i="1"/>
  <c r="L426" i="4" s="1"/>
  <c r="O189" i="4"/>
  <c r="M189" i="1"/>
  <c r="K189" i="4" s="1"/>
  <c r="K189" i="1"/>
  <c r="I102" i="4"/>
  <c r="N102" i="1"/>
  <c r="L102" i="4" s="1"/>
  <c r="I35" i="4"/>
  <c r="N35" i="1"/>
  <c r="L35" i="4" s="1"/>
  <c r="I20" i="4"/>
  <c r="N20" i="1"/>
  <c r="L20" i="4" s="1"/>
  <c r="I84" i="4"/>
  <c r="N84" i="1"/>
  <c r="L84" i="4" s="1"/>
  <c r="I89" i="4"/>
  <c r="N89" i="1"/>
  <c r="L89" i="4" s="1"/>
  <c r="I469" i="4"/>
  <c r="N469" i="1"/>
  <c r="L469" i="4" s="1"/>
  <c r="I249" i="4"/>
  <c r="N249" i="1"/>
  <c r="L249" i="4" s="1"/>
  <c r="I248" i="4"/>
  <c r="N248" i="1"/>
  <c r="L248" i="4" s="1"/>
  <c r="K51" i="1"/>
  <c r="O29" i="4"/>
  <c r="M29" i="1"/>
  <c r="K29" i="4" s="1"/>
  <c r="K29" i="1"/>
  <c r="D79" i="4"/>
  <c r="K79" i="1"/>
  <c r="O349" i="4"/>
  <c r="M349" i="1"/>
  <c r="K349" i="4" s="1"/>
  <c r="K349" i="1"/>
  <c r="K755" i="1"/>
  <c r="O428" i="4"/>
  <c r="M428" i="1"/>
  <c r="K428" i="4" s="1"/>
  <c r="I411" i="4"/>
  <c r="N411" i="1"/>
  <c r="L411" i="4" s="1"/>
  <c r="M380" i="1"/>
  <c r="K380" i="4" s="1"/>
  <c r="I376" i="4"/>
  <c r="N376" i="1"/>
  <c r="L376" i="4" s="1"/>
  <c r="I341" i="4"/>
  <c r="N341" i="1"/>
  <c r="L341" i="4" s="1"/>
  <c r="I297" i="4"/>
  <c r="N297" i="1"/>
  <c r="L297" i="4" s="1"/>
  <c r="K275" i="1"/>
  <c r="O205" i="4"/>
  <c r="M205" i="1"/>
  <c r="K205" i="4" s="1"/>
  <c r="K205" i="1"/>
  <c r="N246" i="1"/>
  <c r="L246" i="4" s="1"/>
  <c r="K391" i="1"/>
  <c r="I302" i="4"/>
  <c r="N302" i="1"/>
  <c r="L302" i="4" s="1"/>
  <c r="N22" i="1"/>
  <c r="L22" i="4" s="1"/>
  <c r="K490" i="1"/>
  <c r="O396" i="4"/>
  <c r="M396" i="1"/>
  <c r="K396" i="4" s="1"/>
  <c r="I379" i="4"/>
  <c r="N379" i="1"/>
  <c r="L379" i="4" s="1"/>
  <c r="O300" i="4"/>
  <c r="M300" i="1"/>
  <c r="K300" i="4" s="1"/>
  <c r="M284" i="1"/>
  <c r="K284" i="4" s="1"/>
  <c r="O221" i="4"/>
  <c r="M221" i="1"/>
  <c r="K221" i="4" s="1"/>
  <c r="K221" i="1"/>
  <c r="I183" i="4"/>
  <c r="N183" i="1"/>
  <c r="L183" i="4" s="1"/>
  <c r="I142" i="4"/>
  <c r="N142" i="1"/>
  <c r="L142" i="4" s="1"/>
  <c r="I123" i="4"/>
  <c r="N123" i="1"/>
  <c r="L123" i="4" s="1"/>
  <c r="M18" i="1"/>
  <c r="K18" i="4" s="1"/>
  <c r="I64" i="4"/>
  <c r="N64" i="1"/>
  <c r="L64" i="4" s="1"/>
  <c r="O61" i="4"/>
  <c r="M61" i="1"/>
  <c r="K61" i="4" s="1"/>
  <c r="K61" i="1"/>
  <c r="K487" i="1"/>
  <c r="D399" i="4"/>
  <c r="K399" i="1"/>
  <c r="I153" i="4"/>
  <c r="N153" i="1"/>
  <c r="L153" i="4" s="1"/>
  <c r="I152" i="4"/>
  <c r="N152" i="1"/>
  <c r="L152" i="4" s="1"/>
  <c r="K122" i="1"/>
  <c r="I52" i="4"/>
  <c r="N52" i="1"/>
  <c r="L52" i="4" s="1"/>
  <c r="M10" i="1"/>
  <c r="K10" i="4" s="1"/>
  <c r="K39" i="1"/>
  <c r="N4915" i="1"/>
  <c r="N4891" i="1"/>
  <c r="M4469" i="1"/>
  <c r="N4469" i="1" s="1"/>
  <c r="M4902" i="1"/>
  <c r="K4902" i="1"/>
  <c r="N4376" i="1"/>
  <c r="N3214" i="1"/>
  <c r="N4973" i="1"/>
  <c r="N4949" i="1"/>
  <c r="N4933" i="1"/>
  <c r="N4963" i="1"/>
  <c r="N4954" i="1"/>
  <c r="K4859" i="1"/>
  <c r="N4859" i="1" s="1"/>
  <c r="K4913" i="1"/>
  <c r="N4913" i="1" s="1"/>
  <c r="N5000" i="1"/>
  <c r="M4878" i="1"/>
  <c r="K4878" i="1"/>
  <c r="K4711" i="1"/>
  <c r="N4711" i="1" s="1"/>
  <c r="N4704" i="1"/>
  <c r="N4765" i="1"/>
  <c r="N4847" i="1"/>
  <c r="K4881" i="1"/>
  <c r="N4881" i="1" s="1"/>
  <c r="N4871" i="1"/>
  <c r="M4771" i="1"/>
  <c r="N4771" i="1" s="1"/>
  <c r="N4776" i="1"/>
  <c r="K4723" i="1"/>
  <c r="N4723" i="1" s="1"/>
  <c r="N4666" i="1"/>
  <c r="N4648" i="1"/>
  <c r="N4601" i="1"/>
  <c r="N4777" i="1"/>
  <c r="N4584" i="1"/>
  <c r="M4680" i="1"/>
  <c r="N4680" i="1" s="1"/>
  <c r="N4741" i="1"/>
  <c r="K4641" i="1"/>
  <c r="N4641" i="1" s="1"/>
  <c r="N4554" i="1"/>
  <c r="K4709" i="1"/>
  <c r="N4709" i="1" s="1"/>
  <c r="N4642" i="1"/>
  <c r="K4449" i="1"/>
  <c r="N4449" i="1" s="1"/>
  <c r="N4388" i="1"/>
  <c r="K4374" i="1"/>
  <c r="N4374" i="1" s="1"/>
  <c r="N4348" i="1"/>
  <c r="M4421" i="1"/>
  <c r="K4421" i="1"/>
  <c r="K4382" i="1"/>
  <c r="N4382" i="1" s="1"/>
  <c r="N4339" i="1"/>
  <c r="N4501" i="1"/>
  <c r="M4541" i="1"/>
  <c r="N4541" i="1" s="1"/>
  <c r="N4296" i="1"/>
  <c r="M4146" i="1"/>
  <c r="K4146" i="1"/>
  <c r="N4391" i="1"/>
  <c r="K4400" i="1"/>
  <c r="N4400" i="1" s="1"/>
  <c r="N4196" i="1"/>
  <c r="M4158" i="1"/>
  <c r="K4158" i="1"/>
  <c r="M4094" i="1"/>
  <c r="K4094" i="1"/>
  <c r="M4030" i="1"/>
  <c r="K4030" i="1"/>
  <c r="N4128" i="1"/>
  <c r="N3979" i="1"/>
  <c r="N3915" i="1"/>
  <c r="N4164" i="1"/>
  <c r="M4134" i="1"/>
  <c r="K4134" i="1"/>
  <c r="M4102" i="1"/>
  <c r="K4102" i="1"/>
  <c r="M4070" i="1"/>
  <c r="K4070" i="1"/>
  <c r="M4038" i="1"/>
  <c r="K4038" i="1"/>
  <c r="M4006" i="1"/>
  <c r="K4006" i="1"/>
  <c r="M4278" i="1"/>
  <c r="N4278" i="1" s="1"/>
  <c r="N4040" i="1"/>
  <c r="K3937" i="1"/>
  <c r="N3937" i="1" s="1"/>
  <c r="M3891" i="1"/>
  <c r="N3891" i="1" s="1"/>
  <c r="K3564" i="1"/>
  <c r="N3564" i="1" s="1"/>
  <c r="N3827" i="1"/>
  <c r="M4078" i="1"/>
  <c r="K4078" i="1"/>
  <c r="N3965" i="1"/>
  <c r="K3821" i="1"/>
  <c r="M3821" i="1"/>
  <c r="N3622" i="1"/>
  <c r="N3526" i="1"/>
  <c r="K3907" i="1"/>
  <c r="N3907" i="1" s="1"/>
  <c r="N3756" i="1"/>
  <c r="N4356" i="1"/>
  <c r="N4151" i="1"/>
  <c r="M3970" i="1"/>
  <c r="K3970" i="1"/>
  <c r="K3778" i="1"/>
  <c r="N3778" i="1" s="1"/>
  <c r="K3855" i="1"/>
  <c r="N3855" i="1" s="1"/>
  <c r="N3802" i="1"/>
  <c r="K3781" i="1"/>
  <c r="M3781" i="1"/>
  <c r="K3725" i="1"/>
  <c r="M3725" i="1"/>
  <c r="N3640" i="1"/>
  <c r="N4119" i="1"/>
  <c r="N3742" i="1"/>
  <c r="N3710" i="1"/>
  <c r="M3506" i="1"/>
  <c r="N3506" i="1" s="1"/>
  <c r="M3525" i="1"/>
  <c r="K3525" i="1"/>
  <c r="N3454" i="1"/>
  <c r="N3410" i="1"/>
  <c r="K3385" i="1"/>
  <c r="M3385" i="1"/>
  <c r="M3286" i="1"/>
  <c r="N3286" i="1" s="1"/>
  <c r="M3485" i="1"/>
  <c r="N3485" i="1" s="1"/>
  <c r="K3754" i="1"/>
  <c r="N3754" i="1" s="1"/>
  <c r="N3690" i="1"/>
  <c r="N3617" i="1"/>
  <c r="K3538" i="1"/>
  <c r="N3538" i="1" s="1"/>
  <c r="N3446" i="1"/>
  <c r="N3376" i="1"/>
  <c r="K3310" i="1"/>
  <c r="N3310" i="1" s="1"/>
  <c r="K3541" i="1"/>
  <c r="M3541" i="1"/>
  <c r="K3530" i="1"/>
  <c r="N3530" i="1" s="1"/>
  <c r="N3600" i="1"/>
  <c r="N3348" i="1"/>
  <c r="N3284" i="1"/>
  <c r="N3311" i="1"/>
  <c r="N3288" i="1"/>
  <c r="N3100" i="1"/>
  <c r="M2998" i="1"/>
  <c r="N2998" i="1" s="1"/>
  <c r="N2959" i="1"/>
  <c r="N2895" i="1"/>
  <c r="N3296" i="1"/>
  <c r="K3196" i="1"/>
  <c r="N3196" i="1" s="1"/>
  <c r="N3276" i="1"/>
  <c r="K3220" i="1"/>
  <c r="N3220" i="1" s="1"/>
  <c r="N3194" i="1"/>
  <c r="K2982" i="1"/>
  <c r="N2982" i="1" s="1"/>
  <c r="N3287" i="1"/>
  <c r="N3280" i="1"/>
  <c r="N3012" i="1"/>
  <c r="N3328" i="1"/>
  <c r="K3206" i="1"/>
  <c r="N3206" i="1" s="1"/>
  <c r="N3252" i="1"/>
  <c r="K3202" i="1"/>
  <c r="N3202" i="1" s="1"/>
  <c r="K3134" i="1"/>
  <c r="N3134" i="1" s="1"/>
  <c r="N3039" i="1"/>
  <c r="N2952" i="1"/>
  <c r="N2888" i="1"/>
  <c r="K2875" i="1"/>
  <c r="N2875" i="1" s="1"/>
  <c r="N2808" i="1"/>
  <c r="N2792" i="1"/>
  <c r="M2777" i="1"/>
  <c r="N2777" i="1" s="1"/>
  <c r="N2803" i="1"/>
  <c r="K2962" i="1"/>
  <c r="N2962" i="1" s="1"/>
  <c r="N2905" i="1"/>
  <c r="K2876" i="1"/>
  <c r="N2876" i="1" s="1"/>
  <c r="K2833" i="1"/>
  <c r="N2833" i="1" s="1"/>
  <c r="N2686" i="1"/>
  <c r="K2831" i="1"/>
  <c r="N2831" i="1" s="1"/>
  <c r="M2796" i="1"/>
  <c r="K2796" i="1"/>
  <c r="N2742" i="1"/>
  <c r="N2666" i="1"/>
  <c r="M3110" i="1"/>
  <c r="N3110" i="1" s="1"/>
  <c r="N2824" i="1"/>
  <c r="N2779" i="1"/>
  <c r="M2677" i="1"/>
  <c r="M2589" i="1"/>
  <c r="N2589" i="1" s="1"/>
  <c r="N2619" i="1"/>
  <c r="K2653" i="1"/>
  <c r="N2653" i="1" s="1"/>
  <c r="N2562" i="1"/>
  <c r="N2489" i="1"/>
  <c r="K2565" i="1"/>
  <c r="N2565" i="1" s="1"/>
  <c r="N2477" i="1"/>
  <c r="N2503" i="1"/>
  <c r="M2238" i="1"/>
  <c r="K2238" i="1"/>
  <c r="M2026" i="1"/>
  <c r="K2026" i="1"/>
  <c r="N1823" i="1"/>
  <c r="K2531" i="1"/>
  <c r="N2531" i="1" s="1"/>
  <c r="N2438" i="1"/>
  <c r="M2270" i="1"/>
  <c r="K2270" i="1"/>
  <c r="M2126" i="1"/>
  <c r="K2126" i="1"/>
  <c r="I1395" i="4"/>
  <c r="M2242" i="1"/>
  <c r="K2242" i="1"/>
  <c r="N2203" i="1"/>
  <c r="M2130" i="1"/>
  <c r="K2130" i="1"/>
  <c r="N1909" i="1"/>
  <c r="M1863" i="1"/>
  <c r="N1863" i="1" s="1"/>
  <c r="M1735" i="1"/>
  <c r="N1735" i="1" s="1"/>
  <c r="I1482" i="4"/>
  <c r="N1482" i="1"/>
  <c r="L1482" i="4" s="1"/>
  <c r="I1450" i="4"/>
  <c r="N1450" i="1"/>
  <c r="L1450" i="4" s="1"/>
  <c r="N2358" i="1"/>
  <c r="N2247" i="1"/>
  <c r="M2074" i="1"/>
  <c r="K2074" i="1"/>
  <c r="K1974" i="1"/>
  <c r="M1974" i="1"/>
  <c r="N2410" i="1"/>
  <c r="N2342" i="1"/>
  <c r="M2206" i="1"/>
  <c r="K2206" i="1"/>
  <c r="M2174" i="1"/>
  <c r="K2174" i="1"/>
  <c r="M2142" i="1"/>
  <c r="K2142" i="1"/>
  <c r="M2110" i="1"/>
  <c r="K2110" i="1"/>
  <c r="M2078" i="1"/>
  <c r="K2078" i="1"/>
  <c r="M2046" i="1"/>
  <c r="K2046" i="1"/>
  <c r="M2014" i="1"/>
  <c r="K2014" i="1"/>
  <c r="N1880" i="1"/>
  <c r="N1663" i="1"/>
  <c r="N1599" i="1"/>
  <c r="N1535" i="1"/>
  <c r="I1471" i="4"/>
  <c r="N1471" i="1"/>
  <c r="L1471" i="4" s="1"/>
  <c r="N2123" i="1"/>
  <c r="M2050" i="1"/>
  <c r="K2050" i="1"/>
  <c r="M1955" i="1"/>
  <c r="N1955" i="1" s="1"/>
  <c r="M1719" i="1"/>
  <c r="N1719" i="1" s="1"/>
  <c r="I1446" i="4"/>
  <c r="N1446" i="1"/>
  <c r="L1446" i="4" s="1"/>
  <c r="N2458" i="1"/>
  <c r="N2326" i="1"/>
  <c r="N2212" i="1"/>
  <c r="M2054" i="1"/>
  <c r="K2054" i="1"/>
  <c r="N1616" i="1"/>
  <c r="I1307" i="4"/>
  <c r="N1307" i="1"/>
  <c r="L1307" i="4" s="1"/>
  <c r="I1202" i="4"/>
  <c r="N1202" i="1"/>
  <c r="L1202" i="4" s="1"/>
  <c r="I1179" i="4"/>
  <c r="N1179" i="1"/>
  <c r="L1179" i="4" s="1"/>
  <c r="I1363" i="4"/>
  <c r="N1363" i="1"/>
  <c r="L1363" i="4" s="1"/>
  <c r="I1333" i="4"/>
  <c r="N1333" i="1"/>
  <c r="L1333" i="4" s="1"/>
  <c r="I1294" i="4"/>
  <c r="I1272" i="4"/>
  <c r="N1272" i="1"/>
  <c r="L1272" i="4" s="1"/>
  <c r="I1208" i="4"/>
  <c r="N1208" i="1"/>
  <c r="L1208" i="4" s="1"/>
  <c r="I1112" i="4"/>
  <c r="N1112" i="1"/>
  <c r="L1112" i="4" s="1"/>
  <c r="N1600" i="1"/>
  <c r="I1386" i="4"/>
  <c r="N1386" i="1"/>
  <c r="L1386" i="4" s="1"/>
  <c r="M1328" i="1"/>
  <c r="K1328" i="4" s="1"/>
  <c r="N1314" i="1"/>
  <c r="L1314" i="4" s="1"/>
  <c r="O1257" i="4"/>
  <c r="M1257" i="1"/>
  <c r="K1257" i="4" s="1"/>
  <c r="K1257" i="1"/>
  <c r="I1139" i="4"/>
  <c r="N1139" i="1"/>
  <c r="L1139" i="4" s="1"/>
  <c r="I1350" i="4"/>
  <c r="N1350" i="1"/>
  <c r="L1350" i="4" s="1"/>
  <c r="I1296" i="4"/>
  <c r="N1296" i="1"/>
  <c r="L1296" i="4" s="1"/>
  <c r="I1286" i="4"/>
  <c r="N1286" i="1"/>
  <c r="L1286" i="4" s="1"/>
  <c r="N1648" i="1"/>
  <c r="I1461" i="4"/>
  <c r="N1461" i="1"/>
  <c r="L1461" i="4" s="1"/>
  <c r="O1373" i="4"/>
  <c r="K1373" i="1"/>
  <c r="I1337" i="4"/>
  <c r="N1337" i="1"/>
  <c r="L1337" i="4" s="1"/>
  <c r="I1330" i="4"/>
  <c r="N1330" i="1"/>
  <c r="L1330" i="4" s="1"/>
  <c r="N1608" i="1"/>
  <c r="I1406" i="4"/>
  <c r="N1406" i="1"/>
  <c r="L1406" i="4" s="1"/>
  <c r="I1367" i="4"/>
  <c r="N1367" i="1"/>
  <c r="L1367" i="4" s="1"/>
  <c r="I1347" i="4"/>
  <c r="N1347" i="1"/>
  <c r="L1347" i="4" s="1"/>
  <c r="I1335" i="4"/>
  <c r="N1335" i="1"/>
  <c r="L1335" i="4" s="1"/>
  <c r="O1395" i="4"/>
  <c r="M1395" i="1"/>
  <c r="K1395" i="4" s="1"/>
  <c r="O1305" i="4"/>
  <c r="M1305" i="1"/>
  <c r="K1305" i="4" s="1"/>
  <c r="I1083" i="4"/>
  <c r="N1083" i="1"/>
  <c r="L1083" i="4" s="1"/>
  <c r="I1019" i="4"/>
  <c r="N1019" i="1"/>
  <c r="L1019" i="4" s="1"/>
  <c r="I955" i="4"/>
  <c r="N955" i="1"/>
  <c r="L955" i="4" s="1"/>
  <c r="N1592" i="1"/>
  <c r="I1366" i="4"/>
  <c r="N1366" i="1"/>
  <c r="L1366" i="4" s="1"/>
  <c r="I1324" i="4"/>
  <c r="N1324" i="1"/>
  <c r="L1324" i="4" s="1"/>
  <c r="I1103" i="4"/>
  <c r="N1103" i="1"/>
  <c r="L1103" i="4" s="1"/>
  <c r="I884" i="4"/>
  <c r="N884" i="1"/>
  <c r="L884" i="4" s="1"/>
  <c r="N1197" i="1"/>
  <c r="L1197" i="4" s="1"/>
  <c r="O1080" i="4"/>
  <c r="M1080" i="1"/>
  <c r="K1080" i="4" s="1"/>
  <c r="K1080" i="1"/>
  <c r="O1016" i="4"/>
  <c r="M1016" i="1"/>
  <c r="K1016" i="4" s="1"/>
  <c r="K1016" i="1"/>
  <c r="I923" i="4"/>
  <c r="N923" i="1"/>
  <c r="L923" i="4" s="1"/>
  <c r="I891" i="4"/>
  <c r="N891" i="1"/>
  <c r="L891" i="4" s="1"/>
  <c r="O1241" i="4"/>
  <c r="M1241" i="1"/>
  <c r="K1241" i="4" s="1"/>
  <c r="I1097" i="4"/>
  <c r="N1097" i="1"/>
  <c r="L1097" i="4" s="1"/>
  <c r="O1085" i="4"/>
  <c r="K1085" i="1"/>
  <c r="I1076" i="4"/>
  <c r="N1076" i="1"/>
  <c r="L1076" i="4" s="1"/>
  <c r="I1065" i="4"/>
  <c r="N1065" i="1"/>
  <c r="L1065" i="4" s="1"/>
  <c r="O1053" i="4"/>
  <c r="K1053" i="1"/>
  <c r="I1044" i="4"/>
  <c r="N1044" i="1"/>
  <c r="L1044" i="4" s="1"/>
  <c r="I1033" i="4"/>
  <c r="N1033" i="1"/>
  <c r="L1033" i="4" s="1"/>
  <c r="O1021" i="4"/>
  <c r="K1021" i="1"/>
  <c r="I1012" i="4"/>
  <c r="N1012" i="1"/>
  <c r="L1012" i="4" s="1"/>
  <c r="I1001" i="4"/>
  <c r="N1001" i="1"/>
  <c r="L1001" i="4" s="1"/>
  <c r="O989" i="4"/>
  <c r="K989" i="1"/>
  <c r="I980" i="4"/>
  <c r="N980" i="1"/>
  <c r="L980" i="4" s="1"/>
  <c r="I969" i="4"/>
  <c r="N969" i="1"/>
  <c r="L969" i="4" s="1"/>
  <c r="O957" i="4"/>
  <c r="K957" i="1"/>
  <c r="I948" i="4"/>
  <c r="N948" i="1"/>
  <c r="L948" i="4" s="1"/>
  <c r="I937" i="4"/>
  <c r="N937" i="1"/>
  <c r="L937" i="4" s="1"/>
  <c r="O901" i="4"/>
  <c r="K901" i="1"/>
  <c r="K1354" i="1"/>
  <c r="O1104" i="4"/>
  <c r="K1104" i="1"/>
  <c r="M1104" i="1"/>
  <c r="K1104" i="4" s="1"/>
  <c r="M1077" i="1"/>
  <c r="K1077" i="4" s="1"/>
  <c r="M1045" i="1"/>
  <c r="K1045" i="4" s="1"/>
  <c r="M1013" i="1"/>
  <c r="K1013" i="4" s="1"/>
  <c r="M981" i="1"/>
  <c r="K981" i="4" s="1"/>
  <c r="M949" i="1"/>
  <c r="K949" i="4" s="1"/>
  <c r="K1214" i="1"/>
  <c r="I1131" i="4"/>
  <c r="N1131" i="1"/>
  <c r="L1131" i="4" s="1"/>
  <c r="M897" i="1"/>
  <c r="K897" i="4" s="1"/>
  <c r="I1124" i="4"/>
  <c r="K1187" i="1"/>
  <c r="O1145" i="4"/>
  <c r="M1145" i="1"/>
  <c r="K1145" i="4" s="1"/>
  <c r="I924" i="4"/>
  <c r="N924" i="1"/>
  <c r="L924" i="4" s="1"/>
  <c r="I903" i="4"/>
  <c r="N1242" i="1"/>
  <c r="L1242" i="4" s="1"/>
  <c r="I1095" i="4"/>
  <c r="N1095" i="1"/>
  <c r="L1095" i="4" s="1"/>
  <c r="I1031" i="4"/>
  <c r="N1031" i="1"/>
  <c r="L1031" i="4" s="1"/>
  <c r="I693" i="4"/>
  <c r="N693" i="1"/>
  <c r="L693" i="4" s="1"/>
  <c r="I610" i="4"/>
  <c r="N610" i="1"/>
  <c r="L610" i="4" s="1"/>
  <c r="I576" i="4"/>
  <c r="N576" i="1"/>
  <c r="L576" i="4" s="1"/>
  <c r="I256" i="4"/>
  <c r="N256" i="1"/>
  <c r="L256" i="4" s="1"/>
  <c r="K946" i="1"/>
  <c r="I757" i="4"/>
  <c r="N757" i="1"/>
  <c r="L757" i="4" s="1"/>
  <c r="I741" i="4"/>
  <c r="N741" i="1"/>
  <c r="L741" i="4" s="1"/>
  <c r="I720" i="4"/>
  <c r="N720" i="1"/>
  <c r="L720" i="4" s="1"/>
  <c r="I638" i="4"/>
  <c r="I619" i="4"/>
  <c r="N619" i="1"/>
  <c r="L619" i="4" s="1"/>
  <c r="I540" i="4"/>
  <c r="N540" i="1"/>
  <c r="L540" i="4" s="1"/>
  <c r="I497" i="4"/>
  <c r="N497" i="1"/>
  <c r="L497" i="4" s="1"/>
  <c r="I433" i="4"/>
  <c r="N433" i="1"/>
  <c r="L433" i="4" s="1"/>
  <c r="I286" i="4"/>
  <c r="I267" i="4"/>
  <c r="N267" i="1"/>
  <c r="L267" i="4" s="1"/>
  <c r="I209" i="4"/>
  <c r="N209" i="1"/>
  <c r="L209" i="4" s="1"/>
  <c r="I126" i="4"/>
  <c r="I107" i="4"/>
  <c r="N107" i="1"/>
  <c r="L107" i="4" s="1"/>
  <c r="I17" i="4"/>
  <c r="N17" i="1"/>
  <c r="L17" i="4" s="1"/>
  <c r="I790" i="4"/>
  <c r="N790" i="1"/>
  <c r="L790" i="4" s="1"/>
  <c r="M776" i="1"/>
  <c r="K776" i="4" s="1"/>
  <c r="I932" i="4"/>
  <c r="N932" i="1"/>
  <c r="L932" i="4" s="1"/>
  <c r="N850" i="1"/>
  <c r="L850" i="4" s="1"/>
  <c r="O820" i="4"/>
  <c r="M820" i="1"/>
  <c r="K820" i="4" s="1"/>
  <c r="K820" i="1"/>
  <c r="O805" i="4"/>
  <c r="K805" i="1"/>
  <c r="O771" i="4"/>
  <c r="M771" i="1"/>
  <c r="K771" i="4" s="1"/>
  <c r="I660" i="4"/>
  <c r="N660" i="1"/>
  <c r="L660" i="4" s="1"/>
  <c r="I643" i="4"/>
  <c r="N643" i="1"/>
  <c r="L643" i="4" s="1"/>
  <c r="I596" i="4"/>
  <c r="N596" i="1"/>
  <c r="L596" i="4" s="1"/>
  <c r="I579" i="4"/>
  <c r="N579" i="1"/>
  <c r="L579" i="4" s="1"/>
  <c r="I534" i="4"/>
  <c r="N534" i="1"/>
  <c r="L534" i="4" s="1"/>
  <c r="I500" i="4"/>
  <c r="N500" i="1"/>
  <c r="L500" i="4" s="1"/>
  <c r="I308" i="4"/>
  <c r="N308" i="1"/>
  <c r="L308" i="4" s="1"/>
  <c r="I846" i="4"/>
  <c r="N846" i="1"/>
  <c r="L846" i="4" s="1"/>
  <c r="I814" i="4"/>
  <c r="N814" i="1"/>
  <c r="L814" i="4" s="1"/>
  <c r="I791" i="4"/>
  <c r="N791" i="1"/>
  <c r="L791" i="4" s="1"/>
  <c r="I783" i="4"/>
  <c r="N783" i="1"/>
  <c r="L783" i="4" s="1"/>
  <c r="I729" i="4"/>
  <c r="N729" i="1"/>
  <c r="L729" i="4" s="1"/>
  <c r="I712" i="4"/>
  <c r="N712" i="1"/>
  <c r="L712" i="4" s="1"/>
  <c r="I645" i="4"/>
  <c r="N645" i="1"/>
  <c r="L645" i="4" s="1"/>
  <c r="I624" i="4"/>
  <c r="N624" i="1"/>
  <c r="L624" i="4" s="1"/>
  <c r="I530" i="4"/>
  <c r="N530" i="1"/>
  <c r="L530" i="4" s="1"/>
  <c r="I496" i="4"/>
  <c r="N496" i="1"/>
  <c r="L496" i="4" s="1"/>
  <c r="I479" i="4"/>
  <c r="N479" i="1"/>
  <c r="L479" i="4" s="1"/>
  <c r="I464" i="4"/>
  <c r="N464" i="1"/>
  <c r="L464" i="4" s="1"/>
  <c r="I447" i="4"/>
  <c r="N447" i="1"/>
  <c r="L447" i="4" s="1"/>
  <c r="I432" i="4"/>
  <c r="N432" i="1"/>
  <c r="L432" i="4" s="1"/>
  <c r="I415" i="4"/>
  <c r="N415" i="1"/>
  <c r="L415" i="4" s="1"/>
  <c r="I400" i="4"/>
  <c r="N400" i="1"/>
  <c r="L400" i="4" s="1"/>
  <c r="I383" i="4"/>
  <c r="N383" i="1"/>
  <c r="L383" i="4" s="1"/>
  <c r="I368" i="4"/>
  <c r="N368" i="1"/>
  <c r="L368" i="4" s="1"/>
  <c r="I351" i="4"/>
  <c r="N351" i="1"/>
  <c r="L351" i="4" s="1"/>
  <c r="I336" i="4"/>
  <c r="N336" i="1"/>
  <c r="L336" i="4" s="1"/>
  <c r="I319" i="4"/>
  <c r="N319" i="1"/>
  <c r="L319" i="4" s="1"/>
  <c r="I304" i="4"/>
  <c r="N304" i="1"/>
  <c r="L304" i="4" s="1"/>
  <c r="I287" i="4"/>
  <c r="N287" i="1"/>
  <c r="L287" i="4" s="1"/>
  <c r="I272" i="4"/>
  <c r="N272" i="1"/>
  <c r="L272" i="4" s="1"/>
  <c r="I255" i="4"/>
  <c r="N255" i="1"/>
  <c r="L255" i="4" s="1"/>
  <c r="I240" i="4"/>
  <c r="N240" i="1"/>
  <c r="L240" i="4" s="1"/>
  <c r="I223" i="4"/>
  <c r="N223" i="1"/>
  <c r="L223" i="4" s="1"/>
  <c r="I208" i="4"/>
  <c r="N208" i="1"/>
  <c r="L208" i="4" s="1"/>
  <c r="I191" i="4"/>
  <c r="N191" i="1"/>
  <c r="L191" i="4" s="1"/>
  <c r="I176" i="4"/>
  <c r="N176" i="1"/>
  <c r="L176" i="4" s="1"/>
  <c r="I159" i="4"/>
  <c r="N159" i="1"/>
  <c r="L159" i="4" s="1"/>
  <c r="I144" i="4"/>
  <c r="N144" i="1"/>
  <c r="L144" i="4" s="1"/>
  <c r="I520" i="4"/>
  <c r="N520" i="1"/>
  <c r="L520" i="4" s="1"/>
  <c r="I863" i="4"/>
  <c r="N863" i="1"/>
  <c r="L863" i="4" s="1"/>
  <c r="I770" i="4"/>
  <c r="N770" i="1"/>
  <c r="L770" i="4" s="1"/>
  <c r="I699" i="4"/>
  <c r="N699" i="1"/>
  <c r="L699" i="4" s="1"/>
  <c r="D655" i="4"/>
  <c r="K655" i="1"/>
  <c r="I524" i="4"/>
  <c r="N524" i="1"/>
  <c r="L524" i="4" s="1"/>
  <c r="M478" i="1"/>
  <c r="K478" i="4" s="1"/>
  <c r="I417" i="4"/>
  <c r="N417" i="1"/>
  <c r="L417" i="4" s="1"/>
  <c r="I300" i="4"/>
  <c r="N300" i="1"/>
  <c r="L300" i="4" s="1"/>
  <c r="I172" i="4"/>
  <c r="I76" i="4"/>
  <c r="N76" i="1"/>
  <c r="L76" i="4" s="1"/>
  <c r="K954" i="1"/>
  <c r="O806" i="4"/>
  <c r="M806" i="1"/>
  <c r="K806" i="4" s="1"/>
  <c r="K806" i="1"/>
  <c r="K650" i="1"/>
  <c r="I631" i="4"/>
  <c r="N631" i="1"/>
  <c r="L631" i="4" s="1"/>
  <c r="K978" i="1"/>
  <c r="M853" i="1"/>
  <c r="K853" i="4" s="1"/>
  <c r="K821" i="1"/>
  <c r="O768" i="4"/>
  <c r="M768" i="1"/>
  <c r="K768" i="4" s="1"/>
  <c r="K768" i="1"/>
  <c r="I736" i="4"/>
  <c r="N736" i="1"/>
  <c r="L736" i="4" s="1"/>
  <c r="I721" i="4"/>
  <c r="N721" i="1"/>
  <c r="L721" i="4" s="1"/>
  <c r="O710" i="4"/>
  <c r="K710" i="1"/>
  <c r="I697" i="4"/>
  <c r="N697" i="1"/>
  <c r="L697" i="4" s="1"/>
  <c r="D679" i="4"/>
  <c r="K679" i="1"/>
  <c r="I633" i="4"/>
  <c r="N633" i="1"/>
  <c r="L633" i="4" s="1"/>
  <c r="D615" i="4"/>
  <c r="K615" i="1"/>
  <c r="I569" i="4"/>
  <c r="N569" i="1"/>
  <c r="L569" i="4" s="1"/>
  <c r="D551" i="4"/>
  <c r="K551" i="1"/>
  <c r="I516" i="4"/>
  <c r="N516" i="1"/>
  <c r="L516" i="4" s="1"/>
  <c r="I454" i="4"/>
  <c r="N454" i="1"/>
  <c r="L454" i="4" s="1"/>
  <c r="I409" i="4"/>
  <c r="N409" i="1"/>
  <c r="L409" i="4" s="1"/>
  <c r="I345" i="4"/>
  <c r="N345" i="1"/>
  <c r="L345" i="4" s="1"/>
  <c r="I196" i="4"/>
  <c r="N196" i="1"/>
  <c r="L196" i="4" s="1"/>
  <c r="I164" i="4"/>
  <c r="N164" i="1"/>
  <c r="L164" i="4" s="1"/>
  <c r="I100" i="4"/>
  <c r="I589" i="4"/>
  <c r="N589" i="1"/>
  <c r="L589" i="4" s="1"/>
  <c r="I282" i="4"/>
  <c r="N282" i="1"/>
  <c r="L282" i="4" s="1"/>
  <c r="I155" i="4"/>
  <c r="N155" i="1"/>
  <c r="L155" i="4" s="1"/>
  <c r="I91" i="4"/>
  <c r="N91" i="1"/>
  <c r="L91" i="4" s="1"/>
  <c r="I42" i="4"/>
  <c r="N42" i="1"/>
  <c r="L42" i="4" s="1"/>
  <c r="D386" i="4"/>
  <c r="K386" i="1"/>
  <c r="I425" i="4"/>
  <c r="N425" i="1"/>
  <c r="L425" i="4" s="1"/>
  <c r="I279" i="4"/>
  <c r="N279" i="1"/>
  <c r="L279" i="4" s="1"/>
  <c r="I238" i="4"/>
  <c r="N238" i="1"/>
  <c r="L238" i="4" s="1"/>
  <c r="I151" i="4"/>
  <c r="N151" i="1"/>
  <c r="L151" i="4" s="1"/>
  <c r="O125" i="4"/>
  <c r="M125" i="1"/>
  <c r="K125" i="4" s="1"/>
  <c r="K125" i="1"/>
  <c r="I50" i="4"/>
  <c r="N50" i="1"/>
  <c r="L50" i="4" s="1"/>
  <c r="O12" i="4"/>
  <c r="M12" i="1"/>
  <c r="K12" i="4" s="1"/>
  <c r="I713" i="4"/>
  <c r="N713" i="1"/>
  <c r="L713" i="4" s="1"/>
  <c r="O413" i="4"/>
  <c r="M413" i="1"/>
  <c r="K413" i="4" s="1"/>
  <c r="K413" i="1"/>
  <c r="I392" i="4"/>
  <c r="N392" i="1"/>
  <c r="L392" i="4" s="1"/>
  <c r="I257" i="4"/>
  <c r="N257" i="1"/>
  <c r="L257" i="4" s="1"/>
  <c r="M442" i="1"/>
  <c r="K442" i="4" s="1"/>
  <c r="N233" i="1"/>
  <c r="L233" i="4" s="1"/>
  <c r="I214" i="4"/>
  <c r="N214" i="1"/>
  <c r="L214" i="4" s="1"/>
  <c r="D514" i="4"/>
  <c r="K514" i="1"/>
  <c r="I437" i="4"/>
  <c r="N437" i="1"/>
  <c r="L437" i="4" s="1"/>
  <c r="O138" i="4"/>
  <c r="K138" i="1"/>
  <c r="O101" i="4"/>
  <c r="K101" i="1"/>
  <c r="M101" i="1"/>
  <c r="K101" i="4" s="1"/>
  <c r="I70" i="4"/>
  <c r="N70" i="1"/>
  <c r="L70" i="4" s="1"/>
  <c r="I641" i="4"/>
  <c r="N641" i="1"/>
  <c r="L641" i="4" s="1"/>
  <c r="I489" i="4"/>
  <c r="N489" i="1"/>
  <c r="L489" i="4" s="1"/>
  <c r="M410" i="1"/>
  <c r="K410" i="4" s="1"/>
  <c r="M220" i="1"/>
  <c r="K220" i="4" s="1"/>
  <c r="K19" i="1"/>
  <c r="I55" i="4"/>
  <c r="N55" i="1"/>
  <c r="L55" i="4" s="1"/>
  <c r="K38" i="1"/>
  <c r="I366" i="4"/>
  <c r="N366" i="1"/>
  <c r="L366" i="4" s="1"/>
  <c r="O330" i="4"/>
  <c r="K330" i="1"/>
  <c r="I281" i="4"/>
  <c r="N281" i="1"/>
  <c r="L281" i="4" s="1"/>
  <c r="I280" i="4"/>
  <c r="N280" i="1"/>
  <c r="L280" i="4" s="1"/>
  <c r="O204" i="4"/>
  <c r="M204" i="1"/>
  <c r="K204" i="4" s="1"/>
  <c r="K162" i="1"/>
  <c r="D143" i="4"/>
  <c r="K143" i="1"/>
  <c r="D117" i="4"/>
  <c r="K117" i="1"/>
  <c r="O333" i="4"/>
  <c r="M333" i="1"/>
  <c r="K333" i="4" s="1"/>
  <c r="K333" i="1"/>
  <c r="O140" i="4"/>
  <c r="M140" i="1"/>
  <c r="K140" i="4" s="1"/>
  <c r="K266" i="1"/>
  <c r="M4710" i="1"/>
  <c r="K4710" i="1"/>
  <c r="K4708" i="1"/>
  <c r="M4708" i="1"/>
  <c r="K4923" i="1"/>
  <c r="N4923" i="1" s="1"/>
  <c r="K4857" i="1"/>
  <c r="N4857" i="1" s="1"/>
  <c r="M4697" i="1"/>
  <c r="M4453" i="1"/>
  <c r="N4453" i="1" s="1"/>
  <c r="N4499" i="1"/>
  <c r="M4118" i="1"/>
  <c r="K4118" i="1"/>
  <c r="M4142" i="1"/>
  <c r="K4142" i="1"/>
  <c r="N3230" i="1"/>
  <c r="N4951" i="1"/>
  <c r="N4981" i="1"/>
  <c r="N4917" i="1"/>
  <c r="N4971" i="1"/>
  <c r="N4978" i="1"/>
  <c r="K4931" i="1"/>
  <c r="N4931" i="1" s="1"/>
  <c r="N4779" i="1"/>
  <c r="K4883" i="1"/>
  <c r="N4883" i="1" s="1"/>
  <c r="M4907" i="1"/>
  <c r="N4907" i="1" s="1"/>
  <c r="N4996" i="1"/>
  <c r="K4807" i="1"/>
  <c r="N4807" i="1" s="1"/>
  <c r="N4994" i="1"/>
  <c r="N4831" i="1"/>
  <c r="N4763" i="1"/>
  <c r="M4676" i="1"/>
  <c r="K4676" i="1"/>
  <c r="M4649" i="1"/>
  <c r="N4649" i="1" s="1"/>
  <c r="N4600" i="1"/>
  <c r="M4668" i="1"/>
  <c r="K4668" i="1"/>
  <c r="N4780" i="1"/>
  <c r="N4702" i="1"/>
  <c r="N4787" i="1"/>
  <c r="K4539" i="1"/>
  <c r="N4539" i="1" s="1"/>
  <c r="N4748" i="1"/>
  <c r="K4580" i="1"/>
  <c r="N4580" i="1" s="1"/>
  <c r="N4546" i="1"/>
  <c r="K4620" i="1"/>
  <c r="N4620" i="1" s="1"/>
  <c r="M4525" i="1"/>
  <c r="N4525" i="1" s="1"/>
  <c r="N4514" i="1"/>
  <c r="M4493" i="1"/>
  <c r="M4413" i="1"/>
  <c r="N4413" i="1" s="1"/>
  <c r="N4753" i="1"/>
  <c r="N4664" i="1"/>
  <c r="N4511" i="1"/>
  <c r="K4342" i="1"/>
  <c r="N4342" i="1" s="1"/>
  <c r="K4254" i="1"/>
  <c r="N4254" i="1" s="1"/>
  <c r="N4220" i="1"/>
  <c r="N4366" i="1"/>
  <c r="N4307" i="1"/>
  <c r="K4740" i="1"/>
  <c r="N4740" i="1" s="1"/>
  <c r="N4412" i="1"/>
  <c r="N4835" i="1"/>
  <c r="M4050" i="1"/>
  <c r="K4050" i="1"/>
  <c r="N4495" i="1"/>
  <c r="M4210" i="1"/>
  <c r="K4210" i="1"/>
  <c r="M4086" i="1"/>
  <c r="K4086" i="1"/>
  <c r="N4206" i="1"/>
  <c r="N3872" i="1"/>
  <c r="N4175" i="1"/>
  <c r="M3935" i="1"/>
  <c r="N4160" i="1"/>
  <c r="M4002" i="1"/>
  <c r="K4002" i="1"/>
  <c r="K4218" i="1"/>
  <c r="N4218" i="1" s="1"/>
  <c r="N4132" i="1"/>
  <c r="N4100" i="1"/>
  <c r="N4068" i="1"/>
  <c r="N4036" i="1"/>
  <c r="N4004" i="1"/>
  <c r="M4074" i="1"/>
  <c r="K4074" i="1"/>
  <c r="N4087" i="1"/>
  <c r="K3951" i="1"/>
  <c r="N3951" i="1" s="1"/>
  <c r="N3920" i="1"/>
  <c r="N3686" i="1"/>
  <c r="M4166" i="1"/>
  <c r="K4166" i="1"/>
  <c r="M3570" i="1"/>
  <c r="M4046" i="1"/>
  <c r="K4046" i="1"/>
  <c r="N3799" i="1"/>
  <c r="K3749" i="1"/>
  <c r="M3749" i="1"/>
  <c r="K3610" i="1"/>
  <c r="N3610" i="1" s="1"/>
  <c r="M3773" i="1"/>
  <c r="K3773" i="1"/>
  <c r="N3415" i="1"/>
  <c r="N4023" i="1"/>
  <c r="K3722" i="1"/>
  <c r="N3722" i="1" s="1"/>
  <c r="N3658" i="1"/>
  <c r="N3594" i="1"/>
  <c r="N3482" i="1"/>
  <c r="M3453" i="1"/>
  <c r="N3453" i="1" s="1"/>
  <c r="N3562" i="1"/>
  <c r="K3414" i="1"/>
  <c r="N3414" i="1" s="1"/>
  <c r="K3770" i="1"/>
  <c r="N3770" i="1" s="1"/>
  <c r="K3650" i="1"/>
  <c r="N3650" i="1" s="1"/>
  <c r="N3493" i="1"/>
  <c r="M3445" i="1"/>
  <c r="N3445" i="1" s="1"/>
  <c r="N4214" i="1"/>
  <c r="N3528" i="1"/>
  <c r="N3324" i="1"/>
  <c r="N3351" i="1"/>
  <c r="K3254" i="1"/>
  <c r="N3254" i="1" s="1"/>
  <c r="N3224" i="1"/>
  <c r="N3236" i="1"/>
  <c r="N3148" i="1"/>
  <c r="N3125" i="1"/>
  <c r="N3343" i="1"/>
  <c r="K3158" i="1"/>
  <c r="N3158" i="1" s="1"/>
  <c r="N3126" i="1"/>
  <c r="K3094" i="1"/>
  <c r="N3094" i="1" s="1"/>
  <c r="N3062" i="1"/>
  <c r="N2996" i="1"/>
  <c r="K3437" i="1"/>
  <c r="N3437" i="1" s="1"/>
  <c r="N3430" i="1"/>
  <c r="K3046" i="1"/>
  <c r="N3046" i="1" s="1"/>
  <c r="N3450" i="1"/>
  <c r="N3172" i="1"/>
  <c r="N3133" i="1"/>
  <c r="N3108" i="1"/>
  <c r="N3069" i="1"/>
  <c r="M3038" i="1"/>
  <c r="N3038" i="1" s="1"/>
  <c r="N3336" i="1"/>
  <c r="K3182" i="1"/>
  <c r="N3182" i="1" s="1"/>
  <c r="M2871" i="1"/>
  <c r="K2871" i="1"/>
  <c r="M2737" i="1"/>
  <c r="N2737" i="1" s="1"/>
  <c r="M2890" i="1"/>
  <c r="K2890" i="1"/>
  <c r="K2907" i="1"/>
  <c r="N2907" i="1" s="1"/>
  <c r="K2639" i="1"/>
  <c r="N2639" i="1" s="1"/>
  <c r="N2825" i="1"/>
  <c r="K2908" i="1"/>
  <c r="N2908" i="1" s="1"/>
  <c r="K2563" i="1"/>
  <c r="N2563" i="1" s="1"/>
  <c r="N2590" i="1"/>
  <c r="M2472" i="1"/>
  <c r="N2472" i="1" s="1"/>
  <c r="N2633" i="1"/>
  <c r="N2543" i="1"/>
  <c r="N2444" i="1"/>
  <c r="N2412" i="1"/>
  <c r="N2380" i="1"/>
  <c r="N2348" i="1"/>
  <c r="N2316" i="1"/>
  <c r="N2284" i="1"/>
  <c r="N2268" i="1"/>
  <c r="N2635" i="1"/>
  <c r="N2446" i="1"/>
  <c r="N1919" i="1"/>
  <c r="N1791" i="1"/>
  <c r="N1727" i="1"/>
  <c r="I1500" i="4"/>
  <c r="N1500" i="1"/>
  <c r="L1500" i="4" s="1"/>
  <c r="I1468" i="4"/>
  <c r="N1468" i="1"/>
  <c r="L1468" i="4" s="1"/>
  <c r="I1436" i="4"/>
  <c r="N1436" i="1"/>
  <c r="L1436" i="4" s="1"/>
  <c r="I1404" i="4"/>
  <c r="N1404" i="1"/>
  <c r="L1404" i="4" s="1"/>
  <c r="I1372" i="4"/>
  <c r="N1372" i="1"/>
  <c r="L1372" i="4" s="1"/>
  <c r="I1340" i="4"/>
  <c r="N1340" i="1"/>
  <c r="L1340" i="4" s="1"/>
  <c r="K2523" i="1"/>
  <c r="N2523" i="1" s="1"/>
  <c r="I1491" i="4"/>
  <c r="N1491" i="1"/>
  <c r="L1491" i="4" s="1"/>
  <c r="I1459" i="4"/>
  <c r="N1459" i="1"/>
  <c r="L1459" i="4" s="1"/>
  <c r="I1427" i="4"/>
  <c r="N1427" i="1"/>
  <c r="L1427" i="4" s="1"/>
  <c r="N2434" i="1"/>
  <c r="N2366" i="1"/>
  <c r="N2107" i="1"/>
  <c r="M2034" i="1"/>
  <c r="K2034" i="1"/>
  <c r="N2422" i="1"/>
  <c r="M2134" i="1"/>
  <c r="K2134" i="1"/>
  <c r="M2006" i="1"/>
  <c r="K2006" i="1"/>
  <c r="N1888" i="1"/>
  <c r="N1747" i="1"/>
  <c r="I1473" i="4"/>
  <c r="N1473" i="1"/>
  <c r="L1473" i="4" s="1"/>
  <c r="I1441" i="4"/>
  <c r="N1441" i="1"/>
  <c r="L1441" i="4" s="1"/>
  <c r="I1409" i="4"/>
  <c r="N1409" i="1"/>
  <c r="L1409" i="4" s="1"/>
  <c r="N2418" i="1"/>
  <c r="N2350" i="1"/>
  <c r="N2104" i="1"/>
  <c r="M1855" i="1"/>
  <c r="N1855" i="1" s="1"/>
  <c r="N2275" i="1"/>
  <c r="N1784" i="1"/>
  <c r="N1687" i="1"/>
  <c r="N1623" i="1"/>
  <c r="N1559" i="1"/>
  <c r="I1495" i="4"/>
  <c r="N1495" i="1"/>
  <c r="L1495" i="4" s="1"/>
  <c r="I1431" i="4"/>
  <c r="N1431" i="1"/>
  <c r="L1431" i="4" s="1"/>
  <c r="I1399" i="4"/>
  <c r="N1399" i="1"/>
  <c r="L1399" i="4" s="1"/>
  <c r="M2210" i="1"/>
  <c r="K2210" i="1"/>
  <c r="N2027" i="1"/>
  <c r="M1995" i="1"/>
  <c r="N1995" i="1" s="1"/>
  <c r="N1893" i="1"/>
  <c r="M1879" i="1"/>
  <c r="N1879" i="1" s="1"/>
  <c r="I1454" i="4"/>
  <c r="N1454" i="1"/>
  <c r="L1454" i="4" s="1"/>
  <c r="N2390" i="1"/>
  <c r="M2150" i="1"/>
  <c r="K2150" i="1"/>
  <c r="N2052" i="1"/>
  <c r="N1793" i="1"/>
  <c r="N1680" i="1"/>
  <c r="O1357" i="4"/>
  <c r="K1357" i="1"/>
  <c r="I1253" i="4"/>
  <c r="N1253" i="1"/>
  <c r="L1253" i="4" s="1"/>
  <c r="I1223" i="4"/>
  <c r="N1223" i="1"/>
  <c r="L1223" i="4" s="1"/>
  <c r="N1640" i="1"/>
  <c r="I1453" i="4"/>
  <c r="N1453" i="1"/>
  <c r="L1453" i="4" s="1"/>
  <c r="I1401" i="4"/>
  <c r="N1401" i="1"/>
  <c r="L1401" i="4" s="1"/>
  <c r="O1384" i="4"/>
  <c r="M1384" i="1"/>
  <c r="K1384" i="4" s="1"/>
  <c r="K1384" i="1"/>
  <c r="I1351" i="4"/>
  <c r="N1351" i="1"/>
  <c r="L1351" i="4" s="1"/>
  <c r="I1331" i="4"/>
  <c r="I1308" i="4"/>
  <c r="N1308" i="1"/>
  <c r="L1308" i="4" s="1"/>
  <c r="I1249" i="4"/>
  <c r="N1249" i="1"/>
  <c r="L1249" i="4" s="1"/>
  <c r="I1230" i="4"/>
  <c r="N1230" i="1"/>
  <c r="L1230" i="4" s="1"/>
  <c r="I1180" i="4"/>
  <c r="N1180" i="1"/>
  <c r="L1180" i="4" s="1"/>
  <c r="I1472" i="4"/>
  <c r="N1472" i="1"/>
  <c r="L1472" i="4" s="1"/>
  <c r="D1405" i="4"/>
  <c r="K1405" i="1"/>
  <c r="O1344" i="4"/>
  <c r="M1344" i="1"/>
  <c r="K1344" i="4" s="1"/>
  <c r="K1344" i="1"/>
  <c r="I1290" i="4"/>
  <c r="N1290" i="1"/>
  <c r="L1290" i="4" s="1"/>
  <c r="I1279" i="4"/>
  <c r="N1279" i="1"/>
  <c r="L1279" i="4" s="1"/>
  <c r="I1235" i="4"/>
  <c r="N1235" i="1"/>
  <c r="L1235" i="4" s="1"/>
  <c r="N1218" i="1"/>
  <c r="L1218" i="4" s="1"/>
  <c r="I1194" i="4"/>
  <c r="N1194" i="1"/>
  <c r="L1194" i="4" s="1"/>
  <c r="I1183" i="4"/>
  <c r="N1183" i="1"/>
  <c r="L1183" i="4" s="1"/>
  <c r="N1173" i="1"/>
  <c r="L1173" i="4" s="1"/>
  <c r="I1105" i="4"/>
  <c r="N1105" i="1"/>
  <c r="L1105" i="4" s="1"/>
  <c r="N1629" i="1"/>
  <c r="N1560" i="1"/>
  <c r="I1397" i="4"/>
  <c r="N1397" i="1"/>
  <c r="L1397" i="4" s="1"/>
  <c r="O1294" i="4"/>
  <c r="M1294" i="1"/>
  <c r="K1294" i="4" s="1"/>
  <c r="I1236" i="4"/>
  <c r="I1204" i="4"/>
  <c r="I1172" i="4"/>
  <c r="I1140" i="4"/>
  <c r="I1369" i="4"/>
  <c r="N1369" i="1"/>
  <c r="L1369" i="4" s="1"/>
  <c r="K1362" i="1"/>
  <c r="K1328" i="1"/>
  <c r="I1303" i="4"/>
  <c r="N1303" i="1"/>
  <c r="L1303" i="4" s="1"/>
  <c r="I1239" i="4"/>
  <c r="N1239" i="1"/>
  <c r="L1239" i="4" s="1"/>
  <c r="I1393" i="4"/>
  <c r="N1393" i="1"/>
  <c r="L1393" i="4" s="1"/>
  <c r="O1376" i="4"/>
  <c r="M1376" i="1"/>
  <c r="K1376" i="4" s="1"/>
  <c r="K1376" i="1"/>
  <c r="I1233" i="4"/>
  <c r="N1233" i="1"/>
  <c r="L1233" i="4" s="1"/>
  <c r="N1509" i="1"/>
  <c r="I1440" i="4"/>
  <c r="N1440" i="1"/>
  <c r="L1440" i="4" s="1"/>
  <c r="O1379" i="4"/>
  <c r="M1379" i="1"/>
  <c r="K1379" i="4" s="1"/>
  <c r="M1357" i="1"/>
  <c r="K1357" i="4" s="1"/>
  <c r="O1273" i="4"/>
  <c r="M1273" i="1"/>
  <c r="K1273" i="4" s="1"/>
  <c r="I1075" i="4"/>
  <c r="N1075" i="1"/>
  <c r="L1075" i="4" s="1"/>
  <c r="I1011" i="4"/>
  <c r="N1011" i="1"/>
  <c r="L1011" i="4" s="1"/>
  <c r="I947" i="4"/>
  <c r="N947" i="1"/>
  <c r="L947" i="4" s="1"/>
  <c r="I1464" i="4"/>
  <c r="N1464" i="1"/>
  <c r="L1464" i="4" s="1"/>
  <c r="O1408" i="4"/>
  <c r="M1408" i="1"/>
  <c r="K1408" i="4" s="1"/>
  <c r="K1408" i="1"/>
  <c r="I1284" i="4"/>
  <c r="N1284" i="1"/>
  <c r="L1284" i="4" s="1"/>
  <c r="K1315" i="1"/>
  <c r="I1163" i="4"/>
  <c r="N1163" i="1"/>
  <c r="L1163" i="4" s="1"/>
  <c r="I929" i="4"/>
  <c r="I910" i="4"/>
  <c r="N910" i="1"/>
  <c r="L910" i="4" s="1"/>
  <c r="I1156" i="4"/>
  <c r="N1156" i="1"/>
  <c r="L1156" i="4" s="1"/>
  <c r="I1106" i="4"/>
  <c r="N1106" i="1"/>
  <c r="L1106" i="4" s="1"/>
  <c r="O1088" i="4"/>
  <c r="M1088" i="1"/>
  <c r="K1088" i="4" s="1"/>
  <c r="K1088" i="1"/>
  <c r="O1024" i="4"/>
  <c r="M1024" i="1"/>
  <c r="K1024" i="4" s="1"/>
  <c r="K1024" i="1"/>
  <c r="O960" i="4"/>
  <c r="M960" i="1"/>
  <c r="K960" i="4" s="1"/>
  <c r="K960" i="1"/>
  <c r="I1114" i="4"/>
  <c r="N1114" i="1"/>
  <c r="L1114" i="4" s="1"/>
  <c r="I921" i="4"/>
  <c r="N921" i="1"/>
  <c r="L921" i="4" s="1"/>
  <c r="I876" i="4"/>
  <c r="N876" i="1"/>
  <c r="L876" i="4" s="1"/>
  <c r="I857" i="4"/>
  <c r="N857" i="1"/>
  <c r="L857" i="4" s="1"/>
  <c r="I825" i="4"/>
  <c r="N825" i="1"/>
  <c r="L825" i="4" s="1"/>
  <c r="I851" i="4"/>
  <c r="N851" i="1"/>
  <c r="L851" i="4" s="1"/>
  <c r="I819" i="4"/>
  <c r="N819" i="1"/>
  <c r="L819" i="4" s="1"/>
  <c r="K1251" i="1"/>
  <c r="I1190" i="4"/>
  <c r="N1190" i="1"/>
  <c r="L1190" i="4" s="1"/>
  <c r="K1168" i="1"/>
  <c r="K1107" i="1"/>
  <c r="O1108" i="4"/>
  <c r="M1108" i="1"/>
  <c r="K1108" i="4" s="1"/>
  <c r="I1086" i="4"/>
  <c r="N1086" i="1"/>
  <c r="L1086" i="4" s="1"/>
  <c r="I1054" i="4"/>
  <c r="N1054" i="1"/>
  <c r="L1054" i="4" s="1"/>
  <c r="I1022" i="4"/>
  <c r="N1022" i="1"/>
  <c r="L1022" i="4" s="1"/>
  <c r="I990" i="4"/>
  <c r="N990" i="1"/>
  <c r="L990" i="4" s="1"/>
  <c r="I958" i="4"/>
  <c r="N958" i="1"/>
  <c r="L958" i="4" s="1"/>
  <c r="I951" i="4"/>
  <c r="N951" i="1"/>
  <c r="L951" i="4" s="1"/>
  <c r="O1172" i="4"/>
  <c r="M1172" i="1"/>
  <c r="K1172" i="4" s="1"/>
  <c r="I1055" i="4"/>
  <c r="N1055" i="1"/>
  <c r="L1055" i="4" s="1"/>
  <c r="I991" i="4"/>
  <c r="N991" i="1"/>
  <c r="L991" i="4" s="1"/>
  <c r="I672" i="4"/>
  <c r="N672" i="1"/>
  <c r="L672" i="4" s="1"/>
  <c r="I533" i="4"/>
  <c r="N533" i="1"/>
  <c r="L533" i="4" s="1"/>
  <c r="I512" i="4"/>
  <c r="N512" i="1"/>
  <c r="L512" i="4" s="1"/>
  <c r="I480" i="4"/>
  <c r="N480" i="1"/>
  <c r="L480" i="4" s="1"/>
  <c r="D906" i="4"/>
  <c r="K906" i="1"/>
  <c r="I881" i="4"/>
  <c r="N881" i="1"/>
  <c r="L881" i="4" s="1"/>
  <c r="O750" i="4"/>
  <c r="K750" i="1"/>
  <c r="O734" i="4"/>
  <c r="K734" i="1"/>
  <c r="I670" i="4"/>
  <c r="I651" i="4"/>
  <c r="N651" i="1"/>
  <c r="L651" i="4" s="1"/>
  <c r="I572" i="4"/>
  <c r="N572" i="1"/>
  <c r="L572" i="4" s="1"/>
  <c r="I529" i="4"/>
  <c r="N529" i="1"/>
  <c r="L529" i="4" s="1"/>
  <c r="I446" i="4"/>
  <c r="I382" i="4"/>
  <c r="I369" i="4"/>
  <c r="N369" i="1"/>
  <c r="L369" i="4" s="1"/>
  <c r="I331" i="4"/>
  <c r="N331" i="1"/>
  <c r="L331" i="4" s="1"/>
  <c r="I284" i="4"/>
  <c r="N284" i="1"/>
  <c r="L284" i="4" s="1"/>
  <c r="I254" i="4"/>
  <c r="I235" i="4"/>
  <c r="N235" i="1"/>
  <c r="L235" i="4" s="1"/>
  <c r="I124" i="4"/>
  <c r="N124" i="1"/>
  <c r="L124" i="4" s="1"/>
  <c r="I94" i="4"/>
  <c r="N94" i="1"/>
  <c r="L94" i="4" s="1"/>
  <c r="I75" i="4"/>
  <c r="N75" i="1"/>
  <c r="L75" i="4" s="1"/>
  <c r="I867" i="4"/>
  <c r="N867" i="1"/>
  <c r="L867" i="4" s="1"/>
  <c r="I860" i="4"/>
  <c r="N860" i="1"/>
  <c r="L860" i="4" s="1"/>
  <c r="I835" i="4"/>
  <c r="N835" i="1"/>
  <c r="L835" i="4" s="1"/>
  <c r="I774" i="4"/>
  <c r="N774" i="1"/>
  <c r="L774" i="4" s="1"/>
  <c r="I632" i="4"/>
  <c r="N632" i="1"/>
  <c r="L632" i="4" s="1"/>
  <c r="M586" i="1"/>
  <c r="K586" i="4" s="1"/>
  <c r="I779" i="4"/>
  <c r="N779" i="1"/>
  <c r="L779" i="4" s="1"/>
  <c r="N765" i="1"/>
  <c r="L765" i="4" s="1"/>
  <c r="I532" i="4"/>
  <c r="N532" i="1"/>
  <c r="L532" i="4" s="1"/>
  <c r="D920" i="4"/>
  <c r="K920" i="1"/>
  <c r="O718" i="4"/>
  <c r="K718" i="1"/>
  <c r="D711" i="4"/>
  <c r="K711" i="1"/>
  <c r="I677" i="4"/>
  <c r="N677" i="1"/>
  <c r="L677" i="4" s="1"/>
  <c r="I656" i="4"/>
  <c r="N656" i="1"/>
  <c r="L656" i="4" s="1"/>
  <c r="I562" i="4"/>
  <c r="N562" i="1"/>
  <c r="L562" i="4" s="1"/>
  <c r="K543" i="1"/>
  <c r="I289" i="4"/>
  <c r="N289" i="1"/>
  <c r="L289" i="4" s="1"/>
  <c r="O904" i="4"/>
  <c r="M904" i="1"/>
  <c r="K904" i="4" s="1"/>
  <c r="K904" i="1"/>
  <c r="K854" i="1"/>
  <c r="I831" i="4"/>
  <c r="N831" i="1"/>
  <c r="L831" i="4" s="1"/>
  <c r="M742" i="1"/>
  <c r="K742" i="4" s="1"/>
  <c r="K714" i="1"/>
  <c r="O698" i="4"/>
  <c r="K698" i="1"/>
  <c r="I684" i="4"/>
  <c r="N684" i="1"/>
  <c r="L684" i="4" s="1"/>
  <c r="M670" i="1"/>
  <c r="K670" i="4" s="1"/>
  <c r="I654" i="4"/>
  <c r="N654" i="1"/>
  <c r="L654" i="4" s="1"/>
  <c r="I603" i="4"/>
  <c r="N603" i="1"/>
  <c r="L603" i="4" s="1"/>
  <c r="D559" i="4"/>
  <c r="K559" i="1"/>
  <c r="M446" i="1"/>
  <c r="K446" i="4" s="1"/>
  <c r="I385" i="4"/>
  <c r="N385" i="1"/>
  <c r="L385" i="4" s="1"/>
  <c r="M254" i="1"/>
  <c r="K254" i="4" s="1"/>
  <c r="K885" i="1"/>
  <c r="K776" i="1"/>
  <c r="I701" i="4"/>
  <c r="N701" i="1"/>
  <c r="L701" i="4" s="1"/>
  <c r="I680" i="4"/>
  <c r="N680" i="1"/>
  <c r="L680" i="4" s="1"/>
  <c r="I573" i="4"/>
  <c r="N573" i="1"/>
  <c r="L573" i="4" s="1"/>
  <c r="I552" i="4"/>
  <c r="N552" i="1"/>
  <c r="L552" i="4" s="1"/>
  <c r="I905" i="4"/>
  <c r="N905" i="1"/>
  <c r="L905" i="4" s="1"/>
  <c r="I787" i="4"/>
  <c r="N787" i="1"/>
  <c r="L787" i="4" s="1"/>
  <c r="I752" i="4"/>
  <c r="N752" i="1"/>
  <c r="L752" i="4" s="1"/>
  <c r="I678" i="4"/>
  <c r="N678" i="1"/>
  <c r="L678" i="4" s="1"/>
  <c r="I614" i="4"/>
  <c r="N614" i="1"/>
  <c r="L614" i="4" s="1"/>
  <c r="I550" i="4"/>
  <c r="N550" i="1"/>
  <c r="L550" i="4" s="1"/>
  <c r="I505" i="4"/>
  <c r="N505" i="1"/>
  <c r="L505" i="4" s="1"/>
  <c r="K467" i="1"/>
  <c r="I390" i="4"/>
  <c r="N390" i="1"/>
  <c r="L390" i="4" s="1"/>
  <c r="I326" i="4"/>
  <c r="N326" i="1"/>
  <c r="L326" i="4" s="1"/>
  <c r="I224" i="4"/>
  <c r="N224" i="1"/>
  <c r="L224" i="4" s="1"/>
  <c r="K739" i="1"/>
  <c r="D495" i="4"/>
  <c r="K495" i="1"/>
  <c r="O445" i="4"/>
  <c r="M445" i="1"/>
  <c r="K445" i="4" s="1"/>
  <c r="K445" i="1"/>
  <c r="I424" i="4"/>
  <c r="N424" i="1"/>
  <c r="L424" i="4" s="1"/>
  <c r="I218" i="4"/>
  <c r="N218" i="1"/>
  <c r="L218" i="4" s="1"/>
  <c r="D111" i="4"/>
  <c r="K111" i="1"/>
  <c r="I501" i="4"/>
  <c r="N501" i="1"/>
  <c r="L501" i="4" s="1"/>
  <c r="O460" i="4"/>
  <c r="M460" i="1"/>
  <c r="K460" i="4" s="1"/>
  <c r="I443" i="4"/>
  <c r="N443" i="1"/>
  <c r="L443" i="4" s="1"/>
  <c r="K327" i="1"/>
  <c r="I232" i="4"/>
  <c r="N232" i="1"/>
  <c r="L232" i="4" s="1"/>
  <c r="I198" i="4"/>
  <c r="N198" i="1"/>
  <c r="L198" i="4" s="1"/>
  <c r="I136" i="4"/>
  <c r="N136" i="1"/>
  <c r="L136" i="4" s="1"/>
  <c r="I90" i="4"/>
  <c r="N90" i="1"/>
  <c r="L90" i="4" s="1"/>
  <c r="N54" i="1"/>
  <c r="L54" i="4" s="1"/>
  <c r="I40" i="4"/>
  <c r="N40" i="1"/>
  <c r="L40" i="4" s="1"/>
  <c r="I56" i="4"/>
  <c r="N56" i="1"/>
  <c r="L56" i="4" s="1"/>
  <c r="I475" i="4"/>
  <c r="N475" i="1"/>
  <c r="L475" i="4" s="1"/>
  <c r="I553" i="4"/>
  <c r="N553" i="1"/>
  <c r="L553" i="4" s="1"/>
  <c r="D463" i="4"/>
  <c r="K463" i="1"/>
  <c r="I258" i="4"/>
  <c r="N258" i="1"/>
  <c r="L258" i="4" s="1"/>
  <c r="O172" i="4"/>
  <c r="M172" i="1"/>
  <c r="K172" i="4" s="1"/>
  <c r="N137" i="1"/>
  <c r="L137" i="4" s="1"/>
  <c r="K796" i="1"/>
  <c r="K82" i="1"/>
  <c r="K410" i="1"/>
  <c r="I374" i="4"/>
  <c r="N374" i="1"/>
  <c r="L374" i="4" s="1"/>
  <c r="D335" i="4"/>
  <c r="K335" i="1"/>
  <c r="I315" i="4"/>
  <c r="N315" i="1"/>
  <c r="L315" i="4" s="1"/>
  <c r="I244" i="4"/>
  <c r="N244" i="1"/>
  <c r="L244" i="4" s="1"/>
  <c r="I118" i="4"/>
  <c r="N118" i="1"/>
  <c r="L118" i="4" s="1"/>
  <c r="M266" i="1"/>
  <c r="K266" i="4" s="1"/>
  <c r="N182" i="1"/>
  <c r="L182" i="4" s="1"/>
  <c r="I585" i="4"/>
  <c r="N585" i="1"/>
  <c r="L585" i="4" s="1"/>
  <c r="K58" i="1"/>
  <c r="I673" i="4"/>
  <c r="N673" i="1"/>
  <c r="L673" i="4" s="1"/>
  <c r="K817" i="1"/>
  <c r="I375" i="4"/>
  <c r="N375" i="1"/>
  <c r="L375" i="4" s="1"/>
  <c r="I277" i="4"/>
  <c r="N277" i="1"/>
  <c r="L277" i="4" s="1"/>
  <c r="I230" i="4"/>
  <c r="N230" i="1"/>
  <c r="L230" i="4" s="1"/>
  <c r="O109" i="4"/>
  <c r="K109" i="1"/>
  <c r="M109" i="1"/>
  <c r="K109" i="4" s="1"/>
  <c r="I8" i="4"/>
  <c r="N8" i="1"/>
  <c r="L8" i="4" s="1"/>
  <c r="I86" i="4"/>
  <c r="N86" i="1"/>
  <c r="L86" i="4" s="1"/>
  <c r="D47" i="4"/>
  <c r="K47" i="1"/>
  <c r="I212" i="4"/>
  <c r="N212" i="1"/>
  <c r="L212" i="4" s="1"/>
  <c r="I617" i="4"/>
  <c r="N617" i="1"/>
  <c r="L617" i="4" s="1"/>
  <c r="N503" i="1"/>
  <c r="L503" i="4" s="1"/>
  <c r="M186" i="1"/>
  <c r="K186" i="4" s="1"/>
  <c r="M134" i="1"/>
  <c r="K134" i="4" s="1"/>
  <c r="N9" i="1"/>
  <c r="L9" i="4" s="1"/>
  <c r="M490" i="1"/>
  <c r="K490" i="4" s="1"/>
  <c r="I110" i="4"/>
  <c r="N110" i="1"/>
  <c r="L110" i="4" s="1"/>
  <c r="N247" i="1"/>
  <c r="L247" i="4" s="1"/>
  <c r="N4498" i="1"/>
  <c r="M4689" i="1"/>
  <c r="N4689" i="1" s="1"/>
  <c r="N4493" i="1"/>
  <c r="N4234" i="1"/>
  <c r="M4114" i="1"/>
  <c r="K4114" i="1"/>
  <c r="K3765" i="1"/>
  <c r="M3765" i="1"/>
  <c r="K3573" i="1"/>
  <c r="M3573" i="1"/>
  <c r="N3483" i="1"/>
  <c r="N4979" i="1"/>
  <c r="M4851" i="1"/>
  <c r="M4721" i="1"/>
  <c r="N4721" i="1" s="1"/>
  <c r="N4993" i="1"/>
  <c r="M4910" i="1"/>
  <c r="K4910" i="1"/>
  <c r="M4862" i="1"/>
  <c r="K4862" i="1"/>
  <c r="N4980" i="1"/>
  <c r="N4829" i="1"/>
  <c r="N4855" i="1"/>
  <c r="N4824" i="1"/>
  <c r="N4799" i="1"/>
  <c r="M4700" i="1"/>
  <c r="K4700" i="1"/>
  <c r="N4673" i="1"/>
  <c r="K4612" i="1"/>
  <c r="N4612" i="1" s="1"/>
  <c r="N4832" i="1"/>
  <c r="M4713" i="1"/>
  <c r="K4713" i="1"/>
  <c r="K4833" i="1"/>
  <c r="N4833" i="1" s="1"/>
  <c r="N4656" i="1"/>
  <c r="N4616" i="1"/>
  <c r="N4718" i="1"/>
  <c r="N4707" i="1"/>
  <c r="M4644" i="1"/>
  <c r="K4644" i="1"/>
  <c r="N4667" i="1"/>
  <c r="N4745" i="1"/>
  <c r="M4684" i="1"/>
  <c r="K4684" i="1"/>
  <c r="M4736" i="1"/>
  <c r="K4736" i="1"/>
  <c r="N4686" i="1"/>
  <c r="N4322" i="1"/>
  <c r="N4258" i="1"/>
  <c r="N4527" i="1"/>
  <c r="N4485" i="1"/>
  <c r="N4275" i="1"/>
  <c r="K4409" i="1"/>
  <c r="N4409" i="1" s="1"/>
  <c r="M4370" i="1"/>
  <c r="N4370" i="1" s="1"/>
  <c r="M4314" i="1"/>
  <c r="N4314" i="1" s="1"/>
  <c r="N4232" i="1"/>
  <c r="N3931" i="1"/>
  <c r="N3867" i="1"/>
  <c r="K4302" i="1"/>
  <c r="N4302" i="1" s="1"/>
  <c r="N3895" i="1"/>
  <c r="M4329" i="1"/>
  <c r="K4329" i="1"/>
  <c r="M4122" i="1"/>
  <c r="K4122" i="1"/>
  <c r="M4090" i="1"/>
  <c r="K4090" i="1"/>
  <c r="M4058" i="1"/>
  <c r="K4058" i="1"/>
  <c r="M4026" i="1"/>
  <c r="K4026" i="1"/>
  <c r="M3994" i="1"/>
  <c r="K3994" i="1"/>
  <c r="N3967" i="1"/>
  <c r="N3871" i="1"/>
  <c r="N4172" i="1"/>
  <c r="N4135" i="1"/>
  <c r="N4071" i="1"/>
  <c r="N4007" i="1"/>
  <c r="M4297" i="1"/>
  <c r="K4297" i="1"/>
  <c r="M4066" i="1"/>
  <c r="K4066" i="1"/>
  <c r="K4481" i="1"/>
  <c r="N4481" i="1" s="1"/>
  <c r="M4265" i="1"/>
  <c r="K4265" i="1"/>
  <c r="N4104" i="1"/>
  <c r="M3906" i="1"/>
  <c r="K3906" i="1"/>
  <c r="N3779" i="1"/>
  <c r="N3552" i="1"/>
  <c r="N3838" i="1"/>
  <c r="N3811" i="1"/>
  <c r="K3709" i="1"/>
  <c r="M3709" i="1"/>
  <c r="N3766" i="1"/>
  <c r="N3734" i="1"/>
  <c r="N3868" i="1"/>
  <c r="K3469" i="1"/>
  <c r="N3469" i="1" s="1"/>
  <c r="K3509" i="1"/>
  <c r="M3509" i="1"/>
  <c r="N3465" i="1"/>
  <c r="N3326" i="1"/>
  <c r="N3510" i="1"/>
  <c r="K3553" i="1"/>
  <c r="M3553" i="1"/>
  <c r="N3831" i="1"/>
  <c r="N3516" i="1"/>
  <c r="N3279" i="1"/>
  <c r="N3184" i="1"/>
  <c r="N3173" i="1"/>
  <c r="N3068" i="1"/>
  <c r="N3264" i="1"/>
  <c r="N3208" i="1"/>
  <c r="N3272" i="1"/>
  <c r="N3360" i="1"/>
  <c r="K3274" i="1"/>
  <c r="N3274" i="1" s="1"/>
  <c r="N3256" i="1"/>
  <c r="N2835" i="1"/>
  <c r="K3204" i="1"/>
  <c r="N3204" i="1" s="1"/>
  <c r="K3228" i="1"/>
  <c r="N3228" i="1" s="1"/>
  <c r="K3102" i="1"/>
  <c r="N3102" i="1" s="1"/>
  <c r="M2935" i="1"/>
  <c r="K2935" i="1"/>
  <c r="N2929" i="1"/>
  <c r="N2963" i="1"/>
  <c r="N2819" i="1"/>
  <c r="N2762" i="1"/>
  <c r="N2730" i="1"/>
  <c r="M2812" i="1"/>
  <c r="K2812" i="1"/>
  <c r="M2899" i="1"/>
  <c r="K2899" i="1"/>
  <c r="N2816" i="1"/>
  <c r="K2916" i="1"/>
  <c r="N2916" i="1" s="1"/>
  <c r="N2710" i="1"/>
  <c r="M2709" i="1"/>
  <c r="N2709" i="1" s="1"/>
  <c r="K2627" i="1"/>
  <c r="N2627" i="1" s="1"/>
  <c r="N2535" i="1"/>
  <c r="N2623" i="1"/>
  <c r="N2561" i="1"/>
  <c r="N2527" i="1"/>
  <c r="K2488" i="1"/>
  <c r="M2488" i="1"/>
  <c r="N2591" i="1"/>
  <c r="M2560" i="1"/>
  <c r="K2560" i="1"/>
  <c r="N2502" i="1"/>
  <c r="M2218" i="1"/>
  <c r="K2218" i="1"/>
  <c r="N2314" i="1"/>
  <c r="M2094" i="1"/>
  <c r="K2094" i="1"/>
  <c r="I1379" i="4"/>
  <c r="N2235" i="1"/>
  <c r="M2194" i="1"/>
  <c r="K2194" i="1"/>
  <c r="N2011" i="1"/>
  <c r="M1831" i="1"/>
  <c r="N1831" i="1" s="1"/>
  <c r="I1474" i="4"/>
  <c r="N1474" i="1"/>
  <c r="L1474" i="4" s="1"/>
  <c r="I1442" i="4"/>
  <c r="N1442" i="1"/>
  <c r="L1442" i="4" s="1"/>
  <c r="K2547" i="1"/>
  <c r="N2547" i="1" s="1"/>
  <c r="M2222" i="1"/>
  <c r="K2222" i="1"/>
  <c r="M2138" i="1"/>
  <c r="K2138" i="1"/>
  <c r="N2008" i="1"/>
  <c r="K1958" i="1"/>
  <c r="M1958" i="1"/>
  <c r="N2406" i="1"/>
  <c r="N1647" i="1"/>
  <c r="N1583" i="1"/>
  <c r="N1519" i="1"/>
  <c r="I1455" i="4"/>
  <c r="N1455" i="1"/>
  <c r="L1455" i="4" s="1"/>
  <c r="I1415" i="4"/>
  <c r="N1415" i="1"/>
  <c r="L1415" i="4" s="1"/>
  <c r="I1375" i="4"/>
  <c r="N1375" i="1"/>
  <c r="L1375" i="4" s="1"/>
  <c r="N2187" i="1"/>
  <c r="M2114" i="1"/>
  <c r="K2114" i="1"/>
  <c r="M1971" i="1"/>
  <c r="N1971" i="1" s="1"/>
  <c r="M1783" i="1"/>
  <c r="N1783" i="1" s="1"/>
  <c r="I1462" i="4"/>
  <c r="N1462" i="1"/>
  <c r="L1462" i="4" s="1"/>
  <c r="N2454" i="1"/>
  <c r="N2148" i="1"/>
  <c r="I1410" i="4"/>
  <c r="N1410" i="1"/>
  <c r="L1410" i="4" s="1"/>
  <c r="I1353" i="4"/>
  <c r="N1353" i="1"/>
  <c r="L1353" i="4" s="1"/>
  <c r="I1298" i="4"/>
  <c r="N1298" i="1"/>
  <c r="L1298" i="4" s="1"/>
  <c r="I1275" i="4"/>
  <c r="N1275" i="1"/>
  <c r="L1275" i="4" s="1"/>
  <c r="I1170" i="4"/>
  <c r="N1170" i="1"/>
  <c r="L1170" i="4" s="1"/>
  <c r="I1147" i="4"/>
  <c r="N1147" i="1"/>
  <c r="L1147" i="4" s="1"/>
  <c r="I1382" i="4"/>
  <c r="N1382" i="1"/>
  <c r="L1382" i="4" s="1"/>
  <c r="I1358" i="4"/>
  <c r="N1358" i="1"/>
  <c r="L1358" i="4" s="1"/>
  <c r="I1153" i="4"/>
  <c r="N1153" i="1"/>
  <c r="L1153" i="4" s="1"/>
  <c r="I1134" i="4"/>
  <c r="N1134" i="1"/>
  <c r="L1134" i="4" s="1"/>
  <c r="D1389" i="4"/>
  <c r="K1389" i="1"/>
  <c r="I1322" i="4"/>
  <c r="N1322" i="1"/>
  <c r="L1322" i="4" s="1"/>
  <c r="O1289" i="4"/>
  <c r="M1289" i="1"/>
  <c r="K1289" i="4" s="1"/>
  <c r="K1289" i="1"/>
  <c r="N1269" i="1"/>
  <c r="L1269" i="4" s="1"/>
  <c r="O1193" i="4"/>
  <c r="M1193" i="1"/>
  <c r="K1193" i="4" s="1"/>
  <c r="K1193" i="1"/>
  <c r="I1119" i="4"/>
  <c r="N1119" i="1"/>
  <c r="L1119" i="4" s="1"/>
  <c r="I1273" i="4"/>
  <c r="N1273" i="1"/>
  <c r="L1273" i="4" s="1"/>
  <c r="N1520" i="1"/>
  <c r="I1456" i="4"/>
  <c r="N1456" i="1"/>
  <c r="L1456" i="4" s="1"/>
  <c r="I1327" i="4"/>
  <c r="N1327" i="1"/>
  <c r="L1327" i="4" s="1"/>
  <c r="I1271" i="4"/>
  <c r="N1271" i="1"/>
  <c r="L1271" i="4" s="1"/>
  <c r="I1374" i="4"/>
  <c r="N1374" i="1"/>
  <c r="L1374" i="4" s="1"/>
  <c r="I1342" i="4"/>
  <c r="N1342" i="1"/>
  <c r="L1342" i="4" s="1"/>
  <c r="I1323" i="4"/>
  <c r="N1323" i="1"/>
  <c r="L1323" i="4" s="1"/>
  <c r="I1260" i="4"/>
  <c r="N1260" i="1"/>
  <c r="L1260" i="4" s="1"/>
  <c r="I1201" i="4"/>
  <c r="N1201" i="1"/>
  <c r="L1201" i="4" s="1"/>
  <c r="I1067" i="4"/>
  <c r="N1067" i="1"/>
  <c r="L1067" i="4" s="1"/>
  <c r="I1003" i="4"/>
  <c r="N1003" i="1"/>
  <c r="L1003" i="4" s="1"/>
  <c r="I939" i="4"/>
  <c r="N939" i="1"/>
  <c r="L939" i="4" s="1"/>
  <c r="K1246" i="1"/>
  <c r="I1222" i="4"/>
  <c r="N1222" i="1"/>
  <c r="L1222" i="4" s="1"/>
  <c r="I1200" i="4"/>
  <c r="N1200" i="1"/>
  <c r="L1200" i="4" s="1"/>
  <c r="O1096" i="4"/>
  <c r="M1096" i="1"/>
  <c r="K1096" i="4" s="1"/>
  <c r="K1096" i="1"/>
  <c r="O1032" i="4"/>
  <c r="M1032" i="1"/>
  <c r="K1032" i="4" s="1"/>
  <c r="K1032" i="1"/>
  <c r="O968" i="4"/>
  <c r="M968" i="1"/>
  <c r="K968" i="4" s="1"/>
  <c r="K968" i="1"/>
  <c r="I1213" i="4"/>
  <c r="N1213" i="1"/>
  <c r="L1213" i="4" s="1"/>
  <c r="O1093" i="4"/>
  <c r="K1093" i="1"/>
  <c r="I1084" i="4"/>
  <c r="N1084" i="1"/>
  <c r="L1084" i="4" s="1"/>
  <c r="I1073" i="4"/>
  <c r="N1073" i="1"/>
  <c r="L1073" i="4" s="1"/>
  <c r="O1061" i="4"/>
  <c r="K1061" i="1"/>
  <c r="I1052" i="4"/>
  <c r="N1052" i="1"/>
  <c r="L1052" i="4" s="1"/>
  <c r="I1041" i="4"/>
  <c r="N1041" i="1"/>
  <c r="L1041" i="4" s="1"/>
  <c r="O1029" i="4"/>
  <c r="K1029" i="1"/>
  <c r="I1020" i="4"/>
  <c r="N1020" i="1"/>
  <c r="L1020" i="4" s="1"/>
  <c r="I1009" i="4"/>
  <c r="N1009" i="1"/>
  <c r="L1009" i="4" s="1"/>
  <c r="O997" i="4"/>
  <c r="K997" i="1"/>
  <c r="I988" i="4"/>
  <c r="N988" i="1"/>
  <c r="L988" i="4" s="1"/>
  <c r="I977" i="4"/>
  <c r="N977" i="1"/>
  <c r="L977" i="4" s="1"/>
  <c r="O965" i="4"/>
  <c r="K965" i="1"/>
  <c r="I956" i="4"/>
  <c r="N956" i="1"/>
  <c r="L956" i="4" s="1"/>
  <c r="I945" i="4"/>
  <c r="N945" i="1"/>
  <c r="L945" i="4" s="1"/>
  <c r="O933" i="4"/>
  <c r="K933" i="1"/>
  <c r="I887" i="4"/>
  <c r="N887" i="1"/>
  <c r="L887" i="4" s="1"/>
  <c r="I844" i="4"/>
  <c r="N844" i="1"/>
  <c r="L844" i="4" s="1"/>
  <c r="I811" i="4"/>
  <c r="N811" i="1"/>
  <c r="L811" i="4" s="1"/>
  <c r="N1293" i="1"/>
  <c r="L1293" i="4" s="1"/>
  <c r="I1210" i="4"/>
  <c r="N1210" i="1"/>
  <c r="L1210" i="4" s="1"/>
  <c r="I1195" i="4"/>
  <c r="N1195" i="1"/>
  <c r="L1195" i="4" s="1"/>
  <c r="I1121" i="4"/>
  <c r="N1121" i="1"/>
  <c r="L1121" i="4" s="1"/>
  <c r="M929" i="1"/>
  <c r="K929" i="4" s="1"/>
  <c r="M1168" i="1"/>
  <c r="K1168" i="4" s="1"/>
  <c r="N1122" i="1"/>
  <c r="L1122" i="4" s="1"/>
  <c r="M1107" i="1"/>
  <c r="K1107" i="4" s="1"/>
  <c r="K922" i="1"/>
  <c r="I877" i="4"/>
  <c r="N877" i="1"/>
  <c r="L877" i="4" s="1"/>
  <c r="K858" i="1"/>
  <c r="I813" i="4"/>
  <c r="N813" i="1"/>
  <c r="L813" i="4" s="1"/>
  <c r="O1209" i="4"/>
  <c r="M1209" i="1"/>
  <c r="K1209" i="4" s="1"/>
  <c r="I839" i="4"/>
  <c r="I975" i="4"/>
  <c r="N975" i="1"/>
  <c r="L975" i="4" s="1"/>
  <c r="I1160" i="4"/>
  <c r="N1160" i="1"/>
  <c r="L1160" i="4" s="1"/>
  <c r="N1109" i="1"/>
  <c r="L1109" i="4" s="1"/>
  <c r="I1079" i="4"/>
  <c r="N1079" i="1"/>
  <c r="L1079" i="4" s="1"/>
  <c r="I1015" i="4"/>
  <c r="N1015" i="1"/>
  <c r="L1015" i="4" s="1"/>
  <c r="O839" i="4"/>
  <c r="M839" i="1"/>
  <c r="K839" i="4" s="1"/>
  <c r="I784" i="4"/>
  <c r="N784" i="1"/>
  <c r="L784" i="4" s="1"/>
  <c r="I773" i="4"/>
  <c r="N773" i="1"/>
  <c r="L773" i="4" s="1"/>
  <c r="I629" i="4"/>
  <c r="N629" i="1"/>
  <c r="L629" i="4" s="1"/>
  <c r="I546" i="4"/>
  <c r="N546" i="1"/>
  <c r="L546" i="4" s="1"/>
  <c r="I288" i="4"/>
  <c r="N288" i="1"/>
  <c r="L288" i="4" s="1"/>
  <c r="I160" i="4"/>
  <c r="N160" i="1"/>
  <c r="L160" i="4" s="1"/>
  <c r="I802" i="4"/>
  <c r="N802" i="1"/>
  <c r="L802" i="4" s="1"/>
  <c r="O726" i="4"/>
  <c r="K726" i="1"/>
  <c r="I717" i="4"/>
  <c r="N717" i="1"/>
  <c r="L717" i="4" s="1"/>
  <c r="I702" i="4"/>
  <c r="N702" i="1"/>
  <c r="L702" i="4" s="1"/>
  <c r="I683" i="4"/>
  <c r="N683" i="1"/>
  <c r="L683" i="4" s="1"/>
  <c r="I604" i="4"/>
  <c r="N604" i="1"/>
  <c r="L604" i="4" s="1"/>
  <c r="I561" i="4"/>
  <c r="N561" i="1"/>
  <c r="L561" i="4" s="1"/>
  <c r="I444" i="4"/>
  <c r="N444" i="1"/>
  <c r="L444" i="4" s="1"/>
  <c r="I380" i="4"/>
  <c r="N380" i="1"/>
  <c r="L380" i="4" s="1"/>
  <c r="I252" i="4"/>
  <c r="N252" i="1"/>
  <c r="L252" i="4" s="1"/>
  <c r="I222" i="4"/>
  <c r="I177" i="4"/>
  <c r="N177" i="1"/>
  <c r="L177" i="4" s="1"/>
  <c r="I92" i="4"/>
  <c r="N92" i="1"/>
  <c r="L92" i="4" s="1"/>
  <c r="I62" i="4"/>
  <c r="I43" i="4"/>
  <c r="N43" i="1"/>
  <c r="L43" i="4" s="1"/>
  <c r="I900" i="4"/>
  <c r="N900" i="1"/>
  <c r="L900" i="4" s="1"/>
  <c r="D824" i="4"/>
  <c r="K824" i="1"/>
  <c r="I538" i="4"/>
  <c r="I504" i="4"/>
  <c r="N504" i="1"/>
  <c r="L504" i="4" s="1"/>
  <c r="N818" i="1"/>
  <c r="L818" i="4" s="1"/>
  <c r="I747" i="4"/>
  <c r="N747" i="1"/>
  <c r="L747" i="4" s="1"/>
  <c r="I340" i="4"/>
  <c r="N340" i="1"/>
  <c r="L340" i="4" s="1"/>
  <c r="I912" i="4"/>
  <c r="N912" i="1"/>
  <c r="L912" i="4" s="1"/>
  <c r="D836" i="4"/>
  <c r="K836" i="1"/>
  <c r="I786" i="4"/>
  <c r="N786" i="1"/>
  <c r="L786" i="4" s="1"/>
  <c r="I709" i="4"/>
  <c r="N709" i="1"/>
  <c r="L709" i="4" s="1"/>
  <c r="I688" i="4"/>
  <c r="N688" i="1"/>
  <c r="L688" i="4" s="1"/>
  <c r="I594" i="4"/>
  <c r="N594" i="1"/>
  <c r="L594" i="4" s="1"/>
  <c r="K575" i="1"/>
  <c r="I80" i="4"/>
  <c r="N80" i="1"/>
  <c r="L80" i="4" s="1"/>
  <c r="K1090" i="1"/>
  <c r="K886" i="1"/>
  <c r="K822" i="1"/>
  <c r="O602" i="4"/>
  <c r="K602" i="1"/>
  <c r="I588" i="4"/>
  <c r="N588" i="1"/>
  <c r="L588" i="4" s="1"/>
  <c r="M574" i="1"/>
  <c r="K574" i="4" s="1"/>
  <c r="I558" i="4"/>
  <c r="N558" i="1"/>
  <c r="L558" i="4" s="1"/>
  <c r="I492" i="4"/>
  <c r="M414" i="1"/>
  <c r="K414" i="4" s="1"/>
  <c r="I353" i="4"/>
  <c r="N353" i="1"/>
  <c r="L353" i="4" s="1"/>
  <c r="I236" i="4"/>
  <c r="I12" i="4"/>
  <c r="N12" i="1"/>
  <c r="L12" i="4" s="1"/>
  <c r="I866" i="4"/>
  <c r="N866" i="1"/>
  <c r="L866" i="4" s="1"/>
  <c r="K861" i="1"/>
  <c r="I792" i="4"/>
  <c r="N792" i="1"/>
  <c r="L792" i="4" s="1"/>
  <c r="M698" i="1"/>
  <c r="K698" i="4" s="1"/>
  <c r="K618" i="1"/>
  <c r="I599" i="4"/>
  <c r="N599" i="1"/>
  <c r="L599" i="4" s="1"/>
  <c r="M821" i="1"/>
  <c r="K821" i="4" s="1"/>
  <c r="K777" i="1"/>
  <c r="I716" i="4"/>
  <c r="N716" i="1"/>
  <c r="L716" i="4" s="1"/>
  <c r="I452" i="4"/>
  <c r="N452" i="1"/>
  <c r="L452" i="4" s="1"/>
  <c r="I68" i="4"/>
  <c r="N68" i="1"/>
  <c r="L68" i="4" s="1"/>
  <c r="I320" i="4"/>
  <c r="N320" i="1"/>
  <c r="L320" i="4" s="1"/>
  <c r="I705" i="4"/>
  <c r="N705" i="1"/>
  <c r="L705" i="4" s="1"/>
  <c r="I462" i="4"/>
  <c r="N462" i="1"/>
  <c r="L462" i="4" s="1"/>
  <c r="I154" i="4"/>
  <c r="N154" i="1"/>
  <c r="L154" i="4" s="1"/>
  <c r="D66" i="4"/>
  <c r="K66" i="1"/>
  <c r="I63" i="4"/>
  <c r="N63" i="1"/>
  <c r="L63" i="4" s="1"/>
  <c r="I33" i="4"/>
  <c r="N33" i="1"/>
  <c r="L33" i="4" s="1"/>
  <c r="D509" i="4"/>
  <c r="K509" i="1"/>
  <c r="I408" i="4"/>
  <c r="N408" i="1"/>
  <c r="L408" i="4" s="1"/>
  <c r="I312" i="4"/>
  <c r="N312" i="1"/>
  <c r="L312" i="4" s="1"/>
  <c r="I234" i="4"/>
  <c r="N234" i="1"/>
  <c r="L234" i="4" s="1"/>
  <c r="I181" i="4"/>
  <c r="N181" i="1"/>
  <c r="L181" i="4" s="1"/>
  <c r="D85" i="4"/>
  <c r="K85" i="1"/>
  <c r="D15" i="4"/>
  <c r="K15" i="1"/>
  <c r="K83" i="1"/>
  <c r="I681" i="4"/>
  <c r="N681" i="1"/>
  <c r="L681" i="4" s="1"/>
  <c r="I430" i="4"/>
  <c r="N430" i="1"/>
  <c r="L430" i="4" s="1"/>
  <c r="O397" i="4"/>
  <c r="M397" i="1"/>
  <c r="K397" i="4" s="1"/>
  <c r="K397" i="1"/>
  <c r="O317" i="4"/>
  <c r="M317" i="1"/>
  <c r="K317" i="4" s="1"/>
  <c r="K317" i="1"/>
  <c r="I296" i="4"/>
  <c r="N296" i="1"/>
  <c r="L296" i="4" s="1"/>
  <c r="D239" i="4"/>
  <c r="K239" i="1"/>
  <c r="O108" i="4"/>
  <c r="M108" i="1"/>
  <c r="K108" i="4" s="1"/>
  <c r="I71" i="4"/>
  <c r="N71" i="1"/>
  <c r="L71" i="4" s="1"/>
  <c r="K243" i="1"/>
  <c r="D450" i="4"/>
  <c r="K450" i="1"/>
  <c r="I407" i="4"/>
  <c r="N407" i="1"/>
  <c r="L407" i="4" s="1"/>
  <c r="I225" i="4"/>
  <c r="N225" i="1"/>
  <c r="L225" i="4" s="1"/>
  <c r="K211" i="1"/>
  <c r="O141" i="4"/>
  <c r="M141" i="1"/>
  <c r="K141" i="4" s="1"/>
  <c r="K141" i="1"/>
  <c r="D431" i="4"/>
  <c r="K431" i="1"/>
  <c r="O381" i="4"/>
  <c r="M381" i="1"/>
  <c r="K381" i="4" s="1"/>
  <c r="K381" i="1"/>
  <c r="I360" i="4"/>
  <c r="N360" i="1"/>
  <c r="L360" i="4" s="1"/>
  <c r="I251" i="4"/>
  <c r="N251" i="1"/>
  <c r="L251" i="4" s="1"/>
  <c r="I135" i="4"/>
  <c r="N135" i="1"/>
  <c r="L135" i="4" s="1"/>
  <c r="O93" i="4"/>
  <c r="M93" i="1"/>
  <c r="K93" i="4" s="1"/>
  <c r="K93" i="1"/>
  <c r="O26" i="4"/>
  <c r="K26" i="1"/>
  <c r="M362" i="1"/>
  <c r="K362" i="4" s="1"/>
  <c r="K797" i="1"/>
  <c r="M476" i="1"/>
  <c r="K476" i="4" s="1"/>
  <c r="I472" i="4"/>
  <c r="N472" i="1"/>
  <c r="L472" i="4" s="1"/>
  <c r="D418" i="4"/>
  <c r="K418" i="1"/>
  <c r="I213" i="4"/>
  <c r="N213" i="1"/>
  <c r="L213" i="4" s="1"/>
  <c r="O157" i="4"/>
  <c r="M157" i="1"/>
  <c r="K157" i="4" s="1"/>
  <c r="K157" i="1"/>
  <c r="O477" i="4"/>
  <c r="M477" i="1"/>
  <c r="K477" i="4" s="1"/>
  <c r="K477" i="1"/>
  <c r="I456" i="4"/>
  <c r="N456" i="1"/>
  <c r="L456" i="4" s="1"/>
  <c r="D271" i="4"/>
  <c r="K271" i="1"/>
  <c r="O132" i="4"/>
  <c r="M132" i="1"/>
  <c r="K132" i="4" s="1"/>
  <c r="K27" i="1"/>
  <c r="I276" i="4"/>
  <c r="N276" i="1"/>
  <c r="L276" i="4" s="1"/>
  <c r="N4851" i="1"/>
  <c r="M4870" i="1"/>
  <c r="K4870" i="1"/>
  <c r="K4761" i="1"/>
  <c r="M4761" i="1"/>
  <c r="M4918" i="1"/>
  <c r="K4918" i="1"/>
  <c r="K4318" i="1"/>
  <c r="N4318" i="1" s="1"/>
  <c r="M4186" i="1"/>
  <c r="K4186" i="1"/>
  <c r="N3859" i="1"/>
  <c r="N3570" i="1"/>
  <c r="M3669" i="1"/>
  <c r="K3669" i="1"/>
  <c r="N4957" i="1"/>
  <c r="M4886" i="1"/>
  <c r="K4886" i="1"/>
  <c r="K4889" i="1"/>
  <c r="N4889" i="1" s="1"/>
  <c r="N4522" i="1"/>
  <c r="N4490" i="1"/>
  <c r="K4433" i="1"/>
  <c r="N4433" i="1" s="1"/>
  <c r="N4450" i="1"/>
  <c r="N4243" i="1"/>
  <c r="K4213" i="1"/>
  <c r="N4213" i="1" s="1"/>
  <c r="K4418" i="1"/>
  <c r="N4418" i="1" s="1"/>
  <c r="N4332" i="1"/>
  <c r="M4286" i="1"/>
  <c r="N4286" i="1" s="1"/>
  <c r="N4268" i="1"/>
  <c r="N4519" i="1"/>
  <c r="N4392" i="1"/>
  <c r="M4282" i="1"/>
  <c r="N4282" i="1" s="1"/>
  <c r="M4233" i="1"/>
  <c r="K4233" i="1"/>
  <c r="M4472" i="1"/>
  <c r="K4472" i="1"/>
  <c r="M4054" i="1"/>
  <c r="K4054" i="1"/>
  <c r="M4154" i="1"/>
  <c r="K4154" i="1"/>
  <c r="N3935" i="1"/>
  <c r="N4517" i="1"/>
  <c r="M4098" i="1"/>
  <c r="K4098" i="1"/>
  <c r="M4480" i="1"/>
  <c r="K4480" i="1"/>
  <c r="K4465" i="1"/>
  <c r="N4465" i="1" s="1"/>
  <c r="M4138" i="1"/>
  <c r="K4138" i="1"/>
  <c r="N3630" i="1"/>
  <c r="N3598" i="1"/>
  <c r="M3833" i="1"/>
  <c r="K3833" i="1"/>
  <c r="M3706" i="1"/>
  <c r="N3706" i="1" s="1"/>
  <c r="N3888" i="1"/>
  <c r="K3789" i="1"/>
  <c r="M3789" i="1"/>
  <c r="K3733" i="1"/>
  <c r="M3733" i="1"/>
  <c r="N3576" i="1"/>
  <c r="N3814" i="1"/>
  <c r="M3793" i="1"/>
  <c r="K3793" i="1"/>
  <c r="M3413" i="1"/>
  <c r="N3413" i="1" s="1"/>
  <c r="N3787" i="1"/>
  <c r="M3874" i="1"/>
  <c r="K3874" i="1"/>
  <c r="M3605" i="1"/>
  <c r="K3605" i="1"/>
  <c r="N3302" i="1"/>
  <c r="N3566" i="1"/>
  <c r="N3340" i="1"/>
  <c r="N3626" i="1"/>
  <c r="K3226" i="1"/>
  <c r="N3226" i="1" s="1"/>
  <c r="N3238" i="1"/>
  <c r="N3149" i="1"/>
  <c r="N3124" i="1"/>
  <c r="N3085" i="1"/>
  <c r="N3054" i="1"/>
  <c r="N2687" i="1"/>
  <c r="K2939" i="1"/>
  <c r="N2939" i="1" s="1"/>
  <c r="K2749" i="1"/>
  <c r="N2749" i="1" s="1"/>
  <c r="N2717" i="1"/>
  <c r="N2685" i="1"/>
  <c r="N2809" i="1"/>
  <c r="N2746" i="1"/>
  <c r="K2801" i="1"/>
  <c r="N2801" i="1" s="1"/>
  <c r="N2790" i="1"/>
  <c r="K2847" i="1"/>
  <c r="N2847" i="1" s="1"/>
  <c r="N2588" i="1"/>
  <c r="N2569" i="1"/>
  <c r="N2577" i="1"/>
  <c r="N2473" i="1"/>
  <c r="M2656" i="1"/>
  <c r="K2656" i="1"/>
  <c r="M2186" i="1"/>
  <c r="K2186" i="1"/>
  <c r="I1492" i="4"/>
  <c r="N1492" i="1"/>
  <c r="L1492" i="4" s="1"/>
  <c r="I1460" i="4"/>
  <c r="N1460" i="1"/>
  <c r="L1460" i="4" s="1"/>
  <c r="I1428" i="4"/>
  <c r="N1428" i="1"/>
  <c r="L1428" i="4" s="1"/>
  <c r="I1396" i="4"/>
  <c r="N1396" i="1"/>
  <c r="L1396" i="4" s="1"/>
  <c r="I1364" i="4"/>
  <c r="N1364" i="1"/>
  <c r="L1364" i="4" s="1"/>
  <c r="I1332" i="4"/>
  <c r="N1332" i="1"/>
  <c r="L1332" i="4" s="1"/>
  <c r="I1499" i="4"/>
  <c r="N1499" i="1"/>
  <c r="L1499" i="4" s="1"/>
  <c r="I1467" i="4"/>
  <c r="N1467" i="1"/>
  <c r="L1467" i="4" s="1"/>
  <c r="I1435" i="4"/>
  <c r="N1435" i="1"/>
  <c r="L1435" i="4" s="1"/>
  <c r="I1403" i="4"/>
  <c r="N2171" i="1"/>
  <c r="M2098" i="1"/>
  <c r="K2098" i="1"/>
  <c r="M2102" i="1"/>
  <c r="K2102" i="1"/>
  <c r="I1481" i="4"/>
  <c r="N1481" i="1"/>
  <c r="L1481" i="4" s="1"/>
  <c r="I1449" i="4"/>
  <c r="N1449" i="1"/>
  <c r="L1449" i="4" s="1"/>
  <c r="I1417" i="4"/>
  <c r="N1417" i="1"/>
  <c r="L1417" i="4" s="1"/>
  <c r="M2202" i="1"/>
  <c r="K2202" i="1"/>
  <c r="N2168" i="1"/>
  <c r="M2042" i="1"/>
  <c r="K2042" i="1"/>
  <c r="K1982" i="1"/>
  <c r="M1982" i="1"/>
  <c r="N1848" i="1"/>
  <c r="N1671" i="1"/>
  <c r="N1607" i="1"/>
  <c r="N1543" i="1"/>
  <c r="I1479" i="4"/>
  <c r="N1479" i="1"/>
  <c r="L1479" i="4" s="1"/>
  <c r="M2018" i="1"/>
  <c r="K2018" i="1"/>
  <c r="M1947" i="1"/>
  <c r="N1947" i="1" s="1"/>
  <c r="I1470" i="4"/>
  <c r="N1470" i="1"/>
  <c r="L1470" i="4" s="1"/>
  <c r="M2086" i="1"/>
  <c r="K2086" i="1"/>
  <c r="N1825" i="1"/>
  <c r="I1429" i="4"/>
  <c r="N1429" i="1"/>
  <c r="L1429" i="4" s="1"/>
  <c r="I1319" i="4"/>
  <c r="N1319" i="1"/>
  <c r="L1319" i="4" s="1"/>
  <c r="I1221" i="4"/>
  <c r="N1221" i="1"/>
  <c r="L1221" i="4" s="1"/>
  <c r="I1191" i="4"/>
  <c r="N1191" i="1"/>
  <c r="L1191" i="4" s="1"/>
  <c r="N1517" i="1"/>
  <c r="I1448" i="4"/>
  <c r="N1448" i="1"/>
  <c r="L1448" i="4" s="1"/>
  <c r="I1325" i="4"/>
  <c r="N1325" i="1"/>
  <c r="L1325" i="4" s="1"/>
  <c r="I1304" i="4"/>
  <c r="N1304" i="1"/>
  <c r="L1304" i="4" s="1"/>
  <c r="I1244" i="4"/>
  <c r="N1244" i="1"/>
  <c r="L1244" i="4" s="1"/>
  <c r="I1176" i="4"/>
  <c r="N1176" i="1"/>
  <c r="L1176" i="4" s="1"/>
  <c r="O1403" i="4"/>
  <c r="M1403" i="1"/>
  <c r="K1403" i="4" s="1"/>
  <c r="M1341" i="1"/>
  <c r="K1341" i="4" s="1"/>
  <c r="O1321" i="4"/>
  <c r="M1321" i="1"/>
  <c r="K1321" i="4" s="1"/>
  <c r="K1321" i="1"/>
  <c r="I1311" i="4"/>
  <c r="N1311" i="1"/>
  <c r="L1311" i="4" s="1"/>
  <c r="I1171" i="4"/>
  <c r="N1171" i="1"/>
  <c r="L1171" i="4" s="1"/>
  <c r="N1154" i="1"/>
  <c r="L1154" i="4" s="1"/>
  <c r="I1130" i="4"/>
  <c r="N1130" i="1"/>
  <c r="L1130" i="4" s="1"/>
  <c r="N1693" i="1"/>
  <c r="O1371" i="4"/>
  <c r="M1371" i="1"/>
  <c r="K1371" i="4" s="1"/>
  <c r="I1300" i="4"/>
  <c r="N1300" i="1"/>
  <c r="L1300" i="4" s="1"/>
  <c r="I1264" i="4"/>
  <c r="N1264" i="1"/>
  <c r="L1264" i="4" s="1"/>
  <c r="I1254" i="4"/>
  <c r="N1254" i="1"/>
  <c r="L1254" i="4" s="1"/>
  <c r="O1336" i="4"/>
  <c r="M1336" i="1"/>
  <c r="K1336" i="4" s="1"/>
  <c r="K1336" i="1"/>
  <c r="I1143" i="4"/>
  <c r="N1143" i="1"/>
  <c r="L1143" i="4" s="1"/>
  <c r="I1297" i="4"/>
  <c r="N1297" i="1"/>
  <c r="L1297" i="4" s="1"/>
  <c r="K1278" i="1"/>
  <c r="I1228" i="4"/>
  <c r="N1228" i="1"/>
  <c r="L1228" i="4" s="1"/>
  <c r="I1169" i="4"/>
  <c r="N1169" i="1"/>
  <c r="L1169" i="4" s="1"/>
  <c r="N1573" i="1"/>
  <c r="I1231" i="4"/>
  <c r="N1231" i="1"/>
  <c r="L1231" i="4" s="1"/>
  <c r="I1059" i="4"/>
  <c r="N1059" i="1"/>
  <c r="L1059" i="4" s="1"/>
  <c r="I995" i="4"/>
  <c r="N995" i="1"/>
  <c r="L995" i="4" s="1"/>
  <c r="I1316" i="4"/>
  <c r="N1316" i="1"/>
  <c r="L1316" i="4" s="1"/>
  <c r="I1146" i="4"/>
  <c r="N1146" i="1"/>
  <c r="L1146" i="4" s="1"/>
  <c r="O1113" i="4"/>
  <c r="M1113" i="1"/>
  <c r="K1113" i="4" s="1"/>
  <c r="I897" i="4"/>
  <c r="N897" i="1"/>
  <c r="L897" i="4" s="1"/>
  <c r="I878" i="4"/>
  <c r="N878" i="1"/>
  <c r="L878" i="4" s="1"/>
  <c r="I1108" i="4"/>
  <c r="N1108" i="1"/>
  <c r="L1108" i="4" s="1"/>
  <c r="O1040" i="4"/>
  <c r="M1040" i="1"/>
  <c r="K1040" i="4" s="1"/>
  <c r="K1040" i="1"/>
  <c r="O976" i="4"/>
  <c r="M976" i="1"/>
  <c r="K976" i="4" s="1"/>
  <c r="K976" i="1"/>
  <c r="O936" i="4"/>
  <c r="M936" i="1"/>
  <c r="K936" i="4" s="1"/>
  <c r="K936" i="1"/>
  <c r="I810" i="4"/>
  <c r="N810" i="1"/>
  <c r="L810" i="4" s="1"/>
  <c r="I799" i="4"/>
  <c r="N799" i="1"/>
  <c r="L799" i="4" s="1"/>
  <c r="O1140" i="4"/>
  <c r="M1140" i="1"/>
  <c r="K1140" i="4" s="1"/>
  <c r="N1229" i="1"/>
  <c r="L1229" i="4" s="1"/>
  <c r="I896" i="4"/>
  <c r="N896" i="1"/>
  <c r="L896" i="4" s="1"/>
  <c r="I875" i="4"/>
  <c r="N875" i="1"/>
  <c r="L875" i="4" s="1"/>
  <c r="I832" i="4"/>
  <c r="N832" i="1"/>
  <c r="L832" i="4" s="1"/>
  <c r="I1094" i="4"/>
  <c r="N1094" i="1"/>
  <c r="L1094" i="4" s="1"/>
  <c r="I1062" i="4"/>
  <c r="N1062" i="1"/>
  <c r="L1062" i="4" s="1"/>
  <c r="I1030" i="4"/>
  <c r="N1030" i="1"/>
  <c r="L1030" i="4" s="1"/>
  <c r="I998" i="4"/>
  <c r="N998" i="1"/>
  <c r="L998" i="4" s="1"/>
  <c r="I966" i="4"/>
  <c r="N966" i="1"/>
  <c r="L966" i="4" s="1"/>
  <c r="I934" i="4"/>
  <c r="N934" i="1"/>
  <c r="L934" i="4" s="1"/>
  <c r="I798" i="4"/>
  <c r="N798" i="1"/>
  <c r="L798" i="4" s="1"/>
  <c r="I756" i="4"/>
  <c r="N756" i="1"/>
  <c r="L756" i="4" s="1"/>
  <c r="I935" i="4"/>
  <c r="N935" i="1"/>
  <c r="L935" i="4" s="1"/>
  <c r="O1236" i="4"/>
  <c r="M1236" i="1"/>
  <c r="K1236" i="4" s="1"/>
  <c r="I1039" i="4"/>
  <c r="N1039" i="1"/>
  <c r="L1039" i="4" s="1"/>
  <c r="O903" i="4"/>
  <c r="M903" i="1"/>
  <c r="K903" i="4" s="1"/>
  <c r="I873" i="4"/>
  <c r="N873" i="1"/>
  <c r="L873" i="4" s="1"/>
  <c r="I816" i="4"/>
  <c r="N816" i="1"/>
  <c r="L816" i="4" s="1"/>
  <c r="I781" i="4"/>
  <c r="N781" i="1"/>
  <c r="L781" i="4" s="1"/>
  <c r="I642" i="4"/>
  <c r="N642" i="1"/>
  <c r="L642" i="4" s="1"/>
  <c r="I608" i="4"/>
  <c r="N608" i="1"/>
  <c r="L608" i="4" s="1"/>
  <c r="I384" i="4"/>
  <c r="N384" i="1"/>
  <c r="L384" i="4" s="1"/>
  <c r="D874" i="4"/>
  <c r="K874" i="1"/>
  <c r="O801" i="4"/>
  <c r="M801" i="1"/>
  <c r="K801" i="4" s="1"/>
  <c r="M785" i="1"/>
  <c r="K785" i="4" s="1"/>
  <c r="I764" i="4"/>
  <c r="I636" i="4"/>
  <c r="N636" i="1"/>
  <c r="L636" i="4" s="1"/>
  <c r="I593" i="4"/>
  <c r="N593" i="1"/>
  <c r="L593" i="4" s="1"/>
  <c r="I491" i="4"/>
  <c r="N491" i="1"/>
  <c r="L491" i="4" s="1"/>
  <c r="I427" i="4"/>
  <c r="N427" i="1"/>
  <c r="L427" i="4" s="1"/>
  <c r="I318" i="4"/>
  <c r="I305" i="4"/>
  <c r="N305" i="1"/>
  <c r="L305" i="4" s="1"/>
  <c r="I220" i="4"/>
  <c r="N220" i="1"/>
  <c r="L220" i="4" s="1"/>
  <c r="I203" i="4"/>
  <c r="N203" i="1"/>
  <c r="L203" i="4" s="1"/>
  <c r="I60" i="4"/>
  <c r="N60" i="1"/>
  <c r="L60" i="4" s="1"/>
  <c r="I30" i="4"/>
  <c r="N30" i="1"/>
  <c r="L30" i="4" s="1"/>
  <c r="I11" i="4"/>
  <c r="N11" i="1"/>
  <c r="L11" i="4" s="1"/>
  <c r="I815" i="4"/>
  <c r="N815" i="1"/>
  <c r="L815" i="4" s="1"/>
  <c r="D782" i="4"/>
  <c r="K782" i="1"/>
  <c r="I664" i="4"/>
  <c r="N664" i="1"/>
  <c r="L664" i="4" s="1"/>
  <c r="M618" i="1"/>
  <c r="K618" i="4" s="1"/>
  <c r="I525" i="4"/>
  <c r="N525" i="1"/>
  <c r="L525" i="4" s="1"/>
  <c r="I694" i="4"/>
  <c r="N694" i="1"/>
  <c r="L694" i="4" s="1"/>
  <c r="I630" i="4"/>
  <c r="N630" i="1"/>
  <c r="L630" i="4" s="1"/>
  <c r="I566" i="4"/>
  <c r="N566" i="1"/>
  <c r="L566" i="4" s="1"/>
  <c r="I387" i="4"/>
  <c r="N387" i="1"/>
  <c r="L387" i="4" s="1"/>
  <c r="D868" i="4"/>
  <c r="K868" i="1"/>
  <c r="K833" i="1"/>
  <c r="I775" i="4"/>
  <c r="N775" i="1"/>
  <c r="L775" i="4" s="1"/>
  <c r="I766" i="4"/>
  <c r="N766" i="1"/>
  <c r="L766" i="4" s="1"/>
  <c r="I724" i="4"/>
  <c r="N724" i="1"/>
  <c r="L724" i="4" s="1"/>
  <c r="I626" i="4"/>
  <c r="N626" i="1"/>
  <c r="L626" i="4" s="1"/>
  <c r="K607" i="1"/>
  <c r="I517" i="4"/>
  <c r="N517" i="1"/>
  <c r="L517" i="4" s="1"/>
  <c r="M286" i="1"/>
  <c r="K286" i="4" s="1"/>
  <c r="K1050" i="1"/>
  <c r="I746" i="4"/>
  <c r="N746" i="1"/>
  <c r="L746" i="4" s="1"/>
  <c r="K707" i="1"/>
  <c r="I667" i="4"/>
  <c r="N667" i="1"/>
  <c r="L667" i="4" s="1"/>
  <c r="D623" i="4"/>
  <c r="K623" i="1"/>
  <c r="I460" i="4"/>
  <c r="N460" i="1"/>
  <c r="L460" i="4" s="1"/>
  <c r="M382" i="1"/>
  <c r="K382" i="4" s="1"/>
  <c r="I321" i="4"/>
  <c r="N321" i="1"/>
  <c r="L321" i="4" s="1"/>
  <c r="M126" i="1"/>
  <c r="K126" i="4" s="1"/>
  <c r="K917" i="1"/>
  <c r="I800" i="4"/>
  <c r="N800" i="1"/>
  <c r="L800" i="4" s="1"/>
  <c r="O764" i="4"/>
  <c r="M764" i="1"/>
  <c r="K764" i="4" s="1"/>
  <c r="I669" i="4"/>
  <c r="N669" i="1"/>
  <c r="L669" i="4" s="1"/>
  <c r="I648" i="4"/>
  <c r="N648" i="1"/>
  <c r="L648" i="4" s="1"/>
  <c r="M538" i="1"/>
  <c r="K538" i="4" s="1"/>
  <c r="I862" i="4"/>
  <c r="N862" i="1"/>
  <c r="L862" i="4" s="1"/>
  <c r="K841" i="1"/>
  <c r="M777" i="1"/>
  <c r="K777" i="4" s="1"/>
  <c r="I730" i="4"/>
  <c r="N730" i="1"/>
  <c r="L730" i="4" s="1"/>
  <c r="K691" i="1"/>
  <c r="I676" i="4"/>
  <c r="N676" i="1"/>
  <c r="L676" i="4" s="1"/>
  <c r="K627" i="1"/>
  <c r="I612" i="4"/>
  <c r="N612" i="1"/>
  <c r="L612" i="4" s="1"/>
  <c r="K563" i="1"/>
  <c r="I548" i="4"/>
  <c r="N548" i="1"/>
  <c r="L548" i="4" s="1"/>
  <c r="I486" i="4"/>
  <c r="N486" i="1"/>
  <c r="L486" i="4" s="1"/>
  <c r="I441" i="4"/>
  <c r="N441" i="1"/>
  <c r="L441" i="4" s="1"/>
  <c r="K403" i="1"/>
  <c r="I388" i="4"/>
  <c r="N388" i="1"/>
  <c r="L388" i="4" s="1"/>
  <c r="K339" i="1"/>
  <c r="I324" i="4"/>
  <c r="N324" i="1"/>
  <c r="L324" i="4" s="1"/>
  <c r="I352" i="4"/>
  <c r="N352" i="1"/>
  <c r="L352" i="4" s="1"/>
  <c r="M210" i="1"/>
  <c r="K210" i="4" s="1"/>
  <c r="O429" i="4"/>
  <c r="M429" i="1"/>
  <c r="K429" i="4" s="1"/>
  <c r="K429" i="1"/>
  <c r="O77" i="4"/>
  <c r="M77" i="1"/>
  <c r="K77" i="4" s="1"/>
  <c r="K77" i="1"/>
  <c r="I328" i="4"/>
  <c r="N328" i="1"/>
  <c r="L328" i="4" s="1"/>
  <c r="K442" i="1"/>
  <c r="O314" i="4"/>
  <c r="K314" i="1"/>
  <c r="O253" i="4"/>
  <c r="M253" i="1"/>
  <c r="K253" i="4" s="1"/>
  <c r="K253" i="1"/>
  <c r="I32" i="4"/>
  <c r="N32" i="1"/>
  <c r="L32" i="4" s="1"/>
  <c r="O4" i="4"/>
  <c r="M4" i="1"/>
  <c r="I59" i="4"/>
  <c r="N59" i="1"/>
  <c r="L59" i="4" s="1"/>
  <c r="D34" i="4"/>
  <c r="K34" i="1"/>
  <c r="O332" i="4"/>
  <c r="M332" i="1"/>
  <c r="K332" i="4" s="1"/>
  <c r="D103" i="4"/>
  <c r="K103" i="1"/>
  <c r="I57" i="4"/>
  <c r="N57" i="1"/>
  <c r="L57" i="4" s="1"/>
  <c r="M82" i="1"/>
  <c r="K82" i="4" s="1"/>
  <c r="I609" i="4"/>
  <c r="N609" i="1"/>
  <c r="L609" i="4" s="1"/>
  <c r="I180" i="4"/>
  <c r="N180" i="1"/>
  <c r="L180" i="4" s="1"/>
  <c r="N169" i="1"/>
  <c r="L169" i="4" s="1"/>
  <c r="I150" i="4"/>
  <c r="N150" i="1"/>
  <c r="L150" i="4" s="1"/>
  <c r="D7" i="4"/>
  <c r="K7" i="1"/>
  <c r="I541" i="4"/>
  <c r="N541" i="1"/>
  <c r="L541" i="4" s="1"/>
  <c r="I502" i="4"/>
  <c r="N502" i="1"/>
  <c r="L502" i="4" s="1"/>
  <c r="I398" i="4"/>
  <c r="N398" i="1"/>
  <c r="L398" i="4" s="1"/>
  <c r="K295" i="1"/>
  <c r="I187" i="4"/>
  <c r="N187" i="1"/>
  <c r="L187" i="4" s="1"/>
  <c r="I121" i="4"/>
  <c r="N121" i="1"/>
  <c r="L121" i="4" s="1"/>
  <c r="K114" i="1"/>
  <c r="I457" i="4"/>
  <c r="N457" i="1"/>
  <c r="L457" i="4" s="1"/>
  <c r="O474" i="4"/>
  <c r="K474" i="1"/>
  <c r="I470" i="4"/>
  <c r="N470" i="1"/>
  <c r="L470" i="4" s="1"/>
  <c r="M394" i="1"/>
  <c r="K394" i="4" s="1"/>
  <c r="M298" i="1"/>
  <c r="K298" i="4" s="1"/>
  <c r="I270" i="4"/>
  <c r="N270" i="1"/>
  <c r="L270" i="4" s="1"/>
  <c r="I264" i="4"/>
  <c r="N264" i="1"/>
  <c r="L264" i="4" s="1"/>
  <c r="M156" i="1"/>
  <c r="K156" i="4" s="1"/>
  <c r="K130" i="1"/>
  <c r="I67" i="4"/>
  <c r="N67" i="1"/>
  <c r="L67" i="4" s="1"/>
  <c r="I24" i="4"/>
  <c r="N24" i="1"/>
  <c r="L24" i="4" s="1"/>
  <c r="O364" i="4"/>
  <c r="M364" i="1"/>
  <c r="K364" i="4" s="1"/>
  <c r="I557" i="4"/>
  <c r="N557" i="1"/>
  <c r="L557" i="4" s="1"/>
  <c r="I494" i="4"/>
  <c r="N494" i="1"/>
  <c r="L494" i="4" s="1"/>
  <c r="I129" i="4"/>
  <c r="N129" i="1"/>
  <c r="L129" i="4" s="1"/>
  <c r="O106" i="4"/>
  <c r="K106" i="1"/>
  <c r="K74" i="1"/>
  <c r="N4920" i="1"/>
  <c r="K4867" i="1"/>
  <c r="N4696" i="1"/>
  <c r="N4803" i="1"/>
  <c r="K4692" i="1"/>
  <c r="M4692" i="1"/>
  <c r="N4941" i="1"/>
  <c r="N4995" i="1"/>
  <c r="N4970" i="1"/>
  <c r="M4867" i="1"/>
  <c r="N4843" i="1"/>
  <c r="K4825" i="1"/>
  <c r="N4825" i="1" s="1"/>
  <c r="N4813" i="1"/>
  <c r="N4715" i="1"/>
  <c r="N4849" i="1"/>
  <c r="N4785" i="1"/>
  <c r="N4782" i="1"/>
  <c r="K4775" i="1"/>
  <c r="N4775" i="1" s="1"/>
  <c r="N4789" i="1"/>
  <c r="N4743" i="1"/>
  <c r="K4671" i="1"/>
  <c r="N4671" i="1" s="1"/>
  <c r="N4734" i="1"/>
  <c r="N4640" i="1"/>
  <c r="K4769" i="1"/>
  <c r="N4769" i="1" s="1"/>
  <c r="K4681" i="1"/>
  <c r="N4681" i="1" s="1"/>
  <c r="N4869" i="1"/>
  <c r="N4800" i="1"/>
  <c r="N4698" i="1"/>
  <c r="K4594" i="1"/>
  <c r="N4594" i="1" s="1"/>
  <c r="N4690" i="1"/>
  <c r="N4841" i="1"/>
  <c r="N4571" i="1"/>
  <c r="N4579" i="1"/>
  <c r="N4628" i="1"/>
  <c r="N4562" i="1"/>
  <c r="N4674" i="1"/>
  <c r="N4252" i="1"/>
  <c r="K4646" i="1"/>
  <c r="N4646" i="1" s="1"/>
  <c r="N4487" i="1"/>
  <c r="N4372" i="1"/>
  <c r="N4340" i="1"/>
  <c r="N4596" i="1"/>
  <c r="N4523" i="1"/>
  <c r="N4434" i="1"/>
  <c r="N4344" i="1"/>
  <c r="K4444" i="1"/>
  <c r="N4444" i="1" s="1"/>
  <c r="N4311" i="1"/>
  <c r="M4250" i="1"/>
  <c r="N4250" i="1" s="1"/>
  <c r="N4107" i="1"/>
  <c r="M4082" i="1"/>
  <c r="K4082" i="1"/>
  <c r="N4228" i="1"/>
  <c r="N4183" i="1"/>
  <c r="M4170" i="1"/>
  <c r="K4170" i="1"/>
  <c r="M3873" i="1"/>
  <c r="N3873" i="1" s="1"/>
  <c r="N3904" i="1"/>
  <c r="M4126" i="1"/>
  <c r="K4126" i="1"/>
  <c r="M4062" i="1"/>
  <c r="K4062" i="1"/>
  <c r="M3998" i="1"/>
  <c r="K3998" i="1"/>
  <c r="N4211" i="1"/>
  <c r="M4130" i="1"/>
  <c r="K4130" i="1"/>
  <c r="N3947" i="1"/>
  <c r="N3883" i="1"/>
  <c r="N4188" i="1"/>
  <c r="M4042" i="1"/>
  <c r="K4042" i="1"/>
  <c r="M4194" i="1"/>
  <c r="K4194" i="1"/>
  <c r="K3813" i="1"/>
  <c r="M3813" i="1"/>
  <c r="N3839" i="1"/>
  <c r="M3809" i="1"/>
  <c r="K3809" i="1"/>
  <c r="M3797" i="1"/>
  <c r="K3797" i="1"/>
  <c r="K3786" i="1"/>
  <c r="N3786" i="1" s="1"/>
  <c r="M3698" i="1"/>
  <c r="N3698" i="1" s="1"/>
  <c r="M3666" i="1"/>
  <c r="N3666" i="1" s="1"/>
  <c r="M3634" i="1"/>
  <c r="N3634" i="1" s="1"/>
  <c r="N3616" i="1"/>
  <c r="M3602" i="1"/>
  <c r="N3602" i="1" s="1"/>
  <c r="K3829" i="1"/>
  <c r="M3829" i="1"/>
  <c r="K3757" i="1"/>
  <c r="M3757" i="1"/>
  <c r="N3704" i="1"/>
  <c r="N3843" i="1"/>
  <c r="N3807" i="1"/>
  <c r="N3758" i="1"/>
  <c r="N3726" i="1"/>
  <c r="K3700" i="1"/>
  <c r="N3700" i="1" s="1"/>
  <c r="K3636" i="1"/>
  <c r="N3636" i="1" s="1"/>
  <c r="K3540" i="1"/>
  <c r="N3540" i="1" s="1"/>
  <c r="M3533" i="1"/>
  <c r="K3533" i="1"/>
  <c r="M3701" i="1"/>
  <c r="K3701" i="1"/>
  <c r="N3486" i="1"/>
  <c r="N3521" i="1"/>
  <c r="N3478" i="1"/>
  <c r="N3395" i="1"/>
  <c r="N3342" i="1"/>
  <c r="N3664" i="1"/>
  <c r="N3455" i="1"/>
  <c r="N3316" i="1"/>
  <c r="N3819" i="1"/>
  <c r="N3036" i="1"/>
  <c r="N3164" i="1"/>
  <c r="N2927" i="1"/>
  <c r="N3451" i="1"/>
  <c r="K3210" i="1"/>
  <c r="N3210" i="1" s="1"/>
  <c r="K3266" i="1"/>
  <c r="N3266" i="1" s="1"/>
  <c r="N3232" i="1"/>
  <c r="N2949" i="1"/>
  <c r="N3354" i="1"/>
  <c r="N3258" i="1"/>
  <c r="N3389" i="1"/>
  <c r="N3020" i="1"/>
  <c r="K3070" i="1"/>
  <c r="N3070" i="1" s="1"/>
  <c r="K3006" i="1"/>
  <c r="N3006" i="1" s="1"/>
  <c r="M2852" i="1"/>
  <c r="K2852" i="1"/>
  <c r="M2860" i="1"/>
  <c r="K2860" i="1"/>
  <c r="M2788" i="1"/>
  <c r="K2788" i="1"/>
  <c r="N2782" i="1"/>
  <c r="M2867" i="1"/>
  <c r="K2867" i="1"/>
  <c r="N2922" i="1"/>
  <c r="N2769" i="1"/>
  <c r="N2750" i="1"/>
  <c r="N2654" i="1"/>
  <c r="K2820" i="1"/>
  <c r="M2820" i="1"/>
  <c r="N2800" i="1"/>
  <c r="M2793" i="1"/>
  <c r="N2793" i="1" s="1"/>
  <c r="N2678" i="1"/>
  <c r="M3174" i="1"/>
  <c r="N3174" i="1" s="1"/>
  <c r="K2855" i="1"/>
  <c r="N2855" i="1" s="1"/>
  <c r="M2804" i="1"/>
  <c r="K2804" i="1"/>
  <c r="M2741" i="1"/>
  <c r="N2741" i="1" s="1"/>
  <c r="M2645" i="1"/>
  <c r="N2601" i="1"/>
  <c r="N2621" i="1"/>
  <c r="N2559" i="1"/>
  <c r="N2511" i="1"/>
  <c r="N2551" i="1"/>
  <c r="M2154" i="1"/>
  <c r="K2154" i="1"/>
  <c r="N2035" i="1"/>
  <c r="N2378" i="1"/>
  <c r="N2310" i="1"/>
  <c r="M2062" i="1"/>
  <c r="K2062" i="1"/>
  <c r="M2230" i="1"/>
  <c r="K2230" i="1"/>
  <c r="N2075" i="1"/>
  <c r="M2002" i="1"/>
  <c r="K2002" i="1"/>
  <c r="I1498" i="4"/>
  <c r="N1498" i="1"/>
  <c r="L1498" i="4" s="1"/>
  <c r="I1466" i="4"/>
  <c r="N1466" i="1"/>
  <c r="L1466" i="4" s="1"/>
  <c r="I1434" i="4"/>
  <c r="N1434" i="1"/>
  <c r="L1434" i="4" s="1"/>
  <c r="N1856" i="1"/>
  <c r="N1715" i="1"/>
  <c r="N2072" i="1"/>
  <c r="K1942" i="1"/>
  <c r="M1942" i="1"/>
  <c r="N2282" i="1"/>
  <c r="N2263" i="1"/>
  <c r="N1752" i="1"/>
  <c r="N1695" i="1"/>
  <c r="N1631" i="1"/>
  <c r="N1567" i="1"/>
  <c r="N1503" i="1"/>
  <c r="I1439" i="4"/>
  <c r="N1439" i="1"/>
  <c r="L1439" i="4" s="1"/>
  <c r="I1391" i="4"/>
  <c r="N1391" i="1"/>
  <c r="L1391" i="4" s="1"/>
  <c r="N2500" i="1"/>
  <c r="N2402" i="1"/>
  <c r="M2246" i="1"/>
  <c r="K2246" i="1"/>
  <c r="M2178" i="1"/>
  <c r="K2178" i="1"/>
  <c r="M1987" i="1"/>
  <c r="N1987" i="1" s="1"/>
  <c r="N1861" i="1"/>
  <c r="M1847" i="1"/>
  <c r="N1847" i="1" s="1"/>
  <c r="I1478" i="4"/>
  <c r="N1478" i="1"/>
  <c r="L1478" i="4" s="1"/>
  <c r="N2274" i="1"/>
  <c r="M2182" i="1"/>
  <c r="K2182" i="1"/>
  <c r="N2084" i="1"/>
  <c r="I1493" i="4"/>
  <c r="N1493" i="1"/>
  <c r="L1493" i="4" s="1"/>
  <c r="I1418" i="4"/>
  <c r="N1418" i="1"/>
  <c r="L1418" i="4" s="1"/>
  <c r="I1329" i="4"/>
  <c r="N1329" i="1"/>
  <c r="L1329" i="4" s="1"/>
  <c r="I1266" i="4"/>
  <c r="N1266" i="1"/>
  <c r="L1266" i="4" s="1"/>
  <c r="I1243" i="4"/>
  <c r="N1243" i="1"/>
  <c r="L1243" i="4" s="1"/>
  <c r="I1138" i="4"/>
  <c r="N1138" i="1"/>
  <c r="L1138" i="4" s="1"/>
  <c r="O1400" i="4"/>
  <c r="M1400" i="1"/>
  <c r="K1400" i="4" s="1"/>
  <c r="K1400" i="1"/>
  <c r="I1281" i="4"/>
  <c r="N1281" i="1"/>
  <c r="L1281" i="4" s="1"/>
  <c r="I1217" i="4"/>
  <c r="N1217" i="1"/>
  <c r="L1217" i="4" s="1"/>
  <c r="I1198" i="4"/>
  <c r="N1198" i="1"/>
  <c r="L1198" i="4" s="1"/>
  <c r="I1148" i="4"/>
  <c r="N1148" i="1"/>
  <c r="L1148" i="4" s="1"/>
  <c r="N1664" i="1"/>
  <c r="N1536" i="1"/>
  <c r="O1387" i="4"/>
  <c r="M1387" i="1"/>
  <c r="K1387" i="4" s="1"/>
  <c r="N1301" i="1"/>
  <c r="L1301" i="4" s="1"/>
  <c r="I1277" i="4"/>
  <c r="N1277" i="1"/>
  <c r="L1277" i="4" s="1"/>
  <c r="I1267" i="4"/>
  <c r="N1267" i="1"/>
  <c r="L1267" i="4" s="1"/>
  <c r="I1226" i="4"/>
  <c r="N1226" i="1"/>
  <c r="L1226" i="4" s="1"/>
  <c r="I1215" i="4"/>
  <c r="N1215" i="1"/>
  <c r="L1215" i="4" s="1"/>
  <c r="N1205" i="1"/>
  <c r="L1205" i="4" s="1"/>
  <c r="O1129" i="4"/>
  <c r="M1129" i="1"/>
  <c r="K1129" i="4" s="1"/>
  <c r="K1129" i="1"/>
  <c r="I1437" i="4"/>
  <c r="N1437" i="1"/>
  <c r="L1437" i="4" s="1"/>
  <c r="O1262" i="4"/>
  <c r="M1262" i="1"/>
  <c r="K1262" i="4" s="1"/>
  <c r="O1368" i="4"/>
  <c r="M1368" i="1"/>
  <c r="K1368" i="4" s="1"/>
  <c r="K1368" i="1"/>
  <c r="I1421" i="4"/>
  <c r="N1421" i="1"/>
  <c r="L1421" i="4" s="1"/>
  <c r="O1392" i="4"/>
  <c r="M1392" i="1"/>
  <c r="K1392" i="4" s="1"/>
  <c r="K1392" i="1"/>
  <c r="I1196" i="4"/>
  <c r="N1196" i="1"/>
  <c r="L1196" i="4" s="1"/>
  <c r="I1137" i="4"/>
  <c r="N1137" i="1"/>
  <c r="L1137" i="4" s="1"/>
  <c r="K1413" i="1"/>
  <c r="I1394" i="4"/>
  <c r="N1394" i="1"/>
  <c r="L1394" i="4" s="1"/>
  <c r="I1361" i="4"/>
  <c r="N1361" i="1"/>
  <c r="L1361" i="4" s="1"/>
  <c r="I1199" i="4"/>
  <c r="N1199" i="1"/>
  <c r="L1199" i="4" s="1"/>
  <c r="I1051" i="4"/>
  <c r="N1051" i="1"/>
  <c r="L1051" i="4" s="1"/>
  <c r="I987" i="4"/>
  <c r="N987" i="1"/>
  <c r="L987" i="4" s="1"/>
  <c r="I1227" i="4"/>
  <c r="N1227" i="1"/>
  <c r="L1227" i="4" s="1"/>
  <c r="I927" i="4"/>
  <c r="N927" i="1"/>
  <c r="L927" i="4" s="1"/>
  <c r="N1133" i="1"/>
  <c r="L1133" i="4" s="1"/>
  <c r="O1048" i="4"/>
  <c r="M1048" i="1"/>
  <c r="K1048" i="4" s="1"/>
  <c r="K1048" i="1"/>
  <c r="O984" i="4"/>
  <c r="M984" i="1"/>
  <c r="K984" i="4" s="1"/>
  <c r="K984" i="1"/>
  <c r="I827" i="4"/>
  <c r="N827" i="1"/>
  <c r="L827" i="4" s="1"/>
  <c r="N1261" i="1"/>
  <c r="L1261" i="4" s="1"/>
  <c r="O1118" i="4"/>
  <c r="K1118" i="1"/>
  <c r="O1101" i="4"/>
  <c r="K1101" i="1"/>
  <c r="I1092" i="4"/>
  <c r="N1092" i="1"/>
  <c r="L1092" i="4" s="1"/>
  <c r="I1081" i="4"/>
  <c r="N1081" i="1"/>
  <c r="L1081" i="4" s="1"/>
  <c r="O1069" i="4"/>
  <c r="K1069" i="1"/>
  <c r="I1060" i="4"/>
  <c r="N1060" i="1"/>
  <c r="L1060" i="4" s="1"/>
  <c r="I1049" i="4"/>
  <c r="N1049" i="1"/>
  <c r="L1049" i="4" s="1"/>
  <c r="O1037" i="4"/>
  <c r="K1037" i="1"/>
  <c r="I1028" i="4"/>
  <c r="N1028" i="1"/>
  <c r="L1028" i="4" s="1"/>
  <c r="I1017" i="4"/>
  <c r="N1017" i="1"/>
  <c r="L1017" i="4" s="1"/>
  <c r="O1005" i="4"/>
  <c r="K1005" i="1"/>
  <c r="I996" i="4"/>
  <c r="N996" i="1"/>
  <c r="L996" i="4" s="1"/>
  <c r="I985" i="4"/>
  <c r="N985" i="1"/>
  <c r="L985" i="4" s="1"/>
  <c r="O973" i="4"/>
  <c r="K973" i="1"/>
  <c r="I964" i="4"/>
  <c r="N964" i="1"/>
  <c r="L964" i="4" s="1"/>
  <c r="I953" i="4"/>
  <c r="N953" i="1"/>
  <c r="L953" i="4" s="1"/>
  <c r="O941" i="4"/>
  <c r="K941" i="1"/>
  <c r="I908" i="4"/>
  <c r="N908" i="1"/>
  <c r="L908" i="4" s="1"/>
  <c r="I870" i="4"/>
  <c r="N870" i="1"/>
  <c r="L870" i="4" s="1"/>
  <c r="I769" i="4"/>
  <c r="N769" i="1"/>
  <c r="L769" i="4" s="1"/>
  <c r="O1204" i="4"/>
  <c r="M1204" i="1"/>
  <c r="K1204" i="4" s="1"/>
  <c r="M1093" i="1"/>
  <c r="K1093" i="4" s="1"/>
  <c r="M1061" i="1"/>
  <c r="K1061" i="4" s="1"/>
  <c r="M1029" i="1"/>
  <c r="K1029" i="4" s="1"/>
  <c r="M997" i="1"/>
  <c r="K997" i="4" s="1"/>
  <c r="M965" i="1"/>
  <c r="K965" i="4" s="1"/>
  <c r="M933" i="1"/>
  <c r="K933" i="4" s="1"/>
  <c r="I1288" i="4"/>
  <c r="N1288" i="1"/>
  <c r="L1288" i="4" s="1"/>
  <c r="I1178" i="4"/>
  <c r="N1178" i="1"/>
  <c r="L1178" i="4" s="1"/>
  <c r="I879" i="4"/>
  <c r="N879" i="1"/>
  <c r="L879" i="4" s="1"/>
  <c r="I1188" i="4"/>
  <c r="N1188" i="1"/>
  <c r="L1188" i="4" s="1"/>
  <c r="I1291" i="4"/>
  <c r="N1291" i="1"/>
  <c r="L1291" i="4" s="1"/>
  <c r="I1181" i="4"/>
  <c r="N1181" i="1"/>
  <c r="L1181" i="4" s="1"/>
  <c r="I1102" i="4"/>
  <c r="N1102" i="1"/>
  <c r="L1102" i="4" s="1"/>
  <c r="I892" i="4"/>
  <c r="N892" i="1"/>
  <c r="L892" i="4" s="1"/>
  <c r="I871" i="4"/>
  <c r="N871" i="1"/>
  <c r="L871" i="4" s="1"/>
  <c r="I828" i="4"/>
  <c r="N828" i="1"/>
  <c r="L828" i="4" s="1"/>
  <c r="I959" i="4"/>
  <c r="N959" i="1"/>
  <c r="L959" i="4" s="1"/>
  <c r="N1306" i="1"/>
  <c r="L1306" i="4" s="1"/>
  <c r="I1224" i="4"/>
  <c r="N1224" i="1"/>
  <c r="L1224" i="4" s="1"/>
  <c r="K1155" i="1"/>
  <c r="I1063" i="4"/>
  <c r="N1063" i="1"/>
  <c r="L1063" i="4" s="1"/>
  <c r="I999" i="4"/>
  <c r="N999" i="1"/>
  <c r="L999" i="4" s="1"/>
  <c r="I778" i="4"/>
  <c r="N778" i="1"/>
  <c r="L778" i="4" s="1"/>
  <c r="I704" i="4"/>
  <c r="N704" i="1"/>
  <c r="L704" i="4" s="1"/>
  <c r="I565" i="4"/>
  <c r="N565" i="1"/>
  <c r="L565" i="4" s="1"/>
  <c r="K1066" i="1"/>
  <c r="I754" i="4"/>
  <c r="N754" i="1"/>
  <c r="L754" i="4" s="1"/>
  <c r="I738" i="4"/>
  <c r="N738" i="1"/>
  <c r="L738" i="4" s="1"/>
  <c r="I732" i="4"/>
  <c r="N732" i="1"/>
  <c r="L732" i="4" s="1"/>
  <c r="M726" i="1"/>
  <c r="K726" i="4" s="1"/>
  <c r="I668" i="4"/>
  <c r="N668" i="1"/>
  <c r="L668" i="4" s="1"/>
  <c r="I625" i="4"/>
  <c r="N625" i="1"/>
  <c r="L625" i="4" s="1"/>
  <c r="I510" i="4"/>
  <c r="N510" i="1"/>
  <c r="L510" i="4" s="1"/>
  <c r="I465" i="4"/>
  <c r="N465" i="1"/>
  <c r="L465" i="4" s="1"/>
  <c r="I401" i="4"/>
  <c r="N401" i="1"/>
  <c r="L401" i="4" s="1"/>
  <c r="I363" i="4"/>
  <c r="N363" i="1"/>
  <c r="L363" i="4" s="1"/>
  <c r="I316" i="4"/>
  <c r="N316" i="1"/>
  <c r="L316" i="4" s="1"/>
  <c r="I190" i="4"/>
  <c r="N190" i="1"/>
  <c r="L190" i="4" s="1"/>
  <c r="I145" i="4"/>
  <c r="N145" i="1"/>
  <c r="L145" i="4" s="1"/>
  <c r="I28" i="4"/>
  <c r="N28" i="1"/>
  <c r="L28" i="4" s="1"/>
  <c r="O865" i="4"/>
  <c r="K865" i="1"/>
  <c r="D856" i="4"/>
  <c r="K856" i="1"/>
  <c r="I793" i="4"/>
  <c r="N793" i="1"/>
  <c r="L793" i="4" s="1"/>
  <c r="N722" i="1"/>
  <c r="L722" i="4" s="1"/>
  <c r="M522" i="1"/>
  <c r="K522" i="4" s="1"/>
  <c r="K1058" i="1"/>
  <c r="I808" i="4"/>
  <c r="N808" i="1"/>
  <c r="L808" i="4" s="1"/>
  <c r="I692" i="4"/>
  <c r="N692" i="1"/>
  <c r="L692" i="4" s="1"/>
  <c r="I675" i="4"/>
  <c r="N675" i="1"/>
  <c r="L675" i="4" s="1"/>
  <c r="I628" i="4"/>
  <c r="N628" i="1"/>
  <c r="L628" i="4" s="1"/>
  <c r="I611" i="4"/>
  <c r="N611" i="1"/>
  <c r="L611" i="4" s="1"/>
  <c r="I564" i="4"/>
  <c r="N564" i="1"/>
  <c r="L564" i="4" s="1"/>
  <c r="I547" i="4"/>
  <c r="N547" i="1"/>
  <c r="L547" i="4" s="1"/>
  <c r="I419" i="4"/>
  <c r="N419" i="1"/>
  <c r="L419" i="4" s="1"/>
  <c r="I372" i="4"/>
  <c r="N372" i="1"/>
  <c r="L372" i="4" s="1"/>
  <c r="I803" i="4"/>
  <c r="N803" i="1"/>
  <c r="L803" i="4" s="1"/>
  <c r="K763" i="1"/>
  <c r="O706" i="4"/>
  <c r="K706" i="1"/>
  <c r="I658" i="4"/>
  <c r="N658" i="1"/>
  <c r="L658" i="4" s="1"/>
  <c r="K639" i="1"/>
  <c r="I528" i="4"/>
  <c r="N528" i="1"/>
  <c r="L528" i="4" s="1"/>
  <c r="I498" i="4"/>
  <c r="N498" i="1"/>
  <c r="L498" i="4" s="1"/>
  <c r="I466" i="4"/>
  <c r="N466" i="1"/>
  <c r="L466" i="4" s="1"/>
  <c r="I434" i="4"/>
  <c r="N434" i="1"/>
  <c r="L434" i="4" s="1"/>
  <c r="I402" i="4"/>
  <c r="N402" i="1"/>
  <c r="L402" i="4" s="1"/>
  <c r="I370" i="4"/>
  <c r="N370" i="1"/>
  <c r="L370" i="4" s="1"/>
  <c r="I338" i="4"/>
  <c r="I306" i="4"/>
  <c r="I274" i="4"/>
  <c r="N274" i="1"/>
  <c r="L274" i="4" s="1"/>
  <c r="I242" i="4"/>
  <c r="N242" i="1"/>
  <c r="L242" i="4" s="1"/>
  <c r="I210" i="4"/>
  <c r="N210" i="1"/>
  <c r="L210" i="4" s="1"/>
  <c r="I178" i="4"/>
  <c r="N178" i="1"/>
  <c r="L178" i="4" s="1"/>
  <c r="I146" i="4"/>
  <c r="N146" i="1"/>
  <c r="L146" i="4" s="1"/>
  <c r="I16" i="4"/>
  <c r="N16" i="1"/>
  <c r="L16" i="4" s="1"/>
  <c r="K1018" i="1"/>
  <c r="O840" i="4"/>
  <c r="M840" i="1"/>
  <c r="K840" i="4" s="1"/>
  <c r="K840" i="1"/>
  <c r="I812" i="4"/>
  <c r="N812" i="1"/>
  <c r="L812" i="4" s="1"/>
  <c r="I780" i="4"/>
  <c r="N780" i="1"/>
  <c r="L780" i="4" s="1"/>
  <c r="N762" i="1"/>
  <c r="L762" i="4" s="1"/>
  <c r="I735" i="4"/>
  <c r="N735" i="1"/>
  <c r="L735" i="4" s="1"/>
  <c r="O666" i="4"/>
  <c r="K666" i="1"/>
  <c r="I652" i="4"/>
  <c r="N652" i="1"/>
  <c r="L652" i="4" s="1"/>
  <c r="M638" i="1"/>
  <c r="K638" i="4" s="1"/>
  <c r="I622" i="4"/>
  <c r="N622" i="1"/>
  <c r="L622" i="4" s="1"/>
  <c r="I571" i="4"/>
  <c r="N571" i="1"/>
  <c r="L571" i="4" s="1"/>
  <c r="D527" i="4"/>
  <c r="K527" i="1"/>
  <c r="I428" i="4"/>
  <c r="N428" i="1"/>
  <c r="L428" i="4" s="1"/>
  <c r="M350" i="1"/>
  <c r="K350" i="4" s="1"/>
  <c r="I268" i="4"/>
  <c r="I108" i="4"/>
  <c r="M885" i="1"/>
  <c r="K885" i="4" s="1"/>
  <c r="M833" i="1"/>
  <c r="K833" i="4" s="1"/>
  <c r="M763" i="1"/>
  <c r="K763" i="4" s="1"/>
  <c r="I728" i="4"/>
  <c r="N728" i="1"/>
  <c r="L728" i="4" s="1"/>
  <c r="I695" i="4"/>
  <c r="N695" i="1"/>
  <c r="L695" i="4" s="1"/>
  <c r="M666" i="1"/>
  <c r="K666" i="4" s="1"/>
  <c r="K586" i="1"/>
  <c r="I567" i="4"/>
  <c r="N567" i="1"/>
  <c r="L567" i="4" s="1"/>
  <c r="I665" i="4"/>
  <c r="N665" i="1"/>
  <c r="L665" i="4" s="1"/>
  <c r="D647" i="4"/>
  <c r="K647" i="1"/>
  <c r="I601" i="4"/>
  <c r="N601" i="1"/>
  <c r="L601" i="4" s="1"/>
  <c r="D583" i="4"/>
  <c r="K583" i="1"/>
  <c r="I537" i="4"/>
  <c r="N537" i="1"/>
  <c r="L537" i="4" s="1"/>
  <c r="K499" i="1"/>
  <c r="D423" i="4"/>
  <c r="K423" i="1"/>
  <c r="I377" i="4"/>
  <c r="N377" i="1"/>
  <c r="L377" i="4" s="1"/>
  <c r="I313" i="4"/>
  <c r="N313" i="1"/>
  <c r="L313" i="4" s="1"/>
  <c r="I36" i="4"/>
  <c r="N36" i="1"/>
  <c r="L36" i="4" s="1"/>
  <c r="M306" i="1"/>
  <c r="K306" i="4" s="1"/>
  <c r="I119" i="4"/>
  <c r="N119" i="1"/>
  <c r="L119" i="4" s="1"/>
  <c r="I98" i="4"/>
  <c r="N98" i="1"/>
  <c r="L98" i="4" s="1"/>
  <c r="I440" i="4"/>
  <c r="N440" i="1"/>
  <c r="L440" i="4" s="1"/>
  <c r="D482" i="4"/>
  <c r="K482" i="1"/>
  <c r="I439" i="4"/>
  <c r="N439" i="1"/>
  <c r="L439" i="4" s="1"/>
  <c r="I406" i="4"/>
  <c r="N406" i="1"/>
  <c r="L406" i="4" s="1"/>
  <c r="I310" i="4"/>
  <c r="N310" i="1"/>
  <c r="L310" i="4" s="1"/>
  <c r="I215" i="4"/>
  <c r="N215" i="1"/>
  <c r="L215" i="4" s="1"/>
  <c r="I174" i="4"/>
  <c r="N174" i="1"/>
  <c r="L174" i="4" s="1"/>
  <c r="O100" i="4"/>
  <c r="M100" i="1"/>
  <c r="K100" i="4" s="1"/>
  <c r="I23" i="4"/>
  <c r="N23" i="1"/>
  <c r="L23" i="4" s="1"/>
  <c r="D2" i="4"/>
  <c r="K2" i="1"/>
  <c r="I621" i="4"/>
  <c r="N621" i="1"/>
  <c r="L621" i="4" s="1"/>
  <c r="O301" i="4"/>
  <c r="M301" i="1"/>
  <c r="K301" i="4" s="1"/>
  <c r="K301" i="1"/>
  <c r="I185" i="4"/>
  <c r="N185" i="1"/>
  <c r="L185" i="4" s="1"/>
  <c r="I184" i="4"/>
  <c r="N184" i="1"/>
  <c r="L184" i="4" s="1"/>
  <c r="O45" i="4"/>
  <c r="K45" i="1"/>
  <c r="M45" i="1"/>
  <c r="K45" i="4" s="1"/>
  <c r="O269" i="4"/>
  <c r="M269" i="1"/>
  <c r="K269" i="4" s="1"/>
  <c r="K269" i="1"/>
  <c r="O173" i="4"/>
  <c r="M173" i="1"/>
  <c r="K173" i="4" s="1"/>
  <c r="K173" i="1"/>
  <c r="I653" i="4"/>
  <c r="N653" i="1"/>
  <c r="L653" i="4" s="1"/>
  <c r="I488" i="4"/>
  <c r="N488" i="1"/>
  <c r="L488" i="4" s="1"/>
  <c r="O365" i="4"/>
  <c r="M365" i="1"/>
  <c r="K365" i="4" s="1"/>
  <c r="K365" i="1"/>
  <c r="K250" i="1"/>
  <c r="I3" i="4"/>
  <c r="N3" i="1"/>
  <c r="L3" i="4" s="1"/>
  <c r="K179" i="1"/>
  <c r="N795" i="1"/>
  <c r="L795" i="4" s="1"/>
  <c r="I361" i="4"/>
  <c r="N361" i="1"/>
  <c r="L361" i="4" s="1"/>
  <c r="I206" i="4"/>
  <c r="N206" i="1"/>
  <c r="L206" i="4" s="1"/>
  <c r="I166" i="4"/>
  <c r="N166" i="1"/>
  <c r="L166" i="4" s="1"/>
  <c r="I25" i="4"/>
  <c r="N25" i="1"/>
  <c r="L25" i="4" s="1"/>
  <c r="O5" i="4"/>
  <c r="K5" i="1"/>
  <c r="M5" i="1"/>
  <c r="K5" i="4" s="1"/>
  <c r="M38" i="1"/>
  <c r="K38" i="4" s="1"/>
  <c r="O461" i="4"/>
  <c r="M461" i="1"/>
  <c r="K461" i="4" s="1"/>
  <c r="K461" i="1"/>
  <c r="K359" i="1"/>
  <c r="I309" i="4"/>
  <c r="N309" i="1"/>
  <c r="L309" i="4" s="1"/>
  <c r="I217" i="4"/>
  <c r="N217" i="1"/>
  <c r="L217" i="4" s="1"/>
  <c r="I216" i="4"/>
  <c r="N216" i="1"/>
  <c r="L216" i="4" s="1"/>
  <c r="K362" i="1"/>
  <c r="N4697" i="1"/>
  <c r="N4530" i="1"/>
  <c r="N4298" i="1"/>
  <c r="N4246" i="1"/>
  <c r="M4150" i="1"/>
  <c r="K4150" i="1"/>
  <c r="M4022" i="1"/>
  <c r="K4022" i="1"/>
  <c r="K4473" i="1"/>
  <c r="N4473" i="1" s="1"/>
  <c r="N3987" i="1"/>
  <c r="N3955" i="1"/>
  <c r="N3903" i="1"/>
  <c r="M3990" i="1"/>
  <c r="K3990" i="1"/>
  <c r="M4162" i="1"/>
  <c r="K4162" i="1"/>
  <c r="M4464" i="1"/>
  <c r="K4464" i="1"/>
  <c r="M4174" i="1"/>
  <c r="K4174" i="1"/>
  <c r="M4178" i="1"/>
  <c r="K4178" i="1"/>
  <c r="N4095" i="1"/>
  <c r="M4014" i="1"/>
  <c r="K4014" i="1"/>
  <c r="M3817" i="1"/>
  <c r="K3817" i="1"/>
  <c r="K3717" i="1"/>
  <c r="M3717" i="1"/>
  <c r="N3983" i="1"/>
  <c r="M3938" i="1"/>
  <c r="K3938" i="1"/>
  <c r="K3604" i="1"/>
  <c r="N3604" i="1" s="1"/>
  <c r="N3546" i="1"/>
  <c r="N3618" i="1"/>
  <c r="N3578" i="1"/>
  <c r="M3565" i="1"/>
  <c r="K3565" i="1"/>
  <c r="M3825" i="1"/>
  <c r="K3825" i="1"/>
  <c r="N3554" i="1"/>
  <c r="M3801" i="1"/>
  <c r="K3801" i="1"/>
  <c r="N3498" i="1"/>
  <c r="N3477" i="1"/>
  <c r="N3586" i="1"/>
  <c r="N3487" i="1"/>
  <c r="N3356" i="1"/>
  <c r="N3292" i="1"/>
  <c r="N3567" i="1"/>
  <c r="N3061" i="1"/>
  <c r="N3022" i="1"/>
  <c r="N2892" i="1"/>
  <c r="N3142" i="1"/>
  <c r="N3078" i="1"/>
  <c r="M2967" i="1"/>
  <c r="K2967" i="1"/>
  <c r="M2828" i="1"/>
  <c r="K2828" i="1"/>
  <c r="N2719" i="1"/>
  <c r="N2677" i="1"/>
  <c r="M2836" i="1"/>
  <c r="K2836" i="1"/>
  <c r="N2773" i="1"/>
  <c r="N2725" i="1"/>
  <c r="N2496" i="1"/>
  <c r="N2552" i="1"/>
  <c r="N2857" i="1"/>
  <c r="K2512" i="1"/>
  <c r="M2512" i="1"/>
  <c r="M2480" i="1"/>
  <c r="N2480" i="1" s="1"/>
  <c r="M2262" i="1"/>
  <c r="K2262" i="1"/>
  <c r="M2122" i="1"/>
  <c r="K2122" i="1"/>
  <c r="N1759" i="1"/>
  <c r="I1484" i="4"/>
  <c r="N1484" i="1"/>
  <c r="L1484" i="4" s="1"/>
  <c r="I1452" i="4"/>
  <c r="N1452" i="1"/>
  <c r="L1452" i="4" s="1"/>
  <c r="I1420" i="4"/>
  <c r="N1420" i="1"/>
  <c r="L1420" i="4" s="1"/>
  <c r="I1388" i="4"/>
  <c r="N1388" i="1"/>
  <c r="L1388" i="4" s="1"/>
  <c r="I1356" i="4"/>
  <c r="N1356" i="1"/>
  <c r="L1356" i="4" s="1"/>
  <c r="I1475" i="4"/>
  <c r="N1475" i="1"/>
  <c r="L1475" i="4" s="1"/>
  <c r="I1443" i="4"/>
  <c r="N1443" i="1"/>
  <c r="L1443" i="4" s="1"/>
  <c r="I1411" i="4"/>
  <c r="N1411" i="1"/>
  <c r="L1411" i="4" s="1"/>
  <c r="I1387" i="4"/>
  <c r="N1387" i="1"/>
  <c r="L1387" i="4" s="1"/>
  <c r="M2162" i="1"/>
  <c r="K2162" i="1"/>
  <c r="M2198" i="1"/>
  <c r="K2198" i="1"/>
  <c r="M2070" i="1"/>
  <c r="K2070" i="1"/>
  <c r="N2031" i="1"/>
  <c r="I1489" i="4"/>
  <c r="N1489" i="1"/>
  <c r="L1489" i="4" s="1"/>
  <c r="I1457" i="4"/>
  <c r="N1457" i="1"/>
  <c r="L1457" i="4" s="1"/>
  <c r="I1425" i="4"/>
  <c r="N1425" i="1"/>
  <c r="L1425" i="4" s="1"/>
  <c r="M2106" i="1"/>
  <c r="K2106" i="1"/>
  <c r="K1990" i="1"/>
  <c r="M1990" i="1"/>
  <c r="K1966" i="1"/>
  <c r="M1966" i="1"/>
  <c r="I1463" i="4"/>
  <c r="N1463" i="1"/>
  <c r="L1463" i="4" s="1"/>
  <c r="M2226" i="1"/>
  <c r="K2226" i="1"/>
  <c r="M2082" i="1"/>
  <c r="K2082" i="1"/>
  <c r="M1963" i="1"/>
  <c r="N1963" i="1" s="1"/>
  <c r="M1751" i="1"/>
  <c r="N1751" i="1" s="1"/>
  <c r="I1486" i="4"/>
  <c r="N1486" i="1"/>
  <c r="L1486" i="4" s="1"/>
  <c r="I1422" i="4"/>
  <c r="N1422" i="1"/>
  <c r="L1422" i="4" s="1"/>
  <c r="N2180" i="1"/>
  <c r="N2047" i="1"/>
  <c r="M2022" i="1"/>
  <c r="K2022" i="1"/>
  <c r="I1424" i="4"/>
  <c r="N1424" i="1"/>
  <c r="L1424" i="4" s="1"/>
  <c r="O1352" i="4"/>
  <c r="M1352" i="1"/>
  <c r="K1352" i="4" s="1"/>
  <c r="K1352" i="1"/>
  <c r="I1317" i="4"/>
  <c r="N1317" i="1"/>
  <c r="L1317" i="4" s="1"/>
  <c r="I1287" i="4"/>
  <c r="N1287" i="1"/>
  <c r="L1287" i="4" s="1"/>
  <c r="I1189" i="4"/>
  <c r="N1189" i="1"/>
  <c r="L1189" i="4" s="1"/>
  <c r="I1159" i="4"/>
  <c r="N1159" i="1"/>
  <c r="L1159" i="4" s="1"/>
  <c r="I1398" i="4"/>
  <c r="N1398" i="1"/>
  <c r="L1398" i="4" s="1"/>
  <c r="I1262" i="4"/>
  <c r="N1262" i="1"/>
  <c r="L1262" i="4" s="1"/>
  <c r="I1240" i="4"/>
  <c r="N1240" i="1"/>
  <c r="L1240" i="4" s="1"/>
  <c r="O1225" i="4"/>
  <c r="M1225" i="1"/>
  <c r="K1225" i="4" s="1"/>
  <c r="K1225" i="1"/>
  <c r="I1501" i="4"/>
  <c r="N1501" i="1"/>
  <c r="L1501" i="4" s="1"/>
  <c r="I1381" i="4"/>
  <c r="N1381" i="1"/>
  <c r="L1381" i="4" s="1"/>
  <c r="I1318" i="4"/>
  <c r="N1318" i="1"/>
  <c r="L1318" i="4" s="1"/>
  <c r="I1241" i="4"/>
  <c r="N1241" i="1"/>
  <c r="L1241" i="4" s="1"/>
  <c r="I1209" i="4"/>
  <c r="N1209" i="1"/>
  <c r="L1209" i="4" s="1"/>
  <c r="I1177" i="4"/>
  <c r="N1177" i="1"/>
  <c r="L1177" i="4" s="1"/>
  <c r="I1145" i="4"/>
  <c r="D1346" i="4"/>
  <c r="K1346" i="1"/>
  <c r="I1175" i="4"/>
  <c r="N1175" i="1"/>
  <c r="L1175" i="4" s="1"/>
  <c r="I1485" i="4"/>
  <c r="N1485" i="1"/>
  <c r="L1485" i="4" s="1"/>
  <c r="I1390" i="4"/>
  <c r="N1390" i="1"/>
  <c r="L1390" i="4" s="1"/>
  <c r="I1164" i="4"/>
  <c r="N1164" i="1"/>
  <c r="L1164" i="4" s="1"/>
  <c r="N1637" i="1"/>
  <c r="I1378" i="4"/>
  <c r="N1378" i="1"/>
  <c r="L1378" i="4" s="1"/>
  <c r="I1167" i="4"/>
  <c r="N1167" i="1"/>
  <c r="L1167" i="4" s="1"/>
  <c r="I1043" i="4"/>
  <c r="N1043" i="1"/>
  <c r="L1043" i="4" s="1"/>
  <c r="I979" i="4"/>
  <c r="N979" i="1"/>
  <c r="L979" i="4" s="1"/>
  <c r="K1339" i="1"/>
  <c r="I1220" i="4"/>
  <c r="N1220" i="1"/>
  <c r="L1220" i="4" s="1"/>
  <c r="O1056" i="4"/>
  <c r="M1056" i="1"/>
  <c r="K1056" i="4" s="1"/>
  <c r="K1056" i="1"/>
  <c r="O992" i="4"/>
  <c r="M992" i="1"/>
  <c r="K992" i="4" s="1"/>
  <c r="K992" i="1"/>
  <c r="O944" i="4"/>
  <c r="M944" i="1"/>
  <c r="K944" i="4" s="1"/>
  <c r="K944" i="1"/>
  <c r="I919" i="4"/>
  <c r="N919" i="1"/>
  <c r="L919" i="4" s="1"/>
  <c r="O869" i="4"/>
  <c r="K869" i="1"/>
  <c r="I855" i="4"/>
  <c r="N855" i="1"/>
  <c r="L855" i="4" s="1"/>
  <c r="I838" i="4"/>
  <c r="N838" i="1"/>
  <c r="L838" i="4" s="1"/>
  <c r="I823" i="4"/>
  <c r="N823" i="1"/>
  <c r="L823" i="4" s="1"/>
  <c r="I1192" i="4"/>
  <c r="N1192" i="1"/>
  <c r="L1192" i="4" s="1"/>
  <c r="D1128" i="4"/>
  <c r="K1128" i="1"/>
  <c r="I1111" i="4"/>
  <c r="N1111" i="1"/>
  <c r="L1111" i="4" s="1"/>
  <c r="K1232" i="1"/>
  <c r="I1126" i="4"/>
  <c r="N1126" i="1"/>
  <c r="L1126" i="4" s="1"/>
  <c r="I807" i="4"/>
  <c r="N807" i="1"/>
  <c r="L807" i="4" s="1"/>
  <c r="I1070" i="4"/>
  <c r="N1070" i="1"/>
  <c r="L1070" i="4" s="1"/>
  <c r="I1038" i="4"/>
  <c r="N1038" i="1"/>
  <c r="L1038" i="4" s="1"/>
  <c r="I1006" i="4"/>
  <c r="N1006" i="1"/>
  <c r="L1006" i="4" s="1"/>
  <c r="I974" i="4"/>
  <c r="N974" i="1"/>
  <c r="L974" i="4" s="1"/>
  <c r="I942" i="4"/>
  <c r="N942" i="1"/>
  <c r="L942" i="4" s="1"/>
  <c r="I748" i="4"/>
  <c r="N748" i="1"/>
  <c r="L748" i="4" s="1"/>
  <c r="I1087" i="4"/>
  <c r="N1087" i="1"/>
  <c r="L1087" i="4" s="1"/>
  <c r="I1023" i="4"/>
  <c r="N1023" i="1"/>
  <c r="L1023" i="4" s="1"/>
  <c r="I848" i="4"/>
  <c r="N848" i="1"/>
  <c r="L848" i="4" s="1"/>
  <c r="I771" i="4"/>
  <c r="I661" i="4"/>
  <c r="N661" i="1"/>
  <c r="L661" i="4" s="1"/>
  <c r="I578" i="4"/>
  <c r="N578" i="1"/>
  <c r="L578" i="4" s="1"/>
  <c r="I544" i="4"/>
  <c r="N544" i="1"/>
  <c r="L544" i="4" s="1"/>
  <c r="I416" i="4"/>
  <c r="N416" i="1"/>
  <c r="L416" i="4" s="1"/>
  <c r="I354" i="4"/>
  <c r="N354" i="1"/>
  <c r="L354" i="4" s="1"/>
  <c r="K1034" i="1"/>
  <c r="I700" i="4"/>
  <c r="N700" i="1"/>
  <c r="L700" i="4" s="1"/>
  <c r="I657" i="4"/>
  <c r="N657" i="1"/>
  <c r="L657" i="4" s="1"/>
  <c r="I542" i="4"/>
  <c r="I523" i="4"/>
  <c r="N523" i="1"/>
  <c r="L523" i="4" s="1"/>
  <c r="I478" i="4"/>
  <c r="N478" i="1"/>
  <c r="L478" i="4" s="1"/>
  <c r="I414" i="4"/>
  <c r="N414" i="1"/>
  <c r="L414" i="4" s="1"/>
  <c r="I273" i="4"/>
  <c r="N273" i="1"/>
  <c r="L273" i="4" s="1"/>
  <c r="I188" i="4"/>
  <c r="N188" i="1"/>
  <c r="L188" i="4" s="1"/>
  <c r="I171" i="4"/>
  <c r="N171" i="1"/>
  <c r="L171" i="4" s="1"/>
  <c r="I113" i="4"/>
  <c r="N113" i="1"/>
  <c r="L113" i="4" s="1"/>
  <c r="I847" i="4"/>
  <c r="N847" i="1"/>
  <c r="L847" i="4" s="1"/>
  <c r="I696" i="4"/>
  <c r="N696" i="1"/>
  <c r="L696" i="4" s="1"/>
  <c r="M650" i="1"/>
  <c r="K650" i="4" s="1"/>
  <c r="I568" i="4"/>
  <c r="N568" i="1"/>
  <c r="L568" i="4" s="1"/>
  <c r="K1026" i="1"/>
  <c r="I772" i="4"/>
  <c r="I760" i="4"/>
  <c r="N760" i="1"/>
  <c r="L760" i="4" s="1"/>
  <c r="I451" i="4"/>
  <c r="N451" i="1"/>
  <c r="L451" i="4" s="1"/>
  <c r="I404" i="4"/>
  <c r="N404" i="1"/>
  <c r="L404" i="4" s="1"/>
  <c r="D888" i="4"/>
  <c r="K888" i="1"/>
  <c r="I794" i="4"/>
  <c r="N794" i="1"/>
  <c r="L794" i="4" s="1"/>
  <c r="I690" i="4"/>
  <c r="N690" i="1"/>
  <c r="L690" i="4" s="1"/>
  <c r="K671" i="1"/>
  <c r="I549" i="4"/>
  <c r="N549" i="1"/>
  <c r="L549" i="4" s="1"/>
  <c r="I485" i="4"/>
  <c r="N485" i="1"/>
  <c r="L485" i="4" s="1"/>
  <c r="I453" i="4"/>
  <c r="N453" i="1"/>
  <c r="L453" i="4" s="1"/>
  <c r="I421" i="4"/>
  <c r="N421" i="1"/>
  <c r="L421" i="4" s="1"/>
  <c r="I389" i="4"/>
  <c r="N389" i="1"/>
  <c r="L389" i="4" s="1"/>
  <c r="I357" i="4"/>
  <c r="N357" i="1"/>
  <c r="L357" i="4" s="1"/>
  <c r="I325" i="4"/>
  <c r="N325" i="1"/>
  <c r="L325" i="4" s="1"/>
  <c r="I293" i="4"/>
  <c r="N293" i="1"/>
  <c r="L293" i="4" s="1"/>
  <c r="I261" i="4"/>
  <c r="N261" i="1"/>
  <c r="L261" i="4" s="1"/>
  <c r="I229" i="4"/>
  <c r="N229" i="1"/>
  <c r="L229" i="4" s="1"/>
  <c r="I197" i="4"/>
  <c r="N197" i="1"/>
  <c r="L197" i="4" s="1"/>
  <c r="I165" i="4"/>
  <c r="N165" i="1"/>
  <c r="L165" i="4" s="1"/>
  <c r="I112" i="4"/>
  <c r="N112" i="1"/>
  <c r="L112" i="4" s="1"/>
  <c r="K986" i="1"/>
  <c r="O745" i="4"/>
  <c r="K745" i="1"/>
  <c r="M745" i="1"/>
  <c r="K745" i="4" s="1"/>
  <c r="I733" i="4"/>
  <c r="N733" i="1"/>
  <c r="L733" i="4" s="1"/>
  <c r="D687" i="4"/>
  <c r="K687" i="1"/>
  <c r="O570" i="4"/>
  <c r="K570" i="1"/>
  <c r="I556" i="4"/>
  <c r="N556" i="1"/>
  <c r="L556" i="4" s="1"/>
  <c r="M542" i="1"/>
  <c r="K542" i="4" s="1"/>
  <c r="I526" i="4"/>
  <c r="N526" i="1"/>
  <c r="L526" i="4" s="1"/>
  <c r="I513" i="4"/>
  <c r="N513" i="1"/>
  <c r="L513" i="4" s="1"/>
  <c r="I396" i="4"/>
  <c r="M318" i="1"/>
  <c r="K318" i="4" s="1"/>
  <c r="M158" i="1"/>
  <c r="K158" i="4" s="1"/>
  <c r="M62" i="1"/>
  <c r="K62" i="4" s="1"/>
  <c r="I725" i="4"/>
  <c r="N725" i="1"/>
  <c r="L725" i="4" s="1"/>
  <c r="I637" i="4"/>
  <c r="N637" i="1"/>
  <c r="L637" i="4" s="1"/>
  <c r="I616" i="4"/>
  <c r="N616" i="1"/>
  <c r="L616" i="4" s="1"/>
  <c r="K1074" i="1"/>
  <c r="I830" i="4"/>
  <c r="N830" i="1"/>
  <c r="L830" i="4" s="1"/>
  <c r="I646" i="4"/>
  <c r="N646" i="1"/>
  <c r="L646" i="4" s="1"/>
  <c r="I582" i="4"/>
  <c r="N582" i="1"/>
  <c r="L582" i="4" s="1"/>
  <c r="I484" i="4"/>
  <c r="N484" i="1"/>
  <c r="L484" i="4" s="1"/>
  <c r="I422" i="4"/>
  <c r="N422" i="1"/>
  <c r="L422" i="4" s="1"/>
  <c r="I358" i="4"/>
  <c r="N358" i="1"/>
  <c r="L358" i="4" s="1"/>
  <c r="I294" i="4"/>
  <c r="N294" i="1"/>
  <c r="L294" i="4" s="1"/>
  <c r="D263" i="4"/>
  <c r="K263" i="1"/>
  <c r="D231" i="4"/>
  <c r="K231" i="1"/>
  <c r="M338" i="1"/>
  <c r="K338" i="4" s="1"/>
  <c r="I373" i="4"/>
  <c r="N373" i="1"/>
  <c r="L373" i="4" s="1"/>
  <c r="I329" i="4"/>
  <c r="N329" i="1"/>
  <c r="L329" i="4" s="1"/>
  <c r="I14" i="4"/>
  <c r="N14" i="1"/>
  <c r="L14" i="4" s="1"/>
  <c r="I438" i="4"/>
  <c r="N438" i="1"/>
  <c r="L438" i="4" s="1"/>
  <c r="I334" i="4"/>
  <c r="N334" i="1"/>
  <c r="L334" i="4" s="1"/>
  <c r="I262" i="4"/>
  <c r="N262" i="1"/>
  <c r="L262" i="4" s="1"/>
  <c r="I168" i="4"/>
  <c r="N168" i="1"/>
  <c r="L168" i="4" s="1"/>
  <c r="O133" i="4"/>
  <c r="K133" i="1"/>
  <c r="M133" i="1"/>
  <c r="K133" i="4" s="1"/>
  <c r="I97" i="4"/>
  <c r="N97" i="1"/>
  <c r="L97" i="4" s="1"/>
  <c r="I21" i="4"/>
  <c r="N21" i="1"/>
  <c r="L21" i="4" s="1"/>
  <c r="O37" i="4"/>
  <c r="K37" i="1"/>
  <c r="M37" i="1"/>
  <c r="K37" i="4" s="1"/>
  <c r="O236" i="4"/>
  <c r="M236" i="1"/>
  <c r="K236" i="4" s="1"/>
  <c r="I393" i="4"/>
  <c r="N393" i="1"/>
  <c r="L393" i="4" s="1"/>
  <c r="I278" i="4"/>
  <c r="N278" i="1"/>
  <c r="L278" i="4" s="1"/>
  <c r="I161" i="4"/>
  <c r="N161" i="1"/>
  <c r="L161" i="4" s="1"/>
  <c r="K147" i="1"/>
  <c r="I96" i="4"/>
  <c r="N96" i="1"/>
  <c r="L96" i="4" s="1"/>
  <c r="I521" i="4"/>
  <c r="N521" i="1"/>
  <c r="L521" i="4" s="1"/>
  <c r="K186" i="1"/>
  <c r="M114" i="1"/>
  <c r="K114" i="4" s="1"/>
  <c r="I65" i="4"/>
  <c r="N65" i="1"/>
  <c r="L65" i="4" s="1"/>
  <c r="O458" i="4"/>
  <c r="K458" i="1"/>
  <c r="I200" i="4"/>
  <c r="N200" i="1"/>
  <c r="L200" i="4" s="1"/>
  <c r="I149" i="4"/>
  <c r="N149" i="1"/>
  <c r="L149" i="4" s="1"/>
  <c r="I127" i="4"/>
  <c r="N127" i="1"/>
  <c r="L127" i="4" s="1"/>
  <c r="I120" i="4"/>
  <c r="N120" i="1"/>
  <c r="L120" i="4" s="1"/>
  <c r="I105" i="4"/>
  <c r="N105" i="1"/>
  <c r="L105" i="4" s="1"/>
  <c r="I46" i="4"/>
  <c r="N46" i="1"/>
  <c r="L46" i="4" s="1"/>
  <c r="K18" i="1"/>
  <c r="M58" i="1"/>
  <c r="K58" i="4" s="1"/>
  <c r="K31" i="1"/>
  <c r="O13" i="4"/>
  <c r="M13" i="1"/>
  <c r="K13" i="4" s="1"/>
  <c r="K13" i="1"/>
  <c r="O237" i="4"/>
  <c r="M237" i="1"/>
  <c r="K237" i="4" s="1"/>
  <c r="K237" i="1"/>
  <c r="I72" i="4"/>
  <c r="N72" i="1"/>
  <c r="L72" i="4" s="1"/>
  <c r="I685" i="4"/>
  <c r="N685" i="1"/>
  <c r="L685" i="4" s="1"/>
  <c r="I545" i="4"/>
  <c r="N545" i="1"/>
  <c r="L545" i="4" s="1"/>
  <c r="I405" i="4"/>
  <c r="N405" i="1"/>
  <c r="L405" i="4" s="1"/>
  <c r="M348" i="1"/>
  <c r="K348" i="4" s="1"/>
  <c r="I344" i="4"/>
  <c r="N344" i="1"/>
  <c r="L344" i="4" s="1"/>
  <c r="O268" i="4"/>
  <c r="M268" i="1"/>
  <c r="K268" i="4" s="1"/>
  <c r="D207" i="4"/>
  <c r="K207" i="1"/>
  <c r="K134" i="1"/>
  <c r="I53" i="4"/>
  <c r="N53" i="1"/>
  <c r="L53" i="4" s="1"/>
  <c r="O492" i="4"/>
  <c r="M492" i="1"/>
  <c r="K492" i="4" s="1"/>
  <c r="N265" i="1"/>
  <c r="L265" i="4" s="1"/>
  <c r="K378" i="1"/>
  <c r="N3514" i="1" l="1"/>
  <c r="N3730" i="1"/>
  <c r="N2943" i="1"/>
  <c r="N2884" i="1"/>
  <c r="N108" i="1"/>
  <c r="L108" i="4" s="1"/>
  <c r="N2536" i="1"/>
  <c r="N1379" i="1"/>
  <c r="L1379" i="4" s="1"/>
  <c r="N4102" i="1"/>
  <c r="N4030" i="1"/>
  <c r="N4421" i="1"/>
  <c r="N2844" i="1"/>
  <c r="N4110" i="1"/>
  <c r="N4854" i="1"/>
  <c r="I1206" i="4"/>
  <c r="N1206" i="1"/>
  <c r="L1206" i="4" s="1"/>
  <c r="I535" i="4"/>
  <c r="N535" i="1"/>
  <c r="L535" i="4" s="1"/>
  <c r="N1942" i="1"/>
  <c r="N1166" i="1"/>
  <c r="L1166" i="4" s="1"/>
  <c r="N926" i="1"/>
  <c r="L926" i="4" s="1"/>
  <c r="N3801" i="1"/>
  <c r="N3525" i="1"/>
  <c r="N4536" i="1"/>
  <c r="N3541" i="1"/>
  <c r="N3781" i="1"/>
  <c r="N2234" i="1"/>
  <c r="N1974" i="1"/>
  <c r="N3821" i="1"/>
  <c r="N3809" i="1"/>
  <c r="N4026" i="1"/>
  <c r="N4329" i="1"/>
  <c r="N4736" i="1"/>
  <c r="N3805" i="1"/>
  <c r="N4202" i="1"/>
  <c r="I259" i="4"/>
  <c r="N259" i="1"/>
  <c r="L259" i="4" s="1"/>
  <c r="N3825" i="1"/>
  <c r="N3793" i="1"/>
  <c r="N2022" i="1"/>
  <c r="N2262" i="1"/>
  <c r="N4464" i="1"/>
  <c r="N4126" i="1"/>
  <c r="N4082" i="1"/>
  <c r="N2110" i="1"/>
  <c r="N2214" i="1"/>
  <c r="N3841" i="1"/>
  <c r="N1990" i="1"/>
  <c r="N839" i="1"/>
  <c r="L839" i="4" s="1"/>
  <c r="N2935" i="1"/>
  <c r="N4910" i="1"/>
  <c r="N2054" i="1"/>
  <c r="N2270" i="1"/>
  <c r="N2564" i="1"/>
  <c r="N3565" i="1"/>
  <c r="I1174" i="4"/>
  <c r="N1174" i="1"/>
  <c r="L1174" i="4" s="1"/>
  <c r="N3797" i="1"/>
  <c r="N3765" i="1"/>
  <c r="N3522" i="1"/>
  <c r="N4385" i="1"/>
  <c r="N2122" i="1"/>
  <c r="N2852" i="1"/>
  <c r="N2086" i="1"/>
  <c r="N4098" i="1"/>
  <c r="N3773" i="1"/>
  <c r="N4210" i="1"/>
  <c r="N4676" i="1"/>
  <c r="N4456" i="1"/>
  <c r="N3448" i="1"/>
  <c r="N2186" i="1"/>
  <c r="N4233" i="1"/>
  <c r="N4886" i="1"/>
  <c r="N3026" i="1"/>
  <c r="N4470" i="1"/>
  <c r="K727" i="4"/>
  <c r="N727" i="1"/>
  <c r="L727" i="4" s="1"/>
  <c r="N2154" i="1"/>
  <c r="N3533" i="1"/>
  <c r="N4138" i="1"/>
  <c r="N2170" i="1"/>
  <c r="N2038" i="1"/>
  <c r="N2640" i="1"/>
  <c r="N2190" i="1"/>
  <c r="N4034" i="1"/>
  <c r="N4761" i="1"/>
  <c r="N3509" i="1"/>
  <c r="N3573" i="1"/>
  <c r="I355" i="4"/>
  <c r="N355" i="1"/>
  <c r="L355" i="4" s="1"/>
  <c r="I227" i="4"/>
  <c r="N227" i="1"/>
  <c r="L227" i="4" s="1"/>
  <c r="N3746" i="1"/>
  <c r="N2018" i="1"/>
  <c r="N3733" i="1"/>
  <c r="N4472" i="1"/>
  <c r="N4870" i="1"/>
  <c r="N1958" i="1"/>
  <c r="N2560" i="1"/>
  <c r="N4166" i="1"/>
  <c r="N4142" i="1"/>
  <c r="N597" i="1"/>
  <c r="L597" i="4" s="1"/>
  <c r="N170" i="1"/>
  <c r="L170" i="4" s="1"/>
  <c r="N829" i="1"/>
  <c r="L829" i="4" s="1"/>
  <c r="I131" i="4"/>
  <c r="N131" i="1"/>
  <c r="L131" i="4" s="1"/>
  <c r="N2162" i="1"/>
  <c r="N2967" i="1"/>
  <c r="N4174" i="1"/>
  <c r="N2656" i="1"/>
  <c r="N222" i="1"/>
  <c r="L222" i="4" s="1"/>
  <c r="N2114" i="1"/>
  <c r="N4713" i="1"/>
  <c r="N670" i="1"/>
  <c r="L670" i="4" s="1"/>
  <c r="N1331" i="1"/>
  <c r="L1331" i="4" s="1"/>
  <c r="N1124" i="1"/>
  <c r="L1124" i="4" s="1"/>
  <c r="N3385" i="1"/>
  <c r="N4902" i="1"/>
  <c r="N3741" i="1"/>
  <c r="N2556" i="1"/>
  <c r="I894" i="4"/>
  <c r="N894" i="1"/>
  <c r="L894" i="4" s="1"/>
  <c r="I323" i="4"/>
  <c r="N323" i="1"/>
  <c r="L323" i="4" s="1"/>
  <c r="I195" i="4"/>
  <c r="N195" i="1"/>
  <c r="L195" i="4" s="1"/>
  <c r="I1238" i="4"/>
  <c r="N1238" i="1"/>
  <c r="L1238" i="4" s="1"/>
  <c r="N2082" i="1"/>
  <c r="N2138" i="1"/>
  <c r="N2094" i="1"/>
  <c r="N3906" i="1"/>
  <c r="N4297" i="1"/>
  <c r="N3994" i="1"/>
  <c r="N4122" i="1"/>
  <c r="N4644" i="1"/>
  <c r="N4114" i="1"/>
  <c r="N1172" i="1"/>
  <c r="L1172" i="4" s="1"/>
  <c r="N2134" i="1"/>
  <c r="N4050" i="1"/>
  <c r="N4118" i="1"/>
  <c r="I471" i="4"/>
  <c r="N471" i="1"/>
  <c r="L471" i="4" s="1"/>
  <c r="N396" i="1"/>
  <c r="L396" i="4" s="1"/>
  <c r="N882" i="1"/>
  <c r="L882" i="4" s="1"/>
  <c r="N3829" i="1"/>
  <c r="N914" i="1"/>
  <c r="L914" i="4" s="1"/>
  <c r="I1270" i="4"/>
  <c r="N1270" i="1"/>
  <c r="L1270" i="4" s="1"/>
  <c r="N772" i="1"/>
  <c r="L772" i="4" s="1"/>
  <c r="N771" i="1"/>
  <c r="L771" i="4" s="1"/>
  <c r="N1145" i="1"/>
  <c r="L1145" i="4" s="1"/>
  <c r="N2126" i="1"/>
  <c r="N3725" i="1"/>
  <c r="N1998" i="1"/>
  <c r="N2544" i="1"/>
  <c r="N4502" i="1"/>
  <c r="N1302" i="1"/>
  <c r="L1302" i="4" s="1"/>
  <c r="N1250" i="1"/>
  <c r="L1250" i="4" s="1"/>
  <c r="N2645" i="1"/>
  <c r="N4062" i="1"/>
  <c r="N3833" i="1"/>
  <c r="N4480" i="1"/>
  <c r="N3669" i="1"/>
  <c r="N2194" i="1"/>
  <c r="N2218" i="1"/>
  <c r="N4046" i="1"/>
  <c r="N4086" i="1"/>
  <c r="N2078" i="1"/>
  <c r="N2206" i="1"/>
  <c r="N4078" i="1"/>
  <c r="N4006" i="1"/>
  <c r="N4134" i="1"/>
  <c r="N4094" i="1"/>
  <c r="N4878" i="1"/>
  <c r="N2118" i="1"/>
  <c r="N2066" i="1"/>
  <c r="N4728" i="1"/>
  <c r="N3008" i="1"/>
  <c r="I461" i="4"/>
  <c r="N461" i="1"/>
  <c r="L461" i="4" s="1"/>
  <c r="I301" i="4"/>
  <c r="N301" i="1"/>
  <c r="L301" i="4" s="1"/>
  <c r="I1018" i="4"/>
  <c r="N1018" i="1"/>
  <c r="L1018" i="4" s="1"/>
  <c r="I706" i="4"/>
  <c r="N706" i="1"/>
  <c r="L706" i="4" s="1"/>
  <c r="I74" i="4"/>
  <c r="N74" i="1"/>
  <c r="L74" i="4" s="1"/>
  <c r="I841" i="4"/>
  <c r="N841" i="1"/>
  <c r="L841" i="4" s="1"/>
  <c r="I868" i="4"/>
  <c r="N868" i="1"/>
  <c r="L868" i="4" s="1"/>
  <c r="I27" i="4"/>
  <c r="N27" i="1"/>
  <c r="L27" i="4" s="1"/>
  <c r="I93" i="4"/>
  <c r="N93" i="1"/>
  <c r="L93" i="4" s="1"/>
  <c r="I243" i="4"/>
  <c r="N243" i="1"/>
  <c r="L243" i="4" s="1"/>
  <c r="I509" i="4"/>
  <c r="N509" i="1"/>
  <c r="L509" i="4" s="1"/>
  <c r="N492" i="1"/>
  <c r="L492" i="4" s="1"/>
  <c r="I933" i="4"/>
  <c r="N933" i="1"/>
  <c r="L933" i="4" s="1"/>
  <c r="I1061" i="4"/>
  <c r="N1061" i="1"/>
  <c r="L1061" i="4" s="1"/>
  <c r="I1096" i="4"/>
  <c r="N1096" i="1"/>
  <c r="L1096" i="4" s="1"/>
  <c r="I410" i="4"/>
  <c r="N410" i="1"/>
  <c r="L410" i="4" s="1"/>
  <c r="I463" i="4"/>
  <c r="N463" i="1"/>
  <c r="L463" i="4" s="1"/>
  <c r="I445" i="4"/>
  <c r="N445" i="1"/>
  <c r="L445" i="4" s="1"/>
  <c r="I854" i="4"/>
  <c r="N854" i="1"/>
  <c r="L854" i="4" s="1"/>
  <c r="I978" i="4"/>
  <c r="N978" i="1"/>
  <c r="L978" i="4" s="1"/>
  <c r="I1354" i="4"/>
  <c r="N1354" i="1"/>
  <c r="L1354" i="4" s="1"/>
  <c r="I1373" i="4"/>
  <c r="N1373" i="1"/>
  <c r="L1373" i="4" s="1"/>
  <c r="I487" i="4"/>
  <c r="N487" i="1"/>
  <c r="L487" i="4" s="1"/>
  <c r="I275" i="4"/>
  <c r="N275" i="1"/>
  <c r="L275" i="4" s="1"/>
  <c r="I79" i="4"/>
  <c r="N79" i="1"/>
  <c r="L79" i="4" s="1"/>
  <c r="I659" i="4"/>
  <c r="N659" i="1"/>
  <c r="L659" i="4" s="1"/>
  <c r="N332" i="1"/>
  <c r="L332" i="4" s="1"/>
  <c r="I842" i="4"/>
  <c r="N842" i="1"/>
  <c r="L842" i="4" s="1"/>
  <c r="I785" i="4"/>
  <c r="N785" i="1"/>
  <c r="L785" i="4" s="1"/>
  <c r="N1305" i="1"/>
  <c r="L1305" i="4" s="1"/>
  <c r="I303" i="4"/>
  <c r="N303" i="1"/>
  <c r="L303" i="4" s="1"/>
  <c r="I202" i="4"/>
  <c r="N202" i="1"/>
  <c r="L202" i="4" s="1"/>
  <c r="I394" i="4"/>
  <c r="N394" i="1"/>
  <c r="L394" i="4" s="1"/>
  <c r="I723" i="4"/>
  <c r="N723" i="1"/>
  <c r="L723" i="4" s="1"/>
  <c r="I682" i="4"/>
  <c r="N682" i="1"/>
  <c r="L682" i="4" s="1"/>
  <c r="N364" i="1"/>
  <c r="L364" i="4" s="1"/>
  <c r="N476" i="1"/>
  <c r="L476" i="4" s="1"/>
  <c r="I1013" i="4"/>
  <c r="N1013" i="1"/>
  <c r="L1013" i="4" s="1"/>
  <c r="I1000" i="4"/>
  <c r="N1000" i="1"/>
  <c r="L1000" i="4" s="1"/>
  <c r="I207" i="4"/>
  <c r="N207" i="1"/>
  <c r="L207" i="4" s="1"/>
  <c r="I362" i="4"/>
  <c r="N362" i="1"/>
  <c r="L362" i="4" s="1"/>
  <c r="I179" i="4"/>
  <c r="N179" i="1"/>
  <c r="L179" i="4" s="1"/>
  <c r="I458" i="4"/>
  <c r="N458" i="1"/>
  <c r="L458" i="4" s="1"/>
  <c r="I745" i="4"/>
  <c r="N745" i="1"/>
  <c r="L745" i="4" s="1"/>
  <c r="I1034" i="4"/>
  <c r="N1034" i="1"/>
  <c r="L1034" i="4" s="1"/>
  <c r="I869" i="4"/>
  <c r="N869" i="1"/>
  <c r="L869" i="4" s="1"/>
  <c r="N2198" i="1"/>
  <c r="N2828" i="1"/>
  <c r="N4178" i="1"/>
  <c r="N3990" i="1"/>
  <c r="N4150" i="1"/>
  <c r="I583" i="4"/>
  <c r="N583" i="1"/>
  <c r="L583" i="4" s="1"/>
  <c r="I1037" i="4"/>
  <c r="N1037" i="1"/>
  <c r="L1037" i="4" s="1"/>
  <c r="I1413" i="4"/>
  <c r="N1413" i="1"/>
  <c r="L1413" i="4" s="1"/>
  <c r="N2002" i="1"/>
  <c r="N2867" i="1"/>
  <c r="N3701" i="1"/>
  <c r="N4042" i="1"/>
  <c r="N3998" i="1"/>
  <c r="N4170" i="1"/>
  <c r="I106" i="4"/>
  <c r="N106" i="1"/>
  <c r="L106" i="4" s="1"/>
  <c r="I474" i="4"/>
  <c r="N474" i="1"/>
  <c r="L474" i="4" s="1"/>
  <c r="I7" i="4"/>
  <c r="N7" i="1"/>
  <c r="L7" i="4" s="1"/>
  <c r="I34" i="4"/>
  <c r="N34" i="1"/>
  <c r="L34" i="4" s="1"/>
  <c r="I253" i="4"/>
  <c r="N253" i="1"/>
  <c r="L253" i="4" s="1"/>
  <c r="I77" i="4"/>
  <c r="N77" i="1"/>
  <c r="L77" i="4" s="1"/>
  <c r="I627" i="4"/>
  <c r="N627" i="1"/>
  <c r="L627" i="4" s="1"/>
  <c r="N764" i="1"/>
  <c r="L764" i="4" s="1"/>
  <c r="I936" i="4"/>
  <c r="N936" i="1"/>
  <c r="L936" i="4" s="1"/>
  <c r="I1278" i="4"/>
  <c r="N1278" i="1"/>
  <c r="L1278" i="4" s="1"/>
  <c r="I1321" i="4"/>
  <c r="N1321" i="1"/>
  <c r="L1321" i="4" s="1"/>
  <c r="N2098" i="1"/>
  <c r="N3874" i="1"/>
  <c r="N4054" i="1"/>
  <c r="I381" i="4"/>
  <c r="N381" i="1"/>
  <c r="L381" i="4" s="1"/>
  <c r="I211" i="4"/>
  <c r="N211" i="1"/>
  <c r="L211" i="4" s="1"/>
  <c r="I317" i="4"/>
  <c r="N317" i="1"/>
  <c r="L317" i="4" s="1"/>
  <c r="I822" i="4"/>
  <c r="N822" i="1"/>
  <c r="L822" i="4" s="1"/>
  <c r="N2812" i="1"/>
  <c r="N4066" i="1"/>
  <c r="N4090" i="1"/>
  <c r="I58" i="4"/>
  <c r="N58" i="1"/>
  <c r="L58" i="4" s="1"/>
  <c r="I82" i="4"/>
  <c r="N82" i="1"/>
  <c r="L82" i="4" s="1"/>
  <c r="I559" i="4"/>
  <c r="N559" i="1"/>
  <c r="L559" i="4" s="1"/>
  <c r="I904" i="4"/>
  <c r="N904" i="1"/>
  <c r="L904" i="4" s="1"/>
  <c r="I920" i="4"/>
  <c r="N920" i="1"/>
  <c r="L920" i="4" s="1"/>
  <c r="I750" i="4"/>
  <c r="N750" i="1"/>
  <c r="L750" i="4" s="1"/>
  <c r="I1024" i="4"/>
  <c r="N1024" i="1"/>
  <c r="L1024" i="4" s="1"/>
  <c r="I1315" i="4"/>
  <c r="N1315" i="1"/>
  <c r="L1315" i="4" s="1"/>
  <c r="I1376" i="4"/>
  <c r="N1376" i="1"/>
  <c r="L1376" i="4" s="1"/>
  <c r="I1357" i="4"/>
  <c r="N1357" i="1"/>
  <c r="L1357" i="4" s="1"/>
  <c r="N2006" i="1"/>
  <c r="N4074" i="1"/>
  <c r="N4002" i="1"/>
  <c r="I266" i="4"/>
  <c r="N266" i="1"/>
  <c r="L266" i="4" s="1"/>
  <c r="I143" i="4"/>
  <c r="N143" i="1"/>
  <c r="L143" i="4" s="1"/>
  <c r="I19" i="4"/>
  <c r="N19" i="1"/>
  <c r="L19" i="4" s="1"/>
  <c r="I514" i="4"/>
  <c r="N514" i="1"/>
  <c r="L514" i="4" s="1"/>
  <c r="I551" i="4"/>
  <c r="N551" i="1"/>
  <c r="L551" i="4" s="1"/>
  <c r="I679" i="4"/>
  <c r="N679" i="1"/>
  <c r="L679" i="4" s="1"/>
  <c r="I1187" i="4"/>
  <c r="N1187" i="1"/>
  <c r="L1187" i="4" s="1"/>
  <c r="I901" i="4"/>
  <c r="N901" i="1"/>
  <c r="L901" i="4" s="1"/>
  <c r="I1053" i="4"/>
  <c r="N1053" i="1"/>
  <c r="L1053" i="4" s="1"/>
  <c r="I1016" i="4"/>
  <c r="N1016" i="1"/>
  <c r="L1016" i="4" s="1"/>
  <c r="N2050" i="1"/>
  <c r="N2130" i="1"/>
  <c r="N2238" i="1"/>
  <c r="N2796" i="1"/>
  <c r="N4146" i="1"/>
  <c r="I122" i="4"/>
  <c r="N122" i="1"/>
  <c r="L122" i="4" s="1"/>
  <c r="I61" i="4"/>
  <c r="N61" i="1"/>
  <c r="L61" i="4" s="1"/>
  <c r="I1010" i="4"/>
  <c r="N1010" i="1"/>
  <c r="L1010" i="4" s="1"/>
  <c r="I761" i="4"/>
  <c r="N761" i="1"/>
  <c r="L761" i="4" s="1"/>
  <c r="I849" i="4"/>
  <c r="N849" i="1"/>
  <c r="L849" i="4" s="1"/>
  <c r="N606" i="1"/>
  <c r="L606" i="4" s="1"/>
  <c r="I970" i="4"/>
  <c r="N970" i="1"/>
  <c r="L970" i="4" s="1"/>
  <c r="I1310" i="4"/>
  <c r="N1310" i="1"/>
  <c r="L1310" i="4" s="1"/>
  <c r="N1950" i="1"/>
  <c r="N2058" i="1"/>
  <c r="I285" i="4"/>
  <c r="N285" i="1"/>
  <c r="L285" i="4" s="1"/>
  <c r="I435" i="4"/>
  <c r="N435" i="1"/>
  <c r="L435" i="4" s="1"/>
  <c r="I918" i="4"/>
  <c r="N918" i="1"/>
  <c r="L918" i="4" s="1"/>
  <c r="I703" i="4"/>
  <c r="N703" i="1"/>
  <c r="L703" i="4" s="1"/>
  <c r="I890" i="4"/>
  <c r="N890" i="1"/>
  <c r="L890" i="4" s="1"/>
  <c r="N2596" i="1"/>
  <c r="N2628" i="1"/>
  <c r="I992" i="4"/>
  <c r="N992" i="1"/>
  <c r="L992" i="4" s="1"/>
  <c r="I1346" i="4"/>
  <c r="N1346" i="1"/>
  <c r="L1346" i="4" s="1"/>
  <c r="I1225" i="4"/>
  <c r="N1225" i="1"/>
  <c r="L1225" i="4" s="1"/>
  <c r="I45" i="4"/>
  <c r="N45" i="1"/>
  <c r="L45" i="4" s="1"/>
  <c r="I763" i="4"/>
  <c r="N763" i="1"/>
  <c r="L763" i="4" s="1"/>
  <c r="I1129" i="4"/>
  <c r="N1129" i="1"/>
  <c r="L1129" i="4" s="1"/>
  <c r="I295" i="4"/>
  <c r="N295" i="1"/>
  <c r="L295" i="4" s="1"/>
  <c r="I1050" i="4"/>
  <c r="N1050" i="1"/>
  <c r="L1050" i="4" s="1"/>
  <c r="I157" i="4"/>
  <c r="N157" i="1"/>
  <c r="L157" i="4" s="1"/>
  <c r="I618" i="4"/>
  <c r="N618" i="1"/>
  <c r="L618" i="4" s="1"/>
  <c r="I886" i="4"/>
  <c r="N886" i="1"/>
  <c r="L886" i="4" s="1"/>
  <c r="N538" i="1"/>
  <c r="L538" i="4" s="1"/>
  <c r="N62" i="1"/>
  <c r="L62" i="4" s="1"/>
  <c r="I726" i="4"/>
  <c r="N726" i="1"/>
  <c r="L726" i="4" s="1"/>
  <c r="I1029" i="4"/>
  <c r="N1029" i="1"/>
  <c r="L1029" i="4" s="1"/>
  <c r="I968" i="4"/>
  <c r="N968" i="1"/>
  <c r="L968" i="4" s="1"/>
  <c r="I796" i="4"/>
  <c r="N796" i="1"/>
  <c r="L796" i="4" s="1"/>
  <c r="I111" i="4"/>
  <c r="N111" i="1"/>
  <c r="L111" i="4" s="1"/>
  <c r="I698" i="4"/>
  <c r="N698" i="1"/>
  <c r="L698" i="4" s="1"/>
  <c r="I1328" i="4"/>
  <c r="N1328" i="1"/>
  <c r="L1328" i="4" s="1"/>
  <c r="N1204" i="1"/>
  <c r="L1204" i="4" s="1"/>
  <c r="I1344" i="4"/>
  <c r="N1344" i="1"/>
  <c r="L1344" i="4" s="1"/>
  <c r="I330" i="4"/>
  <c r="N330" i="1"/>
  <c r="L330" i="4" s="1"/>
  <c r="N172" i="1"/>
  <c r="L172" i="4" s="1"/>
  <c r="I29" i="4"/>
  <c r="N29" i="1"/>
  <c r="L29" i="4" s="1"/>
  <c r="I531" i="4"/>
  <c r="N531" i="1"/>
  <c r="L531" i="4" s="1"/>
  <c r="I1072" i="4"/>
  <c r="N1072" i="1"/>
  <c r="L1072" i="4" s="1"/>
  <c r="I1360" i="4"/>
  <c r="N1360" i="1"/>
  <c r="L1360" i="4" s="1"/>
  <c r="N4010" i="1"/>
  <c r="I175" i="4"/>
  <c r="N175" i="1"/>
  <c r="L175" i="4" s="1"/>
  <c r="N204" i="1"/>
  <c r="L204" i="4" s="1"/>
  <c r="I731" i="4"/>
  <c r="N731" i="1"/>
  <c r="L731" i="4" s="1"/>
  <c r="I522" i="4"/>
  <c r="N522" i="1"/>
  <c r="L522" i="4" s="1"/>
  <c r="I737" i="4"/>
  <c r="N737" i="1"/>
  <c r="L737" i="4" s="1"/>
  <c r="I1150" i="4"/>
  <c r="N1150" i="1"/>
  <c r="L1150" i="4" s="1"/>
  <c r="I981" i="4"/>
  <c r="N981" i="1"/>
  <c r="L981" i="4" s="1"/>
  <c r="N2010" i="1"/>
  <c r="N3785" i="1"/>
  <c r="N3637" i="1"/>
  <c r="N801" i="1"/>
  <c r="L801" i="4" s="1"/>
  <c r="I1339" i="4"/>
  <c r="N1339" i="1"/>
  <c r="L1339" i="4" s="1"/>
  <c r="I31" i="4"/>
  <c r="N31" i="1"/>
  <c r="L31" i="4" s="1"/>
  <c r="I570" i="4"/>
  <c r="N570" i="1"/>
  <c r="L570" i="4" s="1"/>
  <c r="I147" i="4"/>
  <c r="N147" i="1"/>
  <c r="L147" i="4" s="1"/>
  <c r="I986" i="4"/>
  <c r="N986" i="1"/>
  <c r="L986" i="4" s="1"/>
  <c r="I888" i="4"/>
  <c r="N888" i="1"/>
  <c r="L888" i="4" s="1"/>
  <c r="N542" i="1"/>
  <c r="L542" i="4" s="1"/>
  <c r="I1056" i="4"/>
  <c r="N1056" i="1"/>
  <c r="L1056" i="4" s="1"/>
  <c r="I1352" i="4"/>
  <c r="N1352" i="1"/>
  <c r="L1352" i="4" s="1"/>
  <c r="N1966" i="1"/>
  <c r="N3717" i="1"/>
  <c r="I250" i="4"/>
  <c r="N250" i="1"/>
  <c r="L250" i="4" s="1"/>
  <c r="I173" i="4"/>
  <c r="N173" i="1"/>
  <c r="L173" i="4" s="1"/>
  <c r="I586" i="4"/>
  <c r="N586" i="1"/>
  <c r="L586" i="4" s="1"/>
  <c r="I527" i="4"/>
  <c r="N527" i="1"/>
  <c r="L527" i="4" s="1"/>
  <c r="I1005" i="4"/>
  <c r="N1005" i="1"/>
  <c r="L1005" i="4" s="1"/>
  <c r="I1368" i="4"/>
  <c r="N1368" i="1"/>
  <c r="L1368" i="4" s="1"/>
  <c r="N4692" i="1"/>
  <c r="I623" i="4"/>
  <c r="N623" i="1"/>
  <c r="L623" i="4" s="1"/>
  <c r="N1982" i="1"/>
  <c r="I271" i="4"/>
  <c r="N271" i="1"/>
  <c r="L271" i="4" s="1"/>
  <c r="I83" i="4"/>
  <c r="N83" i="1"/>
  <c r="L83" i="4" s="1"/>
  <c r="N236" i="1"/>
  <c r="L236" i="4" s="1"/>
  <c r="I1090" i="4"/>
  <c r="N1090" i="1"/>
  <c r="L1090" i="4" s="1"/>
  <c r="I858" i="4"/>
  <c r="N858" i="1"/>
  <c r="L858" i="4" s="1"/>
  <c r="I1193" i="4"/>
  <c r="N1193" i="1"/>
  <c r="L1193" i="4" s="1"/>
  <c r="N3553" i="1"/>
  <c r="I327" i="4"/>
  <c r="N327" i="1"/>
  <c r="L327" i="4" s="1"/>
  <c r="I495" i="4"/>
  <c r="N495" i="1"/>
  <c r="L495" i="4" s="1"/>
  <c r="I776" i="4"/>
  <c r="N776" i="1"/>
  <c r="L776" i="4" s="1"/>
  <c r="N254" i="1"/>
  <c r="L254" i="4" s="1"/>
  <c r="N382" i="1"/>
  <c r="L382" i="4" s="1"/>
  <c r="I1107" i="4"/>
  <c r="N1107" i="1"/>
  <c r="L1107" i="4" s="1"/>
  <c r="I1362" i="4"/>
  <c r="N1362" i="1"/>
  <c r="L1362" i="4" s="1"/>
  <c r="I162" i="4"/>
  <c r="N162" i="1"/>
  <c r="L162" i="4" s="1"/>
  <c r="I101" i="4"/>
  <c r="N101" i="1"/>
  <c r="L101" i="4" s="1"/>
  <c r="I413" i="4"/>
  <c r="N413" i="1"/>
  <c r="L413" i="4" s="1"/>
  <c r="N100" i="1"/>
  <c r="L100" i="4" s="1"/>
  <c r="I768" i="4"/>
  <c r="N768" i="1"/>
  <c r="L768" i="4" s="1"/>
  <c r="I650" i="4"/>
  <c r="N650" i="1"/>
  <c r="L650" i="4" s="1"/>
  <c r="I655" i="4"/>
  <c r="N655" i="1"/>
  <c r="L655" i="4" s="1"/>
  <c r="N286" i="1"/>
  <c r="L286" i="4" s="1"/>
  <c r="N903" i="1"/>
  <c r="L903" i="4" s="1"/>
  <c r="I1021" i="4"/>
  <c r="N1021" i="1"/>
  <c r="L1021" i="4" s="1"/>
  <c r="N1294" i="1"/>
  <c r="L1294" i="4" s="1"/>
  <c r="I391" i="4"/>
  <c r="N391" i="1"/>
  <c r="L391" i="4" s="1"/>
  <c r="I938" i="4"/>
  <c r="N938" i="1"/>
  <c r="L938" i="4" s="1"/>
  <c r="N742" i="1"/>
  <c r="L742" i="4" s="1"/>
  <c r="N132" i="1"/>
  <c r="L132" i="4" s="1"/>
  <c r="I853" i="4"/>
  <c r="N853" i="1"/>
  <c r="L853" i="4" s="1"/>
  <c r="I1115" i="4"/>
  <c r="N1115" i="1"/>
  <c r="L1115" i="4" s="1"/>
  <c r="I719" i="4"/>
  <c r="N719" i="1"/>
  <c r="L719" i="4" s="1"/>
  <c r="I994" i="4"/>
  <c r="N994" i="1"/>
  <c r="L994" i="4" s="1"/>
  <c r="I1064" i="4"/>
  <c r="N1064" i="1"/>
  <c r="L1064" i="4" s="1"/>
  <c r="I37" i="4"/>
  <c r="N37" i="1"/>
  <c r="L37" i="4" s="1"/>
  <c r="I134" i="4"/>
  <c r="N134" i="1"/>
  <c r="L134" i="4" s="1"/>
  <c r="I237" i="4"/>
  <c r="N237" i="1"/>
  <c r="L237" i="4" s="1"/>
  <c r="I18" i="4"/>
  <c r="N18" i="1"/>
  <c r="L18" i="4" s="1"/>
  <c r="I133" i="4"/>
  <c r="N133" i="1"/>
  <c r="L133" i="4" s="1"/>
  <c r="I687" i="4"/>
  <c r="N687" i="1"/>
  <c r="L687" i="4" s="1"/>
  <c r="I1232" i="4"/>
  <c r="N1232" i="1"/>
  <c r="L1232" i="4" s="1"/>
  <c r="N2226" i="1"/>
  <c r="N2836" i="1"/>
  <c r="N3817" i="1"/>
  <c r="I365" i="4"/>
  <c r="N365" i="1"/>
  <c r="L365" i="4" s="1"/>
  <c r="I423" i="4"/>
  <c r="N423" i="1"/>
  <c r="L423" i="4" s="1"/>
  <c r="I666" i="4"/>
  <c r="N666" i="1"/>
  <c r="L666" i="4" s="1"/>
  <c r="I856" i="4"/>
  <c r="N856" i="1"/>
  <c r="L856" i="4" s="1"/>
  <c r="I1066" i="4"/>
  <c r="N1066" i="1"/>
  <c r="L1066" i="4" s="1"/>
  <c r="I984" i="4"/>
  <c r="N984" i="1"/>
  <c r="L984" i="4" s="1"/>
  <c r="I1400" i="4"/>
  <c r="N1400" i="1"/>
  <c r="L1400" i="4" s="1"/>
  <c r="N2182" i="1"/>
  <c r="N2178" i="1"/>
  <c r="N2230" i="1"/>
  <c r="N2804" i="1"/>
  <c r="N2820" i="1"/>
  <c r="N2788" i="1"/>
  <c r="I314" i="4"/>
  <c r="N314" i="1"/>
  <c r="L314" i="4" s="1"/>
  <c r="I429" i="4"/>
  <c r="N429" i="1"/>
  <c r="L429" i="4" s="1"/>
  <c r="I339" i="4"/>
  <c r="N339" i="1"/>
  <c r="L339" i="4" s="1"/>
  <c r="I691" i="4"/>
  <c r="N691" i="1"/>
  <c r="L691" i="4" s="1"/>
  <c r="I917" i="4"/>
  <c r="N917" i="1"/>
  <c r="L917" i="4" s="1"/>
  <c r="I976" i="4"/>
  <c r="N976" i="1"/>
  <c r="L976" i="4" s="1"/>
  <c r="N2042" i="1"/>
  <c r="N1403" i="1"/>
  <c r="L1403" i="4" s="1"/>
  <c r="N3789" i="1"/>
  <c r="N4186" i="1"/>
  <c r="I797" i="4"/>
  <c r="N797" i="1"/>
  <c r="L797" i="4" s="1"/>
  <c r="I431" i="4"/>
  <c r="N431" i="1"/>
  <c r="L431" i="4" s="1"/>
  <c r="I397" i="4"/>
  <c r="N397" i="1"/>
  <c r="L397" i="4" s="1"/>
  <c r="I15" i="4"/>
  <c r="N15" i="1"/>
  <c r="L15" i="4" s="1"/>
  <c r="I824" i="4"/>
  <c r="N824" i="1"/>
  <c r="L824" i="4" s="1"/>
  <c r="I997" i="4"/>
  <c r="N997" i="1"/>
  <c r="L997" i="4" s="1"/>
  <c r="I1389" i="4"/>
  <c r="N1389" i="1"/>
  <c r="L1389" i="4" s="1"/>
  <c r="N2222" i="1"/>
  <c r="N2488" i="1"/>
  <c r="I335" i="4"/>
  <c r="N335" i="1"/>
  <c r="L335" i="4" s="1"/>
  <c r="I467" i="4"/>
  <c r="N467" i="1"/>
  <c r="L467" i="4" s="1"/>
  <c r="I885" i="4"/>
  <c r="N885" i="1"/>
  <c r="L885" i="4" s="1"/>
  <c r="I714" i="4"/>
  <c r="N714" i="1"/>
  <c r="L714" i="4" s="1"/>
  <c r="I1168" i="4"/>
  <c r="N1168" i="1"/>
  <c r="L1168" i="4" s="1"/>
  <c r="I1088" i="4"/>
  <c r="N1088" i="1"/>
  <c r="L1088" i="4" s="1"/>
  <c r="I1408" i="4"/>
  <c r="N1408" i="1"/>
  <c r="L1408" i="4" s="1"/>
  <c r="N1236" i="1"/>
  <c r="L1236" i="4" s="1"/>
  <c r="N2890" i="1"/>
  <c r="I333" i="4"/>
  <c r="N333" i="1"/>
  <c r="L333" i="4" s="1"/>
  <c r="I125" i="4"/>
  <c r="N125" i="1"/>
  <c r="L125" i="4" s="1"/>
  <c r="I806" i="4"/>
  <c r="N806" i="1"/>
  <c r="L806" i="4" s="1"/>
  <c r="I1080" i="4"/>
  <c r="N1080" i="1"/>
  <c r="L1080" i="4" s="1"/>
  <c r="N2014" i="1"/>
  <c r="N2142" i="1"/>
  <c r="N2242" i="1"/>
  <c r="N4038" i="1"/>
  <c r="N4158" i="1"/>
  <c r="I755" i="4"/>
  <c r="N755" i="1"/>
  <c r="L755" i="4" s="1"/>
  <c r="I307" i="4"/>
  <c r="N307" i="1"/>
  <c r="L307" i="4" s="1"/>
  <c r="I634" i="4"/>
  <c r="N634" i="1"/>
  <c r="L634" i="4" s="1"/>
  <c r="I962" i="4"/>
  <c r="N962" i="1"/>
  <c r="L962" i="4" s="1"/>
  <c r="I952" i="4"/>
  <c r="N952" i="1"/>
  <c r="L952" i="4" s="1"/>
  <c r="I1416" i="4"/>
  <c r="N1416" i="1"/>
  <c r="L1416" i="4" s="1"/>
  <c r="I69" i="4"/>
  <c r="N69" i="1"/>
  <c r="L69" i="4" s="1"/>
  <c r="I346" i="4"/>
  <c r="N346" i="1"/>
  <c r="L346" i="4" s="1"/>
  <c r="I1042" i="4"/>
  <c r="N1042" i="1"/>
  <c r="L1042" i="4" s="1"/>
  <c r="N44" i="1"/>
  <c r="L44" i="4" s="1"/>
  <c r="I591" i="4"/>
  <c r="N591" i="1"/>
  <c r="L591" i="4" s="1"/>
  <c r="I511" i="4"/>
  <c r="N511" i="1"/>
  <c r="L511" i="4" s="1"/>
  <c r="N158" i="1"/>
  <c r="L158" i="4" s="1"/>
  <c r="N350" i="1"/>
  <c r="L350" i="4" s="1"/>
  <c r="I949" i="4"/>
  <c r="N949" i="1"/>
  <c r="L949" i="4" s="1"/>
  <c r="I1077" i="4"/>
  <c r="N1077" i="1"/>
  <c r="L1077" i="4" s="1"/>
  <c r="I1219" i="4"/>
  <c r="N1219" i="1"/>
  <c r="L1219" i="4" s="1"/>
  <c r="N2030" i="1"/>
  <c r="N2090" i="1"/>
  <c r="N2520" i="1"/>
  <c r="N4894" i="1"/>
  <c r="N1371" i="1"/>
  <c r="L1371" i="4" s="1"/>
  <c r="N1113" i="1"/>
  <c r="L1113" i="4" s="1"/>
  <c r="I5" i="4"/>
  <c r="N5" i="1"/>
  <c r="L5" i="4" s="1"/>
  <c r="I2" i="4"/>
  <c r="N2" i="1"/>
  <c r="L2" i="4" s="1"/>
  <c r="I482" i="4"/>
  <c r="N482" i="1"/>
  <c r="L482" i="4" s="1"/>
  <c r="I647" i="4"/>
  <c r="N647" i="1"/>
  <c r="L647" i="4" s="1"/>
  <c r="I840" i="4"/>
  <c r="N840" i="1"/>
  <c r="L840" i="4" s="1"/>
  <c r="N306" i="1"/>
  <c r="L306" i="4" s="1"/>
  <c r="I639" i="4"/>
  <c r="N639" i="1"/>
  <c r="L639" i="4" s="1"/>
  <c r="I973" i="4"/>
  <c r="N973" i="1"/>
  <c r="L973" i="4" s="1"/>
  <c r="I1101" i="4"/>
  <c r="N1101" i="1"/>
  <c r="L1101" i="4" s="1"/>
  <c r="I114" i="4"/>
  <c r="N114" i="1"/>
  <c r="L114" i="4" s="1"/>
  <c r="I103" i="4"/>
  <c r="N103" i="1"/>
  <c r="L103" i="4" s="1"/>
  <c r="K4" i="4"/>
  <c r="N4" i="1"/>
  <c r="L4" i="4" s="1"/>
  <c r="I239" i="4"/>
  <c r="N239" i="1"/>
  <c r="L239" i="4" s="1"/>
  <c r="I1032" i="4"/>
  <c r="N1032" i="1"/>
  <c r="L1032" i="4" s="1"/>
  <c r="I739" i="4"/>
  <c r="N739" i="1"/>
  <c r="L739" i="4" s="1"/>
  <c r="I711" i="4"/>
  <c r="N711" i="1"/>
  <c r="L711" i="4" s="1"/>
  <c r="N446" i="1"/>
  <c r="L446" i="4" s="1"/>
  <c r="I906" i="4"/>
  <c r="N906" i="1"/>
  <c r="L906" i="4" s="1"/>
  <c r="N929" i="1"/>
  <c r="L929" i="4" s="1"/>
  <c r="I1405" i="4"/>
  <c r="N1405" i="1"/>
  <c r="L1405" i="4" s="1"/>
  <c r="I1384" i="4"/>
  <c r="N1384" i="1"/>
  <c r="L1384" i="4" s="1"/>
  <c r="I138" i="4"/>
  <c r="N138" i="1"/>
  <c r="L138" i="4" s="1"/>
  <c r="I615" i="4"/>
  <c r="N615" i="1"/>
  <c r="L615" i="4" s="1"/>
  <c r="I710" i="4"/>
  <c r="N710" i="1"/>
  <c r="L710" i="4" s="1"/>
  <c r="I805" i="4"/>
  <c r="N805" i="1"/>
  <c r="L805" i="4" s="1"/>
  <c r="N126" i="1"/>
  <c r="L126" i="4" s="1"/>
  <c r="N638" i="1"/>
  <c r="L638" i="4" s="1"/>
  <c r="I946" i="4"/>
  <c r="N946" i="1"/>
  <c r="L946" i="4" s="1"/>
  <c r="I989" i="4"/>
  <c r="N989" i="1"/>
  <c r="L989" i="4" s="1"/>
  <c r="I1257" i="4"/>
  <c r="N1257" i="1"/>
  <c r="L1257" i="4" s="1"/>
  <c r="I39" i="4"/>
  <c r="N39" i="1"/>
  <c r="L39" i="4" s="1"/>
  <c r="I221" i="4"/>
  <c r="N221" i="1"/>
  <c r="L221" i="4" s="1"/>
  <c r="I205" i="4"/>
  <c r="N205" i="1"/>
  <c r="L205" i="4" s="1"/>
  <c r="I349" i="4"/>
  <c r="N349" i="1"/>
  <c r="L349" i="4" s="1"/>
  <c r="I51" i="4"/>
  <c r="N51" i="1"/>
  <c r="L51" i="4" s="1"/>
  <c r="I10" i="4"/>
  <c r="N10" i="1"/>
  <c r="L10" i="4" s="1"/>
  <c r="I595" i="4"/>
  <c r="N595" i="1"/>
  <c r="L595" i="4" s="1"/>
  <c r="N156" i="1"/>
  <c r="L156" i="4" s="1"/>
  <c r="I1125" i="4"/>
  <c r="N1125" i="1"/>
  <c r="L1125" i="4" s="1"/>
  <c r="I1161" i="4"/>
  <c r="N1161" i="1"/>
  <c r="L1161" i="4" s="1"/>
  <c r="I167" i="4"/>
  <c r="N167" i="1"/>
  <c r="L167" i="4" s="1"/>
  <c r="I554" i="4"/>
  <c r="N554" i="1"/>
  <c r="L554" i="4" s="1"/>
  <c r="I1098" i="4"/>
  <c r="N1098" i="1"/>
  <c r="L1098" i="4" s="1"/>
  <c r="I1283" i="4"/>
  <c r="N1283" i="1"/>
  <c r="L1283" i="4" s="1"/>
  <c r="I1026" i="4"/>
  <c r="N1026" i="1"/>
  <c r="L1026" i="4" s="1"/>
  <c r="I944" i="4"/>
  <c r="N944" i="1"/>
  <c r="L944" i="4" s="1"/>
  <c r="I378" i="4"/>
  <c r="N378" i="1"/>
  <c r="L378" i="4" s="1"/>
  <c r="I186" i="4"/>
  <c r="N186" i="1"/>
  <c r="L186" i="4" s="1"/>
  <c r="I671" i="4"/>
  <c r="N671" i="1"/>
  <c r="L671" i="4" s="1"/>
  <c r="N2106" i="1"/>
  <c r="N2512" i="1"/>
  <c r="N3938" i="1"/>
  <c r="N4014" i="1"/>
  <c r="I269" i="4"/>
  <c r="N269" i="1"/>
  <c r="L269" i="4" s="1"/>
  <c r="I499" i="4"/>
  <c r="N499" i="1"/>
  <c r="L499" i="4" s="1"/>
  <c r="N268" i="1"/>
  <c r="L268" i="4" s="1"/>
  <c r="I865" i="4"/>
  <c r="N865" i="1"/>
  <c r="L865" i="4" s="1"/>
  <c r="I1392" i="4"/>
  <c r="N1392" i="1"/>
  <c r="L1392" i="4" s="1"/>
  <c r="N2246" i="1"/>
  <c r="N2062" i="1"/>
  <c r="N2860" i="1"/>
  <c r="N3757" i="1"/>
  <c r="N3813" i="1"/>
  <c r="N4130" i="1"/>
  <c r="N4867" i="1"/>
  <c r="I442" i="4"/>
  <c r="N442" i="1"/>
  <c r="L442" i="4" s="1"/>
  <c r="I563" i="4"/>
  <c r="N563" i="1"/>
  <c r="L563" i="4" s="1"/>
  <c r="I607" i="4"/>
  <c r="N607" i="1"/>
  <c r="L607" i="4" s="1"/>
  <c r="I874" i="4"/>
  <c r="N874" i="1"/>
  <c r="L874" i="4" s="1"/>
  <c r="I1336" i="4"/>
  <c r="N1336" i="1"/>
  <c r="L1336" i="4" s="1"/>
  <c r="I26" i="4"/>
  <c r="N26" i="1"/>
  <c r="L26" i="4" s="1"/>
  <c r="I141" i="4"/>
  <c r="N141" i="1"/>
  <c r="L141" i="4" s="1"/>
  <c r="I450" i="4"/>
  <c r="N450" i="1"/>
  <c r="L450" i="4" s="1"/>
  <c r="I85" i="4"/>
  <c r="N85" i="1"/>
  <c r="L85" i="4" s="1"/>
  <c r="I66" i="4"/>
  <c r="N66" i="1"/>
  <c r="L66" i="4" s="1"/>
  <c r="I777" i="4"/>
  <c r="N777" i="1"/>
  <c r="L777" i="4" s="1"/>
  <c r="I861" i="4"/>
  <c r="N861" i="1"/>
  <c r="L861" i="4" s="1"/>
  <c r="I575" i="4"/>
  <c r="N575" i="1"/>
  <c r="L575" i="4" s="1"/>
  <c r="I922" i="4"/>
  <c r="N922" i="1"/>
  <c r="L922" i="4" s="1"/>
  <c r="I965" i="4"/>
  <c r="N965" i="1"/>
  <c r="L965" i="4" s="1"/>
  <c r="I1093" i="4"/>
  <c r="N1093" i="1"/>
  <c r="L1093" i="4" s="1"/>
  <c r="N3709" i="1"/>
  <c r="N4265" i="1"/>
  <c r="N4862" i="1"/>
  <c r="I109" i="4"/>
  <c r="N109" i="1"/>
  <c r="L109" i="4" s="1"/>
  <c r="I817" i="4"/>
  <c r="N817" i="1"/>
  <c r="L817" i="4" s="1"/>
  <c r="I543" i="4"/>
  <c r="N543" i="1"/>
  <c r="L543" i="4" s="1"/>
  <c r="I960" i="4"/>
  <c r="N960" i="1"/>
  <c r="L960" i="4" s="1"/>
  <c r="N1140" i="1"/>
  <c r="L1140" i="4" s="1"/>
  <c r="N2150" i="1"/>
  <c r="N2034" i="1"/>
  <c r="N3749" i="1"/>
  <c r="N4668" i="1"/>
  <c r="N4708" i="1"/>
  <c r="I38" i="4"/>
  <c r="N38" i="1"/>
  <c r="L38" i="4" s="1"/>
  <c r="I821" i="4"/>
  <c r="N821" i="1"/>
  <c r="L821" i="4" s="1"/>
  <c r="I1104" i="4"/>
  <c r="N1104" i="1"/>
  <c r="L1104" i="4" s="1"/>
  <c r="N2046" i="1"/>
  <c r="N2174" i="1"/>
  <c r="N2074" i="1"/>
  <c r="N1395" i="1"/>
  <c r="L1395" i="4" s="1"/>
  <c r="N3970" i="1"/>
  <c r="N4070" i="1"/>
  <c r="I399" i="4"/>
  <c r="N399" i="1"/>
  <c r="L399" i="4" s="1"/>
  <c r="I189" i="4"/>
  <c r="N189" i="1"/>
  <c r="L189" i="4" s="1"/>
  <c r="I1082" i="4"/>
  <c r="N1082" i="1"/>
  <c r="L1082" i="4" s="1"/>
  <c r="I1341" i="4"/>
  <c r="N1341" i="1"/>
  <c r="L1341" i="4" s="1"/>
  <c r="N3837" i="1"/>
  <c r="I226" i="4"/>
  <c r="N226" i="1"/>
  <c r="L226" i="4" s="1"/>
  <c r="I115" i="4"/>
  <c r="N115" i="1"/>
  <c r="L115" i="4" s="1"/>
  <c r="I298" i="4"/>
  <c r="N298" i="1"/>
  <c r="L298" i="4" s="1"/>
  <c r="I455" i="4"/>
  <c r="N455" i="1"/>
  <c r="L455" i="4" s="1"/>
  <c r="I715" i="4"/>
  <c r="N715" i="1"/>
  <c r="L715" i="4" s="1"/>
  <c r="N140" i="1"/>
  <c r="L140" i="4" s="1"/>
  <c r="I852" i="4"/>
  <c r="N852" i="1"/>
  <c r="L852" i="4" s="1"/>
  <c r="N574" i="1"/>
  <c r="L574" i="4" s="1"/>
  <c r="I1002" i="4"/>
  <c r="N1002" i="1"/>
  <c r="L1002" i="4" s="1"/>
  <c r="I826" i="4"/>
  <c r="N826" i="1"/>
  <c r="L826" i="4" s="1"/>
  <c r="I837" i="4"/>
  <c r="N837" i="1"/>
  <c r="L837" i="4" s="1"/>
  <c r="I1045" i="4"/>
  <c r="N1045" i="1"/>
  <c r="L1045" i="4" s="1"/>
  <c r="N2158" i="1"/>
  <c r="N2903" i="1"/>
  <c r="N4106" i="1"/>
  <c r="I231" i="4"/>
  <c r="N231" i="1"/>
  <c r="L231" i="4" s="1"/>
  <c r="I13" i="4"/>
  <c r="N13" i="1"/>
  <c r="L13" i="4" s="1"/>
  <c r="I263" i="4"/>
  <c r="N263" i="1"/>
  <c r="L263" i="4" s="1"/>
  <c r="I1074" i="4"/>
  <c r="N1074" i="1"/>
  <c r="L1074" i="4" s="1"/>
  <c r="I1128" i="4"/>
  <c r="N1128" i="1"/>
  <c r="L1128" i="4" s="1"/>
  <c r="N2070" i="1"/>
  <c r="N4162" i="1"/>
  <c r="N4022" i="1"/>
  <c r="I359" i="4"/>
  <c r="N359" i="1"/>
  <c r="L359" i="4" s="1"/>
  <c r="N338" i="1"/>
  <c r="L338" i="4" s="1"/>
  <c r="I1058" i="4"/>
  <c r="N1058" i="1"/>
  <c r="L1058" i="4" s="1"/>
  <c r="I1155" i="4"/>
  <c r="N1155" i="1"/>
  <c r="L1155" i="4" s="1"/>
  <c r="I941" i="4"/>
  <c r="N941" i="1"/>
  <c r="L941" i="4" s="1"/>
  <c r="I1069" i="4"/>
  <c r="N1069" i="1"/>
  <c r="L1069" i="4" s="1"/>
  <c r="I1118" i="4"/>
  <c r="N1118" i="1"/>
  <c r="L1118" i="4" s="1"/>
  <c r="I1048" i="4"/>
  <c r="N1048" i="1"/>
  <c r="L1048" i="4" s="1"/>
  <c r="N4194" i="1"/>
  <c r="I130" i="4"/>
  <c r="N130" i="1"/>
  <c r="L130" i="4" s="1"/>
  <c r="I403" i="4"/>
  <c r="N403" i="1"/>
  <c r="L403" i="4" s="1"/>
  <c r="I707" i="4"/>
  <c r="N707" i="1"/>
  <c r="L707" i="4" s="1"/>
  <c r="I833" i="4"/>
  <c r="N833" i="1"/>
  <c r="L833" i="4" s="1"/>
  <c r="I782" i="4"/>
  <c r="N782" i="1"/>
  <c r="L782" i="4" s="1"/>
  <c r="N318" i="1"/>
  <c r="L318" i="4" s="1"/>
  <c r="I1040" i="4"/>
  <c r="N1040" i="1"/>
  <c r="L1040" i="4" s="1"/>
  <c r="N2202" i="1"/>
  <c r="N2102" i="1"/>
  <c r="N3605" i="1"/>
  <c r="N4154" i="1"/>
  <c r="N4918" i="1"/>
  <c r="I477" i="4"/>
  <c r="N477" i="1"/>
  <c r="L477" i="4" s="1"/>
  <c r="I418" i="4"/>
  <c r="N418" i="1"/>
  <c r="L418" i="4" s="1"/>
  <c r="I602" i="4"/>
  <c r="N602" i="1"/>
  <c r="L602" i="4" s="1"/>
  <c r="I836" i="4"/>
  <c r="N836" i="1"/>
  <c r="L836" i="4" s="1"/>
  <c r="I1246" i="4"/>
  <c r="N1246" i="1"/>
  <c r="L1246" i="4" s="1"/>
  <c r="I1289" i="4"/>
  <c r="N1289" i="1"/>
  <c r="L1289" i="4" s="1"/>
  <c r="N2899" i="1"/>
  <c r="N4058" i="1"/>
  <c r="N4684" i="1"/>
  <c r="N4700" i="1"/>
  <c r="I47" i="4"/>
  <c r="N47" i="1"/>
  <c r="L47" i="4" s="1"/>
  <c r="I718" i="4"/>
  <c r="N718" i="1"/>
  <c r="L718" i="4" s="1"/>
  <c r="I734" i="4"/>
  <c r="N734" i="1"/>
  <c r="L734" i="4" s="1"/>
  <c r="I1251" i="4"/>
  <c r="N1251" i="1"/>
  <c r="L1251" i="4" s="1"/>
  <c r="N2210" i="1"/>
  <c r="N2871" i="1"/>
  <c r="N4710" i="1"/>
  <c r="I117" i="4"/>
  <c r="N117" i="1"/>
  <c r="L117" i="4" s="1"/>
  <c r="I386" i="4"/>
  <c r="N386" i="1"/>
  <c r="L386" i="4" s="1"/>
  <c r="I954" i="4"/>
  <c r="N954" i="1"/>
  <c r="L954" i="4" s="1"/>
  <c r="I820" i="4"/>
  <c r="N820" i="1"/>
  <c r="L820" i="4" s="1"/>
  <c r="I1214" i="4"/>
  <c r="N1214" i="1"/>
  <c r="L1214" i="4" s="1"/>
  <c r="I957" i="4"/>
  <c r="N957" i="1"/>
  <c r="L957" i="4" s="1"/>
  <c r="I1085" i="4"/>
  <c r="N1085" i="1"/>
  <c r="L1085" i="4" s="1"/>
  <c r="N2026" i="1"/>
  <c r="I490" i="4"/>
  <c r="N490" i="1"/>
  <c r="L490" i="4" s="1"/>
  <c r="I367" i="4"/>
  <c r="N367" i="1"/>
  <c r="L367" i="4" s="1"/>
  <c r="I371" i="4"/>
  <c r="N371" i="1"/>
  <c r="L371" i="4" s="1"/>
  <c r="N348" i="1"/>
  <c r="L348" i="4" s="1"/>
  <c r="I1008" i="4"/>
  <c r="N1008" i="1"/>
  <c r="L1008" i="4" s="1"/>
  <c r="I1182" i="4"/>
  <c r="N1182" i="1"/>
  <c r="L1182" i="4" s="1"/>
  <c r="N2254" i="1"/>
  <c r="N2146" i="1"/>
  <c r="N2166" i="1"/>
  <c r="I493" i="4"/>
  <c r="N493" i="1"/>
  <c r="L493" i="4" s="1"/>
  <c r="I199" i="4"/>
  <c r="N199" i="1"/>
  <c r="L199" i="4" s="1"/>
  <c r="I872" i="4"/>
  <c r="N872" i="1"/>
  <c r="L872" i="4" s="1"/>
  <c r="I809" i="4"/>
  <c r="N809" i="1"/>
  <c r="L809" i="4" s="1"/>
  <c r="I753" i="4"/>
  <c r="N753" i="1"/>
  <c r="L753" i="4" s="1"/>
  <c r="I1349" i="4"/>
  <c r="N1349" i="1"/>
  <c r="L1349" i="4" s="1"/>
  <c r="N2576" i="1"/>
  <c r="N2608" i="1"/>
  <c r="N4018" i="1"/>
  <c r="N4665" i="1"/>
</calcChain>
</file>

<file path=xl/sharedStrings.xml><?xml version="1.0" encoding="utf-8"?>
<sst xmlns="http://schemas.openxmlformats.org/spreadsheetml/2006/main" count="69388" uniqueCount="172">
  <si>
    <t>User</t>
  </si>
  <si>
    <t>Stay</t>
  </si>
  <si>
    <t>Stay Length</t>
  </si>
  <si>
    <t>Location</t>
  </si>
  <si>
    <t>Feature of Attraction</t>
  </si>
  <si>
    <t>Region</t>
  </si>
  <si>
    <t>Trip Expenses</t>
  </si>
  <si>
    <t>Class</t>
  </si>
  <si>
    <t>Ticket Prices</t>
  </si>
  <si>
    <t>Total Expenses</t>
  </si>
  <si>
    <t>Time of the Year</t>
  </si>
  <si>
    <t>Circumambience</t>
  </si>
  <si>
    <t>People</t>
  </si>
  <si>
    <t>Id</t>
  </si>
  <si>
    <t>Numeric_Stay_Length</t>
  </si>
  <si>
    <t>Location_id</t>
  </si>
  <si>
    <t>Feature_of_Attraction</t>
  </si>
  <si>
    <t xml:space="preserve">Category_Trip_Expenses </t>
  </si>
  <si>
    <t>Trip_Expenses</t>
  </si>
  <si>
    <t>Ticket_Prices</t>
  </si>
  <si>
    <t>Total_Expenses</t>
  </si>
  <si>
    <t>Time_of_the_Year</t>
  </si>
  <si>
    <t>Circumambience_id</t>
  </si>
  <si>
    <t>1 month</t>
  </si>
  <si>
    <t>Bordeaux</t>
  </si>
  <si>
    <t>Historical</t>
  </si>
  <si>
    <t>Europe</t>
  </si>
  <si>
    <t>Summer</t>
  </si>
  <si>
    <t>Family</t>
  </si>
  <si>
    <t>1 week</t>
  </si>
  <si>
    <t>London</t>
  </si>
  <si>
    <t>Modern</t>
  </si>
  <si>
    <t>Solo</t>
  </si>
  <si>
    <t>2 weeks</t>
  </si>
  <si>
    <t>Copenhagen</t>
  </si>
  <si>
    <t>Romantic</t>
  </si>
  <si>
    <t>Athens</t>
  </si>
  <si>
    <t>3 days</t>
  </si>
  <si>
    <t>Manchester</t>
  </si>
  <si>
    <t>Seattle</t>
  </si>
  <si>
    <t>North America</t>
  </si>
  <si>
    <t>Friends</t>
  </si>
  <si>
    <t>Lisbon</t>
  </si>
  <si>
    <t>Broward County</t>
  </si>
  <si>
    <t>Beach</t>
  </si>
  <si>
    <t>Oakland</t>
  </si>
  <si>
    <t>Spring</t>
  </si>
  <si>
    <t>Milan</t>
  </si>
  <si>
    <t>Lyon</t>
  </si>
  <si>
    <t>Florence</t>
  </si>
  <si>
    <t>Cambridge</t>
  </si>
  <si>
    <t>Madrid</t>
  </si>
  <si>
    <t>Clark County</t>
  </si>
  <si>
    <t>Montreal</t>
  </si>
  <si>
    <t>Salem</t>
  </si>
  <si>
    <t>Mallorca</t>
  </si>
  <si>
    <t>Amsterdam</t>
  </si>
  <si>
    <t>Terrain</t>
  </si>
  <si>
    <t>New York City</t>
  </si>
  <si>
    <t>Vienna</t>
  </si>
  <si>
    <t>Nashville</t>
  </si>
  <si>
    <t>Barossa Valley</t>
  </si>
  <si>
    <t>Australia</t>
  </si>
  <si>
    <t>Hong Kong</t>
  </si>
  <si>
    <t>Asia</t>
  </si>
  <si>
    <t>Vancouver</t>
  </si>
  <si>
    <t>Porto</t>
  </si>
  <si>
    <t>Paris</t>
  </si>
  <si>
    <t>Washington, D.C.</t>
  </si>
  <si>
    <t>Bologna</t>
  </si>
  <si>
    <t>Barcelona</t>
  </si>
  <si>
    <t>Dublin</t>
  </si>
  <si>
    <t>Portland</t>
  </si>
  <si>
    <t>Valencia</t>
  </si>
  <si>
    <t>Antwerp</t>
  </si>
  <si>
    <t>Berlin</t>
  </si>
  <si>
    <t>Northern Rivers</t>
  </si>
  <si>
    <t>Trentino</t>
  </si>
  <si>
    <t>Santa Clara County</t>
  </si>
  <si>
    <t>Sydney</t>
  </si>
  <si>
    <t>Tasmania</t>
  </si>
  <si>
    <t>Rio de Janeiro</t>
  </si>
  <si>
    <t>South America</t>
  </si>
  <si>
    <t>Winter</t>
  </si>
  <si>
    <t>Hawaii</t>
  </si>
  <si>
    <t>Toronto</t>
  </si>
  <si>
    <t>Beijing</t>
  </si>
  <si>
    <t>Malaga</t>
  </si>
  <si>
    <t>Austin</t>
  </si>
  <si>
    <t>San Diego</t>
  </si>
  <si>
    <t>Edinburgh</t>
  </si>
  <si>
    <t>Rhode Island</t>
  </si>
  <si>
    <t>Chicago</t>
  </si>
  <si>
    <t>Brussels</t>
  </si>
  <si>
    <t>San Francisco</t>
  </si>
  <si>
    <t>Victoria</t>
  </si>
  <si>
    <t>New Orleans</t>
  </si>
  <si>
    <t>Ville de Quebec</t>
  </si>
  <si>
    <t>Naples</t>
  </si>
  <si>
    <t>Columbus</t>
  </si>
  <si>
    <t>Santa Cruz County</t>
  </si>
  <si>
    <t>Melbourne</t>
  </si>
  <si>
    <t>Geneva</t>
  </si>
  <si>
    <t>Greater Manchester</t>
  </si>
  <si>
    <t>Cape Town</t>
  </si>
  <si>
    <t>Africa</t>
  </si>
  <si>
    <t>Boston</t>
  </si>
  <si>
    <t>Los Angeles</t>
  </si>
  <si>
    <t>Denver</t>
  </si>
  <si>
    <t>Venice</t>
  </si>
  <si>
    <t>Asheville</t>
  </si>
  <si>
    <t>Rome</t>
  </si>
  <si>
    <t>ID</t>
  </si>
  <si>
    <t>Length</t>
  </si>
  <si>
    <t>Misc. Expenses (Mid range)</t>
  </si>
  <si>
    <t>Misc. Expenses (high range)</t>
  </si>
  <si>
    <t>Misc. Expenses (Low range)</t>
  </si>
  <si>
    <t>Airbnb/Day</t>
  </si>
  <si>
    <t>numeric_staylength</t>
  </si>
  <si>
    <t>pricecategory_trip</t>
  </si>
  <si>
    <t>pricecategory_travel</t>
  </si>
  <si>
    <t>numeric_circumambience</t>
  </si>
  <si>
    <t>City</t>
  </si>
  <si>
    <t>Ticket</t>
  </si>
  <si>
    <t>Categories</t>
  </si>
  <si>
    <t xml:space="preserve">Average Low </t>
  </si>
  <si>
    <t>Average Mid</t>
  </si>
  <si>
    <t>Average High</t>
  </si>
  <si>
    <t>Acquatic, Historical-Modern, Beach, Nightlife</t>
  </si>
  <si>
    <t>Historical-Medieval, Aquatic, Nightlife</t>
  </si>
  <si>
    <t>Historical-Modern, Adventure-Water, Hills, Adventure-Land</t>
  </si>
  <si>
    <t>Historical-Ancient, Architecture</t>
  </si>
  <si>
    <t>Historical-Modern, Nightlife</t>
  </si>
  <si>
    <t>Historical-Modern, Beach, Architecture, Nightlife</t>
  </si>
  <si>
    <t>Adventure-Water, Historical-Modern, Wineyard</t>
  </si>
  <si>
    <t>Modern, Beach, Nightlife</t>
  </si>
  <si>
    <t>Historical-Modern, Park</t>
  </si>
  <si>
    <t>Historical-Medieval, Nightlife</t>
  </si>
  <si>
    <t>Historical-Modern, Wineyard, Park</t>
  </si>
  <si>
    <t>Modern, Adventure-Water, Aquatic, Nightlife</t>
  </si>
  <si>
    <t>Beach, Modern, Park, Aquatic</t>
  </si>
  <si>
    <t>Historical-Medieval, Beach, Park, Nightlife</t>
  </si>
  <si>
    <t>Modern, Aquatic</t>
  </si>
  <si>
    <t>Beach, Historical-Medieval, Aquatic-Water</t>
  </si>
  <si>
    <t>Modern, Aquatic, Nightlife</t>
  </si>
  <si>
    <t>Modern, Nightlife, Park, Adventure-Land, Forest</t>
  </si>
  <si>
    <t>Modern, Beach, Nightlife, Park</t>
  </si>
  <si>
    <t>Historical-Medieval, Beach, Adventure-Water, Park, Nightlife, Architecture</t>
  </si>
  <si>
    <t>Modern, Hills, Park, Architecture</t>
  </si>
  <si>
    <t>Terrain, Beach, Historical-Medieval, Parks, Architecture</t>
  </si>
  <si>
    <t>Historical-Medieval, Beach, Architecture</t>
  </si>
  <si>
    <t>Historical, Beach</t>
  </si>
  <si>
    <t>Historical, Beach, Terrain</t>
  </si>
  <si>
    <t>Beach, Terrain, Modern</t>
  </si>
  <si>
    <t>Modern, Beach, Terrain</t>
  </si>
  <si>
    <t>Modern, Beach</t>
  </si>
  <si>
    <t>Beach, Terrain</t>
  </si>
  <si>
    <t>Beach, Aquatic, Adventure-Water</t>
  </si>
  <si>
    <t>Modern, Nightlife</t>
  </si>
  <si>
    <t>Modern, Beach, Adventure-Modern</t>
  </si>
  <si>
    <t>Historical-Modern, Nightlife, Architecture</t>
  </si>
  <si>
    <t>Historical-Ancient, Architecture, Nightlife</t>
  </si>
  <si>
    <t>Historical-Modern</t>
  </si>
  <si>
    <t>Modern, Park, Adventure-Land, Architecture, Nightlife</t>
  </si>
  <si>
    <t>Beach, Adventure-Water</t>
  </si>
  <si>
    <t>Modern, Hills, Park</t>
  </si>
  <si>
    <t>Historical-Medieval, Nightlife, Architecture, Park</t>
  </si>
  <si>
    <t>Modern, Park, Nightlife</t>
  </si>
  <si>
    <t>Wineyard, Historical-Modern, Architecture</t>
  </si>
  <si>
    <t>Avg_Travel_Cost</t>
  </si>
  <si>
    <t>Circum</t>
  </si>
  <si>
    <t>Ambience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</si>
</sst>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</font>
    <font>
      <sz val="11"/>
      <name val="Calibri"/>
    </font>
    <font>
      <sz val="11"/>
      <color rgb="FF000000"/>
      <name val="Inconsolata"/>
    </font>
  </fonts>
  <fills count="11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D5A6BD"/>
        <bgColor rgb="FFD5A6BD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1" fillId="4" borderId="0" xfId="0" applyFont="1" applyFill="1" applyAlignment="1"/>
    <xf numFmtId="0" fontId="1" fillId="4" borderId="0" xfId="0" applyFont="1" applyFill="1"/>
    <xf numFmtId="0" fontId="1" fillId="4" borderId="0" xfId="0" applyFont="1" applyFill="1" applyAlignment="1"/>
    <xf numFmtId="0" fontId="0" fillId="0" borderId="0" xfId="0" applyFont="1" applyAlignment="1">
      <alignment horizontal="center"/>
    </xf>
    <xf numFmtId="1" fontId="1" fillId="0" borderId="0" xfId="0" applyNumberFormat="1" applyFont="1" applyAlignment="1"/>
    <xf numFmtId="0" fontId="1" fillId="0" borderId="0" xfId="0" applyFont="1" applyAlignment="1"/>
    <xf numFmtId="0" fontId="1" fillId="3" borderId="0" xfId="0" applyFont="1" applyFill="1" applyAlignment="1"/>
    <xf numFmtId="0" fontId="2" fillId="5" borderId="0" xfId="0" applyFont="1" applyFill="1"/>
    <xf numFmtId="0" fontId="1" fillId="6" borderId="0" xfId="0" applyFont="1" applyFill="1"/>
    <xf numFmtId="0" fontId="1" fillId="0" borderId="0" xfId="0" applyFont="1" applyAlignment="1">
      <alignment horizontal="left"/>
    </xf>
    <xf numFmtId="0" fontId="1" fillId="7" borderId="0" xfId="0" applyFont="1" applyFill="1"/>
    <xf numFmtId="0" fontId="1" fillId="6" borderId="0" xfId="0" applyFont="1" applyFill="1" applyAlignment="1"/>
    <xf numFmtId="0" fontId="1" fillId="8" borderId="0" xfId="0" applyFont="1" applyFill="1"/>
    <xf numFmtId="0" fontId="1" fillId="9" borderId="0" xfId="0" applyFont="1" applyFill="1"/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10" borderId="0" xfId="0" applyFont="1" applyFill="1"/>
    <xf numFmtId="0" fontId="1" fillId="5" borderId="0" xfId="0" applyFont="1" applyFill="1"/>
    <xf numFmtId="0" fontId="1" fillId="0" borderId="0" xfId="0" applyFont="1" applyAlignment="1">
      <alignment horizontal="left"/>
    </xf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01"/>
  <sheetViews>
    <sheetView topLeftCell="F4972" workbookViewId="0">
      <selection sqref="A1:R5001"/>
    </sheetView>
  </sheetViews>
  <sheetFormatPr defaultColWidth="14.44140625" defaultRowHeight="15" customHeight="1"/>
  <cols>
    <col min="1" max="2" width="5" customWidth="1"/>
    <col min="3" max="3" width="4.5546875" customWidth="1"/>
    <col min="4" max="5" width="10.6640625" customWidth="1"/>
    <col min="6" max="6" width="8.109375" customWidth="1"/>
    <col min="7" max="7" width="17.88671875" customWidth="1"/>
    <col min="8" max="8" width="57.5546875" customWidth="1"/>
    <col min="9" max="9" width="13.33203125" customWidth="1"/>
    <col min="10" max="11" width="12.44140625" customWidth="1"/>
    <col min="12" max="12" width="5.33203125" customWidth="1"/>
    <col min="13" max="13" width="11.44140625" customWidth="1"/>
    <col min="14" max="14" width="13.33203125" customWidth="1"/>
    <col min="15" max="15" width="14.6640625" customWidth="1"/>
    <col min="16" max="17" width="15.109375" customWidth="1"/>
    <col min="18" max="18" width="6.88671875" customWidth="1"/>
    <col min="19" max="28" width="8.6640625" customWidth="1"/>
  </cols>
  <sheetData>
    <row r="1" spans="1:28" ht="14.25" customHeight="1">
      <c r="A1" s="1"/>
      <c r="B1" s="1" t="s">
        <v>0</v>
      </c>
      <c r="C1" t="s">
        <v>1</v>
      </c>
      <c r="D1" s="2" t="s">
        <v>2</v>
      </c>
      <c r="E1" s="1" t="s">
        <v>2</v>
      </c>
      <c r="F1" t="s">
        <v>3</v>
      </c>
      <c r="G1" s="2" t="s">
        <v>3</v>
      </c>
      <c r="H1" s="3" t="s">
        <v>4</v>
      </c>
      <c r="I1" s="2" t="s">
        <v>5</v>
      </c>
      <c r="J1" s="1" t="s">
        <v>6</v>
      </c>
      <c r="K1" s="2" t="s">
        <v>6</v>
      </c>
      <c r="L1" s="3" t="s">
        <v>7</v>
      </c>
      <c r="M1" s="2" t="s">
        <v>8</v>
      </c>
      <c r="N1" s="3" t="s">
        <v>9</v>
      </c>
      <c r="O1" s="2" t="s">
        <v>10</v>
      </c>
      <c r="P1" s="4" t="s">
        <v>11</v>
      </c>
      <c r="Q1" s="3" t="s">
        <v>11</v>
      </c>
      <c r="R1" s="3" t="s">
        <v>12</v>
      </c>
    </row>
    <row r="2" spans="1:28" ht="14.25" customHeight="1">
      <c r="A2" s="4">
        <v>1</v>
      </c>
      <c r="B2">
        <f t="shared" ref="B2:B5001" ca="1" si="0">RANDBETWEEN(1,300)</f>
        <v>81</v>
      </c>
      <c r="C2">
        <f t="shared" ref="C2:C5001" ca="1" si="1">RANDBETWEEN(1,4)</f>
        <v>1</v>
      </c>
      <c r="D2" t="str">
        <f ca="1">VLOOKUP(C2,Stay!$A$1:$B$5,2,0)</f>
        <v>3 days</v>
      </c>
      <c r="E2">
        <f ca="1">VLOOKUP(C2,Stay!$A$1:$C$5,3,0)</f>
        <v>3</v>
      </c>
      <c r="F2">
        <f t="shared" ref="F2:F5001" ca="1" si="2">RANDBETWEEN(1,68)</f>
        <v>20</v>
      </c>
      <c r="G2" t="str">
        <f ca="1">VLOOKUP(F2,Cities!$A$1:$C$69,2,0)</f>
        <v>Copenhagen</v>
      </c>
      <c r="H2" t="str">
        <f ca="1">VLOOKUP(F2,Cities!$A$1:$F$69,6,0)</f>
        <v>Historical-Medieval, Beach, Adventure-Water, Park, Nightlife, Architecture</v>
      </c>
      <c r="I2" t="str">
        <f ca="1">VLOOKUP(F2,Cities!$A$1:$C$69,3,0)</f>
        <v>Europe</v>
      </c>
      <c r="J2">
        <f t="shared" ref="J2:J5001" ca="1" si="3">RANDBETWEEN(1,3)</f>
        <v>3</v>
      </c>
      <c r="K2">
        <f ca="1">VLOOKUP(F2,Cities!$A$1:$I$69,6+J2,0)*R2*E2</f>
        <v>1356</v>
      </c>
      <c r="L2">
        <f t="shared" ref="L2:L5001" ca="1" si="4">RANDBETWEEN(1,2)</f>
        <v>2</v>
      </c>
      <c r="M2">
        <f ca="1">VLOOKUP(F2,Cities!$A$1:$I$69,4,0)*R2*L2</f>
        <v>1960</v>
      </c>
      <c r="N2">
        <f t="shared" ref="N2:N5001" ca="1" si="5">K2+M2</f>
        <v>3316</v>
      </c>
      <c r="O2" t="str">
        <f ca="1">VLOOKUP(F2,Cities!$A$1:$E$69,5,0)</f>
        <v>Summer</v>
      </c>
      <c r="P2">
        <f t="shared" ref="P2:P5001" ca="1" si="6">RANDBETWEEN(1,4)</f>
        <v>1</v>
      </c>
      <c r="Q2" t="str">
        <f ca="1">VLOOKUP(P2,Sheet2!$A$1:$B$5,2,0)</f>
        <v>Solo</v>
      </c>
      <c r="R2">
        <f ca="1">VLOOKUP(P2,Sheet2!$A$1:$C$5,3,0)</f>
        <v>1</v>
      </c>
    </row>
    <row r="3" spans="1:28" ht="14.25" customHeight="1">
      <c r="A3" s="4">
        <v>2</v>
      </c>
      <c r="B3">
        <f t="shared" ca="1" si="0"/>
        <v>216</v>
      </c>
      <c r="C3">
        <f t="shared" ca="1" si="1"/>
        <v>1</v>
      </c>
      <c r="D3" t="str">
        <f ca="1">VLOOKUP(C3,Stay!$A$1:$B$5,2,0)</f>
        <v>3 days</v>
      </c>
      <c r="E3">
        <f ca="1">VLOOKUP(C3,Stay!$A$1:$C$5,3,0)</f>
        <v>3</v>
      </c>
      <c r="F3">
        <f t="shared" ca="1" si="2"/>
        <v>54</v>
      </c>
      <c r="G3" t="str">
        <f ca="1">VLOOKUP(F3,Cities!$A$1:$C$69,2,0)</f>
        <v>San Francisco</v>
      </c>
      <c r="H3" t="str">
        <f ca="1">VLOOKUP(F3,Cities!$A$1:$F$69,6,0)</f>
        <v>Beach</v>
      </c>
      <c r="I3" t="str">
        <f ca="1">VLOOKUP(F3,Cities!$A$1:$C$69,3,0)</f>
        <v>North America</v>
      </c>
      <c r="J3">
        <f t="shared" ca="1" si="3"/>
        <v>1</v>
      </c>
      <c r="K3">
        <f ca="1">VLOOKUP(F3,Cities!$A$1:$I$69,6+J3,0)*R3*E3</f>
        <v>816</v>
      </c>
      <c r="L3">
        <f t="shared" ca="1" si="4"/>
        <v>2</v>
      </c>
      <c r="M3">
        <f ca="1">VLOOKUP(F3,Cities!$A$1:$I$69,4,0)*R3*L3</f>
        <v>2880</v>
      </c>
      <c r="N3">
        <f t="shared" ca="1" si="5"/>
        <v>3696</v>
      </c>
      <c r="O3" t="str">
        <f ca="1">VLOOKUP(F3,Cities!$A$1:$E$69,5,0)</f>
        <v>Summer</v>
      </c>
      <c r="P3">
        <f t="shared" ca="1" si="6"/>
        <v>2</v>
      </c>
      <c r="Q3" t="str">
        <f ca="1">VLOOKUP(P3,Sheet2!$A$1:$B$5,2,0)</f>
        <v>Family</v>
      </c>
      <c r="R3">
        <f ca="1">VLOOKUP(P3,Sheet2!$A$1:$C$5,3,0)</f>
        <v>4</v>
      </c>
    </row>
    <row r="4" spans="1:28" ht="14.25" customHeight="1">
      <c r="A4" s="4">
        <v>3</v>
      </c>
      <c r="B4">
        <f t="shared" ca="1" si="0"/>
        <v>221</v>
      </c>
      <c r="C4">
        <f t="shared" ca="1" si="1"/>
        <v>2</v>
      </c>
      <c r="D4" t="str">
        <f ca="1">VLOOKUP(C4,Stay!$A$1:$B$5,2,0)</f>
        <v>1 week</v>
      </c>
      <c r="E4">
        <f ca="1">VLOOKUP(C4,Stay!$A$1:$C$5,3,0)</f>
        <v>7</v>
      </c>
      <c r="F4">
        <f t="shared" ca="1" si="2"/>
        <v>61</v>
      </c>
      <c r="G4" t="str">
        <f ca="1">VLOOKUP(F4,Cities!$A$1:$C$69,2,0)</f>
        <v>Trentino</v>
      </c>
      <c r="H4" t="str">
        <f ca="1">VLOOKUP(F4,Cities!$A$1:$F$69,6,0)</f>
        <v>Terrain</v>
      </c>
      <c r="I4" t="str">
        <f ca="1">VLOOKUP(F4,Cities!$A$1:$C$69,3,0)</f>
        <v>Europe</v>
      </c>
      <c r="J4">
        <f t="shared" ca="1" si="3"/>
        <v>3</v>
      </c>
      <c r="L4">
        <f t="shared" ca="1" si="4"/>
        <v>1</v>
      </c>
      <c r="M4">
        <f ca="1">VLOOKUP(F4,Cities!$A$1:$I$69,4,0)*R4*L4</f>
        <v>1820</v>
      </c>
      <c r="N4">
        <f t="shared" ca="1" si="5"/>
        <v>1820</v>
      </c>
      <c r="O4" t="str">
        <f ca="1">VLOOKUP(F4,Cities!$A$1:$E$69,5,0)</f>
        <v>Summer</v>
      </c>
      <c r="P4">
        <f t="shared" ca="1" si="6"/>
        <v>3</v>
      </c>
      <c r="Q4" t="str">
        <f ca="1">VLOOKUP(P4,Sheet2!$A$1:$B$5,2,0)</f>
        <v>Romantic</v>
      </c>
      <c r="R4">
        <f ca="1">VLOOKUP(P4,Sheet2!$A$1:$C$5,3,0)</f>
        <v>2</v>
      </c>
    </row>
    <row r="5" spans="1:28" ht="14.25" customHeight="1">
      <c r="A5" s="4">
        <v>4</v>
      </c>
      <c r="B5">
        <f t="shared" ca="1" si="0"/>
        <v>172</v>
      </c>
      <c r="C5">
        <f t="shared" ca="1" si="1"/>
        <v>2</v>
      </c>
      <c r="D5" t="str">
        <f ca="1">VLOOKUP(C5,Stay!$A$1:$B$5,2,0)</f>
        <v>1 week</v>
      </c>
      <c r="E5">
        <f ca="1">VLOOKUP(C5,Stay!$A$1:$C$5,3,0)</f>
        <v>7</v>
      </c>
      <c r="F5">
        <f t="shared" ca="1" si="2"/>
        <v>29</v>
      </c>
      <c r="G5" t="str">
        <f ca="1">VLOOKUP(F5,Cities!$A$1:$C$69,2,0)</f>
        <v>Lisbon</v>
      </c>
      <c r="H5" t="str">
        <f ca="1">VLOOKUP(F5,Cities!$A$1:$F$69,6,0)</f>
        <v>Historical</v>
      </c>
      <c r="I5" t="str">
        <f ca="1">VLOOKUP(F5,Cities!$A$1:$C$69,3,0)</f>
        <v>Europe</v>
      </c>
      <c r="J5">
        <f t="shared" ca="1" si="3"/>
        <v>1</v>
      </c>
      <c r="K5">
        <f ca="1">VLOOKUP(F5,Cities!$A$1:$I$69,6+J5,0)*R5*E5</f>
        <v>1680</v>
      </c>
      <c r="L5">
        <f t="shared" ca="1" si="4"/>
        <v>1</v>
      </c>
      <c r="M5">
        <f ca="1">VLOOKUP(F5,Cities!$A$1:$I$69,4,0)*R5*L5</f>
        <v>7320</v>
      </c>
      <c r="N5">
        <f t="shared" ca="1" si="5"/>
        <v>9000</v>
      </c>
      <c r="O5" t="str">
        <f ca="1">VLOOKUP(F5,Cities!$A$1:$E$69,5,0)</f>
        <v>Summer</v>
      </c>
      <c r="P5">
        <f t="shared" ca="1" si="6"/>
        <v>4</v>
      </c>
      <c r="Q5" t="str">
        <f ca="1">VLOOKUP(P5,Sheet2!$A$1:$B$5,2,0)</f>
        <v>Friends</v>
      </c>
      <c r="R5">
        <f ca="1">VLOOKUP(P5,Sheet2!$A$1:$C$5,3,0)</f>
        <v>6</v>
      </c>
    </row>
    <row r="6" spans="1:28" ht="14.25" customHeight="1">
      <c r="A6" s="4">
        <v>5</v>
      </c>
      <c r="B6">
        <f t="shared" ca="1" si="0"/>
        <v>77</v>
      </c>
      <c r="C6">
        <f t="shared" ca="1" si="1"/>
        <v>1</v>
      </c>
      <c r="D6" t="str">
        <f ca="1">VLOOKUP(C6,Stay!$A$1:$B$5,2,0)</f>
        <v>3 days</v>
      </c>
      <c r="E6">
        <f ca="1">VLOOKUP(C6,Stay!$A$1:$C$5,3,0)</f>
        <v>3</v>
      </c>
      <c r="F6">
        <f t="shared" ca="1" si="2"/>
        <v>42</v>
      </c>
      <c r="G6" t="str">
        <f ca="1">VLOOKUP(F6,Cities!$A$1:$C$69,2,0)</f>
        <v>New Orleans</v>
      </c>
      <c r="H6" t="str">
        <f ca="1">VLOOKUP(F6,Cities!$A$1:$F$69,6,0)</f>
        <v>Historical-Modern</v>
      </c>
      <c r="I6" t="str">
        <f ca="1">VLOOKUP(F6,Cities!$A$1:$C$69,3,0)</f>
        <v>North America</v>
      </c>
      <c r="J6">
        <f t="shared" ca="1" si="3"/>
        <v>1</v>
      </c>
      <c r="K6">
        <f ca="1">VLOOKUP(F6,Cities!$A$1:$I$69,6+J6,0)*R6*E6</f>
        <v>510</v>
      </c>
      <c r="L6">
        <f t="shared" ca="1" si="4"/>
        <v>2</v>
      </c>
      <c r="M6">
        <f ca="1">VLOOKUP(F6,Cities!$A$1:$I$69,4,0)*R6*L6</f>
        <v>640</v>
      </c>
      <c r="N6">
        <f t="shared" ca="1" si="5"/>
        <v>1150</v>
      </c>
      <c r="O6" t="str">
        <f ca="1">VLOOKUP(F6,Cities!$A$1:$E$69,5,0)</f>
        <v>Spring</v>
      </c>
      <c r="P6">
        <f t="shared" ca="1" si="6"/>
        <v>3</v>
      </c>
      <c r="Q6" t="str">
        <f ca="1">VLOOKUP(P6,Sheet2!$A$1:$B$5,2,0)</f>
        <v>Romantic</v>
      </c>
      <c r="R6">
        <f ca="1">VLOOKUP(P6,Sheet2!$A$1:$C$5,3,0)</f>
        <v>2</v>
      </c>
    </row>
    <row r="7" spans="1:28" ht="14.25" customHeight="1">
      <c r="A7" s="4">
        <v>6</v>
      </c>
      <c r="B7">
        <f t="shared" ca="1" si="0"/>
        <v>183</v>
      </c>
      <c r="C7">
        <f t="shared" ca="1" si="1"/>
        <v>3</v>
      </c>
      <c r="D7" t="str">
        <f ca="1">VLOOKUP(C7,Stay!$A$1:$B$5,2,0)</f>
        <v>2 weeks</v>
      </c>
      <c r="E7">
        <f ca="1">VLOOKUP(C7,Stay!$A$1:$C$5,3,0)</f>
        <v>14</v>
      </c>
      <c r="F7">
        <f t="shared" ca="1" si="2"/>
        <v>66</v>
      </c>
      <c r="G7" t="str">
        <f ca="1">VLOOKUP(F7,Cities!$A$1:$C$69,2,0)</f>
        <v>Vienna</v>
      </c>
      <c r="H7" t="str">
        <f ca="1">VLOOKUP(F7,Cities!$A$1:$F$69,6,0)</f>
        <v>Terrain</v>
      </c>
      <c r="I7" t="str">
        <f ca="1">VLOOKUP(F7,Cities!$A$1:$C$69,3,0)</f>
        <v>Europe</v>
      </c>
      <c r="J7">
        <f t="shared" ca="1" si="3"/>
        <v>1</v>
      </c>
      <c r="K7">
        <f ca="1">VLOOKUP(F7,Cities!$A$1:$I$69,6+J7,0)*R7*E7</f>
        <v>3948</v>
      </c>
      <c r="L7">
        <f t="shared" ca="1" si="4"/>
        <v>1</v>
      </c>
      <c r="M7">
        <f ca="1">VLOOKUP(F7,Cities!$A$1:$I$69,4,0)*R7*L7</f>
        <v>8100</v>
      </c>
      <c r="N7">
        <f t="shared" ca="1" si="5"/>
        <v>12048</v>
      </c>
      <c r="O7" t="str">
        <f ca="1">VLOOKUP(F7,Cities!$A$1:$E$69,5,0)</f>
        <v>Summer</v>
      </c>
      <c r="P7">
        <f t="shared" ca="1" si="6"/>
        <v>4</v>
      </c>
      <c r="Q7" t="str">
        <f ca="1">VLOOKUP(P7,Sheet2!$A$1:$B$5,2,0)</f>
        <v>Friends</v>
      </c>
      <c r="R7">
        <f ca="1">VLOOKUP(P7,Sheet2!$A$1:$C$5,3,0)</f>
        <v>6</v>
      </c>
    </row>
    <row r="8" spans="1:28" ht="14.25" customHeight="1">
      <c r="A8" s="4">
        <v>7</v>
      </c>
      <c r="B8">
        <f t="shared" ca="1" si="0"/>
        <v>280</v>
      </c>
      <c r="C8">
        <f t="shared" ca="1" si="1"/>
        <v>2</v>
      </c>
      <c r="D8" t="str">
        <f ca="1">VLOOKUP(C8,Stay!$A$1:$B$5,2,0)</f>
        <v>1 week</v>
      </c>
      <c r="E8">
        <f ca="1">VLOOKUP(C8,Stay!$A$1:$C$5,3,0)</f>
        <v>7</v>
      </c>
      <c r="F8">
        <f t="shared" ca="1" si="2"/>
        <v>40</v>
      </c>
      <c r="G8" t="str">
        <f ca="1">VLOOKUP(F8,Cities!$A$1:$C$69,2,0)</f>
        <v>Naples</v>
      </c>
      <c r="H8" t="str">
        <f ca="1">VLOOKUP(F8,Cities!$A$1:$F$69,6,0)</f>
        <v>Historical-Ancient, Architecture, Nightlife</v>
      </c>
      <c r="I8" t="str">
        <f ca="1">VLOOKUP(F8,Cities!$A$1:$C$69,3,0)</f>
        <v>Europe</v>
      </c>
      <c r="J8">
        <f t="shared" ca="1" si="3"/>
        <v>3</v>
      </c>
      <c r="K8">
        <f ca="1">VLOOKUP(F8,Cities!$A$1:$I$69,6+J8,0)*R8*E8</f>
        <v>1239</v>
      </c>
      <c r="L8">
        <f t="shared" ca="1" si="4"/>
        <v>1</v>
      </c>
      <c r="M8">
        <f ca="1">VLOOKUP(F8,Cities!$A$1:$I$69,4,0)*R8*L8</f>
        <v>1100</v>
      </c>
      <c r="N8">
        <f t="shared" ca="1" si="5"/>
        <v>2339</v>
      </c>
      <c r="O8" t="str">
        <f ca="1">VLOOKUP(F8,Cities!$A$1:$E$69,5,0)</f>
        <v>Summer</v>
      </c>
      <c r="P8">
        <f t="shared" ca="1" si="6"/>
        <v>1</v>
      </c>
      <c r="Q8" t="str">
        <f ca="1">VLOOKUP(P8,Sheet2!$A$1:$B$5,2,0)</f>
        <v>Solo</v>
      </c>
      <c r="R8">
        <f ca="1">VLOOKUP(P8,Sheet2!$A$1:$C$5,3,0)</f>
        <v>1</v>
      </c>
    </row>
    <row r="9" spans="1:28" ht="14.25" customHeight="1">
      <c r="A9" s="4">
        <v>8</v>
      </c>
      <c r="B9">
        <f t="shared" ca="1" si="0"/>
        <v>220</v>
      </c>
      <c r="C9">
        <f t="shared" ca="1" si="1"/>
        <v>4</v>
      </c>
      <c r="D9" t="str">
        <f ca="1">VLOOKUP(C9,Stay!$A$1:$B$5,2,0)</f>
        <v>1 month</v>
      </c>
      <c r="E9">
        <f ca="1">VLOOKUP(C9,Stay!$A$1:$C$5,3,0)</f>
        <v>30</v>
      </c>
      <c r="F9">
        <f t="shared" ca="1" si="2"/>
        <v>46</v>
      </c>
      <c r="G9" t="str">
        <f ca="1">VLOOKUP(F9,Cities!$A$1:$C$69,2,0)</f>
        <v>Paris</v>
      </c>
      <c r="H9" t="str">
        <f ca="1">VLOOKUP(F9,Cities!$A$1:$F$69,6,0)</f>
        <v>Historical-Medieval, Nightlife, Architecture, Park</v>
      </c>
      <c r="I9" t="str">
        <f ca="1">VLOOKUP(F9,Cities!$A$1:$C$69,3,0)</f>
        <v>Europe</v>
      </c>
      <c r="J9">
        <f t="shared" ca="1" si="3"/>
        <v>2</v>
      </c>
      <c r="K9">
        <f ca="1">VLOOKUP(F9,Cities!$A$1:$I$69,6+J9,0)*R9*E9</f>
        <v>32760</v>
      </c>
      <c r="L9">
        <f t="shared" ca="1" si="4"/>
        <v>2</v>
      </c>
      <c r="M9">
        <f ca="1">VLOOKUP(F9,Cities!$A$1:$I$69,4,0)*R9*L9</f>
        <v>14160</v>
      </c>
      <c r="N9">
        <f t="shared" ca="1" si="5"/>
        <v>46920</v>
      </c>
      <c r="O9" t="str">
        <f ca="1">VLOOKUP(F9,Cities!$A$1:$E$69,5,0)</f>
        <v>Summer</v>
      </c>
      <c r="P9">
        <f t="shared" ca="1" si="6"/>
        <v>4</v>
      </c>
      <c r="Q9" t="str">
        <f ca="1">VLOOKUP(P9,Sheet2!$A$1:$B$5,2,0)</f>
        <v>Friends</v>
      </c>
      <c r="R9">
        <f ca="1">VLOOKUP(P9,Sheet2!$A$1:$C$5,3,0)</f>
        <v>6</v>
      </c>
    </row>
    <row r="10" spans="1:28" ht="14.25" customHeight="1">
      <c r="A10" s="4">
        <v>9</v>
      </c>
      <c r="B10">
        <f t="shared" ca="1" si="0"/>
        <v>112</v>
      </c>
      <c r="C10">
        <f t="shared" ca="1" si="1"/>
        <v>4</v>
      </c>
      <c r="D10" t="str">
        <f ca="1">VLOOKUP(C10,Stay!$A$1:$B$5,2,0)</f>
        <v>1 month</v>
      </c>
      <c r="E10">
        <f ca="1">VLOOKUP(C10,Stay!$A$1:$C$5,3,0)</f>
        <v>30</v>
      </c>
      <c r="F10">
        <f t="shared" ca="1" si="2"/>
        <v>10</v>
      </c>
      <c r="G10" t="str">
        <f ca="1">VLOOKUP(F10,Cities!$A$1:$C$69,2,0)</f>
        <v>Bologna</v>
      </c>
      <c r="H10" t="str">
        <f ca="1">VLOOKUP(F10,Cities!$A$1:$F$69,6,0)</f>
        <v>Historical-Medieval, Nightlife</v>
      </c>
      <c r="I10" t="str">
        <f ca="1">VLOOKUP(F10,Cities!$A$1:$C$69,3,0)</f>
        <v>Europe</v>
      </c>
      <c r="J10">
        <f t="shared" ca="1" si="3"/>
        <v>1</v>
      </c>
      <c r="K10">
        <f ca="1">VLOOKUP(F10,Cities!$A$1:$I$69,6+J10,0)*R10*E10</f>
        <v>2220</v>
      </c>
      <c r="L10">
        <f t="shared" ca="1" si="4"/>
        <v>1</v>
      </c>
      <c r="M10">
        <f ca="1">VLOOKUP(F10,Cities!$A$1:$I$69,4,0)*R10*L10</f>
        <v>1120</v>
      </c>
      <c r="N10">
        <f t="shared" ca="1" si="5"/>
        <v>3340</v>
      </c>
      <c r="O10" t="str">
        <f ca="1">VLOOKUP(F10,Cities!$A$1:$E$69,5,0)</f>
        <v>Summer</v>
      </c>
      <c r="P10">
        <f t="shared" ca="1" si="6"/>
        <v>1</v>
      </c>
      <c r="Q10" t="str">
        <f ca="1">VLOOKUP(P10,Sheet2!$A$1:$B$5,2,0)</f>
        <v>Solo</v>
      </c>
      <c r="R10">
        <f ca="1">VLOOKUP(P10,Sheet2!$A$1:$C$5,3,0)</f>
        <v>1</v>
      </c>
    </row>
    <row r="11" spans="1:28" ht="14.25" customHeight="1">
      <c r="A11" s="4">
        <v>10</v>
      </c>
      <c r="B11">
        <f t="shared" ca="1" si="0"/>
        <v>215</v>
      </c>
      <c r="C11">
        <f t="shared" ca="1" si="1"/>
        <v>2</v>
      </c>
      <c r="D11" t="str">
        <f ca="1">VLOOKUP(C11,Stay!$A$1:$B$5,2,0)</f>
        <v>1 week</v>
      </c>
      <c r="E11">
        <f ca="1">VLOOKUP(C11,Stay!$A$1:$C$5,3,0)</f>
        <v>7</v>
      </c>
      <c r="F11">
        <f t="shared" ca="1" si="2"/>
        <v>60</v>
      </c>
      <c r="G11" t="str">
        <f ca="1">VLOOKUP(F11,Cities!$A$1:$C$69,2,0)</f>
        <v>Toronto</v>
      </c>
      <c r="H11" t="str">
        <f ca="1">VLOOKUP(F11,Cities!$A$1:$F$69,6,0)</f>
        <v>Modern</v>
      </c>
      <c r="I11" t="str">
        <f ca="1">VLOOKUP(F11,Cities!$A$1:$C$69,3,0)</f>
        <v>North America</v>
      </c>
      <c r="J11">
        <f t="shared" ca="1" si="3"/>
        <v>3</v>
      </c>
      <c r="K11">
        <f ca="1">VLOOKUP(F11,Cities!$A$1:$I$69,6+J11,0)*R11*E11</f>
        <v>14504</v>
      </c>
      <c r="L11">
        <f t="shared" ca="1" si="4"/>
        <v>2</v>
      </c>
      <c r="M11">
        <f ca="1">VLOOKUP(F11,Cities!$A$1:$I$69,4,0)*R11*L11</f>
        <v>3600</v>
      </c>
      <c r="N11">
        <f t="shared" ca="1" si="5"/>
        <v>18104</v>
      </c>
      <c r="O11" t="str">
        <f ca="1">VLOOKUP(F11,Cities!$A$1:$E$69,5,0)</f>
        <v>Summer</v>
      </c>
      <c r="P11">
        <f t="shared" ca="1" si="6"/>
        <v>2</v>
      </c>
      <c r="Q11" t="str">
        <f ca="1">VLOOKUP(P11,Sheet2!$A$1:$B$5,2,0)</f>
        <v>Family</v>
      </c>
      <c r="R11">
        <f ca="1">VLOOKUP(P11,Sheet2!$A$1:$C$5,3,0)</f>
        <v>4</v>
      </c>
    </row>
    <row r="12" spans="1:28" ht="14.25" customHeight="1">
      <c r="A12" s="12">
        <v>11</v>
      </c>
      <c r="B12" s="11">
        <f t="shared" ca="1" si="0"/>
        <v>261</v>
      </c>
      <c r="C12" s="11">
        <f t="shared" ca="1" si="1"/>
        <v>1</v>
      </c>
      <c r="D12" s="11" t="str">
        <f ca="1">VLOOKUP(C12,Stay!$A$1:$B$5,2,0)</f>
        <v>3 days</v>
      </c>
      <c r="E12" s="11">
        <f ca="1">VLOOKUP(C12,Stay!$A$1:$C$5,3,0)</f>
        <v>3</v>
      </c>
      <c r="F12" s="11">
        <f t="shared" ca="1" si="2"/>
        <v>24</v>
      </c>
      <c r="G12" s="11" t="str">
        <f ca="1">VLOOKUP(F12,Cities!$A$1:$C$69,2,0)</f>
        <v>Florence</v>
      </c>
      <c r="H12" s="11" t="str">
        <f ca="1">VLOOKUP(F12,Cities!$A$1:$F$69,6,0)</f>
        <v>Historical, Beach</v>
      </c>
      <c r="I12" s="11" t="str">
        <f ca="1">VLOOKUP(F12,Cities!$A$1:$C$69,3,0)</f>
        <v>Europe</v>
      </c>
      <c r="J12" s="11">
        <f t="shared" ca="1" si="3"/>
        <v>1</v>
      </c>
      <c r="K12" s="11">
        <f ca="1">VLOOKUP(F12,Cities!$A$1:$I$69,6+J12,0)*R12*E12</f>
        <v>660</v>
      </c>
      <c r="L12" s="11">
        <f t="shared" ca="1" si="4"/>
        <v>2</v>
      </c>
      <c r="M12" s="11">
        <f ca="1">VLOOKUP(F12,Cities!$A$1:$I$69,4,0)*R12*L12</f>
        <v>15600</v>
      </c>
      <c r="N12" s="11">
        <f t="shared" ca="1" si="5"/>
        <v>16260</v>
      </c>
      <c r="O12" s="11" t="str">
        <f ca="1">VLOOKUP(F12,Cities!$A$1:$E$69,5,0)</f>
        <v>Summer</v>
      </c>
      <c r="P12" s="11">
        <f t="shared" ca="1" si="6"/>
        <v>2</v>
      </c>
      <c r="Q12" s="11" t="str">
        <f ca="1">VLOOKUP(P12,Sheet2!$A$1:$B$5,2,0)</f>
        <v>Family</v>
      </c>
      <c r="R12" s="11">
        <f ca="1">VLOOKUP(P12,Sheet2!$A$1:$C$5,3,0)</f>
        <v>4</v>
      </c>
      <c r="S12" s="11"/>
      <c r="T12" s="11"/>
      <c r="U12" s="11"/>
      <c r="V12" s="11"/>
      <c r="W12" s="11"/>
      <c r="X12" s="11"/>
      <c r="Y12" s="11"/>
      <c r="Z12" s="11"/>
      <c r="AA12" s="11"/>
      <c r="AB12" s="11"/>
    </row>
    <row r="13" spans="1:28" ht="14.25" customHeight="1">
      <c r="A13" s="4">
        <v>12</v>
      </c>
      <c r="B13">
        <f t="shared" ca="1" si="0"/>
        <v>50</v>
      </c>
      <c r="C13">
        <f t="shared" ca="1" si="1"/>
        <v>3</v>
      </c>
      <c r="D13" t="str">
        <f ca="1">VLOOKUP(C13,Stay!$A$1:$B$5,2,0)</f>
        <v>2 weeks</v>
      </c>
      <c r="E13">
        <f ca="1">VLOOKUP(C13,Stay!$A$1:$C$5,3,0)</f>
        <v>14</v>
      </c>
      <c r="F13">
        <f t="shared" ca="1" si="2"/>
        <v>43</v>
      </c>
      <c r="G13" t="str">
        <f ca="1">VLOOKUP(F13,Cities!$A$1:$C$69,2,0)</f>
        <v>New York City</v>
      </c>
      <c r="H13" t="str">
        <f ca="1">VLOOKUP(F13,Cities!$A$1:$F$69,6,0)</f>
        <v>Modern, Park, Adventure-Land, Architecture, Nightlife</v>
      </c>
      <c r="I13" t="str">
        <f ca="1">VLOOKUP(F13,Cities!$A$1:$C$69,3,0)</f>
        <v>North America</v>
      </c>
      <c r="J13">
        <f t="shared" ca="1" si="3"/>
        <v>2</v>
      </c>
      <c r="K13">
        <f ca="1">VLOOKUP(F13,Cities!$A$1:$I$69,6+J13,0)*R13*E13</f>
        <v>13328</v>
      </c>
      <c r="L13">
        <f t="shared" ca="1" si="4"/>
        <v>2</v>
      </c>
      <c r="M13">
        <f ca="1">VLOOKUP(F13,Cities!$A$1:$I$69,4,0)*R13*L13</f>
        <v>2000</v>
      </c>
      <c r="N13">
        <f t="shared" ca="1" si="5"/>
        <v>15328</v>
      </c>
      <c r="O13" t="str">
        <f ca="1">VLOOKUP(F13,Cities!$A$1:$E$69,5,0)</f>
        <v>Summer</v>
      </c>
      <c r="P13">
        <f t="shared" ca="1" si="6"/>
        <v>2</v>
      </c>
      <c r="Q13" t="str">
        <f ca="1">VLOOKUP(P13,Sheet2!$A$1:$B$5,2,0)</f>
        <v>Family</v>
      </c>
      <c r="R13">
        <f ca="1">VLOOKUP(P13,Sheet2!$A$1:$C$5,3,0)</f>
        <v>4</v>
      </c>
    </row>
    <row r="14" spans="1:28" ht="14.25" customHeight="1">
      <c r="A14" s="4">
        <v>13</v>
      </c>
      <c r="B14">
        <f t="shared" ca="1" si="0"/>
        <v>294</v>
      </c>
      <c r="C14">
        <f t="shared" ca="1" si="1"/>
        <v>1</v>
      </c>
      <c r="D14" t="str">
        <f ca="1">VLOOKUP(C14,Stay!$A$1:$B$5,2,0)</f>
        <v>3 days</v>
      </c>
      <c r="E14">
        <f ca="1">VLOOKUP(C14,Stay!$A$1:$C$5,3,0)</f>
        <v>3</v>
      </c>
      <c r="F14">
        <f t="shared" ca="1" si="2"/>
        <v>53</v>
      </c>
      <c r="G14" t="str">
        <f ca="1">VLOOKUP(F14,Cities!$A$1:$C$69,2,0)</f>
        <v>San Diego</v>
      </c>
      <c r="H14" t="str">
        <f ca="1">VLOOKUP(F14,Cities!$A$1:$F$69,6,0)</f>
        <v>Beach</v>
      </c>
      <c r="I14" t="str">
        <f ca="1">VLOOKUP(F14,Cities!$A$1:$C$69,3,0)</f>
        <v>North America</v>
      </c>
      <c r="J14">
        <f t="shared" ca="1" si="3"/>
        <v>3</v>
      </c>
      <c r="K14">
        <f ca="1">VLOOKUP(F14,Cities!$A$1:$I$69,6+J14,0)*R14*E14</f>
        <v>6858</v>
      </c>
      <c r="L14">
        <f t="shared" ca="1" si="4"/>
        <v>1</v>
      </c>
      <c r="M14">
        <f ca="1">VLOOKUP(F14,Cities!$A$1:$I$69,4,0)*R14*L14</f>
        <v>1320</v>
      </c>
      <c r="N14">
        <f t="shared" ca="1" si="5"/>
        <v>8178</v>
      </c>
      <c r="O14" t="str">
        <f ca="1">VLOOKUP(F14,Cities!$A$1:$E$69,5,0)</f>
        <v>Summer</v>
      </c>
      <c r="P14">
        <f t="shared" ca="1" si="6"/>
        <v>4</v>
      </c>
      <c r="Q14" t="str">
        <f ca="1">VLOOKUP(P14,Sheet2!$A$1:$B$5,2,0)</f>
        <v>Friends</v>
      </c>
      <c r="R14">
        <f ca="1">VLOOKUP(P14,Sheet2!$A$1:$C$5,3,0)</f>
        <v>6</v>
      </c>
    </row>
    <row r="15" spans="1:28" ht="14.25" customHeight="1">
      <c r="A15" s="4">
        <v>14</v>
      </c>
      <c r="B15">
        <f t="shared" ca="1" si="0"/>
        <v>236</v>
      </c>
      <c r="C15">
        <f t="shared" ca="1" si="1"/>
        <v>1</v>
      </c>
      <c r="D15" t="str">
        <f ca="1">VLOOKUP(C15,Stay!$A$1:$B$5,2,0)</f>
        <v>3 days</v>
      </c>
      <c r="E15">
        <f ca="1">VLOOKUP(C15,Stay!$A$1:$C$5,3,0)</f>
        <v>3</v>
      </c>
      <c r="F15">
        <f t="shared" ca="1" si="2"/>
        <v>59</v>
      </c>
      <c r="G15" t="str">
        <f ca="1">VLOOKUP(F15,Cities!$A$1:$C$69,2,0)</f>
        <v>Tasmania</v>
      </c>
      <c r="H15" t="str">
        <f ca="1">VLOOKUP(F15,Cities!$A$1:$F$69,6,0)</f>
        <v>Beach</v>
      </c>
      <c r="I15" t="str">
        <f ca="1">VLOOKUP(F15,Cities!$A$1:$C$69,3,0)</f>
        <v>Australia</v>
      </c>
      <c r="J15">
        <f t="shared" ca="1" si="3"/>
        <v>1</v>
      </c>
      <c r="K15">
        <f ca="1">VLOOKUP(F15,Cities!$A$1:$I$69,6+J15,0)*R15*E15</f>
        <v>900</v>
      </c>
      <c r="L15">
        <f t="shared" ca="1" si="4"/>
        <v>2</v>
      </c>
      <c r="M15">
        <f ca="1">VLOOKUP(F15,Cities!$A$1:$I$69,4,0)*R15*L15</f>
        <v>18240</v>
      </c>
      <c r="N15">
        <f t="shared" ca="1" si="5"/>
        <v>19140</v>
      </c>
      <c r="O15" t="str">
        <f ca="1">VLOOKUP(F15,Cities!$A$1:$E$69,5,0)</f>
        <v>Spring</v>
      </c>
      <c r="P15">
        <f t="shared" ca="1" si="6"/>
        <v>4</v>
      </c>
      <c r="Q15" t="str">
        <f ca="1">VLOOKUP(P15,Sheet2!$A$1:$B$5,2,0)</f>
        <v>Friends</v>
      </c>
      <c r="R15">
        <f ca="1">VLOOKUP(P15,Sheet2!$A$1:$C$5,3,0)</f>
        <v>6</v>
      </c>
    </row>
    <row r="16" spans="1:28" ht="14.25" customHeight="1">
      <c r="A16" s="4">
        <v>15</v>
      </c>
      <c r="B16">
        <f t="shared" ca="1" si="0"/>
        <v>192</v>
      </c>
      <c r="C16">
        <f t="shared" ca="1" si="1"/>
        <v>3</v>
      </c>
      <c r="D16" t="str">
        <f ca="1">VLOOKUP(C16,Stay!$A$1:$B$5,2,0)</f>
        <v>2 weeks</v>
      </c>
      <c r="E16">
        <f ca="1">VLOOKUP(C16,Stay!$A$1:$C$5,3,0)</f>
        <v>14</v>
      </c>
      <c r="F16">
        <f t="shared" ca="1" si="2"/>
        <v>60</v>
      </c>
      <c r="G16" t="str">
        <f ca="1">VLOOKUP(F16,Cities!$A$1:$C$69,2,0)</f>
        <v>Toronto</v>
      </c>
      <c r="H16" t="str">
        <f ca="1">VLOOKUP(F16,Cities!$A$1:$F$69,6,0)</f>
        <v>Modern</v>
      </c>
      <c r="I16" t="str">
        <f ca="1">VLOOKUP(F16,Cities!$A$1:$C$69,3,0)</f>
        <v>North America</v>
      </c>
      <c r="J16">
        <f t="shared" ca="1" si="3"/>
        <v>2</v>
      </c>
      <c r="K16">
        <f ca="1">VLOOKUP(F16,Cities!$A$1:$I$69,6+J16,0)*R16*E16</f>
        <v>8736</v>
      </c>
      <c r="L16">
        <f t="shared" ca="1" si="4"/>
        <v>1</v>
      </c>
      <c r="M16">
        <f ca="1">VLOOKUP(F16,Cities!$A$1:$I$69,4,0)*R16*L16</f>
        <v>1800</v>
      </c>
      <c r="N16">
        <f t="shared" ca="1" si="5"/>
        <v>10536</v>
      </c>
      <c r="O16" t="str">
        <f ca="1">VLOOKUP(F16,Cities!$A$1:$E$69,5,0)</f>
        <v>Summer</v>
      </c>
      <c r="P16">
        <f t="shared" ca="1" si="6"/>
        <v>2</v>
      </c>
      <c r="Q16" t="str">
        <f ca="1">VLOOKUP(P16,Sheet2!$A$1:$B$5,2,0)</f>
        <v>Family</v>
      </c>
      <c r="R16">
        <f ca="1">VLOOKUP(P16,Sheet2!$A$1:$C$5,3,0)</f>
        <v>4</v>
      </c>
    </row>
    <row r="17" spans="1:18" ht="14.25" customHeight="1">
      <c r="A17" s="4">
        <v>16</v>
      </c>
      <c r="B17">
        <f t="shared" ca="1" si="0"/>
        <v>38</v>
      </c>
      <c r="C17">
        <f t="shared" ca="1" si="1"/>
        <v>3</v>
      </c>
      <c r="D17" t="str">
        <f ca="1">VLOOKUP(C17,Stay!$A$1:$B$5,2,0)</f>
        <v>2 weeks</v>
      </c>
      <c r="E17">
        <f ca="1">VLOOKUP(C17,Stay!$A$1:$C$5,3,0)</f>
        <v>14</v>
      </c>
      <c r="F17">
        <f t="shared" ca="1" si="2"/>
        <v>47</v>
      </c>
      <c r="G17" t="str">
        <f ca="1">VLOOKUP(F17,Cities!$A$1:$C$69,2,0)</f>
        <v>Portland</v>
      </c>
      <c r="H17" t="str">
        <f ca="1">VLOOKUP(F17,Cities!$A$1:$F$69,6,0)</f>
        <v>Modern, Park, Nightlife</v>
      </c>
      <c r="I17" t="str">
        <f ca="1">VLOOKUP(F17,Cities!$A$1:$C$69,3,0)</f>
        <v>North America</v>
      </c>
      <c r="J17">
        <f t="shared" ca="1" si="3"/>
        <v>3</v>
      </c>
      <c r="K17">
        <f ca="1">VLOOKUP(F17,Cities!$A$1:$I$69,6+J17,0)*R17*E17</f>
        <v>18424</v>
      </c>
      <c r="L17">
        <f t="shared" ca="1" si="4"/>
        <v>1</v>
      </c>
      <c r="M17">
        <f ca="1">VLOOKUP(F17,Cities!$A$1:$I$69,4,0)*R17*L17</f>
        <v>1240</v>
      </c>
      <c r="N17">
        <f t="shared" ca="1" si="5"/>
        <v>19664</v>
      </c>
      <c r="O17" t="str">
        <f ca="1">VLOOKUP(F17,Cities!$A$1:$E$69,5,0)</f>
        <v>Spring</v>
      </c>
      <c r="P17">
        <f t="shared" ca="1" si="6"/>
        <v>2</v>
      </c>
      <c r="Q17" t="str">
        <f ca="1">VLOOKUP(P17,Sheet2!$A$1:$B$5,2,0)</f>
        <v>Family</v>
      </c>
      <c r="R17">
        <f ca="1">VLOOKUP(P17,Sheet2!$A$1:$C$5,3,0)</f>
        <v>4</v>
      </c>
    </row>
    <row r="18" spans="1:18" ht="14.25" customHeight="1">
      <c r="A18" s="4">
        <v>17</v>
      </c>
      <c r="B18">
        <f t="shared" ca="1" si="0"/>
        <v>147</v>
      </c>
      <c r="C18">
        <f t="shared" ca="1" si="1"/>
        <v>1</v>
      </c>
      <c r="D18" t="str">
        <f ca="1">VLOOKUP(C18,Stay!$A$1:$B$5,2,0)</f>
        <v>3 days</v>
      </c>
      <c r="E18">
        <f ca="1">VLOOKUP(C18,Stay!$A$1:$C$5,3,0)</f>
        <v>3</v>
      </c>
      <c r="F18">
        <f t="shared" ca="1" si="2"/>
        <v>6</v>
      </c>
      <c r="G18" t="str">
        <f ca="1">VLOOKUP(F18,Cities!$A$1:$C$69,2,0)</f>
        <v>Barcelona</v>
      </c>
      <c r="H18" t="str">
        <f ca="1">VLOOKUP(F18,Cities!$A$1:$F$69,6,0)</f>
        <v>Historical-Modern, Beach, Architecture, Nightlife</v>
      </c>
      <c r="I18" t="str">
        <f ca="1">VLOOKUP(F18,Cities!$A$1:$C$69,3,0)</f>
        <v>Europe</v>
      </c>
      <c r="J18">
        <f t="shared" ca="1" si="3"/>
        <v>1</v>
      </c>
      <c r="K18">
        <f ca="1">VLOOKUP(F18,Cities!$A$1:$I$69,6+J18,0)*R18*E18</f>
        <v>588</v>
      </c>
      <c r="L18">
        <f t="shared" ca="1" si="4"/>
        <v>1</v>
      </c>
      <c r="M18">
        <f ca="1">VLOOKUP(F18,Cities!$A$1:$I$69,4,0)*R18*L18</f>
        <v>4900</v>
      </c>
      <c r="N18">
        <f t="shared" ca="1" si="5"/>
        <v>5488</v>
      </c>
      <c r="O18" t="str">
        <f ca="1">VLOOKUP(F18,Cities!$A$1:$E$69,5,0)</f>
        <v>Summer</v>
      </c>
      <c r="P18">
        <f t="shared" ca="1" si="6"/>
        <v>2</v>
      </c>
      <c r="Q18" t="str">
        <f ca="1">VLOOKUP(P18,Sheet2!$A$1:$B$5,2,0)</f>
        <v>Family</v>
      </c>
      <c r="R18">
        <f ca="1">VLOOKUP(P18,Sheet2!$A$1:$C$5,3,0)</f>
        <v>4</v>
      </c>
    </row>
    <row r="19" spans="1:18" ht="14.25" customHeight="1">
      <c r="A19" s="4">
        <v>18</v>
      </c>
      <c r="B19">
        <f t="shared" ca="1" si="0"/>
        <v>132</v>
      </c>
      <c r="C19">
        <f t="shared" ca="1" si="1"/>
        <v>3</v>
      </c>
      <c r="D19" t="str">
        <f ca="1">VLOOKUP(C19,Stay!$A$1:$B$5,2,0)</f>
        <v>2 weeks</v>
      </c>
      <c r="E19">
        <f ca="1">VLOOKUP(C19,Stay!$A$1:$C$5,3,0)</f>
        <v>14</v>
      </c>
      <c r="F19">
        <f t="shared" ca="1" si="2"/>
        <v>13</v>
      </c>
      <c r="G19" t="str">
        <f ca="1">VLOOKUP(F19,Cities!$A$1:$C$69,2,0)</f>
        <v>Broward County</v>
      </c>
      <c r="H19" t="str">
        <f ca="1">VLOOKUP(F19,Cities!$A$1:$F$69,6,0)</f>
        <v>Beach, Modern, Park, Aquatic</v>
      </c>
      <c r="I19" t="str">
        <f ca="1">VLOOKUP(F19,Cities!$A$1:$C$69,3,0)</f>
        <v>North America</v>
      </c>
      <c r="J19">
        <f t="shared" ca="1" si="3"/>
        <v>2</v>
      </c>
      <c r="K19">
        <f ca="1">VLOOKUP(F19,Cities!$A$1:$I$69,6+J19,0)*R19*E19</f>
        <v>8792</v>
      </c>
      <c r="L19">
        <f t="shared" ca="1" si="4"/>
        <v>1</v>
      </c>
      <c r="M19">
        <f ca="1">VLOOKUP(F19,Cities!$A$1:$I$69,4,0)*R19*L19</f>
        <v>520</v>
      </c>
      <c r="N19">
        <f t="shared" ca="1" si="5"/>
        <v>9312</v>
      </c>
      <c r="O19" t="str">
        <f ca="1">VLOOKUP(F19,Cities!$A$1:$E$69,5,0)</f>
        <v>Summer</v>
      </c>
      <c r="P19">
        <f t="shared" ca="1" si="6"/>
        <v>2</v>
      </c>
      <c r="Q19" t="str">
        <f ca="1">VLOOKUP(P19,Sheet2!$A$1:$B$5,2,0)</f>
        <v>Family</v>
      </c>
      <c r="R19">
        <f ca="1">VLOOKUP(P19,Sheet2!$A$1:$C$5,3,0)</f>
        <v>4</v>
      </c>
    </row>
    <row r="20" spans="1:18" ht="14.25" customHeight="1">
      <c r="A20" s="4">
        <v>19</v>
      </c>
      <c r="B20">
        <f t="shared" ca="1" si="0"/>
        <v>102</v>
      </c>
      <c r="C20">
        <f t="shared" ca="1" si="1"/>
        <v>2</v>
      </c>
      <c r="D20" t="str">
        <f ca="1">VLOOKUP(C20,Stay!$A$1:$B$5,2,0)</f>
        <v>1 week</v>
      </c>
      <c r="E20">
        <f ca="1">VLOOKUP(C20,Stay!$A$1:$C$5,3,0)</f>
        <v>7</v>
      </c>
      <c r="F20">
        <f t="shared" ca="1" si="2"/>
        <v>21</v>
      </c>
      <c r="G20" t="str">
        <f ca="1">VLOOKUP(F20,Cities!$A$1:$C$69,2,0)</f>
        <v>Denver</v>
      </c>
      <c r="H20" t="str">
        <f ca="1">VLOOKUP(F20,Cities!$A$1:$F$69,6,0)</f>
        <v>Modern, Hills, Park, Architecture</v>
      </c>
      <c r="I20" t="str">
        <f ca="1">VLOOKUP(F20,Cities!$A$1:$C$69,3,0)</f>
        <v>North America</v>
      </c>
      <c r="J20">
        <f t="shared" ca="1" si="3"/>
        <v>3</v>
      </c>
      <c r="K20">
        <f ca="1">VLOOKUP(F20,Cities!$A$1:$I$69,6+J20,0)*R20*E20</f>
        <v>10976</v>
      </c>
      <c r="L20">
        <f t="shared" ca="1" si="4"/>
        <v>2</v>
      </c>
      <c r="M20">
        <f ca="1">VLOOKUP(F20,Cities!$A$1:$I$69,4,0)*R20*L20</f>
        <v>1200</v>
      </c>
      <c r="N20">
        <f t="shared" ca="1" si="5"/>
        <v>12176</v>
      </c>
      <c r="O20" t="str">
        <f ca="1">VLOOKUP(F20,Cities!$A$1:$E$69,5,0)</f>
        <v>Summer</v>
      </c>
      <c r="P20">
        <f t="shared" ca="1" si="6"/>
        <v>2</v>
      </c>
      <c r="Q20" t="str">
        <f ca="1">VLOOKUP(P20,Sheet2!$A$1:$B$5,2,0)</f>
        <v>Family</v>
      </c>
      <c r="R20">
        <f ca="1">VLOOKUP(P20,Sheet2!$A$1:$C$5,3,0)</f>
        <v>4</v>
      </c>
    </row>
    <row r="21" spans="1:18" ht="14.25" customHeight="1">
      <c r="A21" s="4">
        <v>20</v>
      </c>
      <c r="B21">
        <f t="shared" ca="1" si="0"/>
        <v>272</v>
      </c>
      <c r="C21">
        <f t="shared" ca="1" si="1"/>
        <v>3</v>
      </c>
      <c r="D21" t="str">
        <f ca="1">VLOOKUP(C21,Stay!$A$1:$B$5,2,0)</f>
        <v>2 weeks</v>
      </c>
      <c r="E21">
        <f ca="1">VLOOKUP(C21,Stay!$A$1:$C$5,3,0)</f>
        <v>14</v>
      </c>
      <c r="F21">
        <f t="shared" ca="1" si="2"/>
        <v>11</v>
      </c>
      <c r="G21" t="str">
        <f ca="1">VLOOKUP(F21,Cities!$A$1:$C$69,2,0)</f>
        <v>Bordeaux</v>
      </c>
      <c r="H21" t="str">
        <f ca="1">VLOOKUP(F21,Cities!$A$1:$F$69,6,0)</f>
        <v>Historical-Modern, Wineyard, Park</v>
      </c>
      <c r="I21" t="str">
        <f ca="1">VLOOKUP(F21,Cities!$A$1:$C$69,3,0)</f>
        <v>Europe</v>
      </c>
      <c r="J21">
        <f t="shared" ca="1" si="3"/>
        <v>3</v>
      </c>
      <c r="K21">
        <f ca="1">VLOOKUP(F21,Cities!$A$1:$I$69,6+J21,0)*R21*E21</f>
        <v>5628</v>
      </c>
      <c r="L21">
        <f t="shared" ca="1" si="4"/>
        <v>1</v>
      </c>
      <c r="M21">
        <f ca="1">VLOOKUP(F21,Cities!$A$1:$I$69,4,0)*R21*L21</f>
        <v>3000</v>
      </c>
      <c r="N21">
        <f t="shared" ca="1" si="5"/>
        <v>8628</v>
      </c>
      <c r="O21" t="str">
        <f ca="1">VLOOKUP(F21,Cities!$A$1:$E$69,5,0)</f>
        <v>Summer</v>
      </c>
      <c r="P21">
        <f t="shared" ca="1" si="6"/>
        <v>3</v>
      </c>
      <c r="Q21" t="str">
        <f ca="1">VLOOKUP(P21,Sheet2!$A$1:$B$5,2,0)</f>
        <v>Romantic</v>
      </c>
      <c r="R21">
        <f ca="1">VLOOKUP(P21,Sheet2!$A$1:$C$5,3,0)</f>
        <v>2</v>
      </c>
    </row>
    <row r="22" spans="1:18" ht="14.25" customHeight="1">
      <c r="A22" s="4">
        <v>21</v>
      </c>
      <c r="B22">
        <f t="shared" ca="1" si="0"/>
        <v>271</v>
      </c>
      <c r="C22">
        <f t="shared" ca="1" si="1"/>
        <v>2</v>
      </c>
      <c r="D22" t="str">
        <f ca="1">VLOOKUP(C22,Stay!$A$1:$B$5,2,0)</f>
        <v>1 week</v>
      </c>
      <c r="E22">
        <f ca="1">VLOOKUP(C22,Stay!$A$1:$C$5,3,0)</f>
        <v>7</v>
      </c>
      <c r="F22">
        <f t="shared" ca="1" si="2"/>
        <v>39</v>
      </c>
      <c r="G22" t="str">
        <f ca="1">VLOOKUP(F22,Cities!$A$1:$C$69,2,0)</f>
        <v>Montreal</v>
      </c>
      <c r="H22" t="str">
        <f ca="1">VLOOKUP(F22,Cities!$A$1:$F$69,6,0)</f>
        <v>Modern</v>
      </c>
      <c r="I22" t="str">
        <f ca="1">VLOOKUP(F22,Cities!$A$1:$C$69,3,0)</f>
        <v>North America</v>
      </c>
      <c r="J22">
        <f t="shared" ca="1" si="3"/>
        <v>3</v>
      </c>
      <c r="K22">
        <f ca="1">VLOOKUP(F22,Cities!$A$1:$I$69,6+J22,0)*R22*E22</f>
        <v>15624</v>
      </c>
      <c r="L22">
        <f t="shared" ca="1" si="4"/>
        <v>1</v>
      </c>
      <c r="M22">
        <f ca="1">VLOOKUP(F22,Cities!$A$1:$I$69,4,0)*R22*L22</f>
        <v>2400</v>
      </c>
      <c r="N22">
        <f t="shared" ca="1" si="5"/>
        <v>18024</v>
      </c>
      <c r="O22" t="str">
        <f ca="1">VLOOKUP(F22,Cities!$A$1:$E$69,5,0)</f>
        <v>Summer</v>
      </c>
      <c r="P22">
        <f t="shared" ca="1" si="6"/>
        <v>4</v>
      </c>
      <c r="Q22" t="str">
        <f ca="1">VLOOKUP(P22,Sheet2!$A$1:$B$5,2,0)</f>
        <v>Friends</v>
      </c>
      <c r="R22">
        <f ca="1">VLOOKUP(P22,Sheet2!$A$1:$C$5,3,0)</f>
        <v>6</v>
      </c>
    </row>
    <row r="23" spans="1:18" ht="14.25" customHeight="1">
      <c r="A23" s="4">
        <v>22</v>
      </c>
      <c r="B23">
        <f t="shared" ca="1" si="0"/>
        <v>111</v>
      </c>
      <c r="C23">
        <f t="shared" ca="1" si="1"/>
        <v>2</v>
      </c>
      <c r="D23" t="str">
        <f ca="1">VLOOKUP(C23,Stay!$A$1:$B$5,2,0)</f>
        <v>1 week</v>
      </c>
      <c r="E23">
        <f ca="1">VLOOKUP(C23,Stay!$A$1:$C$5,3,0)</f>
        <v>7</v>
      </c>
      <c r="F23">
        <f t="shared" ca="1" si="2"/>
        <v>51</v>
      </c>
      <c r="G23" t="str">
        <f ca="1">VLOOKUP(F23,Cities!$A$1:$C$69,2,0)</f>
        <v>Rome</v>
      </c>
      <c r="H23" t="str">
        <f ca="1">VLOOKUP(F23,Cities!$A$1:$F$69,6,0)</f>
        <v>Historical</v>
      </c>
      <c r="I23" t="str">
        <f ca="1">VLOOKUP(F23,Cities!$A$1:$C$69,3,0)</f>
        <v>Europe</v>
      </c>
      <c r="J23">
        <f t="shared" ca="1" si="3"/>
        <v>2</v>
      </c>
      <c r="K23">
        <f ca="1">VLOOKUP(F23,Cities!$A$1:$I$69,6+J23,0)*R23*E23</f>
        <v>5796</v>
      </c>
      <c r="L23">
        <f t="shared" ca="1" si="4"/>
        <v>2</v>
      </c>
      <c r="M23">
        <f ca="1">VLOOKUP(F23,Cities!$A$1:$I$69,4,0)*R23*L23</f>
        <v>11436</v>
      </c>
      <c r="N23">
        <f t="shared" ca="1" si="5"/>
        <v>17232</v>
      </c>
      <c r="O23" t="str">
        <f ca="1">VLOOKUP(F23,Cities!$A$1:$E$69,5,0)</f>
        <v>Summer</v>
      </c>
      <c r="P23">
        <f t="shared" ca="1" si="6"/>
        <v>4</v>
      </c>
      <c r="Q23" t="str">
        <f ca="1">VLOOKUP(P23,Sheet2!$A$1:$B$5,2,0)</f>
        <v>Friends</v>
      </c>
      <c r="R23">
        <f ca="1">VLOOKUP(P23,Sheet2!$A$1:$C$5,3,0)</f>
        <v>6</v>
      </c>
    </row>
    <row r="24" spans="1:18" ht="14.25" customHeight="1">
      <c r="A24" s="4">
        <v>23</v>
      </c>
      <c r="B24">
        <f t="shared" ca="1" si="0"/>
        <v>45</v>
      </c>
      <c r="C24">
        <f t="shared" ca="1" si="1"/>
        <v>3</v>
      </c>
      <c r="D24" t="str">
        <f ca="1">VLOOKUP(C24,Stay!$A$1:$B$5,2,0)</f>
        <v>2 weeks</v>
      </c>
      <c r="E24">
        <f ca="1">VLOOKUP(C24,Stay!$A$1:$C$5,3,0)</f>
        <v>14</v>
      </c>
      <c r="F24">
        <f t="shared" ca="1" si="2"/>
        <v>47</v>
      </c>
      <c r="G24" t="str">
        <f ca="1">VLOOKUP(F24,Cities!$A$1:$C$69,2,0)</f>
        <v>Portland</v>
      </c>
      <c r="H24" t="str">
        <f ca="1">VLOOKUP(F24,Cities!$A$1:$F$69,6,0)</f>
        <v>Modern, Park, Nightlife</v>
      </c>
      <c r="I24" t="str">
        <f ca="1">VLOOKUP(F24,Cities!$A$1:$C$69,3,0)</f>
        <v>North America</v>
      </c>
      <c r="J24">
        <f t="shared" ca="1" si="3"/>
        <v>3</v>
      </c>
      <c r="K24">
        <f ca="1">VLOOKUP(F24,Cities!$A$1:$I$69,6+J24,0)*R24*E24</f>
        <v>18424</v>
      </c>
      <c r="L24">
        <f t="shared" ca="1" si="4"/>
        <v>1</v>
      </c>
      <c r="M24">
        <f ca="1">VLOOKUP(F24,Cities!$A$1:$I$69,4,0)*R24*L24</f>
        <v>1240</v>
      </c>
      <c r="N24">
        <f t="shared" ca="1" si="5"/>
        <v>19664</v>
      </c>
      <c r="O24" t="str">
        <f ca="1">VLOOKUP(F24,Cities!$A$1:$E$69,5,0)</f>
        <v>Spring</v>
      </c>
      <c r="P24">
        <f t="shared" ca="1" si="6"/>
        <v>2</v>
      </c>
      <c r="Q24" t="str">
        <f ca="1">VLOOKUP(P24,Sheet2!$A$1:$B$5,2,0)</f>
        <v>Family</v>
      </c>
      <c r="R24">
        <f ca="1">VLOOKUP(P24,Sheet2!$A$1:$C$5,3,0)</f>
        <v>4</v>
      </c>
    </row>
    <row r="25" spans="1:18" ht="14.25" customHeight="1">
      <c r="A25" s="4">
        <v>24</v>
      </c>
      <c r="B25">
        <f t="shared" ca="1" si="0"/>
        <v>151</v>
      </c>
      <c r="C25">
        <f t="shared" ca="1" si="1"/>
        <v>1</v>
      </c>
      <c r="D25" t="str">
        <f ca="1">VLOOKUP(C25,Stay!$A$1:$B$5,2,0)</f>
        <v>3 days</v>
      </c>
      <c r="E25">
        <f ca="1">VLOOKUP(C25,Stay!$A$1:$C$5,3,0)</f>
        <v>3</v>
      </c>
      <c r="F25">
        <f t="shared" ca="1" si="2"/>
        <v>61</v>
      </c>
      <c r="G25" t="str">
        <f ca="1">VLOOKUP(F25,Cities!$A$1:$C$69,2,0)</f>
        <v>Trentino</v>
      </c>
      <c r="H25" t="str">
        <f ca="1">VLOOKUP(F25,Cities!$A$1:$F$69,6,0)</f>
        <v>Terrain</v>
      </c>
      <c r="I25" t="str">
        <f ca="1">VLOOKUP(F25,Cities!$A$1:$C$69,3,0)</f>
        <v>Europe</v>
      </c>
      <c r="J25">
        <f t="shared" ca="1" si="3"/>
        <v>2</v>
      </c>
      <c r="K25">
        <f ca="1">VLOOKUP(F25,Cities!$A$1:$I$69,6+J25,0)*R25*E25</f>
        <v>186</v>
      </c>
      <c r="L25">
        <f t="shared" ca="1" si="4"/>
        <v>2</v>
      </c>
      <c r="M25">
        <f ca="1">VLOOKUP(F25,Cities!$A$1:$I$69,4,0)*R25*L25</f>
        <v>3640</v>
      </c>
      <c r="N25">
        <f t="shared" ca="1" si="5"/>
        <v>3826</v>
      </c>
      <c r="O25" t="str">
        <f ca="1">VLOOKUP(F25,Cities!$A$1:$E$69,5,0)</f>
        <v>Summer</v>
      </c>
      <c r="P25">
        <f t="shared" ca="1" si="6"/>
        <v>3</v>
      </c>
      <c r="Q25" t="str">
        <f ca="1">VLOOKUP(P25,Sheet2!$A$1:$B$5,2,0)</f>
        <v>Romantic</v>
      </c>
      <c r="R25">
        <f ca="1">VLOOKUP(P25,Sheet2!$A$1:$C$5,3,0)</f>
        <v>2</v>
      </c>
    </row>
    <row r="26" spans="1:18" ht="14.25" customHeight="1">
      <c r="A26" s="4">
        <v>25</v>
      </c>
      <c r="B26">
        <f t="shared" ca="1" si="0"/>
        <v>184</v>
      </c>
      <c r="C26">
        <f t="shared" ca="1" si="1"/>
        <v>4</v>
      </c>
      <c r="D26" t="str">
        <f ca="1">VLOOKUP(C26,Stay!$A$1:$B$5,2,0)</f>
        <v>1 month</v>
      </c>
      <c r="E26">
        <f ca="1">VLOOKUP(C26,Stay!$A$1:$C$5,3,0)</f>
        <v>30</v>
      </c>
      <c r="F26">
        <f t="shared" ca="1" si="2"/>
        <v>64</v>
      </c>
      <c r="G26" t="str">
        <f ca="1">VLOOKUP(F26,Cities!$A$1:$C$69,2,0)</f>
        <v>Venice</v>
      </c>
      <c r="H26" t="str">
        <f ca="1">VLOOKUP(F26,Cities!$A$1:$F$69,6,0)</f>
        <v>Terrain</v>
      </c>
      <c r="I26" t="str">
        <f ca="1">VLOOKUP(F26,Cities!$A$1:$C$69,3,0)</f>
        <v>Europe</v>
      </c>
      <c r="J26">
        <f t="shared" ca="1" si="3"/>
        <v>2</v>
      </c>
      <c r="K26">
        <f ca="1">VLOOKUP(F26,Cities!$A$1:$I$69,6+J26,0)*R26*E26</f>
        <v>6960</v>
      </c>
      <c r="L26">
        <f t="shared" ca="1" si="4"/>
        <v>1</v>
      </c>
      <c r="M26">
        <f ca="1">VLOOKUP(F26,Cities!$A$1:$I$69,4,0)*R26*L26</f>
        <v>2320</v>
      </c>
      <c r="N26">
        <f t="shared" ca="1" si="5"/>
        <v>9280</v>
      </c>
      <c r="O26" t="str">
        <f ca="1">VLOOKUP(F26,Cities!$A$1:$E$69,5,0)</f>
        <v>Summer</v>
      </c>
      <c r="P26">
        <f t="shared" ca="1" si="6"/>
        <v>3</v>
      </c>
      <c r="Q26" t="str">
        <f ca="1">VLOOKUP(P26,Sheet2!$A$1:$B$5,2,0)</f>
        <v>Romantic</v>
      </c>
      <c r="R26">
        <f ca="1">VLOOKUP(P26,Sheet2!$A$1:$C$5,3,0)</f>
        <v>2</v>
      </c>
    </row>
    <row r="27" spans="1:18" ht="14.25" customHeight="1">
      <c r="A27" s="4">
        <v>26</v>
      </c>
      <c r="B27">
        <f t="shared" ca="1" si="0"/>
        <v>214</v>
      </c>
      <c r="C27">
        <f t="shared" ca="1" si="1"/>
        <v>4</v>
      </c>
      <c r="D27" t="str">
        <f ca="1">VLOOKUP(C27,Stay!$A$1:$B$5,2,0)</f>
        <v>1 month</v>
      </c>
      <c r="E27">
        <f ca="1">VLOOKUP(C27,Stay!$A$1:$C$5,3,0)</f>
        <v>30</v>
      </c>
      <c r="F27">
        <f t="shared" ca="1" si="2"/>
        <v>19</v>
      </c>
      <c r="G27" t="str">
        <f ca="1">VLOOKUP(F27,Cities!$A$1:$C$69,2,0)</f>
        <v>Columbus</v>
      </c>
      <c r="H27" t="str">
        <f ca="1">VLOOKUP(F27,Cities!$A$1:$F$69,6,0)</f>
        <v>Modern, Beach, Nightlife, Park</v>
      </c>
      <c r="I27" t="str">
        <f ca="1">VLOOKUP(F27,Cities!$A$1:$C$69,3,0)</f>
        <v>North America</v>
      </c>
      <c r="J27">
        <f t="shared" ca="1" si="3"/>
        <v>3</v>
      </c>
      <c r="K27">
        <f ca="1">VLOOKUP(F27,Cities!$A$1:$I$69,6+J27,0)*R27*E27</f>
        <v>4500</v>
      </c>
      <c r="L27">
        <f t="shared" ca="1" si="4"/>
        <v>1</v>
      </c>
      <c r="M27">
        <f ca="1">VLOOKUP(F27,Cities!$A$1:$I$69,4,0)*R27*L27</f>
        <v>240</v>
      </c>
      <c r="N27">
        <f t="shared" ca="1" si="5"/>
        <v>4740</v>
      </c>
      <c r="O27" t="str">
        <f ca="1">VLOOKUP(F27,Cities!$A$1:$E$69,5,0)</f>
        <v>Summer</v>
      </c>
      <c r="P27">
        <f t="shared" ca="1" si="6"/>
        <v>1</v>
      </c>
      <c r="Q27" t="str">
        <f ca="1">VLOOKUP(P27,Sheet2!$A$1:$B$5,2,0)</f>
        <v>Solo</v>
      </c>
      <c r="R27">
        <f ca="1">VLOOKUP(P27,Sheet2!$A$1:$C$5,3,0)</f>
        <v>1</v>
      </c>
    </row>
    <row r="28" spans="1:18" ht="14.25" customHeight="1">
      <c r="A28" s="4">
        <v>27</v>
      </c>
      <c r="B28">
        <f t="shared" ca="1" si="0"/>
        <v>60</v>
      </c>
      <c r="C28">
        <f t="shared" ca="1" si="1"/>
        <v>2</v>
      </c>
      <c r="D28" t="str">
        <f ca="1">VLOOKUP(C28,Stay!$A$1:$B$5,2,0)</f>
        <v>1 week</v>
      </c>
      <c r="E28">
        <f ca="1">VLOOKUP(C28,Stay!$A$1:$C$5,3,0)</f>
        <v>7</v>
      </c>
      <c r="F28">
        <f t="shared" ca="1" si="2"/>
        <v>3</v>
      </c>
      <c r="G28" t="str">
        <f ca="1">VLOOKUP(F28,Cities!$A$1:$C$69,2,0)</f>
        <v>Asheville</v>
      </c>
      <c r="H28" t="str">
        <f ca="1">VLOOKUP(F28,Cities!$A$1:$F$69,6,0)</f>
        <v>Historical-Modern, Adventure-Water, Hills, Adventure-Land</v>
      </c>
      <c r="I28" t="str">
        <f ca="1">VLOOKUP(F28,Cities!$A$1:$C$69,3,0)</f>
        <v>North America</v>
      </c>
      <c r="J28">
        <f t="shared" ca="1" si="3"/>
        <v>1</v>
      </c>
      <c r="K28">
        <f ca="1">VLOOKUP(F28,Cities!$A$1:$I$69,6+J28,0)*R28*E28</f>
        <v>644</v>
      </c>
      <c r="L28">
        <f t="shared" ca="1" si="4"/>
        <v>1</v>
      </c>
      <c r="M28">
        <f ca="1">VLOOKUP(F28,Cities!$A$1:$I$69,4,0)*R28*L28</f>
        <v>500</v>
      </c>
      <c r="N28">
        <f t="shared" ca="1" si="5"/>
        <v>1144</v>
      </c>
      <c r="O28" t="str">
        <f ca="1">VLOOKUP(F28,Cities!$A$1:$E$69,5,0)</f>
        <v>Summer</v>
      </c>
      <c r="P28">
        <f t="shared" ca="1" si="6"/>
        <v>3</v>
      </c>
      <c r="Q28" t="str">
        <f ca="1">VLOOKUP(P28,Sheet2!$A$1:$B$5,2,0)</f>
        <v>Romantic</v>
      </c>
      <c r="R28">
        <f ca="1">VLOOKUP(P28,Sheet2!$A$1:$C$5,3,0)</f>
        <v>2</v>
      </c>
    </row>
    <row r="29" spans="1:18" ht="14.25" customHeight="1">
      <c r="A29" s="4">
        <v>28</v>
      </c>
      <c r="B29">
        <f t="shared" ca="1" si="0"/>
        <v>47</v>
      </c>
      <c r="C29">
        <f t="shared" ca="1" si="1"/>
        <v>2</v>
      </c>
      <c r="D29" t="str">
        <f ca="1">VLOOKUP(C29,Stay!$A$1:$B$5,2,0)</f>
        <v>1 week</v>
      </c>
      <c r="E29">
        <f ca="1">VLOOKUP(C29,Stay!$A$1:$C$5,3,0)</f>
        <v>7</v>
      </c>
      <c r="F29">
        <f t="shared" ca="1" si="2"/>
        <v>51</v>
      </c>
      <c r="G29" t="str">
        <f ca="1">VLOOKUP(F29,Cities!$A$1:$C$69,2,0)</f>
        <v>Rome</v>
      </c>
      <c r="H29" t="str">
        <f ca="1">VLOOKUP(F29,Cities!$A$1:$F$69,6,0)</f>
        <v>Historical</v>
      </c>
      <c r="I29" t="str">
        <f ca="1">VLOOKUP(F29,Cities!$A$1:$C$69,3,0)</f>
        <v>Europe</v>
      </c>
      <c r="J29">
        <f t="shared" ca="1" si="3"/>
        <v>2</v>
      </c>
      <c r="K29">
        <f ca="1">VLOOKUP(F29,Cities!$A$1:$I$69,6+J29,0)*R29*E29</f>
        <v>966</v>
      </c>
      <c r="L29">
        <f t="shared" ca="1" si="4"/>
        <v>2</v>
      </c>
      <c r="M29">
        <f ca="1">VLOOKUP(F29,Cities!$A$1:$I$69,4,0)*R29*L29</f>
        <v>1906</v>
      </c>
      <c r="N29">
        <f t="shared" ca="1" si="5"/>
        <v>2872</v>
      </c>
      <c r="O29" t="str">
        <f ca="1">VLOOKUP(F29,Cities!$A$1:$E$69,5,0)</f>
        <v>Summer</v>
      </c>
      <c r="P29">
        <f t="shared" ca="1" si="6"/>
        <v>1</v>
      </c>
      <c r="Q29" t="str">
        <f ca="1">VLOOKUP(P29,Sheet2!$A$1:$B$5,2,0)</f>
        <v>Solo</v>
      </c>
      <c r="R29">
        <f ca="1">VLOOKUP(P29,Sheet2!$A$1:$C$5,3,0)</f>
        <v>1</v>
      </c>
    </row>
    <row r="30" spans="1:18" ht="14.25" customHeight="1">
      <c r="A30" s="4">
        <v>29</v>
      </c>
      <c r="B30">
        <f t="shared" ca="1" si="0"/>
        <v>287</v>
      </c>
      <c r="C30">
        <f t="shared" ca="1" si="1"/>
        <v>1</v>
      </c>
      <c r="D30" t="str">
        <f ca="1">VLOOKUP(C30,Stay!$A$1:$B$5,2,0)</f>
        <v>3 days</v>
      </c>
      <c r="E30">
        <f ca="1">VLOOKUP(C30,Stay!$A$1:$C$5,3,0)</f>
        <v>3</v>
      </c>
      <c r="F30">
        <f t="shared" ca="1" si="2"/>
        <v>14</v>
      </c>
      <c r="G30" t="str">
        <f ca="1">VLOOKUP(F30,Cities!$A$1:$C$69,2,0)</f>
        <v>Brussels</v>
      </c>
      <c r="H30" t="str">
        <f ca="1">VLOOKUP(F30,Cities!$A$1:$F$69,6,0)</f>
        <v>Historical-Medieval, Beach, Park, Nightlife</v>
      </c>
      <c r="I30" t="str">
        <f ca="1">VLOOKUP(F30,Cities!$A$1:$C$69,3,0)</f>
        <v>Europe</v>
      </c>
      <c r="J30">
        <f t="shared" ca="1" si="3"/>
        <v>3</v>
      </c>
      <c r="K30">
        <f ca="1">VLOOKUP(F30,Cities!$A$1:$I$69,6+J30,0)*R30*E30</f>
        <v>1650</v>
      </c>
      <c r="L30">
        <f t="shared" ca="1" si="4"/>
        <v>1</v>
      </c>
      <c r="M30">
        <f ca="1">VLOOKUP(F30,Cities!$A$1:$I$69,4,0)*R30*L30</f>
        <v>2160</v>
      </c>
      <c r="N30">
        <f t="shared" ca="1" si="5"/>
        <v>3810</v>
      </c>
      <c r="O30" t="str">
        <f ca="1">VLOOKUP(F30,Cities!$A$1:$E$69,5,0)</f>
        <v>Summer</v>
      </c>
      <c r="P30">
        <f t="shared" ca="1" si="6"/>
        <v>3</v>
      </c>
      <c r="Q30" t="str">
        <f ca="1">VLOOKUP(P30,Sheet2!$A$1:$B$5,2,0)</f>
        <v>Romantic</v>
      </c>
      <c r="R30">
        <f ca="1">VLOOKUP(P30,Sheet2!$A$1:$C$5,3,0)</f>
        <v>2</v>
      </c>
    </row>
    <row r="31" spans="1:18" ht="14.25" customHeight="1">
      <c r="A31" s="4">
        <v>30</v>
      </c>
      <c r="B31">
        <f t="shared" ca="1" si="0"/>
        <v>134</v>
      </c>
      <c r="C31">
        <f t="shared" ca="1" si="1"/>
        <v>2</v>
      </c>
      <c r="D31" t="str">
        <f ca="1">VLOOKUP(C31,Stay!$A$1:$B$5,2,0)</f>
        <v>1 week</v>
      </c>
      <c r="E31">
        <f ca="1">VLOOKUP(C31,Stay!$A$1:$C$5,3,0)</f>
        <v>7</v>
      </c>
      <c r="F31">
        <f t="shared" ca="1" si="2"/>
        <v>29</v>
      </c>
      <c r="G31" t="str">
        <f ca="1">VLOOKUP(F31,Cities!$A$1:$C$69,2,0)</f>
        <v>Lisbon</v>
      </c>
      <c r="H31" t="str">
        <f ca="1">VLOOKUP(F31,Cities!$A$1:$F$69,6,0)</f>
        <v>Historical</v>
      </c>
      <c r="I31" t="str">
        <f ca="1">VLOOKUP(F31,Cities!$A$1:$C$69,3,0)</f>
        <v>Europe</v>
      </c>
      <c r="J31">
        <f t="shared" ca="1" si="3"/>
        <v>3</v>
      </c>
      <c r="K31">
        <f ca="1">VLOOKUP(F31,Cities!$A$1:$I$69,6+J31,0)*R31*E31</f>
        <v>1603</v>
      </c>
      <c r="L31">
        <f t="shared" ca="1" si="4"/>
        <v>1</v>
      </c>
      <c r="M31">
        <f ca="1">VLOOKUP(F31,Cities!$A$1:$I$69,4,0)*R31*L31</f>
        <v>1220</v>
      </c>
      <c r="N31">
        <f t="shared" ca="1" si="5"/>
        <v>2823</v>
      </c>
      <c r="O31" t="str">
        <f ca="1">VLOOKUP(F31,Cities!$A$1:$E$69,5,0)</f>
        <v>Summer</v>
      </c>
      <c r="P31">
        <f t="shared" ca="1" si="6"/>
        <v>1</v>
      </c>
      <c r="Q31" t="str">
        <f ca="1">VLOOKUP(P31,Sheet2!$A$1:$B$5,2,0)</f>
        <v>Solo</v>
      </c>
      <c r="R31">
        <f ca="1">VLOOKUP(P31,Sheet2!$A$1:$C$5,3,0)</f>
        <v>1</v>
      </c>
    </row>
    <row r="32" spans="1:18" ht="14.25" customHeight="1">
      <c r="A32" s="4">
        <v>31</v>
      </c>
      <c r="B32">
        <f t="shared" ca="1" si="0"/>
        <v>266</v>
      </c>
      <c r="C32">
        <f t="shared" ca="1" si="1"/>
        <v>2</v>
      </c>
      <c r="D32" t="str">
        <f ca="1">VLOOKUP(C32,Stay!$A$1:$B$5,2,0)</f>
        <v>1 week</v>
      </c>
      <c r="E32">
        <f ca="1">VLOOKUP(C32,Stay!$A$1:$C$5,3,0)</f>
        <v>7</v>
      </c>
      <c r="F32">
        <f t="shared" ca="1" si="2"/>
        <v>32</v>
      </c>
      <c r="G32" t="str">
        <f ca="1">VLOOKUP(F32,Cities!$A$1:$C$69,2,0)</f>
        <v>Lyon</v>
      </c>
      <c r="H32" t="str">
        <f ca="1">VLOOKUP(F32,Cities!$A$1:$F$69,6,0)</f>
        <v>Historical, Beach, Terrain</v>
      </c>
      <c r="I32" t="str">
        <f ca="1">VLOOKUP(F32,Cities!$A$1:$C$69,3,0)</f>
        <v>Europe</v>
      </c>
      <c r="J32">
        <f t="shared" ca="1" si="3"/>
        <v>1</v>
      </c>
      <c r="K32">
        <f ca="1">VLOOKUP(F32,Cities!$A$1:$I$69,6+J32,0)*R32*E32</f>
        <v>658</v>
      </c>
      <c r="L32">
        <f t="shared" ca="1" si="4"/>
        <v>1</v>
      </c>
      <c r="M32">
        <f ca="1">VLOOKUP(F32,Cities!$A$1:$I$69,4,0)*R32*L32</f>
        <v>2400</v>
      </c>
      <c r="N32">
        <f t="shared" ca="1" si="5"/>
        <v>3058</v>
      </c>
      <c r="O32" t="str">
        <f ca="1">VLOOKUP(F32,Cities!$A$1:$E$69,5,0)</f>
        <v>Summer</v>
      </c>
      <c r="P32">
        <f t="shared" ca="1" si="6"/>
        <v>3</v>
      </c>
      <c r="Q32" t="str">
        <f ca="1">VLOOKUP(P32,Sheet2!$A$1:$B$5,2,0)</f>
        <v>Romantic</v>
      </c>
      <c r="R32">
        <f ca="1">VLOOKUP(P32,Sheet2!$A$1:$C$5,3,0)</f>
        <v>2</v>
      </c>
    </row>
    <row r="33" spans="1:18" ht="14.25" customHeight="1">
      <c r="A33" s="4">
        <v>32</v>
      </c>
      <c r="B33">
        <f t="shared" ca="1" si="0"/>
        <v>2</v>
      </c>
      <c r="C33">
        <f t="shared" ca="1" si="1"/>
        <v>3</v>
      </c>
      <c r="D33" t="str">
        <f ca="1">VLOOKUP(C33,Stay!$A$1:$B$5,2,0)</f>
        <v>2 weeks</v>
      </c>
      <c r="E33">
        <f ca="1">VLOOKUP(C33,Stay!$A$1:$C$5,3,0)</f>
        <v>14</v>
      </c>
      <c r="F33">
        <f t="shared" ca="1" si="2"/>
        <v>16</v>
      </c>
      <c r="G33" t="str">
        <f ca="1">VLOOKUP(F33,Cities!$A$1:$C$69,2,0)</f>
        <v>Cape Town</v>
      </c>
      <c r="H33" t="str">
        <f ca="1">VLOOKUP(F33,Cities!$A$1:$F$69,6,0)</f>
        <v>Beach, Historical-Medieval, Aquatic-Water</v>
      </c>
      <c r="I33" t="str">
        <f ca="1">VLOOKUP(F33,Cities!$A$1:$C$69,3,0)</f>
        <v>Africa</v>
      </c>
      <c r="J33">
        <f t="shared" ca="1" si="3"/>
        <v>2</v>
      </c>
      <c r="K33">
        <f ca="1">VLOOKUP(F33,Cities!$A$1:$I$69,6+J33,0)*R33*E33</f>
        <v>1386</v>
      </c>
      <c r="L33">
        <f t="shared" ca="1" si="4"/>
        <v>2</v>
      </c>
      <c r="M33">
        <f ca="1">VLOOKUP(F33,Cities!$A$1:$I$69,4,0)*R33*L33</f>
        <v>1680</v>
      </c>
      <c r="N33">
        <f t="shared" ca="1" si="5"/>
        <v>3066</v>
      </c>
      <c r="O33" t="str">
        <f ca="1">VLOOKUP(F33,Cities!$A$1:$E$69,5,0)</f>
        <v>Winter</v>
      </c>
      <c r="P33">
        <f t="shared" ca="1" si="6"/>
        <v>1</v>
      </c>
      <c r="Q33" t="str">
        <f ca="1">VLOOKUP(P33,Sheet2!$A$1:$B$5,2,0)</f>
        <v>Solo</v>
      </c>
      <c r="R33">
        <f ca="1">VLOOKUP(P33,Sheet2!$A$1:$C$5,3,0)</f>
        <v>1</v>
      </c>
    </row>
    <row r="34" spans="1:18" ht="14.25" customHeight="1">
      <c r="A34" s="4">
        <v>33</v>
      </c>
      <c r="B34">
        <f t="shared" ca="1" si="0"/>
        <v>243</v>
      </c>
      <c r="C34">
        <f t="shared" ca="1" si="1"/>
        <v>1</v>
      </c>
      <c r="D34" t="str">
        <f ca="1">VLOOKUP(C34,Stay!$A$1:$B$5,2,0)</f>
        <v>3 days</v>
      </c>
      <c r="E34">
        <f ca="1">VLOOKUP(C34,Stay!$A$1:$C$5,3,0)</f>
        <v>3</v>
      </c>
      <c r="F34">
        <f t="shared" ca="1" si="2"/>
        <v>47</v>
      </c>
      <c r="G34" t="str">
        <f ca="1">VLOOKUP(F34,Cities!$A$1:$C$69,2,0)</f>
        <v>Portland</v>
      </c>
      <c r="H34" t="str">
        <f ca="1">VLOOKUP(F34,Cities!$A$1:$F$69,6,0)</f>
        <v>Modern, Park, Nightlife</v>
      </c>
      <c r="I34" t="str">
        <f ca="1">VLOOKUP(F34,Cities!$A$1:$C$69,3,0)</f>
        <v>North America</v>
      </c>
      <c r="J34">
        <f t="shared" ca="1" si="3"/>
        <v>1</v>
      </c>
      <c r="K34">
        <f ca="1">VLOOKUP(F34,Cities!$A$1:$I$69,6+J34,0)*R34*E34</f>
        <v>165</v>
      </c>
      <c r="L34">
        <f t="shared" ca="1" si="4"/>
        <v>2</v>
      </c>
      <c r="M34">
        <f ca="1">VLOOKUP(F34,Cities!$A$1:$I$69,4,0)*R34*L34</f>
        <v>620</v>
      </c>
      <c r="N34">
        <f t="shared" ca="1" si="5"/>
        <v>785</v>
      </c>
      <c r="O34" t="str">
        <f ca="1">VLOOKUP(F34,Cities!$A$1:$E$69,5,0)</f>
        <v>Spring</v>
      </c>
      <c r="P34">
        <f t="shared" ca="1" si="6"/>
        <v>1</v>
      </c>
      <c r="Q34" t="str">
        <f ca="1">VLOOKUP(P34,Sheet2!$A$1:$B$5,2,0)</f>
        <v>Solo</v>
      </c>
      <c r="R34">
        <f ca="1">VLOOKUP(P34,Sheet2!$A$1:$C$5,3,0)</f>
        <v>1</v>
      </c>
    </row>
    <row r="35" spans="1:18" ht="14.25" customHeight="1">
      <c r="A35" s="4">
        <v>34</v>
      </c>
      <c r="B35">
        <f t="shared" ca="1" si="0"/>
        <v>139</v>
      </c>
      <c r="C35">
        <f t="shared" ca="1" si="1"/>
        <v>1</v>
      </c>
      <c r="D35" t="str">
        <f ca="1">VLOOKUP(C35,Stay!$A$1:$B$5,2,0)</f>
        <v>3 days</v>
      </c>
      <c r="E35">
        <f ca="1">VLOOKUP(C35,Stay!$A$1:$C$5,3,0)</f>
        <v>3</v>
      </c>
      <c r="F35">
        <f t="shared" ca="1" si="2"/>
        <v>37</v>
      </c>
      <c r="G35" t="str">
        <f ca="1">VLOOKUP(F35,Cities!$A$1:$C$69,2,0)</f>
        <v>Melbourne</v>
      </c>
      <c r="H35" t="str">
        <f ca="1">VLOOKUP(F35,Cities!$A$1:$F$69,6,0)</f>
        <v>Modern, Beach, Adventure-Modern</v>
      </c>
      <c r="I35" t="str">
        <f ca="1">VLOOKUP(F35,Cities!$A$1:$C$69,3,0)</f>
        <v>Australia</v>
      </c>
      <c r="J35">
        <f t="shared" ca="1" si="3"/>
        <v>1</v>
      </c>
      <c r="K35">
        <f ca="1">VLOOKUP(F35,Cities!$A$1:$I$69,6+J35,0)*R35*E35</f>
        <v>135</v>
      </c>
      <c r="L35">
        <f t="shared" ca="1" si="4"/>
        <v>1</v>
      </c>
      <c r="M35">
        <f ca="1">VLOOKUP(F35,Cities!$A$1:$I$69,4,0)*R35*L35</f>
        <v>1360</v>
      </c>
      <c r="N35">
        <f t="shared" ca="1" si="5"/>
        <v>1495</v>
      </c>
      <c r="O35" t="str">
        <f ca="1">VLOOKUP(F35,Cities!$A$1:$E$69,5,0)</f>
        <v>Spring</v>
      </c>
      <c r="P35">
        <f t="shared" ca="1" si="6"/>
        <v>1</v>
      </c>
      <c r="Q35" t="str">
        <f ca="1">VLOOKUP(P35,Sheet2!$A$1:$B$5,2,0)</f>
        <v>Solo</v>
      </c>
      <c r="R35">
        <f ca="1">VLOOKUP(P35,Sheet2!$A$1:$C$5,3,0)</f>
        <v>1</v>
      </c>
    </row>
    <row r="36" spans="1:18" ht="14.25" customHeight="1">
      <c r="A36" s="4">
        <v>35</v>
      </c>
      <c r="B36">
        <f t="shared" ca="1" si="0"/>
        <v>146</v>
      </c>
      <c r="C36">
        <f t="shared" ca="1" si="1"/>
        <v>4</v>
      </c>
      <c r="D36" t="str">
        <f ca="1">VLOOKUP(C36,Stay!$A$1:$B$5,2,0)</f>
        <v>1 month</v>
      </c>
      <c r="E36">
        <f ca="1">VLOOKUP(C36,Stay!$A$1:$C$5,3,0)</f>
        <v>30</v>
      </c>
      <c r="F36">
        <f t="shared" ca="1" si="2"/>
        <v>43</v>
      </c>
      <c r="G36" t="str">
        <f ca="1">VLOOKUP(F36,Cities!$A$1:$C$69,2,0)</f>
        <v>New York City</v>
      </c>
      <c r="H36" t="str">
        <f ca="1">VLOOKUP(F36,Cities!$A$1:$F$69,6,0)</f>
        <v>Modern, Park, Adventure-Land, Architecture, Nightlife</v>
      </c>
      <c r="I36" t="str">
        <f ca="1">VLOOKUP(F36,Cities!$A$1:$C$69,3,0)</f>
        <v>North America</v>
      </c>
      <c r="J36">
        <f t="shared" ca="1" si="3"/>
        <v>2</v>
      </c>
      <c r="K36">
        <f ca="1">VLOOKUP(F36,Cities!$A$1:$I$69,6+J36,0)*R36*E36</f>
        <v>28560</v>
      </c>
      <c r="L36">
        <f t="shared" ca="1" si="4"/>
        <v>2</v>
      </c>
      <c r="M36">
        <f ca="1">VLOOKUP(F36,Cities!$A$1:$I$69,4,0)*R36*L36</f>
        <v>2000</v>
      </c>
      <c r="N36">
        <f t="shared" ca="1" si="5"/>
        <v>30560</v>
      </c>
      <c r="O36" t="str">
        <f ca="1">VLOOKUP(F36,Cities!$A$1:$E$69,5,0)</f>
        <v>Summer</v>
      </c>
      <c r="P36">
        <f t="shared" ca="1" si="6"/>
        <v>2</v>
      </c>
      <c r="Q36" t="str">
        <f ca="1">VLOOKUP(P36,Sheet2!$A$1:$B$5,2,0)</f>
        <v>Family</v>
      </c>
      <c r="R36">
        <f ca="1">VLOOKUP(P36,Sheet2!$A$1:$C$5,3,0)</f>
        <v>4</v>
      </c>
    </row>
    <row r="37" spans="1:18" ht="14.25" customHeight="1">
      <c r="A37" s="4">
        <v>36</v>
      </c>
      <c r="B37">
        <f t="shared" ca="1" si="0"/>
        <v>85</v>
      </c>
      <c r="C37">
        <f t="shared" ca="1" si="1"/>
        <v>1</v>
      </c>
      <c r="D37" t="str">
        <f ca="1">VLOOKUP(C37,Stay!$A$1:$B$5,2,0)</f>
        <v>3 days</v>
      </c>
      <c r="E37">
        <f ca="1">VLOOKUP(C37,Stay!$A$1:$C$5,3,0)</f>
        <v>3</v>
      </c>
      <c r="F37">
        <f t="shared" ca="1" si="2"/>
        <v>6</v>
      </c>
      <c r="G37" t="str">
        <f ca="1">VLOOKUP(F37,Cities!$A$1:$C$69,2,0)</f>
        <v>Barcelona</v>
      </c>
      <c r="H37" t="str">
        <f ca="1">VLOOKUP(F37,Cities!$A$1:$F$69,6,0)</f>
        <v>Historical-Modern, Beach, Architecture, Nightlife</v>
      </c>
      <c r="I37" t="str">
        <f ca="1">VLOOKUP(F37,Cities!$A$1:$C$69,3,0)</f>
        <v>Europe</v>
      </c>
      <c r="J37">
        <f t="shared" ca="1" si="3"/>
        <v>3</v>
      </c>
      <c r="K37">
        <f ca="1">VLOOKUP(F37,Cities!$A$1:$I$69,6+J37,0)*R37*E37</f>
        <v>1113</v>
      </c>
      <c r="L37">
        <f t="shared" ca="1" si="4"/>
        <v>1</v>
      </c>
      <c r="M37">
        <f ca="1">VLOOKUP(F37,Cities!$A$1:$I$69,4,0)*R37*L37</f>
        <v>1225</v>
      </c>
      <c r="N37">
        <f t="shared" ca="1" si="5"/>
        <v>2338</v>
      </c>
      <c r="O37" t="str">
        <f ca="1">VLOOKUP(F37,Cities!$A$1:$E$69,5,0)</f>
        <v>Summer</v>
      </c>
      <c r="P37">
        <f t="shared" ca="1" si="6"/>
        <v>1</v>
      </c>
      <c r="Q37" t="str">
        <f ca="1">VLOOKUP(P37,Sheet2!$A$1:$B$5,2,0)</f>
        <v>Solo</v>
      </c>
      <c r="R37">
        <f ca="1">VLOOKUP(P37,Sheet2!$A$1:$C$5,3,0)</f>
        <v>1</v>
      </c>
    </row>
    <row r="38" spans="1:18" ht="14.25" customHeight="1">
      <c r="A38" s="4">
        <v>37</v>
      </c>
      <c r="B38">
        <f t="shared" ca="1" si="0"/>
        <v>257</v>
      </c>
      <c r="C38">
        <f t="shared" ca="1" si="1"/>
        <v>2</v>
      </c>
      <c r="D38" t="str">
        <f ca="1">VLOOKUP(C38,Stay!$A$1:$B$5,2,0)</f>
        <v>1 week</v>
      </c>
      <c r="E38">
        <f ca="1">VLOOKUP(C38,Stay!$A$1:$C$5,3,0)</f>
        <v>7</v>
      </c>
      <c r="F38">
        <f t="shared" ca="1" si="2"/>
        <v>55</v>
      </c>
      <c r="G38" t="str">
        <f ca="1">VLOOKUP(F38,Cities!$A$1:$C$69,2,0)</f>
        <v>Santa Clara County</v>
      </c>
      <c r="H38" t="str">
        <f ca="1">VLOOKUP(F38,Cities!$A$1:$F$69,6,0)</f>
        <v>Modern</v>
      </c>
      <c r="I38" t="str">
        <f ca="1">VLOOKUP(F38,Cities!$A$1:$C$69,3,0)</f>
        <v>North America</v>
      </c>
      <c r="J38">
        <f t="shared" ca="1" si="3"/>
        <v>2</v>
      </c>
      <c r="K38">
        <f ca="1">VLOOKUP(F38,Cities!$A$1:$I$69,6+J38,0)*R38*E38</f>
        <v>3280.6200000000003</v>
      </c>
      <c r="L38">
        <f t="shared" ca="1" si="4"/>
        <v>1</v>
      </c>
      <c r="M38">
        <f ca="1">VLOOKUP(F38,Cities!$A$1:$I$69,4,0)*R38*L38</f>
        <v>720</v>
      </c>
      <c r="N38">
        <f t="shared" ca="1" si="5"/>
        <v>4000.6200000000003</v>
      </c>
      <c r="O38" t="str">
        <f ca="1">VLOOKUP(F38,Cities!$A$1:$E$69,5,0)</f>
        <v>Spring</v>
      </c>
      <c r="P38">
        <f t="shared" ca="1" si="6"/>
        <v>3</v>
      </c>
      <c r="Q38" t="str">
        <f ca="1">VLOOKUP(P38,Sheet2!$A$1:$B$5,2,0)</f>
        <v>Romantic</v>
      </c>
      <c r="R38">
        <f ca="1">VLOOKUP(P38,Sheet2!$A$1:$C$5,3,0)</f>
        <v>2</v>
      </c>
    </row>
    <row r="39" spans="1:18" ht="14.25" customHeight="1">
      <c r="A39" s="4">
        <v>38</v>
      </c>
      <c r="B39">
        <f t="shared" ca="1" si="0"/>
        <v>234</v>
      </c>
      <c r="C39">
        <f t="shared" ca="1" si="1"/>
        <v>1</v>
      </c>
      <c r="D39" t="str">
        <f ca="1">VLOOKUP(C39,Stay!$A$1:$B$5,2,0)</f>
        <v>3 days</v>
      </c>
      <c r="E39">
        <f ca="1">VLOOKUP(C39,Stay!$A$1:$C$5,3,0)</f>
        <v>3</v>
      </c>
      <c r="F39">
        <f t="shared" ca="1" si="2"/>
        <v>30</v>
      </c>
      <c r="G39" t="str">
        <f ca="1">VLOOKUP(F39,Cities!$A$1:$C$69,2,0)</f>
        <v>London</v>
      </c>
      <c r="H39" t="str">
        <f ca="1">VLOOKUP(F39,Cities!$A$1:$F$69,6,0)</f>
        <v>Modern, Beach</v>
      </c>
      <c r="I39" t="str">
        <f ca="1">VLOOKUP(F39,Cities!$A$1:$C$69,3,0)</f>
        <v>Europe</v>
      </c>
      <c r="J39">
        <f t="shared" ca="1" si="3"/>
        <v>1</v>
      </c>
      <c r="K39">
        <f ca="1">VLOOKUP(F39,Cities!$A$1:$I$69,6+J39,0)*R39*E39</f>
        <v>414</v>
      </c>
      <c r="L39">
        <f t="shared" ca="1" si="4"/>
        <v>1</v>
      </c>
      <c r="M39">
        <f ca="1">VLOOKUP(F39,Cities!$A$1:$I$69,4,0)*R39*L39</f>
        <v>2300</v>
      </c>
      <c r="N39">
        <f t="shared" ca="1" si="5"/>
        <v>2714</v>
      </c>
      <c r="O39" t="str">
        <f ca="1">VLOOKUP(F39,Cities!$A$1:$E$69,5,0)</f>
        <v>Summer</v>
      </c>
      <c r="P39">
        <f t="shared" ca="1" si="6"/>
        <v>3</v>
      </c>
      <c r="Q39" t="str">
        <f ca="1">VLOOKUP(P39,Sheet2!$A$1:$B$5,2,0)</f>
        <v>Romantic</v>
      </c>
      <c r="R39">
        <f ca="1">VLOOKUP(P39,Sheet2!$A$1:$C$5,3,0)</f>
        <v>2</v>
      </c>
    </row>
    <row r="40" spans="1:18" ht="14.25" customHeight="1">
      <c r="A40" s="4">
        <v>39</v>
      </c>
      <c r="B40">
        <f t="shared" ca="1" si="0"/>
        <v>5</v>
      </c>
      <c r="C40">
        <f t="shared" ca="1" si="1"/>
        <v>1</v>
      </c>
      <c r="D40" t="str">
        <f ca="1">VLOOKUP(C40,Stay!$A$1:$B$5,2,0)</f>
        <v>3 days</v>
      </c>
      <c r="E40">
        <f ca="1">VLOOKUP(C40,Stay!$A$1:$C$5,3,0)</f>
        <v>3</v>
      </c>
      <c r="F40">
        <f t="shared" ca="1" si="2"/>
        <v>16</v>
      </c>
      <c r="G40" t="str">
        <f ca="1">VLOOKUP(F40,Cities!$A$1:$C$69,2,0)</f>
        <v>Cape Town</v>
      </c>
      <c r="H40" t="str">
        <f ca="1">VLOOKUP(F40,Cities!$A$1:$F$69,6,0)</f>
        <v>Beach, Historical-Medieval, Aquatic-Water</v>
      </c>
      <c r="I40" t="str">
        <f ca="1">VLOOKUP(F40,Cities!$A$1:$C$69,3,0)</f>
        <v>Africa</v>
      </c>
      <c r="J40">
        <f t="shared" ca="1" si="3"/>
        <v>1</v>
      </c>
      <c r="K40">
        <f ca="1">VLOOKUP(F40,Cities!$A$1:$I$69,6+J40,0)*R40*E40</f>
        <v>324</v>
      </c>
      <c r="L40">
        <f t="shared" ca="1" si="4"/>
        <v>1</v>
      </c>
      <c r="M40">
        <f ca="1">VLOOKUP(F40,Cities!$A$1:$I$69,4,0)*R40*L40</f>
        <v>1680</v>
      </c>
      <c r="N40">
        <f t="shared" ca="1" si="5"/>
        <v>2004</v>
      </c>
      <c r="O40" t="str">
        <f ca="1">VLOOKUP(F40,Cities!$A$1:$E$69,5,0)</f>
        <v>Winter</v>
      </c>
      <c r="P40">
        <f t="shared" ca="1" si="6"/>
        <v>3</v>
      </c>
      <c r="Q40" t="str">
        <f ca="1">VLOOKUP(P40,Sheet2!$A$1:$B$5,2,0)</f>
        <v>Romantic</v>
      </c>
      <c r="R40">
        <f ca="1">VLOOKUP(P40,Sheet2!$A$1:$C$5,3,0)</f>
        <v>2</v>
      </c>
    </row>
    <row r="41" spans="1:18" ht="14.25" customHeight="1">
      <c r="A41" s="4">
        <v>40</v>
      </c>
      <c r="B41">
        <f t="shared" ca="1" si="0"/>
        <v>42</v>
      </c>
      <c r="C41">
        <f t="shared" ca="1" si="1"/>
        <v>3</v>
      </c>
      <c r="D41" t="str">
        <f ca="1">VLOOKUP(C41,Stay!$A$1:$B$5,2,0)</f>
        <v>2 weeks</v>
      </c>
      <c r="E41">
        <f ca="1">VLOOKUP(C41,Stay!$A$1:$C$5,3,0)</f>
        <v>14</v>
      </c>
      <c r="F41">
        <f t="shared" ca="1" si="2"/>
        <v>33</v>
      </c>
      <c r="G41" t="str">
        <f ca="1">VLOOKUP(F41,Cities!$A$1:$C$69,2,0)</f>
        <v>Madrid</v>
      </c>
      <c r="H41" t="str">
        <f ca="1">VLOOKUP(F41,Cities!$A$1:$F$69,6,0)</f>
        <v>Historical, Beach, Terrain</v>
      </c>
      <c r="I41" t="str">
        <f ca="1">VLOOKUP(F41,Cities!$A$1:$C$69,3,0)</f>
        <v>Europe</v>
      </c>
      <c r="J41">
        <f t="shared" ca="1" si="3"/>
        <v>3</v>
      </c>
      <c r="K41">
        <f ca="1">VLOOKUP(F41,Cities!$A$1:$I$69,6+J41,0)*R41*E41</f>
        <v>17024</v>
      </c>
      <c r="L41">
        <f t="shared" ca="1" si="4"/>
        <v>2</v>
      </c>
      <c r="M41">
        <f ca="1">VLOOKUP(F41,Cities!$A$1:$I$69,4,0)*R41*L41</f>
        <v>8560</v>
      </c>
      <c r="N41">
        <f t="shared" ca="1" si="5"/>
        <v>25584</v>
      </c>
      <c r="O41" t="str">
        <f ca="1">VLOOKUP(F41,Cities!$A$1:$E$69,5,0)</f>
        <v>Summer</v>
      </c>
      <c r="P41">
        <f t="shared" ca="1" si="6"/>
        <v>2</v>
      </c>
      <c r="Q41" t="str">
        <f ca="1">VLOOKUP(P41,Sheet2!$A$1:$B$5,2,0)</f>
        <v>Family</v>
      </c>
      <c r="R41">
        <f ca="1">VLOOKUP(P41,Sheet2!$A$1:$C$5,3,0)</f>
        <v>4</v>
      </c>
    </row>
    <row r="42" spans="1:18" ht="14.25" customHeight="1">
      <c r="A42" s="4">
        <v>41</v>
      </c>
      <c r="B42">
        <f t="shared" ca="1" si="0"/>
        <v>237</v>
      </c>
      <c r="C42">
        <f t="shared" ca="1" si="1"/>
        <v>1</v>
      </c>
      <c r="D42" t="str">
        <f ca="1">VLOOKUP(C42,Stay!$A$1:$B$5,2,0)</f>
        <v>3 days</v>
      </c>
      <c r="E42">
        <f ca="1">VLOOKUP(C42,Stay!$A$1:$C$5,3,0)</f>
        <v>3</v>
      </c>
      <c r="F42">
        <f t="shared" ca="1" si="2"/>
        <v>33</v>
      </c>
      <c r="G42" t="str">
        <f ca="1">VLOOKUP(F42,Cities!$A$1:$C$69,2,0)</f>
        <v>Madrid</v>
      </c>
      <c r="H42" t="str">
        <f ca="1">VLOOKUP(F42,Cities!$A$1:$F$69,6,0)</f>
        <v>Historical, Beach, Terrain</v>
      </c>
      <c r="I42" t="str">
        <f ca="1">VLOOKUP(F42,Cities!$A$1:$C$69,3,0)</f>
        <v>Europe</v>
      </c>
      <c r="J42">
        <f t="shared" ca="1" si="3"/>
        <v>3</v>
      </c>
      <c r="K42">
        <f ca="1">VLOOKUP(F42,Cities!$A$1:$I$69,6+J42,0)*R42*E42</f>
        <v>1824</v>
      </c>
      <c r="L42">
        <f t="shared" ca="1" si="4"/>
        <v>2</v>
      </c>
      <c r="M42">
        <f ca="1">VLOOKUP(F42,Cities!$A$1:$I$69,4,0)*R42*L42</f>
        <v>4280</v>
      </c>
      <c r="N42">
        <f t="shared" ca="1" si="5"/>
        <v>6104</v>
      </c>
      <c r="O42" t="str">
        <f ca="1">VLOOKUP(F42,Cities!$A$1:$E$69,5,0)</f>
        <v>Summer</v>
      </c>
      <c r="P42">
        <f t="shared" ca="1" si="6"/>
        <v>3</v>
      </c>
      <c r="Q42" t="str">
        <f ca="1">VLOOKUP(P42,Sheet2!$A$1:$B$5,2,0)</f>
        <v>Romantic</v>
      </c>
      <c r="R42">
        <f ca="1">VLOOKUP(P42,Sheet2!$A$1:$C$5,3,0)</f>
        <v>2</v>
      </c>
    </row>
    <row r="43" spans="1:18" ht="14.25" customHeight="1">
      <c r="A43" s="4">
        <v>42</v>
      </c>
      <c r="B43">
        <f t="shared" ca="1" si="0"/>
        <v>137</v>
      </c>
      <c r="C43">
        <f t="shared" ca="1" si="1"/>
        <v>1</v>
      </c>
      <c r="D43" t="str">
        <f ca="1">VLOOKUP(C43,Stay!$A$1:$B$5,2,0)</f>
        <v>3 days</v>
      </c>
      <c r="E43">
        <f ca="1">VLOOKUP(C43,Stay!$A$1:$C$5,3,0)</f>
        <v>3</v>
      </c>
      <c r="F43">
        <f t="shared" ca="1" si="2"/>
        <v>27</v>
      </c>
      <c r="G43" t="str">
        <f ca="1">VLOOKUP(F43,Cities!$A$1:$C$69,2,0)</f>
        <v>Hawaii</v>
      </c>
      <c r="H43" t="str">
        <f ca="1">VLOOKUP(F43,Cities!$A$1:$F$69,6,0)</f>
        <v>Beach, Terrain, Modern</v>
      </c>
      <c r="I43" t="str">
        <f ca="1">VLOOKUP(F43,Cities!$A$1:$C$69,3,0)</f>
        <v>North America</v>
      </c>
      <c r="J43">
        <f t="shared" ca="1" si="3"/>
        <v>1</v>
      </c>
      <c r="K43">
        <f ca="1">VLOOKUP(F43,Cities!$A$1:$I$69,6+J43,0)*R43*E43</f>
        <v>300</v>
      </c>
      <c r="L43">
        <f t="shared" ca="1" si="4"/>
        <v>2</v>
      </c>
      <c r="M43">
        <f ca="1">VLOOKUP(F43,Cities!$A$1:$I$69,4,0)*R43*L43</f>
        <v>1600</v>
      </c>
      <c r="N43">
        <f t="shared" ca="1" si="5"/>
        <v>1900</v>
      </c>
      <c r="O43" t="str">
        <f ca="1">VLOOKUP(F43,Cities!$A$1:$E$69,5,0)</f>
        <v>Summer</v>
      </c>
      <c r="P43">
        <f t="shared" ca="1" si="6"/>
        <v>1</v>
      </c>
      <c r="Q43" t="str">
        <f ca="1">VLOOKUP(P43,Sheet2!$A$1:$B$5,2,0)</f>
        <v>Solo</v>
      </c>
      <c r="R43">
        <f ca="1">VLOOKUP(P43,Sheet2!$A$1:$C$5,3,0)</f>
        <v>1</v>
      </c>
    </row>
    <row r="44" spans="1:18" ht="14.25" customHeight="1">
      <c r="A44" s="4">
        <v>43</v>
      </c>
      <c r="B44">
        <f t="shared" ca="1" si="0"/>
        <v>151</v>
      </c>
      <c r="C44">
        <f t="shared" ca="1" si="1"/>
        <v>4</v>
      </c>
      <c r="D44" t="str">
        <f ca="1">VLOOKUP(C44,Stay!$A$1:$B$5,2,0)</f>
        <v>1 month</v>
      </c>
      <c r="E44">
        <f ca="1">VLOOKUP(C44,Stay!$A$1:$C$5,3,0)</f>
        <v>30</v>
      </c>
      <c r="F44">
        <f t="shared" ca="1" si="2"/>
        <v>7</v>
      </c>
      <c r="G44" t="str">
        <f ca="1">VLOOKUP(F44,Cities!$A$1:$C$69,2,0)</f>
        <v>Barossa Valley</v>
      </c>
      <c r="H44" t="str">
        <f ca="1">VLOOKUP(F44,Cities!$A$1:$F$69,6,0)</f>
        <v>Adventure-Water, Historical-Modern, Wineyard</v>
      </c>
      <c r="I44" t="str">
        <f ca="1">VLOOKUP(F44,Cities!$A$1:$C$69,3,0)</f>
        <v>Australia</v>
      </c>
      <c r="J44">
        <f t="shared" ca="1" si="3"/>
        <v>2</v>
      </c>
      <c r="K44">
        <f ca="1">VLOOKUP(F44,Cities!$A$1:$I$69,6+J44,0)*R44*E44</f>
        <v>12960</v>
      </c>
      <c r="L44">
        <f t="shared" ca="1" si="4"/>
        <v>1</v>
      </c>
      <c r="M44">
        <f ca="1">VLOOKUP(F44,Cities!$A$1:$I$69,4,0)*R44*L44</f>
        <v>8820</v>
      </c>
      <c r="N44">
        <f t="shared" ca="1" si="5"/>
        <v>21780</v>
      </c>
      <c r="O44" t="str">
        <f ca="1">VLOOKUP(F44,Cities!$A$1:$E$69,5,0)</f>
        <v>Spring</v>
      </c>
      <c r="P44">
        <f t="shared" ca="1" si="6"/>
        <v>4</v>
      </c>
      <c r="Q44" t="str">
        <f ca="1">VLOOKUP(P44,Sheet2!$A$1:$B$5,2,0)</f>
        <v>Friends</v>
      </c>
      <c r="R44">
        <f ca="1">VLOOKUP(P44,Sheet2!$A$1:$C$5,3,0)</f>
        <v>6</v>
      </c>
    </row>
    <row r="45" spans="1:18" ht="14.25" customHeight="1">
      <c r="A45" s="4">
        <v>44</v>
      </c>
      <c r="B45">
        <f t="shared" ca="1" si="0"/>
        <v>252</v>
      </c>
      <c r="C45">
        <f t="shared" ca="1" si="1"/>
        <v>2</v>
      </c>
      <c r="D45" t="str">
        <f ca="1">VLOOKUP(C45,Stay!$A$1:$B$5,2,0)</f>
        <v>1 week</v>
      </c>
      <c r="E45">
        <f ca="1">VLOOKUP(C45,Stay!$A$1:$C$5,3,0)</f>
        <v>7</v>
      </c>
      <c r="F45">
        <f t="shared" ca="1" si="2"/>
        <v>33</v>
      </c>
      <c r="G45" t="str">
        <f ca="1">VLOOKUP(F45,Cities!$A$1:$C$69,2,0)</f>
        <v>Madrid</v>
      </c>
      <c r="H45" t="str">
        <f ca="1">VLOOKUP(F45,Cities!$A$1:$F$69,6,0)</f>
        <v>Historical, Beach, Terrain</v>
      </c>
      <c r="I45" t="str">
        <f ca="1">VLOOKUP(F45,Cities!$A$1:$C$69,3,0)</f>
        <v>Europe</v>
      </c>
      <c r="J45">
        <f t="shared" ca="1" si="3"/>
        <v>2</v>
      </c>
      <c r="K45">
        <f ca="1">VLOOKUP(F45,Cities!$A$1:$I$69,6+J45,0)*R45*E45</f>
        <v>3136</v>
      </c>
      <c r="L45">
        <f t="shared" ca="1" si="4"/>
        <v>2</v>
      </c>
      <c r="M45">
        <f ca="1">VLOOKUP(F45,Cities!$A$1:$I$69,4,0)*R45*L45</f>
        <v>8560</v>
      </c>
      <c r="N45">
        <f t="shared" ca="1" si="5"/>
        <v>11696</v>
      </c>
      <c r="O45" t="str">
        <f ca="1">VLOOKUP(F45,Cities!$A$1:$E$69,5,0)</f>
        <v>Summer</v>
      </c>
      <c r="P45">
        <f t="shared" ca="1" si="6"/>
        <v>2</v>
      </c>
      <c r="Q45" t="str">
        <f ca="1">VLOOKUP(P45,Sheet2!$A$1:$B$5,2,0)</f>
        <v>Family</v>
      </c>
      <c r="R45">
        <f ca="1">VLOOKUP(P45,Sheet2!$A$1:$C$5,3,0)</f>
        <v>4</v>
      </c>
    </row>
    <row r="46" spans="1:18" ht="14.25" customHeight="1">
      <c r="A46" s="4">
        <v>45</v>
      </c>
      <c r="B46">
        <f t="shared" ca="1" si="0"/>
        <v>241</v>
      </c>
      <c r="C46">
        <f t="shared" ca="1" si="1"/>
        <v>1</v>
      </c>
      <c r="D46" t="str">
        <f ca="1">VLOOKUP(C46,Stay!$A$1:$B$5,2,0)</f>
        <v>3 days</v>
      </c>
      <c r="E46">
        <f ca="1">VLOOKUP(C46,Stay!$A$1:$C$5,3,0)</f>
        <v>3</v>
      </c>
      <c r="F46">
        <f t="shared" ca="1" si="2"/>
        <v>16</v>
      </c>
      <c r="G46" t="str">
        <f ca="1">VLOOKUP(F46,Cities!$A$1:$C$69,2,0)</f>
        <v>Cape Town</v>
      </c>
      <c r="H46" t="str">
        <f ca="1">VLOOKUP(F46,Cities!$A$1:$F$69,6,0)</f>
        <v>Beach, Historical-Medieval, Aquatic-Water</v>
      </c>
      <c r="I46" t="str">
        <f ca="1">VLOOKUP(F46,Cities!$A$1:$C$69,3,0)</f>
        <v>Africa</v>
      </c>
      <c r="J46">
        <f t="shared" ca="1" si="3"/>
        <v>2</v>
      </c>
      <c r="K46">
        <f ca="1">VLOOKUP(F46,Cities!$A$1:$I$69,6+J46,0)*R46*E46</f>
        <v>594</v>
      </c>
      <c r="L46">
        <f t="shared" ca="1" si="4"/>
        <v>2</v>
      </c>
      <c r="M46">
        <f ca="1">VLOOKUP(F46,Cities!$A$1:$I$69,4,0)*R46*L46</f>
        <v>3360</v>
      </c>
      <c r="N46">
        <f t="shared" ca="1" si="5"/>
        <v>3954</v>
      </c>
      <c r="O46" t="str">
        <f ca="1">VLOOKUP(F46,Cities!$A$1:$E$69,5,0)</f>
        <v>Winter</v>
      </c>
      <c r="P46">
        <f t="shared" ca="1" si="6"/>
        <v>3</v>
      </c>
      <c r="Q46" t="str">
        <f ca="1">VLOOKUP(P46,Sheet2!$A$1:$B$5,2,0)</f>
        <v>Romantic</v>
      </c>
      <c r="R46">
        <f ca="1">VLOOKUP(P46,Sheet2!$A$1:$C$5,3,0)</f>
        <v>2</v>
      </c>
    </row>
    <row r="47" spans="1:18" ht="14.25" customHeight="1">
      <c r="A47" s="4">
        <v>46</v>
      </c>
      <c r="B47">
        <f t="shared" ca="1" si="0"/>
        <v>194</v>
      </c>
      <c r="C47">
        <f t="shared" ca="1" si="1"/>
        <v>3</v>
      </c>
      <c r="D47" t="str">
        <f ca="1">VLOOKUP(C47,Stay!$A$1:$B$5,2,0)</f>
        <v>2 weeks</v>
      </c>
      <c r="E47">
        <f ca="1">VLOOKUP(C47,Stay!$A$1:$C$5,3,0)</f>
        <v>14</v>
      </c>
      <c r="F47">
        <f t="shared" ca="1" si="2"/>
        <v>43</v>
      </c>
      <c r="G47" t="str">
        <f ca="1">VLOOKUP(F47,Cities!$A$1:$C$69,2,0)</f>
        <v>New York City</v>
      </c>
      <c r="H47" t="str">
        <f ca="1">VLOOKUP(F47,Cities!$A$1:$F$69,6,0)</f>
        <v>Modern, Park, Adventure-Land, Architecture, Nightlife</v>
      </c>
      <c r="I47" t="str">
        <f ca="1">VLOOKUP(F47,Cities!$A$1:$C$69,3,0)</f>
        <v>North America</v>
      </c>
      <c r="J47">
        <f t="shared" ca="1" si="3"/>
        <v>1</v>
      </c>
      <c r="K47">
        <f ca="1">VLOOKUP(F47,Cities!$A$1:$I$69,6+J47,0)*R47*E47</f>
        <v>4872</v>
      </c>
      <c r="L47">
        <f t="shared" ca="1" si="4"/>
        <v>2</v>
      </c>
      <c r="M47">
        <f ca="1">VLOOKUP(F47,Cities!$A$1:$I$69,4,0)*R47*L47</f>
        <v>2000</v>
      </c>
      <c r="N47">
        <f t="shared" ca="1" si="5"/>
        <v>6872</v>
      </c>
      <c r="O47" t="str">
        <f ca="1">VLOOKUP(F47,Cities!$A$1:$E$69,5,0)</f>
        <v>Summer</v>
      </c>
      <c r="P47">
        <f t="shared" ca="1" si="6"/>
        <v>2</v>
      </c>
      <c r="Q47" t="str">
        <f ca="1">VLOOKUP(P47,Sheet2!$A$1:$B$5,2,0)</f>
        <v>Family</v>
      </c>
      <c r="R47">
        <f ca="1">VLOOKUP(P47,Sheet2!$A$1:$C$5,3,0)</f>
        <v>4</v>
      </c>
    </row>
    <row r="48" spans="1:18" ht="14.25" customHeight="1">
      <c r="A48" s="4">
        <v>47</v>
      </c>
      <c r="B48">
        <f t="shared" ca="1" si="0"/>
        <v>152</v>
      </c>
      <c r="C48">
        <f t="shared" ca="1" si="1"/>
        <v>1</v>
      </c>
      <c r="D48" t="str">
        <f ca="1">VLOOKUP(C48,Stay!$A$1:$B$5,2,0)</f>
        <v>3 days</v>
      </c>
      <c r="E48">
        <f ca="1">VLOOKUP(C48,Stay!$A$1:$C$5,3,0)</f>
        <v>3</v>
      </c>
      <c r="F48">
        <f t="shared" ca="1" si="2"/>
        <v>46</v>
      </c>
      <c r="G48" t="str">
        <f ca="1">VLOOKUP(F48,Cities!$A$1:$C$69,2,0)</f>
        <v>Paris</v>
      </c>
      <c r="H48" t="str">
        <f ca="1">VLOOKUP(F48,Cities!$A$1:$F$69,6,0)</f>
        <v>Historical-Medieval, Nightlife, Architecture, Park</v>
      </c>
      <c r="I48" t="str">
        <f ca="1">VLOOKUP(F48,Cities!$A$1:$C$69,3,0)</f>
        <v>Europe</v>
      </c>
      <c r="J48">
        <f t="shared" ca="1" si="3"/>
        <v>3</v>
      </c>
      <c r="K48">
        <f ca="1">VLOOKUP(F48,Cities!$A$1:$I$69,6+J48,0)*R48*E48</f>
        <v>1593</v>
      </c>
      <c r="L48">
        <f t="shared" ca="1" si="4"/>
        <v>1</v>
      </c>
      <c r="M48">
        <f ca="1">VLOOKUP(F48,Cities!$A$1:$I$69,4,0)*R48*L48</f>
        <v>1180</v>
      </c>
      <c r="N48">
        <f t="shared" ca="1" si="5"/>
        <v>2773</v>
      </c>
      <c r="O48" t="str">
        <f ca="1">VLOOKUP(F48,Cities!$A$1:$E$69,5,0)</f>
        <v>Summer</v>
      </c>
      <c r="P48">
        <f t="shared" ca="1" si="6"/>
        <v>1</v>
      </c>
      <c r="Q48" t="str">
        <f ca="1">VLOOKUP(P48,Sheet2!$A$1:$B$5,2,0)</f>
        <v>Solo</v>
      </c>
      <c r="R48">
        <f ca="1">VLOOKUP(P48,Sheet2!$A$1:$C$5,3,0)</f>
        <v>1</v>
      </c>
    </row>
    <row r="49" spans="1:18" ht="14.25" customHeight="1">
      <c r="A49" s="4">
        <v>48</v>
      </c>
      <c r="B49">
        <f t="shared" ca="1" si="0"/>
        <v>114</v>
      </c>
      <c r="C49">
        <f t="shared" ca="1" si="1"/>
        <v>4</v>
      </c>
      <c r="D49" t="str">
        <f ca="1">VLOOKUP(C49,Stay!$A$1:$B$5,2,0)</f>
        <v>1 month</v>
      </c>
      <c r="E49">
        <f ca="1">VLOOKUP(C49,Stay!$A$1:$C$5,3,0)</f>
        <v>30</v>
      </c>
      <c r="F49">
        <f t="shared" ca="1" si="2"/>
        <v>58</v>
      </c>
      <c r="G49" t="str">
        <f ca="1">VLOOKUP(F49,Cities!$A$1:$C$69,2,0)</f>
        <v>Sydney</v>
      </c>
      <c r="H49" t="str">
        <f ca="1">VLOOKUP(F49,Cities!$A$1:$F$69,6,0)</f>
        <v>Beach</v>
      </c>
      <c r="I49" t="str">
        <f ca="1">VLOOKUP(F49,Cities!$A$1:$C$69,3,0)</f>
        <v>Australia</v>
      </c>
      <c r="J49">
        <f t="shared" ca="1" si="3"/>
        <v>3</v>
      </c>
      <c r="K49">
        <f ca="1">VLOOKUP(F49,Cities!$A$1:$I$69,6+J49,0)*R49*E49</f>
        <v>24420</v>
      </c>
      <c r="L49">
        <f t="shared" ca="1" si="4"/>
        <v>1</v>
      </c>
      <c r="M49">
        <f ca="1">VLOOKUP(F49,Cities!$A$1:$I$69,4,0)*R49*L49</f>
        <v>2680</v>
      </c>
      <c r="N49">
        <f t="shared" ca="1" si="5"/>
        <v>27100</v>
      </c>
      <c r="O49" t="str">
        <f ca="1">VLOOKUP(F49,Cities!$A$1:$E$69,5,0)</f>
        <v>Spring</v>
      </c>
      <c r="P49">
        <f t="shared" ca="1" si="6"/>
        <v>3</v>
      </c>
      <c r="Q49" t="str">
        <f ca="1">VLOOKUP(P49,Sheet2!$A$1:$B$5,2,0)</f>
        <v>Romantic</v>
      </c>
      <c r="R49">
        <f ca="1">VLOOKUP(P49,Sheet2!$A$1:$C$5,3,0)</f>
        <v>2</v>
      </c>
    </row>
    <row r="50" spans="1:18" ht="14.25" customHeight="1">
      <c r="A50" s="4">
        <v>49</v>
      </c>
      <c r="B50">
        <f t="shared" ca="1" si="0"/>
        <v>41</v>
      </c>
      <c r="C50">
        <f t="shared" ca="1" si="1"/>
        <v>1</v>
      </c>
      <c r="D50" t="str">
        <f ca="1">VLOOKUP(C50,Stay!$A$1:$B$5,2,0)</f>
        <v>3 days</v>
      </c>
      <c r="E50">
        <f ca="1">VLOOKUP(C50,Stay!$A$1:$C$5,3,0)</f>
        <v>3</v>
      </c>
      <c r="F50">
        <f t="shared" ca="1" si="2"/>
        <v>50</v>
      </c>
      <c r="G50" t="str">
        <f ca="1">VLOOKUP(F50,Cities!$A$1:$C$69,2,0)</f>
        <v>Rio de Janeiro</v>
      </c>
      <c r="H50" t="str">
        <f ca="1">VLOOKUP(F50,Cities!$A$1:$F$69,6,0)</f>
        <v>Historical</v>
      </c>
      <c r="I50" t="str">
        <f ca="1">VLOOKUP(F50,Cities!$A$1:$C$69,3,0)</f>
        <v>South America</v>
      </c>
      <c r="J50">
        <f t="shared" ca="1" si="3"/>
        <v>2</v>
      </c>
      <c r="K50">
        <f ca="1">VLOOKUP(F50,Cities!$A$1:$I$69,6+J50,0)*R50*E50</f>
        <v>1818</v>
      </c>
      <c r="L50">
        <f t="shared" ca="1" si="4"/>
        <v>1</v>
      </c>
      <c r="M50">
        <f ca="1">VLOOKUP(F50,Cities!$A$1:$I$69,4,0)*R50*L50</f>
        <v>6360</v>
      </c>
      <c r="N50">
        <f t="shared" ca="1" si="5"/>
        <v>8178</v>
      </c>
      <c r="O50" t="str">
        <f ca="1">VLOOKUP(F50,Cities!$A$1:$E$69,5,0)</f>
        <v>Winter</v>
      </c>
      <c r="P50">
        <f t="shared" ca="1" si="6"/>
        <v>4</v>
      </c>
      <c r="Q50" t="str">
        <f ca="1">VLOOKUP(P50,Sheet2!$A$1:$B$5,2,0)</f>
        <v>Friends</v>
      </c>
      <c r="R50">
        <f ca="1">VLOOKUP(P50,Sheet2!$A$1:$C$5,3,0)</f>
        <v>6</v>
      </c>
    </row>
    <row r="51" spans="1:18" ht="14.25" customHeight="1">
      <c r="A51" s="4">
        <v>50</v>
      </c>
      <c r="B51">
        <f t="shared" ca="1" si="0"/>
        <v>121</v>
      </c>
      <c r="C51">
        <f t="shared" ca="1" si="1"/>
        <v>3</v>
      </c>
      <c r="D51" t="str">
        <f ca="1">VLOOKUP(C51,Stay!$A$1:$B$5,2,0)</f>
        <v>2 weeks</v>
      </c>
      <c r="E51">
        <f ca="1">VLOOKUP(C51,Stay!$A$1:$C$5,3,0)</f>
        <v>14</v>
      </c>
      <c r="F51">
        <f t="shared" ca="1" si="2"/>
        <v>7</v>
      </c>
      <c r="G51" t="str">
        <f ca="1">VLOOKUP(F51,Cities!$A$1:$C$69,2,0)</f>
        <v>Barossa Valley</v>
      </c>
      <c r="H51" t="str">
        <f ca="1">VLOOKUP(F51,Cities!$A$1:$F$69,6,0)</f>
        <v>Adventure-Water, Historical-Modern, Wineyard</v>
      </c>
      <c r="I51" t="str">
        <f ca="1">VLOOKUP(F51,Cities!$A$1:$C$69,3,0)</f>
        <v>Australia</v>
      </c>
      <c r="J51">
        <f t="shared" ca="1" si="3"/>
        <v>2</v>
      </c>
      <c r="K51">
        <f ca="1">VLOOKUP(F51,Cities!$A$1:$I$69,6+J51,0)*R51*E51</f>
        <v>1008</v>
      </c>
      <c r="L51">
        <f t="shared" ca="1" si="4"/>
        <v>2</v>
      </c>
      <c r="M51">
        <f ca="1">VLOOKUP(F51,Cities!$A$1:$I$69,4,0)*R51*L51</f>
        <v>2940</v>
      </c>
      <c r="N51">
        <f t="shared" ca="1" si="5"/>
        <v>3948</v>
      </c>
      <c r="O51" t="str">
        <f ca="1">VLOOKUP(F51,Cities!$A$1:$E$69,5,0)</f>
        <v>Spring</v>
      </c>
      <c r="P51">
        <f t="shared" ca="1" si="6"/>
        <v>1</v>
      </c>
      <c r="Q51" t="str">
        <f ca="1">VLOOKUP(P51,Sheet2!$A$1:$B$5,2,0)</f>
        <v>Solo</v>
      </c>
      <c r="R51">
        <f ca="1">VLOOKUP(P51,Sheet2!$A$1:$C$5,3,0)</f>
        <v>1</v>
      </c>
    </row>
    <row r="52" spans="1:18" ht="14.25" customHeight="1">
      <c r="A52" s="4">
        <v>51</v>
      </c>
      <c r="B52">
        <f t="shared" ca="1" si="0"/>
        <v>224</v>
      </c>
      <c r="C52">
        <f t="shared" ca="1" si="1"/>
        <v>1</v>
      </c>
      <c r="D52" t="str">
        <f ca="1">VLOOKUP(C52,Stay!$A$1:$B$5,2,0)</f>
        <v>3 days</v>
      </c>
      <c r="E52">
        <f ca="1">VLOOKUP(C52,Stay!$A$1:$C$5,3,0)</f>
        <v>3</v>
      </c>
      <c r="F52">
        <f t="shared" ca="1" si="2"/>
        <v>28</v>
      </c>
      <c r="G52" t="str">
        <f ca="1">VLOOKUP(F52,Cities!$A$1:$C$69,2,0)</f>
        <v>Hong Kong</v>
      </c>
      <c r="H52" t="str">
        <f ca="1">VLOOKUP(F52,Cities!$A$1:$F$69,6,0)</f>
        <v>Modern, Beach, Terrain</v>
      </c>
      <c r="I52" t="str">
        <f ca="1">VLOOKUP(F52,Cities!$A$1:$C$69,3,0)</f>
        <v>Asia</v>
      </c>
      <c r="J52">
        <f t="shared" ca="1" si="3"/>
        <v>2</v>
      </c>
      <c r="K52">
        <f ca="1">VLOOKUP(F52,Cities!$A$1:$I$69,6+J52,0)*R52*E52</f>
        <v>1656</v>
      </c>
      <c r="L52">
        <f t="shared" ca="1" si="4"/>
        <v>2</v>
      </c>
      <c r="M52">
        <f ca="1">VLOOKUP(F52,Cities!$A$1:$I$69,4,0)*R52*L52</f>
        <v>6160</v>
      </c>
      <c r="N52">
        <f t="shared" ca="1" si="5"/>
        <v>7816</v>
      </c>
      <c r="O52" t="str">
        <f ca="1">VLOOKUP(F52,Cities!$A$1:$E$69,5,0)</f>
        <v>Spring</v>
      </c>
      <c r="P52">
        <f t="shared" ca="1" si="6"/>
        <v>2</v>
      </c>
      <c r="Q52" t="str">
        <f ca="1">VLOOKUP(P52,Sheet2!$A$1:$B$5,2,0)</f>
        <v>Family</v>
      </c>
      <c r="R52">
        <f ca="1">VLOOKUP(P52,Sheet2!$A$1:$C$5,3,0)</f>
        <v>4</v>
      </c>
    </row>
    <row r="53" spans="1:18" ht="14.25" customHeight="1">
      <c r="A53" s="4">
        <v>52</v>
      </c>
      <c r="B53">
        <f t="shared" ca="1" si="0"/>
        <v>212</v>
      </c>
      <c r="C53">
        <f t="shared" ca="1" si="1"/>
        <v>4</v>
      </c>
      <c r="D53" t="str">
        <f ca="1">VLOOKUP(C53,Stay!$A$1:$B$5,2,0)</f>
        <v>1 month</v>
      </c>
      <c r="E53">
        <f ca="1">VLOOKUP(C53,Stay!$A$1:$C$5,3,0)</f>
        <v>30</v>
      </c>
      <c r="F53">
        <f t="shared" ca="1" si="2"/>
        <v>58</v>
      </c>
      <c r="G53" t="str">
        <f ca="1">VLOOKUP(F53,Cities!$A$1:$C$69,2,0)</f>
        <v>Sydney</v>
      </c>
      <c r="H53" t="str">
        <f ca="1">VLOOKUP(F53,Cities!$A$1:$F$69,6,0)</f>
        <v>Beach</v>
      </c>
      <c r="I53" t="str">
        <f ca="1">VLOOKUP(F53,Cities!$A$1:$C$69,3,0)</f>
        <v>Australia</v>
      </c>
      <c r="J53">
        <f t="shared" ca="1" si="3"/>
        <v>1</v>
      </c>
      <c r="K53">
        <f ca="1">VLOOKUP(F53,Cities!$A$1:$I$69,6+J53,0)*R53*E53</f>
        <v>1470</v>
      </c>
      <c r="L53">
        <f t="shared" ca="1" si="4"/>
        <v>2</v>
      </c>
      <c r="M53">
        <f ca="1">VLOOKUP(F53,Cities!$A$1:$I$69,4,0)*R53*L53</f>
        <v>2680</v>
      </c>
      <c r="N53">
        <f t="shared" ca="1" si="5"/>
        <v>4150</v>
      </c>
      <c r="O53" t="str">
        <f ca="1">VLOOKUP(F53,Cities!$A$1:$E$69,5,0)</f>
        <v>Spring</v>
      </c>
      <c r="P53">
        <f t="shared" ca="1" si="6"/>
        <v>1</v>
      </c>
      <c r="Q53" t="str">
        <f ca="1">VLOOKUP(P53,Sheet2!$A$1:$B$5,2,0)</f>
        <v>Solo</v>
      </c>
      <c r="R53">
        <f ca="1">VLOOKUP(P53,Sheet2!$A$1:$C$5,3,0)</f>
        <v>1</v>
      </c>
    </row>
    <row r="54" spans="1:18" ht="14.25" customHeight="1">
      <c r="A54" s="4">
        <v>53</v>
      </c>
      <c r="B54">
        <f t="shared" ca="1" si="0"/>
        <v>28</v>
      </c>
      <c r="C54">
        <f t="shared" ca="1" si="1"/>
        <v>3</v>
      </c>
      <c r="D54" t="str">
        <f ca="1">VLOOKUP(C54,Stay!$A$1:$B$5,2,0)</f>
        <v>2 weeks</v>
      </c>
      <c r="E54">
        <f ca="1">VLOOKUP(C54,Stay!$A$1:$C$5,3,0)</f>
        <v>14</v>
      </c>
      <c r="F54">
        <f t="shared" ca="1" si="2"/>
        <v>45</v>
      </c>
      <c r="G54" t="str">
        <f ca="1">VLOOKUP(F54,Cities!$A$1:$C$69,2,0)</f>
        <v>Oakland</v>
      </c>
      <c r="H54" t="str">
        <f ca="1">VLOOKUP(F54,Cities!$A$1:$F$69,6,0)</f>
        <v>Modern, Hills, Park</v>
      </c>
      <c r="I54" t="str">
        <f ca="1">VLOOKUP(F54,Cities!$A$1:$C$69,3,0)</f>
        <v>North America</v>
      </c>
      <c r="J54">
        <f t="shared" ca="1" si="3"/>
        <v>1</v>
      </c>
      <c r="K54">
        <f ca="1">VLOOKUP(F54,Cities!$A$1:$I$69,6+J54,0)*R54*E54</f>
        <v>4536</v>
      </c>
      <c r="L54">
        <f t="shared" ca="1" si="4"/>
        <v>1</v>
      </c>
      <c r="M54">
        <f ca="1">VLOOKUP(F54,Cities!$A$1:$I$69,4,0)*R54*L54</f>
        <v>1440</v>
      </c>
      <c r="N54">
        <f t="shared" ca="1" si="5"/>
        <v>5976</v>
      </c>
      <c r="O54" t="str">
        <f ca="1">VLOOKUP(F54,Cities!$A$1:$E$69,5,0)</f>
        <v>Spring</v>
      </c>
      <c r="P54">
        <f t="shared" ca="1" si="6"/>
        <v>2</v>
      </c>
      <c r="Q54" t="str">
        <f ca="1">VLOOKUP(P54,Sheet2!$A$1:$B$5,2,0)</f>
        <v>Family</v>
      </c>
      <c r="R54">
        <f ca="1">VLOOKUP(P54,Sheet2!$A$1:$C$5,3,0)</f>
        <v>4</v>
      </c>
    </row>
    <row r="55" spans="1:18" ht="14.25" customHeight="1">
      <c r="A55" s="4">
        <v>54</v>
      </c>
      <c r="B55">
        <f t="shared" ca="1" si="0"/>
        <v>281</v>
      </c>
      <c r="C55">
        <f t="shared" ca="1" si="1"/>
        <v>1</v>
      </c>
      <c r="D55" t="str">
        <f ca="1">VLOOKUP(C55,Stay!$A$1:$B$5,2,0)</f>
        <v>3 days</v>
      </c>
      <c r="E55">
        <f ca="1">VLOOKUP(C55,Stay!$A$1:$C$5,3,0)</f>
        <v>3</v>
      </c>
      <c r="F55">
        <f t="shared" ca="1" si="2"/>
        <v>13</v>
      </c>
      <c r="G55" t="str">
        <f ca="1">VLOOKUP(F55,Cities!$A$1:$C$69,2,0)</f>
        <v>Broward County</v>
      </c>
      <c r="H55" t="str">
        <f ca="1">VLOOKUP(F55,Cities!$A$1:$F$69,6,0)</f>
        <v>Beach, Modern, Park, Aquatic</v>
      </c>
      <c r="I55" t="str">
        <f ca="1">VLOOKUP(F55,Cities!$A$1:$C$69,3,0)</f>
        <v>North America</v>
      </c>
      <c r="J55">
        <f t="shared" ca="1" si="3"/>
        <v>2</v>
      </c>
      <c r="K55">
        <f ca="1">VLOOKUP(F55,Cities!$A$1:$I$69,6+J55,0)*R55*E55</f>
        <v>942</v>
      </c>
      <c r="L55">
        <f t="shared" ca="1" si="4"/>
        <v>2</v>
      </c>
      <c r="M55">
        <f ca="1">VLOOKUP(F55,Cities!$A$1:$I$69,4,0)*R55*L55</f>
        <v>520</v>
      </c>
      <c r="N55">
        <f t="shared" ca="1" si="5"/>
        <v>1462</v>
      </c>
      <c r="O55" t="str">
        <f ca="1">VLOOKUP(F55,Cities!$A$1:$E$69,5,0)</f>
        <v>Summer</v>
      </c>
      <c r="P55">
        <f t="shared" ca="1" si="6"/>
        <v>3</v>
      </c>
      <c r="Q55" t="str">
        <f ca="1">VLOOKUP(P55,Sheet2!$A$1:$B$5,2,0)</f>
        <v>Romantic</v>
      </c>
      <c r="R55">
        <f ca="1">VLOOKUP(P55,Sheet2!$A$1:$C$5,3,0)</f>
        <v>2</v>
      </c>
    </row>
    <row r="56" spans="1:18" ht="14.25" customHeight="1">
      <c r="A56" s="4">
        <v>55</v>
      </c>
      <c r="B56">
        <f t="shared" ca="1" si="0"/>
        <v>150</v>
      </c>
      <c r="C56">
        <f t="shared" ca="1" si="1"/>
        <v>1</v>
      </c>
      <c r="D56" t="str">
        <f ca="1">VLOOKUP(C56,Stay!$A$1:$B$5,2,0)</f>
        <v>3 days</v>
      </c>
      <c r="E56">
        <f ca="1">VLOOKUP(C56,Stay!$A$1:$C$5,3,0)</f>
        <v>3</v>
      </c>
      <c r="F56">
        <f t="shared" ca="1" si="2"/>
        <v>43</v>
      </c>
      <c r="G56" t="str">
        <f ca="1">VLOOKUP(F56,Cities!$A$1:$C$69,2,0)</f>
        <v>New York City</v>
      </c>
      <c r="H56" t="str">
        <f ca="1">VLOOKUP(F56,Cities!$A$1:$F$69,6,0)</f>
        <v>Modern, Park, Adventure-Land, Architecture, Nightlife</v>
      </c>
      <c r="I56" t="str">
        <f ca="1">VLOOKUP(F56,Cities!$A$1:$C$69,3,0)</f>
        <v>North America</v>
      </c>
      <c r="J56">
        <f t="shared" ca="1" si="3"/>
        <v>2</v>
      </c>
      <c r="K56">
        <f ca="1">VLOOKUP(F56,Cities!$A$1:$I$69,6+J56,0)*R56*E56</f>
        <v>1428</v>
      </c>
      <c r="L56">
        <f t="shared" ca="1" si="4"/>
        <v>2</v>
      </c>
      <c r="M56">
        <f ca="1">VLOOKUP(F56,Cities!$A$1:$I$69,4,0)*R56*L56</f>
        <v>1000</v>
      </c>
      <c r="N56">
        <f t="shared" ca="1" si="5"/>
        <v>2428</v>
      </c>
      <c r="O56" t="str">
        <f ca="1">VLOOKUP(F56,Cities!$A$1:$E$69,5,0)</f>
        <v>Summer</v>
      </c>
      <c r="P56">
        <f t="shared" ca="1" si="6"/>
        <v>3</v>
      </c>
      <c r="Q56" t="str">
        <f ca="1">VLOOKUP(P56,Sheet2!$A$1:$B$5,2,0)</f>
        <v>Romantic</v>
      </c>
      <c r="R56">
        <f ca="1">VLOOKUP(P56,Sheet2!$A$1:$C$5,3,0)</f>
        <v>2</v>
      </c>
    </row>
    <row r="57" spans="1:18" ht="14.25" customHeight="1">
      <c r="A57" s="4">
        <v>56</v>
      </c>
      <c r="B57">
        <f t="shared" ca="1" si="0"/>
        <v>199</v>
      </c>
      <c r="C57">
        <f t="shared" ca="1" si="1"/>
        <v>4</v>
      </c>
      <c r="D57" t="str">
        <f ca="1">VLOOKUP(C57,Stay!$A$1:$B$5,2,0)</f>
        <v>1 month</v>
      </c>
      <c r="E57">
        <f ca="1">VLOOKUP(C57,Stay!$A$1:$C$5,3,0)</f>
        <v>30</v>
      </c>
      <c r="F57">
        <f t="shared" ca="1" si="2"/>
        <v>64</v>
      </c>
      <c r="G57" t="str">
        <f ca="1">VLOOKUP(F57,Cities!$A$1:$C$69,2,0)</f>
        <v>Venice</v>
      </c>
      <c r="H57" t="str">
        <f ca="1">VLOOKUP(F57,Cities!$A$1:$F$69,6,0)</f>
        <v>Terrain</v>
      </c>
      <c r="I57" t="str">
        <f ca="1">VLOOKUP(F57,Cities!$A$1:$C$69,3,0)</f>
        <v>Europe</v>
      </c>
      <c r="J57">
        <f t="shared" ca="1" si="3"/>
        <v>1</v>
      </c>
      <c r="K57">
        <f ca="1">VLOOKUP(F57,Cities!$A$1:$I$69,6+J57,0)*R57*E57</f>
        <v>2820</v>
      </c>
      <c r="L57">
        <f t="shared" ca="1" si="4"/>
        <v>2</v>
      </c>
      <c r="M57">
        <f ca="1">VLOOKUP(F57,Cities!$A$1:$I$69,4,0)*R57*L57</f>
        <v>4640</v>
      </c>
      <c r="N57">
        <f t="shared" ca="1" si="5"/>
        <v>7460</v>
      </c>
      <c r="O57" t="str">
        <f ca="1">VLOOKUP(F57,Cities!$A$1:$E$69,5,0)</f>
        <v>Summer</v>
      </c>
      <c r="P57">
        <f t="shared" ca="1" si="6"/>
        <v>3</v>
      </c>
      <c r="Q57" t="str">
        <f ca="1">VLOOKUP(P57,Sheet2!$A$1:$B$5,2,0)</f>
        <v>Romantic</v>
      </c>
      <c r="R57">
        <f ca="1">VLOOKUP(P57,Sheet2!$A$1:$C$5,3,0)</f>
        <v>2</v>
      </c>
    </row>
    <row r="58" spans="1:18" ht="14.25" customHeight="1">
      <c r="A58" s="4">
        <v>57</v>
      </c>
      <c r="B58">
        <f t="shared" ca="1" si="0"/>
        <v>94</v>
      </c>
      <c r="C58">
        <f t="shared" ca="1" si="1"/>
        <v>4</v>
      </c>
      <c r="D58" t="str">
        <f ca="1">VLOOKUP(C58,Stay!$A$1:$B$5,2,0)</f>
        <v>1 month</v>
      </c>
      <c r="E58">
        <f ca="1">VLOOKUP(C58,Stay!$A$1:$C$5,3,0)</f>
        <v>30</v>
      </c>
      <c r="F58">
        <f t="shared" ca="1" si="2"/>
        <v>10</v>
      </c>
      <c r="G58" t="str">
        <f ca="1">VLOOKUP(F58,Cities!$A$1:$C$69,2,0)</f>
        <v>Bologna</v>
      </c>
      <c r="H58" t="str">
        <f ca="1">VLOOKUP(F58,Cities!$A$1:$F$69,6,0)</f>
        <v>Historical-Medieval, Nightlife</v>
      </c>
      <c r="I58" t="str">
        <f ca="1">VLOOKUP(F58,Cities!$A$1:$C$69,3,0)</f>
        <v>Europe</v>
      </c>
      <c r="J58">
        <f t="shared" ca="1" si="3"/>
        <v>3</v>
      </c>
      <c r="K58">
        <f ca="1">VLOOKUP(F58,Cities!$A$1:$I$69,6+J58,0)*R58*E58</f>
        <v>9150</v>
      </c>
      <c r="L58">
        <f t="shared" ca="1" si="4"/>
        <v>1</v>
      </c>
      <c r="M58">
        <f ca="1">VLOOKUP(F58,Cities!$A$1:$I$69,4,0)*R58*L58</f>
        <v>1120</v>
      </c>
      <c r="N58">
        <f t="shared" ca="1" si="5"/>
        <v>10270</v>
      </c>
      <c r="O58" t="str">
        <f ca="1">VLOOKUP(F58,Cities!$A$1:$E$69,5,0)</f>
        <v>Summer</v>
      </c>
      <c r="P58">
        <f t="shared" ca="1" si="6"/>
        <v>1</v>
      </c>
      <c r="Q58" t="str">
        <f ca="1">VLOOKUP(P58,Sheet2!$A$1:$B$5,2,0)</f>
        <v>Solo</v>
      </c>
      <c r="R58">
        <f ca="1">VLOOKUP(P58,Sheet2!$A$1:$C$5,3,0)</f>
        <v>1</v>
      </c>
    </row>
    <row r="59" spans="1:18" ht="14.25" customHeight="1">
      <c r="A59" s="4">
        <v>58</v>
      </c>
      <c r="B59">
        <f t="shared" ca="1" si="0"/>
        <v>80</v>
      </c>
      <c r="C59">
        <f t="shared" ca="1" si="1"/>
        <v>2</v>
      </c>
      <c r="D59" t="str">
        <f ca="1">VLOOKUP(C59,Stay!$A$1:$B$5,2,0)</f>
        <v>1 week</v>
      </c>
      <c r="E59">
        <f ca="1">VLOOKUP(C59,Stay!$A$1:$C$5,3,0)</f>
        <v>7</v>
      </c>
      <c r="F59">
        <f t="shared" ca="1" si="2"/>
        <v>58</v>
      </c>
      <c r="G59" t="str">
        <f ca="1">VLOOKUP(F59,Cities!$A$1:$C$69,2,0)</f>
        <v>Sydney</v>
      </c>
      <c r="H59" t="str">
        <f ca="1">VLOOKUP(F59,Cities!$A$1:$F$69,6,0)</f>
        <v>Beach</v>
      </c>
      <c r="I59" t="str">
        <f ca="1">VLOOKUP(F59,Cities!$A$1:$C$69,3,0)</f>
        <v>Australia</v>
      </c>
      <c r="J59">
        <f t="shared" ca="1" si="3"/>
        <v>1</v>
      </c>
      <c r="K59">
        <f ca="1">VLOOKUP(F59,Cities!$A$1:$I$69,6+J59,0)*R59*E59</f>
        <v>343</v>
      </c>
      <c r="L59">
        <f t="shared" ca="1" si="4"/>
        <v>1</v>
      </c>
      <c r="M59">
        <f ca="1">VLOOKUP(F59,Cities!$A$1:$I$69,4,0)*R59*L59</f>
        <v>1340</v>
      </c>
      <c r="N59">
        <f t="shared" ca="1" si="5"/>
        <v>1683</v>
      </c>
      <c r="O59" t="str">
        <f ca="1">VLOOKUP(F59,Cities!$A$1:$E$69,5,0)</f>
        <v>Spring</v>
      </c>
      <c r="P59">
        <f t="shared" ca="1" si="6"/>
        <v>1</v>
      </c>
      <c r="Q59" t="str">
        <f ca="1">VLOOKUP(P59,Sheet2!$A$1:$B$5,2,0)</f>
        <v>Solo</v>
      </c>
      <c r="R59">
        <f ca="1">VLOOKUP(P59,Sheet2!$A$1:$C$5,3,0)</f>
        <v>1</v>
      </c>
    </row>
    <row r="60" spans="1:18" ht="14.25" customHeight="1">
      <c r="A60" s="4">
        <v>59</v>
      </c>
      <c r="B60">
        <f t="shared" ca="1" si="0"/>
        <v>1</v>
      </c>
      <c r="C60">
        <f t="shared" ca="1" si="1"/>
        <v>4</v>
      </c>
      <c r="D60" t="str">
        <f ca="1">VLOOKUP(C60,Stay!$A$1:$B$5,2,0)</f>
        <v>1 month</v>
      </c>
      <c r="E60">
        <f ca="1">VLOOKUP(C60,Stay!$A$1:$C$5,3,0)</f>
        <v>30</v>
      </c>
      <c r="F60">
        <f t="shared" ca="1" si="2"/>
        <v>26</v>
      </c>
      <c r="G60" t="str">
        <f ca="1">VLOOKUP(F60,Cities!$A$1:$C$69,2,0)</f>
        <v>Greater Manchester</v>
      </c>
      <c r="H60" t="str">
        <f ca="1">VLOOKUP(F60,Cities!$A$1:$F$69,6,0)</f>
        <v>Historical, Beach, Terrain</v>
      </c>
      <c r="I60" t="str">
        <f ca="1">VLOOKUP(F60,Cities!$A$1:$C$69,3,0)</f>
        <v>Europe</v>
      </c>
      <c r="J60">
        <f t="shared" ca="1" si="3"/>
        <v>1</v>
      </c>
      <c r="K60">
        <f ca="1">VLOOKUP(F60,Cities!$A$1:$I$69,6+J60,0)*R60*E60</f>
        <v>8160</v>
      </c>
      <c r="L60">
        <f t="shared" ca="1" si="4"/>
        <v>2</v>
      </c>
      <c r="M60">
        <f ca="1">VLOOKUP(F60,Cities!$A$1:$I$69,4,0)*R60*L60</f>
        <v>5360</v>
      </c>
      <c r="N60">
        <f t="shared" ca="1" si="5"/>
        <v>13520</v>
      </c>
      <c r="O60" t="str">
        <f ca="1">VLOOKUP(F60,Cities!$A$1:$E$69,5,0)</f>
        <v>Summer</v>
      </c>
      <c r="P60">
        <f t="shared" ca="1" si="6"/>
        <v>2</v>
      </c>
      <c r="Q60" t="str">
        <f ca="1">VLOOKUP(P60,Sheet2!$A$1:$B$5,2,0)</f>
        <v>Family</v>
      </c>
      <c r="R60">
        <f ca="1">VLOOKUP(P60,Sheet2!$A$1:$C$5,3,0)</f>
        <v>4</v>
      </c>
    </row>
    <row r="61" spans="1:18" ht="14.25" customHeight="1">
      <c r="A61" s="4">
        <v>60</v>
      </c>
      <c r="B61">
        <f t="shared" ca="1" si="0"/>
        <v>263</v>
      </c>
      <c r="C61">
        <f t="shared" ca="1" si="1"/>
        <v>1</v>
      </c>
      <c r="D61" t="str">
        <f ca="1">VLOOKUP(C61,Stay!$A$1:$B$5,2,0)</f>
        <v>3 days</v>
      </c>
      <c r="E61">
        <f ca="1">VLOOKUP(C61,Stay!$A$1:$C$5,3,0)</f>
        <v>3</v>
      </c>
      <c r="F61">
        <f t="shared" ca="1" si="2"/>
        <v>30</v>
      </c>
      <c r="G61" t="str">
        <f ca="1">VLOOKUP(F61,Cities!$A$1:$C$69,2,0)</f>
        <v>London</v>
      </c>
      <c r="H61" t="str">
        <f ca="1">VLOOKUP(F61,Cities!$A$1:$F$69,6,0)</f>
        <v>Modern, Beach</v>
      </c>
      <c r="I61" t="str">
        <f ca="1">VLOOKUP(F61,Cities!$A$1:$C$69,3,0)</f>
        <v>Europe</v>
      </c>
      <c r="J61">
        <f t="shared" ca="1" si="3"/>
        <v>3</v>
      </c>
      <c r="K61">
        <f ca="1">VLOOKUP(F61,Cities!$A$1:$I$69,6+J61,0)*R61*E61</f>
        <v>1632</v>
      </c>
      <c r="L61">
        <f t="shared" ca="1" si="4"/>
        <v>2</v>
      </c>
      <c r="M61">
        <f ca="1">VLOOKUP(F61,Cities!$A$1:$I$69,4,0)*R61*L61</f>
        <v>2300</v>
      </c>
      <c r="N61">
        <f t="shared" ca="1" si="5"/>
        <v>3932</v>
      </c>
      <c r="O61" t="str">
        <f ca="1">VLOOKUP(F61,Cities!$A$1:$E$69,5,0)</f>
        <v>Summer</v>
      </c>
      <c r="P61">
        <f t="shared" ca="1" si="6"/>
        <v>1</v>
      </c>
      <c r="Q61" t="str">
        <f ca="1">VLOOKUP(P61,Sheet2!$A$1:$B$5,2,0)</f>
        <v>Solo</v>
      </c>
      <c r="R61">
        <f ca="1">VLOOKUP(P61,Sheet2!$A$1:$C$5,3,0)</f>
        <v>1</v>
      </c>
    </row>
    <row r="62" spans="1:18" ht="14.25" customHeight="1">
      <c r="A62" s="4">
        <v>61</v>
      </c>
      <c r="B62">
        <f t="shared" ca="1" si="0"/>
        <v>94</v>
      </c>
      <c r="C62">
        <f t="shared" ca="1" si="1"/>
        <v>1</v>
      </c>
      <c r="D62" t="str">
        <f ca="1">VLOOKUP(C62,Stay!$A$1:$B$5,2,0)</f>
        <v>3 days</v>
      </c>
      <c r="E62">
        <f ca="1">VLOOKUP(C62,Stay!$A$1:$C$5,3,0)</f>
        <v>3</v>
      </c>
      <c r="F62">
        <f t="shared" ca="1" si="2"/>
        <v>10</v>
      </c>
      <c r="G62" t="str">
        <f ca="1">VLOOKUP(F62,Cities!$A$1:$C$69,2,0)</f>
        <v>Bologna</v>
      </c>
      <c r="H62" t="str">
        <f ca="1">VLOOKUP(F62,Cities!$A$1:$F$69,6,0)</f>
        <v>Historical-Medieval, Nightlife</v>
      </c>
      <c r="I62" t="str">
        <f ca="1">VLOOKUP(F62,Cities!$A$1:$C$69,3,0)</f>
        <v>Europe</v>
      </c>
      <c r="J62">
        <f t="shared" ca="1" si="3"/>
        <v>2</v>
      </c>
      <c r="K62">
        <f ca="1">VLOOKUP(F62,Cities!$A$1:$I$69,6+J62,0)*R62*E62</f>
        <v>453</v>
      </c>
      <c r="L62">
        <f t="shared" ca="1" si="4"/>
        <v>2</v>
      </c>
      <c r="M62">
        <f ca="1">VLOOKUP(F62,Cities!$A$1:$I$69,4,0)*R62*L62</f>
        <v>2240</v>
      </c>
      <c r="N62">
        <f t="shared" ca="1" si="5"/>
        <v>2693</v>
      </c>
      <c r="O62" t="str">
        <f ca="1">VLOOKUP(F62,Cities!$A$1:$E$69,5,0)</f>
        <v>Summer</v>
      </c>
      <c r="P62">
        <f t="shared" ca="1" si="6"/>
        <v>1</v>
      </c>
      <c r="Q62" t="str">
        <f ca="1">VLOOKUP(P62,Sheet2!$A$1:$B$5,2,0)</f>
        <v>Solo</v>
      </c>
      <c r="R62">
        <f ca="1">VLOOKUP(P62,Sheet2!$A$1:$C$5,3,0)</f>
        <v>1</v>
      </c>
    </row>
    <row r="63" spans="1:18" ht="14.25" customHeight="1">
      <c r="A63" s="4">
        <v>62</v>
      </c>
      <c r="B63">
        <f t="shared" ca="1" si="0"/>
        <v>63</v>
      </c>
      <c r="C63">
        <f t="shared" ca="1" si="1"/>
        <v>4</v>
      </c>
      <c r="D63" t="str">
        <f ca="1">VLOOKUP(C63,Stay!$A$1:$B$5,2,0)</f>
        <v>1 month</v>
      </c>
      <c r="E63">
        <f ca="1">VLOOKUP(C63,Stay!$A$1:$C$5,3,0)</f>
        <v>30</v>
      </c>
      <c r="F63">
        <f t="shared" ca="1" si="2"/>
        <v>44</v>
      </c>
      <c r="G63" t="str">
        <f ca="1">VLOOKUP(F63,Cities!$A$1:$C$69,2,0)</f>
        <v>Northern Rivers</v>
      </c>
      <c r="H63" t="str">
        <f ca="1">VLOOKUP(F63,Cities!$A$1:$F$69,6,0)</f>
        <v>Beach, Adventure-Water</v>
      </c>
      <c r="I63" t="str">
        <f ca="1">VLOOKUP(F63,Cities!$A$1:$C$69,3,0)</f>
        <v>Australia</v>
      </c>
      <c r="J63">
        <f t="shared" ca="1" si="3"/>
        <v>2</v>
      </c>
      <c r="K63">
        <f ca="1">VLOOKUP(F63,Cities!$A$1:$I$69,6+J63,0)*R63*E63</f>
        <v>16200</v>
      </c>
      <c r="L63">
        <f t="shared" ca="1" si="4"/>
        <v>1</v>
      </c>
      <c r="M63">
        <f ca="1">VLOOKUP(F63,Cities!$A$1:$I$69,4,0)*R63*L63</f>
        <v>3360</v>
      </c>
      <c r="N63">
        <f t="shared" ca="1" si="5"/>
        <v>19560</v>
      </c>
      <c r="O63" t="str">
        <f ca="1">VLOOKUP(F63,Cities!$A$1:$E$69,5,0)</f>
        <v>Spring</v>
      </c>
      <c r="P63">
        <f t="shared" ca="1" si="6"/>
        <v>2</v>
      </c>
      <c r="Q63" t="str">
        <f ca="1">VLOOKUP(P63,Sheet2!$A$1:$B$5,2,0)</f>
        <v>Family</v>
      </c>
      <c r="R63">
        <f ca="1">VLOOKUP(P63,Sheet2!$A$1:$C$5,3,0)</f>
        <v>4</v>
      </c>
    </row>
    <row r="64" spans="1:18" ht="14.25" customHeight="1">
      <c r="A64" s="4">
        <v>63</v>
      </c>
      <c r="B64">
        <f t="shared" ca="1" si="0"/>
        <v>268</v>
      </c>
      <c r="C64">
        <f t="shared" ca="1" si="1"/>
        <v>3</v>
      </c>
      <c r="D64" t="str">
        <f ca="1">VLOOKUP(C64,Stay!$A$1:$B$5,2,0)</f>
        <v>2 weeks</v>
      </c>
      <c r="E64">
        <f ca="1">VLOOKUP(C64,Stay!$A$1:$C$5,3,0)</f>
        <v>14</v>
      </c>
      <c r="F64">
        <f t="shared" ca="1" si="2"/>
        <v>37</v>
      </c>
      <c r="G64" t="str">
        <f ca="1">VLOOKUP(F64,Cities!$A$1:$C$69,2,0)</f>
        <v>Melbourne</v>
      </c>
      <c r="H64" t="str">
        <f ca="1">VLOOKUP(F64,Cities!$A$1:$F$69,6,0)</f>
        <v>Modern, Beach, Adventure-Modern</v>
      </c>
      <c r="I64" t="str">
        <f ca="1">VLOOKUP(F64,Cities!$A$1:$C$69,3,0)</f>
        <v>Australia</v>
      </c>
      <c r="J64">
        <f t="shared" ca="1" si="3"/>
        <v>3</v>
      </c>
      <c r="K64">
        <f ca="1">VLOOKUP(F64,Cities!$A$1:$I$69,6+J64,0)*R64*E64</f>
        <v>26460</v>
      </c>
      <c r="L64">
        <f t="shared" ca="1" si="4"/>
        <v>1</v>
      </c>
      <c r="M64">
        <f ca="1">VLOOKUP(F64,Cities!$A$1:$I$69,4,0)*R64*L64</f>
        <v>8160</v>
      </c>
      <c r="N64">
        <f t="shared" ca="1" si="5"/>
        <v>34620</v>
      </c>
      <c r="O64" t="str">
        <f ca="1">VLOOKUP(F64,Cities!$A$1:$E$69,5,0)</f>
        <v>Spring</v>
      </c>
      <c r="P64">
        <f t="shared" ca="1" si="6"/>
        <v>4</v>
      </c>
      <c r="Q64" t="str">
        <f ca="1">VLOOKUP(P64,Sheet2!$A$1:$B$5,2,0)</f>
        <v>Friends</v>
      </c>
      <c r="R64">
        <f ca="1">VLOOKUP(P64,Sheet2!$A$1:$C$5,3,0)</f>
        <v>6</v>
      </c>
    </row>
    <row r="65" spans="1:18" ht="14.25" customHeight="1">
      <c r="A65" s="4">
        <v>64</v>
      </c>
      <c r="B65">
        <f t="shared" ca="1" si="0"/>
        <v>137</v>
      </c>
      <c r="C65">
        <f t="shared" ca="1" si="1"/>
        <v>3</v>
      </c>
      <c r="D65" t="str">
        <f ca="1">VLOOKUP(C65,Stay!$A$1:$B$5,2,0)</f>
        <v>2 weeks</v>
      </c>
      <c r="E65">
        <f ca="1">VLOOKUP(C65,Stay!$A$1:$C$5,3,0)</f>
        <v>14</v>
      </c>
      <c r="F65">
        <f t="shared" ca="1" si="2"/>
        <v>2</v>
      </c>
      <c r="G65" t="str">
        <f ca="1">VLOOKUP(F65,Cities!$A$1:$C$69,2,0)</f>
        <v>Antwerp</v>
      </c>
      <c r="H65" t="str">
        <f ca="1">VLOOKUP(F65,Cities!$A$1:$F$69,6,0)</f>
        <v>Historical-Medieval, Aquatic, Nightlife</v>
      </c>
      <c r="I65" t="str">
        <f ca="1">VLOOKUP(F65,Cities!$A$1:$C$69,3,0)</f>
        <v>Europe</v>
      </c>
      <c r="J65">
        <f t="shared" ca="1" si="3"/>
        <v>2</v>
      </c>
      <c r="K65">
        <f ca="1">VLOOKUP(F65,Cities!$A$1:$I$69,6+J65,0)*R65*E65</f>
        <v>6160</v>
      </c>
      <c r="L65">
        <f t="shared" ca="1" si="4"/>
        <v>1</v>
      </c>
      <c r="M65">
        <f ca="1">VLOOKUP(F65,Cities!$A$1:$I$69,4,0)*R65*L65</f>
        <v>6240</v>
      </c>
      <c r="N65">
        <f t="shared" ca="1" si="5"/>
        <v>12400</v>
      </c>
      <c r="O65" t="str">
        <f ca="1">VLOOKUP(F65,Cities!$A$1:$E$69,5,0)</f>
        <v>Summer</v>
      </c>
      <c r="P65">
        <f t="shared" ca="1" si="6"/>
        <v>2</v>
      </c>
      <c r="Q65" t="str">
        <f ca="1">VLOOKUP(P65,Sheet2!$A$1:$B$5,2,0)</f>
        <v>Family</v>
      </c>
      <c r="R65">
        <f ca="1">VLOOKUP(P65,Sheet2!$A$1:$C$5,3,0)</f>
        <v>4</v>
      </c>
    </row>
    <row r="66" spans="1:18" ht="14.25" customHeight="1">
      <c r="A66" s="4">
        <v>65</v>
      </c>
      <c r="B66">
        <f t="shared" ca="1" si="0"/>
        <v>32</v>
      </c>
      <c r="C66">
        <f t="shared" ca="1" si="1"/>
        <v>3</v>
      </c>
      <c r="D66" t="str">
        <f ca="1">VLOOKUP(C66,Stay!$A$1:$B$5,2,0)</f>
        <v>2 weeks</v>
      </c>
      <c r="E66">
        <f ca="1">VLOOKUP(C66,Stay!$A$1:$C$5,3,0)</f>
        <v>14</v>
      </c>
      <c r="F66">
        <f t="shared" ca="1" si="2"/>
        <v>5</v>
      </c>
      <c r="G66" t="str">
        <f ca="1">VLOOKUP(F66,Cities!$A$1:$C$69,2,0)</f>
        <v>Austin</v>
      </c>
      <c r="H66" t="str">
        <f ca="1">VLOOKUP(F66,Cities!$A$1:$F$69,6,0)</f>
        <v>Historical-Modern, Nightlife</v>
      </c>
      <c r="I66" t="str">
        <f ca="1">VLOOKUP(F66,Cities!$A$1:$C$69,3,0)</f>
        <v>North America</v>
      </c>
      <c r="J66">
        <f t="shared" ca="1" si="3"/>
        <v>1</v>
      </c>
      <c r="K66">
        <f ca="1">VLOOKUP(F66,Cities!$A$1:$I$69,6+J66,0)*R66*E66</f>
        <v>1540</v>
      </c>
      <c r="L66">
        <f t="shared" ca="1" si="4"/>
        <v>2</v>
      </c>
      <c r="M66">
        <f ca="1">VLOOKUP(F66,Cities!$A$1:$I$69,4,0)*R66*L66</f>
        <v>240</v>
      </c>
      <c r="N66">
        <f t="shared" ca="1" si="5"/>
        <v>1780</v>
      </c>
      <c r="O66" t="str">
        <f ca="1">VLOOKUP(F66,Cities!$A$1:$E$69,5,0)</f>
        <v>Spring</v>
      </c>
      <c r="P66">
        <f t="shared" ca="1" si="6"/>
        <v>3</v>
      </c>
      <c r="Q66" t="str">
        <f ca="1">VLOOKUP(P66,Sheet2!$A$1:$B$5,2,0)</f>
        <v>Romantic</v>
      </c>
      <c r="R66">
        <f ca="1">VLOOKUP(P66,Sheet2!$A$1:$C$5,3,0)</f>
        <v>2</v>
      </c>
    </row>
    <row r="67" spans="1:18" ht="14.25" customHeight="1">
      <c r="A67" s="4">
        <v>66</v>
      </c>
      <c r="B67">
        <f t="shared" ca="1" si="0"/>
        <v>128</v>
      </c>
      <c r="C67">
        <f t="shared" ca="1" si="1"/>
        <v>1</v>
      </c>
      <c r="D67" t="str">
        <f ca="1">VLOOKUP(C67,Stay!$A$1:$B$5,2,0)</f>
        <v>3 days</v>
      </c>
      <c r="E67">
        <f ca="1">VLOOKUP(C67,Stay!$A$1:$C$5,3,0)</f>
        <v>3</v>
      </c>
      <c r="F67">
        <f t="shared" ca="1" si="2"/>
        <v>12</v>
      </c>
      <c r="G67" t="str">
        <f ca="1">VLOOKUP(F67,Cities!$A$1:$C$69,2,0)</f>
        <v>Boston</v>
      </c>
      <c r="H67" t="str">
        <f ca="1">VLOOKUP(F67,Cities!$A$1:$F$69,6,0)</f>
        <v>Modern, Adventure-Water, Aquatic, Nightlife</v>
      </c>
      <c r="I67" t="str">
        <f ca="1">VLOOKUP(F67,Cities!$A$1:$C$69,3,0)</f>
        <v>North America</v>
      </c>
      <c r="J67">
        <f t="shared" ca="1" si="3"/>
        <v>3</v>
      </c>
      <c r="K67">
        <f ca="1">VLOOKUP(F67,Cities!$A$1:$I$69,6+J67,0)*R67*E67</f>
        <v>2586</v>
      </c>
      <c r="L67">
        <f t="shared" ca="1" si="4"/>
        <v>2</v>
      </c>
      <c r="M67">
        <f ca="1">VLOOKUP(F67,Cities!$A$1:$I$69,4,0)*R67*L67</f>
        <v>800</v>
      </c>
      <c r="N67">
        <f t="shared" ca="1" si="5"/>
        <v>3386</v>
      </c>
      <c r="O67" t="str">
        <f ca="1">VLOOKUP(F67,Cities!$A$1:$E$69,5,0)</f>
        <v>Summer</v>
      </c>
      <c r="P67">
        <f t="shared" ca="1" si="6"/>
        <v>3</v>
      </c>
      <c r="Q67" t="str">
        <f ca="1">VLOOKUP(P67,Sheet2!$A$1:$B$5,2,0)</f>
        <v>Romantic</v>
      </c>
      <c r="R67">
        <f ca="1">VLOOKUP(P67,Sheet2!$A$1:$C$5,3,0)</f>
        <v>2</v>
      </c>
    </row>
    <row r="68" spans="1:18" ht="14.25" customHeight="1">
      <c r="A68" s="4">
        <v>67</v>
      </c>
      <c r="B68">
        <f t="shared" ca="1" si="0"/>
        <v>93</v>
      </c>
      <c r="C68">
        <f t="shared" ca="1" si="1"/>
        <v>4</v>
      </c>
      <c r="D68" t="str">
        <f ca="1">VLOOKUP(C68,Stay!$A$1:$B$5,2,0)</f>
        <v>1 month</v>
      </c>
      <c r="E68">
        <f ca="1">VLOOKUP(C68,Stay!$A$1:$C$5,3,0)</f>
        <v>30</v>
      </c>
      <c r="F68">
        <f t="shared" ca="1" si="2"/>
        <v>17</v>
      </c>
      <c r="G68" t="str">
        <f ca="1">VLOOKUP(F68,Cities!$A$1:$C$69,2,0)</f>
        <v>Chicago</v>
      </c>
      <c r="H68" t="str">
        <f ca="1">VLOOKUP(F68,Cities!$A$1:$F$69,6,0)</f>
        <v>Modern, Aquatic, Nightlife</v>
      </c>
      <c r="I68" t="str">
        <f ca="1">VLOOKUP(F68,Cities!$A$1:$C$69,3,0)</f>
        <v>North America</v>
      </c>
      <c r="J68">
        <f t="shared" ca="1" si="3"/>
        <v>1</v>
      </c>
      <c r="K68">
        <f ca="1">VLOOKUP(F68,Cities!$A$1:$I$69,6+J68,0)*R68*E68</f>
        <v>7800</v>
      </c>
      <c r="L68">
        <f t="shared" ca="1" si="4"/>
        <v>1</v>
      </c>
      <c r="M68">
        <f ca="1">VLOOKUP(F68,Cities!$A$1:$I$69,4,0)*R68*L68</f>
        <v>520</v>
      </c>
      <c r="N68">
        <f t="shared" ca="1" si="5"/>
        <v>8320</v>
      </c>
      <c r="O68" t="str">
        <f ca="1">VLOOKUP(F68,Cities!$A$1:$E$69,5,0)</f>
        <v>Summer</v>
      </c>
      <c r="P68">
        <f t="shared" ca="1" si="6"/>
        <v>2</v>
      </c>
      <c r="Q68" t="str">
        <f ca="1">VLOOKUP(P68,Sheet2!$A$1:$B$5,2,0)</f>
        <v>Family</v>
      </c>
      <c r="R68">
        <f ca="1">VLOOKUP(P68,Sheet2!$A$1:$C$5,3,0)</f>
        <v>4</v>
      </c>
    </row>
    <row r="69" spans="1:18" ht="14.25" customHeight="1">
      <c r="A69" s="4">
        <v>68</v>
      </c>
      <c r="B69">
        <f t="shared" ca="1" si="0"/>
        <v>157</v>
      </c>
      <c r="C69">
        <f t="shared" ca="1" si="1"/>
        <v>4</v>
      </c>
      <c r="D69" t="str">
        <f ca="1">VLOOKUP(C69,Stay!$A$1:$B$5,2,0)</f>
        <v>1 month</v>
      </c>
      <c r="E69">
        <f ca="1">VLOOKUP(C69,Stay!$A$1:$C$5,3,0)</f>
        <v>30</v>
      </c>
      <c r="F69">
        <f t="shared" ca="1" si="2"/>
        <v>28</v>
      </c>
      <c r="G69" t="str">
        <f ca="1">VLOOKUP(F69,Cities!$A$1:$C$69,2,0)</f>
        <v>Hong Kong</v>
      </c>
      <c r="H69" t="str">
        <f ca="1">VLOOKUP(F69,Cities!$A$1:$F$69,6,0)</f>
        <v>Modern, Beach, Terrain</v>
      </c>
      <c r="I69" t="str">
        <f ca="1">VLOOKUP(F69,Cities!$A$1:$C$69,3,0)</f>
        <v>Asia</v>
      </c>
      <c r="J69">
        <f t="shared" ca="1" si="3"/>
        <v>2</v>
      </c>
      <c r="K69">
        <f ca="1">VLOOKUP(F69,Cities!$A$1:$I$69,6+J69,0)*R69*E69</f>
        <v>24840</v>
      </c>
      <c r="L69">
        <f t="shared" ca="1" si="4"/>
        <v>2</v>
      </c>
      <c r="M69">
        <f ca="1">VLOOKUP(F69,Cities!$A$1:$I$69,4,0)*R69*L69</f>
        <v>9240</v>
      </c>
      <c r="N69">
        <f t="shared" ca="1" si="5"/>
        <v>34080</v>
      </c>
      <c r="O69" t="str">
        <f ca="1">VLOOKUP(F69,Cities!$A$1:$E$69,5,0)</f>
        <v>Spring</v>
      </c>
      <c r="P69">
        <f t="shared" ca="1" si="6"/>
        <v>4</v>
      </c>
      <c r="Q69" t="str">
        <f ca="1">VLOOKUP(P69,Sheet2!$A$1:$B$5,2,0)</f>
        <v>Friends</v>
      </c>
      <c r="R69">
        <f ca="1">VLOOKUP(P69,Sheet2!$A$1:$C$5,3,0)</f>
        <v>6</v>
      </c>
    </row>
    <row r="70" spans="1:18" ht="14.25" customHeight="1">
      <c r="A70" s="4">
        <v>69</v>
      </c>
      <c r="B70">
        <f t="shared" ca="1" si="0"/>
        <v>129</v>
      </c>
      <c r="C70">
        <f t="shared" ca="1" si="1"/>
        <v>1</v>
      </c>
      <c r="D70" t="str">
        <f ca="1">VLOOKUP(C70,Stay!$A$1:$B$5,2,0)</f>
        <v>3 days</v>
      </c>
      <c r="E70">
        <f ca="1">VLOOKUP(C70,Stay!$A$1:$C$5,3,0)</f>
        <v>3</v>
      </c>
      <c r="F70">
        <f t="shared" ca="1" si="2"/>
        <v>66</v>
      </c>
      <c r="G70" t="str">
        <f ca="1">VLOOKUP(F70,Cities!$A$1:$C$69,2,0)</f>
        <v>Vienna</v>
      </c>
      <c r="H70" t="str">
        <f ca="1">VLOOKUP(F70,Cities!$A$1:$F$69,6,0)</f>
        <v>Terrain</v>
      </c>
      <c r="I70" t="str">
        <f ca="1">VLOOKUP(F70,Cities!$A$1:$C$69,3,0)</f>
        <v>Europe</v>
      </c>
      <c r="J70">
        <f t="shared" ca="1" si="3"/>
        <v>1</v>
      </c>
      <c r="K70">
        <f ca="1">VLOOKUP(F70,Cities!$A$1:$I$69,6+J70,0)*R70*E70</f>
        <v>846</v>
      </c>
      <c r="L70">
        <f t="shared" ca="1" si="4"/>
        <v>1</v>
      </c>
      <c r="M70">
        <f ca="1">VLOOKUP(F70,Cities!$A$1:$I$69,4,0)*R70*L70</f>
        <v>8100</v>
      </c>
      <c r="N70">
        <f t="shared" ca="1" si="5"/>
        <v>8946</v>
      </c>
      <c r="O70" t="str">
        <f ca="1">VLOOKUP(F70,Cities!$A$1:$E$69,5,0)</f>
        <v>Summer</v>
      </c>
      <c r="P70">
        <f t="shared" ca="1" si="6"/>
        <v>4</v>
      </c>
      <c r="Q70" t="str">
        <f ca="1">VLOOKUP(P70,Sheet2!$A$1:$B$5,2,0)</f>
        <v>Friends</v>
      </c>
      <c r="R70">
        <f ca="1">VLOOKUP(P70,Sheet2!$A$1:$C$5,3,0)</f>
        <v>6</v>
      </c>
    </row>
    <row r="71" spans="1:18" ht="14.25" customHeight="1">
      <c r="A71" s="4">
        <v>70</v>
      </c>
      <c r="B71">
        <f t="shared" ca="1" si="0"/>
        <v>85</v>
      </c>
      <c r="C71">
        <f t="shared" ca="1" si="1"/>
        <v>1</v>
      </c>
      <c r="D71" t="str">
        <f ca="1">VLOOKUP(C71,Stay!$A$1:$B$5,2,0)</f>
        <v>3 days</v>
      </c>
      <c r="E71">
        <f ca="1">VLOOKUP(C71,Stay!$A$1:$C$5,3,0)</f>
        <v>3</v>
      </c>
      <c r="F71">
        <f t="shared" ca="1" si="2"/>
        <v>10</v>
      </c>
      <c r="G71" t="str">
        <f ca="1">VLOOKUP(F71,Cities!$A$1:$C$69,2,0)</f>
        <v>Bologna</v>
      </c>
      <c r="H71" t="str">
        <f ca="1">VLOOKUP(F71,Cities!$A$1:$F$69,6,0)</f>
        <v>Historical-Medieval, Nightlife</v>
      </c>
      <c r="I71" t="str">
        <f ca="1">VLOOKUP(F71,Cities!$A$1:$C$69,3,0)</f>
        <v>Europe</v>
      </c>
      <c r="J71">
        <f t="shared" ca="1" si="3"/>
        <v>1</v>
      </c>
      <c r="K71">
        <f ca="1">VLOOKUP(F71,Cities!$A$1:$I$69,6+J71,0)*R71*E71</f>
        <v>1332</v>
      </c>
      <c r="L71">
        <f t="shared" ca="1" si="4"/>
        <v>2</v>
      </c>
      <c r="M71">
        <f ca="1">VLOOKUP(F71,Cities!$A$1:$I$69,4,0)*R71*L71</f>
        <v>13440</v>
      </c>
      <c r="N71">
        <f t="shared" ca="1" si="5"/>
        <v>14772</v>
      </c>
      <c r="O71" t="str">
        <f ca="1">VLOOKUP(F71,Cities!$A$1:$E$69,5,0)</f>
        <v>Summer</v>
      </c>
      <c r="P71">
        <f t="shared" ca="1" si="6"/>
        <v>4</v>
      </c>
      <c r="Q71" t="str">
        <f ca="1">VLOOKUP(P71,Sheet2!$A$1:$B$5,2,0)</f>
        <v>Friends</v>
      </c>
      <c r="R71">
        <f ca="1">VLOOKUP(P71,Sheet2!$A$1:$C$5,3,0)</f>
        <v>6</v>
      </c>
    </row>
    <row r="72" spans="1:18" ht="14.25" customHeight="1">
      <c r="A72" s="4">
        <v>71</v>
      </c>
      <c r="B72">
        <f t="shared" ca="1" si="0"/>
        <v>78</v>
      </c>
      <c r="C72">
        <f t="shared" ca="1" si="1"/>
        <v>4</v>
      </c>
      <c r="D72" t="str">
        <f ca="1">VLOOKUP(C72,Stay!$A$1:$B$5,2,0)</f>
        <v>1 month</v>
      </c>
      <c r="E72">
        <f ca="1">VLOOKUP(C72,Stay!$A$1:$C$5,3,0)</f>
        <v>30</v>
      </c>
      <c r="F72">
        <f t="shared" ca="1" si="2"/>
        <v>18</v>
      </c>
      <c r="G72" t="str">
        <f ca="1">VLOOKUP(F72,Cities!$A$1:$C$69,2,0)</f>
        <v>Clark County</v>
      </c>
      <c r="H72" t="str">
        <f ca="1">VLOOKUP(F72,Cities!$A$1:$F$69,6,0)</f>
        <v>Modern, Nightlife, Park, Adventure-Land, Forest</v>
      </c>
      <c r="I72" t="str">
        <f ca="1">VLOOKUP(F72,Cities!$A$1:$C$69,3,0)</f>
        <v>North America</v>
      </c>
      <c r="J72">
        <f t="shared" ca="1" si="3"/>
        <v>1</v>
      </c>
      <c r="K72">
        <f ca="1">VLOOKUP(F72,Cities!$A$1:$I$69,6+J72,0)*R72*E72</f>
        <v>5580</v>
      </c>
      <c r="L72">
        <f t="shared" ca="1" si="4"/>
        <v>2</v>
      </c>
      <c r="M72">
        <f ca="1">VLOOKUP(F72,Cities!$A$1:$I$69,4,0)*R72*L72</f>
        <v>560</v>
      </c>
      <c r="N72">
        <f t="shared" ca="1" si="5"/>
        <v>6140</v>
      </c>
      <c r="O72" t="str">
        <f ca="1">VLOOKUP(F72,Cities!$A$1:$E$69,5,0)</f>
        <v>Summer</v>
      </c>
      <c r="P72">
        <f t="shared" ca="1" si="6"/>
        <v>3</v>
      </c>
      <c r="Q72" t="str">
        <f ca="1">VLOOKUP(P72,Sheet2!$A$1:$B$5,2,0)</f>
        <v>Romantic</v>
      </c>
      <c r="R72">
        <f ca="1">VLOOKUP(P72,Sheet2!$A$1:$C$5,3,0)</f>
        <v>2</v>
      </c>
    </row>
    <row r="73" spans="1:18" ht="14.25" customHeight="1">
      <c r="A73" s="4">
        <v>72</v>
      </c>
      <c r="B73">
        <f t="shared" ca="1" si="0"/>
        <v>110</v>
      </c>
      <c r="C73">
        <f t="shared" ca="1" si="1"/>
        <v>4</v>
      </c>
      <c r="D73" t="str">
        <f ca="1">VLOOKUP(C73,Stay!$A$1:$B$5,2,0)</f>
        <v>1 month</v>
      </c>
      <c r="E73">
        <f ca="1">VLOOKUP(C73,Stay!$A$1:$C$5,3,0)</f>
        <v>30</v>
      </c>
      <c r="F73">
        <f t="shared" ca="1" si="2"/>
        <v>18</v>
      </c>
      <c r="G73" t="str">
        <f ca="1">VLOOKUP(F73,Cities!$A$1:$C$69,2,0)</f>
        <v>Clark County</v>
      </c>
      <c r="H73" t="str">
        <f ca="1">VLOOKUP(F73,Cities!$A$1:$F$69,6,0)</f>
        <v>Modern, Nightlife, Park, Adventure-Land, Forest</v>
      </c>
      <c r="I73" t="str">
        <f ca="1">VLOOKUP(F73,Cities!$A$1:$C$69,3,0)</f>
        <v>North America</v>
      </c>
      <c r="J73">
        <f t="shared" ca="1" si="3"/>
        <v>2</v>
      </c>
      <c r="K73">
        <f ca="1">VLOOKUP(F73,Cities!$A$1:$I$69,6+J73,0)*R73*E73</f>
        <v>15000</v>
      </c>
      <c r="L73">
        <f t="shared" ca="1" si="4"/>
        <v>1</v>
      </c>
      <c r="M73">
        <f ca="1">VLOOKUP(F73,Cities!$A$1:$I$69,4,0)*R73*L73</f>
        <v>280</v>
      </c>
      <c r="N73">
        <f t="shared" ca="1" si="5"/>
        <v>15280</v>
      </c>
      <c r="O73" t="str">
        <f ca="1">VLOOKUP(F73,Cities!$A$1:$E$69,5,0)</f>
        <v>Summer</v>
      </c>
      <c r="P73">
        <f t="shared" ca="1" si="6"/>
        <v>3</v>
      </c>
      <c r="Q73" t="str">
        <f ca="1">VLOOKUP(P73,Sheet2!$A$1:$B$5,2,0)</f>
        <v>Romantic</v>
      </c>
      <c r="R73">
        <f ca="1">VLOOKUP(P73,Sheet2!$A$1:$C$5,3,0)</f>
        <v>2</v>
      </c>
    </row>
    <row r="74" spans="1:18" ht="14.25" customHeight="1">
      <c r="A74" s="4">
        <v>73</v>
      </c>
      <c r="B74">
        <f t="shared" ca="1" si="0"/>
        <v>181</v>
      </c>
      <c r="C74">
        <f t="shared" ca="1" si="1"/>
        <v>1</v>
      </c>
      <c r="D74" t="str">
        <f ca="1">VLOOKUP(C74,Stay!$A$1:$B$5,2,0)</f>
        <v>3 days</v>
      </c>
      <c r="E74">
        <f ca="1">VLOOKUP(C74,Stay!$A$1:$C$5,3,0)</f>
        <v>3</v>
      </c>
      <c r="F74">
        <f t="shared" ca="1" si="2"/>
        <v>2</v>
      </c>
      <c r="G74" t="str">
        <f ca="1">VLOOKUP(F74,Cities!$A$1:$C$69,2,0)</f>
        <v>Antwerp</v>
      </c>
      <c r="H74" t="str">
        <f ca="1">VLOOKUP(F74,Cities!$A$1:$F$69,6,0)</f>
        <v>Historical-Medieval, Aquatic, Nightlife</v>
      </c>
      <c r="I74" t="str">
        <f ca="1">VLOOKUP(F74,Cities!$A$1:$C$69,3,0)</f>
        <v>Europe</v>
      </c>
      <c r="J74">
        <f t="shared" ca="1" si="3"/>
        <v>3</v>
      </c>
      <c r="K74">
        <f ca="1">VLOOKUP(F74,Cities!$A$1:$I$69,6+J74,0)*R74*E74</f>
        <v>3870</v>
      </c>
      <c r="L74">
        <f t="shared" ca="1" si="4"/>
        <v>1</v>
      </c>
      <c r="M74">
        <f ca="1">VLOOKUP(F74,Cities!$A$1:$I$69,4,0)*R74*L74</f>
        <v>9360</v>
      </c>
      <c r="N74">
        <f t="shared" ca="1" si="5"/>
        <v>13230</v>
      </c>
      <c r="O74" t="str">
        <f ca="1">VLOOKUP(F74,Cities!$A$1:$E$69,5,0)</f>
        <v>Summer</v>
      </c>
      <c r="P74">
        <f t="shared" ca="1" si="6"/>
        <v>4</v>
      </c>
      <c r="Q74" t="str">
        <f ca="1">VLOOKUP(P74,Sheet2!$A$1:$B$5,2,0)</f>
        <v>Friends</v>
      </c>
      <c r="R74">
        <f ca="1">VLOOKUP(P74,Sheet2!$A$1:$C$5,3,0)</f>
        <v>6</v>
      </c>
    </row>
    <row r="75" spans="1:18" ht="14.25" customHeight="1">
      <c r="A75" s="4">
        <v>74</v>
      </c>
      <c r="B75">
        <f t="shared" ca="1" si="0"/>
        <v>2</v>
      </c>
      <c r="C75">
        <f t="shared" ca="1" si="1"/>
        <v>1</v>
      </c>
      <c r="D75" t="str">
        <f ca="1">VLOOKUP(C75,Stay!$A$1:$B$5,2,0)</f>
        <v>3 days</v>
      </c>
      <c r="E75">
        <f ca="1">VLOOKUP(C75,Stay!$A$1:$C$5,3,0)</f>
        <v>3</v>
      </c>
      <c r="F75">
        <f t="shared" ca="1" si="2"/>
        <v>3</v>
      </c>
      <c r="G75" t="str">
        <f ca="1">VLOOKUP(F75,Cities!$A$1:$C$69,2,0)</f>
        <v>Asheville</v>
      </c>
      <c r="H75" t="str">
        <f ca="1">VLOOKUP(F75,Cities!$A$1:$F$69,6,0)</f>
        <v>Historical-Modern, Adventure-Water, Hills, Adventure-Land</v>
      </c>
      <c r="I75" t="str">
        <f ca="1">VLOOKUP(F75,Cities!$A$1:$C$69,3,0)</f>
        <v>North America</v>
      </c>
      <c r="J75">
        <f t="shared" ca="1" si="3"/>
        <v>1</v>
      </c>
      <c r="K75">
        <f ca="1">VLOOKUP(F75,Cities!$A$1:$I$69,6+J75,0)*R75*E75</f>
        <v>828</v>
      </c>
      <c r="L75">
        <f t="shared" ca="1" si="4"/>
        <v>2</v>
      </c>
      <c r="M75">
        <f ca="1">VLOOKUP(F75,Cities!$A$1:$I$69,4,0)*R75*L75</f>
        <v>3000</v>
      </c>
      <c r="N75">
        <f t="shared" ca="1" si="5"/>
        <v>3828</v>
      </c>
      <c r="O75" t="str">
        <f ca="1">VLOOKUP(F75,Cities!$A$1:$E$69,5,0)</f>
        <v>Summer</v>
      </c>
      <c r="P75">
        <f t="shared" ca="1" si="6"/>
        <v>4</v>
      </c>
      <c r="Q75" t="str">
        <f ca="1">VLOOKUP(P75,Sheet2!$A$1:$B$5,2,0)</f>
        <v>Friends</v>
      </c>
      <c r="R75">
        <f ca="1">VLOOKUP(P75,Sheet2!$A$1:$C$5,3,0)</f>
        <v>6</v>
      </c>
    </row>
    <row r="76" spans="1:18" ht="14.25" customHeight="1">
      <c r="A76" s="4">
        <v>75</v>
      </c>
      <c r="B76">
        <f t="shared" ca="1" si="0"/>
        <v>252</v>
      </c>
      <c r="C76">
        <f t="shared" ca="1" si="1"/>
        <v>3</v>
      </c>
      <c r="D76" t="str">
        <f ca="1">VLOOKUP(C76,Stay!$A$1:$B$5,2,0)</f>
        <v>2 weeks</v>
      </c>
      <c r="E76">
        <f ca="1">VLOOKUP(C76,Stay!$A$1:$C$5,3,0)</f>
        <v>14</v>
      </c>
      <c r="F76">
        <f t="shared" ca="1" si="2"/>
        <v>18</v>
      </c>
      <c r="G76" t="str">
        <f ca="1">VLOOKUP(F76,Cities!$A$1:$C$69,2,0)</f>
        <v>Clark County</v>
      </c>
      <c r="H76" t="str">
        <f ca="1">VLOOKUP(F76,Cities!$A$1:$F$69,6,0)</f>
        <v>Modern, Nightlife, Park, Adventure-Land, Forest</v>
      </c>
      <c r="I76" t="str">
        <f ca="1">VLOOKUP(F76,Cities!$A$1:$C$69,3,0)</f>
        <v>North America</v>
      </c>
      <c r="J76">
        <f t="shared" ca="1" si="3"/>
        <v>2</v>
      </c>
      <c r="K76">
        <f ca="1">VLOOKUP(F76,Cities!$A$1:$I$69,6+J76,0)*R76*E76</f>
        <v>3500</v>
      </c>
      <c r="L76">
        <f t="shared" ca="1" si="4"/>
        <v>2</v>
      </c>
      <c r="M76">
        <f ca="1">VLOOKUP(F76,Cities!$A$1:$I$69,4,0)*R76*L76</f>
        <v>280</v>
      </c>
      <c r="N76">
        <f t="shared" ca="1" si="5"/>
        <v>3780</v>
      </c>
      <c r="O76" t="str">
        <f ca="1">VLOOKUP(F76,Cities!$A$1:$E$69,5,0)</f>
        <v>Summer</v>
      </c>
      <c r="P76">
        <f t="shared" ca="1" si="6"/>
        <v>1</v>
      </c>
      <c r="Q76" t="str">
        <f ca="1">VLOOKUP(P76,Sheet2!$A$1:$B$5,2,0)</f>
        <v>Solo</v>
      </c>
      <c r="R76">
        <f ca="1">VLOOKUP(P76,Sheet2!$A$1:$C$5,3,0)</f>
        <v>1</v>
      </c>
    </row>
    <row r="77" spans="1:18" ht="14.25" customHeight="1">
      <c r="A77" s="4">
        <v>76</v>
      </c>
      <c r="B77">
        <f t="shared" ca="1" si="0"/>
        <v>283</v>
      </c>
      <c r="C77">
        <f t="shared" ca="1" si="1"/>
        <v>3</v>
      </c>
      <c r="D77" t="str">
        <f ca="1">VLOOKUP(C77,Stay!$A$1:$B$5,2,0)</f>
        <v>2 weeks</v>
      </c>
      <c r="E77">
        <f ca="1">VLOOKUP(C77,Stay!$A$1:$C$5,3,0)</f>
        <v>14</v>
      </c>
      <c r="F77">
        <f t="shared" ca="1" si="2"/>
        <v>7</v>
      </c>
      <c r="G77" t="str">
        <f ca="1">VLOOKUP(F77,Cities!$A$1:$C$69,2,0)</f>
        <v>Barossa Valley</v>
      </c>
      <c r="H77" t="str">
        <f ca="1">VLOOKUP(F77,Cities!$A$1:$F$69,6,0)</f>
        <v>Adventure-Water, Historical-Modern, Wineyard</v>
      </c>
      <c r="I77" t="str">
        <f ca="1">VLOOKUP(F77,Cities!$A$1:$C$69,3,0)</f>
        <v>Australia</v>
      </c>
      <c r="J77">
        <f t="shared" ca="1" si="3"/>
        <v>1</v>
      </c>
      <c r="K77">
        <f ca="1">VLOOKUP(F77,Cities!$A$1:$I$69,6+J77,0)*R77*E77</f>
        <v>2856</v>
      </c>
      <c r="L77">
        <f t="shared" ca="1" si="4"/>
        <v>2</v>
      </c>
      <c r="M77">
        <f ca="1">VLOOKUP(F77,Cities!$A$1:$I$69,4,0)*R77*L77</f>
        <v>11760</v>
      </c>
      <c r="N77">
        <f t="shared" ca="1" si="5"/>
        <v>14616</v>
      </c>
      <c r="O77" t="str">
        <f ca="1">VLOOKUP(F77,Cities!$A$1:$E$69,5,0)</f>
        <v>Spring</v>
      </c>
      <c r="P77">
        <f t="shared" ca="1" si="6"/>
        <v>2</v>
      </c>
      <c r="Q77" t="str">
        <f ca="1">VLOOKUP(P77,Sheet2!$A$1:$B$5,2,0)</f>
        <v>Family</v>
      </c>
      <c r="R77">
        <f ca="1">VLOOKUP(P77,Sheet2!$A$1:$C$5,3,0)</f>
        <v>4</v>
      </c>
    </row>
    <row r="78" spans="1:18" ht="14.25" customHeight="1">
      <c r="A78" s="4">
        <v>77</v>
      </c>
      <c r="B78">
        <f t="shared" ca="1" si="0"/>
        <v>31</v>
      </c>
      <c r="C78">
        <f t="shared" ca="1" si="1"/>
        <v>3</v>
      </c>
      <c r="D78" t="str">
        <f ca="1">VLOOKUP(C78,Stay!$A$1:$B$5,2,0)</f>
        <v>2 weeks</v>
      </c>
      <c r="E78">
        <f ca="1">VLOOKUP(C78,Stay!$A$1:$C$5,3,0)</f>
        <v>14</v>
      </c>
      <c r="F78">
        <f t="shared" ca="1" si="2"/>
        <v>53</v>
      </c>
      <c r="G78" t="str">
        <f ca="1">VLOOKUP(F78,Cities!$A$1:$C$69,2,0)</f>
        <v>San Diego</v>
      </c>
      <c r="H78" t="str">
        <f ca="1">VLOOKUP(F78,Cities!$A$1:$F$69,6,0)</f>
        <v>Beach</v>
      </c>
      <c r="I78" t="str">
        <f ca="1">VLOOKUP(F78,Cities!$A$1:$C$69,3,0)</f>
        <v>North America</v>
      </c>
      <c r="J78">
        <f t="shared" ca="1" si="3"/>
        <v>1</v>
      </c>
      <c r="K78">
        <f ca="1">VLOOKUP(F78,Cities!$A$1:$I$69,6+J78,0)*R78*E78</f>
        <v>3696</v>
      </c>
      <c r="L78">
        <f t="shared" ca="1" si="4"/>
        <v>2</v>
      </c>
      <c r="M78">
        <f ca="1">VLOOKUP(F78,Cities!$A$1:$I$69,4,0)*R78*L78</f>
        <v>1760</v>
      </c>
      <c r="N78">
        <f t="shared" ca="1" si="5"/>
        <v>5456</v>
      </c>
      <c r="O78" t="str">
        <f ca="1">VLOOKUP(F78,Cities!$A$1:$E$69,5,0)</f>
        <v>Summer</v>
      </c>
      <c r="P78">
        <f t="shared" ca="1" si="6"/>
        <v>2</v>
      </c>
      <c r="Q78" t="str">
        <f ca="1">VLOOKUP(P78,Sheet2!$A$1:$B$5,2,0)</f>
        <v>Family</v>
      </c>
      <c r="R78">
        <f ca="1">VLOOKUP(P78,Sheet2!$A$1:$C$5,3,0)</f>
        <v>4</v>
      </c>
    </row>
    <row r="79" spans="1:18" ht="14.25" customHeight="1">
      <c r="A79" s="4">
        <v>78</v>
      </c>
      <c r="B79">
        <f t="shared" ca="1" si="0"/>
        <v>148</v>
      </c>
      <c r="C79">
        <f t="shared" ca="1" si="1"/>
        <v>2</v>
      </c>
      <c r="D79" t="str">
        <f ca="1">VLOOKUP(C79,Stay!$A$1:$B$5,2,0)</f>
        <v>1 week</v>
      </c>
      <c r="E79">
        <f ca="1">VLOOKUP(C79,Stay!$A$1:$C$5,3,0)</f>
        <v>7</v>
      </c>
      <c r="F79">
        <f t="shared" ca="1" si="2"/>
        <v>2</v>
      </c>
      <c r="G79" t="str">
        <f ca="1">VLOOKUP(F79,Cities!$A$1:$C$69,2,0)</f>
        <v>Antwerp</v>
      </c>
      <c r="H79" t="str">
        <f ca="1">VLOOKUP(F79,Cities!$A$1:$F$69,6,0)</f>
        <v>Historical-Medieval, Aquatic, Nightlife</v>
      </c>
      <c r="I79" t="str">
        <f ca="1">VLOOKUP(F79,Cities!$A$1:$C$69,3,0)</f>
        <v>Europe</v>
      </c>
      <c r="J79">
        <f t="shared" ca="1" si="3"/>
        <v>3</v>
      </c>
      <c r="K79">
        <f ca="1">VLOOKUP(F79,Cities!$A$1:$I$69,6+J79,0)*R79*E79</f>
        <v>1505</v>
      </c>
      <c r="L79">
        <f t="shared" ca="1" si="4"/>
        <v>1</v>
      </c>
      <c r="M79">
        <f ca="1">VLOOKUP(F79,Cities!$A$1:$I$69,4,0)*R79*L79</f>
        <v>1560</v>
      </c>
      <c r="N79">
        <f t="shared" ca="1" si="5"/>
        <v>3065</v>
      </c>
      <c r="O79" t="str">
        <f ca="1">VLOOKUP(F79,Cities!$A$1:$E$69,5,0)</f>
        <v>Summer</v>
      </c>
      <c r="P79">
        <f t="shared" ca="1" si="6"/>
        <v>1</v>
      </c>
      <c r="Q79" t="str">
        <f ca="1">VLOOKUP(P79,Sheet2!$A$1:$B$5,2,0)</f>
        <v>Solo</v>
      </c>
      <c r="R79">
        <f ca="1">VLOOKUP(P79,Sheet2!$A$1:$C$5,3,0)</f>
        <v>1</v>
      </c>
    </row>
    <row r="80" spans="1:18" ht="14.25" customHeight="1">
      <c r="A80" s="4">
        <v>79</v>
      </c>
      <c r="B80">
        <f t="shared" ca="1" si="0"/>
        <v>255</v>
      </c>
      <c r="C80">
        <f t="shared" ca="1" si="1"/>
        <v>3</v>
      </c>
      <c r="D80" t="str">
        <f ca="1">VLOOKUP(C80,Stay!$A$1:$B$5,2,0)</f>
        <v>2 weeks</v>
      </c>
      <c r="E80">
        <f ca="1">VLOOKUP(C80,Stay!$A$1:$C$5,3,0)</f>
        <v>14</v>
      </c>
      <c r="F80">
        <f t="shared" ca="1" si="2"/>
        <v>23</v>
      </c>
      <c r="G80" t="str">
        <f ca="1">VLOOKUP(F80,Cities!$A$1:$C$69,2,0)</f>
        <v>Edinburgh</v>
      </c>
      <c r="H80" t="str">
        <f ca="1">VLOOKUP(F80,Cities!$A$1:$F$69,6,0)</f>
        <v>Historical-Medieval, Beach, Architecture</v>
      </c>
      <c r="I80" t="str">
        <f ca="1">VLOOKUP(F80,Cities!$A$1:$C$69,3,0)</f>
        <v>Europe</v>
      </c>
      <c r="J80">
        <f t="shared" ca="1" si="3"/>
        <v>3</v>
      </c>
      <c r="K80">
        <f ca="1">VLOOKUP(F80,Cities!$A$1:$I$69,6+J80,0)*R80*E80</f>
        <v>32340</v>
      </c>
      <c r="L80">
        <f t="shared" ca="1" si="4"/>
        <v>2</v>
      </c>
      <c r="M80">
        <f ca="1">VLOOKUP(F80,Cities!$A$1:$I$69,4,0)*R80*L80</f>
        <v>12960</v>
      </c>
      <c r="N80">
        <f t="shared" ca="1" si="5"/>
        <v>45300</v>
      </c>
      <c r="O80" t="str">
        <f ca="1">VLOOKUP(F80,Cities!$A$1:$E$69,5,0)</f>
        <v>Summer</v>
      </c>
      <c r="P80">
        <f t="shared" ca="1" si="6"/>
        <v>4</v>
      </c>
      <c r="Q80" t="str">
        <f ca="1">VLOOKUP(P80,Sheet2!$A$1:$B$5,2,0)</f>
        <v>Friends</v>
      </c>
      <c r="R80">
        <f ca="1">VLOOKUP(P80,Sheet2!$A$1:$C$5,3,0)</f>
        <v>6</v>
      </c>
    </row>
    <row r="81" spans="1:18" ht="14.25" customHeight="1">
      <c r="A81" s="4">
        <v>80</v>
      </c>
      <c r="B81">
        <f t="shared" ca="1" si="0"/>
        <v>28</v>
      </c>
      <c r="C81">
        <f t="shared" ca="1" si="1"/>
        <v>3</v>
      </c>
      <c r="D81" t="str">
        <f ca="1">VLOOKUP(C81,Stay!$A$1:$B$5,2,0)</f>
        <v>2 weeks</v>
      </c>
      <c r="E81">
        <f ca="1">VLOOKUP(C81,Stay!$A$1:$C$5,3,0)</f>
        <v>14</v>
      </c>
      <c r="F81">
        <f t="shared" ca="1" si="2"/>
        <v>13</v>
      </c>
      <c r="G81" t="str">
        <f ca="1">VLOOKUP(F81,Cities!$A$1:$C$69,2,0)</f>
        <v>Broward County</v>
      </c>
      <c r="H81" t="str">
        <f ca="1">VLOOKUP(F81,Cities!$A$1:$F$69,6,0)</f>
        <v>Beach, Modern, Park, Aquatic</v>
      </c>
      <c r="I81" t="str">
        <f ca="1">VLOOKUP(F81,Cities!$A$1:$C$69,3,0)</f>
        <v>North America</v>
      </c>
      <c r="J81">
        <f t="shared" ca="1" si="3"/>
        <v>3</v>
      </c>
      <c r="K81">
        <f ca="1">VLOOKUP(F81,Cities!$A$1:$I$69,6+J81,0)*R81*E81</f>
        <v>28728</v>
      </c>
      <c r="L81">
        <f t="shared" ca="1" si="4"/>
        <v>2</v>
      </c>
      <c r="M81">
        <f ca="1">VLOOKUP(F81,Cities!$A$1:$I$69,4,0)*R81*L81</f>
        <v>1560</v>
      </c>
      <c r="N81">
        <f t="shared" ca="1" si="5"/>
        <v>30288</v>
      </c>
      <c r="O81" t="str">
        <f ca="1">VLOOKUP(F81,Cities!$A$1:$E$69,5,0)</f>
        <v>Summer</v>
      </c>
      <c r="P81">
        <f t="shared" ca="1" si="6"/>
        <v>4</v>
      </c>
      <c r="Q81" t="str">
        <f ca="1">VLOOKUP(P81,Sheet2!$A$1:$B$5,2,0)</f>
        <v>Friends</v>
      </c>
      <c r="R81">
        <f ca="1">VLOOKUP(P81,Sheet2!$A$1:$C$5,3,0)</f>
        <v>6</v>
      </c>
    </row>
    <row r="82" spans="1:18" ht="14.25" customHeight="1">
      <c r="A82" s="4">
        <v>81</v>
      </c>
      <c r="B82">
        <f t="shared" ca="1" si="0"/>
        <v>288</v>
      </c>
      <c r="C82">
        <f t="shared" ca="1" si="1"/>
        <v>3</v>
      </c>
      <c r="D82" t="str">
        <f ca="1">VLOOKUP(C82,Stay!$A$1:$B$5,2,0)</f>
        <v>2 weeks</v>
      </c>
      <c r="E82">
        <f ca="1">VLOOKUP(C82,Stay!$A$1:$C$5,3,0)</f>
        <v>14</v>
      </c>
      <c r="F82">
        <f t="shared" ca="1" si="2"/>
        <v>12</v>
      </c>
      <c r="G82" t="str">
        <f ca="1">VLOOKUP(F82,Cities!$A$1:$C$69,2,0)</f>
        <v>Boston</v>
      </c>
      <c r="H82" t="str">
        <f ca="1">VLOOKUP(F82,Cities!$A$1:$F$69,6,0)</f>
        <v>Modern, Adventure-Water, Aquatic, Nightlife</v>
      </c>
      <c r="I82" t="str">
        <f ca="1">VLOOKUP(F82,Cities!$A$1:$C$69,3,0)</f>
        <v>North America</v>
      </c>
      <c r="J82">
        <f t="shared" ca="1" si="3"/>
        <v>1</v>
      </c>
      <c r="K82">
        <f ca="1">VLOOKUP(F82,Cities!$A$1:$I$69,6+J82,0)*R82*E82</f>
        <v>994</v>
      </c>
      <c r="L82">
        <f t="shared" ca="1" si="4"/>
        <v>2</v>
      </c>
      <c r="M82">
        <f ca="1">VLOOKUP(F82,Cities!$A$1:$I$69,4,0)*R82*L82</f>
        <v>400</v>
      </c>
      <c r="N82">
        <f t="shared" ca="1" si="5"/>
        <v>1394</v>
      </c>
      <c r="O82" t="str">
        <f ca="1">VLOOKUP(F82,Cities!$A$1:$E$69,5,0)</f>
        <v>Summer</v>
      </c>
      <c r="P82">
        <f t="shared" ca="1" si="6"/>
        <v>1</v>
      </c>
      <c r="Q82" t="str">
        <f ca="1">VLOOKUP(P82,Sheet2!$A$1:$B$5,2,0)</f>
        <v>Solo</v>
      </c>
      <c r="R82">
        <f ca="1">VLOOKUP(P82,Sheet2!$A$1:$C$5,3,0)</f>
        <v>1</v>
      </c>
    </row>
    <row r="83" spans="1:18" ht="14.25" customHeight="1">
      <c r="A83" s="4">
        <v>82</v>
      </c>
      <c r="B83">
        <f t="shared" ca="1" si="0"/>
        <v>41</v>
      </c>
      <c r="C83">
        <f t="shared" ca="1" si="1"/>
        <v>3</v>
      </c>
      <c r="D83" t="str">
        <f ca="1">VLOOKUP(C83,Stay!$A$1:$B$5,2,0)</f>
        <v>2 weeks</v>
      </c>
      <c r="E83">
        <f ca="1">VLOOKUP(C83,Stay!$A$1:$C$5,3,0)</f>
        <v>14</v>
      </c>
      <c r="F83">
        <f t="shared" ca="1" si="2"/>
        <v>26</v>
      </c>
      <c r="G83" t="str">
        <f ca="1">VLOOKUP(F83,Cities!$A$1:$C$69,2,0)</f>
        <v>Greater Manchester</v>
      </c>
      <c r="H83" t="str">
        <f ca="1">VLOOKUP(F83,Cities!$A$1:$F$69,6,0)</f>
        <v>Historical, Beach, Terrain</v>
      </c>
      <c r="I83" t="str">
        <f ca="1">VLOOKUP(F83,Cities!$A$1:$C$69,3,0)</f>
        <v>Europe</v>
      </c>
      <c r="J83">
        <f t="shared" ca="1" si="3"/>
        <v>2</v>
      </c>
      <c r="K83">
        <f ca="1">VLOOKUP(F83,Cities!$A$1:$I$69,6+J83,0)*R83*E83</f>
        <v>2422</v>
      </c>
      <c r="L83">
        <f t="shared" ca="1" si="4"/>
        <v>1</v>
      </c>
      <c r="M83">
        <f ca="1">VLOOKUP(F83,Cities!$A$1:$I$69,4,0)*R83*L83</f>
        <v>670</v>
      </c>
      <c r="N83">
        <f t="shared" ca="1" si="5"/>
        <v>3092</v>
      </c>
      <c r="O83" t="str">
        <f ca="1">VLOOKUP(F83,Cities!$A$1:$E$69,5,0)</f>
        <v>Summer</v>
      </c>
      <c r="P83">
        <f t="shared" ca="1" si="6"/>
        <v>1</v>
      </c>
      <c r="Q83" t="str">
        <f ca="1">VLOOKUP(P83,Sheet2!$A$1:$B$5,2,0)</f>
        <v>Solo</v>
      </c>
      <c r="R83">
        <f ca="1">VLOOKUP(P83,Sheet2!$A$1:$C$5,3,0)</f>
        <v>1</v>
      </c>
    </row>
    <row r="84" spans="1:18" ht="14.25" customHeight="1">
      <c r="A84" s="4">
        <v>83</v>
      </c>
      <c r="B84">
        <f t="shared" ca="1" si="0"/>
        <v>43</v>
      </c>
      <c r="C84">
        <f t="shared" ca="1" si="1"/>
        <v>2</v>
      </c>
      <c r="D84" t="str">
        <f ca="1">VLOOKUP(C84,Stay!$A$1:$B$5,2,0)</f>
        <v>1 week</v>
      </c>
      <c r="E84">
        <f ca="1">VLOOKUP(C84,Stay!$A$1:$C$5,3,0)</f>
        <v>7</v>
      </c>
      <c r="F84">
        <f t="shared" ca="1" si="2"/>
        <v>55</v>
      </c>
      <c r="G84" t="str">
        <f ca="1">VLOOKUP(F84,Cities!$A$1:$C$69,2,0)</f>
        <v>Santa Clara County</v>
      </c>
      <c r="H84" t="str">
        <f ca="1">VLOOKUP(F84,Cities!$A$1:$F$69,6,0)</f>
        <v>Modern</v>
      </c>
      <c r="I84" t="str">
        <f ca="1">VLOOKUP(F84,Cities!$A$1:$C$69,3,0)</f>
        <v>North America</v>
      </c>
      <c r="J84">
        <f t="shared" ca="1" si="3"/>
        <v>2</v>
      </c>
      <c r="K84">
        <f ca="1">VLOOKUP(F84,Cities!$A$1:$I$69,6+J84,0)*R84*E84</f>
        <v>3280.6200000000003</v>
      </c>
      <c r="L84">
        <f t="shared" ca="1" si="4"/>
        <v>2</v>
      </c>
      <c r="M84">
        <f ca="1">VLOOKUP(F84,Cities!$A$1:$I$69,4,0)*R84*L84</f>
        <v>1440</v>
      </c>
      <c r="N84">
        <f t="shared" ca="1" si="5"/>
        <v>4720.6200000000008</v>
      </c>
      <c r="O84" t="str">
        <f ca="1">VLOOKUP(F84,Cities!$A$1:$E$69,5,0)</f>
        <v>Spring</v>
      </c>
      <c r="P84">
        <f t="shared" ca="1" si="6"/>
        <v>3</v>
      </c>
      <c r="Q84" t="str">
        <f ca="1">VLOOKUP(P84,Sheet2!$A$1:$B$5,2,0)</f>
        <v>Romantic</v>
      </c>
      <c r="R84">
        <f ca="1">VLOOKUP(P84,Sheet2!$A$1:$C$5,3,0)</f>
        <v>2</v>
      </c>
    </row>
    <row r="85" spans="1:18" ht="14.25" customHeight="1">
      <c r="A85" s="4">
        <v>84</v>
      </c>
      <c r="B85">
        <f t="shared" ca="1" si="0"/>
        <v>233</v>
      </c>
      <c r="C85">
        <f t="shared" ca="1" si="1"/>
        <v>3</v>
      </c>
      <c r="D85" t="str">
        <f ca="1">VLOOKUP(C85,Stay!$A$1:$B$5,2,0)</f>
        <v>2 weeks</v>
      </c>
      <c r="E85">
        <f ca="1">VLOOKUP(C85,Stay!$A$1:$C$5,3,0)</f>
        <v>14</v>
      </c>
      <c r="F85">
        <f t="shared" ca="1" si="2"/>
        <v>10</v>
      </c>
      <c r="G85" t="str">
        <f ca="1">VLOOKUP(F85,Cities!$A$1:$C$69,2,0)</f>
        <v>Bologna</v>
      </c>
      <c r="H85" t="str">
        <f ca="1">VLOOKUP(F85,Cities!$A$1:$F$69,6,0)</f>
        <v>Historical-Medieval, Nightlife</v>
      </c>
      <c r="I85" t="str">
        <f ca="1">VLOOKUP(F85,Cities!$A$1:$C$69,3,0)</f>
        <v>Europe</v>
      </c>
      <c r="J85">
        <f t="shared" ca="1" si="3"/>
        <v>3</v>
      </c>
      <c r="K85">
        <f ca="1">VLOOKUP(F85,Cities!$A$1:$I$69,6+J85,0)*R85*E85</f>
        <v>25620</v>
      </c>
      <c r="L85">
        <f t="shared" ca="1" si="4"/>
        <v>1</v>
      </c>
      <c r="M85">
        <f ca="1">VLOOKUP(F85,Cities!$A$1:$I$69,4,0)*R85*L85</f>
        <v>6720</v>
      </c>
      <c r="N85">
        <f t="shared" ca="1" si="5"/>
        <v>32340</v>
      </c>
      <c r="O85" t="str">
        <f ca="1">VLOOKUP(F85,Cities!$A$1:$E$69,5,0)</f>
        <v>Summer</v>
      </c>
      <c r="P85">
        <f t="shared" ca="1" si="6"/>
        <v>4</v>
      </c>
      <c r="Q85" t="str">
        <f ca="1">VLOOKUP(P85,Sheet2!$A$1:$B$5,2,0)</f>
        <v>Friends</v>
      </c>
      <c r="R85">
        <f ca="1">VLOOKUP(P85,Sheet2!$A$1:$C$5,3,0)</f>
        <v>6</v>
      </c>
    </row>
    <row r="86" spans="1:18" ht="14.25" customHeight="1">
      <c r="A86" s="4">
        <v>85</v>
      </c>
      <c r="B86">
        <f t="shared" ca="1" si="0"/>
        <v>153</v>
      </c>
      <c r="C86">
        <f t="shared" ca="1" si="1"/>
        <v>2</v>
      </c>
      <c r="D86" t="str">
        <f ca="1">VLOOKUP(C86,Stay!$A$1:$B$5,2,0)</f>
        <v>1 week</v>
      </c>
      <c r="E86">
        <f ca="1">VLOOKUP(C86,Stay!$A$1:$C$5,3,0)</f>
        <v>7</v>
      </c>
      <c r="F86">
        <f t="shared" ca="1" si="2"/>
        <v>35</v>
      </c>
      <c r="G86" t="str">
        <f ca="1">VLOOKUP(F86,Cities!$A$1:$C$69,2,0)</f>
        <v>Mallorca</v>
      </c>
      <c r="H86" t="str">
        <f ca="1">VLOOKUP(F86,Cities!$A$1:$F$69,6,0)</f>
        <v>Beach, Aquatic, Adventure-Water</v>
      </c>
      <c r="I86" t="str">
        <f ca="1">VLOOKUP(F86,Cities!$A$1:$C$69,3,0)</f>
        <v>Europe</v>
      </c>
      <c r="J86">
        <f t="shared" ca="1" si="3"/>
        <v>1</v>
      </c>
      <c r="K86">
        <f ca="1">VLOOKUP(F86,Cities!$A$1:$I$69,6+J86,0)*R86*E86</f>
        <v>1120</v>
      </c>
      <c r="L86">
        <f t="shared" ca="1" si="4"/>
        <v>2</v>
      </c>
      <c r="M86">
        <f ca="1">VLOOKUP(F86,Cities!$A$1:$I$69,4,0)*R86*L86</f>
        <v>10176</v>
      </c>
      <c r="N86">
        <f t="shared" ca="1" si="5"/>
        <v>11296</v>
      </c>
      <c r="O86" t="str">
        <f ca="1">VLOOKUP(F86,Cities!$A$1:$E$69,5,0)</f>
        <v>Summer</v>
      </c>
      <c r="P86">
        <f t="shared" ca="1" si="6"/>
        <v>2</v>
      </c>
      <c r="Q86" t="str">
        <f ca="1">VLOOKUP(P86,Sheet2!$A$1:$B$5,2,0)</f>
        <v>Family</v>
      </c>
      <c r="R86">
        <f ca="1">VLOOKUP(P86,Sheet2!$A$1:$C$5,3,0)</f>
        <v>4</v>
      </c>
    </row>
    <row r="87" spans="1:18" ht="14.25" customHeight="1">
      <c r="A87" s="4">
        <v>86</v>
      </c>
      <c r="B87">
        <f t="shared" ca="1" si="0"/>
        <v>251</v>
      </c>
      <c r="C87">
        <f t="shared" ca="1" si="1"/>
        <v>4</v>
      </c>
      <c r="D87" t="str">
        <f ca="1">VLOOKUP(C87,Stay!$A$1:$B$5,2,0)</f>
        <v>1 month</v>
      </c>
      <c r="E87">
        <f ca="1">VLOOKUP(C87,Stay!$A$1:$C$5,3,0)</f>
        <v>30</v>
      </c>
      <c r="F87">
        <f t="shared" ca="1" si="2"/>
        <v>57</v>
      </c>
      <c r="G87" t="str">
        <f ca="1">VLOOKUP(F87,Cities!$A$1:$C$69,2,0)</f>
        <v>Seattle</v>
      </c>
      <c r="H87" t="str">
        <f ca="1">VLOOKUP(F87,Cities!$A$1:$F$69,6,0)</f>
        <v>Modern</v>
      </c>
      <c r="I87" t="str">
        <f ca="1">VLOOKUP(F87,Cities!$A$1:$C$69,3,0)</f>
        <v>North America</v>
      </c>
      <c r="J87">
        <f t="shared" ca="1" si="3"/>
        <v>1</v>
      </c>
      <c r="K87">
        <f ca="1">VLOOKUP(F87,Cities!$A$1:$I$69,6+J87,0)*R87*E87</f>
        <v>11520</v>
      </c>
      <c r="L87">
        <f t="shared" ca="1" si="4"/>
        <v>2</v>
      </c>
      <c r="M87">
        <f ca="1">VLOOKUP(F87,Cities!$A$1:$I$69,4,0)*R87*L87</f>
        <v>2400</v>
      </c>
      <c r="N87">
        <f t="shared" ca="1" si="5"/>
        <v>13920</v>
      </c>
      <c r="O87" t="str">
        <f ca="1">VLOOKUP(F87,Cities!$A$1:$E$69,5,0)</f>
        <v>Summer</v>
      </c>
      <c r="P87">
        <f t="shared" ca="1" si="6"/>
        <v>4</v>
      </c>
      <c r="Q87" t="str">
        <f ca="1">VLOOKUP(P87,Sheet2!$A$1:$B$5,2,0)</f>
        <v>Friends</v>
      </c>
      <c r="R87">
        <f ca="1">VLOOKUP(P87,Sheet2!$A$1:$C$5,3,0)</f>
        <v>6</v>
      </c>
    </row>
    <row r="88" spans="1:18" ht="14.25" customHeight="1">
      <c r="A88" s="4">
        <v>87</v>
      </c>
      <c r="B88">
        <f t="shared" ca="1" si="0"/>
        <v>264</v>
      </c>
      <c r="C88">
        <f t="shared" ca="1" si="1"/>
        <v>4</v>
      </c>
      <c r="D88" t="str">
        <f ca="1">VLOOKUP(C88,Stay!$A$1:$B$5,2,0)</f>
        <v>1 month</v>
      </c>
      <c r="E88">
        <f ca="1">VLOOKUP(C88,Stay!$A$1:$C$5,3,0)</f>
        <v>30</v>
      </c>
      <c r="F88">
        <f t="shared" ca="1" si="2"/>
        <v>4</v>
      </c>
      <c r="G88" t="str">
        <f ca="1">VLOOKUP(F88,Cities!$A$1:$C$69,2,0)</f>
        <v>Athens</v>
      </c>
      <c r="H88" t="str">
        <f ca="1">VLOOKUP(F88,Cities!$A$1:$F$69,6,0)</f>
        <v>Historical-Ancient, Architecture</v>
      </c>
      <c r="I88" t="str">
        <f ca="1">VLOOKUP(F88,Cities!$A$1:$C$69,3,0)</f>
        <v>Europe</v>
      </c>
      <c r="J88">
        <f t="shared" ca="1" si="3"/>
        <v>2</v>
      </c>
      <c r="K88">
        <f ca="1">VLOOKUP(F88,Cities!$A$1:$I$69,6+J88,0)*R88*E88</f>
        <v>2430</v>
      </c>
      <c r="L88">
        <f t="shared" ca="1" si="4"/>
        <v>2</v>
      </c>
      <c r="M88">
        <f ca="1">VLOOKUP(F88,Cities!$A$1:$I$69,4,0)*R88*L88</f>
        <v>2200</v>
      </c>
      <c r="N88">
        <f t="shared" ca="1" si="5"/>
        <v>4630</v>
      </c>
      <c r="O88" t="str">
        <f ca="1">VLOOKUP(F88,Cities!$A$1:$E$69,5,0)</f>
        <v>Summer</v>
      </c>
      <c r="P88">
        <f t="shared" ca="1" si="6"/>
        <v>1</v>
      </c>
      <c r="Q88" t="str">
        <f ca="1">VLOOKUP(P88,Sheet2!$A$1:$B$5,2,0)</f>
        <v>Solo</v>
      </c>
      <c r="R88">
        <f ca="1">VLOOKUP(P88,Sheet2!$A$1:$C$5,3,0)</f>
        <v>1</v>
      </c>
    </row>
    <row r="89" spans="1:18" ht="14.25" customHeight="1">
      <c r="A89" s="4">
        <v>88</v>
      </c>
      <c r="B89">
        <f t="shared" ca="1" si="0"/>
        <v>118</v>
      </c>
      <c r="C89">
        <f t="shared" ca="1" si="1"/>
        <v>4</v>
      </c>
      <c r="D89" t="str">
        <f ca="1">VLOOKUP(C89,Stay!$A$1:$B$5,2,0)</f>
        <v>1 month</v>
      </c>
      <c r="E89">
        <f ca="1">VLOOKUP(C89,Stay!$A$1:$C$5,3,0)</f>
        <v>30</v>
      </c>
      <c r="F89">
        <f t="shared" ca="1" si="2"/>
        <v>25</v>
      </c>
      <c r="G89" t="str">
        <f ca="1">VLOOKUP(F89,Cities!$A$1:$C$69,2,0)</f>
        <v>Geneva</v>
      </c>
      <c r="H89" t="str">
        <f ca="1">VLOOKUP(F89,Cities!$A$1:$F$69,6,0)</f>
        <v>Historical, Beach, Terrain</v>
      </c>
      <c r="I89" t="str">
        <f ca="1">VLOOKUP(F89,Cities!$A$1:$C$69,3,0)</f>
        <v>Europe</v>
      </c>
      <c r="J89">
        <f t="shared" ca="1" si="3"/>
        <v>2</v>
      </c>
      <c r="K89">
        <f ca="1">VLOOKUP(F89,Cities!$A$1:$I$69,6+J89,0)*R89*E89</f>
        <v>4710</v>
      </c>
      <c r="L89">
        <f t="shared" ca="1" si="4"/>
        <v>1</v>
      </c>
      <c r="M89">
        <f ca="1">VLOOKUP(F89,Cities!$A$1:$I$69,4,0)*R89*L89</f>
        <v>980</v>
      </c>
      <c r="N89">
        <f t="shared" ca="1" si="5"/>
        <v>5690</v>
      </c>
      <c r="O89" t="str">
        <f ca="1">VLOOKUP(F89,Cities!$A$1:$E$69,5,0)</f>
        <v>Summer</v>
      </c>
      <c r="P89">
        <f t="shared" ca="1" si="6"/>
        <v>1</v>
      </c>
      <c r="Q89" t="str">
        <f ca="1">VLOOKUP(P89,Sheet2!$A$1:$B$5,2,0)</f>
        <v>Solo</v>
      </c>
      <c r="R89">
        <f ca="1">VLOOKUP(P89,Sheet2!$A$1:$C$5,3,0)</f>
        <v>1</v>
      </c>
    </row>
    <row r="90" spans="1:18" ht="14.25" customHeight="1">
      <c r="A90" s="4">
        <v>89</v>
      </c>
      <c r="B90">
        <f t="shared" ca="1" si="0"/>
        <v>64</v>
      </c>
      <c r="C90">
        <f t="shared" ca="1" si="1"/>
        <v>2</v>
      </c>
      <c r="D90" t="str">
        <f ca="1">VLOOKUP(C90,Stay!$A$1:$B$5,2,0)</f>
        <v>1 week</v>
      </c>
      <c r="E90">
        <f ca="1">VLOOKUP(C90,Stay!$A$1:$C$5,3,0)</f>
        <v>7</v>
      </c>
      <c r="F90">
        <f t="shared" ca="1" si="2"/>
        <v>68</v>
      </c>
      <c r="G90" t="str">
        <f ca="1">VLOOKUP(F90,Cities!$A$1:$C$69,2,0)</f>
        <v>Washington, D.C.</v>
      </c>
      <c r="H90" t="str">
        <f ca="1">VLOOKUP(F90,Cities!$A$1:$F$69,6,0)</f>
        <v>Modern</v>
      </c>
      <c r="I90" t="str">
        <f ca="1">VLOOKUP(F90,Cities!$A$1:$C$69,3,0)</f>
        <v>North America</v>
      </c>
      <c r="J90">
        <f t="shared" ca="1" si="3"/>
        <v>3</v>
      </c>
      <c r="K90">
        <f ca="1">VLOOKUP(F90,Cities!$A$1:$I$69,6+J90,0)*R90*E90</f>
        <v>2338</v>
      </c>
      <c r="L90">
        <f t="shared" ca="1" si="4"/>
        <v>2</v>
      </c>
      <c r="M90">
        <f ca="1">VLOOKUP(F90,Cities!$A$1:$I$69,4,0)*R90*L90</f>
        <v>680</v>
      </c>
      <c r="N90">
        <f t="shared" ca="1" si="5"/>
        <v>3018</v>
      </c>
      <c r="O90" t="str">
        <f ca="1">VLOOKUP(F90,Cities!$A$1:$E$69,5,0)</f>
        <v>Summer</v>
      </c>
      <c r="P90">
        <f t="shared" ca="1" si="6"/>
        <v>1</v>
      </c>
      <c r="Q90" t="str">
        <f ca="1">VLOOKUP(P90,Sheet2!$A$1:$B$5,2,0)</f>
        <v>Solo</v>
      </c>
      <c r="R90">
        <f ca="1">VLOOKUP(P90,Sheet2!$A$1:$C$5,3,0)</f>
        <v>1</v>
      </c>
    </row>
    <row r="91" spans="1:18" ht="14.25" customHeight="1">
      <c r="A91" s="4">
        <v>90</v>
      </c>
      <c r="B91">
        <f t="shared" ca="1" si="0"/>
        <v>280</v>
      </c>
      <c r="C91">
        <f t="shared" ca="1" si="1"/>
        <v>4</v>
      </c>
      <c r="D91" t="str">
        <f ca="1">VLOOKUP(C91,Stay!$A$1:$B$5,2,0)</f>
        <v>1 month</v>
      </c>
      <c r="E91">
        <f ca="1">VLOOKUP(C91,Stay!$A$1:$C$5,3,0)</f>
        <v>30</v>
      </c>
      <c r="F91">
        <f t="shared" ca="1" si="2"/>
        <v>68</v>
      </c>
      <c r="G91" t="str">
        <f ca="1">VLOOKUP(F91,Cities!$A$1:$C$69,2,0)</f>
        <v>Washington, D.C.</v>
      </c>
      <c r="H91" t="str">
        <f ca="1">VLOOKUP(F91,Cities!$A$1:$F$69,6,0)</f>
        <v>Modern</v>
      </c>
      <c r="I91" t="str">
        <f ca="1">VLOOKUP(F91,Cities!$A$1:$C$69,3,0)</f>
        <v>North America</v>
      </c>
      <c r="J91">
        <f t="shared" ca="1" si="3"/>
        <v>2</v>
      </c>
      <c r="K91">
        <f ca="1">VLOOKUP(F91,Cities!$A$1:$I$69,6+J91,0)*R91*E91</f>
        <v>9300</v>
      </c>
      <c r="L91">
        <f t="shared" ca="1" si="4"/>
        <v>1</v>
      </c>
      <c r="M91">
        <f ca="1">VLOOKUP(F91,Cities!$A$1:$I$69,4,0)*R91*L91</f>
        <v>680</v>
      </c>
      <c r="N91">
        <f t="shared" ca="1" si="5"/>
        <v>9980</v>
      </c>
      <c r="O91" t="str">
        <f ca="1">VLOOKUP(F91,Cities!$A$1:$E$69,5,0)</f>
        <v>Summer</v>
      </c>
      <c r="P91">
        <f t="shared" ca="1" si="6"/>
        <v>3</v>
      </c>
      <c r="Q91" t="str">
        <f ca="1">VLOOKUP(P91,Sheet2!$A$1:$B$5,2,0)</f>
        <v>Romantic</v>
      </c>
      <c r="R91">
        <f ca="1">VLOOKUP(P91,Sheet2!$A$1:$C$5,3,0)</f>
        <v>2</v>
      </c>
    </row>
    <row r="92" spans="1:18" ht="14.25" customHeight="1">
      <c r="A92" s="4">
        <v>91</v>
      </c>
      <c r="B92">
        <f t="shared" ca="1" si="0"/>
        <v>3</v>
      </c>
      <c r="C92">
        <f t="shared" ca="1" si="1"/>
        <v>3</v>
      </c>
      <c r="D92" t="str">
        <f ca="1">VLOOKUP(C92,Stay!$A$1:$B$5,2,0)</f>
        <v>2 weeks</v>
      </c>
      <c r="E92">
        <f ca="1">VLOOKUP(C92,Stay!$A$1:$C$5,3,0)</f>
        <v>14</v>
      </c>
      <c r="F92">
        <f t="shared" ca="1" si="2"/>
        <v>1</v>
      </c>
      <c r="G92" t="str">
        <f ca="1">VLOOKUP(F92,Cities!$A$1:$C$69,2,0)</f>
        <v>Amsterdam</v>
      </c>
      <c r="H92" t="str">
        <f ca="1">VLOOKUP(F92,Cities!$A$1:$F$69,6,0)</f>
        <v>Acquatic, Historical-Modern, Beach, Nightlife</v>
      </c>
      <c r="I92" t="str">
        <f ca="1">VLOOKUP(F92,Cities!$A$1:$C$69,3,0)</f>
        <v>Europe</v>
      </c>
      <c r="J92">
        <f t="shared" ca="1" si="3"/>
        <v>3</v>
      </c>
      <c r="K92">
        <f ca="1">VLOOKUP(F92,Cities!$A$1:$I$69,6+J92,0)*R92*E92</f>
        <v>10304</v>
      </c>
      <c r="L92">
        <f t="shared" ca="1" si="4"/>
        <v>2</v>
      </c>
      <c r="M92">
        <f ca="1">VLOOKUP(F92,Cities!$A$1:$I$69,4,0)*R92*L92</f>
        <v>4740</v>
      </c>
      <c r="N92">
        <f t="shared" ca="1" si="5"/>
        <v>15044</v>
      </c>
      <c r="O92" t="str">
        <f ca="1">VLOOKUP(F92,Cities!$A$1:$E$69,5,0)</f>
        <v>Summer</v>
      </c>
      <c r="P92">
        <f t="shared" ca="1" si="6"/>
        <v>3</v>
      </c>
      <c r="Q92" t="str">
        <f ca="1">VLOOKUP(P92,Sheet2!$A$1:$B$5,2,0)</f>
        <v>Romantic</v>
      </c>
      <c r="R92">
        <f ca="1">VLOOKUP(P92,Sheet2!$A$1:$C$5,3,0)</f>
        <v>2</v>
      </c>
    </row>
    <row r="93" spans="1:18" ht="14.25" customHeight="1">
      <c r="A93" s="4">
        <v>92</v>
      </c>
      <c r="B93">
        <f t="shared" ca="1" si="0"/>
        <v>96</v>
      </c>
      <c r="C93">
        <f t="shared" ca="1" si="1"/>
        <v>4</v>
      </c>
      <c r="D93" t="str">
        <f ca="1">VLOOKUP(C93,Stay!$A$1:$B$5,2,0)</f>
        <v>1 month</v>
      </c>
      <c r="E93">
        <f ca="1">VLOOKUP(C93,Stay!$A$1:$C$5,3,0)</f>
        <v>30</v>
      </c>
      <c r="F93">
        <f t="shared" ca="1" si="2"/>
        <v>4</v>
      </c>
      <c r="G93" t="str">
        <f ca="1">VLOOKUP(F93,Cities!$A$1:$C$69,2,0)</f>
        <v>Athens</v>
      </c>
      <c r="H93" t="str">
        <f ca="1">VLOOKUP(F93,Cities!$A$1:$F$69,6,0)</f>
        <v>Historical-Ancient, Architecture</v>
      </c>
      <c r="I93" t="str">
        <f ca="1">VLOOKUP(F93,Cities!$A$1:$C$69,3,0)</f>
        <v>Europe</v>
      </c>
      <c r="J93">
        <f t="shared" ca="1" si="3"/>
        <v>3</v>
      </c>
      <c r="K93">
        <f ca="1">VLOOKUP(F93,Cities!$A$1:$I$69,6+J93,0)*R93*E93</f>
        <v>35100</v>
      </c>
      <c r="L93">
        <f t="shared" ca="1" si="4"/>
        <v>1</v>
      </c>
      <c r="M93">
        <f ca="1">VLOOKUP(F93,Cities!$A$1:$I$69,4,0)*R93*L93</f>
        <v>6600</v>
      </c>
      <c r="N93">
        <f t="shared" ca="1" si="5"/>
        <v>41700</v>
      </c>
      <c r="O93" t="str">
        <f ca="1">VLOOKUP(F93,Cities!$A$1:$E$69,5,0)</f>
        <v>Summer</v>
      </c>
      <c r="P93">
        <f t="shared" ca="1" si="6"/>
        <v>4</v>
      </c>
      <c r="Q93" t="str">
        <f ca="1">VLOOKUP(P93,Sheet2!$A$1:$B$5,2,0)</f>
        <v>Friends</v>
      </c>
      <c r="R93">
        <f ca="1">VLOOKUP(P93,Sheet2!$A$1:$C$5,3,0)</f>
        <v>6</v>
      </c>
    </row>
    <row r="94" spans="1:18" ht="14.25" customHeight="1">
      <c r="A94" s="4">
        <v>93</v>
      </c>
      <c r="B94">
        <f t="shared" ca="1" si="0"/>
        <v>143</v>
      </c>
      <c r="C94">
        <f t="shared" ca="1" si="1"/>
        <v>1</v>
      </c>
      <c r="D94" t="str">
        <f ca="1">VLOOKUP(C94,Stay!$A$1:$B$5,2,0)</f>
        <v>3 days</v>
      </c>
      <c r="E94">
        <f ca="1">VLOOKUP(C94,Stay!$A$1:$C$5,3,0)</f>
        <v>3</v>
      </c>
      <c r="F94">
        <f t="shared" ca="1" si="2"/>
        <v>68</v>
      </c>
      <c r="G94" t="str">
        <f ca="1">VLOOKUP(F94,Cities!$A$1:$C$69,2,0)</f>
        <v>Washington, D.C.</v>
      </c>
      <c r="H94" t="str">
        <f ca="1">VLOOKUP(F94,Cities!$A$1:$F$69,6,0)</f>
        <v>Modern</v>
      </c>
      <c r="I94" t="str">
        <f ca="1">VLOOKUP(F94,Cities!$A$1:$C$69,3,0)</f>
        <v>North America</v>
      </c>
      <c r="J94">
        <f t="shared" ca="1" si="3"/>
        <v>3</v>
      </c>
      <c r="K94">
        <f ca="1">VLOOKUP(F94,Cities!$A$1:$I$69,6+J94,0)*R94*E94</f>
        <v>2004</v>
      </c>
      <c r="L94">
        <f t="shared" ca="1" si="4"/>
        <v>1</v>
      </c>
      <c r="M94">
        <f ca="1">VLOOKUP(F94,Cities!$A$1:$I$69,4,0)*R94*L94</f>
        <v>680</v>
      </c>
      <c r="N94">
        <f t="shared" ca="1" si="5"/>
        <v>2684</v>
      </c>
      <c r="O94" t="str">
        <f ca="1">VLOOKUP(F94,Cities!$A$1:$E$69,5,0)</f>
        <v>Summer</v>
      </c>
      <c r="P94">
        <f t="shared" ca="1" si="6"/>
        <v>3</v>
      </c>
      <c r="Q94" t="str">
        <f ca="1">VLOOKUP(P94,Sheet2!$A$1:$B$5,2,0)</f>
        <v>Romantic</v>
      </c>
      <c r="R94">
        <f ca="1">VLOOKUP(P94,Sheet2!$A$1:$C$5,3,0)</f>
        <v>2</v>
      </c>
    </row>
    <row r="95" spans="1:18" ht="14.25" customHeight="1">
      <c r="A95" s="4">
        <v>94</v>
      </c>
      <c r="B95">
        <f t="shared" ca="1" si="0"/>
        <v>34</v>
      </c>
      <c r="C95">
        <f t="shared" ca="1" si="1"/>
        <v>4</v>
      </c>
      <c r="D95" t="str">
        <f ca="1">VLOOKUP(C95,Stay!$A$1:$B$5,2,0)</f>
        <v>1 month</v>
      </c>
      <c r="E95">
        <f ca="1">VLOOKUP(C95,Stay!$A$1:$C$5,3,0)</f>
        <v>30</v>
      </c>
      <c r="F95">
        <f t="shared" ca="1" si="2"/>
        <v>35</v>
      </c>
      <c r="G95" t="str">
        <f ca="1">VLOOKUP(F95,Cities!$A$1:$C$69,2,0)</f>
        <v>Mallorca</v>
      </c>
      <c r="H95" t="str">
        <f ca="1">VLOOKUP(F95,Cities!$A$1:$F$69,6,0)</f>
        <v>Beach, Aquatic, Adventure-Water</v>
      </c>
      <c r="I95" t="str">
        <f ca="1">VLOOKUP(F95,Cities!$A$1:$C$69,3,0)</f>
        <v>Europe</v>
      </c>
      <c r="J95">
        <f t="shared" ca="1" si="3"/>
        <v>3</v>
      </c>
      <c r="K95">
        <f ca="1">VLOOKUP(F95,Cities!$A$1:$I$69,6+J95,0)*R95*E95</f>
        <v>32940</v>
      </c>
      <c r="L95">
        <f t="shared" ca="1" si="4"/>
        <v>1</v>
      </c>
      <c r="M95">
        <f ca="1">VLOOKUP(F95,Cities!$A$1:$I$69,4,0)*R95*L95</f>
        <v>7632</v>
      </c>
      <c r="N95">
        <f t="shared" ca="1" si="5"/>
        <v>40572</v>
      </c>
      <c r="O95" t="str">
        <f ca="1">VLOOKUP(F95,Cities!$A$1:$E$69,5,0)</f>
        <v>Summer</v>
      </c>
      <c r="P95">
        <f t="shared" ca="1" si="6"/>
        <v>4</v>
      </c>
      <c r="Q95" t="str">
        <f ca="1">VLOOKUP(P95,Sheet2!$A$1:$B$5,2,0)</f>
        <v>Friends</v>
      </c>
      <c r="R95">
        <f ca="1">VLOOKUP(P95,Sheet2!$A$1:$C$5,3,0)</f>
        <v>6</v>
      </c>
    </row>
    <row r="96" spans="1:18" ht="14.25" customHeight="1">
      <c r="A96" s="4">
        <v>95</v>
      </c>
      <c r="B96">
        <f t="shared" ca="1" si="0"/>
        <v>1</v>
      </c>
      <c r="C96">
        <f t="shared" ca="1" si="1"/>
        <v>2</v>
      </c>
      <c r="D96" t="str">
        <f ca="1">VLOOKUP(C96,Stay!$A$1:$B$5,2,0)</f>
        <v>1 week</v>
      </c>
      <c r="E96">
        <f ca="1">VLOOKUP(C96,Stay!$A$1:$C$5,3,0)</f>
        <v>7</v>
      </c>
      <c r="F96">
        <f t="shared" ca="1" si="2"/>
        <v>67</v>
      </c>
      <c r="G96" t="str">
        <f ca="1">VLOOKUP(F96,Cities!$A$1:$C$69,2,0)</f>
        <v>Ville de Quebec</v>
      </c>
      <c r="H96" t="str">
        <f ca="1">VLOOKUP(F96,Cities!$A$1:$F$69,6,0)</f>
        <v>Historical</v>
      </c>
      <c r="I96" t="str">
        <f ca="1">VLOOKUP(F96,Cities!$A$1:$C$69,3,0)</f>
        <v>North America</v>
      </c>
      <c r="J96">
        <f t="shared" ca="1" si="3"/>
        <v>2</v>
      </c>
      <c r="K96">
        <f ca="1">VLOOKUP(F96,Cities!$A$1:$I$69,6+J96,0)*R96*E96</f>
        <v>1904</v>
      </c>
      <c r="L96">
        <f t="shared" ca="1" si="4"/>
        <v>1</v>
      </c>
      <c r="M96">
        <f ca="1">VLOOKUP(F96,Cities!$A$1:$I$69,4,0)*R96*L96</f>
        <v>1100</v>
      </c>
      <c r="N96">
        <f t="shared" ca="1" si="5"/>
        <v>3004</v>
      </c>
      <c r="O96" t="str">
        <f ca="1">VLOOKUP(F96,Cities!$A$1:$E$69,5,0)</f>
        <v>Summer</v>
      </c>
      <c r="P96">
        <f t="shared" ca="1" si="6"/>
        <v>3</v>
      </c>
      <c r="Q96" t="str">
        <f ca="1">VLOOKUP(P96,Sheet2!$A$1:$B$5,2,0)</f>
        <v>Romantic</v>
      </c>
      <c r="R96">
        <f ca="1">VLOOKUP(P96,Sheet2!$A$1:$C$5,3,0)</f>
        <v>2</v>
      </c>
    </row>
    <row r="97" spans="1:18" ht="14.25" customHeight="1">
      <c r="A97" s="4">
        <v>96</v>
      </c>
      <c r="B97">
        <f t="shared" ca="1" si="0"/>
        <v>277</v>
      </c>
      <c r="C97">
        <f t="shared" ca="1" si="1"/>
        <v>2</v>
      </c>
      <c r="D97" t="str">
        <f ca="1">VLOOKUP(C97,Stay!$A$1:$B$5,2,0)</f>
        <v>1 week</v>
      </c>
      <c r="E97">
        <f ca="1">VLOOKUP(C97,Stay!$A$1:$C$5,3,0)</f>
        <v>7</v>
      </c>
      <c r="F97">
        <f t="shared" ca="1" si="2"/>
        <v>31</v>
      </c>
      <c r="G97" t="str">
        <f ca="1">VLOOKUP(F97,Cities!$A$1:$C$69,2,0)</f>
        <v>Los Angeles</v>
      </c>
      <c r="H97" t="str">
        <f ca="1">VLOOKUP(F97,Cities!$A$1:$F$69,6,0)</f>
        <v>Beach, Terrain</v>
      </c>
      <c r="I97" t="str">
        <f ca="1">VLOOKUP(F97,Cities!$A$1:$C$69,3,0)</f>
        <v>North America</v>
      </c>
      <c r="J97">
        <f t="shared" ca="1" si="3"/>
        <v>3</v>
      </c>
      <c r="K97">
        <f ca="1">VLOOKUP(F97,Cities!$A$1:$I$69,6+J97,0)*R97*E97</f>
        <v>23436</v>
      </c>
      <c r="L97">
        <f t="shared" ca="1" si="4"/>
        <v>1</v>
      </c>
      <c r="M97">
        <f ca="1">VLOOKUP(F97,Cities!$A$1:$I$69,4,0)*R97*L97</f>
        <v>1320</v>
      </c>
      <c r="N97">
        <f t="shared" ca="1" si="5"/>
        <v>24756</v>
      </c>
      <c r="O97" t="str">
        <f ca="1">VLOOKUP(F97,Cities!$A$1:$E$69,5,0)</f>
        <v>Summer</v>
      </c>
      <c r="P97">
        <f t="shared" ca="1" si="6"/>
        <v>4</v>
      </c>
      <c r="Q97" t="str">
        <f ca="1">VLOOKUP(P97,Sheet2!$A$1:$B$5,2,0)</f>
        <v>Friends</v>
      </c>
      <c r="R97">
        <f ca="1">VLOOKUP(P97,Sheet2!$A$1:$C$5,3,0)</f>
        <v>6</v>
      </c>
    </row>
    <row r="98" spans="1:18" ht="14.25" customHeight="1">
      <c r="A98" s="4">
        <v>97</v>
      </c>
      <c r="B98">
        <f t="shared" ca="1" si="0"/>
        <v>259</v>
      </c>
      <c r="C98">
        <f t="shared" ca="1" si="1"/>
        <v>4</v>
      </c>
      <c r="D98" t="str">
        <f ca="1">VLOOKUP(C98,Stay!$A$1:$B$5,2,0)</f>
        <v>1 month</v>
      </c>
      <c r="E98">
        <f ca="1">VLOOKUP(C98,Stay!$A$1:$C$5,3,0)</f>
        <v>30</v>
      </c>
      <c r="F98">
        <f t="shared" ca="1" si="2"/>
        <v>31</v>
      </c>
      <c r="G98" t="str">
        <f ca="1">VLOOKUP(F98,Cities!$A$1:$C$69,2,0)</f>
        <v>Los Angeles</v>
      </c>
      <c r="H98" t="str">
        <f ca="1">VLOOKUP(F98,Cities!$A$1:$F$69,6,0)</f>
        <v>Beach, Terrain</v>
      </c>
      <c r="I98" t="str">
        <f ca="1">VLOOKUP(F98,Cities!$A$1:$C$69,3,0)</f>
        <v>North America</v>
      </c>
      <c r="J98">
        <f t="shared" ca="1" si="3"/>
        <v>2</v>
      </c>
      <c r="K98">
        <f ca="1">VLOOKUP(F98,Cities!$A$1:$I$69,6+J98,0)*R98*E98</f>
        <v>11400</v>
      </c>
      <c r="L98">
        <f t="shared" ca="1" si="4"/>
        <v>2</v>
      </c>
      <c r="M98">
        <f ca="1">VLOOKUP(F98,Cities!$A$1:$I$69,4,0)*R98*L98</f>
        <v>880</v>
      </c>
      <c r="N98">
        <f t="shared" ca="1" si="5"/>
        <v>12280</v>
      </c>
      <c r="O98" t="str">
        <f ca="1">VLOOKUP(F98,Cities!$A$1:$E$69,5,0)</f>
        <v>Summer</v>
      </c>
      <c r="P98">
        <f t="shared" ca="1" si="6"/>
        <v>3</v>
      </c>
      <c r="Q98" t="str">
        <f ca="1">VLOOKUP(P98,Sheet2!$A$1:$B$5,2,0)</f>
        <v>Romantic</v>
      </c>
      <c r="R98">
        <f ca="1">VLOOKUP(P98,Sheet2!$A$1:$C$5,3,0)</f>
        <v>2</v>
      </c>
    </row>
    <row r="99" spans="1:18" ht="14.25" customHeight="1">
      <c r="A99" s="4">
        <v>98</v>
      </c>
      <c r="B99">
        <f t="shared" ca="1" si="0"/>
        <v>153</v>
      </c>
      <c r="C99">
        <f t="shared" ca="1" si="1"/>
        <v>1</v>
      </c>
      <c r="D99" t="str">
        <f ca="1">VLOOKUP(C99,Stay!$A$1:$B$5,2,0)</f>
        <v>3 days</v>
      </c>
      <c r="E99">
        <f ca="1">VLOOKUP(C99,Stay!$A$1:$C$5,3,0)</f>
        <v>3</v>
      </c>
      <c r="F99">
        <f t="shared" ca="1" si="2"/>
        <v>21</v>
      </c>
      <c r="G99" t="str">
        <f ca="1">VLOOKUP(F99,Cities!$A$1:$C$69,2,0)</f>
        <v>Denver</v>
      </c>
      <c r="H99" t="str">
        <f ca="1">VLOOKUP(F99,Cities!$A$1:$F$69,6,0)</f>
        <v>Modern, Hills, Park, Architecture</v>
      </c>
      <c r="I99" t="str">
        <f ca="1">VLOOKUP(F99,Cities!$A$1:$C$69,3,0)</f>
        <v>North America</v>
      </c>
      <c r="J99">
        <f t="shared" ca="1" si="3"/>
        <v>1</v>
      </c>
      <c r="K99">
        <f ca="1">VLOOKUP(F99,Cities!$A$1:$I$69,6+J99,0)*R99*E99</f>
        <v>1206</v>
      </c>
      <c r="L99">
        <f t="shared" ca="1" si="4"/>
        <v>1</v>
      </c>
      <c r="M99">
        <f ca="1">VLOOKUP(F99,Cities!$A$1:$I$69,4,0)*R99*L99</f>
        <v>900</v>
      </c>
      <c r="N99">
        <f t="shared" ca="1" si="5"/>
        <v>2106</v>
      </c>
      <c r="O99" t="str">
        <f ca="1">VLOOKUP(F99,Cities!$A$1:$E$69,5,0)</f>
        <v>Summer</v>
      </c>
      <c r="P99">
        <f t="shared" ca="1" si="6"/>
        <v>4</v>
      </c>
      <c r="Q99" t="str">
        <f ca="1">VLOOKUP(P99,Sheet2!$A$1:$B$5,2,0)</f>
        <v>Friends</v>
      </c>
      <c r="R99">
        <f ca="1">VLOOKUP(P99,Sheet2!$A$1:$C$5,3,0)</f>
        <v>6</v>
      </c>
    </row>
    <row r="100" spans="1:18" ht="14.25" customHeight="1">
      <c r="A100" s="4">
        <v>99</v>
      </c>
      <c r="B100">
        <f t="shared" ca="1" si="0"/>
        <v>20</v>
      </c>
      <c r="C100">
        <f t="shared" ca="1" si="1"/>
        <v>3</v>
      </c>
      <c r="D100" t="str">
        <f ca="1">VLOOKUP(C100,Stay!$A$1:$B$5,2,0)</f>
        <v>2 weeks</v>
      </c>
      <c r="E100">
        <f ca="1">VLOOKUP(C100,Stay!$A$1:$C$5,3,0)</f>
        <v>14</v>
      </c>
      <c r="F100">
        <f t="shared" ca="1" si="2"/>
        <v>66</v>
      </c>
      <c r="G100" t="str">
        <f ca="1">VLOOKUP(F100,Cities!$A$1:$C$69,2,0)</f>
        <v>Vienna</v>
      </c>
      <c r="H100" t="str">
        <f ca="1">VLOOKUP(F100,Cities!$A$1:$F$69,6,0)</f>
        <v>Terrain</v>
      </c>
      <c r="I100" t="str">
        <f ca="1">VLOOKUP(F100,Cities!$A$1:$C$69,3,0)</f>
        <v>Europe</v>
      </c>
      <c r="J100">
        <f t="shared" ca="1" si="3"/>
        <v>2</v>
      </c>
      <c r="K100">
        <f ca="1">VLOOKUP(F100,Cities!$A$1:$I$69,6+J100,0)*R100*E100</f>
        <v>1834</v>
      </c>
      <c r="L100">
        <f t="shared" ca="1" si="4"/>
        <v>1</v>
      </c>
      <c r="M100">
        <f ca="1">VLOOKUP(F100,Cities!$A$1:$I$69,4,0)*R100*L100</f>
        <v>1350</v>
      </c>
      <c r="N100">
        <f t="shared" ca="1" si="5"/>
        <v>3184</v>
      </c>
      <c r="O100" t="str">
        <f ca="1">VLOOKUP(F100,Cities!$A$1:$E$69,5,0)</f>
        <v>Summer</v>
      </c>
      <c r="P100">
        <f t="shared" ca="1" si="6"/>
        <v>1</v>
      </c>
      <c r="Q100" t="str">
        <f ca="1">VLOOKUP(P100,Sheet2!$A$1:$B$5,2,0)</f>
        <v>Solo</v>
      </c>
      <c r="R100">
        <f ca="1">VLOOKUP(P100,Sheet2!$A$1:$C$5,3,0)</f>
        <v>1</v>
      </c>
    </row>
    <row r="101" spans="1:18" ht="14.25" customHeight="1">
      <c r="A101" s="4">
        <v>100</v>
      </c>
      <c r="B101">
        <f t="shared" ca="1" si="0"/>
        <v>275</v>
      </c>
      <c r="C101">
        <f t="shared" ca="1" si="1"/>
        <v>3</v>
      </c>
      <c r="D101" t="str">
        <f ca="1">VLOOKUP(C101,Stay!$A$1:$B$5,2,0)</f>
        <v>2 weeks</v>
      </c>
      <c r="E101">
        <f ca="1">VLOOKUP(C101,Stay!$A$1:$C$5,3,0)</f>
        <v>14</v>
      </c>
      <c r="F101">
        <f t="shared" ca="1" si="2"/>
        <v>17</v>
      </c>
      <c r="G101" t="str">
        <f ca="1">VLOOKUP(F101,Cities!$A$1:$C$69,2,0)</f>
        <v>Chicago</v>
      </c>
      <c r="H101" t="str">
        <f ca="1">VLOOKUP(F101,Cities!$A$1:$F$69,6,0)</f>
        <v>Modern, Aquatic, Nightlife</v>
      </c>
      <c r="I101" t="str">
        <f ca="1">VLOOKUP(F101,Cities!$A$1:$C$69,3,0)</f>
        <v>North America</v>
      </c>
      <c r="J101">
        <f t="shared" ca="1" si="3"/>
        <v>2</v>
      </c>
      <c r="K101">
        <f ca="1">VLOOKUP(F101,Cities!$A$1:$I$69,6+J101,0)*R101*E101</f>
        <v>15120</v>
      </c>
      <c r="L101">
        <f t="shared" ca="1" si="4"/>
        <v>1</v>
      </c>
      <c r="M101">
        <f ca="1">VLOOKUP(F101,Cities!$A$1:$I$69,4,0)*R101*L101</f>
        <v>780</v>
      </c>
      <c r="N101">
        <f t="shared" ca="1" si="5"/>
        <v>15900</v>
      </c>
      <c r="O101" t="str">
        <f ca="1">VLOOKUP(F101,Cities!$A$1:$E$69,5,0)</f>
        <v>Summer</v>
      </c>
      <c r="P101">
        <f t="shared" ca="1" si="6"/>
        <v>4</v>
      </c>
      <c r="Q101" t="str">
        <f ca="1">VLOOKUP(P101,Sheet2!$A$1:$B$5,2,0)</f>
        <v>Friends</v>
      </c>
      <c r="R101">
        <f ca="1">VLOOKUP(P101,Sheet2!$A$1:$C$5,3,0)</f>
        <v>6</v>
      </c>
    </row>
    <row r="102" spans="1:18" ht="14.25" customHeight="1">
      <c r="A102" s="4">
        <v>101</v>
      </c>
      <c r="B102">
        <f t="shared" ca="1" si="0"/>
        <v>119</v>
      </c>
      <c r="C102">
        <f t="shared" ca="1" si="1"/>
        <v>2</v>
      </c>
      <c r="D102" t="str">
        <f ca="1">VLOOKUP(C102,Stay!$A$1:$B$5,2,0)</f>
        <v>1 week</v>
      </c>
      <c r="E102">
        <f ca="1">VLOOKUP(C102,Stay!$A$1:$C$5,3,0)</f>
        <v>7</v>
      </c>
      <c r="F102">
        <f t="shared" ca="1" si="2"/>
        <v>62</v>
      </c>
      <c r="G102" t="str">
        <f ca="1">VLOOKUP(F102,Cities!$A$1:$C$69,2,0)</f>
        <v>Valencia</v>
      </c>
      <c r="H102" t="str">
        <f ca="1">VLOOKUP(F102,Cities!$A$1:$F$69,6,0)</f>
        <v>Terrain</v>
      </c>
      <c r="I102" t="str">
        <f ca="1">VLOOKUP(F102,Cities!$A$1:$C$69,3,0)</f>
        <v>Europe</v>
      </c>
      <c r="J102">
        <f t="shared" ca="1" si="3"/>
        <v>2</v>
      </c>
      <c r="K102">
        <f ca="1">VLOOKUP(F102,Cities!$A$1:$I$69,6+J102,0)*R102*E102</f>
        <v>1190</v>
      </c>
      <c r="L102">
        <f t="shared" ca="1" si="4"/>
        <v>2</v>
      </c>
      <c r="M102">
        <f ca="1">VLOOKUP(F102,Cities!$A$1:$I$69,4,0)*R102*L102</f>
        <v>7120</v>
      </c>
      <c r="N102">
        <f t="shared" ca="1" si="5"/>
        <v>8310</v>
      </c>
      <c r="O102" t="str">
        <f ca="1">VLOOKUP(F102,Cities!$A$1:$E$69,5,0)</f>
        <v>Summer</v>
      </c>
      <c r="P102">
        <f t="shared" ca="1" si="6"/>
        <v>3</v>
      </c>
      <c r="Q102" t="str">
        <f ca="1">VLOOKUP(P102,Sheet2!$A$1:$B$5,2,0)</f>
        <v>Romantic</v>
      </c>
      <c r="R102">
        <f ca="1">VLOOKUP(P102,Sheet2!$A$1:$C$5,3,0)</f>
        <v>2</v>
      </c>
    </row>
    <row r="103" spans="1:18" ht="14.25" customHeight="1">
      <c r="A103" s="4">
        <v>102</v>
      </c>
      <c r="B103">
        <f t="shared" ca="1" si="0"/>
        <v>163</v>
      </c>
      <c r="C103">
        <f t="shared" ca="1" si="1"/>
        <v>4</v>
      </c>
      <c r="D103" t="str">
        <f ca="1">VLOOKUP(C103,Stay!$A$1:$B$5,2,0)</f>
        <v>1 month</v>
      </c>
      <c r="E103">
        <f ca="1">VLOOKUP(C103,Stay!$A$1:$C$5,3,0)</f>
        <v>30</v>
      </c>
      <c r="F103">
        <f t="shared" ca="1" si="2"/>
        <v>43</v>
      </c>
      <c r="G103" t="str">
        <f ca="1">VLOOKUP(F103,Cities!$A$1:$C$69,2,0)</f>
        <v>New York City</v>
      </c>
      <c r="H103" t="str">
        <f ca="1">VLOOKUP(F103,Cities!$A$1:$F$69,6,0)</f>
        <v>Modern, Park, Adventure-Land, Architecture, Nightlife</v>
      </c>
      <c r="I103" t="str">
        <f ca="1">VLOOKUP(F103,Cities!$A$1:$C$69,3,0)</f>
        <v>North America</v>
      </c>
      <c r="J103">
        <f t="shared" ca="1" si="3"/>
        <v>3</v>
      </c>
      <c r="K103">
        <f ca="1">VLOOKUP(F103,Cities!$A$1:$I$69,6+J103,0)*R103*E103</f>
        <v>126000</v>
      </c>
      <c r="L103">
        <f t="shared" ca="1" si="4"/>
        <v>2</v>
      </c>
      <c r="M103">
        <f ca="1">VLOOKUP(F103,Cities!$A$1:$I$69,4,0)*R103*L103</f>
        <v>3000</v>
      </c>
      <c r="N103">
        <f t="shared" ca="1" si="5"/>
        <v>129000</v>
      </c>
      <c r="O103" t="str">
        <f ca="1">VLOOKUP(F103,Cities!$A$1:$E$69,5,0)</f>
        <v>Summer</v>
      </c>
      <c r="P103">
        <f t="shared" ca="1" si="6"/>
        <v>4</v>
      </c>
      <c r="Q103" t="str">
        <f ca="1">VLOOKUP(P103,Sheet2!$A$1:$B$5,2,0)</f>
        <v>Friends</v>
      </c>
      <c r="R103">
        <f ca="1">VLOOKUP(P103,Sheet2!$A$1:$C$5,3,0)</f>
        <v>6</v>
      </c>
    </row>
    <row r="104" spans="1:18" ht="14.25" customHeight="1">
      <c r="A104" s="4">
        <v>103</v>
      </c>
      <c r="B104">
        <f t="shared" ca="1" si="0"/>
        <v>129</v>
      </c>
      <c r="C104">
        <f t="shared" ca="1" si="1"/>
        <v>4</v>
      </c>
      <c r="D104" t="str">
        <f ca="1">VLOOKUP(C104,Stay!$A$1:$B$5,2,0)</f>
        <v>1 month</v>
      </c>
      <c r="E104">
        <f ca="1">VLOOKUP(C104,Stay!$A$1:$C$5,3,0)</f>
        <v>30</v>
      </c>
      <c r="F104">
        <f t="shared" ca="1" si="2"/>
        <v>14</v>
      </c>
      <c r="G104" t="str">
        <f ca="1">VLOOKUP(F104,Cities!$A$1:$C$69,2,0)</f>
        <v>Brussels</v>
      </c>
      <c r="H104" t="str">
        <f ca="1">VLOOKUP(F104,Cities!$A$1:$F$69,6,0)</f>
        <v>Historical-Medieval, Beach, Park, Nightlife</v>
      </c>
      <c r="I104" t="str">
        <f ca="1">VLOOKUP(F104,Cities!$A$1:$C$69,3,0)</f>
        <v>Europe</v>
      </c>
      <c r="J104">
        <f t="shared" ca="1" si="3"/>
        <v>2</v>
      </c>
      <c r="K104">
        <f ca="1">VLOOKUP(F104,Cities!$A$1:$I$69,6+J104,0)*R104*E104</f>
        <v>6900</v>
      </c>
      <c r="L104">
        <f t="shared" ca="1" si="4"/>
        <v>2</v>
      </c>
      <c r="M104">
        <f ca="1">VLOOKUP(F104,Cities!$A$1:$I$69,4,0)*R104*L104</f>
        <v>4320</v>
      </c>
      <c r="N104">
        <f t="shared" ca="1" si="5"/>
        <v>11220</v>
      </c>
      <c r="O104" t="str">
        <f ca="1">VLOOKUP(F104,Cities!$A$1:$E$69,5,0)</f>
        <v>Summer</v>
      </c>
      <c r="P104">
        <f t="shared" ca="1" si="6"/>
        <v>3</v>
      </c>
      <c r="Q104" t="str">
        <f ca="1">VLOOKUP(P104,Sheet2!$A$1:$B$5,2,0)</f>
        <v>Romantic</v>
      </c>
      <c r="R104">
        <f ca="1">VLOOKUP(P104,Sheet2!$A$1:$C$5,3,0)</f>
        <v>2</v>
      </c>
    </row>
    <row r="105" spans="1:18" ht="14.25" customHeight="1">
      <c r="A105" s="4">
        <v>104</v>
      </c>
      <c r="B105">
        <f t="shared" ca="1" si="0"/>
        <v>203</v>
      </c>
      <c r="C105">
        <f t="shared" ca="1" si="1"/>
        <v>1</v>
      </c>
      <c r="D105" t="str">
        <f ca="1">VLOOKUP(C105,Stay!$A$1:$B$5,2,0)</f>
        <v>3 days</v>
      </c>
      <c r="E105">
        <f ca="1">VLOOKUP(C105,Stay!$A$1:$C$5,3,0)</f>
        <v>3</v>
      </c>
      <c r="F105">
        <f t="shared" ca="1" si="2"/>
        <v>18</v>
      </c>
      <c r="G105" t="str">
        <f ca="1">VLOOKUP(F105,Cities!$A$1:$C$69,2,0)</f>
        <v>Clark County</v>
      </c>
      <c r="H105" t="str">
        <f ca="1">VLOOKUP(F105,Cities!$A$1:$F$69,6,0)</f>
        <v>Modern, Nightlife, Park, Adventure-Land, Forest</v>
      </c>
      <c r="I105" t="str">
        <f ca="1">VLOOKUP(F105,Cities!$A$1:$C$69,3,0)</f>
        <v>North America</v>
      </c>
      <c r="J105">
        <f t="shared" ca="1" si="3"/>
        <v>3</v>
      </c>
      <c r="K105">
        <f ca="1">VLOOKUP(F105,Cities!$A$1:$I$69,6+J105,0)*R105*E105</f>
        <v>2160</v>
      </c>
      <c r="L105">
        <f t="shared" ca="1" si="4"/>
        <v>1</v>
      </c>
      <c r="M105">
        <f ca="1">VLOOKUP(F105,Cities!$A$1:$I$69,4,0)*R105*L105</f>
        <v>140</v>
      </c>
      <c r="N105">
        <f t="shared" ca="1" si="5"/>
        <v>2300</v>
      </c>
      <c r="O105" t="str">
        <f ca="1">VLOOKUP(F105,Cities!$A$1:$E$69,5,0)</f>
        <v>Summer</v>
      </c>
      <c r="P105">
        <f t="shared" ca="1" si="6"/>
        <v>1</v>
      </c>
      <c r="Q105" t="str">
        <f ca="1">VLOOKUP(P105,Sheet2!$A$1:$B$5,2,0)</f>
        <v>Solo</v>
      </c>
      <c r="R105">
        <f ca="1">VLOOKUP(P105,Sheet2!$A$1:$C$5,3,0)</f>
        <v>1</v>
      </c>
    </row>
    <row r="106" spans="1:18" ht="14.25" customHeight="1">
      <c r="A106" s="4">
        <v>105</v>
      </c>
      <c r="B106">
        <f t="shared" ca="1" si="0"/>
        <v>183</v>
      </c>
      <c r="C106">
        <f t="shared" ca="1" si="1"/>
        <v>2</v>
      </c>
      <c r="D106" t="str">
        <f ca="1">VLOOKUP(C106,Stay!$A$1:$B$5,2,0)</f>
        <v>1 week</v>
      </c>
      <c r="E106">
        <f ca="1">VLOOKUP(C106,Stay!$A$1:$C$5,3,0)</f>
        <v>7</v>
      </c>
      <c r="F106">
        <f t="shared" ca="1" si="2"/>
        <v>22</v>
      </c>
      <c r="G106" t="str">
        <f ca="1">VLOOKUP(F106,Cities!$A$1:$C$69,2,0)</f>
        <v>Dublin</v>
      </c>
      <c r="H106" t="str">
        <f ca="1">VLOOKUP(F106,Cities!$A$1:$F$69,6,0)</f>
        <v>Terrain, Beach, Historical-Medieval, Parks, Architecture</v>
      </c>
      <c r="I106" t="str">
        <f ca="1">VLOOKUP(F106,Cities!$A$1:$C$69,3,0)</f>
        <v>Europe</v>
      </c>
      <c r="J106">
        <f t="shared" ca="1" si="3"/>
        <v>1</v>
      </c>
      <c r="K106">
        <f ca="1">VLOOKUP(F106,Cities!$A$1:$I$69,6+J106,0)*R106*E106</f>
        <v>315</v>
      </c>
      <c r="L106">
        <f t="shared" ca="1" si="4"/>
        <v>2</v>
      </c>
      <c r="M106">
        <f ca="1">VLOOKUP(F106,Cities!$A$1:$I$69,4,0)*R106*L106</f>
        <v>1958</v>
      </c>
      <c r="N106">
        <f t="shared" ca="1" si="5"/>
        <v>2273</v>
      </c>
      <c r="O106" t="str">
        <f ca="1">VLOOKUP(F106,Cities!$A$1:$E$69,5,0)</f>
        <v>Summer</v>
      </c>
      <c r="P106">
        <f t="shared" ca="1" si="6"/>
        <v>1</v>
      </c>
      <c r="Q106" t="str">
        <f ca="1">VLOOKUP(P106,Sheet2!$A$1:$B$5,2,0)</f>
        <v>Solo</v>
      </c>
      <c r="R106">
        <f ca="1">VLOOKUP(P106,Sheet2!$A$1:$C$5,3,0)</f>
        <v>1</v>
      </c>
    </row>
    <row r="107" spans="1:18" ht="14.25" customHeight="1">
      <c r="A107" s="4">
        <v>106</v>
      </c>
      <c r="B107">
        <f t="shared" ca="1" si="0"/>
        <v>187</v>
      </c>
      <c r="C107">
        <f t="shared" ca="1" si="1"/>
        <v>4</v>
      </c>
      <c r="D107" t="str">
        <f ca="1">VLOOKUP(C107,Stay!$A$1:$B$5,2,0)</f>
        <v>1 month</v>
      </c>
      <c r="E107">
        <f ca="1">VLOOKUP(C107,Stay!$A$1:$C$5,3,0)</f>
        <v>30</v>
      </c>
      <c r="F107">
        <f t="shared" ca="1" si="2"/>
        <v>33</v>
      </c>
      <c r="G107" t="str">
        <f ca="1">VLOOKUP(F107,Cities!$A$1:$C$69,2,0)</f>
        <v>Madrid</v>
      </c>
      <c r="H107" t="str">
        <f ca="1">VLOOKUP(F107,Cities!$A$1:$F$69,6,0)</f>
        <v>Historical, Beach, Terrain</v>
      </c>
      <c r="I107" t="str">
        <f ca="1">VLOOKUP(F107,Cities!$A$1:$C$69,3,0)</f>
        <v>Europe</v>
      </c>
      <c r="J107">
        <f t="shared" ca="1" si="3"/>
        <v>1</v>
      </c>
      <c r="K107">
        <f ca="1">VLOOKUP(F107,Cities!$A$1:$I$69,6+J107,0)*R107*E107</f>
        <v>1290</v>
      </c>
      <c r="L107">
        <f t="shared" ca="1" si="4"/>
        <v>1</v>
      </c>
      <c r="M107">
        <f ca="1">VLOOKUP(F107,Cities!$A$1:$I$69,4,0)*R107*L107</f>
        <v>1070</v>
      </c>
      <c r="N107">
        <f t="shared" ca="1" si="5"/>
        <v>2360</v>
      </c>
      <c r="O107" t="str">
        <f ca="1">VLOOKUP(F107,Cities!$A$1:$E$69,5,0)</f>
        <v>Summer</v>
      </c>
      <c r="P107">
        <f t="shared" ca="1" si="6"/>
        <v>1</v>
      </c>
      <c r="Q107" t="str">
        <f ca="1">VLOOKUP(P107,Sheet2!$A$1:$B$5,2,0)</f>
        <v>Solo</v>
      </c>
      <c r="R107">
        <f ca="1">VLOOKUP(P107,Sheet2!$A$1:$C$5,3,0)</f>
        <v>1</v>
      </c>
    </row>
    <row r="108" spans="1:18" ht="14.25" customHeight="1">
      <c r="A108" s="4">
        <v>107</v>
      </c>
      <c r="B108">
        <f t="shared" ca="1" si="0"/>
        <v>203</v>
      </c>
      <c r="C108">
        <f t="shared" ca="1" si="1"/>
        <v>4</v>
      </c>
      <c r="D108" t="str">
        <f ca="1">VLOOKUP(C108,Stay!$A$1:$B$5,2,0)</f>
        <v>1 month</v>
      </c>
      <c r="E108">
        <f ca="1">VLOOKUP(C108,Stay!$A$1:$C$5,3,0)</f>
        <v>30</v>
      </c>
      <c r="F108">
        <f t="shared" ca="1" si="2"/>
        <v>34</v>
      </c>
      <c r="G108" t="str">
        <f ca="1">VLOOKUP(F108,Cities!$A$1:$C$69,2,0)</f>
        <v>Malaga</v>
      </c>
      <c r="H108" t="str">
        <f ca="1">VLOOKUP(F108,Cities!$A$1:$F$69,6,0)</f>
        <v>Beach</v>
      </c>
      <c r="I108" t="str">
        <f ca="1">VLOOKUP(F108,Cities!$A$1:$C$69,3,0)</f>
        <v>Europe</v>
      </c>
      <c r="J108">
        <f t="shared" ca="1" si="3"/>
        <v>2</v>
      </c>
      <c r="K108">
        <f ca="1">VLOOKUP(F108,Cities!$A$1:$I$69,6+J108,0)*R108*E108</f>
        <v>4920</v>
      </c>
      <c r="L108">
        <f t="shared" ca="1" si="4"/>
        <v>2</v>
      </c>
      <c r="M108">
        <f ca="1">VLOOKUP(F108,Cities!$A$1:$I$69,4,0)*R108*L108</f>
        <v>4880</v>
      </c>
      <c r="N108">
        <f t="shared" ca="1" si="5"/>
        <v>9800</v>
      </c>
      <c r="O108" t="str">
        <f ca="1">VLOOKUP(F108,Cities!$A$1:$E$69,5,0)</f>
        <v>Summer</v>
      </c>
      <c r="P108">
        <f t="shared" ca="1" si="6"/>
        <v>3</v>
      </c>
      <c r="Q108" t="str">
        <f ca="1">VLOOKUP(P108,Sheet2!$A$1:$B$5,2,0)</f>
        <v>Romantic</v>
      </c>
      <c r="R108">
        <f ca="1">VLOOKUP(P108,Sheet2!$A$1:$C$5,3,0)</f>
        <v>2</v>
      </c>
    </row>
    <row r="109" spans="1:18" ht="14.25" customHeight="1">
      <c r="A109" s="4">
        <v>108</v>
      </c>
      <c r="B109">
        <f t="shared" ca="1" si="0"/>
        <v>21</v>
      </c>
      <c r="C109">
        <f t="shared" ca="1" si="1"/>
        <v>4</v>
      </c>
      <c r="D109" t="str">
        <f ca="1">VLOOKUP(C109,Stay!$A$1:$B$5,2,0)</f>
        <v>1 month</v>
      </c>
      <c r="E109">
        <f ca="1">VLOOKUP(C109,Stay!$A$1:$C$5,3,0)</f>
        <v>30</v>
      </c>
      <c r="F109">
        <f t="shared" ca="1" si="2"/>
        <v>24</v>
      </c>
      <c r="G109" t="str">
        <f ca="1">VLOOKUP(F109,Cities!$A$1:$C$69,2,0)</f>
        <v>Florence</v>
      </c>
      <c r="H109" t="str">
        <f ca="1">VLOOKUP(F109,Cities!$A$1:$F$69,6,0)</f>
        <v>Historical, Beach</v>
      </c>
      <c r="I109" t="str">
        <f ca="1">VLOOKUP(F109,Cities!$A$1:$C$69,3,0)</f>
        <v>Europe</v>
      </c>
      <c r="J109">
        <f t="shared" ca="1" si="3"/>
        <v>3</v>
      </c>
      <c r="K109">
        <f ca="1">VLOOKUP(F109,Cities!$A$1:$I$69,6+J109,0)*R109*E109</f>
        <v>18960</v>
      </c>
      <c r="L109">
        <f t="shared" ca="1" si="4"/>
        <v>1</v>
      </c>
      <c r="M109">
        <f ca="1">VLOOKUP(F109,Cities!$A$1:$I$69,4,0)*R109*L109</f>
        <v>3900</v>
      </c>
      <c r="N109">
        <f t="shared" ca="1" si="5"/>
        <v>22860</v>
      </c>
      <c r="O109" t="str">
        <f ca="1">VLOOKUP(F109,Cities!$A$1:$E$69,5,0)</f>
        <v>Summer</v>
      </c>
      <c r="P109">
        <f t="shared" ca="1" si="6"/>
        <v>3</v>
      </c>
      <c r="Q109" t="str">
        <f ca="1">VLOOKUP(P109,Sheet2!$A$1:$B$5,2,0)</f>
        <v>Romantic</v>
      </c>
      <c r="R109">
        <f ca="1">VLOOKUP(P109,Sheet2!$A$1:$C$5,3,0)</f>
        <v>2</v>
      </c>
    </row>
    <row r="110" spans="1:18" ht="14.25" customHeight="1">
      <c r="A110" s="4">
        <v>109</v>
      </c>
      <c r="B110">
        <f t="shared" ca="1" si="0"/>
        <v>300</v>
      </c>
      <c r="C110">
        <f t="shared" ca="1" si="1"/>
        <v>4</v>
      </c>
      <c r="D110" t="str">
        <f ca="1">VLOOKUP(C110,Stay!$A$1:$B$5,2,0)</f>
        <v>1 month</v>
      </c>
      <c r="E110">
        <f ca="1">VLOOKUP(C110,Stay!$A$1:$C$5,3,0)</f>
        <v>30</v>
      </c>
      <c r="F110">
        <f t="shared" ca="1" si="2"/>
        <v>25</v>
      </c>
      <c r="G110" t="str">
        <f ca="1">VLOOKUP(F110,Cities!$A$1:$C$69,2,0)</f>
        <v>Geneva</v>
      </c>
      <c r="H110" t="str">
        <f ca="1">VLOOKUP(F110,Cities!$A$1:$F$69,6,0)</f>
        <v>Historical, Beach, Terrain</v>
      </c>
      <c r="I110" t="str">
        <f ca="1">VLOOKUP(F110,Cities!$A$1:$C$69,3,0)</f>
        <v>Europe</v>
      </c>
      <c r="J110">
        <f t="shared" ca="1" si="3"/>
        <v>1</v>
      </c>
      <c r="K110">
        <f ca="1">VLOOKUP(F110,Cities!$A$1:$I$69,6+J110,0)*R110*E110</f>
        <v>12060</v>
      </c>
      <c r="L110">
        <f t="shared" ca="1" si="4"/>
        <v>2</v>
      </c>
      <c r="M110">
        <f ca="1">VLOOKUP(F110,Cities!$A$1:$I$69,4,0)*R110*L110</f>
        <v>11760</v>
      </c>
      <c r="N110">
        <f t="shared" ca="1" si="5"/>
        <v>23820</v>
      </c>
      <c r="O110" t="str">
        <f ca="1">VLOOKUP(F110,Cities!$A$1:$E$69,5,0)</f>
        <v>Summer</v>
      </c>
      <c r="P110">
        <f t="shared" ca="1" si="6"/>
        <v>4</v>
      </c>
      <c r="Q110" t="str">
        <f ca="1">VLOOKUP(P110,Sheet2!$A$1:$B$5,2,0)</f>
        <v>Friends</v>
      </c>
      <c r="R110">
        <f ca="1">VLOOKUP(P110,Sheet2!$A$1:$C$5,3,0)</f>
        <v>6</v>
      </c>
    </row>
    <row r="111" spans="1:18" ht="14.25" customHeight="1">
      <c r="A111" s="4">
        <v>110</v>
      </c>
      <c r="B111">
        <f t="shared" ca="1" si="0"/>
        <v>157</v>
      </c>
      <c r="C111">
        <f t="shared" ca="1" si="1"/>
        <v>2</v>
      </c>
      <c r="D111" t="str">
        <f ca="1">VLOOKUP(C111,Stay!$A$1:$B$5,2,0)</f>
        <v>1 week</v>
      </c>
      <c r="E111">
        <f ca="1">VLOOKUP(C111,Stay!$A$1:$C$5,3,0)</f>
        <v>7</v>
      </c>
      <c r="F111">
        <f t="shared" ca="1" si="2"/>
        <v>49</v>
      </c>
      <c r="G111" t="str">
        <f ca="1">VLOOKUP(F111,Cities!$A$1:$C$69,2,0)</f>
        <v>Rhode Island</v>
      </c>
      <c r="H111" t="str">
        <f ca="1">VLOOKUP(F111,Cities!$A$1:$F$69,6,0)</f>
        <v>Modern</v>
      </c>
      <c r="I111" t="str">
        <f ca="1">VLOOKUP(F111,Cities!$A$1:$C$69,3,0)</f>
        <v>North America</v>
      </c>
      <c r="J111">
        <f t="shared" ca="1" si="3"/>
        <v>3</v>
      </c>
      <c r="K111">
        <f ca="1">VLOOKUP(F111,Cities!$A$1:$I$69,6+J111,0)*R111*E111</f>
        <v>4452</v>
      </c>
      <c r="L111">
        <f t="shared" ca="1" si="4"/>
        <v>1</v>
      </c>
      <c r="M111">
        <f ca="1">VLOOKUP(F111,Cities!$A$1:$I$69,4,0)*R111*L111</f>
        <v>740</v>
      </c>
      <c r="N111">
        <f t="shared" ca="1" si="5"/>
        <v>5192</v>
      </c>
      <c r="O111" t="str">
        <f ca="1">VLOOKUP(F111,Cities!$A$1:$E$69,5,0)</f>
        <v>Summer</v>
      </c>
      <c r="P111">
        <f t="shared" ca="1" si="6"/>
        <v>3</v>
      </c>
      <c r="Q111" t="str">
        <f ca="1">VLOOKUP(P111,Sheet2!$A$1:$B$5,2,0)</f>
        <v>Romantic</v>
      </c>
      <c r="R111">
        <f ca="1">VLOOKUP(P111,Sheet2!$A$1:$C$5,3,0)</f>
        <v>2</v>
      </c>
    </row>
    <row r="112" spans="1:18" ht="14.25" customHeight="1">
      <c r="A112" s="4">
        <v>111</v>
      </c>
      <c r="B112">
        <f t="shared" ca="1" si="0"/>
        <v>247</v>
      </c>
      <c r="C112">
        <f t="shared" ca="1" si="1"/>
        <v>3</v>
      </c>
      <c r="D112" t="str">
        <f ca="1">VLOOKUP(C112,Stay!$A$1:$B$5,2,0)</f>
        <v>2 weeks</v>
      </c>
      <c r="E112">
        <f ca="1">VLOOKUP(C112,Stay!$A$1:$C$5,3,0)</f>
        <v>14</v>
      </c>
      <c r="F112">
        <f t="shared" ca="1" si="2"/>
        <v>67</v>
      </c>
      <c r="G112" t="str">
        <f ca="1">VLOOKUP(F112,Cities!$A$1:$C$69,2,0)</f>
        <v>Ville de Quebec</v>
      </c>
      <c r="H112" t="str">
        <f ca="1">VLOOKUP(F112,Cities!$A$1:$F$69,6,0)</f>
        <v>Historical</v>
      </c>
      <c r="I112" t="str">
        <f ca="1">VLOOKUP(F112,Cities!$A$1:$C$69,3,0)</f>
        <v>North America</v>
      </c>
      <c r="J112">
        <f t="shared" ca="1" si="3"/>
        <v>3</v>
      </c>
      <c r="K112">
        <f ca="1">VLOOKUP(F112,Cities!$A$1:$I$69,6+J112,0)*R112*E112</f>
        <v>5012</v>
      </c>
      <c r="L112">
        <f t="shared" ca="1" si="4"/>
        <v>1</v>
      </c>
      <c r="M112">
        <f ca="1">VLOOKUP(F112,Cities!$A$1:$I$69,4,0)*R112*L112</f>
        <v>550</v>
      </c>
      <c r="N112">
        <f t="shared" ca="1" si="5"/>
        <v>5562</v>
      </c>
      <c r="O112" t="str">
        <f ca="1">VLOOKUP(F112,Cities!$A$1:$E$69,5,0)</f>
        <v>Summer</v>
      </c>
      <c r="P112">
        <f t="shared" ca="1" si="6"/>
        <v>1</v>
      </c>
      <c r="Q112" t="str">
        <f ca="1">VLOOKUP(P112,Sheet2!$A$1:$B$5,2,0)</f>
        <v>Solo</v>
      </c>
      <c r="R112">
        <f ca="1">VLOOKUP(P112,Sheet2!$A$1:$C$5,3,0)</f>
        <v>1</v>
      </c>
    </row>
    <row r="113" spans="1:18" ht="14.25" customHeight="1">
      <c r="A113" s="4">
        <v>112</v>
      </c>
      <c r="B113">
        <f t="shared" ca="1" si="0"/>
        <v>12</v>
      </c>
      <c r="C113">
        <f t="shared" ca="1" si="1"/>
        <v>3</v>
      </c>
      <c r="D113" t="str">
        <f ca="1">VLOOKUP(C113,Stay!$A$1:$B$5,2,0)</f>
        <v>2 weeks</v>
      </c>
      <c r="E113">
        <f ca="1">VLOOKUP(C113,Stay!$A$1:$C$5,3,0)</f>
        <v>14</v>
      </c>
      <c r="F113">
        <f t="shared" ca="1" si="2"/>
        <v>63</v>
      </c>
      <c r="G113" t="str">
        <f ca="1">VLOOKUP(F113,Cities!$A$1:$C$69,2,0)</f>
        <v>Vancouver</v>
      </c>
      <c r="H113" t="str">
        <f ca="1">VLOOKUP(F113,Cities!$A$1:$F$69,6,0)</f>
        <v>Beach</v>
      </c>
      <c r="I113" t="str">
        <f ca="1">VLOOKUP(F113,Cities!$A$1:$C$69,3,0)</f>
        <v>North America</v>
      </c>
      <c r="J113">
        <f t="shared" ca="1" si="3"/>
        <v>2</v>
      </c>
      <c r="K113">
        <f ca="1">VLOOKUP(F113,Cities!$A$1:$I$69,6+J113,0)*R113*E113</f>
        <v>1610</v>
      </c>
      <c r="L113">
        <f t="shared" ca="1" si="4"/>
        <v>1</v>
      </c>
      <c r="M113">
        <f ca="1">VLOOKUP(F113,Cities!$A$1:$I$69,4,0)*R113*L113</f>
        <v>300</v>
      </c>
      <c r="N113">
        <f t="shared" ca="1" si="5"/>
        <v>1910</v>
      </c>
      <c r="O113" t="str">
        <f ca="1">VLOOKUP(F113,Cities!$A$1:$E$69,5,0)</f>
        <v>Summer</v>
      </c>
      <c r="P113">
        <f t="shared" ca="1" si="6"/>
        <v>1</v>
      </c>
      <c r="Q113" t="str">
        <f ca="1">VLOOKUP(P113,Sheet2!$A$1:$B$5,2,0)</f>
        <v>Solo</v>
      </c>
      <c r="R113">
        <f ca="1">VLOOKUP(P113,Sheet2!$A$1:$C$5,3,0)</f>
        <v>1</v>
      </c>
    </row>
    <row r="114" spans="1:18" ht="14.25" customHeight="1">
      <c r="A114" s="4">
        <v>113</v>
      </c>
      <c r="B114">
        <f t="shared" ca="1" si="0"/>
        <v>288</v>
      </c>
      <c r="C114">
        <f t="shared" ca="1" si="1"/>
        <v>3</v>
      </c>
      <c r="D114" t="str">
        <f ca="1">VLOOKUP(C114,Stay!$A$1:$B$5,2,0)</f>
        <v>2 weeks</v>
      </c>
      <c r="E114">
        <f ca="1">VLOOKUP(C114,Stay!$A$1:$C$5,3,0)</f>
        <v>14</v>
      </c>
      <c r="F114">
        <f t="shared" ca="1" si="2"/>
        <v>20</v>
      </c>
      <c r="G114" t="str">
        <f ca="1">VLOOKUP(F114,Cities!$A$1:$C$69,2,0)</f>
        <v>Copenhagen</v>
      </c>
      <c r="H114" t="str">
        <f ca="1">VLOOKUP(F114,Cities!$A$1:$F$69,6,0)</f>
        <v>Historical-Medieval, Beach, Adventure-Water, Park, Nightlife, Architecture</v>
      </c>
      <c r="I114" t="str">
        <f ca="1">VLOOKUP(F114,Cities!$A$1:$C$69,3,0)</f>
        <v>Europe</v>
      </c>
      <c r="J114">
        <f t="shared" ca="1" si="3"/>
        <v>3</v>
      </c>
      <c r="K114">
        <f ca="1">VLOOKUP(F114,Cities!$A$1:$I$69,6+J114,0)*R114*E114</f>
        <v>6328</v>
      </c>
      <c r="L114">
        <f t="shared" ca="1" si="4"/>
        <v>1</v>
      </c>
      <c r="M114">
        <f ca="1">VLOOKUP(F114,Cities!$A$1:$I$69,4,0)*R114*L114</f>
        <v>980</v>
      </c>
      <c r="N114">
        <f t="shared" ca="1" si="5"/>
        <v>7308</v>
      </c>
      <c r="O114" t="str">
        <f ca="1">VLOOKUP(F114,Cities!$A$1:$E$69,5,0)</f>
        <v>Summer</v>
      </c>
      <c r="P114">
        <f t="shared" ca="1" si="6"/>
        <v>1</v>
      </c>
      <c r="Q114" t="str">
        <f ca="1">VLOOKUP(P114,Sheet2!$A$1:$B$5,2,0)</f>
        <v>Solo</v>
      </c>
      <c r="R114">
        <f ca="1">VLOOKUP(P114,Sheet2!$A$1:$C$5,3,0)</f>
        <v>1</v>
      </c>
    </row>
    <row r="115" spans="1:18" ht="14.25" customHeight="1">
      <c r="A115" s="4">
        <v>114</v>
      </c>
      <c r="B115">
        <f t="shared" ca="1" si="0"/>
        <v>236</v>
      </c>
      <c r="C115">
        <f t="shared" ca="1" si="1"/>
        <v>1</v>
      </c>
      <c r="D115" t="str">
        <f ca="1">VLOOKUP(C115,Stay!$A$1:$B$5,2,0)</f>
        <v>3 days</v>
      </c>
      <c r="E115">
        <f ca="1">VLOOKUP(C115,Stay!$A$1:$C$5,3,0)</f>
        <v>3</v>
      </c>
      <c r="F115">
        <f t="shared" ca="1" si="2"/>
        <v>34</v>
      </c>
      <c r="G115" t="str">
        <f ca="1">VLOOKUP(F115,Cities!$A$1:$C$69,2,0)</f>
        <v>Malaga</v>
      </c>
      <c r="H115" t="str">
        <f ca="1">VLOOKUP(F115,Cities!$A$1:$F$69,6,0)</f>
        <v>Beach</v>
      </c>
      <c r="I115" t="str">
        <f ca="1">VLOOKUP(F115,Cities!$A$1:$C$69,3,0)</f>
        <v>Europe</v>
      </c>
      <c r="J115">
        <f t="shared" ca="1" si="3"/>
        <v>2</v>
      </c>
      <c r="K115">
        <f ca="1">VLOOKUP(F115,Cities!$A$1:$I$69,6+J115,0)*R115*E115</f>
        <v>984</v>
      </c>
      <c r="L115">
        <f t="shared" ca="1" si="4"/>
        <v>2</v>
      </c>
      <c r="M115">
        <f ca="1">VLOOKUP(F115,Cities!$A$1:$I$69,4,0)*R115*L115</f>
        <v>9760</v>
      </c>
      <c r="N115">
        <f t="shared" ca="1" si="5"/>
        <v>10744</v>
      </c>
      <c r="O115" t="str">
        <f ca="1">VLOOKUP(F115,Cities!$A$1:$E$69,5,0)</f>
        <v>Summer</v>
      </c>
      <c r="P115">
        <f t="shared" ca="1" si="6"/>
        <v>2</v>
      </c>
      <c r="Q115" t="str">
        <f ca="1">VLOOKUP(P115,Sheet2!$A$1:$B$5,2,0)</f>
        <v>Family</v>
      </c>
      <c r="R115">
        <f ca="1">VLOOKUP(P115,Sheet2!$A$1:$C$5,3,0)</f>
        <v>4</v>
      </c>
    </row>
    <row r="116" spans="1:18" ht="14.25" customHeight="1">
      <c r="A116" s="4">
        <v>115</v>
      </c>
      <c r="B116">
        <f t="shared" ca="1" si="0"/>
        <v>189</v>
      </c>
      <c r="C116">
        <f t="shared" ca="1" si="1"/>
        <v>4</v>
      </c>
      <c r="D116" t="str">
        <f ca="1">VLOOKUP(C116,Stay!$A$1:$B$5,2,0)</f>
        <v>1 month</v>
      </c>
      <c r="E116">
        <f ca="1">VLOOKUP(C116,Stay!$A$1:$C$5,3,0)</f>
        <v>30</v>
      </c>
      <c r="F116">
        <f t="shared" ca="1" si="2"/>
        <v>12</v>
      </c>
      <c r="G116" t="str">
        <f ca="1">VLOOKUP(F116,Cities!$A$1:$C$69,2,0)</f>
        <v>Boston</v>
      </c>
      <c r="H116" t="str">
        <f ca="1">VLOOKUP(F116,Cities!$A$1:$F$69,6,0)</f>
        <v>Modern, Adventure-Water, Aquatic, Nightlife</v>
      </c>
      <c r="I116" t="str">
        <f ca="1">VLOOKUP(F116,Cities!$A$1:$C$69,3,0)</f>
        <v>North America</v>
      </c>
      <c r="J116">
        <f t="shared" ca="1" si="3"/>
        <v>1</v>
      </c>
      <c r="K116">
        <f ca="1">VLOOKUP(F116,Cities!$A$1:$I$69,6+J116,0)*R116*E116</f>
        <v>2130</v>
      </c>
      <c r="L116">
        <f t="shared" ca="1" si="4"/>
        <v>1</v>
      </c>
      <c r="M116">
        <f ca="1">VLOOKUP(F116,Cities!$A$1:$I$69,4,0)*R116*L116</f>
        <v>200</v>
      </c>
      <c r="N116">
        <f t="shared" ca="1" si="5"/>
        <v>2330</v>
      </c>
      <c r="O116" t="str">
        <f ca="1">VLOOKUP(F116,Cities!$A$1:$E$69,5,0)</f>
        <v>Summer</v>
      </c>
      <c r="P116">
        <f t="shared" ca="1" si="6"/>
        <v>1</v>
      </c>
      <c r="Q116" t="str">
        <f ca="1">VLOOKUP(P116,Sheet2!$A$1:$B$5,2,0)</f>
        <v>Solo</v>
      </c>
      <c r="R116">
        <f ca="1">VLOOKUP(P116,Sheet2!$A$1:$C$5,3,0)</f>
        <v>1</v>
      </c>
    </row>
    <row r="117" spans="1:18" ht="14.25" customHeight="1">
      <c r="A117" s="4">
        <v>116</v>
      </c>
      <c r="B117">
        <f t="shared" ca="1" si="0"/>
        <v>36</v>
      </c>
      <c r="C117">
        <f t="shared" ca="1" si="1"/>
        <v>4</v>
      </c>
      <c r="D117" t="str">
        <f ca="1">VLOOKUP(C117,Stay!$A$1:$B$5,2,0)</f>
        <v>1 month</v>
      </c>
      <c r="E117">
        <f ca="1">VLOOKUP(C117,Stay!$A$1:$C$5,3,0)</f>
        <v>30</v>
      </c>
      <c r="F117">
        <f t="shared" ca="1" si="2"/>
        <v>15</v>
      </c>
      <c r="G117" t="str">
        <f ca="1">VLOOKUP(F117,Cities!$A$1:$C$69,2,0)</f>
        <v>Cambridge</v>
      </c>
      <c r="H117" t="str">
        <f ca="1">VLOOKUP(F117,Cities!$A$1:$F$69,6,0)</f>
        <v>Modern, Aquatic</v>
      </c>
      <c r="I117" t="str">
        <f ca="1">VLOOKUP(F117,Cities!$A$1:$C$69,3,0)</f>
        <v>North America</v>
      </c>
      <c r="J117">
        <f t="shared" ca="1" si="3"/>
        <v>1</v>
      </c>
      <c r="K117">
        <f ca="1">VLOOKUP(F117,Cities!$A$1:$I$69,6+J117,0)*R117*E117</f>
        <v>14880</v>
      </c>
      <c r="L117">
        <f t="shared" ca="1" si="4"/>
        <v>1</v>
      </c>
      <c r="M117">
        <f ca="1">VLOOKUP(F117,Cities!$A$1:$I$69,4,0)*R117*L117</f>
        <v>800</v>
      </c>
      <c r="N117">
        <f t="shared" ca="1" si="5"/>
        <v>15680</v>
      </c>
      <c r="O117" t="str">
        <f ca="1">VLOOKUP(F117,Cities!$A$1:$E$69,5,0)</f>
        <v>Summer</v>
      </c>
      <c r="P117">
        <f t="shared" ca="1" si="6"/>
        <v>2</v>
      </c>
      <c r="Q117" t="str">
        <f ca="1">VLOOKUP(P117,Sheet2!$A$1:$B$5,2,0)</f>
        <v>Family</v>
      </c>
      <c r="R117">
        <f ca="1">VLOOKUP(P117,Sheet2!$A$1:$C$5,3,0)</f>
        <v>4</v>
      </c>
    </row>
    <row r="118" spans="1:18" ht="14.25" customHeight="1">
      <c r="A118" s="4">
        <v>117</v>
      </c>
      <c r="B118">
        <f t="shared" ca="1" si="0"/>
        <v>81</v>
      </c>
      <c r="C118">
        <f t="shared" ca="1" si="1"/>
        <v>2</v>
      </c>
      <c r="D118" t="str">
        <f ca="1">VLOOKUP(C118,Stay!$A$1:$B$5,2,0)</f>
        <v>1 week</v>
      </c>
      <c r="E118">
        <f ca="1">VLOOKUP(C118,Stay!$A$1:$C$5,3,0)</f>
        <v>7</v>
      </c>
      <c r="F118">
        <f t="shared" ca="1" si="2"/>
        <v>1</v>
      </c>
      <c r="G118" t="str">
        <f ca="1">VLOOKUP(F118,Cities!$A$1:$C$69,2,0)</f>
        <v>Amsterdam</v>
      </c>
      <c r="H118" t="str">
        <f ca="1">VLOOKUP(F118,Cities!$A$1:$F$69,6,0)</f>
        <v>Acquatic, Historical-Modern, Beach, Nightlife</v>
      </c>
      <c r="I118" t="str">
        <f ca="1">VLOOKUP(F118,Cities!$A$1:$C$69,3,0)</f>
        <v>Europe</v>
      </c>
      <c r="J118">
        <f t="shared" ca="1" si="3"/>
        <v>2</v>
      </c>
      <c r="K118">
        <f ca="1">VLOOKUP(F118,Cities!$A$1:$I$69,6+J118,0)*R118*E118</f>
        <v>5964</v>
      </c>
      <c r="L118">
        <f t="shared" ca="1" si="4"/>
        <v>2</v>
      </c>
      <c r="M118">
        <f ca="1">VLOOKUP(F118,Cities!$A$1:$I$69,4,0)*R118*L118</f>
        <v>14220</v>
      </c>
      <c r="N118">
        <f t="shared" ca="1" si="5"/>
        <v>20184</v>
      </c>
      <c r="O118" t="str">
        <f ca="1">VLOOKUP(F118,Cities!$A$1:$E$69,5,0)</f>
        <v>Summer</v>
      </c>
      <c r="P118">
        <f t="shared" ca="1" si="6"/>
        <v>4</v>
      </c>
      <c r="Q118" t="str">
        <f ca="1">VLOOKUP(P118,Sheet2!$A$1:$B$5,2,0)</f>
        <v>Friends</v>
      </c>
      <c r="R118">
        <f ca="1">VLOOKUP(P118,Sheet2!$A$1:$C$5,3,0)</f>
        <v>6</v>
      </c>
    </row>
    <row r="119" spans="1:18" ht="14.25" customHeight="1">
      <c r="A119" s="4">
        <v>118</v>
      </c>
      <c r="B119">
        <f t="shared" ca="1" si="0"/>
        <v>41</v>
      </c>
      <c r="C119">
        <f t="shared" ca="1" si="1"/>
        <v>3</v>
      </c>
      <c r="D119" t="str">
        <f ca="1">VLOOKUP(C119,Stay!$A$1:$B$5,2,0)</f>
        <v>2 weeks</v>
      </c>
      <c r="E119">
        <f ca="1">VLOOKUP(C119,Stay!$A$1:$C$5,3,0)</f>
        <v>14</v>
      </c>
      <c r="F119">
        <f t="shared" ca="1" si="2"/>
        <v>64</v>
      </c>
      <c r="G119" t="str">
        <f ca="1">VLOOKUP(F119,Cities!$A$1:$C$69,2,0)</f>
        <v>Venice</v>
      </c>
      <c r="H119" t="str">
        <f ca="1">VLOOKUP(F119,Cities!$A$1:$F$69,6,0)</f>
        <v>Terrain</v>
      </c>
      <c r="I119" t="str">
        <f ca="1">VLOOKUP(F119,Cities!$A$1:$C$69,3,0)</f>
        <v>Europe</v>
      </c>
      <c r="J119">
        <f t="shared" ca="1" si="3"/>
        <v>1</v>
      </c>
      <c r="K119">
        <f ca="1">VLOOKUP(F119,Cities!$A$1:$I$69,6+J119,0)*R119*E119</f>
        <v>3948</v>
      </c>
      <c r="L119">
        <f t="shared" ca="1" si="4"/>
        <v>2</v>
      </c>
      <c r="M119">
        <f ca="1">VLOOKUP(F119,Cities!$A$1:$I$69,4,0)*R119*L119</f>
        <v>13920</v>
      </c>
      <c r="N119">
        <f t="shared" ca="1" si="5"/>
        <v>17868</v>
      </c>
      <c r="O119" t="str">
        <f ca="1">VLOOKUP(F119,Cities!$A$1:$E$69,5,0)</f>
        <v>Summer</v>
      </c>
      <c r="P119">
        <f t="shared" ca="1" si="6"/>
        <v>4</v>
      </c>
      <c r="Q119" t="str">
        <f ca="1">VLOOKUP(P119,Sheet2!$A$1:$B$5,2,0)</f>
        <v>Friends</v>
      </c>
      <c r="R119">
        <f ca="1">VLOOKUP(P119,Sheet2!$A$1:$C$5,3,0)</f>
        <v>6</v>
      </c>
    </row>
    <row r="120" spans="1:18" ht="14.25" customHeight="1">
      <c r="A120" s="4">
        <v>119</v>
      </c>
      <c r="B120">
        <f t="shared" ca="1" si="0"/>
        <v>183</v>
      </c>
      <c r="C120">
        <f t="shared" ca="1" si="1"/>
        <v>1</v>
      </c>
      <c r="D120" t="str">
        <f ca="1">VLOOKUP(C120,Stay!$A$1:$B$5,2,0)</f>
        <v>3 days</v>
      </c>
      <c r="E120">
        <f ca="1">VLOOKUP(C120,Stay!$A$1:$C$5,3,0)</f>
        <v>3</v>
      </c>
      <c r="F120">
        <f t="shared" ca="1" si="2"/>
        <v>67</v>
      </c>
      <c r="G120" t="str">
        <f ca="1">VLOOKUP(F120,Cities!$A$1:$C$69,2,0)</f>
        <v>Ville de Quebec</v>
      </c>
      <c r="H120" t="str">
        <f ca="1">VLOOKUP(F120,Cities!$A$1:$F$69,6,0)</f>
        <v>Historical</v>
      </c>
      <c r="I120" t="str">
        <f ca="1">VLOOKUP(F120,Cities!$A$1:$C$69,3,0)</f>
        <v>North America</v>
      </c>
      <c r="J120">
        <f t="shared" ca="1" si="3"/>
        <v>3</v>
      </c>
      <c r="K120">
        <f ca="1">VLOOKUP(F120,Cities!$A$1:$I$69,6+J120,0)*R120*E120</f>
        <v>4296</v>
      </c>
      <c r="L120">
        <f t="shared" ca="1" si="4"/>
        <v>1</v>
      </c>
      <c r="M120">
        <f ca="1">VLOOKUP(F120,Cities!$A$1:$I$69,4,0)*R120*L120</f>
        <v>2200</v>
      </c>
      <c r="N120">
        <f t="shared" ca="1" si="5"/>
        <v>6496</v>
      </c>
      <c r="O120" t="str">
        <f ca="1">VLOOKUP(F120,Cities!$A$1:$E$69,5,0)</f>
        <v>Summer</v>
      </c>
      <c r="P120">
        <f t="shared" ca="1" si="6"/>
        <v>2</v>
      </c>
      <c r="Q120" t="str">
        <f ca="1">VLOOKUP(P120,Sheet2!$A$1:$B$5,2,0)</f>
        <v>Family</v>
      </c>
      <c r="R120">
        <f ca="1">VLOOKUP(P120,Sheet2!$A$1:$C$5,3,0)</f>
        <v>4</v>
      </c>
    </row>
    <row r="121" spans="1:18" ht="14.25" customHeight="1">
      <c r="A121" s="4">
        <v>120</v>
      </c>
      <c r="B121">
        <f t="shared" ca="1" si="0"/>
        <v>52</v>
      </c>
      <c r="C121">
        <f t="shared" ca="1" si="1"/>
        <v>3</v>
      </c>
      <c r="D121" t="str">
        <f ca="1">VLOOKUP(C121,Stay!$A$1:$B$5,2,0)</f>
        <v>2 weeks</v>
      </c>
      <c r="E121">
        <f ca="1">VLOOKUP(C121,Stay!$A$1:$C$5,3,0)</f>
        <v>14</v>
      </c>
      <c r="F121">
        <f t="shared" ca="1" si="2"/>
        <v>16</v>
      </c>
      <c r="G121" t="str">
        <f ca="1">VLOOKUP(F121,Cities!$A$1:$C$69,2,0)</f>
        <v>Cape Town</v>
      </c>
      <c r="H121" t="str">
        <f ca="1">VLOOKUP(F121,Cities!$A$1:$F$69,6,0)</f>
        <v>Beach, Historical-Medieval, Aquatic-Water</v>
      </c>
      <c r="I121" t="str">
        <f ca="1">VLOOKUP(F121,Cities!$A$1:$C$69,3,0)</f>
        <v>Africa</v>
      </c>
      <c r="J121">
        <f t="shared" ca="1" si="3"/>
        <v>3</v>
      </c>
      <c r="K121">
        <f ca="1">VLOOKUP(F121,Cities!$A$1:$I$69,6+J121,0)*R121*E121</f>
        <v>6188</v>
      </c>
      <c r="L121">
        <f t="shared" ca="1" si="4"/>
        <v>2</v>
      </c>
      <c r="M121">
        <f ca="1">VLOOKUP(F121,Cities!$A$1:$I$69,4,0)*R121*L121</f>
        <v>3360</v>
      </c>
      <c r="N121">
        <f t="shared" ca="1" si="5"/>
        <v>9548</v>
      </c>
      <c r="O121" t="str">
        <f ca="1">VLOOKUP(F121,Cities!$A$1:$E$69,5,0)</f>
        <v>Winter</v>
      </c>
      <c r="P121">
        <f t="shared" ca="1" si="6"/>
        <v>3</v>
      </c>
      <c r="Q121" t="str">
        <f ca="1">VLOOKUP(P121,Sheet2!$A$1:$B$5,2,0)</f>
        <v>Romantic</v>
      </c>
      <c r="R121">
        <f ca="1">VLOOKUP(P121,Sheet2!$A$1:$C$5,3,0)</f>
        <v>2</v>
      </c>
    </row>
    <row r="122" spans="1:18" ht="14.25" customHeight="1">
      <c r="A122" s="4">
        <v>121</v>
      </c>
      <c r="B122">
        <f t="shared" ca="1" si="0"/>
        <v>177</v>
      </c>
      <c r="C122">
        <f t="shared" ca="1" si="1"/>
        <v>4</v>
      </c>
      <c r="D122" t="str">
        <f ca="1">VLOOKUP(C122,Stay!$A$1:$B$5,2,0)</f>
        <v>1 month</v>
      </c>
      <c r="E122">
        <f ca="1">VLOOKUP(C122,Stay!$A$1:$C$5,3,0)</f>
        <v>30</v>
      </c>
      <c r="F122">
        <f t="shared" ca="1" si="2"/>
        <v>4</v>
      </c>
      <c r="G122" t="str">
        <f ca="1">VLOOKUP(F122,Cities!$A$1:$C$69,2,0)</f>
        <v>Athens</v>
      </c>
      <c r="H122" t="str">
        <f ca="1">VLOOKUP(F122,Cities!$A$1:$F$69,6,0)</f>
        <v>Historical-Ancient, Architecture</v>
      </c>
      <c r="I122" t="str">
        <f ca="1">VLOOKUP(F122,Cities!$A$1:$C$69,3,0)</f>
        <v>Europe</v>
      </c>
      <c r="J122">
        <f t="shared" ca="1" si="3"/>
        <v>3</v>
      </c>
      <c r="K122">
        <f ca="1">VLOOKUP(F122,Cities!$A$1:$I$69,6+J122,0)*R122*E122</f>
        <v>11700</v>
      </c>
      <c r="L122">
        <f t="shared" ca="1" si="4"/>
        <v>2</v>
      </c>
      <c r="M122">
        <f ca="1">VLOOKUP(F122,Cities!$A$1:$I$69,4,0)*R122*L122</f>
        <v>4400</v>
      </c>
      <c r="N122">
        <f t="shared" ca="1" si="5"/>
        <v>16100</v>
      </c>
      <c r="O122" t="str">
        <f ca="1">VLOOKUP(F122,Cities!$A$1:$E$69,5,0)</f>
        <v>Summer</v>
      </c>
      <c r="P122">
        <f t="shared" ca="1" si="6"/>
        <v>3</v>
      </c>
      <c r="Q122" t="str">
        <f ca="1">VLOOKUP(P122,Sheet2!$A$1:$B$5,2,0)</f>
        <v>Romantic</v>
      </c>
      <c r="R122">
        <f ca="1">VLOOKUP(P122,Sheet2!$A$1:$C$5,3,0)</f>
        <v>2</v>
      </c>
    </row>
    <row r="123" spans="1:18" ht="14.25" customHeight="1">
      <c r="A123" s="4">
        <v>122</v>
      </c>
      <c r="B123">
        <f t="shared" ca="1" si="0"/>
        <v>161</v>
      </c>
      <c r="C123">
        <f t="shared" ca="1" si="1"/>
        <v>3</v>
      </c>
      <c r="D123" t="str">
        <f ca="1">VLOOKUP(C123,Stay!$A$1:$B$5,2,0)</f>
        <v>2 weeks</v>
      </c>
      <c r="E123">
        <f ca="1">VLOOKUP(C123,Stay!$A$1:$C$5,3,0)</f>
        <v>14</v>
      </c>
      <c r="F123">
        <f t="shared" ca="1" si="2"/>
        <v>49</v>
      </c>
      <c r="G123" t="str">
        <f ca="1">VLOOKUP(F123,Cities!$A$1:$C$69,2,0)</f>
        <v>Rhode Island</v>
      </c>
      <c r="H123" t="str">
        <f ca="1">VLOOKUP(F123,Cities!$A$1:$F$69,6,0)</f>
        <v>Modern</v>
      </c>
      <c r="I123" t="str">
        <f ca="1">VLOOKUP(F123,Cities!$A$1:$C$69,3,0)</f>
        <v>North America</v>
      </c>
      <c r="J123">
        <f t="shared" ca="1" si="3"/>
        <v>1</v>
      </c>
      <c r="K123">
        <f ca="1">VLOOKUP(F123,Cities!$A$1:$I$69,6+J123,0)*R123*E123</f>
        <v>3696</v>
      </c>
      <c r="L123">
        <f t="shared" ca="1" si="4"/>
        <v>2</v>
      </c>
      <c r="M123">
        <f ca="1">VLOOKUP(F123,Cities!$A$1:$I$69,4,0)*R123*L123</f>
        <v>2960</v>
      </c>
      <c r="N123">
        <f t="shared" ca="1" si="5"/>
        <v>6656</v>
      </c>
      <c r="O123" t="str">
        <f ca="1">VLOOKUP(F123,Cities!$A$1:$E$69,5,0)</f>
        <v>Summer</v>
      </c>
      <c r="P123">
        <f t="shared" ca="1" si="6"/>
        <v>2</v>
      </c>
      <c r="Q123" t="str">
        <f ca="1">VLOOKUP(P123,Sheet2!$A$1:$B$5,2,0)</f>
        <v>Family</v>
      </c>
      <c r="R123">
        <f ca="1">VLOOKUP(P123,Sheet2!$A$1:$C$5,3,0)</f>
        <v>4</v>
      </c>
    </row>
    <row r="124" spans="1:18" ht="14.25" customHeight="1">
      <c r="A124" s="4">
        <v>123</v>
      </c>
      <c r="B124">
        <f t="shared" ca="1" si="0"/>
        <v>255</v>
      </c>
      <c r="C124">
        <f t="shared" ca="1" si="1"/>
        <v>4</v>
      </c>
      <c r="D124" t="str">
        <f ca="1">VLOOKUP(C124,Stay!$A$1:$B$5,2,0)</f>
        <v>1 month</v>
      </c>
      <c r="E124">
        <f ca="1">VLOOKUP(C124,Stay!$A$1:$C$5,3,0)</f>
        <v>30</v>
      </c>
      <c r="F124">
        <f t="shared" ca="1" si="2"/>
        <v>52</v>
      </c>
      <c r="G124" t="str">
        <f ca="1">VLOOKUP(F124,Cities!$A$1:$C$69,2,0)</f>
        <v>Salem</v>
      </c>
      <c r="H124" t="str">
        <f ca="1">VLOOKUP(F124,Cities!$A$1:$F$69,6,0)</f>
        <v>Historical</v>
      </c>
      <c r="I124" t="str">
        <f ca="1">VLOOKUP(F124,Cities!$A$1:$C$69,3,0)</f>
        <v>North America</v>
      </c>
      <c r="J124">
        <f t="shared" ca="1" si="3"/>
        <v>1</v>
      </c>
      <c r="K124">
        <f ca="1">VLOOKUP(F124,Cities!$A$1:$I$69,6+J124,0)*R124*E124</f>
        <v>11760</v>
      </c>
      <c r="L124">
        <f t="shared" ca="1" si="4"/>
        <v>1</v>
      </c>
      <c r="M124">
        <f ca="1">VLOOKUP(F124,Cities!$A$1:$I$69,4,0)*R124*L124</f>
        <v>1240</v>
      </c>
      <c r="N124">
        <f t="shared" ca="1" si="5"/>
        <v>13000</v>
      </c>
      <c r="O124" t="str">
        <f ca="1">VLOOKUP(F124,Cities!$A$1:$E$69,5,0)</f>
        <v>Summer</v>
      </c>
      <c r="P124">
        <f t="shared" ca="1" si="6"/>
        <v>2</v>
      </c>
      <c r="Q124" t="str">
        <f ca="1">VLOOKUP(P124,Sheet2!$A$1:$B$5,2,0)</f>
        <v>Family</v>
      </c>
      <c r="R124">
        <f ca="1">VLOOKUP(P124,Sheet2!$A$1:$C$5,3,0)</f>
        <v>4</v>
      </c>
    </row>
    <row r="125" spans="1:18" ht="14.25" customHeight="1">
      <c r="A125" s="4">
        <v>124</v>
      </c>
      <c r="B125">
        <f t="shared" ca="1" si="0"/>
        <v>188</v>
      </c>
      <c r="C125">
        <f t="shared" ca="1" si="1"/>
        <v>4</v>
      </c>
      <c r="D125" t="str">
        <f ca="1">VLOOKUP(C125,Stay!$A$1:$B$5,2,0)</f>
        <v>1 month</v>
      </c>
      <c r="E125">
        <f ca="1">VLOOKUP(C125,Stay!$A$1:$C$5,3,0)</f>
        <v>30</v>
      </c>
      <c r="F125">
        <f t="shared" ca="1" si="2"/>
        <v>52</v>
      </c>
      <c r="G125" t="str">
        <f ca="1">VLOOKUP(F125,Cities!$A$1:$C$69,2,0)</f>
        <v>Salem</v>
      </c>
      <c r="H125" t="str">
        <f ca="1">VLOOKUP(F125,Cities!$A$1:$F$69,6,0)</f>
        <v>Historical</v>
      </c>
      <c r="I125" t="str">
        <f ca="1">VLOOKUP(F125,Cities!$A$1:$C$69,3,0)</f>
        <v>North America</v>
      </c>
      <c r="J125">
        <f t="shared" ca="1" si="3"/>
        <v>1</v>
      </c>
      <c r="K125">
        <f ca="1">VLOOKUP(F125,Cities!$A$1:$I$69,6+J125,0)*R125*E125</f>
        <v>11760</v>
      </c>
      <c r="L125">
        <f t="shared" ca="1" si="4"/>
        <v>1</v>
      </c>
      <c r="M125">
        <f ca="1">VLOOKUP(F125,Cities!$A$1:$I$69,4,0)*R125*L125</f>
        <v>1240</v>
      </c>
      <c r="N125">
        <f t="shared" ca="1" si="5"/>
        <v>13000</v>
      </c>
      <c r="O125" t="str">
        <f ca="1">VLOOKUP(F125,Cities!$A$1:$E$69,5,0)</f>
        <v>Summer</v>
      </c>
      <c r="P125">
        <f t="shared" ca="1" si="6"/>
        <v>2</v>
      </c>
      <c r="Q125" t="str">
        <f ca="1">VLOOKUP(P125,Sheet2!$A$1:$B$5,2,0)</f>
        <v>Family</v>
      </c>
      <c r="R125">
        <f ca="1">VLOOKUP(P125,Sheet2!$A$1:$C$5,3,0)</f>
        <v>4</v>
      </c>
    </row>
    <row r="126" spans="1:18" ht="14.25" customHeight="1">
      <c r="A126" s="4">
        <v>125</v>
      </c>
      <c r="B126">
        <f t="shared" ca="1" si="0"/>
        <v>76</v>
      </c>
      <c r="C126">
        <f t="shared" ca="1" si="1"/>
        <v>3</v>
      </c>
      <c r="D126" t="str">
        <f ca="1">VLOOKUP(C126,Stay!$A$1:$B$5,2,0)</f>
        <v>2 weeks</v>
      </c>
      <c r="E126">
        <f ca="1">VLOOKUP(C126,Stay!$A$1:$C$5,3,0)</f>
        <v>14</v>
      </c>
      <c r="F126">
        <f t="shared" ca="1" si="2"/>
        <v>31</v>
      </c>
      <c r="G126" t="str">
        <f ca="1">VLOOKUP(F126,Cities!$A$1:$C$69,2,0)</f>
        <v>Los Angeles</v>
      </c>
      <c r="H126" t="str">
        <f ca="1">VLOOKUP(F126,Cities!$A$1:$F$69,6,0)</f>
        <v>Beach, Terrain</v>
      </c>
      <c r="I126" t="str">
        <f ca="1">VLOOKUP(F126,Cities!$A$1:$C$69,3,0)</f>
        <v>North America</v>
      </c>
      <c r="J126">
        <f t="shared" ca="1" si="3"/>
        <v>3</v>
      </c>
      <c r="K126">
        <f ca="1">VLOOKUP(F126,Cities!$A$1:$I$69,6+J126,0)*R126*E126</f>
        <v>15624</v>
      </c>
      <c r="L126">
        <f t="shared" ca="1" si="4"/>
        <v>2</v>
      </c>
      <c r="M126">
        <f ca="1">VLOOKUP(F126,Cities!$A$1:$I$69,4,0)*R126*L126</f>
        <v>880</v>
      </c>
      <c r="N126">
        <f t="shared" ca="1" si="5"/>
        <v>16504</v>
      </c>
      <c r="O126" t="str">
        <f ca="1">VLOOKUP(F126,Cities!$A$1:$E$69,5,0)</f>
        <v>Summer</v>
      </c>
      <c r="P126">
        <f t="shared" ca="1" si="6"/>
        <v>3</v>
      </c>
      <c r="Q126" t="str">
        <f ca="1">VLOOKUP(P126,Sheet2!$A$1:$B$5,2,0)</f>
        <v>Romantic</v>
      </c>
      <c r="R126">
        <f ca="1">VLOOKUP(P126,Sheet2!$A$1:$C$5,3,0)</f>
        <v>2</v>
      </c>
    </row>
    <row r="127" spans="1:18" ht="14.25" customHeight="1">
      <c r="A127" s="4">
        <v>126</v>
      </c>
      <c r="B127">
        <f t="shared" ca="1" si="0"/>
        <v>175</v>
      </c>
      <c r="C127">
        <f t="shared" ca="1" si="1"/>
        <v>1</v>
      </c>
      <c r="D127" t="str">
        <f ca="1">VLOOKUP(C127,Stay!$A$1:$B$5,2,0)</f>
        <v>3 days</v>
      </c>
      <c r="E127">
        <f ca="1">VLOOKUP(C127,Stay!$A$1:$C$5,3,0)</f>
        <v>3</v>
      </c>
      <c r="F127">
        <f t="shared" ca="1" si="2"/>
        <v>12</v>
      </c>
      <c r="G127" t="str">
        <f ca="1">VLOOKUP(F127,Cities!$A$1:$C$69,2,0)</f>
        <v>Boston</v>
      </c>
      <c r="H127" t="str">
        <f ca="1">VLOOKUP(F127,Cities!$A$1:$F$69,6,0)</f>
        <v>Modern, Adventure-Water, Aquatic, Nightlife</v>
      </c>
      <c r="I127" t="str">
        <f ca="1">VLOOKUP(F127,Cities!$A$1:$C$69,3,0)</f>
        <v>North America</v>
      </c>
      <c r="J127">
        <f t="shared" ca="1" si="3"/>
        <v>2</v>
      </c>
      <c r="K127">
        <f ca="1">VLOOKUP(F127,Cities!$A$1:$I$69,6+J127,0)*R127*E127</f>
        <v>1044</v>
      </c>
      <c r="L127">
        <f t="shared" ca="1" si="4"/>
        <v>2</v>
      </c>
      <c r="M127">
        <f ca="1">VLOOKUP(F127,Cities!$A$1:$I$69,4,0)*R127*L127</f>
        <v>800</v>
      </c>
      <c r="N127">
        <f t="shared" ca="1" si="5"/>
        <v>1844</v>
      </c>
      <c r="O127" t="str">
        <f ca="1">VLOOKUP(F127,Cities!$A$1:$E$69,5,0)</f>
        <v>Summer</v>
      </c>
      <c r="P127">
        <f t="shared" ca="1" si="6"/>
        <v>3</v>
      </c>
      <c r="Q127" t="str">
        <f ca="1">VLOOKUP(P127,Sheet2!$A$1:$B$5,2,0)</f>
        <v>Romantic</v>
      </c>
      <c r="R127">
        <f ca="1">VLOOKUP(P127,Sheet2!$A$1:$C$5,3,0)</f>
        <v>2</v>
      </c>
    </row>
    <row r="128" spans="1:18" ht="14.25" customHeight="1">
      <c r="A128" s="4">
        <v>127</v>
      </c>
      <c r="B128">
        <f t="shared" ca="1" si="0"/>
        <v>85</v>
      </c>
      <c r="C128">
        <f t="shared" ca="1" si="1"/>
        <v>2</v>
      </c>
      <c r="D128" t="str">
        <f ca="1">VLOOKUP(C128,Stay!$A$1:$B$5,2,0)</f>
        <v>1 week</v>
      </c>
      <c r="E128">
        <f ca="1">VLOOKUP(C128,Stay!$A$1:$C$5,3,0)</f>
        <v>7</v>
      </c>
      <c r="F128">
        <f t="shared" ca="1" si="2"/>
        <v>41</v>
      </c>
      <c r="G128" t="str">
        <f ca="1">VLOOKUP(F128,Cities!$A$1:$C$69,2,0)</f>
        <v>Nashville</v>
      </c>
      <c r="H128" t="str">
        <f ca="1">VLOOKUP(F128,Cities!$A$1:$F$69,6,0)</f>
        <v>Modern, Nightlife</v>
      </c>
      <c r="I128" t="str">
        <f ca="1">VLOOKUP(F128,Cities!$A$1:$C$69,3,0)</f>
        <v>North America</v>
      </c>
      <c r="J128">
        <f t="shared" ca="1" si="3"/>
        <v>1</v>
      </c>
      <c r="K128">
        <f ca="1">VLOOKUP(F128,Cities!$A$1:$I$69,6+J128,0)*R128*E128</f>
        <v>2394</v>
      </c>
      <c r="L128">
        <f t="shared" ca="1" si="4"/>
        <v>2</v>
      </c>
      <c r="M128">
        <f ca="1">VLOOKUP(F128,Cities!$A$1:$I$69,4,0)*R128*L128</f>
        <v>3720</v>
      </c>
      <c r="N128">
        <f t="shared" ca="1" si="5"/>
        <v>6114</v>
      </c>
      <c r="O128" t="str">
        <f ca="1">VLOOKUP(F128,Cities!$A$1:$E$69,5,0)</f>
        <v>Spring</v>
      </c>
      <c r="P128">
        <f t="shared" ca="1" si="6"/>
        <v>4</v>
      </c>
      <c r="Q128" t="str">
        <f ca="1">VLOOKUP(P128,Sheet2!$A$1:$B$5,2,0)</f>
        <v>Friends</v>
      </c>
      <c r="R128">
        <f ca="1">VLOOKUP(P128,Sheet2!$A$1:$C$5,3,0)</f>
        <v>6</v>
      </c>
    </row>
    <row r="129" spans="1:18" ht="14.25" customHeight="1">
      <c r="A129" s="4">
        <v>128</v>
      </c>
      <c r="B129">
        <f t="shared" ca="1" si="0"/>
        <v>263</v>
      </c>
      <c r="C129">
        <f t="shared" ca="1" si="1"/>
        <v>2</v>
      </c>
      <c r="D129" t="str">
        <f ca="1">VLOOKUP(C129,Stay!$A$1:$B$5,2,0)</f>
        <v>1 week</v>
      </c>
      <c r="E129">
        <f ca="1">VLOOKUP(C129,Stay!$A$1:$C$5,3,0)</f>
        <v>7</v>
      </c>
      <c r="F129">
        <f t="shared" ca="1" si="2"/>
        <v>58</v>
      </c>
      <c r="G129" t="str">
        <f ca="1">VLOOKUP(F129,Cities!$A$1:$C$69,2,0)</f>
        <v>Sydney</v>
      </c>
      <c r="H129" t="str">
        <f ca="1">VLOOKUP(F129,Cities!$A$1:$F$69,6,0)</f>
        <v>Beach</v>
      </c>
      <c r="I129" t="str">
        <f ca="1">VLOOKUP(F129,Cities!$A$1:$C$69,3,0)</f>
        <v>Australia</v>
      </c>
      <c r="J129">
        <f t="shared" ca="1" si="3"/>
        <v>2</v>
      </c>
      <c r="K129">
        <f ca="1">VLOOKUP(F129,Cities!$A$1:$I$69,6+J129,0)*R129*E129</f>
        <v>5670</v>
      </c>
      <c r="L129">
        <f t="shared" ca="1" si="4"/>
        <v>2</v>
      </c>
      <c r="M129">
        <f ca="1">VLOOKUP(F129,Cities!$A$1:$I$69,4,0)*R129*L129</f>
        <v>16080</v>
      </c>
      <c r="N129">
        <f t="shared" ca="1" si="5"/>
        <v>21750</v>
      </c>
      <c r="O129" t="str">
        <f ca="1">VLOOKUP(F129,Cities!$A$1:$E$69,5,0)</f>
        <v>Spring</v>
      </c>
      <c r="P129">
        <f t="shared" ca="1" si="6"/>
        <v>4</v>
      </c>
      <c r="Q129" t="str">
        <f ca="1">VLOOKUP(P129,Sheet2!$A$1:$B$5,2,0)</f>
        <v>Friends</v>
      </c>
      <c r="R129">
        <f ca="1">VLOOKUP(P129,Sheet2!$A$1:$C$5,3,0)</f>
        <v>6</v>
      </c>
    </row>
    <row r="130" spans="1:18" ht="14.25" customHeight="1">
      <c r="A130" s="4">
        <v>129</v>
      </c>
      <c r="B130">
        <f t="shared" ca="1" si="0"/>
        <v>170</v>
      </c>
      <c r="C130">
        <f t="shared" ca="1" si="1"/>
        <v>2</v>
      </c>
      <c r="D130" t="str">
        <f ca="1">VLOOKUP(C130,Stay!$A$1:$B$5,2,0)</f>
        <v>1 week</v>
      </c>
      <c r="E130">
        <f ca="1">VLOOKUP(C130,Stay!$A$1:$C$5,3,0)</f>
        <v>7</v>
      </c>
      <c r="F130">
        <f t="shared" ca="1" si="2"/>
        <v>65</v>
      </c>
      <c r="G130" t="str">
        <f ca="1">VLOOKUP(F130,Cities!$A$1:$C$69,2,0)</f>
        <v>Victoria</v>
      </c>
      <c r="H130" t="str">
        <f ca="1">VLOOKUP(F130,Cities!$A$1:$F$69,6,0)</f>
        <v>Historical</v>
      </c>
      <c r="I130" t="str">
        <f ca="1">VLOOKUP(F130,Cities!$A$1:$C$69,3,0)</f>
        <v>North America</v>
      </c>
      <c r="J130">
        <f t="shared" ca="1" si="3"/>
        <v>2</v>
      </c>
      <c r="K130">
        <f ca="1">VLOOKUP(F130,Cities!$A$1:$I$69,6+J130,0)*R130*E130</f>
        <v>6300</v>
      </c>
      <c r="L130">
        <f t="shared" ca="1" si="4"/>
        <v>1</v>
      </c>
      <c r="M130">
        <f ca="1">VLOOKUP(F130,Cities!$A$1:$I$69,4,0)*R130*L130</f>
        <v>1800</v>
      </c>
      <c r="N130">
        <f t="shared" ca="1" si="5"/>
        <v>8100</v>
      </c>
      <c r="O130" t="str">
        <f ca="1">VLOOKUP(F130,Cities!$A$1:$E$69,5,0)</f>
        <v>Summer</v>
      </c>
      <c r="P130">
        <f t="shared" ca="1" si="6"/>
        <v>4</v>
      </c>
      <c r="Q130" t="str">
        <f ca="1">VLOOKUP(P130,Sheet2!$A$1:$B$5,2,0)</f>
        <v>Friends</v>
      </c>
      <c r="R130">
        <f ca="1">VLOOKUP(P130,Sheet2!$A$1:$C$5,3,0)</f>
        <v>6</v>
      </c>
    </row>
    <row r="131" spans="1:18" ht="14.25" customHeight="1">
      <c r="A131" s="4">
        <v>130</v>
      </c>
      <c r="B131">
        <f t="shared" ca="1" si="0"/>
        <v>246</v>
      </c>
      <c r="C131">
        <f t="shared" ca="1" si="1"/>
        <v>3</v>
      </c>
      <c r="D131" t="str">
        <f ca="1">VLOOKUP(C131,Stay!$A$1:$B$5,2,0)</f>
        <v>2 weeks</v>
      </c>
      <c r="E131">
        <f ca="1">VLOOKUP(C131,Stay!$A$1:$C$5,3,0)</f>
        <v>14</v>
      </c>
      <c r="F131">
        <f t="shared" ca="1" si="2"/>
        <v>36</v>
      </c>
      <c r="G131" t="str">
        <f ca="1">VLOOKUP(F131,Cities!$A$1:$C$69,2,0)</f>
        <v>Manchester</v>
      </c>
      <c r="H131" t="str">
        <f ca="1">VLOOKUP(F131,Cities!$A$1:$F$69,6,0)</f>
        <v>Modern, Nightlife</v>
      </c>
      <c r="I131" t="str">
        <f ca="1">VLOOKUP(F131,Cities!$A$1:$C$69,3,0)</f>
        <v>Europe</v>
      </c>
      <c r="J131">
        <f t="shared" ca="1" si="3"/>
        <v>3</v>
      </c>
      <c r="K131">
        <f ca="1">VLOOKUP(F131,Cities!$A$1:$I$69,6+J131,0)*R131*E131</f>
        <v>12460</v>
      </c>
      <c r="L131">
        <f t="shared" ca="1" si="4"/>
        <v>1</v>
      </c>
      <c r="M131">
        <f ca="1">VLOOKUP(F131,Cities!$A$1:$I$69,4,0)*R131*L131</f>
        <v>1340</v>
      </c>
      <c r="N131">
        <f t="shared" ca="1" si="5"/>
        <v>13800</v>
      </c>
      <c r="O131" t="str">
        <f ca="1">VLOOKUP(F131,Cities!$A$1:$E$69,5,0)</f>
        <v>Summer</v>
      </c>
      <c r="P131">
        <f t="shared" ca="1" si="6"/>
        <v>3</v>
      </c>
      <c r="Q131" t="str">
        <f ca="1">VLOOKUP(P131,Sheet2!$A$1:$B$5,2,0)</f>
        <v>Romantic</v>
      </c>
      <c r="R131">
        <f ca="1">VLOOKUP(P131,Sheet2!$A$1:$C$5,3,0)</f>
        <v>2</v>
      </c>
    </row>
    <row r="132" spans="1:18" ht="14.25" customHeight="1">
      <c r="A132" s="4">
        <v>131</v>
      </c>
      <c r="B132">
        <f t="shared" ca="1" si="0"/>
        <v>65</v>
      </c>
      <c r="C132">
        <f t="shared" ca="1" si="1"/>
        <v>3</v>
      </c>
      <c r="D132" t="str">
        <f ca="1">VLOOKUP(C132,Stay!$A$1:$B$5,2,0)</f>
        <v>2 weeks</v>
      </c>
      <c r="E132">
        <f ca="1">VLOOKUP(C132,Stay!$A$1:$C$5,3,0)</f>
        <v>14</v>
      </c>
      <c r="F132">
        <f t="shared" ca="1" si="2"/>
        <v>63</v>
      </c>
      <c r="G132" t="str">
        <f ca="1">VLOOKUP(F132,Cities!$A$1:$C$69,2,0)</f>
        <v>Vancouver</v>
      </c>
      <c r="H132" t="str">
        <f ca="1">VLOOKUP(F132,Cities!$A$1:$F$69,6,0)</f>
        <v>Beach</v>
      </c>
      <c r="I132" t="str">
        <f ca="1">VLOOKUP(F132,Cities!$A$1:$C$69,3,0)</f>
        <v>North America</v>
      </c>
      <c r="J132">
        <f t="shared" ca="1" si="3"/>
        <v>2</v>
      </c>
      <c r="K132">
        <f ca="1">VLOOKUP(F132,Cities!$A$1:$I$69,6+J132,0)*R132*E132</f>
        <v>9660</v>
      </c>
      <c r="L132">
        <f t="shared" ca="1" si="4"/>
        <v>1</v>
      </c>
      <c r="M132">
        <f ca="1">VLOOKUP(F132,Cities!$A$1:$I$69,4,0)*R132*L132</f>
        <v>1800</v>
      </c>
      <c r="N132">
        <f t="shared" ca="1" si="5"/>
        <v>11460</v>
      </c>
      <c r="O132" t="str">
        <f ca="1">VLOOKUP(F132,Cities!$A$1:$E$69,5,0)</f>
        <v>Summer</v>
      </c>
      <c r="P132">
        <f t="shared" ca="1" si="6"/>
        <v>4</v>
      </c>
      <c r="Q132" t="str">
        <f ca="1">VLOOKUP(P132,Sheet2!$A$1:$B$5,2,0)</f>
        <v>Friends</v>
      </c>
      <c r="R132">
        <f ca="1">VLOOKUP(P132,Sheet2!$A$1:$C$5,3,0)</f>
        <v>6</v>
      </c>
    </row>
    <row r="133" spans="1:18" ht="14.25" customHeight="1">
      <c r="A133" s="4">
        <v>132</v>
      </c>
      <c r="B133">
        <f t="shared" ca="1" si="0"/>
        <v>170</v>
      </c>
      <c r="C133">
        <f t="shared" ca="1" si="1"/>
        <v>4</v>
      </c>
      <c r="D133" t="str">
        <f ca="1">VLOOKUP(C133,Stay!$A$1:$B$5,2,0)</f>
        <v>1 month</v>
      </c>
      <c r="E133">
        <f ca="1">VLOOKUP(C133,Stay!$A$1:$C$5,3,0)</f>
        <v>30</v>
      </c>
      <c r="F133">
        <f t="shared" ca="1" si="2"/>
        <v>47</v>
      </c>
      <c r="G133" t="str">
        <f ca="1">VLOOKUP(F133,Cities!$A$1:$C$69,2,0)</f>
        <v>Portland</v>
      </c>
      <c r="H133" t="str">
        <f ca="1">VLOOKUP(F133,Cities!$A$1:$F$69,6,0)</f>
        <v>Modern, Park, Nightlife</v>
      </c>
      <c r="I133" t="str">
        <f ca="1">VLOOKUP(F133,Cities!$A$1:$C$69,3,0)</f>
        <v>North America</v>
      </c>
      <c r="J133">
        <f t="shared" ca="1" si="3"/>
        <v>2</v>
      </c>
      <c r="K133">
        <f ca="1">VLOOKUP(F133,Cities!$A$1:$I$69,6+J133,0)*R133*E133</f>
        <v>24480</v>
      </c>
      <c r="L133">
        <f t="shared" ca="1" si="4"/>
        <v>1</v>
      </c>
      <c r="M133">
        <f ca="1">VLOOKUP(F133,Cities!$A$1:$I$69,4,0)*R133*L133</f>
        <v>1860</v>
      </c>
      <c r="N133">
        <f t="shared" ca="1" si="5"/>
        <v>26340</v>
      </c>
      <c r="O133" t="str">
        <f ca="1">VLOOKUP(F133,Cities!$A$1:$E$69,5,0)</f>
        <v>Spring</v>
      </c>
      <c r="P133">
        <f t="shared" ca="1" si="6"/>
        <v>4</v>
      </c>
      <c r="Q133" t="str">
        <f ca="1">VLOOKUP(P133,Sheet2!$A$1:$B$5,2,0)</f>
        <v>Friends</v>
      </c>
      <c r="R133">
        <f ca="1">VLOOKUP(P133,Sheet2!$A$1:$C$5,3,0)</f>
        <v>6</v>
      </c>
    </row>
    <row r="134" spans="1:18" ht="14.25" customHeight="1">
      <c r="A134" s="4">
        <v>133</v>
      </c>
      <c r="B134">
        <f t="shared" ca="1" si="0"/>
        <v>250</v>
      </c>
      <c r="C134">
        <f t="shared" ca="1" si="1"/>
        <v>2</v>
      </c>
      <c r="D134" t="str">
        <f ca="1">VLOOKUP(C134,Stay!$A$1:$B$5,2,0)</f>
        <v>1 week</v>
      </c>
      <c r="E134">
        <f ca="1">VLOOKUP(C134,Stay!$A$1:$C$5,3,0)</f>
        <v>7</v>
      </c>
      <c r="F134">
        <f t="shared" ca="1" si="2"/>
        <v>26</v>
      </c>
      <c r="G134" t="str">
        <f ca="1">VLOOKUP(F134,Cities!$A$1:$C$69,2,0)</f>
        <v>Greater Manchester</v>
      </c>
      <c r="H134" t="str">
        <f ca="1">VLOOKUP(F134,Cities!$A$1:$F$69,6,0)</f>
        <v>Historical, Beach, Terrain</v>
      </c>
      <c r="I134" t="str">
        <f ca="1">VLOOKUP(F134,Cities!$A$1:$C$69,3,0)</f>
        <v>Europe</v>
      </c>
      <c r="J134">
        <f t="shared" ca="1" si="3"/>
        <v>1</v>
      </c>
      <c r="K134">
        <f ca="1">VLOOKUP(F134,Cities!$A$1:$I$69,6+J134,0)*R134*E134</f>
        <v>1904</v>
      </c>
      <c r="L134">
        <f t="shared" ca="1" si="4"/>
        <v>2</v>
      </c>
      <c r="M134">
        <f ca="1">VLOOKUP(F134,Cities!$A$1:$I$69,4,0)*R134*L134</f>
        <v>5360</v>
      </c>
      <c r="N134">
        <f t="shared" ca="1" si="5"/>
        <v>7264</v>
      </c>
      <c r="O134" t="str">
        <f ca="1">VLOOKUP(F134,Cities!$A$1:$E$69,5,0)</f>
        <v>Summer</v>
      </c>
      <c r="P134">
        <f t="shared" ca="1" si="6"/>
        <v>2</v>
      </c>
      <c r="Q134" t="str">
        <f ca="1">VLOOKUP(P134,Sheet2!$A$1:$B$5,2,0)</f>
        <v>Family</v>
      </c>
      <c r="R134">
        <f ca="1">VLOOKUP(P134,Sheet2!$A$1:$C$5,3,0)</f>
        <v>4</v>
      </c>
    </row>
    <row r="135" spans="1:18" ht="14.25" customHeight="1">
      <c r="A135" s="4">
        <v>134</v>
      </c>
      <c r="B135">
        <f t="shared" ca="1" si="0"/>
        <v>108</v>
      </c>
      <c r="C135">
        <f t="shared" ca="1" si="1"/>
        <v>1</v>
      </c>
      <c r="D135" t="str">
        <f ca="1">VLOOKUP(C135,Stay!$A$1:$B$5,2,0)</f>
        <v>3 days</v>
      </c>
      <c r="E135">
        <f ca="1">VLOOKUP(C135,Stay!$A$1:$C$5,3,0)</f>
        <v>3</v>
      </c>
      <c r="F135">
        <f t="shared" ca="1" si="2"/>
        <v>7</v>
      </c>
      <c r="G135" t="str">
        <f ca="1">VLOOKUP(F135,Cities!$A$1:$C$69,2,0)</f>
        <v>Barossa Valley</v>
      </c>
      <c r="H135" t="str">
        <f ca="1">VLOOKUP(F135,Cities!$A$1:$F$69,6,0)</f>
        <v>Adventure-Water, Historical-Modern, Wineyard</v>
      </c>
      <c r="I135" t="str">
        <f ca="1">VLOOKUP(F135,Cities!$A$1:$C$69,3,0)</f>
        <v>Australia</v>
      </c>
      <c r="J135">
        <f t="shared" ca="1" si="3"/>
        <v>2</v>
      </c>
      <c r="K135">
        <f ca="1">VLOOKUP(F135,Cities!$A$1:$I$69,6+J135,0)*R135*E135</f>
        <v>216</v>
      </c>
      <c r="L135">
        <f t="shared" ca="1" si="4"/>
        <v>2</v>
      </c>
      <c r="M135">
        <f ca="1">VLOOKUP(F135,Cities!$A$1:$I$69,4,0)*R135*L135</f>
        <v>2940</v>
      </c>
      <c r="N135">
        <f t="shared" ca="1" si="5"/>
        <v>3156</v>
      </c>
      <c r="O135" t="str">
        <f ca="1">VLOOKUP(F135,Cities!$A$1:$E$69,5,0)</f>
        <v>Spring</v>
      </c>
      <c r="P135">
        <f t="shared" ca="1" si="6"/>
        <v>1</v>
      </c>
      <c r="Q135" t="str">
        <f ca="1">VLOOKUP(P135,Sheet2!$A$1:$B$5,2,0)</f>
        <v>Solo</v>
      </c>
      <c r="R135">
        <f ca="1">VLOOKUP(P135,Sheet2!$A$1:$C$5,3,0)</f>
        <v>1</v>
      </c>
    </row>
    <row r="136" spans="1:18" ht="14.25" customHeight="1">
      <c r="A136" s="4">
        <v>135</v>
      </c>
      <c r="B136">
        <f t="shared" ca="1" si="0"/>
        <v>4</v>
      </c>
      <c r="C136">
        <f t="shared" ca="1" si="1"/>
        <v>1</v>
      </c>
      <c r="D136" t="str">
        <f ca="1">VLOOKUP(C136,Stay!$A$1:$B$5,2,0)</f>
        <v>3 days</v>
      </c>
      <c r="E136">
        <f ca="1">VLOOKUP(C136,Stay!$A$1:$C$5,3,0)</f>
        <v>3</v>
      </c>
      <c r="F136">
        <f t="shared" ca="1" si="2"/>
        <v>45</v>
      </c>
      <c r="G136" t="str">
        <f ca="1">VLOOKUP(F136,Cities!$A$1:$C$69,2,0)</f>
        <v>Oakland</v>
      </c>
      <c r="H136" t="str">
        <f ca="1">VLOOKUP(F136,Cities!$A$1:$F$69,6,0)</f>
        <v>Modern, Hills, Park</v>
      </c>
      <c r="I136" t="str">
        <f ca="1">VLOOKUP(F136,Cities!$A$1:$C$69,3,0)</f>
        <v>North America</v>
      </c>
      <c r="J136">
        <f t="shared" ca="1" si="3"/>
        <v>3</v>
      </c>
      <c r="K136">
        <f ca="1">VLOOKUP(F136,Cities!$A$1:$I$69,6+J136,0)*R136*E136</f>
        <v>1068</v>
      </c>
      <c r="L136">
        <f t="shared" ca="1" si="4"/>
        <v>1</v>
      </c>
      <c r="M136">
        <f ca="1">VLOOKUP(F136,Cities!$A$1:$I$69,4,0)*R136*L136</f>
        <v>720</v>
      </c>
      <c r="N136">
        <f t="shared" ca="1" si="5"/>
        <v>1788</v>
      </c>
      <c r="O136" t="str">
        <f ca="1">VLOOKUP(F136,Cities!$A$1:$E$69,5,0)</f>
        <v>Spring</v>
      </c>
      <c r="P136">
        <f t="shared" ca="1" si="6"/>
        <v>3</v>
      </c>
      <c r="Q136" t="str">
        <f ca="1">VLOOKUP(P136,Sheet2!$A$1:$B$5,2,0)</f>
        <v>Romantic</v>
      </c>
      <c r="R136">
        <f ca="1">VLOOKUP(P136,Sheet2!$A$1:$C$5,3,0)</f>
        <v>2</v>
      </c>
    </row>
    <row r="137" spans="1:18" ht="14.25" customHeight="1">
      <c r="A137" s="4">
        <v>136</v>
      </c>
      <c r="B137">
        <f t="shared" ca="1" si="0"/>
        <v>117</v>
      </c>
      <c r="C137">
        <f t="shared" ca="1" si="1"/>
        <v>1</v>
      </c>
      <c r="D137" t="str">
        <f ca="1">VLOOKUP(C137,Stay!$A$1:$B$5,2,0)</f>
        <v>3 days</v>
      </c>
      <c r="E137">
        <f ca="1">VLOOKUP(C137,Stay!$A$1:$C$5,3,0)</f>
        <v>3</v>
      </c>
      <c r="F137">
        <f t="shared" ca="1" si="2"/>
        <v>53</v>
      </c>
      <c r="G137" t="str">
        <f ca="1">VLOOKUP(F137,Cities!$A$1:$C$69,2,0)</f>
        <v>San Diego</v>
      </c>
      <c r="H137" t="str">
        <f ca="1">VLOOKUP(F137,Cities!$A$1:$F$69,6,0)</f>
        <v>Beach</v>
      </c>
      <c r="I137" t="str">
        <f ca="1">VLOOKUP(F137,Cities!$A$1:$C$69,3,0)</f>
        <v>North America</v>
      </c>
      <c r="J137">
        <f t="shared" ca="1" si="3"/>
        <v>2</v>
      </c>
      <c r="K137">
        <f ca="1">VLOOKUP(F137,Cities!$A$1:$I$69,6+J137,0)*R137*E137</f>
        <v>972</v>
      </c>
      <c r="L137">
        <f t="shared" ca="1" si="4"/>
        <v>2</v>
      </c>
      <c r="M137">
        <f ca="1">VLOOKUP(F137,Cities!$A$1:$I$69,4,0)*R137*L137</f>
        <v>880</v>
      </c>
      <c r="N137">
        <f t="shared" ca="1" si="5"/>
        <v>1852</v>
      </c>
      <c r="O137" t="str">
        <f ca="1">VLOOKUP(F137,Cities!$A$1:$E$69,5,0)</f>
        <v>Summer</v>
      </c>
      <c r="P137">
        <f t="shared" ca="1" si="6"/>
        <v>3</v>
      </c>
      <c r="Q137" t="str">
        <f ca="1">VLOOKUP(P137,Sheet2!$A$1:$B$5,2,0)</f>
        <v>Romantic</v>
      </c>
      <c r="R137">
        <f ca="1">VLOOKUP(P137,Sheet2!$A$1:$C$5,3,0)</f>
        <v>2</v>
      </c>
    </row>
    <row r="138" spans="1:18" ht="14.25" customHeight="1">
      <c r="A138" s="4">
        <v>137</v>
      </c>
      <c r="B138">
        <f t="shared" ca="1" si="0"/>
        <v>260</v>
      </c>
      <c r="C138">
        <f t="shared" ca="1" si="1"/>
        <v>3</v>
      </c>
      <c r="D138" t="str">
        <f ca="1">VLOOKUP(C138,Stay!$A$1:$B$5,2,0)</f>
        <v>2 weeks</v>
      </c>
      <c r="E138">
        <f ca="1">VLOOKUP(C138,Stay!$A$1:$C$5,3,0)</f>
        <v>14</v>
      </c>
      <c r="F138">
        <f t="shared" ca="1" si="2"/>
        <v>45</v>
      </c>
      <c r="G138" t="str">
        <f ca="1">VLOOKUP(F138,Cities!$A$1:$C$69,2,0)</f>
        <v>Oakland</v>
      </c>
      <c r="H138" t="str">
        <f ca="1">VLOOKUP(F138,Cities!$A$1:$F$69,6,0)</f>
        <v>Modern, Hills, Park</v>
      </c>
      <c r="I138" t="str">
        <f ca="1">VLOOKUP(F138,Cities!$A$1:$C$69,3,0)</f>
        <v>North America</v>
      </c>
      <c r="J138">
        <f t="shared" ca="1" si="3"/>
        <v>1</v>
      </c>
      <c r="K138">
        <f ca="1">VLOOKUP(F138,Cities!$A$1:$I$69,6+J138,0)*R138*E138</f>
        <v>2268</v>
      </c>
      <c r="L138">
        <f t="shared" ca="1" si="4"/>
        <v>1</v>
      </c>
      <c r="M138">
        <f ca="1">VLOOKUP(F138,Cities!$A$1:$I$69,4,0)*R138*L138</f>
        <v>720</v>
      </c>
      <c r="N138">
        <f t="shared" ca="1" si="5"/>
        <v>2988</v>
      </c>
      <c r="O138" t="str">
        <f ca="1">VLOOKUP(F138,Cities!$A$1:$E$69,5,0)</f>
        <v>Spring</v>
      </c>
      <c r="P138">
        <f t="shared" ca="1" si="6"/>
        <v>3</v>
      </c>
      <c r="Q138" t="str">
        <f ca="1">VLOOKUP(P138,Sheet2!$A$1:$B$5,2,0)</f>
        <v>Romantic</v>
      </c>
      <c r="R138">
        <f ca="1">VLOOKUP(P138,Sheet2!$A$1:$C$5,3,0)</f>
        <v>2</v>
      </c>
    </row>
    <row r="139" spans="1:18" ht="14.25" customHeight="1">
      <c r="A139" s="4">
        <v>138</v>
      </c>
      <c r="B139">
        <f t="shared" ca="1" si="0"/>
        <v>78</v>
      </c>
      <c r="C139">
        <f t="shared" ca="1" si="1"/>
        <v>3</v>
      </c>
      <c r="D139" t="str">
        <f ca="1">VLOOKUP(C139,Stay!$A$1:$B$5,2,0)</f>
        <v>2 weeks</v>
      </c>
      <c r="E139">
        <f ca="1">VLOOKUP(C139,Stay!$A$1:$C$5,3,0)</f>
        <v>14</v>
      </c>
      <c r="F139">
        <f t="shared" ca="1" si="2"/>
        <v>56</v>
      </c>
      <c r="G139" t="str">
        <f ca="1">VLOOKUP(F139,Cities!$A$1:$C$69,2,0)</f>
        <v>Santa Cruz County</v>
      </c>
      <c r="H139" t="str">
        <f ca="1">VLOOKUP(F139,Cities!$A$1:$F$69,6,0)</f>
        <v>Beach</v>
      </c>
      <c r="I139" t="str">
        <f ca="1">VLOOKUP(F139,Cities!$A$1:$C$69,3,0)</f>
        <v>North America</v>
      </c>
      <c r="J139">
        <f t="shared" ca="1" si="3"/>
        <v>2</v>
      </c>
      <c r="K139">
        <f ca="1">VLOOKUP(F139,Cities!$A$1:$I$69,6+J139,0)*R139*E139</f>
        <v>5656</v>
      </c>
      <c r="L139">
        <f t="shared" ca="1" si="4"/>
        <v>2</v>
      </c>
      <c r="M139">
        <f ca="1">VLOOKUP(F139,Cities!$A$1:$I$69,4,0)*R139*L139</f>
        <v>1760</v>
      </c>
      <c r="N139">
        <f t="shared" ca="1" si="5"/>
        <v>7416</v>
      </c>
      <c r="O139" t="str">
        <f ca="1">VLOOKUP(F139,Cities!$A$1:$E$69,5,0)</f>
        <v>Spring</v>
      </c>
      <c r="P139">
        <f t="shared" ca="1" si="6"/>
        <v>2</v>
      </c>
      <c r="Q139" t="str">
        <f ca="1">VLOOKUP(P139,Sheet2!$A$1:$B$5,2,0)</f>
        <v>Family</v>
      </c>
      <c r="R139">
        <f ca="1">VLOOKUP(P139,Sheet2!$A$1:$C$5,3,0)</f>
        <v>4</v>
      </c>
    </row>
    <row r="140" spans="1:18" ht="14.25" customHeight="1">
      <c r="A140" s="4">
        <v>139</v>
      </c>
      <c r="B140">
        <f t="shared" ca="1" si="0"/>
        <v>192</v>
      </c>
      <c r="C140">
        <f t="shared" ca="1" si="1"/>
        <v>1</v>
      </c>
      <c r="D140" t="str">
        <f ca="1">VLOOKUP(C140,Stay!$A$1:$B$5,2,0)</f>
        <v>3 days</v>
      </c>
      <c r="E140">
        <f ca="1">VLOOKUP(C140,Stay!$A$1:$C$5,3,0)</f>
        <v>3</v>
      </c>
      <c r="F140">
        <f t="shared" ca="1" si="2"/>
        <v>22</v>
      </c>
      <c r="G140" t="str">
        <f ca="1">VLOOKUP(F140,Cities!$A$1:$C$69,2,0)</f>
        <v>Dublin</v>
      </c>
      <c r="H140" t="str">
        <f ca="1">VLOOKUP(F140,Cities!$A$1:$F$69,6,0)</f>
        <v>Terrain, Beach, Historical-Medieval, Parks, Architecture</v>
      </c>
      <c r="I140" t="str">
        <f ca="1">VLOOKUP(F140,Cities!$A$1:$C$69,3,0)</f>
        <v>Europe</v>
      </c>
      <c r="J140">
        <f t="shared" ca="1" si="3"/>
        <v>3</v>
      </c>
      <c r="K140">
        <f ca="1">VLOOKUP(F140,Cities!$A$1:$I$69,6+J140,0)*R140*E140</f>
        <v>5634</v>
      </c>
      <c r="L140">
        <f t="shared" ca="1" si="4"/>
        <v>2</v>
      </c>
      <c r="M140">
        <f ca="1">VLOOKUP(F140,Cities!$A$1:$I$69,4,0)*R140*L140</f>
        <v>11748</v>
      </c>
      <c r="N140">
        <f t="shared" ca="1" si="5"/>
        <v>17382</v>
      </c>
      <c r="O140" t="str">
        <f ca="1">VLOOKUP(F140,Cities!$A$1:$E$69,5,0)</f>
        <v>Summer</v>
      </c>
      <c r="P140">
        <f t="shared" ca="1" si="6"/>
        <v>4</v>
      </c>
      <c r="Q140" t="str">
        <f ca="1">VLOOKUP(P140,Sheet2!$A$1:$B$5,2,0)</f>
        <v>Friends</v>
      </c>
      <c r="R140">
        <f ca="1">VLOOKUP(P140,Sheet2!$A$1:$C$5,3,0)</f>
        <v>6</v>
      </c>
    </row>
    <row r="141" spans="1:18" ht="14.25" customHeight="1">
      <c r="A141" s="4">
        <v>140</v>
      </c>
      <c r="B141">
        <f t="shared" ca="1" si="0"/>
        <v>32</v>
      </c>
      <c r="C141">
        <f t="shared" ca="1" si="1"/>
        <v>1</v>
      </c>
      <c r="D141" t="str">
        <f ca="1">VLOOKUP(C141,Stay!$A$1:$B$5,2,0)</f>
        <v>3 days</v>
      </c>
      <c r="E141">
        <f ca="1">VLOOKUP(C141,Stay!$A$1:$C$5,3,0)</f>
        <v>3</v>
      </c>
      <c r="F141">
        <f t="shared" ca="1" si="2"/>
        <v>45</v>
      </c>
      <c r="G141" t="str">
        <f ca="1">VLOOKUP(F141,Cities!$A$1:$C$69,2,0)</f>
        <v>Oakland</v>
      </c>
      <c r="H141" t="str">
        <f ca="1">VLOOKUP(F141,Cities!$A$1:$F$69,6,0)</f>
        <v>Modern, Hills, Park</v>
      </c>
      <c r="I141" t="str">
        <f ca="1">VLOOKUP(F141,Cities!$A$1:$C$69,3,0)</f>
        <v>North America</v>
      </c>
      <c r="J141">
        <f t="shared" ca="1" si="3"/>
        <v>3</v>
      </c>
      <c r="K141">
        <f ca="1">VLOOKUP(F141,Cities!$A$1:$I$69,6+J141,0)*R141*E141</f>
        <v>2136</v>
      </c>
      <c r="L141">
        <f t="shared" ca="1" si="4"/>
        <v>2</v>
      </c>
      <c r="M141">
        <f ca="1">VLOOKUP(F141,Cities!$A$1:$I$69,4,0)*R141*L141</f>
        <v>2880</v>
      </c>
      <c r="N141">
        <f t="shared" ca="1" si="5"/>
        <v>5016</v>
      </c>
      <c r="O141" t="str">
        <f ca="1">VLOOKUP(F141,Cities!$A$1:$E$69,5,0)</f>
        <v>Spring</v>
      </c>
      <c r="P141">
        <f t="shared" ca="1" si="6"/>
        <v>2</v>
      </c>
      <c r="Q141" t="str">
        <f ca="1">VLOOKUP(P141,Sheet2!$A$1:$B$5,2,0)</f>
        <v>Family</v>
      </c>
      <c r="R141">
        <f ca="1">VLOOKUP(P141,Sheet2!$A$1:$C$5,3,0)</f>
        <v>4</v>
      </c>
    </row>
    <row r="142" spans="1:18" ht="14.25" customHeight="1">
      <c r="A142" s="4">
        <v>141</v>
      </c>
      <c r="B142">
        <f t="shared" ca="1" si="0"/>
        <v>275</v>
      </c>
      <c r="C142">
        <f t="shared" ca="1" si="1"/>
        <v>2</v>
      </c>
      <c r="D142" t="str">
        <f ca="1">VLOOKUP(C142,Stay!$A$1:$B$5,2,0)</f>
        <v>1 week</v>
      </c>
      <c r="E142">
        <f ca="1">VLOOKUP(C142,Stay!$A$1:$C$5,3,0)</f>
        <v>7</v>
      </c>
      <c r="F142">
        <f t="shared" ca="1" si="2"/>
        <v>66</v>
      </c>
      <c r="G142" t="str">
        <f ca="1">VLOOKUP(F142,Cities!$A$1:$C$69,2,0)</f>
        <v>Vienna</v>
      </c>
      <c r="H142" t="str">
        <f ca="1">VLOOKUP(F142,Cities!$A$1:$F$69,6,0)</f>
        <v>Terrain</v>
      </c>
      <c r="I142" t="str">
        <f ca="1">VLOOKUP(F142,Cities!$A$1:$C$69,3,0)</f>
        <v>Europe</v>
      </c>
      <c r="J142">
        <f t="shared" ca="1" si="3"/>
        <v>1</v>
      </c>
      <c r="K142">
        <f ca="1">VLOOKUP(F142,Cities!$A$1:$I$69,6+J142,0)*R142*E142</f>
        <v>1316</v>
      </c>
      <c r="L142">
        <f t="shared" ca="1" si="4"/>
        <v>1</v>
      </c>
      <c r="M142">
        <f ca="1">VLOOKUP(F142,Cities!$A$1:$I$69,4,0)*R142*L142</f>
        <v>5400</v>
      </c>
      <c r="N142">
        <f t="shared" ca="1" si="5"/>
        <v>6716</v>
      </c>
      <c r="O142" t="str">
        <f ca="1">VLOOKUP(F142,Cities!$A$1:$E$69,5,0)</f>
        <v>Summer</v>
      </c>
      <c r="P142">
        <f t="shared" ca="1" si="6"/>
        <v>2</v>
      </c>
      <c r="Q142" t="str">
        <f ca="1">VLOOKUP(P142,Sheet2!$A$1:$B$5,2,0)</f>
        <v>Family</v>
      </c>
      <c r="R142">
        <f ca="1">VLOOKUP(P142,Sheet2!$A$1:$C$5,3,0)</f>
        <v>4</v>
      </c>
    </row>
    <row r="143" spans="1:18" ht="14.25" customHeight="1">
      <c r="A143" s="4">
        <v>142</v>
      </c>
      <c r="B143">
        <f t="shared" ca="1" si="0"/>
        <v>273</v>
      </c>
      <c r="C143">
        <f t="shared" ca="1" si="1"/>
        <v>3</v>
      </c>
      <c r="D143" t="str">
        <f ca="1">VLOOKUP(C143,Stay!$A$1:$B$5,2,0)</f>
        <v>2 weeks</v>
      </c>
      <c r="E143">
        <f ca="1">VLOOKUP(C143,Stay!$A$1:$C$5,3,0)</f>
        <v>14</v>
      </c>
      <c r="F143">
        <f t="shared" ca="1" si="2"/>
        <v>48</v>
      </c>
      <c r="G143" t="str">
        <f ca="1">VLOOKUP(F143,Cities!$A$1:$C$69,2,0)</f>
        <v>Porto</v>
      </c>
      <c r="H143" t="str">
        <f ca="1">VLOOKUP(F143,Cities!$A$1:$F$69,6,0)</f>
        <v>Wineyard, Historical-Modern, Architecture</v>
      </c>
      <c r="I143" t="str">
        <f ca="1">VLOOKUP(F143,Cities!$A$1:$C$69,3,0)</f>
        <v>Europe</v>
      </c>
      <c r="J143">
        <f t="shared" ca="1" si="3"/>
        <v>1</v>
      </c>
      <c r="K143">
        <f ca="1">VLOOKUP(F143,Cities!$A$1:$I$69,6+J143,0)*R143*E143</f>
        <v>3612</v>
      </c>
      <c r="L143">
        <f t="shared" ca="1" si="4"/>
        <v>2</v>
      </c>
      <c r="M143">
        <f ca="1">VLOOKUP(F143,Cities!$A$1:$I$69,4,0)*R143*L143</f>
        <v>14640</v>
      </c>
      <c r="N143">
        <f t="shared" ca="1" si="5"/>
        <v>18252</v>
      </c>
      <c r="O143" t="str">
        <f ca="1">VLOOKUP(F143,Cities!$A$1:$E$69,5,0)</f>
        <v>Summer</v>
      </c>
      <c r="P143">
        <f t="shared" ca="1" si="6"/>
        <v>4</v>
      </c>
      <c r="Q143" t="str">
        <f ca="1">VLOOKUP(P143,Sheet2!$A$1:$B$5,2,0)</f>
        <v>Friends</v>
      </c>
      <c r="R143">
        <f ca="1">VLOOKUP(P143,Sheet2!$A$1:$C$5,3,0)</f>
        <v>6</v>
      </c>
    </row>
    <row r="144" spans="1:18" ht="14.25" customHeight="1">
      <c r="A144" s="4">
        <v>143</v>
      </c>
      <c r="B144">
        <f t="shared" ca="1" si="0"/>
        <v>292</v>
      </c>
      <c r="C144">
        <f t="shared" ca="1" si="1"/>
        <v>4</v>
      </c>
      <c r="D144" t="str">
        <f ca="1">VLOOKUP(C144,Stay!$A$1:$B$5,2,0)</f>
        <v>1 month</v>
      </c>
      <c r="E144">
        <f ca="1">VLOOKUP(C144,Stay!$A$1:$C$5,3,0)</f>
        <v>30</v>
      </c>
      <c r="F144">
        <f t="shared" ca="1" si="2"/>
        <v>61</v>
      </c>
      <c r="G144" t="str">
        <f ca="1">VLOOKUP(F144,Cities!$A$1:$C$69,2,0)</f>
        <v>Trentino</v>
      </c>
      <c r="H144" t="str">
        <f ca="1">VLOOKUP(F144,Cities!$A$1:$F$69,6,0)</f>
        <v>Terrain</v>
      </c>
      <c r="I144" t="str">
        <f ca="1">VLOOKUP(F144,Cities!$A$1:$C$69,3,0)</f>
        <v>Europe</v>
      </c>
      <c r="J144">
        <f t="shared" ca="1" si="3"/>
        <v>1</v>
      </c>
      <c r="K144">
        <f ca="1">VLOOKUP(F144,Cities!$A$1:$I$69,6+J144,0)*R144*E144</f>
        <v>750</v>
      </c>
      <c r="L144">
        <f t="shared" ca="1" si="4"/>
        <v>2</v>
      </c>
      <c r="M144">
        <f ca="1">VLOOKUP(F144,Cities!$A$1:$I$69,4,0)*R144*L144</f>
        <v>1820</v>
      </c>
      <c r="N144">
        <f t="shared" ca="1" si="5"/>
        <v>2570</v>
      </c>
      <c r="O144" t="str">
        <f ca="1">VLOOKUP(F144,Cities!$A$1:$E$69,5,0)</f>
        <v>Summer</v>
      </c>
      <c r="P144">
        <f t="shared" ca="1" si="6"/>
        <v>1</v>
      </c>
      <c r="Q144" t="str">
        <f ca="1">VLOOKUP(P144,Sheet2!$A$1:$B$5,2,0)</f>
        <v>Solo</v>
      </c>
      <c r="R144">
        <f ca="1">VLOOKUP(P144,Sheet2!$A$1:$C$5,3,0)</f>
        <v>1</v>
      </c>
    </row>
    <row r="145" spans="1:18" ht="14.25" customHeight="1">
      <c r="A145" s="4">
        <v>144</v>
      </c>
      <c r="B145">
        <f t="shared" ca="1" si="0"/>
        <v>60</v>
      </c>
      <c r="C145">
        <f t="shared" ca="1" si="1"/>
        <v>1</v>
      </c>
      <c r="D145" t="str">
        <f ca="1">VLOOKUP(C145,Stay!$A$1:$B$5,2,0)</f>
        <v>3 days</v>
      </c>
      <c r="E145">
        <f ca="1">VLOOKUP(C145,Stay!$A$1:$C$5,3,0)</f>
        <v>3</v>
      </c>
      <c r="F145">
        <f t="shared" ca="1" si="2"/>
        <v>34</v>
      </c>
      <c r="G145" t="str">
        <f ca="1">VLOOKUP(F145,Cities!$A$1:$C$69,2,0)</f>
        <v>Malaga</v>
      </c>
      <c r="H145" t="str">
        <f ca="1">VLOOKUP(F145,Cities!$A$1:$F$69,6,0)</f>
        <v>Beach</v>
      </c>
      <c r="I145" t="str">
        <f ca="1">VLOOKUP(F145,Cities!$A$1:$C$69,3,0)</f>
        <v>Europe</v>
      </c>
      <c r="J145">
        <f t="shared" ca="1" si="3"/>
        <v>1</v>
      </c>
      <c r="K145">
        <f ca="1">VLOOKUP(F145,Cities!$A$1:$I$69,6+J145,0)*R145*E145</f>
        <v>612</v>
      </c>
      <c r="L145">
        <f t="shared" ca="1" si="4"/>
        <v>1</v>
      </c>
      <c r="M145">
        <f ca="1">VLOOKUP(F145,Cities!$A$1:$I$69,4,0)*R145*L145</f>
        <v>7320</v>
      </c>
      <c r="N145">
        <f t="shared" ca="1" si="5"/>
        <v>7932</v>
      </c>
      <c r="O145" t="str">
        <f ca="1">VLOOKUP(F145,Cities!$A$1:$E$69,5,0)</f>
        <v>Summer</v>
      </c>
      <c r="P145">
        <f t="shared" ca="1" si="6"/>
        <v>4</v>
      </c>
      <c r="Q145" t="str">
        <f ca="1">VLOOKUP(P145,Sheet2!$A$1:$B$5,2,0)</f>
        <v>Friends</v>
      </c>
      <c r="R145">
        <f ca="1">VLOOKUP(P145,Sheet2!$A$1:$C$5,3,0)</f>
        <v>6</v>
      </c>
    </row>
    <row r="146" spans="1:18" ht="14.25" customHeight="1">
      <c r="A146" s="4">
        <v>145</v>
      </c>
      <c r="B146">
        <f t="shared" ca="1" si="0"/>
        <v>294</v>
      </c>
      <c r="C146">
        <f t="shared" ca="1" si="1"/>
        <v>2</v>
      </c>
      <c r="D146" t="str">
        <f ca="1">VLOOKUP(C146,Stay!$A$1:$B$5,2,0)</f>
        <v>1 week</v>
      </c>
      <c r="E146">
        <f ca="1">VLOOKUP(C146,Stay!$A$1:$C$5,3,0)</f>
        <v>7</v>
      </c>
      <c r="F146">
        <f t="shared" ca="1" si="2"/>
        <v>50</v>
      </c>
      <c r="G146" t="str">
        <f ca="1">VLOOKUP(F146,Cities!$A$1:$C$69,2,0)</f>
        <v>Rio de Janeiro</v>
      </c>
      <c r="H146" t="str">
        <f ca="1">VLOOKUP(F146,Cities!$A$1:$F$69,6,0)</f>
        <v>Historical</v>
      </c>
      <c r="I146" t="str">
        <f ca="1">VLOOKUP(F146,Cities!$A$1:$C$69,3,0)</f>
        <v>South America</v>
      </c>
      <c r="J146">
        <f t="shared" ca="1" si="3"/>
        <v>1</v>
      </c>
      <c r="K146">
        <f ca="1">VLOOKUP(F146,Cities!$A$1:$I$69,6+J146,0)*R146*E146</f>
        <v>266</v>
      </c>
      <c r="L146">
        <f t="shared" ca="1" si="4"/>
        <v>1</v>
      </c>
      <c r="M146">
        <f ca="1">VLOOKUP(F146,Cities!$A$1:$I$69,4,0)*R146*L146</f>
        <v>1060</v>
      </c>
      <c r="N146">
        <f t="shared" ca="1" si="5"/>
        <v>1326</v>
      </c>
      <c r="O146" t="str">
        <f ca="1">VLOOKUP(F146,Cities!$A$1:$E$69,5,0)</f>
        <v>Winter</v>
      </c>
      <c r="P146">
        <f t="shared" ca="1" si="6"/>
        <v>1</v>
      </c>
      <c r="Q146" t="str">
        <f ca="1">VLOOKUP(P146,Sheet2!$A$1:$B$5,2,0)</f>
        <v>Solo</v>
      </c>
      <c r="R146">
        <f ca="1">VLOOKUP(P146,Sheet2!$A$1:$C$5,3,0)</f>
        <v>1</v>
      </c>
    </row>
    <row r="147" spans="1:18" ht="14.25" customHeight="1">
      <c r="A147" s="4">
        <v>146</v>
      </c>
      <c r="B147">
        <f t="shared" ca="1" si="0"/>
        <v>51</v>
      </c>
      <c r="C147">
        <f t="shared" ca="1" si="1"/>
        <v>2</v>
      </c>
      <c r="D147" t="str">
        <f ca="1">VLOOKUP(C147,Stay!$A$1:$B$5,2,0)</f>
        <v>1 week</v>
      </c>
      <c r="E147">
        <f ca="1">VLOOKUP(C147,Stay!$A$1:$C$5,3,0)</f>
        <v>7</v>
      </c>
      <c r="F147">
        <f t="shared" ca="1" si="2"/>
        <v>6</v>
      </c>
      <c r="G147" t="str">
        <f ca="1">VLOOKUP(F147,Cities!$A$1:$C$69,2,0)</f>
        <v>Barcelona</v>
      </c>
      <c r="H147" t="str">
        <f ca="1">VLOOKUP(F147,Cities!$A$1:$F$69,6,0)</f>
        <v>Historical-Modern, Beach, Architecture, Nightlife</v>
      </c>
      <c r="I147" t="str">
        <f ca="1">VLOOKUP(F147,Cities!$A$1:$C$69,3,0)</f>
        <v>Europe</v>
      </c>
      <c r="J147">
        <f t="shared" ca="1" si="3"/>
        <v>3</v>
      </c>
      <c r="K147">
        <f ca="1">VLOOKUP(F147,Cities!$A$1:$I$69,6+J147,0)*R147*E147</f>
        <v>2597</v>
      </c>
      <c r="L147">
        <f t="shared" ca="1" si="4"/>
        <v>1</v>
      </c>
      <c r="M147">
        <f ca="1">VLOOKUP(F147,Cities!$A$1:$I$69,4,0)*R147*L147</f>
        <v>1225</v>
      </c>
      <c r="N147">
        <f t="shared" ca="1" si="5"/>
        <v>3822</v>
      </c>
      <c r="O147" t="str">
        <f ca="1">VLOOKUP(F147,Cities!$A$1:$E$69,5,0)</f>
        <v>Summer</v>
      </c>
      <c r="P147">
        <f t="shared" ca="1" si="6"/>
        <v>1</v>
      </c>
      <c r="Q147" t="str">
        <f ca="1">VLOOKUP(P147,Sheet2!$A$1:$B$5,2,0)</f>
        <v>Solo</v>
      </c>
      <c r="R147">
        <f ca="1">VLOOKUP(P147,Sheet2!$A$1:$C$5,3,0)</f>
        <v>1</v>
      </c>
    </row>
    <row r="148" spans="1:18" ht="14.25" customHeight="1">
      <c r="A148" s="4">
        <v>147</v>
      </c>
      <c r="B148">
        <f t="shared" ca="1" si="0"/>
        <v>237</v>
      </c>
      <c r="C148">
        <f t="shared" ca="1" si="1"/>
        <v>2</v>
      </c>
      <c r="D148" t="str">
        <f ca="1">VLOOKUP(C148,Stay!$A$1:$B$5,2,0)</f>
        <v>1 week</v>
      </c>
      <c r="E148">
        <f ca="1">VLOOKUP(C148,Stay!$A$1:$C$5,3,0)</f>
        <v>7</v>
      </c>
      <c r="F148">
        <f t="shared" ca="1" si="2"/>
        <v>32</v>
      </c>
      <c r="G148" t="str">
        <f ca="1">VLOOKUP(F148,Cities!$A$1:$C$69,2,0)</f>
        <v>Lyon</v>
      </c>
      <c r="H148" t="str">
        <f ca="1">VLOOKUP(F148,Cities!$A$1:$F$69,6,0)</f>
        <v>Historical, Beach, Terrain</v>
      </c>
      <c r="I148" t="str">
        <f ca="1">VLOOKUP(F148,Cities!$A$1:$C$69,3,0)</f>
        <v>Europe</v>
      </c>
      <c r="J148">
        <f t="shared" ca="1" si="3"/>
        <v>1</v>
      </c>
      <c r="K148">
        <f ca="1">VLOOKUP(F148,Cities!$A$1:$I$69,6+J148,0)*R148*E148</f>
        <v>1974</v>
      </c>
      <c r="L148">
        <f t="shared" ca="1" si="4"/>
        <v>2</v>
      </c>
      <c r="M148">
        <f ca="1">VLOOKUP(F148,Cities!$A$1:$I$69,4,0)*R148*L148</f>
        <v>14400</v>
      </c>
      <c r="N148">
        <f t="shared" ca="1" si="5"/>
        <v>16374</v>
      </c>
      <c r="O148" t="str">
        <f ca="1">VLOOKUP(F148,Cities!$A$1:$E$69,5,0)</f>
        <v>Summer</v>
      </c>
      <c r="P148">
        <f t="shared" ca="1" si="6"/>
        <v>4</v>
      </c>
      <c r="Q148" t="str">
        <f ca="1">VLOOKUP(P148,Sheet2!$A$1:$B$5,2,0)</f>
        <v>Friends</v>
      </c>
      <c r="R148">
        <f ca="1">VLOOKUP(P148,Sheet2!$A$1:$C$5,3,0)</f>
        <v>6</v>
      </c>
    </row>
    <row r="149" spans="1:18" ht="14.25" customHeight="1">
      <c r="A149" s="4">
        <v>148</v>
      </c>
      <c r="B149">
        <f t="shared" ca="1" si="0"/>
        <v>54</v>
      </c>
      <c r="C149">
        <f t="shared" ca="1" si="1"/>
        <v>2</v>
      </c>
      <c r="D149" t="str">
        <f ca="1">VLOOKUP(C149,Stay!$A$1:$B$5,2,0)</f>
        <v>1 week</v>
      </c>
      <c r="E149">
        <f ca="1">VLOOKUP(C149,Stay!$A$1:$C$5,3,0)</f>
        <v>7</v>
      </c>
      <c r="F149">
        <f t="shared" ca="1" si="2"/>
        <v>44</v>
      </c>
      <c r="G149" t="str">
        <f ca="1">VLOOKUP(F149,Cities!$A$1:$C$69,2,0)</f>
        <v>Northern Rivers</v>
      </c>
      <c r="H149" t="str">
        <f ca="1">VLOOKUP(F149,Cities!$A$1:$F$69,6,0)</f>
        <v>Beach, Adventure-Water</v>
      </c>
      <c r="I149" t="str">
        <f ca="1">VLOOKUP(F149,Cities!$A$1:$C$69,3,0)</f>
        <v>Australia</v>
      </c>
      <c r="J149">
        <f t="shared" ca="1" si="3"/>
        <v>1</v>
      </c>
      <c r="K149">
        <f ca="1">VLOOKUP(F149,Cities!$A$1:$I$69,6+J149,0)*R149*E149</f>
        <v>2100</v>
      </c>
      <c r="L149">
        <f t="shared" ca="1" si="4"/>
        <v>2</v>
      </c>
      <c r="M149">
        <f ca="1">VLOOKUP(F149,Cities!$A$1:$I$69,4,0)*R149*L149</f>
        <v>10080</v>
      </c>
      <c r="N149">
        <f t="shared" ca="1" si="5"/>
        <v>12180</v>
      </c>
      <c r="O149" t="str">
        <f ca="1">VLOOKUP(F149,Cities!$A$1:$E$69,5,0)</f>
        <v>Spring</v>
      </c>
      <c r="P149">
        <f t="shared" ca="1" si="6"/>
        <v>4</v>
      </c>
      <c r="Q149" t="str">
        <f ca="1">VLOOKUP(P149,Sheet2!$A$1:$B$5,2,0)</f>
        <v>Friends</v>
      </c>
      <c r="R149">
        <f ca="1">VLOOKUP(P149,Sheet2!$A$1:$C$5,3,0)</f>
        <v>6</v>
      </c>
    </row>
    <row r="150" spans="1:18" ht="14.25" customHeight="1">
      <c r="A150" s="4">
        <v>149</v>
      </c>
      <c r="B150">
        <f t="shared" ca="1" si="0"/>
        <v>75</v>
      </c>
      <c r="C150">
        <f t="shared" ca="1" si="1"/>
        <v>4</v>
      </c>
      <c r="D150" t="str">
        <f ca="1">VLOOKUP(C150,Stay!$A$1:$B$5,2,0)</f>
        <v>1 month</v>
      </c>
      <c r="E150">
        <f ca="1">VLOOKUP(C150,Stay!$A$1:$C$5,3,0)</f>
        <v>30</v>
      </c>
      <c r="F150">
        <f t="shared" ca="1" si="2"/>
        <v>28</v>
      </c>
      <c r="G150" t="str">
        <f ca="1">VLOOKUP(F150,Cities!$A$1:$C$69,2,0)</f>
        <v>Hong Kong</v>
      </c>
      <c r="H150" t="str">
        <f ca="1">VLOOKUP(F150,Cities!$A$1:$F$69,6,0)</f>
        <v>Modern, Beach, Terrain</v>
      </c>
      <c r="I150" t="str">
        <f ca="1">VLOOKUP(F150,Cities!$A$1:$C$69,3,0)</f>
        <v>Asia</v>
      </c>
      <c r="J150">
        <f t="shared" ca="1" si="3"/>
        <v>1</v>
      </c>
      <c r="K150">
        <f ca="1">VLOOKUP(F150,Cities!$A$1:$I$69,6+J150,0)*R150*E150</f>
        <v>1650</v>
      </c>
      <c r="L150">
        <f t="shared" ca="1" si="4"/>
        <v>1</v>
      </c>
      <c r="M150">
        <f ca="1">VLOOKUP(F150,Cities!$A$1:$I$69,4,0)*R150*L150</f>
        <v>770</v>
      </c>
      <c r="N150">
        <f t="shared" ca="1" si="5"/>
        <v>2420</v>
      </c>
      <c r="O150" t="str">
        <f ca="1">VLOOKUP(F150,Cities!$A$1:$E$69,5,0)</f>
        <v>Spring</v>
      </c>
      <c r="P150">
        <f t="shared" ca="1" si="6"/>
        <v>1</v>
      </c>
      <c r="Q150" t="str">
        <f ca="1">VLOOKUP(P150,Sheet2!$A$1:$B$5,2,0)</f>
        <v>Solo</v>
      </c>
      <c r="R150">
        <f ca="1">VLOOKUP(P150,Sheet2!$A$1:$C$5,3,0)</f>
        <v>1</v>
      </c>
    </row>
    <row r="151" spans="1:18" ht="14.25" customHeight="1">
      <c r="A151" s="4">
        <v>150</v>
      </c>
      <c r="B151">
        <f t="shared" ca="1" si="0"/>
        <v>30</v>
      </c>
      <c r="C151">
        <f t="shared" ca="1" si="1"/>
        <v>4</v>
      </c>
      <c r="D151" t="str">
        <f ca="1">VLOOKUP(C151,Stay!$A$1:$B$5,2,0)</f>
        <v>1 month</v>
      </c>
      <c r="E151">
        <f ca="1">VLOOKUP(C151,Stay!$A$1:$C$5,3,0)</f>
        <v>30</v>
      </c>
      <c r="F151">
        <f t="shared" ca="1" si="2"/>
        <v>1</v>
      </c>
      <c r="G151" t="str">
        <f ca="1">VLOOKUP(F151,Cities!$A$1:$C$69,2,0)</f>
        <v>Amsterdam</v>
      </c>
      <c r="H151" t="str">
        <f ca="1">VLOOKUP(F151,Cities!$A$1:$F$69,6,0)</f>
        <v>Acquatic, Historical-Modern, Beach, Nightlife</v>
      </c>
      <c r="I151" t="str">
        <f ca="1">VLOOKUP(F151,Cities!$A$1:$C$69,3,0)</f>
        <v>Europe</v>
      </c>
      <c r="J151">
        <f t="shared" ca="1" si="3"/>
        <v>2</v>
      </c>
      <c r="K151">
        <f ca="1">VLOOKUP(F151,Cities!$A$1:$I$69,6+J151,0)*R151*E151</f>
        <v>8520</v>
      </c>
      <c r="L151">
        <f t="shared" ca="1" si="4"/>
        <v>1</v>
      </c>
      <c r="M151">
        <f ca="1">VLOOKUP(F151,Cities!$A$1:$I$69,4,0)*R151*L151</f>
        <v>2370</v>
      </c>
      <c r="N151">
        <f t="shared" ca="1" si="5"/>
        <v>10890</v>
      </c>
      <c r="O151" t="str">
        <f ca="1">VLOOKUP(F151,Cities!$A$1:$E$69,5,0)</f>
        <v>Summer</v>
      </c>
      <c r="P151">
        <f t="shared" ca="1" si="6"/>
        <v>3</v>
      </c>
      <c r="Q151" t="str">
        <f ca="1">VLOOKUP(P151,Sheet2!$A$1:$B$5,2,0)</f>
        <v>Romantic</v>
      </c>
      <c r="R151">
        <f ca="1">VLOOKUP(P151,Sheet2!$A$1:$C$5,3,0)</f>
        <v>2</v>
      </c>
    </row>
    <row r="152" spans="1:18" ht="14.25" customHeight="1">
      <c r="A152" s="4">
        <v>151</v>
      </c>
      <c r="B152">
        <f t="shared" ca="1" si="0"/>
        <v>154</v>
      </c>
      <c r="C152">
        <f t="shared" ca="1" si="1"/>
        <v>4</v>
      </c>
      <c r="D152" t="str">
        <f ca="1">VLOOKUP(C152,Stay!$A$1:$B$5,2,0)</f>
        <v>1 month</v>
      </c>
      <c r="E152">
        <f ca="1">VLOOKUP(C152,Stay!$A$1:$C$5,3,0)</f>
        <v>30</v>
      </c>
      <c r="F152">
        <f t="shared" ca="1" si="2"/>
        <v>48</v>
      </c>
      <c r="G152" t="str">
        <f ca="1">VLOOKUP(F152,Cities!$A$1:$C$69,2,0)</f>
        <v>Porto</v>
      </c>
      <c r="H152" t="str">
        <f ca="1">VLOOKUP(F152,Cities!$A$1:$F$69,6,0)</f>
        <v>Wineyard, Historical-Modern, Architecture</v>
      </c>
      <c r="I152" t="str">
        <f ca="1">VLOOKUP(F152,Cities!$A$1:$C$69,3,0)</f>
        <v>Europe</v>
      </c>
      <c r="J152">
        <f t="shared" ca="1" si="3"/>
        <v>1</v>
      </c>
      <c r="K152">
        <f ca="1">VLOOKUP(F152,Cities!$A$1:$I$69,6+J152,0)*R152*E152</f>
        <v>7740</v>
      </c>
      <c r="L152">
        <f t="shared" ca="1" si="4"/>
        <v>1</v>
      </c>
      <c r="M152">
        <f ca="1">VLOOKUP(F152,Cities!$A$1:$I$69,4,0)*R152*L152</f>
        <v>7320</v>
      </c>
      <c r="N152">
        <f t="shared" ca="1" si="5"/>
        <v>15060</v>
      </c>
      <c r="O152" t="str">
        <f ca="1">VLOOKUP(F152,Cities!$A$1:$E$69,5,0)</f>
        <v>Summer</v>
      </c>
      <c r="P152">
        <f t="shared" ca="1" si="6"/>
        <v>4</v>
      </c>
      <c r="Q152" t="str">
        <f ca="1">VLOOKUP(P152,Sheet2!$A$1:$B$5,2,0)</f>
        <v>Friends</v>
      </c>
      <c r="R152">
        <f ca="1">VLOOKUP(P152,Sheet2!$A$1:$C$5,3,0)</f>
        <v>6</v>
      </c>
    </row>
    <row r="153" spans="1:18" ht="14.25" customHeight="1">
      <c r="A153" s="4">
        <v>152</v>
      </c>
      <c r="B153">
        <f t="shared" ca="1" si="0"/>
        <v>216</v>
      </c>
      <c r="C153">
        <f t="shared" ca="1" si="1"/>
        <v>1</v>
      </c>
      <c r="D153" t="str">
        <f ca="1">VLOOKUP(C153,Stay!$A$1:$B$5,2,0)</f>
        <v>3 days</v>
      </c>
      <c r="E153">
        <f ca="1">VLOOKUP(C153,Stay!$A$1:$C$5,3,0)</f>
        <v>3</v>
      </c>
      <c r="F153">
        <f t="shared" ca="1" si="2"/>
        <v>67</v>
      </c>
      <c r="G153" t="str">
        <f ca="1">VLOOKUP(F153,Cities!$A$1:$C$69,2,0)</f>
        <v>Ville de Quebec</v>
      </c>
      <c r="H153" t="str">
        <f ca="1">VLOOKUP(F153,Cities!$A$1:$F$69,6,0)</f>
        <v>Historical</v>
      </c>
      <c r="I153" t="str">
        <f ca="1">VLOOKUP(F153,Cities!$A$1:$C$69,3,0)</f>
        <v>North America</v>
      </c>
      <c r="J153">
        <f t="shared" ca="1" si="3"/>
        <v>2</v>
      </c>
      <c r="K153">
        <f ca="1">VLOOKUP(F153,Cities!$A$1:$I$69,6+J153,0)*R153*E153</f>
        <v>816</v>
      </c>
      <c r="L153">
        <f t="shared" ca="1" si="4"/>
        <v>2</v>
      </c>
      <c r="M153">
        <f ca="1">VLOOKUP(F153,Cities!$A$1:$I$69,4,0)*R153*L153</f>
        <v>2200</v>
      </c>
      <c r="N153">
        <f t="shared" ca="1" si="5"/>
        <v>3016</v>
      </c>
      <c r="O153" t="str">
        <f ca="1">VLOOKUP(F153,Cities!$A$1:$E$69,5,0)</f>
        <v>Summer</v>
      </c>
      <c r="P153">
        <f t="shared" ca="1" si="6"/>
        <v>3</v>
      </c>
      <c r="Q153" t="str">
        <f ca="1">VLOOKUP(P153,Sheet2!$A$1:$B$5,2,0)</f>
        <v>Romantic</v>
      </c>
      <c r="R153">
        <f ca="1">VLOOKUP(P153,Sheet2!$A$1:$C$5,3,0)</f>
        <v>2</v>
      </c>
    </row>
    <row r="154" spans="1:18" ht="14.25" customHeight="1">
      <c r="A154" s="4">
        <v>153</v>
      </c>
      <c r="B154">
        <f t="shared" ca="1" si="0"/>
        <v>113</v>
      </c>
      <c r="C154">
        <f t="shared" ca="1" si="1"/>
        <v>2</v>
      </c>
      <c r="D154" t="str">
        <f ca="1">VLOOKUP(C154,Stay!$A$1:$B$5,2,0)</f>
        <v>1 week</v>
      </c>
      <c r="E154">
        <f ca="1">VLOOKUP(C154,Stay!$A$1:$C$5,3,0)</f>
        <v>7</v>
      </c>
      <c r="F154">
        <f t="shared" ca="1" si="2"/>
        <v>10</v>
      </c>
      <c r="G154" t="str">
        <f ca="1">VLOOKUP(F154,Cities!$A$1:$C$69,2,0)</f>
        <v>Bologna</v>
      </c>
      <c r="H154" t="str">
        <f ca="1">VLOOKUP(F154,Cities!$A$1:$F$69,6,0)</f>
        <v>Historical-Medieval, Nightlife</v>
      </c>
      <c r="I154" t="str">
        <f ca="1">VLOOKUP(F154,Cities!$A$1:$C$69,3,0)</f>
        <v>Europe</v>
      </c>
      <c r="J154">
        <f t="shared" ca="1" si="3"/>
        <v>1</v>
      </c>
      <c r="K154">
        <f ca="1">VLOOKUP(F154,Cities!$A$1:$I$69,6+J154,0)*R154*E154</f>
        <v>1036</v>
      </c>
      <c r="L154">
        <f t="shared" ca="1" si="4"/>
        <v>2</v>
      </c>
      <c r="M154">
        <f ca="1">VLOOKUP(F154,Cities!$A$1:$I$69,4,0)*R154*L154</f>
        <v>4480</v>
      </c>
      <c r="N154">
        <f t="shared" ca="1" si="5"/>
        <v>5516</v>
      </c>
      <c r="O154" t="str">
        <f ca="1">VLOOKUP(F154,Cities!$A$1:$E$69,5,0)</f>
        <v>Summer</v>
      </c>
      <c r="P154">
        <f t="shared" ca="1" si="6"/>
        <v>3</v>
      </c>
      <c r="Q154" t="str">
        <f ca="1">VLOOKUP(P154,Sheet2!$A$1:$B$5,2,0)</f>
        <v>Romantic</v>
      </c>
      <c r="R154">
        <f ca="1">VLOOKUP(P154,Sheet2!$A$1:$C$5,3,0)</f>
        <v>2</v>
      </c>
    </row>
    <row r="155" spans="1:18" ht="14.25" customHeight="1">
      <c r="A155" s="4">
        <v>154</v>
      </c>
      <c r="B155">
        <f t="shared" ca="1" si="0"/>
        <v>157</v>
      </c>
      <c r="C155">
        <f t="shared" ca="1" si="1"/>
        <v>1</v>
      </c>
      <c r="D155" t="str">
        <f ca="1">VLOOKUP(C155,Stay!$A$1:$B$5,2,0)</f>
        <v>3 days</v>
      </c>
      <c r="E155">
        <f ca="1">VLOOKUP(C155,Stay!$A$1:$C$5,3,0)</f>
        <v>3</v>
      </c>
      <c r="F155">
        <f t="shared" ca="1" si="2"/>
        <v>31</v>
      </c>
      <c r="G155" t="str">
        <f ca="1">VLOOKUP(F155,Cities!$A$1:$C$69,2,0)</f>
        <v>Los Angeles</v>
      </c>
      <c r="H155" t="str">
        <f ca="1">VLOOKUP(F155,Cities!$A$1:$F$69,6,0)</f>
        <v>Beach, Terrain</v>
      </c>
      <c r="I155" t="str">
        <f ca="1">VLOOKUP(F155,Cities!$A$1:$C$69,3,0)</f>
        <v>North America</v>
      </c>
      <c r="J155">
        <f t="shared" ca="1" si="3"/>
        <v>3</v>
      </c>
      <c r="K155">
        <f ca="1">VLOOKUP(F155,Cities!$A$1:$I$69,6+J155,0)*R155*E155</f>
        <v>1674</v>
      </c>
      <c r="L155">
        <f t="shared" ca="1" si="4"/>
        <v>2</v>
      </c>
      <c r="M155">
        <f ca="1">VLOOKUP(F155,Cities!$A$1:$I$69,4,0)*R155*L155</f>
        <v>440</v>
      </c>
      <c r="N155">
        <f t="shared" ca="1" si="5"/>
        <v>2114</v>
      </c>
      <c r="O155" t="str">
        <f ca="1">VLOOKUP(F155,Cities!$A$1:$E$69,5,0)</f>
        <v>Summer</v>
      </c>
      <c r="P155">
        <f t="shared" ca="1" si="6"/>
        <v>1</v>
      </c>
      <c r="Q155" t="str">
        <f ca="1">VLOOKUP(P155,Sheet2!$A$1:$B$5,2,0)</f>
        <v>Solo</v>
      </c>
      <c r="R155">
        <f ca="1">VLOOKUP(P155,Sheet2!$A$1:$C$5,3,0)</f>
        <v>1</v>
      </c>
    </row>
    <row r="156" spans="1:18" ht="14.25" customHeight="1">
      <c r="A156" s="4">
        <v>155</v>
      </c>
      <c r="B156">
        <f t="shared" ca="1" si="0"/>
        <v>31</v>
      </c>
      <c r="C156">
        <f t="shared" ca="1" si="1"/>
        <v>3</v>
      </c>
      <c r="D156" t="str">
        <f ca="1">VLOOKUP(C156,Stay!$A$1:$B$5,2,0)</f>
        <v>2 weeks</v>
      </c>
      <c r="E156">
        <f ca="1">VLOOKUP(C156,Stay!$A$1:$C$5,3,0)</f>
        <v>14</v>
      </c>
      <c r="F156">
        <f t="shared" ca="1" si="2"/>
        <v>60</v>
      </c>
      <c r="G156" t="str">
        <f ca="1">VLOOKUP(F156,Cities!$A$1:$C$69,2,0)</f>
        <v>Toronto</v>
      </c>
      <c r="H156" t="str">
        <f ca="1">VLOOKUP(F156,Cities!$A$1:$F$69,6,0)</f>
        <v>Modern</v>
      </c>
      <c r="I156" t="str">
        <f ca="1">VLOOKUP(F156,Cities!$A$1:$C$69,3,0)</f>
        <v>North America</v>
      </c>
      <c r="J156">
        <f t="shared" ca="1" si="3"/>
        <v>2</v>
      </c>
      <c r="K156">
        <f ca="1">VLOOKUP(F156,Cities!$A$1:$I$69,6+J156,0)*R156*E156</f>
        <v>8736</v>
      </c>
      <c r="L156">
        <f t="shared" ca="1" si="4"/>
        <v>1</v>
      </c>
      <c r="M156">
        <f ca="1">VLOOKUP(F156,Cities!$A$1:$I$69,4,0)*R156*L156</f>
        <v>1800</v>
      </c>
      <c r="N156">
        <f t="shared" ca="1" si="5"/>
        <v>10536</v>
      </c>
      <c r="O156" t="str">
        <f ca="1">VLOOKUP(F156,Cities!$A$1:$E$69,5,0)</f>
        <v>Summer</v>
      </c>
      <c r="P156">
        <f t="shared" ca="1" si="6"/>
        <v>2</v>
      </c>
      <c r="Q156" t="str">
        <f ca="1">VLOOKUP(P156,Sheet2!$A$1:$B$5,2,0)</f>
        <v>Family</v>
      </c>
      <c r="R156">
        <f ca="1">VLOOKUP(P156,Sheet2!$A$1:$C$5,3,0)</f>
        <v>4</v>
      </c>
    </row>
    <row r="157" spans="1:18" ht="14.25" customHeight="1">
      <c r="A157" s="4">
        <v>156</v>
      </c>
      <c r="B157">
        <f t="shared" ca="1" si="0"/>
        <v>120</v>
      </c>
      <c r="C157">
        <f t="shared" ca="1" si="1"/>
        <v>3</v>
      </c>
      <c r="D157" t="str">
        <f ca="1">VLOOKUP(C157,Stay!$A$1:$B$5,2,0)</f>
        <v>2 weeks</v>
      </c>
      <c r="E157">
        <f ca="1">VLOOKUP(C157,Stay!$A$1:$C$5,3,0)</f>
        <v>14</v>
      </c>
      <c r="F157">
        <f t="shared" ca="1" si="2"/>
        <v>68</v>
      </c>
      <c r="G157" t="str">
        <f ca="1">VLOOKUP(F157,Cities!$A$1:$C$69,2,0)</f>
        <v>Washington, D.C.</v>
      </c>
      <c r="H157" t="str">
        <f ca="1">VLOOKUP(F157,Cities!$A$1:$F$69,6,0)</f>
        <v>Modern</v>
      </c>
      <c r="I157" t="str">
        <f ca="1">VLOOKUP(F157,Cities!$A$1:$C$69,3,0)</f>
        <v>North America</v>
      </c>
      <c r="J157">
        <f t="shared" ca="1" si="3"/>
        <v>3</v>
      </c>
      <c r="K157">
        <f ca="1">VLOOKUP(F157,Cities!$A$1:$I$69,6+J157,0)*R157*E157</f>
        <v>4676</v>
      </c>
      <c r="L157">
        <f t="shared" ca="1" si="4"/>
        <v>2</v>
      </c>
      <c r="M157">
        <f ca="1">VLOOKUP(F157,Cities!$A$1:$I$69,4,0)*R157*L157</f>
        <v>680</v>
      </c>
      <c r="N157">
        <f t="shared" ca="1" si="5"/>
        <v>5356</v>
      </c>
      <c r="O157" t="str">
        <f ca="1">VLOOKUP(F157,Cities!$A$1:$E$69,5,0)</f>
        <v>Summer</v>
      </c>
      <c r="P157">
        <f t="shared" ca="1" si="6"/>
        <v>1</v>
      </c>
      <c r="Q157" t="str">
        <f ca="1">VLOOKUP(P157,Sheet2!$A$1:$B$5,2,0)</f>
        <v>Solo</v>
      </c>
      <c r="R157">
        <f ca="1">VLOOKUP(P157,Sheet2!$A$1:$C$5,3,0)</f>
        <v>1</v>
      </c>
    </row>
    <row r="158" spans="1:18" ht="14.25" customHeight="1">
      <c r="A158" s="4">
        <v>157</v>
      </c>
      <c r="B158">
        <f t="shared" ca="1" si="0"/>
        <v>16</v>
      </c>
      <c r="C158">
        <f t="shared" ca="1" si="1"/>
        <v>4</v>
      </c>
      <c r="D158" t="str">
        <f ca="1">VLOOKUP(C158,Stay!$A$1:$B$5,2,0)</f>
        <v>1 month</v>
      </c>
      <c r="E158">
        <f ca="1">VLOOKUP(C158,Stay!$A$1:$C$5,3,0)</f>
        <v>30</v>
      </c>
      <c r="F158">
        <f t="shared" ca="1" si="2"/>
        <v>67</v>
      </c>
      <c r="G158" t="str">
        <f ca="1">VLOOKUP(F158,Cities!$A$1:$C$69,2,0)</f>
        <v>Ville de Quebec</v>
      </c>
      <c r="H158" t="str">
        <f ca="1">VLOOKUP(F158,Cities!$A$1:$F$69,6,0)</f>
        <v>Historical</v>
      </c>
      <c r="I158" t="str">
        <f ca="1">VLOOKUP(F158,Cities!$A$1:$C$69,3,0)</f>
        <v>North America</v>
      </c>
      <c r="J158">
        <f t="shared" ca="1" si="3"/>
        <v>1</v>
      </c>
      <c r="K158">
        <f ca="1">VLOOKUP(F158,Cities!$A$1:$I$69,6+J158,0)*R158*E158</f>
        <v>1620</v>
      </c>
      <c r="L158">
        <f t="shared" ca="1" si="4"/>
        <v>1</v>
      </c>
      <c r="M158">
        <f ca="1">VLOOKUP(F158,Cities!$A$1:$I$69,4,0)*R158*L158</f>
        <v>550</v>
      </c>
      <c r="N158">
        <f t="shared" ca="1" si="5"/>
        <v>2170</v>
      </c>
      <c r="O158" t="str">
        <f ca="1">VLOOKUP(F158,Cities!$A$1:$E$69,5,0)</f>
        <v>Summer</v>
      </c>
      <c r="P158">
        <f t="shared" ca="1" si="6"/>
        <v>1</v>
      </c>
      <c r="Q158" t="str">
        <f ca="1">VLOOKUP(P158,Sheet2!$A$1:$B$5,2,0)</f>
        <v>Solo</v>
      </c>
      <c r="R158">
        <f ca="1">VLOOKUP(P158,Sheet2!$A$1:$C$5,3,0)</f>
        <v>1</v>
      </c>
    </row>
    <row r="159" spans="1:18" ht="14.25" customHeight="1">
      <c r="A159" s="4">
        <v>158</v>
      </c>
      <c r="B159">
        <f t="shared" ca="1" si="0"/>
        <v>82</v>
      </c>
      <c r="C159">
        <f t="shared" ca="1" si="1"/>
        <v>1</v>
      </c>
      <c r="D159" t="str">
        <f ca="1">VLOOKUP(C159,Stay!$A$1:$B$5,2,0)</f>
        <v>3 days</v>
      </c>
      <c r="E159">
        <f ca="1">VLOOKUP(C159,Stay!$A$1:$C$5,3,0)</f>
        <v>3</v>
      </c>
      <c r="F159">
        <f t="shared" ca="1" si="2"/>
        <v>42</v>
      </c>
      <c r="G159" t="str">
        <f ca="1">VLOOKUP(F159,Cities!$A$1:$C$69,2,0)</f>
        <v>New Orleans</v>
      </c>
      <c r="H159" t="str">
        <f ca="1">VLOOKUP(F159,Cities!$A$1:$F$69,6,0)</f>
        <v>Historical-Modern</v>
      </c>
      <c r="I159" t="str">
        <f ca="1">VLOOKUP(F159,Cities!$A$1:$C$69,3,0)</f>
        <v>North America</v>
      </c>
      <c r="J159">
        <f t="shared" ca="1" si="3"/>
        <v>1</v>
      </c>
      <c r="K159">
        <f ca="1">VLOOKUP(F159,Cities!$A$1:$I$69,6+J159,0)*R159*E159</f>
        <v>255</v>
      </c>
      <c r="L159">
        <f t="shared" ca="1" si="4"/>
        <v>2</v>
      </c>
      <c r="M159">
        <f ca="1">VLOOKUP(F159,Cities!$A$1:$I$69,4,0)*R159*L159</f>
        <v>320</v>
      </c>
      <c r="N159">
        <f t="shared" ca="1" si="5"/>
        <v>575</v>
      </c>
      <c r="O159" t="str">
        <f ca="1">VLOOKUP(F159,Cities!$A$1:$E$69,5,0)</f>
        <v>Spring</v>
      </c>
      <c r="P159">
        <f t="shared" ca="1" si="6"/>
        <v>1</v>
      </c>
      <c r="Q159" t="str">
        <f ca="1">VLOOKUP(P159,Sheet2!$A$1:$B$5,2,0)</f>
        <v>Solo</v>
      </c>
      <c r="R159">
        <f ca="1">VLOOKUP(P159,Sheet2!$A$1:$C$5,3,0)</f>
        <v>1</v>
      </c>
    </row>
    <row r="160" spans="1:18" ht="14.25" customHeight="1">
      <c r="A160" s="4">
        <v>159</v>
      </c>
      <c r="B160">
        <f t="shared" ca="1" si="0"/>
        <v>113</v>
      </c>
      <c r="C160">
        <f t="shared" ca="1" si="1"/>
        <v>4</v>
      </c>
      <c r="D160" t="str">
        <f ca="1">VLOOKUP(C160,Stay!$A$1:$B$5,2,0)</f>
        <v>1 month</v>
      </c>
      <c r="E160">
        <f ca="1">VLOOKUP(C160,Stay!$A$1:$C$5,3,0)</f>
        <v>30</v>
      </c>
      <c r="F160">
        <f t="shared" ca="1" si="2"/>
        <v>1</v>
      </c>
      <c r="G160" t="str">
        <f ca="1">VLOOKUP(F160,Cities!$A$1:$C$69,2,0)</f>
        <v>Amsterdam</v>
      </c>
      <c r="H160" t="str">
        <f ca="1">VLOOKUP(F160,Cities!$A$1:$F$69,6,0)</f>
        <v>Acquatic, Historical-Modern, Beach, Nightlife</v>
      </c>
      <c r="I160" t="str">
        <f ca="1">VLOOKUP(F160,Cities!$A$1:$C$69,3,0)</f>
        <v>Europe</v>
      </c>
      <c r="J160">
        <f t="shared" ca="1" si="3"/>
        <v>3</v>
      </c>
      <c r="K160">
        <f ca="1">VLOOKUP(F160,Cities!$A$1:$I$69,6+J160,0)*R160*E160</f>
        <v>44160</v>
      </c>
      <c r="L160">
        <f t="shared" ca="1" si="4"/>
        <v>1</v>
      </c>
      <c r="M160">
        <f ca="1">VLOOKUP(F160,Cities!$A$1:$I$69,4,0)*R160*L160</f>
        <v>4740</v>
      </c>
      <c r="N160">
        <f t="shared" ca="1" si="5"/>
        <v>48900</v>
      </c>
      <c r="O160" t="str">
        <f ca="1">VLOOKUP(F160,Cities!$A$1:$E$69,5,0)</f>
        <v>Summer</v>
      </c>
      <c r="P160">
        <f t="shared" ca="1" si="6"/>
        <v>2</v>
      </c>
      <c r="Q160" t="str">
        <f ca="1">VLOOKUP(P160,Sheet2!$A$1:$B$5,2,0)</f>
        <v>Family</v>
      </c>
      <c r="R160">
        <f ca="1">VLOOKUP(P160,Sheet2!$A$1:$C$5,3,0)</f>
        <v>4</v>
      </c>
    </row>
    <row r="161" spans="1:18" ht="14.25" customHeight="1">
      <c r="A161" s="4">
        <v>160</v>
      </c>
      <c r="B161">
        <f t="shared" ca="1" si="0"/>
        <v>77</v>
      </c>
      <c r="C161">
        <f t="shared" ca="1" si="1"/>
        <v>4</v>
      </c>
      <c r="D161" t="str">
        <f ca="1">VLOOKUP(C161,Stay!$A$1:$B$5,2,0)</f>
        <v>1 month</v>
      </c>
      <c r="E161">
        <f ca="1">VLOOKUP(C161,Stay!$A$1:$C$5,3,0)</f>
        <v>30</v>
      </c>
      <c r="F161">
        <f t="shared" ca="1" si="2"/>
        <v>32</v>
      </c>
      <c r="G161" t="str">
        <f ca="1">VLOOKUP(F161,Cities!$A$1:$C$69,2,0)</f>
        <v>Lyon</v>
      </c>
      <c r="H161" t="str">
        <f ca="1">VLOOKUP(F161,Cities!$A$1:$F$69,6,0)</f>
        <v>Historical, Beach, Terrain</v>
      </c>
      <c r="I161" t="str">
        <f ca="1">VLOOKUP(F161,Cities!$A$1:$C$69,3,0)</f>
        <v>Europe</v>
      </c>
      <c r="J161">
        <f t="shared" ca="1" si="3"/>
        <v>3</v>
      </c>
      <c r="K161">
        <f ca="1">VLOOKUP(F161,Cities!$A$1:$I$69,6+J161,0)*R161*E161</f>
        <v>43020</v>
      </c>
      <c r="L161">
        <f t="shared" ca="1" si="4"/>
        <v>1</v>
      </c>
      <c r="M161">
        <f ca="1">VLOOKUP(F161,Cities!$A$1:$I$69,4,0)*R161*L161</f>
        <v>7200</v>
      </c>
      <c r="N161">
        <f t="shared" ca="1" si="5"/>
        <v>50220</v>
      </c>
      <c r="O161" t="str">
        <f ca="1">VLOOKUP(F161,Cities!$A$1:$E$69,5,0)</f>
        <v>Summer</v>
      </c>
      <c r="P161">
        <f t="shared" ca="1" si="6"/>
        <v>4</v>
      </c>
      <c r="Q161" t="str">
        <f ca="1">VLOOKUP(P161,Sheet2!$A$1:$B$5,2,0)</f>
        <v>Friends</v>
      </c>
      <c r="R161">
        <f ca="1">VLOOKUP(P161,Sheet2!$A$1:$C$5,3,0)</f>
        <v>6</v>
      </c>
    </row>
    <row r="162" spans="1:18" ht="14.25" customHeight="1">
      <c r="A162" s="4">
        <v>161</v>
      </c>
      <c r="B162">
        <f t="shared" ca="1" si="0"/>
        <v>197</v>
      </c>
      <c r="C162">
        <f t="shared" ca="1" si="1"/>
        <v>1</v>
      </c>
      <c r="D162" t="str">
        <f ca="1">VLOOKUP(C162,Stay!$A$1:$B$5,2,0)</f>
        <v>3 days</v>
      </c>
      <c r="E162">
        <f ca="1">VLOOKUP(C162,Stay!$A$1:$C$5,3,0)</f>
        <v>3</v>
      </c>
      <c r="F162">
        <f t="shared" ca="1" si="2"/>
        <v>54</v>
      </c>
      <c r="G162" t="str">
        <f ca="1">VLOOKUP(F162,Cities!$A$1:$C$69,2,0)</f>
        <v>San Francisco</v>
      </c>
      <c r="H162" t="str">
        <f ca="1">VLOOKUP(F162,Cities!$A$1:$F$69,6,0)</f>
        <v>Beach</v>
      </c>
      <c r="I162" t="str">
        <f ca="1">VLOOKUP(F162,Cities!$A$1:$C$69,3,0)</f>
        <v>North America</v>
      </c>
      <c r="J162">
        <f t="shared" ca="1" si="3"/>
        <v>1</v>
      </c>
      <c r="K162">
        <f ca="1">VLOOKUP(F162,Cities!$A$1:$I$69,6+J162,0)*R162*E162</f>
        <v>816</v>
      </c>
      <c r="L162">
        <f t="shared" ca="1" si="4"/>
        <v>1</v>
      </c>
      <c r="M162">
        <f ca="1">VLOOKUP(F162,Cities!$A$1:$I$69,4,0)*R162*L162</f>
        <v>1440</v>
      </c>
      <c r="N162">
        <f t="shared" ca="1" si="5"/>
        <v>2256</v>
      </c>
      <c r="O162" t="str">
        <f ca="1">VLOOKUP(F162,Cities!$A$1:$E$69,5,0)</f>
        <v>Summer</v>
      </c>
      <c r="P162">
        <f t="shared" ca="1" si="6"/>
        <v>2</v>
      </c>
      <c r="Q162" t="str">
        <f ca="1">VLOOKUP(P162,Sheet2!$A$1:$B$5,2,0)</f>
        <v>Family</v>
      </c>
      <c r="R162">
        <f ca="1">VLOOKUP(P162,Sheet2!$A$1:$C$5,3,0)</f>
        <v>4</v>
      </c>
    </row>
    <row r="163" spans="1:18" ht="14.25" customHeight="1">
      <c r="A163" s="4">
        <v>162</v>
      </c>
      <c r="B163">
        <f t="shared" ca="1" si="0"/>
        <v>132</v>
      </c>
      <c r="C163">
        <f t="shared" ca="1" si="1"/>
        <v>4</v>
      </c>
      <c r="D163" t="str">
        <f ca="1">VLOOKUP(C163,Stay!$A$1:$B$5,2,0)</f>
        <v>1 month</v>
      </c>
      <c r="E163">
        <f ca="1">VLOOKUP(C163,Stay!$A$1:$C$5,3,0)</f>
        <v>30</v>
      </c>
      <c r="F163">
        <f t="shared" ca="1" si="2"/>
        <v>6</v>
      </c>
      <c r="G163" t="str">
        <f ca="1">VLOOKUP(F163,Cities!$A$1:$C$69,2,0)</f>
        <v>Barcelona</v>
      </c>
      <c r="H163" t="str">
        <f ca="1">VLOOKUP(F163,Cities!$A$1:$F$69,6,0)</f>
        <v>Historical-Modern, Beach, Architecture, Nightlife</v>
      </c>
      <c r="I163" t="str">
        <f ca="1">VLOOKUP(F163,Cities!$A$1:$C$69,3,0)</f>
        <v>Europe</v>
      </c>
      <c r="J163">
        <f t="shared" ca="1" si="3"/>
        <v>1</v>
      </c>
      <c r="K163">
        <f ca="1">VLOOKUP(F163,Cities!$A$1:$I$69,6+J163,0)*R163*E163</f>
        <v>1470</v>
      </c>
      <c r="L163">
        <f t="shared" ca="1" si="4"/>
        <v>1</v>
      </c>
      <c r="M163">
        <f ca="1">VLOOKUP(F163,Cities!$A$1:$I$69,4,0)*R163*L163</f>
        <v>1225</v>
      </c>
      <c r="N163">
        <f t="shared" ca="1" si="5"/>
        <v>2695</v>
      </c>
      <c r="O163" t="str">
        <f ca="1">VLOOKUP(F163,Cities!$A$1:$E$69,5,0)</f>
        <v>Summer</v>
      </c>
      <c r="P163">
        <f t="shared" ca="1" si="6"/>
        <v>1</v>
      </c>
      <c r="Q163" t="str">
        <f ca="1">VLOOKUP(P163,Sheet2!$A$1:$B$5,2,0)</f>
        <v>Solo</v>
      </c>
      <c r="R163">
        <f ca="1">VLOOKUP(P163,Sheet2!$A$1:$C$5,3,0)</f>
        <v>1</v>
      </c>
    </row>
    <row r="164" spans="1:18" ht="14.25" customHeight="1">
      <c r="A164" s="4">
        <v>163</v>
      </c>
      <c r="B164">
        <f t="shared" ca="1" si="0"/>
        <v>218</v>
      </c>
      <c r="C164">
        <f t="shared" ca="1" si="1"/>
        <v>3</v>
      </c>
      <c r="D164" t="str">
        <f ca="1">VLOOKUP(C164,Stay!$A$1:$B$5,2,0)</f>
        <v>2 weeks</v>
      </c>
      <c r="E164">
        <f ca="1">VLOOKUP(C164,Stay!$A$1:$C$5,3,0)</f>
        <v>14</v>
      </c>
      <c r="F164">
        <f t="shared" ca="1" si="2"/>
        <v>48</v>
      </c>
      <c r="G164" t="str">
        <f ca="1">VLOOKUP(F164,Cities!$A$1:$C$69,2,0)</f>
        <v>Porto</v>
      </c>
      <c r="H164" t="str">
        <f ca="1">VLOOKUP(F164,Cities!$A$1:$F$69,6,0)</f>
        <v>Wineyard, Historical-Modern, Architecture</v>
      </c>
      <c r="I164" t="str">
        <f ca="1">VLOOKUP(F164,Cities!$A$1:$C$69,3,0)</f>
        <v>Europe</v>
      </c>
      <c r="J164">
        <f t="shared" ca="1" si="3"/>
        <v>3</v>
      </c>
      <c r="K164">
        <f ca="1">VLOOKUP(F164,Cities!$A$1:$I$69,6+J164,0)*R164*E164</f>
        <v>13272</v>
      </c>
      <c r="L164">
        <f t="shared" ca="1" si="4"/>
        <v>2</v>
      </c>
      <c r="M164">
        <f ca="1">VLOOKUP(F164,Cities!$A$1:$I$69,4,0)*R164*L164</f>
        <v>9760</v>
      </c>
      <c r="N164">
        <f t="shared" ca="1" si="5"/>
        <v>23032</v>
      </c>
      <c r="O164" t="str">
        <f ca="1">VLOOKUP(F164,Cities!$A$1:$E$69,5,0)</f>
        <v>Summer</v>
      </c>
      <c r="P164">
        <f t="shared" ca="1" si="6"/>
        <v>2</v>
      </c>
      <c r="Q164" t="str">
        <f ca="1">VLOOKUP(P164,Sheet2!$A$1:$B$5,2,0)</f>
        <v>Family</v>
      </c>
      <c r="R164">
        <f ca="1">VLOOKUP(P164,Sheet2!$A$1:$C$5,3,0)</f>
        <v>4</v>
      </c>
    </row>
    <row r="165" spans="1:18" ht="14.25" customHeight="1">
      <c r="A165" s="4">
        <v>164</v>
      </c>
      <c r="B165">
        <f t="shared" ca="1" si="0"/>
        <v>105</v>
      </c>
      <c r="C165">
        <f t="shared" ca="1" si="1"/>
        <v>4</v>
      </c>
      <c r="D165" t="str">
        <f ca="1">VLOOKUP(C165,Stay!$A$1:$B$5,2,0)</f>
        <v>1 month</v>
      </c>
      <c r="E165">
        <f ca="1">VLOOKUP(C165,Stay!$A$1:$C$5,3,0)</f>
        <v>30</v>
      </c>
      <c r="F165">
        <f t="shared" ca="1" si="2"/>
        <v>61</v>
      </c>
      <c r="G165" t="str">
        <f ca="1">VLOOKUP(F165,Cities!$A$1:$C$69,2,0)</f>
        <v>Trentino</v>
      </c>
      <c r="H165" t="str">
        <f ca="1">VLOOKUP(F165,Cities!$A$1:$F$69,6,0)</f>
        <v>Terrain</v>
      </c>
      <c r="I165" t="str">
        <f ca="1">VLOOKUP(F165,Cities!$A$1:$C$69,3,0)</f>
        <v>Europe</v>
      </c>
      <c r="J165">
        <f t="shared" ca="1" si="3"/>
        <v>2</v>
      </c>
      <c r="K165">
        <f ca="1">VLOOKUP(F165,Cities!$A$1:$I$69,6+J165,0)*R165*E165</f>
        <v>1860</v>
      </c>
      <c r="L165">
        <f t="shared" ca="1" si="4"/>
        <v>2</v>
      </c>
      <c r="M165">
        <f ca="1">VLOOKUP(F165,Cities!$A$1:$I$69,4,0)*R165*L165</f>
        <v>3640</v>
      </c>
      <c r="N165">
        <f t="shared" ca="1" si="5"/>
        <v>5500</v>
      </c>
      <c r="O165" t="str">
        <f ca="1">VLOOKUP(F165,Cities!$A$1:$E$69,5,0)</f>
        <v>Summer</v>
      </c>
      <c r="P165">
        <f t="shared" ca="1" si="6"/>
        <v>3</v>
      </c>
      <c r="Q165" t="str">
        <f ca="1">VLOOKUP(P165,Sheet2!$A$1:$B$5,2,0)</f>
        <v>Romantic</v>
      </c>
      <c r="R165">
        <f ca="1">VLOOKUP(P165,Sheet2!$A$1:$C$5,3,0)</f>
        <v>2</v>
      </c>
    </row>
    <row r="166" spans="1:18" ht="14.25" customHeight="1">
      <c r="A166" s="4">
        <v>165</v>
      </c>
      <c r="B166">
        <f t="shared" ca="1" si="0"/>
        <v>31</v>
      </c>
      <c r="C166">
        <f t="shared" ca="1" si="1"/>
        <v>2</v>
      </c>
      <c r="D166" t="str">
        <f ca="1">VLOOKUP(C166,Stay!$A$1:$B$5,2,0)</f>
        <v>1 week</v>
      </c>
      <c r="E166">
        <f ca="1">VLOOKUP(C166,Stay!$A$1:$C$5,3,0)</f>
        <v>7</v>
      </c>
      <c r="F166">
        <f t="shared" ca="1" si="2"/>
        <v>66</v>
      </c>
      <c r="G166" t="str">
        <f ca="1">VLOOKUP(F166,Cities!$A$1:$C$69,2,0)</f>
        <v>Vienna</v>
      </c>
      <c r="H166" t="str">
        <f ca="1">VLOOKUP(F166,Cities!$A$1:$F$69,6,0)</f>
        <v>Terrain</v>
      </c>
      <c r="I166" t="str">
        <f ca="1">VLOOKUP(F166,Cities!$A$1:$C$69,3,0)</f>
        <v>Europe</v>
      </c>
      <c r="J166">
        <f t="shared" ca="1" si="3"/>
        <v>2</v>
      </c>
      <c r="K166">
        <f ca="1">VLOOKUP(F166,Cities!$A$1:$I$69,6+J166,0)*R166*E166</f>
        <v>5502</v>
      </c>
      <c r="L166">
        <f t="shared" ca="1" si="4"/>
        <v>1</v>
      </c>
      <c r="M166">
        <f ca="1">VLOOKUP(F166,Cities!$A$1:$I$69,4,0)*R166*L166</f>
        <v>8100</v>
      </c>
      <c r="N166">
        <f t="shared" ca="1" si="5"/>
        <v>13602</v>
      </c>
      <c r="O166" t="str">
        <f ca="1">VLOOKUP(F166,Cities!$A$1:$E$69,5,0)</f>
        <v>Summer</v>
      </c>
      <c r="P166">
        <f t="shared" ca="1" si="6"/>
        <v>4</v>
      </c>
      <c r="Q166" t="str">
        <f ca="1">VLOOKUP(P166,Sheet2!$A$1:$B$5,2,0)</f>
        <v>Friends</v>
      </c>
      <c r="R166">
        <f ca="1">VLOOKUP(P166,Sheet2!$A$1:$C$5,3,0)</f>
        <v>6</v>
      </c>
    </row>
    <row r="167" spans="1:18" ht="14.25" customHeight="1">
      <c r="A167" s="4">
        <v>166</v>
      </c>
      <c r="B167">
        <f t="shared" ca="1" si="0"/>
        <v>273</v>
      </c>
      <c r="C167">
        <f t="shared" ca="1" si="1"/>
        <v>3</v>
      </c>
      <c r="D167" t="str">
        <f ca="1">VLOOKUP(C167,Stay!$A$1:$B$5,2,0)</f>
        <v>2 weeks</v>
      </c>
      <c r="E167">
        <f ca="1">VLOOKUP(C167,Stay!$A$1:$C$5,3,0)</f>
        <v>14</v>
      </c>
      <c r="F167">
        <f t="shared" ca="1" si="2"/>
        <v>48</v>
      </c>
      <c r="G167" t="str">
        <f ca="1">VLOOKUP(F167,Cities!$A$1:$C$69,2,0)</f>
        <v>Porto</v>
      </c>
      <c r="H167" t="str">
        <f ca="1">VLOOKUP(F167,Cities!$A$1:$F$69,6,0)</f>
        <v>Wineyard, Historical-Modern, Architecture</v>
      </c>
      <c r="I167" t="str">
        <f ca="1">VLOOKUP(F167,Cities!$A$1:$C$69,3,0)</f>
        <v>Europe</v>
      </c>
      <c r="J167">
        <f t="shared" ca="1" si="3"/>
        <v>3</v>
      </c>
      <c r="K167">
        <f ca="1">VLOOKUP(F167,Cities!$A$1:$I$69,6+J167,0)*R167*E167</f>
        <v>19908</v>
      </c>
      <c r="L167">
        <f t="shared" ca="1" si="4"/>
        <v>1</v>
      </c>
      <c r="M167">
        <f ca="1">VLOOKUP(F167,Cities!$A$1:$I$69,4,0)*R167*L167</f>
        <v>7320</v>
      </c>
      <c r="N167">
        <f t="shared" ca="1" si="5"/>
        <v>27228</v>
      </c>
      <c r="O167" t="str">
        <f ca="1">VLOOKUP(F167,Cities!$A$1:$E$69,5,0)</f>
        <v>Summer</v>
      </c>
      <c r="P167">
        <f t="shared" ca="1" si="6"/>
        <v>4</v>
      </c>
      <c r="Q167" t="str">
        <f ca="1">VLOOKUP(P167,Sheet2!$A$1:$B$5,2,0)</f>
        <v>Friends</v>
      </c>
      <c r="R167">
        <f ca="1">VLOOKUP(P167,Sheet2!$A$1:$C$5,3,0)</f>
        <v>6</v>
      </c>
    </row>
    <row r="168" spans="1:18" ht="14.25" customHeight="1">
      <c r="A168" s="4">
        <v>167</v>
      </c>
      <c r="B168">
        <f t="shared" ca="1" si="0"/>
        <v>121</v>
      </c>
      <c r="C168">
        <f t="shared" ca="1" si="1"/>
        <v>4</v>
      </c>
      <c r="D168" t="str">
        <f ca="1">VLOOKUP(C168,Stay!$A$1:$B$5,2,0)</f>
        <v>1 month</v>
      </c>
      <c r="E168">
        <f ca="1">VLOOKUP(C168,Stay!$A$1:$C$5,3,0)</f>
        <v>30</v>
      </c>
      <c r="F168">
        <f t="shared" ca="1" si="2"/>
        <v>62</v>
      </c>
      <c r="G168" t="str">
        <f ca="1">VLOOKUP(F168,Cities!$A$1:$C$69,2,0)</f>
        <v>Valencia</v>
      </c>
      <c r="H168" t="str">
        <f ca="1">VLOOKUP(F168,Cities!$A$1:$F$69,6,0)</f>
        <v>Terrain</v>
      </c>
      <c r="I168" t="str">
        <f ca="1">VLOOKUP(F168,Cities!$A$1:$C$69,3,0)</f>
        <v>Europe</v>
      </c>
      <c r="J168">
        <f t="shared" ca="1" si="3"/>
        <v>2</v>
      </c>
      <c r="K168">
        <f ca="1">VLOOKUP(F168,Cities!$A$1:$I$69,6+J168,0)*R168*E168</f>
        <v>5100</v>
      </c>
      <c r="L168">
        <f t="shared" ca="1" si="4"/>
        <v>2</v>
      </c>
      <c r="M168">
        <f ca="1">VLOOKUP(F168,Cities!$A$1:$I$69,4,0)*R168*L168</f>
        <v>7120</v>
      </c>
      <c r="N168">
        <f t="shared" ca="1" si="5"/>
        <v>12220</v>
      </c>
      <c r="O168" t="str">
        <f ca="1">VLOOKUP(F168,Cities!$A$1:$E$69,5,0)</f>
        <v>Summer</v>
      </c>
      <c r="P168">
        <f t="shared" ca="1" si="6"/>
        <v>3</v>
      </c>
      <c r="Q168" t="str">
        <f ca="1">VLOOKUP(P168,Sheet2!$A$1:$B$5,2,0)</f>
        <v>Romantic</v>
      </c>
      <c r="R168">
        <f ca="1">VLOOKUP(P168,Sheet2!$A$1:$C$5,3,0)</f>
        <v>2</v>
      </c>
    </row>
    <row r="169" spans="1:18" ht="14.25" customHeight="1">
      <c r="A169" s="4">
        <v>168</v>
      </c>
      <c r="B169">
        <f t="shared" ca="1" si="0"/>
        <v>123</v>
      </c>
      <c r="C169">
        <f t="shared" ca="1" si="1"/>
        <v>3</v>
      </c>
      <c r="D169" t="str">
        <f ca="1">VLOOKUP(C169,Stay!$A$1:$B$5,2,0)</f>
        <v>2 weeks</v>
      </c>
      <c r="E169">
        <f ca="1">VLOOKUP(C169,Stay!$A$1:$C$5,3,0)</f>
        <v>14</v>
      </c>
      <c r="F169">
        <f t="shared" ca="1" si="2"/>
        <v>28</v>
      </c>
      <c r="G169" t="str">
        <f ca="1">VLOOKUP(F169,Cities!$A$1:$C$69,2,0)</f>
        <v>Hong Kong</v>
      </c>
      <c r="H169" t="str">
        <f ca="1">VLOOKUP(F169,Cities!$A$1:$F$69,6,0)</f>
        <v>Modern, Beach, Terrain</v>
      </c>
      <c r="I169" t="str">
        <f ca="1">VLOOKUP(F169,Cities!$A$1:$C$69,3,0)</f>
        <v>Asia</v>
      </c>
      <c r="J169">
        <f t="shared" ca="1" si="3"/>
        <v>2</v>
      </c>
      <c r="K169">
        <f ca="1">VLOOKUP(F169,Cities!$A$1:$I$69,6+J169,0)*R169*E169</f>
        <v>3864</v>
      </c>
      <c r="L169">
        <f t="shared" ca="1" si="4"/>
        <v>1</v>
      </c>
      <c r="M169">
        <f ca="1">VLOOKUP(F169,Cities!$A$1:$I$69,4,0)*R169*L169</f>
        <v>1540</v>
      </c>
      <c r="N169">
        <f t="shared" ca="1" si="5"/>
        <v>5404</v>
      </c>
      <c r="O169" t="str">
        <f ca="1">VLOOKUP(F169,Cities!$A$1:$E$69,5,0)</f>
        <v>Spring</v>
      </c>
      <c r="P169">
        <f t="shared" ca="1" si="6"/>
        <v>3</v>
      </c>
      <c r="Q169" t="str">
        <f ca="1">VLOOKUP(P169,Sheet2!$A$1:$B$5,2,0)</f>
        <v>Romantic</v>
      </c>
      <c r="R169">
        <f ca="1">VLOOKUP(P169,Sheet2!$A$1:$C$5,3,0)</f>
        <v>2</v>
      </c>
    </row>
    <row r="170" spans="1:18" ht="14.25" customHeight="1">
      <c r="A170" s="4">
        <v>169</v>
      </c>
      <c r="B170">
        <f t="shared" ca="1" si="0"/>
        <v>34</v>
      </c>
      <c r="C170">
        <f t="shared" ca="1" si="1"/>
        <v>3</v>
      </c>
      <c r="D170" t="str">
        <f ca="1">VLOOKUP(C170,Stay!$A$1:$B$5,2,0)</f>
        <v>2 weeks</v>
      </c>
      <c r="E170">
        <f ca="1">VLOOKUP(C170,Stay!$A$1:$C$5,3,0)</f>
        <v>14</v>
      </c>
      <c r="F170">
        <f t="shared" ca="1" si="2"/>
        <v>7</v>
      </c>
      <c r="G170" t="str">
        <f ca="1">VLOOKUP(F170,Cities!$A$1:$C$69,2,0)</f>
        <v>Barossa Valley</v>
      </c>
      <c r="H170" t="str">
        <f ca="1">VLOOKUP(F170,Cities!$A$1:$F$69,6,0)</f>
        <v>Adventure-Water, Historical-Modern, Wineyard</v>
      </c>
      <c r="I170" t="str">
        <f ca="1">VLOOKUP(F170,Cities!$A$1:$C$69,3,0)</f>
        <v>Australia</v>
      </c>
      <c r="J170">
        <f t="shared" ca="1" si="3"/>
        <v>3</v>
      </c>
      <c r="K170">
        <f ca="1">VLOOKUP(F170,Cities!$A$1:$I$69,6+J170,0)*R170*E170</f>
        <v>6608</v>
      </c>
      <c r="L170">
        <f t="shared" ca="1" si="4"/>
        <v>1</v>
      </c>
      <c r="M170">
        <f ca="1">VLOOKUP(F170,Cities!$A$1:$I$69,4,0)*R170*L170</f>
        <v>5880</v>
      </c>
      <c r="N170">
        <f t="shared" ca="1" si="5"/>
        <v>12488</v>
      </c>
      <c r="O170" t="str">
        <f ca="1">VLOOKUP(F170,Cities!$A$1:$E$69,5,0)</f>
        <v>Spring</v>
      </c>
      <c r="P170">
        <f t="shared" ca="1" si="6"/>
        <v>2</v>
      </c>
      <c r="Q170" t="str">
        <f ca="1">VLOOKUP(P170,Sheet2!$A$1:$B$5,2,0)</f>
        <v>Family</v>
      </c>
      <c r="R170">
        <f ca="1">VLOOKUP(P170,Sheet2!$A$1:$C$5,3,0)</f>
        <v>4</v>
      </c>
    </row>
    <row r="171" spans="1:18" ht="14.25" customHeight="1">
      <c r="A171" s="4">
        <v>170</v>
      </c>
      <c r="B171">
        <f t="shared" ca="1" si="0"/>
        <v>224</v>
      </c>
      <c r="C171">
        <f t="shared" ca="1" si="1"/>
        <v>1</v>
      </c>
      <c r="D171" t="str">
        <f ca="1">VLOOKUP(C171,Stay!$A$1:$B$5,2,0)</f>
        <v>3 days</v>
      </c>
      <c r="E171">
        <f ca="1">VLOOKUP(C171,Stay!$A$1:$C$5,3,0)</f>
        <v>3</v>
      </c>
      <c r="F171">
        <f t="shared" ca="1" si="2"/>
        <v>41</v>
      </c>
      <c r="G171" t="str">
        <f ca="1">VLOOKUP(F171,Cities!$A$1:$C$69,2,0)</f>
        <v>Nashville</v>
      </c>
      <c r="H171" t="str">
        <f ca="1">VLOOKUP(F171,Cities!$A$1:$F$69,6,0)</f>
        <v>Modern, Nightlife</v>
      </c>
      <c r="I171" t="str">
        <f ca="1">VLOOKUP(F171,Cities!$A$1:$C$69,3,0)</f>
        <v>North America</v>
      </c>
      <c r="J171">
        <f t="shared" ca="1" si="3"/>
        <v>3</v>
      </c>
      <c r="K171">
        <f ca="1">VLOOKUP(F171,Cities!$A$1:$I$69,6+J171,0)*R171*E171</f>
        <v>4914</v>
      </c>
      <c r="L171">
        <f t="shared" ca="1" si="4"/>
        <v>2</v>
      </c>
      <c r="M171">
        <f ca="1">VLOOKUP(F171,Cities!$A$1:$I$69,4,0)*R171*L171</f>
        <v>3720</v>
      </c>
      <c r="N171">
        <f t="shared" ca="1" si="5"/>
        <v>8634</v>
      </c>
      <c r="O171" t="str">
        <f ca="1">VLOOKUP(F171,Cities!$A$1:$E$69,5,0)</f>
        <v>Spring</v>
      </c>
      <c r="P171">
        <f t="shared" ca="1" si="6"/>
        <v>4</v>
      </c>
      <c r="Q171" t="str">
        <f ca="1">VLOOKUP(P171,Sheet2!$A$1:$B$5,2,0)</f>
        <v>Friends</v>
      </c>
      <c r="R171">
        <f ca="1">VLOOKUP(P171,Sheet2!$A$1:$C$5,3,0)</f>
        <v>6</v>
      </c>
    </row>
    <row r="172" spans="1:18" ht="14.25" customHeight="1">
      <c r="A172" s="4">
        <v>171</v>
      </c>
      <c r="B172">
        <f t="shared" ca="1" si="0"/>
        <v>255</v>
      </c>
      <c r="C172">
        <f t="shared" ca="1" si="1"/>
        <v>2</v>
      </c>
      <c r="D172" t="str">
        <f ca="1">VLOOKUP(C172,Stay!$A$1:$B$5,2,0)</f>
        <v>1 week</v>
      </c>
      <c r="E172">
        <f ca="1">VLOOKUP(C172,Stay!$A$1:$C$5,3,0)</f>
        <v>7</v>
      </c>
      <c r="F172">
        <f t="shared" ca="1" si="2"/>
        <v>31</v>
      </c>
      <c r="G172" t="str">
        <f ca="1">VLOOKUP(F172,Cities!$A$1:$C$69,2,0)</f>
        <v>Los Angeles</v>
      </c>
      <c r="H172" t="str">
        <f ca="1">VLOOKUP(F172,Cities!$A$1:$F$69,6,0)</f>
        <v>Beach, Terrain</v>
      </c>
      <c r="I172" t="str">
        <f ca="1">VLOOKUP(F172,Cities!$A$1:$C$69,3,0)</f>
        <v>North America</v>
      </c>
      <c r="J172">
        <f t="shared" ca="1" si="3"/>
        <v>2</v>
      </c>
      <c r="K172">
        <f ca="1">VLOOKUP(F172,Cities!$A$1:$I$69,6+J172,0)*R172*E172</f>
        <v>1330</v>
      </c>
      <c r="L172">
        <f t="shared" ca="1" si="4"/>
        <v>1</v>
      </c>
      <c r="M172">
        <f ca="1">VLOOKUP(F172,Cities!$A$1:$I$69,4,0)*R172*L172</f>
        <v>220</v>
      </c>
      <c r="N172">
        <f t="shared" ca="1" si="5"/>
        <v>1550</v>
      </c>
      <c r="O172" t="str">
        <f ca="1">VLOOKUP(F172,Cities!$A$1:$E$69,5,0)</f>
        <v>Summer</v>
      </c>
      <c r="P172">
        <f t="shared" ca="1" si="6"/>
        <v>1</v>
      </c>
      <c r="Q172" t="str">
        <f ca="1">VLOOKUP(P172,Sheet2!$A$1:$B$5,2,0)</f>
        <v>Solo</v>
      </c>
      <c r="R172">
        <f ca="1">VLOOKUP(P172,Sheet2!$A$1:$C$5,3,0)</f>
        <v>1</v>
      </c>
    </row>
    <row r="173" spans="1:18" ht="14.25" customHeight="1">
      <c r="A173" s="4">
        <v>172</v>
      </c>
      <c r="B173">
        <f t="shared" ca="1" si="0"/>
        <v>100</v>
      </c>
      <c r="C173">
        <f t="shared" ca="1" si="1"/>
        <v>2</v>
      </c>
      <c r="D173" t="str">
        <f ca="1">VLOOKUP(C173,Stay!$A$1:$B$5,2,0)</f>
        <v>1 week</v>
      </c>
      <c r="E173">
        <f ca="1">VLOOKUP(C173,Stay!$A$1:$C$5,3,0)</f>
        <v>7</v>
      </c>
      <c r="F173">
        <f t="shared" ca="1" si="2"/>
        <v>33</v>
      </c>
      <c r="G173" t="str">
        <f ca="1">VLOOKUP(F173,Cities!$A$1:$C$69,2,0)</f>
        <v>Madrid</v>
      </c>
      <c r="H173" t="str">
        <f ca="1">VLOOKUP(F173,Cities!$A$1:$F$69,6,0)</f>
        <v>Historical, Beach, Terrain</v>
      </c>
      <c r="I173" t="str">
        <f ca="1">VLOOKUP(F173,Cities!$A$1:$C$69,3,0)</f>
        <v>Europe</v>
      </c>
      <c r="J173">
        <f t="shared" ca="1" si="3"/>
        <v>3</v>
      </c>
      <c r="K173">
        <f ca="1">VLOOKUP(F173,Cities!$A$1:$I$69,6+J173,0)*R173*E173</f>
        <v>8512</v>
      </c>
      <c r="L173">
        <f t="shared" ca="1" si="4"/>
        <v>2</v>
      </c>
      <c r="M173">
        <f ca="1">VLOOKUP(F173,Cities!$A$1:$I$69,4,0)*R173*L173</f>
        <v>8560</v>
      </c>
      <c r="N173">
        <f t="shared" ca="1" si="5"/>
        <v>17072</v>
      </c>
      <c r="O173" t="str">
        <f ca="1">VLOOKUP(F173,Cities!$A$1:$E$69,5,0)</f>
        <v>Summer</v>
      </c>
      <c r="P173">
        <f t="shared" ca="1" si="6"/>
        <v>2</v>
      </c>
      <c r="Q173" t="str">
        <f ca="1">VLOOKUP(P173,Sheet2!$A$1:$B$5,2,0)</f>
        <v>Family</v>
      </c>
      <c r="R173">
        <f ca="1">VLOOKUP(P173,Sheet2!$A$1:$C$5,3,0)</f>
        <v>4</v>
      </c>
    </row>
    <row r="174" spans="1:18" ht="14.25" customHeight="1">
      <c r="A174" s="4">
        <v>173</v>
      </c>
      <c r="B174">
        <f t="shared" ca="1" si="0"/>
        <v>34</v>
      </c>
      <c r="C174">
        <f t="shared" ca="1" si="1"/>
        <v>4</v>
      </c>
      <c r="D174" t="str">
        <f ca="1">VLOOKUP(C174,Stay!$A$1:$B$5,2,0)</f>
        <v>1 month</v>
      </c>
      <c r="E174">
        <f ca="1">VLOOKUP(C174,Stay!$A$1:$C$5,3,0)</f>
        <v>30</v>
      </c>
      <c r="F174">
        <f t="shared" ca="1" si="2"/>
        <v>31</v>
      </c>
      <c r="G174" t="str">
        <f ca="1">VLOOKUP(F174,Cities!$A$1:$C$69,2,0)</f>
        <v>Los Angeles</v>
      </c>
      <c r="H174" t="str">
        <f ca="1">VLOOKUP(F174,Cities!$A$1:$F$69,6,0)</f>
        <v>Beach, Terrain</v>
      </c>
      <c r="I174" t="str">
        <f ca="1">VLOOKUP(F174,Cities!$A$1:$C$69,3,0)</f>
        <v>North America</v>
      </c>
      <c r="J174">
        <f t="shared" ca="1" si="3"/>
        <v>1</v>
      </c>
      <c r="K174">
        <f ca="1">VLOOKUP(F174,Cities!$A$1:$I$69,6+J174,0)*R174*E174</f>
        <v>8400</v>
      </c>
      <c r="L174">
        <f t="shared" ca="1" si="4"/>
        <v>1</v>
      </c>
      <c r="M174">
        <f ca="1">VLOOKUP(F174,Cities!$A$1:$I$69,4,0)*R174*L174</f>
        <v>880</v>
      </c>
      <c r="N174">
        <f t="shared" ca="1" si="5"/>
        <v>9280</v>
      </c>
      <c r="O174" t="str">
        <f ca="1">VLOOKUP(F174,Cities!$A$1:$E$69,5,0)</f>
        <v>Summer</v>
      </c>
      <c r="P174">
        <f t="shared" ca="1" si="6"/>
        <v>2</v>
      </c>
      <c r="Q174" t="str">
        <f ca="1">VLOOKUP(P174,Sheet2!$A$1:$B$5,2,0)</f>
        <v>Family</v>
      </c>
      <c r="R174">
        <f ca="1">VLOOKUP(P174,Sheet2!$A$1:$C$5,3,0)</f>
        <v>4</v>
      </c>
    </row>
    <row r="175" spans="1:18" ht="14.25" customHeight="1">
      <c r="A175" s="4">
        <v>174</v>
      </c>
      <c r="B175">
        <f t="shared" ca="1" si="0"/>
        <v>12</v>
      </c>
      <c r="C175">
        <f t="shared" ca="1" si="1"/>
        <v>2</v>
      </c>
      <c r="D175" t="str">
        <f ca="1">VLOOKUP(C175,Stay!$A$1:$B$5,2,0)</f>
        <v>1 week</v>
      </c>
      <c r="E175">
        <f ca="1">VLOOKUP(C175,Stay!$A$1:$C$5,3,0)</f>
        <v>7</v>
      </c>
      <c r="F175">
        <f t="shared" ca="1" si="2"/>
        <v>34</v>
      </c>
      <c r="G175" t="str">
        <f ca="1">VLOOKUP(F175,Cities!$A$1:$C$69,2,0)</f>
        <v>Malaga</v>
      </c>
      <c r="H175" t="str">
        <f ca="1">VLOOKUP(F175,Cities!$A$1:$F$69,6,0)</f>
        <v>Beach</v>
      </c>
      <c r="I175" t="str">
        <f ca="1">VLOOKUP(F175,Cities!$A$1:$C$69,3,0)</f>
        <v>Europe</v>
      </c>
      <c r="J175">
        <f t="shared" ca="1" si="3"/>
        <v>1</v>
      </c>
      <c r="K175">
        <f ca="1">VLOOKUP(F175,Cities!$A$1:$I$69,6+J175,0)*R175*E175</f>
        <v>1428</v>
      </c>
      <c r="L175">
        <f t="shared" ca="1" si="4"/>
        <v>2</v>
      </c>
      <c r="M175">
        <f ca="1">VLOOKUP(F175,Cities!$A$1:$I$69,4,0)*R175*L175</f>
        <v>14640</v>
      </c>
      <c r="N175">
        <f t="shared" ca="1" si="5"/>
        <v>16068</v>
      </c>
      <c r="O175" t="str">
        <f ca="1">VLOOKUP(F175,Cities!$A$1:$E$69,5,0)</f>
        <v>Summer</v>
      </c>
      <c r="P175">
        <f t="shared" ca="1" si="6"/>
        <v>4</v>
      </c>
      <c r="Q175" t="str">
        <f ca="1">VLOOKUP(P175,Sheet2!$A$1:$B$5,2,0)</f>
        <v>Friends</v>
      </c>
      <c r="R175">
        <f ca="1">VLOOKUP(P175,Sheet2!$A$1:$C$5,3,0)</f>
        <v>6</v>
      </c>
    </row>
    <row r="176" spans="1:18" ht="14.25" customHeight="1">
      <c r="A176" s="4">
        <v>175</v>
      </c>
      <c r="B176">
        <f t="shared" ca="1" si="0"/>
        <v>15</v>
      </c>
      <c r="C176">
        <f t="shared" ca="1" si="1"/>
        <v>4</v>
      </c>
      <c r="D176" t="str">
        <f ca="1">VLOOKUP(C176,Stay!$A$1:$B$5,2,0)</f>
        <v>1 month</v>
      </c>
      <c r="E176">
        <f ca="1">VLOOKUP(C176,Stay!$A$1:$C$5,3,0)</f>
        <v>30</v>
      </c>
      <c r="F176">
        <f t="shared" ca="1" si="2"/>
        <v>7</v>
      </c>
      <c r="G176" t="str">
        <f ca="1">VLOOKUP(F176,Cities!$A$1:$C$69,2,0)</f>
        <v>Barossa Valley</v>
      </c>
      <c r="H176" t="str">
        <f ca="1">VLOOKUP(F176,Cities!$A$1:$F$69,6,0)</f>
        <v>Adventure-Water, Historical-Modern, Wineyard</v>
      </c>
      <c r="I176" t="str">
        <f ca="1">VLOOKUP(F176,Cities!$A$1:$C$69,3,0)</f>
        <v>Australia</v>
      </c>
      <c r="J176">
        <f t="shared" ca="1" si="3"/>
        <v>2</v>
      </c>
      <c r="K176">
        <f ca="1">VLOOKUP(F176,Cities!$A$1:$I$69,6+J176,0)*R176*E176</f>
        <v>4320</v>
      </c>
      <c r="L176">
        <f t="shared" ca="1" si="4"/>
        <v>1</v>
      </c>
      <c r="M176">
        <f ca="1">VLOOKUP(F176,Cities!$A$1:$I$69,4,0)*R176*L176</f>
        <v>2940</v>
      </c>
      <c r="N176">
        <f t="shared" ca="1" si="5"/>
        <v>7260</v>
      </c>
      <c r="O176" t="str">
        <f ca="1">VLOOKUP(F176,Cities!$A$1:$E$69,5,0)</f>
        <v>Spring</v>
      </c>
      <c r="P176">
        <f t="shared" ca="1" si="6"/>
        <v>3</v>
      </c>
      <c r="Q176" t="str">
        <f ca="1">VLOOKUP(P176,Sheet2!$A$1:$B$5,2,0)</f>
        <v>Romantic</v>
      </c>
      <c r="R176">
        <f ca="1">VLOOKUP(P176,Sheet2!$A$1:$C$5,3,0)</f>
        <v>2</v>
      </c>
    </row>
    <row r="177" spans="1:18" ht="14.25" customHeight="1">
      <c r="A177" s="4">
        <v>176</v>
      </c>
      <c r="B177">
        <f t="shared" ca="1" si="0"/>
        <v>220</v>
      </c>
      <c r="C177">
        <f t="shared" ca="1" si="1"/>
        <v>2</v>
      </c>
      <c r="D177" t="str">
        <f ca="1">VLOOKUP(C177,Stay!$A$1:$B$5,2,0)</f>
        <v>1 week</v>
      </c>
      <c r="E177">
        <f ca="1">VLOOKUP(C177,Stay!$A$1:$C$5,3,0)</f>
        <v>7</v>
      </c>
      <c r="F177">
        <f t="shared" ca="1" si="2"/>
        <v>8</v>
      </c>
      <c r="G177" t="str">
        <f ca="1">VLOOKUP(F177,Cities!$A$1:$C$69,2,0)</f>
        <v>Beijing</v>
      </c>
      <c r="H177" t="str">
        <f ca="1">VLOOKUP(F177,Cities!$A$1:$F$69,6,0)</f>
        <v>Modern, Beach, Nightlife</v>
      </c>
      <c r="I177" t="str">
        <f ca="1">VLOOKUP(F177,Cities!$A$1:$C$69,3,0)</f>
        <v>Asia</v>
      </c>
      <c r="J177">
        <f t="shared" ca="1" si="3"/>
        <v>1</v>
      </c>
      <c r="K177">
        <f ca="1">VLOOKUP(F177,Cities!$A$1:$I$69,6+J177,0)*R177*E177</f>
        <v>378</v>
      </c>
      <c r="L177">
        <f t="shared" ca="1" si="4"/>
        <v>1</v>
      </c>
      <c r="M177">
        <f ca="1">VLOOKUP(F177,Cities!$A$1:$I$69,4,0)*R177*L177</f>
        <v>1880</v>
      </c>
      <c r="N177">
        <f t="shared" ca="1" si="5"/>
        <v>2258</v>
      </c>
      <c r="O177" t="str">
        <f ca="1">VLOOKUP(F177,Cities!$A$1:$E$69,5,0)</f>
        <v>Spring</v>
      </c>
      <c r="P177">
        <f t="shared" ca="1" si="6"/>
        <v>3</v>
      </c>
      <c r="Q177" t="str">
        <f ca="1">VLOOKUP(P177,Sheet2!$A$1:$B$5,2,0)</f>
        <v>Romantic</v>
      </c>
      <c r="R177">
        <f ca="1">VLOOKUP(P177,Sheet2!$A$1:$C$5,3,0)</f>
        <v>2</v>
      </c>
    </row>
    <row r="178" spans="1:18" ht="14.25" customHeight="1">
      <c r="A178" s="4">
        <v>177</v>
      </c>
      <c r="B178">
        <f t="shared" ca="1" si="0"/>
        <v>67</v>
      </c>
      <c r="C178">
        <f t="shared" ca="1" si="1"/>
        <v>4</v>
      </c>
      <c r="D178" t="str">
        <f ca="1">VLOOKUP(C178,Stay!$A$1:$B$5,2,0)</f>
        <v>1 month</v>
      </c>
      <c r="E178">
        <f ca="1">VLOOKUP(C178,Stay!$A$1:$C$5,3,0)</f>
        <v>30</v>
      </c>
      <c r="F178">
        <f t="shared" ca="1" si="2"/>
        <v>44</v>
      </c>
      <c r="G178" t="str">
        <f ca="1">VLOOKUP(F178,Cities!$A$1:$C$69,2,0)</f>
        <v>Northern Rivers</v>
      </c>
      <c r="H178" t="str">
        <f ca="1">VLOOKUP(F178,Cities!$A$1:$F$69,6,0)</f>
        <v>Beach, Adventure-Water</v>
      </c>
      <c r="I178" t="str">
        <f ca="1">VLOOKUP(F178,Cities!$A$1:$C$69,3,0)</f>
        <v>Australia</v>
      </c>
      <c r="J178">
        <f t="shared" ca="1" si="3"/>
        <v>3</v>
      </c>
      <c r="K178">
        <f ca="1">VLOOKUP(F178,Cities!$A$1:$I$69,6+J178,0)*R178*E178</f>
        <v>70740</v>
      </c>
      <c r="L178">
        <f t="shared" ca="1" si="4"/>
        <v>2</v>
      </c>
      <c r="M178">
        <f ca="1">VLOOKUP(F178,Cities!$A$1:$I$69,4,0)*R178*L178</f>
        <v>10080</v>
      </c>
      <c r="N178">
        <f t="shared" ca="1" si="5"/>
        <v>80820</v>
      </c>
      <c r="O178" t="str">
        <f ca="1">VLOOKUP(F178,Cities!$A$1:$E$69,5,0)</f>
        <v>Spring</v>
      </c>
      <c r="P178">
        <f t="shared" ca="1" si="6"/>
        <v>4</v>
      </c>
      <c r="Q178" t="str">
        <f ca="1">VLOOKUP(P178,Sheet2!$A$1:$B$5,2,0)</f>
        <v>Friends</v>
      </c>
      <c r="R178">
        <f ca="1">VLOOKUP(P178,Sheet2!$A$1:$C$5,3,0)</f>
        <v>6</v>
      </c>
    </row>
    <row r="179" spans="1:18" ht="14.25" customHeight="1">
      <c r="A179" s="4">
        <v>178</v>
      </c>
      <c r="B179">
        <f t="shared" ca="1" si="0"/>
        <v>81</v>
      </c>
      <c r="C179">
        <f t="shared" ca="1" si="1"/>
        <v>2</v>
      </c>
      <c r="D179" t="str">
        <f ca="1">VLOOKUP(C179,Stay!$A$1:$B$5,2,0)</f>
        <v>1 week</v>
      </c>
      <c r="E179">
        <f ca="1">VLOOKUP(C179,Stay!$A$1:$C$5,3,0)</f>
        <v>7</v>
      </c>
      <c r="F179">
        <f t="shared" ca="1" si="2"/>
        <v>58</v>
      </c>
      <c r="G179" t="str">
        <f ca="1">VLOOKUP(F179,Cities!$A$1:$C$69,2,0)</f>
        <v>Sydney</v>
      </c>
      <c r="H179" t="str">
        <f ca="1">VLOOKUP(F179,Cities!$A$1:$F$69,6,0)</f>
        <v>Beach</v>
      </c>
      <c r="I179" t="str">
        <f ca="1">VLOOKUP(F179,Cities!$A$1:$C$69,3,0)</f>
        <v>Australia</v>
      </c>
      <c r="J179">
        <f t="shared" ca="1" si="3"/>
        <v>2</v>
      </c>
      <c r="K179">
        <f ca="1">VLOOKUP(F179,Cities!$A$1:$I$69,6+J179,0)*R179*E179</f>
        <v>945</v>
      </c>
      <c r="L179">
        <f t="shared" ca="1" si="4"/>
        <v>2</v>
      </c>
      <c r="M179">
        <f ca="1">VLOOKUP(F179,Cities!$A$1:$I$69,4,0)*R179*L179</f>
        <v>2680</v>
      </c>
      <c r="N179">
        <f t="shared" ca="1" si="5"/>
        <v>3625</v>
      </c>
      <c r="O179" t="str">
        <f ca="1">VLOOKUP(F179,Cities!$A$1:$E$69,5,0)</f>
        <v>Spring</v>
      </c>
      <c r="P179">
        <f t="shared" ca="1" si="6"/>
        <v>1</v>
      </c>
      <c r="Q179" t="str">
        <f ca="1">VLOOKUP(P179,Sheet2!$A$1:$B$5,2,0)</f>
        <v>Solo</v>
      </c>
      <c r="R179">
        <f ca="1">VLOOKUP(P179,Sheet2!$A$1:$C$5,3,0)</f>
        <v>1</v>
      </c>
    </row>
    <row r="180" spans="1:18" ht="14.25" customHeight="1">
      <c r="A180" s="4">
        <v>179</v>
      </c>
      <c r="B180">
        <f t="shared" ca="1" si="0"/>
        <v>39</v>
      </c>
      <c r="C180">
        <f t="shared" ca="1" si="1"/>
        <v>2</v>
      </c>
      <c r="D180" t="str">
        <f ca="1">VLOOKUP(C180,Stay!$A$1:$B$5,2,0)</f>
        <v>1 week</v>
      </c>
      <c r="E180">
        <f ca="1">VLOOKUP(C180,Stay!$A$1:$C$5,3,0)</f>
        <v>7</v>
      </c>
      <c r="F180">
        <f t="shared" ca="1" si="2"/>
        <v>9</v>
      </c>
      <c r="G180" t="str">
        <f ca="1">VLOOKUP(F180,Cities!$A$1:$C$69,2,0)</f>
        <v>Berlin</v>
      </c>
      <c r="H180" t="str">
        <f ca="1">VLOOKUP(F180,Cities!$A$1:$F$69,6,0)</f>
        <v>Historical-Modern, Park</v>
      </c>
      <c r="I180" t="str">
        <f ca="1">VLOOKUP(F180,Cities!$A$1:$C$69,3,0)</f>
        <v>Europe</v>
      </c>
      <c r="J180">
        <f t="shared" ca="1" si="3"/>
        <v>3</v>
      </c>
      <c r="K180">
        <f ca="1">VLOOKUP(F180,Cities!$A$1:$I$69,6+J180,0)*R180*E180</f>
        <v>13314</v>
      </c>
      <c r="L180">
        <f t="shared" ca="1" si="4"/>
        <v>1</v>
      </c>
      <c r="M180">
        <f ca="1">VLOOKUP(F180,Cities!$A$1:$I$69,4,0)*R180*L180</f>
        <v>5700</v>
      </c>
      <c r="N180">
        <f t="shared" ca="1" si="5"/>
        <v>19014</v>
      </c>
      <c r="O180" t="str">
        <f ca="1">VLOOKUP(F180,Cities!$A$1:$E$69,5,0)</f>
        <v>Summer</v>
      </c>
      <c r="P180">
        <f t="shared" ca="1" si="6"/>
        <v>4</v>
      </c>
      <c r="Q180" t="str">
        <f ca="1">VLOOKUP(P180,Sheet2!$A$1:$B$5,2,0)</f>
        <v>Friends</v>
      </c>
      <c r="R180">
        <f ca="1">VLOOKUP(P180,Sheet2!$A$1:$C$5,3,0)</f>
        <v>6</v>
      </c>
    </row>
    <row r="181" spans="1:18" ht="14.25" customHeight="1">
      <c r="A181" s="4">
        <v>180</v>
      </c>
      <c r="B181">
        <f t="shared" ca="1" si="0"/>
        <v>276</v>
      </c>
      <c r="C181">
        <f t="shared" ca="1" si="1"/>
        <v>2</v>
      </c>
      <c r="D181" t="str">
        <f ca="1">VLOOKUP(C181,Stay!$A$1:$B$5,2,0)</f>
        <v>1 week</v>
      </c>
      <c r="E181">
        <f ca="1">VLOOKUP(C181,Stay!$A$1:$C$5,3,0)</f>
        <v>7</v>
      </c>
      <c r="F181">
        <f t="shared" ca="1" si="2"/>
        <v>63</v>
      </c>
      <c r="G181" t="str">
        <f ca="1">VLOOKUP(F181,Cities!$A$1:$C$69,2,0)</f>
        <v>Vancouver</v>
      </c>
      <c r="H181" t="str">
        <f ca="1">VLOOKUP(F181,Cities!$A$1:$F$69,6,0)</f>
        <v>Beach</v>
      </c>
      <c r="I181" t="str">
        <f ca="1">VLOOKUP(F181,Cities!$A$1:$C$69,3,0)</f>
        <v>North America</v>
      </c>
      <c r="J181">
        <f t="shared" ca="1" si="3"/>
        <v>1</v>
      </c>
      <c r="K181">
        <f ca="1">VLOOKUP(F181,Cities!$A$1:$I$69,6+J181,0)*R181*E181</f>
        <v>294</v>
      </c>
      <c r="L181">
        <f t="shared" ca="1" si="4"/>
        <v>2</v>
      </c>
      <c r="M181">
        <f ca="1">VLOOKUP(F181,Cities!$A$1:$I$69,4,0)*R181*L181</f>
        <v>600</v>
      </c>
      <c r="N181">
        <f t="shared" ca="1" si="5"/>
        <v>894</v>
      </c>
      <c r="O181" t="str">
        <f ca="1">VLOOKUP(F181,Cities!$A$1:$E$69,5,0)</f>
        <v>Summer</v>
      </c>
      <c r="P181">
        <f t="shared" ca="1" si="6"/>
        <v>1</v>
      </c>
      <c r="Q181" t="str">
        <f ca="1">VLOOKUP(P181,Sheet2!$A$1:$B$5,2,0)</f>
        <v>Solo</v>
      </c>
      <c r="R181">
        <f ca="1">VLOOKUP(P181,Sheet2!$A$1:$C$5,3,0)</f>
        <v>1</v>
      </c>
    </row>
    <row r="182" spans="1:18" ht="14.25" customHeight="1">
      <c r="A182" s="4">
        <v>181</v>
      </c>
      <c r="B182">
        <f t="shared" ca="1" si="0"/>
        <v>68</v>
      </c>
      <c r="C182">
        <f t="shared" ca="1" si="1"/>
        <v>1</v>
      </c>
      <c r="D182" t="str">
        <f ca="1">VLOOKUP(C182,Stay!$A$1:$B$5,2,0)</f>
        <v>3 days</v>
      </c>
      <c r="E182">
        <f ca="1">VLOOKUP(C182,Stay!$A$1:$C$5,3,0)</f>
        <v>3</v>
      </c>
      <c r="F182">
        <f t="shared" ca="1" si="2"/>
        <v>65</v>
      </c>
      <c r="G182" t="str">
        <f ca="1">VLOOKUP(F182,Cities!$A$1:$C$69,2,0)</f>
        <v>Victoria</v>
      </c>
      <c r="H182" t="str">
        <f ca="1">VLOOKUP(F182,Cities!$A$1:$F$69,6,0)</f>
        <v>Historical</v>
      </c>
      <c r="I182" t="str">
        <f ca="1">VLOOKUP(F182,Cities!$A$1:$C$69,3,0)</f>
        <v>North America</v>
      </c>
      <c r="J182">
        <f t="shared" ca="1" si="3"/>
        <v>3</v>
      </c>
      <c r="K182">
        <f ca="1">VLOOKUP(F182,Cities!$A$1:$I$69,6+J182,0)*R182*E182</f>
        <v>6102</v>
      </c>
      <c r="L182">
        <f t="shared" ca="1" si="4"/>
        <v>1</v>
      </c>
      <c r="M182">
        <f ca="1">VLOOKUP(F182,Cities!$A$1:$I$69,4,0)*R182*L182</f>
        <v>1800</v>
      </c>
      <c r="N182">
        <f t="shared" ca="1" si="5"/>
        <v>7902</v>
      </c>
      <c r="O182" t="str">
        <f ca="1">VLOOKUP(F182,Cities!$A$1:$E$69,5,0)</f>
        <v>Summer</v>
      </c>
      <c r="P182">
        <f t="shared" ca="1" si="6"/>
        <v>4</v>
      </c>
      <c r="Q182" t="str">
        <f ca="1">VLOOKUP(P182,Sheet2!$A$1:$B$5,2,0)</f>
        <v>Friends</v>
      </c>
      <c r="R182">
        <f ca="1">VLOOKUP(P182,Sheet2!$A$1:$C$5,3,0)</f>
        <v>6</v>
      </c>
    </row>
    <row r="183" spans="1:18" ht="14.25" customHeight="1">
      <c r="A183" s="4">
        <v>182</v>
      </c>
      <c r="B183">
        <f t="shared" ca="1" si="0"/>
        <v>172</v>
      </c>
      <c r="C183">
        <f t="shared" ca="1" si="1"/>
        <v>3</v>
      </c>
      <c r="D183" t="str">
        <f ca="1">VLOOKUP(C183,Stay!$A$1:$B$5,2,0)</f>
        <v>2 weeks</v>
      </c>
      <c r="E183">
        <f ca="1">VLOOKUP(C183,Stay!$A$1:$C$5,3,0)</f>
        <v>14</v>
      </c>
      <c r="F183">
        <f t="shared" ca="1" si="2"/>
        <v>36</v>
      </c>
      <c r="G183" t="str">
        <f ca="1">VLOOKUP(F183,Cities!$A$1:$C$69,2,0)</f>
        <v>Manchester</v>
      </c>
      <c r="H183" t="str">
        <f ca="1">VLOOKUP(F183,Cities!$A$1:$F$69,6,0)</f>
        <v>Modern, Nightlife</v>
      </c>
      <c r="I183" t="str">
        <f ca="1">VLOOKUP(F183,Cities!$A$1:$C$69,3,0)</f>
        <v>Europe</v>
      </c>
      <c r="J183">
        <f t="shared" ca="1" si="3"/>
        <v>1</v>
      </c>
      <c r="K183">
        <f ca="1">VLOOKUP(F183,Cities!$A$1:$I$69,6+J183,0)*R183*E183</f>
        <v>5712</v>
      </c>
      <c r="L183">
        <f t="shared" ca="1" si="4"/>
        <v>1</v>
      </c>
      <c r="M183">
        <f ca="1">VLOOKUP(F183,Cities!$A$1:$I$69,4,0)*R183*L183</f>
        <v>4020</v>
      </c>
      <c r="N183">
        <f t="shared" ca="1" si="5"/>
        <v>9732</v>
      </c>
      <c r="O183" t="str">
        <f ca="1">VLOOKUP(F183,Cities!$A$1:$E$69,5,0)</f>
        <v>Summer</v>
      </c>
      <c r="P183">
        <f t="shared" ca="1" si="6"/>
        <v>4</v>
      </c>
      <c r="Q183" t="str">
        <f ca="1">VLOOKUP(P183,Sheet2!$A$1:$B$5,2,0)</f>
        <v>Friends</v>
      </c>
      <c r="R183">
        <f ca="1">VLOOKUP(P183,Sheet2!$A$1:$C$5,3,0)</f>
        <v>6</v>
      </c>
    </row>
    <row r="184" spans="1:18" ht="14.25" customHeight="1">
      <c r="A184" s="4">
        <v>183</v>
      </c>
      <c r="B184">
        <f t="shared" ca="1" si="0"/>
        <v>181</v>
      </c>
      <c r="C184">
        <f t="shared" ca="1" si="1"/>
        <v>2</v>
      </c>
      <c r="D184" t="str">
        <f ca="1">VLOOKUP(C184,Stay!$A$1:$B$5,2,0)</f>
        <v>1 week</v>
      </c>
      <c r="E184">
        <f ca="1">VLOOKUP(C184,Stay!$A$1:$C$5,3,0)</f>
        <v>7</v>
      </c>
      <c r="F184">
        <f t="shared" ca="1" si="2"/>
        <v>29</v>
      </c>
      <c r="G184" t="str">
        <f ca="1">VLOOKUP(F184,Cities!$A$1:$C$69,2,0)</f>
        <v>Lisbon</v>
      </c>
      <c r="H184" t="str">
        <f ca="1">VLOOKUP(F184,Cities!$A$1:$F$69,6,0)</f>
        <v>Historical</v>
      </c>
      <c r="I184" t="str">
        <f ca="1">VLOOKUP(F184,Cities!$A$1:$C$69,3,0)</f>
        <v>Europe</v>
      </c>
      <c r="J184">
        <f t="shared" ca="1" si="3"/>
        <v>1</v>
      </c>
      <c r="K184">
        <f ca="1">VLOOKUP(F184,Cities!$A$1:$I$69,6+J184,0)*R184*E184</f>
        <v>1680</v>
      </c>
      <c r="L184">
        <f t="shared" ca="1" si="4"/>
        <v>2</v>
      </c>
      <c r="M184">
        <f ca="1">VLOOKUP(F184,Cities!$A$1:$I$69,4,0)*R184*L184</f>
        <v>14640</v>
      </c>
      <c r="N184">
        <f t="shared" ca="1" si="5"/>
        <v>16320</v>
      </c>
      <c r="O184" t="str">
        <f ca="1">VLOOKUP(F184,Cities!$A$1:$E$69,5,0)</f>
        <v>Summer</v>
      </c>
      <c r="P184">
        <f t="shared" ca="1" si="6"/>
        <v>4</v>
      </c>
      <c r="Q184" t="str">
        <f ca="1">VLOOKUP(P184,Sheet2!$A$1:$B$5,2,0)</f>
        <v>Friends</v>
      </c>
      <c r="R184">
        <f ca="1">VLOOKUP(P184,Sheet2!$A$1:$C$5,3,0)</f>
        <v>6</v>
      </c>
    </row>
    <row r="185" spans="1:18" ht="14.25" customHeight="1">
      <c r="A185" s="4">
        <v>184</v>
      </c>
      <c r="B185">
        <f t="shared" ca="1" si="0"/>
        <v>291</v>
      </c>
      <c r="C185">
        <f t="shared" ca="1" si="1"/>
        <v>4</v>
      </c>
      <c r="D185" t="str">
        <f ca="1">VLOOKUP(C185,Stay!$A$1:$B$5,2,0)</f>
        <v>1 month</v>
      </c>
      <c r="E185">
        <f ca="1">VLOOKUP(C185,Stay!$A$1:$C$5,3,0)</f>
        <v>30</v>
      </c>
      <c r="F185">
        <f t="shared" ca="1" si="2"/>
        <v>43</v>
      </c>
      <c r="G185" t="str">
        <f ca="1">VLOOKUP(F185,Cities!$A$1:$C$69,2,0)</f>
        <v>New York City</v>
      </c>
      <c r="H185" t="str">
        <f ca="1">VLOOKUP(F185,Cities!$A$1:$F$69,6,0)</f>
        <v>Modern, Park, Adventure-Land, Architecture, Nightlife</v>
      </c>
      <c r="I185" t="str">
        <f ca="1">VLOOKUP(F185,Cities!$A$1:$C$69,3,0)</f>
        <v>North America</v>
      </c>
      <c r="J185">
        <f t="shared" ca="1" si="3"/>
        <v>3</v>
      </c>
      <c r="K185">
        <f ca="1">VLOOKUP(F185,Cities!$A$1:$I$69,6+J185,0)*R185*E185</f>
        <v>21000</v>
      </c>
      <c r="L185">
        <f t="shared" ca="1" si="4"/>
        <v>2</v>
      </c>
      <c r="M185">
        <f ca="1">VLOOKUP(F185,Cities!$A$1:$I$69,4,0)*R185*L185</f>
        <v>500</v>
      </c>
      <c r="N185">
        <f t="shared" ca="1" si="5"/>
        <v>21500</v>
      </c>
      <c r="O185" t="str">
        <f ca="1">VLOOKUP(F185,Cities!$A$1:$E$69,5,0)</f>
        <v>Summer</v>
      </c>
      <c r="P185">
        <f t="shared" ca="1" si="6"/>
        <v>1</v>
      </c>
      <c r="Q185" t="str">
        <f ca="1">VLOOKUP(P185,Sheet2!$A$1:$B$5,2,0)</f>
        <v>Solo</v>
      </c>
      <c r="R185">
        <f ca="1">VLOOKUP(P185,Sheet2!$A$1:$C$5,3,0)</f>
        <v>1</v>
      </c>
    </row>
    <row r="186" spans="1:18" ht="14.25" customHeight="1">
      <c r="A186" s="4">
        <v>185</v>
      </c>
      <c r="B186">
        <f t="shared" ca="1" si="0"/>
        <v>203</v>
      </c>
      <c r="C186">
        <f t="shared" ca="1" si="1"/>
        <v>3</v>
      </c>
      <c r="D186" t="str">
        <f ca="1">VLOOKUP(C186,Stay!$A$1:$B$5,2,0)</f>
        <v>2 weeks</v>
      </c>
      <c r="E186">
        <f ca="1">VLOOKUP(C186,Stay!$A$1:$C$5,3,0)</f>
        <v>14</v>
      </c>
      <c r="F186">
        <f t="shared" ca="1" si="2"/>
        <v>63</v>
      </c>
      <c r="G186" t="str">
        <f ca="1">VLOOKUP(F186,Cities!$A$1:$C$69,2,0)</f>
        <v>Vancouver</v>
      </c>
      <c r="H186" t="str">
        <f ca="1">VLOOKUP(F186,Cities!$A$1:$F$69,6,0)</f>
        <v>Beach</v>
      </c>
      <c r="I186" t="str">
        <f ca="1">VLOOKUP(F186,Cities!$A$1:$C$69,3,0)</f>
        <v>North America</v>
      </c>
      <c r="J186">
        <f t="shared" ca="1" si="3"/>
        <v>2</v>
      </c>
      <c r="K186">
        <f ca="1">VLOOKUP(F186,Cities!$A$1:$I$69,6+J186,0)*R186*E186</f>
        <v>9660</v>
      </c>
      <c r="L186">
        <f t="shared" ca="1" si="4"/>
        <v>2</v>
      </c>
      <c r="M186">
        <f ca="1">VLOOKUP(F186,Cities!$A$1:$I$69,4,0)*R186*L186</f>
        <v>3600</v>
      </c>
      <c r="N186">
        <f t="shared" ca="1" si="5"/>
        <v>13260</v>
      </c>
      <c r="O186" t="str">
        <f ca="1">VLOOKUP(F186,Cities!$A$1:$E$69,5,0)</f>
        <v>Summer</v>
      </c>
      <c r="P186">
        <f t="shared" ca="1" si="6"/>
        <v>4</v>
      </c>
      <c r="Q186" t="str">
        <f ca="1">VLOOKUP(P186,Sheet2!$A$1:$B$5,2,0)</f>
        <v>Friends</v>
      </c>
      <c r="R186">
        <f ca="1">VLOOKUP(P186,Sheet2!$A$1:$C$5,3,0)</f>
        <v>6</v>
      </c>
    </row>
    <row r="187" spans="1:18" ht="14.25" customHeight="1">
      <c r="A187" s="4">
        <v>186</v>
      </c>
      <c r="B187">
        <f t="shared" ca="1" si="0"/>
        <v>247</v>
      </c>
      <c r="C187">
        <f t="shared" ca="1" si="1"/>
        <v>2</v>
      </c>
      <c r="D187" t="str">
        <f ca="1">VLOOKUP(C187,Stay!$A$1:$B$5,2,0)</f>
        <v>1 week</v>
      </c>
      <c r="E187">
        <f ca="1">VLOOKUP(C187,Stay!$A$1:$C$5,3,0)</f>
        <v>7</v>
      </c>
      <c r="F187">
        <f t="shared" ca="1" si="2"/>
        <v>22</v>
      </c>
      <c r="G187" t="str">
        <f ca="1">VLOOKUP(F187,Cities!$A$1:$C$69,2,0)</f>
        <v>Dublin</v>
      </c>
      <c r="H187" t="str">
        <f ca="1">VLOOKUP(F187,Cities!$A$1:$F$69,6,0)</f>
        <v>Terrain, Beach, Historical-Medieval, Parks, Architecture</v>
      </c>
      <c r="I187" t="str">
        <f ca="1">VLOOKUP(F187,Cities!$A$1:$C$69,3,0)</f>
        <v>Europe</v>
      </c>
      <c r="J187">
        <f t="shared" ca="1" si="3"/>
        <v>1</v>
      </c>
      <c r="K187">
        <f ca="1">VLOOKUP(F187,Cities!$A$1:$I$69,6+J187,0)*R187*E187</f>
        <v>1260</v>
      </c>
      <c r="L187">
        <f t="shared" ca="1" si="4"/>
        <v>1</v>
      </c>
      <c r="M187">
        <f ca="1">VLOOKUP(F187,Cities!$A$1:$I$69,4,0)*R187*L187</f>
        <v>3916</v>
      </c>
      <c r="N187">
        <f t="shared" ca="1" si="5"/>
        <v>5176</v>
      </c>
      <c r="O187" t="str">
        <f ca="1">VLOOKUP(F187,Cities!$A$1:$E$69,5,0)</f>
        <v>Summer</v>
      </c>
      <c r="P187">
        <f t="shared" ca="1" si="6"/>
        <v>2</v>
      </c>
      <c r="Q187" t="str">
        <f ca="1">VLOOKUP(P187,Sheet2!$A$1:$B$5,2,0)</f>
        <v>Family</v>
      </c>
      <c r="R187">
        <f ca="1">VLOOKUP(P187,Sheet2!$A$1:$C$5,3,0)</f>
        <v>4</v>
      </c>
    </row>
    <row r="188" spans="1:18" ht="14.25" customHeight="1">
      <c r="A188" s="4">
        <v>187</v>
      </c>
      <c r="B188">
        <f t="shared" ca="1" si="0"/>
        <v>279</v>
      </c>
      <c r="C188">
        <f t="shared" ca="1" si="1"/>
        <v>1</v>
      </c>
      <c r="D188" t="str">
        <f ca="1">VLOOKUP(C188,Stay!$A$1:$B$5,2,0)</f>
        <v>3 days</v>
      </c>
      <c r="E188">
        <f ca="1">VLOOKUP(C188,Stay!$A$1:$C$5,3,0)</f>
        <v>3</v>
      </c>
      <c r="F188">
        <f t="shared" ca="1" si="2"/>
        <v>56</v>
      </c>
      <c r="G188" t="str">
        <f ca="1">VLOOKUP(F188,Cities!$A$1:$C$69,2,0)</f>
        <v>Santa Cruz County</v>
      </c>
      <c r="H188" t="str">
        <f ca="1">VLOOKUP(F188,Cities!$A$1:$F$69,6,0)</f>
        <v>Beach</v>
      </c>
      <c r="I188" t="str">
        <f ca="1">VLOOKUP(F188,Cities!$A$1:$C$69,3,0)</f>
        <v>North America</v>
      </c>
      <c r="J188">
        <f t="shared" ca="1" si="3"/>
        <v>1</v>
      </c>
      <c r="K188">
        <f ca="1">VLOOKUP(F188,Cities!$A$1:$I$69,6+J188,0)*R188*E188</f>
        <v>528</v>
      </c>
      <c r="L188">
        <f t="shared" ca="1" si="4"/>
        <v>2</v>
      </c>
      <c r="M188">
        <f ca="1">VLOOKUP(F188,Cities!$A$1:$I$69,4,0)*R188*L188</f>
        <v>1760</v>
      </c>
      <c r="N188">
        <f t="shared" ca="1" si="5"/>
        <v>2288</v>
      </c>
      <c r="O188" t="str">
        <f ca="1">VLOOKUP(F188,Cities!$A$1:$E$69,5,0)</f>
        <v>Spring</v>
      </c>
      <c r="P188">
        <f t="shared" ca="1" si="6"/>
        <v>2</v>
      </c>
      <c r="Q188" t="str">
        <f ca="1">VLOOKUP(P188,Sheet2!$A$1:$B$5,2,0)</f>
        <v>Family</v>
      </c>
      <c r="R188">
        <f ca="1">VLOOKUP(P188,Sheet2!$A$1:$C$5,3,0)</f>
        <v>4</v>
      </c>
    </row>
    <row r="189" spans="1:18" ht="14.25" customHeight="1">
      <c r="A189" s="4">
        <v>188</v>
      </c>
      <c r="B189">
        <f t="shared" ca="1" si="0"/>
        <v>155</v>
      </c>
      <c r="C189">
        <f t="shared" ca="1" si="1"/>
        <v>2</v>
      </c>
      <c r="D189" t="str">
        <f ca="1">VLOOKUP(C189,Stay!$A$1:$B$5,2,0)</f>
        <v>1 week</v>
      </c>
      <c r="E189">
        <f ca="1">VLOOKUP(C189,Stay!$A$1:$C$5,3,0)</f>
        <v>7</v>
      </c>
      <c r="F189">
        <f t="shared" ca="1" si="2"/>
        <v>66</v>
      </c>
      <c r="G189" t="str">
        <f ca="1">VLOOKUP(F189,Cities!$A$1:$C$69,2,0)</f>
        <v>Vienna</v>
      </c>
      <c r="H189" t="str">
        <f ca="1">VLOOKUP(F189,Cities!$A$1:$F$69,6,0)</f>
        <v>Terrain</v>
      </c>
      <c r="I189" t="str">
        <f ca="1">VLOOKUP(F189,Cities!$A$1:$C$69,3,0)</f>
        <v>Europe</v>
      </c>
      <c r="J189">
        <f t="shared" ca="1" si="3"/>
        <v>3</v>
      </c>
      <c r="K189">
        <f ca="1">VLOOKUP(F189,Cities!$A$1:$I$69,6+J189,0)*R189*E189</f>
        <v>16548</v>
      </c>
      <c r="L189">
        <f t="shared" ca="1" si="4"/>
        <v>1</v>
      </c>
      <c r="M189">
        <f ca="1">VLOOKUP(F189,Cities!$A$1:$I$69,4,0)*R189*L189</f>
        <v>8100</v>
      </c>
      <c r="N189">
        <f t="shared" ca="1" si="5"/>
        <v>24648</v>
      </c>
      <c r="O189" t="str">
        <f ca="1">VLOOKUP(F189,Cities!$A$1:$E$69,5,0)</f>
        <v>Summer</v>
      </c>
      <c r="P189">
        <f t="shared" ca="1" si="6"/>
        <v>4</v>
      </c>
      <c r="Q189" t="str">
        <f ca="1">VLOOKUP(P189,Sheet2!$A$1:$B$5,2,0)</f>
        <v>Friends</v>
      </c>
      <c r="R189">
        <f ca="1">VLOOKUP(P189,Sheet2!$A$1:$C$5,3,0)</f>
        <v>6</v>
      </c>
    </row>
    <row r="190" spans="1:18" ht="14.25" customHeight="1">
      <c r="A190" s="4">
        <v>189</v>
      </c>
      <c r="B190">
        <f t="shared" ca="1" si="0"/>
        <v>289</v>
      </c>
      <c r="C190">
        <f t="shared" ca="1" si="1"/>
        <v>3</v>
      </c>
      <c r="D190" t="str">
        <f ca="1">VLOOKUP(C190,Stay!$A$1:$B$5,2,0)</f>
        <v>2 weeks</v>
      </c>
      <c r="E190">
        <f ca="1">VLOOKUP(C190,Stay!$A$1:$C$5,3,0)</f>
        <v>14</v>
      </c>
      <c r="F190">
        <f t="shared" ca="1" si="2"/>
        <v>18</v>
      </c>
      <c r="G190" t="str">
        <f ca="1">VLOOKUP(F190,Cities!$A$1:$C$69,2,0)</f>
        <v>Clark County</v>
      </c>
      <c r="H190" t="str">
        <f ca="1">VLOOKUP(F190,Cities!$A$1:$F$69,6,0)</f>
        <v>Modern, Nightlife, Park, Adventure-Land, Forest</v>
      </c>
      <c r="I190" t="str">
        <f ca="1">VLOOKUP(F190,Cities!$A$1:$C$69,3,0)</f>
        <v>North America</v>
      </c>
      <c r="J190">
        <f t="shared" ca="1" si="3"/>
        <v>3</v>
      </c>
      <c r="K190">
        <f ca="1">VLOOKUP(F190,Cities!$A$1:$I$69,6+J190,0)*R190*E190</f>
        <v>10080</v>
      </c>
      <c r="L190">
        <f t="shared" ca="1" si="4"/>
        <v>1</v>
      </c>
      <c r="M190">
        <f ca="1">VLOOKUP(F190,Cities!$A$1:$I$69,4,0)*R190*L190</f>
        <v>140</v>
      </c>
      <c r="N190">
        <f t="shared" ca="1" si="5"/>
        <v>10220</v>
      </c>
      <c r="O190" t="str">
        <f ca="1">VLOOKUP(F190,Cities!$A$1:$E$69,5,0)</f>
        <v>Summer</v>
      </c>
      <c r="P190">
        <f t="shared" ca="1" si="6"/>
        <v>1</v>
      </c>
      <c r="Q190" t="str">
        <f ca="1">VLOOKUP(P190,Sheet2!$A$1:$B$5,2,0)</f>
        <v>Solo</v>
      </c>
      <c r="R190">
        <f ca="1">VLOOKUP(P190,Sheet2!$A$1:$C$5,3,0)</f>
        <v>1</v>
      </c>
    </row>
    <row r="191" spans="1:18" ht="14.25" customHeight="1">
      <c r="A191" s="4">
        <v>190</v>
      </c>
      <c r="B191">
        <f t="shared" ca="1" si="0"/>
        <v>31</v>
      </c>
      <c r="C191">
        <f t="shared" ca="1" si="1"/>
        <v>3</v>
      </c>
      <c r="D191" t="str">
        <f ca="1">VLOOKUP(C191,Stay!$A$1:$B$5,2,0)</f>
        <v>2 weeks</v>
      </c>
      <c r="E191">
        <f ca="1">VLOOKUP(C191,Stay!$A$1:$C$5,3,0)</f>
        <v>14</v>
      </c>
      <c r="F191">
        <f t="shared" ca="1" si="2"/>
        <v>55</v>
      </c>
      <c r="G191" t="str">
        <f ca="1">VLOOKUP(F191,Cities!$A$1:$C$69,2,0)</f>
        <v>Santa Clara County</v>
      </c>
      <c r="H191" t="str">
        <f ca="1">VLOOKUP(F191,Cities!$A$1:$F$69,6,0)</f>
        <v>Modern</v>
      </c>
      <c r="I191" t="str">
        <f ca="1">VLOOKUP(F191,Cities!$A$1:$C$69,3,0)</f>
        <v>North America</v>
      </c>
      <c r="J191">
        <f t="shared" ca="1" si="3"/>
        <v>1</v>
      </c>
      <c r="K191">
        <f ca="1">VLOOKUP(F191,Cities!$A$1:$I$69,6+J191,0)*R191*E191</f>
        <v>1400</v>
      </c>
      <c r="L191">
        <f t="shared" ca="1" si="4"/>
        <v>1</v>
      </c>
      <c r="M191">
        <f ca="1">VLOOKUP(F191,Cities!$A$1:$I$69,4,0)*R191*L191</f>
        <v>360</v>
      </c>
      <c r="N191">
        <f t="shared" ca="1" si="5"/>
        <v>1760</v>
      </c>
      <c r="O191" t="str">
        <f ca="1">VLOOKUP(F191,Cities!$A$1:$E$69,5,0)</f>
        <v>Spring</v>
      </c>
      <c r="P191">
        <f t="shared" ca="1" si="6"/>
        <v>1</v>
      </c>
      <c r="Q191" t="str">
        <f ca="1">VLOOKUP(P191,Sheet2!$A$1:$B$5,2,0)</f>
        <v>Solo</v>
      </c>
      <c r="R191">
        <f ca="1">VLOOKUP(P191,Sheet2!$A$1:$C$5,3,0)</f>
        <v>1</v>
      </c>
    </row>
    <row r="192" spans="1:18" ht="14.25" customHeight="1">
      <c r="A192" s="4">
        <v>191</v>
      </c>
      <c r="B192">
        <f t="shared" ca="1" si="0"/>
        <v>193</v>
      </c>
      <c r="C192">
        <f t="shared" ca="1" si="1"/>
        <v>3</v>
      </c>
      <c r="D192" t="str">
        <f ca="1">VLOOKUP(C192,Stay!$A$1:$B$5,2,0)</f>
        <v>2 weeks</v>
      </c>
      <c r="E192">
        <f ca="1">VLOOKUP(C192,Stay!$A$1:$C$5,3,0)</f>
        <v>14</v>
      </c>
      <c r="F192">
        <f t="shared" ca="1" si="2"/>
        <v>45</v>
      </c>
      <c r="G192" t="str">
        <f ca="1">VLOOKUP(F192,Cities!$A$1:$C$69,2,0)</f>
        <v>Oakland</v>
      </c>
      <c r="H192" t="str">
        <f ca="1">VLOOKUP(F192,Cities!$A$1:$F$69,6,0)</f>
        <v>Modern, Hills, Park</v>
      </c>
      <c r="I192" t="str">
        <f ca="1">VLOOKUP(F192,Cities!$A$1:$C$69,3,0)</f>
        <v>North America</v>
      </c>
      <c r="J192">
        <f t="shared" ca="1" si="3"/>
        <v>2</v>
      </c>
      <c r="K192">
        <f ca="1">VLOOKUP(F192,Cities!$A$1:$I$69,6+J192,0)*R192*E192</f>
        <v>1484</v>
      </c>
      <c r="L192">
        <f t="shared" ca="1" si="4"/>
        <v>2</v>
      </c>
      <c r="M192">
        <f ca="1">VLOOKUP(F192,Cities!$A$1:$I$69,4,0)*R192*L192</f>
        <v>720</v>
      </c>
      <c r="N192">
        <f t="shared" ca="1" si="5"/>
        <v>2204</v>
      </c>
      <c r="O192" t="str">
        <f ca="1">VLOOKUP(F192,Cities!$A$1:$E$69,5,0)</f>
        <v>Spring</v>
      </c>
      <c r="P192">
        <f t="shared" ca="1" si="6"/>
        <v>1</v>
      </c>
      <c r="Q192" t="str">
        <f ca="1">VLOOKUP(P192,Sheet2!$A$1:$B$5,2,0)</f>
        <v>Solo</v>
      </c>
      <c r="R192">
        <f ca="1">VLOOKUP(P192,Sheet2!$A$1:$C$5,3,0)</f>
        <v>1</v>
      </c>
    </row>
    <row r="193" spans="1:18" ht="14.25" customHeight="1">
      <c r="A193" s="4">
        <v>192</v>
      </c>
      <c r="B193">
        <f t="shared" ca="1" si="0"/>
        <v>16</v>
      </c>
      <c r="C193">
        <f t="shared" ca="1" si="1"/>
        <v>1</v>
      </c>
      <c r="D193" t="str">
        <f ca="1">VLOOKUP(C193,Stay!$A$1:$B$5,2,0)</f>
        <v>3 days</v>
      </c>
      <c r="E193">
        <f ca="1">VLOOKUP(C193,Stay!$A$1:$C$5,3,0)</f>
        <v>3</v>
      </c>
      <c r="F193">
        <f t="shared" ca="1" si="2"/>
        <v>68</v>
      </c>
      <c r="G193" t="str">
        <f ca="1">VLOOKUP(F193,Cities!$A$1:$C$69,2,0)</f>
        <v>Washington, D.C.</v>
      </c>
      <c r="H193" t="str">
        <f ca="1">VLOOKUP(F193,Cities!$A$1:$F$69,6,0)</f>
        <v>Modern</v>
      </c>
      <c r="I193" t="str">
        <f ca="1">VLOOKUP(F193,Cities!$A$1:$C$69,3,0)</f>
        <v>North America</v>
      </c>
      <c r="J193">
        <f t="shared" ca="1" si="3"/>
        <v>2</v>
      </c>
      <c r="K193">
        <f ca="1">VLOOKUP(F193,Cities!$A$1:$I$69,6+J193,0)*R193*E193</f>
        <v>1860</v>
      </c>
      <c r="L193">
        <f t="shared" ca="1" si="4"/>
        <v>1</v>
      </c>
      <c r="M193">
        <f ca="1">VLOOKUP(F193,Cities!$A$1:$I$69,4,0)*R193*L193</f>
        <v>1360</v>
      </c>
      <c r="N193">
        <f t="shared" ca="1" si="5"/>
        <v>3220</v>
      </c>
      <c r="O193" t="str">
        <f ca="1">VLOOKUP(F193,Cities!$A$1:$E$69,5,0)</f>
        <v>Summer</v>
      </c>
      <c r="P193">
        <f t="shared" ca="1" si="6"/>
        <v>2</v>
      </c>
      <c r="Q193" t="str">
        <f ca="1">VLOOKUP(P193,Sheet2!$A$1:$B$5,2,0)</f>
        <v>Family</v>
      </c>
      <c r="R193">
        <f ca="1">VLOOKUP(P193,Sheet2!$A$1:$C$5,3,0)</f>
        <v>4</v>
      </c>
    </row>
    <row r="194" spans="1:18" ht="14.25" customHeight="1">
      <c r="A194" s="4">
        <v>193</v>
      </c>
      <c r="B194">
        <f t="shared" ca="1" si="0"/>
        <v>159</v>
      </c>
      <c r="C194">
        <f t="shared" ca="1" si="1"/>
        <v>4</v>
      </c>
      <c r="D194" t="str">
        <f ca="1">VLOOKUP(C194,Stay!$A$1:$B$5,2,0)</f>
        <v>1 month</v>
      </c>
      <c r="E194">
        <f ca="1">VLOOKUP(C194,Stay!$A$1:$C$5,3,0)</f>
        <v>30</v>
      </c>
      <c r="F194">
        <f t="shared" ca="1" si="2"/>
        <v>54</v>
      </c>
      <c r="G194" t="str">
        <f ca="1">VLOOKUP(F194,Cities!$A$1:$C$69,2,0)</f>
        <v>San Francisco</v>
      </c>
      <c r="H194" t="str">
        <f ca="1">VLOOKUP(F194,Cities!$A$1:$F$69,6,0)</f>
        <v>Beach</v>
      </c>
      <c r="I194" t="str">
        <f ca="1">VLOOKUP(F194,Cities!$A$1:$C$69,3,0)</f>
        <v>North America</v>
      </c>
      <c r="J194">
        <f t="shared" ca="1" si="3"/>
        <v>2</v>
      </c>
      <c r="K194">
        <f ca="1">VLOOKUP(F194,Cities!$A$1:$I$69,6+J194,0)*R194*E194</f>
        <v>30960</v>
      </c>
      <c r="L194">
        <f t="shared" ca="1" si="4"/>
        <v>1</v>
      </c>
      <c r="M194">
        <f ca="1">VLOOKUP(F194,Cities!$A$1:$I$69,4,0)*R194*L194</f>
        <v>2160</v>
      </c>
      <c r="N194">
        <f t="shared" ca="1" si="5"/>
        <v>33120</v>
      </c>
      <c r="O194" t="str">
        <f ca="1">VLOOKUP(F194,Cities!$A$1:$E$69,5,0)</f>
        <v>Summer</v>
      </c>
      <c r="P194">
        <f t="shared" ca="1" si="6"/>
        <v>4</v>
      </c>
      <c r="Q194" t="str">
        <f ca="1">VLOOKUP(P194,Sheet2!$A$1:$B$5,2,0)</f>
        <v>Friends</v>
      </c>
      <c r="R194">
        <f ca="1">VLOOKUP(P194,Sheet2!$A$1:$C$5,3,0)</f>
        <v>6</v>
      </c>
    </row>
    <row r="195" spans="1:18" ht="14.25" customHeight="1">
      <c r="A195" s="4">
        <v>194</v>
      </c>
      <c r="B195">
        <f t="shared" ca="1" si="0"/>
        <v>84</v>
      </c>
      <c r="C195">
        <f t="shared" ca="1" si="1"/>
        <v>2</v>
      </c>
      <c r="D195" t="str">
        <f ca="1">VLOOKUP(C195,Stay!$A$1:$B$5,2,0)</f>
        <v>1 week</v>
      </c>
      <c r="E195">
        <f ca="1">VLOOKUP(C195,Stay!$A$1:$C$5,3,0)</f>
        <v>7</v>
      </c>
      <c r="F195">
        <f t="shared" ca="1" si="2"/>
        <v>35</v>
      </c>
      <c r="G195" t="str">
        <f ca="1">VLOOKUP(F195,Cities!$A$1:$C$69,2,0)</f>
        <v>Mallorca</v>
      </c>
      <c r="H195" t="str">
        <f ca="1">VLOOKUP(F195,Cities!$A$1:$F$69,6,0)</f>
        <v>Beach, Aquatic, Adventure-Water</v>
      </c>
      <c r="I195" t="str">
        <f ca="1">VLOOKUP(F195,Cities!$A$1:$C$69,3,0)</f>
        <v>Europe</v>
      </c>
      <c r="J195">
        <f t="shared" ca="1" si="3"/>
        <v>3</v>
      </c>
      <c r="K195">
        <f ca="1">VLOOKUP(F195,Cities!$A$1:$I$69,6+J195,0)*R195*E195</f>
        <v>2562</v>
      </c>
      <c r="L195">
        <f t="shared" ca="1" si="4"/>
        <v>2</v>
      </c>
      <c r="M195">
        <f ca="1">VLOOKUP(F195,Cities!$A$1:$I$69,4,0)*R195*L195</f>
        <v>5088</v>
      </c>
      <c r="N195">
        <f t="shared" ca="1" si="5"/>
        <v>7650</v>
      </c>
      <c r="O195" t="str">
        <f ca="1">VLOOKUP(F195,Cities!$A$1:$E$69,5,0)</f>
        <v>Summer</v>
      </c>
      <c r="P195">
        <f t="shared" ca="1" si="6"/>
        <v>3</v>
      </c>
      <c r="Q195" t="str">
        <f ca="1">VLOOKUP(P195,Sheet2!$A$1:$B$5,2,0)</f>
        <v>Romantic</v>
      </c>
      <c r="R195">
        <f ca="1">VLOOKUP(P195,Sheet2!$A$1:$C$5,3,0)</f>
        <v>2</v>
      </c>
    </row>
    <row r="196" spans="1:18" ht="14.25" customHeight="1">
      <c r="A196" s="4">
        <v>195</v>
      </c>
      <c r="B196">
        <f t="shared" ca="1" si="0"/>
        <v>144</v>
      </c>
      <c r="C196">
        <f t="shared" ca="1" si="1"/>
        <v>3</v>
      </c>
      <c r="D196" t="str">
        <f ca="1">VLOOKUP(C196,Stay!$A$1:$B$5,2,0)</f>
        <v>2 weeks</v>
      </c>
      <c r="E196">
        <f ca="1">VLOOKUP(C196,Stay!$A$1:$C$5,3,0)</f>
        <v>14</v>
      </c>
      <c r="F196">
        <f t="shared" ca="1" si="2"/>
        <v>29</v>
      </c>
      <c r="G196" t="str">
        <f ca="1">VLOOKUP(F196,Cities!$A$1:$C$69,2,0)</f>
        <v>Lisbon</v>
      </c>
      <c r="H196" t="str">
        <f ca="1">VLOOKUP(F196,Cities!$A$1:$F$69,6,0)</f>
        <v>Historical</v>
      </c>
      <c r="I196" t="str">
        <f ca="1">VLOOKUP(F196,Cities!$A$1:$C$69,3,0)</f>
        <v>Europe</v>
      </c>
      <c r="J196">
        <f t="shared" ca="1" si="3"/>
        <v>3</v>
      </c>
      <c r="K196">
        <f ca="1">VLOOKUP(F196,Cities!$A$1:$I$69,6+J196,0)*R196*E196</f>
        <v>6412</v>
      </c>
      <c r="L196">
        <f t="shared" ca="1" si="4"/>
        <v>1</v>
      </c>
      <c r="M196">
        <f ca="1">VLOOKUP(F196,Cities!$A$1:$I$69,4,0)*R196*L196</f>
        <v>2440</v>
      </c>
      <c r="N196">
        <f t="shared" ca="1" si="5"/>
        <v>8852</v>
      </c>
      <c r="O196" t="str">
        <f ca="1">VLOOKUP(F196,Cities!$A$1:$E$69,5,0)</f>
        <v>Summer</v>
      </c>
      <c r="P196">
        <f t="shared" ca="1" si="6"/>
        <v>3</v>
      </c>
      <c r="Q196" t="str">
        <f ca="1">VLOOKUP(P196,Sheet2!$A$1:$B$5,2,0)</f>
        <v>Romantic</v>
      </c>
      <c r="R196">
        <f ca="1">VLOOKUP(P196,Sheet2!$A$1:$C$5,3,0)</f>
        <v>2</v>
      </c>
    </row>
    <row r="197" spans="1:18" ht="14.25" customHeight="1">
      <c r="A197" s="4">
        <v>196</v>
      </c>
      <c r="B197">
        <f t="shared" ca="1" si="0"/>
        <v>59</v>
      </c>
      <c r="C197">
        <f t="shared" ca="1" si="1"/>
        <v>3</v>
      </c>
      <c r="D197" t="str">
        <f ca="1">VLOOKUP(C197,Stay!$A$1:$B$5,2,0)</f>
        <v>2 weeks</v>
      </c>
      <c r="E197">
        <f ca="1">VLOOKUP(C197,Stay!$A$1:$C$5,3,0)</f>
        <v>14</v>
      </c>
      <c r="F197">
        <f t="shared" ca="1" si="2"/>
        <v>45</v>
      </c>
      <c r="G197" t="str">
        <f ca="1">VLOOKUP(F197,Cities!$A$1:$C$69,2,0)</f>
        <v>Oakland</v>
      </c>
      <c r="H197" t="str">
        <f ca="1">VLOOKUP(F197,Cities!$A$1:$F$69,6,0)</f>
        <v>Modern, Hills, Park</v>
      </c>
      <c r="I197" t="str">
        <f ca="1">VLOOKUP(F197,Cities!$A$1:$C$69,3,0)</f>
        <v>North America</v>
      </c>
      <c r="J197">
        <f t="shared" ca="1" si="3"/>
        <v>2</v>
      </c>
      <c r="K197">
        <f ca="1">VLOOKUP(F197,Cities!$A$1:$I$69,6+J197,0)*R197*E197</f>
        <v>2968</v>
      </c>
      <c r="L197">
        <f t="shared" ca="1" si="4"/>
        <v>2</v>
      </c>
      <c r="M197">
        <f ca="1">VLOOKUP(F197,Cities!$A$1:$I$69,4,0)*R197*L197</f>
        <v>1440</v>
      </c>
      <c r="N197">
        <f t="shared" ca="1" si="5"/>
        <v>4408</v>
      </c>
      <c r="O197" t="str">
        <f ca="1">VLOOKUP(F197,Cities!$A$1:$E$69,5,0)</f>
        <v>Spring</v>
      </c>
      <c r="P197">
        <f t="shared" ca="1" si="6"/>
        <v>3</v>
      </c>
      <c r="Q197" t="str">
        <f ca="1">VLOOKUP(P197,Sheet2!$A$1:$B$5,2,0)</f>
        <v>Romantic</v>
      </c>
      <c r="R197">
        <f ca="1">VLOOKUP(P197,Sheet2!$A$1:$C$5,3,0)</f>
        <v>2</v>
      </c>
    </row>
    <row r="198" spans="1:18" ht="14.25" customHeight="1">
      <c r="A198" s="4">
        <v>197</v>
      </c>
      <c r="B198">
        <f t="shared" ca="1" si="0"/>
        <v>261</v>
      </c>
      <c r="C198">
        <f t="shared" ca="1" si="1"/>
        <v>4</v>
      </c>
      <c r="D198" t="str">
        <f ca="1">VLOOKUP(C198,Stay!$A$1:$B$5,2,0)</f>
        <v>1 month</v>
      </c>
      <c r="E198">
        <f ca="1">VLOOKUP(C198,Stay!$A$1:$C$5,3,0)</f>
        <v>30</v>
      </c>
      <c r="F198">
        <f t="shared" ca="1" si="2"/>
        <v>39</v>
      </c>
      <c r="G198" t="str">
        <f ca="1">VLOOKUP(F198,Cities!$A$1:$C$69,2,0)</f>
        <v>Montreal</v>
      </c>
      <c r="H198" t="str">
        <f ca="1">VLOOKUP(F198,Cities!$A$1:$F$69,6,0)</f>
        <v>Modern</v>
      </c>
      <c r="I198" t="str">
        <f ca="1">VLOOKUP(F198,Cities!$A$1:$C$69,3,0)</f>
        <v>North America</v>
      </c>
      <c r="J198">
        <f t="shared" ca="1" si="3"/>
        <v>1</v>
      </c>
      <c r="K198">
        <f ca="1">VLOOKUP(F198,Cities!$A$1:$I$69,6+J198,0)*R198*E198</f>
        <v>3540</v>
      </c>
      <c r="L198">
        <f t="shared" ca="1" si="4"/>
        <v>1</v>
      </c>
      <c r="M198">
        <f ca="1">VLOOKUP(F198,Cities!$A$1:$I$69,4,0)*R198*L198</f>
        <v>800</v>
      </c>
      <c r="N198">
        <f t="shared" ca="1" si="5"/>
        <v>4340</v>
      </c>
      <c r="O198" t="str">
        <f ca="1">VLOOKUP(F198,Cities!$A$1:$E$69,5,0)</f>
        <v>Summer</v>
      </c>
      <c r="P198">
        <f t="shared" ca="1" si="6"/>
        <v>3</v>
      </c>
      <c r="Q198" t="str">
        <f ca="1">VLOOKUP(P198,Sheet2!$A$1:$B$5,2,0)</f>
        <v>Romantic</v>
      </c>
      <c r="R198">
        <f ca="1">VLOOKUP(P198,Sheet2!$A$1:$C$5,3,0)</f>
        <v>2</v>
      </c>
    </row>
    <row r="199" spans="1:18" ht="14.25" customHeight="1">
      <c r="A199" s="4">
        <v>198</v>
      </c>
      <c r="B199">
        <f t="shared" ca="1" si="0"/>
        <v>207</v>
      </c>
      <c r="C199">
        <f t="shared" ca="1" si="1"/>
        <v>2</v>
      </c>
      <c r="D199" t="str">
        <f ca="1">VLOOKUP(C199,Stay!$A$1:$B$5,2,0)</f>
        <v>1 week</v>
      </c>
      <c r="E199">
        <f ca="1">VLOOKUP(C199,Stay!$A$1:$C$5,3,0)</f>
        <v>7</v>
      </c>
      <c r="F199">
        <f t="shared" ca="1" si="2"/>
        <v>34</v>
      </c>
      <c r="G199" t="str">
        <f ca="1">VLOOKUP(F199,Cities!$A$1:$C$69,2,0)</f>
        <v>Malaga</v>
      </c>
      <c r="H199" t="str">
        <f ca="1">VLOOKUP(F199,Cities!$A$1:$F$69,6,0)</f>
        <v>Beach</v>
      </c>
      <c r="I199" t="str">
        <f ca="1">VLOOKUP(F199,Cities!$A$1:$C$69,3,0)</f>
        <v>Europe</v>
      </c>
      <c r="J199">
        <f t="shared" ca="1" si="3"/>
        <v>3</v>
      </c>
      <c r="K199">
        <f ca="1">VLOOKUP(F199,Cities!$A$1:$I$69,6+J199,0)*R199*E199</f>
        <v>3010</v>
      </c>
      <c r="L199">
        <f t="shared" ca="1" si="4"/>
        <v>1</v>
      </c>
      <c r="M199">
        <f ca="1">VLOOKUP(F199,Cities!$A$1:$I$69,4,0)*R199*L199</f>
        <v>2440</v>
      </c>
      <c r="N199">
        <f t="shared" ca="1" si="5"/>
        <v>5450</v>
      </c>
      <c r="O199" t="str">
        <f ca="1">VLOOKUP(F199,Cities!$A$1:$E$69,5,0)</f>
        <v>Summer</v>
      </c>
      <c r="P199">
        <f t="shared" ca="1" si="6"/>
        <v>3</v>
      </c>
      <c r="Q199" t="str">
        <f ca="1">VLOOKUP(P199,Sheet2!$A$1:$B$5,2,0)</f>
        <v>Romantic</v>
      </c>
      <c r="R199">
        <f ca="1">VLOOKUP(P199,Sheet2!$A$1:$C$5,3,0)</f>
        <v>2</v>
      </c>
    </row>
    <row r="200" spans="1:18" ht="14.25" customHeight="1">
      <c r="A200" s="4">
        <v>199</v>
      </c>
      <c r="B200">
        <f t="shared" ca="1" si="0"/>
        <v>138</v>
      </c>
      <c r="C200">
        <f t="shared" ca="1" si="1"/>
        <v>1</v>
      </c>
      <c r="D200" t="str">
        <f ca="1">VLOOKUP(C200,Stay!$A$1:$B$5,2,0)</f>
        <v>3 days</v>
      </c>
      <c r="E200">
        <f ca="1">VLOOKUP(C200,Stay!$A$1:$C$5,3,0)</f>
        <v>3</v>
      </c>
      <c r="F200">
        <f t="shared" ca="1" si="2"/>
        <v>26</v>
      </c>
      <c r="G200" t="str">
        <f ca="1">VLOOKUP(F200,Cities!$A$1:$C$69,2,0)</f>
        <v>Greater Manchester</v>
      </c>
      <c r="H200" t="str">
        <f ca="1">VLOOKUP(F200,Cities!$A$1:$F$69,6,0)</f>
        <v>Historical, Beach, Terrain</v>
      </c>
      <c r="I200" t="str">
        <f ca="1">VLOOKUP(F200,Cities!$A$1:$C$69,3,0)</f>
        <v>Europe</v>
      </c>
      <c r="J200">
        <f t="shared" ca="1" si="3"/>
        <v>2</v>
      </c>
      <c r="K200">
        <f ca="1">VLOOKUP(F200,Cities!$A$1:$I$69,6+J200,0)*R200*E200</f>
        <v>1038</v>
      </c>
      <c r="L200">
        <f t="shared" ca="1" si="4"/>
        <v>2</v>
      </c>
      <c r="M200">
        <f ca="1">VLOOKUP(F200,Cities!$A$1:$I$69,4,0)*R200*L200</f>
        <v>2680</v>
      </c>
      <c r="N200">
        <f t="shared" ca="1" si="5"/>
        <v>3718</v>
      </c>
      <c r="O200" t="str">
        <f ca="1">VLOOKUP(F200,Cities!$A$1:$E$69,5,0)</f>
        <v>Summer</v>
      </c>
      <c r="P200">
        <f t="shared" ca="1" si="6"/>
        <v>3</v>
      </c>
      <c r="Q200" t="str">
        <f ca="1">VLOOKUP(P200,Sheet2!$A$1:$B$5,2,0)</f>
        <v>Romantic</v>
      </c>
      <c r="R200">
        <f ca="1">VLOOKUP(P200,Sheet2!$A$1:$C$5,3,0)</f>
        <v>2</v>
      </c>
    </row>
    <row r="201" spans="1:18" ht="14.25" customHeight="1">
      <c r="A201" s="4">
        <v>200</v>
      </c>
      <c r="B201">
        <f t="shared" ca="1" si="0"/>
        <v>81</v>
      </c>
      <c r="C201">
        <f t="shared" ca="1" si="1"/>
        <v>3</v>
      </c>
      <c r="D201" t="str">
        <f ca="1">VLOOKUP(C201,Stay!$A$1:$B$5,2,0)</f>
        <v>2 weeks</v>
      </c>
      <c r="E201">
        <f ca="1">VLOOKUP(C201,Stay!$A$1:$C$5,3,0)</f>
        <v>14</v>
      </c>
      <c r="F201">
        <f t="shared" ca="1" si="2"/>
        <v>26</v>
      </c>
      <c r="G201" t="str">
        <f ca="1">VLOOKUP(F201,Cities!$A$1:$C$69,2,0)</f>
        <v>Greater Manchester</v>
      </c>
      <c r="H201" t="str">
        <f ca="1">VLOOKUP(F201,Cities!$A$1:$F$69,6,0)</f>
        <v>Historical, Beach, Terrain</v>
      </c>
      <c r="I201" t="str">
        <f ca="1">VLOOKUP(F201,Cities!$A$1:$C$69,3,0)</f>
        <v>Europe</v>
      </c>
      <c r="J201">
        <f t="shared" ca="1" si="3"/>
        <v>3</v>
      </c>
      <c r="K201">
        <f ca="1">VLOOKUP(F201,Cities!$A$1:$I$69,6+J201,0)*R201*E201</f>
        <v>24920</v>
      </c>
      <c r="L201">
        <f t="shared" ca="1" si="4"/>
        <v>2</v>
      </c>
      <c r="M201">
        <f ca="1">VLOOKUP(F201,Cities!$A$1:$I$69,4,0)*R201*L201</f>
        <v>5360</v>
      </c>
      <c r="N201">
        <f t="shared" ca="1" si="5"/>
        <v>30280</v>
      </c>
      <c r="O201" t="str">
        <f ca="1">VLOOKUP(F201,Cities!$A$1:$E$69,5,0)</f>
        <v>Summer</v>
      </c>
      <c r="P201">
        <f t="shared" ca="1" si="6"/>
        <v>2</v>
      </c>
      <c r="Q201" t="str">
        <f ca="1">VLOOKUP(P201,Sheet2!$A$1:$B$5,2,0)</f>
        <v>Family</v>
      </c>
      <c r="R201">
        <f ca="1">VLOOKUP(P201,Sheet2!$A$1:$C$5,3,0)</f>
        <v>4</v>
      </c>
    </row>
    <row r="202" spans="1:18" ht="14.25" customHeight="1">
      <c r="A202" s="4">
        <v>201</v>
      </c>
      <c r="B202">
        <f t="shared" ca="1" si="0"/>
        <v>229</v>
      </c>
      <c r="C202">
        <f t="shared" ca="1" si="1"/>
        <v>4</v>
      </c>
      <c r="D202" t="str">
        <f ca="1">VLOOKUP(C202,Stay!$A$1:$B$5,2,0)</f>
        <v>1 month</v>
      </c>
      <c r="E202">
        <f ca="1">VLOOKUP(C202,Stay!$A$1:$C$5,3,0)</f>
        <v>30</v>
      </c>
      <c r="F202">
        <f t="shared" ca="1" si="2"/>
        <v>44</v>
      </c>
      <c r="G202" t="str">
        <f ca="1">VLOOKUP(F202,Cities!$A$1:$C$69,2,0)</f>
        <v>Northern Rivers</v>
      </c>
      <c r="H202" t="str">
        <f ca="1">VLOOKUP(F202,Cities!$A$1:$F$69,6,0)</f>
        <v>Beach, Adventure-Water</v>
      </c>
      <c r="I202" t="str">
        <f ca="1">VLOOKUP(F202,Cities!$A$1:$C$69,3,0)</f>
        <v>Australia</v>
      </c>
      <c r="J202">
        <f t="shared" ca="1" si="3"/>
        <v>3</v>
      </c>
      <c r="K202">
        <f ca="1">VLOOKUP(F202,Cities!$A$1:$I$69,6+J202,0)*R202*E202</f>
        <v>11790</v>
      </c>
      <c r="L202">
        <f t="shared" ca="1" si="4"/>
        <v>2</v>
      </c>
      <c r="M202">
        <f ca="1">VLOOKUP(F202,Cities!$A$1:$I$69,4,0)*R202*L202</f>
        <v>1680</v>
      </c>
      <c r="N202">
        <f t="shared" ca="1" si="5"/>
        <v>13470</v>
      </c>
      <c r="O202" t="str">
        <f ca="1">VLOOKUP(F202,Cities!$A$1:$E$69,5,0)</f>
        <v>Spring</v>
      </c>
      <c r="P202">
        <f t="shared" ca="1" si="6"/>
        <v>1</v>
      </c>
      <c r="Q202" t="str">
        <f ca="1">VLOOKUP(P202,Sheet2!$A$1:$B$5,2,0)</f>
        <v>Solo</v>
      </c>
      <c r="R202">
        <f ca="1">VLOOKUP(P202,Sheet2!$A$1:$C$5,3,0)</f>
        <v>1</v>
      </c>
    </row>
    <row r="203" spans="1:18" ht="14.25" customHeight="1">
      <c r="A203" s="4">
        <v>202</v>
      </c>
      <c r="B203">
        <f t="shared" ca="1" si="0"/>
        <v>52</v>
      </c>
      <c r="C203">
        <f t="shared" ca="1" si="1"/>
        <v>1</v>
      </c>
      <c r="D203" t="str">
        <f ca="1">VLOOKUP(C203,Stay!$A$1:$B$5,2,0)</f>
        <v>3 days</v>
      </c>
      <c r="E203">
        <f ca="1">VLOOKUP(C203,Stay!$A$1:$C$5,3,0)</f>
        <v>3</v>
      </c>
      <c r="F203">
        <f t="shared" ca="1" si="2"/>
        <v>7</v>
      </c>
      <c r="G203" t="str">
        <f ca="1">VLOOKUP(F203,Cities!$A$1:$C$69,2,0)</f>
        <v>Barossa Valley</v>
      </c>
      <c r="H203" t="str">
        <f ca="1">VLOOKUP(F203,Cities!$A$1:$F$69,6,0)</f>
        <v>Adventure-Water, Historical-Modern, Wineyard</v>
      </c>
      <c r="I203" t="str">
        <f ca="1">VLOOKUP(F203,Cities!$A$1:$C$69,3,0)</f>
        <v>Australia</v>
      </c>
      <c r="J203">
        <f t="shared" ca="1" si="3"/>
        <v>2</v>
      </c>
      <c r="K203">
        <f ca="1">VLOOKUP(F203,Cities!$A$1:$I$69,6+J203,0)*R203*E203</f>
        <v>432</v>
      </c>
      <c r="L203">
        <f t="shared" ca="1" si="4"/>
        <v>1</v>
      </c>
      <c r="M203">
        <f ca="1">VLOOKUP(F203,Cities!$A$1:$I$69,4,0)*R203*L203</f>
        <v>2940</v>
      </c>
      <c r="N203">
        <f t="shared" ca="1" si="5"/>
        <v>3372</v>
      </c>
      <c r="O203" t="str">
        <f ca="1">VLOOKUP(F203,Cities!$A$1:$E$69,5,0)</f>
        <v>Spring</v>
      </c>
      <c r="P203">
        <f t="shared" ca="1" si="6"/>
        <v>3</v>
      </c>
      <c r="Q203" t="str">
        <f ca="1">VLOOKUP(P203,Sheet2!$A$1:$B$5,2,0)</f>
        <v>Romantic</v>
      </c>
      <c r="R203">
        <f ca="1">VLOOKUP(P203,Sheet2!$A$1:$C$5,3,0)</f>
        <v>2</v>
      </c>
    </row>
    <row r="204" spans="1:18" ht="14.25" customHeight="1">
      <c r="A204" s="4">
        <v>203</v>
      </c>
      <c r="B204">
        <f t="shared" ca="1" si="0"/>
        <v>180</v>
      </c>
      <c r="C204">
        <f t="shared" ca="1" si="1"/>
        <v>4</v>
      </c>
      <c r="D204" t="str">
        <f ca="1">VLOOKUP(C204,Stay!$A$1:$B$5,2,0)</f>
        <v>1 month</v>
      </c>
      <c r="E204">
        <f ca="1">VLOOKUP(C204,Stay!$A$1:$C$5,3,0)</f>
        <v>30</v>
      </c>
      <c r="F204">
        <f t="shared" ca="1" si="2"/>
        <v>41</v>
      </c>
      <c r="G204" t="str">
        <f ca="1">VLOOKUP(F204,Cities!$A$1:$C$69,2,0)</f>
        <v>Nashville</v>
      </c>
      <c r="H204" t="str">
        <f ca="1">VLOOKUP(F204,Cities!$A$1:$F$69,6,0)</f>
        <v>Modern, Nightlife</v>
      </c>
      <c r="I204" t="str">
        <f ca="1">VLOOKUP(F204,Cities!$A$1:$C$69,3,0)</f>
        <v>North America</v>
      </c>
      <c r="J204">
        <f t="shared" ca="1" si="3"/>
        <v>1</v>
      </c>
      <c r="K204">
        <f ca="1">VLOOKUP(F204,Cities!$A$1:$I$69,6+J204,0)*R204*E204</f>
        <v>10260</v>
      </c>
      <c r="L204">
        <f t="shared" ca="1" si="4"/>
        <v>2</v>
      </c>
      <c r="M204">
        <f ca="1">VLOOKUP(F204,Cities!$A$1:$I$69,4,0)*R204*L204</f>
        <v>3720</v>
      </c>
      <c r="N204">
        <f t="shared" ca="1" si="5"/>
        <v>13980</v>
      </c>
      <c r="O204" t="str">
        <f ca="1">VLOOKUP(F204,Cities!$A$1:$E$69,5,0)</f>
        <v>Spring</v>
      </c>
      <c r="P204">
        <f t="shared" ca="1" si="6"/>
        <v>4</v>
      </c>
      <c r="Q204" t="str">
        <f ca="1">VLOOKUP(P204,Sheet2!$A$1:$B$5,2,0)</f>
        <v>Friends</v>
      </c>
      <c r="R204">
        <f ca="1">VLOOKUP(P204,Sheet2!$A$1:$C$5,3,0)</f>
        <v>6</v>
      </c>
    </row>
    <row r="205" spans="1:18" ht="14.25" customHeight="1">
      <c r="A205" s="4">
        <v>204</v>
      </c>
      <c r="B205">
        <f t="shared" ca="1" si="0"/>
        <v>37</v>
      </c>
      <c r="C205">
        <f t="shared" ca="1" si="1"/>
        <v>3</v>
      </c>
      <c r="D205" t="str">
        <f ca="1">VLOOKUP(C205,Stay!$A$1:$B$5,2,0)</f>
        <v>2 weeks</v>
      </c>
      <c r="E205">
        <f ca="1">VLOOKUP(C205,Stay!$A$1:$C$5,3,0)</f>
        <v>14</v>
      </c>
      <c r="F205">
        <f t="shared" ca="1" si="2"/>
        <v>22</v>
      </c>
      <c r="G205" t="str">
        <f ca="1">VLOOKUP(F205,Cities!$A$1:$C$69,2,0)</f>
        <v>Dublin</v>
      </c>
      <c r="H205" t="str">
        <f ca="1">VLOOKUP(F205,Cities!$A$1:$F$69,6,0)</f>
        <v>Terrain, Beach, Historical-Medieval, Parks, Architecture</v>
      </c>
      <c r="I205" t="str">
        <f ca="1">VLOOKUP(F205,Cities!$A$1:$C$69,3,0)</f>
        <v>Europe</v>
      </c>
      <c r="J205">
        <f t="shared" ca="1" si="3"/>
        <v>3</v>
      </c>
      <c r="K205">
        <f ca="1">VLOOKUP(F205,Cities!$A$1:$I$69,6+J205,0)*R205*E205</f>
        <v>4382</v>
      </c>
      <c r="L205">
        <f t="shared" ca="1" si="4"/>
        <v>2</v>
      </c>
      <c r="M205">
        <f ca="1">VLOOKUP(F205,Cities!$A$1:$I$69,4,0)*R205*L205</f>
        <v>1958</v>
      </c>
      <c r="N205">
        <f t="shared" ca="1" si="5"/>
        <v>6340</v>
      </c>
      <c r="O205" t="str">
        <f ca="1">VLOOKUP(F205,Cities!$A$1:$E$69,5,0)</f>
        <v>Summer</v>
      </c>
      <c r="P205">
        <f t="shared" ca="1" si="6"/>
        <v>1</v>
      </c>
      <c r="Q205" t="str">
        <f ca="1">VLOOKUP(P205,Sheet2!$A$1:$B$5,2,0)</f>
        <v>Solo</v>
      </c>
      <c r="R205">
        <f ca="1">VLOOKUP(P205,Sheet2!$A$1:$C$5,3,0)</f>
        <v>1</v>
      </c>
    </row>
    <row r="206" spans="1:18" ht="14.25" customHeight="1">
      <c r="A206" s="4">
        <v>205</v>
      </c>
      <c r="B206">
        <f t="shared" ca="1" si="0"/>
        <v>227</v>
      </c>
      <c r="C206">
        <f t="shared" ca="1" si="1"/>
        <v>2</v>
      </c>
      <c r="D206" t="str">
        <f ca="1">VLOOKUP(C206,Stay!$A$1:$B$5,2,0)</f>
        <v>1 week</v>
      </c>
      <c r="E206">
        <f ca="1">VLOOKUP(C206,Stay!$A$1:$C$5,3,0)</f>
        <v>7</v>
      </c>
      <c r="F206">
        <f t="shared" ca="1" si="2"/>
        <v>52</v>
      </c>
      <c r="G206" t="str">
        <f ca="1">VLOOKUP(F206,Cities!$A$1:$C$69,2,0)</f>
        <v>Salem</v>
      </c>
      <c r="H206" t="str">
        <f ca="1">VLOOKUP(F206,Cities!$A$1:$F$69,6,0)</f>
        <v>Historical</v>
      </c>
      <c r="I206" t="str">
        <f ca="1">VLOOKUP(F206,Cities!$A$1:$C$69,3,0)</f>
        <v>North America</v>
      </c>
      <c r="J206">
        <f t="shared" ca="1" si="3"/>
        <v>2</v>
      </c>
      <c r="K206">
        <f ca="1">VLOOKUP(F206,Cities!$A$1:$I$69,6+J206,0)*R206*E206</f>
        <v>770</v>
      </c>
      <c r="L206">
        <f t="shared" ca="1" si="4"/>
        <v>1</v>
      </c>
      <c r="M206">
        <f ca="1">VLOOKUP(F206,Cities!$A$1:$I$69,4,0)*R206*L206</f>
        <v>310</v>
      </c>
      <c r="N206">
        <f t="shared" ca="1" si="5"/>
        <v>1080</v>
      </c>
      <c r="O206" t="str">
        <f ca="1">VLOOKUP(F206,Cities!$A$1:$E$69,5,0)</f>
        <v>Summer</v>
      </c>
      <c r="P206">
        <f t="shared" ca="1" si="6"/>
        <v>1</v>
      </c>
      <c r="Q206" t="str">
        <f ca="1">VLOOKUP(P206,Sheet2!$A$1:$B$5,2,0)</f>
        <v>Solo</v>
      </c>
      <c r="R206">
        <f ca="1">VLOOKUP(P206,Sheet2!$A$1:$C$5,3,0)</f>
        <v>1</v>
      </c>
    </row>
    <row r="207" spans="1:18" ht="14.25" customHeight="1">
      <c r="A207" s="4">
        <v>206</v>
      </c>
      <c r="B207">
        <f t="shared" ca="1" si="0"/>
        <v>239</v>
      </c>
      <c r="C207">
        <f t="shared" ca="1" si="1"/>
        <v>3</v>
      </c>
      <c r="D207" t="str">
        <f ca="1">VLOOKUP(C207,Stay!$A$1:$B$5,2,0)</f>
        <v>2 weeks</v>
      </c>
      <c r="E207">
        <f ca="1">VLOOKUP(C207,Stay!$A$1:$C$5,3,0)</f>
        <v>14</v>
      </c>
      <c r="F207">
        <f t="shared" ca="1" si="2"/>
        <v>67</v>
      </c>
      <c r="G207" t="str">
        <f ca="1">VLOOKUP(F207,Cities!$A$1:$C$69,2,0)</f>
        <v>Ville de Quebec</v>
      </c>
      <c r="H207" t="str">
        <f ca="1">VLOOKUP(F207,Cities!$A$1:$F$69,6,0)</f>
        <v>Historical</v>
      </c>
      <c r="I207" t="str">
        <f ca="1">VLOOKUP(F207,Cities!$A$1:$C$69,3,0)</f>
        <v>North America</v>
      </c>
      <c r="J207">
        <f t="shared" ca="1" si="3"/>
        <v>3</v>
      </c>
      <c r="K207">
        <f ca="1">VLOOKUP(F207,Cities!$A$1:$I$69,6+J207,0)*R207*E207</f>
        <v>10024</v>
      </c>
      <c r="L207">
        <f t="shared" ca="1" si="4"/>
        <v>1</v>
      </c>
      <c r="M207">
        <f ca="1">VLOOKUP(F207,Cities!$A$1:$I$69,4,0)*R207*L207</f>
        <v>1100</v>
      </c>
      <c r="N207">
        <f t="shared" ca="1" si="5"/>
        <v>11124</v>
      </c>
      <c r="O207" t="str">
        <f ca="1">VLOOKUP(F207,Cities!$A$1:$E$69,5,0)</f>
        <v>Summer</v>
      </c>
      <c r="P207">
        <f t="shared" ca="1" si="6"/>
        <v>3</v>
      </c>
      <c r="Q207" t="str">
        <f ca="1">VLOOKUP(P207,Sheet2!$A$1:$B$5,2,0)</f>
        <v>Romantic</v>
      </c>
      <c r="R207">
        <f ca="1">VLOOKUP(P207,Sheet2!$A$1:$C$5,3,0)</f>
        <v>2</v>
      </c>
    </row>
    <row r="208" spans="1:18" ht="14.25" customHeight="1">
      <c r="A208" s="4">
        <v>207</v>
      </c>
      <c r="B208">
        <f t="shared" ca="1" si="0"/>
        <v>15</v>
      </c>
      <c r="C208">
        <f t="shared" ca="1" si="1"/>
        <v>1</v>
      </c>
      <c r="D208" t="str">
        <f ca="1">VLOOKUP(C208,Stay!$A$1:$B$5,2,0)</f>
        <v>3 days</v>
      </c>
      <c r="E208">
        <f ca="1">VLOOKUP(C208,Stay!$A$1:$C$5,3,0)</f>
        <v>3</v>
      </c>
      <c r="F208">
        <f t="shared" ca="1" si="2"/>
        <v>24</v>
      </c>
      <c r="G208" t="str">
        <f ca="1">VLOOKUP(F208,Cities!$A$1:$C$69,2,0)</f>
        <v>Florence</v>
      </c>
      <c r="H208" t="str">
        <f ca="1">VLOOKUP(F208,Cities!$A$1:$F$69,6,0)</f>
        <v>Historical, Beach</v>
      </c>
      <c r="I208" t="str">
        <f ca="1">VLOOKUP(F208,Cities!$A$1:$C$69,3,0)</f>
        <v>Europe</v>
      </c>
      <c r="J208">
        <f t="shared" ca="1" si="3"/>
        <v>1</v>
      </c>
      <c r="K208">
        <f ca="1">VLOOKUP(F208,Cities!$A$1:$I$69,6+J208,0)*R208*E208</f>
        <v>330</v>
      </c>
      <c r="L208">
        <f t="shared" ca="1" si="4"/>
        <v>2</v>
      </c>
      <c r="M208">
        <f ca="1">VLOOKUP(F208,Cities!$A$1:$I$69,4,0)*R208*L208</f>
        <v>7800</v>
      </c>
      <c r="N208">
        <f t="shared" ca="1" si="5"/>
        <v>8130</v>
      </c>
      <c r="O208" t="str">
        <f ca="1">VLOOKUP(F208,Cities!$A$1:$E$69,5,0)</f>
        <v>Summer</v>
      </c>
      <c r="P208">
        <f t="shared" ca="1" si="6"/>
        <v>3</v>
      </c>
      <c r="Q208" t="str">
        <f ca="1">VLOOKUP(P208,Sheet2!$A$1:$B$5,2,0)</f>
        <v>Romantic</v>
      </c>
      <c r="R208">
        <f ca="1">VLOOKUP(P208,Sheet2!$A$1:$C$5,3,0)</f>
        <v>2</v>
      </c>
    </row>
    <row r="209" spans="1:18" ht="14.25" customHeight="1">
      <c r="A209" s="4">
        <v>208</v>
      </c>
      <c r="B209">
        <f t="shared" ca="1" si="0"/>
        <v>91</v>
      </c>
      <c r="C209">
        <f t="shared" ca="1" si="1"/>
        <v>2</v>
      </c>
      <c r="D209" t="str">
        <f ca="1">VLOOKUP(C209,Stay!$A$1:$B$5,2,0)</f>
        <v>1 week</v>
      </c>
      <c r="E209">
        <f ca="1">VLOOKUP(C209,Stay!$A$1:$C$5,3,0)</f>
        <v>7</v>
      </c>
      <c r="F209">
        <f t="shared" ca="1" si="2"/>
        <v>38</v>
      </c>
      <c r="G209" t="str">
        <f ca="1">VLOOKUP(F209,Cities!$A$1:$C$69,2,0)</f>
        <v>Milan</v>
      </c>
      <c r="H209" t="str">
        <f ca="1">VLOOKUP(F209,Cities!$A$1:$F$69,6,0)</f>
        <v>Historical-Modern, Nightlife, Architecture</v>
      </c>
      <c r="I209" t="str">
        <f ca="1">VLOOKUP(F209,Cities!$A$1:$C$69,3,0)</f>
        <v>Europe</v>
      </c>
      <c r="J209">
        <f t="shared" ca="1" si="3"/>
        <v>1</v>
      </c>
      <c r="K209">
        <f ca="1">VLOOKUP(F209,Cities!$A$1:$I$69,6+J209,0)*R209*E209</f>
        <v>1484</v>
      </c>
      <c r="L209">
        <f t="shared" ca="1" si="4"/>
        <v>1</v>
      </c>
      <c r="M209">
        <f ca="1">VLOOKUP(F209,Cities!$A$1:$I$69,4,0)*R209*L209</f>
        <v>3640</v>
      </c>
      <c r="N209">
        <f t="shared" ca="1" si="5"/>
        <v>5124</v>
      </c>
      <c r="O209" t="str">
        <f ca="1">VLOOKUP(F209,Cities!$A$1:$E$69,5,0)</f>
        <v>Summer</v>
      </c>
      <c r="P209">
        <f t="shared" ca="1" si="6"/>
        <v>2</v>
      </c>
      <c r="Q209" t="str">
        <f ca="1">VLOOKUP(P209,Sheet2!$A$1:$B$5,2,0)</f>
        <v>Family</v>
      </c>
      <c r="R209">
        <f ca="1">VLOOKUP(P209,Sheet2!$A$1:$C$5,3,0)</f>
        <v>4</v>
      </c>
    </row>
    <row r="210" spans="1:18" ht="14.25" customHeight="1">
      <c r="A210" s="4">
        <v>209</v>
      </c>
      <c r="B210">
        <f t="shared" ca="1" si="0"/>
        <v>103</v>
      </c>
      <c r="C210">
        <f t="shared" ca="1" si="1"/>
        <v>4</v>
      </c>
      <c r="D210" t="str">
        <f ca="1">VLOOKUP(C210,Stay!$A$1:$B$5,2,0)</f>
        <v>1 month</v>
      </c>
      <c r="E210">
        <f ca="1">VLOOKUP(C210,Stay!$A$1:$C$5,3,0)</f>
        <v>30</v>
      </c>
      <c r="F210">
        <f t="shared" ca="1" si="2"/>
        <v>60</v>
      </c>
      <c r="G210" t="str">
        <f ca="1">VLOOKUP(F210,Cities!$A$1:$C$69,2,0)</f>
        <v>Toronto</v>
      </c>
      <c r="H210" t="str">
        <f ca="1">VLOOKUP(F210,Cities!$A$1:$F$69,6,0)</f>
        <v>Modern</v>
      </c>
      <c r="I210" t="str">
        <f ca="1">VLOOKUP(F210,Cities!$A$1:$C$69,3,0)</f>
        <v>North America</v>
      </c>
      <c r="J210">
        <f t="shared" ca="1" si="3"/>
        <v>3</v>
      </c>
      <c r="K210">
        <f ca="1">VLOOKUP(F210,Cities!$A$1:$I$69,6+J210,0)*R210*E210</f>
        <v>93240</v>
      </c>
      <c r="L210">
        <f t="shared" ca="1" si="4"/>
        <v>2</v>
      </c>
      <c r="M210">
        <f ca="1">VLOOKUP(F210,Cities!$A$1:$I$69,4,0)*R210*L210</f>
        <v>5400</v>
      </c>
      <c r="N210">
        <f t="shared" ca="1" si="5"/>
        <v>98640</v>
      </c>
      <c r="O210" t="str">
        <f ca="1">VLOOKUP(F210,Cities!$A$1:$E$69,5,0)</f>
        <v>Summer</v>
      </c>
      <c r="P210">
        <f t="shared" ca="1" si="6"/>
        <v>4</v>
      </c>
      <c r="Q210" t="str">
        <f ca="1">VLOOKUP(P210,Sheet2!$A$1:$B$5,2,0)</f>
        <v>Friends</v>
      </c>
      <c r="R210">
        <f ca="1">VLOOKUP(P210,Sheet2!$A$1:$C$5,3,0)</f>
        <v>6</v>
      </c>
    </row>
    <row r="211" spans="1:18" ht="14.25" customHeight="1">
      <c r="A211" s="4">
        <v>210</v>
      </c>
      <c r="B211">
        <f t="shared" ca="1" si="0"/>
        <v>130</v>
      </c>
      <c r="C211">
        <f t="shared" ca="1" si="1"/>
        <v>4</v>
      </c>
      <c r="D211" t="str">
        <f ca="1">VLOOKUP(C211,Stay!$A$1:$B$5,2,0)</f>
        <v>1 month</v>
      </c>
      <c r="E211">
        <f ca="1">VLOOKUP(C211,Stay!$A$1:$C$5,3,0)</f>
        <v>30</v>
      </c>
      <c r="F211">
        <f t="shared" ca="1" si="2"/>
        <v>17</v>
      </c>
      <c r="G211" t="str">
        <f ca="1">VLOOKUP(F211,Cities!$A$1:$C$69,2,0)</f>
        <v>Chicago</v>
      </c>
      <c r="H211" t="str">
        <f ca="1">VLOOKUP(F211,Cities!$A$1:$F$69,6,0)</f>
        <v>Modern, Aquatic, Nightlife</v>
      </c>
      <c r="I211" t="str">
        <f ca="1">VLOOKUP(F211,Cities!$A$1:$C$69,3,0)</f>
        <v>North America</v>
      </c>
      <c r="J211">
        <f t="shared" ca="1" si="3"/>
        <v>2</v>
      </c>
      <c r="K211">
        <f ca="1">VLOOKUP(F211,Cities!$A$1:$I$69,6+J211,0)*R211*E211</f>
        <v>32400</v>
      </c>
      <c r="L211">
        <f t="shared" ca="1" si="4"/>
        <v>1</v>
      </c>
      <c r="M211">
        <f ca="1">VLOOKUP(F211,Cities!$A$1:$I$69,4,0)*R211*L211</f>
        <v>780</v>
      </c>
      <c r="N211">
        <f t="shared" ca="1" si="5"/>
        <v>33180</v>
      </c>
      <c r="O211" t="str">
        <f ca="1">VLOOKUP(F211,Cities!$A$1:$E$69,5,0)</f>
        <v>Summer</v>
      </c>
      <c r="P211">
        <f t="shared" ca="1" si="6"/>
        <v>4</v>
      </c>
      <c r="Q211" t="str">
        <f ca="1">VLOOKUP(P211,Sheet2!$A$1:$B$5,2,0)</f>
        <v>Friends</v>
      </c>
      <c r="R211">
        <f ca="1">VLOOKUP(P211,Sheet2!$A$1:$C$5,3,0)</f>
        <v>6</v>
      </c>
    </row>
    <row r="212" spans="1:18" ht="14.25" customHeight="1">
      <c r="A212" s="4">
        <v>211</v>
      </c>
      <c r="B212">
        <f t="shared" ca="1" si="0"/>
        <v>176</v>
      </c>
      <c r="C212">
        <f t="shared" ca="1" si="1"/>
        <v>4</v>
      </c>
      <c r="D212" t="str">
        <f ca="1">VLOOKUP(C212,Stay!$A$1:$B$5,2,0)</f>
        <v>1 month</v>
      </c>
      <c r="E212">
        <f ca="1">VLOOKUP(C212,Stay!$A$1:$C$5,3,0)</f>
        <v>30</v>
      </c>
      <c r="F212">
        <f t="shared" ca="1" si="2"/>
        <v>31</v>
      </c>
      <c r="G212" t="str">
        <f ca="1">VLOOKUP(F212,Cities!$A$1:$C$69,2,0)</f>
        <v>Los Angeles</v>
      </c>
      <c r="H212" t="str">
        <f ca="1">VLOOKUP(F212,Cities!$A$1:$F$69,6,0)</f>
        <v>Beach, Terrain</v>
      </c>
      <c r="I212" t="str">
        <f ca="1">VLOOKUP(F212,Cities!$A$1:$C$69,3,0)</f>
        <v>North America</v>
      </c>
      <c r="J212">
        <f t="shared" ca="1" si="3"/>
        <v>2</v>
      </c>
      <c r="K212">
        <f ca="1">VLOOKUP(F212,Cities!$A$1:$I$69,6+J212,0)*R212*E212</f>
        <v>34200</v>
      </c>
      <c r="L212">
        <f t="shared" ca="1" si="4"/>
        <v>1</v>
      </c>
      <c r="M212">
        <f ca="1">VLOOKUP(F212,Cities!$A$1:$I$69,4,0)*R212*L212</f>
        <v>1320</v>
      </c>
      <c r="N212">
        <f t="shared" ca="1" si="5"/>
        <v>35520</v>
      </c>
      <c r="O212" t="str">
        <f ca="1">VLOOKUP(F212,Cities!$A$1:$E$69,5,0)</f>
        <v>Summer</v>
      </c>
      <c r="P212">
        <f t="shared" ca="1" si="6"/>
        <v>4</v>
      </c>
      <c r="Q212" t="str">
        <f ca="1">VLOOKUP(P212,Sheet2!$A$1:$B$5,2,0)</f>
        <v>Friends</v>
      </c>
      <c r="R212">
        <f ca="1">VLOOKUP(P212,Sheet2!$A$1:$C$5,3,0)</f>
        <v>6</v>
      </c>
    </row>
    <row r="213" spans="1:18" ht="14.25" customHeight="1">
      <c r="A213" s="4">
        <v>212</v>
      </c>
      <c r="B213">
        <f t="shared" ca="1" si="0"/>
        <v>236</v>
      </c>
      <c r="C213">
        <f t="shared" ca="1" si="1"/>
        <v>3</v>
      </c>
      <c r="D213" t="str">
        <f ca="1">VLOOKUP(C213,Stay!$A$1:$B$5,2,0)</f>
        <v>2 weeks</v>
      </c>
      <c r="E213">
        <f ca="1">VLOOKUP(C213,Stay!$A$1:$C$5,3,0)</f>
        <v>14</v>
      </c>
      <c r="F213">
        <f t="shared" ca="1" si="2"/>
        <v>18</v>
      </c>
      <c r="G213" t="str">
        <f ca="1">VLOOKUP(F213,Cities!$A$1:$C$69,2,0)</f>
        <v>Clark County</v>
      </c>
      <c r="H213" t="str">
        <f ca="1">VLOOKUP(F213,Cities!$A$1:$F$69,6,0)</f>
        <v>Modern, Nightlife, Park, Adventure-Land, Forest</v>
      </c>
      <c r="I213" t="str">
        <f ca="1">VLOOKUP(F213,Cities!$A$1:$C$69,3,0)</f>
        <v>North America</v>
      </c>
      <c r="J213">
        <f t="shared" ca="1" si="3"/>
        <v>2</v>
      </c>
      <c r="K213">
        <f ca="1">VLOOKUP(F213,Cities!$A$1:$I$69,6+J213,0)*R213*E213</f>
        <v>7000</v>
      </c>
      <c r="L213">
        <f t="shared" ca="1" si="4"/>
        <v>2</v>
      </c>
      <c r="M213">
        <f ca="1">VLOOKUP(F213,Cities!$A$1:$I$69,4,0)*R213*L213</f>
        <v>560</v>
      </c>
      <c r="N213">
        <f t="shared" ca="1" si="5"/>
        <v>7560</v>
      </c>
      <c r="O213" t="str">
        <f ca="1">VLOOKUP(F213,Cities!$A$1:$E$69,5,0)</f>
        <v>Summer</v>
      </c>
      <c r="P213">
        <f t="shared" ca="1" si="6"/>
        <v>3</v>
      </c>
      <c r="Q213" t="str">
        <f ca="1">VLOOKUP(P213,Sheet2!$A$1:$B$5,2,0)</f>
        <v>Romantic</v>
      </c>
      <c r="R213">
        <f ca="1">VLOOKUP(P213,Sheet2!$A$1:$C$5,3,0)</f>
        <v>2</v>
      </c>
    </row>
    <row r="214" spans="1:18" ht="14.25" customHeight="1">
      <c r="A214" s="4">
        <v>213</v>
      </c>
      <c r="B214">
        <f t="shared" ca="1" si="0"/>
        <v>133</v>
      </c>
      <c r="C214">
        <f t="shared" ca="1" si="1"/>
        <v>2</v>
      </c>
      <c r="D214" t="str">
        <f ca="1">VLOOKUP(C214,Stay!$A$1:$B$5,2,0)</f>
        <v>1 week</v>
      </c>
      <c r="E214">
        <f ca="1">VLOOKUP(C214,Stay!$A$1:$C$5,3,0)</f>
        <v>7</v>
      </c>
      <c r="F214">
        <f t="shared" ca="1" si="2"/>
        <v>11</v>
      </c>
      <c r="G214" t="str">
        <f ca="1">VLOOKUP(F214,Cities!$A$1:$C$69,2,0)</f>
        <v>Bordeaux</v>
      </c>
      <c r="H214" t="str">
        <f ca="1">VLOOKUP(F214,Cities!$A$1:$F$69,6,0)</f>
        <v>Historical-Modern, Wineyard, Park</v>
      </c>
      <c r="I214" t="str">
        <f ca="1">VLOOKUP(F214,Cities!$A$1:$C$69,3,0)</f>
        <v>Europe</v>
      </c>
      <c r="J214">
        <f t="shared" ca="1" si="3"/>
        <v>1</v>
      </c>
      <c r="K214">
        <f ca="1">VLOOKUP(F214,Cities!$A$1:$I$69,6+J214,0)*R214*E214</f>
        <v>658</v>
      </c>
      <c r="L214">
        <f t="shared" ca="1" si="4"/>
        <v>2</v>
      </c>
      <c r="M214">
        <f ca="1">VLOOKUP(F214,Cities!$A$1:$I$69,4,0)*R214*L214</f>
        <v>6000</v>
      </c>
      <c r="N214">
        <f t="shared" ca="1" si="5"/>
        <v>6658</v>
      </c>
      <c r="O214" t="str">
        <f ca="1">VLOOKUP(F214,Cities!$A$1:$E$69,5,0)</f>
        <v>Summer</v>
      </c>
      <c r="P214">
        <f t="shared" ca="1" si="6"/>
        <v>3</v>
      </c>
      <c r="Q214" t="str">
        <f ca="1">VLOOKUP(P214,Sheet2!$A$1:$B$5,2,0)</f>
        <v>Romantic</v>
      </c>
      <c r="R214">
        <f ca="1">VLOOKUP(P214,Sheet2!$A$1:$C$5,3,0)</f>
        <v>2</v>
      </c>
    </row>
    <row r="215" spans="1:18" ht="14.25" customHeight="1">
      <c r="A215" s="4">
        <v>214</v>
      </c>
      <c r="B215">
        <f t="shared" ca="1" si="0"/>
        <v>273</v>
      </c>
      <c r="C215">
        <f t="shared" ca="1" si="1"/>
        <v>1</v>
      </c>
      <c r="D215" t="str">
        <f ca="1">VLOOKUP(C215,Stay!$A$1:$B$5,2,0)</f>
        <v>3 days</v>
      </c>
      <c r="E215">
        <f ca="1">VLOOKUP(C215,Stay!$A$1:$C$5,3,0)</f>
        <v>3</v>
      </c>
      <c r="F215">
        <f t="shared" ca="1" si="2"/>
        <v>1</v>
      </c>
      <c r="G215" t="str">
        <f ca="1">VLOOKUP(F215,Cities!$A$1:$C$69,2,0)</f>
        <v>Amsterdam</v>
      </c>
      <c r="H215" t="str">
        <f ca="1">VLOOKUP(F215,Cities!$A$1:$F$69,6,0)</f>
        <v>Acquatic, Historical-Modern, Beach, Nightlife</v>
      </c>
      <c r="I215" t="str">
        <f ca="1">VLOOKUP(F215,Cities!$A$1:$C$69,3,0)</f>
        <v>Europe</v>
      </c>
      <c r="J215">
        <f t="shared" ca="1" si="3"/>
        <v>1</v>
      </c>
      <c r="K215">
        <f ca="1">VLOOKUP(F215,Cities!$A$1:$I$69,6+J215,0)*R215*E215</f>
        <v>330</v>
      </c>
      <c r="L215">
        <f t="shared" ca="1" si="4"/>
        <v>1</v>
      </c>
      <c r="M215">
        <f ca="1">VLOOKUP(F215,Cities!$A$1:$I$69,4,0)*R215*L215</f>
        <v>2370</v>
      </c>
      <c r="N215">
        <f t="shared" ca="1" si="5"/>
        <v>2700</v>
      </c>
      <c r="O215" t="str">
        <f ca="1">VLOOKUP(F215,Cities!$A$1:$E$69,5,0)</f>
        <v>Summer</v>
      </c>
      <c r="P215">
        <f t="shared" ca="1" si="6"/>
        <v>3</v>
      </c>
      <c r="Q215" t="str">
        <f ca="1">VLOOKUP(P215,Sheet2!$A$1:$B$5,2,0)</f>
        <v>Romantic</v>
      </c>
      <c r="R215">
        <f ca="1">VLOOKUP(P215,Sheet2!$A$1:$C$5,3,0)</f>
        <v>2</v>
      </c>
    </row>
    <row r="216" spans="1:18" ht="14.25" customHeight="1">
      <c r="A216" s="4">
        <v>215</v>
      </c>
      <c r="B216">
        <f t="shared" ca="1" si="0"/>
        <v>253</v>
      </c>
      <c r="C216">
        <f t="shared" ca="1" si="1"/>
        <v>4</v>
      </c>
      <c r="D216" t="str">
        <f ca="1">VLOOKUP(C216,Stay!$A$1:$B$5,2,0)</f>
        <v>1 month</v>
      </c>
      <c r="E216">
        <f ca="1">VLOOKUP(C216,Stay!$A$1:$C$5,3,0)</f>
        <v>30</v>
      </c>
      <c r="F216">
        <f t="shared" ca="1" si="2"/>
        <v>34</v>
      </c>
      <c r="G216" t="str">
        <f ca="1">VLOOKUP(F216,Cities!$A$1:$C$69,2,0)</f>
        <v>Malaga</v>
      </c>
      <c r="H216" t="str">
        <f ca="1">VLOOKUP(F216,Cities!$A$1:$F$69,6,0)</f>
        <v>Beach</v>
      </c>
      <c r="I216" t="str">
        <f ca="1">VLOOKUP(F216,Cities!$A$1:$C$69,3,0)</f>
        <v>Europe</v>
      </c>
      <c r="J216">
        <f t="shared" ca="1" si="3"/>
        <v>1</v>
      </c>
      <c r="K216">
        <f ca="1">VLOOKUP(F216,Cities!$A$1:$I$69,6+J216,0)*R216*E216</f>
        <v>1020</v>
      </c>
      <c r="L216">
        <f t="shared" ca="1" si="4"/>
        <v>1</v>
      </c>
      <c r="M216">
        <f ca="1">VLOOKUP(F216,Cities!$A$1:$I$69,4,0)*R216*L216</f>
        <v>1220</v>
      </c>
      <c r="N216">
        <f t="shared" ca="1" si="5"/>
        <v>2240</v>
      </c>
      <c r="O216" t="str">
        <f ca="1">VLOOKUP(F216,Cities!$A$1:$E$69,5,0)</f>
        <v>Summer</v>
      </c>
      <c r="P216">
        <f t="shared" ca="1" si="6"/>
        <v>1</v>
      </c>
      <c r="Q216" t="str">
        <f ca="1">VLOOKUP(P216,Sheet2!$A$1:$B$5,2,0)</f>
        <v>Solo</v>
      </c>
      <c r="R216">
        <f ca="1">VLOOKUP(P216,Sheet2!$A$1:$C$5,3,0)</f>
        <v>1</v>
      </c>
    </row>
    <row r="217" spans="1:18" ht="14.25" customHeight="1">
      <c r="A217" s="4">
        <v>216</v>
      </c>
      <c r="B217">
        <f t="shared" ca="1" si="0"/>
        <v>103</v>
      </c>
      <c r="C217">
        <f t="shared" ca="1" si="1"/>
        <v>1</v>
      </c>
      <c r="D217" t="str">
        <f ca="1">VLOOKUP(C217,Stay!$A$1:$B$5,2,0)</f>
        <v>3 days</v>
      </c>
      <c r="E217">
        <f ca="1">VLOOKUP(C217,Stay!$A$1:$C$5,3,0)</f>
        <v>3</v>
      </c>
      <c r="F217">
        <f t="shared" ca="1" si="2"/>
        <v>20</v>
      </c>
      <c r="G217" t="str">
        <f ca="1">VLOOKUP(F217,Cities!$A$1:$C$69,2,0)</f>
        <v>Copenhagen</v>
      </c>
      <c r="H217" t="str">
        <f ca="1">VLOOKUP(F217,Cities!$A$1:$F$69,6,0)</f>
        <v>Historical-Medieval, Beach, Adventure-Water, Park, Nightlife, Architecture</v>
      </c>
      <c r="I217" t="str">
        <f ca="1">VLOOKUP(F217,Cities!$A$1:$C$69,3,0)</f>
        <v>Europe</v>
      </c>
      <c r="J217">
        <f t="shared" ca="1" si="3"/>
        <v>1</v>
      </c>
      <c r="K217">
        <f ca="1">VLOOKUP(F217,Cities!$A$1:$I$69,6+J217,0)*R217*E217</f>
        <v>1332</v>
      </c>
      <c r="L217">
        <f t="shared" ca="1" si="4"/>
        <v>2</v>
      </c>
      <c r="M217">
        <f ca="1">VLOOKUP(F217,Cities!$A$1:$I$69,4,0)*R217*L217</f>
        <v>11760</v>
      </c>
      <c r="N217">
        <f t="shared" ca="1" si="5"/>
        <v>13092</v>
      </c>
      <c r="O217" t="str">
        <f ca="1">VLOOKUP(F217,Cities!$A$1:$E$69,5,0)</f>
        <v>Summer</v>
      </c>
      <c r="P217">
        <f t="shared" ca="1" si="6"/>
        <v>4</v>
      </c>
      <c r="Q217" t="str">
        <f ca="1">VLOOKUP(P217,Sheet2!$A$1:$B$5,2,0)</f>
        <v>Friends</v>
      </c>
      <c r="R217">
        <f ca="1">VLOOKUP(P217,Sheet2!$A$1:$C$5,3,0)</f>
        <v>6</v>
      </c>
    </row>
    <row r="218" spans="1:18" ht="14.25" customHeight="1">
      <c r="A218" s="4">
        <v>217</v>
      </c>
      <c r="B218">
        <f t="shared" ca="1" si="0"/>
        <v>21</v>
      </c>
      <c r="C218">
        <f t="shared" ca="1" si="1"/>
        <v>2</v>
      </c>
      <c r="D218" t="str">
        <f ca="1">VLOOKUP(C218,Stay!$A$1:$B$5,2,0)</f>
        <v>1 week</v>
      </c>
      <c r="E218">
        <f ca="1">VLOOKUP(C218,Stay!$A$1:$C$5,3,0)</f>
        <v>7</v>
      </c>
      <c r="F218">
        <f t="shared" ca="1" si="2"/>
        <v>22</v>
      </c>
      <c r="G218" t="str">
        <f ca="1">VLOOKUP(F218,Cities!$A$1:$C$69,2,0)</f>
        <v>Dublin</v>
      </c>
      <c r="H218" t="str">
        <f ca="1">VLOOKUP(F218,Cities!$A$1:$F$69,6,0)</f>
        <v>Terrain, Beach, Historical-Medieval, Parks, Architecture</v>
      </c>
      <c r="I218" t="str">
        <f ca="1">VLOOKUP(F218,Cities!$A$1:$C$69,3,0)</f>
        <v>Europe</v>
      </c>
      <c r="J218">
        <f t="shared" ca="1" si="3"/>
        <v>1</v>
      </c>
      <c r="K218">
        <f ca="1">VLOOKUP(F218,Cities!$A$1:$I$69,6+J218,0)*R218*E218</f>
        <v>315</v>
      </c>
      <c r="L218">
        <f t="shared" ca="1" si="4"/>
        <v>1</v>
      </c>
      <c r="M218">
        <f ca="1">VLOOKUP(F218,Cities!$A$1:$I$69,4,0)*R218*L218</f>
        <v>979</v>
      </c>
      <c r="N218">
        <f t="shared" ca="1" si="5"/>
        <v>1294</v>
      </c>
      <c r="O218" t="str">
        <f ca="1">VLOOKUP(F218,Cities!$A$1:$E$69,5,0)</f>
        <v>Summer</v>
      </c>
      <c r="P218">
        <f t="shared" ca="1" si="6"/>
        <v>1</v>
      </c>
      <c r="Q218" t="str">
        <f ca="1">VLOOKUP(P218,Sheet2!$A$1:$B$5,2,0)</f>
        <v>Solo</v>
      </c>
      <c r="R218">
        <f ca="1">VLOOKUP(P218,Sheet2!$A$1:$C$5,3,0)</f>
        <v>1</v>
      </c>
    </row>
    <row r="219" spans="1:18" ht="14.25" customHeight="1">
      <c r="A219" s="4">
        <v>218</v>
      </c>
      <c r="B219">
        <f t="shared" ca="1" si="0"/>
        <v>48</v>
      </c>
      <c r="C219">
        <f t="shared" ca="1" si="1"/>
        <v>4</v>
      </c>
      <c r="D219" t="str">
        <f ca="1">VLOOKUP(C219,Stay!$A$1:$B$5,2,0)</f>
        <v>1 month</v>
      </c>
      <c r="E219">
        <f ca="1">VLOOKUP(C219,Stay!$A$1:$C$5,3,0)</f>
        <v>30</v>
      </c>
      <c r="F219">
        <f t="shared" ca="1" si="2"/>
        <v>11</v>
      </c>
      <c r="G219" t="str">
        <f ca="1">VLOOKUP(F219,Cities!$A$1:$C$69,2,0)</f>
        <v>Bordeaux</v>
      </c>
      <c r="H219" t="str">
        <f ca="1">VLOOKUP(F219,Cities!$A$1:$F$69,6,0)</f>
        <v>Historical-Modern, Wineyard, Park</v>
      </c>
      <c r="I219" t="str">
        <f ca="1">VLOOKUP(F219,Cities!$A$1:$C$69,3,0)</f>
        <v>Europe</v>
      </c>
      <c r="J219">
        <f t="shared" ca="1" si="3"/>
        <v>2</v>
      </c>
      <c r="K219">
        <f ca="1">VLOOKUP(F219,Cities!$A$1:$I$69,6+J219,0)*R219*E219</f>
        <v>19260</v>
      </c>
      <c r="L219">
        <f t="shared" ca="1" si="4"/>
        <v>2</v>
      </c>
      <c r="M219">
        <f ca="1">VLOOKUP(F219,Cities!$A$1:$I$69,4,0)*R219*L219</f>
        <v>18000</v>
      </c>
      <c r="N219">
        <f t="shared" ca="1" si="5"/>
        <v>37260</v>
      </c>
      <c r="O219" t="str">
        <f ca="1">VLOOKUP(F219,Cities!$A$1:$E$69,5,0)</f>
        <v>Summer</v>
      </c>
      <c r="P219">
        <f t="shared" ca="1" si="6"/>
        <v>4</v>
      </c>
      <c r="Q219" t="str">
        <f ca="1">VLOOKUP(P219,Sheet2!$A$1:$B$5,2,0)</f>
        <v>Friends</v>
      </c>
      <c r="R219">
        <f ca="1">VLOOKUP(P219,Sheet2!$A$1:$C$5,3,0)</f>
        <v>6</v>
      </c>
    </row>
    <row r="220" spans="1:18" ht="14.25" customHeight="1">
      <c r="A220" s="4">
        <v>219</v>
      </c>
      <c r="B220">
        <f t="shared" ca="1" si="0"/>
        <v>142</v>
      </c>
      <c r="C220">
        <f t="shared" ca="1" si="1"/>
        <v>3</v>
      </c>
      <c r="D220" t="str">
        <f ca="1">VLOOKUP(C220,Stay!$A$1:$B$5,2,0)</f>
        <v>2 weeks</v>
      </c>
      <c r="E220">
        <f ca="1">VLOOKUP(C220,Stay!$A$1:$C$5,3,0)</f>
        <v>14</v>
      </c>
      <c r="F220">
        <f t="shared" ca="1" si="2"/>
        <v>57</v>
      </c>
      <c r="G220" t="str">
        <f ca="1">VLOOKUP(F220,Cities!$A$1:$C$69,2,0)</f>
        <v>Seattle</v>
      </c>
      <c r="H220" t="str">
        <f ca="1">VLOOKUP(F220,Cities!$A$1:$F$69,6,0)</f>
        <v>Modern</v>
      </c>
      <c r="I220" t="str">
        <f ca="1">VLOOKUP(F220,Cities!$A$1:$C$69,3,0)</f>
        <v>North America</v>
      </c>
      <c r="J220">
        <f t="shared" ca="1" si="3"/>
        <v>1</v>
      </c>
      <c r="K220">
        <f ca="1">VLOOKUP(F220,Cities!$A$1:$I$69,6+J220,0)*R220*E220</f>
        <v>896</v>
      </c>
      <c r="L220">
        <f t="shared" ca="1" si="4"/>
        <v>2</v>
      </c>
      <c r="M220">
        <f ca="1">VLOOKUP(F220,Cities!$A$1:$I$69,4,0)*R220*L220</f>
        <v>400</v>
      </c>
      <c r="N220">
        <f t="shared" ca="1" si="5"/>
        <v>1296</v>
      </c>
      <c r="O220" t="str">
        <f ca="1">VLOOKUP(F220,Cities!$A$1:$E$69,5,0)</f>
        <v>Summer</v>
      </c>
      <c r="P220">
        <f t="shared" ca="1" si="6"/>
        <v>1</v>
      </c>
      <c r="Q220" t="str">
        <f ca="1">VLOOKUP(P220,Sheet2!$A$1:$B$5,2,0)</f>
        <v>Solo</v>
      </c>
      <c r="R220">
        <f ca="1">VLOOKUP(P220,Sheet2!$A$1:$C$5,3,0)</f>
        <v>1</v>
      </c>
    </row>
    <row r="221" spans="1:18" ht="14.25" customHeight="1">
      <c r="A221" s="4">
        <v>220</v>
      </c>
      <c r="B221">
        <f t="shared" ca="1" si="0"/>
        <v>228</v>
      </c>
      <c r="C221">
        <f t="shared" ca="1" si="1"/>
        <v>1</v>
      </c>
      <c r="D221" t="str">
        <f ca="1">VLOOKUP(C221,Stay!$A$1:$B$5,2,0)</f>
        <v>3 days</v>
      </c>
      <c r="E221">
        <f ca="1">VLOOKUP(C221,Stay!$A$1:$C$5,3,0)</f>
        <v>3</v>
      </c>
      <c r="F221">
        <f t="shared" ca="1" si="2"/>
        <v>13</v>
      </c>
      <c r="G221" t="str">
        <f ca="1">VLOOKUP(F221,Cities!$A$1:$C$69,2,0)</f>
        <v>Broward County</v>
      </c>
      <c r="H221" t="str">
        <f ca="1">VLOOKUP(F221,Cities!$A$1:$F$69,6,0)</f>
        <v>Beach, Modern, Park, Aquatic</v>
      </c>
      <c r="I221" t="str">
        <f ca="1">VLOOKUP(F221,Cities!$A$1:$C$69,3,0)</f>
        <v>North America</v>
      </c>
      <c r="J221">
        <f t="shared" ca="1" si="3"/>
        <v>2</v>
      </c>
      <c r="K221">
        <f ca="1">VLOOKUP(F221,Cities!$A$1:$I$69,6+J221,0)*R221*E221</f>
        <v>2826</v>
      </c>
      <c r="L221">
        <f t="shared" ca="1" si="4"/>
        <v>1</v>
      </c>
      <c r="M221">
        <f ca="1">VLOOKUP(F221,Cities!$A$1:$I$69,4,0)*R221*L221</f>
        <v>780</v>
      </c>
      <c r="N221">
        <f t="shared" ca="1" si="5"/>
        <v>3606</v>
      </c>
      <c r="O221" t="str">
        <f ca="1">VLOOKUP(F221,Cities!$A$1:$E$69,5,0)</f>
        <v>Summer</v>
      </c>
      <c r="P221">
        <f t="shared" ca="1" si="6"/>
        <v>4</v>
      </c>
      <c r="Q221" t="str">
        <f ca="1">VLOOKUP(P221,Sheet2!$A$1:$B$5,2,0)</f>
        <v>Friends</v>
      </c>
      <c r="R221">
        <f ca="1">VLOOKUP(P221,Sheet2!$A$1:$C$5,3,0)</f>
        <v>6</v>
      </c>
    </row>
    <row r="222" spans="1:18" ht="14.25" customHeight="1">
      <c r="A222" s="4">
        <v>221</v>
      </c>
      <c r="B222">
        <f t="shared" ca="1" si="0"/>
        <v>183</v>
      </c>
      <c r="C222">
        <f t="shared" ca="1" si="1"/>
        <v>4</v>
      </c>
      <c r="D222" t="str">
        <f ca="1">VLOOKUP(C222,Stay!$A$1:$B$5,2,0)</f>
        <v>1 month</v>
      </c>
      <c r="E222">
        <f ca="1">VLOOKUP(C222,Stay!$A$1:$C$5,3,0)</f>
        <v>30</v>
      </c>
      <c r="F222">
        <f t="shared" ca="1" si="2"/>
        <v>46</v>
      </c>
      <c r="G222" t="str">
        <f ca="1">VLOOKUP(F222,Cities!$A$1:$C$69,2,0)</f>
        <v>Paris</v>
      </c>
      <c r="H222" t="str">
        <f ca="1">VLOOKUP(F222,Cities!$A$1:$F$69,6,0)</f>
        <v>Historical-Medieval, Nightlife, Architecture, Park</v>
      </c>
      <c r="I222" t="str">
        <f ca="1">VLOOKUP(F222,Cities!$A$1:$C$69,3,0)</f>
        <v>Europe</v>
      </c>
      <c r="J222">
        <f t="shared" ca="1" si="3"/>
        <v>3</v>
      </c>
      <c r="K222">
        <f ca="1">VLOOKUP(F222,Cities!$A$1:$I$69,6+J222,0)*R222*E222</f>
        <v>15930</v>
      </c>
      <c r="L222">
        <f t="shared" ca="1" si="4"/>
        <v>2</v>
      </c>
      <c r="M222">
        <f ca="1">VLOOKUP(F222,Cities!$A$1:$I$69,4,0)*R222*L222</f>
        <v>2360</v>
      </c>
      <c r="N222">
        <f t="shared" ca="1" si="5"/>
        <v>18290</v>
      </c>
      <c r="O222" t="str">
        <f ca="1">VLOOKUP(F222,Cities!$A$1:$E$69,5,0)</f>
        <v>Summer</v>
      </c>
      <c r="P222">
        <f t="shared" ca="1" si="6"/>
        <v>1</v>
      </c>
      <c r="Q222" t="str">
        <f ca="1">VLOOKUP(P222,Sheet2!$A$1:$B$5,2,0)</f>
        <v>Solo</v>
      </c>
      <c r="R222">
        <f ca="1">VLOOKUP(P222,Sheet2!$A$1:$C$5,3,0)</f>
        <v>1</v>
      </c>
    </row>
    <row r="223" spans="1:18" ht="14.25" customHeight="1">
      <c r="A223" s="4">
        <v>222</v>
      </c>
      <c r="B223">
        <f t="shared" ca="1" si="0"/>
        <v>45</v>
      </c>
      <c r="C223">
        <f t="shared" ca="1" si="1"/>
        <v>2</v>
      </c>
      <c r="D223" t="str">
        <f ca="1">VLOOKUP(C223,Stay!$A$1:$B$5,2,0)</f>
        <v>1 week</v>
      </c>
      <c r="E223">
        <f ca="1">VLOOKUP(C223,Stay!$A$1:$C$5,3,0)</f>
        <v>7</v>
      </c>
      <c r="F223">
        <f t="shared" ca="1" si="2"/>
        <v>16</v>
      </c>
      <c r="G223" t="str">
        <f ca="1">VLOOKUP(F223,Cities!$A$1:$C$69,2,0)</f>
        <v>Cape Town</v>
      </c>
      <c r="H223" t="str">
        <f ca="1">VLOOKUP(F223,Cities!$A$1:$F$69,6,0)</f>
        <v>Beach, Historical-Medieval, Aquatic-Water</v>
      </c>
      <c r="I223" t="str">
        <f ca="1">VLOOKUP(F223,Cities!$A$1:$C$69,3,0)</f>
        <v>Africa</v>
      </c>
      <c r="J223">
        <f t="shared" ca="1" si="3"/>
        <v>1</v>
      </c>
      <c r="K223">
        <f ca="1">VLOOKUP(F223,Cities!$A$1:$I$69,6+J223,0)*R223*E223</f>
        <v>2268</v>
      </c>
      <c r="L223">
        <f t="shared" ca="1" si="4"/>
        <v>1</v>
      </c>
      <c r="M223">
        <f ca="1">VLOOKUP(F223,Cities!$A$1:$I$69,4,0)*R223*L223</f>
        <v>5040</v>
      </c>
      <c r="N223">
        <f t="shared" ca="1" si="5"/>
        <v>7308</v>
      </c>
      <c r="O223" t="str">
        <f ca="1">VLOOKUP(F223,Cities!$A$1:$E$69,5,0)</f>
        <v>Winter</v>
      </c>
      <c r="P223">
        <f t="shared" ca="1" si="6"/>
        <v>4</v>
      </c>
      <c r="Q223" t="str">
        <f ca="1">VLOOKUP(P223,Sheet2!$A$1:$B$5,2,0)</f>
        <v>Friends</v>
      </c>
      <c r="R223">
        <f ca="1">VLOOKUP(P223,Sheet2!$A$1:$C$5,3,0)</f>
        <v>6</v>
      </c>
    </row>
    <row r="224" spans="1:18" ht="14.25" customHeight="1">
      <c r="A224" s="4">
        <v>223</v>
      </c>
      <c r="B224">
        <f t="shared" ca="1" si="0"/>
        <v>131</v>
      </c>
      <c r="C224">
        <f t="shared" ca="1" si="1"/>
        <v>3</v>
      </c>
      <c r="D224" t="str">
        <f ca="1">VLOOKUP(C224,Stay!$A$1:$B$5,2,0)</f>
        <v>2 weeks</v>
      </c>
      <c r="E224">
        <f ca="1">VLOOKUP(C224,Stay!$A$1:$C$5,3,0)</f>
        <v>14</v>
      </c>
      <c r="F224">
        <f t="shared" ca="1" si="2"/>
        <v>36</v>
      </c>
      <c r="G224" t="str">
        <f ca="1">VLOOKUP(F224,Cities!$A$1:$C$69,2,0)</f>
        <v>Manchester</v>
      </c>
      <c r="H224" t="str">
        <f ca="1">VLOOKUP(F224,Cities!$A$1:$F$69,6,0)</f>
        <v>Modern, Nightlife</v>
      </c>
      <c r="I224" t="str">
        <f ca="1">VLOOKUP(F224,Cities!$A$1:$C$69,3,0)</f>
        <v>Europe</v>
      </c>
      <c r="J224">
        <f t="shared" ca="1" si="3"/>
        <v>2</v>
      </c>
      <c r="K224">
        <f ca="1">VLOOKUP(F224,Cities!$A$1:$I$69,6+J224,0)*R224*E224</f>
        <v>4844</v>
      </c>
      <c r="L224">
        <f t="shared" ca="1" si="4"/>
        <v>1</v>
      </c>
      <c r="M224">
        <f ca="1">VLOOKUP(F224,Cities!$A$1:$I$69,4,0)*R224*L224</f>
        <v>1340</v>
      </c>
      <c r="N224">
        <f t="shared" ca="1" si="5"/>
        <v>6184</v>
      </c>
      <c r="O224" t="str">
        <f ca="1">VLOOKUP(F224,Cities!$A$1:$E$69,5,0)</f>
        <v>Summer</v>
      </c>
      <c r="P224">
        <f t="shared" ca="1" si="6"/>
        <v>3</v>
      </c>
      <c r="Q224" t="str">
        <f ca="1">VLOOKUP(P224,Sheet2!$A$1:$B$5,2,0)</f>
        <v>Romantic</v>
      </c>
      <c r="R224">
        <f ca="1">VLOOKUP(P224,Sheet2!$A$1:$C$5,3,0)</f>
        <v>2</v>
      </c>
    </row>
    <row r="225" spans="1:18" ht="14.25" customHeight="1">
      <c r="A225" s="4">
        <v>224</v>
      </c>
      <c r="B225">
        <f t="shared" ca="1" si="0"/>
        <v>243</v>
      </c>
      <c r="C225">
        <f t="shared" ca="1" si="1"/>
        <v>3</v>
      </c>
      <c r="D225" t="str">
        <f ca="1">VLOOKUP(C225,Stay!$A$1:$B$5,2,0)</f>
        <v>2 weeks</v>
      </c>
      <c r="E225">
        <f ca="1">VLOOKUP(C225,Stay!$A$1:$C$5,3,0)</f>
        <v>14</v>
      </c>
      <c r="F225">
        <f t="shared" ca="1" si="2"/>
        <v>41</v>
      </c>
      <c r="G225" t="str">
        <f ca="1">VLOOKUP(F225,Cities!$A$1:$C$69,2,0)</f>
        <v>Nashville</v>
      </c>
      <c r="H225" t="str">
        <f ca="1">VLOOKUP(F225,Cities!$A$1:$F$69,6,0)</f>
        <v>Modern, Nightlife</v>
      </c>
      <c r="I225" t="str">
        <f ca="1">VLOOKUP(F225,Cities!$A$1:$C$69,3,0)</f>
        <v>North America</v>
      </c>
      <c r="J225">
        <f t="shared" ca="1" si="3"/>
        <v>3</v>
      </c>
      <c r="K225">
        <f ca="1">VLOOKUP(F225,Cities!$A$1:$I$69,6+J225,0)*R225*E225</f>
        <v>22932</v>
      </c>
      <c r="L225">
        <f t="shared" ca="1" si="4"/>
        <v>1</v>
      </c>
      <c r="M225">
        <f ca="1">VLOOKUP(F225,Cities!$A$1:$I$69,4,0)*R225*L225</f>
        <v>1860</v>
      </c>
      <c r="N225">
        <f t="shared" ca="1" si="5"/>
        <v>24792</v>
      </c>
      <c r="O225" t="str">
        <f ca="1">VLOOKUP(F225,Cities!$A$1:$E$69,5,0)</f>
        <v>Spring</v>
      </c>
      <c r="P225">
        <f t="shared" ca="1" si="6"/>
        <v>4</v>
      </c>
      <c r="Q225" t="str">
        <f ca="1">VLOOKUP(P225,Sheet2!$A$1:$B$5,2,0)</f>
        <v>Friends</v>
      </c>
      <c r="R225">
        <f ca="1">VLOOKUP(P225,Sheet2!$A$1:$C$5,3,0)</f>
        <v>6</v>
      </c>
    </row>
    <row r="226" spans="1:18" ht="14.25" customHeight="1">
      <c r="A226" s="4">
        <v>225</v>
      </c>
      <c r="B226">
        <f t="shared" ca="1" si="0"/>
        <v>168</v>
      </c>
      <c r="C226">
        <f t="shared" ca="1" si="1"/>
        <v>3</v>
      </c>
      <c r="D226" t="str">
        <f ca="1">VLOOKUP(C226,Stay!$A$1:$B$5,2,0)</f>
        <v>2 weeks</v>
      </c>
      <c r="E226">
        <f ca="1">VLOOKUP(C226,Stay!$A$1:$C$5,3,0)</f>
        <v>14</v>
      </c>
      <c r="F226">
        <f t="shared" ca="1" si="2"/>
        <v>14</v>
      </c>
      <c r="G226" t="str">
        <f ca="1">VLOOKUP(F226,Cities!$A$1:$C$69,2,0)</f>
        <v>Brussels</v>
      </c>
      <c r="H226" t="str">
        <f ca="1">VLOOKUP(F226,Cities!$A$1:$F$69,6,0)</f>
        <v>Historical-Medieval, Beach, Park, Nightlife</v>
      </c>
      <c r="I226" t="str">
        <f ca="1">VLOOKUP(F226,Cities!$A$1:$C$69,3,0)</f>
        <v>Europe</v>
      </c>
      <c r="J226">
        <f t="shared" ca="1" si="3"/>
        <v>3</v>
      </c>
      <c r="K226">
        <f ca="1">VLOOKUP(F226,Cities!$A$1:$I$69,6+J226,0)*R226*E226</f>
        <v>23100</v>
      </c>
      <c r="L226">
        <f t="shared" ca="1" si="4"/>
        <v>2</v>
      </c>
      <c r="M226">
        <f ca="1">VLOOKUP(F226,Cities!$A$1:$I$69,4,0)*R226*L226</f>
        <v>12960</v>
      </c>
      <c r="N226">
        <f t="shared" ca="1" si="5"/>
        <v>36060</v>
      </c>
      <c r="O226" t="str">
        <f ca="1">VLOOKUP(F226,Cities!$A$1:$E$69,5,0)</f>
        <v>Summer</v>
      </c>
      <c r="P226">
        <f t="shared" ca="1" si="6"/>
        <v>4</v>
      </c>
      <c r="Q226" t="str">
        <f ca="1">VLOOKUP(P226,Sheet2!$A$1:$B$5,2,0)</f>
        <v>Friends</v>
      </c>
      <c r="R226">
        <f ca="1">VLOOKUP(P226,Sheet2!$A$1:$C$5,3,0)</f>
        <v>6</v>
      </c>
    </row>
    <row r="227" spans="1:18" ht="14.25" customHeight="1">
      <c r="A227" s="4">
        <v>226</v>
      </c>
      <c r="B227">
        <f t="shared" ca="1" si="0"/>
        <v>26</v>
      </c>
      <c r="C227">
        <f t="shared" ca="1" si="1"/>
        <v>3</v>
      </c>
      <c r="D227" t="str">
        <f ca="1">VLOOKUP(C227,Stay!$A$1:$B$5,2,0)</f>
        <v>2 weeks</v>
      </c>
      <c r="E227">
        <f ca="1">VLOOKUP(C227,Stay!$A$1:$C$5,3,0)</f>
        <v>14</v>
      </c>
      <c r="F227">
        <f t="shared" ca="1" si="2"/>
        <v>37</v>
      </c>
      <c r="G227" t="str">
        <f ca="1">VLOOKUP(F227,Cities!$A$1:$C$69,2,0)</f>
        <v>Melbourne</v>
      </c>
      <c r="H227" t="str">
        <f ca="1">VLOOKUP(F227,Cities!$A$1:$F$69,6,0)</f>
        <v>Modern, Beach, Adventure-Modern</v>
      </c>
      <c r="I227" t="str">
        <f ca="1">VLOOKUP(F227,Cities!$A$1:$C$69,3,0)</f>
        <v>Australia</v>
      </c>
      <c r="J227">
        <f t="shared" ca="1" si="3"/>
        <v>2</v>
      </c>
      <c r="K227">
        <f ca="1">VLOOKUP(F227,Cities!$A$1:$I$69,6+J227,0)*R227*E227</f>
        <v>3164</v>
      </c>
      <c r="L227">
        <f t="shared" ca="1" si="4"/>
        <v>2</v>
      </c>
      <c r="M227">
        <f ca="1">VLOOKUP(F227,Cities!$A$1:$I$69,4,0)*R227*L227</f>
        <v>5440</v>
      </c>
      <c r="N227">
        <f t="shared" ca="1" si="5"/>
        <v>8604</v>
      </c>
      <c r="O227" t="str">
        <f ca="1">VLOOKUP(F227,Cities!$A$1:$E$69,5,0)</f>
        <v>Spring</v>
      </c>
      <c r="P227">
        <f t="shared" ca="1" si="6"/>
        <v>3</v>
      </c>
      <c r="Q227" t="str">
        <f ca="1">VLOOKUP(P227,Sheet2!$A$1:$B$5,2,0)</f>
        <v>Romantic</v>
      </c>
      <c r="R227">
        <f ca="1">VLOOKUP(P227,Sheet2!$A$1:$C$5,3,0)</f>
        <v>2</v>
      </c>
    </row>
    <row r="228" spans="1:18" ht="14.25" customHeight="1">
      <c r="A228" s="4">
        <v>227</v>
      </c>
      <c r="B228">
        <f t="shared" ca="1" si="0"/>
        <v>93</v>
      </c>
      <c r="C228">
        <f t="shared" ca="1" si="1"/>
        <v>1</v>
      </c>
      <c r="D228" t="str">
        <f ca="1">VLOOKUP(C228,Stay!$A$1:$B$5,2,0)</f>
        <v>3 days</v>
      </c>
      <c r="E228">
        <f ca="1">VLOOKUP(C228,Stay!$A$1:$C$5,3,0)</f>
        <v>3</v>
      </c>
      <c r="F228">
        <f t="shared" ca="1" si="2"/>
        <v>50</v>
      </c>
      <c r="G228" t="str">
        <f ca="1">VLOOKUP(F228,Cities!$A$1:$C$69,2,0)</f>
        <v>Rio de Janeiro</v>
      </c>
      <c r="H228" t="str">
        <f ca="1">VLOOKUP(F228,Cities!$A$1:$F$69,6,0)</f>
        <v>Historical</v>
      </c>
      <c r="I228" t="str">
        <f ca="1">VLOOKUP(F228,Cities!$A$1:$C$69,3,0)</f>
        <v>South America</v>
      </c>
      <c r="J228">
        <f t="shared" ca="1" si="3"/>
        <v>3</v>
      </c>
      <c r="K228">
        <f ca="1">VLOOKUP(F228,Cities!$A$1:$I$69,6+J228,0)*R228*E228</f>
        <v>855</v>
      </c>
      <c r="L228">
        <f t="shared" ca="1" si="4"/>
        <v>2</v>
      </c>
      <c r="M228">
        <f ca="1">VLOOKUP(F228,Cities!$A$1:$I$69,4,0)*R228*L228</f>
        <v>2120</v>
      </c>
      <c r="N228">
        <f t="shared" ca="1" si="5"/>
        <v>2975</v>
      </c>
      <c r="O228" t="str">
        <f ca="1">VLOOKUP(F228,Cities!$A$1:$E$69,5,0)</f>
        <v>Winter</v>
      </c>
      <c r="P228">
        <f t="shared" ca="1" si="6"/>
        <v>1</v>
      </c>
      <c r="Q228" t="str">
        <f ca="1">VLOOKUP(P228,Sheet2!$A$1:$B$5,2,0)</f>
        <v>Solo</v>
      </c>
      <c r="R228">
        <f ca="1">VLOOKUP(P228,Sheet2!$A$1:$C$5,3,0)</f>
        <v>1</v>
      </c>
    </row>
    <row r="229" spans="1:18" ht="14.25" customHeight="1">
      <c r="A229" s="4">
        <v>228</v>
      </c>
      <c r="B229">
        <f t="shared" ca="1" si="0"/>
        <v>62</v>
      </c>
      <c r="C229">
        <f t="shared" ca="1" si="1"/>
        <v>1</v>
      </c>
      <c r="D229" t="str">
        <f ca="1">VLOOKUP(C229,Stay!$A$1:$B$5,2,0)</f>
        <v>3 days</v>
      </c>
      <c r="E229">
        <f ca="1">VLOOKUP(C229,Stay!$A$1:$C$5,3,0)</f>
        <v>3</v>
      </c>
      <c r="F229">
        <f t="shared" ca="1" si="2"/>
        <v>43</v>
      </c>
      <c r="G229" t="str">
        <f ca="1">VLOOKUP(F229,Cities!$A$1:$C$69,2,0)</f>
        <v>New York City</v>
      </c>
      <c r="H229" t="str">
        <f ca="1">VLOOKUP(F229,Cities!$A$1:$F$69,6,0)</f>
        <v>Modern, Park, Adventure-Land, Architecture, Nightlife</v>
      </c>
      <c r="I229" t="str">
        <f ca="1">VLOOKUP(F229,Cities!$A$1:$C$69,3,0)</f>
        <v>North America</v>
      </c>
      <c r="J229">
        <f t="shared" ca="1" si="3"/>
        <v>1</v>
      </c>
      <c r="K229">
        <f ca="1">VLOOKUP(F229,Cities!$A$1:$I$69,6+J229,0)*R229*E229</f>
        <v>1566</v>
      </c>
      <c r="L229">
        <f t="shared" ca="1" si="4"/>
        <v>1</v>
      </c>
      <c r="M229">
        <f ca="1">VLOOKUP(F229,Cities!$A$1:$I$69,4,0)*R229*L229</f>
        <v>1500</v>
      </c>
      <c r="N229">
        <f t="shared" ca="1" si="5"/>
        <v>3066</v>
      </c>
      <c r="O229" t="str">
        <f ca="1">VLOOKUP(F229,Cities!$A$1:$E$69,5,0)</f>
        <v>Summer</v>
      </c>
      <c r="P229">
        <f t="shared" ca="1" si="6"/>
        <v>4</v>
      </c>
      <c r="Q229" t="str">
        <f ca="1">VLOOKUP(P229,Sheet2!$A$1:$B$5,2,0)</f>
        <v>Friends</v>
      </c>
      <c r="R229">
        <f ca="1">VLOOKUP(P229,Sheet2!$A$1:$C$5,3,0)</f>
        <v>6</v>
      </c>
    </row>
    <row r="230" spans="1:18" ht="14.25" customHeight="1">
      <c r="A230" s="4">
        <v>229</v>
      </c>
      <c r="B230">
        <f t="shared" ca="1" si="0"/>
        <v>227</v>
      </c>
      <c r="C230">
        <f t="shared" ca="1" si="1"/>
        <v>1</v>
      </c>
      <c r="D230" t="str">
        <f ca="1">VLOOKUP(C230,Stay!$A$1:$B$5,2,0)</f>
        <v>3 days</v>
      </c>
      <c r="E230">
        <f ca="1">VLOOKUP(C230,Stay!$A$1:$C$5,3,0)</f>
        <v>3</v>
      </c>
      <c r="F230">
        <f t="shared" ca="1" si="2"/>
        <v>50</v>
      </c>
      <c r="G230" t="str">
        <f ca="1">VLOOKUP(F230,Cities!$A$1:$C$69,2,0)</f>
        <v>Rio de Janeiro</v>
      </c>
      <c r="H230" t="str">
        <f ca="1">VLOOKUP(F230,Cities!$A$1:$F$69,6,0)</f>
        <v>Historical</v>
      </c>
      <c r="I230" t="str">
        <f ca="1">VLOOKUP(F230,Cities!$A$1:$C$69,3,0)</f>
        <v>South America</v>
      </c>
      <c r="J230">
        <f t="shared" ca="1" si="3"/>
        <v>3</v>
      </c>
      <c r="K230">
        <f ca="1">VLOOKUP(F230,Cities!$A$1:$I$69,6+J230,0)*R230*E230</f>
        <v>1710</v>
      </c>
      <c r="L230">
        <f t="shared" ca="1" si="4"/>
        <v>1</v>
      </c>
      <c r="M230">
        <f ca="1">VLOOKUP(F230,Cities!$A$1:$I$69,4,0)*R230*L230</f>
        <v>2120</v>
      </c>
      <c r="N230">
        <f t="shared" ca="1" si="5"/>
        <v>3830</v>
      </c>
      <c r="O230" t="str">
        <f ca="1">VLOOKUP(F230,Cities!$A$1:$E$69,5,0)</f>
        <v>Winter</v>
      </c>
      <c r="P230">
        <f t="shared" ca="1" si="6"/>
        <v>3</v>
      </c>
      <c r="Q230" t="str">
        <f ca="1">VLOOKUP(P230,Sheet2!$A$1:$B$5,2,0)</f>
        <v>Romantic</v>
      </c>
      <c r="R230">
        <f ca="1">VLOOKUP(P230,Sheet2!$A$1:$C$5,3,0)</f>
        <v>2</v>
      </c>
    </row>
    <row r="231" spans="1:18" ht="14.25" customHeight="1">
      <c r="A231" s="4">
        <v>230</v>
      </c>
      <c r="B231">
        <f t="shared" ca="1" si="0"/>
        <v>276</v>
      </c>
      <c r="C231">
        <f t="shared" ca="1" si="1"/>
        <v>4</v>
      </c>
      <c r="D231" t="str">
        <f ca="1">VLOOKUP(C231,Stay!$A$1:$B$5,2,0)</f>
        <v>1 month</v>
      </c>
      <c r="E231">
        <f ca="1">VLOOKUP(C231,Stay!$A$1:$C$5,3,0)</f>
        <v>30</v>
      </c>
      <c r="F231">
        <f t="shared" ca="1" si="2"/>
        <v>60</v>
      </c>
      <c r="G231" t="str">
        <f ca="1">VLOOKUP(F231,Cities!$A$1:$C$69,2,0)</f>
        <v>Toronto</v>
      </c>
      <c r="H231" t="str">
        <f ca="1">VLOOKUP(F231,Cities!$A$1:$F$69,6,0)</f>
        <v>Modern</v>
      </c>
      <c r="I231" t="str">
        <f ca="1">VLOOKUP(F231,Cities!$A$1:$C$69,3,0)</f>
        <v>North America</v>
      </c>
      <c r="J231">
        <f t="shared" ca="1" si="3"/>
        <v>3</v>
      </c>
      <c r="K231">
        <f ca="1">VLOOKUP(F231,Cities!$A$1:$I$69,6+J231,0)*R231*E231</f>
        <v>93240</v>
      </c>
      <c r="L231">
        <f t="shared" ca="1" si="4"/>
        <v>1</v>
      </c>
      <c r="M231">
        <f ca="1">VLOOKUP(F231,Cities!$A$1:$I$69,4,0)*R231*L231</f>
        <v>2700</v>
      </c>
      <c r="N231">
        <f t="shared" ca="1" si="5"/>
        <v>95940</v>
      </c>
      <c r="O231" t="str">
        <f ca="1">VLOOKUP(F231,Cities!$A$1:$E$69,5,0)</f>
        <v>Summer</v>
      </c>
      <c r="P231">
        <f t="shared" ca="1" si="6"/>
        <v>4</v>
      </c>
      <c r="Q231" t="str">
        <f ca="1">VLOOKUP(P231,Sheet2!$A$1:$B$5,2,0)</f>
        <v>Friends</v>
      </c>
      <c r="R231">
        <f ca="1">VLOOKUP(P231,Sheet2!$A$1:$C$5,3,0)</f>
        <v>6</v>
      </c>
    </row>
    <row r="232" spans="1:18" ht="14.25" customHeight="1">
      <c r="A232" s="4">
        <v>231</v>
      </c>
      <c r="B232">
        <f t="shared" ca="1" si="0"/>
        <v>51</v>
      </c>
      <c r="C232">
        <f t="shared" ca="1" si="1"/>
        <v>3</v>
      </c>
      <c r="D232" t="str">
        <f ca="1">VLOOKUP(C232,Stay!$A$1:$B$5,2,0)</f>
        <v>2 weeks</v>
      </c>
      <c r="E232">
        <f ca="1">VLOOKUP(C232,Stay!$A$1:$C$5,3,0)</f>
        <v>14</v>
      </c>
      <c r="F232">
        <f t="shared" ca="1" si="2"/>
        <v>35</v>
      </c>
      <c r="G232" t="str">
        <f ca="1">VLOOKUP(F232,Cities!$A$1:$C$69,2,0)</f>
        <v>Mallorca</v>
      </c>
      <c r="H232" t="str">
        <f ca="1">VLOOKUP(F232,Cities!$A$1:$F$69,6,0)</f>
        <v>Beach, Aquatic, Adventure-Water</v>
      </c>
      <c r="I232" t="str">
        <f ca="1">VLOOKUP(F232,Cities!$A$1:$C$69,3,0)</f>
        <v>Europe</v>
      </c>
      <c r="J232">
        <f t="shared" ca="1" si="3"/>
        <v>1</v>
      </c>
      <c r="K232">
        <f ca="1">VLOOKUP(F232,Cities!$A$1:$I$69,6+J232,0)*R232*E232</f>
        <v>560</v>
      </c>
      <c r="L232">
        <f t="shared" ca="1" si="4"/>
        <v>1</v>
      </c>
      <c r="M232">
        <f ca="1">VLOOKUP(F232,Cities!$A$1:$I$69,4,0)*R232*L232</f>
        <v>1272</v>
      </c>
      <c r="N232">
        <f t="shared" ca="1" si="5"/>
        <v>1832</v>
      </c>
      <c r="O232" t="str">
        <f ca="1">VLOOKUP(F232,Cities!$A$1:$E$69,5,0)</f>
        <v>Summer</v>
      </c>
      <c r="P232">
        <f t="shared" ca="1" si="6"/>
        <v>1</v>
      </c>
      <c r="Q232" t="str">
        <f ca="1">VLOOKUP(P232,Sheet2!$A$1:$B$5,2,0)</f>
        <v>Solo</v>
      </c>
      <c r="R232">
        <f ca="1">VLOOKUP(P232,Sheet2!$A$1:$C$5,3,0)</f>
        <v>1</v>
      </c>
    </row>
    <row r="233" spans="1:18" ht="14.25" customHeight="1">
      <c r="A233" s="4">
        <v>232</v>
      </c>
      <c r="B233">
        <f t="shared" ca="1" si="0"/>
        <v>52</v>
      </c>
      <c r="C233">
        <f t="shared" ca="1" si="1"/>
        <v>3</v>
      </c>
      <c r="D233" t="str">
        <f ca="1">VLOOKUP(C233,Stay!$A$1:$B$5,2,0)</f>
        <v>2 weeks</v>
      </c>
      <c r="E233">
        <f ca="1">VLOOKUP(C233,Stay!$A$1:$C$5,3,0)</f>
        <v>14</v>
      </c>
      <c r="F233">
        <f t="shared" ca="1" si="2"/>
        <v>52</v>
      </c>
      <c r="G233" t="str">
        <f ca="1">VLOOKUP(F233,Cities!$A$1:$C$69,2,0)</f>
        <v>Salem</v>
      </c>
      <c r="H233" t="str">
        <f ca="1">VLOOKUP(F233,Cities!$A$1:$F$69,6,0)</f>
        <v>Historical</v>
      </c>
      <c r="I233" t="str">
        <f ca="1">VLOOKUP(F233,Cities!$A$1:$C$69,3,0)</f>
        <v>North America</v>
      </c>
      <c r="J233">
        <f t="shared" ca="1" si="3"/>
        <v>1</v>
      </c>
      <c r="K233">
        <f ca="1">VLOOKUP(F233,Cities!$A$1:$I$69,6+J233,0)*R233*E233</f>
        <v>5488</v>
      </c>
      <c r="L233">
        <f t="shared" ca="1" si="4"/>
        <v>1</v>
      </c>
      <c r="M233">
        <f ca="1">VLOOKUP(F233,Cities!$A$1:$I$69,4,0)*R233*L233</f>
        <v>1240</v>
      </c>
      <c r="N233">
        <f t="shared" ca="1" si="5"/>
        <v>6728</v>
      </c>
      <c r="O233" t="str">
        <f ca="1">VLOOKUP(F233,Cities!$A$1:$E$69,5,0)</f>
        <v>Summer</v>
      </c>
      <c r="P233">
        <f t="shared" ca="1" si="6"/>
        <v>2</v>
      </c>
      <c r="Q233" t="str">
        <f ca="1">VLOOKUP(P233,Sheet2!$A$1:$B$5,2,0)</f>
        <v>Family</v>
      </c>
      <c r="R233">
        <f ca="1">VLOOKUP(P233,Sheet2!$A$1:$C$5,3,0)</f>
        <v>4</v>
      </c>
    </row>
    <row r="234" spans="1:18" ht="14.25" customHeight="1">
      <c r="A234" s="4">
        <v>233</v>
      </c>
      <c r="B234">
        <f t="shared" ca="1" si="0"/>
        <v>26</v>
      </c>
      <c r="C234">
        <f t="shared" ca="1" si="1"/>
        <v>1</v>
      </c>
      <c r="D234" t="str">
        <f ca="1">VLOOKUP(C234,Stay!$A$1:$B$5,2,0)</f>
        <v>3 days</v>
      </c>
      <c r="E234">
        <f ca="1">VLOOKUP(C234,Stay!$A$1:$C$5,3,0)</f>
        <v>3</v>
      </c>
      <c r="F234">
        <f t="shared" ca="1" si="2"/>
        <v>26</v>
      </c>
      <c r="G234" t="str">
        <f ca="1">VLOOKUP(F234,Cities!$A$1:$C$69,2,0)</f>
        <v>Greater Manchester</v>
      </c>
      <c r="H234" t="str">
        <f ca="1">VLOOKUP(F234,Cities!$A$1:$F$69,6,0)</f>
        <v>Historical, Beach, Terrain</v>
      </c>
      <c r="I234" t="str">
        <f ca="1">VLOOKUP(F234,Cities!$A$1:$C$69,3,0)</f>
        <v>Europe</v>
      </c>
      <c r="J234">
        <f t="shared" ca="1" si="3"/>
        <v>3</v>
      </c>
      <c r="K234">
        <f ca="1">VLOOKUP(F234,Cities!$A$1:$I$69,6+J234,0)*R234*E234</f>
        <v>5340</v>
      </c>
      <c r="L234">
        <f t="shared" ca="1" si="4"/>
        <v>1</v>
      </c>
      <c r="M234">
        <f ca="1">VLOOKUP(F234,Cities!$A$1:$I$69,4,0)*R234*L234</f>
        <v>2680</v>
      </c>
      <c r="N234">
        <f t="shared" ca="1" si="5"/>
        <v>8020</v>
      </c>
      <c r="O234" t="str">
        <f ca="1">VLOOKUP(F234,Cities!$A$1:$E$69,5,0)</f>
        <v>Summer</v>
      </c>
      <c r="P234">
        <f t="shared" ca="1" si="6"/>
        <v>2</v>
      </c>
      <c r="Q234" t="str">
        <f ca="1">VLOOKUP(P234,Sheet2!$A$1:$B$5,2,0)</f>
        <v>Family</v>
      </c>
      <c r="R234">
        <f ca="1">VLOOKUP(P234,Sheet2!$A$1:$C$5,3,0)</f>
        <v>4</v>
      </c>
    </row>
    <row r="235" spans="1:18" ht="14.25" customHeight="1">
      <c r="A235" s="4">
        <v>234</v>
      </c>
      <c r="B235">
        <f t="shared" ca="1" si="0"/>
        <v>81</v>
      </c>
      <c r="C235">
        <f t="shared" ca="1" si="1"/>
        <v>2</v>
      </c>
      <c r="D235" t="str">
        <f ca="1">VLOOKUP(C235,Stay!$A$1:$B$5,2,0)</f>
        <v>1 week</v>
      </c>
      <c r="E235">
        <f ca="1">VLOOKUP(C235,Stay!$A$1:$C$5,3,0)</f>
        <v>7</v>
      </c>
      <c r="F235">
        <f t="shared" ca="1" si="2"/>
        <v>37</v>
      </c>
      <c r="G235" t="str">
        <f ca="1">VLOOKUP(F235,Cities!$A$1:$C$69,2,0)</f>
        <v>Melbourne</v>
      </c>
      <c r="H235" t="str">
        <f ca="1">VLOOKUP(F235,Cities!$A$1:$F$69,6,0)</f>
        <v>Modern, Beach, Adventure-Modern</v>
      </c>
      <c r="I235" t="str">
        <f ca="1">VLOOKUP(F235,Cities!$A$1:$C$69,3,0)</f>
        <v>Australia</v>
      </c>
      <c r="J235">
        <f t="shared" ca="1" si="3"/>
        <v>3</v>
      </c>
      <c r="K235">
        <f ca="1">VLOOKUP(F235,Cities!$A$1:$I$69,6+J235,0)*R235*E235</f>
        <v>4410</v>
      </c>
      <c r="L235">
        <f t="shared" ca="1" si="4"/>
        <v>1</v>
      </c>
      <c r="M235">
        <f ca="1">VLOOKUP(F235,Cities!$A$1:$I$69,4,0)*R235*L235</f>
        <v>2720</v>
      </c>
      <c r="N235">
        <f t="shared" ca="1" si="5"/>
        <v>7130</v>
      </c>
      <c r="O235" t="str">
        <f ca="1">VLOOKUP(F235,Cities!$A$1:$E$69,5,0)</f>
        <v>Spring</v>
      </c>
      <c r="P235">
        <f t="shared" ca="1" si="6"/>
        <v>3</v>
      </c>
      <c r="Q235" t="str">
        <f ca="1">VLOOKUP(P235,Sheet2!$A$1:$B$5,2,0)</f>
        <v>Romantic</v>
      </c>
      <c r="R235">
        <f ca="1">VLOOKUP(P235,Sheet2!$A$1:$C$5,3,0)</f>
        <v>2</v>
      </c>
    </row>
    <row r="236" spans="1:18" ht="14.25" customHeight="1">
      <c r="A236" s="4">
        <v>235</v>
      </c>
      <c r="B236">
        <f t="shared" ca="1" si="0"/>
        <v>236</v>
      </c>
      <c r="C236">
        <f t="shared" ca="1" si="1"/>
        <v>2</v>
      </c>
      <c r="D236" t="str">
        <f ca="1">VLOOKUP(C236,Stay!$A$1:$B$5,2,0)</f>
        <v>1 week</v>
      </c>
      <c r="E236">
        <f ca="1">VLOOKUP(C236,Stay!$A$1:$C$5,3,0)</f>
        <v>7</v>
      </c>
      <c r="F236">
        <f t="shared" ca="1" si="2"/>
        <v>17</v>
      </c>
      <c r="G236" t="str">
        <f ca="1">VLOOKUP(F236,Cities!$A$1:$C$69,2,0)</f>
        <v>Chicago</v>
      </c>
      <c r="H236" t="str">
        <f ca="1">VLOOKUP(F236,Cities!$A$1:$F$69,6,0)</f>
        <v>Modern, Aquatic, Nightlife</v>
      </c>
      <c r="I236" t="str">
        <f ca="1">VLOOKUP(F236,Cities!$A$1:$C$69,3,0)</f>
        <v>North America</v>
      </c>
      <c r="J236">
        <f t="shared" ca="1" si="3"/>
        <v>2</v>
      </c>
      <c r="K236">
        <f ca="1">VLOOKUP(F236,Cities!$A$1:$I$69,6+J236,0)*R236*E236</f>
        <v>2520</v>
      </c>
      <c r="L236">
        <f t="shared" ca="1" si="4"/>
        <v>1</v>
      </c>
      <c r="M236">
        <f ca="1">VLOOKUP(F236,Cities!$A$1:$I$69,4,0)*R236*L236</f>
        <v>260</v>
      </c>
      <c r="N236">
        <f t="shared" ca="1" si="5"/>
        <v>2780</v>
      </c>
      <c r="O236" t="str">
        <f ca="1">VLOOKUP(F236,Cities!$A$1:$E$69,5,0)</f>
        <v>Summer</v>
      </c>
      <c r="P236">
        <f t="shared" ca="1" si="6"/>
        <v>3</v>
      </c>
      <c r="Q236" t="str">
        <f ca="1">VLOOKUP(P236,Sheet2!$A$1:$B$5,2,0)</f>
        <v>Romantic</v>
      </c>
      <c r="R236">
        <f ca="1">VLOOKUP(P236,Sheet2!$A$1:$C$5,3,0)</f>
        <v>2</v>
      </c>
    </row>
    <row r="237" spans="1:18" ht="14.25" customHeight="1">
      <c r="A237" s="4">
        <v>236</v>
      </c>
      <c r="B237">
        <f t="shared" ca="1" si="0"/>
        <v>193</v>
      </c>
      <c r="C237">
        <f t="shared" ca="1" si="1"/>
        <v>2</v>
      </c>
      <c r="D237" t="str">
        <f ca="1">VLOOKUP(C237,Stay!$A$1:$B$5,2,0)</f>
        <v>1 week</v>
      </c>
      <c r="E237">
        <f ca="1">VLOOKUP(C237,Stay!$A$1:$C$5,3,0)</f>
        <v>7</v>
      </c>
      <c r="F237">
        <f t="shared" ca="1" si="2"/>
        <v>49</v>
      </c>
      <c r="G237" t="str">
        <f ca="1">VLOOKUP(F237,Cities!$A$1:$C$69,2,0)</f>
        <v>Rhode Island</v>
      </c>
      <c r="H237" t="str">
        <f ca="1">VLOOKUP(F237,Cities!$A$1:$F$69,6,0)</f>
        <v>Modern</v>
      </c>
      <c r="I237" t="str">
        <f ca="1">VLOOKUP(F237,Cities!$A$1:$C$69,3,0)</f>
        <v>North America</v>
      </c>
      <c r="J237">
        <f t="shared" ca="1" si="3"/>
        <v>1</v>
      </c>
      <c r="K237">
        <f ca="1">VLOOKUP(F237,Cities!$A$1:$I$69,6+J237,0)*R237*E237</f>
        <v>462</v>
      </c>
      <c r="L237">
        <f t="shared" ca="1" si="4"/>
        <v>2</v>
      </c>
      <c r="M237">
        <f ca="1">VLOOKUP(F237,Cities!$A$1:$I$69,4,0)*R237*L237</f>
        <v>740</v>
      </c>
      <c r="N237">
        <f t="shared" ca="1" si="5"/>
        <v>1202</v>
      </c>
      <c r="O237" t="str">
        <f ca="1">VLOOKUP(F237,Cities!$A$1:$E$69,5,0)</f>
        <v>Summer</v>
      </c>
      <c r="P237">
        <f t="shared" ca="1" si="6"/>
        <v>1</v>
      </c>
      <c r="Q237" t="str">
        <f ca="1">VLOOKUP(P237,Sheet2!$A$1:$B$5,2,0)</f>
        <v>Solo</v>
      </c>
      <c r="R237">
        <f ca="1">VLOOKUP(P237,Sheet2!$A$1:$C$5,3,0)</f>
        <v>1</v>
      </c>
    </row>
    <row r="238" spans="1:18" ht="14.25" customHeight="1">
      <c r="A238" s="4">
        <v>237</v>
      </c>
      <c r="B238">
        <f t="shared" ca="1" si="0"/>
        <v>167</v>
      </c>
      <c r="C238">
        <f t="shared" ca="1" si="1"/>
        <v>4</v>
      </c>
      <c r="D238" t="str">
        <f ca="1">VLOOKUP(C238,Stay!$A$1:$B$5,2,0)</f>
        <v>1 month</v>
      </c>
      <c r="E238">
        <f ca="1">VLOOKUP(C238,Stay!$A$1:$C$5,3,0)</f>
        <v>30</v>
      </c>
      <c r="F238">
        <f t="shared" ca="1" si="2"/>
        <v>56</v>
      </c>
      <c r="G238" t="str">
        <f ca="1">VLOOKUP(F238,Cities!$A$1:$C$69,2,0)</f>
        <v>Santa Cruz County</v>
      </c>
      <c r="H238" t="str">
        <f ca="1">VLOOKUP(F238,Cities!$A$1:$F$69,6,0)</f>
        <v>Beach</v>
      </c>
      <c r="I238" t="str">
        <f ca="1">VLOOKUP(F238,Cities!$A$1:$C$69,3,0)</f>
        <v>North America</v>
      </c>
      <c r="J238">
        <f t="shared" ca="1" si="3"/>
        <v>3</v>
      </c>
      <c r="K238">
        <f ca="1">VLOOKUP(F238,Cities!$A$1:$I$69,6+J238,0)*R238*E238</f>
        <v>34560</v>
      </c>
      <c r="L238">
        <f t="shared" ca="1" si="4"/>
        <v>1</v>
      </c>
      <c r="M238">
        <f ca="1">VLOOKUP(F238,Cities!$A$1:$I$69,4,0)*R238*L238</f>
        <v>1320</v>
      </c>
      <c r="N238">
        <f t="shared" ca="1" si="5"/>
        <v>35880</v>
      </c>
      <c r="O238" t="str">
        <f ca="1">VLOOKUP(F238,Cities!$A$1:$E$69,5,0)</f>
        <v>Spring</v>
      </c>
      <c r="P238">
        <f t="shared" ca="1" si="6"/>
        <v>4</v>
      </c>
      <c r="Q238" t="str">
        <f ca="1">VLOOKUP(P238,Sheet2!$A$1:$B$5,2,0)</f>
        <v>Friends</v>
      </c>
      <c r="R238">
        <f ca="1">VLOOKUP(P238,Sheet2!$A$1:$C$5,3,0)</f>
        <v>6</v>
      </c>
    </row>
    <row r="239" spans="1:18" ht="14.25" customHeight="1">
      <c r="A239" s="4">
        <v>238</v>
      </c>
      <c r="B239">
        <f t="shared" ca="1" si="0"/>
        <v>154</v>
      </c>
      <c r="C239">
        <f t="shared" ca="1" si="1"/>
        <v>2</v>
      </c>
      <c r="D239" t="str">
        <f ca="1">VLOOKUP(C239,Stay!$A$1:$B$5,2,0)</f>
        <v>1 week</v>
      </c>
      <c r="E239">
        <f ca="1">VLOOKUP(C239,Stay!$A$1:$C$5,3,0)</f>
        <v>7</v>
      </c>
      <c r="F239">
        <f t="shared" ca="1" si="2"/>
        <v>14</v>
      </c>
      <c r="G239" t="str">
        <f ca="1">VLOOKUP(F239,Cities!$A$1:$C$69,2,0)</f>
        <v>Brussels</v>
      </c>
      <c r="H239" t="str">
        <f ca="1">VLOOKUP(F239,Cities!$A$1:$F$69,6,0)</f>
        <v>Historical-Medieval, Beach, Park, Nightlife</v>
      </c>
      <c r="I239" t="str">
        <f ca="1">VLOOKUP(F239,Cities!$A$1:$C$69,3,0)</f>
        <v>Europe</v>
      </c>
      <c r="J239">
        <f t="shared" ca="1" si="3"/>
        <v>3</v>
      </c>
      <c r="K239">
        <f ca="1">VLOOKUP(F239,Cities!$A$1:$I$69,6+J239,0)*R239*E239</f>
        <v>1925</v>
      </c>
      <c r="L239">
        <f t="shared" ca="1" si="4"/>
        <v>2</v>
      </c>
      <c r="M239">
        <f ca="1">VLOOKUP(F239,Cities!$A$1:$I$69,4,0)*R239*L239</f>
        <v>2160</v>
      </c>
      <c r="N239">
        <f t="shared" ca="1" si="5"/>
        <v>4085</v>
      </c>
      <c r="O239" t="str">
        <f ca="1">VLOOKUP(F239,Cities!$A$1:$E$69,5,0)</f>
        <v>Summer</v>
      </c>
      <c r="P239">
        <f t="shared" ca="1" si="6"/>
        <v>1</v>
      </c>
      <c r="Q239" t="str">
        <f ca="1">VLOOKUP(P239,Sheet2!$A$1:$B$5,2,0)</f>
        <v>Solo</v>
      </c>
      <c r="R239">
        <f ca="1">VLOOKUP(P239,Sheet2!$A$1:$C$5,3,0)</f>
        <v>1</v>
      </c>
    </row>
    <row r="240" spans="1:18" ht="14.25" customHeight="1">
      <c r="A240" s="4">
        <v>239</v>
      </c>
      <c r="B240">
        <f t="shared" ca="1" si="0"/>
        <v>63</v>
      </c>
      <c r="C240">
        <f t="shared" ca="1" si="1"/>
        <v>2</v>
      </c>
      <c r="D240" t="str">
        <f ca="1">VLOOKUP(C240,Stay!$A$1:$B$5,2,0)</f>
        <v>1 week</v>
      </c>
      <c r="E240">
        <f ca="1">VLOOKUP(C240,Stay!$A$1:$C$5,3,0)</f>
        <v>7</v>
      </c>
      <c r="F240">
        <f t="shared" ca="1" si="2"/>
        <v>49</v>
      </c>
      <c r="G240" t="str">
        <f ca="1">VLOOKUP(F240,Cities!$A$1:$C$69,2,0)</f>
        <v>Rhode Island</v>
      </c>
      <c r="H240" t="str">
        <f ca="1">VLOOKUP(F240,Cities!$A$1:$F$69,6,0)</f>
        <v>Modern</v>
      </c>
      <c r="I240" t="str">
        <f ca="1">VLOOKUP(F240,Cities!$A$1:$C$69,3,0)</f>
        <v>North America</v>
      </c>
      <c r="J240">
        <f t="shared" ca="1" si="3"/>
        <v>1</v>
      </c>
      <c r="K240">
        <f ca="1">VLOOKUP(F240,Cities!$A$1:$I$69,6+J240,0)*R240*E240</f>
        <v>1848</v>
      </c>
      <c r="L240">
        <f t="shared" ca="1" si="4"/>
        <v>1</v>
      </c>
      <c r="M240">
        <f ca="1">VLOOKUP(F240,Cities!$A$1:$I$69,4,0)*R240*L240</f>
        <v>1480</v>
      </c>
      <c r="N240">
        <f t="shared" ca="1" si="5"/>
        <v>3328</v>
      </c>
      <c r="O240" t="str">
        <f ca="1">VLOOKUP(F240,Cities!$A$1:$E$69,5,0)</f>
        <v>Summer</v>
      </c>
      <c r="P240">
        <f t="shared" ca="1" si="6"/>
        <v>2</v>
      </c>
      <c r="Q240" t="str">
        <f ca="1">VLOOKUP(P240,Sheet2!$A$1:$B$5,2,0)</f>
        <v>Family</v>
      </c>
      <c r="R240">
        <f ca="1">VLOOKUP(P240,Sheet2!$A$1:$C$5,3,0)</f>
        <v>4</v>
      </c>
    </row>
    <row r="241" spans="1:18" ht="14.25" customHeight="1">
      <c r="A241" s="4">
        <v>240</v>
      </c>
      <c r="B241">
        <f t="shared" ca="1" si="0"/>
        <v>22</v>
      </c>
      <c r="C241">
        <f t="shared" ca="1" si="1"/>
        <v>4</v>
      </c>
      <c r="D241" t="str">
        <f ca="1">VLOOKUP(C241,Stay!$A$1:$B$5,2,0)</f>
        <v>1 month</v>
      </c>
      <c r="E241">
        <f ca="1">VLOOKUP(C241,Stay!$A$1:$C$5,3,0)</f>
        <v>30</v>
      </c>
      <c r="F241">
        <f t="shared" ca="1" si="2"/>
        <v>50</v>
      </c>
      <c r="G241" t="str">
        <f ca="1">VLOOKUP(F241,Cities!$A$1:$C$69,2,0)</f>
        <v>Rio de Janeiro</v>
      </c>
      <c r="H241" t="str">
        <f ca="1">VLOOKUP(F241,Cities!$A$1:$F$69,6,0)</f>
        <v>Historical</v>
      </c>
      <c r="I241" t="str">
        <f ca="1">VLOOKUP(F241,Cities!$A$1:$C$69,3,0)</f>
        <v>South America</v>
      </c>
      <c r="J241">
        <f t="shared" ca="1" si="3"/>
        <v>2</v>
      </c>
      <c r="K241">
        <f ca="1">VLOOKUP(F241,Cities!$A$1:$I$69,6+J241,0)*R241*E241</f>
        <v>18180</v>
      </c>
      <c r="L241">
        <f t="shared" ca="1" si="4"/>
        <v>1</v>
      </c>
      <c r="M241">
        <f ca="1">VLOOKUP(F241,Cities!$A$1:$I$69,4,0)*R241*L241</f>
        <v>6360</v>
      </c>
      <c r="N241">
        <f t="shared" ca="1" si="5"/>
        <v>24540</v>
      </c>
      <c r="O241" t="str">
        <f ca="1">VLOOKUP(F241,Cities!$A$1:$E$69,5,0)</f>
        <v>Winter</v>
      </c>
      <c r="P241">
        <f t="shared" ca="1" si="6"/>
        <v>4</v>
      </c>
      <c r="Q241" t="str">
        <f ca="1">VLOOKUP(P241,Sheet2!$A$1:$B$5,2,0)</f>
        <v>Friends</v>
      </c>
      <c r="R241">
        <f ca="1">VLOOKUP(P241,Sheet2!$A$1:$C$5,3,0)</f>
        <v>6</v>
      </c>
    </row>
    <row r="242" spans="1:18" ht="14.25" customHeight="1">
      <c r="A242" s="4">
        <v>241</v>
      </c>
      <c r="B242">
        <f t="shared" ca="1" si="0"/>
        <v>220</v>
      </c>
      <c r="C242">
        <f t="shared" ca="1" si="1"/>
        <v>1</v>
      </c>
      <c r="D242" t="str">
        <f ca="1">VLOOKUP(C242,Stay!$A$1:$B$5,2,0)</f>
        <v>3 days</v>
      </c>
      <c r="E242">
        <f ca="1">VLOOKUP(C242,Stay!$A$1:$C$5,3,0)</f>
        <v>3</v>
      </c>
      <c r="F242">
        <f t="shared" ca="1" si="2"/>
        <v>68</v>
      </c>
      <c r="G242" t="str">
        <f ca="1">VLOOKUP(F242,Cities!$A$1:$C$69,2,0)</f>
        <v>Washington, D.C.</v>
      </c>
      <c r="H242" t="str">
        <f ca="1">VLOOKUP(F242,Cities!$A$1:$F$69,6,0)</f>
        <v>Modern</v>
      </c>
      <c r="I242" t="str">
        <f ca="1">VLOOKUP(F242,Cities!$A$1:$C$69,3,0)</f>
        <v>North America</v>
      </c>
      <c r="J242">
        <f t="shared" ca="1" si="3"/>
        <v>3</v>
      </c>
      <c r="K242">
        <f ca="1">VLOOKUP(F242,Cities!$A$1:$I$69,6+J242,0)*R242*E242</f>
        <v>6012</v>
      </c>
      <c r="L242">
        <f t="shared" ca="1" si="4"/>
        <v>1</v>
      </c>
      <c r="M242">
        <f ca="1">VLOOKUP(F242,Cities!$A$1:$I$69,4,0)*R242*L242</f>
        <v>2040</v>
      </c>
      <c r="N242">
        <f t="shared" ca="1" si="5"/>
        <v>8052</v>
      </c>
      <c r="O242" t="str">
        <f ca="1">VLOOKUP(F242,Cities!$A$1:$E$69,5,0)</f>
        <v>Summer</v>
      </c>
      <c r="P242">
        <f t="shared" ca="1" si="6"/>
        <v>4</v>
      </c>
      <c r="Q242" t="str">
        <f ca="1">VLOOKUP(P242,Sheet2!$A$1:$B$5,2,0)</f>
        <v>Friends</v>
      </c>
      <c r="R242">
        <f ca="1">VLOOKUP(P242,Sheet2!$A$1:$C$5,3,0)</f>
        <v>6</v>
      </c>
    </row>
    <row r="243" spans="1:18" ht="14.25" customHeight="1">
      <c r="A243" s="4">
        <v>242</v>
      </c>
      <c r="B243">
        <f t="shared" ca="1" si="0"/>
        <v>92</v>
      </c>
      <c r="C243">
        <f t="shared" ca="1" si="1"/>
        <v>3</v>
      </c>
      <c r="D243" t="str">
        <f ca="1">VLOOKUP(C243,Stay!$A$1:$B$5,2,0)</f>
        <v>2 weeks</v>
      </c>
      <c r="E243">
        <f ca="1">VLOOKUP(C243,Stay!$A$1:$C$5,3,0)</f>
        <v>14</v>
      </c>
      <c r="F243">
        <f t="shared" ca="1" si="2"/>
        <v>19</v>
      </c>
      <c r="G243" t="str">
        <f ca="1">VLOOKUP(F243,Cities!$A$1:$C$69,2,0)</f>
        <v>Columbus</v>
      </c>
      <c r="H243" t="str">
        <f ca="1">VLOOKUP(F243,Cities!$A$1:$F$69,6,0)</f>
        <v>Modern, Beach, Nightlife, Park</v>
      </c>
      <c r="I243" t="str">
        <f ca="1">VLOOKUP(F243,Cities!$A$1:$C$69,3,0)</f>
        <v>North America</v>
      </c>
      <c r="J243">
        <f t="shared" ca="1" si="3"/>
        <v>1</v>
      </c>
      <c r="K243">
        <f ca="1">VLOOKUP(F243,Cities!$A$1:$I$69,6+J243,0)*R243*E243</f>
        <v>448</v>
      </c>
      <c r="L243">
        <f t="shared" ca="1" si="4"/>
        <v>2</v>
      </c>
      <c r="M243">
        <f ca="1">VLOOKUP(F243,Cities!$A$1:$I$69,4,0)*R243*L243</f>
        <v>480</v>
      </c>
      <c r="N243">
        <f t="shared" ca="1" si="5"/>
        <v>928</v>
      </c>
      <c r="O243" t="str">
        <f ca="1">VLOOKUP(F243,Cities!$A$1:$E$69,5,0)</f>
        <v>Summer</v>
      </c>
      <c r="P243">
        <f t="shared" ca="1" si="6"/>
        <v>1</v>
      </c>
      <c r="Q243" t="str">
        <f ca="1">VLOOKUP(P243,Sheet2!$A$1:$B$5,2,0)</f>
        <v>Solo</v>
      </c>
      <c r="R243">
        <f ca="1">VLOOKUP(P243,Sheet2!$A$1:$C$5,3,0)</f>
        <v>1</v>
      </c>
    </row>
    <row r="244" spans="1:18" ht="14.25" customHeight="1">
      <c r="A244" s="4">
        <v>243</v>
      </c>
      <c r="B244">
        <f t="shared" ca="1" si="0"/>
        <v>293</v>
      </c>
      <c r="C244">
        <f t="shared" ca="1" si="1"/>
        <v>4</v>
      </c>
      <c r="D244" t="str">
        <f ca="1">VLOOKUP(C244,Stay!$A$1:$B$5,2,0)</f>
        <v>1 month</v>
      </c>
      <c r="E244">
        <f ca="1">VLOOKUP(C244,Stay!$A$1:$C$5,3,0)</f>
        <v>30</v>
      </c>
      <c r="F244">
        <f t="shared" ca="1" si="2"/>
        <v>28</v>
      </c>
      <c r="G244" t="str">
        <f ca="1">VLOOKUP(F244,Cities!$A$1:$C$69,2,0)</f>
        <v>Hong Kong</v>
      </c>
      <c r="H244" t="str">
        <f ca="1">VLOOKUP(F244,Cities!$A$1:$F$69,6,0)</f>
        <v>Modern, Beach, Terrain</v>
      </c>
      <c r="I244" t="str">
        <f ca="1">VLOOKUP(F244,Cities!$A$1:$C$69,3,0)</f>
        <v>Asia</v>
      </c>
      <c r="J244">
        <f t="shared" ca="1" si="3"/>
        <v>1</v>
      </c>
      <c r="K244">
        <f ca="1">VLOOKUP(F244,Cities!$A$1:$I$69,6+J244,0)*R244*E244</f>
        <v>3300</v>
      </c>
      <c r="L244">
        <f t="shared" ca="1" si="4"/>
        <v>2</v>
      </c>
      <c r="M244">
        <f ca="1">VLOOKUP(F244,Cities!$A$1:$I$69,4,0)*R244*L244</f>
        <v>3080</v>
      </c>
      <c r="N244">
        <f t="shared" ca="1" si="5"/>
        <v>6380</v>
      </c>
      <c r="O244" t="str">
        <f ca="1">VLOOKUP(F244,Cities!$A$1:$E$69,5,0)</f>
        <v>Spring</v>
      </c>
      <c r="P244">
        <f t="shared" ca="1" si="6"/>
        <v>3</v>
      </c>
      <c r="Q244" t="str">
        <f ca="1">VLOOKUP(P244,Sheet2!$A$1:$B$5,2,0)</f>
        <v>Romantic</v>
      </c>
      <c r="R244">
        <f ca="1">VLOOKUP(P244,Sheet2!$A$1:$C$5,3,0)</f>
        <v>2</v>
      </c>
    </row>
    <row r="245" spans="1:18" ht="14.25" customHeight="1">
      <c r="A245" s="4">
        <v>244</v>
      </c>
      <c r="B245">
        <f t="shared" ca="1" si="0"/>
        <v>47</v>
      </c>
      <c r="C245">
        <f t="shared" ca="1" si="1"/>
        <v>3</v>
      </c>
      <c r="D245" t="str">
        <f ca="1">VLOOKUP(C245,Stay!$A$1:$B$5,2,0)</f>
        <v>2 weeks</v>
      </c>
      <c r="E245">
        <f ca="1">VLOOKUP(C245,Stay!$A$1:$C$5,3,0)</f>
        <v>14</v>
      </c>
      <c r="F245">
        <f t="shared" ca="1" si="2"/>
        <v>48</v>
      </c>
      <c r="G245" t="str">
        <f ca="1">VLOOKUP(F245,Cities!$A$1:$C$69,2,0)</f>
        <v>Porto</v>
      </c>
      <c r="H245" t="str">
        <f ca="1">VLOOKUP(F245,Cities!$A$1:$F$69,6,0)</f>
        <v>Wineyard, Historical-Modern, Architecture</v>
      </c>
      <c r="I245" t="str">
        <f ca="1">VLOOKUP(F245,Cities!$A$1:$C$69,3,0)</f>
        <v>Europe</v>
      </c>
      <c r="J245">
        <f t="shared" ca="1" si="3"/>
        <v>3</v>
      </c>
      <c r="K245">
        <f ca="1">VLOOKUP(F245,Cities!$A$1:$I$69,6+J245,0)*R245*E245</f>
        <v>6636</v>
      </c>
      <c r="L245">
        <f t="shared" ca="1" si="4"/>
        <v>1</v>
      </c>
      <c r="M245">
        <f ca="1">VLOOKUP(F245,Cities!$A$1:$I$69,4,0)*R245*L245</f>
        <v>2440</v>
      </c>
      <c r="N245">
        <f t="shared" ca="1" si="5"/>
        <v>9076</v>
      </c>
      <c r="O245" t="str">
        <f ca="1">VLOOKUP(F245,Cities!$A$1:$E$69,5,0)</f>
        <v>Summer</v>
      </c>
      <c r="P245">
        <f t="shared" ca="1" si="6"/>
        <v>3</v>
      </c>
      <c r="Q245" t="str">
        <f ca="1">VLOOKUP(P245,Sheet2!$A$1:$B$5,2,0)</f>
        <v>Romantic</v>
      </c>
      <c r="R245">
        <f ca="1">VLOOKUP(P245,Sheet2!$A$1:$C$5,3,0)</f>
        <v>2</v>
      </c>
    </row>
    <row r="246" spans="1:18" ht="14.25" customHeight="1">
      <c r="A246" s="4">
        <v>245</v>
      </c>
      <c r="B246">
        <f t="shared" ca="1" si="0"/>
        <v>48</v>
      </c>
      <c r="C246">
        <f t="shared" ca="1" si="1"/>
        <v>1</v>
      </c>
      <c r="D246" t="str">
        <f ca="1">VLOOKUP(C246,Stay!$A$1:$B$5,2,0)</f>
        <v>3 days</v>
      </c>
      <c r="E246">
        <f ca="1">VLOOKUP(C246,Stay!$A$1:$C$5,3,0)</f>
        <v>3</v>
      </c>
      <c r="F246">
        <f t="shared" ca="1" si="2"/>
        <v>13</v>
      </c>
      <c r="G246" t="str">
        <f ca="1">VLOOKUP(F246,Cities!$A$1:$C$69,2,0)</f>
        <v>Broward County</v>
      </c>
      <c r="H246" t="str">
        <f ca="1">VLOOKUP(F246,Cities!$A$1:$F$69,6,0)</f>
        <v>Beach, Modern, Park, Aquatic</v>
      </c>
      <c r="I246" t="str">
        <f ca="1">VLOOKUP(F246,Cities!$A$1:$C$69,3,0)</f>
        <v>North America</v>
      </c>
      <c r="J246">
        <f t="shared" ca="1" si="3"/>
        <v>2</v>
      </c>
      <c r="K246">
        <f ca="1">VLOOKUP(F246,Cities!$A$1:$I$69,6+J246,0)*R246*E246</f>
        <v>1884</v>
      </c>
      <c r="L246">
        <f t="shared" ca="1" si="4"/>
        <v>2</v>
      </c>
      <c r="M246">
        <f ca="1">VLOOKUP(F246,Cities!$A$1:$I$69,4,0)*R246*L246</f>
        <v>1040</v>
      </c>
      <c r="N246">
        <f t="shared" ca="1" si="5"/>
        <v>2924</v>
      </c>
      <c r="O246" t="str">
        <f ca="1">VLOOKUP(F246,Cities!$A$1:$E$69,5,0)</f>
        <v>Summer</v>
      </c>
      <c r="P246">
        <f t="shared" ca="1" si="6"/>
        <v>2</v>
      </c>
      <c r="Q246" t="str">
        <f ca="1">VLOOKUP(P246,Sheet2!$A$1:$B$5,2,0)</f>
        <v>Family</v>
      </c>
      <c r="R246">
        <f ca="1">VLOOKUP(P246,Sheet2!$A$1:$C$5,3,0)</f>
        <v>4</v>
      </c>
    </row>
    <row r="247" spans="1:18" ht="14.25" customHeight="1">
      <c r="A247" s="4">
        <v>246</v>
      </c>
      <c r="B247">
        <f t="shared" ca="1" si="0"/>
        <v>105</v>
      </c>
      <c r="C247">
        <f t="shared" ca="1" si="1"/>
        <v>4</v>
      </c>
      <c r="D247" t="str">
        <f ca="1">VLOOKUP(C247,Stay!$A$1:$B$5,2,0)</f>
        <v>1 month</v>
      </c>
      <c r="E247">
        <f ca="1">VLOOKUP(C247,Stay!$A$1:$C$5,3,0)</f>
        <v>30</v>
      </c>
      <c r="F247">
        <f t="shared" ca="1" si="2"/>
        <v>19</v>
      </c>
      <c r="G247" t="str">
        <f ca="1">VLOOKUP(F247,Cities!$A$1:$C$69,2,0)</f>
        <v>Columbus</v>
      </c>
      <c r="H247" t="str">
        <f ca="1">VLOOKUP(F247,Cities!$A$1:$F$69,6,0)</f>
        <v>Modern, Beach, Nightlife, Park</v>
      </c>
      <c r="I247" t="str">
        <f ca="1">VLOOKUP(F247,Cities!$A$1:$C$69,3,0)</f>
        <v>North America</v>
      </c>
      <c r="J247">
        <f t="shared" ca="1" si="3"/>
        <v>3</v>
      </c>
      <c r="K247">
        <f ca="1">VLOOKUP(F247,Cities!$A$1:$I$69,6+J247,0)*R247*E247</f>
        <v>4500</v>
      </c>
      <c r="L247">
        <f t="shared" ca="1" si="4"/>
        <v>2</v>
      </c>
      <c r="M247">
        <f ca="1">VLOOKUP(F247,Cities!$A$1:$I$69,4,0)*R247*L247</f>
        <v>480</v>
      </c>
      <c r="N247">
        <f t="shared" ca="1" si="5"/>
        <v>4980</v>
      </c>
      <c r="O247" t="str">
        <f ca="1">VLOOKUP(F247,Cities!$A$1:$E$69,5,0)</f>
        <v>Summer</v>
      </c>
      <c r="P247">
        <f t="shared" ca="1" si="6"/>
        <v>1</v>
      </c>
      <c r="Q247" t="str">
        <f ca="1">VLOOKUP(P247,Sheet2!$A$1:$B$5,2,0)</f>
        <v>Solo</v>
      </c>
      <c r="R247">
        <f ca="1">VLOOKUP(P247,Sheet2!$A$1:$C$5,3,0)</f>
        <v>1</v>
      </c>
    </row>
    <row r="248" spans="1:18" ht="14.25" customHeight="1">
      <c r="A248" s="4">
        <v>247</v>
      </c>
      <c r="B248">
        <f t="shared" ca="1" si="0"/>
        <v>108</v>
      </c>
      <c r="C248">
        <f t="shared" ca="1" si="1"/>
        <v>2</v>
      </c>
      <c r="D248" t="str">
        <f ca="1">VLOOKUP(C248,Stay!$A$1:$B$5,2,0)</f>
        <v>1 week</v>
      </c>
      <c r="E248">
        <f ca="1">VLOOKUP(C248,Stay!$A$1:$C$5,3,0)</f>
        <v>7</v>
      </c>
      <c r="F248">
        <f t="shared" ca="1" si="2"/>
        <v>2</v>
      </c>
      <c r="G248" t="str">
        <f ca="1">VLOOKUP(F248,Cities!$A$1:$C$69,2,0)</f>
        <v>Antwerp</v>
      </c>
      <c r="H248" t="str">
        <f ca="1">VLOOKUP(F248,Cities!$A$1:$F$69,6,0)</f>
        <v>Historical-Medieval, Aquatic, Nightlife</v>
      </c>
      <c r="I248" t="str">
        <f ca="1">VLOOKUP(F248,Cities!$A$1:$C$69,3,0)</f>
        <v>Europe</v>
      </c>
      <c r="J248">
        <f t="shared" ca="1" si="3"/>
        <v>2</v>
      </c>
      <c r="K248">
        <f ca="1">VLOOKUP(F248,Cities!$A$1:$I$69,6+J248,0)*R248*E248</f>
        <v>770</v>
      </c>
      <c r="L248">
        <f t="shared" ca="1" si="4"/>
        <v>2</v>
      </c>
      <c r="M248">
        <f ca="1">VLOOKUP(F248,Cities!$A$1:$I$69,4,0)*R248*L248</f>
        <v>3120</v>
      </c>
      <c r="N248">
        <f t="shared" ca="1" si="5"/>
        <v>3890</v>
      </c>
      <c r="O248" t="str">
        <f ca="1">VLOOKUP(F248,Cities!$A$1:$E$69,5,0)</f>
        <v>Summer</v>
      </c>
      <c r="P248">
        <f t="shared" ca="1" si="6"/>
        <v>1</v>
      </c>
      <c r="Q248" t="str">
        <f ca="1">VLOOKUP(P248,Sheet2!$A$1:$B$5,2,0)</f>
        <v>Solo</v>
      </c>
      <c r="R248">
        <f ca="1">VLOOKUP(P248,Sheet2!$A$1:$C$5,3,0)</f>
        <v>1</v>
      </c>
    </row>
    <row r="249" spans="1:18" ht="14.25" customHeight="1">
      <c r="A249" s="4">
        <v>248</v>
      </c>
      <c r="B249">
        <f t="shared" ca="1" si="0"/>
        <v>291</v>
      </c>
      <c r="C249">
        <f t="shared" ca="1" si="1"/>
        <v>1</v>
      </c>
      <c r="D249" t="str">
        <f ca="1">VLOOKUP(C249,Stay!$A$1:$B$5,2,0)</f>
        <v>3 days</v>
      </c>
      <c r="E249">
        <f ca="1">VLOOKUP(C249,Stay!$A$1:$C$5,3,0)</f>
        <v>3</v>
      </c>
      <c r="F249">
        <f t="shared" ca="1" si="2"/>
        <v>9</v>
      </c>
      <c r="G249" t="str">
        <f ca="1">VLOOKUP(F249,Cities!$A$1:$C$69,2,0)</f>
        <v>Berlin</v>
      </c>
      <c r="H249" t="str">
        <f ca="1">VLOOKUP(F249,Cities!$A$1:$F$69,6,0)</f>
        <v>Historical-Modern, Park</v>
      </c>
      <c r="I249" t="str">
        <f ca="1">VLOOKUP(F249,Cities!$A$1:$C$69,3,0)</f>
        <v>Europe</v>
      </c>
      <c r="J249">
        <f t="shared" ca="1" si="3"/>
        <v>3</v>
      </c>
      <c r="K249">
        <f ca="1">VLOOKUP(F249,Cities!$A$1:$I$69,6+J249,0)*R249*E249</f>
        <v>3804</v>
      </c>
      <c r="L249">
        <f t="shared" ca="1" si="4"/>
        <v>2</v>
      </c>
      <c r="M249">
        <f ca="1">VLOOKUP(F249,Cities!$A$1:$I$69,4,0)*R249*L249</f>
        <v>7600</v>
      </c>
      <c r="N249">
        <f t="shared" ca="1" si="5"/>
        <v>11404</v>
      </c>
      <c r="O249" t="str">
        <f ca="1">VLOOKUP(F249,Cities!$A$1:$E$69,5,0)</f>
        <v>Summer</v>
      </c>
      <c r="P249">
        <f t="shared" ca="1" si="6"/>
        <v>2</v>
      </c>
      <c r="Q249" t="str">
        <f ca="1">VLOOKUP(P249,Sheet2!$A$1:$B$5,2,0)</f>
        <v>Family</v>
      </c>
      <c r="R249">
        <f ca="1">VLOOKUP(P249,Sheet2!$A$1:$C$5,3,0)</f>
        <v>4</v>
      </c>
    </row>
    <row r="250" spans="1:18" ht="14.25" customHeight="1">
      <c r="A250" s="4">
        <v>249</v>
      </c>
      <c r="B250">
        <f t="shared" ca="1" si="0"/>
        <v>244</v>
      </c>
      <c r="C250">
        <f t="shared" ca="1" si="1"/>
        <v>4</v>
      </c>
      <c r="D250" t="str">
        <f ca="1">VLOOKUP(C250,Stay!$A$1:$B$5,2,0)</f>
        <v>1 month</v>
      </c>
      <c r="E250">
        <f ca="1">VLOOKUP(C250,Stay!$A$1:$C$5,3,0)</f>
        <v>30</v>
      </c>
      <c r="F250">
        <f t="shared" ca="1" si="2"/>
        <v>41</v>
      </c>
      <c r="G250" t="str">
        <f ca="1">VLOOKUP(F250,Cities!$A$1:$C$69,2,0)</f>
        <v>Nashville</v>
      </c>
      <c r="H250" t="str">
        <f ca="1">VLOOKUP(F250,Cities!$A$1:$F$69,6,0)</f>
        <v>Modern, Nightlife</v>
      </c>
      <c r="I250" t="str">
        <f ca="1">VLOOKUP(F250,Cities!$A$1:$C$69,3,0)</f>
        <v>North America</v>
      </c>
      <c r="J250">
        <f t="shared" ca="1" si="3"/>
        <v>2</v>
      </c>
      <c r="K250">
        <f ca="1">VLOOKUP(F250,Cities!$A$1:$I$69,6+J250,0)*R250*E250</f>
        <v>15600</v>
      </c>
      <c r="L250">
        <f t="shared" ca="1" si="4"/>
        <v>2</v>
      </c>
      <c r="M250">
        <f ca="1">VLOOKUP(F250,Cities!$A$1:$I$69,4,0)*R250*L250</f>
        <v>2480</v>
      </c>
      <c r="N250">
        <f t="shared" ca="1" si="5"/>
        <v>18080</v>
      </c>
      <c r="O250" t="str">
        <f ca="1">VLOOKUP(F250,Cities!$A$1:$E$69,5,0)</f>
        <v>Spring</v>
      </c>
      <c r="P250">
        <f t="shared" ca="1" si="6"/>
        <v>2</v>
      </c>
      <c r="Q250" t="str">
        <f ca="1">VLOOKUP(P250,Sheet2!$A$1:$B$5,2,0)</f>
        <v>Family</v>
      </c>
      <c r="R250">
        <f ca="1">VLOOKUP(P250,Sheet2!$A$1:$C$5,3,0)</f>
        <v>4</v>
      </c>
    </row>
    <row r="251" spans="1:18" ht="14.25" customHeight="1">
      <c r="A251" s="4">
        <v>250</v>
      </c>
      <c r="B251">
        <f t="shared" ca="1" si="0"/>
        <v>154</v>
      </c>
      <c r="C251">
        <f t="shared" ca="1" si="1"/>
        <v>2</v>
      </c>
      <c r="D251" t="str">
        <f ca="1">VLOOKUP(C251,Stay!$A$1:$B$5,2,0)</f>
        <v>1 week</v>
      </c>
      <c r="E251">
        <f ca="1">VLOOKUP(C251,Stay!$A$1:$C$5,3,0)</f>
        <v>7</v>
      </c>
      <c r="F251">
        <f t="shared" ca="1" si="2"/>
        <v>68</v>
      </c>
      <c r="G251" t="str">
        <f ca="1">VLOOKUP(F251,Cities!$A$1:$C$69,2,0)</f>
        <v>Washington, D.C.</v>
      </c>
      <c r="H251" t="str">
        <f ca="1">VLOOKUP(F251,Cities!$A$1:$F$69,6,0)</f>
        <v>Modern</v>
      </c>
      <c r="I251" t="str">
        <f ca="1">VLOOKUP(F251,Cities!$A$1:$C$69,3,0)</f>
        <v>North America</v>
      </c>
      <c r="J251">
        <f t="shared" ca="1" si="3"/>
        <v>1</v>
      </c>
      <c r="K251">
        <f ca="1">VLOOKUP(F251,Cities!$A$1:$I$69,6+J251,0)*R251*E251</f>
        <v>2898</v>
      </c>
      <c r="L251">
        <f t="shared" ca="1" si="4"/>
        <v>1</v>
      </c>
      <c r="M251">
        <f ca="1">VLOOKUP(F251,Cities!$A$1:$I$69,4,0)*R251*L251</f>
        <v>2040</v>
      </c>
      <c r="N251">
        <f t="shared" ca="1" si="5"/>
        <v>4938</v>
      </c>
      <c r="O251" t="str">
        <f ca="1">VLOOKUP(F251,Cities!$A$1:$E$69,5,0)</f>
        <v>Summer</v>
      </c>
      <c r="P251">
        <f t="shared" ca="1" si="6"/>
        <v>4</v>
      </c>
      <c r="Q251" t="str">
        <f ca="1">VLOOKUP(P251,Sheet2!$A$1:$B$5,2,0)</f>
        <v>Friends</v>
      </c>
      <c r="R251">
        <f ca="1">VLOOKUP(P251,Sheet2!$A$1:$C$5,3,0)</f>
        <v>6</v>
      </c>
    </row>
    <row r="252" spans="1:18" ht="14.25" customHeight="1">
      <c r="A252" s="4">
        <v>251</v>
      </c>
      <c r="B252">
        <f t="shared" ca="1" si="0"/>
        <v>262</v>
      </c>
      <c r="C252">
        <f t="shared" ca="1" si="1"/>
        <v>3</v>
      </c>
      <c r="D252" t="str">
        <f ca="1">VLOOKUP(C252,Stay!$A$1:$B$5,2,0)</f>
        <v>2 weeks</v>
      </c>
      <c r="E252">
        <f ca="1">VLOOKUP(C252,Stay!$A$1:$C$5,3,0)</f>
        <v>14</v>
      </c>
      <c r="F252">
        <f t="shared" ca="1" si="2"/>
        <v>45</v>
      </c>
      <c r="G252" t="str">
        <f ca="1">VLOOKUP(F252,Cities!$A$1:$C$69,2,0)</f>
        <v>Oakland</v>
      </c>
      <c r="H252" t="str">
        <f ca="1">VLOOKUP(F252,Cities!$A$1:$F$69,6,0)</f>
        <v>Modern, Hills, Park</v>
      </c>
      <c r="I252" t="str">
        <f ca="1">VLOOKUP(F252,Cities!$A$1:$C$69,3,0)</f>
        <v>North America</v>
      </c>
      <c r="J252">
        <f t="shared" ca="1" si="3"/>
        <v>3</v>
      </c>
      <c r="K252">
        <f ca="1">VLOOKUP(F252,Cities!$A$1:$I$69,6+J252,0)*R252*E252</f>
        <v>2492</v>
      </c>
      <c r="L252">
        <f t="shared" ca="1" si="4"/>
        <v>1</v>
      </c>
      <c r="M252">
        <f ca="1">VLOOKUP(F252,Cities!$A$1:$I$69,4,0)*R252*L252</f>
        <v>360</v>
      </c>
      <c r="N252">
        <f t="shared" ca="1" si="5"/>
        <v>2852</v>
      </c>
      <c r="O252" t="str">
        <f ca="1">VLOOKUP(F252,Cities!$A$1:$E$69,5,0)</f>
        <v>Spring</v>
      </c>
      <c r="P252">
        <f t="shared" ca="1" si="6"/>
        <v>1</v>
      </c>
      <c r="Q252" t="str">
        <f ca="1">VLOOKUP(P252,Sheet2!$A$1:$B$5,2,0)</f>
        <v>Solo</v>
      </c>
      <c r="R252">
        <f ca="1">VLOOKUP(P252,Sheet2!$A$1:$C$5,3,0)</f>
        <v>1</v>
      </c>
    </row>
    <row r="253" spans="1:18" ht="14.25" customHeight="1">
      <c r="A253" s="4">
        <v>252</v>
      </c>
      <c r="B253">
        <f t="shared" ca="1" si="0"/>
        <v>138</v>
      </c>
      <c r="C253">
        <f t="shared" ca="1" si="1"/>
        <v>3</v>
      </c>
      <c r="D253" t="str">
        <f ca="1">VLOOKUP(C253,Stay!$A$1:$B$5,2,0)</f>
        <v>2 weeks</v>
      </c>
      <c r="E253">
        <f ca="1">VLOOKUP(C253,Stay!$A$1:$C$5,3,0)</f>
        <v>14</v>
      </c>
      <c r="F253">
        <f t="shared" ca="1" si="2"/>
        <v>13</v>
      </c>
      <c r="G253" t="str">
        <f ca="1">VLOOKUP(F253,Cities!$A$1:$C$69,2,0)</f>
        <v>Broward County</v>
      </c>
      <c r="H253" t="str">
        <f ca="1">VLOOKUP(F253,Cities!$A$1:$F$69,6,0)</f>
        <v>Beach, Modern, Park, Aquatic</v>
      </c>
      <c r="I253" t="str">
        <f ca="1">VLOOKUP(F253,Cities!$A$1:$C$69,3,0)</f>
        <v>North America</v>
      </c>
      <c r="J253">
        <f t="shared" ca="1" si="3"/>
        <v>2</v>
      </c>
      <c r="K253">
        <f ca="1">VLOOKUP(F253,Cities!$A$1:$I$69,6+J253,0)*R253*E253</f>
        <v>8792</v>
      </c>
      <c r="L253">
        <f t="shared" ca="1" si="4"/>
        <v>1</v>
      </c>
      <c r="M253">
        <f ca="1">VLOOKUP(F253,Cities!$A$1:$I$69,4,0)*R253*L253</f>
        <v>520</v>
      </c>
      <c r="N253">
        <f t="shared" ca="1" si="5"/>
        <v>9312</v>
      </c>
      <c r="O253" t="str">
        <f ca="1">VLOOKUP(F253,Cities!$A$1:$E$69,5,0)</f>
        <v>Summer</v>
      </c>
      <c r="P253">
        <f t="shared" ca="1" si="6"/>
        <v>2</v>
      </c>
      <c r="Q253" t="str">
        <f ca="1">VLOOKUP(P253,Sheet2!$A$1:$B$5,2,0)</f>
        <v>Family</v>
      </c>
      <c r="R253">
        <f ca="1">VLOOKUP(P253,Sheet2!$A$1:$C$5,3,0)</f>
        <v>4</v>
      </c>
    </row>
    <row r="254" spans="1:18" ht="14.25" customHeight="1">
      <c r="A254" s="4">
        <v>253</v>
      </c>
      <c r="B254">
        <f t="shared" ca="1" si="0"/>
        <v>176</v>
      </c>
      <c r="C254">
        <f t="shared" ca="1" si="1"/>
        <v>4</v>
      </c>
      <c r="D254" t="str">
        <f ca="1">VLOOKUP(C254,Stay!$A$1:$B$5,2,0)</f>
        <v>1 month</v>
      </c>
      <c r="E254">
        <f ca="1">VLOOKUP(C254,Stay!$A$1:$C$5,3,0)</f>
        <v>30</v>
      </c>
      <c r="F254">
        <f t="shared" ca="1" si="2"/>
        <v>23</v>
      </c>
      <c r="G254" t="str">
        <f ca="1">VLOOKUP(F254,Cities!$A$1:$C$69,2,0)</f>
        <v>Edinburgh</v>
      </c>
      <c r="H254" t="str">
        <f ca="1">VLOOKUP(F254,Cities!$A$1:$F$69,6,0)</f>
        <v>Historical-Medieval, Beach, Architecture</v>
      </c>
      <c r="I254" t="str">
        <f ca="1">VLOOKUP(F254,Cities!$A$1:$C$69,3,0)</f>
        <v>Europe</v>
      </c>
      <c r="J254">
        <f t="shared" ca="1" si="3"/>
        <v>2</v>
      </c>
      <c r="K254">
        <f ca="1">VLOOKUP(F254,Cities!$A$1:$I$69,6+J254,0)*R254*E254</f>
        <v>8580</v>
      </c>
      <c r="L254">
        <f t="shared" ca="1" si="4"/>
        <v>2</v>
      </c>
      <c r="M254">
        <f ca="1">VLOOKUP(F254,Cities!$A$1:$I$69,4,0)*R254*L254</f>
        <v>4320</v>
      </c>
      <c r="N254">
        <f t="shared" ca="1" si="5"/>
        <v>12900</v>
      </c>
      <c r="O254" t="str">
        <f ca="1">VLOOKUP(F254,Cities!$A$1:$E$69,5,0)</f>
        <v>Summer</v>
      </c>
      <c r="P254">
        <f t="shared" ca="1" si="6"/>
        <v>3</v>
      </c>
      <c r="Q254" t="str">
        <f ca="1">VLOOKUP(P254,Sheet2!$A$1:$B$5,2,0)</f>
        <v>Romantic</v>
      </c>
      <c r="R254">
        <f ca="1">VLOOKUP(P254,Sheet2!$A$1:$C$5,3,0)</f>
        <v>2</v>
      </c>
    </row>
    <row r="255" spans="1:18" ht="14.25" customHeight="1">
      <c r="A255" s="4">
        <v>254</v>
      </c>
      <c r="B255">
        <f t="shared" ca="1" si="0"/>
        <v>161</v>
      </c>
      <c r="C255">
        <f t="shared" ca="1" si="1"/>
        <v>1</v>
      </c>
      <c r="D255" t="str">
        <f ca="1">VLOOKUP(C255,Stay!$A$1:$B$5,2,0)</f>
        <v>3 days</v>
      </c>
      <c r="E255">
        <f ca="1">VLOOKUP(C255,Stay!$A$1:$C$5,3,0)</f>
        <v>3</v>
      </c>
      <c r="F255">
        <f t="shared" ca="1" si="2"/>
        <v>29</v>
      </c>
      <c r="G255" t="str">
        <f ca="1">VLOOKUP(F255,Cities!$A$1:$C$69,2,0)</f>
        <v>Lisbon</v>
      </c>
      <c r="H255" t="str">
        <f ca="1">VLOOKUP(F255,Cities!$A$1:$F$69,6,0)</f>
        <v>Historical</v>
      </c>
      <c r="I255" t="str">
        <f ca="1">VLOOKUP(F255,Cities!$A$1:$C$69,3,0)</f>
        <v>Europe</v>
      </c>
      <c r="J255">
        <f t="shared" ca="1" si="3"/>
        <v>1</v>
      </c>
      <c r="K255">
        <f ca="1">VLOOKUP(F255,Cities!$A$1:$I$69,6+J255,0)*R255*E255</f>
        <v>720</v>
      </c>
      <c r="L255">
        <f t="shared" ca="1" si="4"/>
        <v>2</v>
      </c>
      <c r="M255">
        <f ca="1">VLOOKUP(F255,Cities!$A$1:$I$69,4,0)*R255*L255</f>
        <v>14640</v>
      </c>
      <c r="N255">
        <f t="shared" ca="1" si="5"/>
        <v>15360</v>
      </c>
      <c r="O255" t="str">
        <f ca="1">VLOOKUP(F255,Cities!$A$1:$E$69,5,0)</f>
        <v>Summer</v>
      </c>
      <c r="P255">
        <f t="shared" ca="1" si="6"/>
        <v>4</v>
      </c>
      <c r="Q255" t="str">
        <f ca="1">VLOOKUP(P255,Sheet2!$A$1:$B$5,2,0)</f>
        <v>Friends</v>
      </c>
      <c r="R255">
        <f ca="1">VLOOKUP(P255,Sheet2!$A$1:$C$5,3,0)</f>
        <v>6</v>
      </c>
    </row>
    <row r="256" spans="1:18" ht="14.25" customHeight="1">
      <c r="A256" s="4">
        <v>255</v>
      </c>
      <c r="B256">
        <f t="shared" ca="1" si="0"/>
        <v>251</v>
      </c>
      <c r="C256">
        <f t="shared" ca="1" si="1"/>
        <v>1</v>
      </c>
      <c r="D256" t="str">
        <f ca="1">VLOOKUP(C256,Stay!$A$1:$B$5,2,0)</f>
        <v>3 days</v>
      </c>
      <c r="E256">
        <f ca="1">VLOOKUP(C256,Stay!$A$1:$C$5,3,0)</f>
        <v>3</v>
      </c>
      <c r="F256">
        <f t="shared" ca="1" si="2"/>
        <v>46</v>
      </c>
      <c r="G256" t="str">
        <f ca="1">VLOOKUP(F256,Cities!$A$1:$C$69,2,0)</f>
        <v>Paris</v>
      </c>
      <c r="H256" t="str">
        <f ca="1">VLOOKUP(F256,Cities!$A$1:$F$69,6,0)</f>
        <v>Historical-Medieval, Nightlife, Architecture, Park</v>
      </c>
      <c r="I256" t="str">
        <f ca="1">VLOOKUP(F256,Cities!$A$1:$C$69,3,0)</f>
        <v>Europe</v>
      </c>
      <c r="J256">
        <f t="shared" ca="1" si="3"/>
        <v>2</v>
      </c>
      <c r="K256">
        <f ca="1">VLOOKUP(F256,Cities!$A$1:$I$69,6+J256,0)*R256*E256</f>
        <v>3276</v>
      </c>
      <c r="L256">
        <f t="shared" ca="1" si="4"/>
        <v>2</v>
      </c>
      <c r="M256">
        <f ca="1">VLOOKUP(F256,Cities!$A$1:$I$69,4,0)*R256*L256</f>
        <v>14160</v>
      </c>
      <c r="N256">
        <f t="shared" ca="1" si="5"/>
        <v>17436</v>
      </c>
      <c r="O256" t="str">
        <f ca="1">VLOOKUP(F256,Cities!$A$1:$E$69,5,0)</f>
        <v>Summer</v>
      </c>
      <c r="P256">
        <f t="shared" ca="1" si="6"/>
        <v>4</v>
      </c>
      <c r="Q256" t="str">
        <f ca="1">VLOOKUP(P256,Sheet2!$A$1:$B$5,2,0)</f>
        <v>Friends</v>
      </c>
      <c r="R256">
        <f ca="1">VLOOKUP(P256,Sheet2!$A$1:$C$5,3,0)</f>
        <v>6</v>
      </c>
    </row>
    <row r="257" spans="1:18" ht="14.25" customHeight="1">
      <c r="A257" s="4">
        <v>256</v>
      </c>
      <c r="B257">
        <f t="shared" ca="1" si="0"/>
        <v>98</v>
      </c>
      <c r="C257">
        <f t="shared" ca="1" si="1"/>
        <v>1</v>
      </c>
      <c r="D257" t="str">
        <f ca="1">VLOOKUP(C257,Stay!$A$1:$B$5,2,0)</f>
        <v>3 days</v>
      </c>
      <c r="E257">
        <f ca="1">VLOOKUP(C257,Stay!$A$1:$C$5,3,0)</f>
        <v>3</v>
      </c>
      <c r="F257">
        <f t="shared" ca="1" si="2"/>
        <v>58</v>
      </c>
      <c r="G257" t="str">
        <f ca="1">VLOOKUP(F257,Cities!$A$1:$C$69,2,0)</f>
        <v>Sydney</v>
      </c>
      <c r="H257" t="str">
        <f ca="1">VLOOKUP(F257,Cities!$A$1:$F$69,6,0)</f>
        <v>Beach</v>
      </c>
      <c r="I257" t="str">
        <f ca="1">VLOOKUP(F257,Cities!$A$1:$C$69,3,0)</f>
        <v>Australia</v>
      </c>
      <c r="J257">
        <f t="shared" ca="1" si="3"/>
        <v>2</v>
      </c>
      <c r="K257">
        <f ca="1">VLOOKUP(F257,Cities!$A$1:$I$69,6+J257,0)*R257*E257</f>
        <v>1620</v>
      </c>
      <c r="L257">
        <f t="shared" ca="1" si="4"/>
        <v>2</v>
      </c>
      <c r="M257">
        <f ca="1">VLOOKUP(F257,Cities!$A$1:$I$69,4,0)*R257*L257</f>
        <v>10720</v>
      </c>
      <c r="N257">
        <f t="shared" ca="1" si="5"/>
        <v>12340</v>
      </c>
      <c r="O257" t="str">
        <f ca="1">VLOOKUP(F257,Cities!$A$1:$E$69,5,0)</f>
        <v>Spring</v>
      </c>
      <c r="P257">
        <f t="shared" ca="1" si="6"/>
        <v>2</v>
      </c>
      <c r="Q257" t="str">
        <f ca="1">VLOOKUP(P257,Sheet2!$A$1:$B$5,2,0)</f>
        <v>Family</v>
      </c>
      <c r="R257">
        <f ca="1">VLOOKUP(P257,Sheet2!$A$1:$C$5,3,0)</f>
        <v>4</v>
      </c>
    </row>
    <row r="258" spans="1:18" ht="14.25" customHeight="1">
      <c r="A258" s="4">
        <v>257</v>
      </c>
      <c r="B258">
        <f t="shared" ca="1" si="0"/>
        <v>211</v>
      </c>
      <c r="C258">
        <f t="shared" ca="1" si="1"/>
        <v>3</v>
      </c>
      <c r="D258" t="str">
        <f ca="1">VLOOKUP(C258,Stay!$A$1:$B$5,2,0)</f>
        <v>2 weeks</v>
      </c>
      <c r="E258">
        <f ca="1">VLOOKUP(C258,Stay!$A$1:$C$5,3,0)</f>
        <v>14</v>
      </c>
      <c r="F258">
        <f t="shared" ca="1" si="2"/>
        <v>12</v>
      </c>
      <c r="G258" t="str">
        <f ca="1">VLOOKUP(F258,Cities!$A$1:$C$69,2,0)</f>
        <v>Boston</v>
      </c>
      <c r="H258" t="str">
        <f ca="1">VLOOKUP(F258,Cities!$A$1:$F$69,6,0)</f>
        <v>Modern, Adventure-Water, Aquatic, Nightlife</v>
      </c>
      <c r="I258" t="str">
        <f ca="1">VLOOKUP(F258,Cities!$A$1:$C$69,3,0)</f>
        <v>North America</v>
      </c>
      <c r="J258">
        <f t="shared" ca="1" si="3"/>
        <v>2</v>
      </c>
      <c r="K258">
        <f ca="1">VLOOKUP(F258,Cities!$A$1:$I$69,6+J258,0)*R258*E258</f>
        <v>4872</v>
      </c>
      <c r="L258">
        <f t="shared" ca="1" si="4"/>
        <v>2</v>
      </c>
      <c r="M258">
        <f ca="1">VLOOKUP(F258,Cities!$A$1:$I$69,4,0)*R258*L258</f>
        <v>800</v>
      </c>
      <c r="N258">
        <f t="shared" ca="1" si="5"/>
        <v>5672</v>
      </c>
      <c r="O258" t="str">
        <f ca="1">VLOOKUP(F258,Cities!$A$1:$E$69,5,0)</f>
        <v>Summer</v>
      </c>
      <c r="P258">
        <f t="shared" ca="1" si="6"/>
        <v>3</v>
      </c>
      <c r="Q258" t="str">
        <f ca="1">VLOOKUP(P258,Sheet2!$A$1:$B$5,2,0)</f>
        <v>Romantic</v>
      </c>
      <c r="R258">
        <f ca="1">VLOOKUP(P258,Sheet2!$A$1:$C$5,3,0)</f>
        <v>2</v>
      </c>
    </row>
    <row r="259" spans="1:18" ht="14.25" customHeight="1">
      <c r="A259" s="4">
        <v>258</v>
      </c>
      <c r="B259">
        <f t="shared" ca="1" si="0"/>
        <v>77</v>
      </c>
      <c r="C259">
        <f t="shared" ca="1" si="1"/>
        <v>4</v>
      </c>
      <c r="D259" t="str">
        <f ca="1">VLOOKUP(C259,Stay!$A$1:$B$5,2,0)</f>
        <v>1 month</v>
      </c>
      <c r="E259">
        <f ca="1">VLOOKUP(C259,Stay!$A$1:$C$5,3,0)</f>
        <v>30</v>
      </c>
      <c r="F259">
        <f t="shared" ca="1" si="2"/>
        <v>65</v>
      </c>
      <c r="G259" t="str">
        <f ca="1">VLOOKUP(F259,Cities!$A$1:$C$69,2,0)</f>
        <v>Victoria</v>
      </c>
      <c r="H259" t="str">
        <f ca="1">VLOOKUP(F259,Cities!$A$1:$F$69,6,0)</f>
        <v>Historical</v>
      </c>
      <c r="I259" t="str">
        <f ca="1">VLOOKUP(F259,Cities!$A$1:$C$69,3,0)</f>
        <v>North America</v>
      </c>
      <c r="J259">
        <f t="shared" ca="1" si="3"/>
        <v>1</v>
      </c>
      <c r="K259">
        <f ca="1">VLOOKUP(F259,Cities!$A$1:$I$69,6+J259,0)*R259*E259</f>
        <v>11520</v>
      </c>
      <c r="L259">
        <f t="shared" ca="1" si="4"/>
        <v>1</v>
      </c>
      <c r="M259">
        <f ca="1">VLOOKUP(F259,Cities!$A$1:$I$69,4,0)*R259*L259</f>
        <v>1800</v>
      </c>
      <c r="N259">
        <f t="shared" ca="1" si="5"/>
        <v>13320</v>
      </c>
      <c r="O259" t="str">
        <f ca="1">VLOOKUP(F259,Cities!$A$1:$E$69,5,0)</f>
        <v>Summer</v>
      </c>
      <c r="P259">
        <f t="shared" ca="1" si="6"/>
        <v>4</v>
      </c>
      <c r="Q259" t="str">
        <f ca="1">VLOOKUP(P259,Sheet2!$A$1:$B$5,2,0)</f>
        <v>Friends</v>
      </c>
      <c r="R259">
        <f ca="1">VLOOKUP(P259,Sheet2!$A$1:$C$5,3,0)</f>
        <v>6</v>
      </c>
    </row>
    <row r="260" spans="1:18" ht="14.25" customHeight="1">
      <c r="A260" s="4">
        <v>259</v>
      </c>
      <c r="B260">
        <f t="shared" ca="1" si="0"/>
        <v>78</v>
      </c>
      <c r="C260">
        <f t="shared" ca="1" si="1"/>
        <v>2</v>
      </c>
      <c r="D260" t="str">
        <f ca="1">VLOOKUP(C260,Stay!$A$1:$B$5,2,0)</f>
        <v>1 week</v>
      </c>
      <c r="E260">
        <f ca="1">VLOOKUP(C260,Stay!$A$1:$C$5,3,0)</f>
        <v>7</v>
      </c>
      <c r="F260">
        <f t="shared" ca="1" si="2"/>
        <v>37</v>
      </c>
      <c r="G260" t="str">
        <f ca="1">VLOOKUP(F260,Cities!$A$1:$C$69,2,0)</f>
        <v>Melbourne</v>
      </c>
      <c r="H260" t="str">
        <f ca="1">VLOOKUP(F260,Cities!$A$1:$F$69,6,0)</f>
        <v>Modern, Beach, Adventure-Modern</v>
      </c>
      <c r="I260" t="str">
        <f ca="1">VLOOKUP(F260,Cities!$A$1:$C$69,3,0)</f>
        <v>Australia</v>
      </c>
      <c r="J260">
        <f t="shared" ca="1" si="3"/>
        <v>3</v>
      </c>
      <c r="K260">
        <f ca="1">VLOOKUP(F260,Cities!$A$1:$I$69,6+J260,0)*R260*E260</f>
        <v>4410</v>
      </c>
      <c r="L260">
        <f t="shared" ca="1" si="4"/>
        <v>2</v>
      </c>
      <c r="M260">
        <f ca="1">VLOOKUP(F260,Cities!$A$1:$I$69,4,0)*R260*L260</f>
        <v>5440</v>
      </c>
      <c r="N260">
        <f t="shared" ca="1" si="5"/>
        <v>9850</v>
      </c>
      <c r="O260" t="str">
        <f ca="1">VLOOKUP(F260,Cities!$A$1:$E$69,5,0)</f>
        <v>Spring</v>
      </c>
      <c r="P260">
        <f t="shared" ca="1" si="6"/>
        <v>3</v>
      </c>
      <c r="Q260" t="str">
        <f ca="1">VLOOKUP(P260,Sheet2!$A$1:$B$5,2,0)</f>
        <v>Romantic</v>
      </c>
      <c r="R260">
        <f ca="1">VLOOKUP(P260,Sheet2!$A$1:$C$5,3,0)</f>
        <v>2</v>
      </c>
    </row>
    <row r="261" spans="1:18" ht="14.25" customHeight="1">
      <c r="A261" s="4">
        <v>260</v>
      </c>
      <c r="B261">
        <f t="shared" ca="1" si="0"/>
        <v>241</v>
      </c>
      <c r="C261">
        <f t="shared" ca="1" si="1"/>
        <v>3</v>
      </c>
      <c r="D261" t="str">
        <f ca="1">VLOOKUP(C261,Stay!$A$1:$B$5,2,0)</f>
        <v>2 weeks</v>
      </c>
      <c r="E261">
        <f ca="1">VLOOKUP(C261,Stay!$A$1:$C$5,3,0)</f>
        <v>14</v>
      </c>
      <c r="F261">
        <f t="shared" ca="1" si="2"/>
        <v>41</v>
      </c>
      <c r="G261" t="str">
        <f ca="1">VLOOKUP(F261,Cities!$A$1:$C$69,2,0)</f>
        <v>Nashville</v>
      </c>
      <c r="H261" t="str">
        <f ca="1">VLOOKUP(F261,Cities!$A$1:$F$69,6,0)</f>
        <v>Modern, Nightlife</v>
      </c>
      <c r="I261" t="str">
        <f ca="1">VLOOKUP(F261,Cities!$A$1:$C$69,3,0)</f>
        <v>North America</v>
      </c>
      <c r="J261">
        <f t="shared" ca="1" si="3"/>
        <v>3</v>
      </c>
      <c r="K261">
        <f ca="1">VLOOKUP(F261,Cities!$A$1:$I$69,6+J261,0)*R261*E261</f>
        <v>15288</v>
      </c>
      <c r="L261">
        <f t="shared" ca="1" si="4"/>
        <v>2</v>
      </c>
      <c r="M261">
        <f ca="1">VLOOKUP(F261,Cities!$A$1:$I$69,4,0)*R261*L261</f>
        <v>2480</v>
      </c>
      <c r="N261">
        <f t="shared" ca="1" si="5"/>
        <v>17768</v>
      </c>
      <c r="O261" t="str">
        <f ca="1">VLOOKUP(F261,Cities!$A$1:$E$69,5,0)</f>
        <v>Spring</v>
      </c>
      <c r="P261">
        <f t="shared" ca="1" si="6"/>
        <v>2</v>
      </c>
      <c r="Q261" t="str">
        <f ca="1">VLOOKUP(P261,Sheet2!$A$1:$B$5,2,0)</f>
        <v>Family</v>
      </c>
      <c r="R261">
        <f ca="1">VLOOKUP(P261,Sheet2!$A$1:$C$5,3,0)</f>
        <v>4</v>
      </c>
    </row>
    <row r="262" spans="1:18" ht="14.25" customHeight="1">
      <c r="A262" s="4">
        <v>261</v>
      </c>
      <c r="B262">
        <f t="shared" ca="1" si="0"/>
        <v>13</v>
      </c>
      <c r="C262">
        <f t="shared" ca="1" si="1"/>
        <v>4</v>
      </c>
      <c r="D262" t="str">
        <f ca="1">VLOOKUP(C262,Stay!$A$1:$B$5,2,0)</f>
        <v>1 month</v>
      </c>
      <c r="E262">
        <f ca="1">VLOOKUP(C262,Stay!$A$1:$C$5,3,0)</f>
        <v>30</v>
      </c>
      <c r="F262">
        <f t="shared" ca="1" si="2"/>
        <v>53</v>
      </c>
      <c r="G262" t="str">
        <f ca="1">VLOOKUP(F262,Cities!$A$1:$C$69,2,0)</f>
        <v>San Diego</v>
      </c>
      <c r="H262" t="str">
        <f ca="1">VLOOKUP(F262,Cities!$A$1:$F$69,6,0)</f>
        <v>Beach</v>
      </c>
      <c r="I262" t="str">
        <f ca="1">VLOOKUP(F262,Cities!$A$1:$C$69,3,0)</f>
        <v>North America</v>
      </c>
      <c r="J262">
        <f t="shared" ca="1" si="3"/>
        <v>3</v>
      </c>
      <c r="K262">
        <f ca="1">VLOOKUP(F262,Cities!$A$1:$I$69,6+J262,0)*R262*E262</f>
        <v>11430</v>
      </c>
      <c r="L262">
        <f t="shared" ca="1" si="4"/>
        <v>1</v>
      </c>
      <c r="M262">
        <f ca="1">VLOOKUP(F262,Cities!$A$1:$I$69,4,0)*R262*L262</f>
        <v>220</v>
      </c>
      <c r="N262">
        <f t="shared" ca="1" si="5"/>
        <v>11650</v>
      </c>
      <c r="O262" t="str">
        <f ca="1">VLOOKUP(F262,Cities!$A$1:$E$69,5,0)</f>
        <v>Summer</v>
      </c>
      <c r="P262">
        <f t="shared" ca="1" si="6"/>
        <v>1</v>
      </c>
      <c r="Q262" t="str">
        <f ca="1">VLOOKUP(P262,Sheet2!$A$1:$B$5,2,0)</f>
        <v>Solo</v>
      </c>
      <c r="R262">
        <f ca="1">VLOOKUP(P262,Sheet2!$A$1:$C$5,3,0)</f>
        <v>1</v>
      </c>
    </row>
    <row r="263" spans="1:18" ht="14.25" customHeight="1">
      <c r="A263" s="4">
        <v>262</v>
      </c>
      <c r="B263">
        <f t="shared" ca="1" si="0"/>
        <v>184</v>
      </c>
      <c r="C263">
        <f t="shared" ca="1" si="1"/>
        <v>2</v>
      </c>
      <c r="D263" t="str">
        <f ca="1">VLOOKUP(C263,Stay!$A$1:$B$5,2,0)</f>
        <v>1 week</v>
      </c>
      <c r="E263">
        <f ca="1">VLOOKUP(C263,Stay!$A$1:$C$5,3,0)</f>
        <v>7</v>
      </c>
      <c r="F263">
        <f t="shared" ca="1" si="2"/>
        <v>22</v>
      </c>
      <c r="G263" t="str">
        <f ca="1">VLOOKUP(F263,Cities!$A$1:$C$69,2,0)</f>
        <v>Dublin</v>
      </c>
      <c r="H263" t="str">
        <f ca="1">VLOOKUP(F263,Cities!$A$1:$F$69,6,0)</f>
        <v>Terrain, Beach, Historical-Medieval, Parks, Architecture</v>
      </c>
      <c r="I263" t="str">
        <f ca="1">VLOOKUP(F263,Cities!$A$1:$C$69,3,0)</f>
        <v>Europe</v>
      </c>
      <c r="J263">
        <f t="shared" ca="1" si="3"/>
        <v>2</v>
      </c>
      <c r="K263">
        <f ca="1">VLOOKUP(F263,Cities!$A$1:$I$69,6+J263,0)*R263*E263</f>
        <v>1638</v>
      </c>
      <c r="L263">
        <f t="shared" ca="1" si="4"/>
        <v>1</v>
      </c>
      <c r="M263">
        <f ca="1">VLOOKUP(F263,Cities!$A$1:$I$69,4,0)*R263*L263</f>
        <v>1958</v>
      </c>
      <c r="N263">
        <f t="shared" ca="1" si="5"/>
        <v>3596</v>
      </c>
      <c r="O263" t="str">
        <f ca="1">VLOOKUP(F263,Cities!$A$1:$E$69,5,0)</f>
        <v>Summer</v>
      </c>
      <c r="P263">
        <f t="shared" ca="1" si="6"/>
        <v>3</v>
      </c>
      <c r="Q263" t="str">
        <f ca="1">VLOOKUP(P263,Sheet2!$A$1:$B$5,2,0)</f>
        <v>Romantic</v>
      </c>
      <c r="R263">
        <f ca="1">VLOOKUP(P263,Sheet2!$A$1:$C$5,3,0)</f>
        <v>2</v>
      </c>
    </row>
    <row r="264" spans="1:18" ht="14.25" customHeight="1">
      <c r="A264" s="4">
        <v>263</v>
      </c>
      <c r="B264">
        <f t="shared" ca="1" si="0"/>
        <v>108</v>
      </c>
      <c r="C264">
        <f t="shared" ca="1" si="1"/>
        <v>4</v>
      </c>
      <c r="D264" t="str">
        <f ca="1">VLOOKUP(C264,Stay!$A$1:$B$5,2,0)</f>
        <v>1 month</v>
      </c>
      <c r="E264">
        <f ca="1">VLOOKUP(C264,Stay!$A$1:$C$5,3,0)</f>
        <v>30</v>
      </c>
      <c r="F264">
        <f t="shared" ca="1" si="2"/>
        <v>13</v>
      </c>
      <c r="G264" t="str">
        <f ca="1">VLOOKUP(F264,Cities!$A$1:$C$69,2,0)</f>
        <v>Broward County</v>
      </c>
      <c r="H264" t="str">
        <f ca="1">VLOOKUP(F264,Cities!$A$1:$F$69,6,0)</f>
        <v>Beach, Modern, Park, Aquatic</v>
      </c>
      <c r="I264" t="str">
        <f ca="1">VLOOKUP(F264,Cities!$A$1:$C$69,3,0)</f>
        <v>North America</v>
      </c>
      <c r="J264">
        <f t="shared" ca="1" si="3"/>
        <v>1</v>
      </c>
      <c r="K264">
        <f ca="1">VLOOKUP(F264,Cities!$A$1:$I$69,6+J264,0)*R264*E264</f>
        <v>3960</v>
      </c>
      <c r="L264">
        <f t="shared" ca="1" si="4"/>
        <v>1</v>
      </c>
      <c r="M264">
        <f ca="1">VLOOKUP(F264,Cities!$A$1:$I$69,4,0)*R264*L264</f>
        <v>260</v>
      </c>
      <c r="N264">
        <f t="shared" ca="1" si="5"/>
        <v>4220</v>
      </c>
      <c r="O264" t="str">
        <f ca="1">VLOOKUP(F264,Cities!$A$1:$E$69,5,0)</f>
        <v>Summer</v>
      </c>
      <c r="P264">
        <f t="shared" ca="1" si="6"/>
        <v>3</v>
      </c>
      <c r="Q264" t="str">
        <f ca="1">VLOOKUP(P264,Sheet2!$A$1:$B$5,2,0)</f>
        <v>Romantic</v>
      </c>
      <c r="R264">
        <f ca="1">VLOOKUP(P264,Sheet2!$A$1:$C$5,3,0)</f>
        <v>2</v>
      </c>
    </row>
    <row r="265" spans="1:18" ht="14.25" customHeight="1">
      <c r="A265" s="4">
        <v>264</v>
      </c>
      <c r="B265">
        <f t="shared" ca="1" si="0"/>
        <v>114</v>
      </c>
      <c r="C265">
        <f t="shared" ca="1" si="1"/>
        <v>1</v>
      </c>
      <c r="D265" t="str">
        <f ca="1">VLOOKUP(C265,Stay!$A$1:$B$5,2,0)</f>
        <v>3 days</v>
      </c>
      <c r="E265">
        <f ca="1">VLOOKUP(C265,Stay!$A$1:$C$5,3,0)</f>
        <v>3</v>
      </c>
      <c r="F265">
        <f t="shared" ca="1" si="2"/>
        <v>42</v>
      </c>
      <c r="G265" t="str">
        <f ca="1">VLOOKUP(F265,Cities!$A$1:$C$69,2,0)</f>
        <v>New Orleans</v>
      </c>
      <c r="H265" t="str">
        <f ca="1">VLOOKUP(F265,Cities!$A$1:$F$69,6,0)</f>
        <v>Historical-Modern</v>
      </c>
      <c r="I265" t="str">
        <f ca="1">VLOOKUP(F265,Cities!$A$1:$C$69,3,0)</f>
        <v>North America</v>
      </c>
      <c r="J265">
        <f t="shared" ca="1" si="3"/>
        <v>3</v>
      </c>
      <c r="K265">
        <f ca="1">VLOOKUP(F265,Cities!$A$1:$I$69,6+J265,0)*R265*E265</f>
        <v>8226</v>
      </c>
      <c r="L265">
        <f t="shared" ca="1" si="4"/>
        <v>1</v>
      </c>
      <c r="M265">
        <f ca="1">VLOOKUP(F265,Cities!$A$1:$I$69,4,0)*R265*L265</f>
        <v>960</v>
      </c>
      <c r="N265">
        <f t="shared" ca="1" si="5"/>
        <v>9186</v>
      </c>
      <c r="O265" t="str">
        <f ca="1">VLOOKUP(F265,Cities!$A$1:$E$69,5,0)</f>
        <v>Spring</v>
      </c>
      <c r="P265">
        <f t="shared" ca="1" si="6"/>
        <v>4</v>
      </c>
      <c r="Q265" t="str">
        <f ca="1">VLOOKUP(P265,Sheet2!$A$1:$B$5,2,0)</f>
        <v>Friends</v>
      </c>
      <c r="R265">
        <f ca="1">VLOOKUP(P265,Sheet2!$A$1:$C$5,3,0)</f>
        <v>6</v>
      </c>
    </row>
    <row r="266" spans="1:18" ht="14.25" customHeight="1">
      <c r="A266" s="4">
        <v>265</v>
      </c>
      <c r="B266">
        <f t="shared" ca="1" si="0"/>
        <v>132</v>
      </c>
      <c r="C266">
        <f t="shared" ca="1" si="1"/>
        <v>2</v>
      </c>
      <c r="D266" t="str">
        <f ca="1">VLOOKUP(C266,Stay!$A$1:$B$5,2,0)</f>
        <v>1 week</v>
      </c>
      <c r="E266">
        <f ca="1">VLOOKUP(C266,Stay!$A$1:$C$5,3,0)</f>
        <v>7</v>
      </c>
      <c r="F266">
        <f t="shared" ca="1" si="2"/>
        <v>8</v>
      </c>
      <c r="G266" t="str">
        <f ca="1">VLOOKUP(F266,Cities!$A$1:$C$69,2,0)</f>
        <v>Beijing</v>
      </c>
      <c r="H266" t="str">
        <f ca="1">VLOOKUP(F266,Cities!$A$1:$F$69,6,0)</f>
        <v>Modern, Beach, Nightlife</v>
      </c>
      <c r="I266" t="str">
        <f ca="1">VLOOKUP(F266,Cities!$A$1:$C$69,3,0)</f>
        <v>Asia</v>
      </c>
      <c r="J266">
        <f t="shared" ca="1" si="3"/>
        <v>3</v>
      </c>
      <c r="K266">
        <f ca="1">VLOOKUP(F266,Cities!$A$1:$I$69,6+J266,0)*R266*E266</f>
        <v>1288</v>
      </c>
      <c r="L266">
        <f t="shared" ca="1" si="4"/>
        <v>2</v>
      </c>
      <c r="M266">
        <f ca="1">VLOOKUP(F266,Cities!$A$1:$I$69,4,0)*R266*L266</f>
        <v>1880</v>
      </c>
      <c r="N266">
        <f t="shared" ca="1" si="5"/>
        <v>3168</v>
      </c>
      <c r="O266" t="str">
        <f ca="1">VLOOKUP(F266,Cities!$A$1:$E$69,5,0)</f>
        <v>Spring</v>
      </c>
      <c r="P266">
        <f t="shared" ca="1" si="6"/>
        <v>1</v>
      </c>
      <c r="Q266" t="str">
        <f ca="1">VLOOKUP(P266,Sheet2!$A$1:$B$5,2,0)</f>
        <v>Solo</v>
      </c>
      <c r="R266">
        <f ca="1">VLOOKUP(P266,Sheet2!$A$1:$C$5,3,0)</f>
        <v>1</v>
      </c>
    </row>
    <row r="267" spans="1:18" ht="14.25" customHeight="1">
      <c r="A267" s="4">
        <v>266</v>
      </c>
      <c r="B267">
        <f t="shared" ca="1" si="0"/>
        <v>8</v>
      </c>
      <c r="C267">
        <f t="shared" ca="1" si="1"/>
        <v>1</v>
      </c>
      <c r="D267" t="str">
        <f ca="1">VLOOKUP(C267,Stay!$A$1:$B$5,2,0)</f>
        <v>3 days</v>
      </c>
      <c r="E267">
        <f ca="1">VLOOKUP(C267,Stay!$A$1:$C$5,3,0)</f>
        <v>3</v>
      </c>
      <c r="F267">
        <f t="shared" ca="1" si="2"/>
        <v>12</v>
      </c>
      <c r="G267" t="str">
        <f ca="1">VLOOKUP(F267,Cities!$A$1:$C$69,2,0)</f>
        <v>Boston</v>
      </c>
      <c r="H267" t="str">
        <f ca="1">VLOOKUP(F267,Cities!$A$1:$F$69,6,0)</f>
        <v>Modern, Adventure-Water, Aquatic, Nightlife</v>
      </c>
      <c r="I267" t="str">
        <f ca="1">VLOOKUP(F267,Cities!$A$1:$C$69,3,0)</f>
        <v>North America</v>
      </c>
      <c r="J267">
        <f t="shared" ca="1" si="3"/>
        <v>2</v>
      </c>
      <c r="K267">
        <f ca="1">VLOOKUP(F267,Cities!$A$1:$I$69,6+J267,0)*R267*E267</f>
        <v>2088</v>
      </c>
      <c r="L267">
        <f t="shared" ca="1" si="4"/>
        <v>1</v>
      </c>
      <c r="M267">
        <f ca="1">VLOOKUP(F267,Cities!$A$1:$I$69,4,0)*R267*L267</f>
        <v>800</v>
      </c>
      <c r="N267">
        <f t="shared" ca="1" si="5"/>
        <v>2888</v>
      </c>
      <c r="O267" t="str">
        <f ca="1">VLOOKUP(F267,Cities!$A$1:$E$69,5,0)</f>
        <v>Summer</v>
      </c>
      <c r="P267">
        <f t="shared" ca="1" si="6"/>
        <v>2</v>
      </c>
      <c r="Q267" t="str">
        <f ca="1">VLOOKUP(P267,Sheet2!$A$1:$B$5,2,0)</f>
        <v>Family</v>
      </c>
      <c r="R267">
        <f ca="1">VLOOKUP(P267,Sheet2!$A$1:$C$5,3,0)</f>
        <v>4</v>
      </c>
    </row>
    <row r="268" spans="1:18" ht="14.25" customHeight="1">
      <c r="A268" s="4">
        <v>267</v>
      </c>
      <c r="B268">
        <f t="shared" ca="1" si="0"/>
        <v>131</v>
      </c>
      <c r="C268">
        <f t="shared" ca="1" si="1"/>
        <v>1</v>
      </c>
      <c r="D268" t="str">
        <f ca="1">VLOOKUP(C268,Stay!$A$1:$B$5,2,0)</f>
        <v>3 days</v>
      </c>
      <c r="E268">
        <f ca="1">VLOOKUP(C268,Stay!$A$1:$C$5,3,0)</f>
        <v>3</v>
      </c>
      <c r="F268">
        <f t="shared" ca="1" si="2"/>
        <v>49</v>
      </c>
      <c r="G268" t="str">
        <f ca="1">VLOOKUP(F268,Cities!$A$1:$C$69,2,0)</f>
        <v>Rhode Island</v>
      </c>
      <c r="H268" t="str">
        <f ca="1">VLOOKUP(F268,Cities!$A$1:$F$69,6,0)</f>
        <v>Modern</v>
      </c>
      <c r="I268" t="str">
        <f ca="1">VLOOKUP(F268,Cities!$A$1:$C$69,3,0)</f>
        <v>North America</v>
      </c>
      <c r="J268">
        <f t="shared" ca="1" si="3"/>
        <v>3</v>
      </c>
      <c r="K268">
        <f ca="1">VLOOKUP(F268,Cities!$A$1:$I$69,6+J268,0)*R268*E268</f>
        <v>1908</v>
      </c>
      <c r="L268">
        <f t="shared" ca="1" si="4"/>
        <v>1</v>
      </c>
      <c r="M268">
        <f ca="1">VLOOKUP(F268,Cities!$A$1:$I$69,4,0)*R268*L268</f>
        <v>740</v>
      </c>
      <c r="N268">
        <f t="shared" ca="1" si="5"/>
        <v>2648</v>
      </c>
      <c r="O268" t="str">
        <f ca="1">VLOOKUP(F268,Cities!$A$1:$E$69,5,0)</f>
        <v>Summer</v>
      </c>
      <c r="P268">
        <f t="shared" ca="1" si="6"/>
        <v>3</v>
      </c>
      <c r="Q268" t="str">
        <f ca="1">VLOOKUP(P268,Sheet2!$A$1:$B$5,2,0)</f>
        <v>Romantic</v>
      </c>
      <c r="R268">
        <f ca="1">VLOOKUP(P268,Sheet2!$A$1:$C$5,3,0)</f>
        <v>2</v>
      </c>
    </row>
    <row r="269" spans="1:18" ht="14.25" customHeight="1">
      <c r="A269" s="4">
        <v>268</v>
      </c>
      <c r="B269">
        <f t="shared" ca="1" si="0"/>
        <v>180</v>
      </c>
      <c r="C269">
        <f t="shared" ca="1" si="1"/>
        <v>1</v>
      </c>
      <c r="D269" t="str">
        <f ca="1">VLOOKUP(C269,Stay!$A$1:$B$5,2,0)</f>
        <v>3 days</v>
      </c>
      <c r="E269">
        <f ca="1">VLOOKUP(C269,Stay!$A$1:$C$5,3,0)</f>
        <v>3</v>
      </c>
      <c r="F269">
        <f t="shared" ca="1" si="2"/>
        <v>41</v>
      </c>
      <c r="G269" t="str">
        <f ca="1">VLOOKUP(F269,Cities!$A$1:$C$69,2,0)</f>
        <v>Nashville</v>
      </c>
      <c r="H269" t="str">
        <f ca="1">VLOOKUP(F269,Cities!$A$1:$F$69,6,0)</f>
        <v>Modern, Nightlife</v>
      </c>
      <c r="I269" t="str">
        <f ca="1">VLOOKUP(F269,Cities!$A$1:$C$69,3,0)</f>
        <v>North America</v>
      </c>
      <c r="J269">
        <f t="shared" ca="1" si="3"/>
        <v>1</v>
      </c>
      <c r="K269">
        <f ca="1">VLOOKUP(F269,Cities!$A$1:$I$69,6+J269,0)*R269*E269</f>
        <v>1026</v>
      </c>
      <c r="L269">
        <f t="shared" ca="1" si="4"/>
        <v>1</v>
      </c>
      <c r="M269">
        <f ca="1">VLOOKUP(F269,Cities!$A$1:$I$69,4,0)*R269*L269</f>
        <v>1860</v>
      </c>
      <c r="N269">
        <f t="shared" ca="1" si="5"/>
        <v>2886</v>
      </c>
      <c r="O269" t="str">
        <f ca="1">VLOOKUP(F269,Cities!$A$1:$E$69,5,0)</f>
        <v>Spring</v>
      </c>
      <c r="P269">
        <f t="shared" ca="1" si="6"/>
        <v>4</v>
      </c>
      <c r="Q269" t="str">
        <f ca="1">VLOOKUP(P269,Sheet2!$A$1:$B$5,2,0)</f>
        <v>Friends</v>
      </c>
      <c r="R269">
        <f ca="1">VLOOKUP(P269,Sheet2!$A$1:$C$5,3,0)</f>
        <v>6</v>
      </c>
    </row>
    <row r="270" spans="1:18" ht="14.25" customHeight="1">
      <c r="A270" s="4">
        <v>269</v>
      </c>
      <c r="B270">
        <f t="shared" ca="1" si="0"/>
        <v>263</v>
      </c>
      <c r="C270">
        <f t="shared" ca="1" si="1"/>
        <v>4</v>
      </c>
      <c r="D270" t="str">
        <f ca="1">VLOOKUP(C270,Stay!$A$1:$B$5,2,0)</f>
        <v>1 month</v>
      </c>
      <c r="E270">
        <f ca="1">VLOOKUP(C270,Stay!$A$1:$C$5,3,0)</f>
        <v>30</v>
      </c>
      <c r="F270">
        <f t="shared" ca="1" si="2"/>
        <v>53</v>
      </c>
      <c r="G270" t="str">
        <f ca="1">VLOOKUP(F270,Cities!$A$1:$C$69,2,0)</f>
        <v>San Diego</v>
      </c>
      <c r="H270" t="str">
        <f ca="1">VLOOKUP(F270,Cities!$A$1:$F$69,6,0)</f>
        <v>Beach</v>
      </c>
      <c r="I270" t="str">
        <f ca="1">VLOOKUP(F270,Cities!$A$1:$C$69,3,0)</f>
        <v>North America</v>
      </c>
      <c r="J270">
        <f t="shared" ca="1" si="3"/>
        <v>2</v>
      </c>
      <c r="K270">
        <f ca="1">VLOOKUP(F270,Cities!$A$1:$I$69,6+J270,0)*R270*E270</f>
        <v>19440</v>
      </c>
      <c r="L270">
        <f t="shared" ca="1" si="4"/>
        <v>1</v>
      </c>
      <c r="M270">
        <f ca="1">VLOOKUP(F270,Cities!$A$1:$I$69,4,0)*R270*L270</f>
        <v>880</v>
      </c>
      <c r="N270">
        <f t="shared" ca="1" si="5"/>
        <v>20320</v>
      </c>
      <c r="O270" t="str">
        <f ca="1">VLOOKUP(F270,Cities!$A$1:$E$69,5,0)</f>
        <v>Summer</v>
      </c>
      <c r="P270">
        <f t="shared" ca="1" si="6"/>
        <v>2</v>
      </c>
      <c r="Q270" t="str">
        <f ca="1">VLOOKUP(P270,Sheet2!$A$1:$B$5,2,0)</f>
        <v>Family</v>
      </c>
      <c r="R270">
        <f ca="1">VLOOKUP(P270,Sheet2!$A$1:$C$5,3,0)</f>
        <v>4</v>
      </c>
    </row>
    <row r="271" spans="1:18" ht="14.25" customHeight="1">
      <c r="A271" s="4">
        <v>270</v>
      </c>
      <c r="B271">
        <f t="shared" ca="1" si="0"/>
        <v>280</v>
      </c>
      <c r="C271">
        <f t="shared" ca="1" si="1"/>
        <v>2</v>
      </c>
      <c r="D271" t="str">
        <f ca="1">VLOOKUP(C271,Stay!$A$1:$B$5,2,0)</f>
        <v>1 week</v>
      </c>
      <c r="E271">
        <f ca="1">VLOOKUP(C271,Stay!$A$1:$C$5,3,0)</f>
        <v>7</v>
      </c>
      <c r="F271">
        <f t="shared" ca="1" si="2"/>
        <v>41</v>
      </c>
      <c r="G271" t="str">
        <f ca="1">VLOOKUP(F271,Cities!$A$1:$C$69,2,0)</f>
        <v>Nashville</v>
      </c>
      <c r="H271" t="str">
        <f ca="1">VLOOKUP(F271,Cities!$A$1:$F$69,6,0)</f>
        <v>Modern, Nightlife</v>
      </c>
      <c r="I271" t="str">
        <f ca="1">VLOOKUP(F271,Cities!$A$1:$C$69,3,0)</f>
        <v>North America</v>
      </c>
      <c r="J271">
        <f t="shared" ca="1" si="3"/>
        <v>2</v>
      </c>
      <c r="K271">
        <f ca="1">VLOOKUP(F271,Cities!$A$1:$I$69,6+J271,0)*R271*E271</f>
        <v>910</v>
      </c>
      <c r="L271">
        <f t="shared" ca="1" si="4"/>
        <v>2</v>
      </c>
      <c r="M271">
        <f ca="1">VLOOKUP(F271,Cities!$A$1:$I$69,4,0)*R271*L271</f>
        <v>620</v>
      </c>
      <c r="N271">
        <f t="shared" ca="1" si="5"/>
        <v>1530</v>
      </c>
      <c r="O271" t="str">
        <f ca="1">VLOOKUP(F271,Cities!$A$1:$E$69,5,0)</f>
        <v>Spring</v>
      </c>
      <c r="P271">
        <f t="shared" ca="1" si="6"/>
        <v>1</v>
      </c>
      <c r="Q271" t="str">
        <f ca="1">VLOOKUP(P271,Sheet2!$A$1:$B$5,2,0)</f>
        <v>Solo</v>
      </c>
      <c r="R271">
        <f ca="1">VLOOKUP(P271,Sheet2!$A$1:$C$5,3,0)</f>
        <v>1</v>
      </c>
    </row>
    <row r="272" spans="1:18" ht="14.25" customHeight="1">
      <c r="A272" s="4">
        <v>271</v>
      </c>
      <c r="B272">
        <f t="shared" ca="1" si="0"/>
        <v>157</v>
      </c>
      <c r="C272">
        <f t="shared" ca="1" si="1"/>
        <v>3</v>
      </c>
      <c r="D272" t="str">
        <f ca="1">VLOOKUP(C272,Stay!$A$1:$B$5,2,0)</f>
        <v>2 weeks</v>
      </c>
      <c r="E272">
        <f ca="1">VLOOKUP(C272,Stay!$A$1:$C$5,3,0)</f>
        <v>14</v>
      </c>
      <c r="F272">
        <f t="shared" ca="1" si="2"/>
        <v>39</v>
      </c>
      <c r="G272" t="str">
        <f ca="1">VLOOKUP(F272,Cities!$A$1:$C$69,2,0)</f>
        <v>Montreal</v>
      </c>
      <c r="H272" t="str">
        <f ca="1">VLOOKUP(F272,Cities!$A$1:$F$69,6,0)</f>
        <v>Modern</v>
      </c>
      <c r="I272" t="str">
        <f ca="1">VLOOKUP(F272,Cities!$A$1:$C$69,3,0)</f>
        <v>North America</v>
      </c>
      <c r="J272">
        <f t="shared" ca="1" si="3"/>
        <v>2</v>
      </c>
      <c r="K272">
        <f ca="1">VLOOKUP(F272,Cities!$A$1:$I$69,6+J272,0)*R272*E272</f>
        <v>2072</v>
      </c>
      <c r="L272">
        <f t="shared" ca="1" si="4"/>
        <v>2</v>
      </c>
      <c r="M272">
        <f ca="1">VLOOKUP(F272,Cities!$A$1:$I$69,4,0)*R272*L272</f>
        <v>800</v>
      </c>
      <c r="N272">
        <f t="shared" ca="1" si="5"/>
        <v>2872</v>
      </c>
      <c r="O272" t="str">
        <f ca="1">VLOOKUP(F272,Cities!$A$1:$E$69,5,0)</f>
        <v>Summer</v>
      </c>
      <c r="P272">
        <f t="shared" ca="1" si="6"/>
        <v>1</v>
      </c>
      <c r="Q272" t="str">
        <f ca="1">VLOOKUP(P272,Sheet2!$A$1:$B$5,2,0)</f>
        <v>Solo</v>
      </c>
      <c r="R272">
        <f ca="1">VLOOKUP(P272,Sheet2!$A$1:$C$5,3,0)</f>
        <v>1</v>
      </c>
    </row>
    <row r="273" spans="1:18" ht="14.25" customHeight="1">
      <c r="A273" s="4">
        <v>272</v>
      </c>
      <c r="B273">
        <f t="shared" ca="1" si="0"/>
        <v>41</v>
      </c>
      <c r="C273">
        <f t="shared" ca="1" si="1"/>
        <v>3</v>
      </c>
      <c r="D273" t="str">
        <f ca="1">VLOOKUP(C273,Stay!$A$1:$B$5,2,0)</f>
        <v>2 weeks</v>
      </c>
      <c r="E273">
        <f ca="1">VLOOKUP(C273,Stay!$A$1:$C$5,3,0)</f>
        <v>14</v>
      </c>
      <c r="F273">
        <f t="shared" ca="1" si="2"/>
        <v>53</v>
      </c>
      <c r="G273" t="str">
        <f ca="1">VLOOKUP(F273,Cities!$A$1:$C$69,2,0)</f>
        <v>San Diego</v>
      </c>
      <c r="H273" t="str">
        <f ca="1">VLOOKUP(F273,Cities!$A$1:$F$69,6,0)</f>
        <v>Beach</v>
      </c>
      <c r="I273" t="str">
        <f ca="1">VLOOKUP(F273,Cities!$A$1:$C$69,3,0)</f>
        <v>North America</v>
      </c>
      <c r="J273">
        <f t="shared" ca="1" si="3"/>
        <v>1</v>
      </c>
      <c r="K273">
        <f ca="1">VLOOKUP(F273,Cities!$A$1:$I$69,6+J273,0)*R273*E273</f>
        <v>3696</v>
      </c>
      <c r="L273">
        <f t="shared" ca="1" si="4"/>
        <v>1</v>
      </c>
      <c r="M273">
        <f ca="1">VLOOKUP(F273,Cities!$A$1:$I$69,4,0)*R273*L273</f>
        <v>880</v>
      </c>
      <c r="N273">
        <f t="shared" ca="1" si="5"/>
        <v>4576</v>
      </c>
      <c r="O273" t="str">
        <f ca="1">VLOOKUP(F273,Cities!$A$1:$E$69,5,0)</f>
        <v>Summer</v>
      </c>
      <c r="P273">
        <f t="shared" ca="1" si="6"/>
        <v>2</v>
      </c>
      <c r="Q273" t="str">
        <f ca="1">VLOOKUP(P273,Sheet2!$A$1:$B$5,2,0)</f>
        <v>Family</v>
      </c>
      <c r="R273">
        <f ca="1">VLOOKUP(P273,Sheet2!$A$1:$C$5,3,0)</f>
        <v>4</v>
      </c>
    </row>
    <row r="274" spans="1:18" ht="14.25" customHeight="1">
      <c r="A274" s="4">
        <v>273</v>
      </c>
      <c r="B274">
        <f t="shared" ca="1" si="0"/>
        <v>30</v>
      </c>
      <c r="C274">
        <f t="shared" ca="1" si="1"/>
        <v>1</v>
      </c>
      <c r="D274" t="str">
        <f ca="1">VLOOKUP(C274,Stay!$A$1:$B$5,2,0)</f>
        <v>3 days</v>
      </c>
      <c r="E274">
        <f ca="1">VLOOKUP(C274,Stay!$A$1:$C$5,3,0)</f>
        <v>3</v>
      </c>
      <c r="F274">
        <f t="shared" ca="1" si="2"/>
        <v>47</v>
      </c>
      <c r="G274" t="str">
        <f ca="1">VLOOKUP(F274,Cities!$A$1:$C$69,2,0)</f>
        <v>Portland</v>
      </c>
      <c r="H274" t="str">
        <f ca="1">VLOOKUP(F274,Cities!$A$1:$F$69,6,0)</f>
        <v>Modern, Park, Nightlife</v>
      </c>
      <c r="I274" t="str">
        <f ca="1">VLOOKUP(F274,Cities!$A$1:$C$69,3,0)</f>
        <v>North America</v>
      </c>
      <c r="J274">
        <f t="shared" ca="1" si="3"/>
        <v>3</v>
      </c>
      <c r="K274">
        <f ca="1">VLOOKUP(F274,Cities!$A$1:$I$69,6+J274,0)*R274*E274</f>
        <v>3948</v>
      </c>
      <c r="L274">
        <f t="shared" ca="1" si="4"/>
        <v>1</v>
      </c>
      <c r="M274">
        <f ca="1">VLOOKUP(F274,Cities!$A$1:$I$69,4,0)*R274*L274</f>
        <v>1240</v>
      </c>
      <c r="N274">
        <f t="shared" ca="1" si="5"/>
        <v>5188</v>
      </c>
      <c r="O274" t="str">
        <f ca="1">VLOOKUP(F274,Cities!$A$1:$E$69,5,0)</f>
        <v>Spring</v>
      </c>
      <c r="P274">
        <f t="shared" ca="1" si="6"/>
        <v>2</v>
      </c>
      <c r="Q274" t="str">
        <f ca="1">VLOOKUP(P274,Sheet2!$A$1:$B$5,2,0)</f>
        <v>Family</v>
      </c>
      <c r="R274">
        <f ca="1">VLOOKUP(P274,Sheet2!$A$1:$C$5,3,0)</f>
        <v>4</v>
      </c>
    </row>
    <row r="275" spans="1:18" ht="14.25" customHeight="1">
      <c r="A275" s="4">
        <v>274</v>
      </c>
      <c r="B275">
        <f t="shared" ca="1" si="0"/>
        <v>120</v>
      </c>
      <c r="C275">
        <f t="shared" ca="1" si="1"/>
        <v>1</v>
      </c>
      <c r="D275" t="str">
        <f ca="1">VLOOKUP(C275,Stay!$A$1:$B$5,2,0)</f>
        <v>3 days</v>
      </c>
      <c r="E275">
        <f ca="1">VLOOKUP(C275,Stay!$A$1:$C$5,3,0)</f>
        <v>3</v>
      </c>
      <c r="F275">
        <f t="shared" ca="1" si="2"/>
        <v>62</v>
      </c>
      <c r="G275" t="str">
        <f ca="1">VLOOKUP(F275,Cities!$A$1:$C$69,2,0)</f>
        <v>Valencia</v>
      </c>
      <c r="H275" t="str">
        <f ca="1">VLOOKUP(F275,Cities!$A$1:$F$69,6,0)</f>
        <v>Terrain</v>
      </c>
      <c r="I275" t="str">
        <f ca="1">VLOOKUP(F275,Cities!$A$1:$C$69,3,0)</f>
        <v>Europe</v>
      </c>
      <c r="J275">
        <f t="shared" ca="1" si="3"/>
        <v>3</v>
      </c>
      <c r="K275">
        <f ca="1">VLOOKUP(F275,Cities!$A$1:$I$69,6+J275,0)*R275*E275</f>
        <v>2172</v>
      </c>
      <c r="L275">
        <f t="shared" ca="1" si="4"/>
        <v>1</v>
      </c>
      <c r="M275">
        <f ca="1">VLOOKUP(F275,Cities!$A$1:$I$69,4,0)*R275*L275</f>
        <v>7120</v>
      </c>
      <c r="N275">
        <f t="shared" ca="1" si="5"/>
        <v>9292</v>
      </c>
      <c r="O275" t="str">
        <f ca="1">VLOOKUP(F275,Cities!$A$1:$E$69,5,0)</f>
        <v>Summer</v>
      </c>
      <c r="P275">
        <f t="shared" ca="1" si="6"/>
        <v>2</v>
      </c>
      <c r="Q275" t="str">
        <f ca="1">VLOOKUP(P275,Sheet2!$A$1:$B$5,2,0)</f>
        <v>Family</v>
      </c>
      <c r="R275">
        <f ca="1">VLOOKUP(P275,Sheet2!$A$1:$C$5,3,0)</f>
        <v>4</v>
      </c>
    </row>
    <row r="276" spans="1:18" ht="14.25" customHeight="1">
      <c r="A276" s="4">
        <v>275</v>
      </c>
      <c r="B276">
        <f t="shared" ca="1" si="0"/>
        <v>54</v>
      </c>
      <c r="C276">
        <f t="shared" ca="1" si="1"/>
        <v>3</v>
      </c>
      <c r="D276" t="str">
        <f ca="1">VLOOKUP(C276,Stay!$A$1:$B$5,2,0)</f>
        <v>2 weeks</v>
      </c>
      <c r="E276">
        <f ca="1">VLOOKUP(C276,Stay!$A$1:$C$5,3,0)</f>
        <v>14</v>
      </c>
      <c r="F276">
        <f t="shared" ca="1" si="2"/>
        <v>38</v>
      </c>
      <c r="G276" t="str">
        <f ca="1">VLOOKUP(F276,Cities!$A$1:$C$69,2,0)</f>
        <v>Milan</v>
      </c>
      <c r="H276" t="str">
        <f ca="1">VLOOKUP(F276,Cities!$A$1:$F$69,6,0)</f>
        <v>Historical-Modern, Nightlife, Architecture</v>
      </c>
      <c r="I276" t="str">
        <f ca="1">VLOOKUP(F276,Cities!$A$1:$C$69,3,0)</f>
        <v>Europe</v>
      </c>
      <c r="J276">
        <f t="shared" ca="1" si="3"/>
        <v>3</v>
      </c>
      <c r="K276">
        <f ca="1">VLOOKUP(F276,Cities!$A$1:$I$69,6+J276,0)*R276*E276</f>
        <v>15512</v>
      </c>
      <c r="L276">
        <f t="shared" ca="1" si="4"/>
        <v>2</v>
      </c>
      <c r="M276">
        <f ca="1">VLOOKUP(F276,Cities!$A$1:$I$69,4,0)*R276*L276</f>
        <v>7280</v>
      </c>
      <c r="N276">
        <f t="shared" ca="1" si="5"/>
        <v>22792</v>
      </c>
      <c r="O276" t="str">
        <f ca="1">VLOOKUP(F276,Cities!$A$1:$E$69,5,0)</f>
        <v>Summer</v>
      </c>
      <c r="P276">
        <f t="shared" ca="1" si="6"/>
        <v>2</v>
      </c>
      <c r="Q276" t="str">
        <f ca="1">VLOOKUP(P276,Sheet2!$A$1:$B$5,2,0)</f>
        <v>Family</v>
      </c>
      <c r="R276">
        <f ca="1">VLOOKUP(P276,Sheet2!$A$1:$C$5,3,0)</f>
        <v>4</v>
      </c>
    </row>
    <row r="277" spans="1:18" ht="14.25" customHeight="1">
      <c r="A277" s="4">
        <v>276</v>
      </c>
      <c r="B277">
        <f t="shared" ca="1" si="0"/>
        <v>183</v>
      </c>
      <c r="C277">
        <f t="shared" ca="1" si="1"/>
        <v>1</v>
      </c>
      <c r="D277" t="str">
        <f ca="1">VLOOKUP(C277,Stay!$A$1:$B$5,2,0)</f>
        <v>3 days</v>
      </c>
      <c r="E277">
        <f ca="1">VLOOKUP(C277,Stay!$A$1:$C$5,3,0)</f>
        <v>3</v>
      </c>
      <c r="F277">
        <f t="shared" ca="1" si="2"/>
        <v>4</v>
      </c>
      <c r="G277" t="str">
        <f ca="1">VLOOKUP(F277,Cities!$A$1:$C$69,2,0)</f>
        <v>Athens</v>
      </c>
      <c r="H277" t="str">
        <f ca="1">VLOOKUP(F277,Cities!$A$1:$F$69,6,0)</f>
        <v>Historical-Ancient, Architecture</v>
      </c>
      <c r="I277" t="str">
        <f ca="1">VLOOKUP(F277,Cities!$A$1:$C$69,3,0)</f>
        <v>Europe</v>
      </c>
      <c r="J277">
        <f t="shared" ca="1" si="3"/>
        <v>3</v>
      </c>
      <c r="K277">
        <f ca="1">VLOOKUP(F277,Cities!$A$1:$I$69,6+J277,0)*R277*E277</f>
        <v>2340</v>
      </c>
      <c r="L277">
        <f t="shared" ca="1" si="4"/>
        <v>1</v>
      </c>
      <c r="M277">
        <f ca="1">VLOOKUP(F277,Cities!$A$1:$I$69,4,0)*R277*L277</f>
        <v>4400</v>
      </c>
      <c r="N277">
        <f t="shared" ca="1" si="5"/>
        <v>6740</v>
      </c>
      <c r="O277" t="str">
        <f ca="1">VLOOKUP(F277,Cities!$A$1:$E$69,5,0)</f>
        <v>Summer</v>
      </c>
      <c r="P277">
        <f t="shared" ca="1" si="6"/>
        <v>2</v>
      </c>
      <c r="Q277" t="str">
        <f ca="1">VLOOKUP(P277,Sheet2!$A$1:$B$5,2,0)</f>
        <v>Family</v>
      </c>
      <c r="R277">
        <f ca="1">VLOOKUP(P277,Sheet2!$A$1:$C$5,3,0)</f>
        <v>4</v>
      </c>
    </row>
    <row r="278" spans="1:18" ht="14.25" customHeight="1">
      <c r="A278" s="4">
        <v>277</v>
      </c>
      <c r="B278">
        <f t="shared" ca="1" si="0"/>
        <v>74</v>
      </c>
      <c r="C278">
        <f t="shared" ca="1" si="1"/>
        <v>1</v>
      </c>
      <c r="D278" t="str">
        <f ca="1">VLOOKUP(C278,Stay!$A$1:$B$5,2,0)</f>
        <v>3 days</v>
      </c>
      <c r="E278">
        <f ca="1">VLOOKUP(C278,Stay!$A$1:$C$5,3,0)</f>
        <v>3</v>
      </c>
      <c r="F278">
        <f t="shared" ca="1" si="2"/>
        <v>25</v>
      </c>
      <c r="G278" t="str">
        <f ca="1">VLOOKUP(F278,Cities!$A$1:$C$69,2,0)</f>
        <v>Geneva</v>
      </c>
      <c r="H278" t="str">
        <f ca="1">VLOOKUP(F278,Cities!$A$1:$F$69,6,0)</f>
        <v>Historical, Beach, Terrain</v>
      </c>
      <c r="I278" t="str">
        <f ca="1">VLOOKUP(F278,Cities!$A$1:$C$69,3,0)</f>
        <v>Europe</v>
      </c>
      <c r="J278">
        <f t="shared" ca="1" si="3"/>
        <v>3</v>
      </c>
      <c r="K278">
        <f ca="1">VLOOKUP(F278,Cities!$A$1:$I$69,6+J278,0)*R278*E278</f>
        <v>1956</v>
      </c>
      <c r="L278">
        <f t="shared" ca="1" si="4"/>
        <v>1</v>
      </c>
      <c r="M278">
        <f ca="1">VLOOKUP(F278,Cities!$A$1:$I$69,4,0)*R278*L278</f>
        <v>1960</v>
      </c>
      <c r="N278">
        <f t="shared" ca="1" si="5"/>
        <v>3916</v>
      </c>
      <c r="O278" t="str">
        <f ca="1">VLOOKUP(F278,Cities!$A$1:$E$69,5,0)</f>
        <v>Summer</v>
      </c>
      <c r="P278">
        <f t="shared" ca="1" si="6"/>
        <v>3</v>
      </c>
      <c r="Q278" t="str">
        <f ca="1">VLOOKUP(P278,Sheet2!$A$1:$B$5,2,0)</f>
        <v>Romantic</v>
      </c>
      <c r="R278">
        <f ca="1">VLOOKUP(P278,Sheet2!$A$1:$C$5,3,0)</f>
        <v>2</v>
      </c>
    </row>
    <row r="279" spans="1:18" ht="14.25" customHeight="1">
      <c r="A279" s="4">
        <v>278</v>
      </c>
      <c r="B279">
        <f t="shared" ca="1" si="0"/>
        <v>196</v>
      </c>
      <c r="C279">
        <f t="shared" ca="1" si="1"/>
        <v>4</v>
      </c>
      <c r="D279" t="str">
        <f ca="1">VLOOKUP(C279,Stay!$A$1:$B$5,2,0)</f>
        <v>1 month</v>
      </c>
      <c r="E279">
        <f ca="1">VLOOKUP(C279,Stay!$A$1:$C$5,3,0)</f>
        <v>30</v>
      </c>
      <c r="F279">
        <f t="shared" ca="1" si="2"/>
        <v>27</v>
      </c>
      <c r="G279" t="str">
        <f ca="1">VLOOKUP(F279,Cities!$A$1:$C$69,2,0)</f>
        <v>Hawaii</v>
      </c>
      <c r="H279" t="str">
        <f ca="1">VLOOKUP(F279,Cities!$A$1:$F$69,6,0)</f>
        <v>Beach, Terrain, Modern</v>
      </c>
      <c r="I279" t="str">
        <f ca="1">VLOOKUP(F279,Cities!$A$1:$C$69,3,0)</f>
        <v>North America</v>
      </c>
      <c r="J279">
        <f t="shared" ca="1" si="3"/>
        <v>1</v>
      </c>
      <c r="K279">
        <f ca="1">VLOOKUP(F279,Cities!$A$1:$I$69,6+J279,0)*R279*E279</f>
        <v>6000</v>
      </c>
      <c r="L279">
        <f t="shared" ca="1" si="4"/>
        <v>2</v>
      </c>
      <c r="M279">
        <f ca="1">VLOOKUP(F279,Cities!$A$1:$I$69,4,0)*R279*L279</f>
        <v>3200</v>
      </c>
      <c r="N279">
        <f t="shared" ca="1" si="5"/>
        <v>9200</v>
      </c>
      <c r="O279" t="str">
        <f ca="1">VLOOKUP(F279,Cities!$A$1:$E$69,5,0)</f>
        <v>Summer</v>
      </c>
      <c r="P279">
        <f t="shared" ca="1" si="6"/>
        <v>3</v>
      </c>
      <c r="Q279" t="str">
        <f ca="1">VLOOKUP(P279,Sheet2!$A$1:$B$5,2,0)</f>
        <v>Romantic</v>
      </c>
      <c r="R279">
        <f ca="1">VLOOKUP(P279,Sheet2!$A$1:$C$5,3,0)</f>
        <v>2</v>
      </c>
    </row>
    <row r="280" spans="1:18" ht="14.25" customHeight="1">
      <c r="A280" s="4">
        <v>279</v>
      </c>
      <c r="B280">
        <f t="shared" ca="1" si="0"/>
        <v>155</v>
      </c>
      <c r="C280">
        <f t="shared" ca="1" si="1"/>
        <v>2</v>
      </c>
      <c r="D280" t="str">
        <f ca="1">VLOOKUP(C280,Stay!$A$1:$B$5,2,0)</f>
        <v>1 week</v>
      </c>
      <c r="E280">
        <f ca="1">VLOOKUP(C280,Stay!$A$1:$C$5,3,0)</f>
        <v>7</v>
      </c>
      <c r="F280">
        <f t="shared" ca="1" si="2"/>
        <v>49</v>
      </c>
      <c r="G280" t="str">
        <f ca="1">VLOOKUP(F280,Cities!$A$1:$C$69,2,0)</f>
        <v>Rhode Island</v>
      </c>
      <c r="H280" t="str">
        <f ca="1">VLOOKUP(F280,Cities!$A$1:$F$69,6,0)</f>
        <v>Modern</v>
      </c>
      <c r="I280" t="str">
        <f ca="1">VLOOKUP(F280,Cities!$A$1:$C$69,3,0)</f>
        <v>North America</v>
      </c>
      <c r="J280">
        <f t="shared" ca="1" si="3"/>
        <v>2</v>
      </c>
      <c r="K280">
        <f ca="1">VLOOKUP(F280,Cities!$A$1:$I$69,6+J280,0)*R280*E280</f>
        <v>1127</v>
      </c>
      <c r="L280">
        <f t="shared" ca="1" si="4"/>
        <v>1</v>
      </c>
      <c r="M280">
        <f ca="1">VLOOKUP(F280,Cities!$A$1:$I$69,4,0)*R280*L280</f>
        <v>370</v>
      </c>
      <c r="N280">
        <f t="shared" ca="1" si="5"/>
        <v>1497</v>
      </c>
      <c r="O280" t="str">
        <f ca="1">VLOOKUP(F280,Cities!$A$1:$E$69,5,0)</f>
        <v>Summer</v>
      </c>
      <c r="P280">
        <f t="shared" ca="1" si="6"/>
        <v>1</v>
      </c>
      <c r="Q280" t="str">
        <f ca="1">VLOOKUP(P280,Sheet2!$A$1:$B$5,2,0)</f>
        <v>Solo</v>
      </c>
      <c r="R280">
        <f ca="1">VLOOKUP(P280,Sheet2!$A$1:$C$5,3,0)</f>
        <v>1</v>
      </c>
    </row>
    <row r="281" spans="1:18" ht="14.25" customHeight="1">
      <c r="A281" s="4">
        <v>280</v>
      </c>
      <c r="B281">
        <f t="shared" ca="1" si="0"/>
        <v>47</v>
      </c>
      <c r="C281">
        <f t="shared" ca="1" si="1"/>
        <v>3</v>
      </c>
      <c r="D281" t="str">
        <f ca="1">VLOOKUP(C281,Stay!$A$1:$B$5,2,0)</f>
        <v>2 weeks</v>
      </c>
      <c r="E281">
        <f ca="1">VLOOKUP(C281,Stay!$A$1:$C$5,3,0)</f>
        <v>14</v>
      </c>
      <c r="F281">
        <f t="shared" ca="1" si="2"/>
        <v>35</v>
      </c>
      <c r="G281" t="str">
        <f ca="1">VLOOKUP(F281,Cities!$A$1:$C$69,2,0)</f>
        <v>Mallorca</v>
      </c>
      <c r="H281" t="str">
        <f ca="1">VLOOKUP(F281,Cities!$A$1:$F$69,6,0)</f>
        <v>Beach, Aquatic, Adventure-Water</v>
      </c>
      <c r="I281" t="str">
        <f ca="1">VLOOKUP(F281,Cities!$A$1:$C$69,3,0)</f>
        <v>Europe</v>
      </c>
      <c r="J281">
        <f t="shared" ca="1" si="3"/>
        <v>3</v>
      </c>
      <c r="K281">
        <f ca="1">VLOOKUP(F281,Cities!$A$1:$I$69,6+J281,0)*R281*E281</f>
        <v>5124</v>
      </c>
      <c r="L281">
        <f t="shared" ca="1" si="4"/>
        <v>2</v>
      </c>
      <c r="M281">
        <f ca="1">VLOOKUP(F281,Cities!$A$1:$I$69,4,0)*R281*L281</f>
        <v>5088</v>
      </c>
      <c r="N281">
        <f t="shared" ca="1" si="5"/>
        <v>10212</v>
      </c>
      <c r="O281" t="str">
        <f ca="1">VLOOKUP(F281,Cities!$A$1:$E$69,5,0)</f>
        <v>Summer</v>
      </c>
      <c r="P281">
        <f t="shared" ca="1" si="6"/>
        <v>3</v>
      </c>
      <c r="Q281" t="str">
        <f ca="1">VLOOKUP(P281,Sheet2!$A$1:$B$5,2,0)</f>
        <v>Romantic</v>
      </c>
      <c r="R281">
        <f ca="1">VLOOKUP(P281,Sheet2!$A$1:$C$5,3,0)</f>
        <v>2</v>
      </c>
    </row>
    <row r="282" spans="1:18" ht="14.25" customHeight="1">
      <c r="A282" s="4">
        <v>281</v>
      </c>
      <c r="B282">
        <f t="shared" ca="1" si="0"/>
        <v>252</v>
      </c>
      <c r="C282">
        <f t="shared" ca="1" si="1"/>
        <v>4</v>
      </c>
      <c r="D282" t="str">
        <f ca="1">VLOOKUP(C282,Stay!$A$1:$B$5,2,0)</f>
        <v>1 month</v>
      </c>
      <c r="E282">
        <f ca="1">VLOOKUP(C282,Stay!$A$1:$C$5,3,0)</f>
        <v>30</v>
      </c>
      <c r="F282">
        <f t="shared" ca="1" si="2"/>
        <v>14</v>
      </c>
      <c r="G282" t="str">
        <f ca="1">VLOOKUP(F282,Cities!$A$1:$C$69,2,0)</f>
        <v>Brussels</v>
      </c>
      <c r="H282" t="str">
        <f ca="1">VLOOKUP(F282,Cities!$A$1:$F$69,6,0)</f>
        <v>Historical-Medieval, Beach, Park, Nightlife</v>
      </c>
      <c r="I282" t="str">
        <f ca="1">VLOOKUP(F282,Cities!$A$1:$C$69,3,0)</f>
        <v>Europe</v>
      </c>
      <c r="J282">
        <f t="shared" ca="1" si="3"/>
        <v>1</v>
      </c>
      <c r="K282">
        <f ca="1">VLOOKUP(F282,Cities!$A$1:$I$69,6+J282,0)*R282*E282</f>
        <v>9180</v>
      </c>
      <c r="L282">
        <f t="shared" ca="1" si="4"/>
        <v>2</v>
      </c>
      <c r="M282">
        <f ca="1">VLOOKUP(F282,Cities!$A$1:$I$69,4,0)*R282*L282</f>
        <v>12960</v>
      </c>
      <c r="N282">
        <f t="shared" ca="1" si="5"/>
        <v>22140</v>
      </c>
      <c r="O282" t="str">
        <f ca="1">VLOOKUP(F282,Cities!$A$1:$E$69,5,0)</f>
        <v>Summer</v>
      </c>
      <c r="P282">
        <f t="shared" ca="1" si="6"/>
        <v>4</v>
      </c>
      <c r="Q282" t="str">
        <f ca="1">VLOOKUP(P282,Sheet2!$A$1:$B$5,2,0)</f>
        <v>Friends</v>
      </c>
      <c r="R282">
        <f ca="1">VLOOKUP(P282,Sheet2!$A$1:$C$5,3,0)</f>
        <v>6</v>
      </c>
    </row>
    <row r="283" spans="1:18" ht="14.25" customHeight="1">
      <c r="A283" s="4">
        <v>282</v>
      </c>
      <c r="B283">
        <f t="shared" ca="1" si="0"/>
        <v>22</v>
      </c>
      <c r="C283">
        <f t="shared" ca="1" si="1"/>
        <v>1</v>
      </c>
      <c r="D283" t="str">
        <f ca="1">VLOOKUP(C283,Stay!$A$1:$B$5,2,0)</f>
        <v>3 days</v>
      </c>
      <c r="E283">
        <f ca="1">VLOOKUP(C283,Stay!$A$1:$C$5,3,0)</f>
        <v>3</v>
      </c>
      <c r="F283">
        <f t="shared" ca="1" si="2"/>
        <v>31</v>
      </c>
      <c r="G283" t="str">
        <f ca="1">VLOOKUP(F283,Cities!$A$1:$C$69,2,0)</f>
        <v>Los Angeles</v>
      </c>
      <c r="H283" t="str">
        <f ca="1">VLOOKUP(F283,Cities!$A$1:$F$69,6,0)</f>
        <v>Beach, Terrain</v>
      </c>
      <c r="I283" t="str">
        <f ca="1">VLOOKUP(F283,Cities!$A$1:$C$69,3,0)</f>
        <v>North America</v>
      </c>
      <c r="J283">
        <f t="shared" ca="1" si="3"/>
        <v>1</v>
      </c>
      <c r="K283">
        <f ca="1">VLOOKUP(F283,Cities!$A$1:$I$69,6+J283,0)*R283*E283</f>
        <v>840</v>
      </c>
      <c r="L283">
        <f t="shared" ca="1" si="4"/>
        <v>1</v>
      </c>
      <c r="M283">
        <f ca="1">VLOOKUP(F283,Cities!$A$1:$I$69,4,0)*R283*L283</f>
        <v>880</v>
      </c>
      <c r="N283">
        <f t="shared" ca="1" si="5"/>
        <v>1720</v>
      </c>
      <c r="O283" t="str">
        <f ca="1">VLOOKUP(F283,Cities!$A$1:$E$69,5,0)</f>
        <v>Summer</v>
      </c>
      <c r="P283">
        <f t="shared" ca="1" si="6"/>
        <v>2</v>
      </c>
      <c r="Q283" t="str">
        <f ca="1">VLOOKUP(P283,Sheet2!$A$1:$B$5,2,0)</f>
        <v>Family</v>
      </c>
      <c r="R283">
        <f ca="1">VLOOKUP(P283,Sheet2!$A$1:$C$5,3,0)</f>
        <v>4</v>
      </c>
    </row>
    <row r="284" spans="1:18" ht="14.25" customHeight="1">
      <c r="A284" s="4">
        <v>283</v>
      </c>
      <c r="B284">
        <f t="shared" ca="1" si="0"/>
        <v>130</v>
      </c>
      <c r="C284">
        <f t="shared" ca="1" si="1"/>
        <v>3</v>
      </c>
      <c r="D284" t="str">
        <f ca="1">VLOOKUP(C284,Stay!$A$1:$B$5,2,0)</f>
        <v>2 weeks</v>
      </c>
      <c r="E284">
        <f ca="1">VLOOKUP(C284,Stay!$A$1:$C$5,3,0)</f>
        <v>14</v>
      </c>
      <c r="F284">
        <f t="shared" ca="1" si="2"/>
        <v>11</v>
      </c>
      <c r="G284" t="str">
        <f ca="1">VLOOKUP(F284,Cities!$A$1:$C$69,2,0)</f>
        <v>Bordeaux</v>
      </c>
      <c r="H284" t="str">
        <f ca="1">VLOOKUP(F284,Cities!$A$1:$F$69,6,0)</f>
        <v>Historical-Modern, Wineyard, Park</v>
      </c>
      <c r="I284" t="str">
        <f ca="1">VLOOKUP(F284,Cities!$A$1:$C$69,3,0)</f>
        <v>Europe</v>
      </c>
      <c r="J284">
        <f t="shared" ca="1" si="3"/>
        <v>1</v>
      </c>
      <c r="K284">
        <f ca="1">VLOOKUP(F284,Cities!$A$1:$I$69,6+J284,0)*R284*E284</f>
        <v>1316</v>
      </c>
      <c r="L284">
        <f t="shared" ca="1" si="4"/>
        <v>2</v>
      </c>
      <c r="M284">
        <f ca="1">VLOOKUP(F284,Cities!$A$1:$I$69,4,0)*R284*L284</f>
        <v>6000</v>
      </c>
      <c r="N284">
        <f t="shared" ca="1" si="5"/>
        <v>7316</v>
      </c>
      <c r="O284" t="str">
        <f ca="1">VLOOKUP(F284,Cities!$A$1:$E$69,5,0)</f>
        <v>Summer</v>
      </c>
      <c r="P284">
        <f t="shared" ca="1" si="6"/>
        <v>3</v>
      </c>
      <c r="Q284" t="str">
        <f ca="1">VLOOKUP(P284,Sheet2!$A$1:$B$5,2,0)</f>
        <v>Romantic</v>
      </c>
      <c r="R284">
        <f ca="1">VLOOKUP(P284,Sheet2!$A$1:$C$5,3,0)</f>
        <v>2</v>
      </c>
    </row>
    <row r="285" spans="1:18" ht="14.25" customHeight="1">
      <c r="A285" s="4">
        <v>284</v>
      </c>
      <c r="B285">
        <f t="shared" ca="1" si="0"/>
        <v>260</v>
      </c>
      <c r="C285">
        <f t="shared" ca="1" si="1"/>
        <v>3</v>
      </c>
      <c r="D285" t="str">
        <f ca="1">VLOOKUP(C285,Stay!$A$1:$B$5,2,0)</f>
        <v>2 weeks</v>
      </c>
      <c r="E285">
        <f ca="1">VLOOKUP(C285,Stay!$A$1:$C$5,3,0)</f>
        <v>14</v>
      </c>
      <c r="F285">
        <f t="shared" ca="1" si="2"/>
        <v>36</v>
      </c>
      <c r="G285" t="str">
        <f ca="1">VLOOKUP(F285,Cities!$A$1:$C$69,2,0)</f>
        <v>Manchester</v>
      </c>
      <c r="H285" t="str">
        <f ca="1">VLOOKUP(F285,Cities!$A$1:$F$69,6,0)</f>
        <v>Modern, Nightlife</v>
      </c>
      <c r="I285" t="str">
        <f ca="1">VLOOKUP(F285,Cities!$A$1:$C$69,3,0)</f>
        <v>Europe</v>
      </c>
      <c r="J285">
        <f t="shared" ca="1" si="3"/>
        <v>2</v>
      </c>
      <c r="K285">
        <f ca="1">VLOOKUP(F285,Cities!$A$1:$I$69,6+J285,0)*R285*E285</f>
        <v>2422</v>
      </c>
      <c r="L285">
        <f t="shared" ca="1" si="4"/>
        <v>1</v>
      </c>
      <c r="M285">
        <f ca="1">VLOOKUP(F285,Cities!$A$1:$I$69,4,0)*R285*L285</f>
        <v>670</v>
      </c>
      <c r="N285">
        <f t="shared" ca="1" si="5"/>
        <v>3092</v>
      </c>
      <c r="O285" t="str">
        <f ca="1">VLOOKUP(F285,Cities!$A$1:$E$69,5,0)</f>
        <v>Summer</v>
      </c>
      <c r="P285">
        <f t="shared" ca="1" si="6"/>
        <v>1</v>
      </c>
      <c r="Q285" t="str">
        <f ca="1">VLOOKUP(P285,Sheet2!$A$1:$B$5,2,0)</f>
        <v>Solo</v>
      </c>
      <c r="R285">
        <f ca="1">VLOOKUP(P285,Sheet2!$A$1:$C$5,3,0)</f>
        <v>1</v>
      </c>
    </row>
    <row r="286" spans="1:18" ht="14.25" customHeight="1">
      <c r="A286" s="4">
        <v>285</v>
      </c>
      <c r="B286">
        <f t="shared" ca="1" si="0"/>
        <v>14</v>
      </c>
      <c r="C286">
        <f t="shared" ca="1" si="1"/>
        <v>4</v>
      </c>
      <c r="D286" t="str">
        <f ca="1">VLOOKUP(C286,Stay!$A$1:$B$5,2,0)</f>
        <v>1 month</v>
      </c>
      <c r="E286">
        <f ca="1">VLOOKUP(C286,Stay!$A$1:$C$5,3,0)</f>
        <v>30</v>
      </c>
      <c r="F286">
        <f t="shared" ca="1" si="2"/>
        <v>6</v>
      </c>
      <c r="G286" t="str">
        <f ca="1">VLOOKUP(F286,Cities!$A$1:$C$69,2,0)</f>
        <v>Barcelona</v>
      </c>
      <c r="H286" t="str">
        <f ca="1">VLOOKUP(F286,Cities!$A$1:$F$69,6,0)</f>
        <v>Historical-Modern, Beach, Architecture, Nightlife</v>
      </c>
      <c r="I286" t="str">
        <f ca="1">VLOOKUP(F286,Cities!$A$1:$C$69,3,0)</f>
        <v>Europe</v>
      </c>
      <c r="J286">
        <f t="shared" ca="1" si="3"/>
        <v>1</v>
      </c>
      <c r="K286">
        <f ca="1">VLOOKUP(F286,Cities!$A$1:$I$69,6+J286,0)*R286*E286</f>
        <v>1470</v>
      </c>
      <c r="L286">
        <f t="shared" ca="1" si="4"/>
        <v>2</v>
      </c>
      <c r="M286">
        <f ca="1">VLOOKUP(F286,Cities!$A$1:$I$69,4,0)*R286*L286</f>
        <v>2450</v>
      </c>
      <c r="N286">
        <f t="shared" ca="1" si="5"/>
        <v>3920</v>
      </c>
      <c r="O286" t="str">
        <f ca="1">VLOOKUP(F286,Cities!$A$1:$E$69,5,0)</f>
        <v>Summer</v>
      </c>
      <c r="P286">
        <f t="shared" ca="1" si="6"/>
        <v>1</v>
      </c>
      <c r="Q286" t="str">
        <f ca="1">VLOOKUP(P286,Sheet2!$A$1:$B$5,2,0)</f>
        <v>Solo</v>
      </c>
      <c r="R286">
        <f ca="1">VLOOKUP(P286,Sheet2!$A$1:$C$5,3,0)</f>
        <v>1</v>
      </c>
    </row>
    <row r="287" spans="1:18" ht="14.25" customHeight="1">
      <c r="A287" s="4">
        <v>286</v>
      </c>
      <c r="B287">
        <f t="shared" ca="1" si="0"/>
        <v>271</v>
      </c>
      <c r="C287">
        <f t="shared" ca="1" si="1"/>
        <v>4</v>
      </c>
      <c r="D287" t="str">
        <f ca="1">VLOOKUP(C287,Stay!$A$1:$B$5,2,0)</f>
        <v>1 month</v>
      </c>
      <c r="E287">
        <f ca="1">VLOOKUP(C287,Stay!$A$1:$C$5,3,0)</f>
        <v>30</v>
      </c>
      <c r="F287">
        <f t="shared" ca="1" si="2"/>
        <v>59</v>
      </c>
      <c r="G287" t="str">
        <f ca="1">VLOOKUP(F287,Cities!$A$1:$C$69,2,0)</f>
        <v>Tasmania</v>
      </c>
      <c r="H287" t="str">
        <f ca="1">VLOOKUP(F287,Cities!$A$1:$F$69,6,0)</f>
        <v>Beach</v>
      </c>
      <c r="I287" t="str">
        <f ca="1">VLOOKUP(F287,Cities!$A$1:$C$69,3,0)</f>
        <v>Australia</v>
      </c>
      <c r="J287">
        <f t="shared" ca="1" si="3"/>
        <v>3</v>
      </c>
      <c r="K287">
        <f ca="1">VLOOKUP(F287,Cities!$A$1:$I$69,6+J287,0)*R287*E287</f>
        <v>25080</v>
      </c>
      <c r="L287">
        <f t="shared" ca="1" si="4"/>
        <v>1</v>
      </c>
      <c r="M287">
        <f ca="1">VLOOKUP(F287,Cities!$A$1:$I$69,4,0)*R287*L287</f>
        <v>6080</v>
      </c>
      <c r="N287">
        <f t="shared" ca="1" si="5"/>
        <v>31160</v>
      </c>
      <c r="O287" t="str">
        <f ca="1">VLOOKUP(F287,Cities!$A$1:$E$69,5,0)</f>
        <v>Spring</v>
      </c>
      <c r="P287">
        <f t="shared" ca="1" si="6"/>
        <v>2</v>
      </c>
      <c r="Q287" t="str">
        <f ca="1">VLOOKUP(P287,Sheet2!$A$1:$B$5,2,0)</f>
        <v>Family</v>
      </c>
      <c r="R287">
        <f ca="1">VLOOKUP(P287,Sheet2!$A$1:$C$5,3,0)</f>
        <v>4</v>
      </c>
    </row>
    <row r="288" spans="1:18" ht="14.25" customHeight="1">
      <c r="A288" s="4">
        <v>287</v>
      </c>
      <c r="B288">
        <f t="shared" ca="1" si="0"/>
        <v>265</v>
      </c>
      <c r="C288">
        <f t="shared" ca="1" si="1"/>
        <v>1</v>
      </c>
      <c r="D288" t="str">
        <f ca="1">VLOOKUP(C288,Stay!$A$1:$B$5,2,0)</f>
        <v>3 days</v>
      </c>
      <c r="E288">
        <f ca="1">VLOOKUP(C288,Stay!$A$1:$C$5,3,0)</f>
        <v>3</v>
      </c>
      <c r="F288">
        <f t="shared" ca="1" si="2"/>
        <v>43</v>
      </c>
      <c r="G288" t="str">
        <f ca="1">VLOOKUP(F288,Cities!$A$1:$C$69,2,0)</f>
        <v>New York City</v>
      </c>
      <c r="H288" t="str">
        <f ca="1">VLOOKUP(F288,Cities!$A$1:$F$69,6,0)</f>
        <v>Modern, Park, Adventure-Land, Architecture, Nightlife</v>
      </c>
      <c r="I288" t="str">
        <f ca="1">VLOOKUP(F288,Cities!$A$1:$C$69,3,0)</f>
        <v>North America</v>
      </c>
      <c r="J288">
        <f t="shared" ca="1" si="3"/>
        <v>3</v>
      </c>
      <c r="K288">
        <f ca="1">VLOOKUP(F288,Cities!$A$1:$I$69,6+J288,0)*R288*E288</f>
        <v>4200</v>
      </c>
      <c r="L288">
        <f t="shared" ca="1" si="4"/>
        <v>2</v>
      </c>
      <c r="M288">
        <f ca="1">VLOOKUP(F288,Cities!$A$1:$I$69,4,0)*R288*L288</f>
        <v>1000</v>
      </c>
      <c r="N288">
        <f t="shared" ca="1" si="5"/>
        <v>5200</v>
      </c>
      <c r="O288" t="str">
        <f ca="1">VLOOKUP(F288,Cities!$A$1:$E$69,5,0)</f>
        <v>Summer</v>
      </c>
      <c r="P288">
        <f t="shared" ca="1" si="6"/>
        <v>3</v>
      </c>
      <c r="Q288" t="str">
        <f ca="1">VLOOKUP(P288,Sheet2!$A$1:$B$5,2,0)</f>
        <v>Romantic</v>
      </c>
      <c r="R288">
        <f ca="1">VLOOKUP(P288,Sheet2!$A$1:$C$5,3,0)</f>
        <v>2</v>
      </c>
    </row>
    <row r="289" spans="1:18" ht="14.25" customHeight="1">
      <c r="A289" s="4">
        <v>288</v>
      </c>
      <c r="B289">
        <f t="shared" ca="1" si="0"/>
        <v>196</v>
      </c>
      <c r="C289">
        <f t="shared" ca="1" si="1"/>
        <v>4</v>
      </c>
      <c r="D289" t="str">
        <f ca="1">VLOOKUP(C289,Stay!$A$1:$B$5,2,0)</f>
        <v>1 month</v>
      </c>
      <c r="E289">
        <f ca="1">VLOOKUP(C289,Stay!$A$1:$C$5,3,0)</f>
        <v>30</v>
      </c>
      <c r="F289">
        <f t="shared" ca="1" si="2"/>
        <v>66</v>
      </c>
      <c r="G289" t="str">
        <f ca="1">VLOOKUP(F289,Cities!$A$1:$C$69,2,0)</f>
        <v>Vienna</v>
      </c>
      <c r="H289" t="str">
        <f ca="1">VLOOKUP(F289,Cities!$A$1:$F$69,6,0)</f>
        <v>Terrain</v>
      </c>
      <c r="I289" t="str">
        <f ca="1">VLOOKUP(F289,Cities!$A$1:$C$69,3,0)</f>
        <v>Europe</v>
      </c>
      <c r="J289">
        <f t="shared" ca="1" si="3"/>
        <v>1</v>
      </c>
      <c r="K289">
        <f ca="1">VLOOKUP(F289,Cities!$A$1:$I$69,6+J289,0)*R289*E289</f>
        <v>5640</v>
      </c>
      <c r="L289">
        <f t="shared" ca="1" si="4"/>
        <v>2</v>
      </c>
      <c r="M289">
        <f ca="1">VLOOKUP(F289,Cities!$A$1:$I$69,4,0)*R289*L289</f>
        <v>10800</v>
      </c>
      <c r="N289">
        <f t="shared" ca="1" si="5"/>
        <v>16440</v>
      </c>
      <c r="O289" t="str">
        <f ca="1">VLOOKUP(F289,Cities!$A$1:$E$69,5,0)</f>
        <v>Summer</v>
      </c>
      <c r="P289">
        <f t="shared" ca="1" si="6"/>
        <v>2</v>
      </c>
      <c r="Q289" t="str">
        <f ca="1">VLOOKUP(P289,Sheet2!$A$1:$B$5,2,0)</f>
        <v>Family</v>
      </c>
      <c r="R289">
        <f ca="1">VLOOKUP(P289,Sheet2!$A$1:$C$5,3,0)</f>
        <v>4</v>
      </c>
    </row>
    <row r="290" spans="1:18" ht="14.25" customHeight="1">
      <c r="A290" s="4">
        <v>289</v>
      </c>
      <c r="B290">
        <f t="shared" ca="1" si="0"/>
        <v>267</v>
      </c>
      <c r="C290">
        <f t="shared" ca="1" si="1"/>
        <v>4</v>
      </c>
      <c r="D290" t="str">
        <f ca="1">VLOOKUP(C290,Stay!$A$1:$B$5,2,0)</f>
        <v>1 month</v>
      </c>
      <c r="E290">
        <f ca="1">VLOOKUP(C290,Stay!$A$1:$C$5,3,0)</f>
        <v>30</v>
      </c>
      <c r="F290">
        <f t="shared" ca="1" si="2"/>
        <v>19</v>
      </c>
      <c r="G290" t="str">
        <f ca="1">VLOOKUP(F290,Cities!$A$1:$C$69,2,0)</f>
        <v>Columbus</v>
      </c>
      <c r="H290" t="str">
        <f ca="1">VLOOKUP(F290,Cities!$A$1:$F$69,6,0)</f>
        <v>Modern, Beach, Nightlife, Park</v>
      </c>
      <c r="I290" t="str">
        <f ca="1">VLOOKUP(F290,Cities!$A$1:$C$69,3,0)</f>
        <v>North America</v>
      </c>
      <c r="J290">
        <f t="shared" ca="1" si="3"/>
        <v>3</v>
      </c>
      <c r="K290">
        <f ca="1">VLOOKUP(F290,Cities!$A$1:$I$69,6+J290,0)*R290*E290</f>
        <v>27000</v>
      </c>
      <c r="L290">
        <f t="shared" ca="1" si="4"/>
        <v>1</v>
      </c>
      <c r="M290">
        <f ca="1">VLOOKUP(F290,Cities!$A$1:$I$69,4,0)*R290*L290</f>
        <v>1440</v>
      </c>
      <c r="N290">
        <f t="shared" ca="1" si="5"/>
        <v>28440</v>
      </c>
      <c r="O290" t="str">
        <f ca="1">VLOOKUP(F290,Cities!$A$1:$E$69,5,0)</f>
        <v>Summer</v>
      </c>
      <c r="P290">
        <f t="shared" ca="1" si="6"/>
        <v>4</v>
      </c>
      <c r="Q290" t="str">
        <f ca="1">VLOOKUP(P290,Sheet2!$A$1:$B$5,2,0)</f>
        <v>Friends</v>
      </c>
      <c r="R290">
        <f ca="1">VLOOKUP(P290,Sheet2!$A$1:$C$5,3,0)</f>
        <v>6</v>
      </c>
    </row>
    <row r="291" spans="1:18" ht="14.25" customHeight="1">
      <c r="A291" s="4">
        <v>290</v>
      </c>
      <c r="B291">
        <f t="shared" ca="1" si="0"/>
        <v>184</v>
      </c>
      <c r="C291">
        <f t="shared" ca="1" si="1"/>
        <v>1</v>
      </c>
      <c r="D291" t="str">
        <f ca="1">VLOOKUP(C291,Stay!$A$1:$B$5,2,0)</f>
        <v>3 days</v>
      </c>
      <c r="E291">
        <f ca="1">VLOOKUP(C291,Stay!$A$1:$C$5,3,0)</f>
        <v>3</v>
      </c>
      <c r="F291">
        <f t="shared" ca="1" si="2"/>
        <v>30</v>
      </c>
      <c r="G291" t="str">
        <f ca="1">VLOOKUP(F291,Cities!$A$1:$C$69,2,0)</f>
        <v>London</v>
      </c>
      <c r="H291" t="str">
        <f ca="1">VLOOKUP(F291,Cities!$A$1:$F$69,6,0)</f>
        <v>Modern, Beach</v>
      </c>
      <c r="I291" t="str">
        <f ca="1">VLOOKUP(F291,Cities!$A$1:$C$69,3,0)</f>
        <v>Europe</v>
      </c>
      <c r="J291">
        <f t="shared" ca="1" si="3"/>
        <v>3</v>
      </c>
      <c r="K291">
        <f ca="1">VLOOKUP(F291,Cities!$A$1:$I$69,6+J291,0)*R291*E291</f>
        <v>3264</v>
      </c>
      <c r="L291">
        <f t="shared" ca="1" si="4"/>
        <v>1</v>
      </c>
      <c r="M291">
        <f ca="1">VLOOKUP(F291,Cities!$A$1:$I$69,4,0)*R291*L291</f>
        <v>2300</v>
      </c>
      <c r="N291">
        <f t="shared" ca="1" si="5"/>
        <v>5564</v>
      </c>
      <c r="O291" t="str">
        <f ca="1">VLOOKUP(F291,Cities!$A$1:$E$69,5,0)</f>
        <v>Summer</v>
      </c>
      <c r="P291">
        <f t="shared" ca="1" si="6"/>
        <v>3</v>
      </c>
      <c r="Q291" t="str">
        <f ca="1">VLOOKUP(P291,Sheet2!$A$1:$B$5,2,0)</f>
        <v>Romantic</v>
      </c>
      <c r="R291">
        <f ca="1">VLOOKUP(P291,Sheet2!$A$1:$C$5,3,0)</f>
        <v>2</v>
      </c>
    </row>
    <row r="292" spans="1:18" ht="14.25" customHeight="1">
      <c r="A292" s="4">
        <v>291</v>
      </c>
      <c r="B292">
        <f t="shared" ca="1" si="0"/>
        <v>274</v>
      </c>
      <c r="C292">
        <f t="shared" ca="1" si="1"/>
        <v>2</v>
      </c>
      <c r="D292" t="str">
        <f ca="1">VLOOKUP(C292,Stay!$A$1:$B$5,2,0)</f>
        <v>1 week</v>
      </c>
      <c r="E292">
        <f ca="1">VLOOKUP(C292,Stay!$A$1:$C$5,3,0)</f>
        <v>7</v>
      </c>
      <c r="F292">
        <f t="shared" ca="1" si="2"/>
        <v>56</v>
      </c>
      <c r="G292" t="str">
        <f ca="1">VLOOKUP(F292,Cities!$A$1:$C$69,2,0)</f>
        <v>Santa Cruz County</v>
      </c>
      <c r="H292" t="str">
        <f ca="1">VLOOKUP(F292,Cities!$A$1:$F$69,6,0)</f>
        <v>Beach</v>
      </c>
      <c r="I292" t="str">
        <f ca="1">VLOOKUP(F292,Cities!$A$1:$C$69,3,0)</f>
        <v>North America</v>
      </c>
      <c r="J292">
        <f t="shared" ca="1" si="3"/>
        <v>3</v>
      </c>
      <c r="K292">
        <f ca="1">VLOOKUP(F292,Cities!$A$1:$I$69,6+J292,0)*R292*E292</f>
        <v>8064</v>
      </c>
      <c r="L292">
        <f t="shared" ca="1" si="4"/>
        <v>1</v>
      </c>
      <c r="M292">
        <f ca="1">VLOOKUP(F292,Cities!$A$1:$I$69,4,0)*R292*L292</f>
        <v>1320</v>
      </c>
      <c r="N292">
        <f t="shared" ca="1" si="5"/>
        <v>9384</v>
      </c>
      <c r="O292" t="str">
        <f ca="1">VLOOKUP(F292,Cities!$A$1:$E$69,5,0)</f>
        <v>Spring</v>
      </c>
      <c r="P292">
        <f t="shared" ca="1" si="6"/>
        <v>4</v>
      </c>
      <c r="Q292" t="str">
        <f ca="1">VLOOKUP(P292,Sheet2!$A$1:$B$5,2,0)</f>
        <v>Friends</v>
      </c>
      <c r="R292">
        <f ca="1">VLOOKUP(P292,Sheet2!$A$1:$C$5,3,0)</f>
        <v>6</v>
      </c>
    </row>
    <row r="293" spans="1:18" ht="14.25" customHeight="1">
      <c r="A293" s="4">
        <v>292</v>
      </c>
      <c r="B293">
        <f t="shared" ca="1" si="0"/>
        <v>166</v>
      </c>
      <c r="C293">
        <f t="shared" ca="1" si="1"/>
        <v>1</v>
      </c>
      <c r="D293" t="str">
        <f ca="1">VLOOKUP(C293,Stay!$A$1:$B$5,2,0)</f>
        <v>3 days</v>
      </c>
      <c r="E293">
        <f ca="1">VLOOKUP(C293,Stay!$A$1:$C$5,3,0)</f>
        <v>3</v>
      </c>
      <c r="F293">
        <f t="shared" ca="1" si="2"/>
        <v>2</v>
      </c>
      <c r="G293" t="str">
        <f ca="1">VLOOKUP(F293,Cities!$A$1:$C$69,2,0)</f>
        <v>Antwerp</v>
      </c>
      <c r="H293" t="str">
        <f ca="1">VLOOKUP(F293,Cities!$A$1:$F$69,6,0)</f>
        <v>Historical-Medieval, Aquatic, Nightlife</v>
      </c>
      <c r="I293" t="str">
        <f ca="1">VLOOKUP(F293,Cities!$A$1:$C$69,3,0)</f>
        <v>Europe</v>
      </c>
      <c r="J293">
        <f t="shared" ca="1" si="3"/>
        <v>3</v>
      </c>
      <c r="K293">
        <f ca="1">VLOOKUP(F293,Cities!$A$1:$I$69,6+J293,0)*R293*E293</f>
        <v>645</v>
      </c>
      <c r="L293">
        <f t="shared" ca="1" si="4"/>
        <v>1</v>
      </c>
      <c r="M293">
        <f ca="1">VLOOKUP(F293,Cities!$A$1:$I$69,4,0)*R293*L293</f>
        <v>1560</v>
      </c>
      <c r="N293">
        <f t="shared" ca="1" si="5"/>
        <v>2205</v>
      </c>
      <c r="O293" t="str">
        <f ca="1">VLOOKUP(F293,Cities!$A$1:$E$69,5,0)</f>
        <v>Summer</v>
      </c>
      <c r="P293">
        <f t="shared" ca="1" si="6"/>
        <v>1</v>
      </c>
      <c r="Q293" t="str">
        <f ca="1">VLOOKUP(P293,Sheet2!$A$1:$B$5,2,0)</f>
        <v>Solo</v>
      </c>
      <c r="R293">
        <f ca="1">VLOOKUP(P293,Sheet2!$A$1:$C$5,3,0)</f>
        <v>1</v>
      </c>
    </row>
    <row r="294" spans="1:18" ht="14.25" customHeight="1">
      <c r="A294" s="4">
        <v>293</v>
      </c>
      <c r="B294">
        <f t="shared" ca="1" si="0"/>
        <v>93</v>
      </c>
      <c r="C294">
        <f t="shared" ca="1" si="1"/>
        <v>2</v>
      </c>
      <c r="D294" t="str">
        <f ca="1">VLOOKUP(C294,Stay!$A$1:$B$5,2,0)</f>
        <v>1 week</v>
      </c>
      <c r="E294">
        <f ca="1">VLOOKUP(C294,Stay!$A$1:$C$5,3,0)</f>
        <v>7</v>
      </c>
      <c r="F294">
        <f t="shared" ca="1" si="2"/>
        <v>39</v>
      </c>
      <c r="G294" t="str">
        <f ca="1">VLOOKUP(F294,Cities!$A$1:$C$69,2,0)</f>
        <v>Montreal</v>
      </c>
      <c r="H294" t="str">
        <f ca="1">VLOOKUP(F294,Cities!$A$1:$F$69,6,0)</f>
        <v>Modern</v>
      </c>
      <c r="I294" t="str">
        <f ca="1">VLOOKUP(F294,Cities!$A$1:$C$69,3,0)</f>
        <v>North America</v>
      </c>
      <c r="J294">
        <f t="shared" ca="1" si="3"/>
        <v>3</v>
      </c>
      <c r="K294">
        <f ca="1">VLOOKUP(F294,Cities!$A$1:$I$69,6+J294,0)*R294*E294</f>
        <v>10416</v>
      </c>
      <c r="L294">
        <f t="shared" ca="1" si="4"/>
        <v>1</v>
      </c>
      <c r="M294">
        <f ca="1">VLOOKUP(F294,Cities!$A$1:$I$69,4,0)*R294*L294</f>
        <v>1600</v>
      </c>
      <c r="N294">
        <f t="shared" ca="1" si="5"/>
        <v>12016</v>
      </c>
      <c r="O294" t="str">
        <f ca="1">VLOOKUP(F294,Cities!$A$1:$E$69,5,0)</f>
        <v>Summer</v>
      </c>
      <c r="P294">
        <f t="shared" ca="1" si="6"/>
        <v>2</v>
      </c>
      <c r="Q294" t="str">
        <f ca="1">VLOOKUP(P294,Sheet2!$A$1:$B$5,2,0)</f>
        <v>Family</v>
      </c>
      <c r="R294">
        <f ca="1">VLOOKUP(P294,Sheet2!$A$1:$C$5,3,0)</f>
        <v>4</v>
      </c>
    </row>
    <row r="295" spans="1:18" ht="14.25" customHeight="1">
      <c r="A295" s="4">
        <v>294</v>
      </c>
      <c r="B295">
        <f t="shared" ca="1" si="0"/>
        <v>54</v>
      </c>
      <c r="C295">
        <f t="shared" ca="1" si="1"/>
        <v>2</v>
      </c>
      <c r="D295" t="str">
        <f ca="1">VLOOKUP(C295,Stay!$A$1:$B$5,2,0)</f>
        <v>1 week</v>
      </c>
      <c r="E295">
        <f ca="1">VLOOKUP(C295,Stay!$A$1:$C$5,3,0)</f>
        <v>7</v>
      </c>
      <c r="F295">
        <f t="shared" ca="1" si="2"/>
        <v>55</v>
      </c>
      <c r="G295" t="str">
        <f ca="1">VLOOKUP(F295,Cities!$A$1:$C$69,2,0)</f>
        <v>Santa Clara County</v>
      </c>
      <c r="H295" t="str">
        <f ca="1">VLOOKUP(F295,Cities!$A$1:$F$69,6,0)</f>
        <v>Modern</v>
      </c>
      <c r="I295" t="str">
        <f ca="1">VLOOKUP(F295,Cities!$A$1:$C$69,3,0)</f>
        <v>North America</v>
      </c>
      <c r="J295">
        <f t="shared" ca="1" si="3"/>
        <v>3</v>
      </c>
      <c r="K295">
        <f ca="1">VLOOKUP(F295,Cities!$A$1:$I$69,6+J295,0)*R295*E295</f>
        <v>13720</v>
      </c>
      <c r="L295">
        <f t="shared" ca="1" si="4"/>
        <v>1</v>
      </c>
      <c r="M295">
        <f ca="1">VLOOKUP(F295,Cities!$A$1:$I$69,4,0)*R295*L295</f>
        <v>720</v>
      </c>
      <c r="N295">
        <f t="shared" ca="1" si="5"/>
        <v>14440</v>
      </c>
      <c r="O295" t="str">
        <f ca="1">VLOOKUP(F295,Cities!$A$1:$E$69,5,0)</f>
        <v>Spring</v>
      </c>
      <c r="P295">
        <f t="shared" ca="1" si="6"/>
        <v>3</v>
      </c>
      <c r="Q295" t="str">
        <f ca="1">VLOOKUP(P295,Sheet2!$A$1:$B$5,2,0)</f>
        <v>Romantic</v>
      </c>
      <c r="R295">
        <f ca="1">VLOOKUP(P295,Sheet2!$A$1:$C$5,3,0)</f>
        <v>2</v>
      </c>
    </row>
    <row r="296" spans="1:18" ht="14.25" customHeight="1">
      <c r="A296" s="4">
        <v>295</v>
      </c>
      <c r="B296">
        <f t="shared" ca="1" si="0"/>
        <v>199</v>
      </c>
      <c r="C296">
        <f t="shared" ca="1" si="1"/>
        <v>3</v>
      </c>
      <c r="D296" t="str">
        <f ca="1">VLOOKUP(C296,Stay!$A$1:$B$5,2,0)</f>
        <v>2 weeks</v>
      </c>
      <c r="E296">
        <f ca="1">VLOOKUP(C296,Stay!$A$1:$C$5,3,0)</f>
        <v>14</v>
      </c>
      <c r="F296">
        <f t="shared" ca="1" si="2"/>
        <v>30</v>
      </c>
      <c r="G296" t="str">
        <f ca="1">VLOOKUP(F296,Cities!$A$1:$C$69,2,0)</f>
        <v>London</v>
      </c>
      <c r="H296" t="str">
        <f ca="1">VLOOKUP(F296,Cities!$A$1:$F$69,6,0)</f>
        <v>Modern, Beach</v>
      </c>
      <c r="I296" t="str">
        <f ca="1">VLOOKUP(F296,Cities!$A$1:$C$69,3,0)</f>
        <v>Europe</v>
      </c>
      <c r="J296">
        <f t="shared" ca="1" si="3"/>
        <v>3</v>
      </c>
      <c r="K296">
        <f ca="1">VLOOKUP(F296,Cities!$A$1:$I$69,6+J296,0)*R296*E296</f>
        <v>15232</v>
      </c>
      <c r="L296">
        <f t="shared" ca="1" si="4"/>
        <v>2</v>
      </c>
      <c r="M296">
        <f ca="1">VLOOKUP(F296,Cities!$A$1:$I$69,4,0)*R296*L296</f>
        <v>4600</v>
      </c>
      <c r="N296">
        <f t="shared" ca="1" si="5"/>
        <v>19832</v>
      </c>
      <c r="O296" t="str">
        <f ca="1">VLOOKUP(F296,Cities!$A$1:$E$69,5,0)</f>
        <v>Summer</v>
      </c>
      <c r="P296">
        <f t="shared" ca="1" si="6"/>
        <v>3</v>
      </c>
      <c r="Q296" t="str">
        <f ca="1">VLOOKUP(P296,Sheet2!$A$1:$B$5,2,0)</f>
        <v>Romantic</v>
      </c>
      <c r="R296">
        <f ca="1">VLOOKUP(P296,Sheet2!$A$1:$C$5,3,0)</f>
        <v>2</v>
      </c>
    </row>
    <row r="297" spans="1:18" ht="14.25" customHeight="1">
      <c r="A297" s="4">
        <v>296</v>
      </c>
      <c r="B297">
        <f t="shared" ca="1" si="0"/>
        <v>191</v>
      </c>
      <c r="C297">
        <f t="shared" ca="1" si="1"/>
        <v>3</v>
      </c>
      <c r="D297" t="str">
        <f ca="1">VLOOKUP(C297,Stay!$A$1:$B$5,2,0)</f>
        <v>2 weeks</v>
      </c>
      <c r="E297">
        <f ca="1">VLOOKUP(C297,Stay!$A$1:$C$5,3,0)</f>
        <v>14</v>
      </c>
      <c r="F297">
        <f t="shared" ca="1" si="2"/>
        <v>52</v>
      </c>
      <c r="G297" t="str">
        <f ca="1">VLOOKUP(F297,Cities!$A$1:$C$69,2,0)</f>
        <v>Salem</v>
      </c>
      <c r="H297" t="str">
        <f ca="1">VLOOKUP(F297,Cities!$A$1:$F$69,6,0)</f>
        <v>Historical</v>
      </c>
      <c r="I297" t="str">
        <f ca="1">VLOOKUP(F297,Cities!$A$1:$C$69,3,0)</f>
        <v>North America</v>
      </c>
      <c r="J297">
        <f t="shared" ca="1" si="3"/>
        <v>1</v>
      </c>
      <c r="K297">
        <f ca="1">VLOOKUP(F297,Cities!$A$1:$I$69,6+J297,0)*R297*E297</f>
        <v>2744</v>
      </c>
      <c r="L297">
        <f t="shared" ca="1" si="4"/>
        <v>1</v>
      </c>
      <c r="M297">
        <f ca="1">VLOOKUP(F297,Cities!$A$1:$I$69,4,0)*R297*L297</f>
        <v>620</v>
      </c>
      <c r="N297">
        <f t="shared" ca="1" si="5"/>
        <v>3364</v>
      </c>
      <c r="O297" t="str">
        <f ca="1">VLOOKUP(F297,Cities!$A$1:$E$69,5,0)</f>
        <v>Summer</v>
      </c>
      <c r="P297">
        <f t="shared" ca="1" si="6"/>
        <v>3</v>
      </c>
      <c r="Q297" t="str">
        <f ca="1">VLOOKUP(P297,Sheet2!$A$1:$B$5,2,0)</f>
        <v>Romantic</v>
      </c>
      <c r="R297">
        <f ca="1">VLOOKUP(P297,Sheet2!$A$1:$C$5,3,0)</f>
        <v>2</v>
      </c>
    </row>
    <row r="298" spans="1:18" ht="14.25" customHeight="1">
      <c r="A298" s="4">
        <v>297</v>
      </c>
      <c r="B298">
        <f t="shared" ca="1" si="0"/>
        <v>4</v>
      </c>
      <c r="C298">
        <f t="shared" ca="1" si="1"/>
        <v>3</v>
      </c>
      <c r="D298" t="str">
        <f ca="1">VLOOKUP(C298,Stay!$A$1:$B$5,2,0)</f>
        <v>2 weeks</v>
      </c>
      <c r="E298">
        <f ca="1">VLOOKUP(C298,Stay!$A$1:$C$5,3,0)</f>
        <v>14</v>
      </c>
      <c r="F298">
        <f t="shared" ca="1" si="2"/>
        <v>45</v>
      </c>
      <c r="G298" t="str">
        <f ca="1">VLOOKUP(F298,Cities!$A$1:$C$69,2,0)</f>
        <v>Oakland</v>
      </c>
      <c r="H298" t="str">
        <f ca="1">VLOOKUP(F298,Cities!$A$1:$F$69,6,0)</f>
        <v>Modern, Hills, Park</v>
      </c>
      <c r="I298" t="str">
        <f ca="1">VLOOKUP(F298,Cities!$A$1:$C$69,3,0)</f>
        <v>North America</v>
      </c>
      <c r="J298">
        <f t="shared" ca="1" si="3"/>
        <v>1</v>
      </c>
      <c r="K298">
        <f ca="1">VLOOKUP(F298,Cities!$A$1:$I$69,6+J298,0)*R298*E298</f>
        <v>1134</v>
      </c>
      <c r="L298">
        <f t="shared" ca="1" si="4"/>
        <v>2</v>
      </c>
      <c r="M298">
        <f ca="1">VLOOKUP(F298,Cities!$A$1:$I$69,4,0)*R298*L298</f>
        <v>720</v>
      </c>
      <c r="N298">
        <f t="shared" ca="1" si="5"/>
        <v>1854</v>
      </c>
      <c r="O298" t="str">
        <f ca="1">VLOOKUP(F298,Cities!$A$1:$E$69,5,0)</f>
        <v>Spring</v>
      </c>
      <c r="P298">
        <f t="shared" ca="1" si="6"/>
        <v>1</v>
      </c>
      <c r="Q298" t="str">
        <f ca="1">VLOOKUP(P298,Sheet2!$A$1:$B$5,2,0)</f>
        <v>Solo</v>
      </c>
      <c r="R298">
        <f ca="1">VLOOKUP(P298,Sheet2!$A$1:$C$5,3,0)</f>
        <v>1</v>
      </c>
    </row>
    <row r="299" spans="1:18" ht="14.25" customHeight="1">
      <c r="A299" s="4">
        <v>298</v>
      </c>
      <c r="B299">
        <f t="shared" ca="1" si="0"/>
        <v>122</v>
      </c>
      <c r="C299">
        <f t="shared" ca="1" si="1"/>
        <v>4</v>
      </c>
      <c r="D299" t="str">
        <f ca="1">VLOOKUP(C299,Stay!$A$1:$B$5,2,0)</f>
        <v>1 month</v>
      </c>
      <c r="E299">
        <f ca="1">VLOOKUP(C299,Stay!$A$1:$C$5,3,0)</f>
        <v>30</v>
      </c>
      <c r="F299">
        <f t="shared" ca="1" si="2"/>
        <v>19</v>
      </c>
      <c r="G299" t="str">
        <f ca="1">VLOOKUP(F299,Cities!$A$1:$C$69,2,0)</f>
        <v>Columbus</v>
      </c>
      <c r="H299" t="str">
        <f ca="1">VLOOKUP(F299,Cities!$A$1:$F$69,6,0)</f>
        <v>Modern, Beach, Nightlife, Park</v>
      </c>
      <c r="I299" t="str">
        <f ca="1">VLOOKUP(F299,Cities!$A$1:$C$69,3,0)</f>
        <v>North America</v>
      </c>
      <c r="J299">
        <f t="shared" ca="1" si="3"/>
        <v>2</v>
      </c>
      <c r="K299">
        <f ca="1">VLOOKUP(F299,Cities!$A$1:$I$69,6+J299,0)*R299*E299</f>
        <v>9000</v>
      </c>
      <c r="L299">
        <f t="shared" ca="1" si="4"/>
        <v>1</v>
      </c>
      <c r="M299">
        <f ca="1">VLOOKUP(F299,Cities!$A$1:$I$69,4,0)*R299*L299</f>
        <v>960</v>
      </c>
      <c r="N299">
        <f t="shared" ca="1" si="5"/>
        <v>9960</v>
      </c>
      <c r="O299" t="str">
        <f ca="1">VLOOKUP(F299,Cities!$A$1:$E$69,5,0)</f>
        <v>Summer</v>
      </c>
      <c r="P299">
        <f t="shared" ca="1" si="6"/>
        <v>2</v>
      </c>
      <c r="Q299" t="str">
        <f ca="1">VLOOKUP(P299,Sheet2!$A$1:$B$5,2,0)</f>
        <v>Family</v>
      </c>
      <c r="R299">
        <f ca="1">VLOOKUP(P299,Sheet2!$A$1:$C$5,3,0)</f>
        <v>4</v>
      </c>
    </row>
    <row r="300" spans="1:18" ht="14.25" customHeight="1">
      <c r="A300" s="4">
        <v>299</v>
      </c>
      <c r="B300">
        <f t="shared" ca="1" si="0"/>
        <v>77</v>
      </c>
      <c r="C300">
        <f t="shared" ca="1" si="1"/>
        <v>1</v>
      </c>
      <c r="D300" t="str">
        <f ca="1">VLOOKUP(C300,Stay!$A$1:$B$5,2,0)</f>
        <v>3 days</v>
      </c>
      <c r="E300">
        <f ca="1">VLOOKUP(C300,Stay!$A$1:$C$5,3,0)</f>
        <v>3</v>
      </c>
      <c r="F300">
        <f t="shared" ca="1" si="2"/>
        <v>41</v>
      </c>
      <c r="G300" t="str">
        <f ca="1">VLOOKUP(F300,Cities!$A$1:$C$69,2,0)</f>
        <v>Nashville</v>
      </c>
      <c r="H300" t="str">
        <f ca="1">VLOOKUP(F300,Cities!$A$1:$F$69,6,0)</f>
        <v>Modern, Nightlife</v>
      </c>
      <c r="I300" t="str">
        <f ca="1">VLOOKUP(F300,Cities!$A$1:$C$69,3,0)</f>
        <v>North America</v>
      </c>
      <c r="J300">
        <f t="shared" ca="1" si="3"/>
        <v>2</v>
      </c>
      <c r="K300">
        <f ca="1">VLOOKUP(F300,Cities!$A$1:$I$69,6+J300,0)*R300*E300</f>
        <v>390</v>
      </c>
      <c r="L300">
        <f t="shared" ca="1" si="4"/>
        <v>1</v>
      </c>
      <c r="M300">
        <f ca="1">VLOOKUP(F300,Cities!$A$1:$I$69,4,0)*R300*L300</f>
        <v>310</v>
      </c>
      <c r="N300">
        <f t="shared" ca="1" si="5"/>
        <v>700</v>
      </c>
      <c r="O300" t="str">
        <f ca="1">VLOOKUP(F300,Cities!$A$1:$E$69,5,0)</f>
        <v>Spring</v>
      </c>
      <c r="P300">
        <f t="shared" ca="1" si="6"/>
        <v>1</v>
      </c>
      <c r="Q300" t="str">
        <f ca="1">VLOOKUP(P300,Sheet2!$A$1:$B$5,2,0)</f>
        <v>Solo</v>
      </c>
      <c r="R300">
        <f ca="1">VLOOKUP(P300,Sheet2!$A$1:$C$5,3,0)</f>
        <v>1</v>
      </c>
    </row>
    <row r="301" spans="1:18" ht="14.25" customHeight="1">
      <c r="A301" s="4">
        <v>300</v>
      </c>
      <c r="B301">
        <f t="shared" ca="1" si="0"/>
        <v>100</v>
      </c>
      <c r="C301">
        <f t="shared" ca="1" si="1"/>
        <v>3</v>
      </c>
      <c r="D301" t="str">
        <f ca="1">VLOOKUP(C301,Stay!$A$1:$B$5,2,0)</f>
        <v>2 weeks</v>
      </c>
      <c r="E301">
        <f ca="1">VLOOKUP(C301,Stay!$A$1:$C$5,3,0)</f>
        <v>14</v>
      </c>
      <c r="F301">
        <f t="shared" ca="1" si="2"/>
        <v>64</v>
      </c>
      <c r="G301" t="str">
        <f ca="1">VLOOKUP(F301,Cities!$A$1:$C$69,2,0)</f>
        <v>Venice</v>
      </c>
      <c r="H301" t="str">
        <f ca="1">VLOOKUP(F301,Cities!$A$1:$F$69,6,0)</f>
        <v>Terrain</v>
      </c>
      <c r="I301" t="str">
        <f ca="1">VLOOKUP(F301,Cities!$A$1:$C$69,3,0)</f>
        <v>Europe</v>
      </c>
      <c r="J301">
        <f t="shared" ca="1" si="3"/>
        <v>3</v>
      </c>
      <c r="K301">
        <f ca="1">VLOOKUP(F301,Cities!$A$1:$I$69,6+J301,0)*R301*E301</f>
        <v>7812</v>
      </c>
      <c r="L301">
        <f t="shared" ca="1" si="4"/>
        <v>1</v>
      </c>
      <c r="M301">
        <f ca="1">VLOOKUP(F301,Cities!$A$1:$I$69,4,0)*R301*L301</f>
        <v>2320</v>
      </c>
      <c r="N301">
        <f t="shared" ca="1" si="5"/>
        <v>10132</v>
      </c>
      <c r="O301" t="str">
        <f ca="1">VLOOKUP(F301,Cities!$A$1:$E$69,5,0)</f>
        <v>Summer</v>
      </c>
      <c r="P301">
        <f t="shared" ca="1" si="6"/>
        <v>3</v>
      </c>
      <c r="Q301" t="str">
        <f ca="1">VLOOKUP(P301,Sheet2!$A$1:$B$5,2,0)</f>
        <v>Romantic</v>
      </c>
      <c r="R301">
        <f ca="1">VLOOKUP(P301,Sheet2!$A$1:$C$5,3,0)</f>
        <v>2</v>
      </c>
    </row>
    <row r="302" spans="1:18" ht="14.25" customHeight="1">
      <c r="A302" s="4">
        <v>301</v>
      </c>
      <c r="B302">
        <f t="shared" ca="1" si="0"/>
        <v>222</v>
      </c>
      <c r="C302">
        <f t="shared" ca="1" si="1"/>
        <v>2</v>
      </c>
      <c r="D302" t="str">
        <f ca="1">VLOOKUP(C302,Stay!$A$1:$B$5,2,0)</f>
        <v>1 week</v>
      </c>
      <c r="E302">
        <f ca="1">VLOOKUP(C302,Stay!$A$1:$C$5,3,0)</f>
        <v>7</v>
      </c>
      <c r="F302">
        <f t="shared" ca="1" si="2"/>
        <v>43</v>
      </c>
      <c r="G302" t="str">
        <f ca="1">VLOOKUP(F302,Cities!$A$1:$C$69,2,0)</f>
        <v>New York City</v>
      </c>
      <c r="H302" t="str">
        <f ca="1">VLOOKUP(F302,Cities!$A$1:$F$69,6,0)</f>
        <v>Modern, Park, Adventure-Land, Architecture, Nightlife</v>
      </c>
      <c r="I302" t="str">
        <f ca="1">VLOOKUP(F302,Cities!$A$1:$C$69,3,0)</f>
        <v>North America</v>
      </c>
      <c r="J302">
        <f t="shared" ca="1" si="3"/>
        <v>1</v>
      </c>
      <c r="K302">
        <f ca="1">VLOOKUP(F302,Cities!$A$1:$I$69,6+J302,0)*R302*E302</f>
        <v>1218</v>
      </c>
      <c r="L302">
        <f t="shared" ca="1" si="4"/>
        <v>1</v>
      </c>
      <c r="M302">
        <f ca="1">VLOOKUP(F302,Cities!$A$1:$I$69,4,0)*R302*L302</f>
        <v>500</v>
      </c>
      <c r="N302">
        <f t="shared" ca="1" si="5"/>
        <v>1718</v>
      </c>
      <c r="O302" t="str">
        <f ca="1">VLOOKUP(F302,Cities!$A$1:$E$69,5,0)</f>
        <v>Summer</v>
      </c>
      <c r="P302">
        <f t="shared" ca="1" si="6"/>
        <v>3</v>
      </c>
      <c r="Q302" t="str">
        <f ca="1">VLOOKUP(P302,Sheet2!$A$1:$B$5,2,0)</f>
        <v>Romantic</v>
      </c>
      <c r="R302">
        <f ca="1">VLOOKUP(P302,Sheet2!$A$1:$C$5,3,0)</f>
        <v>2</v>
      </c>
    </row>
    <row r="303" spans="1:18" ht="14.25" customHeight="1">
      <c r="A303" s="4">
        <v>302</v>
      </c>
      <c r="B303">
        <f t="shared" ca="1" si="0"/>
        <v>238</v>
      </c>
      <c r="C303">
        <f t="shared" ca="1" si="1"/>
        <v>3</v>
      </c>
      <c r="D303" t="str">
        <f ca="1">VLOOKUP(C303,Stay!$A$1:$B$5,2,0)</f>
        <v>2 weeks</v>
      </c>
      <c r="E303">
        <f ca="1">VLOOKUP(C303,Stay!$A$1:$C$5,3,0)</f>
        <v>14</v>
      </c>
      <c r="F303">
        <f t="shared" ca="1" si="2"/>
        <v>57</v>
      </c>
      <c r="G303" t="str">
        <f ca="1">VLOOKUP(F303,Cities!$A$1:$C$69,2,0)</f>
        <v>Seattle</v>
      </c>
      <c r="H303" t="str">
        <f ca="1">VLOOKUP(F303,Cities!$A$1:$F$69,6,0)</f>
        <v>Modern</v>
      </c>
      <c r="I303" t="str">
        <f ca="1">VLOOKUP(F303,Cities!$A$1:$C$69,3,0)</f>
        <v>North America</v>
      </c>
      <c r="J303">
        <f t="shared" ca="1" si="3"/>
        <v>1</v>
      </c>
      <c r="K303">
        <f ca="1">VLOOKUP(F303,Cities!$A$1:$I$69,6+J303,0)*R303*E303</f>
        <v>3584</v>
      </c>
      <c r="L303">
        <f t="shared" ca="1" si="4"/>
        <v>1</v>
      </c>
      <c r="M303">
        <f ca="1">VLOOKUP(F303,Cities!$A$1:$I$69,4,0)*R303*L303</f>
        <v>800</v>
      </c>
      <c r="N303">
        <f t="shared" ca="1" si="5"/>
        <v>4384</v>
      </c>
      <c r="O303" t="str">
        <f ca="1">VLOOKUP(F303,Cities!$A$1:$E$69,5,0)</f>
        <v>Summer</v>
      </c>
      <c r="P303">
        <f t="shared" ca="1" si="6"/>
        <v>2</v>
      </c>
      <c r="Q303" t="str">
        <f ca="1">VLOOKUP(P303,Sheet2!$A$1:$B$5,2,0)</f>
        <v>Family</v>
      </c>
      <c r="R303">
        <f ca="1">VLOOKUP(P303,Sheet2!$A$1:$C$5,3,0)</f>
        <v>4</v>
      </c>
    </row>
    <row r="304" spans="1:18" ht="14.25" customHeight="1">
      <c r="A304" s="4">
        <v>303</v>
      </c>
      <c r="B304">
        <f t="shared" ca="1" si="0"/>
        <v>30</v>
      </c>
      <c r="C304">
        <f t="shared" ca="1" si="1"/>
        <v>1</v>
      </c>
      <c r="D304" t="str">
        <f ca="1">VLOOKUP(C304,Stay!$A$1:$B$5,2,0)</f>
        <v>3 days</v>
      </c>
      <c r="E304">
        <f ca="1">VLOOKUP(C304,Stay!$A$1:$C$5,3,0)</f>
        <v>3</v>
      </c>
      <c r="F304">
        <f t="shared" ca="1" si="2"/>
        <v>36</v>
      </c>
      <c r="G304" t="str">
        <f ca="1">VLOOKUP(F304,Cities!$A$1:$C$69,2,0)</f>
        <v>Manchester</v>
      </c>
      <c r="H304" t="str">
        <f ca="1">VLOOKUP(F304,Cities!$A$1:$F$69,6,0)</f>
        <v>Modern, Nightlife</v>
      </c>
      <c r="I304" t="str">
        <f ca="1">VLOOKUP(F304,Cities!$A$1:$C$69,3,0)</f>
        <v>Europe</v>
      </c>
      <c r="J304">
        <f t="shared" ca="1" si="3"/>
        <v>2</v>
      </c>
      <c r="K304">
        <f ca="1">VLOOKUP(F304,Cities!$A$1:$I$69,6+J304,0)*R304*E304</f>
        <v>2076</v>
      </c>
      <c r="L304">
        <f t="shared" ca="1" si="4"/>
        <v>1</v>
      </c>
      <c r="M304">
        <f ca="1">VLOOKUP(F304,Cities!$A$1:$I$69,4,0)*R304*L304</f>
        <v>2680</v>
      </c>
      <c r="N304">
        <f t="shared" ca="1" si="5"/>
        <v>4756</v>
      </c>
      <c r="O304" t="str">
        <f ca="1">VLOOKUP(F304,Cities!$A$1:$E$69,5,0)</f>
        <v>Summer</v>
      </c>
      <c r="P304">
        <f t="shared" ca="1" si="6"/>
        <v>2</v>
      </c>
      <c r="Q304" t="str">
        <f ca="1">VLOOKUP(P304,Sheet2!$A$1:$B$5,2,0)</f>
        <v>Family</v>
      </c>
      <c r="R304">
        <f ca="1">VLOOKUP(P304,Sheet2!$A$1:$C$5,3,0)</f>
        <v>4</v>
      </c>
    </row>
    <row r="305" spans="1:18" ht="14.25" customHeight="1">
      <c r="A305" s="4">
        <v>304</v>
      </c>
      <c r="B305">
        <f t="shared" ca="1" si="0"/>
        <v>186</v>
      </c>
      <c r="C305">
        <f t="shared" ca="1" si="1"/>
        <v>4</v>
      </c>
      <c r="D305" t="str">
        <f ca="1">VLOOKUP(C305,Stay!$A$1:$B$5,2,0)</f>
        <v>1 month</v>
      </c>
      <c r="E305">
        <f ca="1">VLOOKUP(C305,Stay!$A$1:$C$5,3,0)</f>
        <v>30</v>
      </c>
      <c r="F305">
        <f t="shared" ca="1" si="2"/>
        <v>32</v>
      </c>
      <c r="G305" t="str">
        <f ca="1">VLOOKUP(F305,Cities!$A$1:$C$69,2,0)</f>
        <v>Lyon</v>
      </c>
      <c r="H305" t="str">
        <f ca="1">VLOOKUP(F305,Cities!$A$1:$F$69,6,0)</f>
        <v>Historical, Beach, Terrain</v>
      </c>
      <c r="I305" t="str">
        <f ca="1">VLOOKUP(F305,Cities!$A$1:$C$69,3,0)</f>
        <v>Europe</v>
      </c>
      <c r="J305">
        <f t="shared" ca="1" si="3"/>
        <v>2</v>
      </c>
      <c r="K305">
        <f ca="1">VLOOKUP(F305,Cities!$A$1:$I$69,6+J305,0)*R305*E305</f>
        <v>20160</v>
      </c>
      <c r="L305">
        <f t="shared" ca="1" si="4"/>
        <v>2</v>
      </c>
      <c r="M305">
        <f ca="1">VLOOKUP(F305,Cities!$A$1:$I$69,4,0)*R305*L305</f>
        <v>14400</v>
      </c>
      <c r="N305">
        <f t="shared" ca="1" si="5"/>
        <v>34560</v>
      </c>
      <c r="O305" t="str">
        <f ca="1">VLOOKUP(F305,Cities!$A$1:$E$69,5,0)</f>
        <v>Summer</v>
      </c>
      <c r="P305">
        <f t="shared" ca="1" si="6"/>
        <v>4</v>
      </c>
      <c r="Q305" t="str">
        <f ca="1">VLOOKUP(P305,Sheet2!$A$1:$B$5,2,0)</f>
        <v>Friends</v>
      </c>
      <c r="R305">
        <f ca="1">VLOOKUP(P305,Sheet2!$A$1:$C$5,3,0)</f>
        <v>6</v>
      </c>
    </row>
    <row r="306" spans="1:18" ht="14.25" customHeight="1">
      <c r="A306" s="4">
        <v>305</v>
      </c>
      <c r="B306">
        <f t="shared" ca="1" si="0"/>
        <v>199</v>
      </c>
      <c r="C306">
        <f t="shared" ca="1" si="1"/>
        <v>2</v>
      </c>
      <c r="D306" t="str">
        <f ca="1">VLOOKUP(C306,Stay!$A$1:$B$5,2,0)</f>
        <v>1 week</v>
      </c>
      <c r="E306">
        <f ca="1">VLOOKUP(C306,Stay!$A$1:$C$5,3,0)</f>
        <v>7</v>
      </c>
      <c r="F306">
        <f t="shared" ca="1" si="2"/>
        <v>1</v>
      </c>
      <c r="G306" t="str">
        <f ca="1">VLOOKUP(F306,Cities!$A$1:$C$69,2,0)</f>
        <v>Amsterdam</v>
      </c>
      <c r="H306" t="str">
        <f ca="1">VLOOKUP(F306,Cities!$A$1:$F$69,6,0)</f>
        <v>Acquatic, Historical-Modern, Beach, Nightlife</v>
      </c>
      <c r="I306" t="str">
        <f ca="1">VLOOKUP(F306,Cities!$A$1:$C$69,3,0)</f>
        <v>Europe</v>
      </c>
      <c r="J306">
        <f t="shared" ca="1" si="3"/>
        <v>2</v>
      </c>
      <c r="K306">
        <f ca="1">VLOOKUP(F306,Cities!$A$1:$I$69,6+J306,0)*R306*E306</f>
        <v>1988</v>
      </c>
      <c r="L306">
        <f t="shared" ca="1" si="4"/>
        <v>1</v>
      </c>
      <c r="M306">
        <f ca="1">VLOOKUP(F306,Cities!$A$1:$I$69,4,0)*R306*L306</f>
        <v>2370</v>
      </c>
      <c r="N306">
        <f t="shared" ca="1" si="5"/>
        <v>4358</v>
      </c>
      <c r="O306" t="str">
        <f ca="1">VLOOKUP(F306,Cities!$A$1:$E$69,5,0)</f>
        <v>Summer</v>
      </c>
      <c r="P306">
        <f t="shared" ca="1" si="6"/>
        <v>3</v>
      </c>
      <c r="Q306" t="str">
        <f ca="1">VLOOKUP(P306,Sheet2!$A$1:$B$5,2,0)</f>
        <v>Romantic</v>
      </c>
      <c r="R306">
        <f ca="1">VLOOKUP(P306,Sheet2!$A$1:$C$5,3,0)</f>
        <v>2</v>
      </c>
    </row>
    <row r="307" spans="1:18" ht="14.25" customHeight="1">
      <c r="A307" s="4">
        <v>306</v>
      </c>
      <c r="B307">
        <f t="shared" ca="1" si="0"/>
        <v>84</v>
      </c>
      <c r="C307">
        <f t="shared" ca="1" si="1"/>
        <v>2</v>
      </c>
      <c r="D307" t="str">
        <f ca="1">VLOOKUP(C307,Stay!$A$1:$B$5,2,0)</f>
        <v>1 week</v>
      </c>
      <c r="E307">
        <f ca="1">VLOOKUP(C307,Stay!$A$1:$C$5,3,0)</f>
        <v>7</v>
      </c>
      <c r="F307">
        <f t="shared" ca="1" si="2"/>
        <v>67</v>
      </c>
      <c r="G307" t="str">
        <f ca="1">VLOOKUP(F307,Cities!$A$1:$C$69,2,0)</f>
        <v>Ville de Quebec</v>
      </c>
      <c r="H307" t="str">
        <f ca="1">VLOOKUP(F307,Cities!$A$1:$F$69,6,0)</f>
        <v>Historical</v>
      </c>
      <c r="I307" t="str">
        <f ca="1">VLOOKUP(F307,Cities!$A$1:$C$69,3,0)</f>
        <v>North America</v>
      </c>
      <c r="J307">
        <f t="shared" ca="1" si="3"/>
        <v>3</v>
      </c>
      <c r="K307">
        <f ca="1">VLOOKUP(F307,Cities!$A$1:$I$69,6+J307,0)*R307*E307</f>
        <v>2506</v>
      </c>
      <c r="L307">
        <f t="shared" ca="1" si="4"/>
        <v>2</v>
      </c>
      <c r="M307">
        <f ca="1">VLOOKUP(F307,Cities!$A$1:$I$69,4,0)*R307*L307</f>
        <v>1100</v>
      </c>
      <c r="N307">
        <f t="shared" ca="1" si="5"/>
        <v>3606</v>
      </c>
      <c r="O307" t="str">
        <f ca="1">VLOOKUP(F307,Cities!$A$1:$E$69,5,0)</f>
        <v>Summer</v>
      </c>
      <c r="P307">
        <f t="shared" ca="1" si="6"/>
        <v>1</v>
      </c>
      <c r="Q307" t="str">
        <f ca="1">VLOOKUP(P307,Sheet2!$A$1:$B$5,2,0)</f>
        <v>Solo</v>
      </c>
      <c r="R307">
        <f ca="1">VLOOKUP(P307,Sheet2!$A$1:$C$5,3,0)</f>
        <v>1</v>
      </c>
    </row>
    <row r="308" spans="1:18" ht="14.25" customHeight="1">
      <c r="A308" s="4">
        <v>307</v>
      </c>
      <c r="B308">
        <f t="shared" ca="1" si="0"/>
        <v>132</v>
      </c>
      <c r="C308">
        <f t="shared" ca="1" si="1"/>
        <v>3</v>
      </c>
      <c r="D308" t="str">
        <f ca="1">VLOOKUP(C308,Stay!$A$1:$B$5,2,0)</f>
        <v>2 weeks</v>
      </c>
      <c r="E308">
        <f ca="1">VLOOKUP(C308,Stay!$A$1:$C$5,3,0)</f>
        <v>14</v>
      </c>
      <c r="F308">
        <f t="shared" ca="1" si="2"/>
        <v>14</v>
      </c>
      <c r="G308" t="str">
        <f ca="1">VLOOKUP(F308,Cities!$A$1:$C$69,2,0)</f>
        <v>Brussels</v>
      </c>
      <c r="H308" t="str">
        <f ca="1">VLOOKUP(F308,Cities!$A$1:$F$69,6,0)</f>
        <v>Historical-Medieval, Beach, Park, Nightlife</v>
      </c>
      <c r="I308" t="str">
        <f ca="1">VLOOKUP(F308,Cities!$A$1:$C$69,3,0)</f>
        <v>Europe</v>
      </c>
      <c r="J308">
        <f t="shared" ca="1" si="3"/>
        <v>2</v>
      </c>
      <c r="K308">
        <f ca="1">VLOOKUP(F308,Cities!$A$1:$I$69,6+J308,0)*R308*E308</f>
        <v>3220</v>
      </c>
      <c r="L308">
        <f t="shared" ca="1" si="4"/>
        <v>2</v>
      </c>
      <c r="M308">
        <f ca="1">VLOOKUP(F308,Cities!$A$1:$I$69,4,0)*R308*L308</f>
        <v>4320</v>
      </c>
      <c r="N308">
        <f t="shared" ca="1" si="5"/>
        <v>7540</v>
      </c>
      <c r="O308" t="str">
        <f ca="1">VLOOKUP(F308,Cities!$A$1:$E$69,5,0)</f>
        <v>Summer</v>
      </c>
      <c r="P308">
        <f t="shared" ca="1" si="6"/>
        <v>3</v>
      </c>
      <c r="Q308" t="str">
        <f ca="1">VLOOKUP(P308,Sheet2!$A$1:$B$5,2,0)</f>
        <v>Romantic</v>
      </c>
      <c r="R308">
        <f ca="1">VLOOKUP(P308,Sheet2!$A$1:$C$5,3,0)</f>
        <v>2</v>
      </c>
    </row>
    <row r="309" spans="1:18" ht="14.25" customHeight="1">
      <c r="A309" s="4">
        <v>308</v>
      </c>
      <c r="B309">
        <f t="shared" ca="1" si="0"/>
        <v>274</v>
      </c>
      <c r="C309">
        <f t="shared" ca="1" si="1"/>
        <v>1</v>
      </c>
      <c r="D309" t="str">
        <f ca="1">VLOOKUP(C309,Stay!$A$1:$B$5,2,0)</f>
        <v>3 days</v>
      </c>
      <c r="E309">
        <f ca="1">VLOOKUP(C309,Stay!$A$1:$C$5,3,0)</f>
        <v>3</v>
      </c>
      <c r="F309">
        <f t="shared" ca="1" si="2"/>
        <v>39</v>
      </c>
      <c r="G309" t="str">
        <f ca="1">VLOOKUP(F309,Cities!$A$1:$C$69,2,0)</f>
        <v>Montreal</v>
      </c>
      <c r="H309" t="str">
        <f ca="1">VLOOKUP(F309,Cities!$A$1:$F$69,6,0)</f>
        <v>Modern</v>
      </c>
      <c r="I309" t="str">
        <f ca="1">VLOOKUP(F309,Cities!$A$1:$C$69,3,0)</f>
        <v>North America</v>
      </c>
      <c r="J309">
        <f t="shared" ca="1" si="3"/>
        <v>3</v>
      </c>
      <c r="K309">
        <f ca="1">VLOOKUP(F309,Cities!$A$1:$I$69,6+J309,0)*R309*E309</f>
        <v>2232</v>
      </c>
      <c r="L309">
        <f t="shared" ca="1" si="4"/>
        <v>1</v>
      </c>
      <c r="M309">
        <f ca="1">VLOOKUP(F309,Cities!$A$1:$I$69,4,0)*R309*L309</f>
        <v>800</v>
      </c>
      <c r="N309">
        <f t="shared" ca="1" si="5"/>
        <v>3032</v>
      </c>
      <c r="O309" t="str">
        <f ca="1">VLOOKUP(F309,Cities!$A$1:$E$69,5,0)</f>
        <v>Summer</v>
      </c>
      <c r="P309">
        <f t="shared" ca="1" si="6"/>
        <v>3</v>
      </c>
      <c r="Q309" t="str">
        <f ca="1">VLOOKUP(P309,Sheet2!$A$1:$B$5,2,0)</f>
        <v>Romantic</v>
      </c>
      <c r="R309">
        <f ca="1">VLOOKUP(P309,Sheet2!$A$1:$C$5,3,0)</f>
        <v>2</v>
      </c>
    </row>
    <row r="310" spans="1:18" ht="14.25" customHeight="1">
      <c r="A310" s="4">
        <v>309</v>
      </c>
      <c r="B310">
        <f t="shared" ca="1" si="0"/>
        <v>33</v>
      </c>
      <c r="C310">
        <f t="shared" ca="1" si="1"/>
        <v>1</v>
      </c>
      <c r="D310" t="str">
        <f ca="1">VLOOKUP(C310,Stay!$A$1:$B$5,2,0)</f>
        <v>3 days</v>
      </c>
      <c r="E310">
        <f ca="1">VLOOKUP(C310,Stay!$A$1:$C$5,3,0)</f>
        <v>3</v>
      </c>
      <c r="F310">
        <f t="shared" ca="1" si="2"/>
        <v>5</v>
      </c>
      <c r="G310" t="str">
        <f ca="1">VLOOKUP(F310,Cities!$A$1:$C$69,2,0)</f>
        <v>Austin</v>
      </c>
      <c r="H310" t="str">
        <f ca="1">VLOOKUP(F310,Cities!$A$1:$F$69,6,0)</f>
        <v>Historical-Modern, Nightlife</v>
      </c>
      <c r="I310" t="str">
        <f ca="1">VLOOKUP(F310,Cities!$A$1:$C$69,3,0)</f>
        <v>North America</v>
      </c>
      <c r="J310">
        <f t="shared" ca="1" si="3"/>
        <v>3</v>
      </c>
      <c r="K310">
        <f ca="1">VLOOKUP(F310,Cities!$A$1:$I$69,6+J310,0)*R310*E310</f>
        <v>4392</v>
      </c>
      <c r="L310">
        <f t="shared" ca="1" si="4"/>
        <v>2</v>
      </c>
      <c r="M310">
        <f ca="1">VLOOKUP(F310,Cities!$A$1:$I$69,4,0)*R310*L310</f>
        <v>720</v>
      </c>
      <c r="N310">
        <f t="shared" ca="1" si="5"/>
        <v>5112</v>
      </c>
      <c r="O310" t="str">
        <f ca="1">VLOOKUP(F310,Cities!$A$1:$E$69,5,0)</f>
        <v>Spring</v>
      </c>
      <c r="P310">
        <f t="shared" ca="1" si="6"/>
        <v>4</v>
      </c>
      <c r="Q310" t="str">
        <f ca="1">VLOOKUP(P310,Sheet2!$A$1:$B$5,2,0)</f>
        <v>Friends</v>
      </c>
      <c r="R310">
        <f ca="1">VLOOKUP(P310,Sheet2!$A$1:$C$5,3,0)</f>
        <v>6</v>
      </c>
    </row>
    <row r="311" spans="1:18" ht="14.25" customHeight="1">
      <c r="A311" s="4">
        <v>310</v>
      </c>
      <c r="B311">
        <f t="shared" ca="1" si="0"/>
        <v>107</v>
      </c>
      <c r="C311">
        <f t="shared" ca="1" si="1"/>
        <v>1</v>
      </c>
      <c r="D311" t="str">
        <f ca="1">VLOOKUP(C311,Stay!$A$1:$B$5,2,0)</f>
        <v>3 days</v>
      </c>
      <c r="E311">
        <f ca="1">VLOOKUP(C311,Stay!$A$1:$C$5,3,0)</f>
        <v>3</v>
      </c>
      <c r="F311">
        <f t="shared" ca="1" si="2"/>
        <v>16</v>
      </c>
      <c r="G311" t="str">
        <f ca="1">VLOOKUP(F311,Cities!$A$1:$C$69,2,0)</f>
        <v>Cape Town</v>
      </c>
      <c r="H311" t="str">
        <f ca="1">VLOOKUP(F311,Cities!$A$1:$F$69,6,0)</f>
        <v>Beach, Historical-Medieval, Aquatic-Water</v>
      </c>
      <c r="I311" t="str">
        <f ca="1">VLOOKUP(F311,Cities!$A$1:$C$69,3,0)</f>
        <v>Africa</v>
      </c>
      <c r="J311">
        <f t="shared" ca="1" si="3"/>
        <v>2</v>
      </c>
      <c r="K311">
        <f ca="1">VLOOKUP(F311,Cities!$A$1:$I$69,6+J311,0)*R311*E311</f>
        <v>1782</v>
      </c>
      <c r="L311">
        <f t="shared" ca="1" si="4"/>
        <v>2</v>
      </c>
      <c r="M311">
        <f ca="1">VLOOKUP(F311,Cities!$A$1:$I$69,4,0)*R311*L311</f>
        <v>10080</v>
      </c>
      <c r="N311">
        <f t="shared" ca="1" si="5"/>
        <v>11862</v>
      </c>
      <c r="O311" t="str">
        <f ca="1">VLOOKUP(F311,Cities!$A$1:$E$69,5,0)</f>
        <v>Winter</v>
      </c>
      <c r="P311">
        <f t="shared" ca="1" si="6"/>
        <v>4</v>
      </c>
      <c r="Q311" t="str">
        <f ca="1">VLOOKUP(P311,Sheet2!$A$1:$B$5,2,0)</f>
        <v>Friends</v>
      </c>
      <c r="R311">
        <f ca="1">VLOOKUP(P311,Sheet2!$A$1:$C$5,3,0)</f>
        <v>6</v>
      </c>
    </row>
    <row r="312" spans="1:18" ht="14.25" customHeight="1">
      <c r="A312" s="4">
        <v>311</v>
      </c>
      <c r="B312">
        <f t="shared" ca="1" si="0"/>
        <v>119</v>
      </c>
      <c r="C312">
        <f t="shared" ca="1" si="1"/>
        <v>4</v>
      </c>
      <c r="D312" t="str">
        <f ca="1">VLOOKUP(C312,Stay!$A$1:$B$5,2,0)</f>
        <v>1 month</v>
      </c>
      <c r="E312">
        <f ca="1">VLOOKUP(C312,Stay!$A$1:$C$5,3,0)</f>
        <v>30</v>
      </c>
      <c r="F312">
        <f t="shared" ca="1" si="2"/>
        <v>16</v>
      </c>
      <c r="G312" t="str">
        <f ca="1">VLOOKUP(F312,Cities!$A$1:$C$69,2,0)</f>
        <v>Cape Town</v>
      </c>
      <c r="H312" t="str">
        <f ca="1">VLOOKUP(F312,Cities!$A$1:$F$69,6,0)</f>
        <v>Beach, Historical-Medieval, Aquatic-Water</v>
      </c>
      <c r="I312" t="str">
        <f ca="1">VLOOKUP(F312,Cities!$A$1:$C$69,3,0)</f>
        <v>Africa</v>
      </c>
      <c r="J312">
        <f t="shared" ca="1" si="3"/>
        <v>1</v>
      </c>
      <c r="K312">
        <f ca="1">VLOOKUP(F312,Cities!$A$1:$I$69,6+J312,0)*R312*E312</f>
        <v>1620</v>
      </c>
      <c r="L312">
        <f t="shared" ca="1" si="4"/>
        <v>2</v>
      </c>
      <c r="M312">
        <f ca="1">VLOOKUP(F312,Cities!$A$1:$I$69,4,0)*R312*L312</f>
        <v>1680</v>
      </c>
      <c r="N312">
        <f t="shared" ca="1" si="5"/>
        <v>3300</v>
      </c>
      <c r="O312" t="str">
        <f ca="1">VLOOKUP(F312,Cities!$A$1:$E$69,5,0)</f>
        <v>Winter</v>
      </c>
      <c r="P312">
        <f t="shared" ca="1" si="6"/>
        <v>1</v>
      </c>
      <c r="Q312" t="str">
        <f ca="1">VLOOKUP(P312,Sheet2!$A$1:$B$5,2,0)</f>
        <v>Solo</v>
      </c>
      <c r="R312">
        <f ca="1">VLOOKUP(P312,Sheet2!$A$1:$C$5,3,0)</f>
        <v>1</v>
      </c>
    </row>
    <row r="313" spans="1:18" ht="14.25" customHeight="1">
      <c r="A313" s="4">
        <v>312</v>
      </c>
      <c r="B313">
        <f t="shared" ca="1" si="0"/>
        <v>293</v>
      </c>
      <c r="C313">
        <f t="shared" ca="1" si="1"/>
        <v>4</v>
      </c>
      <c r="D313" t="str">
        <f ca="1">VLOOKUP(C313,Stay!$A$1:$B$5,2,0)</f>
        <v>1 month</v>
      </c>
      <c r="E313">
        <f ca="1">VLOOKUP(C313,Stay!$A$1:$C$5,3,0)</f>
        <v>30</v>
      </c>
      <c r="F313">
        <f t="shared" ca="1" si="2"/>
        <v>44</v>
      </c>
      <c r="G313" t="str">
        <f ca="1">VLOOKUP(F313,Cities!$A$1:$C$69,2,0)</f>
        <v>Northern Rivers</v>
      </c>
      <c r="H313" t="str">
        <f ca="1">VLOOKUP(F313,Cities!$A$1:$F$69,6,0)</f>
        <v>Beach, Adventure-Water</v>
      </c>
      <c r="I313" t="str">
        <f ca="1">VLOOKUP(F313,Cities!$A$1:$C$69,3,0)</f>
        <v>Australia</v>
      </c>
      <c r="J313">
        <f t="shared" ca="1" si="3"/>
        <v>3</v>
      </c>
      <c r="K313">
        <f ca="1">VLOOKUP(F313,Cities!$A$1:$I$69,6+J313,0)*R313*E313</f>
        <v>70740</v>
      </c>
      <c r="L313">
        <f t="shared" ca="1" si="4"/>
        <v>2</v>
      </c>
      <c r="M313">
        <f ca="1">VLOOKUP(F313,Cities!$A$1:$I$69,4,0)*R313*L313</f>
        <v>10080</v>
      </c>
      <c r="N313">
        <f t="shared" ca="1" si="5"/>
        <v>80820</v>
      </c>
      <c r="O313" t="str">
        <f ca="1">VLOOKUP(F313,Cities!$A$1:$E$69,5,0)</f>
        <v>Spring</v>
      </c>
      <c r="P313">
        <f t="shared" ca="1" si="6"/>
        <v>4</v>
      </c>
      <c r="Q313" t="str">
        <f ca="1">VLOOKUP(P313,Sheet2!$A$1:$B$5,2,0)</f>
        <v>Friends</v>
      </c>
      <c r="R313">
        <f ca="1">VLOOKUP(P313,Sheet2!$A$1:$C$5,3,0)</f>
        <v>6</v>
      </c>
    </row>
    <row r="314" spans="1:18" ht="14.25" customHeight="1">
      <c r="A314" s="4">
        <v>313</v>
      </c>
      <c r="B314">
        <f t="shared" ca="1" si="0"/>
        <v>232</v>
      </c>
      <c r="C314">
        <f t="shared" ca="1" si="1"/>
        <v>1</v>
      </c>
      <c r="D314" t="str">
        <f ca="1">VLOOKUP(C314,Stay!$A$1:$B$5,2,0)</f>
        <v>3 days</v>
      </c>
      <c r="E314">
        <f ca="1">VLOOKUP(C314,Stay!$A$1:$C$5,3,0)</f>
        <v>3</v>
      </c>
      <c r="F314">
        <f t="shared" ca="1" si="2"/>
        <v>29</v>
      </c>
      <c r="G314" t="str">
        <f ca="1">VLOOKUP(F314,Cities!$A$1:$C$69,2,0)</f>
        <v>Lisbon</v>
      </c>
      <c r="H314" t="str">
        <f ca="1">VLOOKUP(F314,Cities!$A$1:$F$69,6,0)</f>
        <v>Historical</v>
      </c>
      <c r="I314" t="str">
        <f ca="1">VLOOKUP(F314,Cities!$A$1:$C$69,3,0)</f>
        <v>Europe</v>
      </c>
      <c r="J314">
        <f t="shared" ca="1" si="3"/>
        <v>1</v>
      </c>
      <c r="K314">
        <f ca="1">VLOOKUP(F314,Cities!$A$1:$I$69,6+J314,0)*R314*E314</f>
        <v>480</v>
      </c>
      <c r="L314">
        <f t="shared" ca="1" si="4"/>
        <v>1</v>
      </c>
      <c r="M314">
        <f ca="1">VLOOKUP(F314,Cities!$A$1:$I$69,4,0)*R314*L314</f>
        <v>4880</v>
      </c>
      <c r="N314">
        <f t="shared" ca="1" si="5"/>
        <v>5360</v>
      </c>
      <c r="O314" t="str">
        <f ca="1">VLOOKUP(F314,Cities!$A$1:$E$69,5,0)</f>
        <v>Summer</v>
      </c>
      <c r="P314">
        <f t="shared" ca="1" si="6"/>
        <v>2</v>
      </c>
      <c r="Q314" t="str">
        <f ca="1">VLOOKUP(P314,Sheet2!$A$1:$B$5,2,0)</f>
        <v>Family</v>
      </c>
      <c r="R314">
        <f ca="1">VLOOKUP(P314,Sheet2!$A$1:$C$5,3,0)</f>
        <v>4</v>
      </c>
    </row>
    <row r="315" spans="1:18" ht="14.25" customHeight="1">
      <c r="A315" s="4">
        <v>314</v>
      </c>
      <c r="B315">
        <f t="shared" ca="1" si="0"/>
        <v>38</v>
      </c>
      <c r="C315">
        <f t="shared" ca="1" si="1"/>
        <v>4</v>
      </c>
      <c r="D315" t="str">
        <f ca="1">VLOOKUP(C315,Stay!$A$1:$B$5,2,0)</f>
        <v>1 month</v>
      </c>
      <c r="E315">
        <f ca="1">VLOOKUP(C315,Stay!$A$1:$C$5,3,0)</f>
        <v>30</v>
      </c>
      <c r="F315">
        <f t="shared" ca="1" si="2"/>
        <v>63</v>
      </c>
      <c r="G315" t="str">
        <f ca="1">VLOOKUP(F315,Cities!$A$1:$C$69,2,0)</f>
        <v>Vancouver</v>
      </c>
      <c r="H315" t="str">
        <f ca="1">VLOOKUP(F315,Cities!$A$1:$F$69,6,0)</f>
        <v>Beach</v>
      </c>
      <c r="I315" t="str">
        <f ca="1">VLOOKUP(F315,Cities!$A$1:$C$69,3,0)</f>
        <v>North America</v>
      </c>
      <c r="J315">
        <f t="shared" ca="1" si="3"/>
        <v>2</v>
      </c>
      <c r="K315">
        <f ca="1">VLOOKUP(F315,Cities!$A$1:$I$69,6+J315,0)*R315*E315</f>
        <v>13800</v>
      </c>
      <c r="L315">
        <f t="shared" ca="1" si="4"/>
        <v>2</v>
      </c>
      <c r="M315">
        <f ca="1">VLOOKUP(F315,Cities!$A$1:$I$69,4,0)*R315*L315</f>
        <v>2400</v>
      </c>
      <c r="N315">
        <f t="shared" ca="1" si="5"/>
        <v>16200</v>
      </c>
      <c r="O315" t="str">
        <f ca="1">VLOOKUP(F315,Cities!$A$1:$E$69,5,0)</f>
        <v>Summer</v>
      </c>
      <c r="P315">
        <f t="shared" ca="1" si="6"/>
        <v>2</v>
      </c>
      <c r="Q315" t="str">
        <f ca="1">VLOOKUP(P315,Sheet2!$A$1:$B$5,2,0)</f>
        <v>Family</v>
      </c>
      <c r="R315">
        <f ca="1">VLOOKUP(P315,Sheet2!$A$1:$C$5,3,0)</f>
        <v>4</v>
      </c>
    </row>
    <row r="316" spans="1:18" ht="14.25" customHeight="1">
      <c r="A316" s="4">
        <v>315</v>
      </c>
      <c r="B316">
        <f t="shared" ca="1" si="0"/>
        <v>85</v>
      </c>
      <c r="C316">
        <f t="shared" ca="1" si="1"/>
        <v>1</v>
      </c>
      <c r="D316" t="str">
        <f ca="1">VLOOKUP(C316,Stay!$A$1:$B$5,2,0)</f>
        <v>3 days</v>
      </c>
      <c r="E316">
        <f ca="1">VLOOKUP(C316,Stay!$A$1:$C$5,3,0)</f>
        <v>3</v>
      </c>
      <c r="F316">
        <f t="shared" ca="1" si="2"/>
        <v>38</v>
      </c>
      <c r="G316" t="str">
        <f ca="1">VLOOKUP(F316,Cities!$A$1:$C$69,2,0)</f>
        <v>Milan</v>
      </c>
      <c r="H316" t="str">
        <f ca="1">VLOOKUP(F316,Cities!$A$1:$F$69,6,0)</f>
        <v>Historical-Modern, Nightlife, Architecture</v>
      </c>
      <c r="I316" t="str">
        <f ca="1">VLOOKUP(F316,Cities!$A$1:$C$69,3,0)</f>
        <v>Europe</v>
      </c>
      <c r="J316">
        <f t="shared" ca="1" si="3"/>
        <v>1</v>
      </c>
      <c r="K316">
        <f ca="1">VLOOKUP(F316,Cities!$A$1:$I$69,6+J316,0)*R316*E316</f>
        <v>636</v>
      </c>
      <c r="L316">
        <f t="shared" ca="1" si="4"/>
        <v>1</v>
      </c>
      <c r="M316">
        <f ca="1">VLOOKUP(F316,Cities!$A$1:$I$69,4,0)*R316*L316</f>
        <v>3640</v>
      </c>
      <c r="N316">
        <f t="shared" ca="1" si="5"/>
        <v>4276</v>
      </c>
      <c r="O316" t="str">
        <f ca="1">VLOOKUP(F316,Cities!$A$1:$E$69,5,0)</f>
        <v>Summer</v>
      </c>
      <c r="P316">
        <f t="shared" ca="1" si="6"/>
        <v>2</v>
      </c>
      <c r="Q316" t="str">
        <f ca="1">VLOOKUP(P316,Sheet2!$A$1:$B$5,2,0)</f>
        <v>Family</v>
      </c>
      <c r="R316">
        <f ca="1">VLOOKUP(P316,Sheet2!$A$1:$C$5,3,0)</f>
        <v>4</v>
      </c>
    </row>
    <row r="317" spans="1:18" ht="14.25" customHeight="1">
      <c r="A317" s="4">
        <v>316</v>
      </c>
      <c r="B317">
        <f t="shared" ca="1" si="0"/>
        <v>253</v>
      </c>
      <c r="C317">
        <f t="shared" ca="1" si="1"/>
        <v>2</v>
      </c>
      <c r="D317" t="str">
        <f ca="1">VLOOKUP(C317,Stay!$A$1:$B$5,2,0)</f>
        <v>1 week</v>
      </c>
      <c r="E317">
        <f ca="1">VLOOKUP(C317,Stay!$A$1:$C$5,3,0)</f>
        <v>7</v>
      </c>
      <c r="F317">
        <f t="shared" ca="1" si="2"/>
        <v>4</v>
      </c>
      <c r="G317" t="str">
        <f ca="1">VLOOKUP(F317,Cities!$A$1:$C$69,2,0)</f>
        <v>Athens</v>
      </c>
      <c r="H317" t="str">
        <f ca="1">VLOOKUP(F317,Cities!$A$1:$F$69,6,0)</f>
        <v>Historical-Ancient, Architecture</v>
      </c>
      <c r="I317" t="str">
        <f ca="1">VLOOKUP(F317,Cities!$A$1:$C$69,3,0)</f>
        <v>Europe</v>
      </c>
      <c r="J317">
        <f t="shared" ca="1" si="3"/>
        <v>2</v>
      </c>
      <c r="K317">
        <f ca="1">VLOOKUP(F317,Cities!$A$1:$I$69,6+J317,0)*R317*E317</f>
        <v>567</v>
      </c>
      <c r="L317">
        <f t="shared" ca="1" si="4"/>
        <v>1</v>
      </c>
      <c r="M317">
        <f ca="1">VLOOKUP(F317,Cities!$A$1:$I$69,4,0)*R317*L317</f>
        <v>1100</v>
      </c>
      <c r="N317">
        <f t="shared" ca="1" si="5"/>
        <v>1667</v>
      </c>
      <c r="O317" t="str">
        <f ca="1">VLOOKUP(F317,Cities!$A$1:$E$69,5,0)</f>
        <v>Summer</v>
      </c>
      <c r="P317">
        <f t="shared" ca="1" si="6"/>
        <v>1</v>
      </c>
      <c r="Q317" t="str">
        <f ca="1">VLOOKUP(P317,Sheet2!$A$1:$B$5,2,0)</f>
        <v>Solo</v>
      </c>
      <c r="R317">
        <f ca="1">VLOOKUP(P317,Sheet2!$A$1:$C$5,3,0)</f>
        <v>1</v>
      </c>
    </row>
    <row r="318" spans="1:18" ht="14.25" customHeight="1">
      <c r="A318" s="4">
        <v>317</v>
      </c>
      <c r="B318">
        <f t="shared" ca="1" si="0"/>
        <v>250</v>
      </c>
      <c r="C318">
        <f t="shared" ca="1" si="1"/>
        <v>3</v>
      </c>
      <c r="D318" t="str">
        <f ca="1">VLOOKUP(C318,Stay!$A$1:$B$5,2,0)</f>
        <v>2 weeks</v>
      </c>
      <c r="E318">
        <f ca="1">VLOOKUP(C318,Stay!$A$1:$C$5,3,0)</f>
        <v>14</v>
      </c>
      <c r="F318">
        <f t="shared" ca="1" si="2"/>
        <v>58</v>
      </c>
      <c r="G318" t="str">
        <f ca="1">VLOOKUP(F318,Cities!$A$1:$C$69,2,0)</f>
        <v>Sydney</v>
      </c>
      <c r="H318" t="str">
        <f ca="1">VLOOKUP(F318,Cities!$A$1:$F$69,6,0)</f>
        <v>Beach</v>
      </c>
      <c r="I318" t="str">
        <f ca="1">VLOOKUP(F318,Cities!$A$1:$C$69,3,0)</f>
        <v>Australia</v>
      </c>
      <c r="J318">
        <f t="shared" ca="1" si="3"/>
        <v>2</v>
      </c>
      <c r="K318">
        <f ca="1">VLOOKUP(F318,Cities!$A$1:$I$69,6+J318,0)*R318*E318</f>
        <v>7560</v>
      </c>
      <c r="L318">
        <f t="shared" ca="1" si="4"/>
        <v>2</v>
      </c>
      <c r="M318">
        <f ca="1">VLOOKUP(F318,Cities!$A$1:$I$69,4,0)*R318*L318</f>
        <v>10720</v>
      </c>
      <c r="N318">
        <f t="shared" ca="1" si="5"/>
        <v>18280</v>
      </c>
      <c r="O318" t="str">
        <f ca="1">VLOOKUP(F318,Cities!$A$1:$E$69,5,0)</f>
        <v>Spring</v>
      </c>
      <c r="P318">
        <f t="shared" ca="1" si="6"/>
        <v>2</v>
      </c>
      <c r="Q318" t="str">
        <f ca="1">VLOOKUP(P318,Sheet2!$A$1:$B$5,2,0)</f>
        <v>Family</v>
      </c>
      <c r="R318">
        <f ca="1">VLOOKUP(P318,Sheet2!$A$1:$C$5,3,0)</f>
        <v>4</v>
      </c>
    </row>
    <row r="319" spans="1:18" ht="14.25" customHeight="1">
      <c r="A319" s="4">
        <v>318</v>
      </c>
      <c r="B319">
        <f t="shared" ca="1" si="0"/>
        <v>160</v>
      </c>
      <c r="C319">
        <f t="shared" ca="1" si="1"/>
        <v>4</v>
      </c>
      <c r="D319" t="str">
        <f ca="1">VLOOKUP(C319,Stay!$A$1:$B$5,2,0)</f>
        <v>1 month</v>
      </c>
      <c r="E319">
        <f ca="1">VLOOKUP(C319,Stay!$A$1:$C$5,3,0)</f>
        <v>30</v>
      </c>
      <c r="F319">
        <f t="shared" ca="1" si="2"/>
        <v>27</v>
      </c>
      <c r="G319" t="str">
        <f ca="1">VLOOKUP(F319,Cities!$A$1:$C$69,2,0)</f>
        <v>Hawaii</v>
      </c>
      <c r="H319" t="str">
        <f ca="1">VLOOKUP(F319,Cities!$A$1:$F$69,6,0)</f>
        <v>Beach, Terrain, Modern</v>
      </c>
      <c r="I319" t="str">
        <f ca="1">VLOOKUP(F319,Cities!$A$1:$C$69,3,0)</f>
        <v>North America</v>
      </c>
      <c r="J319">
        <f t="shared" ca="1" si="3"/>
        <v>2</v>
      </c>
      <c r="K319">
        <f ca="1">VLOOKUP(F319,Cities!$A$1:$I$69,6+J319,0)*R319*E319</f>
        <v>8130</v>
      </c>
      <c r="L319">
        <f t="shared" ca="1" si="4"/>
        <v>2</v>
      </c>
      <c r="M319">
        <f ca="1">VLOOKUP(F319,Cities!$A$1:$I$69,4,0)*R319*L319</f>
        <v>1600</v>
      </c>
      <c r="N319">
        <f t="shared" ca="1" si="5"/>
        <v>9730</v>
      </c>
      <c r="O319" t="str">
        <f ca="1">VLOOKUP(F319,Cities!$A$1:$E$69,5,0)</f>
        <v>Summer</v>
      </c>
      <c r="P319">
        <f t="shared" ca="1" si="6"/>
        <v>1</v>
      </c>
      <c r="Q319" t="str">
        <f ca="1">VLOOKUP(P319,Sheet2!$A$1:$B$5,2,0)</f>
        <v>Solo</v>
      </c>
      <c r="R319">
        <f ca="1">VLOOKUP(P319,Sheet2!$A$1:$C$5,3,0)</f>
        <v>1</v>
      </c>
    </row>
    <row r="320" spans="1:18" ht="14.25" customHeight="1">
      <c r="A320" s="4">
        <v>319</v>
      </c>
      <c r="B320">
        <f t="shared" ca="1" si="0"/>
        <v>28</v>
      </c>
      <c r="C320">
        <f t="shared" ca="1" si="1"/>
        <v>3</v>
      </c>
      <c r="D320" t="str">
        <f ca="1">VLOOKUP(C320,Stay!$A$1:$B$5,2,0)</f>
        <v>2 weeks</v>
      </c>
      <c r="E320">
        <f ca="1">VLOOKUP(C320,Stay!$A$1:$C$5,3,0)</f>
        <v>14</v>
      </c>
      <c r="F320">
        <f t="shared" ca="1" si="2"/>
        <v>58</v>
      </c>
      <c r="G320" t="str">
        <f ca="1">VLOOKUP(F320,Cities!$A$1:$C$69,2,0)</f>
        <v>Sydney</v>
      </c>
      <c r="H320" t="str">
        <f ca="1">VLOOKUP(F320,Cities!$A$1:$F$69,6,0)</f>
        <v>Beach</v>
      </c>
      <c r="I320" t="str">
        <f ca="1">VLOOKUP(F320,Cities!$A$1:$C$69,3,0)</f>
        <v>Australia</v>
      </c>
      <c r="J320">
        <f t="shared" ca="1" si="3"/>
        <v>1</v>
      </c>
      <c r="K320">
        <f ca="1">VLOOKUP(F320,Cities!$A$1:$I$69,6+J320,0)*R320*E320</f>
        <v>686</v>
      </c>
      <c r="L320">
        <f t="shared" ca="1" si="4"/>
        <v>1</v>
      </c>
      <c r="M320">
        <f ca="1">VLOOKUP(F320,Cities!$A$1:$I$69,4,0)*R320*L320</f>
        <v>1340</v>
      </c>
      <c r="N320">
        <f t="shared" ca="1" si="5"/>
        <v>2026</v>
      </c>
      <c r="O320" t="str">
        <f ca="1">VLOOKUP(F320,Cities!$A$1:$E$69,5,0)</f>
        <v>Spring</v>
      </c>
      <c r="P320">
        <f t="shared" ca="1" si="6"/>
        <v>1</v>
      </c>
      <c r="Q320" t="str">
        <f ca="1">VLOOKUP(P320,Sheet2!$A$1:$B$5,2,0)</f>
        <v>Solo</v>
      </c>
      <c r="R320">
        <f ca="1">VLOOKUP(P320,Sheet2!$A$1:$C$5,3,0)</f>
        <v>1</v>
      </c>
    </row>
    <row r="321" spans="1:18" ht="14.25" customHeight="1">
      <c r="A321" s="4">
        <v>320</v>
      </c>
      <c r="B321">
        <f t="shared" ca="1" si="0"/>
        <v>117</v>
      </c>
      <c r="C321">
        <f t="shared" ca="1" si="1"/>
        <v>2</v>
      </c>
      <c r="D321" t="str">
        <f ca="1">VLOOKUP(C321,Stay!$A$1:$B$5,2,0)</f>
        <v>1 week</v>
      </c>
      <c r="E321">
        <f ca="1">VLOOKUP(C321,Stay!$A$1:$C$5,3,0)</f>
        <v>7</v>
      </c>
      <c r="F321">
        <f t="shared" ca="1" si="2"/>
        <v>16</v>
      </c>
      <c r="G321" t="str">
        <f ca="1">VLOOKUP(F321,Cities!$A$1:$C$69,2,0)</f>
        <v>Cape Town</v>
      </c>
      <c r="H321" t="str">
        <f ca="1">VLOOKUP(F321,Cities!$A$1:$F$69,6,0)</f>
        <v>Beach, Historical-Medieval, Aquatic-Water</v>
      </c>
      <c r="I321" t="str">
        <f ca="1">VLOOKUP(F321,Cities!$A$1:$C$69,3,0)</f>
        <v>Africa</v>
      </c>
      <c r="J321">
        <f t="shared" ca="1" si="3"/>
        <v>1</v>
      </c>
      <c r="K321">
        <f ca="1">VLOOKUP(F321,Cities!$A$1:$I$69,6+J321,0)*R321*E321</f>
        <v>2268</v>
      </c>
      <c r="L321">
        <f t="shared" ca="1" si="4"/>
        <v>2</v>
      </c>
      <c r="M321">
        <f ca="1">VLOOKUP(F321,Cities!$A$1:$I$69,4,0)*R321*L321</f>
        <v>10080</v>
      </c>
      <c r="N321">
        <f t="shared" ca="1" si="5"/>
        <v>12348</v>
      </c>
      <c r="O321" t="str">
        <f ca="1">VLOOKUP(F321,Cities!$A$1:$E$69,5,0)</f>
        <v>Winter</v>
      </c>
      <c r="P321">
        <f t="shared" ca="1" si="6"/>
        <v>4</v>
      </c>
      <c r="Q321" t="str">
        <f ca="1">VLOOKUP(P321,Sheet2!$A$1:$B$5,2,0)</f>
        <v>Friends</v>
      </c>
      <c r="R321">
        <f ca="1">VLOOKUP(P321,Sheet2!$A$1:$C$5,3,0)</f>
        <v>6</v>
      </c>
    </row>
    <row r="322" spans="1:18" ht="14.25" customHeight="1">
      <c r="A322" s="4">
        <v>321</v>
      </c>
      <c r="B322">
        <f t="shared" ca="1" si="0"/>
        <v>245</v>
      </c>
      <c r="C322">
        <f t="shared" ca="1" si="1"/>
        <v>4</v>
      </c>
      <c r="D322" t="str">
        <f ca="1">VLOOKUP(C322,Stay!$A$1:$B$5,2,0)</f>
        <v>1 month</v>
      </c>
      <c r="E322">
        <f ca="1">VLOOKUP(C322,Stay!$A$1:$C$5,3,0)</f>
        <v>30</v>
      </c>
      <c r="F322">
        <f t="shared" ca="1" si="2"/>
        <v>58</v>
      </c>
      <c r="G322" t="str">
        <f ca="1">VLOOKUP(F322,Cities!$A$1:$C$69,2,0)</f>
        <v>Sydney</v>
      </c>
      <c r="H322" t="str">
        <f ca="1">VLOOKUP(F322,Cities!$A$1:$F$69,6,0)</f>
        <v>Beach</v>
      </c>
      <c r="I322" t="str">
        <f ca="1">VLOOKUP(F322,Cities!$A$1:$C$69,3,0)</f>
        <v>Australia</v>
      </c>
      <c r="J322">
        <f t="shared" ca="1" si="3"/>
        <v>2</v>
      </c>
      <c r="K322">
        <f ca="1">VLOOKUP(F322,Cities!$A$1:$I$69,6+J322,0)*R322*E322</f>
        <v>16200</v>
      </c>
      <c r="L322">
        <f t="shared" ca="1" si="4"/>
        <v>1</v>
      </c>
      <c r="M322">
        <f ca="1">VLOOKUP(F322,Cities!$A$1:$I$69,4,0)*R322*L322</f>
        <v>5360</v>
      </c>
      <c r="N322">
        <f t="shared" ca="1" si="5"/>
        <v>21560</v>
      </c>
      <c r="O322" t="str">
        <f ca="1">VLOOKUP(F322,Cities!$A$1:$E$69,5,0)</f>
        <v>Spring</v>
      </c>
      <c r="P322">
        <f t="shared" ca="1" si="6"/>
        <v>2</v>
      </c>
      <c r="Q322" t="str">
        <f ca="1">VLOOKUP(P322,Sheet2!$A$1:$B$5,2,0)</f>
        <v>Family</v>
      </c>
      <c r="R322">
        <f ca="1">VLOOKUP(P322,Sheet2!$A$1:$C$5,3,0)</f>
        <v>4</v>
      </c>
    </row>
    <row r="323" spans="1:18" ht="14.25" customHeight="1">
      <c r="A323" s="4">
        <v>322</v>
      </c>
      <c r="B323">
        <f t="shared" ca="1" si="0"/>
        <v>37</v>
      </c>
      <c r="C323">
        <f t="shared" ca="1" si="1"/>
        <v>1</v>
      </c>
      <c r="D323" t="str">
        <f ca="1">VLOOKUP(C323,Stay!$A$1:$B$5,2,0)</f>
        <v>3 days</v>
      </c>
      <c r="E323">
        <f ca="1">VLOOKUP(C323,Stay!$A$1:$C$5,3,0)</f>
        <v>3</v>
      </c>
      <c r="F323">
        <f t="shared" ca="1" si="2"/>
        <v>31</v>
      </c>
      <c r="G323" t="str">
        <f ca="1">VLOOKUP(F323,Cities!$A$1:$C$69,2,0)</f>
        <v>Los Angeles</v>
      </c>
      <c r="H323" t="str">
        <f ca="1">VLOOKUP(F323,Cities!$A$1:$F$69,6,0)</f>
        <v>Beach, Terrain</v>
      </c>
      <c r="I323" t="str">
        <f ca="1">VLOOKUP(F323,Cities!$A$1:$C$69,3,0)</f>
        <v>North America</v>
      </c>
      <c r="J323">
        <f t="shared" ca="1" si="3"/>
        <v>2</v>
      </c>
      <c r="K323">
        <f ca="1">VLOOKUP(F323,Cities!$A$1:$I$69,6+J323,0)*R323*E323</f>
        <v>3420</v>
      </c>
      <c r="L323">
        <f t="shared" ca="1" si="4"/>
        <v>2</v>
      </c>
      <c r="M323">
        <f ca="1">VLOOKUP(F323,Cities!$A$1:$I$69,4,0)*R323*L323</f>
        <v>2640</v>
      </c>
      <c r="N323">
        <f t="shared" ca="1" si="5"/>
        <v>6060</v>
      </c>
      <c r="O323" t="str">
        <f ca="1">VLOOKUP(F323,Cities!$A$1:$E$69,5,0)</f>
        <v>Summer</v>
      </c>
      <c r="P323">
        <f t="shared" ca="1" si="6"/>
        <v>4</v>
      </c>
      <c r="Q323" t="str">
        <f ca="1">VLOOKUP(P323,Sheet2!$A$1:$B$5,2,0)</f>
        <v>Friends</v>
      </c>
      <c r="R323">
        <f ca="1">VLOOKUP(P323,Sheet2!$A$1:$C$5,3,0)</f>
        <v>6</v>
      </c>
    </row>
    <row r="324" spans="1:18" ht="14.25" customHeight="1">
      <c r="A324" s="4">
        <v>323</v>
      </c>
      <c r="B324">
        <f t="shared" ca="1" si="0"/>
        <v>177</v>
      </c>
      <c r="C324">
        <f t="shared" ca="1" si="1"/>
        <v>1</v>
      </c>
      <c r="D324" t="str">
        <f ca="1">VLOOKUP(C324,Stay!$A$1:$B$5,2,0)</f>
        <v>3 days</v>
      </c>
      <c r="E324">
        <f ca="1">VLOOKUP(C324,Stay!$A$1:$C$5,3,0)</f>
        <v>3</v>
      </c>
      <c r="F324">
        <f t="shared" ca="1" si="2"/>
        <v>67</v>
      </c>
      <c r="G324" t="str">
        <f ca="1">VLOOKUP(F324,Cities!$A$1:$C$69,2,0)</f>
        <v>Ville de Quebec</v>
      </c>
      <c r="H324" t="str">
        <f ca="1">VLOOKUP(F324,Cities!$A$1:$F$69,6,0)</f>
        <v>Historical</v>
      </c>
      <c r="I324" t="str">
        <f ca="1">VLOOKUP(F324,Cities!$A$1:$C$69,3,0)</f>
        <v>North America</v>
      </c>
      <c r="J324">
        <f t="shared" ca="1" si="3"/>
        <v>2</v>
      </c>
      <c r="K324">
        <f ca="1">VLOOKUP(F324,Cities!$A$1:$I$69,6+J324,0)*R324*E324</f>
        <v>408</v>
      </c>
      <c r="L324">
        <f t="shared" ca="1" si="4"/>
        <v>1</v>
      </c>
      <c r="M324">
        <f ca="1">VLOOKUP(F324,Cities!$A$1:$I$69,4,0)*R324*L324</f>
        <v>550</v>
      </c>
      <c r="N324">
        <f t="shared" ca="1" si="5"/>
        <v>958</v>
      </c>
      <c r="O324" t="str">
        <f ca="1">VLOOKUP(F324,Cities!$A$1:$E$69,5,0)</f>
        <v>Summer</v>
      </c>
      <c r="P324">
        <f t="shared" ca="1" si="6"/>
        <v>1</v>
      </c>
      <c r="Q324" t="str">
        <f ca="1">VLOOKUP(P324,Sheet2!$A$1:$B$5,2,0)</f>
        <v>Solo</v>
      </c>
      <c r="R324">
        <f ca="1">VLOOKUP(P324,Sheet2!$A$1:$C$5,3,0)</f>
        <v>1</v>
      </c>
    </row>
    <row r="325" spans="1:18" ht="14.25" customHeight="1">
      <c r="A325" s="4">
        <v>324</v>
      </c>
      <c r="B325">
        <f t="shared" ca="1" si="0"/>
        <v>131</v>
      </c>
      <c r="C325">
        <f t="shared" ca="1" si="1"/>
        <v>2</v>
      </c>
      <c r="D325" t="str">
        <f ca="1">VLOOKUP(C325,Stay!$A$1:$B$5,2,0)</f>
        <v>1 week</v>
      </c>
      <c r="E325">
        <f ca="1">VLOOKUP(C325,Stay!$A$1:$C$5,3,0)</f>
        <v>7</v>
      </c>
      <c r="F325">
        <f t="shared" ca="1" si="2"/>
        <v>22</v>
      </c>
      <c r="G325" t="str">
        <f ca="1">VLOOKUP(F325,Cities!$A$1:$C$69,2,0)</f>
        <v>Dublin</v>
      </c>
      <c r="H325" t="str">
        <f ca="1">VLOOKUP(F325,Cities!$A$1:$F$69,6,0)</f>
        <v>Terrain, Beach, Historical-Medieval, Parks, Architecture</v>
      </c>
      <c r="I325" t="str">
        <f ca="1">VLOOKUP(F325,Cities!$A$1:$C$69,3,0)</f>
        <v>Europe</v>
      </c>
      <c r="J325">
        <f t="shared" ca="1" si="3"/>
        <v>3</v>
      </c>
      <c r="K325">
        <f ca="1">VLOOKUP(F325,Cities!$A$1:$I$69,6+J325,0)*R325*E325</f>
        <v>8764</v>
      </c>
      <c r="L325">
        <f t="shared" ca="1" si="4"/>
        <v>2</v>
      </c>
      <c r="M325">
        <f ca="1">VLOOKUP(F325,Cities!$A$1:$I$69,4,0)*R325*L325</f>
        <v>7832</v>
      </c>
      <c r="N325">
        <f t="shared" ca="1" si="5"/>
        <v>16596</v>
      </c>
      <c r="O325" t="str">
        <f ca="1">VLOOKUP(F325,Cities!$A$1:$E$69,5,0)</f>
        <v>Summer</v>
      </c>
      <c r="P325">
        <f t="shared" ca="1" si="6"/>
        <v>2</v>
      </c>
      <c r="Q325" t="str">
        <f ca="1">VLOOKUP(P325,Sheet2!$A$1:$B$5,2,0)</f>
        <v>Family</v>
      </c>
      <c r="R325">
        <f ca="1">VLOOKUP(P325,Sheet2!$A$1:$C$5,3,0)</f>
        <v>4</v>
      </c>
    </row>
    <row r="326" spans="1:18" ht="14.25" customHeight="1">
      <c r="A326" s="4">
        <v>325</v>
      </c>
      <c r="B326">
        <f t="shared" ca="1" si="0"/>
        <v>214</v>
      </c>
      <c r="C326">
        <f t="shared" ca="1" si="1"/>
        <v>1</v>
      </c>
      <c r="D326" t="str">
        <f ca="1">VLOOKUP(C326,Stay!$A$1:$B$5,2,0)</f>
        <v>3 days</v>
      </c>
      <c r="E326">
        <f ca="1">VLOOKUP(C326,Stay!$A$1:$C$5,3,0)</f>
        <v>3</v>
      </c>
      <c r="F326">
        <f t="shared" ca="1" si="2"/>
        <v>59</v>
      </c>
      <c r="G326" t="str">
        <f ca="1">VLOOKUP(F326,Cities!$A$1:$C$69,2,0)</f>
        <v>Tasmania</v>
      </c>
      <c r="H326" t="str">
        <f ca="1">VLOOKUP(F326,Cities!$A$1:$F$69,6,0)</f>
        <v>Beach</v>
      </c>
      <c r="I326" t="str">
        <f ca="1">VLOOKUP(F326,Cities!$A$1:$C$69,3,0)</f>
        <v>Australia</v>
      </c>
      <c r="J326">
        <f t="shared" ca="1" si="3"/>
        <v>3</v>
      </c>
      <c r="K326">
        <f ca="1">VLOOKUP(F326,Cities!$A$1:$I$69,6+J326,0)*R326*E326</f>
        <v>627</v>
      </c>
      <c r="L326">
        <f t="shared" ca="1" si="4"/>
        <v>1</v>
      </c>
      <c r="M326">
        <f ca="1">VLOOKUP(F326,Cities!$A$1:$I$69,4,0)*R326*L326</f>
        <v>1520</v>
      </c>
      <c r="N326">
        <f t="shared" ca="1" si="5"/>
        <v>2147</v>
      </c>
      <c r="O326" t="str">
        <f ca="1">VLOOKUP(F326,Cities!$A$1:$E$69,5,0)</f>
        <v>Spring</v>
      </c>
      <c r="P326">
        <f t="shared" ca="1" si="6"/>
        <v>1</v>
      </c>
      <c r="Q326" t="str">
        <f ca="1">VLOOKUP(P326,Sheet2!$A$1:$B$5,2,0)</f>
        <v>Solo</v>
      </c>
      <c r="R326">
        <f ca="1">VLOOKUP(P326,Sheet2!$A$1:$C$5,3,0)</f>
        <v>1</v>
      </c>
    </row>
    <row r="327" spans="1:18" ht="14.25" customHeight="1">
      <c r="A327" s="4">
        <v>326</v>
      </c>
      <c r="B327">
        <f t="shared" ca="1" si="0"/>
        <v>61</v>
      </c>
      <c r="C327">
        <f t="shared" ca="1" si="1"/>
        <v>2</v>
      </c>
      <c r="D327" t="str">
        <f ca="1">VLOOKUP(C327,Stay!$A$1:$B$5,2,0)</f>
        <v>1 week</v>
      </c>
      <c r="E327">
        <f ca="1">VLOOKUP(C327,Stay!$A$1:$C$5,3,0)</f>
        <v>7</v>
      </c>
      <c r="F327">
        <f t="shared" ca="1" si="2"/>
        <v>31</v>
      </c>
      <c r="G327" t="str">
        <f ca="1">VLOOKUP(F327,Cities!$A$1:$C$69,2,0)</f>
        <v>Los Angeles</v>
      </c>
      <c r="H327" t="str">
        <f ca="1">VLOOKUP(F327,Cities!$A$1:$F$69,6,0)</f>
        <v>Beach, Terrain</v>
      </c>
      <c r="I327" t="str">
        <f ca="1">VLOOKUP(F327,Cities!$A$1:$C$69,3,0)</f>
        <v>North America</v>
      </c>
      <c r="J327">
        <f t="shared" ca="1" si="3"/>
        <v>1</v>
      </c>
      <c r="K327">
        <f ca="1">VLOOKUP(F327,Cities!$A$1:$I$69,6+J327,0)*R327*E327</f>
        <v>980</v>
      </c>
      <c r="L327">
        <f t="shared" ca="1" si="4"/>
        <v>1</v>
      </c>
      <c r="M327">
        <f ca="1">VLOOKUP(F327,Cities!$A$1:$I$69,4,0)*R327*L327</f>
        <v>440</v>
      </c>
      <c r="N327">
        <f t="shared" ca="1" si="5"/>
        <v>1420</v>
      </c>
      <c r="O327" t="str">
        <f ca="1">VLOOKUP(F327,Cities!$A$1:$E$69,5,0)</f>
        <v>Summer</v>
      </c>
      <c r="P327">
        <f t="shared" ca="1" si="6"/>
        <v>3</v>
      </c>
      <c r="Q327" t="str">
        <f ca="1">VLOOKUP(P327,Sheet2!$A$1:$B$5,2,0)</f>
        <v>Romantic</v>
      </c>
      <c r="R327">
        <f ca="1">VLOOKUP(P327,Sheet2!$A$1:$C$5,3,0)</f>
        <v>2</v>
      </c>
    </row>
    <row r="328" spans="1:18" ht="14.25" customHeight="1">
      <c r="A328" s="4">
        <v>327</v>
      </c>
      <c r="B328">
        <f t="shared" ca="1" si="0"/>
        <v>68</v>
      </c>
      <c r="C328">
        <f t="shared" ca="1" si="1"/>
        <v>1</v>
      </c>
      <c r="D328" t="str">
        <f ca="1">VLOOKUP(C328,Stay!$A$1:$B$5,2,0)</f>
        <v>3 days</v>
      </c>
      <c r="E328">
        <f ca="1">VLOOKUP(C328,Stay!$A$1:$C$5,3,0)</f>
        <v>3</v>
      </c>
      <c r="F328">
        <f t="shared" ca="1" si="2"/>
        <v>24</v>
      </c>
      <c r="G328" t="str">
        <f ca="1">VLOOKUP(F328,Cities!$A$1:$C$69,2,0)</f>
        <v>Florence</v>
      </c>
      <c r="H328" t="str">
        <f ca="1">VLOOKUP(F328,Cities!$A$1:$F$69,6,0)</f>
        <v>Historical, Beach</v>
      </c>
      <c r="I328" t="str">
        <f ca="1">VLOOKUP(F328,Cities!$A$1:$C$69,3,0)</f>
        <v>Europe</v>
      </c>
      <c r="J328">
        <f t="shared" ca="1" si="3"/>
        <v>2</v>
      </c>
      <c r="K328">
        <f ca="1">VLOOKUP(F328,Cities!$A$1:$I$69,6+J328,0)*R328*E328</f>
        <v>1548</v>
      </c>
      <c r="L328">
        <f t="shared" ca="1" si="4"/>
        <v>2</v>
      </c>
      <c r="M328">
        <f ca="1">VLOOKUP(F328,Cities!$A$1:$I$69,4,0)*R328*L328</f>
        <v>15600</v>
      </c>
      <c r="N328">
        <f t="shared" ca="1" si="5"/>
        <v>17148</v>
      </c>
      <c r="O328" t="str">
        <f ca="1">VLOOKUP(F328,Cities!$A$1:$E$69,5,0)</f>
        <v>Summer</v>
      </c>
      <c r="P328">
        <f t="shared" ca="1" si="6"/>
        <v>2</v>
      </c>
      <c r="Q328" t="str">
        <f ca="1">VLOOKUP(P328,Sheet2!$A$1:$B$5,2,0)</f>
        <v>Family</v>
      </c>
      <c r="R328">
        <f ca="1">VLOOKUP(P328,Sheet2!$A$1:$C$5,3,0)</f>
        <v>4</v>
      </c>
    </row>
    <row r="329" spans="1:18" ht="14.25" customHeight="1">
      <c r="A329" s="4">
        <v>328</v>
      </c>
      <c r="B329">
        <f t="shared" ca="1" si="0"/>
        <v>195</v>
      </c>
      <c r="C329">
        <f t="shared" ca="1" si="1"/>
        <v>4</v>
      </c>
      <c r="D329" t="str">
        <f ca="1">VLOOKUP(C329,Stay!$A$1:$B$5,2,0)</f>
        <v>1 month</v>
      </c>
      <c r="E329">
        <f ca="1">VLOOKUP(C329,Stay!$A$1:$C$5,3,0)</f>
        <v>30</v>
      </c>
      <c r="F329">
        <f t="shared" ca="1" si="2"/>
        <v>48</v>
      </c>
      <c r="G329" t="str">
        <f ca="1">VLOOKUP(F329,Cities!$A$1:$C$69,2,0)</f>
        <v>Porto</v>
      </c>
      <c r="H329" t="str">
        <f ca="1">VLOOKUP(F329,Cities!$A$1:$F$69,6,0)</f>
        <v>Wineyard, Historical-Modern, Architecture</v>
      </c>
      <c r="I329" t="str">
        <f ca="1">VLOOKUP(F329,Cities!$A$1:$C$69,3,0)</f>
        <v>Europe</v>
      </c>
      <c r="J329">
        <f t="shared" ca="1" si="3"/>
        <v>2</v>
      </c>
      <c r="K329">
        <f ca="1">VLOOKUP(F329,Cities!$A$1:$I$69,6+J329,0)*R329*E329</f>
        <v>2940</v>
      </c>
      <c r="L329">
        <f t="shared" ca="1" si="4"/>
        <v>1</v>
      </c>
      <c r="M329">
        <f ca="1">VLOOKUP(F329,Cities!$A$1:$I$69,4,0)*R329*L329</f>
        <v>1220</v>
      </c>
      <c r="N329">
        <f t="shared" ca="1" si="5"/>
        <v>4160</v>
      </c>
      <c r="O329" t="str">
        <f ca="1">VLOOKUP(F329,Cities!$A$1:$E$69,5,0)</f>
        <v>Summer</v>
      </c>
      <c r="P329">
        <f t="shared" ca="1" si="6"/>
        <v>1</v>
      </c>
      <c r="Q329" t="str">
        <f ca="1">VLOOKUP(P329,Sheet2!$A$1:$B$5,2,0)</f>
        <v>Solo</v>
      </c>
      <c r="R329">
        <f ca="1">VLOOKUP(P329,Sheet2!$A$1:$C$5,3,0)</f>
        <v>1</v>
      </c>
    </row>
    <row r="330" spans="1:18" ht="14.25" customHeight="1">
      <c r="A330" s="4">
        <v>329</v>
      </c>
      <c r="B330">
        <f t="shared" ca="1" si="0"/>
        <v>111</v>
      </c>
      <c r="C330">
        <f t="shared" ca="1" si="1"/>
        <v>1</v>
      </c>
      <c r="D330" t="str">
        <f ca="1">VLOOKUP(C330,Stay!$A$1:$B$5,2,0)</f>
        <v>3 days</v>
      </c>
      <c r="E330">
        <f ca="1">VLOOKUP(C330,Stay!$A$1:$C$5,3,0)</f>
        <v>3</v>
      </c>
      <c r="F330">
        <f t="shared" ca="1" si="2"/>
        <v>62</v>
      </c>
      <c r="G330" t="str">
        <f ca="1">VLOOKUP(F330,Cities!$A$1:$C$69,2,0)</f>
        <v>Valencia</v>
      </c>
      <c r="H330" t="str">
        <f ca="1">VLOOKUP(F330,Cities!$A$1:$F$69,6,0)</f>
        <v>Terrain</v>
      </c>
      <c r="I330" t="str">
        <f ca="1">VLOOKUP(F330,Cities!$A$1:$C$69,3,0)</f>
        <v>Europe</v>
      </c>
      <c r="J330">
        <f t="shared" ca="1" si="3"/>
        <v>3</v>
      </c>
      <c r="K330">
        <f ca="1">VLOOKUP(F330,Cities!$A$1:$I$69,6+J330,0)*R330*E330</f>
        <v>2172</v>
      </c>
      <c r="L330">
        <f t="shared" ca="1" si="4"/>
        <v>2</v>
      </c>
      <c r="M330">
        <f ca="1">VLOOKUP(F330,Cities!$A$1:$I$69,4,0)*R330*L330</f>
        <v>14240</v>
      </c>
      <c r="N330">
        <f t="shared" ca="1" si="5"/>
        <v>16412</v>
      </c>
      <c r="O330" t="str">
        <f ca="1">VLOOKUP(F330,Cities!$A$1:$E$69,5,0)</f>
        <v>Summer</v>
      </c>
      <c r="P330">
        <f t="shared" ca="1" si="6"/>
        <v>2</v>
      </c>
      <c r="Q330" t="str">
        <f ca="1">VLOOKUP(P330,Sheet2!$A$1:$B$5,2,0)</f>
        <v>Family</v>
      </c>
      <c r="R330">
        <f ca="1">VLOOKUP(P330,Sheet2!$A$1:$C$5,3,0)</f>
        <v>4</v>
      </c>
    </row>
    <row r="331" spans="1:18" ht="14.25" customHeight="1">
      <c r="A331" s="4">
        <v>330</v>
      </c>
      <c r="B331">
        <f t="shared" ca="1" si="0"/>
        <v>182</v>
      </c>
      <c r="C331">
        <f t="shared" ca="1" si="1"/>
        <v>3</v>
      </c>
      <c r="D331" t="str">
        <f ca="1">VLOOKUP(C331,Stay!$A$1:$B$5,2,0)</f>
        <v>2 weeks</v>
      </c>
      <c r="E331">
        <f ca="1">VLOOKUP(C331,Stay!$A$1:$C$5,3,0)</f>
        <v>14</v>
      </c>
      <c r="F331">
        <f t="shared" ca="1" si="2"/>
        <v>4</v>
      </c>
      <c r="G331" t="str">
        <f ca="1">VLOOKUP(F331,Cities!$A$1:$C$69,2,0)</f>
        <v>Athens</v>
      </c>
      <c r="H331" t="str">
        <f ca="1">VLOOKUP(F331,Cities!$A$1:$F$69,6,0)</f>
        <v>Historical-Ancient, Architecture</v>
      </c>
      <c r="I331" t="str">
        <f ca="1">VLOOKUP(F331,Cities!$A$1:$C$69,3,0)</f>
        <v>Europe</v>
      </c>
      <c r="J331">
        <f t="shared" ca="1" si="3"/>
        <v>2</v>
      </c>
      <c r="K331">
        <f ca="1">VLOOKUP(F331,Cities!$A$1:$I$69,6+J331,0)*R331*E331</f>
        <v>4536</v>
      </c>
      <c r="L331">
        <f t="shared" ca="1" si="4"/>
        <v>2</v>
      </c>
      <c r="M331">
        <f ca="1">VLOOKUP(F331,Cities!$A$1:$I$69,4,0)*R331*L331</f>
        <v>8800</v>
      </c>
      <c r="N331">
        <f t="shared" ca="1" si="5"/>
        <v>13336</v>
      </c>
      <c r="O331" t="str">
        <f ca="1">VLOOKUP(F331,Cities!$A$1:$E$69,5,0)</f>
        <v>Summer</v>
      </c>
      <c r="P331">
        <f t="shared" ca="1" si="6"/>
        <v>2</v>
      </c>
      <c r="Q331" t="str">
        <f ca="1">VLOOKUP(P331,Sheet2!$A$1:$B$5,2,0)</f>
        <v>Family</v>
      </c>
      <c r="R331">
        <f ca="1">VLOOKUP(P331,Sheet2!$A$1:$C$5,3,0)</f>
        <v>4</v>
      </c>
    </row>
    <row r="332" spans="1:18" ht="14.25" customHeight="1">
      <c r="A332" s="4">
        <v>331</v>
      </c>
      <c r="B332">
        <f t="shared" ca="1" si="0"/>
        <v>161</v>
      </c>
      <c r="C332">
        <f t="shared" ca="1" si="1"/>
        <v>2</v>
      </c>
      <c r="D332" t="str">
        <f ca="1">VLOOKUP(C332,Stay!$A$1:$B$5,2,0)</f>
        <v>1 week</v>
      </c>
      <c r="E332">
        <f ca="1">VLOOKUP(C332,Stay!$A$1:$C$5,3,0)</f>
        <v>7</v>
      </c>
      <c r="F332">
        <f t="shared" ca="1" si="2"/>
        <v>40</v>
      </c>
      <c r="G332" t="str">
        <f ca="1">VLOOKUP(F332,Cities!$A$1:$C$69,2,0)</f>
        <v>Naples</v>
      </c>
      <c r="H332" t="str">
        <f ca="1">VLOOKUP(F332,Cities!$A$1:$F$69,6,0)</f>
        <v>Historical-Ancient, Architecture, Nightlife</v>
      </c>
      <c r="I332" t="str">
        <f ca="1">VLOOKUP(F332,Cities!$A$1:$C$69,3,0)</f>
        <v>Europe</v>
      </c>
      <c r="J332">
        <f t="shared" ca="1" si="3"/>
        <v>2</v>
      </c>
      <c r="K332">
        <f ca="1">VLOOKUP(F332,Cities!$A$1:$I$69,6+J332,0)*R332*E332</f>
        <v>2296</v>
      </c>
      <c r="L332">
        <f t="shared" ca="1" si="4"/>
        <v>1</v>
      </c>
      <c r="M332">
        <f ca="1">VLOOKUP(F332,Cities!$A$1:$I$69,4,0)*R332*L332</f>
        <v>4400</v>
      </c>
      <c r="N332">
        <f t="shared" ca="1" si="5"/>
        <v>6696</v>
      </c>
      <c r="O332" t="str">
        <f ca="1">VLOOKUP(F332,Cities!$A$1:$E$69,5,0)</f>
        <v>Summer</v>
      </c>
      <c r="P332">
        <f t="shared" ca="1" si="6"/>
        <v>2</v>
      </c>
      <c r="Q332" t="str">
        <f ca="1">VLOOKUP(P332,Sheet2!$A$1:$B$5,2,0)</f>
        <v>Family</v>
      </c>
      <c r="R332">
        <f ca="1">VLOOKUP(P332,Sheet2!$A$1:$C$5,3,0)</f>
        <v>4</v>
      </c>
    </row>
    <row r="333" spans="1:18" ht="14.25" customHeight="1">
      <c r="A333" s="4">
        <v>332</v>
      </c>
      <c r="B333">
        <f t="shared" ca="1" si="0"/>
        <v>129</v>
      </c>
      <c r="C333">
        <f t="shared" ca="1" si="1"/>
        <v>2</v>
      </c>
      <c r="D333" t="str">
        <f ca="1">VLOOKUP(C333,Stay!$A$1:$B$5,2,0)</f>
        <v>1 week</v>
      </c>
      <c r="E333">
        <f ca="1">VLOOKUP(C333,Stay!$A$1:$C$5,3,0)</f>
        <v>7</v>
      </c>
      <c r="F333">
        <f t="shared" ca="1" si="2"/>
        <v>49</v>
      </c>
      <c r="G333" t="str">
        <f ca="1">VLOOKUP(F333,Cities!$A$1:$C$69,2,0)</f>
        <v>Rhode Island</v>
      </c>
      <c r="H333" t="str">
        <f ca="1">VLOOKUP(F333,Cities!$A$1:$F$69,6,0)</f>
        <v>Modern</v>
      </c>
      <c r="I333" t="str">
        <f ca="1">VLOOKUP(F333,Cities!$A$1:$C$69,3,0)</f>
        <v>North America</v>
      </c>
      <c r="J333">
        <f t="shared" ca="1" si="3"/>
        <v>2</v>
      </c>
      <c r="K333">
        <f ca="1">VLOOKUP(F333,Cities!$A$1:$I$69,6+J333,0)*R333*E333</f>
        <v>4508</v>
      </c>
      <c r="L333">
        <f t="shared" ca="1" si="4"/>
        <v>2</v>
      </c>
      <c r="M333">
        <f ca="1">VLOOKUP(F333,Cities!$A$1:$I$69,4,0)*R333*L333</f>
        <v>2960</v>
      </c>
      <c r="N333">
        <f t="shared" ca="1" si="5"/>
        <v>7468</v>
      </c>
      <c r="O333" t="str">
        <f ca="1">VLOOKUP(F333,Cities!$A$1:$E$69,5,0)</f>
        <v>Summer</v>
      </c>
      <c r="P333">
        <f t="shared" ca="1" si="6"/>
        <v>2</v>
      </c>
      <c r="Q333" t="str">
        <f ca="1">VLOOKUP(P333,Sheet2!$A$1:$B$5,2,0)</f>
        <v>Family</v>
      </c>
      <c r="R333">
        <f ca="1">VLOOKUP(P333,Sheet2!$A$1:$C$5,3,0)</f>
        <v>4</v>
      </c>
    </row>
    <row r="334" spans="1:18" ht="14.25" customHeight="1">
      <c r="A334" s="4">
        <v>333</v>
      </c>
      <c r="B334">
        <f t="shared" ca="1" si="0"/>
        <v>155</v>
      </c>
      <c r="C334">
        <f t="shared" ca="1" si="1"/>
        <v>1</v>
      </c>
      <c r="D334" t="str">
        <f ca="1">VLOOKUP(C334,Stay!$A$1:$B$5,2,0)</f>
        <v>3 days</v>
      </c>
      <c r="E334">
        <f ca="1">VLOOKUP(C334,Stay!$A$1:$C$5,3,0)</f>
        <v>3</v>
      </c>
      <c r="F334">
        <f t="shared" ca="1" si="2"/>
        <v>10</v>
      </c>
      <c r="G334" t="str">
        <f ca="1">VLOOKUP(F334,Cities!$A$1:$C$69,2,0)</f>
        <v>Bologna</v>
      </c>
      <c r="H334" t="str">
        <f ca="1">VLOOKUP(F334,Cities!$A$1:$F$69,6,0)</f>
        <v>Historical-Medieval, Nightlife</v>
      </c>
      <c r="I334" t="str">
        <f ca="1">VLOOKUP(F334,Cities!$A$1:$C$69,3,0)</f>
        <v>Europe</v>
      </c>
      <c r="J334">
        <f t="shared" ca="1" si="3"/>
        <v>2</v>
      </c>
      <c r="K334">
        <f ca="1">VLOOKUP(F334,Cities!$A$1:$I$69,6+J334,0)*R334*E334</f>
        <v>1812</v>
      </c>
      <c r="L334">
        <f t="shared" ca="1" si="4"/>
        <v>2</v>
      </c>
      <c r="M334">
        <f ca="1">VLOOKUP(F334,Cities!$A$1:$I$69,4,0)*R334*L334</f>
        <v>8960</v>
      </c>
      <c r="N334">
        <f t="shared" ca="1" si="5"/>
        <v>10772</v>
      </c>
      <c r="O334" t="str">
        <f ca="1">VLOOKUP(F334,Cities!$A$1:$E$69,5,0)</f>
        <v>Summer</v>
      </c>
      <c r="P334">
        <f t="shared" ca="1" si="6"/>
        <v>2</v>
      </c>
      <c r="Q334" t="str">
        <f ca="1">VLOOKUP(P334,Sheet2!$A$1:$B$5,2,0)</f>
        <v>Family</v>
      </c>
      <c r="R334">
        <f ca="1">VLOOKUP(P334,Sheet2!$A$1:$C$5,3,0)</f>
        <v>4</v>
      </c>
    </row>
    <row r="335" spans="1:18" ht="14.25" customHeight="1">
      <c r="A335" s="4">
        <v>334</v>
      </c>
      <c r="B335">
        <f t="shared" ca="1" si="0"/>
        <v>300</v>
      </c>
      <c r="C335">
        <f t="shared" ca="1" si="1"/>
        <v>2</v>
      </c>
      <c r="D335" t="str">
        <f ca="1">VLOOKUP(C335,Stay!$A$1:$B$5,2,0)</f>
        <v>1 week</v>
      </c>
      <c r="E335">
        <f ca="1">VLOOKUP(C335,Stay!$A$1:$C$5,3,0)</f>
        <v>7</v>
      </c>
      <c r="F335">
        <f t="shared" ca="1" si="2"/>
        <v>1</v>
      </c>
      <c r="G335" t="str">
        <f ca="1">VLOOKUP(F335,Cities!$A$1:$C$69,2,0)</f>
        <v>Amsterdam</v>
      </c>
      <c r="H335" t="str">
        <f ca="1">VLOOKUP(F335,Cities!$A$1:$F$69,6,0)</f>
        <v>Acquatic, Historical-Modern, Beach, Nightlife</v>
      </c>
      <c r="I335" t="str">
        <f ca="1">VLOOKUP(F335,Cities!$A$1:$C$69,3,0)</f>
        <v>Europe</v>
      </c>
      <c r="J335">
        <f t="shared" ca="1" si="3"/>
        <v>1</v>
      </c>
      <c r="K335">
        <f ca="1">VLOOKUP(F335,Cities!$A$1:$I$69,6+J335,0)*R335*E335</f>
        <v>385</v>
      </c>
      <c r="L335">
        <f t="shared" ca="1" si="4"/>
        <v>1</v>
      </c>
      <c r="M335">
        <f ca="1">VLOOKUP(F335,Cities!$A$1:$I$69,4,0)*R335*L335</f>
        <v>1185</v>
      </c>
      <c r="N335">
        <f t="shared" ca="1" si="5"/>
        <v>1570</v>
      </c>
      <c r="O335" t="str">
        <f ca="1">VLOOKUP(F335,Cities!$A$1:$E$69,5,0)</f>
        <v>Summer</v>
      </c>
      <c r="P335">
        <f t="shared" ca="1" si="6"/>
        <v>1</v>
      </c>
      <c r="Q335" t="str">
        <f ca="1">VLOOKUP(P335,Sheet2!$A$1:$B$5,2,0)</f>
        <v>Solo</v>
      </c>
      <c r="R335">
        <f ca="1">VLOOKUP(P335,Sheet2!$A$1:$C$5,3,0)</f>
        <v>1</v>
      </c>
    </row>
    <row r="336" spans="1:18" ht="14.25" customHeight="1">
      <c r="A336" s="4">
        <v>335</v>
      </c>
      <c r="B336">
        <f t="shared" ca="1" si="0"/>
        <v>123</v>
      </c>
      <c r="C336">
        <f t="shared" ca="1" si="1"/>
        <v>2</v>
      </c>
      <c r="D336" t="str">
        <f ca="1">VLOOKUP(C336,Stay!$A$1:$B$5,2,0)</f>
        <v>1 week</v>
      </c>
      <c r="E336">
        <f ca="1">VLOOKUP(C336,Stay!$A$1:$C$5,3,0)</f>
        <v>7</v>
      </c>
      <c r="F336">
        <f t="shared" ca="1" si="2"/>
        <v>15</v>
      </c>
      <c r="G336" t="str">
        <f ca="1">VLOOKUP(F336,Cities!$A$1:$C$69,2,0)</f>
        <v>Cambridge</v>
      </c>
      <c r="H336" t="str">
        <f ca="1">VLOOKUP(F336,Cities!$A$1:$F$69,6,0)</f>
        <v>Modern, Aquatic</v>
      </c>
      <c r="I336" t="str">
        <f ca="1">VLOOKUP(F336,Cities!$A$1:$C$69,3,0)</f>
        <v>North America</v>
      </c>
      <c r="J336">
        <f t="shared" ca="1" si="3"/>
        <v>1</v>
      </c>
      <c r="K336">
        <f ca="1">VLOOKUP(F336,Cities!$A$1:$I$69,6+J336,0)*R336*E336</f>
        <v>1736</v>
      </c>
      <c r="L336">
        <f t="shared" ca="1" si="4"/>
        <v>1</v>
      </c>
      <c r="M336">
        <f ca="1">VLOOKUP(F336,Cities!$A$1:$I$69,4,0)*R336*L336</f>
        <v>400</v>
      </c>
      <c r="N336">
        <f t="shared" ca="1" si="5"/>
        <v>2136</v>
      </c>
      <c r="O336" t="str">
        <f ca="1">VLOOKUP(F336,Cities!$A$1:$E$69,5,0)</f>
        <v>Summer</v>
      </c>
      <c r="P336">
        <f t="shared" ca="1" si="6"/>
        <v>3</v>
      </c>
      <c r="Q336" t="str">
        <f ca="1">VLOOKUP(P336,Sheet2!$A$1:$B$5,2,0)</f>
        <v>Romantic</v>
      </c>
      <c r="R336">
        <f ca="1">VLOOKUP(P336,Sheet2!$A$1:$C$5,3,0)</f>
        <v>2</v>
      </c>
    </row>
    <row r="337" spans="1:18" ht="14.25" customHeight="1">
      <c r="A337" s="4">
        <v>336</v>
      </c>
      <c r="B337">
        <f t="shared" ca="1" si="0"/>
        <v>12</v>
      </c>
      <c r="C337">
        <f t="shared" ca="1" si="1"/>
        <v>1</v>
      </c>
      <c r="D337" t="str">
        <f ca="1">VLOOKUP(C337,Stay!$A$1:$B$5,2,0)</f>
        <v>3 days</v>
      </c>
      <c r="E337">
        <f ca="1">VLOOKUP(C337,Stay!$A$1:$C$5,3,0)</f>
        <v>3</v>
      </c>
      <c r="F337">
        <f t="shared" ca="1" si="2"/>
        <v>5</v>
      </c>
      <c r="G337" t="str">
        <f ca="1">VLOOKUP(F337,Cities!$A$1:$C$69,2,0)</f>
        <v>Austin</v>
      </c>
      <c r="H337" t="str">
        <f ca="1">VLOOKUP(F337,Cities!$A$1:$F$69,6,0)</f>
        <v>Historical-Modern, Nightlife</v>
      </c>
      <c r="I337" t="str">
        <f ca="1">VLOOKUP(F337,Cities!$A$1:$C$69,3,0)</f>
        <v>North America</v>
      </c>
      <c r="J337">
        <f t="shared" ca="1" si="3"/>
        <v>3</v>
      </c>
      <c r="K337">
        <f ca="1">VLOOKUP(F337,Cities!$A$1:$I$69,6+J337,0)*R337*E337</f>
        <v>732</v>
      </c>
      <c r="L337">
        <f t="shared" ca="1" si="4"/>
        <v>1</v>
      </c>
      <c r="M337">
        <f ca="1">VLOOKUP(F337,Cities!$A$1:$I$69,4,0)*R337*L337</f>
        <v>60</v>
      </c>
      <c r="N337">
        <f t="shared" ca="1" si="5"/>
        <v>792</v>
      </c>
      <c r="O337" t="str">
        <f ca="1">VLOOKUP(F337,Cities!$A$1:$E$69,5,0)</f>
        <v>Spring</v>
      </c>
      <c r="P337">
        <f t="shared" ca="1" si="6"/>
        <v>1</v>
      </c>
      <c r="Q337" t="str">
        <f ca="1">VLOOKUP(P337,Sheet2!$A$1:$B$5,2,0)</f>
        <v>Solo</v>
      </c>
      <c r="R337">
        <f ca="1">VLOOKUP(P337,Sheet2!$A$1:$C$5,3,0)</f>
        <v>1</v>
      </c>
    </row>
    <row r="338" spans="1:18" ht="14.25" customHeight="1">
      <c r="A338" s="4">
        <v>337</v>
      </c>
      <c r="B338">
        <f t="shared" ca="1" si="0"/>
        <v>246</v>
      </c>
      <c r="C338">
        <f t="shared" ca="1" si="1"/>
        <v>4</v>
      </c>
      <c r="D338" t="str">
        <f ca="1">VLOOKUP(C338,Stay!$A$1:$B$5,2,0)</f>
        <v>1 month</v>
      </c>
      <c r="E338">
        <f ca="1">VLOOKUP(C338,Stay!$A$1:$C$5,3,0)</f>
        <v>30</v>
      </c>
      <c r="F338">
        <f t="shared" ca="1" si="2"/>
        <v>57</v>
      </c>
      <c r="G338" t="str">
        <f ca="1">VLOOKUP(F338,Cities!$A$1:$C$69,2,0)</f>
        <v>Seattle</v>
      </c>
      <c r="H338" t="str">
        <f ca="1">VLOOKUP(F338,Cities!$A$1:$F$69,6,0)</f>
        <v>Modern</v>
      </c>
      <c r="I338" t="str">
        <f ca="1">VLOOKUP(F338,Cities!$A$1:$C$69,3,0)</f>
        <v>North America</v>
      </c>
      <c r="J338">
        <f t="shared" ca="1" si="3"/>
        <v>2</v>
      </c>
      <c r="K338">
        <f ca="1">VLOOKUP(F338,Cities!$A$1:$I$69,6+J338,0)*R338*E338</f>
        <v>18480</v>
      </c>
      <c r="L338">
        <f t="shared" ca="1" si="4"/>
        <v>1</v>
      </c>
      <c r="M338">
        <f ca="1">VLOOKUP(F338,Cities!$A$1:$I$69,4,0)*R338*L338</f>
        <v>800</v>
      </c>
      <c r="N338">
        <f t="shared" ca="1" si="5"/>
        <v>19280</v>
      </c>
      <c r="O338" t="str">
        <f ca="1">VLOOKUP(F338,Cities!$A$1:$E$69,5,0)</f>
        <v>Summer</v>
      </c>
      <c r="P338">
        <f t="shared" ca="1" si="6"/>
        <v>2</v>
      </c>
      <c r="Q338" t="str">
        <f ca="1">VLOOKUP(P338,Sheet2!$A$1:$B$5,2,0)</f>
        <v>Family</v>
      </c>
      <c r="R338">
        <f ca="1">VLOOKUP(P338,Sheet2!$A$1:$C$5,3,0)</f>
        <v>4</v>
      </c>
    </row>
    <row r="339" spans="1:18" ht="14.25" customHeight="1">
      <c r="A339" s="4">
        <v>338</v>
      </c>
      <c r="B339">
        <f t="shared" ca="1" si="0"/>
        <v>38</v>
      </c>
      <c r="C339">
        <f t="shared" ca="1" si="1"/>
        <v>1</v>
      </c>
      <c r="D339" t="str">
        <f ca="1">VLOOKUP(C339,Stay!$A$1:$B$5,2,0)</f>
        <v>3 days</v>
      </c>
      <c r="E339">
        <f ca="1">VLOOKUP(C339,Stay!$A$1:$C$5,3,0)</f>
        <v>3</v>
      </c>
      <c r="F339">
        <f t="shared" ca="1" si="2"/>
        <v>44</v>
      </c>
      <c r="G339" t="str">
        <f ca="1">VLOOKUP(F339,Cities!$A$1:$C$69,2,0)</f>
        <v>Northern Rivers</v>
      </c>
      <c r="H339" t="str">
        <f ca="1">VLOOKUP(F339,Cities!$A$1:$F$69,6,0)</f>
        <v>Beach, Adventure-Water</v>
      </c>
      <c r="I339" t="str">
        <f ca="1">VLOOKUP(F339,Cities!$A$1:$C$69,3,0)</f>
        <v>Australia</v>
      </c>
      <c r="J339">
        <f t="shared" ca="1" si="3"/>
        <v>3</v>
      </c>
      <c r="K339">
        <f ca="1">VLOOKUP(F339,Cities!$A$1:$I$69,6+J339,0)*R339*E339</f>
        <v>7074</v>
      </c>
      <c r="L339">
        <f t="shared" ca="1" si="4"/>
        <v>1</v>
      </c>
      <c r="M339">
        <f ca="1">VLOOKUP(F339,Cities!$A$1:$I$69,4,0)*R339*L339</f>
        <v>5040</v>
      </c>
      <c r="N339">
        <f t="shared" ca="1" si="5"/>
        <v>12114</v>
      </c>
      <c r="O339" t="str">
        <f ca="1">VLOOKUP(F339,Cities!$A$1:$E$69,5,0)</f>
        <v>Spring</v>
      </c>
      <c r="P339">
        <f t="shared" ca="1" si="6"/>
        <v>4</v>
      </c>
      <c r="Q339" t="str">
        <f ca="1">VLOOKUP(P339,Sheet2!$A$1:$B$5,2,0)</f>
        <v>Friends</v>
      </c>
      <c r="R339">
        <f ca="1">VLOOKUP(P339,Sheet2!$A$1:$C$5,3,0)</f>
        <v>6</v>
      </c>
    </row>
    <row r="340" spans="1:18" ht="14.25" customHeight="1">
      <c r="A340" s="4">
        <v>339</v>
      </c>
      <c r="B340">
        <f t="shared" ca="1" si="0"/>
        <v>72</v>
      </c>
      <c r="C340">
        <f t="shared" ca="1" si="1"/>
        <v>1</v>
      </c>
      <c r="D340" t="str">
        <f ca="1">VLOOKUP(C340,Stay!$A$1:$B$5,2,0)</f>
        <v>3 days</v>
      </c>
      <c r="E340">
        <f ca="1">VLOOKUP(C340,Stay!$A$1:$C$5,3,0)</f>
        <v>3</v>
      </c>
      <c r="F340">
        <f t="shared" ca="1" si="2"/>
        <v>29</v>
      </c>
      <c r="G340" t="str">
        <f ca="1">VLOOKUP(F340,Cities!$A$1:$C$69,2,0)</f>
        <v>Lisbon</v>
      </c>
      <c r="H340" t="str">
        <f ca="1">VLOOKUP(F340,Cities!$A$1:$F$69,6,0)</f>
        <v>Historical</v>
      </c>
      <c r="I340" t="str">
        <f ca="1">VLOOKUP(F340,Cities!$A$1:$C$69,3,0)</f>
        <v>Europe</v>
      </c>
      <c r="J340">
        <f t="shared" ca="1" si="3"/>
        <v>1</v>
      </c>
      <c r="K340">
        <f ca="1">VLOOKUP(F340,Cities!$A$1:$I$69,6+J340,0)*R340*E340</f>
        <v>720</v>
      </c>
      <c r="L340">
        <f t="shared" ca="1" si="4"/>
        <v>2</v>
      </c>
      <c r="M340">
        <f ca="1">VLOOKUP(F340,Cities!$A$1:$I$69,4,0)*R340*L340</f>
        <v>14640</v>
      </c>
      <c r="N340">
        <f t="shared" ca="1" si="5"/>
        <v>15360</v>
      </c>
      <c r="O340" t="str">
        <f ca="1">VLOOKUP(F340,Cities!$A$1:$E$69,5,0)</f>
        <v>Summer</v>
      </c>
      <c r="P340">
        <f t="shared" ca="1" si="6"/>
        <v>4</v>
      </c>
      <c r="Q340" t="str">
        <f ca="1">VLOOKUP(P340,Sheet2!$A$1:$B$5,2,0)</f>
        <v>Friends</v>
      </c>
      <c r="R340">
        <f ca="1">VLOOKUP(P340,Sheet2!$A$1:$C$5,3,0)</f>
        <v>6</v>
      </c>
    </row>
    <row r="341" spans="1:18" ht="14.25" customHeight="1">
      <c r="A341" s="4">
        <v>340</v>
      </c>
      <c r="B341">
        <f t="shared" ca="1" si="0"/>
        <v>146</v>
      </c>
      <c r="C341">
        <f t="shared" ca="1" si="1"/>
        <v>2</v>
      </c>
      <c r="D341" t="str">
        <f ca="1">VLOOKUP(C341,Stay!$A$1:$B$5,2,0)</f>
        <v>1 week</v>
      </c>
      <c r="E341">
        <f ca="1">VLOOKUP(C341,Stay!$A$1:$C$5,3,0)</f>
        <v>7</v>
      </c>
      <c r="F341">
        <f t="shared" ca="1" si="2"/>
        <v>9</v>
      </c>
      <c r="G341" t="str">
        <f ca="1">VLOOKUP(F341,Cities!$A$1:$C$69,2,0)</f>
        <v>Berlin</v>
      </c>
      <c r="H341" t="str">
        <f ca="1">VLOOKUP(F341,Cities!$A$1:$F$69,6,0)</f>
        <v>Historical-Modern, Park</v>
      </c>
      <c r="I341" t="str">
        <f ca="1">VLOOKUP(F341,Cities!$A$1:$C$69,3,0)</f>
        <v>Europe</v>
      </c>
      <c r="J341">
        <f t="shared" ca="1" si="3"/>
        <v>1</v>
      </c>
      <c r="K341">
        <f ca="1">VLOOKUP(F341,Cities!$A$1:$I$69,6+J341,0)*R341*E341</f>
        <v>602</v>
      </c>
      <c r="L341">
        <f t="shared" ca="1" si="4"/>
        <v>1</v>
      </c>
      <c r="M341">
        <f ca="1">VLOOKUP(F341,Cities!$A$1:$I$69,4,0)*R341*L341</f>
        <v>1900</v>
      </c>
      <c r="N341">
        <f t="shared" ca="1" si="5"/>
        <v>2502</v>
      </c>
      <c r="O341" t="str">
        <f ca="1">VLOOKUP(F341,Cities!$A$1:$E$69,5,0)</f>
        <v>Summer</v>
      </c>
      <c r="P341">
        <f t="shared" ca="1" si="6"/>
        <v>3</v>
      </c>
      <c r="Q341" t="str">
        <f ca="1">VLOOKUP(P341,Sheet2!$A$1:$B$5,2,0)</f>
        <v>Romantic</v>
      </c>
      <c r="R341">
        <f ca="1">VLOOKUP(P341,Sheet2!$A$1:$C$5,3,0)</f>
        <v>2</v>
      </c>
    </row>
    <row r="342" spans="1:18" ht="14.25" customHeight="1">
      <c r="A342" s="4">
        <v>341</v>
      </c>
      <c r="B342">
        <f t="shared" ca="1" si="0"/>
        <v>245</v>
      </c>
      <c r="C342">
        <f t="shared" ca="1" si="1"/>
        <v>2</v>
      </c>
      <c r="D342" t="str">
        <f ca="1">VLOOKUP(C342,Stay!$A$1:$B$5,2,0)</f>
        <v>1 week</v>
      </c>
      <c r="E342">
        <f ca="1">VLOOKUP(C342,Stay!$A$1:$C$5,3,0)</f>
        <v>7</v>
      </c>
      <c r="F342">
        <f t="shared" ca="1" si="2"/>
        <v>22</v>
      </c>
      <c r="G342" t="str">
        <f ca="1">VLOOKUP(F342,Cities!$A$1:$C$69,2,0)</f>
        <v>Dublin</v>
      </c>
      <c r="H342" t="str">
        <f ca="1">VLOOKUP(F342,Cities!$A$1:$F$69,6,0)</f>
        <v>Terrain, Beach, Historical-Medieval, Parks, Architecture</v>
      </c>
      <c r="I342" t="str">
        <f ca="1">VLOOKUP(F342,Cities!$A$1:$C$69,3,0)</f>
        <v>Europe</v>
      </c>
      <c r="J342">
        <f t="shared" ca="1" si="3"/>
        <v>3</v>
      </c>
      <c r="K342">
        <f ca="1">VLOOKUP(F342,Cities!$A$1:$I$69,6+J342,0)*R342*E342</f>
        <v>2191</v>
      </c>
      <c r="L342">
        <f t="shared" ca="1" si="4"/>
        <v>1</v>
      </c>
      <c r="M342">
        <f ca="1">VLOOKUP(F342,Cities!$A$1:$I$69,4,0)*R342*L342</f>
        <v>979</v>
      </c>
      <c r="N342">
        <f t="shared" ca="1" si="5"/>
        <v>3170</v>
      </c>
      <c r="O342" t="str">
        <f ca="1">VLOOKUP(F342,Cities!$A$1:$E$69,5,0)</f>
        <v>Summer</v>
      </c>
      <c r="P342">
        <f t="shared" ca="1" si="6"/>
        <v>1</v>
      </c>
      <c r="Q342" t="str">
        <f ca="1">VLOOKUP(P342,Sheet2!$A$1:$B$5,2,0)</f>
        <v>Solo</v>
      </c>
      <c r="R342">
        <f ca="1">VLOOKUP(P342,Sheet2!$A$1:$C$5,3,0)</f>
        <v>1</v>
      </c>
    </row>
    <row r="343" spans="1:18" ht="14.25" customHeight="1">
      <c r="A343" s="4">
        <v>342</v>
      </c>
      <c r="B343">
        <f t="shared" ca="1" si="0"/>
        <v>27</v>
      </c>
      <c r="C343">
        <f t="shared" ca="1" si="1"/>
        <v>3</v>
      </c>
      <c r="D343" t="str">
        <f ca="1">VLOOKUP(C343,Stay!$A$1:$B$5,2,0)</f>
        <v>2 weeks</v>
      </c>
      <c r="E343">
        <f ca="1">VLOOKUP(C343,Stay!$A$1:$C$5,3,0)</f>
        <v>14</v>
      </c>
      <c r="F343">
        <f t="shared" ca="1" si="2"/>
        <v>33</v>
      </c>
      <c r="G343" t="str">
        <f ca="1">VLOOKUP(F343,Cities!$A$1:$C$69,2,0)</f>
        <v>Madrid</v>
      </c>
      <c r="H343" t="str">
        <f ca="1">VLOOKUP(F343,Cities!$A$1:$F$69,6,0)</f>
        <v>Historical, Beach, Terrain</v>
      </c>
      <c r="I343" t="str">
        <f ca="1">VLOOKUP(F343,Cities!$A$1:$C$69,3,0)</f>
        <v>Europe</v>
      </c>
      <c r="J343">
        <f t="shared" ca="1" si="3"/>
        <v>1</v>
      </c>
      <c r="K343">
        <f ca="1">VLOOKUP(F343,Cities!$A$1:$I$69,6+J343,0)*R343*E343</f>
        <v>2408</v>
      </c>
      <c r="L343">
        <f t="shared" ca="1" si="4"/>
        <v>1</v>
      </c>
      <c r="M343">
        <f ca="1">VLOOKUP(F343,Cities!$A$1:$I$69,4,0)*R343*L343</f>
        <v>4280</v>
      </c>
      <c r="N343">
        <f t="shared" ca="1" si="5"/>
        <v>6688</v>
      </c>
      <c r="O343" t="str">
        <f ca="1">VLOOKUP(F343,Cities!$A$1:$E$69,5,0)</f>
        <v>Summer</v>
      </c>
      <c r="P343">
        <f t="shared" ca="1" si="6"/>
        <v>2</v>
      </c>
      <c r="Q343" t="str">
        <f ca="1">VLOOKUP(P343,Sheet2!$A$1:$B$5,2,0)</f>
        <v>Family</v>
      </c>
      <c r="R343">
        <f ca="1">VLOOKUP(P343,Sheet2!$A$1:$C$5,3,0)</f>
        <v>4</v>
      </c>
    </row>
    <row r="344" spans="1:18" ht="14.25" customHeight="1">
      <c r="A344" s="4">
        <v>343</v>
      </c>
      <c r="B344">
        <f t="shared" ca="1" si="0"/>
        <v>4</v>
      </c>
      <c r="C344">
        <f t="shared" ca="1" si="1"/>
        <v>3</v>
      </c>
      <c r="D344" t="str">
        <f ca="1">VLOOKUP(C344,Stay!$A$1:$B$5,2,0)</f>
        <v>2 weeks</v>
      </c>
      <c r="E344">
        <f ca="1">VLOOKUP(C344,Stay!$A$1:$C$5,3,0)</f>
        <v>14</v>
      </c>
      <c r="F344">
        <f t="shared" ca="1" si="2"/>
        <v>55</v>
      </c>
      <c r="G344" t="str">
        <f ca="1">VLOOKUP(F344,Cities!$A$1:$C$69,2,0)</f>
        <v>Santa Clara County</v>
      </c>
      <c r="H344" t="str">
        <f ca="1">VLOOKUP(F344,Cities!$A$1:$F$69,6,0)</f>
        <v>Modern</v>
      </c>
      <c r="I344" t="str">
        <f ca="1">VLOOKUP(F344,Cities!$A$1:$C$69,3,0)</f>
        <v>North America</v>
      </c>
      <c r="J344">
        <f t="shared" ca="1" si="3"/>
        <v>2</v>
      </c>
      <c r="K344">
        <f ca="1">VLOOKUP(F344,Cities!$A$1:$I$69,6+J344,0)*R344*E344</f>
        <v>13122.480000000001</v>
      </c>
      <c r="L344">
        <f t="shared" ca="1" si="4"/>
        <v>1</v>
      </c>
      <c r="M344">
        <f ca="1">VLOOKUP(F344,Cities!$A$1:$I$69,4,0)*R344*L344</f>
        <v>1440</v>
      </c>
      <c r="N344">
        <f t="shared" ca="1" si="5"/>
        <v>14562.480000000001</v>
      </c>
      <c r="O344" t="str">
        <f ca="1">VLOOKUP(F344,Cities!$A$1:$E$69,5,0)</f>
        <v>Spring</v>
      </c>
      <c r="P344">
        <f t="shared" ca="1" si="6"/>
        <v>2</v>
      </c>
      <c r="Q344" t="str">
        <f ca="1">VLOOKUP(P344,Sheet2!$A$1:$B$5,2,0)</f>
        <v>Family</v>
      </c>
      <c r="R344">
        <f ca="1">VLOOKUP(P344,Sheet2!$A$1:$C$5,3,0)</f>
        <v>4</v>
      </c>
    </row>
    <row r="345" spans="1:18" ht="14.25" customHeight="1">
      <c r="A345" s="4">
        <v>344</v>
      </c>
      <c r="B345">
        <f t="shared" ca="1" si="0"/>
        <v>159</v>
      </c>
      <c r="C345">
        <f t="shared" ca="1" si="1"/>
        <v>4</v>
      </c>
      <c r="D345" t="str">
        <f ca="1">VLOOKUP(C345,Stay!$A$1:$B$5,2,0)</f>
        <v>1 month</v>
      </c>
      <c r="E345">
        <f ca="1">VLOOKUP(C345,Stay!$A$1:$C$5,3,0)</f>
        <v>30</v>
      </c>
      <c r="F345">
        <f t="shared" ca="1" si="2"/>
        <v>15</v>
      </c>
      <c r="G345" t="str">
        <f ca="1">VLOOKUP(F345,Cities!$A$1:$C$69,2,0)</f>
        <v>Cambridge</v>
      </c>
      <c r="H345" t="str">
        <f ca="1">VLOOKUP(F345,Cities!$A$1:$F$69,6,0)</f>
        <v>Modern, Aquatic</v>
      </c>
      <c r="I345" t="str">
        <f ca="1">VLOOKUP(F345,Cities!$A$1:$C$69,3,0)</f>
        <v>North America</v>
      </c>
      <c r="J345">
        <f t="shared" ca="1" si="3"/>
        <v>2</v>
      </c>
      <c r="K345">
        <f ca="1">VLOOKUP(F345,Cities!$A$1:$I$69,6+J345,0)*R345*E345</f>
        <v>28980</v>
      </c>
      <c r="L345">
        <f t="shared" ca="1" si="4"/>
        <v>2</v>
      </c>
      <c r="M345">
        <f ca="1">VLOOKUP(F345,Cities!$A$1:$I$69,4,0)*R345*L345</f>
        <v>2400</v>
      </c>
      <c r="N345">
        <f t="shared" ca="1" si="5"/>
        <v>31380</v>
      </c>
      <c r="O345" t="str">
        <f ca="1">VLOOKUP(F345,Cities!$A$1:$E$69,5,0)</f>
        <v>Summer</v>
      </c>
      <c r="P345">
        <f t="shared" ca="1" si="6"/>
        <v>4</v>
      </c>
      <c r="Q345" t="str">
        <f ca="1">VLOOKUP(P345,Sheet2!$A$1:$B$5,2,0)</f>
        <v>Friends</v>
      </c>
      <c r="R345">
        <f ca="1">VLOOKUP(P345,Sheet2!$A$1:$C$5,3,0)</f>
        <v>6</v>
      </c>
    </row>
    <row r="346" spans="1:18" ht="14.25" customHeight="1">
      <c r="A346" s="4">
        <v>345</v>
      </c>
      <c r="B346">
        <f t="shared" ca="1" si="0"/>
        <v>15</v>
      </c>
      <c r="C346">
        <f t="shared" ca="1" si="1"/>
        <v>1</v>
      </c>
      <c r="D346" t="str">
        <f ca="1">VLOOKUP(C346,Stay!$A$1:$B$5,2,0)</f>
        <v>3 days</v>
      </c>
      <c r="E346">
        <f ca="1">VLOOKUP(C346,Stay!$A$1:$C$5,3,0)</f>
        <v>3</v>
      </c>
      <c r="F346">
        <f t="shared" ca="1" si="2"/>
        <v>4</v>
      </c>
      <c r="G346" t="str">
        <f ca="1">VLOOKUP(F346,Cities!$A$1:$C$69,2,0)</f>
        <v>Athens</v>
      </c>
      <c r="H346" t="str">
        <f ca="1">VLOOKUP(F346,Cities!$A$1:$F$69,6,0)</f>
        <v>Historical-Ancient, Architecture</v>
      </c>
      <c r="I346" t="str">
        <f ca="1">VLOOKUP(F346,Cities!$A$1:$C$69,3,0)</f>
        <v>Europe</v>
      </c>
      <c r="J346">
        <f t="shared" ca="1" si="3"/>
        <v>2</v>
      </c>
      <c r="K346">
        <f ca="1">VLOOKUP(F346,Cities!$A$1:$I$69,6+J346,0)*R346*E346</f>
        <v>972</v>
      </c>
      <c r="L346">
        <f t="shared" ca="1" si="4"/>
        <v>2</v>
      </c>
      <c r="M346">
        <f ca="1">VLOOKUP(F346,Cities!$A$1:$I$69,4,0)*R346*L346</f>
        <v>8800</v>
      </c>
      <c r="N346">
        <f t="shared" ca="1" si="5"/>
        <v>9772</v>
      </c>
      <c r="O346" t="str">
        <f ca="1">VLOOKUP(F346,Cities!$A$1:$E$69,5,0)</f>
        <v>Summer</v>
      </c>
      <c r="P346">
        <f t="shared" ca="1" si="6"/>
        <v>2</v>
      </c>
      <c r="Q346" t="str">
        <f ca="1">VLOOKUP(P346,Sheet2!$A$1:$B$5,2,0)</f>
        <v>Family</v>
      </c>
      <c r="R346">
        <f ca="1">VLOOKUP(P346,Sheet2!$A$1:$C$5,3,0)</f>
        <v>4</v>
      </c>
    </row>
    <row r="347" spans="1:18" ht="14.25" customHeight="1">
      <c r="A347" s="4">
        <v>346</v>
      </c>
      <c r="B347">
        <f t="shared" ca="1" si="0"/>
        <v>167</v>
      </c>
      <c r="C347">
        <f t="shared" ca="1" si="1"/>
        <v>1</v>
      </c>
      <c r="D347" t="str">
        <f ca="1">VLOOKUP(C347,Stay!$A$1:$B$5,2,0)</f>
        <v>3 days</v>
      </c>
      <c r="E347">
        <f ca="1">VLOOKUP(C347,Stay!$A$1:$C$5,3,0)</f>
        <v>3</v>
      </c>
      <c r="F347">
        <f t="shared" ca="1" si="2"/>
        <v>39</v>
      </c>
      <c r="G347" t="str">
        <f ca="1">VLOOKUP(F347,Cities!$A$1:$C$69,2,0)</f>
        <v>Montreal</v>
      </c>
      <c r="H347" t="str">
        <f ca="1">VLOOKUP(F347,Cities!$A$1:$F$69,6,0)</f>
        <v>Modern</v>
      </c>
      <c r="I347" t="str">
        <f ca="1">VLOOKUP(F347,Cities!$A$1:$C$69,3,0)</f>
        <v>North America</v>
      </c>
      <c r="J347">
        <f t="shared" ca="1" si="3"/>
        <v>2</v>
      </c>
      <c r="K347">
        <f ca="1">VLOOKUP(F347,Cities!$A$1:$I$69,6+J347,0)*R347*E347</f>
        <v>444</v>
      </c>
      <c r="L347">
        <f t="shared" ca="1" si="4"/>
        <v>2</v>
      </c>
      <c r="M347">
        <f ca="1">VLOOKUP(F347,Cities!$A$1:$I$69,4,0)*R347*L347</f>
        <v>800</v>
      </c>
      <c r="N347">
        <f t="shared" ca="1" si="5"/>
        <v>1244</v>
      </c>
      <c r="O347" t="str">
        <f ca="1">VLOOKUP(F347,Cities!$A$1:$E$69,5,0)</f>
        <v>Summer</v>
      </c>
      <c r="P347">
        <f t="shared" ca="1" si="6"/>
        <v>1</v>
      </c>
      <c r="Q347" t="str">
        <f ca="1">VLOOKUP(P347,Sheet2!$A$1:$B$5,2,0)</f>
        <v>Solo</v>
      </c>
      <c r="R347">
        <f ca="1">VLOOKUP(P347,Sheet2!$A$1:$C$5,3,0)</f>
        <v>1</v>
      </c>
    </row>
    <row r="348" spans="1:18" ht="14.25" customHeight="1">
      <c r="A348" s="4">
        <v>347</v>
      </c>
      <c r="B348">
        <f t="shared" ca="1" si="0"/>
        <v>91</v>
      </c>
      <c r="C348">
        <f t="shared" ca="1" si="1"/>
        <v>1</v>
      </c>
      <c r="D348" t="str">
        <f ca="1">VLOOKUP(C348,Stay!$A$1:$B$5,2,0)</f>
        <v>3 days</v>
      </c>
      <c r="E348">
        <f ca="1">VLOOKUP(C348,Stay!$A$1:$C$5,3,0)</f>
        <v>3</v>
      </c>
      <c r="F348">
        <f t="shared" ca="1" si="2"/>
        <v>26</v>
      </c>
      <c r="G348" t="str">
        <f ca="1">VLOOKUP(F348,Cities!$A$1:$C$69,2,0)</f>
        <v>Greater Manchester</v>
      </c>
      <c r="H348" t="str">
        <f ca="1">VLOOKUP(F348,Cities!$A$1:$F$69,6,0)</f>
        <v>Historical, Beach, Terrain</v>
      </c>
      <c r="I348" t="str">
        <f ca="1">VLOOKUP(F348,Cities!$A$1:$C$69,3,0)</f>
        <v>Europe</v>
      </c>
      <c r="J348">
        <f t="shared" ca="1" si="3"/>
        <v>3</v>
      </c>
      <c r="K348">
        <f ca="1">VLOOKUP(F348,Cities!$A$1:$I$69,6+J348,0)*R348*E348</f>
        <v>1335</v>
      </c>
      <c r="L348">
        <f t="shared" ca="1" si="4"/>
        <v>1</v>
      </c>
      <c r="M348">
        <f ca="1">VLOOKUP(F348,Cities!$A$1:$I$69,4,0)*R348*L348</f>
        <v>670</v>
      </c>
      <c r="N348">
        <f t="shared" ca="1" si="5"/>
        <v>2005</v>
      </c>
      <c r="O348" t="str">
        <f ca="1">VLOOKUP(F348,Cities!$A$1:$E$69,5,0)</f>
        <v>Summer</v>
      </c>
      <c r="P348">
        <f t="shared" ca="1" si="6"/>
        <v>1</v>
      </c>
      <c r="Q348" t="str">
        <f ca="1">VLOOKUP(P348,Sheet2!$A$1:$B$5,2,0)</f>
        <v>Solo</v>
      </c>
      <c r="R348">
        <f ca="1">VLOOKUP(P348,Sheet2!$A$1:$C$5,3,0)</f>
        <v>1</v>
      </c>
    </row>
    <row r="349" spans="1:18" ht="14.25" customHeight="1">
      <c r="A349" s="4">
        <v>348</v>
      </c>
      <c r="B349">
        <f t="shared" ca="1" si="0"/>
        <v>128</v>
      </c>
      <c r="C349">
        <f t="shared" ca="1" si="1"/>
        <v>3</v>
      </c>
      <c r="D349" t="str">
        <f ca="1">VLOOKUP(C349,Stay!$A$1:$B$5,2,0)</f>
        <v>2 weeks</v>
      </c>
      <c r="E349">
        <f ca="1">VLOOKUP(C349,Stay!$A$1:$C$5,3,0)</f>
        <v>14</v>
      </c>
      <c r="F349">
        <f t="shared" ca="1" si="2"/>
        <v>48</v>
      </c>
      <c r="G349" t="str">
        <f ca="1">VLOOKUP(F349,Cities!$A$1:$C$69,2,0)</f>
        <v>Porto</v>
      </c>
      <c r="H349" t="str">
        <f ca="1">VLOOKUP(F349,Cities!$A$1:$F$69,6,0)</f>
        <v>Wineyard, Historical-Modern, Architecture</v>
      </c>
      <c r="I349" t="str">
        <f ca="1">VLOOKUP(F349,Cities!$A$1:$C$69,3,0)</f>
        <v>Europe</v>
      </c>
      <c r="J349">
        <f t="shared" ca="1" si="3"/>
        <v>1</v>
      </c>
      <c r="K349">
        <f ca="1">VLOOKUP(F349,Cities!$A$1:$I$69,6+J349,0)*R349*E349</f>
        <v>602</v>
      </c>
      <c r="L349">
        <f t="shared" ca="1" si="4"/>
        <v>1</v>
      </c>
      <c r="M349">
        <f ca="1">VLOOKUP(F349,Cities!$A$1:$I$69,4,0)*R349*L349</f>
        <v>1220</v>
      </c>
      <c r="N349">
        <f t="shared" ca="1" si="5"/>
        <v>1822</v>
      </c>
      <c r="O349" t="str">
        <f ca="1">VLOOKUP(F349,Cities!$A$1:$E$69,5,0)</f>
        <v>Summer</v>
      </c>
      <c r="P349">
        <f t="shared" ca="1" si="6"/>
        <v>1</v>
      </c>
      <c r="Q349" t="str">
        <f ca="1">VLOOKUP(P349,Sheet2!$A$1:$B$5,2,0)</f>
        <v>Solo</v>
      </c>
      <c r="R349">
        <f ca="1">VLOOKUP(P349,Sheet2!$A$1:$C$5,3,0)</f>
        <v>1</v>
      </c>
    </row>
    <row r="350" spans="1:18" ht="14.25" customHeight="1">
      <c r="A350" s="4">
        <v>349</v>
      </c>
      <c r="B350">
        <f t="shared" ca="1" si="0"/>
        <v>183</v>
      </c>
      <c r="C350">
        <f t="shared" ca="1" si="1"/>
        <v>1</v>
      </c>
      <c r="D350" t="str">
        <f ca="1">VLOOKUP(C350,Stay!$A$1:$B$5,2,0)</f>
        <v>3 days</v>
      </c>
      <c r="E350">
        <f ca="1">VLOOKUP(C350,Stay!$A$1:$C$5,3,0)</f>
        <v>3</v>
      </c>
      <c r="F350">
        <f t="shared" ca="1" si="2"/>
        <v>7</v>
      </c>
      <c r="G350" t="str">
        <f ca="1">VLOOKUP(F350,Cities!$A$1:$C$69,2,0)</f>
        <v>Barossa Valley</v>
      </c>
      <c r="H350" t="str">
        <f ca="1">VLOOKUP(F350,Cities!$A$1:$F$69,6,0)</f>
        <v>Adventure-Water, Historical-Modern, Wineyard</v>
      </c>
      <c r="I350" t="str">
        <f ca="1">VLOOKUP(F350,Cities!$A$1:$C$69,3,0)</f>
        <v>Australia</v>
      </c>
      <c r="J350">
        <f t="shared" ca="1" si="3"/>
        <v>2</v>
      </c>
      <c r="K350">
        <f ca="1">VLOOKUP(F350,Cities!$A$1:$I$69,6+J350,0)*R350*E350</f>
        <v>216</v>
      </c>
      <c r="L350">
        <f t="shared" ca="1" si="4"/>
        <v>1</v>
      </c>
      <c r="M350">
        <f ca="1">VLOOKUP(F350,Cities!$A$1:$I$69,4,0)*R350*L350</f>
        <v>1470</v>
      </c>
      <c r="N350">
        <f t="shared" ca="1" si="5"/>
        <v>1686</v>
      </c>
      <c r="O350" t="str">
        <f ca="1">VLOOKUP(F350,Cities!$A$1:$E$69,5,0)</f>
        <v>Spring</v>
      </c>
      <c r="P350">
        <f t="shared" ca="1" si="6"/>
        <v>1</v>
      </c>
      <c r="Q350" t="str">
        <f ca="1">VLOOKUP(P350,Sheet2!$A$1:$B$5,2,0)</f>
        <v>Solo</v>
      </c>
      <c r="R350">
        <f ca="1">VLOOKUP(P350,Sheet2!$A$1:$C$5,3,0)</f>
        <v>1</v>
      </c>
    </row>
    <row r="351" spans="1:18" ht="14.25" customHeight="1">
      <c r="A351" s="4">
        <v>350</v>
      </c>
      <c r="B351">
        <f t="shared" ca="1" si="0"/>
        <v>225</v>
      </c>
      <c r="C351">
        <f t="shared" ca="1" si="1"/>
        <v>3</v>
      </c>
      <c r="D351" t="str">
        <f ca="1">VLOOKUP(C351,Stay!$A$1:$B$5,2,0)</f>
        <v>2 weeks</v>
      </c>
      <c r="E351">
        <f ca="1">VLOOKUP(C351,Stay!$A$1:$C$5,3,0)</f>
        <v>14</v>
      </c>
      <c r="F351">
        <f t="shared" ca="1" si="2"/>
        <v>67</v>
      </c>
      <c r="G351" t="str">
        <f ca="1">VLOOKUP(F351,Cities!$A$1:$C$69,2,0)</f>
        <v>Ville de Quebec</v>
      </c>
      <c r="H351" t="str">
        <f ca="1">VLOOKUP(F351,Cities!$A$1:$F$69,6,0)</f>
        <v>Historical</v>
      </c>
      <c r="I351" t="str">
        <f ca="1">VLOOKUP(F351,Cities!$A$1:$C$69,3,0)</f>
        <v>North America</v>
      </c>
      <c r="J351">
        <f t="shared" ca="1" si="3"/>
        <v>1</v>
      </c>
      <c r="K351">
        <f ca="1">VLOOKUP(F351,Cities!$A$1:$I$69,6+J351,0)*R351*E351</f>
        <v>1512</v>
      </c>
      <c r="L351">
        <f t="shared" ca="1" si="4"/>
        <v>2</v>
      </c>
      <c r="M351">
        <f ca="1">VLOOKUP(F351,Cities!$A$1:$I$69,4,0)*R351*L351</f>
        <v>2200</v>
      </c>
      <c r="N351">
        <f t="shared" ca="1" si="5"/>
        <v>3712</v>
      </c>
      <c r="O351" t="str">
        <f ca="1">VLOOKUP(F351,Cities!$A$1:$E$69,5,0)</f>
        <v>Summer</v>
      </c>
      <c r="P351">
        <f t="shared" ca="1" si="6"/>
        <v>3</v>
      </c>
      <c r="Q351" t="str">
        <f ca="1">VLOOKUP(P351,Sheet2!$A$1:$B$5,2,0)</f>
        <v>Romantic</v>
      </c>
      <c r="R351">
        <f ca="1">VLOOKUP(P351,Sheet2!$A$1:$C$5,3,0)</f>
        <v>2</v>
      </c>
    </row>
    <row r="352" spans="1:18" ht="14.25" customHeight="1">
      <c r="A352" s="4">
        <v>351</v>
      </c>
      <c r="B352">
        <f t="shared" ca="1" si="0"/>
        <v>154</v>
      </c>
      <c r="C352">
        <f t="shared" ca="1" si="1"/>
        <v>4</v>
      </c>
      <c r="D352" t="str">
        <f ca="1">VLOOKUP(C352,Stay!$A$1:$B$5,2,0)</f>
        <v>1 month</v>
      </c>
      <c r="E352">
        <f ca="1">VLOOKUP(C352,Stay!$A$1:$C$5,3,0)</f>
        <v>30</v>
      </c>
      <c r="F352">
        <f t="shared" ca="1" si="2"/>
        <v>27</v>
      </c>
      <c r="G352" t="str">
        <f ca="1">VLOOKUP(F352,Cities!$A$1:$C$69,2,0)</f>
        <v>Hawaii</v>
      </c>
      <c r="H352" t="str">
        <f ca="1">VLOOKUP(F352,Cities!$A$1:$F$69,6,0)</f>
        <v>Beach, Terrain, Modern</v>
      </c>
      <c r="I352" t="str">
        <f ca="1">VLOOKUP(F352,Cities!$A$1:$C$69,3,0)</f>
        <v>North America</v>
      </c>
      <c r="J352">
        <f t="shared" ca="1" si="3"/>
        <v>3</v>
      </c>
      <c r="K352">
        <f ca="1">VLOOKUP(F352,Cities!$A$1:$I$69,6+J352,0)*R352*E352</f>
        <v>143100</v>
      </c>
      <c r="L352">
        <f t="shared" ca="1" si="4"/>
        <v>1</v>
      </c>
      <c r="M352">
        <f ca="1">VLOOKUP(F352,Cities!$A$1:$I$69,4,0)*R352*L352</f>
        <v>4800</v>
      </c>
      <c r="N352">
        <f t="shared" ca="1" si="5"/>
        <v>147900</v>
      </c>
      <c r="O352" t="str">
        <f ca="1">VLOOKUP(F352,Cities!$A$1:$E$69,5,0)</f>
        <v>Summer</v>
      </c>
      <c r="P352">
        <f t="shared" ca="1" si="6"/>
        <v>4</v>
      </c>
      <c r="Q352" t="str">
        <f ca="1">VLOOKUP(P352,Sheet2!$A$1:$B$5,2,0)</f>
        <v>Friends</v>
      </c>
      <c r="R352">
        <f ca="1">VLOOKUP(P352,Sheet2!$A$1:$C$5,3,0)</f>
        <v>6</v>
      </c>
    </row>
    <row r="353" spans="1:18" ht="14.25" customHeight="1">
      <c r="A353" s="4">
        <v>352</v>
      </c>
      <c r="B353">
        <f t="shared" ca="1" si="0"/>
        <v>144</v>
      </c>
      <c r="C353">
        <f t="shared" ca="1" si="1"/>
        <v>2</v>
      </c>
      <c r="D353" t="str">
        <f ca="1">VLOOKUP(C353,Stay!$A$1:$B$5,2,0)</f>
        <v>1 week</v>
      </c>
      <c r="E353">
        <f ca="1">VLOOKUP(C353,Stay!$A$1:$C$5,3,0)</f>
        <v>7</v>
      </c>
      <c r="F353">
        <f t="shared" ca="1" si="2"/>
        <v>47</v>
      </c>
      <c r="G353" t="str">
        <f ca="1">VLOOKUP(F353,Cities!$A$1:$C$69,2,0)</f>
        <v>Portland</v>
      </c>
      <c r="H353" t="str">
        <f ca="1">VLOOKUP(F353,Cities!$A$1:$F$69,6,0)</f>
        <v>Modern, Park, Nightlife</v>
      </c>
      <c r="I353" t="str">
        <f ca="1">VLOOKUP(F353,Cities!$A$1:$C$69,3,0)</f>
        <v>North America</v>
      </c>
      <c r="J353">
        <f t="shared" ca="1" si="3"/>
        <v>2</v>
      </c>
      <c r="K353">
        <f ca="1">VLOOKUP(F353,Cities!$A$1:$I$69,6+J353,0)*R353*E353</f>
        <v>3808</v>
      </c>
      <c r="L353">
        <f t="shared" ca="1" si="4"/>
        <v>2</v>
      </c>
      <c r="M353">
        <f ca="1">VLOOKUP(F353,Cities!$A$1:$I$69,4,0)*R353*L353</f>
        <v>2480</v>
      </c>
      <c r="N353">
        <f t="shared" ca="1" si="5"/>
        <v>6288</v>
      </c>
      <c r="O353" t="str">
        <f ca="1">VLOOKUP(F353,Cities!$A$1:$E$69,5,0)</f>
        <v>Spring</v>
      </c>
      <c r="P353">
        <f t="shared" ca="1" si="6"/>
        <v>2</v>
      </c>
      <c r="Q353" t="str">
        <f ca="1">VLOOKUP(P353,Sheet2!$A$1:$B$5,2,0)</f>
        <v>Family</v>
      </c>
      <c r="R353">
        <f ca="1">VLOOKUP(P353,Sheet2!$A$1:$C$5,3,0)</f>
        <v>4</v>
      </c>
    </row>
    <row r="354" spans="1:18" ht="14.25" customHeight="1">
      <c r="A354" s="4">
        <v>353</v>
      </c>
      <c r="B354">
        <f t="shared" ca="1" si="0"/>
        <v>99</v>
      </c>
      <c r="C354">
        <f t="shared" ca="1" si="1"/>
        <v>4</v>
      </c>
      <c r="D354" t="str">
        <f ca="1">VLOOKUP(C354,Stay!$A$1:$B$5,2,0)</f>
        <v>1 month</v>
      </c>
      <c r="E354">
        <f ca="1">VLOOKUP(C354,Stay!$A$1:$C$5,3,0)</f>
        <v>30</v>
      </c>
      <c r="F354">
        <f t="shared" ca="1" si="2"/>
        <v>30</v>
      </c>
      <c r="G354" t="str">
        <f ca="1">VLOOKUP(F354,Cities!$A$1:$C$69,2,0)</f>
        <v>London</v>
      </c>
      <c r="H354" t="str">
        <f ca="1">VLOOKUP(F354,Cities!$A$1:$F$69,6,0)</f>
        <v>Modern, Beach</v>
      </c>
      <c r="I354" t="str">
        <f ca="1">VLOOKUP(F354,Cities!$A$1:$C$69,3,0)</f>
        <v>Europe</v>
      </c>
      <c r="J354">
        <f t="shared" ca="1" si="3"/>
        <v>1</v>
      </c>
      <c r="K354">
        <f ca="1">VLOOKUP(F354,Cities!$A$1:$I$69,6+J354,0)*R354*E354</f>
        <v>2070</v>
      </c>
      <c r="L354">
        <f t="shared" ca="1" si="4"/>
        <v>2</v>
      </c>
      <c r="M354">
        <f ca="1">VLOOKUP(F354,Cities!$A$1:$I$69,4,0)*R354*L354</f>
        <v>2300</v>
      </c>
      <c r="N354">
        <f t="shared" ca="1" si="5"/>
        <v>4370</v>
      </c>
      <c r="O354" t="str">
        <f ca="1">VLOOKUP(F354,Cities!$A$1:$E$69,5,0)</f>
        <v>Summer</v>
      </c>
      <c r="P354">
        <f t="shared" ca="1" si="6"/>
        <v>1</v>
      </c>
      <c r="Q354" t="str">
        <f ca="1">VLOOKUP(P354,Sheet2!$A$1:$B$5,2,0)</f>
        <v>Solo</v>
      </c>
      <c r="R354">
        <f ca="1">VLOOKUP(P354,Sheet2!$A$1:$C$5,3,0)</f>
        <v>1</v>
      </c>
    </row>
    <row r="355" spans="1:18" ht="14.25" customHeight="1">
      <c r="A355" s="4">
        <v>354</v>
      </c>
      <c r="B355">
        <f t="shared" ca="1" si="0"/>
        <v>287</v>
      </c>
      <c r="C355">
        <f t="shared" ca="1" si="1"/>
        <v>4</v>
      </c>
      <c r="D355" t="str">
        <f ca="1">VLOOKUP(C355,Stay!$A$1:$B$5,2,0)</f>
        <v>1 month</v>
      </c>
      <c r="E355">
        <f ca="1">VLOOKUP(C355,Stay!$A$1:$C$5,3,0)</f>
        <v>30</v>
      </c>
      <c r="F355">
        <f t="shared" ca="1" si="2"/>
        <v>66</v>
      </c>
      <c r="G355" t="str">
        <f ca="1">VLOOKUP(F355,Cities!$A$1:$C$69,2,0)</f>
        <v>Vienna</v>
      </c>
      <c r="H355" t="str">
        <f ca="1">VLOOKUP(F355,Cities!$A$1:$F$69,6,0)</f>
        <v>Terrain</v>
      </c>
      <c r="I355" t="str">
        <f ca="1">VLOOKUP(F355,Cities!$A$1:$C$69,3,0)</f>
        <v>Europe</v>
      </c>
      <c r="J355">
        <f t="shared" ca="1" si="3"/>
        <v>1</v>
      </c>
      <c r="K355">
        <f ca="1">VLOOKUP(F355,Cities!$A$1:$I$69,6+J355,0)*R355*E355</f>
        <v>1410</v>
      </c>
      <c r="L355">
        <f t="shared" ca="1" si="4"/>
        <v>2</v>
      </c>
      <c r="M355">
        <f ca="1">VLOOKUP(F355,Cities!$A$1:$I$69,4,0)*R355*L355</f>
        <v>2700</v>
      </c>
      <c r="N355">
        <f t="shared" ca="1" si="5"/>
        <v>4110</v>
      </c>
      <c r="O355" t="str">
        <f ca="1">VLOOKUP(F355,Cities!$A$1:$E$69,5,0)</f>
        <v>Summer</v>
      </c>
      <c r="P355">
        <f t="shared" ca="1" si="6"/>
        <v>1</v>
      </c>
      <c r="Q355" t="str">
        <f ca="1">VLOOKUP(P355,Sheet2!$A$1:$B$5,2,0)</f>
        <v>Solo</v>
      </c>
      <c r="R355">
        <f ca="1">VLOOKUP(P355,Sheet2!$A$1:$C$5,3,0)</f>
        <v>1</v>
      </c>
    </row>
    <row r="356" spans="1:18" ht="14.25" customHeight="1">
      <c r="A356" s="4">
        <v>355</v>
      </c>
      <c r="B356">
        <f t="shared" ca="1" si="0"/>
        <v>7</v>
      </c>
      <c r="C356">
        <f t="shared" ca="1" si="1"/>
        <v>4</v>
      </c>
      <c r="D356" t="str">
        <f ca="1">VLOOKUP(C356,Stay!$A$1:$B$5,2,0)</f>
        <v>1 month</v>
      </c>
      <c r="E356">
        <f ca="1">VLOOKUP(C356,Stay!$A$1:$C$5,3,0)</f>
        <v>30</v>
      </c>
      <c r="F356">
        <f t="shared" ca="1" si="2"/>
        <v>46</v>
      </c>
      <c r="G356" t="str">
        <f ca="1">VLOOKUP(F356,Cities!$A$1:$C$69,2,0)</f>
        <v>Paris</v>
      </c>
      <c r="H356" t="str">
        <f ca="1">VLOOKUP(F356,Cities!$A$1:$F$69,6,0)</f>
        <v>Historical-Medieval, Nightlife, Architecture, Park</v>
      </c>
      <c r="I356" t="str">
        <f ca="1">VLOOKUP(F356,Cities!$A$1:$C$69,3,0)</f>
        <v>Europe</v>
      </c>
      <c r="J356">
        <f t="shared" ca="1" si="3"/>
        <v>3</v>
      </c>
      <c r="K356">
        <f ca="1">VLOOKUP(F356,Cities!$A$1:$I$69,6+J356,0)*R356*E356</f>
        <v>31860</v>
      </c>
      <c r="L356">
        <f t="shared" ca="1" si="4"/>
        <v>2</v>
      </c>
      <c r="M356">
        <f ca="1">VLOOKUP(F356,Cities!$A$1:$I$69,4,0)*R356*L356</f>
        <v>4720</v>
      </c>
      <c r="N356">
        <f t="shared" ca="1" si="5"/>
        <v>36580</v>
      </c>
      <c r="O356" t="str">
        <f ca="1">VLOOKUP(F356,Cities!$A$1:$E$69,5,0)</f>
        <v>Summer</v>
      </c>
      <c r="P356">
        <f t="shared" ca="1" si="6"/>
        <v>3</v>
      </c>
      <c r="Q356" t="str">
        <f ca="1">VLOOKUP(P356,Sheet2!$A$1:$B$5,2,0)</f>
        <v>Romantic</v>
      </c>
      <c r="R356">
        <f ca="1">VLOOKUP(P356,Sheet2!$A$1:$C$5,3,0)</f>
        <v>2</v>
      </c>
    </row>
    <row r="357" spans="1:18" ht="14.25" customHeight="1">
      <c r="A357" s="4">
        <v>356</v>
      </c>
      <c r="B357">
        <f t="shared" ca="1" si="0"/>
        <v>41</v>
      </c>
      <c r="C357">
        <f t="shared" ca="1" si="1"/>
        <v>1</v>
      </c>
      <c r="D357" t="str">
        <f ca="1">VLOOKUP(C357,Stay!$A$1:$B$5,2,0)</f>
        <v>3 days</v>
      </c>
      <c r="E357">
        <f ca="1">VLOOKUP(C357,Stay!$A$1:$C$5,3,0)</f>
        <v>3</v>
      </c>
      <c r="F357">
        <f t="shared" ca="1" si="2"/>
        <v>56</v>
      </c>
      <c r="G357" t="str">
        <f ca="1">VLOOKUP(F357,Cities!$A$1:$C$69,2,0)</f>
        <v>Santa Cruz County</v>
      </c>
      <c r="H357" t="str">
        <f ca="1">VLOOKUP(F357,Cities!$A$1:$F$69,6,0)</f>
        <v>Beach</v>
      </c>
      <c r="I357" t="str">
        <f ca="1">VLOOKUP(F357,Cities!$A$1:$C$69,3,0)</f>
        <v>North America</v>
      </c>
      <c r="J357">
        <f t="shared" ca="1" si="3"/>
        <v>3</v>
      </c>
      <c r="K357">
        <f ca="1">VLOOKUP(F357,Cities!$A$1:$I$69,6+J357,0)*R357*E357</f>
        <v>1152</v>
      </c>
      <c r="L357">
        <f t="shared" ca="1" si="4"/>
        <v>1</v>
      </c>
      <c r="M357">
        <f ca="1">VLOOKUP(F357,Cities!$A$1:$I$69,4,0)*R357*L357</f>
        <v>440</v>
      </c>
      <c r="N357">
        <f t="shared" ca="1" si="5"/>
        <v>1592</v>
      </c>
      <c r="O357" t="str">
        <f ca="1">VLOOKUP(F357,Cities!$A$1:$E$69,5,0)</f>
        <v>Spring</v>
      </c>
      <c r="P357">
        <f t="shared" ca="1" si="6"/>
        <v>3</v>
      </c>
      <c r="Q357" t="str">
        <f ca="1">VLOOKUP(P357,Sheet2!$A$1:$B$5,2,0)</f>
        <v>Romantic</v>
      </c>
      <c r="R357">
        <f ca="1">VLOOKUP(P357,Sheet2!$A$1:$C$5,3,0)</f>
        <v>2</v>
      </c>
    </row>
    <row r="358" spans="1:18" ht="14.25" customHeight="1">
      <c r="A358" s="4">
        <v>357</v>
      </c>
      <c r="B358">
        <f t="shared" ca="1" si="0"/>
        <v>222</v>
      </c>
      <c r="C358">
        <f t="shared" ca="1" si="1"/>
        <v>3</v>
      </c>
      <c r="D358" t="str">
        <f ca="1">VLOOKUP(C358,Stay!$A$1:$B$5,2,0)</f>
        <v>2 weeks</v>
      </c>
      <c r="E358">
        <f ca="1">VLOOKUP(C358,Stay!$A$1:$C$5,3,0)</f>
        <v>14</v>
      </c>
      <c r="F358">
        <f t="shared" ca="1" si="2"/>
        <v>53</v>
      </c>
      <c r="G358" t="str">
        <f ca="1">VLOOKUP(F358,Cities!$A$1:$C$69,2,0)</f>
        <v>San Diego</v>
      </c>
      <c r="H358" t="str">
        <f ca="1">VLOOKUP(F358,Cities!$A$1:$F$69,6,0)</f>
        <v>Beach</v>
      </c>
      <c r="I358" t="str">
        <f ca="1">VLOOKUP(F358,Cities!$A$1:$C$69,3,0)</f>
        <v>North America</v>
      </c>
      <c r="J358">
        <f t="shared" ca="1" si="3"/>
        <v>3</v>
      </c>
      <c r="K358">
        <f ca="1">VLOOKUP(F358,Cities!$A$1:$I$69,6+J358,0)*R358*E358</f>
        <v>10668</v>
      </c>
      <c r="L358">
        <f t="shared" ca="1" si="4"/>
        <v>2</v>
      </c>
      <c r="M358">
        <f ca="1">VLOOKUP(F358,Cities!$A$1:$I$69,4,0)*R358*L358</f>
        <v>880</v>
      </c>
      <c r="N358">
        <f t="shared" ca="1" si="5"/>
        <v>11548</v>
      </c>
      <c r="O358" t="str">
        <f ca="1">VLOOKUP(F358,Cities!$A$1:$E$69,5,0)</f>
        <v>Summer</v>
      </c>
      <c r="P358">
        <f t="shared" ca="1" si="6"/>
        <v>3</v>
      </c>
      <c r="Q358" t="str">
        <f ca="1">VLOOKUP(P358,Sheet2!$A$1:$B$5,2,0)</f>
        <v>Romantic</v>
      </c>
      <c r="R358">
        <f ca="1">VLOOKUP(P358,Sheet2!$A$1:$C$5,3,0)</f>
        <v>2</v>
      </c>
    </row>
    <row r="359" spans="1:18" ht="14.25" customHeight="1">
      <c r="A359" s="4">
        <v>358</v>
      </c>
      <c r="B359">
        <f t="shared" ca="1" si="0"/>
        <v>193</v>
      </c>
      <c r="C359">
        <f t="shared" ca="1" si="1"/>
        <v>1</v>
      </c>
      <c r="D359" t="str">
        <f ca="1">VLOOKUP(C359,Stay!$A$1:$B$5,2,0)</f>
        <v>3 days</v>
      </c>
      <c r="E359">
        <f ca="1">VLOOKUP(C359,Stay!$A$1:$C$5,3,0)</f>
        <v>3</v>
      </c>
      <c r="F359">
        <f t="shared" ca="1" si="2"/>
        <v>51</v>
      </c>
      <c r="G359" t="str">
        <f ca="1">VLOOKUP(F359,Cities!$A$1:$C$69,2,0)</f>
        <v>Rome</v>
      </c>
      <c r="H359" t="str">
        <f ca="1">VLOOKUP(F359,Cities!$A$1:$F$69,6,0)</f>
        <v>Historical</v>
      </c>
      <c r="I359" t="str">
        <f ca="1">VLOOKUP(F359,Cities!$A$1:$C$69,3,0)</f>
        <v>Europe</v>
      </c>
      <c r="J359">
        <f t="shared" ca="1" si="3"/>
        <v>3</v>
      </c>
      <c r="K359">
        <f ca="1">VLOOKUP(F359,Cities!$A$1:$I$69,6+J359,0)*R359*E359</f>
        <v>6552</v>
      </c>
      <c r="L359">
        <f t="shared" ca="1" si="4"/>
        <v>2</v>
      </c>
      <c r="M359">
        <f ca="1">VLOOKUP(F359,Cities!$A$1:$I$69,4,0)*R359*L359</f>
        <v>11436</v>
      </c>
      <c r="N359">
        <f t="shared" ca="1" si="5"/>
        <v>17988</v>
      </c>
      <c r="O359" t="str">
        <f ca="1">VLOOKUP(F359,Cities!$A$1:$E$69,5,0)</f>
        <v>Summer</v>
      </c>
      <c r="P359">
        <f t="shared" ca="1" si="6"/>
        <v>4</v>
      </c>
      <c r="Q359" t="str">
        <f ca="1">VLOOKUP(P359,Sheet2!$A$1:$B$5,2,0)</f>
        <v>Friends</v>
      </c>
      <c r="R359">
        <f ca="1">VLOOKUP(P359,Sheet2!$A$1:$C$5,3,0)</f>
        <v>6</v>
      </c>
    </row>
    <row r="360" spans="1:18" ht="14.25" customHeight="1">
      <c r="A360" s="4">
        <v>359</v>
      </c>
      <c r="B360">
        <f t="shared" ca="1" si="0"/>
        <v>158</v>
      </c>
      <c r="C360">
        <f t="shared" ca="1" si="1"/>
        <v>4</v>
      </c>
      <c r="D360" t="str">
        <f ca="1">VLOOKUP(C360,Stay!$A$1:$B$5,2,0)</f>
        <v>1 month</v>
      </c>
      <c r="E360">
        <f ca="1">VLOOKUP(C360,Stay!$A$1:$C$5,3,0)</f>
        <v>30</v>
      </c>
      <c r="F360">
        <f t="shared" ca="1" si="2"/>
        <v>4</v>
      </c>
      <c r="G360" t="str">
        <f ca="1">VLOOKUP(F360,Cities!$A$1:$C$69,2,0)</f>
        <v>Athens</v>
      </c>
      <c r="H360" t="str">
        <f ca="1">VLOOKUP(F360,Cities!$A$1:$F$69,6,0)</f>
        <v>Historical-Ancient, Architecture</v>
      </c>
      <c r="I360" t="str">
        <f ca="1">VLOOKUP(F360,Cities!$A$1:$C$69,3,0)</f>
        <v>Europe</v>
      </c>
      <c r="J360">
        <f t="shared" ca="1" si="3"/>
        <v>3</v>
      </c>
      <c r="K360">
        <f ca="1">VLOOKUP(F360,Cities!$A$1:$I$69,6+J360,0)*R360*E360</f>
        <v>23400</v>
      </c>
      <c r="L360">
        <f t="shared" ca="1" si="4"/>
        <v>1</v>
      </c>
      <c r="M360">
        <f ca="1">VLOOKUP(F360,Cities!$A$1:$I$69,4,0)*R360*L360</f>
        <v>4400</v>
      </c>
      <c r="N360">
        <f t="shared" ca="1" si="5"/>
        <v>27800</v>
      </c>
      <c r="O360" t="str">
        <f ca="1">VLOOKUP(F360,Cities!$A$1:$E$69,5,0)</f>
        <v>Summer</v>
      </c>
      <c r="P360">
        <f t="shared" ca="1" si="6"/>
        <v>2</v>
      </c>
      <c r="Q360" t="str">
        <f ca="1">VLOOKUP(P360,Sheet2!$A$1:$B$5,2,0)</f>
        <v>Family</v>
      </c>
      <c r="R360">
        <f ca="1">VLOOKUP(P360,Sheet2!$A$1:$C$5,3,0)</f>
        <v>4</v>
      </c>
    </row>
    <row r="361" spans="1:18" ht="14.25" customHeight="1">
      <c r="A361" s="4">
        <v>360</v>
      </c>
      <c r="B361">
        <f t="shared" ca="1" si="0"/>
        <v>226</v>
      </c>
      <c r="C361">
        <f t="shared" ca="1" si="1"/>
        <v>2</v>
      </c>
      <c r="D361" t="str">
        <f ca="1">VLOOKUP(C361,Stay!$A$1:$B$5,2,0)</f>
        <v>1 week</v>
      </c>
      <c r="E361">
        <f ca="1">VLOOKUP(C361,Stay!$A$1:$C$5,3,0)</f>
        <v>7</v>
      </c>
      <c r="F361">
        <f t="shared" ca="1" si="2"/>
        <v>63</v>
      </c>
      <c r="G361" t="str">
        <f ca="1">VLOOKUP(F361,Cities!$A$1:$C$69,2,0)</f>
        <v>Vancouver</v>
      </c>
      <c r="H361" t="str">
        <f ca="1">VLOOKUP(F361,Cities!$A$1:$F$69,6,0)</f>
        <v>Beach</v>
      </c>
      <c r="I361" t="str">
        <f ca="1">VLOOKUP(F361,Cities!$A$1:$C$69,3,0)</f>
        <v>North America</v>
      </c>
      <c r="J361">
        <f t="shared" ca="1" si="3"/>
        <v>2</v>
      </c>
      <c r="K361">
        <f ca="1">VLOOKUP(F361,Cities!$A$1:$I$69,6+J361,0)*R361*E361</f>
        <v>805</v>
      </c>
      <c r="L361">
        <f t="shared" ca="1" si="4"/>
        <v>2</v>
      </c>
      <c r="M361">
        <f ca="1">VLOOKUP(F361,Cities!$A$1:$I$69,4,0)*R361*L361</f>
        <v>600</v>
      </c>
      <c r="N361">
        <f t="shared" ca="1" si="5"/>
        <v>1405</v>
      </c>
      <c r="O361" t="str">
        <f ca="1">VLOOKUP(F361,Cities!$A$1:$E$69,5,0)</f>
        <v>Summer</v>
      </c>
      <c r="P361">
        <f t="shared" ca="1" si="6"/>
        <v>1</v>
      </c>
      <c r="Q361" t="str">
        <f ca="1">VLOOKUP(P361,Sheet2!$A$1:$B$5,2,0)</f>
        <v>Solo</v>
      </c>
      <c r="R361">
        <f ca="1">VLOOKUP(P361,Sheet2!$A$1:$C$5,3,0)</f>
        <v>1</v>
      </c>
    </row>
    <row r="362" spans="1:18" ht="14.25" customHeight="1">
      <c r="A362" s="4">
        <v>361</v>
      </c>
      <c r="B362">
        <f t="shared" ca="1" si="0"/>
        <v>105</v>
      </c>
      <c r="C362">
        <f t="shared" ca="1" si="1"/>
        <v>4</v>
      </c>
      <c r="D362" t="str">
        <f ca="1">VLOOKUP(C362,Stay!$A$1:$B$5,2,0)</f>
        <v>1 month</v>
      </c>
      <c r="E362">
        <f ca="1">VLOOKUP(C362,Stay!$A$1:$C$5,3,0)</f>
        <v>30</v>
      </c>
      <c r="F362">
        <f t="shared" ca="1" si="2"/>
        <v>50</v>
      </c>
      <c r="G362" t="str">
        <f ca="1">VLOOKUP(F362,Cities!$A$1:$C$69,2,0)</f>
        <v>Rio de Janeiro</v>
      </c>
      <c r="H362" t="str">
        <f ca="1">VLOOKUP(F362,Cities!$A$1:$F$69,6,0)</f>
        <v>Historical</v>
      </c>
      <c r="I362" t="str">
        <f ca="1">VLOOKUP(F362,Cities!$A$1:$C$69,3,0)</f>
        <v>South America</v>
      </c>
      <c r="J362">
        <f t="shared" ca="1" si="3"/>
        <v>3</v>
      </c>
      <c r="K362">
        <f ca="1">VLOOKUP(F362,Cities!$A$1:$I$69,6+J362,0)*R362*E362</f>
        <v>34200</v>
      </c>
      <c r="L362">
        <f t="shared" ca="1" si="4"/>
        <v>1</v>
      </c>
      <c r="M362">
        <f ca="1">VLOOKUP(F362,Cities!$A$1:$I$69,4,0)*R362*L362</f>
        <v>4240</v>
      </c>
      <c r="N362">
        <f t="shared" ca="1" si="5"/>
        <v>38440</v>
      </c>
      <c r="O362" t="str">
        <f ca="1">VLOOKUP(F362,Cities!$A$1:$E$69,5,0)</f>
        <v>Winter</v>
      </c>
      <c r="P362">
        <f t="shared" ca="1" si="6"/>
        <v>2</v>
      </c>
      <c r="Q362" t="str">
        <f ca="1">VLOOKUP(P362,Sheet2!$A$1:$B$5,2,0)</f>
        <v>Family</v>
      </c>
      <c r="R362">
        <f ca="1">VLOOKUP(P362,Sheet2!$A$1:$C$5,3,0)</f>
        <v>4</v>
      </c>
    </row>
    <row r="363" spans="1:18" ht="14.25" customHeight="1">
      <c r="A363" s="4">
        <v>362</v>
      </c>
      <c r="B363">
        <f t="shared" ca="1" si="0"/>
        <v>85</v>
      </c>
      <c r="C363">
        <f t="shared" ca="1" si="1"/>
        <v>1</v>
      </c>
      <c r="D363" t="str">
        <f ca="1">VLOOKUP(C363,Stay!$A$1:$B$5,2,0)</f>
        <v>3 days</v>
      </c>
      <c r="E363">
        <f ca="1">VLOOKUP(C363,Stay!$A$1:$C$5,3,0)</f>
        <v>3</v>
      </c>
      <c r="F363">
        <f t="shared" ca="1" si="2"/>
        <v>5</v>
      </c>
      <c r="G363" t="str">
        <f ca="1">VLOOKUP(F363,Cities!$A$1:$C$69,2,0)</f>
        <v>Austin</v>
      </c>
      <c r="H363" t="str">
        <f ca="1">VLOOKUP(F363,Cities!$A$1:$F$69,6,0)</f>
        <v>Historical-Modern, Nightlife</v>
      </c>
      <c r="I363" t="str">
        <f ca="1">VLOOKUP(F363,Cities!$A$1:$C$69,3,0)</f>
        <v>North America</v>
      </c>
      <c r="J363">
        <f t="shared" ca="1" si="3"/>
        <v>2</v>
      </c>
      <c r="K363">
        <f ca="1">VLOOKUP(F363,Cities!$A$1:$I$69,6+J363,0)*R363*E363</f>
        <v>342</v>
      </c>
      <c r="L363">
        <f t="shared" ca="1" si="4"/>
        <v>1</v>
      </c>
      <c r="M363">
        <f ca="1">VLOOKUP(F363,Cities!$A$1:$I$69,4,0)*R363*L363</f>
        <v>60</v>
      </c>
      <c r="N363">
        <f t="shared" ca="1" si="5"/>
        <v>402</v>
      </c>
      <c r="O363" t="str">
        <f ca="1">VLOOKUP(F363,Cities!$A$1:$E$69,5,0)</f>
        <v>Spring</v>
      </c>
      <c r="P363">
        <f t="shared" ca="1" si="6"/>
        <v>1</v>
      </c>
      <c r="Q363" t="str">
        <f ca="1">VLOOKUP(P363,Sheet2!$A$1:$B$5,2,0)</f>
        <v>Solo</v>
      </c>
      <c r="R363">
        <f ca="1">VLOOKUP(P363,Sheet2!$A$1:$C$5,3,0)</f>
        <v>1</v>
      </c>
    </row>
    <row r="364" spans="1:18" ht="14.25" customHeight="1">
      <c r="A364" s="4">
        <v>363</v>
      </c>
      <c r="B364">
        <f t="shared" ca="1" si="0"/>
        <v>246</v>
      </c>
      <c r="C364">
        <f t="shared" ca="1" si="1"/>
        <v>3</v>
      </c>
      <c r="D364" t="str">
        <f ca="1">VLOOKUP(C364,Stay!$A$1:$B$5,2,0)</f>
        <v>2 weeks</v>
      </c>
      <c r="E364">
        <f ca="1">VLOOKUP(C364,Stay!$A$1:$C$5,3,0)</f>
        <v>14</v>
      </c>
      <c r="F364">
        <f t="shared" ca="1" si="2"/>
        <v>58</v>
      </c>
      <c r="G364" t="str">
        <f ca="1">VLOOKUP(F364,Cities!$A$1:$C$69,2,0)</f>
        <v>Sydney</v>
      </c>
      <c r="H364" t="str">
        <f ca="1">VLOOKUP(F364,Cities!$A$1:$F$69,6,0)</f>
        <v>Beach</v>
      </c>
      <c r="I364" t="str">
        <f ca="1">VLOOKUP(F364,Cities!$A$1:$C$69,3,0)</f>
        <v>Australia</v>
      </c>
      <c r="J364">
        <f t="shared" ca="1" si="3"/>
        <v>1</v>
      </c>
      <c r="K364">
        <f ca="1">VLOOKUP(F364,Cities!$A$1:$I$69,6+J364,0)*R364*E364</f>
        <v>1372</v>
      </c>
      <c r="L364">
        <f t="shared" ca="1" si="4"/>
        <v>2</v>
      </c>
      <c r="M364">
        <f ca="1">VLOOKUP(F364,Cities!$A$1:$I$69,4,0)*R364*L364</f>
        <v>5360</v>
      </c>
      <c r="N364">
        <f t="shared" ca="1" si="5"/>
        <v>6732</v>
      </c>
      <c r="O364" t="str">
        <f ca="1">VLOOKUP(F364,Cities!$A$1:$E$69,5,0)</f>
        <v>Spring</v>
      </c>
      <c r="P364">
        <f t="shared" ca="1" si="6"/>
        <v>3</v>
      </c>
      <c r="Q364" t="str">
        <f ca="1">VLOOKUP(P364,Sheet2!$A$1:$B$5,2,0)</f>
        <v>Romantic</v>
      </c>
      <c r="R364">
        <f ca="1">VLOOKUP(P364,Sheet2!$A$1:$C$5,3,0)</f>
        <v>2</v>
      </c>
    </row>
    <row r="365" spans="1:18" ht="14.25" customHeight="1">
      <c r="A365" s="4">
        <v>364</v>
      </c>
      <c r="B365">
        <f t="shared" ca="1" si="0"/>
        <v>84</v>
      </c>
      <c r="C365">
        <f t="shared" ca="1" si="1"/>
        <v>4</v>
      </c>
      <c r="D365" t="str">
        <f ca="1">VLOOKUP(C365,Stay!$A$1:$B$5,2,0)</f>
        <v>1 month</v>
      </c>
      <c r="E365">
        <f ca="1">VLOOKUP(C365,Stay!$A$1:$C$5,3,0)</f>
        <v>30</v>
      </c>
      <c r="F365">
        <f t="shared" ca="1" si="2"/>
        <v>60</v>
      </c>
      <c r="G365" t="str">
        <f ca="1">VLOOKUP(F365,Cities!$A$1:$C$69,2,0)</f>
        <v>Toronto</v>
      </c>
      <c r="H365" t="str">
        <f ca="1">VLOOKUP(F365,Cities!$A$1:$F$69,6,0)</f>
        <v>Modern</v>
      </c>
      <c r="I365" t="str">
        <f ca="1">VLOOKUP(F365,Cities!$A$1:$C$69,3,0)</f>
        <v>North America</v>
      </c>
      <c r="J365">
        <f t="shared" ca="1" si="3"/>
        <v>1</v>
      </c>
      <c r="K365">
        <f ca="1">VLOOKUP(F365,Cities!$A$1:$I$69,6+J365,0)*R365*E365</f>
        <v>1590</v>
      </c>
      <c r="L365">
        <f t="shared" ca="1" si="4"/>
        <v>1</v>
      </c>
      <c r="M365">
        <f ca="1">VLOOKUP(F365,Cities!$A$1:$I$69,4,0)*R365*L365</f>
        <v>450</v>
      </c>
      <c r="N365">
        <f t="shared" ca="1" si="5"/>
        <v>2040</v>
      </c>
      <c r="O365" t="str">
        <f ca="1">VLOOKUP(F365,Cities!$A$1:$E$69,5,0)</f>
        <v>Summer</v>
      </c>
      <c r="P365">
        <f t="shared" ca="1" si="6"/>
        <v>1</v>
      </c>
      <c r="Q365" t="str">
        <f ca="1">VLOOKUP(P365,Sheet2!$A$1:$B$5,2,0)</f>
        <v>Solo</v>
      </c>
      <c r="R365">
        <f ca="1">VLOOKUP(P365,Sheet2!$A$1:$C$5,3,0)</f>
        <v>1</v>
      </c>
    </row>
    <row r="366" spans="1:18" ht="14.25" customHeight="1">
      <c r="A366" s="4">
        <v>365</v>
      </c>
      <c r="B366">
        <f t="shared" ca="1" si="0"/>
        <v>211</v>
      </c>
      <c r="C366">
        <f t="shared" ca="1" si="1"/>
        <v>2</v>
      </c>
      <c r="D366" t="str">
        <f ca="1">VLOOKUP(C366,Stay!$A$1:$B$5,2,0)</f>
        <v>1 week</v>
      </c>
      <c r="E366">
        <f ca="1">VLOOKUP(C366,Stay!$A$1:$C$5,3,0)</f>
        <v>7</v>
      </c>
      <c r="F366">
        <f t="shared" ca="1" si="2"/>
        <v>39</v>
      </c>
      <c r="G366" t="str">
        <f ca="1">VLOOKUP(F366,Cities!$A$1:$C$69,2,0)</f>
        <v>Montreal</v>
      </c>
      <c r="H366" t="str">
        <f ca="1">VLOOKUP(F366,Cities!$A$1:$F$69,6,0)</f>
        <v>Modern</v>
      </c>
      <c r="I366" t="str">
        <f ca="1">VLOOKUP(F366,Cities!$A$1:$C$69,3,0)</f>
        <v>North America</v>
      </c>
      <c r="J366">
        <f t="shared" ca="1" si="3"/>
        <v>1</v>
      </c>
      <c r="K366">
        <f ca="1">VLOOKUP(F366,Cities!$A$1:$I$69,6+J366,0)*R366*E366</f>
        <v>1652</v>
      </c>
      <c r="L366">
        <f t="shared" ca="1" si="4"/>
        <v>1</v>
      </c>
      <c r="M366">
        <f ca="1">VLOOKUP(F366,Cities!$A$1:$I$69,4,0)*R366*L366</f>
        <v>1600</v>
      </c>
      <c r="N366">
        <f t="shared" ca="1" si="5"/>
        <v>3252</v>
      </c>
      <c r="O366" t="str">
        <f ca="1">VLOOKUP(F366,Cities!$A$1:$E$69,5,0)</f>
        <v>Summer</v>
      </c>
      <c r="P366">
        <f t="shared" ca="1" si="6"/>
        <v>2</v>
      </c>
      <c r="Q366" t="str">
        <f ca="1">VLOOKUP(P366,Sheet2!$A$1:$B$5,2,0)</f>
        <v>Family</v>
      </c>
      <c r="R366">
        <f ca="1">VLOOKUP(P366,Sheet2!$A$1:$C$5,3,0)</f>
        <v>4</v>
      </c>
    </row>
    <row r="367" spans="1:18" ht="14.25" customHeight="1">
      <c r="A367" s="4">
        <v>366</v>
      </c>
      <c r="B367">
        <f t="shared" ca="1" si="0"/>
        <v>101</v>
      </c>
      <c r="C367">
        <f t="shared" ca="1" si="1"/>
        <v>2</v>
      </c>
      <c r="D367" t="str">
        <f ca="1">VLOOKUP(C367,Stay!$A$1:$B$5,2,0)</f>
        <v>1 week</v>
      </c>
      <c r="E367">
        <f ca="1">VLOOKUP(C367,Stay!$A$1:$C$5,3,0)</f>
        <v>7</v>
      </c>
      <c r="F367">
        <f t="shared" ca="1" si="2"/>
        <v>2</v>
      </c>
      <c r="G367" t="str">
        <f ca="1">VLOOKUP(F367,Cities!$A$1:$C$69,2,0)</f>
        <v>Antwerp</v>
      </c>
      <c r="H367" t="str">
        <f ca="1">VLOOKUP(F367,Cities!$A$1:$F$69,6,0)</f>
        <v>Historical-Medieval, Aquatic, Nightlife</v>
      </c>
      <c r="I367" t="str">
        <f ca="1">VLOOKUP(F367,Cities!$A$1:$C$69,3,0)</f>
        <v>Europe</v>
      </c>
      <c r="J367">
        <f t="shared" ca="1" si="3"/>
        <v>1</v>
      </c>
      <c r="K367">
        <f ca="1">VLOOKUP(F367,Cities!$A$1:$I$69,6+J367,0)*R367*E367</f>
        <v>616</v>
      </c>
      <c r="L367">
        <f t="shared" ca="1" si="4"/>
        <v>1</v>
      </c>
      <c r="M367">
        <f ca="1">VLOOKUP(F367,Cities!$A$1:$I$69,4,0)*R367*L367</f>
        <v>3120</v>
      </c>
      <c r="N367">
        <f t="shared" ca="1" si="5"/>
        <v>3736</v>
      </c>
      <c r="O367" t="str">
        <f ca="1">VLOOKUP(F367,Cities!$A$1:$E$69,5,0)</f>
        <v>Summer</v>
      </c>
      <c r="P367">
        <f t="shared" ca="1" si="6"/>
        <v>3</v>
      </c>
      <c r="Q367" t="str">
        <f ca="1">VLOOKUP(P367,Sheet2!$A$1:$B$5,2,0)</f>
        <v>Romantic</v>
      </c>
      <c r="R367">
        <f ca="1">VLOOKUP(P367,Sheet2!$A$1:$C$5,3,0)</f>
        <v>2</v>
      </c>
    </row>
    <row r="368" spans="1:18" ht="14.25" customHeight="1">
      <c r="A368" s="4">
        <v>367</v>
      </c>
      <c r="B368">
        <f t="shared" ca="1" si="0"/>
        <v>66</v>
      </c>
      <c r="C368">
        <f t="shared" ca="1" si="1"/>
        <v>3</v>
      </c>
      <c r="D368" t="str">
        <f ca="1">VLOOKUP(C368,Stay!$A$1:$B$5,2,0)</f>
        <v>2 weeks</v>
      </c>
      <c r="E368">
        <f ca="1">VLOOKUP(C368,Stay!$A$1:$C$5,3,0)</f>
        <v>14</v>
      </c>
      <c r="F368">
        <f t="shared" ca="1" si="2"/>
        <v>25</v>
      </c>
      <c r="G368" t="str">
        <f ca="1">VLOOKUP(F368,Cities!$A$1:$C$69,2,0)</f>
        <v>Geneva</v>
      </c>
      <c r="H368" t="str">
        <f ca="1">VLOOKUP(F368,Cities!$A$1:$F$69,6,0)</f>
        <v>Historical, Beach, Terrain</v>
      </c>
      <c r="I368" t="str">
        <f ca="1">VLOOKUP(F368,Cities!$A$1:$C$69,3,0)</f>
        <v>Europe</v>
      </c>
      <c r="J368">
        <f t="shared" ca="1" si="3"/>
        <v>3</v>
      </c>
      <c r="K368">
        <f ca="1">VLOOKUP(F368,Cities!$A$1:$I$69,6+J368,0)*R368*E368</f>
        <v>9128</v>
      </c>
      <c r="L368">
        <f t="shared" ca="1" si="4"/>
        <v>2</v>
      </c>
      <c r="M368">
        <f ca="1">VLOOKUP(F368,Cities!$A$1:$I$69,4,0)*R368*L368</f>
        <v>3920</v>
      </c>
      <c r="N368">
        <f t="shared" ca="1" si="5"/>
        <v>13048</v>
      </c>
      <c r="O368" t="str">
        <f ca="1">VLOOKUP(F368,Cities!$A$1:$E$69,5,0)</f>
        <v>Summer</v>
      </c>
      <c r="P368">
        <f t="shared" ca="1" si="6"/>
        <v>3</v>
      </c>
      <c r="Q368" t="str">
        <f ca="1">VLOOKUP(P368,Sheet2!$A$1:$B$5,2,0)</f>
        <v>Romantic</v>
      </c>
      <c r="R368">
        <f ca="1">VLOOKUP(P368,Sheet2!$A$1:$C$5,3,0)</f>
        <v>2</v>
      </c>
    </row>
    <row r="369" spans="1:18" ht="14.25" customHeight="1">
      <c r="A369" s="4">
        <v>368</v>
      </c>
      <c r="B369">
        <f t="shared" ca="1" si="0"/>
        <v>222</v>
      </c>
      <c r="C369">
        <f t="shared" ca="1" si="1"/>
        <v>3</v>
      </c>
      <c r="D369" t="str">
        <f ca="1">VLOOKUP(C369,Stay!$A$1:$B$5,2,0)</f>
        <v>2 weeks</v>
      </c>
      <c r="E369">
        <f ca="1">VLOOKUP(C369,Stay!$A$1:$C$5,3,0)</f>
        <v>14</v>
      </c>
      <c r="F369">
        <f t="shared" ca="1" si="2"/>
        <v>18</v>
      </c>
      <c r="G369" t="str">
        <f ca="1">VLOOKUP(F369,Cities!$A$1:$C$69,2,0)</f>
        <v>Clark County</v>
      </c>
      <c r="H369" t="str">
        <f ca="1">VLOOKUP(F369,Cities!$A$1:$F$69,6,0)</f>
        <v>Modern, Nightlife, Park, Adventure-Land, Forest</v>
      </c>
      <c r="I369" t="str">
        <f ca="1">VLOOKUP(F369,Cities!$A$1:$C$69,3,0)</f>
        <v>North America</v>
      </c>
      <c r="J369">
        <f t="shared" ca="1" si="3"/>
        <v>1</v>
      </c>
      <c r="K369">
        <f ca="1">VLOOKUP(F369,Cities!$A$1:$I$69,6+J369,0)*R369*E369</f>
        <v>5208</v>
      </c>
      <c r="L369">
        <f t="shared" ca="1" si="4"/>
        <v>2</v>
      </c>
      <c r="M369">
        <f ca="1">VLOOKUP(F369,Cities!$A$1:$I$69,4,0)*R369*L369</f>
        <v>1120</v>
      </c>
      <c r="N369">
        <f t="shared" ca="1" si="5"/>
        <v>6328</v>
      </c>
      <c r="O369" t="str">
        <f ca="1">VLOOKUP(F369,Cities!$A$1:$E$69,5,0)</f>
        <v>Summer</v>
      </c>
      <c r="P369">
        <f t="shared" ca="1" si="6"/>
        <v>2</v>
      </c>
      <c r="Q369" t="str">
        <f ca="1">VLOOKUP(P369,Sheet2!$A$1:$B$5,2,0)</f>
        <v>Family</v>
      </c>
      <c r="R369">
        <f ca="1">VLOOKUP(P369,Sheet2!$A$1:$C$5,3,0)</f>
        <v>4</v>
      </c>
    </row>
    <row r="370" spans="1:18" ht="14.25" customHeight="1">
      <c r="A370" s="4">
        <v>369</v>
      </c>
      <c r="B370">
        <f t="shared" ca="1" si="0"/>
        <v>117</v>
      </c>
      <c r="C370">
        <f t="shared" ca="1" si="1"/>
        <v>1</v>
      </c>
      <c r="D370" t="str">
        <f ca="1">VLOOKUP(C370,Stay!$A$1:$B$5,2,0)</f>
        <v>3 days</v>
      </c>
      <c r="E370">
        <f ca="1">VLOOKUP(C370,Stay!$A$1:$C$5,3,0)</f>
        <v>3</v>
      </c>
      <c r="F370">
        <f t="shared" ca="1" si="2"/>
        <v>43</v>
      </c>
      <c r="G370" t="str">
        <f ca="1">VLOOKUP(F370,Cities!$A$1:$C$69,2,0)</f>
        <v>New York City</v>
      </c>
      <c r="H370" t="str">
        <f ca="1">VLOOKUP(F370,Cities!$A$1:$F$69,6,0)</f>
        <v>Modern, Park, Adventure-Land, Architecture, Nightlife</v>
      </c>
      <c r="I370" t="str">
        <f ca="1">VLOOKUP(F370,Cities!$A$1:$C$69,3,0)</f>
        <v>North America</v>
      </c>
      <c r="J370">
        <f t="shared" ca="1" si="3"/>
        <v>1</v>
      </c>
      <c r="K370">
        <f ca="1">VLOOKUP(F370,Cities!$A$1:$I$69,6+J370,0)*R370*E370</f>
        <v>522</v>
      </c>
      <c r="L370">
        <f t="shared" ca="1" si="4"/>
        <v>1</v>
      </c>
      <c r="M370">
        <f ca="1">VLOOKUP(F370,Cities!$A$1:$I$69,4,0)*R370*L370</f>
        <v>500</v>
      </c>
      <c r="N370">
        <f t="shared" ca="1" si="5"/>
        <v>1022</v>
      </c>
      <c r="O370" t="str">
        <f ca="1">VLOOKUP(F370,Cities!$A$1:$E$69,5,0)</f>
        <v>Summer</v>
      </c>
      <c r="P370">
        <f t="shared" ca="1" si="6"/>
        <v>3</v>
      </c>
      <c r="Q370" t="str">
        <f ca="1">VLOOKUP(P370,Sheet2!$A$1:$B$5,2,0)</f>
        <v>Romantic</v>
      </c>
      <c r="R370">
        <f ca="1">VLOOKUP(P370,Sheet2!$A$1:$C$5,3,0)</f>
        <v>2</v>
      </c>
    </row>
    <row r="371" spans="1:18" ht="14.25" customHeight="1">
      <c r="A371" s="4">
        <v>370</v>
      </c>
      <c r="B371">
        <f t="shared" ca="1" si="0"/>
        <v>153</v>
      </c>
      <c r="C371">
        <f t="shared" ca="1" si="1"/>
        <v>4</v>
      </c>
      <c r="D371" t="str">
        <f ca="1">VLOOKUP(C371,Stay!$A$1:$B$5,2,0)</f>
        <v>1 month</v>
      </c>
      <c r="E371">
        <f ca="1">VLOOKUP(C371,Stay!$A$1:$C$5,3,0)</f>
        <v>30</v>
      </c>
      <c r="F371">
        <f t="shared" ca="1" si="2"/>
        <v>9</v>
      </c>
      <c r="G371" t="str">
        <f ca="1">VLOOKUP(F371,Cities!$A$1:$C$69,2,0)</f>
        <v>Berlin</v>
      </c>
      <c r="H371" t="str">
        <f ca="1">VLOOKUP(F371,Cities!$A$1:$F$69,6,0)</f>
        <v>Historical-Modern, Park</v>
      </c>
      <c r="I371" t="str">
        <f ca="1">VLOOKUP(F371,Cities!$A$1:$C$69,3,0)</f>
        <v>Europe</v>
      </c>
      <c r="J371">
        <f t="shared" ca="1" si="3"/>
        <v>1</v>
      </c>
      <c r="K371">
        <f ca="1">VLOOKUP(F371,Cities!$A$1:$I$69,6+J371,0)*R371*E371</f>
        <v>1290</v>
      </c>
      <c r="L371">
        <f t="shared" ca="1" si="4"/>
        <v>2</v>
      </c>
      <c r="M371">
        <f ca="1">VLOOKUP(F371,Cities!$A$1:$I$69,4,0)*R371*L371</f>
        <v>1900</v>
      </c>
      <c r="N371">
        <f t="shared" ca="1" si="5"/>
        <v>3190</v>
      </c>
      <c r="O371" t="str">
        <f ca="1">VLOOKUP(F371,Cities!$A$1:$E$69,5,0)</f>
        <v>Summer</v>
      </c>
      <c r="P371">
        <f t="shared" ca="1" si="6"/>
        <v>1</v>
      </c>
      <c r="Q371" t="str">
        <f ca="1">VLOOKUP(P371,Sheet2!$A$1:$B$5,2,0)</f>
        <v>Solo</v>
      </c>
      <c r="R371">
        <f ca="1">VLOOKUP(P371,Sheet2!$A$1:$C$5,3,0)</f>
        <v>1</v>
      </c>
    </row>
    <row r="372" spans="1:18" ht="14.25" customHeight="1">
      <c r="A372" s="4">
        <v>371</v>
      </c>
      <c r="B372">
        <f t="shared" ca="1" si="0"/>
        <v>300</v>
      </c>
      <c r="C372">
        <f t="shared" ca="1" si="1"/>
        <v>3</v>
      </c>
      <c r="D372" t="str">
        <f ca="1">VLOOKUP(C372,Stay!$A$1:$B$5,2,0)</f>
        <v>2 weeks</v>
      </c>
      <c r="E372">
        <f ca="1">VLOOKUP(C372,Stay!$A$1:$C$5,3,0)</f>
        <v>14</v>
      </c>
      <c r="F372">
        <f t="shared" ca="1" si="2"/>
        <v>3</v>
      </c>
      <c r="G372" t="str">
        <f ca="1">VLOOKUP(F372,Cities!$A$1:$C$69,2,0)</f>
        <v>Asheville</v>
      </c>
      <c r="H372" t="str">
        <f ca="1">VLOOKUP(F372,Cities!$A$1:$F$69,6,0)</f>
        <v>Historical-Modern, Adventure-Water, Hills, Adventure-Land</v>
      </c>
      <c r="I372" t="str">
        <f ca="1">VLOOKUP(F372,Cities!$A$1:$C$69,3,0)</f>
        <v>North America</v>
      </c>
      <c r="J372">
        <f t="shared" ca="1" si="3"/>
        <v>3</v>
      </c>
      <c r="K372">
        <f ca="1">VLOOKUP(F372,Cities!$A$1:$I$69,6+J372,0)*R372*E372</f>
        <v>3010</v>
      </c>
      <c r="L372">
        <f t="shared" ca="1" si="4"/>
        <v>1</v>
      </c>
      <c r="M372">
        <f ca="1">VLOOKUP(F372,Cities!$A$1:$I$69,4,0)*R372*L372</f>
        <v>250</v>
      </c>
      <c r="N372">
        <f t="shared" ca="1" si="5"/>
        <v>3260</v>
      </c>
      <c r="O372" t="str">
        <f ca="1">VLOOKUP(F372,Cities!$A$1:$E$69,5,0)</f>
        <v>Summer</v>
      </c>
      <c r="P372">
        <f t="shared" ca="1" si="6"/>
        <v>1</v>
      </c>
      <c r="Q372" t="str">
        <f ca="1">VLOOKUP(P372,Sheet2!$A$1:$B$5,2,0)</f>
        <v>Solo</v>
      </c>
      <c r="R372">
        <f ca="1">VLOOKUP(P372,Sheet2!$A$1:$C$5,3,0)</f>
        <v>1</v>
      </c>
    </row>
    <row r="373" spans="1:18" ht="14.25" customHeight="1">
      <c r="A373" s="4">
        <v>372</v>
      </c>
      <c r="B373">
        <f t="shared" ca="1" si="0"/>
        <v>277</v>
      </c>
      <c r="C373">
        <f t="shared" ca="1" si="1"/>
        <v>3</v>
      </c>
      <c r="D373" t="str">
        <f ca="1">VLOOKUP(C373,Stay!$A$1:$B$5,2,0)</f>
        <v>2 weeks</v>
      </c>
      <c r="E373">
        <f ca="1">VLOOKUP(C373,Stay!$A$1:$C$5,3,0)</f>
        <v>14</v>
      </c>
      <c r="F373">
        <f t="shared" ca="1" si="2"/>
        <v>67</v>
      </c>
      <c r="G373" t="str">
        <f ca="1">VLOOKUP(F373,Cities!$A$1:$C$69,2,0)</f>
        <v>Ville de Quebec</v>
      </c>
      <c r="H373" t="str">
        <f ca="1">VLOOKUP(F373,Cities!$A$1:$F$69,6,0)</f>
        <v>Historical</v>
      </c>
      <c r="I373" t="str">
        <f ca="1">VLOOKUP(F373,Cities!$A$1:$C$69,3,0)</f>
        <v>North America</v>
      </c>
      <c r="J373">
        <f t="shared" ca="1" si="3"/>
        <v>1</v>
      </c>
      <c r="K373">
        <f ca="1">VLOOKUP(F373,Cities!$A$1:$I$69,6+J373,0)*R373*E373</f>
        <v>4536</v>
      </c>
      <c r="L373">
        <f t="shared" ca="1" si="4"/>
        <v>1</v>
      </c>
      <c r="M373">
        <f ca="1">VLOOKUP(F373,Cities!$A$1:$I$69,4,0)*R373*L373</f>
        <v>3300</v>
      </c>
      <c r="N373">
        <f t="shared" ca="1" si="5"/>
        <v>7836</v>
      </c>
      <c r="O373" t="str">
        <f ca="1">VLOOKUP(F373,Cities!$A$1:$E$69,5,0)</f>
        <v>Summer</v>
      </c>
      <c r="P373">
        <f t="shared" ca="1" si="6"/>
        <v>4</v>
      </c>
      <c r="Q373" t="str">
        <f ca="1">VLOOKUP(P373,Sheet2!$A$1:$B$5,2,0)</f>
        <v>Friends</v>
      </c>
      <c r="R373">
        <f ca="1">VLOOKUP(P373,Sheet2!$A$1:$C$5,3,0)</f>
        <v>6</v>
      </c>
    </row>
    <row r="374" spans="1:18" ht="14.25" customHeight="1">
      <c r="A374" s="4">
        <v>373</v>
      </c>
      <c r="B374">
        <f t="shared" ca="1" si="0"/>
        <v>44</v>
      </c>
      <c r="C374">
        <f t="shared" ca="1" si="1"/>
        <v>3</v>
      </c>
      <c r="D374" t="str">
        <f ca="1">VLOOKUP(C374,Stay!$A$1:$B$5,2,0)</f>
        <v>2 weeks</v>
      </c>
      <c r="E374">
        <f ca="1">VLOOKUP(C374,Stay!$A$1:$C$5,3,0)</f>
        <v>14</v>
      </c>
      <c r="F374">
        <f t="shared" ca="1" si="2"/>
        <v>3</v>
      </c>
      <c r="G374" t="str">
        <f ca="1">VLOOKUP(F374,Cities!$A$1:$C$69,2,0)</f>
        <v>Asheville</v>
      </c>
      <c r="H374" t="str">
        <f ca="1">VLOOKUP(F374,Cities!$A$1:$F$69,6,0)</f>
        <v>Historical-Modern, Adventure-Water, Hills, Adventure-Land</v>
      </c>
      <c r="I374" t="str">
        <f ca="1">VLOOKUP(F374,Cities!$A$1:$C$69,3,0)</f>
        <v>North America</v>
      </c>
      <c r="J374">
        <f t="shared" ca="1" si="3"/>
        <v>2</v>
      </c>
      <c r="K374">
        <f ca="1">VLOOKUP(F374,Cities!$A$1:$I$69,6+J374,0)*R374*E374</f>
        <v>2968</v>
      </c>
      <c r="L374">
        <f t="shared" ca="1" si="4"/>
        <v>1</v>
      </c>
      <c r="M374">
        <f ca="1">VLOOKUP(F374,Cities!$A$1:$I$69,4,0)*R374*L374</f>
        <v>500</v>
      </c>
      <c r="N374">
        <f t="shared" ca="1" si="5"/>
        <v>3468</v>
      </c>
      <c r="O374" t="str">
        <f ca="1">VLOOKUP(F374,Cities!$A$1:$E$69,5,0)</f>
        <v>Summer</v>
      </c>
      <c r="P374">
        <f t="shared" ca="1" si="6"/>
        <v>3</v>
      </c>
      <c r="Q374" t="str">
        <f ca="1">VLOOKUP(P374,Sheet2!$A$1:$B$5,2,0)</f>
        <v>Romantic</v>
      </c>
      <c r="R374">
        <f ca="1">VLOOKUP(P374,Sheet2!$A$1:$C$5,3,0)</f>
        <v>2</v>
      </c>
    </row>
    <row r="375" spans="1:18" ht="14.25" customHeight="1">
      <c r="A375" s="4">
        <v>374</v>
      </c>
      <c r="B375">
        <f t="shared" ca="1" si="0"/>
        <v>208</v>
      </c>
      <c r="C375">
        <f t="shared" ca="1" si="1"/>
        <v>4</v>
      </c>
      <c r="D375" t="str">
        <f ca="1">VLOOKUP(C375,Stay!$A$1:$B$5,2,0)</f>
        <v>1 month</v>
      </c>
      <c r="E375">
        <f ca="1">VLOOKUP(C375,Stay!$A$1:$C$5,3,0)</f>
        <v>30</v>
      </c>
      <c r="F375">
        <f t="shared" ca="1" si="2"/>
        <v>15</v>
      </c>
      <c r="G375" t="str">
        <f ca="1">VLOOKUP(F375,Cities!$A$1:$C$69,2,0)</f>
        <v>Cambridge</v>
      </c>
      <c r="H375" t="str">
        <f ca="1">VLOOKUP(F375,Cities!$A$1:$F$69,6,0)</f>
        <v>Modern, Aquatic</v>
      </c>
      <c r="I375" t="str">
        <f ca="1">VLOOKUP(F375,Cities!$A$1:$C$69,3,0)</f>
        <v>North America</v>
      </c>
      <c r="J375">
        <f t="shared" ca="1" si="3"/>
        <v>2</v>
      </c>
      <c r="K375">
        <f ca="1">VLOOKUP(F375,Cities!$A$1:$I$69,6+J375,0)*R375*E375</f>
        <v>19320</v>
      </c>
      <c r="L375">
        <f t="shared" ca="1" si="4"/>
        <v>1</v>
      </c>
      <c r="M375">
        <f ca="1">VLOOKUP(F375,Cities!$A$1:$I$69,4,0)*R375*L375</f>
        <v>800</v>
      </c>
      <c r="N375">
        <f t="shared" ca="1" si="5"/>
        <v>20120</v>
      </c>
      <c r="O375" t="str">
        <f ca="1">VLOOKUP(F375,Cities!$A$1:$E$69,5,0)</f>
        <v>Summer</v>
      </c>
      <c r="P375">
        <f t="shared" ca="1" si="6"/>
        <v>2</v>
      </c>
      <c r="Q375" t="str">
        <f ca="1">VLOOKUP(P375,Sheet2!$A$1:$B$5,2,0)</f>
        <v>Family</v>
      </c>
      <c r="R375">
        <f ca="1">VLOOKUP(P375,Sheet2!$A$1:$C$5,3,0)</f>
        <v>4</v>
      </c>
    </row>
    <row r="376" spans="1:18" ht="14.25" customHeight="1">
      <c r="A376" s="4">
        <v>375</v>
      </c>
      <c r="B376">
        <f t="shared" ca="1" si="0"/>
        <v>59</v>
      </c>
      <c r="C376">
        <f t="shared" ca="1" si="1"/>
        <v>3</v>
      </c>
      <c r="D376" t="str">
        <f ca="1">VLOOKUP(C376,Stay!$A$1:$B$5,2,0)</f>
        <v>2 weeks</v>
      </c>
      <c r="E376">
        <f ca="1">VLOOKUP(C376,Stay!$A$1:$C$5,3,0)</f>
        <v>14</v>
      </c>
      <c r="F376">
        <f t="shared" ca="1" si="2"/>
        <v>40</v>
      </c>
      <c r="G376" t="str">
        <f ca="1">VLOOKUP(F376,Cities!$A$1:$C$69,2,0)</f>
        <v>Naples</v>
      </c>
      <c r="H376" t="str">
        <f ca="1">VLOOKUP(F376,Cities!$A$1:$F$69,6,0)</f>
        <v>Historical-Ancient, Architecture, Nightlife</v>
      </c>
      <c r="I376" t="str">
        <f ca="1">VLOOKUP(F376,Cities!$A$1:$C$69,3,0)</f>
        <v>Europe</v>
      </c>
      <c r="J376">
        <f t="shared" ca="1" si="3"/>
        <v>1</v>
      </c>
      <c r="K376">
        <f ca="1">VLOOKUP(F376,Cities!$A$1:$I$69,6+J376,0)*R376*E376</f>
        <v>2940</v>
      </c>
      <c r="L376">
        <f t="shared" ca="1" si="4"/>
        <v>1</v>
      </c>
      <c r="M376">
        <f ca="1">VLOOKUP(F376,Cities!$A$1:$I$69,4,0)*R376*L376</f>
        <v>6600</v>
      </c>
      <c r="N376">
        <f t="shared" ca="1" si="5"/>
        <v>9540</v>
      </c>
      <c r="O376" t="str">
        <f ca="1">VLOOKUP(F376,Cities!$A$1:$E$69,5,0)</f>
        <v>Summer</v>
      </c>
      <c r="P376">
        <f t="shared" ca="1" si="6"/>
        <v>4</v>
      </c>
      <c r="Q376" t="str">
        <f ca="1">VLOOKUP(P376,Sheet2!$A$1:$B$5,2,0)</f>
        <v>Friends</v>
      </c>
      <c r="R376">
        <f ca="1">VLOOKUP(P376,Sheet2!$A$1:$C$5,3,0)</f>
        <v>6</v>
      </c>
    </row>
    <row r="377" spans="1:18" ht="14.25" customHeight="1">
      <c r="A377" s="4">
        <v>376</v>
      </c>
      <c r="B377">
        <f t="shared" ca="1" si="0"/>
        <v>164</v>
      </c>
      <c r="C377">
        <f t="shared" ca="1" si="1"/>
        <v>3</v>
      </c>
      <c r="D377" t="str">
        <f ca="1">VLOOKUP(C377,Stay!$A$1:$B$5,2,0)</f>
        <v>2 weeks</v>
      </c>
      <c r="E377">
        <f ca="1">VLOOKUP(C377,Stay!$A$1:$C$5,3,0)</f>
        <v>14</v>
      </c>
      <c r="F377">
        <f t="shared" ca="1" si="2"/>
        <v>51</v>
      </c>
      <c r="G377" t="str">
        <f ca="1">VLOOKUP(F377,Cities!$A$1:$C$69,2,0)</f>
        <v>Rome</v>
      </c>
      <c r="H377" t="str">
        <f ca="1">VLOOKUP(F377,Cities!$A$1:$F$69,6,0)</f>
        <v>Historical</v>
      </c>
      <c r="I377" t="str">
        <f ca="1">VLOOKUP(F377,Cities!$A$1:$C$69,3,0)</f>
        <v>Europe</v>
      </c>
      <c r="J377">
        <f t="shared" ca="1" si="3"/>
        <v>3</v>
      </c>
      <c r="K377">
        <f ca="1">VLOOKUP(F377,Cities!$A$1:$I$69,6+J377,0)*R377*E377</f>
        <v>10192</v>
      </c>
      <c r="L377">
        <f t="shared" ca="1" si="4"/>
        <v>1</v>
      </c>
      <c r="M377">
        <f ca="1">VLOOKUP(F377,Cities!$A$1:$I$69,4,0)*R377*L377</f>
        <v>1906</v>
      </c>
      <c r="N377">
        <f t="shared" ca="1" si="5"/>
        <v>12098</v>
      </c>
      <c r="O377" t="str">
        <f ca="1">VLOOKUP(F377,Cities!$A$1:$E$69,5,0)</f>
        <v>Summer</v>
      </c>
      <c r="P377">
        <f t="shared" ca="1" si="6"/>
        <v>3</v>
      </c>
      <c r="Q377" t="str">
        <f ca="1">VLOOKUP(P377,Sheet2!$A$1:$B$5,2,0)</f>
        <v>Romantic</v>
      </c>
      <c r="R377">
        <f ca="1">VLOOKUP(P377,Sheet2!$A$1:$C$5,3,0)</f>
        <v>2</v>
      </c>
    </row>
    <row r="378" spans="1:18" ht="14.25" customHeight="1">
      <c r="A378" s="4">
        <v>377</v>
      </c>
      <c r="B378">
        <f t="shared" ca="1" si="0"/>
        <v>259</v>
      </c>
      <c r="C378">
        <f t="shared" ca="1" si="1"/>
        <v>2</v>
      </c>
      <c r="D378" t="str">
        <f ca="1">VLOOKUP(C378,Stay!$A$1:$B$5,2,0)</f>
        <v>1 week</v>
      </c>
      <c r="E378">
        <f ca="1">VLOOKUP(C378,Stay!$A$1:$C$5,3,0)</f>
        <v>7</v>
      </c>
      <c r="F378">
        <f t="shared" ca="1" si="2"/>
        <v>30</v>
      </c>
      <c r="G378" t="str">
        <f ca="1">VLOOKUP(F378,Cities!$A$1:$C$69,2,0)</f>
        <v>London</v>
      </c>
      <c r="H378" t="str">
        <f ca="1">VLOOKUP(F378,Cities!$A$1:$F$69,6,0)</f>
        <v>Modern, Beach</v>
      </c>
      <c r="I378" t="str">
        <f ca="1">VLOOKUP(F378,Cities!$A$1:$C$69,3,0)</f>
        <v>Europe</v>
      </c>
      <c r="J378">
        <f t="shared" ca="1" si="3"/>
        <v>3</v>
      </c>
      <c r="K378">
        <f ca="1">VLOOKUP(F378,Cities!$A$1:$I$69,6+J378,0)*R378*E378</f>
        <v>7616</v>
      </c>
      <c r="L378">
        <f t="shared" ca="1" si="4"/>
        <v>1</v>
      </c>
      <c r="M378">
        <f ca="1">VLOOKUP(F378,Cities!$A$1:$I$69,4,0)*R378*L378</f>
        <v>2300</v>
      </c>
      <c r="N378">
        <f t="shared" ca="1" si="5"/>
        <v>9916</v>
      </c>
      <c r="O378" t="str">
        <f ca="1">VLOOKUP(F378,Cities!$A$1:$E$69,5,0)</f>
        <v>Summer</v>
      </c>
      <c r="P378">
        <f t="shared" ca="1" si="6"/>
        <v>3</v>
      </c>
      <c r="Q378" t="str">
        <f ca="1">VLOOKUP(P378,Sheet2!$A$1:$B$5,2,0)</f>
        <v>Romantic</v>
      </c>
      <c r="R378">
        <f ca="1">VLOOKUP(P378,Sheet2!$A$1:$C$5,3,0)</f>
        <v>2</v>
      </c>
    </row>
    <row r="379" spans="1:18" ht="14.25" customHeight="1">
      <c r="A379" s="4">
        <v>378</v>
      </c>
      <c r="B379">
        <f t="shared" ca="1" si="0"/>
        <v>27</v>
      </c>
      <c r="C379">
        <f t="shared" ca="1" si="1"/>
        <v>3</v>
      </c>
      <c r="D379" t="str">
        <f ca="1">VLOOKUP(C379,Stay!$A$1:$B$5,2,0)</f>
        <v>2 weeks</v>
      </c>
      <c r="E379">
        <f ca="1">VLOOKUP(C379,Stay!$A$1:$C$5,3,0)</f>
        <v>14</v>
      </c>
      <c r="F379">
        <f t="shared" ca="1" si="2"/>
        <v>22</v>
      </c>
      <c r="G379" t="str">
        <f ca="1">VLOOKUP(F379,Cities!$A$1:$C$69,2,0)</f>
        <v>Dublin</v>
      </c>
      <c r="H379" t="str">
        <f ca="1">VLOOKUP(F379,Cities!$A$1:$F$69,6,0)</f>
        <v>Terrain, Beach, Historical-Medieval, Parks, Architecture</v>
      </c>
      <c r="I379" t="str">
        <f ca="1">VLOOKUP(F379,Cities!$A$1:$C$69,3,0)</f>
        <v>Europe</v>
      </c>
      <c r="J379">
        <f t="shared" ca="1" si="3"/>
        <v>3</v>
      </c>
      <c r="K379">
        <f ca="1">VLOOKUP(F379,Cities!$A$1:$I$69,6+J379,0)*R379*E379</f>
        <v>17528</v>
      </c>
      <c r="L379">
        <f t="shared" ca="1" si="4"/>
        <v>2</v>
      </c>
      <c r="M379">
        <f ca="1">VLOOKUP(F379,Cities!$A$1:$I$69,4,0)*R379*L379</f>
        <v>7832</v>
      </c>
      <c r="N379">
        <f t="shared" ca="1" si="5"/>
        <v>25360</v>
      </c>
      <c r="O379" t="str">
        <f ca="1">VLOOKUP(F379,Cities!$A$1:$E$69,5,0)</f>
        <v>Summer</v>
      </c>
      <c r="P379">
        <f t="shared" ca="1" si="6"/>
        <v>2</v>
      </c>
      <c r="Q379" t="str">
        <f ca="1">VLOOKUP(P379,Sheet2!$A$1:$B$5,2,0)</f>
        <v>Family</v>
      </c>
      <c r="R379">
        <f ca="1">VLOOKUP(P379,Sheet2!$A$1:$C$5,3,0)</f>
        <v>4</v>
      </c>
    </row>
    <row r="380" spans="1:18" ht="14.25" customHeight="1">
      <c r="A380" s="4">
        <v>379</v>
      </c>
      <c r="B380">
        <f t="shared" ca="1" si="0"/>
        <v>291</v>
      </c>
      <c r="C380">
        <f t="shared" ca="1" si="1"/>
        <v>2</v>
      </c>
      <c r="D380" t="str">
        <f ca="1">VLOOKUP(C380,Stay!$A$1:$B$5,2,0)</f>
        <v>1 week</v>
      </c>
      <c r="E380">
        <f ca="1">VLOOKUP(C380,Stay!$A$1:$C$5,3,0)</f>
        <v>7</v>
      </c>
      <c r="F380">
        <f t="shared" ca="1" si="2"/>
        <v>56</v>
      </c>
      <c r="G380" t="str">
        <f ca="1">VLOOKUP(F380,Cities!$A$1:$C$69,2,0)</f>
        <v>Santa Cruz County</v>
      </c>
      <c r="H380" t="str">
        <f ca="1">VLOOKUP(F380,Cities!$A$1:$F$69,6,0)</f>
        <v>Beach</v>
      </c>
      <c r="I380" t="str">
        <f ca="1">VLOOKUP(F380,Cities!$A$1:$C$69,3,0)</f>
        <v>North America</v>
      </c>
      <c r="J380">
        <f t="shared" ca="1" si="3"/>
        <v>2</v>
      </c>
      <c r="K380">
        <f ca="1">VLOOKUP(F380,Cities!$A$1:$I$69,6+J380,0)*R380*E380</f>
        <v>2828</v>
      </c>
      <c r="L380">
        <f t="shared" ca="1" si="4"/>
        <v>1</v>
      </c>
      <c r="M380">
        <f ca="1">VLOOKUP(F380,Cities!$A$1:$I$69,4,0)*R380*L380</f>
        <v>880</v>
      </c>
      <c r="N380">
        <f t="shared" ca="1" si="5"/>
        <v>3708</v>
      </c>
      <c r="O380" t="str">
        <f ca="1">VLOOKUP(F380,Cities!$A$1:$E$69,5,0)</f>
        <v>Spring</v>
      </c>
      <c r="P380">
        <f t="shared" ca="1" si="6"/>
        <v>2</v>
      </c>
      <c r="Q380" t="str">
        <f ca="1">VLOOKUP(P380,Sheet2!$A$1:$B$5,2,0)</f>
        <v>Family</v>
      </c>
      <c r="R380">
        <f ca="1">VLOOKUP(P380,Sheet2!$A$1:$C$5,3,0)</f>
        <v>4</v>
      </c>
    </row>
    <row r="381" spans="1:18" ht="14.25" customHeight="1">
      <c r="A381" s="4">
        <v>380</v>
      </c>
      <c r="B381">
        <f t="shared" ca="1" si="0"/>
        <v>289</v>
      </c>
      <c r="C381">
        <f t="shared" ca="1" si="1"/>
        <v>2</v>
      </c>
      <c r="D381" t="str">
        <f ca="1">VLOOKUP(C381,Stay!$A$1:$B$5,2,0)</f>
        <v>1 week</v>
      </c>
      <c r="E381">
        <f ca="1">VLOOKUP(C381,Stay!$A$1:$C$5,3,0)</f>
        <v>7</v>
      </c>
      <c r="F381">
        <f t="shared" ca="1" si="2"/>
        <v>24</v>
      </c>
      <c r="G381" t="str">
        <f ca="1">VLOOKUP(F381,Cities!$A$1:$C$69,2,0)</f>
        <v>Florence</v>
      </c>
      <c r="H381" t="str">
        <f ca="1">VLOOKUP(F381,Cities!$A$1:$F$69,6,0)</f>
        <v>Historical, Beach</v>
      </c>
      <c r="I381" t="str">
        <f ca="1">VLOOKUP(F381,Cities!$A$1:$C$69,3,0)</f>
        <v>Europe</v>
      </c>
      <c r="J381">
        <f t="shared" ca="1" si="3"/>
        <v>3</v>
      </c>
      <c r="K381">
        <f ca="1">VLOOKUP(F381,Cities!$A$1:$I$69,6+J381,0)*R381*E381</f>
        <v>8848</v>
      </c>
      <c r="L381">
        <f t="shared" ca="1" si="4"/>
        <v>2</v>
      </c>
      <c r="M381">
        <f ca="1">VLOOKUP(F381,Cities!$A$1:$I$69,4,0)*R381*L381</f>
        <v>15600</v>
      </c>
      <c r="N381">
        <f t="shared" ca="1" si="5"/>
        <v>24448</v>
      </c>
      <c r="O381" t="str">
        <f ca="1">VLOOKUP(F381,Cities!$A$1:$E$69,5,0)</f>
        <v>Summer</v>
      </c>
      <c r="P381">
        <f t="shared" ca="1" si="6"/>
        <v>2</v>
      </c>
      <c r="Q381" t="str">
        <f ca="1">VLOOKUP(P381,Sheet2!$A$1:$B$5,2,0)</f>
        <v>Family</v>
      </c>
      <c r="R381">
        <f ca="1">VLOOKUP(P381,Sheet2!$A$1:$C$5,3,0)</f>
        <v>4</v>
      </c>
    </row>
    <row r="382" spans="1:18" ht="14.25" customHeight="1">
      <c r="A382" s="4">
        <v>381</v>
      </c>
      <c r="B382">
        <f t="shared" ca="1" si="0"/>
        <v>162</v>
      </c>
      <c r="C382">
        <f t="shared" ca="1" si="1"/>
        <v>3</v>
      </c>
      <c r="D382" t="str">
        <f ca="1">VLOOKUP(C382,Stay!$A$1:$B$5,2,0)</f>
        <v>2 weeks</v>
      </c>
      <c r="E382">
        <f ca="1">VLOOKUP(C382,Stay!$A$1:$C$5,3,0)</f>
        <v>14</v>
      </c>
      <c r="F382">
        <f t="shared" ca="1" si="2"/>
        <v>39</v>
      </c>
      <c r="G382" t="str">
        <f ca="1">VLOOKUP(F382,Cities!$A$1:$C$69,2,0)</f>
        <v>Montreal</v>
      </c>
      <c r="H382" t="str">
        <f ca="1">VLOOKUP(F382,Cities!$A$1:$F$69,6,0)</f>
        <v>Modern</v>
      </c>
      <c r="I382" t="str">
        <f ca="1">VLOOKUP(F382,Cities!$A$1:$C$69,3,0)</f>
        <v>North America</v>
      </c>
      <c r="J382">
        <f t="shared" ca="1" si="3"/>
        <v>1</v>
      </c>
      <c r="K382">
        <f ca="1">VLOOKUP(F382,Cities!$A$1:$I$69,6+J382,0)*R382*E382</f>
        <v>1652</v>
      </c>
      <c r="L382">
        <f t="shared" ca="1" si="4"/>
        <v>1</v>
      </c>
      <c r="M382">
        <f ca="1">VLOOKUP(F382,Cities!$A$1:$I$69,4,0)*R382*L382</f>
        <v>800</v>
      </c>
      <c r="N382">
        <f t="shared" ca="1" si="5"/>
        <v>2452</v>
      </c>
      <c r="O382" t="str">
        <f ca="1">VLOOKUP(F382,Cities!$A$1:$E$69,5,0)</f>
        <v>Summer</v>
      </c>
      <c r="P382">
        <f t="shared" ca="1" si="6"/>
        <v>3</v>
      </c>
      <c r="Q382" t="str">
        <f ca="1">VLOOKUP(P382,Sheet2!$A$1:$B$5,2,0)</f>
        <v>Romantic</v>
      </c>
      <c r="R382">
        <f ca="1">VLOOKUP(P382,Sheet2!$A$1:$C$5,3,0)</f>
        <v>2</v>
      </c>
    </row>
    <row r="383" spans="1:18" ht="14.25" customHeight="1">
      <c r="A383" s="4">
        <v>382</v>
      </c>
      <c r="B383">
        <f t="shared" ca="1" si="0"/>
        <v>228</v>
      </c>
      <c r="C383">
        <f t="shared" ca="1" si="1"/>
        <v>3</v>
      </c>
      <c r="D383" t="str">
        <f ca="1">VLOOKUP(C383,Stay!$A$1:$B$5,2,0)</f>
        <v>2 weeks</v>
      </c>
      <c r="E383">
        <f ca="1">VLOOKUP(C383,Stay!$A$1:$C$5,3,0)</f>
        <v>14</v>
      </c>
      <c r="F383">
        <f t="shared" ca="1" si="2"/>
        <v>46</v>
      </c>
      <c r="G383" t="str">
        <f ca="1">VLOOKUP(F383,Cities!$A$1:$C$69,2,0)</f>
        <v>Paris</v>
      </c>
      <c r="H383" t="str">
        <f ca="1">VLOOKUP(F383,Cities!$A$1:$F$69,6,0)</f>
        <v>Historical-Medieval, Nightlife, Architecture, Park</v>
      </c>
      <c r="I383" t="str">
        <f ca="1">VLOOKUP(F383,Cities!$A$1:$C$69,3,0)</f>
        <v>Europe</v>
      </c>
      <c r="J383">
        <f t="shared" ca="1" si="3"/>
        <v>1</v>
      </c>
      <c r="K383">
        <f ca="1">VLOOKUP(F383,Cities!$A$1:$I$69,6+J383,0)*R383*E383</f>
        <v>924</v>
      </c>
      <c r="L383">
        <f t="shared" ca="1" si="4"/>
        <v>1</v>
      </c>
      <c r="M383">
        <f ca="1">VLOOKUP(F383,Cities!$A$1:$I$69,4,0)*R383*L383</f>
        <v>1180</v>
      </c>
      <c r="N383">
        <f t="shared" ca="1" si="5"/>
        <v>2104</v>
      </c>
      <c r="O383" t="str">
        <f ca="1">VLOOKUP(F383,Cities!$A$1:$E$69,5,0)</f>
        <v>Summer</v>
      </c>
      <c r="P383">
        <f t="shared" ca="1" si="6"/>
        <v>1</v>
      </c>
      <c r="Q383" t="str">
        <f ca="1">VLOOKUP(P383,Sheet2!$A$1:$B$5,2,0)</f>
        <v>Solo</v>
      </c>
      <c r="R383">
        <f ca="1">VLOOKUP(P383,Sheet2!$A$1:$C$5,3,0)</f>
        <v>1</v>
      </c>
    </row>
    <row r="384" spans="1:18" ht="14.25" customHeight="1">
      <c r="A384" s="4">
        <v>383</v>
      </c>
      <c r="B384">
        <f t="shared" ca="1" si="0"/>
        <v>179</v>
      </c>
      <c r="C384">
        <f t="shared" ca="1" si="1"/>
        <v>3</v>
      </c>
      <c r="D384" t="str">
        <f ca="1">VLOOKUP(C384,Stay!$A$1:$B$5,2,0)</f>
        <v>2 weeks</v>
      </c>
      <c r="E384">
        <f ca="1">VLOOKUP(C384,Stay!$A$1:$C$5,3,0)</f>
        <v>14</v>
      </c>
      <c r="F384">
        <f t="shared" ca="1" si="2"/>
        <v>43</v>
      </c>
      <c r="G384" t="str">
        <f ca="1">VLOOKUP(F384,Cities!$A$1:$C$69,2,0)</f>
        <v>New York City</v>
      </c>
      <c r="H384" t="str">
        <f ca="1">VLOOKUP(F384,Cities!$A$1:$F$69,6,0)</f>
        <v>Modern, Park, Adventure-Land, Architecture, Nightlife</v>
      </c>
      <c r="I384" t="str">
        <f ca="1">VLOOKUP(F384,Cities!$A$1:$C$69,3,0)</f>
        <v>North America</v>
      </c>
      <c r="J384">
        <f t="shared" ca="1" si="3"/>
        <v>1</v>
      </c>
      <c r="K384">
        <f ca="1">VLOOKUP(F384,Cities!$A$1:$I$69,6+J384,0)*R384*E384</f>
        <v>4872</v>
      </c>
      <c r="L384">
        <f t="shared" ca="1" si="4"/>
        <v>2</v>
      </c>
      <c r="M384">
        <f ca="1">VLOOKUP(F384,Cities!$A$1:$I$69,4,0)*R384*L384</f>
        <v>2000</v>
      </c>
      <c r="N384">
        <f t="shared" ca="1" si="5"/>
        <v>6872</v>
      </c>
      <c r="O384" t="str">
        <f ca="1">VLOOKUP(F384,Cities!$A$1:$E$69,5,0)</f>
        <v>Summer</v>
      </c>
      <c r="P384">
        <f t="shared" ca="1" si="6"/>
        <v>2</v>
      </c>
      <c r="Q384" t="str">
        <f ca="1">VLOOKUP(P384,Sheet2!$A$1:$B$5,2,0)</f>
        <v>Family</v>
      </c>
      <c r="R384">
        <f ca="1">VLOOKUP(P384,Sheet2!$A$1:$C$5,3,0)</f>
        <v>4</v>
      </c>
    </row>
    <row r="385" spans="1:18" ht="14.25" customHeight="1">
      <c r="A385" s="4">
        <v>384</v>
      </c>
      <c r="B385">
        <f t="shared" ca="1" si="0"/>
        <v>85</v>
      </c>
      <c r="C385">
        <f t="shared" ca="1" si="1"/>
        <v>1</v>
      </c>
      <c r="D385" t="str">
        <f ca="1">VLOOKUP(C385,Stay!$A$1:$B$5,2,0)</f>
        <v>3 days</v>
      </c>
      <c r="E385">
        <f ca="1">VLOOKUP(C385,Stay!$A$1:$C$5,3,0)</f>
        <v>3</v>
      </c>
      <c r="F385">
        <f t="shared" ca="1" si="2"/>
        <v>42</v>
      </c>
      <c r="G385" t="str">
        <f ca="1">VLOOKUP(F385,Cities!$A$1:$C$69,2,0)</f>
        <v>New Orleans</v>
      </c>
      <c r="H385" t="str">
        <f ca="1">VLOOKUP(F385,Cities!$A$1:$F$69,6,0)</f>
        <v>Historical-Modern</v>
      </c>
      <c r="I385" t="str">
        <f ca="1">VLOOKUP(F385,Cities!$A$1:$C$69,3,0)</f>
        <v>North America</v>
      </c>
      <c r="J385">
        <f t="shared" ca="1" si="3"/>
        <v>1</v>
      </c>
      <c r="K385">
        <f ca="1">VLOOKUP(F385,Cities!$A$1:$I$69,6+J385,0)*R385*E385</f>
        <v>255</v>
      </c>
      <c r="L385">
        <f t="shared" ca="1" si="4"/>
        <v>2</v>
      </c>
      <c r="M385">
        <f ca="1">VLOOKUP(F385,Cities!$A$1:$I$69,4,0)*R385*L385</f>
        <v>320</v>
      </c>
      <c r="N385">
        <f t="shared" ca="1" si="5"/>
        <v>575</v>
      </c>
      <c r="O385" t="str">
        <f ca="1">VLOOKUP(F385,Cities!$A$1:$E$69,5,0)</f>
        <v>Spring</v>
      </c>
      <c r="P385">
        <f t="shared" ca="1" si="6"/>
        <v>1</v>
      </c>
      <c r="Q385" t="str">
        <f ca="1">VLOOKUP(P385,Sheet2!$A$1:$B$5,2,0)</f>
        <v>Solo</v>
      </c>
      <c r="R385">
        <f ca="1">VLOOKUP(P385,Sheet2!$A$1:$C$5,3,0)</f>
        <v>1</v>
      </c>
    </row>
    <row r="386" spans="1:18" ht="14.25" customHeight="1">
      <c r="A386" s="4">
        <v>385</v>
      </c>
      <c r="B386">
        <f t="shared" ca="1" si="0"/>
        <v>137</v>
      </c>
      <c r="C386">
        <f t="shared" ca="1" si="1"/>
        <v>2</v>
      </c>
      <c r="D386" t="str">
        <f ca="1">VLOOKUP(C386,Stay!$A$1:$B$5,2,0)</f>
        <v>1 week</v>
      </c>
      <c r="E386">
        <f ca="1">VLOOKUP(C386,Stay!$A$1:$C$5,3,0)</f>
        <v>7</v>
      </c>
      <c r="F386">
        <f t="shared" ca="1" si="2"/>
        <v>37</v>
      </c>
      <c r="G386" t="str">
        <f ca="1">VLOOKUP(F386,Cities!$A$1:$C$69,2,0)</f>
        <v>Melbourne</v>
      </c>
      <c r="H386" t="str">
        <f ca="1">VLOOKUP(F386,Cities!$A$1:$F$69,6,0)</f>
        <v>Modern, Beach, Adventure-Modern</v>
      </c>
      <c r="I386" t="str">
        <f ca="1">VLOOKUP(F386,Cities!$A$1:$C$69,3,0)</f>
        <v>Australia</v>
      </c>
      <c r="J386">
        <f t="shared" ca="1" si="3"/>
        <v>3</v>
      </c>
      <c r="K386">
        <f ca="1">VLOOKUP(F386,Cities!$A$1:$I$69,6+J386,0)*R386*E386</f>
        <v>13230</v>
      </c>
      <c r="L386">
        <f t="shared" ca="1" si="4"/>
        <v>1</v>
      </c>
      <c r="M386">
        <f ca="1">VLOOKUP(F386,Cities!$A$1:$I$69,4,0)*R386*L386</f>
        <v>8160</v>
      </c>
      <c r="N386">
        <f t="shared" ca="1" si="5"/>
        <v>21390</v>
      </c>
      <c r="O386" t="str">
        <f ca="1">VLOOKUP(F386,Cities!$A$1:$E$69,5,0)</f>
        <v>Spring</v>
      </c>
      <c r="P386">
        <f t="shared" ca="1" si="6"/>
        <v>4</v>
      </c>
      <c r="Q386" t="str">
        <f ca="1">VLOOKUP(P386,Sheet2!$A$1:$B$5,2,0)</f>
        <v>Friends</v>
      </c>
      <c r="R386">
        <f ca="1">VLOOKUP(P386,Sheet2!$A$1:$C$5,3,0)</f>
        <v>6</v>
      </c>
    </row>
    <row r="387" spans="1:18" ht="14.25" customHeight="1">
      <c r="A387" s="4">
        <v>386</v>
      </c>
      <c r="B387">
        <f t="shared" ca="1" si="0"/>
        <v>116</v>
      </c>
      <c r="C387">
        <f t="shared" ca="1" si="1"/>
        <v>4</v>
      </c>
      <c r="D387" t="str">
        <f ca="1">VLOOKUP(C387,Stay!$A$1:$B$5,2,0)</f>
        <v>1 month</v>
      </c>
      <c r="E387">
        <f ca="1">VLOOKUP(C387,Stay!$A$1:$C$5,3,0)</f>
        <v>30</v>
      </c>
      <c r="F387">
        <f t="shared" ca="1" si="2"/>
        <v>53</v>
      </c>
      <c r="G387" t="str">
        <f ca="1">VLOOKUP(F387,Cities!$A$1:$C$69,2,0)</f>
        <v>San Diego</v>
      </c>
      <c r="H387" t="str">
        <f ca="1">VLOOKUP(F387,Cities!$A$1:$F$69,6,0)</f>
        <v>Beach</v>
      </c>
      <c r="I387" t="str">
        <f ca="1">VLOOKUP(F387,Cities!$A$1:$C$69,3,0)</f>
        <v>North America</v>
      </c>
      <c r="J387">
        <f t="shared" ca="1" si="3"/>
        <v>2</v>
      </c>
      <c r="K387">
        <f ca="1">VLOOKUP(F387,Cities!$A$1:$I$69,6+J387,0)*R387*E387</f>
        <v>9720</v>
      </c>
      <c r="L387">
        <f t="shared" ca="1" si="4"/>
        <v>1</v>
      </c>
      <c r="M387">
        <f ca="1">VLOOKUP(F387,Cities!$A$1:$I$69,4,0)*R387*L387</f>
        <v>440</v>
      </c>
      <c r="N387">
        <f t="shared" ca="1" si="5"/>
        <v>10160</v>
      </c>
      <c r="O387" t="str">
        <f ca="1">VLOOKUP(F387,Cities!$A$1:$E$69,5,0)</f>
        <v>Summer</v>
      </c>
      <c r="P387">
        <f t="shared" ca="1" si="6"/>
        <v>3</v>
      </c>
      <c r="Q387" t="str">
        <f ca="1">VLOOKUP(P387,Sheet2!$A$1:$B$5,2,0)</f>
        <v>Romantic</v>
      </c>
      <c r="R387">
        <f ca="1">VLOOKUP(P387,Sheet2!$A$1:$C$5,3,0)</f>
        <v>2</v>
      </c>
    </row>
    <row r="388" spans="1:18" ht="14.25" customHeight="1">
      <c r="A388" s="4">
        <v>387</v>
      </c>
      <c r="B388">
        <f t="shared" ca="1" si="0"/>
        <v>136</v>
      </c>
      <c r="C388">
        <f t="shared" ca="1" si="1"/>
        <v>4</v>
      </c>
      <c r="D388" t="str">
        <f ca="1">VLOOKUP(C388,Stay!$A$1:$B$5,2,0)</f>
        <v>1 month</v>
      </c>
      <c r="E388">
        <f ca="1">VLOOKUP(C388,Stay!$A$1:$C$5,3,0)</f>
        <v>30</v>
      </c>
      <c r="F388">
        <f t="shared" ca="1" si="2"/>
        <v>2</v>
      </c>
      <c r="G388" t="str">
        <f ca="1">VLOOKUP(F388,Cities!$A$1:$C$69,2,0)</f>
        <v>Antwerp</v>
      </c>
      <c r="H388" t="str">
        <f ca="1">VLOOKUP(F388,Cities!$A$1:$F$69,6,0)</f>
        <v>Historical-Medieval, Aquatic, Nightlife</v>
      </c>
      <c r="I388" t="str">
        <f ca="1">VLOOKUP(F388,Cities!$A$1:$C$69,3,0)</f>
        <v>Europe</v>
      </c>
      <c r="J388">
        <f t="shared" ca="1" si="3"/>
        <v>2</v>
      </c>
      <c r="K388">
        <f ca="1">VLOOKUP(F388,Cities!$A$1:$I$69,6+J388,0)*R388*E388</f>
        <v>6600</v>
      </c>
      <c r="L388">
        <f t="shared" ca="1" si="4"/>
        <v>2</v>
      </c>
      <c r="M388">
        <f ca="1">VLOOKUP(F388,Cities!$A$1:$I$69,4,0)*R388*L388</f>
        <v>6240</v>
      </c>
      <c r="N388">
        <f t="shared" ca="1" si="5"/>
        <v>12840</v>
      </c>
      <c r="O388" t="str">
        <f ca="1">VLOOKUP(F388,Cities!$A$1:$E$69,5,0)</f>
        <v>Summer</v>
      </c>
      <c r="P388">
        <f t="shared" ca="1" si="6"/>
        <v>3</v>
      </c>
      <c r="Q388" t="str">
        <f ca="1">VLOOKUP(P388,Sheet2!$A$1:$B$5,2,0)</f>
        <v>Romantic</v>
      </c>
      <c r="R388">
        <f ca="1">VLOOKUP(P388,Sheet2!$A$1:$C$5,3,0)</f>
        <v>2</v>
      </c>
    </row>
    <row r="389" spans="1:18" ht="14.25" customHeight="1">
      <c r="A389" s="4">
        <v>388</v>
      </c>
      <c r="B389">
        <f t="shared" ca="1" si="0"/>
        <v>143</v>
      </c>
      <c r="C389">
        <f t="shared" ca="1" si="1"/>
        <v>2</v>
      </c>
      <c r="D389" t="str">
        <f ca="1">VLOOKUP(C389,Stay!$A$1:$B$5,2,0)</f>
        <v>1 week</v>
      </c>
      <c r="E389">
        <f ca="1">VLOOKUP(C389,Stay!$A$1:$C$5,3,0)</f>
        <v>7</v>
      </c>
      <c r="F389">
        <f t="shared" ca="1" si="2"/>
        <v>23</v>
      </c>
      <c r="G389" t="str">
        <f ca="1">VLOOKUP(F389,Cities!$A$1:$C$69,2,0)</f>
        <v>Edinburgh</v>
      </c>
      <c r="H389" t="str">
        <f ca="1">VLOOKUP(F389,Cities!$A$1:$F$69,6,0)</f>
        <v>Historical-Medieval, Beach, Architecture</v>
      </c>
      <c r="I389" t="str">
        <f ca="1">VLOOKUP(F389,Cities!$A$1:$C$69,3,0)</f>
        <v>Europe</v>
      </c>
      <c r="J389">
        <f t="shared" ca="1" si="3"/>
        <v>3</v>
      </c>
      <c r="K389">
        <f ca="1">VLOOKUP(F389,Cities!$A$1:$I$69,6+J389,0)*R389*E389</f>
        <v>10780</v>
      </c>
      <c r="L389">
        <f t="shared" ca="1" si="4"/>
        <v>1</v>
      </c>
      <c r="M389">
        <f ca="1">VLOOKUP(F389,Cities!$A$1:$I$69,4,0)*R389*L389</f>
        <v>4320</v>
      </c>
      <c r="N389">
        <f t="shared" ca="1" si="5"/>
        <v>15100</v>
      </c>
      <c r="O389" t="str">
        <f ca="1">VLOOKUP(F389,Cities!$A$1:$E$69,5,0)</f>
        <v>Summer</v>
      </c>
      <c r="P389">
        <f t="shared" ca="1" si="6"/>
        <v>2</v>
      </c>
      <c r="Q389" t="str">
        <f ca="1">VLOOKUP(P389,Sheet2!$A$1:$B$5,2,0)</f>
        <v>Family</v>
      </c>
      <c r="R389">
        <f ca="1">VLOOKUP(P389,Sheet2!$A$1:$C$5,3,0)</f>
        <v>4</v>
      </c>
    </row>
    <row r="390" spans="1:18" ht="14.25" customHeight="1">
      <c r="A390" s="4">
        <v>389</v>
      </c>
      <c r="B390">
        <f t="shared" ca="1" si="0"/>
        <v>119</v>
      </c>
      <c r="C390">
        <f t="shared" ca="1" si="1"/>
        <v>4</v>
      </c>
      <c r="D390" t="str">
        <f ca="1">VLOOKUP(C390,Stay!$A$1:$B$5,2,0)</f>
        <v>1 month</v>
      </c>
      <c r="E390">
        <f ca="1">VLOOKUP(C390,Stay!$A$1:$C$5,3,0)</f>
        <v>30</v>
      </c>
      <c r="F390">
        <f t="shared" ca="1" si="2"/>
        <v>2</v>
      </c>
      <c r="G390" t="str">
        <f ca="1">VLOOKUP(F390,Cities!$A$1:$C$69,2,0)</f>
        <v>Antwerp</v>
      </c>
      <c r="H390" t="str">
        <f ca="1">VLOOKUP(F390,Cities!$A$1:$F$69,6,0)</f>
        <v>Historical-Medieval, Aquatic, Nightlife</v>
      </c>
      <c r="I390" t="str">
        <f ca="1">VLOOKUP(F390,Cities!$A$1:$C$69,3,0)</f>
        <v>Europe</v>
      </c>
      <c r="J390">
        <f t="shared" ca="1" si="3"/>
        <v>3</v>
      </c>
      <c r="K390">
        <f ca="1">VLOOKUP(F390,Cities!$A$1:$I$69,6+J390,0)*R390*E390</f>
        <v>25800</v>
      </c>
      <c r="L390">
        <f t="shared" ca="1" si="4"/>
        <v>2</v>
      </c>
      <c r="M390">
        <f ca="1">VLOOKUP(F390,Cities!$A$1:$I$69,4,0)*R390*L390</f>
        <v>12480</v>
      </c>
      <c r="N390">
        <f t="shared" ca="1" si="5"/>
        <v>38280</v>
      </c>
      <c r="O390" t="str">
        <f ca="1">VLOOKUP(F390,Cities!$A$1:$E$69,5,0)</f>
        <v>Summer</v>
      </c>
      <c r="P390">
        <f t="shared" ca="1" si="6"/>
        <v>2</v>
      </c>
      <c r="Q390" t="str">
        <f ca="1">VLOOKUP(P390,Sheet2!$A$1:$B$5,2,0)</f>
        <v>Family</v>
      </c>
      <c r="R390">
        <f ca="1">VLOOKUP(P390,Sheet2!$A$1:$C$5,3,0)</f>
        <v>4</v>
      </c>
    </row>
    <row r="391" spans="1:18" ht="14.25" customHeight="1">
      <c r="A391" s="4">
        <v>390</v>
      </c>
      <c r="B391">
        <f t="shared" ca="1" si="0"/>
        <v>226</v>
      </c>
      <c r="C391">
        <f t="shared" ca="1" si="1"/>
        <v>2</v>
      </c>
      <c r="D391" t="str">
        <f ca="1">VLOOKUP(C391,Stay!$A$1:$B$5,2,0)</f>
        <v>1 week</v>
      </c>
      <c r="E391">
        <f ca="1">VLOOKUP(C391,Stay!$A$1:$C$5,3,0)</f>
        <v>7</v>
      </c>
      <c r="F391">
        <f t="shared" ca="1" si="2"/>
        <v>65</v>
      </c>
      <c r="G391" t="str">
        <f ca="1">VLOOKUP(F391,Cities!$A$1:$C$69,2,0)</f>
        <v>Victoria</v>
      </c>
      <c r="H391" t="str">
        <f ca="1">VLOOKUP(F391,Cities!$A$1:$F$69,6,0)</f>
        <v>Historical</v>
      </c>
      <c r="I391" t="str">
        <f ca="1">VLOOKUP(F391,Cities!$A$1:$C$69,3,0)</f>
        <v>North America</v>
      </c>
      <c r="J391">
        <f t="shared" ca="1" si="3"/>
        <v>2</v>
      </c>
      <c r="K391">
        <f ca="1">VLOOKUP(F391,Cities!$A$1:$I$69,6+J391,0)*R391*E391</f>
        <v>4200</v>
      </c>
      <c r="L391">
        <f t="shared" ca="1" si="4"/>
        <v>1</v>
      </c>
      <c r="M391">
        <f ca="1">VLOOKUP(F391,Cities!$A$1:$I$69,4,0)*R391*L391</f>
        <v>1200</v>
      </c>
      <c r="N391">
        <f t="shared" ca="1" si="5"/>
        <v>5400</v>
      </c>
      <c r="O391" t="str">
        <f ca="1">VLOOKUP(F391,Cities!$A$1:$E$69,5,0)</f>
        <v>Summer</v>
      </c>
      <c r="P391">
        <f t="shared" ca="1" si="6"/>
        <v>2</v>
      </c>
      <c r="Q391" t="str">
        <f ca="1">VLOOKUP(P391,Sheet2!$A$1:$B$5,2,0)</f>
        <v>Family</v>
      </c>
      <c r="R391">
        <f ca="1">VLOOKUP(P391,Sheet2!$A$1:$C$5,3,0)</f>
        <v>4</v>
      </c>
    </row>
    <row r="392" spans="1:18" ht="14.25" customHeight="1">
      <c r="A392" s="4">
        <v>391</v>
      </c>
      <c r="B392">
        <f t="shared" ca="1" si="0"/>
        <v>37</v>
      </c>
      <c r="C392">
        <f t="shared" ca="1" si="1"/>
        <v>4</v>
      </c>
      <c r="D392" t="str">
        <f ca="1">VLOOKUP(C392,Stay!$A$1:$B$5,2,0)</f>
        <v>1 month</v>
      </c>
      <c r="E392">
        <f ca="1">VLOOKUP(C392,Stay!$A$1:$C$5,3,0)</f>
        <v>30</v>
      </c>
      <c r="F392">
        <f t="shared" ca="1" si="2"/>
        <v>8</v>
      </c>
      <c r="G392" t="str">
        <f ca="1">VLOOKUP(F392,Cities!$A$1:$C$69,2,0)</f>
        <v>Beijing</v>
      </c>
      <c r="H392" t="str">
        <f ca="1">VLOOKUP(F392,Cities!$A$1:$F$69,6,0)</f>
        <v>Modern, Beach, Nightlife</v>
      </c>
      <c r="I392" t="str">
        <f ca="1">VLOOKUP(F392,Cities!$A$1:$C$69,3,0)</f>
        <v>Asia</v>
      </c>
      <c r="J392">
        <f t="shared" ca="1" si="3"/>
        <v>2</v>
      </c>
      <c r="K392">
        <f ca="1">VLOOKUP(F392,Cities!$A$1:$I$69,6+J392,0)*R392*E392</f>
        <v>12420</v>
      </c>
      <c r="L392">
        <f t="shared" ca="1" si="4"/>
        <v>2</v>
      </c>
      <c r="M392">
        <f ca="1">VLOOKUP(F392,Cities!$A$1:$I$69,4,0)*R392*L392</f>
        <v>11280</v>
      </c>
      <c r="N392">
        <f t="shared" ca="1" si="5"/>
        <v>23700</v>
      </c>
      <c r="O392" t="str">
        <f ca="1">VLOOKUP(F392,Cities!$A$1:$E$69,5,0)</f>
        <v>Spring</v>
      </c>
      <c r="P392">
        <f t="shared" ca="1" si="6"/>
        <v>4</v>
      </c>
      <c r="Q392" t="str">
        <f ca="1">VLOOKUP(P392,Sheet2!$A$1:$B$5,2,0)</f>
        <v>Friends</v>
      </c>
      <c r="R392">
        <f ca="1">VLOOKUP(P392,Sheet2!$A$1:$C$5,3,0)</f>
        <v>6</v>
      </c>
    </row>
    <row r="393" spans="1:18" ht="14.25" customHeight="1">
      <c r="A393" s="4">
        <v>392</v>
      </c>
      <c r="B393">
        <f t="shared" ca="1" si="0"/>
        <v>192</v>
      </c>
      <c r="C393">
        <f t="shared" ca="1" si="1"/>
        <v>1</v>
      </c>
      <c r="D393" t="str">
        <f ca="1">VLOOKUP(C393,Stay!$A$1:$B$5,2,0)</f>
        <v>3 days</v>
      </c>
      <c r="E393">
        <f ca="1">VLOOKUP(C393,Stay!$A$1:$C$5,3,0)</f>
        <v>3</v>
      </c>
      <c r="F393">
        <f t="shared" ca="1" si="2"/>
        <v>22</v>
      </c>
      <c r="G393" t="str">
        <f ca="1">VLOOKUP(F393,Cities!$A$1:$C$69,2,0)</f>
        <v>Dublin</v>
      </c>
      <c r="H393" t="str">
        <f ca="1">VLOOKUP(F393,Cities!$A$1:$F$69,6,0)</f>
        <v>Terrain, Beach, Historical-Medieval, Parks, Architecture</v>
      </c>
      <c r="I393" t="str">
        <f ca="1">VLOOKUP(F393,Cities!$A$1:$C$69,3,0)</f>
        <v>Europe</v>
      </c>
      <c r="J393">
        <f t="shared" ca="1" si="3"/>
        <v>2</v>
      </c>
      <c r="K393">
        <f ca="1">VLOOKUP(F393,Cities!$A$1:$I$69,6+J393,0)*R393*E393</f>
        <v>351</v>
      </c>
      <c r="L393">
        <f t="shared" ca="1" si="4"/>
        <v>2</v>
      </c>
      <c r="M393">
        <f ca="1">VLOOKUP(F393,Cities!$A$1:$I$69,4,0)*R393*L393</f>
        <v>1958</v>
      </c>
      <c r="N393">
        <f t="shared" ca="1" si="5"/>
        <v>2309</v>
      </c>
      <c r="O393" t="str">
        <f ca="1">VLOOKUP(F393,Cities!$A$1:$E$69,5,0)</f>
        <v>Summer</v>
      </c>
      <c r="P393">
        <f t="shared" ca="1" si="6"/>
        <v>1</v>
      </c>
      <c r="Q393" t="str">
        <f ca="1">VLOOKUP(P393,Sheet2!$A$1:$B$5,2,0)</f>
        <v>Solo</v>
      </c>
      <c r="R393">
        <f ca="1">VLOOKUP(P393,Sheet2!$A$1:$C$5,3,0)</f>
        <v>1</v>
      </c>
    </row>
    <row r="394" spans="1:18" ht="14.25" customHeight="1">
      <c r="A394" s="4">
        <v>393</v>
      </c>
      <c r="B394">
        <f t="shared" ca="1" si="0"/>
        <v>170</v>
      </c>
      <c r="C394">
        <f t="shared" ca="1" si="1"/>
        <v>4</v>
      </c>
      <c r="D394" t="str">
        <f ca="1">VLOOKUP(C394,Stay!$A$1:$B$5,2,0)</f>
        <v>1 month</v>
      </c>
      <c r="E394">
        <f ca="1">VLOOKUP(C394,Stay!$A$1:$C$5,3,0)</f>
        <v>30</v>
      </c>
      <c r="F394">
        <f t="shared" ca="1" si="2"/>
        <v>13</v>
      </c>
      <c r="G394" t="str">
        <f ca="1">VLOOKUP(F394,Cities!$A$1:$C$69,2,0)</f>
        <v>Broward County</v>
      </c>
      <c r="H394" t="str">
        <f ca="1">VLOOKUP(F394,Cities!$A$1:$F$69,6,0)</f>
        <v>Beach, Modern, Park, Aquatic</v>
      </c>
      <c r="I394" t="str">
        <f ca="1">VLOOKUP(F394,Cities!$A$1:$C$69,3,0)</f>
        <v>North America</v>
      </c>
      <c r="J394">
        <f t="shared" ca="1" si="3"/>
        <v>3</v>
      </c>
      <c r="K394">
        <f ca="1">VLOOKUP(F394,Cities!$A$1:$I$69,6+J394,0)*R394*E394</f>
        <v>10260</v>
      </c>
      <c r="L394">
        <f t="shared" ca="1" si="4"/>
        <v>1</v>
      </c>
      <c r="M394">
        <f ca="1">VLOOKUP(F394,Cities!$A$1:$I$69,4,0)*R394*L394</f>
        <v>130</v>
      </c>
      <c r="N394">
        <f t="shared" ca="1" si="5"/>
        <v>10390</v>
      </c>
      <c r="O394" t="str">
        <f ca="1">VLOOKUP(F394,Cities!$A$1:$E$69,5,0)</f>
        <v>Summer</v>
      </c>
      <c r="P394">
        <f t="shared" ca="1" si="6"/>
        <v>1</v>
      </c>
      <c r="Q394" t="str">
        <f ca="1">VLOOKUP(P394,Sheet2!$A$1:$B$5,2,0)</f>
        <v>Solo</v>
      </c>
      <c r="R394">
        <f ca="1">VLOOKUP(P394,Sheet2!$A$1:$C$5,3,0)</f>
        <v>1</v>
      </c>
    </row>
    <row r="395" spans="1:18" ht="14.25" customHeight="1">
      <c r="A395" s="4">
        <v>394</v>
      </c>
      <c r="B395">
        <f t="shared" ca="1" si="0"/>
        <v>209</v>
      </c>
      <c r="C395">
        <f t="shared" ca="1" si="1"/>
        <v>4</v>
      </c>
      <c r="D395" t="str">
        <f ca="1">VLOOKUP(C395,Stay!$A$1:$B$5,2,0)</f>
        <v>1 month</v>
      </c>
      <c r="E395">
        <f ca="1">VLOOKUP(C395,Stay!$A$1:$C$5,3,0)</f>
        <v>30</v>
      </c>
      <c r="F395">
        <f t="shared" ca="1" si="2"/>
        <v>14</v>
      </c>
      <c r="G395" t="str">
        <f ca="1">VLOOKUP(F395,Cities!$A$1:$C$69,2,0)</f>
        <v>Brussels</v>
      </c>
      <c r="H395" t="str">
        <f ca="1">VLOOKUP(F395,Cities!$A$1:$F$69,6,0)</f>
        <v>Historical-Medieval, Beach, Park, Nightlife</v>
      </c>
      <c r="I395" t="str">
        <f ca="1">VLOOKUP(F395,Cities!$A$1:$C$69,3,0)</f>
        <v>Europe</v>
      </c>
      <c r="J395">
        <f t="shared" ca="1" si="3"/>
        <v>2</v>
      </c>
      <c r="K395">
        <f ca="1">VLOOKUP(F395,Cities!$A$1:$I$69,6+J395,0)*R395*E395</f>
        <v>20700</v>
      </c>
      <c r="L395">
        <f t="shared" ca="1" si="4"/>
        <v>1</v>
      </c>
      <c r="M395">
        <f ca="1">VLOOKUP(F395,Cities!$A$1:$I$69,4,0)*R395*L395</f>
        <v>6480</v>
      </c>
      <c r="N395">
        <f t="shared" ca="1" si="5"/>
        <v>27180</v>
      </c>
      <c r="O395" t="str">
        <f ca="1">VLOOKUP(F395,Cities!$A$1:$E$69,5,0)</f>
        <v>Summer</v>
      </c>
      <c r="P395">
        <f t="shared" ca="1" si="6"/>
        <v>4</v>
      </c>
      <c r="Q395" t="str">
        <f ca="1">VLOOKUP(P395,Sheet2!$A$1:$B$5,2,0)</f>
        <v>Friends</v>
      </c>
      <c r="R395">
        <f ca="1">VLOOKUP(P395,Sheet2!$A$1:$C$5,3,0)</f>
        <v>6</v>
      </c>
    </row>
    <row r="396" spans="1:18" ht="14.25" customHeight="1">
      <c r="A396" s="4">
        <v>395</v>
      </c>
      <c r="B396">
        <f t="shared" ca="1" si="0"/>
        <v>141</v>
      </c>
      <c r="C396">
        <f t="shared" ca="1" si="1"/>
        <v>2</v>
      </c>
      <c r="D396" t="str">
        <f ca="1">VLOOKUP(C396,Stay!$A$1:$B$5,2,0)</f>
        <v>1 week</v>
      </c>
      <c r="E396">
        <f ca="1">VLOOKUP(C396,Stay!$A$1:$C$5,3,0)</f>
        <v>7</v>
      </c>
      <c r="F396">
        <f t="shared" ca="1" si="2"/>
        <v>45</v>
      </c>
      <c r="G396" t="str">
        <f ca="1">VLOOKUP(F396,Cities!$A$1:$C$69,2,0)</f>
        <v>Oakland</v>
      </c>
      <c r="H396" t="str">
        <f ca="1">VLOOKUP(F396,Cities!$A$1:$F$69,6,0)</f>
        <v>Modern, Hills, Park</v>
      </c>
      <c r="I396" t="str">
        <f ca="1">VLOOKUP(F396,Cities!$A$1:$C$69,3,0)</f>
        <v>North America</v>
      </c>
      <c r="J396">
        <f t="shared" ca="1" si="3"/>
        <v>2</v>
      </c>
      <c r="K396">
        <f ca="1">VLOOKUP(F396,Cities!$A$1:$I$69,6+J396,0)*R396*E396</f>
        <v>4452</v>
      </c>
      <c r="L396">
        <f t="shared" ca="1" si="4"/>
        <v>1</v>
      </c>
      <c r="M396">
        <f ca="1">VLOOKUP(F396,Cities!$A$1:$I$69,4,0)*R396*L396</f>
        <v>2160</v>
      </c>
      <c r="N396">
        <f t="shared" ca="1" si="5"/>
        <v>6612</v>
      </c>
      <c r="O396" t="str">
        <f ca="1">VLOOKUP(F396,Cities!$A$1:$E$69,5,0)</f>
        <v>Spring</v>
      </c>
      <c r="P396">
        <f t="shared" ca="1" si="6"/>
        <v>4</v>
      </c>
      <c r="Q396" t="str">
        <f ca="1">VLOOKUP(P396,Sheet2!$A$1:$B$5,2,0)</f>
        <v>Friends</v>
      </c>
      <c r="R396">
        <f ca="1">VLOOKUP(P396,Sheet2!$A$1:$C$5,3,0)</f>
        <v>6</v>
      </c>
    </row>
    <row r="397" spans="1:18" ht="14.25" customHeight="1">
      <c r="A397" s="4">
        <v>396</v>
      </c>
      <c r="B397">
        <f t="shared" ca="1" si="0"/>
        <v>126</v>
      </c>
      <c r="C397">
        <f t="shared" ca="1" si="1"/>
        <v>3</v>
      </c>
      <c r="D397" t="str">
        <f ca="1">VLOOKUP(C397,Stay!$A$1:$B$5,2,0)</f>
        <v>2 weeks</v>
      </c>
      <c r="E397">
        <f ca="1">VLOOKUP(C397,Stay!$A$1:$C$5,3,0)</f>
        <v>14</v>
      </c>
      <c r="F397">
        <f t="shared" ca="1" si="2"/>
        <v>54</v>
      </c>
      <c r="G397" t="str">
        <f ca="1">VLOOKUP(F397,Cities!$A$1:$C$69,2,0)</f>
        <v>San Francisco</v>
      </c>
      <c r="H397" t="str">
        <f ca="1">VLOOKUP(F397,Cities!$A$1:$F$69,6,0)</f>
        <v>Beach</v>
      </c>
      <c r="I397" t="str">
        <f ca="1">VLOOKUP(F397,Cities!$A$1:$C$69,3,0)</f>
        <v>North America</v>
      </c>
      <c r="J397">
        <f t="shared" ca="1" si="3"/>
        <v>2</v>
      </c>
      <c r="K397">
        <f ca="1">VLOOKUP(F397,Cities!$A$1:$I$69,6+J397,0)*R397*E397</f>
        <v>2408</v>
      </c>
      <c r="L397">
        <f t="shared" ca="1" si="4"/>
        <v>1</v>
      </c>
      <c r="M397">
        <f ca="1">VLOOKUP(F397,Cities!$A$1:$I$69,4,0)*R397*L397</f>
        <v>360</v>
      </c>
      <c r="N397">
        <f t="shared" ca="1" si="5"/>
        <v>2768</v>
      </c>
      <c r="O397" t="str">
        <f ca="1">VLOOKUP(F397,Cities!$A$1:$E$69,5,0)</f>
        <v>Summer</v>
      </c>
      <c r="P397">
        <f t="shared" ca="1" si="6"/>
        <v>1</v>
      </c>
      <c r="Q397" t="str">
        <f ca="1">VLOOKUP(P397,Sheet2!$A$1:$B$5,2,0)</f>
        <v>Solo</v>
      </c>
      <c r="R397">
        <f ca="1">VLOOKUP(P397,Sheet2!$A$1:$C$5,3,0)</f>
        <v>1</v>
      </c>
    </row>
    <row r="398" spans="1:18" ht="14.25" customHeight="1">
      <c r="A398" s="4">
        <v>397</v>
      </c>
      <c r="B398">
        <f t="shared" ca="1" si="0"/>
        <v>104</v>
      </c>
      <c r="C398">
        <f t="shared" ca="1" si="1"/>
        <v>2</v>
      </c>
      <c r="D398" t="str">
        <f ca="1">VLOOKUP(C398,Stay!$A$1:$B$5,2,0)</f>
        <v>1 week</v>
      </c>
      <c r="E398">
        <f ca="1">VLOOKUP(C398,Stay!$A$1:$C$5,3,0)</f>
        <v>7</v>
      </c>
      <c r="F398">
        <f t="shared" ca="1" si="2"/>
        <v>45</v>
      </c>
      <c r="G398" t="str">
        <f ca="1">VLOOKUP(F398,Cities!$A$1:$C$69,2,0)</f>
        <v>Oakland</v>
      </c>
      <c r="H398" t="str">
        <f ca="1">VLOOKUP(F398,Cities!$A$1:$F$69,6,0)</f>
        <v>Modern, Hills, Park</v>
      </c>
      <c r="I398" t="str">
        <f ca="1">VLOOKUP(F398,Cities!$A$1:$C$69,3,0)</f>
        <v>North America</v>
      </c>
      <c r="J398">
        <f t="shared" ca="1" si="3"/>
        <v>1</v>
      </c>
      <c r="K398">
        <f ca="1">VLOOKUP(F398,Cities!$A$1:$I$69,6+J398,0)*R398*E398</f>
        <v>2268</v>
      </c>
      <c r="L398">
        <f t="shared" ca="1" si="4"/>
        <v>2</v>
      </c>
      <c r="M398">
        <f ca="1">VLOOKUP(F398,Cities!$A$1:$I$69,4,0)*R398*L398</f>
        <v>2880</v>
      </c>
      <c r="N398">
        <f t="shared" ca="1" si="5"/>
        <v>5148</v>
      </c>
      <c r="O398" t="str">
        <f ca="1">VLOOKUP(F398,Cities!$A$1:$E$69,5,0)</f>
        <v>Spring</v>
      </c>
      <c r="P398">
        <f t="shared" ca="1" si="6"/>
        <v>2</v>
      </c>
      <c r="Q398" t="str">
        <f ca="1">VLOOKUP(P398,Sheet2!$A$1:$B$5,2,0)</f>
        <v>Family</v>
      </c>
      <c r="R398">
        <f ca="1">VLOOKUP(P398,Sheet2!$A$1:$C$5,3,0)</f>
        <v>4</v>
      </c>
    </row>
    <row r="399" spans="1:18" ht="14.25" customHeight="1">
      <c r="A399" s="4">
        <v>398</v>
      </c>
      <c r="B399">
        <f t="shared" ca="1" si="0"/>
        <v>290</v>
      </c>
      <c r="C399">
        <f t="shared" ca="1" si="1"/>
        <v>1</v>
      </c>
      <c r="D399" t="str">
        <f ca="1">VLOOKUP(C399,Stay!$A$1:$B$5,2,0)</f>
        <v>3 days</v>
      </c>
      <c r="E399">
        <f ca="1">VLOOKUP(C399,Stay!$A$1:$C$5,3,0)</f>
        <v>3</v>
      </c>
      <c r="F399">
        <f t="shared" ca="1" si="2"/>
        <v>43</v>
      </c>
      <c r="G399" t="str">
        <f ca="1">VLOOKUP(F399,Cities!$A$1:$C$69,2,0)</f>
        <v>New York City</v>
      </c>
      <c r="H399" t="str">
        <f ca="1">VLOOKUP(F399,Cities!$A$1:$F$69,6,0)</f>
        <v>Modern, Park, Adventure-Land, Architecture, Nightlife</v>
      </c>
      <c r="I399" t="str">
        <f ca="1">VLOOKUP(F399,Cities!$A$1:$C$69,3,0)</f>
        <v>North America</v>
      </c>
      <c r="J399">
        <f t="shared" ca="1" si="3"/>
        <v>2</v>
      </c>
      <c r="K399">
        <f ca="1">VLOOKUP(F399,Cities!$A$1:$I$69,6+J399,0)*R399*E399</f>
        <v>714</v>
      </c>
      <c r="L399">
        <f t="shared" ca="1" si="4"/>
        <v>2</v>
      </c>
      <c r="M399">
        <f ca="1">VLOOKUP(F399,Cities!$A$1:$I$69,4,0)*R399*L399</f>
        <v>500</v>
      </c>
      <c r="N399">
        <f t="shared" ca="1" si="5"/>
        <v>1214</v>
      </c>
      <c r="O399" t="str">
        <f ca="1">VLOOKUP(F399,Cities!$A$1:$E$69,5,0)</f>
        <v>Summer</v>
      </c>
      <c r="P399">
        <f t="shared" ca="1" si="6"/>
        <v>1</v>
      </c>
      <c r="Q399" t="str">
        <f ca="1">VLOOKUP(P399,Sheet2!$A$1:$B$5,2,0)</f>
        <v>Solo</v>
      </c>
      <c r="R399">
        <f ca="1">VLOOKUP(P399,Sheet2!$A$1:$C$5,3,0)</f>
        <v>1</v>
      </c>
    </row>
    <row r="400" spans="1:18" ht="14.25" customHeight="1">
      <c r="A400" s="4">
        <v>399</v>
      </c>
      <c r="B400">
        <f t="shared" ca="1" si="0"/>
        <v>187</v>
      </c>
      <c r="C400">
        <f t="shared" ca="1" si="1"/>
        <v>1</v>
      </c>
      <c r="D400" t="str">
        <f ca="1">VLOOKUP(C400,Stay!$A$1:$B$5,2,0)</f>
        <v>3 days</v>
      </c>
      <c r="E400">
        <f ca="1">VLOOKUP(C400,Stay!$A$1:$C$5,3,0)</f>
        <v>3</v>
      </c>
      <c r="F400">
        <f t="shared" ca="1" si="2"/>
        <v>26</v>
      </c>
      <c r="G400" t="str">
        <f ca="1">VLOOKUP(F400,Cities!$A$1:$C$69,2,0)</f>
        <v>Greater Manchester</v>
      </c>
      <c r="H400" t="str">
        <f ca="1">VLOOKUP(F400,Cities!$A$1:$F$69,6,0)</f>
        <v>Historical, Beach, Terrain</v>
      </c>
      <c r="I400" t="str">
        <f ca="1">VLOOKUP(F400,Cities!$A$1:$C$69,3,0)</f>
        <v>Europe</v>
      </c>
      <c r="J400">
        <f t="shared" ca="1" si="3"/>
        <v>3</v>
      </c>
      <c r="K400">
        <f ca="1">VLOOKUP(F400,Cities!$A$1:$I$69,6+J400,0)*R400*E400</f>
        <v>8010</v>
      </c>
      <c r="L400">
        <f t="shared" ca="1" si="4"/>
        <v>2</v>
      </c>
      <c r="M400">
        <f ca="1">VLOOKUP(F400,Cities!$A$1:$I$69,4,0)*R400*L400</f>
        <v>8040</v>
      </c>
      <c r="N400">
        <f t="shared" ca="1" si="5"/>
        <v>16050</v>
      </c>
      <c r="O400" t="str">
        <f ca="1">VLOOKUP(F400,Cities!$A$1:$E$69,5,0)</f>
        <v>Summer</v>
      </c>
      <c r="P400">
        <f t="shared" ca="1" si="6"/>
        <v>4</v>
      </c>
      <c r="Q400" t="str">
        <f ca="1">VLOOKUP(P400,Sheet2!$A$1:$B$5,2,0)</f>
        <v>Friends</v>
      </c>
      <c r="R400">
        <f ca="1">VLOOKUP(P400,Sheet2!$A$1:$C$5,3,0)</f>
        <v>6</v>
      </c>
    </row>
    <row r="401" spans="1:18" ht="14.25" customHeight="1">
      <c r="A401" s="4">
        <v>400</v>
      </c>
      <c r="B401">
        <f t="shared" ca="1" si="0"/>
        <v>187</v>
      </c>
      <c r="C401">
        <f t="shared" ca="1" si="1"/>
        <v>4</v>
      </c>
      <c r="D401" t="str">
        <f ca="1">VLOOKUP(C401,Stay!$A$1:$B$5,2,0)</f>
        <v>1 month</v>
      </c>
      <c r="E401">
        <f ca="1">VLOOKUP(C401,Stay!$A$1:$C$5,3,0)</f>
        <v>30</v>
      </c>
      <c r="F401">
        <f t="shared" ca="1" si="2"/>
        <v>55</v>
      </c>
      <c r="G401" t="str">
        <f ca="1">VLOOKUP(F401,Cities!$A$1:$C$69,2,0)</f>
        <v>Santa Clara County</v>
      </c>
      <c r="H401" t="str">
        <f ca="1">VLOOKUP(F401,Cities!$A$1:$F$69,6,0)</f>
        <v>Modern</v>
      </c>
      <c r="I401" t="str">
        <f ca="1">VLOOKUP(F401,Cities!$A$1:$C$69,3,0)</f>
        <v>North America</v>
      </c>
      <c r="J401">
        <f t="shared" ca="1" si="3"/>
        <v>1</v>
      </c>
      <c r="K401">
        <f ca="1">VLOOKUP(F401,Cities!$A$1:$I$69,6+J401,0)*R401*E401</f>
        <v>12000</v>
      </c>
      <c r="L401">
        <f t="shared" ca="1" si="4"/>
        <v>1</v>
      </c>
      <c r="M401">
        <f ca="1">VLOOKUP(F401,Cities!$A$1:$I$69,4,0)*R401*L401</f>
        <v>1440</v>
      </c>
      <c r="N401">
        <f t="shared" ca="1" si="5"/>
        <v>13440</v>
      </c>
      <c r="O401" t="str">
        <f ca="1">VLOOKUP(F401,Cities!$A$1:$E$69,5,0)</f>
        <v>Spring</v>
      </c>
      <c r="P401">
        <f t="shared" ca="1" si="6"/>
        <v>2</v>
      </c>
      <c r="Q401" t="str">
        <f ca="1">VLOOKUP(P401,Sheet2!$A$1:$B$5,2,0)</f>
        <v>Family</v>
      </c>
      <c r="R401">
        <f ca="1">VLOOKUP(P401,Sheet2!$A$1:$C$5,3,0)</f>
        <v>4</v>
      </c>
    </row>
    <row r="402" spans="1:18" ht="14.25" customHeight="1">
      <c r="A402" s="4">
        <v>401</v>
      </c>
      <c r="B402">
        <f t="shared" ca="1" si="0"/>
        <v>88</v>
      </c>
      <c r="C402">
        <f t="shared" ca="1" si="1"/>
        <v>4</v>
      </c>
      <c r="D402" t="str">
        <f ca="1">VLOOKUP(C402,Stay!$A$1:$B$5,2,0)</f>
        <v>1 month</v>
      </c>
      <c r="E402">
        <f ca="1">VLOOKUP(C402,Stay!$A$1:$C$5,3,0)</f>
        <v>30</v>
      </c>
      <c r="F402">
        <f t="shared" ca="1" si="2"/>
        <v>46</v>
      </c>
      <c r="G402" t="str">
        <f ca="1">VLOOKUP(F402,Cities!$A$1:$C$69,2,0)</f>
        <v>Paris</v>
      </c>
      <c r="H402" t="str">
        <f ca="1">VLOOKUP(F402,Cities!$A$1:$F$69,6,0)</f>
        <v>Historical-Medieval, Nightlife, Architecture, Park</v>
      </c>
      <c r="I402" t="str">
        <f ca="1">VLOOKUP(F402,Cities!$A$1:$C$69,3,0)</f>
        <v>Europe</v>
      </c>
      <c r="J402">
        <f t="shared" ca="1" si="3"/>
        <v>3</v>
      </c>
      <c r="K402">
        <f ca="1">VLOOKUP(F402,Cities!$A$1:$I$69,6+J402,0)*R402*E402</f>
        <v>63720</v>
      </c>
      <c r="L402">
        <f t="shared" ca="1" si="4"/>
        <v>2</v>
      </c>
      <c r="M402">
        <f ca="1">VLOOKUP(F402,Cities!$A$1:$I$69,4,0)*R402*L402</f>
        <v>9440</v>
      </c>
      <c r="N402">
        <f t="shared" ca="1" si="5"/>
        <v>73160</v>
      </c>
      <c r="O402" t="str">
        <f ca="1">VLOOKUP(F402,Cities!$A$1:$E$69,5,0)</f>
        <v>Summer</v>
      </c>
      <c r="P402">
        <f t="shared" ca="1" si="6"/>
        <v>2</v>
      </c>
      <c r="Q402" t="str">
        <f ca="1">VLOOKUP(P402,Sheet2!$A$1:$B$5,2,0)</f>
        <v>Family</v>
      </c>
      <c r="R402">
        <f ca="1">VLOOKUP(P402,Sheet2!$A$1:$C$5,3,0)</f>
        <v>4</v>
      </c>
    </row>
    <row r="403" spans="1:18" ht="14.25" customHeight="1">
      <c r="A403" s="4">
        <v>402</v>
      </c>
      <c r="B403">
        <f t="shared" ca="1" si="0"/>
        <v>141</v>
      </c>
      <c r="C403">
        <f t="shared" ca="1" si="1"/>
        <v>2</v>
      </c>
      <c r="D403" t="str">
        <f ca="1">VLOOKUP(C403,Stay!$A$1:$B$5,2,0)</f>
        <v>1 week</v>
      </c>
      <c r="E403">
        <f ca="1">VLOOKUP(C403,Stay!$A$1:$C$5,3,0)</f>
        <v>7</v>
      </c>
      <c r="F403">
        <f t="shared" ca="1" si="2"/>
        <v>47</v>
      </c>
      <c r="G403" t="str">
        <f ca="1">VLOOKUP(F403,Cities!$A$1:$C$69,2,0)</f>
        <v>Portland</v>
      </c>
      <c r="H403" t="str">
        <f ca="1">VLOOKUP(F403,Cities!$A$1:$F$69,6,0)</f>
        <v>Modern, Park, Nightlife</v>
      </c>
      <c r="I403" t="str">
        <f ca="1">VLOOKUP(F403,Cities!$A$1:$C$69,3,0)</f>
        <v>North America</v>
      </c>
      <c r="J403">
        <f t="shared" ca="1" si="3"/>
        <v>3</v>
      </c>
      <c r="K403">
        <f ca="1">VLOOKUP(F403,Cities!$A$1:$I$69,6+J403,0)*R403*E403</f>
        <v>2303</v>
      </c>
      <c r="L403">
        <f t="shared" ca="1" si="4"/>
        <v>1</v>
      </c>
      <c r="M403">
        <f ca="1">VLOOKUP(F403,Cities!$A$1:$I$69,4,0)*R403*L403</f>
        <v>310</v>
      </c>
      <c r="N403">
        <f t="shared" ca="1" si="5"/>
        <v>2613</v>
      </c>
      <c r="O403" t="str">
        <f ca="1">VLOOKUP(F403,Cities!$A$1:$E$69,5,0)</f>
        <v>Spring</v>
      </c>
      <c r="P403">
        <f t="shared" ca="1" si="6"/>
        <v>1</v>
      </c>
      <c r="Q403" t="str">
        <f ca="1">VLOOKUP(P403,Sheet2!$A$1:$B$5,2,0)</f>
        <v>Solo</v>
      </c>
      <c r="R403">
        <f ca="1">VLOOKUP(P403,Sheet2!$A$1:$C$5,3,0)</f>
        <v>1</v>
      </c>
    </row>
    <row r="404" spans="1:18" ht="14.25" customHeight="1">
      <c r="A404" s="4">
        <v>403</v>
      </c>
      <c r="B404">
        <f t="shared" ca="1" si="0"/>
        <v>136</v>
      </c>
      <c r="C404">
        <f t="shared" ca="1" si="1"/>
        <v>3</v>
      </c>
      <c r="D404" t="str">
        <f ca="1">VLOOKUP(C404,Stay!$A$1:$B$5,2,0)</f>
        <v>2 weeks</v>
      </c>
      <c r="E404">
        <f ca="1">VLOOKUP(C404,Stay!$A$1:$C$5,3,0)</f>
        <v>14</v>
      </c>
      <c r="F404">
        <f t="shared" ca="1" si="2"/>
        <v>67</v>
      </c>
      <c r="G404" t="str">
        <f ca="1">VLOOKUP(F404,Cities!$A$1:$C$69,2,0)</f>
        <v>Ville de Quebec</v>
      </c>
      <c r="H404" t="str">
        <f ca="1">VLOOKUP(F404,Cities!$A$1:$F$69,6,0)</f>
        <v>Historical</v>
      </c>
      <c r="I404" t="str">
        <f ca="1">VLOOKUP(F404,Cities!$A$1:$C$69,3,0)</f>
        <v>North America</v>
      </c>
      <c r="J404">
        <f t="shared" ca="1" si="3"/>
        <v>3</v>
      </c>
      <c r="K404">
        <f ca="1">VLOOKUP(F404,Cities!$A$1:$I$69,6+J404,0)*R404*E404</f>
        <v>5012</v>
      </c>
      <c r="L404">
        <f t="shared" ca="1" si="4"/>
        <v>2</v>
      </c>
      <c r="M404">
        <f ca="1">VLOOKUP(F404,Cities!$A$1:$I$69,4,0)*R404*L404</f>
        <v>1100</v>
      </c>
      <c r="N404">
        <f t="shared" ca="1" si="5"/>
        <v>6112</v>
      </c>
      <c r="O404" t="str">
        <f ca="1">VLOOKUP(F404,Cities!$A$1:$E$69,5,0)</f>
        <v>Summer</v>
      </c>
      <c r="P404">
        <f t="shared" ca="1" si="6"/>
        <v>1</v>
      </c>
      <c r="Q404" t="str">
        <f ca="1">VLOOKUP(P404,Sheet2!$A$1:$B$5,2,0)</f>
        <v>Solo</v>
      </c>
      <c r="R404">
        <f ca="1">VLOOKUP(P404,Sheet2!$A$1:$C$5,3,0)</f>
        <v>1</v>
      </c>
    </row>
    <row r="405" spans="1:18" ht="14.25" customHeight="1">
      <c r="A405" s="4">
        <v>404</v>
      </c>
      <c r="B405">
        <f t="shared" ca="1" si="0"/>
        <v>287</v>
      </c>
      <c r="C405">
        <f t="shared" ca="1" si="1"/>
        <v>1</v>
      </c>
      <c r="D405" t="str">
        <f ca="1">VLOOKUP(C405,Stay!$A$1:$B$5,2,0)</f>
        <v>3 days</v>
      </c>
      <c r="E405">
        <f ca="1">VLOOKUP(C405,Stay!$A$1:$C$5,3,0)</f>
        <v>3</v>
      </c>
      <c r="F405">
        <f t="shared" ca="1" si="2"/>
        <v>47</v>
      </c>
      <c r="G405" t="str">
        <f ca="1">VLOOKUP(F405,Cities!$A$1:$C$69,2,0)</f>
        <v>Portland</v>
      </c>
      <c r="H405" t="str">
        <f ca="1">VLOOKUP(F405,Cities!$A$1:$F$69,6,0)</f>
        <v>Modern, Park, Nightlife</v>
      </c>
      <c r="I405" t="str">
        <f ca="1">VLOOKUP(F405,Cities!$A$1:$C$69,3,0)</f>
        <v>North America</v>
      </c>
      <c r="J405">
        <f t="shared" ca="1" si="3"/>
        <v>3</v>
      </c>
      <c r="K405">
        <f ca="1">VLOOKUP(F405,Cities!$A$1:$I$69,6+J405,0)*R405*E405</f>
        <v>987</v>
      </c>
      <c r="L405">
        <f t="shared" ca="1" si="4"/>
        <v>2</v>
      </c>
      <c r="M405">
        <f ca="1">VLOOKUP(F405,Cities!$A$1:$I$69,4,0)*R405*L405</f>
        <v>620</v>
      </c>
      <c r="N405">
        <f t="shared" ca="1" si="5"/>
        <v>1607</v>
      </c>
      <c r="O405" t="str">
        <f ca="1">VLOOKUP(F405,Cities!$A$1:$E$69,5,0)</f>
        <v>Spring</v>
      </c>
      <c r="P405">
        <f t="shared" ca="1" si="6"/>
        <v>1</v>
      </c>
      <c r="Q405" t="str">
        <f ca="1">VLOOKUP(P405,Sheet2!$A$1:$B$5,2,0)</f>
        <v>Solo</v>
      </c>
      <c r="R405">
        <f ca="1">VLOOKUP(P405,Sheet2!$A$1:$C$5,3,0)</f>
        <v>1</v>
      </c>
    </row>
    <row r="406" spans="1:18" ht="14.25" customHeight="1">
      <c r="A406" s="4">
        <v>405</v>
      </c>
      <c r="B406">
        <f t="shared" ca="1" si="0"/>
        <v>223</v>
      </c>
      <c r="C406">
        <f t="shared" ca="1" si="1"/>
        <v>2</v>
      </c>
      <c r="D406" t="str">
        <f ca="1">VLOOKUP(C406,Stay!$A$1:$B$5,2,0)</f>
        <v>1 week</v>
      </c>
      <c r="E406">
        <f ca="1">VLOOKUP(C406,Stay!$A$1:$C$5,3,0)</f>
        <v>7</v>
      </c>
      <c r="F406">
        <f t="shared" ca="1" si="2"/>
        <v>62</v>
      </c>
      <c r="G406" t="str">
        <f ca="1">VLOOKUP(F406,Cities!$A$1:$C$69,2,0)</f>
        <v>Valencia</v>
      </c>
      <c r="H406" t="str">
        <f ca="1">VLOOKUP(F406,Cities!$A$1:$F$69,6,0)</f>
        <v>Terrain</v>
      </c>
      <c r="I406" t="str">
        <f ca="1">VLOOKUP(F406,Cities!$A$1:$C$69,3,0)</f>
        <v>Europe</v>
      </c>
      <c r="J406">
        <f t="shared" ca="1" si="3"/>
        <v>3</v>
      </c>
      <c r="K406">
        <f ca="1">VLOOKUP(F406,Cities!$A$1:$I$69,6+J406,0)*R406*E406</f>
        <v>1267</v>
      </c>
      <c r="L406">
        <f t="shared" ca="1" si="4"/>
        <v>2</v>
      </c>
      <c r="M406">
        <f ca="1">VLOOKUP(F406,Cities!$A$1:$I$69,4,0)*R406*L406</f>
        <v>3560</v>
      </c>
      <c r="N406">
        <f t="shared" ca="1" si="5"/>
        <v>4827</v>
      </c>
      <c r="O406" t="str">
        <f ca="1">VLOOKUP(F406,Cities!$A$1:$E$69,5,0)</f>
        <v>Summer</v>
      </c>
      <c r="P406">
        <f t="shared" ca="1" si="6"/>
        <v>1</v>
      </c>
      <c r="Q406" t="str">
        <f ca="1">VLOOKUP(P406,Sheet2!$A$1:$B$5,2,0)</f>
        <v>Solo</v>
      </c>
      <c r="R406">
        <f ca="1">VLOOKUP(P406,Sheet2!$A$1:$C$5,3,0)</f>
        <v>1</v>
      </c>
    </row>
    <row r="407" spans="1:18" ht="14.25" customHeight="1">
      <c r="A407" s="4">
        <v>406</v>
      </c>
      <c r="B407">
        <f t="shared" ca="1" si="0"/>
        <v>262</v>
      </c>
      <c r="C407">
        <f t="shared" ca="1" si="1"/>
        <v>4</v>
      </c>
      <c r="D407" t="str">
        <f ca="1">VLOOKUP(C407,Stay!$A$1:$B$5,2,0)</f>
        <v>1 month</v>
      </c>
      <c r="E407">
        <f ca="1">VLOOKUP(C407,Stay!$A$1:$C$5,3,0)</f>
        <v>30</v>
      </c>
      <c r="F407">
        <f t="shared" ca="1" si="2"/>
        <v>19</v>
      </c>
      <c r="G407" t="str">
        <f ca="1">VLOOKUP(F407,Cities!$A$1:$C$69,2,0)</f>
        <v>Columbus</v>
      </c>
      <c r="H407" t="str">
        <f ca="1">VLOOKUP(F407,Cities!$A$1:$F$69,6,0)</f>
        <v>Modern, Beach, Nightlife, Park</v>
      </c>
      <c r="I407" t="str">
        <f ca="1">VLOOKUP(F407,Cities!$A$1:$C$69,3,0)</f>
        <v>North America</v>
      </c>
      <c r="J407">
        <f t="shared" ca="1" si="3"/>
        <v>1</v>
      </c>
      <c r="K407">
        <f ca="1">VLOOKUP(F407,Cities!$A$1:$I$69,6+J407,0)*R407*E407</f>
        <v>960</v>
      </c>
      <c r="L407">
        <f t="shared" ca="1" si="4"/>
        <v>2</v>
      </c>
      <c r="M407">
        <f ca="1">VLOOKUP(F407,Cities!$A$1:$I$69,4,0)*R407*L407</f>
        <v>480</v>
      </c>
      <c r="N407">
        <f t="shared" ca="1" si="5"/>
        <v>1440</v>
      </c>
      <c r="O407" t="str">
        <f ca="1">VLOOKUP(F407,Cities!$A$1:$E$69,5,0)</f>
        <v>Summer</v>
      </c>
      <c r="P407">
        <f t="shared" ca="1" si="6"/>
        <v>1</v>
      </c>
      <c r="Q407" t="str">
        <f ca="1">VLOOKUP(P407,Sheet2!$A$1:$B$5,2,0)</f>
        <v>Solo</v>
      </c>
      <c r="R407">
        <f ca="1">VLOOKUP(P407,Sheet2!$A$1:$C$5,3,0)</f>
        <v>1</v>
      </c>
    </row>
    <row r="408" spans="1:18" ht="14.25" customHeight="1">
      <c r="A408" s="4">
        <v>407</v>
      </c>
      <c r="B408">
        <f t="shared" ca="1" si="0"/>
        <v>110</v>
      </c>
      <c r="C408">
        <f t="shared" ca="1" si="1"/>
        <v>4</v>
      </c>
      <c r="D408" t="str">
        <f ca="1">VLOOKUP(C408,Stay!$A$1:$B$5,2,0)</f>
        <v>1 month</v>
      </c>
      <c r="E408">
        <f ca="1">VLOOKUP(C408,Stay!$A$1:$C$5,3,0)</f>
        <v>30</v>
      </c>
      <c r="F408">
        <f t="shared" ca="1" si="2"/>
        <v>44</v>
      </c>
      <c r="G408" t="str">
        <f ca="1">VLOOKUP(F408,Cities!$A$1:$C$69,2,0)</f>
        <v>Northern Rivers</v>
      </c>
      <c r="H408" t="str">
        <f ca="1">VLOOKUP(F408,Cities!$A$1:$F$69,6,0)</f>
        <v>Beach, Adventure-Water</v>
      </c>
      <c r="I408" t="str">
        <f ca="1">VLOOKUP(F408,Cities!$A$1:$C$69,3,0)</f>
        <v>Australia</v>
      </c>
      <c r="J408">
        <f t="shared" ca="1" si="3"/>
        <v>1</v>
      </c>
      <c r="K408">
        <f ca="1">VLOOKUP(F408,Cities!$A$1:$I$69,6+J408,0)*R408*E408</f>
        <v>3000</v>
      </c>
      <c r="L408">
        <f t="shared" ca="1" si="4"/>
        <v>2</v>
      </c>
      <c r="M408">
        <f ca="1">VLOOKUP(F408,Cities!$A$1:$I$69,4,0)*R408*L408</f>
        <v>3360</v>
      </c>
      <c r="N408">
        <f t="shared" ca="1" si="5"/>
        <v>6360</v>
      </c>
      <c r="O408" t="str">
        <f ca="1">VLOOKUP(F408,Cities!$A$1:$E$69,5,0)</f>
        <v>Spring</v>
      </c>
      <c r="P408">
        <f t="shared" ca="1" si="6"/>
        <v>3</v>
      </c>
      <c r="Q408" t="str">
        <f ca="1">VLOOKUP(P408,Sheet2!$A$1:$B$5,2,0)</f>
        <v>Romantic</v>
      </c>
      <c r="R408">
        <f ca="1">VLOOKUP(P408,Sheet2!$A$1:$C$5,3,0)</f>
        <v>2</v>
      </c>
    </row>
    <row r="409" spans="1:18" ht="14.25" customHeight="1">
      <c r="A409" s="4">
        <v>408</v>
      </c>
      <c r="B409">
        <f t="shared" ca="1" si="0"/>
        <v>290</v>
      </c>
      <c r="C409">
        <f t="shared" ca="1" si="1"/>
        <v>4</v>
      </c>
      <c r="D409" t="str">
        <f ca="1">VLOOKUP(C409,Stay!$A$1:$B$5,2,0)</f>
        <v>1 month</v>
      </c>
      <c r="E409">
        <f ca="1">VLOOKUP(C409,Stay!$A$1:$C$5,3,0)</f>
        <v>30</v>
      </c>
      <c r="F409">
        <f t="shared" ca="1" si="2"/>
        <v>10</v>
      </c>
      <c r="G409" t="str">
        <f ca="1">VLOOKUP(F409,Cities!$A$1:$C$69,2,0)</f>
        <v>Bologna</v>
      </c>
      <c r="H409" t="str">
        <f ca="1">VLOOKUP(F409,Cities!$A$1:$F$69,6,0)</f>
        <v>Historical-Medieval, Nightlife</v>
      </c>
      <c r="I409" t="str">
        <f ca="1">VLOOKUP(F409,Cities!$A$1:$C$69,3,0)</f>
        <v>Europe</v>
      </c>
      <c r="J409">
        <f t="shared" ca="1" si="3"/>
        <v>2</v>
      </c>
      <c r="K409">
        <f ca="1">VLOOKUP(F409,Cities!$A$1:$I$69,6+J409,0)*R409*E409</f>
        <v>18120</v>
      </c>
      <c r="L409">
        <f t="shared" ca="1" si="4"/>
        <v>1</v>
      </c>
      <c r="M409">
        <f ca="1">VLOOKUP(F409,Cities!$A$1:$I$69,4,0)*R409*L409</f>
        <v>4480</v>
      </c>
      <c r="N409">
        <f t="shared" ca="1" si="5"/>
        <v>22600</v>
      </c>
      <c r="O409" t="str">
        <f ca="1">VLOOKUP(F409,Cities!$A$1:$E$69,5,0)</f>
        <v>Summer</v>
      </c>
      <c r="P409">
        <f t="shared" ca="1" si="6"/>
        <v>2</v>
      </c>
      <c r="Q409" t="str">
        <f ca="1">VLOOKUP(P409,Sheet2!$A$1:$B$5,2,0)</f>
        <v>Family</v>
      </c>
      <c r="R409">
        <f ca="1">VLOOKUP(P409,Sheet2!$A$1:$C$5,3,0)</f>
        <v>4</v>
      </c>
    </row>
    <row r="410" spans="1:18" ht="14.25" customHeight="1">
      <c r="A410" s="4">
        <v>409</v>
      </c>
      <c r="B410">
        <f t="shared" ca="1" si="0"/>
        <v>293</v>
      </c>
      <c r="C410">
        <f t="shared" ca="1" si="1"/>
        <v>4</v>
      </c>
      <c r="D410" t="str">
        <f ca="1">VLOOKUP(C410,Stay!$A$1:$B$5,2,0)</f>
        <v>1 month</v>
      </c>
      <c r="E410">
        <f ca="1">VLOOKUP(C410,Stay!$A$1:$C$5,3,0)</f>
        <v>30</v>
      </c>
      <c r="F410">
        <f t="shared" ca="1" si="2"/>
        <v>45</v>
      </c>
      <c r="G410" t="str">
        <f ca="1">VLOOKUP(F410,Cities!$A$1:$C$69,2,0)</f>
        <v>Oakland</v>
      </c>
      <c r="H410" t="str">
        <f ca="1">VLOOKUP(F410,Cities!$A$1:$F$69,6,0)</f>
        <v>Modern, Hills, Park</v>
      </c>
      <c r="I410" t="str">
        <f ca="1">VLOOKUP(F410,Cities!$A$1:$C$69,3,0)</f>
        <v>North America</v>
      </c>
      <c r="J410">
        <f t="shared" ca="1" si="3"/>
        <v>1</v>
      </c>
      <c r="K410">
        <f ca="1">VLOOKUP(F410,Cities!$A$1:$I$69,6+J410,0)*R410*E410</f>
        <v>4860</v>
      </c>
      <c r="L410">
        <f t="shared" ca="1" si="4"/>
        <v>1</v>
      </c>
      <c r="M410">
        <f ca="1">VLOOKUP(F410,Cities!$A$1:$I$69,4,0)*R410*L410</f>
        <v>720</v>
      </c>
      <c r="N410">
        <f t="shared" ca="1" si="5"/>
        <v>5580</v>
      </c>
      <c r="O410" t="str">
        <f ca="1">VLOOKUP(F410,Cities!$A$1:$E$69,5,0)</f>
        <v>Spring</v>
      </c>
      <c r="P410">
        <f t="shared" ca="1" si="6"/>
        <v>3</v>
      </c>
      <c r="Q410" t="str">
        <f ca="1">VLOOKUP(P410,Sheet2!$A$1:$B$5,2,0)</f>
        <v>Romantic</v>
      </c>
      <c r="R410">
        <f ca="1">VLOOKUP(P410,Sheet2!$A$1:$C$5,3,0)</f>
        <v>2</v>
      </c>
    </row>
    <row r="411" spans="1:18" ht="14.25" customHeight="1">
      <c r="A411" s="4">
        <v>410</v>
      </c>
      <c r="B411">
        <f t="shared" ca="1" si="0"/>
        <v>173</v>
      </c>
      <c r="C411">
        <f t="shared" ca="1" si="1"/>
        <v>3</v>
      </c>
      <c r="D411" t="str">
        <f ca="1">VLOOKUP(C411,Stay!$A$1:$B$5,2,0)</f>
        <v>2 weeks</v>
      </c>
      <c r="E411">
        <f ca="1">VLOOKUP(C411,Stay!$A$1:$C$5,3,0)</f>
        <v>14</v>
      </c>
      <c r="F411">
        <f t="shared" ca="1" si="2"/>
        <v>65</v>
      </c>
      <c r="G411" t="str">
        <f ca="1">VLOOKUP(F411,Cities!$A$1:$C$69,2,0)</f>
        <v>Victoria</v>
      </c>
      <c r="H411" t="str">
        <f ca="1">VLOOKUP(F411,Cities!$A$1:$F$69,6,0)</f>
        <v>Historical</v>
      </c>
      <c r="I411" t="str">
        <f ca="1">VLOOKUP(F411,Cities!$A$1:$C$69,3,0)</f>
        <v>North America</v>
      </c>
      <c r="J411">
        <f t="shared" ca="1" si="3"/>
        <v>3</v>
      </c>
      <c r="K411">
        <f ca="1">VLOOKUP(F411,Cities!$A$1:$I$69,6+J411,0)*R411*E411</f>
        <v>4746</v>
      </c>
      <c r="L411">
        <f t="shared" ca="1" si="4"/>
        <v>2</v>
      </c>
      <c r="M411">
        <f ca="1">VLOOKUP(F411,Cities!$A$1:$I$69,4,0)*R411*L411</f>
        <v>600</v>
      </c>
      <c r="N411">
        <f t="shared" ca="1" si="5"/>
        <v>5346</v>
      </c>
      <c r="O411" t="str">
        <f ca="1">VLOOKUP(F411,Cities!$A$1:$E$69,5,0)</f>
        <v>Summer</v>
      </c>
      <c r="P411">
        <f t="shared" ca="1" si="6"/>
        <v>1</v>
      </c>
      <c r="Q411" t="str">
        <f ca="1">VLOOKUP(P411,Sheet2!$A$1:$B$5,2,0)</f>
        <v>Solo</v>
      </c>
      <c r="R411">
        <f ca="1">VLOOKUP(P411,Sheet2!$A$1:$C$5,3,0)</f>
        <v>1</v>
      </c>
    </row>
    <row r="412" spans="1:18" ht="14.25" customHeight="1">
      <c r="A412" s="4">
        <v>411</v>
      </c>
      <c r="B412">
        <f t="shared" ca="1" si="0"/>
        <v>145</v>
      </c>
      <c r="C412">
        <f t="shared" ca="1" si="1"/>
        <v>3</v>
      </c>
      <c r="D412" t="str">
        <f ca="1">VLOOKUP(C412,Stay!$A$1:$B$5,2,0)</f>
        <v>2 weeks</v>
      </c>
      <c r="E412">
        <f ca="1">VLOOKUP(C412,Stay!$A$1:$C$5,3,0)</f>
        <v>14</v>
      </c>
      <c r="F412">
        <f t="shared" ca="1" si="2"/>
        <v>44</v>
      </c>
      <c r="G412" t="str">
        <f ca="1">VLOOKUP(F412,Cities!$A$1:$C$69,2,0)</f>
        <v>Northern Rivers</v>
      </c>
      <c r="H412" t="str">
        <f ca="1">VLOOKUP(F412,Cities!$A$1:$F$69,6,0)</f>
        <v>Beach, Adventure-Water</v>
      </c>
      <c r="I412" t="str">
        <f ca="1">VLOOKUP(F412,Cities!$A$1:$C$69,3,0)</f>
        <v>Australia</v>
      </c>
      <c r="J412">
        <f t="shared" ca="1" si="3"/>
        <v>1</v>
      </c>
      <c r="K412">
        <f ca="1">VLOOKUP(F412,Cities!$A$1:$I$69,6+J412,0)*R412*E412</f>
        <v>700</v>
      </c>
      <c r="L412">
        <f t="shared" ca="1" si="4"/>
        <v>1</v>
      </c>
      <c r="M412">
        <f ca="1">VLOOKUP(F412,Cities!$A$1:$I$69,4,0)*R412*L412</f>
        <v>840</v>
      </c>
      <c r="N412">
        <f t="shared" ca="1" si="5"/>
        <v>1540</v>
      </c>
      <c r="O412" t="str">
        <f ca="1">VLOOKUP(F412,Cities!$A$1:$E$69,5,0)</f>
        <v>Spring</v>
      </c>
      <c r="P412">
        <f t="shared" ca="1" si="6"/>
        <v>1</v>
      </c>
      <c r="Q412" t="str">
        <f ca="1">VLOOKUP(P412,Sheet2!$A$1:$B$5,2,0)</f>
        <v>Solo</v>
      </c>
      <c r="R412">
        <f ca="1">VLOOKUP(P412,Sheet2!$A$1:$C$5,3,0)</f>
        <v>1</v>
      </c>
    </row>
    <row r="413" spans="1:18" ht="14.25" customHeight="1">
      <c r="A413" s="4">
        <v>412</v>
      </c>
      <c r="B413">
        <f t="shared" ca="1" si="0"/>
        <v>239</v>
      </c>
      <c r="C413">
        <f t="shared" ca="1" si="1"/>
        <v>1</v>
      </c>
      <c r="D413" t="str">
        <f ca="1">VLOOKUP(C413,Stay!$A$1:$B$5,2,0)</f>
        <v>3 days</v>
      </c>
      <c r="E413">
        <f ca="1">VLOOKUP(C413,Stay!$A$1:$C$5,3,0)</f>
        <v>3</v>
      </c>
      <c r="F413">
        <f t="shared" ca="1" si="2"/>
        <v>41</v>
      </c>
      <c r="G413" t="str">
        <f ca="1">VLOOKUP(F413,Cities!$A$1:$C$69,2,0)</f>
        <v>Nashville</v>
      </c>
      <c r="H413" t="str">
        <f ca="1">VLOOKUP(F413,Cities!$A$1:$F$69,6,0)</f>
        <v>Modern, Nightlife</v>
      </c>
      <c r="I413" t="str">
        <f ca="1">VLOOKUP(F413,Cities!$A$1:$C$69,3,0)</f>
        <v>North America</v>
      </c>
      <c r="J413">
        <f t="shared" ca="1" si="3"/>
        <v>3</v>
      </c>
      <c r="K413">
        <f ca="1">VLOOKUP(F413,Cities!$A$1:$I$69,6+J413,0)*R413*E413</f>
        <v>3276</v>
      </c>
      <c r="L413">
        <f t="shared" ca="1" si="4"/>
        <v>1</v>
      </c>
      <c r="M413">
        <f ca="1">VLOOKUP(F413,Cities!$A$1:$I$69,4,0)*R413*L413</f>
        <v>1240</v>
      </c>
      <c r="N413">
        <f t="shared" ca="1" si="5"/>
        <v>4516</v>
      </c>
      <c r="O413" t="str">
        <f ca="1">VLOOKUP(F413,Cities!$A$1:$E$69,5,0)</f>
        <v>Spring</v>
      </c>
      <c r="P413">
        <f t="shared" ca="1" si="6"/>
        <v>2</v>
      </c>
      <c r="Q413" t="str">
        <f ca="1">VLOOKUP(P413,Sheet2!$A$1:$B$5,2,0)</f>
        <v>Family</v>
      </c>
      <c r="R413">
        <f ca="1">VLOOKUP(P413,Sheet2!$A$1:$C$5,3,0)</f>
        <v>4</v>
      </c>
    </row>
    <row r="414" spans="1:18" ht="14.25" customHeight="1">
      <c r="A414" s="4">
        <v>413</v>
      </c>
      <c r="B414">
        <f t="shared" ca="1" si="0"/>
        <v>65</v>
      </c>
      <c r="C414">
        <f t="shared" ca="1" si="1"/>
        <v>1</v>
      </c>
      <c r="D414" t="str">
        <f ca="1">VLOOKUP(C414,Stay!$A$1:$B$5,2,0)</f>
        <v>3 days</v>
      </c>
      <c r="E414">
        <f ca="1">VLOOKUP(C414,Stay!$A$1:$C$5,3,0)</f>
        <v>3</v>
      </c>
      <c r="F414">
        <f t="shared" ca="1" si="2"/>
        <v>29</v>
      </c>
      <c r="G414" t="str">
        <f ca="1">VLOOKUP(F414,Cities!$A$1:$C$69,2,0)</f>
        <v>Lisbon</v>
      </c>
      <c r="H414" t="str">
        <f ca="1">VLOOKUP(F414,Cities!$A$1:$F$69,6,0)</f>
        <v>Historical</v>
      </c>
      <c r="I414" t="str">
        <f ca="1">VLOOKUP(F414,Cities!$A$1:$C$69,3,0)</f>
        <v>Europe</v>
      </c>
      <c r="J414">
        <f t="shared" ca="1" si="3"/>
        <v>1</v>
      </c>
      <c r="K414">
        <f ca="1">VLOOKUP(F414,Cities!$A$1:$I$69,6+J414,0)*R414*E414</f>
        <v>480</v>
      </c>
      <c r="L414">
        <f t="shared" ca="1" si="4"/>
        <v>2</v>
      </c>
      <c r="M414">
        <f ca="1">VLOOKUP(F414,Cities!$A$1:$I$69,4,0)*R414*L414</f>
        <v>9760</v>
      </c>
      <c r="N414">
        <f t="shared" ca="1" si="5"/>
        <v>10240</v>
      </c>
      <c r="O414" t="str">
        <f ca="1">VLOOKUP(F414,Cities!$A$1:$E$69,5,0)</f>
        <v>Summer</v>
      </c>
      <c r="P414">
        <f t="shared" ca="1" si="6"/>
        <v>2</v>
      </c>
      <c r="Q414" t="str">
        <f ca="1">VLOOKUP(P414,Sheet2!$A$1:$B$5,2,0)</f>
        <v>Family</v>
      </c>
      <c r="R414">
        <f ca="1">VLOOKUP(P414,Sheet2!$A$1:$C$5,3,0)</f>
        <v>4</v>
      </c>
    </row>
    <row r="415" spans="1:18" ht="14.25" customHeight="1">
      <c r="A415" s="4">
        <v>414</v>
      </c>
      <c r="B415">
        <f t="shared" ca="1" si="0"/>
        <v>59</v>
      </c>
      <c r="C415">
        <f t="shared" ca="1" si="1"/>
        <v>1</v>
      </c>
      <c r="D415" t="str">
        <f ca="1">VLOOKUP(C415,Stay!$A$1:$B$5,2,0)</f>
        <v>3 days</v>
      </c>
      <c r="E415">
        <f ca="1">VLOOKUP(C415,Stay!$A$1:$C$5,3,0)</f>
        <v>3</v>
      </c>
      <c r="F415">
        <f t="shared" ca="1" si="2"/>
        <v>53</v>
      </c>
      <c r="G415" t="str">
        <f ca="1">VLOOKUP(F415,Cities!$A$1:$C$69,2,0)</f>
        <v>San Diego</v>
      </c>
      <c r="H415" t="str">
        <f ca="1">VLOOKUP(F415,Cities!$A$1:$F$69,6,0)</f>
        <v>Beach</v>
      </c>
      <c r="I415" t="str">
        <f ca="1">VLOOKUP(F415,Cities!$A$1:$C$69,3,0)</f>
        <v>North America</v>
      </c>
      <c r="J415">
        <f t="shared" ca="1" si="3"/>
        <v>3</v>
      </c>
      <c r="K415">
        <f ca="1">VLOOKUP(F415,Cities!$A$1:$I$69,6+J415,0)*R415*E415</f>
        <v>6858</v>
      </c>
      <c r="L415">
        <f t="shared" ca="1" si="4"/>
        <v>2</v>
      </c>
      <c r="M415">
        <f ca="1">VLOOKUP(F415,Cities!$A$1:$I$69,4,0)*R415*L415</f>
        <v>2640</v>
      </c>
      <c r="N415">
        <f t="shared" ca="1" si="5"/>
        <v>9498</v>
      </c>
      <c r="O415" t="str">
        <f ca="1">VLOOKUP(F415,Cities!$A$1:$E$69,5,0)</f>
        <v>Summer</v>
      </c>
      <c r="P415">
        <f t="shared" ca="1" si="6"/>
        <v>4</v>
      </c>
      <c r="Q415" t="str">
        <f ca="1">VLOOKUP(P415,Sheet2!$A$1:$B$5,2,0)</f>
        <v>Friends</v>
      </c>
      <c r="R415">
        <f ca="1">VLOOKUP(P415,Sheet2!$A$1:$C$5,3,0)</f>
        <v>6</v>
      </c>
    </row>
    <row r="416" spans="1:18" ht="14.25" customHeight="1">
      <c r="A416" s="4">
        <v>415</v>
      </c>
      <c r="B416">
        <f t="shared" ca="1" si="0"/>
        <v>243</v>
      </c>
      <c r="C416">
        <f t="shared" ca="1" si="1"/>
        <v>4</v>
      </c>
      <c r="D416" t="str">
        <f ca="1">VLOOKUP(C416,Stay!$A$1:$B$5,2,0)</f>
        <v>1 month</v>
      </c>
      <c r="E416">
        <f ca="1">VLOOKUP(C416,Stay!$A$1:$C$5,3,0)</f>
        <v>30</v>
      </c>
      <c r="F416">
        <f t="shared" ca="1" si="2"/>
        <v>1</v>
      </c>
      <c r="G416" t="str">
        <f ca="1">VLOOKUP(F416,Cities!$A$1:$C$69,2,0)</f>
        <v>Amsterdam</v>
      </c>
      <c r="H416" t="str">
        <f ca="1">VLOOKUP(F416,Cities!$A$1:$F$69,6,0)</f>
        <v>Acquatic, Historical-Modern, Beach, Nightlife</v>
      </c>
      <c r="I416" t="str">
        <f ca="1">VLOOKUP(F416,Cities!$A$1:$C$69,3,0)</f>
        <v>Europe</v>
      </c>
      <c r="J416">
        <f t="shared" ca="1" si="3"/>
        <v>2</v>
      </c>
      <c r="K416">
        <f ca="1">VLOOKUP(F416,Cities!$A$1:$I$69,6+J416,0)*R416*E416</f>
        <v>25560</v>
      </c>
      <c r="L416">
        <f t="shared" ca="1" si="4"/>
        <v>2</v>
      </c>
      <c r="M416">
        <f ca="1">VLOOKUP(F416,Cities!$A$1:$I$69,4,0)*R416*L416</f>
        <v>14220</v>
      </c>
      <c r="N416">
        <f t="shared" ca="1" si="5"/>
        <v>39780</v>
      </c>
      <c r="O416" t="str">
        <f ca="1">VLOOKUP(F416,Cities!$A$1:$E$69,5,0)</f>
        <v>Summer</v>
      </c>
      <c r="P416">
        <f t="shared" ca="1" si="6"/>
        <v>4</v>
      </c>
      <c r="Q416" t="str">
        <f ca="1">VLOOKUP(P416,Sheet2!$A$1:$B$5,2,0)</f>
        <v>Friends</v>
      </c>
      <c r="R416">
        <f ca="1">VLOOKUP(P416,Sheet2!$A$1:$C$5,3,0)</f>
        <v>6</v>
      </c>
    </row>
    <row r="417" spans="1:18" ht="14.25" customHeight="1">
      <c r="A417" s="4">
        <v>416</v>
      </c>
      <c r="B417">
        <f t="shared" ca="1" si="0"/>
        <v>136</v>
      </c>
      <c r="C417">
        <f t="shared" ca="1" si="1"/>
        <v>4</v>
      </c>
      <c r="D417" t="str">
        <f ca="1">VLOOKUP(C417,Stay!$A$1:$B$5,2,0)</f>
        <v>1 month</v>
      </c>
      <c r="E417">
        <f ca="1">VLOOKUP(C417,Stay!$A$1:$C$5,3,0)</f>
        <v>30</v>
      </c>
      <c r="F417">
        <f t="shared" ca="1" si="2"/>
        <v>10</v>
      </c>
      <c r="G417" t="str">
        <f ca="1">VLOOKUP(F417,Cities!$A$1:$C$69,2,0)</f>
        <v>Bologna</v>
      </c>
      <c r="H417" t="str">
        <f ca="1">VLOOKUP(F417,Cities!$A$1:$F$69,6,0)</f>
        <v>Historical-Medieval, Nightlife</v>
      </c>
      <c r="I417" t="str">
        <f ca="1">VLOOKUP(F417,Cities!$A$1:$C$69,3,0)</f>
        <v>Europe</v>
      </c>
      <c r="J417">
        <f t="shared" ca="1" si="3"/>
        <v>2</v>
      </c>
      <c r="K417">
        <f ca="1">VLOOKUP(F417,Cities!$A$1:$I$69,6+J417,0)*R417*E417</f>
        <v>4530</v>
      </c>
      <c r="L417">
        <f t="shared" ca="1" si="4"/>
        <v>2</v>
      </c>
      <c r="M417">
        <f ca="1">VLOOKUP(F417,Cities!$A$1:$I$69,4,0)*R417*L417</f>
        <v>2240</v>
      </c>
      <c r="N417">
        <f t="shared" ca="1" si="5"/>
        <v>6770</v>
      </c>
      <c r="O417" t="str">
        <f ca="1">VLOOKUP(F417,Cities!$A$1:$E$69,5,0)</f>
        <v>Summer</v>
      </c>
      <c r="P417">
        <f t="shared" ca="1" si="6"/>
        <v>1</v>
      </c>
      <c r="Q417" t="str">
        <f ca="1">VLOOKUP(P417,Sheet2!$A$1:$B$5,2,0)</f>
        <v>Solo</v>
      </c>
      <c r="R417">
        <f ca="1">VLOOKUP(P417,Sheet2!$A$1:$C$5,3,0)</f>
        <v>1</v>
      </c>
    </row>
    <row r="418" spans="1:18" ht="14.25" customHeight="1">
      <c r="A418" s="4">
        <v>417</v>
      </c>
      <c r="B418">
        <f t="shared" ca="1" si="0"/>
        <v>14</v>
      </c>
      <c r="C418">
        <f t="shared" ca="1" si="1"/>
        <v>3</v>
      </c>
      <c r="D418" t="str">
        <f ca="1">VLOOKUP(C418,Stay!$A$1:$B$5,2,0)</f>
        <v>2 weeks</v>
      </c>
      <c r="E418">
        <f ca="1">VLOOKUP(C418,Stay!$A$1:$C$5,3,0)</f>
        <v>14</v>
      </c>
      <c r="F418">
        <f t="shared" ca="1" si="2"/>
        <v>35</v>
      </c>
      <c r="G418" t="str">
        <f ca="1">VLOOKUP(F418,Cities!$A$1:$C$69,2,0)</f>
        <v>Mallorca</v>
      </c>
      <c r="H418" t="str">
        <f ca="1">VLOOKUP(F418,Cities!$A$1:$F$69,6,0)</f>
        <v>Beach, Aquatic, Adventure-Water</v>
      </c>
      <c r="I418" t="str">
        <f ca="1">VLOOKUP(F418,Cities!$A$1:$C$69,3,0)</f>
        <v>Europe</v>
      </c>
      <c r="J418">
        <f t="shared" ca="1" si="3"/>
        <v>2</v>
      </c>
      <c r="K418">
        <f ca="1">VLOOKUP(F418,Cities!$A$1:$I$69,6+J418,0)*R418*E418</f>
        <v>1274</v>
      </c>
      <c r="L418">
        <f t="shared" ca="1" si="4"/>
        <v>2</v>
      </c>
      <c r="M418">
        <f ca="1">VLOOKUP(F418,Cities!$A$1:$I$69,4,0)*R418*L418</f>
        <v>2544</v>
      </c>
      <c r="N418">
        <f t="shared" ca="1" si="5"/>
        <v>3818</v>
      </c>
      <c r="O418" t="str">
        <f ca="1">VLOOKUP(F418,Cities!$A$1:$E$69,5,0)</f>
        <v>Summer</v>
      </c>
      <c r="P418">
        <f t="shared" ca="1" si="6"/>
        <v>1</v>
      </c>
      <c r="Q418" t="str">
        <f ca="1">VLOOKUP(P418,Sheet2!$A$1:$B$5,2,0)</f>
        <v>Solo</v>
      </c>
      <c r="R418">
        <f ca="1">VLOOKUP(P418,Sheet2!$A$1:$C$5,3,0)</f>
        <v>1</v>
      </c>
    </row>
    <row r="419" spans="1:18" ht="14.25" customHeight="1">
      <c r="A419" s="4">
        <v>418</v>
      </c>
      <c r="B419">
        <f t="shared" ca="1" si="0"/>
        <v>283</v>
      </c>
      <c r="C419">
        <f t="shared" ca="1" si="1"/>
        <v>1</v>
      </c>
      <c r="D419" t="str">
        <f ca="1">VLOOKUP(C419,Stay!$A$1:$B$5,2,0)</f>
        <v>3 days</v>
      </c>
      <c r="E419">
        <f ca="1">VLOOKUP(C419,Stay!$A$1:$C$5,3,0)</f>
        <v>3</v>
      </c>
      <c r="F419">
        <f t="shared" ca="1" si="2"/>
        <v>65</v>
      </c>
      <c r="G419" t="str">
        <f ca="1">VLOOKUP(F419,Cities!$A$1:$C$69,2,0)</f>
        <v>Victoria</v>
      </c>
      <c r="H419" t="str">
        <f ca="1">VLOOKUP(F419,Cities!$A$1:$F$69,6,0)</f>
        <v>Historical</v>
      </c>
      <c r="I419" t="str">
        <f ca="1">VLOOKUP(F419,Cities!$A$1:$C$69,3,0)</f>
        <v>North America</v>
      </c>
      <c r="J419">
        <f t="shared" ca="1" si="3"/>
        <v>1</v>
      </c>
      <c r="K419">
        <f ca="1">VLOOKUP(F419,Cities!$A$1:$I$69,6+J419,0)*R419*E419</f>
        <v>768</v>
      </c>
      <c r="L419">
        <f t="shared" ca="1" si="4"/>
        <v>2</v>
      </c>
      <c r="M419">
        <f ca="1">VLOOKUP(F419,Cities!$A$1:$I$69,4,0)*R419*L419</f>
        <v>2400</v>
      </c>
      <c r="N419">
        <f t="shared" ca="1" si="5"/>
        <v>3168</v>
      </c>
      <c r="O419" t="str">
        <f ca="1">VLOOKUP(F419,Cities!$A$1:$E$69,5,0)</f>
        <v>Summer</v>
      </c>
      <c r="P419">
        <f t="shared" ca="1" si="6"/>
        <v>2</v>
      </c>
      <c r="Q419" t="str">
        <f ca="1">VLOOKUP(P419,Sheet2!$A$1:$B$5,2,0)</f>
        <v>Family</v>
      </c>
      <c r="R419">
        <f ca="1">VLOOKUP(P419,Sheet2!$A$1:$C$5,3,0)</f>
        <v>4</v>
      </c>
    </row>
    <row r="420" spans="1:18" ht="14.25" customHeight="1">
      <c r="A420" s="4">
        <v>419</v>
      </c>
      <c r="B420">
        <f t="shared" ca="1" si="0"/>
        <v>246</v>
      </c>
      <c r="C420">
        <f t="shared" ca="1" si="1"/>
        <v>4</v>
      </c>
      <c r="D420" t="str">
        <f ca="1">VLOOKUP(C420,Stay!$A$1:$B$5,2,0)</f>
        <v>1 month</v>
      </c>
      <c r="E420">
        <f ca="1">VLOOKUP(C420,Stay!$A$1:$C$5,3,0)</f>
        <v>30</v>
      </c>
      <c r="F420">
        <f t="shared" ca="1" si="2"/>
        <v>27</v>
      </c>
      <c r="G420" t="str">
        <f ca="1">VLOOKUP(F420,Cities!$A$1:$C$69,2,0)</f>
        <v>Hawaii</v>
      </c>
      <c r="H420" t="str">
        <f ca="1">VLOOKUP(F420,Cities!$A$1:$F$69,6,0)</f>
        <v>Beach, Terrain, Modern</v>
      </c>
      <c r="I420" t="str">
        <f ca="1">VLOOKUP(F420,Cities!$A$1:$C$69,3,0)</f>
        <v>North America</v>
      </c>
      <c r="J420">
        <f t="shared" ca="1" si="3"/>
        <v>3</v>
      </c>
      <c r="K420">
        <f ca="1">VLOOKUP(F420,Cities!$A$1:$I$69,6+J420,0)*R420*E420</f>
        <v>143100</v>
      </c>
      <c r="L420">
        <f t="shared" ca="1" si="4"/>
        <v>1</v>
      </c>
      <c r="M420">
        <f ca="1">VLOOKUP(F420,Cities!$A$1:$I$69,4,0)*R420*L420</f>
        <v>4800</v>
      </c>
      <c r="N420">
        <f t="shared" ca="1" si="5"/>
        <v>147900</v>
      </c>
      <c r="O420" t="str">
        <f ca="1">VLOOKUP(F420,Cities!$A$1:$E$69,5,0)</f>
        <v>Summer</v>
      </c>
      <c r="P420">
        <f t="shared" ca="1" si="6"/>
        <v>4</v>
      </c>
      <c r="Q420" t="str">
        <f ca="1">VLOOKUP(P420,Sheet2!$A$1:$B$5,2,0)</f>
        <v>Friends</v>
      </c>
      <c r="R420">
        <f ca="1">VLOOKUP(P420,Sheet2!$A$1:$C$5,3,0)</f>
        <v>6</v>
      </c>
    </row>
    <row r="421" spans="1:18" ht="14.25" customHeight="1">
      <c r="A421" s="4">
        <v>420</v>
      </c>
      <c r="B421">
        <f t="shared" ca="1" si="0"/>
        <v>100</v>
      </c>
      <c r="C421">
        <f t="shared" ca="1" si="1"/>
        <v>2</v>
      </c>
      <c r="D421" t="str">
        <f ca="1">VLOOKUP(C421,Stay!$A$1:$B$5,2,0)</f>
        <v>1 week</v>
      </c>
      <c r="E421">
        <f ca="1">VLOOKUP(C421,Stay!$A$1:$C$5,3,0)</f>
        <v>7</v>
      </c>
      <c r="F421">
        <f t="shared" ca="1" si="2"/>
        <v>16</v>
      </c>
      <c r="G421" t="str">
        <f ca="1">VLOOKUP(F421,Cities!$A$1:$C$69,2,0)</f>
        <v>Cape Town</v>
      </c>
      <c r="H421" t="str">
        <f ca="1">VLOOKUP(F421,Cities!$A$1:$F$69,6,0)</f>
        <v>Beach, Historical-Medieval, Aquatic-Water</v>
      </c>
      <c r="I421" t="str">
        <f ca="1">VLOOKUP(F421,Cities!$A$1:$C$69,3,0)</f>
        <v>Africa</v>
      </c>
      <c r="J421">
        <f t="shared" ca="1" si="3"/>
        <v>1</v>
      </c>
      <c r="K421">
        <f ca="1">VLOOKUP(F421,Cities!$A$1:$I$69,6+J421,0)*R421*E421</f>
        <v>756</v>
      </c>
      <c r="L421">
        <f t="shared" ca="1" si="4"/>
        <v>1</v>
      </c>
      <c r="M421">
        <f ca="1">VLOOKUP(F421,Cities!$A$1:$I$69,4,0)*R421*L421</f>
        <v>1680</v>
      </c>
      <c r="N421">
        <f t="shared" ca="1" si="5"/>
        <v>2436</v>
      </c>
      <c r="O421" t="str">
        <f ca="1">VLOOKUP(F421,Cities!$A$1:$E$69,5,0)</f>
        <v>Winter</v>
      </c>
      <c r="P421">
        <f t="shared" ca="1" si="6"/>
        <v>3</v>
      </c>
      <c r="Q421" t="str">
        <f ca="1">VLOOKUP(P421,Sheet2!$A$1:$B$5,2,0)</f>
        <v>Romantic</v>
      </c>
      <c r="R421">
        <f ca="1">VLOOKUP(P421,Sheet2!$A$1:$C$5,3,0)</f>
        <v>2</v>
      </c>
    </row>
    <row r="422" spans="1:18" ht="14.25" customHeight="1">
      <c r="A422" s="4">
        <v>421</v>
      </c>
      <c r="B422">
        <f t="shared" ca="1" si="0"/>
        <v>75</v>
      </c>
      <c r="C422">
        <f t="shared" ca="1" si="1"/>
        <v>2</v>
      </c>
      <c r="D422" t="str">
        <f ca="1">VLOOKUP(C422,Stay!$A$1:$B$5,2,0)</f>
        <v>1 week</v>
      </c>
      <c r="E422">
        <f ca="1">VLOOKUP(C422,Stay!$A$1:$C$5,3,0)</f>
        <v>7</v>
      </c>
      <c r="F422">
        <f t="shared" ca="1" si="2"/>
        <v>2</v>
      </c>
      <c r="G422" t="str">
        <f ca="1">VLOOKUP(F422,Cities!$A$1:$C$69,2,0)</f>
        <v>Antwerp</v>
      </c>
      <c r="H422" t="str">
        <f ca="1">VLOOKUP(F422,Cities!$A$1:$F$69,6,0)</f>
        <v>Historical-Medieval, Aquatic, Nightlife</v>
      </c>
      <c r="I422" t="str">
        <f ca="1">VLOOKUP(F422,Cities!$A$1:$C$69,3,0)</f>
        <v>Europe</v>
      </c>
      <c r="J422">
        <f t="shared" ca="1" si="3"/>
        <v>1</v>
      </c>
      <c r="K422">
        <f ca="1">VLOOKUP(F422,Cities!$A$1:$I$69,6+J422,0)*R422*E422</f>
        <v>1848</v>
      </c>
      <c r="L422">
        <f t="shared" ca="1" si="4"/>
        <v>1</v>
      </c>
      <c r="M422">
        <f ca="1">VLOOKUP(F422,Cities!$A$1:$I$69,4,0)*R422*L422</f>
        <v>9360</v>
      </c>
      <c r="N422">
        <f t="shared" ca="1" si="5"/>
        <v>11208</v>
      </c>
      <c r="O422" t="str">
        <f ca="1">VLOOKUP(F422,Cities!$A$1:$E$69,5,0)</f>
        <v>Summer</v>
      </c>
      <c r="P422">
        <f t="shared" ca="1" si="6"/>
        <v>4</v>
      </c>
      <c r="Q422" t="str">
        <f ca="1">VLOOKUP(P422,Sheet2!$A$1:$B$5,2,0)</f>
        <v>Friends</v>
      </c>
      <c r="R422">
        <f ca="1">VLOOKUP(P422,Sheet2!$A$1:$C$5,3,0)</f>
        <v>6</v>
      </c>
    </row>
    <row r="423" spans="1:18" ht="14.25" customHeight="1">
      <c r="A423" s="4">
        <v>422</v>
      </c>
      <c r="B423">
        <f t="shared" ca="1" si="0"/>
        <v>214</v>
      </c>
      <c r="C423">
        <f t="shared" ca="1" si="1"/>
        <v>2</v>
      </c>
      <c r="D423" t="str">
        <f ca="1">VLOOKUP(C423,Stay!$A$1:$B$5,2,0)</f>
        <v>1 week</v>
      </c>
      <c r="E423">
        <f ca="1">VLOOKUP(C423,Stay!$A$1:$C$5,3,0)</f>
        <v>7</v>
      </c>
      <c r="F423">
        <f t="shared" ca="1" si="2"/>
        <v>2</v>
      </c>
      <c r="G423" t="str">
        <f ca="1">VLOOKUP(F423,Cities!$A$1:$C$69,2,0)</f>
        <v>Antwerp</v>
      </c>
      <c r="H423" t="str">
        <f ca="1">VLOOKUP(F423,Cities!$A$1:$F$69,6,0)</f>
        <v>Historical-Medieval, Aquatic, Nightlife</v>
      </c>
      <c r="I423" t="str">
        <f ca="1">VLOOKUP(F423,Cities!$A$1:$C$69,3,0)</f>
        <v>Europe</v>
      </c>
      <c r="J423">
        <f t="shared" ca="1" si="3"/>
        <v>2</v>
      </c>
      <c r="K423">
        <f ca="1">VLOOKUP(F423,Cities!$A$1:$I$69,6+J423,0)*R423*E423</f>
        <v>3080</v>
      </c>
      <c r="L423">
        <f t="shared" ca="1" si="4"/>
        <v>1</v>
      </c>
      <c r="M423">
        <f ca="1">VLOOKUP(F423,Cities!$A$1:$I$69,4,0)*R423*L423</f>
        <v>6240</v>
      </c>
      <c r="N423">
        <f t="shared" ca="1" si="5"/>
        <v>9320</v>
      </c>
      <c r="O423" t="str">
        <f ca="1">VLOOKUP(F423,Cities!$A$1:$E$69,5,0)</f>
        <v>Summer</v>
      </c>
      <c r="P423">
        <f t="shared" ca="1" si="6"/>
        <v>2</v>
      </c>
      <c r="Q423" t="str">
        <f ca="1">VLOOKUP(P423,Sheet2!$A$1:$B$5,2,0)</f>
        <v>Family</v>
      </c>
      <c r="R423">
        <f ca="1">VLOOKUP(P423,Sheet2!$A$1:$C$5,3,0)</f>
        <v>4</v>
      </c>
    </row>
    <row r="424" spans="1:18" ht="14.25" customHeight="1">
      <c r="A424" s="4">
        <v>423</v>
      </c>
      <c r="B424">
        <f t="shared" ca="1" si="0"/>
        <v>235</v>
      </c>
      <c r="C424">
        <f t="shared" ca="1" si="1"/>
        <v>2</v>
      </c>
      <c r="D424" t="str">
        <f ca="1">VLOOKUP(C424,Stay!$A$1:$B$5,2,0)</f>
        <v>1 week</v>
      </c>
      <c r="E424">
        <f ca="1">VLOOKUP(C424,Stay!$A$1:$C$5,3,0)</f>
        <v>7</v>
      </c>
      <c r="F424">
        <f t="shared" ca="1" si="2"/>
        <v>25</v>
      </c>
      <c r="G424" t="str">
        <f ca="1">VLOOKUP(F424,Cities!$A$1:$C$69,2,0)</f>
        <v>Geneva</v>
      </c>
      <c r="H424" t="str">
        <f ca="1">VLOOKUP(F424,Cities!$A$1:$F$69,6,0)</f>
        <v>Historical, Beach, Terrain</v>
      </c>
      <c r="I424" t="str">
        <f ca="1">VLOOKUP(F424,Cities!$A$1:$C$69,3,0)</f>
        <v>Europe</v>
      </c>
      <c r="J424">
        <f t="shared" ca="1" si="3"/>
        <v>2</v>
      </c>
      <c r="K424">
        <f ca="1">VLOOKUP(F424,Cities!$A$1:$I$69,6+J424,0)*R424*E424</f>
        <v>1099</v>
      </c>
      <c r="L424">
        <f t="shared" ca="1" si="4"/>
        <v>1</v>
      </c>
      <c r="M424">
        <f ca="1">VLOOKUP(F424,Cities!$A$1:$I$69,4,0)*R424*L424</f>
        <v>980</v>
      </c>
      <c r="N424">
        <f t="shared" ca="1" si="5"/>
        <v>2079</v>
      </c>
      <c r="O424" t="str">
        <f ca="1">VLOOKUP(F424,Cities!$A$1:$E$69,5,0)</f>
        <v>Summer</v>
      </c>
      <c r="P424">
        <f t="shared" ca="1" si="6"/>
        <v>1</v>
      </c>
      <c r="Q424" t="str">
        <f ca="1">VLOOKUP(P424,Sheet2!$A$1:$B$5,2,0)</f>
        <v>Solo</v>
      </c>
      <c r="R424">
        <f ca="1">VLOOKUP(P424,Sheet2!$A$1:$C$5,3,0)</f>
        <v>1</v>
      </c>
    </row>
    <row r="425" spans="1:18" ht="14.25" customHeight="1">
      <c r="A425" s="4">
        <v>424</v>
      </c>
      <c r="B425">
        <f t="shared" ca="1" si="0"/>
        <v>19</v>
      </c>
      <c r="C425">
        <f t="shared" ca="1" si="1"/>
        <v>2</v>
      </c>
      <c r="D425" t="str">
        <f ca="1">VLOOKUP(C425,Stay!$A$1:$B$5,2,0)</f>
        <v>1 week</v>
      </c>
      <c r="E425">
        <f ca="1">VLOOKUP(C425,Stay!$A$1:$C$5,3,0)</f>
        <v>7</v>
      </c>
      <c r="F425">
        <f t="shared" ca="1" si="2"/>
        <v>10</v>
      </c>
      <c r="G425" t="str">
        <f ca="1">VLOOKUP(F425,Cities!$A$1:$C$69,2,0)</f>
        <v>Bologna</v>
      </c>
      <c r="H425" t="str">
        <f ca="1">VLOOKUP(F425,Cities!$A$1:$F$69,6,0)</f>
        <v>Historical-Medieval, Nightlife</v>
      </c>
      <c r="I425" t="str">
        <f ca="1">VLOOKUP(F425,Cities!$A$1:$C$69,3,0)</f>
        <v>Europe</v>
      </c>
      <c r="J425">
        <f t="shared" ca="1" si="3"/>
        <v>2</v>
      </c>
      <c r="K425">
        <f ca="1">VLOOKUP(F425,Cities!$A$1:$I$69,6+J425,0)*R425*E425</f>
        <v>4228</v>
      </c>
      <c r="L425">
        <f t="shared" ca="1" si="4"/>
        <v>1</v>
      </c>
      <c r="M425">
        <f ca="1">VLOOKUP(F425,Cities!$A$1:$I$69,4,0)*R425*L425</f>
        <v>4480</v>
      </c>
      <c r="N425">
        <f t="shared" ca="1" si="5"/>
        <v>8708</v>
      </c>
      <c r="O425" t="str">
        <f ca="1">VLOOKUP(F425,Cities!$A$1:$E$69,5,0)</f>
        <v>Summer</v>
      </c>
      <c r="P425">
        <f t="shared" ca="1" si="6"/>
        <v>2</v>
      </c>
      <c r="Q425" t="str">
        <f ca="1">VLOOKUP(P425,Sheet2!$A$1:$B$5,2,0)</f>
        <v>Family</v>
      </c>
      <c r="R425">
        <f ca="1">VLOOKUP(P425,Sheet2!$A$1:$C$5,3,0)</f>
        <v>4</v>
      </c>
    </row>
    <row r="426" spans="1:18" ht="14.25" customHeight="1">
      <c r="A426" s="4">
        <v>425</v>
      </c>
      <c r="B426">
        <f t="shared" ca="1" si="0"/>
        <v>133</v>
      </c>
      <c r="C426">
        <f t="shared" ca="1" si="1"/>
        <v>3</v>
      </c>
      <c r="D426" t="str">
        <f ca="1">VLOOKUP(C426,Stay!$A$1:$B$5,2,0)</f>
        <v>2 weeks</v>
      </c>
      <c r="E426">
        <f ca="1">VLOOKUP(C426,Stay!$A$1:$C$5,3,0)</f>
        <v>14</v>
      </c>
      <c r="F426">
        <f t="shared" ca="1" si="2"/>
        <v>25</v>
      </c>
      <c r="G426" t="str">
        <f ca="1">VLOOKUP(F426,Cities!$A$1:$C$69,2,0)</f>
        <v>Geneva</v>
      </c>
      <c r="H426" t="str">
        <f ca="1">VLOOKUP(F426,Cities!$A$1:$F$69,6,0)</f>
        <v>Historical, Beach, Terrain</v>
      </c>
      <c r="I426" t="str">
        <f ca="1">VLOOKUP(F426,Cities!$A$1:$C$69,3,0)</f>
        <v>Europe</v>
      </c>
      <c r="J426">
        <f t="shared" ca="1" si="3"/>
        <v>2</v>
      </c>
      <c r="K426">
        <f ca="1">VLOOKUP(F426,Cities!$A$1:$I$69,6+J426,0)*R426*E426</f>
        <v>8792</v>
      </c>
      <c r="L426">
        <f t="shared" ca="1" si="4"/>
        <v>2</v>
      </c>
      <c r="M426">
        <f ca="1">VLOOKUP(F426,Cities!$A$1:$I$69,4,0)*R426*L426</f>
        <v>7840</v>
      </c>
      <c r="N426">
        <f t="shared" ca="1" si="5"/>
        <v>16632</v>
      </c>
      <c r="O426" t="str">
        <f ca="1">VLOOKUP(F426,Cities!$A$1:$E$69,5,0)</f>
        <v>Summer</v>
      </c>
      <c r="P426">
        <f t="shared" ca="1" si="6"/>
        <v>2</v>
      </c>
      <c r="Q426" t="str">
        <f ca="1">VLOOKUP(P426,Sheet2!$A$1:$B$5,2,0)</f>
        <v>Family</v>
      </c>
      <c r="R426">
        <f ca="1">VLOOKUP(P426,Sheet2!$A$1:$C$5,3,0)</f>
        <v>4</v>
      </c>
    </row>
    <row r="427" spans="1:18" ht="14.25" customHeight="1">
      <c r="A427" s="4">
        <v>426</v>
      </c>
      <c r="B427">
        <f t="shared" ca="1" si="0"/>
        <v>72</v>
      </c>
      <c r="C427">
        <f t="shared" ca="1" si="1"/>
        <v>2</v>
      </c>
      <c r="D427" t="str">
        <f ca="1">VLOOKUP(C427,Stay!$A$1:$B$5,2,0)</f>
        <v>1 week</v>
      </c>
      <c r="E427">
        <f ca="1">VLOOKUP(C427,Stay!$A$1:$C$5,3,0)</f>
        <v>7</v>
      </c>
      <c r="F427">
        <f t="shared" ca="1" si="2"/>
        <v>13</v>
      </c>
      <c r="G427" t="str">
        <f ca="1">VLOOKUP(F427,Cities!$A$1:$C$69,2,0)</f>
        <v>Broward County</v>
      </c>
      <c r="H427" t="str">
        <f ca="1">VLOOKUP(F427,Cities!$A$1:$F$69,6,0)</f>
        <v>Beach, Modern, Park, Aquatic</v>
      </c>
      <c r="I427" t="str">
        <f ca="1">VLOOKUP(F427,Cities!$A$1:$C$69,3,0)</f>
        <v>North America</v>
      </c>
      <c r="J427">
        <f t="shared" ca="1" si="3"/>
        <v>3</v>
      </c>
      <c r="K427">
        <f ca="1">VLOOKUP(F427,Cities!$A$1:$I$69,6+J427,0)*R427*E427</f>
        <v>2394</v>
      </c>
      <c r="L427">
        <f t="shared" ca="1" si="4"/>
        <v>1</v>
      </c>
      <c r="M427">
        <f ca="1">VLOOKUP(F427,Cities!$A$1:$I$69,4,0)*R427*L427</f>
        <v>130</v>
      </c>
      <c r="N427">
        <f t="shared" ca="1" si="5"/>
        <v>2524</v>
      </c>
      <c r="O427" t="str">
        <f ca="1">VLOOKUP(F427,Cities!$A$1:$E$69,5,0)</f>
        <v>Summer</v>
      </c>
      <c r="P427">
        <f t="shared" ca="1" si="6"/>
        <v>1</v>
      </c>
      <c r="Q427" t="str">
        <f ca="1">VLOOKUP(P427,Sheet2!$A$1:$B$5,2,0)</f>
        <v>Solo</v>
      </c>
      <c r="R427">
        <f ca="1">VLOOKUP(P427,Sheet2!$A$1:$C$5,3,0)</f>
        <v>1</v>
      </c>
    </row>
    <row r="428" spans="1:18" ht="14.25" customHeight="1">
      <c r="A428" s="4">
        <v>427</v>
      </c>
      <c r="B428">
        <f t="shared" ca="1" si="0"/>
        <v>5</v>
      </c>
      <c r="C428">
        <f t="shared" ca="1" si="1"/>
        <v>1</v>
      </c>
      <c r="D428" t="str">
        <f ca="1">VLOOKUP(C428,Stay!$A$1:$B$5,2,0)</f>
        <v>3 days</v>
      </c>
      <c r="E428">
        <f ca="1">VLOOKUP(C428,Stay!$A$1:$C$5,3,0)</f>
        <v>3</v>
      </c>
      <c r="F428">
        <f t="shared" ca="1" si="2"/>
        <v>25</v>
      </c>
      <c r="G428" t="str">
        <f ca="1">VLOOKUP(F428,Cities!$A$1:$C$69,2,0)</f>
        <v>Geneva</v>
      </c>
      <c r="H428" t="str">
        <f ca="1">VLOOKUP(F428,Cities!$A$1:$F$69,6,0)</f>
        <v>Historical, Beach, Terrain</v>
      </c>
      <c r="I428" t="str">
        <f ca="1">VLOOKUP(F428,Cities!$A$1:$C$69,3,0)</f>
        <v>Europe</v>
      </c>
      <c r="J428">
        <f t="shared" ca="1" si="3"/>
        <v>2</v>
      </c>
      <c r="K428">
        <f ca="1">VLOOKUP(F428,Cities!$A$1:$I$69,6+J428,0)*R428*E428</f>
        <v>942</v>
      </c>
      <c r="L428">
        <f t="shared" ca="1" si="4"/>
        <v>1</v>
      </c>
      <c r="M428">
        <f ca="1">VLOOKUP(F428,Cities!$A$1:$I$69,4,0)*R428*L428</f>
        <v>1960</v>
      </c>
      <c r="N428">
        <f t="shared" ca="1" si="5"/>
        <v>2902</v>
      </c>
      <c r="O428" t="str">
        <f ca="1">VLOOKUP(F428,Cities!$A$1:$E$69,5,0)</f>
        <v>Summer</v>
      </c>
      <c r="P428">
        <f t="shared" ca="1" si="6"/>
        <v>3</v>
      </c>
      <c r="Q428" t="str">
        <f ca="1">VLOOKUP(P428,Sheet2!$A$1:$B$5,2,0)</f>
        <v>Romantic</v>
      </c>
      <c r="R428">
        <f ca="1">VLOOKUP(P428,Sheet2!$A$1:$C$5,3,0)</f>
        <v>2</v>
      </c>
    </row>
    <row r="429" spans="1:18" ht="14.25" customHeight="1">
      <c r="A429" s="4">
        <v>428</v>
      </c>
      <c r="B429">
        <f t="shared" ca="1" si="0"/>
        <v>163</v>
      </c>
      <c r="C429">
        <f t="shared" ca="1" si="1"/>
        <v>3</v>
      </c>
      <c r="D429" t="str">
        <f ca="1">VLOOKUP(C429,Stay!$A$1:$B$5,2,0)</f>
        <v>2 weeks</v>
      </c>
      <c r="E429">
        <f ca="1">VLOOKUP(C429,Stay!$A$1:$C$5,3,0)</f>
        <v>14</v>
      </c>
      <c r="F429">
        <f t="shared" ca="1" si="2"/>
        <v>43</v>
      </c>
      <c r="G429" t="str">
        <f ca="1">VLOOKUP(F429,Cities!$A$1:$C$69,2,0)</f>
        <v>New York City</v>
      </c>
      <c r="H429" t="str">
        <f ca="1">VLOOKUP(F429,Cities!$A$1:$F$69,6,0)</f>
        <v>Modern, Park, Adventure-Land, Architecture, Nightlife</v>
      </c>
      <c r="I429" t="str">
        <f ca="1">VLOOKUP(F429,Cities!$A$1:$C$69,3,0)</f>
        <v>North America</v>
      </c>
      <c r="J429">
        <f t="shared" ca="1" si="3"/>
        <v>3</v>
      </c>
      <c r="K429">
        <f ca="1">VLOOKUP(F429,Cities!$A$1:$I$69,6+J429,0)*R429*E429</f>
        <v>19600</v>
      </c>
      <c r="L429">
        <f t="shared" ca="1" si="4"/>
        <v>2</v>
      </c>
      <c r="M429">
        <f ca="1">VLOOKUP(F429,Cities!$A$1:$I$69,4,0)*R429*L429</f>
        <v>1000</v>
      </c>
      <c r="N429">
        <f t="shared" ca="1" si="5"/>
        <v>20600</v>
      </c>
      <c r="O429" t="str">
        <f ca="1">VLOOKUP(F429,Cities!$A$1:$E$69,5,0)</f>
        <v>Summer</v>
      </c>
      <c r="P429">
        <f t="shared" ca="1" si="6"/>
        <v>3</v>
      </c>
      <c r="Q429" t="str">
        <f ca="1">VLOOKUP(P429,Sheet2!$A$1:$B$5,2,0)</f>
        <v>Romantic</v>
      </c>
      <c r="R429">
        <f ca="1">VLOOKUP(P429,Sheet2!$A$1:$C$5,3,0)</f>
        <v>2</v>
      </c>
    </row>
    <row r="430" spans="1:18" ht="14.25" customHeight="1">
      <c r="A430" s="4">
        <v>429</v>
      </c>
      <c r="B430">
        <f t="shared" ca="1" si="0"/>
        <v>262</v>
      </c>
      <c r="C430">
        <f t="shared" ca="1" si="1"/>
        <v>1</v>
      </c>
      <c r="D430" t="str">
        <f ca="1">VLOOKUP(C430,Stay!$A$1:$B$5,2,0)</f>
        <v>3 days</v>
      </c>
      <c r="E430">
        <f ca="1">VLOOKUP(C430,Stay!$A$1:$C$5,3,0)</f>
        <v>3</v>
      </c>
      <c r="F430">
        <f t="shared" ca="1" si="2"/>
        <v>39</v>
      </c>
      <c r="G430" t="str">
        <f ca="1">VLOOKUP(F430,Cities!$A$1:$C$69,2,0)</f>
        <v>Montreal</v>
      </c>
      <c r="H430" t="str">
        <f ca="1">VLOOKUP(F430,Cities!$A$1:$F$69,6,0)</f>
        <v>Modern</v>
      </c>
      <c r="I430" t="str">
        <f ca="1">VLOOKUP(F430,Cities!$A$1:$C$69,3,0)</f>
        <v>North America</v>
      </c>
      <c r="J430">
        <f t="shared" ca="1" si="3"/>
        <v>2</v>
      </c>
      <c r="K430">
        <f ca="1">VLOOKUP(F430,Cities!$A$1:$I$69,6+J430,0)*R430*E430</f>
        <v>1776</v>
      </c>
      <c r="L430">
        <f t="shared" ca="1" si="4"/>
        <v>1</v>
      </c>
      <c r="M430">
        <f ca="1">VLOOKUP(F430,Cities!$A$1:$I$69,4,0)*R430*L430</f>
        <v>1600</v>
      </c>
      <c r="N430">
        <f t="shared" ca="1" si="5"/>
        <v>3376</v>
      </c>
      <c r="O430" t="str">
        <f ca="1">VLOOKUP(F430,Cities!$A$1:$E$69,5,0)</f>
        <v>Summer</v>
      </c>
      <c r="P430">
        <f t="shared" ca="1" si="6"/>
        <v>2</v>
      </c>
      <c r="Q430" t="str">
        <f ca="1">VLOOKUP(P430,Sheet2!$A$1:$B$5,2,0)</f>
        <v>Family</v>
      </c>
      <c r="R430">
        <f ca="1">VLOOKUP(P430,Sheet2!$A$1:$C$5,3,0)</f>
        <v>4</v>
      </c>
    </row>
    <row r="431" spans="1:18" ht="14.25" customHeight="1">
      <c r="A431" s="4">
        <v>430</v>
      </c>
      <c r="B431">
        <f t="shared" ca="1" si="0"/>
        <v>280</v>
      </c>
      <c r="C431">
        <f t="shared" ca="1" si="1"/>
        <v>1</v>
      </c>
      <c r="D431" t="str">
        <f ca="1">VLOOKUP(C431,Stay!$A$1:$B$5,2,0)</f>
        <v>3 days</v>
      </c>
      <c r="E431">
        <f ca="1">VLOOKUP(C431,Stay!$A$1:$C$5,3,0)</f>
        <v>3</v>
      </c>
      <c r="F431">
        <f t="shared" ca="1" si="2"/>
        <v>65</v>
      </c>
      <c r="G431" t="str">
        <f ca="1">VLOOKUP(F431,Cities!$A$1:$C$69,2,0)</f>
        <v>Victoria</v>
      </c>
      <c r="H431" t="str">
        <f ca="1">VLOOKUP(F431,Cities!$A$1:$F$69,6,0)</f>
        <v>Historical</v>
      </c>
      <c r="I431" t="str">
        <f ca="1">VLOOKUP(F431,Cities!$A$1:$C$69,3,0)</f>
        <v>North America</v>
      </c>
      <c r="J431">
        <f t="shared" ca="1" si="3"/>
        <v>1</v>
      </c>
      <c r="K431">
        <f ca="1">VLOOKUP(F431,Cities!$A$1:$I$69,6+J431,0)*R431*E431</f>
        <v>1152</v>
      </c>
      <c r="L431">
        <f t="shared" ca="1" si="4"/>
        <v>1</v>
      </c>
      <c r="M431">
        <f ca="1">VLOOKUP(F431,Cities!$A$1:$I$69,4,0)*R431*L431</f>
        <v>1800</v>
      </c>
      <c r="N431">
        <f t="shared" ca="1" si="5"/>
        <v>2952</v>
      </c>
      <c r="O431" t="str">
        <f ca="1">VLOOKUP(F431,Cities!$A$1:$E$69,5,0)</f>
        <v>Summer</v>
      </c>
      <c r="P431">
        <f t="shared" ca="1" si="6"/>
        <v>4</v>
      </c>
      <c r="Q431" t="str">
        <f ca="1">VLOOKUP(P431,Sheet2!$A$1:$B$5,2,0)</f>
        <v>Friends</v>
      </c>
      <c r="R431">
        <f ca="1">VLOOKUP(P431,Sheet2!$A$1:$C$5,3,0)</f>
        <v>6</v>
      </c>
    </row>
    <row r="432" spans="1:18" ht="14.25" customHeight="1">
      <c r="A432" s="4">
        <v>431</v>
      </c>
      <c r="B432">
        <f t="shared" ca="1" si="0"/>
        <v>278</v>
      </c>
      <c r="C432">
        <f t="shared" ca="1" si="1"/>
        <v>4</v>
      </c>
      <c r="D432" t="str">
        <f ca="1">VLOOKUP(C432,Stay!$A$1:$B$5,2,0)</f>
        <v>1 month</v>
      </c>
      <c r="E432">
        <f ca="1">VLOOKUP(C432,Stay!$A$1:$C$5,3,0)</f>
        <v>30</v>
      </c>
      <c r="F432">
        <f t="shared" ca="1" si="2"/>
        <v>67</v>
      </c>
      <c r="G432" t="str">
        <f ca="1">VLOOKUP(F432,Cities!$A$1:$C$69,2,0)</f>
        <v>Ville de Quebec</v>
      </c>
      <c r="H432" t="str">
        <f ca="1">VLOOKUP(F432,Cities!$A$1:$F$69,6,0)</f>
        <v>Historical</v>
      </c>
      <c r="I432" t="str">
        <f ca="1">VLOOKUP(F432,Cities!$A$1:$C$69,3,0)</f>
        <v>North America</v>
      </c>
      <c r="J432">
        <f t="shared" ca="1" si="3"/>
        <v>1</v>
      </c>
      <c r="K432">
        <f ca="1">VLOOKUP(F432,Cities!$A$1:$I$69,6+J432,0)*R432*E432</f>
        <v>9720</v>
      </c>
      <c r="L432">
        <f t="shared" ca="1" si="4"/>
        <v>1</v>
      </c>
      <c r="M432">
        <f ca="1">VLOOKUP(F432,Cities!$A$1:$I$69,4,0)*R432*L432</f>
        <v>3300</v>
      </c>
      <c r="N432">
        <f t="shared" ca="1" si="5"/>
        <v>13020</v>
      </c>
      <c r="O432" t="str">
        <f ca="1">VLOOKUP(F432,Cities!$A$1:$E$69,5,0)</f>
        <v>Summer</v>
      </c>
      <c r="P432">
        <f t="shared" ca="1" si="6"/>
        <v>4</v>
      </c>
      <c r="Q432" t="str">
        <f ca="1">VLOOKUP(P432,Sheet2!$A$1:$B$5,2,0)</f>
        <v>Friends</v>
      </c>
      <c r="R432">
        <f ca="1">VLOOKUP(P432,Sheet2!$A$1:$C$5,3,0)</f>
        <v>6</v>
      </c>
    </row>
    <row r="433" spans="1:18" ht="14.25" customHeight="1">
      <c r="A433" s="4">
        <v>432</v>
      </c>
      <c r="B433">
        <f t="shared" ca="1" si="0"/>
        <v>269</v>
      </c>
      <c r="C433">
        <f t="shared" ca="1" si="1"/>
        <v>3</v>
      </c>
      <c r="D433" t="str">
        <f ca="1">VLOOKUP(C433,Stay!$A$1:$B$5,2,0)</f>
        <v>2 weeks</v>
      </c>
      <c r="E433">
        <f ca="1">VLOOKUP(C433,Stay!$A$1:$C$5,3,0)</f>
        <v>14</v>
      </c>
      <c r="F433">
        <f t="shared" ca="1" si="2"/>
        <v>21</v>
      </c>
      <c r="G433" t="str">
        <f ca="1">VLOOKUP(F433,Cities!$A$1:$C$69,2,0)</f>
        <v>Denver</v>
      </c>
      <c r="H433" t="str">
        <f ca="1">VLOOKUP(F433,Cities!$A$1:$F$69,6,0)</f>
        <v>Modern, Hills, Park, Architecture</v>
      </c>
      <c r="I433" t="str">
        <f ca="1">VLOOKUP(F433,Cities!$A$1:$C$69,3,0)</f>
        <v>North America</v>
      </c>
      <c r="J433">
        <f t="shared" ca="1" si="3"/>
        <v>2</v>
      </c>
      <c r="K433">
        <f ca="1">VLOOKUP(F433,Cities!$A$1:$I$69,6+J433,0)*R433*E433</f>
        <v>4508</v>
      </c>
      <c r="L433">
        <f t="shared" ca="1" si="4"/>
        <v>1</v>
      </c>
      <c r="M433">
        <f ca="1">VLOOKUP(F433,Cities!$A$1:$I$69,4,0)*R433*L433</f>
        <v>300</v>
      </c>
      <c r="N433">
        <f t="shared" ca="1" si="5"/>
        <v>4808</v>
      </c>
      <c r="O433" t="str">
        <f ca="1">VLOOKUP(F433,Cities!$A$1:$E$69,5,0)</f>
        <v>Summer</v>
      </c>
      <c r="P433">
        <f t="shared" ca="1" si="6"/>
        <v>3</v>
      </c>
      <c r="Q433" t="str">
        <f ca="1">VLOOKUP(P433,Sheet2!$A$1:$B$5,2,0)</f>
        <v>Romantic</v>
      </c>
      <c r="R433">
        <f ca="1">VLOOKUP(P433,Sheet2!$A$1:$C$5,3,0)</f>
        <v>2</v>
      </c>
    </row>
    <row r="434" spans="1:18" ht="14.25" customHeight="1">
      <c r="A434" s="4">
        <v>433</v>
      </c>
      <c r="B434">
        <f t="shared" ca="1" si="0"/>
        <v>1</v>
      </c>
      <c r="C434">
        <f t="shared" ca="1" si="1"/>
        <v>1</v>
      </c>
      <c r="D434" t="str">
        <f ca="1">VLOOKUP(C434,Stay!$A$1:$B$5,2,0)</f>
        <v>3 days</v>
      </c>
      <c r="E434">
        <f ca="1">VLOOKUP(C434,Stay!$A$1:$C$5,3,0)</f>
        <v>3</v>
      </c>
      <c r="F434">
        <f t="shared" ca="1" si="2"/>
        <v>58</v>
      </c>
      <c r="G434" t="str">
        <f ca="1">VLOOKUP(F434,Cities!$A$1:$C$69,2,0)</f>
        <v>Sydney</v>
      </c>
      <c r="H434" t="str">
        <f ca="1">VLOOKUP(F434,Cities!$A$1:$F$69,6,0)</f>
        <v>Beach</v>
      </c>
      <c r="I434" t="str">
        <f ca="1">VLOOKUP(F434,Cities!$A$1:$C$69,3,0)</f>
        <v>Australia</v>
      </c>
      <c r="J434">
        <f t="shared" ca="1" si="3"/>
        <v>1</v>
      </c>
      <c r="K434">
        <f ca="1">VLOOKUP(F434,Cities!$A$1:$I$69,6+J434,0)*R434*E434</f>
        <v>147</v>
      </c>
      <c r="L434">
        <f t="shared" ca="1" si="4"/>
        <v>1</v>
      </c>
      <c r="M434">
        <f ca="1">VLOOKUP(F434,Cities!$A$1:$I$69,4,0)*R434*L434</f>
        <v>1340</v>
      </c>
      <c r="N434">
        <f t="shared" ca="1" si="5"/>
        <v>1487</v>
      </c>
      <c r="O434" t="str">
        <f ca="1">VLOOKUP(F434,Cities!$A$1:$E$69,5,0)</f>
        <v>Spring</v>
      </c>
      <c r="P434">
        <f t="shared" ca="1" si="6"/>
        <v>1</v>
      </c>
      <c r="Q434" t="str">
        <f ca="1">VLOOKUP(P434,Sheet2!$A$1:$B$5,2,0)</f>
        <v>Solo</v>
      </c>
      <c r="R434">
        <f ca="1">VLOOKUP(P434,Sheet2!$A$1:$C$5,3,0)</f>
        <v>1</v>
      </c>
    </row>
    <row r="435" spans="1:18" ht="14.25" customHeight="1">
      <c r="A435" s="4">
        <v>434</v>
      </c>
      <c r="B435">
        <f t="shared" ca="1" si="0"/>
        <v>158</v>
      </c>
      <c r="C435">
        <f t="shared" ca="1" si="1"/>
        <v>4</v>
      </c>
      <c r="D435" t="str">
        <f ca="1">VLOOKUP(C435,Stay!$A$1:$B$5,2,0)</f>
        <v>1 month</v>
      </c>
      <c r="E435">
        <f ca="1">VLOOKUP(C435,Stay!$A$1:$C$5,3,0)</f>
        <v>30</v>
      </c>
      <c r="F435">
        <f t="shared" ca="1" si="2"/>
        <v>14</v>
      </c>
      <c r="G435" t="str">
        <f ca="1">VLOOKUP(F435,Cities!$A$1:$C$69,2,0)</f>
        <v>Brussels</v>
      </c>
      <c r="H435" t="str">
        <f ca="1">VLOOKUP(F435,Cities!$A$1:$F$69,6,0)</f>
        <v>Historical-Medieval, Beach, Park, Nightlife</v>
      </c>
      <c r="I435" t="str">
        <f ca="1">VLOOKUP(F435,Cities!$A$1:$C$69,3,0)</f>
        <v>Europe</v>
      </c>
      <c r="J435">
        <f t="shared" ca="1" si="3"/>
        <v>1</v>
      </c>
      <c r="K435">
        <f ca="1">VLOOKUP(F435,Cities!$A$1:$I$69,6+J435,0)*R435*E435</f>
        <v>3060</v>
      </c>
      <c r="L435">
        <f t="shared" ca="1" si="4"/>
        <v>1</v>
      </c>
      <c r="M435">
        <f ca="1">VLOOKUP(F435,Cities!$A$1:$I$69,4,0)*R435*L435</f>
        <v>2160</v>
      </c>
      <c r="N435">
        <f t="shared" ca="1" si="5"/>
        <v>5220</v>
      </c>
      <c r="O435" t="str">
        <f ca="1">VLOOKUP(F435,Cities!$A$1:$E$69,5,0)</f>
        <v>Summer</v>
      </c>
      <c r="P435">
        <f t="shared" ca="1" si="6"/>
        <v>3</v>
      </c>
      <c r="Q435" t="str">
        <f ca="1">VLOOKUP(P435,Sheet2!$A$1:$B$5,2,0)</f>
        <v>Romantic</v>
      </c>
      <c r="R435">
        <f ca="1">VLOOKUP(P435,Sheet2!$A$1:$C$5,3,0)</f>
        <v>2</v>
      </c>
    </row>
    <row r="436" spans="1:18" ht="14.25" customHeight="1">
      <c r="A436" s="4">
        <v>435</v>
      </c>
      <c r="B436">
        <f t="shared" ca="1" si="0"/>
        <v>90</v>
      </c>
      <c r="C436">
        <f t="shared" ca="1" si="1"/>
        <v>3</v>
      </c>
      <c r="D436" t="str">
        <f ca="1">VLOOKUP(C436,Stay!$A$1:$B$5,2,0)</f>
        <v>2 weeks</v>
      </c>
      <c r="E436">
        <f ca="1">VLOOKUP(C436,Stay!$A$1:$C$5,3,0)</f>
        <v>14</v>
      </c>
      <c r="F436">
        <f t="shared" ca="1" si="2"/>
        <v>54</v>
      </c>
      <c r="G436" t="str">
        <f ca="1">VLOOKUP(F436,Cities!$A$1:$C$69,2,0)</f>
        <v>San Francisco</v>
      </c>
      <c r="H436" t="str">
        <f ca="1">VLOOKUP(F436,Cities!$A$1:$F$69,6,0)</f>
        <v>Beach</v>
      </c>
      <c r="I436" t="str">
        <f ca="1">VLOOKUP(F436,Cities!$A$1:$C$69,3,0)</f>
        <v>North America</v>
      </c>
      <c r="J436">
        <f t="shared" ca="1" si="3"/>
        <v>2</v>
      </c>
      <c r="K436">
        <f ca="1">VLOOKUP(F436,Cities!$A$1:$I$69,6+J436,0)*R436*E436</f>
        <v>4816</v>
      </c>
      <c r="L436">
        <f t="shared" ca="1" si="4"/>
        <v>1</v>
      </c>
      <c r="M436">
        <f ca="1">VLOOKUP(F436,Cities!$A$1:$I$69,4,0)*R436*L436</f>
        <v>720</v>
      </c>
      <c r="N436">
        <f t="shared" ca="1" si="5"/>
        <v>5536</v>
      </c>
      <c r="O436" t="str">
        <f ca="1">VLOOKUP(F436,Cities!$A$1:$E$69,5,0)</f>
        <v>Summer</v>
      </c>
      <c r="P436">
        <f t="shared" ca="1" si="6"/>
        <v>3</v>
      </c>
      <c r="Q436" t="str">
        <f ca="1">VLOOKUP(P436,Sheet2!$A$1:$B$5,2,0)</f>
        <v>Romantic</v>
      </c>
      <c r="R436">
        <f ca="1">VLOOKUP(P436,Sheet2!$A$1:$C$5,3,0)</f>
        <v>2</v>
      </c>
    </row>
    <row r="437" spans="1:18" ht="14.25" customHeight="1">
      <c r="A437" s="4">
        <v>436</v>
      </c>
      <c r="B437">
        <f t="shared" ca="1" si="0"/>
        <v>28</v>
      </c>
      <c r="C437">
        <f t="shared" ca="1" si="1"/>
        <v>4</v>
      </c>
      <c r="D437" t="str">
        <f ca="1">VLOOKUP(C437,Stay!$A$1:$B$5,2,0)</f>
        <v>1 month</v>
      </c>
      <c r="E437">
        <f ca="1">VLOOKUP(C437,Stay!$A$1:$C$5,3,0)</f>
        <v>30</v>
      </c>
      <c r="F437">
        <f t="shared" ca="1" si="2"/>
        <v>66</v>
      </c>
      <c r="G437" t="str">
        <f ca="1">VLOOKUP(F437,Cities!$A$1:$C$69,2,0)</f>
        <v>Vienna</v>
      </c>
      <c r="H437" t="str">
        <f ca="1">VLOOKUP(F437,Cities!$A$1:$F$69,6,0)</f>
        <v>Terrain</v>
      </c>
      <c r="I437" t="str">
        <f ca="1">VLOOKUP(F437,Cities!$A$1:$C$69,3,0)</f>
        <v>Europe</v>
      </c>
      <c r="J437">
        <f t="shared" ca="1" si="3"/>
        <v>1</v>
      </c>
      <c r="K437">
        <f ca="1">VLOOKUP(F437,Cities!$A$1:$I$69,6+J437,0)*R437*E437</f>
        <v>2820</v>
      </c>
      <c r="L437">
        <f t="shared" ca="1" si="4"/>
        <v>1</v>
      </c>
      <c r="M437">
        <f ca="1">VLOOKUP(F437,Cities!$A$1:$I$69,4,0)*R437*L437</f>
        <v>2700</v>
      </c>
      <c r="N437">
        <f t="shared" ca="1" si="5"/>
        <v>5520</v>
      </c>
      <c r="O437" t="str">
        <f ca="1">VLOOKUP(F437,Cities!$A$1:$E$69,5,0)</f>
        <v>Summer</v>
      </c>
      <c r="P437">
        <f t="shared" ca="1" si="6"/>
        <v>3</v>
      </c>
      <c r="Q437" t="str">
        <f ca="1">VLOOKUP(P437,Sheet2!$A$1:$B$5,2,0)</f>
        <v>Romantic</v>
      </c>
      <c r="R437">
        <f ca="1">VLOOKUP(P437,Sheet2!$A$1:$C$5,3,0)</f>
        <v>2</v>
      </c>
    </row>
    <row r="438" spans="1:18" ht="14.25" customHeight="1">
      <c r="A438" s="4">
        <v>437</v>
      </c>
      <c r="B438">
        <f t="shared" ca="1" si="0"/>
        <v>181</v>
      </c>
      <c r="C438">
        <f t="shared" ca="1" si="1"/>
        <v>1</v>
      </c>
      <c r="D438" t="str">
        <f ca="1">VLOOKUP(C438,Stay!$A$1:$B$5,2,0)</f>
        <v>3 days</v>
      </c>
      <c r="E438">
        <f ca="1">VLOOKUP(C438,Stay!$A$1:$C$5,3,0)</f>
        <v>3</v>
      </c>
      <c r="F438">
        <f t="shared" ca="1" si="2"/>
        <v>6</v>
      </c>
      <c r="G438" t="str">
        <f ca="1">VLOOKUP(F438,Cities!$A$1:$C$69,2,0)</f>
        <v>Barcelona</v>
      </c>
      <c r="H438" t="str">
        <f ca="1">VLOOKUP(F438,Cities!$A$1:$F$69,6,0)</f>
        <v>Historical-Modern, Beach, Architecture, Nightlife</v>
      </c>
      <c r="I438" t="str">
        <f ca="1">VLOOKUP(F438,Cities!$A$1:$C$69,3,0)</f>
        <v>Europe</v>
      </c>
      <c r="J438">
        <f t="shared" ca="1" si="3"/>
        <v>3</v>
      </c>
      <c r="K438">
        <f ca="1">VLOOKUP(F438,Cities!$A$1:$I$69,6+J438,0)*R438*E438</f>
        <v>2226</v>
      </c>
      <c r="L438">
        <f t="shared" ca="1" si="4"/>
        <v>1</v>
      </c>
      <c r="M438">
        <f ca="1">VLOOKUP(F438,Cities!$A$1:$I$69,4,0)*R438*L438</f>
        <v>2450</v>
      </c>
      <c r="N438">
        <f t="shared" ca="1" si="5"/>
        <v>4676</v>
      </c>
      <c r="O438" t="str">
        <f ca="1">VLOOKUP(F438,Cities!$A$1:$E$69,5,0)</f>
        <v>Summer</v>
      </c>
      <c r="P438">
        <f t="shared" ca="1" si="6"/>
        <v>3</v>
      </c>
      <c r="Q438" t="str">
        <f ca="1">VLOOKUP(P438,Sheet2!$A$1:$B$5,2,0)</f>
        <v>Romantic</v>
      </c>
      <c r="R438">
        <f ca="1">VLOOKUP(P438,Sheet2!$A$1:$C$5,3,0)</f>
        <v>2</v>
      </c>
    </row>
    <row r="439" spans="1:18" ht="14.25" customHeight="1">
      <c r="A439" s="4">
        <v>438</v>
      </c>
      <c r="B439">
        <f t="shared" ca="1" si="0"/>
        <v>17</v>
      </c>
      <c r="C439">
        <f t="shared" ca="1" si="1"/>
        <v>2</v>
      </c>
      <c r="D439" t="str">
        <f ca="1">VLOOKUP(C439,Stay!$A$1:$B$5,2,0)</f>
        <v>1 week</v>
      </c>
      <c r="E439">
        <f ca="1">VLOOKUP(C439,Stay!$A$1:$C$5,3,0)</f>
        <v>7</v>
      </c>
      <c r="F439">
        <f t="shared" ca="1" si="2"/>
        <v>6</v>
      </c>
      <c r="G439" t="str">
        <f ca="1">VLOOKUP(F439,Cities!$A$1:$C$69,2,0)</f>
        <v>Barcelona</v>
      </c>
      <c r="H439" t="str">
        <f ca="1">VLOOKUP(F439,Cities!$A$1:$F$69,6,0)</f>
        <v>Historical-Modern, Beach, Architecture, Nightlife</v>
      </c>
      <c r="I439" t="str">
        <f ca="1">VLOOKUP(F439,Cities!$A$1:$C$69,3,0)</f>
        <v>Europe</v>
      </c>
      <c r="J439">
        <f t="shared" ca="1" si="3"/>
        <v>3</v>
      </c>
      <c r="K439">
        <f ca="1">VLOOKUP(F439,Cities!$A$1:$I$69,6+J439,0)*R439*E439</f>
        <v>10388</v>
      </c>
      <c r="L439">
        <f t="shared" ca="1" si="4"/>
        <v>1</v>
      </c>
      <c r="M439">
        <f ca="1">VLOOKUP(F439,Cities!$A$1:$I$69,4,0)*R439*L439</f>
        <v>4900</v>
      </c>
      <c r="N439">
        <f t="shared" ca="1" si="5"/>
        <v>15288</v>
      </c>
      <c r="O439" t="str">
        <f ca="1">VLOOKUP(F439,Cities!$A$1:$E$69,5,0)</f>
        <v>Summer</v>
      </c>
      <c r="P439">
        <f t="shared" ca="1" si="6"/>
        <v>2</v>
      </c>
      <c r="Q439" t="str">
        <f ca="1">VLOOKUP(P439,Sheet2!$A$1:$B$5,2,0)</f>
        <v>Family</v>
      </c>
      <c r="R439">
        <f ca="1">VLOOKUP(P439,Sheet2!$A$1:$C$5,3,0)</f>
        <v>4</v>
      </c>
    </row>
    <row r="440" spans="1:18" ht="14.25" customHeight="1">
      <c r="A440" s="4">
        <v>439</v>
      </c>
      <c r="B440">
        <f t="shared" ca="1" si="0"/>
        <v>252</v>
      </c>
      <c r="C440">
        <f t="shared" ca="1" si="1"/>
        <v>3</v>
      </c>
      <c r="D440" t="str">
        <f ca="1">VLOOKUP(C440,Stay!$A$1:$B$5,2,0)</f>
        <v>2 weeks</v>
      </c>
      <c r="E440">
        <f ca="1">VLOOKUP(C440,Stay!$A$1:$C$5,3,0)</f>
        <v>14</v>
      </c>
      <c r="F440">
        <f t="shared" ca="1" si="2"/>
        <v>10</v>
      </c>
      <c r="G440" t="str">
        <f ca="1">VLOOKUP(F440,Cities!$A$1:$C$69,2,0)</f>
        <v>Bologna</v>
      </c>
      <c r="H440" t="str">
        <f ca="1">VLOOKUP(F440,Cities!$A$1:$F$69,6,0)</f>
        <v>Historical-Medieval, Nightlife</v>
      </c>
      <c r="I440" t="str">
        <f ca="1">VLOOKUP(F440,Cities!$A$1:$C$69,3,0)</f>
        <v>Europe</v>
      </c>
      <c r="J440">
        <f t="shared" ca="1" si="3"/>
        <v>1</v>
      </c>
      <c r="K440">
        <f ca="1">VLOOKUP(F440,Cities!$A$1:$I$69,6+J440,0)*R440*E440</f>
        <v>6216</v>
      </c>
      <c r="L440">
        <f t="shared" ca="1" si="4"/>
        <v>2</v>
      </c>
      <c r="M440">
        <f ca="1">VLOOKUP(F440,Cities!$A$1:$I$69,4,0)*R440*L440</f>
        <v>13440</v>
      </c>
      <c r="N440">
        <f t="shared" ca="1" si="5"/>
        <v>19656</v>
      </c>
      <c r="O440" t="str">
        <f ca="1">VLOOKUP(F440,Cities!$A$1:$E$69,5,0)</f>
        <v>Summer</v>
      </c>
      <c r="P440">
        <f t="shared" ca="1" si="6"/>
        <v>4</v>
      </c>
      <c r="Q440" t="str">
        <f ca="1">VLOOKUP(P440,Sheet2!$A$1:$B$5,2,0)</f>
        <v>Friends</v>
      </c>
      <c r="R440">
        <f ca="1">VLOOKUP(P440,Sheet2!$A$1:$C$5,3,0)</f>
        <v>6</v>
      </c>
    </row>
    <row r="441" spans="1:18" ht="14.25" customHeight="1">
      <c r="A441" s="4">
        <v>440</v>
      </c>
      <c r="B441">
        <f t="shared" ca="1" si="0"/>
        <v>264</v>
      </c>
      <c r="C441">
        <f t="shared" ca="1" si="1"/>
        <v>4</v>
      </c>
      <c r="D441" t="str">
        <f ca="1">VLOOKUP(C441,Stay!$A$1:$B$5,2,0)</f>
        <v>1 month</v>
      </c>
      <c r="E441">
        <f ca="1">VLOOKUP(C441,Stay!$A$1:$C$5,3,0)</f>
        <v>30</v>
      </c>
      <c r="F441">
        <f t="shared" ca="1" si="2"/>
        <v>45</v>
      </c>
      <c r="G441" t="str">
        <f ca="1">VLOOKUP(F441,Cities!$A$1:$C$69,2,0)</f>
        <v>Oakland</v>
      </c>
      <c r="H441" t="str">
        <f ca="1">VLOOKUP(F441,Cities!$A$1:$F$69,6,0)</f>
        <v>Modern, Hills, Park</v>
      </c>
      <c r="I441" t="str">
        <f ca="1">VLOOKUP(F441,Cities!$A$1:$C$69,3,0)</f>
        <v>North America</v>
      </c>
      <c r="J441">
        <f t="shared" ca="1" si="3"/>
        <v>1</v>
      </c>
      <c r="K441">
        <f ca="1">VLOOKUP(F441,Cities!$A$1:$I$69,6+J441,0)*R441*E441</f>
        <v>4860</v>
      </c>
      <c r="L441">
        <f t="shared" ca="1" si="4"/>
        <v>1</v>
      </c>
      <c r="M441">
        <f ca="1">VLOOKUP(F441,Cities!$A$1:$I$69,4,0)*R441*L441</f>
        <v>720</v>
      </c>
      <c r="N441">
        <f t="shared" ca="1" si="5"/>
        <v>5580</v>
      </c>
      <c r="O441" t="str">
        <f ca="1">VLOOKUP(F441,Cities!$A$1:$E$69,5,0)</f>
        <v>Spring</v>
      </c>
      <c r="P441">
        <f t="shared" ca="1" si="6"/>
        <v>3</v>
      </c>
      <c r="Q441" t="str">
        <f ca="1">VLOOKUP(P441,Sheet2!$A$1:$B$5,2,0)</f>
        <v>Romantic</v>
      </c>
      <c r="R441">
        <f ca="1">VLOOKUP(P441,Sheet2!$A$1:$C$5,3,0)</f>
        <v>2</v>
      </c>
    </row>
    <row r="442" spans="1:18" ht="14.25" customHeight="1">
      <c r="A442" s="4">
        <v>441</v>
      </c>
      <c r="B442">
        <f t="shared" ca="1" si="0"/>
        <v>243</v>
      </c>
      <c r="C442">
        <f t="shared" ca="1" si="1"/>
        <v>2</v>
      </c>
      <c r="D442" t="str">
        <f ca="1">VLOOKUP(C442,Stay!$A$1:$B$5,2,0)</f>
        <v>1 week</v>
      </c>
      <c r="E442">
        <f ca="1">VLOOKUP(C442,Stay!$A$1:$C$5,3,0)</f>
        <v>7</v>
      </c>
      <c r="F442">
        <f t="shared" ca="1" si="2"/>
        <v>13</v>
      </c>
      <c r="G442" t="str">
        <f ca="1">VLOOKUP(F442,Cities!$A$1:$C$69,2,0)</f>
        <v>Broward County</v>
      </c>
      <c r="H442" t="str">
        <f ca="1">VLOOKUP(F442,Cities!$A$1:$F$69,6,0)</f>
        <v>Beach, Modern, Park, Aquatic</v>
      </c>
      <c r="I442" t="str">
        <f ca="1">VLOOKUP(F442,Cities!$A$1:$C$69,3,0)</f>
        <v>North America</v>
      </c>
      <c r="J442">
        <f t="shared" ca="1" si="3"/>
        <v>1</v>
      </c>
      <c r="K442">
        <f ca="1">VLOOKUP(F442,Cities!$A$1:$I$69,6+J442,0)*R442*E442</f>
        <v>2772</v>
      </c>
      <c r="L442">
        <f t="shared" ca="1" si="4"/>
        <v>1</v>
      </c>
      <c r="M442">
        <f ca="1">VLOOKUP(F442,Cities!$A$1:$I$69,4,0)*R442*L442</f>
        <v>780</v>
      </c>
      <c r="N442">
        <f t="shared" ca="1" si="5"/>
        <v>3552</v>
      </c>
      <c r="O442" t="str">
        <f ca="1">VLOOKUP(F442,Cities!$A$1:$E$69,5,0)</f>
        <v>Summer</v>
      </c>
      <c r="P442">
        <f t="shared" ca="1" si="6"/>
        <v>4</v>
      </c>
      <c r="Q442" t="str">
        <f ca="1">VLOOKUP(P442,Sheet2!$A$1:$B$5,2,0)</f>
        <v>Friends</v>
      </c>
      <c r="R442">
        <f ca="1">VLOOKUP(P442,Sheet2!$A$1:$C$5,3,0)</f>
        <v>6</v>
      </c>
    </row>
    <row r="443" spans="1:18" ht="14.25" customHeight="1">
      <c r="A443" s="4">
        <v>442</v>
      </c>
      <c r="B443">
        <f t="shared" ca="1" si="0"/>
        <v>176</v>
      </c>
      <c r="C443">
        <f t="shared" ca="1" si="1"/>
        <v>1</v>
      </c>
      <c r="D443" t="str">
        <f ca="1">VLOOKUP(C443,Stay!$A$1:$B$5,2,0)</f>
        <v>3 days</v>
      </c>
      <c r="E443">
        <f ca="1">VLOOKUP(C443,Stay!$A$1:$C$5,3,0)</f>
        <v>3</v>
      </c>
      <c r="F443">
        <f t="shared" ca="1" si="2"/>
        <v>67</v>
      </c>
      <c r="G443" t="str">
        <f ca="1">VLOOKUP(F443,Cities!$A$1:$C$69,2,0)</f>
        <v>Ville de Quebec</v>
      </c>
      <c r="H443" t="str">
        <f ca="1">VLOOKUP(F443,Cities!$A$1:$F$69,6,0)</f>
        <v>Historical</v>
      </c>
      <c r="I443" t="str">
        <f ca="1">VLOOKUP(F443,Cities!$A$1:$C$69,3,0)</f>
        <v>North America</v>
      </c>
      <c r="J443">
        <f t="shared" ca="1" si="3"/>
        <v>2</v>
      </c>
      <c r="K443">
        <f ca="1">VLOOKUP(F443,Cities!$A$1:$I$69,6+J443,0)*R443*E443</f>
        <v>2448</v>
      </c>
      <c r="L443">
        <f t="shared" ca="1" si="4"/>
        <v>2</v>
      </c>
      <c r="M443">
        <f ca="1">VLOOKUP(F443,Cities!$A$1:$I$69,4,0)*R443*L443</f>
        <v>6600</v>
      </c>
      <c r="N443">
        <f t="shared" ca="1" si="5"/>
        <v>9048</v>
      </c>
      <c r="O443" t="str">
        <f ca="1">VLOOKUP(F443,Cities!$A$1:$E$69,5,0)</f>
        <v>Summer</v>
      </c>
      <c r="P443">
        <f t="shared" ca="1" si="6"/>
        <v>4</v>
      </c>
      <c r="Q443" t="str">
        <f ca="1">VLOOKUP(P443,Sheet2!$A$1:$B$5,2,0)</f>
        <v>Friends</v>
      </c>
      <c r="R443">
        <f ca="1">VLOOKUP(P443,Sheet2!$A$1:$C$5,3,0)</f>
        <v>6</v>
      </c>
    </row>
    <row r="444" spans="1:18" ht="14.25" customHeight="1">
      <c r="A444" s="4">
        <v>443</v>
      </c>
      <c r="B444">
        <f t="shared" ca="1" si="0"/>
        <v>116</v>
      </c>
      <c r="C444">
        <f t="shared" ca="1" si="1"/>
        <v>1</v>
      </c>
      <c r="D444" t="str">
        <f ca="1">VLOOKUP(C444,Stay!$A$1:$B$5,2,0)</f>
        <v>3 days</v>
      </c>
      <c r="E444">
        <f ca="1">VLOOKUP(C444,Stay!$A$1:$C$5,3,0)</f>
        <v>3</v>
      </c>
      <c r="F444">
        <f t="shared" ca="1" si="2"/>
        <v>39</v>
      </c>
      <c r="G444" t="str">
        <f ca="1">VLOOKUP(F444,Cities!$A$1:$C$69,2,0)</f>
        <v>Montreal</v>
      </c>
      <c r="H444" t="str">
        <f ca="1">VLOOKUP(F444,Cities!$A$1:$F$69,6,0)</f>
        <v>Modern</v>
      </c>
      <c r="I444" t="str">
        <f ca="1">VLOOKUP(F444,Cities!$A$1:$C$69,3,0)</f>
        <v>North America</v>
      </c>
      <c r="J444">
        <f t="shared" ca="1" si="3"/>
        <v>3</v>
      </c>
      <c r="K444">
        <f ca="1">VLOOKUP(F444,Cities!$A$1:$I$69,6+J444,0)*R444*E444</f>
        <v>1116</v>
      </c>
      <c r="L444">
        <f t="shared" ca="1" si="4"/>
        <v>2</v>
      </c>
      <c r="M444">
        <f ca="1">VLOOKUP(F444,Cities!$A$1:$I$69,4,0)*R444*L444</f>
        <v>800</v>
      </c>
      <c r="N444">
        <f t="shared" ca="1" si="5"/>
        <v>1916</v>
      </c>
      <c r="O444" t="str">
        <f ca="1">VLOOKUP(F444,Cities!$A$1:$E$69,5,0)</f>
        <v>Summer</v>
      </c>
      <c r="P444">
        <f t="shared" ca="1" si="6"/>
        <v>1</v>
      </c>
      <c r="Q444" t="str">
        <f ca="1">VLOOKUP(P444,Sheet2!$A$1:$B$5,2,0)</f>
        <v>Solo</v>
      </c>
      <c r="R444">
        <f ca="1">VLOOKUP(P444,Sheet2!$A$1:$C$5,3,0)</f>
        <v>1</v>
      </c>
    </row>
    <row r="445" spans="1:18" ht="14.25" customHeight="1">
      <c r="A445" s="4">
        <v>444</v>
      </c>
      <c r="B445">
        <f t="shared" ca="1" si="0"/>
        <v>94</v>
      </c>
      <c r="C445">
        <f t="shared" ca="1" si="1"/>
        <v>2</v>
      </c>
      <c r="D445" t="str">
        <f ca="1">VLOOKUP(C445,Stay!$A$1:$B$5,2,0)</f>
        <v>1 week</v>
      </c>
      <c r="E445">
        <f ca="1">VLOOKUP(C445,Stay!$A$1:$C$5,3,0)</f>
        <v>7</v>
      </c>
      <c r="F445">
        <f t="shared" ca="1" si="2"/>
        <v>23</v>
      </c>
      <c r="G445" t="str">
        <f ca="1">VLOOKUP(F445,Cities!$A$1:$C$69,2,0)</f>
        <v>Edinburgh</v>
      </c>
      <c r="H445" t="str">
        <f ca="1">VLOOKUP(F445,Cities!$A$1:$F$69,6,0)</f>
        <v>Historical-Medieval, Beach, Architecture</v>
      </c>
      <c r="I445" t="str">
        <f ca="1">VLOOKUP(F445,Cities!$A$1:$C$69,3,0)</f>
        <v>Europe</v>
      </c>
      <c r="J445">
        <f t="shared" ca="1" si="3"/>
        <v>2</v>
      </c>
      <c r="K445">
        <f ca="1">VLOOKUP(F445,Cities!$A$1:$I$69,6+J445,0)*R445*E445</f>
        <v>2002</v>
      </c>
      <c r="L445">
        <f t="shared" ca="1" si="4"/>
        <v>2</v>
      </c>
      <c r="M445">
        <f ca="1">VLOOKUP(F445,Cities!$A$1:$I$69,4,0)*R445*L445</f>
        <v>4320</v>
      </c>
      <c r="N445">
        <f t="shared" ca="1" si="5"/>
        <v>6322</v>
      </c>
      <c r="O445" t="str">
        <f ca="1">VLOOKUP(F445,Cities!$A$1:$E$69,5,0)</f>
        <v>Summer</v>
      </c>
      <c r="P445">
        <f t="shared" ca="1" si="6"/>
        <v>3</v>
      </c>
      <c r="Q445" t="str">
        <f ca="1">VLOOKUP(P445,Sheet2!$A$1:$B$5,2,0)</f>
        <v>Romantic</v>
      </c>
      <c r="R445">
        <f ca="1">VLOOKUP(P445,Sheet2!$A$1:$C$5,3,0)</f>
        <v>2</v>
      </c>
    </row>
    <row r="446" spans="1:18" ht="14.25" customHeight="1">
      <c r="A446" s="4">
        <v>445</v>
      </c>
      <c r="B446">
        <f t="shared" ca="1" si="0"/>
        <v>101</v>
      </c>
      <c r="C446">
        <f t="shared" ca="1" si="1"/>
        <v>1</v>
      </c>
      <c r="D446" t="str">
        <f ca="1">VLOOKUP(C446,Stay!$A$1:$B$5,2,0)</f>
        <v>3 days</v>
      </c>
      <c r="E446">
        <f ca="1">VLOOKUP(C446,Stay!$A$1:$C$5,3,0)</f>
        <v>3</v>
      </c>
      <c r="F446">
        <f t="shared" ca="1" si="2"/>
        <v>9</v>
      </c>
      <c r="G446" t="str">
        <f ca="1">VLOOKUP(F446,Cities!$A$1:$C$69,2,0)</f>
        <v>Berlin</v>
      </c>
      <c r="H446" t="str">
        <f ca="1">VLOOKUP(F446,Cities!$A$1:$F$69,6,0)</f>
        <v>Historical-Modern, Park</v>
      </c>
      <c r="I446" t="str">
        <f ca="1">VLOOKUP(F446,Cities!$A$1:$C$69,3,0)</f>
        <v>Europe</v>
      </c>
      <c r="J446">
        <f t="shared" ca="1" si="3"/>
        <v>2</v>
      </c>
      <c r="K446">
        <f ca="1">VLOOKUP(F446,Cities!$A$1:$I$69,6+J446,0)*R446*E446</f>
        <v>678</v>
      </c>
      <c r="L446">
        <f t="shared" ca="1" si="4"/>
        <v>2</v>
      </c>
      <c r="M446">
        <f ca="1">VLOOKUP(F446,Cities!$A$1:$I$69,4,0)*R446*L446</f>
        <v>3800</v>
      </c>
      <c r="N446">
        <f t="shared" ca="1" si="5"/>
        <v>4478</v>
      </c>
      <c r="O446" t="str">
        <f ca="1">VLOOKUP(F446,Cities!$A$1:$E$69,5,0)</f>
        <v>Summer</v>
      </c>
      <c r="P446">
        <f t="shared" ca="1" si="6"/>
        <v>3</v>
      </c>
      <c r="Q446" t="str">
        <f ca="1">VLOOKUP(P446,Sheet2!$A$1:$B$5,2,0)</f>
        <v>Romantic</v>
      </c>
      <c r="R446">
        <f ca="1">VLOOKUP(P446,Sheet2!$A$1:$C$5,3,0)</f>
        <v>2</v>
      </c>
    </row>
    <row r="447" spans="1:18" ht="14.25" customHeight="1">
      <c r="A447" s="4">
        <v>446</v>
      </c>
      <c r="B447">
        <f t="shared" ca="1" si="0"/>
        <v>99</v>
      </c>
      <c r="C447">
        <f t="shared" ca="1" si="1"/>
        <v>2</v>
      </c>
      <c r="D447" t="str">
        <f ca="1">VLOOKUP(C447,Stay!$A$1:$B$5,2,0)</f>
        <v>1 week</v>
      </c>
      <c r="E447">
        <f ca="1">VLOOKUP(C447,Stay!$A$1:$C$5,3,0)</f>
        <v>7</v>
      </c>
      <c r="F447">
        <f t="shared" ca="1" si="2"/>
        <v>34</v>
      </c>
      <c r="G447" t="str">
        <f ca="1">VLOOKUP(F447,Cities!$A$1:$C$69,2,0)</f>
        <v>Malaga</v>
      </c>
      <c r="H447" t="str">
        <f ca="1">VLOOKUP(F447,Cities!$A$1:$F$69,6,0)</f>
        <v>Beach</v>
      </c>
      <c r="I447" t="str">
        <f ca="1">VLOOKUP(F447,Cities!$A$1:$C$69,3,0)</f>
        <v>Europe</v>
      </c>
      <c r="J447">
        <f t="shared" ca="1" si="3"/>
        <v>1</v>
      </c>
      <c r="K447">
        <f ca="1">VLOOKUP(F447,Cities!$A$1:$I$69,6+J447,0)*R447*E447</f>
        <v>238</v>
      </c>
      <c r="L447">
        <f t="shared" ca="1" si="4"/>
        <v>2</v>
      </c>
      <c r="M447">
        <f ca="1">VLOOKUP(F447,Cities!$A$1:$I$69,4,0)*R447*L447</f>
        <v>2440</v>
      </c>
      <c r="N447">
        <f t="shared" ca="1" si="5"/>
        <v>2678</v>
      </c>
      <c r="O447" t="str">
        <f ca="1">VLOOKUP(F447,Cities!$A$1:$E$69,5,0)</f>
        <v>Summer</v>
      </c>
      <c r="P447">
        <f t="shared" ca="1" si="6"/>
        <v>1</v>
      </c>
      <c r="Q447" t="str">
        <f ca="1">VLOOKUP(P447,Sheet2!$A$1:$B$5,2,0)</f>
        <v>Solo</v>
      </c>
      <c r="R447">
        <f ca="1">VLOOKUP(P447,Sheet2!$A$1:$C$5,3,0)</f>
        <v>1</v>
      </c>
    </row>
    <row r="448" spans="1:18" ht="14.25" customHeight="1">
      <c r="A448" s="4">
        <v>447</v>
      </c>
      <c r="B448">
        <f t="shared" ca="1" si="0"/>
        <v>291</v>
      </c>
      <c r="C448">
        <f t="shared" ca="1" si="1"/>
        <v>4</v>
      </c>
      <c r="D448" t="str">
        <f ca="1">VLOOKUP(C448,Stay!$A$1:$B$5,2,0)</f>
        <v>1 month</v>
      </c>
      <c r="E448">
        <f ca="1">VLOOKUP(C448,Stay!$A$1:$C$5,3,0)</f>
        <v>30</v>
      </c>
      <c r="F448">
        <f t="shared" ca="1" si="2"/>
        <v>53</v>
      </c>
      <c r="G448" t="str">
        <f ca="1">VLOOKUP(F448,Cities!$A$1:$C$69,2,0)</f>
        <v>San Diego</v>
      </c>
      <c r="H448" t="str">
        <f ca="1">VLOOKUP(F448,Cities!$A$1:$F$69,6,0)</f>
        <v>Beach</v>
      </c>
      <c r="I448" t="str">
        <f ca="1">VLOOKUP(F448,Cities!$A$1:$C$69,3,0)</f>
        <v>North America</v>
      </c>
      <c r="J448">
        <f t="shared" ca="1" si="3"/>
        <v>3</v>
      </c>
      <c r="K448">
        <f ca="1">VLOOKUP(F448,Cities!$A$1:$I$69,6+J448,0)*R448*E448</f>
        <v>22860</v>
      </c>
      <c r="L448">
        <f t="shared" ca="1" si="4"/>
        <v>1</v>
      </c>
      <c r="M448">
        <f ca="1">VLOOKUP(F448,Cities!$A$1:$I$69,4,0)*R448*L448</f>
        <v>440</v>
      </c>
      <c r="N448">
        <f t="shared" ca="1" si="5"/>
        <v>23300</v>
      </c>
      <c r="O448" t="str">
        <f ca="1">VLOOKUP(F448,Cities!$A$1:$E$69,5,0)</f>
        <v>Summer</v>
      </c>
      <c r="P448">
        <f t="shared" ca="1" si="6"/>
        <v>3</v>
      </c>
      <c r="Q448" t="str">
        <f ca="1">VLOOKUP(P448,Sheet2!$A$1:$B$5,2,0)</f>
        <v>Romantic</v>
      </c>
      <c r="R448">
        <f ca="1">VLOOKUP(P448,Sheet2!$A$1:$C$5,3,0)</f>
        <v>2</v>
      </c>
    </row>
    <row r="449" spans="1:18" ht="14.25" customHeight="1">
      <c r="A449" s="4">
        <v>448</v>
      </c>
      <c r="B449">
        <f t="shared" ca="1" si="0"/>
        <v>232</v>
      </c>
      <c r="C449">
        <f t="shared" ca="1" si="1"/>
        <v>1</v>
      </c>
      <c r="D449" t="str">
        <f ca="1">VLOOKUP(C449,Stay!$A$1:$B$5,2,0)</f>
        <v>3 days</v>
      </c>
      <c r="E449">
        <f ca="1">VLOOKUP(C449,Stay!$A$1:$C$5,3,0)</f>
        <v>3</v>
      </c>
      <c r="F449">
        <f t="shared" ca="1" si="2"/>
        <v>57</v>
      </c>
      <c r="G449" t="str">
        <f ca="1">VLOOKUP(F449,Cities!$A$1:$C$69,2,0)</f>
        <v>Seattle</v>
      </c>
      <c r="H449" t="str">
        <f ca="1">VLOOKUP(F449,Cities!$A$1:$F$69,6,0)</f>
        <v>Modern</v>
      </c>
      <c r="I449" t="str">
        <f ca="1">VLOOKUP(F449,Cities!$A$1:$C$69,3,0)</f>
        <v>North America</v>
      </c>
      <c r="J449">
        <f t="shared" ca="1" si="3"/>
        <v>3</v>
      </c>
      <c r="K449">
        <f ca="1">VLOOKUP(F449,Cities!$A$1:$I$69,6+J449,0)*R449*E449</f>
        <v>2052</v>
      </c>
      <c r="L449">
        <f t="shared" ca="1" si="4"/>
        <v>2</v>
      </c>
      <c r="M449">
        <f ca="1">VLOOKUP(F449,Cities!$A$1:$I$69,4,0)*R449*L449</f>
        <v>800</v>
      </c>
      <c r="N449">
        <f t="shared" ca="1" si="5"/>
        <v>2852</v>
      </c>
      <c r="O449" t="str">
        <f ca="1">VLOOKUP(F449,Cities!$A$1:$E$69,5,0)</f>
        <v>Summer</v>
      </c>
      <c r="P449">
        <f t="shared" ca="1" si="6"/>
        <v>3</v>
      </c>
      <c r="Q449" t="str">
        <f ca="1">VLOOKUP(P449,Sheet2!$A$1:$B$5,2,0)</f>
        <v>Romantic</v>
      </c>
      <c r="R449">
        <f ca="1">VLOOKUP(P449,Sheet2!$A$1:$C$5,3,0)</f>
        <v>2</v>
      </c>
    </row>
    <row r="450" spans="1:18" ht="14.25" customHeight="1">
      <c r="A450" s="4">
        <v>449</v>
      </c>
      <c r="B450">
        <f t="shared" ca="1" si="0"/>
        <v>238</v>
      </c>
      <c r="C450">
        <f t="shared" ca="1" si="1"/>
        <v>3</v>
      </c>
      <c r="D450" t="str">
        <f ca="1">VLOOKUP(C450,Stay!$A$1:$B$5,2,0)</f>
        <v>2 weeks</v>
      </c>
      <c r="E450">
        <f ca="1">VLOOKUP(C450,Stay!$A$1:$C$5,3,0)</f>
        <v>14</v>
      </c>
      <c r="F450">
        <f t="shared" ca="1" si="2"/>
        <v>43</v>
      </c>
      <c r="G450" t="str">
        <f ca="1">VLOOKUP(F450,Cities!$A$1:$C$69,2,0)</f>
        <v>New York City</v>
      </c>
      <c r="H450" t="str">
        <f ca="1">VLOOKUP(F450,Cities!$A$1:$F$69,6,0)</f>
        <v>Modern, Park, Adventure-Land, Architecture, Nightlife</v>
      </c>
      <c r="I450" t="str">
        <f ca="1">VLOOKUP(F450,Cities!$A$1:$C$69,3,0)</f>
        <v>North America</v>
      </c>
      <c r="J450">
        <f t="shared" ca="1" si="3"/>
        <v>2</v>
      </c>
      <c r="K450">
        <f ca="1">VLOOKUP(F450,Cities!$A$1:$I$69,6+J450,0)*R450*E450</f>
        <v>13328</v>
      </c>
      <c r="L450">
        <f t="shared" ca="1" si="4"/>
        <v>1</v>
      </c>
      <c r="M450">
        <f ca="1">VLOOKUP(F450,Cities!$A$1:$I$69,4,0)*R450*L450</f>
        <v>1000</v>
      </c>
      <c r="N450">
        <f t="shared" ca="1" si="5"/>
        <v>14328</v>
      </c>
      <c r="O450" t="str">
        <f ca="1">VLOOKUP(F450,Cities!$A$1:$E$69,5,0)</f>
        <v>Summer</v>
      </c>
      <c r="P450">
        <f t="shared" ca="1" si="6"/>
        <v>2</v>
      </c>
      <c r="Q450" t="str">
        <f ca="1">VLOOKUP(P450,Sheet2!$A$1:$B$5,2,0)</f>
        <v>Family</v>
      </c>
      <c r="R450">
        <f ca="1">VLOOKUP(P450,Sheet2!$A$1:$C$5,3,0)</f>
        <v>4</v>
      </c>
    </row>
    <row r="451" spans="1:18" ht="14.25" customHeight="1">
      <c r="A451" s="4">
        <v>450</v>
      </c>
      <c r="B451">
        <f t="shared" ca="1" si="0"/>
        <v>21</v>
      </c>
      <c r="C451">
        <f t="shared" ca="1" si="1"/>
        <v>3</v>
      </c>
      <c r="D451" t="str">
        <f ca="1">VLOOKUP(C451,Stay!$A$1:$B$5,2,0)</f>
        <v>2 weeks</v>
      </c>
      <c r="E451">
        <f ca="1">VLOOKUP(C451,Stay!$A$1:$C$5,3,0)</f>
        <v>14</v>
      </c>
      <c r="F451">
        <f t="shared" ca="1" si="2"/>
        <v>29</v>
      </c>
      <c r="G451" t="str">
        <f ca="1">VLOOKUP(F451,Cities!$A$1:$C$69,2,0)</f>
        <v>Lisbon</v>
      </c>
      <c r="H451" t="str">
        <f ca="1">VLOOKUP(F451,Cities!$A$1:$F$69,6,0)</f>
        <v>Historical</v>
      </c>
      <c r="I451" t="str">
        <f ca="1">VLOOKUP(F451,Cities!$A$1:$C$69,3,0)</f>
        <v>Europe</v>
      </c>
      <c r="J451">
        <f t="shared" ca="1" si="3"/>
        <v>2</v>
      </c>
      <c r="K451">
        <f ca="1">VLOOKUP(F451,Cities!$A$1:$I$69,6+J451,0)*R451*E451</f>
        <v>2744</v>
      </c>
      <c r="L451">
        <f t="shared" ca="1" si="4"/>
        <v>1</v>
      </c>
      <c r="M451">
        <f ca="1">VLOOKUP(F451,Cities!$A$1:$I$69,4,0)*R451*L451</f>
        <v>2440</v>
      </c>
      <c r="N451">
        <f t="shared" ca="1" si="5"/>
        <v>5184</v>
      </c>
      <c r="O451" t="str">
        <f ca="1">VLOOKUP(F451,Cities!$A$1:$E$69,5,0)</f>
        <v>Summer</v>
      </c>
      <c r="P451">
        <f t="shared" ca="1" si="6"/>
        <v>3</v>
      </c>
      <c r="Q451" t="str">
        <f ca="1">VLOOKUP(P451,Sheet2!$A$1:$B$5,2,0)</f>
        <v>Romantic</v>
      </c>
      <c r="R451">
        <f ca="1">VLOOKUP(P451,Sheet2!$A$1:$C$5,3,0)</f>
        <v>2</v>
      </c>
    </row>
    <row r="452" spans="1:18" ht="14.25" customHeight="1">
      <c r="A452" s="4">
        <v>451</v>
      </c>
      <c r="B452">
        <f t="shared" ca="1" si="0"/>
        <v>200</v>
      </c>
      <c r="C452">
        <f t="shared" ca="1" si="1"/>
        <v>2</v>
      </c>
      <c r="D452" t="str">
        <f ca="1">VLOOKUP(C452,Stay!$A$1:$B$5,2,0)</f>
        <v>1 week</v>
      </c>
      <c r="E452">
        <f ca="1">VLOOKUP(C452,Stay!$A$1:$C$5,3,0)</f>
        <v>7</v>
      </c>
      <c r="F452">
        <f t="shared" ca="1" si="2"/>
        <v>35</v>
      </c>
      <c r="G452" t="str">
        <f ca="1">VLOOKUP(F452,Cities!$A$1:$C$69,2,0)</f>
        <v>Mallorca</v>
      </c>
      <c r="H452" t="str">
        <f ca="1">VLOOKUP(F452,Cities!$A$1:$F$69,6,0)</f>
        <v>Beach, Aquatic, Adventure-Water</v>
      </c>
      <c r="I452" t="str">
        <f ca="1">VLOOKUP(F452,Cities!$A$1:$C$69,3,0)</f>
        <v>Europe</v>
      </c>
      <c r="J452">
        <f t="shared" ca="1" si="3"/>
        <v>2</v>
      </c>
      <c r="K452">
        <f ca="1">VLOOKUP(F452,Cities!$A$1:$I$69,6+J452,0)*R452*E452</f>
        <v>3822</v>
      </c>
      <c r="L452">
        <f t="shared" ca="1" si="4"/>
        <v>2</v>
      </c>
      <c r="M452">
        <f ca="1">VLOOKUP(F452,Cities!$A$1:$I$69,4,0)*R452*L452</f>
        <v>15264</v>
      </c>
      <c r="N452">
        <f t="shared" ca="1" si="5"/>
        <v>19086</v>
      </c>
      <c r="O452" t="str">
        <f ca="1">VLOOKUP(F452,Cities!$A$1:$E$69,5,0)</f>
        <v>Summer</v>
      </c>
      <c r="P452">
        <f t="shared" ca="1" si="6"/>
        <v>4</v>
      </c>
      <c r="Q452" t="str">
        <f ca="1">VLOOKUP(P452,Sheet2!$A$1:$B$5,2,0)</f>
        <v>Friends</v>
      </c>
      <c r="R452">
        <f ca="1">VLOOKUP(P452,Sheet2!$A$1:$C$5,3,0)</f>
        <v>6</v>
      </c>
    </row>
    <row r="453" spans="1:18" ht="14.25" customHeight="1">
      <c r="A453" s="4">
        <v>452</v>
      </c>
      <c r="B453">
        <f t="shared" ca="1" si="0"/>
        <v>295</v>
      </c>
      <c r="C453">
        <f t="shared" ca="1" si="1"/>
        <v>3</v>
      </c>
      <c r="D453" t="str">
        <f ca="1">VLOOKUP(C453,Stay!$A$1:$B$5,2,0)</f>
        <v>2 weeks</v>
      </c>
      <c r="E453">
        <f ca="1">VLOOKUP(C453,Stay!$A$1:$C$5,3,0)</f>
        <v>14</v>
      </c>
      <c r="F453">
        <f t="shared" ca="1" si="2"/>
        <v>34</v>
      </c>
      <c r="G453" t="str">
        <f ca="1">VLOOKUP(F453,Cities!$A$1:$C$69,2,0)</f>
        <v>Malaga</v>
      </c>
      <c r="H453" t="str">
        <f ca="1">VLOOKUP(F453,Cities!$A$1:$F$69,6,0)</f>
        <v>Beach</v>
      </c>
      <c r="I453" t="str">
        <f ca="1">VLOOKUP(F453,Cities!$A$1:$C$69,3,0)</f>
        <v>Europe</v>
      </c>
      <c r="J453">
        <f t="shared" ca="1" si="3"/>
        <v>3</v>
      </c>
      <c r="K453">
        <f ca="1">VLOOKUP(F453,Cities!$A$1:$I$69,6+J453,0)*R453*E453</f>
        <v>6020</v>
      </c>
      <c r="L453">
        <f t="shared" ca="1" si="4"/>
        <v>2</v>
      </c>
      <c r="M453">
        <f ca="1">VLOOKUP(F453,Cities!$A$1:$I$69,4,0)*R453*L453</f>
        <v>4880</v>
      </c>
      <c r="N453">
        <f t="shared" ca="1" si="5"/>
        <v>10900</v>
      </c>
      <c r="O453" t="str">
        <f ca="1">VLOOKUP(F453,Cities!$A$1:$E$69,5,0)</f>
        <v>Summer</v>
      </c>
      <c r="P453">
        <f t="shared" ca="1" si="6"/>
        <v>3</v>
      </c>
      <c r="Q453" t="str">
        <f ca="1">VLOOKUP(P453,Sheet2!$A$1:$B$5,2,0)</f>
        <v>Romantic</v>
      </c>
      <c r="R453">
        <f ca="1">VLOOKUP(P453,Sheet2!$A$1:$C$5,3,0)</f>
        <v>2</v>
      </c>
    </row>
    <row r="454" spans="1:18" ht="14.25" customHeight="1">
      <c r="A454" s="4">
        <v>453</v>
      </c>
      <c r="B454">
        <f t="shared" ca="1" si="0"/>
        <v>107</v>
      </c>
      <c r="C454">
        <f t="shared" ca="1" si="1"/>
        <v>3</v>
      </c>
      <c r="D454" t="str">
        <f ca="1">VLOOKUP(C454,Stay!$A$1:$B$5,2,0)</f>
        <v>2 weeks</v>
      </c>
      <c r="E454">
        <f ca="1">VLOOKUP(C454,Stay!$A$1:$C$5,3,0)</f>
        <v>14</v>
      </c>
      <c r="F454">
        <f t="shared" ca="1" si="2"/>
        <v>14</v>
      </c>
      <c r="G454" t="str">
        <f ca="1">VLOOKUP(F454,Cities!$A$1:$C$69,2,0)</f>
        <v>Brussels</v>
      </c>
      <c r="H454" t="str">
        <f ca="1">VLOOKUP(F454,Cities!$A$1:$F$69,6,0)</f>
        <v>Historical-Medieval, Beach, Park, Nightlife</v>
      </c>
      <c r="I454" t="str">
        <f ca="1">VLOOKUP(F454,Cities!$A$1:$C$69,3,0)</f>
        <v>Europe</v>
      </c>
      <c r="J454">
        <f t="shared" ca="1" si="3"/>
        <v>2</v>
      </c>
      <c r="K454">
        <f ca="1">VLOOKUP(F454,Cities!$A$1:$I$69,6+J454,0)*R454*E454</f>
        <v>6440</v>
      </c>
      <c r="L454">
        <f t="shared" ca="1" si="4"/>
        <v>1</v>
      </c>
      <c r="M454">
        <f ca="1">VLOOKUP(F454,Cities!$A$1:$I$69,4,0)*R454*L454</f>
        <v>4320</v>
      </c>
      <c r="N454">
        <f t="shared" ca="1" si="5"/>
        <v>10760</v>
      </c>
      <c r="O454" t="str">
        <f ca="1">VLOOKUP(F454,Cities!$A$1:$E$69,5,0)</f>
        <v>Summer</v>
      </c>
      <c r="P454">
        <f t="shared" ca="1" si="6"/>
        <v>2</v>
      </c>
      <c r="Q454" t="str">
        <f ca="1">VLOOKUP(P454,Sheet2!$A$1:$B$5,2,0)</f>
        <v>Family</v>
      </c>
      <c r="R454">
        <f ca="1">VLOOKUP(P454,Sheet2!$A$1:$C$5,3,0)</f>
        <v>4</v>
      </c>
    </row>
    <row r="455" spans="1:18" ht="14.25" customHeight="1">
      <c r="A455" s="4">
        <v>454</v>
      </c>
      <c r="B455">
        <f t="shared" ca="1" si="0"/>
        <v>235</v>
      </c>
      <c r="C455">
        <f t="shared" ca="1" si="1"/>
        <v>1</v>
      </c>
      <c r="D455" t="str">
        <f ca="1">VLOOKUP(C455,Stay!$A$1:$B$5,2,0)</f>
        <v>3 days</v>
      </c>
      <c r="E455">
        <f ca="1">VLOOKUP(C455,Stay!$A$1:$C$5,3,0)</f>
        <v>3</v>
      </c>
      <c r="F455">
        <f t="shared" ca="1" si="2"/>
        <v>4</v>
      </c>
      <c r="G455" t="str">
        <f ca="1">VLOOKUP(F455,Cities!$A$1:$C$69,2,0)</f>
        <v>Athens</v>
      </c>
      <c r="H455" t="str">
        <f ca="1">VLOOKUP(F455,Cities!$A$1:$F$69,6,0)</f>
        <v>Historical-Ancient, Architecture</v>
      </c>
      <c r="I455" t="str">
        <f ca="1">VLOOKUP(F455,Cities!$A$1:$C$69,3,0)</f>
        <v>Europe</v>
      </c>
      <c r="J455">
        <f t="shared" ca="1" si="3"/>
        <v>3</v>
      </c>
      <c r="K455">
        <f ca="1">VLOOKUP(F455,Cities!$A$1:$I$69,6+J455,0)*R455*E455</f>
        <v>1170</v>
      </c>
      <c r="L455">
        <f t="shared" ca="1" si="4"/>
        <v>1</v>
      </c>
      <c r="M455">
        <f ca="1">VLOOKUP(F455,Cities!$A$1:$I$69,4,0)*R455*L455</f>
        <v>2200</v>
      </c>
      <c r="N455">
        <f t="shared" ca="1" si="5"/>
        <v>3370</v>
      </c>
      <c r="O455" t="str">
        <f ca="1">VLOOKUP(F455,Cities!$A$1:$E$69,5,0)</f>
        <v>Summer</v>
      </c>
      <c r="P455">
        <f t="shared" ca="1" si="6"/>
        <v>3</v>
      </c>
      <c r="Q455" t="str">
        <f ca="1">VLOOKUP(P455,Sheet2!$A$1:$B$5,2,0)</f>
        <v>Romantic</v>
      </c>
      <c r="R455">
        <f ca="1">VLOOKUP(P455,Sheet2!$A$1:$C$5,3,0)</f>
        <v>2</v>
      </c>
    </row>
    <row r="456" spans="1:18" ht="14.25" customHeight="1">
      <c r="A456" s="4">
        <v>455</v>
      </c>
      <c r="B456">
        <f t="shared" ca="1" si="0"/>
        <v>2</v>
      </c>
      <c r="C456">
        <f t="shared" ca="1" si="1"/>
        <v>1</v>
      </c>
      <c r="D456" t="str">
        <f ca="1">VLOOKUP(C456,Stay!$A$1:$B$5,2,0)</f>
        <v>3 days</v>
      </c>
      <c r="E456">
        <f ca="1">VLOOKUP(C456,Stay!$A$1:$C$5,3,0)</f>
        <v>3</v>
      </c>
      <c r="F456">
        <f t="shared" ca="1" si="2"/>
        <v>33</v>
      </c>
      <c r="G456" t="str">
        <f ca="1">VLOOKUP(F456,Cities!$A$1:$C$69,2,0)</f>
        <v>Madrid</v>
      </c>
      <c r="H456" t="str">
        <f ca="1">VLOOKUP(F456,Cities!$A$1:$F$69,6,0)</f>
        <v>Historical, Beach, Terrain</v>
      </c>
      <c r="I456" t="str">
        <f ca="1">VLOOKUP(F456,Cities!$A$1:$C$69,3,0)</f>
        <v>Europe</v>
      </c>
      <c r="J456">
        <f t="shared" ca="1" si="3"/>
        <v>1</v>
      </c>
      <c r="K456">
        <f ca="1">VLOOKUP(F456,Cities!$A$1:$I$69,6+J456,0)*R456*E456</f>
        <v>129</v>
      </c>
      <c r="L456">
        <f t="shared" ca="1" si="4"/>
        <v>2</v>
      </c>
      <c r="M456">
        <f ca="1">VLOOKUP(F456,Cities!$A$1:$I$69,4,0)*R456*L456</f>
        <v>2140</v>
      </c>
      <c r="N456">
        <f t="shared" ca="1" si="5"/>
        <v>2269</v>
      </c>
      <c r="O456" t="str">
        <f ca="1">VLOOKUP(F456,Cities!$A$1:$E$69,5,0)</f>
        <v>Summer</v>
      </c>
      <c r="P456">
        <f t="shared" ca="1" si="6"/>
        <v>1</v>
      </c>
      <c r="Q456" t="str">
        <f ca="1">VLOOKUP(P456,Sheet2!$A$1:$B$5,2,0)</f>
        <v>Solo</v>
      </c>
      <c r="R456">
        <f ca="1">VLOOKUP(P456,Sheet2!$A$1:$C$5,3,0)</f>
        <v>1</v>
      </c>
    </row>
    <row r="457" spans="1:18" ht="14.25" customHeight="1">
      <c r="A457" s="4">
        <v>456</v>
      </c>
      <c r="B457">
        <f t="shared" ca="1" si="0"/>
        <v>219</v>
      </c>
      <c r="C457">
        <f t="shared" ca="1" si="1"/>
        <v>2</v>
      </c>
      <c r="D457" t="str">
        <f ca="1">VLOOKUP(C457,Stay!$A$1:$B$5,2,0)</f>
        <v>1 week</v>
      </c>
      <c r="E457">
        <f ca="1">VLOOKUP(C457,Stay!$A$1:$C$5,3,0)</f>
        <v>7</v>
      </c>
      <c r="F457">
        <f t="shared" ca="1" si="2"/>
        <v>67</v>
      </c>
      <c r="G457" t="str">
        <f ca="1">VLOOKUP(F457,Cities!$A$1:$C$69,2,0)</f>
        <v>Ville de Quebec</v>
      </c>
      <c r="H457" t="str">
        <f ca="1">VLOOKUP(F457,Cities!$A$1:$F$69,6,0)</f>
        <v>Historical</v>
      </c>
      <c r="I457" t="str">
        <f ca="1">VLOOKUP(F457,Cities!$A$1:$C$69,3,0)</f>
        <v>North America</v>
      </c>
      <c r="J457">
        <f t="shared" ca="1" si="3"/>
        <v>2</v>
      </c>
      <c r="K457">
        <f ca="1">VLOOKUP(F457,Cities!$A$1:$I$69,6+J457,0)*R457*E457</f>
        <v>952</v>
      </c>
      <c r="L457">
        <f t="shared" ca="1" si="4"/>
        <v>1</v>
      </c>
      <c r="M457">
        <f ca="1">VLOOKUP(F457,Cities!$A$1:$I$69,4,0)*R457*L457</f>
        <v>550</v>
      </c>
      <c r="N457">
        <f t="shared" ca="1" si="5"/>
        <v>1502</v>
      </c>
      <c r="O457" t="str">
        <f ca="1">VLOOKUP(F457,Cities!$A$1:$E$69,5,0)</f>
        <v>Summer</v>
      </c>
      <c r="P457">
        <f t="shared" ca="1" si="6"/>
        <v>1</v>
      </c>
      <c r="Q457" t="str">
        <f ca="1">VLOOKUP(P457,Sheet2!$A$1:$B$5,2,0)</f>
        <v>Solo</v>
      </c>
      <c r="R457">
        <f ca="1">VLOOKUP(P457,Sheet2!$A$1:$C$5,3,0)</f>
        <v>1</v>
      </c>
    </row>
    <row r="458" spans="1:18" ht="14.25" customHeight="1">
      <c r="A458" s="4">
        <v>457</v>
      </c>
      <c r="B458">
        <f t="shared" ca="1" si="0"/>
        <v>178</v>
      </c>
      <c r="C458">
        <f t="shared" ca="1" si="1"/>
        <v>4</v>
      </c>
      <c r="D458" t="str">
        <f ca="1">VLOOKUP(C458,Stay!$A$1:$B$5,2,0)</f>
        <v>1 month</v>
      </c>
      <c r="E458">
        <f ca="1">VLOOKUP(C458,Stay!$A$1:$C$5,3,0)</f>
        <v>30</v>
      </c>
      <c r="F458">
        <f t="shared" ca="1" si="2"/>
        <v>14</v>
      </c>
      <c r="G458" t="str">
        <f ca="1">VLOOKUP(F458,Cities!$A$1:$C$69,2,0)</f>
        <v>Brussels</v>
      </c>
      <c r="H458" t="str">
        <f ca="1">VLOOKUP(F458,Cities!$A$1:$F$69,6,0)</f>
        <v>Historical-Medieval, Beach, Park, Nightlife</v>
      </c>
      <c r="I458" t="str">
        <f ca="1">VLOOKUP(F458,Cities!$A$1:$C$69,3,0)</f>
        <v>Europe</v>
      </c>
      <c r="J458">
        <f t="shared" ca="1" si="3"/>
        <v>1</v>
      </c>
      <c r="K458">
        <f ca="1">VLOOKUP(F458,Cities!$A$1:$I$69,6+J458,0)*R458*E458</f>
        <v>6120</v>
      </c>
      <c r="L458">
        <f t="shared" ca="1" si="4"/>
        <v>2</v>
      </c>
      <c r="M458">
        <f ca="1">VLOOKUP(F458,Cities!$A$1:$I$69,4,0)*R458*L458</f>
        <v>8640</v>
      </c>
      <c r="N458">
        <f t="shared" ca="1" si="5"/>
        <v>14760</v>
      </c>
      <c r="O458" t="str">
        <f ca="1">VLOOKUP(F458,Cities!$A$1:$E$69,5,0)</f>
        <v>Summer</v>
      </c>
      <c r="P458">
        <f t="shared" ca="1" si="6"/>
        <v>2</v>
      </c>
      <c r="Q458" t="str">
        <f ca="1">VLOOKUP(P458,Sheet2!$A$1:$B$5,2,0)</f>
        <v>Family</v>
      </c>
      <c r="R458">
        <f ca="1">VLOOKUP(P458,Sheet2!$A$1:$C$5,3,0)</f>
        <v>4</v>
      </c>
    </row>
    <row r="459" spans="1:18" ht="14.25" customHeight="1">
      <c r="A459" s="4">
        <v>458</v>
      </c>
      <c r="B459">
        <f t="shared" ca="1" si="0"/>
        <v>118</v>
      </c>
      <c r="C459">
        <f t="shared" ca="1" si="1"/>
        <v>4</v>
      </c>
      <c r="D459" t="str">
        <f ca="1">VLOOKUP(C459,Stay!$A$1:$B$5,2,0)</f>
        <v>1 month</v>
      </c>
      <c r="E459">
        <f ca="1">VLOOKUP(C459,Stay!$A$1:$C$5,3,0)</f>
        <v>30</v>
      </c>
      <c r="F459">
        <f t="shared" ca="1" si="2"/>
        <v>23</v>
      </c>
      <c r="G459" t="str">
        <f ca="1">VLOOKUP(F459,Cities!$A$1:$C$69,2,0)</f>
        <v>Edinburgh</v>
      </c>
      <c r="H459" t="str">
        <f ca="1">VLOOKUP(F459,Cities!$A$1:$F$69,6,0)</f>
        <v>Historical-Medieval, Beach, Architecture</v>
      </c>
      <c r="I459" t="str">
        <f ca="1">VLOOKUP(F459,Cities!$A$1:$C$69,3,0)</f>
        <v>Europe</v>
      </c>
      <c r="J459">
        <f t="shared" ca="1" si="3"/>
        <v>2</v>
      </c>
      <c r="K459">
        <f ca="1">VLOOKUP(F459,Cities!$A$1:$I$69,6+J459,0)*R459*E459</f>
        <v>8580</v>
      </c>
      <c r="L459">
        <f t="shared" ca="1" si="4"/>
        <v>1</v>
      </c>
      <c r="M459">
        <f ca="1">VLOOKUP(F459,Cities!$A$1:$I$69,4,0)*R459*L459</f>
        <v>2160</v>
      </c>
      <c r="N459">
        <f t="shared" ca="1" si="5"/>
        <v>10740</v>
      </c>
      <c r="O459" t="str">
        <f ca="1">VLOOKUP(F459,Cities!$A$1:$E$69,5,0)</f>
        <v>Summer</v>
      </c>
      <c r="P459">
        <f t="shared" ca="1" si="6"/>
        <v>3</v>
      </c>
      <c r="Q459" t="str">
        <f ca="1">VLOOKUP(P459,Sheet2!$A$1:$B$5,2,0)</f>
        <v>Romantic</v>
      </c>
      <c r="R459">
        <f ca="1">VLOOKUP(P459,Sheet2!$A$1:$C$5,3,0)</f>
        <v>2</v>
      </c>
    </row>
    <row r="460" spans="1:18" ht="14.25" customHeight="1">
      <c r="A460" s="4">
        <v>459</v>
      </c>
      <c r="B460">
        <f t="shared" ca="1" si="0"/>
        <v>253</v>
      </c>
      <c r="C460">
        <f t="shared" ca="1" si="1"/>
        <v>4</v>
      </c>
      <c r="D460" t="str">
        <f ca="1">VLOOKUP(C460,Stay!$A$1:$B$5,2,0)</f>
        <v>1 month</v>
      </c>
      <c r="E460">
        <f ca="1">VLOOKUP(C460,Stay!$A$1:$C$5,3,0)</f>
        <v>30</v>
      </c>
      <c r="F460">
        <f t="shared" ca="1" si="2"/>
        <v>35</v>
      </c>
      <c r="G460" t="str">
        <f ca="1">VLOOKUP(F460,Cities!$A$1:$C$69,2,0)</f>
        <v>Mallorca</v>
      </c>
      <c r="H460" t="str">
        <f ca="1">VLOOKUP(F460,Cities!$A$1:$F$69,6,0)</f>
        <v>Beach, Aquatic, Adventure-Water</v>
      </c>
      <c r="I460" t="str">
        <f ca="1">VLOOKUP(F460,Cities!$A$1:$C$69,3,0)</f>
        <v>Europe</v>
      </c>
      <c r="J460">
        <f t="shared" ca="1" si="3"/>
        <v>2</v>
      </c>
      <c r="K460">
        <f ca="1">VLOOKUP(F460,Cities!$A$1:$I$69,6+J460,0)*R460*E460</f>
        <v>2730</v>
      </c>
      <c r="L460">
        <f t="shared" ca="1" si="4"/>
        <v>1</v>
      </c>
      <c r="M460">
        <f ca="1">VLOOKUP(F460,Cities!$A$1:$I$69,4,0)*R460*L460</f>
        <v>1272</v>
      </c>
      <c r="N460">
        <f t="shared" ca="1" si="5"/>
        <v>4002</v>
      </c>
      <c r="O460" t="str">
        <f ca="1">VLOOKUP(F460,Cities!$A$1:$E$69,5,0)</f>
        <v>Summer</v>
      </c>
      <c r="P460">
        <f t="shared" ca="1" si="6"/>
        <v>1</v>
      </c>
      <c r="Q460" t="str">
        <f ca="1">VLOOKUP(P460,Sheet2!$A$1:$B$5,2,0)</f>
        <v>Solo</v>
      </c>
      <c r="R460">
        <f ca="1">VLOOKUP(P460,Sheet2!$A$1:$C$5,3,0)</f>
        <v>1</v>
      </c>
    </row>
    <row r="461" spans="1:18" ht="14.25" customHeight="1">
      <c r="A461" s="4">
        <v>460</v>
      </c>
      <c r="B461">
        <f t="shared" ca="1" si="0"/>
        <v>53</v>
      </c>
      <c r="C461">
        <f t="shared" ca="1" si="1"/>
        <v>3</v>
      </c>
      <c r="D461" t="str">
        <f ca="1">VLOOKUP(C461,Stay!$A$1:$B$5,2,0)</f>
        <v>2 weeks</v>
      </c>
      <c r="E461">
        <f ca="1">VLOOKUP(C461,Stay!$A$1:$C$5,3,0)</f>
        <v>14</v>
      </c>
      <c r="F461">
        <f t="shared" ca="1" si="2"/>
        <v>4</v>
      </c>
      <c r="G461" t="str">
        <f ca="1">VLOOKUP(F461,Cities!$A$1:$C$69,2,0)</f>
        <v>Athens</v>
      </c>
      <c r="H461" t="str">
        <f ca="1">VLOOKUP(F461,Cities!$A$1:$F$69,6,0)</f>
        <v>Historical-Ancient, Architecture</v>
      </c>
      <c r="I461" t="str">
        <f ca="1">VLOOKUP(F461,Cities!$A$1:$C$69,3,0)</f>
        <v>Europe</v>
      </c>
      <c r="J461">
        <f t="shared" ca="1" si="3"/>
        <v>3</v>
      </c>
      <c r="K461">
        <f ca="1">VLOOKUP(F461,Cities!$A$1:$I$69,6+J461,0)*R461*E461</f>
        <v>10920</v>
      </c>
      <c r="L461">
        <f t="shared" ca="1" si="4"/>
        <v>1</v>
      </c>
      <c r="M461">
        <f ca="1">VLOOKUP(F461,Cities!$A$1:$I$69,4,0)*R461*L461</f>
        <v>4400</v>
      </c>
      <c r="N461">
        <f t="shared" ca="1" si="5"/>
        <v>15320</v>
      </c>
      <c r="O461" t="str">
        <f ca="1">VLOOKUP(F461,Cities!$A$1:$E$69,5,0)</f>
        <v>Summer</v>
      </c>
      <c r="P461">
        <f t="shared" ca="1" si="6"/>
        <v>2</v>
      </c>
      <c r="Q461" t="str">
        <f ca="1">VLOOKUP(P461,Sheet2!$A$1:$B$5,2,0)</f>
        <v>Family</v>
      </c>
      <c r="R461">
        <f ca="1">VLOOKUP(P461,Sheet2!$A$1:$C$5,3,0)</f>
        <v>4</v>
      </c>
    </row>
    <row r="462" spans="1:18" ht="14.25" customHeight="1">
      <c r="A462" s="4">
        <v>461</v>
      </c>
      <c r="B462">
        <f t="shared" ca="1" si="0"/>
        <v>265</v>
      </c>
      <c r="C462">
        <f t="shared" ca="1" si="1"/>
        <v>3</v>
      </c>
      <c r="D462" t="str">
        <f ca="1">VLOOKUP(C462,Stay!$A$1:$B$5,2,0)</f>
        <v>2 weeks</v>
      </c>
      <c r="E462">
        <f ca="1">VLOOKUP(C462,Stay!$A$1:$C$5,3,0)</f>
        <v>14</v>
      </c>
      <c r="F462">
        <f t="shared" ca="1" si="2"/>
        <v>50</v>
      </c>
      <c r="G462" t="str">
        <f ca="1">VLOOKUP(F462,Cities!$A$1:$C$69,2,0)</f>
        <v>Rio de Janeiro</v>
      </c>
      <c r="H462" t="str">
        <f ca="1">VLOOKUP(F462,Cities!$A$1:$F$69,6,0)</f>
        <v>Historical</v>
      </c>
      <c r="I462" t="str">
        <f ca="1">VLOOKUP(F462,Cities!$A$1:$C$69,3,0)</f>
        <v>South America</v>
      </c>
      <c r="J462">
        <f t="shared" ca="1" si="3"/>
        <v>2</v>
      </c>
      <c r="K462">
        <f ca="1">VLOOKUP(F462,Cities!$A$1:$I$69,6+J462,0)*R462*E462</f>
        <v>1414</v>
      </c>
      <c r="L462">
        <f t="shared" ca="1" si="4"/>
        <v>2</v>
      </c>
      <c r="M462">
        <f ca="1">VLOOKUP(F462,Cities!$A$1:$I$69,4,0)*R462*L462</f>
        <v>2120</v>
      </c>
      <c r="N462">
        <f t="shared" ca="1" si="5"/>
        <v>3534</v>
      </c>
      <c r="O462" t="str">
        <f ca="1">VLOOKUP(F462,Cities!$A$1:$E$69,5,0)</f>
        <v>Winter</v>
      </c>
      <c r="P462">
        <f t="shared" ca="1" si="6"/>
        <v>1</v>
      </c>
      <c r="Q462" t="str">
        <f ca="1">VLOOKUP(P462,Sheet2!$A$1:$B$5,2,0)</f>
        <v>Solo</v>
      </c>
      <c r="R462">
        <f ca="1">VLOOKUP(P462,Sheet2!$A$1:$C$5,3,0)</f>
        <v>1</v>
      </c>
    </row>
    <row r="463" spans="1:18" ht="14.25" customHeight="1">
      <c r="A463" s="4">
        <v>462</v>
      </c>
      <c r="B463">
        <f t="shared" ca="1" si="0"/>
        <v>237</v>
      </c>
      <c r="C463">
        <f t="shared" ca="1" si="1"/>
        <v>1</v>
      </c>
      <c r="D463" t="str">
        <f ca="1">VLOOKUP(C463,Stay!$A$1:$B$5,2,0)</f>
        <v>3 days</v>
      </c>
      <c r="E463">
        <f ca="1">VLOOKUP(C463,Stay!$A$1:$C$5,3,0)</f>
        <v>3</v>
      </c>
      <c r="F463">
        <f t="shared" ca="1" si="2"/>
        <v>17</v>
      </c>
      <c r="G463" t="str">
        <f ca="1">VLOOKUP(F463,Cities!$A$1:$C$69,2,0)</f>
        <v>Chicago</v>
      </c>
      <c r="H463" t="str">
        <f ca="1">VLOOKUP(F463,Cities!$A$1:$F$69,6,0)</f>
        <v>Modern, Aquatic, Nightlife</v>
      </c>
      <c r="I463" t="str">
        <f ca="1">VLOOKUP(F463,Cities!$A$1:$C$69,3,0)</f>
        <v>North America</v>
      </c>
      <c r="J463">
        <f t="shared" ca="1" si="3"/>
        <v>3</v>
      </c>
      <c r="K463">
        <f ca="1">VLOOKUP(F463,Cities!$A$1:$I$69,6+J463,0)*R463*E463</f>
        <v>3294</v>
      </c>
      <c r="L463">
        <f t="shared" ca="1" si="4"/>
        <v>1</v>
      </c>
      <c r="M463">
        <f ca="1">VLOOKUP(F463,Cities!$A$1:$I$69,4,0)*R463*L463</f>
        <v>260</v>
      </c>
      <c r="N463">
        <f t="shared" ca="1" si="5"/>
        <v>3554</v>
      </c>
      <c r="O463" t="str">
        <f ca="1">VLOOKUP(F463,Cities!$A$1:$E$69,5,0)</f>
        <v>Summer</v>
      </c>
      <c r="P463">
        <f t="shared" ca="1" si="6"/>
        <v>3</v>
      </c>
      <c r="Q463" t="str">
        <f ca="1">VLOOKUP(P463,Sheet2!$A$1:$B$5,2,0)</f>
        <v>Romantic</v>
      </c>
      <c r="R463">
        <f ca="1">VLOOKUP(P463,Sheet2!$A$1:$C$5,3,0)</f>
        <v>2</v>
      </c>
    </row>
    <row r="464" spans="1:18" ht="14.25" customHeight="1">
      <c r="A464" s="4">
        <v>463</v>
      </c>
      <c r="B464">
        <f t="shared" ca="1" si="0"/>
        <v>236</v>
      </c>
      <c r="C464">
        <f t="shared" ca="1" si="1"/>
        <v>3</v>
      </c>
      <c r="D464" t="str">
        <f ca="1">VLOOKUP(C464,Stay!$A$1:$B$5,2,0)</f>
        <v>2 weeks</v>
      </c>
      <c r="E464">
        <f ca="1">VLOOKUP(C464,Stay!$A$1:$C$5,3,0)</f>
        <v>14</v>
      </c>
      <c r="F464">
        <f t="shared" ca="1" si="2"/>
        <v>23</v>
      </c>
      <c r="G464" t="str">
        <f ca="1">VLOOKUP(F464,Cities!$A$1:$C$69,2,0)</f>
        <v>Edinburgh</v>
      </c>
      <c r="H464" t="str">
        <f ca="1">VLOOKUP(F464,Cities!$A$1:$F$69,6,0)</f>
        <v>Historical-Medieval, Beach, Architecture</v>
      </c>
      <c r="I464" t="str">
        <f ca="1">VLOOKUP(F464,Cities!$A$1:$C$69,3,0)</f>
        <v>Europe</v>
      </c>
      <c r="J464">
        <f t="shared" ca="1" si="3"/>
        <v>2</v>
      </c>
      <c r="K464">
        <f ca="1">VLOOKUP(F464,Cities!$A$1:$I$69,6+J464,0)*R464*E464</f>
        <v>12012</v>
      </c>
      <c r="L464">
        <f t="shared" ca="1" si="4"/>
        <v>1</v>
      </c>
      <c r="M464">
        <f ca="1">VLOOKUP(F464,Cities!$A$1:$I$69,4,0)*R464*L464</f>
        <v>6480</v>
      </c>
      <c r="N464">
        <f t="shared" ca="1" si="5"/>
        <v>18492</v>
      </c>
      <c r="O464" t="str">
        <f ca="1">VLOOKUP(F464,Cities!$A$1:$E$69,5,0)</f>
        <v>Summer</v>
      </c>
      <c r="P464">
        <f t="shared" ca="1" si="6"/>
        <v>4</v>
      </c>
      <c r="Q464" t="str">
        <f ca="1">VLOOKUP(P464,Sheet2!$A$1:$B$5,2,0)</f>
        <v>Friends</v>
      </c>
      <c r="R464">
        <f ca="1">VLOOKUP(P464,Sheet2!$A$1:$C$5,3,0)</f>
        <v>6</v>
      </c>
    </row>
    <row r="465" spans="1:18" ht="14.25" customHeight="1">
      <c r="A465" s="4">
        <v>464</v>
      </c>
      <c r="B465">
        <f t="shared" ca="1" si="0"/>
        <v>267</v>
      </c>
      <c r="C465">
        <f t="shared" ca="1" si="1"/>
        <v>1</v>
      </c>
      <c r="D465" t="str">
        <f ca="1">VLOOKUP(C465,Stay!$A$1:$B$5,2,0)</f>
        <v>3 days</v>
      </c>
      <c r="E465">
        <f ca="1">VLOOKUP(C465,Stay!$A$1:$C$5,3,0)</f>
        <v>3</v>
      </c>
      <c r="F465">
        <f t="shared" ca="1" si="2"/>
        <v>68</v>
      </c>
      <c r="G465" t="str">
        <f ca="1">VLOOKUP(F465,Cities!$A$1:$C$69,2,0)</f>
        <v>Washington, D.C.</v>
      </c>
      <c r="H465" t="str">
        <f ca="1">VLOOKUP(F465,Cities!$A$1:$F$69,6,0)</f>
        <v>Modern</v>
      </c>
      <c r="I465" t="str">
        <f ca="1">VLOOKUP(F465,Cities!$A$1:$C$69,3,0)</f>
        <v>North America</v>
      </c>
      <c r="J465">
        <f t="shared" ca="1" si="3"/>
        <v>1</v>
      </c>
      <c r="K465">
        <f ca="1">VLOOKUP(F465,Cities!$A$1:$I$69,6+J465,0)*R465*E465</f>
        <v>828</v>
      </c>
      <c r="L465">
        <f t="shared" ca="1" si="4"/>
        <v>2</v>
      </c>
      <c r="M465">
        <f ca="1">VLOOKUP(F465,Cities!$A$1:$I$69,4,0)*R465*L465</f>
        <v>2720</v>
      </c>
      <c r="N465">
        <f t="shared" ca="1" si="5"/>
        <v>3548</v>
      </c>
      <c r="O465" t="str">
        <f ca="1">VLOOKUP(F465,Cities!$A$1:$E$69,5,0)</f>
        <v>Summer</v>
      </c>
      <c r="P465">
        <f t="shared" ca="1" si="6"/>
        <v>2</v>
      </c>
      <c r="Q465" t="str">
        <f ca="1">VLOOKUP(P465,Sheet2!$A$1:$B$5,2,0)</f>
        <v>Family</v>
      </c>
      <c r="R465">
        <f ca="1">VLOOKUP(P465,Sheet2!$A$1:$C$5,3,0)</f>
        <v>4</v>
      </c>
    </row>
    <row r="466" spans="1:18" ht="14.25" customHeight="1">
      <c r="A466" s="4">
        <v>465</v>
      </c>
      <c r="B466">
        <f t="shared" ca="1" si="0"/>
        <v>220</v>
      </c>
      <c r="C466">
        <f t="shared" ca="1" si="1"/>
        <v>2</v>
      </c>
      <c r="D466" t="str">
        <f ca="1">VLOOKUP(C466,Stay!$A$1:$B$5,2,0)</f>
        <v>1 week</v>
      </c>
      <c r="E466">
        <f ca="1">VLOOKUP(C466,Stay!$A$1:$C$5,3,0)</f>
        <v>7</v>
      </c>
      <c r="F466">
        <f t="shared" ca="1" si="2"/>
        <v>63</v>
      </c>
      <c r="G466" t="str">
        <f ca="1">VLOOKUP(F466,Cities!$A$1:$C$69,2,0)</f>
        <v>Vancouver</v>
      </c>
      <c r="H466" t="str">
        <f ca="1">VLOOKUP(F466,Cities!$A$1:$F$69,6,0)</f>
        <v>Beach</v>
      </c>
      <c r="I466" t="str">
        <f ca="1">VLOOKUP(F466,Cities!$A$1:$C$69,3,0)</f>
        <v>North America</v>
      </c>
      <c r="J466">
        <f t="shared" ca="1" si="3"/>
        <v>1</v>
      </c>
      <c r="K466">
        <f ca="1">VLOOKUP(F466,Cities!$A$1:$I$69,6+J466,0)*R466*E466</f>
        <v>588</v>
      </c>
      <c r="L466">
        <f t="shared" ca="1" si="4"/>
        <v>2</v>
      </c>
      <c r="M466">
        <f ca="1">VLOOKUP(F466,Cities!$A$1:$I$69,4,0)*R466*L466</f>
        <v>1200</v>
      </c>
      <c r="N466">
        <f t="shared" ca="1" si="5"/>
        <v>1788</v>
      </c>
      <c r="O466" t="str">
        <f ca="1">VLOOKUP(F466,Cities!$A$1:$E$69,5,0)</f>
        <v>Summer</v>
      </c>
      <c r="P466">
        <f t="shared" ca="1" si="6"/>
        <v>3</v>
      </c>
      <c r="Q466" t="str">
        <f ca="1">VLOOKUP(P466,Sheet2!$A$1:$B$5,2,0)</f>
        <v>Romantic</v>
      </c>
      <c r="R466">
        <f ca="1">VLOOKUP(P466,Sheet2!$A$1:$C$5,3,0)</f>
        <v>2</v>
      </c>
    </row>
    <row r="467" spans="1:18" ht="14.25" customHeight="1">
      <c r="A467" s="4">
        <v>466</v>
      </c>
      <c r="B467">
        <f t="shared" ca="1" si="0"/>
        <v>286</v>
      </c>
      <c r="C467">
        <f t="shared" ca="1" si="1"/>
        <v>4</v>
      </c>
      <c r="D467" t="str">
        <f ca="1">VLOOKUP(C467,Stay!$A$1:$B$5,2,0)</f>
        <v>1 month</v>
      </c>
      <c r="E467">
        <f ca="1">VLOOKUP(C467,Stay!$A$1:$C$5,3,0)</f>
        <v>30</v>
      </c>
      <c r="F467">
        <f t="shared" ca="1" si="2"/>
        <v>60</v>
      </c>
      <c r="G467" t="str">
        <f ca="1">VLOOKUP(F467,Cities!$A$1:$C$69,2,0)</f>
        <v>Toronto</v>
      </c>
      <c r="H467" t="str">
        <f ca="1">VLOOKUP(F467,Cities!$A$1:$F$69,6,0)</f>
        <v>Modern</v>
      </c>
      <c r="I467" t="str">
        <f ca="1">VLOOKUP(F467,Cities!$A$1:$C$69,3,0)</f>
        <v>North America</v>
      </c>
      <c r="J467">
        <f t="shared" ca="1" si="3"/>
        <v>2</v>
      </c>
      <c r="K467">
        <f ca="1">VLOOKUP(F467,Cities!$A$1:$I$69,6+J467,0)*R467*E467</f>
        <v>9360</v>
      </c>
      <c r="L467">
        <f t="shared" ca="1" si="4"/>
        <v>2</v>
      </c>
      <c r="M467">
        <f ca="1">VLOOKUP(F467,Cities!$A$1:$I$69,4,0)*R467*L467</f>
        <v>1800</v>
      </c>
      <c r="N467">
        <f t="shared" ca="1" si="5"/>
        <v>11160</v>
      </c>
      <c r="O467" t="str">
        <f ca="1">VLOOKUP(F467,Cities!$A$1:$E$69,5,0)</f>
        <v>Summer</v>
      </c>
      <c r="P467">
        <f t="shared" ca="1" si="6"/>
        <v>3</v>
      </c>
      <c r="Q467" t="str">
        <f ca="1">VLOOKUP(P467,Sheet2!$A$1:$B$5,2,0)</f>
        <v>Romantic</v>
      </c>
      <c r="R467">
        <f ca="1">VLOOKUP(P467,Sheet2!$A$1:$C$5,3,0)</f>
        <v>2</v>
      </c>
    </row>
    <row r="468" spans="1:18" ht="14.25" customHeight="1">
      <c r="A468" s="4">
        <v>467</v>
      </c>
      <c r="B468">
        <f t="shared" ca="1" si="0"/>
        <v>4</v>
      </c>
      <c r="C468">
        <f t="shared" ca="1" si="1"/>
        <v>2</v>
      </c>
      <c r="D468" t="str">
        <f ca="1">VLOOKUP(C468,Stay!$A$1:$B$5,2,0)</f>
        <v>1 week</v>
      </c>
      <c r="E468">
        <f ca="1">VLOOKUP(C468,Stay!$A$1:$C$5,3,0)</f>
        <v>7</v>
      </c>
      <c r="F468">
        <f t="shared" ca="1" si="2"/>
        <v>60</v>
      </c>
      <c r="G468" t="str">
        <f ca="1">VLOOKUP(F468,Cities!$A$1:$C$69,2,0)</f>
        <v>Toronto</v>
      </c>
      <c r="H468" t="str">
        <f ca="1">VLOOKUP(F468,Cities!$A$1:$F$69,6,0)</f>
        <v>Modern</v>
      </c>
      <c r="I468" t="str">
        <f ca="1">VLOOKUP(F468,Cities!$A$1:$C$69,3,0)</f>
        <v>North America</v>
      </c>
      <c r="J468">
        <f t="shared" ca="1" si="3"/>
        <v>1</v>
      </c>
      <c r="K468">
        <f ca="1">VLOOKUP(F468,Cities!$A$1:$I$69,6+J468,0)*R468*E468</f>
        <v>2226</v>
      </c>
      <c r="L468">
        <f t="shared" ca="1" si="4"/>
        <v>1</v>
      </c>
      <c r="M468">
        <f ca="1">VLOOKUP(F468,Cities!$A$1:$I$69,4,0)*R468*L468</f>
        <v>2700</v>
      </c>
      <c r="N468">
        <f t="shared" ca="1" si="5"/>
        <v>4926</v>
      </c>
      <c r="O468" t="str">
        <f ca="1">VLOOKUP(F468,Cities!$A$1:$E$69,5,0)</f>
        <v>Summer</v>
      </c>
      <c r="P468">
        <f t="shared" ca="1" si="6"/>
        <v>4</v>
      </c>
      <c r="Q468" t="str">
        <f ca="1">VLOOKUP(P468,Sheet2!$A$1:$B$5,2,0)</f>
        <v>Friends</v>
      </c>
      <c r="R468">
        <f ca="1">VLOOKUP(P468,Sheet2!$A$1:$C$5,3,0)</f>
        <v>6</v>
      </c>
    </row>
    <row r="469" spans="1:18" ht="14.25" customHeight="1">
      <c r="A469" s="4">
        <v>468</v>
      </c>
      <c r="B469">
        <f t="shared" ca="1" si="0"/>
        <v>166</v>
      </c>
      <c r="C469">
        <f t="shared" ca="1" si="1"/>
        <v>4</v>
      </c>
      <c r="D469" t="str">
        <f ca="1">VLOOKUP(C469,Stay!$A$1:$B$5,2,0)</f>
        <v>1 month</v>
      </c>
      <c r="E469">
        <f ca="1">VLOOKUP(C469,Stay!$A$1:$C$5,3,0)</f>
        <v>30</v>
      </c>
      <c r="F469">
        <f t="shared" ca="1" si="2"/>
        <v>30</v>
      </c>
      <c r="G469" t="str">
        <f ca="1">VLOOKUP(F469,Cities!$A$1:$C$69,2,0)</f>
        <v>London</v>
      </c>
      <c r="H469" t="str">
        <f ca="1">VLOOKUP(F469,Cities!$A$1:$F$69,6,0)</f>
        <v>Modern, Beach</v>
      </c>
      <c r="I469" t="str">
        <f ca="1">VLOOKUP(F469,Cities!$A$1:$C$69,3,0)</f>
        <v>Europe</v>
      </c>
      <c r="J469">
        <f t="shared" ca="1" si="3"/>
        <v>2</v>
      </c>
      <c r="K469">
        <f ca="1">VLOOKUP(F469,Cities!$A$1:$I$69,6+J469,0)*R469*E469</f>
        <v>5640</v>
      </c>
      <c r="L469">
        <f t="shared" ca="1" si="4"/>
        <v>2</v>
      </c>
      <c r="M469">
        <f ca="1">VLOOKUP(F469,Cities!$A$1:$I$69,4,0)*R469*L469</f>
        <v>2300</v>
      </c>
      <c r="N469">
        <f t="shared" ca="1" si="5"/>
        <v>7940</v>
      </c>
      <c r="O469" t="str">
        <f ca="1">VLOOKUP(F469,Cities!$A$1:$E$69,5,0)</f>
        <v>Summer</v>
      </c>
      <c r="P469">
        <f t="shared" ca="1" si="6"/>
        <v>1</v>
      </c>
      <c r="Q469" t="str">
        <f ca="1">VLOOKUP(P469,Sheet2!$A$1:$B$5,2,0)</f>
        <v>Solo</v>
      </c>
      <c r="R469">
        <f ca="1">VLOOKUP(P469,Sheet2!$A$1:$C$5,3,0)</f>
        <v>1</v>
      </c>
    </row>
    <row r="470" spans="1:18" ht="14.25" customHeight="1">
      <c r="A470" s="4">
        <v>469</v>
      </c>
      <c r="B470">
        <f t="shared" ca="1" si="0"/>
        <v>285</v>
      </c>
      <c r="C470">
        <f t="shared" ca="1" si="1"/>
        <v>4</v>
      </c>
      <c r="D470" t="str">
        <f ca="1">VLOOKUP(C470,Stay!$A$1:$B$5,2,0)</f>
        <v>1 month</v>
      </c>
      <c r="E470">
        <f ca="1">VLOOKUP(C470,Stay!$A$1:$C$5,3,0)</f>
        <v>30</v>
      </c>
      <c r="F470">
        <f t="shared" ca="1" si="2"/>
        <v>52</v>
      </c>
      <c r="G470" t="str">
        <f ca="1">VLOOKUP(F470,Cities!$A$1:$C$69,2,0)</f>
        <v>Salem</v>
      </c>
      <c r="H470" t="str">
        <f ca="1">VLOOKUP(F470,Cities!$A$1:$F$69,6,0)</f>
        <v>Historical</v>
      </c>
      <c r="I470" t="str">
        <f ca="1">VLOOKUP(F470,Cities!$A$1:$C$69,3,0)</f>
        <v>North America</v>
      </c>
      <c r="J470">
        <f t="shared" ca="1" si="3"/>
        <v>2</v>
      </c>
      <c r="K470">
        <f ca="1">VLOOKUP(F470,Cities!$A$1:$I$69,6+J470,0)*R470*E470</f>
        <v>13200</v>
      </c>
      <c r="L470">
        <f t="shared" ca="1" si="4"/>
        <v>1</v>
      </c>
      <c r="M470">
        <f ca="1">VLOOKUP(F470,Cities!$A$1:$I$69,4,0)*R470*L470</f>
        <v>1240</v>
      </c>
      <c r="N470">
        <f t="shared" ca="1" si="5"/>
        <v>14440</v>
      </c>
      <c r="O470" t="str">
        <f ca="1">VLOOKUP(F470,Cities!$A$1:$E$69,5,0)</f>
        <v>Summer</v>
      </c>
      <c r="P470">
        <f t="shared" ca="1" si="6"/>
        <v>2</v>
      </c>
      <c r="Q470" t="str">
        <f ca="1">VLOOKUP(P470,Sheet2!$A$1:$B$5,2,0)</f>
        <v>Family</v>
      </c>
      <c r="R470">
        <f ca="1">VLOOKUP(P470,Sheet2!$A$1:$C$5,3,0)</f>
        <v>4</v>
      </c>
    </row>
    <row r="471" spans="1:18" ht="14.25" customHeight="1">
      <c r="A471" s="4">
        <v>470</v>
      </c>
      <c r="B471">
        <f t="shared" ca="1" si="0"/>
        <v>214</v>
      </c>
      <c r="C471">
        <f t="shared" ca="1" si="1"/>
        <v>1</v>
      </c>
      <c r="D471" t="str">
        <f ca="1">VLOOKUP(C471,Stay!$A$1:$B$5,2,0)</f>
        <v>3 days</v>
      </c>
      <c r="E471">
        <f ca="1">VLOOKUP(C471,Stay!$A$1:$C$5,3,0)</f>
        <v>3</v>
      </c>
      <c r="F471">
        <f t="shared" ca="1" si="2"/>
        <v>16</v>
      </c>
      <c r="G471" t="str">
        <f ca="1">VLOOKUP(F471,Cities!$A$1:$C$69,2,0)</f>
        <v>Cape Town</v>
      </c>
      <c r="H471" t="str">
        <f ca="1">VLOOKUP(F471,Cities!$A$1:$F$69,6,0)</f>
        <v>Beach, Historical-Medieval, Aquatic-Water</v>
      </c>
      <c r="I471" t="str">
        <f ca="1">VLOOKUP(F471,Cities!$A$1:$C$69,3,0)</f>
        <v>Africa</v>
      </c>
      <c r="J471">
        <f t="shared" ca="1" si="3"/>
        <v>2</v>
      </c>
      <c r="K471">
        <f ca="1">VLOOKUP(F471,Cities!$A$1:$I$69,6+J471,0)*R471*E471</f>
        <v>1188</v>
      </c>
      <c r="L471">
        <f t="shared" ca="1" si="4"/>
        <v>1</v>
      </c>
      <c r="M471">
        <f ca="1">VLOOKUP(F471,Cities!$A$1:$I$69,4,0)*R471*L471</f>
        <v>3360</v>
      </c>
      <c r="N471">
        <f t="shared" ca="1" si="5"/>
        <v>4548</v>
      </c>
      <c r="O471" t="str">
        <f ca="1">VLOOKUP(F471,Cities!$A$1:$E$69,5,0)</f>
        <v>Winter</v>
      </c>
      <c r="P471">
        <f t="shared" ca="1" si="6"/>
        <v>2</v>
      </c>
      <c r="Q471" t="str">
        <f ca="1">VLOOKUP(P471,Sheet2!$A$1:$B$5,2,0)</f>
        <v>Family</v>
      </c>
      <c r="R471">
        <f ca="1">VLOOKUP(P471,Sheet2!$A$1:$C$5,3,0)</f>
        <v>4</v>
      </c>
    </row>
    <row r="472" spans="1:18" ht="14.25" customHeight="1">
      <c r="A472" s="4">
        <v>471</v>
      </c>
      <c r="B472">
        <f t="shared" ca="1" si="0"/>
        <v>9</v>
      </c>
      <c r="C472">
        <f t="shared" ca="1" si="1"/>
        <v>3</v>
      </c>
      <c r="D472" t="str">
        <f ca="1">VLOOKUP(C472,Stay!$A$1:$B$5,2,0)</f>
        <v>2 weeks</v>
      </c>
      <c r="E472">
        <f ca="1">VLOOKUP(C472,Stay!$A$1:$C$5,3,0)</f>
        <v>14</v>
      </c>
      <c r="F472">
        <f t="shared" ca="1" si="2"/>
        <v>8</v>
      </c>
      <c r="G472" t="str">
        <f ca="1">VLOOKUP(F472,Cities!$A$1:$C$69,2,0)</f>
        <v>Beijing</v>
      </c>
      <c r="H472" t="str">
        <f ca="1">VLOOKUP(F472,Cities!$A$1:$F$69,6,0)</f>
        <v>Modern, Beach, Nightlife</v>
      </c>
      <c r="I472" t="str">
        <f ca="1">VLOOKUP(F472,Cities!$A$1:$C$69,3,0)</f>
        <v>Asia</v>
      </c>
      <c r="J472">
        <f t="shared" ca="1" si="3"/>
        <v>3</v>
      </c>
      <c r="K472">
        <f ca="1">VLOOKUP(F472,Cities!$A$1:$I$69,6+J472,0)*R472*E472</f>
        <v>5152</v>
      </c>
      <c r="L472">
        <f t="shared" ca="1" si="4"/>
        <v>2</v>
      </c>
      <c r="M472">
        <f ca="1">VLOOKUP(F472,Cities!$A$1:$I$69,4,0)*R472*L472</f>
        <v>3760</v>
      </c>
      <c r="N472">
        <f t="shared" ca="1" si="5"/>
        <v>8912</v>
      </c>
      <c r="O472" t="str">
        <f ca="1">VLOOKUP(F472,Cities!$A$1:$E$69,5,0)</f>
        <v>Spring</v>
      </c>
      <c r="P472">
        <f t="shared" ca="1" si="6"/>
        <v>3</v>
      </c>
      <c r="Q472" t="str">
        <f ca="1">VLOOKUP(P472,Sheet2!$A$1:$B$5,2,0)</f>
        <v>Romantic</v>
      </c>
      <c r="R472">
        <f ca="1">VLOOKUP(P472,Sheet2!$A$1:$C$5,3,0)</f>
        <v>2</v>
      </c>
    </row>
    <row r="473" spans="1:18" ht="14.25" customHeight="1">
      <c r="A473" s="4">
        <v>472</v>
      </c>
      <c r="B473">
        <f t="shared" ca="1" si="0"/>
        <v>72</v>
      </c>
      <c r="C473">
        <f t="shared" ca="1" si="1"/>
        <v>2</v>
      </c>
      <c r="D473" t="str">
        <f ca="1">VLOOKUP(C473,Stay!$A$1:$B$5,2,0)</f>
        <v>1 week</v>
      </c>
      <c r="E473">
        <f ca="1">VLOOKUP(C473,Stay!$A$1:$C$5,3,0)</f>
        <v>7</v>
      </c>
      <c r="F473">
        <f t="shared" ca="1" si="2"/>
        <v>21</v>
      </c>
      <c r="G473" t="str">
        <f ca="1">VLOOKUP(F473,Cities!$A$1:$C$69,2,0)</f>
        <v>Denver</v>
      </c>
      <c r="H473" t="str">
        <f ca="1">VLOOKUP(F473,Cities!$A$1:$F$69,6,0)</f>
        <v>Modern, Hills, Park, Architecture</v>
      </c>
      <c r="I473" t="str">
        <f ca="1">VLOOKUP(F473,Cities!$A$1:$C$69,3,0)</f>
        <v>North America</v>
      </c>
      <c r="J473">
        <f t="shared" ca="1" si="3"/>
        <v>3</v>
      </c>
      <c r="K473">
        <f ca="1">VLOOKUP(F473,Cities!$A$1:$I$69,6+J473,0)*R473*E473</f>
        <v>5488</v>
      </c>
      <c r="L473">
        <f t="shared" ca="1" si="4"/>
        <v>2</v>
      </c>
      <c r="M473">
        <f ca="1">VLOOKUP(F473,Cities!$A$1:$I$69,4,0)*R473*L473</f>
        <v>600</v>
      </c>
      <c r="N473">
        <f t="shared" ca="1" si="5"/>
        <v>6088</v>
      </c>
      <c r="O473" t="str">
        <f ca="1">VLOOKUP(F473,Cities!$A$1:$E$69,5,0)</f>
        <v>Summer</v>
      </c>
      <c r="P473">
        <f t="shared" ca="1" si="6"/>
        <v>3</v>
      </c>
      <c r="Q473" t="str">
        <f ca="1">VLOOKUP(P473,Sheet2!$A$1:$B$5,2,0)</f>
        <v>Romantic</v>
      </c>
      <c r="R473">
        <f ca="1">VLOOKUP(P473,Sheet2!$A$1:$C$5,3,0)</f>
        <v>2</v>
      </c>
    </row>
    <row r="474" spans="1:18" ht="14.25" customHeight="1">
      <c r="A474" s="4">
        <v>473</v>
      </c>
      <c r="B474">
        <f t="shared" ca="1" si="0"/>
        <v>261</v>
      </c>
      <c r="C474">
        <f t="shared" ca="1" si="1"/>
        <v>4</v>
      </c>
      <c r="D474" t="str">
        <f ca="1">VLOOKUP(C474,Stay!$A$1:$B$5,2,0)</f>
        <v>1 month</v>
      </c>
      <c r="E474">
        <f ca="1">VLOOKUP(C474,Stay!$A$1:$C$5,3,0)</f>
        <v>30</v>
      </c>
      <c r="F474">
        <f t="shared" ca="1" si="2"/>
        <v>1</v>
      </c>
      <c r="G474" t="str">
        <f ca="1">VLOOKUP(F474,Cities!$A$1:$C$69,2,0)</f>
        <v>Amsterdam</v>
      </c>
      <c r="H474" t="str">
        <f ca="1">VLOOKUP(F474,Cities!$A$1:$F$69,6,0)</f>
        <v>Acquatic, Historical-Modern, Beach, Nightlife</v>
      </c>
      <c r="I474" t="str">
        <f ca="1">VLOOKUP(F474,Cities!$A$1:$C$69,3,0)</f>
        <v>Europe</v>
      </c>
      <c r="J474">
        <f t="shared" ca="1" si="3"/>
        <v>1</v>
      </c>
      <c r="K474">
        <f ca="1">VLOOKUP(F474,Cities!$A$1:$I$69,6+J474,0)*R474*E474</f>
        <v>1650</v>
      </c>
      <c r="L474">
        <f t="shared" ca="1" si="4"/>
        <v>1</v>
      </c>
      <c r="M474">
        <f ca="1">VLOOKUP(F474,Cities!$A$1:$I$69,4,0)*R474*L474</f>
        <v>1185</v>
      </c>
      <c r="N474">
        <f t="shared" ca="1" si="5"/>
        <v>2835</v>
      </c>
      <c r="O474" t="str">
        <f ca="1">VLOOKUP(F474,Cities!$A$1:$E$69,5,0)</f>
        <v>Summer</v>
      </c>
      <c r="P474">
        <f t="shared" ca="1" si="6"/>
        <v>1</v>
      </c>
      <c r="Q474" t="str">
        <f ca="1">VLOOKUP(P474,Sheet2!$A$1:$B$5,2,0)</f>
        <v>Solo</v>
      </c>
      <c r="R474">
        <f ca="1">VLOOKUP(P474,Sheet2!$A$1:$C$5,3,0)</f>
        <v>1</v>
      </c>
    </row>
    <row r="475" spans="1:18" ht="14.25" customHeight="1">
      <c r="A475" s="4">
        <v>474</v>
      </c>
      <c r="B475">
        <f t="shared" ca="1" si="0"/>
        <v>222</v>
      </c>
      <c r="C475">
        <f t="shared" ca="1" si="1"/>
        <v>3</v>
      </c>
      <c r="D475" t="str">
        <f ca="1">VLOOKUP(C475,Stay!$A$1:$B$5,2,0)</f>
        <v>2 weeks</v>
      </c>
      <c r="E475">
        <f ca="1">VLOOKUP(C475,Stay!$A$1:$C$5,3,0)</f>
        <v>14</v>
      </c>
      <c r="F475">
        <f t="shared" ca="1" si="2"/>
        <v>62</v>
      </c>
      <c r="G475" t="str">
        <f ca="1">VLOOKUP(F475,Cities!$A$1:$C$69,2,0)</f>
        <v>Valencia</v>
      </c>
      <c r="H475" t="str">
        <f ca="1">VLOOKUP(F475,Cities!$A$1:$F$69,6,0)</f>
        <v>Terrain</v>
      </c>
      <c r="I475" t="str">
        <f ca="1">VLOOKUP(F475,Cities!$A$1:$C$69,3,0)</f>
        <v>Europe</v>
      </c>
      <c r="J475">
        <f t="shared" ca="1" si="3"/>
        <v>2</v>
      </c>
      <c r="K475">
        <f ca="1">VLOOKUP(F475,Cities!$A$1:$I$69,6+J475,0)*R475*E475</f>
        <v>7140</v>
      </c>
      <c r="L475">
        <f t="shared" ca="1" si="4"/>
        <v>2</v>
      </c>
      <c r="M475">
        <f ca="1">VLOOKUP(F475,Cities!$A$1:$I$69,4,0)*R475*L475</f>
        <v>21360</v>
      </c>
      <c r="N475">
        <f t="shared" ca="1" si="5"/>
        <v>28500</v>
      </c>
      <c r="O475" t="str">
        <f ca="1">VLOOKUP(F475,Cities!$A$1:$E$69,5,0)</f>
        <v>Summer</v>
      </c>
      <c r="P475">
        <f t="shared" ca="1" si="6"/>
        <v>4</v>
      </c>
      <c r="Q475" t="str">
        <f ca="1">VLOOKUP(P475,Sheet2!$A$1:$B$5,2,0)</f>
        <v>Friends</v>
      </c>
      <c r="R475">
        <f ca="1">VLOOKUP(P475,Sheet2!$A$1:$C$5,3,0)</f>
        <v>6</v>
      </c>
    </row>
    <row r="476" spans="1:18" ht="14.25" customHeight="1">
      <c r="A476" s="4">
        <v>475</v>
      </c>
      <c r="B476">
        <f t="shared" ca="1" si="0"/>
        <v>189</v>
      </c>
      <c r="C476">
        <f t="shared" ca="1" si="1"/>
        <v>3</v>
      </c>
      <c r="D476" t="str">
        <f ca="1">VLOOKUP(C476,Stay!$A$1:$B$5,2,0)</f>
        <v>2 weeks</v>
      </c>
      <c r="E476">
        <f ca="1">VLOOKUP(C476,Stay!$A$1:$C$5,3,0)</f>
        <v>14</v>
      </c>
      <c r="F476">
        <f t="shared" ca="1" si="2"/>
        <v>32</v>
      </c>
      <c r="G476" t="str">
        <f ca="1">VLOOKUP(F476,Cities!$A$1:$C$69,2,0)</f>
        <v>Lyon</v>
      </c>
      <c r="H476" t="str">
        <f ca="1">VLOOKUP(F476,Cities!$A$1:$F$69,6,0)</f>
        <v>Historical, Beach, Terrain</v>
      </c>
      <c r="I476" t="str">
        <f ca="1">VLOOKUP(F476,Cities!$A$1:$C$69,3,0)</f>
        <v>Europe</v>
      </c>
      <c r="J476">
        <f t="shared" ca="1" si="3"/>
        <v>1</v>
      </c>
      <c r="K476">
        <f ca="1">VLOOKUP(F476,Cities!$A$1:$I$69,6+J476,0)*R476*E476</f>
        <v>2632</v>
      </c>
      <c r="L476">
        <f t="shared" ca="1" si="4"/>
        <v>1</v>
      </c>
      <c r="M476">
        <f ca="1">VLOOKUP(F476,Cities!$A$1:$I$69,4,0)*R476*L476</f>
        <v>4800</v>
      </c>
      <c r="N476">
        <f t="shared" ca="1" si="5"/>
        <v>7432</v>
      </c>
      <c r="O476" t="str">
        <f ca="1">VLOOKUP(F476,Cities!$A$1:$E$69,5,0)</f>
        <v>Summer</v>
      </c>
      <c r="P476">
        <f t="shared" ca="1" si="6"/>
        <v>2</v>
      </c>
      <c r="Q476" t="str">
        <f ca="1">VLOOKUP(P476,Sheet2!$A$1:$B$5,2,0)</f>
        <v>Family</v>
      </c>
      <c r="R476">
        <f ca="1">VLOOKUP(P476,Sheet2!$A$1:$C$5,3,0)</f>
        <v>4</v>
      </c>
    </row>
    <row r="477" spans="1:18" ht="14.25" customHeight="1">
      <c r="A477" s="4">
        <v>476</v>
      </c>
      <c r="B477">
        <f t="shared" ca="1" si="0"/>
        <v>218</v>
      </c>
      <c r="C477">
        <f t="shared" ca="1" si="1"/>
        <v>3</v>
      </c>
      <c r="D477" t="str">
        <f ca="1">VLOOKUP(C477,Stay!$A$1:$B$5,2,0)</f>
        <v>2 weeks</v>
      </c>
      <c r="E477">
        <f ca="1">VLOOKUP(C477,Stay!$A$1:$C$5,3,0)</f>
        <v>14</v>
      </c>
      <c r="F477">
        <f t="shared" ca="1" si="2"/>
        <v>31</v>
      </c>
      <c r="G477" t="str">
        <f ca="1">VLOOKUP(F477,Cities!$A$1:$C$69,2,0)</f>
        <v>Los Angeles</v>
      </c>
      <c r="H477" t="str">
        <f ca="1">VLOOKUP(F477,Cities!$A$1:$F$69,6,0)</f>
        <v>Beach, Terrain</v>
      </c>
      <c r="I477" t="str">
        <f ca="1">VLOOKUP(F477,Cities!$A$1:$C$69,3,0)</f>
        <v>North America</v>
      </c>
      <c r="J477">
        <f t="shared" ca="1" si="3"/>
        <v>3</v>
      </c>
      <c r="K477">
        <f ca="1">VLOOKUP(F477,Cities!$A$1:$I$69,6+J477,0)*R477*E477</f>
        <v>15624</v>
      </c>
      <c r="L477">
        <f t="shared" ca="1" si="4"/>
        <v>1</v>
      </c>
      <c r="M477">
        <f ca="1">VLOOKUP(F477,Cities!$A$1:$I$69,4,0)*R477*L477</f>
        <v>440</v>
      </c>
      <c r="N477">
        <f t="shared" ca="1" si="5"/>
        <v>16064</v>
      </c>
      <c r="O477" t="str">
        <f ca="1">VLOOKUP(F477,Cities!$A$1:$E$69,5,0)</f>
        <v>Summer</v>
      </c>
      <c r="P477">
        <f t="shared" ca="1" si="6"/>
        <v>3</v>
      </c>
      <c r="Q477" t="str">
        <f ca="1">VLOOKUP(P477,Sheet2!$A$1:$B$5,2,0)</f>
        <v>Romantic</v>
      </c>
      <c r="R477">
        <f ca="1">VLOOKUP(P477,Sheet2!$A$1:$C$5,3,0)</f>
        <v>2</v>
      </c>
    </row>
    <row r="478" spans="1:18" ht="14.25" customHeight="1">
      <c r="A478" s="4">
        <v>477</v>
      </c>
      <c r="B478">
        <f t="shared" ca="1" si="0"/>
        <v>236</v>
      </c>
      <c r="C478">
        <f t="shared" ca="1" si="1"/>
        <v>3</v>
      </c>
      <c r="D478" t="str">
        <f ca="1">VLOOKUP(C478,Stay!$A$1:$B$5,2,0)</f>
        <v>2 weeks</v>
      </c>
      <c r="E478">
        <f ca="1">VLOOKUP(C478,Stay!$A$1:$C$5,3,0)</f>
        <v>14</v>
      </c>
      <c r="F478">
        <f t="shared" ca="1" si="2"/>
        <v>44</v>
      </c>
      <c r="G478" t="str">
        <f ca="1">VLOOKUP(F478,Cities!$A$1:$C$69,2,0)</f>
        <v>Northern Rivers</v>
      </c>
      <c r="H478" t="str">
        <f ca="1">VLOOKUP(F478,Cities!$A$1:$F$69,6,0)</f>
        <v>Beach, Adventure-Water</v>
      </c>
      <c r="I478" t="str">
        <f ca="1">VLOOKUP(F478,Cities!$A$1:$C$69,3,0)</f>
        <v>Australia</v>
      </c>
      <c r="J478">
        <f t="shared" ca="1" si="3"/>
        <v>3</v>
      </c>
      <c r="K478">
        <f ca="1">VLOOKUP(F478,Cities!$A$1:$I$69,6+J478,0)*R478*E478</f>
        <v>5502</v>
      </c>
      <c r="L478">
        <f t="shared" ca="1" si="4"/>
        <v>2</v>
      </c>
      <c r="M478">
        <f ca="1">VLOOKUP(F478,Cities!$A$1:$I$69,4,0)*R478*L478</f>
        <v>1680</v>
      </c>
      <c r="N478">
        <f t="shared" ca="1" si="5"/>
        <v>7182</v>
      </c>
      <c r="O478" t="str">
        <f ca="1">VLOOKUP(F478,Cities!$A$1:$E$69,5,0)</f>
        <v>Spring</v>
      </c>
      <c r="P478">
        <f t="shared" ca="1" si="6"/>
        <v>1</v>
      </c>
      <c r="Q478" t="str">
        <f ca="1">VLOOKUP(P478,Sheet2!$A$1:$B$5,2,0)</f>
        <v>Solo</v>
      </c>
      <c r="R478">
        <f ca="1">VLOOKUP(P478,Sheet2!$A$1:$C$5,3,0)</f>
        <v>1</v>
      </c>
    </row>
    <row r="479" spans="1:18" ht="14.25" customHeight="1">
      <c r="A479" s="4">
        <v>478</v>
      </c>
      <c r="B479">
        <f t="shared" ca="1" si="0"/>
        <v>38</v>
      </c>
      <c r="C479">
        <f t="shared" ca="1" si="1"/>
        <v>4</v>
      </c>
      <c r="D479" t="str">
        <f ca="1">VLOOKUP(C479,Stay!$A$1:$B$5,2,0)</f>
        <v>1 month</v>
      </c>
      <c r="E479">
        <f ca="1">VLOOKUP(C479,Stay!$A$1:$C$5,3,0)</f>
        <v>30</v>
      </c>
      <c r="F479">
        <f t="shared" ca="1" si="2"/>
        <v>63</v>
      </c>
      <c r="G479" t="str">
        <f ca="1">VLOOKUP(F479,Cities!$A$1:$C$69,2,0)</f>
        <v>Vancouver</v>
      </c>
      <c r="H479" t="str">
        <f ca="1">VLOOKUP(F479,Cities!$A$1:$F$69,6,0)</f>
        <v>Beach</v>
      </c>
      <c r="I479" t="str">
        <f ca="1">VLOOKUP(F479,Cities!$A$1:$C$69,3,0)</f>
        <v>North America</v>
      </c>
      <c r="J479">
        <f t="shared" ca="1" si="3"/>
        <v>3</v>
      </c>
      <c r="K479">
        <f ca="1">VLOOKUP(F479,Cities!$A$1:$I$69,6+J479,0)*R479*E479</f>
        <v>41880</v>
      </c>
      <c r="L479">
        <f t="shared" ca="1" si="4"/>
        <v>1</v>
      </c>
      <c r="M479">
        <f ca="1">VLOOKUP(F479,Cities!$A$1:$I$69,4,0)*R479*L479</f>
        <v>1200</v>
      </c>
      <c r="N479">
        <f t="shared" ca="1" si="5"/>
        <v>43080</v>
      </c>
      <c r="O479" t="str">
        <f ca="1">VLOOKUP(F479,Cities!$A$1:$E$69,5,0)</f>
        <v>Summer</v>
      </c>
      <c r="P479">
        <f t="shared" ca="1" si="6"/>
        <v>2</v>
      </c>
      <c r="Q479" t="str">
        <f ca="1">VLOOKUP(P479,Sheet2!$A$1:$B$5,2,0)</f>
        <v>Family</v>
      </c>
      <c r="R479">
        <f ca="1">VLOOKUP(P479,Sheet2!$A$1:$C$5,3,0)</f>
        <v>4</v>
      </c>
    </row>
    <row r="480" spans="1:18" ht="14.25" customHeight="1">
      <c r="A480" s="4">
        <v>479</v>
      </c>
      <c r="B480">
        <f t="shared" ca="1" si="0"/>
        <v>194</v>
      </c>
      <c r="C480">
        <f t="shared" ca="1" si="1"/>
        <v>3</v>
      </c>
      <c r="D480" t="str">
        <f ca="1">VLOOKUP(C480,Stay!$A$1:$B$5,2,0)</f>
        <v>2 weeks</v>
      </c>
      <c r="E480">
        <f ca="1">VLOOKUP(C480,Stay!$A$1:$C$5,3,0)</f>
        <v>14</v>
      </c>
      <c r="F480">
        <f t="shared" ca="1" si="2"/>
        <v>54</v>
      </c>
      <c r="G480" t="str">
        <f ca="1">VLOOKUP(F480,Cities!$A$1:$C$69,2,0)</f>
        <v>San Francisco</v>
      </c>
      <c r="H480" t="str">
        <f ca="1">VLOOKUP(F480,Cities!$A$1:$F$69,6,0)</f>
        <v>Beach</v>
      </c>
      <c r="I480" t="str">
        <f ca="1">VLOOKUP(F480,Cities!$A$1:$C$69,3,0)</f>
        <v>North America</v>
      </c>
      <c r="J480">
        <f t="shared" ca="1" si="3"/>
        <v>2</v>
      </c>
      <c r="K480">
        <f ca="1">VLOOKUP(F480,Cities!$A$1:$I$69,6+J480,0)*R480*E480</f>
        <v>9632</v>
      </c>
      <c r="L480">
        <f t="shared" ca="1" si="4"/>
        <v>2</v>
      </c>
      <c r="M480">
        <f ca="1">VLOOKUP(F480,Cities!$A$1:$I$69,4,0)*R480*L480</f>
        <v>2880</v>
      </c>
      <c r="N480">
        <f t="shared" ca="1" si="5"/>
        <v>12512</v>
      </c>
      <c r="O480" t="str">
        <f ca="1">VLOOKUP(F480,Cities!$A$1:$E$69,5,0)</f>
        <v>Summer</v>
      </c>
      <c r="P480">
        <f t="shared" ca="1" si="6"/>
        <v>2</v>
      </c>
      <c r="Q480" t="str">
        <f ca="1">VLOOKUP(P480,Sheet2!$A$1:$B$5,2,0)</f>
        <v>Family</v>
      </c>
      <c r="R480">
        <f ca="1">VLOOKUP(P480,Sheet2!$A$1:$C$5,3,0)</f>
        <v>4</v>
      </c>
    </row>
    <row r="481" spans="1:18" ht="14.25" customHeight="1">
      <c r="A481" s="4">
        <v>480</v>
      </c>
      <c r="B481">
        <f t="shared" ca="1" si="0"/>
        <v>92</v>
      </c>
      <c r="C481">
        <f t="shared" ca="1" si="1"/>
        <v>4</v>
      </c>
      <c r="D481" t="str">
        <f ca="1">VLOOKUP(C481,Stay!$A$1:$B$5,2,0)</f>
        <v>1 month</v>
      </c>
      <c r="E481">
        <f ca="1">VLOOKUP(C481,Stay!$A$1:$C$5,3,0)</f>
        <v>30</v>
      </c>
      <c r="F481">
        <f t="shared" ca="1" si="2"/>
        <v>65</v>
      </c>
      <c r="G481" t="str">
        <f ca="1">VLOOKUP(F481,Cities!$A$1:$C$69,2,0)</f>
        <v>Victoria</v>
      </c>
      <c r="H481" t="str">
        <f ca="1">VLOOKUP(F481,Cities!$A$1:$F$69,6,0)</f>
        <v>Historical</v>
      </c>
      <c r="I481" t="str">
        <f ca="1">VLOOKUP(F481,Cities!$A$1:$C$69,3,0)</f>
        <v>North America</v>
      </c>
      <c r="J481">
        <f t="shared" ca="1" si="3"/>
        <v>3</v>
      </c>
      <c r="K481">
        <f ca="1">VLOOKUP(F481,Cities!$A$1:$I$69,6+J481,0)*R481*E481</f>
        <v>40680</v>
      </c>
      <c r="L481">
        <f t="shared" ca="1" si="4"/>
        <v>2</v>
      </c>
      <c r="M481">
        <f ca="1">VLOOKUP(F481,Cities!$A$1:$I$69,4,0)*R481*L481</f>
        <v>2400</v>
      </c>
      <c r="N481">
        <f t="shared" ca="1" si="5"/>
        <v>43080</v>
      </c>
      <c r="O481" t="str">
        <f ca="1">VLOOKUP(F481,Cities!$A$1:$E$69,5,0)</f>
        <v>Summer</v>
      </c>
      <c r="P481">
        <f t="shared" ca="1" si="6"/>
        <v>2</v>
      </c>
      <c r="Q481" t="str">
        <f ca="1">VLOOKUP(P481,Sheet2!$A$1:$B$5,2,0)</f>
        <v>Family</v>
      </c>
      <c r="R481">
        <f ca="1">VLOOKUP(P481,Sheet2!$A$1:$C$5,3,0)</f>
        <v>4</v>
      </c>
    </row>
    <row r="482" spans="1:18" ht="14.25" customHeight="1">
      <c r="A482" s="4">
        <v>481</v>
      </c>
      <c r="B482">
        <f t="shared" ca="1" si="0"/>
        <v>217</v>
      </c>
      <c r="C482">
        <f t="shared" ca="1" si="1"/>
        <v>3</v>
      </c>
      <c r="D482" t="str">
        <f ca="1">VLOOKUP(C482,Stay!$A$1:$B$5,2,0)</f>
        <v>2 weeks</v>
      </c>
      <c r="E482">
        <f ca="1">VLOOKUP(C482,Stay!$A$1:$C$5,3,0)</f>
        <v>14</v>
      </c>
      <c r="F482">
        <f t="shared" ca="1" si="2"/>
        <v>27</v>
      </c>
      <c r="G482" t="str">
        <f ca="1">VLOOKUP(F482,Cities!$A$1:$C$69,2,0)</f>
        <v>Hawaii</v>
      </c>
      <c r="H482" t="str">
        <f ca="1">VLOOKUP(F482,Cities!$A$1:$F$69,6,0)</f>
        <v>Beach, Terrain, Modern</v>
      </c>
      <c r="I482" t="str">
        <f ca="1">VLOOKUP(F482,Cities!$A$1:$C$69,3,0)</f>
        <v>North America</v>
      </c>
      <c r="J482">
        <f t="shared" ca="1" si="3"/>
        <v>2</v>
      </c>
      <c r="K482">
        <f ca="1">VLOOKUP(F482,Cities!$A$1:$I$69,6+J482,0)*R482*E482</f>
        <v>3794</v>
      </c>
      <c r="L482">
        <f t="shared" ca="1" si="4"/>
        <v>2</v>
      </c>
      <c r="M482">
        <f ca="1">VLOOKUP(F482,Cities!$A$1:$I$69,4,0)*R482*L482</f>
        <v>1600</v>
      </c>
      <c r="N482">
        <f t="shared" ca="1" si="5"/>
        <v>5394</v>
      </c>
      <c r="O482" t="str">
        <f ca="1">VLOOKUP(F482,Cities!$A$1:$E$69,5,0)</f>
        <v>Summer</v>
      </c>
      <c r="P482">
        <f t="shared" ca="1" si="6"/>
        <v>1</v>
      </c>
      <c r="Q482" t="str">
        <f ca="1">VLOOKUP(P482,Sheet2!$A$1:$B$5,2,0)</f>
        <v>Solo</v>
      </c>
      <c r="R482">
        <f ca="1">VLOOKUP(P482,Sheet2!$A$1:$C$5,3,0)</f>
        <v>1</v>
      </c>
    </row>
    <row r="483" spans="1:18" ht="14.25" customHeight="1">
      <c r="A483" s="4">
        <v>482</v>
      </c>
      <c r="B483">
        <f t="shared" ca="1" si="0"/>
        <v>245</v>
      </c>
      <c r="C483">
        <f t="shared" ca="1" si="1"/>
        <v>2</v>
      </c>
      <c r="D483" t="str">
        <f ca="1">VLOOKUP(C483,Stay!$A$1:$B$5,2,0)</f>
        <v>1 week</v>
      </c>
      <c r="E483">
        <f ca="1">VLOOKUP(C483,Stay!$A$1:$C$5,3,0)</f>
        <v>7</v>
      </c>
      <c r="F483">
        <f t="shared" ca="1" si="2"/>
        <v>49</v>
      </c>
      <c r="G483" t="str">
        <f ca="1">VLOOKUP(F483,Cities!$A$1:$C$69,2,0)</f>
        <v>Rhode Island</v>
      </c>
      <c r="H483" t="str">
        <f ca="1">VLOOKUP(F483,Cities!$A$1:$F$69,6,0)</f>
        <v>Modern</v>
      </c>
      <c r="I483" t="str">
        <f ca="1">VLOOKUP(F483,Cities!$A$1:$C$69,3,0)</f>
        <v>North America</v>
      </c>
      <c r="J483">
        <f t="shared" ca="1" si="3"/>
        <v>2</v>
      </c>
      <c r="K483">
        <f ca="1">VLOOKUP(F483,Cities!$A$1:$I$69,6+J483,0)*R483*E483</f>
        <v>6762</v>
      </c>
      <c r="L483">
        <f t="shared" ca="1" si="4"/>
        <v>1</v>
      </c>
      <c r="M483">
        <f ca="1">VLOOKUP(F483,Cities!$A$1:$I$69,4,0)*R483*L483</f>
        <v>2220</v>
      </c>
      <c r="N483">
        <f t="shared" ca="1" si="5"/>
        <v>8982</v>
      </c>
      <c r="O483" t="str">
        <f ca="1">VLOOKUP(F483,Cities!$A$1:$E$69,5,0)</f>
        <v>Summer</v>
      </c>
      <c r="P483">
        <f t="shared" ca="1" si="6"/>
        <v>4</v>
      </c>
      <c r="Q483" t="str">
        <f ca="1">VLOOKUP(P483,Sheet2!$A$1:$B$5,2,0)</f>
        <v>Friends</v>
      </c>
      <c r="R483">
        <f ca="1">VLOOKUP(P483,Sheet2!$A$1:$C$5,3,0)</f>
        <v>6</v>
      </c>
    </row>
    <row r="484" spans="1:18" ht="14.25" customHeight="1">
      <c r="A484" s="4">
        <v>483</v>
      </c>
      <c r="B484">
        <f t="shared" ca="1" si="0"/>
        <v>281</v>
      </c>
      <c r="C484">
        <f t="shared" ca="1" si="1"/>
        <v>3</v>
      </c>
      <c r="D484" t="str">
        <f ca="1">VLOOKUP(C484,Stay!$A$1:$B$5,2,0)</f>
        <v>2 weeks</v>
      </c>
      <c r="E484">
        <f ca="1">VLOOKUP(C484,Stay!$A$1:$C$5,3,0)</f>
        <v>14</v>
      </c>
      <c r="F484">
        <f t="shared" ca="1" si="2"/>
        <v>42</v>
      </c>
      <c r="G484" t="str">
        <f ca="1">VLOOKUP(F484,Cities!$A$1:$C$69,2,0)</f>
        <v>New Orleans</v>
      </c>
      <c r="H484" t="str">
        <f ca="1">VLOOKUP(F484,Cities!$A$1:$F$69,6,0)</f>
        <v>Historical-Modern</v>
      </c>
      <c r="I484" t="str">
        <f ca="1">VLOOKUP(F484,Cities!$A$1:$C$69,3,0)</f>
        <v>North America</v>
      </c>
      <c r="J484">
        <f t="shared" ca="1" si="3"/>
        <v>1</v>
      </c>
      <c r="K484">
        <f ca="1">VLOOKUP(F484,Cities!$A$1:$I$69,6+J484,0)*R484*E484</f>
        <v>1190</v>
      </c>
      <c r="L484">
        <f t="shared" ca="1" si="4"/>
        <v>2</v>
      </c>
      <c r="M484">
        <f ca="1">VLOOKUP(F484,Cities!$A$1:$I$69,4,0)*R484*L484</f>
        <v>320</v>
      </c>
      <c r="N484">
        <f t="shared" ca="1" si="5"/>
        <v>1510</v>
      </c>
      <c r="O484" t="str">
        <f ca="1">VLOOKUP(F484,Cities!$A$1:$E$69,5,0)</f>
        <v>Spring</v>
      </c>
      <c r="P484">
        <f t="shared" ca="1" si="6"/>
        <v>1</v>
      </c>
      <c r="Q484" t="str">
        <f ca="1">VLOOKUP(P484,Sheet2!$A$1:$B$5,2,0)</f>
        <v>Solo</v>
      </c>
      <c r="R484">
        <f ca="1">VLOOKUP(P484,Sheet2!$A$1:$C$5,3,0)</f>
        <v>1</v>
      </c>
    </row>
    <row r="485" spans="1:18" ht="14.25" customHeight="1">
      <c r="A485" s="4">
        <v>484</v>
      </c>
      <c r="B485">
        <f t="shared" ca="1" si="0"/>
        <v>59</v>
      </c>
      <c r="C485">
        <f t="shared" ca="1" si="1"/>
        <v>1</v>
      </c>
      <c r="D485" t="str">
        <f ca="1">VLOOKUP(C485,Stay!$A$1:$B$5,2,0)</f>
        <v>3 days</v>
      </c>
      <c r="E485">
        <f ca="1">VLOOKUP(C485,Stay!$A$1:$C$5,3,0)</f>
        <v>3</v>
      </c>
      <c r="F485">
        <f t="shared" ca="1" si="2"/>
        <v>10</v>
      </c>
      <c r="G485" t="str">
        <f ca="1">VLOOKUP(F485,Cities!$A$1:$C$69,2,0)</f>
        <v>Bologna</v>
      </c>
      <c r="H485" t="str">
        <f ca="1">VLOOKUP(F485,Cities!$A$1:$F$69,6,0)</f>
        <v>Historical-Medieval, Nightlife</v>
      </c>
      <c r="I485" t="str">
        <f ca="1">VLOOKUP(F485,Cities!$A$1:$C$69,3,0)</f>
        <v>Europe</v>
      </c>
      <c r="J485">
        <f t="shared" ca="1" si="3"/>
        <v>3</v>
      </c>
      <c r="K485">
        <f ca="1">VLOOKUP(F485,Cities!$A$1:$I$69,6+J485,0)*R485*E485</f>
        <v>1830</v>
      </c>
      <c r="L485">
        <f t="shared" ca="1" si="4"/>
        <v>2</v>
      </c>
      <c r="M485">
        <f ca="1">VLOOKUP(F485,Cities!$A$1:$I$69,4,0)*R485*L485</f>
        <v>4480</v>
      </c>
      <c r="N485">
        <f t="shared" ca="1" si="5"/>
        <v>6310</v>
      </c>
      <c r="O485" t="str">
        <f ca="1">VLOOKUP(F485,Cities!$A$1:$E$69,5,0)</f>
        <v>Summer</v>
      </c>
      <c r="P485">
        <f t="shared" ca="1" si="6"/>
        <v>3</v>
      </c>
      <c r="Q485" t="str">
        <f ca="1">VLOOKUP(P485,Sheet2!$A$1:$B$5,2,0)</f>
        <v>Romantic</v>
      </c>
      <c r="R485">
        <f ca="1">VLOOKUP(P485,Sheet2!$A$1:$C$5,3,0)</f>
        <v>2</v>
      </c>
    </row>
    <row r="486" spans="1:18" ht="14.25" customHeight="1">
      <c r="A486" s="4">
        <v>485</v>
      </c>
      <c r="B486">
        <f t="shared" ca="1" si="0"/>
        <v>223</v>
      </c>
      <c r="C486">
        <f t="shared" ca="1" si="1"/>
        <v>4</v>
      </c>
      <c r="D486" t="str">
        <f ca="1">VLOOKUP(C486,Stay!$A$1:$B$5,2,0)</f>
        <v>1 month</v>
      </c>
      <c r="E486">
        <f ca="1">VLOOKUP(C486,Stay!$A$1:$C$5,3,0)</f>
        <v>30</v>
      </c>
      <c r="F486">
        <f t="shared" ca="1" si="2"/>
        <v>59</v>
      </c>
      <c r="G486" t="str">
        <f ca="1">VLOOKUP(F486,Cities!$A$1:$C$69,2,0)</f>
        <v>Tasmania</v>
      </c>
      <c r="H486" t="str">
        <f ca="1">VLOOKUP(F486,Cities!$A$1:$F$69,6,0)</f>
        <v>Beach</v>
      </c>
      <c r="I486" t="str">
        <f ca="1">VLOOKUP(F486,Cities!$A$1:$C$69,3,0)</f>
        <v>Australia</v>
      </c>
      <c r="J486">
        <f t="shared" ca="1" si="3"/>
        <v>1</v>
      </c>
      <c r="K486">
        <f ca="1">VLOOKUP(F486,Cities!$A$1:$I$69,6+J486,0)*R486*E486</f>
        <v>9000</v>
      </c>
      <c r="L486">
        <f t="shared" ca="1" si="4"/>
        <v>2</v>
      </c>
      <c r="M486">
        <f ca="1">VLOOKUP(F486,Cities!$A$1:$I$69,4,0)*R486*L486</f>
        <v>18240</v>
      </c>
      <c r="N486">
        <f t="shared" ca="1" si="5"/>
        <v>27240</v>
      </c>
      <c r="O486" t="str">
        <f ca="1">VLOOKUP(F486,Cities!$A$1:$E$69,5,0)</f>
        <v>Spring</v>
      </c>
      <c r="P486">
        <f t="shared" ca="1" si="6"/>
        <v>4</v>
      </c>
      <c r="Q486" t="str">
        <f ca="1">VLOOKUP(P486,Sheet2!$A$1:$B$5,2,0)</f>
        <v>Friends</v>
      </c>
      <c r="R486">
        <f ca="1">VLOOKUP(P486,Sheet2!$A$1:$C$5,3,0)</f>
        <v>6</v>
      </c>
    </row>
    <row r="487" spans="1:18" ht="14.25" customHeight="1">
      <c r="A487" s="4">
        <v>486</v>
      </c>
      <c r="B487">
        <f t="shared" ca="1" si="0"/>
        <v>153</v>
      </c>
      <c r="C487">
        <f t="shared" ca="1" si="1"/>
        <v>3</v>
      </c>
      <c r="D487" t="str">
        <f ca="1">VLOOKUP(C487,Stay!$A$1:$B$5,2,0)</f>
        <v>2 weeks</v>
      </c>
      <c r="E487">
        <f ca="1">VLOOKUP(C487,Stay!$A$1:$C$5,3,0)</f>
        <v>14</v>
      </c>
      <c r="F487">
        <f t="shared" ca="1" si="2"/>
        <v>37</v>
      </c>
      <c r="G487" t="str">
        <f ca="1">VLOOKUP(F487,Cities!$A$1:$C$69,2,0)</f>
        <v>Melbourne</v>
      </c>
      <c r="H487" t="str">
        <f ca="1">VLOOKUP(F487,Cities!$A$1:$F$69,6,0)</f>
        <v>Modern, Beach, Adventure-Modern</v>
      </c>
      <c r="I487" t="str">
        <f ca="1">VLOOKUP(F487,Cities!$A$1:$C$69,3,0)</f>
        <v>Australia</v>
      </c>
      <c r="J487">
        <f t="shared" ca="1" si="3"/>
        <v>3</v>
      </c>
      <c r="K487">
        <f ca="1">VLOOKUP(F487,Cities!$A$1:$I$69,6+J487,0)*R487*E487</f>
        <v>17640</v>
      </c>
      <c r="L487">
        <f t="shared" ca="1" si="4"/>
        <v>1</v>
      </c>
      <c r="M487">
        <f ca="1">VLOOKUP(F487,Cities!$A$1:$I$69,4,0)*R487*L487</f>
        <v>5440</v>
      </c>
      <c r="N487">
        <f t="shared" ca="1" si="5"/>
        <v>23080</v>
      </c>
      <c r="O487" t="str">
        <f ca="1">VLOOKUP(F487,Cities!$A$1:$E$69,5,0)</f>
        <v>Spring</v>
      </c>
      <c r="P487">
        <f t="shared" ca="1" si="6"/>
        <v>2</v>
      </c>
      <c r="Q487" t="str">
        <f ca="1">VLOOKUP(P487,Sheet2!$A$1:$B$5,2,0)</f>
        <v>Family</v>
      </c>
      <c r="R487">
        <f ca="1">VLOOKUP(P487,Sheet2!$A$1:$C$5,3,0)</f>
        <v>4</v>
      </c>
    </row>
    <row r="488" spans="1:18" ht="14.25" customHeight="1">
      <c r="A488" s="4">
        <v>487</v>
      </c>
      <c r="B488">
        <f t="shared" ca="1" si="0"/>
        <v>29</v>
      </c>
      <c r="C488">
        <f t="shared" ca="1" si="1"/>
        <v>4</v>
      </c>
      <c r="D488" t="str">
        <f ca="1">VLOOKUP(C488,Stay!$A$1:$B$5,2,0)</f>
        <v>1 month</v>
      </c>
      <c r="E488">
        <f ca="1">VLOOKUP(C488,Stay!$A$1:$C$5,3,0)</f>
        <v>30</v>
      </c>
      <c r="F488">
        <f t="shared" ca="1" si="2"/>
        <v>19</v>
      </c>
      <c r="G488" t="str">
        <f ca="1">VLOOKUP(F488,Cities!$A$1:$C$69,2,0)</f>
        <v>Columbus</v>
      </c>
      <c r="H488" t="str">
        <f ca="1">VLOOKUP(F488,Cities!$A$1:$F$69,6,0)</f>
        <v>Modern, Beach, Nightlife, Park</v>
      </c>
      <c r="I488" t="str">
        <f ca="1">VLOOKUP(F488,Cities!$A$1:$C$69,3,0)</f>
        <v>North America</v>
      </c>
      <c r="J488">
        <f t="shared" ca="1" si="3"/>
        <v>1</v>
      </c>
      <c r="K488">
        <f ca="1">VLOOKUP(F488,Cities!$A$1:$I$69,6+J488,0)*R488*E488</f>
        <v>5760</v>
      </c>
      <c r="L488">
        <f t="shared" ca="1" si="4"/>
        <v>1</v>
      </c>
      <c r="M488">
        <f ca="1">VLOOKUP(F488,Cities!$A$1:$I$69,4,0)*R488*L488</f>
        <v>1440</v>
      </c>
      <c r="N488">
        <f t="shared" ca="1" si="5"/>
        <v>7200</v>
      </c>
      <c r="O488" t="str">
        <f ca="1">VLOOKUP(F488,Cities!$A$1:$E$69,5,0)</f>
        <v>Summer</v>
      </c>
      <c r="P488">
        <f t="shared" ca="1" si="6"/>
        <v>4</v>
      </c>
      <c r="Q488" t="str">
        <f ca="1">VLOOKUP(P488,Sheet2!$A$1:$B$5,2,0)</f>
        <v>Friends</v>
      </c>
      <c r="R488">
        <f ca="1">VLOOKUP(P488,Sheet2!$A$1:$C$5,3,0)</f>
        <v>6</v>
      </c>
    </row>
    <row r="489" spans="1:18" ht="14.25" customHeight="1">
      <c r="A489" s="4">
        <v>488</v>
      </c>
      <c r="B489">
        <f t="shared" ca="1" si="0"/>
        <v>185</v>
      </c>
      <c r="C489">
        <f t="shared" ca="1" si="1"/>
        <v>3</v>
      </c>
      <c r="D489" t="str">
        <f ca="1">VLOOKUP(C489,Stay!$A$1:$B$5,2,0)</f>
        <v>2 weeks</v>
      </c>
      <c r="E489">
        <f ca="1">VLOOKUP(C489,Stay!$A$1:$C$5,3,0)</f>
        <v>14</v>
      </c>
      <c r="F489">
        <f t="shared" ca="1" si="2"/>
        <v>20</v>
      </c>
      <c r="G489" t="str">
        <f ca="1">VLOOKUP(F489,Cities!$A$1:$C$69,2,0)</f>
        <v>Copenhagen</v>
      </c>
      <c r="H489" t="str">
        <f ca="1">VLOOKUP(F489,Cities!$A$1:$F$69,6,0)</f>
        <v>Historical-Medieval, Beach, Adventure-Water, Park, Nightlife, Architecture</v>
      </c>
      <c r="I489" t="str">
        <f ca="1">VLOOKUP(F489,Cities!$A$1:$C$69,3,0)</f>
        <v>Europe</v>
      </c>
      <c r="J489">
        <f t="shared" ca="1" si="3"/>
        <v>3</v>
      </c>
      <c r="K489">
        <f ca="1">VLOOKUP(F489,Cities!$A$1:$I$69,6+J489,0)*R489*E489</f>
        <v>6328</v>
      </c>
      <c r="L489">
        <f t="shared" ca="1" si="4"/>
        <v>2</v>
      </c>
      <c r="M489">
        <f ca="1">VLOOKUP(F489,Cities!$A$1:$I$69,4,0)*R489*L489</f>
        <v>1960</v>
      </c>
      <c r="N489">
        <f t="shared" ca="1" si="5"/>
        <v>8288</v>
      </c>
      <c r="O489" t="str">
        <f ca="1">VLOOKUP(F489,Cities!$A$1:$E$69,5,0)</f>
        <v>Summer</v>
      </c>
      <c r="P489">
        <f t="shared" ca="1" si="6"/>
        <v>1</v>
      </c>
      <c r="Q489" t="str">
        <f ca="1">VLOOKUP(P489,Sheet2!$A$1:$B$5,2,0)</f>
        <v>Solo</v>
      </c>
      <c r="R489">
        <f ca="1">VLOOKUP(P489,Sheet2!$A$1:$C$5,3,0)</f>
        <v>1</v>
      </c>
    </row>
    <row r="490" spans="1:18" ht="14.25" customHeight="1">
      <c r="A490" s="4">
        <v>489</v>
      </c>
      <c r="B490">
        <f t="shared" ca="1" si="0"/>
        <v>100</v>
      </c>
      <c r="C490">
        <f t="shared" ca="1" si="1"/>
        <v>2</v>
      </c>
      <c r="D490" t="str">
        <f ca="1">VLOOKUP(C490,Stay!$A$1:$B$5,2,0)</f>
        <v>1 week</v>
      </c>
      <c r="E490">
        <f ca="1">VLOOKUP(C490,Stay!$A$1:$C$5,3,0)</f>
        <v>7</v>
      </c>
      <c r="F490">
        <f t="shared" ca="1" si="2"/>
        <v>40</v>
      </c>
      <c r="G490" t="str">
        <f ca="1">VLOOKUP(F490,Cities!$A$1:$C$69,2,0)</f>
        <v>Naples</v>
      </c>
      <c r="H490" t="str">
        <f ca="1">VLOOKUP(F490,Cities!$A$1:$F$69,6,0)</f>
        <v>Historical-Ancient, Architecture, Nightlife</v>
      </c>
      <c r="I490" t="str">
        <f ca="1">VLOOKUP(F490,Cities!$A$1:$C$69,3,0)</f>
        <v>Europe</v>
      </c>
      <c r="J490">
        <f t="shared" ca="1" si="3"/>
        <v>3</v>
      </c>
      <c r="K490">
        <f ca="1">VLOOKUP(F490,Cities!$A$1:$I$69,6+J490,0)*R490*E490</f>
        <v>1239</v>
      </c>
      <c r="L490">
        <f t="shared" ca="1" si="4"/>
        <v>1</v>
      </c>
      <c r="M490">
        <f ca="1">VLOOKUP(F490,Cities!$A$1:$I$69,4,0)*R490*L490</f>
        <v>1100</v>
      </c>
      <c r="N490">
        <f t="shared" ca="1" si="5"/>
        <v>2339</v>
      </c>
      <c r="O490" t="str">
        <f ca="1">VLOOKUP(F490,Cities!$A$1:$E$69,5,0)</f>
        <v>Summer</v>
      </c>
      <c r="P490">
        <f t="shared" ca="1" si="6"/>
        <v>1</v>
      </c>
      <c r="Q490" t="str">
        <f ca="1">VLOOKUP(P490,Sheet2!$A$1:$B$5,2,0)</f>
        <v>Solo</v>
      </c>
      <c r="R490">
        <f ca="1">VLOOKUP(P490,Sheet2!$A$1:$C$5,3,0)</f>
        <v>1</v>
      </c>
    </row>
    <row r="491" spans="1:18" ht="14.25" customHeight="1">
      <c r="A491" s="4">
        <v>490</v>
      </c>
      <c r="B491">
        <f t="shared" ca="1" si="0"/>
        <v>151</v>
      </c>
      <c r="C491">
        <f t="shared" ca="1" si="1"/>
        <v>1</v>
      </c>
      <c r="D491" t="str">
        <f ca="1">VLOOKUP(C491,Stay!$A$1:$B$5,2,0)</f>
        <v>3 days</v>
      </c>
      <c r="E491">
        <f ca="1">VLOOKUP(C491,Stay!$A$1:$C$5,3,0)</f>
        <v>3</v>
      </c>
      <c r="F491">
        <f t="shared" ca="1" si="2"/>
        <v>51</v>
      </c>
      <c r="G491" t="str">
        <f ca="1">VLOOKUP(F491,Cities!$A$1:$C$69,2,0)</f>
        <v>Rome</v>
      </c>
      <c r="H491" t="str">
        <f ca="1">VLOOKUP(F491,Cities!$A$1:$F$69,6,0)</f>
        <v>Historical</v>
      </c>
      <c r="I491" t="str">
        <f ca="1">VLOOKUP(F491,Cities!$A$1:$C$69,3,0)</f>
        <v>Europe</v>
      </c>
      <c r="J491">
        <f t="shared" ca="1" si="3"/>
        <v>2</v>
      </c>
      <c r="K491">
        <f ca="1">VLOOKUP(F491,Cities!$A$1:$I$69,6+J491,0)*R491*E491</f>
        <v>414</v>
      </c>
      <c r="L491">
        <f t="shared" ca="1" si="4"/>
        <v>2</v>
      </c>
      <c r="M491">
        <f ca="1">VLOOKUP(F491,Cities!$A$1:$I$69,4,0)*R491*L491</f>
        <v>1906</v>
      </c>
      <c r="N491">
        <f t="shared" ca="1" si="5"/>
        <v>2320</v>
      </c>
      <c r="O491" t="str">
        <f ca="1">VLOOKUP(F491,Cities!$A$1:$E$69,5,0)</f>
        <v>Summer</v>
      </c>
      <c r="P491">
        <f t="shared" ca="1" si="6"/>
        <v>1</v>
      </c>
      <c r="Q491" t="str">
        <f ca="1">VLOOKUP(P491,Sheet2!$A$1:$B$5,2,0)</f>
        <v>Solo</v>
      </c>
      <c r="R491">
        <f ca="1">VLOOKUP(P491,Sheet2!$A$1:$C$5,3,0)</f>
        <v>1</v>
      </c>
    </row>
    <row r="492" spans="1:18" ht="14.25" customHeight="1">
      <c r="A492" s="4">
        <v>491</v>
      </c>
      <c r="B492">
        <f t="shared" ca="1" si="0"/>
        <v>189</v>
      </c>
      <c r="C492">
        <f t="shared" ca="1" si="1"/>
        <v>2</v>
      </c>
      <c r="D492" t="str">
        <f ca="1">VLOOKUP(C492,Stay!$A$1:$B$5,2,0)</f>
        <v>1 week</v>
      </c>
      <c r="E492">
        <f ca="1">VLOOKUP(C492,Stay!$A$1:$C$5,3,0)</f>
        <v>7</v>
      </c>
      <c r="F492">
        <f t="shared" ca="1" si="2"/>
        <v>55</v>
      </c>
      <c r="G492" t="str">
        <f ca="1">VLOOKUP(F492,Cities!$A$1:$C$69,2,0)</f>
        <v>Santa Clara County</v>
      </c>
      <c r="H492" t="str">
        <f ca="1">VLOOKUP(F492,Cities!$A$1:$F$69,6,0)</f>
        <v>Modern</v>
      </c>
      <c r="I492" t="str">
        <f ca="1">VLOOKUP(F492,Cities!$A$1:$C$69,3,0)</f>
        <v>North America</v>
      </c>
      <c r="J492">
        <f t="shared" ca="1" si="3"/>
        <v>3</v>
      </c>
      <c r="K492">
        <f ca="1">VLOOKUP(F492,Cities!$A$1:$I$69,6+J492,0)*R492*E492</f>
        <v>13720</v>
      </c>
      <c r="L492">
        <f t="shared" ca="1" si="4"/>
        <v>1</v>
      </c>
      <c r="M492">
        <f ca="1">VLOOKUP(F492,Cities!$A$1:$I$69,4,0)*R492*L492</f>
        <v>720</v>
      </c>
      <c r="N492">
        <f t="shared" ca="1" si="5"/>
        <v>14440</v>
      </c>
      <c r="O492" t="str">
        <f ca="1">VLOOKUP(F492,Cities!$A$1:$E$69,5,0)</f>
        <v>Spring</v>
      </c>
      <c r="P492">
        <f t="shared" ca="1" si="6"/>
        <v>3</v>
      </c>
      <c r="Q492" t="str">
        <f ca="1">VLOOKUP(P492,Sheet2!$A$1:$B$5,2,0)</f>
        <v>Romantic</v>
      </c>
      <c r="R492">
        <f ca="1">VLOOKUP(P492,Sheet2!$A$1:$C$5,3,0)</f>
        <v>2</v>
      </c>
    </row>
    <row r="493" spans="1:18" ht="14.25" customHeight="1">
      <c r="A493" s="4">
        <v>492</v>
      </c>
      <c r="B493">
        <f t="shared" ca="1" si="0"/>
        <v>26</v>
      </c>
      <c r="C493">
        <f t="shared" ca="1" si="1"/>
        <v>4</v>
      </c>
      <c r="D493" t="str">
        <f ca="1">VLOOKUP(C493,Stay!$A$1:$B$5,2,0)</f>
        <v>1 month</v>
      </c>
      <c r="E493">
        <f ca="1">VLOOKUP(C493,Stay!$A$1:$C$5,3,0)</f>
        <v>30</v>
      </c>
      <c r="F493">
        <f t="shared" ca="1" si="2"/>
        <v>6</v>
      </c>
      <c r="G493" t="str">
        <f ca="1">VLOOKUP(F493,Cities!$A$1:$C$69,2,0)</f>
        <v>Barcelona</v>
      </c>
      <c r="H493" t="str">
        <f ca="1">VLOOKUP(F493,Cities!$A$1:$F$69,6,0)</f>
        <v>Historical-Modern, Beach, Architecture, Nightlife</v>
      </c>
      <c r="I493" t="str">
        <f ca="1">VLOOKUP(F493,Cities!$A$1:$C$69,3,0)</f>
        <v>Europe</v>
      </c>
      <c r="J493">
        <f t="shared" ca="1" si="3"/>
        <v>2</v>
      </c>
      <c r="K493">
        <f ca="1">VLOOKUP(F493,Cities!$A$1:$I$69,6+J493,0)*R493*E493</f>
        <v>3900</v>
      </c>
      <c r="L493">
        <f t="shared" ca="1" si="4"/>
        <v>1</v>
      </c>
      <c r="M493">
        <f ca="1">VLOOKUP(F493,Cities!$A$1:$I$69,4,0)*R493*L493</f>
        <v>1225</v>
      </c>
      <c r="N493">
        <f t="shared" ca="1" si="5"/>
        <v>5125</v>
      </c>
      <c r="O493" t="str">
        <f ca="1">VLOOKUP(F493,Cities!$A$1:$E$69,5,0)</f>
        <v>Summer</v>
      </c>
      <c r="P493">
        <f t="shared" ca="1" si="6"/>
        <v>1</v>
      </c>
      <c r="Q493" t="str">
        <f ca="1">VLOOKUP(P493,Sheet2!$A$1:$B$5,2,0)</f>
        <v>Solo</v>
      </c>
      <c r="R493">
        <f ca="1">VLOOKUP(P493,Sheet2!$A$1:$C$5,3,0)</f>
        <v>1</v>
      </c>
    </row>
    <row r="494" spans="1:18" ht="14.25" customHeight="1">
      <c r="A494" s="4">
        <v>493</v>
      </c>
      <c r="B494">
        <f t="shared" ca="1" si="0"/>
        <v>60</v>
      </c>
      <c r="C494">
        <f t="shared" ca="1" si="1"/>
        <v>2</v>
      </c>
      <c r="D494" t="str">
        <f ca="1">VLOOKUP(C494,Stay!$A$1:$B$5,2,0)</f>
        <v>1 week</v>
      </c>
      <c r="E494">
        <f ca="1">VLOOKUP(C494,Stay!$A$1:$C$5,3,0)</f>
        <v>7</v>
      </c>
      <c r="F494">
        <f t="shared" ca="1" si="2"/>
        <v>58</v>
      </c>
      <c r="G494" t="str">
        <f ca="1">VLOOKUP(F494,Cities!$A$1:$C$69,2,0)</f>
        <v>Sydney</v>
      </c>
      <c r="H494" t="str">
        <f ca="1">VLOOKUP(F494,Cities!$A$1:$F$69,6,0)</f>
        <v>Beach</v>
      </c>
      <c r="I494" t="str">
        <f ca="1">VLOOKUP(F494,Cities!$A$1:$C$69,3,0)</f>
        <v>Australia</v>
      </c>
      <c r="J494">
        <f t="shared" ca="1" si="3"/>
        <v>3</v>
      </c>
      <c r="K494">
        <f ca="1">VLOOKUP(F494,Cities!$A$1:$I$69,6+J494,0)*R494*E494</f>
        <v>2849</v>
      </c>
      <c r="L494">
        <f t="shared" ca="1" si="4"/>
        <v>1</v>
      </c>
      <c r="M494">
        <f ca="1">VLOOKUP(F494,Cities!$A$1:$I$69,4,0)*R494*L494</f>
        <v>1340</v>
      </c>
      <c r="N494">
        <f t="shared" ca="1" si="5"/>
        <v>4189</v>
      </c>
      <c r="O494" t="str">
        <f ca="1">VLOOKUP(F494,Cities!$A$1:$E$69,5,0)</f>
        <v>Spring</v>
      </c>
      <c r="P494">
        <f t="shared" ca="1" si="6"/>
        <v>1</v>
      </c>
      <c r="Q494" t="str">
        <f ca="1">VLOOKUP(P494,Sheet2!$A$1:$B$5,2,0)</f>
        <v>Solo</v>
      </c>
      <c r="R494">
        <f ca="1">VLOOKUP(P494,Sheet2!$A$1:$C$5,3,0)</f>
        <v>1</v>
      </c>
    </row>
    <row r="495" spans="1:18" ht="14.25" customHeight="1">
      <c r="A495" s="4">
        <v>494</v>
      </c>
      <c r="B495">
        <f t="shared" ca="1" si="0"/>
        <v>32</v>
      </c>
      <c r="C495">
        <f t="shared" ca="1" si="1"/>
        <v>3</v>
      </c>
      <c r="D495" t="str">
        <f ca="1">VLOOKUP(C495,Stay!$A$1:$B$5,2,0)</f>
        <v>2 weeks</v>
      </c>
      <c r="E495">
        <f ca="1">VLOOKUP(C495,Stay!$A$1:$C$5,3,0)</f>
        <v>14</v>
      </c>
      <c r="F495">
        <f t="shared" ca="1" si="2"/>
        <v>48</v>
      </c>
      <c r="G495" t="str">
        <f ca="1">VLOOKUP(F495,Cities!$A$1:$C$69,2,0)</f>
        <v>Porto</v>
      </c>
      <c r="H495" t="str">
        <f ca="1">VLOOKUP(F495,Cities!$A$1:$F$69,6,0)</f>
        <v>Wineyard, Historical-Modern, Architecture</v>
      </c>
      <c r="I495" t="str">
        <f ca="1">VLOOKUP(F495,Cities!$A$1:$C$69,3,0)</f>
        <v>Europe</v>
      </c>
      <c r="J495">
        <f t="shared" ca="1" si="3"/>
        <v>3</v>
      </c>
      <c r="K495">
        <f ca="1">VLOOKUP(F495,Cities!$A$1:$I$69,6+J495,0)*R495*E495</f>
        <v>19908</v>
      </c>
      <c r="L495">
        <f t="shared" ca="1" si="4"/>
        <v>1</v>
      </c>
      <c r="M495">
        <f ca="1">VLOOKUP(F495,Cities!$A$1:$I$69,4,0)*R495*L495</f>
        <v>7320</v>
      </c>
      <c r="N495">
        <f t="shared" ca="1" si="5"/>
        <v>27228</v>
      </c>
      <c r="O495" t="str">
        <f ca="1">VLOOKUP(F495,Cities!$A$1:$E$69,5,0)</f>
        <v>Summer</v>
      </c>
      <c r="P495">
        <f t="shared" ca="1" si="6"/>
        <v>4</v>
      </c>
      <c r="Q495" t="str">
        <f ca="1">VLOOKUP(P495,Sheet2!$A$1:$B$5,2,0)</f>
        <v>Friends</v>
      </c>
      <c r="R495">
        <f ca="1">VLOOKUP(P495,Sheet2!$A$1:$C$5,3,0)</f>
        <v>6</v>
      </c>
    </row>
    <row r="496" spans="1:18" ht="14.25" customHeight="1">
      <c r="A496" s="4">
        <v>495</v>
      </c>
      <c r="B496">
        <f t="shared" ca="1" si="0"/>
        <v>231</v>
      </c>
      <c r="C496">
        <f t="shared" ca="1" si="1"/>
        <v>2</v>
      </c>
      <c r="D496" t="str">
        <f ca="1">VLOOKUP(C496,Stay!$A$1:$B$5,2,0)</f>
        <v>1 week</v>
      </c>
      <c r="E496">
        <f ca="1">VLOOKUP(C496,Stay!$A$1:$C$5,3,0)</f>
        <v>7</v>
      </c>
      <c r="F496">
        <f t="shared" ca="1" si="2"/>
        <v>6</v>
      </c>
      <c r="G496" t="str">
        <f ca="1">VLOOKUP(F496,Cities!$A$1:$C$69,2,0)</f>
        <v>Barcelona</v>
      </c>
      <c r="H496" t="str">
        <f ca="1">VLOOKUP(F496,Cities!$A$1:$F$69,6,0)</f>
        <v>Historical-Modern, Beach, Architecture, Nightlife</v>
      </c>
      <c r="I496" t="str">
        <f ca="1">VLOOKUP(F496,Cities!$A$1:$C$69,3,0)</f>
        <v>Europe</v>
      </c>
      <c r="J496">
        <f t="shared" ca="1" si="3"/>
        <v>2</v>
      </c>
      <c r="K496">
        <f ca="1">VLOOKUP(F496,Cities!$A$1:$I$69,6+J496,0)*R496*E496</f>
        <v>1820</v>
      </c>
      <c r="L496">
        <f t="shared" ca="1" si="4"/>
        <v>2</v>
      </c>
      <c r="M496">
        <f ca="1">VLOOKUP(F496,Cities!$A$1:$I$69,4,0)*R496*L496</f>
        <v>4900</v>
      </c>
      <c r="N496">
        <f t="shared" ca="1" si="5"/>
        <v>6720</v>
      </c>
      <c r="O496" t="str">
        <f ca="1">VLOOKUP(F496,Cities!$A$1:$E$69,5,0)</f>
        <v>Summer</v>
      </c>
      <c r="P496">
        <f t="shared" ca="1" si="6"/>
        <v>3</v>
      </c>
      <c r="Q496" t="str">
        <f ca="1">VLOOKUP(P496,Sheet2!$A$1:$B$5,2,0)</f>
        <v>Romantic</v>
      </c>
      <c r="R496">
        <f ca="1">VLOOKUP(P496,Sheet2!$A$1:$C$5,3,0)</f>
        <v>2</v>
      </c>
    </row>
    <row r="497" spans="1:18" ht="14.25" customHeight="1">
      <c r="A497" s="4">
        <v>496</v>
      </c>
      <c r="B497">
        <f t="shared" ca="1" si="0"/>
        <v>169</v>
      </c>
      <c r="C497">
        <f t="shared" ca="1" si="1"/>
        <v>1</v>
      </c>
      <c r="D497" t="str">
        <f ca="1">VLOOKUP(C497,Stay!$A$1:$B$5,2,0)</f>
        <v>3 days</v>
      </c>
      <c r="E497">
        <f ca="1">VLOOKUP(C497,Stay!$A$1:$C$5,3,0)</f>
        <v>3</v>
      </c>
      <c r="F497">
        <f t="shared" ca="1" si="2"/>
        <v>4</v>
      </c>
      <c r="G497" t="str">
        <f ca="1">VLOOKUP(F497,Cities!$A$1:$C$69,2,0)</f>
        <v>Athens</v>
      </c>
      <c r="H497" t="str">
        <f ca="1">VLOOKUP(F497,Cities!$A$1:$F$69,6,0)</f>
        <v>Historical-Ancient, Architecture</v>
      </c>
      <c r="I497" t="str">
        <f ca="1">VLOOKUP(F497,Cities!$A$1:$C$69,3,0)</f>
        <v>Europe</v>
      </c>
      <c r="J497">
        <f t="shared" ca="1" si="3"/>
        <v>1</v>
      </c>
      <c r="K497">
        <f ca="1">VLOOKUP(F497,Cities!$A$1:$I$69,6+J497,0)*R497*E497</f>
        <v>99</v>
      </c>
      <c r="L497">
        <f t="shared" ca="1" si="4"/>
        <v>2</v>
      </c>
      <c r="M497">
        <f ca="1">VLOOKUP(F497,Cities!$A$1:$I$69,4,0)*R497*L497</f>
        <v>2200</v>
      </c>
      <c r="N497">
        <f t="shared" ca="1" si="5"/>
        <v>2299</v>
      </c>
      <c r="O497" t="str">
        <f ca="1">VLOOKUP(F497,Cities!$A$1:$E$69,5,0)</f>
        <v>Summer</v>
      </c>
      <c r="P497">
        <f t="shared" ca="1" si="6"/>
        <v>1</v>
      </c>
      <c r="Q497" t="str">
        <f ca="1">VLOOKUP(P497,Sheet2!$A$1:$B$5,2,0)</f>
        <v>Solo</v>
      </c>
      <c r="R497">
        <f ca="1">VLOOKUP(P497,Sheet2!$A$1:$C$5,3,0)</f>
        <v>1</v>
      </c>
    </row>
    <row r="498" spans="1:18" ht="14.25" customHeight="1">
      <c r="A498" s="4">
        <v>497</v>
      </c>
      <c r="B498">
        <f t="shared" ca="1" si="0"/>
        <v>241</v>
      </c>
      <c r="C498">
        <f t="shared" ca="1" si="1"/>
        <v>3</v>
      </c>
      <c r="D498" t="str">
        <f ca="1">VLOOKUP(C498,Stay!$A$1:$B$5,2,0)</f>
        <v>2 weeks</v>
      </c>
      <c r="E498">
        <f ca="1">VLOOKUP(C498,Stay!$A$1:$C$5,3,0)</f>
        <v>14</v>
      </c>
      <c r="F498">
        <f t="shared" ca="1" si="2"/>
        <v>36</v>
      </c>
      <c r="G498" t="str">
        <f ca="1">VLOOKUP(F498,Cities!$A$1:$C$69,2,0)</f>
        <v>Manchester</v>
      </c>
      <c r="H498" t="str">
        <f ca="1">VLOOKUP(F498,Cities!$A$1:$F$69,6,0)</f>
        <v>Modern, Nightlife</v>
      </c>
      <c r="I498" t="str">
        <f ca="1">VLOOKUP(F498,Cities!$A$1:$C$69,3,0)</f>
        <v>Europe</v>
      </c>
      <c r="J498">
        <f t="shared" ca="1" si="3"/>
        <v>1</v>
      </c>
      <c r="K498">
        <f ca="1">VLOOKUP(F498,Cities!$A$1:$I$69,6+J498,0)*R498*E498</f>
        <v>1904</v>
      </c>
      <c r="L498">
        <f t="shared" ca="1" si="4"/>
        <v>2</v>
      </c>
      <c r="M498">
        <f ca="1">VLOOKUP(F498,Cities!$A$1:$I$69,4,0)*R498*L498</f>
        <v>2680</v>
      </c>
      <c r="N498">
        <f t="shared" ca="1" si="5"/>
        <v>4584</v>
      </c>
      <c r="O498" t="str">
        <f ca="1">VLOOKUP(F498,Cities!$A$1:$E$69,5,0)</f>
        <v>Summer</v>
      </c>
      <c r="P498">
        <f t="shared" ca="1" si="6"/>
        <v>3</v>
      </c>
      <c r="Q498" t="str">
        <f ca="1">VLOOKUP(P498,Sheet2!$A$1:$B$5,2,0)</f>
        <v>Romantic</v>
      </c>
      <c r="R498">
        <f ca="1">VLOOKUP(P498,Sheet2!$A$1:$C$5,3,0)</f>
        <v>2</v>
      </c>
    </row>
    <row r="499" spans="1:18" ht="14.25" customHeight="1">
      <c r="A499" s="4">
        <v>498</v>
      </c>
      <c r="B499">
        <f t="shared" ca="1" si="0"/>
        <v>50</v>
      </c>
      <c r="C499">
        <f t="shared" ca="1" si="1"/>
        <v>2</v>
      </c>
      <c r="D499" t="str">
        <f ca="1">VLOOKUP(C499,Stay!$A$1:$B$5,2,0)</f>
        <v>1 week</v>
      </c>
      <c r="E499">
        <f ca="1">VLOOKUP(C499,Stay!$A$1:$C$5,3,0)</f>
        <v>7</v>
      </c>
      <c r="F499">
        <f t="shared" ca="1" si="2"/>
        <v>19</v>
      </c>
      <c r="G499" t="str">
        <f ca="1">VLOOKUP(F499,Cities!$A$1:$C$69,2,0)</f>
        <v>Columbus</v>
      </c>
      <c r="H499" t="str">
        <f ca="1">VLOOKUP(F499,Cities!$A$1:$F$69,6,0)</f>
        <v>Modern, Beach, Nightlife, Park</v>
      </c>
      <c r="I499" t="str">
        <f ca="1">VLOOKUP(F499,Cities!$A$1:$C$69,3,0)</f>
        <v>North America</v>
      </c>
      <c r="J499">
        <f t="shared" ca="1" si="3"/>
        <v>3</v>
      </c>
      <c r="K499">
        <f ca="1">VLOOKUP(F499,Cities!$A$1:$I$69,6+J499,0)*R499*E499</f>
        <v>1050</v>
      </c>
      <c r="L499">
        <f t="shared" ca="1" si="4"/>
        <v>1</v>
      </c>
      <c r="M499">
        <f ca="1">VLOOKUP(F499,Cities!$A$1:$I$69,4,0)*R499*L499</f>
        <v>240</v>
      </c>
      <c r="N499">
        <f t="shared" ca="1" si="5"/>
        <v>1290</v>
      </c>
      <c r="O499" t="str">
        <f ca="1">VLOOKUP(F499,Cities!$A$1:$E$69,5,0)</f>
        <v>Summer</v>
      </c>
      <c r="P499">
        <f t="shared" ca="1" si="6"/>
        <v>1</v>
      </c>
      <c r="Q499" t="str">
        <f ca="1">VLOOKUP(P499,Sheet2!$A$1:$B$5,2,0)</f>
        <v>Solo</v>
      </c>
      <c r="R499">
        <f ca="1">VLOOKUP(P499,Sheet2!$A$1:$C$5,3,0)</f>
        <v>1</v>
      </c>
    </row>
    <row r="500" spans="1:18" ht="14.25" customHeight="1">
      <c r="A500" s="4">
        <v>499</v>
      </c>
      <c r="B500">
        <f t="shared" ca="1" si="0"/>
        <v>145</v>
      </c>
      <c r="C500">
        <f t="shared" ca="1" si="1"/>
        <v>2</v>
      </c>
      <c r="D500" t="str">
        <f ca="1">VLOOKUP(C500,Stay!$A$1:$B$5,2,0)</f>
        <v>1 week</v>
      </c>
      <c r="E500">
        <f ca="1">VLOOKUP(C500,Stay!$A$1:$C$5,3,0)</f>
        <v>7</v>
      </c>
      <c r="F500">
        <f t="shared" ca="1" si="2"/>
        <v>34</v>
      </c>
      <c r="G500" t="str">
        <f ca="1">VLOOKUP(F500,Cities!$A$1:$C$69,2,0)</f>
        <v>Malaga</v>
      </c>
      <c r="H500" t="str">
        <f ca="1">VLOOKUP(F500,Cities!$A$1:$F$69,6,0)</f>
        <v>Beach</v>
      </c>
      <c r="I500" t="str">
        <f ca="1">VLOOKUP(F500,Cities!$A$1:$C$69,3,0)</f>
        <v>Europe</v>
      </c>
      <c r="J500">
        <f t="shared" ca="1" si="3"/>
        <v>2</v>
      </c>
      <c r="K500">
        <f ca="1">VLOOKUP(F500,Cities!$A$1:$I$69,6+J500,0)*R500*E500</f>
        <v>574</v>
      </c>
      <c r="L500">
        <f t="shared" ca="1" si="4"/>
        <v>1</v>
      </c>
      <c r="M500">
        <f ca="1">VLOOKUP(F500,Cities!$A$1:$I$69,4,0)*R500*L500</f>
        <v>1220</v>
      </c>
      <c r="N500">
        <f t="shared" ca="1" si="5"/>
        <v>1794</v>
      </c>
      <c r="O500" t="str">
        <f ca="1">VLOOKUP(F500,Cities!$A$1:$E$69,5,0)</f>
        <v>Summer</v>
      </c>
      <c r="P500">
        <f t="shared" ca="1" si="6"/>
        <v>1</v>
      </c>
      <c r="Q500" t="str">
        <f ca="1">VLOOKUP(P500,Sheet2!$A$1:$B$5,2,0)</f>
        <v>Solo</v>
      </c>
      <c r="R500">
        <f ca="1">VLOOKUP(P500,Sheet2!$A$1:$C$5,3,0)</f>
        <v>1</v>
      </c>
    </row>
    <row r="501" spans="1:18" ht="14.25" customHeight="1">
      <c r="A501" s="4">
        <v>500</v>
      </c>
      <c r="B501">
        <f t="shared" ca="1" si="0"/>
        <v>100</v>
      </c>
      <c r="C501">
        <f t="shared" ca="1" si="1"/>
        <v>4</v>
      </c>
      <c r="D501" t="str">
        <f ca="1">VLOOKUP(C501,Stay!$A$1:$B$5,2,0)</f>
        <v>1 month</v>
      </c>
      <c r="E501">
        <f ca="1">VLOOKUP(C501,Stay!$A$1:$C$5,3,0)</f>
        <v>30</v>
      </c>
      <c r="F501">
        <f t="shared" ca="1" si="2"/>
        <v>50</v>
      </c>
      <c r="G501" t="str">
        <f ca="1">VLOOKUP(F501,Cities!$A$1:$C$69,2,0)</f>
        <v>Rio de Janeiro</v>
      </c>
      <c r="H501" t="str">
        <f ca="1">VLOOKUP(F501,Cities!$A$1:$F$69,6,0)</f>
        <v>Historical</v>
      </c>
      <c r="I501" t="str">
        <f ca="1">VLOOKUP(F501,Cities!$A$1:$C$69,3,0)</f>
        <v>South America</v>
      </c>
      <c r="J501">
        <f t="shared" ca="1" si="3"/>
        <v>3</v>
      </c>
      <c r="K501">
        <f ca="1">VLOOKUP(F501,Cities!$A$1:$I$69,6+J501,0)*R501*E501</f>
        <v>34200</v>
      </c>
      <c r="L501">
        <f t="shared" ca="1" si="4"/>
        <v>2</v>
      </c>
      <c r="M501">
        <f ca="1">VLOOKUP(F501,Cities!$A$1:$I$69,4,0)*R501*L501</f>
        <v>8480</v>
      </c>
      <c r="N501">
        <f t="shared" ca="1" si="5"/>
        <v>42680</v>
      </c>
      <c r="O501" t="str">
        <f ca="1">VLOOKUP(F501,Cities!$A$1:$E$69,5,0)</f>
        <v>Winter</v>
      </c>
      <c r="P501">
        <f t="shared" ca="1" si="6"/>
        <v>2</v>
      </c>
      <c r="Q501" t="str">
        <f ca="1">VLOOKUP(P501,Sheet2!$A$1:$B$5,2,0)</f>
        <v>Family</v>
      </c>
      <c r="R501">
        <f ca="1">VLOOKUP(P501,Sheet2!$A$1:$C$5,3,0)</f>
        <v>4</v>
      </c>
    </row>
    <row r="502" spans="1:18" ht="14.25" customHeight="1">
      <c r="A502" s="4">
        <v>501</v>
      </c>
      <c r="B502">
        <f t="shared" ca="1" si="0"/>
        <v>268</v>
      </c>
      <c r="C502">
        <f t="shared" ca="1" si="1"/>
        <v>4</v>
      </c>
      <c r="D502" t="str">
        <f ca="1">VLOOKUP(C502,Stay!$A$1:$B$5,2,0)</f>
        <v>1 month</v>
      </c>
      <c r="E502">
        <f ca="1">VLOOKUP(C502,Stay!$A$1:$C$5,3,0)</f>
        <v>30</v>
      </c>
      <c r="F502">
        <f t="shared" ca="1" si="2"/>
        <v>45</v>
      </c>
      <c r="G502" t="str">
        <f ca="1">VLOOKUP(F502,Cities!$A$1:$C$69,2,0)</f>
        <v>Oakland</v>
      </c>
      <c r="H502" t="str">
        <f ca="1">VLOOKUP(F502,Cities!$A$1:$F$69,6,0)</f>
        <v>Modern, Hills, Park</v>
      </c>
      <c r="I502" t="str">
        <f ca="1">VLOOKUP(F502,Cities!$A$1:$C$69,3,0)</f>
        <v>North America</v>
      </c>
      <c r="J502">
        <f t="shared" ca="1" si="3"/>
        <v>3</v>
      </c>
      <c r="K502">
        <f ca="1">VLOOKUP(F502,Cities!$A$1:$I$69,6+J502,0)*R502*E502</f>
        <v>32040</v>
      </c>
      <c r="L502">
        <f t="shared" ca="1" si="4"/>
        <v>1</v>
      </c>
      <c r="M502">
        <f ca="1">VLOOKUP(F502,Cities!$A$1:$I$69,4,0)*R502*L502</f>
        <v>2160</v>
      </c>
      <c r="N502">
        <f t="shared" ca="1" si="5"/>
        <v>34200</v>
      </c>
      <c r="O502" t="str">
        <f ca="1">VLOOKUP(F502,Cities!$A$1:$E$69,5,0)</f>
        <v>Spring</v>
      </c>
      <c r="P502">
        <f t="shared" ca="1" si="6"/>
        <v>4</v>
      </c>
      <c r="Q502" t="str">
        <f ca="1">VLOOKUP(P502,Sheet2!$A$1:$B$5,2,0)</f>
        <v>Friends</v>
      </c>
      <c r="R502">
        <f ca="1">VLOOKUP(P502,Sheet2!$A$1:$C$5,3,0)</f>
        <v>6</v>
      </c>
    </row>
    <row r="503" spans="1:18" ht="14.25" customHeight="1">
      <c r="A503" s="4">
        <v>502</v>
      </c>
      <c r="B503">
        <f t="shared" ca="1" si="0"/>
        <v>274</v>
      </c>
      <c r="C503">
        <f t="shared" ca="1" si="1"/>
        <v>3</v>
      </c>
      <c r="D503" t="str">
        <f ca="1">VLOOKUP(C503,Stay!$A$1:$B$5,2,0)</f>
        <v>2 weeks</v>
      </c>
      <c r="E503">
        <f ca="1">VLOOKUP(C503,Stay!$A$1:$C$5,3,0)</f>
        <v>14</v>
      </c>
      <c r="F503">
        <f t="shared" ca="1" si="2"/>
        <v>37</v>
      </c>
      <c r="G503" t="str">
        <f ca="1">VLOOKUP(F503,Cities!$A$1:$C$69,2,0)</f>
        <v>Melbourne</v>
      </c>
      <c r="H503" t="str">
        <f ca="1">VLOOKUP(F503,Cities!$A$1:$F$69,6,0)</f>
        <v>Modern, Beach, Adventure-Modern</v>
      </c>
      <c r="I503" t="str">
        <f ca="1">VLOOKUP(F503,Cities!$A$1:$C$69,3,0)</f>
        <v>Australia</v>
      </c>
      <c r="J503">
        <f t="shared" ca="1" si="3"/>
        <v>2</v>
      </c>
      <c r="K503">
        <f ca="1">VLOOKUP(F503,Cities!$A$1:$I$69,6+J503,0)*R503*E503</f>
        <v>3164</v>
      </c>
      <c r="L503">
        <f t="shared" ca="1" si="4"/>
        <v>2</v>
      </c>
      <c r="M503">
        <f ca="1">VLOOKUP(F503,Cities!$A$1:$I$69,4,0)*R503*L503</f>
        <v>5440</v>
      </c>
      <c r="N503">
        <f t="shared" ca="1" si="5"/>
        <v>8604</v>
      </c>
      <c r="O503" t="str">
        <f ca="1">VLOOKUP(F503,Cities!$A$1:$E$69,5,0)</f>
        <v>Spring</v>
      </c>
      <c r="P503">
        <f t="shared" ca="1" si="6"/>
        <v>3</v>
      </c>
      <c r="Q503" t="str">
        <f ca="1">VLOOKUP(P503,Sheet2!$A$1:$B$5,2,0)</f>
        <v>Romantic</v>
      </c>
      <c r="R503">
        <f ca="1">VLOOKUP(P503,Sheet2!$A$1:$C$5,3,0)</f>
        <v>2</v>
      </c>
    </row>
    <row r="504" spans="1:18" ht="14.25" customHeight="1">
      <c r="A504" s="4">
        <v>503</v>
      </c>
      <c r="B504">
        <f t="shared" ca="1" si="0"/>
        <v>195</v>
      </c>
      <c r="C504">
        <f t="shared" ca="1" si="1"/>
        <v>1</v>
      </c>
      <c r="D504" t="str">
        <f ca="1">VLOOKUP(C504,Stay!$A$1:$B$5,2,0)</f>
        <v>3 days</v>
      </c>
      <c r="E504">
        <f ca="1">VLOOKUP(C504,Stay!$A$1:$C$5,3,0)</f>
        <v>3</v>
      </c>
      <c r="F504">
        <f t="shared" ca="1" si="2"/>
        <v>7</v>
      </c>
      <c r="G504" t="str">
        <f ca="1">VLOOKUP(F504,Cities!$A$1:$C$69,2,0)</f>
        <v>Barossa Valley</v>
      </c>
      <c r="H504" t="str">
        <f ca="1">VLOOKUP(F504,Cities!$A$1:$F$69,6,0)</f>
        <v>Adventure-Water, Historical-Modern, Wineyard</v>
      </c>
      <c r="I504" t="str">
        <f ca="1">VLOOKUP(F504,Cities!$A$1:$C$69,3,0)</f>
        <v>Australia</v>
      </c>
      <c r="J504">
        <f t="shared" ca="1" si="3"/>
        <v>3</v>
      </c>
      <c r="K504">
        <f ca="1">VLOOKUP(F504,Cities!$A$1:$I$69,6+J504,0)*R504*E504</f>
        <v>1416</v>
      </c>
      <c r="L504">
        <f t="shared" ca="1" si="4"/>
        <v>1</v>
      </c>
      <c r="M504">
        <f ca="1">VLOOKUP(F504,Cities!$A$1:$I$69,4,0)*R504*L504</f>
        <v>5880</v>
      </c>
      <c r="N504">
        <f t="shared" ca="1" si="5"/>
        <v>7296</v>
      </c>
      <c r="O504" t="str">
        <f ca="1">VLOOKUP(F504,Cities!$A$1:$E$69,5,0)</f>
        <v>Spring</v>
      </c>
      <c r="P504">
        <f t="shared" ca="1" si="6"/>
        <v>2</v>
      </c>
      <c r="Q504" t="str">
        <f ca="1">VLOOKUP(P504,Sheet2!$A$1:$B$5,2,0)</f>
        <v>Family</v>
      </c>
      <c r="R504">
        <f ca="1">VLOOKUP(P504,Sheet2!$A$1:$C$5,3,0)</f>
        <v>4</v>
      </c>
    </row>
    <row r="505" spans="1:18" ht="14.25" customHeight="1">
      <c r="A505" s="4">
        <v>504</v>
      </c>
      <c r="B505">
        <f t="shared" ca="1" si="0"/>
        <v>276</v>
      </c>
      <c r="C505">
        <f t="shared" ca="1" si="1"/>
        <v>2</v>
      </c>
      <c r="D505" t="str">
        <f ca="1">VLOOKUP(C505,Stay!$A$1:$B$5,2,0)</f>
        <v>1 week</v>
      </c>
      <c r="E505">
        <f ca="1">VLOOKUP(C505,Stay!$A$1:$C$5,3,0)</f>
        <v>7</v>
      </c>
      <c r="F505">
        <f t="shared" ca="1" si="2"/>
        <v>38</v>
      </c>
      <c r="G505" t="str">
        <f ca="1">VLOOKUP(F505,Cities!$A$1:$C$69,2,0)</f>
        <v>Milan</v>
      </c>
      <c r="H505" t="str">
        <f ca="1">VLOOKUP(F505,Cities!$A$1:$F$69,6,0)</f>
        <v>Historical-Modern, Nightlife, Architecture</v>
      </c>
      <c r="I505" t="str">
        <f ca="1">VLOOKUP(F505,Cities!$A$1:$C$69,3,0)</f>
        <v>Europe</v>
      </c>
      <c r="J505">
        <f t="shared" ca="1" si="3"/>
        <v>3</v>
      </c>
      <c r="K505">
        <f ca="1">VLOOKUP(F505,Cities!$A$1:$I$69,6+J505,0)*R505*E505</f>
        <v>11634</v>
      </c>
      <c r="L505">
        <f t="shared" ca="1" si="4"/>
        <v>2</v>
      </c>
      <c r="M505">
        <f ca="1">VLOOKUP(F505,Cities!$A$1:$I$69,4,0)*R505*L505</f>
        <v>10920</v>
      </c>
      <c r="N505">
        <f t="shared" ca="1" si="5"/>
        <v>22554</v>
      </c>
      <c r="O505" t="str">
        <f ca="1">VLOOKUP(F505,Cities!$A$1:$E$69,5,0)</f>
        <v>Summer</v>
      </c>
      <c r="P505">
        <f t="shared" ca="1" si="6"/>
        <v>4</v>
      </c>
      <c r="Q505" t="str">
        <f ca="1">VLOOKUP(P505,Sheet2!$A$1:$B$5,2,0)</f>
        <v>Friends</v>
      </c>
      <c r="R505">
        <f ca="1">VLOOKUP(P505,Sheet2!$A$1:$C$5,3,0)</f>
        <v>6</v>
      </c>
    </row>
    <row r="506" spans="1:18" ht="14.25" customHeight="1">
      <c r="A506" s="4">
        <v>505</v>
      </c>
      <c r="B506">
        <f t="shared" ca="1" si="0"/>
        <v>12</v>
      </c>
      <c r="C506">
        <f t="shared" ca="1" si="1"/>
        <v>2</v>
      </c>
      <c r="D506" t="str">
        <f ca="1">VLOOKUP(C506,Stay!$A$1:$B$5,2,0)</f>
        <v>1 week</v>
      </c>
      <c r="E506">
        <f ca="1">VLOOKUP(C506,Stay!$A$1:$C$5,3,0)</f>
        <v>7</v>
      </c>
      <c r="F506">
        <f t="shared" ca="1" si="2"/>
        <v>62</v>
      </c>
      <c r="G506" t="str">
        <f ca="1">VLOOKUP(F506,Cities!$A$1:$C$69,2,0)</f>
        <v>Valencia</v>
      </c>
      <c r="H506" t="str">
        <f ca="1">VLOOKUP(F506,Cities!$A$1:$F$69,6,0)</f>
        <v>Terrain</v>
      </c>
      <c r="I506" t="str">
        <f ca="1">VLOOKUP(F506,Cities!$A$1:$C$69,3,0)</f>
        <v>Europe</v>
      </c>
      <c r="J506">
        <f t="shared" ca="1" si="3"/>
        <v>3</v>
      </c>
      <c r="K506">
        <f ca="1">VLOOKUP(F506,Cities!$A$1:$I$69,6+J506,0)*R506*E506</f>
        <v>1267</v>
      </c>
      <c r="L506">
        <f t="shared" ca="1" si="4"/>
        <v>1</v>
      </c>
      <c r="M506">
        <f ca="1">VLOOKUP(F506,Cities!$A$1:$I$69,4,0)*R506*L506</f>
        <v>1780</v>
      </c>
      <c r="N506">
        <f t="shared" ca="1" si="5"/>
        <v>3047</v>
      </c>
      <c r="O506" t="str">
        <f ca="1">VLOOKUP(F506,Cities!$A$1:$E$69,5,0)</f>
        <v>Summer</v>
      </c>
      <c r="P506">
        <f t="shared" ca="1" si="6"/>
        <v>1</v>
      </c>
      <c r="Q506" t="str">
        <f ca="1">VLOOKUP(P506,Sheet2!$A$1:$B$5,2,0)</f>
        <v>Solo</v>
      </c>
      <c r="R506">
        <f ca="1">VLOOKUP(P506,Sheet2!$A$1:$C$5,3,0)</f>
        <v>1</v>
      </c>
    </row>
    <row r="507" spans="1:18" ht="14.25" customHeight="1">
      <c r="A507" s="4">
        <v>506</v>
      </c>
      <c r="B507">
        <f t="shared" ca="1" si="0"/>
        <v>253</v>
      </c>
      <c r="C507">
        <f t="shared" ca="1" si="1"/>
        <v>2</v>
      </c>
      <c r="D507" t="str">
        <f ca="1">VLOOKUP(C507,Stay!$A$1:$B$5,2,0)</f>
        <v>1 week</v>
      </c>
      <c r="E507">
        <f ca="1">VLOOKUP(C507,Stay!$A$1:$C$5,3,0)</f>
        <v>7</v>
      </c>
      <c r="F507">
        <f t="shared" ca="1" si="2"/>
        <v>8</v>
      </c>
      <c r="G507" t="str">
        <f ca="1">VLOOKUP(F507,Cities!$A$1:$C$69,2,0)</f>
        <v>Beijing</v>
      </c>
      <c r="H507" t="str">
        <f ca="1">VLOOKUP(F507,Cities!$A$1:$F$69,6,0)</f>
        <v>Modern, Beach, Nightlife</v>
      </c>
      <c r="I507" t="str">
        <f ca="1">VLOOKUP(F507,Cities!$A$1:$C$69,3,0)</f>
        <v>Asia</v>
      </c>
      <c r="J507">
        <f t="shared" ca="1" si="3"/>
        <v>2</v>
      </c>
      <c r="K507">
        <f ca="1">VLOOKUP(F507,Cities!$A$1:$I$69,6+J507,0)*R507*E507</f>
        <v>1932</v>
      </c>
      <c r="L507">
        <f t="shared" ca="1" si="4"/>
        <v>2</v>
      </c>
      <c r="M507">
        <f ca="1">VLOOKUP(F507,Cities!$A$1:$I$69,4,0)*R507*L507</f>
        <v>7520</v>
      </c>
      <c r="N507">
        <f t="shared" ca="1" si="5"/>
        <v>9452</v>
      </c>
      <c r="O507" t="str">
        <f ca="1">VLOOKUP(F507,Cities!$A$1:$E$69,5,0)</f>
        <v>Spring</v>
      </c>
      <c r="P507">
        <f t="shared" ca="1" si="6"/>
        <v>2</v>
      </c>
      <c r="Q507" t="str">
        <f ca="1">VLOOKUP(P507,Sheet2!$A$1:$B$5,2,0)</f>
        <v>Family</v>
      </c>
      <c r="R507">
        <f ca="1">VLOOKUP(P507,Sheet2!$A$1:$C$5,3,0)</f>
        <v>4</v>
      </c>
    </row>
    <row r="508" spans="1:18" ht="14.25" customHeight="1">
      <c r="A508" s="4">
        <v>507</v>
      </c>
      <c r="B508">
        <f t="shared" ca="1" si="0"/>
        <v>154</v>
      </c>
      <c r="C508">
        <f t="shared" ca="1" si="1"/>
        <v>1</v>
      </c>
      <c r="D508" t="str">
        <f ca="1">VLOOKUP(C508,Stay!$A$1:$B$5,2,0)</f>
        <v>3 days</v>
      </c>
      <c r="E508">
        <f ca="1">VLOOKUP(C508,Stay!$A$1:$C$5,3,0)</f>
        <v>3</v>
      </c>
      <c r="F508">
        <f t="shared" ca="1" si="2"/>
        <v>45</v>
      </c>
      <c r="G508" t="str">
        <f ca="1">VLOOKUP(F508,Cities!$A$1:$C$69,2,0)</f>
        <v>Oakland</v>
      </c>
      <c r="H508" t="str">
        <f ca="1">VLOOKUP(F508,Cities!$A$1:$F$69,6,0)</f>
        <v>Modern, Hills, Park</v>
      </c>
      <c r="I508" t="str">
        <f ca="1">VLOOKUP(F508,Cities!$A$1:$C$69,3,0)</f>
        <v>North America</v>
      </c>
      <c r="J508">
        <f t="shared" ca="1" si="3"/>
        <v>3</v>
      </c>
      <c r="K508">
        <f ca="1">VLOOKUP(F508,Cities!$A$1:$I$69,6+J508,0)*R508*E508</f>
        <v>534</v>
      </c>
      <c r="L508">
        <f t="shared" ca="1" si="4"/>
        <v>2</v>
      </c>
      <c r="M508">
        <f ca="1">VLOOKUP(F508,Cities!$A$1:$I$69,4,0)*R508*L508</f>
        <v>720</v>
      </c>
      <c r="N508">
        <f t="shared" ca="1" si="5"/>
        <v>1254</v>
      </c>
      <c r="O508" t="str">
        <f ca="1">VLOOKUP(F508,Cities!$A$1:$E$69,5,0)</f>
        <v>Spring</v>
      </c>
      <c r="P508">
        <f t="shared" ca="1" si="6"/>
        <v>1</v>
      </c>
      <c r="Q508" t="str">
        <f ca="1">VLOOKUP(P508,Sheet2!$A$1:$B$5,2,0)</f>
        <v>Solo</v>
      </c>
      <c r="R508">
        <f ca="1">VLOOKUP(P508,Sheet2!$A$1:$C$5,3,0)</f>
        <v>1</v>
      </c>
    </row>
    <row r="509" spans="1:18" ht="14.25" customHeight="1">
      <c r="A509" s="4">
        <v>508</v>
      </c>
      <c r="B509">
        <f t="shared" ca="1" si="0"/>
        <v>63</v>
      </c>
      <c r="C509">
        <f t="shared" ca="1" si="1"/>
        <v>3</v>
      </c>
      <c r="D509" t="str">
        <f ca="1">VLOOKUP(C509,Stay!$A$1:$B$5,2,0)</f>
        <v>2 weeks</v>
      </c>
      <c r="E509">
        <f ca="1">VLOOKUP(C509,Stay!$A$1:$C$5,3,0)</f>
        <v>14</v>
      </c>
      <c r="F509">
        <f t="shared" ca="1" si="2"/>
        <v>53</v>
      </c>
      <c r="G509" t="str">
        <f ca="1">VLOOKUP(F509,Cities!$A$1:$C$69,2,0)</f>
        <v>San Diego</v>
      </c>
      <c r="H509" t="str">
        <f ca="1">VLOOKUP(F509,Cities!$A$1:$F$69,6,0)</f>
        <v>Beach</v>
      </c>
      <c r="I509" t="str">
        <f ca="1">VLOOKUP(F509,Cities!$A$1:$C$69,3,0)</f>
        <v>North America</v>
      </c>
      <c r="J509">
        <f t="shared" ca="1" si="3"/>
        <v>3</v>
      </c>
      <c r="K509">
        <f ca="1">VLOOKUP(F509,Cities!$A$1:$I$69,6+J509,0)*R509*E509</f>
        <v>32004</v>
      </c>
      <c r="L509">
        <f t="shared" ca="1" si="4"/>
        <v>1</v>
      </c>
      <c r="M509">
        <f ca="1">VLOOKUP(F509,Cities!$A$1:$I$69,4,0)*R509*L509</f>
        <v>1320</v>
      </c>
      <c r="N509">
        <f t="shared" ca="1" si="5"/>
        <v>33324</v>
      </c>
      <c r="O509" t="str">
        <f ca="1">VLOOKUP(F509,Cities!$A$1:$E$69,5,0)</f>
        <v>Summer</v>
      </c>
      <c r="P509">
        <f t="shared" ca="1" si="6"/>
        <v>4</v>
      </c>
      <c r="Q509" t="str">
        <f ca="1">VLOOKUP(P509,Sheet2!$A$1:$B$5,2,0)</f>
        <v>Friends</v>
      </c>
      <c r="R509">
        <f ca="1">VLOOKUP(P509,Sheet2!$A$1:$C$5,3,0)</f>
        <v>6</v>
      </c>
    </row>
    <row r="510" spans="1:18" ht="14.25" customHeight="1">
      <c r="A510" s="4">
        <v>509</v>
      </c>
      <c r="B510">
        <f t="shared" ca="1" si="0"/>
        <v>16</v>
      </c>
      <c r="C510">
        <f t="shared" ca="1" si="1"/>
        <v>3</v>
      </c>
      <c r="D510" t="str">
        <f ca="1">VLOOKUP(C510,Stay!$A$1:$B$5,2,0)</f>
        <v>2 weeks</v>
      </c>
      <c r="E510">
        <f ca="1">VLOOKUP(C510,Stay!$A$1:$C$5,3,0)</f>
        <v>14</v>
      </c>
      <c r="F510">
        <f t="shared" ca="1" si="2"/>
        <v>25</v>
      </c>
      <c r="G510" t="str">
        <f ca="1">VLOOKUP(F510,Cities!$A$1:$C$69,2,0)</f>
        <v>Geneva</v>
      </c>
      <c r="H510" t="str">
        <f ca="1">VLOOKUP(F510,Cities!$A$1:$F$69,6,0)</f>
        <v>Historical, Beach, Terrain</v>
      </c>
      <c r="I510" t="str">
        <f ca="1">VLOOKUP(F510,Cities!$A$1:$C$69,3,0)</f>
        <v>Europe</v>
      </c>
      <c r="J510">
        <f t="shared" ca="1" si="3"/>
        <v>3</v>
      </c>
      <c r="K510">
        <f ca="1">VLOOKUP(F510,Cities!$A$1:$I$69,6+J510,0)*R510*E510</f>
        <v>9128</v>
      </c>
      <c r="L510">
        <f t="shared" ca="1" si="4"/>
        <v>1</v>
      </c>
      <c r="M510">
        <f ca="1">VLOOKUP(F510,Cities!$A$1:$I$69,4,0)*R510*L510</f>
        <v>1960</v>
      </c>
      <c r="N510">
        <f t="shared" ca="1" si="5"/>
        <v>11088</v>
      </c>
      <c r="O510" t="str">
        <f ca="1">VLOOKUP(F510,Cities!$A$1:$E$69,5,0)</f>
        <v>Summer</v>
      </c>
      <c r="P510">
        <f t="shared" ca="1" si="6"/>
        <v>3</v>
      </c>
      <c r="Q510" t="str">
        <f ca="1">VLOOKUP(P510,Sheet2!$A$1:$B$5,2,0)</f>
        <v>Romantic</v>
      </c>
      <c r="R510">
        <f ca="1">VLOOKUP(P510,Sheet2!$A$1:$C$5,3,0)</f>
        <v>2</v>
      </c>
    </row>
    <row r="511" spans="1:18" ht="14.25" customHeight="1">
      <c r="A511" s="4">
        <v>510</v>
      </c>
      <c r="B511">
        <f t="shared" ca="1" si="0"/>
        <v>81</v>
      </c>
      <c r="C511">
        <f t="shared" ca="1" si="1"/>
        <v>3</v>
      </c>
      <c r="D511" t="str">
        <f ca="1">VLOOKUP(C511,Stay!$A$1:$B$5,2,0)</f>
        <v>2 weeks</v>
      </c>
      <c r="E511">
        <f ca="1">VLOOKUP(C511,Stay!$A$1:$C$5,3,0)</f>
        <v>14</v>
      </c>
      <c r="F511">
        <f t="shared" ca="1" si="2"/>
        <v>43</v>
      </c>
      <c r="G511" t="str">
        <f ca="1">VLOOKUP(F511,Cities!$A$1:$C$69,2,0)</f>
        <v>New York City</v>
      </c>
      <c r="H511" t="str">
        <f ca="1">VLOOKUP(F511,Cities!$A$1:$F$69,6,0)</f>
        <v>Modern, Park, Adventure-Land, Architecture, Nightlife</v>
      </c>
      <c r="I511" t="str">
        <f ca="1">VLOOKUP(F511,Cities!$A$1:$C$69,3,0)</f>
        <v>North America</v>
      </c>
      <c r="J511">
        <f t="shared" ca="1" si="3"/>
        <v>2</v>
      </c>
      <c r="K511">
        <f ca="1">VLOOKUP(F511,Cities!$A$1:$I$69,6+J511,0)*R511*E511</f>
        <v>13328</v>
      </c>
      <c r="L511">
        <f t="shared" ca="1" si="4"/>
        <v>1</v>
      </c>
      <c r="M511">
        <f ca="1">VLOOKUP(F511,Cities!$A$1:$I$69,4,0)*R511*L511</f>
        <v>1000</v>
      </c>
      <c r="N511">
        <f t="shared" ca="1" si="5"/>
        <v>14328</v>
      </c>
      <c r="O511" t="str">
        <f ca="1">VLOOKUP(F511,Cities!$A$1:$E$69,5,0)</f>
        <v>Summer</v>
      </c>
      <c r="P511">
        <f t="shared" ca="1" si="6"/>
        <v>2</v>
      </c>
      <c r="Q511" t="str">
        <f ca="1">VLOOKUP(P511,Sheet2!$A$1:$B$5,2,0)</f>
        <v>Family</v>
      </c>
      <c r="R511">
        <f ca="1">VLOOKUP(P511,Sheet2!$A$1:$C$5,3,0)</f>
        <v>4</v>
      </c>
    </row>
    <row r="512" spans="1:18" ht="14.25" customHeight="1">
      <c r="A512" s="4">
        <v>511</v>
      </c>
      <c r="B512">
        <f t="shared" ca="1" si="0"/>
        <v>117</v>
      </c>
      <c r="C512">
        <f t="shared" ca="1" si="1"/>
        <v>3</v>
      </c>
      <c r="D512" t="str">
        <f ca="1">VLOOKUP(C512,Stay!$A$1:$B$5,2,0)</f>
        <v>2 weeks</v>
      </c>
      <c r="E512">
        <f ca="1">VLOOKUP(C512,Stay!$A$1:$C$5,3,0)</f>
        <v>14</v>
      </c>
      <c r="F512">
        <f t="shared" ca="1" si="2"/>
        <v>54</v>
      </c>
      <c r="G512" t="str">
        <f ca="1">VLOOKUP(F512,Cities!$A$1:$C$69,2,0)</f>
        <v>San Francisco</v>
      </c>
      <c r="H512" t="str">
        <f ca="1">VLOOKUP(F512,Cities!$A$1:$F$69,6,0)</f>
        <v>Beach</v>
      </c>
      <c r="I512" t="str">
        <f ca="1">VLOOKUP(F512,Cities!$A$1:$C$69,3,0)</f>
        <v>North America</v>
      </c>
      <c r="J512">
        <f t="shared" ca="1" si="3"/>
        <v>1</v>
      </c>
      <c r="K512">
        <f ca="1">VLOOKUP(F512,Cities!$A$1:$I$69,6+J512,0)*R512*E512</f>
        <v>1904</v>
      </c>
      <c r="L512">
        <f t="shared" ca="1" si="4"/>
        <v>1</v>
      </c>
      <c r="M512">
        <f ca="1">VLOOKUP(F512,Cities!$A$1:$I$69,4,0)*R512*L512</f>
        <v>720</v>
      </c>
      <c r="N512">
        <f t="shared" ca="1" si="5"/>
        <v>2624</v>
      </c>
      <c r="O512" t="str">
        <f ca="1">VLOOKUP(F512,Cities!$A$1:$E$69,5,0)</f>
        <v>Summer</v>
      </c>
      <c r="P512">
        <f t="shared" ca="1" si="6"/>
        <v>3</v>
      </c>
      <c r="Q512" t="str">
        <f ca="1">VLOOKUP(P512,Sheet2!$A$1:$B$5,2,0)</f>
        <v>Romantic</v>
      </c>
      <c r="R512">
        <f ca="1">VLOOKUP(P512,Sheet2!$A$1:$C$5,3,0)</f>
        <v>2</v>
      </c>
    </row>
    <row r="513" spans="1:18" ht="14.25" customHeight="1">
      <c r="A513" s="4">
        <v>512</v>
      </c>
      <c r="B513">
        <f t="shared" ca="1" si="0"/>
        <v>71</v>
      </c>
      <c r="C513">
        <f t="shared" ca="1" si="1"/>
        <v>2</v>
      </c>
      <c r="D513" t="str">
        <f ca="1">VLOOKUP(C513,Stay!$A$1:$B$5,2,0)</f>
        <v>1 week</v>
      </c>
      <c r="E513">
        <f ca="1">VLOOKUP(C513,Stay!$A$1:$C$5,3,0)</f>
        <v>7</v>
      </c>
      <c r="F513">
        <f t="shared" ca="1" si="2"/>
        <v>29</v>
      </c>
      <c r="G513" t="str">
        <f ca="1">VLOOKUP(F513,Cities!$A$1:$C$69,2,0)</f>
        <v>Lisbon</v>
      </c>
      <c r="H513" t="str">
        <f ca="1">VLOOKUP(F513,Cities!$A$1:$F$69,6,0)</f>
        <v>Historical</v>
      </c>
      <c r="I513" t="str">
        <f ca="1">VLOOKUP(F513,Cities!$A$1:$C$69,3,0)</f>
        <v>Europe</v>
      </c>
      <c r="J513">
        <f t="shared" ca="1" si="3"/>
        <v>3</v>
      </c>
      <c r="K513">
        <f ca="1">VLOOKUP(F513,Cities!$A$1:$I$69,6+J513,0)*R513*E513</f>
        <v>1603</v>
      </c>
      <c r="L513">
        <f t="shared" ca="1" si="4"/>
        <v>2</v>
      </c>
      <c r="M513">
        <f ca="1">VLOOKUP(F513,Cities!$A$1:$I$69,4,0)*R513*L513</f>
        <v>2440</v>
      </c>
      <c r="N513">
        <f t="shared" ca="1" si="5"/>
        <v>4043</v>
      </c>
      <c r="O513" t="str">
        <f ca="1">VLOOKUP(F513,Cities!$A$1:$E$69,5,0)</f>
        <v>Summer</v>
      </c>
      <c r="P513">
        <f t="shared" ca="1" si="6"/>
        <v>1</v>
      </c>
      <c r="Q513" t="str">
        <f ca="1">VLOOKUP(P513,Sheet2!$A$1:$B$5,2,0)</f>
        <v>Solo</v>
      </c>
      <c r="R513">
        <f ca="1">VLOOKUP(P513,Sheet2!$A$1:$C$5,3,0)</f>
        <v>1</v>
      </c>
    </row>
    <row r="514" spans="1:18" ht="14.25" customHeight="1">
      <c r="A514" s="4">
        <v>513</v>
      </c>
      <c r="B514">
        <f t="shared" ca="1" si="0"/>
        <v>24</v>
      </c>
      <c r="C514">
        <f t="shared" ca="1" si="1"/>
        <v>1</v>
      </c>
      <c r="D514" t="str">
        <f ca="1">VLOOKUP(C514,Stay!$A$1:$B$5,2,0)</f>
        <v>3 days</v>
      </c>
      <c r="E514">
        <f ca="1">VLOOKUP(C514,Stay!$A$1:$C$5,3,0)</f>
        <v>3</v>
      </c>
      <c r="F514">
        <f t="shared" ca="1" si="2"/>
        <v>4</v>
      </c>
      <c r="G514" t="str">
        <f ca="1">VLOOKUP(F514,Cities!$A$1:$C$69,2,0)</f>
        <v>Athens</v>
      </c>
      <c r="H514" t="str">
        <f ca="1">VLOOKUP(F514,Cities!$A$1:$F$69,6,0)</f>
        <v>Historical-Ancient, Architecture</v>
      </c>
      <c r="I514" t="str">
        <f ca="1">VLOOKUP(F514,Cities!$A$1:$C$69,3,0)</f>
        <v>Europe</v>
      </c>
      <c r="J514">
        <f t="shared" ca="1" si="3"/>
        <v>1</v>
      </c>
      <c r="K514">
        <f ca="1">VLOOKUP(F514,Cities!$A$1:$I$69,6+J514,0)*R514*E514</f>
        <v>198</v>
      </c>
      <c r="L514">
        <f t="shared" ca="1" si="4"/>
        <v>2</v>
      </c>
      <c r="M514">
        <f ca="1">VLOOKUP(F514,Cities!$A$1:$I$69,4,0)*R514*L514</f>
        <v>4400</v>
      </c>
      <c r="N514">
        <f t="shared" ca="1" si="5"/>
        <v>4598</v>
      </c>
      <c r="O514" t="str">
        <f ca="1">VLOOKUP(F514,Cities!$A$1:$E$69,5,0)</f>
        <v>Summer</v>
      </c>
      <c r="P514">
        <f t="shared" ca="1" si="6"/>
        <v>3</v>
      </c>
      <c r="Q514" t="str">
        <f ca="1">VLOOKUP(P514,Sheet2!$A$1:$B$5,2,0)</f>
        <v>Romantic</v>
      </c>
      <c r="R514">
        <f ca="1">VLOOKUP(P514,Sheet2!$A$1:$C$5,3,0)</f>
        <v>2</v>
      </c>
    </row>
    <row r="515" spans="1:18" ht="14.25" customHeight="1">
      <c r="A515" s="4">
        <v>514</v>
      </c>
      <c r="B515">
        <f t="shared" ca="1" si="0"/>
        <v>291</v>
      </c>
      <c r="C515">
        <f t="shared" ca="1" si="1"/>
        <v>4</v>
      </c>
      <c r="D515" t="str">
        <f ca="1">VLOOKUP(C515,Stay!$A$1:$B$5,2,0)</f>
        <v>1 month</v>
      </c>
      <c r="E515">
        <f ca="1">VLOOKUP(C515,Stay!$A$1:$C$5,3,0)</f>
        <v>30</v>
      </c>
      <c r="F515">
        <f t="shared" ca="1" si="2"/>
        <v>22</v>
      </c>
      <c r="G515" t="str">
        <f ca="1">VLOOKUP(F515,Cities!$A$1:$C$69,2,0)</f>
        <v>Dublin</v>
      </c>
      <c r="H515" t="str">
        <f ca="1">VLOOKUP(F515,Cities!$A$1:$F$69,6,0)</f>
        <v>Terrain, Beach, Historical-Medieval, Parks, Architecture</v>
      </c>
      <c r="I515" t="str">
        <f ca="1">VLOOKUP(F515,Cities!$A$1:$C$69,3,0)</f>
        <v>Europe</v>
      </c>
      <c r="J515">
        <f t="shared" ca="1" si="3"/>
        <v>3</v>
      </c>
      <c r="K515">
        <f ca="1">VLOOKUP(F515,Cities!$A$1:$I$69,6+J515,0)*R515*E515</f>
        <v>56340</v>
      </c>
      <c r="L515">
        <f t="shared" ca="1" si="4"/>
        <v>2</v>
      </c>
      <c r="M515">
        <f ca="1">VLOOKUP(F515,Cities!$A$1:$I$69,4,0)*R515*L515</f>
        <v>11748</v>
      </c>
      <c r="N515">
        <f t="shared" ca="1" si="5"/>
        <v>68088</v>
      </c>
      <c r="O515" t="str">
        <f ca="1">VLOOKUP(F515,Cities!$A$1:$E$69,5,0)</f>
        <v>Summer</v>
      </c>
      <c r="P515">
        <f t="shared" ca="1" si="6"/>
        <v>4</v>
      </c>
      <c r="Q515" t="str">
        <f ca="1">VLOOKUP(P515,Sheet2!$A$1:$B$5,2,0)</f>
        <v>Friends</v>
      </c>
      <c r="R515">
        <f ca="1">VLOOKUP(P515,Sheet2!$A$1:$C$5,3,0)</f>
        <v>6</v>
      </c>
    </row>
    <row r="516" spans="1:18" ht="14.25" customHeight="1">
      <c r="A516" s="4">
        <v>515</v>
      </c>
      <c r="B516">
        <f t="shared" ca="1" si="0"/>
        <v>51</v>
      </c>
      <c r="C516">
        <f t="shared" ca="1" si="1"/>
        <v>2</v>
      </c>
      <c r="D516" t="str">
        <f ca="1">VLOOKUP(C516,Stay!$A$1:$B$5,2,0)</f>
        <v>1 week</v>
      </c>
      <c r="E516">
        <f ca="1">VLOOKUP(C516,Stay!$A$1:$C$5,3,0)</f>
        <v>7</v>
      </c>
      <c r="F516">
        <f t="shared" ca="1" si="2"/>
        <v>51</v>
      </c>
      <c r="G516" t="str">
        <f ca="1">VLOOKUP(F516,Cities!$A$1:$C$69,2,0)</f>
        <v>Rome</v>
      </c>
      <c r="H516" t="str">
        <f ca="1">VLOOKUP(F516,Cities!$A$1:$F$69,6,0)</f>
        <v>Historical</v>
      </c>
      <c r="I516" t="str">
        <f ca="1">VLOOKUP(F516,Cities!$A$1:$C$69,3,0)</f>
        <v>Europe</v>
      </c>
      <c r="J516">
        <f t="shared" ca="1" si="3"/>
        <v>1</v>
      </c>
      <c r="K516">
        <f ca="1">VLOOKUP(F516,Cities!$A$1:$I$69,6+J516,0)*R516*E516</f>
        <v>1484</v>
      </c>
      <c r="L516">
        <f t="shared" ca="1" si="4"/>
        <v>1</v>
      </c>
      <c r="M516">
        <f ca="1">VLOOKUP(F516,Cities!$A$1:$I$69,4,0)*R516*L516</f>
        <v>3812</v>
      </c>
      <c r="N516">
        <f t="shared" ca="1" si="5"/>
        <v>5296</v>
      </c>
      <c r="O516" t="str">
        <f ca="1">VLOOKUP(F516,Cities!$A$1:$E$69,5,0)</f>
        <v>Summer</v>
      </c>
      <c r="P516">
        <f t="shared" ca="1" si="6"/>
        <v>2</v>
      </c>
      <c r="Q516" t="str">
        <f ca="1">VLOOKUP(P516,Sheet2!$A$1:$B$5,2,0)</f>
        <v>Family</v>
      </c>
      <c r="R516">
        <f ca="1">VLOOKUP(P516,Sheet2!$A$1:$C$5,3,0)</f>
        <v>4</v>
      </c>
    </row>
    <row r="517" spans="1:18" ht="14.25" customHeight="1">
      <c r="A517" s="4">
        <v>516</v>
      </c>
      <c r="B517">
        <f t="shared" ca="1" si="0"/>
        <v>201</v>
      </c>
      <c r="C517">
        <f t="shared" ca="1" si="1"/>
        <v>3</v>
      </c>
      <c r="D517" t="str">
        <f ca="1">VLOOKUP(C517,Stay!$A$1:$B$5,2,0)</f>
        <v>2 weeks</v>
      </c>
      <c r="E517">
        <f ca="1">VLOOKUP(C517,Stay!$A$1:$C$5,3,0)</f>
        <v>14</v>
      </c>
      <c r="F517">
        <f t="shared" ca="1" si="2"/>
        <v>49</v>
      </c>
      <c r="G517" t="str">
        <f ca="1">VLOOKUP(F517,Cities!$A$1:$C$69,2,0)</f>
        <v>Rhode Island</v>
      </c>
      <c r="H517" t="str">
        <f ca="1">VLOOKUP(F517,Cities!$A$1:$F$69,6,0)</f>
        <v>Modern</v>
      </c>
      <c r="I517" t="str">
        <f ca="1">VLOOKUP(F517,Cities!$A$1:$C$69,3,0)</f>
        <v>North America</v>
      </c>
      <c r="J517">
        <f t="shared" ca="1" si="3"/>
        <v>2</v>
      </c>
      <c r="K517">
        <f ca="1">VLOOKUP(F517,Cities!$A$1:$I$69,6+J517,0)*R517*E517</f>
        <v>4508</v>
      </c>
      <c r="L517">
        <f t="shared" ca="1" si="4"/>
        <v>2</v>
      </c>
      <c r="M517">
        <f ca="1">VLOOKUP(F517,Cities!$A$1:$I$69,4,0)*R517*L517</f>
        <v>1480</v>
      </c>
      <c r="N517">
        <f t="shared" ca="1" si="5"/>
        <v>5988</v>
      </c>
      <c r="O517" t="str">
        <f ca="1">VLOOKUP(F517,Cities!$A$1:$E$69,5,0)</f>
        <v>Summer</v>
      </c>
      <c r="P517">
        <f t="shared" ca="1" si="6"/>
        <v>3</v>
      </c>
      <c r="Q517" t="str">
        <f ca="1">VLOOKUP(P517,Sheet2!$A$1:$B$5,2,0)</f>
        <v>Romantic</v>
      </c>
      <c r="R517">
        <f ca="1">VLOOKUP(P517,Sheet2!$A$1:$C$5,3,0)</f>
        <v>2</v>
      </c>
    </row>
    <row r="518" spans="1:18" ht="14.25" customHeight="1">
      <c r="A518" s="4">
        <v>517</v>
      </c>
      <c r="B518">
        <f t="shared" ca="1" si="0"/>
        <v>204</v>
      </c>
      <c r="C518">
        <f t="shared" ca="1" si="1"/>
        <v>4</v>
      </c>
      <c r="D518" t="str">
        <f ca="1">VLOOKUP(C518,Stay!$A$1:$B$5,2,0)</f>
        <v>1 month</v>
      </c>
      <c r="E518">
        <f ca="1">VLOOKUP(C518,Stay!$A$1:$C$5,3,0)</f>
        <v>30</v>
      </c>
      <c r="F518">
        <f t="shared" ca="1" si="2"/>
        <v>22</v>
      </c>
      <c r="G518" t="str">
        <f ca="1">VLOOKUP(F518,Cities!$A$1:$C$69,2,0)</f>
        <v>Dublin</v>
      </c>
      <c r="H518" t="str">
        <f ca="1">VLOOKUP(F518,Cities!$A$1:$F$69,6,0)</f>
        <v>Terrain, Beach, Historical-Medieval, Parks, Architecture</v>
      </c>
      <c r="I518" t="str">
        <f ca="1">VLOOKUP(F518,Cities!$A$1:$C$69,3,0)</f>
        <v>Europe</v>
      </c>
      <c r="J518">
        <f t="shared" ca="1" si="3"/>
        <v>3</v>
      </c>
      <c r="K518">
        <f ca="1">VLOOKUP(F518,Cities!$A$1:$I$69,6+J518,0)*R518*E518</f>
        <v>9390</v>
      </c>
      <c r="L518">
        <f t="shared" ca="1" si="4"/>
        <v>1</v>
      </c>
      <c r="M518">
        <f ca="1">VLOOKUP(F518,Cities!$A$1:$I$69,4,0)*R518*L518</f>
        <v>979</v>
      </c>
      <c r="N518">
        <f t="shared" ca="1" si="5"/>
        <v>10369</v>
      </c>
      <c r="O518" t="str">
        <f ca="1">VLOOKUP(F518,Cities!$A$1:$E$69,5,0)</f>
        <v>Summer</v>
      </c>
      <c r="P518">
        <f t="shared" ca="1" si="6"/>
        <v>1</v>
      </c>
      <c r="Q518" t="str">
        <f ca="1">VLOOKUP(P518,Sheet2!$A$1:$B$5,2,0)</f>
        <v>Solo</v>
      </c>
      <c r="R518">
        <f ca="1">VLOOKUP(P518,Sheet2!$A$1:$C$5,3,0)</f>
        <v>1</v>
      </c>
    </row>
    <row r="519" spans="1:18" ht="14.25" customHeight="1">
      <c r="A519" s="4">
        <v>518</v>
      </c>
      <c r="B519">
        <f t="shared" ca="1" si="0"/>
        <v>156</v>
      </c>
      <c r="C519">
        <f t="shared" ca="1" si="1"/>
        <v>4</v>
      </c>
      <c r="D519" t="str">
        <f ca="1">VLOOKUP(C519,Stay!$A$1:$B$5,2,0)</f>
        <v>1 month</v>
      </c>
      <c r="E519">
        <f ca="1">VLOOKUP(C519,Stay!$A$1:$C$5,3,0)</f>
        <v>30</v>
      </c>
      <c r="F519">
        <f t="shared" ca="1" si="2"/>
        <v>58</v>
      </c>
      <c r="G519" t="str">
        <f ca="1">VLOOKUP(F519,Cities!$A$1:$C$69,2,0)</f>
        <v>Sydney</v>
      </c>
      <c r="H519" t="str">
        <f ca="1">VLOOKUP(F519,Cities!$A$1:$F$69,6,0)</f>
        <v>Beach</v>
      </c>
      <c r="I519" t="str">
        <f ca="1">VLOOKUP(F519,Cities!$A$1:$C$69,3,0)</f>
        <v>Australia</v>
      </c>
      <c r="J519">
        <f t="shared" ca="1" si="3"/>
        <v>3</v>
      </c>
      <c r="K519">
        <f ca="1">VLOOKUP(F519,Cities!$A$1:$I$69,6+J519,0)*R519*E519</f>
        <v>24420</v>
      </c>
      <c r="L519">
        <f t="shared" ca="1" si="4"/>
        <v>2</v>
      </c>
      <c r="M519">
        <f ca="1">VLOOKUP(F519,Cities!$A$1:$I$69,4,0)*R519*L519</f>
        <v>5360</v>
      </c>
      <c r="N519">
        <f t="shared" ca="1" si="5"/>
        <v>29780</v>
      </c>
      <c r="O519" t="str">
        <f ca="1">VLOOKUP(F519,Cities!$A$1:$E$69,5,0)</f>
        <v>Spring</v>
      </c>
      <c r="P519">
        <f t="shared" ca="1" si="6"/>
        <v>3</v>
      </c>
      <c r="Q519" t="str">
        <f ca="1">VLOOKUP(P519,Sheet2!$A$1:$B$5,2,0)</f>
        <v>Romantic</v>
      </c>
      <c r="R519">
        <f ca="1">VLOOKUP(P519,Sheet2!$A$1:$C$5,3,0)</f>
        <v>2</v>
      </c>
    </row>
    <row r="520" spans="1:18" ht="14.25" customHeight="1">
      <c r="A520" s="4">
        <v>519</v>
      </c>
      <c r="B520">
        <f t="shared" ca="1" si="0"/>
        <v>112</v>
      </c>
      <c r="C520">
        <f t="shared" ca="1" si="1"/>
        <v>2</v>
      </c>
      <c r="D520" t="str">
        <f ca="1">VLOOKUP(C520,Stay!$A$1:$B$5,2,0)</f>
        <v>1 week</v>
      </c>
      <c r="E520">
        <f ca="1">VLOOKUP(C520,Stay!$A$1:$C$5,3,0)</f>
        <v>7</v>
      </c>
      <c r="F520">
        <f t="shared" ca="1" si="2"/>
        <v>39</v>
      </c>
      <c r="G520" t="str">
        <f ca="1">VLOOKUP(F520,Cities!$A$1:$C$69,2,0)</f>
        <v>Montreal</v>
      </c>
      <c r="H520" t="str">
        <f ca="1">VLOOKUP(F520,Cities!$A$1:$F$69,6,0)</f>
        <v>Modern</v>
      </c>
      <c r="I520" t="str">
        <f ca="1">VLOOKUP(F520,Cities!$A$1:$C$69,3,0)</f>
        <v>North America</v>
      </c>
      <c r="J520">
        <f t="shared" ca="1" si="3"/>
        <v>1</v>
      </c>
      <c r="K520">
        <f ca="1">VLOOKUP(F520,Cities!$A$1:$I$69,6+J520,0)*R520*E520</f>
        <v>2478</v>
      </c>
      <c r="L520">
        <f t="shared" ca="1" si="4"/>
        <v>2</v>
      </c>
      <c r="M520">
        <f ca="1">VLOOKUP(F520,Cities!$A$1:$I$69,4,0)*R520*L520</f>
        <v>4800</v>
      </c>
      <c r="N520">
        <f t="shared" ca="1" si="5"/>
        <v>7278</v>
      </c>
      <c r="O520" t="str">
        <f ca="1">VLOOKUP(F520,Cities!$A$1:$E$69,5,0)</f>
        <v>Summer</v>
      </c>
      <c r="P520">
        <f t="shared" ca="1" si="6"/>
        <v>4</v>
      </c>
      <c r="Q520" t="str">
        <f ca="1">VLOOKUP(P520,Sheet2!$A$1:$B$5,2,0)</f>
        <v>Friends</v>
      </c>
      <c r="R520">
        <f ca="1">VLOOKUP(P520,Sheet2!$A$1:$C$5,3,0)</f>
        <v>6</v>
      </c>
    </row>
    <row r="521" spans="1:18" ht="14.25" customHeight="1">
      <c r="A521" s="4">
        <v>520</v>
      </c>
      <c r="B521">
        <f t="shared" ca="1" si="0"/>
        <v>221</v>
      </c>
      <c r="C521">
        <f t="shared" ca="1" si="1"/>
        <v>1</v>
      </c>
      <c r="D521" t="str">
        <f ca="1">VLOOKUP(C521,Stay!$A$1:$B$5,2,0)</f>
        <v>3 days</v>
      </c>
      <c r="E521">
        <f ca="1">VLOOKUP(C521,Stay!$A$1:$C$5,3,0)</f>
        <v>3</v>
      </c>
      <c r="F521">
        <f t="shared" ca="1" si="2"/>
        <v>42</v>
      </c>
      <c r="G521" t="str">
        <f ca="1">VLOOKUP(F521,Cities!$A$1:$C$69,2,0)</f>
        <v>New Orleans</v>
      </c>
      <c r="H521" t="str">
        <f ca="1">VLOOKUP(F521,Cities!$A$1:$F$69,6,0)</f>
        <v>Historical-Modern</v>
      </c>
      <c r="I521" t="str">
        <f ca="1">VLOOKUP(F521,Cities!$A$1:$C$69,3,0)</f>
        <v>North America</v>
      </c>
      <c r="J521">
        <f t="shared" ca="1" si="3"/>
        <v>1</v>
      </c>
      <c r="K521">
        <f ca="1">VLOOKUP(F521,Cities!$A$1:$I$69,6+J521,0)*R521*E521</f>
        <v>510</v>
      </c>
      <c r="L521">
        <f t="shared" ca="1" si="4"/>
        <v>2</v>
      </c>
      <c r="M521">
        <f ca="1">VLOOKUP(F521,Cities!$A$1:$I$69,4,0)*R521*L521</f>
        <v>640</v>
      </c>
      <c r="N521">
        <f t="shared" ca="1" si="5"/>
        <v>1150</v>
      </c>
      <c r="O521" t="str">
        <f ca="1">VLOOKUP(F521,Cities!$A$1:$E$69,5,0)</f>
        <v>Spring</v>
      </c>
      <c r="P521">
        <f t="shared" ca="1" si="6"/>
        <v>3</v>
      </c>
      <c r="Q521" t="str">
        <f ca="1">VLOOKUP(P521,Sheet2!$A$1:$B$5,2,0)</f>
        <v>Romantic</v>
      </c>
      <c r="R521">
        <f ca="1">VLOOKUP(P521,Sheet2!$A$1:$C$5,3,0)</f>
        <v>2</v>
      </c>
    </row>
    <row r="522" spans="1:18" ht="14.25" customHeight="1">
      <c r="A522" s="4">
        <v>521</v>
      </c>
      <c r="B522">
        <f t="shared" ca="1" si="0"/>
        <v>76</v>
      </c>
      <c r="C522">
        <f t="shared" ca="1" si="1"/>
        <v>3</v>
      </c>
      <c r="D522" t="str">
        <f ca="1">VLOOKUP(C522,Stay!$A$1:$B$5,2,0)</f>
        <v>2 weeks</v>
      </c>
      <c r="E522">
        <f ca="1">VLOOKUP(C522,Stay!$A$1:$C$5,3,0)</f>
        <v>14</v>
      </c>
      <c r="F522">
        <f t="shared" ca="1" si="2"/>
        <v>51</v>
      </c>
      <c r="G522" t="str">
        <f ca="1">VLOOKUP(F522,Cities!$A$1:$C$69,2,0)</f>
        <v>Rome</v>
      </c>
      <c r="H522" t="str">
        <f ca="1">VLOOKUP(F522,Cities!$A$1:$F$69,6,0)</f>
        <v>Historical</v>
      </c>
      <c r="I522" t="str">
        <f ca="1">VLOOKUP(F522,Cities!$A$1:$C$69,3,0)</f>
        <v>Europe</v>
      </c>
      <c r="J522">
        <f t="shared" ca="1" si="3"/>
        <v>3</v>
      </c>
      <c r="K522">
        <f ca="1">VLOOKUP(F522,Cities!$A$1:$I$69,6+J522,0)*R522*E522</f>
        <v>30576</v>
      </c>
      <c r="L522">
        <f t="shared" ca="1" si="4"/>
        <v>2</v>
      </c>
      <c r="M522">
        <f ca="1">VLOOKUP(F522,Cities!$A$1:$I$69,4,0)*R522*L522</f>
        <v>11436</v>
      </c>
      <c r="N522">
        <f t="shared" ca="1" si="5"/>
        <v>42012</v>
      </c>
      <c r="O522" t="str">
        <f ca="1">VLOOKUP(F522,Cities!$A$1:$E$69,5,0)</f>
        <v>Summer</v>
      </c>
      <c r="P522">
        <f t="shared" ca="1" si="6"/>
        <v>4</v>
      </c>
      <c r="Q522" t="str">
        <f ca="1">VLOOKUP(P522,Sheet2!$A$1:$B$5,2,0)</f>
        <v>Friends</v>
      </c>
      <c r="R522">
        <f ca="1">VLOOKUP(P522,Sheet2!$A$1:$C$5,3,0)</f>
        <v>6</v>
      </c>
    </row>
    <row r="523" spans="1:18" ht="14.25" customHeight="1">
      <c r="A523" s="4">
        <v>522</v>
      </c>
      <c r="B523">
        <f t="shared" ca="1" si="0"/>
        <v>251</v>
      </c>
      <c r="C523">
        <f t="shared" ca="1" si="1"/>
        <v>2</v>
      </c>
      <c r="D523" t="str">
        <f ca="1">VLOOKUP(C523,Stay!$A$1:$B$5,2,0)</f>
        <v>1 week</v>
      </c>
      <c r="E523">
        <f ca="1">VLOOKUP(C523,Stay!$A$1:$C$5,3,0)</f>
        <v>7</v>
      </c>
      <c r="F523">
        <f t="shared" ca="1" si="2"/>
        <v>41</v>
      </c>
      <c r="G523" t="str">
        <f ca="1">VLOOKUP(F523,Cities!$A$1:$C$69,2,0)</f>
        <v>Nashville</v>
      </c>
      <c r="H523" t="str">
        <f ca="1">VLOOKUP(F523,Cities!$A$1:$F$69,6,0)</f>
        <v>Modern, Nightlife</v>
      </c>
      <c r="I523" t="str">
        <f ca="1">VLOOKUP(F523,Cities!$A$1:$C$69,3,0)</f>
        <v>North America</v>
      </c>
      <c r="J523">
        <f t="shared" ca="1" si="3"/>
        <v>2</v>
      </c>
      <c r="K523">
        <f ca="1">VLOOKUP(F523,Cities!$A$1:$I$69,6+J523,0)*R523*E523</f>
        <v>910</v>
      </c>
      <c r="L523">
        <f t="shared" ca="1" si="4"/>
        <v>2</v>
      </c>
      <c r="M523">
        <f ca="1">VLOOKUP(F523,Cities!$A$1:$I$69,4,0)*R523*L523</f>
        <v>620</v>
      </c>
      <c r="N523">
        <f t="shared" ca="1" si="5"/>
        <v>1530</v>
      </c>
      <c r="O523" t="str">
        <f ca="1">VLOOKUP(F523,Cities!$A$1:$E$69,5,0)</f>
        <v>Spring</v>
      </c>
      <c r="P523">
        <f t="shared" ca="1" si="6"/>
        <v>1</v>
      </c>
      <c r="Q523" t="str">
        <f ca="1">VLOOKUP(P523,Sheet2!$A$1:$B$5,2,0)</f>
        <v>Solo</v>
      </c>
      <c r="R523">
        <f ca="1">VLOOKUP(P523,Sheet2!$A$1:$C$5,3,0)</f>
        <v>1</v>
      </c>
    </row>
    <row r="524" spans="1:18" ht="14.25" customHeight="1">
      <c r="A524" s="4">
        <v>523</v>
      </c>
      <c r="B524">
        <f t="shared" ca="1" si="0"/>
        <v>217</v>
      </c>
      <c r="C524">
        <f t="shared" ca="1" si="1"/>
        <v>2</v>
      </c>
      <c r="D524" t="str">
        <f ca="1">VLOOKUP(C524,Stay!$A$1:$B$5,2,0)</f>
        <v>1 week</v>
      </c>
      <c r="E524">
        <f ca="1">VLOOKUP(C524,Stay!$A$1:$C$5,3,0)</f>
        <v>7</v>
      </c>
      <c r="F524">
        <f t="shared" ca="1" si="2"/>
        <v>42</v>
      </c>
      <c r="G524" t="str">
        <f ca="1">VLOOKUP(F524,Cities!$A$1:$C$69,2,0)</f>
        <v>New Orleans</v>
      </c>
      <c r="H524" t="str">
        <f ca="1">VLOOKUP(F524,Cities!$A$1:$F$69,6,0)</f>
        <v>Historical-Modern</v>
      </c>
      <c r="I524" t="str">
        <f ca="1">VLOOKUP(F524,Cities!$A$1:$C$69,3,0)</f>
        <v>North America</v>
      </c>
      <c r="J524">
        <f t="shared" ca="1" si="3"/>
        <v>3</v>
      </c>
      <c r="K524">
        <f ca="1">VLOOKUP(F524,Cities!$A$1:$I$69,6+J524,0)*R524*E524</f>
        <v>19194</v>
      </c>
      <c r="L524">
        <f t="shared" ca="1" si="4"/>
        <v>1</v>
      </c>
      <c r="M524">
        <f ca="1">VLOOKUP(F524,Cities!$A$1:$I$69,4,0)*R524*L524</f>
        <v>960</v>
      </c>
      <c r="N524">
        <f t="shared" ca="1" si="5"/>
        <v>20154</v>
      </c>
      <c r="O524" t="str">
        <f ca="1">VLOOKUP(F524,Cities!$A$1:$E$69,5,0)</f>
        <v>Spring</v>
      </c>
      <c r="P524">
        <f t="shared" ca="1" si="6"/>
        <v>4</v>
      </c>
      <c r="Q524" t="str">
        <f ca="1">VLOOKUP(P524,Sheet2!$A$1:$B$5,2,0)</f>
        <v>Friends</v>
      </c>
      <c r="R524">
        <f ca="1">VLOOKUP(P524,Sheet2!$A$1:$C$5,3,0)</f>
        <v>6</v>
      </c>
    </row>
    <row r="525" spans="1:18" ht="14.25" customHeight="1">
      <c r="A525" s="4">
        <v>524</v>
      </c>
      <c r="B525">
        <f t="shared" ca="1" si="0"/>
        <v>292</v>
      </c>
      <c r="C525">
        <f t="shared" ca="1" si="1"/>
        <v>1</v>
      </c>
      <c r="D525" t="str">
        <f ca="1">VLOOKUP(C525,Stay!$A$1:$B$5,2,0)</f>
        <v>3 days</v>
      </c>
      <c r="E525">
        <f ca="1">VLOOKUP(C525,Stay!$A$1:$C$5,3,0)</f>
        <v>3</v>
      </c>
      <c r="F525">
        <f t="shared" ca="1" si="2"/>
        <v>18</v>
      </c>
      <c r="G525" t="str">
        <f ca="1">VLOOKUP(F525,Cities!$A$1:$C$69,2,0)</f>
        <v>Clark County</v>
      </c>
      <c r="H525" t="str">
        <f ca="1">VLOOKUP(F525,Cities!$A$1:$F$69,6,0)</f>
        <v>Modern, Nightlife, Park, Adventure-Land, Forest</v>
      </c>
      <c r="I525" t="str">
        <f ca="1">VLOOKUP(F525,Cities!$A$1:$C$69,3,0)</f>
        <v>North America</v>
      </c>
      <c r="J525">
        <f t="shared" ca="1" si="3"/>
        <v>2</v>
      </c>
      <c r="K525">
        <f ca="1">VLOOKUP(F525,Cities!$A$1:$I$69,6+J525,0)*R525*E525</f>
        <v>1500</v>
      </c>
      <c r="L525">
        <f t="shared" ca="1" si="4"/>
        <v>2</v>
      </c>
      <c r="M525">
        <f ca="1">VLOOKUP(F525,Cities!$A$1:$I$69,4,0)*R525*L525</f>
        <v>560</v>
      </c>
      <c r="N525">
        <f t="shared" ca="1" si="5"/>
        <v>2060</v>
      </c>
      <c r="O525" t="str">
        <f ca="1">VLOOKUP(F525,Cities!$A$1:$E$69,5,0)</f>
        <v>Summer</v>
      </c>
      <c r="P525">
        <f t="shared" ca="1" si="6"/>
        <v>3</v>
      </c>
      <c r="Q525" t="str">
        <f ca="1">VLOOKUP(P525,Sheet2!$A$1:$B$5,2,0)</f>
        <v>Romantic</v>
      </c>
      <c r="R525">
        <f ca="1">VLOOKUP(P525,Sheet2!$A$1:$C$5,3,0)</f>
        <v>2</v>
      </c>
    </row>
    <row r="526" spans="1:18" ht="14.25" customHeight="1">
      <c r="A526" s="4">
        <v>525</v>
      </c>
      <c r="B526">
        <f t="shared" ca="1" si="0"/>
        <v>184</v>
      </c>
      <c r="C526">
        <f t="shared" ca="1" si="1"/>
        <v>4</v>
      </c>
      <c r="D526" t="str">
        <f ca="1">VLOOKUP(C526,Stay!$A$1:$B$5,2,0)</f>
        <v>1 month</v>
      </c>
      <c r="E526">
        <f ca="1">VLOOKUP(C526,Stay!$A$1:$C$5,3,0)</f>
        <v>30</v>
      </c>
      <c r="F526">
        <f t="shared" ca="1" si="2"/>
        <v>23</v>
      </c>
      <c r="G526" t="str">
        <f ca="1">VLOOKUP(F526,Cities!$A$1:$C$69,2,0)</f>
        <v>Edinburgh</v>
      </c>
      <c r="H526" t="str">
        <f ca="1">VLOOKUP(F526,Cities!$A$1:$F$69,6,0)</f>
        <v>Historical-Medieval, Beach, Architecture</v>
      </c>
      <c r="I526" t="str">
        <f ca="1">VLOOKUP(F526,Cities!$A$1:$C$69,3,0)</f>
        <v>Europe</v>
      </c>
      <c r="J526">
        <f t="shared" ca="1" si="3"/>
        <v>3</v>
      </c>
      <c r="K526">
        <f ca="1">VLOOKUP(F526,Cities!$A$1:$I$69,6+J526,0)*R526*E526</f>
        <v>11550</v>
      </c>
      <c r="L526">
        <f t="shared" ca="1" si="4"/>
        <v>2</v>
      </c>
      <c r="M526">
        <f ca="1">VLOOKUP(F526,Cities!$A$1:$I$69,4,0)*R526*L526</f>
        <v>2160</v>
      </c>
      <c r="N526">
        <f t="shared" ca="1" si="5"/>
        <v>13710</v>
      </c>
      <c r="O526" t="str">
        <f ca="1">VLOOKUP(F526,Cities!$A$1:$E$69,5,0)</f>
        <v>Summer</v>
      </c>
      <c r="P526">
        <f t="shared" ca="1" si="6"/>
        <v>1</v>
      </c>
      <c r="Q526" t="str">
        <f ca="1">VLOOKUP(P526,Sheet2!$A$1:$B$5,2,0)</f>
        <v>Solo</v>
      </c>
      <c r="R526">
        <f ca="1">VLOOKUP(P526,Sheet2!$A$1:$C$5,3,0)</f>
        <v>1</v>
      </c>
    </row>
    <row r="527" spans="1:18" ht="14.25" customHeight="1">
      <c r="A527" s="4">
        <v>526</v>
      </c>
      <c r="B527">
        <f t="shared" ca="1" si="0"/>
        <v>158</v>
      </c>
      <c r="C527">
        <f t="shared" ca="1" si="1"/>
        <v>2</v>
      </c>
      <c r="D527" t="str">
        <f ca="1">VLOOKUP(C527,Stay!$A$1:$B$5,2,0)</f>
        <v>1 week</v>
      </c>
      <c r="E527">
        <f ca="1">VLOOKUP(C527,Stay!$A$1:$C$5,3,0)</f>
        <v>7</v>
      </c>
      <c r="F527">
        <f t="shared" ca="1" si="2"/>
        <v>49</v>
      </c>
      <c r="G527" t="str">
        <f ca="1">VLOOKUP(F527,Cities!$A$1:$C$69,2,0)</f>
        <v>Rhode Island</v>
      </c>
      <c r="H527" t="str">
        <f ca="1">VLOOKUP(F527,Cities!$A$1:$F$69,6,0)</f>
        <v>Modern</v>
      </c>
      <c r="I527" t="str">
        <f ca="1">VLOOKUP(F527,Cities!$A$1:$C$69,3,0)</f>
        <v>North America</v>
      </c>
      <c r="J527">
        <f t="shared" ca="1" si="3"/>
        <v>1</v>
      </c>
      <c r="K527">
        <f ca="1">VLOOKUP(F527,Cities!$A$1:$I$69,6+J527,0)*R527*E527</f>
        <v>924</v>
      </c>
      <c r="L527">
        <f t="shared" ca="1" si="4"/>
        <v>1</v>
      </c>
      <c r="M527">
        <f ca="1">VLOOKUP(F527,Cities!$A$1:$I$69,4,0)*R527*L527</f>
        <v>740</v>
      </c>
      <c r="N527">
        <f t="shared" ca="1" si="5"/>
        <v>1664</v>
      </c>
      <c r="O527" t="str">
        <f ca="1">VLOOKUP(F527,Cities!$A$1:$E$69,5,0)</f>
        <v>Summer</v>
      </c>
      <c r="P527">
        <f t="shared" ca="1" si="6"/>
        <v>3</v>
      </c>
      <c r="Q527" t="str">
        <f ca="1">VLOOKUP(P527,Sheet2!$A$1:$B$5,2,0)</f>
        <v>Romantic</v>
      </c>
      <c r="R527">
        <f ca="1">VLOOKUP(P527,Sheet2!$A$1:$C$5,3,0)</f>
        <v>2</v>
      </c>
    </row>
    <row r="528" spans="1:18" ht="14.25" customHeight="1">
      <c r="A528" s="4">
        <v>527</v>
      </c>
      <c r="B528">
        <f t="shared" ca="1" si="0"/>
        <v>217</v>
      </c>
      <c r="C528">
        <f t="shared" ca="1" si="1"/>
        <v>3</v>
      </c>
      <c r="D528" t="str">
        <f ca="1">VLOOKUP(C528,Stay!$A$1:$B$5,2,0)</f>
        <v>2 weeks</v>
      </c>
      <c r="E528">
        <f ca="1">VLOOKUP(C528,Stay!$A$1:$C$5,3,0)</f>
        <v>14</v>
      </c>
      <c r="F528">
        <f t="shared" ca="1" si="2"/>
        <v>18</v>
      </c>
      <c r="G528" t="str">
        <f ca="1">VLOOKUP(F528,Cities!$A$1:$C$69,2,0)</f>
        <v>Clark County</v>
      </c>
      <c r="H528" t="str">
        <f ca="1">VLOOKUP(F528,Cities!$A$1:$F$69,6,0)</f>
        <v>Modern, Nightlife, Park, Adventure-Land, Forest</v>
      </c>
      <c r="I528" t="str">
        <f ca="1">VLOOKUP(F528,Cities!$A$1:$C$69,3,0)</f>
        <v>North America</v>
      </c>
      <c r="J528">
        <f t="shared" ca="1" si="3"/>
        <v>1</v>
      </c>
      <c r="K528">
        <f ca="1">VLOOKUP(F528,Cities!$A$1:$I$69,6+J528,0)*R528*E528</f>
        <v>2604</v>
      </c>
      <c r="L528">
        <f t="shared" ca="1" si="4"/>
        <v>1</v>
      </c>
      <c r="M528">
        <f ca="1">VLOOKUP(F528,Cities!$A$1:$I$69,4,0)*R528*L528</f>
        <v>280</v>
      </c>
      <c r="N528">
        <f t="shared" ca="1" si="5"/>
        <v>2884</v>
      </c>
      <c r="O528" t="str">
        <f ca="1">VLOOKUP(F528,Cities!$A$1:$E$69,5,0)</f>
        <v>Summer</v>
      </c>
      <c r="P528">
        <f t="shared" ca="1" si="6"/>
        <v>3</v>
      </c>
      <c r="Q528" t="str">
        <f ca="1">VLOOKUP(P528,Sheet2!$A$1:$B$5,2,0)</f>
        <v>Romantic</v>
      </c>
      <c r="R528">
        <f ca="1">VLOOKUP(P528,Sheet2!$A$1:$C$5,3,0)</f>
        <v>2</v>
      </c>
    </row>
    <row r="529" spans="1:18" ht="14.25" customHeight="1">
      <c r="A529" s="4">
        <v>528</v>
      </c>
      <c r="B529">
        <f t="shared" ca="1" si="0"/>
        <v>222</v>
      </c>
      <c r="C529">
        <f t="shared" ca="1" si="1"/>
        <v>3</v>
      </c>
      <c r="D529" t="str">
        <f ca="1">VLOOKUP(C529,Stay!$A$1:$B$5,2,0)</f>
        <v>2 weeks</v>
      </c>
      <c r="E529">
        <f ca="1">VLOOKUP(C529,Stay!$A$1:$C$5,3,0)</f>
        <v>14</v>
      </c>
      <c r="F529">
        <f t="shared" ca="1" si="2"/>
        <v>45</v>
      </c>
      <c r="G529" t="str">
        <f ca="1">VLOOKUP(F529,Cities!$A$1:$C$69,2,0)</f>
        <v>Oakland</v>
      </c>
      <c r="H529" t="str">
        <f ca="1">VLOOKUP(F529,Cities!$A$1:$F$69,6,0)</f>
        <v>Modern, Hills, Park</v>
      </c>
      <c r="I529" t="str">
        <f ca="1">VLOOKUP(F529,Cities!$A$1:$C$69,3,0)</f>
        <v>North America</v>
      </c>
      <c r="J529">
        <f t="shared" ca="1" si="3"/>
        <v>2</v>
      </c>
      <c r="K529">
        <f ca="1">VLOOKUP(F529,Cities!$A$1:$I$69,6+J529,0)*R529*E529</f>
        <v>8904</v>
      </c>
      <c r="L529">
        <f t="shared" ca="1" si="4"/>
        <v>1</v>
      </c>
      <c r="M529">
        <f ca="1">VLOOKUP(F529,Cities!$A$1:$I$69,4,0)*R529*L529</f>
        <v>2160</v>
      </c>
      <c r="N529">
        <f t="shared" ca="1" si="5"/>
        <v>11064</v>
      </c>
      <c r="O529" t="str">
        <f ca="1">VLOOKUP(F529,Cities!$A$1:$E$69,5,0)</f>
        <v>Spring</v>
      </c>
      <c r="P529">
        <f t="shared" ca="1" si="6"/>
        <v>4</v>
      </c>
      <c r="Q529" t="str">
        <f ca="1">VLOOKUP(P529,Sheet2!$A$1:$B$5,2,0)</f>
        <v>Friends</v>
      </c>
      <c r="R529">
        <f ca="1">VLOOKUP(P529,Sheet2!$A$1:$C$5,3,0)</f>
        <v>6</v>
      </c>
    </row>
    <row r="530" spans="1:18" ht="14.25" customHeight="1">
      <c r="A530" s="4">
        <v>529</v>
      </c>
      <c r="B530">
        <f t="shared" ca="1" si="0"/>
        <v>204</v>
      </c>
      <c r="C530">
        <f t="shared" ca="1" si="1"/>
        <v>4</v>
      </c>
      <c r="D530" t="str">
        <f ca="1">VLOOKUP(C530,Stay!$A$1:$B$5,2,0)</f>
        <v>1 month</v>
      </c>
      <c r="E530">
        <f ca="1">VLOOKUP(C530,Stay!$A$1:$C$5,3,0)</f>
        <v>30</v>
      </c>
      <c r="F530">
        <f t="shared" ca="1" si="2"/>
        <v>43</v>
      </c>
      <c r="G530" t="str">
        <f ca="1">VLOOKUP(F530,Cities!$A$1:$C$69,2,0)</f>
        <v>New York City</v>
      </c>
      <c r="H530" t="str">
        <f ca="1">VLOOKUP(F530,Cities!$A$1:$F$69,6,0)</f>
        <v>Modern, Park, Adventure-Land, Architecture, Nightlife</v>
      </c>
      <c r="I530" t="str">
        <f ca="1">VLOOKUP(F530,Cities!$A$1:$C$69,3,0)</f>
        <v>North America</v>
      </c>
      <c r="J530">
        <f t="shared" ca="1" si="3"/>
        <v>2</v>
      </c>
      <c r="K530">
        <f ca="1">VLOOKUP(F530,Cities!$A$1:$I$69,6+J530,0)*R530*E530</f>
        <v>28560</v>
      </c>
      <c r="L530">
        <f t="shared" ca="1" si="4"/>
        <v>1</v>
      </c>
      <c r="M530">
        <f ca="1">VLOOKUP(F530,Cities!$A$1:$I$69,4,0)*R530*L530</f>
        <v>1000</v>
      </c>
      <c r="N530">
        <f t="shared" ca="1" si="5"/>
        <v>29560</v>
      </c>
      <c r="O530" t="str">
        <f ca="1">VLOOKUP(F530,Cities!$A$1:$E$69,5,0)</f>
        <v>Summer</v>
      </c>
      <c r="P530">
        <f t="shared" ca="1" si="6"/>
        <v>2</v>
      </c>
      <c r="Q530" t="str">
        <f ca="1">VLOOKUP(P530,Sheet2!$A$1:$B$5,2,0)</f>
        <v>Family</v>
      </c>
      <c r="R530">
        <f ca="1">VLOOKUP(P530,Sheet2!$A$1:$C$5,3,0)</f>
        <v>4</v>
      </c>
    </row>
    <row r="531" spans="1:18" ht="14.25" customHeight="1">
      <c r="A531" s="4">
        <v>530</v>
      </c>
      <c r="B531">
        <f t="shared" ca="1" si="0"/>
        <v>202</v>
      </c>
      <c r="C531">
        <f t="shared" ca="1" si="1"/>
        <v>2</v>
      </c>
      <c r="D531" t="str">
        <f ca="1">VLOOKUP(C531,Stay!$A$1:$B$5,2,0)</f>
        <v>1 week</v>
      </c>
      <c r="E531">
        <f ca="1">VLOOKUP(C531,Stay!$A$1:$C$5,3,0)</f>
        <v>7</v>
      </c>
      <c r="F531">
        <f t="shared" ca="1" si="2"/>
        <v>56</v>
      </c>
      <c r="G531" t="str">
        <f ca="1">VLOOKUP(F531,Cities!$A$1:$C$69,2,0)</f>
        <v>Santa Cruz County</v>
      </c>
      <c r="H531" t="str">
        <f ca="1">VLOOKUP(F531,Cities!$A$1:$F$69,6,0)</f>
        <v>Beach</v>
      </c>
      <c r="I531" t="str">
        <f ca="1">VLOOKUP(F531,Cities!$A$1:$C$69,3,0)</f>
        <v>North America</v>
      </c>
      <c r="J531">
        <f t="shared" ca="1" si="3"/>
        <v>2</v>
      </c>
      <c r="K531">
        <f ca="1">VLOOKUP(F531,Cities!$A$1:$I$69,6+J531,0)*R531*E531</f>
        <v>4242</v>
      </c>
      <c r="L531">
        <f t="shared" ca="1" si="4"/>
        <v>1</v>
      </c>
      <c r="M531">
        <f ca="1">VLOOKUP(F531,Cities!$A$1:$I$69,4,0)*R531*L531</f>
        <v>1320</v>
      </c>
      <c r="N531">
        <f t="shared" ca="1" si="5"/>
        <v>5562</v>
      </c>
      <c r="O531" t="str">
        <f ca="1">VLOOKUP(F531,Cities!$A$1:$E$69,5,0)</f>
        <v>Spring</v>
      </c>
      <c r="P531">
        <f t="shared" ca="1" si="6"/>
        <v>4</v>
      </c>
      <c r="Q531" t="str">
        <f ca="1">VLOOKUP(P531,Sheet2!$A$1:$B$5,2,0)</f>
        <v>Friends</v>
      </c>
      <c r="R531">
        <f ca="1">VLOOKUP(P531,Sheet2!$A$1:$C$5,3,0)</f>
        <v>6</v>
      </c>
    </row>
    <row r="532" spans="1:18" ht="14.25" customHeight="1">
      <c r="A532" s="4">
        <v>531</v>
      </c>
      <c r="B532">
        <f t="shared" ca="1" si="0"/>
        <v>126</v>
      </c>
      <c r="C532">
        <f t="shared" ca="1" si="1"/>
        <v>2</v>
      </c>
      <c r="D532" t="str">
        <f ca="1">VLOOKUP(C532,Stay!$A$1:$B$5,2,0)</f>
        <v>1 week</v>
      </c>
      <c r="E532">
        <f ca="1">VLOOKUP(C532,Stay!$A$1:$C$5,3,0)</f>
        <v>7</v>
      </c>
      <c r="F532">
        <f t="shared" ca="1" si="2"/>
        <v>13</v>
      </c>
      <c r="G532" t="str">
        <f ca="1">VLOOKUP(F532,Cities!$A$1:$C$69,2,0)</f>
        <v>Broward County</v>
      </c>
      <c r="H532" t="str">
        <f ca="1">VLOOKUP(F532,Cities!$A$1:$F$69,6,0)</f>
        <v>Beach, Modern, Park, Aquatic</v>
      </c>
      <c r="I532" t="str">
        <f ca="1">VLOOKUP(F532,Cities!$A$1:$C$69,3,0)</f>
        <v>North America</v>
      </c>
      <c r="J532">
        <f t="shared" ca="1" si="3"/>
        <v>1</v>
      </c>
      <c r="K532">
        <f ca="1">VLOOKUP(F532,Cities!$A$1:$I$69,6+J532,0)*R532*E532</f>
        <v>2772</v>
      </c>
      <c r="L532">
        <f t="shared" ca="1" si="4"/>
        <v>1</v>
      </c>
      <c r="M532">
        <f ca="1">VLOOKUP(F532,Cities!$A$1:$I$69,4,0)*R532*L532</f>
        <v>780</v>
      </c>
      <c r="N532">
        <f t="shared" ca="1" si="5"/>
        <v>3552</v>
      </c>
      <c r="O532" t="str">
        <f ca="1">VLOOKUP(F532,Cities!$A$1:$E$69,5,0)</f>
        <v>Summer</v>
      </c>
      <c r="P532">
        <f t="shared" ca="1" si="6"/>
        <v>4</v>
      </c>
      <c r="Q532" t="str">
        <f ca="1">VLOOKUP(P532,Sheet2!$A$1:$B$5,2,0)</f>
        <v>Friends</v>
      </c>
      <c r="R532">
        <f ca="1">VLOOKUP(P532,Sheet2!$A$1:$C$5,3,0)</f>
        <v>6</v>
      </c>
    </row>
    <row r="533" spans="1:18" ht="14.25" customHeight="1">
      <c r="A533" s="4">
        <v>532</v>
      </c>
      <c r="B533">
        <f t="shared" ca="1" si="0"/>
        <v>259</v>
      </c>
      <c r="C533">
        <f t="shared" ca="1" si="1"/>
        <v>4</v>
      </c>
      <c r="D533" t="str">
        <f ca="1">VLOOKUP(C533,Stay!$A$1:$B$5,2,0)</f>
        <v>1 month</v>
      </c>
      <c r="E533">
        <f ca="1">VLOOKUP(C533,Stay!$A$1:$C$5,3,0)</f>
        <v>30</v>
      </c>
      <c r="F533">
        <f t="shared" ca="1" si="2"/>
        <v>66</v>
      </c>
      <c r="G533" t="str">
        <f ca="1">VLOOKUP(F533,Cities!$A$1:$C$69,2,0)</f>
        <v>Vienna</v>
      </c>
      <c r="H533" t="str">
        <f ca="1">VLOOKUP(F533,Cities!$A$1:$F$69,6,0)</f>
        <v>Terrain</v>
      </c>
      <c r="I533" t="str">
        <f ca="1">VLOOKUP(F533,Cities!$A$1:$C$69,3,0)</f>
        <v>Europe</v>
      </c>
      <c r="J533">
        <f t="shared" ca="1" si="3"/>
        <v>2</v>
      </c>
      <c r="K533">
        <f ca="1">VLOOKUP(F533,Cities!$A$1:$I$69,6+J533,0)*R533*E533</f>
        <v>3930</v>
      </c>
      <c r="L533">
        <f t="shared" ca="1" si="4"/>
        <v>1</v>
      </c>
      <c r="M533">
        <f ca="1">VLOOKUP(F533,Cities!$A$1:$I$69,4,0)*R533*L533</f>
        <v>1350</v>
      </c>
      <c r="N533">
        <f t="shared" ca="1" si="5"/>
        <v>5280</v>
      </c>
      <c r="O533" t="str">
        <f ca="1">VLOOKUP(F533,Cities!$A$1:$E$69,5,0)</f>
        <v>Summer</v>
      </c>
      <c r="P533">
        <f t="shared" ca="1" si="6"/>
        <v>1</v>
      </c>
      <c r="Q533" t="str">
        <f ca="1">VLOOKUP(P533,Sheet2!$A$1:$B$5,2,0)</f>
        <v>Solo</v>
      </c>
      <c r="R533">
        <f ca="1">VLOOKUP(P533,Sheet2!$A$1:$C$5,3,0)</f>
        <v>1</v>
      </c>
    </row>
    <row r="534" spans="1:18" ht="14.25" customHeight="1">
      <c r="A534" s="4">
        <v>533</v>
      </c>
      <c r="B534">
        <f t="shared" ca="1" si="0"/>
        <v>237</v>
      </c>
      <c r="C534">
        <f t="shared" ca="1" si="1"/>
        <v>3</v>
      </c>
      <c r="D534" t="str">
        <f ca="1">VLOOKUP(C534,Stay!$A$1:$B$5,2,0)</f>
        <v>2 weeks</v>
      </c>
      <c r="E534">
        <f ca="1">VLOOKUP(C534,Stay!$A$1:$C$5,3,0)</f>
        <v>14</v>
      </c>
      <c r="F534">
        <f t="shared" ca="1" si="2"/>
        <v>49</v>
      </c>
      <c r="G534" t="str">
        <f ca="1">VLOOKUP(F534,Cities!$A$1:$C$69,2,0)</f>
        <v>Rhode Island</v>
      </c>
      <c r="H534" t="str">
        <f ca="1">VLOOKUP(F534,Cities!$A$1:$F$69,6,0)</f>
        <v>Modern</v>
      </c>
      <c r="I534" t="str">
        <f ca="1">VLOOKUP(F534,Cities!$A$1:$C$69,3,0)</f>
        <v>North America</v>
      </c>
      <c r="J534">
        <f t="shared" ca="1" si="3"/>
        <v>1</v>
      </c>
      <c r="K534">
        <f ca="1">VLOOKUP(F534,Cities!$A$1:$I$69,6+J534,0)*R534*E534</f>
        <v>5544</v>
      </c>
      <c r="L534">
        <f t="shared" ca="1" si="4"/>
        <v>2</v>
      </c>
      <c r="M534">
        <f ca="1">VLOOKUP(F534,Cities!$A$1:$I$69,4,0)*R534*L534</f>
        <v>4440</v>
      </c>
      <c r="N534">
        <f t="shared" ca="1" si="5"/>
        <v>9984</v>
      </c>
      <c r="O534" t="str">
        <f ca="1">VLOOKUP(F534,Cities!$A$1:$E$69,5,0)</f>
        <v>Summer</v>
      </c>
      <c r="P534">
        <f t="shared" ca="1" si="6"/>
        <v>4</v>
      </c>
      <c r="Q534" t="str">
        <f ca="1">VLOOKUP(P534,Sheet2!$A$1:$B$5,2,0)</f>
        <v>Friends</v>
      </c>
      <c r="R534">
        <f ca="1">VLOOKUP(P534,Sheet2!$A$1:$C$5,3,0)</f>
        <v>6</v>
      </c>
    </row>
    <row r="535" spans="1:18" ht="14.25" customHeight="1">
      <c r="A535" s="4">
        <v>534</v>
      </c>
      <c r="B535">
        <f t="shared" ca="1" si="0"/>
        <v>95</v>
      </c>
      <c r="C535">
        <f t="shared" ca="1" si="1"/>
        <v>3</v>
      </c>
      <c r="D535" t="str">
        <f ca="1">VLOOKUP(C535,Stay!$A$1:$B$5,2,0)</f>
        <v>2 weeks</v>
      </c>
      <c r="E535">
        <f ca="1">VLOOKUP(C535,Stay!$A$1:$C$5,3,0)</f>
        <v>14</v>
      </c>
      <c r="F535">
        <f t="shared" ca="1" si="2"/>
        <v>2</v>
      </c>
      <c r="G535" t="str">
        <f ca="1">VLOOKUP(F535,Cities!$A$1:$C$69,2,0)</f>
        <v>Antwerp</v>
      </c>
      <c r="H535" t="str">
        <f ca="1">VLOOKUP(F535,Cities!$A$1:$F$69,6,0)</f>
        <v>Historical-Medieval, Aquatic, Nightlife</v>
      </c>
      <c r="I535" t="str">
        <f ca="1">VLOOKUP(F535,Cities!$A$1:$C$69,3,0)</f>
        <v>Europe</v>
      </c>
      <c r="J535">
        <f t="shared" ca="1" si="3"/>
        <v>1</v>
      </c>
      <c r="K535">
        <f ca="1">VLOOKUP(F535,Cities!$A$1:$I$69,6+J535,0)*R535*E535</f>
        <v>616</v>
      </c>
      <c r="L535">
        <f t="shared" ca="1" si="4"/>
        <v>1</v>
      </c>
      <c r="M535">
        <f ca="1">VLOOKUP(F535,Cities!$A$1:$I$69,4,0)*R535*L535</f>
        <v>1560</v>
      </c>
      <c r="N535">
        <f t="shared" ca="1" si="5"/>
        <v>2176</v>
      </c>
      <c r="O535" t="str">
        <f ca="1">VLOOKUP(F535,Cities!$A$1:$E$69,5,0)</f>
        <v>Summer</v>
      </c>
      <c r="P535">
        <f t="shared" ca="1" si="6"/>
        <v>1</v>
      </c>
      <c r="Q535" t="str">
        <f ca="1">VLOOKUP(P535,Sheet2!$A$1:$B$5,2,0)</f>
        <v>Solo</v>
      </c>
      <c r="R535">
        <f ca="1">VLOOKUP(P535,Sheet2!$A$1:$C$5,3,0)</f>
        <v>1</v>
      </c>
    </row>
    <row r="536" spans="1:18" ht="14.25" customHeight="1">
      <c r="A536" s="4">
        <v>535</v>
      </c>
      <c r="B536">
        <f t="shared" ca="1" si="0"/>
        <v>218</v>
      </c>
      <c r="C536">
        <f t="shared" ca="1" si="1"/>
        <v>1</v>
      </c>
      <c r="D536" t="str">
        <f ca="1">VLOOKUP(C536,Stay!$A$1:$B$5,2,0)</f>
        <v>3 days</v>
      </c>
      <c r="E536">
        <f ca="1">VLOOKUP(C536,Stay!$A$1:$C$5,3,0)</f>
        <v>3</v>
      </c>
      <c r="F536">
        <f t="shared" ca="1" si="2"/>
        <v>55</v>
      </c>
      <c r="G536" t="str">
        <f ca="1">VLOOKUP(F536,Cities!$A$1:$C$69,2,0)</f>
        <v>Santa Clara County</v>
      </c>
      <c r="H536" t="str">
        <f ca="1">VLOOKUP(F536,Cities!$A$1:$F$69,6,0)</f>
        <v>Modern</v>
      </c>
      <c r="I536" t="str">
        <f ca="1">VLOOKUP(F536,Cities!$A$1:$C$69,3,0)</f>
        <v>North America</v>
      </c>
      <c r="J536">
        <f t="shared" ca="1" si="3"/>
        <v>1</v>
      </c>
      <c r="K536">
        <f ca="1">VLOOKUP(F536,Cities!$A$1:$I$69,6+J536,0)*R536*E536</f>
        <v>600</v>
      </c>
      <c r="L536">
        <f t="shared" ca="1" si="4"/>
        <v>1</v>
      </c>
      <c r="M536">
        <f ca="1">VLOOKUP(F536,Cities!$A$1:$I$69,4,0)*R536*L536</f>
        <v>720</v>
      </c>
      <c r="N536">
        <f t="shared" ca="1" si="5"/>
        <v>1320</v>
      </c>
      <c r="O536" t="str">
        <f ca="1">VLOOKUP(F536,Cities!$A$1:$E$69,5,0)</f>
        <v>Spring</v>
      </c>
      <c r="P536">
        <f t="shared" ca="1" si="6"/>
        <v>3</v>
      </c>
      <c r="Q536" t="str">
        <f ca="1">VLOOKUP(P536,Sheet2!$A$1:$B$5,2,0)</f>
        <v>Romantic</v>
      </c>
      <c r="R536">
        <f ca="1">VLOOKUP(P536,Sheet2!$A$1:$C$5,3,0)</f>
        <v>2</v>
      </c>
    </row>
    <row r="537" spans="1:18" ht="14.25" customHeight="1">
      <c r="A537" s="4">
        <v>536</v>
      </c>
      <c r="B537">
        <f t="shared" ca="1" si="0"/>
        <v>73</v>
      </c>
      <c r="C537">
        <f t="shared" ca="1" si="1"/>
        <v>3</v>
      </c>
      <c r="D537" t="str">
        <f ca="1">VLOOKUP(C537,Stay!$A$1:$B$5,2,0)</f>
        <v>2 weeks</v>
      </c>
      <c r="E537">
        <f ca="1">VLOOKUP(C537,Stay!$A$1:$C$5,3,0)</f>
        <v>14</v>
      </c>
      <c r="F537">
        <f t="shared" ca="1" si="2"/>
        <v>10</v>
      </c>
      <c r="G537" t="str">
        <f ca="1">VLOOKUP(F537,Cities!$A$1:$C$69,2,0)</f>
        <v>Bologna</v>
      </c>
      <c r="H537" t="str">
        <f ca="1">VLOOKUP(F537,Cities!$A$1:$F$69,6,0)</f>
        <v>Historical-Medieval, Nightlife</v>
      </c>
      <c r="I537" t="str">
        <f ca="1">VLOOKUP(F537,Cities!$A$1:$C$69,3,0)</f>
        <v>Europe</v>
      </c>
      <c r="J537">
        <f t="shared" ca="1" si="3"/>
        <v>1</v>
      </c>
      <c r="K537">
        <f ca="1">VLOOKUP(F537,Cities!$A$1:$I$69,6+J537,0)*R537*E537</f>
        <v>4144</v>
      </c>
      <c r="L537">
        <f t="shared" ca="1" si="4"/>
        <v>2</v>
      </c>
      <c r="M537">
        <f ca="1">VLOOKUP(F537,Cities!$A$1:$I$69,4,0)*R537*L537</f>
        <v>8960</v>
      </c>
      <c r="N537">
        <f t="shared" ca="1" si="5"/>
        <v>13104</v>
      </c>
      <c r="O537" t="str">
        <f ca="1">VLOOKUP(F537,Cities!$A$1:$E$69,5,0)</f>
        <v>Summer</v>
      </c>
      <c r="P537">
        <f t="shared" ca="1" si="6"/>
        <v>2</v>
      </c>
      <c r="Q537" t="str">
        <f ca="1">VLOOKUP(P537,Sheet2!$A$1:$B$5,2,0)</f>
        <v>Family</v>
      </c>
      <c r="R537">
        <f ca="1">VLOOKUP(P537,Sheet2!$A$1:$C$5,3,0)</f>
        <v>4</v>
      </c>
    </row>
    <row r="538" spans="1:18" ht="14.25" customHeight="1">
      <c r="A538" s="4">
        <v>537</v>
      </c>
      <c r="B538">
        <f t="shared" ca="1" si="0"/>
        <v>65</v>
      </c>
      <c r="C538">
        <f t="shared" ca="1" si="1"/>
        <v>4</v>
      </c>
      <c r="D538" t="str">
        <f ca="1">VLOOKUP(C538,Stay!$A$1:$B$5,2,0)</f>
        <v>1 month</v>
      </c>
      <c r="E538">
        <f ca="1">VLOOKUP(C538,Stay!$A$1:$C$5,3,0)</f>
        <v>30</v>
      </c>
      <c r="F538">
        <f t="shared" ca="1" si="2"/>
        <v>31</v>
      </c>
      <c r="G538" t="str">
        <f ca="1">VLOOKUP(F538,Cities!$A$1:$C$69,2,0)</f>
        <v>Los Angeles</v>
      </c>
      <c r="H538" t="str">
        <f ca="1">VLOOKUP(F538,Cities!$A$1:$F$69,6,0)</f>
        <v>Beach, Terrain</v>
      </c>
      <c r="I538" t="str">
        <f ca="1">VLOOKUP(F538,Cities!$A$1:$C$69,3,0)</f>
        <v>North America</v>
      </c>
      <c r="J538">
        <f t="shared" ca="1" si="3"/>
        <v>2</v>
      </c>
      <c r="K538">
        <f ca="1">VLOOKUP(F538,Cities!$A$1:$I$69,6+J538,0)*R538*E538</f>
        <v>22800</v>
      </c>
      <c r="L538">
        <f t="shared" ca="1" si="4"/>
        <v>1</v>
      </c>
      <c r="M538">
        <f ca="1">VLOOKUP(F538,Cities!$A$1:$I$69,4,0)*R538*L538</f>
        <v>880</v>
      </c>
      <c r="N538">
        <f t="shared" ca="1" si="5"/>
        <v>23680</v>
      </c>
      <c r="O538" t="str">
        <f ca="1">VLOOKUP(F538,Cities!$A$1:$E$69,5,0)</f>
        <v>Summer</v>
      </c>
      <c r="P538">
        <f t="shared" ca="1" si="6"/>
        <v>2</v>
      </c>
      <c r="Q538" t="str">
        <f ca="1">VLOOKUP(P538,Sheet2!$A$1:$B$5,2,0)</f>
        <v>Family</v>
      </c>
      <c r="R538">
        <f ca="1">VLOOKUP(P538,Sheet2!$A$1:$C$5,3,0)</f>
        <v>4</v>
      </c>
    </row>
    <row r="539" spans="1:18" ht="14.25" customHeight="1">
      <c r="A539" s="4">
        <v>538</v>
      </c>
      <c r="B539">
        <f t="shared" ca="1" si="0"/>
        <v>247</v>
      </c>
      <c r="C539">
        <f t="shared" ca="1" si="1"/>
        <v>3</v>
      </c>
      <c r="D539" t="str">
        <f ca="1">VLOOKUP(C539,Stay!$A$1:$B$5,2,0)</f>
        <v>2 weeks</v>
      </c>
      <c r="E539">
        <f ca="1">VLOOKUP(C539,Stay!$A$1:$C$5,3,0)</f>
        <v>14</v>
      </c>
      <c r="F539">
        <f t="shared" ca="1" si="2"/>
        <v>45</v>
      </c>
      <c r="G539" t="str">
        <f ca="1">VLOOKUP(F539,Cities!$A$1:$C$69,2,0)</f>
        <v>Oakland</v>
      </c>
      <c r="H539" t="str">
        <f ca="1">VLOOKUP(F539,Cities!$A$1:$F$69,6,0)</f>
        <v>Modern, Hills, Park</v>
      </c>
      <c r="I539" t="str">
        <f ca="1">VLOOKUP(F539,Cities!$A$1:$C$69,3,0)</f>
        <v>North America</v>
      </c>
      <c r="J539">
        <f t="shared" ca="1" si="3"/>
        <v>3</v>
      </c>
      <c r="K539">
        <f ca="1">VLOOKUP(F539,Cities!$A$1:$I$69,6+J539,0)*R539*E539</f>
        <v>14952</v>
      </c>
      <c r="L539">
        <f t="shared" ca="1" si="4"/>
        <v>2</v>
      </c>
      <c r="M539">
        <f ca="1">VLOOKUP(F539,Cities!$A$1:$I$69,4,0)*R539*L539</f>
        <v>4320</v>
      </c>
      <c r="N539">
        <f t="shared" ca="1" si="5"/>
        <v>19272</v>
      </c>
      <c r="O539" t="str">
        <f ca="1">VLOOKUP(F539,Cities!$A$1:$E$69,5,0)</f>
        <v>Spring</v>
      </c>
      <c r="P539">
        <f t="shared" ca="1" si="6"/>
        <v>4</v>
      </c>
      <c r="Q539" t="str">
        <f ca="1">VLOOKUP(P539,Sheet2!$A$1:$B$5,2,0)</f>
        <v>Friends</v>
      </c>
      <c r="R539">
        <f ca="1">VLOOKUP(P539,Sheet2!$A$1:$C$5,3,0)</f>
        <v>6</v>
      </c>
    </row>
    <row r="540" spans="1:18" ht="14.25" customHeight="1">
      <c r="A540" s="4">
        <v>539</v>
      </c>
      <c r="B540">
        <f t="shared" ca="1" si="0"/>
        <v>219</v>
      </c>
      <c r="C540">
        <f t="shared" ca="1" si="1"/>
        <v>4</v>
      </c>
      <c r="D540" t="str">
        <f ca="1">VLOOKUP(C540,Stay!$A$1:$B$5,2,0)</f>
        <v>1 month</v>
      </c>
      <c r="E540">
        <f ca="1">VLOOKUP(C540,Stay!$A$1:$C$5,3,0)</f>
        <v>30</v>
      </c>
      <c r="F540">
        <f t="shared" ca="1" si="2"/>
        <v>3</v>
      </c>
      <c r="G540" t="str">
        <f ca="1">VLOOKUP(F540,Cities!$A$1:$C$69,2,0)</f>
        <v>Asheville</v>
      </c>
      <c r="H540" t="str">
        <f ca="1">VLOOKUP(F540,Cities!$A$1:$F$69,6,0)</f>
        <v>Historical-Modern, Adventure-Water, Hills, Adventure-Land</v>
      </c>
      <c r="I540" t="str">
        <f ca="1">VLOOKUP(F540,Cities!$A$1:$C$69,3,0)</f>
        <v>North America</v>
      </c>
      <c r="J540">
        <f t="shared" ca="1" si="3"/>
        <v>3</v>
      </c>
      <c r="K540">
        <f ca="1">VLOOKUP(F540,Cities!$A$1:$I$69,6+J540,0)*R540*E540</f>
        <v>38700</v>
      </c>
      <c r="L540">
        <f t="shared" ca="1" si="4"/>
        <v>1</v>
      </c>
      <c r="M540">
        <f ca="1">VLOOKUP(F540,Cities!$A$1:$I$69,4,0)*R540*L540</f>
        <v>1500</v>
      </c>
      <c r="N540">
        <f t="shared" ca="1" si="5"/>
        <v>40200</v>
      </c>
      <c r="O540" t="str">
        <f ca="1">VLOOKUP(F540,Cities!$A$1:$E$69,5,0)</f>
        <v>Summer</v>
      </c>
      <c r="P540">
        <f t="shared" ca="1" si="6"/>
        <v>4</v>
      </c>
      <c r="Q540" t="str">
        <f ca="1">VLOOKUP(P540,Sheet2!$A$1:$B$5,2,0)</f>
        <v>Friends</v>
      </c>
      <c r="R540">
        <f ca="1">VLOOKUP(P540,Sheet2!$A$1:$C$5,3,0)</f>
        <v>6</v>
      </c>
    </row>
    <row r="541" spans="1:18" ht="14.25" customHeight="1">
      <c r="A541" s="4">
        <v>540</v>
      </c>
      <c r="B541">
        <f t="shared" ca="1" si="0"/>
        <v>191</v>
      </c>
      <c r="C541">
        <f t="shared" ca="1" si="1"/>
        <v>4</v>
      </c>
      <c r="D541" t="str">
        <f ca="1">VLOOKUP(C541,Stay!$A$1:$B$5,2,0)</f>
        <v>1 month</v>
      </c>
      <c r="E541">
        <f ca="1">VLOOKUP(C541,Stay!$A$1:$C$5,3,0)</f>
        <v>30</v>
      </c>
      <c r="F541">
        <f t="shared" ca="1" si="2"/>
        <v>10</v>
      </c>
      <c r="G541" t="str">
        <f ca="1">VLOOKUP(F541,Cities!$A$1:$C$69,2,0)</f>
        <v>Bologna</v>
      </c>
      <c r="H541" t="str">
        <f ca="1">VLOOKUP(F541,Cities!$A$1:$F$69,6,0)</f>
        <v>Historical-Medieval, Nightlife</v>
      </c>
      <c r="I541" t="str">
        <f ca="1">VLOOKUP(F541,Cities!$A$1:$C$69,3,0)</f>
        <v>Europe</v>
      </c>
      <c r="J541">
        <f t="shared" ca="1" si="3"/>
        <v>1</v>
      </c>
      <c r="K541">
        <f ca="1">VLOOKUP(F541,Cities!$A$1:$I$69,6+J541,0)*R541*E541</f>
        <v>4440</v>
      </c>
      <c r="L541">
        <f t="shared" ca="1" si="4"/>
        <v>1</v>
      </c>
      <c r="M541">
        <f ca="1">VLOOKUP(F541,Cities!$A$1:$I$69,4,0)*R541*L541</f>
        <v>2240</v>
      </c>
      <c r="N541">
        <f t="shared" ca="1" si="5"/>
        <v>6680</v>
      </c>
      <c r="O541" t="str">
        <f ca="1">VLOOKUP(F541,Cities!$A$1:$E$69,5,0)</f>
        <v>Summer</v>
      </c>
      <c r="P541">
        <f t="shared" ca="1" si="6"/>
        <v>3</v>
      </c>
      <c r="Q541" t="str">
        <f ca="1">VLOOKUP(P541,Sheet2!$A$1:$B$5,2,0)</f>
        <v>Romantic</v>
      </c>
      <c r="R541">
        <f ca="1">VLOOKUP(P541,Sheet2!$A$1:$C$5,3,0)</f>
        <v>2</v>
      </c>
    </row>
    <row r="542" spans="1:18" ht="14.25" customHeight="1">
      <c r="A542" s="4">
        <v>541</v>
      </c>
      <c r="B542">
        <f t="shared" ca="1" si="0"/>
        <v>45</v>
      </c>
      <c r="C542">
        <f t="shared" ca="1" si="1"/>
        <v>3</v>
      </c>
      <c r="D542" t="str">
        <f ca="1">VLOOKUP(C542,Stay!$A$1:$B$5,2,0)</f>
        <v>2 weeks</v>
      </c>
      <c r="E542">
        <f ca="1">VLOOKUP(C542,Stay!$A$1:$C$5,3,0)</f>
        <v>14</v>
      </c>
      <c r="F542">
        <f t="shared" ca="1" si="2"/>
        <v>19</v>
      </c>
      <c r="G542" t="str">
        <f ca="1">VLOOKUP(F542,Cities!$A$1:$C$69,2,0)</f>
        <v>Columbus</v>
      </c>
      <c r="H542" t="str">
        <f ca="1">VLOOKUP(F542,Cities!$A$1:$F$69,6,0)</f>
        <v>Modern, Beach, Nightlife, Park</v>
      </c>
      <c r="I542" t="str">
        <f ca="1">VLOOKUP(F542,Cities!$A$1:$C$69,3,0)</f>
        <v>North America</v>
      </c>
      <c r="J542">
        <f t="shared" ca="1" si="3"/>
        <v>1</v>
      </c>
      <c r="K542">
        <f ca="1">VLOOKUP(F542,Cities!$A$1:$I$69,6+J542,0)*R542*E542</f>
        <v>2688</v>
      </c>
      <c r="L542">
        <f t="shared" ca="1" si="4"/>
        <v>2</v>
      </c>
      <c r="M542">
        <f ca="1">VLOOKUP(F542,Cities!$A$1:$I$69,4,0)*R542*L542</f>
        <v>2880</v>
      </c>
      <c r="N542">
        <f t="shared" ca="1" si="5"/>
        <v>5568</v>
      </c>
      <c r="O542" t="str">
        <f ca="1">VLOOKUP(F542,Cities!$A$1:$E$69,5,0)</f>
        <v>Summer</v>
      </c>
      <c r="P542">
        <f t="shared" ca="1" si="6"/>
        <v>4</v>
      </c>
      <c r="Q542" t="str">
        <f ca="1">VLOOKUP(P542,Sheet2!$A$1:$B$5,2,0)</f>
        <v>Friends</v>
      </c>
      <c r="R542">
        <f ca="1">VLOOKUP(P542,Sheet2!$A$1:$C$5,3,0)</f>
        <v>6</v>
      </c>
    </row>
    <row r="543" spans="1:18" ht="14.25" customHeight="1">
      <c r="A543" s="4">
        <v>542</v>
      </c>
      <c r="B543">
        <f t="shared" ca="1" si="0"/>
        <v>205</v>
      </c>
      <c r="C543">
        <f t="shared" ca="1" si="1"/>
        <v>1</v>
      </c>
      <c r="D543" t="str">
        <f ca="1">VLOOKUP(C543,Stay!$A$1:$B$5,2,0)</f>
        <v>3 days</v>
      </c>
      <c r="E543">
        <f ca="1">VLOOKUP(C543,Stay!$A$1:$C$5,3,0)</f>
        <v>3</v>
      </c>
      <c r="F543">
        <f t="shared" ca="1" si="2"/>
        <v>64</v>
      </c>
      <c r="G543" t="str">
        <f ca="1">VLOOKUP(F543,Cities!$A$1:$C$69,2,0)</f>
        <v>Venice</v>
      </c>
      <c r="H543" t="str">
        <f ca="1">VLOOKUP(F543,Cities!$A$1:$F$69,6,0)</f>
        <v>Terrain</v>
      </c>
      <c r="I543" t="str">
        <f ca="1">VLOOKUP(F543,Cities!$A$1:$C$69,3,0)</f>
        <v>Europe</v>
      </c>
      <c r="J543">
        <f t="shared" ca="1" si="3"/>
        <v>1</v>
      </c>
      <c r="K543">
        <f ca="1">VLOOKUP(F543,Cities!$A$1:$I$69,6+J543,0)*R543*E543</f>
        <v>282</v>
      </c>
      <c r="L543">
        <f t="shared" ca="1" si="4"/>
        <v>2</v>
      </c>
      <c r="M543">
        <f ca="1">VLOOKUP(F543,Cities!$A$1:$I$69,4,0)*R543*L543</f>
        <v>4640</v>
      </c>
      <c r="N543">
        <f t="shared" ca="1" si="5"/>
        <v>4922</v>
      </c>
      <c r="O543" t="str">
        <f ca="1">VLOOKUP(F543,Cities!$A$1:$E$69,5,0)</f>
        <v>Summer</v>
      </c>
      <c r="P543">
        <f t="shared" ca="1" si="6"/>
        <v>3</v>
      </c>
      <c r="Q543" t="str">
        <f ca="1">VLOOKUP(P543,Sheet2!$A$1:$B$5,2,0)</f>
        <v>Romantic</v>
      </c>
      <c r="R543">
        <f ca="1">VLOOKUP(P543,Sheet2!$A$1:$C$5,3,0)</f>
        <v>2</v>
      </c>
    </row>
    <row r="544" spans="1:18" ht="14.25" customHeight="1">
      <c r="A544" s="4">
        <v>543</v>
      </c>
      <c r="B544">
        <f t="shared" ca="1" si="0"/>
        <v>89</v>
      </c>
      <c r="C544">
        <f t="shared" ca="1" si="1"/>
        <v>2</v>
      </c>
      <c r="D544" t="str">
        <f ca="1">VLOOKUP(C544,Stay!$A$1:$B$5,2,0)</f>
        <v>1 week</v>
      </c>
      <c r="E544">
        <f ca="1">VLOOKUP(C544,Stay!$A$1:$C$5,3,0)</f>
        <v>7</v>
      </c>
      <c r="F544">
        <f t="shared" ca="1" si="2"/>
        <v>40</v>
      </c>
      <c r="G544" t="str">
        <f ca="1">VLOOKUP(F544,Cities!$A$1:$C$69,2,0)</f>
        <v>Naples</v>
      </c>
      <c r="H544" t="str">
        <f ca="1">VLOOKUP(F544,Cities!$A$1:$F$69,6,0)</f>
        <v>Historical-Ancient, Architecture, Nightlife</v>
      </c>
      <c r="I544" t="str">
        <f ca="1">VLOOKUP(F544,Cities!$A$1:$C$69,3,0)</f>
        <v>Europe</v>
      </c>
      <c r="J544">
        <f t="shared" ca="1" si="3"/>
        <v>2</v>
      </c>
      <c r="K544">
        <f ca="1">VLOOKUP(F544,Cities!$A$1:$I$69,6+J544,0)*R544*E544</f>
        <v>3444</v>
      </c>
      <c r="L544">
        <f t="shared" ca="1" si="4"/>
        <v>2</v>
      </c>
      <c r="M544">
        <f ca="1">VLOOKUP(F544,Cities!$A$1:$I$69,4,0)*R544*L544</f>
        <v>13200</v>
      </c>
      <c r="N544">
        <f t="shared" ca="1" si="5"/>
        <v>16644</v>
      </c>
      <c r="O544" t="str">
        <f ca="1">VLOOKUP(F544,Cities!$A$1:$E$69,5,0)</f>
        <v>Summer</v>
      </c>
      <c r="P544">
        <f t="shared" ca="1" si="6"/>
        <v>4</v>
      </c>
      <c r="Q544" t="str">
        <f ca="1">VLOOKUP(P544,Sheet2!$A$1:$B$5,2,0)</f>
        <v>Friends</v>
      </c>
      <c r="R544">
        <f ca="1">VLOOKUP(P544,Sheet2!$A$1:$C$5,3,0)</f>
        <v>6</v>
      </c>
    </row>
    <row r="545" spans="1:18" ht="14.25" customHeight="1">
      <c r="A545" s="4">
        <v>544</v>
      </c>
      <c r="B545">
        <f t="shared" ca="1" si="0"/>
        <v>60</v>
      </c>
      <c r="C545">
        <f t="shared" ca="1" si="1"/>
        <v>2</v>
      </c>
      <c r="D545" t="str">
        <f ca="1">VLOOKUP(C545,Stay!$A$1:$B$5,2,0)</f>
        <v>1 week</v>
      </c>
      <c r="E545">
        <f ca="1">VLOOKUP(C545,Stay!$A$1:$C$5,3,0)</f>
        <v>7</v>
      </c>
      <c r="F545">
        <f t="shared" ca="1" si="2"/>
        <v>1</v>
      </c>
      <c r="G545" t="str">
        <f ca="1">VLOOKUP(F545,Cities!$A$1:$C$69,2,0)</f>
        <v>Amsterdam</v>
      </c>
      <c r="H545" t="str">
        <f ca="1">VLOOKUP(F545,Cities!$A$1:$F$69,6,0)</f>
        <v>Acquatic, Historical-Modern, Beach, Nightlife</v>
      </c>
      <c r="I545" t="str">
        <f ca="1">VLOOKUP(F545,Cities!$A$1:$C$69,3,0)</f>
        <v>Europe</v>
      </c>
      <c r="J545">
        <f t="shared" ca="1" si="3"/>
        <v>1</v>
      </c>
      <c r="K545">
        <f ca="1">VLOOKUP(F545,Cities!$A$1:$I$69,6+J545,0)*R545*E545</f>
        <v>770</v>
      </c>
      <c r="L545">
        <f t="shared" ca="1" si="4"/>
        <v>2</v>
      </c>
      <c r="M545">
        <f ca="1">VLOOKUP(F545,Cities!$A$1:$I$69,4,0)*R545*L545</f>
        <v>4740</v>
      </c>
      <c r="N545">
        <f t="shared" ca="1" si="5"/>
        <v>5510</v>
      </c>
      <c r="O545" t="str">
        <f ca="1">VLOOKUP(F545,Cities!$A$1:$E$69,5,0)</f>
        <v>Summer</v>
      </c>
      <c r="P545">
        <f t="shared" ca="1" si="6"/>
        <v>3</v>
      </c>
      <c r="Q545" t="str">
        <f ca="1">VLOOKUP(P545,Sheet2!$A$1:$B$5,2,0)</f>
        <v>Romantic</v>
      </c>
      <c r="R545">
        <f ca="1">VLOOKUP(P545,Sheet2!$A$1:$C$5,3,0)</f>
        <v>2</v>
      </c>
    </row>
    <row r="546" spans="1:18" ht="14.25" customHeight="1">
      <c r="A546" s="4">
        <v>545</v>
      </c>
      <c r="B546">
        <f t="shared" ca="1" si="0"/>
        <v>109</v>
      </c>
      <c r="C546">
        <f t="shared" ca="1" si="1"/>
        <v>1</v>
      </c>
      <c r="D546" t="str">
        <f ca="1">VLOOKUP(C546,Stay!$A$1:$B$5,2,0)</f>
        <v>3 days</v>
      </c>
      <c r="E546">
        <f ca="1">VLOOKUP(C546,Stay!$A$1:$C$5,3,0)</f>
        <v>3</v>
      </c>
      <c r="F546">
        <f t="shared" ca="1" si="2"/>
        <v>56</v>
      </c>
      <c r="G546" t="str">
        <f ca="1">VLOOKUP(F546,Cities!$A$1:$C$69,2,0)</f>
        <v>Santa Cruz County</v>
      </c>
      <c r="H546" t="str">
        <f ca="1">VLOOKUP(F546,Cities!$A$1:$F$69,6,0)</f>
        <v>Beach</v>
      </c>
      <c r="I546" t="str">
        <f ca="1">VLOOKUP(F546,Cities!$A$1:$C$69,3,0)</f>
        <v>North America</v>
      </c>
      <c r="J546">
        <f t="shared" ca="1" si="3"/>
        <v>1</v>
      </c>
      <c r="K546">
        <f ca="1">VLOOKUP(F546,Cities!$A$1:$I$69,6+J546,0)*R546*E546</f>
        <v>792</v>
      </c>
      <c r="L546">
        <f t="shared" ca="1" si="4"/>
        <v>1</v>
      </c>
      <c r="M546">
        <f ca="1">VLOOKUP(F546,Cities!$A$1:$I$69,4,0)*R546*L546</f>
        <v>1320</v>
      </c>
      <c r="N546">
        <f t="shared" ca="1" si="5"/>
        <v>2112</v>
      </c>
      <c r="O546" t="str">
        <f ca="1">VLOOKUP(F546,Cities!$A$1:$E$69,5,0)</f>
        <v>Spring</v>
      </c>
      <c r="P546">
        <f t="shared" ca="1" si="6"/>
        <v>4</v>
      </c>
      <c r="Q546" t="str">
        <f ca="1">VLOOKUP(P546,Sheet2!$A$1:$B$5,2,0)</f>
        <v>Friends</v>
      </c>
      <c r="R546">
        <f ca="1">VLOOKUP(P546,Sheet2!$A$1:$C$5,3,0)</f>
        <v>6</v>
      </c>
    </row>
    <row r="547" spans="1:18" ht="14.25" customHeight="1">
      <c r="A547" s="4">
        <v>546</v>
      </c>
      <c r="B547">
        <f t="shared" ca="1" si="0"/>
        <v>284</v>
      </c>
      <c r="C547">
        <f t="shared" ca="1" si="1"/>
        <v>4</v>
      </c>
      <c r="D547" t="str">
        <f ca="1">VLOOKUP(C547,Stay!$A$1:$B$5,2,0)</f>
        <v>1 month</v>
      </c>
      <c r="E547">
        <f ca="1">VLOOKUP(C547,Stay!$A$1:$C$5,3,0)</f>
        <v>30</v>
      </c>
      <c r="F547">
        <f t="shared" ca="1" si="2"/>
        <v>21</v>
      </c>
      <c r="G547" t="str">
        <f ca="1">VLOOKUP(F547,Cities!$A$1:$C$69,2,0)</f>
        <v>Denver</v>
      </c>
      <c r="H547" t="str">
        <f ca="1">VLOOKUP(F547,Cities!$A$1:$F$69,6,0)</f>
        <v>Modern, Hills, Park, Architecture</v>
      </c>
      <c r="I547" t="str">
        <f ca="1">VLOOKUP(F547,Cities!$A$1:$C$69,3,0)</f>
        <v>North America</v>
      </c>
      <c r="J547">
        <f t="shared" ca="1" si="3"/>
        <v>2</v>
      </c>
      <c r="K547">
        <f ca="1">VLOOKUP(F547,Cities!$A$1:$I$69,6+J547,0)*R547*E547</f>
        <v>9660</v>
      </c>
      <c r="L547">
        <f t="shared" ca="1" si="4"/>
        <v>1</v>
      </c>
      <c r="M547">
        <f ca="1">VLOOKUP(F547,Cities!$A$1:$I$69,4,0)*R547*L547</f>
        <v>300</v>
      </c>
      <c r="N547">
        <f t="shared" ca="1" si="5"/>
        <v>9960</v>
      </c>
      <c r="O547" t="str">
        <f ca="1">VLOOKUP(F547,Cities!$A$1:$E$69,5,0)</f>
        <v>Summer</v>
      </c>
      <c r="P547">
        <f t="shared" ca="1" si="6"/>
        <v>3</v>
      </c>
      <c r="Q547" t="str">
        <f ca="1">VLOOKUP(P547,Sheet2!$A$1:$B$5,2,0)</f>
        <v>Romantic</v>
      </c>
      <c r="R547">
        <f ca="1">VLOOKUP(P547,Sheet2!$A$1:$C$5,3,0)</f>
        <v>2</v>
      </c>
    </row>
    <row r="548" spans="1:18" ht="14.25" customHeight="1">
      <c r="A548" s="4">
        <v>547</v>
      </c>
      <c r="B548">
        <f t="shared" ca="1" si="0"/>
        <v>273</v>
      </c>
      <c r="C548">
        <f t="shared" ca="1" si="1"/>
        <v>2</v>
      </c>
      <c r="D548" t="str">
        <f ca="1">VLOOKUP(C548,Stay!$A$1:$B$5,2,0)</f>
        <v>1 week</v>
      </c>
      <c r="E548">
        <f ca="1">VLOOKUP(C548,Stay!$A$1:$C$5,3,0)</f>
        <v>7</v>
      </c>
      <c r="F548">
        <f t="shared" ca="1" si="2"/>
        <v>29</v>
      </c>
      <c r="G548" t="str">
        <f ca="1">VLOOKUP(F548,Cities!$A$1:$C$69,2,0)</f>
        <v>Lisbon</v>
      </c>
      <c r="H548" t="str">
        <f ca="1">VLOOKUP(F548,Cities!$A$1:$F$69,6,0)</f>
        <v>Historical</v>
      </c>
      <c r="I548" t="str">
        <f ca="1">VLOOKUP(F548,Cities!$A$1:$C$69,3,0)</f>
        <v>Europe</v>
      </c>
      <c r="J548">
        <f t="shared" ca="1" si="3"/>
        <v>2</v>
      </c>
      <c r="K548">
        <f ca="1">VLOOKUP(F548,Cities!$A$1:$I$69,6+J548,0)*R548*E548</f>
        <v>1372</v>
      </c>
      <c r="L548">
        <f t="shared" ca="1" si="4"/>
        <v>2</v>
      </c>
      <c r="M548">
        <f ca="1">VLOOKUP(F548,Cities!$A$1:$I$69,4,0)*R548*L548</f>
        <v>4880</v>
      </c>
      <c r="N548">
        <f t="shared" ca="1" si="5"/>
        <v>6252</v>
      </c>
      <c r="O548" t="str">
        <f ca="1">VLOOKUP(F548,Cities!$A$1:$E$69,5,0)</f>
        <v>Summer</v>
      </c>
      <c r="P548">
        <f t="shared" ca="1" si="6"/>
        <v>3</v>
      </c>
      <c r="Q548" t="str">
        <f ca="1">VLOOKUP(P548,Sheet2!$A$1:$B$5,2,0)</f>
        <v>Romantic</v>
      </c>
      <c r="R548">
        <f ca="1">VLOOKUP(P548,Sheet2!$A$1:$C$5,3,0)</f>
        <v>2</v>
      </c>
    </row>
    <row r="549" spans="1:18" ht="14.25" customHeight="1">
      <c r="A549" s="4">
        <v>548</v>
      </c>
      <c r="B549">
        <f t="shared" ca="1" si="0"/>
        <v>211</v>
      </c>
      <c r="C549">
        <f t="shared" ca="1" si="1"/>
        <v>3</v>
      </c>
      <c r="D549" t="str">
        <f ca="1">VLOOKUP(C549,Stay!$A$1:$B$5,2,0)</f>
        <v>2 weeks</v>
      </c>
      <c r="E549">
        <f ca="1">VLOOKUP(C549,Stay!$A$1:$C$5,3,0)</f>
        <v>14</v>
      </c>
      <c r="F549">
        <f t="shared" ca="1" si="2"/>
        <v>66</v>
      </c>
      <c r="G549" t="str">
        <f ca="1">VLOOKUP(F549,Cities!$A$1:$C$69,2,0)</f>
        <v>Vienna</v>
      </c>
      <c r="H549" t="str">
        <f ca="1">VLOOKUP(F549,Cities!$A$1:$F$69,6,0)</f>
        <v>Terrain</v>
      </c>
      <c r="I549" t="str">
        <f ca="1">VLOOKUP(F549,Cities!$A$1:$C$69,3,0)</f>
        <v>Europe</v>
      </c>
      <c r="J549">
        <f t="shared" ca="1" si="3"/>
        <v>3</v>
      </c>
      <c r="K549">
        <f ca="1">VLOOKUP(F549,Cities!$A$1:$I$69,6+J549,0)*R549*E549</f>
        <v>33096</v>
      </c>
      <c r="L549">
        <f t="shared" ca="1" si="4"/>
        <v>1</v>
      </c>
      <c r="M549">
        <f ca="1">VLOOKUP(F549,Cities!$A$1:$I$69,4,0)*R549*L549</f>
        <v>8100</v>
      </c>
      <c r="N549">
        <f t="shared" ca="1" si="5"/>
        <v>41196</v>
      </c>
      <c r="O549" t="str">
        <f ca="1">VLOOKUP(F549,Cities!$A$1:$E$69,5,0)</f>
        <v>Summer</v>
      </c>
      <c r="P549">
        <f t="shared" ca="1" si="6"/>
        <v>4</v>
      </c>
      <c r="Q549" t="str">
        <f ca="1">VLOOKUP(P549,Sheet2!$A$1:$B$5,2,0)</f>
        <v>Friends</v>
      </c>
      <c r="R549">
        <f ca="1">VLOOKUP(P549,Sheet2!$A$1:$C$5,3,0)</f>
        <v>6</v>
      </c>
    </row>
    <row r="550" spans="1:18" ht="14.25" customHeight="1">
      <c r="A550" s="4">
        <v>549</v>
      </c>
      <c r="B550">
        <f t="shared" ca="1" si="0"/>
        <v>70</v>
      </c>
      <c r="C550">
        <f t="shared" ca="1" si="1"/>
        <v>3</v>
      </c>
      <c r="D550" t="str">
        <f ca="1">VLOOKUP(C550,Stay!$A$1:$B$5,2,0)</f>
        <v>2 weeks</v>
      </c>
      <c r="E550">
        <f ca="1">VLOOKUP(C550,Stay!$A$1:$C$5,3,0)</f>
        <v>14</v>
      </c>
      <c r="F550">
        <f t="shared" ca="1" si="2"/>
        <v>20</v>
      </c>
      <c r="G550" t="str">
        <f ca="1">VLOOKUP(F550,Cities!$A$1:$C$69,2,0)</f>
        <v>Copenhagen</v>
      </c>
      <c r="H550" t="str">
        <f ca="1">VLOOKUP(F550,Cities!$A$1:$F$69,6,0)</f>
        <v>Historical-Medieval, Beach, Adventure-Water, Park, Nightlife, Architecture</v>
      </c>
      <c r="I550" t="str">
        <f ca="1">VLOOKUP(F550,Cities!$A$1:$C$69,3,0)</f>
        <v>Europe</v>
      </c>
      <c r="J550">
        <f t="shared" ca="1" si="3"/>
        <v>1</v>
      </c>
      <c r="K550">
        <f ca="1">VLOOKUP(F550,Cities!$A$1:$I$69,6+J550,0)*R550*E550</f>
        <v>6216</v>
      </c>
      <c r="L550">
        <f t="shared" ca="1" si="4"/>
        <v>2</v>
      </c>
      <c r="M550">
        <f ca="1">VLOOKUP(F550,Cities!$A$1:$I$69,4,0)*R550*L550</f>
        <v>11760</v>
      </c>
      <c r="N550">
        <f t="shared" ca="1" si="5"/>
        <v>17976</v>
      </c>
      <c r="O550" t="str">
        <f ca="1">VLOOKUP(F550,Cities!$A$1:$E$69,5,0)</f>
        <v>Summer</v>
      </c>
      <c r="P550">
        <f t="shared" ca="1" si="6"/>
        <v>4</v>
      </c>
      <c r="Q550" t="str">
        <f ca="1">VLOOKUP(P550,Sheet2!$A$1:$B$5,2,0)</f>
        <v>Friends</v>
      </c>
      <c r="R550">
        <f ca="1">VLOOKUP(P550,Sheet2!$A$1:$C$5,3,0)</f>
        <v>6</v>
      </c>
    </row>
    <row r="551" spans="1:18" ht="14.25" customHeight="1">
      <c r="A551" s="4">
        <v>550</v>
      </c>
      <c r="B551">
        <f t="shared" ca="1" si="0"/>
        <v>86</v>
      </c>
      <c r="C551">
        <f t="shared" ca="1" si="1"/>
        <v>4</v>
      </c>
      <c r="D551" t="str">
        <f ca="1">VLOOKUP(C551,Stay!$A$1:$B$5,2,0)</f>
        <v>1 month</v>
      </c>
      <c r="E551">
        <f ca="1">VLOOKUP(C551,Stay!$A$1:$C$5,3,0)</f>
        <v>30</v>
      </c>
      <c r="F551">
        <f t="shared" ca="1" si="2"/>
        <v>51</v>
      </c>
      <c r="G551" t="str">
        <f ca="1">VLOOKUP(F551,Cities!$A$1:$C$69,2,0)</f>
        <v>Rome</v>
      </c>
      <c r="H551" t="str">
        <f ca="1">VLOOKUP(F551,Cities!$A$1:$F$69,6,0)</f>
        <v>Historical</v>
      </c>
      <c r="I551" t="str">
        <f ca="1">VLOOKUP(F551,Cities!$A$1:$C$69,3,0)</f>
        <v>Europe</v>
      </c>
      <c r="J551">
        <f t="shared" ca="1" si="3"/>
        <v>2</v>
      </c>
      <c r="K551">
        <f ca="1">VLOOKUP(F551,Cities!$A$1:$I$69,6+J551,0)*R551*E551</f>
        <v>4140</v>
      </c>
      <c r="L551">
        <f t="shared" ca="1" si="4"/>
        <v>1</v>
      </c>
      <c r="M551">
        <f ca="1">VLOOKUP(F551,Cities!$A$1:$I$69,4,0)*R551*L551</f>
        <v>953</v>
      </c>
      <c r="N551">
        <f t="shared" ca="1" si="5"/>
        <v>5093</v>
      </c>
      <c r="O551" t="str">
        <f ca="1">VLOOKUP(F551,Cities!$A$1:$E$69,5,0)</f>
        <v>Summer</v>
      </c>
      <c r="P551">
        <f t="shared" ca="1" si="6"/>
        <v>1</v>
      </c>
      <c r="Q551" t="str">
        <f ca="1">VLOOKUP(P551,Sheet2!$A$1:$B$5,2,0)</f>
        <v>Solo</v>
      </c>
      <c r="R551">
        <f ca="1">VLOOKUP(P551,Sheet2!$A$1:$C$5,3,0)</f>
        <v>1</v>
      </c>
    </row>
    <row r="552" spans="1:18" ht="14.25" customHeight="1">
      <c r="A552" s="4">
        <v>551</v>
      </c>
      <c r="B552">
        <f t="shared" ca="1" si="0"/>
        <v>220</v>
      </c>
      <c r="C552">
        <f t="shared" ca="1" si="1"/>
        <v>4</v>
      </c>
      <c r="D552" t="str">
        <f ca="1">VLOOKUP(C552,Stay!$A$1:$B$5,2,0)</f>
        <v>1 month</v>
      </c>
      <c r="E552">
        <f ca="1">VLOOKUP(C552,Stay!$A$1:$C$5,3,0)</f>
        <v>30</v>
      </c>
      <c r="F552">
        <f t="shared" ca="1" si="2"/>
        <v>8</v>
      </c>
      <c r="G552" t="str">
        <f ca="1">VLOOKUP(F552,Cities!$A$1:$C$69,2,0)</f>
        <v>Beijing</v>
      </c>
      <c r="H552" t="str">
        <f ca="1">VLOOKUP(F552,Cities!$A$1:$F$69,6,0)</f>
        <v>Modern, Beach, Nightlife</v>
      </c>
      <c r="I552" t="str">
        <f ca="1">VLOOKUP(F552,Cities!$A$1:$C$69,3,0)</f>
        <v>Asia</v>
      </c>
      <c r="J552">
        <f t="shared" ca="1" si="3"/>
        <v>3</v>
      </c>
      <c r="K552">
        <f ca="1">VLOOKUP(F552,Cities!$A$1:$I$69,6+J552,0)*R552*E552</f>
        <v>33120</v>
      </c>
      <c r="L552">
        <f t="shared" ca="1" si="4"/>
        <v>2</v>
      </c>
      <c r="M552">
        <f ca="1">VLOOKUP(F552,Cities!$A$1:$I$69,4,0)*R552*L552</f>
        <v>11280</v>
      </c>
      <c r="N552">
        <f t="shared" ca="1" si="5"/>
        <v>44400</v>
      </c>
      <c r="O552" t="str">
        <f ca="1">VLOOKUP(F552,Cities!$A$1:$E$69,5,0)</f>
        <v>Spring</v>
      </c>
      <c r="P552">
        <f t="shared" ca="1" si="6"/>
        <v>4</v>
      </c>
      <c r="Q552" t="str">
        <f ca="1">VLOOKUP(P552,Sheet2!$A$1:$B$5,2,0)</f>
        <v>Friends</v>
      </c>
      <c r="R552">
        <f ca="1">VLOOKUP(P552,Sheet2!$A$1:$C$5,3,0)</f>
        <v>6</v>
      </c>
    </row>
    <row r="553" spans="1:18" ht="14.25" customHeight="1">
      <c r="A553" s="4">
        <v>552</v>
      </c>
      <c r="B553">
        <f t="shared" ca="1" si="0"/>
        <v>27</v>
      </c>
      <c r="C553">
        <f t="shared" ca="1" si="1"/>
        <v>3</v>
      </c>
      <c r="D553" t="str">
        <f ca="1">VLOOKUP(C553,Stay!$A$1:$B$5,2,0)</f>
        <v>2 weeks</v>
      </c>
      <c r="E553">
        <f ca="1">VLOOKUP(C553,Stay!$A$1:$C$5,3,0)</f>
        <v>14</v>
      </c>
      <c r="F553">
        <f t="shared" ca="1" si="2"/>
        <v>30</v>
      </c>
      <c r="G553" t="str">
        <f ca="1">VLOOKUP(F553,Cities!$A$1:$C$69,2,0)</f>
        <v>London</v>
      </c>
      <c r="H553" t="str">
        <f ca="1">VLOOKUP(F553,Cities!$A$1:$F$69,6,0)</f>
        <v>Modern, Beach</v>
      </c>
      <c r="I553" t="str">
        <f ca="1">VLOOKUP(F553,Cities!$A$1:$C$69,3,0)</f>
        <v>Europe</v>
      </c>
      <c r="J553">
        <f t="shared" ca="1" si="3"/>
        <v>2</v>
      </c>
      <c r="K553">
        <f ca="1">VLOOKUP(F553,Cities!$A$1:$I$69,6+J553,0)*R553*E553</f>
        <v>10528</v>
      </c>
      <c r="L553">
        <f t="shared" ca="1" si="4"/>
        <v>2</v>
      </c>
      <c r="M553">
        <f ca="1">VLOOKUP(F553,Cities!$A$1:$I$69,4,0)*R553*L553</f>
        <v>9200</v>
      </c>
      <c r="N553">
        <f t="shared" ca="1" si="5"/>
        <v>19728</v>
      </c>
      <c r="O553" t="str">
        <f ca="1">VLOOKUP(F553,Cities!$A$1:$E$69,5,0)</f>
        <v>Summer</v>
      </c>
      <c r="P553">
        <f t="shared" ca="1" si="6"/>
        <v>2</v>
      </c>
      <c r="Q553" t="str">
        <f ca="1">VLOOKUP(P553,Sheet2!$A$1:$B$5,2,0)</f>
        <v>Family</v>
      </c>
      <c r="R553">
        <f ca="1">VLOOKUP(P553,Sheet2!$A$1:$C$5,3,0)</f>
        <v>4</v>
      </c>
    </row>
    <row r="554" spans="1:18" ht="14.25" customHeight="1">
      <c r="A554" s="4">
        <v>553</v>
      </c>
      <c r="B554">
        <f t="shared" ca="1" si="0"/>
        <v>245</v>
      </c>
      <c r="C554">
        <f t="shared" ca="1" si="1"/>
        <v>4</v>
      </c>
      <c r="D554" t="str">
        <f ca="1">VLOOKUP(C554,Stay!$A$1:$B$5,2,0)</f>
        <v>1 month</v>
      </c>
      <c r="E554">
        <f ca="1">VLOOKUP(C554,Stay!$A$1:$C$5,3,0)</f>
        <v>30</v>
      </c>
      <c r="F554">
        <f t="shared" ca="1" si="2"/>
        <v>27</v>
      </c>
      <c r="G554" t="str">
        <f ca="1">VLOOKUP(F554,Cities!$A$1:$C$69,2,0)</f>
        <v>Hawaii</v>
      </c>
      <c r="H554" t="str">
        <f ca="1">VLOOKUP(F554,Cities!$A$1:$F$69,6,0)</f>
        <v>Beach, Terrain, Modern</v>
      </c>
      <c r="I554" t="str">
        <f ca="1">VLOOKUP(F554,Cities!$A$1:$C$69,3,0)</f>
        <v>North America</v>
      </c>
      <c r="J554">
        <f t="shared" ca="1" si="3"/>
        <v>1</v>
      </c>
      <c r="K554">
        <f ca="1">VLOOKUP(F554,Cities!$A$1:$I$69,6+J554,0)*R554*E554</f>
        <v>12000</v>
      </c>
      <c r="L554">
        <f t="shared" ca="1" si="4"/>
        <v>1</v>
      </c>
      <c r="M554">
        <f ca="1">VLOOKUP(F554,Cities!$A$1:$I$69,4,0)*R554*L554</f>
        <v>3200</v>
      </c>
      <c r="N554">
        <f t="shared" ca="1" si="5"/>
        <v>15200</v>
      </c>
      <c r="O554" t="str">
        <f ca="1">VLOOKUP(F554,Cities!$A$1:$E$69,5,0)</f>
        <v>Summer</v>
      </c>
      <c r="P554">
        <f t="shared" ca="1" si="6"/>
        <v>2</v>
      </c>
      <c r="Q554" t="str">
        <f ca="1">VLOOKUP(P554,Sheet2!$A$1:$B$5,2,0)</f>
        <v>Family</v>
      </c>
      <c r="R554">
        <f ca="1">VLOOKUP(P554,Sheet2!$A$1:$C$5,3,0)</f>
        <v>4</v>
      </c>
    </row>
    <row r="555" spans="1:18" ht="14.25" customHeight="1">
      <c r="A555" s="4">
        <v>554</v>
      </c>
      <c r="B555">
        <f t="shared" ca="1" si="0"/>
        <v>94</v>
      </c>
      <c r="C555">
        <f t="shared" ca="1" si="1"/>
        <v>2</v>
      </c>
      <c r="D555" t="str">
        <f ca="1">VLOOKUP(C555,Stay!$A$1:$B$5,2,0)</f>
        <v>1 week</v>
      </c>
      <c r="E555">
        <f ca="1">VLOOKUP(C555,Stay!$A$1:$C$5,3,0)</f>
        <v>7</v>
      </c>
      <c r="F555">
        <f t="shared" ca="1" si="2"/>
        <v>44</v>
      </c>
      <c r="G555" t="str">
        <f ca="1">VLOOKUP(F555,Cities!$A$1:$C$69,2,0)</f>
        <v>Northern Rivers</v>
      </c>
      <c r="H555" t="str">
        <f ca="1">VLOOKUP(F555,Cities!$A$1:$F$69,6,0)</f>
        <v>Beach, Adventure-Water</v>
      </c>
      <c r="I555" t="str">
        <f ca="1">VLOOKUP(F555,Cities!$A$1:$C$69,3,0)</f>
        <v>Australia</v>
      </c>
      <c r="J555">
        <f t="shared" ca="1" si="3"/>
        <v>2</v>
      </c>
      <c r="K555">
        <f ca="1">VLOOKUP(F555,Cities!$A$1:$I$69,6+J555,0)*R555*E555</f>
        <v>945</v>
      </c>
      <c r="L555">
        <f t="shared" ca="1" si="4"/>
        <v>2</v>
      </c>
      <c r="M555">
        <f ca="1">VLOOKUP(F555,Cities!$A$1:$I$69,4,0)*R555*L555</f>
        <v>1680</v>
      </c>
      <c r="N555">
        <f t="shared" ca="1" si="5"/>
        <v>2625</v>
      </c>
      <c r="O555" t="str">
        <f ca="1">VLOOKUP(F555,Cities!$A$1:$E$69,5,0)</f>
        <v>Spring</v>
      </c>
      <c r="P555">
        <f t="shared" ca="1" si="6"/>
        <v>1</v>
      </c>
      <c r="Q555" t="str">
        <f ca="1">VLOOKUP(P555,Sheet2!$A$1:$B$5,2,0)</f>
        <v>Solo</v>
      </c>
      <c r="R555">
        <f ca="1">VLOOKUP(P555,Sheet2!$A$1:$C$5,3,0)</f>
        <v>1</v>
      </c>
    </row>
    <row r="556" spans="1:18" ht="14.25" customHeight="1">
      <c r="A556" s="4">
        <v>555</v>
      </c>
      <c r="B556">
        <f t="shared" ca="1" si="0"/>
        <v>103</v>
      </c>
      <c r="C556">
        <f t="shared" ca="1" si="1"/>
        <v>1</v>
      </c>
      <c r="D556" t="str">
        <f ca="1">VLOOKUP(C556,Stay!$A$1:$B$5,2,0)</f>
        <v>3 days</v>
      </c>
      <c r="E556">
        <f ca="1">VLOOKUP(C556,Stay!$A$1:$C$5,3,0)</f>
        <v>3</v>
      </c>
      <c r="F556">
        <f t="shared" ca="1" si="2"/>
        <v>52</v>
      </c>
      <c r="G556" t="str">
        <f ca="1">VLOOKUP(F556,Cities!$A$1:$C$69,2,0)</f>
        <v>Salem</v>
      </c>
      <c r="H556" t="str">
        <f ca="1">VLOOKUP(F556,Cities!$A$1:$F$69,6,0)</f>
        <v>Historical</v>
      </c>
      <c r="I556" t="str">
        <f ca="1">VLOOKUP(F556,Cities!$A$1:$C$69,3,0)</f>
        <v>North America</v>
      </c>
      <c r="J556">
        <f t="shared" ca="1" si="3"/>
        <v>2</v>
      </c>
      <c r="K556">
        <f ca="1">VLOOKUP(F556,Cities!$A$1:$I$69,6+J556,0)*R556*E556</f>
        <v>1980</v>
      </c>
      <c r="L556">
        <f t="shared" ca="1" si="4"/>
        <v>2</v>
      </c>
      <c r="M556">
        <f ca="1">VLOOKUP(F556,Cities!$A$1:$I$69,4,0)*R556*L556</f>
        <v>3720</v>
      </c>
      <c r="N556">
        <f t="shared" ca="1" si="5"/>
        <v>5700</v>
      </c>
      <c r="O556" t="str">
        <f ca="1">VLOOKUP(F556,Cities!$A$1:$E$69,5,0)</f>
        <v>Summer</v>
      </c>
      <c r="P556">
        <f t="shared" ca="1" si="6"/>
        <v>4</v>
      </c>
      <c r="Q556" t="str">
        <f ca="1">VLOOKUP(P556,Sheet2!$A$1:$B$5,2,0)</f>
        <v>Friends</v>
      </c>
      <c r="R556">
        <f ca="1">VLOOKUP(P556,Sheet2!$A$1:$C$5,3,0)</f>
        <v>6</v>
      </c>
    </row>
    <row r="557" spans="1:18" ht="14.25" customHeight="1">
      <c r="A557" s="4">
        <v>556</v>
      </c>
      <c r="B557">
        <f t="shared" ca="1" si="0"/>
        <v>255</v>
      </c>
      <c r="C557">
        <f t="shared" ca="1" si="1"/>
        <v>1</v>
      </c>
      <c r="D557" t="str">
        <f ca="1">VLOOKUP(C557,Stay!$A$1:$B$5,2,0)</f>
        <v>3 days</v>
      </c>
      <c r="E557">
        <f ca="1">VLOOKUP(C557,Stay!$A$1:$C$5,3,0)</f>
        <v>3</v>
      </c>
      <c r="F557">
        <f t="shared" ca="1" si="2"/>
        <v>36</v>
      </c>
      <c r="G557" t="str">
        <f ca="1">VLOOKUP(F557,Cities!$A$1:$C$69,2,0)</f>
        <v>Manchester</v>
      </c>
      <c r="H557" t="str">
        <f ca="1">VLOOKUP(F557,Cities!$A$1:$F$69,6,0)</f>
        <v>Modern, Nightlife</v>
      </c>
      <c r="I557" t="str">
        <f ca="1">VLOOKUP(F557,Cities!$A$1:$C$69,3,0)</f>
        <v>Europe</v>
      </c>
      <c r="J557">
        <f t="shared" ca="1" si="3"/>
        <v>1</v>
      </c>
      <c r="K557">
        <f ca="1">VLOOKUP(F557,Cities!$A$1:$I$69,6+J557,0)*R557*E557</f>
        <v>204</v>
      </c>
      <c r="L557">
        <f t="shared" ca="1" si="4"/>
        <v>1</v>
      </c>
      <c r="M557">
        <f ca="1">VLOOKUP(F557,Cities!$A$1:$I$69,4,0)*R557*L557</f>
        <v>670</v>
      </c>
      <c r="N557">
        <f t="shared" ca="1" si="5"/>
        <v>874</v>
      </c>
      <c r="O557" t="str">
        <f ca="1">VLOOKUP(F557,Cities!$A$1:$E$69,5,0)</f>
        <v>Summer</v>
      </c>
      <c r="P557">
        <f t="shared" ca="1" si="6"/>
        <v>1</v>
      </c>
      <c r="Q557" t="str">
        <f ca="1">VLOOKUP(P557,Sheet2!$A$1:$B$5,2,0)</f>
        <v>Solo</v>
      </c>
      <c r="R557">
        <f ca="1">VLOOKUP(P557,Sheet2!$A$1:$C$5,3,0)</f>
        <v>1</v>
      </c>
    </row>
    <row r="558" spans="1:18" ht="14.25" customHeight="1">
      <c r="A558" s="4">
        <v>557</v>
      </c>
      <c r="B558">
        <f t="shared" ca="1" si="0"/>
        <v>161</v>
      </c>
      <c r="C558">
        <f t="shared" ca="1" si="1"/>
        <v>4</v>
      </c>
      <c r="D558" t="str">
        <f ca="1">VLOOKUP(C558,Stay!$A$1:$B$5,2,0)</f>
        <v>1 month</v>
      </c>
      <c r="E558">
        <f ca="1">VLOOKUP(C558,Stay!$A$1:$C$5,3,0)</f>
        <v>30</v>
      </c>
      <c r="F558">
        <f t="shared" ca="1" si="2"/>
        <v>35</v>
      </c>
      <c r="G558" t="str">
        <f ca="1">VLOOKUP(F558,Cities!$A$1:$C$69,2,0)</f>
        <v>Mallorca</v>
      </c>
      <c r="H558" t="str">
        <f ca="1">VLOOKUP(F558,Cities!$A$1:$F$69,6,0)</f>
        <v>Beach, Aquatic, Adventure-Water</v>
      </c>
      <c r="I558" t="str">
        <f ca="1">VLOOKUP(F558,Cities!$A$1:$C$69,3,0)</f>
        <v>Europe</v>
      </c>
      <c r="J558">
        <f t="shared" ca="1" si="3"/>
        <v>1</v>
      </c>
      <c r="K558">
        <f ca="1">VLOOKUP(F558,Cities!$A$1:$I$69,6+J558,0)*R558*E558</f>
        <v>1200</v>
      </c>
      <c r="L558">
        <f t="shared" ca="1" si="4"/>
        <v>1</v>
      </c>
      <c r="M558">
        <f ca="1">VLOOKUP(F558,Cities!$A$1:$I$69,4,0)*R558*L558</f>
        <v>1272</v>
      </c>
      <c r="N558">
        <f t="shared" ca="1" si="5"/>
        <v>2472</v>
      </c>
      <c r="O558" t="str">
        <f ca="1">VLOOKUP(F558,Cities!$A$1:$E$69,5,0)</f>
        <v>Summer</v>
      </c>
      <c r="P558">
        <f t="shared" ca="1" si="6"/>
        <v>1</v>
      </c>
      <c r="Q558" t="str">
        <f ca="1">VLOOKUP(P558,Sheet2!$A$1:$B$5,2,0)</f>
        <v>Solo</v>
      </c>
      <c r="R558">
        <f ca="1">VLOOKUP(P558,Sheet2!$A$1:$C$5,3,0)</f>
        <v>1</v>
      </c>
    </row>
    <row r="559" spans="1:18" ht="14.25" customHeight="1">
      <c r="A559" s="4">
        <v>558</v>
      </c>
      <c r="B559">
        <f t="shared" ca="1" si="0"/>
        <v>167</v>
      </c>
      <c r="C559">
        <f t="shared" ca="1" si="1"/>
        <v>2</v>
      </c>
      <c r="D559" t="str">
        <f ca="1">VLOOKUP(C559,Stay!$A$1:$B$5,2,0)</f>
        <v>1 week</v>
      </c>
      <c r="E559">
        <f ca="1">VLOOKUP(C559,Stay!$A$1:$C$5,3,0)</f>
        <v>7</v>
      </c>
      <c r="F559">
        <f t="shared" ca="1" si="2"/>
        <v>13</v>
      </c>
      <c r="G559" t="str">
        <f ca="1">VLOOKUP(F559,Cities!$A$1:$C$69,2,0)</f>
        <v>Broward County</v>
      </c>
      <c r="H559" t="str">
        <f ca="1">VLOOKUP(F559,Cities!$A$1:$F$69,6,0)</f>
        <v>Beach, Modern, Park, Aquatic</v>
      </c>
      <c r="I559" t="str">
        <f ca="1">VLOOKUP(F559,Cities!$A$1:$C$69,3,0)</f>
        <v>North America</v>
      </c>
      <c r="J559">
        <f t="shared" ca="1" si="3"/>
        <v>2</v>
      </c>
      <c r="K559">
        <f ca="1">VLOOKUP(F559,Cities!$A$1:$I$69,6+J559,0)*R559*E559</f>
        <v>4396</v>
      </c>
      <c r="L559">
        <f t="shared" ca="1" si="4"/>
        <v>1</v>
      </c>
      <c r="M559">
        <f ca="1">VLOOKUP(F559,Cities!$A$1:$I$69,4,0)*R559*L559</f>
        <v>520</v>
      </c>
      <c r="N559">
        <f t="shared" ca="1" si="5"/>
        <v>4916</v>
      </c>
      <c r="O559" t="str">
        <f ca="1">VLOOKUP(F559,Cities!$A$1:$E$69,5,0)</f>
        <v>Summer</v>
      </c>
      <c r="P559">
        <f t="shared" ca="1" si="6"/>
        <v>2</v>
      </c>
      <c r="Q559" t="str">
        <f ca="1">VLOOKUP(P559,Sheet2!$A$1:$B$5,2,0)</f>
        <v>Family</v>
      </c>
      <c r="R559">
        <f ca="1">VLOOKUP(P559,Sheet2!$A$1:$C$5,3,0)</f>
        <v>4</v>
      </c>
    </row>
    <row r="560" spans="1:18" ht="14.25" customHeight="1">
      <c r="A560" s="4">
        <v>559</v>
      </c>
      <c r="B560">
        <f t="shared" ca="1" si="0"/>
        <v>174</v>
      </c>
      <c r="C560">
        <f t="shared" ca="1" si="1"/>
        <v>4</v>
      </c>
      <c r="D560" t="str">
        <f ca="1">VLOOKUP(C560,Stay!$A$1:$B$5,2,0)</f>
        <v>1 month</v>
      </c>
      <c r="E560">
        <f ca="1">VLOOKUP(C560,Stay!$A$1:$C$5,3,0)</f>
        <v>30</v>
      </c>
      <c r="F560">
        <f t="shared" ca="1" si="2"/>
        <v>47</v>
      </c>
      <c r="G560" t="str">
        <f ca="1">VLOOKUP(F560,Cities!$A$1:$C$69,2,0)</f>
        <v>Portland</v>
      </c>
      <c r="H560" t="str">
        <f ca="1">VLOOKUP(F560,Cities!$A$1:$F$69,6,0)</f>
        <v>Modern, Park, Nightlife</v>
      </c>
      <c r="I560" t="str">
        <f ca="1">VLOOKUP(F560,Cities!$A$1:$C$69,3,0)</f>
        <v>North America</v>
      </c>
      <c r="J560">
        <f t="shared" ca="1" si="3"/>
        <v>2</v>
      </c>
      <c r="K560">
        <f ca="1">VLOOKUP(F560,Cities!$A$1:$I$69,6+J560,0)*R560*E560</f>
        <v>16320</v>
      </c>
      <c r="L560">
        <f t="shared" ca="1" si="4"/>
        <v>1</v>
      </c>
      <c r="M560">
        <f ca="1">VLOOKUP(F560,Cities!$A$1:$I$69,4,0)*R560*L560</f>
        <v>1240</v>
      </c>
      <c r="N560">
        <f t="shared" ca="1" si="5"/>
        <v>17560</v>
      </c>
      <c r="O560" t="str">
        <f ca="1">VLOOKUP(F560,Cities!$A$1:$E$69,5,0)</f>
        <v>Spring</v>
      </c>
      <c r="P560">
        <f t="shared" ca="1" si="6"/>
        <v>2</v>
      </c>
      <c r="Q560" t="str">
        <f ca="1">VLOOKUP(P560,Sheet2!$A$1:$B$5,2,0)</f>
        <v>Family</v>
      </c>
      <c r="R560">
        <f ca="1">VLOOKUP(P560,Sheet2!$A$1:$C$5,3,0)</f>
        <v>4</v>
      </c>
    </row>
    <row r="561" spans="1:18" ht="14.25" customHeight="1">
      <c r="A561" s="4">
        <v>560</v>
      </c>
      <c r="B561">
        <f t="shared" ca="1" si="0"/>
        <v>179</v>
      </c>
      <c r="C561">
        <f t="shared" ca="1" si="1"/>
        <v>3</v>
      </c>
      <c r="D561" t="str">
        <f ca="1">VLOOKUP(C561,Stay!$A$1:$B$5,2,0)</f>
        <v>2 weeks</v>
      </c>
      <c r="E561">
        <f ca="1">VLOOKUP(C561,Stay!$A$1:$C$5,3,0)</f>
        <v>14</v>
      </c>
      <c r="F561">
        <f t="shared" ca="1" si="2"/>
        <v>46</v>
      </c>
      <c r="G561" t="str">
        <f ca="1">VLOOKUP(F561,Cities!$A$1:$C$69,2,0)</f>
        <v>Paris</v>
      </c>
      <c r="H561" t="str">
        <f ca="1">VLOOKUP(F561,Cities!$A$1:$F$69,6,0)</f>
        <v>Historical-Medieval, Nightlife, Architecture, Park</v>
      </c>
      <c r="I561" t="str">
        <f ca="1">VLOOKUP(F561,Cities!$A$1:$C$69,3,0)</f>
        <v>Europe</v>
      </c>
      <c r="J561">
        <f t="shared" ca="1" si="3"/>
        <v>1</v>
      </c>
      <c r="K561">
        <f ca="1">VLOOKUP(F561,Cities!$A$1:$I$69,6+J561,0)*R561*E561</f>
        <v>924</v>
      </c>
      <c r="L561">
        <f t="shared" ca="1" si="4"/>
        <v>1</v>
      </c>
      <c r="M561">
        <f ca="1">VLOOKUP(F561,Cities!$A$1:$I$69,4,0)*R561*L561</f>
        <v>1180</v>
      </c>
      <c r="N561">
        <f t="shared" ca="1" si="5"/>
        <v>2104</v>
      </c>
      <c r="O561" t="str">
        <f ca="1">VLOOKUP(F561,Cities!$A$1:$E$69,5,0)</f>
        <v>Summer</v>
      </c>
      <c r="P561">
        <f t="shared" ca="1" si="6"/>
        <v>1</v>
      </c>
      <c r="Q561" t="str">
        <f ca="1">VLOOKUP(P561,Sheet2!$A$1:$B$5,2,0)</f>
        <v>Solo</v>
      </c>
      <c r="R561">
        <f ca="1">VLOOKUP(P561,Sheet2!$A$1:$C$5,3,0)</f>
        <v>1</v>
      </c>
    </row>
    <row r="562" spans="1:18" ht="14.25" customHeight="1">
      <c r="A562" s="4">
        <v>561</v>
      </c>
      <c r="B562">
        <f t="shared" ca="1" si="0"/>
        <v>232</v>
      </c>
      <c r="C562">
        <f t="shared" ca="1" si="1"/>
        <v>1</v>
      </c>
      <c r="D562" t="str">
        <f ca="1">VLOOKUP(C562,Stay!$A$1:$B$5,2,0)</f>
        <v>3 days</v>
      </c>
      <c r="E562">
        <f ca="1">VLOOKUP(C562,Stay!$A$1:$C$5,3,0)</f>
        <v>3</v>
      </c>
      <c r="F562">
        <f t="shared" ca="1" si="2"/>
        <v>65</v>
      </c>
      <c r="G562" t="str">
        <f ca="1">VLOOKUP(F562,Cities!$A$1:$C$69,2,0)</f>
        <v>Victoria</v>
      </c>
      <c r="H562" t="str">
        <f ca="1">VLOOKUP(F562,Cities!$A$1:$F$69,6,0)</f>
        <v>Historical</v>
      </c>
      <c r="I562" t="str">
        <f ca="1">VLOOKUP(F562,Cities!$A$1:$C$69,3,0)</f>
        <v>North America</v>
      </c>
      <c r="J562">
        <f t="shared" ca="1" si="3"/>
        <v>2</v>
      </c>
      <c r="K562">
        <f ca="1">VLOOKUP(F562,Cities!$A$1:$I$69,6+J562,0)*R562*E562</f>
        <v>900</v>
      </c>
      <c r="L562">
        <f t="shared" ca="1" si="4"/>
        <v>1</v>
      </c>
      <c r="M562">
        <f ca="1">VLOOKUP(F562,Cities!$A$1:$I$69,4,0)*R562*L562</f>
        <v>600</v>
      </c>
      <c r="N562">
        <f t="shared" ca="1" si="5"/>
        <v>1500</v>
      </c>
      <c r="O562" t="str">
        <f ca="1">VLOOKUP(F562,Cities!$A$1:$E$69,5,0)</f>
        <v>Summer</v>
      </c>
      <c r="P562">
        <f t="shared" ca="1" si="6"/>
        <v>3</v>
      </c>
      <c r="Q562" t="str">
        <f ca="1">VLOOKUP(P562,Sheet2!$A$1:$B$5,2,0)</f>
        <v>Romantic</v>
      </c>
      <c r="R562">
        <f ca="1">VLOOKUP(P562,Sheet2!$A$1:$C$5,3,0)</f>
        <v>2</v>
      </c>
    </row>
    <row r="563" spans="1:18" ht="14.25" customHeight="1">
      <c r="A563" s="4">
        <v>562</v>
      </c>
      <c r="B563">
        <f t="shared" ca="1" si="0"/>
        <v>89</v>
      </c>
      <c r="C563">
        <f t="shared" ca="1" si="1"/>
        <v>1</v>
      </c>
      <c r="D563" t="str">
        <f ca="1">VLOOKUP(C563,Stay!$A$1:$B$5,2,0)</f>
        <v>3 days</v>
      </c>
      <c r="E563">
        <f ca="1">VLOOKUP(C563,Stay!$A$1:$C$5,3,0)</f>
        <v>3</v>
      </c>
      <c r="F563">
        <f t="shared" ca="1" si="2"/>
        <v>28</v>
      </c>
      <c r="G563" t="str">
        <f ca="1">VLOOKUP(F563,Cities!$A$1:$C$69,2,0)</f>
        <v>Hong Kong</v>
      </c>
      <c r="H563" t="str">
        <f ca="1">VLOOKUP(F563,Cities!$A$1:$F$69,6,0)</f>
        <v>Modern, Beach, Terrain</v>
      </c>
      <c r="I563" t="str">
        <f ca="1">VLOOKUP(F563,Cities!$A$1:$C$69,3,0)</f>
        <v>Asia</v>
      </c>
      <c r="J563">
        <f t="shared" ca="1" si="3"/>
        <v>1</v>
      </c>
      <c r="K563">
        <f ca="1">VLOOKUP(F563,Cities!$A$1:$I$69,6+J563,0)*R563*E563</f>
        <v>660</v>
      </c>
      <c r="L563">
        <f t="shared" ca="1" si="4"/>
        <v>2</v>
      </c>
      <c r="M563">
        <f ca="1">VLOOKUP(F563,Cities!$A$1:$I$69,4,0)*R563*L563</f>
        <v>6160</v>
      </c>
      <c r="N563">
        <f t="shared" ca="1" si="5"/>
        <v>6820</v>
      </c>
      <c r="O563" t="str">
        <f ca="1">VLOOKUP(F563,Cities!$A$1:$E$69,5,0)</f>
        <v>Spring</v>
      </c>
      <c r="P563">
        <f t="shared" ca="1" si="6"/>
        <v>2</v>
      </c>
      <c r="Q563" t="str">
        <f ca="1">VLOOKUP(P563,Sheet2!$A$1:$B$5,2,0)</f>
        <v>Family</v>
      </c>
      <c r="R563">
        <f ca="1">VLOOKUP(P563,Sheet2!$A$1:$C$5,3,0)</f>
        <v>4</v>
      </c>
    </row>
    <row r="564" spans="1:18" ht="14.25" customHeight="1">
      <c r="A564" s="4">
        <v>563</v>
      </c>
      <c r="B564">
        <f t="shared" ca="1" si="0"/>
        <v>211</v>
      </c>
      <c r="C564">
        <f t="shared" ca="1" si="1"/>
        <v>2</v>
      </c>
      <c r="D564" t="str">
        <f ca="1">VLOOKUP(C564,Stay!$A$1:$B$5,2,0)</f>
        <v>1 week</v>
      </c>
      <c r="E564">
        <f ca="1">VLOOKUP(C564,Stay!$A$1:$C$5,3,0)</f>
        <v>7</v>
      </c>
      <c r="F564">
        <f t="shared" ca="1" si="2"/>
        <v>67</v>
      </c>
      <c r="G564" t="str">
        <f ca="1">VLOOKUP(F564,Cities!$A$1:$C$69,2,0)</f>
        <v>Ville de Quebec</v>
      </c>
      <c r="H564" t="str">
        <f ca="1">VLOOKUP(F564,Cities!$A$1:$F$69,6,0)</f>
        <v>Historical</v>
      </c>
      <c r="I564" t="str">
        <f ca="1">VLOOKUP(F564,Cities!$A$1:$C$69,3,0)</f>
        <v>North America</v>
      </c>
      <c r="J564">
        <f t="shared" ca="1" si="3"/>
        <v>2</v>
      </c>
      <c r="K564">
        <f ca="1">VLOOKUP(F564,Cities!$A$1:$I$69,6+J564,0)*R564*E564</f>
        <v>1904</v>
      </c>
      <c r="L564">
        <f t="shared" ca="1" si="4"/>
        <v>2</v>
      </c>
      <c r="M564">
        <f ca="1">VLOOKUP(F564,Cities!$A$1:$I$69,4,0)*R564*L564</f>
        <v>2200</v>
      </c>
      <c r="N564">
        <f t="shared" ca="1" si="5"/>
        <v>4104</v>
      </c>
      <c r="O564" t="str">
        <f ca="1">VLOOKUP(F564,Cities!$A$1:$E$69,5,0)</f>
        <v>Summer</v>
      </c>
      <c r="P564">
        <f t="shared" ca="1" si="6"/>
        <v>3</v>
      </c>
      <c r="Q564" t="str">
        <f ca="1">VLOOKUP(P564,Sheet2!$A$1:$B$5,2,0)</f>
        <v>Romantic</v>
      </c>
      <c r="R564">
        <f ca="1">VLOOKUP(P564,Sheet2!$A$1:$C$5,3,0)</f>
        <v>2</v>
      </c>
    </row>
    <row r="565" spans="1:18" ht="14.25" customHeight="1">
      <c r="A565" s="4">
        <v>564</v>
      </c>
      <c r="B565">
        <f t="shared" ca="1" si="0"/>
        <v>69</v>
      </c>
      <c r="C565">
        <f t="shared" ca="1" si="1"/>
        <v>4</v>
      </c>
      <c r="D565" t="str">
        <f ca="1">VLOOKUP(C565,Stay!$A$1:$B$5,2,0)</f>
        <v>1 month</v>
      </c>
      <c r="E565">
        <f ca="1">VLOOKUP(C565,Stay!$A$1:$C$5,3,0)</f>
        <v>30</v>
      </c>
      <c r="F565">
        <f t="shared" ca="1" si="2"/>
        <v>57</v>
      </c>
      <c r="G565" t="str">
        <f ca="1">VLOOKUP(F565,Cities!$A$1:$C$69,2,0)</f>
        <v>Seattle</v>
      </c>
      <c r="H565" t="str">
        <f ca="1">VLOOKUP(F565,Cities!$A$1:$F$69,6,0)</f>
        <v>Modern</v>
      </c>
      <c r="I565" t="str">
        <f ca="1">VLOOKUP(F565,Cities!$A$1:$C$69,3,0)</f>
        <v>North America</v>
      </c>
      <c r="J565">
        <f t="shared" ca="1" si="3"/>
        <v>2</v>
      </c>
      <c r="K565">
        <f ca="1">VLOOKUP(F565,Cities!$A$1:$I$69,6+J565,0)*R565*E565</f>
        <v>18480</v>
      </c>
      <c r="L565">
        <f t="shared" ca="1" si="4"/>
        <v>2</v>
      </c>
      <c r="M565">
        <f ca="1">VLOOKUP(F565,Cities!$A$1:$I$69,4,0)*R565*L565</f>
        <v>1600</v>
      </c>
      <c r="N565">
        <f t="shared" ca="1" si="5"/>
        <v>20080</v>
      </c>
      <c r="O565" t="str">
        <f ca="1">VLOOKUP(F565,Cities!$A$1:$E$69,5,0)</f>
        <v>Summer</v>
      </c>
      <c r="P565">
        <f t="shared" ca="1" si="6"/>
        <v>2</v>
      </c>
      <c r="Q565" t="str">
        <f ca="1">VLOOKUP(P565,Sheet2!$A$1:$B$5,2,0)</f>
        <v>Family</v>
      </c>
      <c r="R565">
        <f ca="1">VLOOKUP(P565,Sheet2!$A$1:$C$5,3,0)</f>
        <v>4</v>
      </c>
    </row>
    <row r="566" spans="1:18" ht="14.25" customHeight="1">
      <c r="A566" s="4">
        <v>565</v>
      </c>
      <c r="B566">
        <f t="shared" ca="1" si="0"/>
        <v>184</v>
      </c>
      <c r="C566">
        <f t="shared" ca="1" si="1"/>
        <v>2</v>
      </c>
      <c r="D566" t="str">
        <f ca="1">VLOOKUP(C566,Stay!$A$1:$B$5,2,0)</f>
        <v>1 week</v>
      </c>
      <c r="E566">
        <f ca="1">VLOOKUP(C566,Stay!$A$1:$C$5,3,0)</f>
        <v>7</v>
      </c>
      <c r="F566">
        <f t="shared" ca="1" si="2"/>
        <v>66</v>
      </c>
      <c r="G566" t="str">
        <f ca="1">VLOOKUP(F566,Cities!$A$1:$C$69,2,0)</f>
        <v>Vienna</v>
      </c>
      <c r="H566" t="str">
        <f ca="1">VLOOKUP(F566,Cities!$A$1:$F$69,6,0)</f>
        <v>Terrain</v>
      </c>
      <c r="I566" t="str">
        <f ca="1">VLOOKUP(F566,Cities!$A$1:$C$69,3,0)</f>
        <v>Europe</v>
      </c>
      <c r="J566">
        <f t="shared" ca="1" si="3"/>
        <v>1</v>
      </c>
      <c r="K566">
        <f ca="1">VLOOKUP(F566,Cities!$A$1:$I$69,6+J566,0)*R566*E566</f>
        <v>658</v>
      </c>
      <c r="L566">
        <f t="shared" ca="1" si="4"/>
        <v>2</v>
      </c>
      <c r="M566">
        <f ca="1">VLOOKUP(F566,Cities!$A$1:$I$69,4,0)*R566*L566</f>
        <v>5400</v>
      </c>
      <c r="N566">
        <f t="shared" ca="1" si="5"/>
        <v>6058</v>
      </c>
      <c r="O566" t="str">
        <f ca="1">VLOOKUP(F566,Cities!$A$1:$E$69,5,0)</f>
        <v>Summer</v>
      </c>
      <c r="P566">
        <f t="shared" ca="1" si="6"/>
        <v>3</v>
      </c>
      <c r="Q566" t="str">
        <f ca="1">VLOOKUP(P566,Sheet2!$A$1:$B$5,2,0)</f>
        <v>Romantic</v>
      </c>
      <c r="R566">
        <f ca="1">VLOOKUP(P566,Sheet2!$A$1:$C$5,3,0)</f>
        <v>2</v>
      </c>
    </row>
    <row r="567" spans="1:18" ht="14.25" customHeight="1">
      <c r="A567" s="4">
        <v>566</v>
      </c>
      <c r="B567">
        <f t="shared" ca="1" si="0"/>
        <v>57</v>
      </c>
      <c r="C567">
        <f t="shared" ca="1" si="1"/>
        <v>4</v>
      </c>
      <c r="D567" t="str">
        <f ca="1">VLOOKUP(C567,Stay!$A$1:$B$5,2,0)</f>
        <v>1 month</v>
      </c>
      <c r="E567">
        <f ca="1">VLOOKUP(C567,Stay!$A$1:$C$5,3,0)</f>
        <v>30</v>
      </c>
      <c r="F567">
        <f t="shared" ca="1" si="2"/>
        <v>7</v>
      </c>
      <c r="G567" t="str">
        <f ca="1">VLOOKUP(F567,Cities!$A$1:$C$69,2,0)</f>
        <v>Barossa Valley</v>
      </c>
      <c r="H567" t="str">
        <f ca="1">VLOOKUP(F567,Cities!$A$1:$F$69,6,0)</f>
        <v>Adventure-Water, Historical-Modern, Wineyard</v>
      </c>
      <c r="I567" t="str">
        <f ca="1">VLOOKUP(F567,Cities!$A$1:$C$69,3,0)</f>
        <v>Australia</v>
      </c>
      <c r="J567">
        <f t="shared" ca="1" si="3"/>
        <v>2</v>
      </c>
      <c r="K567">
        <f ca="1">VLOOKUP(F567,Cities!$A$1:$I$69,6+J567,0)*R567*E567</f>
        <v>2160</v>
      </c>
      <c r="L567">
        <f t="shared" ca="1" si="4"/>
        <v>2</v>
      </c>
      <c r="M567">
        <f ca="1">VLOOKUP(F567,Cities!$A$1:$I$69,4,0)*R567*L567</f>
        <v>2940</v>
      </c>
      <c r="N567">
        <f t="shared" ca="1" si="5"/>
        <v>5100</v>
      </c>
      <c r="O567" t="str">
        <f ca="1">VLOOKUP(F567,Cities!$A$1:$E$69,5,0)</f>
        <v>Spring</v>
      </c>
      <c r="P567">
        <f t="shared" ca="1" si="6"/>
        <v>1</v>
      </c>
      <c r="Q567" t="str">
        <f ca="1">VLOOKUP(P567,Sheet2!$A$1:$B$5,2,0)</f>
        <v>Solo</v>
      </c>
      <c r="R567">
        <f ca="1">VLOOKUP(P567,Sheet2!$A$1:$C$5,3,0)</f>
        <v>1</v>
      </c>
    </row>
    <row r="568" spans="1:18" ht="14.25" customHeight="1">
      <c r="A568" s="4">
        <v>567</v>
      </c>
      <c r="B568">
        <f t="shared" ca="1" si="0"/>
        <v>158</v>
      </c>
      <c r="C568">
        <f t="shared" ca="1" si="1"/>
        <v>4</v>
      </c>
      <c r="D568" t="str">
        <f ca="1">VLOOKUP(C568,Stay!$A$1:$B$5,2,0)</f>
        <v>1 month</v>
      </c>
      <c r="E568">
        <f ca="1">VLOOKUP(C568,Stay!$A$1:$C$5,3,0)</f>
        <v>30</v>
      </c>
      <c r="F568">
        <f t="shared" ca="1" si="2"/>
        <v>24</v>
      </c>
      <c r="G568" t="str">
        <f ca="1">VLOOKUP(F568,Cities!$A$1:$C$69,2,0)</f>
        <v>Florence</v>
      </c>
      <c r="H568" t="str">
        <f ca="1">VLOOKUP(F568,Cities!$A$1:$F$69,6,0)</f>
        <v>Historical, Beach</v>
      </c>
      <c r="I568" t="str">
        <f ca="1">VLOOKUP(F568,Cities!$A$1:$C$69,3,0)</f>
        <v>Europe</v>
      </c>
      <c r="J568">
        <f t="shared" ca="1" si="3"/>
        <v>1</v>
      </c>
      <c r="K568">
        <f ca="1">VLOOKUP(F568,Cities!$A$1:$I$69,6+J568,0)*R568*E568</f>
        <v>1650</v>
      </c>
      <c r="L568">
        <f t="shared" ca="1" si="4"/>
        <v>2</v>
      </c>
      <c r="M568">
        <f ca="1">VLOOKUP(F568,Cities!$A$1:$I$69,4,0)*R568*L568</f>
        <v>3900</v>
      </c>
      <c r="N568">
        <f t="shared" ca="1" si="5"/>
        <v>5550</v>
      </c>
      <c r="O568" t="str">
        <f ca="1">VLOOKUP(F568,Cities!$A$1:$E$69,5,0)</f>
        <v>Summer</v>
      </c>
      <c r="P568">
        <f t="shared" ca="1" si="6"/>
        <v>1</v>
      </c>
      <c r="Q568" t="str">
        <f ca="1">VLOOKUP(P568,Sheet2!$A$1:$B$5,2,0)</f>
        <v>Solo</v>
      </c>
      <c r="R568">
        <f ca="1">VLOOKUP(P568,Sheet2!$A$1:$C$5,3,0)</f>
        <v>1</v>
      </c>
    </row>
    <row r="569" spans="1:18" ht="14.25" customHeight="1">
      <c r="A569" s="4">
        <v>568</v>
      </c>
      <c r="B569">
        <f t="shared" ca="1" si="0"/>
        <v>134</v>
      </c>
      <c r="C569">
        <f t="shared" ca="1" si="1"/>
        <v>4</v>
      </c>
      <c r="D569" t="str">
        <f ca="1">VLOOKUP(C569,Stay!$A$1:$B$5,2,0)</f>
        <v>1 month</v>
      </c>
      <c r="E569">
        <f ca="1">VLOOKUP(C569,Stay!$A$1:$C$5,3,0)</f>
        <v>30</v>
      </c>
      <c r="F569">
        <f t="shared" ca="1" si="2"/>
        <v>7</v>
      </c>
      <c r="G569" t="str">
        <f ca="1">VLOOKUP(F569,Cities!$A$1:$C$69,2,0)</f>
        <v>Barossa Valley</v>
      </c>
      <c r="H569" t="str">
        <f ca="1">VLOOKUP(F569,Cities!$A$1:$F$69,6,0)</f>
        <v>Adventure-Water, Historical-Modern, Wineyard</v>
      </c>
      <c r="I569" t="str">
        <f ca="1">VLOOKUP(F569,Cities!$A$1:$C$69,3,0)</f>
        <v>Australia</v>
      </c>
      <c r="J569">
        <f t="shared" ca="1" si="3"/>
        <v>1</v>
      </c>
      <c r="K569">
        <f ca="1">VLOOKUP(F569,Cities!$A$1:$I$69,6+J569,0)*R569*E569</f>
        <v>6120</v>
      </c>
      <c r="L569">
        <f t="shared" ca="1" si="4"/>
        <v>2</v>
      </c>
      <c r="M569">
        <f ca="1">VLOOKUP(F569,Cities!$A$1:$I$69,4,0)*R569*L569</f>
        <v>11760</v>
      </c>
      <c r="N569">
        <f t="shared" ca="1" si="5"/>
        <v>17880</v>
      </c>
      <c r="O569" t="str">
        <f ca="1">VLOOKUP(F569,Cities!$A$1:$E$69,5,0)</f>
        <v>Spring</v>
      </c>
      <c r="P569">
        <f t="shared" ca="1" si="6"/>
        <v>2</v>
      </c>
      <c r="Q569" t="str">
        <f ca="1">VLOOKUP(P569,Sheet2!$A$1:$B$5,2,0)</f>
        <v>Family</v>
      </c>
      <c r="R569">
        <f ca="1">VLOOKUP(P569,Sheet2!$A$1:$C$5,3,0)</f>
        <v>4</v>
      </c>
    </row>
    <row r="570" spans="1:18" ht="14.25" customHeight="1">
      <c r="A570" s="4">
        <v>569</v>
      </c>
      <c r="B570">
        <f t="shared" ca="1" si="0"/>
        <v>289</v>
      </c>
      <c r="C570">
        <f t="shared" ca="1" si="1"/>
        <v>2</v>
      </c>
      <c r="D570" t="str">
        <f ca="1">VLOOKUP(C570,Stay!$A$1:$B$5,2,0)</f>
        <v>1 week</v>
      </c>
      <c r="E570">
        <f ca="1">VLOOKUP(C570,Stay!$A$1:$C$5,3,0)</f>
        <v>7</v>
      </c>
      <c r="F570">
        <f t="shared" ca="1" si="2"/>
        <v>56</v>
      </c>
      <c r="G570" t="str">
        <f ca="1">VLOOKUP(F570,Cities!$A$1:$C$69,2,0)</f>
        <v>Santa Cruz County</v>
      </c>
      <c r="H570" t="str">
        <f ca="1">VLOOKUP(F570,Cities!$A$1:$F$69,6,0)</f>
        <v>Beach</v>
      </c>
      <c r="I570" t="str">
        <f ca="1">VLOOKUP(F570,Cities!$A$1:$C$69,3,0)</f>
        <v>North America</v>
      </c>
      <c r="J570">
        <f t="shared" ca="1" si="3"/>
        <v>1</v>
      </c>
      <c r="K570">
        <f ca="1">VLOOKUP(F570,Cities!$A$1:$I$69,6+J570,0)*R570*E570</f>
        <v>308</v>
      </c>
      <c r="L570">
        <f t="shared" ca="1" si="4"/>
        <v>1</v>
      </c>
      <c r="M570">
        <f ca="1">VLOOKUP(F570,Cities!$A$1:$I$69,4,0)*R570*L570</f>
        <v>220</v>
      </c>
      <c r="N570">
        <f t="shared" ca="1" si="5"/>
        <v>528</v>
      </c>
      <c r="O570" t="str">
        <f ca="1">VLOOKUP(F570,Cities!$A$1:$E$69,5,0)</f>
        <v>Spring</v>
      </c>
      <c r="P570">
        <f t="shared" ca="1" si="6"/>
        <v>1</v>
      </c>
      <c r="Q570" t="str">
        <f ca="1">VLOOKUP(P570,Sheet2!$A$1:$B$5,2,0)</f>
        <v>Solo</v>
      </c>
      <c r="R570">
        <f ca="1">VLOOKUP(P570,Sheet2!$A$1:$C$5,3,0)</f>
        <v>1</v>
      </c>
    </row>
    <row r="571" spans="1:18" ht="14.25" customHeight="1">
      <c r="A571" s="4">
        <v>570</v>
      </c>
      <c r="B571">
        <f t="shared" ca="1" si="0"/>
        <v>38</v>
      </c>
      <c r="C571">
        <f t="shared" ca="1" si="1"/>
        <v>4</v>
      </c>
      <c r="D571" t="str">
        <f ca="1">VLOOKUP(C571,Stay!$A$1:$B$5,2,0)</f>
        <v>1 month</v>
      </c>
      <c r="E571">
        <f ca="1">VLOOKUP(C571,Stay!$A$1:$C$5,3,0)</f>
        <v>30</v>
      </c>
      <c r="F571">
        <f t="shared" ca="1" si="2"/>
        <v>57</v>
      </c>
      <c r="G571" t="str">
        <f ca="1">VLOOKUP(F571,Cities!$A$1:$C$69,2,0)</f>
        <v>Seattle</v>
      </c>
      <c r="H571" t="str">
        <f ca="1">VLOOKUP(F571,Cities!$A$1:$F$69,6,0)</f>
        <v>Modern</v>
      </c>
      <c r="I571" t="str">
        <f ca="1">VLOOKUP(F571,Cities!$A$1:$C$69,3,0)</f>
        <v>North America</v>
      </c>
      <c r="J571">
        <f t="shared" ca="1" si="3"/>
        <v>3</v>
      </c>
      <c r="K571">
        <f ca="1">VLOOKUP(F571,Cities!$A$1:$I$69,6+J571,0)*R571*E571</f>
        <v>20520</v>
      </c>
      <c r="L571">
        <f t="shared" ca="1" si="4"/>
        <v>2</v>
      </c>
      <c r="M571">
        <f ca="1">VLOOKUP(F571,Cities!$A$1:$I$69,4,0)*R571*L571</f>
        <v>800</v>
      </c>
      <c r="N571">
        <f t="shared" ca="1" si="5"/>
        <v>21320</v>
      </c>
      <c r="O571" t="str">
        <f ca="1">VLOOKUP(F571,Cities!$A$1:$E$69,5,0)</f>
        <v>Summer</v>
      </c>
      <c r="P571">
        <f t="shared" ca="1" si="6"/>
        <v>3</v>
      </c>
      <c r="Q571" t="str">
        <f ca="1">VLOOKUP(P571,Sheet2!$A$1:$B$5,2,0)</f>
        <v>Romantic</v>
      </c>
      <c r="R571">
        <f ca="1">VLOOKUP(P571,Sheet2!$A$1:$C$5,3,0)</f>
        <v>2</v>
      </c>
    </row>
    <row r="572" spans="1:18" ht="14.25" customHeight="1">
      <c r="A572" s="4">
        <v>571</v>
      </c>
      <c r="B572">
        <f t="shared" ca="1" si="0"/>
        <v>195</v>
      </c>
      <c r="C572">
        <f t="shared" ca="1" si="1"/>
        <v>2</v>
      </c>
      <c r="D572" t="str">
        <f ca="1">VLOOKUP(C572,Stay!$A$1:$B$5,2,0)</f>
        <v>1 week</v>
      </c>
      <c r="E572">
        <f ca="1">VLOOKUP(C572,Stay!$A$1:$C$5,3,0)</f>
        <v>7</v>
      </c>
      <c r="F572">
        <f t="shared" ca="1" si="2"/>
        <v>10</v>
      </c>
      <c r="G572" t="str">
        <f ca="1">VLOOKUP(F572,Cities!$A$1:$C$69,2,0)</f>
        <v>Bologna</v>
      </c>
      <c r="H572" t="str">
        <f ca="1">VLOOKUP(F572,Cities!$A$1:$F$69,6,0)</f>
        <v>Historical-Medieval, Nightlife</v>
      </c>
      <c r="I572" t="str">
        <f ca="1">VLOOKUP(F572,Cities!$A$1:$C$69,3,0)</f>
        <v>Europe</v>
      </c>
      <c r="J572">
        <f t="shared" ca="1" si="3"/>
        <v>1</v>
      </c>
      <c r="K572">
        <f ca="1">VLOOKUP(F572,Cities!$A$1:$I$69,6+J572,0)*R572*E572</f>
        <v>518</v>
      </c>
      <c r="L572">
        <f t="shared" ca="1" si="4"/>
        <v>2</v>
      </c>
      <c r="M572">
        <f ca="1">VLOOKUP(F572,Cities!$A$1:$I$69,4,0)*R572*L572</f>
        <v>2240</v>
      </c>
      <c r="N572">
        <f t="shared" ca="1" si="5"/>
        <v>2758</v>
      </c>
      <c r="O572" t="str">
        <f ca="1">VLOOKUP(F572,Cities!$A$1:$E$69,5,0)</f>
        <v>Summer</v>
      </c>
      <c r="P572">
        <f t="shared" ca="1" si="6"/>
        <v>1</v>
      </c>
      <c r="Q572" t="str">
        <f ca="1">VLOOKUP(P572,Sheet2!$A$1:$B$5,2,0)</f>
        <v>Solo</v>
      </c>
      <c r="R572">
        <f ca="1">VLOOKUP(P572,Sheet2!$A$1:$C$5,3,0)</f>
        <v>1</v>
      </c>
    </row>
    <row r="573" spans="1:18" ht="14.25" customHeight="1">
      <c r="A573" s="4">
        <v>572</v>
      </c>
      <c r="B573">
        <f t="shared" ca="1" si="0"/>
        <v>220</v>
      </c>
      <c r="C573">
        <f t="shared" ca="1" si="1"/>
        <v>1</v>
      </c>
      <c r="D573" t="str">
        <f ca="1">VLOOKUP(C573,Stay!$A$1:$B$5,2,0)</f>
        <v>3 days</v>
      </c>
      <c r="E573">
        <f ca="1">VLOOKUP(C573,Stay!$A$1:$C$5,3,0)</f>
        <v>3</v>
      </c>
      <c r="F573">
        <f t="shared" ca="1" si="2"/>
        <v>62</v>
      </c>
      <c r="G573" t="str">
        <f ca="1">VLOOKUP(F573,Cities!$A$1:$C$69,2,0)</f>
        <v>Valencia</v>
      </c>
      <c r="H573" t="str">
        <f ca="1">VLOOKUP(F573,Cities!$A$1:$F$69,6,0)</f>
        <v>Terrain</v>
      </c>
      <c r="I573" t="str">
        <f ca="1">VLOOKUP(F573,Cities!$A$1:$C$69,3,0)</f>
        <v>Europe</v>
      </c>
      <c r="J573">
        <f t="shared" ca="1" si="3"/>
        <v>2</v>
      </c>
      <c r="K573">
        <f ca="1">VLOOKUP(F573,Cities!$A$1:$I$69,6+J573,0)*R573*E573</f>
        <v>1020</v>
      </c>
      <c r="L573">
        <f t="shared" ca="1" si="4"/>
        <v>1</v>
      </c>
      <c r="M573">
        <f ca="1">VLOOKUP(F573,Cities!$A$1:$I$69,4,0)*R573*L573</f>
        <v>7120</v>
      </c>
      <c r="N573">
        <f t="shared" ca="1" si="5"/>
        <v>8140</v>
      </c>
      <c r="O573" t="str">
        <f ca="1">VLOOKUP(F573,Cities!$A$1:$E$69,5,0)</f>
        <v>Summer</v>
      </c>
      <c r="P573">
        <f t="shared" ca="1" si="6"/>
        <v>2</v>
      </c>
      <c r="Q573" t="str">
        <f ca="1">VLOOKUP(P573,Sheet2!$A$1:$B$5,2,0)</f>
        <v>Family</v>
      </c>
      <c r="R573">
        <f ca="1">VLOOKUP(P573,Sheet2!$A$1:$C$5,3,0)</f>
        <v>4</v>
      </c>
    </row>
    <row r="574" spans="1:18" ht="14.25" customHeight="1">
      <c r="A574" s="4">
        <v>573</v>
      </c>
      <c r="B574">
        <f t="shared" ca="1" si="0"/>
        <v>114</v>
      </c>
      <c r="C574">
        <f t="shared" ca="1" si="1"/>
        <v>2</v>
      </c>
      <c r="D574" t="str">
        <f ca="1">VLOOKUP(C574,Stay!$A$1:$B$5,2,0)</f>
        <v>1 week</v>
      </c>
      <c r="E574">
        <f ca="1">VLOOKUP(C574,Stay!$A$1:$C$5,3,0)</f>
        <v>7</v>
      </c>
      <c r="F574">
        <f t="shared" ca="1" si="2"/>
        <v>31</v>
      </c>
      <c r="G574" t="str">
        <f ca="1">VLOOKUP(F574,Cities!$A$1:$C$69,2,0)</f>
        <v>Los Angeles</v>
      </c>
      <c r="H574" t="str">
        <f ca="1">VLOOKUP(F574,Cities!$A$1:$F$69,6,0)</f>
        <v>Beach, Terrain</v>
      </c>
      <c r="I574" t="str">
        <f ca="1">VLOOKUP(F574,Cities!$A$1:$C$69,3,0)</f>
        <v>North America</v>
      </c>
      <c r="J574">
        <f t="shared" ca="1" si="3"/>
        <v>1</v>
      </c>
      <c r="K574">
        <f ca="1">VLOOKUP(F574,Cities!$A$1:$I$69,6+J574,0)*R574*E574</f>
        <v>490</v>
      </c>
      <c r="L574">
        <f t="shared" ca="1" si="4"/>
        <v>2</v>
      </c>
      <c r="M574">
        <f ca="1">VLOOKUP(F574,Cities!$A$1:$I$69,4,0)*R574*L574</f>
        <v>440</v>
      </c>
      <c r="N574">
        <f t="shared" ca="1" si="5"/>
        <v>930</v>
      </c>
      <c r="O574" t="str">
        <f ca="1">VLOOKUP(F574,Cities!$A$1:$E$69,5,0)</f>
        <v>Summer</v>
      </c>
      <c r="P574">
        <f t="shared" ca="1" si="6"/>
        <v>1</v>
      </c>
      <c r="Q574" t="str">
        <f ca="1">VLOOKUP(P574,Sheet2!$A$1:$B$5,2,0)</f>
        <v>Solo</v>
      </c>
      <c r="R574">
        <f ca="1">VLOOKUP(P574,Sheet2!$A$1:$C$5,3,0)</f>
        <v>1</v>
      </c>
    </row>
    <row r="575" spans="1:18" ht="14.25" customHeight="1">
      <c r="A575" s="4">
        <v>574</v>
      </c>
      <c r="B575">
        <f t="shared" ca="1" si="0"/>
        <v>89</v>
      </c>
      <c r="C575">
        <f t="shared" ca="1" si="1"/>
        <v>3</v>
      </c>
      <c r="D575" t="str">
        <f ca="1">VLOOKUP(C575,Stay!$A$1:$B$5,2,0)</f>
        <v>2 weeks</v>
      </c>
      <c r="E575">
        <f ca="1">VLOOKUP(C575,Stay!$A$1:$C$5,3,0)</f>
        <v>14</v>
      </c>
      <c r="F575">
        <f t="shared" ca="1" si="2"/>
        <v>52</v>
      </c>
      <c r="G575" t="str">
        <f ca="1">VLOOKUP(F575,Cities!$A$1:$C$69,2,0)</f>
        <v>Salem</v>
      </c>
      <c r="H575" t="str">
        <f ca="1">VLOOKUP(F575,Cities!$A$1:$F$69,6,0)</f>
        <v>Historical</v>
      </c>
      <c r="I575" t="str">
        <f ca="1">VLOOKUP(F575,Cities!$A$1:$C$69,3,0)</f>
        <v>North America</v>
      </c>
      <c r="J575">
        <f t="shared" ca="1" si="3"/>
        <v>2</v>
      </c>
      <c r="K575">
        <f ca="1">VLOOKUP(F575,Cities!$A$1:$I$69,6+J575,0)*R575*E575</f>
        <v>1540</v>
      </c>
      <c r="L575">
        <f t="shared" ca="1" si="4"/>
        <v>1</v>
      </c>
      <c r="M575">
        <f ca="1">VLOOKUP(F575,Cities!$A$1:$I$69,4,0)*R575*L575</f>
        <v>310</v>
      </c>
      <c r="N575">
        <f t="shared" ca="1" si="5"/>
        <v>1850</v>
      </c>
      <c r="O575" t="str">
        <f ca="1">VLOOKUP(F575,Cities!$A$1:$E$69,5,0)</f>
        <v>Summer</v>
      </c>
      <c r="P575">
        <f t="shared" ca="1" si="6"/>
        <v>1</v>
      </c>
      <c r="Q575" t="str">
        <f ca="1">VLOOKUP(P575,Sheet2!$A$1:$B$5,2,0)</f>
        <v>Solo</v>
      </c>
      <c r="R575">
        <f ca="1">VLOOKUP(P575,Sheet2!$A$1:$C$5,3,0)</f>
        <v>1</v>
      </c>
    </row>
    <row r="576" spans="1:18" ht="14.25" customHeight="1">
      <c r="A576" s="4">
        <v>575</v>
      </c>
      <c r="B576">
        <f t="shared" ca="1" si="0"/>
        <v>22</v>
      </c>
      <c r="C576">
        <f t="shared" ca="1" si="1"/>
        <v>4</v>
      </c>
      <c r="D576" t="str">
        <f ca="1">VLOOKUP(C576,Stay!$A$1:$B$5,2,0)</f>
        <v>1 month</v>
      </c>
      <c r="E576">
        <f ca="1">VLOOKUP(C576,Stay!$A$1:$C$5,3,0)</f>
        <v>30</v>
      </c>
      <c r="F576">
        <f t="shared" ca="1" si="2"/>
        <v>49</v>
      </c>
      <c r="G576" t="str">
        <f ca="1">VLOOKUP(F576,Cities!$A$1:$C$69,2,0)</f>
        <v>Rhode Island</v>
      </c>
      <c r="H576" t="str">
        <f ca="1">VLOOKUP(F576,Cities!$A$1:$F$69,6,0)</f>
        <v>Modern</v>
      </c>
      <c r="I576" t="str">
        <f ca="1">VLOOKUP(F576,Cities!$A$1:$C$69,3,0)</f>
        <v>North America</v>
      </c>
      <c r="J576">
        <f t="shared" ca="1" si="3"/>
        <v>1</v>
      </c>
      <c r="K576">
        <f ca="1">VLOOKUP(F576,Cities!$A$1:$I$69,6+J576,0)*R576*E576</f>
        <v>11880</v>
      </c>
      <c r="L576">
        <f t="shared" ca="1" si="4"/>
        <v>1</v>
      </c>
      <c r="M576">
        <f ca="1">VLOOKUP(F576,Cities!$A$1:$I$69,4,0)*R576*L576</f>
        <v>2220</v>
      </c>
      <c r="N576">
        <f t="shared" ca="1" si="5"/>
        <v>14100</v>
      </c>
      <c r="O576" t="str">
        <f ca="1">VLOOKUP(F576,Cities!$A$1:$E$69,5,0)</f>
        <v>Summer</v>
      </c>
      <c r="P576">
        <f t="shared" ca="1" si="6"/>
        <v>4</v>
      </c>
      <c r="Q576" t="str">
        <f ca="1">VLOOKUP(P576,Sheet2!$A$1:$B$5,2,0)</f>
        <v>Friends</v>
      </c>
      <c r="R576">
        <f ca="1">VLOOKUP(P576,Sheet2!$A$1:$C$5,3,0)</f>
        <v>6</v>
      </c>
    </row>
    <row r="577" spans="1:18" ht="14.25" customHeight="1">
      <c r="A577" s="4">
        <v>576</v>
      </c>
      <c r="B577">
        <f t="shared" ca="1" si="0"/>
        <v>170</v>
      </c>
      <c r="C577">
        <f t="shared" ca="1" si="1"/>
        <v>4</v>
      </c>
      <c r="D577" t="str">
        <f ca="1">VLOOKUP(C577,Stay!$A$1:$B$5,2,0)</f>
        <v>1 month</v>
      </c>
      <c r="E577">
        <f ca="1">VLOOKUP(C577,Stay!$A$1:$C$5,3,0)</f>
        <v>30</v>
      </c>
      <c r="F577">
        <f t="shared" ca="1" si="2"/>
        <v>31</v>
      </c>
      <c r="G577" t="str">
        <f ca="1">VLOOKUP(F577,Cities!$A$1:$C$69,2,0)</f>
        <v>Los Angeles</v>
      </c>
      <c r="H577" t="str">
        <f ca="1">VLOOKUP(F577,Cities!$A$1:$F$69,6,0)</f>
        <v>Beach, Terrain</v>
      </c>
      <c r="I577" t="str">
        <f ca="1">VLOOKUP(F577,Cities!$A$1:$C$69,3,0)</f>
        <v>North America</v>
      </c>
      <c r="J577">
        <f t="shared" ca="1" si="3"/>
        <v>2</v>
      </c>
      <c r="K577">
        <f ca="1">VLOOKUP(F577,Cities!$A$1:$I$69,6+J577,0)*R577*E577</f>
        <v>34200</v>
      </c>
      <c r="L577">
        <f t="shared" ca="1" si="4"/>
        <v>1</v>
      </c>
      <c r="M577">
        <f ca="1">VLOOKUP(F577,Cities!$A$1:$I$69,4,0)*R577*L577</f>
        <v>1320</v>
      </c>
      <c r="N577">
        <f t="shared" ca="1" si="5"/>
        <v>35520</v>
      </c>
      <c r="O577" t="str">
        <f ca="1">VLOOKUP(F577,Cities!$A$1:$E$69,5,0)</f>
        <v>Summer</v>
      </c>
      <c r="P577">
        <f t="shared" ca="1" si="6"/>
        <v>4</v>
      </c>
      <c r="Q577" t="str">
        <f ca="1">VLOOKUP(P577,Sheet2!$A$1:$B$5,2,0)</f>
        <v>Friends</v>
      </c>
      <c r="R577">
        <f ca="1">VLOOKUP(P577,Sheet2!$A$1:$C$5,3,0)</f>
        <v>6</v>
      </c>
    </row>
    <row r="578" spans="1:18" ht="14.25" customHeight="1">
      <c r="A578" s="4">
        <v>577</v>
      </c>
      <c r="B578">
        <f t="shared" ca="1" si="0"/>
        <v>297</v>
      </c>
      <c r="C578">
        <f t="shared" ca="1" si="1"/>
        <v>3</v>
      </c>
      <c r="D578" t="str">
        <f ca="1">VLOOKUP(C578,Stay!$A$1:$B$5,2,0)</f>
        <v>2 weeks</v>
      </c>
      <c r="E578">
        <f ca="1">VLOOKUP(C578,Stay!$A$1:$C$5,3,0)</f>
        <v>14</v>
      </c>
      <c r="F578">
        <f t="shared" ca="1" si="2"/>
        <v>66</v>
      </c>
      <c r="G578" t="str">
        <f ca="1">VLOOKUP(F578,Cities!$A$1:$C$69,2,0)</f>
        <v>Vienna</v>
      </c>
      <c r="H578" t="str">
        <f ca="1">VLOOKUP(F578,Cities!$A$1:$F$69,6,0)</f>
        <v>Terrain</v>
      </c>
      <c r="I578" t="str">
        <f ca="1">VLOOKUP(F578,Cities!$A$1:$C$69,3,0)</f>
        <v>Europe</v>
      </c>
      <c r="J578">
        <f t="shared" ca="1" si="3"/>
        <v>3</v>
      </c>
      <c r="K578">
        <f ca="1">VLOOKUP(F578,Cities!$A$1:$I$69,6+J578,0)*R578*E578</f>
        <v>5516</v>
      </c>
      <c r="L578">
        <f t="shared" ca="1" si="4"/>
        <v>1</v>
      </c>
      <c r="M578">
        <f ca="1">VLOOKUP(F578,Cities!$A$1:$I$69,4,0)*R578*L578</f>
        <v>1350</v>
      </c>
      <c r="N578">
        <f t="shared" ca="1" si="5"/>
        <v>6866</v>
      </c>
      <c r="O578" t="str">
        <f ca="1">VLOOKUP(F578,Cities!$A$1:$E$69,5,0)</f>
        <v>Summer</v>
      </c>
      <c r="P578">
        <f t="shared" ca="1" si="6"/>
        <v>1</v>
      </c>
      <c r="Q578" t="str">
        <f ca="1">VLOOKUP(P578,Sheet2!$A$1:$B$5,2,0)</f>
        <v>Solo</v>
      </c>
      <c r="R578">
        <f ca="1">VLOOKUP(P578,Sheet2!$A$1:$C$5,3,0)</f>
        <v>1</v>
      </c>
    </row>
    <row r="579" spans="1:18" ht="14.25" customHeight="1">
      <c r="A579" s="4">
        <v>578</v>
      </c>
      <c r="B579">
        <f t="shared" ca="1" si="0"/>
        <v>158</v>
      </c>
      <c r="C579">
        <f t="shared" ca="1" si="1"/>
        <v>1</v>
      </c>
      <c r="D579" t="str">
        <f ca="1">VLOOKUP(C579,Stay!$A$1:$B$5,2,0)</f>
        <v>3 days</v>
      </c>
      <c r="E579">
        <f ca="1">VLOOKUP(C579,Stay!$A$1:$C$5,3,0)</f>
        <v>3</v>
      </c>
      <c r="F579">
        <f t="shared" ca="1" si="2"/>
        <v>27</v>
      </c>
      <c r="G579" t="str">
        <f ca="1">VLOOKUP(F579,Cities!$A$1:$C$69,2,0)</f>
        <v>Hawaii</v>
      </c>
      <c r="H579" t="str">
        <f ca="1">VLOOKUP(F579,Cities!$A$1:$F$69,6,0)</f>
        <v>Beach, Terrain, Modern</v>
      </c>
      <c r="I579" t="str">
        <f ca="1">VLOOKUP(F579,Cities!$A$1:$C$69,3,0)</f>
        <v>North America</v>
      </c>
      <c r="J579">
        <f t="shared" ca="1" si="3"/>
        <v>1</v>
      </c>
      <c r="K579">
        <f ca="1">VLOOKUP(F579,Cities!$A$1:$I$69,6+J579,0)*R579*E579</f>
        <v>1200</v>
      </c>
      <c r="L579">
        <f t="shared" ca="1" si="4"/>
        <v>1</v>
      </c>
      <c r="M579">
        <f ca="1">VLOOKUP(F579,Cities!$A$1:$I$69,4,0)*R579*L579</f>
        <v>3200</v>
      </c>
      <c r="N579">
        <f t="shared" ca="1" si="5"/>
        <v>4400</v>
      </c>
      <c r="O579" t="str">
        <f ca="1">VLOOKUP(F579,Cities!$A$1:$E$69,5,0)</f>
        <v>Summer</v>
      </c>
      <c r="P579">
        <f t="shared" ca="1" si="6"/>
        <v>2</v>
      </c>
      <c r="Q579" t="str">
        <f ca="1">VLOOKUP(P579,Sheet2!$A$1:$B$5,2,0)</f>
        <v>Family</v>
      </c>
      <c r="R579">
        <f ca="1">VLOOKUP(P579,Sheet2!$A$1:$C$5,3,0)</f>
        <v>4</v>
      </c>
    </row>
    <row r="580" spans="1:18" ht="14.25" customHeight="1">
      <c r="A580" s="4">
        <v>579</v>
      </c>
      <c r="B580">
        <f t="shared" ca="1" si="0"/>
        <v>289</v>
      </c>
      <c r="C580">
        <f t="shared" ca="1" si="1"/>
        <v>2</v>
      </c>
      <c r="D580" t="str">
        <f ca="1">VLOOKUP(C580,Stay!$A$1:$B$5,2,0)</f>
        <v>1 week</v>
      </c>
      <c r="E580">
        <f ca="1">VLOOKUP(C580,Stay!$A$1:$C$5,3,0)</f>
        <v>7</v>
      </c>
      <c r="F580">
        <f t="shared" ca="1" si="2"/>
        <v>31</v>
      </c>
      <c r="G580" t="str">
        <f ca="1">VLOOKUP(F580,Cities!$A$1:$C$69,2,0)</f>
        <v>Los Angeles</v>
      </c>
      <c r="H580" t="str">
        <f ca="1">VLOOKUP(F580,Cities!$A$1:$F$69,6,0)</f>
        <v>Beach, Terrain</v>
      </c>
      <c r="I580" t="str">
        <f ca="1">VLOOKUP(F580,Cities!$A$1:$C$69,3,0)</f>
        <v>North America</v>
      </c>
      <c r="J580">
        <f t="shared" ca="1" si="3"/>
        <v>2</v>
      </c>
      <c r="K580">
        <f ca="1">VLOOKUP(F580,Cities!$A$1:$I$69,6+J580,0)*R580*E580</f>
        <v>5320</v>
      </c>
      <c r="L580">
        <f t="shared" ca="1" si="4"/>
        <v>1</v>
      </c>
      <c r="M580">
        <f ca="1">VLOOKUP(F580,Cities!$A$1:$I$69,4,0)*R580*L580</f>
        <v>880</v>
      </c>
      <c r="N580">
        <f t="shared" ca="1" si="5"/>
        <v>6200</v>
      </c>
      <c r="O580" t="str">
        <f ca="1">VLOOKUP(F580,Cities!$A$1:$E$69,5,0)</f>
        <v>Summer</v>
      </c>
      <c r="P580">
        <f t="shared" ca="1" si="6"/>
        <v>2</v>
      </c>
      <c r="Q580" t="str">
        <f ca="1">VLOOKUP(P580,Sheet2!$A$1:$B$5,2,0)</f>
        <v>Family</v>
      </c>
      <c r="R580">
        <f ca="1">VLOOKUP(P580,Sheet2!$A$1:$C$5,3,0)</f>
        <v>4</v>
      </c>
    </row>
    <row r="581" spans="1:18" ht="14.25" customHeight="1">
      <c r="A581" s="4">
        <v>580</v>
      </c>
      <c r="B581">
        <f t="shared" ca="1" si="0"/>
        <v>291</v>
      </c>
      <c r="C581">
        <f t="shared" ca="1" si="1"/>
        <v>1</v>
      </c>
      <c r="D581" t="str">
        <f ca="1">VLOOKUP(C581,Stay!$A$1:$B$5,2,0)</f>
        <v>3 days</v>
      </c>
      <c r="E581">
        <f ca="1">VLOOKUP(C581,Stay!$A$1:$C$5,3,0)</f>
        <v>3</v>
      </c>
      <c r="F581">
        <f t="shared" ca="1" si="2"/>
        <v>24</v>
      </c>
      <c r="G581" t="str">
        <f ca="1">VLOOKUP(F581,Cities!$A$1:$C$69,2,0)</f>
        <v>Florence</v>
      </c>
      <c r="H581" t="str">
        <f ca="1">VLOOKUP(F581,Cities!$A$1:$F$69,6,0)</f>
        <v>Historical, Beach</v>
      </c>
      <c r="I581" t="str">
        <f ca="1">VLOOKUP(F581,Cities!$A$1:$C$69,3,0)</f>
        <v>Europe</v>
      </c>
      <c r="J581">
        <f t="shared" ca="1" si="3"/>
        <v>2</v>
      </c>
      <c r="K581">
        <f ca="1">VLOOKUP(F581,Cities!$A$1:$I$69,6+J581,0)*R581*E581</f>
        <v>774</v>
      </c>
      <c r="L581">
        <f t="shared" ca="1" si="4"/>
        <v>2</v>
      </c>
      <c r="M581">
        <f ca="1">VLOOKUP(F581,Cities!$A$1:$I$69,4,0)*R581*L581</f>
        <v>7800</v>
      </c>
      <c r="N581">
        <f t="shared" ca="1" si="5"/>
        <v>8574</v>
      </c>
      <c r="O581" t="str">
        <f ca="1">VLOOKUP(F581,Cities!$A$1:$E$69,5,0)</f>
        <v>Summer</v>
      </c>
      <c r="P581">
        <f t="shared" ca="1" si="6"/>
        <v>3</v>
      </c>
      <c r="Q581" t="str">
        <f ca="1">VLOOKUP(P581,Sheet2!$A$1:$B$5,2,0)</f>
        <v>Romantic</v>
      </c>
      <c r="R581">
        <f ca="1">VLOOKUP(P581,Sheet2!$A$1:$C$5,3,0)</f>
        <v>2</v>
      </c>
    </row>
    <row r="582" spans="1:18" ht="14.25" customHeight="1">
      <c r="A582" s="4">
        <v>581</v>
      </c>
      <c r="B582">
        <f t="shared" ca="1" si="0"/>
        <v>174</v>
      </c>
      <c r="C582">
        <f t="shared" ca="1" si="1"/>
        <v>3</v>
      </c>
      <c r="D582" t="str">
        <f ca="1">VLOOKUP(C582,Stay!$A$1:$B$5,2,0)</f>
        <v>2 weeks</v>
      </c>
      <c r="E582">
        <f ca="1">VLOOKUP(C582,Stay!$A$1:$C$5,3,0)</f>
        <v>14</v>
      </c>
      <c r="F582">
        <f t="shared" ca="1" si="2"/>
        <v>4</v>
      </c>
      <c r="G582" t="str">
        <f ca="1">VLOOKUP(F582,Cities!$A$1:$C$69,2,0)</f>
        <v>Athens</v>
      </c>
      <c r="H582" t="str">
        <f ca="1">VLOOKUP(F582,Cities!$A$1:$F$69,6,0)</f>
        <v>Historical-Ancient, Architecture</v>
      </c>
      <c r="I582" t="str">
        <f ca="1">VLOOKUP(F582,Cities!$A$1:$C$69,3,0)</f>
        <v>Europe</v>
      </c>
      <c r="J582">
        <f t="shared" ca="1" si="3"/>
        <v>2</v>
      </c>
      <c r="K582">
        <f ca="1">VLOOKUP(F582,Cities!$A$1:$I$69,6+J582,0)*R582*E582</f>
        <v>4536</v>
      </c>
      <c r="L582">
        <f t="shared" ca="1" si="4"/>
        <v>1</v>
      </c>
      <c r="M582">
        <f ca="1">VLOOKUP(F582,Cities!$A$1:$I$69,4,0)*R582*L582</f>
        <v>4400</v>
      </c>
      <c r="N582">
        <f t="shared" ca="1" si="5"/>
        <v>8936</v>
      </c>
      <c r="O582" t="str">
        <f ca="1">VLOOKUP(F582,Cities!$A$1:$E$69,5,0)</f>
        <v>Summer</v>
      </c>
      <c r="P582">
        <f t="shared" ca="1" si="6"/>
        <v>2</v>
      </c>
      <c r="Q582" t="str">
        <f ca="1">VLOOKUP(P582,Sheet2!$A$1:$B$5,2,0)</f>
        <v>Family</v>
      </c>
      <c r="R582">
        <f ca="1">VLOOKUP(P582,Sheet2!$A$1:$C$5,3,0)</f>
        <v>4</v>
      </c>
    </row>
    <row r="583" spans="1:18" ht="14.25" customHeight="1">
      <c r="A583" s="4">
        <v>582</v>
      </c>
      <c r="B583">
        <f t="shared" ca="1" si="0"/>
        <v>138</v>
      </c>
      <c r="C583">
        <f t="shared" ca="1" si="1"/>
        <v>4</v>
      </c>
      <c r="D583" t="str">
        <f ca="1">VLOOKUP(C583,Stay!$A$1:$B$5,2,0)</f>
        <v>1 month</v>
      </c>
      <c r="E583">
        <f ca="1">VLOOKUP(C583,Stay!$A$1:$C$5,3,0)</f>
        <v>30</v>
      </c>
      <c r="F583">
        <f t="shared" ca="1" si="2"/>
        <v>45</v>
      </c>
      <c r="G583" t="str">
        <f ca="1">VLOOKUP(F583,Cities!$A$1:$C$69,2,0)</f>
        <v>Oakland</v>
      </c>
      <c r="H583" t="str">
        <f ca="1">VLOOKUP(F583,Cities!$A$1:$F$69,6,0)</f>
        <v>Modern, Hills, Park</v>
      </c>
      <c r="I583" t="str">
        <f ca="1">VLOOKUP(F583,Cities!$A$1:$C$69,3,0)</f>
        <v>North America</v>
      </c>
      <c r="J583">
        <f t="shared" ca="1" si="3"/>
        <v>2</v>
      </c>
      <c r="K583">
        <f ca="1">VLOOKUP(F583,Cities!$A$1:$I$69,6+J583,0)*R583*E583</f>
        <v>12720</v>
      </c>
      <c r="L583">
        <f t="shared" ca="1" si="4"/>
        <v>2</v>
      </c>
      <c r="M583">
        <f ca="1">VLOOKUP(F583,Cities!$A$1:$I$69,4,0)*R583*L583</f>
        <v>2880</v>
      </c>
      <c r="N583">
        <f t="shared" ca="1" si="5"/>
        <v>15600</v>
      </c>
      <c r="O583" t="str">
        <f ca="1">VLOOKUP(F583,Cities!$A$1:$E$69,5,0)</f>
        <v>Spring</v>
      </c>
      <c r="P583">
        <f t="shared" ca="1" si="6"/>
        <v>2</v>
      </c>
      <c r="Q583" t="str">
        <f ca="1">VLOOKUP(P583,Sheet2!$A$1:$B$5,2,0)</f>
        <v>Family</v>
      </c>
      <c r="R583">
        <f ca="1">VLOOKUP(P583,Sheet2!$A$1:$C$5,3,0)</f>
        <v>4</v>
      </c>
    </row>
    <row r="584" spans="1:18" ht="14.25" customHeight="1">
      <c r="A584" s="4">
        <v>583</v>
      </c>
      <c r="B584">
        <f t="shared" ca="1" si="0"/>
        <v>44</v>
      </c>
      <c r="C584">
        <f t="shared" ca="1" si="1"/>
        <v>4</v>
      </c>
      <c r="D584" t="str">
        <f ca="1">VLOOKUP(C584,Stay!$A$1:$B$5,2,0)</f>
        <v>1 month</v>
      </c>
      <c r="E584">
        <f ca="1">VLOOKUP(C584,Stay!$A$1:$C$5,3,0)</f>
        <v>30</v>
      </c>
      <c r="F584">
        <f t="shared" ca="1" si="2"/>
        <v>44</v>
      </c>
      <c r="G584" t="str">
        <f ca="1">VLOOKUP(F584,Cities!$A$1:$C$69,2,0)</f>
        <v>Northern Rivers</v>
      </c>
      <c r="H584" t="str">
        <f ca="1">VLOOKUP(F584,Cities!$A$1:$F$69,6,0)</f>
        <v>Beach, Adventure-Water</v>
      </c>
      <c r="I584" t="str">
        <f ca="1">VLOOKUP(F584,Cities!$A$1:$C$69,3,0)</f>
        <v>Australia</v>
      </c>
      <c r="J584">
        <f t="shared" ca="1" si="3"/>
        <v>3</v>
      </c>
      <c r="K584">
        <f ca="1">VLOOKUP(F584,Cities!$A$1:$I$69,6+J584,0)*R584*E584</f>
        <v>11790</v>
      </c>
      <c r="L584">
        <f t="shared" ca="1" si="4"/>
        <v>2</v>
      </c>
      <c r="M584">
        <f ca="1">VLOOKUP(F584,Cities!$A$1:$I$69,4,0)*R584*L584</f>
        <v>1680</v>
      </c>
      <c r="N584">
        <f t="shared" ca="1" si="5"/>
        <v>13470</v>
      </c>
      <c r="O584" t="str">
        <f ca="1">VLOOKUP(F584,Cities!$A$1:$E$69,5,0)</f>
        <v>Spring</v>
      </c>
      <c r="P584">
        <f t="shared" ca="1" si="6"/>
        <v>1</v>
      </c>
      <c r="Q584" t="str">
        <f ca="1">VLOOKUP(P584,Sheet2!$A$1:$B$5,2,0)</f>
        <v>Solo</v>
      </c>
      <c r="R584">
        <f ca="1">VLOOKUP(P584,Sheet2!$A$1:$C$5,3,0)</f>
        <v>1</v>
      </c>
    </row>
    <row r="585" spans="1:18" ht="14.25" customHeight="1">
      <c r="A585" s="4">
        <v>584</v>
      </c>
      <c r="B585">
        <f t="shared" ca="1" si="0"/>
        <v>237</v>
      </c>
      <c r="C585">
        <f t="shared" ca="1" si="1"/>
        <v>3</v>
      </c>
      <c r="D585" t="str">
        <f ca="1">VLOOKUP(C585,Stay!$A$1:$B$5,2,0)</f>
        <v>2 weeks</v>
      </c>
      <c r="E585">
        <f ca="1">VLOOKUP(C585,Stay!$A$1:$C$5,3,0)</f>
        <v>14</v>
      </c>
      <c r="F585">
        <f t="shared" ca="1" si="2"/>
        <v>26</v>
      </c>
      <c r="G585" t="str">
        <f ca="1">VLOOKUP(F585,Cities!$A$1:$C$69,2,0)</f>
        <v>Greater Manchester</v>
      </c>
      <c r="H585" t="str">
        <f ca="1">VLOOKUP(F585,Cities!$A$1:$F$69,6,0)</f>
        <v>Historical, Beach, Terrain</v>
      </c>
      <c r="I585" t="str">
        <f ca="1">VLOOKUP(F585,Cities!$A$1:$C$69,3,0)</f>
        <v>Europe</v>
      </c>
      <c r="J585">
        <f t="shared" ca="1" si="3"/>
        <v>2</v>
      </c>
      <c r="K585">
        <f ca="1">VLOOKUP(F585,Cities!$A$1:$I$69,6+J585,0)*R585*E585</f>
        <v>9688</v>
      </c>
      <c r="L585">
        <f t="shared" ca="1" si="4"/>
        <v>2</v>
      </c>
      <c r="M585">
        <f ca="1">VLOOKUP(F585,Cities!$A$1:$I$69,4,0)*R585*L585</f>
        <v>5360</v>
      </c>
      <c r="N585">
        <f t="shared" ca="1" si="5"/>
        <v>15048</v>
      </c>
      <c r="O585" t="str">
        <f ca="1">VLOOKUP(F585,Cities!$A$1:$E$69,5,0)</f>
        <v>Summer</v>
      </c>
      <c r="P585">
        <f t="shared" ca="1" si="6"/>
        <v>2</v>
      </c>
      <c r="Q585" t="str">
        <f ca="1">VLOOKUP(P585,Sheet2!$A$1:$B$5,2,0)</f>
        <v>Family</v>
      </c>
      <c r="R585">
        <f ca="1">VLOOKUP(P585,Sheet2!$A$1:$C$5,3,0)</f>
        <v>4</v>
      </c>
    </row>
    <row r="586" spans="1:18" ht="14.25" customHeight="1">
      <c r="A586" s="4">
        <v>585</v>
      </c>
      <c r="B586">
        <f t="shared" ca="1" si="0"/>
        <v>39</v>
      </c>
      <c r="C586">
        <f t="shared" ca="1" si="1"/>
        <v>1</v>
      </c>
      <c r="D586" t="str">
        <f ca="1">VLOOKUP(C586,Stay!$A$1:$B$5,2,0)</f>
        <v>3 days</v>
      </c>
      <c r="E586">
        <f ca="1">VLOOKUP(C586,Stay!$A$1:$C$5,3,0)</f>
        <v>3</v>
      </c>
      <c r="F586">
        <f t="shared" ca="1" si="2"/>
        <v>66</v>
      </c>
      <c r="G586" t="str">
        <f ca="1">VLOOKUP(F586,Cities!$A$1:$C$69,2,0)</f>
        <v>Vienna</v>
      </c>
      <c r="H586" t="str">
        <f ca="1">VLOOKUP(F586,Cities!$A$1:$F$69,6,0)</f>
        <v>Terrain</v>
      </c>
      <c r="I586" t="str">
        <f ca="1">VLOOKUP(F586,Cities!$A$1:$C$69,3,0)</f>
        <v>Europe</v>
      </c>
      <c r="J586">
        <f t="shared" ca="1" si="3"/>
        <v>2</v>
      </c>
      <c r="K586">
        <f ca="1">VLOOKUP(F586,Cities!$A$1:$I$69,6+J586,0)*R586*E586</f>
        <v>393</v>
      </c>
      <c r="L586">
        <f t="shared" ca="1" si="4"/>
        <v>2</v>
      </c>
      <c r="M586">
        <f ca="1">VLOOKUP(F586,Cities!$A$1:$I$69,4,0)*R586*L586</f>
        <v>2700</v>
      </c>
      <c r="N586">
        <f t="shared" ca="1" si="5"/>
        <v>3093</v>
      </c>
      <c r="O586" t="str">
        <f ca="1">VLOOKUP(F586,Cities!$A$1:$E$69,5,0)</f>
        <v>Summer</v>
      </c>
      <c r="P586">
        <f t="shared" ca="1" si="6"/>
        <v>1</v>
      </c>
      <c r="Q586" t="str">
        <f ca="1">VLOOKUP(P586,Sheet2!$A$1:$B$5,2,0)</f>
        <v>Solo</v>
      </c>
      <c r="R586">
        <f ca="1">VLOOKUP(P586,Sheet2!$A$1:$C$5,3,0)</f>
        <v>1</v>
      </c>
    </row>
    <row r="587" spans="1:18" ht="14.25" customHeight="1">
      <c r="A587" s="4">
        <v>586</v>
      </c>
      <c r="B587">
        <f t="shared" ca="1" si="0"/>
        <v>273</v>
      </c>
      <c r="C587">
        <f t="shared" ca="1" si="1"/>
        <v>4</v>
      </c>
      <c r="D587" t="str">
        <f ca="1">VLOOKUP(C587,Stay!$A$1:$B$5,2,0)</f>
        <v>1 month</v>
      </c>
      <c r="E587">
        <f ca="1">VLOOKUP(C587,Stay!$A$1:$C$5,3,0)</f>
        <v>30</v>
      </c>
      <c r="F587">
        <f t="shared" ca="1" si="2"/>
        <v>18</v>
      </c>
      <c r="G587" t="str">
        <f ca="1">VLOOKUP(F587,Cities!$A$1:$C$69,2,0)</f>
        <v>Clark County</v>
      </c>
      <c r="H587" t="str">
        <f ca="1">VLOOKUP(F587,Cities!$A$1:$F$69,6,0)</f>
        <v>Modern, Nightlife, Park, Adventure-Land, Forest</v>
      </c>
      <c r="I587" t="str">
        <f ca="1">VLOOKUP(F587,Cities!$A$1:$C$69,3,0)</f>
        <v>North America</v>
      </c>
      <c r="J587">
        <f t="shared" ca="1" si="3"/>
        <v>3</v>
      </c>
      <c r="K587">
        <f ca="1">VLOOKUP(F587,Cities!$A$1:$I$69,6+J587,0)*R587*E587</f>
        <v>21600</v>
      </c>
      <c r="L587">
        <f t="shared" ca="1" si="4"/>
        <v>2</v>
      </c>
      <c r="M587">
        <f ca="1">VLOOKUP(F587,Cities!$A$1:$I$69,4,0)*R587*L587</f>
        <v>280</v>
      </c>
      <c r="N587">
        <f t="shared" ca="1" si="5"/>
        <v>21880</v>
      </c>
      <c r="O587" t="str">
        <f ca="1">VLOOKUP(F587,Cities!$A$1:$E$69,5,0)</f>
        <v>Summer</v>
      </c>
      <c r="P587">
        <f t="shared" ca="1" si="6"/>
        <v>1</v>
      </c>
      <c r="Q587" t="str">
        <f ca="1">VLOOKUP(P587,Sheet2!$A$1:$B$5,2,0)</f>
        <v>Solo</v>
      </c>
      <c r="R587">
        <f ca="1">VLOOKUP(P587,Sheet2!$A$1:$C$5,3,0)</f>
        <v>1</v>
      </c>
    </row>
    <row r="588" spans="1:18" ht="14.25" customHeight="1">
      <c r="A588" s="4">
        <v>587</v>
      </c>
      <c r="B588">
        <f t="shared" ca="1" si="0"/>
        <v>224</v>
      </c>
      <c r="C588">
        <f t="shared" ca="1" si="1"/>
        <v>1</v>
      </c>
      <c r="D588" t="str">
        <f ca="1">VLOOKUP(C588,Stay!$A$1:$B$5,2,0)</f>
        <v>3 days</v>
      </c>
      <c r="E588">
        <f ca="1">VLOOKUP(C588,Stay!$A$1:$C$5,3,0)</f>
        <v>3</v>
      </c>
      <c r="F588">
        <f t="shared" ca="1" si="2"/>
        <v>53</v>
      </c>
      <c r="G588" t="str">
        <f ca="1">VLOOKUP(F588,Cities!$A$1:$C$69,2,0)</f>
        <v>San Diego</v>
      </c>
      <c r="H588" t="str">
        <f ca="1">VLOOKUP(F588,Cities!$A$1:$F$69,6,0)</f>
        <v>Beach</v>
      </c>
      <c r="I588" t="str">
        <f ca="1">VLOOKUP(F588,Cities!$A$1:$C$69,3,0)</f>
        <v>North America</v>
      </c>
      <c r="J588">
        <f t="shared" ca="1" si="3"/>
        <v>2</v>
      </c>
      <c r="K588">
        <f ca="1">VLOOKUP(F588,Cities!$A$1:$I$69,6+J588,0)*R588*E588</f>
        <v>1944</v>
      </c>
      <c r="L588">
        <f t="shared" ca="1" si="4"/>
        <v>1</v>
      </c>
      <c r="M588">
        <f ca="1">VLOOKUP(F588,Cities!$A$1:$I$69,4,0)*R588*L588</f>
        <v>880</v>
      </c>
      <c r="N588">
        <f t="shared" ca="1" si="5"/>
        <v>2824</v>
      </c>
      <c r="O588" t="str">
        <f ca="1">VLOOKUP(F588,Cities!$A$1:$E$69,5,0)</f>
        <v>Summer</v>
      </c>
      <c r="P588">
        <f t="shared" ca="1" si="6"/>
        <v>2</v>
      </c>
      <c r="Q588" t="str">
        <f ca="1">VLOOKUP(P588,Sheet2!$A$1:$B$5,2,0)</f>
        <v>Family</v>
      </c>
      <c r="R588">
        <f ca="1">VLOOKUP(P588,Sheet2!$A$1:$C$5,3,0)</f>
        <v>4</v>
      </c>
    </row>
    <row r="589" spans="1:18" ht="14.25" customHeight="1">
      <c r="A589" s="4">
        <v>588</v>
      </c>
      <c r="B589">
        <f t="shared" ca="1" si="0"/>
        <v>10</v>
      </c>
      <c r="C589">
        <f t="shared" ca="1" si="1"/>
        <v>2</v>
      </c>
      <c r="D589" t="str">
        <f ca="1">VLOOKUP(C589,Stay!$A$1:$B$5,2,0)</f>
        <v>1 week</v>
      </c>
      <c r="E589">
        <f ca="1">VLOOKUP(C589,Stay!$A$1:$C$5,3,0)</f>
        <v>7</v>
      </c>
      <c r="F589">
        <f t="shared" ca="1" si="2"/>
        <v>52</v>
      </c>
      <c r="G589" t="str">
        <f ca="1">VLOOKUP(F589,Cities!$A$1:$C$69,2,0)</f>
        <v>Salem</v>
      </c>
      <c r="H589" t="str">
        <f ca="1">VLOOKUP(F589,Cities!$A$1:$F$69,6,0)</f>
        <v>Historical</v>
      </c>
      <c r="I589" t="str">
        <f ca="1">VLOOKUP(F589,Cities!$A$1:$C$69,3,0)</f>
        <v>North America</v>
      </c>
      <c r="J589">
        <f t="shared" ca="1" si="3"/>
        <v>2</v>
      </c>
      <c r="K589">
        <f ca="1">VLOOKUP(F589,Cities!$A$1:$I$69,6+J589,0)*R589*E589</f>
        <v>770</v>
      </c>
      <c r="L589">
        <f t="shared" ca="1" si="4"/>
        <v>1</v>
      </c>
      <c r="M589">
        <f ca="1">VLOOKUP(F589,Cities!$A$1:$I$69,4,0)*R589*L589</f>
        <v>310</v>
      </c>
      <c r="N589">
        <f t="shared" ca="1" si="5"/>
        <v>1080</v>
      </c>
      <c r="O589" t="str">
        <f ca="1">VLOOKUP(F589,Cities!$A$1:$E$69,5,0)</f>
        <v>Summer</v>
      </c>
      <c r="P589">
        <f t="shared" ca="1" si="6"/>
        <v>1</v>
      </c>
      <c r="Q589" t="str">
        <f ca="1">VLOOKUP(P589,Sheet2!$A$1:$B$5,2,0)</f>
        <v>Solo</v>
      </c>
      <c r="R589">
        <f ca="1">VLOOKUP(P589,Sheet2!$A$1:$C$5,3,0)</f>
        <v>1</v>
      </c>
    </row>
    <row r="590" spans="1:18" ht="14.25" customHeight="1">
      <c r="A590" s="4">
        <v>589</v>
      </c>
      <c r="B590">
        <f t="shared" ca="1" si="0"/>
        <v>69</v>
      </c>
      <c r="C590">
        <f t="shared" ca="1" si="1"/>
        <v>1</v>
      </c>
      <c r="D590" t="str">
        <f ca="1">VLOOKUP(C590,Stay!$A$1:$B$5,2,0)</f>
        <v>3 days</v>
      </c>
      <c r="E590">
        <f ca="1">VLOOKUP(C590,Stay!$A$1:$C$5,3,0)</f>
        <v>3</v>
      </c>
      <c r="F590">
        <f t="shared" ca="1" si="2"/>
        <v>19</v>
      </c>
      <c r="G590" t="str">
        <f ca="1">VLOOKUP(F590,Cities!$A$1:$C$69,2,0)</f>
        <v>Columbus</v>
      </c>
      <c r="H590" t="str">
        <f ca="1">VLOOKUP(F590,Cities!$A$1:$F$69,6,0)</f>
        <v>Modern, Beach, Nightlife, Park</v>
      </c>
      <c r="I590" t="str">
        <f ca="1">VLOOKUP(F590,Cities!$A$1:$C$69,3,0)</f>
        <v>North America</v>
      </c>
      <c r="J590">
        <f t="shared" ca="1" si="3"/>
        <v>1</v>
      </c>
      <c r="K590">
        <f ca="1">VLOOKUP(F590,Cities!$A$1:$I$69,6+J590,0)*R590*E590</f>
        <v>576</v>
      </c>
      <c r="L590">
        <f t="shared" ca="1" si="4"/>
        <v>1</v>
      </c>
      <c r="M590">
        <f ca="1">VLOOKUP(F590,Cities!$A$1:$I$69,4,0)*R590*L590</f>
        <v>1440</v>
      </c>
      <c r="N590">
        <f t="shared" ca="1" si="5"/>
        <v>2016</v>
      </c>
      <c r="O590" t="str">
        <f ca="1">VLOOKUP(F590,Cities!$A$1:$E$69,5,0)</f>
        <v>Summer</v>
      </c>
      <c r="P590">
        <f t="shared" ca="1" si="6"/>
        <v>4</v>
      </c>
      <c r="Q590" t="str">
        <f ca="1">VLOOKUP(P590,Sheet2!$A$1:$B$5,2,0)</f>
        <v>Friends</v>
      </c>
      <c r="R590">
        <f ca="1">VLOOKUP(P590,Sheet2!$A$1:$C$5,3,0)</f>
        <v>6</v>
      </c>
    </row>
    <row r="591" spans="1:18" ht="14.25" customHeight="1">
      <c r="A591" s="4">
        <v>590</v>
      </c>
      <c r="B591">
        <f t="shared" ca="1" si="0"/>
        <v>106</v>
      </c>
      <c r="C591">
        <f t="shared" ca="1" si="1"/>
        <v>1</v>
      </c>
      <c r="D591" t="str">
        <f ca="1">VLOOKUP(C591,Stay!$A$1:$B$5,2,0)</f>
        <v>3 days</v>
      </c>
      <c r="E591">
        <f ca="1">VLOOKUP(C591,Stay!$A$1:$C$5,3,0)</f>
        <v>3</v>
      </c>
      <c r="F591">
        <f t="shared" ca="1" si="2"/>
        <v>47</v>
      </c>
      <c r="G591" t="str">
        <f ca="1">VLOOKUP(F591,Cities!$A$1:$C$69,2,0)</f>
        <v>Portland</v>
      </c>
      <c r="H591" t="str">
        <f ca="1">VLOOKUP(F591,Cities!$A$1:$F$69,6,0)</f>
        <v>Modern, Park, Nightlife</v>
      </c>
      <c r="I591" t="str">
        <f ca="1">VLOOKUP(F591,Cities!$A$1:$C$69,3,0)</f>
        <v>North America</v>
      </c>
      <c r="J591">
        <f t="shared" ca="1" si="3"/>
        <v>3</v>
      </c>
      <c r="K591">
        <f ca="1">VLOOKUP(F591,Cities!$A$1:$I$69,6+J591,0)*R591*E591</f>
        <v>5922</v>
      </c>
      <c r="L591">
        <f t="shared" ca="1" si="4"/>
        <v>2</v>
      </c>
      <c r="M591">
        <f ca="1">VLOOKUP(F591,Cities!$A$1:$I$69,4,0)*R591*L591</f>
        <v>3720</v>
      </c>
      <c r="N591">
        <f t="shared" ca="1" si="5"/>
        <v>9642</v>
      </c>
      <c r="O591" t="str">
        <f ca="1">VLOOKUP(F591,Cities!$A$1:$E$69,5,0)</f>
        <v>Spring</v>
      </c>
      <c r="P591">
        <f t="shared" ca="1" si="6"/>
        <v>4</v>
      </c>
      <c r="Q591" t="str">
        <f ca="1">VLOOKUP(P591,Sheet2!$A$1:$B$5,2,0)</f>
        <v>Friends</v>
      </c>
      <c r="R591">
        <f ca="1">VLOOKUP(P591,Sheet2!$A$1:$C$5,3,0)</f>
        <v>6</v>
      </c>
    </row>
    <row r="592" spans="1:18" ht="14.25" customHeight="1">
      <c r="A592" s="4">
        <v>591</v>
      </c>
      <c r="B592">
        <f t="shared" ca="1" si="0"/>
        <v>175</v>
      </c>
      <c r="C592">
        <f t="shared" ca="1" si="1"/>
        <v>4</v>
      </c>
      <c r="D592" t="str">
        <f ca="1">VLOOKUP(C592,Stay!$A$1:$B$5,2,0)</f>
        <v>1 month</v>
      </c>
      <c r="E592">
        <f ca="1">VLOOKUP(C592,Stay!$A$1:$C$5,3,0)</f>
        <v>30</v>
      </c>
      <c r="F592">
        <f t="shared" ca="1" si="2"/>
        <v>9</v>
      </c>
      <c r="G592" t="str">
        <f ca="1">VLOOKUP(F592,Cities!$A$1:$C$69,2,0)</f>
        <v>Berlin</v>
      </c>
      <c r="H592" t="str">
        <f ca="1">VLOOKUP(F592,Cities!$A$1:$F$69,6,0)</f>
        <v>Historical-Modern, Park</v>
      </c>
      <c r="I592" t="str">
        <f ca="1">VLOOKUP(F592,Cities!$A$1:$C$69,3,0)</f>
        <v>Europe</v>
      </c>
      <c r="J592">
        <f t="shared" ca="1" si="3"/>
        <v>2</v>
      </c>
      <c r="K592">
        <f ca="1">VLOOKUP(F592,Cities!$A$1:$I$69,6+J592,0)*R592*E592</f>
        <v>3390</v>
      </c>
      <c r="L592">
        <f t="shared" ca="1" si="4"/>
        <v>1</v>
      </c>
      <c r="M592">
        <f ca="1">VLOOKUP(F592,Cities!$A$1:$I$69,4,0)*R592*L592</f>
        <v>950</v>
      </c>
      <c r="N592">
        <f t="shared" ca="1" si="5"/>
        <v>4340</v>
      </c>
      <c r="O592" t="str">
        <f ca="1">VLOOKUP(F592,Cities!$A$1:$E$69,5,0)</f>
        <v>Summer</v>
      </c>
      <c r="P592">
        <f t="shared" ca="1" si="6"/>
        <v>1</v>
      </c>
      <c r="Q592" t="str">
        <f ca="1">VLOOKUP(P592,Sheet2!$A$1:$B$5,2,0)</f>
        <v>Solo</v>
      </c>
      <c r="R592">
        <f ca="1">VLOOKUP(P592,Sheet2!$A$1:$C$5,3,0)</f>
        <v>1</v>
      </c>
    </row>
    <row r="593" spans="1:18" ht="14.25" customHeight="1">
      <c r="A593" s="4">
        <v>592</v>
      </c>
      <c r="B593">
        <f t="shared" ca="1" si="0"/>
        <v>70</v>
      </c>
      <c r="C593">
        <f t="shared" ca="1" si="1"/>
        <v>2</v>
      </c>
      <c r="D593" t="str">
        <f ca="1">VLOOKUP(C593,Stay!$A$1:$B$5,2,0)</f>
        <v>1 week</v>
      </c>
      <c r="E593">
        <f ca="1">VLOOKUP(C593,Stay!$A$1:$C$5,3,0)</f>
        <v>7</v>
      </c>
      <c r="F593">
        <f t="shared" ca="1" si="2"/>
        <v>31</v>
      </c>
      <c r="G593" t="str">
        <f ca="1">VLOOKUP(F593,Cities!$A$1:$C$69,2,0)</f>
        <v>Los Angeles</v>
      </c>
      <c r="H593" t="str">
        <f ca="1">VLOOKUP(F593,Cities!$A$1:$F$69,6,0)</f>
        <v>Beach, Terrain</v>
      </c>
      <c r="I593" t="str">
        <f ca="1">VLOOKUP(F593,Cities!$A$1:$C$69,3,0)</f>
        <v>North America</v>
      </c>
      <c r="J593">
        <f t="shared" ca="1" si="3"/>
        <v>2</v>
      </c>
      <c r="K593">
        <f ca="1">VLOOKUP(F593,Cities!$A$1:$I$69,6+J593,0)*R593*E593</f>
        <v>2660</v>
      </c>
      <c r="L593">
        <f t="shared" ca="1" si="4"/>
        <v>1</v>
      </c>
      <c r="M593">
        <f ca="1">VLOOKUP(F593,Cities!$A$1:$I$69,4,0)*R593*L593</f>
        <v>440</v>
      </c>
      <c r="N593">
        <f t="shared" ca="1" si="5"/>
        <v>3100</v>
      </c>
      <c r="O593" t="str">
        <f ca="1">VLOOKUP(F593,Cities!$A$1:$E$69,5,0)</f>
        <v>Summer</v>
      </c>
      <c r="P593">
        <f t="shared" ca="1" si="6"/>
        <v>3</v>
      </c>
      <c r="Q593" t="str">
        <f ca="1">VLOOKUP(P593,Sheet2!$A$1:$B$5,2,0)</f>
        <v>Romantic</v>
      </c>
      <c r="R593">
        <f ca="1">VLOOKUP(P593,Sheet2!$A$1:$C$5,3,0)</f>
        <v>2</v>
      </c>
    </row>
    <row r="594" spans="1:18" ht="14.25" customHeight="1">
      <c r="A594" s="4">
        <v>593</v>
      </c>
      <c r="B594">
        <f t="shared" ca="1" si="0"/>
        <v>81</v>
      </c>
      <c r="C594">
        <f t="shared" ca="1" si="1"/>
        <v>1</v>
      </c>
      <c r="D594" t="str">
        <f ca="1">VLOOKUP(C594,Stay!$A$1:$B$5,2,0)</f>
        <v>3 days</v>
      </c>
      <c r="E594">
        <f ca="1">VLOOKUP(C594,Stay!$A$1:$C$5,3,0)</f>
        <v>3</v>
      </c>
      <c r="F594">
        <f t="shared" ca="1" si="2"/>
        <v>9</v>
      </c>
      <c r="G594" t="str">
        <f ca="1">VLOOKUP(F594,Cities!$A$1:$C$69,2,0)</f>
        <v>Berlin</v>
      </c>
      <c r="H594" t="str">
        <f ca="1">VLOOKUP(F594,Cities!$A$1:$F$69,6,0)</f>
        <v>Historical-Modern, Park</v>
      </c>
      <c r="I594" t="str">
        <f ca="1">VLOOKUP(F594,Cities!$A$1:$C$69,3,0)</f>
        <v>Europe</v>
      </c>
      <c r="J594">
        <f t="shared" ca="1" si="3"/>
        <v>1</v>
      </c>
      <c r="K594">
        <f ca="1">VLOOKUP(F594,Cities!$A$1:$I$69,6+J594,0)*R594*E594</f>
        <v>129</v>
      </c>
      <c r="L594">
        <f t="shared" ca="1" si="4"/>
        <v>2</v>
      </c>
      <c r="M594">
        <f ca="1">VLOOKUP(F594,Cities!$A$1:$I$69,4,0)*R594*L594</f>
        <v>1900</v>
      </c>
      <c r="N594">
        <f t="shared" ca="1" si="5"/>
        <v>2029</v>
      </c>
      <c r="O594" t="str">
        <f ca="1">VLOOKUP(F594,Cities!$A$1:$E$69,5,0)</f>
        <v>Summer</v>
      </c>
      <c r="P594">
        <f t="shared" ca="1" si="6"/>
        <v>1</v>
      </c>
      <c r="Q594" t="str">
        <f ca="1">VLOOKUP(P594,Sheet2!$A$1:$B$5,2,0)</f>
        <v>Solo</v>
      </c>
      <c r="R594">
        <f ca="1">VLOOKUP(P594,Sheet2!$A$1:$C$5,3,0)</f>
        <v>1</v>
      </c>
    </row>
    <row r="595" spans="1:18" ht="14.25" customHeight="1">
      <c r="A595" s="4">
        <v>594</v>
      </c>
      <c r="B595">
        <f t="shared" ca="1" si="0"/>
        <v>76</v>
      </c>
      <c r="C595">
        <f t="shared" ca="1" si="1"/>
        <v>2</v>
      </c>
      <c r="D595" t="str">
        <f ca="1">VLOOKUP(C595,Stay!$A$1:$B$5,2,0)</f>
        <v>1 week</v>
      </c>
      <c r="E595">
        <f ca="1">VLOOKUP(C595,Stay!$A$1:$C$5,3,0)</f>
        <v>7</v>
      </c>
      <c r="F595">
        <f t="shared" ca="1" si="2"/>
        <v>18</v>
      </c>
      <c r="G595" t="str">
        <f ca="1">VLOOKUP(F595,Cities!$A$1:$C$69,2,0)</f>
        <v>Clark County</v>
      </c>
      <c r="H595" t="str">
        <f ca="1">VLOOKUP(F595,Cities!$A$1:$F$69,6,0)</f>
        <v>Modern, Nightlife, Park, Adventure-Land, Forest</v>
      </c>
      <c r="I595" t="str">
        <f ca="1">VLOOKUP(F595,Cities!$A$1:$C$69,3,0)</f>
        <v>North America</v>
      </c>
      <c r="J595">
        <f t="shared" ca="1" si="3"/>
        <v>1</v>
      </c>
      <c r="K595">
        <f ca="1">VLOOKUP(F595,Cities!$A$1:$I$69,6+J595,0)*R595*E595</f>
        <v>2604</v>
      </c>
      <c r="L595">
        <f t="shared" ca="1" si="4"/>
        <v>2</v>
      </c>
      <c r="M595">
        <f ca="1">VLOOKUP(F595,Cities!$A$1:$I$69,4,0)*R595*L595</f>
        <v>1120</v>
      </c>
      <c r="N595">
        <f t="shared" ca="1" si="5"/>
        <v>3724</v>
      </c>
      <c r="O595" t="str">
        <f ca="1">VLOOKUP(F595,Cities!$A$1:$E$69,5,0)</f>
        <v>Summer</v>
      </c>
      <c r="P595">
        <f t="shared" ca="1" si="6"/>
        <v>2</v>
      </c>
      <c r="Q595" t="str">
        <f ca="1">VLOOKUP(P595,Sheet2!$A$1:$B$5,2,0)</f>
        <v>Family</v>
      </c>
      <c r="R595">
        <f ca="1">VLOOKUP(P595,Sheet2!$A$1:$C$5,3,0)</f>
        <v>4</v>
      </c>
    </row>
    <row r="596" spans="1:18" ht="14.25" customHeight="1">
      <c r="A596" s="4">
        <v>595</v>
      </c>
      <c r="B596">
        <f t="shared" ca="1" si="0"/>
        <v>181</v>
      </c>
      <c r="C596">
        <f t="shared" ca="1" si="1"/>
        <v>1</v>
      </c>
      <c r="D596" t="str">
        <f ca="1">VLOOKUP(C596,Stay!$A$1:$B$5,2,0)</f>
        <v>3 days</v>
      </c>
      <c r="E596">
        <f ca="1">VLOOKUP(C596,Stay!$A$1:$C$5,3,0)</f>
        <v>3</v>
      </c>
      <c r="F596">
        <f t="shared" ca="1" si="2"/>
        <v>46</v>
      </c>
      <c r="G596" t="str">
        <f ca="1">VLOOKUP(F596,Cities!$A$1:$C$69,2,0)</f>
        <v>Paris</v>
      </c>
      <c r="H596" t="str">
        <f ca="1">VLOOKUP(F596,Cities!$A$1:$F$69,6,0)</f>
        <v>Historical-Medieval, Nightlife, Architecture, Park</v>
      </c>
      <c r="I596" t="str">
        <f ca="1">VLOOKUP(F596,Cities!$A$1:$C$69,3,0)</f>
        <v>Europe</v>
      </c>
      <c r="J596">
        <f t="shared" ca="1" si="3"/>
        <v>1</v>
      </c>
      <c r="K596">
        <f ca="1">VLOOKUP(F596,Cities!$A$1:$I$69,6+J596,0)*R596*E596</f>
        <v>1188</v>
      </c>
      <c r="L596">
        <f t="shared" ca="1" si="4"/>
        <v>1</v>
      </c>
      <c r="M596">
        <f ca="1">VLOOKUP(F596,Cities!$A$1:$I$69,4,0)*R596*L596</f>
        <v>7080</v>
      </c>
      <c r="N596">
        <f t="shared" ca="1" si="5"/>
        <v>8268</v>
      </c>
      <c r="O596" t="str">
        <f ca="1">VLOOKUP(F596,Cities!$A$1:$E$69,5,0)</f>
        <v>Summer</v>
      </c>
      <c r="P596">
        <f t="shared" ca="1" si="6"/>
        <v>4</v>
      </c>
      <c r="Q596" t="str">
        <f ca="1">VLOOKUP(P596,Sheet2!$A$1:$B$5,2,0)</f>
        <v>Friends</v>
      </c>
      <c r="R596">
        <f ca="1">VLOOKUP(P596,Sheet2!$A$1:$C$5,3,0)</f>
        <v>6</v>
      </c>
    </row>
    <row r="597" spans="1:18" ht="14.25" customHeight="1">
      <c r="A597" s="4">
        <v>596</v>
      </c>
      <c r="B597">
        <f t="shared" ca="1" si="0"/>
        <v>20</v>
      </c>
      <c r="C597">
        <f t="shared" ca="1" si="1"/>
        <v>3</v>
      </c>
      <c r="D597" t="str">
        <f ca="1">VLOOKUP(C597,Stay!$A$1:$B$5,2,0)</f>
        <v>2 weeks</v>
      </c>
      <c r="E597">
        <f ca="1">VLOOKUP(C597,Stay!$A$1:$C$5,3,0)</f>
        <v>14</v>
      </c>
      <c r="F597">
        <f t="shared" ca="1" si="2"/>
        <v>57</v>
      </c>
      <c r="G597" t="str">
        <f ca="1">VLOOKUP(F597,Cities!$A$1:$C$69,2,0)</f>
        <v>Seattle</v>
      </c>
      <c r="H597" t="str">
        <f ca="1">VLOOKUP(F597,Cities!$A$1:$F$69,6,0)</f>
        <v>Modern</v>
      </c>
      <c r="I597" t="str">
        <f ca="1">VLOOKUP(F597,Cities!$A$1:$C$69,3,0)</f>
        <v>North America</v>
      </c>
      <c r="J597">
        <f t="shared" ca="1" si="3"/>
        <v>2</v>
      </c>
      <c r="K597">
        <f ca="1">VLOOKUP(F597,Cities!$A$1:$I$69,6+J597,0)*R597*E597</f>
        <v>12936</v>
      </c>
      <c r="L597">
        <f t="shared" ca="1" si="4"/>
        <v>1</v>
      </c>
      <c r="M597">
        <f ca="1">VLOOKUP(F597,Cities!$A$1:$I$69,4,0)*R597*L597</f>
        <v>1200</v>
      </c>
      <c r="N597">
        <f t="shared" ca="1" si="5"/>
        <v>14136</v>
      </c>
      <c r="O597" t="str">
        <f ca="1">VLOOKUP(F597,Cities!$A$1:$E$69,5,0)</f>
        <v>Summer</v>
      </c>
      <c r="P597">
        <f t="shared" ca="1" si="6"/>
        <v>4</v>
      </c>
      <c r="Q597" t="str">
        <f ca="1">VLOOKUP(P597,Sheet2!$A$1:$B$5,2,0)</f>
        <v>Friends</v>
      </c>
      <c r="R597">
        <f ca="1">VLOOKUP(P597,Sheet2!$A$1:$C$5,3,0)</f>
        <v>6</v>
      </c>
    </row>
    <row r="598" spans="1:18" ht="14.25" customHeight="1">
      <c r="A598" s="4">
        <v>597</v>
      </c>
      <c r="B598">
        <f t="shared" ca="1" si="0"/>
        <v>6</v>
      </c>
      <c r="C598">
        <f t="shared" ca="1" si="1"/>
        <v>1</v>
      </c>
      <c r="D598" t="str">
        <f ca="1">VLOOKUP(C598,Stay!$A$1:$B$5,2,0)</f>
        <v>3 days</v>
      </c>
      <c r="E598">
        <f ca="1">VLOOKUP(C598,Stay!$A$1:$C$5,3,0)</f>
        <v>3</v>
      </c>
      <c r="F598">
        <f t="shared" ca="1" si="2"/>
        <v>43</v>
      </c>
      <c r="G598" t="str">
        <f ca="1">VLOOKUP(F598,Cities!$A$1:$C$69,2,0)</f>
        <v>New York City</v>
      </c>
      <c r="H598" t="str">
        <f ca="1">VLOOKUP(F598,Cities!$A$1:$F$69,6,0)</f>
        <v>Modern, Park, Adventure-Land, Architecture, Nightlife</v>
      </c>
      <c r="I598" t="str">
        <f ca="1">VLOOKUP(F598,Cities!$A$1:$C$69,3,0)</f>
        <v>North America</v>
      </c>
      <c r="J598">
        <f t="shared" ca="1" si="3"/>
        <v>3</v>
      </c>
      <c r="K598">
        <f ca="1">VLOOKUP(F598,Cities!$A$1:$I$69,6+J598,0)*R598*E598</f>
        <v>4200</v>
      </c>
      <c r="L598">
        <f t="shared" ca="1" si="4"/>
        <v>1</v>
      </c>
      <c r="M598">
        <f ca="1">VLOOKUP(F598,Cities!$A$1:$I$69,4,0)*R598*L598</f>
        <v>500</v>
      </c>
      <c r="N598">
        <f t="shared" ca="1" si="5"/>
        <v>4700</v>
      </c>
      <c r="O598" t="str">
        <f ca="1">VLOOKUP(F598,Cities!$A$1:$E$69,5,0)</f>
        <v>Summer</v>
      </c>
      <c r="P598">
        <f t="shared" ca="1" si="6"/>
        <v>3</v>
      </c>
      <c r="Q598" t="str">
        <f ca="1">VLOOKUP(P598,Sheet2!$A$1:$B$5,2,0)</f>
        <v>Romantic</v>
      </c>
      <c r="R598">
        <f ca="1">VLOOKUP(P598,Sheet2!$A$1:$C$5,3,0)</f>
        <v>2</v>
      </c>
    </row>
    <row r="599" spans="1:18" ht="14.25" customHeight="1">
      <c r="A599" s="4">
        <v>598</v>
      </c>
      <c r="B599">
        <f t="shared" ca="1" si="0"/>
        <v>232</v>
      </c>
      <c r="C599">
        <f t="shared" ca="1" si="1"/>
        <v>3</v>
      </c>
      <c r="D599" t="str">
        <f ca="1">VLOOKUP(C599,Stay!$A$1:$B$5,2,0)</f>
        <v>2 weeks</v>
      </c>
      <c r="E599">
        <f ca="1">VLOOKUP(C599,Stay!$A$1:$C$5,3,0)</f>
        <v>14</v>
      </c>
      <c r="F599">
        <f t="shared" ca="1" si="2"/>
        <v>53</v>
      </c>
      <c r="G599" t="str">
        <f ca="1">VLOOKUP(F599,Cities!$A$1:$C$69,2,0)</f>
        <v>San Diego</v>
      </c>
      <c r="H599" t="str">
        <f ca="1">VLOOKUP(F599,Cities!$A$1:$F$69,6,0)</f>
        <v>Beach</v>
      </c>
      <c r="I599" t="str">
        <f ca="1">VLOOKUP(F599,Cities!$A$1:$C$69,3,0)</f>
        <v>North America</v>
      </c>
      <c r="J599">
        <f t="shared" ca="1" si="3"/>
        <v>2</v>
      </c>
      <c r="K599">
        <f ca="1">VLOOKUP(F599,Cities!$A$1:$I$69,6+J599,0)*R599*E599</f>
        <v>9072</v>
      </c>
      <c r="L599">
        <f t="shared" ca="1" si="4"/>
        <v>2</v>
      </c>
      <c r="M599">
        <f ca="1">VLOOKUP(F599,Cities!$A$1:$I$69,4,0)*R599*L599</f>
        <v>1760</v>
      </c>
      <c r="N599">
        <f t="shared" ca="1" si="5"/>
        <v>10832</v>
      </c>
      <c r="O599" t="str">
        <f ca="1">VLOOKUP(F599,Cities!$A$1:$E$69,5,0)</f>
        <v>Summer</v>
      </c>
      <c r="P599">
        <f t="shared" ca="1" si="6"/>
        <v>2</v>
      </c>
      <c r="Q599" t="str">
        <f ca="1">VLOOKUP(P599,Sheet2!$A$1:$B$5,2,0)</f>
        <v>Family</v>
      </c>
      <c r="R599">
        <f ca="1">VLOOKUP(P599,Sheet2!$A$1:$C$5,3,0)</f>
        <v>4</v>
      </c>
    </row>
    <row r="600" spans="1:18" ht="14.25" customHeight="1">
      <c r="A600" s="4">
        <v>599</v>
      </c>
      <c r="B600">
        <f t="shared" ca="1" si="0"/>
        <v>276</v>
      </c>
      <c r="C600">
        <f t="shared" ca="1" si="1"/>
        <v>2</v>
      </c>
      <c r="D600" t="str">
        <f ca="1">VLOOKUP(C600,Stay!$A$1:$B$5,2,0)</f>
        <v>1 week</v>
      </c>
      <c r="E600">
        <f ca="1">VLOOKUP(C600,Stay!$A$1:$C$5,3,0)</f>
        <v>7</v>
      </c>
      <c r="F600">
        <f t="shared" ca="1" si="2"/>
        <v>42</v>
      </c>
      <c r="G600" t="str">
        <f ca="1">VLOOKUP(F600,Cities!$A$1:$C$69,2,0)</f>
        <v>New Orleans</v>
      </c>
      <c r="H600" t="str">
        <f ca="1">VLOOKUP(F600,Cities!$A$1:$F$69,6,0)</f>
        <v>Historical-Modern</v>
      </c>
      <c r="I600" t="str">
        <f ca="1">VLOOKUP(F600,Cities!$A$1:$C$69,3,0)</f>
        <v>North America</v>
      </c>
      <c r="J600">
        <f t="shared" ca="1" si="3"/>
        <v>3</v>
      </c>
      <c r="K600">
        <f ca="1">VLOOKUP(F600,Cities!$A$1:$I$69,6+J600,0)*R600*E600</f>
        <v>6398</v>
      </c>
      <c r="L600">
        <f t="shared" ca="1" si="4"/>
        <v>1</v>
      </c>
      <c r="M600">
        <f ca="1">VLOOKUP(F600,Cities!$A$1:$I$69,4,0)*R600*L600</f>
        <v>320</v>
      </c>
      <c r="N600">
        <f t="shared" ca="1" si="5"/>
        <v>6718</v>
      </c>
      <c r="O600" t="str">
        <f ca="1">VLOOKUP(F600,Cities!$A$1:$E$69,5,0)</f>
        <v>Spring</v>
      </c>
      <c r="P600">
        <f t="shared" ca="1" si="6"/>
        <v>3</v>
      </c>
      <c r="Q600" t="str">
        <f ca="1">VLOOKUP(P600,Sheet2!$A$1:$B$5,2,0)</f>
        <v>Romantic</v>
      </c>
      <c r="R600">
        <f ca="1">VLOOKUP(P600,Sheet2!$A$1:$C$5,3,0)</f>
        <v>2</v>
      </c>
    </row>
    <row r="601" spans="1:18" ht="14.25" customHeight="1">
      <c r="A601" s="4">
        <v>600</v>
      </c>
      <c r="B601">
        <f t="shared" ca="1" si="0"/>
        <v>117</v>
      </c>
      <c r="C601">
        <f t="shared" ca="1" si="1"/>
        <v>4</v>
      </c>
      <c r="D601" t="str">
        <f ca="1">VLOOKUP(C601,Stay!$A$1:$B$5,2,0)</f>
        <v>1 month</v>
      </c>
      <c r="E601">
        <f ca="1">VLOOKUP(C601,Stay!$A$1:$C$5,3,0)</f>
        <v>30</v>
      </c>
      <c r="F601">
        <f t="shared" ca="1" si="2"/>
        <v>38</v>
      </c>
      <c r="G601" t="str">
        <f ca="1">VLOOKUP(F601,Cities!$A$1:$C$69,2,0)</f>
        <v>Milan</v>
      </c>
      <c r="H601" t="str">
        <f ca="1">VLOOKUP(F601,Cities!$A$1:$F$69,6,0)</f>
        <v>Historical-Modern, Nightlife, Architecture</v>
      </c>
      <c r="I601" t="str">
        <f ca="1">VLOOKUP(F601,Cities!$A$1:$C$69,3,0)</f>
        <v>Europe</v>
      </c>
      <c r="J601">
        <f t="shared" ca="1" si="3"/>
        <v>1</v>
      </c>
      <c r="K601">
        <f ca="1">VLOOKUP(F601,Cities!$A$1:$I$69,6+J601,0)*R601*E601</f>
        <v>1590</v>
      </c>
      <c r="L601">
        <f t="shared" ca="1" si="4"/>
        <v>1</v>
      </c>
      <c r="M601">
        <f ca="1">VLOOKUP(F601,Cities!$A$1:$I$69,4,0)*R601*L601</f>
        <v>910</v>
      </c>
      <c r="N601">
        <f t="shared" ca="1" si="5"/>
        <v>2500</v>
      </c>
      <c r="O601" t="str">
        <f ca="1">VLOOKUP(F601,Cities!$A$1:$E$69,5,0)</f>
        <v>Summer</v>
      </c>
      <c r="P601">
        <f t="shared" ca="1" si="6"/>
        <v>1</v>
      </c>
      <c r="Q601" t="str">
        <f ca="1">VLOOKUP(P601,Sheet2!$A$1:$B$5,2,0)</f>
        <v>Solo</v>
      </c>
      <c r="R601">
        <f ca="1">VLOOKUP(P601,Sheet2!$A$1:$C$5,3,0)</f>
        <v>1</v>
      </c>
    </row>
    <row r="602" spans="1:18" ht="14.25" customHeight="1">
      <c r="A602" s="4">
        <v>601</v>
      </c>
      <c r="B602">
        <f t="shared" ca="1" si="0"/>
        <v>137</v>
      </c>
      <c r="C602">
        <f t="shared" ca="1" si="1"/>
        <v>4</v>
      </c>
      <c r="D602" t="str">
        <f ca="1">VLOOKUP(C602,Stay!$A$1:$B$5,2,0)</f>
        <v>1 month</v>
      </c>
      <c r="E602">
        <f ca="1">VLOOKUP(C602,Stay!$A$1:$C$5,3,0)</f>
        <v>30</v>
      </c>
      <c r="F602">
        <f t="shared" ca="1" si="2"/>
        <v>59</v>
      </c>
      <c r="G602" t="str">
        <f ca="1">VLOOKUP(F602,Cities!$A$1:$C$69,2,0)</f>
        <v>Tasmania</v>
      </c>
      <c r="H602" t="str">
        <f ca="1">VLOOKUP(F602,Cities!$A$1:$F$69,6,0)</f>
        <v>Beach</v>
      </c>
      <c r="I602" t="str">
        <f ca="1">VLOOKUP(F602,Cities!$A$1:$C$69,3,0)</f>
        <v>Australia</v>
      </c>
      <c r="J602">
        <f t="shared" ca="1" si="3"/>
        <v>2</v>
      </c>
      <c r="K602">
        <f ca="1">VLOOKUP(F602,Cities!$A$1:$I$69,6+J602,0)*R602*E602</f>
        <v>12840</v>
      </c>
      <c r="L602">
        <f t="shared" ca="1" si="4"/>
        <v>2</v>
      </c>
      <c r="M602">
        <f ca="1">VLOOKUP(F602,Cities!$A$1:$I$69,4,0)*R602*L602</f>
        <v>12160</v>
      </c>
      <c r="N602">
        <f t="shared" ca="1" si="5"/>
        <v>25000</v>
      </c>
      <c r="O602" t="str">
        <f ca="1">VLOOKUP(F602,Cities!$A$1:$E$69,5,0)</f>
        <v>Spring</v>
      </c>
      <c r="P602">
        <f t="shared" ca="1" si="6"/>
        <v>2</v>
      </c>
      <c r="Q602" t="str">
        <f ca="1">VLOOKUP(P602,Sheet2!$A$1:$B$5,2,0)</f>
        <v>Family</v>
      </c>
      <c r="R602">
        <f ca="1">VLOOKUP(P602,Sheet2!$A$1:$C$5,3,0)</f>
        <v>4</v>
      </c>
    </row>
    <row r="603" spans="1:18" ht="14.25" customHeight="1">
      <c r="A603" s="4">
        <v>602</v>
      </c>
      <c r="B603">
        <f t="shared" ca="1" si="0"/>
        <v>64</v>
      </c>
      <c r="C603">
        <f t="shared" ca="1" si="1"/>
        <v>4</v>
      </c>
      <c r="D603" t="str">
        <f ca="1">VLOOKUP(C603,Stay!$A$1:$B$5,2,0)</f>
        <v>1 month</v>
      </c>
      <c r="E603">
        <f ca="1">VLOOKUP(C603,Stay!$A$1:$C$5,3,0)</f>
        <v>30</v>
      </c>
      <c r="F603">
        <f t="shared" ca="1" si="2"/>
        <v>26</v>
      </c>
      <c r="G603" t="str">
        <f ca="1">VLOOKUP(F603,Cities!$A$1:$C$69,2,0)</f>
        <v>Greater Manchester</v>
      </c>
      <c r="H603" t="str">
        <f ca="1">VLOOKUP(F603,Cities!$A$1:$F$69,6,0)</f>
        <v>Historical, Beach, Terrain</v>
      </c>
      <c r="I603" t="str">
        <f ca="1">VLOOKUP(F603,Cities!$A$1:$C$69,3,0)</f>
        <v>Europe</v>
      </c>
      <c r="J603">
        <f t="shared" ca="1" si="3"/>
        <v>2</v>
      </c>
      <c r="K603">
        <f ca="1">VLOOKUP(F603,Cities!$A$1:$I$69,6+J603,0)*R603*E603</f>
        <v>10380</v>
      </c>
      <c r="L603">
        <f t="shared" ca="1" si="4"/>
        <v>2</v>
      </c>
      <c r="M603">
        <f ca="1">VLOOKUP(F603,Cities!$A$1:$I$69,4,0)*R603*L603</f>
        <v>2680</v>
      </c>
      <c r="N603">
        <f t="shared" ca="1" si="5"/>
        <v>13060</v>
      </c>
      <c r="O603" t="str">
        <f ca="1">VLOOKUP(F603,Cities!$A$1:$E$69,5,0)</f>
        <v>Summer</v>
      </c>
      <c r="P603">
        <f t="shared" ca="1" si="6"/>
        <v>3</v>
      </c>
      <c r="Q603" t="str">
        <f ca="1">VLOOKUP(P603,Sheet2!$A$1:$B$5,2,0)</f>
        <v>Romantic</v>
      </c>
      <c r="R603">
        <f ca="1">VLOOKUP(P603,Sheet2!$A$1:$C$5,3,0)</f>
        <v>2</v>
      </c>
    </row>
    <row r="604" spans="1:18" ht="14.25" customHeight="1">
      <c r="A604" s="4">
        <v>603</v>
      </c>
      <c r="B604">
        <f t="shared" ca="1" si="0"/>
        <v>114</v>
      </c>
      <c r="C604">
        <f t="shared" ca="1" si="1"/>
        <v>4</v>
      </c>
      <c r="D604" t="str">
        <f ca="1">VLOOKUP(C604,Stay!$A$1:$B$5,2,0)</f>
        <v>1 month</v>
      </c>
      <c r="E604">
        <f ca="1">VLOOKUP(C604,Stay!$A$1:$C$5,3,0)</f>
        <v>30</v>
      </c>
      <c r="F604">
        <f t="shared" ca="1" si="2"/>
        <v>1</v>
      </c>
      <c r="G604" t="str">
        <f ca="1">VLOOKUP(F604,Cities!$A$1:$C$69,2,0)</f>
        <v>Amsterdam</v>
      </c>
      <c r="H604" t="str">
        <f ca="1">VLOOKUP(F604,Cities!$A$1:$F$69,6,0)</f>
        <v>Acquatic, Historical-Modern, Beach, Nightlife</v>
      </c>
      <c r="I604" t="str">
        <f ca="1">VLOOKUP(F604,Cities!$A$1:$C$69,3,0)</f>
        <v>Europe</v>
      </c>
      <c r="J604">
        <f t="shared" ca="1" si="3"/>
        <v>3</v>
      </c>
      <c r="K604">
        <f ca="1">VLOOKUP(F604,Cities!$A$1:$I$69,6+J604,0)*R604*E604</f>
        <v>66240</v>
      </c>
      <c r="L604">
        <f t="shared" ca="1" si="4"/>
        <v>2</v>
      </c>
      <c r="M604">
        <f ca="1">VLOOKUP(F604,Cities!$A$1:$I$69,4,0)*R604*L604</f>
        <v>14220</v>
      </c>
      <c r="N604">
        <f t="shared" ca="1" si="5"/>
        <v>80460</v>
      </c>
      <c r="O604" t="str">
        <f ca="1">VLOOKUP(F604,Cities!$A$1:$E$69,5,0)</f>
        <v>Summer</v>
      </c>
      <c r="P604">
        <f t="shared" ca="1" si="6"/>
        <v>4</v>
      </c>
      <c r="Q604" t="str">
        <f ca="1">VLOOKUP(P604,Sheet2!$A$1:$B$5,2,0)</f>
        <v>Friends</v>
      </c>
      <c r="R604">
        <f ca="1">VLOOKUP(P604,Sheet2!$A$1:$C$5,3,0)</f>
        <v>6</v>
      </c>
    </row>
    <row r="605" spans="1:18" ht="14.25" customHeight="1">
      <c r="A605" s="4">
        <v>604</v>
      </c>
      <c r="B605">
        <f t="shared" ca="1" si="0"/>
        <v>64</v>
      </c>
      <c r="C605">
        <f t="shared" ca="1" si="1"/>
        <v>2</v>
      </c>
      <c r="D605" t="str">
        <f ca="1">VLOOKUP(C605,Stay!$A$1:$B$5,2,0)</f>
        <v>1 week</v>
      </c>
      <c r="E605">
        <f ca="1">VLOOKUP(C605,Stay!$A$1:$C$5,3,0)</f>
        <v>7</v>
      </c>
      <c r="F605">
        <f t="shared" ca="1" si="2"/>
        <v>26</v>
      </c>
      <c r="G605" t="str">
        <f ca="1">VLOOKUP(F605,Cities!$A$1:$C$69,2,0)</f>
        <v>Greater Manchester</v>
      </c>
      <c r="H605" t="str">
        <f ca="1">VLOOKUP(F605,Cities!$A$1:$F$69,6,0)</f>
        <v>Historical, Beach, Terrain</v>
      </c>
      <c r="I605" t="str">
        <f ca="1">VLOOKUP(F605,Cities!$A$1:$C$69,3,0)</f>
        <v>Europe</v>
      </c>
      <c r="J605">
        <f t="shared" ca="1" si="3"/>
        <v>1</v>
      </c>
      <c r="K605">
        <f ca="1">VLOOKUP(F605,Cities!$A$1:$I$69,6+J605,0)*R605*E605</f>
        <v>952</v>
      </c>
      <c r="L605">
        <f t="shared" ca="1" si="4"/>
        <v>1</v>
      </c>
      <c r="M605">
        <f ca="1">VLOOKUP(F605,Cities!$A$1:$I$69,4,0)*R605*L605</f>
        <v>1340</v>
      </c>
      <c r="N605">
        <f t="shared" ca="1" si="5"/>
        <v>2292</v>
      </c>
      <c r="O605" t="str">
        <f ca="1">VLOOKUP(F605,Cities!$A$1:$E$69,5,0)</f>
        <v>Summer</v>
      </c>
      <c r="P605">
        <f t="shared" ca="1" si="6"/>
        <v>3</v>
      </c>
      <c r="Q605" t="str">
        <f ca="1">VLOOKUP(P605,Sheet2!$A$1:$B$5,2,0)</f>
        <v>Romantic</v>
      </c>
      <c r="R605">
        <f ca="1">VLOOKUP(P605,Sheet2!$A$1:$C$5,3,0)</f>
        <v>2</v>
      </c>
    </row>
    <row r="606" spans="1:18" ht="14.25" customHeight="1">
      <c r="A606" s="4">
        <v>605</v>
      </c>
      <c r="B606">
        <f t="shared" ca="1" si="0"/>
        <v>231</v>
      </c>
      <c r="C606">
        <f t="shared" ca="1" si="1"/>
        <v>2</v>
      </c>
      <c r="D606" t="str">
        <f ca="1">VLOOKUP(C606,Stay!$A$1:$B$5,2,0)</f>
        <v>1 week</v>
      </c>
      <c r="E606">
        <f ca="1">VLOOKUP(C606,Stay!$A$1:$C$5,3,0)</f>
        <v>7</v>
      </c>
      <c r="F606">
        <f t="shared" ca="1" si="2"/>
        <v>49</v>
      </c>
      <c r="G606" t="str">
        <f ca="1">VLOOKUP(F606,Cities!$A$1:$C$69,2,0)</f>
        <v>Rhode Island</v>
      </c>
      <c r="H606" t="str">
        <f ca="1">VLOOKUP(F606,Cities!$A$1:$F$69,6,0)</f>
        <v>Modern</v>
      </c>
      <c r="I606" t="str">
        <f ca="1">VLOOKUP(F606,Cities!$A$1:$C$69,3,0)</f>
        <v>North America</v>
      </c>
      <c r="J606">
        <f t="shared" ca="1" si="3"/>
        <v>3</v>
      </c>
      <c r="K606">
        <f ca="1">VLOOKUP(F606,Cities!$A$1:$I$69,6+J606,0)*R606*E606</f>
        <v>4452</v>
      </c>
      <c r="L606">
        <f t="shared" ca="1" si="4"/>
        <v>2</v>
      </c>
      <c r="M606">
        <f ca="1">VLOOKUP(F606,Cities!$A$1:$I$69,4,0)*R606*L606</f>
        <v>1480</v>
      </c>
      <c r="N606">
        <f t="shared" ca="1" si="5"/>
        <v>5932</v>
      </c>
      <c r="O606" t="str">
        <f ca="1">VLOOKUP(F606,Cities!$A$1:$E$69,5,0)</f>
        <v>Summer</v>
      </c>
      <c r="P606">
        <f t="shared" ca="1" si="6"/>
        <v>3</v>
      </c>
      <c r="Q606" t="str">
        <f ca="1">VLOOKUP(P606,Sheet2!$A$1:$B$5,2,0)</f>
        <v>Romantic</v>
      </c>
      <c r="R606">
        <f ca="1">VLOOKUP(P606,Sheet2!$A$1:$C$5,3,0)</f>
        <v>2</v>
      </c>
    </row>
    <row r="607" spans="1:18" ht="14.25" customHeight="1">
      <c r="A607" s="4">
        <v>606</v>
      </c>
      <c r="B607">
        <f t="shared" ca="1" si="0"/>
        <v>188</v>
      </c>
      <c r="C607">
        <f t="shared" ca="1" si="1"/>
        <v>2</v>
      </c>
      <c r="D607" t="str">
        <f ca="1">VLOOKUP(C607,Stay!$A$1:$B$5,2,0)</f>
        <v>1 week</v>
      </c>
      <c r="E607">
        <f ca="1">VLOOKUP(C607,Stay!$A$1:$C$5,3,0)</f>
        <v>7</v>
      </c>
      <c r="F607">
        <f t="shared" ca="1" si="2"/>
        <v>48</v>
      </c>
      <c r="G607" t="str">
        <f ca="1">VLOOKUP(F607,Cities!$A$1:$C$69,2,0)</f>
        <v>Porto</v>
      </c>
      <c r="H607" t="str">
        <f ca="1">VLOOKUP(F607,Cities!$A$1:$F$69,6,0)</f>
        <v>Wineyard, Historical-Modern, Architecture</v>
      </c>
      <c r="I607" t="str">
        <f ca="1">VLOOKUP(F607,Cities!$A$1:$C$69,3,0)</f>
        <v>Europe</v>
      </c>
      <c r="J607">
        <f t="shared" ca="1" si="3"/>
        <v>2</v>
      </c>
      <c r="K607">
        <f ca="1">VLOOKUP(F607,Cities!$A$1:$I$69,6+J607,0)*R607*E607</f>
        <v>1372</v>
      </c>
      <c r="L607">
        <f t="shared" ca="1" si="4"/>
        <v>2</v>
      </c>
      <c r="M607">
        <f ca="1">VLOOKUP(F607,Cities!$A$1:$I$69,4,0)*R607*L607</f>
        <v>4880</v>
      </c>
      <c r="N607">
        <f t="shared" ca="1" si="5"/>
        <v>6252</v>
      </c>
      <c r="O607" t="str">
        <f ca="1">VLOOKUP(F607,Cities!$A$1:$E$69,5,0)</f>
        <v>Summer</v>
      </c>
      <c r="P607">
        <f t="shared" ca="1" si="6"/>
        <v>3</v>
      </c>
      <c r="Q607" t="str">
        <f ca="1">VLOOKUP(P607,Sheet2!$A$1:$B$5,2,0)</f>
        <v>Romantic</v>
      </c>
      <c r="R607">
        <f ca="1">VLOOKUP(P607,Sheet2!$A$1:$C$5,3,0)</f>
        <v>2</v>
      </c>
    </row>
    <row r="608" spans="1:18" ht="14.25" customHeight="1">
      <c r="A608" s="4">
        <v>607</v>
      </c>
      <c r="B608">
        <f t="shared" ca="1" si="0"/>
        <v>72</v>
      </c>
      <c r="C608">
        <f t="shared" ca="1" si="1"/>
        <v>4</v>
      </c>
      <c r="D608" t="str">
        <f ca="1">VLOOKUP(C608,Stay!$A$1:$B$5,2,0)</f>
        <v>1 month</v>
      </c>
      <c r="E608">
        <f ca="1">VLOOKUP(C608,Stay!$A$1:$C$5,3,0)</f>
        <v>30</v>
      </c>
      <c r="F608">
        <f t="shared" ca="1" si="2"/>
        <v>16</v>
      </c>
      <c r="G608" t="str">
        <f ca="1">VLOOKUP(F608,Cities!$A$1:$C$69,2,0)</f>
        <v>Cape Town</v>
      </c>
      <c r="H608" t="str">
        <f ca="1">VLOOKUP(F608,Cities!$A$1:$F$69,6,0)</f>
        <v>Beach, Historical-Medieval, Aquatic-Water</v>
      </c>
      <c r="I608" t="str">
        <f ca="1">VLOOKUP(F608,Cities!$A$1:$C$69,3,0)</f>
        <v>Africa</v>
      </c>
      <c r="J608">
        <f t="shared" ca="1" si="3"/>
        <v>1</v>
      </c>
      <c r="K608">
        <f ca="1">VLOOKUP(F608,Cities!$A$1:$I$69,6+J608,0)*R608*E608</f>
        <v>3240</v>
      </c>
      <c r="L608">
        <f t="shared" ca="1" si="4"/>
        <v>2</v>
      </c>
      <c r="M608">
        <f ca="1">VLOOKUP(F608,Cities!$A$1:$I$69,4,0)*R608*L608</f>
        <v>3360</v>
      </c>
      <c r="N608">
        <f t="shared" ca="1" si="5"/>
        <v>6600</v>
      </c>
      <c r="O608" t="str">
        <f ca="1">VLOOKUP(F608,Cities!$A$1:$E$69,5,0)</f>
        <v>Winter</v>
      </c>
      <c r="P608">
        <f t="shared" ca="1" si="6"/>
        <v>3</v>
      </c>
      <c r="Q608" t="str">
        <f ca="1">VLOOKUP(P608,Sheet2!$A$1:$B$5,2,0)</f>
        <v>Romantic</v>
      </c>
      <c r="R608">
        <f ca="1">VLOOKUP(P608,Sheet2!$A$1:$C$5,3,0)</f>
        <v>2</v>
      </c>
    </row>
    <row r="609" spans="1:18" ht="14.25" customHeight="1">
      <c r="A609" s="4">
        <v>608</v>
      </c>
      <c r="B609">
        <f t="shared" ca="1" si="0"/>
        <v>232</v>
      </c>
      <c r="C609">
        <f t="shared" ca="1" si="1"/>
        <v>1</v>
      </c>
      <c r="D609" t="str">
        <f ca="1">VLOOKUP(C609,Stay!$A$1:$B$5,2,0)</f>
        <v>3 days</v>
      </c>
      <c r="E609">
        <f ca="1">VLOOKUP(C609,Stay!$A$1:$C$5,3,0)</f>
        <v>3</v>
      </c>
      <c r="F609">
        <f t="shared" ca="1" si="2"/>
        <v>60</v>
      </c>
      <c r="G609" t="str">
        <f ca="1">VLOOKUP(F609,Cities!$A$1:$C$69,2,0)</f>
        <v>Toronto</v>
      </c>
      <c r="H609" t="str">
        <f ca="1">VLOOKUP(F609,Cities!$A$1:$F$69,6,0)</f>
        <v>Modern</v>
      </c>
      <c r="I609" t="str">
        <f ca="1">VLOOKUP(F609,Cities!$A$1:$C$69,3,0)</f>
        <v>North America</v>
      </c>
      <c r="J609">
        <f t="shared" ca="1" si="3"/>
        <v>1</v>
      </c>
      <c r="K609">
        <f ca="1">VLOOKUP(F609,Cities!$A$1:$I$69,6+J609,0)*R609*E609</f>
        <v>318</v>
      </c>
      <c r="L609">
        <f t="shared" ca="1" si="4"/>
        <v>2</v>
      </c>
      <c r="M609">
        <f ca="1">VLOOKUP(F609,Cities!$A$1:$I$69,4,0)*R609*L609</f>
        <v>1800</v>
      </c>
      <c r="N609">
        <f t="shared" ca="1" si="5"/>
        <v>2118</v>
      </c>
      <c r="O609" t="str">
        <f ca="1">VLOOKUP(F609,Cities!$A$1:$E$69,5,0)</f>
        <v>Summer</v>
      </c>
      <c r="P609">
        <f t="shared" ca="1" si="6"/>
        <v>3</v>
      </c>
      <c r="Q609" t="str">
        <f ca="1">VLOOKUP(P609,Sheet2!$A$1:$B$5,2,0)</f>
        <v>Romantic</v>
      </c>
      <c r="R609">
        <f ca="1">VLOOKUP(P609,Sheet2!$A$1:$C$5,3,0)</f>
        <v>2</v>
      </c>
    </row>
    <row r="610" spans="1:18" ht="14.25" customHeight="1">
      <c r="A610" s="4">
        <v>609</v>
      </c>
      <c r="B610">
        <f t="shared" ca="1" si="0"/>
        <v>163</v>
      </c>
      <c r="C610">
        <f t="shared" ca="1" si="1"/>
        <v>3</v>
      </c>
      <c r="D610" t="str">
        <f ca="1">VLOOKUP(C610,Stay!$A$1:$B$5,2,0)</f>
        <v>2 weeks</v>
      </c>
      <c r="E610">
        <f ca="1">VLOOKUP(C610,Stay!$A$1:$C$5,3,0)</f>
        <v>14</v>
      </c>
      <c r="F610">
        <f t="shared" ca="1" si="2"/>
        <v>18</v>
      </c>
      <c r="G610" t="str">
        <f ca="1">VLOOKUP(F610,Cities!$A$1:$C$69,2,0)</f>
        <v>Clark County</v>
      </c>
      <c r="H610" t="str">
        <f ca="1">VLOOKUP(F610,Cities!$A$1:$F$69,6,0)</f>
        <v>Modern, Nightlife, Park, Adventure-Land, Forest</v>
      </c>
      <c r="I610" t="str">
        <f ca="1">VLOOKUP(F610,Cities!$A$1:$C$69,3,0)</f>
        <v>North America</v>
      </c>
      <c r="J610">
        <f t="shared" ca="1" si="3"/>
        <v>3</v>
      </c>
      <c r="K610">
        <f ca="1">VLOOKUP(F610,Cities!$A$1:$I$69,6+J610,0)*R610*E610</f>
        <v>60480</v>
      </c>
      <c r="L610">
        <f t="shared" ca="1" si="4"/>
        <v>1</v>
      </c>
      <c r="M610">
        <f ca="1">VLOOKUP(F610,Cities!$A$1:$I$69,4,0)*R610*L610</f>
        <v>840</v>
      </c>
      <c r="N610">
        <f t="shared" ca="1" si="5"/>
        <v>61320</v>
      </c>
      <c r="O610" t="str">
        <f ca="1">VLOOKUP(F610,Cities!$A$1:$E$69,5,0)</f>
        <v>Summer</v>
      </c>
      <c r="P610">
        <f t="shared" ca="1" si="6"/>
        <v>4</v>
      </c>
      <c r="Q610" t="str">
        <f ca="1">VLOOKUP(P610,Sheet2!$A$1:$B$5,2,0)</f>
        <v>Friends</v>
      </c>
      <c r="R610">
        <f ca="1">VLOOKUP(P610,Sheet2!$A$1:$C$5,3,0)</f>
        <v>6</v>
      </c>
    </row>
    <row r="611" spans="1:18" ht="14.25" customHeight="1">
      <c r="A611" s="4">
        <v>610</v>
      </c>
      <c r="B611">
        <f t="shared" ca="1" si="0"/>
        <v>175</v>
      </c>
      <c r="C611">
        <f t="shared" ca="1" si="1"/>
        <v>1</v>
      </c>
      <c r="D611" t="str">
        <f ca="1">VLOOKUP(C611,Stay!$A$1:$B$5,2,0)</f>
        <v>3 days</v>
      </c>
      <c r="E611">
        <f ca="1">VLOOKUP(C611,Stay!$A$1:$C$5,3,0)</f>
        <v>3</v>
      </c>
      <c r="F611">
        <f t="shared" ca="1" si="2"/>
        <v>55</v>
      </c>
      <c r="G611" t="str">
        <f ca="1">VLOOKUP(F611,Cities!$A$1:$C$69,2,0)</f>
        <v>Santa Clara County</v>
      </c>
      <c r="H611" t="str">
        <f ca="1">VLOOKUP(F611,Cities!$A$1:$F$69,6,0)</f>
        <v>Modern</v>
      </c>
      <c r="I611" t="str">
        <f ca="1">VLOOKUP(F611,Cities!$A$1:$C$69,3,0)</f>
        <v>North America</v>
      </c>
      <c r="J611">
        <f t="shared" ca="1" si="3"/>
        <v>2</v>
      </c>
      <c r="K611">
        <f ca="1">VLOOKUP(F611,Cities!$A$1:$I$69,6+J611,0)*R611*E611</f>
        <v>2811.96</v>
      </c>
      <c r="L611">
        <f t="shared" ca="1" si="4"/>
        <v>1</v>
      </c>
      <c r="M611">
        <f ca="1">VLOOKUP(F611,Cities!$A$1:$I$69,4,0)*R611*L611</f>
        <v>1440</v>
      </c>
      <c r="N611">
        <f t="shared" ca="1" si="5"/>
        <v>4251.96</v>
      </c>
      <c r="O611" t="str">
        <f ca="1">VLOOKUP(F611,Cities!$A$1:$E$69,5,0)</f>
        <v>Spring</v>
      </c>
      <c r="P611">
        <f t="shared" ca="1" si="6"/>
        <v>2</v>
      </c>
      <c r="Q611" t="str">
        <f ca="1">VLOOKUP(P611,Sheet2!$A$1:$B$5,2,0)</f>
        <v>Family</v>
      </c>
      <c r="R611">
        <f ca="1">VLOOKUP(P611,Sheet2!$A$1:$C$5,3,0)</f>
        <v>4</v>
      </c>
    </row>
    <row r="612" spans="1:18" ht="14.25" customHeight="1">
      <c r="A612" s="4">
        <v>611</v>
      </c>
      <c r="B612">
        <f t="shared" ca="1" si="0"/>
        <v>186</v>
      </c>
      <c r="C612">
        <f t="shared" ca="1" si="1"/>
        <v>3</v>
      </c>
      <c r="D612" t="str">
        <f ca="1">VLOOKUP(C612,Stay!$A$1:$B$5,2,0)</f>
        <v>2 weeks</v>
      </c>
      <c r="E612">
        <f ca="1">VLOOKUP(C612,Stay!$A$1:$C$5,3,0)</f>
        <v>14</v>
      </c>
      <c r="F612">
        <f t="shared" ca="1" si="2"/>
        <v>43</v>
      </c>
      <c r="G612" t="str">
        <f ca="1">VLOOKUP(F612,Cities!$A$1:$C$69,2,0)</f>
        <v>New York City</v>
      </c>
      <c r="H612" t="str">
        <f ca="1">VLOOKUP(F612,Cities!$A$1:$F$69,6,0)</f>
        <v>Modern, Park, Adventure-Land, Architecture, Nightlife</v>
      </c>
      <c r="I612" t="str">
        <f ca="1">VLOOKUP(F612,Cities!$A$1:$C$69,3,0)</f>
        <v>North America</v>
      </c>
      <c r="J612">
        <f t="shared" ca="1" si="3"/>
        <v>3</v>
      </c>
      <c r="K612">
        <f ca="1">VLOOKUP(F612,Cities!$A$1:$I$69,6+J612,0)*R612*E612</f>
        <v>39200</v>
      </c>
      <c r="L612">
        <f t="shared" ca="1" si="4"/>
        <v>1</v>
      </c>
      <c r="M612">
        <f ca="1">VLOOKUP(F612,Cities!$A$1:$I$69,4,0)*R612*L612</f>
        <v>1000</v>
      </c>
      <c r="N612">
        <f t="shared" ca="1" si="5"/>
        <v>40200</v>
      </c>
      <c r="O612" t="str">
        <f ca="1">VLOOKUP(F612,Cities!$A$1:$E$69,5,0)</f>
        <v>Summer</v>
      </c>
      <c r="P612">
        <f t="shared" ca="1" si="6"/>
        <v>2</v>
      </c>
      <c r="Q612" t="str">
        <f ca="1">VLOOKUP(P612,Sheet2!$A$1:$B$5,2,0)</f>
        <v>Family</v>
      </c>
      <c r="R612">
        <f ca="1">VLOOKUP(P612,Sheet2!$A$1:$C$5,3,0)</f>
        <v>4</v>
      </c>
    </row>
    <row r="613" spans="1:18" ht="14.25" customHeight="1">
      <c r="A613" s="4">
        <v>612</v>
      </c>
      <c r="B613">
        <f t="shared" ca="1" si="0"/>
        <v>222</v>
      </c>
      <c r="C613">
        <f t="shared" ca="1" si="1"/>
        <v>4</v>
      </c>
      <c r="D613" t="str">
        <f ca="1">VLOOKUP(C613,Stay!$A$1:$B$5,2,0)</f>
        <v>1 month</v>
      </c>
      <c r="E613">
        <f ca="1">VLOOKUP(C613,Stay!$A$1:$C$5,3,0)</f>
        <v>30</v>
      </c>
      <c r="F613">
        <f t="shared" ca="1" si="2"/>
        <v>63</v>
      </c>
      <c r="G613" t="str">
        <f ca="1">VLOOKUP(F613,Cities!$A$1:$C$69,2,0)</f>
        <v>Vancouver</v>
      </c>
      <c r="H613" t="str">
        <f ca="1">VLOOKUP(F613,Cities!$A$1:$F$69,6,0)</f>
        <v>Beach</v>
      </c>
      <c r="I613" t="str">
        <f ca="1">VLOOKUP(F613,Cities!$A$1:$C$69,3,0)</f>
        <v>North America</v>
      </c>
      <c r="J613">
        <f t="shared" ca="1" si="3"/>
        <v>3</v>
      </c>
      <c r="K613">
        <f ca="1">VLOOKUP(F613,Cities!$A$1:$I$69,6+J613,0)*R613*E613</f>
        <v>10470</v>
      </c>
      <c r="L613">
        <f t="shared" ca="1" si="4"/>
        <v>2</v>
      </c>
      <c r="M613">
        <f ca="1">VLOOKUP(F613,Cities!$A$1:$I$69,4,0)*R613*L613</f>
        <v>600</v>
      </c>
      <c r="N613">
        <f t="shared" ca="1" si="5"/>
        <v>11070</v>
      </c>
      <c r="O613" t="str">
        <f ca="1">VLOOKUP(F613,Cities!$A$1:$E$69,5,0)</f>
        <v>Summer</v>
      </c>
      <c r="P613">
        <f t="shared" ca="1" si="6"/>
        <v>1</v>
      </c>
      <c r="Q613" t="str">
        <f ca="1">VLOOKUP(P613,Sheet2!$A$1:$B$5,2,0)</f>
        <v>Solo</v>
      </c>
      <c r="R613">
        <f ca="1">VLOOKUP(P613,Sheet2!$A$1:$C$5,3,0)</f>
        <v>1</v>
      </c>
    </row>
    <row r="614" spans="1:18" ht="14.25" customHeight="1">
      <c r="A614" s="4">
        <v>613</v>
      </c>
      <c r="B614">
        <f t="shared" ca="1" si="0"/>
        <v>86</v>
      </c>
      <c r="C614">
        <f t="shared" ca="1" si="1"/>
        <v>2</v>
      </c>
      <c r="D614" t="str">
        <f ca="1">VLOOKUP(C614,Stay!$A$1:$B$5,2,0)</f>
        <v>1 week</v>
      </c>
      <c r="E614">
        <f ca="1">VLOOKUP(C614,Stay!$A$1:$C$5,3,0)</f>
        <v>7</v>
      </c>
      <c r="F614">
        <f t="shared" ca="1" si="2"/>
        <v>13</v>
      </c>
      <c r="G614" t="str">
        <f ca="1">VLOOKUP(F614,Cities!$A$1:$C$69,2,0)</f>
        <v>Broward County</v>
      </c>
      <c r="H614" t="str">
        <f ca="1">VLOOKUP(F614,Cities!$A$1:$F$69,6,0)</f>
        <v>Beach, Modern, Park, Aquatic</v>
      </c>
      <c r="I614" t="str">
        <f ca="1">VLOOKUP(F614,Cities!$A$1:$C$69,3,0)</f>
        <v>North America</v>
      </c>
      <c r="J614">
        <f t="shared" ca="1" si="3"/>
        <v>1</v>
      </c>
      <c r="K614">
        <f ca="1">VLOOKUP(F614,Cities!$A$1:$I$69,6+J614,0)*R614*E614</f>
        <v>462</v>
      </c>
      <c r="L614">
        <f t="shared" ca="1" si="4"/>
        <v>1</v>
      </c>
      <c r="M614">
        <f ca="1">VLOOKUP(F614,Cities!$A$1:$I$69,4,0)*R614*L614</f>
        <v>130</v>
      </c>
      <c r="N614">
        <f t="shared" ca="1" si="5"/>
        <v>592</v>
      </c>
      <c r="O614" t="str">
        <f ca="1">VLOOKUP(F614,Cities!$A$1:$E$69,5,0)</f>
        <v>Summer</v>
      </c>
      <c r="P614">
        <f t="shared" ca="1" si="6"/>
        <v>1</v>
      </c>
      <c r="Q614" t="str">
        <f ca="1">VLOOKUP(P614,Sheet2!$A$1:$B$5,2,0)</f>
        <v>Solo</v>
      </c>
      <c r="R614">
        <f ca="1">VLOOKUP(P614,Sheet2!$A$1:$C$5,3,0)</f>
        <v>1</v>
      </c>
    </row>
    <row r="615" spans="1:18" ht="14.25" customHeight="1">
      <c r="A615" s="4">
        <v>614</v>
      </c>
      <c r="B615">
        <f t="shared" ca="1" si="0"/>
        <v>85</v>
      </c>
      <c r="C615">
        <f t="shared" ca="1" si="1"/>
        <v>2</v>
      </c>
      <c r="D615" t="str">
        <f ca="1">VLOOKUP(C615,Stay!$A$1:$B$5,2,0)</f>
        <v>1 week</v>
      </c>
      <c r="E615">
        <f ca="1">VLOOKUP(C615,Stay!$A$1:$C$5,3,0)</f>
        <v>7</v>
      </c>
      <c r="F615">
        <f t="shared" ca="1" si="2"/>
        <v>6</v>
      </c>
      <c r="G615" t="str">
        <f ca="1">VLOOKUP(F615,Cities!$A$1:$C$69,2,0)</f>
        <v>Barcelona</v>
      </c>
      <c r="H615" t="str">
        <f ca="1">VLOOKUP(F615,Cities!$A$1:$F$69,6,0)</f>
        <v>Historical-Modern, Beach, Architecture, Nightlife</v>
      </c>
      <c r="I615" t="str">
        <f ca="1">VLOOKUP(F615,Cities!$A$1:$C$69,3,0)</f>
        <v>Europe</v>
      </c>
      <c r="J615">
        <f t="shared" ca="1" si="3"/>
        <v>1</v>
      </c>
      <c r="K615">
        <f ca="1">VLOOKUP(F615,Cities!$A$1:$I$69,6+J615,0)*R615*E615</f>
        <v>343</v>
      </c>
      <c r="L615">
        <f t="shared" ca="1" si="4"/>
        <v>1</v>
      </c>
      <c r="M615">
        <f ca="1">VLOOKUP(F615,Cities!$A$1:$I$69,4,0)*R615*L615</f>
        <v>1225</v>
      </c>
      <c r="N615">
        <f t="shared" ca="1" si="5"/>
        <v>1568</v>
      </c>
      <c r="O615" t="str">
        <f ca="1">VLOOKUP(F615,Cities!$A$1:$E$69,5,0)</f>
        <v>Summer</v>
      </c>
      <c r="P615">
        <f t="shared" ca="1" si="6"/>
        <v>1</v>
      </c>
      <c r="Q615" t="str">
        <f ca="1">VLOOKUP(P615,Sheet2!$A$1:$B$5,2,0)</f>
        <v>Solo</v>
      </c>
      <c r="R615">
        <f ca="1">VLOOKUP(P615,Sheet2!$A$1:$C$5,3,0)</f>
        <v>1</v>
      </c>
    </row>
    <row r="616" spans="1:18" ht="14.25" customHeight="1">
      <c r="A616" s="4">
        <v>615</v>
      </c>
      <c r="B616">
        <f t="shared" ca="1" si="0"/>
        <v>191</v>
      </c>
      <c r="C616">
        <f t="shared" ca="1" si="1"/>
        <v>1</v>
      </c>
      <c r="D616" t="str">
        <f ca="1">VLOOKUP(C616,Stay!$A$1:$B$5,2,0)</f>
        <v>3 days</v>
      </c>
      <c r="E616">
        <f ca="1">VLOOKUP(C616,Stay!$A$1:$C$5,3,0)</f>
        <v>3</v>
      </c>
      <c r="F616">
        <f t="shared" ca="1" si="2"/>
        <v>47</v>
      </c>
      <c r="G616" t="str">
        <f ca="1">VLOOKUP(F616,Cities!$A$1:$C$69,2,0)</f>
        <v>Portland</v>
      </c>
      <c r="H616" t="str">
        <f ca="1">VLOOKUP(F616,Cities!$A$1:$F$69,6,0)</f>
        <v>Modern, Park, Nightlife</v>
      </c>
      <c r="I616" t="str">
        <f ca="1">VLOOKUP(F616,Cities!$A$1:$C$69,3,0)</f>
        <v>North America</v>
      </c>
      <c r="J616">
        <f t="shared" ca="1" si="3"/>
        <v>1</v>
      </c>
      <c r="K616">
        <f ca="1">VLOOKUP(F616,Cities!$A$1:$I$69,6+J616,0)*R616*E616</f>
        <v>660</v>
      </c>
      <c r="L616">
        <f t="shared" ca="1" si="4"/>
        <v>2</v>
      </c>
      <c r="M616">
        <f ca="1">VLOOKUP(F616,Cities!$A$1:$I$69,4,0)*R616*L616</f>
        <v>2480</v>
      </c>
      <c r="N616">
        <f t="shared" ca="1" si="5"/>
        <v>3140</v>
      </c>
      <c r="O616" t="str">
        <f ca="1">VLOOKUP(F616,Cities!$A$1:$E$69,5,0)</f>
        <v>Spring</v>
      </c>
      <c r="P616">
        <f t="shared" ca="1" si="6"/>
        <v>2</v>
      </c>
      <c r="Q616" t="str">
        <f ca="1">VLOOKUP(P616,Sheet2!$A$1:$B$5,2,0)</f>
        <v>Family</v>
      </c>
      <c r="R616">
        <f ca="1">VLOOKUP(P616,Sheet2!$A$1:$C$5,3,0)</f>
        <v>4</v>
      </c>
    </row>
    <row r="617" spans="1:18" ht="14.25" customHeight="1">
      <c r="A617" s="4">
        <v>616</v>
      </c>
      <c r="B617">
        <f t="shared" ca="1" si="0"/>
        <v>261</v>
      </c>
      <c r="C617">
        <f t="shared" ca="1" si="1"/>
        <v>3</v>
      </c>
      <c r="D617" t="str">
        <f ca="1">VLOOKUP(C617,Stay!$A$1:$B$5,2,0)</f>
        <v>2 weeks</v>
      </c>
      <c r="E617">
        <f ca="1">VLOOKUP(C617,Stay!$A$1:$C$5,3,0)</f>
        <v>14</v>
      </c>
      <c r="F617">
        <f t="shared" ca="1" si="2"/>
        <v>66</v>
      </c>
      <c r="G617" t="str">
        <f ca="1">VLOOKUP(F617,Cities!$A$1:$C$69,2,0)</f>
        <v>Vienna</v>
      </c>
      <c r="H617" t="str">
        <f ca="1">VLOOKUP(F617,Cities!$A$1:$F$69,6,0)</f>
        <v>Terrain</v>
      </c>
      <c r="I617" t="str">
        <f ca="1">VLOOKUP(F617,Cities!$A$1:$C$69,3,0)</f>
        <v>Europe</v>
      </c>
      <c r="J617">
        <f t="shared" ca="1" si="3"/>
        <v>3</v>
      </c>
      <c r="K617">
        <f ca="1">VLOOKUP(F617,Cities!$A$1:$I$69,6+J617,0)*R617*E617</f>
        <v>11032</v>
      </c>
      <c r="L617">
        <f t="shared" ca="1" si="4"/>
        <v>2</v>
      </c>
      <c r="M617">
        <f ca="1">VLOOKUP(F617,Cities!$A$1:$I$69,4,0)*R617*L617</f>
        <v>5400</v>
      </c>
      <c r="N617">
        <f t="shared" ca="1" si="5"/>
        <v>16432</v>
      </c>
      <c r="O617" t="str">
        <f ca="1">VLOOKUP(F617,Cities!$A$1:$E$69,5,0)</f>
        <v>Summer</v>
      </c>
      <c r="P617">
        <f t="shared" ca="1" si="6"/>
        <v>3</v>
      </c>
      <c r="Q617" t="str">
        <f ca="1">VLOOKUP(P617,Sheet2!$A$1:$B$5,2,0)</f>
        <v>Romantic</v>
      </c>
      <c r="R617">
        <f ca="1">VLOOKUP(P617,Sheet2!$A$1:$C$5,3,0)</f>
        <v>2</v>
      </c>
    </row>
    <row r="618" spans="1:18" ht="14.25" customHeight="1">
      <c r="A618" s="4">
        <v>617</v>
      </c>
      <c r="B618">
        <f t="shared" ca="1" si="0"/>
        <v>220</v>
      </c>
      <c r="C618">
        <f t="shared" ca="1" si="1"/>
        <v>4</v>
      </c>
      <c r="D618" t="str">
        <f ca="1">VLOOKUP(C618,Stay!$A$1:$B$5,2,0)</f>
        <v>1 month</v>
      </c>
      <c r="E618">
        <f ca="1">VLOOKUP(C618,Stay!$A$1:$C$5,3,0)</f>
        <v>30</v>
      </c>
      <c r="F618">
        <f t="shared" ca="1" si="2"/>
        <v>3</v>
      </c>
      <c r="G618" t="str">
        <f ca="1">VLOOKUP(F618,Cities!$A$1:$C$69,2,0)</f>
        <v>Asheville</v>
      </c>
      <c r="H618" t="str">
        <f ca="1">VLOOKUP(F618,Cities!$A$1:$F$69,6,0)</f>
        <v>Historical-Modern, Adventure-Water, Hills, Adventure-Land</v>
      </c>
      <c r="I618" t="str">
        <f ca="1">VLOOKUP(F618,Cities!$A$1:$C$69,3,0)</f>
        <v>North America</v>
      </c>
      <c r="J618">
        <f t="shared" ca="1" si="3"/>
        <v>2</v>
      </c>
      <c r="K618">
        <f ca="1">VLOOKUP(F618,Cities!$A$1:$I$69,6+J618,0)*R618*E618</f>
        <v>6360</v>
      </c>
      <c r="L618">
        <f t="shared" ca="1" si="4"/>
        <v>1</v>
      </c>
      <c r="M618">
        <f ca="1">VLOOKUP(F618,Cities!$A$1:$I$69,4,0)*R618*L618</f>
        <v>500</v>
      </c>
      <c r="N618">
        <f t="shared" ca="1" si="5"/>
        <v>6860</v>
      </c>
      <c r="O618" t="str">
        <f ca="1">VLOOKUP(F618,Cities!$A$1:$E$69,5,0)</f>
        <v>Summer</v>
      </c>
      <c r="P618">
        <f t="shared" ca="1" si="6"/>
        <v>3</v>
      </c>
      <c r="Q618" t="str">
        <f ca="1">VLOOKUP(P618,Sheet2!$A$1:$B$5,2,0)</f>
        <v>Romantic</v>
      </c>
      <c r="R618">
        <f ca="1">VLOOKUP(P618,Sheet2!$A$1:$C$5,3,0)</f>
        <v>2</v>
      </c>
    </row>
    <row r="619" spans="1:18" ht="14.25" customHeight="1">
      <c r="A619" s="4">
        <v>618</v>
      </c>
      <c r="B619">
        <f t="shared" ca="1" si="0"/>
        <v>55</v>
      </c>
      <c r="C619">
        <f t="shared" ca="1" si="1"/>
        <v>1</v>
      </c>
      <c r="D619" t="str">
        <f ca="1">VLOOKUP(C619,Stay!$A$1:$B$5,2,0)</f>
        <v>3 days</v>
      </c>
      <c r="E619">
        <f ca="1">VLOOKUP(C619,Stay!$A$1:$C$5,3,0)</f>
        <v>3</v>
      </c>
      <c r="F619">
        <f t="shared" ca="1" si="2"/>
        <v>42</v>
      </c>
      <c r="G619" t="str">
        <f ca="1">VLOOKUP(F619,Cities!$A$1:$C$69,2,0)</f>
        <v>New Orleans</v>
      </c>
      <c r="H619" t="str">
        <f ca="1">VLOOKUP(F619,Cities!$A$1:$F$69,6,0)</f>
        <v>Historical-Modern</v>
      </c>
      <c r="I619" t="str">
        <f ca="1">VLOOKUP(F619,Cities!$A$1:$C$69,3,0)</f>
        <v>North America</v>
      </c>
      <c r="J619">
        <f t="shared" ca="1" si="3"/>
        <v>3</v>
      </c>
      <c r="K619">
        <f ca="1">VLOOKUP(F619,Cities!$A$1:$I$69,6+J619,0)*R619*E619</f>
        <v>5484</v>
      </c>
      <c r="L619">
        <f t="shared" ca="1" si="4"/>
        <v>1</v>
      </c>
      <c r="M619">
        <f ca="1">VLOOKUP(F619,Cities!$A$1:$I$69,4,0)*R619*L619</f>
        <v>640</v>
      </c>
      <c r="N619">
        <f t="shared" ca="1" si="5"/>
        <v>6124</v>
      </c>
      <c r="O619" t="str">
        <f ca="1">VLOOKUP(F619,Cities!$A$1:$E$69,5,0)</f>
        <v>Spring</v>
      </c>
      <c r="P619">
        <f t="shared" ca="1" si="6"/>
        <v>2</v>
      </c>
      <c r="Q619" t="str">
        <f ca="1">VLOOKUP(P619,Sheet2!$A$1:$B$5,2,0)</f>
        <v>Family</v>
      </c>
      <c r="R619">
        <f ca="1">VLOOKUP(P619,Sheet2!$A$1:$C$5,3,0)</f>
        <v>4</v>
      </c>
    </row>
    <row r="620" spans="1:18" ht="14.25" customHeight="1">
      <c r="A620" s="4">
        <v>619</v>
      </c>
      <c r="B620">
        <f t="shared" ca="1" si="0"/>
        <v>78</v>
      </c>
      <c r="C620">
        <f t="shared" ca="1" si="1"/>
        <v>3</v>
      </c>
      <c r="D620" t="str">
        <f ca="1">VLOOKUP(C620,Stay!$A$1:$B$5,2,0)</f>
        <v>2 weeks</v>
      </c>
      <c r="E620">
        <f ca="1">VLOOKUP(C620,Stay!$A$1:$C$5,3,0)</f>
        <v>14</v>
      </c>
      <c r="F620">
        <f t="shared" ca="1" si="2"/>
        <v>32</v>
      </c>
      <c r="G620" t="str">
        <f ca="1">VLOOKUP(F620,Cities!$A$1:$C$69,2,0)</f>
        <v>Lyon</v>
      </c>
      <c r="H620" t="str">
        <f ca="1">VLOOKUP(F620,Cities!$A$1:$F$69,6,0)</f>
        <v>Historical, Beach, Terrain</v>
      </c>
      <c r="I620" t="str">
        <f ca="1">VLOOKUP(F620,Cities!$A$1:$C$69,3,0)</f>
        <v>Europe</v>
      </c>
      <c r="J620">
        <f t="shared" ca="1" si="3"/>
        <v>3</v>
      </c>
      <c r="K620">
        <f ca="1">VLOOKUP(F620,Cities!$A$1:$I$69,6+J620,0)*R620*E620</f>
        <v>13384</v>
      </c>
      <c r="L620">
        <f t="shared" ca="1" si="4"/>
        <v>1</v>
      </c>
      <c r="M620">
        <f ca="1">VLOOKUP(F620,Cities!$A$1:$I$69,4,0)*R620*L620</f>
        <v>4800</v>
      </c>
      <c r="N620">
        <f t="shared" ca="1" si="5"/>
        <v>18184</v>
      </c>
      <c r="O620" t="str">
        <f ca="1">VLOOKUP(F620,Cities!$A$1:$E$69,5,0)</f>
        <v>Summer</v>
      </c>
      <c r="P620">
        <f t="shared" ca="1" si="6"/>
        <v>2</v>
      </c>
      <c r="Q620" t="str">
        <f ca="1">VLOOKUP(P620,Sheet2!$A$1:$B$5,2,0)</f>
        <v>Family</v>
      </c>
      <c r="R620">
        <f ca="1">VLOOKUP(P620,Sheet2!$A$1:$C$5,3,0)</f>
        <v>4</v>
      </c>
    </row>
    <row r="621" spans="1:18" ht="14.25" customHeight="1">
      <c r="A621" s="4">
        <v>620</v>
      </c>
      <c r="B621">
        <f t="shared" ca="1" si="0"/>
        <v>175</v>
      </c>
      <c r="C621">
        <f t="shared" ca="1" si="1"/>
        <v>1</v>
      </c>
      <c r="D621" t="str">
        <f ca="1">VLOOKUP(C621,Stay!$A$1:$B$5,2,0)</f>
        <v>3 days</v>
      </c>
      <c r="E621">
        <f ca="1">VLOOKUP(C621,Stay!$A$1:$C$5,3,0)</f>
        <v>3</v>
      </c>
      <c r="F621">
        <f t="shared" ca="1" si="2"/>
        <v>21</v>
      </c>
      <c r="G621" t="str">
        <f ca="1">VLOOKUP(F621,Cities!$A$1:$C$69,2,0)</f>
        <v>Denver</v>
      </c>
      <c r="H621" t="str">
        <f ca="1">VLOOKUP(F621,Cities!$A$1:$F$69,6,0)</f>
        <v>Modern, Hills, Park, Architecture</v>
      </c>
      <c r="I621" t="str">
        <f ca="1">VLOOKUP(F621,Cities!$A$1:$C$69,3,0)</f>
        <v>North America</v>
      </c>
      <c r="J621">
        <f t="shared" ca="1" si="3"/>
        <v>3</v>
      </c>
      <c r="K621">
        <f ca="1">VLOOKUP(F621,Cities!$A$1:$I$69,6+J621,0)*R621*E621</f>
        <v>2352</v>
      </c>
      <c r="L621">
        <f t="shared" ca="1" si="4"/>
        <v>2</v>
      </c>
      <c r="M621">
        <f ca="1">VLOOKUP(F621,Cities!$A$1:$I$69,4,0)*R621*L621</f>
        <v>600</v>
      </c>
      <c r="N621">
        <f t="shared" ca="1" si="5"/>
        <v>2952</v>
      </c>
      <c r="O621" t="str">
        <f ca="1">VLOOKUP(F621,Cities!$A$1:$E$69,5,0)</f>
        <v>Summer</v>
      </c>
      <c r="P621">
        <f t="shared" ca="1" si="6"/>
        <v>3</v>
      </c>
      <c r="Q621" t="str">
        <f ca="1">VLOOKUP(P621,Sheet2!$A$1:$B$5,2,0)</f>
        <v>Romantic</v>
      </c>
      <c r="R621">
        <f ca="1">VLOOKUP(P621,Sheet2!$A$1:$C$5,3,0)</f>
        <v>2</v>
      </c>
    </row>
    <row r="622" spans="1:18" ht="14.25" customHeight="1">
      <c r="A622" s="4">
        <v>621</v>
      </c>
      <c r="B622">
        <f t="shared" ca="1" si="0"/>
        <v>32</v>
      </c>
      <c r="C622">
        <f t="shared" ca="1" si="1"/>
        <v>2</v>
      </c>
      <c r="D622" t="str">
        <f ca="1">VLOOKUP(C622,Stay!$A$1:$B$5,2,0)</f>
        <v>1 week</v>
      </c>
      <c r="E622">
        <f ca="1">VLOOKUP(C622,Stay!$A$1:$C$5,3,0)</f>
        <v>7</v>
      </c>
      <c r="F622">
        <f t="shared" ca="1" si="2"/>
        <v>25</v>
      </c>
      <c r="G622" t="str">
        <f ca="1">VLOOKUP(F622,Cities!$A$1:$C$69,2,0)</f>
        <v>Geneva</v>
      </c>
      <c r="H622" t="str">
        <f ca="1">VLOOKUP(F622,Cities!$A$1:$F$69,6,0)</f>
        <v>Historical, Beach, Terrain</v>
      </c>
      <c r="I622" t="str">
        <f ca="1">VLOOKUP(F622,Cities!$A$1:$C$69,3,0)</f>
        <v>Europe</v>
      </c>
      <c r="J622">
        <f t="shared" ca="1" si="3"/>
        <v>3</v>
      </c>
      <c r="K622">
        <f ca="1">VLOOKUP(F622,Cities!$A$1:$I$69,6+J622,0)*R622*E622</f>
        <v>13692</v>
      </c>
      <c r="L622">
        <f t="shared" ca="1" si="4"/>
        <v>1</v>
      </c>
      <c r="M622">
        <f ca="1">VLOOKUP(F622,Cities!$A$1:$I$69,4,0)*R622*L622</f>
        <v>5880</v>
      </c>
      <c r="N622">
        <f t="shared" ca="1" si="5"/>
        <v>19572</v>
      </c>
      <c r="O622" t="str">
        <f ca="1">VLOOKUP(F622,Cities!$A$1:$E$69,5,0)</f>
        <v>Summer</v>
      </c>
      <c r="P622">
        <f t="shared" ca="1" si="6"/>
        <v>4</v>
      </c>
      <c r="Q622" t="str">
        <f ca="1">VLOOKUP(P622,Sheet2!$A$1:$B$5,2,0)</f>
        <v>Friends</v>
      </c>
      <c r="R622">
        <f ca="1">VLOOKUP(P622,Sheet2!$A$1:$C$5,3,0)</f>
        <v>6</v>
      </c>
    </row>
    <row r="623" spans="1:18" ht="14.25" customHeight="1">
      <c r="A623" s="4">
        <v>622</v>
      </c>
      <c r="B623">
        <f t="shared" ca="1" si="0"/>
        <v>53</v>
      </c>
      <c r="C623">
        <f t="shared" ca="1" si="1"/>
        <v>1</v>
      </c>
      <c r="D623" t="str">
        <f ca="1">VLOOKUP(C623,Stay!$A$1:$B$5,2,0)</f>
        <v>3 days</v>
      </c>
      <c r="E623">
        <f ca="1">VLOOKUP(C623,Stay!$A$1:$C$5,3,0)</f>
        <v>3</v>
      </c>
      <c r="F623">
        <f t="shared" ca="1" si="2"/>
        <v>5</v>
      </c>
      <c r="G623" t="str">
        <f ca="1">VLOOKUP(F623,Cities!$A$1:$C$69,2,0)</f>
        <v>Austin</v>
      </c>
      <c r="H623" t="str">
        <f ca="1">VLOOKUP(F623,Cities!$A$1:$F$69,6,0)</f>
        <v>Historical-Modern, Nightlife</v>
      </c>
      <c r="I623" t="str">
        <f ca="1">VLOOKUP(F623,Cities!$A$1:$C$69,3,0)</f>
        <v>North America</v>
      </c>
      <c r="J623">
        <f t="shared" ca="1" si="3"/>
        <v>2</v>
      </c>
      <c r="K623">
        <f ca="1">VLOOKUP(F623,Cities!$A$1:$I$69,6+J623,0)*R623*E623</f>
        <v>342</v>
      </c>
      <c r="L623">
        <f t="shared" ca="1" si="4"/>
        <v>2</v>
      </c>
      <c r="M623">
        <f ca="1">VLOOKUP(F623,Cities!$A$1:$I$69,4,0)*R623*L623</f>
        <v>120</v>
      </c>
      <c r="N623">
        <f t="shared" ca="1" si="5"/>
        <v>462</v>
      </c>
      <c r="O623" t="str">
        <f ca="1">VLOOKUP(F623,Cities!$A$1:$E$69,5,0)</f>
        <v>Spring</v>
      </c>
      <c r="P623">
        <f t="shared" ca="1" si="6"/>
        <v>1</v>
      </c>
      <c r="Q623" t="str">
        <f ca="1">VLOOKUP(P623,Sheet2!$A$1:$B$5,2,0)</f>
        <v>Solo</v>
      </c>
      <c r="R623">
        <f ca="1">VLOOKUP(P623,Sheet2!$A$1:$C$5,3,0)</f>
        <v>1</v>
      </c>
    </row>
    <row r="624" spans="1:18" ht="14.25" customHeight="1">
      <c r="A624" s="4">
        <v>623</v>
      </c>
      <c r="B624">
        <f t="shared" ca="1" si="0"/>
        <v>300</v>
      </c>
      <c r="C624">
        <f t="shared" ca="1" si="1"/>
        <v>4</v>
      </c>
      <c r="D624" t="str">
        <f ca="1">VLOOKUP(C624,Stay!$A$1:$B$5,2,0)</f>
        <v>1 month</v>
      </c>
      <c r="E624">
        <f ca="1">VLOOKUP(C624,Stay!$A$1:$C$5,3,0)</f>
        <v>30</v>
      </c>
      <c r="F624">
        <f t="shared" ca="1" si="2"/>
        <v>60</v>
      </c>
      <c r="G624" t="str">
        <f ca="1">VLOOKUP(F624,Cities!$A$1:$C$69,2,0)</f>
        <v>Toronto</v>
      </c>
      <c r="H624" t="str">
        <f ca="1">VLOOKUP(F624,Cities!$A$1:$F$69,6,0)</f>
        <v>Modern</v>
      </c>
      <c r="I624" t="str">
        <f ca="1">VLOOKUP(F624,Cities!$A$1:$C$69,3,0)</f>
        <v>North America</v>
      </c>
      <c r="J624">
        <f t="shared" ca="1" si="3"/>
        <v>2</v>
      </c>
      <c r="K624">
        <f ca="1">VLOOKUP(F624,Cities!$A$1:$I$69,6+J624,0)*R624*E624</f>
        <v>18720</v>
      </c>
      <c r="L624">
        <f t="shared" ca="1" si="4"/>
        <v>2</v>
      </c>
      <c r="M624">
        <f ca="1">VLOOKUP(F624,Cities!$A$1:$I$69,4,0)*R624*L624</f>
        <v>3600</v>
      </c>
      <c r="N624">
        <f t="shared" ca="1" si="5"/>
        <v>22320</v>
      </c>
      <c r="O624" t="str">
        <f ca="1">VLOOKUP(F624,Cities!$A$1:$E$69,5,0)</f>
        <v>Summer</v>
      </c>
      <c r="P624">
        <f t="shared" ca="1" si="6"/>
        <v>2</v>
      </c>
      <c r="Q624" t="str">
        <f ca="1">VLOOKUP(P624,Sheet2!$A$1:$B$5,2,0)</f>
        <v>Family</v>
      </c>
      <c r="R624">
        <f ca="1">VLOOKUP(P624,Sheet2!$A$1:$C$5,3,0)</f>
        <v>4</v>
      </c>
    </row>
    <row r="625" spans="1:18" ht="14.25" customHeight="1">
      <c r="A625" s="4">
        <v>624</v>
      </c>
      <c r="B625">
        <f t="shared" ca="1" si="0"/>
        <v>16</v>
      </c>
      <c r="C625">
        <f t="shared" ca="1" si="1"/>
        <v>4</v>
      </c>
      <c r="D625" t="str">
        <f ca="1">VLOOKUP(C625,Stay!$A$1:$B$5,2,0)</f>
        <v>1 month</v>
      </c>
      <c r="E625">
        <f ca="1">VLOOKUP(C625,Stay!$A$1:$C$5,3,0)</f>
        <v>30</v>
      </c>
      <c r="F625">
        <f t="shared" ca="1" si="2"/>
        <v>14</v>
      </c>
      <c r="G625" t="str">
        <f ca="1">VLOOKUP(F625,Cities!$A$1:$C$69,2,0)</f>
        <v>Brussels</v>
      </c>
      <c r="H625" t="str">
        <f ca="1">VLOOKUP(F625,Cities!$A$1:$F$69,6,0)</f>
        <v>Historical-Medieval, Beach, Park, Nightlife</v>
      </c>
      <c r="I625" t="str">
        <f ca="1">VLOOKUP(F625,Cities!$A$1:$C$69,3,0)</f>
        <v>Europe</v>
      </c>
      <c r="J625">
        <f t="shared" ca="1" si="3"/>
        <v>1</v>
      </c>
      <c r="K625">
        <f ca="1">VLOOKUP(F625,Cities!$A$1:$I$69,6+J625,0)*R625*E625</f>
        <v>1530</v>
      </c>
      <c r="L625">
        <f t="shared" ca="1" si="4"/>
        <v>1</v>
      </c>
      <c r="M625">
        <f ca="1">VLOOKUP(F625,Cities!$A$1:$I$69,4,0)*R625*L625</f>
        <v>1080</v>
      </c>
      <c r="N625">
        <f t="shared" ca="1" si="5"/>
        <v>2610</v>
      </c>
      <c r="O625" t="str">
        <f ca="1">VLOOKUP(F625,Cities!$A$1:$E$69,5,0)</f>
        <v>Summer</v>
      </c>
      <c r="P625">
        <f t="shared" ca="1" si="6"/>
        <v>1</v>
      </c>
      <c r="Q625" t="str">
        <f ca="1">VLOOKUP(P625,Sheet2!$A$1:$B$5,2,0)</f>
        <v>Solo</v>
      </c>
      <c r="R625">
        <f ca="1">VLOOKUP(P625,Sheet2!$A$1:$C$5,3,0)</f>
        <v>1</v>
      </c>
    </row>
    <row r="626" spans="1:18" ht="14.25" customHeight="1">
      <c r="A626" s="4">
        <v>625</v>
      </c>
      <c r="B626">
        <f t="shared" ca="1" si="0"/>
        <v>288</v>
      </c>
      <c r="C626">
        <f t="shared" ca="1" si="1"/>
        <v>4</v>
      </c>
      <c r="D626" t="str">
        <f ca="1">VLOOKUP(C626,Stay!$A$1:$B$5,2,0)</f>
        <v>1 month</v>
      </c>
      <c r="E626">
        <f ca="1">VLOOKUP(C626,Stay!$A$1:$C$5,3,0)</f>
        <v>30</v>
      </c>
      <c r="F626">
        <f t="shared" ca="1" si="2"/>
        <v>40</v>
      </c>
      <c r="G626" t="str">
        <f ca="1">VLOOKUP(F626,Cities!$A$1:$C$69,2,0)</f>
        <v>Naples</v>
      </c>
      <c r="H626" t="str">
        <f ca="1">VLOOKUP(F626,Cities!$A$1:$F$69,6,0)</f>
        <v>Historical-Ancient, Architecture, Nightlife</v>
      </c>
      <c r="I626" t="str">
        <f ca="1">VLOOKUP(F626,Cities!$A$1:$C$69,3,0)</f>
        <v>Europe</v>
      </c>
      <c r="J626">
        <f t="shared" ca="1" si="3"/>
        <v>3</v>
      </c>
      <c r="K626">
        <f ca="1">VLOOKUP(F626,Cities!$A$1:$I$69,6+J626,0)*R626*E626</f>
        <v>5310</v>
      </c>
      <c r="L626">
        <f t="shared" ca="1" si="4"/>
        <v>1</v>
      </c>
      <c r="M626">
        <f ca="1">VLOOKUP(F626,Cities!$A$1:$I$69,4,0)*R626*L626</f>
        <v>1100</v>
      </c>
      <c r="N626">
        <f t="shared" ca="1" si="5"/>
        <v>6410</v>
      </c>
      <c r="O626" t="str">
        <f ca="1">VLOOKUP(F626,Cities!$A$1:$E$69,5,0)</f>
        <v>Summer</v>
      </c>
      <c r="P626">
        <f t="shared" ca="1" si="6"/>
        <v>1</v>
      </c>
      <c r="Q626" t="str">
        <f ca="1">VLOOKUP(P626,Sheet2!$A$1:$B$5,2,0)</f>
        <v>Solo</v>
      </c>
      <c r="R626">
        <f ca="1">VLOOKUP(P626,Sheet2!$A$1:$C$5,3,0)</f>
        <v>1</v>
      </c>
    </row>
    <row r="627" spans="1:18" ht="14.25" customHeight="1">
      <c r="A627" s="4">
        <v>626</v>
      </c>
      <c r="B627">
        <f t="shared" ca="1" si="0"/>
        <v>109</v>
      </c>
      <c r="C627">
        <f t="shared" ca="1" si="1"/>
        <v>4</v>
      </c>
      <c r="D627" t="str">
        <f ca="1">VLOOKUP(C627,Stay!$A$1:$B$5,2,0)</f>
        <v>1 month</v>
      </c>
      <c r="E627">
        <f ca="1">VLOOKUP(C627,Stay!$A$1:$C$5,3,0)</f>
        <v>30</v>
      </c>
      <c r="F627">
        <f t="shared" ca="1" si="2"/>
        <v>28</v>
      </c>
      <c r="G627" t="str">
        <f ca="1">VLOOKUP(F627,Cities!$A$1:$C$69,2,0)</f>
        <v>Hong Kong</v>
      </c>
      <c r="H627" t="str">
        <f ca="1">VLOOKUP(F627,Cities!$A$1:$F$69,6,0)</f>
        <v>Modern, Beach, Terrain</v>
      </c>
      <c r="I627" t="str">
        <f ca="1">VLOOKUP(F627,Cities!$A$1:$C$69,3,0)</f>
        <v>Asia</v>
      </c>
      <c r="J627">
        <f t="shared" ca="1" si="3"/>
        <v>2</v>
      </c>
      <c r="K627">
        <f ca="1">VLOOKUP(F627,Cities!$A$1:$I$69,6+J627,0)*R627*E627</f>
        <v>16560</v>
      </c>
      <c r="L627">
        <f t="shared" ca="1" si="4"/>
        <v>1</v>
      </c>
      <c r="M627">
        <f ca="1">VLOOKUP(F627,Cities!$A$1:$I$69,4,0)*R627*L627</f>
        <v>3080</v>
      </c>
      <c r="N627">
        <f t="shared" ca="1" si="5"/>
        <v>19640</v>
      </c>
      <c r="O627" t="str">
        <f ca="1">VLOOKUP(F627,Cities!$A$1:$E$69,5,0)</f>
        <v>Spring</v>
      </c>
      <c r="P627">
        <f t="shared" ca="1" si="6"/>
        <v>2</v>
      </c>
      <c r="Q627" t="str">
        <f ca="1">VLOOKUP(P627,Sheet2!$A$1:$B$5,2,0)</f>
        <v>Family</v>
      </c>
      <c r="R627">
        <f ca="1">VLOOKUP(P627,Sheet2!$A$1:$C$5,3,0)</f>
        <v>4</v>
      </c>
    </row>
    <row r="628" spans="1:18" ht="14.25" customHeight="1">
      <c r="A628" s="4">
        <v>627</v>
      </c>
      <c r="B628">
        <f t="shared" ca="1" si="0"/>
        <v>254</v>
      </c>
      <c r="C628">
        <f t="shared" ca="1" si="1"/>
        <v>3</v>
      </c>
      <c r="D628" t="str">
        <f ca="1">VLOOKUP(C628,Stay!$A$1:$B$5,2,0)</f>
        <v>2 weeks</v>
      </c>
      <c r="E628">
        <f ca="1">VLOOKUP(C628,Stay!$A$1:$C$5,3,0)</f>
        <v>14</v>
      </c>
      <c r="F628">
        <f t="shared" ca="1" si="2"/>
        <v>8</v>
      </c>
      <c r="G628" t="str">
        <f ca="1">VLOOKUP(F628,Cities!$A$1:$C$69,2,0)</f>
        <v>Beijing</v>
      </c>
      <c r="H628" t="str">
        <f ca="1">VLOOKUP(F628,Cities!$A$1:$F$69,6,0)</f>
        <v>Modern, Beach, Nightlife</v>
      </c>
      <c r="I628" t="str">
        <f ca="1">VLOOKUP(F628,Cities!$A$1:$C$69,3,0)</f>
        <v>Asia</v>
      </c>
      <c r="J628">
        <f t="shared" ca="1" si="3"/>
        <v>3</v>
      </c>
      <c r="K628">
        <f ca="1">VLOOKUP(F628,Cities!$A$1:$I$69,6+J628,0)*R628*E628</f>
        <v>10304</v>
      </c>
      <c r="L628">
        <f t="shared" ca="1" si="4"/>
        <v>2</v>
      </c>
      <c r="M628">
        <f ca="1">VLOOKUP(F628,Cities!$A$1:$I$69,4,0)*R628*L628</f>
        <v>7520</v>
      </c>
      <c r="N628">
        <f t="shared" ca="1" si="5"/>
        <v>17824</v>
      </c>
      <c r="O628" t="str">
        <f ca="1">VLOOKUP(F628,Cities!$A$1:$E$69,5,0)</f>
        <v>Spring</v>
      </c>
      <c r="P628">
        <f t="shared" ca="1" si="6"/>
        <v>2</v>
      </c>
      <c r="Q628" t="str">
        <f ca="1">VLOOKUP(P628,Sheet2!$A$1:$B$5,2,0)</f>
        <v>Family</v>
      </c>
      <c r="R628">
        <f ca="1">VLOOKUP(P628,Sheet2!$A$1:$C$5,3,0)</f>
        <v>4</v>
      </c>
    </row>
    <row r="629" spans="1:18" ht="14.25" customHeight="1">
      <c r="A629" s="4">
        <v>628</v>
      </c>
      <c r="B629">
        <f t="shared" ca="1" si="0"/>
        <v>178</v>
      </c>
      <c r="C629">
        <f t="shared" ca="1" si="1"/>
        <v>2</v>
      </c>
      <c r="D629" t="str">
        <f ca="1">VLOOKUP(C629,Stay!$A$1:$B$5,2,0)</f>
        <v>1 week</v>
      </c>
      <c r="E629">
        <f ca="1">VLOOKUP(C629,Stay!$A$1:$C$5,3,0)</f>
        <v>7</v>
      </c>
      <c r="F629">
        <f t="shared" ca="1" si="2"/>
        <v>4</v>
      </c>
      <c r="G629" t="str">
        <f ca="1">VLOOKUP(F629,Cities!$A$1:$C$69,2,0)</f>
        <v>Athens</v>
      </c>
      <c r="H629" t="str">
        <f ca="1">VLOOKUP(F629,Cities!$A$1:$F$69,6,0)</f>
        <v>Historical-Ancient, Architecture</v>
      </c>
      <c r="I629" t="str">
        <f ca="1">VLOOKUP(F629,Cities!$A$1:$C$69,3,0)</f>
        <v>Europe</v>
      </c>
      <c r="J629">
        <f t="shared" ca="1" si="3"/>
        <v>1</v>
      </c>
      <c r="K629">
        <f ca="1">VLOOKUP(F629,Cities!$A$1:$I$69,6+J629,0)*R629*E629</f>
        <v>231</v>
      </c>
      <c r="L629">
        <f t="shared" ca="1" si="4"/>
        <v>2</v>
      </c>
      <c r="M629">
        <f ca="1">VLOOKUP(F629,Cities!$A$1:$I$69,4,0)*R629*L629</f>
        <v>2200</v>
      </c>
      <c r="N629">
        <f t="shared" ca="1" si="5"/>
        <v>2431</v>
      </c>
      <c r="O629" t="str">
        <f ca="1">VLOOKUP(F629,Cities!$A$1:$E$69,5,0)</f>
        <v>Summer</v>
      </c>
      <c r="P629">
        <f t="shared" ca="1" si="6"/>
        <v>1</v>
      </c>
      <c r="Q629" t="str">
        <f ca="1">VLOOKUP(P629,Sheet2!$A$1:$B$5,2,0)</f>
        <v>Solo</v>
      </c>
      <c r="R629">
        <f ca="1">VLOOKUP(P629,Sheet2!$A$1:$C$5,3,0)</f>
        <v>1</v>
      </c>
    </row>
    <row r="630" spans="1:18" ht="14.25" customHeight="1">
      <c r="A630" s="4">
        <v>629</v>
      </c>
      <c r="B630">
        <f t="shared" ca="1" si="0"/>
        <v>234</v>
      </c>
      <c r="C630">
        <f t="shared" ca="1" si="1"/>
        <v>1</v>
      </c>
      <c r="D630" t="str">
        <f ca="1">VLOOKUP(C630,Stay!$A$1:$B$5,2,0)</f>
        <v>3 days</v>
      </c>
      <c r="E630">
        <f ca="1">VLOOKUP(C630,Stay!$A$1:$C$5,3,0)</f>
        <v>3</v>
      </c>
      <c r="F630">
        <f t="shared" ca="1" si="2"/>
        <v>11</v>
      </c>
      <c r="G630" t="str">
        <f ca="1">VLOOKUP(F630,Cities!$A$1:$C$69,2,0)</f>
        <v>Bordeaux</v>
      </c>
      <c r="H630" t="str">
        <f ca="1">VLOOKUP(F630,Cities!$A$1:$F$69,6,0)</f>
        <v>Historical-Modern, Wineyard, Park</v>
      </c>
      <c r="I630" t="str">
        <f ca="1">VLOOKUP(F630,Cities!$A$1:$C$69,3,0)</f>
        <v>Europe</v>
      </c>
      <c r="J630">
        <f t="shared" ca="1" si="3"/>
        <v>3</v>
      </c>
      <c r="K630">
        <f ca="1">VLOOKUP(F630,Cities!$A$1:$I$69,6+J630,0)*R630*E630</f>
        <v>3618</v>
      </c>
      <c r="L630">
        <f t="shared" ca="1" si="4"/>
        <v>1</v>
      </c>
      <c r="M630">
        <f ca="1">VLOOKUP(F630,Cities!$A$1:$I$69,4,0)*R630*L630</f>
        <v>9000</v>
      </c>
      <c r="N630">
        <f t="shared" ca="1" si="5"/>
        <v>12618</v>
      </c>
      <c r="O630" t="str">
        <f ca="1">VLOOKUP(F630,Cities!$A$1:$E$69,5,0)</f>
        <v>Summer</v>
      </c>
      <c r="P630">
        <f t="shared" ca="1" si="6"/>
        <v>4</v>
      </c>
      <c r="Q630" t="str">
        <f ca="1">VLOOKUP(P630,Sheet2!$A$1:$B$5,2,0)</f>
        <v>Friends</v>
      </c>
      <c r="R630">
        <f ca="1">VLOOKUP(P630,Sheet2!$A$1:$C$5,3,0)</f>
        <v>6</v>
      </c>
    </row>
    <row r="631" spans="1:18" ht="14.25" customHeight="1">
      <c r="A631" s="4">
        <v>630</v>
      </c>
      <c r="B631">
        <f t="shared" ca="1" si="0"/>
        <v>61</v>
      </c>
      <c r="C631">
        <f t="shared" ca="1" si="1"/>
        <v>4</v>
      </c>
      <c r="D631" t="str">
        <f ca="1">VLOOKUP(C631,Stay!$A$1:$B$5,2,0)</f>
        <v>1 month</v>
      </c>
      <c r="E631">
        <f ca="1">VLOOKUP(C631,Stay!$A$1:$C$5,3,0)</f>
        <v>30</v>
      </c>
      <c r="F631">
        <f t="shared" ca="1" si="2"/>
        <v>65</v>
      </c>
      <c r="G631" t="str">
        <f ca="1">VLOOKUP(F631,Cities!$A$1:$C$69,2,0)</f>
        <v>Victoria</v>
      </c>
      <c r="H631" t="str">
        <f ca="1">VLOOKUP(F631,Cities!$A$1:$F$69,6,0)</f>
        <v>Historical</v>
      </c>
      <c r="I631" t="str">
        <f ca="1">VLOOKUP(F631,Cities!$A$1:$C$69,3,0)</f>
        <v>North America</v>
      </c>
      <c r="J631">
        <f t="shared" ca="1" si="3"/>
        <v>2</v>
      </c>
      <c r="K631">
        <f ca="1">VLOOKUP(F631,Cities!$A$1:$I$69,6+J631,0)*R631*E631</f>
        <v>27000</v>
      </c>
      <c r="L631">
        <f t="shared" ca="1" si="4"/>
        <v>1</v>
      </c>
      <c r="M631">
        <f ca="1">VLOOKUP(F631,Cities!$A$1:$I$69,4,0)*R631*L631</f>
        <v>1800</v>
      </c>
      <c r="N631">
        <f t="shared" ca="1" si="5"/>
        <v>28800</v>
      </c>
      <c r="O631" t="str">
        <f ca="1">VLOOKUP(F631,Cities!$A$1:$E$69,5,0)</f>
        <v>Summer</v>
      </c>
      <c r="P631">
        <f t="shared" ca="1" si="6"/>
        <v>4</v>
      </c>
      <c r="Q631" t="str">
        <f ca="1">VLOOKUP(P631,Sheet2!$A$1:$B$5,2,0)</f>
        <v>Friends</v>
      </c>
      <c r="R631">
        <f ca="1">VLOOKUP(P631,Sheet2!$A$1:$C$5,3,0)</f>
        <v>6</v>
      </c>
    </row>
    <row r="632" spans="1:18" ht="14.25" customHeight="1">
      <c r="A632" s="4">
        <v>631</v>
      </c>
      <c r="B632">
        <f t="shared" ca="1" si="0"/>
        <v>195</v>
      </c>
      <c r="C632">
        <f t="shared" ca="1" si="1"/>
        <v>3</v>
      </c>
      <c r="D632" t="str">
        <f ca="1">VLOOKUP(C632,Stay!$A$1:$B$5,2,0)</f>
        <v>2 weeks</v>
      </c>
      <c r="E632">
        <f ca="1">VLOOKUP(C632,Stay!$A$1:$C$5,3,0)</f>
        <v>14</v>
      </c>
      <c r="F632">
        <f t="shared" ca="1" si="2"/>
        <v>17</v>
      </c>
      <c r="G632" t="str">
        <f ca="1">VLOOKUP(F632,Cities!$A$1:$C$69,2,0)</f>
        <v>Chicago</v>
      </c>
      <c r="H632" t="str">
        <f ca="1">VLOOKUP(F632,Cities!$A$1:$F$69,6,0)</f>
        <v>Modern, Aquatic, Nightlife</v>
      </c>
      <c r="I632" t="str">
        <f ca="1">VLOOKUP(F632,Cities!$A$1:$C$69,3,0)</f>
        <v>North America</v>
      </c>
      <c r="J632">
        <f t="shared" ca="1" si="3"/>
        <v>1</v>
      </c>
      <c r="K632">
        <f ca="1">VLOOKUP(F632,Cities!$A$1:$I$69,6+J632,0)*R632*E632</f>
        <v>5460</v>
      </c>
      <c r="L632">
        <f t="shared" ca="1" si="4"/>
        <v>1</v>
      </c>
      <c r="M632">
        <f ca="1">VLOOKUP(F632,Cities!$A$1:$I$69,4,0)*R632*L632</f>
        <v>780</v>
      </c>
      <c r="N632">
        <f t="shared" ca="1" si="5"/>
        <v>6240</v>
      </c>
      <c r="O632" t="str">
        <f ca="1">VLOOKUP(F632,Cities!$A$1:$E$69,5,0)</f>
        <v>Summer</v>
      </c>
      <c r="P632">
        <f t="shared" ca="1" si="6"/>
        <v>4</v>
      </c>
      <c r="Q632" t="str">
        <f ca="1">VLOOKUP(P632,Sheet2!$A$1:$B$5,2,0)</f>
        <v>Friends</v>
      </c>
      <c r="R632">
        <f ca="1">VLOOKUP(P632,Sheet2!$A$1:$C$5,3,0)</f>
        <v>6</v>
      </c>
    </row>
    <row r="633" spans="1:18" ht="14.25" customHeight="1">
      <c r="A633" s="4">
        <v>632</v>
      </c>
      <c r="B633">
        <f t="shared" ca="1" si="0"/>
        <v>187</v>
      </c>
      <c r="C633">
        <f t="shared" ca="1" si="1"/>
        <v>3</v>
      </c>
      <c r="D633" t="str">
        <f ca="1">VLOOKUP(C633,Stay!$A$1:$B$5,2,0)</f>
        <v>2 weeks</v>
      </c>
      <c r="E633">
        <f ca="1">VLOOKUP(C633,Stay!$A$1:$C$5,3,0)</f>
        <v>14</v>
      </c>
      <c r="F633">
        <f t="shared" ca="1" si="2"/>
        <v>3</v>
      </c>
      <c r="G633" t="str">
        <f ca="1">VLOOKUP(F633,Cities!$A$1:$C$69,2,0)</f>
        <v>Asheville</v>
      </c>
      <c r="H633" t="str">
        <f ca="1">VLOOKUP(F633,Cities!$A$1:$F$69,6,0)</f>
        <v>Historical-Modern, Adventure-Water, Hills, Adventure-Land</v>
      </c>
      <c r="I633" t="str">
        <f ca="1">VLOOKUP(F633,Cities!$A$1:$C$69,3,0)</f>
        <v>North America</v>
      </c>
      <c r="J633">
        <f t="shared" ca="1" si="3"/>
        <v>1</v>
      </c>
      <c r="K633">
        <f ca="1">VLOOKUP(F633,Cities!$A$1:$I$69,6+J633,0)*R633*E633</f>
        <v>1288</v>
      </c>
      <c r="L633">
        <f t="shared" ca="1" si="4"/>
        <v>2</v>
      </c>
      <c r="M633">
        <f ca="1">VLOOKUP(F633,Cities!$A$1:$I$69,4,0)*R633*L633</f>
        <v>1000</v>
      </c>
      <c r="N633">
        <f t="shared" ca="1" si="5"/>
        <v>2288</v>
      </c>
      <c r="O633" t="str">
        <f ca="1">VLOOKUP(F633,Cities!$A$1:$E$69,5,0)</f>
        <v>Summer</v>
      </c>
      <c r="P633">
        <f t="shared" ca="1" si="6"/>
        <v>3</v>
      </c>
      <c r="Q633" t="str">
        <f ca="1">VLOOKUP(P633,Sheet2!$A$1:$B$5,2,0)</f>
        <v>Romantic</v>
      </c>
      <c r="R633">
        <f ca="1">VLOOKUP(P633,Sheet2!$A$1:$C$5,3,0)</f>
        <v>2</v>
      </c>
    </row>
    <row r="634" spans="1:18" ht="14.25" customHeight="1">
      <c r="A634" s="4">
        <v>633</v>
      </c>
      <c r="B634">
        <f t="shared" ca="1" si="0"/>
        <v>203</v>
      </c>
      <c r="C634">
        <f t="shared" ca="1" si="1"/>
        <v>2</v>
      </c>
      <c r="D634" t="str">
        <f ca="1">VLOOKUP(C634,Stay!$A$1:$B$5,2,0)</f>
        <v>1 week</v>
      </c>
      <c r="E634">
        <f ca="1">VLOOKUP(C634,Stay!$A$1:$C$5,3,0)</f>
        <v>7</v>
      </c>
      <c r="F634">
        <f t="shared" ca="1" si="2"/>
        <v>8</v>
      </c>
      <c r="G634" t="str">
        <f ca="1">VLOOKUP(F634,Cities!$A$1:$C$69,2,0)</f>
        <v>Beijing</v>
      </c>
      <c r="H634" t="str">
        <f ca="1">VLOOKUP(F634,Cities!$A$1:$F$69,6,0)</f>
        <v>Modern, Beach, Nightlife</v>
      </c>
      <c r="I634" t="str">
        <f ca="1">VLOOKUP(F634,Cities!$A$1:$C$69,3,0)</f>
        <v>Asia</v>
      </c>
      <c r="J634">
        <f t="shared" ca="1" si="3"/>
        <v>2</v>
      </c>
      <c r="K634">
        <f ca="1">VLOOKUP(F634,Cities!$A$1:$I$69,6+J634,0)*R634*E634</f>
        <v>1932</v>
      </c>
      <c r="L634">
        <f t="shared" ca="1" si="4"/>
        <v>2</v>
      </c>
      <c r="M634">
        <f ca="1">VLOOKUP(F634,Cities!$A$1:$I$69,4,0)*R634*L634</f>
        <v>7520</v>
      </c>
      <c r="N634">
        <f t="shared" ca="1" si="5"/>
        <v>9452</v>
      </c>
      <c r="O634" t="str">
        <f ca="1">VLOOKUP(F634,Cities!$A$1:$E$69,5,0)</f>
        <v>Spring</v>
      </c>
      <c r="P634">
        <f t="shared" ca="1" si="6"/>
        <v>2</v>
      </c>
      <c r="Q634" t="str">
        <f ca="1">VLOOKUP(P634,Sheet2!$A$1:$B$5,2,0)</f>
        <v>Family</v>
      </c>
      <c r="R634">
        <f ca="1">VLOOKUP(P634,Sheet2!$A$1:$C$5,3,0)</f>
        <v>4</v>
      </c>
    </row>
    <row r="635" spans="1:18" ht="14.25" customHeight="1">
      <c r="A635" s="4">
        <v>634</v>
      </c>
      <c r="B635">
        <f t="shared" ca="1" si="0"/>
        <v>227</v>
      </c>
      <c r="C635">
        <f t="shared" ca="1" si="1"/>
        <v>4</v>
      </c>
      <c r="D635" t="str">
        <f ca="1">VLOOKUP(C635,Stay!$A$1:$B$5,2,0)</f>
        <v>1 month</v>
      </c>
      <c r="E635">
        <f ca="1">VLOOKUP(C635,Stay!$A$1:$C$5,3,0)</f>
        <v>30</v>
      </c>
      <c r="F635">
        <f t="shared" ca="1" si="2"/>
        <v>31</v>
      </c>
      <c r="G635" t="str">
        <f ca="1">VLOOKUP(F635,Cities!$A$1:$C$69,2,0)</f>
        <v>Los Angeles</v>
      </c>
      <c r="H635" t="str">
        <f ca="1">VLOOKUP(F635,Cities!$A$1:$F$69,6,0)</f>
        <v>Beach, Terrain</v>
      </c>
      <c r="I635" t="str">
        <f ca="1">VLOOKUP(F635,Cities!$A$1:$C$69,3,0)</f>
        <v>North America</v>
      </c>
      <c r="J635">
        <f t="shared" ca="1" si="3"/>
        <v>2</v>
      </c>
      <c r="K635">
        <f ca="1">VLOOKUP(F635,Cities!$A$1:$I$69,6+J635,0)*R635*E635</f>
        <v>22800</v>
      </c>
      <c r="L635">
        <f t="shared" ca="1" si="4"/>
        <v>2</v>
      </c>
      <c r="M635">
        <f ca="1">VLOOKUP(F635,Cities!$A$1:$I$69,4,0)*R635*L635</f>
        <v>1760</v>
      </c>
      <c r="N635">
        <f t="shared" ca="1" si="5"/>
        <v>24560</v>
      </c>
      <c r="O635" t="str">
        <f ca="1">VLOOKUP(F635,Cities!$A$1:$E$69,5,0)</f>
        <v>Summer</v>
      </c>
      <c r="P635">
        <f t="shared" ca="1" si="6"/>
        <v>2</v>
      </c>
      <c r="Q635" t="str">
        <f ca="1">VLOOKUP(P635,Sheet2!$A$1:$B$5,2,0)</f>
        <v>Family</v>
      </c>
      <c r="R635">
        <f ca="1">VLOOKUP(P635,Sheet2!$A$1:$C$5,3,0)</f>
        <v>4</v>
      </c>
    </row>
    <row r="636" spans="1:18" ht="14.25" customHeight="1">
      <c r="A636" s="4">
        <v>635</v>
      </c>
      <c r="B636">
        <f t="shared" ca="1" si="0"/>
        <v>114</v>
      </c>
      <c r="C636">
        <f t="shared" ca="1" si="1"/>
        <v>4</v>
      </c>
      <c r="D636" t="str">
        <f ca="1">VLOOKUP(C636,Stay!$A$1:$B$5,2,0)</f>
        <v>1 month</v>
      </c>
      <c r="E636">
        <f ca="1">VLOOKUP(C636,Stay!$A$1:$C$5,3,0)</f>
        <v>30</v>
      </c>
      <c r="F636">
        <f t="shared" ca="1" si="2"/>
        <v>42</v>
      </c>
      <c r="G636" t="str">
        <f ca="1">VLOOKUP(F636,Cities!$A$1:$C$69,2,0)</f>
        <v>New Orleans</v>
      </c>
      <c r="H636" t="str">
        <f ca="1">VLOOKUP(F636,Cities!$A$1:$F$69,6,0)</f>
        <v>Historical-Modern</v>
      </c>
      <c r="I636" t="str">
        <f ca="1">VLOOKUP(F636,Cities!$A$1:$C$69,3,0)</f>
        <v>North America</v>
      </c>
      <c r="J636">
        <f t="shared" ca="1" si="3"/>
        <v>1</v>
      </c>
      <c r="K636">
        <f ca="1">VLOOKUP(F636,Cities!$A$1:$I$69,6+J636,0)*R636*E636</f>
        <v>2550</v>
      </c>
      <c r="L636">
        <f t="shared" ca="1" si="4"/>
        <v>2</v>
      </c>
      <c r="M636">
        <f ca="1">VLOOKUP(F636,Cities!$A$1:$I$69,4,0)*R636*L636</f>
        <v>320</v>
      </c>
      <c r="N636">
        <f t="shared" ca="1" si="5"/>
        <v>2870</v>
      </c>
      <c r="O636" t="str">
        <f ca="1">VLOOKUP(F636,Cities!$A$1:$E$69,5,0)</f>
        <v>Spring</v>
      </c>
      <c r="P636">
        <f t="shared" ca="1" si="6"/>
        <v>1</v>
      </c>
      <c r="Q636" t="str">
        <f ca="1">VLOOKUP(P636,Sheet2!$A$1:$B$5,2,0)</f>
        <v>Solo</v>
      </c>
      <c r="R636">
        <f ca="1">VLOOKUP(P636,Sheet2!$A$1:$C$5,3,0)</f>
        <v>1</v>
      </c>
    </row>
    <row r="637" spans="1:18" ht="14.25" customHeight="1">
      <c r="A637" s="4">
        <v>636</v>
      </c>
      <c r="B637">
        <f t="shared" ca="1" si="0"/>
        <v>4</v>
      </c>
      <c r="C637">
        <f t="shared" ca="1" si="1"/>
        <v>2</v>
      </c>
      <c r="D637" t="str">
        <f ca="1">VLOOKUP(C637,Stay!$A$1:$B$5,2,0)</f>
        <v>1 week</v>
      </c>
      <c r="E637">
        <f ca="1">VLOOKUP(C637,Stay!$A$1:$C$5,3,0)</f>
        <v>7</v>
      </c>
      <c r="F637">
        <f t="shared" ca="1" si="2"/>
        <v>42</v>
      </c>
      <c r="G637" t="str">
        <f ca="1">VLOOKUP(F637,Cities!$A$1:$C$69,2,0)</f>
        <v>New Orleans</v>
      </c>
      <c r="H637" t="str">
        <f ca="1">VLOOKUP(F637,Cities!$A$1:$F$69,6,0)</f>
        <v>Historical-Modern</v>
      </c>
      <c r="I637" t="str">
        <f ca="1">VLOOKUP(F637,Cities!$A$1:$C$69,3,0)</f>
        <v>North America</v>
      </c>
      <c r="J637">
        <f t="shared" ca="1" si="3"/>
        <v>1</v>
      </c>
      <c r="K637">
        <f ca="1">VLOOKUP(F637,Cities!$A$1:$I$69,6+J637,0)*R637*E637</f>
        <v>3570</v>
      </c>
      <c r="L637">
        <f t="shared" ca="1" si="4"/>
        <v>1</v>
      </c>
      <c r="M637">
        <f ca="1">VLOOKUP(F637,Cities!$A$1:$I$69,4,0)*R637*L637</f>
        <v>960</v>
      </c>
      <c r="N637">
        <f t="shared" ca="1" si="5"/>
        <v>4530</v>
      </c>
      <c r="O637" t="str">
        <f ca="1">VLOOKUP(F637,Cities!$A$1:$E$69,5,0)</f>
        <v>Spring</v>
      </c>
      <c r="P637">
        <f t="shared" ca="1" si="6"/>
        <v>4</v>
      </c>
      <c r="Q637" t="str">
        <f ca="1">VLOOKUP(P637,Sheet2!$A$1:$B$5,2,0)</f>
        <v>Friends</v>
      </c>
      <c r="R637">
        <f ca="1">VLOOKUP(P637,Sheet2!$A$1:$C$5,3,0)</f>
        <v>6</v>
      </c>
    </row>
    <row r="638" spans="1:18" ht="14.25" customHeight="1">
      <c r="A638" s="4">
        <v>637</v>
      </c>
      <c r="B638">
        <f t="shared" ca="1" si="0"/>
        <v>2</v>
      </c>
      <c r="C638">
        <f t="shared" ca="1" si="1"/>
        <v>4</v>
      </c>
      <c r="D638" t="str">
        <f ca="1">VLOOKUP(C638,Stay!$A$1:$B$5,2,0)</f>
        <v>1 month</v>
      </c>
      <c r="E638">
        <f ca="1">VLOOKUP(C638,Stay!$A$1:$C$5,3,0)</f>
        <v>30</v>
      </c>
      <c r="F638">
        <f t="shared" ca="1" si="2"/>
        <v>47</v>
      </c>
      <c r="G638" t="str">
        <f ca="1">VLOOKUP(F638,Cities!$A$1:$C$69,2,0)</f>
        <v>Portland</v>
      </c>
      <c r="H638" t="str">
        <f ca="1">VLOOKUP(F638,Cities!$A$1:$F$69,6,0)</f>
        <v>Modern, Park, Nightlife</v>
      </c>
      <c r="I638" t="str">
        <f ca="1">VLOOKUP(F638,Cities!$A$1:$C$69,3,0)</f>
        <v>North America</v>
      </c>
      <c r="J638">
        <f t="shared" ca="1" si="3"/>
        <v>3</v>
      </c>
      <c r="K638">
        <f ca="1">VLOOKUP(F638,Cities!$A$1:$I$69,6+J638,0)*R638*E638</f>
        <v>9870</v>
      </c>
      <c r="L638">
        <f t="shared" ca="1" si="4"/>
        <v>2</v>
      </c>
      <c r="M638">
        <f ca="1">VLOOKUP(F638,Cities!$A$1:$I$69,4,0)*R638*L638</f>
        <v>620</v>
      </c>
      <c r="N638">
        <f t="shared" ca="1" si="5"/>
        <v>10490</v>
      </c>
      <c r="O638" t="str">
        <f ca="1">VLOOKUP(F638,Cities!$A$1:$E$69,5,0)</f>
        <v>Spring</v>
      </c>
      <c r="P638">
        <f t="shared" ca="1" si="6"/>
        <v>1</v>
      </c>
      <c r="Q638" t="str">
        <f ca="1">VLOOKUP(P638,Sheet2!$A$1:$B$5,2,0)</f>
        <v>Solo</v>
      </c>
      <c r="R638">
        <f ca="1">VLOOKUP(P638,Sheet2!$A$1:$C$5,3,0)</f>
        <v>1</v>
      </c>
    </row>
    <row r="639" spans="1:18" ht="14.25" customHeight="1">
      <c r="A639" s="4">
        <v>638</v>
      </c>
      <c r="B639">
        <f t="shared" ca="1" si="0"/>
        <v>27</v>
      </c>
      <c r="C639">
        <f t="shared" ca="1" si="1"/>
        <v>1</v>
      </c>
      <c r="D639" t="str">
        <f ca="1">VLOOKUP(C639,Stay!$A$1:$B$5,2,0)</f>
        <v>3 days</v>
      </c>
      <c r="E639">
        <f ca="1">VLOOKUP(C639,Stay!$A$1:$C$5,3,0)</f>
        <v>3</v>
      </c>
      <c r="F639">
        <f t="shared" ca="1" si="2"/>
        <v>14</v>
      </c>
      <c r="G639" t="str">
        <f ca="1">VLOOKUP(F639,Cities!$A$1:$C$69,2,0)</f>
        <v>Brussels</v>
      </c>
      <c r="H639" t="str">
        <f ca="1">VLOOKUP(F639,Cities!$A$1:$F$69,6,0)</f>
        <v>Historical-Medieval, Beach, Park, Nightlife</v>
      </c>
      <c r="I639" t="str">
        <f ca="1">VLOOKUP(F639,Cities!$A$1:$C$69,3,0)</f>
        <v>Europe</v>
      </c>
      <c r="J639">
        <f t="shared" ca="1" si="3"/>
        <v>2</v>
      </c>
      <c r="K639">
        <f ca="1">VLOOKUP(F639,Cities!$A$1:$I$69,6+J639,0)*R639*E639</f>
        <v>690</v>
      </c>
      <c r="L639">
        <f t="shared" ca="1" si="4"/>
        <v>2</v>
      </c>
      <c r="M639">
        <f ca="1">VLOOKUP(F639,Cities!$A$1:$I$69,4,0)*R639*L639</f>
        <v>4320</v>
      </c>
      <c r="N639">
        <f t="shared" ca="1" si="5"/>
        <v>5010</v>
      </c>
      <c r="O639" t="str">
        <f ca="1">VLOOKUP(F639,Cities!$A$1:$E$69,5,0)</f>
        <v>Summer</v>
      </c>
      <c r="P639">
        <f t="shared" ca="1" si="6"/>
        <v>3</v>
      </c>
      <c r="Q639" t="str">
        <f ca="1">VLOOKUP(P639,Sheet2!$A$1:$B$5,2,0)</f>
        <v>Romantic</v>
      </c>
      <c r="R639">
        <f ca="1">VLOOKUP(P639,Sheet2!$A$1:$C$5,3,0)</f>
        <v>2</v>
      </c>
    </row>
    <row r="640" spans="1:18" ht="14.25" customHeight="1">
      <c r="A640" s="4">
        <v>639</v>
      </c>
      <c r="B640">
        <f t="shared" ca="1" si="0"/>
        <v>51</v>
      </c>
      <c r="C640">
        <f t="shared" ca="1" si="1"/>
        <v>4</v>
      </c>
      <c r="D640" t="str">
        <f ca="1">VLOOKUP(C640,Stay!$A$1:$B$5,2,0)</f>
        <v>1 month</v>
      </c>
      <c r="E640">
        <f ca="1">VLOOKUP(C640,Stay!$A$1:$C$5,3,0)</f>
        <v>30</v>
      </c>
      <c r="F640">
        <f t="shared" ca="1" si="2"/>
        <v>37</v>
      </c>
      <c r="G640" t="str">
        <f ca="1">VLOOKUP(F640,Cities!$A$1:$C$69,2,0)</f>
        <v>Melbourne</v>
      </c>
      <c r="H640" t="str">
        <f ca="1">VLOOKUP(F640,Cities!$A$1:$F$69,6,0)</f>
        <v>Modern, Beach, Adventure-Modern</v>
      </c>
      <c r="I640" t="str">
        <f ca="1">VLOOKUP(F640,Cities!$A$1:$C$69,3,0)</f>
        <v>Australia</v>
      </c>
      <c r="J640">
        <f t="shared" ca="1" si="3"/>
        <v>3</v>
      </c>
      <c r="K640">
        <f ca="1">VLOOKUP(F640,Cities!$A$1:$I$69,6+J640,0)*R640*E640</f>
        <v>18900</v>
      </c>
      <c r="L640">
        <f t="shared" ca="1" si="4"/>
        <v>1</v>
      </c>
      <c r="M640">
        <f ca="1">VLOOKUP(F640,Cities!$A$1:$I$69,4,0)*R640*L640</f>
        <v>2720</v>
      </c>
      <c r="N640">
        <f t="shared" ca="1" si="5"/>
        <v>21620</v>
      </c>
      <c r="O640" t="str">
        <f ca="1">VLOOKUP(F640,Cities!$A$1:$E$69,5,0)</f>
        <v>Spring</v>
      </c>
      <c r="P640">
        <f t="shared" ca="1" si="6"/>
        <v>3</v>
      </c>
      <c r="Q640" t="str">
        <f ca="1">VLOOKUP(P640,Sheet2!$A$1:$B$5,2,0)</f>
        <v>Romantic</v>
      </c>
      <c r="R640">
        <f ca="1">VLOOKUP(P640,Sheet2!$A$1:$C$5,3,0)</f>
        <v>2</v>
      </c>
    </row>
    <row r="641" spans="1:18" ht="14.25" customHeight="1">
      <c r="A641" s="4">
        <v>640</v>
      </c>
      <c r="B641">
        <f t="shared" ca="1" si="0"/>
        <v>193</v>
      </c>
      <c r="C641">
        <f t="shared" ca="1" si="1"/>
        <v>1</v>
      </c>
      <c r="D641" t="str">
        <f ca="1">VLOOKUP(C641,Stay!$A$1:$B$5,2,0)</f>
        <v>3 days</v>
      </c>
      <c r="E641">
        <f ca="1">VLOOKUP(C641,Stay!$A$1:$C$5,3,0)</f>
        <v>3</v>
      </c>
      <c r="F641">
        <f t="shared" ca="1" si="2"/>
        <v>39</v>
      </c>
      <c r="G641" t="str">
        <f ca="1">VLOOKUP(F641,Cities!$A$1:$C$69,2,0)</f>
        <v>Montreal</v>
      </c>
      <c r="H641" t="str">
        <f ca="1">VLOOKUP(F641,Cities!$A$1:$F$69,6,0)</f>
        <v>Modern</v>
      </c>
      <c r="I641" t="str">
        <f ca="1">VLOOKUP(F641,Cities!$A$1:$C$69,3,0)</f>
        <v>North America</v>
      </c>
      <c r="J641">
        <f t="shared" ca="1" si="3"/>
        <v>2</v>
      </c>
      <c r="K641">
        <f ca="1">VLOOKUP(F641,Cities!$A$1:$I$69,6+J641,0)*R641*E641</f>
        <v>1776</v>
      </c>
      <c r="L641">
        <f t="shared" ca="1" si="4"/>
        <v>1</v>
      </c>
      <c r="M641">
        <f ca="1">VLOOKUP(F641,Cities!$A$1:$I$69,4,0)*R641*L641</f>
        <v>1600</v>
      </c>
      <c r="N641">
        <f t="shared" ca="1" si="5"/>
        <v>3376</v>
      </c>
      <c r="O641" t="str">
        <f ca="1">VLOOKUP(F641,Cities!$A$1:$E$69,5,0)</f>
        <v>Summer</v>
      </c>
      <c r="P641">
        <f t="shared" ca="1" si="6"/>
        <v>2</v>
      </c>
      <c r="Q641" t="str">
        <f ca="1">VLOOKUP(P641,Sheet2!$A$1:$B$5,2,0)</f>
        <v>Family</v>
      </c>
      <c r="R641">
        <f ca="1">VLOOKUP(P641,Sheet2!$A$1:$C$5,3,0)</f>
        <v>4</v>
      </c>
    </row>
    <row r="642" spans="1:18" ht="14.25" customHeight="1">
      <c r="A642" s="4">
        <v>641</v>
      </c>
      <c r="B642">
        <f t="shared" ca="1" si="0"/>
        <v>215</v>
      </c>
      <c r="C642">
        <f t="shared" ca="1" si="1"/>
        <v>1</v>
      </c>
      <c r="D642" t="str">
        <f ca="1">VLOOKUP(C642,Stay!$A$1:$B$5,2,0)</f>
        <v>3 days</v>
      </c>
      <c r="E642">
        <f ca="1">VLOOKUP(C642,Stay!$A$1:$C$5,3,0)</f>
        <v>3</v>
      </c>
      <c r="F642">
        <f t="shared" ca="1" si="2"/>
        <v>55</v>
      </c>
      <c r="G642" t="str">
        <f ca="1">VLOOKUP(F642,Cities!$A$1:$C$69,2,0)</f>
        <v>Santa Clara County</v>
      </c>
      <c r="H642" t="str">
        <f ca="1">VLOOKUP(F642,Cities!$A$1:$F$69,6,0)</f>
        <v>Modern</v>
      </c>
      <c r="I642" t="str">
        <f ca="1">VLOOKUP(F642,Cities!$A$1:$C$69,3,0)</f>
        <v>North America</v>
      </c>
      <c r="J642">
        <f t="shared" ca="1" si="3"/>
        <v>3</v>
      </c>
      <c r="K642">
        <f ca="1">VLOOKUP(F642,Cities!$A$1:$I$69,6+J642,0)*R642*E642</f>
        <v>17640</v>
      </c>
      <c r="L642">
        <f t="shared" ca="1" si="4"/>
        <v>1</v>
      </c>
      <c r="M642">
        <f ca="1">VLOOKUP(F642,Cities!$A$1:$I$69,4,0)*R642*L642</f>
        <v>2160</v>
      </c>
      <c r="N642">
        <f t="shared" ca="1" si="5"/>
        <v>19800</v>
      </c>
      <c r="O642" t="str">
        <f ca="1">VLOOKUP(F642,Cities!$A$1:$E$69,5,0)</f>
        <v>Spring</v>
      </c>
      <c r="P642">
        <f t="shared" ca="1" si="6"/>
        <v>4</v>
      </c>
      <c r="Q642" t="str">
        <f ca="1">VLOOKUP(P642,Sheet2!$A$1:$B$5,2,0)</f>
        <v>Friends</v>
      </c>
      <c r="R642">
        <f ca="1">VLOOKUP(P642,Sheet2!$A$1:$C$5,3,0)</f>
        <v>6</v>
      </c>
    </row>
    <row r="643" spans="1:18" ht="14.25" customHeight="1">
      <c r="A643" s="4">
        <v>642</v>
      </c>
      <c r="B643">
        <f t="shared" ca="1" si="0"/>
        <v>8</v>
      </c>
      <c r="C643">
        <f t="shared" ca="1" si="1"/>
        <v>1</v>
      </c>
      <c r="D643" t="str">
        <f ca="1">VLOOKUP(C643,Stay!$A$1:$B$5,2,0)</f>
        <v>3 days</v>
      </c>
      <c r="E643">
        <f ca="1">VLOOKUP(C643,Stay!$A$1:$C$5,3,0)</f>
        <v>3</v>
      </c>
      <c r="F643">
        <f t="shared" ca="1" si="2"/>
        <v>57</v>
      </c>
      <c r="G643" t="str">
        <f ca="1">VLOOKUP(F643,Cities!$A$1:$C$69,2,0)</f>
        <v>Seattle</v>
      </c>
      <c r="H643" t="str">
        <f ca="1">VLOOKUP(F643,Cities!$A$1:$F$69,6,0)</f>
        <v>Modern</v>
      </c>
      <c r="I643" t="str">
        <f ca="1">VLOOKUP(F643,Cities!$A$1:$C$69,3,0)</f>
        <v>North America</v>
      </c>
      <c r="J643">
        <f t="shared" ca="1" si="3"/>
        <v>3</v>
      </c>
      <c r="K643">
        <f ca="1">VLOOKUP(F643,Cities!$A$1:$I$69,6+J643,0)*R643*E643</f>
        <v>1026</v>
      </c>
      <c r="L643">
        <f t="shared" ca="1" si="4"/>
        <v>1</v>
      </c>
      <c r="M643">
        <f ca="1">VLOOKUP(F643,Cities!$A$1:$I$69,4,0)*R643*L643</f>
        <v>200</v>
      </c>
      <c r="N643">
        <f t="shared" ca="1" si="5"/>
        <v>1226</v>
      </c>
      <c r="O643" t="str">
        <f ca="1">VLOOKUP(F643,Cities!$A$1:$E$69,5,0)</f>
        <v>Summer</v>
      </c>
      <c r="P643">
        <f t="shared" ca="1" si="6"/>
        <v>1</v>
      </c>
      <c r="Q643" t="str">
        <f ca="1">VLOOKUP(P643,Sheet2!$A$1:$B$5,2,0)</f>
        <v>Solo</v>
      </c>
      <c r="R643">
        <f ca="1">VLOOKUP(P643,Sheet2!$A$1:$C$5,3,0)</f>
        <v>1</v>
      </c>
    </row>
    <row r="644" spans="1:18" ht="14.25" customHeight="1">
      <c r="A644" s="4">
        <v>643</v>
      </c>
      <c r="B644">
        <f t="shared" ca="1" si="0"/>
        <v>17</v>
      </c>
      <c r="C644">
        <f t="shared" ca="1" si="1"/>
        <v>1</v>
      </c>
      <c r="D644" t="str">
        <f ca="1">VLOOKUP(C644,Stay!$A$1:$B$5,2,0)</f>
        <v>3 days</v>
      </c>
      <c r="E644">
        <f ca="1">VLOOKUP(C644,Stay!$A$1:$C$5,3,0)</f>
        <v>3</v>
      </c>
      <c r="F644">
        <f t="shared" ca="1" si="2"/>
        <v>43</v>
      </c>
      <c r="G644" t="str">
        <f ca="1">VLOOKUP(F644,Cities!$A$1:$C$69,2,0)</f>
        <v>New York City</v>
      </c>
      <c r="H644" t="str">
        <f ca="1">VLOOKUP(F644,Cities!$A$1:$F$69,6,0)</f>
        <v>Modern, Park, Adventure-Land, Architecture, Nightlife</v>
      </c>
      <c r="I644" t="str">
        <f ca="1">VLOOKUP(F644,Cities!$A$1:$C$69,3,0)</f>
        <v>North America</v>
      </c>
      <c r="J644">
        <f t="shared" ca="1" si="3"/>
        <v>2</v>
      </c>
      <c r="K644">
        <f ca="1">VLOOKUP(F644,Cities!$A$1:$I$69,6+J644,0)*R644*E644</f>
        <v>714</v>
      </c>
      <c r="L644">
        <f t="shared" ca="1" si="4"/>
        <v>2</v>
      </c>
      <c r="M644">
        <f ca="1">VLOOKUP(F644,Cities!$A$1:$I$69,4,0)*R644*L644</f>
        <v>500</v>
      </c>
      <c r="N644">
        <f t="shared" ca="1" si="5"/>
        <v>1214</v>
      </c>
      <c r="O644" t="str">
        <f ca="1">VLOOKUP(F644,Cities!$A$1:$E$69,5,0)</f>
        <v>Summer</v>
      </c>
      <c r="P644">
        <f t="shared" ca="1" si="6"/>
        <v>1</v>
      </c>
      <c r="Q644" t="str">
        <f ca="1">VLOOKUP(P644,Sheet2!$A$1:$B$5,2,0)</f>
        <v>Solo</v>
      </c>
      <c r="R644">
        <f ca="1">VLOOKUP(P644,Sheet2!$A$1:$C$5,3,0)</f>
        <v>1</v>
      </c>
    </row>
    <row r="645" spans="1:18" ht="14.25" customHeight="1">
      <c r="A645" s="4">
        <v>644</v>
      </c>
      <c r="B645">
        <f t="shared" ca="1" si="0"/>
        <v>42</v>
      </c>
      <c r="C645">
        <f t="shared" ca="1" si="1"/>
        <v>4</v>
      </c>
      <c r="D645" t="str">
        <f ca="1">VLOOKUP(C645,Stay!$A$1:$B$5,2,0)</f>
        <v>1 month</v>
      </c>
      <c r="E645">
        <f ca="1">VLOOKUP(C645,Stay!$A$1:$C$5,3,0)</f>
        <v>30</v>
      </c>
      <c r="F645">
        <f t="shared" ca="1" si="2"/>
        <v>22</v>
      </c>
      <c r="G645" t="str">
        <f ca="1">VLOOKUP(F645,Cities!$A$1:$C$69,2,0)</f>
        <v>Dublin</v>
      </c>
      <c r="H645" t="str">
        <f ca="1">VLOOKUP(F645,Cities!$A$1:$F$69,6,0)</f>
        <v>Terrain, Beach, Historical-Medieval, Parks, Architecture</v>
      </c>
      <c r="I645" t="str">
        <f ca="1">VLOOKUP(F645,Cities!$A$1:$C$69,3,0)</f>
        <v>Europe</v>
      </c>
      <c r="J645">
        <f t="shared" ca="1" si="3"/>
        <v>2</v>
      </c>
      <c r="K645">
        <f ca="1">VLOOKUP(F645,Cities!$A$1:$I$69,6+J645,0)*R645*E645</f>
        <v>21060</v>
      </c>
      <c r="L645">
        <f t="shared" ca="1" si="4"/>
        <v>1</v>
      </c>
      <c r="M645">
        <f ca="1">VLOOKUP(F645,Cities!$A$1:$I$69,4,0)*R645*L645</f>
        <v>5874</v>
      </c>
      <c r="N645">
        <f t="shared" ca="1" si="5"/>
        <v>26934</v>
      </c>
      <c r="O645" t="str">
        <f ca="1">VLOOKUP(F645,Cities!$A$1:$E$69,5,0)</f>
        <v>Summer</v>
      </c>
      <c r="P645">
        <f t="shared" ca="1" si="6"/>
        <v>4</v>
      </c>
      <c r="Q645" t="str">
        <f ca="1">VLOOKUP(P645,Sheet2!$A$1:$B$5,2,0)</f>
        <v>Friends</v>
      </c>
      <c r="R645">
        <f ca="1">VLOOKUP(P645,Sheet2!$A$1:$C$5,3,0)</f>
        <v>6</v>
      </c>
    </row>
    <row r="646" spans="1:18" ht="14.25" customHeight="1">
      <c r="A646" s="4">
        <v>645</v>
      </c>
      <c r="B646">
        <f t="shared" ca="1" si="0"/>
        <v>300</v>
      </c>
      <c r="C646">
        <f t="shared" ca="1" si="1"/>
        <v>3</v>
      </c>
      <c r="D646" t="str">
        <f ca="1">VLOOKUP(C646,Stay!$A$1:$B$5,2,0)</f>
        <v>2 weeks</v>
      </c>
      <c r="E646">
        <f ca="1">VLOOKUP(C646,Stay!$A$1:$C$5,3,0)</f>
        <v>14</v>
      </c>
      <c r="F646">
        <f t="shared" ca="1" si="2"/>
        <v>35</v>
      </c>
      <c r="G646" t="str">
        <f ca="1">VLOOKUP(F646,Cities!$A$1:$C$69,2,0)</f>
        <v>Mallorca</v>
      </c>
      <c r="H646" t="str">
        <f ca="1">VLOOKUP(F646,Cities!$A$1:$F$69,6,0)</f>
        <v>Beach, Aquatic, Adventure-Water</v>
      </c>
      <c r="I646" t="str">
        <f ca="1">VLOOKUP(F646,Cities!$A$1:$C$69,3,0)</f>
        <v>Europe</v>
      </c>
      <c r="J646">
        <f t="shared" ca="1" si="3"/>
        <v>1</v>
      </c>
      <c r="K646">
        <f ca="1">VLOOKUP(F646,Cities!$A$1:$I$69,6+J646,0)*R646*E646</f>
        <v>2240</v>
      </c>
      <c r="L646">
        <f t="shared" ca="1" si="4"/>
        <v>2</v>
      </c>
      <c r="M646">
        <f ca="1">VLOOKUP(F646,Cities!$A$1:$I$69,4,0)*R646*L646</f>
        <v>10176</v>
      </c>
      <c r="N646">
        <f t="shared" ca="1" si="5"/>
        <v>12416</v>
      </c>
      <c r="O646" t="str">
        <f ca="1">VLOOKUP(F646,Cities!$A$1:$E$69,5,0)</f>
        <v>Summer</v>
      </c>
      <c r="P646">
        <f t="shared" ca="1" si="6"/>
        <v>2</v>
      </c>
      <c r="Q646" t="str">
        <f ca="1">VLOOKUP(P646,Sheet2!$A$1:$B$5,2,0)</f>
        <v>Family</v>
      </c>
      <c r="R646">
        <f ca="1">VLOOKUP(P646,Sheet2!$A$1:$C$5,3,0)</f>
        <v>4</v>
      </c>
    </row>
    <row r="647" spans="1:18" ht="14.25" customHeight="1">
      <c r="A647" s="4">
        <v>646</v>
      </c>
      <c r="B647">
        <f t="shared" ca="1" si="0"/>
        <v>108</v>
      </c>
      <c r="C647">
        <f t="shared" ca="1" si="1"/>
        <v>3</v>
      </c>
      <c r="D647" t="str">
        <f ca="1">VLOOKUP(C647,Stay!$A$1:$B$5,2,0)</f>
        <v>2 weeks</v>
      </c>
      <c r="E647">
        <f ca="1">VLOOKUP(C647,Stay!$A$1:$C$5,3,0)</f>
        <v>14</v>
      </c>
      <c r="F647">
        <f t="shared" ca="1" si="2"/>
        <v>42</v>
      </c>
      <c r="G647" t="str">
        <f ca="1">VLOOKUP(F647,Cities!$A$1:$C$69,2,0)</f>
        <v>New Orleans</v>
      </c>
      <c r="H647" t="str">
        <f ca="1">VLOOKUP(F647,Cities!$A$1:$F$69,6,0)</f>
        <v>Historical-Modern</v>
      </c>
      <c r="I647" t="str">
        <f ca="1">VLOOKUP(F647,Cities!$A$1:$C$69,3,0)</f>
        <v>North America</v>
      </c>
      <c r="J647">
        <f t="shared" ca="1" si="3"/>
        <v>2</v>
      </c>
      <c r="K647">
        <f ca="1">VLOOKUP(F647,Cities!$A$1:$I$69,6+J647,0)*R647*E647</f>
        <v>16044</v>
      </c>
      <c r="L647">
        <f t="shared" ca="1" si="4"/>
        <v>2</v>
      </c>
      <c r="M647">
        <f ca="1">VLOOKUP(F647,Cities!$A$1:$I$69,4,0)*R647*L647</f>
        <v>1920</v>
      </c>
      <c r="N647">
        <f t="shared" ca="1" si="5"/>
        <v>17964</v>
      </c>
      <c r="O647" t="str">
        <f ca="1">VLOOKUP(F647,Cities!$A$1:$E$69,5,0)</f>
        <v>Spring</v>
      </c>
      <c r="P647">
        <f t="shared" ca="1" si="6"/>
        <v>4</v>
      </c>
      <c r="Q647" t="str">
        <f ca="1">VLOOKUP(P647,Sheet2!$A$1:$B$5,2,0)</f>
        <v>Friends</v>
      </c>
      <c r="R647">
        <f ca="1">VLOOKUP(P647,Sheet2!$A$1:$C$5,3,0)</f>
        <v>6</v>
      </c>
    </row>
    <row r="648" spans="1:18" ht="14.25" customHeight="1">
      <c r="A648" s="4">
        <v>647</v>
      </c>
      <c r="B648">
        <f t="shared" ca="1" si="0"/>
        <v>7</v>
      </c>
      <c r="C648">
        <f t="shared" ca="1" si="1"/>
        <v>4</v>
      </c>
      <c r="D648" t="str">
        <f ca="1">VLOOKUP(C648,Stay!$A$1:$B$5,2,0)</f>
        <v>1 month</v>
      </c>
      <c r="E648">
        <f ca="1">VLOOKUP(C648,Stay!$A$1:$C$5,3,0)</f>
        <v>30</v>
      </c>
      <c r="F648">
        <f t="shared" ca="1" si="2"/>
        <v>22</v>
      </c>
      <c r="G648" t="str">
        <f ca="1">VLOOKUP(F648,Cities!$A$1:$C$69,2,0)</f>
        <v>Dublin</v>
      </c>
      <c r="H648" t="str">
        <f ca="1">VLOOKUP(F648,Cities!$A$1:$F$69,6,0)</f>
        <v>Terrain, Beach, Historical-Medieval, Parks, Architecture</v>
      </c>
      <c r="I648" t="str">
        <f ca="1">VLOOKUP(F648,Cities!$A$1:$C$69,3,0)</f>
        <v>Europe</v>
      </c>
      <c r="J648">
        <f t="shared" ca="1" si="3"/>
        <v>1</v>
      </c>
      <c r="K648">
        <f ca="1">VLOOKUP(F648,Cities!$A$1:$I$69,6+J648,0)*R648*E648</f>
        <v>8100</v>
      </c>
      <c r="L648">
        <f t="shared" ca="1" si="4"/>
        <v>1</v>
      </c>
      <c r="M648">
        <f ca="1">VLOOKUP(F648,Cities!$A$1:$I$69,4,0)*R648*L648</f>
        <v>5874</v>
      </c>
      <c r="N648">
        <f t="shared" ca="1" si="5"/>
        <v>13974</v>
      </c>
      <c r="O648" t="str">
        <f ca="1">VLOOKUP(F648,Cities!$A$1:$E$69,5,0)</f>
        <v>Summer</v>
      </c>
      <c r="P648">
        <f t="shared" ca="1" si="6"/>
        <v>4</v>
      </c>
      <c r="Q648" t="str">
        <f ca="1">VLOOKUP(P648,Sheet2!$A$1:$B$5,2,0)</f>
        <v>Friends</v>
      </c>
      <c r="R648">
        <f ca="1">VLOOKUP(P648,Sheet2!$A$1:$C$5,3,0)</f>
        <v>6</v>
      </c>
    </row>
    <row r="649" spans="1:18" ht="14.25" customHeight="1">
      <c r="A649" s="4">
        <v>648</v>
      </c>
      <c r="B649">
        <f t="shared" ca="1" si="0"/>
        <v>83</v>
      </c>
      <c r="C649">
        <f t="shared" ca="1" si="1"/>
        <v>4</v>
      </c>
      <c r="D649" t="str">
        <f ca="1">VLOOKUP(C649,Stay!$A$1:$B$5,2,0)</f>
        <v>1 month</v>
      </c>
      <c r="E649">
        <f ca="1">VLOOKUP(C649,Stay!$A$1:$C$5,3,0)</f>
        <v>30</v>
      </c>
      <c r="F649">
        <f t="shared" ca="1" si="2"/>
        <v>6</v>
      </c>
      <c r="G649" t="str">
        <f ca="1">VLOOKUP(F649,Cities!$A$1:$C$69,2,0)</f>
        <v>Barcelona</v>
      </c>
      <c r="H649" t="str">
        <f ca="1">VLOOKUP(F649,Cities!$A$1:$F$69,6,0)</f>
        <v>Historical-Modern, Beach, Architecture, Nightlife</v>
      </c>
      <c r="I649" t="str">
        <f ca="1">VLOOKUP(F649,Cities!$A$1:$C$69,3,0)</f>
        <v>Europe</v>
      </c>
      <c r="J649">
        <f t="shared" ca="1" si="3"/>
        <v>3</v>
      </c>
      <c r="K649">
        <f ca="1">VLOOKUP(F649,Cities!$A$1:$I$69,6+J649,0)*R649*E649</f>
        <v>11130</v>
      </c>
      <c r="L649">
        <f t="shared" ca="1" si="4"/>
        <v>2</v>
      </c>
      <c r="M649">
        <f ca="1">VLOOKUP(F649,Cities!$A$1:$I$69,4,0)*R649*L649</f>
        <v>2450</v>
      </c>
      <c r="N649">
        <f t="shared" ca="1" si="5"/>
        <v>13580</v>
      </c>
      <c r="O649" t="str">
        <f ca="1">VLOOKUP(F649,Cities!$A$1:$E$69,5,0)</f>
        <v>Summer</v>
      </c>
      <c r="P649">
        <f t="shared" ca="1" si="6"/>
        <v>1</v>
      </c>
      <c r="Q649" t="str">
        <f ca="1">VLOOKUP(P649,Sheet2!$A$1:$B$5,2,0)</f>
        <v>Solo</v>
      </c>
      <c r="R649">
        <f ca="1">VLOOKUP(P649,Sheet2!$A$1:$C$5,3,0)</f>
        <v>1</v>
      </c>
    </row>
    <row r="650" spans="1:18" ht="14.25" customHeight="1">
      <c r="A650" s="4">
        <v>649</v>
      </c>
      <c r="B650">
        <f t="shared" ca="1" si="0"/>
        <v>190</v>
      </c>
      <c r="C650">
        <f t="shared" ca="1" si="1"/>
        <v>4</v>
      </c>
      <c r="D650" t="str">
        <f ca="1">VLOOKUP(C650,Stay!$A$1:$B$5,2,0)</f>
        <v>1 month</v>
      </c>
      <c r="E650">
        <f ca="1">VLOOKUP(C650,Stay!$A$1:$C$5,3,0)</f>
        <v>30</v>
      </c>
      <c r="F650">
        <f t="shared" ca="1" si="2"/>
        <v>1</v>
      </c>
      <c r="G650" t="str">
        <f ca="1">VLOOKUP(F650,Cities!$A$1:$C$69,2,0)</f>
        <v>Amsterdam</v>
      </c>
      <c r="H650" t="str">
        <f ca="1">VLOOKUP(F650,Cities!$A$1:$F$69,6,0)</f>
        <v>Acquatic, Historical-Modern, Beach, Nightlife</v>
      </c>
      <c r="I650" t="str">
        <f ca="1">VLOOKUP(F650,Cities!$A$1:$C$69,3,0)</f>
        <v>Europe</v>
      </c>
      <c r="J650">
        <f t="shared" ca="1" si="3"/>
        <v>1</v>
      </c>
      <c r="K650">
        <f ca="1">VLOOKUP(F650,Cities!$A$1:$I$69,6+J650,0)*R650*E650</f>
        <v>6600</v>
      </c>
      <c r="L650">
        <f t="shared" ca="1" si="4"/>
        <v>2</v>
      </c>
      <c r="M650">
        <f ca="1">VLOOKUP(F650,Cities!$A$1:$I$69,4,0)*R650*L650</f>
        <v>9480</v>
      </c>
      <c r="N650">
        <f t="shared" ca="1" si="5"/>
        <v>16080</v>
      </c>
      <c r="O650" t="str">
        <f ca="1">VLOOKUP(F650,Cities!$A$1:$E$69,5,0)</f>
        <v>Summer</v>
      </c>
      <c r="P650">
        <f t="shared" ca="1" si="6"/>
        <v>2</v>
      </c>
      <c r="Q650" t="str">
        <f ca="1">VLOOKUP(P650,Sheet2!$A$1:$B$5,2,0)</f>
        <v>Family</v>
      </c>
      <c r="R650">
        <f ca="1">VLOOKUP(P650,Sheet2!$A$1:$C$5,3,0)</f>
        <v>4</v>
      </c>
    </row>
    <row r="651" spans="1:18" ht="14.25" customHeight="1">
      <c r="A651" s="4">
        <v>650</v>
      </c>
      <c r="B651">
        <f t="shared" ca="1" si="0"/>
        <v>153</v>
      </c>
      <c r="C651">
        <f t="shared" ca="1" si="1"/>
        <v>4</v>
      </c>
      <c r="D651" t="str">
        <f ca="1">VLOOKUP(C651,Stay!$A$1:$B$5,2,0)</f>
        <v>1 month</v>
      </c>
      <c r="E651">
        <f ca="1">VLOOKUP(C651,Stay!$A$1:$C$5,3,0)</f>
        <v>30</v>
      </c>
      <c r="F651">
        <f t="shared" ca="1" si="2"/>
        <v>57</v>
      </c>
      <c r="G651" t="str">
        <f ca="1">VLOOKUP(F651,Cities!$A$1:$C$69,2,0)</f>
        <v>Seattle</v>
      </c>
      <c r="H651" t="str">
        <f ca="1">VLOOKUP(F651,Cities!$A$1:$F$69,6,0)</f>
        <v>Modern</v>
      </c>
      <c r="I651" t="str">
        <f ca="1">VLOOKUP(F651,Cities!$A$1:$C$69,3,0)</f>
        <v>North America</v>
      </c>
      <c r="J651">
        <f t="shared" ca="1" si="3"/>
        <v>2</v>
      </c>
      <c r="K651">
        <f ca="1">VLOOKUP(F651,Cities!$A$1:$I$69,6+J651,0)*R651*E651</f>
        <v>27720</v>
      </c>
      <c r="L651">
        <f t="shared" ca="1" si="4"/>
        <v>1</v>
      </c>
      <c r="M651">
        <f ca="1">VLOOKUP(F651,Cities!$A$1:$I$69,4,0)*R651*L651</f>
        <v>1200</v>
      </c>
      <c r="N651">
        <f t="shared" ca="1" si="5"/>
        <v>28920</v>
      </c>
      <c r="O651" t="str">
        <f ca="1">VLOOKUP(F651,Cities!$A$1:$E$69,5,0)</f>
        <v>Summer</v>
      </c>
      <c r="P651">
        <f t="shared" ca="1" si="6"/>
        <v>4</v>
      </c>
      <c r="Q651" t="str">
        <f ca="1">VLOOKUP(P651,Sheet2!$A$1:$B$5,2,0)</f>
        <v>Friends</v>
      </c>
      <c r="R651">
        <f ca="1">VLOOKUP(P651,Sheet2!$A$1:$C$5,3,0)</f>
        <v>6</v>
      </c>
    </row>
    <row r="652" spans="1:18" ht="14.25" customHeight="1">
      <c r="A652" s="4">
        <v>651</v>
      </c>
      <c r="B652">
        <f t="shared" ca="1" si="0"/>
        <v>275</v>
      </c>
      <c r="C652">
        <f t="shared" ca="1" si="1"/>
        <v>2</v>
      </c>
      <c r="D652" t="str">
        <f ca="1">VLOOKUP(C652,Stay!$A$1:$B$5,2,0)</f>
        <v>1 week</v>
      </c>
      <c r="E652">
        <f ca="1">VLOOKUP(C652,Stay!$A$1:$C$5,3,0)</f>
        <v>7</v>
      </c>
      <c r="F652">
        <f t="shared" ca="1" si="2"/>
        <v>37</v>
      </c>
      <c r="G652" t="str">
        <f ca="1">VLOOKUP(F652,Cities!$A$1:$C$69,2,0)</f>
        <v>Melbourne</v>
      </c>
      <c r="H652" t="str">
        <f ca="1">VLOOKUP(F652,Cities!$A$1:$F$69,6,0)</f>
        <v>Modern, Beach, Adventure-Modern</v>
      </c>
      <c r="I652" t="str">
        <f ca="1">VLOOKUP(F652,Cities!$A$1:$C$69,3,0)</f>
        <v>Australia</v>
      </c>
      <c r="J652">
        <f t="shared" ca="1" si="3"/>
        <v>3</v>
      </c>
      <c r="K652">
        <f ca="1">VLOOKUP(F652,Cities!$A$1:$I$69,6+J652,0)*R652*E652</f>
        <v>4410</v>
      </c>
      <c r="L652">
        <f t="shared" ca="1" si="4"/>
        <v>2</v>
      </c>
      <c r="M652">
        <f ca="1">VLOOKUP(F652,Cities!$A$1:$I$69,4,0)*R652*L652</f>
        <v>5440</v>
      </c>
      <c r="N652">
        <f t="shared" ca="1" si="5"/>
        <v>9850</v>
      </c>
      <c r="O652" t="str">
        <f ca="1">VLOOKUP(F652,Cities!$A$1:$E$69,5,0)</f>
        <v>Spring</v>
      </c>
      <c r="P652">
        <f t="shared" ca="1" si="6"/>
        <v>3</v>
      </c>
      <c r="Q652" t="str">
        <f ca="1">VLOOKUP(P652,Sheet2!$A$1:$B$5,2,0)</f>
        <v>Romantic</v>
      </c>
      <c r="R652">
        <f ca="1">VLOOKUP(P652,Sheet2!$A$1:$C$5,3,0)</f>
        <v>2</v>
      </c>
    </row>
    <row r="653" spans="1:18" ht="14.25" customHeight="1">
      <c r="A653" s="4">
        <v>652</v>
      </c>
      <c r="B653">
        <f t="shared" ca="1" si="0"/>
        <v>24</v>
      </c>
      <c r="C653">
        <f t="shared" ca="1" si="1"/>
        <v>3</v>
      </c>
      <c r="D653" t="str">
        <f ca="1">VLOOKUP(C653,Stay!$A$1:$B$5,2,0)</f>
        <v>2 weeks</v>
      </c>
      <c r="E653">
        <f ca="1">VLOOKUP(C653,Stay!$A$1:$C$5,3,0)</f>
        <v>14</v>
      </c>
      <c r="F653">
        <f t="shared" ca="1" si="2"/>
        <v>63</v>
      </c>
      <c r="G653" t="str">
        <f ca="1">VLOOKUP(F653,Cities!$A$1:$C$69,2,0)</f>
        <v>Vancouver</v>
      </c>
      <c r="H653" t="str">
        <f ca="1">VLOOKUP(F653,Cities!$A$1:$F$69,6,0)</f>
        <v>Beach</v>
      </c>
      <c r="I653" t="str">
        <f ca="1">VLOOKUP(F653,Cities!$A$1:$C$69,3,0)</f>
        <v>North America</v>
      </c>
      <c r="J653">
        <f t="shared" ca="1" si="3"/>
        <v>2</v>
      </c>
      <c r="K653">
        <f ca="1">VLOOKUP(F653,Cities!$A$1:$I$69,6+J653,0)*R653*E653</f>
        <v>9660</v>
      </c>
      <c r="L653">
        <f t="shared" ca="1" si="4"/>
        <v>2</v>
      </c>
      <c r="M653">
        <f ca="1">VLOOKUP(F653,Cities!$A$1:$I$69,4,0)*R653*L653</f>
        <v>3600</v>
      </c>
      <c r="N653">
        <f t="shared" ca="1" si="5"/>
        <v>13260</v>
      </c>
      <c r="O653" t="str">
        <f ca="1">VLOOKUP(F653,Cities!$A$1:$E$69,5,0)</f>
        <v>Summer</v>
      </c>
      <c r="P653">
        <f t="shared" ca="1" si="6"/>
        <v>4</v>
      </c>
      <c r="Q653" t="str">
        <f ca="1">VLOOKUP(P653,Sheet2!$A$1:$B$5,2,0)</f>
        <v>Friends</v>
      </c>
      <c r="R653">
        <f ca="1">VLOOKUP(P653,Sheet2!$A$1:$C$5,3,0)</f>
        <v>6</v>
      </c>
    </row>
    <row r="654" spans="1:18" ht="14.25" customHeight="1">
      <c r="A654" s="4">
        <v>653</v>
      </c>
      <c r="B654">
        <f t="shared" ca="1" si="0"/>
        <v>262</v>
      </c>
      <c r="C654">
        <f t="shared" ca="1" si="1"/>
        <v>4</v>
      </c>
      <c r="D654" t="str">
        <f ca="1">VLOOKUP(C654,Stay!$A$1:$B$5,2,0)</f>
        <v>1 month</v>
      </c>
      <c r="E654">
        <f ca="1">VLOOKUP(C654,Stay!$A$1:$C$5,3,0)</f>
        <v>30</v>
      </c>
      <c r="F654">
        <f t="shared" ca="1" si="2"/>
        <v>28</v>
      </c>
      <c r="G654" t="str">
        <f ca="1">VLOOKUP(F654,Cities!$A$1:$C$69,2,0)</f>
        <v>Hong Kong</v>
      </c>
      <c r="H654" t="str">
        <f ca="1">VLOOKUP(F654,Cities!$A$1:$F$69,6,0)</f>
        <v>Modern, Beach, Terrain</v>
      </c>
      <c r="I654" t="str">
        <f ca="1">VLOOKUP(F654,Cities!$A$1:$C$69,3,0)</f>
        <v>Asia</v>
      </c>
      <c r="J654">
        <f t="shared" ca="1" si="3"/>
        <v>3</v>
      </c>
      <c r="K654">
        <f ca="1">VLOOKUP(F654,Cities!$A$1:$I$69,6+J654,0)*R654*E654</f>
        <v>10320</v>
      </c>
      <c r="L654">
        <f t="shared" ca="1" si="4"/>
        <v>2</v>
      </c>
      <c r="M654">
        <f ca="1">VLOOKUP(F654,Cities!$A$1:$I$69,4,0)*R654*L654</f>
        <v>1540</v>
      </c>
      <c r="N654">
        <f t="shared" ca="1" si="5"/>
        <v>11860</v>
      </c>
      <c r="O654" t="str">
        <f ca="1">VLOOKUP(F654,Cities!$A$1:$E$69,5,0)</f>
        <v>Spring</v>
      </c>
      <c r="P654">
        <f t="shared" ca="1" si="6"/>
        <v>1</v>
      </c>
      <c r="Q654" t="str">
        <f ca="1">VLOOKUP(P654,Sheet2!$A$1:$B$5,2,0)</f>
        <v>Solo</v>
      </c>
      <c r="R654">
        <f ca="1">VLOOKUP(P654,Sheet2!$A$1:$C$5,3,0)</f>
        <v>1</v>
      </c>
    </row>
    <row r="655" spans="1:18" ht="14.25" customHeight="1">
      <c r="A655" s="4">
        <v>654</v>
      </c>
      <c r="B655">
        <f t="shared" ca="1" si="0"/>
        <v>227</v>
      </c>
      <c r="C655">
        <f t="shared" ca="1" si="1"/>
        <v>2</v>
      </c>
      <c r="D655" t="str">
        <f ca="1">VLOOKUP(C655,Stay!$A$1:$B$5,2,0)</f>
        <v>1 week</v>
      </c>
      <c r="E655">
        <f ca="1">VLOOKUP(C655,Stay!$A$1:$C$5,3,0)</f>
        <v>7</v>
      </c>
      <c r="F655">
        <f t="shared" ca="1" si="2"/>
        <v>63</v>
      </c>
      <c r="G655" t="str">
        <f ca="1">VLOOKUP(F655,Cities!$A$1:$C$69,2,0)</f>
        <v>Vancouver</v>
      </c>
      <c r="H655" t="str">
        <f ca="1">VLOOKUP(F655,Cities!$A$1:$F$69,6,0)</f>
        <v>Beach</v>
      </c>
      <c r="I655" t="str">
        <f ca="1">VLOOKUP(F655,Cities!$A$1:$C$69,3,0)</f>
        <v>North America</v>
      </c>
      <c r="J655">
        <f t="shared" ca="1" si="3"/>
        <v>2</v>
      </c>
      <c r="K655">
        <f ca="1">VLOOKUP(F655,Cities!$A$1:$I$69,6+J655,0)*R655*E655</f>
        <v>805</v>
      </c>
      <c r="L655">
        <f t="shared" ca="1" si="4"/>
        <v>1</v>
      </c>
      <c r="M655">
        <f ca="1">VLOOKUP(F655,Cities!$A$1:$I$69,4,0)*R655*L655</f>
        <v>300</v>
      </c>
      <c r="N655">
        <f t="shared" ca="1" si="5"/>
        <v>1105</v>
      </c>
      <c r="O655" t="str">
        <f ca="1">VLOOKUP(F655,Cities!$A$1:$E$69,5,0)</f>
        <v>Summer</v>
      </c>
      <c r="P655">
        <f t="shared" ca="1" si="6"/>
        <v>1</v>
      </c>
      <c r="Q655" t="str">
        <f ca="1">VLOOKUP(P655,Sheet2!$A$1:$B$5,2,0)</f>
        <v>Solo</v>
      </c>
      <c r="R655">
        <f ca="1">VLOOKUP(P655,Sheet2!$A$1:$C$5,3,0)</f>
        <v>1</v>
      </c>
    </row>
    <row r="656" spans="1:18" ht="14.25" customHeight="1">
      <c r="A656" s="4">
        <v>655</v>
      </c>
      <c r="B656">
        <f t="shared" ca="1" si="0"/>
        <v>268</v>
      </c>
      <c r="C656">
        <f t="shared" ca="1" si="1"/>
        <v>4</v>
      </c>
      <c r="D656" t="str">
        <f ca="1">VLOOKUP(C656,Stay!$A$1:$B$5,2,0)</f>
        <v>1 month</v>
      </c>
      <c r="E656">
        <f ca="1">VLOOKUP(C656,Stay!$A$1:$C$5,3,0)</f>
        <v>30</v>
      </c>
      <c r="F656">
        <f t="shared" ca="1" si="2"/>
        <v>13</v>
      </c>
      <c r="G656" t="str">
        <f ca="1">VLOOKUP(F656,Cities!$A$1:$C$69,2,0)</f>
        <v>Broward County</v>
      </c>
      <c r="H656" t="str">
        <f ca="1">VLOOKUP(F656,Cities!$A$1:$F$69,6,0)</f>
        <v>Beach, Modern, Park, Aquatic</v>
      </c>
      <c r="I656" t="str">
        <f ca="1">VLOOKUP(F656,Cities!$A$1:$C$69,3,0)</f>
        <v>North America</v>
      </c>
      <c r="J656">
        <f t="shared" ca="1" si="3"/>
        <v>2</v>
      </c>
      <c r="K656">
        <f ca="1">VLOOKUP(F656,Cities!$A$1:$I$69,6+J656,0)*R656*E656</f>
        <v>28260</v>
      </c>
      <c r="L656">
        <f t="shared" ca="1" si="4"/>
        <v>1</v>
      </c>
      <c r="M656">
        <f ca="1">VLOOKUP(F656,Cities!$A$1:$I$69,4,0)*R656*L656</f>
        <v>780</v>
      </c>
      <c r="N656">
        <f t="shared" ca="1" si="5"/>
        <v>29040</v>
      </c>
      <c r="O656" t="str">
        <f ca="1">VLOOKUP(F656,Cities!$A$1:$E$69,5,0)</f>
        <v>Summer</v>
      </c>
      <c r="P656">
        <f t="shared" ca="1" si="6"/>
        <v>4</v>
      </c>
      <c r="Q656" t="str">
        <f ca="1">VLOOKUP(P656,Sheet2!$A$1:$B$5,2,0)</f>
        <v>Friends</v>
      </c>
      <c r="R656">
        <f ca="1">VLOOKUP(P656,Sheet2!$A$1:$C$5,3,0)</f>
        <v>6</v>
      </c>
    </row>
    <row r="657" spans="1:18" ht="14.25" customHeight="1">
      <c r="A657" s="4">
        <v>656</v>
      </c>
      <c r="B657">
        <f t="shared" ca="1" si="0"/>
        <v>51</v>
      </c>
      <c r="C657">
        <f t="shared" ca="1" si="1"/>
        <v>3</v>
      </c>
      <c r="D657" t="str">
        <f ca="1">VLOOKUP(C657,Stay!$A$1:$B$5,2,0)</f>
        <v>2 weeks</v>
      </c>
      <c r="E657">
        <f ca="1">VLOOKUP(C657,Stay!$A$1:$C$5,3,0)</f>
        <v>14</v>
      </c>
      <c r="F657">
        <f t="shared" ca="1" si="2"/>
        <v>48</v>
      </c>
      <c r="G657" t="str">
        <f ca="1">VLOOKUP(F657,Cities!$A$1:$C$69,2,0)</f>
        <v>Porto</v>
      </c>
      <c r="H657" t="str">
        <f ca="1">VLOOKUP(F657,Cities!$A$1:$F$69,6,0)</f>
        <v>Wineyard, Historical-Modern, Architecture</v>
      </c>
      <c r="I657" t="str">
        <f ca="1">VLOOKUP(F657,Cities!$A$1:$C$69,3,0)</f>
        <v>Europe</v>
      </c>
      <c r="J657">
        <f t="shared" ca="1" si="3"/>
        <v>1</v>
      </c>
      <c r="K657">
        <f ca="1">VLOOKUP(F657,Cities!$A$1:$I$69,6+J657,0)*R657*E657</f>
        <v>1204</v>
      </c>
      <c r="L657">
        <f t="shared" ca="1" si="4"/>
        <v>1</v>
      </c>
      <c r="M657">
        <f ca="1">VLOOKUP(F657,Cities!$A$1:$I$69,4,0)*R657*L657</f>
        <v>2440</v>
      </c>
      <c r="N657">
        <f t="shared" ca="1" si="5"/>
        <v>3644</v>
      </c>
      <c r="O657" t="str">
        <f ca="1">VLOOKUP(F657,Cities!$A$1:$E$69,5,0)</f>
        <v>Summer</v>
      </c>
      <c r="P657">
        <f t="shared" ca="1" si="6"/>
        <v>3</v>
      </c>
      <c r="Q657" t="str">
        <f ca="1">VLOOKUP(P657,Sheet2!$A$1:$B$5,2,0)</f>
        <v>Romantic</v>
      </c>
      <c r="R657">
        <f ca="1">VLOOKUP(P657,Sheet2!$A$1:$C$5,3,0)</f>
        <v>2</v>
      </c>
    </row>
    <row r="658" spans="1:18" ht="14.25" customHeight="1">
      <c r="A658" s="4">
        <v>657</v>
      </c>
      <c r="B658">
        <f t="shared" ca="1" si="0"/>
        <v>121</v>
      </c>
      <c r="C658">
        <f t="shared" ca="1" si="1"/>
        <v>1</v>
      </c>
      <c r="D658" t="str">
        <f ca="1">VLOOKUP(C658,Stay!$A$1:$B$5,2,0)</f>
        <v>3 days</v>
      </c>
      <c r="E658">
        <f ca="1">VLOOKUP(C658,Stay!$A$1:$C$5,3,0)</f>
        <v>3</v>
      </c>
      <c r="F658">
        <f t="shared" ca="1" si="2"/>
        <v>24</v>
      </c>
      <c r="G658" t="str">
        <f ca="1">VLOOKUP(F658,Cities!$A$1:$C$69,2,0)</f>
        <v>Florence</v>
      </c>
      <c r="H658" t="str">
        <f ca="1">VLOOKUP(F658,Cities!$A$1:$F$69,6,0)</f>
        <v>Historical, Beach</v>
      </c>
      <c r="I658" t="str">
        <f ca="1">VLOOKUP(F658,Cities!$A$1:$C$69,3,0)</f>
        <v>Europe</v>
      </c>
      <c r="J658">
        <f t="shared" ca="1" si="3"/>
        <v>2</v>
      </c>
      <c r="K658">
        <f ca="1">VLOOKUP(F658,Cities!$A$1:$I$69,6+J658,0)*R658*E658</f>
        <v>387</v>
      </c>
      <c r="L658">
        <f t="shared" ca="1" si="4"/>
        <v>2</v>
      </c>
      <c r="M658">
        <f ca="1">VLOOKUP(F658,Cities!$A$1:$I$69,4,0)*R658*L658</f>
        <v>3900</v>
      </c>
      <c r="N658">
        <f t="shared" ca="1" si="5"/>
        <v>4287</v>
      </c>
      <c r="O658" t="str">
        <f ca="1">VLOOKUP(F658,Cities!$A$1:$E$69,5,0)</f>
        <v>Summer</v>
      </c>
      <c r="P658">
        <f t="shared" ca="1" si="6"/>
        <v>1</v>
      </c>
      <c r="Q658" t="str">
        <f ca="1">VLOOKUP(P658,Sheet2!$A$1:$B$5,2,0)</f>
        <v>Solo</v>
      </c>
      <c r="R658">
        <f ca="1">VLOOKUP(P658,Sheet2!$A$1:$C$5,3,0)</f>
        <v>1</v>
      </c>
    </row>
    <row r="659" spans="1:18" ht="14.25" customHeight="1">
      <c r="A659" s="4">
        <v>658</v>
      </c>
      <c r="B659">
        <f t="shared" ca="1" si="0"/>
        <v>262</v>
      </c>
      <c r="C659">
        <f t="shared" ca="1" si="1"/>
        <v>1</v>
      </c>
      <c r="D659" t="str">
        <f ca="1">VLOOKUP(C659,Stay!$A$1:$B$5,2,0)</f>
        <v>3 days</v>
      </c>
      <c r="E659">
        <f ca="1">VLOOKUP(C659,Stay!$A$1:$C$5,3,0)</f>
        <v>3</v>
      </c>
      <c r="F659">
        <f t="shared" ca="1" si="2"/>
        <v>61</v>
      </c>
      <c r="G659" t="str">
        <f ca="1">VLOOKUP(F659,Cities!$A$1:$C$69,2,0)</f>
        <v>Trentino</v>
      </c>
      <c r="H659" t="str">
        <f ca="1">VLOOKUP(F659,Cities!$A$1:$F$69,6,0)</f>
        <v>Terrain</v>
      </c>
      <c r="I659" t="str">
        <f ca="1">VLOOKUP(F659,Cities!$A$1:$C$69,3,0)</f>
        <v>Europe</v>
      </c>
      <c r="J659">
        <f t="shared" ca="1" si="3"/>
        <v>1</v>
      </c>
      <c r="K659">
        <f ca="1">VLOOKUP(F659,Cities!$A$1:$I$69,6+J659,0)*R659*E659</f>
        <v>150</v>
      </c>
      <c r="L659">
        <f t="shared" ca="1" si="4"/>
        <v>1</v>
      </c>
      <c r="M659">
        <f ca="1">VLOOKUP(F659,Cities!$A$1:$I$69,4,0)*R659*L659</f>
        <v>1820</v>
      </c>
      <c r="N659">
        <f t="shared" ca="1" si="5"/>
        <v>1970</v>
      </c>
      <c r="O659" t="str">
        <f ca="1">VLOOKUP(F659,Cities!$A$1:$E$69,5,0)</f>
        <v>Summer</v>
      </c>
      <c r="P659">
        <f t="shared" ca="1" si="6"/>
        <v>3</v>
      </c>
      <c r="Q659" t="str">
        <f ca="1">VLOOKUP(P659,Sheet2!$A$1:$B$5,2,0)</f>
        <v>Romantic</v>
      </c>
      <c r="R659">
        <f ca="1">VLOOKUP(P659,Sheet2!$A$1:$C$5,3,0)</f>
        <v>2</v>
      </c>
    </row>
    <row r="660" spans="1:18" ht="14.25" customHeight="1">
      <c r="A660" s="4">
        <v>659</v>
      </c>
      <c r="B660">
        <f t="shared" ca="1" si="0"/>
        <v>225</v>
      </c>
      <c r="C660">
        <f t="shared" ca="1" si="1"/>
        <v>3</v>
      </c>
      <c r="D660" t="str">
        <f ca="1">VLOOKUP(C660,Stay!$A$1:$B$5,2,0)</f>
        <v>2 weeks</v>
      </c>
      <c r="E660">
        <f ca="1">VLOOKUP(C660,Stay!$A$1:$C$5,3,0)</f>
        <v>14</v>
      </c>
      <c r="F660">
        <f t="shared" ca="1" si="2"/>
        <v>65</v>
      </c>
      <c r="G660" t="str">
        <f ca="1">VLOOKUP(F660,Cities!$A$1:$C$69,2,0)</f>
        <v>Victoria</v>
      </c>
      <c r="H660" t="str">
        <f ca="1">VLOOKUP(F660,Cities!$A$1:$F$69,6,0)</f>
        <v>Historical</v>
      </c>
      <c r="I660" t="str">
        <f ca="1">VLOOKUP(F660,Cities!$A$1:$C$69,3,0)</f>
        <v>North America</v>
      </c>
      <c r="J660">
        <f t="shared" ca="1" si="3"/>
        <v>2</v>
      </c>
      <c r="K660">
        <f ca="1">VLOOKUP(F660,Cities!$A$1:$I$69,6+J660,0)*R660*E660</f>
        <v>12600</v>
      </c>
      <c r="L660">
        <f t="shared" ca="1" si="4"/>
        <v>1</v>
      </c>
      <c r="M660">
        <f ca="1">VLOOKUP(F660,Cities!$A$1:$I$69,4,0)*R660*L660</f>
        <v>1800</v>
      </c>
      <c r="N660">
        <f t="shared" ca="1" si="5"/>
        <v>14400</v>
      </c>
      <c r="O660" t="str">
        <f ca="1">VLOOKUP(F660,Cities!$A$1:$E$69,5,0)</f>
        <v>Summer</v>
      </c>
      <c r="P660">
        <f t="shared" ca="1" si="6"/>
        <v>4</v>
      </c>
      <c r="Q660" t="str">
        <f ca="1">VLOOKUP(P660,Sheet2!$A$1:$B$5,2,0)</f>
        <v>Friends</v>
      </c>
      <c r="R660">
        <f ca="1">VLOOKUP(P660,Sheet2!$A$1:$C$5,3,0)</f>
        <v>6</v>
      </c>
    </row>
    <row r="661" spans="1:18" ht="14.25" customHeight="1">
      <c r="A661" s="4">
        <v>660</v>
      </c>
      <c r="B661">
        <f t="shared" ca="1" si="0"/>
        <v>123</v>
      </c>
      <c r="C661">
        <f t="shared" ca="1" si="1"/>
        <v>4</v>
      </c>
      <c r="D661" t="str">
        <f ca="1">VLOOKUP(C661,Stay!$A$1:$B$5,2,0)</f>
        <v>1 month</v>
      </c>
      <c r="E661">
        <f ca="1">VLOOKUP(C661,Stay!$A$1:$C$5,3,0)</f>
        <v>30</v>
      </c>
      <c r="F661">
        <f t="shared" ca="1" si="2"/>
        <v>65</v>
      </c>
      <c r="G661" t="str">
        <f ca="1">VLOOKUP(F661,Cities!$A$1:$C$69,2,0)</f>
        <v>Victoria</v>
      </c>
      <c r="H661" t="str">
        <f ca="1">VLOOKUP(F661,Cities!$A$1:$F$69,6,0)</f>
        <v>Historical</v>
      </c>
      <c r="I661" t="str">
        <f ca="1">VLOOKUP(F661,Cities!$A$1:$C$69,3,0)</f>
        <v>North America</v>
      </c>
      <c r="J661">
        <f t="shared" ca="1" si="3"/>
        <v>2</v>
      </c>
      <c r="K661">
        <f ca="1">VLOOKUP(F661,Cities!$A$1:$I$69,6+J661,0)*R661*E661</f>
        <v>18000</v>
      </c>
      <c r="L661">
        <f t="shared" ca="1" si="4"/>
        <v>2</v>
      </c>
      <c r="M661">
        <f ca="1">VLOOKUP(F661,Cities!$A$1:$I$69,4,0)*R661*L661</f>
        <v>2400</v>
      </c>
      <c r="N661">
        <f t="shared" ca="1" si="5"/>
        <v>20400</v>
      </c>
      <c r="O661" t="str">
        <f ca="1">VLOOKUP(F661,Cities!$A$1:$E$69,5,0)</f>
        <v>Summer</v>
      </c>
      <c r="P661">
        <f t="shared" ca="1" si="6"/>
        <v>2</v>
      </c>
      <c r="Q661" t="str">
        <f ca="1">VLOOKUP(P661,Sheet2!$A$1:$B$5,2,0)</f>
        <v>Family</v>
      </c>
      <c r="R661">
        <f ca="1">VLOOKUP(P661,Sheet2!$A$1:$C$5,3,0)</f>
        <v>4</v>
      </c>
    </row>
    <row r="662" spans="1:18" ht="14.25" customHeight="1">
      <c r="A662" s="4">
        <v>661</v>
      </c>
      <c r="B662">
        <f t="shared" ca="1" si="0"/>
        <v>55</v>
      </c>
      <c r="C662">
        <f t="shared" ca="1" si="1"/>
        <v>2</v>
      </c>
      <c r="D662" t="str">
        <f ca="1">VLOOKUP(C662,Stay!$A$1:$B$5,2,0)</f>
        <v>1 week</v>
      </c>
      <c r="E662">
        <f ca="1">VLOOKUP(C662,Stay!$A$1:$C$5,3,0)</f>
        <v>7</v>
      </c>
      <c r="F662">
        <f t="shared" ca="1" si="2"/>
        <v>12</v>
      </c>
      <c r="G662" t="str">
        <f ca="1">VLOOKUP(F662,Cities!$A$1:$C$69,2,0)</f>
        <v>Boston</v>
      </c>
      <c r="H662" t="str">
        <f ca="1">VLOOKUP(F662,Cities!$A$1:$F$69,6,0)</f>
        <v>Modern, Adventure-Water, Aquatic, Nightlife</v>
      </c>
      <c r="I662" t="str">
        <f ca="1">VLOOKUP(F662,Cities!$A$1:$C$69,3,0)</f>
        <v>North America</v>
      </c>
      <c r="J662">
        <f t="shared" ca="1" si="3"/>
        <v>2</v>
      </c>
      <c r="K662">
        <f ca="1">VLOOKUP(F662,Cities!$A$1:$I$69,6+J662,0)*R662*E662</f>
        <v>2436</v>
      </c>
      <c r="L662">
        <f t="shared" ca="1" si="4"/>
        <v>2</v>
      </c>
      <c r="M662">
        <f ca="1">VLOOKUP(F662,Cities!$A$1:$I$69,4,0)*R662*L662</f>
        <v>800</v>
      </c>
      <c r="N662">
        <f t="shared" ca="1" si="5"/>
        <v>3236</v>
      </c>
      <c r="O662" t="str">
        <f ca="1">VLOOKUP(F662,Cities!$A$1:$E$69,5,0)</f>
        <v>Summer</v>
      </c>
      <c r="P662">
        <f t="shared" ca="1" si="6"/>
        <v>3</v>
      </c>
      <c r="Q662" t="str">
        <f ca="1">VLOOKUP(P662,Sheet2!$A$1:$B$5,2,0)</f>
        <v>Romantic</v>
      </c>
      <c r="R662">
        <f ca="1">VLOOKUP(P662,Sheet2!$A$1:$C$5,3,0)</f>
        <v>2</v>
      </c>
    </row>
    <row r="663" spans="1:18" ht="14.25" customHeight="1">
      <c r="A663" s="4">
        <v>662</v>
      </c>
      <c r="B663">
        <f t="shared" ca="1" si="0"/>
        <v>196</v>
      </c>
      <c r="C663">
        <f t="shared" ca="1" si="1"/>
        <v>4</v>
      </c>
      <c r="D663" t="str">
        <f ca="1">VLOOKUP(C663,Stay!$A$1:$B$5,2,0)</f>
        <v>1 month</v>
      </c>
      <c r="E663">
        <f ca="1">VLOOKUP(C663,Stay!$A$1:$C$5,3,0)</f>
        <v>30</v>
      </c>
      <c r="F663">
        <f t="shared" ca="1" si="2"/>
        <v>8</v>
      </c>
      <c r="G663" t="str">
        <f ca="1">VLOOKUP(F663,Cities!$A$1:$C$69,2,0)</f>
        <v>Beijing</v>
      </c>
      <c r="H663" t="str">
        <f ca="1">VLOOKUP(F663,Cities!$A$1:$F$69,6,0)</f>
        <v>Modern, Beach, Nightlife</v>
      </c>
      <c r="I663" t="str">
        <f ca="1">VLOOKUP(F663,Cities!$A$1:$C$69,3,0)</f>
        <v>Asia</v>
      </c>
      <c r="J663">
        <f t="shared" ca="1" si="3"/>
        <v>1</v>
      </c>
      <c r="K663">
        <f ca="1">VLOOKUP(F663,Cities!$A$1:$I$69,6+J663,0)*R663*E663</f>
        <v>1620</v>
      </c>
      <c r="L663">
        <f t="shared" ca="1" si="4"/>
        <v>1</v>
      </c>
      <c r="M663">
        <f ca="1">VLOOKUP(F663,Cities!$A$1:$I$69,4,0)*R663*L663</f>
        <v>1880</v>
      </c>
      <c r="N663">
        <f t="shared" ca="1" si="5"/>
        <v>3500</v>
      </c>
      <c r="O663" t="str">
        <f ca="1">VLOOKUP(F663,Cities!$A$1:$E$69,5,0)</f>
        <v>Spring</v>
      </c>
      <c r="P663">
        <f t="shared" ca="1" si="6"/>
        <v>3</v>
      </c>
      <c r="Q663" t="str">
        <f ca="1">VLOOKUP(P663,Sheet2!$A$1:$B$5,2,0)</f>
        <v>Romantic</v>
      </c>
      <c r="R663">
        <f ca="1">VLOOKUP(P663,Sheet2!$A$1:$C$5,3,0)</f>
        <v>2</v>
      </c>
    </row>
    <row r="664" spans="1:18" ht="14.25" customHeight="1">
      <c r="A664" s="4">
        <v>663</v>
      </c>
      <c r="B664">
        <f t="shared" ca="1" si="0"/>
        <v>284</v>
      </c>
      <c r="C664">
        <f t="shared" ca="1" si="1"/>
        <v>2</v>
      </c>
      <c r="D664" t="str">
        <f ca="1">VLOOKUP(C664,Stay!$A$1:$B$5,2,0)</f>
        <v>1 week</v>
      </c>
      <c r="E664">
        <f ca="1">VLOOKUP(C664,Stay!$A$1:$C$5,3,0)</f>
        <v>7</v>
      </c>
      <c r="F664">
        <f t="shared" ca="1" si="2"/>
        <v>52</v>
      </c>
      <c r="G664" t="str">
        <f ca="1">VLOOKUP(F664,Cities!$A$1:$C$69,2,0)</f>
        <v>Salem</v>
      </c>
      <c r="H664" t="str">
        <f ca="1">VLOOKUP(F664,Cities!$A$1:$F$69,6,0)</f>
        <v>Historical</v>
      </c>
      <c r="I664" t="str">
        <f ca="1">VLOOKUP(F664,Cities!$A$1:$C$69,3,0)</f>
        <v>North America</v>
      </c>
      <c r="J664">
        <f t="shared" ca="1" si="3"/>
        <v>1</v>
      </c>
      <c r="K664">
        <f ca="1">VLOOKUP(F664,Cities!$A$1:$I$69,6+J664,0)*R664*E664</f>
        <v>2744</v>
      </c>
      <c r="L664">
        <f t="shared" ca="1" si="4"/>
        <v>1</v>
      </c>
      <c r="M664">
        <f ca="1">VLOOKUP(F664,Cities!$A$1:$I$69,4,0)*R664*L664</f>
        <v>1240</v>
      </c>
      <c r="N664">
        <f t="shared" ca="1" si="5"/>
        <v>3984</v>
      </c>
      <c r="O664" t="str">
        <f ca="1">VLOOKUP(F664,Cities!$A$1:$E$69,5,0)</f>
        <v>Summer</v>
      </c>
      <c r="P664">
        <f t="shared" ca="1" si="6"/>
        <v>2</v>
      </c>
      <c r="Q664" t="str">
        <f ca="1">VLOOKUP(P664,Sheet2!$A$1:$B$5,2,0)</f>
        <v>Family</v>
      </c>
      <c r="R664">
        <f ca="1">VLOOKUP(P664,Sheet2!$A$1:$C$5,3,0)</f>
        <v>4</v>
      </c>
    </row>
    <row r="665" spans="1:18" ht="14.25" customHeight="1">
      <c r="A665" s="4">
        <v>664</v>
      </c>
      <c r="B665">
        <f t="shared" ca="1" si="0"/>
        <v>62</v>
      </c>
      <c r="C665">
        <f t="shared" ca="1" si="1"/>
        <v>2</v>
      </c>
      <c r="D665" t="str">
        <f ca="1">VLOOKUP(C665,Stay!$A$1:$B$5,2,0)</f>
        <v>1 week</v>
      </c>
      <c r="E665">
        <f ca="1">VLOOKUP(C665,Stay!$A$1:$C$5,3,0)</f>
        <v>7</v>
      </c>
      <c r="F665">
        <f t="shared" ca="1" si="2"/>
        <v>13</v>
      </c>
      <c r="G665" t="str">
        <f ca="1">VLOOKUP(F665,Cities!$A$1:$C$69,2,0)</f>
        <v>Broward County</v>
      </c>
      <c r="H665" t="str">
        <f ca="1">VLOOKUP(F665,Cities!$A$1:$F$69,6,0)</f>
        <v>Beach, Modern, Park, Aquatic</v>
      </c>
      <c r="I665" t="str">
        <f ca="1">VLOOKUP(F665,Cities!$A$1:$C$69,3,0)</f>
        <v>North America</v>
      </c>
      <c r="J665">
        <f t="shared" ca="1" si="3"/>
        <v>1</v>
      </c>
      <c r="K665">
        <f ca="1">VLOOKUP(F665,Cities!$A$1:$I$69,6+J665,0)*R665*E665</f>
        <v>2772</v>
      </c>
      <c r="L665">
        <f t="shared" ca="1" si="4"/>
        <v>1</v>
      </c>
      <c r="M665">
        <f ca="1">VLOOKUP(F665,Cities!$A$1:$I$69,4,0)*R665*L665</f>
        <v>780</v>
      </c>
      <c r="N665">
        <f t="shared" ca="1" si="5"/>
        <v>3552</v>
      </c>
      <c r="O665" t="str">
        <f ca="1">VLOOKUP(F665,Cities!$A$1:$E$69,5,0)</f>
        <v>Summer</v>
      </c>
      <c r="P665">
        <f t="shared" ca="1" si="6"/>
        <v>4</v>
      </c>
      <c r="Q665" t="str">
        <f ca="1">VLOOKUP(P665,Sheet2!$A$1:$B$5,2,0)</f>
        <v>Friends</v>
      </c>
      <c r="R665">
        <f ca="1">VLOOKUP(P665,Sheet2!$A$1:$C$5,3,0)</f>
        <v>6</v>
      </c>
    </row>
    <row r="666" spans="1:18" ht="14.25" customHeight="1">
      <c r="A666" s="4">
        <v>665</v>
      </c>
      <c r="B666">
        <f t="shared" ca="1" si="0"/>
        <v>26</v>
      </c>
      <c r="C666">
        <f t="shared" ca="1" si="1"/>
        <v>3</v>
      </c>
      <c r="D666" t="str">
        <f ca="1">VLOOKUP(C666,Stay!$A$1:$B$5,2,0)</f>
        <v>2 weeks</v>
      </c>
      <c r="E666">
        <f ca="1">VLOOKUP(C666,Stay!$A$1:$C$5,3,0)</f>
        <v>14</v>
      </c>
      <c r="F666">
        <f t="shared" ca="1" si="2"/>
        <v>1</v>
      </c>
      <c r="G666" t="str">
        <f ca="1">VLOOKUP(F666,Cities!$A$1:$C$69,2,0)</f>
        <v>Amsterdam</v>
      </c>
      <c r="H666" t="str">
        <f ca="1">VLOOKUP(F666,Cities!$A$1:$F$69,6,0)</f>
        <v>Acquatic, Historical-Modern, Beach, Nightlife</v>
      </c>
      <c r="I666" t="str">
        <f ca="1">VLOOKUP(F666,Cities!$A$1:$C$69,3,0)</f>
        <v>Europe</v>
      </c>
      <c r="J666">
        <f t="shared" ca="1" si="3"/>
        <v>3</v>
      </c>
      <c r="K666">
        <f ca="1">VLOOKUP(F666,Cities!$A$1:$I$69,6+J666,0)*R666*E666</f>
        <v>5152</v>
      </c>
      <c r="L666">
        <f t="shared" ca="1" si="4"/>
        <v>1</v>
      </c>
      <c r="M666">
        <f ca="1">VLOOKUP(F666,Cities!$A$1:$I$69,4,0)*R666*L666</f>
        <v>1185</v>
      </c>
      <c r="N666">
        <f t="shared" ca="1" si="5"/>
        <v>6337</v>
      </c>
      <c r="O666" t="str">
        <f ca="1">VLOOKUP(F666,Cities!$A$1:$E$69,5,0)</f>
        <v>Summer</v>
      </c>
      <c r="P666">
        <f t="shared" ca="1" si="6"/>
        <v>1</v>
      </c>
      <c r="Q666" t="str">
        <f ca="1">VLOOKUP(P666,Sheet2!$A$1:$B$5,2,0)</f>
        <v>Solo</v>
      </c>
      <c r="R666">
        <f ca="1">VLOOKUP(P666,Sheet2!$A$1:$C$5,3,0)</f>
        <v>1</v>
      </c>
    </row>
    <row r="667" spans="1:18" ht="14.25" customHeight="1">
      <c r="A667" s="4">
        <v>666</v>
      </c>
      <c r="B667">
        <f t="shared" ca="1" si="0"/>
        <v>28</v>
      </c>
      <c r="C667">
        <f t="shared" ca="1" si="1"/>
        <v>2</v>
      </c>
      <c r="D667" t="str">
        <f ca="1">VLOOKUP(C667,Stay!$A$1:$B$5,2,0)</f>
        <v>1 week</v>
      </c>
      <c r="E667">
        <f ca="1">VLOOKUP(C667,Stay!$A$1:$C$5,3,0)</f>
        <v>7</v>
      </c>
      <c r="F667">
        <f t="shared" ca="1" si="2"/>
        <v>56</v>
      </c>
      <c r="G667" t="str">
        <f ca="1">VLOOKUP(F667,Cities!$A$1:$C$69,2,0)</f>
        <v>Santa Cruz County</v>
      </c>
      <c r="H667" t="str">
        <f ca="1">VLOOKUP(F667,Cities!$A$1:$F$69,6,0)</f>
        <v>Beach</v>
      </c>
      <c r="I667" t="str">
        <f ca="1">VLOOKUP(F667,Cities!$A$1:$C$69,3,0)</f>
        <v>North America</v>
      </c>
      <c r="J667">
        <f t="shared" ca="1" si="3"/>
        <v>2</v>
      </c>
      <c r="K667">
        <f ca="1">VLOOKUP(F667,Cities!$A$1:$I$69,6+J667,0)*R667*E667</f>
        <v>2828</v>
      </c>
      <c r="L667">
        <f t="shared" ca="1" si="4"/>
        <v>2</v>
      </c>
      <c r="M667">
        <f ca="1">VLOOKUP(F667,Cities!$A$1:$I$69,4,0)*R667*L667</f>
        <v>1760</v>
      </c>
      <c r="N667">
        <f t="shared" ca="1" si="5"/>
        <v>4588</v>
      </c>
      <c r="O667" t="str">
        <f ca="1">VLOOKUP(F667,Cities!$A$1:$E$69,5,0)</f>
        <v>Spring</v>
      </c>
      <c r="P667">
        <f t="shared" ca="1" si="6"/>
        <v>2</v>
      </c>
      <c r="Q667" t="str">
        <f ca="1">VLOOKUP(P667,Sheet2!$A$1:$B$5,2,0)</f>
        <v>Family</v>
      </c>
      <c r="R667">
        <f ca="1">VLOOKUP(P667,Sheet2!$A$1:$C$5,3,0)</f>
        <v>4</v>
      </c>
    </row>
    <row r="668" spans="1:18" ht="14.25" customHeight="1">
      <c r="A668" s="4">
        <v>667</v>
      </c>
      <c r="B668">
        <f t="shared" ca="1" si="0"/>
        <v>2</v>
      </c>
      <c r="C668">
        <f t="shared" ca="1" si="1"/>
        <v>4</v>
      </c>
      <c r="D668" t="str">
        <f ca="1">VLOOKUP(C668,Stay!$A$1:$B$5,2,0)</f>
        <v>1 month</v>
      </c>
      <c r="E668">
        <f ca="1">VLOOKUP(C668,Stay!$A$1:$C$5,3,0)</f>
        <v>30</v>
      </c>
      <c r="F668">
        <f t="shared" ca="1" si="2"/>
        <v>21</v>
      </c>
      <c r="G668" t="str">
        <f ca="1">VLOOKUP(F668,Cities!$A$1:$C$69,2,0)</f>
        <v>Denver</v>
      </c>
      <c r="H668" t="str">
        <f ca="1">VLOOKUP(F668,Cities!$A$1:$F$69,6,0)</f>
        <v>Modern, Hills, Park, Architecture</v>
      </c>
      <c r="I668" t="str">
        <f ca="1">VLOOKUP(F668,Cities!$A$1:$C$69,3,0)</f>
        <v>North America</v>
      </c>
      <c r="J668">
        <f t="shared" ca="1" si="3"/>
        <v>2</v>
      </c>
      <c r="K668">
        <f ca="1">VLOOKUP(F668,Cities!$A$1:$I$69,6+J668,0)*R668*E668</f>
        <v>9660</v>
      </c>
      <c r="L668">
        <f t="shared" ca="1" si="4"/>
        <v>2</v>
      </c>
      <c r="M668">
        <f ca="1">VLOOKUP(F668,Cities!$A$1:$I$69,4,0)*R668*L668</f>
        <v>600</v>
      </c>
      <c r="N668">
        <f t="shared" ca="1" si="5"/>
        <v>10260</v>
      </c>
      <c r="O668" t="str">
        <f ca="1">VLOOKUP(F668,Cities!$A$1:$E$69,5,0)</f>
        <v>Summer</v>
      </c>
      <c r="P668">
        <f t="shared" ca="1" si="6"/>
        <v>3</v>
      </c>
      <c r="Q668" t="str">
        <f ca="1">VLOOKUP(P668,Sheet2!$A$1:$B$5,2,0)</f>
        <v>Romantic</v>
      </c>
      <c r="R668">
        <f ca="1">VLOOKUP(P668,Sheet2!$A$1:$C$5,3,0)</f>
        <v>2</v>
      </c>
    </row>
    <row r="669" spans="1:18" ht="14.25" customHeight="1">
      <c r="A669" s="4">
        <v>668</v>
      </c>
      <c r="B669">
        <f t="shared" ca="1" si="0"/>
        <v>193</v>
      </c>
      <c r="C669">
        <f t="shared" ca="1" si="1"/>
        <v>3</v>
      </c>
      <c r="D669" t="str">
        <f ca="1">VLOOKUP(C669,Stay!$A$1:$B$5,2,0)</f>
        <v>2 weeks</v>
      </c>
      <c r="E669">
        <f ca="1">VLOOKUP(C669,Stay!$A$1:$C$5,3,0)</f>
        <v>14</v>
      </c>
      <c r="F669">
        <f t="shared" ca="1" si="2"/>
        <v>60</v>
      </c>
      <c r="G669" t="str">
        <f ca="1">VLOOKUP(F669,Cities!$A$1:$C$69,2,0)</f>
        <v>Toronto</v>
      </c>
      <c r="H669" t="str">
        <f ca="1">VLOOKUP(F669,Cities!$A$1:$F$69,6,0)</f>
        <v>Modern</v>
      </c>
      <c r="I669" t="str">
        <f ca="1">VLOOKUP(F669,Cities!$A$1:$C$69,3,0)</f>
        <v>North America</v>
      </c>
      <c r="J669">
        <f t="shared" ca="1" si="3"/>
        <v>2</v>
      </c>
      <c r="K669">
        <f ca="1">VLOOKUP(F669,Cities!$A$1:$I$69,6+J669,0)*R669*E669</f>
        <v>4368</v>
      </c>
      <c r="L669">
        <f t="shared" ca="1" si="4"/>
        <v>1</v>
      </c>
      <c r="M669">
        <f ca="1">VLOOKUP(F669,Cities!$A$1:$I$69,4,0)*R669*L669</f>
        <v>900</v>
      </c>
      <c r="N669">
        <f t="shared" ca="1" si="5"/>
        <v>5268</v>
      </c>
      <c r="O669" t="str">
        <f ca="1">VLOOKUP(F669,Cities!$A$1:$E$69,5,0)</f>
        <v>Summer</v>
      </c>
      <c r="P669">
        <f t="shared" ca="1" si="6"/>
        <v>3</v>
      </c>
      <c r="Q669" t="str">
        <f ca="1">VLOOKUP(P669,Sheet2!$A$1:$B$5,2,0)</f>
        <v>Romantic</v>
      </c>
      <c r="R669">
        <f ca="1">VLOOKUP(P669,Sheet2!$A$1:$C$5,3,0)</f>
        <v>2</v>
      </c>
    </row>
    <row r="670" spans="1:18" ht="14.25" customHeight="1">
      <c r="A670" s="4">
        <v>669</v>
      </c>
      <c r="B670">
        <f t="shared" ca="1" si="0"/>
        <v>55</v>
      </c>
      <c r="C670">
        <f t="shared" ca="1" si="1"/>
        <v>1</v>
      </c>
      <c r="D670" t="str">
        <f ca="1">VLOOKUP(C670,Stay!$A$1:$B$5,2,0)</f>
        <v>3 days</v>
      </c>
      <c r="E670">
        <f ca="1">VLOOKUP(C670,Stay!$A$1:$C$5,3,0)</f>
        <v>3</v>
      </c>
      <c r="F670">
        <f t="shared" ca="1" si="2"/>
        <v>5</v>
      </c>
      <c r="G670" t="str">
        <f ca="1">VLOOKUP(F670,Cities!$A$1:$C$69,2,0)</f>
        <v>Austin</v>
      </c>
      <c r="H670" t="str">
        <f ca="1">VLOOKUP(F670,Cities!$A$1:$F$69,6,0)</f>
        <v>Historical-Modern, Nightlife</v>
      </c>
      <c r="I670" t="str">
        <f ca="1">VLOOKUP(F670,Cities!$A$1:$C$69,3,0)</f>
        <v>North America</v>
      </c>
      <c r="J670">
        <f t="shared" ca="1" si="3"/>
        <v>3</v>
      </c>
      <c r="K670">
        <f ca="1">VLOOKUP(F670,Cities!$A$1:$I$69,6+J670,0)*R670*E670</f>
        <v>2928</v>
      </c>
      <c r="L670">
        <f t="shared" ca="1" si="4"/>
        <v>1</v>
      </c>
      <c r="M670">
        <f ca="1">VLOOKUP(F670,Cities!$A$1:$I$69,4,0)*R670*L670</f>
        <v>240</v>
      </c>
      <c r="N670">
        <f t="shared" ca="1" si="5"/>
        <v>3168</v>
      </c>
      <c r="O670" t="str">
        <f ca="1">VLOOKUP(F670,Cities!$A$1:$E$69,5,0)</f>
        <v>Spring</v>
      </c>
      <c r="P670">
        <f t="shared" ca="1" si="6"/>
        <v>2</v>
      </c>
      <c r="Q670" t="str">
        <f ca="1">VLOOKUP(P670,Sheet2!$A$1:$B$5,2,0)</f>
        <v>Family</v>
      </c>
      <c r="R670">
        <f ca="1">VLOOKUP(P670,Sheet2!$A$1:$C$5,3,0)</f>
        <v>4</v>
      </c>
    </row>
    <row r="671" spans="1:18" ht="14.25" customHeight="1">
      <c r="A671" s="4">
        <v>670</v>
      </c>
      <c r="B671">
        <f t="shared" ca="1" si="0"/>
        <v>6</v>
      </c>
      <c r="C671">
        <f t="shared" ca="1" si="1"/>
        <v>1</v>
      </c>
      <c r="D671" t="str">
        <f ca="1">VLOOKUP(C671,Stay!$A$1:$B$5,2,0)</f>
        <v>3 days</v>
      </c>
      <c r="E671">
        <f ca="1">VLOOKUP(C671,Stay!$A$1:$C$5,3,0)</f>
        <v>3</v>
      </c>
      <c r="F671">
        <f t="shared" ca="1" si="2"/>
        <v>18</v>
      </c>
      <c r="G671" t="str">
        <f ca="1">VLOOKUP(F671,Cities!$A$1:$C$69,2,0)</f>
        <v>Clark County</v>
      </c>
      <c r="H671" t="str">
        <f ca="1">VLOOKUP(F671,Cities!$A$1:$F$69,6,0)</f>
        <v>Modern, Nightlife, Park, Adventure-Land, Forest</v>
      </c>
      <c r="I671" t="str">
        <f ca="1">VLOOKUP(F671,Cities!$A$1:$C$69,3,0)</f>
        <v>North America</v>
      </c>
      <c r="J671">
        <f t="shared" ca="1" si="3"/>
        <v>3</v>
      </c>
      <c r="K671">
        <f ca="1">VLOOKUP(F671,Cities!$A$1:$I$69,6+J671,0)*R671*E671</f>
        <v>2160</v>
      </c>
      <c r="L671">
        <f t="shared" ca="1" si="4"/>
        <v>2</v>
      </c>
      <c r="M671">
        <f ca="1">VLOOKUP(F671,Cities!$A$1:$I$69,4,0)*R671*L671</f>
        <v>280</v>
      </c>
      <c r="N671">
        <f t="shared" ca="1" si="5"/>
        <v>2440</v>
      </c>
      <c r="O671" t="str">
        <f ca="1">VLOOKUP(F671,Cities!$A$1:$E$69,5,0)</f>
        <v>Summer</v>
      </c>
      <c r="P671">
        <f t="shared" ca="1" si="6"/>
        <v>1</v>
      </c>
      <c r="Q671" t="str">
        <f ca="1">VLOOKUP(P671,Sheet2!$A$1:$B$5,2,0)</f>
        <v>Solo</v>
      </c>
      <c r="R671">
        <f ca="1">VLOOKUP(P671,Sheet2!$A$1:$C$5,3,0)</f>
        <v>1</v>
      </c>
    </row>
    <row r="672" spans="1:18" ht="14.25" customHeight="1">
      <c r="A672" s="4">
        <v>671</v>
      </c>
      <c r="B672">
        <f t="shared" ca="1" si="0"/>
        <v>57</v>
      </c>
      <c r="C672">
        <f t="shared" ca="1" si="1"/>
        <v>2</v>
      </c>
      <c r="D672" t="str">
        <f ca="1">VLOOKUP(C672,Stay!$A$1:$B$5,2,0)</f>
        <v>1 week</v>
      </c>
      <c r="E672">
        <f ca="1">VLOOKUP(C672,Stay!$A$1:$C$5,3,0)</f>
        <v>7</v>
      </c>
      <c r="F672">
        <f t="shared" ca="1" si="2"/>
        <v>3</v>
      </c>
      <c r="G672" t="str">
        <f ca="1">VLOOKUP(F672,Cities!$A$1:$C$69,2,0)</f>
        <v>Asheville</v>
      </c>
      <c r="H672" t="str">
        <f ca="1">VLOOKUP(F672,Cities!$A$1:$F$69,6,0)</f>
        <v>Historical-Modern, Adventure-Water, Hills, Adventure-Land</v>
      </c>
      <c r="I672" t="str">
        <f ca="1">VLOOKUP(F672,Cities!$A$1:$C$69,3,0)</f>
        <v>North America</v>
      </c>
      <c r="J672">
        <f t="shared" ca="1" si="3"/>
        <v>3</v>
      </c>
      <c r="K672">
        <f ca="1">VLOOKUP(F672,Cities!$A$1:$I$69,6+J672,0)*R672*E672</f>
        <v>1505</v>
      </c>
      <c r="L672">
        <f t="shared" ca="1" si="4"/>
        <v>1</v>
      </c>
      <c r="M672">
        <f ca="1">VLOOKUP(F672,Cities!$A$1:$I$69,4,0)*R672*L672</f>
        <v>250</v>
      </c>
      <c r="N672">
        <f t="shared" ca="1" si="5"/>
        <v>1755</v>
      </c>
      <c r="O672" t="str">
        <f ca="1">VLOOKUP(F672,Cities!$A$1:$E$69,5,0)</f>
        <v>Summer</v>
      </c>
      <c r="P672">
        <f t="shared" ca="1" si="6"/>
        <v>1</v>
      </c>
      <c r="Q672" t="str">
        <f ca="1">VLOOKUP(P672,Sheet2!$A$1:$B$5,2,0)</f>
        <v>Solo</v>
      </c>
      <c r="R672">
        <f ca="1">VLOOKUP(P672,Sheet2!$A$1:$C$5,3,0)</f>
        <v>1</v>
      </c>
    </row>
    <row r="673" spans="1:18" ht="14.25" customHeight="1">
      <c r="A673" s="4">
        <v>672</v>
      </c>
      <c r="B673">
        <f t="shared" ca="1" si="0"/>
        <v>132</v>
      </c>
      <c r="C673">
        <f t="shared" ca="1" si="1"/>
        <v>1</v>
      </c>
      <c r="D673" t="str">
        <f ca="1">VLOOKUP(C673,Stay!$A$1:$B$5,2,0)</f>
        <v>3 days</v>
      </c>
      <c r="E673">
        <f ca="1">VLOOKUP(C673,Stay!$A$1:$C$5,3,0)</f>
        <v>3</v>
      </c>
      <c r="F673">
        <f t="shared" ca="1" si="2"/>
        <v>13</v>
      </c>
      <c r="G673" t="str">
        <f ca="1">VLOOKUP(F673,Cities!$A$1:$C$69,2,0)</f>
        <v>Broward County</v>
      </c>
      <c r="H673" t="str">
        <f ca="1">VLOOKUP(F673,Cities!$A$1:$F$69,6,0)</f>
        <v>Beach, Modern, Park, Aquatic</v>
      </c>
      <c r="I673" t="str">
        <f ca="1">VLOOKUP(F673,Cities!$A$1:$C$69,3,0)</f>
        <v>North America</v>
      </c>
      <c r="J673">
        <f t="shared" ca="1" si="3"/>
        <v>1</v>
      </c>
      <c r="K673">
        <f ca="1">VLOOKUP(F673,Cities!$A$1:$I$69,6+J673,0)*R673*E673</f>
        <v>1188</v>
      </c>
      <c r="L673">
        <f t="shared" ca="1" si="4"/>
        <v>1</v>
      </c>
      <c r="M673">
        <f ca="1">VLOOKUP(F673,Cities!$A$1:$I$69,4,0)*R673*L673</f>
        <v>780</v>
      </c>
      <c r="N673">
        <f t="shared" ca="1" si="5"/>
        <v>1968</v>
      </c>
      <c r="O673" t="str">
        <f ca="1">VLOOKUP(F673,Cities!$A$1:$E$69,5,0)</f>
        <v>Summer</v>
      </c>
      <c r="P673">
        <f t="shared" ca="1" si="6"/>
        <v>4</v>
      </c>
      <c r="Q673" t="str">
        <f ca="1">VLOOKUP(P673,Sheet2!$A$1:$B$5,2,0)</f>
        <v>Friends</v>
      </c>
      <c r="R673">
        <f ca="1">VLOOKUP(P673,Sheet2!$A$1:$C$5,3,0)</f>
        <v>6</v>
      </c>
    </row>
    <row r="674" spans="1:18" ht="14.25" customHeight="1">
      <c r="A674" s="4">
        <v>673</v>
      </c>
      <c r="B674">
        <f t="shared" ca="1" si="0"/>
        <v>265</v>
      </c>
      <c r="C674">
        <f t="shared" ca="1" si="1"/>
        <v>2</v>
      </c>
      <c r="D674" t="str">
        <f ca="1">VLOOKUP(C674,Stay!$A$1:$B$5,2,0)</f>
        <v>1 week</v>
      </c>
      <c r="E674">
        <f ca="1">VLOOKUP(C674,Stay!$A$1:$C$5,3,0)</f>
        <v>7</v>
      </c>
      <c r="F674">
        <f t="shared" ca="1" si="2"/>
        <v>64</v>
      </c>
      <c r="G674" t="str">
        <f ca="1">VLOOKUP(F674,Cities!$A$1:$C$69,2,0)</f>
        <v>Venice</v>
      </c>
      <c r="H674" t="str">
        <f ca="1">VLOOKUP(F674,Cities!$A$1:$F$69,6,0)</f>
        <v>Terrain</v>
      </c>
      <c r="I674" t="str">
        <f ca="1">VLOOKUP(F674,Cities!$A$1:$C$69,3,0)</f>
        <v>Europe</v>
      </c>
      <c r="J674">
        <f t="shared" ca="1" si="3"/>
        <v>2</v>
      </c>
      <c r="K674">
        <f ca="1">VLOOKUP(F674,Cities!$A$1:$I$69,6+J674,0)*R674*E674</f>
        <v>4872</v>
      </c>
      <c r="L674">
        <f t="shared" ca="1" si="4"/>
        <v>1</v>
      </c>
      <c r="M674">
        <f ca="1">VLOOKUP(F674,Cities!$A$1:$I$69,4,0)*R674*L674</f>
        <v>6960</v>
      </c>
      <c r="N674">
        <f t="shared" ca="1" si="5"/>
        <v>11832</v>
      </c>
      <c r="O674" t="str">
        <f ca="1">VLOOKUP(F674,Cities!$A$1:$E$69,5,0)</f>
        <v>Summer</v>
      </c>
      <c r="P674">
        <f t="shared" ca="1" si="6"/>
        <v>4</v>
      </c>
      <c r="Q674" t="str">
        <f ca="1">VLOOKUP(P674,Sheet2!$A$1:$B$5,2,0)</f>
        <v>Friends</v>
      </c>
      <c r="R674">
        <f ca="1">VLOOKUP(P674,Sheet2!$A$1:$C$5,3,0)</f>
        <v>6</v>
      </c>
    </row>
    <row r="675" spans="1:18" ht="14.25" customHeight="1">
      <c r="A675" s="4">
        <v>674</v>
      </c>
      <c r="B675">
        <f t="shared" ca="1" si="0"/>
        <v>183</v>
      </c>
      <c r="C675">
        <f t="shared" ca="1" si="1"/>
        <v>3</v>
      </c>
      <c r="D675" t="str">
        <f ca="1">VLOOKUP(C675,Stay!$A$1:$B$5,2,0)</f>
        <v>2 weeks</v>
      </c>
      <c r="E675">
        <f ca="1">VLOOKUP(C675,Stay!$A$1:$C$5,3,0)</f>
        <v>14</v>
      </c>
      <c r="F675">
        <f t="shared" ca="1" si="2"/>
        <v>11</v>
      </c>
      <c r="G675" t="str">
        <f ca="1">VLOOKUP(F675,Cities!$A$1:$C$69,2,0)</f>
        <v>Bordeaux</v>
      </c>
      <c r="H675" t="str">
        <f ca="1">VLOOKUP(F675,Cities!$A$1:$F$69,6,0)</f>
        <v>Historical-Modern, Wineyard, Park</v>
      </c>
      <c r="I675" t="str">
        <f ca="1">VLOOKUP(F675,Cities!$A$1:$C$69,3,0)</f>
        <v>Europe</v>
      </c>
      <c r="J675">
        <f t="shared" ca="1" si="3"/>
        <v>2</v>
      </c>
      <c r="K675">
        <f ca="1">VLOOKUP(F675,Cities!$A$1:$I$69,6+J675,0)*R675*E675</f>
        <v>2996</v>
      </c>
      <c r="L675">
        <f t="shared" ca="1" si="4"/>
        <v>1</v>
      </c>
      <c r="M675">
        <f ca="1">VLOOKUP(F675,Cities!$A$1:$I$69,4,0)*R675*L675</f>
        <v>3000</v>
      </c>
      <c r="N675">
        <f t="shared" ca="1" si="5"/>
        <v>5996</v>
      </c>
      <c r="O675" t="str">
        <f ca="1">VLOOKUP(F675,Cities!$A$1:$E$69,5,0)</f>
        <v>Summer</v>
      </c>
      <c r="P675">
        <f t="shared" ca="1" si="6"/>
        <v>3</v>
      </c>
      <c r="Q675" t="str">
        <f ca="1">VLOOKUP(P675,Sheet2!$A$1:$B$5,2,0)</f>
        <v>Romantic</v>
      </c>
      <c r="R675">
        <f ca="1">VLOOKUP(P675,Sheet2!$A$1:$C$5,3,0)</f>
        <v>2</v>
      </c>
    </row>
    <row r="676" spans="1:18" ht="14.25" customHeight="1">
      <c r="A676" s="4">
        <v>675</v>
      </c>
      <c r="B676">
        <f t="shared" ca="1" si="0"/>
        <v>144</v>
      </c>
      <c r="C676">
        <f t="shared" ca="1" si="1"/>
        <v>3</v>
      </c>
      <c r="D676" t="str">
        <f ca="1">VLOOKUP(C676,Stay!$A$1:$B$5,2,0)</f>
        <v>2 weeks</v>
      </c>
      <c r="E676">
        <f ca="1">VLOOKUP(C676,Stay!$A$1:$C$5,3,0)</f>
        <v>14</v>
      </c>
      <c r="F676">
        <f t="shared" ca="1" si="2"/>
        <v>48</v>
      </c>
      <c r="G676" t="str">
        <f ca="1">VLOOKUP(F676,Cities!$A$1:$C$69,2,0)</f>
        <v>Porto</v>
      </c>
      <c r="H676" t="str">
        <f ca="1">VLOOKUP(F676,Cities!$A$1:$F$69,6,0)</f>
        <v>Wineyard, Historical-Modern, Architecture</v>
      </c>
      <c r="I676" t="str">
        <f ca="1">VLOOKUP(F676,Cities!$A$1:$C$69,3,0)</f>
        <v>Europe</v>
      </c>
      <c r="J676">
        <f t="shared" ca="1" si="3"/>
        <v>1</v>
      </c>
      <c r="K676">
        <f ca="1">VLOOKUP(F676,Cities!$A$1:$I$69,6+J676,0)*R676*E676</f>
        <v>2408</v>
      </c>
      <c r="L676">
        <f t="shared" ca="1" si="4"/>
        <v>1</v>
      </c>
      <c r="M676">
        <f ca="1">VLOOKUP(F676,Cities!$A$1:$I$69,4,0)*R676*L676</f>
        <v>4880</v>
      </c>
      <c r="N676">
        <f t="shared" ca="1" si="5"/>
        <v>7288</v>
      </c>
      <c r="O676" t="str">
        <f ca="1">VLOOKUP(F676,Cities!$A$1:$E$69,5,0)</f>
        <v>Summer</v>
      </c>
      <c r="P676">
        <f t="shared" ca="1" si="6"/>
        <v>2</v>
      </c>
      <c r="Q676" t="str">
        <f ca="1">VLOOKUP(P676,Sheet2!$A$1:$B$5,2,0)</f>
        <v>Family</v>
      </c>
      <c r="R676">
        <f ca="1">VLOOKUP(P676,Sheet2!$A$1:$C$5,3,0)</f>
        <v>4</v>
      </c>
    </row>
    <row r="677" spans="1:18" ht="14.25" customHeight="1">
      <c r="A677" s="4">
        <v>676</v>
      </c>
      <c r="B677">
        <f t="shared" ca="1" si="0"/>
        <v>6</v>
      </c>
      <c r="C677">
        <f t="shared" ca="1" si="1"/>
        <v>2</v>
      </c>
      <c r="D677" t="str">
        <f ca="1">VLOOKUP(C677,Stay!$A$1:$B$5,2,0)</f>
        <v>1 week</v>
      </c>
      <c r="E677">
        <f ca="1">VLOOKUP(C677,Stay!$A$1:$C$5,3,0)</f>
        <v>7</v>
      </c>
      <c r="F677">
        <f t="shared" ca="1" si="2"/>
        <v>27</v>
      </c>
      <c r="G677" t="str">
        <f ca="1">VLOOKUP(F677,Cities!$A$1:$C$69,2,0)</f>
        <v>Hawaii</v>
      </c>
      <c r="H677" t="str">
        <f ca="1">VLOOKUP(F677,Cities!$A$1:$F$69,6,0)</f>
        <v>Beach, Terrain, Modern</v>
      </c>
      <c r="I677" t="str">
        <f ca="1">VLOOKUP(F677,Cities!$A$1:$C$69,3,0)</f>
        <v>North America</v>
      </c>
      <c r="J677">
        <f t="shared" ca="1" si="3"/>
        <v>2</v>
      </c>
      <c r="K677">
        <f ca="1">VLOOKUP(F677,Cities!$A$1:$I$69,6+J677,0)*R677*E677</f>
        <v>7588</v>
      </c>
      <c r="L677">
        <f t="shared" ca="1" si="4"/>
        <v>2</v>
      </c>
      <c r="M677">
        <f ca="1">VLOOKUP(F677,Cities!$A$1:$I$69,4,0)*R677*L677</f>
        <v>6400</v>
      </c>
      <c r="N677">
        <f t="shared" ca="1" si="5"/>
        <v>13988</v>
      </c>
      <c r="O677" t="str">
        <f ca="1">VLOOKUP(F677,Cities!$A$1:$E$69,5,0)</f>
        <v>Summer</v>
      </c>
      <c r="P677">
        <f t="shared" ca="1" si="6"/>
        <v>2</v>
      </c>
      <c r="Q677" t="str">
        <f ca="1">VLOOKUP(P677,Sheet2!$A$1:$B$5,2,0)</f>
        <v>Family</v>
      </c>
      <c r="R677">
        <f ca="1">VLOOKUP(P677,Sheet2!$A$1:$C$5,3,0)</f>
        <v>4</v>
      </c>
    </row>
    <row r="678" spans="1:18" ht="14.25" customHeight="1">
      <c r="A678" s="4">
        <v>677</v>
      </c>
      <c r="B678">
        <f t="shared" ca="1" si="0"/>
        <v>273</v>
      </c>
      <c r="C678">
        <f t="shared" ca="1" si="1"/>
        <v>2</v>
      </c>
      <c r="D678" t="str">
        <f ca="1">VLOOKUP(C678,Stay!$A$1:$B$5,2,0)</f>
        <v>1 week</v>
      </c>
      <c r="E678">
        <f ca="1">VLOOKUP(C678,Stay!$A$1:$C$5,3,0)</f>
        <v>7</v>
      </c>
      <c r="F678">
        <f t="shared" ca="1" si="2"/>
        <v>61</v>
      </c>
      <c r="G678" t="str">
        <f ca="1">VLOOKUP(F678,Cities!$A$1:$C$69,2,0)</f>
        <v>Trentino</v>
      </c>
      <c r="H678" t="str">
        <f ca="1">VLOOKUP(F678,Cities!$A$1:$F$69,6,0)</f>
        <v>Terrain</v>
      </c>
      <c r="I678" t="str">
        <f ca="1">VLOOKUP(F678,Cities!$A$1:$C$69,3,0)</f>
        <v>Europe</v>
      </c>
      <c r="J678">
        <f t="shared" ca="1" si="3"/>
        <v>1</v>
      </c>
      <c r="K678">
        <f ca="1">VLOOKUP(F678,Cities!$A$1:$I$69,6+J678,0)*R678*E678</f>
        <v>1050</v>
      </c>
      <c r="L678">
        <f t="shared" ca="1" si="4"/>
        <v>2</v>
      </c>
      <c r="M678">
        <f ca="1">VLOOKUP(F678,Cities!$A$1:$I$69,4,0)*R678*L678</f>
        <v>10920</v>
      </c>
      <c r="N678">
        <f t="shared" ca="1" si="5"/>
        <v>11970</v>
      </c>
      <c r="O678" t="str">
        <f ca="1">VLOOKUP(F678,Cities!$A$1:$E$69,5,0)</f>
        <v>Summer</v>
      </c>
      <c r="P678">
        <f t="shared" ca="1" si="6"/>
        <v>4</v>
      </c>
      <c r="Q678" t="str">
        <f ca="1">VLOOKUP(P678,Sheet2!$A$1:$B$5,2,0)</f>
        <v>Friends</v>
      </c>
      <c r="R678">
        <f ca="1">VLOOKUP(P678,Sheet2!$A$1:$C$5,3,0)</f>
        <v>6</v>
      </c>
    </row>
    <row r="679" spans="1:18" ht="14.25" customHeight="1">
      <c r="A679" s="4">
        <v>678</v>
      </c>
      <c r="B679">
        <f t="shared" ca="1" si="0"/>
        <v>66</v>
      </c>
      <c r="C679">
        <f t="shared" ca="1" si="1"/>
        <v>3</v>
      </c>
      <c r="D679" t="str">
        <f ca="1">VLOOKUP(C679,Stay!$A$1:$B$5,2,0)</f>
        <v>2 weeks</v>
      </c>
      <c r="E679">
        <f ca="1">VLOOKUP(C679,Stay!$A$1:$C$5,3,0)</f>
        <v>14</v>
      </c>
      <c r="F679">
        <f t="shared" ca="1" si="2"/>
        <v>17</v>
      </c>
      <c r="G679" t="str">
        <f ca="1">VLOOKUP(F679,Cities!$A$1:$C$69,2,0)</f>
        <v>Chicago</v>
      </c>
      <c r="H679" t="str">
        <f ca="1">VLOOKUP(F679,Cities!$A$1:$F$69,6,0)</f>
        <v>Modern, Aquatic, Nightlife</v>
      </c>
      <c r="I679" t="str">
        <f ca="1">VLOOKUP(F679,Cities!$A$1:$C$69,3,0)</f>
        <v>North America</v>
      </c>
      <c r="J679">
        <f t="shared" ca="1" si="3"/>
        <v>2</v>
      </c>
      <c r="K679">
        <f ca="1">VLOOKUP(F679,Cities!$A$1:$I$69,6+J679,0)*R679*E679</f>
        <v>10080</v>
      </c>
      <c r="L679">
        <f t="shared" ca="1" si="4"/>
        <v>1</v>
      </c>
      <c r="M679">
        <f ca="1">VLOOKUP(F679,Cities!$A$1:$I$69,4,0)*R679*L679</f>
        <v>520</v>
      </c>
      <c r="N679">
        <f t="shared" ca="1" si="5"/>
        <v>10600</v>
      </c>
      <c r="O679" t="str">
        <f ca="1">VLOOKUP(F679,Cities!$A$1:$E$69,5,0)</f>
        <v>Summer</v>
      </c>
      <c r="P679">
        <f t="shared" ca="1" si="6"/>
        <v>2</v>
      </c>
      <c r="Q679" t="str">
        <f ca="1">VLOOKUP(P679,Sheet2!$A$1:$B$5,2,0)</f>
        <v>Family</v>
      </c>
      <c r="R679">
        <f ca="1">VLOOKUP(P679,Sheet2!$A$1:$C$5,3,0)</f>
        <v>4</v>
      </c>
    </row>
    <row r="680" spans="1:18" ht="14.25" customHeight="1">
      <c r="A680" s="4">
        <v>679</v>
      </c>
      <c r="B680">
        <f t="shared" ca="1" si="0"/>
        <v>48</v>
      </c>
      <c r="C680">
        <f t="shared" ca="1" si="1"/>
        <v>4</v>
      </c>
      <c r="D680" t="str">
        <f ca="1">VLOOKUP(C680,Stay!$A$1:$B$5,2,0)</f>
        <v>1 month</v>
      </c>
      <c r="E680">
        <f ca="1">VLOOKUP(C680,Stay!$A$1:$C$5,3,0)</f>
        <v>30</v>
      </c>
      <c r="F680">
        <f t="shared" ca="1" si="2"/>
        <v>39</v>
      </c>
      <c r="G680" t="str">
        <f ca="1">VLOOKUP(F680,Cities!$A$1:$C$69,2,0)</f>
        <v>Montreal</v>
      </c>
      <c r="H680" t="str">
        <f ca="1">VLOOKUP(F680,Cities!$A$1:$F$69,6,0)</f>
        <v>Modern</v>
      </c>
      <c r="I680" t="str">
        <f ca="1">VLOOKUP(F680,Cities!$A$1:$C$69,3,0)</f>
        <v>North America</v>
      </c>
      <c r="J680">
        <f t="shared" ca="1" si="3"/>
        <v>3</v>
      </c>
      <c r="K680">
        <f ca="1">VLOOKUP(F680,Cities!$A$1:$I$69,6+J680,0)*R680*E680</f>
        <v>44640</v>
      </c>
      <c r="L680">
        <f t="shared" ca="1" si="4"/>
        <v>1</v>
      </c>
      <c r="M680">
        <f ca="1">VLOOKUP(F680,Cities!$A$1:$I$69,4,0)*R680*L680</f>
        <v>1600</v>
      </c>
      <c r="N680">
        <f t="shared" ca="1" si="5"/>
        <v>46240</v>
      </c>
      <c r="O680" t="str">
        <f ca="1">VLOOKUP(F680,Cities!$A$1:$E$69,5,0)</f>
        <v>Summer</v>
      </c>
      <c r="P680">
        <f t="shared" ca="1" si="6"/>
        <v>2</v>
      </c>
      <c r="Q680" t="str">
        <f ca="1">VLOOKUP(P680,Sheet2!$A$1:$B$5,2,0)</f>
        <v>Family</v>
      </c>
      <c r="R680">
        <f ca="1">VLOOKUP(P680,Sheet2!$A$1:$C$5,3,0)</f>
        <v>4</v>
      </c>
    </row>
    <row r="681" spans="1:18" ht="14.25" customHeight="1">
      <c r="A681" s="4">
        <v>680</v>
      </c>
      <c r="B681">
        <f t="shared" ca="1" si="0"/>
        <v>96</v>
      </c>
      <c r="C681">
        <f t="shared" ca="1" si="1"/>
        <v>2</v>
      </c>
      <c r="D681" t="str">
        <f ca="1">VLOOKUP(C681,Stay!$A$1:$B$5,2,0)</f>
        <v>1 week</v>
      </c>
      <c r="E681">
        <f ca="1">VLOOKUP(C681,Stay!$A$1:$C$5,3,0)</f>
        <v>7</v>
      </c>
      <c r="F681">
        <f t="shared" ca="1" si="2"/>
        <v>49</v>
      </c>
      <c r="G681" t="str">
        <f ca="1">VLOOKUP(F681,Cities!$A$1:$C$69,2,0)</f>
        <v>Rhode Island</v>
      </c>
      <c r="H681" t="str">
        <f ca="1">VLOOKUP(F681,Cities!$A$1:$F$69,6,0)</f>
        <v>Modern</v>
      </c>
      <c r="I681" t="str">
        <f ca="1">VLOOKUP(F681,Cities!$A$1:$C$69,3,0)</f>
        <v>North America</v>
      </c>
      <c r="J681">
        <f t="shared" ca="1" si="3"/>
        <v>2</v>
      </c>
      <c r="K681">
        <f ca="1">VLOOKUP(F681,Cities!$A$1:$I$69,6+J681,0)*R681*E681</f>
        <v>4508</v>
      </c>
      <c r="L681">
        <f t="shared" ca="1" si="4"/>
        <v>2</v>
      </c>
      <c r="M681">
        <f ca="1">VLOOKUP(F681,Cities!$A$1:$I$69,4,0)*R681*L681</f>
        <v>2960</v>
      </c>
      <c r="N681">
        <f t="shared" ca="1" si="5"/>
        <v>7468</v>
      </c>
      <c r="O681" t="str">
        <f ca="1">VLOOKUP(F681,Cities!$A$1:$E$69,5,0)</f>
        <v>Summer</v>
      </c>
      <c r="P681">
        <f t="shared" ca="1" si="6"/>
        <v>2</v>
      </c>
      <c r="Q681" t="str">
        <f ca="1">VLOOKUP(P681,Sheet2!$A$1:$B$5,2,0)</f>
        <v>Family</v>
      </c>
      <c r="R681">
        <f ca="1">VLOOKUP(P681,Sheet2!$A$1:$C$5,3,0)</f>
        <v>4</v>
      </c>
    </row>
    <row r="682" spans="1:18" ht="14.25" customHeight="1">
      <c r="A682" s="4">
        <v>681</v>
      </c>
      <c r="B682">
        <f t="shared" ca="1" si="0"/>
        <v>113</v>
      </c>
      <c r="C682">
        <f t="shared" ca="1" si="1"/>
        <v>1</v>
      </c>
      <c r="D682" t="str">
        <f ca="1">VLOOKUP(C682,Stay!$A$1:$B$5,2,0)</f>
        <v>3 days</v>
      </c>
      <c r="E682">
        <f ca="1">VLOOKUP(C682,Stay!$A$1:$C$5,3,0)</f>
        <v>3</v>
      </c>
      <c r="F682">
        <f t="shared" ca="1" si="2"/>
        <v>9</v>
      </c>
      <c r="G682" t="str">
        <f ca="1">VLOOKUP(F682,Cities!$A$1:$C$69,2,0)</f>
        <v>Berlin</v>
      </c>
      <c r="H682" t="str">
        <f ca="1">VLOOKUP(F682,Cities!$A$1:$F$69,6,0)</f>
        <v>Historical-Modern, Park</v>
      </c>
      <c r="I682" t="str">
        <f ca="1">VLOOKUP(F682,Cities!$A$1:$C$69,3,0)</f>
        <v>Europe</v>
      </c>
      <c r="J682">
        <f t="shared" ca="1" si="3"/>
        <v>3</v>
      </c>
      <c r="K682">
        <f ca="1">VLOOKUP(F682,Cities!$A$1:$I$69,6+J682,0)*R682*E682</f>
        <v>5706</v>
      </c>
      <c r="L682">
        <f t="shared" ca="1" si="4"/>
        <v>2</v>
      </c>
      <c r="M682">
        <f ca="1">VLOOKUP(F682,Cities!$A$1:$I$69,4,0)*R682*L682</f>
        <v>11400</v>
      </c>
      <c r="N682">
        <f t="shared" ca="1" si="5"/>
        <v>17106</v>
      </c>
      <c r="O682" t="str">
        <f ca="1">VLOOKUP(F682,Cities!$A$1:$E$69,5,0)</f>
        <v>Summer</v>
      </c>
      <c r="P682">
        <f t="shared" ca="1" si="6"/>
        <v>4</v>
      </c>
      <c r="Q682" t="str">
        <f ca="1">VLOOKUP(P682,Sheet2!$A$1:$B$5,2,0)</f>
        <v>Friends</v>
      </c>
      <c r="R682">
        <f ca="1">VLOOKUP(P682,Sheet2!$A$1:$C$5,3,0)</f>
        <v>6</v>
      </c>
    </row>
    <row r="683" spans="1:18" ht="14.25" customHeight="1">
      <c r="A683" s="4">
        <v>682</v>
      </c>
      <c r="B683">
        <f t="shared" ca="1" si="0"/>
        <v>290</v>
      </c>
      <c r="C683">
        <f t="shared" ca="1" si="1"/>
        <v>4</v>
      </c>
      <c r="D683" t="str">
        <f ca="1">VLOOKUP(C683,Stay!$A$1:$B$5,2,0)</f>
        <v>1 month</v>
      </c>
      <c r="E683">
        <f ca="1">VLOOKUP(C683,Stay!$A$1:$C$5,3,0)</f>
        <v>30</v>
      </c>
      <c r="F683">
        <f t="shared" ca="1" si="2"/>
        <v>26</v>
      </c>
      <c r="G683" t="str">
        <f ca="1">VLOOKUP(F683,Cities!$A$1:$C$69,2,0)</f>
        <v>Greater Manchester</v>
      </c>
      <c r="H683" t="str">
        <f ca="1">VLOOKUP(F683,Cities!$A$1:$F$69,6,0)</f>
        <v>Historical, Beach, Terrain</v>
      </c>
      <c r="I683" t="str">
        <f ca="1">VLOOKUP(F683,Cities!$A$1:$C$69,3,0)</f>
        <v>Europe</v>
      </c>
      <c r="J683">
        <f t="shared" ca="1" si="3"/>
        <v>3</v>
      </c>
      <c r="K683">
        <f ca="1">VLOOKUP(F683,Cities!$A$1:$I$69,6+J683,0)*R683*E683</f>
        <v>13350</v>
      </c>
      <c r="L683">
        <f t="shared" ca="1" si="4"/>
        <v>2</v>
      </c>
      <c r="M683">
        <f ca="1">VLOOKUP(F683,Cities!$A$1:$I$69,4,0)*R683*L683</f>
        <v>1340</v>
      </c>
      <c r="N683">
        <f t="shared" ca="1" si="5"/>
        <v>14690</v>
      </c>
      <c r="O683" t="str">
        <f ca="1">VLOOKUP(F683,Cities!$A$1:$E$69,5,0)</f>
        <v>Summer</v>
      </c>
      <c r="P683">
        <f t="shared" ca="1" si="6"/>
        <v>1</v>
      </c>
      <c r="Q683" t="str">
        <f ca="1">VLOOKUP(P683,Sheet2!$A$1:$B$5,2,0)</f>
        <v>Solo</v>
      </c>
      <c r="R683">
        <f ca="1">VLOOKUP(P683,Sheet2!$A$1:$C$5,3,0)</f>
        <v>1</v>
      </c>
    </row>
    <row r="684" spans="1:18" ht="14.25" customHeight="1">
      <c r="A684" s="4">
        <v>683</v>
      </c>
      <c r="B684">
        <f t="shared" ca="1" si="0"/>
        <v>64</v>
      </c>
      <c r="C684">
        <f t="shared" ca="1" si="1"/>
        <v>2</v>
      </c>
      <c r="D684" t="str">
        <f ca="1">VLOOKUP(C684,Stay!$A$1:$B$5,2,0)</f>
        <v>1 week</v>
      </c>
      <c r="E684">
        <f ca="1">VLOOKUP(C684,Stay!$A$1:$C$5,3,0)</f>
        <v>7</v>
      </c>
      <c r="F684">
        <f t="shared" ca="1" si="2"/>
        <v>56</v>
      </c>
      <c r="G684" t="str">
        <f ca="1">VLOOKUP(F684,Cities!$A$1:$C$69,2,0)</f>
        <v>Santa Cruz County</v>
      </c>
      <c r="H684" t="str">
        <f ca="1">VLOOKUP(F684,Cities!$A$1:$F$69,6,0)</f>
        <v>Beach</v>
      </c>
      <c r="I684" t="str">
        <f ca="1">VLOOKUP(F684,Cities!$A$1:$C$69,3,0)</f>
        <v>North America</v>
      </c>
      <c r="J684">
        <f t="shared" ca="1" si="3"/>
        <v>2</v>
      </c>
      <c r="K684">
        <f ca="1">VLOOKUP(F684,Cities!$A$1:$I$69,6+J684,0)*R684*E684</f>
        <v>2828</v>
      </c>
      <c r="L684">
        <f t="shared" ca="1" si="4"/>
        <v>2</v>
      </c>
      <c r="M684">
        <f ca="1">VLOOKUP(F684,Cities!$A$1:$I$69,4,0)*R684*L684</f>
        <v>1760</v>
      </c>
      <c r="N684">
        <f t="shared" ca="1" si="5"/>
        <v>4588</v>
      </c>
      <c r="O684" t="str">
        <f ca="1">VLOOKUP(F684,Cities!$A$1:$E$69,5,0)</f>
        <v>Spring</v>
      </c>
      <c r="P684">
        <f t="shared" ca="1" si="6"/>
        <v>2</v>
      </c>
      <c r="Q684" t="str">
        <f ca="1">VLOOKUP(P684,Sheet2!$A$1:$B$5,2,0)</f>
        <v>Family</v>
      </c>
      <c r="R684">
        <f ca="1">VLOOKUP(P684,Sheet2!$A$1:$C$5,3,0)</f>
        <v>4</v>
      </c>
    </row>
    <row r="685" spans="1:18" ht="14.25" customHeight="1">
      <c r="A685" s="4">
        <v>684</v>
      </c>
      <c r="B685">
        <f t="shared" ca="1" si="0"/>
        <v>192</v>
      </c>
      <c r="C685">
        <f t="shared" ca="1" si="1"/>
        <v>1</v>
      </c>
      <c r="D685" t="str">
        <f ca="1">VLOOKUP(C685,Stay!$A$1:$B$5,2,0)</f>
        <v>3 days</v>
      </c>
      <c r="E685">
        <f ca="1">VLOOKUP(C685,Stay!$A$1:$C$5,3,0)</f>
        <v>3</v>
      </c>
      <c r="F685">
        <f t="shared" ca="1" si="2"/>
        <v>67</v>
      </c>
      <c r="G685" t="str">
        <f ca="1">VLOOKUP(F685,Cities!$A$1:$C$69,2,0)</f>
        <v>Ville de Quebec</v>
      </c>
      <c r="H685" t="str">
        <f ca="1">VLOOKUP(F685,Cities!$A$1:$F$69,6,0)</f>
        <v>Historical</v>
      </c>
      <c r="I685" t="str">
        <f ca="1">VLOOKUP(F685,Cities!$A$1:$C$69,3,0)</f>
        <v>North America</v>
      </c>
      <c r="J685">
        <f t="shared" ca="1" si="3"/>
        <v>1</v>
      </c>
      <c r="K685">
        <f ca="1">VLOOKUP(F685,Cities!$A$1:$I$69,6+J685,0)*R685*E685</f>
        <v>972</v>
      </c>
      <c r="L685">
        <f t="shared" ca="1" si="4"/>
        <v>1</v>
      </c>
      <c r="M685">
        <f ca="1">VLOOKUP(F685,Cities!$A$1:$I$69,4,0)*R685*L685</f>
        <v>3300</v>
      </c>
      <c r="N685">
        <f t="shared" ca="1" si="5"/>
        <v>4272</v>
      </c>
      <c r="O685" t="str">
        <f ca="1">VLOOKUP(F685,Cities!$A$1:$E$69,5,0)</f>
        <v>Summer</v>
      </c>
      <c r="P685">
        <f t="shared" ca="1" si="6"/>
        <v>4</v>
      </c>
      <c r="Q685" t="str">
        <f ca="1">VLOOKUP(P685,Sheet2!$A$1:$B$5,2,0)</f>
        <v>Friends</v>
      </c>
      <c r="R685">
        <f ca="1">VLOOKUP(P685,Sheet2!$A$1:$C$5,3,0)</f>
        <v>6</v>
      </c>
    </row>
    <row r="686" spans="1:18" ht="14.25" customHeight="1">
      <c r="A686" s="4">
        <v>685</v>
      </c>
      <c r="B686">
        <f t="shared" ca="1" si="0"/>
        <v>41</v>
      </c>
      <c r="C686">
        <f t="shared" ca="1" si="1"/>
        <v>1</v>
      </c>
      <c r="D686" t="str">
        <f ca="1">VLOOKUP(C686,Stay!$A$1:$B$5,2,0)</f>
        <v>3 days</v>
      </c>
      <c r="E686">
        <f ca="1">VLOOKUP(C686,Stay!$A$1:$C$5,3,0)</f>
        <v>3</v>
      </c>
      <c r="F686">
        <f t="shared" ca="1" si="2"/>
        <v>8</v>
      </c>
      <c r="G686" t="str">
        <f ca="1">VLOOKUP(F686,Cities!$A$1:$C$69,2,0)</f>
        <v>Beijing</v>
      </c>
      <c r="H686" t="str">
        <f ca="1">VLOOKUP(F686,Cities!$A$1:$F$69,6,0)</f>
        <v>Modern, Beach, Nightlife</v>
      </c>
      <c r="I686" t="str">
        <f ca="1">VLOOKUP(F686,Cities!$A$1:$C$69,3,0)</f>
        <v>Asia</v>
      </c>
      <c r="J686">
        <f t="shared" ca="1" si="3"/>
        <v>2</v>
      </c>
      <c r="K686">
        <f ca="1">VLOOKUP(F686,Cities!$A$1:$I$69,6+J686,0)*R686*E686</f>
        <v>414</v>
      </c>
      <c r="L686">
        <f t="shared" ca="1" si="4"/>
        <v>1</v>
      </c>
      <c r="M686">
        <f ca="1">VLOOKUP(F686,Cities!$A$1:$I$69,4,0)*R686*L686</f>
        <v>1880</v>
      </c>
      <c r="N686">
        <f t="shared" ca="1" si="5"/>
        <v>2294</v>
      </c>
      <c r="O686" t="str">
        <f ca="1">VLOOKUP(F686,Cities!$A$1:$E$69,5,0)</f>
        <v>Spring</v>
      </c>
      <c r="P686">
        <f t="shared" ca="1" si="6"/>
        <v>3</v>
      </c>
      <c r="Q686" t="str">
        <f ca="1">VLOOKUP(P686,Sheet2!$A$1:$B$5,2,0)</f>
        <v>Romantic</v>
      </c>
      <c r="R686">
        <f ca="1">VLOOKUP(P686,Sheet2!$A$1:$C$5,3,0)</f>
        <v>2</v>
      </c>
    </row>
    <row r="687" spans="1:18" ht="14.25" customHeight="1">
      <c r="A687" s="4">
        <v>686</v>
      </c>
      <c r="B687">
        <f t="shared" ca="1" si="0"/>
        <v>252</v>
      </c>
      <c r="C687">
        <f t="shared" ca="1" si="1"/>
        <v>1</v>
      </c>
      <c r="D687" t="str">
        <f ca="1">VLOOKUP(C687,Stay!$A$1:$B$5,2,0)</f>
        <v>3 days</v>
      </c>
      <c r="E687">
        <f ca="1">VLOOKUP(C687,Stay!$A$1:$C$5,3,0)</f>
        <v>3</v>
      </c>
      <c r="F687">
        <f t="shared" ca="1" si="2"/>
        <v>6</v>
      </c>
      <c r="G687" t="str">
        <f ca="1">VLOOKUP(F687,Cities!$A$1:$C$69,2,0)</f>
        <v>Barcelona</v>
      </c>
      <c r="H687" t="str">
        <f ca="1">VLOOKUP(F687,Cities!$A$1:$F$69,6,0)</f>
        <v>Historical-Modern, Beach, Architecture, Nightlife</v>
      </c>
      <c r="I687" t="str">
        <f ca="1">VLOOKUP(F687,Cities!$A$1:$C$69,3,0)</f>
        <v>Europe</v>
      </c>
      <c r="J687">
        <f t="shared" ca="1" si="3"/>
        <v>2</v>
      </c>
      <c r="K687">
        <f ca="1">VLOOKUP(F687,Cities!$A$1:$I$69,6+J687,0)*R687*E687</f>
        <v>2340</v>
      </c>
      <c r="L687">
        <f t="shared" ca="1" si="4"/>
        <v>2</v>
      </c>
      <c r="M687">
        <f ca="1">VLOOKUP(F687,Cities!$A$1:$I$69,4,0)*R687*L687</f>
        <v>14700</v>
      </c>
      <c r="N687">
        <f t="shared" ca="1" si="5"/>
        <v>17040</v>
      </c>
      <c r="O687" t="str">
        <f ca="1">VLOOKUP(F687,Cities!$A$1:$E$69,5,0)</f>
        <v>Summer</v>
      </c>
      <c r="P687">
        <f t="shared" ca="1" si="6"/>
        <v>4</v>
      </c>
      <c r="Q687" t="str">
        <f ca="1">VLOOKUP(P687,Sheet2!$A$1:$B$5,2,0)</f>
        <v>Friends</v>
      </c>
      <c r="R687">
        <f ca="1">VLOOKUP(P687,Sheet2!$A$1:$C$5,3,0)</f>
        <v>6</v>
      </c>
    </row>
    <row r="688" spans="1:18" ht="14.25" customHeight="1">
      <c r="A688" s="4">
        <v>687</v>
      </c>
      <c r="B688">
        <f t="shared" ca="1" si="0"/>
        <v>15</v>
      </c>
      <c r="C688">
        <f t="shared" ca="1" si="1"/>
        <v>3</v>
      </c>
      <c r="D688" t="str">
        <f ca="1">VLOOKUP(C688,Stay!$A$1:$B$5,2,0)</f>
        <v>2 weeks</v>
      </c>
      <c r="E688">
        <f ca="1">VLOOKUP(C688,Stay!$A$1:$C$5,3,0)</f>
        <v>14</v>
      </c>
      <c r="F688">
        <f t="shared" ca="1" si="2"/>
        <v>50</v>
      </c>
      <c r="G688" t="str">
        <f ca="1">VLOOKUP(F688,Cities!$A$1:$C$69,2,0)</f>
        <v>Rio de Janeiro</v>
      </c>
      <c r="H688" t="str">
        <f ca="1">VLOOKUP(F688,Cities!$A$1:$F$69,6,0)</f>
        <v>Historical</v>
      </c>
      <c r="I688" t="str">
        <f ca="1">VLOOKUP(F688,Cities!$A$1:$C$69,3,0)</f>
        <v>South America</v>
      </c>
      <c r="J688">
        <f t="shared" ca="1" si="3"/>
        <v>2</v>
      </c>
      <c r="K688">
        <f ca="1">VLOOKUP(F688,Cities!$A$1:$I$69,6+J688,0)*R688*E688</f>
        <v>2828</v>
      </c>
      <c r="L688">
        <f t="shared" ca="1" si="4"/>
        <v>1</v>
      </c>
      <c r="M688">
        <f ca="1">VLOOKUP(F688,Cities!$A$1:$I$69,4,0)*R688*L688</f>
        <v>2120</v>
      </c>
      <c r="N688">
        <f t="shared" ca="1" si="5"/>
        <v>4948</v>
      </c>
      <c r="O688" t="str">
        <f ca="1">VLOOKUP(F688,Cities!$A$1:$E$69,5,0)</f>
        <v>Winter</v>
      </c>
      <c r="P688">
        <f t="shared" ca="1" si="6"/>
        <v>3</v>
      </c>
      <c r="Q688" t="str">
        <f ca="1">VLOOKUP(P688,Sheet2!$A$1:$B$5,2,0)</f>
        <v>Romantic</v>
      </c>
      <c r="R688">
        <f ca="1">VLOOKUP(P688,Sheet2!$A$1:$C$5,3,0)</f>
        <v>2</v>
      </c>
    </row>
    <row r="689" spans="1:18" ht="14.25" customHeight="1">
      <c r="A689" s="4">
        <v>688</v>
      </c>
      <c r="B689">
        <f t="shared" ca="1" si="0"/>
        <v>25</v>
      </c>
      <c r="C689">
        <f t="shared" ca="1" si="1"/>
        <v>2</v>
      </c>
      <c r="D689" t="str">
        <f ca="1">VLOOKUP(C689,Stay!$A$1:$B$5,2,0)</f>
        <v>1 week</v>
      </c>
      <c r="E689">
        <f ca="1">VLOOKUP(C689,Stay!$A$1:$C$5,3,0)</f>
        <v>7</v>
      </c>
      <c r="F689">
        <f t="shared" ca="1" si="2"/>
        <v>59</v>
      </c>
      <c r="G689" t="str">
        <f ca="1">VLOOKUP(F689,Cities!$A$1:$C$69,2,0)</f>
        <v>Tasmania</v>
      </c>
      <c r="H689" t="str">
        <f ca="1">VLOOKUP(F689,Cities!$A$1:$F$69,6,0)</f>
        <v>Beach</v>
      </c>
      <c r="I689" t="str">
        <f ca="1">VLOOKUP(F689,Cities!$A$1:$C$69,3,0)</f>
        <v>Australia</v>
      </c>
      <c r="J689">
        <f t="shared" ca="1" si="3"/>
        <v>3</v>
      </c>
      <c r="K689">
        <f ca="1">VLOOKUP(F689,Cities!$A$1:$I$69,6+J689,0)*R689*E689</f>
        <v>1463</v>
      </c>
      <c r="L689">
        <f t="shared" ca="1" si="4"/>
        <v>2</v>
      </c>
      <c r="M689">
        <f ca="1">VLOOKUP(F689,Cities!$A$1:$I$69,4,0)*R689*L689</f>
        <v>3040</v>
      </c>
      <c r="N689">
        <f t="shared" ca="1" si="5"/>
        <v>4503</v>
      </c>
      <c r="O689" t="str">
        <f ca="1">VLOOKUP(F689,Cities!$A$1:$E$69,5,0)</f>
        <v>Spring</v>
      </c>
      <c r="P689">
        <f t="shared" ca="1" si="6"/>
        <v>1</v>
      </c>
      <c r="Q689" t="str">
        <f ca="1">VLOOKUP(P689,Sheet2!$A$1:$B$5,2,0)</f>
        <v>Solo</v>
      </c>
      <c r="R689">
        <f ca="1">VLOOKUP(P689,Sheet2!$A$1:$C$5,3,0)</f>
        <v>1</v>
      </c>
    </row>
    <row r="690" spans="1:18" ht="14.25" customHeight="1">
      <c r="A690" s="4">
        <v>689</v>
      </c>
      <c r="B690">
        <f t="shared" ca="1" si="0"/>
        <v>88</v>
      </c>
      <c r="C690">
        <f t="shared" ca="1" si="1"/>
        <v>1</v>
      </c>
      <c r="D690" t="str">
        <f ca="1">VLOOKUP(C690,Stay!$A$1:$B$5,2,0)</f>
        <v>3 days</v>
      </c>
      <c r="E690">
        <f ca="1">VLOOKUP(C690,Stay!$A$1:$C$5,3,0)</f>
        <v>3</v>
      </c>
      <c r="F690">
        <f t="shared" ca="1" si="2"/>
        <v>3</v>
      </c>
      <c r="G690" t="str">
        <f ca="1">VLOOKUP(F690,Cities!$A$1:$C$69,2,0)</f>
        <v>Asheville</v>
      </c>
      <c r="H690" t="str">
        <f ca="1">VLOOKUP(F690,Cities!$A$1:$F$69,6,0)</f>
        <v>Historical-Modern, Adventure-Water, Hills, Adventure-Land</v>
      </c>
      <c r="I690" t="str">
        <f ca="1">VLOOKUP(F690,Cities!$A$1:$C$69,3,0)</f>
        <v>North America</v>
      </c>
      <c r="J690">
        <f t="shared" ca="1" si="3"/>
        <v>2</v>
      </c>
      <c r="K690">
        <f ca="1">VLOOKUP(F690,Cities!$A$1:$I$69,6+J690,0)*R690*E690</f>
        <v>1908</v>
      </c>
      <c r="L690">
        <f t="shared" ca="1" si="4"/>
        <v>1</v>
      </c>
      <c r="M690">
        <f ca="1">VLOOKUP(F690,Cities!$A$1:$I$69,4,0)*R690*L690</f>
        <v>1500</v>
      </c>
      <c r="N690">
        <f t="shared" ca="1" si="5"/>
        <v>3408</v>
      </c>
      <c r="O690" t="str">
        <f ca="1">VLOOKUP(F690,Cities!$A$1:$E$69,5,0)</f>
        <v>Summer</v>
      </c>
      <c r="P690">
        <f t="shared" ca="1" si="6"/>
        <v>4</v>
      </c>
      <c r="Q690" t="str">
        <f ca="1">VLOOKUP(P690,Sheet2!$A$1:$B$5,2,0)</f>
        <v>Friends</v>
      </c>
      <c r="R690">
        <f ca="1">VLOOKUP(P690,Sheet2!$A$1:$C$5,3,0)</f>
        <v>6</v>
      </c>
    </row>
    <row r="691" spans="1:18" ht="14.25" customHeight="1">
      <c r="A691" s="4">
        <v>690</v>
      </c>
      <c r="B691">
        <f t="shared" ca="1" si="0"/>
        <v>264</v>
      </c>
      <c r="C691">
        <f t="shared" ca="1" si="1"/>
        <v>4</v>
      </c>
      <c r="D691" t="str">
        <f ca="1">VLOOKUP(C691,Stay!$A$1:$B$5,2,0)</f>
        <v>1 month</v>
      </c>
      <c r="E691">
        <f ca="1">VLOOKUP(C691,Stay!$A$1:$C$5,3,0)</f>
        <v>30</v>
      </c>
      <c r="F691">
        <f t="shared" ca="1" si="2"/>
        <v>60</v>
      </c>
      <c r="G691" t="str">
        <f ca="1">VLOOKUP(F691,Cities!$A$1:$C$69,2,0)</f>
        <v>Toronto</v>
      </c>
      <c r="H691" t="str">
        <f ca="1">VLOOKUP(F691,Cities!$A$1:$F$69,6,0)</f>
        <v>Modern</v>
      </c>
      <c r="I691" t="str">
        <f ca="1">VLOOKUP(F691,Cities!$A$1:$C$69,3,0)</f>
        <v>North America</v>
      </c>
      <c r="J691">
        <f t="shared" ca="1" si="3"/>
        <v>2</v>
      </c>
      <c r="K691">
        <f ca="1">VLOOKUP(F691,Cities!$A$1:$I$69,6+J691,0)*R691*E691</f>
        <v>9360</v>
      </c>
      <c r="L691">
        <f t="shared" ca="1" si="4"/>
        <v>2</v>
      </c>
      <c r="M691">
        <f ca="1">VLOOKUP(F691,Cities!$A$1:$I$69,4,0)*R691*L691</f>
        <v>1800</v>
      </c>
      <c r="N691">
        <f t="shared" ca="1" si="5"/>
        <v>11160</v>
      </c>
      <c r="O691" t="str">
        <f ca="1">VLOOKUP(F691,Cities!$A$1:$E$69,5,0)</f>
        <v>Summer</v>
      </c>
      <c r="P691">
        <f t="shared" ca="1" si="6"/>
        <v>3</v>
      </c>
      <c r="Q691" t="str">
        <f ca="1">VLOOKUP(P691,Sheet2!$A$1:$B$5,2,0)</f>
        <v>Romantic</v>
      </c>
      <c r="R691">
        <f ca="1">VLOOKUP(P691,Sheet2!$A$1:$C$5,3,0)</f>
        <v>2</v>
      </c>
    </row>
    <row r="692" spans="1:18" ht="14.25" customHeight="1">
      <c r="A692" s="4">
        <v>691</v>
      </c>
      <c r="B692">
        <f t="shared" ca="1" si="0"/>
        <v>242</v>
      </c>
      <c r="C692">
        <f t="shared" ca="1" si="1"/>
        <v>2</v>
      </c>
      <c r="D692" t="str">
        <f ca="1">VLOOKUP(C692,Stay!$A$1:$B$5,2,0)</f>
        <v>1 week</v>
      </c>
      <c r="E692">
        <f ca="1">VLOOKUP(C692,Stay!$A$1:$C$5,3,0)</f>
        <v>7</v>
      </c>
      <c r="F692">
        <f t="shared" ca="1" si="2"/>
        <v>13</v>
      </c>
      <c r="G692" t="str">
        <f ca="1">VLOOKUP(F692,Cities!$A$1:$C$69,2,0)</f>
        <v>Broward County</v>
      </c>
      <c r="H692" t="str">
        <f ca="1">VLOOKUP(F692,Cities!$A$1:$F$69,6,0)</f>
        <v>Beach, Modern, Park, Aquatic</v>
      </c>
      <c r="I692" t="str">
        <f ca="1">VLOOKUP(F692,Cities!$A$1:$C$69,3,0)</f>
        <v>North America</v>
      </c>
      <c r="J692">
        <f t="shared" ca="1" si="3"/>
        <v>2</v>
      </c>
      <c r="K692">
        <f ca="1">VLOOKUP(F692,Cities!$A$1:$I$69,6+J692,0)*R692*E692</f>
        <v>6594</v>
      </c>
      <c r="L692">
        <f t="shared" ca="1" si="4"/>
        <v>1</v>
      </c>
      <c r="M692">
        <f ca="1">VLOOKUP(F692,Cities!$A$1:$I$69,4,0)*R692*L692</f>
        <v>780</v>
      </c>
      <c r="N692">
        <f t="shared" ca="1" si="5"/>
        <v>7374</v>
      </c>
      <c r="O692" t="str">
        <f ca="1">VLOOKUP(F692,Cities!$A$1:$E$69,5,0)</f>
        <v>Summer</v>
      </c>
      <c r="P692">
        <f t="shared" ca="1" si="6"/>
        <v>4</v>
      </c>
      <c r="Q692" t="str">
        <f ca="1">VLOOKUP(P692,Sheet2!$A$1:$B$5,2,0)</f>
        <v>Friends</v>
      </c>
      <c r="R692">
        <f ca="1">VLOOKUP(P692,Sheet2!$A$1:$C$5,3,0)</f>
        <v>6</v>
      </c>
    </row>
    <row r="693" spans="1:18" ht="14.25" customHeight="1">
      <c r="A693" s="4">
        <v>692</v>
      </c>
      <c r="B693">
        <f t="shared" ca="1" si="0"/>
        <v>6</v>
      </c>
      <c r="C693">
        <f t="shared" ca="1" si="1"/>
        <v>4</v>
      </c>
      <c r="D693" t="str">
        <f ca="1">VLOOKUP(C693,Stay!$A$1:$B$5,2,0)</f>
        <v>1 month</v>
      </c>
      <c r="E693">
        <f ca="1">VLOOKUP(C693,Stay!$A$1:$C$5,3,0)</f>
        <v>30</v>
      </c>
      <c r="F693">
        <f t="shared" ca="1" si="2"/>
        <v>49</v>
      </c>
      <c r="G693" t="str">
        <f ca="1">VLOOKUP(F693,Cities!$A$1:$C$69,2,0)</f>
        <v>Rhode Island</v>
      </c>
      <c r="H693" t="str">
        <f ca="1">VLOOKUP(F693,Cities!$A$1:$F$69,6,0)</f>
        <v>Modern</v>
      </c>
      <c r="I693" t="str">
        <f ca="1">VLOOKUP(F693,Cities!$A$1:$C$69,3,0)</f>
        <v>North America</v>
      </c>
      <c r="J693">
        <f t="shared" ca="1" si="3"/>
        <v>1</v>
      </c>
      <c r="K693">
        <f ca="1">VLOOKUP(F693,Cities!$A$1:$I$69,6+J693,0)*R693*E693</f>
        <v>11880</v>
      </c>
      <c r="L693">
        <f t="shared" ca="1" si="4"/>
        <v>2</v>
      </c>
      <c r="M693">
        <f ca="1">VLOOKUP(F693,Cities!$A$1:$I$69,4,0)*R693*L693</f>
        <v>4440</v>
      </c>
      <c r="N693">
        <f t="shared" ca="1" si="5"/>
        <v>16320</v>
      </c>
      <c r="O693" t="str">
        <f ca="1">VLOOKUP(F693,Cities!$A$1:$E$69,5,0)</f>
        <v>Summer</v>
      </c>
      <c r="P693">
        <f t="shared" ca="1" si="6"/>
        <v>4</v>
      </c>
      <c r="Q693" t="str">
        <f ca="1">VLOOKUP(P693,Sheet2!$A$1:$B$5,2,0)</f>
        <v>Friends</v>
      </c>
      <c r="R693">
        <f ca="1">VLOOKUP(P693,Sheet2!$A$1:$C$5,3,0)</f>
        <v>6</v>
      </c>
    </row>
    <row r="694" spans="1:18" ht="14.25" customHeight="1">
      <c r="A694" s="4">
        <v>693</v>
      </c>
      <c r="B694">
        <f t="shared" ca="1" si="0"/>
        <v>156</v>
      </c>
      <c r="C694">
        <f t="shared" ca="1" si="1"/>
        <v>4</v>
      </c>
      <c r="D694" t="str">
        <f ca="1">VLOOKUP(C694,Stay!$A$1:$B$5,2,0)</f>
        <v>1 month</v>
      </c>
      <c r="E694">
        <f ca="1">VLOOKUP(C694,Stay!$A$1:$C$5,3,0)</f>
        <v>30</v>
      </c>
      <c r="F694">
        <f t="shared" ca="1" si="2"/>
        <v>41</v>
      </c>
      <c r="G694" t="str">
        <f ca="1">VLOOKUP(F694,Cities!$A$1:$C$69,2,0)</f>
        <v>Nashville</v>
      </c>
      <c r="H694" t="str">
        <f ca="1">VLOOKUP(F694,Cities!$A$1:$F$69,6,0)</f>
        <v>Modern, Nightlife</v>
      </c>
      <c r="I694" t="str">
        <f ca="1">VLOOKUP(F694,Cities!$A$1:$C$69,3,0)</f>
        <v>North America</v>
      </c>
      <c r="J694">
        <f t="shared" ca="1" si="3"/>
        <v>1</v>
      </c>
      <c r="K694">
        <f ca="1">VLOOKUP(F694,Cities!$A$1:$I$69,6+J694,0)*R694*E694</f>
        <v>1710</v>
      </c>
      <c r="L694">
        <f t="shared" ca="1" si="4"/>
        <v>1</v>
      </c>
      <c r="M694">
        <f ca="1">VLOOKUP(F694,Cities!$A$1:$I$69,4,0)*R694*L694</f>
        <v>310</v>
      </c>
      <c r="N694">
        <f t="shared" ca="1" si="5"/>
        <v>2020</v>
      </c>
      <c r="O694" t="str">
        <f ca="1">VLOOKUP(F694,Cities!$A$1:$E$69,5,0)</f>
        <v>Spring</v>
      </c>
      <c r="P694">
        <f t="shared" ca="1" si="6"/>
        <v>1</v>
      </c>
      <c r="Q694" t="str">
        <f ca="1">VLOOKUP(P694,Sheet2!$A$1:$B$5,2,0)</f>
        <v>Solo</v>
      </c>
      <c r="R694">
        <f ca="1">VLOOKUP(P694,Sheet2!$A$1:$C$5,3,0)</f>
        <v>1</v>
      </c>
    </row>
    <row r="695" spans="1:18" ht="14.25" customHeight="1">
      <c r="A695" s="4">
        <v>694</v>
      </c>
      <c r="B695">
        <f t="shared" ca="1" si="0"/>
        <v>39</v>
      </c>
      <c r="C695">
        <f t="shared" ca="1" si="1"/>
        <v>4</v>
      </c>
      <c r="D695" t="str">
        <f ca="1">VLOOKUP(C695,Stay!$A$1:$B$5,2,0)</f>
        <v>1 month</v>
      </c>
      <c r="E695">
        <f ca="1">VLOOKUP(C695,Stay!$A$1:$C$5,3,0)</f>
        <v>30</v>
      </c>
      <c r="F695">
        <f t="shared" ca="1" si="2"/>
        <v>35</v>
      </c>
      <c r="G695" t="str">
        <f ca="1">VLOOKUP(F695,Cities!$A$1:$C$69,2,0)</f>
        <v>Mallorca</v>
      </c>
      <c r="H695" t="str">
        <f ca="1">VLOOKUP(F695,Cities!$A$1:$F$69,6,0)</f>
        <v>Beach, Aquatic, Adventure-Water</v>
      </c>
      <c r="I695" t="str">
        <f ca="1">VLOOKUP(F695,Cities!$A$1:$C$69,3,0)</f>
        <v>Europe</v>
      </c>
      <c r="J695">
        <f t="shared" ca="1" si="3"/>
        <v>3</v>
      </c>
      <c r="K695">
        <f ca="1">VLOOKUP(F695,Cities!$A$1:$I$69,6+J695,0)*R695*E695</f>
        <v>21960</v>
      </c>
      <c r="L695">
        <f t="shared" ca="1" si="4"/>
        <v>1</v>
      </c>
      <c r="M695">
        <f ca="1">VLOOKUP(F695,Cities!$A$1:$I$69,4,0)*R695*L695</f>
        <v>5088</v>
      </c>
      <c r="N695">
        <f t="shared" ca="1" si="5"/>
        <v>27048</v>
      </c>
      <c r="O695" t="str">
        <f ca="1">VLOOKUP(F695,Cities!$A$1:$E$69,5,0)</f>
        <v>Summer</v>
      </c>
      <c r="P695">
        <f t="shared" ca="1" si="6"/>
        <v>2</v>
      </c>
      <c r="Q695" t="str">
        <f ca="1">VLOOKUP(P695,Sheet2!$A$1:$B$5,2,0)</f>
        <v>Family</v>
      </c>
      <c r="R695">
        <f ca="1">VLOOKUP(P695,Sheet2!$A$1:$C$5,3,0)</f>
        <v>4</v>
      </c>
    </row>
    <row r="696" spans="1:18" ht="14.25" customHeight="1">
      <c r="A696" s="4">
        <v>695</v>
      </c>
      <c r="B696">
        <f t="shared" ca="1" si="0"/>
        <v>167</v>
      </c>
      <c r="C696">
        <f t="shared" ca="1" si="1"/>
        <v>3</v>
      </c>
      <c r="D696" t="str">
        <f ca="1">VLOOKUP(C696,Stay!$A$1:$B$5,2,0)</f>
        <v>2 weeks</v>
      </c>
      <c r="E696">
        <f ca="1">VLOOKUP(C696,Stay!$A$1:$C$5,3,0)</f>
        <v>14</v>
      </c>
      <c r="F696">
        <f t="shared" ca="1" si="2"/>
        <v>61</v>
      </c>
      <c r="G696" t="str">
        <f ca="1">VLOOKUP(F696,Cities!$A$1:$C$69,2,0)</f>
        <v>Trentino</v>
      </c>
      <c r="H696" t="str">
        <f ca="1">VLOOKUP(F696,Cities!$A$1:$F$69,6,0)</f>
        <v>Terrain</v>
      </c>
      <c r="I696" t="str">
        <f ca="1">VLOOKUP(F696,Cities!$A$1:$C$69,3,0)</f>
        <v>Europe</v>
      </c>
      <c r="J696">
        <f t="shared" ca="1" si="3"/>
        <v>1</v>
      </c>
      <c r="K696">
        <f ca="1">VLOOKUP(F696,Cities!$A$1:$I$69,6+J696,0)*R696*E696</f>
        <v>700</v>
      </c>
      <c r="L696">
        <f t="shared" ca="1" si="4"/>
        <v>1</v>
      </c>
      <c r="M696">
        <f ca="1">VLOOKUP(F696,Cities!$A$1:$I$69,4,0)*R696*L696</f>
        <v>1820</v>
      </c>
      <c r="N696">
        <f t="shared" ca="1" si="5"/>
        <v>2520</v>
      </c>
      <c r="O696" t="str">
        <f ca="1">VLOOKUP(F696,Cities!$A$1:$E$69,5,0)</f>
        <v>Summer</v>
      </c>
      <c r="P696">
        <f t="shared" ca="1" si="6"/>
        <v>3</v>
      </c>
      <c r="Q696" t="str">
        <f ca="1">VLOOKUP(P696,Sheet2!$A$1:$B$5,2,0)</f>
        <v>Romantic</v>
      </c>
      <c r="R696">
        <f ca="1">VLOOKUP(P696,Sheet2!$A$1:$C$5,3,0)</f>
        <v>2</v>
      </c>
    </row>
    <row r="697" spans="1:18" ht="14.25" customHeight="1">
      <c r="A697" s="4">
        <v>696</v>
      </c>
      <c r="B697">
        <f t="shared" ca="1" si="0"/>
        <v>160</v>
      </c>
      <c r="C697">
        <f t="shared" ca="1" si="1"/>
        <v>2</v>
      </c>
      <c r="D697" t="str">
        <f ca="1">VLOOKUP(C697,Stay!$A$1:$B$5,2,0)</f>
        <v>1 week</v>
      </c>
      <c r="E697">
        <f ca="1">VLOOKUP(C697,Stay!$A$1:$C$5,3,0)</f>
        <v>7</v>
      </c>
      <c r="F697">
        <f t="shared" ca="1" si="2"/>
        <v>5</v>
      </c>
      <c r="G697" t="str">
        <f ca="1">VLOOKUP(F697,Cities!$A$1:$C$69,2,0)</f>
        <v>Austin</v>
      </c>
      <c r="H697" t="str">
        <f ca="1">VLOOKUP(F697,Cities!$A$1:$F$69,6,0)</f>
        <v>Historical-Modern, Nightlife</v>
      </c>
      <c r="I697" t="str">
        <f ca="1">VLOOKUP(F697,Cities!$A$1:$C$69,3,0)</f>
        <v>North America</v>
      </c>
      <c r="J697">
        <f t="shared" ca="1" si="3"/>
        <v>3</v>
      </c>
      <c r="K697">
        <f ca="1">VLOOKUP(F697,Cities!$A$1:$I$69,6+J697,0)*R697*E697</f>
        <v>1708</v>
      </c>
      <c r="L697">
        <f t="shared" ca="1" si="4"/>
        <v>2</v>
      </c>
      <c r="M697">
        <f ca="1">VLOOKUP(F697,Cities!$A$1:$I$69,4,0)*R697*L697</f>
        <v>120</v>
      </c>
      <c r="N697">
        <f t="shared" ca="1" si="5"/>
        <v>1828</v>
      </c>
      <c r="O697" t="str">
        <f ca="1">VLOOKUP(F697,Cities!$A$1:$E$69,5,0)</f>
        <v>Spring</v>
      </c>
      <c r="P697">
        <f t="shared" ca="1" si="6"/>
        <v>1</v>
      </c>
      <c r="Q697" t="str">
        <f ca="1">VLOOKUP(P697,Sheet2!$A$1:$B$5,2,0)</f>
        <v>Solo</v>
      </c>
      <c r="R697">
        <f ca="1">VLOOKUP(P697,Sheet2!$A$1:$C$5,3,0)</f>
        <v>1</v>
      </c>
    </row>
    <row r="698" spans="1:18" ht="14.25" customHeight="1">
      <c r="A698" s="4">
        <v>697</v>
      </c>
      <c r="B698">
        <f t="shared" ca="1" si="0"/>
        <v>184</v>
      </c>
      <c r="C698">
        <f t="shared" ca="1" si="1"/>
        <v>4</v>
      </c>
      <c r="D698" t="str">
        <f ca="1">VLOOKUP(C698,Stay!$A$1:$B$5,2,0)</f>
        <v>1 month</v>
      </c>
      <c r="E698">
        <f ca="1">VLOOKUP(C698,Stay!$A$1:$C$5,3,0)</f>
        <v>30</v>
      </c>
      <c r="F698">
        <f t="shared" ca="1" si="2"/>
        <v>4</v>
      </c>
      <c r="G698" t="str">
        <f ca="1">VLOOKUP(F698,Cities!$A$1:$C$69,2,0)</f>
        <v>Athens</v>
      </c>
      <c r="H698" t="str">
        <f ca="1">VLOOKUP(F698,Cities!$A$1:$F$69,6,0)</f>
        <v>Historical-Ancient, Architecture</v>
      </c>
      <c r="I698" t="str">
        <f ca="1">VLOOKUP(F698,Cities!$A$1:$C$69,3,0)</f>
        <v>Europe</v>
      </c>
      <c r="J698">
        <f t="shared" ca="1" si="3"/>
        <v>3</v>
      </c>
      <c r="K698">
        <f ca="1">VLOOKUP(F698,Cities!$A$1:$I$69,6+J698,0)*R698*E698</f>
        <v>23400</v>
      </c>
      <c r="L698">
        <f t="shared" ca="1" si="4"/>
        <v>2</v>
      </c>
      <c r="M698">
        <f ca="1">VLOOKUP(F698,Cities!$A$1:$I$69,4,0)*R698*L698</f>
        <v>8800</v>
      </c>
      <c r="N698">
        <f t="shared" ca="1" si="5"/>
        <v>32200</v>
      </c>
      <c r="O698" t="str">
        <f ca="1">VLOOKUP(F698,Cities!$A$1:$E$69,5,0)</f>
        <v>Summer</v>
      </c>
      <c r="P698">
        <f t="shared" ca="1" si="6"/>
        <v>2</v>
      </c>
      <c r="Q698" t="str">
        <f ca="1">VLOOKUP(P698,Sheet2!$A$1:$B$5,2,0)</f>
        <v>Family</v>
      </c>
      <c r="R698">
        <f ca="1">VLOOKUP(P698,Sheet2!$A$1:$C$5,3,0)</f>
        <v>4</v>
      </c>
    </row>
    <row r="699" spans="1:18" ht="14.25" customHeight="1">
      <c r="A699" s="4">
        <v>698</v>
      </c>
      <c r="B699">
        <f t="shared" ca="1" si="0"/>
        <v>183</v>
      </c>
      <c r="C699">
        <f t="shared" ca="1" si="1"/>
        <v>1</v>
      </c>
      <c r="D699" t="str">
        <f ca="1">VLOOKUP(C699,Stay!$A$1:$B$5,2,0)</f>
        <v>3 days</v>
      </c>
      <c r="E699">
        <f ca="1">VLOOKUP(C699,Stay!$A$1:$C$5,3,0)</f>
        <v>3</v>
      </c>
      <c r="F699">
        <f t="shared" ca="1" si="2"/>
        <v>43</v>
      </c>
      <c r="G699" t="str">
        <f ca="1">VLOOKUP(F699,Cities!$A$1:$C$69,2,0)</f>
        <v>New York City</v>
      </c>
      <c r="H699" t="str">
        <f ca="1">VLOOKUP(F699,Cities!$A$1:$F$69,6,0)</f>
        <v>Modern, Park, Adventure-Land, Architecture, Nightlife</v>
      </c>
      <c r="I699" t="str">
        <f ca="1">VLOOKUP(F699,Cities!$A$1:$C$69,3,0)</f>
        <v>North America</v>
      </c>
      <c r="J699">
        <f t="shared" ca="1" si="3"/>
        <v>2</v>
      </c>
      <c r="K699">
        <f ca="1">VLOOKUP(F699,Cities!$A$1:$I$69,6+J699,0)*R699*E699</f>
        <v>2856</v>
      </c>
      <c r="L699">
        <f t="shared" ca="1" si="4"/>
        <v>1</v>
      </c>
      <c r="M699">
        <f ca="1">VLOOKUP(F699,Cities!$A$1:$I$69,4,0)*R699*L699</f>
        <v>1000</v>
      </c>
      <c r="N699">
        <f t="shared" ca="1" si="5"/>
        <v>3856</v>
      </c>
      <c r="O699" t="str">
        <f ca="1">VLOOKUP(F699,Cities!$A$1:$E$69,5,0)</f>
        <v>Summer</v>
      </c>
      <c r="P699">
        <f t="shared" ca="1" si="6"/>
        <v>2</v>
      </c>
      <c r="Q699" t="str">
        <f ca="1">VLOOKUP(P699,Sheet2!$A$1:$B$5,2,0)</f>
        <v>Family</v>
      </c>
      <c r="R699">
        <f ca="1">VLOOKUP(P699,Sheet2!$A$1:$C$5,3,0)</f>
        <v>4</v>
      </c>
    </row>
    <row r="700" spans="1:18" ht="14.25" customHeight="1">
      <c r="A700" s="4">
        <v>699</v>
      </c>
      <c r="B700">
        <f t="shared" ca="1" si="0"/>
        <v>159</v>
      </c>
      <c r="C700">
        <f t="shared" ca="1" si="1"/>
        <v>4</v>
      </c>
      <c r="D700" t="str">
        <f ca="1">VLOOKUP(C700,Stay!$A$1:$B$5,2,0)</f>
        <v>1 month</v>
      </c>
      <c r="E700">
        <f ca="1">VLOOKUP(C700,Stay!$A$1:$C$5,3,0)</f>
        <v>30</v>
      </c>
      <c r="F700">
        <f t="shared" ca="1" si="2"/>
        <v>11</v>
      </c>
      <c r="G700" t="str">
        <f ca="1">VLOOKUP(F700,Cities!$A$1:$C$69,2,0)</f>
        <v>Bordeaux</v>
      </c>
      <c r="H700" t="str">
        <f ca="1">VLOOKUP(F700,Cities!$A$1:$F$69,6,0)</f>
        <v>Historical-Modern, Wineyard, Park</v>
      </c>
      <c r="I700" t="str">
        <f ca="1">VLOOKUP(F700,Cities!$A$1:$C$69,3,0)</f>
        <v>Europe</v>
      </c>
      <c r="J700">
        <f t="shared" ca="1" si="3"/>
        <v>3</v>
      </c>
      <c r="K700">
        <f ca="1">VLOOKUP(F700,Cities!$A$1:$I$69,6+J700,0)*R700*E700</f>
        <v>12060</v>
      </c>
      <c r="L700">
        <f t="shared" ca="1" si="4"/>
        <v>1</v>
      </c>
      <c r="M700">
        <f ca="1">VLOOKUP(F700,Cities!$A$1:$I$69,4,0)*R700*L700</f>
        <v>3000</v>
      </c>
      <c r="N700">
        <f t="shared" ca="1" si="5"/>
        <v>15060</v>
      </c>
      <c r="O700" t="str">
        <f ca="1">VLOOKUP(F700,Cities!$A$1:$E$69,5,0)</f>
        <v>Summer</v>
      </c>
      <c r="P700">
        <f t="shared" ca="1" si="6"/>
        <v>3</v>
      </c>
      <c r="Q700" t="str">
        <f ca="1">VLOOKUP(P700,Sheet2!$A$1:$B$5,2,0)</f>
        <v>Romantic</v>
      </c>
      <c r="R700">
        <f ca="1">VLOOKUP(P700,Sheet2!$A$1:$C$5,3,0)</f>
        <v>2</v>
      </c>
    </row>
    <row r="701" spans="1:18" ht="14.25" customHeight="1">
      <c r="A701" s="4">
        <v>700</v>
      </c>
      <c r="B701">
        <f t="shared" ca="1" si="0"/>
        <v>97</v>
      </c>
      <c r="C701">
        <f t="shared" ca="1" si="1"/>
        <v>4</v>
      </c>
      <c r="D701" t="str">
        <f ca="1">VLOOKUP(C701,Stay!$A$1:$B$5,2,0)</f>
        <v>1 month</v>
      </c>
      <c r="E701">
        <f ca="1">VLOOKUP(C701,Stay!$A$1:$C$5,3,0)</f>
        <v>30</v>
      </c>
      <c r="F701">
        <f t="shared" ca="1" si="2"/>
        <v>4</v>
      </c>
      <c r="G701" t="str">
        <f ca="1">VLOOKUP(F701,Cities!$A$1:$C$69,2,0)</f>
        <v>Athens</v>
      </c>
      <c r="H701" t="str">
        <f ca="1">VLOOKUP(F701,Cities!$A$1:$F$69,6,0)</f>
        <v>Historical-Ancient, Architecture</v>
      </c>
      <c r="I701" t="str">
        <f ca="1">VLOOKUP(F701,Cities!$A$1:$C$69,3,0)</f>
        <v>Europe</v>
      </c>
      <c r="J701">
        <f t="shared" ca="1" si="3"/>
        <v>2</v>
      </c>
      <c r="K701">
        <f ca="1">VLOOKUP(F701,Cities!$A$1:$I$69,6+J701,0)*R701*E701</f>
        <v>14580</v>
      </c>
      <c r="L701">
        <f t="shared" ca="1" si="4"/>
        <v>1</v>
      </c>
      <c r="M701">
        <f ca="1">VLOOKUP(F701,Cities!$A$1:$I$69,4,0)*R701*L701</f>
        <v>6600</v>
      </c>
      <c r="N701">
        <f t="shared" ca="1" si="5"/>
        <v>21180</v>
      </c>
      <c r="O701" t="str">
        <f ca="1">VLOOKUP(F701,Cities!$A$1:$E$69,5,0)</f>
        <v>Summer</v>
      </c>
      <c r="P701">
        <f t="shared" ca="1" si="6"/>
        <v>4</v>
      </c>
      <c r="Q701" t="str">
        <f ca="1">VLOOKUP(P701,Sheet2!$A$1:$B$5,2,0)</f>
        <v>Friends</v>
      </c>
      <c r="R701">
        <f ca="1">VLOOKUP(P701,Sheet2!$A$1:$C$5,3,0)</f>
        <v>6</v>
      </c>
    </row>
    <row r="702" spans="1:18" ht="14.25" customHeight="1">
      <c r="A702" s="4">
        <v>701</v>
      </c>
      <c r="B702">
        <f t="shared" ca="1" si="0"/>
        <v>252</v>
      </c>
      <c r="C702">
        <f t="shared" ca="1" si="1"/>
        <v>1</v>
      </c>
      <c r="D702" t="str">
        <f ca="1">VLOOKUP(C702,Stay!$A$1:$B$5,2,0)</f>
        <v>3 days</v>
      </c>
      <c r="E702">
        <f ca="1">VLOOKUP(C702,Stay!$A$1:$C$5,3,0)</f>
        <v>3</v>
      </c>
      <c r="F702">
        <f t="shared" ca="1" si="2"/>
        <v>9</v>
      </c>
      <c r="G702" t="str">
        <f ca="1">VLOOKUP(F702,Cities!$A$1:$C$69,2,0)</f>
        <v>Berlin</v>
      </c>
      <c r="H702" t="str">
        <f ca="1">VLOOKUP(F702,Cities!$A$1:$F$69,6,0)</f>
        <v>Historical-Modern, Park</v>
      </c>
      <c r="I702" t="str">
        <f ca="1">VLOOKUP(F702,Cities!$A$1:$C$69,3,0)</f>
        <v>Europe</v>
      </c>
      <c r="J702">
        <f t="shared" ca="1" si="3"/>
        <v>2</v>
      </c>
      <c r="K702">
        <f ca="1">VLOOKUP(F702,Cities!$A$1:$I$69,6+J702,0)*R702*E702</f>
        <v>339</v>
      </c>
      <c r="L702">
        <f t="shared" ca="1" si="4"/>
        <v>2</v>
      </c>
      <c r="M702">
        <f ca="1">VLOOKUP(F702,Cities!$A$1:$I$69,4,0)*R702*L702</f>
        <v>1900</v>
      </c>
      <c r="N702">
        <f t="shared" ca="1" si="5"/>
        <v>2239</v>
      </c>
      <c r="O702" t="str">
        <f ca="1">VLOOKUP(F702,Cities!$A$1:$E$69,5,0)</f>
        <v>Summer</v>
      </c>
      <c r="P702">
        <f t="shared" ca="1" si="6"/>
        <v>1</v>
      </c>
      <c r="Q702" t="str">
        <f ca="1">VLOOKUP(P702,Sheet2!$A$1:$B$5,2,0)</f>
        <v>Solo</v>
      </c>
      <c r="R702">
        <f ca="1">VLOOKUP(P702,Sheet2!$A$1:$C$5,3,0)</f>
        <v>1</v>
      </c>
    </row>
    <row r="703" spans="1:18" ht="14.25" customHeight="1">
      <c r="A703" s="4">
        <v>702</v>
      </c>
      <c r="B703">
        <f t="shared" ca="1" si="0"/>
        <v>245</v>
      </c>
      <c r="C703">
        <f t="shared" ca="1" si="1"/>
        <v>3</v>
      </c>
      <c r="D703" t="str">
        <f ca="1">VLOOKUP(C703,Stay!$A$1:$B$5,2,0)</f>
        <v>2 weeks</v>
      </c>
      <c r="E703">
        <f ca="1">VLOOKUP(C703,Stay!$A$1:$C$5,3,0)</f>
        <v>14</v>
      </c>
      <c r="F703">
        <f t="shared" ca="1" si="2"/>
        <v>65</v>
      </c>
      <c r="G703" t="str">
        <f ca="1">VLOOKUP(F703,Cities!$A$1:$C$69,2,0)</f>
        <v>Victoria</v>
      </c>
      <c r="H703" t="str">
        <f ca="1">VLOOKUP(F703,Cities!$A$1:$F$69,6,0)</f>
        <v>Historical</v>
      </c>
      <c r="I703" t="str">
        <f ca="1">VLOOKUP(F703,Cities!$A$1:$C$69,3,0)</f>
        <v>North America</v>
      </c>
      <c r="J703">
        <f t="shared" ca="1" si="3"/>
        <v>2</v>
      </c>
      <c r="K703">
        <f ca="1">VLOOKUP(F703,Cities!$A$1:$I$69,6+J703,0)*R703*E703</f>
        <v>2100</v>
      </c>
      <c r="L703">
        <f t="shared" ca="1" si="4"/>
        <v>2</v>
      </c>
      <c r="M703">
        <f ca="1">VLOOKUP(F703,Cities!$A$1:$I$69,4,0)*R703*L703</f>
        <v>600</v>
      </c>
      <c r="N703">
        <f t="shared" ca="1" si="5"/>
        <v>2700</v>
      </c>
      <c r="O703" t="str">
        <f ca="1">VLOOKUP(F703,Cities!$A$1:$E$69,5,0)</f>
        <v>Summer</v>
      </c>
      <c r="P703">
        <f t="shared" ca="1" si="6"/>
        <v>1</v>
      </c>
      <c r="Q703" t="str">
        <f ca="1">VLOOKUP(P703,Sheet2!$A$1:$B$5,2,0)</f>
        <v>Solo</v>
      </c>
      <c r="R703">
        <f ca="1">VLOOKUP(P703,Sheet2!$A$1:$C$5,3,0)</f>
        <v>1</v>
      </c>
    </row>
    <row r="704" spans="1:18" ht="14.25" customHeight="1">
      <c r="A704" s="4">
        <v>703</v>
      </c>
      <c r="B704">
        <f t="shared" ca="1" si="0"/>
        <v>24</v>
      </c>
      <c r="C704">
        <f t="shared" ca="1" si="1"/>
        <v>3</v>
      </c>
      <c r="D704" t="str">
        <f ca="1">VLOOKUP(C704,Stay!$A$1:$B$5,2,0)</f>
        <v>2 weeks</v>
      </c>
      <c r="E704">
        <f ca="1">VLOOKUP(C704,Stay!$A$1:$C$5,3,0)</f>
        <v>14</v>
      </c>
      <c r="F704">
        <f t="shared" ca="1" si="2"/>
        <v>59</v>
      </c>
      <c r="G704" t="str">
        <f ca="1">VLOOKUP(F704,Cities!$A$1:$C$69,2,0)</f>
        <v>Tasmania</v>
      </c>
      <c r="H704" t="str">
        <f ca="1">VLOOKUP(F704,Cities!$A$1:$F$69,6,0)</f>
        <v>Beach</v>
      </c>
      <c r="I704" t="str">
        <f ca="1">VLOOKUP(F704,Cities!$A$1:$C$69,3,0)</f>
        <v>Australia</v>
      </c>
      <c r="J704">
        <f t="shared" ca="1" si="3"/>
        <v>1</v>
      </c>
      <c r="K704">
        <f ca="1">VLOOKUP(F704,Cities!$A$1:$I$69,6+J704,0)*R704*E704</f>
        <v>4200</v>
      </c>
      <c r="L704">
        <f t="shared" ca="1" si="4"/>
        <v>1</v>
      </c>
      <c r="M704">
        <f ca="1">VLOOKUP(F704,Cities!$A$1:$I$69,4,0)*R704*L704</f>
        <v>9120</v>
      </c>
      <c r="N704">
        <f t="shared" ca="1" si="5"/>
        <v>13320</v>
      </c>
      <c r="O704" t="str">
        <f ca="1">VLOOKUP(F704,Cities!$A$1:$E$69,5,0)</f>
        <v>Spring</v>
      </c>
      <c r="P704">
        <f t="shared" ca="1" si="6"/>
        <v>4</v>
      </c>
      <c r="Q704" t="str">
        <f ca="1">VLOOKUP(P704,Sheet2!$A$1:$B$5,2,0)</f>
        <v>Friends</v>
      </c>
      <c r="R704">
        <f ca="1">VLOOKUP(P704,Sheet2!$A$1:$C$5,3,0)</f>
        <v>6</v>
      </c>
    </row>
    <row r="705" spans="1:18" ht="14.25" customHeight="1">
      <c r="A705" s="4">
        <v>704</v>
      </c>
      <c r="B705">
        <f t="shared" ca="1" si="0"/>
        <v>38</v>
      </c>
      <c r="C705">
        <f t="shared" ca="1" si="1"/>
        <v>2</v>
      </c>
      <c r="D705" t="str">
        <f ca="1">VLOOKUP(C705,Stay!$A$1:$B$5,2,0)</f>
        <v>1 week</v>
      </c>
      <c r="E705">
        <f ca="1">VLOOKUP(C705,Stay!$A$1:$C$5,3,0)</f>
        <v>7</v>
      </c>
      <c r="F705">
        <f t="shared" ca="1" si="2"/>
        <v>29</v>
      </c>
      <c r="G705" t="str">
        <f ca="1">VLOOKUP(F705,Cities!$A$1:$C$69,2,0)</f>
        <v>Lisbon</v>
      </c>
      <c r="H705" t="str">
        <f ca="1">VLOOKUP(F705,Cities!$A$1:$F$69,6,0)</f>
        <v>Historical</v>
      </c>
      <c r="I705" t="str">
        <f ca="1">VLOOKUP(F705,Cities!$A$1:$C$69,3,0)</f>
        <v>Europe</v>
      </c>
      <c r="J705">
        <f t="shared" ca="1" si="3"/>
        <v>3</v>
      </c>
      <c r="K705">
        <f ca="1">VLOOKUP(F705,Cities!$A$1:$I$69,6+J705,0)*R705*E705</f>
        <v>9618</v>
      </c>
      <c r="L705">
        <f t="shared" ca="1" si="4"/>
        <v>2</v>
      </c>
      <c r="M705">
        <f ca="1">VLOOKUP(F705,Cities!$A$1:$I$69,4,0)*R705*L705</f>
        <v>14640</v>
      </c>
      <c r="N705">
        <f t="shared" ca="1" si="5"/>
        <v>24258</v>
      </c>
      <c r="O705" t="str">
        <f ca="1">VLOOKUP(F705,Cities!$A$1:$E$69,5,0)</f>
        <v>Summer</v>
      </c>
      <c r="P705">
        <f t="shared" ca="1" si="6"/>
        <v>4</v>
      </c>
      <c r="Q705" t="str">
        <f ca="1">VLOOKUP(P705,Sheet2!$A$1:$B$5,2,0)</f>
        <v>Friends</v>
      </c>
      <c r="R705">
        <f ca="1">VLOOKUP(P705,Sheet2!$A$1:$C$5,3,0)</f>
        <v>6</v>
      </c>
    </row>
    <row r="706" spans="1:18" ht="14.25" customHeight="1">
      <c r="A706" s="4">
        <v>705</v>
      </c>
      <c r="B706">
        <f t="shared" ca="1" si="0"/>
        <v>246</v>
      </c>
      <c r="C706">
        <f t="shared" ca="1" si="1"/>
        <v>2</v>
      </c>
      <c r="D706" t="str">
        <f ca="1">VLOOKUP(C706,Stay!$A$1:$B$5,2,0)</f>
        <v>1 week</v>
      </c>
      <c r="E706">
        <f ca="1">VLOOKUP(C706,Stay!$A$1:$C$5,3,0)</f>
        <v>7</v>
      </c>
      <c r="F706">
        <f t="shared" ca="1" si="2"/>
        <v>51</v>
      </c>
      <c r="G706" t="str">
        <f ca="1">VLOOKUP(F706,Cities!$A$1:$C$69,2,0)</f>
        <v>Rome</v>
      </c>
      <c r="H706" t="str">
        <f ca="1">VLOOKUP(F706,Cities!$A$1:$F$69,6,0)</f>
        <v>Historical</v>
      </c>
      <c r="I706" t="str">
        <f ca="1">VLOOKUP(F706,Cities!$A$1:$C$69,3,0)</f>
        <v>Europe</v>
      </c>
      <c r="J706">
        <f t="shared" ca="1" si="3"/>
        <v>3</v>
      </c>
      <c r="K706">
        <f ca="1">VLOOKUP(F706,Cities!$A$1:$I$69,6+J706,0)*R706*E706</f>
        <v>10192</v>
      </c>
      <c r="L706">
        <f t="shared" ca="1" si="4"/>
        <v>2</v>
      </c>
      <c r="M706">
        <f ca="1">VLOOKUP(F706,Cities!$A$1:$I$69,4,0)*R706*L706</f>
        <v>7624</v>
      </c>
      <c r="N706">
        <f t="shared" ca="1" si="5"/>
        <v>17816</v>
      </c>
      <c r="O706" t="str">
        <f ca="1">VLOOKUP(F706,Cities!$A$1:$E$69,5,0)</f>
        <v>Summer</v>
      </c>
      <c r="P706">
        <f t="shared" ca="1" si="6"/>
        <v>2</v>
      </c>
      <c r="Q706" t="str">
        <f ca="1">VLOOKUP(P706,Sheet2!$A$1:$B$5,2,0)</f>
        <v>Family</v>
      </c>
      <c r="R706">
        <f ca="1">VLOOKUP(P706,Sheet2!$A$1:$C$5,3,0)</f>
        <v>4</v>
      </c>
    </row>
    <row r="707" spans="1:18" ht="14.25" customHeight="1">
      <c r="A707" s="4">
        <v>706</v>
      </c>
      <c r="B707">
        <f t="shared" ca="1" si="0"/>
        <v>69</v>
      </c>
      <c r="C707">
        <f t="shared" ca="1" si="1"/>
        <v>3</v>
      </c>
      <c r="D707" t="str">
        <f ca="1">VLOOKUP(C707,Stay!$A$1:$B$5,2,0)</f>
        <v>2 weeks</v>
      </c>
      <c r="E707">
        <f ca="1">VLOOKUP(C707,Stay!$A$1:$C$5,3,0)</f>
        <v>14</v>
      </c>
      <c r="F707">
        <f t="shared" ca="1" si="2"/>
        <v>43</v>
      </c>
      <c r="G707" t="str">
        <f ca="1">VLOOKUP(F707,Cities!$A$1:$C$69,2,0)</f>
        <v>New York City</v>
      </c>
      <c r="H707" t="str">
        <f ca="1">VLOOKUP(F707,Cities!$A$1:$F$69,6,0)</f>
        <v>Modern, Park, Adventure-Land, Architecture, Nightlife</v>
      </c>
      <c r="I707" t="str">
        <f ca="1">VLOOKUP(F707,Cities!$A$1:$C$69,3,0)</f>
        <v>North America</v>
      </c>
      <c r="J707">
        <f t="shared" ca="1" si="3"/>
        <v>2</v>
      </c>
      <c r="K707">
        <f ca="1">VLOOKUP(F707,Cities!$A$1:$I$69,6+J707,0)*R707*E707</f>
        <v>13328</v>
      </c>
      <c r="L707">
        <f t="shared" ca="1" si="4"/>
        <v>1</v>
      </c>
      <c r="M707">
        <f ca="1">VLOOKUP(F707,Cities!$A$1:$I$69,4,0)*R707*L707</f>
        <v>1000</v>
      </c>
      <c r="N707">
        <f t="shared" ca="1" si="5"/>
        <v>14328</v>
      </c>
      <c r="O707" t="str">
        <f ca="1">VLOOKUP(F707,Cities!$A$1:$E$69,5,0)</f>
        <v>Summer</v>
      </c>
      <c r="P707">
        <f t="shared" ca="1" si="6"/>
        <v>2</v>
      </c>
      <c r="Q707" t="str">
        <f ca="1">VLOOKUP(P707,Sheet2!$A$1:$B$5,2,0)</f>
        <v>Family</v>
      </c>
      <c r="R707">
        <f ca="1">VLOOKUP(P707,Sheet2!$A$1:$C$5,3,0)</f>
        <v>4</v>
      </c>
    </row>
    <row r="708" spans="1:18" ht="14.25" customHeight="1">
      <c r="A708" s="4">
        <v>707</v>
      </c>
      <c r="B708">
        <f t="shared" ca="1" si="0"/>
        <v>191</v>
      </c>
      <c r="C708">
        <f t="shared" ca="1" si="1"/>
        <v>4</v>
      </c>
      <c r="D708" t="str">
        <f ca="1">VLOOKUP(C708,Stay!$A$1:$B$5,2,0)</f>
        <v>1 month</v>
      </c>
      <c r="E708">
        <f ca="1">VLOOKUP(C708,Stay!$A$1:$C$5,3,0)</f>
        <v>30</v>
      </c>
      <c r="F708">
        <f t="shared" ca="1" si="2"/>
        <v>5</v>
      </c>
      <c r="G708" t="str">
        <f ca="1">VLOOKUP(F708,Cities!$A$1:$C$69,2,0)</f>
        <v>Austin</v>
      </c>
      <c r="H708" t="str">
        <f ca="1">VLOOKUP(F708,Cities!$A$1:$F$69,6,0)</f>
        <v>Historical-Modern, Nightlife</v>
      </c>
      <c r="I708" t="str">
        <f ca="1">VLOOKUP(F708,Cities!$A$1:$C$69,3,0)</f>
        <v>North America</v>
      </c>
      <c r="J708">
        <f t="shared" ca="1" si="3"/>
        <v>1</v>
      </c>
      <c r="K708">
        <f ca="1">VLOOKUP(F708,Cities!$A$1:$I$69,6+J708,0)*R708*E708</f>
        <v>9900</v>
      </c>
      <c r="L708">
        <f t="shared" ca="1" si="4"/>
        <v>1</v>
      </c>
      <c r="M708">
        <f ca="1">VLOOKUP(F708,Cities!$A$1:$I$69,4,0)*R708*L708</f>
        <v>360</v>
      </c>
      <c r="N708">
        <f t="shared" ca="1" si="5"/>
        <v>10260</v>
      </c>
      <c r="O708" t="str">
        <f ca="1">VLOOKUP(F708,Cities!$A$1:$E$69,5,0)</f>
        <v>Spring</v>
      </c>
      <c r="P708">
        <f t="shared" ca="1" si="6"/>
        <v>4</v>
      </c>
      <c r="Q708" t="str">
        <f ca="1">VLOOKUP(P708,Sheet2!$A$1:$B$5,2,0)</f>
        <v>Friends</v>
      </c>
      <c r="R708">
        <f ca="1">VLOOKUP(P708,Sheet2!$A$1:$C$5,3,0)</f>
        <v>6</v>
      </c>
    </row>
    <row r="709" spans="1:18" ht="14.25" customHeight="1">
      <c r="A709" s="4">
        <v>708</v>
      </c>
      <c r="B709">
        <f t="shared" ca="1" si="0"/>
        <v>193</v>
      </c>
      <c r="C709">
        <f t="shared" ca="1" si="1"/>
        <v>1</v>
      </c>
      <c r="D709" t="str">
        <f ca="1">VLOOKUP(C709,Stay!$A$1:$B$5,2,0)</f>
        <v>3 days</v>
      </c>
      <c r="E709">
        <f ca="1">VLOOKUP(C709,Stay!$A$1:$C$5,3,0)</f>
        <v>3</v>
      </c>
      <c r="F709">
        <f t="shared" ca="1" si="2"/>
        <v>49</v>
      </c>
      <c r="G709" t="str">
        <f ca="1">VLOOKUP(F709,Cities!$A$1:$C$69,2,0)</f>
        <v>Rhode Island</v>
      </c>
      <c r="H709" t="str">
        <f ca="1">VLOOKUP(F709,Cities!$A$1:$F$69,6,0)</f>
        <v>Modern</v>
      </c>
      <c r="I709" t="str">
        <f ca="1">VLOOKUP(F709,Cities!$A$1:$C$69,3,0)</f>
        <v>North America</v>
      </c>
      <c r="J709">
        <f t="shared" ca="1" si="3"/>
        <v>3</v>
      </c>
      <c r="K709">
        <f ca="1">VLOOKUP(F709,Cities!$A$1:$I$69,6+J709,0)*R709*E709</f>
        <v>1908</v>
      </c>
      <c r="L709">
        <f t="shared" ca="1" si="4"/>
        <v>2</v>
      </c>
      <c r="M709">
        <f ca="1">VLOOKUP(F709,Cities!$A$1:$I$69,4,0)*R709*L709</f>
        <v>1480</v>
      </c>
      <c r="N709">
        <f t="shared" ca="1" si="5"/>
        <v>3388</v>
      </c>
      <c r="O709" t="str">
        <f ca="1">VLOOKUP(F709,Cities!$A$1:$E$69,5,0)</f>
        <v>Summer</v>
      </c>
      <c r="P709">
        <f t="shared" ca="1" si="6"/>
        <v>3</v>
      </c>
      <c r="Q709" t="str">
        <f ca="1">VLOOKUP(P709,Sheet2!$A$1:$B$5,2,0)</f>
        <v>Romantic</v>
      </c>
      <c r="R709">
        <f ca="1">VLOOKUP(P709,Sheet2!$A$1:$C$5,3,0)</f>
        <v>2</v>
      </c>
    </row>
    <row r="710" spans="1:18" ht="14.25" customHeight="1">
      <c r="A710" s="4">
        <v>709</v>
      </c>
      <c r="B710">
        <f t="shared" ca="1" si="0"/>
        <v>192</v>
      </c>
      <c r="C710">
        <f t="shared" ca="1" si="1"/>
        <v>4</v>
      </c>
      <c r="D710" t="str">
        <f ca="1">VLOOKUP(C710,Stay!$A$1:$B$5,2,0)</f>
        <v>1 month</v>
      </c>
      <c r="E710">
        <f ca="1">VLOOKUP(C710,Stay!$A$1:$C$5,3,0)</f>
        <v>30</v>
      </c>
      <c r="F710">
        <f t="shared" ca="1" si="2"/>
        <v>63</v>
      </c>
      <c r="G710" t="str">
        <f ca="1">VLOOKUP(F710,Cities!$A$1:$C$69,2,0)</f>
        <v>Vancouver</v>
      </c>
      <c r="H710" t="str">
        <f ca="1">VLOOKUP(F710,Cities!$A$1:$F$69,6,0)</f>
        <v>Beach</v>
      </c>
      <c r="I710" t="str">
        <f ca="1">VLOOKUP(F710,Cities!$A$1:$C$69,3,0)</f>
        <v>North America</v>
      </c>
      <c r="J710">
        <f t="shared" ca="1" si="3"/>
        <v>3</v>
      </c>
      <c r="K710">
        <f ca="1">VLOOKUP(F710,Cities!$A$1:$I$69,6+J710,0)*R710*E710</f>
        <v>62820</v>
      </c>
      <c r="L710">
        <f t="shared" ca="1" si="4"/>
        <v>1</v>
      </c>
      <c r="M710">
        <f ca="1">VLOOKUP(F710,Cities!$A$1:$I$69,4,0)*R710*L710</f>
        <v>1800</v>
      </c>
      <c r="N710">
        <f t="shared" ca="1" si="5"/>
        <v>64620</v>
      </c>
      <c r="O710" t="str">
        <f ca="1">VLOOKUP(F710,Cities!$A$1:$E$69,5,0)</f>
        <v>Summer</v>
      </c>
      <c r="P710">
        <f t="shared" ca="1" si="6"/>
        <v>4</v>
      </c>
      <c r="Q710" t="str">
        <f ca="1">VLOOKUP(P710,Sheet2!$A$1:$B$5,2,0)</f>
        <v>Friends</v>
      </c>
      <c r="R710">
        <f ca="1">VLOOKUP(P710,Sheet2!$A$1:$C$5,3,0)</f>
        <v>6</v>
      </c>
    </row>
    <row r="711" spans="1:18" ht="14.25" customHeight="1">
      <c r="A711" s="4">
        <v>710</v>
      </c>
      <c r="B711">
        <f t="shared" ca="1" si="0"/>
        <v>115</v>
      </c>
      <c r="C711">
        <f t="shared" ca="1" si="1"/>
        <v>3</v>
      </c>
      <c r="D711" t="str">
        <f ca="1">VLOOKUP(C711,Stay!$A$1:$B$5,2,0)</f>
        <v>2 weeks</v>
      </c>
      <c r="E711">
        <f ca="1">VLOOKUP(C711,Stay!$A$1:$C$5,3,0)</f>
        <v>14</v>
      </c>
      <c r="F711">
        <f t="shared" ca="1" si="2"/>
        <v>7</v>
      </c>
      <c r="G711" t="str">
        <f ca="1">VLOOKUP(F711,Cities!$A$1:$C$69,2,0)</f>
        <v>Barossa Valley</v>
      </c>
      <c r="H711" t="str">
        <f ca="1">VLOOKUP(F711,Cities!$A$1:$F$69,6,0)</f>
        <v>Adventure-Water, Historical-Modern, Wineyard</v>
      </c>
      <c r="I711" t="str">
        <f ca="1">VLOOKUP(F711,Cities!$A$1:$C$69,3,0)</f>
        <v>Australia</v>
      </c>
      <c r="J711">
        <f t="shared" ca="1" si="3"/>
        <v>1</v>
      </c>
      <c r="K711">
        <f ca="1">VLOOKUP(F711,Cities!$A$1:$I$69,6+J711,0)*R711*E711</f>
        <v>2856</v>
      </c>
      <c r="L711">
        <f t="shared" ca="1" si="4"/>
        <v>2</v>
      </c>
      <c r="M711">
        <f ca="1">VLOOKUP(F711,Cities!$A$1:$I$69,4,0)*R711*L711</f>
        <v>11760</v>
      </c>
      <c r="N711">
        <f t="shared" ca="1" si="5"/>
        <v>14616</v>
      </c>
      <c r="O711" t="str">
        <f ca="1">VLOOKUP(F711,Cities!$A$1:$E$69,5,0)</f>
        <v>Spring</v>
      </c>
      <c r="P711">
        <f t="shared" ca="1" si="6"/>
        <v>2</v>
      </c>
      <c r="Q711" t="str">
        <f ca="1">VLOOKUP(P711,Sheet2!$A$1:$B$5,2,0)</f>
        <v>Family</v>
      </c>
      <c r="R711">
        <f ca="1">VLOOKUP(P711,Sheet2!$A$1:$C$5,3,0)</f>
        <v>4</v>
      </c>
    </row>
    <row r="712" spans="1:18" ht="14.25" customHeight="1">
      <c r="A712" s="4">
        <v>711</v>
      </c>
      <c r="B712">
        <f t="shared" ca="1" si="0"/>
        <v>291</v>
      </c>
      <c r="C712">
        <f t="shared" ca="1" si="1"/>
        <v>2</v>
      </c>
      <c r="D712" t="str">
        <f ca="1">VLOOKUP(C712,Stay!$A$1:$B$5,2,0)</f>
        <v>1 week</v>
      </c>
      <c r="E712">
        <f ca="1">VLOOKUP(C712,Stay!$A$1:$C$5,3,0)</f>
        <v>7</v>
      </c>
      <c r="F712">
        <f t="shared" ca="1" si="2"/>
        <v>4</v>
      </c>
      <c r="G712" t="str">
        <f ca="1">VLOOKUP(F712,Cities!$A$1:$C$69,2,0)</f>
        <v>Athens</v>
      </c>
      <c r="H712" t="str">
        <f ca="1">VLOOKUP(F712,Cities!$A$1:$F$69,6,0)</f>
        <v>Historical-Ancient, Architecture</v>
      </c>
      <c r="I712" t="str">
        <f ca="1">VLOOKUP(F712,Cities!$A$1:$C$69,3,0)</f>
        <v>Europe</v>
      </c>
      <c r="J712">
        <f t="shared" ca="1" si="3"/>
        <v>1</v>
      </c>
      <c r="K712">
        <f ca="1">VLOOKUP(F712,Cities!$A$1:$I$69,6+J712,0)*R712*E712</f>
        <v>231</v>
      </c>
      <c r="L712">
        <f t="shared" ca="1" si="4"/>
        <v>1</v>
      </c>
      <c r="M712">
        <f ca="1">VLOOKUP(F712,Cities!$A$1:$I$69,4,0)*R712*L712</f>
        <v>1100</v>
      </c>
      <c r="N712">
        <f t="shared" ca="1" si="5"/>
        <v>1331</v>
      </c>
      <c r="O712" t="str">
        <f ca="1">VLOOKUP(F712,Cities!$A$1:$E$69,5,0)</f>
        <v>Summer</v>
      </c>
      <c r="P712">
        <f t="shared" ca="1" si="6"/>
        <v>1</v>
      </c>
      <c r="Q712" t="str">
        <f ca="1">VLOOKUP(P712,Sheet2!$A$1:$B$5,2,0)</f>
        <v>Solo</v>
      </c>
      <c r="R712">
        <f ca="1">VLOOKUP(P712,Sheet2!$A$1:$C$5,3,0)</f>
        <v>1</v>
      </c>
    </row>
    <row r="713" spans="1:18" ht="14.25" customHeight="1">
      <c r="A713" s="4">
        <v>712</v>
      </c>
      <c r="B713">
        <f t="shared" ca="1" si="0"/>
        <v>280</v>
      </c>
      <c r="C713">
        <f t="shared" ca="1" si="1"/>
        <v>2</v>
      </c>
      <c r="D713" t="str">
        <f ca="1">VLOOKUP(C713,Stay!$A$1:$B$5,2,0)</f>
        <v>1 week</v>
      </c>
      <c r="E713">
        <f ca="1">VLOOKUP(C713,Stay!$A$1:$C$5,3,0)</f>
        <v>7</v>
      </c>
      <c r="F713">
        <f t="shared" ca="1" si="2"/>
        <v>60</v>
      </c>
      <c r="G713" t="str">
        <f ca="1">VLOOKUP(F713,Cities!$A$1:$C$69,2,0)</f>
        <v>Toronto</v>
      </c>
      <c r="H713" t="str">
        <f ca="1">VLOOKUP(F713,Cities!$A$1:$F$69,6,0)</f>
        <v>Modern</v>
      </c>
      <c r="I713" t="str">
        <f ca="1">VLOOKUP(F713,Cities!$A$1:$C$69,3,0)</f>
        <v>North America</v>
      </c>
      <c r="J713">
        <f t="shared" ca="1" si="3"/>
        <v>2</v>
      </c>
      <c r="K713">
        <f ca="1">VLOOKUP(F713,Cities!$A$1:$I$69,6+J713,0)*R713*E713</f>
        <v>6552</v>
      </c>
      <c r="L713">
        <f t="shared" ca="1" si="4"/>
        <v>2</v>
      </c>
      <c r="M713">
        <f ca="1">VLOOKUP(F713,Cities!$A$1:$I$69,4,0)*R713*L713</f>
        <v>5400</v>
      </c>
      <c r="N713">
        <f t="shared" ca="1" si="5"/>
        <v>11952</v>
      </c>
      <c r="O713" t="str">
        <f ca="1">VLOOKUP(F713,Cities!$A$1:$E$69,5,0)</f>
        <v>Summer</v>
      </c>
      <c r="P713">
        <f t="shared" ca="1" si="6"/>
        <v>4</v>
      </c>
      <c r="Q713" t="str">
        <f ca="1">VLOOKUP(P713,Sheet2!$A$1:$B$5,2,0)</f>
        <v>Friends</v>
      </c>
      <c r="R713">
        <f ca="1">VLOOKUP(P713,Sheet2!$A$1:$C$5,3,0)</f>
        <v>6</v>
      </c>
    </row>
    <row r="714" spans="1:18" ht="14.25" customHeight="1">
      <c r="A714" s="4">
        <v>713</v>
      </c>
      <c r="B714">
        <f t="shared" ca="1" si="0"/>
        <v>38</v>
      </c>
      <c r="C714">
        <f t="shared" ca="1" si="1"/>
        <v>1</v>
      </c>
      <c r="D714" t="str">
        <f ca="1">VLOOKUP(C714,Stay!$A$1:$B$5,2,0)</f>
        <v>3 days</v>
      </c>
      <c r="E714">
        <f ca="1">VLOOKUP(C714,Stay!$A$1:$C$5,3,0)</f>
        <v>3</v>
      </c>
      <c r="F714">
        <f t="shared" ca="1" si="2"/>
        <v>51</v>
      </c>
      <c r="G714" t="str">
        <f ca="1">VLOOKUP(F714,Cities!$A$1:$C$69,2,0)</f>
        <v>Rome</v>
      </c>
      <c r="H714" t="str">
        <f ca="1">VLOOKUP(F714,Cities!$A$1:$F$69,6,0)</f>
        <v>Historical</v>
      </c>
      <c r="I714" t="str">
        <f ca="1">VLOOKUP(F714,Cities!$A$1:$C$69,3,0)</f>
        <v>Europe</v>
      </c>
      <c r="J714">
        <f t="shared" ca="1" si="3"/>
        <v>2</v>
      </c>
      <c r="K714">
        <f ca="1">VLOOKUP(F714,Cities!$A$1:$I$69,6+J714,0)*R714*E714</f>
        <v>2484</v>
      </c>
      <c r="L714">
        <f t="shared" ca="1" si="4"/>
        <v>2</v>
      </c>
      <c r="M714">
        <f ca="1">VLOOKUP(F714,Cities!$A$1:$I$69,4,0)*R714*L714</f>
        <v>11436</v>
      </c>
      <c r="N714">
        <f t="shared" ca="1" si="5"/>
        <v>13920</v>
      </c>
      <c r="O714" t="str">
        <f ca="1">VLOOKUP(F714,Cities!$A$1:$E$69,5,0)</f>
        <v>Summer</v>
      </c>
      <c r="P714">
        <f t="shared" ca="1" si="6"/>
        <v>4</v>
      </c>
      <c r="Q714" t="str">
        <f ca="1">VLOOKUP(P714,Sheet2!$A$1:$B$5,2,0)</f>
        <v>Friends</v>
      </c>
      <c r="R714">
        <f ca="1">VLOOKUP(P714,Sheet2!$A$1:$C$5,3,0)</f>
        <v>6</v>
      </c>
    </row>
    <row r="715" spans="1:18" ht="14.25" customHeight="1">
      <c r="A715" s="4">
        <v>714</v>
      </c>
      <c r="B715">
        <f t="shared" ca="1" si="0"/>
        <v>21</v>
      </c>
      <c r="C715">
        <f t="shared" ca="1" si="1"/>
        <v>1</v>
      </c>
      <c r="D715" t="str">
        <f ca="1">VLOOKUP(C715,Stay!$A$1:$B$5,2,0)</f>
        <v>3 days</v>
      </c>
      <c r="E715">
        <f ca="1">VLOOKUP(C715,Stay!$A$1:$C$5,3,0)</f>
        <v>3</v>
      </c>
      <c r="F715">
        <f t="shared" ca="1" si="2"/>
        <v>23</v>
      </c>
      <c r="G715" t="str">
        <f ca="1">VLOOKUP(F715,Cities!$A$1:$C$69,2,0)</f>
        <v>Edinburgh</v>
      </c>
      <c r="H715" t="str">
        <f ca="1">VLOOKUP(F715,Cities!$A$1:$F$69,6,0)</f>
        <v>Historical-Medieval, Beach, Architecture</v>
      </c>
      <c r="I715" t="str">
        <f ca="1">VLOOKUP(F715,Cities!$A$1:$C$69,3,0)</f>
        <v>Europe</v>
      </c>
      <c r="J715">
        <f t="shared" ca="1" si="3"/>
        <v>2</v>
      </c>
      <c r="K715">
        <f ca="1">VLOOKUP(F715,Cities!$A$1:$I$69,6+J715,0)*R715*E715</f>
        <v>1716</v>
      </c>
      <c r="L715">
        <f t="shared" ca="1" si="4"/>
        <v>1</v>
      </c>
      <c r="M715">
        <f ca="1">VLOOKUP(F715,Cities!$A$1:$I$69,4,0)*R715*L715</f>
        <v>4320</v>
      </c>
      <c r="N715">
        <f t="shared" ca="1" si="5"/>
        <v>6036</v>
      </c>
      <c r="O715" t="str">
        <f ca="1">VLOOKUP(F715,Cities!$A$1:$E$69,5,0)</f>
        <v>Summer</v>
      </c>
      <c r="P715">
        <f t="shared" ca="1" si="6"/>
        <v>2</v>
      </c>
      <c r="Q715" t="str">
        <f ca="1">VLOOKUP(P715,Sheet2!$A$1:$B$5,2,0)</f>
        <v>Family</v>
      </c>
      <c r="R715">
        <f ca="1">VLOOKUP(P715,Sheet2!$A$1:$C$5,3,0)</f>
        <v>4</v>
      </c>
    </row>
    <row r="716" spans="1:18" ht="14.25" customHeight="1">
      <c r="A716" s="4">
        <v>715</v>
      </c>
      <c r="B716">
        <f t="shared" ca="1" si="0"/>
        <v>205</v>
      </c>
      <c r="C716">
        <f t="shared" ca="1" si="1"/>
        <v>4</v>
      </c>
      <c r="D716" t="str">
        <f ca="1">VLOOKUP(C716,Stay!$A$1:$B$5,2,0)</f>
        <v>1 month</v>
      </c>
      <c r="E716">
        <f ca="1">VLOOKUP(C716,Stay!$A$1:$C$5,3,0)</f>
        <v>30</v>
      </c>
      <c r="F716">
        <f t="shared" ca="1" si="2"/>
        <v>51</v>
      </c>
      <c r="G716" t="str">
        <f ca="1">VLOOKUP(F716,Cities!$A$1:$C$69,2,0)</f>
        <v>Rome</v>
      </c>
      <c r="H716" t="str">
        <f ca="1">VLOOKUP(F716,Cities!$A$1:$F$69,6,0)</f>
        <v>Historical</v>
      </c>
      <c r="I716" t="str">
        <f ca="1">VLOOKUP(F716,Cities!$A$1:$C$69,3,0)</f>
        <v>Europe</v>
      </c>
      <c r="J716">
        <f t="shared" ca="1" si="3"/>
        <v>1</v>
      </c>
      <c r="K716">
        <f ca="1">VLOOKUP(F716,Cities!$A$1:$I$69,6+J716,0)*R716*E716</f>
        <v>9540</v>
      </c>
      <c r="L716">
        <f t="shared" ca="1" si="4"/>
        <v>1</v>
      </c>
      <c r="M716">
        <f ca="1">VLOOKUP(F716,Cities!$A$1:$I$69,4,0)*R716*L716</f>
        <v>5718</v>
      </c>
      <c r="N716">
        <f t="shared" ca="1" si="5"/>
        <v>15258</v>
      </c>
      <c r="O716" t="str">
        <f ca="1">VLOOKUP(F716,Cities!$A$1:$E$69,5,0)</f>
        <v>Summer</v>
      </c>
      <c r="P716">
        <f t="shared" ca="1" si="6"/>
        <v>4</v>
      </c>
      <c r="Q716" t="str">
        <f ca="1">VLOOKUP(P716,Sheet2!$A$1:$B$5,2,0)</f>
        <v>Friends</v>
      </c>
      <c r="R716">
        <f ca="1">VLOOKUP(P716,Sheet2!$A$1:$C$5,3,0)</f>
        <v>6</v>
      </c>
    </row>
    <row r="717" spans="1:18" ht="14.25" customHeight="1">
      <c r="A717" s="4">
        <v>716</v>
      </c>
      <c r="B717">
        <f t="shared" ca="1" si="0"/>
        <v>287</v>
      </c>
      <c r="C717">
        <f t="shared" ca="1" si="1"/>
        <v>1</v>
      </c>
      <c r="D717" t="str">
        <f ca="1">VLOOKUP(C717,Stay!$A$1:$B$5,2,0)</f>
        <v>3 days</v>
      </c>
      <c r="E717">
        <f ca="1">VLOOKUP(C717,Stay!$A$1:$C$5,3,0)</f>
        <v>3</v>
      </c>
      <c r="F717">
        <f t="shared" ca="1" si="2"/>
        <v>30</v>
      </c>
      <c r="G717" t="str">
        <f ca="1">VLOOKUP(F717,Cities!$A$1:$C$69,2,0)</f>
        <v>London</v>
      </c>
      <c r="H717" t="str">
        <f ca="1">VLOOKUP(F717,Cities!$A$1:$F$69,6,0)</f>
        <v>Modern, Beach</v>
      </c>
      <c r="I717" t="str">
        <f ca="1">VLOOKUP(F717,Cities!$A$1:$C$69,3,0)</f>
        <v>Europe</v>
      </c>
      <c r="J717">
        <f t="shared" ca="1" si="3"/>
        <v>2</v>
      </c>
      <c r="K717">
        <f ca="1">VLOOKUP(F717,Cities!$A$1:$I$69,6+J717,0)*R717*E717</f>
        <v>564</v>
      </c>
      <c r="L717">
        <f t="shared" ca="1" si="4"/>
        <v>1</v>
      </c>
      <c r="M717">
        <f ca="1">VLOOKUP(F717,Cities!$A$1:$I$69,4,0)*R717*L717</f>
        <v>1150</v>
      </c>
      <c r="N717">
        <f t="shared" ca="1" si="5"/>
        <v>1714</v>
      </c>
      <c r="O717" t="str">
        <f ca="1">VLOOKUP(F717,Cities!$A$1:$E$69,5,0)</f>
        <v>Summer</v>
      </c>
      <c r="P717">
        <f t="shared" ca="1" si="6"/>
        <v>1</v>
      </c>
      <c r="Q717" t="str">
        <f ca="1">VLOOKUP(P717,Sheet2!$A$1:$B$5,2,0)</f>
        <v>Solo</v>
      </c>
      <c r="R717">
        <f ca="1">VLOOKUP(P717,Sheet2!$A$1:$C$5,3,0)</f>
        <v>1</v>
      </c>
    </row>
    <row r="718" spans="1:18" ht="14.25" customHeight="1">
      <c r="A718" s="4">
        <v>717</v>
      </c>
      <c r="B718">
        <f t="shared" ca="1" si="0"/>
        <v>51</v>
      </c>
      <c r="C718">
        <f t="shared" ca="1" si="1"/>
        <v>4</v>
      </c>
      <c r="D718" t="str">
        <f ca="1">VLOOKUP(C718,Stay!$A$1:$B$5,2,0)</f>
        <v>1 month</v>
      </c>
      <c r="E718">
        <f ca="1">VLOOKUP(C718,Stay!$A$1:$C$5,3,0)</f>
        <v>30</v>
      </c>
      <c r="F718">
        <f t="shared" ca="1" si="2"/>
        <v>30</v>
      </c>
      <c r="G718" t="str">
        <f ca="1">VLOOKUP(F718,Cities!$A$1:$C$69,2,0)</f>
        <v>London</v>
      </c>
      <c r="H718" t="str">
        <f ca="1">VLOOKUP(F718,Cities!$A$1:$F$69,6,0)</f>
        <v>Modern, Beach</v>
      </c>
      <c r="I718" t="str">
        <f ca="1">VLOOKUP(F718,Cities!$A$1:$C$69,3,0)</f>
        <v>Europe</v>
      </c>
      <c r="J718">
        <f t="shared" ca="1" si="3"/>
        <v>1</v>
      </c>
      <c r="K718">
        <f ca="1">VLOOKUP(F718,Cities!$A$1:$I$69,6+J718,0)*R718*E718</f>
        <v>2070</v>
      </c>
      <c r="L718">
        <f t="shared" ca="1" si="4"/>
        <v>1</v>
      </c>
      <c r="M718">
        <f ca="1">VLOOKUP(F718,Cities!$A$1:$I$69,4,0)*R718*L718</f>
        <v>1150</v>
      </c>
      <c r="N718">
        <f t="shared" ca="1" si="5"/>
        <v>3220</v>
      </c>
      <c r="O718" t="str">
        <f ca="1">VLOOKUP(F718,Cities!$A$1:$E$69,5,0)</f>
        <v>Summer</v>
      </c>
      <c r="P718">
        <f t="shared" ca="1" si="6"/>
        <v>1</v>
      </c>
      <c r="Q718" t="str">
        <f ca="1">VLOOKUP(P718,Sheet2!$A$1:$B$5,2,0)</f>
        <v>Solo</v>
      </c>
      <c r="R718">
        <f ca="1">VLOOKUP(P718,Sheet2!$A$1:$C$5,3,0)</f>
        <v>1</v>
      </c>
    </row>
    <row r="719" spans="1:18" ht="14.25" customHeight="1">
      <c r="A719" s="4">
        <v>718</v>
      </c>
      <c r="B719">
        <f t="shared" ca="1" si="0"/>
        <v>179</v>
      </c>
      <c r="C719">
        <f t="shared" ca="1" si="1"/>
        <v>4</v>
      </c>
      <c r="D719" t="str">
        <f ca="1">VLOOKUP(C719,Stay!$A$1:$B$5,2,0)</f>
        <v>1 month</v>
      </c>
      <c r="E719">
        <f ca="1">VLOOKUP(C719,Stay!$A$1:$C$5,3,0)</f>
        <v>30</v>
      </c>
      <c r="F719">
        <f t="shared" ca="1" si="2"/>
        <v>58</v>
      </c>
      <c r="G719" t="str">
        <f ca="1">VLOOKUP(F719,Cities!$A$1:$C$69,2,0)</f>
        <v>Sydney</v>
      </c>
      <c r="H719" t="str">
        <f ca="1">VLOOKUP(F719,Cities!$A$1:$F$69,6,0)</f>
        <v>Beach</v>
      </c>
      <c r="I719" t="str">
        <f ca="1">VLOOKUP(F719,Cities!$A$1:$C$69,3,0)</f>
        <v>Australia</v>
      </c>
      <c r="J719">
        <f t="shared" ca="1" si="3"/>
        <v>1</v>
      </c>
      <c r="K719">
        <f ca="1">VLOOKUP(F719,Cities!$A$1:$I$69,6+J719,0)*R719*E719</f>
        <v>8820</v>
      </c>
      <c r="L719">
        <f t="shared" ca="1" si="4"/>
        <v>2</v>
      </c>
      <c r="M719">
        <f ca="1">VLOOKUP(F719,Cities!$A$1:$I$69,4,0)*R719*L719</f>
        <v>16080</v>
      </c>
      <c r="N719">
        <f t="shared" ca="1" si="5"/>
        <v>24900</v>
      </c>
      <c r="O719" t="str">
        <f ca="1">VLOOKUP(F719,Cities!$A$1:$E$69,5,0)</f>
        <v>Spring</v>
      </c>
      <c r="P719">
        <f t="shared" ca="1" si="6"/>
        <v>4</v>
      </c>
      <c r="Q719" t="str">
        <f ca="1">VLOOKUP(P719,Sheet2!$A$1:$B$5,2,0)</f>
        <v>Friends</v>
      </c>
      <c r="R719">
        <f ca="1">VLOOKUP(P719,Sheet2!$A$1:$C$5,3,0)</f>
        <v>6</v>
      </c>
    </row>
    <row r="720" spans="1:18" ht="14.25" customHeight="1">
      <c r="A720" s="4">
        <v>719</v>
      </c>
      <c r="B720">
        <f t="shared" ca="1" si="0"/>
        <v>77</v>
      </c>
      <c r="C720">
        <f t="shared" ca="1" si="1"/>
        <v>1</v>
      </c>
      <c r="D720" t="str">
        <f ca="1">VLOOKUP(C720,Stay!$A$1:$B$5,2,0)</f>
        <v>3 days</v>
      </c>
      <c r="E720">
        <f ca="1">VLOOKUP(C720,Stay!$A$1:$C$5,3,0)</f>
        <v>3</v>
      </c>
      <c r="F720">
        <f t="shared" ca="1" si="2"/>
        <v>50</v>
      </c>
      <c r="G720" t="str">
        <f ca="1">VLOOKUP(F720,Cities!$A$1:$C$69,2,0)</f>
        <v>Rio de Janeiro</v>
      </c>
      <c r="H720" t="str">
        <f ca="1">VLOOKUP(F720,Cities!$A$1:$F$69,6,0)</f>
        <v>Historical</v>
      </c>
      <c r="I720" t="str">
        <f ca="1">VLOOKUP(F720,Cities!$A$1:$C$69,3,0)</f>
        <v>South America</v>
      </c>
      <c r="J720">
        <f t="shared" ca="1" si="3"/>
        <v>3</v>
      </c>
      <c r="K720">
        <f ca="1">VLOOKUP(F720,Cities!$A$1:$I$69,6+J720,0)*R720*E720</f>
        <v>855</v>
      </c>
      <c r="L720">
        <f t="shared" ca="1" si="4"/>
        <v>1</v>
      </c>
      <c r="M720">
        <f ca="1">VLOOKUP(F720,Cities!$A$1:$I$69,4,0)*R720*L720</f>
        <v>1060</v>
      </c>
      <c r="N720">
        <f t="shared" ca="1" si="5"/>
        <v>1915</v>
      </c>
      <c r="O720" t="str">
        <f ca="1">VLOOKUP(F720,Cities!$A$1:$E$69,5,0)</f>
        <v>Winter</v>
      </c>
      <c r="P720">
        <f t="shared" ca="1" si="6"/>
        <v>1</v>
      </c>
      <c r="Q720" t="str">
        <f ca="1">VLOOKUP(P720,Sheet2!$A$1:$B$5,2,0)</f>
        <v>Solo</v>
      </c>
      <c r="R720">
        <f ca="1">VLOOKUP(P720,Sheet2!$A$1:$C$5,3,0)</f>
        <v>1</v>
      </c>
    </row>
    <row r="721" spans="1:18" ht="14.25" customHeight="1">
      <c r="A721" s="4">
        <v>720</v>
      </c>
      <c r="B721">
        <f t="shared" ca="1" si="0"/>
        <v>27</v>
      </c>
      <c r="C721">
        <f t="shared" ca="1" si="1"/>
        <v>3</v>
      </c>
      <c r="D721" t="str">
        <f ca="1">VLOOKUP(C721,Stay!$A$1:$B$5,2,0)</f>
        <v>2 weeks</v>
      </c>
      <c r="E721">
        <f ca="1">VLOOKUP(C721,Stay!$A$1:$C$5,3,0)</f>
        <v>14</v>
      </c>
      <c r="F721">
        <f t="shared" ca="1" si="2"/>
        <v>15</v>
      </c>
      <c r="G721" t="str">
        <f ca="1">VLOOKUP(F721,Cities!$A$1:$C$69,2,0)</f>
        <v>Cambridge</v>
      </c>
      <c r="H721" t="str">
        <f ca="1">VLOOKUP(F721,Cities!$A$1:$F$69,6,0)</f>
        <v>Modern, Aquatic</v>
      </c>
      <c r="I721" t="str">
        <f ca="1">VLOOKUP(F721,Cities!$A$1:$C$69,3,0)</f>
        <v>North America</v>
      </c>
      <c r="J721">
        <f t="shared" ca="1" si="3"/>
        <v>3</v>
      </c>
      <c r="K721">
        <f ca="1">VLOOKUP(F721,Cities!$A$1:$I$69,6+J721,0)*R721*E721</f>
        <v>13048</v>
      </c>
      <c r="L721">
        <f t="shared" ca="1" si="4"/>
        <v>1</v>
      </c>
      <c r="M721">
        <f ca="1">VLOOKUP(F721,Cities!$A$1:$I$69,4,0)*R721*L721</f>
        <v>800</v>
      </c>
      <c r="N721">
        <f t="shared" ca="1" si="5"/>
        <v>13848</v>
      </c>
      <c r="O721" t="str">
        <f ca="1">VLOOKUP(F721,Cities!$A$1:$E$69,5,0)</f>
        <v>Summer</v>
      </c>
      <c r="P721">
        <f t="shared" ca="1" si="6"/>
        <v>2</v>
      </c>
      <c r="Q721" t="str">
        <f ca="1">VLOOKUP(P721,Sheet2!$A$1:$B$5,2,0)</f>
        <v>Family</v>
      </c>
      <c r="R721">
        <f ca="1">VLOOKUP(P721,Sheet2!$A$1:$C$5,3,0)</f>
        <v>4</v>
      </c>
    </row>
    <row r="722" spans="1:18" ht="14.25" customHeight="1">
      <c r="A722" s="4">
        <v>721</v>
      </c>
      <c r="B722">
        <f t="shared" ca="1" si="0"/>
        <v>285</v>
      </c>
      <c r="C722">
        <f t="shared" ca="1" si="1"/>
        <v>1</v>
      </c>
      <c r="D722" t="str">
        <f ca="1">VLOOKUP(C722,Stay!$A$1:$B$5,2,0)</f>
        <v>3 days</v>
      </c>
      <c r="E722">
        <f ca="1">VLOOKUP(C722,Stay!$A$1:$C$5,3,0)</f>
        <v>3</v>
      </c>
      <c r="F722">
        <f t="shared" ca="1" si="2"/>
        <v>63</v>
      </c>
      <c r="G722" t="str">
        <f ca="1">VLOOKUP(F722,Cities!$A$1:$C$69,2,0)</f>
        <v>Vancouver</v>
      </c>
      <c r="H722" t="str">
        <f ca="1">VLOOKUP(F722,Cities!$A$1:$F$69,6,0)</f>
        <v>Beach</v>
      </c>
      <c r="I722" t="str">
        <f ca="1">VLOOKUP(F722,Cities!$A$1:$C$69,3,0)</f>
        <v>North America</v>
      </c>
      <c r="J722">
        <f t="shared" ca="1" si="3"/>
        <v>3</v>
      </c>
      <c r="K722">
        <f ca="1">VLOOKUP(F722,Cities!$A$1:$I$69,6+J722,0)*R722*E722</f>
        <v>2094</v>
      </c>
      <c r="L722">
        <f t="shared" ca="1" si="4"/>
        <v>1</v>
      </c>
      <c r="M722">
        <f ca="1">VLOOKUP(F722,Cities!$A$1:$I$69,4,0)*R722*L722</f>
        <v>600</v>
      </c>
      <c r="N722">
        <f t="shared" ca="1" si="5"/>
        <v>2694</v>
      </c>
      <c r="O722" t="str">
        <f ca="1">VLOOKUP(F722,Cities!$A$1:$E$69,5,0)</f>
        <v>Summer</v>
      </c>
      <c r="P722">
        <f t="shared" ca="1" si="6"/>
        <v>3</v>
      </c>
      <c r="Q722" t="str">
        <f ca="1">VLOOKUP(P722,Sheet2!$A$1:$B$5,2,0)</f>
        <v>Romantic</v>
      </c>
      <c r="R722">
        <f ca="1">VLOOKUP(P722,Sheet2!$A$1:$C$5,3,0)</f>
        <v>2</v>
      </c>
    </row>
    <row r="723" spans="1:18" ht="14.25" customHeight="1">
      <c r="A723" s="4">
        <v>722</v>
      </c>
      <c r="B723">
        <f t="shared" ca="1" si="0"/>
        <v>72</v>
      </c>
      <c r="C723">
        <f t="shared" ca="1" si="1"/>
        <v>4</v>
      </c>
      <c r="D723" t="str">
        <f ca="1">VLOOKUP(C723,Stay!$A$1:$B$5,2,0)</f>
        <v>1 month</v>
      </c>
      <c r="E723">
        <f ca="1">VLOOKUP(C723,Stay!$A$1:$C$5,3,0)</f>
        <v>30</v>
      </c>
      <c r="F723">
        <f t="shared" ca="1" si="2"/>
        <v>18</v>
      </c>
      <c r="G723" t="str">
        <f ca="1">VLOOKUP(F723,Cities!$A$1:$C$69,2,0)</f>
        <v>Clark County</v>
      </c>
      <c r="H723" t="str">
        <f ca="1">VLOOKUP(F723,Cities!$A$1:$F$69,6,0)</f>
        <v>Modern, Nightlife, Park, Adventure-Land, Forest</v>
      </c>
      <c r="I723" t="str">
        <f ca="1">VLOOKUP(F723,Cities!$A$1:$C$69,3,0)</f>
        <v>North America</v>
      </c>
      <c r="J723">
        <f t="shared" ca="1" si="3"/>
        <v>1</v>
      </c>
      <c r="K723">
        <f ca="1">VLOOKUP(F723,Cities!$A$1:$I$69,6+J723,0)*R723*E723</f>
        <v>16740</v>
      </c>
      <c r="L723">
        <f t="shared" ca="1" si="4"/>
        <v>2</v>
      </c>
      <c r="M723">
        <f ca="1">VLOOKUP(F723,Cities!$A$1:$I$69,4,0)*R723*L723</f>
        <v>1680</v>
      </c>
      <c r="N723">
        <f t="shared" ca="1" si="5"/>
        <v>18420</v>
      </c>
      <c r="O723" t="str">
        <f ca="1">VLOOKUP(F723,Cities!$A$1:$E$69,5,0)</f>
        <v>Summer</v>
      </c>
      <c r="P723">
        <f t="shared" ca="1" si="6"/>
        <v>4</v>
      </c>
      <c r="Q723" t="str">
        <f ca="1">VLOOKUP(P723,Sheet2!$A$1:$B$5,2,0)</f>
        <v>Friends</v>
      </c>
      <c r="R723">
        <f ca="1">VLOOKUP(P723,Sheet2!$A$1:$C$5,3,0)</f>
        <v>6</v>
      </c>
    </row>
    <row r="724" spans="1:18" ht="14.25" customHeight="1">
      <c r="A724" s="4">
        <v>723</v>
      </c>
      <c r="B724">
        <f t="shared" ca="1" si="0"/>
        <v>121</v>
      </c>
      <c r="C724">
        <f t="shared" ca="1" si="1"/>
        <v>1</v>
      </c>
      <c r="D724" t="str">
        <f ca="1">VLOOKUP(C724,Stay!$A$1:$B$5,2,0)</f>
        <v>3 days</v>
      </c>
      <c r="E724">
        <f ca="1">VLOOKUP(C724,Stay!$A$1:$C$5,3,0)</f>
        <v>3</v>
      </c>
      <c r="F724">
        <f t="shared" ca="1" si="2"/>
        <v>43</v>
      </c>
      <c r="G724" t="str">
        <f ca="1">VLOOKUP(F724,Cities!$A$1:$C$69,2,0)</f>
        <v>New York City</v>
      </c>
      <c r="H724" t="str">
        <f ca="1">VLOOKUP(F724,Cities!$A$1:$F$69,6,0)</f>
        <v>Modern, Park, Adventure-Land, Architecture, Nightlife</v>
      </c>
      <c r="I724" t="str">
        <f ca="1">VLOOKUP(F724,Cities!$A$1:$C$69,3,0)</f>
        <v>North America</v>
      </c>
      <c r="J724">
        <f t="shared" ca="1" si="3"/>
        <v>1</v>
      </c>
      <c r="K724">
        <f ca="1">VLOOKUP(F724,Cities!$A$1:$I$69,6+J724,0)*R724*E724</f>
        <v>1044</v>
      </c>
      <c r="L724">
        <f t="shared" ca="1" si="4"/>
        <v>1</v>
      </c>
      <c r="M724">
        <f ca="1">VLOOKUP(F724,Cities!$A$1:$I$69,4,0)*R724*L724</f>
        <v>1000</v>
      </c>
      <c r="N724">
        <f t="shared" ca="1" si="5"/>
        <v>2044</v>
      </c>
      <c r="O724" t="str">
        <f ca="1">VLOOKUP(F724,Cities!$A$1:$E$69,5,0)</f>
        <v>Summer</v>
      </c>
      <c r="P724">
        <f t="shared" ca="1" si="6"/>
        <v>2</v>
      </c>
      <c r="Q724" t="str">
        <f ca="1">VLOOKUP(P724,Sheet2!$A$1:$B$5,2,0)</f>
        <v>Family</v>
      </c>
      <c r="R724">
        <f ca="1">VLOOKUP(P724,Sheet2!$A$1:$C$5,3,0)</f>
        <v>4</v>
      </c>
    </row>
    <row r="725" spans="1:18" ht="14.25" customHeight="1">
      <c r="A725" s="4">
        <v>724</v>
      </c>
      <c r="B725">
        <f t="shared" ca="1" si="0"/>
        <v>93</v>
      </c>
      <c r="C725">
        <f t="shared" ca="1" si="1"/>
        <v>2</v>
      </c>
      <c r="D725" t="str">
        <f ca="1">VLOOKUP(C725,Stay!$A$1:$B$5,2,0)</f>
        <v>1 week</v>
      </c>
      <c r="E725">
        <f ca="1">VLOOKUP(C725,Stay!$A$1:$C$5,3,0)</f>
        <v>7</v>
      </c>
      <c r="F725">
        <f t="shared" ca="1" si="2"/>
        <v>37</v>
      </c>
      <c r="G725" t="str">
        <f ca="1">VLOOKUP(F725,Cities!$A$1:$C$69,2,0)</f>
        <v>Melbourne</v>
      </c>
      <c r="H725" t="str">
        <f ca="1">VLOOKUP(F725,Cities!$A$1:$F$69,6,0)</f>
        <v>Modern, Beach, Adventure-Modern</v>
      </c>
      <c r="I725" t="str">
        <f ca="1">VLOOKUP(F725,Cities!$A$1:$C$69,3,0)</f>
        <v>Australia</v>
      </c>
      <c r="J725">
        <f t="shared" ca="1" si="3"/>
        <v>2</v>
      </c>
      <c r="K725">
        <f ca="1">VLOOKUP(F725,Cities!$A$1:$I$69,6+J725,0)*R725*E725</f>
        <v>1582</v>
      </c>
      <c r="L725">
        <f t="shared" ca="1" si="4"/>
        <v>1</v>
      </c>
      <c r="M725">
        <f ca="1">VLOOKUP(F725,Cities!$A$1:$I$69,4,0)*R725*L725</f>
        <v>2720</v>
      </c>
      <c r="N725">
        <f t="shared" ca="1" si="5"/>
        <v>4302</v>
      </c>
      <c r="O725" t="str">
        <f ca="1">VLOOKUP(F725,Cities!$A$1:$E$69,5,0)</f>
        <v>Spring</v>
      </c>
      <c r="P725">
        <f t="shared" ca="1" si="6"/>
        <v>3</v>
      </c>
      <c r="Q725" t="str">
        <f ca="1">VLOOKUP(P725,Sheet2!$A$1:$B$5,2,0)</f>
        <v>Romantic</v>
      </c>
      <c r="R725">
        <f ca="1">VLOOKUP(P725,Sheet2!$A$1:$C$5,3,0)</f>
        <v>2</v>
      </c>
    </row>
    <row r="726" spans="1:18" ht="14.25" customHeight="1">
      <c r="A726" s="4">
        <v>725</v>
      </c>
      <c r="B726">
        <f t="shared" ca="1" si="0"/>
        <v>26</v>
      </c>
      <c r="C726">
        <f t="shared" ca="1" si="1"/>
        <v>1</v>
      </c>
      <c r="D726" t="str">
        <f ca="1">VLOOKUP(C726,Stay!$A$1:$B$5,2,0)</f>
        <v>3 days</v>
      </c>
      <c r="E726">
        <f ca="1">VLOOKUP(C726,Stay!$A$1:$C$5,3,0)</f>
        <v>3</v>
      </c>
      <c r="F726">
        <f t="shared" ca="1" si="2"/>
        <v>27</v>
      </c>
      <c r="G726" t="str">
        <f ca="1">VLOOKUP(F726,Cities!$A$1:$C$69,2,0)</f>
        <v>Hawaii</v>
      </c>
      <c r="H726" t="str">
        <f ca="1">VLOOKUP(F726,Cities!$A$1:$F$69,6,0)</f>
        <v>Beach, Terrain, Modern</v>
      </c>
      <c r="I726" t="str">
        <f ca="1">VLOOKUP(F726,Cities!$A$1:$C$69,3,0)</f>
        <v>North America</v>
      </c>
      <c r="J726">
        <f t="shared" ca="1" si="3"/>
        <v>2</v>
      </c>
      <c r="K726">
        <f ca="1">VLOOKUP(F726,Cities!$A$1:$I$69,6+J726,0)*R726*E726</f>
        <v>813</v>
      </c>
      <c r="L726">
        <f t="shared" ca="1" si="4"/>
        <v>2</v>
      </c>
      <c r="M726">
        <f ca="1">VLOOKUP(F726,Cities!$A$1:$I$69,4,0)*R726*L726</f>
        <v>1600</v>
      </c>
      <c r="N726">
        <f t="shared" ca="1" si="5"/>
        <v>2413</v>
      </c>
      <c r="O726" t="str">
        <f ca="1">VLOOKUP(F726,Cities!$A$1:$E$69,5,0)</f>
        <v>Summer</v>
      </c>
      <c r="P726">
        <f t="shared" ca="1" si="6"/>
        <v>1</v>
      </c>
      <c r="Q726" t="str">
        <f ca="1">VLOOKUP(P726,Sheet2!$A$1:$B$5,2,0)</f>
        <v>Solo</v>
      </c>
      <c r="R726">
        <f ca="1">VLOOKUP(P726,Sheet2!$A$1:$C$5,3,0)</f>
        <v>1</v>
      </c>
    </row>
    <row r="727" spans="1:18" ht="14.25" customHeight="1">
      <c r="A727" s="4">
        <v>726</v>
      </c>
      <c r="B727">
        <f t="shared" ca="1" si="0"/>
        <v>71</v>
      </c>
      <c r="C727">
        <f t="shared" ca="1" si="1"/>
        <v>4</v>
      </c>
      <c r="D727" t="str">
        <f ca="1">VLOOKUP(C727,Stay!$A$1:$B$5,2,0)</f>
        <v>1 month</v>
      </c>
      <c r="E727">
        <f ca="1">VLOOKUP(C727,Stay!$A$1:$C$5,3,0)</f>
        <v>30</v>
      </c>
      <c r="F727">
        <f t="shared" ca="1" si="2"/>
        <v>38</v>
      </c>
      <c r="G727" t="str">
        <f ca="1">VLOOKUP(F727,Cities!$A$1:$C$69,2,0)</f>
        <v>Milan</v>
      </c>
      <c r="H727" t="str">
        <f ca="1">VLOOKUP(F727,Cities!$A$1:$F$69,6,0)</f>
        <v>Historical-Modern, Nightlife, Architecture</v>
      </c>
      <c r="I727" t="str">
        <f ca="1">VLOOKUP(F727,Cities!$A$1:$C$69,3,0)</f>
        <v>Europe</v>
      </c>
      <c r="J727">
        <f t="shared" ca="1" si="3"/>
        <v>3</v>
      </c>
      <c r="K727">
        <f ca="1">VLOOKUP(F727,Cities!$A$1:$I$69,6+J727,0)*R727*E727</f>
        <v>8310</v>
      </c>
      <c r="L727">
        <f t="shared" ca="1" si="4"/>
        <v>1</v>
      </c>
      <c r="M727">
        <f ca="1">VLOOKUP(F727,Cities!$A$1:$I$69,4,0)*R727*L727</f>
        <v>910</v>
      </c>
      <c r="N727">
        <f t="shared" ca="1" si="5"/>
        <v>9220</v>
      </c>
      <c r="O727" t="str">
        <f ca="1">VLOOKUP(F727,Cities!$A$1:$E$69,5,0)</f>
        <v>Summer</v>
      </c>
      <c r="P727">
        <f t="shared" ca="1" si="6"/>
        <v>1</v>
      </c>
      <c r="Q727" t="str">
        <f ca="1">VLOOKUP(P727,Sheet2!$A$1:$B$5,2,0)</f>
        <v>Solo</v>
      </c>
      <c r="R727">
        <f ca="1">VLOOKUP(P727,Sheet2!$A$1:$C$5,3,0)</f>
        <v>1</v>
      </c>
    </row>
    <row r="728" spans="1:18" ht="14.25" customHeight="1">
      <c r="A728" s="4">
        <v>727</v>
      </c>
      <c r="B728">
        <f t="shared" ca="1" si="0"/>
        <v>174</v>
      </c>
      <c r="C728">
        <f t="shared" ca="1" si="1"/>
        <v>2</v>
      </c>
      <c r="D728" t="str">
        <f ca="1">VLOOKUP(C728,Stay!$A$1:$B$5,2,0)</f>
        <v>1 week</v>
      </c>
      <c r="E728">
        <f ca="1">VLOOKUP(C728,Stay!$A$1:$C$5,3,0)</f>
        <v>7</v>
      </c>
      <c r="F728">
        <f t="shared" ca="1" si="2"/>
        <v>66</v>
      </c>
      <c r="G728" t="str">
        <f ca="1">VLOOKUP(F728,Cities!$A$1:$C$69,2,0)</f>
        <v>Vienna</v>
      </c>
      <c r="H728" t="str">
        <f ca="1">VLOOKUP(F728,Cities!$A$1:$F$69,6,0)</f>
        <v>Terrain</v>
      </c>
      <c r="I728" t="str">
        <f ca="1">VLOOKUP(F728,Cities!$A$1:$C$69,3,0)</f>
        <v>Europe</v>
      </c>
      <c r="J728">
        <f t="shared" ca="1" si="3"/>
        <v>1</v>
      </c>
      <c r="K728">
        <f ca="1">VLOOKUP(F728,Cities!$A$1:$I$69,6+J728,0)*R728*E728</f>
        <v>329</v>
      </c>
      <c r="L728">
        <f t="shared" ca="1" si="4"/>
        <v>2</v>
      </c>
      <c r="M728">
        <f ca="1">VLOOKUP(F728,Cities!$A$1:$I$69,4,0)*R728*L728</f>
        <v>2700</v>
      </c>
      <c r="N728">
        <f t="shared" ca="1" si="5"/>
        <v>3029</v>
      </c>
      <c r="O728" t="str">
        <f ca="1">VLOOKUP(F728,Cities!$A$1:$E$69,5,0)</f>
        <v>Summer</v>
      </c>
      <c r="P728">
        <f t="shared" ca="1" si="6"/>
        <v>1</v>
      </c>
      <c r="Q728" t="str">
        <f ca="1">VLOOKUP(P728,Sheet2!$A$1:$B$5,2,0)</f>
        <v>Solo</v>
      </c>
      <c r="R728">
        <f ca="1">VLOOKUP(P728,Sheet2!$A$1:$C$5,3,0)</f>
        <v>1</v>
      </c>
    </row>
    <row r="729" spans="1:18" ht="14.25" customHeight="1">
      <c r="A729" s="4">
        <v>728</v>
      </c>
      <c r="B729">
        <f t="shared" ca="1" si="0"/>
        <v>213</v>
      </c>
      <c r="C729">
        <f t="shared" ca="1" si="1"/>
        <v>3</v>
      </c>
      <c r="D729" t="str">
        <f ca="1">VLOOKUP(C729,Stay!$A$1:$B$5,2,0)</f>
        <v>2 weeks</v>
      </c>
      <c r="E729">
        <f ca="1">VLOOKUP(C729,Stay!$A$1:$C$5,3,0)</f>
        <v>14</v>
      </c>
      <c r="F729">
        <f t="shared" ca="1" si="2"/>
        <v>57</v>
      </c>
      <c r="G729" t="str">
        <f ca="1">VLOOKUP(F729,Cities!$A$1:$C$69,2,0)</f>
        <v>Seattle</v>
      </c>
      <c r="H729" t="str">
        <f ca="1">VLOOKUP(F729,Cities!$A$1:$F$69,6,0)</f>
        <v>Modern</v>
      </c>
      <c r="I729" t="str">
        <f ca="1">VLOOKUP(F729,Cities!$A$1:$C$69,3,0)</f>
        <v>North America</v>
      </c>
      <c r="J729">
        <f t="shared" ca="1" si="3"/>
        <v>3</v>
      </c>
      <c r="K729">
        <f ca="1">VLOOKUP(F729,Cities!$A$1:$I$69,6+J729,0)*R729*E729</f>
        <v>19152</v>
      </c>
      <c r="L729">
        <f t="shared" ca="1" si="4"/>
        <v>2</v>
      </c>
      <c r="M729">
        <f ca="1">VLOOKUP(F729,Cities!$A$1:$I$69,4,0)*R729*L729</f>
        <v>1600</v>
      </c>
      <c r="N729">
        <f t="shared" ca="1" si="5"/>
        <v>20752</v>
      </c>
      <c r="O729" t="str">
        <f ca="1">VLOOKUP(F729,Cities!$A$1:$E$69,5,0)</f>
        <v>Summer</v>
      </c>
      <c r="P729">
        <f t="shared" ca="1" si="6"/>
        <v>2</v>
      </c>
      <c r="Q729" t="str">
        <f ca="1">VLOOKUP(P729,Sheet2!$A$1:$B$5,2,0)</f>
        <v>Family</v>
      </c>
      <c r="R729">
        <f ca="1">VLOOKUP(P729,Sheet2!$A$1:$C$5,3,0)</f>
        <v>4</v>
      </c>
    </row>
    <row r="730" spans="1:18" ht="14.25" customHeight="1">
      <c r="A730" s="4">
        <v>729</v>
      </c>
      <c r="B730">
        <f t="shared" ca="1" si="0"/>
        <v>186</v>
      </c>
      <c r="C730">
        <f t="shared" ca="1" si="1"/>
        <v>1</v>
      </c>
      <c r="D730" t="str">
        <f ca="1">VLOOKUP(C730,Stay!$A$1:$B$5,2,0)</f>
        <v>3 days</v>
      </c>
      <c r="E730">
        <f ca="1">VLOOKUP(C730,Stay!$A$1:$C$5,3,0)</f>
        <v>3</v>
      </c>
      <c r="F730">
        <f t="shared" ca="1" si="2"/>
        <v>38</v>
      </c>
      <c r="G730" t="str">
        <f ca="1">VLOOKUP(F730,Cities!$A$1:$C$69,2,0)</f>
        <v>Milan</v>
      </c>
      <c r="H730" t="str">
        <f ca="1">VLOOKUP(F730,Cities!$A$1:$F$69,6,0)</f>
        <v>Historical-Modern, Nightlife, Architecture</v>
      </c>
      <c r="I730" t="str">
        <f ca="1">VLOOKUP(F730,Cities!$A$1:$C$69,3,0)</f>
        <v>Europe</v>
      </c>
      <c r="J730">
        <f t="shared" ca="1" si="3"/>
        <v>3</v>
      </c>
      <c r="K730">
        <f ca="1">VLOOKUP(F730,Cities!$A$1:$I$69,6+J730,0)*R730*E730</f>
        <v>1662</v>
      </c>
      <c r="L730">
        <f t="shared" ca="1" si="4"/>
        <v>1</v>
      </c>
      <c r="M730">
        <f ca="1">VLOOKUP(F730,Cities!$A$1:$I$69,4,0)*R730*L730</f>
        <v>1820</v>
      </c>
      <c r="N730">
        <f t="shared" ca="1" si="5"/>
        <v>3482</v>
      </c>
      <c r="O730" t="str">
        <f ca="1">VLOOKUP(F730,Cities!$A$1:$E$69,5,0)</f>
        <v>Summer</v>
      </c>
      <c r="P730">
        <f t="shared" ca="1" si="6"/>
        <v>3</v>
      </c>
      <c r="Q730" t="str">
        <f ca="1">VLOOKUP(P730,Sheet2!$A$1:$B$5,2,0)</f>
        <v>Romantic</v>
      </c>
      <c r="R730">
        <f ca="1">VLOOKUP(P730,Sheet2!$A$1:$C$5,3,0)</f>
        <v>2</v>
      </c>
    </row>
    <row r="731" spans="1:18" ht="14.25" customHeight="1">
      <c r="A731" s="4">
        <v>730</v>
      </c>
      <c r="B731">
        <f t="shared" ca="1" si="0"/>
        <v>256</v>
      </c>
      <c r="C731">
        <f t="shared" ca="1" si="1"/>
        <v>1</v>
      </c>
      <c r="D731" t="str">
        <f ca="1">VLOOKUP(C731,Stay!$A$1:$B$5,2,0)</f>
        <v>3 days</v>
      </c>
      <c r="E731">
        <f ca="1">VLOOKUP(C731,Stay!$A$1:$C$5,3,0)</f>
        <v>3</v>
      </c>
      <c r="F731">
        <f t="shared" ca="1" si="2"/>
        <v>51</v>
      </c>
      <c r="G731" t="str">
        <f ca="1">VLOOKUP(F731,Cities!$A$1:$C$69,2,0)</f>
        <v>Rome</v>
      </c>
      <c r="H731" t="str">
        <f ca="1">VLOOKUP(F731,Cities!$A$1:$F$69,6,0)</f>
        <v>Historical</v>
      </c>
      <c r="I731" t="str">
        <f ca="1">VLOOKUP(F731,Cities!$A$1:$C$69,3,0)</f>
        <v>Europe</v>
      </c>
      <c r="J731">
        <f t="shared" ca="1" si="3"/>
        <v>2</v>
      </c>
      <c r="K731">
        <f ca="1">VLOOKUP(F731,Cities!$A$1:$I$69,6+J731,0)*R731*E731</f>
        <v>1656</v>
      </c>
      <c r="L731">
        <f t="shared" ca="1" si="4"/>
        <v>1</v>
      </c>
      <c r="M731">
        <f ca="1">VLOOKUP(F731,Cities!$A$1:$I$69,4,0)*R731*L731</f>
        <v>3812</v>
      </c>
      <c r="N731">
        <f t="shared" ca="1" si="5"/>
        <v>5468</v>
      </c>
      <c r="O731" t="str">
        <f ca="1">VLOOKUP(F731,Cities!$A$1:$E$69,5,0)</f>
        <v>Summer</v>
      </c>
      <c r="P731">
        <f t="shared" ca="1" si="6"/>
        <v>2</v>
      </c>
      <c r="Q731" t="str">
        <f ca="1">VLOOKUP(P731,Sheet2!$A$1:$B$5,2,0)</f>
        <v>Family</v>
      </c>
      <c r="R731">
        <f ca="1">VLOOKUP(P731,Sheet2!$A$1:$C$5,3,0)</f>
        <v>4</v>
      </c>
    </row>
    <row r="732" spans="1:18" ht="14.25" customHeight="1">
      <c r="A732" s="4">
        <v>731</v>
      </c>
      <c r="B732">
        <f t="shared" ca="1" si="0"/>
        <v>155</v>
      </c>
      <c r="C732">
        <f t="shared" ca="1" si="1"/>
        <v>2</v>
      </c>
      <c r="D732" t="str">
        <f ca="1">VLOOKUP(C732,Stay!$A$1:$B$5,2,0)</f>
        <v>1 week</v>
      </c>
      <c r="E732">
        <f ca="1">VLOOKUP(C732,Stay!$A$1:$C$5,3,0)</f>
        <v>7</v>
      </c>
      <c r="F732">
        <f t="shared" ca="1" si="2"/>
        <v>34</v>
      </c>
      <c r="G732" t="str">
        <f ca="1">VLOOKUP(F732,Cities!$A$1:$C$69,2,0)</f>
        <v>Malaga</v>
      </c>
      <c r="H732" t="str">
        <f ca="1">VLOOKUP(F732,Cities!$A$1:$F$69,6,0)</f>
        <v>Beach</v>
      </c>
      <c r="I732" t="str">
        <f ca="1">VLOOKUP(F732,Cities!$A$1:$C$69,3,0)</f>
        <v>Europe</v>
      </c>
      <c r="J732">
        <f t="shared" ca="1" si="3"/>
        <v>1</v>
      </c>
      <c r="K732">
        <f ca="1">VLOOKUP(F732,Cities!$A$1:$I$69,6+J732,0)*R732*E732</f>
        <v>1428</v>
      </c>
      <c r="L732">
        <f t="shared" ca="1" si="4"/>
        <v>1</v>
      </c>
      <c r="M732">
        <f ca="1">VLOOKUP(F732,Cities!$A$1:$I$69,4,0)*R732*L732</f>
        <v>7320</v>
      </c>
      <c r="N732">
        <f t="shared" ca="1" si="5"/>
        <v>8748</v>
      </c>
      <c r="O732" t="str">
        <f ca="1">VLOOKUP(F732,Cities!$A$1:$E$69,5,0)</f>
        <v>Summer</v>
      </c>
      <c r="P732">
        <f t="shared" ca="1" si="6"/>
        <v>4</v>
      </c>
      <c r="Q732" t="str">
        <f ca="1">VLOOKUP(P732,Sheet2!$A$1:$B$5,2,0)</f>
        <v>Friends</v>
      </c>
      <c r="R732">
        <f ca="1">VLOOKUP(P732,Sheet2!$A$1:$C$5,3,0)</f>
        <v>6</v>
      </c>
    </row>
    <row r="733" spans="1:18" ht="14.25" customHeight="1">
      <c r="A733" s="4">
        <v>732</v>
      </c>
      <c r="B733">
        <f t="shared" ca="1" si="0"/>
        <v>158</v>
      </c>
      <c r="C733">
        <f t="shared" ca="1" si="1"/>
        <v>4</v>
      </c>
      <c r="D733" t="str">
        <f ca="1">VLOOKUP(C733,Stay!$A$1:$B$5,2,0)</f>
        <v>1 month</v>
      </c>
      <c r="E733">
        <f ca="1">VLOOKUP(C733,Stay!$A$1:$C$5,3,0)</f>
        <v>30</v>
      </c>
      <c r="F733">
        <f t="shared" ca="1" si="2"/>
        <v>52</v>
      </c>
      <c r="G733" t="str">
        <f ca="1">VLOOKUP(F733,Cities!$A$1:$C$69,2,0)</f>
        <v>Salem</v>
      </c>
      <c r="H733" t="str">
        <f ca="1">VLOOKUP(F733,Cities!$A$1:$F$69,6,0)</f>
        <v>Historical</v>
      </c>
      <c r="I733" t="str">
        <f ca="1">VLOOKUP(F733,Cities!$A$1:$C$69,3,0)</f>
        <v>North America</v>
      </c>
      <c r="J733">
        <f t="shared" ca="1" si="3"/>
        <v>1</v>
      </c>
      <c r="K733">
        <f ca="1">VLOOKUP(F733,Cities!$A$1:$I$69,6+J733,0)*R733*E733</f>
        <v>17640</v>
      </c>
      <c r="L733">
        <f t="shared" ca="1" si="4"/>
        <v>1</v>
      </c>
      <c r="M733">
        <f ca="1">VLOOKUP(F733,Cities!$A$1:$I$69,4,0)*R733*L733</f>
        <v>1860</v>
      </c>
      <c r="N733">
        <f t="shared" ca="1" si="5"/>
        <v>19500</v>
      </c>
      <c r="O733" t="str">
        <f ca="1">VLOOKUP(F733,Cities!$A$1:$E$69,5,0)</f>
        <v>Summer</v>
      </c>
      <c r="P733">
        <f t="shared" ca="1" si="6"/>
        <v>4</v>
      </c>
      <c r="Q733" t="str">
        <f ca="1">VLOOKUP(P733,Sheet2!$A$1:$B$5,2,0)</f>
        <v>Friends</v>
      </c>
      <c r="R733">
        <f ca="1">VLOOKUP(P733,Sheet2!$A$1:$C$5,3,0)</f>
        <v>6</v>
      </c>
    </row>
    <row r="734" spans="1:18" ht="14.25" customHeight="1">
      <c r="A734" s="4">
        <v>733</v>
      </c>
      <c r="B734">
        <f t="shared" ca="1" si="0"/>
        <v>269</v>
      </c>
      <c r="C734">
        <f t="shared" ca="1" si="1"/>
        <v>2</v>
      </c>
      <c r="D734" t="str">
        <f ca="1">VLOOKUP(C734,Stay!$A$1:$B$5,2,0)</f>
        <v>1 week</v>
      </c>
      <c r="E734">
        <f ca="1">VLOOKUP(C734,Stay!$A$1:$C$5,3,0)</f>
        <v>7</v>
      </c>
      <c r="F734">
        <f t="shared" ca="1" si="2"/>
        <v>29</v>
      </c>
      <c r="G734" t="str">
        <f ca="1">VLOOKUP(F734,Cities!$A$1:$C$69,2,0)</f>
        <v>Lisbon</v>
      </c>
      <c r="H734" t="str">
        <f ca="1">VLOOKUP(F734,Cities!$A$1:$F$69,6,0)</f>
        <v>Historical</v>
      </c>
      <c r="I734" t="str">
        <f ca="1">VLOOKUP(F734,Cities!$A$1:$C$69,3,0)</f>
        <v>Europe</v>
      </c>
      <c r="J734">
        <f t="shared" ca="1" si="3"/>
        <v>2</v>
      </c>
      <c r="K734">
        <f ca="1">VLOOKUP(F734,Cities!$A$1:$I$69,6+J734,0)*R734*E734</f>
        <v>2744</v>
      </c>
      <c r="L734">
        <f t="shared" ca="1" si="4"/>
        <v>1</v>
      </c>
      <c r="M734">
        <f ca="1">VLOOKUP(F734,Cities!$A$1:$I$69,4,0)*R734*L734</f>
        <v>4880</v>
      </c>
      <c r="N734">
        <f t="shared" ca="1" si="5"/>
        <v>7624</v>
      </c>
      <c r="O734" t="str">
        <f ca="1">VLOOKUP(F734,Cities!$A$1:$E$69,5,0)</f>
        <v>Summer</v>
      </c>
      <c r="P734">
        <f t="shared" ca="1" si="6"/>
        <v>2</v>
      </c>
      <c r="Q734" t="str">
        <f ca="1">VLOOKUP(P734,Sheet2!$A$1:$B$5,2,0)</f>
        <v>Family</v>
      </c>
      <c r="R734">
        <f ca="1">VLOOKUP(P734,Sheet2!$A$1:$C$5,3,0)</f>
        <v>4</v>
      </c>
    </row>
    <row r="735" spans="1:18" ht="14.25" customHeight="1">
      <c r="A735" s="4">
        <v>734</v>
      </c>
      <c r="B735">
        <f t="shared" ca="1" si="0"/>
        <v>268</v>
      </c>
      <c r="C735">
        <f t="shared" ca="1" si="1"/>
        <v>4</v>
      </c>
      <c r="D735" t="str">
        <f ca="1">VLOOKUP(C735,Stay!$A$1:$B$5,2,0)</f>
        <v>1 month</v>
      </c>
      <c r="E735">
        <f ca="1">VLOOKUP(C735,Stay!$A$1:$C$5,3,0)</f>
        <v>30</v>
      </c>
      <c r="F735">
        <f t="shared" ca="1" si="2"/>
        <v>15</v>
      </c>
      <c r="G735" t="str">
        <f ca="1">VLOOKUP(F735,Cities!$A$1:$C$69,2,0)</f>
        <v>Cambridge</v>
      </c>
      <c r="H735" t="str">
        <f ca="1">VLOOKUP(F735,Cities!$A$1:$F$69,6,0)</f>
        <v>Modern, Aquatic</v>
      </c>
      <c r="I735" t="str">
        <f ca="1">VLOOKUP(F735,Cities!$A$1:$C$69,3,0)</f>
        <v>North America</v>
      </c>
      <c r="J735">
        <f t="shared" ca="1" si="3"/>
        <v>3</v>
      </c>
      <c r="K735">
        <f ca="1">VLOOKUP(F735,Cities!$A$1:$I$69,6+J735,0)*R735*E735</f>
        <v>27960</v>
      </c>
      <c r="L735">
        <f t="shared" ca="1" si="4"/>
        <v>1</v>
      </c>
      <c r="M735">
        <f ca="1">VLOOKUP(F735,Cities!$A$1:$I$69,4,0)*R735*L735</f>
        <v>800</v>
      </c>
      <c r="N735">
        <f t="shared" ca="1" si="5"/>
        <v>28760</v>
      </c>
      <c r="O735" t="str">
        <f ca="1">VLOOKUP(F735,Cities!$A$1:$E$69,5,0)</f>
        <v>Summer</v>
      </c>
      <c r="P735">
        <f t="shared" ca="1" si="6"/>
        <v>2</v>
      </c>
      <c r="Q735" t="str">
        <f ca="1">VLOOKUP(P735,Sheet2!$A$1:$B$5,2,0)</f>
        <v>Family</v>
      </c>
      <c r="R735">
        <f ca="1">VLOOKUP(P735,Sheet2!$A$1:$C$5,3,0)</f>
        <v>4</v>
      </c>
    </row>
    <row r="736" spans="1:18" ht="14.25" customHeight="1">
      <c r="A736" s="4">
        <v>735</v>
      </c>
      <c r="B736">
        <f t="shared" ca="1" si="0"/>
        <v>275</v>
      </c>
      <c r="C736">
        <f t="shared" ca="1" si="1"/>
        <v>4</v>
      </c>
      <c r="D736" t="str">
        <f ca="1">VLOOKUP(C736,Stay!$A$1:$B$5,2,0)</f>
        <v>1 month</v>
      </c>
      <c r="E736">
        <f ca="1">VLOOKUP(C736,Stay!$A$1:$C$5,3,0)</f>
        <v>30</v>
      </c>
      <c r="F736">
        <f t="shared" ca="1" si="2"/>
        <v>13</v>
      </c>
      <c r="G736" t="str">
        <f ca="1">VLOOKUP(F736,Cities!$A$1:$C$69,2,0)</f>
        <v>Broward County</v>
      </c>
      <c r="H736" t="str">
        <f ca="1">VLOOKUP(F736,Cities!$A$1:$F$69,6,0)</f>
        <v>Beach, Modern, Park, Aquatic</v>
      </c>
      <c r="I736" t="str">
        <f ca="1">VLOOKUP(F736,Cities!$A$1:$C$69,3,0)</f>
        <v>North America</v>
      </c>
      <c r="J736">
        <f t="shared" ca="1" si="3"/>
        <v>3</v>
      </c>
      <c r="K736">
        <f ca="1">VLOOKUP(F736,Cities!$A$1:$I$69,6+J736,0)*R736*E736</f>
        <v>10260</v>
      </c>
      <c r="L736">
        <f t="shared" ca="1" si="4"/>
        <v>1</v>
      </c>
      <c r="M736">
        <f ca="1">VLOOKUP(F736,Cities!$A$1:$I$69,4,0)*R736*L736</f>
        <v>130</v>
      </c>
      <c r="N736">
        <f t="shared" ca="1" si="5"/>
        <v>10390</v>
      </c>
      <c r="O736" t="str">
        <f ca="1">VLOOKUP(F736,Cities!$A$1:$E$69,5,0)</f>
        <v>Summer</v>
      </c>
      <c r="P736">
        <f t="shared" ca="1" si="6"/>
        <v>1</v>
      </c>
      <c r="Q736" t="str">
        <f ca="1">VLOOKUP(P736,Sheet2!$A$1:$B$5,2,0)</f>
        <v>Solo</v>
      </c>
      <c r="R736">
        <f ca="1">VLOOKUP(P736,Sheet2!$A$1:$C$5,3,0)</f>
        <v>1</v>
      </c>
    </row>
    <row r="737" spans="1:18" ht="14.25" customHeight="1">
      <c r="A737" s="4">
        <v>736</v>
      </c>
      <c r="B737">
        <f t="shared" ca="1" si="0"/>
        <v>139</v>
      </c>
      <c r="C737">
        <f t="shared" ca="1" si="1"/>
        <v>3</v>
      </c>
      <c r="D737" t="str">
        <f ca="1">VLOOKUP(C737,Stay!$A$1:$B$5,2,0)</f>
        <v>2 weeks</v>
      </c>
      <c r="E737">
        <f ca="1">VLOOKUP(C737,Stay!$A$1:$C$5,3,0)</f>
        <v>14</v>
      </c>
      <c r="F737">
        <f t="shared" ca="1" si="2"/>
        <v>30</v>
      </c>
      <c r="G737" t="str">
        <f ca="1">VLOOKUP(F737,Cities!$A$1:$C$69,2,0)</f>
        <v>London</v>
      </c>
      <c r="H737" t="str">
        <f ca="1">VLOOKUP(F737,Cities!$A$1:$F$69,6,0)</f>
        <v>Modern, Beach</v>
      </c>
      <c r="I737" t="str">
        <f ca="1">VLOOKUP(F737,Cities!$A$1:$C$69,3,0)</f>
        <v>Europe</v>
      </c>
      <c r="J737">
        <f t="shared" ca="1" si="3"/>
        <v>3</v>
      </c>
      <c r="K737">
        <f ca="1">VLOOKUP(F737,Cities!$A$1:$I$69,6+J737,0)*R737*E737</f>
        <v>15232</v>
      </c>
      <c r="L737">
        <f t="shared" ca="1" si="4"/>
        <v>1</v>
      </c>
      <c r="M737">
        <f ca="1">VLOOKUP(F737,Cities!$A$1:$I$69,4,0)*R737*L737</f>
        <v>2300</v>
      </c>
      <c r="N737">
        <f t="shared" ca="1" si="5"/>
        <v>17532</v>
      </c>
      <c r="O737" t="str">
        <f ca="1">VLOOKUP(F737,Cities!$A$1:$E$69,5,0)</f>
        <v>Summer</v>
      </c>
      <c r="P737">
        <f t="shared" ca="1" si="6"/>
        <v>3</v>
      </c>
      <c r="Q737" t="str">
        <f ca="1">VLOOKUP(P737,Sheet2!$A$1:$B$5,2,0)</f>
        <v>Romantic</v>
      </c>
      <c r="R737">
        <f ca="1">VLOOKUP(P737,Sheet2!$A$1:$C$5,3,0)</f>
        <v>2</v>
      </c>
    </row>
    <row r="738" spans="1:18" ht="14.25" customHeight="1">
      <c r="A738" s="4">
        <v>737</v>
      </c>
      <c r="B738">
        <f t="shared" ca="1" si="0"/>
        <v>32</v>
      </c>
      <c r="C738">
        <f t="shared" ca="1" si="1"/>
        <v>4</v>
      </c>
      <c r="D738" t="str">
        <f ca="1">VLOOKUP(C738,Stay!$A$1:$B$5,2,0)</f>
        <v>1 month</v>
      </c>
      <c r="E738">
        <f ca="1">VLOOKUP(C738,Stay!$A$1:$C$5,3,0)</f>
        <v>30</v>
      </c>
      <c r="F738">
        <f t="shared" ca="1" si="2"/>
        <v>30</v>
      </c>
      <c r="G738" t="str">
        <f ca="1">VLOOKUP(F738,Cities!$A$1:$C$69,2,0)</f>
        <v>London</v>
      </c>
      <c r="H738" t="str">
        <f ca="1">VLOOKUP(F738,Cities!$A$1:$F$69,6,0)</f>
        <v>Modern, Beach</v>
      </c>
      <c r="I738" t="str">
        <f ca="1">VLOOKUP(F738,Cities!$A$1:$C$69,3,0)</f>
        <v>Europe</v>
      </c>
      <c r="J738">
        <f t="shared" ca="1" si="3"/>
        <v>2</v>
      </c>
      <c r="K738">
        <f ca="1">VLOOKUP(F738,Cities!$A$1:$I$69,6+J738,0)*R738*E738</f>
        <v>22560</v>
      </c>
      <c r="L738">
        <f t="shared" ca="1" si="4"/>
        <v>2</v>
      </c>
      <c r="M738">
        <f ca="1">VLOOKUP(F738,Cities!$A$1:$I$69,4,0)*R738*L738</f>
        <v>9200</v>
      </c>
      <c r="N738">
        <f t="shared" ca="1" si="5"/>
        <v>31760</v>
      </c>
      <c r="O738" t="str">
        <f ca="1">VLOOKUP(F738,Cities!$A$1:$E$69,5,0)</f>
        <v>Summer</v>
      </c>
      <c r="P738">
        <f t="shared" ca="1" si="6"/>
        <v>2</v>
      </c>
      <c r="Q738" t="str">
        <f ca="1">VLOOKUP(P738,Sheet2!$A$1:$B$5,2,0)</f>
        <v>Family</v>
      </c>
      <c r="R738">
        <f ca="1">VLOOKUP(P738,Sheet2!$A$1:$C$5,3,0)</f>
        <v>4</v>
      </c>
    </row>
    <row r="739" spans="1:18" ht="14.25" customHeight="1">
      <c r="A739" s="4">
        <v>738</v>
      </c>
      <c r="B739">
        <f t="shared" ca="1" si="0"/>
        <v>132</v>
      </c>
      <c r="C739">
        <f t="shared" ca="1" si="1"/>
        <v>3</v>
      </c>
      <c r="D739" t="str">
        <f ca="1">VLOOKUP(C739,Stay!$A$1:$B$5,2,0)</f>
        <v>2 weeks</v>
      </c>
      <c r="E739">
        <f ca="1">VLOOKUP(C739,Stay!$A$1:$C$5,3,0)</f>
        <v>14</v>
      </c>
      <c r="F739">
        <f t="shared" ca="1" si="2"/>
        <v>38</v>
      </c>
      <c r="G739" t="str">
        <f ca="1">VLOOKUP(F739,Cities!$A$1:$C$69,2,0)</f>
        <v>Milan</v>
      </c>
      <c r="H739" t="str">
        <f ca="1">VLOOKUP(F739,Cities!$A$1:$F$69,6,0)</f>
        <v>Historical-Modern, Nightlife, Architecture</v>
      </c>
      <c r="I739" t="str">
        <f ca="1">VLOOKUP(F739,Cities!$A$1:$C$69,3,0)</f>
        <v>Europe</v>
      </c>
      <c r="J739">
        <f t="shared" ca="1" si="3"/>
        <v>3</v>
      </c>
      <c r="K739">
        <f ca="1">VLOOKUP(F739,Cities!$A$1:$I$69,6+J739,0)*R739*E739</f>
        <v>15512</v>
      </c>
      <c r="L739">
        <f t="shared" ca="1" si="4"/>
        <v>2</v>
      </c>
      <c r="M739">
        <f ca="1">VLOOKUP(F739,Cities!$A$1:$I$69,4,0)*R739*L739</f>
        <v>7280</v>
      </c>
      <c r="N739">
        <f t="shared" ca="1" si="5"/>
        <v>22792</v>
      </c>
      <c r="O739" t="str">
        <f ca="1">VLOOKUP(F739,Cities!$A$1:$E$69,5,0)</f>
        <v>Summer</v>
      </c>
      <c r="P739">
        <f t="shared" ca="1" si="6"/>
        <v>2</v>
      </c>
      <c r="Q739" t="str">
        <f ca="1">VLOOKUP(P739,Sheet2!$A$1:$B$5,2,0)</f>
        <v>Family</v>
      </c>
      <c r="R739">
        <f ca="1">VLOOKUP(P739,Sheet2!$A$1:$C$5,3,0)</f>
        <v>4</v>
      </c>
    </row>
    <row r="740" spans="1:18" ht="14.25" customHeight="1">
      <c r="A740" s="4">
        <v>739</v>
      </c>
      <c r="B740">
        <f t="shared" ca="1" si="0"/>
        <v>146</v>
      </c>
      <c r="C740">
        <f t="shared" ca="1" si="1"/>
        <v>2</v>
      </c>
      <c r="D740" t="str">
        <f ca="1">VLOOKUP(C740,Stay!$A$1:$B$5,2,0)</f>
        <v>1 week</v>
      </c>
      <c r="E740">
        <f ca="1">VLOOKUP(C740,Stay!$A$1:$C$5,3,0)</f>
        <v>7</v>
      </c>
      <c r="F740">
        <f t="shared" ca="1" si="2"/>
        <v>49</v>
      </c>
      <c r="G740" t="str">
        <f ca="1">VLOOKUP(F740,Cities!$A$1:$C$69,2,0)</f>
        <v>Rhode Island</v>
      </c>
      <c r="H740" t="str">
        <f ca="1">VLOOKUP(F740,Cities!$A$1:$F$69,6,0)</f>
        <v>Modern</v>
      </c>
      <c r="I740" t="str">
        <f ca="1">VLOOKUP(F740,Cities!$A$1:$C$69,3,0)</f>
        <v>North America</v>
      </c>
      <c r="J740">
        <f t="shared" ca="1" si="3"/>
        <v>3</v>
      </c>
      <c r="K740">
        <f ca="1">VLOOKUP(F740,Cities!$A$1:$I$69,6+J740,0)*R740*E740</f>
        <v>4452</v>
      </c>
      <c r="L740">
        <f t="shared" ca="1" si="4"/>
        <v>1</v>
      </c>
      <c r="M740">
        <f ca="1">VLOOKUP(F740,Cities!$A$1:$I$69,4,0)*R740*L740</f>
        <v>740</v>
      </c>
      <c r="N740">
        <f t="shared" ca="1" si="5"/>
        <v>5192</v>
      </c>
      <c r="O740" t="str">
        <f ca="1">VLOOKUP(F740,Cities!$A$1:$E$69,5,0)</f>
        <v>Summer</v>
      </c>
      <c r="P740">
        <f t="shared" ca="1" si="6"/>
        <v>3</v>
      </c>
      <c r="Q740" t="str">
        <f ca="1">VLOOKUP(P740,Sheet2!$A$1:$B$5,2,0)</f>
        <v>Romantic</v>
      </c>
      <c r="R740">
        <f ca="1">VLOOKUP(P740,Sheet2!$A$1:$C$5,3,0)</f>
        <v>2</v>
      </c>
    </row>
    <row r="741" spans="1:18" ht="14.25" customHeight="1">
      <c r="A741" s="4">
        <v>740</v>
      </c>
      <c r="B741">
        <f t="shared" ca="1" si="0"/>
        <v>85</v>
      </c>
      <c r="C741">
        <f t="shared" ca="1" si="1"/>
        <v>4</v>
      </c>
      <c r="D741" t="str">
        <f ca="1">VLOOKUP(C741,Stay!$A$1:$B$5,2,0)</f>
        <v>1 month</v>
      </c>
      <c r="E741">
        <f ca="1">VLOOKUP(C741,Stay!$A$1:$C$5,3,0)</f>
        <v>30</v>
      </c>
      <c r="F741">
        <f t="shared" ca="1" si="2"/>
        <v>1</v>
      </c>
      <c r="G741" t="str">
        <f ca="1">VLOOKUP(F741,Cities!$A$1:$C$69,2,0)</f>
        <v>Amsterdam</v>
      </c>
      <c r="H741" t="str">
        <f ca="1">VLOOKUP(F741,Cities!$A$1:$F$69,6,0)</f>
        <v>Acquatic, Historical-Modern, Beach, Nightlife</v>
      </c>
      <c r="I741" t="str">
        <f ca="1">VLOOKUP(F741,Cities!$A$1:$C$69,3,0)</f>
        <v>Europe</v>
      </c>
      <c r="J741">
        <f t="shared" ca="1" si="3"/>
        <v>2</v>
      </c>
      <c r="K741">
        <f ca="1">VLOOKUP(F741,Cities!$A$1:$I$69,6+J741,0)*R741*E741</f>
        <v>25560</v>
      </c>
      <c r="L741">
        <f t="shared" ca="1" si="4"/>
        <v>1</v>
      </c>
      <c r="M741">
        <f ca="1">VLOOKUP(F741,Cities!$A$1:$I$69,4,0)*R741*L741</f>
        <v>7110</v>
      </c>
      <c r="N741">
        <f t="shared" ca="1" si="5"/>
        <v>32670</v>
      </c>
      <c r="O741" t="str">
        <f ca="1">VLOOKUP(F741,Cities!$A$1:$E$69,5,0)</f>
        <v>Summer</v>
      </c>
      <c r="P741">
        <f t="shared" ca="1" si="6"/>
        <v>4</v>
      </c>
      <c r="Q741" t="str">
        <f ca="1">VLOOKUP(P741,Sheet2!$A$1:$B$5,2,0)</f>
        <v>Friends</v>
      </c>
      <c r="R741">
        <f ca="1">VLOOKUP(P741,Sheet2!$A$1:$C$5,3,0)</f>
        <v>6</v>
      </c>
    </row>
    <row r="742" spans="1:18" ht="14.25" customHeight="1">
      <c r="A742" s="4">
        <v>741</v>
      </c>
      <c r="B742">
        <f t="shared" ca="1" si="0"/>
        <v>90</v>
      </c>
      <c r="C742">
        <f t="shared" ca="1" si="1"/>
        <v>1</v>
      </c>
      <c r="D742" t="str">
        <f ca="1">VLOOKUP(C742,Stay!$A$1:$B$5,2,0)</f>
        <v>3 days</v>
      </c>
      <c r="E742">
        <f ca="1">VLOOKUP(C742,Stay!$A$1:$C$5,3,0)</f>
        <v>3</v>
      </c>
      <c r="F742">
        <f t="shared" ca="1" si="2"/>
        <v>41</v>
      </c>
      <c r="G742" t="str">
        <f ca="1">VLOOKUP(F742,Cities!$A$1:$C$69,2,0)</f>
        <v>Nashville</v>
      </c>
      <c r="H742" t="str">
        <f ca="1">VLOOKUP(F742,Cities!$A$1:$F$69,6,0)</f>
        <v>Modern, Nightlife</v>
      </c>
      <c r="I742" t="str">
        <f ca="1">VLOOKUP(F742,Cities!$A$1:$C$69,3,0)</f>
        <v>North America</v>
      </c>
      <c r="J742">
        <f t="shared" ca="1" si="3"/>
        <v>2</v>
      </c>
      <c r="K742">
        <f ca="1">VLOOKUP(F742,Cities!$A$1:$I$69,6+J742,0)*R742*E742</f>
        <v>1560</v>
      </c>
      <c r="L742">
        <f t="shared" ca="1" si="4"/>
        <v>1</v>
      </c>
      <c r="M742">
        <f ca="1">VLOOKUP(F742,Cities!$A$1:$I$69,4,0)*R742*L742</f>
        <v>1240</v>
      </c>
      <c r="N742">
        <f t="shared" ca="1" si="5"/>
        <v>2800</v>
      </c>
      <c r="O742" t="str">
        <f ca="1">VLOOKUP(F742,Cities!$A$1:$E$69,5,0)</f>
        <v>Spring</v>
      </c>
      <c r="P742">
        <f t="shared" ca="1" si="6"/>
        <v>2</v>
      </c>
      <c r="Q742" t="str">
        <f ca="1">VLOOKUP(P742,Sheet2!$A$1:$B$5,2,0)</f>
        <v>Family</v>
      </c>
      <c r="R742">
        <f ca="1">VLOOKUP(P742,Sheet2!$A$1:$C$5,3,0)</f>
        <v>4</v>
      </c>
    </row>
    <row r="743" spans="1:18" ht="14.25" customHeight="1">
      <c r="A743" s="4">
        <v>742</v>
      </c>
      <c r="B743">
        <f t="shared" ca="1" si="0"/>
        <v>233</v>
      </c>
      <c r="C743">
        <f t="shared" ca="1" si="1"/>
        <v>2</v>
      </c>
      <c r="D743" t="str">
        <f ca="1">VLOOKUP(C743,Stay!$A$1:$B$5,2,0)</f>
        <v>1 week</v>
      </c>
      <c r="E743">
        <f ca="1">VLOOKUP(C743,Stay!$A$1:$C$5,3,0)</f>
        <v>7</v>
      </c>
      <c r="F743">
        <f t="shared" ca="1" si="2"/>
        <v>35</v>
      </c>
      <c r="G743" t="str">
        <f ca="1">VLOOKUP(F743,Cities!$A$1:$C$69,2,0)</f>
        <v>Mallorca</v>
      </c>
      <c r="H743" t="str">
        <f ca="1">VLOOKUP(F743,Cities!$A$1:$F$69,6,0)</f>
        <v>Beach, Aquatic, Adventure-Water</v>
      </c>
      <c r="I743" t="str">
        <f ca="1">VLOOKUP(F743,Cities!$A$1:$C$69,3,0)</f>
        <v>Europe</v>
      </c>
      <c r="J743">
        <f t="shared" ca="1" si="3"/>
        <v>1</v>
      </c>
      <c r="K743">
        <f ca="1">VLOOKUP(F743,Cities!$A$1:$I$69,6+J743,0)*R743*E743</f>
        <v>1120</v>
      </c>
      <c r="L743">
        <f t="shared" ca="1" si="4"/>
        <v>2</v>
      </c>
      <c r="M743">
        <f ca="1">VLOOKUP(F743,Cities!$A$1:$I$69,4,0)*R743*L743</f>
        <v>10176</v>
      </c>
      <c r="N743">
        <f t="shared" ca="1" si="5"/>
        <v>11296</v>
      </c>
      <c r="O743" t="str">
        <f ca="1">VLOOKUP(F743,Cities!$A$1:$E$69,5,0)</f>
        <v>Summer</v>
      </c>
      <c r="P743">
        <f t="shared" ca="1" si="6"/>
        <v>2</v>
      </c>
      <c r="Q743" t="str">
        <f ca="1">VLOOKUP(P743,Sheet2!$A$1:$B$5,2,0)</f>
        <v>Family</v>
      </c>
      <c r="R743">
        <f ca="1">VLOOKUP(P743,Sheet2!$A$1:$C$5,3,0)</f>
        <v>4</v>
      </c>
    </row>
    <row r="744" spans="1:18" ht="14.25" customHeight="1">
      <c r="A744" s="4">
        <v>743</v>
      </c>
      <c r="B744">
        <f t="shared" ca="1" si="0"/>
        <v>75</v>
      </c>
      <c r="C744">
        <f t="shared" ca="1" si="1"/>
        <v>1</v>
      </c>
      <c r="D744" t="str">
        <f ca="1">VLOOKUP(C744,Stay!$A$1:$B$5,2,0)</f>
        <v>3 days</v>
      </c>
      <c r="E744">
        <f ca="1">VLOOKUP(C744,Stay!$A$1:$C$5,3,0)</f>
        <v>3</v>
      </c>
      <c r="F744">
        <f t="shared" ca="1" si="2"/>
        <v>48</v>
      </c>
      <c r="G744" t="str">
        <f ca="1">VLOOKUP(F744,Cities!$A$1:$C$69,2,0)</f>
        <v>Porto</v>
      </c>
      <c r="H744" t="str">
        <f ca="1">VLOOKUP(F744,Cities!$A$1:$F$69,6,0)</f>
        <v>Wineyard, Historical-Modern, Architecture</v>
      </c>
      <c r="I744" t="str">
        <f ca="1">VLOOKUP(F744,Cities!$A$1:$C$69,3,0)</f>
        <v>Europe</v>
      </c>
      <c r="J744">
        <f t="shared" ca="1" si="3"/>
        <v>2</v>
      </c>
      <c r="K744">
        <f ca="1">VLOOKUP(F744,Cities!$A$1:$I$69,6+J744,0)*R744*E744</f>
        <v>1764</v>
      </c>
      <c r="L744">
        <f t="shared" ca="1" si="4"/>
        <v>2</v>
      </c>
      <c r="M744">
        <f ca="1">VLOOKUP(F744,Cities!$A$1:$I$69,4,0)*R744*L744</f>
        <v>14640</v>
      </c>
      <c r="N744">
        <f t="shared" ca="1" si="5"/>
        <v>16404</v>
      </c>
      <c r="O744" t="str">
        <f ca="1">VLOOKUP(F744,Cities!$A$1:$E$69,5,0)</f>
        <v>Summer</v>
      </c>
      <c r="P744">
        <f t="shared" ca="1" si="6"/>
        <v>4</v>
      </c>
      <c r="Q744" t="str">
        <f ca="1">VLOOKUP(P744,Sheet2!$A$1:$B$5,2,0)</f>
        <v>Friends</v>
      </c>
      <c r="R744">
        <f ca="1">VLOOKUP(P744,Sheet2!$A$1:$C$5,3,0)</f>
        <v>6</v>
      </c>
    </row>
    <row r="745" spans="1:18" ht="14.25" customHeight="1">
      <c r="A745" s="4">
        <v>744</v>
      </c>
      <c r="B745">
        <f t="shared" ca="1" si="0"/>
        <v>72</v>
      </c>
      <c r="C745">
        <f t="shared" ca="1" si="1"/>
        <v>1</v>
      </c>
      <c r="D745" t="str">
        <f ca="1">VLOOKUP(C745,Stay!$A$1:$B$5,2,0)</f>
        <v>3 days</v>
      </c>
      <c r="E745">
        <f ca="1">VLOOKUP(C745,Stay!$A$1:$C$5,3,0)</f>
        <v>3</v>
      </c>
      <c r="F745">
        <f t="shared" ca="1" si="2"/>
        <v>25</v>
      </c>
      <c r="G745" t="str">
        <f ca="1">VLOOKUP(F745,Cities!$A$1:$C$69,2,0)</f>
        <v>Geneva</v>
      </c>
      <c r="H745" t="str">
        <f ca="1">VLOOKUP(F745,Cities!$A$1:$F$69,6,0)</f>
        <v>Historical, Beach, Terrain</v>
      </c>
      <c r="I745" t="str">
        <f ca="1">VLOOKUP(F745,Cities!$A$1:$C$69,3,0)</f>
        <v>Europe</v>
      </c>
      <c r="J745">
        <f t="shared" ca="1" si="3"/>
        <v>3</v>
      </c>
      <c r="K745">
        <f ca="1">VLOOKUP(F745,Cities!$A$1:$I$69,6+J745,0)*R745*E745</f>
        <v>5868</v>
      </c>
      <c r="L745">
        <f t="shared" ca="1" si="4"/>
        <v>2</v>
      </c>
      <c r="M745">
        <f ca="1">VLOOKUP(F745,Cities!$A$1:$I$69,4,0)*R745*L745</f>
        <v>11760</v>
      </c>
      <c r="N745">
        <f t="shared" ca="1" si="5"/>
        <v>17628</v>
      </c>
      <c r="O745" t="str">
        <f ca="1">VLOOKUP(F745,Cities!$A$1:$E$69,5,0)</f>
        <v>Summer</v>
      </c>
      <c r="P745">
        <f t="shared" ca="1" si="6"/>
        <v>4</v>
      </c>
      <c r="Q745" t="str">
        <f ca="1">VLOOKUP(P745,Sheet2!$A$1:$B$5,2,0)</f>
        <v>Friends</v>
      </c>
      <c r="R745">
        <f ca="1">VLOOKUP(P745,Sheet2!$A$1:$C$5,3,0)</f>
        <v>6</v>
      </c>
    </row>
    <row r="746" spans="1:18" ht="14.25" customHeight="1">
      <c r="A746" s="4">
        <v>745</v>
      </c>
      <c r="B746">
        <f t="shared" ca="1" si="0"/>
        <v>60</v>
      </c>
      <c r="C746">
        <f t="shared" ca="1" si="1"/>
        <v>2</v>
      </c>
      <c r="D746" t="str">
        <f ca="1">VLOOKUP(C746,Stay!$A$1:$B$5,2,0)</f>
        <v>1 week</v>
      </c>
      <c r="E746">
        <f ca="1">VLOOKUP(C746,Stay!$A$1:$C$5,3,0)</f>
        <v>7</v>
      </c>
      <c r="F746">
        <f t="shared" ca="1" si="2"/>
        <v>39</v>
      </c>
      <c r="G746" t="str">
        <f ca="1">VLOOKUP(F746,Cities!$A$1:$C$69,2,0)</f>
        <v>Montreal</v>
      </c>
      <c r="H746" t="str">
        <f ca="1">VLOOKUP(F746,Cities!$A$1:$F$69,6,0)</f>
        <v>Modern</v>
      </c>
      <c r="I746" t="str">
        <f ca="1">VLOOKUP(F746,Cities!$A$1:$C$69,3,0)</f>
        <v>North America</v>
      </c>
      <c r="J746">
        <f t="shared" ca="1" si="3"/>
        <v>3</v>
      </c>
      <c r="K746">
        <f ca="1">VLOOKUP(F746,Cities!$A$1:$I$69,6+J746,0)*R746*E746</f>
        <v>15624</v>
      </c>
      <c r="L746">
        <f t="shared" ca="1" si="4"/>
        <v>1</v>
      </c>
      <c r="M746">
        <f ca="1">VLOOKUP(F746,Cities!$A$1:$I$69,4,0)*R746*L746</f>
        <v>2400</v>
      </c>
      <c r="N746">
        <f t="shared" ca="1" si="5"/>
        <v>18024</v>
      </c>
      <c r="O746" t="str">
        <f ca="1">VLOOKUP(F746,Cities!$A$1:$E$69,5,0)</f>
        <v>Summer</v>
      </c>
      <c r="P746">
        <f t="shared" ca="1" si="6"/>
        <v>4</v>
      </c>
      <c r="Q746" t="str">
        <f ca="1">VLOOKUP(P746,Sheet2!$A$1:$B$5,2,0)</f>
        <v>Friends</v>
      </c>
      <c r="R746">
        <f ca="1">VLOOKUP(P746,Sheet2!$A$1:$C$5,3,0)</f>
        <v>6</v>
      </c>
    </row>
    <row r="747" spans="1:18" ht="14.25" customHeight="1">
      <c r="A747" s="4">
        <v>746</v>
      </c>
      <c r="B747">
        <f t="shared" ca="1" si="0"/>
        <v>245</v>
      </c>
      <c r="C747">
        <f t="shared" ca="1" si="1"/>
        <v>4</v>
      </c>
      <c r="D747" t="str">
        <f ca="1">VLOOKUP(C747,Stay!$A$1:$B$5,2,0)</f>
        <v>1 month</v>
      </c>
      <c r="E747">
        <f ca="1">VLOOKUP(C747,Stay!$A$1:$C$5,3,0)</f>
        <v>30</v>
      </c>
      <c r="F747">
        <f t="shared" ca="1" si="2"/>
        <v>15</v>
      </c>
      <c r="G747" t="str">
        <f ca="1">VLOOKUP(F747,Cities!$A$1:$C$69,2,0)</f>
        <v>Cambridge</v>
      </c>
      <c r="H747" t="str">
        <f ca="1">VLOOKUP(F747,Cities!$A$1:$F$69,6,0)</f>
        <v>Modern, Aquatic</v>
      </c>
      <c r="I747" t="str">
        <f ca="1">VLOOKUP(F747,Cities!$A$1:$C$69,3,0)</f>
        <v>North America</v>
      </c>
      <c r="J747">
        <f t="shared" ca="1" si="3"/>
        <v>1</v>
      </c>
      <c r="K747">
        <f ca="1">VLOOKUP(F747,Cities!$A$1:$I$69,6+J747,0)*R747*E747</f>
        <v>22320</v>
      </c>
      <c r="L747">
        <f t="shared" ca="1" si="4"/>
        <v>1</v>
      </c>
      <c r="M747">
        <f ca="1">VLOOKUP(F747,Cities!$A$1:$I$69,4,0)*R747*L747</f>
        <v>1200</v>
      </c>
      <c r="N747">
        <f t="shared" ca="1" si="5"/>
        <v>23520</v>
      </c>
      <c r="O747" t="str">
        <f ca="1">VLOOKUP(F747,Cities!$A$1:$E$69,5,0)</f>
        <v>Summer</v>
      </c>
      <c r="P747">
        <f t="shared" ca="1" si="6"/>
        <v>4</v>
      </c>
      <c r="Q747" t="str">
        <f ca="1">VLOOKUP(P747,Sheet2!$A$1:$B$5,2,0)</f>
        <v>Friends</v>
      </c>
      <c r="R747">
        <f ca="1">VLOOKUP(P747,Sheet2!$A$1:$C$5,3,0)</f>
        <v>6</v>
      </c>
    </row>
    <row r="748" spans="1:18" ht="14.25" customHeight="1">
      <c r="A748" s="4">
        <v>747</v>
      </c>
      <c r="B748">
        <f t="shared" ca="1" si="0"/>
        <v>72</v>
      </c>
      <c r="C748">
        <f t="shared" ca="1" si="1"/>
        <v>4</v>
      </c>
      <c r="D748" t="str">
        <f ca="1">VLOOKUP(C748,Stay!$A$1:$B$5,2,0)</f>
        <v>1 month</v>
      </c>
      <c r="E748">
        <f ca="1">VLOOKUP(C748,Stay!$A$1:$C$5,3,0)</f>
        <v>30</v>
      </c>
      <c r="F748">
        <f t="shared" ca="1" si="2"/>
        <v>66</v>
      </c>
      <c r="G748" t="str">
        <f ca="1">VLOOKUP(F748,Cities!$A$1:$C$69,2,0)</f>
        <v>Vienna</v>
      </c>
      <c r="H748" t="str">
        <f ca="1">VLOOKUP(F748,Cities!$A$1:$F$69,6,0)</f>
        <v>Terrain</v>
      </c>
      <c r="I748" t="str">
        <f ca="1">VLOOKUP(F748,Cities!$A$1:$C$69,3,0)</f>
        <v>Europe</v>
      </c>
      <c r="J748">
        <f t="shared" ca="1" si="3"/>
        <v>2</v>
      </c>
      <c r="K748">
        <f ca="1">VLOOKUP(F748,Cities!$A$1:$I$69,6+J748,0)*R748*E748</f>
        <v>3930</v>
      </c>
      <c r="L748">
        <f t="shared" ca="1" si="4"/>
        <v>2</v>
      </c>
      <c r="M748">
        <f ca="1">VLOOKUP(F748,Cities!$A$1:$I$69,4,0)*R748*L748</f>
        <v>2700</v>
      </c>
      <c r="N748">
        <f t="shared" ca="1" si="5"/>
        <v>6630</v>
      </c>
      <c r="O748" t="str">
        <f ca="1">VLOOKUP(F748,Cities!$A$1:$E$69,5,0)</f>
        <v>Summer</v>
      </c>
      <c r="P748">
        <f t="shared" ca="1" si="6"/>
        <v>1</v>
      </c>
      <c r="Q748" t="str">
        <f ca="1">VLOOKUP(P748,Sheet2!$A$1:$B$5,2,0)</f>
        <v>Solo</v>
      </c>
      <c r="R748">
        <f ca="1">VLOOKUP(P748,Sheet2!$A$1:$C$5,3,0)</f>
        <v>1</v>
      </c>
    </row>
    <row r="749" spans="1:18" ht="14.25" customHeight="1">
      <c r="A749" s="4">
        <v>748</v>
      </c>
      <c r="B749">
        <f t="shared" ca="1" si="0"/>
        <v>111</v>
      </c>
      <c r="C749">
        <f t="shared" ca="1" si="1"/>
        <v>4</v>
      </c>
      <c r="D749" t="str">
        <f ca="1">VLOOKUP(C749,Stay!$A$1:$B$5,2,0)</f>
        <v>1 month</v>
      </c>
      <c r="E749">
        <f ca="1">VLOOKUP(C749,Stay!$A$1:$C$5,3,0)</f>
        <v>30</v>
      </c>
      <c r="F749">
        <f t="shared" ca="1" si="2"/>
        <v>60</v>
      </c>
      <c r="G749" t="str">
        <f ca="1">VLOOKUP(F749,Cities!$A$1:$C$69,2,0)</f>
        <v>Toronto</v>
      </c>
      <c r="H749" t="str">
        <f ca="1">VLOOKUP(F749,Cities!$A$1:$F$69,6,0)</f>
        <v>Modern</v>
      </c>
      <c r="I749" t="str">
        <f ca="1">VLOOKUP(F749,Cities!$A$1:$C$69,3,0)</f>
        <v>North America</v>
      </c>
      <c r="J749">
        <f t="shared" ca="1" si="3"/>
        <v>2</v>
      </c>
      <c r="K749">
        <f ca="1">VLOOKUP(F749,Cities!$A$1:$I$69,6+J749,0)*R749*E749</f>
        <v>9360</v>
      </c>
      <c r="L749">
        <f t="shared" ca="1" si="4"/>
        <v>1</v>
      </c>
      <c r="M749">
        <f ca="1">VLOOKUP(F749,Cities!$A$1:$I$69,4,0)*R749*L749</f>
        <v>900</v>
      </c>
      <c r="N749">
        <f t="shared" ca="1" si="5"/>
        <v>10260</v>
      </c>
      <c r="O749" t="str">
        <f ca="1">VLOOKUP(F749,Cities!$A$1:$E$69,5,0)</f>
        <v>Summer</v>
      </c>
      <c r="P749">
        <f t="shared" ca="1" si="6"/>
        <v>3</v>
      </c>
      <c r="Q749" t="str">
        <f ca="1">VLOOKUP(P749,Sheet2!$A$1:$B$5,2,0)</f>
        <v>Romantic</v>
      </c>
      <c r="R749">
        <f ca="1">VLOOKUP(P749,Sheet2!$A$1:$C$5,3,0)</f>
        <v>2</v>
      </c>
    </row>
    <row r="750" spans="1:18" ht="14.25" customHeight="1">
      <c r="A750" s="4">
        <v>749</v>
      </c>
      <c r="B750">
        <f t="shared" ca="1" si="0"/>
        <v>281</v>
      </c>
      <c r="C750">
        <f t="shared" ca="1" si="1"/>
        <v>2</v>
      </c>
      <c r="D750" t="str">
        <f ca="1">VLOOKUP(C750,Stay!$A$1:$B$5,2,0)</f>
        <v>1 week</v>
      </c>
      <c r="E750">
        <f ca="1">VLOOKUP(C750,Stay!$A$1:$C$5,3,0)</f>
        <v>7</v>
      </c>
      <c r="F750">
        <f t="shared" ca="1" si="2"/>
        <v>67</v>
      </c>
      <c r="G750" t="str">
        <f ca="1">VLOOKUP(F750,Cities!$A$1:$C$69,2,0)</f>
        <v>Ville de Quebec</v>
      </c>
      <c r="H750" t="str">
        <f ca="1">VLOOKUP(F750,Cities!$A$1:$F$69,6,0)</f>
        <v>Historical</v>
      </c>
      <c r="I750" t="str">
        <f ca="1">VLOOKUP(F750,Cities!$A$1:$C$69,3,0)</f>
        <v>North America</v>
      </c>
      <c r="J750">
        <f t="shared" ca="1" si="3"/>
        <v>3</v>
      </c>
      <c r="K750">
        <f ca="1">VLOOKUP(F750,Cities!$A$1:$I$69,6+J750,0)*R750*E750</f>
        <v>10024</v>
      </c>
      <c r="L750">
        <f t="shared" ca="1" si="4"/>
        <v>1</v>
      </c>
      <c r="M750">
        <f ca="1">VLOOKUP(F750,Cities!$A$1:$I$69,4,0)*R750*L750</f>
        <v>2200</v>
      </c>
      <c r="N750">
        <f t="shared" ca="1" si="5"/>
        <v>12224</v>
      </c>
      <c r="O750" t="str">
        <f ca="1">VLOOKUP(F750,Cities!$A$1:$E$69,5,0)</f>
        <v>Summer</v>
      </c>
      <c r="P750">
        <f t="shared" ca="1" si="6"/>
        <v>2</v>
      </c>
      <c r="Q750" t="str">
        <f ca="1">VLOOKUP(P750,Sheet2!$A$1:$B$5,2,0)</f>
        <v>Family</v>
      </c>
      <c r="R750">
        <f ca="1">VLOOKUP(P750,Sheet2!$A$1:$C$5,3,0)</f>
        <v>4</v>
      </c>
    </row>
    <row r="751" spans="1:18" ht="14.25" customHeight="1">
      <c r="A751" s="4">
        <v>750</v>
      </c>
      <c r="B751">
        <f t="shared" ca="1" si="0"/>
        <v>61</v>
      </c>
      <c r="C751">
        <f t="shared" ca="1" si="1"/>
        <v>3</v>
      </c>
      <c r="D751" t="str">
        <f ca="1">VLOOKUP(C751,Stay!$A$1:$B$5,2,0)</f>
        <v>2 weeks</v>
      </c>
      <c r="E751">
        <f ca="1">VLOOKUP(C751,Stay!$A$1:$C$5,3,0)</f>
        <v>14</v>
      </c>
      <c r="F751">
        <f t="shared" ca="1" si="2"/>
        <v>9</v>
      </c>
      <c r="G751" t="str">
        <f ca="1">VLOOKUP(F751,Cities!$A$1:$C$69,2,0)</f>
        <v>Berlin</v>
      </c>
      <c r="H751" t="str">
        <f ca="1">VLOOKUP(F751,Cities!$A$1:$F$69,6,0)</f>
        <v>Historical-Modern, Park</v>
      </c>
      <c r="I751" t="str">
        <f ca="1">VLOOKUP(F751,Cities!$A$1:$C$69,3,0)</f>
        <v>Europe</v>
      </c>
      <c r="J751">
        <f t="shared" ca="1" si="3"/>
        <v>1</v>
      </c>
      <c r="K751">
        <f ca="1">VLOOKUP(F751,Cities!$A$1:$I$69,6+J751,0)*R751*E751</f>
        <v>3612</v>
      </c>
      <c r="L751">
        <f t="shared" ca="1" si="4"/>
        <v>2</v>
      </c>
      <c r="M751">
        <f ca="1">VLOOKUP(F751,Cities!$A$1:$I$69,4,0)*R751*L751</f>
        <v>11400</v>
      </c>
      <c r="N751">
        <f t="shared" ca="1" si="5"/>
        <v>15012</v>
      </c>
      <c r="O751" t="str">
        <f ca="1">VLOOKUP(F751,Cities!$A$1:$E$69,5,0)</f>
        <v>Summer</v>
      </c>
      <c r="P751">
        <f t="shared" ca="1" si="6"/>
        <v>4</v>
      </c>
      <c r="Q751" t="str">
        <f ca="1">VLOOKUP(P751,Sheet2!$A$1:$B$5,2,0)</f>
        <v>Friends</v>
      </c>
      <c r="R751">
        <f ca="1">VLOOKUP(P751,Sheet2!$A$1:$C$5,3,0)</f>
        <v>6</v>
      </c>
    </row>
    <row r="752" spans="1:18" ht="14.25" customHeight="1">
      <c r="A752" s="4">
        <v>751</v>
      </c>
      <c r="B752">
        <f t="shared" ca="1" si="0"/>
        <v>245</v>
      </c>
      <c r="C752">
        <f t="shared" ca="1" si="1"/>
        <v>1</v>
      </c>
      <c r="D752" t="str">
        <f ca="1">VLOOKUP(C752,Stay!$A$1:$B$5,2,0)</f>
        <v>3 days</v>
      </c>
      <c r="E752">
        <f ca="1">VLOOKUP(C752,Stay!$A$1:$C$5,3,0)</f>
        <v>3</v>
      </c>
      <c r="F752">
        <f t="shared" ca="1" si="2"/>
        <v>25</v>
      </c>
      <c r="G752" t="str">
        <f ca="1">VLOOKUP(F752,Cities!$A$1:$C$69,2,0)</f>
        <v>Geneva</v>
      </c>
      <c r="H752" t="str">
        <f ca="1">VLOOKUP(F752,Cities!$A$1:$F$69,6,0)</f>
        <v>Historical, Beach, Terrain</v>
      </c>
      <c r="I752" t="str">
        <f ca="1">VLOOKUP(F752,Cities!$A$1:$C$69,3,0)</f>
        <v>Europe</v>
      </c>
      <c r="J752">
        <f t="shared" ca="1" si="3"/>
        <v>1</v>
      </c>
      <c r="K752">
        <f ca="1">VLOOKUP(F752,Cities!$A$1:$I$69,6+J752,0)*R752*E752</f>
        <v>201</v>
      </c>
      <c r="L752">
        <f t="shared" ca="1" si="4"/>
        <v>1</v>
      </c>
      <c r="M752">
        <f ca="1">VLOOKUP(F752,Cities!$A$1:$I$69,4,0)*R752*L752</f>
        <v>980</v>
      </c>
      <c r="N752">
        <f t="shared" ca="1" si="5"/>
        <v>1181</v>
      </c>
      <c r="O752" t="str">
        <f ca="1">VLOOKUP(F752,Cities!$A$1:$E$69,5,0)</f>
        <v>Summer</v>
      </c>
      <c r="P752">
        <f t="shared" ca="1" si="6"/>
        <v>1</v>
      </c>
      <c r="Q752" t="str">
        <f ca="1">VLOOKUP(P752,Sheet2!$A$1:$B$5,2,0)</f>
        <v>Solo</v>
      </c>
      <c r="R752">
        <f ca="1">VLOOKUP(P752,Sheet2!$A$1:$C$5,3,0)</f>
        <v>1</v>
      </c>
    </row>
    <row r="753" spans="1:18" ht="14.25" customHeight="1">
      <c r="A753" s="4">
        <v>752</v>
      </c>
      <c r="B753">
        <f t="shared" ca="1" si="0"/>
        <v>197</v>
      </c>
      <c r="C753">
        <f t="shared" ca="1" si="1"/>
        <v>2</v>
      </c>
      <c r="D753" t="str">
        <f ca="1">VLOOKUP(C753,Stay!$A$1:$B$5,2,0)</f>
        <v>1 week</v>
      </c>
      <c r="E753">
        <f ca="1">VLOOKUP(C753,Stay!$A$1:$C$5,3,0)</f>
        <v>7</v>
      </c>
      <c r="F753">
        <f t="shared" ca="1" si="2"/>
        <v>32</v>
      </c>
      <c r="G753" t="str">
        <f ca="1">VLOOKUP(F753,Cities!$A$1:$C$69,2,0)</f>
        <v>Lyon</v>
      </c>
      <c r="H753" t="str">
        <f ca="1">VLOOKUP(F753,Cities!$A$1:$F$69,6,0)</f>
        <v>Historical, Beach, Terrain</v>
      </c>
      <c r="I753" t="str">
        <f ca="1">VLOOKUP(F753,Cities!$A$1:$C$69,3,0)</f>
        <v>Europe</v>
      </c>
      <c r="J753">
        <f t="shared" ca="1" si="3"/>
        <v>3</v>
      </c>
      <c r="K753">
        <f ca="1">VLOOKUP(F753,Cities!$A$1:$I$69,6+J753,0)*R753*E753</f>
        <v>6692</v>
      </c>
      <c r="L753">
        <f t="shared" ca="1" si="4"/>
        <v>1</v>
      </c>
      <c r="M753">
        <f ca="1">VLOOKUP(F753,Cities!$A$1:$I$69,4,0)*R753*L753</f>
        <v>4800</v>
      </c>
      <c r="N753">
        <f t="shared" ca="1" si="5"/>
        <v>11492</v>
      </c>
      <c r="O753" t="str">
        <f ca="1">VLOOKUP(F753,Cities!$A$1:$E$69,5,0)</f>
        <v>Summer</v>
      </c>
      <c r="P753">
        <f t="shared" ca="1" si="6"/>
        <v>2</v>
      </c>
      <c r="Q753" t="str">
        <f ca="1">VLOOKUP(P753,Sheet2!$A$1:$B$5,2,0)</f>
        <v>Family</v>
      </c>
      <c r="R753">
        <f ca="1">VLOOKUP(P753,Sheet2!$A$1:$C$5,3,0)</f>
        <v>4</v>
      </c>
    </row>
    <row r="754" spans="1:18" ht="14.25" customHeight="1">
      <c r="A754" s="4">
        <v>753</v>
      </c>
      <c r="B754">
        <f t="shared" ca="1" si="0"/>
        <v>120</v>
      </c>
      <c r="C754">
        <f t="shared" ca="1" si="1"/>
        <v>2</v>
      </c>
      <c r="D754" t="str">
        <f ca="1">VLOOKUP(C754,Stay!$A$1:$B$5,2,0)</f>
        <v>1 week</v>
      </c>
      <c r="E754">
        <f ca="1">VLOOKUP(C754,Stay!$A$1:$C$5,3,0)</f>
        <v>7</v>
      </c>
      <c r="F754">
        <f t="shared" ca="1" si="2"/>
        <v>30</v>
      </c>
      <c r="G754" t="str">
        <f ca="1">VLOOKUP(F754,Cities!$A$1:$C$69,2,0)</f>
        <v>London</v>
      </c>
      <c r="H754" t="str">
        <f ca="1">VLOOKUP(F754,Cities!$A$1:$F$69,6,0)</f>
        <v>Modern, Beach</v>
      </c>
      <c r="I754" t="str">
        <f ca="1">VLOOKUP(F754,Cities!$A$1:$C$69,3,0)</f>
        <v>Europe</v>
      </c>
      <c r="J754">
        <f t="shared" ca="1" si="3"/>
        <v>3</v>
      </c>
      <c r="K754">
        <f ca="1">VLOOKUP(F754,Cities!$A$1:$I$69,6+J754,0)*R754*E754</f>
        <v>15232</v>
      </c>
      <c r="L754">
        <f t="shared" ca="1" si="4"/>
        <v>1</v>
      </c>
      <c r="M754">
        <f ca="1">VLOOKUP(F754,Cities!$A$1:$I$69,4,0)*R754*L754</f>
        <v>4600</v>
      </c>
      <c r="N754">
        <f t="shared" ca="1" si="5"/>
        <v>19832</v>
      </c>
      <c r="O754" t="str">
        <f ca="1">VLOOKUP(F754,Cities!$A$1:$E$69,5,0)</f>
        <v>Summer</v>
      </c>
      <c r="P754">
        <f t="shared" ca="1" si="6"/>
        <v>2</v>
      </c>
      <c r="Q754" t="str">
        <f ca="1">VLOOKUP(P754,Sheet2!$A$1:$B$5,2,0)</f>
        <v>Family</v>
      </c>
      <c r="R754">
        <f ca="1">VLOOKUP(P754,Sheet2!$A$1:$C$5,3,0)</f>
        <v>4</v>
      </c>
    </row>
    <row r="755" spans="1:18" ht="14.25" customHeight="1">
      <c r="A755" s="4">
        <v>754</v>
      </c>
      <c r="B755">
        <f t="shared" ca="1" si="0"/>
        <v>56</v>
      </c>
      <c r="C755">
        <f t="shared" ca="1" si="1"/>
        <v>2</v>
      </c>
      <c r="D755" t="str">
        <f ca="1">VLOOKUP(C755,Stay!$A$1:$B$5,2,0)</f>
        <v>1 week</v>
      </c>
      <c r="E755">
        <f ca="1">VLOOKUP(C755,Stay!$A$1:$C$5,3,0)</f>
        <v>7</v>
      </c>
      <c r="F755">
        <f t="shared" ca="1" si="2"/>
        <v>39</v>
      </c>
      <c r="G755" t="str">
        <f ca="1">VLOOKUP(F755,Cities!$A$1:$C$69,2,0)</f>
        <v>Montreal</v>
      </c>
      <c r="H755" t="str">
        <f ca="1">VLOOKUP(F755,Cities!$A$1:$F$69,6,0)</f>
        <v>Modern</v>
      </c>
      <c r="I755" t="str">
        <f ca="1">VLOOKUP(F755,Cities!$A$1:$C$69,3,0)</f>
        <v>North America</v>
      </c>
      <c r="J755">
        <f t="shared" ca="1" si="3"/>
        <v>3</v>
      </c>
      <c r="K755">
        <f ca="1">VLOOKUP(F755,Cities!$A$1:$I$69,6+J755,0)*R755*E755</f>
        <v>10416</v>
      </c>
      <c r="L755">
        <f t="shared" ca="1" si="4"/>
        <v>1</v>
      </c>
      <c r="M755">
        <f ca="1">VLOOKUP(F755,Cities!$A$1:$I$69,4,0)*R755*L755</f>
        <v>1600</v>
      </c>
      <c r="N755">
        <f t="shared" ca="1" si="5"/>
        <v>12016</v>
      </c>
      <c r="O755" t="str">
        <f ca="1">VLOOKUP(F755,Cities!$A$1:$E$69,5,0)</f>
        <v>Summer</v>
      </c>
      <c r="P755">
        <f t="shared" ca="1" si="6"/>
        <v>2</v>
      </c>
      <c r="Q755" t="str">
        <f ca="1">VLOOKUP(P755,Sheet2!$A$1:$B$5,2,0)</f>
        <v>Family</v>
      </c>
      <c r="R755">
        <f ca="1">VLOOKUP(P755,Sheet2!$A$1:$C$5,3,0)</f>
        <v>4</v>
      </c>
    </row>
    <row r="756" spans="1:18" ht="14.25" customHeight="1">
      <c r="A756" s="4">
        <v>755</v>
      </c>
      <c r="B756">
        <f t="shared" ca="1" si="0"/>
        <v>116</v>
      </c>
      <c r="C756">
        <f t="shared" ca="1" si="1"/>
        <v>2</v>
      </c>
      <c r="D756" t="str">
        <f ca="1">VLOOKUP(C756,Stay!$A$1:$B$5,2,0)</f>
        <v>1 week</v>
      </c>
      <c r="E756">
        <f ca="1">VLOOKUP(C756,Stay!$A$1:$C$5,3,0)</f>
        <v>7</v>
      </c>
      <c r="F756">
        <f t="shared" ca="1" si="2"/>
        <v>49</v>
      </c>
      <c r="G756" t="str">
        <f ca="1">VLOOKUP(F756,Cities!$A$1:$C$69,2,0)</f>
        <v>Rhode Island</v>
      </c>
      <c r="H756" t="str">
        <f ca="1">VLOOKUP(F756,Cities!$A$1:$F$69,6,0)</f>
        <v>Modern</v>
      </c>
      <c r="I756" t="str">
        <f ca="1">VLOOKUP(F756,Cities!$A$1:$C$69,3,0)</f>
        <v>North America</v>
      </c>
      <c r="J756">
        <f t="shared" ca="1" si="3"/>
        <v>2</v>
      </c>
      <c r="K756">
        <f ca="1">VLOOKUP(F756,Cities!$A$1:$I$69,6+J756,0)*R756*E756</f>
        <v>1127</v>
      </c>
      <c r="L756">
        <f t="shared" ca="1" si="4"/>
        <v>2</v>
      </c>
      <c r="M756">
        <f ca="1">VLOOKUP(F756,Cities!$A$1:$I$69,4,0)*R756*L756</f>
        <v>740</v>
      </c>
      <c r="N756">
        <f t="shared" ca="1" si="5"/>
        <v>1867</v>
      </c>
      <c r="O756" t="str">
        <f ca="1">VLOOKUP(F756,Cities!$A$1:$E$69,5,0)</f>
        <v>Summer</v>
      </c>
      <c r="P756">
        <f t="shared" ca="1" si="6"/>
        <v>1</v>
      </c>
      <c r="Q756" t="str">
        <f ca="1">VLOOKUP(P756,Sheet2!$A$1:$B$5,2,0)</f>
        <v>Solo</v>
      </c>
      <c r="R756">
        <f ca="1">VLOOKUP(P756,Sheet2!$A$1:$C$5,3,0)</f>
        <v>1</v>
      </c>
    </row>
    <row r="757" spans="1:18" ht="14.25" customHeight="1">
      <c r="A757" s="4">
        <v>756</v>
      </c>
      <c r="B757">
        <f t="shared" ca="1" si="0"/>
        <v>41</v>
      </c>
      <c r="C757">
        <f t="shared" ca="1" si="1"/>
        <v>1</v>
      </c>
      <c r="D757" t="str">
        <f ca="1">VLOOKUP(C757,Stay!$A$1:$B$5,2,0)</f>
        <v>3 days</v>
      </c>
      <c r="E757">
        <f ca="1">VLOOKUP(C757,Stay!$A$1:$C$5,3,0)</f>
        <v>3</v>
      </c>
      <c r="F757">
        <f t="shared" ca="1" si="2"/>
        <v>63</v>
      </c>
      <c r="G757" t="str">
        <f ca="1">VLOOKUP(F757,Cities!$A$1:$C$69,2,0)</f>
        <v>Vancouver</v>
      </c>
      <c r="H757" t="str">
        <f ca="1">VLOOKUP(F757,Cities!$A$1:$F$69,6,0)</f>
        <v>Beach</v>
      </c>
      <c r="I757" t="str">
        <f ca="1">VLOOKUP(F757,Cities!$A$1:$C$69,3,0)</f>
        <v>North America</v>
      </c>
      <c r="J757">
        <f t="shared" ca="1" si="3"/>
        <v>2</v>
      </c>
      <c r="K757">
        <f ca="1">VLOOKUP(F757,Cities!$A$1:$I$69,6+J757,0)*R757*E757</f>
        <v>345</v>
      </c>
      <c r="L757">
        <f t="shared" ca="1" si="4"/>
        <v>1</v>
      </c>
      <c r="M757">
        <f ca="1">VLOOKUP(F757,Cities!$A$1:$I$69,4,0)*R757*L757</f>
        <v>300</v>
      </c>
      <c r="N757">
        <f t="shared" ca="1" si="5"/>
        <v>645</v>
      </c>
      <c r="O757" t="str">
        <f ca="1">VLOOKUP(F757,Cities!$A$1:$E$69,5,0)</f>
        <v>Summer</v>
      </c>
      <c r="P757">
        <f t="shared" ca="1" si="6"/>
        <v>1</v>
      </c>
      <c r="Q757" t="str">
        <f ca="1">VLOOKUP(P757,Sheet2!$A$1:$B$5,2,0)</f>
        <v>Solo</v>
      </c>
      <c r="R757">
        <f ca="1">VLOOKUP(P757,Sheet2!$A$1:$C$5,3,0)</f>
        <v>1</v>
      </c>
    </row>
    <row r="758" spans="1:18" ht="14.25" customHeight="1">
      <c r="A758" s="4">
        <v>757</v>
      </c>
      <c r="B758">
        <f t="shared" ca="1" si="0"/>
        <v>196</v>
      </c>
      <c r="C758">
        <f t="shared" ca="1" si="1"/>
        <v>1</v>
      </c>
      <c r="D758" t="str">
        <f ca="1">VLOOKUP(C758,Stay!$A$1:$B$5,2,0)</f>
        <v>3 days</v>
      </c>
      <c r="E758">
        <f ca="1">VLOOKUP(C758,Stay!$A$1:$C$5,3,0)</f>
        <v>3</v>
      </c>
      <c r="F758">
        <f t="shared" ca="1" si="2"/>
        <v>51</v>
      </c>
      <c r="G758" t="str">
        <f ca="1">VLOOKUP(F758,Cities!$A$1:$C$69,2,0)</f>
        <v>Rome</v>
      </c>
      <c r="H758" t="str">
        <f ca="1">VLOOKUP(F758,Cities!$A$1:$F$69,6,0)</f>
        <v>Historical</v>
      </c>
      <c r="I758" t="str">
        <f ca="1">VLOOKUP(F758,Cities!$A$1:$C$69,3,0)</f>
        <v>Europe</v>
      </c>
      <c r="J758">
        <f t="shared" ca="1" si="3"/>
        <v>3</v>
      </c>
      <c r="K758">
        <f ca="1">VLOOKUP(F758,Cities!$A$1:$I$69,6+J758,0)*R758*E758</f>
        <v>6552</v>
      </c>
      <c r="L758">
        <f t="shared" ca="1" si="4"/>
        <v>1</v>
      </c>
      <c r="M758">
        <f ca="1">VLOOKUP(F758,Cities!$A$1:$I$69,4,0)*R758*L758</f>
        <v>5718</v>
      </c>
      <c r="N758">
        <f t="shared" ca="1" si="5"/>
        <v>12270</v>
      </c>
      <c r="O758" t="str">
        <f ca="1">VLOOKUP(F758,Cities!$A$1:$E$69,5,0)</f>
        <v>Summer</v>
      </c>
      <c r="P758">
        <f t="shared" ca="1" si="6"/>
        <v>4</v>
      </c>
      <c r="Q758" t="str">
        <f ca="1">VLOOKUP(P758,Sheet2!$A$1:$B$5,2,0)</f>
        <v>Friends</v>
      </c>
      <c r="R758">
        <f ca="1">VLOOKUP(P758,Sheet2!$A$1:$C$5,3,0)</f>
        <v>6</v>
      </c>
    </row>
    <row r="759" spans="1:18" ht="14.25" customHeight="1">
      <c r="A759" s="4">
        <v>758</v>
      </c>
      <c r="B759">
        <f t="shared" ca="1" si="0"/>
        <v>106</v>
      </c>
      <c r="C759">
        <f t="shared" ca="1" si="1"/>
        <v>4</v>
      </c>
      <c r="D759" t="str">
        <f ca="1">VLOOKUP(C759,Stay!$A$1:$B$5,2,0)</f>
        <v>1 month</v>
      </c>
      <c r="E759">
        <f ca="1">VLOOKUP(C759,Stay!$A$1:$C$5,3,0)</f>
        <v>30</v>
      </c>
      <c r="F759">
        <f t="shared" ca="1" si="2"/>
        <v>45</v>
      </c>
      <c r="G759" t="str">
        <f ca="1">VLOOKUP(F759,Cities!$A$1:$C$69,2,0)</f>
        <v>Oakland</v>
      </c>
      <c r="H759" t="str">
        <f ca="1">VLOOKUP(F759,Cities!$A$1:$F$69,6,0)</f>
        <v>Modern, Hills, Park</v>
      </c>
      <c r="I759" t="str">
        <f ca="1">VLOOKUP(F759,Cities!$A$1:$C$69,3,0)</f>
        <v>North America</v>
      </c>
      <c r="J759">
        <f t="shared" ca="1" si="3"/>
        <v>2</v>
      </c>
      <c r="K759">
        <f ca="1">VLOOKUP(F759,Cities!$A$1:$I$69,6+J759,0)*R759*E759</f>
        <v>12720</v>
      </c>
      <c r="L759">
        <f t="shared" ca="1" si="4"/>
        <v>2</v>
      </c>
      <c r="M759">
        <f ca="1">VLOOKUP(F759,Cities!$A$1:$I$69,4,0)*R759*L759</f>
        <v>2880</v>
      </c>
      <c r="N759">
        <f t="shared" ca="1" si="5"/>
        <v>15600</v>
      </c>
      <c r="O759" t="str">
        <f ca="1">VLOOKUP(F759,Cities!$A$1:$E$69,5,0)</f>
        <v>Spring</v>
      </c>
      <c r="P759">
        <f t="shared" ca="1" si="6"/>
        <v>2</v>
      </c>
      <c r="Q759" t="str">
        <f ca="1">VLOOKUP(P759,Sheet2!$A$1:$B$5,2,0)</f>
        <v>Family</v>
      </c>
      <c r="R759">
        <f ca="1">VLOOKUP(P759,Sheet2!$A$1:$C$5,3,0)</f>
        <v>4</v>
      </c>
    </row>
    <row r="760" spans="1:18" ht="14.25" customHeight="1">
      <c r="A760" s="4">
        <v>759</v>
      </c>
      <c r="B760">
        <f t="shared" ca="1" si="0"/>
        <v>110</v>
      </c>
      <c r="C760">
        <f t="shared" ca="1" si="1"/>
        <v>1</v>
      </c>
      <c r="D760" t="str">
        <f ca="1">VLOOKUP(C760,Stay!$A$1:$B$5,2,0)</f>
        <v>3 days</v>
      </c>
      <c r="E760">
        <f ca="1">VLOOKUP(C760,Stay!$A$1:$C$5,3,0)</f>
        <v>3</v>
      </c>
      <c r="F760">
        <f t="shared" ca="1" si="2"/>
        <v>26</v>
      </c>
      <c r="G760" t="str">
        <f ca="1">VLOOKUP(F760,Cities!$A$1:$C$69,2,0)</f>
        <v>Greater Manchester</v>
      </c>
      <c r="H760" t="str">
        <f ca="1">VLOOKUP(F760,Cities!$A$1:$F$69,6,0)</f>
        <v>Historical, Beach, Terrain</v>
      </c>
      <c r="I760" t="str">
        <f ca="1">VLOOKUP(F760,Cities!$A$1:$C$69,3,0)</f>
        <v>Europe</v>
      </c>
      <c r="J760">
        <f t="shared" ca="1" si="3"/>
        <v>1</v>
      </c>
      <c r="K760">
        <f ca="1">VLOOKUP(F760,Cities!$A$1:$I$69,6+J760,0)*R760*E760</f>
        <v>204</v>
      </c>
      <c r="L760">
        <f t="shared" ca="1" si="4"/>
        <v>2</v>
      </c>
      <c r="M760">
        <f ca="1">VLOOKUP(F760,Cities!$A$1:$I$69,4,0)*R760*L760</f>
        <v>1340</v>
      </c>
      <c r="N760">
        <f t="shared" ca="1" si="5"/>
        <v>1544</v>
      </c>
      <c r="O760" t="str">
        <f ca="1">VLOOKUP(F760,Cities!$A$1:$E$69,5,0)</f>
        <v>Summer</v>
      </c>
      <c r="P760">
        <f t="shared" ca="1" si="6"/>
        <v>1</v>
      </c>
      <c r="Q760" t="str">
        <f ca="1">VLOOKUP(P760,Sheet2!$A$1:$B$5,2,0)</f>
        <v>Solo</v>
      </c>
      <c r="R760">
        <f ca="1">VLOOKUP(P760,Sheet2!$A$1:$C$5,3,0)</f>
        <v>1</v>
      </c>
    </row>
    <row r="761" spans="1:18" ht="14.25" customHeight="1">
      <c r="A761" s="4">
        <v>760</v>
      </c>
      <c r="B761">
        <f t="shared" ca="1" si="0"/>
        <v>126</v>
      </c>
      <c r="C761">
        <f t="shared" ca="1" si="1"/>
        <v>3</v>
      </c>
      <c r="D761" t="str">
        <f ca="1">VLOOKUP(C761,Stay!$A$1:$B$5,2,0)</f>
        <v>2 weeks</v>
      </c>
      <c r="E761">
        <f ca="1">VLOOKUP(C761,Stay!$A$1:$C$5,3,0)</f>
        <v>14</v>
      </c>
      <c r="F761">
        <f t="shared" ca="1" si="2"/>
        <v>7</v>
      </c>
      <c r="G761" t="str">
        <f ca="1">VLOOKUP(F761,Cities!$A$1:$C$69,2,0)</f>
        <v>Barossa Valley</v>
      </c>
      <c r="H761" t="str">
        <f ca="1">VLOOKUP(F761,Cities!$A$1:$F$69,6,0)</f>
        <v>Adventure-Water, Historical-Modern, Wineyard</v>
      </c>
      <c r="I761" t="str">
        <f ca="1">VLOOKUP(F761,Cities!$A$1:$C$69,3,0)</f>
        <v>Australia</v>
      </c>
      <c r="J761">
        <f t="shared" ca="1" si="3"/>
        <v>1</v>
      </c>
      <c r="K761">
        <f ca="1">VLOOKUP(F761,Cities!$A$1:$I$69,6+J761,0)*R761*E761</f>
        <v>714</v>
      </c>
      <c r="L761">
        <f t="shared" ca="1" si="4"/>
        <v>2</v>
      </c>
      <c r="M761">
        <f ca="1">VLOOKUP(F761,Cities!$A$1:$I$69,4,0)*R761*L761</f>
        <v>2940</v>
      </c>
      <c r="N761">
        <f t="shared" ca="1" si="5"/>
        <v>3654</v>
      </c>
      <c r="O761" t="str">
        <f ca="1">VLOOKUP(F761,Cities!$A$1:$E$69,5,0)</f>
        <v>Spring</v>
      </c>
      <c r="P761">
        <f t="shared" ca="1" si="6"/>
        <v>1</v>
      </c>
      <c r="Q761" t="str">
        <f ca="1">VLOOKUP(P761,Sheet2!$A$1:$B$5,2,0)</f>
        <v>Solo</v>
      </c>
      <c r="R761">
        <f ca="1">VLOOKUP(P761,Sheet2!$A$1:$C$5,3,0)</f>
        <v>1</v>
      </c>
    </row>
    <row r="762" spans="1:18" ht="14.25" customHeight="1">
      <c r="A762" s="4">
        <v>761</v>
      </c>
      <c r="B762">
        <f t="shared" ca="1" si="0"/>
        <v>160</v>
      </c>
      <c r="C762">
        <f t="shared" ca="1" si="1"/>
        <v>2</v>
      </c>
      <c r="D762" t="str">
        <f ca="1">VLOOKUP(C762,Stay!$A$1:$B$5,2,0)</f>
        <v>1 week</v>
      </c>
      <c r="E762">
        <f ca="1">VLOOKUP(C762,Stay!$A$1:$C$5,3,0)</f>
        <v>7</v>
      </c>
      <c r="F762">
        <f t="shared" ca="1" si="2"/>
        <v>25</v>
      </c>
      <c r="G762" t="str">
        <f ca="1">VLOOKUP(F762,Cities!$A$1:$C$69,2,0)</f>
        <v>Geneva</v>
      </c>
      <c r="H762" t="str">
        <f ca="1">VLOOKUP(F762,Cities!$A$1:$F$69,6,0)</f>
        <v>Historical, Beach, Terrain</v>
      </c>
      <c r="I762" t="str">
        <f ca="1">VLOOKUP(F762,Cities!$A$1:$C$69,3,0)</f>
        <v>Europe</v>
      </c>
      <c r="J762">
        <f t="shared" ca="1" si="3"/>
        <v>3</v>
      </c>
      <c r="K762">
        <f ca="1">VLOOKUP(F762,Cities!$A$1:$I$69,6+J762,0)*R762*E762</f>
        <v>2282</v>
      </c>
      <c r="L762">
        <f t="shared" ca="1" si="4"/>
        <v>2</v>
      </c>
      <c r="M762">
        <f ca="1">VLOOKUP(F762,Cities!$A$1:$I$69,4,0)*R762*L762</f>
        <v>1960</v>
      </c>
      <c r="N762">
        <f t="shared" ca="1" si="5"/>
        <v>4242</v>
      </c>
      <c r="O762" t="str">
        <f ca="1">VLOOKUP(F762,Cities!$A$1:$E$69,5,0)</f>
        <v>Summer</v>
      </c>
      <c r="P762">
        <f t="shared" ca="1" si="6"/>
        <v>1</v>
      </c>
      <c r="Q762" t="str">
        <f ca="1">VLOOKUP(P762,Sheet2!$A$1:$B$5,2,0)</f>
        <v>Solo</v>
      </c>
      <c r="R762">
        <f ca="1">VLOOKUP(P762,Sheet2!$A$1:$C$5,3,0)</f>
        <v>1</v>
      </c>
    </row>
    <row r="763" spans="1:18" ht="14.25" customHeight="1">
      <c r="A763" s="4">
        <v>762</v>
      </c>
      <c r="B763">
        <f t="shared" ca="1" si="0"/>
        <v>109</v>
      </c>
      <c r="C763">
        <f t="shared" ca="1" si="1"/>
        <v>3</v>
      </c>
      <c r="D763" t="str">
        <f ca="1">VLOOKUP(C763,Stay!$A$1:$B$5,2,0)</f>
        <v>2 weeks</v>
      </c>
      <c r="E763">
        <f ca="1">VLOOKUP(C763,Stay!$A$1:$C$5,3,0)</f>
        <v>14</v>
      </c>
      <c r="F763">
        <f t="shared" ca="1" si="2"/>
        <v>45</v>
      </c>
      <c r="G763" t="str">
        <f ca="1">VLOOKUP(F763,Cities!$A$1:$C$69,2,0)</f>
        <v>Oakland</v>
      </c>
      <c r="H763" t="str">
        <f ca="1">VLOOKUP(F763,Cities!$A$1:$F$69,6,0)</f>
        <v>Modern, Hills, Park</v>
      </c>
      <c r="I763" t="str">
        <f ca="1">VLOOKUP(F763,Cities!$A$1:$C$69,3,0)</f>
        <v>North America</v>
      </c>
      <c r="J763">
        <f t="shared" ca="1" si="3"/>
        <v>3</v>
      </c>
      <c r="K763">
        <f ca="1">VLOOKUP(F763,Cities!$A$1:$I$69,6+J763,0)*R763*E763</f>
        <v>2492</v>
      </c>
      <c r="L763">
        <f t="shared" ca="1" si="4"/>
        <v>1</v>
      </c>
      <c r="M763">
        <f ca="1">VLOOKUP(F763,Cities!$A$1:$I$69,4,0)*R763*L763</f>
        <v>360</v>
      </c>
      <c r="N763">
        <f t="shared" ca="1" si="5"/>
        <v>2852</v>
      </c>
      <c r="O763" t="str">
        <f ca="1">VLOOKUP(F763,Cities!$A$1:$E$69,5,0)</f>
        <v>Spring</v>
      </c>
      <c r="P763">
        <f t="shared" ca="1" si="6"/>
        <v>1</v>
      </c>
      <c r="Q763" t="str">
        <f ca="1">VLOOKUP(P763,Sheet2!$A$1:$B$5,2,0)</f>
        <v>Solo</v>
      </c>
      <c r="R763">
        <f ca="1">VLOOKUP(P763,Sheet2!$A$1:$C$5,3,0)</f>
        <v>1</v>
      </c>
    </row>
    <row r="764" spans="1:18" ht="14.25" customHeight="1">
      <c r="A764" s="4">
        <v>763</v>
      </c>
      <c r="B764">
        <f t="shared" ca="1" si="0"/>
        <v>226</v>
      </c>
      <c r="C764">
        <f t="shared" ca="1" si="1"/>
        <v>1</v>
      </c>
      <c r="D764" t="str">
        <f ca="1">VLOOKUP(C764,Stay!$A$1:$B$5,2,0)</f>
        <v>3 days</v>
      </c>
      <c r="E764">
        <f ca="1">VLOOKUP(C764,Stay!$A$1:$C$5,3,0)</f>
        <v>3</v>
      </c>
      <c r="F764">
        <f t="shared" ca="1" si="2"/>
        <v>19</v>
      </c>
      <c r="G764" t="str">
        <f ca="1">VLOOKUP(F764,Cities!$A$1:$C$69,2,0)</f>
        <v>Columbus</v>
      </c>
      <c r="H764" t="str">
        <f ca="1">VLOOKUP(F764,Cities!$A$1:$F$69,6,0)</f>
        <v>Modern, Beach, Nightlife, Park</v>
      </c>
      <c r="I764" t="str">
        <f ca="1">VLOOKUP(F764,Cities!$A$1:$C$69,3,0)</f>
        <v>North America</v>
      </c>
      <c r="J764">
        <f t="shared" ca="1" si="3"/>
        <v>3</v>
      </c>
      <c r="K764">
        <f ca="1">VLOOKUP(F764,Cities!$A$1:$I$69,6+J764,0)*R764*E764</f>
        <v>1800</v>
      </c>
      <c r="L764">
        <f t="shared" ca="1" si="4"/>
        <v>1</v>
      </c>
      <c r="M764">
        <f ca="1">VLOOKUP(F764,Cities!$A$1:$I$69,4,0)*R764*L764</f>
        <v>960</v>
      </c>
      <c r="N764">
        <f t="shared" ca="1" si="5"/>
        <v>2760</v>
      </c>
      <c r="O764" t="str">
        <f ca="1">VLOOKUP(F764,Cities!$A$1:$E$69,5,0)</f>
        <v>Summer</v>
      </c>
      <c r="P764">
        <f t="shared" ca="1" si="6"/>
        <v>2</v>
      </c>
      <c r="Q764" t="str">
        <f ca="1">VLOOKUP(P764,Sheet2!$A$1:$B$5,2,0)</f>
        <v>Family</v>
      </c>
      <c r="R764">
        <f ca="1">VLOOKUP(P764,Sheet2!$A$1:$C$5,3,0)</f>
        <v>4</v>
      </c>
    </row>
    <row r="765" spans="1:18" ht="14.25" customHeight="1">
      <c r="A765" s="4">
        <v>764</v>
      </c>
      <c r="B765">
        <f t="shared" ca="1" si="0"/>
        <v>246</v>
      </c>
      <c r="C765">
        <f t="shared" ca="1" si="1"/>
        <v>3</v>
      </c>
      <c r="D765" t="str">
        <f ca="1">VLOOKUP(C765,Stay!$A$1:$B$5,2,0)</f>
        <v>2 weeks</v>
      </c>
      <c r="E765">
        <f ca="1">VLOOKUP(C765,Stay!$A$1:$C$5,3,0)</f>
        <v>14</v>
      </c>
      <c r="F765">
        <f t="shared" ca="1" si="2"/>
        <v>10</v>
      </c>
      <c r="G765" t="str">
        <f ca="1">VLOOKUP(F765,Cities!$A$1:$C$69,2,0)</f>
        <v>Bologna</v>
      </c>
      <c r="H765" t="str">
        <f ca="1">VLOOKUP(F765,Cities!$A$1:$F$69,6,0)</f>
        <v>Historical-Medieval, Nightlife</v>
      </c>
      <c r="I765" t="str">
        <f ca="1">VLOOKUP(F765,Cities!$A$1:$C$69,3,0)</f>
        <v>Europe</v>
      </c>
      <c r="J765">
        <f t="shared" ca="1" si="3"/>
        <v>3</v>
      </c>
      <c r="K765">
        <f ca="1">VLOOKUP(F765,Cities!$A$1:$I$69,6+J765,0)*R765*E765</f>
        <v>4270</v>
      </c>
      <c r="L765">
        <f t="shared" ca="1" si="4"/>
        <v>2</v>
      </c>
      <c r="M765">
        <f ca="1">VLOOKUP(F765,Cities!$A$1:$I$69,4,0)*R765*L765</f>
        <v>2240</v>
      </c>
      <c r="N765">
        <f t="shared" ca="1" si="5"/>
        <v>6510</v>
      </c>
      <c r="O765" t="str">
        <f ca="1">VLOOKUP(F765,Cities!$A$1:$E$69,5,0)</f>
        <v>Summer</v>
      </c>
      <c r="P765">
        <f t="shared" ca="1" si="6"/>
        <v>1</v>
      </c>
      <c r="Q765" t="str">
        <f ca="1">VLOOKUP(P765,Sheet2!$A$1:$B$5,2,0)</f>
        <v>Solo</v>
      </c>
      <c r="R765">
        <f ca="1">VLOOKUP(P765,Sheet2!$A$1:$C$5,3,0)</f>
        <v>1</v>
      </c>
    </row>
    <row r="766" spans="1:18" ht="14.25" customHeight="1">
      <c r="A766" s="4">
        <v>765</v>
      </c>
      <c r="B766">
        <f t="shared" ca="1" si="0"/>
        <v>171</v>
      </c>
      <c r="C766">
        <f t="shared" ca="1" si="1"/>
        <v>2</v>
      </c>
      <c r="D766" t="str">
        <f ca="1">VLOOKUP(C766,Stay!$A$1:$B$5,2,0)</f>
        <v>1 week</v>
      </c>
      <c r="E766">
        <f ca="1">VLOOKUP(C766,Stay!$A$1:$C$5,3,0)</f>
        <v>7</v>
      </c>
      <c r="F766">
        <f t="shared" ca="1" si="2"/>
        <v>64</v>
      </c>
      <c r="G766" t="str">
        <f ca="1">VLOOKUP(F766,Cities!$A$1:$C$69,2,0)</f>
        <v>Venice</v>
      </c>
      <c r="H766" t="str">
        <f ca="1">VLOOKUP(F766,Cities!$A$1:$F$69,6,0)</f>
        <v>Terrain</v>
      </c>
      <c r="I766" t="str">
        <f ca="1">VLOOKUP(F766,Cities!$A$1:$C$69,3,0)</f>
        <v>Europe</v>
      </c>
      <c r="J766">
        <f t="shared" ca="1" si="3"/>
        <v>2</v>
      </c>
      <c r="K766">
        <f ca="1">VLOOKUP(F766,Cities!$A$1:$I$69,6+J766,0)*R766*E766</f>
        <v>1624</v>
      </c>
      <c r="L766">
        <f t="shared" ca="1" si="4"/>
        <v>1</v>
      </c>
      <c r="M766">
        <f ca="1">VLOOKUP(F766,Cities!$A$1:$I$69,4,0)*R766*L766</f>
        <v>2320</v>
      </c>
      <c r="N766">
        <f t="shared" ca="1" si="5"/>
        <v>3944</v>
      </c>
      <c r="O766" t="str">
        <f ca="1">VLOOKUP(F766,Cities!$A$1:$E$69,5,0)</f>
        <v>Summer</v>
      </c>
      <c r="P766">
        <f t="shared" ca="1" si="6"/>
        <v>3</v>
      </c>
      <c r="Q766" t="str">
        <f ca="1">VLOOKUP(P766,Sheet2!$A$1:$B$5,2,0)</f>
        <v>Romantic</v>
      </c>
      <c r="R766">
        <f ca="1">VLOOKUP(P766,Sheet2!$A$1:$C$5,3,0)</f>
        <v>2</v>
      </c>
    </row>
    <row r="767" spans="1:18" ht="14.25" customHeight="1">
      <c r="A767" s="4">
        <v>766</v>
      </c>
      <c r="B767">
        <f t="shared" ca="1" si="0"/>
        <v>195</v>
      </c>
      <c r="C767">
        <f t="shared" ca="1" si="1"/>
        <v>3</v>
      </c>
      <c r="D767" t="str">
        <f ca="1">VLOOKUP(C767,Stay!$A$1:$B$5,2,0)</f>
        <v>2 weeks</v>
      </c>
      <c r="E767">
        <f ca="1">VLOOKUP(C767,Stay!$A$1:$C$5,3,0)</f>
        <v>14</v>
      </c>
      <c r="F767">
        <f t="shared" ca="1" si="2"/>
        <v>26</v>
      </c>
      <c r="G767" t="str">
        <f ca="1">VLOOKUP(F767,Cities!$A$1:$C$69,2,0)</f>
        <v>Greater Manchester</v>
      </c>
      <c r="H767" t="str">
        <f ca="1">VLOOKUP(F767,Cities!$A$1:$F$69,6,0)</f>
        <v>Historical, Beach, Terrain</v>
      </c>
      <c r="I767" t="str">
        <f ca="1">VLOOKUP(F767,Cities!$A$1:$C$69,3,0)</f>
        <v>Europe</v>
      </c>
      <c r="J767">
        <f t="shared" ca="1" si="3"/>
        <v>2</v>
      </c>
      <c r="K767">
        <f ca="1">VLOOKUP(F767,Cities!$A$1:$I$69,6+J767,0)*R767*E767</f>
        <v>14532</v>
      </c>
      <c r="L767">
        <f t="shared" ca="1" si="4"/>
        <v>2</v>
      </c>
      <c r="M767">
        <f ca="1">VLOOKUP(F767,Cities!$A$1:$I$69,4,0)*R767*L767</f>
        <v>8040</v>
      </c>
      <c r="N767">
        <f t="shared" ca="1" si="5"/>
        <v>22572</v>
      </c>
      <c r="O767" t="str">
        <f ca="1">VLOOKUP(F767,Cities!$A$1:$E$69,5,0)</f>
        <v>Summer</v>
      </c>
      <c r="P767">
        <f t="shared" ca="1" si="6"/>
        <v>4</v>
      </c>
      <c r="Q767" t="str">
        <f ca="1">VLOOKUP(P767,Sheet2!$A$1:$B$5,2,0)</f>
        <v>Friends</v>
      </c>
      <c r="R767">
        <f ca="1">VLOOKUP(P767,Sheet2!$A$1:$C$5,3,0)</f>
        <v>6</v>
      </c>
    </row>
    <row r="768" spans="1:18" ht="14.25" customHeight="1">
      <c r="A768" s="4">
        <v>767</v>
      </c>
      <c r="B768">
        <f t="shared" ca="1" si="0"/>
        <v>175</v>
      </c>
      <c r="C768">
        <f t="shared" ca="1" si="1"/>
        <v>3</v>
      </c>
      <c r="D768" t="str">
        <f ca="1">VLOOKUP(C768,Stay!$A$1:$B$5,2,0)</f>
        <v>2 weeks</v>
      </c>
      <c r="E768">
        <f ca="1">VLOOKUP(C768,Stay!$A$1:$C$5,3,0)</f>
        <v>14</v>
      </c>
      <c r="F768">
        <f t="shared" ca="1" si="2"/>
        <v>36</v>
      </c>
      <c r="G768" t="str">
        <f ca="1">VLOOKUP(F768,Cities!$A$1:$C$69,2,0)</f>
        <v>Manchester</v>
      </c>
      <c r="H768" t="str">
        <f ca="1">VLOOKUP(F768,Cities!$A$1:$F$69,6,0)</f>
        <v>Modern, Nightlife</v>
      </c>
      <c r="I768" t="str">
        <f ca="1">VLOOKUP(F768,Cities!$A$1:$C$69,3,0)</f>
        <v>Europe</v>
      </c>
      <c r="J768">
        <f t="shared" ca="1" si="3"/>
        <v>3</v>
      </c>
      <c r="K768">
        <f ca="1">VLOOKUP(F768,Cities!$A$1:$I$69,6+J768,0)*R768*E768</f>
        <v>12460</v>
      </c>
      <c r="L768">
        <f t="shared" ca="1" si="4"/>
        <v>1</v>
      </c>
      <c r="M768">
        <f ca="1">VLOOKUP(F768,Cities!$A$1:$I$69,4,0)*R768*L768</f>
        <v>1340</v>
      </c>
      <c r="N768">
        <f t="shared" ca="1" si="5"/>
        <v>13800</v>
      </c>
      <c r="O768" t="str">
        <f ca="1">VLOOKUP(F768,Cities!$A$1:$E$69,5,0)</f>
        <v>Summer</v>
      </c>
      <c r="P768">
        <f t="shared" ca="1" si="6"/>
        <v>3</v>
      </c>
      <c r="Q768" t="str">
        <f ca="1">VLOOKUP(P768,Sheet2!$A$1:$B$5,2,0)</f>
        <v>Romantic</v>
      </c>
      <c r="R768">
        <f ca="1">VLOOKUP(P768,Sheet2!$A$1:$C$5,3,0)</f>
        <v>2</v>
      </c>
    </row>
    <row r="769" spans="1:18" ht="14.25" customHeight="1">
      <c r="A769" s="4">
        <v>768</v>
      </c>
      <c r="B769">
        <f t="shared" ca="1" si="0"/>
        <v>55</v>
      </c>
      <c r="C769">
        <f t="shared" ca="1" si="1"/>
        <v>1</v>
      </c>
      <c r="D769" t="str">
        <f ca="1">VLOOKUP(C769,Stay!$A$1:$B$5,2,0)</f>
        <v>3 days</v>
      </c>
      <c r="E769">
        <f ca="1">VLOOKUP(C769,Stay!$A$1:$C$5,3,0)</f>
        <v>3</v>
      </c>
      <c r="F769">
        <f t="shared" ca="1" si="2"/>
        <v>17</v>
      </c>
      <c r="G769" t="str">
        <f ca="1">VLOOKUP(F769,Cities!$A$1:$C$69,2,0)</f>
        <v>Chicago</v>
      </c>
      <c r="H769" t="str">
        <f ca="1">VLOOKUP(F769,Cities!$A$1:$F$69,6,0)</f>
        <v>Modern, Aquatic, Nightlife</v>
      </c>
      <c r="I769" t="str">
        <f ca="1">VLOOKUP(F769,Cities!$A$1:$C$69,3,0)</f>
        <v>North America</v>
      </c>
      <c r="J769">
        <f t="shared" ca="1" si="3"/>
        <v>3</v>
      </c>
      <c r="K769">
        <f ca="1">VLOOKUP(F769,Cities!$A$1:$I$69,6+J769,0)*R769*E769</f>
        <v>6588</v>
      </c>
      <c r="L769">
        <f t="shared" ca="1" si="4"/>
        <v>1</v>
      </c>
      <c r="M769">
        <f ca="1">VLOOKUP(F769,Cities!$A$1:$I$69,4,0)*R769*L769</f>
        <v>520</v>
      </c>
      <c r="N769">
        <f t="shared" ca="1" si="5"/>
        <v>7108</v>
      </c>
      <c r="O769" t="str">
        <f ca="1">VLOOKUP(F769,Cities!$A$1:$E$69,5,0)</f>
        <v>Summer</v>
      </c>
      <c r="P769">
        <f t="shared" ca="1" si="6"/>
        <v>2</v>
      </c>
      <c r="Q769" t="str">
        <f ca="1">VLOOKUP(P769,Sheet2!$A$1:$B$5,2,0)</f>
        <v>Family</v>
      </c>
      <c r="R769">
        <f ca="1">VLOOKUP(P769,Sheet2!$A$1:$C$5,3,0)</f>
        <v>4</v>
      </c>
    </row>
    <row r="770" spans="1:18" ht="14.25" customHeight="1">
      <c r="A770" s="4">
        <v>769</v>
      </c>
      <c r="B770">
        <f t="shared" ca="1" si="0"/>
        <v>70</v>
      </c>
      <c r="C770">
        <f t="shared" ca="1" si="1"/>
        <v>3</v>
      </c>
      <c r="D770" t="str">
        <f ca="1">VLOOKUP(C770,Stay!$A$1:$B$5,2,0)</f>
        <v>2 weeks</v>
      </c>
      <c r="E770">
        <f ca="1">VLOOKUP(C770,Stay!$A$1:$C$5,3,0)</f>
        <v>14</v>
      </c>
      <c r="F770">
        <f t="shared" ca="1" si="2"/>
        <v>47</v>
      </c>
      <c r="G770" t="str">
        <f ca="1">VLOOKUP(F770,Cities!$A$1:$C$69,2,0)</f>
        <v>Portland</v>
      </c>
      <c r="H770" t="str">
        <f ca="1">VLOOKUP(F770,Cities!$A$1:$F$69,6,0)</f>
        <v>Modern, Park, Nightlife</v>
      </c>
      <c r="I770" t="str">
        <f ca="1">VLOOKUP(F770,Cities!$A$1:$C$69,3,0)</f>
        <v>North America</v>
      </c>
      <c r="J770">
        <f t="shared" ca="1" si="3"/>
        <v>3</v>
      </c>
      <c r="K770">
        <f ca="1">VLOOKUP(F770,Cities!$A$1:$I$69,6+J770,0)*R770*E770</f>
        <v>4606</v>
      </c>
      <c r="L770">
        <f t="shared" ca="1" si="4"/>
        <v>2</v>
      </c>
      <c r="M770">
        <f ca="1">VLOOKUP(F770,Cities!$A$1:$I$69,4,0)*R770*L770</f>
        <v>620</v>
      </c>
      <c r="N770">
        <f t="shared" ca="1" si="5"/>
        <v>5226</v>
      </c>
      <c r="O770" t="str">
        <f ca="1">VLOOKUP(F770,Cities!$A$1:$E$69,5,0)</f>
        <v>Spring</v>
      </c>
      <c r="P770">
        <f t="shared" ca="1" si="6"/>
        <v>1</v>
      </c>
      <c r="Q770" t="str">
        <f ca="1">VLOOKUP(P770,Sheet2!$A$1:$B$5,2,0)</f>
        <v>Solo</v>
      </c>
      <c r="R770">
        <f ca="1">VLOOKUP(P770,Sheet2!$A$1:$C$5,3,0)</f>
        <v>1</v>
      </c>
    </row>
    <row r="771" spans="1:18" ht="14.25" customHeight="1">
      <c r="A771" s="4">
        <v>770</v>
      </c>
      <c r="B771">
        <f t="shared" ca="1" si="0"/>
        <v>162</v>
      </c>
      <c r="C771">
        <f t="shared" ca="1" si="1"/>
        <v>1</v>
      </c>
      <c r="D771" t="str">
        <f ca="1">VLOOKUP(C771,Stay!$A$1:$B$5,2,0)</f>
        <v>3 days</v>
      </c>
      <c r="E771">
        <f ca="1">VLOOKUP(C771,Stay!$A$1:$C$5,3,0)</f>
        <v>3</v>
      </c>
      <c r="F771">
        <f t="shared" ca="1" si="2"/>
        <v>67</v>
      </c>
      <c r="G771" t="str">
        <f ca="1">VLOOKUP(F771,Cities!$A$1:$C$69,2,0)</f>
        <v>Ville de Quebec</v>
      </c>
      <c r="H771" t="str">
        <f ca="1">VLOOKUP(F771,Cities!$A$1:$F$69,6,0)</f>
        <v>Historical</v>
      </c>
      <c r="I771" t="str">
        <f ca="1">VLOOKUP(F771,Cities!$A$1:$C$69,3,0)</f>
        <v>North America</v>
      </c>
      <c r="J771">
        <f t="shared" ca="1" si="3"/>
        <v>2</v>
      </c>
      <c r="K771">
        <f ca="1">VLOOKUP(F771,Cities!$A$1:$I$69,6+J771,0)*R771*E771</f>
        <v>816</v>
      </c>
      <c r="L771">
        <f t="shared" ca="1" si="4"/>
        <v>1</v>
      </c>
      <c r="M771">
        <f ca="1">VLOOKUP(F771,Cities!$A$1:$I$69,4,0)*R771*L771</f>
        <v>1100</v>
      </c>
      <c r="N771">
        <f t="shared" ca="1" si="5"/>
        <v>1916</v>
      </c>
      <c r="O771" t="str">
        <f ca="1">VLOOKUP(F771,Cities!$A$1:$E$69,5,0)</f>
        <v>Summer</v>
      </c>
      <c r="P771">
        <f t="shared" ca="1" si="6"/>
        <v>3</v>
      </c>
      <c r="Q771" t="str">
        <f ca="1">VLOOKUP(P771,Sheet2!$A$1:$B$5,2,0)</f>
        <v>Romantic</v>
      </c>
      <c r="R771">
        <f ca="1">VLOOKUP(P771,Sheet2!$A$1:$C$5,3,0)</f>
        <v>2</v>
      </c>
    </row>
    <row r="772" spans="1:18" ht="14.25" customHeight="1">
      <c r="A772" s="4">
        <v>771</v>
      </c>
      <c r="B772">
        <f t="shared" ca="1" si="0"/>
        <v>296</v>
      </c>
      <c r="C772">
        <f t="shared" ca="1" si="1"/>
        <v>2</v>
      </c>
      <c r="D772" t="str">
        <f ca="1">VLOOKUP(C772,Stay!$A$1:$B$5,2,0)</f>
        <v>1 week</v>
      </c>
      <c r="E772">
        <f ca="1">VLOOKUP(C772,Stay!$A$1:$C$5,3,0)</f>
        <v>7</v>
      </c>
      <c r="F772">
        <f t="shared" ca="1" si="2"/>
        <v>60</v>
      </c>
      <c r="G772" t="str">
        <f ca="1">VLOOKUP(F772,Cities!$A$1:$C$69,2,0)</f>
        <v>Toronto</v>
      </c>
      <c r="H772" t="str">
        <f ca="1">VLOOKUP(F772,Cities!$A$1:$F$69,6,0)</f>
        <v>Modern</v>
      </c>
      <c r="I772" t="str">
        <f ca="1">VLOOKUP(F772,Cities!$A$1:$C$69,3,0)</f>
        <v>North America</v>
      </c>
      <c r="J772">
        <f t="shared" ca="1" si="3"/>
        <v>1</v>
      </c>
      <c r="K772">
        <f ca="1">VLOOKUP(F772,Cities!$A$1:$I$69,6+J772,0)*R772*E772</f>
        <v>371</v>
      </c>
      <c r="L772">
        <f t="shared" ca="1" si="4"/>
        <v>1</v>
      </c>
      <c r="M772">
        <f ca="1">VLOOKUP(F772,Cities!$A$1:$I$69,4,0)*R772*L772</f>
        <v>450</v>
      </c>
      <c r="N772">
        <f t="shared" ca="1" si="5"/>
        <v>821</v>
      </c>
      <c r="O772" t="str">
        <f ca="1">VLOOKUP(F772,Cities!$A$1:$E$69,5,0)</f>
        <v>Summer</v>
      </c>
      <c r="P772">
        <f t="shared" ca="1" si="6"/>
        <v>1</v>
      </c>
      <c r="Q772" t="str">
        <f ca="1">VLOOKUP(P772,Sheet2!$A$1:$B$5,2,0)</f>
        <v>Solo</v>
      </c>
      <c r="R772">
        <f ca="1">VLOOKUP(P772,Sheet2!$A$1:$C$5,3,0)</f>
        <v>1</v>
      </c>
    </row>
    <row r="773" spans="1:18" ht="14.25" customHeight="1">
      <c r="A773" s="4">
        <v>772</v>
      </c>
      <c r="B773">
        <f t="shared" ca="1" si="0"/>
        <v>164</v>
      </c>
      <c r="C773">
        <f t="shared" ca="1" si="1"/>
        <v>2</v>
      </c>
      <c r="D773" t="str">
        <f ca="1">VLOOKUP(C773,Stay!$A$1:$B$5,2,0)</f>
        <v>1 week</v>
      </c>
      <c r="E773">
        <f ca="1">VLOOKUP(C773,Stay!$A$1:$C$5,3,0)</f>
        <v>7</v>
      </c>
      <c r="F773">
        <f t="shared" ca="1" si="2"/>
        <v>11</v>
      </c>
      <c r="G773" t="str">
        <f ca="1">VLOOKUP(F773,Cities!$A$1:$C$69,2,0)</f>
        <v>Bordeaux</v>
      </c>
      <c r="H773" t="str">
        <f ca="1">VLOOKUP(F773,Cities!$A$1:$F$69,6,0)</f>
        <v>Historical-Modern, Wineyard, Park</v>
      </c>
      <c r="I773" t="str">
        <f ca="1">VLOOKUP(F773,Cities!$A$1:$C$69,3,0)</f>
        <v>Europe</v>
      </c>
      <c r="J773">
        <f t="shared" ca="1" si="3"/>
        <v>1</v>
      </c>
      <c r="K773">
        <f ca="1">VLOOKUP(F773,Cities!$A$1:$I$69,6+J773,0)*R773*E773</f>
        <v>1316</v>
      </c>
      <c r="L773">
        <f t="shared" ca="1" si="4"/>
        <v>2</v>
      </c>
      <c r="M773">
        <f ca="1">VLOOKUP(F773,Cities!$A$1:$I$69,4,0)*R773*L773</f>
        <v>12000</v>
      </c>
      <c r="N773">
        <f t="shared" ca="1" si="5"/>
        <v>13316</v>
      </c>
      <c r="O773" t="str">
        <f ca="1">VLOOKUP(F773,Cities!$A$1:$E$69,5,0)</f>
        <v>Summer</v>
      </c>
      <c r="P773">
        <f t="shared" ca="1" si="6"/>
        <v>2</v>
      </c>
      <c r="Q773" t="str">
        <f ca="1">VLOOKUP(P773,Sheet2!$A$1:$B$5,2,0)</f>
        <v>Family</v>
      </c>
      <c r="R773">
        <f ca="1">VLOOKUP(P773,Sheet2!$A$1:$C$5,3,0)</f>
        <v>4</v>
      </c>
    </row>
    <row r="774" spans="1:18" ht="14.25" customHeight="1">
      <c r="A774" s="4">
        <v>773</v>
      </c>
      <c r="B774">
        <f t="shared" ca="1" si="0"/>
        <v>184</v>
      </c>
      <c r="C774">
        <f t="shared" ca="1" si="1"/>
        <v>4</v>
      </c>
      <c r="D774" t="str">
        <f ca="1">VLOOKUP(C774,Stay!$A$1:$B$5,2,0)</f>
        <v>1 month</v>
      </c>
      <c r="E774">
        <f ca="1">VLOOKUP(C774,Stay!$A$1:$C$5,3,0)</f>
        <v>30</v>
      </c>
      <c r="F774">
        <f t="shared" ca="1" si="2"/>
        <v>15</v>
      </c>
      <c r="G774" t="str">
        <f ca="1">VLOOKUP(F774,Cities!$A$1:$C$69,2,0)</f>
        <v>Cambridge</v>
      </c>
      <c r="H774" t="str">
        <f ca="1">VLOOKUP(F774,Cities!$A$1:$F$69,6,0)</f>
        <v>Modern, Aquatic</v>
      </c>
      <c r="I774" t="str">
        <f ca="1">VLOOKUP(F774,Cities!$A$1:$C$69,3,0)</f>
        <v>North America</v>
      </c>
      <c r="J774">
        <f t="shared" ca="1" si="3"/>
        <v>2</v>
      </c>
      <c r="K774">
        <f ca="1">VLOOKUP(F774,Cities!$A$1:$I$69,6+J774,0)*R774*E774</f>
        <v>4830</v>
      </c>
      <c r="L774">
        <f t="shared" ca="1" si="4"/>
        <v>2</v>
      </c>
      <c r="M774">
        <f ca="1">VLOOKUP(F774,Cities!$A$1:$I$69,4,0)*R774*L774</f>
        <v>400</v>
      </c>
      <c r="N774">
        <f t="shared" ca="1" si="5"/>
        <v>5230</v>
      </c>
      <c r="O774" t="str">
        <f ca="1">VLOOKUP(F774,Cities!$A$1:$E$69,5,0)</f>
        <v>Summer</v>
      </c>
      <c r="P774">
        <f t="shared" ca="1" si="6"/>
        <v>1</v>
      </c>
      <c r="Q774" t="str">
        <f ca="1">VLOOKUP(P774,Sheet2!$A$1:$B$5,2,0)</f>
        <v>Solo</v>
      </c>
      <c r="R774">
        <f ca="1">VLOOKUP(P774,Sheet2!$A$1:$C$5,3,0)</f>
        <v>1</v>
      </c>
    </row>
    <row r="775" spans="1:18" ht="14.25" customHeight="1">
      <c r="A775" s="4">
        <v>774</v>
      </c>
      <c r="B775">
        <f t="shared" ca="1" si="0"/>
        <v>134</v>
      </c>
      <c r="C775">
        <f t="shared" ca="1" si="1"/>
        <v>1</v>
      </c>
      <c r="D775" t="str">
        <f ca="1">VLOOKUP(C775,Stay!$A$1:$B$5,2,0)</f>
        <v>3 days</v>
      </c>
      <c r="E775">
        <f ca="1">VLOOKUP(C775,Stay!$A$1:$C$5,3,0)</f>
        <v>3</v>
      </c>
      <c r="F775">
        <f t="shared" ca="1" si="2"/>
        <v>36</v>
      </c>
      <c r="G775" t="str">
        <f ca="1">VLOOKUP(F775,Cities!$A$1:$C$69,2,0)</f>
        <v>Manchester</v>
      </c>
      <c r="H775" t="str">
        <f ca="1">VLOOKUP(F775,Cities!$A$1:$F$69,6,0)</f>
        <v>Modern, Nightlife</v>
      </c>
      <c r="I775" t="str">
        <f ca="1">VLOOKUP(F775,Cities!$A$1:$C$69,3,0)</f>
        <v>Europe</v>
      </c>
      <c r="J775">
        <f t="shared" ca="1" si="3"/>
        <v>2</v>
      </c>
      <c r="K775">
        <f ca="1">VLOOKUP(F775,Cities!$A$1:$I$69,6+J775,0)*R775*E775</f>
        <v>2076</v>
      </c>
      <c r="L775">
        <f t="shared" ca="1" si="4"/>
        <v>1</v>
      </c>
      <c r="M775">
        <f ca="1">VLOOKUP(F775,Cities!$A$1:$I$69,4,0)*R775*L775</f>
        <v>2680</v>
      </c>
      <c r="N775">
        <f t="shared" ca="1" si="5"/>
        <v>4756</v>
      </c>
      <c r="O775" t="str">
        <f ca="1">VLOOKUP(F775,Cities!$A$1:$E$69,5,0)</f>
        <v>Summer</v>
      </c>
      <c r="P775">
        <f t="shared" ca="1" si="6"/>
        <v>2</v>
      </c>
      <c r="Q775" t="str">
        <f ca="1">VLOOKUP(P775,Sheet2!$A$1:$B$5,2,0)</f>
        <v>Family</v>
      </c>
      <c r="R775">
        <f ca="1">VLOOKUP(P775,Sheet2!$A$1:$C$5,3,0)</f>
        <v>4</v>
      </c>
    </row>
    <row r="776" spans="1:18" ht="14.25" customHeight="1">
      <c r="A776" s="4">
        <v>775</v>
      </c>
      <c r="B776">
        <f t="shared" ca="1" si="0"/>
        <v>81</v>
      </c>
      <c r="C776">
        <f t="shared" ca="1" si="1"/>
        <v>4</v>
      </c>
      <c r="D776" t="str">
        <f ca="1">VLOOKUP(C776,Stay!$A$1:$B$5,2,0)</f>
        <v>1 month</v>
      </c>
      <c r="E776">
        <f ca="1">VLOOKUP(C776,Stay!$A$1:$C$5,3,0)</f>
        <v>30</v>
      </c>
      <c r="F776">
        <f t="shared" ca="1" si="2"/>
        <v>48</v>
      </c>
      <c r="G776" t="str">
        <f ca="1">VLOOKUP(F776,Cities!$A$1:$C$69,2,0)</f>
        <v>Porto</v>
      </c>
      <c r="H776" t="str">
        <f ca="1">VLOOKUP(F776,Cities!$A$1:$F$69,6,0)</f>
        <v>Wineyard, Historical-Modern, Architecture</v>
      </c>
      <c r="I776" t="str">
        <f ca="1">VLOOKUP(F776,Cities!$A$1:$C$69,3,0)</f>
        <v>Europe</v>
      </c>
      <c r="J776">
        <f t="shared" ca="1" si="3"/>
        <v>2</v>
      </c>
      <c r="K776">
        <f ca="1">VLOOKUP(F776,Cities!$A$1:$I$69,6+J776,0)*R776*E776</f>
        <v>11760</v>
      </c>
      <c r="L776">
        <f t="shared" ca="1" si="4"/>
        <v>2</v>
      </c>
      <c r="M776">
        <f ca="1">VLOOKUP(F776,Cities!$A$1:$I$69,4,0)*R776*L776</f>
        <v>9760</v>
      </c>
      <c r="N776">
        <f t="shared" ca="1" si="5"/>
        <v>21520</v>
      </c>
      <c r="O776" t="str">
        <f ca="1">VLOOKUP(F776,Cities!$A$1:$E$69,5,0)</f>
        <v>Summer</v>
      </c>
      <c r="P776">
        <f t="shared" ca="1" si="6"/>
        <v>2</v>
      </c>
      <c r="Q776" t="str">
        <f ca="1">VLOOKUP(P776,Sheet2!$A$1:$B$5,2,0)</f>
        <v>Family</v>
      </c>
      <c r="R776">
        <f ca="1">VLOOKUP(P776,Sheet2!$A$1:$C$5,3,0)</f>
        <v>4</v>
      </c>
    </row>
    <row r="777" spans="1:18" ht="14.25" customHeight="1">
      <c r="A777" s="4">
        <v>776</v>
      </c>
      <c r="B777">
        <f t="shared" ca="1" si="0"/>
        <v>192</v>
      </c>
      <c r="C777">
        <f t="shared" ca="1" si="1"/>
        <v>2</v>
      </c>
      <c r="D777" t="str">
        <f ca="1">VLOOKUP(C777,Stay!$A$1:$B$5,2,0)</f>
        <v>1 week</v>
      </c>
      <c r="E777">
        <f ca="1">VLOOKUP(C777,Stay!$A$1:$C$5,3,0)</f>
        <v>7</v>
      </c>
      <c r="F777">
        <f t="shared" ca="1" si="2"/>
        <v>23</v>
      </c>
      <c r="G777" t="str">
        <f ca="1">VLOOKUP(F777,Cities!$A$1:$C$69,2,0)</f>
        <v>Edinburgh</v>
      </c>
      <c r="H777" t="str">
        <f ca="1">VLOOKUP(F777,Cities!$A$1:$F$69,6,0)</f>
        <v>Historical-Medieval, Beach, Architecture</v>
      </c>
      <c r="I777" t="str">
        <f ca="1">VLOOKUP(F777,Cities!$A$1:$C$69,3,0)</f>
        <v>Europe</v>
      </c>
      <c r="J777">
        <f t="shared" ca="1" si="3"/>
        <v>1</v>
      </c>
      <c r="K777">
        <f ca="1">VLOOKUP(F777,Cities!$A$1:$I$69,6+J777,0)*R777*E777</f>
        <v>1764</v>
      </c>
      <c r="L777">
        <f t="shared" ca="1" si="4"/>
        <v>2</v>
      </c>
      <c r="M777">
        <f ca="1">VLOOKUP(F777,Cities!$A$1:$I$69,4,0)*R777*L777</f>
        <v>8640</v>
      </c>
      <c r="N777">
        <f t="shared" ca="1" si="5"/>
        <v>10404</v>
      </c>
      <c r="O777" t="str">
        <f ca="1">VLOOKUP(F777,Cities!$A$1:$E$69,5,0)</f>
        <v>Summer</v>
      </c>
      <c r="P777">
        <f t="shared" ca="1" si="6"/>
        <v>2</v>
      </c>
      <c r="Q777" t="str">
        <f ca="1">VLOOKUP(P777,Sheet2!$A$1:$B$5,2,0)</f>
        <v>Family</v>
      </c>
      <c r="R777">
        <f ca="1">VLOOKUP(P777,Sheet2!$A$1:$C$5,3,0)</f>
        <v>4</v>
      </c>
    </row>
    <row r="778" spans="1:18" ht="14.25" customHeight="1">
      <c r="A778" s="4">
        <v>777</v>
      </c>
      <c r="B778">
        <f t="shared" ca="1" si="0"/>
        <v>57</v>
      </c>
      <c r="C778">
        <f t="shared" ca="1" si="1"/>
        <v>1</v>
      </c>
      <c r="D778" t="str">
        <f ca="1">VLOOKUP(C778,Stay!$A$1:$B$5,2,0)</f>
        <v>3 days</v>
      </c>
      <c r="E778">
        <f ca="1">VLOOKUP(C778,Stay!$A$1:$C$5,3,0)</f>
        <v>3</v>
      </c>
      <c r="F778">
        <f t="shared" ca="1" si="2"/>
        <v>24</v>
      </c>
      <c r="G778" t="str">
        <f ca="1">VLOOKUP(F778,Cities!$A$1:$C$69,2,0)</f>
        <v>Florence</v>
      </c>
      <c r="H778" t="str">
        <f ca="1">VLOOKUP(F778,Cities!$A$1:$F$69,6,0)</f>
        <v>Historical, Beach</v>
      </c>
      <c r="I778" t="str">
        <f ca="1">VLOOKUP(F778,Cities!$A$1:$C$69,3,0)</f>
        <v>Europe</v>
      </c>
      <c r="J778">
        <f t="shared" ca="1" si="3"/>
        <v>2</v>
      </c>
      <c r="K778">
        <f ca="1">VLOOKUP(F778,Cities!$A$1:$I$69,6+J778,0)*R778*E778</f>
        <v>387</v>
      </c>
      <c r="L778">
        <f t="shared" ca="1" si="4"/>
        <v>2</v>
      </c>
      <c r="M778">
        <f ca="1">VLOOKUP(F778,Cities!$A$1:$I$69,4,0)*R778*L778</f>
        <v>3900</v>
      </c>
      <c r="N778">
        <f t="shared" ca="1" si="5"/>
        <v>4287</v>
      </c>
      <c r="O778" t="str">
        <f ca="1">VLOOKUP(F778,Cities!$A$1:$E$69,5,0)</f>
        <v>Summer</v>
      </c>
      <c r="P778">
        <f t="shared" ca="1" si="6"/>
        <v>1</v>
      </c>
      <c r="Q778" t="str">
        <f ca="1">VLOOKUP(P778,Sheet2!$A$1:$B$5,2,0)</f>
        <v>Solo</v>
      </c>
      <c r="R778">
        <f ca="1">VLOOKUP(P778,Sheet2!$A$1:$C$5,3,0)</f>
        <v>1</v>
      </c>
    </row>
    <row r="779" spans="1:18" ht="14.25" customHeight="1">
      <c r="A779" s="4">
        <v>778</v>
      </c>
      <c r="B779">
        <f t="shared" ca="1" si="0"/>
        <v>154</v>
      </c>
      <c r="C779">
        <f t="shared" ca="1" si="1"/>
        <v>3</v>
      </c>
      <c r="D779" t="str">
        <f ca="1">VLOOKUP(C779,Stay!$A$1:$B$5,2,0)</f>
        <v>2 weeks</v>
      </c>
      <c r="E779">
        <f ca="1">VLOOKUP(C779,Stay!$A$1:$C$5,3,0)</f>
        <v>14</v>
      </c>
      <c r="F779">
        <f t="shared" ca="1" si="2"/>
        <v>5</v>
      </c>
      <c r="G779" t="str">
        <f ca="1">VLOOKUP(F779,Cities!$A$1:$C$69,2,0)</f>
        <v>Austin</v>
      </c>
      <c r="H779" t="str">
        <f ca="1">VLOOKUP(F779,Cities!$A$1:$F$69,6,0)</f>
        <v>Historical-Modern, Nightlife</v>
      </c>
      <c r="I779" t="str">
        <f ca="1">VLOOKUP(F779,Cities!$A$1:$C$69,3,0)</f>
        <v>North America</v>
      </c>
      <c r="J779">
        <f t="shared" ca="1" si="3"/>
        <v>3</v>
      </c>
      <c r="K779">
        <f ca="1">VLOOKUP(F779,Cities!$A$1:$I$69,6+J779,0)*R779*E779</f>
        <v>13664</v>
      </c>
      <c r="L779">
        <f t="shared" ca="1" si="4"/>
        <v>2</v>
      </c>
      <c r="M779">
        <f ca="1">VLOOKUP(F779,Cities!$A$1:$I$69,4,0)*R779*L779</f>
        <v>480</v>
      </c>
      <c r="N779">
        <f t="shared" ca="1" si="5"/>
        <v>14144</v>
      </c>
      <c r="O779" t="str">
        <f ca="1">VLOOKUP(F779,Cities!$A$1:$E$69,5,0)</f>
        <v>Spring</v>
      </c>
      <c r="P779">
        <f t="shared" ca="1" si="6"/>
        <v>2</v>
      </c>
      <c r="Q779" t="str">
        <f ca="1">VLOOKUP(P779,Sheet2!$A$1:$B$5,2,0)</f>
        <v>Family</v>
      </c>
      <c r="R779">
        <f ca="1">VLOOKUP(P779,Sheet2!$A$1:$C$5,3,0)</f>
        <v>4</v>
      </c>
    </row>
    <row r="780" spans="1:18" ht="14.25" customHeight="1">
      <c r="A780" s="4">
        <v>779</v>
      </c>
      <c r="B780">
        <f t="shared" ca="1" si="0"/>
        <v>164</v>
      </c>
      <c r="C780">
        <f t="shared" ca="1" si="1"/>
        <v>2</v>
      </c>
      <c r="D780" t="str">
        <f ca="1">VLOOKUP(C780,Stay!$A$1:$B$5,2,0)</f>
        <v>1 week</v>
      </c>
      <c r="E780">
        <f ca="1">VLOOKUP(C780,Stay!$A$1:$C$5,3,0)</f>
        <v>7</v>
      </c>
      <c r="F780">
        <f t="shared" ca="1" si="2"/>
        <v>45</v>
      </c>
      <c r="G780" t="str">
        <f ca="1">VLOOKUP(F780,Cities!$A$1:$C$69,2,0)</f>
        <v>Oakland</v>
      </c>
      <c r="H780" t="str">
        <f ca="1">VLOOKUP(F780,Cities!$A$1:$F$69,6,0)</f>
        <v>Modern, Hills, Park</v>
      </c>
      <c r="I780" t="str">
        <f ca="1">VLOOKUP(F780,Cities!$A$1:$C$69,3,0)</f>
        <v>North America</v>
      </c>
      <c r="J780">
        <f t="shared" ca="1" si="3"/>
        <v>1</v>
      </c>
      <c r="K780">
        <f ca="1">VLOOKUP(F780,Cities!$A$1:$I$69,6+J780,0)*R780*E780</f>
        <v>1134</v>
      </c>
      <c r="L780">
        <f t="shared" ca="1" si="4"/>
        <v>2</v>
      </c>
      <c r="M780">
        <f ca="1">VLOOKUP(F780,Cities!$A$1:$I$69,4,0)*R780*L780</f>
        <v>1440</v>
      </c>
      <c r="N780">
        <f t="shared" ca="1" si="5"/>
        <v>2574</v>
      </c>
      <c r="O780" t="str">
        <f ca="1">VLOOKUP(F780,Cities!$A$1:$E$69,5,0)</f>
        <v>Spring</v>
      </c>
      <c r="P780">
        <f t="shared" ca="1" si="6"/>
        <v>3</v>
      </c>
      <c r="Q780" t="str">
        <f ca="1">VLOOKUP(P780,Sheet2!$A$1:$B$5,2,0)</f>
        <v>Romantic</v>
      </c>
      <c r="R780">
        <f ca="1">VLOOKUP(P780,Sheet2!$A$1:$C$5,3,0)</f>
        <v>2</v>
      </c>
    </row>
    <row r="781" spans="1:18" ht="14.25" customHeight="1">
      <c r="A781" s="4">
        <v>780</v>
      </c>
      <c r="B781">
        <f t="shared" ca="1" si="0"/>
        <v>297</v>
      </c>
      <c r="C781">
        <f t="shared" ca="1" si="1"/>
        <v>1</v>
      </c>
      <c r="D781" t="str">
        <f ca="1">VLOOKUP(C781,Stay!$A$1:$B$5,2,0)</f>
        <v>3 days</v>
      </c>
      <c r="E781">
        <f ca="1">VLOOKUP(C781,Stay!$A$1:$C$5,3,0)</f>
        <v>3</v>
      </c>
      <c r="F781">
        <f t="shared" ca="1" si="2"/>
        <v>64</v>
      </c>
      <c r="G781" t="str">
        <f ca="1">VLOOKUP(F781,Cities!$A$1:$C$69,2,0)</f>
        <v>Venice</v>
      </c>
      <c r="H781" t="str">
        <f ca="1">VLOOKUP(F781,Cities!$A$1:$F$69,6,0)</f>
        <v>Terrain</v>
      </c>
      <c r="I781" t="str">
        <f ca="1">VLOOKUP(F781,Cities!$A$1:$C$69,3,0)</f>
        <v>Europe</v>
      </c>
      <c r="J781">
        <f t="shared" ca="1" si="3"/>
        <v>2</v>
      </c>
      <c r="K781">
        <f ca="1">VLOOKUP(F781,Cities!$A$1:$I$69,6+J781,0)*R781*E781</f>
        <v>2088</v>
      </c>
      <c r="L781">
        <f t="shared" ca="1" si="4"/>
        <v>2</v>
      </c>
      <c r="M781">
        <f ca="1">VLOOKUP(F781,Cities!$A$1:$I$69,4,0)*R781*L781</f>
        <v>13920</v>
      </c>
      <c r="N781">
        <f t="shared" ca="1" si="5"/>
        <v>16008</v>
      </c>
      <c r="O781" t="str">
        <f ca="1">VLOOKUP(F781,Cities!$A$1:$E$69,5,0)</f>
        <v>Summer</v>
      </c>
      <c r="P781">
        <f t="shared" ca="1" si="6"/>
        <v>4</v>
      </c>
      <c r="Q781" t="str">
        <f ca="1">VLOOKUP(P781,Sheet2!$A$1:$B$5,2,0)</f>
        <v>Friends</v>
      </c>
      <c r="R781">
        <f ca="1">VLOOKUP(P781,Sheet2!$A$1:$C$5,3,0)</f>
        <v>6</v>
      </c>
    </row>
    <row r="782" spans="1:18" ht="14.25" customHeight="1">
      <c r="A782" s="4">
        <v>781</v>
      </c>
      <c r="B782">
        <f t="shared" ca="1" si="0"/>
        <v>195</v>
      </c>
      <c r="C782">
        <f t="shared" ca="1" si="1"/>
        <v>4</v>
      </c>
      <c r="D782" t="str">
        <f ca="1">VLOOKUP(C782,Stay!$A$1:$B$5,2,0)</f>
        <v>1 month</v>
      </c>
      <c r="E782">
        <f ca="1">VLOOKUP(C782,Stay!$A$1:$C$5,3,0)</f>
        <v>30</v>
      </c>
      <c r="F782">
        <f t="shared" ca="1" si="2"/>
        <v>43</v>
      </c>
      <c r="G782" t="str">
        <f ca="1">VLOOKUP(F782,Cities!$A$1:$C$69,2,0)</f>
        <v>New York City</v>
      </c>
      <c r="H782" t="str">
        <f ca="1">VLOOKUP(F782,Cities!$A$1:$F$69,6,0)</f>
        <v>Modern, Park, Adventure-Land, Architecture, Nightlife</v>
      </c>
      <c r="I782" t="str">
        <f ca="1">VLOOKUP(F782,Cities!$A$1:$C$69,3,0)</f>
        <v>North America</v>
      </c>
      <c r="J782">
        <f t="shared" ca="1" si="3"/>
        <v>1</v>
      </c>
      <c r="K782">
        <f ca="1">VLOOKUP(F782,Cities!$A$1:$I$69,6+J782,0)*R782*E782</f>
        <v>5220</v>
      </c>
      <c r="L782">
        <f t="shared" ca="1" si="4"/>
        <v>2</v>
      </c>
      <c r="M782">
        <f ca="1">VLOOKUP(F782,Cities!$A$1:$I$69,4,0)*R782*L782</f>
        <v>1000</v>
      </c>
      <c r="N782">
        <f t="shared" ca="1" si="5"/>
        <v>6220</v>
      </c>
      <c r="O782" t="str">
        <f ca="1">VLOOKUP(F782,Cities!$A$1:$E$69,5,0)</f>
        <v>Summer</v>
      </c>
      <c r="P782">
        <f t="shared" ca="1" si="6"/>
        <v>3</v>
      </c>
      <c r="Q782" t="str">
        <f ca="1">VLOOKUP(P782,Sheet2!$A$1:$B$5,2,0)</f>
        <v>Romantic</v>
      </c>
      <c r="R782">
        <f ca="1">VLOOKUP(P782,Sheet2!$A$1:$C$5,3,0)</f>
        <v>2</v>
      </c>
    </row>
    <row r="783" spans="1:18" ht="14.25" customHeight="1">
      <c r="A783" s="4">
        <v>782</v>
      </c>
      <c r="B783">
        <f t="shared" ca="1" si="0"/>
        <v>123</v>
      </c>
      <c r="C783">
        <f t="shared" ca="1" si="1"/>
        <v>4</v>
      </c>
      <c r="D783" t="str">
        <f ca="1">VLOOKUP(C783,Stay!$A$1:$B$5,2,0)</f>
        <v>1 month</v>
      </c>
      <c r="E783">
        <f ca="1">VLOOKUP(C783,Stay!$A$1:$C$5,3,0)</f>
        <v>30</v>
      </c>
      <c r="F783">
        <f t="shared" ca="1" si="2"/>
        <v>36</v>
      </c>
      <c r="G783" t="str">
        <f ca="1">VLOOKUP(F783,Cities!$A$1:$C$69,2,0)</f>
        <v>Manchester</v>
      </c>
      <c r="H783" t="str">
        <f ca="1">VLOOKUP(F783,Cities!$A$1:$F$69,6,0)</f>
        <v>Modern, Nightlife</v>
      </c>
      <c r="I783" t="str">
        <f ca="1">VLOOKUP(F783,Cities!$A$1:$C$69,3,0)</f>
        <v>Europe</v>
      </c>
      <c r="J783">
        <f t="shared" ca="1" si="3"/>
        <v>3</v>
      </c>
      <c r="K783">
        <f ca="1">VLOOKUP(F783,Cities!$A$1:$I$69,6+J783,0)*R783*E783</f>
        <v>26700</v>
      </c>
      <c r="L783">
        <f t="shared" ca="1" si="4"/>
        <v>1</v>
      </c>
      <c r="M783">
        <f ca="1">VLOOKUP(F783,Cities!$A$1:$I$69,4,0)*R783*L783</f>
        <v>1340</v>
      </c>
      <c r="N783">
        <f t="shared" ca="1" si="5"/>
        <v>28040</v>
      </c>
      <c r="O783" t="str">
        <f ca="1">VLOOKUP(F783,Cities!$A$1:$E$69,5,0)</f>
        <v>Summer</v>
      </c>
      <c r="P783">
        <f t="shared" ca="1" si="6"/>
        <v>3</v>
      </c>
      <c r="Q783" t="str">
        <f ca="1">VLOOKUP(P783,Sheet2!$A$1:$B$5,2,0)</f>
        <v>Romantic</v>
      </c>
      <c r="R783">
        <f ca="1">VLOOKUP(P783,Sheet2!$A$1:$C$5,3,0)</f>
        <v>2</v>
      </c>
    </row>
    <row r="784" spans="1:18" ht="14.25" customHeight="1">
      <c r="A784" s="4">
        <v>783</v>
      </c>
      <c r="B784">
        <f t="shared" ca="1" si="0"/>
        <v>191</v>
      </c>
      <c r="C784">
        <f t="shared" ca="1" si="1"/>
        <v>1</v>
      </c>
      <c r="D784" t="str">
        <f ca="1">VLOOKUP(C784,Stay!$A$1:$B$5,2,0)</f>
        <v>3 days</v>
      </c>
      <c r="E784">
        <f ca="1">VLOOKUP(C784,Stay!$A$1:$C$5,3,0)</f>
        <v>3</v>
      </c>
      <c r="F784">
        <f t="shared" ca="1" si="2"/>
        <v>34</v>
      </c>
      <c r="G784" t="str">
        <f ca="1">VLOOKUP(F784,Cities!$A$1:$C$69,2,0)</f>
        <v>Malaga</v>
      </c>
      <c r="H784" t="str">
        <f ca="1">VLOOKUP(F784,Cities!$A$1:$F$69,6,0)</f>
        <v>Beach</v>
      </c>
      <c r="I784" t="str">
        <f ca="1">VLOOKUP(F784,Cities!$A$1:$C$69,3,0)</f>
        <v>Europe</v>
      </c>
      <c r="J784">
        <f t="shared" ca="1" si="3"/>
        <v>1</v>
      </c>
      <c r="K784">
        <f ca="1">VLOOKUP(F784,Cities!$A$1:$I$69,6+J784,0)*R784*E784</f>
        <v>204</v>
      </c>
      <c r="L784">
        <f t="shared" ca="1" si="4"/>
        <v>2</v>
      </c>
      <c r="M784">
        <f ca="1">VLOOKUP(F784,Cities!$A$1:$I$69,4,0)*R784*L784</f>
        <v>4880</v>
      </c>
      <c r="N784">
        <f t="shared" ca="1" si="5"/>
        <v>5084</v>
      </c>
      <c r="O784" t="str">
        <f ca="1">VLOOKUP(F784,Cities!$A$1:$E$69,5,0)</f>
        <v>Summer</v>
      </c>
      <c r="P784">
        <f t="shared" ca="1" si="6"/>
        <v>3</v>
      </c>
      <c r="Q784" t="str">
        <f ca="1">VLOOKUP(P784,Sheet2!$A$1:$B$5,2,0)</f>
        <v>Romantic</v>
      </c>
      <c r="R784">
        <f ca="1">VLOOKUP(P784,Sheet2!$A$1:$C$5,3,0)</f>
        <v>2</v>
      </c>
    </row>
    <row r="785" spans="1:18" ht="14.25" customHeight="1">
      <c r="A785" s="4">
        <v>784</v>
      </c>
      <c r="B785">
        <f t="shared" ca="1" si="0"/>
        <v>206</v>
      </c>
      <c r="C785">
        <f t="shared" ca="1" si="1"/>
        <v>1</v>
      </c>
      <c r="D785" t="str">
        <f ca="1">VLOOKUP(C785,Stay!$A$1:$B$5,2,0)</f>
        <v>3 days</v>
      </c>
      <c r="E785">
        <f ca="1">VLOOKUP(C785,Stay!$A$1:$C$5,3,0)</f>
        <v>3</v>
      </c>
      <c r="F785">
        <f t="shared" ca="1" si="2"/>
        <v>64</v>
      </c>
      <c r="G785" t="str">
        <f ca="1">VLOOKUP(F785,Cities!$A$1:$C$69,2,0)</f>
        <v>Venice</v>
      </c>
      <c r="H785" t="str">
        <f ca="1">VLOOKUP(F785,Cities!$A$1:$F$69,6,0)</f>
        <v>Terrain</v>
      </c>
      <c r="I785" t="str">
        <f ca="1">VLOOKUP(F785,Cities!$A$1:$C$69,3,0)</f>
        <v>Europe</v>
      </c>
      <c r="J785">
        <f t="shared" ca="1" si="3"/>
        <v>1</v>
      </c>
      <c r="K785">
        <f ca="1">VLOOKUP(F785,Cities!$A$1:$I$69,6+J785,0)*R785*E785</f>
        <v>141</v>
      </c>
      <c r="L785">
        <f t="shared" ca="1" si="4"/>
        <v>1</v>
      </c>
      <c r="M785">
        <f ca="1">VLOOKUP(F785,Cities!$A$1:$I$69,4,0)*R785*L785</f>
        <v>1160</v>
      </c>
      <c r="N785">
        <f t="shared" ca="1" si="5"/>
        <v>1301</v>
      </c>
      <c r="O785" t="str">
        <f ca="1">VLOOKUP(F785,Cities!$A$1:$E$69,5,0)</f>
        <v>Summer</v>
      </c>
      <c r="P785">
        <f t="shared" ca="1" si="6"/>
        <v>1</v>
      </c>
      <c r="Q785" t="str">
        <f ca="1">VLOOKUP(P785,Sheet2!$A$1:$B$5,2,0)</f>
        <v>Solo</v>
      </c>
      <c r="R785">
        <f ca="1">VLOOKUP(P785,Sheet2!$A$1:$C$5,3,0)</f>
        <v>1</v>
      </c>
    </row>
    <row r="786" spans="1:18" ht="14.25" customHeight="1">
      <c r="A786" s="4">
        <v>785</v>
      </c>
      <c r="B786">
        <f t="shared" ca="1" si="0"/>
        <v>156</v>
      </c>
      <c r="C786">
        <f t="shared" ca="1" si="1"/>
        <v>4</v>
      </c>
      <c r="D786" t="str">
        <f ca="1">VLOOKUP(C786,Stay!$A$1:$B$5,2,0)</f>
        <v>1 month</v>
      </c>
      <c r="E786">
        <f ca="1">VLOOKUP(C786,Stay!$A$1:$C$5,3,0)</f>
        <v>30</v>
      </c>
      <c r="F786">
        <f t="shared" ca="1" si="2"/>
        <v>39</v>
      </c>
      <c r="G786" t="str">
        <f ca="1">VLOOKUP(F786,Cities!$A$1:$C$69,2,0)</f>
        <v>Montreal</v>
      </c>
      <c r="H786" t="str">
        <f ca="1">VLOOKUP(F786,Cities!$A$1:$F$69,6,0)</f>
        <v>Modern</v>
      </c>
      <c r="I786" t="str">
        <f ca="1">VLOOKUP(F786,Cities!$A$1:$C$69,3,0)</f>
        <v>North America</v>
      </c>
      <c r="J786">
        <f t="shared" ca="1" si="3"/>
        <v>1</v>
      </c>
      <c r="K786">
        <f ca="1">VLOOKUP(F786,Cities!$A$1:$I$69,6+J786,0)*R786*E786</f>
        <v>3540</v>
      </c>
      <c r="L786">
        <f t="shared" ca="1" si="4"/>
        <v>2</v>
      </c>
      <c r="M786">
        <f ca="1">VLOOKUP(F786,Cities!$A$1:$I$69,4,0)*R786*L786</f>
        <v>1600</v>
      </c>
      <c r="N786">
        <f t="shared" ca="1" si="5"/>
        <v>5140</v>
      </c>
      <c r="O786" t="str">
        <f ca="1">VLOOKUP(F786,Cities!$A$1:$E$69,5,0)</f>
        <v>Summer</v>
      </c>
      <c r="P786">
        <f t="shared" ca="1" si="6"/>
        <v>3</v>
      </c>
      <c r="Q786" t="str">
        <f ca="1">VLOOKUP(P786,Sheet2!$A$1:$B$5,2,0)</f>
        <v>Romantic</v>
      </c>
      <c r="R786">
        <f ca="1">VLOOKUP(P786,Sheet2!$A$1:$C$5,3,0)</f>
        <v>2</v>
      </c>
    </row>
    <row r="787" spans="1:18" ht="14.25" customHeight="1">
      <c r="A787" s="4">
        <v>786</v>
      </c>
      <c r="B787">
        <f t="shared" ca="1" si="0"/>
        <v>213</v>
      </c>
      <c r="C787">
        <f t="shared" ca="1" si="1"/>
        <v>4</v>
      </c>
      <c r="D787" t="str">
        <f ca="1">VLOOKUP(C787,Stay!$A$1:$B$5,2,0)</f>
        <v>1 month</v>
      </c>
      <c r="E787">
        <f ca="1">VLOOKUP(C787,Stay!$A$1:$C$5,3,0)</f>
        <v>30</v>
      </c>
      <c r="F787">
        <f t="shared" ca="1" si="2"/>
        <v>18</v>
      </c>
      <c r="G787" t="str">
        <f ca="1">VLOOKUP(F787,Cities!$A$1:$C$69,2,0)</f>
        <v>Clark County</v>
      </c>
      <c r="H787" t="str">
        <f ca="1">VLOOKUP(F787,Cities!$A$1:$F$69,6,0)</f>
        <v>Modern, Nightlife, Park, Adventure-Land, Forest</v>
      </c>
      <c r="I787" t="str">
        <f ca="1">VLOOKUP(F787,Cities!$A$1:$C$69,3,0)</f>
        <v>North America</v>
      </c>
      <c r="J787">
        <f t="shared" ca="1" si="3"/>
        <v>3</v>
      </c>
      <c r="K787">
        <f ca="1">VLOOKUP(F787,Cities!$A$1:$I$69,6+J787,0)*R787*E787</f>
        <v>129600</v>
      </c>
      <c r="L787">
        <f t="shared" ca="1" si="4"/>
        <v>1</v>
      </c>
      <c r="M787">
        <f ca="1">VLOOKUP(F787,Cities!$A$1:$I$69,4,0)*R787*L787</f>
        <v>840</v>
      </c>
      <c r="N787">
        <f t="shared" ca="1" si="5"/>
        <v>130440</v>
      </c>
      <c r="O787" t="str">
        <f ca="1">VLOOKUP(F787,Cities!$A$1:$E$69,5,0)</f>
        <v>Summer</v>
      </c>
      <c r="P787">
        <f t="shared" ca="1" si="6"/>
        <v>4</v>
      </c>
      <c r="Q787" t="str">
        <f ca="1">VLOOKUP(P787,Sheet2!$A$1:$B$5,2,0)</f>
        <v>Friends</v>
      </c>
      <c r="R787">
        <f ca="1">VLOOKUP(P787,Sheet2!$A$1:$C$5,3,0)</f>
        <v>6</v>
      </c>
    </row>
    <row r="788" spans="1:18" ht="14.25" customHeight="1">
      <c r="A788" s="4">
        <v>787</v>
      </c>
      <c r="B788">
        <f t="shared" ca="1" si="0"/>
        <v>31</v>
      </c>
      <c r="C788">
        <f t="shared" ca="1" si="1"/>
        <v>2</v>
      </c>
      <c r="D788" t="str">
        <f ca="1">VLOOKUP(C788,Stay!$A$1:$B$5,2,0)</f>
        <v>1 week</v>
      </c>
      <c r="E788">
        <f ca="1">VLOOKUP(C788,Stay!$A$1:$C$5,3,0)</f>
        <v>7</v>
      </c>
      <c r="F788">
        <f t="shared" ca="1" si="2"/>
        <v>64</v>
      </c>
      <c r="G788" t="str">
        <f ca="1">VLOOKUP(F788,Cities!$A$1:$C$69,2,0)</f>
        <v>Venice</v>
      </c>
      <c r="H788" t="str">
        <f ca="1">VLOOKUP(F788,Cities!$A$1:$F$69,6,0)</f>
        <v>Terrain</v>
      </c>
      <c r="I788" t="str">
        <f ca="1">VLOOKUP(F788,Cities!$A$1:$C$69,3,0)</f>
        <v>Europe</v>
      </c>
      <c r="J788">
        <f t="shared" ca="1" si="3"/>
        <v>3</v>
      </c>
      <c r="K788">
        <f ca="1">VLOOKUP(F788,Cities!$A$1:$I$69,6+J788,0)*R788*E788</f>
        <v>1953</v>
      </c>
      <c r="L788">
        <f t="shared" ca="1" si="4"/>
        <v>2</v>
      </c>
      <c r="M788">
        <f ca="1">VLOOKUP(F788,Cities!$A$1:$I$69,4,0)*R788*L788</f>
        <v>2320</v>
      </c>
      <c r="N788">
        <f t="shared" ca="1" si="5"/>
        <v>4273</v>
      </c>
      <c r="O788" t="str">
        <f ca="1">VLOOKUP(F788,Cities!$A$1:$E$69,5,0)</f>
        <v>Summer</v>
      </c>
      <c r="P788">
        <f t="shared" ca="1" si="6"/>
        <v>1</v>
      </c>
      <c r="Q788" t="str">
        <f ca="1">VLOOKUP(P788,Sheet2!$A$1:$B$5,2,0)</f>
        <v>Solo</v>
      </c>
      <c r="R788">
        <f ca="1">VLOOKUP(P788,Sheet2!$A$1:$C$5,3,0)</f>
        <v>1</v>
      </c>
    </row>
    <row r="789" spans="1:18" ht="14.25" customHeight="1">
      <c r="A789" s="4">
        <v>788</v>
      </c>
      <c r="B789">
        <f t="shared" ca="1" si="0"/>
        <v>222</v>
      </c>
      <c r="C789">
        <f t="shared" ca="1" si="1"/>
        <v>4</v>
      </c>
      <c r="D789" t="str">
        <f ca="1">VLOOKUP(C789,Stay!$A$1:$B$5,2,0)</f>
        <v>1 month</v>
      </c>
      <c r="E789">
        <f ca="1">VLOOKUP(C789,Stay!$A$1:$C$5,3,0)</f>
        <v>30</v>
      </c>
      <c r="F789">
        <f t="shared" ca="1" si="2"/>
        <v>63</v>
      </c>
      <c r="G789" t="str">
        <f ca="1">VLOOKUP(F789,Cities!$A$1:$C$69,2,0)</f>
        <v>Vancouver</v>
      </c>
      <c r="H789" t="str">
        <f ca="1">VLOOKUP(F789,Cities!$A$1:$F$69,6,0)</f>
        <v>Beach</v>
      </c>
      <c r="I789" t="str">
        <f ca="1">VLOOKUP(F789,Cities!$A$1:$C$69,3,0)</f>
        <v>North America</v>
      </c>
      <c r="J789">
        <f t="shared" ca="1" si="3"/>
        <v>3</v>
      </c>
      <c r="K789">
        <f ca="1">VLOOKUP(F789,Cities!$A$1:$I$69,6+J789,0)*R789*E789</f>
        <v>41880</v>
      </c>
      <c r="L789">
        <f t="shared" ca="1" si="4"/>
        <v>1</v>
      </c>
      <c r="M789">
        <f ca="1">VLOOKUP(F789,Cities!$A$1:$I$69,4,0)*R789*L789</f>
        <v>1200</v>
      </c>
      <c r="N789">
        <f t="shared" ca="1" si="5"/>
        <v>43080</v>
      </c>
      <c r="O789" t="str">
        <f ca="1">VLOOKUP(F789,Cities!$A$1:$E$69,5,0)</f>
        <v>Summer</v>
      </c>
      <c r="P789">
        <f t="shared" ca="1" si="6"/>
        <v>2</v>
      </c>
      <c r="Q789" t="str">
        <f ca="1">VLOOKUP(P789,Sheet2!$A$1:$B$5,2,0)</f>
        <v>Family</v>
      </c>
      <c r="R789">
        <f ca="1">VLOOKUP(P789,Sheet2!$A$1:$C$5,3,0)</f>
        <v>4</v>
      </c>
    </row>
    <row r="790" spans="1:18" ht="14.25" customHeight="1">
      <c r="A790" s="4">
        <v>789</v>
      </c>
      <c r="B790">
        <f t="shared" ca="1" si="0"/>
        <v>213</v>
      </c>
      <c r="C790">
        <f t="shared" ca="1" si="1"/>
        <v>2</v>
      </c>
      <c r="D790" t="str">
        <f ca="1">VLOOKUP(C790,Stay!$A$1:$B$5,2,0)</f>
        <v>1 week</v>
      </c>
      <c r="E790">
        <f ca="1">VLOOKUP(C790,Stay!$A$1:$C$5,3,0)</f>
        <v>7</v>
      </c>
      <c r="F790">
        <f t="shared" ca="1" si="2"/>
        <v>29</v>
      </c>
      <c r="G790" t="str">
        <f ca="1">VLOOKUP(F790,Cities!$A$1:$C$69,2,0)</f>
        <v>Lisbon</v>
      </c>
      <c r="H790" t="str">
        <f ca="1">VLOOKUP(F790,Cities!$A$1:$F$69,6,0)</f>
        <v>Historical</v>
      </c>
      <c r="I790" t="str">
        <f ca="1">VLOOKUP(F790,Cities!$A$1:$C$69,3,0)</f>
        <v>Europe</v>
      </c>
      <c r="J790">
        <f t="shared" ca="1" si="3"/>
        <v>1</v>
      </c>
      <c r="K790">
        <f ca="1">VLOOKUP(F790,Cities!$A$1:$I$69,6+J790,0)*R790*E790</f>
        <v>560</v>
      </c>
      <c r="L790">
        <f t="shared" ca="1" si="4"/>
        <v>1</v>
      </c>
      <c r="M790">
        <f ca="1">VLOOKUP(F790,Cities!$A$1:$I$69,4,0)*R790*L790</f>
        <v>2440</v>
      </c>
      <c r="N790">
        <f t="shared" ca="1" si="5"/>
        <v>3000</v>
      </c>
      <c r="O790" t="str">
        <f ca="1">VLOOKUP(F790,Cities!$A$1:$E$69,5,0)</f>
        <v>Summer</v>
      </c>
      <c r="P790">
        <f t="shared" ca="1" si="6"/>
        <v>3</v>
      </c>
      <c r="Q790" t="str">
        <f ca="1">VLOOKUP(P790,Sheet2!$A$1:$B$5,2,0)</f>
        <v>Romantic</v>
      </c>
      <c r="R790">
        <f ca="1">VLOOKUP(P790,Sheet2!$A$1:$C$5,3,0)</f>
        <v>2</v>
      </c>
    </row>
    <row r="791" spans="1:18" ht="14.25" customHeight="1">
      <c r="A791" s="4">
        <v>790</v>
      </c>
      <c r="B791">
        <f t="shared" ca="1" si="0"/>
        <v>186</v>
      </c>
      <c r="C791">
        <f t="shared" ca="1" si="1"/>
        <v>3</v>
      </c>
      <c r="D791" t="str">
        <f ca="1">VLOOKUP(C791,Stay!$A$1:$B$5,2,0)</f>
        <v>2 weeks</v>
      </c>
      <c r="E791">
        <f ca="1">VLOOKUP(C791,Stay!$A$1:$C$5,3,0)</f>
        <v>14</v>
      </c>
      <c r="F791">
        <f t="shared" ca="1" si="2"/>
        <v>46</v>
      </c>
      <c r="G791" t="str">
        <f ca="1">VLOOKUP(F791,Cities!$A$1:$C$69,2,0)</f>
        <v>Paris</v>
      </c>
      <c r="H791" t="str">
        <f ca="1">VLOOKUP(F791,Cities!$A$1:$F$69,6,0)</f>
        <v>Historical-Medieval, Nightlife, Architecture, Park</v>
      </c>
      <c r="I791" t="str">
        <f ca="1">VLOOKUP(F791,Cities!$A$1:$C$69,3,0)</f>
        <v>Europe</v>
      </c>
      <c r="J791">
        <f t="shared" ca="1" si="3"/>
        <v>2</v>
      </c>
      <c r="K791">
        <f ca="1">VLOOKUP(F791,Cities!$A$1:$I$69,6+J791,0)*R791*E791</f>
        <v>5096</v>
      </c>
      <c r="L791">
        <f t="shared" ca="1" si="4"/>
        <v>1</v>
      </c>
      <c r="M791">
        <f ca="1">VLOOKUP(F791,Cities!$A$1:$I$69,4,0)*R791*L791</f>
        <v>2360</v>
      </c>
      <c r="N791">
        <f t="shared" ca="1" si="5"/>
        <v>7456</v>
      </c>
      <c r="O791" t="str">
        <f ca="1">VLOOKUP(F791,Cities!$A$1:$E$69,5,0)</f>
        <v>Summer</v>
      </c>
      <c r="P791">
        <f t="shared" ca="1" si="6"/>
        <v>3</v>
      </c>
      <c r="Q791" t="str">
        <f ca="1">VLOOKUP(P791,Sheet2!$A$1:$B$5,2,0)</f>
        <v>Romantic</v>
      </c>
      <c r="R791">
        <f ca="1">VLOOKUP(P791,Sheet2!$A$1:$C$5,3,0)</f>
        <v>2</v>
      </c>
    </row>
    <row r="792" spans="1:18" ht="14.25" customHeight="1">
      <c r="A792" s="4">
        <v>791</v>
      </c>
      <c r="B792">
        <f t="shared" ca="1" si="0"/>
        <v>158</v>
      </c>
      <c r="C792">
        <f t="shared" ca="1" si="1"/>
        <v>1</v>
      </c>
      <c r="D792" t="str">
        <f ca="1">VLOOKUP(C792,Stay!$A$1:$B$5,2,0)</f>
        <v>3 days</v>
      </c>
      <c r="E792">
        <f ca="1">VLOOKUP(C792,Stay!$A$1:$C$5,3,0)</f>
        <v>3</v>
      </c>
      <c r="F792">
        <f t="shared" ca="1" si="2"/>
        <v>64</v>
      </c>
      <c r="G792" t="str">
        <f ca="1">VLOOKUP(F792,Cities!$A$1:$C$69,2,0)</f>
        <v>Venice</v>
      </c>
      <c r="H792" t="str">
        <f ca="1">VLOOKUP(F792,Cities!$A$1:$F$69,6,0)</f>
        <v>Terrain</v>
      </c>
      <c r="I792" t="str">
        <f ca="1">VLOOKUP(F792,Cities!$A$1:$C$69,3,0)</f>
        <v>Europe</v>
      </c>
      <c r="J792">
        <f t="shared" ca="1" si="3"/>
        <v>2</v>
      </c>
      <c r="K792">
        <f ca="1">VLOOKUP(F792,Cities!$A$1:$I$69,6+J792,0)*R792*E792</f>
        <v>348</v>
      </c>
      <c r="L792">
        <f t="shared" ca="1" si="4"/>
        <v>1</v>
      </c>
      <c r="M792">
        <f ca="1">VLOOKUP(F792,Cities!$A$1:$I$69,4,0)*R792*L792</f>
        <v>1160</v>
      </c>
      <c r="N792">
        <f t="shared" ca="1" si="5"/>
        <v>1508</v>
      </c>
      <c r="O792" t="str">
        <f ca="1">VLOOKUP(F792,Cities!$A$1:$E$69,5,0)</f>
        <v>Summer</v>
      </c>
      <c r="P792">
        <f t="shared" ca="1" si="6"/>
        <v>1</v>
      </c>
      <c r="Q792" t="str">
        <f ca="1">VLOOKUP(P792,Sheet2!$A$1:$B$5,2,0)</f>
        <v>Solo</v>
      </c>
      <c r="R792">
        <f ca="1">VLOOKUP(P792,Sheet2!$A$1:$C$5,3,0)</f>
        <v>1</v>
      </c>
    </row>
    <row r="793" spans="1:18" ht="14.25" customHeight="1">
      <c r="A793" s="4">
        <v>792</v>
      </c>
      <c r="B793">
        <f t="shared" ca="1" si="0"/>
        <v>123</v>
      </c>
      <c r="C793">
        <f t="shared" ca="1" si="1"/>
        <v>4</v>
      </c>
      <c r="D793" t="str">
        <f ca="1">VLOOKUP(C793,Stay!$A$1:$B$5,2,0)</f>
        <v>1 month</v>
      </c>
      <c r="E793">
        <f ca="1">VLOOKUP(C793,Stay!$A$1:$C$5,3,0)</f>
        <v>30</v>
      </c>
      <c r="F793">
        <f t="shared" ca="1" si="2"/>
        <v>33</v>
      </c>
      <c r="G793" t="str">
        <f ca="1">VLOOKUP(F793,Cities!$A$1:$C$69,2,0)</f>
        <v>Madrid</v>
      </c>
      <c r="H793" t="str">
        <f ca="1">VLOOKUP(F793,Cities!$A$1:$F$69,6,0)</f>
        <v>Historical, Beach, Terrain</v>
      </c>
      <c r="I793" t="str">
        <f ca="1">VLOOKUP(F793,Cities!$A$1:$C$69,3,0)</f>
        <v>Europe</v>
      </c>
      <c r="J793">
        <f t="shared" ca="1" si="3"/>
        <v>3</v>
      </c>
      <c r="K793">
        <f ca="1">VLOOKUP(F793,Cities!$A$1:$I$69,6+J793,0)*R793*E793</f>
        <v>18240</v>
      </c>
      <c r="L793">
        <f t="shared" ca="1" si="4"/>
        <v>1</v>
      </c>
      <c r="M793">
        <f ca="1">VLOOKUP(F793,Cities!$A$1:$I$69,4,0)*R793*L793</f>
        <v>2140</v>
      </c>
      <c r="N793">
        <f t="shared" ca="1" si="5"/>
        <v>20380</v>
      </c>
      <c r="O793" t="str">
        <f ca="1">VLOOKUP(F793,Cities!$A$1:$E$69,5,0)</f>
        <v>Summer</v>
      </c>
      <c r="P793">
        <f t="shared" ca="1" si="6"/>
        <v>3</v>
      </c>
      <c r="Q793" t="str">
        <f ca="1">VLOOKUP(P793,Sheet2!$A$1:$B$5,2,0)</f>
        <v>Romantic</v>
      </c>
      <c r="R793">
        <f ca="1">VLOOKUP(P793,Sheet2!$A$1:$C$5,3,0)</f>
        <v>2</v>
      </c>
    </row>
    <row r="794" spans="1:18" ht="14.25" customHeight="1">
      <c r="A794" s="4">
        <v>793</v>
      </c>
      <c r="B794">
        <f t="shared" ca="1" si="0"/>
        <v>52</v>
      </c>
      <c r="C794">
        <f t="shared" ca="1" si="1"/>
        <v>1</v>
      </c>
      <c r="D794" t="str">
        <f ca="1">VLOOKUP(C794,Stay!$A$1:$B$5,2,0)</f>
        <v>3 days</v>
      </c>
      <c r="E794">
        <f ca="1">VLOOKUP(C794,Stay!$A$1:$C$5,3,0)</f>
        <v>3</v>
      </c>
      <c r="F794">
        <f t="shared" ca="1" si="2"/>
        <v>53</v>
      </c>
      <c r="G794" t="str">
        <f ca="1">VLOOKUP(F794,Cities!$A$1:$C$69,2,0)</f>
        <v>San Diego</v>
      </c>
      <c r="H794" t="str">
        <f ca="1">VLOOKUP(F794,Cities!$A$1:$F$69,6,0)</f>
        <v>Beach</v>
      </c>
      <c r="I794" t="str">
        <f ca="1">VLOOKUP(F794,Cities!$A$1:$C$69,3,0)</f>
        <v>North America</v>
      </c>
      <c r="J794">
        <f t="shared" ca="1" si="3"/>
        <v>3</v>
      </c>
      <c r="K794">
        <f ca="1">VLOOKUP(F794,Cities!$A$1:$I$69,6+J794,0)*R794*E794</f>
        <v>6858</v>
      </c>
      <c r="L794">
        <f t="shared" ca="1" si="4"/>
        <v>1</v>
      </c>
      <c r="M794">
        <f ca="1">VLOOKUP(F794,Cities!$A$1:$I$69,4,0)*R794*L794</f>
        <v>1320</v>
      </c>
      <c r="N794">
        <f t="shared" ca="1" si="5"/>
        <v>8178</v>
      </c>
      <c r="O794" t="str">
        <f ca="1">VLOOKUP(F794,Cities!$A$1:$E$69,5,0)</f>
        <v>Summer</v>
      </c>
      <c r="P794">
        <f t="shared" ca="1" si="6"/>
        <v>4</v>
      </c>
      <c r="Q794" t="str">
        <f ca="1">VLOOKUP(P794,Sheet2!$A$1:$B$5,2,0)</f>
        <v>Friends</v>
      </c>
      <c r="R794">
        <f ca="1">VLOOKUP(P794,Sheet2!$A$1:$C$5,3,0)</f>
        <v>6</v>
      </c>
    </row>
    <row r="795" spans="1:18" ht="14.25" customHeight="1">
      <c r="A795" s="4">
        <v>794</v>
      </c>
      <c r="B795">
        <f t="shared" ca="1" si="0"/>
        <v>186</v>
      </c>
      <c r="C795">
        <f t="shared" ca="1" si="1"/>
        <v>4</v>
      </c>
      <c r="D795" t="str">
        <f ca="1">VLOOKUP(C795,Stay!$A$1:$B$5,2,0)</f>
        <v>1 month</v>
      </c>
      <c r="E795">
        <f ca="1">VLOOKUP(C795,Stay!$A$1:$C$5,3,0)</f>
        <v>30</v>
      </c>
      <c r="F795">
        <f t="shared" ca="1" si="2"/>
        <v>68</v>
      </c>
      <c r="G795" t="str">
        <f ca="1">VLOOKUP(F795,Cities!$A$1:$C$69,2,0)</f>
        <v>Washington, D.C.</v>
      </c>
      <c r="H795" t="str">
        <f ca="1">VLOOKUP(F795,Cities!$A$1:$F$69,6,0)</f>
        <v>Modern</v>
      </c>
      <c r="I795" t="str">
        <f ca="1">VLOOKUP(F795,Cities!$A$1:$C$69,3,0)</f>
        <v>North America</v>
      </c>
      <c r="J795">
        <f t="shared" ca="1" si="3"/>
        <v>3</v>
      </c>
      <c r="K795">
        <f ca="1">VLOOKUP(F795,Cities!$A$1:$I$69,6+J795,0)*R795*E795</f>
        <v>60120</v>
      </c>
      <c r="L795">
        <f t="shared" ca="1" si="4"/>
        <v>1</v>
      </c>
      <c r="M795">
        <f ca="1">VLOOKUP(F795,Cities!$A$1:$I$69,4,0)*R795*L795</f>
        <v>2040</v>
      </c>
      <c r="N795">
        <f t="shared" ca="1" si="5"/>
        <v>62160</v>
      </c>
      <c r="O795" t="str">
        <f ca="1">VLOOKUP(F795,Cities!$A$1:$E$69,5,0)</f>
        <v>Summer</v>
      </c>
      <c r="P795">
        <f t="shared" ca="1" si="6"/>
        <v>4</v>
      </c>
      <c r="Q795" t="str">
        <f ca="1">VLOOKUP(P795,Sheet2!$A$1:$B$5,2,0)</f>
        <v>Friends</v>
      </c>
      <c r="R795">
        <f ca="1">VLOOKUP(P795,Sheet2!$A$1:$C$5,3,0)</f>
        <v>6</v>
      </c>
    </row>
    <row r="796" spans="1:18" ht="14.25" customHeight="1">
      <c r="A796" s="4">
        <v>795</v>
      </c>
      <c r="B796">
        <f t="shared" ca="1" si="0"/>
        <v>71</v>
      </c>
      <c r="C796">
        <f t="shared" ca="1" si="1"/>
        <v>4</v>
      </c>
      <c r="D796" t="str">
        <f ca="1">VLOOKUP(C796,Stay!$A$1:$B$5,2,0)</f>
        <v>1 month</v>
      </c>
      <c r="E796">
        <f ca="1">VLOOKUP(C796,Stay!$A$1:$C$5,3,0)</f>
        <v>30</v>
      </c>
      <c r="F796">
        <f t="shared" ca="1" si="2"/>
        <v>59</v>
      </c>
      <c r="G796" t="str">
        <f ca="1">VLOOKUP(F796,Cities!$A$1:$C$69,2,0)</f>
        <v>Tasmania</v>
      </c>
      <c r="H796" t="str">
        <f ca="1">VLOOKUP(F796,Cities!$A$1:$F$69,6,0)</f>
        <v>Beach</v>
      </c>
      <c r="I796" t="str">
        <f ca="1">VLOOKUP(F796,Cities!$A$1:$C$69,3,0)</f>
        <v>Australia</v>
      </c>
      <c r="J796">
        <f t="shared" ca="1" si="3"/>
        <v>3</v>
      </c>
      <c r="K796">
        <f ca="1">VLOOKUP(F796,Cities!$A$1:$I$69,6+J796,0)*R796*E796</f>
        <v>6270</v>
      </c>
      <c r="L796">
        <f t="shared" ca="1" si="4"/>
        <v>2</v>
      </c>
      <c r="M796">
        <f ca="1">VLOOKUP(F796,Cities!$A$1:$I$69,4,0)*R796*L796</f>
        <v>3040</v>
      </c>
      <c r="N796">
        <f t="shared" ca="1" si="5"/>
        <v>9310</v>
      </c>
      <c r="O796" t="str">
        <f ca="1">VLOOKUP(F796,Cities!$A$1:$E$69,5,0)</f>
        <v>Spring</v>
      </c>
      <c r="P796">
        <f t="shared" ca="1" si="6"/>
        <v>1</v>
      </c>
      <c r="Q796" t="str">
        <f ca="1">VLOOKUP(P796,Sheet2!$A$1:$B$5,2,0)</f>
        <v>Solo</v>
      </c>
      <c r="R796">
        <f ca="1">VLOOKUP(P796,Sheet2!$A$1:$C$5,3,0)</f>
        <v>1</v>
      </c>
    </row>
    <row r="797" spans="1:18" ht="14.25" customHeight="1">
      <c r="A797" s="4">
        <v>796</v>
      </c>
      <c r="B797">
        <f t="shared" ca="1" si="0"/>
        <v>88</v>
      </c>
      <c r="C797">
        <f t="shared" ca="1" si="1"/>
        <v>2</v>
      </c>
      <c r="D797" t="str">
        <f ca="1">VLOOKUP(C797,Stay!$A$1:$B$5,2,0)</f>
        <v>1 week</v>
      </c>
      <c r="E797">
        <f ca="1">VLOOKUP(C797,Stay!$A$1:$C$5,3,0)</f>
        <v>7</v>
      </c>
      <c r="F797">
        <f t="shared" ca="1" si="2"/>
        <v>4</v>
      </c>
      <c r="G797" t="str">
        <f ca="1">VLOOKUP(F797,Cities!$A$1:$C$69,2,0)</f>
        <v>Athens</v>
      </c>
      <c r="H797" t="str">
        <f ca="1">VLOOKUP(F797,Cities!$A$1:$F$69,6,0)</f>
        <v>Historical-Ancient, Architecture</v>
      </c>
      <c r="I797" t="str">
        <f ca="1">VLOOKUP(F797,Cities!$A$1:$C$69,3,0)</f>
        <v>Europe</v>
      </c>
      <c r="J797">
        <f t="shared" ca="1" si="3"/>
        <v>2</v>
      </c>
      <c r="K797">
        <f ca="1">VLOOKUP(F797,Cities!$A$1:$I$69,6+J797,0)*R797*E797</f>
        <v>1134</v>
      </c>
      <c r="L797">
        <f t="shared" ca="1" si="4"/>
        <v>2</v>
      </c>
      <c r="M797">
        <f ca="1">VLOOKUP(F797,Cities!$A$1:$I$69,4,0)*R797*L797</f>
        <v>4400</v>
      </c>
      <c r="N797">
        <f t="shared" ca="1" si="5"/>
        <v>5534</v>
      </c>
      <c r="O797" t="str">
        <f ca="1">VLOOKUP(F797,Cities!$A$1:$E$69,5,0)</f>
        <v>Summer</v>
      </c>
      <c r="P797">
        <f t="shared" ca="1" si="6"/>
        <v>3</v>
      </c>
      <c r="Q797" t="str">
        <f ca="1">VLOOKUP(P797,Sheet2!$A$1:$B$5,2,0)</f>
        <v>Romantic</v>
      </c>
      <c r="R797">
        <f ca="1">VLOOKUP(P797,Sheet2!$A$1:$C$5,3,0)</f>
        <v>2</v>
      </c>
    </row>
    <row r="798" spans="1:18" ht="14.25" customHeight="1">
      <c r="A798" s="4">
        <v>797</v>
      </c>
      <c r="B798">
        <f t="shared" ca="1" si="0"/>
        <v>191</v>
      </c>
      <c r="C798">
        <f t="shared" ca="1" si="1"/>
        <v>2</v>
      </c>
      <c r="D798" t="str">
        <f ca="1">VLOOKUP(C798,Stay!$A$1:$B$5,2,0)</f>
        <v>1 week</v>
      </c>
      <c r="E798">
        <f ca="1">VLOOKUP(C798,Stay!$A$1:$C$5,3,0)</f>
        <v>7</v>
      </c>
      <c r="F798">
        <f t="shared" ca="1" si="2"/>
        <v>31</v>
      </c>
      <c r="G798" t="str">
        <f ca="1">VLOOKUP(F798,Cities!$A$1:$C$69,2,0)</f>
        <v>Los Angeles</v>
      </c>
      <c r="H798" t="str">
        <f ca="1">VLOOKUP(F798,Cities!$A$1:$F$69,6,0)</f>
        <v>Beach, Terrain</v>
      </c>
      <c r="I798" t="str">
        <f ca="1">VLOOKUP(F798,Cities!$A$1:$C$69,3,0)</f>
        <v>North America</v>
      </c>
      <c r="J798">
        <f t="shared" ca="1" si="3"/>
        <v>3</v>
      </c>
      <c r="K798">
        <f ca="1">VLOOKUP(F798,Cities!$A$1:$I$69,6+J798,0)*R798*E798</f>
        <v>15624</v>
      </c>
      <c r="L798">
        <f t="shared" ca="1" si="4"/>
        <v>1</v>
      </c>
      <c r="M798">
        <f ca="1">VLOOKUP(F798,Cities!$A$1:$I$69,4,0)*R798*L798</f>
        <v>880</v>
      </c>
      <c r="N798">
        <f t="shared" ca="1" si="5"/>
        <v>16504</v>
      </c>
      <c r="O798" t="str">
        <f ca="1">VLOOKUP(F798,Cities!$A$1:$E$69,5,0)</f>
        <v>Summer</v>
      </c>
      <c r="P798">
        <f t="shared" ca="1" si="6"/>
        <v>2</v>
      </c>
      <c r="Q798" t="str">
        <f ca="1">VLOOKUP(P798,Sheet2!$A$1:$B$5,2,0)</f>
        <v>Family</v>
      </c>
      <c r="R798">
        <f ca="1">VLOOKUP(P798,Sheet2!$A$1:$C$5,3,0)</f>
        <v>4</v>
      </c>
    </row>
    <row r="799" spans="1:18" ht="14.25" customHeight="1">
      <c r="A799" s="4">
        <v>798</v>
      </c>
      <c r="B799">
        <f t="shared" ca="1" si="0"/>
        <v>36</v>
      </c>
      <c r="C799">
        <f t="shared" ca="1" si="1"/>
        <v>3</v>
      </c>
      <c r="D799" t="str">
        <f ca="1">VLOOKUP(C799,Stay!$A$1:$B$5,2,0)</f>
        <v>2 weeks</v>
      </c>
      <c r="E799">
        <f ca="1">VLOOKUP(C799,Stay!$A$1:$C$5,3,0)</f>
        <v>14</v>
      </c>
      <c r="F799">
        <f t="shared" ca="1" si="2"/>
        <v>16</v>
      </c>
      <c r="G799" t="str">
        <f ca="1">VLOOKUP(F799,Cities!$A$1:$C$69,2,0)</f>
        <v>Cape Town</v>
      </c>
      <c r="H799" t="str">
        <f ca="1">VLOOKUP(F799,Cities!$A$1:$F$69,6,0)</f>
        <v>Beach, Historical-Medieval, Aquatic-Water</v>
      </c>
      <c r="I799" t="str">
        <f ca="1">VLOOKUP(F799,Cities!$A$1:$C$69,3,0)</f>
        <v>Africa</v>
      </c>
      <c r="J799">
        <f t="shared" ca="1" si="3"/>
        <v>2</v>
      </c>
      <c r="K799">
        <f ca="1">VLOOKUP(F799,Cities!$A$1:$I$69,6+J799,0)*R799*E799</f>
        <v>1386</v>
      </c>
      <c r="L799">
        <f t="shared" ca="1" si="4"/>
        <v>2</v>
      </c>
      <c r="M799">
        <f ca="1">VLOOKUP(F799,Cities!$A$1:$I$69,4,0)*R799*L799</f>
        <v>1680</v>
      </c>
      <c r="N799">
        <f t="shared" ca="1" si="5"/>
        <v>3066</v>
      </c>
      <c r="O799" t="str">
        <f ca="1">VLOOKUP(F799,Cities!$A$1:$E$69,5,0)</f>
        <v>Winter</v>
      </c>
      <c r="P799">
        <f t="shared" ca="1" si="6"/>
        <v>1</v>
      </c>
      <c r="Q799" t="str">
        <f ca="1">VLOOKUP(P799,Sheet2!$A$1:$B$5,2,0)</f>
        <v>Solo</v>
      </c>
      <c r="R799">
        <f ca="1">VLOOKUP(P799,Sheet2!$A$1:$C$5,3,0)</f>
        <v>1</v>
      </c>
    </row>
    <row r="800" spans="1:18" ht="14.25" customHeight="1">
      <c r="A800" s="4">
        <v>799</v>
      </c>
      <c r="B800">
        <f t="shared" ca="1" si="0"/>
        <v>204</v>
      </c>
      <c r="C800">
        <f t="shared" ca="1" si="1"/>
        <v>2</v>
      </c>
      <c r="D800" t="str">
        <f ca="1">VLOOKUP(C800,Stay!$A$1:$B$5,2,0)</f>
        <v>1 week</v>
      </c>
      <c r="E800">
        <f ca="1">VLOOKUP(C800,Stay!$A$1:$C$5,3,0)</f>
        <v>7</v>
      </c>
      <c r="F800">
        <f t="shared" ca="1" si="2"/>
        <v>6</v>
      </c>
      <c r="G800" t="str">
        <f ca="1">VLOOKUP(F800,Cities!$A$1:$C$69,2,0)</f>
        <v>Barcelona</v>
      </c>
      <c r="H800" t="str">
        <f ca="1">VLOOKUP(F800,Cities!$A$1:$F$69,6,0)</f>
        <v>Historical-Modern, Beach, Architecture, Nightlife</v>
      </c>
      <c r="I800" t="str">
        <f ca="1">VLOOKUP(F800,Cities!$A$1:$C$69,3,0)</f>
        <v>Europe</v>
      </c>
      <c r="J800">
        <f t="shared" ca="1" si="3"/>
        <v>3</v>
      </c>
      <c r="K800">
        <f ca="1">VLOOKUP(F800,Cities!$A$1:$I$69,6+J800,0)*R800*E800</f>
        <v>5194</v>
      </c>
      <c r="L800">
        <f t="shared" ca="1" si="4"/>
        <v>2</v>
      </c>
      <c r="M800">
        <f ca="1">VLOOKUP(F800,Cities!$A$1:$I$69,4,0)*R800*L800</f>
        <v>4900</v>
      </c>
      <c r="N800">
        <f t="shared" ca="1" si="5"/>
        <v>10094</v>
      </c>
      <c r="O800" t="str">
        <f ca="1">VLOOKUP(F800,Cities!$A$1:$E$69,5,0)</f>
        <v>Summer</v>
      </c>
      <c r="P800">
        <f t="shared" ca="1" si="6"/>
        <v>3</v>
      </c>
      <c r="Q800" t="str">
        <f ca="1">VLOOKUP(P800,Sheet2!$A$1:$B$5,2,0)</f>
        <v>Romantic</v>
      </c>
      <c r="R800">
        <f ca="1">VLOOKUP(P800,Sheet2!$A$1:$C$5,3,0)</f>
        <v>2</v>
      </c>
    </row>
    <row r="801" spans="1:18" ht="14.25" customHeight="1">
      <c r="A801" s="4">
        <v>800</v>
      </c>
      <c r="B801">
        <f t="shared" ca="1" si="0"/>
        <v>11</v>
      </c>
      <c r="C801">
        <f t="shared" ca="1" si="1"/>
        <v>3</v>
      </c>
      <c r="D801" t="str">
        <f ca="1">VLOOKUP(C801,Stay!$A$1:$B$5,2,0)</f>
        <v>2 weeks</v>
      </c>
      <c r="E801">
        <f ca="1">VLOOKUP(C801,Stay!$A$1:$C$5,3,0)</f>
        <v>14</v>
      </c>
      <c r="F801">
        <f t="shared" ca="1" si="2"/>
        <v>57</v>
      </c>
      <c r="G801" t="str">
        <f ca="1">VLOOKUP(F801,Cities!$A$1:$C$69,2,0)</f>
        <v>Seattle</v>
      </c>
      <c r="H801" t="str">
        <f ca="1">VLOOKUP(F801,Cities!$A$1:$F$69,6,0)</f>
        <v>Modern</v>
      </c>
      <c r="I801" t="str">
        <f ca="1">VLOOKUP(F801,Cities!$A$1:$C$69,3,0)</f>
        <v>North America</v>
      </c>
      <c r="J801">
        <f t="shared" ca="1" si="3"/>
        <v>3</v>
      </c>
      <c r="K801">
        <f ca="1">VLOOKUP(F801,Cities!$A$1:$I$69,6+J801,0)*R801*E801</f>
        <v>9576</v>
      </c>
      <c r="L801">
        <f t="shared" ca="1" si="4"/>
        <v>1</v>
      </c>
      <c r="M801">
        <f ca="1">VLOOKUP(F801,Cities!$A$1:$I$69,4,0)*R801*L801</f>
        <v>400</v>
      </c>
      <c r="N801">
        <f t="shared" ca="1" si="5"/>
        <v>9976</v>
      </c>
      <c r="O801" t="str">
        <f ca="1">VLOOKUP(F801,Cities!$A$1:$E$69,5,0)</f>
        <v>Summer</v>
      </c>
      <c r="P801">
        <f t="shared" ca="1" si="6"/>
        <v>3</v>
      </c>
      <c r="Q801" t="str">
        <f ca="1">VLOOKUP(P801,Sheet2!$A$1:$B$5,2,0)</f>
        <v>Romantic</v>
      </c>
      <c r="R801">
        <f ca="1">VLOOKUP(P801,Sheet2!$A$1:$C$5,3,0)</f>
        <v>2</v>
      </c>
    </row>
    <row r="802" spans="1:18" ht="14.25" customHeight="1">
      <c r="A802" s="4">
        <v>801</v>
      </c>
      <c r="B802">
        <f t="shared" ca="1" si="0"/>
        <v>145</v>
      </c>
      <c r="C802">
        <f t="shared" ca="1" si="1"/>
        <v>2</v>
      </c>
      <c r="D802" t="str">
        <f ca="1">VLOOKUP(C802,Stay!$A$1:$B$5,2,0)</f>
        <v>1 week</v>
      </c>
      <c r="E802">
        <f ca="1">VLOOKUP(C802,Stay!$A$1:$C$5,3,0)</f>
        <v>7</v>
      </c>
      <c r="F802">
        <f t="shared" ca="1" si="2"/>
        <v>40</v>
      </c>
      <c r="G802" t="str">
        <f ca="1">VLOOKUP(F802,Cities!$A$1:$C$69,2,0)</f>
        <v>Naples</v>
      </c>
      <c r="H802" t="str">
        <f ca="1">VLOOKUP(F802,Cities!$A$1:$F$69,6,0)</f>
        <v>Historical-Ancient, Architecture, Nightlife</v>
      </c>
      <c r="I802" t="str">
        <f ca="1">VLOOKUP(F802,Cities!$A$1:$C$69,3,0)</f>
        <v>Europe</v>
      </c>
      <c r="J802">
        <f t="shared" ca="1" si="3"/>
        <v>2</v>
      </c>
      <c r="K802">
        <f ca="1">VLOOKUP(F802,Cities!$A$1:$I$69,6+J802,0)*R802*E802</f>
        <v>1148</v>
      </c>
      <c r="L802">
        <f t="shared" ca="1" si="4"/>
        <v>2</v>
      </c>
      <c r="M802">
        <f ca="1">VLOOKUP(F802,Cities!$A$1:$I$69,4,0)*R802*L802</f>
        <v>4400</v>
      </c>
      <c r="N802">
        <f t="shared" ca="1" si="5"/>
        <v>5548</v>
      </c>
      <c r="O802" t="str">
        <f ca="1">VLOOKUP(F802,Cities!$A$1:$E$69,5,0)</f>
        <v>Summer</v>
      </c>
      <c r="P802">
        <f t="shared" ca="1" si="6"/>
        <v>3</v>
      </c>
      <c r="Q802" t="str">
        <f ca="1">VLOOKUP(P802,Sheet2!$A$1:$B$5,2,0)</f>
        <v>Romantic</v>
      </c>
      <c r="R802">
        <f ca="1">VLOOKUP(P802,Sheet2!$A$1:$C$5,3,0)</f>
        <v>2</v>
      </c>
    </row>
    <row r="803" spans="1:18" ht="14.25" customHeight="1">
      <c r="A803" s="4">
        <v>802</v>
      </c>
      <c r="B803">
        <f t="shared" ca="1" si="0"/>
        <v>159</v>
      </c>
      <c r="C803">
        <f t="shared" ca="1" si="1"/>
        <v>4</v>
      </c>
      <c r="D803" t="str">
        <f ca="1">VLOOKUP(C803,Stay!$A$1:$B$5,2,0)</f>
        <v>1 month</v>
      </c>
      <c r="E803">
        <f ca="1">VLOOKUP(C803,Stay!$A$1:$C$5,3,0)</f>
        <v>30</v>
      </c>
      <c r="F803">
        <f t="shared" ca="1" si="2"/>
        <v>49</v>
      </c>
      <c r="G803" t="str">
        <f ca="1">VLOOKUP(F803,Cities!$A$1:$C$69,2,0)</f>
        <v>Rhode Island</v>
      </c>
      <c r="H803" t="str">
        <f ca="1">VLOOKUP(F803,Cities!$A$1:$F$69,6,0)</f>
        <v>Modern</v>
      </c>
      <c r="I803" t="str">
        <f ca="1">VLOOKUP(F803,Cities!$A$1:$C$69,3,0)</f>
        <v>North America</v>
      </c>
      <c r="J803">
        <f t="shared" ca="1" si="3"/>
        <v>3</v>
      </c>
      <c r="K803">
        <f ca="1">VLOOKUP(F803,Cities!$A$1:$I$69,6+J803,0)*R803*E803</f>
        <v>57240</v>
      </c>
      <c r="L803">
        <f t="shared" ca="1" si="4"/>
        <v>1</v>
      </c>
      <c r="M803">
        <f ca="1">VLOOKUP(F803,Cities!$A$1:$I$69,4,0)*R803*L803</f>
        <v>2220</v>
      </c>
      <c r="N803">
        <f t="shared" ca="1" si="5"/>
        <v>59460</v>
      </c>
      <c r="O803" t="str">
        <f ca="1">VLOOKUP(F803,Cities!$A$1:$E$69,5,0)</f>
        <v>Summer</v>
      </c>
      <c r="P803">
        <f t="shared" ca="1" si="6"/>
        <v>4</v>
      </c>
      <c r="Q803" t="str">
        <f ca="1">VLOOKUP(P803,Sheet2!$A$1:$B$5,2,0)</f>
        <v>Friends</v>
      </c>
      <c r="R803">
        <f ca="1">VLOOKUP(P803,Sheet2!$A$1:$C$5,3,0)</f>
        <v>6</v>
      </c>
    </row>
    <row r="804" spans="1:18" ht="14.25" customHeight="1">
      <c r="A804" s="4">
        <v>803</v>
      </c>
      <c r="B804">
        <f t="shared" ca="1" si="0"/>
        <v>124</v>
      </c>
      <c r="C804">
        <f t="shared" ca="1" si="1"/>
        <v>1</v>
      </c>
      <c r="D804" t="str">
        <f ca="1">VLOOKUP(C804,Stay!$A$1:$B$5,2,0)</f>
        <v>3 days</v>
      </c>
      <c r="E804">
        <f ca="1">VLOOKUP(C804,Stay!$A$1:$C$5,3,0)</f>
        <v>3</v>
      </c>
      <c r="F804">
        <f t="shared" ca="1" si="2"/>
        <v>12</v>
      </c>
      <c r="G804" t="str">
        <f ca="1">VLOOKUP(F804,Cities!$A$1:$C$69,2,0)</f>
        <v>Boston</v>
      </c>
      <c r="H804" t="str">
        <f ca="1">VLOOKUP(F804,Cities!$A$1:$F$69,6,0)</f>
        <v>Modern, Adventure-Water, Aquatic, Nightlife</v>
      </c>
      <c r="I804" t="str">
        <f ca="1">VLOOKUP(F804,Cities!$A$1:$C$69,3,0)</f>
        <v>North America</v>
      </c>
      <c r="J804">
        <f t="shared" ca="1" si="3"/>
        <v>3</v>
      </c>
      <c r="K804">
        <f ca="1">VLOOKUP(F804,Cities!$A$1:$I$69,6+J804,0)*R804*E804</f>
        <v>7758</v>
      </c>
      <c r="L804">
        <f t="shared" ca="1" si="4"/>
        <v>1</v>
      </c>
      <c r="M804">
        <f ca="1">VLOOKUP(F804,Cities!$A$1:$I$69,4,0)*R804*L804</f>
        <v>1200</v>
      </c>
      <c r="N804">
        <f t="shared" ca="1" si="5"/>
        <v>8958</v>
      </c>
      <c r="O804" t="str">
        <f ca="1">VLOOKUP(F804,Cities!$A$1:$E$69,5,0)</f>
        <v>Summer</v>
      </c>
      <c r="P804">
        <f t="shared" ca="1" si="6"/>
        <v>4</v>
      </c>
      <c r="Q804" t="str">
        <f ca="1">VLOOKUP(P804,Sheet2!$A$1:$B$5,2,0)</f>
        <v>Friends</v>
      </c>
      <c r="R804">
        <f ca="1">VLOOKUP(P804,Sheet2!$A$1:$C$5,3,0)</f>
        <v>6</v>
      </c>
    </row>
    <row r="805" spans="1:18" ht="14.25" customHeight="1">
      <c r="A805" s="4">
        <v>804</v>
      </c>
      <c r="B805">
        <f t="shared" ca="1" si="0"/>
        <v>29</v>
      </c>
      <c r="C805">
        <f t="shared" ca="1" si="1"/>
        <v>1</v>
      </c>
      <c r="D805" t="str">
        <f ca="1">VLOOKUP(C805,Stay!$A$1:$B$5,2,0)</f>
        <v>3 days</v>
      </c>
      <c r="E805">
        <f ca="1">VLOOKUP(C805,Stay!$A$1:$C$5,3,0)</f>
        <v>3</v>
      </c>
      <c r="F805">
        <f t="shared" ca="1" si="2"/>
        <v>53</v>
      </c>
      <c r="G805" t="str">
        <f ca="1">VLOOKUP(F805,Cities!$A$1:$C$69,2,0)</f>
        <v>San Diego</v>
      </c>
      <c r="H805" t="str">
        <f ca="1">VLOOKUP(F805,Cities!$A$1:$F$69,6,0)</f>
        <v>Beach</v>
      </c>
      <c r="I805" t="str">
        <f ca="1">VLOOKUP(F805,Cities!$A$1:$C$69,3,0)</f>
        <v>North America</v>
      </c>
      <c r="J805">
        <f t="shared" ca="1" si="3"/>
        <v>1</v>
      </c>
      <c r="K805">
        <f ca="1">VLOOKUP(F805,Cities!$A$1:$I$69,6+J805,0)*R805*E805</f>
        <v>396</v>
      </c>
      <c r="L805">
        <f t="shared" ca="1" si="4"/>
        <v>1</v>
      </c>
      <c r="M805">
        <f ca="1">VLOOKUP(F805,Cities!$A$1:$I$69,4,0)*R805*L805</f>
        <v>440</v>
      </c>
      <c r="N805">
        <f t="shared" ca="1" si="5"/>
        <v>836</v>
      </c>
      <c r="O805" t="str">
        <f ca="1">VLOOKUP(F805,Cities!$A$1:$E$69,5,0)</f>
        <v>Summer</v>
      </c>
      <c r="P805">
        <f t="shared" ca="1" si="6"/>
        <v>3</v>
      </c>
      <c r="Q805" t="str">
        <f ca="1">VLOOKUP(P805,Sheet2!$A$1:$B$5,2,0)</f>
        <v>Romantic</v>
      </c>
      <c r="R805">
        <f ca="1">VLOOKUP(P805,Sheet2!$A$1:$C$5,3,0)</f>
        <v>2</v>
      </c>
    </row>
    <row r="806" spans="1:18" ht="14.25" customHeight="1">
      <c r="A806" s="4">
        <v>805</v>
      </c>
      <c r="B806">
        <f t="shared" ca="1" si="0"/>
        <v>185</v>
      </c>
      <c r="C806">
        <f t="shared" ca="1" si="1"/>
        <v>4</v>
      </c>
      <c r="D806" t="str">
        <f ca="1">VLOOKUP(C806,Stay!$A$1:$B$5,2,0)</f>
        <v>1 month</v>
      </c>
      <c r="E806">
        <f ca="1">VLOOKUP(C806,Stay!$A$1:$C$5,3,0)</f>
        <v>30</v>
      </c>
      <c r="F806">
        <f t="shared" ca="1" si="2"/>
        <v>25</v>
      </c>
      <c r="G806" t="str">
        <f ca="1">VLOOKUP(F806,Cities!$A$1:$C$69,2,0)</f>
        <v>Geneva</v>
      </c>
      <c r="H806" t="str">
        <f ca="1">VLOOKUP(F806,Cities!$A$1:$F$69,6,0)</f>
        <v>Historical, Beach, Terrain</v>
      </c>
      <c r="I806" t="str">
        <f ca="1">VLOOKUP(F806,Cities!$A$1:$C$69,3,0)</f>
        <v>Europe</v>
      </c>
      <c r="J806">
        <f t="shared" ca="1" si="3"/>
        <v>1</v>
      </c>
      <c r="K806">
        <f ca="1">VLOOKUP(F806,Cities!$A$1:$I$69,6+J806,0)*R806*E806</f>
        <v>12060</v>
      </c>
      <c r="L806">
        <f t="shared" ca="1" si="4"/>
        <v>2</v>
      </c>
      <c r="M806">
        <f ca="1">VLOOKUP(F806,Cities!$A$1:$I$69,4,0)*R806*L806</f>
        <v>11760</v>
      </c>
      <c r="N806">
        <f t="shared" ca="1" si="5"/>
        <v>23820</v>
      </c>
      <c r="O806" t="str">
        <f ca="1">VLOOKUP(F806,Cities!$A$1:$E$69,5,0)</f>
        <v>Summer</v>
      </c>
      <c r="P806">
        <f t="shared" ca="1" si="6"/>
        <v>4</v>
      </c>
      <c r="Q806" t="str">
        <f ca="1">VLOOKUP(P806,Sheet2!$A$1:$B$5,2,0)</f>
        <v>Friends</v>
      </c>
      <c r="R806">
        <f ca="1">VLOOKUP(P806,Sheet2!$A$1:$C$5,3,0)</f>
        <v>6</v>
      </c>
    </row>
    <row r="807" spans="1:18" ht="14.25" customHeight="1">
      <c r="A807" s="4">
        <v>806</v>
      </c>
      <c r="B807">
        <f t="shared" ca="1" si="0"/>
        <v>76</v>
      </c>
      <c r="C807">
        <f t="shared" ca="1" si="1"/>
        <v>1</v>
      </c>
      <c r="D807" t="str">
        <f ca="1">VLOOKUP(C807,Stay!$A$1:$B$5,2,0)</f>
        <v>3 days</v>
      </c>
      <c r="E807">
        <f ca="1">VLOOKUP(C807,Stay!$A$1:$C$5,3,0)</f>
        <v>3</v>
      </c>
      <c r="F807">
        <f t="shared" ca="1" si="2"/>
        <v>36</v>
      </c>
      <c r="G807" t="str">
        <f ca="1">VLOOKUP(F807,Cities!$A$1:$C$69,2,0)</f>
        <v>Manchester</v>
      </c>
      <c r="H807" t="str">
        <f ca="1">VLOOKUP(F807,Cities!$A$1:$F$69,6,0)</f>
        <v>Modern, Nightlife</v>
      </c>
      <c r="I807" t="str">
        <f ca="1">VLOOKUP(F807,Cities!$A$1:$C$69,3,0)</f>
        <v>Europe</v>
      </c>
      <c r="J807">
        <f t="shared" ca="1" si="3"/>
        <v>1</v>
      </c>
      <c r="K807">
        <f ca="1">VLOOKUP(F807,Cities!$A$1:$I$69,6+J807,0)*R807*E807</f>
        <v>816</v>
      </c>
      <c r="L807">
        <f t="shared" ca="1" si="4"/>
        <v>1</v>
      </c>
      <c r="M807">
        <f ca="1">VLOOKUP(F807,Cities!$A$1:$I$69,4,0)*R807*L807</f>
        <v>2680</v>
      </c>
      <c r="N807">
        <f t="shared" ca="1" si="5"/>
        <v>3496</v>
      </c>
      <c r="O807" t="str">
        <f ca="1">VLOOKUP(F807,Cities!$A$1:$E$69,5,0)</f>
        <v>Summer</v>
      </c>
      <c r="P807">
        <f t="shared" ca="1" si="6"/>
        <v>2</v>
      </c>
      <c r="Q807" t="str">
        <f ca="1">VLOOKUP(P807,Sheet2!$A$1:$B$5,2,0)</f>
        <v>Family</v>
      </c>
      <c r="R807">
        <f ca="1">VLOOKUP(P807,Sheet2!$A$1:$C$5,3,0)</f>
        <v>4</v>
      </c>
    </row>
    <row r="808" spans="1:18" ht="14.25" customHeight="1">
      <c r="A808" s="4">
        <v>807</v>
      </c>
      <c r="B808">
        <f t="shared" ca="1" si="0"/>
        <v>147</v>
      </c>
      <c r="C808">
        <f t="shared" ca="1" si="1"/>
        <v>4</v>
      </c>
      <c r="D808" t="str">
        <f ca="1">VLOOKUP(C808,Stay!$A$1:$B$5,2,0)</f>
        <v>1 month</v>
      </c>
      <c r="E808">
        <f ca="1">VLOOKUP(C808,Stay!$A$1:$C$5,3,0)</f>
        <v>30</v>
      </c>
      <c r="F808">
        <f t="shared" ca="1" si="2"/>
        <v>3</v>
      </c>
      <c r="G808" t="str">
        <f ca="1">VLOOKUP(F808,Cities!$A$1:$C$69,2,0)</f>
        <v>Asheville</v>
      </c>
      <c r="H808" t="str">
        <f ca="1">VLOOKUP(F808,Cities!$A$1:$F$69,6,0)</f>
        <v>Historical-Modern, Adventure-Water, Hills, Adventure-Land</v>
      </c>
      <c r="I808" t="str">
        <f ca="1">VLOOKUP(F808,Cities!$A$1:$C$69,3,0)</f>
        <v>North America</v>
      </c>
      <c r="J808">
        <f t="shared" ca="1" si="3"/>
        <v>1</v>
      </c>
      <c r="K808">
        <f ca="1">VLOOKUP(F808,Cities!$A$1:$I$69,6+J808,0)*R808*E808</f>
        <v>8280</v>
      </c>
      <c r="L808">
        <f t="shared" ca="1" si="4"/>
        <v>1</v>
      </c>
      <c r="M808">
        <f ca="1">VLOOKUP(F808,Cities!$A$1:$I$69,4,0)*R808*L808</f>
        <v>1500</v>
      </c>
      <c r="N808">
        <f t="shared" ca="1" si="5"/>
        <v>9780</v>
      </c>
      <c r="O808" t="str">
        <f ca="1">VLOOKUP(F808,Cities!$A$1:$E$69,5,0)</f>
        <v>Summer</v>
      </c>
      <c r="P808">
        <f t="shared" ca="1" si="6"/>
        <v>4</v>
      </c>
      <c r="Q808" t="str">
        <f ca="1">VLOOKUP(P808,Sheet2!$A$1:$B$5,2,0)</f>
        <v>Friends</v>
      </c>
      <c r="R808">
        <f ca="1">VLOOKUP(P808,Sheet2!$A$1:$C$5,3,0)</f>
        <v>6</v>
      </c>
    </row>
    <row r="809" spans="1:18" ht="14.25" customHeight="1">
      <c r="A809" s="4">
        <v>808</v>
      </c>
      <c r="B809">
        <f t="shared" ca="1" si="0"/>
        <v>204</v>
      </c>
      <c r="C809">
        <f t="shared" ca="1" si="1"/>
        <v>2</v>
      </c>
      <c r="D809" t="str">
        <f ca="1">VLOOKUP(C809,Stay!$A$1:$B$5,2,0)</f>
        <v>1 week</v>
      </c>
      <c r="E809">
        <f ca="1">VLOOKUP(C809,Stay!$A$1:$C$5,3,0)</f>
        <v>7</v>
      </c>
      <c r="F809">
        <f t="shared" ca="1" si="2"/>
        <v>47</v>
      </c>
      <c r="G809" t="str">
        <f ca="1">VLOOKUP(F809,Cities!$A$1:$C$69,2,0)</f>
        <v>Portland</v>
      </c>
      <c r="H809" t="str">
        <f ca="1">VLOOKUP(F809,Cities!$A$1:$F$69,6,0)</f>
        <v>Modern, Park, Nightlife</v>
      </c>
      <c r="I809" t="str">
        <f ca="1">VLOOKUP(F809,Cities!$A$1:$C$69,3,0)</f>
        <v>North America</v>
      </c>
      <c r="J809">
        <f t="shared" ca="1" si="3"/>
        <v>1</v>
      </c>
      <c r="K809">
        <f ca="1">VLOOKUP(F809,Cities!$A$1:$I$69,6+J809,0)*R809*E809</f>
        <v>385</v>
      </c>
      <c r="L809">
        <f t="shared" ca="1" si="4"/>
        <v>1</v>
      </c>
      <c r="M809">
        <f ca="1">VLOOKUP(F809,Cities!$A$1:$I$69,4,0)*R809*L809</f>
        <v>310</v>
      </c>
      <c r="N809">
        <f t="shared" ca="1" si="5"/>
        <v>695</v>
      </c>
      <c r="O809" t="str">
        <f ca="1">VLOOKUP(F809,Cities!$A$1:$E$69,5,0)</f>
        <v>Spring</v>
      </c>
      <c r="P809">
        <f t="shared" ca="1" si="6"/>
        <v>1</v>
      </c>
      <c r="Q809" t="str">
        <f ca="1">VLOOKUP(P809,Sheet2!$A$1:$B$5,2,0)</f>
        <v>Solo</v>
      </c>
      <c r="R809">
        <f ca="1">VLOOKUP(P809,Sheet2!$A$1:$C$5,3,0)</f>
        <v>1</v>
      </c>
    </row>
    <row r="810" spans="1:18" ht="14.25" customHeight="1">
      <c r="A810" s="4">
        <v>809</v>
      </c>
      <c r="B810">
        <f t="shared" ca="1" si="0"/>
        <v>161</v>
      </c>
      <c r="C810">
        <f t="shared" ca="1" si="1"/>
        <v>2</v>
      </c>
      <c r="D810" t="str">
        <f ca="1">VLOOKUP(C810,Stay!$A$1:$B$5,2,0)</f>
        <v>1 week</v>
      </c>
      <c r="E810">
        <f ca="1">VLOOKUP(C810,Stay!$A$1:$C$5,3,0)</f>
        <v>7</v>
      </c>
      <c r="F810">
        <f t="shared" ca="1" si="2"/>
        <v>5</v>
      </c>
      <c r="G810" t="str">
        <f ca="1">VLOOKUP(F810,Cities!$A$1:$C$69,2,0)</f>
        <v>Austin</v>
      </c>
      <c r="H810" t="str">
        <f ca="1">VLOOKUP(F810,Cities!$A$1:$F$69,6,0)</f>
        <v>Historical-Modern, Nightlife</v>
      </c>
      <c r="I810" t="str">
        <f ca="1">VLOOKUP(F810,Cities!$A$1:$C$69,3,0)</f>
        <v>North America</v>
      </c>
      <c r="J810">
        <f t="shared" ca="1" si="3"/>
        <v>2</v>
      </c>
      <c r="K810">
        <f ca="1">VLOOKUP(F810,Cities!$A$1:$I$69,6+J810,0)*R810*E810</f>
        <v>798</v>
      </c>
      <c r="L810">
        <f t="shared" ca="1" si="4"/>
        <v>2</v>
      </c>
      <c r="M810">
        <f ca="1">VLOOKUP(F810,Cities!$A$1:$I$69,4,0)*R810*L810</f>
        <v>120</v>
      </c>
      <c r="N810">
        <f t="shared" ca="1" si="5"/>
        <v>918</v>
      </c>
      <c r="O810" t="str">
        <f ca="1">VLOOKUP(F810,Cities!$A$1:$E$69,5,0)</f>
        <v>Spring</v>
      </c>
      <c r="P810">
        <f t="shared" ca="1" si="6"/>
        <v>1</v>
      </c>
      <c r="Q810" t="str">
        <f ca="1">VLOOKUP(P810,Sheet2!$A$1:$B$5,2,0)</f>
        <v>Solo</v>
      </c>
      <c r="R810">
        <f ca="1">VLOOKUP(P810,Sheet2!$A$1:$C$5,3,0)</f>
        <v>1</v>
      </c>
    </row>
    <row r="811" spans="1:18" ht="14.25" customHeight="1">
      <c r="A811" s="4">
        <v>810</v>
      </c>
      <c r="B811">
        <f t="shared" ca="1" si="0"/>
        <v>199</v>
      </c>
      <c r="C811">
        <f t="shared" ca="1" si="1"/>
        <v>3</v>
      </c>
      <c r="D811" t="str">
        <f ca="1">VLOOKUP(C811,Stay!$A$1:$B$5,2,0)</f>
        <v>2 weeks</v>
      </c>
      <c r="E811">
        <f ca="1">VLOOKUP(C811,Stay!$A$1:$C$5,3,0)</f>
        <v>14</v>
      </c>
      <c r="F811">
        <f t="shared" ca="1" si="2"/>
        <v>47</v>
      </c>
      <c r="G811" t="str">
        <f ca="1">VLOOKUP(F811,Cities!$A$1:$C$69,2,0)</f>
        <v>Portland</v>
      </c>
      <c r="H811" t="str">
        <f ca="1">VLOOKUP(F811,Cities!$A$1:$F$69,6,0)</f>
        <v>Modern, Park, Nightlife</v>
      </c>
      <c r="I811" t="str">
        <f ca="1">VLOOKUP(F811,Cities!$A$1:$C$69,3,0)</f>
        <v>North America</v>
      </c>
      <c r="J811">
        <f t="shared" ca="1" si="3"/>
        <v>2</v>
      </c>
      <c r="K811">
        <f ca="1">VLOOKUP(F811,Cities!$A$1:$I$69,6+J811,0)*R811*E811</f>
        <v>11424</v>
      </c>
      <c r="L811">
        <f t="shared" ca="1" si="4"/>
        <v>1</v>
      </c>
      <c r="M811">
        <f ca="1">VLOOKUP(F811,Cities!$A$1:$I$69,4,0)*R811*L811</f>
        <v>1860</v>
      </c>
      <c r="N811">
        <f t="shared" ca="1" si="5"/>
        <v>13284</v>
      </c>
      <c r="O811" t="str">
        <f ca="1">VLOOKUP(F811,Cities!$A$1:$E$69,5,0)</f>
        <v>Spring</v>
      </c>
      <c r="P811">
        <f t="shared" ca="1" si="6"/>
        <v>4</v>
      </c>
      <c r="Q811" t="str">
        <f ca="1">VLOOKUP(P811,Sheet2!$A$1:$B$5,2,0)</f>
        <v>Friends</v>
      </c>
      <c r="R811">
        <f ca="1">VLOOKUP(P811,Sheet2!$A$1:$C$5,3,0)</f>
        <v>6</v>
      </c>
    </row>
    <row r="812" spans="1:18" ht="14.25" customHeight="1">
      <c r="A812" s="4">
        <v>811</v>
      </c>
      <c r="B812">
        <f t="shared" ca="1" si="0"/>
        <v>121</v>
      </c>
      <c r="C812">
        <f t="shared" ca="1" si="1"/>
        <v>3</v>
      </c>
      <c r="D812" t="str">
        <f ca="1">VLOOKUP(C812,Stay!$A$1:$B$5,2,0)</f>
        <v>2 weeks</v>
      </c>
      <c r="E812">
        <f ca="1">VLOOKUP(C812,Stay!$A$1:$C$5,3,0)</f>
        <v>14</v>
      </c>
      <c r="F812">
        <f t="shared" ca="1" si="2"/>
        <v>55</v>
      </c>
      <c r="G812" t="str">
        <f ca="1">VLOOKUP(F812,Cities!$A$1:$C$69,2,0)</f>
        <v>Santa Clara County</v>
      </c>
      <c r="H812" t="str">
        <f ca="1">VLOOKUP(F812,Cities!$A$1:$F$69,6,0)</f>
        <v>Modern</v>
      </c>
      <c r="I812" t="str">
        <f ca="1">VLOOKUP(F812,Cities!$A$1:$C$69,3,0)</f>
        <v>North America</v>
      </c>
      <c r="J812">
        <f t="shared" ca="1" si="3"/>
        <v>3</v>
      </c>
      <c r="K812">
        <f ca="1">VLOOKUP(F812,Cities!$A$1:$I$69,6+J812,0)*R812*E812</f>
        <v>54880</v>
      </c>
      <c r="L812">
        <f t="shared" ca="1" si="4"/>
        <v>1</v>
      </c>
      <c r="M812">
        <f ca="1">VLOOKUP(F812,Cities!$A$1:$I$69,4,0)*R812*L812</f>
        <v>1440</v>
      </c>
      <c r="N812">
        <f t="shared" ca="1" si="5"/>
        <v>56320</v>
      </c>
      <c r="O812" t="str">
        <f ca="1">VLOOKUP(F812,Cities!$A$1:$E$69,5,0)</f>
        <v>Spring</v>
      </c>
      <c r="P812">
        <f t="shared" ca="1" si="6"/>
        <v>2</v>
      </c>
      <c r="Q812" t="str">
        <f ca="1">VLOOKUP(P812,Sheet2!$A$1:$B$5,2,0)</f>
        <v>Family</v>
      </c>
      <c r="R812">
        <f ca="1">VLOOKUP(P812,Sheet2!$A$1:$C$5,3,0)</f>
        <v>4</v>
      </c>
    </row>
    <row r="813" spans="1:18" ht="14.25" customHeight="1">
      <c r="A813" s="4">
        <v>812</v>
      </c>
      <c r="B813">
        <f t="shared" ca="1" si="0"/>
        <v>37</v>
      </c>
      <c r="C813">
        <f t="shared" ca="1" si="1"/>
        <v>2</v>
      </c>
      <c r="D813" t="str">
        <f ca="1">VLOOKUP(C813,Stay!$A$1:$B$5,2,0)</f>
        <v>1 week</v>
      </c>
      <c r="E813">
        <f ca="1">VLOOKUP(C813,Stay!$A$1:$C$5,3,0)</f>
        <v>7</v>
      </c>
      <c r="F813">
        <f t="shared" ca="1" si="2"/>
        <v>1</v>
      </c>
      <c r="G813" t="str">
        <f ca="1">VLOOKUP(F813,Cities!$A$1:$C$69,2,0)</f>
        <v>Amsterdam</v>
      </c>
      <c r="H813" t="str">
        <f ca="1">VLOOKUP(F813,Cities!$A$1:$F$69,6,0)</f>
        <v>Acquatic, Historical-Modern, Beach, Nightlife</v>
      </c>
      <c r="I813" t="str">
        <f ca="1">VLOOKUP(F813,Cities!$A$1:$C$69,3,0)</f>
        <v>Europe</v>
      </c>
      <c r="J813">
        <f t="shared" ca="1" si="3"/>
        <v>3</v>
      </c>
      <c r="K813">
        <f ca="1">VLOOKUP(F813,Cities!$A$1:$I$69,6+J813,0)*R813*E813</f>
        <v>10304</v>
      </c>
      <c r="L813">
        <f t="shared" ca="1" si="4"/>
        <v>2</v>
      </c>
      <c r="M813">
        <f ca="1">VLOOKUP(F813,Cities!$A$1:$I$69,4,0)*R813*L813</f>
        <v>9480</v>
      </c>
      <c r="N813">
        <f t="shared" ca="1" si="5"/>
        <v>19784</v>
      </c>
      <c r="O813" t="str">
        <f ca="1">VLOOKUP(F813,Cities!$A$1:$E$69,5,0)</f>
        <v>Summer</v>
      </c>
      <c r="P813">
        <f t="shared" ca="1" si="6"/>
        <v>2</v>
      </c>
      <c r="Q813" t="str">
        <f ca="1">VLOOKUP(P813,Sheet2!$A$1:$B$5,2,0)</f>
        <v>Family</v>
      </c>
      <c r="R813">
        <f ca="1">VLOOKUP(P813,Sheet2!$A$1:$C$5,3,0)</f>
        <v>4</v>
      </c>
    </row>
    <row r="814" spans="1:18" ht="14.25" customHeight="1">
      <c r="A814" s="4">
        <v>813</v>
      </c>
      <c r="B814">
        <f t="shared" ca="1" si="0"/>
        <v>224</v>
      </c>
      <c r="C814">
        <f t="shared" ca="1" si="1"/>
        <v>2</v>
      </c>
      <c r="D814" t="str">
        <f ca="1">VLOOKUP(C814,Stay!$A$1:$B$5,2,0)</f>
        <v>1 week</v>
      </c>
      <c r="E814">
        <f ca="1">VLOOKUP(C814,Stay!$A$1:$C$5,3,0)</f>
        <v>7</v>
      </c>
      <c r="F814">
        <f t="shared" ca="1" si="2"/>
        <v>57</v>
      </c>
      <c r="G814" t="str">
        <f ca="1">VLOOKUP(F814,Cities!$A$1:$C$69,2,0)</f>
        <v>Seattle</v>
      </c>
      <c r="H814" t="str">
        <f ca="1">VLOOKUP(F814,Cities!$A$1:$F$69,6,0)</f>
        <v>Modern</v>
      </c>
      <c r="I814" t="str">
        <f ca="1">VLOOKUP(F814,Cities!$A$1:$C$69,3,0)</f>
        <v>North America</v>
      </c>
      <c r="J814">
        <f t="shared" ca="1" si="3"/>
        <v>3</v>
      </c>
      <c r="K814">
        <f ca="1">VLOOKUP(F814,Cities!$A$1:$I$69,6+J814,0)*R814*E814</f>
        <v>4788</v>
      </c>
      <c r="L814">
        <f t="shared" ca="1" si="4"/>
        <v>1</v>
      </c>
      <c r="M814">
        <f ca="1">VLOOKUP(F814,Cities!$A$1:$I$69,4,0)*R814*L814</f>
        <v>400</v>
      </c>
      <c r="N814">
        <f t="shared" ca="1" si="5"/>
        <v>5188</v>
      </c>
      <c r="O814" t="str">
        <f ca="1">VLOOKUP(F814,Cities!$A$1:$E$69,5,0)</f>
        <v>Summer</v>
      </c>
      <c r="P814">
        <f t="shared" ca="1" si="6"/>
        <v>3</v>
      </c>
      <c r="Q814" t="str">
        <f ca="1">VLOOKUP(P814,Sheet2!$A$1:$B$5,2,0)</f>
        <v>Romantic</v>
      </c>
      <c r="R814">
        <f ca="1">VLOOKUP(P814,Sheet2!$A$1:$C$5,3,0)</f>
        <v>2</v>
      </c>
    </row>
    <row r="815" spans="1:18" ht="14.25" customHeight="1">
      <c r="A815" s="4">
        <v>814</v>
      </c>
      <c r="B815">
        <f t="shared" ca="1" si="0"/>
        <v>40</v>
      </c>
      <c r="C815">
        <f t="shared" ca="1" si="1"/>
        <v>1</v>
      </c>
      <c r="D815" t="str">
        <f ca="1">VLOOKUP(C815,Stay!$A$1:$B$5,2,0)</f>
        <v>3 days</v>
      </c>
      <c r="E815">
        <f ca="1">VLOOKUP(C815,Stay!$A$1:$C$5,3,0)</f>
        <v>3</v>
      </c>
      <c r="F815">
        <f t="shared" ca="1" si="2"/>
        <v>59</v>
      </c>
      <c r="G815" t="str">
        <f ca="1">VLOOKUP(F815,Cities!$A$1:$C$69,2,0)</f>
        <v>Tasmania</v>
      </c>
      <c r="H815" t="str">
        <f ca="1">VLOOKUP(F815,Cities!$A$1:$F$69,6,0)</f>
        <v>Beach</v>
      </c>
      <c r="I815" t="str">
        <f ca="1">VLOOKUP(F815,Cities!$A$1:$C$69,3,0)</f>
        <v>Australia</v>
      </c>
      <c r="J815">
        <f t="shared" ca="1" si="3"/>
        <v>3</v>
      </c>
      <c r="K815">
        <f ca="1">VLOOKUP(F815,Cities!$A$1:$I$69,6+J815,0)*R815*E815</f>
        <v>627</v>
      </c>
      <c r="L815">
        <f t="shared" ca="1" si="4"/>
        <v>2</v>
      </c>
      <c r="M815">
        <f ca="1">VLOOKUP(F815,Cities!$A$1:$I$69,4,0)*R815*L815</f>
        <v>3040</v>
      </c>
      <c r="N815">
        <f t="shared" ca="1" si="5"/>
        <v>3667</v>
      </c>
      <c r="O815" t="str">
        <f ca="1">VLOOKUP(F815,Cities!$A$1:$E$69,5,0)</f>
        <v>Spring</v>
      </c>
      <c r="P815">
        <f t="shared" ca="1" si="6"/>
        <v>1</v>
      </c>
      <c r="Q815" t="str">
        <f ca="1">VLOOKUP(P815,Sheet2!$A$1:$B$5,2,0)</f>
        <v>Solo</v>
      </c>
      <c r="R815">
        <f ca="1">VLOOKUP(P815,Sheet2!$A$1:$C$5,3,0)</f>
        <v>1</v>
      </c>
    </row>
    <row r="816" spans="1:18" ht="14.25" customHeight="1">
      <c r="A816" s="4">
        <v>815</v>
      </c>
      <c r="B816">
        <f t="shared" ca="1" si="0"/>
        <v>230</v>
      </c>
      <c r="C816">
        <f t="shared" ca="1" si="1"/>
        <v>3</v>
      </c>
      <c r="D816" t="str">
        <f ca="1">VLOOKUP(C816,Stay!$A$1:$B$5,2,0)</f>
        <v>2 weeks</v>
      </c>
      <c r="E816">
        <f ca="1">VLOOKUP(C816,Stay!$A$1:$C$5,3,0)</f>
        <v>14</v>
      </c>
      <c r="F816">
        <f t="shared" ca="1" si="2"/>
        <v>30</v>
      </c>
      <c r="G816" t="str">
        <f ca="1">VLOOKUP(F816,Cities!$A$1:$C$69,2,0)</f>
        <v>London</v>
      </c>
      <c r="H816" t="str">
        <f ca="1">VLOOKUP(F816,Cities!$A$1:$F$69,6,0)</f>
        <v>Modern, Beach</v>
      </c>
      <c r="I816" t="str">
        <f ca="1">VLOOKUP(F816,Cities!$A$1:$C$69,3,0)</f>
        <v>Europe</v>
      </c>
      <c r="J816">
        <f t="shared" ca="1" si="3"/>
        <v>1</v>
      </c>
      <c r="K816">
        <f ca="1">VLOOKUP(F816,Cities!$A$1:$I$69,6+J816,0)*R816*E816</f>
        <v>966</v>
      </c>
      <c r="L816">
        <f t="shared" ca="1" si="4"/>
        <v>2</v>
      </c>
      <c r="M816">
        <f ca="1">VLOOKUP(F816,Cities!$A$1:$I$69,4,0)*R816*L816</f>
        <v>2300</v>
      </c>
      <c r="N816">
        <f t="shared" ca="1" si="5"/>
        <v>3266</v>
      </c>
      <c r="O816" t="str">
        <f ca="1">VLOOKUP(F816,Cities!$A$1:$E$69,5,0)</f>
        <v>Summer</v>
      </c>
      <c r="P816">
        <f t="shared" ca="1" si="6"/>
        <v>1</v>
      </c>
      <c r="Q816" t="str">
        <f ca="1">VLOOKUP(P816,Sheet2!$A$1:$B$5,2,0)</f>
        <v>Solo</v>
      </c>
      <c r="R816">
        <f ca="1">VLOOKUP(P816,Sheet2!$A$1:$C$5,3,0)</f>
        <v>1</v>
      </c>
    </row>
    <row r="817" spans="1:18" ht="14.25" customHeight="1">
      <c r="A817" s="4">
        <v>816</v>
      </c>
      <c r="B817">
        <f t="shared" ca="1" si="0"/>
        <v>97</v>
      </c>
      <c r="C817">
        <f t="shared" ca="1" si="1"/>
        <v>1</v>
      </c>
      <c r="D817" t="str">
        <f ca="1">VLOOKUP(C817,Stay!$A$1:$B$5,2,0)</f>
        <v>3 days</v>
      </c>
      <c r="E817">
        <f ca="1">VLOOKUP(C817,Stay!$A$1:$C$5,3,0)</f>
        <v>3</v>
      </c>
      <c r="F817">
        <f t="shared" ca="1" si="2"/>
        <v>31</v>
      </c>
      <c r="G817" t="str">
        <f ca="1">VLOOKUP(F817,Cities!$A$1:$C$69,2,0)</f>
        <v>Los Angeles</v>
      </c>
      <c r="H817" t="str">
        <f ca="1">VLOOKUP(F817,Cities!$A$1:$F$69,6,0)</f>
        <v>Beach, Terrain</v>
      </c>
      <c r="I817" t="str">
        <f ca="1">VLOOKUP(F817,Cities!$A$1:$C$69,3,0)</f>
        <v>North America</v>
      </c>
      <c r="J817">
        <f t="shared" ca="1" si="3"/>
        <v>2</v>
      </c>
      <c r="K817">
        <f ca="1">VLOOKUP(F817,Cities!$A$1:$I$69,6+J817,0)*R817*E817</f>
        <v>2280</v>
      </c>
      <c r="L817">
        <f t="shared" ca="1" si="4"/>
        <v>1</v>
      </c>
      <c r="M817">
        <f ca="1">VLOOKUP(F817,Cities!$A$1:$I$69,4,0)*R817*L817</f>
        <v>880</v>
      </c>
      <c r="N817">
        <f t="shared" ca="1" si="5"/>
        <v>3160</v>
      </c>
      <c r="O817" t="str">
        <f ca="1">VLOOKUP(F817,Cities!$A$1:$E$69,5,0)</f>
        <v>Summer</v>
      </c>
      <c r="P817">
        <f t="shared" ca="1" si="6"/>
        <v>2</v>
      </c>
      <c r="Q817" t="str">
        <f ca="1">VLOOKUP(P817,Sheet2!$A$1:$B$5,2,0)</f>
        <v>Family</v>
      </c>
      <c r="R817">
        <f ca="1">VLOOKUP(P817,Sheet2!$A$1:$C$5,3,0)</f>
        <v>4</v>
      </c>
    </row>
    <row r="818" spans="1:18" ht="14.25" customHeight="1">
      <c r="A818" s="4">
        <v>817</v>
      </c>
      <c r="B818">
        <f t="shared" ca="1" si="0"/>
        <v>112</v>
      </c>
      <c r="C818">
        <f t="shared" ca="1" si="1"/>
        <v>2</v>
      </c>
      <c r="D818" t="str">
        <f ca="1">VLOOKUP(C818,Stay!$A$1:$B$5,2,0)</f>
        <v>1 week</v>
      </c>
      <c r="E818">
        <f ca="1">VLOOKUP(C818,Stay!$A$1:$C$5,3,0)</f>
        <v>7</v>
      </c>
      <c r="F818">
        <f t="shared" ca="1" si="2"/>
        <v>13</v>
      </c>
      <c r="G818" t="str">
        <f ca="1">VLOOKUP(F818,Cities!$A$1:$C$69,2,0)</f>
        <v>Broward County</v>
      </c>
      <c r="H818" t="str">
        <f ca="1">VLOOKUP(F818,Cities!$A$1:$F$69,6,0)</f>
        <v>Beach, Modern, Park, Aquatic</v>
      </c>
      <c r="I818" t="str">
        <f ca="1">VLOOKUP(F818,Cities!$A$1:$C$69,3,0)</f>
        <v>North America</v>
      </c>
      <c r="J818">
        <f t="shared" ca="1" si="3"/>
        <v>2</v>
      </c>
      <c r="K818">
        <f ca="1">VLOOKUP(F818,Cities!$A$1:$I$69,6+J818,0)*R818*E818</f>
        <v>4396</v>
      </c>
      <c r="L818">
        <f t="shared" ca="1" si="4"/>
        <v>2</v>
      </c>
      <c r="M818">
        <f ca="1">VLOOKUP(F818,Cities!$A$1:$I$69,4,0)*R818*L818</f>
        <v>1040</v>
      </c>
      <c r="N818">
        <f t="shared" ca="1" si="5"/>
        <v>5436</v>
      </c>
      <c r="O818" t="str">
        <f ca="1">VLOOKUP(F818,Cities!$A$1:$E$69,5,0)</f>
        <v>Summer</v>
      </c>
      <c r="P818">
        <f t="shared" ca="1" si="6"/>
        <v>2</v>
      </c>
      <c r="Q818" t="str">
        <f ca="1">VLOOKUP(P818,Sheet2!$A$1:$B$5,2,0)</f>
        <v>Family</v>
      </c>
      <c r="R818">
        <f ca="1">VLOOKUP(P818,Sheet2!$A$1:$C$5,3,0)</f>
        <v>4</v>
      </c>
    </row>
    <row r="819" spans="1:18" ht="14.25" customHeight="1">
      <c r="A819" s="4">
        <v>818</v>
      </c>
      <c r="B819">
        <f t="shared" ca="1" si="0"/>
        <v>185</v>
      </c>
      <c r="C819">
        <f t="shared" ca="1" si="1"/>
        <v>3</v>
      </c>
      <c r="D819" t="str">
        <f ca="1">VLOOKUP(C819,Stay!$A$1:$B$5,2,0)</f>
        <v>2 weeks</v>
      </c>
      <c r="E819">
        <f ca="1">VLOOKUP(C819,Stay!$A$1:$C$5,3,0)</f>
        <v>14</v>
      </c>
      <c r="F819">
        <f t="shared" ca="1" si="2"/>
        <v>12</v>
      </c>
      <c r="G819" t="str">
        <f ca="1">VLOOKUP(F819,Cities!$A$1:$C$69,2,0)</f>
        <v>Boston</v>
      </c>
      <c r="H819" t="str">
        <f ca="1">VLOOKUP(F819,Cities!$A$1:$F$69,6,0)</f>
        <v>Modern, Adventure-Water, Aquatic, Nightlife</v>
      </c>
      <c r="I819" t="str">
        <f ca="1">VLOOKUP(F819,Cities!$A$1:$C$69,3,0)</f>
        <v>North America</v>
      </c>
      <c r="J819">
        <f t="shared" ca="1" si="3"/>
        <v>1</v>
      </c>
      <c r="K819">
        <f ca="1">VLOOKUP(F819,Cities!$A$1:$I$69,6+J819,0)*R819*E819</f>
        <v>1988</v>
      </c>
      <c r="L819">
        <f t="shared" ca="1" si="4"/>
        <v>1</v>
      </c>
      <c r="M819">
        <f ca="1">VLOOKUP(F819,Cities!$A$1:$I$69,4,0)*R819*L819</f>
        <v>400</v>
      </c>
      <c r="N819">
        <f t="shared" ca="1" si="5"/>
        <v>2388</v>
      </c>
      <c r="O819" t="str">
        <f ca="1">VLOOKUP(F819,Cities!$A$1:$E$69,5,0)</f>
        <v>Summer</v>
      </c>
      <c r="P819">
        <f t="shared" ca="1" si="6"/>
        <v>3</v>
      </c>
      <c r="Q819" t="str">
        <f ca="1">VLOOKUP(P819,Sheet2!$A$1:$B$5,2,0)</f>
        <v>Romantic</v>
      </c>
      <c r="R819">
        <f ca="1">VLOOKUP(P819,Sheet2!$A$1:$C$5,3,0)</f>
        <v>2</v>
      </c>
    </row>
    <row r="820" spans="1:18" ht="14.25" customHeight="1">
      <c r="A820" s="4">
        <v>819</v>
      </c>
      <c r="B820">
        <f t="shared" ca="1" si="0"/>
        <v>285</v>
      </c>
      <c r="C820">
        <f t="shared" ca="1" si="1"/>
        <v>1</v>
      </c>
      <c r="D820" t="str">
        <f ca="1">VLOOKUP(C820,Stay!$A$1:$B$5,2,0)</f>
        <v>3 days</v>
      </c>
      <c r="E820">
        <f ca="1">VLOOKUP(C820,Stay!$A$1:$C$5,3,0)</f>
        <v>3</v>
      </c>
      <c r="F820">
        <f t="shared" ca="1" si="2"/>
        <v>53</v>
      </c>
      <c r="G820" t="str">
        <f ca="1">VLOOKUP(F820,Cities!$A$1:$C$69,2,0)</f>
        <v>San Diego</v>
      </c>
      <c r="H820" t="str">
        <f ca="1">VLOOKUP(F820,Cities!$A$1:$F$69,6,0)</f>
        <v>Beach</v>
      </c>
      <c r="I820" t="str">
        <f ca="1">VLOOKUP(F820,Cities!$A$1:$C$69,3,0)</f>
        <v>North America</v>
      </c>
      <c r="J820">
        <f t="shared" ca="1" si="3"/>
        <v>2</v>
      </c>
      <c r="K820">
        <f ca="1">VLOOKUP(F820,Cities!$A$1:$I$69,6+J820,0)*R820*E820</f>
        <v>486</v>
      </c>
      <c r="L820">
        <f t="shared" ca="1" si="4"/>
        <v>1</v>
      </c>
      <c r="M820">
        <f ca="1">VLOOKUP(F820,Cities!$A$1:$I$69,4,0)*R820*L820</f>
        <v>220</v>
      </c>
      <c r="N820">
        <f t="shared" ca="1" si="5"/>
        <v>706</v>
      </c>
      <c r="O820" t="str">
        <f ca="1">VLOOKUP(F820,Cities!$A$1:$E$69,5,0)</f>
        <v>Summer</v>
      </c>
      <c r="P820">
        <f t="shared" ca="1" si="6"/>
        <v>1</v>
      </c>
      <c r="Q820" t="str">
        <f ca="1">VLOOKUP(P820,Sheet2!$A$1:$B$5,2,0)</f>
        <v>Solo</v>
      </c>
      <c r="R820">
        <f ca="1">VLOOKUP(P820,Sheet2!$A$1:$C$5,3,0)</f>
        <v>1</v>
      </c>
    </row>
    <row r="821" spans="1:18" ht="14.25" customHeight="1">
      <c r="A821" s="4">
        <v>820</v>
      </c>
      <c r="B821">
        <f t="shared" ca="1" si="0"/>
        <v>209</v>
      </c>
      <c r="C821">
        <f t="shared" ca="1" si="1"/>
        <v>3</v>
      </c>
      <c r="D821" t="str">
        <f ca="1">VLOOKUP(C821,Stay!$A$1:$B$5,2,0)</f>
        <v>2 weeks</v>
      </c>
      <c r="E821">
        <f ca="1">VLOOKUP(C821,Stay!$A$1:$C$5,3,0)</f>
        <v>14</v>
      </c>
      <c r="F821">
        <f t="shared" ca="1" si="2"/>
        <v>2</v>
      </c>
      <c r="G821" t="str">
        <f ca="1">VLOOKUP(F821,Cities!$A$1:$C$69,2,0)</f>
        <v>Antwerp</v>
      </c>
      <c r="H821" t="str">
        <f ca="1">VLOOKUP(F821,Cities!$A$1:$F$69,6,0)</f>
        <v>Historical-Medieval, Aquatic, Nightlife</v>
      </c>
      <c r="I821" t="str">
        <f ca="1">VLOOKUP(F821,Cities!$A$1:$C$69,3,0)</f>
        <v>Europe</v>
      </c>
      <c r="J821">
        <f t="shared" ca="1" si="3"/>
        <v>1</v>
      </c>
      <c r="K821">
        <f ca="1">VLOOKUP(F821,Cities!$A$1:$I$69,6+J821,0)*R821*E821</f>
        <v>3696</v>
      </c>
      <c r="L821">
        <f t="shared" ca="1" si="4"/>
        <v>2</v>
      </c>
      <c r="M821">
        <f ca="1">VLOOKUP(F821,Cities!$A$1:$I$69,4,0)*R821*L821</f>
        <v>18720</v>
      </c>
      <c r="N821">
        <f t="shared" ca="1" si="5"/>
        <v>22416</v>
      </c>
      <c r="O821" t="str">
        <f ca="1">VLOOKUP(F821,Cities!$A$1:$E$69,5,0)</f>
        <v>Summer</v>
      </c>
      <c r="P821">
        <f t="shared" ca="1" si="6"/>
        <v>4</v>
      </c>
      <c r="Q821" t="str">
        <f ca="1">VLOOKUP(P821,Sheet2!$A$1:$B$5,2,0)</f>
        <v>Friends</v>
      </c>
      <c r="R821">
        <f ca="1">VLOOKUP(P821,Sheet2!$A$1:$C$5,3,0)</f>
        <v>6</v>
      </c>
    </row>
    <row r="822" spans="1:18" ht="14.25" customHeight="1">
      <c r="A822" s="4">
        <v>821</v>
      </c>
      <c r="B822">
        <f t="shared" ca="1" si="0"/>
        <v>139</v>
      </c>
      <c r="C822">
        <f t="shared" ca="1" si="1"/>
        <v>2</v>
      </c>
      <c r="D822" t="str">
        <f ca="1">VLOOKUP(C822,Stay!$A$1:$B$5,2,0)</f>
        <v>1 week</v>
      </c>
      <c r="E822">
        <f ca="1">VLOOKUP(C822,Stay!$A$1:$C$5,3,0)</f>
        <v>7</v>
      </c>
      <c r="F822">
        <f t="shared" ca="1" si="2"/>
        <v>24</v>
      </c>
      <c r="G822" t="str">
        <f ca="1">VLOOKUP(F822,Cities!$A$1:$C$69,2,0)</f>
        <v>Florence</v>
      </c>
      <c r="H822" t="str">
        <f ca="1">VLOOKUP(F822,Cities!$A$1:$F$69,6,0)</f>
        <v>Historical, Beach</v>
      </c>
      <c r="I822" t="str">
        <f ca="1">VLOOKUP(F822,Cities!$A$1:$C$69,3,0)</f>
        <v>Europe</v>
      </c>
      <c r="J822">
        <f t="shared" ca="1" si="3"/>
        <v>3</v>
      </c>
      <c r="K822">
        <f ca="1">VLOOKUP(F822,Cities!$A$1:$I$69,6+J822,0)*R822*E822</f>
        <v>2212</v>
      </c>
      <c r="L822">
        <f t="shared" ca="1" si="4"/>
        <v>1</v>
      </c>
      <c r="M822">
        <f ca="1">VLOOKUP(F822,Cities!$A$1:$I$69,4,0)*R822*L822</f>
        <v>1950</v>
      </c>
      <c r="N822">
        <f t="shared" ca="1" si="5"/>
        <v>4162</v>
      </c>
      <c r="O822" t="str">
        <f ca="1">VLOOKUP(F822,Cities!$A$1:$E$69,5,0)</f>
        <v>Summer</v>
      </c>
      <c r="P822">
        <f t="shared" ca="1" si="6"/>
        <v>1</v>
      </c>
      <c r="Q822" t="str">
        <f ca="1">VLOOKUP(P822,Sheet2!$A$1:$B$5,2,0)</f>
        <v>Solo</v>
      </c>
      <c r="R822">
        <f ca="1">VLOOKUP(P822,Sheet2!$A$1:$C$5,3,0)</f>
        <v>1</v>
      </c>
    </row>
    <row r="823" spans="1:18" ht="14.25" customHeight="1">
      <c r="A823" s="4">
        <v>822</v>
      </c>
      <c r="B823">
        <f t="shared" ca="1" si="0"/>
        <v>37</v>
      </c>
      <c r="C823">
        <f t="shared" ca="1" si="1"/>
        <v>4</v>
      </c>
      <c r="D823" t="str">
        <f ca="1">VLOOKUP(C823,Stay!$A$1:$B$5,2,0)</f>
        <v>1 month</v>
      </c>
      <c r="E823">
        <f ca="1">VLOOKUP(C823,Stay!$A$1:$C$5,3,0)</f>
        <v>30</v>
      </c>
      <c r="F823">
        <f t="shared" ca="1" si="2"/>
        <v>67</v>
      </c>
      <c r="G823" t="str">
        <f ca="1">VLOOKUP(F823,Cities!$A$1:$C$69,2,0)</f>
        <v>Ville de Quebec</v>
      </c>
      <c r="H823" t="str">
        <f ca="1">VLOOKUP(F823,Cities!$A$1:$F$69,6,0)</f>
        <v>Historical</v>
      </c>
      <c r="I823" t="str">
        <f ca="1">VLOOKUP(F823,Cities!$A$1:$C$69,3,0)</f>
        <v>North America</v>
      </c>
      <c r="J823">
        <f t="shared" ca="1" si="3"/>
        <v>2</v>
      </c>
      <c r="K823">
        <f ca="1">VLOOKUP(F823,Cities!$A$1:$I$69,6+J823,0)*R823*E823</f>
        <v>24480</v>
      </c>
      <c r="L823">
        <f t="shared" ca="1" si="4"/>
        <v>1</v>
      </c>
      <c r="M823">
        <f ca="1">VLOOKUP(F823,Cities!$A$1:$I$69,4,0)*R823*L823</f>
        <v>3300</v>
      </c>
      <c r="N823">
        <f t="shared" ca="1" si="5"/>
        <v>27780</v>
      </c>
      <c r="O823" t="str">
        <f ca="1">VLOOKUP(F823,Cities!$A$1:$E$69,5,0)</f>
        <v>Summer</v>
      </c>
      <c r="P823">
        <f t="shared" ca="1" si="6"/>
        <v>4</v>
      </c>
      <c r="Q823" t="str">
        <f ca="1">VLOOKUP(P823,Sheet2!$A$1:$B$5,2,0)</f>
        <v>Friends</v>
      </c>
      <c r="R823">
        <f ca="1">VLOOKUP(P823,Sheet2!$A$1:$C$5,3,0)</f>
        <v>6</v>
      </c>
    </row>
    <row r="824" spans="1:18" ht="14.25" customHeight="1">
      <c r="A824" s="4">
        <v>823</v>
      </c>
      <c r="B824">
        <f t="shared" ca="1" si="0"/>
        <v>206</v>
      </c>
      <c r="C824">
        <f t="shared" ca="1" si="1"/>
        <v>1</v>
      </c>
      <c r="D824" t="str">
        <f ca="1">VLOOKUP(C824,Stay!$A$1:$B$5,2,0)</f>
        <v>3 days</v>
      </c>
      <c r="E824">
        <f ca="1">VLOOKUP(C824,Stay!$A$1:$C$5,3,0)</f>
        <v>3</v>
      </c>
      <c r="F824">
        <f t="shared" ca="1" si="2"/>
        <v>38</v>
      </c>
      <c r="G824" t="str">
        <f ca="1">VLOOKUP(F824,Cities!$A$1:$C$69,2,0)</f>
        <v>Milan</v>
      </c>
      <c r="H824" t="str">
        <f ca="1">VLOOKUP(F824,Cities!$A$1:$F$69,6,0)</f>
        <v>Historical-Modern, Nightlife, Architecture</v>
      </c>
      <c r="I824" t="str">
        <f ca="1">VLOOKUP(F824,Cities!$A$1:$C$69,3,0)</f>
        <v>Europe</v>
      </c>
      <c r="J824">
        <f t="shared" ca="1" si="3"/>
        <v>3</v>
      </c>
      <c r="K824">
        <f ca="1">VLOOKUP(F824,Cities!$A$1:$I$69,6+J824,0)*R824*E824</f>
        <v>1662</v>
      </c>
      <c r="L824">
        <f t="shared" ca="1" si="4"/>
        <v>2</v>
      </c>
      <c r="M824">
        <f ca="1">VLOOKUP(F824,Cities!$A$1:$I$69,4,0)*R824*L824</f>
        <v>3640</v>
      </c>
      <c r="N824">
        <f t="shared" ca="1" si="5"/>
        <v>5302</v>
      </c>
      <c r="O824" t="str">
        <f ca="1">VLOOKUP(F824,Cities!$A$1:$E$69,5,0)</f>
        <v>Summer</v>
      </c>
      <c r="P824">
        <f t="shared" ca="1" si="6"/>
        <v>3</v>
      </c>
      <c r="Q824" t="str">
        <f ca="1">VLOOKUP(P824,Sheet2!$A$1:$B$5,2,0)</f>
        <v>Romantic</v>
      </c>
      <c r="R824">
        <f ca="1">VLOOKUP(P824,Sheet2!$A$1:$C$5,3,0)</f>
        <v>2</v>
      </c>
    </row>
    <row r="825" spans="1:18" ht="14.25" customHeight="1">
      <c r="A825" s="4">
        <v>824</v>
      </c>
      <c r="B825">
        <f t="shared" ca="1" si="0"/>
        <v>114</v>
      </c>
      <c r="C825">
        <f t="shared" ca="1" si="1"/>
        <v>2</v>
      </c>
      <c r="D825" t="str">
        <f ca="1">VLOOKUP(C825,Stay!$A$1:$B$5,2,0)</f>
        <v>1 week</v>
      </c>
      <c r="E825">
        <f ca="1">VLOOKUP(C825,Stay!$A$1:$C$5,3,0)</f>
        <v>7</v>
      </c>
      <c r="F825">
        <f t="shared" ca="1" si="2"/>
        <v>20</v>
      </c>
      <c r="G825" t="str">
        <f ca="1">VLOOKUP(F825,Cities!$A$1:$C$69,2,0)</f>
        <v>Copenhagen</v>
      </c>
      <c r="H825" t="str">
        <f ca="1">VLOOKUP(F825,Cities!$A$1:$F$69,6,0)</f>
        <v>Historical-Medieval, Beach, Adventure-Water, Park, Nightlife, Architecture</v>
      </c>
      <c r="I825" t="str">
        <f ca="1">VLOOKUP(F825,Cities!$A$1:$C$69,3,0)</f>
        <v>Europe</v>
      </c>
      <c r="J825">
        <f t="shared" ca="1" si="3"/>
        <v>3</v>
      </c>
      <c r="K825">
        <f ca="1">VLOOKUP(F825,Cities!$A$1:$I$69,6+J825,0)*R825*E825</f>
        <v>6328</v>
      </c>
      <c r="L825">
        <f t="shared" ca="1" si="4"/>
        <v>1</v>
      </c>
      <c r="M825">
        <f ca="1">VLOOKUP(F825,Cities!$A$1:$I$69,4,0)*R825*L825</f>
        <v>1960</v>
      </c>
      <c r="N825">
        <f t="shared" ca="1" si="5"/>
        <v>8288</v>
      </c>
      <c r="O825" t="str">
        <f ca="1">VLOOKUP(F825,Cities!$A$1:$E$69,5,0)</f>
        <v>Summer</v>
      </c>
      <c r="P825">
        <f t="shared" ca="1" si="6"/>
        <v>3</v>
      </c>
      <c r="Q825" t="str">
        <f ca="1">VLOOKUP(P825,Sheet2!$A$1:$B$5,2,0)</f>
        <v>Romantic</v>
      </c>
      <c r="R825">
        <f ca="1">VLOOKUP(P825,Sheet2!$A$1:$C$5,3,0)</f>
        <v>2</v>
      </c>
    </row>
    <row r="826" spans="1:18" ht="14.25" customHeight="1">
      <c r="A826" s="4">
        <v>825</v>
      </c>
      <c r="B826">
        <f t="shared" ca="1" si="0"/>
        <v>35</v>
      </c>
      <c r="C826">
        <f t="shared" ca="1" si="1"/>
        <v>3</v>
      </c>
      <c r="D826" t="str">
        <f ca="1">VLOOKUP(C826,Stay!$A$1:$B$5,2,0)</f>
        <v>2 weeks</v>
      </c>
      <c r="E826">
        <f ca="1">VLOOKUP(C826,Stay!$A$1:$C$5,3,0)</f>
        <v>14</v>
      </c>
      <c r="F826">
        <f t="shared" ca="1" si="2"/>
        <v>11</v>
      </c>
      <c r="G826" t="str">
        <f ca="1">VLOOKUP(F826,Cities!$A$1:$C$69,2,0)</f>
        <v>Bordeaux</v>
      </c>
      <c r="H826" t="str">
        <f ca="1">VLOOKUP(F826,Cities!$A$1:$F$69,6,0)</f>
        <v>Historical-Modern, Wineyard, Park</v>
      </c>
      <c r="I826" t="str">
        <f ca="1">VLOOKUP(F826,Cities!$A$1:$C$69,3,0)</f>
        <v>Europe</v>
      </c>
      <c r="J826">
        <f t="shared" ca="1" si="3"/>
        <v>1</v>
      </c>
      <c r="K826">
        <f ca="1">VLOOKUP(F826,Cities!$A$1:$I$69,6+J826,0)*R826*E826</f>
        <v>3948</v>
      </c>
      <c r="L826">
        <f t="shared" ca="1" si="4"/>
        <v>1</v>
      </c>
      <c r="M826">
        <f ca="1">VLOOKUP(F826,Cities!$A$1:$I$69,4,0)*R826*L826</f>
        <v>9000</v>
      </c>
      <c r="N826">
        <f t="shared" ca="1" si="5"/>
        <v>12948</v>
      </c>
      <c r="O826" t="str">
        <f ca="1">VLOOKUP(F826,Cities!$A$1:$E$69,5,0)</f>
        <v>Summer</v>
      </c>
      <c r="P826">
        <f t="shared" ca="1" si="6"/>
        <v>4</v>
      </c>
      <c r="Q826" t="str">
        <f ca="1">VLOOKUP(P826,Sheet2!$A$1:$B$5,2,0)</f>
        <v>Friends</v>
      </c>
      <c r="R826">
        <f ca="1">VLOOKUP(P826,Sheet2!$A$1:$C$5,3,0)</f>
        <v>6</v>
      </c>
    </row>
    <row r="827" spans="1:18" ht="14.25" customHeight="1">
      <c r="A827" s="4">
        <v>826</v>
      </c>
      <c r="B827">
        <f t="shared" ca="1" si="0"/>
        <v>96</v>
      </c>
      <c r="C827">
        <f t="shared" ca="1" si="1"/>
        <v>4</v>
      </c>
      <c r="D827" t="str">
        <f ca="1">VLOOKUP(C827,Stay!$A$1:$B$5,2,0)</f>
        <v>1 month</v>
      </c>
      <c r="E827">
        <f ca="1">VLOOKUP(C827,Stay!$A$1:$C$5,3,0)</f>
        <v>30</v>
      </c>
      <c r="F827">
        <f t="shared" ca="1" si="2"/>
        <v>24</v>
      </c>
      <c r="G827" t="str">
        <f ca="1">VLOOKUP(F827,Cities!$A$1:$C$69,2,0)</f>
        <v>Florence</v>
      </c>
      <c r="H827" t="str">
        <f ca="1">VLOOKUP(F827,Cities!$A$1:$F$69,6,0)</f>
        <v>Historical, Beach</v>
      </c>
      <c r="I827" t="str">
        <f ca="1">VLOOKUP(F827,Cities!$A$1:$C$69,3,0)</f>
        <v>Europe</v>
      </c>
      <c r="J827">
        <f t="shared" ca="1" si="3"/>
        <v>3</v>
      </c>
      <c r="K827">
        <f ca="1">VLOOKUP(F827,Cities!$A$1:$I$69,6+J827,0)*R827*E827</f>
        <v>9480</v>
      </c>
      <c r="L827">
        <f t="shared" ca="1" si="4"/>
        <v>2</v>
      </c>
      <c r="M827">
        <f ca="1">VLOOKUP(F827,Cities!$A$1:$I$69,4,0)*R827*L827</f>
        <v>3900</v>
      </c>
      <c r="N827">
        <f t="shared" ca="1" si="5"/>
        <v>13380</v>
      </c>
      <c r="O827" t="str">
        <f ca="1">VLOOKUP(F827,Cities!$A$1:$E$69,5,0)</f>
        <v>Summer</v>
      </c>
      <c r="P827">
        <f t="shared" ca="1" si="6"/>
        <v>1</v>
      </c>
      <c r="Q827" t="str">
        <f ca="1">VLOOKUP(P827,Sheet2!$A$1:$B$5,2,0)</f>
        <v>Solo</v>
      </c>
      <c r="R827">
        <f ca="1">VLOOKUP(P827,Sheet2!$A$1:$C$5,3,0)</f>
        <v>1</v>
      </c>
    </row>
    <row r="828" spans="1:18" ht="14.25" customHeight="1">
      <c r="A828" s="4">
        <v>827</v>
      </c>
      <c r="B828">
        <f t="shared" ca="1" si="0"/>
        <v>238</v>
      </c>
      <c r="C828">
        <f t="shared" ca="1" si="1"/>
        <v>3</v>
      </c>
      <c r="D828" t="str">
        <f ca="1">VLOOKUP(C828,Stay!$A$1:$B$5,2,0)</f>
        <v>2 weeks</v>
      </c>
      <c r="E828">
        <f ca="1">VLOOKUP(C828,Stay!$A$1:$C$5,3,0)</f>
        <v>14</v>
      </c>
      <c r="F828">
        <f t="shared" ca="1" si="2"/>
        <v>14</v>
      </c>
      <c r="G828" t="str">
        <f ca="1">VLOOKUP(F828,Cities!$A$1:$C$69,2,0)</f>
        <v>Brussels</v>
      </c>
      <c r="H828" t="str">
        <f ca="1">VLOOKUP(F828,Cities!$A$1:$F$69,6,0)</f>
        <v>Historical-Medieval, Beach, Park, Nightlife</v>
      </c>
      <c r="I828" t="str">
        <f ca="1">VLOOKUP(F828,Cities!$A$1:$C$69,3,0)</f>
        <v>Europe</v>
      </c>
      <c r="J828">
        <f t="shared" ca="1" si="3"/>
        <v>1</v>
      </c>
      <c r="K828">
        <f ca="1">VLOOKUP(F828,Cities!$A$1:$I$69,6+J828,0)*R828*E828</f>
        <v>4284</v>
      </c>
      <c r="L828">
        <f t="shared" ca="1" si="4"/>
        <v>1</v>
      </c>
      <c r="M828">
        <f ca="1">VLOOKUP(F828,Cities!$A$1:$I$69,4,0)*R828*L828</f>
        <v>6480</v>
      </c>
      <c r="N828">
        <f t="shared" ca="1" si="5"/>
        <v>10764</v>
      </c>
      <c r="O828" t="str">
        <f ca="1">VLOOKUP(F828,Cities!$A$1:$E$69,5,0)</f>
        <v>Summer</v>
      </c>
      <c r="P828">
        <f t="shared" ca="1" si="6"/>
        <v>4</v>
      </c>
      <c r="Q828" t="str">
        <f ca="1">VLOOKUP(P828,Sheet2!$A$1:$B$5,2,0)</f>
        <v>Friends</v>
      </c>
      <c r="R828">
        <f ca="1">VLOOKUP(P828,Sheet2!$A$1:$C$5,3,0)</f>
        <v>6</v>
      </c>
    </row>
    <row r="829" spans="1:18" ht="14.25" customHeight="1">
      <c r="A829" s="4">
        <v>828</v>
      </c>
      <c r="B829">
        <f t="shared" ca="1" si="0"/>
        <v>21</v>
      </c>
      <c r="C829">
        <f t="shared" ca="1" si="1"/>
        <v>3</v>
      </c>
      <c r="D829" t="str">
        <f ca="1">VLOOKUP(C829,Stay!$A$1:$B$5,2,0)</f>
        <v>2 weeks</v>
      </c>
      <c r="E829">
        <f ca="1">VLOOKUP(C829,Stay!$A$1:$C$5,3,0)</f>
        <v>14</v>
      </c>
      <c r="F829">
        <f t="shared" ca="1" si="2"/>
        <v>43</v>
      </c>
      <c r="G829" t="str">
        <f ca="1">VLOOKUP(F829,Cities!$A$1:$C$69,2,0)</f>
        <v>New York City</v>
      </c>
      <c r="H829" t="str">
        <f ca="1">VLOOKUP(F829,Cities!$A$1:$F$69,6,0)</f>
        <v>Modern, Park, Adventure-Land, Architecture, Nightlife</v>
      </c>
      <c r="I829" t="str">
        <f ca="1">VLOOKUP(F829,Cities!$A$1:$C$69,3,0)</f>
        <v>North America</v>
      </c>
      <c r="J829">
        <f t="shared" ca="1" si="3"/>
        <v>2</v>
      </c>
      <c r="K829">
        <f ca="1">VLOOKUP(F829,Cities!$A$1:$I$69,6+J829,0)*R829*E829</f>
        <v>13328</v>
      </c>
      <c r="L829">
        <f t="shared" ca="1" si="4"/>
        <v>2</v>
      </c>
      <c r="M829">
        <f ca="1">VLOOKUP(F829,Cities!$A$1:$I$69,4,0)*R829*L829</f>
        <v>2000</v>
      </c>
      <c r="N829">
        <f t="shared" ca="1" si="5"/>
        <v>15328</v>
      </c>
      <c r="O829" t="str">
        <f ca="1">VLOOKUP(F829,Cities!$A$1:$E$69,5,0)</f>
        <v>Summer</v>
      </c>
      <c r="P829">
        <f t="shared" ca="1" si="6"/>
        <v>2</v>
      </c>
      <c r="Q829" t="str">
        <f ca="1">VLOOKUP(P829,Sheet2!$A$1:$B$5,2,0)</f>
        <v>Family</v>
      </c>
      <c r="R829">
        <f ca="1">VLOOKUP(P829,Sheet2!$A$1:$C$5,3,0)</f>
        <v>4</v>
      </c>
    </row>
    <row r="830" spans="1:18" ht="14.25" customHeight="1">
      <c r="A830" s="4">
        <v>829</v>
      </c>
      <c r="B830">
        <f t="shared" ca="1" si="0"/>
        <v>194</v>
      </c>
      <c r="C830">
        <f t="shared" ca="1" si="1"/>
        <v>3</v>
      </c>
      <c r="D830" t="str">
        <f ca="1">VLOOKUP(C830,Stay!$A$1:$B$5,2,0)</f>
        <v>2 weeks</v>
      </c>
      <c r="E830">
        <f ca="1">VLOOKUP(C830,Stay!$A$1:$C$5,3,0)</f>
        <v>14</v>
      </c>
      <c r="F830">
        <f t="shared" ca="1" si="2"/>
        <v>62</v>
      </c>
      <c r="G830" t="str">
        <f ca="1">VLOOKUP(F830,Cities!$A$1:$C$69,2,0)</f>
        <v>Valencia</v>
      </c>
      <c r="H830" t="str">
        <f ca="1">VLOOKUP(F830,Cities!$A$1:$F$69,6,0)</f>
        <v>Terrain</v>
      </c>
      <c r="I830" t="str">
        <f ca="1">VLOOKUP(F830,Cities!$A$1:$C$69,3,0)</f>
        <v>Europe</v>
      </c>
      <c r="J830">
        <f t="shared" ca="1" si="3"/>
        <v>3</v>
      </c>
      <c r="K830">
        <f ca="1">VLOOKUP(F830,Cities!$A$1:$I$69,6+J830,0)*R830*E830</f>
        <v>2534</v>
      </c>
      <c r="L830">
        <f t="shared" ca="1" si="4"/>
        <v>1</v>
      </c>
      <c r="M830">
        <f ca="1">VLOOKUP(F830,Cities!$A$1:$I$69,4,0)*R830*L830</f>
        <v>1780</v>
      </c>
      <c r="N830">
        <f t="shared" ca="1" si="5"/>
        <v>4314</v>
      </c>
      <c r="O830" t="str">
        <f ca="1">VLOOKUP(F830,Cities!$A$1:$E$69,5,0)</f>
        <v>Summer</v>
      </c>
      <c r="P830">
        <f t="shared" ca="1" si="6"/>
        <v>1</v>
      </c>
      <c r="Q830" t="str">
        <f ca="1">VLOOKUP(P830,Sheet2!$A$1:$B$5,2,0)</f>
        <v>Solo</v>
      </c>
      <c r="R830">
        <f ca="1">VLOOKUP(P830,Sheet2!$A$1:$C$5,3,0)</f>
        <v>1</v>
      </c>
    </row>
    <row r="831" spans="1:18" ht="14.25" customHeight="1">
      <c r="A831" s="4">
        <v>830</v>
      </c>
      <c r="B831">
        <f t="shared" ca="1" si="0"/>
        <v>26</v>
      </c>
      <c r="C831">
        <f t="shared" ca="1" si="1"/>
        <v>3</v>
      </c>
      <c r="D831" t="str">
        <f ca="1">VLOOKUP(C831,Stay!$A$1:$B$5,2,0)</f>
        <v>2 weeks</v>
      </c>
      <c r="E831">
        <f ca="1">VLOOKUP(C831,Stay!$A$1:$C$5,3,0)</f>
        <v>14</v>
      </c>
      <c r="F831">
        <f t="shared" ca="1" si="2"/>
        <v>33</v>
      </c>
      <c r="G831" t="str">
        <f ca="1">VLOOKUP(F831,Cities!$A$1:$C$69,2,0)</f>
        <v>Madrid</v>
      </c>
      <c r="H831" t="str">
        <f ca="1">VLOOKUP(F831,Cities!$A$1:$F$69,6,0)</f>
        <v>Historical, Beach, Terrain</v>
      </c>
      <c r="I831" t="str">
        <f ca="1">VLOOKUP(F831,Cities!$A$1:$C$69,3,0)</f>
        <v>Europe</v>
      </c>
      <c r="J831">
        <f t="shared" ca="1" si="3"/>
        <v>1</v>
      </c>
      <c r="K831">
        <f ca="1">VLOOKUP(F831,Cities!$A$1:$I$69,6+J831,0)*R831*E831</f>
        <v>3612</v>
      </c>
      <c r="L831">
        <f t="shared" ca="1" si="4"/>
        <v>2</v>
      </c>
      <c r="M831">
        <f ca="1">VLOOKUP(F831,Cities!$A$1:$I$69,4,0)*R831*L831</f>
        <v>12840</v>
      </c>
      <c r="N831">
        <f t="shared" ca="1" si="5"/>
        <v>16452</v>
      </c>
      <c r="O831" t="str">
        <f ca="1">VLOOKUP(F831,Cities!$A$1:$E$69,5,0)</f>
        <v>Summer</v>
      </c>
      <c r="P831">
        <f t="shared" ca="1" si="6"/>
        <v>4</v>
      </c>
      <c r="Q831" t="str">
        <f ca="1">VLOOKUP(P831,Sheet2!$A$1:$B$5,2,0)</f>
        <v>Friends</v>
      </c>
      <c r="R831">
        <f ca="1">VLOOKUP(P831,Sheet2!$A$1:$C$5,3,0)</f>
        <v>6</v>
      </c>
    </row>
    <row r="832" spans="1:18" ht="14.25" customHeight="1">
      <c r="A832" s="4">
        <v>831</v>
      </c>
      <c r="B832">
        <f t="shared" ca="1" si="0"/>
        <v>162</v>
      </c>
      <c r="C832">
        <f t="shared" ca="1" si="1"/>
        <v>3</v>
      </c>
      <c r="D832" t="str">
        <f ca="1">VLOOKUP(C832,Stay!$A$1:$B$5,2,0)</f>
        <v>2 weeks</v>
      </c>
      <c r="E832">
        <f ca="1">VLOOKUP(C832,Stay!$A$1:$C$5,3,0)</f>
        <v>14</v>
      </c>
      <c r="F832">
        <f t="shared" ca="1" si="2"/>
        <v>20</v>
      </c>
      <c r="G832" t="str">
        <f ca="1">VLOOKUP(F832,Cities!$A$1:$C$69,2,0)</f>
        <v>Copenhagen</v>
      </c>
      <c r="H832" t="str">
        <f ca="1">VLOOKUP(F832,Cities!$A$1:$F$69,6,0)</f>
        <v>Historical-Medieval, Beach, Adventure-Water, Park, Nightlife, Architecture</v>
      </c>
      <c r="I832" t="str">
        <f ca="1">VLOOKUP(F832,Cities!$A$1:$C$69,3,0)</f>
        <v>Europe</v>
      </c>
      <c r="J832">
        <f t="shared" ca="1" si="3"/>
        <v>3</v>
      </c>
      <c r="K832">
        <f ca="1">VLOOKUP(F832,Cities!$A$1:$I$69,6+J832,0)*R832*E832</f>
        <v>25312</v>
      </c>
      <c r="L832">
        <f t="shared" ca="1" si="4"/>
        <v>1</v>
      </c>
      <c r="M832">
        <f ca="1">VLOOKUP(F832,Cities!$A$1:$I$69,4,0)*R832*L832</f>
        <v>3920</v>
      </c>
      <c r="N832">
        <f t="shared" ca="1" si="5"/>
        <v>29232</v>
      </c>
      <c r="O832" t="str">
        <f ca="1">VLOOKUP(F832,Cities!$A$1:$E$69,5,0)</f>
        <v>Summer</v>
      </c>
      <c r="P832">
        <f t="shared" ca="1" si="6"/>
        <v>2</v>
      </c>
      <c r="Q832" t="str">
        <f ca="1">VLOOKUP(P832,Sheet2!$A$1:$B$5,2,0)</f>
        <v>Family</v>
      </c>
      <c r="R832">
        <f ca="1">VLOOKUP(P832,Sheet2!$A$1:$C$5,3,0)</f>
        <v>4</v>
      </c>
    </row>
    <row r="833" spans="1:18" ht="14.25" customHeight="1">
      <c r="A833" s="4">
        <v>832</v>
      </c>
      <c r="B833">
        <f t="shared" ca="1" si="0"/>
        <v>172</v>
      </c>
      <c r="C833">
        <f t="shared" ca="1" si="1"/>
        <v>1</v>
      </c>
      <c r="D833" t="str">
        <f ca="1">VLOOKUP(C833,Stay!$A$1:$B$5,2,0)</f>
        <v>3 days</v>
      </c>
      <c r="E833">
        <f ca="1">VLOOKUP(C833,Stay!$A$1:$C$5,3,0)</f>
        <v>3</v>
      </c>
      <c r="F833">
        <f t="shared" ca="1" si="2"/>
        <v>2</v>
      </c>
      <c r="G833" t="str">
        <f ca="1">VLOOKUP(F833,Cities!$A$1:$C$69,2,0)</f>
        <v>Antwerp</v>
      </c>
      <c r="H833" t="str">
        <f ca="1">VLOOKUP(F833,Cities!$A$1:$F$69,6,0)</f>
        <v>Historical-Medieval, Aquatic, Nightlife</v>
      </c>
      <c r="I833" t="str">
        <f ca="1">VLOOKUP(F833,Cities!$A$1:$C$69,3,0)</f>
        <v>Europe</v>
      </c>
      <c r="J833">
        <f t="shared" ca="1" si="3"/>
        <v>2</v>
      </c>
      <c r="K833">
        <f ca="1">VLOOKUP(F833,Cities!$A$1:$I$69,6+J833,0)*R833*E833</f>
        <v>1320</v>
      </c>
      <c r="L833">
        <f t="shared" ca="1" si="4"/>
        <v>2</v>
      </c>
      <c r="M833">
        <f ca="1">VLOOKUP(F833,Cities!$A$1:$I$69,4,0)*R833*L833</f>
        <v>12480</v>
      </c>
      <c r="N833">
        <f t="shared" ca="1" si="5"/>
        <v>13800</v>
      </c>
      <c r="O833" t="str">
        <f ca="1">VLOOKUP(F833,Cities!$A$1:$E$69,5,0)</f>
        <v>Summer</v>
      </c>
      <c r="P833">
        <f t="shared" ca="1" si="6"/>
        <v>2</v>
      </c>
      <c r="Q833" t="str">
        <f ca="1">VLOOKUP(P833,Sheet2!$A$1:$B$5,2,0)</f>
        <v>Family</v>
      </c>
      <c r="R833">
        <f ca="1">VLOOKUP(P833,Sheet2!$A$1:$C$5,3,0)</f>
        <v>4</v>
      </c>
    </row>
    <row r="834" spans="1:18" ht="14.25" customHeight="1">
      <c r="A834" s="4">
        <v>833</v>
      </c>
      <c r="B834">
        <f t="shared" ca="1" si="0"/>
        <v>115</v>
      </c>
      <c r="C834">
        <f t="shared" ca="1" si="1"/>
        <v>2</v>
      </c>
      <c r="D834" t="str">
        <f ca="1">VLOOKUP(C834,Stay!$A$1:$B$5,2,0)</f>
        <v>1 week</v>
      </c>
      <c r="E834">
        <f ca="1">VLOOKUP(C834,Stay!$A$1:$C$5,3,0)</f>
        <v>7</v>
      </c>
      <c r="F834">
        <f t="shared" ca="1" si="2"/>
        <v>23</v>
      </c>
      <c r="G834" t="str">
        <f ca="1">VLOOKUP(F834,Cities!$A$1:$C$69,2,0)</f>
        <v>Edinburgh</v>
      </c>
      <c r="H834" t="str">
        <f ca="1">VLOOKUP(F834,Cities!$A$1:$F$69,6,0)</f>
        <v>Historical-Medieval, Beach, Architecture</v>
      </c>
      <c r="I834" t="str">
        <f ca="1">VLOOKUP(F834,Cities!$A$1:$C$69,3,0)</f>
        <v>Europe</v>
      </c>
      <c r="J834">
        <f t="shared" ca="1" si="3"/>
        <v>2</v>
      </c>
      <c r="K834">
        <f ca="1">VLOOKUP(F834,Cities!$A$1:$I$69,6+J834,0)*R834*E834</f>
        <v>1001</v>
      </c>
      <c r="L834">
        <f t="shared" ca="1" si="4"/>
        <v>1</v>
      </c>
      <c r="M834">
        <f ca="1">VLOOKUP(F834,Cities!$A$1:$I$69,4,0)*R834*L834</f>
        <v>1080</v>
      </c>
      <c r="N834">
        <f t="shared" ca="1" si="5"/>
        <v>2081</v>
      </c>
      <c r="O834" t="str">
        <f ca="1">VLOOKUP(F834,Cities!$A$1:$E$69,5,0)</f>
        <v>Summer</v>
      </c>
      <c r="P834">
        <f t="shared" ca="1" si="6"/>
        <v>1</v>
      </c>
      <c r="Q834" t="str">
        <f ca="1">VLOOKUP(P834,Sheet2!$A$1:$B$5,2,0)</f>
        <v>Solo</v>
      </c>
      <c r="R834">
        <f ca="1">VLOOKUP(P834,Sheet2!$A$1:$C$5,3,0)</f>
        <v>1</v>
      </c>
    </row>
    <row r="835" spans="1:18" ht="14.25" customHeight="1">
      <c r="A835" s="4">
        <v>834</v>
      </c>
      <c r="B835">
        <f t="shared" ca="1" si="0"/>
        <v>215</v>
      </c>
      <c r="C835">
        <f t="shared" ca="1" si="1"/>
        <v>3</v>
      </c>
      <c r="D835" t="str">
        <f ca="1">VLOOKUP(C835,Stay!$A$1:$B$5,2,0)</f>
        <v>2 weeks</v>
      </c>
      <c r="E835">
        <f ca="1">VLOOKUP(C835,Stay!$A$1:$C$5,3,0)</f>
        <v>14</v>
      </c>
      <c r="F835">
        <f t="shared" ca="1" si="2"/>
        <v>28</v>
      </c>
      <c r="G835" t="str">
        <f ca="1">VLOOKUP(F835,Cities!$A$1:$C$69,2,0)</f>
        <v>Hong Kong</v>
      </c>
      <c r="H835" t="str">
        <f ca="1">VLOOKUP(F835,Cities!$A$1:$F$69,6,0)</f>
        <v>Modern, Beach, Terrain</v>
      </c>
      <c r="I835" t="str">
        <f ca="1">VLOOKUP(F835,Cities!$A$1:$C$69,3,0)</f>
        <v>Asia</v>
      </c>
      <c r="J835">
        <f t="shared" ca="1" si="3"/>
        <v>1</v>
      </c>
      <c r="K835">
        <f ca="1">VLOOKUP(F835,Cities!$A$1:$I$69,6+J835,0)*R835*E835</f>
        <v>770</v>
      </c>
      <c r="L835">
        <f t="shared" ca="1" si="4"/>
        <v>1</v>
      </c>
      <c r="M835">
        <f ca="1">VLOOKUP(F835,Cities!$A$1:$I$69,4,0)*R835*L835</f>
        <v>770</v>
      </c>
      <c r="N835">
        <f t="shared" ca="1" si="5"/>
        <v>1540</v>
      </c>
      <c r="O835" t="str">
        <f ca="1">VLOOKUP(F835,Cities!$A$1:$E$69,5,0)</f>
        <v>Spring</v>
      </c>
      <c r="P835">
        <f t="shared" ca="1" si="6"/>
        <v>1</v>
      </c>
      <c r="Q835" t="str">
        <f ca="1">VLOOKUP(P835,Sheet2!$A$1:$B$5,2,0)</f>
        <v>Solo</v>
      </c>
      <c r="R835">
        <f ca="1">VLOOKUP(P835,Sheet2!$A$1:$C$5,3,0)</f>
        <v>1</v>
      </c>
    </row>
    <row r="836" spans="1:18" ht="14.25" customHeight="1">
      <c r="A836" s="4">
        <v>835</v>
      </c>
      <c r="B836">
        <f t="shared" ca="1" si="0"/>
        <v>204</v>
      </c>
      <c r="C836">
        <f t="shared" ca="1" si="1"/>
        <v>2</v>
      </c>
      <c r="D836" t="str">
        <f ca="1">VLOOKUP(C836,Stay!$A$1:$B$5,2,0)</f>
        <v>1 week</v>
      </c>
      <c r="E836">
        <f ca="1">VLOOKUP(C836,Stay!$A$1:$C$5,3,0)</f>
        <v>7</v>
      </c>
      <c r="F836">
        <f t="shared" ca="1" si="2"/>
        <v>4</v>
      </c>
      <c r="G836" t="str">
        <f ca="1">VLOOKUP(F836,Cities!$A$1:$C$69,2,0)</f>
        <v>Athens</v>
      </c>
      <c r="H836" t="str">
        <f ca="1">VLOOKUP(F836,Cities!$A$1:$F$69,6,0)</f>
        <v>Historical-Ancient, Architecture</v>
      </c>
      <c r="I836" t="str">
        <f ca="1">VLOOKUP(F836,Cities!$A$1:$C$69,3,0)</f>
        <v>Europe</v>
      </c>
      <c r="J836">
        <f t="shared" ca="1" si="3"/>
        <v>3</v>
      </c>
      <c r="K836">
        <f ca="1">VLOOKUP(F836,Cities!$A$1:$I$69,6+J836,0)*R836*E836</f>
        <v>5460</v>
      </c>
      <c r="L836">
        <f t="shared" ca="1" si="4"/>
        <v>2</v>
      </c>
      <c r="M836">
        <f ca="1">VLOOKUP(F836,Cities!$A$1:$I$69,4,0)*R836*L836</f>
        <v>8800</v>
      </c>
      <c r="N836">
        <f t="shared" ca="1" si="5"/>
        <v>14260</v>
      </c>
      <c r="O836" t="str">
        <f ca="1">VLOOKUP(F836,Cities!$A$1:$E$69,5,0)</f>
        <v>Summer</v>
      </c>
      <c r="P836">
        <f t="shared" ca="1" si="6"/>
        <v>2</v>
      </c>
      <c r="Q836" t="str">
        <f ca="1">VLOOKUP(P836,Sheet2!$A$1:$B$5,2,0)</f>
        <v>Family</v>
      </c>
      <c r="R836">
        <f ca="1">VLOOKUP(P836,Sheet2!$A$1:$C$5,3,0)</f>
        <v>4</v>
      </c>
    </row>
    <row r="837" spans="1:18" ht="14.25" customHeight="1">
      <c r="A837" s="4">
        <v>836</v>
      </c>
      <c r="B837">
        <f t="shared" ca="1" si="0"/>
        <v>300</v>
      </c>
      <c r="C837">
        <f t="shared" ca="1" si="1"/>
        <v>3</v>
      </c>
      <c r="D837" t="str">
        <f ca="1">VLOOKUP(C837,Stay!$A$1:$B$5,2,0)</f>
        <v>2 weeks</v>
      </c>
      <c r="E837">
        <f ca="1">VLOOKUP(C837,Stay!$A$1:$C$5,3,0)</f>
        <v>14</v>
      </c>
      <c r="F837">
        <f t="shared" ca="1" si="2"/>
        <v>5</v>
      </c>
      <c r="G837" t="str">
        <f ca="1">VLOOKUP(F837,Cities!$A$1:$C$69,2,0)</f>
        <v>Austin</v>
      </c>
      <c r="H837" t="str">
        <f ca="1">VLOOKUP(F837,Cities!$A$1:$F$69,6,0)</f>
        <v>Historical-Modern, Nightlife</v>
      </c>
      <c r="I837" t="str">
        <f ca="1">VLOOKUP(F837,Cities!$A$1:$C$69,3,0)</f>
        <v>North America</v>
      </c>
      <c r="J837">
        <f t="shared" ca="1" si="3"/>
        <v>3</v>
      </c>
      <c r="K837">
        <f ca="1">VLOOKUP(F837,Cities!$A$1:$I$69,6+J837,0)*R837*E837</f>
        <v>20496</v>
      </c>
      <c r="L837">
        <f t="shared" ca="1" si="4"/>
        <v>2</v>
      </c>
      <c r="M837">
        <f ca="1">VLOOKUP(F837,Cities!$A$1:$I$69,4,0)*R837*L837</f>
        <v>720</v>
      </c>
      <c r="N837">
        <f t="shared" ca="1" si="5"/>
        <v>21216</v>
      </c>
      <c r="O837" t="str">
        <f ca="1">VLOOKUP(F837,Cities!$A$1:$E$69,5,0)</f>
        <v>Spring</v>
      </c>
      <c r="P837">
        <f t="shared" ca="1" si="6"/>
        <v>4</v>
      </c>
      <c r="Q837" t="str">
        <f ca="1">VLOOKUP(P837,Sheet2!$A$1:$B$5,2,0)</f>
        <v>Friends</v>
      </c>
      <c r="R837">
        <f ca="1">VLOOKUP(P837,Sheet2!$A$1:$C$5,3,0)</f>
        <v>6</v>
      </c>
    </row>
    <row r="838" spans="1:18" ht="14.25" customHeight="1">
      <c r="A838" s="4">
        <v>837</v>
      </c>
      <c r="B838">
        <f t="shared" ca="1" si="0"/>
        <v>154</v>
      </c>
      <c r="C838">
        <f t="shared" ca="1" si="1"/>
        <v>2</v>
      </c>
      <c r="D838" t="str">
        <f ca="1">VLOOKUP(C838,Stay!$A$1:$B$5,2,0)</f>
        <v>1 week</v>
      </c>
      <c r="E838">
        <f ca="1">VLOOKUP(C838,Stay!$A$1:$C$5,3,0)</f>
        <v>7</v>
      </c>
      <c r="F838">
        <f t="shared" ca="1" si="2"/>
        <v>12</v>
      </c>
      <c r="G838" t="str">
        <f ca="1">VLOOKUP(F838,Cities!$A$1:$C$69,2,0)</f>
        <v>Boston</v>
      </c>
      <c r="H838" t="str">
        <f ca="1">VLOOKUP(F838,Cities!$A$1:$F$69,6,0)</f>
        <v>Modern, Adventure-Water, Aquatic, Nightlife</v>
      </c>
      <c r="I838" t="str">
        <f ca="1">VLOOKUP(F838,Cities!$A$1:$C$69,3,0)</f>
        <v>North America</v>
      </c>
      <c r="J838">
        <f t="shared" ca="1" si="3"/>
        <v>2</v>
      </c>
      <c r="K838">
        <f ca="1">VLOOKUP(F838,Cities!$A$1:$I$69,6+J838,0)*R838*E838</f>
        <v>1218</v>
      </c>
      <c r="L838">
        <f t="shared" ca="1" si="4"/>
        <v>1</v>
      </c>
      <c r="M838">
        <f ca="1">VLOOKUP(F838,Cities!$A$1:$I$69,4,0)*R838*L838</f>
        <v>200</v>
      </c>
      <c r="N838">
        <f t="shared" ca="1" si="5"/>
        <v>1418</v>
      </c>
      <c r="O838" t="str">
        <f ca="1">VLOOKUP(F838,Cities!$A$1:$E$69,5,0)</f>
        <v>Summer</v>
      </c>
      <c r="P838">
        <f t="shared" ca="1" si="6"/>
        <v>1</v>
      </c>
      <c r="Q838" t="str">
        <f ca="1">VLOOKUP(P838,Sheet2!$A$1:$B$5,2,0)</f>
        <v>Solo</v>
      </c>
      <c r="R838">
        <f ca="1">VLOOKUP(P838,Sheet2!$A$1:$C$5,3,0)</f>
        <v>1</v>
      </c>
    </row>
    <row r="839" spans="1:18" ht="14.25" customHeight="1">
      <c r="A839" s="4">
        <v>838</v>
      </c>
      <c r="B839">
        <f t="shared" ca="1" si="0"/>
        <v>269</v>
      </c>
      <c r="C839">
        <f t="shared" ca="1" si="1"/>
        <v>1</v>
      </c>
      <c r="D839" t="str">
        <f ca="1">VLOOKUP(C839,Stay!$A$1:$B$5,2,0)</f>
        <v>3 days</v>
      </c>
      <c r="E839">
        <f ca="1">VLOOKUP(C839,Stay!$A$1:$C$5,3,0)</f>
        <v>3</v>
      </c>
      <c r="F839">
        <f t="shared" ca="1" si="2"/>
        <v>2</v>
      </c>
      <c r="G839" t="str">
        <f ca="1">VLOOKUP(F839,Cities!$A$1:$C$69,2,0)</f>
        <v>Antwerp</v>
      </c>
      <c r="H839" t="str">
        <f ca="1">VLOOKUP(F839,Cities!$A$1:$F$69,6,0)</f>
        <v>Historical-Medieval, Aquatic, Nightlife</v>
      </c>
      <c r="I839" t="str">
        <f ca="1">VLOOKUP(F839,Cities!$A$1:$C$69,3,0)</f>
        <v>Europe</v>
      </c>
      <c r="J839">
        <f t="shared" ca="1" si="3"/>
        <v>3</v>
      </c>
      <c r="K839">
        <f ca="1">VLOOKUP(F839,Cities!$A$1:$I$69,6+J839,0)*R839*E839</f>
        <v>645</v>
      </c>
      <c r="L839">
        <f t="shared" ca="1" si="4"/>
        <v>2</v>
      </c>
      <c r="M839">
        <f ca="1">VLOOKUP(F839,Cities!$A$1:$I$69,4,0)*R839*L839</f>
        <v>3120</v>
      </c>
      <c r="N839">
        <f t="shared" ca="1" si="5"/>
        <v>3765</v>
      </c>
      <c r="O839" t="str">
        <f ca="1">VLOOKUP(F839,Cities!$A$1:$E$69,5,0)</f>
        <v>Summer</v>
      </c>
      <c r="P839">
        <f t="shared" ca="1" si="6"/>
        <v>1</v>
      </c>
      <c r="Q839" t="str">
        <f ca="1">VLOOKUP(P839,Sheet2!$A$1:$B$5,2,0)</f>
        <v>Solo</v>
      </c>
      <c r="R839">
        <f ca="1">VLOOKUP(P839,Sheet2!$A$1:$C$5,3,0)</f>
        <v>1</v>
      </c>
    </row>
    <row r="840" spans="1:18" ht="14.25" customHeight="1">
      <c r="A840" s="4">
        <v>839</v>
      </c>
      <c r="B840">
        <f t="shared" ca="1" si="0"/>
        <v>216</v>
      </c>
      <c r="C840">
        <f t="shared" ca="1" si="1"/>
        <v>2</v>
      </c>
      <c r="D840" t="str">
        <f ca="1">VLOOKUP(C840,Stay!$A$1:$B$5,2,0)</f>
        <v>1 week</v>
      </c>
      <c r="E840">
        <f ca="1">VLOOKUP(C840,Stay!$A$1:$C$5,3,0)</f>
        <v>7</v>
      </c>
      <c r="F840">
        <f t="shared" ca="1" si="2"/>
        <v>4</v>
      </c>
      <c r="G840" t="str">
        <f ca="1">VLOOKUP(F840,Cities!$A$1:$C$69,2,0)</f>
        <v>Athens</v>
      </c>
      <c r="H840" t="str">
        <f ca="1">VLOOKUP(F840,Cities!$A$1:$F$69,6,0)</f>
        <v>Historical-Ancient, Architecture</v>
      </c>
      <c r="I840" t="str">
        <f ca="1">VLOOKUP(F840,Cities!$A$1:$C$69,3,0)</f>
        <v>Europe</v>
      </c>
      <c r="J840">
        <f t="shared" ca="1" si="3"/>
        <v>1</v>
      </c>
      <c r="K840">
        <f ca="1">VLOOKUP(F840,Cities!$A$1:$I$69,6+J840,0)*R840*E840</f>
        <v>462</v>
      </c>
      <c r="L840">
        <f t="shared" ca="1" si="4"/>
        <v>1</v>
      </c>
      <c r="M840">
        <f ca="1">VLOOKUP(F840,Cities!$A$1:$I$69,4,0)*R840*L840</f>
        <v>2200</v>
      </c>
      <c r="N840">
        <f t="shared" ca="1" si="5"/>
        <v>2662</v>
      </c>
      <c r="O840" t="str">
        <f ca="1">VLOOKUP(F840,Cities!$A$1:$E$69,5,0)</f>
        <v>Summer</v>
      </c>
      <c r="P840">
        <f t="shared" ca="1" si="6"/>
        <v>3</v>
      </c>
      <c r="Q840" t="str">
        <f ca="1">VLOOKUP(P840,Sheet2!$A$1:$B$5,2,0)</f>
        <v>Romantic</v>
      </c>
      <c r="R840">
        <f ca="1">VLOOKUP(P840,Sheet2!$A$1:$C$5,3,0)</f>
        <v>2</v>
      </c>
    </row>
    <row r="841" spans="1:18" ht="14.25" customHeight="1">
      <c r="A841" s="4">
        <v>840</v>
      </c>
      <c r="B841">
        <f t="shared" ca="1" si="0"/>
        <v>86</v>
      </c>
      <c r="C841">
        <f t="shared" ca="1" si="1"/>
        <v>2</v>
      </c>
      <c r="D841" t="str">
        <f ca="1">VLOOKUP(C841,Stay!$A$1:$B$5,2,0)</f>
        <v>1 week</v>
      </c>
      <c r="E841">
        <f ca="1">VLOOKUP(C841,Stay!$A$1:$C$5,3,0)</f>
        <v>7</v>
      </c>
      <c r="F841">
        <f t="shared" ca="1" si="2"/>
        <v>65</v>
      </c>
      <c r="G841" t="str">
        <f ca="1">VLOOKUP(F841,Cities!$A$1:$C$69,2,0)</f>
        <v>Victoria</v>
      </c>
      <c r="H841" t="str">
        <f ca="1">VLOOKUP(F841,Cities!$A$1:$F$69,6,0)</f>
        <v>Historical</v>
      </c>
      <c r="I841" t="str">
        <f ca="1">VLOOKUP(F841,Cities!$A$1:$C$69,3,0)</f>
        <v>North America</v>
      </c>
      <c r="J841">
        <f t="shared" ca="1" si="3"/>
        <v>3</v>
      </c>
      <c r="K841">
        <f ca="1">VLOOKUP(F841,Cities!$A$1:$I$69,6+J841,0)*R841*E841</f>
        <v>9492</v>
      </c>
      <c r="L841">
        <f t="shared" ca="1" si="4"/>
        <v>2</v>
      </c>
      <c r="M841">
        <f ca="1">VLOOKUP(F841,Cities!$A$1:$I$69,4,0)*R841*L841</f>
        <v>2400</v>
      </c>
      <c r="N841">
        <f t="shared" ca="1" si="5"/>
        <v>11892</v>
      </c>
      <c r="O841" t="str">
        <f ca="1">VLOOKUP(F841,Cities!$A$1:$E$69,5,0)</f>
        <v>Summer</v>
      </c>
      <c r="P841">
        <f t="shared" ca="1" si="6"/>
        <v>2</v>
      </c>
      <c r="Q841" t="str">
        <f ca="1">VLOOKUP(P841,Sheet2!$A$1:$B$5,2,0)</f>
        <v>Family</v>
      </c>
      <c r="R841">
        <f ca="1">VLOOKUP(P841,Sheet2!$A$1:$C$5,3,0)</f>
        <v>4</v>
      </c>
    </row>
    <row r="842" spans="1:18" ht="14.25" customHeight="1">
      <c r="A842" s="4">
        <v>841</v>
      </c>
      <c r="B842">
        <f t="shared" ca="1" si="0"/>
        <v>147</v>
      </c>
      <c r="C842">
        <f t="shared" ca="1" si="1"/>
        <v>4</v>
      </c>
      <c r="D842" t="str">
        <f ca="1">VLOOKUP(C842,Stay!$A$1:$B$5,2,0)</f>
        <v>1 month</v>
      </c>
      <c r="E842">
        <f ca="1">VLOOKUP(C842,Stay!$A$1:$C$5,3,0)</f>
        <v>30</v>
      </c>
      <c r="F842">
        <f t="shared" ca="1" si="2"/>
        <v>51</v>
      </c>
      <c r="G842" t="str">
        <f ca="1">VLOOKUP(F842,Cities!$A$1:$C$69,2,0)</f>
        <v>Rome</v>
      </c>
      <c r="H842" t="str">
        <f ca="1">VLOOKUP(F842,Cities!$A$1:$F$69,6,0)</f>
        <v>Historical</v>
      </c>
      <c r="I842" t="str">
        <f ca="1">VLOOKUP(F842,Cities!$A$1:$C$69,3,0)</f>
        <v>Europe</v>
      </c>
      <c r="J842">
        <f t="shared" ca="1" si="3"/>
        <v>1</v>
      </c>
      <c r="K842">
        <f ca="1">VLOOKUP(F842,Cities!$A$1:$I$69,6+J842,0)*R842*E842</f>
        <v>9540</v>
      </c>
      <c r="L842">
        <f t="shared" ca="1" si="4"/>
        <v>2</v>
      </c>
      <c r="M842">
        <f ca="1">VLOOKUP(F842,Cities!$A$1:$I$69,4,0)*R842*L842</f>
        <v>11436</v>
      </c>
      <c r="N842">
        <f t="shared" ca="1" si="5"/>
        <v>20976</v>
      </c>
      <c r="O842" t="str">
        <f ca="1">VLOOKUP(F842,Cities!$A$1:$E$69,5,0)</f>
        <v>Summer</v>
      </c>
      <c r="P842">
        <f t="shared" ca="1" si="6"/>
        <v>4</v>
      </c>
      <c r="Q842" t="str">
        <f ca="1">VLOOKUP(P842,Sheet2!$A$1:$B$5,2,0)</f>
        <v>Friends</v>
      </c>
      <c r="R842">
        <f ca="1">VLOOKUP(P842,Sheet2!$A$1:$C$5,3,0)</f>
        <v>6</v>
      </c>
    </row>
    <row r="843" spans="1:18" ht="14.25" customHeight="1">
      <c r="A843" s="4">
        <v>842</v>
      </c>
      <c r="B843">
        <f t="shared" ca="1" si="0"/>
        <v>5</v>
      </c>
      <c r="C843">
        <f t="shared" ca="1" si="1"/>
        <v>1</v>
      </c>
      <c r="D843" t="str">
        <f ca="1">VLOOKUP(C843,Stay!$A$1:$B$5,2,0)</f>
        <v>3 days</v>
      </c>
      <c r="E843">
        <f ca="1">VLOOKUP(C843,Stay!$A$1:$C$5,3,0)</f>
        <v>3</v>
      </c>
      <c r="F843">
        <f t="shared" ca="1" si="2"/>
        <v>66</v>
      </c>
      <c r="G843" t="str">
        <f ca="1">VLOOKUP(F843,Cities!$A$1:$C$69,2,0)</f>
        <v>Vienna</v>
      </c>
      <c r="H843" t="str">
        <f ca="1">VLOOKUP(F843,Cities!$A$1:$F$69,6,0)</f>
        <v>Terrain</v>
      </c>
      <c r="I843" t="str">
        <f ca="1">VLOOKUP(F843,Cities!$A$1:$C$69,3,0)</f>
        <v>Europe</v>
      </c>
      <c r="J843">
        <f t="shared" ca="1" si="3"/>
        <v>1</v>
      </c>
      <c r="K843">
        <f ca="1">VLOOKUP(F843,Cities!$A$1:$I$69,6+J843,0)*R843*E843</f>
        <v>564</v>
      </c>
      <c r="L843">
        <f t="shared" ca="1" si="4"/>
        <v>1</v>
      </c>
      <c r="M843">
        <f ca="1">VLOOKUP(F843,Cities!$A$1:$I$69,4,0)*R843*L843</f>
        <v>5400</v>
      </c>
      <c r="N843">
        <f t="shared" ca="1" si="5"/>
        <v>5964</v>
      </c>
      <c r="O843" t="str">
        <f ca="1">VLOOKUP(F843,Cities!$A$1:$E$69,5,0)</f>
        <v>Summer</v>
      </c>
      <c r="P843">
        <f t="shared" ca="1" si="6"/>
        <v>2</v>
      </c>
      <c r="Q843" t="str">
        <f ca="1">VLOOKUP(P843,Sheet2!$A$1:$B$5,2,0)</f>
        <v>Family</v>
      </c>
      <c r="R843">
        <f ca="1">VLOOKUP(P843,Sheet2!$A$1:$C$5,3,0)</f>
        <v>4</v>
      </c>
    </row>
    <row r="844" spans="1:18" ht="14.25" customHeight="1">
      <c r="A844" s="4">
        <v>843</v>
      </c>
      <c r="B844">
        <f t="shared" ca="1" si="0"/>
        <v>298</v>
      </c>
      <c r="C844">
        <f t="shared" ca="1" si="1"/>
        <v>1</v>
      </c>
      <c r="D844" t="str">
        <f ca="1">VLOOKUP(C844,Stay!$A$1:$B$5,2,0)</f>
        <v>3 days</v>
      </c>
      <c r="E844">
        <f ca="1">VLOOKUP(C844,Stay!$A$1:$C$5,3,0)</f>
        <v>3</v>
      </c>
      <c r="F844">
        <f t="shared" ca="1" si="2"/>
        <v>23</v>
      </c>
      <c r="G844" t="str">
        <f ca="1">VLOOKUP(F844,Cities!$A$1:$C$69,2,0)</f>
        <v>Edinburgh</v>
      </c>
      <c r="H844" t="str">
        <f ca="1">VLOOKUP(F844,Cities!$A$1:$F$69,6,0)</f>
        <v>Historical-Medieval, Beach, Architecture</v>
      </c>
      <c r="I844" t="str">
        <f ca="1">VLOOKUP(F844,Cities!$A$1:$C$69,3,0)</f>
        <v>Europe</v>
      </c>
      <c r="J844">
        <f t="shared" ca="1" si="3"/>
        <v>3</v>
      </c>
      <c r="K844">
        <f ca="1">VLOOKUP(F844,Cities!$A$1:$I$69,6+J844,0)*R844*E844</f>
        <v>6930</v>
      </c>
      <c r="L844">
        <f t="shared" ca="1" si="4"/>
        <v>2</v>
      </c>
      <c r="M844">
        <f ca="1">VLOOKUP(F844,Cities!$A$1:$I$69,4,0)*R844*L844</f>
        <v>12960</v>
      </c>
      <c r="N844">
        <f t="shared" ca="1" si="5"/>
        <v>19890</v>
      </c>
      <c r="O844" t="str">
        <f ca="1">VLOOKUP(F844,Cities!$A$1:$E$69,5,0)</f>
        <v>Summer</v>
      </c>
      <c r="P844">
        <f t="shared" ca="1" si="6"/>
        <v>4</v>
      </c>
      <c r="Q844" t="str">
        <f ca="1">VLOOKUP(P844,Sheet2!$A$1:$B$5,2,0)</f>
        <v>Friends</v>
      </c>
      <c r="R844">
        <f ca="1">VLOOKUP(P844,Sheet2!$A$1:$C$5,3,0)</f>
        <v>6</v>
      </c>
    </row>
    <row r="845" spans="1:18" ht="14.25" customHeight="1">
      <c r="A845" s="4">
        <v>844</v>
      </c>
      <c r="B845">
        <f t="shared" ca="1" si="0"/>
        <v>265</v>
      </c>
      <c r="C845">
        <f t="shared" ca="1" si="1"/>
        <v>2</v>
      </c>
      <c r="D845" t="str">
        <f ca="1">VLOOKUP(C845,Stay!$A$1:$B$5,2,0)</f>
        <v>1 week</v>
      </c>
      <c r="E845">
        <f ca="1">VLOOKUP(C845,Stay!$A$1:$C$5,3,0)</f>
        <v>7</v>
      </c>
      <c r="F845">
        <f t="shared" ca="1" si="2"/>
        <v>60</v>
      </c>
      <c r="G845" t="str">
        <f ca="1">VLOOKUP(F845,Cities!$A$1:$C$69,2,0)</f>
        <v>Toronto</v>
      </c>
      <c r="H845" t="str">
        <f ca="1">VLOOKUP(F845,Cities!$A$1:$F$69,6,0)</f>
        <v>Modern</v>
      </c>
      <c r="I845" t="str">
        <f ca="1">VLOOKUP(F845,Cities!$A$1:$C$69,3,0)</f>
        <v>North America</v>
      </c>
      <c r="J845">
        <f t="shared" ca="1" si="3"/>
        <v>2</v>
      </c>
      <c r="K845">
        <f ca="1">VLOOKUP(F845,Cities!$A$1:$I$69,6+J845,0)*R845*E845</f>
        <v>1092</v>
      </c>
      <c r="L845">
        <f t="shared" ca="1" si="4"/>
        <v>1</v>
      </c>
      <c r="M845">
        <f ca="1">VLOOKUP(F845,Cities!$A$1:$I$69,4,0)*R845*L845</f>
        <v>450</v>
      </c>
      <c r="N845">
        <f t="shared" ca="1" si="5"/>
        <v>1542</v>
      </c>
      <c r="O845" t="str">
        <f ca="1">VLOOKUP(F845,Cities!$A$1:$E$69,5,0)</f>
        <v>Summer</v>
      </c>
      <c r="P845">
        <f t="shared" ca="1" si="6"/>
        <v>1</v>
      </c>
      <c r="Q845" t="str">
        <f ca="1">VLOOKUP(P845,Sheet2!$A$1:$B$5,2,0)</f>
        <v>Solo</v>
      </c>
      <c r="R845">
        <f ca="1">VLOOKUP(P845,Sheet2!$A$1:$C$5,3,0)</f>
        <v>1</v>
      </c>
    </row>
    <row r="846" spans="1:18" ht="14.25" customHeight="1">
      <c r="A846" s="4">
        <v>845</v>
      </c>
      <c r="B846">
        <f t="shared" ca="1" si="0"/>
        <v>14</v>
      </c>
      <c r="C846">
        <f t="shared" ca="1" si="1"/>
        <v>3</v>
      </c>
      <c r="D846" t="str">
        <f ca="1">VLOOKUP(C846,Stay!$A$1:$B$5,2,0)</f>
        <v>2 weeks</v>
      </c>
      <c r="E846">
        <f ca="1">VLOOKUP(C846,Stay!$A$1:$C$5,3,0)</f>
        <v>14</v>
      </c>
      <c r="F846">
        <f t="shared" ca="1" si="2"/>
        <v>45</v>
      </c>
      <c r="G846" t="str">
        <f ca="1">VLOOKUP(F846,Cities!$A$1:$C$69,2,0)</f>
        <v>Oakland</v>
      </c>
      <c r="H846" t="str">
        <f ca="1">VLOOKUP(F846,Cities!$A$1:$F$69,6,0)</f>
        <v>Modern, Hills, Park</v>
      </c>
      <c r="I846" t="str">
        <f ca="1">VLOOKUP(F846,Cities!$A$1:$C$69,3,0)</f>
        <v>North America</v>
      </c>
      <c r="J846">
        <f t="shared" ca="1" si="3"/>
        <v>3</v>
      </c>
      <c r="K846">
        <f ca="1">VLOOKUP(F846,Cities!$A$1:$I$69,6+J846,0)*R846*E846</f>
        <v>4984</v>
      </c>
      <c r="L846">
        <f t="shared" ca="1" si="4"/>
        <v>1</v>
      </c>
      <c r="M846">
        <f ca="1">VLOOKUP(F846,Cities!$A$1:$I$69,4,0)*R846*L846</f>
        <v>720</v>
      </c>
      <c r="N846">
        <f t="shared" ca="1" si="5"/>
        <v>5704</v>
      </c>
      <c r="O846" t="str">
        <f ca="1">VLOOKUP(F846,Cities!$A$1:$E$69,5,0)</f>
        <v>Spring</v>
      </c>
      <c r="P846">
        <f t="shared" ca="1" si="6"/>
        <v>3</v>
      </c>
      <c r="Q846" t="str">
        <f ca="1">VLOOKUP(P846,Sheet2!$A$1:$B$5,2,0)</f>
        <v>Romantic</v>
      </c>
      <c r="R846">
        <f ca="1">VLOOKUP(P846,Sheet2!$A$1:$C$5,3,0)</f>
        <v>2</v>
      </c>
    </row>
    <row r="847" spans="1:18" ht="14.25" customHeight="1">
      <c r="A847" s="4">
        <v>846</v>
      </c>
      <c r="B847">
        <f t="shared" ca="1" si="0"/>
        <v>235</v>
      </c>
      <c r="C847">
        <f t="shared" ca="1" si="1"/>
        <v>4</v>
      </c>
      <c r="D847" t="str">
        <f ca="1">VLOOKUP(C847,Stay!$A$1:$B$5,2,0)</f>
        <v>1 month</v>
      </c>
      <c r="E847">
        <f ca="1">VLOOKUP(C847,Stay!$A$1:$C$5,3,0)</f>
        <v>30</v>
      </c>
      <c r="F847">
        <f t="shared" ca="1" si="2"/>
        <v>12</v>
      </c>
      <c r="G847" t="str">
        <f ca="1">VLOOKUP(F847,Cities!$A$1:$C$69,2,0)</f>
        <v>Boston</v>
      </c>
      <c r="H847" t="str">
        <f ca="1">VLOOKUP(F847,Cities!$A$1:$F$69,6,0)</f>
        <v>Modern, Adventure-Water, Aquatic, Nightlife</v>
      </c>
      <c r="I847" t="str">
        <f ca="1">VLOOKUP(F847,Cities!$A$1:$C$69,3,0)</f>
        <v>North America</v>
      </c>
      <c r="J847">
        <f t="shared" ca="1" si="3"/>
        <v>1</v>
      </c>
      <c r="K847">
        <f ca="1">VLOOKUP(F847,Cities!$A$1:$I$69,6+J847,0)*R847*E847</f>
        <v>12780</v>
      </c>
      <c r="L847">
        <f t="shared" ca="1" si="4"/>
        <v>2</v>
      </c>
      <c r="M847">
        <f ca="1">VLOOKUP(F847,Cities!$A$1:$I$69,4,0)*R847*L847</f>
        <v>2400</v>
      </c>
      <c r="N847">
        <f t="shared" ca="1" si="5"/>
        <v>15180</v>
      </c>
      <c r="O847" t="str">
        <f ca="1">VLOOKUP(F847,Cities!$A$1:$E$69,5,0)</f>
        <v>Summer</v>
      </c>
      <c r="P847">
        <f t="shared" ca="1" si="6"/>
        <v>4</v>
      </c>
      <c r="Q847" t="str">
        <f ca="1">VLOOKUP(P847,Sheet2!$A$1:$B$5,2,0)</f>
        <v>Friends</v>
      </c>
      <c r="R847">
        <f ca="1">VLOOKUP(P847,Sheet2!$A$1:$C$5,3,0)</f>
        <v>6</v>
      </c>
    </row>
    <row r="848" spans="1:18" ht="14.25" customHeight="1">
      <c r="A848" s="4">
        <v>847</v>
      </c>
      <c r="B848">
        <f t="shared" ca="1" si="0"/>
        <v>263</v>
      </c>
      <c r="C848">
        <f t="shared" ca="1" si="1"/>
        <v>4</v>
      </c>
      <c r="D848" t="str">
        <f ca="1">VLOOKUP(C848,Stay!$A$1:$B$5,2,0)</f>
        <v>1 month</v>
      </c>
      <c r="E848">
        <f ca="1">VLOOKUP(C848,Stay!$A$1:$C$5,3,0)</f>
        <v>30</v>
      </c>
      <c r="F848">
        <f t="shared" ca="1" si="2"/>
        <v>44</v>
      </c>
      <c r="G848" t="str">
        <f ca="1">VLOOKUP(F848,Cities!$A$1:$C$69,2,0)</f>
        <v>Northern Rivers</v>
      </c>
      <c r="H848" t="str">
        <f ca="1">VLOOKUP(F848,Cities!$A$1:$F$69,6,0)</f>
        <v>Beach, Adventure-Water</v>
      </c>
      <c r="I848" t="str">
        <f ca="1">VLOOKUP(F848,Cities!$A$1:$C$69,3,0)</f>
        <v>Australia</v>
      </c>
      <c r="J848">
        <f t="shared" ca="1" si="3"/>
        <v>3</v>
      </c>
      <c r="K848">
        <f ca="1">VLOOKUP(F848,Cities!$A$1:$I$69,6+J848,0)*R848*E848</f>
        <v>11790</v>
      </c>
      <c r="L848">
        <f t="shared" ca="1" si="4"/>
        <v>1</v>
      </c>
      <c r="M848">
        <f ca="1">VLOOKUP(F848,Cities!$A$1:$I$69,4,0)*R848*L848</f>
        <v>840</v>
      </c>
      <c r="N848">
        <f t="shared" ca="1" si="5"/>
        <v>12630</v>
      </c>
      <c r="O848" t="str">
        <f ca="1">VLOOKUP(F848,Cities!$A$1:$E$69,5,0)</f>
        <v>Spring</v>
      </c>
      <c r="P848">
        <f t="shared" ca="1" si="6"/>
        <v>1</v>
      </c>
      <c r="Q848" t="str">
        <f ca="1">VLOOKUP(P848,Sheet2!$A$1:$B$5,2,0)</f>
        <v>Solo</v>
      </c>
      <c r="R848">
        <f ca="1">VLOOKUP(P848,Sheet2!$A$1:$C$5,3,0)</f>
        <v>1</v>
      </c>
    </row>
    <row r="849" spans="1:18" ht="14.25" customHeight="1">
      <c r="A849" s="4">
        <v>848</v>
      </c>
      <c r="B849">
        <f t="shared" ca="1" si="0"/>
        <v>288</v>
      </c>
      <c r="C849">
        <f t="shared" ca="1" si="1"/>
        <v>2</v>
      </c>
      <c r="D849" t="str">
        <f ca="1">VLOOKUP(C849,Stay!$A$1:$B$5,2,0)</f>
        <v>1 week</v>
      </c>
      <c r="E849">
        <f ca="1">VLOOKUP(C849,Stay!$A$1:$C$5,3,0)</f>
        <v>7</v>
      </c>
      <c r="F849">
        <f t="shared" ca="1" si="2"/>
        <v>5</v>
      </c>
      <c r="G849" t="str">
        <f ca="1">VLOOKUP(F849,Cities!$A$1:$C$69,2,0)</f>
        <v>Austin</v>
      </c>
      <c r="H849" t="str">
        <f ca="1">VLOOKUP(F849,Cities!$A$1:$F$69,6,0)</f>
        <v>Historical-Modern, Nightlife</v>
      </c>
      <c r="I849" t="str">
        <f ca="1">VLOOKUP(F849,Cities!$A$1:$C$69,3,0)</f>
        <v>North America</v>
      </c>
      <c r="J849">
        <f t="shared" ca="1" si="3"/>
        <v>1</v>
      </c>
      <c r="K849">
        <f ca="1">VLOOKUP(F849,Cities!$A$1:$I$69,6+J849,0)*R849*E849</f>
        <v>770</v>
      </c>
      <c r="L849">
        <f t="shared" ca="1" si="4"/>
        <v>2</v>
      </c>
      <c r="M849">
        <f ca="1">VLOOKUP(F849,Cities!$A$1:$I$69,4,0)*R849*L849</f>
        <v>240</v>
      </c>
      <c r="N849">
        <f t="shared" ca="1" si="5"/>
        <v>1010</v>
      </c>
      <c r="O849" t="str">
        <f ca="1">VLOOKUP(F849,Cities!$A$1:$E$69,5,0)</f>
        <v>Spring</v>
      </c>
      <c r="P849">
        <f t="shared" ca="1" si="6"/>
        <v>3</v>
      </c>
      <c r="Q849" t="str">
        <f ca="1">VLOOKUP(P849,Sheet2!$A$1:$B$5,2,0)</f>
        <v>Romantic</v>
      </c>
      <c r="R849">
        <f ca="1">VLOOKUP(P849,Sheet2!$A$1:$C$5,3,0)</f>
        <v>2</v>
      </c>
    </row>
    <row r="850" spans="1:18" ht="14.25" customHeight="1">
      <c r="A850" s="4">
        <v>849</v>
      </c>
      <c r="B850">
        <f t="shared" ca="1" si="0"/>
        <v>95</v>
      </c>
      <c r="C850">
        <f t="shared" ca="1" si="1"/>
        <v>3</v>
      </c>
      <c r="D850" t="str">
        <f ca="1">VLOOKUP(C850,Stay!$A$1:$B$5,2,0)</f>
        <v>2 weeks</v>
      </c>
      <c r="E850">
        <f ca="1">VLOOKUP(C850,Stay!$A$1:$C$5,3,0)</f>
        <v>14</v>
      </c>
      <c r="F850">
        <f t="shared" ca="1" si="2"/>
        <v>61</v>
      </c>
      <c r="G850" t="str">
        <f ca="1">VLOOKUP(F850,Cities!$A$1:$C$69,2,0)</f>
        <v>Trentino</v>
      </c>
      <c r="H850" t="str">
        <f ca="1">VLOOKUP(F850,Cities!$A$1:$F$69,6,0)</f>
        <v>Terrain</v>
      </c>
      <c r="I850" t="str">
        <f ca="1">VLOOKUP(F850,Cities!$A$1:$C$69,3,0)</f>
        <v>Europe</v>
      </c>
      <c r="J850">
        <f t="shared" ca="1" si="3"/>
        <v>3</v>
      </c>
      <c r="K850">
        <f ca="1">VLOOKUP(F850,Cities!$A$1:$I$69,6+J850,0)*R850*E850</f>
        <v>1064</v>
      </c>
      <c r="L850">
        <f t="shared" ca="1" si="4"/>
        <v>2</v>
      </c>
      <c r="M850">
        <f ca="1">VLOOKUP(F850,Cities!$A$1:$I$69,4,0)*R850*L850</f>
        <v>3640</v>
      </c>
      <c r="N850">
        <f t="shared" ca="1" si="5"/>
        <v>4704</v>
      </c>
      <c r="O850" t="str">
        <f ca="1">VLOOKUP(F850,Cities!$A$1:$E$69,5,0)</f>
        <v>Summer</v>
      </c>
      <c r="P850">
        <f t="shared" ca="1" si="6"/>
        <v>3</v>
      </c>
      <c r="Q850" t="str">
        <f ca="1">VLOOKUP(P850,Sheet2!$A$1:$B$5,2,0)</f>
        <v>Romantic</v>
      </c>
      <c r="R850">
        <f ca="1">VLOOKUP(P850,Sheet2!$A$1:$C$5,3,0)</f>
        <v>2</v>
      </c>
    </row>
    <row r="851" spans="1:18" ht="14.25" customHeight="1">
      <c r="A851" s="4">
        <v>850</v>
      </c>
      <c r="B851">
        <f t="shared" ca="1" si="0"/>
        <v>266</v>
      </c>
      <c r="C851">
        <f t="shared" ca="1" si="1"/>
        <v>2</v>
      </c>
      <c r="D851" t="str">
        <f ca="1">VLOOKUP(C851,Stay!$A$1:$B$5,2,0)</f>
        <v>1 week</v>
      </c>
      <c r="E851">
        <f ca="1">VLOOKUP(C851,Stay!$A$1:$C$5,3,0)</f>
        <v>7</v>
      </c>
      <c r="F851">
        <f t="shared" ca="1" si="2"/>
        <v>24</v>
      </c>
      <c r="G851" t="str">
        <f ca="1">VLOOKUP(F851,Cities!$A$1:$C$69,2,0)</f>
        <v>Florence</v>
      </c>
      <c r="H851" t="str">
        <f ca="1">VLOOKUP(F851,Cities!$A$1:$F$69,6,0)</f>
        <v>Historical, Beach</v>
      </c>
      <c r="I851" t="str">
        <f ca="1">VLOOKUP(F851,Cities!$A$1:$C$69,3,0)</f>
        <v>Europe</v>
      </c>
      <c r="J851">
        <f t="shared" ca="1" si="3"/>
        <v>1</v>
      </c>
      <c r="K851">
        <f ca="1">VLOOKUP(F851,Cities!$A$1:$I$69,6+J851,0)*R851*E851</f>
        <v>1540</v>
      </c>
      <c r="L851">
        <f t="shared" ca="1" si="4"/>
        <v>1</v>
      </c>
      <c r="M851">
        <f ca="1">VLOOKUP(F851,Cities!$A$1:$I$69,4,0)*R851*L851</f>
        <v>7800</v>
      </c>
      <c r="N851">
        <f t="shared" ca="1" si="5"/>
        <v>9340</v>
      </c>
      <c r="O851" t="str">
        <f ca="1">VLOOKUP(F851,Cities!$A$1:$E$69,5,0)</f>
        <v>Summer</v>
      </c>
      <c r="P851">
        <f t="shared" ca="1" si="6"/>
        <v>2</v>
      </c>
      <c r="Q851" t="str">
        <f ca="1">VLOOKUP(P851,Sheet2!$A$1:$B$5,2,0)</f>
        <v>Family</v>
      </c>
      <c r="R851">
        <f ca="1">VLOOKUP(P851,Sheet2!$A$1:$C$5,3,0)</f>
        <v>4</v>
      </c>
    </row>
    <row r="852" spans="1:18" ht="14.25" customHeight="1">
      <c r="A852" s="4">
        <v>851</v>
      </c>
      <c r="B852">
        <f t="shared" ca="1" si="0"/>
        <v>102</v>
      </c>
      <c r="C852">
        <f t="shared" ca="1" si="1"/>
        <v>3</v>
      </c>
      <c r="D852" t="str">
        <f ca="1">VLOOKUP(C852,Stay!$A$1:$B$5,2,0)</f>
        <v>2 weeks</v>
      </c>
      <c r="E852">
        <f ca="1">VLOOKUP(C852,Stay!$A$1:$C$5,3,0)</f>
        <v>14</v>
      </c>
      <c r="F852">
        <f t="shared" ca="1" si="2"/>
        <v>2</v>
      </c>
      <c r="G852" t="str">
        <f ca="1">VLOOKUP(F852,Cities!$A$1:$C$69,2,0)</f>
        <v>Antwerp</v>
      </c>
      <c r="H852" t="str">
        <f ca="1">VLOOKUP(F852,Cities!$A$1:$F$69,6,0)</f>
        <v>Historical-Medieval, Aquatic, Nightlife</v>
      </c>
      <c r="I852" t="str">
        <f ca="1">VLOOKUP(F852,Cities!$A$1:$C$69,3,0)</f>
        <v>Europe</v>
      </c>
      <c r="J852">
        <f t="shared" ca="1" si="3"/>
        <v>2</v>
      </c>
      <c r="K852">
        <f ca="1">VLOOKUP(F852,Cities!$A$1:$I$69,6+J852,0)*R852*E852</f>
        <v>9240</v>
      </c>
      <c r="L852">
        <f t="shared" ca="1" si="4"/>
        <v>2</v>
      </c>
      <c r="M852">
        <f ca="1">VLOOKUP(F852,Cities!$A$1:$I$69,4,0)*R852*L852</f>
        <v>18720</v>
      </c>
      <c r="N852">
        <f t="shared" ca="1" si="5"/>
        <v>27960</v>
      </c>
      <c r="O852" t="str">
        <f ca="1">VLOOKUP(F852,Cities!$A$1:$E$69,5,0)</f>
        <v>Summer</v>
      </c>
      <c r="P852">
        <f t="shared" ca="1" si="6"/>
        <v>4</v>
      </c>
      <c r="Q852" t="str">
        <f ca="1">VLOOKUP(P852,Sheet2!$A$1:$B$5,2,0)</f>
        <v>Friends</v>
      </c>
      <c r="R852">
        <f ca="1">VLOOKUP(P852,Sheet2!$A$1:$C$5,3,0)</f>
        <v>6</v>
      </c>
    </row>
    <row r="853" spans="1:18" ht="14.25" customHeight="1">
      <c r="A853" s="4">
        <v>852</v>
      </c>
      <c r="B853">
        <f t="shared" ca="1" si="0"/>
        <v>47</v>
      </c>
      <c r="C853">
        <f t="shared" ca="1" si="1"/>
        <v>4</v>
      </c>
      <c r="D853" t="str">
        <f ca="1">VLOOKUP(C853,Stay!$A$1:$B$5,2,0)</f>
        <v>1 month</v>
      </c>
      <c r="E853">
        <f ca="1">VLOOKUP(C853,Stay!$A$1:$C$5,3,0)</f>
        <v>30</v>
      </c>
      <c r="F853">
        <f t="shared" ca="1" si="2"/>
        <v>45</v>
      </c>
      <c r="G853" t="str">
        <f ca="1">VLOOKUP(F853,Cities!$A$1:$C$69,2,0)</f>
        <v>Oakland</v>
      </c>
      <c r="H853" t="str">
        <f ca="1">VLOOKUP(F853,Cities!$A$1:$F$69,6,0)</f>
        <v>Modern, Hills, Park</v>
      </c>
      <c r="I853" t="str">
        <f ca="1">VLOOKUP(F853,Cities!$A$1:$C$69,3,0)</f>
        <v>North America</v>
      </c>
      <c r="J853">
        <f t="shared" ca="1" si="3"/>
        <v>2</v>
      </c>
      <c r="K853">
        <f ca="1">VLOOKUP(F853,Cities!$A$1:$I$69,6+J853,0)*R853*E853</f>
        <v>3180</v>
      </c>
      <c r="L853">
        <f t="shared" ca="1" si="4"/>
        <v>1</v>
      </c>
      <c r="M853">
        <f ca="1">VLOOKUP(F853,Cities!$A$1:$I$69,4,0)*R853*L853</f>
        <v>360</v>
      </c>
      <c r="N853">
        <f t="shared" ca="1" si="5"/>
        <v>3540</v>
      </c>
      <c r="O853" t="str">
        <f ca="1">VLOOKUP(F853,Cities!$A$1:$E$69,5,0)</f>
        <v>Spring</v>
      </c>
      <c r="P853">
        <f t="shared" ca="1" si="6"/>
        <v>1</v>
      </c>
      <c r="Q853" t="str">
        <f ca="1">VLOOKUP(P853,Sheet2!$A$1:$B$5,2,0)</f>
        <v>Solo</v>
      </c>
      <c r="R853">
        <f ca="1">VLOOKUP(P853,Sheet2!$A$1:$C$5,3,0)</f>
        <v>1</v>
      </c>
    </row>
    <row r="854" spans="1:18" ht="14.25" customHeight="1">
      <c r="A854" s="4">
        <v>853</v>
      </c>
      <c r="B854">
        <f t="shared" ca="1" si="0"/>
        <v>281</v>
      </c>
      <c r="C854">
        <f t="shared" ca="1" si="1"/>
        <v>1</v>
      </c>
      <c r="D854" t="str">
        <f ca="1">VLOOKUP(C854,Stay!$A$1:$B$5,2,0)</f>
        <v>3 days</v>
      </c>
      <c r="E854">
        <f ca="1">VLOOKUP(C854,Stay!$A$1:$C$5,3,0)</f>
        <v>3</v>
      </c>
      <c r="F854">
        <f t="shared" ca="1" si="2"/>
        <v>64</v>
      </c>
      <c r="G854" t="str">
        <f ca="1">VLOOKUP(F854,Cities!$A$1:$C$69,2,0)</f>
        <v>Venice</v>
      </c>
      <c r="H854" t="str">
        <f ca="1">VLOOKUP(F854,Cities!$A$1:$F$69,6,0)</f>
        <v>Terrain</v>
      </c>
      <c r="I854" t="str">
        <f ca="1">VLOOKUP(F854,Cities!$A$1:$C$69,3,0)</f>
        <v>Europe</v>
      </c>
      <c r="J854">
        <f t="shared" ca="1" si="3"/>
        <v>3</v>
      </c>
      <c r="K854">
        <f ca="1">VLOOKUP(F854,Cities!$A$1:$I$69,6+J854,0)*R854*E854</f>
        <v>1674</v>
      </c>
      <c r="L854">
        <f t="shared" ca="1" si="4"/>
        <v>1</v>
      </c>
      <c r="M854">
        <f ca="1">VLOOKUP(F854,Cities!$A$1:$I$69,4,0)*R854*L854</f>
        <v>2320</v>
      </c>
      <c r="N854">
        <f t="shared" ca="1" si="5"/>
        <v>3994</v>
      </c>
      <c r="O854" t="str">
        <f ca="1">VLOOKUP(F854,Cities!$A$1:$E$69,5,0)</f>
        <v>Summer</v>
      </c>
      <c r="P854">
        <f t="shared" ca="1" si="6"/>
        <v>3</v>
      </c>
      <c r="Q854" t="str">
        <f ca="1">VLOOKUP(P854,Sheet2!$A$1:$B$5,2,0)</f>
        <v>Romantic</v>
      </c>
      <c r="R854">
        <f ca="1">VLOOKUP(P854,Sheet2!$A$1:$C$5,3,0)</f>
        <v>2</v>
      </c>
    </row>
    <row r="855" spans="1:18" ht="14.25" customHeight="1">
      <c r="A855" s="4">
        <v>854</v>
      </c>
      <c r="B855">
        <f t="shared" ca="1" si="0"/>
        <v>8</v>
      </c>
      <c r="C855">
        <f t="shared" ca="1" si="1"/>
        <v>2</v>
      </c>
      <c r="D855" t="str">
        <f ca="1">VLOOKUP(C855,Stay!$A$1:$B$5,2,0)</f>
        <v>1 week</v>
      </c>
      <c r="E855">
        <f ca="1">VLOOKUP(C855,Stay!$A$1:$C$5,3,0)</f>
        <v>7</v>
      </c>
      <c r="F855">
        <f t="shared" ca="1" si="2"/>
        <v>54</v>
      </c>
      <c r="G855" t="str">
        <f ca="1">VLOOKUP(F855,Cities!$A$1:$C$69,2,0)</f>
        <v>San Francisco</v>
      </c>
      <c r="H855" t="str">
        <f ca="1">VLOOKUP(F855,Cities!$A$1:$F$69,6,0)</f>
        <v>Beach</v>
      </c>
      <c r="I855" t="str">
        <f ca="1">VLOOKUP(F855,Cities!$A$1:$C$69,3,0)</f>
        <v>North America</v>
      </c>
      <c r="J855">
        <f t="shared" ca="1" si="3"/>
        <v>2</v>
      </c>
      <c r="K855">
        <f ca="1">VLOOKUP(F855,Cities!$A$1:$I$69,6+J855,0)*R855*E855</f>
        <v>1204</v>
      </c>
      <c r="L855">
        <f t="shared" ca="1" si="4"/>
        <v>2</v>
      </c>
      <c r="M855">
        <f ca="1">VLOOKUP(F855,Cities!$A$1:$I$69,4,0)*R855*L855</f>
        <v>720</v>
      </c>
      <c r="N855">
        <f t="shared" ca="1" si="5"/>
        <v>1924</v>
      </c>
      <c r="O855" t="str">
        <f ca="1">VLOOKUP(F855,Cities!$A$1:$E$69,5,0)</f>
        <v>Summer</v>
      </c>
      <c r="P855">
        <f t="shared" ca="1" si="6"/>
        <v>1</v>
      </c>
      <c r="Q855" t="str">
        <f ca="1">VLOOKUP(P855,Sheet2!$A$1:$B$5,2,0)</f>
        <v>Solo</v>
      </c>
      <c r="R855">
        <f ca="1">VLOOKUP(P855,Sheet2!$A$1:$C$5,3,0)</f>
        <v>1</v>
      </c>
    </row>
    <row r="856" spans="1:18" ht="14.25" customHeight="1">
      <c r="A856" s="4">
        <v>855</v>
      </c>
      <c r="B856">
        <f t="shared" ca="1" si="0"/>
        <v>158</v>
      </c>
      <c r="C856">
        <f t="shared" ca="1" si="1"/>
        <v>4</v>
      </c>
      <c r="D856" t="str">
        <f ca="1">VLOOKUP(C856,Stay!$A$1:$B$5,2,0)</f>
        <v>1 month</v>
      </c>
      <c r="E856">
        <f ca="1">VLOOKUP(C856,Stay!$A$1:$C$5,3,0)</f>
        <v>30</v>
      </c>
      <c r="F856">
        <f t="shared" ca="1" si="2"/>
        <v>1</v>
      </c>
      <c r="G856" t="str">
        <f ca="1">VLOOKUP(F856,Cities!$A$1:$C$69,2,0)</f>
        <v>Amsterdam</v>
      </c>
      <c r="H856" t="str">
        <f ca="1">VLOOKUP(F856,Cities!$A$1:$F$69,6,0)</f>
        <v>Acquatic, Historical-Modern, Beach, Nightlife</v>
      </c>
      <c r="I856" t="str">
        <f ca="1">VLOOKUP(F856,Cities!$A$1:$C$69,3,0)</f>
        <v>Europe</v>
      </c>
      <c r="J856">
        <f t="shared" ca="1" si="3"/>
        <v>3</v>
      </c>
      <c r="K856">
        <f ca="1">VLOOKUP(F856,Cities!$A$1:$I$69,6+J856,0)*R856*E856</f>
        <v>66240</v>
      </c>
      <c r="L856">
        <f t="shared" ca="1" si="4"/>
        <v>2</v>
      </c>
      <c r="M856">
        <f ca="1">VLOOKUP(F856,Cities!$A$1:$I$69,4,0)*R856*L856</f>
        <v>14220</v>
      </c>
      <c r="N856">
        <f t="shared" ca="1" si="5"/>
        <v>80460</v>
      </c>
      <c r="O856" t="str">
        <f ca="1">VLOOKUP(F856,Cities!$A$1:$E$69,5,0)</f>
        <v>Summer</v>
      </c>
      <c r="P856">
        <f t="shared" ca="1" si="6"/>
        <v>4</v>
      </c>
      <c r="Q856" t="str">
        <f ca="1">VLOOKUP(P856,Sheet2!$A$1:$B$5,2,0)</f>
        <v>Friends</v>
      </c>
      <c r="R856">
        <f ca="1">VLOOKUP(P856,Sheet2!$A$1:$C$5,3,0)</f>
        <v>6</v>
      </c>
    </row>
    <row r="857" spans="1:18" ht="14.25" customHeight="1">
      <c r="A857" s="4">
        <v>856</v>
      </c>
      <c r="B857">
        <f t="shared" ca="1" si="0"/>
        <v>23</v>
      </c>
      <c r="C857">
        <f t="shared" ca="1" si="1"/>
        <v>3</v>
      </c>
      <c r="D857" t="str">
        <f ca="1">VLOOKUP(C857,Stay!$A$1:$B$5,2,0)</f>
        <v>2 weeks</v>
      </c>
      <c r="E857">
        <f ca="1">VLOOKUP(C857,Stay!$A$1:$C$5,3,0)</f>
        <v>14</v>
      </c>
      <c r="F857">
        <f t="shared" ca="1" si="2"/>
        <v>29</v>
      </c>
      <c r="G857" t="str">
        <f ca="1">VLOOKUP(F857,Cities!$A$1:$C$69,2,0)</f>
        <v>Lisbon</v>
      </c>
      <c r="H857" t="str">
        <f ca="1">VLOOKUP(F857,Cities!$A$1:$F$69,6,0)</f>
        <v>Historical</v>
      </c>
      <c r="I857" t="str">
        <f ca="1">VLOOKUP(F857,Cities!$A$1:$C$69,3,0)</f>
        <v>Europe</v>
      </c>
      <c r="J857">
        <f t="shared" ca="1" si="3"/>
        <v>3</v>
      </c>
      <c r="K857">
        <f ca="1">VLOOKUP(F857,Cities!$A$1:$I$69,6+J857,0)*R857*E857</f>
        <v>6412</v>
      </c>
      <c r="L857">
        <f t="shared" ca="1" si="4"/>
        <v>1</v>
      </c>
      <c r="M857">
        <f ca="1">VLOOKUP(F857,Cities!$A$1:$I$69,4,0)*R857*L857</f>
        <v>2440</v>
      </c>
      <c r="N857">
        <f t="shared" ca="1" si="5"/>
        <v>8852</v>
      </c>
      <c r="O857" t="str">
        <f ca="1">VLOOKUP(F857,Cities!$A$1:$E$69,5,0)</f>
        <v>Summer</v>
      </c>
      <c r="P857">
        <f t="shared" ca="1" si="6"/>
        <v>3</v>
      </c>
      <c r="Q857" t="str">
        <f ca="1">VLOOKUP(P857,Sheet2!$A$1:$B$5,2,0)</f>
        <v>Romantic</v>
      </c>
      <c r="R857">
        <f ca="1">VLOOKUP(P857,Sheet2!$A$1:$C$5,3,0)</f>
        <v>2</v>
      </c>
    </row>
    <row r="858" spans="1:18" ht="14.25" customHeight="1">
      <c r="A858" s="4">
        <v>857</v>
      </c>
      <c r="B858">
        <f t="shared" ca="1" si="0"/>
        <v>49</v>
      </c>
      <c r="C858">
        <f t="shared" ca="1" si="1"/>
        <v>3</v>
      </c>
      <c r="D858" t="str">
        <f ca="1">VLOOKUP(C858,Stay!$A$1:$B$5,2,0)</f>
        <v>2 weeks</v>
      </c>
      <c r="E858">
        <f ca="1">VLOOKUP(C858,Stay!$A$1:$C$5,3,0)</f>
        <v>14</v>
      </c>
      <c r="F858">
        <f t="shared" ca="1" si="2"/>
        <v>64</v>
      </c>
      <c r="G858" t="str">
        <f ca="1">VLOOKUP(F858,Cities!$A$1:$C$69,2,0)</f>
        <v>Venice</v>
      </c>
      <c r="H858" t="str">
        <f ca="1">VLOOKUP(F858,Cities!$A$1:$F$69,6,0)</f>
        <v>Terrain</v>
      </c>
      <c r="I858" t="str">
        <f ca="1">VLOOKUP(F858,Cities!$A$1:$C$69,3,0)</f>
        <v>Europe</v>
      </c>
      <c r="J858">
        <f t="shared" ca="1" si="3"/>
        <v>2</v>
      </c>
      <c r="K858">
        <f ca="1">VLOOKUP(F858,Cities!$A$1:$I$69,6+J858,0)*R858*E858</f>
        <v>6496</v>
      </c>
      <c r="L858">
        <f t="shared" ca="1" si="4"/>
        <v>1</v>
      </c>
      <c r="M858">
        <f ca="1">VLOOKUP(F858,Cities!$A$1:$I$69,4,0)*R858*L858</f>
        <v>4640</v>
      </c>
      <c r="N858">
        <f t="shared" ca="1" si="5"/>
        <v>11136</v>
      </c>
      <c r="O858" t="str">
        <f ca="1">VLOOKUP(F858,Cities!$A$1:$E$69,5,0)</f>
        <v>Summer</v>
      </c>
      <c r="P858">
        <f t="shared" ca="1" si="6"/>
        <v>2</v>
      </c>
      <c r="Q858" t="str">
        <f ca="1">VLOOKUP(P858,Sheet2!$A$1:$B$5,2,0)</f>
        <v>Family</v>
      </c>
      <c r="R858">
        <f ca="1">VLOOKUP(P858,Sheet2!$A$1:$C$5,3,0)</f>
        <v>4</v>
      </c>
    </row>
    <row r="859" spans="1:18" ht="14.25" customHeight="1">
      <c r="A859" s="4">
        <v>858</v>
      </c>
      <c r="B859">
        <f t="shared" ca="1" si="0"/>
        <v>263</v>
      </c>
      <c r="C859">
        <f t="shared" ca="1" si="1"/>
        <v>1</v>
      </c>
      <c r="D859" t="str">
        <f ca="1">VLOOKUP(C859,Stay!$A$1:$B$5,2,0)</f>
        <v>3 days</v>
      </c>
      <c r="E859">
        <f ca="1">VLOOKUP(C859,Stay!$A$1:$C$5,3,0)</f>
        <v>3</v>
      </c>
      <c r="F859">
        <f t="shared" ca="1" si="2"/>
        <v>68</v>
      </c>
      <c r="G859" t="str">
        <f ca="1">VLOOKUP(F859,Cities!$A$1:$C$69,2,0)</f>
        <v>Washington, D.C.</v>
      </c>
      <c r="H859" t="str">
        <f ca="1">VLOOKUP(F859,Cities!$A$1:$F$69,6,0)</f>
        <v>Modern</v>
      </c>
      <c r="I859" t="str">
        <f ca="1">VLOOKUP(F859,Cities!$A$1:$C$69,3,0)</f>
        <v>North America</v>
      </c>
      <c r="J859">
        <f t="shared" ca="1" si="3"/>
        <v>2</v>
      </c>
      <c r="K859">
        <f ca="1">VLOOKUP(F859,Cities!$A$1:$I$69,6+J859,0)*R859*E859</f>
        <v>1860</v>
      </c>
      <c r="L859">
        <f t="shared" ca="1" si="4"/>
        <v>1</v>
      </c>
      <c r="M859">
        <f ca="1">VLOOKUP(F859,Cities!$A$1:$I$69,4,0)*R859*L859</f>
        <v>1360</v>
      </c>
      <c r="N859">
        <f t="shared" ca="1" si="5"/>
        <v>3220</v>
      </c>
      <c r="O859" t="str">
        <f ca="1">VLOOKUP(F859,Cities!$A$1:$E$69,5,0)</f>
        <v>Summer</v>
      </c>
      <c r="P859">
        <f t="shared" ca="1" si="6"/>
        <v>2</v>
      </c>
      <c r="Q859" t="str">
        <f ca="1">VLOOKUP(P859,Sheet2!$A$1:$B$5,2,0)</f>
        <v>Family</v>
      </c>
      <c r="R859">
        <f ca="1">VLOOKUP(P859,Sheet2!$A$1:$C$5,3,0)</f>
        <v>4</v>
      </c>
    </row>
    <row r="860" spans="1:18" ht="14.25" customHeight="1">
      <c r="A860" s="4">
        <v>859</v>
      </c>
      <c r="B860">
        <f t="shared" ca="1" si="0"/>
        <v>193</v>
      </c>
      <c r="C860">
        <f t="shared" ca="1" si="1"/>
        <v>4</v>
      </c>
      <c r="D860" t="str">
        <f ca="1">VLOOKUP(C860,Stay!$A$1:$B$5,2,0)</f>
        <v>1 month</v>
      </c>
      <c r="E860">
        <f ca="1">VLOOKUP(C860,Stay!$A$1:$C$5,3,0)</f>
        <v>30</v>
      </c>
      <c r="F860">
        <f t="shared" ca="1" si="2"/>
        <v>28</v>
      </c>
      <c r="G860" t="str">
        <f ca="1">VLOOKUP(F860,Cities!$A$1:$C$69,2,0)</f>
        <v>Hong Kong</v>
      </c>
      <c r="H860" t="str">
        <f ca="1">VLOOKUP(F860,Cities!$A$1:$F$69,6,0)</f>
        <v>Modern, Beach, Terrain</v>
      </c>
      <c r="I860" t="str">
        <f ca="1">VLOOKUP(F860,Cities!$A$1:$C$69,3,0)</f>
        <v>Asia</v>
      </c>
      <c r="J860">
        <f t="shared" ca="1" si="3"/>
        <v>1</v>
      </c>
      <c r="K860">
        <f ca="1">VLOOKUP(F860,Cities!$A$1:$I$69,6+J860,0)*R860*E860</f>
        <v>3300</v>
      </c>
      <c r="L860">
        <f t="shared" ca="1" si="4"/>
        <v>2</v>
      </c>
      <c r="M860">
        <f ca="1">VLOOKUP(F860,Cities!$A$1:$I$69,4,0)*R860*L860</f>
        <v>3080</v>
      </c>
      <c r="N860">
        <f t="shared" ca="1" si="5"/>
        <v>6380</v>
      </c>
      <c r="O860" t="str">
        <f ca="1">VLOOKUP(F860,Cities!$A$1:$E$69,5,0)</f>
        <v>Spring</v>
      </c>
      <c r="P860">
        <f t="shared" ca="1" si="6"/>
        <v>3</v>
      </c>
      <c r="Q860" t="str">
        <f ca="1">VLOOKUP(P860,Sheet2!$A$1:$B$5,2,0)</f>
        <v>Romantic</v>
      </c>
      <c r="R860">
        <f ca="1">VLOOKUP(P860,Sheet2!$A$1:$C$5,3,0)</f>
        <v>2</v>
      </c>
    </row>
    <row r="861" spans="1:18" ht="14.25" customHeight="1">
      <c r="A861" s="4">
        <v>860</v>
      </c>
      <c r="B861">
        <f t="shared" ca="1" si="0"/>
        <v>30</v>
      </c>
      <c r="C861">
        <f t="shared" ca="1" si="1"/>
        <v>1</v>
      </c>
      <c r="D861" t="str">
        <f ca="1">VLOOKUP(C861,Stay!$A$1:$B$5,2,0)</f>
        <v>3 days</v>
      </c>
      <c r="E861">
        <f ca="1">VLOOKUP(C861,Stay!$A$1:$C$5,3,0)</f>
        <v>3</v>
      </c>
      <c r="F861">
        <f t="shared" ca="1" si="2"/>
        <v>37</v>
      </c>
      <c r="G861" t="str">
        <f ca="1">VLOOKUP(F861,Cities!$A$1:$C$69,2,0)</f>
        <v>Melbourne</v>
      </c>
      <c r="H861" t="str">
        <f ca="1">VLOOKUP(F861,Cities!$A$1:$F$69,6,0)</f>
        <v>Modern, Beach, Adventure-Modern</v>
      </c>
      <c r="I861" t="str">
        <f ca="1">VLOOKUP(F861,Cities!$A$1:$C$69,3,0)</f>
        <v>Australia</v>
      </c>
      <c r="J861">
        <f t="shared" ca="1" si="3"/>
        <v>2</v>
      </c>
      <c r="K861">
        <f ca="1">VLOOKUP(F861,Cities!$A$1:$I$69,6+J861,0)*R861*E861</f>
        <v>678</v>
      </c>
      <c r="L861">
        <f t="shared" ca="1" si="4"/>
        <v>2</v>
      </c>
      <c r="M861">
        <f ca="1">VLOOKUP(F861,Cities!$A$1:$I$69,4,0)*R861*L861</f>
        <v>5440</v>
      </c>
      <c r="N861">
        <f t="shared" ca="1" si="5"/>
        <v>6118</v>
      </c>
      <c r="O861" t="str">
        <f ca="1">VLOOKUP(F861,Cities!$A$1:$E$69,5,0)</f>
        <v>Spring</v>
      </c>
      <c r="P861">
        <f t="shared" ca="1" si="6"/>
        <v>3</v>
      </c>
      <c r="Q861" t="str">
        <f ca="1">VLOOKUP(P861,Sheet2!$A$1:$B$5,2,0)</f>
        <v>Romantic</v>
      </c>
      <c r="R861">
        <f ca="1">VLOOKUP(P861,Sheet2!$A$1:$C$5,3,0)</f>
        <v>2</v>
      </c>
    </row>
    <row r="862" spans="1:18" ht="14.25" customHeight="1">
      <c r="A862" s="4">
        <v>861</v>
      </c>
      <c r="B862">
        <f t="shared" ca="1" si="0"/>
        <v>116</v>
      </c>
      <c r="C862">
        <f t="shared" ca="1" si="1"/>
        <v>4</v>
      </c>
      <c r="D862" t="str">
        <f ca="1">VLOOKUP(C862,Stay!$A$1:$B$5,2,0)</f>
        <v>1 month</v>
      </c>
      <c r="E862">
        <f ca="1">VLOOKUP(C862,Stay!$A$1:$C$5,3,0)</f>
        <v>30</v>
      </c>
      <c r="F862">
        <f t="shared" ca="1" si="2"/>
        <v>51</v>
      </c>
      <c r="G862" t="str">
        <f ca="1">VLOOKUP(F862,Cities!$A$1:$C$69,2,0)</f>
        <v>Rome</v>
      </c>
      <c r="H862" t="str">
        <f ca="1">VLOOKUP(F862,Cities!$A$1:$F$69,6,0)</f>
        <v>Historical</v>
      </c>
      <c r="I862" t="str">
        <f ca="1">VLOOKUP(F862,Cities!$A$1:$C$69,3,0)</f>
        <v>Europe</v>
      </c>
      <c r="J862">
        <f t="shared" ca="1" si="3"/>
        <v>2</v>
      </c>
      <c r="K862">
        <f ca="1">VLOOKUP(F862,Cities!$A$1:$I$69,6+J862,0)*R862*E862</f>
        <v>4140</v>
      </c>
      <c r="L862">
        <f t="shared" ca="1" si="4"/>
        <v>2</v>
      </c>
      <c r="M862">
        <f ca="1">VLOOKUP(F862,Cities!$A$1:$I$69,4,0)*R862*L862</f>
        <v>1906</v>
      </c>
      <c r="N862">
        <f t="shared" ca="1" si="5"/>
        <v>6046</v>
      </c>
      <c r="O862" t="str">
        <f ca="1">VLOOKUP(F862,Cities!$A$1:$E$69,5,0)</f>
        <v>Summer</v>
      </c>
      <c r="P862">
        <f t="shared" ca="1" si="6"/>
        <v>1</v>
      </c>
      <c r="Q862" t="str">
        <f ca="1">VLOOKUP(P862,Sheet2!$A$1:$B$5,2,0)</f>
        <v>Solo</v>
      </c>
      <c r="R862">
        <f ca="1">VLOOKUP(P862,Sheet2!$A$1:$C$5,3,0)</f>
        <v>1</v>
      </c>
    </row>
    <row r="863" spans="1:18" ht="14.25" customHeight="1">
      <c r="A863" s="4">
        <v>862</v>
      </c>
      <c r="B863">
        <f t="shared" ca="1" si="0"/>
        <v>157</v>
      </c>
      <c r="C863">
        <f t="shared" ca="1" si="1"/>
        <v>2</v>
      </c>
      <c r="D863" t="str">
        <f ca="1">VLOOKUP(C863,Stay!$A$1:$B$5,2,0)</f>
        <v>1 week</v>
      </c>
      <c r="E863">
        <f ca="1">VLOOKUP(C863,Stay!$A$1:$C$5,3,0)</f>
        <v>7</v>
      </c>
      <c r="F863">
        <f t="shared" ca="1" si="2"/>
        <v>35</v>
      </c>
      <c r="G863" t="str">
        <f ca="1">VLOOKUP(F863,Cities!$A$1:$C$69,2,0)</f>
        <v>Mallorca</v>
      </c>
      <c r="H863" t="str">
        <f ca="1">VLOOKUP(F863,Cities!$A$1:$F$69,6,0)</f>
        <v>Beach, Aquatic, Adventure-Water</v>
      </c>
      <c r="I863" t="str">
        <f ca="1">VLOOKUP(F863,Cities!$A$1:$C$69,3,0)</f>
        <v>Europe</v>
      </c>
      <c r="J863">
        <f t="shared" ca="1" si="3"/>
        <v>3</v>
      </c>
      <c r="K863">
        <f ca="1">VLOOKUP(F863,Cities!$A$1:$I$69,6+J863,0)*R863*E863</f>
        <v>1281</v>
      </c>
      <c r="L863">
        <f t="shared" ca="1" si="4"/>
        <v>1</v>
      </c>
      <c r="M863">
        <f ca="1">VLOOKUP(F863,Cities!$A$1:$I$69,4,0)*R863*L863</f>
        <v>1272</v>
      </c>
      <c r="N863">
        <f t="shared" ca="1" si="5"/>
        <v>2553</v>
      </c>
      <c r="O863" t="str">
        <f ca="1">VLOOKUP(F863,Cities!$A$1:$E$69,5,0)</f>
        <v>Summer</v>
      </c>
      <c r="P863">
        <f t="shared" ca="1" si="6"/>
        <v>1</v>
      </c>
      <c r="Q863" t="str">
        <f ca="1">VLOOKUP(P863,Sheet2!$A$1:$B$5,2,0)</f>
        <v>Solo</v>
      </c>
      <c r="R863">
        <f ca="1">VLOOKUP(P863,Sheet2!$A$1:$C$5,3,0)</f>
        <v>1</v>
      </c>
    </row>
    <row r="864" spans="1:18" ht="14.25" customHeight="1">
      <c r="A864" s="4">
        <v>863</v>
      </c>
      <c r="B864">
        <f t="shared" ca="1" si="0"/>
        <v>193</v>
      </c>
      <c r="C864">
        <f t="shared" ca="1" si="1"/>
        <v>1</v>
      </c>
      <c r="D864" t="str">
        <f ca="1">VLOOKUP(C864,Stay!$A$1:$B$5,2,0)</f>
        <v>3 days</v>
      </c>
      <c r="E864">
        <f ca="1">VLOOKUP(C864,Stay!$A$1:$C$5,3,0)</f>
        <v>3</v>
      </c>
      <c r="F864">
        <f t="shared" ca="1" si="2"/>
        <v>61</v>
      </c>
      <c r="G864" t="str">
        <f ca="1">VLOOKUP(F864,Cities!$A$1:$C$69,2,0)</f>
        <v>Trentino</v>
      </c>
      <c r="H864" t="str">
        <f ca="1">VLOOKUP(F864,Cities!$A$1:$F$69,6,0)</f>
        <v>Terrain</v>
      </c>
      <c r="I864" t="str">
        <f ca="1">VLOOKUP(F864,Cities!$A$1:$C$69,3,0)</f>
        <v>Europe</v>
      </c>
      <c r="J864">
        <f t="shared" ca="1" si="3"/>
        <v>3</v>
      </c>
      <c r="K864">
        <f ca="1">VLOOKUP(F864,Cities!$A$1:$I$69,6+J864,0)*R864*E864</f>
        <v>684</v>
      </c>
      <c r="L864">
        <f t="shared" ca="1" si="4"/>
        <v>2</v>
      </c>
      <c r="M864">
        <f ca="1">VLOOKUP(F864,Cities!$A$1:$I$69,4,0)*R864*L864</f>
        <v>10920</v>
      </c>
      <c r="N864">
        <f t="shared" ca="1" si="5"/>
        <v>11604</v>
      </c>
      <c r="O864" t="str">
        <f ca="1">VLOOKUP(F864,Cities!$A$1:$E$69,5,0)</f>
        <v>Summer</v>
      </c>
      <c r="P864">
        <f t="shared" ca="1" si="6"/>
        <v>4</v>
      </c>
      <c r="Q864" t="str">
        <f ca="1">VLOOKUP(P864,Sheet2!$A$1:$B$5,2,0)</f>
        <v>Friends</v>
      </c>
      <c r="R864">
        <f ca="1">VLOOKUP(P864,Sheet2!$A$1:$C$5,3,0)</f>
        <v>6</v>
      </c>
    </row>
    <row r="865" spans="1:18" ht="14.25" customHeight="1">
      <c r="A865" s="4">
        <v>864</v>
      </c>
      <c r="B865">
        <f t="shared" ca="1" si="0"/>
        <v>112</v>
      </c>
      <c r="C865">
        <f t="shared" ca="1" si="1"/>
        <v>4</v>
      </c>
      <c r="D865" t="str">
        <f ca="1">VLOOKUP(C865,Stay!$A$1:$B$5,2,0)</f>
        <v>1 month</v>
      </c>
      <c r="E865">
        <f ca="1">VLOOKUP(C865,Stay!$A$1:$C$5,3,0)</f>
        <v>30</v>
      </c>
      <c r="F865">
        <f t="shared" ca="1" si="2"/>
        <v>62</v>
      </c>
      <c r="G865" t="str">
        <f ca="1">VLOOKUP(F865,Cities!$A$1:$C$69,2,0)</f>
        <v>Valencia</v>
      </c>
      <c r="H865" t="str">
        <f ca="1">VLOOKUP(F865,Cities!$A$1:$F$69,6,0)</f>
        <v>Terrain</v>
      </c>
      <c r="I865" t="str">
        <f ca="1">VLOOKUP(F865,Cities!$A$1:$C$69,3,0)</f>
        <v>Europe</v>
      </c>
      <c r="J865">
        <f t="shared" ca="1" si="3"/>
        <v>1</v>
      </c>
      <c r="K865">
        <f ca="1">VLOOKUP(F865,Cities!$A$1:$I$69,6+J865,0)*R865*E865</f>
        <v>6480</v>
      </c>
      <c r="L865">
        <f t="shared" ca="1" si="4"/>
        <v>1</v>
      </c>
      <c r="M865">
        <f ca="1">VLOOKUP(F865,Cities!$A$1:$I$69,4,0)*R865*L865</f>
        <v>10680</v>
      </c>
      <c r="N865">
        <f t="shared" ca="1" si="5"/>
        <v>17160</v>
      </c>
      <c r="O865" t="str">
        <f ca="1">VLOOKUP(F865,Cities!$A$1:$E$69,5,0)</f>
        <v>Summer</v>
      </c>
      <c r="P865">
        <f t="shared" ca="1" si="6"/>
        <v>4</v>
      </c>
      <c r="Q865" t="str">
        <f ca="1">VLOOKUP(P865,Sheet2!$A$1:$B$5,2,0)</f>
        <v>Friends</v>
      </c>
      <c r="R865">
        <f ca="1">VLOOKUP(P865,Sheet2!$A$1:$C$5,3,0)</f>
        <v>6</v>
      </c>
    </row>
    <row r="866" spans="1:18" ht="14.25" customHeight="1">
      <c r="A866" s="4">
        <v>865</v>
      </c>
      <c r="B866">
        <f t="shared" ca="1" si="0"/>
        <v>279</v>
      </c>
      <c r="C866">
        <f t="shared" ca="1" si="1"/>
        <v>1</v>
      </c>
      <c r="D866" t="str">
        <f ca="1">VLOOKUP(C866,Stay!$A$1:$B$5,2,0)</f>
        <v>3 days</v>
      </c>
      <c r="E866">
        <f ca="1">VLOOKUP(C866,Stay!$A$1:$C$5,3,0)</f>
        <v>3</v>
      </c>
      <c r="F866">
        <f t="shared" ca="1" si="2"/>
        <v>46</v>
      </c>
      <c r="G866" t="str">
        <f ca="1">VLOOKUP(F866,Cities!$A$1:$C$69,2,0)</f>
        <v>Paris</v>
      </c>
      <c r="H866" t="str">
        <f ca="1">VLOOKUP(F866,Cities!$A$1:$F$69,6,0)</f>
        <v>Historical-Medieval, Nightlife, Architecture, Park</v>
      </c>
      <c r="I866" t="str">
        <f ca="1">VLOOKUP(F866,Cities!$A$1:$C$69,3,0)</f>
        <v>Europe</v>
      </c>
      <c r="J866">
        <f t="shared" ca="1" si="3"/>
        <v>1</v>
      </c>
      <c r="K866">
        <f ca="1">VLOOKUP(F866,Cities!$A$1:$I$69,6+J866,0)*R866*E866</f>
        <v>396</v>
      </c>
      <c r="L866">
        <f t="shared" ca="1" si="4"/>
        <v>2</v>
      </c>
      <c r="M866">
        <f ca="1">VLOOKUP(F866,Cities!$A$1:$I$69,4,0)*R866*L866</f>
        <v>4720</v>
      </c>
      <c r="N866">
        <f t="shared" ca="1" si="5"/>
        <v>5116</v>
      </c>
      <c r="O866" t="str">
        <f ca="1">VLOOKUP(F866,Cities!$A$1:$E$69,5,0)</f>
        <v>Summer</v>
      </c>
      <c r="P866">
        <f t="shared" ca="1" si="6"/>
        <v>3</v>
      </c>
      <c r="Q866" t="str">
        <f ca="1">VLOOKUP(P866,Sheet2!$A$1:$B$5,2,0)</f>
        <v>Romantic</v>
      </c>
      <c r="R866">
        <f ca="1">VLOOKUP(P866,Sheet2!$A$1:$C$5,3,0)</f>
        <v>2</v>
      </c>
    </row>
    <row r="867" spans="1:18" ht="14.25" customHeight="1">
      <c r="A867" s="4">
        <v>866</v>
      </c>
      <c r="B867">
        <f t="shared" ca="1" si="0"/>
        <v>125</v>
      </c>
      <c r="C867">
        <f t="shared" ca="1" si="1"/>
        <v>2</v>
      </c>
      <c r="D867" t="str">
        <f ca="1">VLOOKUP(C867,Stay!$A$1:$B$5,2,0)</f>
        <v>1 week</v>
      </c>
      <c r="E867">
        <f ca="1">VLOOKUP(C867,Stay!$A$1:$C$5,3,0)</f>
        <v>7</v>
      </c>
      <c r="F867">
        <f t="shared" ca="1" si="2"/>
        <v>50</v>
      </c>
      <c r="G867" t="str">
        <f ca="1">VLOOKUP(F867,Cities!$A$1:$C$69,2,0)</f>
        <v>Rio de Janeiro</v>
      </c>
      <c r="H867" t="str">
        <f ca="1">VLOOKUP(F867,Cities!$A$1:$F$69,6,0)</f>
        <v>Historical</v>
      </c>
      <c r="I867" t="str">
        <f ca="1">VLOOKUP(F867,Cities!$A$1:$C$69,3,0)</f>
        <v>South America</v>
      </c>
      <c r="J867">
        <f t="shared" ca="1" si="3"/>
        <v>1</v>
      </c>
      <c r="K867">
        <f ca="1">VLOOKUP(F867,Cities!$A$1:$I$69,6+J867,0)*R867*E867</f>
        <v>1596</v>
      </c>
      <c r="L867">
        <f t="shared" ca="1" si="4"/>
        <v>2</v>
      </c>
      <c r="M867">
        <f ca="1">VLOOKUP(F867,Cities!$A$1:$I$69,4,0)*R867*L867</f>
        <v>12720</v>
      </c>
      <c r="N867">
        <f t="shared" ca="1" si="5"/>
        <v>14316</v>
      </c>
      <c r="O867" t="str">
        <f ca="1">VLOOKUP(F867,Cities!$A$1:$E$69,5,0)</f>
        <v>Winter</v>
      </c>
      <c r="P867">
        <f t="shared" ca="1" si="6"/>
        <v>4</v>
      </c>
      <c r="Q867" t="str">
        <f ca="1">VLOOKUP(P867,Sheet2!$A$1:$B$5,2,0)</f>
        <v>Friends</v>
      </c>
      <c r="R867">
        <f ca="1">VLOOKUP(P867,Sheet2!$A$1:$C$5,3,0)</f>
        <v>6</v>
      </c>
    </row>
    <row r="868" spans="1:18" ht="14.25" customHeight="1">
      <c r="A868" s="4">
        <v>867</v>
      </c>
      <c r="B868">
        <f t="shared" ca="1" si="0"/>
        <v>259</v>
      </c>
      <c r="C868">
        <f t="shared" ca="1" si="1"/>
        <v>1</v>
      </c>
      <c r="D868" t="str">
        <f ca="1">VLOOKUP(C868,Stay!$A$1:$B$5,2,0)</f>
        <v>3 days</v>
      </c>
      <c r="E868">
        <f ca="1">VLOOKUP(C868,Stay!$A$1:$C$5,3,0)</f>
        <v>3</v>
      </c>
      <c r="F868">
        <f t="shared" ca="1" si="2"/>
        <v>27</v>
      </c>
      <c r="G868" t="str">
        <f ca="1">VLOOKUP(F868,Cities!$A$1:$C$69,2,0)</f>
        <v>Hawaii</v>
      </c>
      <c r="H868" t="str">
        <f ca="1">VLOOKUP(F868,Cities!$A$1:$F$69,6,0)</f>
        <v>Beach, Terrain, Modern</v>
      </c>
      <c r="I868" t="str">
        <f ca="1">VLOOKUP(F868,Cities!$A$1:$C$69,3,0)</f>
        <v>North America</v>
      </c>
      <c r="J868">
        <f t="shared" ca="1" si="3"/>
        <v>2</v>
      </c>
      <c r="K868">
        <f ca="1">VLOOKUP(F868,Cities!$A$1:$I$69,6+J868,0)*R868*E868</f>
        <v>4878</v>
      </c>
      <c r="L868">
        <f t="shared" ca="1" si="4"/>
        <v>1</v>
      </c>
      <c r="M868">
        <f ca="1">VLOOKUP(F868,Cities!$A$1:$I$69,4,0)*R868*L868</f>
        <v>4800</v>
      </c>
      <c r="N868">
        <f t="shared" ca="1" si="5"/>
        <v>9678</v>
      </c>
      <c r="O868" t="str">
        <f ca="1">VLOOKUP(F868,Cities!$A$1:$E$69,5,0)</f>
        <v>Summer</v>
      </c>
      <c r="P868">
        <f t="shared" ca="1" si="6"/>
        <v>4</v>
      </c>
      <c r="Q868" t="str">
        <f ca="1">VLOOKUP(P868,Sheet2!$A$1:$B$5,2,0)</f>
        <v>Friends</v>
      </c>
      <c r="R868">
        <f ca="1">VLOOKUP(P868,Sheet2!$A$1:$C$5,3,0)</f>
        <v>6</v>
      </c>
    </row>
    <row r="869" spans="1:18" ht="14.25" customHeight="1">
      <c r="A869" s="4">
        <v>868</v>
      </c>
      <c r="B869">
        <f t="shared" ca="1" si="0"/>
        <v>19</v>
      </c>
      <c r="C869">
        <f t="shared" ca="1" si="1"/>
        <v>2</v>
      </c>
      <c r="D869" t="str">
        <f ca="1">VLOOKUP(C869,Stay!$A$1:$B$5,2,0)</f>
        <v>1 week</v>
      </c>
      <c r="E869">
        <f ca="1">VLOOKUP(C869,Stay!$A$1:$C$5,3,0)</f>
        <v>7</v>
      </c>
      <c r="F869">
        <f t="shared" ca="1" si="2"/>
        <v>53</v>
      </c>
      <c r="G869" t="str">
        <f ca="1">VLOOKUP(F869,Cities!$A$1:$C$69,2,0)</f>
        <v>San Diego</v>
      </c>
      <c r="H869" t="str">
        <f ca="1">VLOOKUP(F869,Cities!$A$1:$F$69,6,0)</f>
        <v>Beach</v>
      </c>
      <c r="I869" t="str">
        <f ca="1">VLOOKUP(F869,Cities!$A$1:$C$69,3,0)</f>
        <v>North America</v>
      </c>
      <c r="J869">
        <f t="shared" ca="1" si="3"/>
        <v>1</v>
      </c>
      <c r="K869">
        <f ca="1">VLOOKUP(F869,Cities!$A$1:$I$69,6+J869,0)*R869*E869</f>
        <v>924</v>
      </c>
      <c r="L869">
        <f t="shared" ca="1" si="4"/>
        <v>1</v>
      </c>
      <c r="M869">
        <f ca="1">VLOOKUP(F869,Cities!$A$1:$I$69,4,0)*R869*L869</f>
        <v>440</v>
      </c>
      <c r="N869">
        <f t="shared" ca="1" si="5"/>
        <v>1364</v>
      </c>
      <c r="O869" t="str">
        <f ca="1">VLOOKUP(F869,Cities!$A$1:$E$69,5,0)</f>
        <v>Summer</v>
      </c>
      <c r="P869">
        <f t="shared" ca="1" si="6"/>
        <v>3</v>
      </c>
      <c r="Q869" t="str">
        <f ca="1">VLOOKUP(P869,Sheet2!$A$1:$B$5,2,0)</f>
        <v>Romantic</v>
      </c>
      <c r="R869">
        <f ca="1">VLOOKUP(P869,Sheet2!$A$1:$C$5,3,0)</f>
        <v>2</v>
      </c>
    </row>
    <row r="870" spans="1:18" ht="14.25" customHeight="1">
      <c r="A870" s="4">
        <v>869</v>
      </c>
      <c r="B870">
        <f t="shared" ca="1" si="0"/>
        <v>251</v>
      </c>
      <c r="C870">
        <f t="shared" ca="1" si="1"/>
        <v>3</v>
      </c>
      <c r="D870" t="str">
        <f ca="1">VLOOKUP(C870,Stay!$A$1:$B$5,2,0)</f>
        <v>2 weeks</v>
      </c>
      <c r="E870">
        <f ca="1">VLOOKUP(C870,Stay!$A$1:$C$5,3,0)</f>
        <v>14</v>
      </c>
      <c r="F870">
        <f t="shared" ca="1" si="2"/>
        <v>39</v>
      </c>
      <c r="G870" t="str">
        <f ca="1">VLOOKUP(F870,Cities!$A$1:$C$69,2,0)</f>
        <v>Montreal</v>
      </c>
      <c r="H870" t="str">
        <f ca="1">VLOOKUP(F870,Cities!$A$1:$F$69,6,0)</f>
        <v>Modern</v>
      </c>
      <c r="I870" t="str">
        <f ca="1">VLOOKUP(F870,Cities!$A$1:$C$69,3,0)</f>
        <v>North America</v>
      </c>
      <c r="J870">
        <f t="shared" ca="1" si="3"/>
        <v>2</v>
      </c>
      <c r="K870">
        <f ca="1">VLOOKUP(F870,Cities!$A$1:$I$69,6+J870,0)*R870*E870</f>
        <v>2072</v>
      </c>
      <c r="L870">
        <f t="shared" ca="1" si="4"/>
        <v>2</v>
      </c>
      <c r="M870">
        <f ca="1">VLOOKUP(F870,Cities!$A$1:$I$69,4,0)*R870*L870</f>
        <v>800</v>
      </c>
      <c r="N870">
        <f t="shared" ca="1" si="5"/>
        <v>2872</v>
      </c>
      <c r="O870" t="str">
        <f ca="1">VLOOKUP(F870,Cities!$A$1:$E$69,5,0)</f>
        <v>Summer</v>
      </c>
      <c r="P870">
        <f t="shared" ca="1" si="6"/>
        <v>1</v>
      </c>
      <c r="Q870" t="str">
        <f ca="1">VLOOKUP(P870,Sheet2!$A$1:$B$5,2,0)</f>
        <v>Solo</v>
      </c>
      <c r="R870">
        <f ca="1">VLOOKUP(P870,Sheet2!$A$1:$C$5,3,0)</f>
        <v>1</v>
      </c>
    </row>
    <row r="871" spans="1:18" ht="14.25" customHeight="1">
      <c r="A871" s="4">
        <v>870</v>
      </c>
      <c r="B871">
        <f t="shared" ca="1" si="0"/>
        <v>119</v>
      </c>
      <c r="C871">
        <f t="shared" ca="1" si="1"/>
        <v>1</v>
      </c>
      <c r="D871" t="str">
        <f ca="1">VLOOKUP(C871,Stay!$A$1:$B$5,2,0)</f>
        <v>3 days</v>
      </c>
      <c r="E871">
        <f ca="1">VLOOKUP(C871,Stay!$A$1:$C$5,3,0)</f>
        <v>3</v>
      </c>
      <c r="F871">
        <f t="shared" ca="1" si="2"/>
        <v>45</v>
      </c>
      <c r="G871" t="str">
        <f ca="1">VLOOKUP(F871,Cities!$A$1:$C$69,2,0)</f>
        <v>Oakland</v>
      </c>
      <c r="H871" t="str">
        <f ca="1">VLOOKUP(F871,Cities!$A$1:$F$69,6,0)</f>
        <v>Modern, Hills, Park</v>
      </c>
      <c r="I871" t="str">
        <f ca="1">VLOOKUP(F871,Cities!$A$1:$C$69,3,0)</f>
        <v>North America</v>
      </c>
      <c r="J871">
        <f t="shared" ca="1" si="3"/>
        <v>1</v>
      </c>
      <c r="K871">
        <f ca="1">VLOOKUP(F871,Cities!$A$1:$I$69,6+J871,0)*R871*E871</f>
        <v>972</v>
      </c>
      <c r="L871">
        <f t="shared" ca="1" si="4"/>
        <v>1</v>
      </c>
      <c r="M871">
        <f ca="1">VLOOKUP(F871,Cities!$A$1:$I$69,4,0)*R871*L871</f>
        <v>1440</v>
      </c>
      <c r="N871">
        <f t="shared" ca="1" si="5"/>
        <v>2412</v>
      </c>
      <c r="O871" t="str">
        <f ca="1">VLOOKUP(F871,Cities!$A$1:$E$69,5,0)</f>
        <v>Spring</v>
      </c>
      <c r="P871">
        <f t="shared" ca="1" si="6"/>
        <v>2</v>
      </c>
      <c r="Q871" t="str">
        <f ca="1">VLOOKUP(P871,Sheet2!$A$1:$B$5,2,0)</f>
        <v>Family</v>
      </c>
      <c r="R871">
        <f ca="1">VLOOKUP(P871,Sheet2!$A$1:$C$5,3,0)</f>
        <v>4</v>
      </c>
    </row>
    <row r="872" spans="1:18" ht="14.25" customHeight="1">
      <c r="A872" s="4">
        <v>871</v>
      </c>
      <c r="B872">
        <f t="shared" ca="1" si="0"/>
        <v>33</v>
      </c>
      <c r="C872">
        <f t="shared" ca="1" si="1"/>
        <v>1</v>
      </c>
      <c r="D872" t="str">
        <f ca="1">VLOOKUP(C872,Stay!$A$1:$B$5,2,0)</f>
        <v>3 days</v>
      </c>
      <c r="E872">
        <f ca="1">VLOOKUP(C872,Stay!$A$1:$C$5,3,0)</f>
        <v>3</v>
      </c>
      <c r="F872">
        <f t="shared" ca="1" si="2"/>
        <v>58</v>
      </c>
      <c r="G872" t="str">
        <f ca="1">VLOOKUP(F872,Cities!$A$1:$C$69,2,0)</f>
        <v>Sydney</v>
      </c>
      <c r="H872" t="str">
        <f ca="1">VLOOKUP(F872,Cities!$A$1:$F$69,6,0)</f>
        <v>Beach</v>
      </c>
      <c r="I872" t="str">
        <f ca="1">VLOOKUP(F872,Cities!$A$1:$C$69,3,0)</f>
        <v>Australia</v>
      </c>
      <c r="J872">
        <f t="shared" ca="1" si="3"/>
        <v>2</v>
      </c>
      <c r="K872">
        <f ca="1">VLOOKUP(F872,Cities!$A$1:$I$69,6+J872,0)*R872*E872</f>
        <v>405</v>
      </c>
      <c r="L872">
        <f t="shared" ca="1" si="4"/>
        <v>1</v>
      </c>
      <c r="M872">
        <f ca="1">VLOOKUP(F872,Cities!$A$1:$I$69,4,0)*R872*L872</f>
        <v>1340</v>
      </c>
      <c r="N872">
        <f t="shared" ca="1" si="5"/>
        <v>1745</v>
      </c>
      <c r="O872" t="str">
        <f ca="1">VLOOKUP(F872,Cities!$A$1:$E$69,5,0)</f>
        <v>Spring</v>
      </c>
      <c r="P872">
        <f t="shared" ca="1" si="6"/>
        <v>1</v>
      </c>
      <c r="Q872" t="str">
        <f ca="1">VLOOKUP(P872,Sheet2!$A$1:$B$5,2,0)</f>
        <v>Solo</v>
      </c>
      <c r="R872">
        <f ca="1">VLOOKUP(P872,Sheet2!$A$1:$C$5,3,0)</f>
        <v>1</v>
      </c>
    </row>
    <row r="873" spans="1:18" ht="14.25" customHeight="1">
      <c r="A873" s="4">
        <v>872</v>
      </c>
      <c r="B873">
        <f t="shared" ca="1" si="0"/>
        <v>298</v>
      </c>
      <c r="C873">
        <f t="shared" ca="1" si="1"/>
        <v>1</v>
      </c>
      <c r="D873" t="str">
        <f ca="1">VLOOKUP(C873,Stay!$A$1:$B$5,2,0)</f>
        <v>3 days</v>
      </c>
      <c r="E873">
        <f ca="1">VLOOKUP(C873,Stay!$A$1:$C$5,3,0)</f>
        <v>3</v>
      </c>
      <c r="F873">
        <f t="shared" ca="1" si="2"/>
        <v>66</v>
      </c>
      <c r="G873" t="str">
        <f ca="1">VLOOKUP(F873,Cities!$A$1:$C$69,2,0)</f>
        <v>Vienna</v>
      </c>
      <c r="H873" t="str">
        <f ca="1">VLOOKUP(F873,Cities!$A$1:$F$69,6,0)</f>
        <v>Terrain</v>
      </c>
      <c r="I873" t="str">
        <f ca="1">VLOOKUP(F873,Cities!$A$1:$C$69,3,0)</f>
        <v>Europe</v>
      </c>
      <c r="J873">
        <f t="shared" ca="1" si="3"/>
        <v>1</v>
      </c>
      <c r="K873">
        <f ca="1">VLOOKUP(F873,Cities!$A$1:$I$69,6+J873,0)*R873*E873</f>
        <v>282</v>
      </c>
      <c r="L873">
        <f t="shared" ca="1" si="4"/>
        <v>2</v>
      </c>
      <c r="M873">
        <f ca="1">VLOOKUP(F873,Cities!$A$1:$I$69,4,0)*R873*L873</f>
        <v>5400</v>
      </c>
      <c r="N873">
        <f t="shared" ca="1" si="5"/>
        <v>5682</v>
      </c>
      <c r="O873" t="str">
        <f ca="1">VLOOKUP(F873,Cities!$A$1:$E$69,5,0)</f>
        <v>Summer</v>
      </c>
      <c r="P873">
        <f t="shared" ca="1" si="6"/>
        <v>3</v>
      </c>
      <c r="Q873" t="str">
        <f ca="1">VLOOKUP(P873,Sheet2!$A$1:$B$5,2,0)</f>
        <v>Romantic</v>
      </c>
      <c r="R873">
        <f ca="1">VLOOKUP(P873,Sheet2!$A$1:$C$5,3,0)</f>
        <v>2</v>
      </c>
    </row>
    <row r="874" spans="1:18" ht="14.25" customHeight="1">
      <c r="A874" s="4">
        <v>873</v>
      </c>
      <c r="B874">
        <f t="shared" ca="1" si="0"/>
        <v>166</v>
      </c>
      <c r="C874">
        <f t="shared" ca="1" si="1"/>
        <v>1</v>
      </c>
      <c r="D874" t="str">
        <f ca="1">VLOOKUP(C874,Stay!$A$1:$B$5,2,0)</f>
        <v>3 days</v>
      </c>
      <c r="E874">
        <f ca="1">VLOOKUP(C874,Stay!$A$1:$C$5,3,0)</f>
        <v>3</v>
      </c>
      <c r="F874">
        <f t="shared" ca="1" si="2"/>
        <v>46</v>
      </c>
      <c r="G874" t="str">
        <f ca="1">VLOOKUP(F874,Cities!$A$1:$C$69,2,0)</f>
        <v>Paris</v>
      </c>
      <c r="H874" t="str">
        <f ca="1">VLOOKUP(F874,Cities!$A$1:$F$69,6,0)</f>
        <v>Historical-Medieval, Nightlife, Architecture, Park</v>
      </c>
      <c r="I874" t="str">
        <f ca="1">VLOOKUP(F874,Cities!$A$1:$C$69,3,0)</f>
        <v>Europe</v>
      </c>
      <c r="J874">
        <f t="shared" ca="1" si="3"/>
        <v>1</v>
      </c>
      <c r="K874">
        <f ca="1">VLOOKUP(F874,Cities!$A$1:$I$69,6+J874,0)*R874*E874</f>
        <v>198</v>
      </c>
      <c r="L874">
        <f t="shared" ca="1" si="4"/>
        <v>2</v>
      </c>
      <c r="M874">
        <f ca="1">VLOOKUP(F874,Cities!$A$1:$I$69,4,0)*R874*L874</f>
        <v>2360</v>
      </c>
      <c r="N874">
        <f t="shared" ca="1" si="5"/>
        <v>2558</v>
      </c>
      <c r="O874" t="str">
        <f ca="1">VLOOKUP(F874,Cities!$A$1:$E$69,5,0)</f>
        <v>Summer</v>
      </c>
      <c r="P874">
        <f t="shared" ca="1" si="6"/>
        <v>1</v>
      </c>
      <c r="Q874" t="str">
        <f ca="1">VLOOKUP(P874,Sheet2!$A$1:$B$5,2,0)</f>
        <v>Solo</v>
      </c>
      <c r="R874">
        <f ca="1">VLOOKUP(P874,Sheet2!$A$1:$C$5,3,0)</f>
        <v>1</v>
      </c>
    </row>
    <row r="875" spans="1:18" ht="14.25" customHeight="1">
      <c r="A875" s="4">
        <v>874</v>
      </c>
      <c r="B875">
        <f t="shared" ca="1" si="0"/>
        <v>46</v>
      </c>
      <c r="C875">
        <f t="shared" ca="1" si="1"/>
        <v>2</v>
      </c>
      <c r="D875" t="str">
        <f ca="1">VLOOKUP(C875,Stay!$A$1:$B$5,2,0)</f>
        <v>1 week</v>
      </c>
      <c r="E875">
        <f ca="1">VLOOKUP(C875,Stay!$A$1:$C$5,3,0)</f>
        <v>7</v>
      </c>
      <c r="F875">
        <f t="shared" ca="1" si="2"/>
        <v>5</v>
      </c>
      <c r="G875" t="str">
        <f ca="1">VLOOKUP(F875,Cities!$A$1:$C$69,2,0)</f>
        <v>Austin</v>
      </c>
      <c r="H875" t="str">
        <f ca="1">VLOOKUP(F875,Cities!$A$1:$F$69,6,0)</f>
        <v>Historical-Modern, Nightlife</v>
      </c>
      <c r="I875" t="str">
        <f ca="1">VLOOKUP(F875,Cities!$A$1:$C$69,3,0)</f>
        <v>North America</v>
      </c>
      <c r="J875">
        <f t="shared" ca="1" si="3"/>
        <v>2</v>
      </c>
      <c r="K875">
        <f ca="1">VLOOKUP(F875,Cities!$A$1:$I$69,6+J875,0)*R875*E875</f>
        <v>798</v>
      </c>
      <c r="L875">
        <f t="shared" ca="1" si="4"/>
        <v>1</v>
      </c>
      <c r="M875">
        <f ca="1">VLOOKUP(F875,Cities!$A$1:$I$69,4,0)*R875*L875</f>
        <v>60</v>
      </c>
      <c r="N875">
        <f t="shared" ca="1" si="5"/>
        <v>858</v>
      </c>
      <c r="O875" t="str">
        <f ca="1">VLOOKUP(F875,Cities!$A$1:$E$69,5,0)</f>
        <v>Spring</v>
      </c>
      <c r="P875">
        <f t="shared" ca="1" si="6"/>
        <v>1</v>
      </c>
      <c r="Q875" t="str">
        <f ca="1">VLOOKUP(P875,Sheet2!$A$1:$B$5,2,0)</f>
        <v>Solo</v>
      </c>
      <c r="R875">
        <f ca="1">VLOOKUP(P875,Sheet2!$A$1:$C$5,3,0)</f>
        <v>1</v>
      </c>
    </row>
    <row r="876" spans="1:18" ht="14.25" customHeight="1">
      <c r="A876" s="4">
        <v>875</v>
      </c>
      <c r="B876">
        <f t="shared" ca="1" si="0"/>
        <v>53</v>
      </c>
      <c r="C876">
        <f t="shared" ca="1" si="1"/>
        <v>1</v>
      </c>
      <c r="D876" t="str">
        <f ca="1">VLOOKUP(C876,Stay!$A$1:$B$5,2,0)</f>
        <v>3 days</v>
      </c>
      <c r="E876">
        <f ca="1">VLOOKUP(C876,Stay!$A$1:$C$5,3,0)</f>
        <v>3</v>
      </c>
      <c r="F876">
        <f t="shared" ca="1" si="2"/>
        <v>46</v>
      </c>
      <c r="G876" t="str">
        <f ca="1">VLOOKUP(F876,Cities!$A$1:$C$69,2,0)</f>
        <v>Paris</v>
      </c>
      <c r="H876" t="str">
        <f ca="1">VLOOKUP(F876,Cities!$A$1:$F$69,6,0)</f>
        <v>Historical-Medieval, Nightlife, Architecture, Park</v>
      </c>
      <c r="I876" t="str">
        <f ca="1">VLOOKUP(F876,Cities!$A$1:$C$69,3,0)</f>
        <v>Europe</v>
      </c>
      <c r="J876">
        <f t="shared" ca="1" si="3"/>
        <v>1</v>
      </c>
      <c r="K876">
        <f ca="1">VLOOKUP(F876,Cities!$A$1:$I$69,6+J876,0)*R876*E876</f>
        <v>396</v>
      </c>
      <c r="L876">
        <f t="shared" ca="1" si="4"/>
        <v>1</v>
      </c>
      <c r="M876">
        <f ca="1">VLOOKUP(F876,Cities!$A$1:$I$69,4,0)*R876*L876</f>
        <v>2360</v>
      </c>
      <c r="N876">
        <f t="shared" ca="1" si="5"/>
        <v>2756</v>
      </c>
      <c r="O876" t="str">
        <f ca="1">VLOOKUP(F876,Cities!$A$1:$E$69,5,0)</f>
        <v>Summer</v>
      </c>
      <c r="P876">
        <f t="shared" ca="1" si="6"/>
        <v>3</v>
      </c>
      <c r="Q876" t="str">
        <f ca="1">VLOOKUP(P876,Sheet2!$A$1:$B$5,2,0)</f>
        <v>Romantic</v>
      </c>
      <c r="R876">
        <f ca="1">VLOOKUP(P876,Sheet2!$A$1:$C$5,3,0)</f>
        <v>2</v>
      </c>
    </row>
    <row r="877" spans="1:18" ht="14.25" customHeight="1">
      <c r="A877" s="4">
        <v>876</v>
      </c>
      <c r="B877">
        <f t="shared" ca="1" si="0"/>
        <v>32</v>
      </c>
      <c r="C877">
        <f t="shared" ca="1" si="1"/>
        <v>4</v>
      </c>
      <c r="D877" t="str">
        <f ca="1">VLOOKUP(C877,Stay!$A$1:$B$5,2,0)</f>
        <v>1 month</v>
      </c>
      <c r="E877">
        <f ca="1">VLOOKUP(C877,Stay!$A$1:$C$5,3,0)</f>
        <v>30</v>
      </c>
      <c r="F877">
        <f t="shared" ca="1" si="2"/>
        <v>30</v>
      </c>
      <c r="G877" t="str">
        <f ca="1">VLOOKUP(F877,Cities!$A$1:$C$69,2,0)</f>
        <v>London</v>
      </c>
      <c r="H877" t="str">
        <f ca="1">VLOOKUP(F877,Cities!$A$1:$F$69,6,0)</f>
        <v>Modern, Beach</v>
      </c>
      <c r="I877" t="str">
        <f ca="1">VLOOKUP(F877,Cities!$A$1:$C$69,3,0)</f>
        <v>Europe</v>
      </c>
      <c r="J877">
        <f t="shared" ca="1" si="3"/>
        <v>2</v>
      </c>
      <c r="K877">
        <f ca="1">VLOOKUP(F877,Cities!$A$1:$I$69,6+J877,0)*R877*E877</f>
        <v>11280</v>
      </c>
      <c r="L877">
        <f t="shared" ca="1" si="4"/>
        <v>1</v>
      </c>
      <c r="M877">
        <f ca="1">VLOOKUP(F877,Cities!$A$1:$I$69,4,0)*R877*L877</f>
        <v>2300</v>
      </c>
      <c r="N877">
        <f t="shared" ca="1" si="5"/>
        <v>13580</v>
      </c>
      <c r="O877" t="str">
        <f ca="1">VLOOKUP(F877,Cities!$A$1:$E$69,5,0)</f>
        <v>Summer</v>
      </c>
      <c r="P877">
        <f t="shared" ca="1" si="6"/>
        <v>3</v>
      </c>
      <c r="Q877" t="str">
        <f ca="1">VLOOKUP(P877,Sheet2!$A$1:$B$5,2,0)</f>
        <v>Romantic</v>
      </c>
      <c r="R877">
        <f ca="1">VLOOKUP(P877,Sheet2!$A$1:$C$5,3,0)</f>
        <v>2</v>
      </c>
    </row>
    <row r="878" spans="1:18" ht="14.25" customHeight="1">
      <c r="A878" s="4">
        <v>877</v>
      </c>
      <c r="B878">
        <f t="shared" ca="1" si="0"/>
        <v>261</v>
      </c>
      <c r="C878">
        <f t="shared" ca="1" si="1"/>
        <v>3</v>
      </c>
      <c r="D878" t="str">
        <f ca="1">VLOOKUP(C878,Stay!$A$1:$B$5,2,0)</f>
        <v>2 weeks</v>
      </c>
      <c r="E878">
        <f ca="1">VLOOKUP(C878,Stay!$A$1:$C$5,3,0)</f>
        <v>14</v>
      </c>
      <c r="F878">
        <f t="shared" ca="1" si="2"/>
        <v>14</v>
      </c>
      <c r="G878" t="str">
        <f ca="1">VLOOKUP(F878,Cities!$A$1:$C$69,2,0)</f>
        <v>Brussels</v>
      </c>
      <c r="H878" t="str">
        <f ca="1">VLOOKUP(F878,Cities!$A$1:$F$69,6,0)</f>
        <v>Historical-Medieval, Beach, Park, Nightlife</v>
      </c>
      <c r="I878" t="str">
        <f ca="1">VLOOKUP(F878,Cities!$A$1:$C$69,3,0)</f>
        <v>Europe</v>
      </c>
      <c r="J878">
        <f t="shared" ca="1" si="3"/>
        <v>2</v>
      </c>
      <c r="K878">
        <f ca="1">VLOOKUP(F878,Cities!$A$1:$I$69,6+J878,0)*R878*E878</f>
        <v>3220</v>
      </c>
      <c r="L878">
        <f t="shared" ca="1" si="4"/>
        <v>1</v>
      </c>
      <c r="M878">
        <f ca="1">VLOOKUP(F878,Cities!$A$1:$I$69,4,0)*R878*L878</f>
        <v>2160</v>
      </c>
      <c r="N878">
        <f t="shared" ca="1" si="5"/>
        <v>5380</v>
      </c>
      <c r="O878" t="str">
        <f ca="1">VLOOKUP(F878,Cities!$A$1:$E$69,5,0)</f>
        <v>Summer</v>
      </c>
      <c r="P878">
        <f t="shared" ca="1" si="6"/>
        <v>3</v>
      </c>
      <c r="Q878" t="str">
        <f ca="1">VLOOKUP(P878,Sheet2!$A$1:$B$5,2,0)</f>
        <v>Romantic</v>
      </c>
      <c r="R878">
        <f ca="1">VLOOKUP(P878,Sheet2!$A$1:$C$5,3,0)</f>
        <v>2</v>
      </c>
    </row>
    <row r="879" spans="1:18" ht="14.25" customHeight="1">
      <c r="A879" s="4">
        <v>878</v>
      </c>
      <c r="B879">
        <f t="shared" ca="1" si="0"/>
        <v>126</v>
      </c>
      <c r="C879">
        <f t="shared" ca="1" si="1"/>
        <v>3</v>
      </c>
      <c r="D879" t="str">
        <f ca="1">VLOOKUP(C879,Stay!$A$1:$B$5,2,0)</f>
        <v>2 weeks</v>
      </c>
      <c r="E879">
        <f ca="1">VLOOKUP(C879,Stay!$A$1:$C$5,3,0)</f>
        <v>14</v>
      </c>
      <c r="F879">
        <f t="shared" ca="1" si="2"/>
        <v>13</v>
      </c>
      <c r="G879" t="str">
        <f ca="1">VLOOKUP(F879,Cities!$A$1:$C$69,2,0)</f>
        <v>Broward County</v>
      </c>
      <c r="H879" t="str">
        <f ca="1">VLOOKUP(F879,Cities!$A$1:$F$69,6,0)</f>
        <v>Beach, Modern, Park, Aquatic</v>
      </c>
      <c r="I879" t="str">
        <f ca="1">VLOOKUP(F879,Cities!$A$1:$C$69,3,0)</f>
        <v>North America</v>
      </c>
      <c r="J879">
        <f t="shared" ca="1" si="3"/>
        <v>2</v>
      </c>
      <c r="K879">
        <f ca="1">VLOOKUP(F879,Cities!$A$1:$I$69,6+J879,0)*R879*E879</f>
        <v>4396</v>
      </c>
      <c r="L879">
        <f t="shared" ca="1" si="4"/>
        <v>1</v>
      </c>
      <c r="M879">
        <f ca="1">VLOOKUP(F879,Cities!$A$1:$I$69,4,0)*R879*L879</f>
        <v>260</v>
      </c>
      <c r="N879">
        <f t="shared" ca="1" si="5"/>
        <v>4656</v>
      </c>
      <c r="O879" t="str">
        <f ca="1">VLOOKUP(F879,Cities!$A$1:$E$69,5,0)</f>
        <v>Summer</v>
      </c>
      <c r="P879">
        <f t="shared" ca="1" si="6"/>
        <v>3</v>
      </c>
      <c r="Q879" t="str">
        <f ca="1">VLOOKUP(P879,Sheet2!$A$1:$B$5,2,0)</f>
        <v>Romantic</v>
      </c>
      <c r="R879">
        <f ca="1">VLOOKUP(P879,Sheet2!$A$1:$C$5,3,0)</f>
        <v>2</v>
      </c>
    </row>
    <row r="880" spans="1:18" ht="14.25" customHeight="1">
      <c r="A880" s="4">
        <v>879</v>
      </c>
      <c r="B880">
        <f t="shared" ca="1" si="0"/>
        <v>31</v>
      </c>
      <c r="C880">
        <f t="shared" ca="1" si="1"/>
        <v>2</v>
      </c>
      <c r="D880" t="str">
        <f ca="1">VLOOKUP(C880,Stay!$A$1:$B$5,2,0)</f>
        <v>1 week</v>
      </c>
      <c r="E880">
        <f ca="1">VLOOKUP(C880,Stay!$A$1:$C$5,3,0)</f>
        <v>7</v>
      </c>
      <c r="F880">
        <f t="shared" ca="1" si="2"/>
        <v>27</v>
      </c>
      <c r="G880" t="str">
        <f ca="1">VLOOKUP(F880,Cities!$A$1:$C$69,2,0)</f>
        <v>Hawaii</v>
      </c>
      <c r="H880" t="str">
        <f ca="1">VLOOKUP(F880,Cities!$A$1:$F$69,6,0)</f>
        <v>Beach, Terrain, Modern</v>
      </c>
      <c r="I880" t="str">
        <f ca="1">VLOOKUP(F880,Cities!$A$1:$C$69,3,0)</f>
        <v>North America</v>
      </c>
      <c r="J880">
        <f t="shared" ca="1" si="3"/>
        <v>1</v>
      </c>
      <c r="K880">
        <f ca="1">VLOOKUP(F880,Cities!$A$1:$I$69,6+J880,0)*R880*E880</f>
        <v>4200</v>
      </c>
      <c r="L880">
        <f t="shared" ca="1" si="4"/>
        <v>1</v>
      </c>
      <c r="M880">
        <f ca="1">VLOOKUP(F880,Cities!$A$1:$I$69,4,0)*R880*L880</f>
        <v>4800</v>
      </c>
      <c r="N880">
        <f t="shared" ca="1" si="5"/>
        <v>9000</v>
      </c>
      <c r="O880" t="str">
        <f ca="1">VLOOKUP(F880,Cities!$A$1:$E$69,5,0)</f>
        <v>Summer</v>
      </c>
      <c r="P880">
        <f t="shared" ca="1" si="6"/>
        <v>4</v>
      </c>
      <c r="Q880" t="str">
        <f ca="1">VLOOKUP(P880,Sheet2!$A$1:$B$5,2,0)</f>
        <v>Friends</v>
      </c>
      <c r="R880">
        <f ca="1">VLOOKUP(P880,Sheet2!$A$1:$C$5,3,0)</f>
        <v>6</v>
      </c>
    </row>
    <row r="881" spans="1:18" ht="14.25" customHeight="1">
      <c r="A881" s="4">
        <v>880</v>
      </c>
      <c r="B881">
        <f t="shared" ca="1" si="0"/>
        <v>79</v>
      </c>
      <c r="C881">
        <f t="shared" ca="1" si="1"/>
        <v>3</v>
      </c>
      <c r="D881" t="str">
        <f ca="1">VLOOKUP(C881,Stay!$A$1:$B$5,2,0)</f>
        <v>2 weeks</v>
      </c>
      <c r="E881">
        <f ca="1">VLOOKUP(C881,Stay!$A$1:$C$5,3,0)</f>
        <v>14</v>
      </c>
      <c r="F881">
        <f t="shared" ca="1" si="2"/>
        <v>23</v>
      </c>
      <c r="G881" t="str">
        <f ca="1">VLOOKUP(F881,Cities!$A$1:$C$69,2,0)</f>
        <v>Edinburgh</v>
      </c>
      <c r="H881" t="str">
        <f ca="1">VLOOKUP(F881,Cities!$A$1:$F$69,6,0)</f>
        <v>Historical-Medieval, Beach, Architecture</v>
      </c>
      <c r="I881" t="str">
        <f ca="1">VLOOKUP(F881,Cities!$A$1:$C$69,3,0)</f>
        <v>Europe</v>
      </c>
      <c r="J881">
        <f t="shared" ca="1" si="3"/>
        <v>3</v>
      </c>
      <c r="K881">
        <f ca="1">VLOOKUP(F881,Cities!$A$1:$I$69,6+J881,0)*R881*E881</f>
        <v>10780</v>
      </c>
      <c r="L881">
        <f t="shared" ca="1" si="4"/>
        <v>1</v>
      </c>
      <c r="M881">
        <f ca="1">VLOOKUP(F881,Cities!$A$1:$I$69,4,0)*R881*L881</f>
        <v>2160</v>
      </c>
      <c r="N881">
        <f t="shared" ca="1" si="5"/>
        <v>12940</v>
      </c>
      <c r="O881" t="str">
        <f ca="1">VLOOKUP(F881,Cities!$A$1:$E$69,5,0)</f>
        <v>Summer</v>
      </c>
      <c r="P881">
        <f t="shared" ca="1" si="6"/>
        <v>3</v>
      </c>
      <c r="Q881" t="str">
        <f ca="1">VLOOKUP(P881,Sheet2!$A$1:$B$5,2,0)</f>
        <v>Romantic</v>
      </c>
      <c r="R881">
        <f ca="1">VLOOKUP(P881,Sheet2!$A$1:$C$5,3,0)</f>
        <v>2</v>
      </c>
    </row>
    <row r="882" spans="1:18" ht="14.25" customHeight="1">
      <c r="A882" s="4">
        <v>881</v>
      </c>
      <c r="B882">
        <f t="shared" ca="1" si="0"/>
        <v>25</v>
      </c>
      <c r="C882">
        <f t="shared" ca="1" si="1"/>
        <v>4</v>
      </c>
      <c r="D882" t="str">
        <f ca="1">VLOOKUP(C882,Stay!$A$1:$B$5,2,0)</f>
        <v>1 month</v>
      </c>
      <c r="E882">
        <f ca="1">VLOOKUP(C882,Stay!$A$1:$C$5,3,0)</f>
        <v>30</v>
      </c>
      <c r="F882">
        <f t="shared" ca="1" si="2"/>
        <v>14</v>
      </c>
      <c r="G882" t="str">
        <f ca="1">VLOOKUP(F882,Cities!$A$1:$C$69,2,0)</f>
        <v>Brussels</v>
      </c>
      <c r="H882" t="str">
        <f ca="1">VLOOKUP(F882,Cities!$A$1:$F$69,6,0)</f>
        <v>Historical-Medieval, Beach, Park, Nightlife</v>
      </c>
      <c r="I882" t="str">
        <f ca="1">VLOOKUP(F882,Cities!$A$1:$C$69,3,0)</f>
        <v>Europe</v>
      </c>
      <c r="J882">
        <f t="shared" ca="1" si="3"/>
        <v>2</v>
      </c>
      <c r="K882">
        <f ca="1">VLOOKUP(F882,Cities!$A$1:$I$69,6+J882,0)*R882*E882</f>
        <v>6900</v>
      </c>
      <c r="L882">
        <f t="shared" ca="1" si="4"/>
        <v>1</v>
      </c>
      <c r="M882">
        <f ca="1">VLOOKUP(F882,Cities!$A$1:$I$69,4,0)*R882*L882</f>
        <v>2160</v>
      </c>
      <c r="N882">
        <f t="shared" ca="1" si="5"/>
        <v>9060</v>
      </c>
      <c r="O882" t="str">
        <f ca="1">VLOOKUP(F882,Cities!$A$1:$E$69,5,0)</f>
        <v>Summer</v>
      </c>
      <c r="P882">
        <f t="shared" ca="1" si="6"/>
        <v>3</v>
      </c>
      <c r="Q882" t="str">
        <f ca="1">VLOOKUP(P882,Sheet2!$A$1:$B$5,2,0)</f>
        <v>Romantic</v>
      </c>
      <c r="R882">
        <f ca="1">VLOOKUP(P882,Sheet2!$A$1:$C$5,3,0)</f>
        <v>2</v>
      </c>
    </row>
    <row r="883" spans="1:18" ht="14.25" customHeight="1">
      <c r="A883" s="4">
        <v>882</v>
      </c>
      <c r="B883">
        <f t="shared" ca="1" si="0"/>
        <v>210</v>
      </c>
      <c r="C883">
        <f t="shared" ca="1" si="1"/>
        <v>1</v>
      </c>
      <c r="D883" t="str">
        <f ca="1">VLOOKUP(C883,Stay!$A$1:$B$5,2,0)</f>
        <v>3 days</v>
      </c>
      <c r="E883">
        <f ca="1">VLOOKUP(C883,Stay!$A$1:$C$5,3,0)</f>
        <v>3</v>
      </c>
      <c r="F883">
        <f t="shared" ca="1" si="2"/>
        <v>25</v>
      </c>
      <c r="G883" t="str">
        <f ca="1">VLOOKUP(F883,Cities!$A$1:$C$69,2,0)</f>
        <v>Geneva</v>
      </c>
      <c r="H883" t="str">
        <f ca="1">VLOOKUP(F883,Cities!$A$1:$F$69,6,0)</f>
        <v>Historical, Beach, Terrain</v>
      </c>
      <c r="I883" t="str">
        <f ca="1">VLOOKUP(F883,Cities!$A$1:$C$69,3,0)</f>
        <v>Europe</v>
      </c>
      <c r="J883">
        <f t="shared" ca="1" si="3"/>
        <v>2</v>
      </c>
      <c r="K883">
        <f ca="1">VLOOKUP(F883,Cities!$A$1:$I$69,6+J883,0)*R883*E883</f>
        <v>2826</v>
      </c>
      <c r="L883">
        <f t="shared" ca="1" si="4"/>
        <v>2</v>
      </c>
      <c r="M883">
        <f ca="1">VLOOKUP(F883,Cities!$A$1:$I$69,4,0)*R883*L883</f>
        <v>11760</v>
      </c>
      <c r="N883">
        <f t="shared" ca="1" si="5"/>
        <v>14586</v>
      </c>
      <c r="O883" t="str">
        <f ca="1">VLOOKUP(F883,Cities!$A$1:$E$69,5,0)</f>
        <v>Summer</v>
      </c>
      <c r="P883">
        <f t="shared" ca="1" si="6"/>
        <v>4</v>
      </c>
      <c r="Q883" t="str">
        <f ca="1">VLOOKUP(P883,Sheet2!$A$1:$B$5,2,0)</f>
        <v>Friends</v>
      </c>
      <c r="R883">
        <f ca="1">VLOOKUP(P883,Sheet2!$A$1:$C$5,3,0)</f>
        <v>6</v>
      </c>
    </row>
    <row r="884" spans="1:18" ht="14.25" customHeight="1">
      <c r="A884" s="4">
        <v>883</v>
      </c>
      <c r="B884">
        <f t="shared" ca="1" si="0"/>
        <v>204</v>
      </c>
      <c r="C884">
        <f t="shared" ca="1" si="1"/>
        <v>3</v>
      </c>
      <c r="D884" t="str">
        <f ca="1">VLOOKUP(C884,Stay!$A$1:$B$5,2,0)</f>
        <v>2 weeks</v>
      </c>
      <c r="E884">
        <f ca="1">VLOOKUP(C884,Stay!$A$1:$C$5,3,0)</f>
        <v>14</v>
      </c>
      <c r="F884">
        <f t="shared" ca="1" si="2"/>
        <v>64</v>
      </c>
      <c r="G884" t="str">
        <f ca="1">VLOOKUP(F884,Cities!$A$1:$C$69,2,0)</f>
        <v>Venice</v>
      </c>
      <c r="H884" t="str">
        <f ca="1">VLOOKUP(F884,Cities!$A$1:$F$69,6,0)</f>
        <v>Terrain</v>
      </c>
      <c r="I884" t="str">
        <f ca="1">VLOOKUP(F884,Cities!$A$1:$C$69,3,0)</f>
        <v>Europe</v>
      </c>
      <c r="J884">
        <f t="shared" ca="1" si="3"/>
        <v>1</v>
      </c>
      <c r="K884">
        <f ca="1">VLOOKUP(F884,Cities!$A$1:$I$69,6+J884,0)*R884*E884</f>
        <v>2632</v>
      </c>
      <c r="L884">
        <f t="shared" ca="1" si="4"/>
        <v>1</v>
      </c>
      <c r="M884">
        <f ca="1">VLOOKUP(F884,Cities!$A$1:$I$69,4,0)*R884*L884</f>
        <v>4640</v>
      </c>
      <c r="N884">
        <f t="shared" ca="1" si="5"/>
        <v>7272</v>
      </c>
      <c r="O884" t="str">
        <f ca="1">VLOOKUP(F884,Cities!$A$1:$E$69,5,0)</f>
        <v>Summer</v>
      </c>
      <c r="P884">
        <f t="shared" ca="1" si="6"/>
        <v>2</v>
      </c>
      <c r="Q884" t="str">
        <f ca="1">VLOOKUP(P884,Sheet2!$A$1:$B$5,2,0)</f>
        <v>Family</v>
      </c>
      <c r="R884">
        <f ca="1">VLOOKUP(P884,Sheet2!$A$1:$C$5,3,0)</f>
        <v>4</v>
      </c>
    </row>
    <row r="885" spans="1:18" ht="14.25" customHeight="1">
      <c r="A885" s="4">
        <v>884</v>
      </c>
      <c r="B885">
        <f t="shared" ca="1" si="0"/>
        <v>214</v>
      </c>
      <c r="C885">
        <f t="shared" ca="1" si="1"/>
        <v>2</v>
      </c>
      <c r="D885" t="str">
        <f ca="1">VLOOKUP(C885,Stay!$A$1:$B$5,2,0)</f>
        <v>1 week</v>
      </c>
      <c r="E885">
        <f ca="1">VLOOKUP(C885,Stay!$A$1:$C$5,3,0)</f>
        <v>7</v>
      </c>
      <c r="F885">
        <f t="shared" ca="1" si="2"/>
        <v>36</v>
      </c>
      <c r="G885" t="str">
        <f ca="1">VLOOKUP(F885,Cities!$A$1:$C$69,2,0)</f>
        <v>Manchester</v>
      </c>
      <c r="H885" t="str">
        <f ca="1">VLOOKUP(F885,Cities!$A$1:$F$69,6,0)</f>
        <v>Modern, Nightlife</v>
      </c>
      <c r="I885" t="str">
        <f ca="1">VLOOKUP(F885,Cities!$A$1:$C$69,3,0)</f>
        <v>Europe</v>
      </c>
      <c r="J885">
        <f t="shared" ca="1" si="3"/>
        <v>3</v>
      </c>
      <c r="K885">
        <f ca="1">VLOOKUP(F885,Cities!$A$1:$I$69,6+J885,0)*R885*E885</f>
        <v>18690</v>
      </c>
      <c r="L885">
        <f t="shared" ca="1" si="4"/>
        <v>2</v>
      </c>
      <c r="M885">
        <f ca="1">VLOOKUP(F885,Cities!$A$1:$I$69,4,0)*R885*L885</f>
        <v>8040</v>
      </c>
      <c r="N885">
        <f t="shared" ca="1" si="5"/>
        <v>26730</v>
      </c>
      <c r="O885" t="str">
        <f ca="1">VLOOKUP(F885,Cities!$A$1:$E$69,5,0)</f>
        <v>Summer</v>
      </c>
      <c r="P885">
        <f t="shared" ca="1" si="6"/>
        <v>4</v>
      </c>
      <c r="Q885" t="str">
        <f ca="1">VLOOKUP(P885,Sheet2!$A$1:$B$5,2,0)</f>
        <v>Friends</v>
      </c>
      <c r="R885">
        <f ca="1">VLOOKUP(P885,Sheet2!$A$1:$C$5,3,0)</f>
        <v>6</v>
      </c>
    </row>
    <row r="886" spans="1:18" ht="14.25" customHeight="1">
      <c r="A886" s="4">
        <v>885</v>
      </c>
      <c r="B886">
        <f t="shared" ca="1" si="0"/>
        <v>244</v>
      </c>
      <c r="C886">
        <f t="shared" ca="1" si="1"/>
        <v>4</v>
      </c>
      <c r="D886" t="str">
        <f ca="1">VLOOKUP(C886,Stay!$A$1:$B$5,2,0)</f>
        <v>1 month</v>
      </c>
      <c r="E886">
        <f ca="1">VLOOKUP(C886,Stay!$A$1:$C$5,3,0)</f>
        <v>30</v>
      </c>
      <c r="F886">
        <f t="shared" ca="1" si="2"/>
        <v>48</v>
      </c>
      <c r="G886" t="str">
        <f ca="1">VLOOKUP(F886,Cities!$A$1:$C$69,2,0)</f>
        <v>Porto</v>
      </c>
      <c r="H886" t="str">
        <f ca="1">VLOOKUP(F886,Cities!$A$1:$F$69,6,0)</f>
        <v>Wineyard, Historical-Modern, Architecture</v>
      </c>
      <c r="I886" t="str">
        <f ca="1">VLOOKUP(F886,Cities!$A$1:$C$69,3,0)</f>
        <v>Europe</v>
      </c>
      <c r="J886">
        <f t="shared" ca="1" si="3"/>
        <v>3</v>
      </c>
      <c r="K886">
        <f ca="1">VLOOKUP(F886,Cities!$A$1:$I$69,6+J886,0)*R886*E886</f>
        <v>7110</v>
      </c>
      <c r="L886">
        <f t="shared" ca="1" si="4"/>
        <v>1</v>
      </c>
      <c r="M886">
        <f ca="1">VLOOKUP(F886,Cities!$A$1:$I$69,4,0)*R886*L886</f>
        <v>1220</v>
      </c>
      <c r="N886">
        <f t="shared" ca="1" si="5"/>
        <v>8330</v>
      </c>
      <c r="O886" t="str">
        <f ca="1">VLOOKUP(F886,Cities!$A$1:$E$69,5,0)</f>
        <v>Summer</v>
      </c>
      <c r="P886">
        <f t="shared" ca="1" si="6"/>
        <v>1</v>
      </c>
      <c r="Q886" t="str">
        <f ca="1">VLOOKUP(P886,Sheet2!$A$1:$B$5,2,0)</f>
        <v>Solo</v>
      </c>
      <c r="R886">
        <f ca="1">VLOOKUP(P886,Sheet2!$A$1:$C$5,3,0)</f>
        <v>1</v>
      </c>
    </row>
    <row r="887" spans="1:18" ht="14.25" customHeight="1">
      <c r="A887" s="4">
        <v>886</v>
      </c>
      <c r="B887">
        <f t="shared" ca="1" si="0"/>
        <v>215</v>
      </c>
      <c r="C887">
        <f t="shared" ca="1" si="1"/>
        <v>1</v>
      </c>
      <c r="D887" t="str">
        <f ca="1">VLOOKUP(C887,Stay!$A$1:$B$5,2,0)</f>
        <v>3 days</v>
      </c>
      <c r="E887">
        <f ca="1">VLOOKUP(C887,Stay!$A$1:$C$5,3,0)</f>
        <v>3</v>
      </c>
      <c r="F887">
        <f t="shared" ca="1" si="2"/>
        <v>4</v>
      </c>
      <c r="G887" t="str">
        <f ca="1">VLOOKUP(F887,Cities!$A$1:$C$69,2,0)</f>
        <v>Athens</v>
      </c>
      <c r="H887" t="str">
        <f ca="1">VLOOKUP(F887,Cities!$A$1:$F$69,6,0)</f>
        <v>Historical-Ancient, Architecture</v>
      </c>
      <c r="I887" t="str">
        <f ca="1">VLOOKUP(F887,Cities!$A$1:$C$69,3,0)</f>
        <v>Europe</v>
      </c>
      <c r="J887">
        <f t="shared" ca="1" si="3"/>
        <v>1</v>
      </c>
      <c r="K887">
        <f ca="1">VLOOKUP(F887,Cities!$A$1:$I$69,6+J887,0)*R887*E887</f>
        <v>594</v>
      </c>
      <c r="L887">
        <f t="shared" ca="1" si="4"/>
        <v>2</v>
      </c>
      <c r="M887">
        <f ca="1">VLOOKUP(F887,Cities!$A$1:$I$69,4,0)*R887*L887</f>
        <v>13200</v>
      </c>
      <c r="N887">
        <f t="shared" ca="1" si="5"/>
        <v>13794</v>
      </c>
      <c r="O887" t="str">
        <f ca="1">VLOOKUP(F887,Cities!$A$1:$E$69,5,0)</f>
        <v>Summer</v>
      </c>
      <c r="P887">
        <f t="shared" ca="1" si="6"/>
        <v>4</v>
      </c>
      <c r="Q887" t="str">
        <f ca="1">VLOOKUP(P887,Sheet2!$A$1:$B$5,2,0)</f>
        <v>Friends</v>
      </c>
      <c r="R887">
        <f ca="1">VLOOKUP(P887,Sheet2!$A$1:$C$5,3,0)</f>
        <v>6</v>
      </c>
    </row>
    <row r="888" spans="1:18" ht="14.25" customHeight="1">
      <c r="A888" s="4">
        <v>887</v>
      </c>
      <c r="B888">
        <f t="shared" ca="1" si="0"/>
        <v>255</v>
      </c>
      <c r="C888">
        <f t="shared" ca="1" si="1"/>
        <v>3</v>
      </c>
      <c r="D888" t="str">
        <f ca="1">VLOOKUP(C888,Stay!$A$1:$B$5,2,0)</f>
        <v>2 weeks</v>
      </c>
      <c r="E888">
        <f ca="1">VLOOKUP(C888,Stay!$A$1:$C$5,3,0)</f>
        <v>14</v>
      </c>
      <c r="F888">
        <f t="shared" ca="1" si="2"/>
        <v>12</v>
      </c>
      <c r="G888" t="str">
        <f ca="1">VLOOKUP(F888,Cities!$A$1:$C$69,2,0)</f>
        <v>Boston</v>
      </c>
      <c r="H888" t="str">
        <f ca="1">VLOOKUP(F888,Cities!$A$1:$F$69,6,0)</f>
        <v>Modern, Adventure-Water, Aquatic, Nightlife</v>
      </c>
      <c r="I888" t="str">
        <f ca="1">VLOOKUP(F888,Cities!$A$1:$C$69,3,0)</f>
        <v>North America</v>
      </c>
      <c r="J888">
        <f t="shared" ca="1" si="3"/>
        <v>2</v>
      </c>
      <c r="K888">
        <f ca="1">VLOOKUP(F888,Cities!$A$1:$I$69,6+J888,0)*R888*E888</f>
        <v>4872</v>
      </c>
      <c r="L888">
        <f t="shared" ca="1" si="4"/>
        <v>1</v>
      </c>
      <c r="M888">
        <f ca="1">VLOOKUP(F888,Cities!$A$1:$I$69,4,0)*R888*L888</f>
        <v>400</v>
      </c>
      <c r="N888">
        <f t="shared" ca="1" si="5"/>
        <v>5272</v>
      </c>
      <c r="O888" t="str">
        <f ca="1">VLOOKUP(F888,Cities!$A$1:$E$69,5,0)</f>
        <v>Summer</v>
      </c>
      <c r="P888">
        <f t="shared" ca="1" si="6"/>
        <v>3</v>
      </c>
      <c r="Q888" t="str">
        <f ca="1">VLOOKUP(P888,Sheet2!$A$1:$B$5,2,0)</f>
        <v>Romantic</v>
      </c>
      <c r="R888">
        <f ca="1">VLOOKUP(P888,Sheet2!$A$1:$C$5,3,0)</f>
        <v>2</v>
      </c>
    </row>
    <row r="889" spans="1:18" ht="14.25" customHeight="1">
      <c r="A889" s="4">
        <v>888</v>
      </c>
      <c r="B889">
        <f t="shared" ca="1" si="0"/>
        <v>234</v>
      </c>
      <c r="C889">
        <f t="shared" ca="1" si="1"/>
        <v>3</v>
      </c>
      <c r="D889" t="str">
        <f ca="1">VLOOKUP(C889,Stay!$A$1:$B$5,2,0)</f>
        <v>2 weeks</v>
      </c>
      <c r="E889">
        <f ca="1">VLOOKUP(C889,Stay!$A$1:$C$5,3,0)</f>
        <v>14</v>
      </c>
      <c r="F889">
        <f t="shared" ca="1" si="2"/>
        <v>21</v>
      </c>
      <c r="G889" t="str">
        <f ca="1">VLOOKUP(F889,Cities!$A$1:$C$69,2,0)</f>
        <v>Denver</v>
      </c>
      <c r="H889" t="str">
        <f ca="1">VLOOKUP(F889,Cities!$A$1:$F$69,6,0)</f>
        <v>Modern, Hills, Park, Architecture</v>
      </c>
      <c r="I889" t="str">
        <f ca="1">VLOOKUP(F889,Cities!$A$1:$C$69,3,0)</f>
        <v>North America</v>
      </c>
      <c r="J889">
        <f t="shared" ca="1" si="3"/>
        <v>3</v>
      </c>
      <c r="K889">
        <f ca="1">VLOOKUP(F889,Cities!$A$1:$I$69,6+J889,0)*R889*E889</f>
        <v>21952</v>
      </c>
      <c r="L889">
        <f t="shared" ca="1" si="4"/>
        <v>2</v>
      </c>
      <c r="M889">
        <f ca="1">VLOOKUP(F889,Cities!$A$1:$I$69,4,0)*R889*L889</f>
        <v>1200</v>
      </c>
      <c r="N889">
        <f t="shared" ca="1" si="5"/>
        <v>23152</v>
      </c>
      <c r="O889" t="str">
        <f ca="1">VLOOKUP(F889,Cities!$A$1:$E$69,5,0)</f>
        <v>Summer</v>
      </c>
      <c r="P889">
        <f t="shared" ca="1" si="6"/>
        <v>2</v>
      </c>
      <c r="Q889" t="str">
        <f ca="1">VLOOKUP(P889,Sheet2!$A$1:$B$5,2,0)</f>
        <v>Family</v>
      </c>
      <c r="R889">
        <f ca="1">VLOOKUP(P889,Sheet2!$A$1:$C$5,3,0)</f>
        <v>4</v>
      </c>
    </row>
    <row r="890" spans="1:18" ht="14.25" customHeight="1">
      <c r="A890" s="4">
        <v>889</v>
      </c>
      <c r="B890">
        <f t="shared" ca="1" si="0"/>
        <v>199</v>
      </c>
      <c r="C890">
        <f t="shared" ca="1" si="1"/>
        <v>3</v>
      </c>
      <c r="D890" t="str">
        <f ca="1">VLOOKUP(C890,Stay!$A$1:$B$5,2,0)</f>
        <v>2 weeks</v>
      </c>
      <c r="E890">
        <f ca="1">VLOOKUP(C890,Stay!$A$1:$C$5,3,0)</f>
        <v>14</v>
      </c>
      <c r="F890">
        <f t="shared" ca="1" si="2"/>
        <v>34</v>
      </c>
      <c r="G890" t="str">
        <f ca="1">VLOOKUP(F890,Cities!$A$1:$C$69,2,0)</f>
        <v>Malaga</v>
      </c>
      <c r="H890" t="str">
        <f ca="1">VLOOKUP(F890,Cities!$A$1:$F$69,6,0)</f>
        <v>Beach</v>
      </c>
      <c r="I890" t="str">
        <f ca="1">VLOOKUP(F890,Cities!$A$1:$C$69,3,0)</f>
        <v>Europe</v>
      </c>
      <c r="J890">
        <f t="shared" ca="1" si="3"/>
        <v>3</v>
      </c>
      <c r="K890">
        <f ca="1">VLOOKUP(F890,Cities!$A$1:$I$69,6+J890,0)*R890*E890</f>
        <v>12040</v>
      </c>
      <c r="L890">
        <f t="shared" ca="1" si="4"/>
        <v>1</v>
      </c>
      <c r="M890">
        <f ca="1">VLOOKUP(F890,Cities!$A$1:$I$69,4,0)*R890*L890</f>
        <v>4880</v>
      </c>
      <c r="N890">
        <f t="shared" ca="1" si="5"/>
        <v>16920</v>
      </c>
      <c r="O890" t="str">
        <f ca="1">VLOOKUP(F890,Cities!$A$1:$E$69,5,0)</f>
        <v>Summer</v>
      </c>
      <c r="P890">
        <f t="shared" ca="1" si="6"/>
        <v>2</v>
      </c>
      <c r="Q890" t="str">
        <f ca="1">VLOOKUP(P890,Sheet2!$A$1:$B$5,2,0)</f>
        <v>Family</v>
      </c>
      <c r="R890">
        <f ca="1">VLOOKUP(P890,Sheet2!$A$1:$C$5,3,0)</f>
        <v>4</v>
      </c>
    </row>
    <row r="891" spans="1:18" ht="14.25" customHeight="1">
      <c r="A891" s="4">
        <v>890</v>
      </c>
      <c r="B891">
        <f t="shared" ca="1" si="0"/>
        <v>143</v>
      </c>
      <c r="C891">
        <f t="shared" ca="1" si="1"/>
        <v>4</v>
      </c>
      <c r="D891" t="str">
        <f ca="1">VLOOKUP(C891,Stay!$A$1:$B$5,2,0)</f>
        <v>1 month</v>
      </c>
      <c r="E891">
        <f ca="1">VLOOKUP(C891,Stay!$A$1:$C$5,3,0)</f>
        <v>30</v>
      </c>
      <c r="F891">
        <f t="shared" ca="1" si="2"/>
        <v>41</v>
      </c>
      <c r="G891" t="str">
        <f ca="1">VLOOKUP(F891,Cities!$A$1:$C$69,2,0)</f>
        <v>Nashville</v>
      </c>
      <c r="H891" t="str">
        <f ca="1">VLOOKUP(F891,Cities!$A$1:$F$69,6,0)</f>
        <v>Modern, Nightlife</v>
      </c>
      <c r="I891" t="str">
        <f ca="1">VLOOKUP(F891,Cities!$A$1:$C$69,3,0)</f>
        <v>North America</v>
      </c>
      <c r="J891">
        <f t="shared" ca="1" si="3"/>
        <v>3</v>
      </c>
      <c r="K891">
        <f ca="1">VLOOKUP(F891,Cities!$A$1:$I$69,6+J891,0)*R891*E891</f>
        <v>32760</v>
      </c>
      <c r="L891">
        <f t="shared" ca="1" si="4"/>
        <v>2</v>
      </c>
      <c r="M891">
        <f ca="1">VLOOKUP(F891,Cities!$A$1:$I$69,4,0)*R891*L891</f>
        <v>2480</v>
      </c>
      <c r="N891">
        <f t="shared" ca="1" si="5"/>
        <v>35240</v>
      </c>
      <c r="O891" t="str">
        <f ca="1">VLOOKUP(F891,Cities!$A$1:$E$69,5,0)</f>
        <v>Spring</v>
      </c>
      <c r="P891">
        <f t="shared" ca="1" si="6"/>
        <v>2</v>
      </c>
      <c r="Q891" t="str">
        <f ca="1">VLOOKUP(P891,Sheet2!$A$1:$B$5,2,0)</f>
        <v>Family</v>
      </c>
      <c r="R891">
        <f ca="1">VLOOKUP(P891,Sheet2!$A$1:$C$5,3,0)</f>
        <v>4</v>
      </c>
    </row>
    <row r="892" spans="1:18" ht="14.25" customHeight="1">
      <c r="A892" s="4">
        <v>891</v>
      </c>
      <c r="B892">
        <f t="shared" ca="1" si="0"/>
        <v>86</v>
      </c>
      <c r="C892">
        <f t="shared" ca="1" si="1"/>
        <v>4</v>
      </c>
      <c r="D892" t="str">
        <f ca="1">VLOOKUP(C892,Stay!$A$1:$B$5,2,0)</f>
        <v>1 month</v>
      </c>
      <c r="E892">
        <f ca="1">VLOOKUP(C892,Stay!$A$1:$C$5,3,0)</f>
        <v>30</v>
      </c>
      <c r="F892">
        <f t="shared" ca="1" si="2"/>
        <v>21</v>
      </c>
      <c r="G892" t="str">
        <f ca="1">VLOOKUP(F892,Cities!$A$1:$C$69,2,0)</f>
        <v>Denver</v>
      </c>
      <c r="H892" t="str">
        <f ca="1">VLOOKUP(F892,Cities!$A$1:$F$69,6,0)</f>
        <v>Modern, Hills, Park, Architecture</v>
      </c>
      <c r="I892" t="str">
        <f ca="1">VLOOKUP(F892,Cities!$A$1:$C$69,3,0)</f>
        <v>North America</v>
      </c>
      <c r="J892">
        <f t="shared" ca="1" si="3"/>
        <v>1</v>
      </c>
      <c r="K892">
        <f ca="1">VLOOKUP(F892,Cities!$A$1:$I$69,6+J892,0)*R892*E892</f>
        <v>2010</v>
      </c>
      <c r="L892">
        <f t="shared" ca="1" si="4"/>
        <v>1</v>
      </c>
      <c r="M892">
        <f ca="1">VLOOKUP(F892,Cities!$A$1:$I$69,4,0)*R892*L892</f>
        <v>150</v>
      </c>
      <c r="N892">
        <f t="shared" ca="1" si="5"/>
        <v>2160</v>
      </c>
      <c r="O892" t="str">
        <f ca="1">VLOOKUP(F892,Cities!$A$1:$E$69,5,0)</f>
        <v>Summer</v>
      </c>
      <c r="P892">
        <f t="shared" ca="1" si="6"/>
        <v>1</v>
      </c>
      <c r="Q892" t="str">
        <f ca="1">VLOOKUP(P892,Sheet2!$A$1:$B$5,2,0)</f>
        <v>Solo</v>
      </c>
      <c r="R892">
        <f ca="1">VLOOKUP(P892,Sheet2!$A$1:$C$5,3,0)</f>
        <v>1</v>
      </c>
    </row>
    <row r="893" spans="1:18" ht="14.25" customHeight="1">
      <c r="A893" s="4">
        <v>892</v>
      </c>
      <c r="B893">
        <f t="shared" ca="1" si="0"/>
        <v>182</v>
      </c>
      <c r="C893">
        <f t="shared" ca="1" si="1"/>
        <v>2</v>
      </c>
      <c r="D893" t="str">
        <f ca="1">VLOOKUP(C893,Stay!$A$1:$B$5,2,0)</f>
        <v>1 week</v>
      </c>
      <c r="E893">
        <f ca="1">VLOOKUP(C893,Stay!$A$1:$C$5,3,0)</f>
        <v>7</v>
      </c>
      <c r="F893">
        <f t="shared" ca="1" si="2"/>
        <v>19</v>
      </c>
      <c r="G893" t="str">
        <f ca="1">VLOOKUP(F893,Cities!$A$1:$C$69,2,0)</f>
        <v>Columbus</v>
      </c>
      <c r="H893" t="str">
        <f ca="1">VLOOKUP(F893,Cities!$A$1:$F$69,6,0)</f>
        <v>Modern, Beach, Nightlife, Park</v>
      </c>
      <c r="I893" t="str">
        <f ca="1">VLOOKUP(F893,Cities!$A$1:$C$69,3,0)</f>
        <v>North America</v>
      </c>
      <c r="J893">
        <f t="shared" ca="1" si="3"/>
        <v>3</v>
      </c>
      <c r="K893">
        <f ca="1">VLOOKUP(F893,Cities!$A$1:$I$69,6+J893,0)*R893*E893</f>
        <v>6300</v>
      </c>
      <c r="L893">
        <f t="shared" ca="1" si="4"/>
        <v>2</v>
      </c>
      <c r="M893">
        <f ca="1">VLOOKUP(F893,Cities!$A$1:$I$69,4,0)*R893*L893</f>
        <v>2880</v>
      </c>
      <c r="N893">
        <f t="shared" ca="1" si="5"/>
        <v>9180</v>
      </c>
      <c r="O893" t="str">
        <f ca="1">VLOOKUP(F893,Cities!$A$1:$E$69,5,0)</f>
        <v>Summer</v>
      </c>
      <c r="P893">
        <f t="shared" ca="1" si="6"/>
        <v>4</v>
      </c>
      <c r="Q893" t="str">
        <f ca="1">VLOOKUP(P893,Sheet2!$A$1:$B$5,2,0)</f>
        <v>Friends</v>
      </c>
      <c r="R893">
        <f ca="1">VLOOKUP(P893,Sheet2!$A$1:$C$5,3,0)</f>
        <v>6</v>
      </c>
    </row>
    <row r="894" spans="1:18" ht="14.25" customHeight="1">
      <c r="A894" s="4">
        <v>893</v>
      </c>
      <c r="B894">
        <f t="shared" ca="1" si="0"/>
        <v>160</v>
      </c>
      <c r="C894">
        <f t="shared" ca="1" si="1"/>
        <v>4</v>
      </c>
      <c r="D894" t="str">
        <f ca="1">VLOOKUP(C894,Stay!$A$1:$B$5,2,0)</f>
        <v>1 month</v>
      </c>
      <c r="E894">
        <f ca="1">VLOOKUP(C894,Stay!$A$1:$C$5,3,0)</f>
        <v>30</v>
      </c>
      <c r="F894">
        <f t="shared" ca="1" si="2"/>
        <v>3</v>
      </c>
      <c r="G894" t="str">
        <f ca="1">VLOOKUP(F894,Cities!$A$1:$C$69,2,0)</f>
        <v>Asheville</v>
      </c>
      <c r="H894" t="str">
        <f ca="1">VLOOKUP(F894,Cities!$A$1:$F$69,6,0)</f>
        <v>Historical-Modern, Adventure-Water, Hills, Adventure-Land</v>
      </c>
      <c r="I894" t="str">
        <f ca="1">VLOOKUP(F894,Cities!$A$1:$C$69,3,0)</f>
        <v>North America</v>
      </c>
      <c r="J894">
        <f t="shared" ca="1" si="3"/>
        <v>3</v>
      </c>
      <c r="K894">
        <f ca="1">VLOOKUP(F894,Cities!$A$1:$I$69,6+J894,0)*R894*E894</f>
        <v>12900</v>
      </c>
      <c r="L894">
        <f t="shared" ca="1" si="4"/>
        <v>1</v>
      </c>
      <c r="M894">
        <f ca="1">VLOOKUP(F894,Cities!$A$1:$I$69,4,0)*R894*L894</f>
        <v>500</v>
      </c>
      <c r="N894">
        <f t="shared" ca="1" si="5"/>
        <v>13400</v>
      </c>
      <c r="O894" t="str">
        <f ca="1">VLOOKUP(F894,Cities!$A$1:$E$69,5,0)</f>
        <v>Summer</v>
      </c>
      <c r="P894">
        <f t="shared" ca="1" si="6"/>
        <v>3</v>
      </c>
      <c r="Q894" t="str">
        <f ca="1">VLOOKUP(P894,Sheet2!$A$1:$B$5,2,0)</f>
        <v>Romantic</v>
      </c>
      <c r="R894">
        <f ca="1">VLOOKUP(P894,Sheet2!$A$1:$C$5,3,0)</f>
        <v>2</v>
      </c>
    </row>
    <row r="895" spans="1:18" ht="14.25" customHeight="1">
      <c r="A895" s="4">
        <v>894</v>
      </c>
      <c r="B895">
        <f t="shared" ca="1" si="0"/>
        <v>50</v>
      </c>
      <c r="C895">
        <f t="shared" ca="1" si="1"/>
        <v>3</v>
      </c>
      <c r="D895" t="str">
        <f ca="1">VLOOKUP(C895,Stay!$A$1:$B$5,2,0)</f>
        <v>2 weeks</v>
      </c>
      <c r="E895">
        <f ca="1">VLOOKUP(C895,Stay!$A$1:$C$5,3,0)</f>
        <v>14</v>
      </c>
      <c r="F895">
        <f t="shared" ca="1" si="2"/>
        <v>35</v>
      </c>
      <c r="G895" t="str">
        <f ca="1">VLOOKUP(F895,Cities!$A$1:$C$69,2,0)</f>
        <v>Mallorca</v>
      </c>
      <c r="H895" t="str">
        <f ca="1">VLOOKUP(F895,Cities!$A$1:$F$69,6,0)</f>
        <v>Beach, Aquatic, Adventure-Water</v>
      </c>
      <c r="I895" t="str">
        <f ca="1">VLOOKUP(F895,Cities!$A$1:$C$69,3,0)</f>
        <v>Europe</v>
      </c>
      <c r="J895">
        <f t="shared" ca="1" si="3"/>
        <v>1</v>
      </c>
      <c r="K895">
        <f ca="1">VLOOKUP(F895,Cities!$A$1:$I$69,6+J895,0)*R895*E895</f>
        <v>2240</v>
      </c>
      <c r="L895">
        <f t="shared" ca="1" si="4"/>
        <v>2</v>
      </c>
      <c r="M895">
        <f ca="1">VLOOKUP(F895,Cities!$A$1:$I$69,4,0)*R895*L895</f>
        <v>10176</v>
      </c>
      <c r="N895">
        <f t="shared" ca="1" si="5"/>
        <v>12416</v>
      </c>
      <c r="O895" t="str">
        <f ca="1">VLOOKUP(F895,Cities!$A$1:$E$69,5,0)</f>
        <v>Summer</v>
      </c>
      <c r="P895">
        <f t="shared" ca="1" si="6"/>
        <v>2</v>
      </c>
      <c r="Q895" t="str">
        <f ca="1">VLOOKUP(P895,Sheet2!$A$1:$B$5,2,0)</f>
        <v>Family</v>
      </c>
      <c r="R895">
        <f ca="1">VLOOKUP(P895,Sheet2!$A$1:$C$5,3,0)</f>
        <v>4</v>
      </c>
    </row>
    <row r="896" spans="1:18" ht="14.25" customHeight="1">
      <c r="A896" s="4">
        <v>895</v>
      </c>
      <c r="B896">
        <f t="shared" ca="1" si="0"/>
        <v>165</v>
      </c>
      <c r="C896">
        <f t="shared" ca="1" si="1"/>
        <v>3</v>
      </c>
      <c r="D896" t="str">
        <f ca="1">VLOOKUP(C896,Stay!$A$1:$B$5,2,0)</f>
        <v>2 weeks</v>
      </c>
      <c r="E896">
        <f ca="1">VLOOKUP(C896,Stay!$A$1:$C$5,3,0)</f>
        <v>14</v>
      </c>
      <c r="F896">
        <f t="shared" ca="1" si="2"/>
        <v>35</v>
      </c>
      <c r="G896" t="str">
        <f ca="1">VLOOKUP(F896,Cities!$A$1:$C$69,2,0)</f>
        <v>Mallorca</v>
      </c>
      <c r="H896" t="str">
        <f ca="1">VLOOKUP(F896,Cities!$A$1:$F$69,6,0)</f>
        <v>Beach, Aquatic, Adventure-Water</v>
      </c>
      <c r="I896" t="str">
        <f ca="1">VLOOKUP(F896,Cities!$A$1:$C$69,3,0)</f>
        <v>Europe</v>
      </c>
      <c r="J896">
        <f t="shared" ca="1" si="3"/>
        <v>3</v>
      </c>
      <c r="K896">
        <f ca="1">VLOOKUP(F896,Cities!$A$1:$I$69,6+J896,0)*R896*E896</f>
        <v>5124</v>
      </c>
      <c r="L896">
        <f t="shared" ca="1" si="4"/>
        <v>2</v>
      </c>
      <c r="M896">
        <f ca="1">VLOOKUP(F896,Cities!$A$1:$I$69,4,0)*R896*L896</f>
        <v>5088</v>
      </c>
      <c r="N896">
        <f t="shared" ca="1" si="5"/>
        <v>10212</v>
      </c>
      <c r="O896" t="str">
        <f ca="1">VLOOKUP(F896,Cities!$A$1:$E$69,5,0)</f>
        <v>Summer</v>
      </c>
      <c r="P896">
        <f t="shared" ca="1" si="6"/>
        <v>3</v>
      </c>
      <c r="Q896" t="str">
        <f ca="1">VLOOKUP(P896,Sheet2!$A$1:$B$5,2,0)</f>
        <v>Romantic</v>
      </c>
      <c r="R896">
        <f ca="1">VLOOKUP(P896,Sheet2!$A$1:$C$5,3,0)</f>
        <v>2</v>
      </c>
    </row>
    <row r="897" spans="1:18" ht="14.25" customHeight="1">
      <c r="A897" s="4">
        <v>896</v>
      </c>
      <c r="B897">
        <f t="shared" ca="1" si="0"/>
        <v>123</v>
      </c>
      <c r="C897">
        <f t="shared" ca="1" si="1"/>
        <v>3</v>
      </c>
      <c r="D897" t="str">
        <f ca="1">VLOOKUP(C897,Stay!$A$1:$B$5,2,0)</f>
        <v>2 weeks</v>
      </c>
      <c r="E897">
        <f ca="1">VLOOKUP(C897,Stay!$A$1:$C$5,3,0)</f>
        <v>14</v>
      </c>
      <c r="F897">
        <f t="shared" ca="1" si="2"/>
        <v>20</v>
      </c>
      <c r="G897" t="str">
        <f ca="1">VLOOKUP(F897,Cities!$A$1:$C$69,2,0)</f>
        <v>Copenhagen</v>
      </c>
      <c r="H897" t="str">
        <f ca="1">VLOOKUP(F897,Cities!$A$1:$F$69,6,0)</f>
        <v>Historical-Medieval, Beach, Adventure-Water, Park, Nightlife, Architecture</v>
      </c>
      <c r="I897" t="str">
        <f ca="1">VLOOKUP(F897,Cities!$A$1:$C$69,3,0)</f>
        <v>Europe</v>
      </c>
      <c r="J897">
        <f t="shared" ca="1" si="3"/>
        <v>3</v>
      </c>
      <c r="K897">
        <f ca="1">VLOOKUP(F897,Cities!$A$1:$I$69,6+J897,0)*R897*E897</f>
        <v>25312</v>
      </c>
      <c r="L897">
        <f t="shared" ca="1" si="4"/>
        <v>1</v>
      </c>
      <c r="M897">
        <f ca="1">VLOOKUP(F897,Cities!$A$1:$I$69,4,0)*R897*L897</f>
        <v>3920</v>
      </c>
      <c r="N897">
        <f t="shared" ca="1" si="5"/>
        <v>29232</v>
      </c>
      <c r="O897" t="str">
        <f ca="1">VLOOKUP(F897,Cities!$A$1:$E$69,5,0)</f>
        <v>Summer</v>
      </c>
      <c r="P897">
        <f t="shared" ca="1" si="6"/>
        <v>2</v>
      </c>
      <c r="Q897" t="str">
        <f ca="1">VLOOKUP(P897,Sheet2!$A$1:$B$5,2,0)</f>
        <v>Family</v>
      </c>
      <c r="R897">
        <f ca="1">VLOOKUP(P897,Sheet2!$A$1:$C$5,3,0)</f>
        <v>4</v>
      </c>
    </row>
    <row r="898" spans="1:18" ht="14.25" customHeight="1">
      <c r="A898" s="4">
        <v>897</v>
      </c>
      <c r="B898">
        <f t="shared" ca="1" si="0"/>
        <v>224</v>
      </c>
      <c r="C898">
        <f t="shared" ca="1" si="1"/>
        <v>4</v>
      </c>
      <c r="D898" t="str">
        <f ca="1">VLOOKUP(C898,Stay!$A$1:$B$5,2,0)</f>
        <v>1 month</v>
      </c>
      <c r="E898">
        <f ca="1">VLOOKUP(C898,Stay!$A$1:$C$5,3,0)</f>
        <v>30</v>
      </c>
      <c r="F898">
        <f t="shared" ca="1" si="2"/>
        <v>8</v>
      </c>
      <c r="G898" t="str">
        <f ca="1">VLOOKUP(F898,Cities!$A$1:$C$69,2,0)</f>
        <v>Beijing</v>
      </c>
      <c r="H898" t="str">
        <f ca="1">VLOOKUP(F898,Cities!$A$1:$F$69,6,0)</f>
        <v>Modern, Beach, Nightlife</v>
      </c>
      <c r="I898" t="str">
        <f ca="1">VLOOKUP(F898,Cities!$A$1:$C$69,3,0)</f>
        <v>Asia</v>
      </c>
      <c r="J898">
        <f t="shared" ca="1" si="3"/>
        <v>3</v>
      </c>
      <c r="K898">
        <f ca="1">VLOOKUP(F898,Cities!$A$1:$I$69,6+J898,0)*R898*E898</f>
        <v>5520</v>
      </c>
      <c r="L898">
        <f t="shared" ca="1" si="4"/>
        <v>2</v>
      </c>
      <c r="M898">
        <f ca="1">VLOOKUP(F898,Cities!$A$1:$I$69,4,0)*R898*L898</f>
        <v>1880</v>
      </c>
      <c r="N898">
        <f t="shared" ca="1" si="5"/>
        <v>7400</v>
      </c>
      <c r="O898" t="str">
        <f ca="1">VLOOKUP(F898,Cities!$A$1:$E$69,5,0)</f>
        <v>Spring</v>
      </c>
      <c r="P898">
        <f t="shared" ca="1" si="6"/>
        <v>1</v>
      </c>
      <c r="Q898" t="str">
        <f ca="1">VLOOKUP(P898,Sheet2!$A$1:$B$5,2,0)</f>
        <v>Solo</v>
      </c>
      <c r="R898">
        <f ca="1">VLOOKUP(P898,Sheet2!$A$1:$C$5,3,0)</f>
        <v>1</v>
      </c>
    </row>
    <row r="899" spans="1:18" ht="14.25" customHeight="1">
      <c r="A899" s="4">
        <v>898</v>
      </c>
      <c r="B899">
        <f t="shared" ca="1" si="0"/>
        <v>233</v>
      </c>
      <c r="C899">
        <f t="shared" ca="1" si="1"/>
        <v>2</v>
      </c>
      <c r="D899" t="str">
        <f ca="1">VLOOKUP(C899,Stay!$A$1:$B$5,2,0)</f>
        <v>1 week</v>
      </c>
      <c r="E899">
        <f ca="1">VLOOKUP(C899,Stay!$A$1:$C$5,3,0)</f>
        <v>7</v>
      </c>
      <c r="F899">
        <f t="shared" ca="1" si="2"/>
        <v>51</v>
      </c>
      <c r="G899" t="str">
        <f ca="1">VLOOKUP(F899,Cities!$A$1:$C$69,2,0)</f>
        <v>Rome</v>
      </c>
      <c r="H899" t="str">
        <f ca="1">VLOOKUP(F899,Cities!$A$1:$F$69,6,0)</f>
        <v>Historical</v>
      </c>
      <c r="I899" t="str">
        <f ca="1">VLOOKUP(F899,Cities!$A$1:$C$69,3,0)</f>
        <v>Europe</v>
      </c>
      <c r="J899">
        <f t="shared" ca="1" si="3"/>
        <v>3</v>
      </c>
      <c r="K899">
        <f ca="1">VLOOKUP(F899,Cities!$A$1:$I$69,6+J899,0)*R899*E899</f>
        <v>15288</v>
      </c>
      <c r="L899">
        <f t="shared" ca="1" si="4"/>
        <v>1</v>
      </c>
      <c r="M899">
        <f ca="1">VLOOKUP(F899,Cities!$A$1:$I$69,4,0)*R899*L899</f>
        <v>5718</v>
      </c>
      <c r="N899">
        <f t="shared" ca="1" si="5"/>
        <v>21006</v>
      </c>
      <c r="O899" t="str">
        <f ca="1">VLOOKUP(F899,Cities!$A$1:$E$69,5,0)</f>
        <v>Summer</v>
      </c>
      <c r="P899">
        <f t="shared" ca="1" si="6"/>
        <v>4</v>
      </c>
      <c r="Q899" t="str">
        <f ca="1">VLOOKUP(P899,Sheet2!$A$1:$B$5,2,0)</f>
        <v>Friends</v>
      </c>
      <c r="R899">
        <f ca="1">VLOOKUP(P899,Sheet2!$A$1:$C$5,3,0)</f>
        <v>6</v>
      </c>
    </row>
    <row r="900" spans="1:18" ht="14.25" customHeight="1">
      <c r="A900" s="4">
        <v>899</v>
      </c>
      <c r="B900">
        <f t="shared" ca="1" si="0"/>
        <v>122</v>
      </c>
      <c r="C900">
        <f t="shared" ca="1" si="1"/>
        <v>2</v>
      </c>
      <c r="D900" t="str">
        <f ca="1">VLOOKUP(C900,Stay!$A$1:$B$5,2,0)</f>
        <v>1 week</v>
      </c>
      <c r="E900">
        <f ca="1">VLOOKUP(C900,Stay!$A$1:$C$5,3,0)</f>
        <v>7</v>
      </c>
      <c r="F900">
        <f t="shared" ca="1" si="2"/>
        <v>39</v>
      </c>
      <c r="G900" t="str">
        <f ca="1">VLOOKUP(F900,Cities!$A$1:$C$69,2,0)</f>
        <v>Montreal</v>
      </c>
      <c r="H900" t="str">
        <f ca="1">VLOOKUP(F900,Cities!$A$1:$F$69,6,0)</f>
        <v>Modern</v>
      </c>
      <c r="I900" t="str">
        <f ca="1">VLOOKUP(F900,Cities!$A$1:$C$69,3,0)</f>
        <v>North America</v>
      </c>
      <c r="J900">
        <f t="shared" ca="1" si="3"/>
        <v>3</v>
      </c>
      <c r="K900">
        <f ca="1">VLOOKUP(F900,Cities!$A$1:$I$69,6+J900,0)*R900*E900</f>
        <v>15624</v>
      </c>
      <c r="L900">
        <f t="shared" ca="1" si="4"/>
        <v>1</v>
      </c>
      <c r="M900">
        <f ca="1">VLOOKUP(F900,Cities!$A$1:$I$69,4,0)*R900*L900</f>
        <v>2400</v>
      </c>
      <c r="N900">
        <f t="shared" ca="1" si="5"/>
        <v>18024</v>
      </c>
      <c r="O900" t="str">
        <f ca="1">VLOOKUP(F900,Cities!$A$1:$E$69,5,0)</f>
        <v>Summer</v>
      </c>
      <c r="P900">
        <f t="shared" ca="1" si="6"/>
        <v>4</v>
      </c>
      <c r="Q900" t="str">
        <f ca="1">VLOOKUP(P900,Sheet2!$A$1:$B$5,2,0)</f>
        <v>Friends</v>
      </c>
      <c r="R900">
        <f ca="1">VLOOKUP(P900,Sheet2!$A$1:$C$5,3,0)</f>
        <v>6</v>
      </c>
    </row>
    <row r="901" spans="1:18" ht="14.25" customHeight="1">
      <c r="A901" s="4">
        <v>900</v>
      </c>
      <c r="B901">
        <f t="shared" ca="1" si="0"/>
        <v>269</v>
      </c>
      <c r="C901">
        <f t="shared" ca="1" si="1"/>
        <v>1</v>
      </c>
      <c r="D901" t="str">
        <f ca="1">VLOOKUP(C901,Stay!$A$1:$B$5,2,0)</f>
        <v>3 days</v>
      </c>
      <c r="E901">
        <f ca="1">VLOOKUP(C901,Stay!$A$1:$C$5,3,0)</f>
        <v>3</v>
      </c>
      <c r="F901">
        <f t="shared" ca="1" si="2"/>
        <v>50</v>
      </c>
      <c r="G901" t="str">
        <f ca="1">VLOOKUP(F901,Cities!$A$1:$C$69,2,0)</f>
        <v>Rio de Janeiro</v>
      </c>
      <c r="H901" t="str">
        <f ca="1">VLOOKUP(F901,Cities!$A$1:$F$69,6,0)</f>
        <v>Historical</v>
      </c>
      <c r="I901" t="str">
        <f ca="1">VLOOKUP(F901,Cities!$A$1:$C$69,3,0)</f>
        <v>South America</v>
      </c>
      <c r="J901">
        <f t="shared" ca="1" si="3"/>
        <v>3</v>
      </c>
      <c r="K901">
        <f ca="1">VLOOKUP(F901,Cities!$A$1:$I$69,6+J901,0)*R901*E901</f>
        <v>855</v>
      </c>
      <c r="L901">
        <f t="shared" ca="1" si="4"/>
        <v>1</v>
      </c>
      <c r="M901">
        <f ca="1">VLOOKUP(F901,Cities!$A$1:$I$69,4,0)*R901*L901</f>
        <v>1060</v>
      </c>
      <c r="N901">
        <f t="shared" ca="1" si="5"/>
        <v>1915</v>
      </c>
      <c r="O901" t="str">
        <f ca="1">VLOOKUP(F901,Cities!$A$1:$E$69,5,0)</f>
        <v>Winter</v>
      </c>
      <c r="P901">
        <f t="shared" ca="1" si="6"/>
        <v>1</v>
      </c>
      <c r="Q901" t="str">
        <f ca="1">VLOOKUP(P901,Sheet2!$A$1:$B$5,2,0)</f>
        <v>Solo</v>
      </c>
      <c r="R901">
        <f ca="1">VLOOKUP(P901,Sheet2!$A$1:$C$5,3,0)</f>
        <v>1</v>
      </c>
    </row>
    <row r="902" spans="1:18" ht="14.25" customHeight="1">
      <c r="A902" s="4">
        <v>901</v>
      </c>
      <c r="B902">
        <f t="shared" ca="1" si="0"/>
        <v>156</v>
      </c>
      <c r="C902">
        <f t="shared" ca="1" si="1"/>
        <v>3</v>
      </c>
      <c r="D902" t="str">
        <f ca="1">VLOOKUP(C902,Stay!$A$1:$B$5,2,0)</f>
        <v>2 weeks</v>
      </c>
      <c r="E902">
        <f ca="1">VLOOKUP(C902,Stay!$A$1:$C$5,3,0)</f>
        <v>14</v>
      </c>
      <c r="F902">
        <f t="shared" ca="1" si="2"/>
        <v>15</v>
      </c>
      <c r="G902" t="str">
        <f ca="1">VLOOKUP(F902,Cities!$A$1:$C$69,2,0)</f>
        <v>Cambridge</v>
      </c>
      <c r="H902" t="str">
        <f ca="1">VLOOKUP(F902,Cities!$A$1:$F$69,6,0)</f>
        <v>Modern, Aquatic</v>
      </c>
      <c r="I902" t="str">
        <f ca="1">VLOOKUP(F902,Cities!$A$1:$C$69,3,0)</f>
        <v>North America</v>
      </c>
      <c r="J902">
        <f t="shared" ca="1" si="3"/>
        <v>2</v>
      </c>
      <c r="K902">
        <f ca="1">VLOOKUP(F902,Cities!$A$1:$I$69,6+J902,0)*R902*E902</f>
        <v>2254</v>
      </c>
      <c r="L902">
        <f t="shared" ca="1" si="4"/>
        <v>2</v>
      </c>
      <c r="M902">
        <f ca="1">VLOOKUP(F902,Cities!$A$1:$I$69,4,0)*R902*L902</f>
        <v>400</v>
      </c>
      <c r="N902">
        <f t="shared" ca="1" si="5"/>
        <v>2654</v>
      </c>
      <c r="O902" t="str">
        <f ca="1">VLOOKUP(F902,Cities!$A$1:$E$69,5,0)</f>
        <v>Summer</v>
      </c>
      <c r="P902">
        <f t="shared" ca="1" si="6"/>
        <v>1</v>
      </c>
      <c r="Q902" t="str">
        <f ca="1">VLOOKUP(P902,Sheet2!$A$1:$B$5,2,0)</f>
        <v>Solo</v>
      </c>
      <c r="R902">
        <f ca="1">VLOOKUP(P902,Sheet2!$A$1:$C$5,3,0)</f>
        <v>1</v>
      </c>
    </row>
    <row r="903" spans="1:18" ht="14.25" customHeight="1">
      <c r="A903" s="4">
        <v>902</v>
      </c>
      <c r="B903">
        <f t="shared" ca="1" si="0"/>
        <v>128</v>
      </c>
      <c r="C903">
        <f t="shared" ca="1" si="1"/>
        <v>2</v>
      </c>
      <c r="D903" t="str">
        <f ca="1">VLOOKUP(C903,Stay!$A$1:$B$5,2,0)</f>
        <v>1 week</v>
      </c>
      <c r="E903">
        <f ca="1">VLOOKUP(C903,Stay!$A$1:$C$5,3,0)</f>
        <v>7</v>
      </c>
      <c r="F903">
        <f t="shared" ca="1" si="2"/>
        <v>37</v>
      </c>
      <c r="G903" t="str">
        <f ca="1">VLOOKUP(F903,Cities!$A$1:$C$69,2,0)</f>
        <v>Melbourne</v>
      </c>
      <c r="H903" t="str">
        <f ca="1">VLOOKUP(F903,Cities!$A$1:$F$69,6,0)</f>
        <v>Modern, Beach, Adventure-Modern</v>
      </c>
      <c r="I903" t="str">
        <f ca="1">VLOOKUP(F903,Cities!$A$1:$C$69,3,0)</f>
        <v>Australia</v>
      </c>
      <c r="J903">
        <f t="shared" ca="1" si="3"/>
        <v>2</v>
      </c>
      <c r="K903">
        <f ca="1">VLOOKUP(F903,Cities!$A$1:$I$69,6+J903,0)*R903*E903</f>
        <v>1582</v>
      </c>
      <c r="L903">
        <f t="shared" ca="1" si="4"/>
        <v>2</v>
      </c>
      <c r="M903">
        <f ca="1">VLOOKUP(F903,Cities!$A$1:$I$69,4,0)*R903*L903</f>
        <v>5440</v>
      </c>
      <c r="N903">
        <f t="shared" ca="1" si="5"/>
        <v>7022</v>
      </c>
      <c r="O903" t="str">
        <f ca="1">VLOOKUP(F903,Cities!$A$1:$E$69,5,0)</f>
        <v>Spring</v>
      </c>
      <c r="P903">
        <f t="shared" ca="1" si="6"/>
        <v>3</v>
      </c>
      <c r="Q903" t="str">
        <f ca="1">VLOOKUP(P903,Sheet2!$A$1:$B$5,2,0)</f>
        <v>Romantic</v>
      </c>
      <c r="R903">
        <f ca="1">VLOOKUP(P903,Sheet2!$A$1:$C$5,3,0)</f>
        <v>2</v>
      </c>
    </row>
    <row r="904" spans="1:18" ht="14.25" customHeight="1">
      <c r="A904" s="4">
        <v>903</v>
      </c>
      <c r="B904">
        <f t="shared" ca="1" si="0"/>
        <v>120</v>
      </c>
      <c r="C904">
        <f t="shared" ca="1" si="1"/>
        <v>2</v>
      </c>
      <c r="D904" t="str">
        <f ca="1">VLOOKUP(C904,Stay!$A$1:$B$5,2,0)</f>
        <v>1 week</v>
      </c>
      <c r="E904">
        <f ca="1">VLOOKUP(C904,Stay!$A$1:$C$5,3,0)</f>
        <v>7</v>
      </c>
      <c r="F904">
        <f t="shared" ca="1" si="2"/>
        <v>44</v>
      </c>
      <c r="G904" t="str">
        <f ca="1">VLOOKUP(F904,Cities!$A$1:$C$69,2,0)</f>
        <v>Northern Rivers</v>
      </c>
      <c r="H904" t="str">
        <f ca="1">VLOOKUP(F904,Cities!$A$1:$F$69,6,0)</f>
        <v>Beach, Adventure-Water</v>
      </c>
      <c r="I904" t="str">
        <f ca="1">VLOOKUP(F904,Cities!$A$1:$C$69,3,0)</f>
        <v>Australia</v>
      </c>
      <c r="J904">
        <f t="shared" ca="1" si="3"/>
        <v>3</v>
      </c>
      <c r="K904">
        <f ca="1">VLOOKUP(F904,Cities!$A$1:$I$69,6+J904,0)*R904*E904</f>
        <v>5502</v>
      </c>
      <c r="L904">
        <f t="shared" ca="1" si="4"/>
        <v>2</v>
      </c>
      <c r="M904">
        <f ca="1">VLOOKUP(F904,Cities!$A$1:$I$69,4,0)*R904*L904</f>
        <v>3360</v>
      </c>
      <c r="N904">
        <f t="shared" ca="1" si="5"/>
        <v>8862</v>
      </c>
      <c r="O904" t="str">
        <f ca="1">VLOOKUP(F904,Cities!$A$1:$E$69,5,0)</f>
        <v>Spring</v>
      </c>
      <c r="P904">
        <f t="shared" ca="1" si="6"/>
        <v>3</v>
      </c>
      <c r="Q904" t="str">
        <f ca="1">VLOOKUP(P904,Sheet2!$A$1:$B$5,2,0)</f>
        <v>Romantic</v>
      </c>
      <c r="R904">
        <f ca="1">VLOOKUP(P904,Sheet2!$A$1:$C$5,3,0)</f>
        <v>2</v>
      </c>
    </row>
    <row r="905" spans="1:18" ht="14.25" customHeight="1">
      <c r="A905" s="4">
        <v>904</v>
      </c>
      <c r="B905">
        <f t="shared" ca="1" si="0"/>
        <v>297</v>
      </c>
      <c r="C905">
        <f t="shared" ca="1" si="1"/>
        <v>1</v>
      </c>
      <c r="D905" t="str">
        <f ca="1">VLOOKUP(C905,Stay!$A$1:$B$5,2,0)</f>
        <v>3 days</v>
      </c>
      <c r="E905">
        <f ca="1">VLOOKUP(C905,Stay!$A$1:$C$5,3,0)</f>
        <v>3</v>
      </c>
      <c r="F905">
        <f t="shared" ca="1" si="2"/>
        <v>57</v>
      </c>
      <c r="G905" t="str">
        <f ca="1">VLOOKUP(F905,Cities!$A$1:$C$69,2,0)</f>
        <v>Seattle</v>
      </c>
      <c r="H905" t="str">
        <f ca="1">VLOOKUP(F905,Cities!$A$1:$F$69,6,0)</f>
        <v>Modern</v>
      </c>
      <c r="I905" t="str">
        <f ca="1">VLOOKUP(F905,Cities!$A$1:$C$69,3,0)</f>
        <v>North America</v>
      </c>
      <c r="J905">
        <f t="shared" ca="1" si="3"/>
        <v>3</v>
      </c>
      <c r="K905">
        <f ca="1">VLOOKUP(F905,Cities!$A$1:$I$69,6+J905,0)*R905*E905</f>
        <v>4104</v>
      </c>
      <c r="L905">
        <f t="shared" ca="1" si="4"/>
        <v>2</v>
      </c>
      <c r="M905">
        <f ca="1">VLOOKUP(F905,Cities!$A$1:$I$69,4,0)*R905*L905</f>
        <v>1600</v>
      </c>
      <c r="N905">
        <f t="shared" ca="1" si="5"/>
        <v>5704</v>
      </c>
      <c r="O905" t="str">
        <f ca="1">VLOOKUP(F905,Cities!$A$1:$E$69,5,0)</f>
        <v>Summer</v>
      </c>
      <c r="P905">
        <f t="shared" ca="1" si="6"/>
        <v>2</v>
      </c>
      <c r="Q905" t="str">
        <f ca="1">VLOOKUP(P905,Sheet2!$A$1:$B$5,2,0)</f>
        <v>Family</v>
      </c>
      <c r="R905">
        <f ca="1">VLOOKUP(P905,Sheet2!$A$1:$C$5,3,0)</f>
        <v>4</v>
      </c>
    </row>
    <row r="906" spans="1:18" ht="14.25" customHeight="1">
      <c r="A906" s="4">
        <v>905</v>
      </c>
      <c r="B906">
        <f t="shared" ca="1" si="0"/>
        <v>275</v>
      </c>
      <c r="C906">
        <f t="shared" ca="1" si="1"/>
        <v>2</v>
      </c>
      <c r="D906" t="str">
        <f ca="1">VLOOKUP(C906,Stay!$A$1:$B$5,2,0)</f>
        <v>1 week</v>
      </c>
      <c r="E906">
        <f ca="1">VLOOKUP(C906,Stay!$A$1:$C$5,3,0)</f>
        <v>7</v>
      </c>
      <c r="F906">
        <f t="shared" ca="1" si="2"/>
        <v>7</v>
      </c>
      <c r="G906" t="str">
        <f ca="1">VLOOKUP(F906,Cities!$A$1:$C$69,2,0)</f>
        <v>Barossa Valley</v>
      </c>
      <c r="H906" t="str">
        <f ca="1">VLOOKUP(F906,Cities!$A$1:$F$69,6,0)</f>
        <v>Adventure-Water, Historical-Modern, Wineyard</v>
      </c>
      <c r="I906" t="str">
        <f ca="1">VLOOKUP(F906,Cities!$A$1:$C$69,3,0)</f>
        <v>Australia</v>
      </c>
      <c r="J906">
        <f t="shared" ca="1" si="3"/>
        <v>2</v>
      </c>
      <c r="K906">
        <f ca="1">VLOOKUP(F906,Cities!$A$1:$I$69,6+J906,0)*R906*E906</f>
        <v>2016</v>
      </c>
      <c r="L906">
        <f t="shared" ca="1" si="4"/>
        <v>2</v>
      </c>
      <c r="M906">
        <f ca="1">VLOOKUP(F906,Cities!$A$1:$I$69,4,0)*R906*L906</f>
        <v>11760</v>
      </c>
      <c r="N906">
        <f t="shared" ca="1" si="5"/>
        <v>13776</v>
      </c>
      <c r="O906" t="str">
        <f ca="1">VLOOKUP(F906,Cities!$A$1:$E$69,5,0)</f>
        <v>Spring</v>
      </c>
      <c r="P906">
        <f t="shared" ca="1" si="6"/>
        <v>2</v>
      </c>
      <c r="Q906" t="str">
        <f ca="1">VLOOKUP(P906,Sheet2!$A$1:$B$5,2,0)</f>
        <v>Family</v>
      </c>
      <c r="R906">
        <f ca="1">VLOOKUP(P906,Sheet2!$A$1:$C$5,3,0)</f>
        <v>4</v>
      </c>
    </row>
    <row r="907" spans="1:18" ht="14.25" customHeight="1">
      <c r="A907" s="4">
        <v>906</v>
      </c>
      <c r="B907">
        <f t="shared" ca="1" si="0"/>
        <v>5</v>
      </c>
      <c r="C907">
        <f t="shared" ca="1" si="1"/>
        <v>4</v>
      </c>
      <c r="D907" t="str">
        <f ca="1">VLOOKUP(C907,Stay!$A$1:$B$5,2,0)</f>
        <v>1 month</v>
      </c>
      <c r="E907">
        <f ca="1">VLOOKUP(C907,Stay!$A$1:$C$5,3,0)</f>
        <v>30</v>
      </c>
      <c r="F907">
        <f t="shared" ca="1" si="2"/>
        <v>67</v>
      </c>
      <c r="G907" t="str">
        <f ca="1">VLOOKUP(F907,Cities!$A$1:$C$69,2,0)</f>
        <v>Ville de Quebec</v>
      </c>
      <c r="H907" t="str">
        <f ca="1">VLOOKUP(F907,Cities!$A$1:$F$69,6,0)</f>
        <v>Historical</v>
      </c>
      <c r="I907" t="str">
        <f ca="1">VLOOKUP(F907,Cities!$A$1:$C$69,3,0)</f>
        <v>North America</v>
      </c>
      <c r="J907">
        <f t="shared" ca="1" si="3"/>
        <v>2</v>
      </c>
      <c r="K907">
        <f ca="1">VLOOKUP(F907,Cities!$A$1:$I$69,6+J907,0)*R907*E907</f>
        <v>16320</v>
      </c>
      <c r="L907">
        <f t="shared" ca="1" si="4"/>
        <v>2</v>
      </c>
      <c r="M907">
        <f ca="1">VLOOKUP(F907,Cities!$A$1:$I$69,4,0)*R907*L907</f>
        <v>4400</v>
      </c>
      <c r="N907">
        <f t="shared" ca="1" si="5"/>
        <v>20720</v>
      </c>
      <c r="O907" t="str">
        <f ca="1">VLOOKUP(F907,Cities!$A$1:$E$69,5,0)</f>
        <v>Summer</v>
      </c>
      <c r="P907">
        <f t="shared" ca="1" si="6"/>
        <v>2</v>
      </c>
      <c r="Q907" t="str">
        <f ca="1">VLOOKUP(P907,Sheet2!$A$1:$B$5,2,0)</f>
        <v>Family</v>
      </c>
      <c r="R907">
        <f ca="1">VLOOKUP(P907,Sheet2!$A$1:$C$5,3,0)</f>
        <v>4</v>
      </c>
    </row>
    <row r="908" spans="1:18" ht="14.25" customHeight="1">
      <c r="A908" s="4">
        <v>907</v>
      </c>
      <c r="B908">
        <f t="shared" ca="1" si="0"/>
        <v>114</v>
      </c>
      <c r="C908">
        <f t="shared" ca="1" si="1"/>
        <v>2</v>
      </c>
      <c r="D908" t="str">
        <f ca="1">VLOOKUP(C908,Stay!$A$1:$B$5,2,0)</f>
        <v>1 week</v>
      </c>
      <c r="E908">
        <f ca="1">VLOOKUP(C908,Stay!$A$1:$C$5,3,0)</f>
        <v>7</v>
      </c>
      <c r="F908">
        <f t="shared" ca="1" si="2"/>
        <v>26</v>
      </c>
      <c r="G908" t="str">
        <f ca="1">VLOOKUP(F908,Cities!$A$1:$C$69,2,0)</f>
        <v>Greater Manchester</v>
      </c>
      <c r="H908" t="str">
        <f ca="1">VLOOKUP(F908,Cities!$A$1:$F$69,6,0)</f>
        <v>Historical, Beach, Terrain</v>
      </c>
      <c r="I908" t="str">
        <f ca="1">VLOOKUP(F908,Cities!$A$1:$C$69,3,0)</f>
        <v>Europe</v>
      </c>
      <c r="J908">
        <f t="shared" ca="1" si="3"/>
        <v>2</v>
      </c>
      <c r="K908">
        <f ca="1">VLOOKUP(F908,Cities!$A$1:$I$69,6+J908,0)*R908*E908</f>
        <v>2422</v>
      </c>
      <c r="L908">
        <f t="shared" ca="1" si="4"/>
        <v>2</v>
      </c>
      <c r="M908">
        <f ca="1">VLOOKUP(F908,Cities!$A$1:$I$69,4,0)*R908*L908</f>
        <v>2680</v>
      </c>
      <c r="N908">
        <f t="shared" ca="1" si="5"/>
        <v>5102</v>
      </c>
      <c r="O908" t="str">
        <f ca="1">VLOOKUP(F908,Cities!$A$1:$E$69,5,0)</f>
        <v>Summer</v>
      </c>
      <c r="P908">
        <f t="shared" ca="1" si="6"/>
        <v>3</v>
      </c>
      <c r="Q908" t="str">
        <f ca="1">VLOOKUP(P908,Sheet2!$A$1:$B$5,2,0)</f>
        <v>Romantic</v>
      </c>
      <c r="R908">
        <f ca="1">VLOOKUP(P908,Sheet2!$A$1:$C$5,3,0)</f>
        <v>2</v>
      </c>
    </row>
    <row r="909" spans="1:18" ht="14.25" customHeight="1">
      <c r="A909" s="4">
        <v>908</v>
      </c>
      <c r="B909">
        <f t="shared" ca="1" si="0"/>
        <v>64</v>
      </c>
      <c r="C909">
        <f t="shared" ca="1" si="1"/>
        <v>1</v>
      </c>
      <c r="D909" t="str">
        <f ca="1">VLOOKUP(C909,Stay!$A$1:$B$5,2,0)</f>
        <v>3 days</v>
      </c>
      <c r="E909">
        <f ca="1">VLOOKUP(C909,Stay!$A$1:$C$5,3,0)</f>
        <v>3</v>
      </c>
      <c r="F909">
        <f t="shared" ca="1" si="2"/>
        <v>14</v>
      </c>
      <c r="G909" t="str">
        <f ca="1">VLOOKUP(F909,Cities!$A$1:$C$69,2,0)</f>
        <v>Brussels</v>
      </c>
      <c r="H909" t="str">
        <f ca="1">VLOOKUP(F909,Cities!$A$1:$F$69,6,0)</f>
        <v>Historical-Medieval, Beach, Park, Nightlife</v>
      </c>
      <c r="I909" t="str">
        <f ca="1">VLOOKUP(F909,Cities!$A$1:$C$69,3,0)</f>
        <v>Europe</v>
      </c>
      <c r="J909">
        <f t="shared" ca="1" si="3"/>
        <v>2</v>
      </c>
      <c r="K909">
        <f ca="1">VLOOKUP(F909,Cities!$A$1:$I$69,6+J909,0)*R909*E909</f>
        <v>2070</v>
      </c>
      <c r="L909">
        <f t="shared" ca="1" si="4"/>
        <v>2</v>
      </c>
      <c r="M909">
        <f ca="1">VLOOKUP(F909,Cities!$A$1:$I$69,4,0)*R909*L909</f>
        <v>12960</v>
      </c>
      <c r="N909">
        <f t="shared" ca="1" si="5"/>
        <v>15030</v>
      </c>
      <c r="O909" t="str">
        <f ca="1">VLOOKUP(F909,Cities!$A$1:$E$69,5,0)</f>
        <v>Summer</v>
      </c>
      <c r="P909">
        <f t="shared" ca="1" si="6"/>
        <v>4</v>
      </c>
      <c r="Q909" t="str">
        <f ca="1">VLOOKUP(P909,Sheet2!$A$1:$B$5,2,0)</f>
        <v>Friends</v>
      </c>
      <c r="R909">
        <f ca="1">VLOOKUP(P909,Sheet2!$A$1:$C$5,3,0)</f>
        <v>6</v>
      </c>
    </row>
    <row r="910" spans="1:18" ht="14.25" customHeight="1">
      <c r="A910" s="4">
        <v>909</v>
      </c>
      <c r="B910">
        <f t="shared" ca="1" si="0"/>
        <v>177</v>
      </c>
      <c r="C910">
        <f t="shared" ca="1" si="1"/>
        <v>3</v>
      </c>
      <c r="D910" t="str">
        <f ca="1">VLOOKUP(C910,Stay!$A$1:$B$5,2,0)</f>
        <v>2 weeks</v>
      </c>
      <c r="E910">
        <f ca="1">VLOOKUP(C910,Stay!$A$1:$C$5,3,0)</f>
        <v>14</v>
      </c>
      <c r="F910">
        <f t="shared" ca="1" si="2"/>
        <v>54</v>
      </c>
      <c r="G910" t="str">
        <f ca="1">VLOOKUP(F910,Cities!$A$1:$C$69,2,0)</f>
        <v>San Francisco</v>
      </c>
      <c r="H910" t="str">
        <f ca="1">VLOOKUP(F910,Cities!$A$1:$F$69,6,0)</f>
        <v>Beach</v>
      </c>
      <c r="I910" t="str">
        <f ca="1">VLOOKUP(F910,Cities!$A$1:$C$69,3,0)</f>
        <v>North America</v>
      </c>
      <c r="J910">
        <f t="shared" ca="1" si="3"/>
        <v>2</v>
      </c>
      <c r="K910">
        <f ca="1">VLOOKUP(F910,Cities!$A$1:$I$69,6+J910,0)*R910*E910</f>
        <v>2408</v>
      </c>
      <c r="L910">
        <f t="shared" ca="1" si="4"/>
        <v>2</v>
      </c>
      <c r="M910">
        <f ca="1">VLOOKUP(F910,Cities!$A$1:$I$69,4,0)*R910*L910</f>
        <v>720</v>
      </c>
      <c r="N910">
        <f t="shared" ca="1" si="5"/>
        <v>3128</v>
      </c>
      <c r="O910" t="str">
        <f ca="1">VLOOKUP(F910,Cities!$A$1:$E$69,5,0)</f>
        <v>Summer</v>
      </c>
      <c r="P910">
        <f t="shared" ca="1" si="6"/>
        <v>1</v>
      </c>
      <c r="Q910" t="str">
        <f ca="1">VLOOKUP(P910,Sheet2!$A$1:$B$5,2,0)</f>
        <v>Solo</v>
      </c>
      <c r="R910">
        <f ca="1">VLOOKUP(P910,Sheet2!$A$1:$C$5,3,0)</f>
        <v>1</v>
      </c>
    </row>
    <row r="911" spans="1:18" ht="14.25" customHeight="1">
      <c r="A911" s="4">
        <v>910</v>
      </c>
      <c r="B911">
        <f t="shared" ca="1" si="0"/>
        <v>269</v>
      </c>
      <c r="C911">
        <f t="shared" ca="1" si="1"/>
        <v>2</v>
      </c>
      <c r="D911" t="str">
        <f ca="1">VLOOKUP(C911,Stay!$A$1:$B$5,2,0)</f>
        <v>1 week</v>
      </c>
      <c r="E911">
        <f ca="1">VLOOKUP(C911,Stay!$A$1:$C$5,3,0)</f>
        <v>7</v>
      </c>
      <c r="F911">
        <f t="shared" ca="1" si="2"/>
        <v>22</v>
      </c>
      <c r="G911" t="str">
        <f ca="1">VLOOKUP(F911,Cities!$A$1:$C$69,2,0)</f>
        <v>Dublin</v>
      </c>
      <c r="H911" t="str">
        <f ca="1">VLOOKUP(F911,Cities!$A$1:$F$69,6,0)</f>
        <v>Terrain, Beach, Historical-Medieval, Parks, Architecture</v>
      </c>
      <c r="I911" t="str">
        <f ca="1">VLOOKUP(F911,Cities!$A$1:$C$69,3,0)</f>
        <v>Europe</v>
      </c>
      <c r="J911">
        <f t="shared" ca="1" si="3"/>
        <v>1</v>
      </c>
      <c r="K911">
        <f ca="1">VLOOKUP(F911,Cities!$A$1:$I$69,6+J911,0)*R911*E911</f>
        <v>1890</v>
      </c>
      <c r="L911">
        <f t="shared" ca="1" si="4"/>
        <v>1</v>
      </c>
      <c r="M911">
        <f ca="1">VLOOKUP(F911,Cities!$A$1:$I$69,4,0)*R911*L911</f>
        <v>5874</v>
      </c>
      <c r="N911">
        <f t="shared" ca="1" si="5"/>
        <v>7764</v>
      </c>
      <c r="O911" t="str">
        <f ca="1">VLOOKUP(F911,Cities!$A$1:$E$69,5,0)</f>
        <v>Summer</v>
      </c>
      <c r="P911">
        <f t="shared" ca="1" si="6"/>
        <v>4</v>
      </c>
      <c r="Q911" t="str">
        <f ca="1">VLOOKUP(P911,Sheet2!$A$1:$B$5,2,0)</f>
        <v>Friends</v>
      </c>
      <c r="R911">
        <f ca="1">VLOOKUP(P911,Sheet2!$A$1:$C$5,3,0)</f>
        <v>6</v>
      </c>
    </row>
    <row r="912" spans="1:18" ht="14.25" customHeight="1">
      <c r="A912" s="4">
        <v>911</v>
      </c>
      <c r="B912">
        <f t="shared" ca="1" si="0"/>
        <v>137</v>
      </c>
      <c r="C912">
        <f t="shared" ca="1" si="1"/>
        <v>3</v>
      </c>
      <c r="D912" t="str">
        <f ca="1">VLOOKUP(C912,Stay!$A$1:$B$5,2,0)</f>
        <v>2 weeks</v>
      </c>
      <c r="E912">
        <f ca="1">VLOOKUP(C912,Stay!$A$1:$C$5,3,0)</f>
        <v>14</v>
      </c>
      <c r="F912">
        <f t="shared" ca="1" si="2"/>
        <v>5</v>
      </c>
      <c r="G912" t="str">
        <f ca="1">VLOOKUP(F912,Cities!$A$1:$C$69,2,0)</f>
        <v>Austin</v>
      </c>
      <c r="H912" t="str">
        <f ca="1">VLOOKUP(F912,Cities!$A$1:$F$69,6,0)</f>
        <v>Historical-Modern, Nightlife</v>
      </c>
      <c r="I912" t="str">
        <f ca="1">VLOOKUP(F912,Cities!$A$1:$C$69,3,0)</f>
        <v>North America</v>
      </c>
      <c r="J912">
        <f t="shared" ca="1" si="3"/>
        <v>2</v>
      </c>
      <c r="K912">
        <f ca="1">VLOOKUP(F912,Cities!$A$1:$I$69,6+J912,0)*R912*E912</f>
        <v>6384</v>
      </c>
      <c r="L912">
        <f t="shared" ca="1" si="4"/>
        <v>2</v>
      </c>
      <c r="M912">
        <f ca="1">VLOOKUP(F912,Cities!$A$1:$I$69,4,0)*R912*L912</f>
        <v>480</v>
      </c>
      <c r="N912">
        <f t="shared" ca="1" si="5"/>
        <v>6864</v>
      </c>
      <c r="O912" t="str">
        <f ca="1">VLOOKUP(F912,Cities!$A$1:$E$69,5,0)</f>
        <v>Spring</v>
      </c>
      <c r="P912">
        <f t="shared" ca="1" si="6"/>
        <v>2</v>
      </c>
      <c r="Q912" t="str">
        <f ca="1">VLOOKUP(P912,Sheet2!$A$1:$B$5,2,0)</f>
        <v>Family</v>
      </c>
      <c r="R912">
        <f ca="1">VLOOKUP(P912,Sheet2!$A$1:$C$5,3,0)</f>
        <v>4</v>
      </c>
    </row>
    <row r="913" spans="1:18" ht="14.25" customHeight="1">
      <c r="A913" s="4">
        <v>912</v>
      </c>
      <c r="B913">
        <f t="shared" ca="1" si="0"/>
        <v>167</v>
      </c>
      <c r="C913">
        <f t="shared" ca="1" si="1"/>
        <v>4</v>
      </c>
      <c r="D913" t="str">
        <f ca="1">VLOOKUP(C913,Stay!$A$1:$B$5,2,0)</f>
        <v>1 month</v>
      </c>
      <c r="E913">
        <f ca="1">VLOOKUP(C913,Stay!$A$1:$C$5,3,0)</f>
        <v>30</v>
      </c>
      <c r="F913">
        <f t="shared" ca="1" si="2"/>
        <v>19</v>
      </c>
      <c r="G913" t="str">
        <f ca="1">VLOOKUP(F913,Cities!$A$1:$C$69,2,0)</f>
        <v>Columbus</v>
      </c>
      <c r="H913" t="str">
        <f ca="1">VLOOKUP(F913,Cities!$A$1:$F$69,6,0)</f>
        <v>Modern, Beach, Nightlife, Park</v>
      </c>
      <c r="I913" t="str">
        <f ca="1">VLOOKUP(F913,Cities!$A$1:$C$69,3,0)</f>
        <v>North America</v>
      </c>
      <c r="J913">
        <f t="shared" ca="1" si="3"/>
        <v>1</v>
      </c>
      <c r="K913">
        <f ca="1">VLOOKUP(F913,Cities!$A$1:$I$69,6+J913,0)*R913*E913</f>
        <v>3840</v>
      </c>
      <c r="L913">
        <f t="shared" ca="1" si="4"/>
        <v>1</v>
      </c>
      <c r="M913">
        <f ca="1">VLOOKUP(F913,Cities!$A$1:$I$69,4,0)*R913*L913</f>
        <v>960</v>
      </c>
      <c r="N913">
        <f t="shared" ca="1" si="5"/>
        <v>4800</v>
      </c>
      <c r="O913" t="str">
        <f ca="1">VLOOKUP(F913,Cities!$A$1:$E$69,5,0)</f>
        <v>Summer</v>
      </c>
      <c r="P913">
        <f t="shared" ca="1" si="6"/>
        <v>2</v>
      </c>
      <c r="Q913" t="str">
        <f ca="1">VLOOKUP(P913,Sheet2!$A$1:$B$5,2,0)</f>
        <v>Family</v>
      </c>
      <c r="R913">
        <f ca="1">VLOOKUP(P913,Sheet2!$A$1:$C$5,3,0)</f>
        <v>4</v>
      </c>
    </row>
    <row r="914" spans="1:18" ht="14.25" customHeight="1">
      <c r="A914" s="4">
        <v>913</v>
      </c>
      <c r="B914">
        <f t="shared" ca="1" si="0"/>
        <v>285</v>
      </c>
      <c r="C914">
        <f t="shared" ca="1" si="1"/>
        <v>1</v>
      </c>
      <c r="D914" t="str">
        <f ca="1">VLOOKUP(C914,Stay!$A$1:$B$5,2,0)</f>
        <v>3 days</v>
      </c>
      <c r="E914">
        <f ca="1">VLOOKUP(C914,Stay!$A$1:$C$5,3,0)</f>
        <v>3</v>
      </c>
      <c r="F914">
        <f t="shared" ca="1" si="2"/>
        <v>4</v>
      </c>
      <c r="G914" t="str">
        <f ca="1">VLOOKUP(F914,Cities!$A$1:$C$69,2,0)</f>
        <v>Athens</v>
      </c>
      <c r="H914" t="str">
        <f ca="1">VLOOKUP(F914,Cities!$A$1:$F$69,6,0)</f>
        <v>Historical-Ancient, Architecture</v>
      </c>
      <c r="I914" t="str">
        <f ca="1">VLOOKUP(F914,Cities!$A$1:$C$69,3,0)</f>
        <v>Europe</v>
      </c>
      <c r="J914">
        <f t="shared" ca="1" si="3"/>
        <v>1</v>
      </c>
      <c r="K914">
        <f ca="1">VLOOKUP(F914,Cities!$A$1:$I$69,6+J914,0)*R914*E914</f>
        <v>594</v>
      </c>
      <c r="L914">
        <f t="shared" ca="1" si="4"/>
        <v>1</v>
      </c>
      <c r="M914">
        <f ca="1">VLOOKUP(F914,Cities!$A$1:$I$69,4,0)*R914*L914</f>
        <v>6600</v>
      </c>
      <c r="N914">
        <f t="shared" ca="1" si="5"/>
        <v>7194</v>
      </c>
      <c r="O914" t="str">
        <f ca="1">VLOOKUP(F914,Cities!$A$1:$E$69,5,0)</f>
        <v>Summer</v>
      </c>
      <c r="P914">
        <f t="shared" ca="1" si="6"/>
        <v>4</v>
      </c>
      <c r="Q914" t="str">
        <f ca="1">VLOOKUP(P914,Sheet2!$A$1:$B$5,2,0)</f>
        <v>Friends</v>
      </c>
      <c r="R914">
        <f ca="1">VLOOKUP(P914,Sheet2!$A$1:$C$5,3,0)</f>
        <v>6</v>
      </c>
    </row>
    <row r="915" spans="1:18" ht="14.25" customHeight="1">
      <c r="A915" s="4">
        <v>914</v>
      </c>
      <c r="B915">
        <f t="shared" ca="1" si="0"/>
        <v>174</v>
      </c>
      <c r="C915">
        <f t="shared" ca="1" si="1"/>
        <v>4</v>
      </c>
      <c r="D915" t="str">
        <f ca="1">VLOOKUP(C915,Stay!$A$1:$B$5,2,0)</f>
        <v>1 month</v>
      </c>
      <c r="E915">
        <f ca="1">VLOOKUP(C915,Stay!$A$1:$C$5,3,0)</f>
        <v>30</v>
      </c>
      <c r="F915">
        <f t="shared" ca="1" si="2"/>
        <v>5</v>
      </c>
      <c r="G915" t="str">
        <f ca="1">VLOOKUP(F915,Cities!$A$1:$C$69,2,0)</f>
        <v>Austin</v>
      </c>
      <c r="H915" t="str">
        <f ca="1">VLOOKUP(F915,Cities!$A$1:$F$69,6,0)</f>
        <v>Historical-Modern, Nightlife</v>
      </c>
      <c r="I915" t="str">
        <f ca="1">VLOOKUP(F915,Cities!$A$1:$C$69,3,0)</f>
        <v>North America</v>
      </c>
      <c r="J915">
        <f t="shared" ca="1" si="3"/>
        <v>2</v>
      </c>
      <c r="K915">
        <f ca="1">VLOOKUP(F915,Cities!$A$1:$I$69,6+J915,0)*R915*E915</f>
        <v>6840</v>
      </c>
      <c r="L915">
        <f t="shared" ca="1" si="4"/>
        <v>1</v>
      </c>
      <c r="M915">
        <f ca="1">VLOOKUP(F915,Cities!$A$1:$I$69,4,0)*R915*L915</f>
        <v>120</v>
      </c>
      <c r="N915">
        <f t="shared" ca="1" si="5"/>
        <v>6960</v>
      </c>
      <c r="O915" t="str">
        <f ca="1">VLOOKUP(F915,Cities!$A$1:$E$69,5,0)</f>
        <v>Spring</v>
      </c>
      <c r="P915">
        <f t="shared" ca="1" si="6"/>
        <v>3</v>
      </c>
      <c r="Q915" t="str">
        <f ca="1">VLOOKUP(P915,Sheet2!$A$1:$B$5,2,0)</f>
        <v>Romantic</v>
      </c>
      <c r="R915">
        <f ca="1">VLOOKUP(P915,Sheet2!$A$1:$C$5,3,0)</f>
        <v>2</v>
      </c>
    </row>
    <row r="916" spans="1:18" ht="14.25" customHeight="1">
      <c r="A916" s="4">
        <v>915</v>
      </c>
      <c r="B916">
        <f t="shared" ca="1" si="0"/>
        <v>212</v>
      </c>
      <c r="C916">
        <f t="shared" ca="1" si="1"/>
        <v>1</v>
      </c>
      <c r="D916" t="str">
        <f ca="1">VLOOKUP(C916,Stay!$A$1:$B$5,2,0)</f>
        <v>3 days</v>
      </c>
      <c r="E916">
        <f ca="1">VLOOKUP(C916,Stay!$A$1:$C$5,3,0)</f>
        <v>3</v>
      </c>
      <c r="F916">
        <f t="shared" ca="1" si="2"/>
        <v>46</v>
      </c>
      <c r="G916" t="str">
        <f ca="1">VLOOKUP(F916,Cities!$A$1:$C$69,2,0)</f>
        <v>Paris</v>
      </c>
      <c r="H916" t="str">
        <f ca="1">VLOOKUP(F916,Cities!$A$1:$F$69,6,0)</f>
        <v>Historical-Medieval, Nightlife, Architecture, Park</v>
      </c>
      <c r="I916" t="str">
        <f ca="1">VLOOKUP(F916,Cities!$A$1:$C$69,3,0)</f>
        <v>Europe</v>
      </c>
      <c r="J916">
        <f t="shared" ca="1" si="3"/>
        <v>2</v>
      </c>
      <c r="K916">
        <f ca="1">VLOOKUP(F916,Cities!$A$1:$I$69,6+J916,0)*R916*E916</f>
        <v>3276</v>
      </c>
      <c r="L916">
        <f t="shared" ca="1" si="4"/>
        <v>1</v>
      </c>
      <c r="M916">
        <f ca="1">VLOOKUP(F916,Cities!$A$1:$I$69,4,0)*R916*L916</f>
        <v>7080</v>
      </c>
      <c r="N916">
        <f t="shared" ca="1" si="5"/>
        <v>10356</v>
      </c>
      <c r="O916" t="str">
        <f ca="1">VLOOKUP(F916,Cities!$A$1:$E$69,5,0)</f>
        <v>Summer</v>
      </c>
      <c r="P916">
        <f t="shared" ca="1" si="6"/>
        <v>4</v>
      </c>
      <c r="Q916" t="str">
        <f ca="1">VLOOKUP(P916,Sheet2!$A$1:$B$5,2,0)</f>
        <v>Friends</v>
      </c>
      <c r="R916">
        <f ca="1">VLOOKUP(P916,Sheet2!$A$1:$C$5,3,0)</f>
        <v>6</v>
      </c>
    </row>
    <row r="917" spans="1:18" ht="14.25" customHeight="1">
      <c r="A917" s="4">
        <v>916</v>
      </c>
      <c r="B917">
        <f t="shared" ca="1" si="0"/>
        <v>157</v>
      </c>
      <c r="C917">
        <f t="shared" ca="1" si="1"/>
        <v>3</v>
      </c>
      <c r="D917" t="str">
        <f ca="1">VLOOKUP(C917,Stay!$A$1:$B$5,2,0)</f>
        <v>2 weeks</v>
      </c>
      <c r="E917">
        <f ca="1">VLOOKUP(C917,Stay!$A$1:$C$5,3,0)</f>
        <v>14</v>
      </c>
      <c r="F917">
        <f t="shared" ca="1" si="2"/>
        <v>44</v>
      </c>
      <c r="G917" t="str">
        <f ca="1">VLOOKUP(F917,Cities!$A$1:$C$69,2,0)</f>
        <v>Northern Rivers</v>
      </c>
      <c r="H917" t="str">
        <f ca="1">VLOOKUP(F917,Cities!$A$1:$F$69,6,0)</f>
        <v>Beach, Adventure-Water</v>
      </c>
      <c r="I917" t="str">
        <f ca="1">VLOOKUP(F917,Cities!$A$1:$C$69,3,0)</f>
        <v>Australia</v>
      </c>
      <c r="J917">
        <f t="shared" ca="1" si="3"/>
        <v>1</v>
      </c>
      <c r="K917">
        <f ca="1">VLOOKUP(F917,Cities!$A$1:$I$69,6+J917,0)*R917*E917</f>
        <v>1400</v>
      </c>
      <c r="L917">
        <f t="shared" ca="1" si="4"/>
        <v>1</v>
      </c>
      <c r="M917">
        <f ca="1">VLOOKUP(F917,Cities!$A$1:$I$69,4,0)*R917*L917</f>
        <v>1680</v>
      </c>
      <c r="N917">
        <f t="shared" ca="1" si="5"/>
        <v>3080</v>
      </c>
      <c r="O917" t="str">
        <f ca="1">VLOOKUP(F917,Cities!$A$1:$E$69,5,0)</f>
        <v>Spring</v>
      </c>
      <c r="P917">
        <f t="shared" ca="1" si="6"/>
        <v>3</v>
      </c>
      <c r="Q917" t="str">
        <f ca="1">VLOOKUP(P917,Sheet2!$A$1:$B$5,2,0)</f>
        <v>Romantic</v>
      </c>
      <c r="R917">
        <f ca="1">VLOOKUP(P917,Sheet2!$A$1:$C$5,3,0)</f>
        <v>2</v>
      </c>
    </row>
    <row r="918" spans="1:18" ht="14.25" customHeight="1">
      <c r="A918" s="4">
        <v>917</v>
      </c>
      <c r="B918">
        <f t="shared" ca="1" si="0"/>
        <v>105</v>
      </c>
      <c r="C918">
        <f t="shared" ca="1" si="1"/>
        <v>1</v>
      </c>
      <c r="D918" t="str">
        <f ca="1">VLOOKUP(C918,Stay!$A$1:$B$5,2,0)</f>
        <v>3 days</v>
      </c>
      <c r="E918">
        <f ca="1">VLOOKUP(C918,Stay!$A$1:$C$5,3,0)</f>
        <v>3</v>
      </c>
      <c r="F918">
        <f t="shared" ca="1" si="2"/>
        <v>41</v>
      </c>
      <c r="G918" t="str">
        <f ca="1">VLOOKUP(F918,Cities!$A$1:$C$69,2,0)</f>
        <v>Nashville</v>
      </c>
      <c r="H918" t="str">
        <f ca="1">VLOOKUP(F918,Cities!$A$1:$F$69,6,0)</f>
        <v>Modern, Nightlife</v>
      </c>
      <c r="I918" t="str">
        <f ca="1">VLOOKUP(F918,Cities!$A$1:$C$69,3,0)</f>
        <v>North America</v>
      </c>
      <c r="J918">
        <f t="shared" ca="1" si="3"/>
        <v>3</v>
      </c>
      <c r="K918">
        <f ca="1">VLOOKUP(F918,Cities!$A$1:$I$69,6+J918,0)*R918*E918</f>
        <v>3276</v>
      </c>
      <c r="L918">
        <f t="shared" ca="1" si="4"/>
        <v>1</v>
      </c>
      <c r="M918">
        <f ca="1">VLOOKUP(F918,Cities!$A$1:$I$69,4,0)*R918*L918</f>
        <v>1240</v>
      </c>
      <c r="N918">
        <f t="shared" ca="1" si="5"/>
        <v>4516</v>
      </c>
      <c r="O918" t="str">
        <f ca="1">VLOOKUP(F918,Cities!$A$1:$E$69,5,0)</f>
        <v>Spring</v>
      </c>
      <c r="P918">
        <f t="shared" ca="1" si="6"/>
        <v>2</v>
      </c>
      <c r="Q918" t="str">
        <f ca="1">VLOOKUP(P918,Sheet2!$A$1:$B$5,2,0)</f>
        <v>Family</v>
      </c>
      <c r="R918">
        <f ca="1">VLOOKUP(P918,Sheet2!$A$1:$C$5,3,0)</f>
        <v>4</v>
      </c>
    </row>
    <row r="919" spans="1:18" ht="14.25" customHeight="1">
      <c r="A919" s="4">
        <v>918</v>
      </c>
      <c r="B919">
        <f t="shared" ca="1" si="0"/>
        <v>238</v>
      </c>
      <c r="C919">
        <f t="shared" ca="1" si="1"/>
        <v>3</v>
      </c>
      <c r="D919" t="str">
        <f ca="1">VLOOKUP(C919,Stay!$A$1:$B$5,2,0)</f>
        <v>2 weeks</v>
      </c>
      <c r="E919">
        <f ca="1">VLOOKUP(C919,Stay!$A$1:$C$5,3,0)</f>
        <v>14</v>
      </c>
      <c r="F919">
        <f t="shared" ca="1" si="2"/>
        <v>4</v>
      </c>
      <c r="G919" t="str">
        <f ca="1">VLOOKUP(F919,Cities!$A$1:$C$69,2,0)</f>
        <v>Athens</v>
      </c>
      <c r="H919" t="str">
        <f ca="1">VLOOKUP(F919,Cities!$A$1:$F$69,6,0)</f>
        <v>Historical-Ancient, Architecture</v>
      </c>
      <c r="I919" t="str">
        <f ca="1">VLOOKUP(F919,Cities!$A$1:$C$69,3,0)</f>
        <v>Europe</v>
      </c>
      <c r="J919">
        <f t="shared" ca="1" si="3"/>
        <v>2</v>
      </c>
      <c r="K919">
        <f ca="1">VLOOKUP(F919,Cities!$A$1:$I$69,6+J919,0)*R919*E919</f>
        <v>2268</v>
      </c>
      <c r="L919">
        <f t="shared" ca="1" si="4"/>
        <v>2</v>
      </c>
      <c r="M919">
        <f ca="1">VLOOKUP(F919,Cities!$A$1:$I$69,4,0)*R919*L919</f>
        <v>4400</v>
      </c>
      <c r="N919">
        <f t="shared" ca="1" si="5"/>
        <v>6668</v>
      </c>
      <c r="O919" t="str">
        <f ca="1">VLOOKUP(F919,Cities!$A$1:$E$69,5,0)</f>
        <v>Summer</v>
      </c>
      <c r="P919">
        <f t="shared" ca="1" si="6"/>
        <v>3</v>
      </c>
      <c r="Q919" t="str">
        <f ca="1">VLOOKUP(P919,Sheet2!$A$1:$B$5,2,0)</f>
        <v>Romantic</v>
      </c>
      <c r="R919">
        <f ca="1">VLOOKUP(P919,Sheet2!$A$1:$C$5,3,0)</f>
        <v>2</v>
      </c>
    </row>
    <row r="920" spans="1:18" ht="14.25" customHeight="1">
      <c r="A920" s="4">
        <v>919</v>
      </c>
      <c r="B920">
        <f t="shared" ca="1" si="0"/>
        <v>65</v>
      </c>
      <c r="C920">
        <f t="shared" ca="1" si="1"/>
        <v>2</v>
      </c>
      <c r="D920" t="str">
        <f ca="1">VLOOKUP(C920,Stay!$A$1:$B$5,2,0)</f>
        <v>1 week</v>
      </c>
      <c r="E920">
        <f ca="1">VLOOKUP(C920,Stay!$A$1:$C$5,3,0)</f>
        <v>7</v>
      </c>
      <c r="F920">
        <f t="shared" ca="1" si="2"/>
        <v>46</v>
      </c>
      <c r="G920" t="str">
        <f ca="1">VLOOKUP(F920,Cities!$A$1:$C$69,2,0)</f>
        <v>Paris</v>
      </c>
      <c r="H920" t="str">
        <f ca="1">VLOOKUP(F920,Cities!$A$1:$F$69,6,0)</f>
        <v>Historical-Medieval, Nightlife, Architecture, Park</v>
      </c>
      <c r="I920" t="str">
        <f ca="1">VLOOKUP(F920,Cities!$A$1:$C$69,3,0)</f>
        <v>Europe</v>
      </c>
      <c r="J920">
        <f t="shared" ca="1" si="3"/>
        <v>2</v>
      </c>
      <c r="K920">
        <f ca="1">VLOOKUP(F920,Cities!$A$1:$I$69,6+J920,0)*R920*E920</f>
        <v>7644</v>
      </c>
      <c r="L920">
        <f t="shared" ca="1" si="4"/>
        <v>2</v>
      </c>
      <c r="M920">
        <f ca="1">VLOOKUP(F920,Cities!$A$1:$I$69,4,0)*R920*L920</f>
        <v>14160</v>
      </c>
      <c r="N920">
        <f t="shared" ca="1" si="5"/>
        <v>21804</v>
      </c>
      <c r="O920" t="str">
        <f ca="1">VLOOKUP(F920,Cities!$A$1:$E$69,5,0)</f>
        <v>Summer</v>
      </c>
      <c r="P920">
        <f t="shared" ca="1" si="6"/>
        <v>4</v>
      </c>
      <c r="Q920" t="str">
        <f ca="1">VLOOKUP(P920,Sheet2!$A$1:$B$5,2,0)</f>
        <v>Friends</v>
      </c>
      <c r="R920">
        <f ca="1">VLOOKUP(P920,Sheet2!$A$1:$C$5,3,0)</f>
        <v>6</v>
      </c>
    </row>
    <row r="921" spans="1:18" ht="14.25" customHeight="1">
      <c r="A921" s="4">
        <v>920</v>
      </c>
      <c r="B921">
        <f t="shared" ca="1" si="0"/>
        <v>283</v>
      </c>
      <c r="C921">
        <f t="shared" ca="1" si="1"/>
        <v>1</v>
      </c>
      <c r="D921" t="str">
        <f ca="1">VLOOKUP(C921,Stay!$A$1:$B$5,2,0)</f>
        <v>3 days</v>
      </c>
      <c r="E921">
        <f ca="1">VLOOKUP(C921,Stay!$A$1:$C$5,3,0)</f>
        <v>3</v>
      </c>
      <c r="F921">
        <f t="shared" ca="1" si="2"/>
        <v>34</v>
      </c>
      <c r="G921" t="str">
        <f ca="1">VLOOKUP(F921,Cities!$A$1:$C$69,2,0)</f>
        <v>Malaga</v>
      </c>
      <c r="H921" t="str">
        <f ca="1">VLOOKUP(F921,Cities!$A$1:$F$69,6,0)</f>
        <v>Beach</v>
      </c>
      <c r="I921" t="str">
        <f ca="1">VLOOKUP(F921,Cities!$A$1:$C$69,3,0)</f>
        <v>Europe</v>
      </c>
      <c r="J921">
        <f t="shared" ca="1" si="3"/>
        <v>1</v>
      </c>
      <c r="K921">
        <f ca="1">VLOOKUP(F921,Cities!$A$1:$I$69,6+J921,0)*R921*E921</f>
        <v>408</v>
      </c>
      <c r="L921">
        <f t="shared" ca="1" si="4"/>
        <v>1</v>
      </c>
      <c r="M921">
        <f ca="1">VLOOKUP(F921,Cities!$A$1:$I$69,4,0)*R921*L921</f>
        <v>4880</v>
      </c>
      <c r="N921">
        <f t="shared" ca="1" si="5"/>
        <v>5288</v>
      </c>
      <c r="O921" t="str">
        <f ca="1">VLOOKUP(F921,Cities!$A$1:$E$69,5,0)</f>
        <v>Summer</v>
      </c>
      <c r="P921">
        <f t="shared" ca="1" si="6"/>
        <v>2</v>
      </c>
      <c r="Q921" t="str">
        <f ca="1">VLOOKUP(P921,Sheet2!$A$1:$B$5,2,0)</f>
        <v>Family</v>
      </c>
      <c r="R921">
        <f ca="1">VLOOKUP(P921,Sheet2!$A$1:$C$5,3,0)</f>
        <v>4</v>
      </c>
    </row>
    <row r="922" spans="1:18" ht="14.25" customHeight="1">
      <c r="A922" s="4">
        <v>921</v>
      </c>
      <c r="B922">
        <f t="shared" ca="1" si="0"/>
        <v>290</v>
      </c>
      <c r="C922">
        <f t="shared" ca="1" si="1"/>
        <v>4</v>
      </c>
      <c r="D922" t="str">
        <f ca="1">VLOOKUP(C922,Stay!$A$1:$B$5,2,0)</f>
        <v>1 month</v>
      </c>
      <c r="E922">
        <f ca="1">VLOOKUP(C922,Stay!$A$1:$C$5,3,0)</f>
        <v>30</v>
      </c>
      <c r="F922">
        <f t="shared" ca="1" si="2"/>
        <v>61</v>
      </c>
      <c r="G922" t="str">
        <f ca="1">VLOOKUP(F922,Cities!$A$1:$C$69,2,0)</f>
        <v>Trentino</v>
      </c>
      <c r="H922" t="str">
        <f ca="1">VLOOKUP(F922,Cities!$A$1:$F$69,6,0)</f>
        <v>Terrain</v>
      </c>
      <c r="I922" t="str">
        <f ca="1">VLOOKUP(F922,Cities!$A$1:$C$69,3,0)</f>
        <v>Europe</v>
      </c>
      <c r="J922">
        <f t="shared" ca="1" si="3"/>
        <v>3</v>
      </c>
      <c r="K922">
        <f ca="1">VLOOKUP(F922,Cities!$A$1:$I$69,6+J922,0)*R922*E922</f>
        <v>4560</v>
      </c>
      <c r="L922">
        <f t="shared" ca="1" si="4"/>
        <v>1</v>
      </c>
      <c r="M922">
        <f ca="1">VLOOKUP(F922,Cities!$A$1:$I$69,4,0)*R922*L922</f>
        <v>3640</v>
      </c>
      <c r="N922">
        <f t="shared" ca="1" si="5"/>
        <v>8200</v>
      </c>
      <c r="O922" t="str">
        <f ca="1">VLOOKUP(F922,Cities!$A$1:$E$69,5,0)</f>
        <v>Summer</v>
      </c>
      <c r="P922">
        <f t="shared" ca="1" si="6"/>
        <v>2</v>
      </c>
      <c r="Q922" t="str">
        <f ca="1">VLOOKUP(P922,Sheet2!$A$1:$B$5,2,0)</f>
        <v>Family</v>
      </c>
      <c r="R922">
        <f ca="1">VLOOKUP(P922,Sheet2!$A$1:$C$5,3,0)</f>
        <v>4</v>
      </c>
    </row>
    <row r="923" spans="1:18" ht="14.25" customHeight="1">
      <c r="A923" s="4">
        <v>922</v>
      </c>
      <c r="B923">
        <f t="shared" ca="1" si="0"/>
        <v>27</v>
      </c>
      <c r="C923">
        <f t="shared" ca="1" si="1"/>
        <v>1</v>
      </c>
      <c r="D923" t="str">
        <f ca="1">VLOOKUP(C923,Stay!$A$1:$B$5,2,0)</f>
        <v>3 days</v>
      </c>
      <c r="E923">
        <f ca="1">VLOOKUP(C923,Stay!$A$1:$C$5,3,0)</f>
        <v>3</v>
      </c>
      <c r="F923">
        <f t="shared" ca="1" si="2"/>
        <v>46</v>
      </c>
      <c r="G923" t="str">
        <f ca="1">VLOOKUP(F923,Cities!$A$1:$C$69,2,0)</f>
        <v>Paris</v>
      </c>
      <c r="H923" t="str">
        <f ca="1">VLOOKUP(F923,Cities!$A$1:$F$69,6,0)</f>
        <v>Historical-Medieval, Nightlife, Architecture, Park</v>
      </c>
      <c r="I923" t="str">
        <f ca="1">VLOOKUP(F923,Cities!$A$1:$C$69,3,0)</f>
        <v>Europe</v>
      </c>
      <c r="J923">
        <f t="shared" ca="1" si="3"/>
        <v>1</v>
      </c>
      <c r="K923">
        <f ca="1">VLOOKUP(F923,Cities!$A$1:$I$69,6+J923,0)*R923*E923</f>
        <v>198</v>
      </c>
      <c r="L923">
        <f t="shared" ca="1" si="4"/>
        <v>2</v>
      </c>
      <c r="M923">
        <f ca="1">VLOOKUP(F923,Cities!$A$1:$I$69,4,0)*R923*L923</f>
        <v>2360</v>
      </c>
      <c r="N923">
        <f t="shared" ca="1" si="5"/>
        <v>2558</v>
      </c>
      <c r="O923" t="str">
        <f ca="1">VLOOKUP(F923,Cities!$A$1:$E$69,5,0)</f>
        <v>Summer</v>
      </c>
      <c r="P923">
        <f t="shared" ca="1" si="6"/>
        <v>1</v>
      </c>
      <c r="Q923" t="str">
        <f ca="1">VLOOKUP(P923,Sheet2!$A$1:$B$5,2,0)</f>
        <v>Solo</v>
      </c>
      <c r="R923">
        <f ca="1">VLOOKUP(P923,Sheet2!$A$1:$C$5,3,0)</f>
        <v>1</v>
      </c>
    </row>
    <row r="924" spans="1:18" ht="14.25" customHeight="1">
      <c r="A924" s="4">
        <v>923</v>
      </c>
      <c r="B924">
        <f t="shared" ca="1" si="0"/>
        <v>42</v>
      </c>
      <c r="C924">
        <f t="shared" ca="1" si="1"/>
        <v>4</v>
      </c>
      <c r="D924" t="str">
        <f ca="1">VLOOKUP(C924,Stay!$A$1:$B$5,2,0)</f>
        <v>1 month</v>
      </c>
      <c r="E924">
        <f ca="1">VLOOKUP(C924,Stay!$A$1:$C$5,3,0)</f>
        <v>30</v>
      </c>
      <c r="F924">
        <f t="shared" ca="1" si="2"/>
        <v>59</v>
      </c>
      <c r="G924" t="str">
        <f ca="1">VLOOKUP(F924,Cities!$A$1:$C$69,2,0)</f>
        <v>Tasmania</v>
      </c>
      <c r="H924" t="str">
        <f ca="1">VLOOKUP(F924,Cities!$A$1:$F$69,6,0)</f>
        <v>Beach</v>
      </c>
      <c r="I924" t="str">
        <f ca="1">VLOOKUP(F924,Cities!$A$1:$C$69,3,0)</f>
        <v>Australia</v>
      </c>
      <c r="J924">
        <f t="shared" ca="1" si="3"/>
        <v>2</v>
      </c>
      <c r="K924">
        <f ca="1">VLOOKUP(F924,Cities!$A$1:$I$69,6+J924,0)*R924*E924</f>
        <v>12840</v>
      </c>
      <c r="L924">
        <f t="shared" ca="1" si="4"/>
        <v>1</v>
      </c>
      <c r="M924">
        <f ca="1">VLOOKUP(F924,Cities!$A$1:$I$69,4,0)*R924*L924</f>
        <v>6080</v>
      </c>
      <c r="N924">
        <f t="shared" ca="1" si="5"/>
        <v>18920</v>
      </c>
      <c r="O924" t="str">
        <f ca="1">VLOOKUP(F924,Cities!$A$1:$E$69,5,0)</f>
        <v>Spring</v>
      </c>
      <c r="P924">
        <f t="shared" ca="1" si="6"/>
        <v>2</v>
      </c>
      <c r="Q924" t="str">
        <f ca="1">VLOOKUP(P924,Sheet2!$A$1:$B$5,2,0)</f>
        <v>Family</v>
      </c>
      <c r="R924">
        <f ca="1">VLOOKUP(P924,Sheet2!$A$1:$C$5,3,0)</f>
        <v>4</v>
      </c>
    </row>
    <row r="925" spans="1:18" ht="14.25" customHeight="1">
      <c r="A925" s="4">
        <v>924</v>
      </c>
      <c r="B925">
        <f t="shared" ca="1" si="0"/>
        <v>287</v>
      </c>
      <c r="C925">
        <f t="shared" ca="1" si="1"/>
        <v>1</v>
      </c>
      <c r="D925" t="str">
        <f ca="1">VLOOKUP(C925,Stay!$A$1:$B$5,2,0)</f>
        <v>3 days</v>
      </c>
      <c r="E925">
        <f ca="1">VLOOKUP(C925,Stay!$A$1:$C$5,3,0)</f>
        <v>3</v>
      </c>
      <c r="F925">
        <f t="shared" ca="1" si="2"/>
        <v>53</v>
      </c>
      <c r="G925" t="str">
        <f ca="1">VLOOKUP(F925,Cities!$A$1:$C$69,2,0)</f>
        <v>San Diego</v>
      </c>
      <c r="H925" t="str">
        <f ca="1">VLOOKUP(F925,Cities!$A$1:$F$69,6,0)</f>
        <v>Beach</v>
      </c>
      <c r="I925" t="str">
        <f ca="1">VLOOKUP(F925,Cities!$A$1:$C$69,3,0)</f>
        <v>North America</v>
      </c>
      <c r="J925">
        <f t="shared" ca="1" si="3"/>
        <v>1</v>
      </c>
      <c r="K925">
        <f ca="1">VLOOKUP(F925,Cities!$A$1:$I$69,6+J925,0)*R925*E925</f>
        <v>1188</v>
      </c>
      <c r="L925">
        <f t="shared" ca="1" si="4"/>
        <v>1</v>
      </c>
      <c r="M925">
        <f ca="1">VLOOKUP(F925,Cities!$A$1:$I$69,4,0)*R925*L925</f>
        <v>1320</v>
      </c>
      <c r="N925">
        <f t="shared" ca="1" si="5"/>
        <v>2508</v>
      </c>
      <c r="O925" t="str">
        <f ca="1">VLOOKUP(F925,Cities!$A$1:$E$69,5,0)</f>
        <v>Summer</v>
      </c>
      <c r="P925">
        <f t="shared" ca="1" si="6"/>
        <v>4</v>
      </c>
      <c r="Q925" t="str">
        <f ca="1">VLOOKUP(P925,Sheet2!$A$1:$B$5,2,0)</f>
        <v>Friends</v>
      </c>
      <c r="R925">
        <f ca="1">VLOOKUP(P925,Sheet2!$A$1:$C$5,3,0)</f>
        <v>6</v>
      </c>
    </row>
    <row r="926" spans="1:18" ht="14.25" customHeight="1">
      <c r="A926" s="4">
        <v>925</v>
      </c>
      <c r="B926">
        <f t="shared" ca="1" si="0"/>
        <v>27</v>
      </c>
      <c r="C926">
        <f t="shared" ca="1" si="1"/>
        <v>2</v>
      </c>
      <c r="D926" t="str">
        <f ca="1">VLOOKUP(C926,Stay!$A$1:$B$5,2,0)</f>
        <v>1 week</v>
      </c>
      <c r="E926">
        <f ca="1">VLOOKUP(C926,Stay!$A$1:$C$5,3,0)</f>
        <v>7</v>
      </c>
      <c r="F926">
        <f t="shared" ca="1" si="2"/>
        <v>16</v>
      </c>
      <c r="G926" t="str">
        <f ca="1">VLOOKUP(F926,Cities!$A$1:$C$69,2,0)</f>
        <v>Cape Town</v>
      </c>
      <c r="H926" t="str">
        <f ca="1">VLOOKUP(F926,Cities!$A$1:$F$69,6,0)</f>
        <v>Beach, Historical-Medieval, Aquatic-Water</v>
      </c>
      <c r="I926" t="str">
        <f ca="1">VLOOKUP(F926,Cities!$A$1:$C$69,3,0)</f>
        <v>Africa</v>
      </c>
      <c r="J926">
        <f t="shared" ca="1" si="3"/>
        <v>2</v>
      </c>
      <c r="K926">
        <f ca="1">VLOOKUP(F926,Cities!$A$1:$I$69,6+J926,0)*R926*E926</f>
        <v>693</v>
      </c>
      <c r="L926">
        <f t="shared" ca="1" si="4"/>
        <v>2</v>
      </c>
      <c r="M926">
        <f ca="1">VLOOKUP(F926,Cities!$A$1:$I$69,4,0)*R926*L926</f>
        <v>1680</v>
      </c>
      <c r="N926">
        <f t="shared" ca="1" si="5"/>
        <v>2373</v>
      </c>
      <c r="O926" t="str">
        <f ca="1">VLOOKUP(F926,Cities!$A$1:$E$69,5,0)</f>
        <v>Winter</v>
      </c>
      <c r="P926">
        <f t="shared" ca="1" si="6"/>
        <v>1</v>
      </c>
      <c r="Q926" t="str">
        <f ca="1">VLOOKUP(P926,Sheet2!$A$1:$B$5,2,0)</f>
        <v>Solo</v>
      </c>
      <c r="R926">
        <f ca="1">VLOOKUP(P926,Sheet2!$A$1:$C$5,3,0)</f>
        <v>1</v>
      </c>
    </row>
    <row r="927" spans="1:18" ht="14.25" customHeight="1">
      <c r="A927" s="4">
        <v>926</v>
      </c>
      <c r="B927">
        <f t="shared" ca="1" si="0"/>
        <v>124</v>
      </c>
      <c r="C927">
        <f t="shared" ca="1" si="1"/>
        <v>4</v>
      </c>
      <c r="D927" t="str">
        <f ca="1">VLOOKUP(C927,Stay!$A$1:$B$5,2,0)</f>
        <v>1 month</v>
      </c>
      <c r="E927">
        <f ca="1">VLOOKUP(C927,Stay!$A$1:$C$5,3,0)</f>
        <v>30</v>
      </c>
      <c r="F927">
        <f t="shared" ca="1" si="2"/>
        <v>10</v>
      </c>
      <c r="G927" t="str">
        <f ca="1">VLOOKUP(F927,Cities!$A$1:$C$69,2,0)</f>
        <v>Bologna</v>
      </c>
      <c r="H927" t="str">
        <f ca="1">VLOOKUP(F927,Cities!$A$1:$F$69,6,0)</f>
        <v>Historical-Medieval, Nightlife</v>
      </c>
      <c r="I927" t="str">
        <f ca="1">VLOOKUP(F927,Cities!$A$1:$C$69,3,0)</f>
        <v>Europe</v>
      </c>
      <c r="J927">
        <f t="shared" ca="1" si="3"/>
        <v>3</v>
      </c>
      <c r="K927">
        <f ca="1">VLOOKUP(F927,Cities!$A$1:$I$69,6+J927,0)*R927*E927</f>
        <v>54900</v>
      </c>
      <c r="L927">
        <f t="shared" ca="1" si="4"/>
        <v>2</v>
      </c>
      <c r="M927">
        <f ca="1">VLOOKUP(F927,Cities!$A$1:$I$69,4,0)*R927*L927</f>
        <v>13440</v>
      </c>
      <c r="N927">
        <f t="shared" ca="1" si="5"/>
        <v>68340</v>
      </c>
      <c r="O927" t="str">
        <f ca="1">VLOOKUP(F927,Cities!$A$1:$E$69,5,0)</f>
        <v>Summer</v>
      </c>
      <c r="P927">
        <f t="shared" ca="1" si="6"/>
        <v>4</v>
      </c>
      <c r="Q927" t="str">
        <f ca="1">VLOOKUP(P927,Sheet2!$A$1:$B$5,2,0)</f>
        <v>Friends</v>
      </c>
      <c r="R927">
        <f ca="1">VLOOKUP(P927,Sheet2!$A$1:$C$5,3,0)</f>
        <v>6</v>
      </c>
    </row>
    <row r="928" spans="1:18" ht="14.25" customHeight="1">
      <c r="A928" s="4">
        <v>927</v>
      </c>
      <c r="B928">
        <f t="shared" ca="1" si="0"/>
        <v>134</v>
      </c>
      <c r="C928">
        <f t="shared" ca="1" si="1"/>
        <v>3</v>
      </c>
      <c r="D928" t="str">
        <f ca="1">VLOOKUP(C928,Stay!$A$1:$B$5,2,0)</f>
        <v>2 weeks</v>
      </c>
      <c r="E928">
        <f ca="1">VLOOKUP(C928,Stay!$A$1:$C$5,3,0)</f>
        <v>14</v>
      </c>
      <c r="F928">
        <f t="shared" ca="1" si="2"/>
        <v>38</v>
      </c>
      <c r="G928" t="str">
        <f ca="1">VLOOKUP(F928,Cities!$A$1:$C$69,2,0)</f>
        <v>Milan</v>
      </c>
      <c r="H928" t="str">
        <f ca="1">VLOOKUP(F928,Cities!$A$1:$F$69,6,0)</f>
        <v>Historical-Modern, Nightlife, Architecture</v>
      </c>
      <c r="I928" t="str">
        <f ca="1">VLOOKUP(F928,Cities!$A$1:$C$69,3,0)</f>
        <v>Europe</v>
      </c>
      <c r="J928">
        <f t="shared" ca="1" si="3"/>
        <v>2</v>
      </c>
      <c r="K928">
        <f ca="1">VLOOKUP(F928,Cities!$A$1:$I$69,6+J928,0)*R928*E928</f>
        <v>3388</v>
      </c>
      <c r="L928">
        <f t="shared" ca="1" si="4"/>
        <v>1</v>
      </c>
      <c r="M928">
        <f ca="1">VLOOKUP(F928,Cities!$A$1:$I$69,4,0)*R928*L928</f>
        <v>1820</v>
      </c>
      <c r="N928">
        <f t="shared" ca="1" si="5"/>
        <v>5208</v>
      </c>
      <c r="O928" t="str">
        <f ca="1">VLOOKUP(F928,Cities!$A$1:$E$69,5,0)</f>
        <v>Summer</v>
      </c>
      <c r="P928">
        <f t="shared" ca="1" si="6"/>
        <v>3</v>
      </c>
      <c r="Q928" t="str">
        <f ca="1">VLOOKUP(P928,Sheet2!$A$1:$B$5,2,0)</f>
        <v>Romantic</v>
      </c>
      <c r="R928">
        <f ca="1">VLOOKUP(P928,Sheet2!$A$1:$C$5,3,0)</f>
        <v>2</v>
      </c>
    </row>
    <row r="929" spans="1:18" ht="14.25" customHeight="1">
      <c r="A929" s="4">
        <v>928</v>
      </c>
      <c r="B929">
        <f t="shared" ca="1" si="0"/>
        <v>17</v>
      </c>
      <c r="C929">
        <f t="shared" ca="1" si="1"/>
        <v>1</v>
      </c>
      <c r="D929" t="str">
        <f ca="1">VLOOKUP(C929,Stay!$A$1:$B$5,2,0)</f>
        <v>3 days</v>
      </c>
      <c r="E929">
        <f ca="1">VLOOKUP(C929,Stay!$A$1:$C$5,3,0)</f>
        <v>3</v>
      </c>
      <c r="F929">
        <f t="shared" ca="1" si="2"/>
        <v>54</v>
      </c>
      <c r="G929" t="str">
        <f ca="1">VLOOKUP(F929,Cities!$A$1:$C$69,2,0)</f>
        <v>San Francisco</v>
      </c>
      <c r="H929" t="str">
        <f ca="1">VLOOKUP(F929,Cities!$A$1:$F$69,6,0)</f>
        <v>Beach</v>
      </c>
      <c r="I929" t="str">
        <f ca="1">VLOOKUP(F929,Cities!$A$1:$C$69,3,0)</f>
        <v>North America</v>
      </c>
      <c r="J929">
        <f t="shared" ca="1" si="3"/>
        <v>3</v>
      </c>
      <c r="K929">
        <f ca="1">VLOOKUP(F929,Cities!$A$1:$I$69,6+J929,0)*R929*E929</f>
        <v>1317</v>
      </c>
      <c r="L929">
        <f t="shared" ca="1" si="4"/>
        <v>2</v>
      </c>
      <c r="M929">
        <f ca="1">VLOOKUP(F929,Cities!$A$1:$I$69,4,0)*R929*L929</f>
        <v>720</v>
      </c>
      <c r="N929">
        <f t="shared" ca="1" si="5"/>
        <v>2037</v>
      </c>
      <c r="O929" t="str">
        <f ca="1">VLOOKUP(F929,Cities!$A$1:$E$69,5,0)</f>
        <v>Summer</v>
      </c>
      <c r="P929">
        <f t="shared" ca="1" si="6"/>
        <v>1</v>
      </c>
      <c r="Q929" t="str">
        <f ca="1">VLOOKUP(P929,Sheet2!$A$1:$B$5,2,0)</f>
        <v>Solo</v>
      </c>
      <c r="R929">
        <f ca="1">VLOOKUP(P929,Sheet2!$A$1:$C$5,3,0)</f>
        <v>1</v>
      </c>
    </row>
    <row r="930" spans="1:18" ht="14.25" customHeight="1">
      <c r="A930" s="4">
        <v>929</v>
      </c>
      <c r="B930">
        <f t="shared" ca="1" si="0"/>
        <v>228</v>
      </c>
      <c r="C930">
        <f t="shared" ca="1" si="1"/>
        <v>4</v>
      </c>
      <c r="D930" t="str">
        <f ca="1">VLOOKUP(C930,Stay!$A$1:$B$5,2,0)</f>
        <v>1 month</v>
      </c>
      <c r="E930">
        <f ca="1">VLOOKUP(C930,Stay!$A$1:$C$5,3,0)</f>
        <v>30</v>
      </c>
      <c r="F930">
        <f t="shared" ca="1" si="2"/>
        <v>52</v>
      </c>
      <c r="G930" t="str">
        <f ca="1">VLOOKUP(F930,Cities!$A$1:$C$69,2,0)</f>
        <v>Salem</v>
      </c>
      <c r="H930" t="str">
        <f ca="1">VLOOKUP(F930,Cities!$A$1:$F$69,6,0)</f>
        <v>Historical</v>
      </c>
      <c r="I930" t="str">
        <f ca="1">VLOOKUP(F930,Cities!$A$1:$C$69,3,0)</f>
        <v>North America</v>
      </c>
      <c r="J930">
        <f t="shared" ca="1" si="3"/>
        <v>3</v>
      </c>
      <c r="K930">
        <f ca="1">VLOOKUP(F930,Cities!$A$1:$I$69,6+J930,0)*R930*E930</f>
        <v>7560</v>
      </c>
      <c r="L930">
        <f t="shared" ca="1" si="4"/>
        <v>2</v>
      </c>
      <c r="M930">
        <f ca="1">VLOOKUP(F930,Cities!$A$1:$I$69,4,0)*R930*L930</f>
        <v>1240</v>
      </c>
      <c r="N930">
        <f t="shared" ca="1" si="5"/>
        <v>8800</v>
      </c>
      <c r="O930" t="str">
        <f ca="1">VLOOKUP(F930,Cities!$A$1:$E$69,5,0)</f>
        <v>Summer</v>
      </c>
      <c r="P930">
        <f t="shared" ca="1" si="6"/>
        <v>3</v>
      </c>
      <c r="Q930" t="str">
        <f ca="1">VLOOKUP(P930,Sheet2!$A$1:$B$5,2,0)</f>
        <v>Romantic</v>
      </c>
      <c r="R930">
        <f ca="1">VLOOKUP(P930,Sheet2!$A$1:$C$5,3,0)</f>
        <v>2</v>
      </c>
    </row>
    <row r="931" spans="1:18" ht="14.25" customHeight="1">
      <c r="A931" s="4">
        <v>930</v>
      </c>
      <c r="B931">
        <f t="shared" ca="1" si="0"/>
        <v>133</v>
      </c>
      <c r="C931">
        <f t="shared" ca="1" si="1"/>
        <v>2</v>
      </c>
      <c r="D931" t="str">
        <f ca="1">VLOOKUP(C931,Stay!$A$1:$B$5,2,0)</f>
        <v>1 week</v>
      </c>
      <c r="E931">
        <f ca="1">VLOOKUP(C931,Stay!$A$1:$C$5,3,0)</f>
        <v>7</v>
      </c>
      <c r="F931">
        <f t="shared" ca="1" si="2"/>
        <v>62</v>
      </c>
      <c r="G931" t="str">
        <f ca="1">VLOOKUP(F931,Cities!$A$1:$C$69,2,0)</f>
        <v>Valencia</v>
      </c>
      <c r="H931" t="str">
        <f ca="1">VLOOKUP(F931,Cities!$A$1:$F$69,6,0)</f>
        <v>Terrain</v>
      </c>
      <c r="I931" t="str">
        <f ca="1">VLOOKUP(F931,Cities!$A$1:$C$69,3,0)</f>
        <v>Europe</v>
      </c>
      <c r="J931">
        <f t="shared" ca="1" si="3"/>
        <v>1</v>
      </c>
      <c r="K931">
        <f ca="1">VLOOKUP(F931,Cities!$A$1:$I$69,6+J931,0)*R931*E931</f>
        <v>504</v>
      </c>
      <c r="L931">
        <f t="shared" ca="1" si="4"/>
        <v>1</v>
      </c>
      <c r="M931">
        <f ca="1">VLOOKUP(F931,Cities!$A$1:$I$69,4,0)*R931*L931</f>
        <v>3560</v>
      </c>
      <c r="N931">
        <f t="shared" ca="1" si="5"/>
        <v>4064</v>
      </c>
      <c r="O931" t="str">
        <f ca="1">VLOOKUP(F931,Cities!$A$1:$E$69,5,0)</f>
        <v>Summer</v>
      </c>
      <c r="P931">
        <f t="shared" ca="1" si="6"/>
        <v>3</v>
      </c>
      <c r="Q931" t="str">
        <f ca="1">VLOOKUP(P931,Sheet2!$A$1:$B$5,2,0)</f>
        <v>Romantic</v>
      </c>
      <c r="R931">
        <f ca="1">VLOOKUP(P931,Sheet2!$A$1:$C$5,3,0)</f>
        <v>2</v>
      </c>
    </row>
    <row r="932" spans="1:18" ht="14.25" customHeight="1">
      <c r="A932" s="4">
        <v>931</v>
      </c>
      <c r="B932">
        <f t="shared" ca="1" si="0"/>
        <v>147</v>
      </c>
      <c r="C932">
        <f t="shared" ca="1" si="1"/>
        <v>1</v>
      </c>
      <c r="D932" t="str">
        <f ca="1">VLOOKUP(C932,Stay!$A$1:$B$5,2,0)</f>
        <v>3 days</v>
      </c>
      <c r="E932">
        <f ca="1">VLOOKUP(C932,Stay!$A$1:$C$5,3,0)</f>
        <v>3</v>
      </c>
      <c r="F932">
        <f t="shared" ca="1" si="2"/>
        <v>32</v>
      </c>
      <c r="G932" t="str">
        <f ca="1">VLOOKUP(F932,Cities!$A$1:$C$69,2,0)</f>
        <v>Lyon</v>
      </c>
      <c r="H932" t="str">
        <f ca="1">VLOOKUP(F932,Cities!$A$1:$F$69,6,0)</f>
        <v>Historical, Beach, Terrain</v>
      </c>
      <c r="I932" t="str">
        <f ca="1">VLOOKUP(F932,Cities!$A$1:$C$69,3,0)</f>
        <v>Europe</v>
      </c>
      <c r="J932">
        <f t="shared" ca="1" si="3"/>
        <v>1</v>
      </c>
      <c r="K932">
        <f ca="1">VLOOKUP(F932,Cities!$A$1:$I$69,6+J932,0)*R932*E932</f>
        <v>846</v>
      </c>
      <c r="L932">
        <f t="shared" ca="1" si="4"/>
        <v>2</v>
      </c>
      <c r="M932">
        <f ca="1">VLOOKUP(F932,Cities!$A$1:$I$69,4,0)*R932*L932</f>
        <v>14400</v>
      </c>
      <c r="N932">
        <f t="shared" ca="1" si="5"/>
        <v>15246</v>
      </c>
      <c r="O932" t="str">
        <f ca="1">VLOOKUP(F932,Cities!$A$1:$E$69,5,0)</f>
        <v>Summer</v>
      </c>
      <c r="P932">
        <f t="shared" ca="1" si="6"/>
        <v>4</v>
      </c>
      <c r="Q932" t="str">
        <f ca="1">VLOOKUP(P932,Sheet2!$A$1:$B$5,2,0)</f>
        <v>Friends</v>
      </c>
      <c r="R932">
        <f ca="1">VLOOKUP(P932,Sheet2!$A$1:$C$5,3,0)</f>
        <v>6</v>
      </c>
    </row>
    <row r="933" spans="1:18" ht="14.25" customHeight="1">
      <c r="A933" s="4">
        <v>932</v>
      </c>
      <c r="B933">
        <f t="shared" ca="1" si="0"/>
        <v>289</v>
      </c>
      <c r="C933">
        <f t="shared" ca="1" si="1"/>
        <v>4</v>
      </c>
      <c r="D933" t="str">
        <f ca="1">VLOOKUP(C933,Stay!$A$1:$B$5,2,0)</f>
        <v>1 month</v>
      </c>
      <c r="E933">
        <f ca="1">VLOOKUP(C933,Stay!$A$1:$C$5,3,0)</f>
        <v>30</v>
      </c>
      <c r="F933">
        <f t="shared" ca="1" si="2"/>
        <v>34</v>
      </c>
      <c r="G933" t="str">
        <f ca="1">VLOOKUP(F933,Cities!$A$1:$C$69,2,0)</f>
        <v>Malaga</v>
      </c>
      <c r="H933" t="str">
        <f ca="1">VLOOKUP(F933,Cities!$A$1:$F$69,6,0)</f>
        <v>Beach</v>
      </c>
      <c r="I933" t="str">
        <f ca="1">VLOOKUP(F933,Cities!$A$1:$C$69,3,0)</f>
        <v>Europe</v>
      </c>
      <c r="J933">
        <f t="shared" ca="1" si="3"/>
        <v>2</v>
      </c>
      <c r="K933">
        <f ca="1">VLOOKUP(F933,Cities!$A$1:$I$69,6+J933,0)*R933*E933</f>
        <v>14760</v>
      </c>
      <c r="L933">
        <f t="shared" ca="1" si="4"/>
        <v>1</v>
      </c>
      <c r="M933">
        <f ca="1">VLOOKUP(F933,Cities!$A$1:$I$69,4,0)*R933*L933</f>
        <v>7320</v>
      </c>
      <c r="N933">
        <f t="shared" ca="1" si="5"/>
        <v>22080</v>
      </c>
      <c r="O933" t="str">
        <f ca="1">VLOOKUP(F933,Cities!$A$1:$E$69,5,0)</f>
        <v>Summer</v>
      </c>
      <c r="P933">
        <f t="shared" ca="1" si="6"/>
        <v>4</v>
      </c>
      <c r="Q933" t="str">
        <f ca="1">VLOOKUP(P933,Sheet2!$A$1:$B$5,2,0)</f>
        <v>Friends</v>
      </c>
      <c r="R933">
        <f ca="1">VLOOKUP(P933,Sheet2!$A$1:$C$5,3,0)</f>
        <v>6</v>
      </c>
    </row>
    <row r="934" spans="1:18" ht="14.25" customHeight="1">
      <c r="A934" s="4">
        <v>933</v>
      </c>
      <c r="B934">
        <f t="shared" ca="1" si="0"/>
        <v>145</v>
      </c>
      <c r="C934">
        <f t="shared" ca="1" si="1"/>
        <v>3</v>
      </c>
      <c r="D934" t="str">
        <f ca="1">VLOOKUP(C934,Stay!$A$1:$B$5,2,0)</f>
        <v>2 weeks</v>
      </c>
      <c r="E934">
        <f ca="1">VLOOKUP(C934,Stay!$A$1:$C$5,3,0)</f>
        <v>14</v>
      </c>
      <c r="F934">
        <f t="shared" ca="1" si="2"/>
        <v>59</v>
      </c>
      <c r="G934" t="str">
        <f ca="1">VLOOKUP(F934,Cities!$A$1:$C$69,2,0)</f>
        <v>Tasmania</v>
      </c>
      <c r="H934" t="str">
        <f ca="1">VLOOKUP(F934,Cities!$A$1:$F$69,6,0)</f>
        <v>Beach</v>
      </c>
      <c r="I934" t="str">
        <f ca="1">VLOOKUP(F934,Cities!$A$1:$C$69,3,0)</f>
        <v>Australia</v>
      </c>
      <c r="J934">
        <f t="shared" ca="1" si="3"/>
        <v>2</v>
      </c>
      <c r="K934">
        <f ca="1">VLOOKUP(F934,Cities!$A$1:$I$69,6+J934,0)*R934*E934</f>
        <v>1498</v>
      </c>
      <c r="L934">
        <f t="shared" ca="1" si="4"/>
        <v>1</v>
      </c>
      <c r="M934">
        <f ca="1">VLOOKUP(F934,Cities!$A$1:$I$69,4,0)*R934*L934</f>
        <v>1520</v>
      </c>
      <c r="N934">
        <f t="shared" ca="1" si="5"/>
        <v>3018</v>
      </c>
      <c r="O934" t="str">
        <f ca="1">VLOOKUP(F934,Cities!$A$1:$E$69,5,0)</f>
        <v>Spring</v>
      </c>
      <c r="P934">
        <f t="shared" ca="1" si="6"/>
        <v>1</v>
      </c>
      <c r="Q934" t="str">
        <f ca="1">VLOOKUP(P934,Sheet2!$A$1:$B$5,2,0)</f>
        <v>Solo</v>
      </c>
      <c r="R934">
        <f ca="1">VLOOKUP(P934,Sheet2!$A$1:$C$5,3,0)</f>
        <v>1</v>
      </c>
    </row>
    <row r="935" spans="1:18" ht="14.25" customHeight="1">
      <c r="A935" s="4">
        <v>934</v>
      </c>
      <c r="B935">
        <f t="shared" ca="1" si="0"/>
        <v>10</v>
      </c>
      <c r="C935">
        <f t="shared" ca="1" si="1"/>
        <v>3</v>
      </c>
      <c r="D935" t="str">
        <f ca="1">VLOOKUP(C935,Stay!$A$1:$B$5,2,0)</f>
        <v>2 weeks</v>
      </c>
      <c r="E935">
        <f ca="1">VLOOKUP(C935,Stay!$A$1:$C$5,3,0)</f>
        <v>14</v>
      </c>
      <c r="F935">
        <f t="shared" ca="1" si="2"/>
        <v>55</v>
      </c>
      <c r="G935" t="str">
        <f ca="1">VLOOKUP(F935,Cities!$A$1:$C$69,2,0)</f>
        <v>Santa Clara County</v>
      </c>
      <c r="H935" t="str">
        <f ca="1">VLOOKUP(F935,Cities!$A$1:$F$69,6,0)</f>
        <v>Modern</v>
      </c>
      <c r="I935" t="str">
        <f ca="1">VLOOKUP(F935,Cities!$A$1:$C$69,3,0)</f>
        <v>North America</v>
      </c>
      <c r="J935">
        <f t="shared" ca="1" si="3"/>
        <v>3</v>
      </c>
      <c r="K935">
        <f ca="1">VLOOKUP(F935,Cities!$A$1:$I$69,6+J935,0)*R935*E935</f>
        <v>27440</v>
      </c>
      <c r="L935">
        <f t="shared" ca="1" si="4"/>
        <v>1</v>
      </c>
      <c r="M935">
        <f ca="1">VLOOKUP(F935,Cities!$A$1:$I$69,4,0)*R935*L935</f>
        <v>720</v>
      </c>
      <c r="N935">
        <f t="shared" ca="1" si="5"/>
        <v>28160</v>
      </c>
      <c r="O935" t="str">
        <f ca="1">VLOOKUP(F935,Cities!$A$1:$E$69,5,0)</f>
        <v>Spring</v>
      </c>
      <c r="P935">
        <f t="shared" ca="1" si="6"/>
        <v>3</v>
      </c>
      <c r="Q935" t="str">
        <f ca="1">VLOOKUP(P935,Sheet2!$A$1:$B$5,2,0)</f>
        <v>Romantic</v>
      </c>
      <c r="R935">
        <f ca="1">VLOOKUP(P935,Sheet2!$A$1:$C$5,3,0)</f>
        <v>2</v>
      </c>
    </row>
    <row r="936" spans="1:18" ht="14.25" customHeight="1">
      <c r="A936" s="4">
        <v>935</v>
      </c>
      <c r="B936">
        <f t="shared" ca="1" si="0"/>
        <v>290</v>
      </c>
      <c r="C936">
        <f t="shared" ca="1" si="1"/>
        <v>4</v>
      </c>
      <c r="D936" t="str">
        <f ca="1">VLOOKUP(C936,Stay!$A$1:$B$5,2,0)</f>
        <v>1 month</v>
      </c>
      <c r="E936">
        <f ca="1">VLOOKUP(C936,Stay!$A$1:$C$5,3,0)</f>
        <v>30</v>
      </c>
      <c r="F936">
        <f t="shared" ca="1" si="2"/>
        <v>7</v>
      </c>
      <c r="G936" t="str">
        <f ca="1">VLOOKUP(F936,Cities!$A$1:$C$69,2,0)</f>
        <v>Barossa Valley</v>
      </c>
      <c r="H936" t="str">
        <f ca="1">VLOOKUP(F936,Cities!$A$1:$F$69,6,0)</f>
        <v>Adventure-Water, Historical-Modern, Wineyard</v>
      </c>
      <c r="I936" t="str">
        <f ca="1">VLOOKUP(F936,Cities!$A$1:$C$69,3,0)</f>
        <v>Australia</v>
      </c>
      <c r="J936">
        <f t="shared" ca="1" si="3"/>
        <v>1</v>
      </c>
      <c r="K936">
        <f ca="1">VLOOKUP(F936,Cities!$A$1:$I$69,6+J936,0)*R936*E936</f>
        <v>1530</v>
      </c>
      <c r="L936">
        <f t="shared" ca="1" si="4"/>
        <v>2</v>
      </c>
      <c r="M936">
        <f ca="1">VLOOKUP(F936,Cities!$A$1:$I$69,4,0)*R936*L936</f>
        <v>2940</v>
      </c>
      <c r="N936">
        <f t="shared" ca="1" si="5"/>
        <v>4470</v>
      </c>
      <c r="O936" t="str">
        <f ca="1">VLOOKUP(F936,Cities!$A$1:$E$69,5,0)</f>
        <v>Spring</v>
      </c>
      <c r="P936">
        <f t="shared" ca="1" si="6"/>
        <v>1</v>
      </c>
      <c r="Q936" t="str">
        <f ca="1">VLOOKUP(P936,Sheet2!$A$1:$B$5,2,0)</f>
        <v>Solo</v>
      </c>
      <c r="R936">
        <f ca="1">VLOOKUP(P936,Sheet2!$A$1:$C$5,3,0)</f>
        <v>1</v>
      </c>
    </row>
    <row r="937" spans="1:18" ht="14.25" customHeight="1">
      <c r="A937" s="4">
        <v>936</v>
      </c>
      <c r="B937">
        <f t="shared" ca="1" si="0"/>
        <v>178</v>
      </c>
      <c r="C937">
        <f t="shared" ca="1" si="1"/>
        <v>4</v>
      </c>
      <c r="D937" t="str">
        <f ca="1">VLOOKUP(C937,Stay!$A$1:$B$5,2,0)</f>
        <v>1 month</v>
      </c>
      <c r="E937">
        <f ca="1">VLOOKUP(C937,Stay!$A$1:$C$5,3,0)</f>
        <v>30</v>
      </c>
      <c r="F937">
        <f t="shared" ca="1" si="2"/>
        <v>65</v>
      </c>
      <c r="G937" t="str">
        <f ca="1">VLOOKUP(F937,Cities!$A$1:$C$69,2,0)</f>
        <v>Victoria</v>
      </c>
      <c r="H937" t="str">
        <f ca="1">VLOOKUP(F937,Cities!$A$1:$F$69,6,0)</f>
        <v>Historical</v>
      </c>
      <c r="I937" t="str">
        <f ca="1">VLOOKUP(F937,Cities!$A$1:$C$69,3,0)</f>
        <v>North America</v>
      </c>
      <c r="J937">
        <f t="shared" ca="1" si="3"/>
        <v>3</v>
      </c>
      <c r="K937">
        <f ca="1">VLOOKUP(F937,Cities!$A$1:$I$69,6+J937,0)*R937*E937</f>
        <v>20340</v>
      </c>
      <c r="L937">
        <f t="shared" ca="1" si="4"/>
        <v>1</v>
      </c>
      <c r="M937">
        <f ca="1">VLOOKUP(F937,Cities!$A$1:$I$69,4,0)*R937*L937</f>
        <v>600</v>
      </c>
      <c r="N937">
        <f t="shared" ca="1" si="5"/>
        <v>20940</v>
      </c>
      <c r="O937" t="str">
        <f ca="1">VLOOKUP(F937,Cities!$A$1:$E$69,5,0)</f>
        <v>Summer</v>
      </c>
      <c r="P937">
        <f t="shared" ca="1" si="6"/>
        <v>3</v>
      </c>
      <c r="Q937" t="str">
        <f ca="1">VLOOKUP(P937,Sheet2!$A$1:$B$5,2,0)</f>
        <v>Romantic</v>
      </c>
      <c r="R937">
        <f ca="1">VLOOKUP(P937,Sheet2!$A$1:$C$5,3,0)</f>
        <v>2</v>
      </c>
    </row>
    <row r="938" spans="1:18" ht="14.25" customHeight="1">
      <c r="A938" s="4">
        <v>937</v>
      </c>
      <c r="B938">
        <f t="shared" ca="1" si="0"/>
        <v>66</v>
      </c>
      <c r="C938">
        <f t="shared" ca="1" si="1"/>
        <v>1</v>
      </c>
      <c r="D938" t="str">
        <f ca="1">VLOOKUP(C938,Stay!$A$1:$B$5,2,0)</f>
        <v>3 days</v>
      </c>
      <c r="E938">
        <f ca="1">VLOOKUP(C938,Stay!$A$1:$C$5,3,0)</f>
        <v>3</v>
      </c>
      <c r="F938">
        <f t="shared" ca="1" si="2"/>
        <v>5</v>
      </c>
      <c r="G938" t="str">
        <f ca="1">VLOOKUP(F938,Cities!$A$1:$C$69,2,0)</f>
        <v>Austin</v>
      </c>
      <c r="H938" t="str">
        <f ca="1">VLOOKUP(F938,Cities!$A$1:$F$69,6,0)</f>
        <v>Historical-Modern, Nightlife</v>
      </c>
      <c r="I938" t="str">
        <f ca="1">VLOOKUP(F938,Cities!$A$1:$C$69,3,0)</f>
        <v>North America</v>
      </c>
      <c r="J938">
        <f t="shared" ca="1" si="3"/>
        <v>3</v>
      </c>
      <c r="K938">
        <f ca="1">VLOOKUP(F938,Cities!$A$1:$I$69,6+J938,0)*R938*E938</f>
        <v>4392</v>
      </c>
      <c r="L938">
        <f t="shared" ca="1" si="4"/>
        <v>1</v>
      </c>
      <c r="M938">
        <f ca="1">VLOOKUP(F938,Cities!$A$1:$I$69,4,0)*R938*L938</f>
        <v>360</v>
      </c>
      <c r="N938">
        <f t="shared" ca="1" si="5"/>
        <v>4752</v>
      </c>
      <c r="O938" t="str">
        <f ca="1">VLOOKUP(F938,Cities!$A$1:$E$69,5,0)</f>
        <v>Spring</v>
      </c>
      <c r="P938">
        <f t="shared" ca="1" si="6"/>
        <v>4</v>
      </c>
      <c r="Q938" t="str">
        <f ca="1">VLOOKUP(P938,Sheet2!$A$1:$B$5,2,0)</f>
        <v>Friends</v>
      </c>
      <c r="R938">
        <f ca="1">VLOOKUP(P938,Sheet2!$A$1:$C$5,3,0)</f>
        <v>6</v>
      </c>
    </row>
    <row r="939" spans="1:18" ht="14.25" customHeight="1">
      <c r="A939" s="4">
        <v>938</v>
      </c>
      <c r="B939">
        <f t="shared" ca="1" si="0"/>
        <v>43</v>
      </c>
      <c r="C939">
        <f t="shared" ca="1" si="1"/>
        <v>2</v>
      </c>
      <c r="D939" t="str">
        <f ca="1">VLOOKUP(C939,Stay!$A$1:$B$5,2,0)</f>
        <v>1 week</v>
      </c>
      <c r="E939">
        <f ca="1">VLOOKUP(C939,Stay!$A$1:$C$5,3,0)</f>
        <v>7</v>
      </c>
      <c r="F939">
        <f t="shared" ca="1" si="2"/>
        <v>31</v>
      </c>
      <c r="G939" t="str">
        <f ca="1">VLOOKUP(F939,Cities!$A$1:$C$69,2,0)</f>
        <v>Los Angeles</v>
      </c>
      <c r="H939" t="str">
        <f ca="1">VLOOKUP(F939,Cities!$A$1:$F$69,6,0)</f>
        <v>Beach, Terrain</v>
      </c>
      <c r="I939" t="str">
        <f ca="1">VLOOKUP(F939,Cities!$A$1:$C$69,3,0)</f>
        <v>North America</v>
      </c>
      <c r="J939">
        <f t="shared" ca="1" si="3"/>
        <v>1</v>
      </c>
      <c r="K939">
        <f ca="1">VLOOKUP(F939,Cities!$A$1:$I$69,6+J939,0)*R939*E939</f>
        <v>980</v>
      </c>
      <c r="L939">
        <f t="shared" ca="1" si="4"/>
        <v>1</v>
      </c>
      <c r="M939">
        <f ca="1">VLOOKUP(F939,Cities!$A$1:$I$69,4,0)*R939*L939</f>
        <v>440</v>
      </c>
      <c r="N939">
        <f t="shared" ca="1" si="5"/>
        <v>1420</v>
      </c>
      <c r="O939" t="str">
        <f ca="1">VLOOKUP(F939,Cities!$A$1:$E$69,5,0)</f>
        <v>Summer</v>
      </c>
      <c r="P939">
        <f t="shared" ca="1" si="6"/>
        <v>3</v>
      </c>
      <c r="Q939" t="str">
        <f ca="1">VLOOKUP(P939,Sheet2!$A$1:$B$5,2,0)</f>
        <v>Romantic</v>
      </c>
      <c r="R939">
        <f ca="1">VLOOKUP(P939,Sheet2!$A$1:$C$5,3,0)</f>
        <v>2</v>
      </c>
    </row>
    <row r="940" spans="1:18" ht="14.25" customHeight="1">
      <c r="A940" s="4">
        <v>939</v>
      </c>
      <c r="B940">
        <f t="shared" ca="1" si="0"/>
        <v>36</v>
      </c>
      <c r="C940">
        <f t="shared" ca="1" si="1"/>
        <v>2</v>
      </c>
      <c r="D940" t="str">
        <f ca="1">VLOOKUP(C940,Stay!$A$1:$B$5,2,0)</f>
        <v>1 week</v>
      </c>
      <c r="E940">
        <f ca="1">VLOOKUP(C940,Stay!$A$1:$C$5,3,0)</f>
        <v>7</v>
      </c>
      <c r="F940">
        <f t="shared" ca="1" si="2"/>
        <v>27</v>
      </c>
      <c r="G940" t="str">
        <f ca="1">VLOOKUP(F940,Cities!$A$1:$C$69,2,0)</f>
        <v>Hawaii</v>
      </c>
      <c r="H940" t="str">
        <f ca="1">VLOOKUP(F940,Cities!$A$1:$F$69,6,0)</f>
        <v>Beach, Terrain, Modern</v>
      </c>
      <c r="I940" t="str">
        <f ca="1">VLOOKUP(F940,Cities!$A$1:$C$69,3,0)</f>
        <v>North America</v>
      </c>
      <c r="J940">
        <f t="shared" ca="1" si="3"/>
        <v>1</v>
      </c>
      <c r="K940">
        <f ca="1">VLOOKUP(F940,Cities!$A$1:$I$69,6+J940,0)*R940*E940</f>
        <v>1400</v>
      </c>
      <c r="L940">
        <f t="shared" ca="1" si="4"/>
        <v>1</v>
      </c>
      <c r="M940">
        <f ca="1">VLOOKUP(F940,Cities!$A$1:$I$69,4,0)*R940*L940</f>
        <v>1600</v>
      </c>
      <c r="N940">
        <f t="shared" ca="1" si="5"/>
        <v>3000</v>
      </c>
      <c r="O940" t="str">
        <f ca="1">VLOOKUP(F940,Cities!$A$1:$E$69,5,0)</f>
        <v>Summer</v>
      </c>
      <c r="P940">
        <f t="shared" ca="1" si="6"/>
        <v>3</v>
      </c>
      <c r="Q940" t="str">
        <f ca="1">VLOOKUP(P940,Sheet2!$A$1:$B$5,2,0)</f>
        <v>Romantic</v>
      </c>
      <c r="R940">
        <f ca="1">VLOOKUP(P940,Sheet2!$A$1:$C$5,3,0)</f>
        <v>2</v>
      </c>
    </row>
    <row r="941" spans="1:18" ht="14.25" customHeight="1">
      <c r="A941" s="4">
        <v>940</v>
      </c>
      <c r="B941">
        <f t="shared" ca="1" si="0"/>
        <v>82</v>
      </c>
      <c r="C941">
        <f t="shared" ca="1" si="1"/>
        <v>3</v>
      </c>
      <c r="D941" t="str">
        <f ca="1">VLOOKUP(C941,Stay!$A$1:$B$5,2,0)</f>
        <v>2 weeks</v>
      </c>
      <c r="E941">
        <f ca="1">VLOOKUP(C941,Stay!$A$1:$C$5,3,0)</f>
        <v>14</v>
      </c>
      <c r="F941">
        <f t="shared" ca="1" si="2"/>
        <v>28</v>
      </c>
      <c r="G941" t="str">
        <f ca="1">VLOOKUP(F941,Cities!$A$1:$C$69,2,0)</f>
        <v>Hong Kong</v>
      </c>
      <c r="H941" t="str">
        <f ca="1">VLOOKUP(F941,Cities!$A$1:$F$69,6,0)</f>
        <v>Modern, Beach, Terrain</v>
      </c>
      <c r="I941" t="str">
        <f ca="1">VLOOKUP(F941,Cities!$A$1:$C$69,3,0)</f>
        <v>Asia</v>
      </c>
      <c r="J941">
        <f t="shared" ca="1" si="3"/>
        <v>1</v>
      </c>
      <c r="K941">
        <f ca="1">VLOOKUP(F941,Cities!$A$1:$I$69,6+J941,0)*R941*E941</f>
        <v>3080</v>
      </c>
      <c r="L941">
        <f t="shared" ca="1" si="4"/>
        <v>2</v>
      </c>
      <c r="M941">
        <f ca="1">VLOOKUP(F941,Cities!$A$1:$I$69,4,0)*R941*L941</f>
        <v>6160</v>
      </c>
      <c r="N941">
        <f t="shared" ca="1" si="5"/>
        <v>9240</v>
      </c>
      <c r="O941" t="str">
        <f ca="1">VLOOKUP(F941,Cities!$A$1:$E$69,5,0)</f>
        <v>Spring</v>
      </c>
      <c r="P941">
        <f t="shared" ca="1" si="6"/>
        <v>2</v>
      </c>
      <c r="Q941" t="str">
        <f ca="1">VLOOKUP(P941,Sheet2!$A$1:$B$5,2,0)</f>
        <v>Family</v>
      </c>
      <c r="R941">
        <f ca="1">VLOOKUP(P941,Sheet2!$A$1:$C$5,3,0)</f>
        <v>4</v>
      </c>
    </row>
    <row r="942" spans="1:18" ht="14.25" customHeight="1">
      <c r="A942" s="4">
        <v>941</v>
      </c>
      <c r="B942">
        <f t="shared" ca="1" si="0"/>
        <v>171</v>
      </c>
      <c r="C942">
        <f t="shared" ca="1" si="1"/>
        <v>3</v>
      </c>
      <c r="D942" t="str">
        <f ca="1">VLOOKUP(C942,Stay!$A$1:$B$5,2,0)</f>
        <v>2 weeks</v>
      </c>
      <c r="E942">
        <f ca="1">VLOOKUP(C942,Stay!$A$1:$C$5,3,0)</f>
        <v>14</v>
      </c>
      <c r="F942">
        <f t="shared" ca="1" si="2"/>
        <v>34</v>
      </c>
      <c r="G942" t="str">
        <f ca="1">VLOOKUP(F942,Cities!$A$1:$C$69,2,0)</f>
        <v>Malaga</v>
      </c>
      <c r="H942" t="str">
        <f ca="1">VLOOKUP(F942,Cities!$A$1:$F$69,6,0)</f>
        <v>Beach</v>
      </c>
      <c r="I942" t="str">
        <f ca="1">VLOOKUP(F942,Cities!$A$1:$C$69,3,0)</f>
        <v>Europe</v>
      </c>
      <c r="J942">
        <f t="shared" ca="1" si="3"/>
        <v>3</v>
      </c>
      <c r="K942">
        <f ca="1">VLOOKUP(F942,Cities!$A$1:$I$69,6+J942,0)*R942*E942</f>
        <v>12040</v>
      </c>
      <c r="L942">
        <f t="shared" ca="1" si="4"/>
        <v>2</v>
      </c>
      <c r="M942">
        <f ca="1">VLOOKUP(F942,Cities!$A$1:$I$69,4,0)*R942*L942</f>
        <v>9760</v>
      </c>
      <c r="N942">
        <f t="shared" ca="1" si="5"/>
        <v>21800</v>
      </c>
      <c r="O942" t="str">
        <f ca="1">VLOOKUP(F942,Cities!$A$1:$E$69,5,0)</f>
        <v>Summer</v>
      </c>
      <c r="P942">
        <f t="shared" ca="1" si="6"/>
        <v>2</v>
      </c>
      <c r="Q942" t="str">
        <f ca="1">VLOOKUP(P942,Sheet2!$A$1:$B$5,2,0)</f>
        <v>Family</v>
      </c>
      <c r="R942">
        <f ca="1">VLOOKUP(P942,Sheet2!$A$1:$C$5,3,0)</f>
        <v>4</v>
      </c>
    </row>
    <row r="943" spans="1:18" ht="14.25" customHeight="1">
      <c r="A943" s="4">
        <v>942</v>
      </c>
      <c r="B943">
        <f t="shared" ca="1" si="0"/>
        <v>99</v>
      </c>
      <c r="C943">
        <f t="shared" ca="1" si="1"/>
        <v>1</v>
      </c>
      <c r="D943" t="str">
        <f ca="1">VLOOKUP(C943,Stay!$A$1:$B$5,2,0)</f>
        <v>3 days</v>
      </c>
      <c r="E943">
        <f ca="1">VLOOKUP(C943,Stay!$A$1:$C$5,3,0)</f>
        <v>3</v>
      </c>
      <c r="F943">
        <f t="shared" ca="1" si="2"/>
        <v>36</v>
      </c>
      <c r="G943" t="str">
        <f ca="1">VLOOKUP(F943,Cities!$A$1:$C$69,2,0)</f>
        <v>Manchester</v>
      </c>
      <c r="H943" t="str">
        <f ca="1">VLOOKUP(F943,Cities!$A$1:$F$69,6,0)</f>
        <v>Modern, Nightlife</v>
      </c>
      <c r="I943" t="str">
        <f ca="1">VLOOKUP(F943,Cities!$A$1:$C$69,3,0)</f>
        <v>Europe</v>
      </c>
      <c r="J943">
        <f t="shared" ca="1" si="3"/>
        <v>3</v>
      </c>
      <c r="K943">
        <f ca="1">VLOOKUP(F943,Cities!$A$1:$I$69,6+J943,0)*R943*E943</f>
        <v>8010</v>
      </c>
      <c r="L943">
        <f t="shared" ca="1" si="4"/>
        <v>1</v>
      </c>
      <c r="M943">
        <f ca="1">VLOOKUP(F943,Cities!$A$1:$I$69,4,0)*R943*L943</f>
        <v>4020</v>
      </c>
      <c r="N943">
        <f t="shared" ca="1" si="5"/>
        <v>12030</v>
      </c>
      <c r="O943" t="str">
        <f ca="1">VLOOKUP(F943,Cities!$A$1:$E$69,5,0)</f>
        <v>Summer</v>
      </c>
      <c r="P943">
        <f t="shared" ca="1" si="6"/>
        <v>4</v>
      </c>
      <c r="Q943" t="str">
        <f ca="1">VLOOKUP(P943,Sheet2!$A$1:$B$5,2,0)</f>
        <v>Friends</v>
      </c>
      <c r="R943">
        <f ca="1">VLOOKUP(P943,Sheet2!$A$1:$C$5,3,0)</f>
        <v>6</v>
      </c>
    </row>
    <row r="944" spans="1:18" ht="14.25" customHeight="1">
      <c r="A944" s="4">
        <v>943</v>
      </c>
      <c r="B944">
        <f t="shared" ca="1" si="0"/>
        <v>70</v>
      </c>
      <c r="C944">
        <f t="shared" ca="1" si="1"/>
        <v>4</v>
      </c>
      <c r="D944" t="str">
        <f ca="1">VLOOKUP(C944,Stay!$A$1:$B$5,2,0)</f>
        <v>1 month</v>
      </c>
      <c r="E944">
        <f ca="1">VLOOKUP(C944,Stay!$A$1:$C$5,3,0)</f>
        <v>30</v>
      </c>
      <c r="F944">
        <f t="shared" ca="1" si="2"/>
        <v>13</v>
      </c>
      <c r="G944" t="str">
        <f ca="1">VLOOKUP(F944,Cities!$A$1:$C$69,2,0)</f>
        <v>Broward County</v>
      </c>
      <c r="H944" t="str">
        <f ca="1">VLOOKUP(F944,Cities!$A$1:$F$69,6,0)</f>
        <v>Beach, Modern, Park, Aquatic</v>
      </c>
      <c r="I944" t="str">
        <f ca="1">VLOOKUP(F944,Cities!$A$1:$C$69,3,0)</f>
        <v>North America</v>
      </c>
      <c r="J944">
        <f t="shared" ca="1" si="3"/>
        <v>3</v>
      </c>
      <c r="K944">
        <f ca="1">VLOOKUP(F944,Cities!$A$1:$I$69,6+J944,0)*R944*E944</f>
        <v>10260</v>
      </c>
      <c r="L944">
        <f t="shared" ca="1" si="4"/>
        <v>1</v>
      </c>
      <c r="M944">
        <f ca="1">VLOOKUP(F944,Cities!$A$1:$I$69,4,0)*R944*L944</f>
        <v>130</v>
      </c>
      <c r="N944">
        <f t="shared" ca="1" si="5"/>
        <v>10390</v>
      </c>
      <c r="O944" t="str">
        <f ca="1">VLOOKUP(F944,Cities!$A$1:$E$69,5,0)</f>
        <v>Summer</v>
      </c>
      <c r="P944">
        <f t="shared" ca="1" si="6"/>
        <v>1</v>
      </c>
      <c r="Q944" t="str">
        <f ca="1">VLOOKUP(P944,Sheet2!$A$1:$B$5,2,0)</f>
        <v>Solo</v>
      </c>
      <c r="R944">
        <f ca="1">VLOOKUP(P944,Sheet2!$A$1:$C$5,3,0)</f>
        <v>1</v>
      </c>
    </row>
    <row r="945" spans="1:18" ht="14.25" customHeight="1">
      <c r="A945" s="4">
        <v>944</v>
      </c>
      <c r="B945">
        <f t="shared" ca="1" si="0"/>
        <v>253</v>
      </c>
      <c r="C945">
        <f t="shared" ca="1" si="1"/>
        <v>1</v>
      </c>
      <c r="D945" t="str">
        <f ca="1">VLOOKUP(C945,Stay!$A$1:$B$5,2,0)</f>
        <v>3 days</v>
      </c>
      <c r="E945">
        <f ca="1">VLOOKUP(C945,Stay!$A$1:$C$5,3,0)</f>
        <v>3</v>
      </c>
      <c r="F945">
        <f t="shared" ca="1" si="2"/>
        <v>5</v>
      </c>
      <c r="G945" t="str">
        <f ca="1">VLOOKUP(F945,Cities!$A$1:$C$69,2,0)</f>
        <v>Austin</v>
      </c>
      <c r="H945" t="str">
        <f ca="1">VLOOKUP(F945,Cities!$A$1:$F$69,6,0)</f>
        <v>Historical-Modern, Nightlife</v>
      </c>
      <c r="I945" t="str">
        <f ca="1">VLOOKUP(F945,Cities!$A$1:$C$69,3,0)</f>
        <v>North America</v>
      </c>
      <c r="J945">
        <f t="shared" ca="1" si="3"/>
        <v>2</v>
      </c>
      <c r="K945">
        <f ca="1">VLOOKUP(F945,Cities!$A$1:$I$69,6+J945,0)*R945*E945</f>
        <v>342</v>
      </c>
      <c r="L945">
        <f t="shared" ca="1" si="4"/>
        <v>2</v>
      </c>
      <c r="M945">
        <f ca="1">VLOOKUP(F945,Cities!$A$1:$I$69,4,0)*R945*L945</f>
        <v>120</v>
      </c>
      <c r="N945">
        <f t="shared" ca="1" si="5"/>
        <v>462</v>
      </c>
      <c r="O945" t="str">
        <f ca="1">VLOOKUP(F945,Cities!$A$1:$E$69,5,0)</f>
        <v>Spring</v>
      </c>
      <c r="P945">
        <f t="shared" ca="1" si="6"/>
        <v>1</v>
      </c>
      <c r="Q945" t="str">
        <f ca="1">VLOOKUP(P945,Sheet2!$A$1:$B$5,2,0)</f>
        <v>Solo</v>
      </c>
      <c r="R945">
        <f ca="1">VLOOKUP(P945,Sheet2!$A$1:$C$5,3,0)</f>
        <v>1</v>
      </c>
    </row>
    <row r="946" spans="1:18" ht="14.25" customHeight="1">
      <c r="A946" s="4">
        <v>945</v>
      </c>
      <c r="B946">
        <f t="shared" ca="1" si="0"/>
        <v>233</v>
      </c>
      <c r="C946">
        <f t="shared" ca="1" si="1"/>
        <v>3</v>
      </c>
      <c r="D946" t="str">
        <f ca="1">VLOOKUP(C946,Stay!$A$1:$B$5,2,0)</f>
        <v>2 weeks</v>
      </c>
      <c r="E946">
        <f ca="1">VLOOKUP(C946,Stay!$A$1:$C$5,3,0)</f>
        <v>14</v>
      </c>
      <c r="F946">
        <f t="shared" ca="1" si="2"/>
        <v>24</v>
      </c>
      <c r="G946" t="str">
        <f ca="1">VLOOKUP(F946,Cities!$A$1:$C$69,2,0)</f>
        <v>Florence</v>
      </c>
      <c r="H946" t="str">
        <f ca="1">VLOOKUP(F946,Cities!$A$1:$F$69,6,0)</f>
        <v>Historical, Beach</v>
      </c>
      <c r="I946" t="str">
        <f ca="1">VLOOKUP(F946,Cities!$A$1:$C$69,3,0)</f>
        <v>Europe</v>
      </c>
      <c r="J946">
        <f t="shared" ca="1" si="3"/>
        <v>2</v>
      </c>
      <c r="K946">
        <f ca="1">VLOOKUP(F946,Cities!$A$1:$I$69,6+J946,0)*R946*E946</f>
        <v>3612</v>
      </c>
      <c r="L946">
        <f t="shared" ca="1" si="4"/>
        <v>2</v>
      </c>
      <c r="M946">
        <f ca="1">VLOOKUP(F946,Cities!$A$1:$I$69,4,0)*R946*L946</f>
        <v>7800</v>
      </c>
      <c r="N946">
        <f t="shared" ca="1" si="5"/>
        <v>11412</v>
      </c>
      <c r="O946" t="str">
        <f ca="1">VLOOKUP(F946,Cities!$A$1:$E$69,5,0)</f>
        <v>Summer</v>
      </c>
      <c r="P946">
        <f t="shared" ca="1" si="6"/>
        <v>3</v>
      </c>
      <c r="Q946" t="str">
        <f ca="1">VLOOKUP(P946,Sheet2!$A$1:$B$5,2,0)</f>
        <v>Romantic</v>
      </c>
      <c r="R946">
        <f ca="1">VLOOKUP(P946,Sheet2!$A$1:$C$5,3,0)</f>
        <v>2</v>
      </c>
    </row>
    <row r="947" spans="1:18" ht="14.25" customHeight="1">
      <c r="A947" s="4">
        <v>946</v>
      </c>
      <c r="B947">
        <f t="shared" ca="1" si="0"/>
        <v>208</v>
      </c>
      <c r="C947">
        <f t="shared" ca="1" si="1"/>
        <v>2</v>
      </c>
      <c r="D947" t="str">
        <f ca="1">VLOOKUP(C947,Stay!$A$1:$B$5,2,0)</f>
        <v>1 week</v>
      </c>
      <c r="E947">
        <f ca="1">VLOOKUP(C947,Stay!$A$1:$C$5,3,0)</f>
        <v>7</v>
      </c>
      <c r="F947">
        <f t="shared" ca="1" si="2"/>
        <v>39</v>
      </c>
      <c r="G947" t="str">
        <f ca="1">VLOOKUP(F947,Cities!$A$1:$C$69,2,0)</f>
        <v>Montreal</v>
      </c>
      <c r="H947" t="str">
        <f ca="1">VLOOKUP(F947,Cities!$A$1:$F$69,6,0)</f>
        <v>Modern</v>
      </c>
      <c r="I947" t="str">
        <f ca="1">VLOOKUP(F947,Cities!$A$1:$C$69,3,0)</f>
        <v>North America</v>
      </c>
      <c r="J947">
        <f t="shared" ca="1" si="3"/>
        <v>1</v>
      </c>
      <c r="K947">
        <f ca="1">VLOOKUP(F947,Cities!$A$1:$I$69,6+J947,0)*R947*E947</f>
        <v>2478</v>
      </c>
      <c r="L947">
        <f t="shared" ca="1" si="4"/>
        <v>1</v>
      </c>
      <c r="M947">
        <f ca="1">VLOOKUP(F947,Cities!$A$1:$I$69,4,0)*R947*L947</f>
        <v>2400</v>
      </c>
      <c r="N947">
        <f t="shared" ca="1" si="5"/>
        <v>4878</v>
      </c>
      <c r="O947" t="str">
        <f ca="1">VLOOKUP(F947,Cities!$A$1:$E$69,5,0)</f>
        <v>Summer</v>
      </c>
      <c r="P947">
        <f t="shared" ca="1" si="6"/>
        <v>4</v>
      </c>
      <c r="Q947" t="str">
        <f ca="1">VLOOKUP(P947,Sheet2!$A$1:$B$5,2,0)</f>
        <v>Friends</v>
      </c>
      <c r="R947">
        <f ca="1">VLOOKUP(P947,Sheet2!$A$1:$C$5,3,0)</f>
        <v>6</v>
      </c>
    </row>
    <row r="948" spans="1:18" ht="14.25" customHeight="1">
      <c r="A948" s="4">
        <v>947</v>
      </c>
      <c r="B948">
        <f t="shared" ca="1" si="0"/>
        <v>224</v>
      </c>
      <c r="C948">
        <f t="shared" ca="1" si="1"/>
        <v>1</v>
      </c>
      <c r="D948" t="str">
        <f ca="1">VLOOKUP(C948,Stay!$A$1:$B$5,2,0)</f>
        <v>3 days</v>
      </c>
      <c r="E948">
        <f ca="1">VLOOKUP(C948,Stay!$A$1:$C$5,3,0)</f>
        <v>3</v>
      </c>
      <c r="F948">
        <f t="shared" ca="1" si="2"/>
        <v>25</v>
      </c>
      <c r="G948" t="str">
        <f ca="1">VLOOKUP(F948,Cities!$A$1:$C$69,2,0)</f>
        <v>Geneva</v>
      </c>
      <c r="H948" t="str">
        <f ca="1">VLOOKUP(F948,Cities!$A$1:$F$69,6,0)</f>
        <v>Historical, Beach, Terrain</v>
      </c>
      <c r="I948" t="str">
        <f ca="1">VLOOKUP(F948,Cities!$A$1:$C$69,3,0)</f>
        <v>Europe</v>
      </c>
      <c r="J948">
        <f t="shared" ca="1" si="3"/>
        <v>2</v>
      </c>
      <c r="K948">
        <f ca="1">VLOOKUP(F948,Cities!$A$1:$I$69,6+J948,0)*R948*E948</f>
        <v>471</v>
      </c>
      <c r="L948">
        <f t="shared" ca="1" si="4"/>
        <v>2</v>
      </c>
      <c r="M948">
        <f ca="1">VLOOKUP(F948,Cities!$A$1:$I$69,4,0)*R948*L948</f>
        <v>1960</v>
      </c>
      <c r="N948">
        <f t="shared" ca="1" si="5"/>
        <v>2431</v>
      </c>
      <c r="O948" t="str">
        <f ca="1">VLOOKUP(F948,Cities!$A$1:$E$69,5,0)</f>
        <v>Summer</v>
      </c>
      <c r="P948">
        <f t="shared" ca="1" si="6"/>
        <v>1</v>
      </c>
      <c r="Q948" t="str">
        <f ca="1">VLOOKUP(P948,Sheet2!$A$1:$B$5,2,0)</f>
        <v>Solo</v>
      </c>
      <c r="R948">
        <f ca="1">VLOOKUP(P948,Sheet2!$A$1:$C$5,3,0)</f>
        <v>1</v>
      </c>
    </row>
    <row r="949" spans="1:18" ht="14.25" customHeight="1">
      <c r="A949" s="4">
        <v>948</v>
      </c>
      <c r="B949">
        <f t="shared" ca="1" si="0"/>
        <v>138</v>
      </c>
      <c r="C949">
        <f t="shared" ca="1" si="1"/>
        <v>4</v>
      </c>
      <c r="D949" t="str">
        <f ca="1">VLOOKUP(C949,Stay!$A$1:$B$5,2,0)</f>
        <v>1 month</v>
      </c>
      <c r="E949">
        <f ca="1">VLOOKUP(C949,Stay!$A$1:$C$5,3,0)</f>
        <v>30</v>
      </c>
      <c r="F949">
        <f t="shared" ca="1" si="2"/>
        <v>44</v>
      </c>
      <c r="G949" t="str">
        <f ca="1">VLOOKUP(F949,Cities!$A$1:$C$69,2,0)</f>
        <v>Northern Rivers</v>
      </c>
      <c r="H949" t="str">
        <f ca="1">VLOOKUP(F949,Cities!$A$1:$F$69,6,0)</f>
        <v>Beach, Adventure-Water</v>
      </c>
      <c r="I949" t="str">
        <f ca="1">VLOOKUP(F949,Cities!$A$1:$C$69,3,0)</f>
        <v>Australia</v>
      </c>
      <c r="J949">
        <f t="shared" ca="1" si="3"/>
        <v>1</v>
      </c>
      <c r="K949">
        <f ca="1">VLOOKUP(F949,Cities!$A$1:$I$69,6+J949,0)*R949*E949</f>
        <v>9000</v>
      </c>
      <c r="L949">
        <f t="shared" ca="1" si="4"/>
        <v>1</v>
      </c>
      <c r="M949">
        <f ca="1">VLOOKUP(F949,Cities!$A$1:$I$69,4,0)*R949*L949</f>
        <v>5040</v>
      </c>
      <c r="N949">
        <f t="shared" ca="1" si="5"/>
        <v>14040</v>
      </c>
      <c r="O949" t="str">
        <f ca="1">VLOOKUP(F949,Cities!$A$1:$E$69,5,0)</f>
        <v>Spring</v>
      </c>
      <c r="P949">
        <f t="shared" ca="1" si="6"/>
        <v>4</v>
      </c>
      <c r="Q949" t="str">
        <f ca="1">VLOOKUP(P949,Sheet2!$A$1:$B$5,2,0)</f>
        <v>Friends</v>
      </c>
      <c r="R949">
        <f ca="1">VLOOKUP(P949,Sheet2!$A$1:$C$5,3,0)</f>
        <v>6</v>
      </c>
    </row>
    <row r="950" spans="1:18" ht="14.25" customHeight="1">
      <c r="A950" s="4">
        <v>949</v>
      </c>
      <c r="B950">
        <f t="shared" ca="1" si="0"/>
        <v>21</v>
      </c>
      <c r="C950">
        <f t="shared" ca="1" si="1"/>
        <v>3</v>
      </c>
      <c r="D950" t="str">
        <f ca="1">VLOOKUP(C950,Stay!$A$1:$B$5,2,0)</f>
        <v>2 weeks</v>
      </c>
      <c r="E950">
        <f ca="1">VLOOKUP(C950,Stay!$A$1:$C$5,3,0)</f>
        <v>14</v>
      </c>
      <c r="F950">
        <f t="shared" ca="1" si="2"/>
        <v>64</v>
      </c>
      <c r="G950" t="str">
        <f ca="1">VLOOKUP(F950,Cities!$A$1:$C$69,2,0)</f>
        <v>Venice</v>
      </c>
      <c r="H950" t="str">
        <f ca="1">VLOOKUP(F950,Cities!$A$1:$F$69,6,0)</f>
        <v>Terrain</v>
      </c>
      <c r="I950" t="str">
        <f ca="1">VLOOKUP(F950,Cities!$A$1:$C$69,3,0)</f>
        <v>Europe</v>
      </c>
      <c r="J950">
        <f t="shared" ca="1" si="3"/>
        <v>1</v>
      </c>
      <c r="K950">
        <f ca="1">VLOOKUP(F950,Cities!$A$1:$I$69,6+J950,0)*R950*E950</f>
        <v>2632</v>
      </c>
      <c r="L950">
        <f t="shared" ca="1" si="4"/>
        <v>2</v>
      </c>
      <c r="M950">
        <f ca="1">VLOOKUP(F950,Cities!$A$1:$I$69,4,0)*R950*L950</f>
        <v>9280</v>
      </c>
      <c r="N950">
        <f t="shared" ca="1" si="5"/>
        <v>11912</v>
      </c>
      <c r="O950" t="str">
        <f ca="1">VLOOKUP(F950,Cities!$A$1:$E$69,5,0)</f>
        <v>Summer</v>
      </c>
      <c r="P950">
        <f t="shared" ca="1" si="6"/>
        <v>2</v>
      </c>
      <c r="Q950" t="str">
        <f ca="1">VLOOKUP(P950,Sheet2!$A$1:$B$5,2,0)</f>
        <v>Family</v>
      </c>
      <c r="R950">
        <f ca="1">VLOOKUP(P950,Sheet2!$A$1:$C$5,3,0)</f>
        <v>4</v>
      </c>
    </row>
    <row r="951" spans="1:18" ht="14.25" customHeight="1">
      <c r="A951" s="4">
        <v>950</v>
      </c>
      <c r="B951">
        <f t="shared" ca="1" si="0"/>
        <v>163</v>
      </c>
      <c r="C951">
        <f t="shared" ca="1" si="1"/>
        <v>2</v>
      </c>
      <c r="D951" t="str">
        <f ca="1">VLOOKUP(C951,Stay!$A$1:$B$5,2,0)</f>
        <v>1 week</v>
      </c>
      <c r="E951">
        <f ca="1">VLOOKUP(C951,Stay!$A$1:$C$5,3,0)</f>
        <v>7</v>
      </c>
      <c r="F951">
        <f t="shared" ca="1" si="2"/>
        <v>6</v>
      </c>
      <c r="G951" t="str">
        <f ca="1">VLOOKUP(F951,Cities!$A$1:$C$69,2,0)</f>
        <v>Barcelona</v>
      </c>
      <c r="H951" t="str">
        <f ca="1">VLOOKUP(F951,Cities!$A$1:$F$69,6,0)</f>
        <v>Historical-Modern, Beach, Architecture, Nightlife</v>
      </c>
      <c r="I951" t="str">
        <f ca="1">VLOOKUP(F951,Cities!$A$1:$C$69,3,0)</f>
        <v>Europe</v>
      </c>
      <c r="J951">
        <f t="shared" ca="1" si="3"/>
        <v>1</v>
      </c>
      <c r="K951">
        <f ca="1">VLOOKUP(F951,Cities!$A$1:$I$69,6+J951,0)*R951*E951</f>
        <v>686</v>
      </c>
      <c r="L951">
        <f t="shared" ca="1" si="4"/>
        <v>2</v>
      </c>
      <c r="M951">
        <f ca="1">VLOOKUP(F951,Cities!$A$1:$I$69,4,0)*R951*L951</f>
        <v>4900</v>
      </c>
      <c r="N951">
        <f t="shared" ca="1" si="5"/>
        <v>5586</v>
      </c>
      <c r="O951" t="str">
        <f ca="1">VLOOKUP(F951,Cities!$A$1:$E$69,5,0)</f>
        <v>Summer</v>
      </c>
      <c r="P951">
        <f t="shared" ca="1" si="6"/>
        <v>3</v>
      </c>
      <c r="Q951" t="str">
        <f ca="1">VLOOKUP(P951,Sheet2!$A$1:$B$5,2,0)</f>
        <v>Romantic</v>
      </c>
      <c r="R951">
        <f ca="1">VLOOKUP(P951,Sheet2!$A$1:$C$5,3,0)</f>
        <v>2</v>
      </c>
    </row>
    <row r="952" spans="1:18" ht="14.25" customHeight="1">
      <c r="A952" s="4">
        <v>951</v>
      </c>
      <c r="B952">
        <f t="shared" ca="1" si="0"/>
        <v>282</v>
      </c>
      <c r="C952">
        <f t="shared" ca="1" si="1"/>
        <v>2</v>
      </c>
      <c r="D952" t="str">
        <f ca="1">VLOOKUP(C952,Stay!$A$1:$B$5,2,0)</f>
        <v>1 week</v>
      </c>
      <c r="E952">
        <f ca="1">VLOOKUP(C952,Stay!$A$1:$C$5,3,0)</f>
        <v>7</v>
      </c>
      <c r="F952">
        <f t="shared" ca="1" si="2"/>
        <v>11</v>
      </c>
      <c r="G952" t="str">
        <f ca="1">VLOOKUP(F952,Cities!$A$1:$C$69,2,0)</f>
        <v>Bordeaux</v>
      </c>
      <c r="H952" t="str">
        <f ca="1">VLOOKUP(F952,Cities!$A$1:$F$69,6,0)</f>
        <v>Historical-Modern, Wineyard, Park</v>
      </c>
      <c r="I952" t="str">
        <f ca="1">VLOOKUP(F952,Cities!$A$1:$C$69,3,0)</f>
        <v>Europe</v>
      </c>
      <c r="J952">
        <f t="shared" ca="1" si="3"/>
        <v>2</v>
      </c>
      <c r="K952">
        <f ca="1">VLOOKUP(F952,Cities!$A$1:$I$69,6+J952,0)*R952*E952</f>
        <v>749</v>
      </c>
      <c r="L952">
        <f t="shared" ca="1" si="4"/>
        <v>1</v>
      </c>
      <c r="M952">
        <f ca="1">VLOOKUP(F952,Cities!$A$1:$I$69,4,0)*R952*L952</f>
        <v>1500</v>
      </c>
      <c r="N952">
        <f t="shared" ca="1" si="5"/>
        <v>2249</v>
      </c>
      <c r="O952" t="str">
        <f ca="1">VLOOKUP(F952,Cities!$A$1:$E$69,5,0)</f>
        <v>Summer</v>
      </c>
      <c r="P952">
        <f t="shared" ca="1" si="6"/>
        <v>1</v>
      </c>
      <c r="Q952" t="str">
        <f ca="1">VLOOKUP(P952,Sheet2!$A$1:$B$5,2,0)</f>
        <v>Solo</v>
      </c>
      <c r="R952">
        <f ca="1">VLOOKUP(P952,Sheet2!$A$1:$C$5,3,0)</f>
        <v>1</v>
      </c>
    </row>
    <row r="953" spans="1:18" ht="14.25" customHeight="1">
      <c r="A953" s="4">
        <v>952</v>
      </c>
      <c r="B953">
        <f t="shared" ca="1" si="0"/>
        <v>87</v>
      </c>
      <c r="C953">
        <f t="shared" ca="1" si="1"/>
        <v>2</v>
      </c>
      <c r="D953" t="str">
        <f ca="1">VLOOKUP(C953,Stay!$A$1:$B$5,2,0)</f>
        <v>1 week</v>
      </c>
      <c r="E953">
        <f ca="1">VLOOKUP(C953,Stay!$A$1:$C$5,3,0)</f>
        <v>7</v>
      </c>
      <c r="F953">
        <f t="shared" ca="1" si="2"/>
        <v>41</v>
      </c>
      <c r="G953" t="str">
        <f ca="1">VLOOKUP(F953,Cities!$A$1:$C$69,2,0)</f>
        <v>Nashville</v>
      </c>
      <c r="H953" t="str">
        <f ca="1">VLOOKUP(F953,Cities!$A$1:$F$69,6,0)</f>
        <v>Modern, Nightlife</v>
      </c>
      <c r="I953" t="str">
        <f ca="1">VLOOKUP(F953,Cities!$A$1:$C$69,3,0)</f>
        <v>North America</v>
      </c>
      <c r="J953">
        <f t="shared" ca="1" si="3"/>
        <v>3</v>
      </c>
      <c r="K953">
        <f ca="1">VLOOKUP(F953,Cities!$A$1:$I$69,6+J953,0)*R953*E953</f>
        <v>7644</v>
      </c>
      <c r="L953">
        <f t="shared" ca="1" si="4"/>
        <v>2</v>
      </c>
      <c r="M953">
        <f ca="1">VLOOKUP(F953,Cities!$A$1:$I$69,4,0)*R953*L953</f>
        <v>2480</v>
      </c>
      <c r="N953">
        <f t="shared" ca="1" si="5"/>
        <v>10124</v>
      </c>
      <c r="O953" t="str">
        <f ca="1">VLOOKUP(F953,Cities!$A$1:$E$69,5,0)</f>
        <v>Spring</v>
      </c>
      <c r="P953">
        <f t="shared" ca="1" si="6"/>
        <v>2</v>
      </c>
      <c r="Q953" t="str">
        <f ca="1">VLOOKUP(P953,Sheet2!$A$1:$B$5,2,0)</f>
        <v>Family</v>
      </c>
      <c r="R953">
        <f ca="1">VLOOKUP(P953,Sheet2!$A$1:$C$5,3,0)</f>
        <v>4</v>
      </c>
    </row>
    <row r="954" spans="1:18" ht="14.25" customHeight="1">
      <c r="A954" s="4">
        <v>953</v>
      </c>
      <c r="B954">
        <f t="shared" ca="1" si="0"/>
        <v>291</v>
      </c>
      <c r="C954">
        <f t="shared" ca="1" si="1"/>
        <v>2</v>
      </c>
      <c r="D954" t="str">
        <f ca="1">VLOOKUP(C954,Stay!$A$1:$B$5,2,0)</f>
        <v>1 week</v>
      </c>
      <c r="E954">
        <f ca="1">VLOOKUP(C954,Stay!$A$1:$C$5,3,0)</f>
        <v>7</v>
      </c>
      <c r="F954">
        <f t="shared" ca="1" si="2"/>
        <v>59</v>
      </c>
      <c r="G954" t="str">
        <f ca="1">VLOOKUP(F954,Cities!$A$1:$C$69,2,0)</f>
        <v>Tasmania</v>
      </c>
      <c r="H954" t="str">
        <f ca="1">VLOOKUP(F954,Cities!$A$1:$F$69,6,0)</f>
        <v>Beach</v>
      </c>
      <c r="I954" t="str">
        <f ca="1">VLOOKUP(F954,Cities!$A$1:$C$69,3,0)</f>
        <v>Australia</v>
      </c>
      <c r="J954">
        <f t="shared" ca="1" si="3"/>
        <v>1</v>
      </c>
      <c r="K954">
        <f ca="1">VLOOKUP(F954,Cities!$A$1:$I$69,6+J954,0)*R954*E954</f>
        <v>1400</v>
      </c>
      <c r="L954">
        <f t="shared" ca="1" si="4"/>
        <v>1</v>
      </c>
      <c r="M954">
        <f ca="1">VLOOKUP(F954,Cities!$A$1:$I$69,4,0)*R954*L954</f>
        <v>6080</v>
      </c>
      <c r="N954">
        <f t="shared" ca="1" si="5"/>
        <v>7480</v>
      </c>
      <c r="O954" t="str">
        <f ca="1">VLOOKUP(F954,Cities!$A$1:$E$69,5,0)</f>
        <v>Spring</v>
      </c>
      <c r="P954">
        <f t="shared" ca="1" si="6"/>
        <v>2</v>
      </c>
      <c r="Q954" t="str">
        <f ca="1">VLOOKUP(P954,Sheet2!$A$1:$B$5,2,0)</f>
        <v>Family</v>
      </c>
      <c r="R954">
        <f ca="1">VLOOKUP(P954,Sheet2!$A$1:$C$5,3,0)</f>
        <v>4</v>
      </c>
    </row>
    <row r="955" spans="1:18" ht="14.25" customHeight="1">
      <c r="A955" s="4">
        <v>954</v>
      </c>
      <c r="B955">
        <f t="shared" ca="1" si="0"/>
        <v>70</v>
      </c>
      <c r="C955">
        <f t="shared" ca="1" si="1"/>
        <v>3</v>
      </c>
      <c r="D955" t="str">
        <f ca="1">VLOOKUP(C955,Stay!$A$1:$B$5,2,0)</f>
        <v>2 weeks</v>
      </c>
      <c r="E955">
        <f ca="1">VLOOKUP(C955,Stay!$A$1:$C$5,3,0)</f>
        <v>14</v>
      </c>
      <c r="F955">
        <f t="shared" ca="1" si="2"/>
        <v>52</v>
      </c>
      <c r="G955" t="str">
        <f ca="1">VLOOKUP(F955,Cities!$A$1:$C$69,2,0)</f>
        <v>Salem</v>
      </c>
      <c r="H955" t="str">
        <f ca="1">VLOOKUP(F955,Cities!$A$1:$F$69,6,0)</f>
        <v>Historical</v>
      </c>
      <c r="I955" t="str">
        <f ca="1">VLOOKUP(F955,Cities!$A$1:$C$69,3,0)</f>
        <v>North America</v>
      </c>
      <c r="J955">
        <f t="shared" ca="1" si="3"/>
        <v>1</v>
      </c>
      <c r="K955">
        <f ca="1">VLOOKUP(F955,Cities!$A$1:$I$69,6+J955,0)*R955*E955</f>
        <v>2744</v>
      </c>
      <c r="L955">
        <f t="shared" ca="1" si="4"/>
        <v>2</v>
      </c>
      <c r="M955">
        <f ca="1">VLOOKUP(F955,Cities!$A$1:$I$69,4,0)*R955*L955</f>
        <v>1240</v>
      </c>
      <c r="N955">
        <f t="shared" ca="1" si="5"/>
        <v>3984</v>
      </c>
      <c r="O955" t="str">
        <f ca="1">VLOOKUP(F955,Cities!$A$1:$E$69,5,0)</f>
        <v>Summer</v>
      </c>
      <c r="P955">
        <f t="shared" ca="1" si="6"/>
        <v>3</v>
      </c>
      <c r="Q955" t="str">
        <f ca="1">VLOOKUP(P955,Sheet2!$A$1:$B$5,2,0)</f>
        <v>Romantic</v>
      </c>
      <c r="R955">
        <f ca="1">VLOOKUP(P955,Sheet2!$A$1:$C$5,3,0)</f>
        <v>2</v>
      </c>
    </row>
    <row r="956" spans="1:18" ht="14.25" customHeight="1">
      <c r="A956" s="4">
        <v>955</v>
      </c>
      <c r="B956">
        <f t="shared" ca="1" si="0"/>
        <v>7</v>
      </c>
      <c r="C956">
        <f t="shared" ca="1" si="1"/>
        <v>2</v>
      </c>
      <c r="D956" t="str">
        <f ca="1">VLOOKUP(C956,Stay!$A$1:$B$5,2,0)</f>
        <v>1 week</v>
      </c>
      <c r="E956">
        <f ca="1">VLOOKUP(C956,Stay!$A$1:$C$5,3,0)</f>
        <v>7</v>
      </c>
      <c r="F956">
        <f t="shared" ca="1" si="2"/>
        <v>53</v>
      </c>
      <c r="G956" t="str">
        <f ca="1">VLOOKUP(F956,Cities!$A$1:$C$69,2,0)</f>
        <v>San Diego</v>
      </c>
      <c r="H956" t="str">
        <f ca="1">VLOOKUP(F956,Cities!$A$1:$F$69,6,0)</f>
        <v>Beach</v>
      </c>
      <c r="I956" t="str">
        <f ca="1">VLOOKUP(F956,Cities!$A$1:$C$69,3,0)</f>
        <v>North America</v>
      </c>
      <c r="J956">
        <f t="shared" ca="1" si="3"/>
        <v>3</v>
      </c>
      <c r="K956">
        <f ca="1">VLOOKUP(F956,Cities!$A$1:$I$69,6+J956,0)*R956*E956</f>
        <v>5334</v>
      </c>
      <c r="L956">
        <f t="shared" ca="1" si="4"/>
        <v>1</v>
      </c>
      <c r="M956">
        <f ca="1">VLOOKUP(F956,Cities!$A$1:$I$69,4,0)*R956*L956</f>
        <v>440</v>
      </c>
      <c r="N956">
        <f t="shared" ca="1" si="5"/>
        <v>5774</v>
      </c>
      <c r="O956" t="str">
        <f ca="1">VLOOKUP(F956,Cities!$A$1:$E$69,5,0)</f>
        <v>Summer</v>
      </c>
      <c r="P956">
        <f t="shared" ca="1" si="6"/>
        <v>3</v>
      </c>
      <c r="Q956" t="str">
        <f ca="1">VLOOKUP(P956,Sheet2!$A$1:$B$5,2,0)</f>
        <v>Romantic</v>
      </c>
      <c r="R956">
        <f ca="1">VLOOKUP(P956,Sheet2!$A$1:$C$5,3,0)</f>
        <v>2</v>
      </c>
    </row>
    <row r="957" spans="1:18" ht="14.25" customHeight="1">
      <c r="A957" s="4">
        <v>956</v>
      </c>
      <c r="B957">
        <f t="shared" ca="1" si="0"/>
        <v>269</v>
      </c>
      <c r="C957">
        <f t="shared" ca="1" si="1"/>
        <v>3</v>
      </c>
      <c r="D957" t="str">
        <f ca="1">VLOOKUP(C957,Stay!$A$1:$B$5,2,0)</f>
        <v>2 weeks</v>
      </c>
      <c r="E957">
        <f ca="1">VLOOKUP(C957,Stay!$A$1:$C$5,3,0)</f>
        <v>14</v>
      </c>
      <c r="F957">
        <f t="shared" ca="1" si="2"/>
        <v>46</v>
      </c>
      <c r="G957" t="str">
        <f ca="1">VLOOKUP(F957,Cities!$A$1:$C$69,2,0)</f>
        <v>Paris</v>
      </c>
      <c r="H957" t="str">
        <f ca="1">VLOOKUP(F957,Cities!$A$1:$F$69,6,0)</f>
        <v>Historical-Medieval, Nightlife, Architecture, Park</v>
      </c>
      <c r="I957" t="str">
        <f ca="1">VLOOKUP(F957,Cities!$A$1:$C$69,3,0)</f>
        <v>Europe</v>
      </c>
      <c r="J957">
        <f t="shared" ca="1" si="3"/>
        <v>2</v>
      </c>
      <c r="K957">
        <f ca="1">VLOOKUP(F957,Cities!$A$1:$I$69,6+J957,0)*R957*E957</f>
        <v>10192</v>
      </c>
      <c r="L957">
        <f t="shared" ca="1" si="4"/>
        <v>2</v>
      </c>
      <c r="M957">
        <f ca="1">VLOOKUP(F957,Cities!$A$1:$I$69,4,0)*R957*L957</f>
        <v>9440</v>
      </c>
      <c r="N957">
        <f t="shared" ca="1" si="5"/>
        <v>19632</v>
      </c>
      <c r="O957" t="str">
        <f ca="1">VLOOKUP(F957,Cities!$A$1:$E$69,5,0)</f>
        <v>Summer</v>
      </c>
      <c r="P957">
        <f t="shared" ca="1" si="6"/>
        <v>2</v>
      </c>
      <c r="Q957" t="str">
        <f ca="1">VLOOKUP(P957,Sheet2!$A$1:$B$5,2,0)</f>
        <v>Family</v>
      </c>
      <c r="R957">
        <f ca="1">VLOOKUP(P957,Sheet2!$A$1:$C$5,3,0)</f>
        <v>4</v>
      </c>
    </row>
    <row r="958" spans="1:18" ht="14.25" customHeight="1">
      <c r="A958" s="4">
        <v>957</v>
      </c>
      <c r="B958">
        <f t="shared" ca="1" si="0"/>
        <v>104</v>
      </c>
      <c r="C958">
        <f t="shared" ca="1" si="1"/>
        <v>2</v>
      </c>
      <c r="D958" t="str">
        <f ca="1">VLOOKUP(C958,Stay!$A$1:$B$5,2,0)</f>
        <v>1 week</v>
      </c>
      <c r="E958">
        <f ca="1">VLOOKUP(C958,Stay!$A$1:$C$5,3,0)</f>
        <v>7</v>
      </c>
      <c r="F958">
        <f t="shared" ca="1" si="2"/>
        <v>66</v>
      </c>
      <c r="G958" t="str">
        <f ca="1">VLOOKUP(F958,Cities!$A$1:$C$69,2,0)</f>
        <v>Vienna</v>
      </c>
      <c r="H958" t="str">
        <f ca="1">VLOOKUP(F958,Cities!$A$1:$F$69,6,0)</f>
        <v>Terrain</v>
      </c>
      <c r="I958" t="str">
        <f ca="1">VLOOKUP(F958,Cities!$A$1:$C$69,3,0)</f>
        <v>Europe</v>
      </c>
      <c r="J958">
        <f t="shared" ca="1" si="3"/>
        <v>1</v>
      </c>
      <c r="K958">
        <f ca="1">VLOOKUP(F958,Cities!$A$1:$I$69,6+J958,0)*R958*E958</f>
        <v>658</v>
      </c>
      <c r="L958">
        <f t="shared" ca="1" si="4"/>
        <v>1</v>
      </c>
      <c r="M958">
        <f ca="1">VLOOKUP(F958,Cities!$A$1:$I$69,4,0)*R958*L958</f>
        <v>2700</v>
      </c>
      <c r="N958">
        <f t="shared" ca="1" si="5"/>
        <v>3358</v>
      </c>
      <c r="O958" t="str">
        <f ca="1">VLOOKUP(F958,Cities!$A$1:$E$69,5,0)</f>
        <v>Summer</v>
      </c>
      <c r="P958">
        <f t="shared" ca="1" si="6"/>
        <v>3</v>
      </c>
      <c r="Q958" t="str">
        <f ca="1">VLOOKUP(P958,Sheet2!$A$1:$B$5,2,0)</f>
        <v>Romantic</v>
      </c>
      <c r="R958">
        <f ca="1">VLOOKUP(P958,Sheet2!$A$1:$C$5,3,0)</f>
        <v>2</v>
      </c>
    </row>
    <row r="959" spans="1:18" ht="14.25" customHeight="1">
      <c r="A959" s="4">
        <v>958</v>
      </c>
      <c r="B959">
        <f t="shared" ca="1" si="0"/>
        <v>206</v>
      </c>
      <c r="C959">
        <f t="shared" ca="1" si="1"/>
        <v>3</v>
      </c>
      <c r="D959" t="str">
        <f ca="1">VLOOKUP(C959,Stay!$A$1:$B$5,2,0)</f>
        <v>2 weeks</v>
      </c>
      <c r="E959">
        <f ca="1">VLOOKUP(C959,Stay!$A$1:$C$5,3,0)</f>
        <v>14</v>
      </c>
      <c r="F959">
        <f t="shared" ca="1" si="2"/>
        <v>47</v>
      </c>
      <c r="G959" t="str">
        <f ca="1">VLOOKUP(F959,Cities!$A$1:$C$69,2,0)</f>
        <v>Portland</v>
      </c>
      <c r="H959" t="str">
        <f ca="1">VLOOKUP(F959,Cities!$A$1:$F$69,6,0)</f>
        <v>Modern, Park, Nightlife</v>
      </c>
      <c r="I959" t="str">
        <f ca="1">VLOOKUP(F959,Cities!$A$1:$C$69,3,0)</f>
        <v>North America</v>
      </c>
      <c r="J959">
        <f t="shared" ca="1" si="3"/>
        <v>3</v>
      </c>
      <c r="K959">
        <f ca="1">VLOOKUP(F959,Cities!$A$1:$I$69,6+J959,0)*R959*E959</f>
        <v>18424</v>
      </c>
      <c r="L959">
        <f t="shared" ca="1" si="4"/>
        <v>2</v>
      </c>
      <c r="M959">
        <f ca="1">VLOOKUP(F959,Cities!$A$1:$I$69,4,0)*R959*L959</f>
        <v>2480</v>
      </c>
      <c r="N959">
        <f t="shared" ca="1" si="5"/>
        <v>20904</v>
      </c>
      <c r="O959" t="str">
        <f ca="1">VLOOKUP(F959,Cities!$A$1:$E$69,5,0)</f>
        <v>Spring</v>
      </c>
      <c r="P959">
        <f t="shared" ca="1" si="6"/>
        <v>2</v>
      </c>
      <c r="Q959" t="str">
        <f ca="1">VLOOKUP(P959,Sheet2!$A$1:$B$5,2,0)</f>
        <v>Family</v>
      </c>
      <c r="R959">
        <f ca="1">VLOOKUP(P959,Sheet2!$A$1:$C$5,3,0)</f>
        <v>4</v>
      </c>
    </row>
    <row r="960" spans="1:18" ht="14.25" customHeight="1">
      <c r="A960" s="4">
        <v>959</v>
      </c>
      <c r="B960">
        <f t="shared" ca="1" si="0"/>
        <v>58</v>
      </c>
      <c r="C960">
        <f t="shared" ca="1" si="1"/>
        <v>3</v>
      </c>
      <c r="D960" t="str">
        <f ca="1">VLOOKUP(C960,Stay!$A$1:$B$5,2,0)</f>
        <v>2 weeks</v>
      </c>
      <c r="E960">
        <f ca="1">VLOOKUP(C960,Stay!$A$1:$C$5,3,0)</f>
        <v>14</v>
      </c>
      <c r="F960">
        <f t="shared" ca="1" si="2"/>
        <v>64</v>
      </c>
      <c r="G960" t="str">
        <f ca="1">VLOOKUP(F960,Cities!$A$1:$C$69,2,0)</f>
        <v>Venice</v>
      </c>
      <c r="H960" t="str">
        <f ca="1">VLOOKUP(F960,Cities!$A$1:$F$69,6,0)</f>
        <v>Terrain</v>
      </c>
      <c r="I960" t="str">
        <f ca="1">VLOOKUP(F960,Cities!$A$1:$C$69,3,0)</f>
        <v>Europe</v>
      </c>
      <c r="J960">
        <f t="shared" ca="1" si="3"/>
        <v>3</v>
      </c>
      <c r="K960">
        <f ca="1">VLOOKUP(F960,Cities!$A$1:$I$69,6+J960,0)*R960*E960</f>
        <v>15624</v>
      </c>
      <c r="L960">
        <f t="shared" ca="1" si="4"/>
        <v>2</v>
      </c>
      <c r="M960">
        <f ca="1">VLOOKUP(F960,Cities!$A$1:$I$69,4,0)*R960*L960</f>
        <v>9280</v>
      </c>
      <c r="N960">
        <f t="shared" ca="1" si="5"/>
        <v>24904</v>
      </c>
      <c r="O960" t="str">
        <f ca="1">VLOOKUP(F960,Cities!$A$1:$E$69,5,0)</f>
        <v>Summer</v>
      </c>
      <c r="P960">
        <f t="shared" ca="1" si="6"/>
        <v>2</v>
      </c>
      <c r="Q960" t="str">
        <f ca="1">VLOOKUP(P960,Sheet2!$A$1:$B$5,2,0)</f>
        <v>Family</v>
      </c>
      <c r="R960">
        <f ca="1">VLOOKUP(P960,Sheet2!$A$1:$C$5,3,0)</f>
        <v>4</v>
      </c>
    </row>
    <row r="961" spans="1:18" ht="14.25" customHeight="1">
      <c r="A961" s="4">
        <v>960</v>
      </c>
      <c r="B961">
        <f t="shared" ca="1" si="0"/>
        <v>271</v>
      </c>
      <c r="C961">
        <f t="shared" ca="1" si="1"/>
        <v>2</v>
      </c>
      <c r="D961" t="str">
        <f ca="1">VLOOKUP(C961,Stay!$A$1:$B$5,2,0)</f>
        <v>1 week</v>
      </c>
      <c r="E961">
        <f ca="1">VLOOKUP(C961,Stay!$A$1:$C$5,3,0)</f>
        <v>7</v>
      </c>
      <c r="F961">
        <f t="shared" ca="1" si="2"/>
        <v>57</v>
      </c>
      <c r="G961" t="str">
        <f ca="1">VLOOKUP(F961,Cities!$A$1:$C$69,2,0)</f>
        <v>Seattle</v>
      </c>
      <c r="H961" t="str">
        <f ca="1">VLOOKUP(F961,Cities!$A$1:$F$69,6,0)</f>
        <v>Modern</v>
      </c>
      <c r="I961" t="str">
        <f ca="1">VLOOKUP(F961,Cities!$A$1:$C$69,3,0)</f>
        <v>North America</v>
      </c>
      <c r="J961">
        <f t="shared" ca="1" si="3"/>
        <v>2</v>
      </c>
      <c r="K961">
        <f ca="1">VLOOKUP(F961,Cities!$A$1:$I$69,6+J961,0)*R961*E961</f>
        <v>4312</v>
      </c>
      <c r="L961">
        <f t="shared" ca="1" si="4"/>
        <v>1</v>
      </c>
      <c r="M961">
        <f ca="1">VLOOKUP(F961,Cities!$A$1:$I$69,4,0)*R961*L961</f>
        <v>800</v>
      </c>
      <c r="N961">
        <f t="shared" ca="1" si="5"/>
        <v>5112</v>
      </c>
      <c r="O961" t="str">
        <f ca="1">VLOOKUP(F961,Cities!$A$1:$E$69,5,0)</f>
        <v>Summer</v>
      </c>
      <c r="P961">
        <f t="shared" ca="1" si="6"/>
        <v>2</v>
      </c>
      <c r="Q961" t="str">
        <f ca="1">VLOOKUP(P961,Sheet2!$A$1:$B$5,2,0)</f>
        <v>Family</v>
      </c>
      <c r="R961">
        <f ca="1">VLOOKUP(P961,Sheet2!$A$1:$C$5,3,0)</f>
        <v>4</v>
      </c>
    </row>
    <row r="962" spans="1:18" ht="14.25" customHeight="1">
      <c r="A962" s="4">
        <v>961</v>
      </c>
      <c r="B962">
        <f t="shared" ca="1" si="0"/>
        <v>104</v>
      </c>
      <c r="C962">
        <f t="shared" ca="1" si="1"/>
        <v>3</v>
      </c>
      <c r="D962" t="str">
        <f ca="1">VLOOKUP(C962,Stay!$A$1:$B$5,2,0)</f>
        <v>2 weeks</v>
      </c>
      <c r="E962">
        <f ca="1">VLOOKUP(C962,Stay!$A$1:$C$5,3,0)</f>
        <v>14</v>
      </c>
      <c r="F962">
        <f t="shared" ca="1" si="2"/>
        <v>24</v>
      </c>
      <c r="G962" t="str">
        <f ca="1">VLOOKUP(F962,Cities!$A$1:$C$69,2,0)</f>
        <v>Florence</v>
      </c>
      <c r="H962" t="str">
        <f ca="1">VLOOKUP(F962,Cities!$A$1:$F$69,6,0)</f>
        <v>Historical, Beach</v>
      </c>
      <c r="I962" t="str">
        <f ca="1">VLOOKUP(F962,Cities!$A$1:$C$69,3,0)</f>
        <v>Europe</v>
      </c>
      <c r="J962">
        <f t="shared" ca="1" si="3"/>
        <v>3</v>
      </c>
      <c r="K962">
        <f ca="1">VLOOKUP(F962,Cities!$A$1:$I$69,6+J962,0)*R962*E962</f>
        <v>17696</v>
      </c>
      <c r="L962">
        <f t="shared" ca="1" si="4"/>
        <v>2</v>
      </c>
      <c r="M962">
        <f ca="1">VLOOKUP(F962,Cities!$A$1:$I$69,4,0)*R962*L962</f>
        <v>15600</v>
      </c>
      <c r="N962">
        <f t="shared" ca="1" si="5"/>
        <v>33296</v>
      </c>
      <c r="O962" t="str">
        <f ca="1">VLOOKUP(F962,Cities!$A$1:$E$69,5,0)</f>
        <v>Summer</v>
      </c>
      <c r="P962">
        <f t="shared" ca="1" si="6"/>
        <v>2</v>
      </c>
      <c r="Q962" t="str">
        <f ca="1">VLOOKUP(P962,Sheet2!$A$1:$B$5,2,0)</f>
        <v>Family</v>
      </c>
      <c r="R962">
        <f ca="1">VLOOKUP(P962,Sheet2!$A$1:$C$5,3,0)</f>
        <v>4</v>
      </c>
    </row>
    <row r="963" spans="1:18" ht="14.25" customHeight="1">
      <c r="A963" s="4">
        <v>962</v>
      </c>
      <c r="B963">
        <f t="shared" ca="1" si="0"/>
        <v>230</v>
      </c>
      <c r="C963">
        <f t="shared" ca="1" si="1"/>
        <v>1</v>
      </c>
      <c r="D963" t="str">
        <f ca="1">VLOOKUP(C963,Stay!$A$1:$B$5,2,0)</f>
        <v>3 days</v>
      </c>
      <c r="E963">
        <f ca="1">VLOOKUP(C963,Stay!$A$1:$C$5,3,0)</f>
        <v>3</v>
      </c>
      <c r="F963">
        <f t="shared" ca="1" si="2"/>
        <v>25</v>
      </c>
      <c r="G963" t="str">
        <f ca="1">VLOOKUP(F963,Cities!$A$1:$C$69,2,0)</f>
        <v>Geneva</v>
      </c>
      <c r="H963" t="str">
        <f ca="1">VLOOKUP(F963,Cities!$A$1:$F$69,6,0)</f>
        <v>Historical, Beach, Terrain</v>
      </c>
      <c r="I963" t="str">
        <f ca="1">VLOOKUP(F963,Cities!$A$1:$C$69,3,0)</f>
        <v>Europe</v>
      </c>
      <c r="J963">
        <f t="shared" ca="1" si="3"/>
        <v>3</v>
      </c>
      <c r="K963">
        <f ca="1">VLOOKUP(F963,Cities!$A$1:$I$69,6+J963,0)*R963*E963</f>
        <v>3912</v>
      </c>
      <c r="L963">
        <f t="shared" ca="1" si="4"/>
        <v>1</v>
      </c>
      <c r="M963">
        <f ca="1">VLOOKUP(F963,Cities!$A$1:$I$69,4,0)*R963*L963</f>
        <v>3920</v>
      </c>
      <c r="N963">
        <f t="shared" ca="1" si="5"/>
        <v>7832</v>
      </c>
      <c r="O963" t="str">
        <f ca="1">VLOOKUP(F963,Cities!$A$1:$E$69,5,0)</f>
        <v>Summer</v>
      </c>
      <c r="P963">
        <f t="shared" ca="1" si="6"/>
        <v>2</v>
      </c>
      <c r="Q963" t="str">
        <f ca="1">VLOOKUP(P963,Sheet2!$A$1:$B$5,2,0)</f>
        <v>Family</v>
      </c>
      <c r="R963">
        <f ca="1">VLOOKUP(P963,Sheet2!$A$1:$C$5,3,0)</f>
        <v>4</v>
      </c>
    </row>
    <row r="964" spans="1:18" ht="14.25" customHeight="1">
      <c r="A964" s="4">
        <v>963</v>
      </c>
      <c r="B964">
        <f t="shared" ca="1" si="0"/>
        <v>114</v>
      </c>
      <c r="C964">
        <f t="shared" ca="1" si="1"/>
        <v>4</v>
      </c>
      <c r="D964" t="str">
        <f ca="1">VLOOKUP(C964,Stay!$A$1:$B$5,2,0)</f>
        <v>1 month</v>
      </c>
      <c r="E964">
        <f ca="1">VLOOKUP(C964,Stay!$A$1:$C$5,3,0)</f>
        <v>30</v>
      </c>
      <c r="F964">
        <f t="shared" ca="1" si="2"/>
        <v>11</v>
      </c>
      <c r="G964" t="str">
        <f ca="1">VLOOKUP(F964,Cities!$A$1:$C$69,2,0)</f>
        <v>Bordeaux</v>
      </c>
      <c r="H964" t="str">
        <f ca="1">VLOOKUP(F964,Cities!$A$1:$F$69,6,0)</f>
        <v>Historical-Modern, Wineyard, Park</v>
      </c>
      <c r="I964" t="str">
        <f ca="1">VLOOKUP(F964,Cities!$A$1:$C$69,3,0)</f>
        <v>Europe</v>
      </c>
      <c r="J964">
        <f t="shared" ca="1" si="3"/>
        <v>2</v>
      </c>
      <c r="K964">
        <f ca="1">VLOOKUP(F964,Cities!$A$1:$I$69,6+J964,0)*R964*E964</f>
        <v>19260</v>
      </c>
      <c r="L964">
        <f t="shared" ca="1" si="4"/>
        <v>1</v>
      </c>
      <c r="M964">
        <f ca="1">VLOOKUP(F964,Cities!$A$1:$I$69,4,0)*R964*L964</f>
        <v>9000</v>
      </c>
      <c r="N964">
        <f t="shared" ca="1" si="5"/>
        <v>28260</v>
      </c>
      <c r="O964" t="str">
        <f ca="1">VLOOKUP(F964,Cities!$A$1:$E$69,5,0)</f>
        <v>Summer</v>
      </c>
      <c r="P964">
        <f t="shared" ca="1" si="6"/>
        <v>4</v>
      </c>
      <c r="Q964" t="str">
        <f ca="1">VLOOKUP(P964,Sheet2!$A$1:$B$5,2,0)</f>
        <v>Friends</v>
      </c>
      <c r="R964">
        <f ca="1">VLOOKUP(P964,Sheet2!$A$1:$C$5,3,0)</f>
        <v>6</v>
      </c>
    </row>
    <row r="965" spans="1:18" ht="14.25" customHeight="1">
      <c r="A965" s="4">
        <v>964</v>
      </c>
      <c r="B965">
        <f t="shared" ca="1" si="0"/>
        <v>217</v>
      </c>
      <c r="C965">
        <f t="shared" ca="1" si="1"/>
        <v>2</v>
      </c>
      <c r="D965" t="str">
        <f ca="1">VLOOKUP(C965,Stay!$A$1:$B$5,2,0)</f>
        <v>1 week</v>
      </c>
      <c r="E965">
        <f ca="1">VLOOKUP(C965,Stay!$A$1:$C$5,3,0)</f>
        <v>7</v>
      </c>
      <c r="F965">
        <f t="shared" ca="1" si="2"/>
        <v>20</v>
      </c>
      <c r="G965" t="str">
        <f ca="1">VLOOKUP(F965,Cities!$A$1:$C$69,2,0)</f>
        <v>Copenhagen</v>
      </c>
      <c r="H965" t="str">
        <f ca="1">VLOOKUP(F965,Cities!$A$1:$F$69,6,0)</f>
        <v>Historical-Medieval, Beach, Adventure-Water, Park, Nightlife, Architecture</v>
      </c>
      <c r="I965" t="str">
        <f ca="1">VLOOKUP(F965,Cities!$A$1:$C$69,3,0)</f>
        <v>Europe</v>
      </c>
      <c r="J965">
        <f t="shared" ca="1" si="3"/>
        <v>1</v>
      </c>
      <c r="K965">
        <f ca="1">VLOOKUP(F965,Cities!$A$1:$I$69,6+J965,0)*R965*E965</f>
        <v>1036</v>
      </c>
      <c r="L965">
        <f t="shared" ca="1" si="4"/>
        <v>1</v>
      </c>
      <c r="M965">
        <f ca="1">VLOOKUP(F965,Cities!$A$1:$I$69,4,0)*R965*L965</f>
        <v>1960</v>
      </c>
      <c r="N965">
        <f t="shared" ca="1" si="5"/>
        <v>2996</v>
      </c>
      <c r="O965" t="str">
        <f ca="1">VLOOKUP(F965,Cities!$A$1:$E$69,5,0)</f>
        <v>Summer</v>
      </c>
      <c r="P965">
        <f t="shared" ca="1" si="6"/>
        <v>3</v>
      </c>
      <c r="Q965" t="str">
        <f ca="1">VLOOKUP(P965,Sheet2!$A$1:$B$5,2,0)</f>
        <v>Romantic</v>
      </c>
      <c r="R965">
        <f ca="1">VLOOKUP(P965,Sheet2!$A$1:$C$5,3,0)</f>
        <v>2</v>
      </c>
    </row>
    <row r="966" spans="1:18" ht="14.25" customHeight="1">
      <c r="A966" s="4">
        <v>965</v>
      </c>
      <c r="B966">
        <f t="shared" ca="1" si="0"/>
        <v>75</v>
      </c>
      <c r="C966">
        <f t="shared" ca="1" si="1"/>
        <v>1</v>
      </c>
      <c r="D966" t="str">
        <f ca="1">VLOOKUP(C966,Stay!$A$1:$B$5,2,0)</f>
        <v>3 days</v>
      </c>
      <c r="E966">
        <f ca="1">VLOOKUP(C966,Stay!$A$1:$C$5,3,0)</f>
        <v>3</v>
      </c>
      <c r="F966">
        <f t="shared" ca="1" si="2"/>
        <v>60</v>
      </c>
      <c r="G966" t="str">
        <f ca="1">VLOOKUP(F966,Cities!$A$1:$C$69,2,0)</f>
        <v>Toronto</v>
      </c>
      <c r="H966" t="str">
        <f ca="1">VLOOKUP(F966,Cities!$A$1:$F$69,6,0)</f>
        <v>Modern</v>
      </c>
      <c r="I966" t="str">
        <f ca="1">VLOOKUP(F966,Cities!$A$1:$C$69,3,0)</f>
        <v>North America</v>
      </c>
      <c r="J966">
        <f t="shared" ca="1" si="3"/>
        <v>3</v>
      </c>
      <c r="K966">
        <f ca="1">VLOOKUP(F966,Cities!$A$1:$I$69,6+J966,0)*R966*E966</f>
        <v>6216</v>
      </c>
      <c r="L966">
        <f t="shared" ca="1" si="4"/>
        <v>2</v>
      </c>
      <c r="M966">
        <f ca="1">VLOOKUP(F966,Cities!$A$1:$I$69,4,0)*R966*L966</f>
        <v>3600</v>
      </c>
      <c r="N966">
        <f t="shared" ca="1" si="5"/>
        <v>9816</v>
      </c>
      <c r="O966" t="str">
        <f ca="1">VLOOKUP(F966,Cities!$A$1:$E$69,5,0)</f>
        <v>Summer</v>
      </c>
      <c r="P966">
        <f t="shared" ca="1" si="6"/>
        <v>2</v>
      </c>
      <c r="Q966" t="str">
        <f ca="1">VLOOKUP(P966,Sheet2!$A$1:$B$5,2,0)</f>
        <v>Family</v>
      </c>
      <c r="R966">
        <f ca="1">VLOOKUP(P966,Sheet2!$A$1:$C$5,3,0)</f>
        <v>4</v>
      </c>
    </row>
    <row r="967" spans="1:18" ht="14.25" customHeight="1">
      <c r="A967" s="4">
        <v>966</v>
      </c>
      <c r="B967">
        <f t="shared" ca="1" si="0"/>
        <v>236</v>
      </c>
      <c r="C967">
        <f t="shared" ca="1" si="1"/>
        <v>1</v>
      </c>
      <c r="D967" t="str">
        <f ca="1">VLOOKUP(C967,Stay!$A$1:$B$5,2,0)</f>
        <v>3 days</v>
      </c>
      <c r="E967">
        <f ca="1">VLOOKUP(C967,Stay!$A$1:$C$5,3,0)</f>
        <v>3</v>
      </c>
      <c r="F967">
        <f t="shared" ca="1" si="2"/>
        <v>44</v>
      </c>
      <c r="G967" t="str">
        <f ca="1">VLOOKUP(F967,Cities!$A$1:$C$69,2,0)</f>
        <v>Northern Rivers</v>
      </c>
      <c r="H967" t="str">
        <f ca="1">VLOOKUP(F967,Cities!$A$1:$F$69,6,0)</f>
        <v>Beach, Adventure-Water</v>
      </c>
      <c r="I967" t="str">
        <f ca="1">VLOOKUP(F967,Cities!$A$1:$C$69,3,0)</f>
        <v>Australia</v>
      </c>
      <c r="J967">
        <f t="shared" ca="1" si="3"/>
        <v>2</v>
      </c>
      <c r="K967">
        <f ca="1">VLOOKUP(F967,Cities!$A$1:$I$69,6+J967,0)*R967*E967</f>
        <v>2430</v>
      </c>
      <c r="L967">
        <f t="shared" ca="1" si="4"/>
        <v>2</v>
      </c>
      <c r="M967">
        <f ca="1">VLOOKUP(F967,Cities!$A$1:$I$69,4,0)*R967*L967</f>
        <v>10080</v>
      </c>
      <c r="N967">
        <f t="shared" ca="1" si="5"/>
        <v>12510</v>
      </c>
      <c r="O967" t="str">
        <f ca="1">VLOOKUP(F967,Cities!$A$1:$E$69,5,0)</f>
        <v>Spring</v>
      </c>
      <c r="P967">
        <f t="shared" ca="1" si="6"/>
        <v>4</v>
      </c>
      <c r="Q967" t="str">
        <f ca="1">VLOOKUP(P967,Sheet2!$A$1:$B$5,2,0)</f>
        <v>Friends</v>
      </c>
      <c r="R967">
        <f ca="1">VLOOKUP(P967,Sheet2!$A$1:$C$5,3,0)</f>
        <v>6</v>
      </c>
    </row>
    <row r="968" spans="1:18" ht="14.25" customHeight="1">
      <c r="A968" s="4">
        <v>967</v>
      </c>
      <c r="B968">
        <f t="shared" ca="1" si="0"/>
        <v>170</v>
      </c>
      <c r="C968">
        <f t="shared" ca="1" si="1"/>
        <v>1</v>
      </c>
      <c r="D968" t="str">
        <f ca="1">VLOOKUP(C968,Stay!$A$1:$B$5,2,0)</f>
        <v>3 days</v>
      </c>
      <c r="E968">
        <f ca="1">VLOOKUP(C968,Stay!$A$1:$C$5,3,0)</f>
        <v>3</v>
      </c>
      <c r="F968">
        <f t="shared" ca="1" si="2"/>
        <v>61</v>
      </c>
      <c r="G968" t="str">
        <f ca="1">VLOOKUP(F968,Cities!$A$1:$C$69,2,0)</f>
        <v>Trentino</v>
      </c>
      <c r="H968" t="str">
        <f ca="1">VLOOKUP(F968,Cities!$A$1:$F$69,6,0)</f>
        <v>Terrain</v>
      </c>
      <c r="I968" t="str">
        <f ca="1">VLOOKUP(F968,Cities!$A$1:$C$69,3,0)</f>
        <v>Europe</v>
      </c>
      <c r="J968">
        <f t="shared" ca="1" si="3"/>
        <v>2</v>
      </c>
      <c r="K968">
        <f ca="1">VLOOKUP(F968,Cities!$A$1:$I$69,6+J968,0)*R968*E968</f>
        <v>93</v>
      </c>
      <c r="L968">
        <f t="shared" ca="1" si="4"/>
        <v>2</v>
      </c>
      <c r="M968">
        <f ca="1">VLOOKUP(F968,Cities!$A$1:$I$69,4,0)*R968*L968</f>
        <v>1820</v>
      </c>
      <c r="N968">
        <f t="shared" ca="1" si="5"/>
        <v>1913</v>
      </c>
      <c r="O968" t="str">
        <f ca="1">VLOOKUP(F968,Cities!$A$1:$E$69,5,0)</f>
        <v>Summer</v>
      </c>
      <c r="P968">
        <f t="shared" ca="1" si="6"/>
        <v>1</v>
      </c>
      <c r="Q968" t="str">
        <f ca="1">VLOOKUP(P968,Sheet2!$A$1:$B$5,2,0)</f>
        <v>Solo</v>
      </c>
      <c r="R968">
        <f ca="1">VLOOKUP(P968,Sheet2!$A$1:$C$5,3,0)</f>
        <v>1</v>
      </c>
    </row>
    <row r="969" spans="1:18" ht="14.25" customHeight="1">
      <c r="A969" s="4">
        <v>968</v>
      </c>
      <c r="B969">
        <f t="shared" ca="1" si="0"/>
        <v>250</v>
      </c>
      <c r="C969">
        <f t="shared" ca="1" si="1"/>
        <v>1</v>
      </c>
      <c r="D969" t="str">
        <f ca="1">VLOOKUP(C969,Stay!$A$1:$B$5,2,0)</f>
        <v>3 days</v>
      </c>
      <c r="E969">
        <f ca="1">VLOOKUP(C969,Stay!$A$1:$C$5,3,0)</f>
        <v>3</v>
      </c>
      <c r="F969">
        <f t="shared" ca="1" si="2"/>
        <v>59</v>
      </c>
      <c r="G969" t="str">
        <f ca="1">VLOOKUP(F969,Cities!$A$1:$C$69,2,0)</f>
        <v>Tasmania</v>
      </c>
      <c r="H969" t="str">
        <f ca="1">VLOOKUP(F969,Cities!$A$1:$F$69,6,0)</f>
        <v>Beach</v>
      </c>
      <c r="I969" t="str">
        <f ca="1">VLOOKUP(F969,Cities!$A$1:$C$69,3,0)</f>
        <v>Australia</v>
      </c>
      <c r="J969">
        <f t="shared" ca="1" si="3"/>
        <v>2</v>
      </c>
      <c r="K969">
        <f ca="1">VLOOKUP(F969,Cities!$A$1:$I$69,6+J969,0)*R969*E969</f>
        <v>1926</v>
      </c>
      <c r="L969">
        <f t="shared" ca="1" si="4"/>
        <v>2</v>
      </c>
      <c r="M969">
        <f ca="1">VLOOKUP(F969,Cities!$A$1:$I$69,4,0)*R969*L969</f>
        <v>18240</v>
      </c>
      <c r="N969">
        <f t="shared" ca="1" si="5"/>
        <v>20166</v>
      </c>
      <c r="O969" t="str">
        <f ca="1">VLOOKUP(F969,Cities!$A$1:$E$69,5,0)</f>
        <v>Spring</v>
      </c>
      <c r="P969">
        <f t="shared" ca="1" si="6"/>
        <v>4</v>
      </c>
      <c r="Q969" t="str">
        <f ca="1">VLOOKUP(P969,Sheet2!$A$1:$B$5,2,0)</f>
        <v>Friends</v>
      </c>
      <c r="R969">
        <f ca="1">VLOOKUP(P969,Sheet2!$A$1:$C$5,3,0)</f>
        <v>6</v>
      </c>
    </row>
    <row r="970" spans="1:18" ht="14.25" customHeight="1">
      <c r="A970" s="4">
        <v>969</v>
      </c>
      <c r="B970">
        <f t="shared" ca="1" si="0"/>
        <v>35</v>
      </c>
      <c r="C970">
        <f t="shared" ca="1" si="1"/>
        <v>3</v>
      </c>
      <c r="D970" t="str">
        <f ca="1">VLOOKUP(C970,Stay!$A$1:$B$5,2,0)</f>
        <v>2 weeks</v>
      </c>
      <c r="E970">
        <f ca="1">VLOOKUP(C970,Stay!$A$1:$C$5,3,0)</f>
        <v>14</v>
      </c>
      <c r="F970">
        <f t="shared" ca="1" si="2"/>
        <v>24</v>
      </c>
      <c r="G970" t="str">
        <f ca="1">VLOOKUP(F970,Cities!$A$1:$C$69,2,0)</f>
        <v>Florence</v>
      </c>
      <c r="H970" t="str">
        <f ca="1">VLOOKUP(F970,Cities!$A$1:$F$69,6,0)</f>
        <v>Historical, Beach</v>
      </c>
      <c r="I970" t="str">
        <f ca="1">VLOOKUP(F970,Cities!$A$1:$C$69,3,0)</f>
        <v>Europe</v>
      </c>
      <c r="J970">
        <f t="shared" ca="1" si="3"/>
        <v>1</v>
      </c>
      <c r="K970">
        <f ca="1">VLOOKUP(F970,Cities!$A$1:$I$69,6+J970,0)*R970*E970</f>
        <v>3080</v>
      </c>
      <c r="L970">
        <f t="shared" ca="1" si="4"/>
        <v>2</v>
      </c>
      <c r="M970">
        <f ca="1">VLOOKUP(F970,Cities!$A$1:$I$69,4,0)*R970*L970</f>
        <v>15600</v>
      </c>
      <c r="N970">
        <f t="shared" ca="1" si="5"/>
        <v>18680</v>
      </c>
      <c r="O970" t="str">
        <f ca="1">VLOOKUP(F970,Cities!$A$1:$E$69,5,0)</f>
        <v>Summer</v>
      </c>
      <c r="P970">
        <f t="shared" ca="1" si="6"/>
        <v>2</v>
      </c>
      <c r="Q970" t="str">
        <f ca="1">VLOOKUP(P970,Sheet2!$A$1:$B$5,2,0)</f>
        <v>Family</v>
      </c>
      <c r="R970">
        <f ca="1">VLOOKUP(P970,Sheet2!$A$1:$C$5,3,0)</f>
        <v>4</v>
      </c>
    </row>
    <row r="971" spans="1:18" ht="14.25" customHeight="1">
      <c r="A971" s="4">
        <v>970</v>
      </c>
      <c r="B971">
        <f t="shared" ca="1" si="0"/>
        <v>136</v>
      </c>
      <c r="C971">
        <f t="shared" ca="1" si="1"/>
        <v>4</v>
      </c>
      <c r="D971" t="str">
        <f ca="1">VLOOKUP(C971,Stay!$A$1:$B$5,2,0)</f>
        <v>1 month</v>
      </c>
      <c r="E971">
        <f ca="1">VLOOKUP(C971,Stay!$A$1:$C$5,3,0)</f>
        <v>30</v>
      </c>
      <c r="F971">
        <f t="shared" ca="1" si="2"/>
        <v>44</v>
      </c>
      <c r="G971" t="str">
        <f ca="1">VLOOKUP(F971,Cities!$A$1:$C$69,2,0)</f>
        <v>Northern Rivers</v>
      </c>
      <c r="H971" t="str">
        <f ca="1">VLOOKUP(F971,Cities!$A$1:$F$69,6,0)</f>
        <v>Beach, Adventure-Water</v>
      </c>
      <c r="I971" t="str">
        <f ca="1">VLOOKUP(F971,Cities!$A$1:$C$69,3,0)</f>
        <v>Australia</v>
      </c>
      <c r="J971">
        <f t="shared" ca="1" si="3"/>
        <v>2</v>
      </c>
      <c r="K971">
        <f ca="1">VLOOKUP(F971,Cities!$A$1:$I$69,6+J971,0)*R971*E971</f>
        <v>24300</v>
      </c>
      <c r="L971">
        <f t="shared" ca="1" si="4"/>
        <v>2</v>
      </c>
      <c r="M971">
        <f ca="1">VLOOKUP(F971,Cities!$A$1:$I$69,4,0)*R971*L971</f>
        <v>10080</v>
      </c>
      <c r="N971">
        <f t="shared" ca="1" si="5"/>
        <v>34380</v>
      </c>
      <c r="O971" t="str">
        <f ca="1">VLOOKUP(F971,Cities!$A$1:$E$69,5,0)</f>
        <v>Spring</v>
      </c>
      <c r="P971">
        <f t="shared" ca="1" si="6"/>
        <v>4</v>
      </c>
      <c r="Q971" t="str">
        <f ca="1">VLOOKUP(P971,Sheet2!$A$1:$B$5,2,0)</f>
        <v>Friends</v>
      </c>
      <c r="R971">
        <f ca="1">VLOOKUP(P971,Sheet2!$A$1:$C$5,3,0)</f>
        <v>6</v>
      </c>
    </row>
    <row r="972" spans="1:18" ht="14.25" customHeight="1">
      <c r="A972" s="4">
        <v>971</v>
      </c>
      <c r="B972">
        <f t="shared" ca="1" si="0"/>
        <v>57</v>
      </c>
      <c r="C972">
        <f t="shared" ca="1" si="1"/>
        <v>4</v>
      </c>
      <c r="D972" t="str">
        <f ca="1">VLOOKUP(C972,Stay!$A$1:$B$5,2,0)</f>
        <v>1 month</v>
      </c>
      <c r="E972">
        <f ca="1">VLOOKUP(C972,Stay!$A$1:$C$5,3,0)</f>
        <v>30</v>
      </c>
      <c r="F972">
        <f t="shared" ca="1" si="2"/>
        <v>32</v>
      </c>
      <c r="G972" t="str">
        <f ca="1">VLOOKUP(F972,Cities!$A$1:$C$69,2,0)</f>
        <v>Lyon</v>
      </c>
      <c r="H972" t="str">
        <f ca="1">VLOOKUP(F972,Cities!$A$1:$F$69,6,0)</f>
        <v>Historical, Beach, Terrain</v>
      </c>
      <c r="I972" t="str">
        <f ca="1">VLOOKUP(F972,Cities!$A$1:$C$69,3,0)</f>
        <v>Europe</v>
      </c>
      <c r="J972">
        <f t="shared" ca="1" si="3"/>
        <v>3</v>
      </c>
      <c r="K972">
        <f ca="1">VLOOKUP(F972,Cities!$A$1:$I$69,6+J972,0)*R972*E972</f>
        <v>14340</v>
      </c>
      <c r="L972">
        <f t="shared" ca="1" si="4"/>
        <v>2</v>
      </c>
      <c r="M972">
        <f ca="1">VLOOKUP(F972,Cities!$A$1:$I$69,4,0)*R972*L972</f>
        <v>4800</v>
      </c>
      <c r="N972">
        <f t="shared" ca="1" si="5"/>
        <v>19140</v>
      </c>
      <c r="O972" t="str">
        <f ca="1">VLOOKUP(F972,Cities!$A$1:$E$69,5,0)</f>
        <v>Summer</v>
      </c>
      <c r="P972">
        <f t="shared" ca="1" si="6"/>
        <v>3</v>
      </c>
      <c r="Q972" t="str">
        <f ca="1">VLOOKUP(P972,Sheet2!$A$1:$B$5,2,0)</f>
        <v>Romantic</v>
      </c>
      <c r="R972">
        <f ca="1">VLOOKUP(P972,Sheet2!$A$1:$C$5,3,0)</f>
        <v>2</v>
      </c>
    </row>
    <row r="973" spans="1:18" ht="14.25" customHeight="1">
      <c r="A973" s="4">
        <v>972</v>
      </c>
      <c r="B973">
        <f t="shared" ca="1" si="0"/>
        <v>104</v>
      </c>
      <c r="C973">
        <f t="shared" ca="1" si="1"/>
        <v>4</v>
      </c>
      <c r="D973" t="str">
        <f ca="1">VLOOKUP(C973,Stay!$A$1:$B$5,2,0)</f>
        <v>1 month</v>
      </c>
      <c r="E973">
        <f ca="1">VLOOKUP(C973,Stay!$A$1:$C$5,3,0)</f>
        <v>30</v>
      </c>
      <c r="F973">
        <f t="shared" ca="1" si="2"/>
        <v>54</v>
      </c>
      <c r="G973" t="str">
        <f ca="1">VLOOKUP(F973,Cities!$A$1:$C$69,2,0)</f>
        <v>San Francisco</v>
      </c>
      <c r="H973" t="str">
        <f ca="1">VLOOKUP(F973,Cities!$A$1:$F$69,6,0)</f>
        <v>Beach</v>
      </c>
      <c r="I973" t="str">
        <f ca="1">VLOOKUP(F973,Cities!$A$1:$C$69,3,0)</f>
        <v>North America</v>
      </c>
      <c r="J973">
        <f t="shared" ca="1" si="3"/>
        <v>3</v>
      </c>
      <c r="K973">
        <f ca="1">VLOOKUP(F973,Cities!$A$1:$I$69,6+J973,0)*R973*E973</f>
        <v>79020</v>
      </c>
      <c r="L973">
        <f t="shared" ca="1" si="4"/>
        <v>1</v>
      </c>
      <c r="M973">
        <f ca="1">VLOOKUP(F973,Cities!$A$1:$I$69,4,0)*R973*L973</f>
        <v>2160</v>
      </c>
      <c r="N973">
        <f t="shared" ca="1" si="5"/>
        <v>81180</v>
      </c>
      <c r="O973" t="str">
        <f ca="1">VLOOKUP(F973,Cities!$A$1:$E$69,5,0)</f>
        <v>Summer</v>
      </c>
      <c r="P973">
        <f t="shared" ca="1" si="6"/>
        <v>4</v>
      </c>
      <c r="Q973" t="str">
        <f ca="1">VLOOKUP(P973,Sheet2!$A$1:$B$5,2,0)</f>
        <v>Friends</v>
      </c>
      <c r="R973">
        <f ca="1">VLOOKUP(P973,Sheet2!$A$1:$C$5,3,0)</f>
        <v>6</v>
      </c>
    </row>
    <row r="974" spans="1:18" ht="14.25" customHeight="1">
      <c r="A974" s="4">
        <v>973</v>
      </c>
      <c r="B974">
        <f t="shared" ca="1" si="0"/>
        <v>289</v>
      </c>
      <c r="C974">
        <f t="shared" ca="1" si="1"/>
        <v>2</v>
      </c>
      <c r="D974" t="str">
        <f ca="1">VLOOKUP(C974,Stay!$A$1:$B$5,2,0)</f>
        <v>1 week</v>
      </c>
      <c r="E974">
        <f ca="1">VLOOKUP(C974,Stay!$A$1:$C$5,3,0)</f>
        <v>7</v>
      </c>
      <c r="F974">
        <f t="shared" ca="1" si="2"/>
        <v>29</v>
      </c>
      <c r="G974" t="str">
        <f ca="1">VLOOKUP(F974,Cities!$A$1:$C$69,2,0)</f>
        <v>Lisbon</v>
      </c>
      <c r="H974" t="str">
        <f ca="1">VLOOKUP(F974,Cities!$A$1:$F$69,6,0)</f>
        <v>Historical</v>
      </c>
      <c r="I974" t="str">
        <f ca="1">VLOOKUP(F974,Cities!$A$1:$C$69,3,0)</f>
        <v>Europe</v>
      </c>
      <c r="J974">
        <f t="shared" ca="1" si="3"/>
        <v>1</v>
      </c>
      <c r="K974">
        <f ca="1">VLOOKUP(F974,Cities!$A$1:$I$69,6+J974,0)*R974*E974</f>
        <v>280</v>
      </c>
      <c r="L974">
        <f t="shared" ca="1" si="4"/>
        <v>2</v>
      </c>
      <c r="M974">
        <f ca="1">VLOOKUP(F974,Cities!$A$1:$I$69,4,0)*R974*L974</f>
        <v>2440</v>
      </c>
      <c r="N974">
        <f t="shared" ca="1" si="5"/>
        <v>2720</v>
      </c>
      <c r="O974" t="str">
        <f ca="1">VLOOKUP(F974,Cities!$A$1:$E$69,5,0)</f>
        <v>Summer</v>
      </c>
      <c r="P974">
        <f t="shared" ca="1" si="6"/>
        <v>1</v>
      </c>
      <c r="Q974" t="str">
        <f ca="1">VLOOKUP(P974,Sheet2!$A$1:$B$5,2,0)</f>
        <v>Solo</v>
      </c>
      <c r="R974">
        <f ca="1">VLOOKUP(P974,Sheet2!$A$1:$C$5,3,0)</f>
        <v>1</v>
      </c>
    </row>
    <row r="975" spans="1:18" ht="14.25" customHeight="1">
      <c r="A975" s="4">
        <v>974</v>
      </c>
      <c r="B975">
        <f t="shared" ca="1" si="0"/>
        <v>41</v>
      </c>
      <c r="C975">
        <f t="shared" ca="1" si="1"/>
        <v>2</v>
      </c>
      <c r="D975" t="str">
        <f ca="1">VLOOKUP(C975,Stay!$A$1:$B$5,2,0)</f>
        <v>1 week</v>
      </c>
      <c r="E975">
        <f ca="1">VLOOKUP(C975,Stay!$A$1:$C$5,3,0)</f>
        <v>7</v>
      </c>
      <c r="F975">
        <f t="shared" ca="1" si="2"/>
        <v>29</v>
      </c>
      <c r="G975" t="str">
        <f ca="1">VLOOKUP(F975,Cities!$A$1:$C$69,2,0)</f>
        <v>Lisbon</v>
      </c>
      <c r="H975" t="str">
        <f ca="1">VLOOKUP(F975,Cities!$A$1:$F$69,6,0)</f>
        <v>Historical</v>
      </c>
      <c r="I975" t="str">
        <f ca="1">VLOOKUP(F975,Cities!$A$1:$C$69,3,0)</f>
        <v>Europe</v>
      </c>
      <c r="J975">
        <f t="shared" ca="1" si="3"/>
        <v>3</v>
      </c>
      <c r="K975">
        <f ca="1">VLOOKUP(F975,Cities!$A$1:$I$69,6+J975,0)*R975*E975</f>
        <v>1603</v>
      </c>
      <c r="L975">
        <f t="shared" ca="1" si="4"/>
        <v>2</v>
      </c>
      <c r="M975">
        <f ca="1">VLOOKUP(F975,Cities!$A$1:$I$69,4,0)*R975*L975</f>
        <v>2440</v>
      </c>
      <c r="N975">
        <f t="shared" ca="1" si="5"/>
        <v>4043</v>
      </c>
      <c r="O975" t="str">
        <f ca="1">VLOOKUP(F975,Cities!$A$1:$E$69,5,0)</f>
        <v>Summer</v>
      </c>
      <c r="P975">
        <f t="shared" ca="1" si="6"/>
        <v>1</v>
      </c>
      <c r="Q975" t="str">
        <f ca="1">VLOOKUP(P975,Sheet2!$A$1:$B$5,2,0)</f>
        <v>Solo</v>
      </c>
      <c r="R975">
        <f ca="1">VLOOKUP(P975,Sheet2!$A$1:$C$5,3,0)</f>
        <v>1</v>
      </c>
    </row>
    <row r="976" spans="1:18" ht="14.25" customHeight="1">
      <c r="A976" s="4">
        <v>975</v>
      </c>
      <c r="B976">
        <f t="shared" ca="1" si="0"/>
        <v>129</v>
      </c>
      <c r="C976">
        <f t="shared" ca="1" si="1"/>
        <v>1</v>
      </c>
      <c r="D976" t="str">
        <f ca="1">VLOOKUP(C976,Stay!$A$1:$B$5,2,0)</f>
        <v>3 days</v>
      </c>
      <c r="E976">
        <f ca="1">VLOOKUP(C976,Stay!$A$1:$C$5,3,0)</f>
        <v>3</v>
      </c>
      <c r="F976">
        <f t="shared" ca="1" si="2"/>
        <v>42</v>
      </c>
      <c r="G976" t="str">
        <f ca="1">VLOOKUP(F976,Cities!$A$1:$C$69,2,0)</f>
        <v>New Orleans</v>
      </c>
      <c r="H976" t="str">
        <f ca="1">VLOOKUP(F976,Cities!$A$1:$F$69,6,0)</f>
        <v>Historical-Modern</v>
      </c>
      <c r="I976" t="str">
        <f ca="1">VLOOKUP(F976,Cities!$A$1:$C$69,3,0)</f>
        <v>North America</v>
      </c>
      <c r="J976">
        <f t="shared" ca="1" si="3"/>
        <v>3</v>
      </c>
      <c r="K976">
        <f ca="1">VLOOKUP(F976,Cities!$A$1:$I$69,6+J976,0)*R976*E976</f>
        <v>5484</v>
      </c>
      <c r="L976">
        <f t="shared" ca="1" si="4"/>
        <v>1</v>
      </c>
      <c r="M976">
        <f ca="1">VLOOKUP(F976,Cities!$A$1:$I$69,4,0)*R976*L976</f>
        <v>640</v>
      </c>
      <c r="N976">
        <f t="shared" ca="1" si="5"/>
        <v>6124</v>
      </c>
      <c r="O976" t="str">
        <f ca="1">VLOOKUP(F976,Cities!$A$1:$E$69,5,0)</f>
        <v>Spring</v>
      </c>
      <c r="P976">
        <f t="shared" ca="1" si="6"/>
        <v>2</v>
      </c>
      <c r="Q976" t="str">
        <f ca="1">VLOOKUP(P976,Sheet2!$A$1:$B$5,2,0)</f>
        <v>Family</v>
      </c>
      <c r="R976">
        <f ca="1">VLOOKUP(P976,Sheet2!$A$1:$C$5,3,0)</f>
        <v>4</v>
      </c>
    </row>
    <row r="977" spans="1:18" ht="14.25" customHeight="1">
      <c r="A977" s="4">
        <v>976</v>
      </c>
      <c r="B977">
        <f t="shared" ca="1" si="0"/>
        <v>51</v>
      </c>
      <c r="C977">
        <f t="shared" ca="1" si="1"/>
        <v>3</v>
      </c>
      <c r="D977" t="str">
        <f ca="1">VLOOKUP(C977,Stay!$A$1:$B$5,2,0)</f>
        <v>2 weeks</v>
      </c>
      <c r="E977">
        <f ca="1">VLOOKUP(C977,Stay!$A$1:$C$5,3,0)</f>
        <v>14</v>
      </c>
      <c r="F977">
        <f t="shared" ca="1" si="2"/>
        <v>62</v>
      </c>
      <c r="G977" t="str">
        <f ca="1">VLOOKUP(F977,Cities!$A$1:$C$69,2,0)</f>
        <v>Valencia</v>
      </c>
      <c r="H977" t="str">
        <f ca="1">VLOOKUP(F977,Cities!$A$1:$F$69,6,0)</f>
        <v>Terrain</v>
      </c>
      <c r="I977" t="str">
        <f ca="1">VLOOKUP(F977,Cities!$A$1:$C$69,3,0)</f>
        <v>Europe</v>
      </c>
      <c r="J977">
        <f t="shared" ca="1" si="3"/>
        <v>3</v>
      </c>
      <c r="K977">
        <f ca="1">VLOOKUP(F977,Cities!$A$1:$I$69,6+J977,0)*R977*E977</f>
        <v>2534</v>
      </c>
      <c r="L977">
        <f t="shared" ca="1" si="4"/>
        <v>2</v>
      </c>
      <c r="M977">
        <f ca="1">VLOOKUP(F977,Cities!$A$1:$I$69,4,0)*R977*L977</f>
        <v>3560</v>
      </c>
      <c r="N977">
        <f t="shared" ca="1" si="5"/>
        <v>6094</v>
      </c>
      <c r="O977" t="str">
        <f ca="1">VLOOKUP(F977,Cities!$A$1:$E$69,5,0)</f>
        <v>Summer</v>
      </c>
      <c r="P977">
        <f t="shared" ca="1" si="6"/>
        <v>1</v>
      </c>
      <c r="Q977" t="str">
        <f ca="1">VLOOKUP(P977,Sheet2!$A$1:$B$5,2,0)</f>
        <v>Solo</v>
      </c>
      <c r="R977">
        <f ca="1">VLOOKUP(P977,Sheet2!$A$1:$C$5,3,0)</f>
        <v>1</v>
      </c>
    </row>
    <row r="978" spans="1:18" ht="14.25" customHeight="1">
      <c r="A978" s="4">
        <v>977</v>
      </c>
      <c r="B978">
        <f t="shared" ca="1" si="0"/>
        <v>189</v>
      </c>
      <c r="C978">
        <f t="shared" ca="1" si="1"/>
        <v>2</v>
      </c>
      <c r="D978" t="str">
        <f ca="1">VLOOKUP(C978,Stay!$A$1:$B$5,2,0)</f>
        <v>1 week</v>
      </c>
      <c r="E978">
        <f ca="1">VLOOKUP(C978,Stay!$A$1:$C$5,3,0)</f>
        <v>7</v>
      </c>
      <c r="F978">
        <f t="shared" ca="1" si="2"/>
        <v>3</v>
      </c>
      <c r="G978" t="str">
        <f ca="1">VLOOKUP(F978,Cities!$A$1:$C$69,2,0)</f>
        <v>Asheville</v>
      </c>
      <c r="H978" t="str">
        <f ca="1">VLOOKUP(F978,Cities!$A$1:$F$69,6,0)</f>
        <v>Historical-Modern, Adventure-Water, Hills, Adventure-Land</v>
      </c>
      <c r="I978" t="str">
        <f ca="1">VLOOKUP(F978,Cities!$A$1:$C$69,3,0)</f>
        <v>North America</v>
      </c>
      <c r="J978">
        <f t="shared" ca="1" si="3"/>
        <v>2</v>
      </c>
      <c r="K978">
        <f ca="1">VLOOKUP(F978,Cities!$A$1:$I$69,6+J978,0)*R978*E978</f>
        <v>2968</v>
      </c>
      <c r="L978">
        <f t="shared" ca="1" si="4"/>
        <v>2</v>
      </c>
      <c r="M978">
        <f ca="1">VLOOKUP(F978,Cities!$A$1:$I$69,4,0)*R978*L978</f>
        <v>2000</v>
      </c>
      <c r="N978">
        <f t="shared" ca="1" si="5"/>
        <v>4968</v>
      </c>
      <c r="O978" t="str">
        <f ca="1">VLOOKUP(F978,Cities!$A$1:$E$69,5,0)</f>
        <v>Summer</v>
      </c>
      <c r="P978">
        <f t="shared" ca="1" si="6"/>
        <v>2</v>
      </c>
      <c r="Q978" t="str">
        <f ca="1">VLOOKUP(P978,Sheet2!$A$1:$B$5,2,0)</f>
        <v>Family</v>
      </c>
      <c r="R978">
        <f ca="1">VLOOKUP(P978,Sheet2!$A$1:$C$5,3,0)</f>
        <v>4</v>
      </c>
    </row>
    <row r="979" spans="1:18" ht="14.25" customHeight="1">
      <c r="A979" s="4">
        <v>978</v>
      </c>
      <c r="B979">
        <f t="shared" ca="1" si="0"/>
        <v>273</v>
      </c>
      <c r="C979">
        <f t="shared" ca="1" si="1"/>
        <v>3</v>
      </c>
      <c r="D979" t="str">
        <f ca="1">VLOOKUP(C979,Stay!$A$1:$B$5,2,0)</f>
        <v>2 weeks</v>
      </c>
      <c r="E979">
        <f ca="1">VLOOKUP(C979,Stay!$A$1:$C$5,3,0)</f>
        <v>14</v>
      </c>
      <c r="F979">
        <f t="shared" ca="1" si="2"/>
        <v>7</v>
      </c>
      <c r="G979" t="str">
        <f ca="1">VLOOKUP(F979,Cities!$A$1:$C$69,2,0)</f>
        <v>Barossa Valley</v>
      </c>
      <c r="H979" t="str">
        <f ca="1">VLOOKUP(F979,Cities!$A$1:$F$69,6,0)</f>
        <v>Adventure-Water, Historical-Modern, Wineyard</v>
      </c>
      <c r="I979" t="str">
        <f ca="1">VLOOKUP(F979,Cities!$A$1:$C$69,3,0)</f>
        <v>Australia</v>
      </c>
      <c r="J979">
        <f t="shared" ca="1" si="3"/>
        <v>3</v>
      </c>
      <c r="K979">
        <f ca="1">VLOOKUP(F979,Cities!$A$1:$I$69,6+J979,0)*R979*E979</f>
        <v>3304</v>
      </c>
      <c r="L979">
        <f t="shared" ca="1" si="4"/>
        <v>2</v>
      </c>
      <c r="M979">
        <f ca="1">VLOOKUP(F979,Cities!$A$1:$I$69,4,0)*R979*L979</f>
        <v>5880</v>
      </c>
      <c r="N979">
        <f t="shared" ca="1" si="5"/>
        <v>9184</v>
      </c>
      <c r="O979" t="str">
        <f ca="1">VLOOKUP(F979,Cities!$A$1:$E$69,5,0)</f>
        <v>Spring</v>
      </c>
      <c r="P979">
        <f t="shared" ca="1" si="6"/>
        <v>3</v>
      </c>
      <c r="Q979" t="str">
        <f ca="1">VLOOKUP(P979,Sheet2!$A$1:$B$5,2,0)</f>
        <v>Romantic</v>
      </c>
      <c r="R979">
        <f ca="1">VLOOKUP(P979,Sheet2!$A$1:$C$5,3,0)</f>
        <v>2</v>
      </c>
    </row>
    <row r="980" spans="1:18" ht="14.25" customHeight="1">
      <c r="A980" s="4">
        <v>979</v>
      </c>
      <c r="B980">
        <f t="shared" ca="1" si="0"/>
        <v>141</v>
      </c>
      <c r="C980">
        <f t="shared" ca="1" si="1"/>
        <v>3</v>
      </c>
      <c r="D980" t="str">
        <f ca="1">VLOOKUP(C980,Stay!$A$1:$B$5,2,0)</f>
        <v>2 weeks</v>
      </c>
      <c r="E980">
        <f ca="1">VLOOKUP(C980,Stay!$A$1:$C$5,3,0)</f>
        <v>14</v>
      </c>
      <c r="F980">
        <f t="shared" ca="1" si="2"/>
        <v>45</v>
      </c>
      <c r="G980" t="str">
        <f ca="1">VLOOKUP(F980,Cities!$A$1:$C$69,2,0)</f>
        <v>Oakland</v>
      </c>
      <c r="H980" t="str">
        <f ca="1">VLOOKUP(F980,Cities!$A$1:$F$69,6,0)</f>
        <v>Modern, Hills, Park</v>
      </c>
      <c r="I980" t="str">
        <f ca="1">VLOOKUP(F980,Cities!$A$1:$C$69,3,0)</f>
        <v>North America</v>
      </c>
      <c r="J980">
        <f t="shared" ca="1" si="3"/>
        <v>2</v>
      </c>
      <c r="K980">
        <f ca="1">VLOOKUP(F980,Cities!$A$1:$I$69,6+J980,0)*R980*E980</f>
        <v>1484</v>
      </c>
      <c r="L980">
        <f t="shared" ca="1" si="4"/>
        <v>2</v>
      </c>
      <c r="M980">
        <f ca="1">VLOOKUP(F980,Cities!$A$1:$I$69,4,0)*R980*L980</f>
        <v>720</v>
      </c>
      <c r="N980">
        <f t="shared" ca="1" si="5"/>
        <v>2204</v>
      </c>
      <c r="O980" t="str">
        <f ca="1">VLOOKUP(F980,Cities!$A$1:$E$69,5,0)</f>
        <v>Spring</v>
      </c>
      <c r="P980">
        <f t="shared" ca="1" si="6"/>
        <v>1</v>
      </c>
      <c r="Q980" t="str">
        <f ca="1">VLOOKUP(P980,Sheet2!$A$1:$B$5,2,0)</f>
        <v>Solo</v>
      </c>
      <c r="R980">
        <f ca="1">VLOOKUP(P980,Sheet2!$A$1:$C$5,3,0)</f>
        <v>1</v>
      </c>
    </row>
    <row r="981" spans="1:18" ht="14.25" customHeight="1">
      <c r="A981" s="4">
        <v>980</v>
      </c>
      <c r="B981">
        <f t="shared" ca="1" si="0"/>
        <v>128</v>
      </c>
      <c r="C981">
        <f t="shared" ca="1" si="1"/>
        <v>1</v>
      </c>
      <c r="D981" t="str">
        <f ca="1">VLOOKUP(C981,Stay!$A$1:$B$5,2,0)</f>
        <v>3 days</v>
      </c>
      <c r="E981">
        <f ca="1">VLOOKUP(C981,Stay!$A$1:$C$5,3,0)</f>
        <v>3</v>
      </c>
      <c r="F981">
        <f t="shared" ca="1" si="2"/>
        <v>28</v>
      </c>
      <c r="G981" t="str">
        <f ca="1">VLOOKUP(F981,Cities!$A$1:$C$69,2,0)</f>
        <v>Hong Kong</v>
      </c>
      <c r="H981" t="str">
        <f ca="1">VLOOKUP(F981,Cities!$A$1:$F$69,6,0)</f>
        <v>Modern, Beach, Terrain</v>
      </c>
      <c r="I981" t="str">
        <f ca="1">VLOOKUP(F981,Cities!$A$1:$C$69,3,0)</f>
        <v>Asia</v>
      </c>
      <c r="J981">
        <f t="shared" ca="1" si="3"/>
        <v>2</v>
      </c>
      <c r="K981">
        <f ca="1">VLOOKUP(F981,Cities!$A$1:$I$69,6+J981,0)*R981*E981</f>
        <v>828</v>
      </c>
      <c r="L981">
        <f t="shared" ca="1" si="4"/>
        <v>1</v>
      </c>
      <c r="M981">
        <f ca="1">VLOOKUP(F981,Cities!$A$1:$I$69,4,0)*R981*L981</f>
        <v>1540</v>
      </c>
      <c r="N981">
        <f t="shared" ca="1" si="5"/>
        <v>2368</v>
      </c>
      <c r="O981" t="str">
        <f ca="1">VLOOKUP(F981,Cities!$A$1:$E$69,5,0)</f>
        <v>Spring</v>
      </c>
      <c r="P981">
        <f t="shared" ca="1" si="6"/>
        <v>3</v>
      </c>
      <c r="Q981" t="str">
        <f ca="1">VLOOKUP(P981,Sheet2!$A$1:$B$5,2,0)</f>
        <v>Romantic</v>
      </c>
      <c r="R981">
        <f ca="1">VLOOKUP(P981,Sheet2!$A$1:$C$5,3,0)</f>
        <v>2</v>
      </c>
    </row>
    <row r="982" spans="1:18" ht="14.25" customHeight="1">
      <c r="A982" s="4">
        <v>981</v>
      </c>
      <c r="B982">
        <f t="shared" ca="1" si="0"/>
        <v>219</v>
      </c>
      <c r="C982">
        <f t="shared" ca="1" si="1"/>
        <v>4</v>
      </c>
      <c r="D982" t="str">
        <f ca="1">VLOOKUP(C982,Stay!$A$1:$B$5,2,0)</f>
        <v>1 month</v>
      </c>
      <c r="E982">
        <f ca="1">VLOOKUP(C982,Stay!$A$1:$C$5,3,0)</f>
        <v>30</v>
      </c>
      <c r="F982">
        <f t="shared" ca="1" si="2"/>
        <v>9</v>
      </c>
      <c r="G982" t="str">
        <f ca="1">VLOOKUP(F982,Cities!$A$1:$C$69,2,0)</f>
        <v>Berlin</v>
      </c>
      <c r="H982" t="str">
        <f ca="1">VLOOKUP(F982,Cities!$A$1:$F$69,6,0)</f>
        <v>Historical-Modern, Park</v>
      </c>
      <c r="I982" t="str">
        <f ca="1">VLOOKUP(F982,Cities!$A$1:$C$69,3,0)</f>
        <v>Europe</v>
      </c>
      <c r="J982">
        <f t="shared" ca="1" si="3"/>
        <v>1</v>
      </c>
      <c r="K982">
        <f ca="1">VLOOKUP(F982,Cities!$A$1:$I$69,6+J982,0)*R982*E982</f>
        <v>2580</v>
      </c>
      <c r="L982">
        <f t="shared" ca="1" si="4"/>
        <v>1</v>
      </c>
      <c r="M982">
        <f ca="1">VLOOKUP(F982,Cities!$A$1:$I$69,4,0)*R982*L982</f>
        <v>1900</v>
      </c>
      <c r="N982">
        <f t="shared" ca="1" si="5"/>
        <v>4480</v>
      </c>
      <c r="O982" t="str">
        <f ca="1">VLOOKUP(F982,Cities!$A$1:$E$69,5,0)</f>
        <v>Summer</v>
      </c>
      <c r="P982">
        <f t="shared" ca="1" si="6"/>
        <v>3</v>
      </c>
      <c r="Q982" t="str">
        <f ca="1">VLOOKUP(P982,Sheet2!$A$1:$B$5,2,0)</f>
        <v>Romantic</v>
      </c>
      <c r="R982">
        <f ca="1">VLOOKUP(P982,Sheet2!$A$1:$C$5,3,0)</f>
        <v>2</v>
      </c>
    </row>
    <row r="983" spans="1:18" ht="14.25" customHeight="1">
      <c r="A983" s="4">
        <v>982</v>
      </c>
      <c r="B983">
        <f t="shared" ca="1" si="0"/>
        <v>260</v>
      </c>
      <c r="C983">
        <f t="shared" ca="1" si="1"/>
        <v>4</v>
      </c>
      <c r="D983" t="str">
        <f ca="1">VLOOKUP(C983,Stay!$A$1:$B$5,2,0)</f>
        <v>1 month</v>
      </c>
      <c r="E983">
        <f ca="1">VLOOKUP(C983,Stay!$A$1:$C$5,3,0)</f>
        <v>30</v>
      </c>
      <c r="F983">
        <f t="shared" ca="1" si="2"/>
        <v>45</v>
      </c>
      <c r="G983" t="str">
        <f ca="1">VLOOKUP(F983,Cities!$A$1:$C$69,2,0)</f>
        <v>Oakland</v>
      </c>
      <c r="H983" t="str">
        <f ca="1">VLOOKUP(F983,Cities!$A$1:$F$69,6,0)</f>
        <v>Modern, Hills, Park</v>
      </c>
      <c r="I983" t="str">
        <f ca="1">VLOOKUP(F983,Cities!$A$1:$C$69,3,0)</f>
        <v>North America</v>
      </c>
      <c r="J983">
        <f t="shared" ca="1" si="3"/>
        <v>1</v>
      </c>
      <c r="K983">
        <f ca="1">VLOOKUP(F983,Cities!$A$1:$I$69,6+J983,0)*R983*E983</f>
        <v>14580</v>
      </c>
      <c r="L983">
        <f t="shared" ca="1" si="4"/>
        <v>1</v>
      </c>
      <c r="M983">
        <f ca="1">VLOOKUP(F983,Cities!$A$1:$I$69,4,0)*R983*L983</f>
        <v>2160</v>
      </c>
      <c r="N983">
        <f t="shared" ca="1" si="5"/>
        <v>16740</v>
      </c>
      <c r="O983" t="str">
        <f ca="1">VLOOKUP(F983,Cities!$A$1:$E$69,5,0)</f>
        <v>Spring</v>
      </c>
      <c r="P983">
        <f t="shared" ca="1" si="6"/>
        <v>4</v>
      </c>
      <c r="Q983" t="str">
        <f ca="1">VLOOKUP(P983,Sheet2!$A$1:$B$5,2,0)</f>
        <v>Friends</v>
      </c>
      <c r="R983">
        <f ca="1">VLOOKUP(P983,Sheet2!$A$1:$C$5,3,0)</f>
        <v>6</v>
      </c>
    </row>
    <row r="984" spans="1:18" ht="14.25" customHeight="1">
      <c r="A984" s="4">
        <v>983</v>
      </c>
      <c r="B984">
        <f t="shared" ca="1" si="0"/>
        <v>126</v>
      </c>
      <c r="C984">
        <f t="shared" ca="1" si="1"/>
        <v>2</v>
      </c>
      <c r="D984" t="str">
        <f ca="1">VLOOKUP(C984,Stay!$A$1:$B$5,2,0)</f>
        <v>1 week</v>
      </c>
      <c r="E984">
        <f ca="1">VLOOKUP(C984,Stay!$A$1:$C$5,3,0)</f>
        <v>7</v>
      </c>
      <c r="F984">
        <f t="shared" ca="1" si="2"/>
        <v>47</v>
      </c>
      <c r="G984" t="str">
        <f ca="1">VLOOKUP(F984,Cities!$A$1:$C$69,2,0)</f>
        <v>Portland</v>
      </c>
      <c r="H984" t="str">
        <f ca="1">VLOOKUP(F984,Cities!$A$1:$F$69,6,0)</f>
        <v>Modern, Park, Nightlife</v>
      </c>
      <c r="I984" t="str">
        <f ca="1">VLOOKUP(F984,Cities!$A$1:$C$69,3,0)</f>
        <v>North America</v>
      </c>
      <c r="J984">
        <f t="shared" ca="1" si="3"/>
        <v>3</v>
      </c>
      <c r="K984">
        <f ca="1">VLOOKUP(F984,Cities!$A$1:$I$69,6+J984,0)*R984*E984</f>
        <v>4606</v>
      </c>
      <c r="L984">
        <f t="shared" ca="1" si="4"/>
        <v>2</v>
      </c>
      <c r="M984">
        <f ca="1">VLOOKUP(F984,Cities!$A$1:$I$69,4,0)*R984*L984</f>
        <v>1240</v>
      </c>
      <c r="N984">
        <f t="shared" ca="1" si="5"/>
        <v>5846</v>
      </c>
      <c r="O984" t="str">
        <f ca="1">VLOOKUP(F984,Cities!$A$1:$E$69,5,0)</f>
        <v>Spring</v>
      </c>
      <c r="P984">
        <f t="shared" ca="1" si="6"/>
        <v>3</v>
      </c>
      <c r="Q984" t="str">
        <f ca="1">VLOOKUP(P984,Sheet2!$A$1:$B$5,2,0)</f>
        <v>Romantic</v>
      </c>
      <c r="R984">
        <f ca="1">VLOOKUP(P984,Sheet2!$A$1:$C$5,3,0)</f>
        <v>2</v>
      </c>
    </row>
    <row r="985" spans="1:18" ht="14.25" customHeight="1">
      <c r="A985" s="4">
        <v>984</v>
      </c>
      <c r="B985">
        <f t="shared" ca="1" si="0"/>
        <v>214</v>
      </c>
      <c r="C985">
        <f t="shared" ca="1" si="1"/>
        <v>1</v>
      </c>
      <c r="D985" t="str">
        <f ca="1">VLOOKUP(C985,Stay!$A$1:$B$5,2,0)</f>
        <v>3 days</v>
      </c>
      <c r="E985">
        <f ca="1">VLOOKUP(C985,Stay!$A$1:$C$5,3,0)</f>
        <v>3</v>
      </c>
      <c r="F985">
        <f t="shared" ca="1" si="2"/>
        <v>43</v>
      </c>
      <c r="G985" t="str">
        <f ca="1">VLOOKUP(F985,Cities!$A$1:$C$69,2,0)</f>
        <v>New York City</v>
      </c>
      <c r="H985" t="str">
        <f ca="1">VLOOKUP(F985,Cities!$A$1:$F$69,6,0)</f>
        <v>Modern, Park, Adventure-Land, Architecture, Nightlife</v>
      </c>
      <c r="I985" t="str">
        <f ca="1">VLOOKUP(F985,Cities!$A$1:$C$69,3,0)</f>
        <v>North America</v>
      </c>
      <c r="J985">
        <f t="shared" ca="1" si="3"/>
        <v>1</v>
      </c>
      <c r="K985">
        <f ca="1">VLOOKUP(F985,Cities!$A$1:$I$69,6+J985,0)*R985*E985</f>
        <v>1044</v>
      </c>
      <c r="L985">
        <f t="shared" ca="1" si="4"/>
        <v>1</v>
      </c>
      <c r="M985">
        <f ca="1">VLOOKUP(F985,Cities!$A$1:$I$69,4,0)*R985*L985</f>
        <v>1000</v>
      </c>
      <c r="N985">
        <f t="shared" ca="1" si="5"/>
        <v>2044</v>
      </c>
      <c r="O985" t="str">
        <f ca="1">VLOOKUP(F985,Cities!$A$1:$E$69,5,0)</f>
        <v>Summer</v>
      </c>
      <c r="P985">
        <f t="shared" ca="1" si="6"/>
        <v>2</v>
      </c>
      <c r="Q985" t="str">
        <f ca="1">VLOOKUP(P985,Sheet2!$A$1:$B$5,2,0)</f>
        <v>Family</v>
      </c>
      <c r="R985">
        <f ca="1">VLOOKUP(P985,Sheet2!$A$1:$C$5,3,0)</f>
        <v>4</v>
      </c>
    </row>
    <row r="986" spans="1:18" ht="14.25" customHeight="1">
      <c r="A986" s="4">
        <v>985</v>
      </c>
      <c r="B986">
        <f t="shared" ca="1" si="0"/>
        <v>151</v>
      </c>
      <c r="C986">
        <f t="shared" ca="1" si="1"/>
        <v>1</v>
      </c>
      <c r="D986" t="str">
        <f ca="1">VLOOKUP(C986,Stay!$A$1:$B$5,2,0)</f>
        <v>3 days</v>
      </c>
      <c r="E986">
        <f ca="1">VLOOKUP(C986,Stay!$A$1:$C$5,3,0)</f>
        <v>3</v>
      </c>
      <c r="F986">
        <f t="shared" ca="1" si="2"/>
        <v>51</v>
      </c>
      <c r="G986" t="str">
        <f ca="1">VLOOKUP(F986,Cities!$A$1:$C$69,2,0)</f>
        <v>Rome</v>
      </c>
      <c r="H986" t="str">
        <f ca="1">VLOOKUP(F986,Cities!$A$1:$F$69,6,0)</f>
        <v>Historical</v>
      </c>
      <c r="I986" t="str">
        <f ca="1">VLOOKUP(F986,Cities!$A$1:$C$69,3,0)</f>
        <v>Europe</v>
      </c>
      <c r="J986">
        <f t="shared" ca="1" si="3"/>
        <v>1</v>
      </c>
      <c r="K986">
        <f ca="1">VLOOKUP(F986,Cities!$A$1:$I$69,6+J986,0)*R986*E986</f>
        <v>636</v>
      </c>
      <c r="L986">
        <f t="shared" ca="1" si="4"/>
        <v>1</v>
      </c>
      <c r="M986">
        <f ca="1">VLOOKUP(F986,Cities!$A$1:$I$69,4,0)*R986*L986</f>
        <v>3812</v>
      </c>
      <c r="N986">
        <f t="shared" ca="1" si="5"/>
        <v>4448</v>
      </c>
      <c r="O986" t="str">
        <f ca="1">VLOOKUP(F986,Cities!$A$1:$E$69,5,0)</f>
        <v>Summer</v>
      </c>
      <c r="P986">
        <f t="shared" ca="1" si="6"/>
        <v>2</v>
      </c>
      <c r="Q986" t="str">
        <f ca="1">VLOOKUP(P986,Sheet2!$A$1:$B$5,2,0)</f>
        <v>Family</v>
      </c>
      <c r="R986">
        <f ca="1">VLOOKUP(P986,Sheet2!$A$1:$C$5,3,0)</f>
        <v>4</v>
      </c>
    </row>
    <row r="987" spans="1:18" ht="14.25" customHeight="1">
      <c r="A987" s="4">
        <v>986</v>
      </c>
      <c r="B987">
        <f t="shared" ca="1" si="0"/>
        <v>135</v>
      </c>
      <c r="C987">
        <f t="shared" ca="1" si="1"/>
        <v>1</v>
      </c>
      <c r="D987" t="str">
        <f ca="1">VLOOKUP(C987,Stay!$A$1:$B$5,2,0)</f>
        <v>3 days</v>
      </c>
      <c r="E987">
        <f ca="1">VLOOKUP(C987,Stay!$A$1:$C$5,3,0)</f>
        <v>3</v>
      </c>
      <c r="F987">
        <f t="shared" ca="1" si="2"/>
        <v>15</v>
      </c>
      <c r="G987" t="str">
        <f ca="1">VLOOKUP(F987,Cities!$A$1:$C$69,2,0)</f>
        <v>Cambridge</v>
      </c>
      <c r="H987" t="str">
        <f ca="1">VLOOKUP(F987,Cities!$A$1:$F$69,6,0)</f>
        <v>Modern, Aquatic</v>
      </c>
      <c r="I987" t="str">
        <f ca="1">VLOOKUP(F987,Cities!$A$1:$C$69,3,0)</f>
        <v>North America</v>
      </c>
      <c r="J987">
        <f t="shared" ca="1" si="3"/>
        <v>2</v>
      </c>
      <c r="K987">
        <f ca="1">VLOOKUP(F987,Cities!$A$1:$I$69,6+J987,0)*R987*E987</f>
        <v>966</v>
      </c>
      <c r="L987">
        <f t="shared" ca="1" si="4"/>
        <v>2</v>
      </c>
      <c r="M987">
        <f ca="1">VLOOKUP(F987,Cities!$A$1:$I$69,4,0)*R987*L987</f>
        <v>800</v>
      </c>
      <c r="N987">
        <f t="shared" ca="1" si="5"/>
        <v>1766</v>
      </c>
      <c r="O987" t="str">
        <f ca="1">VLOOKUP(F987,Cities!$A$1:$E$69,5,0)</f>
        <v>Summer</v>
      </c>
      <c r="P987">
        <f t="shared" ca="1" si="6"/>
        <v>3</v>
      </c>
      <c r="Q987" t="str">
        <f ca="1">VLOOKUP(P987,Sheet2!$A$1:$B$5,2,0)</f>
        <v>Romantic</v>
      </c>
      <c r="R987">
        <f ca="1">VLOOKUP(P987,Sheet2!$A$1:$C$5,3,0)</f>
        <v>2</v>
      </c>
    </row>
    <row r="988" spans="1:18" ht="14.25" customHeight="1">
      <c r="A988" s="4">
        <v>987</v>
      </c>
      <c r="B988">
        <f t="shared" ca="1" si="0"/>
        <v>16</v>
      </c>
      <c r="C988">
        <f t="shared" ca="1" si="1"/>
        <v>4</v>
      </c>
      <c r="D988" t="str">
        <f ca="1">VLOOKUP(C988,Stay!$A$1:$B$5,2,0)</f>
        <v>1 month</v>
      </c>
      <c r="E988">
        <f ca="1">VLOOKUP(C988,Stay!$A$1:$C$5,3,0)</f>
        <v>30</v>
      </c>
      <c r="F988">
        <f t="shared" ca="1" si="2"/>
        <v>63</v>
      </c>
      <c r="G988" t="str">
        <f ca="1">VLOOKUP(F988,Cities!$A$1:$C$69,2,0)</f>
        <v>Vancouver</v>
      </c>
      <c r="H988" t="str">
        <f ca="1">VLOOKUP(F988,Cities!$A$1:$F$69,6,0)</f>
        <v>Beach</v>
      </c>
      <c r="I988" t="str">
        <f ca="1">VLOOKUP(F988,Cities!$A$1:$C$69,3,0)</f>
        <v>North America</v>
      </c>
      <c r="J988">
        <f t="shared" ca="1" si="3"/>
        <v>3</v>
      </c>
      <c r="K988">
        <f ca="1">VLOOKUP(F988,Cities!$A$1:$I$69,6+J988,0)*R988*E988</f>
        <v>41880</v>
      </c>
      <c r="L988">
        <f t="shared" ca="1" si="4"/>
        <v>2</v>
      </c>
      <c r="M988">
        <f ca="1">VLOOKUP(F988,Cities!$A$1:$I$69,4,0)*R988*L988</f>
        <v>2400</v>
      </c>
      <c r="N988">
        <f t="shared" ca="1" si="5"/>
        <v>44280</v>
      </c>
      <c r="O988" t="str">
        <f ca="1">VLOOKUP(F988,Cities!$A$1:$E$69,5,0)</f>
        <v>Summer</v>
      </c>
      <c r="P988">
        <f t="shared" ca="1" si="6"/>
        <v>2</v>
      </c>
      <c r="Q988" t="str">
        <f ca="1">VLOOKUP(P988,Sheet2!$A$1:$B$5,2,0)</f>
        <v>Family</v>
      </c>
      <c r="R988">
        <f ca="1">VLOOKUP(P988,Sheet2!$A$1:$C$5,3,0)</f>
        <v>4</v>
      </c>
    </row>
    <row r="989" spans="1:18" ht="14.25" customHeight="1">
      <c r="A989" s="4">
        <v>988</v>
      </c>
      <c r="B989">
        <f t="shared" ca="1" si="0"/>
        <v>249</v>
      </c>
      <c r="C989">
        <f t="shared" ca="1" si="1"/>
        <v>2</v>
      </c>
      <c r="D989" t="str">
        <f ca="1">VLOOKUP(C989,Stay!$A$1:$B$5,2,0)</f>
        <v>1 week</v>
      </c>
      <c r="E989">
        <f ca="1">VLOOKUP(C989,Stay!$A$1:$C$5,3,0)</f>
        <v>7</v>
      </c>
      <c r="F989">
        <f t="shared" ca="1" si="2"/>
        <v>45</v>
      </c>
      <c r="G989" t="str">
        <f ca="1">VLOOKUP(F989,Cities!$A$1:$C$69,2,0)</f>
        <v>Oakland</v>
      </c>
      <c r="H989" t="str">
        <f ca="1">VLOOKUP(F989,Cities!$A$1:$F$69,6,0)</f>
        <v>Modern, Hills, Park</v>
      </c>
      <c r="I989" t="str">
        <f ca="1">VLOOKUP(F989,Cities!$A$1:$C$69,3,0)</f>
        <v>North America</v>
      </c>
      <c r="J989">
        <f t="shared" ca="1" si="3"/>
        <v>3</v>
      </c>
      <c r="K989">
        <f ca="1">VLOOKUP(F989,Cities!$A$1:$I$69,6+J989,0)*R989*E989</f>
        <v>1246</v>
      </c>
      <c r="L989">
        <f t="shared" ca="1" si="4"/>
        <v>1</v>
      </c>
      <c r="M989">
        <f ca="1">VLOOKUP(F989,Cities!$A$1:$I$69,4,0)*R989*L989</f>
        <v>360</v>
      </c>
      <c r="N989">
        <f t="shared" ca="1" si="5"/>
        <v>1606</v>
      </c>
      <c r="O989" t="str">
        <f ca="1">VLOOKUP(F989,Cities!$A$1:$E$69,5,0)</f>
        <v>Spring</v>
      </c>
      <c r="P989">
        <f t="shared" ca="1" si="6"/>
        <v>1</v>
      </c>
      <c r="Q989" t="str">
        <f ca="1">VLOOKUP(P989,Sheet2!$A$1:$B$5,2,0)</f>
        <v>Solo</v>
      </c>
      <c r="R989">
        <f ca="1">VLOOKUP(P989,Sheet2!$A$1:$C$5,3,0)</f>
        <v>1</v>
      </c>
    </row>
    <row r="990" spans="1:18" ht="14.25" customHeight="1">
      <c r="A990" s="4">
        <v>989</v>
      </c>
      <c r="B990">
        <f t="shared" ca="1" si="0"/>
        <v>113</v>
      </c>
      <c r="C990">
        <f t="shared" ca="1" si="1"/>
        <v>2</v>
      </c>
      <c r="D990" t="str">
        <f ca="1">VLOOKUP(C990,Stay!$A$1:$B$5,2,0)</f>
        <v>1 week</v>
      </c>
      <c r="E990">
        <f ca="1">VLOOKUP(C990,Stay!$A$1:$C$5,3,0)</f>
        <v>7</v>
      </c>
      <c r="F990">
        <f t="shared" ca="1" si="2"/>
        <v>7</v>
      </c>
      <c r="G990" t="str">
        <f ca="1">VLOOKUP(F990,Cities!$A$1:$C$69,2,0)</f>
        <v>Barossa Valley</v>
      </c>
      <c r="H990" t="str">
        <f ca="1">VLOOKUP(F990,Cities!$A$1:$F$69,6,0)</f>
        <v>Adventure-Water, Historical-Modern, Wineyard</v>
      </c>
      <c r="I990" t="str">
        <f ca="1">VLOOKUP(F990,Cities!$A$1:$C$69,3,0)</f>
        <v>Australia</v>
      </c>
      <c r="J990">
        <f t="shared" ca="1" si="3"/>
        <v>1</v>
      </c>
      <c r="K990">
        <f ca="1">VLOOKUP(F990,Cities!$A$1:$I$69,6+J990,0)*R990*E990</f>
        <v>357</v>
      </c>
      <c r="L990">
        <f t="shared" ca="1" si="4"/>
        <v>2</v>
      </c>
      <c r="M990">
        <f ca="1">VLOOKUP(F990,Cities!$A$1:$I$69,4,0)*R990*L990</f>
        <v>2940</v>
      </c>
      <c r="N990">
        <f t="shared" ca="1" si="5"/>
        <v>3297</v>
      </c>
      <c r="O990" t="str">
        <f ca="1">VLOOKUP(F990,Cities!$A$1:$E$69,5,0)</f>
        <v>Spring</v>
      </c>
      <c r="P990">
        <f t="shared" ca="1" si="6"/>
        <v>1</v>
      </c>
      <c r="Q990" t="str">
        <f ca="1">VLOOKUP(P990,Sheet2!$A$1:$B$5,2,0)</f>
        <v>Solo</v>
      </c>
      <c r="R990">
        <f ca="1">VLOOKUP(P990,Sheet2!$A$1:$C$5,3,0)</f>
        <v>1</v>
      </c>
    </row>
    <row r="991" spans="1:18" ht="14.25" customHeight="1">
      <c r="A991" s="4">
        <v>990</v>
      </c>
      <c r="B991">
        <f t="shared" ca="1" si="0"/>
        <v>267</v>
      </c>
      <c r="C991">
        <f t="shared" ca="1" si="1"/>
        <v>2</v>
      </c>
      <c r="D991" t="str">
        <f ca="1">VLOOKUP(C991,Stay!$A$1:$B$5,2,0)</f>
        <v>1 week</v>
      </c>
      <c r="E991">
        <f ca="1">VLOOKUP(C991,Stay!$A$1:$C$5,3,0)</f>
        <v>7</v>
      </c>
      <c r="F991">
        <f t="shared" ca="1" si="2"/>
        <v>13</v>
      </c>
      <c r="G991" t="str">
        <f ca="1">VLOOKUP(F991,Cities!$A$1:$C$69,2,0)</f>
        <v>Broward County</v>
      </c>
      <c r="H991" t="str">
        <f ca="1">VLOOKUP(F991,Cities!$A$1:$F$69,6,0)</f>
        <v>Beach, Modern, Park, Aquatic</v>
      </c>
      <c r="I991" t="str">
        <f ca="1">VLOOKUP(F991,Cities!$A$1:$C$69,3,0)</f>
        <v>North America</v>
      </c>
      <c r="J991">
        <f t="shared" ca="1" si="3"/>
        <v>1</v>
      </c>
      <c r="K991">
        <f ca="1">VLOOKUP(F991,Cities!$A$1:$I$69,6+J991,0)*R991*E991</f>
        <v>924</v>
      </c>
      <c r="L991">
        <f t="shared" ca="1" si="4"/>
        <v>1</v>
      </c>
      <c r="M991">
        <f ca="1">VLOOKUP(F991,Cities!$A$1:$I$69,4,0)*R991*L991</f>
        <v>260</v>
      </c>
      <c r="N991">
        <f t="shared" ca="1" si="5"/>
        <v>1184</v>
      </c>
      <c r="O991" t="str">
        <f ca="1">VLOOKUP(F991,Cities!$A$1:$E$69,5,0)</f>
        <v>Summer</v>
      </c>
      <c r="P991">
        <f t="shared" ca="1" si="6"/>
        <v>3</v>
      </c>
      <c r="Q991" t="str">
        <f ca="1">VLOOKUP(P991,Sheet2!$A$1:$B$5,2,0)</f>
        <v>Romantic</v>
      </c>
      <c r="R991">
        <f ca="1">VLOOKUP(P991,Sheet2!$A$1:$C$5,3,0)</f>
        <v>2</v>
      </c>
    </row>
    <row r="992" spans="1:18" ht="14.25" customHeight="1">
      <c r="A992" s="4">
        <v>991</v>
      </c>
      <c r="B992">
        <f t="shared" ca="1" si="0"/>
        <v>143</v>
      </c>
      <c r="C992">
        <f t="shared" ca="1" si="1"/>
        <v>3</v>
      </c>
      <c r="D992" t="str">
        <f ca="1">VLOOKUP(C992,Stay!$A$1:$B$5,2,0)</f>
        <v>2 weeks</v>
      </c>
      <c r="E992">
        <f ca="1">VLOOKUP(C992,Stay!$A$1:$C$5,3,0)</f>
        <v>14</v>
      </c>
      <c r="F992">
        <f t="shared" ca="1" si="2"/>
        <v>25</v>
      </c>
      <c r="G992" t="str">
        <f ca="1">VLOOKUP(F992,Cities!$A$1:$C$69,2,0)</f>
        <v>Geneva</v>
      </c>
      <c r="H992" t="str">
        <f ca="1">VLOOKUP(F992,Cities!$A$1:$F$69,6,0)</f>
        <v>Historical, Beach, Terrain</v>
      </c>
      <c r="I992" t="str">
        <f ca="1">VLOOKUP(F992,Cities!$A$1:$C$69,3,0)</f>
        <v>Europe</v>
      </c>
      <c r="J992">
        <f t="shared" ca="1" si="3"/>
        <v>1</v>
      </c>
      <c r="K992">
        <f ca="1">VLOOKUP(F992,Cities!$A$1:$I$69,6+J992,0)*R992*E992</f>
        <v>1876</v>
      </c>
      <c r="L992">
        <f t="shared" ca="1" si="4"/>
        <v>1</v>
      </c>
      <c r="M992">
        <f ca="1">VLOOKUP(F992,Cities!$A$1:$I$69,4,0)*R992*L992</f>
        <v>1960</v>
      </c>
      <c r="N992">
        <f t="shared" ca="1" si="5"/>
        <v>3836</v>
      </c>
      <c r="O992" t="str">
        <f ca="1">VLOOKUP(F992,Cities!$A$1:$E$69,5,0)</f>
        <v>Summer</v>
      </c>
      <c r="P992">
        <f t="shared" ca="1" si="6"/>
        <v>3</v>
      </c>
      <c r="Q992" t="str">
        <f ca="1">VLOOKUP(P992,Sheet2!$A$1:$B$5,2,0)</f>
        <v>Romantic</v>
      </c>
      <c r="R992">
        <f ca="1">VLOOKUP(P992,Sheet2!$A$1:$C$5,3,0)</f>
        <v>2</v>
      </c>
    </row>
    <row r="993" spans="1:18" ht="14.25" customHeight="1">
      <c r="A993" s="4">
        <v>992</v>
      </c>
      <c r="B993">
        <f t="shared" ca="1" si="0"/>
        <v>230</v>
      </c>
      <c r="C993">
        <f t="shared" ca="1" si="1"/>
        <v>2</v>
      </c>
      <c r="D993" t="str">
        <f ca="1">VLOOKUP(C993,Stay!$A$1:$B$5,2,0)</f>
        <v>1 week</v>
      </c>
      <c r="E993">
        <f ca="1">VLOOKUP(C993,Stay!$A$1:$C$5,3,0)</f>
        <v>7</v>
      </c>
      <c r="F993">
        <f t="shared" ca="1" si="2"/>
        <v>11</v>
      </c>
      <c r="G993" t="str">
        <f ca="1">VLOOKUP(F993,Cities!$A$1:$C$69,2,0)</f>
        <v>Bordeaux</v>
      </c>
      <c r="H993" t="str">
        <f ca="1">VLOOKUP(F993,Cities!$A$1:$F$69,6,0)</f>
        <v>Historical-Modern, Wineyard, Park</v>
      </c>
      <c r="I993" t="str">
        <f ca="1">VLOOKUP(F993,Cities!$A$1:$C$69,3,0)</f>
        <v>Europe</v>
      </c>
      <c r="J993">
        <f t="shared" ca="1" si="3"/>
        <v>1</v>
      </c>
      <c r="K993">
        <f ca="1">VLOOKUP(F993,Cities!$A$1:$I$69,6+J993,0)*R993*E993</f>
        <v>1316</v>
      </c>
      <c r="L993">
        <f t="shared" ca="1" si="4"/>
        <v>2</v>
      </c>
      <c r="M993">
        <f ca="1">VLOOKUP(F993,Cities!$A$1:$I$69,4,0)*R993*L993</f>
        <v>12000</v>
      </c>
      <c r="N993">
        <f t="shared" ca="1" si="5"/>
        <v>13316</v>
      </c>
      <c r="O993" t="str">
        <f ca="1">VLOOKUP(F993,Cities!$A$1:$E$69,5,0)</f>
        <v>Summer</v>
      </c>
      <c r="P993">
        <f t="shared" ca="1" si="6"/>
        <v>2</v>
      </c>
      <c r="Q993" t="str">
        <f ca="1">VLOOKUP(P993,Sheet2!$A$1:$B$5,2,0)</f>
        <v>Family</v>
      </c>
      <c r="R993">
        <f ca="1">VLOOKUP(P993,Sheet2!$A$1:$C$5,3,0)</f>
        <v>4</v>
      </c>
    </row>
    <row r="994" spans="1:18" ht="14.25" customHeight="1">
      <c r="A994" s="4">
        <v>993</v>
      </c>
      <c r="B994">
        <f t="shared" ca="1" si="0"/>
        <v>215</v>
      </c>
      <c r="C994">
        <f t="shared" ca="1" si="1"/>
        <v>3</v>
      </c>
      <c r="D994" t="str">
        <f ca="1">VLOOKUP(C994,Stay!$A$1:$B$5,2,0)</f>
        <v>2 weeks</v>
      </c>
      <c r="E994">
        <f ca="1">VLOOKUP(C994,Stay!$A$1:$C$5,3,0)</f>
        <v>14</v>
      </c>
      <c r="F994">
        <f t="shared" ca="1" si="2"/>
        <v>22</v>
      </c>
      <c r="G994" t="str">
        <f ca="1">VLOOKUP(F994,Cities!$A$1:$C$69,2,0)</f>
        <v>Dublin</v>
      </c>
      <c r="H994" t="str">
        <f ca="1">VLOOKUP(F994,Cities!$A$1:$F$69,6,0)</f>
        <v>Terrain, Beach, Historical-Medieval, Parks, Architecture</v>
      </c>
      <c r="I994" t="str">
        <f ca="1">VLOOKUP(F994,Cities!$A$1:$C$69,3,0)</f>
        <v>Europe</v>
      </c>
      <c r="J994">
        <f t="shared" ca="1" si="3"/>
        <v>2</v>
      </c>
      <c r="K994">
        <f ca="1">VLOOKUP(F994,Cities!$A$1:$I$69,6+J994,0)*R994*E994</f>
        <v>3276</v>
      </c>
      <c r="L994">
        <f t="shared" ca="1" si="4"/>
        <v>1</v>
      </c>
      <c r="M994">
        <f ca="1">VLOOKUP(F994,Cities!$A$1:$I$69,4,0)*R994*L994</f>
        <v>1958</v>
      </c>
      <c r="N994">
        <f t="shared" ca="1" si="5"/>
        <v>5234</v>
      </c>
      <c r="O994" t="str">
        <f ca="1">VLOOKUP(F994,Cities!$A$1:$E$69,5,0)</f>
        <v>Summer</v>
      </c>
      <c r="P994">
        <f t="shared" ca="1" si="6"/>
        <v>3</v>
      </c>
      <c r="Q994" t="str">
        <f ca="1">VLOOKUP(P994,Sheet2!$A$1:$B$5,2,0)</f>
        <v>Romantic</v>
      </c>
      <c r="R994">
        <f ca="1">VLOOKUP(P994,Sheet2!$A$1:$C$5,3,0)</f>
        <v>2</v>
      </c>
    </row>
    <row r="995" spans="1:18" ht="14.25" customHeight="1">
      <c r="A995" s="4">
        <v>994</v>
      </c>
      <c r="B995">
        <f t="shared" ca="1" si="0"/>
        <v>290</v>
      </c>
      <c r="C995">
        <f t="shared" ca="1" si="1"/>
        <v>3</v>
      </c>
      <c r="D995" t="str">
        <f ca="1">VLOOKUP(C995,Stay!$A$1:$B$5,2,0)</f>
        <v>2 weeks</v>
      </c>
      <c r="E995">
        <f ca="1">VLOOKUP(C995,Stay!$A$1:$C$5,3,0)</f>
        <v>14</v>
      </c>
      <c r="F995">
        <f t="shared" ca="1" si="2"/>
        <v>59</v>
      </c>
      <c r="G995" t="str">
        <f ca="1">VLOOKUP(F995,Cities!$A$1:$C$69,2,0)</f>
        <v>Tasmania</v>
      </c>
      <c r="H995" t="str">
        <f ca="1">VLOOKUP(F995,Cities!$A$1:$F$69,6,0)</f>
        <v>Beach</v>
      </c>
      <c r="I995" t="str">
        <f ca="1">VLOOKUP(F995,Cities!$A$1:$C$69,3,0)</f>
        <v>Australia</v>
      </c>
      <c r="J995">
        <f t="shared" ca="1" si="3"/>
        <v>2</v>
      </c>
      <c r="K995">
        <f ca="1">VLOOKUP(F995,Cities!$A$1:$I$69,6+J995,0)*R995*E995</f>
        <v>5992</v>
      </c>
      <c r="L995">
        <f t="shared" ca="1" si="4"/>
        <v>1</v>
      </c>
      <c r="M995">
        <f ca="1">VLOOKUP(F995,Cities!$A$1:$I$69,4,0)*R995*L995</f>
        <v>6080</v>
      </c>
      <c r="N995">
        <f t="shared" ca="1" si="5"/>
        <v>12072</v>
      </c>
      <c r="O995" t="str">
        <f ca="1">VLOOKUP(F995,Cities!$A$1:$E$69,5,0)</f>
        <v>Spring</v>
      </c>
      <c r="P995">
        <f t="shared" ca="1" si="6"/>
        <v>2</v>
      </c>
      <c r="Q995" t="str">
        <f ca="1">VLOOKUP(P995,Sheet2!$A$1:$B$5,2,0)</f>
        <v>Family</v>
      </c>
      <c r="R995">
        <f ca="1">VLOOKUP(P995,Sheet2!$A$1:$C$5,3,0)</f>
        <v>4</v>
      </c>
    </row>
    <row r="996" spans="1:18" ht="14.25" customHeight="1">
      <c r="A996" s="4">
        <v>995</v>
      </c>
      <c r="B996">
        <f t="shared" ca="1" si="0"/>
        <v>232</v>
      </c>
      <c r="C996">
        <f t="shared" ca="1" si="1"/>
        <v>3</v>
      </c>
      <c r="D996" t="str">
        <f ca="1">VLOOKUP(C996,Stay!$A$1:$B$5,2,0)</f>
        <v>2 weeks</v>
      </c>
      <c r="E996">
        <f ca="1">VLOOKUP(C996,Stay!$A$1:$C$5,3,0)</f>
        <v>14</v>
      </c>
      <c r="F996">
        <f t="shared" ca="1" si="2"/>
        <v>53</v>
      </c>
      <c r="G996" t="str">
        <f ca="1">VLOOKUP(F996,Cities!$A$1:$C$69,2,0)</f>
        <v>San Diego</v>
      </c>
      <c r="H996" t="str">
        <f ca="1">VLOOKUP(F996,Cities!$A$1:$F$69,6,0)</f>
        <v>Beach</v>
      </c>
      <c r="I996" t="str">
        <f ca="1">VLOOKUP(F996,Cities!$A$1:$C$69,3,0)</f>
        <v>North America</v>
      </c>
      <c r="J996">
        <f t="shared" ca="1" si="3"/>
        <v>2</v>
      </c>
      <c r="K996">
        <f ca="1">VLOOKUP(F996,Cities!$A$1:$I$69,6+J996,0)*R996*E996</f>
        <v>2268</v>
      </c>
      <c r="L996">
        <f t="shared" ca="1" si="4"/>
        <v>2</v>
      </c>
      <c r="M996">
        <f ca="1">VLOOKUP(F996,Cities!$A$1:$I$69,4,0)*R996*L996</f>
        <v>440</v>
      </c>
      <c r="N996">
        <f t="shared" ca="1" si="5"/>
        <v>2708</v>
      </c>
      <c r="O996" t="str">
        <f ca="1">VLOOKUP(F996,Cities!$A$1:$E$69,5,0)</f>
        <v>Summer</v>
      </c>
      <c r="P996">
        <f t="shared" ca="1" si="6"/>
        <v>1</v>
      </c>
      <c r="Q996" t="str">
        <f ca="1">VLOOKUP(P996,Sheet2!$A$1:$B$5,2,0)</f>
        <v>Solo</v>
      </c>
      <c r="R996">
        <f ca="1">VLOOKUP(P996,Sheet2!$A$1:$C$5,3,0)</f>
        <v>1</v>
      </c>
    </row>
    <row r="997" spans="1:18" ht="14.25" customHeight="1">
      <c r="A997" s="4">
        <v>996</v>
      </c>
      <c r="B997">
        <f t="shared" ca="1" si="0"/>
        <v>15</v>
      </c>
      <c r="C997">
        <f t="shared" ca="1" si="1"/>
        <v>3</v>
      </c>
      <c r="D997" t="str">
        <f ca="1">VLOOKUP(C997,Stay!$A$1:$B$5,2,0)</f>
        <v>2 weeks</v>
      </c>
      <c r="E997">
        <f ca="1">VLOOKUP(C997,Stay!$A$1:$C$5,3,0)</f>
        <v>14</v>
      </c>
      <c r="F997">
        <f t="shared" ca="1" si="2"/>
        <v>65</v>
      </c>
      <c r="G997" t="str">
        <f ca="1">VLOOKUP(F997,Cities!$A$1:$C$69,2,0)</f>
        <v>Victoria</v>
      </c>
      <c r="H997" t="str">
        <f ca="1">VLOOKUP(F997,Cities!$A$1:$F$69,6,0)</f>
        <v>Historical</v>
      </c>
      <c r="I997" t="str">
        <f ca="1">VLOOKUP(F997,Cities!$A$1:$C$69,3,0)</f>
        <v>North America</v>
      </c>
      <c r="J997">
        <f t="shared" ca="1" si="3"/>
        <v>3</v>
      </c>
      <c r="K997">
        <f ca="1">VLOOKUP(F997,Cities!$A$1:$I$69,6+J997,0)*R997*E997</f>
        <v>28476</v>
      </c>
      <c r="L997">
        <f t="shared" ca="1" si="4"/>
        <v>2</v>
      </c>
      <c r="M997">
        <f ca="1">VLOOKUP(F997,Cities!$A$1:$I$69,4,0)*R997*L997</f>
        <v>3600</v>
      </c>
      <c r="N997">
        <f t="shared" ca="1" si="5"/>
        <v>32076</v>
      </c>
      <c r="O997" t="str">
        <f ca="1">VLOOKUP(F997,Cities!$A$1:$E$69,5,0)</f>
        <v>Summer</v>
      </c>
      <c r="P997">
        <f t="shared" ca="1" si="6"/>
        <v>4</v>
      </c>
      <c r="Q997" t="str">
        <f ca="1">VLOOKUP(P997,Sheet2!$A$1:$B$5,2,0)</f>
        <v>Friends</v>
      </c>
      <c r="R997">
        <f ca="1">VLOOKUP(P997,Sheet2!$A$1:$C$5,3,0)</f>
        <v>6</v>
      </c>
    </row>
    <row r="998" spans="1:18" ht="14.25" customHeight="1">
      <c r="A998" s="4">
        <v>997</v>
      </c>
      <c r="B998">
        <f t="shared" ca="1" si="0"/>
        <v>96</v>
      </c>
      <c r="C998">
        <f t="shared" ca="1" si="1"/>
        <v>1</v>
      </c>
      <c r="D998" t="str">
        <f ca="1">VLOOKUP(C998,Stay!$A$1:$B$5,2,0)</f>
        <v>3 days</v>
      </c>
      <c r="E998">
        <f ca="1">VLOOKUP(C998,Stay!$A$1:$C$5,3,0)</f>
        <v>3</v>
      </c>
      <c r="F998">
        <f t="shared" ca="1" si="2"/>
        <v>62</v>
      </c>
      <c r="G998" t="str">
        <f ca="1">VLOOKUP(F998,Cities!$A$1:$C$69,2,0)</f>
        <v>Valencia</v>
      </c>
      <c r="H998" t="str">
        <f ca="1">VLOOKUP(F998,Cities!$A$1:$F$69,6,0)</f>
        <v>Terrain</v>
      </c>
      <c r="I998" t="str">
        <f ca="1">VLOOKUP(F998,Cities!$A$1:$C$69,3,0)</f>
        <v>Europe</v>
      </c>
      <c r="J998">
        <f t="shared" ca="1" si="3"/>
        <v>1</v>
      </c>
      <c r="K998">
        <f ca="1">VLOOKUP(F998,Cities!$A$1:$I$69,6+J998,0)*R998*E998</f>
        <v>108</v>
      </c>
      <c r="L998">
        <f t="shared" ca="1" si="4"/>
        <v>2</v>
      </c>
      <c r="M998">
        <f ca="1">VLOOKUP(F998,Cities!$A$1:$I$69,4,0)*R998*L998</f>
        <v>3560</v>
      </c>
      <c r="N998">
        <f t="shared" ca="1" si="5"/>
        <v>3668</v>
      </c>
      <c r="O998" t="str">
        <f ca="1">VLOOKUP(F998,Cities!$A$1:$E$69,5,0)</f>
        <v>Summer</v>
      </c>
      <c r="P998">
        <f t="shared" ca="1" si="6"/>
        <v>1</v>
      </c>
      <c r="Q998" t="str">
        <f ca="1">VLOOKUP(P998,Sheet2!$A$1:$B$5,2,0)</f>
        <v>Solo</v>
      </c>
      <c r="R998">
        <f ca="1">VLOOKUP(P998,Sheet2!$A$1:$C$5,3,0)</f>
        <v>1</v>
      </c>
    </row>
    <row r="999" spans="1:18" ht="14.25" customHeight="1">
      <c r="A999" s="4">
        <v>998</v>
      </c>
      <c r="B999">
        <f t="shared" ca="1" si="0"/>
        <v>253</v>
      </c>
      <c r="C999">
        <f t="shared" ca="1" si="1"/>
        <v>4</v>
      </c>
      <c r="D999" t="str">
        <f ca="1">VLOOKUP(C999,Stay!$A$1:$B$5,2,0)</f>
        <v>1 month</v>
      </c>
      <c r="E999">
        <f ca="1">VLOOKUP(C999,Stay!$A$1:$C$5,3,0)</f>
        <v>30</v>
      </c>
      <c r="F999">
        <f t="shared" ca="1" si="2"/>
        <v>63</v>
      </c>
      <c r="G999" t="str">
        <f ca="1">VLOOKUP(F999,Cities!$A$1:$C$69,2,0)</f>
        <v>Vancouver</v>
      </c>
      <c r="H999" t="str">
        <f ca="1">VLOOKUP(F999,Cities!$A$1:$F$69,6,0)</f>
        <v>Beach</v>
      </c>
      <c r="I999" t="str">
        <f ca="1">VLOOKUP(F999,Cities!$A$1:$C$69,3,0)</f>
        <v>North America</v>
      </c>
      <c r="J999">
        <f t="shared" ca="1" si="3"/>
        <v>1</v>
      </c>
      <c r="K999">
        <f ca="1">VLOOKUP(F999,Cities!$A$1:$I$69,6+J999,0)*R999*E999</f>
        <v>1260</v>
      </c>
      <c r="L999">
        <f t="shared" ca="1" si="4"/>
        <v>2</v>
      </c>
      <c r="M999">
        <f ca="1">VLOOKUP(F999,Cities!$A$1:$I$69,4,0)*R999*L999</f>
        <v>600</v>
      </c>
      <c r="N999">
        <f t="shared" ca="1" si="5"/>
        <v>1860</v>
      </c>
      <c r="O999" t="str">
        <f ca="1">VLOOKUP(F999,Cities!$A$1:$E$69,5,0)</f>
        <v>Summer</v>
      </c>
      <c r="P999">
        <f t="shared" ca="1" si="6"/>
        <v>1</v>
      </c>
      <c r="Q999" t="str">
        <f ca="1">VLOOKUP(P999,Sheet2!$A$1:$B$5,2,0)</f>
        <v>Solo</v>
      </c>
      <c r="R999">
        <f ca="1">VLOOKUP(P999,Sheet2!$A$1:$C$5,3,0)</f>
        <v>1</v>
      </c>
    </row>
    <row r="1000" spans="1:18" ht="14.25" customHeight="1">
      <c r="A1000" s="4">
        <v>999</v>
      </c>
      <c r="B1000">
        <f t="shared" ca="1" si="0"/>
        <v>83</v>
      </c>
      <c r="C1000">
        <f t="shared" ca="1" si="1"/>
        <v>4</v>
      </c>
      <c r="D1000" t="str">
        <f ca="1">VLOOKUP(C1000,Stay!$A$1:$B$5,2,0)</f>
        <v>1 month</v>
      </c>
      <c r="E1000">
        <f ca="1">VLOOKUP(C1000,Stay!$A$1:$C$5,3,0)</f>
        <v>30</v>
      </c>
      <c r="F1000">
        <f t="shared" ca="1" si="2"/>
        <v>56</v>
      </c>
      <c r="G1000" t="str">
        <f ca="1">VLOOKUP(F1000,Cities!$A$1:$C$69,2,0)</f>
        <v>Santa Cruz County</v>
      </c>
      <c r="H1000" t="str">
        <f ca="1">VLOOKUP(F1000,Cities!$A$1:$F$69,6,0)</f>
        <v>Beach</v>
      </c>
      <c r="I1000" t="str">
        <f ca="1">VLOOKUP(F1000,Cities!$A$1:$C$69,3,0)</f>
        <v>North America</v>
      </c>
      <c r="J1000">
        <f t="shared" ca="1" si="3"/>
        <v>2</v>
      </c>
      <c r="K1000">
        <f ca="1">VLOOKUP(F1000,Cities!$A$1:$I$69,6+J1000,0)*R1000*E1000</f>
        <v>6060</v>
      </c>
      <c r="L1000">
        <f t="shared" ca="1" si="4"/>
        <v>2</v>
      </c>
      <c r="M1000">
        <f ca="1">VLOOKUP(F1000,Cities!$A$1:$I$69,4,0)*R1000*L1000</f>
        <v>880</v>
      </c>
      <c r="N1000">
        <f t="shared" ca="1" si="5"/>
        <v>6940</v>
      </c>
      <c r="O1000" t="str">
        <f ca="1">VLOOKUP(F1000,Cities!$A$1:$E$69,5,0)</f>
        <v>Spring</v>
      </c>
      <c r="P1000">
        <f t="shared" ca="1" si="6"/>
        <v>3</v>
      </c>
      <c r="Q1000" t="str">
        <f ca="1">VLOOKUP(P1000,Sheet2!$A$1:$B$5,2,0)</f>
        <v>Romantic</v>
      </c>
      <c r="R1000">
        <f ca="1">VLOOKUP(P1000,Sheet2!$A$1:$C$5,3,0)</f>
        <v>2</v>
      </c>
    </row>
    <row r="1001" spans="1:18" ht="14.25" customHeight="1">
      <c r="A1001" s="4">
        <v>1000</v>
      </c>
      <c r="B1001">
        <f t="shared" ca="1" si="0"/>
        <v>203</v>
      </c>
      <c r="C1001">
        <f t="shared" ca="1" si="1"/>
        <v>1</v>
      </c>
      <c r="D1001" t="str">
        <f ca="1">VLOOKUP(C1001,Stay!$A$1:$B$5,2,0)</f>
        <v>3 days</v>
      </c>
      <c r="E1001">
        <f ca="1">VLOOKUP(C1001,Stay!$A$1:$C$5,3,0)</f>
        <v>3</v>
      </c>
      <c r="F1001">
        <f t="shared" ca="1" si="2"/>
        <v>6</v>
      </c>
      <c r="G1001" t="str">
        <f ca="1">VLOOKUP(F1001,Cities!$A$1:$C$69,2,0)</f>
        <v>Barcelona</v>
      </c>
      <c r="H1001" t="str">
        <f ca="1">VLOOKUP(F1001,Cities!$A$1:$F$69,6,0)</f>
        <v>Historical-Modern, Beach, Architecture, Nightlife</v>
      </c>
      <c r="I1001" t="str">
        <f ca="1">VLOOKUP(F1001,Cities!$A$1:$C$69,3,0)</f>
        <v>Europe</v>
      </c>
      <c r="J1001">
        <f t="shared" ca="1" si="3"/>
        <v>2</v>
      </c>
      <c r="K1001">
        <f ca="1">VLOOKUP(F1001,Cities!$A$1:$I$69,6+J1001,0)*R1001*E1001</f>
        <v>1560</v>
      </c>
      <c r="L1001">
        <f t="shared" ca="1" si="4"/>
        <v>2</v>
      </c>
      <c r="M1001">
        <f ca="1">VLOOKUP(F1001,Cities!$A$1:$I$69,4,0)*R1001*L1001</f>
        <v>9800</v>
      </c>
      <c r="N1001">
        <f t="shared" ca="1" si="5"/>
        <v>11360</v>
      </c>
      <c r="O1001" t="str">
        <f ca="1">VLOOKUP(F1001,Cities!$A$1:$E$69,5,0)</f>
        <v>Summer</v>
      </c>
      <c r="P1001">
        <f t="shared" ca="1" si="6"/>
        <v>2</v>
      </c>
      <c r="Q1001" t="str">
        <f ca="1">VLOOKUP(P1001,Sheet2!$A$1:$B$5,2,0)</f>
        <v>Family</v>
      </c>
      <c r="R1001">
        <f ca="1">VLOOKUP(P1001,Sheet2!$A$1:$C$5,3,0)</f>
        <v>4</v>
      </c>
    </row>
    <row r="1002" spans="1:18" ht="14.25" customHeight="1">
      <c r="A1002" s="4">
        <v>1001</v>
      </c>
      <c r="B1002">
        <f t="shared" ca="1" si="0"/>
        <v>97</v>
      </c>
      <c r="C1002">
        <f t="shared" ca="1" si="1"/>
        <v>4</v>
      </c>
      <c r="D1002" t="str">
        <f ca="1">VLOOKUP(C1002,Stay!$A$1:$B$5,2,0)</f>
        <v>1 month</v>
      </c>
      <c r="E1002">
        <f ca="1">VLOOKUP(C1002,Stay!$A$1:$C$5,3,0)</f>
        <v>30</v>
      </c>
      <c r="F1002">
        <f t="shared" ca="1" si="2"/>
        <v>23</v>
      </c>
      <c r="G1002" t="str">
        <f ca="1">VLOOKUP(F1002,Cities!$A$1:$C$69,2,0)</f>
        <v>Edinburgh</v>
      </c>
      <c r="H1002" t="str">
        <f ca="1">VLOOKUP(F1002,Cities!$A$1:$F$69,6,0)</f>
        <v>Historical-Medieval, Beach, Architecture</v>
      </c>
      <c r="I1002" t="str">
        <f ca="1">VLOOKUP(F1002,Cities!$A$1:$C$69,3,0)</f>
        <v>Europe</v>
      </c>
      <c r="J1002">
        <f t="shared" ca="1" si="3"/>
        <v>1</v>
      </c>
      <c r="K1002">
        <f ca="1">VLOOKUP(F1002,Cities!$A$1:$I$69,6+J1002,0)*R1002*E1002</f>
        <v>1890</v>
      </c>
      <c r="L1002">
        <f t="shared" ca="1" si="4"/>
        <v>1</v>
      </c>
      <c r="M1002">
        <f ca="1">VLOOKUP(F1002,Cities!$A$1:$I$69,4,0)*R1002*L1002</f>
        <v>1080</v>
      </c>
      <c r="N1002">
        <f t="shared" ca="1" si="5"/>
        <v>2970</v>
      </c>
      <c r="O1002" t="str">
        <f ca="1">VLOOKUP(F1002,Cities!$A$1:$E$69,5,0)</f>
        <v>Summer</v>
      </c>
      <c r="P1002">
        <f t="shared" ca="1" si="6"/>
        <v>1</v>
      </c>
      <c r="Q1002" t="str">
        <f ca="1">VLOOKUP(P1002,Sheet2!$A$1:$B$5,2,0)</f>
        <v>Solo</v>
      </c>
      <c r="R1002">
        <f ca="1">VLOOKUP(P1002,Sheet2!$A$1:$C$5,3,0)</f>
        <v>1</v>
      </c>
    </row>
    <row r="1003" spans="1:18" ht="14.25" customHeight="1">
      <c r="A1003" s="4">
        <v>1002</v>
      </c>
      <c r="B1003">
        <f t="shared" ca="1" si="0"/>
        <v>20</v>
      </c>
      <c r="C1003">
        <f t="shared" ca="1" si="1"/>
        <v>3</v>
      </c>
      <c r="D1003" t="str">
        <f ca="1">VLOOKUP(C1003,Stay!$A$1:$B$5,2,0)</f>
        <v>2 weeks</v>
      </c>
      <c r="E1003">
        <f ca="1">VLOOKUP(C1003,Stay!$A$1:$C$5,3,0)</f>
        <v>14</v>
      </c>
      <c r="F1003">
        <f t="shared" ca="1" si="2"/>
        <v>24</v>
      </c>
      <c r="G1003" t="str">
        <f ca="1">VLOOKUP(F1003,Cities!$A$1:$C$69,2,0)</f>
        <v>Florence</v>
      </c>
      <c r="H1003" t="str">
        <f ca="1">VLOOKUP(F1003,Cities!$A$1:$F$69,6,0)</f>
        <v>Historical, Beach</v>
      </c>
      <c r="I1003" t="str">
        <f ca="1">VLOOKUP(F1003,Cities!$A$1:$C$69,3,0)</f>
        <v>Europe</v>
      </c>
      <c r="J1003">
        <f t="shared" ca="1" si="3"/>
        <v>1</v>
      </c>
      <c r="K1003">
        <f ca="1">VLOOKUP(F1003,Cities!$A$1:$I$69,6+J1003,0)*R1003*E1003</f>
        <v>4620</v>
      </c>
      <c r="L1003">
        <f t="shared" ca="1" si="4"/>
        <v>1</v>
      </c>
      <c r="M1003">
        <f ca="1">VLOOKUP(F1003,Cities!$A$1:$I$69,4,0)*R1003*L1003</f>
        <v>11700</v>
      </c>
      <c r="N1003">
        <f t="shared" ca="1" si="5"/>
        <v>16320</v>
      </c>
      <c r="O1003" t="str">
        <f ca="1">VLOOKUP(F1003,Cities!$A$1:$E$69,5,0)</f>
        <v>Summer</v>
      </c>
      <c r="P1003">
        <f t="shared" ca="1" si="6"/>
        <v>4</v>
      </c>
      <c r="Q1003" t="str">
        <f ca="1">VLOOKUP(P1003,Sheet2!$A$1:$B$5,2,0)</f>
        <v>Friends</v>
      </c>
      <c r="R1003">
        <f ca="1">VLOOKUP(P1003,Sheet2!$A$1:$C$5,3,0)</f>
        <v>6</v>
      </c>
    </row>
    <row r="1004" spans="1:18" ht="14.25" customHeight="1">
      <c r="A1004" s="4">
        <v>1003</v>
      </c>
      <c r="B1004">
        <f t="shared" ca="1" si="0"/>
        <v>193</v>
      </c>
      <c r="C1004">
        <f t="shared" ca="1" si="1"/>
        <v>1</v>
      </c>
      <c r="D1004" t="str">
        <f ca="1">VLOOKUP(C1004,Stay!$A$1:$B$5,2,0)</f>
        <v>3 days</v>
      </c>
      <c r="E1004">
        <f ca="1">VLOOKUP(C1004,Stay!$A$1:$C$5,3,0)</f>
        <v>3</v>
      </c>
      <c r="F1004">
        <f t="shared" ca="1" si="2"/>
        <v>5</v>
      </c>
      <c r="G1004" t="str">
        <f ca="1">VLOOKUP(F1004,Cities!$A$1:$C$69,2,0)</f>
        <v>Austin</v>
      </c>
      <c r="H1004" t="str">
        <f ca="1">VLOOKUP(F1004,Cities!$A$1:$F$69,6,0)</f>
        <v>Historical-Modern, Nightlife</v>
      </c>
      <c r="I1004" t="str">
        <f ca="1">VLOOKUP(F1004,Cities!$A$1:$C$69,3,0)</f>
        <v>North America</v>
      </c>
      <c r="J1004">
        <f t="shared" ca="1" si="3"/>
        <v>3</v>
      </c>
      <c r="K1004">
        <f ca="1">VLOOKUP(F1004,Cities!$A$1:$I$69,6+J1004,0)*R1004*E1004</f>
        <v>2928</v>
      </c>
      <c r="L1004">
        <f t="shared" ca="1" si="4"/>
        <v>2</v>
      </c>
      <c r="M1004">
        <f ca="1">VLOOKUP(F1004,Cities!$A$1:$I$69,4,0)*R1004*L1004</f>
        <v>480</v>
      </c>
      <c r="N1004">
        <f t="shared" ca="1" si="5"/>
        <v>3408</v>
      </c>
      <c r="O1004" t="str">
        <f ca="1">VLOOKUP(F1004,Cities!$A$1:$E$69,5,0)</f>
        <v>Spring</v>
      </c>
      <c r="P1004">
        <f t="shared" ca="1" si="6"/>
        <v>2</v>
      </c>
      <c r="Q1004" t="str">
        <f ca="1">VLOOKUP(P1004,Sheet2!$A$1:$B$5,2,0)</f>
        <v>Family</v>
      </c>
      <c r="R1004">
        <f ca="1">VLOOKUP(P1004,Sheet2!$A$1:$C$5,3,0)</f>
        <v>4</v>
      </c>
    </row>
    <row r="1005" spans="1:18" ht="14.25" customHeight="1">
      <c r="A1005" s="4">
        <v>1004</v>
      </c>
      <c r="B1005">
        <f t="shared" ca="1" si="0"/>
        <v>12</v>
      </c>
      <c r="C1005">
        <f t="shared" ca="1" si="1"/>
        <v>4</v>
      </c>
      <c r="D1005" t="str">
        <f ca="1">VLOOKUP(C1005,Stay!$A$1:$B$5,2,0)</f>
        <v>1 month</v>
      </c>
      <c r="E1005">
        <f ca="1">VLOOKUP(C1005,Stay!$A$1:$C$5,3,0)</f>
        <v>30</v>
      </c>
      <c r="F1005">
        <f t="shared" ca="1" si="2"/>
        <v>47</v>
      </c>
      <c r="G1005" t="str">
        <f ca="1">VLOOKUP(F1005,Cities!$A$1:$C$69,2,0)</f>
        <v>Portland</v>
      </c>
      <c r="H1005" t="str">
        <f ca="1">VLOOKUP(F1005,Cities!$A$1:$F$69,6,0)</f>
        <v>Modern, Park, Nightlife</v>
      </c>
      <c r="I1005" t="str">
        <f ca="1">VLOOKUP(F1005,Cities!$A$1:$C$69,3,0)</f>
        <v>North America</v>
      </c>
      <c r="J1005">
        <f t="shared" ca="1" si="3"/>
        <v>3</v>
      </c>
      <c r="K1005">
        <f ca="1">VLOOKUP(F1005,Cities!$A$1:$I$69,6+J1005,0)*R1005*E1005</f>
        <v>19740</v>
      </c>
      <c r="L1005">
        <f t="shared" ca="1" si="4"/>
        <v>1</v>
      </c>
      <c r="M1005">
        <f ca="1">VLOOKUP(F1005,Cities!$A$1:$I$69,4,0)*R1005*L1005</f>
        <v>620</v>
      </c>
      <c r="N1005">
        <f t="shared" ca="1" si="5"/>
        <v>20360</v>
      </c>
      <c r="O1005" t="str">
        <f ca="1">VLOOKUP(F1005,Cities!$A$1:$E$69,5,0)</f>
        <v>Spring</v>
      </c>
      <c r="P1005">
        <f t="shared" ca="1" si="6"/>
        <v>3</v>
      </c>
      <c r="Q1005" t="str">
        <f ca="1">VLOOKUP(P1005,Sheet2!$A$1:$B$5,2,0)</f>
        <v>Romantic</v>
      </c>
      <c r="R1005">
        <f ca="1">VLOOKUP(P1005,Sheet2!$A$1:$C$5,3,0)</f>
        <v>2</v>
      </c>
    </row>
    <row r="1006" spans="1:18" ht="14.25" customHeight="1">
      <c r="A1006" s="4">
        <v>1005</v>
      </c>
      <c r="B1006">
        <f t="shared" ca="1" si="0"/>
        <v>2</v>
      </c>
      <c r="C1006">
        <f t="shared" ca="1" si="1"/>
        <v>1</v>
      </c>
      <c r="D1006" t="str">
        <f ca="1">VLOOKUP(C1006,Stay!$A$1:$B$5,2,0)</f>
        <v>3 days</v>
      </c>
      <c r="E1006">
        <f ca="1">VLOOKUP(C1006,Stay!$A$1:$C$5,3,0)</f>
        <v>3</v>
      </c>
      <c r="F1006">
        <f t="shared" ca="1" si="2"/>
        <v>19</v>
      </c>
      <c r="G1006" t="str">
        <f ca="1">VLOOKUP(F1006,Cities!$A$1:$C$69,2,0)</f>
        <v>Columbus</v>
      </c>
      <c r="H1006" t="str">
        <f ca="1">VLOOKUP(F1006,Cities!$A$1:$F$69,6,0)</f>
        <v>Modern, Beach, Nightlife, Park</v>
      </c>
      <c r="I1006" t="str">
        <f ca="1">VLOOKUP(F1006,Cities!$A$1:$C$69,3,0)</f>
        <v>North America</v>
      </c>
      <c r="J1006">
        <f t="shared" ca="1" si="3"/>
        <v>1</v>
      </c>
      <c r="K1006">
        <f ca="1">VLOOKUP(F1006,Cities!$A$1:$I$69,6+J1006,0)*R1006*E1006</f>
        <v>384</v>
      </c>
      <c r="L1006">
        <f t="shared" ca="1" si="4"/>
        <v>2</v>
      </c>
      <c r="M1006">
        <f ca="1">VLOOKUP(F1006,Cities!$A$1:$I$69,4,0)*R1006*L1006</f>
        <v>1920</v>
      </c>
      <c r="N1006">
        <f t="shared" ca="1" si="5"/>
        <v>2304</v>
      </c>
      <c r="O1006" t="str">
        <f ca="1">VLOOKUP(F1006,Cities!$A$1:$E$69,5,0)</f>
        <v>Summer</v>
      </c>
      <c r="P1006">
        <f t="shared" ca="1" si="6"/>
        <v>2</v>
      </c>
      <c r="Q1006" t="str">
        <f ca="1">VLOOKUP(P1006,Sheet2!$A$1:$B$5,2,0)</f>
        <v>Family</v>
      </c>
      <c r="R1006">
        <f ca="1">VLOOKUP(P1006,Sheet2!$A$1:$C$5,3,0)</f>
        <v>4</v>
      </c>
    </row>
    <row r="1007" spans="1:18" ht="14.25" customHeight="1">
      <c r="A1007" s="4">
        <v>1006</v>
      </c>
      <c r="B1007">
        <f t="shared" ca="1" si="0"/>
        <v>133</v>
      </c>
      <c r="C1007">
        <f t="shared" ca="1" si="1"/>
        <v>1</v>
      </c>
      <c r="D1007" t="str">
        <f ca="1">VLOOKUP(C1007,Stay!$A$1:$B$5,2,0)</f>
        <v>3 days</v>
      </c>
      <c r="E1007">
        <f ca="1">VLOOKUP(C1007,Stay!$A$1:$C$5,3,0)</f>
        <v>3</v>
      </c>
      <c r="F1007">
        <f t="shared" ca="1" si="2"/>
        <v>56</v>
      </c>
      <c r="G1007" t="str">
        <f ca="1">VLOOKUP(F1007,Cities!$A$1:$C$69,2,0)</f>
        <v>Santa Cruz County</v>
      </c>
      <c r="H1007" t="str">
        <f ca="1">VLOOKUP(F1007,Cities!$A$1:$F$69,6,0)</f>
        <v>Beach</v>
      </c>
      <c r="I1007" t="str">
        <f ca="1">VLOOKUP(F1007,Cities!$A$1:$C$69,3,0)</f>
        <v>North America</v>
      </c>
      <c r="J1007">
        <f t="shared" ca="1" si="3"/>
        <v>1</v>
      </c>
      <c r="K1007">
        <f ca="1">VLOOKUP(F1007,Cities!$A$1:$I$69,6+J1007,0)*R1007*E1007</f>
        <v>528</v>
      </c>
      <c r="L1007">
        <f t="shared" ca="1" si="4"/>
        <v>2</v>
      </c>
      <c r="M1007">
        <f ca="1">VLOOKUP(F1007,Cities!$A$1:$I$69,4,0)*R1007*L1007</f>
        <v>1760</v>
      </c>
      <c r="N1007">
        <f t="shared" ca="1" si="5"/>
        <v>2288</v>
      </c>
      <c r="O1007" t="str">
        <f ca="1">VLOOKUP(F1007,Cities!$A$1:$E$69,5,0)</f>
        <v>Spring</v>
      </c>
      <c r="P1007">
        <f t="shared" ca="1" si="6"/>
        <v>2</v>
      </c>
      <c r="Q1007" t="str">
        <f ca="1">VLOOKUP(P1007,Sheet2!$A$1:$B$5,2,0)</f>
        <v>Family</v>
      </c>
      <c r="R1007">
        <f ca="1">VLOOKUP(P1007,Sheet2!$A$1:$C$5,3,0)</f>
        <v>4</v>
      </c>
    </row>
    <row r="1008" spans="1:18" ht="14.25" customHeight="1">
      <c r="A1008" s="4">
        <v>1007</v>
      </c>
      <c r="B1008">
        <f t="shared" ca="1" si="0"/>
        <v>116</v>
      </c>
      <c r="C1008">
        <f t="shared" ca="1" si="1"/>
        <v>2</v>
      </c>
      <c r="D1008" t="str">
        <f ca="1">VLOOKUP(C1008,Stay!$A$1:$B$5,2,0)</f>
        <v>1 week</v>
      </c>
      <c r="E1008">
        <f ca="1">VLOOKUP(C1008,Stay!$A$1:$C$5,3,0)</f>
        <v>7</v>
      </c>
      <c r="F1008">
        <f t="shared" ca="1" si="2"/>
        <v>30</v>
      </c>
      <c r="G1008" t="str">
        <f ca="1">VLOOKUP(F1008,Cities!$A$1:$C$69,2,0)</f>
        <v>London</v>
      </c>
      <c r="H1008" t="str">
        <f ca="1">VLOOKUP(F1008,Cities!$A$1:$F$69,6,0)</f>
        <v>Modern, Beach</v>
      </c>
      <c r="I1008" t="str">
        <f ca="1">VLOOKUP(F1008,Cities!$A$1:$C$69,3,0)</f>
        <v>Europe</v>
      </c>
      <c r="J1008">
        <f t="shared" ca="1" si="3"/>
        <v>3</v>
      </c>
      <c r="K1008">
        <f ca="1">VLOOKUP(F1008,Cities!$A$1:$I$69,6+J1008,0)*R1008*E1008</f>
        <v>22848</v>
      </c>
      <c r="L1008">
        <f t="shared" ca="1" si="4"/>
        <v>2</v>
      </c>
      <c r="M1008">
        <f ca="1">VLOOKUP(F1008,Cities!$A$1:$I$69,4,0)*R1008*L1008</f>
        <v>13800</v>
      </c>
      <c r="N1008">
        <f t="shared" ca="1" si="5"/>
        <v>36648</v>
      </c>
      <c r="O1008" t="str">
        <f ca="1">VLOOKUP(F1008,Cities!$A$1:$E$69,5,0)</f>
        <v>Summer</v>
      </c>
      <c r="P1008">
        <f t="shared" ca="1" si="6"/>
        <v>4</v>
      </c>
      <c r="Q1008" t="str">
        <f ca="1">VLOOKUP(P1008,Sheet2!$A$1:$B$5,2,0)</f>
        <v>Friends</v>
      </c>
      <c r="R1008">
        <f ca="1">VLOOKUP(P1008,Sheet2!$A$1:$C$5,3,0)</f>
        <v>6</v>
      </c>
    </row>
    <row r="1009" spans="1:18" ht="14.25" customHeight="1">
      <c r="A1009" s="4">
        <v>1008</v>
      </c>
      <c r="B1009">
        <f t="shared" ca="1" si="0"/>
        <v>55</v>
      </c>
      <c r="C1009">
        <f t="shared" ca="1" si="1"/>
        <v>3</v>
      </c>
      <c r="D1009" t="str">
        <f ca="1">VLOOKUP(C1009,Stay!$A$1:$B$5,2,0)</f>
        <v>2 weeks</v>
      </c>
      <c r="E1009">
        <f ca="1">VLOOKUP(C1009,Stay!$A$1:$C$5,3,0)</f>
        <v>14</v>
      </c>
      <c r="F1009">
        <f t="shared" ca="1" si="2"/>
        <v>14</v>
      </c>
      <c r="G1009" t="str">
        <f ca="1">VLOOKUP(F1009,Cities!$A$1:$C$69,2,0)</f>
        <v>Brussels</v>
      </c>
      <c r="H1009" t="str">
        <f ca="1">VLOOKUP(F1009,Cities!$A$1:$F$69,6,0)</f>
        <v>Historical-Medieval, Beach, Park, Nightlife</v>
      </c>
      <c r="I1009" t="str">
        <f ca="1">VLOOKUP(F1009,Cities!$A$1:$C$69,3,0)</f>
        <v>Europe</v>
      </c>
      <c r="J1009">
        <f t="shared" ca="1" si="3"/>
        <v>2</v>
      </c>
      <c r="K1009">
        <f ca="1">VLOOKUP(F1009,Cities!$A$1:$I$69,6+J1009,0)*R1009*E1009</f>
        <v>6440</v>
      </c>
      <c r="L1009">
        <f t="shared" ca="1" si="4"/>
        <v>1</v>
      </c>
      <c r="M1009">
        <f ca="1">VLOOKUP(F1009,Cities!$A$1:$I$69,4,0)*R1009*L1009</f>
        <v>4320</v>
      </c>
      <c r="N1009">
        <f t="shared" ca="1" si="5"/>
        <v>10760</v>
      </c>
      <c r="O1009" t="str">
        <f ca="1">VLOOKUP(F1009,Cities!$A$1:$E$69,5,0)</f>
        <v>Summer</v>
      </c>
      <c r="P1009">
        <f t="shared" ca="1" si="6"/>
        <v>2</v>
      </c>
      <c r="Q1009" t="str">
        <f ca="1">VLOOKUP(P1009,Sheet2!$A$1:$B$5,2,0)</f>
        <v>Family</v>
      </c>
      <c r="R1009">
        <f ca="1">VLOOKUP(P1009,Sheet2!$A$1:$C$5,3,0)</f>
        <v>4</v>
      </c>
    </row>
    <row r="1010" spans="1:18" ht="14.25" customHeight="1">
      <c r="A1010" s="4">
        <v>1009</v>
      </c>
      <c r="B1010">
        <f t="shared" ca="1" si="0"/>
        <v>44</v>
      </c>
      <c r="C1010">
        <f t="shared" ca="1" si="1"/>
        <v>4</v>
      </c>
      <c r="D1010" t="str">
        <f ca="1">VLOOKUP(C1010,Stay!$A$1:$B$5,2,0)</f>
        <v>1 month</v>
      </c>
      <c r="E1010">
        <f ca="1">VLOOKUP(C1010,Stay!$A$1:$C$5,3,0)</f>
        <v>30</v>
      </c>
      <c r="F1010">
        <f t="shared" ca="1" si="2"/>
        <v>66</v>
      </c>
      <c r="G1010" t="str">
        <f ca="1">VLOOKUP(F1010,Cities!$A$1:$C$69,2,0)</f>
        <v>Vienna</v>
      </c>
      <c r="H1010" t="str">
        <f ca="1">VLOOKUP(F1010,Cities!$A$1:$F$69,6,0)</f>
        <v>Terrain</v>
      </c>
      <c r="I1010" t="str">
        <f ca="1">VLOOKUP(F1010,Cities!$A$1:$C$69,3,0)</f>
        <v>Europe</v>
      </c>
      <c r="J1010">
        <f t="shared" ca="1" si="3"/>
        <v>1</v>
      </c>
      <c r="K1010">
        <f ca="1">VLOOKUP(F1010,Cities!$A$1:$I$69,6+J1010,0)*R1010*E1010</f>
        <v>2820</v>
      </c>
      <c r="L1010">
        <f t="shared" ca="1" si="4"/>
        <v>2</v>
      </c>
      <c r="M1010">
        <f ca="1">VLOOKUP(F1010,Cities!$A$1:$I$69,4,0)*R1010*L1010</f>
        <v>5400</v>
      </c>
      <c r="N1010">
        <f t="shared" ca="1" si="5"/>
        <v>8220</v>
      </c>
      <c r="O1010" t="str">
        <f ca="1">VLOOKUP(F1010,Cities!$A$1:$E$69,5,0)</f>
        <v>Summer</v>
      </c>
      <c r="P1010">
        <f t="shared" ca="1" si="6"/>
        <v>3</v>
      </c>
      <c r="Q1010" t="str">
        <f ca="1">VLOOKUP(P1010,Sheet2!$A$1:$B$5,2,0)</f>
        <v>Romantic</v>
      </c>
      <c r="R1010">
        <f ca="1">VLOOKUP(P1010,Sheet2!$A$1:$C$5,3,0)</f>
        <v>2</v>
      </c>
    </row>
    <row r="1011" spans="1:18" ht="14.25" customHeight="1">
      <c r="A1011" s="4">
        <v>1010</v>
      </c>
      <c r="B1011">
        <f t="shared" ca="1" si="0"/>
        <v>137</v>
      </c>
      <c r="C1011">
        <f t="shared" ca="1" si="1"/>
        <v>4</v>
      </c>
      <c r="D1011" t="str">
        <f ca="1">VLOOKUP(C1011,Stay!$A$1:$B$5,2,0)</f>
        <v>1 month</v>
      </c>
      <c r="E1011">
        <f ca="1">VLOOKUP(C1011,Stay!$A$1:$C$5,3,0)</f>
        <v>30</v>
      </c>
      <c r="F1011">
        <f t="shared" ca="1" si="2"/>
        <v>26</v>
      </c>
      <c r="G1011" t="str">
        <f ca="1">VLOOKUP(F1011,Cities!$A$1:$C$69,2,0)</f>
        <v>Greater Manchester</v>
      </c>
      <c r="H1011" t="str">
        <f ca="1">VLOOKUP(F1011,Cities!$A$1:$F$69,6,0)</f>
        <v>Historical, Beach, Terrain</v>
      </c>
      <c r="I1011" t="str">
        <f ca="1">VLOOKUP(F1011,Cities!$A$1:$C$69,3,0)</f>
        <v>Europe</v>
      </c>
      <c r="J1011">
        <f t="shared" ca="1" si="3"/>
        <v>2</v>
      </c>
      <c r="K1011">
        <f ca="1">VLOOKUP(F1011,Cities!$A$1:$I$69,6+J1011,0)*R1011*E1011</f>
        <v>20760</v>
      </c>
      <c r="L1011">
        <f t="shared" ca="1" si="4"/>
        <v>2</v>
      </c>
      <c r="M1011">
        <f ca="1">VLOOKUP(F1011,Cities!$A$1:$I$69,4,0)*R1011*L1011</f>
        <v>5360</v>
      </c>
      <c r="N1011">
        <f t="shared" ca="1" si="5"/>
        <v>26120</v>
      </c>
      <c r="O1011" t="str">
        <f ca="1">VLOOKUP(F1011,Cities!$A$1:$E$69,5,0)</f>
        <v>Summer</v>
      </c>
      <c r="P1011">
        <f t="shared" ca="1" si="6"/>
        <v>2</v>
      </c>
      <c r="Q1011" t="str">
        <f ca="1">VLOOKUP(P1011,Sheet2!$A$1:$B$5,2,0)</f>
        <v>Family</v>
      </c>
      <c r="R1011">
        <f ca="1">VLOOKUP(P1011,Sheet2!$A$1:$C$5,3,0)</f>
        <v>4</v>
      </c>
    </row>
    <row r="1012" spans="1:18" ht="14.25" customHeight="1">
      <c r="A1012" s="4">
        <v>1011</v>
      </c>
      <c r="B1012">
        <f t="shared" ca="1" si="0"/>
        <v>117</v>
      </c>
      <c r="C1012">
        <f t="shared" ca="1" si="1"/>
        <v>4</v>
      </c>
      <c r="D1012" t="str">
        <f ca="1">VLOOKUP(C1012,Stay!$A$1:$B$5,2,0)</f>
        <v>1 month</v>
      </c>
      <c r="E1012">
        <f ca="1">VLOOKUP(C1012,Stay!$A$1:$C$5,3,0)</f>
        <v>30</v>
      </c>
      <c r="F1012">
        <f t="shared" ca="1" si="2"/>
        <v>39</v>
      </c>
      <c r="G1012" t="str">
        <f ca="1">VLOOKUP(F1012,Cities!$A$1:$C$69,2,0)</f>
        <v>Montreal</v>
      </c>
      <c r="H1012" t="str">
        <f ca="1">VLOOKUP(F1012,Cities!$A$1:$F$69,6,0)</f>
        <v>Modern</v>
      </c>
      <c r="I1012" t="str">
        <f ca="1">VLOOKUP(F1012,Cities!$A$1:$C$69,3,0)</f>
        <v>North America</v>
      </c>
      <c r="J1012">
        <f t="shared" ca="1" si="3"/>
        <v>3</v>
      </c>
      <c r="K1012">
        <f ca="1">VLOOKUP(F1012,Cities!$A$1:$I$69,6+J1012,0)*R1012*E1012</f>
        <v>66960</v>
      </c>
      <c r="L1012">
        <f t="shared" ca="1" si="4"/>
        <v>1</v>
      </c>
      <c r="M1012">
        <f ca="1">VLOOKUP(F1012,Cities!$A$1:$I$69,4,0)*R1012*L1012</f>
        <v>2400</v>
      </c>
      <c r="N1012">
        <f t="shared" ca="1" si="5"/>
        <v>69360</v>
      </c>
      <c r="O1012" t="str">
        <f ca="1">VLOOKUP(F1012,Cities!$A$1:$E$69,5,0)</f>
        <v>Summer</v>
      </c>
      <c r="P1012">
        <f t="shared" ca="1" si="6"/>
        <v>4</v>
      </c>
      <c r="Q1012" t="str">
        <f ca="1">VLOOKUP(P1012,Sheet2!$A$1:$B$5,2,0)</f>
        <v>Friends</v>
      </c>
      <c r="R1012">
        <f ca="1">VLOOKUP(P1012,Sheet2!$A$1:$C$5,3,0)</f>
        <v>6</v>
      </c>
    </row>
    <row r="1013" spans="1:18" ht="14.25" customHeight="1">
      <c r="A1013" s="4">
        <v>1012</v>
      </c>
      <c r="B1013">
        <f t="shared" ca="1" si="0"/>
        <v>163</v>
      </c>
      <c r="C1013">
        <f t="shared" ca="1" si="1"/>
        <v>1</v>
      </c>
      <c r="D1013" t="str">
        <f ca="1">VLOOKUP(C1013,Stay!$A$1:$B$5,2,0)</f>
        <v>3 days</v>
      </c>
      <c r="E1013">
        <f ca="1">VLOOKUP(C1013,Stay!$A$1:$C$5,3,0)</f>
        <v>3</v>
      </c>
      <c r="F1013">
        <f t="shared" ca="1" si="2"/>
        <v>48</v>
      </c>
      <c r="G1013" t="str">
        <f ca="1">VLOOKUP(F1013,Cities!$A$1:$C$69,2,0)</f>
        <v>Porto</v>
      </c>
      <c r="H1013" t="str">
        <f ca="1">VLOOKUP(F1013,Cities!$A$1:$F$69,6,0)</f>
        <v>Wineyard, Historical-Modern, Architecture</v>
      </c>
      <c r="I1013" t="str">
        <f ca="1">VLOOKUP(F1013,Cities!$A$1:$C$69,3,0)</f>
        <v>Europe</v>
      </c>
      <c r="J1013">
        <f t="shared" ca="1" si="3"/>
        <v>2</v>
      </c>
      <c r="K1013">
        <f ca="1">VLOOKUP(F1013,Cities!$A$1:$I$69,6+J1013,0)*R1013*E1013</f>
        <v>1176</v>
      </c>
      <c r="L1013">
        <f t="shared" ca="1" si="4"/>
        <v>2</v>
      </c>
      <c r="M1013">
        <f ca="1">VLOOKUP(F1013,Cities!$A$1:$I$69,4,0)*R1013*L1013</f>
        <v>9760</v>
      </c>
      <c r="N1013">
        <f t="shared" ca="1" si="5"/>
        <v>10936</v>
      </c>
      <c r="O1013" t="str">
        <f ca="1">VLOOKUP(F1013,Cities!$A$1:$E$69,5,0)</f>
        <v>Summer</v>
      </c>
      <c r="P1013">
        <f t="shared" ca="1" si="6"/>
        <v>2</v>
      </c>
      <c r="Q1013" t="str">
        <f ca="1">VLOOKUP(P1013,Sheet2!$A$1:$B$5,2,0)</f>
        <v>Family</v>
      </c>
      <c r="R1013">
        <f ca="1">VLOOKUP(P1013,Sheet2!$A$1:$C$5,3,0)</f>
        <v>4</v>
      </c>
    </row>
    <row r="1014" spans="1:18" ht="14.25" customHeight="1">
      <c r="A1014" s="4">
        <v>1013</v>
      </c>
      <c r="B1014">
        <f t="shared" ca="1" si="0"/>
        <v>56</v>
      </c>
      <c r="C1014">
        <f t="shared" ca="1" si="1"/>
        <v>3</v>
      </c>
      <c r="D1014" t="str">
        <f ca="1">VLOOKUP(C1014,Stay!$A$1:$B$5,2,0)</f>
        <v>2 weeks</v>
      </c>
      <c r="E1014">
        <f ca="1">VLOOKUP(C1014,Stay!$A$1:$C$5,3,0)</f>
        <v>14</v>
      </c>
      <c r="F1014">
        <f t="shared" ca="1" si="2"/>
        <v>15</v>
      </c>
      <c r="G1014" t="str">
        <f ca="1">VLOOKUP(F1014,Cities!$A$1:$C$69,2,0)</f>
        <v>Cambridge</v>
      </c>
      <c r="H1014" t="str">
        <f ca="1">VLOOKUP(F1014,Cities!$A$1:$F$69,6,0)</f>
        <v>Modern, Aquatic</v>
      </c>
      <c r="I1014" t="str">
        <f ca="1">VLOOKUP(F1014,Cities!$A$1:$C$69,3,0)</f>
        <v>North America</v>
      </c>
      <c r="J1014">
        <f t="shared" ca="1" si="3"/>
        <v>1</v>
      </c>
      <c r="K1014">
        <f ca="1">VLOOKUP(F1014,Cities!$A$1:$I$69,6+J1014,0)*R1014*E1014</f>
        <v>10416</v>
      </c>
      <c r="L1014">
        <f t="shared" ca="1" si="4"/>
        <v>1</v>
      </c>
      <c r="M1014">
        <f ca="1">VLOOKUP(F1014,Cities!$A$1:$I$69,4,0)*R1014*L1014</f>
        <v>1200</v>
      </c>
      <c r="N1014">
        <f t="shared" ca="1" si="5"/>
        <v>11616</v>
      </c>
      <c r="O1014" t="str">
        <f ca="1">VLOOKUP(F1014,Cities!$A$1:$E$69,5,0)</f>
        <v>Summer</v>
      </c>
      <c r="P1014">
        <f t="shared" ca="1" si="6"/>
        <v>4</v>
      </c>
      <c r="Q1014" t="str">
        <f ca="1">VLOOKUP(P1014,Sheet2!$A$1:$B$5,2,0)</f>
        <v>Friends</v>
      </c>
      <c r="R1014">
        <f ca="1">VLOOKUP(P1014,Sheet2!$A$1:$C$5,3,0)</f>
        <v>6</v>
      </c>
    </row>
    <row r="1015" spans="1:18" ht="14.25" customHeight="1">
      <c r="A1015" s="4">
        <v>1014</v>
      </c>
      <c r="B1015">
        <f t="shared" ca="1" si="0"/>
        <v>290</v>
      </c>
      <c r="C1015">
        <f t="shared" ca="1" si="1"/>
        <v>3</v>
      </c>
      <c r="D1015" t="str">
        <f ca="1">VLOOKUP(C1015,Stay!$A$1:$B$5,2,0)</f>
        <v>2 weeks</v>
      </c>
      <c r="E1015">
        <f ca="1">VLOOKUP(C1015,Stay!$A$1:$C$5,3,0)</f>
        <v>14</v>
      </c>
      <c r="F1015">
        <f t="shared" ca="1" si="2"/>
        <v>41</v>
      </c>
      <c r="G1015" t="str">
        <f ca="1">VLOOKUP(F1015,Cities!$A$1:$C$69,2,0)</f>
        <v>Nashville</v>
      </c>
      <c r="H1015" t="str">
        <f ca="1">VLOOKUP(F1015,Cities!$A$1:$F$69,6,0)</f>
        <v>Modern, Nightlife</v>
      </c>
      <c r="I1015" t="str">
        <f ca="1">VLOOKUP(F1015,Cities!$A$1:$C$69,3,0)</f>
        <v>North America</v>
      </c>
      <c r="J1015">
        <f t="shared" ca="1" si="3"/>
        <v>3</v>
      </c>
      <c r="K1015">
        <f ca="1">VLOOKUP(F1015,Cities!$A$1:$I$69,6+J1015,0)*R1015*E1015</f>
        <v>7644</v>
      </c>
      <c r="L1015">
        <f t="shared" ca="1" si="4"/>
        <v>2</v>
      </c>
      <c r="M1015">
        <f ca="1">VLOOKUP(F1015,Cities!$A$1:$I$69,4,0)*R1015*L1015</f>
        <v>1240</v>
      </c>
      <c r="N1015">
        <f t="shared" ca="1" si="5"/>
        <v>8884</v>
      </c>
      <c r="O1015" t="str">
        <f ca="1">VLOOKUP(F1015,Cities!$A$1:$E$69,5,0)</f>
        <v>Spring</v>
      </c>
      <c r="P1015">
        <f t="shared" ca="1" si="6"/>
        <v>3</v>
      </c>
      <c r="Q1015" t="str">
        <f ca="1">VLOOKUP(P1015,Sheet2!$A$1:$B$5,2,0)</f>
        <v>Romantic</v>
      </c>
      <c r="R1015">
        <f ca="1">VLOOKUP(P1015,Sheet2!$A$1:$C$5,3,0)</f>
        <v>2</v>
      </c>
    </row>
    <row r="1016" spans="1:18" ht="14.25" customHeight="1">
      <c r="A1016" s="4">
        <v>1015</v>
      </c>
      <c r="B1016">
        <f t="shared" ca="1" si="0"/>
        <v>185</v>
      </c>
      <c r="C1016">
        <f t="shared" ca="1" si="1"/>
        <v>3</v>
      </c>
      <c r="D1016" t="str">
        <f ca="1">VLOOKUP(C1016,Stay!$A$1:$B$5,2,0)</f>
        <v>2 weeks</v>
      </c>
      <c r="E1016">
        <f ca="1">VLOOKUP(C1016,Stay!$A$1:$C$5,3,0)</f>
        <v>14</v>
      </c>
      <c r="F1016">
        <f t="shared" ca="1" si="2"/>
        <v>37</v>
      </c>
      <c r="G1016" t="str">
        <f ca="1">VLOOKUP(F1016,Cities!$A$1:$C$69,2,0)</f>
        <v>Melbourne</v>
      </c>
      <c r="H1016" t="str">
        <f ca="1">VLOOKUP(F1016,Cities!$A$1:$F$69,6,0)</f>
        <v>Modern, Beach, Adventure-Modern</v>
      </c>
      <c r="I1016" t="str">
        <f ca="1">VLOOKUP(F1016,Cities!$A$1:$C$69,3,0)</f>
        <v>Australia</v>
      </c>
      <c r="J1016">
        <f t="shared" ca="1" si="3"/>
        <v>2</v>
      </c>
      <c r="K1016">
        <f ca="1">VLOOKUP(F1016,Cities!$A$1:$I$69,6+J1016,0)*R1016*E1016</f>
        <v>3164</v>
      </c>
      <c r="L1016">
        <f t="shared" ca="1" si="4"/>
        <v>2</v>
      </c>
      <c r="M1016">
        <f ca="1">VLOOKUP(F1016,Cities!$A$1:$I$69,4,0)*R1016*L1016</f>
        <v>5440</v>
      </c>
      <c r="N1016">
        <f t="shared" ca="1" si="5"/>
        <v>8604</v>
      </c>
      <c r="O1016" t="str">
        <f ca="1">VLOOKUP(F1016,Cities!$A$1:$E$69,5,0)</f>
        <v>Spring</v>
      </c>
      <c r="P1016">
        <f t="shared" ca="1" si="6"/>
        <v>3</v>
      </c>
      <c r="Q1016" t="str">
        <f ca="1">VLOOKUP(P1016,Sheet2!$A$1:$B$5,2,0)</f>
        <v>Romantic</v>
      </c>
      <c r="R1016">
        <f ca="1">VLOOKUP(P1016,Sheet2!$A$1:$C$5,3,0)</f>
        <v>2</v>
      </c>
    </row>
    <row r="1017" spans="1:18" ht="14.25" customHeight="1">
      <c r="A1017" s="4">
        <v>1016</v>
      </c>
      <c r="B1017">
        <f t="shared" ca="1" si="0"/>
        <v>249</v>
      </c>
      <c r="C1017">
        <f t="shared" ca="1" si="1"/>
        <v>2</v>
      </c>
      <c r="D1017" t="str">
        <f ca="1">VLOOKUP(C1017,Stay!$A$1:$B$5,2,0)</f>
        <v>1 week</v>
      </c>
      <c r="E1017">
        <f ca="1">VLOOKUP(C1017,Stay!$A$1:$C$5,3,0)</f>
        <v>7</v>
      </c>
      <c r="F1017">
        <f t="shared" ca="1" si="2"/>
        <v>55</v>
      </c>
      <c r="G1017" t="str">
        <f ca="1">VLOOKUP(F1017,Cities!$A$1:$C$69,2,0)</f>
        <v>Santa Clara County</v>
      </c>
      <c r="H1017" t="str">
        <f ca="1">VLOOKUP(F1017,Cities!$A$1:$F$69,6,0)</f>
        <v>Modern</v>
      </c>
      <c r="I1017" t="str">
        <f ca="1">VLOOKUP(F1017,Cities!$A$1:$C$69,3,0)</f>
        <v>North America</v>
      </c>
      <c r="J1017">
        <f t="shared" ca="1" si="3"/>
        <v>3</v>
      </c>
      <c r="K1017">
        <f ca="1">VLOOKUP(F1017,Cities!$A$1:$I$69,6+J1017,0)*R1017*E1017</f>
        <v>13720</v>
      </c>
      <c r="L1017">
        <f t="shared" ca="1" si="4"/>
        <v>1</v>
      </c>
      <c r="M1017">
        <f ca="1">VLOOKUP(F1017,Cities!$A$1:$I$69,4,0)*R1017*L1017</f>
        <v>720</v>
      </c>
      <c r="N1017">
        <f t="shared" ca="1" si="5"/>
        <v>14440</v>
      </c>
      <c r="O1017" t="str">
        <f ca="1">VLOOKUP(F1017,Cities!$A$1:$E$69,5,0)</f>
        <v>Spring</v>
      </c>
      <c r="P1017">
        <f t="shared" ca="1" si="6"/>
        <v>3</v>
      </c>
      <c r="Q1017" t="str">
        <f ca="1">VLOOKUP(P1017,Sheet2!$A$1:$B$5,2,0)</f>
        <v>Romantic</v>
      </c>
      <c r="R1017">
        <f ca="1">VLOOKUP(P1017,Sheet2!$A$1:$C$5,3,0)</f>
        <v>2</v>
      </c>
    </row>
    <row r="1018" spans="1:18" ht="14.25" customHeight="1">
      <c r="A1018" s="4">
        <v>1017</v>
      </c>
      <c r="B1018">
        <f t="shared" ca="1" si="0"/>
        <v>257</v>
      </c>
      <c r="C1018">
        <f t="shared" ca="1" si="1"/>
        <v>1</v>
      </c>
      <c r="D1018" t="str">
        <f ca="1">VLOOKUP(C1018,Stay!$A$1:$B$5,2,0)</f>
        <v>3 days</v>
      </c>
      <c r="E1018">
        <f ca="1">VLOOKUP(C1018,Stay!$A$1:$C$5,3,0)</f>
        <v>3</v>
      </c>
      <c r="F1018">
        <f t="shared" ca="1" si="2"/>
        <v>6</v>
      </c>
      <c r="G1018" t="str">
        <f ca="1">VLOOKUP(F1018,Cities!$A$1:$C$69,2,0)</f>
        <v>Barcelona</v>
      </c>
      <c r="H1018" t="str">
        <f ca="1">VLOOKUP(F1018,Cities!$A$1:$F$69,6,0)</f>
        <v>Historical-Modern, Beach, Architecture, Nightlife</v>
      </c>
      <c r="I1018" t="str">
        <f ca="1">VLOOKUP(F1018,Cities!$A$1:$C$69,3,0)</f>
        <v>Europe</v>
      </c>
      <c r="J1018">
        <f t="shared" ca="1" si="3"/>
        <v>2</v>
      </c>
      <c r="K1018">
        <f ca="1">VLOOKUP(F1018,Cities!$A$1:$I$69,6+J1018,0)*R1018*E1018</f>
        <v>1560</v>
      </c>
      <c r="L1018">
        <f t="shared" ca="1" si="4"/>
        <v>1</v>
      </c>
      <c r="M1018">
        <f ca="1">VLOOKUP(F1018,Cities!$A$1:$I$69,4,0)*R1018*L1018</f>
        <v>4900</v>
      </c>
      <c r="N1018">
        <f t="shared" ca="1" si="5"/>
        <v>6460</v>
      </c>
      <c r="O1018" t="str">
        <f ca="1">VLOOKUP(F1018,Cities!$A$1:$E$69,5,0)</f>
        <v>Summer</v>
      </c>
      <c r="P1018">
        <f t="shared" ca="1" si="6"/>
        <v>2</v>
      </c>
      <c r="Q1018" t="str">
        <f ca="1">VLOOKUP(P1018,Sheet2!$A$1:$B$5,2,0)</f>
        <v>Family</v>
      </c>
      <c r="R1018">
        <f ca="1">VLOOKUP(P1018,Sheet2!$A$1:$C$5,3,0)</f>
        <v>4</v>
      </c>
    </row>
    <row r="1019" spans="1:18" ht="14.25" customHeight="1">
      <c r="A1019" s="4">
        <v>1018</v>
      </c>
      <c r="B1019">
        <f t="shared" ca="1" si="0"/>
        <v>69</v>
      </c>
      <c r="C1019">
        <f t="shared" ca="1" si="1"/>
        <v>1</v>
      </c>
      <c r="D1019" t="str">
        <f ca="1">VLOOKUP(C1019,Stay!$A$1:$B$5,2,0)</f>
        <v>3 days</v>
      </c>
      <c r="E1019">
        <f ca="1">VLOOKUP(C1019,Stay!$A$1:$C$5,3,0)</f>
        <v>3</v>
      </c>
      <c r="F1019">
        <f t="shared" ca="1" si="2"/>
        <v>20</v>
      </c>
      <c r="G1019" t="str">
        <f ca="1">VLOOKUP(F1019,Cities!$A$1:$C$69,2,0)</f>
        <v>Copenhagen</v>
      </c>
      <c r="H1019" t="str">
        <f ca="1">VLOOKUP(F1019,Cities!$A$1:$F$69,6,0)</f>
        <v>Historical-Medieval, Beach, Adventure-Water, Park, Nightlife, Architecture</v>
      </c>
      <c r="I1019" t="str">
        <f ca="1">VLOOKUP(F1019,Cities!$A$1:$C$69,3,0)</f>
        <v>Europe</v>
      </c>
      <c r="J1019">
        <f t="shared" ca="1" si="3"/>
        <v>3</v>
      </c>
      <c r="K1019">
        <f ca="1">VLOOKUP(F1019,Cities!$A$1:$I$69,6+J1019,0)*R1019*E1019</f>
        <v>2712</v>
      </c>
      <c r="L1019">
        <f t="shared" ca="1" si="4"/>
        <v>1</v>
      </c>
      <c r="M1019">
        <f ca="1">VLOOKUP(F1019,Cities!$A$1:$I$69,4,0)*R1019*L1019</f>
        <v>1960</v>
      </c>
      <c r="N1019">
        <f t="shared" ca="1" si="5"/>
        <v>4672</v>
      </c>
      <c r="O1019" t="str">
        <f ca="1">VLOOKUP(F1019,Cities!$A$1:$E$69,5,0)</f>
        <v>Summer</v>
      </c>
      <c r="P1019">
        <f t="shared" ca="1" si="6"/>
        <v>3</v>
      </c>
      <c r="Q1019" t="str">
        <f ca="1">VLOOKUP(P1019,Sheet2!$A$1:$B$5,2,0)</f>
        <v>Romantic</v>
      </c>
      <c r="R1019">
        <f ca="1">VLOOKUP(P1019,Sheet2!$A$1:$C$5,3,0)</f>
        <v>2</v>
      </c>
    </row>
    <row r="1020" spans="1:18" ht="14.25" customHeight="1">
      <c r="A1020" s="4">
        <v>1019</v>
      </c>
      <c r="B1020">
        <f t="shared" ca="1" si="0"/>
        <v>53</v>
      </c>
      <c r="C1020">
        <f t="shared" ca="1" si="1"/>
        <v>4</v>
      </c>
      <c r="D1020" t="str">
        <f ca="1">VLOOKUP(C1020,Stay!$A$1:$B$5,2,0)</f>
        <v>1 month</v>
      </c>
      <c r="E1020">
        <f ca="1">VLOOKUP(C1020,Stay!$A$1:$C$5,3,0)</f>
        <v>30</v>
      </c>
      <c r="F1020">
        <f t="shared" ca="1" si="2"/>
        <v>17</v>
      </c>
      <c r="G1020" t="str">
        <f ca="1">VLOOKUP(F1020,Cities!$A$1:$C$69,2,0)</f>
        <v>Chicago</v>
      </c>
      <c r="H1020" t="str">
        <f ca="1">VLOOKUP(F1020,Cities!$A$1:$F$69,6,0)</f>
        <v>Modern, Aquatic, Nightlife</v>
      </c>
      <c r="I1020" t="str">
        <f ca="1">VLOOKUP(F1020,Cities!$A$1:$C$69,3,0)</f>
        <v>North America</v>
      </c>
      <c r="J1020">
        <f t="shared" ca="1" si="3"/>
        <v>2</v>
      </c>
      <c r="K1020">
        <f ca="1">VLOOKUP(F1020,Cities!$A$1:$I$69,6+J1020,0)*R1020*E1020</f>
        <v>21600</v>
      </c>
      <c r="L1020">
        <f t="shared" ca="1" si="4"/>
        <v>1</v>
      </c>
      <c r="M1020">
        <f ca="1">VLOOKUP(F1020,Cities!$A$1:$I$69,4,0)*R1020*L1020</f>
        <v>520</v>
      </c>
      <c r="N1020">
        <f t="shared" ca="1" si="5"/>
        <v>22120</v>
      </c>
      <c r="O1020" t="str">
        <f ca="1">VLOOKUP(F1020,Cities!$A$1:$E$69,5,0)</f>
        <v>Summer</v>
      </c>
      <c r="P1020">
        <f t="shared" ca="1" si="6"/>
        <v>2</v>
      </c>
      <c r="Q1020" t="str">
        <f ca="1">VLOOKUP(P1020,Sheet2!$A$1:$B$5,2,0)</f>
        <v>Family</v>
      </c>
      <c r="R1020">
        <f ca="1">VLOOKUP(P1020,Sheet2!$A$1:$C$5,3,0)</f>
        <v>4</v>
      </c>
    </row>
    <row r="1021" spans="1:18" ht="14.25" customHeight="1">
      <c r="A1021" s="4">
        <v>1020</v>
      </c>
      <c r="B1021">
        <f t="shared" ca="1" si="0"/>
        <v>1</v>
      </c>
      <c r="C1021">
        <f t="shared" ca="1" si="1"/>
        <v>4</v>
      </c>
      <c r="D1021" t="str">
        <f ca="1">VLOOKUP(C1021,Stay!$A$1:$B$5,2,0)</f>
        <v>1 month</v>
      </c>
      <c r="E1021">
        <f ca="1">VLOOKUP(C1021,Stay!$A$1:$C$5,3,0)</f>
        <v>30</v>
      </c>
      <c r="F1021">
        <f t="shared" ca="1" si="2"/>
        <v>62</v>
      </c>
      <c r="G1021" t="str">
        <f ca="1">VLOOKUP(F1021,Cities!$A$1:$C$69,2,0)</f>
        <v>Valencia</v>
      </c>
      <c r="H1021" t="str">
        <f ca="1">VLOOKUP(F1021,Cities!$A$1:$F$69,6,0)</f>
        <v>Terrain</v>
      </c>
      <c r="I1021" t="str">
        <f ca="1">VLOOKUP(F1021,Cities!$A$1:$C$69,3,0)</f>
        <v>Europe</v>
      </c>
      <c r="J1021">
        <f t="shared" ca="1" si="3"/>
        <v>1</v>
      </c>
      <c r="K1021">
        <f ca="1">VLOOKUP(F1021,Cities!$A$1:$I$69,6+J1021,0)*R1021*E1021</f>
        <v>1080</v>
      </c>
      <c r="L1021">
        <f t="shared" ca="1" si="4"/>
        <v>2</v>
      </c>
      <c r="M1021">
        <f ca="1">VLOOKUP(F1021,Cities!$A$1:$I$69,4,0)*R1021*L1021</f>
        <v>3560</v>
      </c>
      <c r="N1021">
        <f t="shared" ca="1" si="5"/>
        <v>4640</v>
      </c>
      <c r="O1021" t="str">
        <f ca="1">VLOOKUP(F1021,Cities!$A$1:$E$69,5,0)</f>
        <v>Summer</v>
      </c>
      <c r="P1021">
        <f t="shared" ca="1" si="6"/>
        <v>1</v>
      </c>
      <c r="Q1021" t="str">
        <f ca="1">VLOOKUP(P1021,Sheet2!$A$1:$B$5,2,0)</f>
        <v>Solo</v>
      </c>
      <c r="R1021">
        <f ca="1">VLOOKUP(P1021,Sheet2!$A$1:$C$5,3,0)</f>
        <v>1</v>
      </c>
    </row>
    <row r="1022" spans="1:18" ht="14.25" customHeight="1">
      <c r="A1022" s="4">
        <v>1021</v>
      </c>
      <c r="B1022">
        <f t="shared" ca="1" si="0"/>
        <v>1</v>
      </c>
      <c r="C1022">
        <f t="shared" ca="1" si="1"/>
        <v>3</v>
      </c>
      <c r="D1022" t="str">
        <f ca="1">VLOOKUP(C1022,Stay!$A$1:$B$5,2,0)</f>
        <v>2 weeks</v>
      </c>
      <c r="E1022">
        <f ca="1">VLOOKUP(C1022,Stay!$A$1:$C$5,3,0)</f>
        <v>14</v>
      </c>
      <c r="F1022">
        <f t="shared" ca="1" si="2"/>
        <v>40</v>
      </c>
      <c r="G1022" t="str">
        <f ca="1">VLOOKUP(F1022,Cities!$A$1:$C$69,2,0)</f>
        <v>Naples</v>
      </c>
      <c r="H1022" t="str">
        <f ca="1">VLOOKUP(F1022,Cities!$A$1:$F$69,6,0)</f>
        <v>Historical-Ancient, Architecture, Nightlife</v>
      </c>
      <c r="I1022" t="str">
        <f ca="1">VLOOKUP(F1022,Cities!$A$1:$C$69,3,0)</f>
        <v>Europe</v>
      </c>
      <c r="J1022">
        <f t="shared" ca="1" si="3"/>
        <v>1</v>
      </c>
      <c r="K1022">
        <f ca="1">VLOOKUP(F1022,Cities!$A$1:$I$69,6+J1022,0)*R1022*E1022</f>
        <v>980</v>
      </c>
      <c r="L1022">
        <f t="shared" ca="1" si="4"/>
        <v>2</v>
      </c>
      <c r="M1022">
        <f ca="1">VLOOKUP(F1022,Cities!$A$1:$I$69,4,0)*R1022*L1022</f>
        <v>4400</v>
      </c>
      <c r="N1022">
        <f t="shared" ca="1" si="5"/>
        <v>5380</v>
      </c>
      <c r="O1022" t="str">
        <f ca="1">VLOOKUP(F1022,Cities!$A$1:$E$69,5,0)</f>
        <v>Summer</v>
      </c>
      <c r="P1022">
        <f t="shared" ca="1" si="6"/>
        <v>3</v>
      </c>
      <c r="Q1022" t="str">
        <f ca="1">VLOOKUP(P1022,Sheet2!$A$1:$B$5,2,0)</f>
        <v>Romantic</v>
      </c>
      <c r="R1022">
        <f ca="1">VLOOKUP(P1022,Sheet2!$A$1:$C$5,3,0)</f>
        <v>2</v>
      </c>
    </row>
    <row r="1023" spans="1:18" ht="14.25" customHeight="1">
      <c r="A1023" s="4">
        <v>1022</v>
      </c>
      <c r="B1023">
        <f t="shared" ca="1" si="0"/>
        <v>98</v>
      </c>
      <c r="C1023">
        <f t="shared" ca="1" si="1"/>
        <v>3</v>
      </c>
      <c r="D1023" t="str">
        <f ca="1">VLOOKUP(C1023,Stay!$A$1:$B$5,2,0)</f>
        <v>2 weeks</v>
      </c>
      <c r="E1023">
        <f ca="1">VLOOKUP(C1023,Stay!$A$1:$C$5,3,0)</f>
        <v>14</v>
      </c>
      <c r="F1023">
        <f t="shared" ca="1" si="2"/>
        <v>31</v>
      </c>
      <c r="G1023" t="str">
        <f ca="1">VLOOKUP(F1023,Cities!$A$1:$C$69,2,0)</f>
        <v>Los Angeles</v>
      </c>
      <c r="H1023" t="str">
        <f ca="1">VLOOKUP(F1023,Cities!$A$1:$F$69,6,0)</f>
        <v>Beach, Terrain</v>
      </c>
      <c r="I1023" t="str">
        <f ca="1">VLOOKUP(F1023,Cities!$A$1:$C$69,3,0)</f>
        <v>North America</v>
      </c>
      <c r="J1023">
        <f t="shared" ca="1" si="3"/>
        <v>3</v>
      </c>
      <c r="K1023">
        <f ca="1">VLOOKUP(F1023,Cities!$A$1:$I$69,6+J1023,0)*R1023*E1023</f>
        <v>7812</v>
      </c>
      <c r="L1023">
        <f t="shared" ca="1" si="4"/>
        <v>2</v>
      </c>
      <c r="M1023">
        <f ca="1">VLOOKUP(F1023,Cities!$A$1:$I$69,4,0)*R1023*L1023</f>
        <v>440</v>
      </c>
      <c r="N1023">
        <f t="shared" ca="1" si="5"/>
        <v>8252</v>
      </c>
      <c r="O1023" t="str">
        <f ca="1">VLOOKUP(F1023,Cities!$A$1:$E$69,5,0)</f>
        <v>Summer</v>
      </c>
      <c r="P1023">
        <f t="shared" ca="1" si="6"/>
        <v>1</v>
      </c>
      <c r="Q1023" t="str">
        <f ca="1">VLOOKUP(P1023,Sheet2!$A$1:$B$5,2,0)</f>
        <v>Solo</v>
      </c>
      <c r="R1023">
        <f ca="1">VLOOKUP(P1023,Sheet2!$A$1:$C$5,3,0)</f>
        <v>1</v>
      </c>
    </row>
    <row r="1024" spans="1:18" ht="14.25" customHeight="1">
      <c r="A1024" s="4">
        <v>1023</v>
      </c>
      <c r="B1024">
        <f t="shared" ca="1" si="0"/>
        <v>24</v>
      </c>
      <c r="C1024">
        <f t="shared" ca="1" si="1"/>
        <v>1</v>
      </c>
      <c r="D1024" t="str">
        <f ca="1">VLOOKUP(C1024,Stay!$A$1:$B$5,2,0)</f>
        <v>3 days</v>
      </c>
      <c r="E1024">
        <f ca="1">VLOOKUP(C1024,Stay!$A$1:$C$5,3,0)</f>
        <v>3</v>
      </c>
      <c r="F1024">
        <f t="shared" ca="1" si="2"/>
        <v>13</v>
      </c>
      <c r="G1024" t="str">
        <f ca="1">VLOOKUP(F1024,Cities!$A$1:$C$69,2,0)</f>
        <v>Broward County</v>
      </c>
      <c r="H1024" t="str">
        <f ca="1">VLOOKUP(F1024,Cities!$A$1:$F$69,6,0)</f>
        <v>Beach, Modern, Park, Aquatic</v>
      </c>
      <c r="I1024" t="str">
        <f ca="1">VLOOKUP(F1024,Cities!$A$1:$C$69,3,0)</f>
        <v>North America</v>
      </c>
      <c r="J1024">
        <f t="shared" ca="1" si="3"/>
        <v>2</v>
      </c>
      <c r="K1024">
        <f ca="1">VLOOKUP(F1024,Cities!$A$1:$I$69,6+J1024,0)*R1024*E1024</f>
        <v>1884</v>
      </c>
      <c r="L1024">
        <f t="shared" ca="1" si="4"/>
        <v>1</v>
      </c>
      <c r="M1024">
        <f ca="1">VLOOKUP(F1024,Cities!$A$1:$I$69,4,0)*R1024*L1024</f>
        <v>520</v>
      </c>
      <c r="N1024">
        <f t="shared" ca="1" si="5"/>
        <v>2404</v>
      </c>
      <c r="O1024" t="str">
        <f ca="1">VLOOKUP(F1024,Cities!$A$1:$E$69,5,0)</f>
        <v>Summer</v>
      </c>
      <c r="P1024">
        <f t="shared" ca="1" si="6"/>
        <v>2</v>
      </c>
      <c r="Q1024" t="str">
        <f ca="1">VLOOKUP(P1024,Sheet2!$A$1:$B$5,2,0)</f>
        <v>Family</v>
      </c>
      <c r="R1024">
        <f ca="1">VLOOKUP(P1024,Sheet2!$A$1:$C$5,3,0)</f>
        <v>4</v>
      </c>
    </row>
    <row r="1025" spans="1:18" ht="14.25" customHeight="1">
      <c r="A1025" s="4">
        <v>1024</v>
      </c>
      <c r="B1025">
        <f t="shared" ca="1" si="0"/>
        <v>155</v>
      </c>
      <c r="C1025">
        <f t="shared" ca="1" si="1"/>
        <v>3</v>
      </c>
      <c r="D1025" t="str">
        <f ca="1">VLOOKUP(C1025,Stay!$A$1:$B$5,2,0)</f>
        <v>2 weeks</v>
      </c>
      <c r="E1025">
        <f ca="1">VLOOKUP(C1025,Stay!$A$1:$C$5,3,0)</f>
        <v>14</v>
      </c>
      <c r="F1025">
        <f t="shared" ca="1" si="2"/>
        <v>24</v>
      </c>
      <c r="G1025" t="str">
        <f ca="1">VLOOKUP(F1025,Cities!$A$1:$C$69,2,0)</f>
        <v>Florence</v>
      </c>
      <c r="H1025" t="str">
        <f ca="1">VLOOKUP(F1025,Cities!$A$1:$F$69,6,0)</f>
        <v>Historical, Beach</v>
      </c>
      <c r="I1025" t="str">
        <f ca="1">VLOOKUP(F1025,Cities!$A$1:$C$69,3,0)</f>
        <v>Europe</v>
      </c>
      <c r="J1025">
        <f t="shared" ca="1" si="3"/>
        <v>3</v>
      </c>
      <c r="K1025">
        <f ca="1">VLOOKUP(F1025,Cities!$A$1:$I$69,6+J1025,0)*R1025*E1025</f>
        <v>4424</v>
      </c>
      <c r="L1025">
        <f t="shared" ca="1" si="4"/>
        <v>1</v>
      </c>
      <c r="M1025">
        <f ca="1">VLOOKUP(F1025,Cities!$A$1:$I$69,4,0)*R1025*L1025</f>
        <v>1950</v>
      </c>
      <c r="N1025">
        <f t="shared" ca="1" si="5"/>
        <v>6374</v>
      </c>
      <c r="O1025" t="str">
        <f ca="1">VLOOKUP(F1025,Cities!$A$1:$E$69,5,0)</f>
        <v>Summer</v>
      </c>
      <c r="P1025">
        <f t="shared" ca="1" si="6"/>
        <v>1</v>
      </c>
      <c r="Q1025" t="str">
        <f ca="1">VLOOKUP(P1025,Sheet2!$A$1:$B$5,2,0)</f>
        <v>Solo</v>
      </c>
      <c r="R1025">
        <f ca="1">VLOOKUP(P1025,Sheet2!$A$1:$C$5,3,0)</f>
        <v>1</v>
      </c>
    </row>
    <row r="1026" spans="1:18" ht="14.25" customHeight="1">
      <c r="A1026" s="4">
        <v>1025</v>
      </c>
      <c r="B1026">
        <f t="shared" ca="1" si="0"/>
        <v>190</v>
      </c>
      <c r="C1026">
        <f t="shared" ca="1" si="1"/>
        <v>4</v>
      </c>
      <c r="D1026" t="str">
        <f ca="1">VLOOKUP(C1026,Stay!$A$1:$B$5,2,0)</f>
        <v>1 month</v>
      </c>
      <c r="E1026">
        <f ca="1">VLOOKUP(C1026,Stay!$A$1:$C$5,3,0)</f>
        <v>30</v>
      </c>
      <c r="F1026">
        <f t="shared" ca="1" si="2"/>
        <v>43</v>
      </c>
      <c r="G1026" t="str">
        <f ca="1">VLOOKUP(F1026,Cities!$A$1:$C$69,2,0)</f>
        <v>New York City</v>
      </c>
      <c r="H1026" t="str">
        <f ca="1">VLOOKUP(F1026,Cities!$A$1:$F$69,6,0)</f>
        <v>Modern, Park, Adventure-Land, Architecture, Nightlife</v>
      </c>
      <c r="I1026" t="str">
        <f ca="1">VLOOKUP(F1026,Cities!$A$1:$C$69,3,0)</f>
        <v>North America</v>
      </c>
      <c r="J1026">
        <f t="shared" ca="1" si="3"/>
        <v>1</v>
      </c>
      <c r="K1026">
        <f ca="1">VLOOKUP(F1026,Cities!$A$1:$I$69,6+J1026,0)*R1026*E1026</f>
        <v>10440</v>
      </c>
      <c r="L1026">
        <f t="shared" ca="1" si="4"/>
        <v>1</v>
      </c>
      <c r="M1026">
        <f ca="1">VLOOKUP(F1026,Cities!$A$1:$I$69,4,0)*R1026*L1026</f>
        <v>1000</v>
      </c>
      <c r="N1026">
        <f t="shared" ca="1" si="5"/>
        <v>11440</v>
      </c>
      <c r="O1026" t="str">
        <f ca="1">VLOOKUP(F1026,Cities!$A$1:$E$69,5,0)</f>
        <v>Summer</v>
      </c>
      <c r="P1026">
        <f t="shared" ca="1" si="6"/>
        <v>2</v>
      </c>
      <c r="Q1026" t="str">
        <f ca="1">VLOOKUP(P1026,Sheet2!$A$1:$B$5,2,0)</f>
        <v>Family</v>
      </c>
      <c r="R1026">
        <f ca="1">VLOOKUP(P1026,Sheet2!$A$1:$C$5,3,0)</f>
        <v>4</v>
      </c>
    </row>
    <row r="1027" spans="1:18" ht="14.25" customHeight="1">
      <c r="A1027" s="4">
        <v>1026</v>
      </c>
      <c r="B1027">
        <f t="shared" ca="1" si="0"/>
        <v>125</v>
      </c>
      <c r="C1027">
        <f t="shared" ca="1" si="1"/>
        <v>1</v>
      </c>
      <c r="D1027" t="str">
        <f ca="1">VLOOKUP(C1027,Stay!$A$1:$B$5,2,0)</f>
        <v>3 days</v>
      </c>
      <c r="E1027">
        <f ca="1">VLOOKUP(C1027,Stay!$A$1:$C$5,3,0)</f>
        <v>3</v>
      </c>
      <c r="F1027">
        <f t="shared" ca="1" si="2"/>
        <v>68</v>
      </c>
      <c r="G1027" t="str">
        <f ca="1">VLOOKUP(F1027,Cities!$A$1:$C$69,2,0)</f>
        <v>Washington, D.C.</v>
      </c>
      <c r="H1027" t="str">
        <f ca="1">VLOOKUP(F1027,Cities!$A$1:$F$69,6,0)</f>
        <v>Modern</v>
      </c>
      <c r="I1027" t="str">
        <f ca="1">VLOOKUP(F1027,Cities!$A$1:$C$69,3,0)</f>
        <v>North America</v>
      </c>
      <c r="J1027">
        <f t="shared" ca="1" si="3"/>
        <v>3</v>
      </c>
      <c r="K1027">
        <f ca="1">VLOOKUP(F1027,Cities!$A$1:$I$69,6+J1027,0)*R1027*E1027</f>
        <v>6012</v>
      </c>
      <c r="L1027">
        <f t="shared" ca="1" si="4"/>
        <v>2</v>
      </c>
      <c r="M1027">
        <f ca="1">VLOOKUP(F1027,Cities!$A$1:$I$69,4,0)*R1027*L1027</f>
        <v>4080</v>
      </c>
      <c r="N1027">
        <f t="shared" ca="1" si="5"/>
        <v>10092</v>
      </c>
      <c r="O1027" t="str">
        <f ca="1">VLOOKUP(F1027,Cities!$A$1:$E$69,5,0)</f>
        <v>Summer</v>
      </c>
      <c r="P1027">
        <f t="shared" ca="1" si="6"/>
        <v>4</v>
      </c>
      <c r="Q1027" t="str">
        <f ca="1">VLOOKUP(P1027,Sheet2!$A$1:$B$5,2,0)</f>
        <v>Friends</v>
      </c>
      <c r="R1027">
        <f ca="1">VLOOKUP(P1027,Sheet2!$A$1:$C$5,3,0)</f>
        <v>6</v>
      </c>
    </row>
    <row r="1028" spans="1:18" ht="14.25" customHeight="1">
      <c r="A1028" s="4">
        <v>1027</v>
      </c>
      <c r="B1028">
        <f t="shared" ca="1" si="0"/>
        <v>206</v>
      </c>
      <c r="C1028">
        <f t="shared" ca="1" si="1"/>
        <v>4</v>
      </c>
      <c r="D1028" t="str">
        <f ca="1">VLOOKUP(C1028,Stay!$A$1:$B$5,2,0)</f>
        <v>1 month</v>
      </c>
      <c r="E1028">
        <f ca="1">VLOOKUP(C1028,Stay!$A$1:$C$5,3,0)</f>
        <v>30</v>
      </c>
      <c r="F1028">
        <f t="shared" ca="1" si="2"/>
        <v>18</v>
      </c>
      <c r="G1028" t="str">
        <f ca="1">VLOOKUP(F1028,Cities!$A$1:$C$69,2,0)</f>
        <v>Clark County</v>
      </c>
      <c r="H1028" t="str">
        <f ca="1">VLOOKUP(F1028,Cities!$A$1:$F$69,6,0)</f>
        <v>Modern, Nightlife, Park, Adventure-Land, Forest</v>
      </c>
      <c r="I1028" t="str">
        <f ca="1">VLOOKUP(F1028,Cities!$A$1:$C$69,3,0)</f>
        <v>North America</v>
      </c>
      <c r="J1028">
        <f t="shared" ca="1" si="3"/>
        <v>2</v>
      </c>
      <c r="K1028">
        <f ca="1">VLOOKUP(F1028,Cities!$A$1:$I$69,6+J1028,0)*R1028*E1028</f>
        <v>45000</v>
      </c>
      <c r="L1028">
        <f t="shared" ca="1" si="4"/>
        <v>2</v>
      </c>
      <c r="M1028">
        <f ca="1">VLOOKUP(F1028,Cities!$A$1:$I$69,4,0)*R1028*L1028</f>
        <v>1680</v>
      </c>
      <c r="N1028">
        <f t="shared" ca="1" si="5"/>
        <v>46680</v>
      </c>
      <c r="O1028" t="str">
        <f ca="1">VLOOKUP(F1028,Cities!$A$1:$E$69,5,0)</f>
        <v>Summer</v>
      </c>
      <c r="P1028">
        <f t="shared" ca="1" si="6"/>
        <v>4</v>
      </c>
      <c r="Q1028" t="str">
        <f ca="1">VLOOKUP(P1028,Sheet2!$A$1:$B$5,2,0)</f>
        <v>Friends</v>
      </c>
      <c r="R1028">
        <f ca="1">VLOOKUP(P1028,Sheet2!$A$1:$C$5,3,0)</f>
        <v>6</v>
      </c>
    </row>
    <row r="1029" spans="1:18" ht="14.25" customHeight="1">
      <c r="A1029" s="4">
        <v>1028</v>
      </c>
      <c r="B1029">
        <f t="shared" ca="1" si="0"/>
        <v>170</v>
      </c>
      <c r="C1029">
        <f t="shared" ca="1" si="1"/>
        <v>1</v>
      </c>
      <c r="D1029" t="str">
        <f ca="1">VLOOKUP(C1029,Stay!$A$1:$B$5,2,0)</f>
        <v>3 days</v>
      </c>
      <c r="E1029">
        <f ca="1">VLOOKUP(C1029,Stay!$A$1:$C$5,3,0)</f>
        <v>3</v>
      </c>
      <c r="F1029">
        <f t="shared" ca="1" si="2"/>
        <v>13</v>
      </c>
      <c r="G1029" t="str">
        <f ca="1">VLOOKUP(F1029,Cities!$A$1:$C$69,2,0)</f>
        <v>Broward County</v>
      </c>
      <c r="H1029" t="str">
        <f ca="1">VLOOKUP(F1029,Cities!$A$1:$F$69,6,0)</f>
        <v>Beach, Modern, Park, Aquatic</v>
      </c>
      <c r="I1029" t="str">
        <f ca="1">VLOOKUP(F1029,Cities!$A$1:$C$69,3,0)</f>
        <v>North America</v>
      </c>
      <c r="J1029">
        <f t="shared" ca="1" si="3"/>
        <v>3</v>
      </c>
      <c r="K1029">
        <f ca="1">VLOOKUP(F1029,Cities!$A$1:$I$69,6+J1029,0)*R1029*E1029</f>
        <v>6156</v>
      </c>
      <c r="L1029">
        <f t="shared" ca="1" si="4"/>
        <v>1</v>
      </c>
      <c r="M1029">
        <f ca="1">VLOOKUP(F1029,Cities!$A$1:$I$69,4,0)*R1029*L1029</f>
        <v>780</v>
      </c>
      <c r="N1029">
        <f t="shared" ca="1" si="5"/>
        <v>6936</v>
      </c>
      <c r="O1029" t="str">
        <f ca="1">VLOOKUP(F1029,Cities!$A$1:$E$69,5,0)</f>
        <v>Summer</v>
      </c>
      <c r="P1029">
        <f t="shared" ca="1" si="6"/>
        <v>4</v>
      </c>
      <c r="Q1029" t="str">
        <f ca="1">VLOOKUP(P1029,Sheet2!$A$1:$B$5,2,0)</f>
        <v>Friends</v>
      </c>
      <c r="R1029">
        <f ca="1">VLOOKUP(P1029,Sheet2!$A$1:$C$5,3,0)</f>
        <v>6</v>
      </c>
    </row>
    <row r="1030" spans="1:18" ht="14.25" customHeight="1">
      <c r="A1030" s="4">
        <v>1029</v>
      </c>
      <c r="B1030">
        <f t="shared" ca="1" si="0"/>
        <v>69</v>
      </c>
      <c r="C1030">
        <f t="shared" ca="1" si="1"/>
        <v>1</v>
      </c>
      <c r="D1030" t="str">
        <f ca="1">VLOOKUP(C1030,Stay!$A$1:$B$5,2,0)</f>
        <v>3 days</v>
      </c>
      <c r="E1030">
        <f ca="1">VLOOKUP(C1030,Stay!$A$1:$C$5,3,0)</f>
        <v>3</v>
      </c>
      <c r="F1030">
        <f t="shared" ca="1" si="2"/>
        <v>46</v>
      </c>
      <c r="G1030" t="str">
        <f ca="1">VLOOKUP(F1030,Cities!$A$1:$C$69,2,0)</f>
        <v>Paris</v>
      </c>
      <c r="H1030" t="str">
        <f ca="1">VLOOKUP(F1030,Cities!$A$1:$F$69,6,0)</f>
        <v>Historical-Medieval, Nightlife, Architecture, Park</v>
      </c>
      <c r="I1030" t="str">
        <f ca="1">VLOOKUP(F1030,Cities!$A$1:$C$69,3,0)</f>
        <v>Europe</v>
      </c>
      <c r="J1030">
        <f t="shared" ca="1" si="3"/>
        <v>1</v>
      </c>
      <c r="K1030">
        <f ca="1">VLOOKUP(F1030,Cities!$A$1:$I$69,6+J1030,0)*R1030*E1030</f>
        <v>1188</v>
      </c>
      <c r="L1030">
        <f t="shared" ca="1" si="4"/>
        <v>1</v>
      </c>
      <c r="M1030">
        <f ca="1">VLOOKUP(F1030,Cities!$A$1:$I$69,4,0)*R1030*L1030</f>
        <v>7080</v>
      </c>
      <c r="N1030">
        <f t="shared" ca="1" si="5"/>
        <v>8268</v>
      </c>
      <c r="O1030" t="str">
        <f ca="1">VLOOKUP(F1030,Cities!$A$1:$E$69,5,0)</f>
        <v>Summer</v>
      </c>
      <c r="P1030">
        <f t="shared" ca="1" si="6"/>
        <v>4</v>
      </c>
      <c r="Q1030" t="str">
        <f ca="1">VLOOKUP(P1030,Sheet2!$A$1:$B$5,2,0)</f>
        <v>Friends</v>
      </c>
      <c r="R1030">
        <f ca="1">VLOOKUP(P1030,Sheet2!$A$1:$C$5,3,0)</f>
        <v>6</v>
      </c>
    </row>
    <row r="1031" spans="1:18" ht="14.25" customHeight="1">
      <c r="A1031" s="4">
        <v>1030</v>
      </c>
      <c r="B1031">
        <f t="shared" ca="1" si="0"/>
        <v>97</v>
      </c>
      <c r="C1031">
        <f t="shared" ca="1" si="1"/>
        <v>1</v>
      </c>
      <c r="D1031" t="str">
        <f ca="1">VLOOKUP(C1031,Stay!$A$1:$B$5,2,0)</f>
        <v>3 days</v>
      </c>
      <c r="E1031">
        <f ca="1">VLOOKUP(C1031,Stay!$A$1:$C$5,3,0)</f>
        <v>3</v>
      </c>
      <c r="F1031">
        <f t="shared" ca="1" si="2"/>
        <v>2</v>
      </c>
      <c r="G1031" t="str">
        <f ca="1">VLOOKUP(F1031,Cities!$A$1:$C$69,2,0)</f>
        <v>Antwerp</v>
      </c>
      <c r="H1031" t="str">
        <f ca="1">VLOOKUP(F1031,Cities!$A$1:$F$69,6,0)</f>
        <v>Historical-Medieval, Aquatic, Nightlife</v>
      </c>
      <c r="I1031" t="str">
        <f ca="1">VLOOKUP(F1031,Cities!$A$1:$C$69,3,0)</f>
        <v>Europe</v>
      </c>
      <c r="J1031">
        <f t="shared" ca="1" si="3"/>
        <v>2</v>
      </c>
      <c r="K1031">
        <f ca="1">VLOOKUP(F1031,Cities!$A$1:$I$69,6+J1031,0)*R1031*E1031</f>
        <v>1320</v>
      </c>
      <c r="L1031">
        <f t="shared" ca="1" si="4"/>
        <v>1</v>
      </c>
      <c r="M1031">
        <f ca="1">VLOOKUP(F1031,Cities!$A$1:$I$69,4,0)*R1031*L1031</f>
        <v>6240</v>
      </c>
      <c r="N1031">
        <f t="shared" ca="1" si="5"/>
        <v>7560</v>
      </c>
      <c r="O1031" t="str">
        <f ca="1">VLOOKUP(F1031,Cities!$A$1:$E$69,5,0)</f>
        <v>Summer</v>
      </c>
      <c r="P1031">
        <f t="shared" ca="1" si="6"/>
        <v>2</v>
      </c>
      <c r="Q1031" t="str">
        <f ca="1">VLOOKUP(P1031,Sheet2!$A$1:$B$5,2,0)</f>
        <v>Family</v>
      </c>
      <c r="R1031">
        <f ca="1">VLOOKUP(P1031,Sheet2!$A$1:$C$5,3,0)</f>
        <v>4</v>
      </c>
    </row>
    <row r="1032" spans="1:18" ht="14.25" customHeight="1">
      <c r="A1032" s="4">
        <v>1031</v>
      </c>
      <c r="B1032">
        <f t="shared" ca="1" si="0"/>
        <v>229</v>
      </c>
      <c r="C1032">
        <f t="shared" ca="1" si="1"/>
        <v>2</v>
      </c>
      <c r="D1032" t="str">
        <f ca="1">VLOOKUP(C1032,Stay!$A$1:$B$5,2,0)</f>
        <v>1 week</v>
      </c>
      <c r="E1032">
        <f ca="1">VLOOKUP(C1032,Stay!$A$1:$C$5,3,0)</f>
        <v>7</v>
      </c>
      <c r="F1032">
        <f t="shared" ca="1" si="2"/>
        <v>66</v>
      </c>
      <c r="G1032" t="str">
        <f ca="1">VLOOKUP(F1032,Cities!$A$1:$C$69,2,0)</f>
        <v>Vienna</v>
      </c>
      <c r="H1032" t="str">
        <f ca="1">VLOOKUP(F1032,Cities!$A$1:$F$69,6,0)</f>
        <v>Terrain</v>
      </c>
      <c r="I1032" t="str">
        <f ca="1">VLOOKUP(F1032,Cities!$A$1:$C$69,3,0)</f>
        <v>Europe</v>
      </c>
      <c r="J1032">
        <f t="shared" ca="1" si="3"/>
        <v>2</v>
      </c>
      <c r="K1032">
        <f ca="1">VLOOKUP(F1032,Cities!$A$1:$I$69,6+J1032,0)*R1032*E1032</f>
        <v>5502</v>
      </c>
      <c r="L1032">
        <f t="shared" ca="1" si="4"/>
        <v>2</v>
      </c>
      <c r="M1032">
        <f ca="1">VLOOKUP(F1032,Cities!$A$1:$I$69,4,0)*R1032*L1032</f>
        <v>16200</v>
      </c>
      <c r="N1032">
        <f t="shared" ca="1" si="5"/>
        <v>21702</v>
      </c>
      <c r="O1032" t="str">
        <f ca="1">VLOOKUP(F1032,Cities!$A$1:$E$69,5,0)</f>
        <v>Summer</v>
      </c>
      <c r="P1032">
        <f t="shared" ca="1" si="6"/>
        <v>4</v>
      </c>
      <c r="Q1032" t="str">
        <f ca="1">VLOOKUP(P1032,Sheet2!$A$1:$B$5,2,0)</f>
        <v>Friends</v>
      </c>
      <c r="R1032">
        <f ca="1">VLOOKUP(P1032,Sheet2!$A$1:$C$5,3,0)</f>
        <v>6</v>
      </c>
    </row>
    <row r="1033" spans="1:18" ht="14.25" customHeight="1">
      <c r="A1033" s="4">
        <v>1032</v>
      </c>
      <c r="B1033">
        <f t="shared" ca="1" si="0"/>
        <v>13</v>
      </c>
      <c r="C1033">
        <f t="shared" ca="1" si="1"/>
        <v>2</v>
      </c>
      <c r="D1033" t="str">
        <f ca="1">VLOOKUP(C1033,Stay!$A$1:$B$5,2,0)</f>
        <v>1 week</v>
      </c>
      <c r="E1033">
        <f ca="1">VLOOKUP(C1033,Stay!$A$1:$C$5,3,0)</f>
        <v>7</v>
      </c>
      <c r="F1033">
        <f t="shared" ca="1" si="2"/>
        <v>46</v>
      </c>
      <c r="G1033" t="str">
        <f ca="1">VLOOKUP(F1033,Cities!$A$1:$C$69,2,0)</f>
        <v>Paris</v>
      </c>
      <c r="H1033" t="str">
        <f ca="1">VLOOKUP(F1033,Cities!$A$1:$F$69,6,0)</f>
        <v>Historical-Medieval, Nightlife, Architecture, Park</v>
      </c>
      <c r="I1033" t="str">
        <f ca="1">VLOOKUP(F1033,Cities!$A$1:$C$69,3,0)</f>
        <v>Europe</v>
      </c>
      <c r="J1033">
        <f t="shared" ca="1" si="3"/>
        <v>2</v>
      </c>
      <c r="K1033">
        <f ca="1">VLOOKUP(F1033,Cities!$A$1:$I$69,6+J1033,0)*R1033*E1033</f>
        <v>7644</v>
      </c>
      <c r="L1033">
        <f t="shared" ca="1" si="4"/>
        <v>1</v>
      </c>
      <c r="M1033">
        <f ca="1">VLOOKUP(F1033,Cities!$A$1:$I$69,4,0)*R1033*L1033</f>
        <v>7080</v>
      </c>
      <c r="N1033">
        <f t="shared" ca="1" si="5"/>
        <v>14724</v>
      </c>
      <c r="O1033" t="str">
        <f ca="1">VLOOKUP(F1033,Cities!$A$1:$E$69,5,0)</f>
        <v>Summer</v>
      </c>
      <c r="P1033">
        <f t="shared" ca="1" si="6"/>
        <v>4</v>
      </c>
      <c r="Q1033" t="str">
        <f ca="1">VLOOKUP(P1033,Sheet2!$A$1:$B$5,2,0)</f>
        <v>Friends</v>
      </c>
      <c r="R1033">
        <f ca="1">VLOOKUP(P1033,Sheet2!$A$1:$C$5,3,0)</f>
        <v>6</v>
      </c>
    </row>
    <row r="1034" spans="1:18" ht="14.25" customHeight="1">
      <c r="A1034" s="4">
        <v>1033</v>
      </c>
      <c r="B1034">
        <f t="shared" ca="1" si="0"/>
        <v>115</v>
      </c>
      <c r="C1034">
        <f t="shared" ca="1" si="1"/>
        <v>1</v>
      </c>
      <c r="D1034" t="str">
        <f ca="1">VLOOKUP(C1034,Stay!$A$1:$B$5,2,0)</f>
        <v>3 days</v>
      </c>
      <c r="E1034">
        <f ca="1">VLOOKUP(C1034,Stay!$A$1:$C$5,3,0)</f>
        <v>3</v>
      </c>
      <c r="F1034">
        <f t="shared" ca="1" si="2"/>
        <v>42</v>
      </c>
      <c r="G1034" t="str">
        <f ca="1">VLOOKUP(F1034,Cities!$A$1:$C$69,2,0)</f>
        <v>New Orleans</v>
      </c>
      <c r="H1034" t="str">
        <f ca="1">VLOOKUP(F1034,Cities!$A$1:$F$69,6,0)</f>
        <v>Historical-Modern</v>
      </c>
      <c r="I1034" t="str">
        <f ca="1">VLOOKUP(F1034,Cities!$A$1:$C$69,3,0)</f>
        <v>North America</v>
      </c>
      <c r="J1034">
        <f t="shared" ca="1" si="3"/>
        <v>1</v>
      </c>
      <c r="K1034">
        <f ca="1">VLOOKUP(F1034,Cities!$A$1:$I$69,6+J1034,0)*R1034*E1034</f>
        <v>255</v>
      </c>
      <c r="L1034">
        <f t="shared" ca="1" si="4"/>
        <v>2</v>
      </c>
      <c r="M1034">
        <f ca="1">VLOOKUP(F1034,Cities!$A$1:$I$69,4,0)*R1034*L1034</f>
        <v>320</v>
      </c>
      <c r="N1034">
        <f t="shared" ca="1" si="5"/>
        <v>575</v>
      </c>
      <c r="O1034" t="str">
        <f ca="1">VLOOKUP(F1034,Cities!$A$1:$E$69,5,0)</f>
        <v>Spring</v>
      </c>
      <c r="P1034">
        <f t="shared" ca="1" si="6"/>
        <v>1</v>
      </c>
      <c r="Q1034" t="str">
        <f ca="1">VLOOKUP(P1034,Sheet2!$A$1:$B$5,2,0)</f>
        <v>Solo</v>
      </c>
      <c r="R1034">
        <f ca="1">VLOOKUP(P1034,Sheet2!$A$1:$C$5,3,0)</f>
        <v>1</v>
      </c>
    </row>
    <row r="1035" spans="1:18" ht="14.25" customHeight="1">
      <c r="A1035" s="4">
        <v>1034</v>
      </c>
      <c r="B1035">
        <f t="shared" ca="1" si="0"/>
        <v>291</v>
      </c>
      <c r="C1035">
        <f t="shared" ca="1" si="1"/>
        <v>2</v>
      </c>
      <c r="D1035" t="str">
        <f ca="1">VLOOKUP(C1035,Stay!$A$1:$B$5,2,0)</f>
        <v>1 week</v>
      </c>
      <c r="E1035">
        <f ca="1">VLOOKUP(C1035,Stay!$A$1:$C$5,3,0)</f>
        <v>7</v>
      </c>
      <c r="F1035">
        <f t="shared" ca="1" si="2"/>
        <v>66</v>
      </c>
      <c r="G1035" t="str">
        <f ca="1">VLOOKUP(F1035,Cities!$A$1:$C$69,2,0)</f>
        <v>Vienna</v>
      </c>
      <c r="H1035" t="str">
        <f ca="1">VLOOKUP(F1035,Cities!$A$1:$F$69,6,0)</f>
        <v>Terrain</v>
      </c>
      <c r="I1035" t="str">
        <f ca="1">VLOOKUP(F1035,Cities!$A$1:$C$69,3,0)</f>
        <v>Europe</v>
      </c>
      <c r="J1035">
        <f t="shared" ca="1" si="3"/>
        <v>1</v>
      </c>
      <c r="K1035">
        <f ca="1">VLOOKUP(F1035,Cities!$A$1:$I$69,6+J1035,0)*R1035*E1035</f>
        <v>1316</v>
      </c>
      <c r="L1035">
        <f t="shared" ca="1" si="4"/>
        <v>2</v>
      </c>
      <c r="M1035">
        <f ca="1">VLOOKUP(F1035,Cities!$A$1:$I$69,4,0)*R1035*L1035</f>
        <v>10800</v>
      </c>
      <c r="N1035">
        <f t="shared" ca="1" si="5"/>
        <v>12116</v>
      </c>
      <c r="O1035" t="str">
        <f ca="1">VLOOKUP(F1035,Cities!$A$1:$E$69,5,0)</f>
        <v>Summer</v>
      </c>
      <c r="P1035">
        <f t="shared" ca="1" si="6"/>
        <v>2</v>
      </c>
      <c r="Q1035" t="str">
        <f ca="1">VLOOKUP(P1035,Sheet2!$A$1:$B$5,2,0)</f>
        <v>Family</v>
      </c>
      <c r="R1035">
        <f ca="1">VLOOKUP(P1035,Sheet2!$A$1:$C$5,3,0)</f>
        <v>4</v>
      </c>
    </row>
    <row r="1036" spans="1:18" ht="14.25" customHeight="1">
      <c r="A1036" s="4">
        <v>1035</v>
      </c>
      <c r="B1036">
        <f t="shared" ca="1" si="0"/>
        <v>83</v>
      </c>
      <c r="C1036">
        <f t="shared" ca="1" si="1"/>
        <v>4</v>
      </c>
      <c r="D1036" t="str">
        <f ca="1">VLOOKUP(C1036,Stay!$A$1:$B$5,2,0)</f>
        <v>1 month</v>
      </c>
      <c r="E1036">
        <f ca="1">VLOOKUP(C1036,Stay!$A$1:$C$5,3,0)</f>
        <v>30</v>
      </c>
      <c r="F1036">
        <f t="shared" ca="1" si="2"/>
        <v>5</v>
      </c>
      <c r="G1036" t="str">
        <f ca="1">VLOOKUP(F1036,Cities!$A$1:$C$69,2,0)</f>
        <v>Austin</v>
      </c>
      <c r="H1036" t="str">
        <f ca="1">VLOOKUP(F1036,Cities!$A$1:$F$69,6,0)</f>
        <v>Historical-Modern, Nightlife</v>
      </c>
      <c r="I1036" t="str">
        <f ca="1">VLOOKUP(F1036,Cities!$A$1:$C$69,3,0)</f>
        <v>North America</v>
      </c>
      <c r="J1036">
        <f t="shared" ca="1" si="3"/>
        <v>2</v>
      </c>
      <c r="K1036">
        <f ca="1">VLOOKUP(F1036,Cities!$A$1:$I$69,6+J1036,0)*R1036*E1036</f>
        <v>3420</v>
      </c>
      <c r="L1036">
        <f t="shared" ca="1" si="4"/>
        <v>1</v>
      </c>
      <c r="M1036">
        <f ca="1">VLOOKUP(F1036,Cities!$A$1:$I$69,4,0)*R1036*L1036</f>
        <v>60</v>
      </c>
      <c r="N1036">
        <f t="shared" ca="1" si="5"/>
        <v>3480</v>
      </c>
      <c r="O1036" t="str">
        <f ca="1">VLOOKUP(F1036,Cities!$A$1:$E$69,5,0)</f>
        <v>Spring</v>
      </c>
      <c r="P1036">
        <f t="shared" ca="1" si="6"/>
        <v>1</v>
      </c>
      <c r="Q1036" t="str">
        <f ca="1">VLOOKUP(P1036,Sheet2!$A$1:$B$5,2,0)</f>
        <v>Solo</v>
      </c>
      <c r="R1036">
        <f ca="1">VLOOKUP(P1036,Sheet2!$A$1:$C$5,3,0)</f>
        <v>1</v>
      </c>
    </row>
    <row r="1037" spans="1:18" ht="14.25" customHeight="1">
      <c r="A1037" s="4">
        <v>1036</v>
      </c>
      <c r="B1037">
        <f t="shared" ca="1" si="0"/>
        <v>11</v>
      </c>
      <c r="C1037">
        <f t="shared" ca="1" si="1"/>
        <v>4</v>
      </c>
      <c r="D1037" t="str">
        <f ca="1">VLOOKUP(C1037,Stay!$A$1:$B$5,2,0)</f>
        <v>1 month</v>
      </c>
      <c r="E1037">
        <f ca="1">VLOOKUP(C1037,Stay!$A$1:$C$5,3,0)</f>
        <v>30</v>
      </c>
      <c r="F1037">
        <f t="shared" ca="1" si="2"/>
        <v>35</v>
      </c>
      <c r="G1037" t="str">
        <f ca="1">VLOOKUP(F1037,Cities!$A$1:$C$69,2,0)</f>
        <v>Mallorca</v>
      </c>
      <c r="H1037" t="str">
        <f ca="1">VLOOKUP(F1037,Cities!$A$1:$F$69,6,0)</f>
        <v>Beach, Aquatic, Adventure-Water</v>
      </c>
      <c r="I1037" t="str">
        <f ca="1">VLOOKUP(F1037,Cities!$A$1:$C$69,3,0)</f>
        <v>Europe</v>
      </c>
      <c r="J1037">
        <f t="shared" ca="1" si="3"/>
        <v>1</v>
      </c>
      <c r="K1037">
        <f ca="1">VLOOKUP(F1037,Cities!$A$1:$I$69,6+J1037,0)*R1037*E1037</f>
        <v>4800</v>
      </c>
      <c r="L1037">
        <f t="shared" ca="1" si="4"/>
        <v>2</v>
      </c>
      <c r="M1037">
        <f ca="1">VLOOKUP(F1037,Cities!$A$1:$I$69,4,0)*R1037*L1037</f>
        <v>10176</v>
      </c>
      <c r="N1037">
        <f t="shared" ca="1" si="5"/>
        <v>14976</v>
      </c>
      <c r="O1037" t="str">
        <f ca="1">VLOOKUP(F1037,Cities!$A$1:$E$69,5,0)</f>
        <v>Summer</v>
      </c>
      <c r="P1037">
        <f t="shared" ca="1" si="6"/>
        <v>2</v>
      </c>
      <c r="Q1037" t="str">
        <f ca="1">VLOOKUP(P1037,Sheet2!$A$1:$B$5,2,0)</f>
        <v>Family</v>
      </c>
      <c r="R1037">
        <f ca="1">VLOOKUP(P1037,Sheet2!$A$1:$C$5,3,0)</f>
        <v>4</v>
      </c>
    </row>
    <row r="1038" spans="1:18" ht="14.25" customHeight="1">
      <c r="A1038" s="4">
        <v>1037</v>
      </c>
      <c r="B1038">
        <f t="shared" ca="1" si="0"/>
        <v>264</v>
      </c>
      <c r="C1038">
        <f t="shared" ca="1" si="1"/>
        <v>1</v>
      </c>
      <c r="D1038" t="str">
        <f ca="1">VLOOKUP(C1038,Stay!$A$1:$B$5,2,0)</f>
        <v>3 days</v>
      </c>
      <c r="E1038">
        <f ca="1">VLOOKUP(C1038,Stay!$A$1:$C$5,3,0)</f>
        <v>3</v>
      </c>
      <c r="F1038">
        <f t="shared" ca="1" si="2"/>
        <v>25</v>
      </c>
      <c r="G1038" t="str">
        <f ca="1">VLOOKUP(F1038,Cities!$A$1:$C$69,2,0)</f>
        <v>Geneva</v>
      </c>
      <c r="H1038" t="str">
        <f ca="1">VLOOKUP(F1038,Cities!$A$1:$F$69,6,0)</f>
        <v>Historical, Beach, Terrain</v>
      </c>
      <c r="I1038" t="str">
        <f ca="1">VLOOKUP(F1038,Cities!$A$1:$C$69,3,0)</f>
        <v>Europe</v>
      </c>
      <c r="J1038">
        <f t="shared" ca="1" si="3"/>
        <v>1</v>
      </c>
      <c r="K1038">
        <f ca="1">VLOOKUP(F1038,Cities!$A$1:$I$69,6+J1038,0)*R1038*E1038</f>
        <v>1206</v>
      </c>
      <c r="L1038">
        <f t="shared" ca="1" si="4"/>
        <v>2</v>
      </c>
      <c r="M1038">
        <f ca="1">VLOOKUP(F1038,Cities!$A$1:$I$69,4,0)*R1038*L1038</f>
        <v>11760</v>
      </c>
      <c r="N1038">
        <f t="shared" ca="1" si="5"/>
        <v>12966</v>
      </c>
      <c r="O1038" t="str">
        <f ca="1">VLOOKUP(F1038,Cities!$A$1:$E$69,5,0)</f>
        <v>Summer</v>
      </c>
      <c r="P1038">
        <f t="shared" ca="1" si="6"/>
        <v>4</v>
      </c>
      <c r="Q1038" t="str">
        <f ca="1">VLOOKUP(P1038,Sheet2!$A$1:$B$5,2,0)</f>
        <v>Friends</v>
      </c>
      <c r="R1038">
        <f ca="1">VLOOKUP(P1038,Sheet2!$A$1:$C$5,3,0)</f>
        <v>6</v>
      </c>
    </row>
    <row r="1039" spans="1:18" ht="14.25" customHeight="1">
      <c r="A1039" s="4">
        <v>1038</v>
      </c>
      <c r="B1039">
        <f t="shared" ca="1" si="0"/>
        <v>199</v>
      </c>
      <c r="C1039">
        <f t="shared" ca="1" si="1"/>
        <v>1</v>
      </c>
      <c r="D1039" t="str">
        <f ca="1">VLOOKUP(C1039,Stay!$A$1:$B$5,2,0)</f>
        <v>3 days</v>
      </c>
      <c r="E1039">
        <f ca="1">VLOOKUP(C1039,Stay!$A$1:$C$5,3,0)</f>
        <v>3</v>
      </c>
      <c r="F1039">
        <f t="shared" ca="1" si="2"/>
        <v>22</v>
      </c>
      <c r="G1039" t="str">
        <f ca="1">VLOOKUP(F1039,Cities!$A$1:$C$69,2,0)</f>
        <v>Dublin</v>
      </c>
      <c r="H1039" t="str">
        <f ca="1">VLOOKUP(F1039,Cities!$A$1:$F$69,6,0)</f>
        <v>Terrain, Beach, Historical-Medieval, Parks, Architecture</v>
      </c>
      <c r="I1039" t="str">
        <f ca="1">VLOOKUP(F1039,Cities!$A$1:$C$69,3,0)</f>
        <v>Europe</v>
      </c>
      <c r="J1039">
        <f t="shared" ca="1" si="3"/>
        <v>3</v>
      </c>
      <c r="K1039">
        <f ca="1">VLOOKUP(F1039,Cities!$A$1:$I$69,6+J1039,0)*R1039*E1039</f>
        <v>5634</v>
      </c>
      <c r="L1039">
        <f t="shared" ca="1" si="4"/>
        <v>2</v>
      </c>
      <c r="M1039">
        <f ca="1">VLOOKUP(F1039,Cities!$A$1:$I$69,4,0)*R1039*L1039</f>
        <v>11748</v>
      </c>
      <c r="N1039">
        <f t="shared" ca="1" si="5"/>
        <v>17382</v>
      </c>
      <c r="O1039" t="str">
        <f ca="1">VLOOKUP(F1039,Cities!$A$1:$E$69,5,0)</f>
        <v>Summer</v>
      </c>
      <c r="P1039">
        <f t="shared" ca="1" si="6"/>
        <v>4</v>
      </c>
      <c r="Q1039" t="str">
        <f ca="1">VLOOKUP(P1039,Sheet2!$A$1:$B$5,2,0)</f>
        <v>Friends</v>
      </c>
      <c r="R1039">
        <f ca="1">VLOOKUP(P1039,Sheet2!$A$1:$C$5,3,0)</f>
        <v>6</v>
      </c>
    </row>
    <row r="1040" spans="1:18" ht="14.25" customHeight="1">
      <c r="A1040" s="4">
        <v>1039</v>
      </c>
      <c r="B1040">
        <f t="shared" ca="1" si="0"/>
        <v>65</v>
      </c>
      <c r="C1040">
        <f t="shared" ca="1" si="1"/>
        <v>2</v>
      </c>
      <c r="D1040" t="str">
        <f ca="1">VLOOKUP(C1040,Stay!$A$1:$B$5,2,0)</f>
        <v>1 week</v>
      </c>
      <c r="E1040">
        <f ca="1">VLOOKUP(C1040,Stay!$A$1:$C$5,3,0)</f>
        <v>7</v>
      </c>
      <c r="F1040">
        <f t="shared" ca="1" si="2"/>
        <v>20</v>
      </c>
      <c r="G1040" t="str">
        <f ca="1">VLOOKUP(F1040,Cities!$A$1:$C$69,2,0)</f>
        <v>Copenhagen</v>
      </c>
      <c r="H1040" t="str">
        <f ca="1">VLOOKUP(F1040,Cities!$A$1:$F$69,6,0)</f>
        <v>Historical-Medieval, Beach, Adventure-Water, Park, Nightlife, Architecture</v>
      </c>
      <c r="I1040" t="str">
        <f ca="1">VLOOKUP(F1040,Cities!$A$1:$C$69,3,0)</f>
        <v>Europe</v>
      </c>
      <c r="J1040">
        <f t="shared" ca="1" si="3"/>
        <v>3</v>
      </c>
      <c r="K1040">
        <f ca="1">VLOOKUP(F1040,Cities!$A$1:$I$69,6+J1040,0)*R1040*E1040</f>
        <v>18984</v>
      </c>
      <c r="L1040">
        <f t="shared" ca="1" si="4"/>
        <v>2</v>
      </c>
      <c r="M1040">
        <f ca="1">VLOOKUP(F1040,Cities!$A$1:$I$69,4,0)*R1040*L1040</f>
        <v>11760</v>
      </c>
      <c r="N1040">
        <f t="shared" ca="1" si="5"/>
        <v>30744</v>
      </c>
      <c r="O1040" t="str">
        <f ca="1">VLOOKUP(F1040,Cities!$A$1:$E$69,5,0)</f>
        <v>Summer</v>
      </c>
      <c r="P1040">
        <f t="shared" ca="1" si="6"/>
        <v>4</v>
      </c>
      <c r="Q1040" t="str">
        <f ca="1">VLOOKUP(P1040,Sheet2!$A$1:$B$5,2,0)</f>
        <v>Friends</v>
      </c>
      <c r="R1040">
        <f ca="1">VLOOKUP(P1040,Sheet2!$A$1:$C$5,3,0)</f>
        <v>6</v>
      </c>
    </row>
    <row r="1041" spans="1:18" ht="14.25" customHeight="1">
      <c r="A1041" s="4">
        <v>1040</v>
      </c>
      <c r="B1041">
        <f t="shared" ca="1" si="0"/>
        <v>191</v>
      </c>
      <c r="C1041">
        <f t="shared" ca="1" si="1"/>
        <v>1</v>
      </c>
      <c r="D1041" t="str">
        <f ca="1">VLOOKUP(C1041,Stay!$A$1:$B$5,2,0)</f>
        <v>3 days</v>
      </c>
      <c r="E1041">
        <f ca="1">VLOOKUP(C1041,Stay!$A$1:$C$5,3,0)</f>
        <v>3</v>
      </c>
      <c r="F1041">
        <f t="shared" ca="1" si="2"/>
        <v>19</v>
      </c>
      <c r="G1041" t="str">
        <f ca="1">VLOOKUP(F1041,Cities!$A$1:$C$69,2,0)</f>
        <v>Columbus</v>
      </c>
      <c r="H1041" t="str">
        <f ca="1">VLOOKUP(F1041,Cities!$A$1:$F$69,6,0)</f>
        <v>Modern, Beach, Nightlife, Park</v>
      </c>
      <c r="I1041" t="str">
        <f ca="1">VLOOKUP(F1041,Cities!$A$1:$C$69,3,0)</f>
        <v>North America</v>
      </c>
      <c r="J1041">
        <f t="shared" ca="1" si="3"/>
        <v>2</v>
      </c>
      <c r="K1041">
        <f ca="1">VLOOKUP(F1041,Cities!$A$1:$I$69,6+J1041,0)*R1041*E1041</f>
        <v>225</v>
      </c>
      <c r="L1041">
        <f t="shared" ca="1" si="4"/>
        <v>2</v>
      </c>
      <c r="M1041">
        <f ca="1">VLOOKUP(F1041,Cities!$A$1:$I$69,4,0)*R1041*L1041</f>
        <v>480</v>
      </c>
      <c r="N1041">
        <f t="shared" ca="1" si="5"/>
        <v>705</v>
      </c>
      <c r="O1041" t="str">
        <f ca="1">VLOOKUP(F1041,Cities!$A$1:$E$69,5,0)</f>
        <v>Summer</v>
      </c>
      <c r="P1041">
        <f t="shared" ca="1" si="6"/>
        <v>1</v>
      </c>
      <c r="Q1041" t="str">
        <f ca="1">VLOOKUP(P1041,Sheet2!$A$1:$B$5,2,0)</f>
        <v>Solo</v>
      </c>
      <c r="R1041">
        <f ca="1">VLOOKUP(P1041,Sheet2!$A$1:$C$5,3,0)</f>
        <v>1</v>
      </c>
    </row>
    <row r="1042" spans="1:18" ht="14.25" customHeight="1">
      <c r="A1042" s="4">
        <v>1041</v>
      </c>
      <c r="B1042">
        <f t="shared" ca="1" si="0"/>
        <v>238</v>
      </c>
      <c r="C1042">
        <f t="shared" ca="1" si="1"/>
        <v>1</v>
      </c>
      <c r="D1042" t="str">
        <f ca="1">VLOOKUP(C1042,Stay!$A$1:$B$5,2,0)</f>
        <v>3 days</v>
      </c>
      <c r="E1042">
        <f ca="1">VLOOKUP(C1042,Stay!$A$1:$C$5,3,0)</f>
        <v>3</v>
      </c>
      <c r="F1042">
        <f t="shared" ca="1" si="2"/>
        <v>42</v>
      </c>
      <c r="G1042" t="str">
        <f ca="1">VLOOKUP(F1042,Cities!$A$1:$C$69,2,0)</f>
        <v>New Orleans</v>
      </c>
      <c r="H1042" t="str">
        <f ca="1">VLOOKUP(F1042,Cities!$A$1:$F$69,6,0)</f>
        <v>Historical-Modern</v>
      </c>
      <c r="I1042" t="str">
        <f ca="1">VLOOKUP(F1042,Cities!$A$1:$C$69,3,0)</f>
        <v>North America</v>
      </c>
      <c r="J1042">
        <f t="shared" ca="1" si="3"/>
        <v>1</v>
      </c>
      <c r="K1042">
        <f ca="1">VLOOKUP(F1042,Cities!$A$1:$I$69,6+J1042,0)*R1042*E1042</f>
        <v>1530</v>
      </c>
      <c r="L1042">
        <f t="shared" ca="1" si="4"/>
        <v>1</v>
      </c>
      <c r="M1042">
        <f ca="1">VLOOKUP(F1042,Cities!$A$1:$I$69,4,0)*R1042*L1042</f>
        <v>960</v>
      </c>
      <c r="N1042">
        <f t="shared" ca="1" si="5"/>
        <v>2490</v>
      </c>
      <c r="O1042" t="str">
        <f ca="1">VLOOKUP(F1042,Cities!$A$1:$E$69,5,0)</f>
        <v>Spring</v>
      </c>
      <c r="P1042">
        <f t="shared" ca="1" si="6"/>
        <v>4</v>
      </c>
      <c r="Q1042" t="str">
        <f ca="1">VLOOKUP(P1042,Sheet2!$A$1:$B$5,2,0)</f>
        <v>Friends</v>
      </c>
      <c r="R1042">
        <f ca="1">VLOOKUP(P1042,Sheet2!$A$1:$C$5,3,0)</f>
        <v>6</v>
      </c>
    </row>
    <row r="1043" spans="1:18" ht="14.25" customHeight="1">
      <c r="A1043" s="4">
        <v>1042</v>
      </c>
      <c r="B1043">
        <f t="shared" ca="1" si="0"/>
        <v>286</v>
      </c>
      <c r="C1043">
        <f t="shared" ca="1" si="1"/>
        <v>1</v>
      </c>
      <c r="D1043" t="str">
        <f ca="1">VLOOKUP(C1043,Stay!$A$1:$B$5,2,0)</f>
        <v>3 days</v>
      </c>
      <c r="E1043">
        <f ca="1">VLOOKUP(C1043,Stay!$A$1:$C$5,3,0)</f>
        <v>3</v>
      </c>
      <c r="F1043">
        <f t="shared" ca="1" si="2"/>
        <v>36</v>
      </c>
      <c r="G1043" t="str">
        <f ca="1">VLOOKUP(F1043,Cities!$A$1:$C$69,2,0)</f>
        <v>Manchester</v>
      </c>
      <c r="H1043" t="str">
        <f ca="1">VLOOKUP(F1043,Cities!$A$1:$F$69,6,0)</f>
        <v>Modern, Nightlife</v>
      </c>
      <c r="I1043" t="str">
        <f ca="1">VLOOKUP(F1043,Cities!$A$1:$C$69,3,0)</f>
        <v>Europe</v>
      </c>
      <c r="J1043">
        <f t="shared" ca="1" si="3"/>
        <v>2</v>
      </c>
      <c r="K1043">
        <f ca="1">VLOOKUP(F1043,Cities!$A$1:$I$69,6+J1043,0)*R1043*E1043</f>
        <v>519</v>
      </c>
      <c r="L1043">
        <f t="shared" ca="1" si="4"/>
        <v>1</v>
      </c>
      <c r="M1043">
        <f ca="1">VLOOKUP(F1043,Cities!$A$1:$I$69,4,0)*R1043*L1043</f>
        <v>670</v>
      </c>
      <c r="N1043">
        <f t="shared" ca="1" si="5"/>
        <v>1189</v>
      </c>
      <c r="O1043" t="str">
        <f ca="1">VLOOKUP(F1043,Cities!$A$1:$E$69,5,0)</f>
        <v>Summer</v>
      </c>
      <c r="P1043">
        <f t="shared" ca="1" si="6"/>
        <v>1</v>
      </c>
      <c r="Q1043" t="str">
        <f ca="1">VLOOKUP(P1043,Sheet2!$A$1:$B$5,2,0)</f>
        <v>Solo</v>
      </c>
      <c r="R1043">
        <f ca="1">VLOOKUP(P1043,Sheet2!$A$1:$C$5,3,0)</f>
        <v>1</v>
      </c>
    </row>
    <row r="1044" spans="1:18" ht="14.25" customHeight="1">
      <c r="A1044" s="4">
        <v>1043</v>
      </c>
      <c r="B1044">
        <f t="shared" ca="1" si="0"/>
        <v>97</v>
      </c>
      <c r="C1044">
        <f t="shared" ca="1" si="1"/>
        <v>1</v>
      </c>
      <c r="D1044" t="str">
        <f ca="1">VLOOKUP(C1044,Stay!$A$1:$B$5,2,0)</f>
        <v>3 days</v>
      </c>
      <c r="E1044">
        <f ca="1">VLOOKUP(C1044,Stay!$A$1:$C$5,3,0)</f>
        <v>3</v>
      </c>
      <c r="F1044">
        <f t="shared" ca="1" si="2"/>
        <v>38</v>
      </c>
      <c r="G1044" t="str">
        <f ca="1">VLOOKUP(F1044,Cities!$A$1:$C$69,2,0)</f>
        <v>Milan</v>
      </c>
      <c r="H1044" t="str">
        <f ca="1">VLOOKUP(F1044,Cities!$A$1:$F$69,6,0)</f>
        <v>Historical-Modern, Nightlife, Architecture</v>
      </c>
      <c r="I1044" t="str">
        <f ca="1">VLOOKUP(F1044,Cities!$A$1:$C$69,3,0)</f>
        <v>Europe</v>
      </c>
      <c r="J1044">
        <f t="shared" ca="1" si="3"/>
        <v>2</v>
      </c>
      <c r="K1044">
        <f ca="1">VLOOKUP(F1044,Cities!$A$1:$I$69,6+J1044,0)*R1044*E1044</f>
        <v>726</v>
      </c>
      <c r="L1044">
        <f t="shared" ca="1" si="4"/>
        <v>2</v>
      </c>
      <c r="M1044">
        <f ca="1">VLOOKUP(F1044,Cities!$A$1:$I$69,4,0)*R1044*L1044</f>
        <v>3640</v>
      </c>
      <c r="N1044">
        <f t="shared" ca="1" si="5"/>
        <v>4366</v>
      </c>
      <c r="O1044" t="str">
        <f ca="1">VLOOKUP(F1044,Cities!$A$1:$E$69,5,0)</f>
        <v>Summer</v>
      </c>
      <c r="P1044">
        <f t="shared" ca="1" si="6"/>
        <v>3</v>
      </c>
      <c r="Q1044" t="str">
        <f ca="1">VLOOKUP(P1044,Sheet2!$A$1:$B$5,2,0)</f>
        <v>Romantic</v>
      </c>
      <c r="R1044">
        <f ca="1">VLOOKUP(P1044,Sheet2!$A$1:$C$5,3,0)</f>
        <v>2</v>
      </c>
    </row>
    <row r="1045" spans="1:18" ht="14.25" customHeight="1">
      <c r="A1045" s="4">
        <v>1044</v>
      </c>
      <c r="B1045">
        <f t="shared" ca="1" si="0"/>
        <v>236</v>
      </c>
      <c r="C1045">
        <f t="shared" ca="1" si="1"/>
        <v>4</v>
      </c>
      <c r="D1045" t="str">
        <f ca="1">VLOOKUP(C1045,Stay!$A$1:$B$5,2,0)</f>
        <v>1 month</v>
      </c>
      <c r="E1045">
        <f ca="1">VLOOKUP(C1045,Stay!$A$1:$C$5,3,0)</f>
        <v>30</v>
      </c>
      <c r="F1045">
        <f t="shared" ca="1" si="2"/>
        <v>47</v>
      </c>
      <c r="G1045" t="str">
        <f ca="1">VLOOKUP(F1045,Cities!$A$1:$C$69,2,0)</f>
        <v>Portland</v>
      </c>
      <c r="H1045" t="str">
        <f ca="1">VLOOKUP(F1045,Cities!$A$1:$F$69,6,0)</f>
        <v>Modern, Park, Nightlife</v>
      </c>
      <c r="I1045" t="str">
        <f ca="1">VLOOKUP(F1045,Cities!$A$1:$C$69,3,0)</f>
        <v>North America</v>
      </c>
      <c r="J1045">
        <f t="shared" ca="1" si="3"/>
        <v>2</v>
      </c>
      <c r="K1045">
        <f ca="1">VLOOKUP(F1045,Cities!$A$1:$I$69,6+J1045,0)*R1045*E1045</f>
        <v>4080</v>
      </c>
      <c r="L1045">
        <f t="shared" ca="1" si="4"/>
        <v>2</v>
      </c>
      <c r="M1045">
        <f ca="1">VLOOKUP(F1045,Cities!$A$1:$I$69,4,0)*R1045*L1045</f>
        <v>620</v>
      </c>
      <c r="N1045">
        <f t="shared" ca="1" si="5"/>
        <v>4700</v>
      </c>
      <c r="O1045" t="str">
        <f ca="1">VLOOKUP(F1045,Cities!$A$1:$E$69,5,0)</f>
        <v>Spring</v>
      </c>
      <c r="P1045">
        <f t="shared" ca="1" si="6"/>
        <v>1</v>
      </c>
      <c r="Q1045" t="str">
        <f ca="1">VLOOKUP(P1045,Sheet2!$A$1:$B$5,2,0)</f>
        <v>Solo</v>
      </c>
      <c r="R1045">
        <f ca="1">VLOOKUP(P1045,Sheet2!$A$1:$C$5,3,0)</f>
        <v>1</v>
      </c>
    </row>
    <row r="1046" spans="1:18" ht="14.25" customHeight="1">
      <c r="A1046" s="4">
        <v>1045</v>
      </c>
      <c r="B1046">
        <f t="shared" ca="1" si="0"/>
        <v>179</v>
      </c>
      <c r="C1046">
        <f t="shared" ca="1" si="1"/>
        <v>4</v>
      </c>
      <c r="D1046" t="str">
        <f ca="1">VLOOKUP(C1046,Stay!$A$1:$B$5,2,0)</f>
        <v>1 month</v>
      </c>
      <c r="E1046">
        <f ca="1">VLOOKUP(C1046,Stay!$A$1:$C$5,3,0)</f>
        <v>30</v>
      </c>
      <c r="F1046">
        <f t="shared" ca="1" si="2"/>
        <v>45</v>
      </c>
      <c r="G1046" t="str">
        <f ca="1">VLOOKUP(F1046,Cities!$A$1:$C$69,2,0)</f>
        <v>Oakland</v>
      </c>
      <c r="H1046" t="str">
        <f ca="1">VLOOKUP(F1046,Cities!$A$1:$F$69,6,0)</f>
        <v>Modern, Hills, Park</v>
      </c>
      <c r="I1046" t="str">
        <f ca="1">VLOOKUP(F1046,Cities!$A$1:$C$69,3,0)</f>
        <v>North America</v>
      </c>
      <c r="J1046">
        <f t="shared" ca="1" si="3"/>
        <v>3</v>
      </c>
      <c r="K1046">
        <f ca="1">VLOOKUP(F1046,Cities!$A$1:$I$69,6+J1046,0)*R1046*E1046</f>
        <v>10680</v>
      </c>
      <c r="L1046">
        <f t="shared" ca="1" si="4"/>
        <v>1</v>
      </c>
      <c r="M1046">
        <f ca="1">VLOOKUP(F1046,Cities!$A$1:$I$69,4,0)*R1046*L1046</f>
        <v>720</v>
      </c>
      <c r="N1046">
        <f t="shared" ca="1" si="5"/>
        <v>11400</v>
      </c>
      <c r="O1046" t="str">
        <f ca="1">VLOOKUP(F1046,Cities!$A$1:$E$69,5,0)</f>
        <v>Spring</v>
      </c>
      <c r="P1046">
        <f t="shared" ca="1" si="6"/>
        <v>3</v>
      </c>
      <c r="Q1046" t="str">
        <f ca="1">VLOOKUP(P1046,Sheet2!$A$1:$B$5,2,0)</f>
        <v>Romantic</v>
      </c>
      <c r="R1046">
        <f ca="1">VLOOKUP(P1046,Sheet2!$A$1:$C$5,3,0)</f>
        <v>2</v>
      </c>
    </row>
    <row r="1047" spans="1:18" ht="14.25" customHeight="1">
      <c r="A1047" s="4">
        <v>1046</v>
      </c>
      <c r="B1047">
        <f t="shared" ca="1" si="0"/>
        <v>105</v>
      </c>
      <c r="C1047">
        <f t="shared" ca="1" si="1"/>
        <v>3</v>
      </c>
      <c r="D1047" t="str">
        <f ca="1">VLOOKUP(C1047,Stay!$A$1:$B$5,2,0)</f>
        <v>2 weeks</v>
      </c>
      <c r="E1047">
        <f ca="1">VLOOKUP(C1047,Stay!$A$1:$C$5,3,0)</f>
        <v>14</v>
      </c>
      <c r="F1047">
        <f t="shared" ca="1" si="2"/>
        <v>31</v>
      </c>
      <c r="G1047" t="str">
        <f ca="1">VLOOKUP(F1047,Cities!$A$1:$C$69,2,0)</f>
        <v>Los Angeles</v>
      </c>
      <c r="H1047" t="str">
        <f ca="1">VLOOKUP(F1047,Cities!$A$1:$F$69,6,0)</f>
        <v>Beach, Terrain</v>
      </c>
      <c r="I1047" t="str">
        <f ca="1">VLOOKUP(F1047,Cities!$A$1:$C$69,3,0)</f>
        <v>North America</v>
      </c>
      <c r="J1047">
        <f t="shared" ca="1" si="3"/>
        <v>2</v>
      </c>
      <c r="K1047">
        <f ca="1">VLOOKUP(F1047,Cities!$A$1:$I$69,6+J1047,0)*R1047*E1047</f>
        <v>15960</v>
      </c>
      <c r="L1047">
        <f t="shared" ca="1" si="4"/>
        <v>2</v>
      </c>
      <c r="M1047">
        <f ca="1">VLOOKUP(F1047,Cities!$A$1:$I$69,4,0)*R1047*L1047</f>
        <v>2640</v>
      </c>
      <c r="N1047">
        <f t="shared" ca="1" si="5"/>
        <v>18600</v>
      </c>
      <c r="O1047" t="str">
        <f ca="1">VLOOKUP(F1047,Cities!$A$1:$E$69,5,0)</f>
        <v>Summer</v>
      </c>
      <c r="P1047">
        <f t="shared" ca="1" si="6"/>
        <v>4</v>
      </c>
      <c r="Q1047" t="str">
        <f ca="1">VLOOKUP(P1047,Sheet2!$A$1:$B$5,2,0)</f>
        <v>Friends</v>
      </c>
      <c r="R1047">
        <f ca="1">VLOOKUP(P1047,Sheet2!$A$1:$C$5,3,0)</f>
        <v>6</v>
      </c>
    </row>
    <row r="1048" spans="1:18" ht="14.25" customHeight="1">
      <c r="A1048" s="4">
        <v>1047</v>
      </c>
      <c r="B1048">
        <f t="shared" ca="1" si="0"/>
        <v>262</v>
      </c>
      <c r="C1048">
        <f t="shared" ca="1" si="1"/>
        <v>2</v>
      </c>
      <c r="D1048" t="str">
        <f ca="1">VLOOKUP(C1048,Stay!$A$1:$B$5,2,0)</f>
        <v>1 week</v>
      </c>
      <c r="E1048">
        <f ca="1">VLOOKUP(C1048,Stay!$A$1:$C$5,3,0)</f>
        <v>7</v>
      </c>
      <c r="F1048">
        <f t="shared" ca="1" si="2"/>
        <v>55</v>
      </c>
      <c r="G1048" t="str">
        <f ca="1">VLOOKUP(F1048,Cities!$A$1:$C$69,2,0)</f>
        <v>Santa Clara County</v>
      </c>
      <c r="H1048" t="str">
        <f ca="1">VLOOKUP(F1048,Cities!$A$1:$F$69,6,0)</f>
        <v>Modern</v>
      </c>
      <c r="I1048" t="str">
        <f ca="1">VLOOKUP(F1048,Cities!$A$1:$C$69,3,0)</f>
        <v>North America</v>
      </c>
      <c r="J1048">
        <f t="shared" ca="1" si="3"/>
        <v>2</v>
      </c>
      <c r="K1048">
        <f ca="1">VLOOKUP(F1048,Cities!$A$1:$I$69,6+J1048,0)*R1048*E1048</f>
        <v>1640.3100000000002</v>
      </c>
      <c r="L1048">
        <f t="shared" ca="1" si="4"/>
        <v>2</v>
      </c>
      <c r="M1048">
        <f ca="1">VLOOKUP(F1048,Cities!$A$1:$I$69,4,0)*R1048*L1048</f>
        <v>720</v>
      </c>
      <c r="N1048">
        <f t="shared" ca="1" si="5"/>
        <v>2360.3100000000004</v>
      </c>
      <c r="O1048" t="str">
        <f ca="1">VLOOKUP(F1048,Cities!$A$1:$E$69,5,0)</f>
        <v>Spring</v>
      </c>
      <c r="P1048">
        <f t="shared" ca="1" si="6"/>
        <v>1</v>
      </c>
      <c r="Q1048" t="str">
        <f ca="1">VLOOKUP(P1048,Sheet2!$A$1:$B$5,2,0)</f>
        <v>Solo</v>
      </c>
      <c r="R1048">
        <f ca="1">VLOOKUP(P1048,Sheet2!$A$1:$C$5,3,0)</f>
        <v>1</v>
      </c>
    </row>
    <row r="1049" spans="1:18" ht="14.25" customHeight="1">
      <c r="A1049" s="4">
        <v>1048</v>
      </c>
      <c r="B1049">
        <f t="shared" ca="1" si="0"/>
        <v>191</v>
      </c>
      <c r="C1049">
        <f t="shared" ca="1" si="1"/>
        <v>3</v>
      </c>
      <c r="D1049" t="str">
        <f ca="1">VLOOKUP(C1049,Stay!$A$1:$B$5,2,0)</f>
        <v>2 weeks</v>
      </c>
      <c r="E1049">
        <f ca="1">VLOOKUP(C1049,Stay!$A$1:$C$5,3,0)</f>
        <v>14</v>
      </c>
      <c r="F1049">
        <f t="shared" ca="1" si="2"/>
        <v>64</v>
      </c>
      <c r="G1049" t="str">
        <f ca="1">VLOOKUP(F1049,Cities!$A$1:$C$69,2,0)</f>
        <v>Venice</v>
      </c>
      <c r="H1049" t="str">
        <f ca="1">VLOOKUP(F1049,Cities!$A$1:$F$69,6,0)</f>
        <v>Terrain</v>
      </c>
      <c r="I1049" t="str">
        <f ca="1">VLOOKUP(F1049,Cities!$A$1:$C$69,3,0)</f>
        <v>Europe</v>
      </c>
      <c r="J1049">
        <f t="shared" ca="1" si="3"/>
        <v>3</v>
      </c>
      <c r="K1049">
        <f ca="1">VLOOKUP(F1049,Cities!$A$1:$I$69,6+J1049,0)*R1049*E1049</f>
        <v>23436</v>
      </c>
      <c r="L1049">
        <f t="shared" ca="1" si="4"/>
        <v>1</v>
      </c>
      <c r="M1049">
        <f ca="1">VLOOKUP(F1049,Cities!$A$1:$I$69,4,0)*R1049*L1049</f>
        <v>6960</v>
      </c>
      <c r="N1049">
        <f t="shared" ca="1" si="5"/>
        <v>30396</v>
      </c>
      <c r="O1049" t="str">
        <f ca="1">VLOOKUP(F1049,Cities!$A$1:$E$69,5,0)</f>
        <v>Summer</v>
      </c>
      <c r="P1049">
        <f t="shared" ca="1" si="6"/>
        <v>4</v>
      </c>
      <c r="Q1049" t="str">
        <f ca="1">VLOOKUP(P1049,Sheet2!$A$1:$B$5,2,0)</f>
        <v>Friends</v>
      </c>
      <c r="R1049">
        <f ca="1">VLOOKUP(P1049,Sheet2!$A$1:$C$5,3,0)</f>
        <v>6</v>
      </c>
    </row>
    <row r="1050" spans="1:18" ht="14.25" customHeight="1">
      <c r="A1050" s="4">
        <v>1049</v>
      </c>
      <c r="B1050">
        <f t="shared" ca="1" si="0"/>
        <v>130</v>
      </c>
      <c r="C1050">
        <f t="shared" ca="1" si="1"/>
        <v>3</v>
      </c>
      <c r="D1050" t="str">
        <f ca="1">VLOOKUP(C1050,Stay!$A$1:$B$5,2,0)</f>
        <v>2 weeks</v>
      </c>
      <c r="E1050">
        <f ca="1">VLOOKUP(C1050,Stay!$A$1:$C$5,3,0)</f>
        <v>14</v>
      </c>
      <c r="F1050">
        <f t="shared" ca="1" si="2"/>
        <v>7</v>
      </c>
      <c r="G1050" t="str">
        <f ca="1">VLOOKUP(F1050,Cities!$A$1:$C$69,2,0)</f>
        <v>Barossa Valley</v>
      </c>
      <c r="H1050" t="str">
        <f ca="1">VLOOKUP(F1050,Cities!$A$1:$F$69,6,0)</f>
        <v>Adventure-Water, Historical-Modern, Wineyard</v>
      </c>
      <c r="I1050" t="str">
        <f ca="1">VLOOKUP(F1050,Cities!$A$1:$C$69,3,0)</f>
        <v>Australia</v>
      </c>
      <c r="J1050">
        <f t="shared" ca="1" si="3"/>
        <v>2</v>
      </c>
      <c r="K1050">
        <f ca="1">VLOOKUP(F1050,Cities!$A$1:$I$69,6+J1050,0)*R1050*E1050</f>
        <v>4032</v>
      </c>
      <c r="L1050">
        <f t="shared" ca="1" si="4"/>
        <v>1</v>
      </c>
      <c r="M1050">
        <f ca="1">VLOOKUP(F1050,Cities!$A$1:$I$69,4,0)*R1050*L1050</f>
        <v>5880</v>
      </c>
      <c r="N1050">
        <f t="shared" ca="1" si="5"/>
        <v>9912</v>
      </c>
      <c r="O1050" t="str">
        <f ca="1">VLOOKUP(F1050,Cities!$A$1:$E$69,5,0)</f>
        <v>Spring</v>
      </c>
      <c r="P1050">
        <f t="shared" ca="1" si="6"/>
        <v>2</v>
      </c>
      <c r="Q1050" t="str">
        <f ca="1">VLOOKUP(P1050,Sheet2!$A$1:$B$5,2,0)</f>
        <v>Family</v>
      </c>
      <c r="R1050">
        <f ca="1">VLOOKUP(P1050,Sheet2!$A$1:$C$5,3,0)</f>
        <v>4</v>
      </c>
    </row>
    <row r="1051" spans="1:18" ht="14.25" customHeight="1">
      <c r="A1051" s="4">
        <v>1050</v>
      </c>
      <c r="B1051">
        <f t="shared" ca="1" si="0"/>
        <v>158</v>
      </c>
      <c r="C1051">
        <f t="shared" ca="1" si="1"/>
        <v>2</v>
      </c>
      <c r="D1051" t="str">
        <f ca="1">VLOOKUP(C1051,Stay!$A$1:$B$5,2,0)</f>
        <v>1 week</v>
      </c>
      <c r="E1051">
        <f ca="1">VLOOKUP(C1051,Stay!$A$1:$C$5,3,0)</f>
        <v>7</v>
      </c>
      <c r="F1051">
        <f t="shared" ca="1" si="2"/>
        <v>9</v>
      </c>
      <c r="G1051" t="str">
        <f ca="1">VLOOKUP(F1051,Cities!$A$1:$C$69,2,0)</f>
        <v>Berlin</v>
      </c>
      <c r="H1051" t="str">
        <f ca="1">VLOOKUP(F1051,Cities!$A$1:$F$69,6,0)</f>
        <v>Historical-Modern, Park</v>
      </c>
      <c r="I1051" t="str">
        <f ca="1">VLOOKUP(F1051,Cities!$A$1:$C$69,3,0)</f>
        <v>Europe</v>
      </c>
      <c r="J1051">
        <f t="shared" ca="1" si="3"/>
        <v>2</v>
      </c>
      <c r="K1051">
        <f ca="1">VLOOKUP(F1051,Cities!$A$1:$I$69,6+J1051,0)*R1051*E1051</f>
        <v>4746</v>
      </c>
      <c r="L1051">
        <f t="shared" ca="1" si="4"/>
        <v>1</v>
      </c>
      <c r="M1051">
        <f ca="1">VLOOKUP(F1051,Cities!$A$1:$I$69,4,0)*R1051*L1051</f>
        <v>5700</v>
      </c>
      <c r="N1051">
        <f t="shared" ca="1" si="5"/>
        <v>10446</v>
      </c>
      <c r="O1051" t="str">
        <f ca="1">VLOOKUP(F1051,Cities!$A$1:$E$69,5,0)</f>
        <v>Summer</v>
      </c>
      <c r="P1051">
        <f t="shared" ca="1" si="6"/>
        <v>4</v>
      </c>
      <c r="Q1051" t="str">
        <f ca="1">VLOOKUP(P1051,Sheet2!$A$1:$B$5,2,0)</f>
        <v>Friends</v>
      </c>
      <c r="R1051">
        <f ca="1">VLOOKUP(P1051,Sheet2!$A$1:$C$5,3,0)</f>
        <v>6</v>
      </c>
    </row>
    <row r="1052" spans="1:18" ht="14.25" customHeight="1">
      <c r="A1052" s="4">
        <v>1051</v>
      </c>
      <c r="B1052">
        <f t="shared" ca="1" si="0"/>
        <v>70</v>
      </c>
      <c r="C1052">
        <f t="shared" ca="1" si="1"/>
        <v>2</v>
      </c>
      <c r="D1052" t="str">
        <f ca="1">VLOOKUP(C1052,Stay!$A$1:$B$5,2,0)</f>
        <v>1 week</v>
      </c>
      <c r="E1052">
        <f ca="1">VLOOKUP(C1052,Stay!$A$1:$C$5,3,0)</f>
        <v>7</v>
      </c>
      <c r="F1052">
        <f t="shared" ca="1" si="2"/>
        <v>18</v>
      </c>
      <c r="G1052" t="str">
        <f ca="1">VLOOKUP(F1052,Cities!$A$1:$C$69,2,0)</f>
        <v>Clark County</v>
      </c>
      <c r="H1052" t="str">
        <f ca="1">VLOOKUP(F1052,Cities!$A$1:$F$69,6,0)</f>
        <v>Modern, Nightlife, Park, Adventure-Land, Forest</v>
      </c>
      <c r="I1052" t="str">
        <f ca="1">VLOOKUP(F1052,Cities!$A$1:$C$69,3,0)</f>
        <v>North America</v>
      </c>
      <c r="J1052">
        <f t="shared" ca="1" si="3"/>
        <v>1</v>
      </c>
      <c r="K1052">
        <f ca="1">VLOOKUP(F1052,Cities!$A$1:$I$69,6+J1052,0)*R1052*E1052</f>
        <v>2604</v>
      </c>
      <c r="L1052">
        <f t="shared" ca="1" si="4"/>
        <v>2</v>
      </c>
      <c r="M1052">
        <f ca="1">VLOOKUP(F1052,Cities!$A$1:$I$69,4,0)*R1052*L1052</f>
        <v>1120</v>
      </c>
      <c r="N1052">
        <f t="shared" ca="1" si="5"/>
        <v>3724</v>
      </c>
      <c r="O1052" t="str">
        <f ca="1">VLOOKUP(F1052,Cities!$A$1:$E$69,5,0)</f>
        <v>Summer</v>
      </c>
      <c r="P1052">
        <f t="shared" ca="1" si="6"/>
        <v>2</v>
      </c>
      <c r="Q1052" t="str">
        <f ca="1">VLOOKUP(P1052,Sheet2!$A$1:$B$5,2,0)</f>
        <v>Family</v>
      </c>
      <c r="R1052">
        <f ca="1">VLOOKUP(P1052,Sheet2!$A$1:$C$5,3,0)</f>
        <v>4</v>
      </c>
    </row>
    <row r="1053" spans="1:18" ht="14.25" customHeight="1">
      <c r="A1053" s="4">
        <v>1052</v>
      </c>
      <c r="B1053">
        <f t="shared" ca="1" si="0"/>
        <v>264</v>
      </c>
      <c r="C1053">
        <f t="shared" ca="1" si="1"/>
        <v>2</v>
      </c>
      <c r="D1053" t="str">
        <f ca="1">VLOOKUP(C1053,Stay!$A$1:$B$5,2,0)</f>
        <v>1 week</v>
      </c>
      <c r="E1053">
        <f ca="1">VLOOKUP(C1053,Stay!$A$1:$C$5,3,0)</f>
        <v>7</v>
      </c>
      <c r="F1053">
        <f t="shared" ca="1" si="2"/>
        <v>44</v>
      </c>
      <c r="G1053" t="str">
        <f ca="1">VLOOKUP(F1053,Cities!$A$1:$C$69,2,0)</f>
        <v>Northern Rivers</v>
      </c>
      <c r="H1053" t="str">
        <f ca="1">VLOOKUP(F1053,Cities!$A$1:$F$69,6,0)</f>
        <v>Beach, Adventure-Water</v>
      </c>
      <c r="I1053" t="str">
        <f ca="1">VLOOKUP(F1053,Cities!$A$1:$C$69,3,0)</f>
        <v>Australia</v>
      </c>
      <c r="J1053">
        <f t="shared" ca="1" si="3"/>
        <v>2</v>
      </c>
      <c r="K1053">
        <f ca="1">VLOOKUP(F1053,Cities!$A$1:$I$69,6+J1053,0)*R1053*E1053</f>
        <v>1890</v>
      </c>
      <c r="L1053">
        <f t="shared" ca="1" si="4"/>
        <v>1</v>
      </c>
      <c r="M1053">
        <f ca="1">VLOOKUP(F1053,Cities!$A$1:$I$69,4,0)*R1053*L1053</f>
        <v>1680</v>
      </c>
      <c r="N1053">
        <f t="shared" ca="1" si="5"/>
        <v>3570</v>
      </c>
      <c r="O1053" t="str">
        <f ca="1">VLOOKUP(F1053,Cities!$A$1:$E$69,5,0)</f>
        <v>Spring</v>
      </c>
      <c r="P1053">
        <f t="shared" ca="1" si="6"/>
        <v>3</v>
      </c>
      <c r="Q1053" t="str">
        <f ca="1">VLOOKUP(P1053,Sheet2!$A$1:$B$5,2,0)</f>
        <v>Romantic</v>
      </c>
      <c r="R1053">
        <f ca="1">VLOOKUP(P1053,Sheet2!$A$1:$C$5,3,0)</f>
        <v>2</v>
      </c>
    </row>
    <row r="1054" spans="1:18" ht="14.25" customHeight="1">
      <c r="A1054" s="4">
        <v>1053</v>
      </c>
      <c r="B1054">
        <f t="shared" ca="1" si="0"/>
        <v>139</v>
      </c>
      <c r="C1054">
        <f t="shared" ca="1" si="1"/>
        <v>1</v>
      </c>
      <c r="D1054" t="str">
        <f ca="1">VLOOKUP(C1054,Stay!$A$1:$B$5,2,0)</f>
        <v>3 days</v>
      </c>
      <c r="E1054">
        <f ca="1">VLOOKUP(C1054,Stay!$A$1:$C$5,3,0)</f>
        <v>3</v>
      </c>
      <c r="F1054">
        <f t="shared" ca="1" si="2"/>
        <v>12</v>
      </c>
      <c r="G1054" t="str">
        <f ca="1">VLOOKUP(F1054,Cities!$A$1:$C$69,2,0)</f>
        <v>Boston</v>
      </c>
      <c r="H1054" t="str">
        <f ca="1">VLOOKUP(F1054,Cities!$A$1:$F$69,6,0)</f>
        <v>Modern, Adventure-Water, Aquatic, Nightlife</v>
      </c>
      <c r="I1054" t="str">
        <f ca="1">VLOOKUP(F1054,Cities!$A$1:$C$69,3,0)</f>
        <v>North America</v>
      </c>
      <c r="J1054">
        <f t="shared" ca="1" si="3"/>
        <v>3</v>
      </c>
      <c r="K1054">
        <f ca="1">VLOOKUP(F1054,Cities!$A$1:$I$69,6+J1054,0)*R1054*E1054</f>
        <v>5172</v>
      </c>
      <c r="L1054">
        <f t="shared" ca="1" si="4"/>
        <v>1</v>
      </c>
      <c r="M1054">
        <f ca="1">VLOOKUP(F1054,Cities!$A$1:$I$69,4,0)*R1054*L1054</f>
        <v>800</v>
      </c>
      <c r="N1054">
        <f t="shared" ca="1" si="5"/>
        <v>5972</v>
      </c>
      <c r="O1054" t="str">
        <f ca="1">VLOOKUP(F1054,Cities!$A$1:$E$69,5,0)</f>
        <v>Summer</v>
      </c>
      <c r="P1054">
        <f t="shared" ca="1" si="6"/>
        <v>2</v>
      </c>
      <c r="Q1054" t="str">
        <f ca="1">VLOOKUP(P1054,Sheet2!$A$1:$B$5,2,0)</f>
        <v>Family</v>
      </c>
      <c r="R1054">
        <f ca="1">VLOOKUP(P1054,Sheet2!$A$1:$C$5,3,0)</f>
        <v>4</v>
      </c>
    </row>
    <row r="1055" spans="1:18" ht="14.25" customHeight="1">
      <c r="A1055" s="4">
        <v>1054</v>
      </c>
      <c r="B1055">
        <f t="shared" ca="1" si="0"/>
        <v>255</v>
      </c>
      <c r="C1055">
        <f t="shared" ca="1" si="1"/>
        <v>2</v>
      </c>
      <c r="D1055" t="str">
        <f ca="1">VLOOKUP(C1055,Stay!$A$1:$B$5,2,0)</f>
        <v>1 week</v>
      </c>
      <c r="E1055">
        <f ca="1">VLOOKUP(C1055,Stay!$A$1:$C$5,3,0)</f>
        <v>7</v>
      </c>
      <c r="F1055">
        <f t="shared" ca="1" si="2"/>
        <v>35</v>
      </c>
      <c r="G1055" t="str">
        <f ca="1">VLOOKUP(F1055,Cities!$A$1:$C$69,2,0)</f>
        <v>Mallorca</v>
      </c>
      <c r="H1055" t="str">
        <f ca="1">VLOOKUP(F1055,Cities!$A$1:$F$69,6,0)</f>
        <v>Beach, Aquatic, Adventure-Water</v>
      </c>
      <c r="I1055" t="str">
        <f ca="1">VLOOKUP(F1055,Cities!$A$1:$C$69,3,0)</f>
        <v>Europe</v>
      </c>
      <c r="J1055">
        <f t="shared" ca="1" si="3"/>
        <v>1</v>
      </c>
      <c r="K1055">
        <f ca="1">VLOOKUP(F1055,Cities!$A$1:$I$69,6+J1055,0)*R1055*E1055</f>
        <v>1680</v>
      </c>
      <c r="L1055">
        <f t="shared" ca="1" si="4"/>
        <v>1</v>
      </c>
      <c r="M1055">
        <f ca="1">VLOOKUP(F1055,Cities!$A$1:$I$69,4,0)*R1055*L1055</f>
        <v>7632</v>
      </c>
      <c r="N1055">
        <f t="shared" ca="1" si="5"/>
        <v>9312</v>
      </c>
      <c r="O1055" t="str">
        <f ca="1">VLOOKUP(F1055,Cities!$A$1:$E$69,5,0)</f>
        <v>Summer</v>
      </c>
      <c r="P1055">
        <f t="shared" ca="1" si="6"/>
        <v>4</v>
      </c>
      <c r="Q1055" t="str">
        <f ca="1">VLOOKUP(P1055,Sheet2!$A$1:$B$5,2,0)</f>
        <v>Friends</v>
      </c>
      <c r="R1055">
        <f ca="1">VLOOKUP(P1055,Sheet2!$A$1:$C$5,3,0)</f>
        <v>6</v>
      </c>
    </row>
    <row r="1056" spans="1:18" ht="14.25" customHeight="1">
      <c r="A1056" s="4">
        <v>1055</v>
      </c>
      <c r="B1056">
        <f t="shared" ca="1" si="0"/>
        <v>207</v>
      </c>
      <c r="C1056">
        <f t="shared" ca="1" si="1"/>
        <v>1</v>
      </c>
      <c r="D1056" t="str">
        <f ca="1">VLOOKUP(C1056,Stay!$A$1:$B$5,2,0)</f>
        <v>3 days</v>
      </c>
      <c r="E1056">
        <f ca="1">VLOOKUP(C1056,Stay!$A$1:$C$5,3,0)</f>
        <v>3</v>
      </c>
      <c r="F1056">
        <f t="shared" ca="1" si="2"/>
        <v>1</v>
      </c>
      <c r="G1056" t="str">
        <f ca="1">VLOOKUP(F1056,Cities!$A$1:$C$69,2,0)</f>
        <v>Amsterdam</v>
      </c>
      <c r="H1056" t="str">
        <f ca="1">VLOOKUP(F1056,Cities!$A$1:$F$69,6,0)</f>
        <v>Acquatic, Historical-Modern, Beach, Nightlife</v>
      </c>
      <c r="I1056" t="str">
        <f ca="1">VLOOKUP(F1056,Cities!$A$1:$C$69,3,0)</f>
        <v>Europe</v>
      </c>
      <c r="J1056">
        <f t="shared" ca="1" si="3"/>
        <v>2</v>
      </c>
      <c r="K1056">
        <f ca="1">VLOOKUP(F1056,Cities!$A$1:$I$69,6+J1056,0)*R1056*E1056</f>
        <v>2556</v>
      </c>
      <c r="L1056">
        <f t="shared" ca="1" si="4"/>
        <v>1</v>
      </c>
      <c r="M1056">
        <f ca="1">VLOOKUP(F1056,Cities!$A$1:$I$69,4,0)*R1056*L1056</f>
        <v>7110</v>
      </c>
      <c r="N1056">
        <f t="shared" ca="1" si="5"/>
        <v>9666</v>
      </c>
      <c r="O1056" t="str">
        <f ca="1">VLOOKUP(F1056,Cities!$A$1:$E$69,5,0)</f>
        <v>Summer</v>
      </c>
      <c r="P1056">
        <f t="shared" ca="1" si="6"/>
        <v>4</v>
      </c>
      <c r="Q1056" t="str">
        <f ca="1">VLOOKUP(P1056,Sheet2!$A$1:$B$5,2,0)</f>
        <v>Friends</v>
      </c>
      <c r="R1056">
        <f ca="1">VLOOKUP(P1056,Sheet2!$A$1:$C$5,3,0)</f>
        <v>6</v>
      </c>
    </row>
    <row r="1057" spans="1:18" ht="14.25" customHeight="1">
      <c r="A1057" s="4">
        <v>1056</v>
      </c>
      <c r="B1057">
        <f t="shared" ca="1" si="0"/>
        <v>167</v>
      </c>
      <c r="C1057">
        <f t="shared" ca="1" si="1"/>
        <v>3</v>
      </c>
      <c r="D1057" t="str">
        <f ca="1">VLOOKUP(C1057,Stay!$A$1:$B$5,2,0)</f>
        <v>2 weeks</v>
      </c>
      <c r="E1057">
        <f ca="1">VLOOKUP(C1057,Stay!$A$1:$C$5,3,0)</f>
        <v>14</v>
      </c>
      <c r="F1057">
        <f t="shared" ca="1" si="2"/>
        <v>29</v>
      </c>
      <c r="G1057" t="str">
        <f ca="1">VLOOKUP(F1057,Cities!$A$1:$C$69,2,0)</f>
        <v>Lisbon</v>
      </c>
      <c r="H1057" t="str">
        <f ca="1">VLOOKUP(F1057,Cities!$A$1:$F$69,6,0)</f>
        <v>Historical</v>
      </c>
      <c r="I1057" t="str">
        <f ca="1">VLOOKUP(F1057,Cities!$A$1:$C$69,3,0)</f>
        <v>Europe</v>
      </c>
      <c r="J1057">
        <f t="shared" ca="1" si="3"/>
        <v>2</v>
      </c>
      <c r="K1057">
        <f ca="1">VLOOKUP(F1057,Cities!$A$1:$I$69,6+J1057,0)*R1057*E1057</f>
        <v>2744</v>
      </c>
      <c r="L1057">
        <f t="shared" ca="1" si="4"/>
        <v>2</v>
      </c>
      <c r="M1057">
        <f ca="1">VLOOKUP(F1057,Cities!$A$1:$I$69,4,0)*R1057*L1057</f>
        <v>4880</v>
      </c>
      <c r="N1057">
        <f t="shared" ca="1" si="5"/>
        <v>7624</v>
      </c>
      <c r="O1057" t="str">
        <f ca="1">VLOOKUP(F1057,Cities!$A$1:$E$69,5,0)</f>
        <v>Summer</v>
      </c>
      <c r="P1057">
        <f t="shared" ca="1" si="6"/>
        <v>3</v>
      </c>
      <c r="Q1057" t="str">
        <f ca="1">VLOOKUP(P1057,Sheet2!$A$1:$B$5,2,0)</f>
        <v>Romantic</v>
      </c>
      <c r="R1057">
        <f ca="1">VLOOKUP(P1057,Sheet2!$A$1:$C$5,3,0)</f>
        <v>2</v>
      </c>
    </row>
    <row r="1058" spans="1:18" ht="14.25" customHeight="1">
      <c r="A1058" s="4">
        <v>1057</v>
      </c>
      <c r="B1058">
        <f t="shared" ca="1" si="0"/>
        <v>158</v>
      </c>
      <c r="C1058">
        <f t="shared" ca="1" si="1"/>
        <v>4</v>
      </c>
      <c r="D1058" t="str">
        <f ca="1">VLOOKUP(C1058,Stay!$A$1:$B$5,2,0)</f>
        <v>1 month</v>
      </c>
      <c r="E1058">
        <f ca="1">VLOOKUP(C1058,Stay!$A$1:$C$5,3,0)</f>
        <v>30</v>
      </c>
      <c r="F1058">
        <f t="shared" ca="1" si="2"/>
        <v>33</v>
      </c>
      <c r="G1058" t="str">
        <f ca="1">VLOOKUP(F1058,Cities!$A$1:$C$69,2,0)</f>
        <v>Madrid</v>
      </c>
      <c r="H1058" t="str">
        <f ca="1">VLOOKUP(F1058,Cities!$A$1:$F$69,6,0)</f>
        <v>Historical, Beach, Terrain</v>
      </c>
      <c r="I1058" t="str">
        <f ca="1">VLOOKUP(F1058,Cities!$A$1:$C$69,3,0)</f>
        <v>Europe</v>
      </c>
      <c r="J1058">
        <f t="shared" ca="1" si="3"/>
        <v>2</v>
      </c>
      <c r="K1058">
        <f ca="1">VLOOKUP(F1058,Cities!$A$1:$I$69,6+J1058,0)*R1058*E1058</f>
        <v>13440</v>
      </c>
      <c r="L1058">
        <f t="shared" ca="1" si="4"/>
        <v>2</v>
      </c>
      <c r="M1058">
        <f ca="1">VLOOKUP(F1058,Cities!$A$1:$I$69,4,0)*R1058*L1058</f>
        <v>8560</v>
      </c>
      <c r="N1058">
        <f t="shared" ca="1" si="5"/>
        <v>22000</v>
      </c>
      <c r="O1058" t="str">
        <f ca="1">VLOOKUP(F1058,Cities!$A$1:$E$69,5,0)</f>
        <v>Summer</v>
      </c>
      <c r="P1058">
        <f t="shared" ca="1" si="6"/>
        <v>2</v>
      </c>
      <c r="Q1058" t="str">
        <f ca="1">VLOOKUP(P1058,Sheet2!$A$1:$B$5,2,0)</f>
        <v>Family</v>
      </c>
      <c r="R1058">
        <f ca="1">VLOOKUP(P1058,Sheet2!$A$1:$C$5,3,0)</f>
        <v>4</v>
      </c>
    </row>
    <row r="1059" spans="1:18" ht="14.25" customHeight="1">
      <c r="A1059" s="4">
        <v>1058</v>
      </c>
      <c r="B1059">
        <f t="shared" ca="1" si="0"/>
        <v>162</v>
      </c>
      <c r="C1059">
        <f t="shared" ca="1" si="1"/>
        <v>3</v>
      </c>
      <c r="D1059" t="str">
        <f ca="1">VLOOKUP(C1059,Stay!$A$1:$B$5,2,0)</f>
        <v>2 weeks</v>
      </c>
      <c r="E1059">
        <f ca="1">VLOOKUP(C1059,Stay!$A$1:$C$5,3,0)</f>
        <v>14</v>
      </c>
      <c r="F1059">
        <f t="shared" ca="1" si="2"/>
        <v>38</v>
      </c>
      <c r="G1059" t="str">
        <f ca="1">VLOOKUP(F1059,Cities!$A$1:$C$69,2,0)</f>
        <v>Milan</v>
      </c>
      <c r="H1059" t="str">
        <f ca="1">VLOOKUP(F1059,Cities!$A$1:$F$69,6,0)</f>
        <v>Historical-Modern, Nightlife, Architecture</v>
      </c>
      <c r="I1059" t="str">
        <f ca="1">VLOOKUP(F1059,Cities!$A$1:$C$69,3,0)</f>
        <v>Europe</v>
      </c>
      <c r="J1059">
        <f t="shared" ca="1" si="3"/>
        <v>3</v>
      </c>
      <c r="K1059">
        <f ca="1">VLOOKUP(F1059,Cities!$A$1:$I$69,6+J1059,0)*R1059*E1059</f>
        <v>3878</v>
      </c>
      <c r="L1059">
        <f t="shared" ca="1" si="4"/>
        <v>1</v>
      </c>
      <c r="M1059">
        <f ca="1">VLOOKUP(F1059,Cities!$A$1:$I$69,4,0)*R1059*L1059</f>
        <v>910</v>
      </c>
      <c r="N1059">
        <f t="shared" ca="1" si="5"/>
        <v>4788</v>
      </c>
      <c r="O1059" t="str">
        <f ca="1">VLOOKUP(F1059,Cities!$A$1:$E$69,5,0)</f>
        <v>Summer</v>
      </c>
      <c r="P1059">
        <f t="shared" ca="1" si="6"/>
        <v>1</v>
      </c>
      <c r="Q1059" t="str">
        <f ca="1">VLOOKUP(P1059,Sheet2!$A$1:$B$5,2,0)</f>
        <v>Solo</v>
      </c>
      <c r="R1059">
        <f ca="1">VLOOKUP(P1059,Sheet2!$A$1:$C$5,3,0)</f>
        <v>1</v>
      </c>
    </row>
    <row r="1060" spans="1:18" ht="14.25" customHeight="1">
      <c r="A1060" s="4">
        <v>1059</v>
      </c>
      <c r="B1060">
        <f t="shared" ca="1" si="0"/>
        <v>4</v>
      </c>
      <c r="C1060">
        <f t="shared" ca="1" si="1"/>
        <v>1</v>
      </c>
      <c r="D1060" t="str">
        <f ca="1">VLOOKUP(C1060,Stay!$A$1:$B$5,2,0)</f>
        <v>3 days</v>
      </c>
      <c r="E1060">
        <f ca="1">VLOOKUP(C1060,Stay!$A$1:$C$5,3,0)</f>
        <v>3</v>
      </c>
      <c r="F1060">
        <f t="shared" ca="1" si="2"/>
        <v>61</v>
      </c>
      <c r="G1060" t="str">
        <f ca="1">VLOOKUP(F1060,Cities!$A$1:$C$69,2,0)</f>
        <v>Trentino</v>
      </c>
      <c r="H1060" t="str">
        <f ca="1">VLOOKUP(F1060,Cities!$A$1:$F$69,6,0)</f>
        <v>Terrain</v>
      </c>
      <c r="I1060" t="str">
        <f ca="1">VLOOKUP(F1060,Cities!$A$1:$C$69,3,0)</f>
        <v>Europe</v>
      </c>
      <c r="J1060">
        <f t="shared" ca="1" si="3"/>
        <v>2</v>
      </c>
      <c r="K1060">
        <f ca="1">VLOOKUP(F1060,Cities!$A$1:$I$69,6+J1060,0)*R1060*E1060</f>
        <v>93</v>
      </c>
      <c r="L1060">
        <f t="shared" ca="1" si="4"/>
        <v>1</v>
      </c>
      <c r="M1060">
        <f ca="1">VLOOKUP(F1060,Cities!$A$1:$I$69,4,0)*R1060*L1060</f>
        <v>910</v>
      </c>
      <c r="N1060">
        <f t="shared" ca="1" si="5"/>
        <v>1003</v>
      </c>
      <c r="O1060" t="str">
        <f ca="1">VLOOKUP(F1060,Cities!$A$1:$E$69,5,0)</f>
        <v>Summer</v>
      </c>
      <c r="P1060">
        <f t="shared" ca="1" si="6"/>
        <v>1</v>
      </c>
      <c r="Q1060" t="str">
        <f ca="1">VLOOKUP(P1060,Sheet2!$A$1:$B$5,2,0)</f>
        <v>Solo</v>
      </c>
      <c r="R1060">
        <f ca="1">VLOOKUP(P1060,Sheet2!$A$1:$C$5,3,0)</f>
        <v>1</v>
      </c>
    </row>
    <row r="1061" spans="1:18" ht="14.25" customHeight="1">
      <c r="A1061" s="4">
        <v>1060</v>
      </c>
      <c r="B1061">
        <f t="shared" ca="1" si="0"/>
        <v>217</v>
      </c>
      <c r="C1061">
        <f t="shared" ca="1" si="1"/>
        <v>3</v>
      </c>
      <c r="D1061" t="str">
        <f ca="1">VLOOKUP(C1061,Stay!$A$1:$B$5,2,0)</f>
        <v>2 weeks</v>
      </c>
      <c r="E1061">
        <f ca="1">VLOOKUP(C1061,Stay!$A$1:$C$5,3,0)</f>
        <v>14</v>
      </c>
      <c r="F1061">
        <f t="shared" ca="1" si="2"/>
        <v>31</v>
      </c>
      <c r="G1061" t="str">
        <f ca="1">VLOOKUP(F1061,Cities!$A$1:$C$69,2,0)</f>
        <v>Los Angeles</v>
      </c>
      <c r="H1061" t="str">
        <f ca="1">VLOOKUP(F1061,Cities!$A$1:$F$69,6,0)</f>
        <v>Beach, Terrain</v>
      </c>
      <c r="I1061" t="str">
        <f ca="1">VLOOKUP(F1061,Cities!$A$1:$C$69,3,0)</f>
        <v>North America</v>
      </c>
      <c r="J1061">
        <f t="shared" ca="1" si="3"/>
        <v>1</v>
      </c>
      <c r="K1061">
        <f ca="1">VLOOKUP(F1061,Cities!$A$1:$I$69,6+J1061,0)*R1061*E1061</f>
        <v>980</v>
      </c>
      <c r="L1061">
        <f t="shared" ca="1" si="4"/>
        <v>1</v>
      </c>
      <c r="M1061">
        <f ca="1">VLOOKUP(F1061,Cities!$A$1:$I$69,4,0)*R1061*L1061</f>
        <v>220</v>
      </c>
      <c r="N1061">
        <f t="shared" ca="1" si="5"/>
        <v>1200</v>
      </c>
      <c r="O1061" t="str">
        <f ca="1">VLOOKUP(F1061,Cities!$A$1:$E$69,5,0)</f>
        <v>Summer</v>
      </c>
      <c r="P1061">
        <f t="shared" ca="1" si="6"/>
        <v>1</v>
      </c>
      <c r="Q1061" t="str">
        <f ca="1">VLOOKUP(P1061,Sheet2!$A$1:$B$5,2,0)</f>
        <v>Solo</v>
      </c>
      <c r="R1061">
        <f ca="1">VLOOKUP(P1061,Sheet2!$A$1:$C$5,3,0)</f>
        <v>1</v>
      </c>
    </row>
    <row r="1062" spans="1:18" ht="14.25" customHeight="1">
      <c r="A1062" s="4">
        <v>1061</v>
      </c>
      <c r="B1062">
        <f t="shared" ca="1" si="0"/>
        <v>228</v>
      </c>
      <c r="C1062">
        <f t="shared" ca="1" si="1"/>
        <v>2</v>
      </c>
      <c r="D1062" t="str">
        <f ca="1">VLOOKUP(C1062,Stay!$A$1:$B$5,2,0)</f>
        <v>1 week</v>
      </c>
      <c r="E1062">
        <f ca="1">VLOOKUP(C1062,Stay!$A$1:$C$5,3,0)</f>
        <v>7</v>
      </c>
      <c r="F1062">
        <f t="shared" ca="1" si="2"/>
        <v>57</v>
      </c>
      <c r="G1062" t="str">
        <f ca="1">VLOOKUP(F1062,Cities!$A$1:$C$69,2,0)</f>
        <v>Seattle</v>
      </c>
      <c r="H1062" t="str">
        <f ca="1">VLOOKUP(F1062,Cities!$A$1:$F$69,6,0)</f>
        <v>Modern</v>
      </c>
      <c r="I1062" t="str">
        <f ca="1">VLOOKUP(F1062,Cities!$A$1:$C$69,3,0)</f>
        <v>North America</v>
      </c>
      <c r="J1062">
        <f t="shared" ca="1" si="3"/>
        <v>2</v>
      </c>
      <c r="K1062">
        <f ca="1">VLOOKUP(F1062,Cities!$A$1:$I$69,6+J1062,0)*R1062*E1062</f>
        <v>4312</v>
      </c>
      <c r="L1062">
        <f t="shared" ca="1" si="4"/>
        <v>1</v>
      </c>
      <c r="M1062">
        <f ca="1">VLOOKUP(F1062,Cities!$A$1:$I$69,4,0)*R1062*L1062</f>
        <v>800</v>
      </c>
      <c r="N1062">
        <f t="shared" ca="1" si="5"/>
        <v>5112</v>
      </c>
      <c r="O1062" t="str">
        <f ca="1">VLOOKUP(F1062,Cities!$A$1:$E$69,5,0)</f>
        <v>Summer</v>
      </c>
      <c r="P1062">
        <f t="shared" ca="1" si="6"/>
        <v>2</v>
      </c>
      <c r="Q1062" t="str">
        <f ca="1">VLOOKUP(P1062,Sheet2!$A$1:$B$5,2,0)</f>
        <v>Family</v>
      </c>
      <c r="R1062">
        <f ca="1">VLOOKUP(P1062,Sheet2!$A$1:$C$5,3,0)</f>
        <v>4</v>
      </c>
    </row>
    <row r="1063" spans="1:18" ht="14.25" customHeight="1">
      <c r="A1063" s="4">
        <v>1062</v>
      </c>
      <c r="B1063">
        <f t="shared" ca="1" si="0"/>
        <v>163</v>
      </c>
      <c r="C1063">
        <f t="shared" ca="1" si="1"/>
        <v>4</v>
      </c>
      <c r="D1063" t="str">
        <f ca="1">VLOOKUP(C1063,Stay!$A$1:$B$5,2,0)</f>
        <v>1 month</v>
      </c>
      <c r="E1063">
        <f ca="1">VLOOKUP(C1063,Stay!$A$1:$C$5,3,0)</f>
        <v>30</v>
      </c>
      <c r="F1063">
        <f t="shared" ca="1" si="2"/>
        <v>3</v>
      </c>
      <c r="G1063" t="str">
        <f ca="1">VLOOKUP(F1063,Cities!$A$1:$C$69,2,0)</f>
        <v>Asheville</v>
      </c>
      <c r="H1063" t="str">
        <f ca="1">VLOOKUP(F1063,Cities!$A$1:$F$69,6,0)</f>
        <v>Historical-Modern, Adventure-Water, Hills, Adventure-Land</v>
      </c>
      <c r="I1063" t="str">
        <f ca="1">VLOOKUP(F1063,Cities!$A$1:$C$69,3,0)</f>
        <v>North America</v>
      </c>
      <c r="J1063">
        <f t="shared" ca="1" si="3"/>
        <v>1</v>
      </c>
      <c r="K1063">
        <f ca="1">VLOOKUP(F1063,Cities!$A$1:$I$69,6+J1063,0)*R1063*E1063</f>
        <v>8280</v>
      </c>
      <c r="L1063">
        <f t="shared" ca="1" si="4"/>
        <v>2</v>
      </c>
      <c r="M1063">
        <f ca="1">VLOOKUP(F1063,Cities!$A$1:$I$69,4,0)*R1063*L1063</f>
        <v>3000</v>
      </c>
      <c r="N1063">
        <f t="shared" ca="1" si="5"/>
        <v>11280</v>
      </c>
      <c r="O1063" t="str">
        <f ca="1">VLOOKUP(F1063,Cities!$A$1:$E$69,5,0)</f>
        <v>Summer</v>
      </c>
      <c r="P1063">
        <f t="shared" ca="1" si="6"/>
        <v>4</v>
      </c>
      <c r="Q1063" t="str">
        <f ca="1">VLOOKUP(P1063,Sheet2!$A$1:$B$5,2,0)</f>
        <v>Friends</v>
      </c>
      <c r="R1063">
        <f ca="1">VLOOKUP(P1063,Sheet2!$A$1:$C$5,3,0)</f>
        <v>6</v>
      </c>
    </row>
    <row r="1064" spans="1:18" ht="14.25" customHeight="1">
      <c r="A1064" s="4">
        <v>1063</v>
      </c>
      <c r="B1064">
        <f t="shared" ca="1" si="0"/>
        <v>9</v>
      </c>
      <c r="C1064">
        <f t="shared" ca="1" si="1"/>
        <v>3</v>
      </c>
      <c r="D1064" t="str">
        <f ca="1">VLOOKUP(C1064,Stay!$A$1:$B$5,2,0)</f>
        <v>2 weeks</v>
      </c>
      <c r="E1064">
        <f ca="1">VLOOKUP(C1064,Stay!$A$1:$C$5,3,0)</f>
        <v>14</v>
      </c>
      <c r="F1064">
        <f t="shared" ca="1" si="2"/>
        <v>12</v>
      </c>
      <c r="G1064" t="str">
        <f ca="1">VLOOKUP(F1064,Cities!$A$1:$C$69,2,0)</f>
        <v>Boston</v>
      </c>
      <c r="H1064" t="str">
        <f ca="1">VLOOKUP(F1064,Cities!$A$1:$F$69,6,0)</f>
        <v>Modern, Adventure-Water, Aquatic, Nightlife</v>
      </c>
      <c r="I1064" t="str">
        <f ca="1">VLOOKUP(F1064,Cities!$A$1:$C$69,3,0)</f>
        <v>North America</v>
      </c>
      <c r="J1064">
        <f t="shared" ca="1" si="3"/>
        <v>3</v>
      </c>
      <c r="K1064">
        <f ca="1">VLOOKUP(F1064,Cities!$A$1:$I$69,6+J1064,0)*R1064*E1064</f>
        <v>24136</v>
      </c>
      <c r="L1064">
        <f t="shared" ca="1" si="4"/>
        <v>1</v>
      </c>
      <c r="M1064">
        <f ca="1">VLOOKUP(F1064,Cities!$A$1:$I$69,4,0)*R1064*L1064</f>
        <v>800</v>
      </c>
      <c r="N1064">
        <f t="shared" ca="1" si="5"/>
        <v>24936</v>
      </c>
      <c r="O1064" t="str">
        <f ca="1">VLOOKUP(F1064,Cities!$A$1:$E$69,5,0)</f>
        <v>Summer</v>
      </c>
      <c r="P1064">
        <f t="shared" ca="1" si="6"/>
        <v>2</v>
      </c>
      <c r="Q1064" t="str">
        <f ca="1">VLOOKUP(P1064,Sheet2!$A$1:$B$5,2,0)</f>
        <v>Family</v>
      </c>
      <c r="R1064">
        <f ca="1">VLOOKUP(P1064,Sheet2!$A$1:$C$5,3,0)</f>
        <v>4</v>
      </c>
    </row>
    <row r="1065" spans="1:18" ht="14.25" customHeight="1">
      <c r="A1065" s="4">
        <v>1064</v>
      </c>
      <c r="B1065">
        <f t="shared" ca="1" si="0"/>
        <v>95</v>
      </c>
      <c r="C1065">
        <f t="shared" ca="1" si="1"/>
        <v>2</v>
      </c>
      <c r="D1065" t="str">
        <f ca="1">VLOOKUP(C1065,Stay!$A$1:$B$5,2,0)</f>
        <v>1 week</v>
      </c>
      <c r="E1065">
        <f ca="1">VLOOKUP(C1065,Stay!$A$1:$C$5,3,0)</f>
        <v>7</v>
      </c>
      <c r="F1065">
        <f t="shared" ca="1" si="2"/>
        <v>62</v>
      </c>
      <c r="G1065" t="str">
        <f ca="1">VLOOKUP(F1065,Cities!$A$1:$C$69,2,0)</f>
        <v>Valencia</v>
      </c>
      <c r="H1065" t="str">
        <f ca="1">VLOOKUP(F1065,Cities!$A$1:$F$69,6,0)</f>
        <v>Terrain</v>
      </c>
      <c r="I1065" t="str">
        <f ca="1">VLOOKUP(F1065,Cities!$A$1:$C$69,3,0)</f>
        <v>Europe</v>
      </c>
      <c r="J1065">
        <f t="shared" ca="1" si="3"/>
        <v>1</v>
      </c>
      <c r="K1065">
        <f ca="1">VLOOKUP(F1065,Cities!$A$1:$I$69,6+J1065,0)*R1065*E1065</f>
        <v>504</v>
      </c>
      <c r="L1065">
        <f t="shared" ca="1" si="4"/>
        <v>2</v>
      </c>
      <c r="M1065">
        <f ca="1">VLOOKUP(F1065,Cities!$A$1:$I$69,4,0)*R1065*L1065</f>
        <v>7120</v>
      </c>
      <c r="N1065">
        <f t="shared" ca="1" si="5"/>
        <v>7624</v>
      </c>
      <c r="O1065" t="str">
        <f ca="1">VLOOKUP(F1065,Cities!$A$1:$E$69,5,0)</f>
        <v>Summer</v>
      </c>
      <c r="P1065">
        <f t="shared" ca="1" si="6"/>
        <v>3</v>
      </c>
      <c r="Q1065" t="str">
        <f ca="1">VLOOKUP(P1065,Sheet2!$A$1:$B$5,2,0)</f>
        <v>Romantic</v>
      </c>
      <c r="R1065">
        <f ca="1">VLOOKUP(P1065,Sheet2!$A$1:$C$5,3,0)</f>
        <v>2</v>
      </c>
    </row>
    <row r="1066" spans="1:18" ht="14.25" customHeight="1">
      <c r="A1066" s="4">
        <v>1065</v>
      </c>
      <c r="B1066">
        <f t="shared" ca="1" si="0"/>
        <v>201</v>
      </c>
      <c r="C1066">
        <f t="shared" ca="1" si="1"/>
        <v>4</v>
      </c>
      <c r="D1066" t="str">
        <f ca="1">VLOOKUP(C1066,Stay!$A$1:$B$5,2,0)</f>
        <v>1 month</v>
      </c>
      <c r="E1066">
        <f ca="1">VLOOKUP(C1066,Stay!$A$1:$C$5,3,0)</f>
        <v>30</v>
      </c>
      <c r="F1066">
        <f t="shared" ca="1" si="2"/>
        <v>36</v>
      </c>
      <c r="G1066" t="str">
        <f ca="1">VLOOKUP(F1066,Cities!$A$1:$C$69,2,0)</f>
        <v>Manchester</v>
      </c>
      <c r="H1066" t="str">
        <f ca="1">VLOOKUP(F1066,Cities!$A$1:$F$69,6,0)</f>
        <v>Modern, Nightlife</v>
      </c>
      <c r="I1066" t="str">
        <f ca="1">VLOOKUP(F1066,Cities!$A$1:$C$69,3,0)</f>
        <v>Europe</v>
      </c>
      <c r="J1066">
        <f t="shared" ca="1" si="3"/>
        <v>1</v>
      </c>
      <c r="K1066">
        <f ca="1">VLOOKUP(F1066,Cities!$A$1:$I$69,6+J1066,0)*R1066*E1066</f>
        <v>4080</v>
      </c>
      <c r="L1066">
        <f t="shared" ca="1" si="4"/>
        <v>1</v>
      </c>
      <c r="M1066">
        <f ca="1">VLOOKUP(F1066,Cities!$A$1:$I$69,4,0)*R1066*L1066</f>
        <v>1340</v>
      </c>
      <c r="N1066">
        <f t="shared" ca="1" si="5"/>
        <v>5420</v>
      </c>
      <c r="O1066" t="str">
        <f ca="1">VLOOKUP(F1066,Cities!$A$1:$E$69,5,0)</f>
        <v>Summer</v>
      </c>
      <c r="P1066">
        <f t="shared" ca="1" si="6"/>
        <v>3</v>
      </c>
      <c r="Q1066" t="str">
        <f ca="1">VLOOKUP(P1066,Sheet2!$A$1:$B$5,2,0)</f>
        <v>Romantic</v>
      </c>
      <c r="R1066">
        <f ca="1">VLOOKUP(P1066,Sheet2!$A$1:$C$5,3,0)</f>
        <v>2</v>
      </c>
    </row>
    <row r="1067" spans="1:18" ht="14.25" customHeight="1">
      <c r="A1067" s="4">
        <v>1066</v>
      </c>
      <c r="B1067">
        <f t="shared" ca="1" si="0"/>
        <v>178</v>
      </c>
      <c r="C1067">
        <f t="shared" ca="1" si="1"/>
        <v>3</v>
      </c>
      <c r="D1067" t="str">
        <f ca="1">VLOOKUP(C1067,Stay!$A$1:$B$5,2,0)</f>
        <v>2 weeks</v>
      </c>
      <c r="E1067">
        <f ca="1">VLOOKUP(C1067,Stay!$A$1:$C$5,3,0)</f>
        <v>14</v>
      </c>
      <c r="F1067">
        <f t="shared" ca="1" si="2"/>
        <v>3</v>
      </c>
      <c r="G1067" t="str">
        <f ca="1">VLOOKUP(F1067,Cities!$A$1:$C$69,2,0)</f>
        <v>Asheville</v>
      </c>
      <c r="H1067" t="str">
        <f ca="1">VLOOKUP(F1067,Cities!$A$1:$F$69,6,0)</f>
        <v>Historical-Modern, Adventure-Water, Hills, Adventure-Land</v>
      </c>
      <c r="I1067" t="str">
        <f ca="1">VLOOKUP(F1067,Cities!$A$1:$C$69,3,0)</f>
        <v>North America</v>
      </c>
      <c r="J1067">
        <f t="shared" ca="1" si="3"/>
        <v>1</v>
      </c>
      <c r="K1067">
        <f ca="1">VLOOKUP(F1067,Cities!$A$1:$I$69,6+J1067,0)*R1067*E1067</f>
        <v>2576</v>
      </c>
      <c r="L1067">
        <f t="shared" ca="1" si="4"/>
        <v>1</v>
      </c>
      <c r="M1067">
        <f ca="1">VLOOKUP(F1067,Cities!$A$1:$I$69,4,0)*R1067*L1067</f>
        <v>1000</v>
      </c>
      <c r="N1067">
        <f t="shared" ca="1" si="5"/>
        <v>3576</v>
      </c>
      <c r="O1067" t="str">
        <f ca="1">VLOOKUP(F1067,Cities!$A$1:$E$69,5,0)</f>
        <v>Summer</v>
      </c>
      <c r="P1067">
        <f t="shared" ca="1" si="6"/>
        <v>2</v>
      </c>
      <c r="Q1067" t="str">
        <f ca="1">VLOOKUP(P1067,Sheet2!$A$1:$B$5,2,0)</f>
        <v>Family</v>
      </c>
      <c r="R1067">
        <f ca="1">VLOOKUP(P1067,Sheet2!$A$1:$C$5,3,0)</f>
        <v>4</v>
      </c>
    </row>
    <row r="1068" spans="1:18" ht="14.25" customHeight="1">
      <c r="A1068" s="4">
        <v>1067</v>
      </c>
      <c r="B1068">
        <f t="shared" ca="1" si="0"/>
        <v>19</v>
      </c>
      <c r="C1068">
        <f t="shared" ca="1" si="1"/>
        <v>3</v>
      </c>
      <c r="D1068" t="str">
        <f ca="1">VLOOKUP(C1068,Stay!$A$1:$B$5,2,0)</f>
        <v>2 weeks</v>
      </c>
      <c r="E1068">
        <f ca="1">VLOOKUP(C1068,Stay!$A$1:$C$5,3,0)</f>
        <v>14</v>
      </c>
      <c r="F1068">
        <f t="shared" ca="1" si="2"/>
        <v>57</v>
      </c>
      <c r="G1068" t="str">
        <f ca="1">VLOOKUP(F1068,Cities!$A$1:$C$69,2,0)</f>
        <v>Seattle</v>
      </c>
      <c r="H1068" t="str">
        <f ca="1">VLOOKUP(F1068,Cities!$A$1:$F$69,6,0)</f>
        <v>Modern</v>
      </c>
      <c r="I1068" t="str">
        <f ca="1">VLOOKUP(F1068,Cities!$A$1:$C$69,3,0)</f>
        <v>North America</v>
      </c>
      <c r="J1068">
        <f t="shared" ca="1" si="3"/>
        <v>3</v>
      </c>
      <c r="K1068">
        <f ca="1">VLOOKUP(F1068,Cities!$A$1:$I$69,6+J1068,0)*R1068*E1068</f>
        <v>28728</v>
      </c>
      <c r="L1068">
        <f t="shared" ca="1" si="4"/>
        <v>2</v>
      </c>
      <c r="M1068">
        <f ca="1">VLOOKUP(F1068,Cities!$A$1:$I$69,4,0)*R1068*L1068</f>
        <v>2400</v>
      </c>
      <c r="N1068">
        <f t="shared" ca="1" si="5"/>
        <v>31128</v>
      </c>
      <c r="O1068" t="str">
        <f ca="1">VLOOKUP(F1068,Cities!$A$1:$E$69,5,0)</f>
        <v>Summer</v>
      </c>
      <c r="P1068">
        <f t="shared" ca="1" si="6"/>
        <v>4</v>
      </c>
      <c r="Q1068" t="str">
        <f ca="1">VLOOKUP(P1068,Sheet2!$A$1:$B$5,2,0)</f>
        <v>Friends</v>
      </c>
      <c r="R1068">
        <f ca="1">VLOOKUP(P1068,Sheet2!$A$1:$C$5,3,0)</f>
        <v>6</v>
      </c>
    </row>
    <row r="1069" spans="1:18" ht="14.25" customHeight="1">
      <c r="A1069" s="4">
        <v>1068</v>
      </c>
      <c r="B1069">
        <f t="shared" ca="1" si="0"/>
        <v>35</v>
      </c>
      <c r="C1069">
        <f t="shared" ca="1" si="1"/>
        <v>3</v>
      </c>
      <c r="D1069" t="str">
        <f ca="1">VLOOKUP(C1069,Stay!$A$1:$B$5,2,0)</f>
        <v>2 weeks</v>
      </c>
      <c r="E1069">
        <f ca="1">VLOOKUP(C1069,Stay!$A$1:$C$5,3,0)</f>
        <v>14</v>
      </c>
      <c r="F1069">
        <f t="shared" ca="1" si="2"/>
        <v>39</v>
      </c>
      <c r="G1069" t="str">
        <f ca="1">VLOOKUP(F1069,Cities!$A$1:$C$69,2,0)</f>
        <v>Montreal</v>
      </c>
      <c r="H1069" t="str">
        <f ca="1">VLOOKUP(F1069,Cities!$A$1:$F$69,6,0)</f>
        <v>Modern</v>
      </c>
      <c r="I1069" t="str">
        <f ca="1">VLOOKUP(F1069,Cities!$A$1:$C$69,3,0)</f>
        <v>North America</v>
      </c>
      <c r="J1069">
        <f t="shared" ca="1" si="3"/>
        <v>2</v>
      </c>
      <c r="K1069">
        <f ca="1">VLOOKUP(F1069,Cities!$A$1:$I$69,6+J1069,0)*R1069*E1069</f>
        <v>2072</v>
      </c>
      <c r="L1069">
        <f t="shared" ca="1" si="4"/>
        <v>1</v>
      </c>
      <c r="M1069">
        <f ca="1">VLOOKUP(F1069,Cities!$A$1:$I$69,4,0)*R1069*L1069</f>
        <v>400</v>
      </c>
      <c r="N1069">
        <f t="shared" ca="1" si="5"/>
        <v>2472</v>
      </c>
      <c r="O1069" t="str">
        <f ca="1">VLOOKUP(F1069,Cities!$A$1:$E$69,5,0)</f>
        <v>Summer</v>
      </c>
      <c r="P1069">
        <f t="shared" ca="1" si="6"/>
        <v>1</v>
      </c>
      <c r="Q1069" t="str">
        <f ca="1">VLOOKUP(P1069,Sheet2!$A$1:$B$5,2,0)</f>
        <v>Solo</v>
      </c>
      <c r="R1069">
        <f ca="1">VLOOKUP(P1069,Sheet2!$A$1:$C$5,3,0)</f>
        <v>1</v>
      </c>
    </row>
    <row r="1070" spans="1:18" ht="14.25" customHeight="1">
      <c r="A1070" s="4">
        <v>1069</v>
      </c>
      <c r="B1070">
        <f t="shared" ca="1" si="0"/>
        <v>48</v>
      </c>
      <c r="C1070">
        <f t="shared" ca="1" si="1"/>
        <v>1</v>
      </c>
      <c r="D1070" t="str">
        <f ca="1">VLOOKUP(C1070,Stay!$A$1:$B$5,2,0)</f>
        <v>3 days</v>
      </c>
      <c r="E1070">
        <f ca="1">VLOOKUP(C1070,Stay!$A$1:$C$5,3,0)</f>
        <v>3</v>
      </c>
      <c r="F1070">
        <f t="shared" ca="1" si="2"/>
        <v>33</v>
      </c>
      <c r="G1070" t="str">
        <f ca="1">VLOOKUP(F1070,Cities!$A$1:$C$69,2,0)</f>
        <v>Madrid</v>
      </c>
      <c r="H1070" t="str">
        <f ca="1">VLOOKUP(F1070,Cities!$A$1:$F$69,6,0)</f>
        <v>Historical, Beach, Terrain</v>
      </c>
      <c r="I1070" t="str">
        <f ca="1">VLOOKUP(F1070,Cities!$A$1:$C$69,3,0)</f>
        <v>Europe</v>
      </c>
      <c r="J1070">
        <f t="shared" ca="1" si="3"/>
        <v>3</v>
      </c>
      <c r="K1070">
        <f ca="1">VLOOKUP(F1070,Cities!$A$1:$I$69,6+J1070,0)*R1070*E1070</f>
        <v>3648</v>
      </c>
      <c r="L1070">
        <f t="shared" ca="1" si="4"/>
        <v>1</v>
      </c>
      <c r="M1070">
        <f ca="1">VLOOKUP(F1070,Cities!$A$1:$I$69,4,0)*R1070*L1070</f>
        <v>4280</v>
      </c>
      <c r="N1070">
        <f t="shared" ca="1" si="5"/>
        <v>7928</v>
      </c>
      <c r="O1070" t="str">
        <f ca="1">VLOOKUP(F1070,Cities!$A$1:$E$69,5,0)</f>
        <v>Summer</v>
      </c>
      <c r="P1070">
        <f t="shared" ca="1" si="6"/>
        <v>2</v>
      </c>
      <c r="Q1070" t="str">
        <f ca="1">VLOOKUP(P1070,Sheet2!$A$1:$B$5,2,0)</f>
        <v>Family</v>
      </c>
      <c r="R1070">
        <f ca="1">VLOOKUP(P1070,Sheet2!$A$1:$C$5,3,0)</f>
        <v>4</v>
      </c>
    </row>
    <row r="1071" spans="1:18" ht="14.25" customHeight="1">
      <c r="A1071" s="4">
        <v>1070</v>
      </c>
      <c r="B1071">
        <f t="shared" ca="1" si="0"/>
        <v>64</v>
      </c>
      <c r="C1071">
        <f t="shared" ca="1" si="1"/>
        <v>4</v>
      </c>
      <c r="D1071" t="str">
        <f ca="1">VLOOKUP(C1071,Stay!$A$1:$B$5,2,0)</f>
        <v>1 month</v>
      </c>
      <c r="E1071">
        <f ca="1">VLOOKUP(C1071,Stay!$A$1:$C$5,3,0)</f>
        <v>30</v>
      </c>
      <c r="F1071">
        <f t="shared" ca="1" si="2"/>
        <v>30</v>
      </c>
      <c r="G1071" t="str">
        <f ca="1">VLOOKUP(F1071,Cities!$A$1:$C$69,2,0)</f>
        <v>London</v>
      </c>
      <c r="H1071" t="str">
        <f ca="1">VLOOKUP(F1071,Cities!$A$1:$F$69,6,0)</f>
        <v>Modern, Beach</v>
      </c>
      <c r="I1071" t="str">
        <f ca="1">VLOOKUP(F1071,Cities!$A$1:$C$69,3,0)</f>
        <v>Europe</v>
      </c>
      <c r="J1071">
        <f t="shared" ca="1" si="3"/>
        <v>2</v>
      </c>
      <c r="K1071">
        <f ca="1">VLOOKUP(F1071,Cities!$A$1:$I$69,6+J1071,0)*R1071*E1071</f>
        <v>11280</v>
      </c>
      <c r="L1071">
        <f t="shared" ca="1" si="4"/>
        <v>2</v>
      </c>
      <c r="M1071">
        <f ca="1">VLOOKUP(F1071,Cities!$A$1:$I$69,4,0)*R1071*L1071</f>
        <v>4600</v>
      </c>
      <c r="N1071">
        <f t="shared" ca="1" si="5"/>
        <v>15880</v>
      </c>
      <c r="O1071" t="str">
        <f ca="1">VLOOKUP(F1071,Cities!$A$1:$E$69,5,0)</f>
        <v>Summer</v>
      </c>
      <c r="P1071">
        <f t="shared" ca="1" si="6"/>
        <v>3</v>
      </c>
      <c r="Q1071" t="str">
        <f ca="1">VLOOKUP(P1071,Sheet2!$A$1:$B$5,2,0)</f>
        <v>Romantic</v>
      </c>
      <c r="R1071">
        <f ca="1">VLOOKUP(P1071,Sheet2!$A$1:$C$5,3,0)</f>
        <v>2</v>
      </c>
    </row>
    <row r="1072" spans="1:18" ht="14.25" customHeight="1">
      <c r="A1072" s="4">
        <v>1071</v>
      </c>
      <c r="B1072">
        <f t="shared" ca="1" si="0"/>
        <v>201</v>
      </c>
      <c r="C1072">
        <f t="shared" ca="1" si="1"/>
        <v>4</v>
      </c>
      <c r="D1072" t="str">
        <f ca="1">VLOOKUP(C1072,Stay!$A$1:$B$5,2,0)</f>
        <v>1 month</v>
      </c>
      <c r="E1072">
        <f ca="1">VLOOKUP(C1072,Stay!$A$1:$C$5,3,0)</f>
        <v>30</v>
      </c>
      <c r="F1072">
        <f t="shared" ca="1" si="2"/>
        <v>20</v>
      </c>
      <c r="G1072" t="str">
        <f ca="1">VLOOKUP(F1072,Cities!$A$1:$C$69,2,0)</f>
        <v>Copenhagen</v>
      </c>
      <c r="H1072" t="str">
        <f ca="1">VLOOKUP(F1072,Cities!$A$1:$F$69,6,0)</f>
        <v>Historical-Medieval, Beach, Adventure-Water, Park, Nightlife, Architecture</v>
      </c>
      <c r="I1072" t="str">
        <f ca="1">VLOOKUP(F1072,Cities!$A$1:$C$69,3,0)</f>
        <v>Europe</v>
      </c>
      <c r="J1072">
        <f t="shared" ca="1" si="3"/>
        <v>3</v>
      </c>
      <c r="K1072">
        <f ca="1">VLOOKUP(F1072,Cities!$A$1:$I$69,6+J1072,0)*R1072*E1072</f>
        <v>54240</v>
      </c>
      <c r="L1072">
        <f t="shared" ca="1" si="4"/>
        <v>2</v>
      </c>
      <c r="M1072">
        <f ca="1">VLOOKUP(F1072,Cities!$A$1:$I$69,4,0)*R1072*L1072</f>
        <v>7840</v>
      </c>
      <c r="N1072">
        <f t="shared" ca="1" si="5"/>
        <v>62080</v>
      </c>
      <c r="O1072" t="str">
        <f ca="1">VLOOKUP(F1072,Cities!$A$1:$E$69,5,0)</f>
        <v>Summer</v>
      </c>
      <c r="P1072">
        <f t="shared" ca="1" si="6"/>
        <v>2</v>
      </c>
      <c r="Q1072" t="str">
        <f ca="1">VLOOKUP(P1072,Sheet2!$A$1:$B$5,2,0)</f>
        <v>Family</v>
      </c>
      <c r="R1072">
        <f ca="1">VLOOKUP(P1072,Sheet2!$A$1:$C$5,3,0)</f>
        <v>4</v>
      </c>
    </row>
    <row r="1073" spans="1:18" ht="14.25" customHeight="1">
      <c r="A1073" s="4">
        <v>1072</v>
      </c>
      <c r="B1073">
        <f t="shared" ca="1" si="0"/>
        <v>114</v>
      </c>
      <c r="C1073">
        <f t="shared" ca="1" si="1"/>
        <v>2</v>
      </c>
      <c r="D1073" t="str">
        <f ca="1">VLOOKUP(C1073,Stay!$A$1:$B$5,2,0)</f>
        <v>1 week</v>
      </c>
      <c r="E1073">
        <f ca="1">VLOOKUP(C1073,Stay!$A$1:$C$5,3,0)</f>
        <v>7</v>
      </c>
      <c r="F1073">
        <f t="shared" ca="1" si="2"/>
        <v>19</v>
      </c>
      <c r="G1073" t="str">
        <f ca="1">VLOOKUP(F1073,Cities!$A$1:$C$69,2,0)</f>
        <v>Columbus</v>
      </c>
      <c r="H1073" t="str">
        <f ca="1">VLOOKUP(F1073,Cities!$A$1:$F$69,6,0)</f>
        <v>Modern, Beach, Nightlife, Park</v>
      </c>
      <c r="I1073" t="str">
        <f ca="1">VLOOKUP(F1073,Cities!$A$1:$C$69,3,0)</f>
        <v>North America</v>
      </c>
      <c r="J1073">
        <f t="shared" ca="1" si="3"/>
        <v>1</v>
      </c>
      <c r="K1073">
        <f ca="1">VLOOKUP(F1073,Cities!$A$1:$I$69,6+J1073,0)*R1073*E1073</f>
        <v>896</v>
      </c>
      <c r="L1073">
        <f t="shared" ca="1" si="4"/>
        <v>1</v>
      </c>
      <c r="M1073">
        <f ca="1">VLOOKUP(F1073,Cities!$A$1:$I$69,4,0)*R1073*L1073</f>
        <v>960</v>
      </c>
      <c r="N1073">
        <f t="shared" ca="1" si="5"/>
        <v>1856</v>
      </c>
      <c r="O1073" t="str">
        <f ca="1">VLOOKUP(F1073,Cities!$A$1:$E$69,5,0)</f>
        <v>Summer</v>
      </c>
      <c r="P1073">
        <f t="shared" ca="1" si="6"/>
        <v>2</v>
      </c>
      <c r="Q1073" t="str">
        <f ca="1">VLOOKUP(P1073,Sheet2!$A$1:$B$5,2,0)</f>
        <v>Family</v>
      </c>
      <c r="R1073">
        <f ca="1">VLOOKUP(P1073,Sheet2!$A$1:$C$5,3,0)</f>
        <v>4</v>
      </c>
    </row>
    <row r="1074" spans="1:18" ht="14.25" customHeight="1">
      <c r="A1074" s="4">
        <v>1073</v>
      </c>
      <c r="B1074">
        <f t="shared" ca="1" si="0"/>
        <v>55</v>
      </c>
      <c r="C1074">
        <f t="shared" ca="1" si="1"/>
        <v>4</v>
      </c>
      <c r="D1074" t="str">
        <f ca="1">VLOOKUP(C1074,Stay!$A$1:$B$5,2,0)</f>
        <v>1 month</v>
      </c>
      <c r="E1074">
        <f ca="1">VLOOKUP(C1074,Stay!$A$1:$C$5,3,0)</f>
        <v>30</v>
      </c>
      <c r="F1074">
        <f t="shared" ca="1" si="2"/>
        <v>52</v>
      </c>
      <c r="G1074" t="str">
        <f ca="1">VLOOKUP(F1074,Cities!$A$1:$C$69,2,0)</f>
        <v>Salem</v>
      </c>
      <c r="H1074" t="str">
        <f ca="1">VLOOKUP(F1074,Cities!$A$1:$F$69,6,0)</f>
        <v>Historical</v>
      </c>
      <c r="I1074" t="str">
        <f ca="1">VLOOKUP(F1074,Cities!$A$1:$C$69,3,0)</f>
        <v>North America</v>
      </c>
      <c r="J1074">
        <f t="shared" ca="1" si="3"/>
        <v>2</v>
      </c>
      <c r="K1074">
        <f ca="1">VLOOKUP(F1074,Cities!$A$1:$I$69,6+J1074,0)*R1074*E1074</f>
        <v>19800</v>
      </c>
      <c r="L1074">
        <f t="shared" ca="1" si="4"/>
        <v>2</v>
      </c>
      <c r="M1074">
        <f ca="1">VLOOKUP(F1074,Cities!$A$1:$I$69,4,0)*R1074*L1074</f>
        <v>3720</v>
      </c>
      <c r="N1074">
        <f t="shared" ca="1" si="5"/>
        <v>23520</v>
      </c>
      <c r="O1074" t="str">
        <f ca="1">VLOOKUP(F1074,Cities!$A$1:$E$69,5,0)</f>
        <v>Summer</v>
      </c>
      <c r="P1074">
        <f t="shared" ca="1" si="6"/>
        <v>4</v>
      </c>
      <c r="Q1074" t="str">
        <f ca="1">VLOOKUP(P1074,Sheet2!$A$1:$B$5,2,0)</f>
        <v>Friends</v>
      </c>
      <c r="R1074">
        <f ca="1">VLOOKUP(P1074,Sheet2!$A$1:$C$5,3,0)</f>
        <v>6</v>
      </c>
    </row>
    <row r="1075" spans="1:18" ht="14.25" customHeight="1">
      <c r="A1075" s="4">
        <v>1074</v>
      </c>
      <c r="B1075">
        <f t="shared" ca="1" si="0"/>
        <v>142</v>
      </c>
      <c r="C1075">
        <f t="shared" ca="1" si="1"/>
        <v>2</v>
      </c>
      <c r="D1075" t="str">
        <f ca="1">VLOOKUP(C1075,Stay!$A$1:$B$5,2,0)</f>
        <v>1 week</v>
      </c>
      <c r="E1075">
        <f ca="1">VLOOKUP(C1075,Stay!$A$1:$C$5,3,0)</f>
        <v>7</v>
      </c>
      <c r="F1075">
        <f t="shared" ca="1" si="2"/>
        <v>48</v>
      </c>
      <c r="G1075" t="str">
        <f ca="1">VLOOKUP(F1075,Cities!$A$1:$C$69,2,0)</f>
        <v>Porto</v>
      </c>
      <c r="H1075" t="str">
        <f ca="1">VLOOKUP(F1075,Cities!$A$1:$F$69,6,0)</f>
        <v>Wineyard, Historical-Modern, Architecture</v>
      </c>
      <c r="I1075" t="str">
        <f ca="1">VLOOKUP(F1075,Cities!$A$1:$C$69,3,0)</f>
        <v>Europe</v>
      </c>
      <c r="J1075">
        <f t="shared" ca="1" si="3"/>
        <v>1</v>
      </c>
      <c r="K1075">
        <f ca="1">VLOOKUP(F1075,Cities!$A$1:$I$69,6+J1075,0)*R1075*E1075</f>
        <v>1204</v>
      </c>
      <c r="L1075">
        <f t="shared" ca="1" si="4"/>
        <v>1</v>
      </c>
      <c r="M1075">
        <f ca="1">VLOOKUP(F1075,Cities!$A$1:$I$69,4,0)*R1075*L1075</f>
        <v>4880</v>
      </c>
      <c r="N1075">
        <f t="shared" ca="1" si="5"/>
        <v>6084</v>
      </c>
      <c r="O1075" t="str">
        <f ca="1">VLOOKUP(F1075,Cities!$A$1:$E$69,5,0)</f>
        <v>Summer</v>
      </c>
      <c r="P1075">
        <f t="shared" ca="1" si="6"/>
        <v>2</v>
      </c>
      <c r="Q1075" t="str">
        <f ca="1">VLOOKUP(P1075,Sheet2!$A$1:$B$5,2,0)</f>
        <v>Family</v>
      </c>
      <c r="R1075">
        <f ca="1">VLOOKUP(P1075,Sheet2!$A$1:$C$5,3,0)</f>
        <v>4</v>
      </c>
    </row>
    <row r="1076" spans="1:18" ht="14.25" customHeight="1">
      <c r="A1076" s="4">
        <v>1075</v>
      </c>
      <c r="B1076">
        <f t="shared" ca="1" si="0"/>
        <v>52</v>
      </c>
      <c r="C1076">
        <f t="shared" ca="1" si="1"/>
        <v>3</v>
      </c>
      <c r="D1076" t="str">
        <f ca="1">VLOOKUP(C1076,Stay!$A$1:$B$5,2,0)</f>
        <v>2 weeks</v>
      </c>
      <c r="E1076">
        <f ca="1">VLOOKUP(C1076,Stay!$A$1:$C$5,3,0)</f>
        <v>14</v>
      </c>
      <c r="F1076">
        <f t="shared" ca="1" si="2"/>
        <v>21</v>
      </c>
      <c r="G1076" t="str">
        <f ca="1">VLOOKUP(F1076,Cities!$A$1:$C$69,2,0)</f>
        <v>Denver</v>
      </c>
      <c r="H1076" t="str">
        <f ca="1">VLOOKUP(F1076,Cities!$A$1:$F$69,6,0)</f>
        <v>Modern, Hills, Park, Architecture</v>
      </c>
      <c r="I1076" t="str">
        <f ca="1">VLOOKUP(F1076,Cities!$A$1:$C$69,3,0)</f>
        <v>North America</v>
      </c>
      <c r="J1076">
        <f t="shared" ca="1" si="3"/>
        <v>2</v>
      </c>
      <c r="K1076">
        <f ca="1">VLOOKUP(F1076,Cities!$A$1:$I$69,6+J1076,0)*R1076*E1076</f>
        <v>13524</v>
      </c>
      <c r="L1076">
        <f t="shared" ca="1" si="4"/>
        <v>1</v>
      </c>
      <c r="M1076">
        <f ca="1">VLOOKUP(F1076,Cities!$A$1:$I$69,4,0)*R1076*L1076</f>
        <v>900</v>
      </c>
      <c r="N1076">
        <f t="shared" ca="1" si="5"/>
        <v>14424</v>
      </c>
      <c r="O1076" t="str">
        <f ca="1">VLOOKUP(F1076,Cities!$A$1:$E$69,5,0)</f>
        <v>Summer</v>
      </c>
      <c r="P1076">
        <f t="shared" ca="1" si="6"/>
        <v>4</v>
      </c>
      <c r="Q1076" t="str">
        <f ca="1">VLOOKUP(P1076,Sheet2!$A$1:$B$5,2,0)</f>
        <v>Friends</v>
      </c>
      <c r="R1076">
        <f ca="1">VLOOKUP(P1076,Sheet2!$A$1:$C$5,3,0)</f>
        <v>6</v>
      </c>
    </row>
    <row r="1077" spans="1:18" ht="14.25" customHeight="1">
      <c r="A1077" s="4">
        <v>1076</v>
      </c>
      <c r="B1077">
        <f t="shared" ca="1" si="0"/>
        <v>182</v>
      </c>
      <c r="C1077">
        <f t="shared" ca="1" si="1"/>
        <v>2</v>
      </c>
      <c r="D1077" t="str">
        <f ca="1">VLOOKUP(C1077,Stay!$A$1:$B$5,2,0)</f>
        <v>1 week</v>
      </c>
      <c r="E1077">
        <f ca="1">VLOOKUP(C1077,Stay!$A$1:$C$5,3,0)</f>
        <v>7</v>
      </c>
      <c r="F1077">
        <f t="shared" ca="1" si="2"/>
        <v>28</v>
      </c>
      <c r="G1077" t="str">
        <f ca="1">VLOOKUP(F1077,Cities!$A$1:$C$69,2,0)</f>
        <v>Hong Kong</v>
      </c>
      <c r="H1077" t="str">
        <f ca="1">VLOOKUP(F1077,Cities!$A$1:$F$69,6,0)</f>
        <v>Modern, Beach, Terrain</v>
      </c>
      <c r="I1077" t="str">
        <f ca="1">VLOOKUP(F1077,Cities!$A$1:$C$69,3,0)</f>
        <v>Asia</v>
      </c>
      <c r="J1077">
        <f t="shared" ca="1" si="3"/>
        <v>3</v>
      </c>
      <c r="K1077">
        <f ca="1">VLOOKUP(F1077,Cities!$A$1:$I$69,6+J1077,0)*R1077*E1077</f>
        <v>14448</v>
      </c>
      <c r="L1077">
        <f t="shared" ca="1" si="4"/>
        <v>1</v>
      </c>
      <c r="M1077">
        <f ca="1">VLOOKUP(F1077,Cities!$A$1:$I$69,4,0)*R1077*L1077</f>
        <v>4620</v>
      </c>
      <c r="N1077">
        <f t="shared" ca="1" si="5"/>
        <v>19068</v>
      </c>
      <c r="O1077" t="str">
        <f ca="1">VLOOKUP(F1077,Cities!$A$1:$E$69,5,0)</f>
        <v>Spring</v>
      </c>
      <c r="P1077">
        <f t="shared" ca="1" si="6"/>
        <v>4</v>
      </c>
      <c r="Q1077" t="str">
        <f ca="1">VLOOKUP(P1077,Sheet2!$A$1:$B$5,2,0)</f>
        <v>Friends</v>
      </c>
      <c r="R1077">
        <f ca="1">VLOOKUP(P1077,Sheet2!$A$1:$C$5,3,0)</f>
        <v>6</v>
      </c>
    </row>
    <row r="1078" spans="1:18" ht="14.25" customHeight="1">
      <c r="A1078" s="4">
        <v>1077</v>
      </c>
      <c r="B1078">
        <f t="shared" ca="1" si="0"/>
        <v>114</v>
      </c>
      <c r="C1078">
        <f t="shared" ca="1" si="1"/>
        <v>4</v>
      </c>
      <c r="D1078" t="str">
        <f ca="1">VLOOKUP(C1078,Stay!$A$1:$B$5,2,0)</f>
        <v>1 month</v>
      </c>
      <c r="E1078">
        <f ca="1">VLOOKUP(C1078,Stay!$A$1:$C$5,3,0)</f>
        <v>30</v>
      </c>
      <c r="F1078">
        <f t="shared" ca="1" si="2"/>
        <v>14</v>
      </c>
      <c r="G1078" t="str">
        <f ca="1">VLOOKUP(F1078,Cities!$A$1:$C$69,2,0)</f>
        <v>Brussels</v>
      </c>
      <c r="H1078" t="str">
        <f ca="1">VLOOKUP(F1078,Cities!$A$1:$F$69,6,0)</f>
        <v>Historical-Medieval, Beach, Park, Nightlife</v>
      </c>
      <c r="I1078" t="str">
        <f ca="1">VLOOKUP(F1078,Cities!$A$1:$C$69,3,0)</f>
        <v>Europe</v>
      </c>
      <c r="J1078">
        <f t="shared" ca="1" si="3"/>
        <v>1</v>
      </c>
      <c r="K1078">
        <f ca="1">VLOOKUP(F1078,Cities!$A$1:$I$69,6+J1078,0)*R1078*E1078</f>
        <v>3060</v>
      </c>
      <c r="L1078">
        <f t="shared" ca="1" si="4"/>
        <v>2</v>
      </c>
      <c r="M1078">
        <f ca="1">VLOOKUP(F1078,Cities!$A$1:$I$69,4,0)*R1078*L1078</f>
        <v>4320</v>
      </c>
      <c r="N1078">
        <f t="shared" ca="1" si="5"/>
        <v>7380</v>
      </c>
      <c r="O1078" t="str">
        <f ca="1">VLOOKUP(F1078,Cities!$A$1:$E$69,5,0)</f>
        <v>Summer</v>
      </c>
      <c r="P1078">
        <f t="shared" ca="1" si="6"/>
        <v>3</v>
      </c>
      <c r="Q1078" t="str">
        <f ca="1">VLOOKUP(P1078,Sheet2!$A$1:$B$5,2,0)</f>
        <v>Romantic</v>
      </c>
      <c r="R1078">
        <f ca="1">VLOOKUP(P1078,Sheet2!$A$1:$C$5,3,0)</f>
        <v>2</v>
      </c>
    </row>
    <row r="1079" spans="1:18" ht="14.25" customHeight="1">
      <c r="A1079" s="4">
        <v>1078</v>
      </c>
      <c r="B1079">
        <f t="shared" ca="1" si="0"/>
        <v>206</v>
      </c>
      <c r="C1079">
        <f t="shared" ca="1" si="1"/>
        <v>1</v>
      </c>
      <c r="D1079" t="str">
        <f ca="1">VLOOKUP(C1079,Stay!$A$1:$B$5,2,0)</f>
        <v>3 days</v>
      </c>
      <c r="E1079">
        <f ca="1">VLOOKUP(C1079,Stay!$A$1:$C$5,3,0)</f>
        <v>3</v>
      </c>
      <c r="F1079">
        <f t="shared" ca="1" si="2"/>
        <v>53</v>
      </c>
      <c r="G1079" t="str">
        <f ca="1">VLOOKUP(F1079,Cities!$A$1:$C$69,2,0)</f>
        <v>San Diego</v>
      </c>
      <c r="H1079" t="str">
        <f ca="1">VLOOKUP(F1079,Cities!$A$1:$F$69,6,0)</f>
        <v>Beach</v>
      </c>
      <c r="I1079" t="str">
        <f ca="1">VLOOKUP(F1079,Cities!$A$1:$C$69,3,0)</f>
        <v>North America</v>
      </c>
      <c r="J1079">
        <f t="shared" ca="1" si="3"/>
        <v>1</v>
      </c>
      <c r="K1079">
        <f ca="1">VLOOKUP(F1079,Cities!$A$1:$I$69,6+J1079,0)*R1079*E1079</f>
        <v>396</v>
      </c>
      <c r="L1079">
        <f t="shared" ca="1" si="4"/>
        <v>2</v>
      </c>
      <c r="M1079">
        <f ca="1">VLOOKUP(F1079,Cities!$A$1:$I$69,4,0)*R1079*L1079</f>
        <v>880</v>
      </c>
      <c r="N1079">
        <f t="shared" ca="1" si="5"/>
        <v>1276</v>
      </c>
      <c r="O1079" t="str">
        <f ca="1">VLOOKUP(F1079,Cities!$A$1:$E$69,5,0)</f>
        <v>Summer</v>
      </c>
      <c r="P1079">
        <f t="shared" ca="1" si="6"/>
        <v>3</v>
      </c>
      <c r="Q1079" t="str">
        <f ca="1">VLOOKUP(P1079,Sheet2!$A$1:$B$5,2,0)</f>
        <v>Romantic</v>
      </c>
      <c r="R1079">
        <f ca="1">VLOOKUP(P1079,Sheet2!$A$1:$C$5,3,0)</f>
        <v>2</v>
      </c>
    </row>
    <row r="1080" spans="1:18" ht="14.25" customHeight="1">
      <c r="A1080" s="4">
        <v>1079</v>
      </c>
      <c r="B1080">
        <f t="shared" ca="1" si="0"/>
        <v>282</v>
      </c>
      <c r="C1080">
        <f t="shared" ca="1" si="1"/>
        <v>4</v>
      </c>
      <c r="D1080" t="str">
        <f ca="1">VLOOKUP(C1080,Stay!$A$1:$B$5,2,0)</f>
        <v>1 month</v>
      </c>
      <c r="E1080">
        <f ca="1">VLOOKUP(C1080,Stay!$A$1:$C$5,3,0)</f>
        <v>30</v>
      </c>
      <c r="F1080">
        <f t="shared" ca="1" si="2"/>
        <v>43</v>
      </c>
      <c r="G1080" t="str">
        <f ca="1">VLOOKUP(F1080,Cities!$A$1:$C$69,2,0)</f>
        <v>New York City</v>
      </c>
      <c r="H1080" t="str">
        <f ca="1">VLOOKUP(F1080,Cities!$A$1:$F$69,6,0)</f>
        <v>Modern, Park, Adventure-Land, Architecture, Nightlife</v>
      </c>
      <c r="I1080" t="str">
        <f ca="1">VLOOKUP(F1080,Cities!$A$1:$C$69,3,0)</f>
        <v>North America</v>
      </c>
      <c r="J1080">
        <f t="shared" ca="1" si="3"/>
        <v>3</v>
      </c>
      <c r="K1080">
        <f ca="1">VLOOKUP(F1080,Cities!$A$1:$I$69,6+J1080,0)*R1080*E1080</f>
        <v>21000</v>
      </c>
      <c r="L1080">
        <f t="shared" ca="1" si="4"/>
        <v>2</v>
      </c>
      <c r="M1080">
        <f ca="1">VLOOKUP(F1080,Cities!$A$1:$I$69,4,0)*R1080*L1080</f>
        <v>500</v>
      </c>
      <c r="N1080">
        <f t="shared" ca="1" si="5"/>
        <v>21500</v>
      </c>
      <c r="O1080" t="str">
        <f ca="1">VLOOKUP(F1080,Cities!$A$1:$E$69,5,0)</f>
        <v>Summer</v>
      </c>
      <c r="P1080">
        <f t="shared" ca="1" si="6"/>
        <v>1</v>
      </c>
      <c r="Q1080" t="str">
        <f ca="1">VLOOKUP(P1080,Sheet2!$A$1:$B$5,2,0)</f>
        <v>Solo</v>
      </c>
      <c r="R1080">
        <f ca="1">VLOOKUP(P1080,Sheet2!$A$1:$C$5,3,0)</f>
        <v>1</v>
      </c>
    </row>
    <row r="1081" spans="1:18" ht="14.25" customHeight="1">
      <c r="A1081" s="4">
        <v>1080</v>
      </c>
      <c r="B1081">
        <f t="shared" ca="1" si="0"/>
        <v>110</v>
      </c>
      <c r="C1081">
        <f t="shared" ca="1" si="1"/>
        <v>1</v>
      </c>
      <c r="D1081" t="str">
        <f ca="1">VLOOKUP(C1081,Stay!$A$1:$B$5,2,0)</f>
        <v>3 days</v>
      </c>
      <c r="E1081">
        <f ca="1">VLOOKUP(C1081,Stay!$A$1:$C$5,3,0)</f>
        <v>3</v>
      </c>
      <c r="F1081">
        <f t="shared" ca="1" si="2"/>
        <v>58</v>
      </c>
      <c r="G1081" t="str">
        <f ca="1">VLOOKUP(F1081,Cities!$A$1:$C$69,2,0)</f>
        <v>Sydney</v>
      </c>
      <c r="H1081" t="str">
        <f ca="1">VLOOKUP(F1081,Cities!$A$1:$F$69,6,0)</f>
        <v>Beach</v>
      </c>
      <c r="I1081" t="str">
        <f ca="1">VLOOKUP(F1081,Cities!$A$1:$C$69,3,0)</f>
        <v>Australia</v>
      </c>
      <c r="J1081">
        <f t="shared" ca="1" si="3"/>
        <v>1</v>
      </c>
      <c r="K1081">
        <f ca="1">VLOOKUP(F1081,Cities!$A$1:$I$69,6+J1081,0)*R1081*E1081</f>
        <v>294</v>
      </c>
      <c r="L1081">
        <f t="shared" ca="1" si="4"/>
        <v>1</v>
      </c>
      <c r="M1081">
        <f ca="1">VLOOKUP(F1081,Cities!$A$1:$I$69,4,0)*R1081*L1081</f>
        <v>2680</v>
      </c>
      <c r="N1081">
        <f t="shared" ca="1" si="5"/>
        <v>2974</v>
      </c>
      <c r="O1081" t="str">
        <f ca="1">VLOOKUP(F1081,Cities!$A$1:$E$69,5,0)</f>
        <v>Spring</v>
      </c>
      <c r="P1081">
        <f t="shared" ca="1" si="6"/>
        <v>3</v>
      </c>
      <c r="Q1081" t="str">
        <f ca="1">VLOOKUP(P1081,Sheet2!$A$1:$B$5,2,0)</f>
        <v>Romantic</v>
      </c>
      <c r="R1081">
        <f ca="1">VLOOKUP(P1081,Sheet2!$A$1:$C$5,3,0)</f>
        <v>2</v>
      </c>
    </row>
    <row r="1082" spans="1:18" ht="14.25" customHeight="1">
      <c r="A1082" s="4">
        <v>1081</v>
      </c>
      <c r="B1082">
        <f t="shared" ca="1" si="0"/>
        <v>142</v>
      </c>
      <c r="C1082">
        <f t="shared" ca="1" si="1"/>
        <v>2</v>
      </c>
      <c r="D1082" t="str">
        <f ca="1">VLOOKUP(C1082,Stay!$A$1:$B$5,2,0)</f>
        <v>1 week</v>
      </c>
      <c r="E1082">
        <f ca="1">VLOOKUP(C1082,Stay!$A$1:$C$5,3,0)</f>
        <v>7</v>
      </c>
      <c r="F1082">
        <f t="shared" ca="1" si="2"/>
        <v>67</v>
      </c>
      <c r="G1082" t="str">
        <f ca="1">VLOOKUP(F1082,Cities!$A$1:$C$69,2,0)</f>
        <v>Ville de Quebec</v>
      </c>
      <c r="H1082" t="str">
        <f ca="1">VLOOKUP(F1082,Cities!$A$1:$F$69,6,0)</f>
        <v>Historical</v>
      </c>
      <c r="I1082" t="str">
        <f ca="1">VLOOKUP(F1082,Cities!$A$1:$C$69,3,0)</f>
        <v>North America</v>
      </c>
      <c r="J1082">
        <f t="shared" ca="1" si="3"/>
        <v>1</v>
      </c>
      <c r="K1082">
        <f ca="1">VLOOKUP(F1082,Cities!$A$1:$I$69,6+J1082,0)*R1082*E1082</f>
        <v>1512</v>
      </c>
      <c r="L1082">
        <f t="shared" ca="1" si="4"/>
        <v>2</v>
      </c>
      <c r="M1082">
        <f ca="1">VLOOKUP(F1082,Cities!$A$1:$I$69,4,0)*R1082*L1082</f>
        <v>4400</v>
      </c>
      <c r="N1082">
        <f t="shared" ca="1" si="5"/>
        <v>5912</v>
      </c>
      <c r="O1082" t="str">
        <f ca="1">VLOOKUP(F1082,Cities!$A$1:$E$69,5,0)</f>
        <v>Summer</v>
      </c>
      <c r="P1082">
        <f t="shared" ca="1" si="6"/>
        <v>2</v>
      </c>
      <c r="Q1082" t="str">
        <f ca="1">VLOOKUP(P1082,Sheet2!$A$1:$B$5,2,0)</f>
        <v>Family</v>
      </c>
      <c r="R1082">
        <f ca="1">VLOOKUP(P1082,Sheet2!$A$1:$C$5,3,0)</f>
        <v>4</v>
      </c>
    </row>
    <row r="1083" spans="1:18" ht="14.25" customHeight="1">
      <c r="A1083" s="4">
        <v>1082</v>
      </c>
      <c r="B1083">
        <f t="shared" ca="1" si="0"/>
        <v>273</v>
      </c>
      <c r="C1083">
        <f t="shared" ca="1" si="1"/>
        <v>2</v>
      </c>
      <c r="D1083" t="str">
        <f ca="1">VLOOKUP(C1083,Stay!$A$1:$B$5,2,0)</f>
        <v>1 week</v>
      </c>
      <c r="E1083">
        <f ca="1">VLOOKUP(C1083,Stay!$A$1:$C$5,3,0)</f>
        <v>7</v>
      </c>
      <c r="F1083">
        <f t="shared" ca="1" si="2"/>
        <v>2</v>
      </c>
      <c r="G1083" t="str">
        <f ca="1">VLOOKUP(F1083,Cities!$A$1:$C$69,2,0)</f>
        <v>Antwerp</v>
      </c>
      <c r="H1083" t="str">
        <f ca="1">VLOOKUP(F1083,Cities!$A$1:$F$69,6,0)</f>
        <v>Historical-Medieval, Aquatic, Nightlife</v>
      </c>
      <c r="I1083" t="str">
        <f ca="1">VLOOKUP(F1083,Cities!$A$1:$C$69,3,0)</f>
        <v>Europe</v>
      </c>
      <c r="J1083">
        <f t="shared" ca="1" si="3"/>
        <v>1</v>
      </c>
      <c r="K1083">
        <f ca="1">VLOOKUP(F1083,Cities!$A$1:$I$69,6+J1083,0)*R1083*E1083</f>
        <v>1848</v>
      </c>
      <c r="L1083">
        <f t="shared" ca="1" si="4"/>
        <v>1</v>
      </c>
      <c r="M1083">
        <f ca="1">VLOOKUP(F1083,Cities!$A$1:$I$69,4,0)*R1083*L1083</f>
        <v>9360</v>
      </c>
      <c r="N1083">
        <f t="shared" ca="1" si="5"/>
        <v>11208</v>
      </c>
      <c r="O1083" t="str">
        <f ca="1">VLOOKUP(F1083,Cities!$A$1:$E$69,5,0)</f>
        <v>Summer</v>
      </c>
      <c r="P1083">
        <f t="shared" ca="1" si="6"/>
        <v>4</v>
      </c>
      <c r="Q1083" t="str">
        <f ca="1">VLOOKUP(P1083,Sheet2!$A$1:$B$5,2,0)</f>
        <v>Friends</v>
      </c>
      <c r="R1083">
        <f ca="1">VLOOKUP(P1083,Sheet2!$A$1:$C$5,3,0)</f>
        <v>6</v>
      </c>
    </row>
    <row r="1084" spans="1:18" ht="14.25" customHeight="1">
      <c r="A1084" s="4">
        <v>1083</v>
      </c>
      <c r="B1084">
        <f t="shared" ca="1" si="0"/>
        <v>134</v>
      </c>
      <c r="C1084">
        <f t="shared" ca="1" si="1"/>
        <v>4</v>
      </c>
      <c r="D1084" t="str">
        <f ca="1">VLOOKUP(C1084,Stay!$A$1:$B$5,2,0)</f>
        <v>1 month</v>
      </c>
      <c r="E1084">
        <f ca="1">VLOOKUP(C1084,Stay!$A$1:$C$5,3,0)</f>
        <v>30</v>
      </c>
      <c r="F1084">
        <f t="shared" ca="1" si="2"/>
        <v>67</v>
      </c>
      <c r="G1084" t="str">
        <f ca="1">VLOOKUP(F1084,Cities!$A$1:$C$69,2,0)</f>
        <v>Ville de Quebec</v>
      </c>
      <c r="H1084" t="str">
        <f ca="1">VLOOKUP(F1084,Cities!$A$1:$F$69,6,0)</f>
        <v>Historical</v>
      </c>
      <c r="I1084" t="str">
        <f ca="1">VLOOKUP(F1084,Cities!$A$1:$C$69,3,0)</f>
        <v>North America</v>
      </c>
      <c r="J1084">
        <f t="shared" ca="1" si="3"/>
        <v>1</v>
      </c>
      <c r="K1084">
        <f ca="1">VLOOKUP(F1084,Cities!$A$1:$I$69,6+J1084,0)*R1084*E1084</f>
        <v>6480</v>
      </c>
      <c r="L1084">
        <f t="shared" ca="1" si="4"/>
        <v>1</v>
      </c>
      <c r="M1084">
        <f ca="1">VLOOKUP(F1084,Cities!$A$1:$I$69,4,0)*R1084*L1084</f>
        <v>2200</v>
      </c>
      <c r="N1084">
        <f t="shared" ca="1" si="5"/>
        <v>8680</v>
      </c>
      <c r="O1084" t="str">
        <f ca="1">VLOOKUP(F1084,Cities!$A$1:$E$69,5,0)</f>
        <v>Summer</v>
      </c>
      <c r="P1084">
        <f t="shared" ca="1" si="6"/>
        <v>2</v>
      </c>
      <c r="Q1084" t="str">
        <f ca="1">VLOOKUP(P1084,Sheet2!$A$1:$B$5,2,0)</f>
        <v>Family</v>
      </c>
      <c r="R1084">
        <f ca="1">VLOOKUP(P1084,Sheet2!$A$1:$C$5,3,0)</f>
        <v>4</v>
      </c>
    </row>
    <row r="1085" spans="1:18" ht="14.25" customHeight="1">
      <c r="A1085" s="4">
        <v>1084</v>
      </c>
      <c r="B1085">
        <f t="shared" ca="1" si="0"/>
        <v>23</v>
      </c>
      <c r="C1085">
        <f t="shared" ca="1" si="1"/>
        <v>2</v>
      </c>
      <c r="D1085" t="str">
        <f ca="1">VLOOKUP(C1085,Stay!$A$1:$B$5,2,0)</f>
        <v>1 week</v>
      </c>
      <c r="E1085">
        <f ca="1">VLOOKUP(C1085,Stay!$A$1:$C$5,3,0)</f>
        <v>7</v>
      </c>
      <c r="F1085">
        <f t="shared" ca="1" si="2"/>
        <v>7</v>
      </c>
      <c r="G1085" t="str">
        <f ca="1">VLOOKUP(F1085,Cities!$A$1:$C$69,2,0)</f>
        <v>Barossa Valley</v>
      </c>
      <c r="H1085" t="str">
        <f ca="1">VLOOKUP(F1085,Cities!$A$1:$F$69,6,0)</f>
        <v>Adventure-Water, Historical-Modern, Wineyard</v>
      </c>
      <c r="I1085" t="str">
        <f ca="1">VLOOKUP(F1085,Cities!$A$1:$C$69,3,0)</f>
        <v>Australia</v>
      </c>
      <c r="J1085">
        <f t="shared" ca="1" si="3"/>
        <v>2</v>
      </c>
      <c r="K1085">
        <f ca="1">VLOOKUP(F1085,Cities!$A$1:$I$69,6+J1085,0)*R1085*E1085</f>
        <v>1008</v>
      </c>
      <c r="L1085">
        <f t="shared" ca="1" si="4"/>
        <v>2</v>
      </c>
      <c r="M1085">
        <f ca="1">VLOOKUP(F1085,Cities!$A$1:$I$69,4,0)*R1085*L1085</f>
        <v>5880</v>
      </c>
      <c r="N1085">
        <f t="shared" ca="1" si="5"/>
        <v>6888</v>
      </c>
      <c r="O1085" t="str">
        <f ca="1">VLOOKUP(F1085,Cities!$A$1:$E$69,5,0)</f>
        <v>Spring</v>
      </c>
      <c r="P1085">
        <f t="shared" ca="1" si="6"/>
        <v>3</v>
      </c>
      <c r="Q1085" t="str">
        <f ca="1">VLOOKUP(P1085,Sheet2!$A$1:$B$5,2,0)</f>
        <v>Romantic</v>
      </c>
      <c r="R1085">
        <f ca="1">VLOOKUP(P1085,Sheet2!$A$1:$C$5,3,0)</f>
        <v>2</v>
      </c>
    </row>
    <row r="1086" spans="1:18" ht="14.25" customHeight="1">
      <c r="A1086" s="4">
        <v>1085</v>
      </c>
      <c r="B1086">
        <f t="shared" ca="1" si="0"/>
        <v>86</v>
      </c>
      <c r="C1086">
        <f t="shared" ca="1" si="1"/>
        <v>2</v>
      </c>
      <c r="D1086" t="str">
        <f ca="1">VLOOKUP(C1086,Stay!$A$1:$B$5,2,0)</f>
        <v>1 week</v>
      </c>
      <c r="E1086">
        <f ca="1">VLOOKUP(C1086,Stay!$A$1:$C$5,3,0)</f>
        <v>7</v>
      </c>
      <c r="F1086">
        <f t="shared" ca="1" si="2"/>
        <v>17</v>
      </c>
      <c r="G1086" t="str">
        <f ca="1">VLOOKUP(F1086,Cities!$A$1:$C$69,2,0)</f>
        <v>Chicago</v>
      </c>
      <c r="H1086" t="str">
        <f ca="1">VLOOKUP(F1086,Cities!$A$1:$F$69,6,0)</f>
        <v>Modern, Aquatic, Nightlife</v>
      </c>
      <c r="I1086" t="str">
        <f ca="1">VLOOKUP(F1086,Cities!$A$1:$C$69,3,0)</f>
        <v>North America</v>
      </c>
      <c r="J1086">
        <f t="shared" ca="1" si="3"/>
        <v>2</v>
      </c>
      <c r="K1086">
        <f ca="1">VLOOKUP(F1086,Cities!$A$1:$I$69,6+J1086,0)*R1086*E1086</f>
        <v>7560</v>
      </c>
      <c r="L1086">
        <f t="shared" ca="1" si="4"/>
        <v>2</v>
      </c>
      <c r="M1086">
        <f ca="1">VLOOKUP(F1086,Cities!$A$1:$I$69,4,0)*R1086*L1086</f>
        <v>1560</v>
      </c>
      <c r="N1086">
        <f t="shared" ca="1" si="5"/>
        <v>9120</v>
      </c>
      <c r="O1086" t="str">
        <f ca="1">VLOOKUP(F1086,Cities!$A$1:$E$69,5,0)</f>
        <v>Summer</v>
      </c>
      <c r="P1086">
        <f t="shared" ca="1" si="6"/>
        <v>4</v>
      </c>
      <c r="Q1086" t="str">
        <f ca="1">VLOOKUP(P1086,Sheet2!$A$1:$B$5,2,0)</f>
        <v>Friends</v>
      </c>
      <c r="R1086">
        <f ca="1">VLOOKUP(P1086,Sheet2!$A$1:$C$5,3,0)</f>
        <v>6</v>
      </c>
    </row>
    <row r="1087" spans="1:18" ht="14.25" customHeight="1">
      <c r="A1087" s="4">
        <v>1086</v>
      </c>
      <c r="B1087">
        <f t="shared" ca="1" si="0"/>
        <v>168</v>
      </c>
      <c r="C1087">
        <f t="shared" ca="1" si="1"/>
        <v>1</v>
      </c>
      <c r="D1087" t="str">
        <f ca="1">VLOOKUP(C1087,Stay!$A$1:$B$5,2,0)</f>
        <v>3 days</v>
      </c>
      <c r="E1087">
        <f ca="1">VLOOKUP(C1087,Stay!$A$1:$C$5,3,0)</f>
        <v>3</v>
      </c>
      <c r="F1087">
        <f t="shared" ca="1" si="2"/>
        <v>39</v>
      </c>
      <c r="G1087" t="str">
        <f ca="1">VLOOKUP(F1087,Cities!$A$1:$C$69,2,0)</f>
        <v>Montreal</v>
      </c>
      <c r="H1087" t="str">
        <f ca="1">VLOOKUP(F1087,Cities!$A$1:$F$69,6,0)</f>
        <v>Modern</v>
      </c>
      <c r="I1087" t="str">
        <f ca="1">VLOOKUP(F1087,Cities!$A$1:$C$69,3,0)</f>
        <v>North America</v>
      </c>
      <c r="J1087">
        <f t="shared" ca="1" si="3"/>
        <v>2</v>
      </c>
      <c r="K1087">
        <f ca="1">VLOOKUP(F1087,Cities!$A$1:$I$69,6+J1087,0)*R1087*E1087</f>
        <v>888</v>
      </c>
      <c r="L1087">
        <f t="shared" ca="1" si="4"/>
        <v>2</v>
      </c>
      <c r="M1087">
        <f ca="1">VLOOKUP(F1087,Cities!$A$1:$I$69,4,0)*R1087*L1087</f>
        <v>1600</v>
      </c>
      <c r="N1087">
        <f t="shared" ca="1" si="5"/>
        <v>2488</v>
      </c>
      <c r="O1087" t="str">
        <f ca="1">VLOOKUP(F1087,Cities!$A$1:$E$69,5,0)</f>
        <v>Summer</v>
      </c>
      <c r="P1087">
        <f t="shared" ca="1" si="6"/>
        <v>3</v>
      </c>
      <c r="Q1087" t="str">
        <f ca="1">VLOOKUP(P1087,Sheet2!$A$1:$B$5,2,0)</f>
        <v>Romantic</v>
      </c>
      <c r="R1087">
        <f ca="1">VLOOKUP(P1087,Sheet2!$A$1:$C$5,3,0)</f>
        <v>2</v>
      </c>
    </row>
    <row r="1088" spans="1:18" ht="14.25" customHeight="1">
      <c r="A1088" s="4">
        <v>1087</v>
      </c>
      <c r="B1088">
        <f t="shared" ca="1" si="0"/>
        <v>124</v>
      </c>
      <c r="C1088">
        <f t="shared" ca="1" si="1"/>
        <v>2</v>
      </c>
      <c r="D1088" t="str">
        <f ca="1">VLOOKUP(C1088,Stay!$A$1:$B$5,2,0)</f>
        <v>1 week</v>
      </c>
      <c r="E1088">
        <f ca="1">VLOOKUP(C1088,Stay!$A$1:$C$5,3,0)</f>
        <v>7</v>
      </c>
      <c r="F1088">
        <f t="shared" ca="1" si="2"/>
        <v>38</v>
      </c>
      <c r="G1088" t="str">
        <f ca="1">VLOOKUP(F1088,Cities!$A$1:$C$69,2,0)</f>
        <v>Milan</v>
      </c>
      <c r="H1088" t="str">
        <f ca="1">VLOOKUP(F1088,Cities!$A$1:$F$69,6,0)</f>
        <v>Historical-Modern, Nightlife, Architecture</v>
      </c>
      <c r="I1088" t="str">
        <f ca="1">VLOOKUP(F1088,Cities!$A$1:$C$69,3,0)</f>
        <v>Europe</v>
      </c>
      <c r="J1088">
        <f t="shared" ca="1" si="3"/>
        <v>1</v>
      </c>
      <c r="K1088">
        <f ca="1">VLOOKUP(F1088,Cities!$A$1:$I$69,6+J1088,0)*R1088*E1088</f>
        <v>1484</v>
      </c>
      <c r="L1088">
        <f t="shared" ca="1" si="4"/>
        <v>1</v>
      </c>
      <c r="M1088">
        <f ca="1">VLOOKUP(F1088,Cities!$A$1:$I$69,4,0)*R1088*L1088</f>
        <v>3640</v>
      </c>
      <c r="N1088">
        <f t="shared" ca="1" si="5"/>
        <v>5124</v>
      </c>
      <c r="O1088" t="str">
        <f ca="1">VLOOKUP(F1088,Cities!$A$1:$E$69,5,0)</f>
        <v>Summer</v>
      </c>
      <c r="P1088">
        <f t="shared" ca="1" si="6"/>
        <v>2</v>
      </c>
      <c r="Q1088" t="str">
        <f ca="1">VLOOKUP(P1088,Sheet2!$A$1:$B$5,2,0)</f>
        <v>Family</v>
      </c>
      <c r="R1088">
        <f ca="1">VLOOKUP(P1088,Sheet2!$A$1:$C$5,3,0)</f>
        <v>4</v>
      </c>
    </row>
    <row r="1089" spans="1:18" ht="14.25" customHeight="1">
      <c r="A1089" s="4">
        <v>1088</v>
      </c>
      <c r="B1089">
        <f t="shared" ca="1" si="0"/>
        <v>137</v>
      </c>
      <c r="C1089">
        <f t="shared" ca="1" si="1"/>
        <v>2</v>
      </c>
      <c r="D1089" t="str">
        <f ca="1">VLOOKUP(C1089,Stay!$A$1:$B$5,2,0)</f>
        <v>1 week</v>
      </c>
      <c r="E1089">
        <f ca="1">VLOOKUP(C1089,Stay!$A$1:$C$5,3,0)</f>
        <v>7</v>
      </c>
      <c r="F1089">
        <f t="shared" ca="1" si="2"/>
        <v>2</v>
      </c>
      <c r="G1089" t="str">
        <f ca="1">VLOOKUP(F1089,Cities!$A$1:$C$69,2,0)</f>
        <v>Antwerp</v>
      </c>
      <c r="H1089" t="str">
        <f ca="1">VLOOKUP(F1089,Cities!$A$1:$F$69,6,0)</f>
        <v>Historical-Medieval, Aquatic, Nightlife</v>
      </c>
      <c r="I1089" t="str">
        <f ca="1">VLOOKUP(F1089,Cities!$A$1:$C$69,3,0)</f>
        <v>Europe</v>
      </c>
      <c r="J1089">
        <f t="shared" ca="1" si="3"/>
        <v>3</v>
      </c>
      <c r="K1089">
        <f ca="1">VLOOKUP(F1089,Cities!$A$1:$I$69,6+J1089,0)*R1089*E1089</f>
        <v>1505</v>
      </c>
      <c r="L1089">
        <f t="shared" ca="1" si="4"/>
        <v>1</v>
      </c>
      <c r="M1089">
        <f ca="1">VLOOKUP(F1089,Cities!$A$1:$I$69,4,0)*R1089*L1089</f>
        <v>1560</v>
      </c>
      <c r="N1089">
        <f t="shared" ca="1" si="5"/>
        <v>3065</v>
      </c>
      <c r="O1089" t="str">
        <f ca="1">VLOOKUP(F1089,Cities!$A$1:$E$69,5,0)</f>
        <v>Summer</v>
      </c>
      <c r="P1089">
        <f t="shared" ca="1" si="6"/>
        <v>1</v>
      </c>
      <c r="Q1089" t="str">
        <f ca="1">VLOOKUP(P1089,Sheet2!$A$1:$B$5,2,0)</f>
        <v>Solo</v>
      </c>
      <c r="R1089">
        <f ca="1">VLOOKUP(P1089,Sheet2!$A$1:$C$5,3,0)</f>
        <v>1</v>
      </c>
    </row>
    <row r="1090" spans="1:18" ht="14.25" customHeight="1">
      <c r="A1090" s="4">
        <v>1089</v>
      </c>
      <c r="B1090">
        <f t="shared" ca="1" si="0"/>
        <v>254</v>
      </c>
      <c r="C1090">
        <f t="shared" ca="1" si="1"/>
        <v>3</v>
      </c>
      <c r="D1090" t="str">
        <f ca="1">VLOOKUP(C1090,Stay!$A$1:$B$5,2,0)</f>
        <v>2 weeks</v>
      </c>
      <c r="E1090">
        <f ca="1">VLOOKUP(C1090,Stay!$A$1:$C$5,3,0)</f>
        <v>14</v>
      </c>
      <c r="F1090">
        <f t="shared" ca="1" si="2"/>
        <v>27</v>
      </c>
      <c r="G1090" t="str">
        <f ca="1">VLOOKUP(F1090,Cities!$A$1:$C$69,2,0)</f>
        <v>Hawaii</v>
      </c>
      <c r="H1090" t="str">
        <f ca="1">VLOOKUP(F1090,Cities!$A$1:$F$69,6,0)</f>
        <v>Beach, Terrain, Modern</v>
      </c>
      <c r="I1090" t="str">
        <f ca="1">VLOOKUP(F1090,Cities!$A$1:$C$69,3,0)</f>
        <v>North America</v>
      </c>
      <c r="J1090">
        <f t="shared" ca="1" si="3"/>
        <v>3</v>
      </c>
      <c r="K1090">
        <f ca="1">VLOOKUP(F1090,Cities!$A$1:$I$69,6+J1090,0)*R1090*E1090</f>
        <v>22260</v>
      </c>
      <c r="L1090">
        <f t="shared" ca="1" si="4"/>
        <v>1</v>
      </c>
      <c r="M1090">
        <f ca="1">VLOOKUP(F1090,Cities!$A$1:$I$69,4,0)*R1090*L1090</f>
        <v>1600</v>
      </c>
      <c r="N1090">
        <f t="shared" ca="1" si="5"/>
        <v>23860</v>
      </c>
      <c r="O1090" t="str">
        <f ca="1">VLOOKUP(F1090,Cities!$A$1:$E$69,5,0)</f>
        <v>Summer</v>
      </c>
      <c r="P1090">
        <f t="shared" ca="1" si="6"/>
        <v>3</v>
      </c>
      <c r="Q1090" t="str">
        <f ca="1">VLOOKUP(P1090,Sheet2!$A$1:$B$5,2,0)</f>
        <v>Romantic</v>
      </c>
      <c r="R1090">
        <f ca="1">VLOOKUP(P1090,Sheet2!$A$1:$C$5,3,0)</f>
        <v>2</v>
      </c>
    </row>
    <row r="1091" spans="1:18" ht="14.25" customHeight="1">
      <c r="A1091" s="4">
        <v>1090</v>
      </c>
      <c r="B1091">
        <f t="shared" ca="1" si="0"/>
        <v>60</v>
      </c>
      <c r="C1091">
        <f t="shared" ca="1" si="1"/>
        <v>1</v>
      </c>
      <c r="D1091" t="str">
        <f ca="1">VLOOKUP(C1091,Stay!$A$1:$B$5,2,0)</f>
        <v>3 days</v>
      </c>
      <c r="E1091">
        <f ca="1">VLOOKUP(C1091,Stay!$A$1:$C$5,3,0)</f>
        <v>3</v>
      </c>
      <c r="F1091">
        <f t="shared" ca="1" si="2"/>
        <v>26</v>
      </c>
      <c r="G1091" t="str">
        <f ca="1">VLOOKUP(F1091,Cities!$A$1:$C$69,2,0)</f>
        <v>Greater Manchester</v>
      </c>
      <c r="H1091" t="str">
        <f ca="1">VLOOKUP(F1091,Cities!$A$1:$F$69,6,0)</f>
        <v>Historical, Beach, Terrain</v>
      </c>
      <c r="I1091" t="str">
        <f ca="1">VLOOKUP(F1091,Cities!$A$1:$C$69,3,0)</f>
        <v>Europe</v>
      </c>
      <c r="J1091">
        <f t="shared" ca="1" si="3"/>
        <v>2</v>
      </c>
      <c r="K1091">
        <f ca="1">VLOOKUP(F1091,Cities!$A$1:$I$69,6+J1091,0)*R1091*E1091</f>
        <v>3114</v>
      </c>
      <c r="L1091">
        <f t="shared" ca="1" si="4"/>
        <v>2</v>
      </c>
      <c r="M1091">
        <f ca="1">VLOOKUP(F1091,Cities!$A$1:$I$69,4,0)*R1091*L1091</f>
        <v>8040</v>
      </c>
      <c r="N1091">
        <f t="shared" ca="1" si="5"/>
        <v>11154</v>
      </c>
      <c r="O1091" t="str">
        <f ca="1">VLOOKUP(F1091,Cities!$A$1:$E$69,5,0)</f>
        <v>Summer</v>
      </c>
      <c r="P1091">
        <f t="shared" ca="1" si="6"/>
        <v>4</v>
      </c>
      <c r="Q1091" t="str">
        <f ca="1">VLOOKUP(P1091,Sheet2!$A$1:$B$5,2,0)</f>
        <v>Friends</v>
      </c>
      <c r="R1091">
        <f ca="1">VLOOKUP(P1091,Sheet2!$A$1:$C$5,3,0)</f>
        <v>6</v>
      </c>
    </row>
    <row r="1092" spans="1:18" ht="14.25" customHeight="1">
      <c r="A1092" s="4">
        <v>1091</v>
      </c>
      <c r="B1092">
        <f t="shared" ca="1" si="0"/>
        <v>130</v>
      </c>
      <c r="C1092">
        <f t="shared" ca="1" si="1"/>
        <v>2</v>
      </c>
      <c r="D1092" t="str">
        <f ca="1">VLOOKUP(C1092,Stay!$A$1:$B$5,2,0)</f>
        <v>1 week</v>
      </c>
      <c r="E1092">
        <f ca="1">VLOOKUP(C1092,Stay!$A$1:$C$5,3,0)</f>
        <v>7</v>
      </c>
      <c r="F1092">
        <f t="shared" ca="1" si="2"/>
        <v>58</v>
      </c>
      <c r="G1092" t="str">
        <f ca="1">VLOOKUP(F1092,Cities!$A$1:$C$69,2,0)</f>
        <v>Sydney</v>
      </c>
      <c r="H1092" t="str">
        <f ca="1">VLOOKUP(F1092,Cities!$A$1:$F$69,6,0)</f>
        <v>Beach</v>
      </c>
      <c r="I1092" t="str">
        <f ca="1">VLOOKUP(F1092,Cities!$A$1:$C$69,3,0)</f>
        <v>Australia</v>
      </c>
      <c r="J1092">
        <f t="shared" ca="1" si="3"/>
        <v>3</v>
      </c>
      <c r="K1092">
        <f ca="1">VLOOKUP(F1092,Cities!$A$1:$I$69,6+J1092,0)*R1092*E1092</f>
        <v>17094</v>
      </c>
      <c r="L1092">
        <f t="shared" ca="1" si="4"/>
        <v>2</v>
      </c>
      <c r="M1092">
        <f ca="1">VLOOKUP(F1092,Cities!$A$1:$I$69,4,0)*R1092*L1092</f>
        <v>16080</v>
      </c>
      <c r="N1092">
        <f t="shared" ca="1" si="5"/>
        <v>33174</v>
      </c>
      <c r="O1092" t="str">
        <f ca="1">VLOOKUP(F1092,Cities!$A$1:$E$69,5,0)</f>
        <v>Spring</v>
      </c>
      <c r="P1092">
        <f t="shared" ca="1" si="6"/>
        <v>4</v>
      </c>
      <c r="Q1092" t="str">
        <f ca="1">VLOOKUP(P1092,Sheet2!$A$1:$B$5,2,0)</f>
        <v>Friends</v>
      </c>
      <c r="R1092">
        <f ca="1">VLOOKUP(P1092,Sheet2!$A$1:$C$5,3,0)</f>
        <v>6</v>
      </c>
    </row>
    <row r="1093" spans="1:18" ht="14.25" customHeight="1">
      <c r="A1093" s="4">
        <v>1092</v>
      </c>
      <c r="B1093">
        <f t="shared" ca="1" si="0"/>
        <v>120</v>
      </c>
      <c r="C1093">
        <f t="shared" ca="1" si="1"/>
        <v>4</v>
      </c>
      <c r="D1093" t="str">
        <f ca="1">VLOOKUP(C1093,Stay!$A$1:$B$5,2,0)</f>
        <v>1 month</v>
      </c>
      <c r="E1093">
        <f ca="1">VLOOKUP(C1093,Stay!$A$1:$C$5,3,0)</f>
        <v>30</v>
      </c>
      <c r="F1093">
        <f t="shared" ca="1" si="2"/>
        <v>57</v>
      </c>
      <c r="G1093" t="str">
        <f ca="1">VLOOKUP(F1093,Cities!$A$1:$C$69,2,0)</f>
        <v>Seattle</v>
      </c>
      <c r="H1093" t="str">
        <f ca="1">VLOOKUP(F1093,Cities!$A$1:$F$69,6,0)</f>
        <v>Modern</v>
      </c>
      <c r="I1093" t="str">
        <f ca="1">VLOOKUP(F1093,Cities!$A$1:$C$69,3,0)</f>
        <v>North America</v>
      </c>
      <c r="J1093">
        <f t="shared" ca="1" si="3"/>
        <v>2</v>
      </c>
      <c r="K1093">
        <f ca="1">VLOOKUP(F1093,Cities!$A$1:$I$69,6+J1093,0)*R1093*E1093</f>
        <v>9240</v>
      </c>
      <c r="L1093">
        <f t="shared" ca="1" si="4"/>
        <v>1</v>
      </c>
      <c r="M1093">
        <f ca="1">VLOOKUP(F1093,Cities!$A$1:$I$69,4,0)*R1093*L1093</f>
        <v>400</v>
      </c>
      <c r="N1093">
        <f t="shared" ca="1" si="5"/>
        <v>9640</v>
      </c>
      <c r="O1093" t="str">
        <f ca="1">VLOOKUP(F1093,Cities!$A$1:$E$69,5,0)</f>
        <v>Summer</v>
      </c>
      <c r="P1093">
        <f t="shared" ca="1" si="6"/>
        <v>3</v>
      </c>
      <c r="Q1093" t="str">
        <f ca="1">VLOOKUP(P1093,Sheet2!$A$1:$B$5,2,0)</f>
        <v>Romantic</v>
      </c>
      <c r="R1093">
        <f ca="1">VLOOKUP(P1093,Sheet2!$A$1:$C$5,3,0)</f>
        <v>2</v>
      </c>
    </row>
    <row r="1094" spans="1:18" ht="14.25" customHeight="1">
      <c r="A1094" s="4">
        <v>1093</v>
      </c>
      <c r="B1094">
        <f t="shared" ca="1" si="0"/>
        <v>195</v>
      </c>
      <c r="C1094">
        <f t="shared" ca="1" si="1"/>
        <v>1</v>
      </c>
      <c r="D1094" t="str">
        <f ca="1">VLOOKUP(C1094,Stay!$A$1:$B$5,2,0)</f>
        <v>3 days</v>
      </c>
      <c r="E1094">
        <f ca="1">VLOOKUP(C1094,Stay!$A$1:$C$5,3,0)</f>
        <v>3</v>
      </c>
      <c r="F1094">
        <f t="shared" ca="1" si="2"/>
        <v>63</v>
      </c>
      <c r="G1094" t="str">
        <f ca="1">VLOOKUP(F1094,Cities!$A$1:$C$69,2,0)</f>
        <v>Vancouver</v>
      </c>
      <c r="H1094" t="str">
        <f ca="1">VLOOKUP(F1094,Cities!$A$1:$F$69,6,0)</f>
        <v>Beach</v>
      </c>
      <c r="I1094" t="str">
        <f ca="1">VLOOKUP(F1094,Cities!$A$1:$C$69,3,0)</f>
        <v>North America</v>
      </c>
      <c r="J1094">
        <f t="shared" ca="1" si="3"/>
        <v>3</v>
      </c>
      <c r="K1094">
        <f ca="1">VLOOKUP(F1094,Cities!$A$1:$I$69,6+J1094,0)*R1094*E1094</f>
        <v>2094</v>
      </c>
      <c r="L1094">
        <f t="shared" ca="1" si="4"/>
        <v>2</v>
      </c>
      <c r="M1094">
        <f ca="1">VLOOKUP(F1094,Cities!$A$1:$I$69,4,0)*R1094*L1094</f>
        <v>1200</v>
      </c>
      <c r="N1094">
        <f t="shared" ca="1" si="5"/>
        <v>3294</v>
      </c>
      <c r="O1094" t="str">
        <f ca="1">VLOOKUP(F1094,Cities!$A$1:$E$69,5,0)</f>
        <v>Summer</v>
      </c>
      <c r="P1094">
        <f t="shared" ca="1" si="6"/>
        <v>3</v>
      </c>
      <c r="Q1094" t="str">
        <f ca="1">VLOOKUP(P1094,Sheet2!$A$1:$B$5,2,0)</f>
        <v>Romantic</v>
      </c>
      <c r="R1094">
        <f ca="1">VLOOKUP(P1094,Sheet2!$A$1:$C$5,3,0)</f>
        <v>2</v>
      </c>
    </row>
    <row r="1095" spans="1:18" ht="14.25" customHeight="1">
      <c r="A1095" s="4">
        <v>1094</v>
      </c>
      <c r="B1095">
        <f t="shared" ca="1" si="0"/>
        <v>224</v>
      </c>
      <c r="C1095">
        <f t="shared" ca="1" si="1"/>
        <v>1</v>
      </c>
      <c r="D1095" t="str">
        <f ca="1">VLOOKUP(C1095,Stay!$A$1:$B$5,2,0)</f>
        <v>3 days</v>
      </c>
      <c r="E1095">
        <f ca="1">VLOOKUP(C1095,Stay!$A$1:$C$5,3,0)</f>
        <v>3</v>
      </c>
      <c r="F1095">
        <f t="shared" ca="1" si="2"/>
        <v>59</v>
      </c>
      <c r="G1095" t="str">
        <f ca="1">VLOOKUP(F1095,Cities!$A$1:$C$69,2,0)</f>
        <v>Tasmania</v>
      </c>
      <c r="H1095" t="str">
        <f ca="1">VLOOKUP(F1095,Cities!$A$1:$F$69,6,0)</f>
        <v>Beach</v>
      </c>
      <c r="I1095" t="str">
        <f ca="1">VLOOKUP(F1095,Cities!$A$1:$C$69,3,0)</f>
        <v>Australia</v>
      </c>
      <c r="J1095">
        <f t="shared" ca="1" si="3"/>
        <v>2</v>
      </c>
      <c r="K1095">
        <f ca="1">VLOOKUP(F1095,Cities!$A$1:$I$69,6+J1095,0)*R1095*E1095</f>
        <v>1926</v>
      </c>
      <c r="L1095">
        <f t="shared" ca="1" si="4"/>
        <v>2</v>
      </c>
      <c r="M1095">
        <f ca="1">VLOOKUP(F1095,Cities!$A$1:$I$69,4,0)*R1095*L1095</f>
        <v>18240</v>
      </c>
      <c r="N1095">
        <f t="shared" ca="1" si="5"/>
        <v>20166</v>
      </c>
      <c r="O1095" t="str">
        <f ca="1">VLOOKUP(F1095,Cities!$A$1:$E$69,5,0)</f>
        <v>Spring</v>
      </c>
      <c r="P1095">
        <f t="shared" ca="1" si="6"/>
        <v>4</v>
      </c>
      <c r="Q1095" t="str">
        <f ca="1">VLOOKUP(P1095,Sheet2!$A$1:$B$5,2,0)</f>
        <v>Friends</v>
      </c>
      <c r="R1095">
        <f ca="1">VLOOKUP(P1095,Sheet2!$A$1:$C$5,3,0)</f>
        <v>6</v>
      </c>
    </row>
    <row r="1096" spans="1:18" ht="14.25" customHeight="1">
      <c r="A1096" s="4">
        <v>1095</v>
      </c>
      <c r="B1096">
        <f t="shared" ca="1" si="0"/>
        <v>4</v>
      </c>
      <c r="C1096">
        <f t="shared" ca="1" si="1"/>
        <v>4</v>
      </c>
      <c r="D1096" t="str">
        <f ca="1">VLOOKUP(C1096,Stay!$A$1:$B$5,2,0)</f>
        <v>1 month</v>
      </c>
      <c r="E1096">
        <f ca="1">VLOOKUP(C1096,Stay!$A$1:$C$5,3,0)</f>
        <v>30</v>
      </c>
      <c r="F1096">
        <f t="shared" ca="1" si="2"/>
        <v>34</v>
      </c>
      <c r="G1096" t="str">
        <f ca="1">VLOOKUP(F1096,Cities!$A$1:$C$69,2,0)</f>
        <v>Malaga</v>
      </c>
      <c r="H1096" t="str">
        <f ca="1">VLOOKUP(F1096,Cities!$A$1:$F$69,6,0)</f>
        <v>Beach</v>
      </c>
      <c r="I1096" t="str">
        <f ca="1">VLOOKUP(F1096,Cities!$A$1:$C$69,3,0)</f>
        <v>Europe</v>
      </c>
      <c r="J1096">
        <f t="shared" ca="1" si="3"/>
        <v>2</v>
      </c>
      <c r="K1096">
        <f ca="1">VLOOKUP(F1096,Cities!$A$1:$I$69,6+J1096,0)*R1096*E1096</f>
        <v>2460</v>
      </c>
      <c r="L1096">
        <f t="shared" ca="1" si="4"/>
        <v>2</v>
      </c>
      <c r="M1096">
        <f ca="1">VLOOKUP(F1096,Cities!$A$1:$I$69,4,0)*R1096*L1096</f>
        <v>2440</v>
      </c>
      <c r="N1096">
        <f t="shared" ca="1" si="5"/>
        <v>4900</v>
      </c>
      <c r="O1096" t="str">
        <f ca="1">VLOOKUP(F1096,Cities!$A$1:$E$69,5,0)</f>
        <v>Summer</v>
      </c>
      <c r="P1096">
        <f t="shared" ca="1" si="6"/>
        <v>1</v>
      </c>
      <c r="Q1096" t="str">
        <f ca="1">VLOOKUP(P1096,Sheet2!$A$1:$B$5,2,0)</f>
        <v>Solo</v>
      </c>
      <c r="R1096">
        <f ca="1">VLOOKUP(P1096,Sheet2!$A$1:$C$5,3,0)</f>
        <v>1</v>
      </c>
    </row>
    <row r="1097" spans="1:18" ht="14.25" customHeight="1">
      <c r="A1097" s="4">
        <v>1096</v>
      </c>
      <c r="B1097">
        <f t="shared" ca="1" si="0"/>
        <v>90</v>
      </c>
      <c r="C1097">
        <f t="shared" ca="1" si="1"/>
        <v>2</v>
      </c>
      <c r="D1097" t="str">
        <f ca="1">VLOOKUP(C1097,Stay!$A$1:$B$5,2,0)</f>
        <v>1 week</v>
      </c>
      <c r="E1097">
        <f ca="1">VLOOKUP(C1097,Stay!$A$1:$C$5,3,0)</f>
        <v>7</v>
      </c>
      <c r="F1097">
        <f t="shared" ca="1" si="2"/>
        <v>23</v>
      </c>
      <c r="G1097" t="str">
        <f ca="1">VLOOKUP(F1097,Cities!$A$1:$C$69,2,0)</f>
        <v>Edinburgh</v>
      </c>
      <c r="H1097" t="str">
        <f ca="1">VLOOKUP(F1097,Cities!$A$1:$F$69,6,0)</f>
        <v>Historical-Medieval, Beach, Architecture</v>
      </c>
      <c r="I1097" t="str">
        <f ca="1">VLOOKUP(F1097,Cities!$A$1:$C$69,3,0)</f>
        <v>Europe</v>
      </c>
      <c r="J1097">
        <f t="shared" ca="1" si="3"/>
        <v>1</v>
      </c>
      <c r="K1097">
        <f ca="1">VLOOKUP(F1097,Cities!$A$1:$I$69,6+J1097,0)*R1097*E1097</f>
        <v>441</v>
      </c>
      <c r="L1097">
        <f t="shared" ca="1" si="4"/>
        <v>1</v>
      </c>
      <c r="M1097">
        <f ca="1">VLOOKUP(F1097,Cities!$A$1:$I$69,4,0)*R1097*L1097</f>
        <v>1080</v>
      </c>
      <c r="N1097">
        <f t="shared" ca="1" si="5"/>
        <v>1521</v>
      </c>
      <c r="O1097" t="str">
        <f ca="1">VLOOKUP(F1097,Cities!$A$1:$E$69,5,0)</f>
        <v>Summer</v>
      </c>
      <c r="P1097">
        <f t="shared" ca="1" si="6"/>
        <v>1</v>
      </c>
      <c r="Q1097" t="str">
        <f ca="1">VLOOKUP(P1097,Sheet2!$A$1:$B$5,2,0)</f>
        <v>Solo</v>
      </c>
      <c r="R1097">
        <f ca="1">VLOOKUP(P1097,Sheet2!$A$1:$C$5,3,0)</f>
        <v>1</v>
      </c>
    </row>
    <row r="1098" spans="1:18" ht="14.25" customHeight="1">
      <c r="A1098" s="4">
        <v>1097</v>
      </c>
      <c r="B1098">
        <f t="shared" ca="1" si="0"/>
        <v>2</v>
      </c>
      <c r="C1098">
        <f t="shared" ca="1" si="1"/>
        <v>4</v>
      </c>
      <c r="D1098" t="str">
        <f ca="1">VLOOKUP(C1098,Stay!$A$1:$B$5,2,0)</f>
        <v>1 month</v>
      </c>
      <c r="E1098">
        <f ca="1">VLOOKUP(C1098,Stay!$A$1:$C$5,3,0)</f>
        <v>30</v>
      </c>
      <c r="F1098">
        <f t="shared" ca="1" si="2"/>
        <v>53</v>
      </c>
      <c r="G1098" t="str">
        <f ca="1">VLOOKUP(F1098,Cities!$A$1:$C$69,2,0)</f>
        <v>San Diego</v>
      </c>
      <c r="H1098" t="str">
        <f ca="1">VLOOKUP(F1098,Cities!$A$1:$F$69,6,0)</f>
        <v>Beach</v>
      </c>
      <c r="I1098" t="str">
        <f ca="1">VLOOKUP(F1098,Cities!$A$1:$C$69,3,0)</f>
        <v>North America</v>
      </c>
      <c r="J1098">
        <f t="shared" ca="1" si="3"/>
        <v>2</v>
      </c>
      <c r="K1098">
        <f ca="1">VLOOKUP(F1098,Cities!$A$1:$I$69,6+J1098,0)*R1098*E1098</f>
        <v>19440</v>
      </c>
      <c r="L1098">
        <f t="shared" ca="1" si="4"/>
        <v>1</v>
      </c>
      <c r="M1098">
        <f ca="1">VLOOKUP(F1098,Cities!$A$1:$I$69,4,0)*R1098*L1098</f>
        <v>880</v>
      </c>
      <c r="N1098">
        <f t="shared" ca="1" si="5"/>
        <v>20320</v>
      </c>
      <c r="O1098" t="str">
        <f ca="1">VLOOKUP(F1098,Cities!$A$1:$E$69,5,0)</f>
        <v>Summer</v>
      </c>
      <c r="P1098">
        <f t="shared" ca="1" si="6"/>
        <v>2</v>
      </c>
      <c r="Q1098" t="str">
        <f ca="1">VLOOKUP(P1098,Sheet2!$A$1:$B$5,2,0)</f>
        <v>Family</v>
      </c>
      <c r="R1098">
        <f ca="1">VLOOKUP(P1098,Sheet2!$A$1:$C$5,3,0)</f>
        <v>4</v>
      </c>
    </row>
    <row r="1099" spans="1:18" ht="14.25" customHeight="1">
      <c r="A1099" s="4">
        <v>1098</v>
      </c>
      <c r="B1099">
        <f t="shared" ca="1" si="0"/>
        <v>194</v>
      </c>
      <c r="C1099">
        <f t="shared" ca="1" si="1"/>
        <v>2</v>
      </c>
      <c r="D1099" t="str">
        <f ca="1">VLOOKUP(C1099,Stay!$A$1:$B$5,2,0)</f>
        <v>1 week</v>
      </c>
      <c r="E1099">
        <f ca="1">VLOOKUP(C1099,Stay!$A$1:$C$5,3,0)</f>
        <v>7</v>
      </c>
      <c r="F1099">
        <f t="shared" ca="1" si="2"/>
        <v>13</v>
      </c>
      <c r="G1099" t="str">
        <f ca="1">VLOOKUP(F1099,Cities!$A$1:$C$69,2,0)</f>
        <v>Broward County</v>
      </c>
      <c r="H1099" t="str">
        <f ca="1">VLOOKUP(F1099,Cities!$A$1:$F$69,6,0)</f>
        <v>Beach, Modern, Park, Aquatic</v>
      </c>
      <c r="I1099" t="str">
        <f ca="1">VLOOKUP(F1099,Cities!$A$1:$C$69,3,0)</f>
        <v>North America</v>
      </c>
      <c r="J1099">
        <f t="shared" ca="1" si="3"/>
        <v>2</v>
      </c>
      <c r="K1099">
        <f ca="1">VLOOKUP(F1099,Cities!$A$1:$I$69,6+J1099,0)*R1099*E1099</f>
        <v>2198</v>
      </c>
      <c r="L1099">
        <f t="shared" ca="1" si="4"/>
        <v>1</v>
      </c>
      <c r="M1099">
        <f ca="1">VLOOKUP(F1099,Cities!$A$1:$I$69,4,0)*R1099*L1099</f>
        <v>260</v>
      </c>
      <c r="N1099">
        <f t="shared" ca="1" si="5"/>
        <v>2458</v>
      </c>
      <c r="O1099" t="str">
        <f ca="1">VLOOKUP(F1099,Cities!$A$1:$E$69,5,0)</f>
        <v>Summer</v>
      </c>
      <c r="P1099">
        <f t="shared" ca="1" si="6"/>
        <v>3</v>
      </c>
      <c r="Q1099" t="str">
        <f ca="1">VLOOKUP(P1099,Sheet2!$A$1:$B$5,2,0)</f>
        <v>Romantic</v>
      </c>
      <c r="R1099">
        <f ca="1">VLOOKUP(P1099,Sheet2!$A$1:$C$5,3,0)</f>
        <v>2</v>
      </c>
    </row>
    <row r="1100" spans="1:18" ht="14.25" customHeight="1">
      <c r="A1100" s="4">
        <v>1099</v>
      </c>
      <c r="B1100">
        <f t="shared" ca="1" si="0"/>
        <v>146</v>
      </c>
      <c r="C1100">
        <f t="shared" ca="1" si="1"/>
        <v>2</v>
      </c>
      <c r="D1100" t="str">
        <f ca="1">VLOOKUP(C1100,Stay!$A$1:$B$5,2,0)</f>
        <v>1 week</v>
      </c>
      <c r="E1100">
        <f ca="1">VLOOKUP(C1100,Stay!$A$1:$C$5,3,0)</f>
        <v>7</v>
      </c>
      <c r="F1100">
        <f t="shared" ca="1" si="2"/>
        <v>26</v>
      </c>
      <c r="G1100" t="str">
        <f ca="1">VLOOKUP(F1100,Cities!$A$1:$C$69,2,0)</f>
        <v>Greater Manchester</v>
      </c>
      <c r="H1100" t="str">
        <f ca="1">VLOOKUP(F1100,Cities!$A$1:$F$69,6,0)</f>
        <v>Historical, Beach, Terrain</v>
      </c>
      <c r="I1100" t="str">
        <f ca="1">VLOOKUP(F1100,Cities!$A$1:$C$69,3,0)</f>
        <v>Europe</v>
      </c>
      <c r="J1100">
        <f t="shared" ca="1" si="3"/>
        <v>2</v>
      </c>
      <c r="K1100">
        <f ca="1">VLOOKUP(F1100,Cities!$A$1:$I$69,6+J1100,0)*R1100*E1100</f>
        <v>7266</v>
      </c>
      <c r="L1100">
        <f t="shared" ca="1" si="4"/>
        <v>1</v>
      </c>
      <c r="M1100">
        <f ca="1">VLOOKUP(F1100,Cities!$A$1:$I$69,4,0)*R1100*L1100</f>
        <v>4020</v>
      </c>
      <c r="N1100">
        <f t="shared" ca="1" si="5"/>
        <v>11286</v>
      </c>
      <c r="O1100" t="str">
        <f ca="1">VLOOKUP(F1100,Cities!$A$1:$E$69,5,0)</f>
        <v>Summer</v>
      </c>
      <c r="P1100">
        <f t="shared" ca="1" si="6"/>
        <v>4</v>
      </c>
      <c r="Q1100" t="str">
        <f ca="1">VLOOKUP(P1100,Sheet2!$A$1:$B$5,2,0)</f>
        <v>Friends</v>
      </c>
      <c r="R1100">
        <f ca="1">VLOOKUP(P1100,Sheet2!$A$1:$C$5,3,0)</f>
        <v>6</v>
      </c>
    </row>
    <row r="1101" spans="1:18" ht="14.25" customHeight="1">
      <c r="A1101" s="4">
        <v>1100</v>
      </c>
      <c r="B1101">
        <f t="shared" ca="1" si="0"/>
        <v>130</v>
      </c>
      <c r="C1101">
        <f t="shared" ca="1" si="1"/>
        <v>2</v>
      </c>
      <c r="D1101" t="str">
        <f ca="1">VLOOKUP(C1101,Stay!$A$1:$B$5,2,0)</f>
        <v>1 week</v>
      </c>
      <c r="E1101">
        <f ca="1">VLOOKUP(C1101,Stay!$A$1:$C$5,3,0)</f>
        <v>7</v>
      </c>
      <c r="F1101">
        <f t="shared" ca="1" si="2"/>
        <v>62</v>
      </c>
      <c r="G1101" t="str">
        <f ca="1">VLOOKUP(F1101,Cities!$A$1:$C$69,2,0)</f>
        <v>Valencia</v>
      </c>
      <c r="H1101" t="str">
        <f ca="1">VLOOKUP(F1101,Cities!$A$1:$F$69,6,0)</f>
        <v>Terrain</v>
      </c>
      <c r="I1101" t="str">
        <f ca="1">VLOOKUP(F1101,Cities!$A$1:$C$69,3,0)</f>
        <v>Europe</v>
      </c>
      <c r="J1101">
        <f t="shared" ca="1" si="3"/>
        <v>1</v>
      </c>
      <c r="K1101">
        <f ca="1">VLOOKUP(F1101,Cities!$A$1:$I$69,6+J1101,0)*R1101*E1101</f>
        <v>1008</v>
      </c>
      <c r="L1101">
        <f t="shared" ca="1" si="4"/>
        <v>1</v>
      </c>
      <c r="M1101">
        <f ca="1">VLOOKUP(F1101,Cities!$A$1:$I$69,4,0)*R1101*L1101</f>
        <v>7120</v>
      </c>
      <c r="N1101">
        <f t="shared" ca="1" si="5"/>
        <v>8128</v>
      </c>
      <c r="O1101" t="str">
        <f ca="1">VLOOKUP(F1101,Cities!$A$1:$E$69,5,0)</f>
        <v>Summer</v>
      </c>
      <c r="P1101">
        <f t="shared" ca="1" si="6"/>
        <v>2</v>
      </c>
      <c r="Q1101" t="str">
        <f ca="1">VLOOKUP(P1101,Sheet2!$A$1:$B$5,2,0)</f>
        <v>Family</v>
      </c>
      <c r="R1101">
        <f ca="1">VLOOKUP(P1101,Sheet2!$A$1:$C$5,3,0)</f>
        <v>4</v>
      </c>
    </row>
    <row r="1102" spans="1:18" ht="14.25" customHeight="1">
      <c r="A1102" s="4">
        <v>1101</v>
      </c>
      <c r="B1102">
        <f t="shared" ca="1" si="0"/>
        <v>122</v>
      </c>
      <c r="C1102">
        <f t="shared" ca="1" si="1"/>
        <v>1</v>
      </c>
      <c r="D1102" t="str">
        <f ca="1">VLOOKUP(C1102,Stay!$A$1:$B$5,2,0)</f>
        <v>3 days</v>
      </c>
      <c r="E1102">
        <f ca="1">VLOOKUP(C1102,Stay!$A$1:$C$5,3,0)</f>
        <v>3</v>
      </c>
      <c r="F1102">
        <f t="shared" ca="1" si="2"/>
        <v>29</v>
      </c>
      <c r="G1102" t="str">
        <f ca="1">VLOOKUP(F1102,Cities!$A$1:$C$69,2,0)</f>
        <v>Lisbon</v>
      </c>
      <c r="H1102" t="str">
        <f ca="1">VLOOKUP(F1102,Cities!$A$1:$F$69,6,0)</f>
        <v>Historical</v>
      </c>
      <c r="I1102" t="str">
        <f ca="1">VLOOKUP(F1102,Cities!$A$1:$C$69,3,0)</f>
        <v>Europe</v>
      </c>
      <c r="J1102">
        <f t="shared" ca="1" si="3"/>
        <v>3</v>
      </c>
      <c r="K1102">
        <f ca="1">VLOOKUP(F1102,Cities!$A$1:$I$69,6+J1102,0)*R1102*E1102</f>
        <v>4122</v>
      </c>
      <c r="L1102">
        <f t="shared" ca="1" si="4"/>
        <v>2</v>
      </c>
      <c r="M1102">
        <f ca="1">VLOOKUP(F1102,Cities!$A$1:$I$69,4,0)*R1102*L1102</f>
        <v>14640</v>
      </c>
      <c r="N1102">
        <f t="shared" ca="1" si="5"/>
        <v>18762</v>
      </c>
      <c r="O1102" t="str">
        <f ca="1">VLOOKUP(F1102,Cities!$A$1:$E$69,5,0)</f>
        <v>Summer</v>
      </c>
      <c r="P1102">
        <f t="shared" ca="1" si="6"/>
        <v>4</v>
      </c>
      <c r="Q1102" t="str">
        <f ca="1">VLOOKUP(P1102,Sheet2!$A$1:$B$5,2,0)</f>
        <v>Friends</v>
      </c>
      <c r="R1102">
        <f ca="1">VLOOKUP(P1102,Sheet2!$A$1:$C$5,3,0)</f>
        <v>6</v>
      </c>
    </row>
    <row r="1103" spans="1:18" ht="14.25" customHeight="1">
      <c r="A1103" s="4">
        <v>1102</v>
      </c>
      <c r="B1103">
        <f t="shared" ca="1" si="0"/>
        <v>63</v>
      </c>
      <c r="C1103">
        <f t="shared" ca="1" si="1"/>
        <v>1</v>
      </c>
      <c r="D1103" t="str">
        <f ca="1">VLOOKUP(C1103,Stay!$A$1:$B$5,2,0)</f>
        <v>3 days</v>
      </c>
      <c r="E1103">
        <f ca="1">VLOOKUP(C1103,Stay!$A$1:$C$5,3,0)</f>
        <v>3</v>
      </c>
      <c r="F1103">
        <f t="shared" ca="1" si="2"/>
        <v>7</v>
      </c>
      <c r="G1103" t="str">
        <f ca="1">VLOOKUP(F1103,Cities!$A$1:$C$69,2,0)</f>
        <v>Barossa Valley</v>
      </c>
      <c r="H1103" t="str">
        <f ca="1">VLOOKUP(F1103,Cities!$A$1:$F$69,6,0)</f>
        <v>Adventure-Water, Historical-Modern, Wineyard</v>
      </c>
      <c r="I1103" t="str">
        <f ca="1">VLOOKUP(F1103,Cities!$A$1:$C$69,3,0)</f>
        <v>Australia</v>
      </c>
      <c r="J1103">
        <f t="shared" ca="1" si="3"/>
        <v>3</v>
      </c>
      <c r="K1103">
        <f ca="1">VLOOKUP(F1103,Cities!$A$1:$I$69,6+J1103,0)*R1103*E1103</f>
        <v>2124</v>
      </c>
      <c r="L1103">
        <f t="shared" ca="1" si="4"/>
        <v>2</v>
      </c>
      <c r="M1103">
        <f ca="1">VLOOKUP(F1103,Cities!$A$1:$I$69,4,0)*R1103*L1103</f>
        <v>17640</v>
      </c>
      <c r="N1103">
        <f t="shared" ca="1" si="5"/>
        <v>19764</v>
      </c>
      <c r="O1103" t="str">
        <f ca="1">VLOOKUP(F1103,Cities!$A$1:$E$69,5,0)</f>
        <v>Spring</v>
      </c>
      <c r="P1103">
        <f t="shared" ca="1" si="6"/>
        <v>4</v>
      </c>
      <c r="Q1103" t="str">
        <f ca="1">VLOOKUP(P1103,Sheet2!$A$1:$B$5,2,0)</f>
        <v>Friends</v>
      </c>
      <c r="R1103">
        <f ca="1">VLOOKUP(P1103,Sheet2!$A$1:$C$5,3,0)</f>
        <v>6</v>
      </c>
    </row>
    <row r="1104" spans="1:18" ht="14.25" customHeight="1">
      <c r="A1104" s="4">
        <v>1103</v>
      </c>
      <c r="B1104">
        <f t="shared" ca="1" si="0"/>
        <v>268</v>
      </c>
      <c r="C1104">
        <f t="shared" ca="1" si="1"/>
        <v>1</v>
      </c>
      <c r="D1104" t="str">
        <f ca="1">VLOOKUP(C1104,Stay!$A$1:$B$5,2,0)</f>
        <v>3 days</v>
      </c>
      <c r="E1104">
        <f ca="1">VLOOKUP(C1104,Stay!$A$1:$C$5,3,0)</f>
        <v>3</v>
      </c>
      <c r="F1104">
        <f t="shared" ca="1" si="2"/>
        <v>52</v>
      </c>
      <c r="G1104" t="str">
        <f ca="1">VLOOKUP(F1104,Cities!$A$1:$C$69,2,0)</f>
        <v>Salem</v>
      </c>
      <c r="H1104" t="str">
        <f ca="1">VLOOKUP(F1104,Cities!$A$1:$F$69,6,0)</f>
        <v>Historical</v>
      </c>
      <c r="I1104" t="str">
        <f ca="1">VLOOKUP(F1104,Cities!$A$1:$C$69,3,0)</f>
        <v>North America</v>
      </c>
      <c r="J1104">
        <f t="shared" ca="1" si="3"/>
        <v>3</v>
      </c>
      <c r="K1104">
        <f ca="1">VLOOKUP(F1104,Cities!$A$1:$I$69,6+J1104,0)*R1104*E1104</f>
        <v>378</v>
      </c>
      <c r="L1104">
        <f t="shared" ca="1" si="4"/>
        <v>2</v>
      </c>
      <c r="M1104">
        <f ca="1">VLOOKUP(F1104,Cities!$A$1:$I$69,4,0)*R1104*L1104</f>
        <v>620</v>
      </c>
      <c r="N1104">
        <f t="shared" ca="1" si="5"/>
        <v>998</v>
      </c>
      <c r="O1104" t="str">
        <f ca="1">VLOOKUP(F1104,Cities!$A$1:$E$69,5,0)</f>
        <v>Summer</v>
      </c>
      <c r="P1104">
        <f t="shared" ca="1" si="6"/>
        <v>1</v>
      </c>
      <c r="Q1104" t="str">
        <f ca="1">VLOOKUP(P1104,Sheet2!$A$1:$B$5,2,0)</f>
        <v>Solo</v>
      </c>
      <c r="R1104">
        <f ca="1">VLOOKUP(P1104,Sheet2!$A$1:$C$5,3,0)</f>
        <v>1</v>
      </c>
    </row>
    <row r="1105" spans="1:18" ht="14.25" customHeight="1">
      <c r="A1105" s="4">
        <v>1104</v>
      </c>
      <c r="B1105">
        <f t="shared" ca="1" si="0"/>
        <v>263</v>
      </c>
      <c r="C1105">
        <f t="shared" ca="1" si="1"/>
        <v>2</v>
      </c>
      <c r="D1105" t="str">
        <f ca="1">VLOOKUP(C1105,Stay!$A$1:$B$5,2,0)</f>
        <v>1 week</v>
      </c>
      <c r="E1105">
        <f ca="1">VLOOKUP(C1105,Stay!$A$1:$C$5,3,0)</f>
        <v>7</v>
      </c>
      <c r="F1105">
        <f t="shared" ca="1" si="2"/>
        <v>29</v>
      </c>
      <c r="G1105" t="str">
        <f ca="1">VLOOKUP(F1105,Cities!$A$1:$C$69,2,0)</f>
        <v>Lisbon</v>
      </c>
      <c r="H1105" t="str">
        <f ca="1">VLOOKUP(F1105,Cities!$A$1:$F$69,6,0)</f>
        <v>Historical</v>
      </c>
      <c r="I1105" t="str">
        <f ca="1">VLOOKUP(F1105,Cities!$A$1:$C$69,3,0)</f>
        <v>Europe</v>
      </c>
      <c r="J1105">
        <f t="shared" ca="1" si="3"/>
        <v>2</v>
      </c>
      <c r="K1105">
        <f ca="1">VLOOKUP(F1105,Cities!$A$1:$I$69,6+J1105,0)*R1105*E1105</f>
        <v>4116</v>
      </c>
      <c r="L1105">
        <f t="shared" ca="1" si="4"/>
        <v>2</v>
      </c>
      <c r="M1105">
        <f ca="1">VLOOKUP(F1105,Cities!$A$1:$I$69,4,0)*R1105*L1105</f>
        <v>14640</v>
      </c>
      <c r="N1105">
        <f t="shared" ca="1" si="5"/>
        <v>18756</v>
      </c>
      <c r="O1105" t="str">
        <f ca="1">VLOOKUP(F1105,Cities!$A$1:$E$69,5,0)</f>
        <v>Summer</v>
      </c>
      <c r="P1105">
        <f t="shared" ca="1" si="6"/>
        <v>4</v>
      </c>
      <c r="Q1105" t="str">
        <f ca="1">VLOOKUP(P1105,Sheet2!$A$1:$B$5,2,0)</f>
        <v>Friends</v>
      </c>
      <c r="R1105">
        <f ca="1">VLOOKUP(P1105,Sheet2!$A$1:$C$5,3,0)</f>
        <v>6</v>
      </c>
    </row>
    <row r="1106" spans="1:18" ht="14.25" customHeight="1">
      <c r="A1106" s="4">
        <v>1105</v>
      </c>
      <c r="B1106">
        <f t="shared" ca="1" si="0"/>
        <v>43</v>
      </c>
      <c r="C1106">
        <f t="shared" ca="1" si="1"/>
        <v>4</v>
      </c>
      <c r="D1106" t="str">
        <f ca="1">VLOOKUP(C1106,Stay!$A$1:$B$5,2,0)</f>
        <v>1 month</v>
      </c>
      <c r="E1106">
        <f ca="1">VLOOKUP(C1106,Stay!$A$1:$C$5,3,0)</f>
        <v>30</v>
      </c>
      <c r="F1106">
        <f t="shared" ca="1" si="2"/>
        <v>11</v>
      </c>
      <c r="G1106" t="str">
        <f ca="1">VLOOKUP(F1106,Cities!$A$1:$C$69,2,0)</f>
        <v>Bordeaux</v>
      </c>
      <c r="H1106" t="str">
        <f ca="1">VLOOKUP(F1106,Cities!$A$1:$F$69,6,0)</f>
        <v>Historical-Modern, Wineyard, Park</v>
      </c>
      <c r="I1106" t="str">
        <f ca="1">VLOOKUP(F1106,Cities!$A$1:$C$69,3,0)</f>
        <v>Europe</v>
      </c>
      <c r="J1106">
        <f t="shared" ca="1" si="3"/>
        <v>2</v>
      </c>
      <c r="K1106">
        <f ca="1">VLOOKUP(F1106,Cities!$A$1:$I$69,6+J1106,0)*R1106*E1106</f>
        <v>12840</v>
      </c>
      <c r="L1106">
        <f t="shared" ca="1" si="4"/>
        <v>1</v>
      </c>
      <c r="M1106">
        <f ca="1">VLOOKUP(F1106,Cities!$A$1:$I$69,4,0)*R1106*L1106</f>
        <v>6000</v>
      </c>
      <c r="N1106">
        <f t="shared" ca="1" si="5"/>
        <v>18840</v>
      </c>
      <c r="O1106" t="str">
        <f ca="1">VLOOKUP(F1106,Cities!$A$1:$E$69,5,0)</f>
        <v>Summer</v>
      </c>
      <c r="P1106">
        <f t="shared" ca="1" si="6"/>
        <v>2</v>
      </c>
      <c r="Q1106" t="str">
        <f ca="1">VLOOKUP(P1106,Sheet2!$A$1:$B$5,2,0)</f>
        <v>Family</v>
      </c>
      <c r="R1106">
        <f ca="1">VLOOKUP(P1106,Sheet2!$A$1:$C$5,3,0)</f>
        <v>4</v>
      </c>
    </row>
    <row r="1107" spans="1:18" ht="14.25" customHeight="1">
      <c r="A1107" s="4">
        <v>1106</v>
      </c>
      <c r="B1107">
        <f t="shared" ca="1" si="0"/>
        <v>269</v>
      </c>
      <c r="C1107">
        <f t="shared" ca="1" si="1"/>
        <v>1</v>
      </c>
      <c r="D1107" t="str">
        <f ca="1">VLOOKUP(C1107,Stay!$A$1:$B$5,2,0)</f>
        <v>3 days</v>
      </c>
      <c r="E1107">
        <f ca="1">VLOOKUP(C1107,Stay!$A$1:$C$5,3,0)</f>
        <v>3</v>
      </c>
      <c r="F1107">
        <f t="shared" ca="1" si="2"/>
        <v>29</v>
      </c>
      <c r="G1107" t="str">
        <f ca="1">VLOOKUP(F1107,Cities!$A$1:$C$69,2,0)</f>
        <v>Lisbon</v>
      </c>
      <c r="H1107" t="str">
        <f ca="1">VLOOKUP(F1107,Cities!$A$1:$F$69,6,0)</f>
        <v>Historical</v>
      </c>
      <c r="I1107" t="str">
        <f ca="1">VLOOKUP(F1107,Cities!$A$1:$C$69,3,0)</f>
        <v>Europe</v>
      </c>
      <c r="J1107">
        <f t="shared" ca="1" si="3"/>
        <v>2</v>
      </c>
      <c r="K1107">
        <f ca="1">VLOOKUP(F1107,Cities!$A$1:$I$69,6+J1107,0)*R1107*E1107</f>
        <v>1764</v>
      </c>
      <c r="L1107">
        <f t="shared" ca="1" si="4"/>
        <v>2</v>
      </c>
      <c r="M1107">
        <f ca="1">VLOOKUP(F1107,Cities!$A$1:$I$69,4,0)*R1107*L1107</f>
        <v>14640</v>
      </c>
      <c r="N1107">
        <f t="shared" ca="1" si="5"/>
        <v>16404</v>
      </c>
      <c r="O1107" t="str">
        <f ca="1">VLOOKUP(F1107,Cities!$A$1:$E$69,5,0)</f>
        <v>Summer</v>
      </c>
      <c r="P1107">
        <f t="shared" ca="1" si="6"/>
        <v>4</v>
      </c>
      <c r="Q1107" t="str">
        <f ca="1">VLOOKUP(P1107,Sheet2!$A$1:$B$5,2,0)</f>
        <v>Friends</v>
      </c>
      <c r="R1107">
        <f ca="1">VLOOKUP(P1107,Sheet2!$A$1:$C$5,3,0)</f>
        <v>6</v>
      </c>
    </row>
    <row r="1108" spans="1:18" ht="14.25" customHeight="1">
      <c r="A1108" s="4">
        <v>1107</v>
      </c>
      <c r="B1108">
        <f t="shared" ca="1" si="0"/>
        <v>106</v>
      </c>
      <c r="C1108">
        <f t="shared" ca="1" si="1"/>
        <v>4</v>
      </c>
      <c r="D1108" t="str">
        <f ca="1">VLOOKUP(C1108,Stay!$A$1:$B$5,2,0)</f>
        <v>1 month</v>
      </c>
      <c r="E1108">
        <f ca="1">VLOOKUP(C1108,Stay!$A$1:$C$5,3,0)</f>
        <v>30</v>
      </c>
      <c r="F1108">
        <f t="shared" ca="1" si="2"/>
        <v>61</v>
      </c>
      <c r="G1108" t="str">
        <f ca="1">VLOOKUP(F1108,Cities!$A$1:$C$69,2,0)</f>
        <v>Trentino</v>
      </c>
      <c r="H1108" t="str">
        <f ca="1">VLOOKUP(F1108,Cities!$A$1:$F$69,6,0)</f>
        <v>Terrain</v>
      </c>
      <c r="I1108" t="str">
        <f ca="1">VLOOKUP(F1108,Cities!$A$1:$C$69,3,0)</f>
        <v>Europe</v>
      </c>
      <c r="J1108">
        <f t="shared" ca="1" si="3"/>
        <v>2</v>
      </c>
      <c r="K1108">
        <f ca="1">VLOOKUP(F1108,Cities!$A$1:$I$69,6+J1108,0)*R1108*E1108</f>
        <v>1860</v>
      </c>
      <c r="L1108">
        <f t="shared" ca="1" si="4"/>
        <v>1</v>
      </c>
      <c r="M1108">
        <f ca="1">VLOOKUP(F1108,Cities!$A$1:$I$69,4,0)*R1108*L1108</f>
        <v>1820</v>
      </c>
      <c r="N1108">
        <f t="shared" ca="1" si="5"/>
        <v>3680</v>
      </c>
      <c r="O1108" t="str">
        <f ca="1">VLOOKUP(F1108,Cities!$A$1:$E$69,5,0)</f>
        <v>Summer</v>
      </c>
      <c r="P1108">
        <f t="shared" ca="1" si="6"/>
        <v>3</v>
      </c>
      <c r="Q1108" t="str">
        <f ca="1">VLOOKUP(P1108,Sheet2!$A$1:$B$5,2,0)</f>
        <v>Romantic</v>
      </c>
      <c r="R1108">
        <f ca="1">VLOOKUP(P1108,Sheet2!$A$1:$C$5,3,0)</f>
        <v>2</v>
      </c>
    </row>
    <row r="1109" spans="1:18" ht="14.25" customHeight="1">
      <c r="A1109" s="4">
        <v>1108</v>
      </c>
      <c r="B1109">
        <f t="shared" ca="1" si="0"/>
        <v>132</v>
      </c>
      <c r="C1109">
        <f t="shared" ca="1" si="1"/>
        <v>3</v>
      </c>
      <c r="D1109" t="str">
        <f ca="1">VLOOKUP(C1109,Stay!$A$1:$B$5,2,0)</f>
        <v>2 weeks</v>
      </c>
      <c r="E1109">
        <f ca="1">VLOOKUP(C1109,Stay!$A$1:$C$5,3,0)</f>
        <v>14</v>
      </c>
      <c r="F1109">
        <f t="shared" ca="1" si="2"/>
        <v>12</v>
      </c>
      <c r="G1109" t="str">
        <f ca="1">VLOOKUP(F1109,Cities!$A$1:$C$69,2,0)</f>
        <v>Boston</v>
      </c>
      <c r="H1109" t="str">
        <f ca="1">VLOOKUP(F1109,Cities!$A$1:$F$69,6,0)</f>
        <v>Modern, Adventure-Water, Aquatic, Nightlife</v>
      </c>
      <c r="I1109" t="str">
        <f ca="1">VLOOKUP(F1109,Cities!$A$1:$C$69,3,0)</f>
        <v>North America</v>
      </c>
      <c r="J1109">
        <f t="shared" ca="1" si="3"/>
        <v>1</v>
      </c>
      <c r="K1109">
        <f ca="1">VLOOKUP(F1109,Cities!$A$1:$I$69,6+J1109,0)*R1109*E1109</f>
        <v>5964</v>
      </c>
      <c r="L1109">
        <f t="shared" ca="1" si="4"/>
        <v>1</v>
      </c>
      <c r="M1109">
        <f ca="1">VLOOKUP(F1109,Cities!$A$1:$I$69,4,0)*R1109*L1109</f>
        <v>1200</v>
      </c>
      <c r="N1109">
        <f t="shared" ca="1" si="5"/>
        <v>7164</v>
      </c>
      <c r="O1109" t="str">
        <f ca="1">VLOOKUP(F1109,Cities!$A$1:$E$69,5,0)</f>
        <v>Summer</v>
      </c>
      <c r="P1109">
        <f t="shared" ca="1" si="6"/>
        <v>4</v>
      </c>
      <c r="Q1109" t="str">
        <f ca="1">VLOOKUP(P1109,Sheet2!$A$1:$B$5,2,0)</f>
        <v>Friends</v>
      </c>
      <c r="R1109">
        <f ca="1">VLOOKUP(P1109,Sheet2!$A$1:$C$5,3,0)</f>
        <v>6</v>
      </c>
    </row>
    <row r="1110" spans="1:18" ht="14.25" customHeight="1">
      <c r="A1110" s="4">
        <v>1109</v>
      </c>
      <c r="B1110">
        <f t="shared" ca="1" si="0"/>
        <v>269</v>
      </c>
      <c r="C1110">
        <f t="shared" ca="1" si="1"/>
        <v>4</v>
      </c>
      <c r="D1110" t="str">
        <f ca="1">VLOOKUP(C1110,Stay!$A$1:$B$5,2,0)</f>
        <v>1 month</v>
      </c>
      <c r="E1110">
        <f ca="1">VLOOKUP(C1110,Stay!$A$1:$C$5,3,0)</f>
        <v>30</v>
      </c>
      <c r="F1110">
        <f t="shared" ca="1" si="2"/>
        <v>37</v>
      </c>
      <c r="G1110" t="str">
        <f ca="1">VLOOKUP(F1110,Cities!$A$1:$C$69,2,0)</f>
        <v>Melbourne</v>
      </c>
      <c r="H1110" t="str">
        <f ca="1">VLOOKUP(F1110,Cities!$A$1:$F$69,6,0)</f>
        <v>Modern, Beach, Adventure-Modern</v>
      </c>
      <c r="I1110" t="str">
        <f ca="1">VLOOKUP(F1110,Cities!$A$1:$C$69,3,0)</f>
        <v>Australia</v>
      </c>
      <c r="J1110">
        <f t="shared" ca="1" si="3"/>
        <v>3</v>
      </c>
      <c r="K1110">
        <f ca="1">VLOOKUP(F1110,Cities!$A$1:$I$69,6+J1110,0)*R1110*E1110</f>
        <v>56700</v>
      </c>
      <c r="L1110">
        <f t="shared" ca="1" si="4"/>
        <v>1</v>
      </c>
      <c r="M1110">
        <f ca="1">VLOOKUP(F1110,Cities!$A$1:$I$69,4,0)*R1110*L1110</f>
        <v>8160</v>
      </c>
      <c r="N1110">
        <f t="shared" ca="1" si="5"/>
        <v>64860</v>
      </c>
      <c r="O1110" t="str">
        <f ca="1">VLOOKUP(F1110,Cities!$A$1:$E$69,5,0)</f>
        <v>Spring</v>
      </c>
      <c r="P1110">
        <f t="shared" ca="1" si="6"/>
        <v>4</v>
      </c>
      <c r="Q1110" t="str">
        <f ca="1">VLOOKUP(P1110,Sheet2!$A$1:$B$5,2,0)</f>
        <v>Friends</v>
      </c>
      <c r="R1110">
        <f ca="1">VLOOKUP(P1110,Sheet2!$A$1:$C$5,3,0)</f>
        <v>6</v>
      </c>
    </row>
    <row r="1111" spans="1:18" ht="14.25" customHeight="1">
      <c r="A1111" s="4">
        <v>1110</v>
      </c>
      <c r="B1111">
        <f t="shared" ca="1" si="0"/>
        <v>259</v>
      </c>
      <c r="C1111">
        <f t="shared" ca="1" si="1"/>
        <v>3</v>
      </c>
      <c r="D1111" t="str">
        <f ca="1">VLOOKUP(C1111,Stay!$A$1:$B$5,2,0)</f>
        <v>2 weeks</v>
      </c>
      <c r="E1111">
        <f ca="1">VLOOKUP(C1111,Stay!$A$1:$C$5,3,0)</f>
        <v>14</v>
      </c>
      <c r="F1111">
        <f t="shared" ca="1" si="2"/>
        <v>68</v>
      </c>
      <c r="G1111" t="str">
        <f ca="1">VLOOKUP(F1111,Cities!$A$1:$C$69,2,0)</f>
        <v>Washington, D.C.</v>
      </c>
      <c r="H1111" t="str">
        <f ca="1">VLOOKUP(F1111,Cities!$A$1:$F$69,6,0)</f>
        <v>Modern</v>
      </c>
      <c r="I1111" t="str">
        <f ca="1">VLOOKUP(F1111,Cities!$A$1:$C$69,3,0)</f>
        <v>North America</v>
      </c>
      <c r="J1111">
        <f t="shared" ca="1" si="3"/>
        <v>3</v>
      </c>
      <c r="K1111">
        <f ca="1">VLOOKUP(F1111,Cities!$A$1:$I$69,6+J1111,0)*R1111*E1111</f>
        <v>4676</v>
      </c>
      <c r="L1111">
        <f t="shared" ca="1" si="4"/>
        <v>1</v>
      </c>
      <c r="M1111">
        <f ca="1">VLOOKUP(F1111,Cities!$A$1:$I$69,4,0)*R1111*L1111</f>
        <v>340</v>
      </c>
      <c r="N1111">
        <f t="shared" ca="1" si="5"/>
        <v>5016</v>
      </c>
      <c r="O1111" t="str">
        <f ca="1">VLOOKUP(F1111,Cities!$A$1:$E$69,5,0)</f>
        <v>Summer</v>
      </c>
      <c r="P1111">
        <f t="shared" ca="1" si="6"/>
        <v>1</v>
      </c>
      <c r="Q1111" t="str">
        <f ca="1">VLOOKUP(P1111,Sheet2!$A$1:$B$5,2,0)</f>
        <v>Solo</v>
      </c>
      <c r="R1111">
        <f ca="1">VLOOKUP(P1111,Sheet2!$A$1:$C$5,3,0)</f>
        <v>1</v>
      </c>
    </row>
    <row r="1112" spans="1:18" ht="14.25" customHeight="1">
      <c r="A1112" s="4">
        <v>1111</v>
      </c>
      <c r="B1112">
        <f t="shared" ca="1" si="0"/>
        <v>251</v>
      </c>
      <c r="C1112">
        <f t="shared" ca="1" si="1"/>
        <v>1</v>
      </c>
      <c r="D1112" t="str">
        <f ca="1">VLOOKUP(C1112,Stay!$A$1:$B$5,2,0)</f>
        <v>3 days</v>
      </c>
      <c r="E1112">
        <f ca="1">VLOOKUP(C1112,Stay!$A$1:$C$5,3,0)</f>
        <v>3</v>
      </c>
      <c r="F1112">
        <f t="shared" ca="1" si="2"/>
        <v>27</v>
      </c>
      <c r="G1112" t="str">
        <f ca="1">VLOOKUP(F1112,Cities!$A$1:$C$69,2,0)</f>
        <v>Hawaii</v>
      </c>
      <c r="H1112" t="str">
        <f ca="1">VLOOKUP(F1112,Cities!$A$1:$F$69,6,0)</f>
        <v>Beach, Terrain, Modern</v>
      </c>
      <c r="I1112" t="str">
        <f ca="1">VLOOKUP(F1112,Cities!$A$1:$C$69,3,0)</f>
        <v>North America</v>
      </c>
      <c r="J1112">
        <f t="shared" ca="1" si="3"/>
        <v>1</v>
      </c>
      <c r="K1112">
        <f ca="1">VLOOKUP(F1112,Cities!$A$1:$I$69,6+J1112,0)*R1112*E1112</f>
        <v>1800</v>
      </c>
      <c r="L1112">
        <f t="shared" ca="1" si="4"/>
        <v>2</v>
      </c>
      <c r="M1112">
        <f ca="1">VLOOKUP(F1112,Cities!$A$1:$I$69,4,0)*R1112*L1112</f>
        <v>9600</v>
      </c>
      <c r="N1112">
        <f t="shared" ca="1" si="5"/>
        <v>11400</v>
      </c>
      <c r="O1112" t="str">
        <f ca="1">VLOOKUP(F1112,Cities!$A$1:$E$69,5,0)</f>
        <v>Summer</v>
      </c>
      <c r="P1112">
        <f t="shared" ca="1" si="6"/>
        <v>4</v>
      </c>
      <c r="Q1112" t="str">
        <f ca="1">VLOOKUP(P1112,Sheet2!$A$1:$B$5,2,0)</f>
        <v>Friends</v>
      </c>
      <c r="R1112">
        <f ca="1">VLOOKUP(P1112,Sheet2!$A$1:$C$5,3,0)</f>
        <v>6</v>
      </c>
    </row>
    <row r="1113" spans="1:18" ht="14.25" customHeight="1">
      <c r="A1113" s="4">
        <v>1112</v>
      </c>
      <c r="B1113">
        <f t="shared" ca="1" si="0"/>
        <v>142</v>
      </c>
      <c r="C1113">
        <f t="shared" ca="1" si="1"/>
        <v>3</v>
      </c>
      <c r="D1113" t="str">
        <f ca="1">VLOOKUP(C1113,Stay!$A$1:$B$5,2,0)</f>
        <v>2 weeks</v>
      </c>
      <c r="E1113">
        <f ca="1">VLOOKUP(C1113,Stay!$A$1:$C$5,3,0)</f>
        <v>14</v>
      </c>
      <c r="F1113">
        <f t="shared" ca="1" si="2"/>
        <v>64</v>
      </c>
      <c r="G1113" t="str">
        <f ca="1">VLOOKUP(F1113,Cities!$A$1:$C$69,2,0)</f>
        <v>Venice</v>
      </c>
      <c r="H1113" t="str">
        <f ca="1">VLOOKUP(F1113,Cities!$A$1:$F$69,6,0)</f>
        <v>Terrain</v>
      </c>
      <c r="I1113" t="str">
        <f ca="1">VLOOKUP(F1113,Cities!$A$1:$C$69,3,0)</f>
        <v>Europe</v>
      </c>
      <c r="J1113">
        <f t="shared" ca="1" si="3"/>
        <v>2</v>
      </c>
      <c r="K1113">
        <f ca="1">VLOOKUP(F1113,Cities!$A$1:$I$69,6+J1113,0)*R1113*E1113</f>
        <v>3248</v>
      </c>
      <c r="L1113">
        <f t="shared" ca="1" si="4"/>
        <v>1</v>
      </c>
      <c r="M1113">
        <f ca="1">VLOOKUP(F1113,Cities!$A$1:$I$69,4,0)*R1113*L1113</f>
        <v>2320</v>
      </c>
      <c r="N1113">
        <f t="shared" ca="1" si="5"/>
        <v>5568</v>
      </c>
      <c r="O1113" t="str">
        <f ca="1">VLOOKUP(F1113,Cities!$A$1:$E$69,5,0)</f>
        <v>Summer</v>
      </c>
      <c r="P1113">
        <f t="shared" ca="1" si="6"/>
        <v>3</v>
      </c>
      <c r="Q1113" t="str">
        <f ca="1">VLOOKUP(P1113,Sheet2!$A$1:$B$5,2,0)</f>
        <v>Romantic</v>
      </c>
      <c r="R1113">
        <f ca="1">VLOOKUP(P1113,Sheet2!$A$1:$C$5,3,0)</f>
        <v>2</v>
      </c>
    </row>
    <row r="1114" spans="1:18" ht="14.25" customHeight="1">
      <c r="A1114" s="4">
        <v>1113</v>
      </c>
      <c r="B1114">
        <f t="shared" ca="1" si="0"/>
        <v>69</v>
      </c>
      <c r="C1114">
        <f t="shared" ca="1" si="1"/>
        <v>2</v>
      </c>
      <c r="D1114" t="str">
        <f ca="1">VLOOKUP(C1114,Stay!$A$1:$B$5,2,0)</f>
        <v>1 week</v>
      </c>
      <c r="E1114">
        <f ca="1">VLOOKUP(C1114,Stay!$A$1:$C$5,3,0)</f>
        <v>7</v>
      </c>
      <c r="F1114">
        <f t="shared" ca="1" si="2"/>
        <v>13</v>
      </c>
      <c r="G1114" t="str">
        <f ca="1">VLOOKUP(F1114,Cities!$A$1:$C$69,2,0)</f>
        <v>Broward County</v>
      </c>
      <c r="H1114" t="str">
        <f ca="1">VLOOKUP(F1114,Cities!$A$1:$F$69,6,0)</f>
        <v>Beach, Modern, Park, Aquatic</v>
      </c>
      <c r="I1114" t="str">
        <f ca="1">VLOOKUP(F1114,Cities!$A$1:$C$69,3,0)</f>
        <v>North America</v>
      </c>
      <c r="J1114">
        <f t="shared" ca="1" si="3"/>
        <v>3</v>
      </c>
      <c r="K1114">
        <f ca="1">VLOOKUP(F1114,Cities!$A$1:$I$69,6+J1114,0)*R1114*E1114</f>
        <v>9576</v>
      </c>
      <c r="L1114">
        <f t="shared" ca="1" si="4"/>
        <v>1</v>
      </c>
      <c r="M1114">
        <f ca="1">VLOOKUP(F1114,Cities!$A$1:$I$69,4,0)*R1114*L1114</f>
        <v>520</v>
      </c>
      <c r="N1114">
        <f t="shared" ca="1" si="5"/>
        <v>10096</v>
      </c>
      <c r="O1114" t="str">
        <f ca="1">VLOOKUP(F1114,Cities!$A$1:$E$69,5,0)</f>
        <v>Summer</v>
      </c>
      <c r="P1114">
        <f t="shared" ca="1" si="6"/>
        <v>2</v>
      </c>
      <c r="Q1114" t="str">
        <f ca="1">VLOOKUP(P1114,Sheet2!$A$1:$B$5,2,0)</f>
        <v>Family</v>
      </c>
      <c r="R1114">
        <f ca="1">VLOOKUP(P1114,Sheet2!$A$1:$C$5,3,0)</f>
        <v>4</v>
      </c>
    </row>
    <row r="1115" spans="1:18" ht="14.25" customHeight="1">
      <c r="A1115" s="4">
        <v>1114</v>
      </c>
      <c r="B1115">
        <f t="shared" ca="1" si="0"/>
        <v>51</v>
      </c>
      <c r="C1115">
        <f t="shared" ca="1" si="1"/>
        <v>2</v>
      </c>
      <c r="D1115" t="str">
        <f ca="1">VLOOKUP(C1115,Stay!$A$1:$B$5,2,0)</f>
        <v>1 week</v>
      </c>
      <c r="E1115">
        <f ca="1">VLOOKUP(C1115,Stay!$A$1:$C$5,3,0)</f>
        <v>7</v>
      </c>
      <c r="F1115">
        <f t="shared" ca="1" si="2"/>
        <v>5</v>
      </c>
      <c r="G1115" t="str">
        <f ca="1">VLOOKUP(F1115,Cities!$A$1:$C$69,2,0)</f>
        <v>Austin</v>
      </c>
      <c r="H1115" t="str">
        <f ca="1">VLOOKUP(F1115,Cities!$A$1:$F$69,6,0)</f>
        <v>Historical-Modern, Nightlife</v>
      </c>
      <c r="I1115" t="str">
        <f ca="1">VLOOKUP(F1115,Cities!$A$1:$C$69,3,0)</f>
        <v>North America</v>
      </c>
      <c r="J1115">
        <f t="shared" ca="1" si="3"/>
        <v>2</v>
      </c>
      <c r="K1115">
        <f ca="1">VLOOKUP(F1115,Cities!$A$1:$I$69,6+J1115,0)*R1115*E1115</f>
        <v>798</v>
      </c>
      <c r="L1115">
        <f t="shared" ca="1" si="4"/>
        <v>2</v>
      </c>
      <c r="M1115">
        <f ca="1">VLOOKUP(F1115,Cities!$A$1:$I$69,4,0)*R1115*L1115</f>
        <v>120</v>
      </c>
      <c r="N1115">
        <f t="shared" ca="1" si="5"/>
        <v>918</v>
      </c>
      <c r="O1115" t="str">
        <f ca="1">VLOOKUP(F1115,Cities!$A$1:$E$69,5,0)</f>
        <v>Spring</v>
      </c>
      <c r="P1115">
        <f t="shared" ca="1" si="6"/>
        <v>1</v>
      </c>
      <c r="Q1115" t="str">
        <f ca="1">VLOOKUP(P1115,Sheet2!$A$1:$B$5,2,0)</f>
        <v>Solo</v>
      </c>
      <c r="R1115">
        <f ca="1">VLOOKUP(P1115,Sheet2!$A$1:$C$5,3,0)</f>
        <v>1</v>
      </c>
    </row>
    <row r="1116" spans="1:18" ht="14.25" customHeight="1">
      <c r="A1116" s="4">
        <v>1115</v>
      </c>
      <c r="B1116">
        <f t="shared" ca="1" si="0"/>
        <v>102</v>
      </c>
      <c r="C1116">
        <f t="shared" ca="1" si="1"/>
        <v>1</v>
      </c>
      <c r="D1116" t="str">
        <f ca="1">VLOOKUP(C1116,Stay!$A$1:$B$5,2,0)</f>
        <v>3 days</v>
      </c>
      <c r="E1116">
        <f ca="1">VLOOKUP(C1116,Stay!$A$1:$C$5,3,0)</f>
        <v>3</v>
      </c>
      <c r="F1116">
        <f t="shared" ca="1" si="2"/>
        <v>68</v>
      </c>
      <c r="G1116" t="str">
        <f ca="1">VLOOKUP(F1116,Cities!$A$1:$C$69,2,0)</f>
        <v>Washington, D.C.</v>
      </c>
      <c r="H1116" t="str">
        <f ca="1">VLOOKUP(F1116,Cities!$A$1:$F$69,6,0)</f>
        <v>Modern</v>
      </c>
      <c r="I1116" t="str">
        <f ca="1">VLOOKUP(F1116,Cities!$A$1:$C$69,3,0)</f>
        <v>North America</v>
      </c>
      <c r="J1116">
        <f t="shared" ca="1" si="3"/>
        <v>1</v>
      </c>
      <c r="K1116">
        <f ca="1">VLOOKUP(F1116,Cities!$A$1:$I$69,6+J1116,0)*R1116*E1116</f>
        <v>1242</v>
      </c>
      <c r="L1116">
        <f t="shared" ca="1" si="4"/>
        <v>2</v>
      </c>
      <c r="M1116">
        <f ca="1">VLOOKUP(F1116,Cities!$A$1:$I$69,4,0)*R1116*L1116</f>
        <v>4080</v>
      </c>
      <c r="N1116">
        <f t="shared" ca="1" si="5"/>
        <v>5322</v>
      </c>
      <c r="O1116" t="str">
        <f ca="1">VLOOKUP(F1116,Cities!$A$1:$E$69,5,0)</f>
        <v>Summer</v>
      </c>
      <c r="P1116">
        <f t="shared" ca="1" si="6"/>
        <v>4</v>
      </c>
      <c r="Q1116" t="str">
        <f ca="1">VLOOKUP(P1116,Sheet2!$A$1:$B$5,2,0)</f>
        <v>Friends</v>
      </c>
      <c r="R1116">
        <f ca="1">VLOOKUP(P1116,Sheet2!$A$1:$C$5,3,0)</f>
        <v>6</v>
      </c>
    </row>
    <row r="1117" spans="1:18" ht="14.25" customHeight="1">
      <c r="A1117" s="4">
        <v>1116</v>
      </c>
      <c r="B1117">
        <f t="shared" ca="1" si="0"/>
        <v>241</v>
      </c>
      <c r="C1117">
        <f t="shared" ca="1" si="1"/>
        <v>1</v>
      </c>
      <c r="D1117" t="str">
        <f ca="1">VLOOKUP(C1117,Stay!$A$1:$B$5,2,0)</f>
        <v>3 days</v>
      </c>
      <c r="E1117">
        <f ca="1">VLOOKUP(C1117,Stay!$A$1:$C$5,3,0)</f>
        <v>3</v>
      </c>
      <c r="F1117">
        <f t="shared" ca="1" si="2"/>
        <v>14</v>
      </c>
      <c r="G1117" t="str">
        <f ca="1">VLOOKUP(F1117,Cities!$A$1:$C$69,2,0)</f>
        <v>Brussels</v>
      </c>
      <c r="H1117" t="str">
        <f ca="1">VLOOKUP(F1117,Cities!$A$1:$F$69,6,0)</f>
        <v>Historical-Medieval, Beach, Park, Nightlife</v>
      </c>
      <c r="I1117" t="str">
        <f ca="1">VLOOKUP(F1117,Cities!$A$1:$C$69,3,0)</f>
        <v>Europe</v>
      </c>
      <c r="J1117">
        <f t="shared" ca="1" si="3"/>
        <v>2</v>
      </c>
      <c r="K1117">
        <f ca="1">VLOOKUP(F1117,Cities!$A$1:$I$69,6+J1117,0)*R1117*E1117</f>
        <v>2070</v>
      </c>
      <c r="L1117">
        <f t="shared" ca="1" si="4"/>
        <v>1</v>
      </c>
      <c r="M1117">
        <f ca="1">VLOOKUP(F1117,Cities!$A$1:$I$69,4,0)*R1117*L1117</f>
        <v>6480</v>
      </c>
      <c r="N1117">
        <f t="shared" ca="1" si="5"/>
        <v>8550</v>
      </c>
      <c r="O1117" t="str">
        <f ca="1">VLOOKUP(F1117,Cities!$A$1:$E$69,5,0)</f>
        <v>Summer</v>
      </c>
      <c r="P1117">
        <f t="shared" ca="1" si="6"/>
        <v>4</v>
      </c>
      <c r="Q1117" t="str">
        <f ca="1">VLOOKUP(P1117,Sheet2!$A$1:$B$5,2,0)</f>
        <v>Friends</v>
      </c>
      <c r="R1117">
        <f ca="1">VLOOKUP(P1117,Sheet2!$A$1:$C$5,3,0)</f>
        <v>6</v>
      </c>
    </row>
    <row r="1118" spans="1:18" ht="14.25" customHeight="1">
      <c r="A1118" s="4">
        <v>1117</v>
      </c>
      <c r="B1118">
        <f t="shared" ca="1" si="0"/>
        <v>199</v>
      </c>
      <c r="C1118">
        <f t="shared" ca="1" si="1"/>
        <v>4</v>
      </c>
      <c r="D1118" t="str">
        <f ca="1">VLOOKUP(C1118,Stay!$A$1:$B$5,2,0)</f>
        <v>1 month</v>
      </c>
      <c r="E1118">
        <f ca="1">VLOOKUP(C1118,Stay!$A$1:$C$5,3,0)</f>
        <v>30</v>
      </c>
      <c r="F1118">
        <f t="shared" ca="1" si="2"/>
        <v>64</v>
      </c>
      <c r="G1118" t="str">
        <f ca="1">VLOOKUP(F1118,Cities!$A$1:$C$69,2,0)</f>
        <v>Venice</v>
      </c>
      <c r="H1118" t="str">
        <f ca="1">VLOOKUP(F1118,Cities!$A$1:$F$69,6,0)</f>
        <v>Terrain</v>
      </c>
      <c r="I1118" t="str">
        <f ca="1">VLOOKUP(F1118,Cities!$A$1:$C$69,3,0)</f>
        <v>Europe</v>
      </c>
      <c r="J1118">
        <f t="shared" ca="1" si="3"/>
        <v>2</v>
      </c>
      <c r="K1118">
        <f ca="1">VLOOKUP(F1118,Cities!$A$1:$I$69,6+J1118,0)*R1118*E1118</f>
        <v>13920</v>
      </c>
      <c r="L1118">
        <f t="shared" ca="1" si="4"/>
        <v>2</v>
      </c>
      <c r="M1118">
        <f ca="1">VLOOKUP(F1118,Cities!$A$1:$I$69,4,0)*R1118*L1118</f>
        <v>9280</v>
      </c>
      <c r="N1118">
        <f t="shared" ca="1" si="5"/>
        <v>23200</v>
      </c>
      <c r="O1118" t="str">
        <f ca="1">VLOOKUP(F1118,Cities!$A$1:$E$69,5,0)</f>
        <v>Summer</v>
      </c>
      <c r="P1118">
        <f t="shared" ca="1" si="6"/>
        <v>2</v>
      </c>
      <c r="Q1118" t="str">
        <f ca="1">VLOOKUP(P1118,Sheet2!$A$1:$B$5,2,0)</f>
        <v>Family</v>
      </c>
      <c r="R1118">
        <f ca="1">VLOOKUP(P1118,Sheet2!$A$1:$C$5,3,0)</f>
        <v>4</v>
      </c>
    </row>
    <row r="1119" spans="1:18" ht="14.25" customHeight="1">
      <c r="A1119" s="4">
        <v>1118</v>
      </c>
      <c r="B1119">
        <f t="shared" ca="1" si="0"/>
        <v>287</v>
      </c>
      <c r="C1119">
        <f t="shared" ca="1" si="1"/>
        <v>1</v>
      </c>
      <c r="D1119" t="str">
        <f ca="1">VLOOKUP(C1119,Stay!$A$1:$B$5,2,0)</f>
        <v>3 days</v>
      </c>
      <c r="E1119">
        <f ca="1">VLOOKUP(C1119,Stay!$A$1:$C$5,3,0)</f>
        <v>3</v>
      </c>
      <c r="F1119">
        <f t="shared" ca="1" si="2"/>
        <v>6</v>
      </c>
      <c r="G1119" t="str">
        <f ca="1">VLOOKUP(F1119,Cities!$A$1:$C$69,2,0)</f>
        <v>Barcelona</v>
      </c>
      <c r="H1119" t="str">
        <f ca="1">VLOOKUP(F1119,Cities!$A$1:$F$69,6,0)</f>
        <v>Historical-Modern, Beach, Architecture, Nightlife</v>
      </c>
      <c r="I1119" t="str">
        <f ca="1">VLOOKUP(F1119,Cities!$A$1:$C$69,3,0)</f>
        <v>Europe</v>
      </c>
      <c r="J1119">
        <f t="shared" ca="1" si="3"/>
        <v>2</v>
      </c>
      <c r="K1119">
        <f ca="1">VLOOKUP(F1119,Cities!$A$1:$I$69,6+J1119,0)*R1119*E1119</f>
        <v>1560</v>
      </c>
      <c r="L1119">
        <f t="shared" ca="1" si="4"/>
        <v>1</v>
      </c>
      <c r="M1119">
        <f ca="1">VLOOKUP(F1119,Cities!$A$1:$I$69,4,0)*R1119*L1119</f>
        <v>4900</v>
      </c>
      <c r="N1119">
        <f t="shared" ca="1" si="5"/>
        <v>6460</v>
      </c>
      <c r="O1119" t="str">
        <f ca="1">VLOOKUP(F1119,Cities!$A$1:$E$69,5,0)</f>
        <v>Summer</v>
      </c>
      <c r="P1119">
        <f t="shared" ca="1" si="6"/>
        <v>2</v>
      </c>
      <c r="Q1119" t="str">
        <f ca="1">VLOOKUP(P1119,Sheet2!$A$1:$B$5,2,0)</f>
        <v>Family</v>
      </c>
      <c r="R1119">
        <f ca="1">VLOOKUP(P1119,Sheet2!$A$1:$C$5,3,0)</f>
        <v>4</v>
      </c>
    </row>
    <row r="1120" spans="1:18" ht="14.25" customHeight="1">
      <c r="A1120" s="4">
        <v>1119</v>
      </c>
      <c r="B1120">
        <f t="shared" ca="1" si="0"/>
        <v>63</v>
      </c>
      <c r="C1120">
        <f t="shared" ca="1" si="1"/>
        <v>3</v>
      </c>
      <c r="D1120" t="str">
        <f ca="1">VLOOKUP(C1120,Stay!$A$1:$B$5,2,0)</f>
        <v>2 weeks</v>
      </c>
      <c r="E1120">
        <f ca="1">VLOOKUP(C1120,Stay!$A$1:$C$5,3,0)</f>
        <v>14</v>
      </c>
      <c r="F1120">
        <f t="shared" ca="1" si="2"/>
        <v>51</v>
      </c>
      <c r="G1120" t="str">
        <f ca="1">VLOOKUP(F1120,Cities!$A$1:$C$69,2,0)</f>
        <v>Rome</v>
      </c>
      <c r="H1120" t="str">
        <f ca="1">VLOOKUP(F1120,Cities!$A$1:$F$69,6,0)</f>
        <v>Historical</v>
      </c>
      <c r="I1120" t="str">
        <f ca="1">VLOOKUP(F1120,Cities!$A$1:$C$69,3,0)</f>
        <v>Europe</v>
      </c>
      <c r="J1120">
        <f t="shared" ca="1" si="3"/>
        <v>1</v>
      </c>
      <c r="K1120">
        <f ca="1">VLOOKUP(F1120,Cities!$A$1:$I$69,6+J1120,0)*R1120*E1120</f>
        <v>2968</v>
      </c>
      <c r="L1120">
        <f t="shared" ca="1" si="4"/>
        <v>2</v>
      </c>
      <c r="M1120">
        <f ca="1">VLOOKUP(F1120,Cities!$A$1:$I$69,4,0)*R1120*L1120</f>
        <v>7624</v>
      </c>
      <c r="N1120">
        <f t="shared" ca="1" si="5"/>
        <v>10592</v>
      </c>
      <c r="O1120" t="str">
        <f ca="1">VLOOKUP(F1120,Cities!$A$1:$E$69,5,0)</f>
        <v>Summer</v>
      </c>
      <c r="P1120">
        <f t="shared" ca="1" si="6"/>
        <v>2</v>
      </c>
      <c r="Q1120" t="str">
        <f ca="1">VLOOKUP(P1120,Sheet2!$A$1:$B$5,2,0)</f>
        <v>Family</v>
      </c>
      <c r="R1120">
        <f ca="1">VLOOKUP(P1120,Sheet2!$A$1:$C$5,3,0)</f>
        <v>4</v>
      </c>
    </row>
    <row r="1121" spans="1:18" ht="14.25" customHeight="1">
      <c r="A1121" s="4">
        <v>1120</v>
      </c>
      <c r="B1121">
        <f t="shared" ca="1" si="0"/>
        <v>197</v>
      </c>
      <c r="C1121">
        <f t="shared" ca="1" si="1"/>
        <v>1</v>
      </c>
      <c r="D1121" t="str">
        <f ca="1">VLOOKUP(C1121,Stay!$A$1:$B$5,2,0)</f>
        <v>3 days</v>
      </c>
      <c r="E1121">
        <f ca="1">VLOOKUP(C1121,Stay!$A$1:$C$5,3,0)</f>
        <v>3</v>
      </c>
      <c r="F1121">
        <f t="shared" ca="1" si="2"/>
        <v>19</v>
      </c>
      <c r="G1121" t="str">
        <f ca="1">VLOOKUP(F1121,Cities!$A$1:$C$69,2,0)</f>
        <v>Columbus</v>
      </c>
      <c r="H1121" t="str">
        <f ca="1">VLOOKUP(F1121,Cities!$A$1:$F$69,6,0)</f>
        <v>Modern, Beach, Nightlife, Park</v>
      </c>
      <c r="I1121" t="str">
        <f ca="1">VLOOKUP(F1121,Cities!$A$1:$C$69,3,0)</f>
        <v>North America</v>
      </c>
      <c r="J1121">
        <f t="shared" ca="1" si="3"/>
        <v>1</v>
      </c>
      <c r="K1121">
        <f ca="1">VLOOKUP(F1121,Cities!$A$1:$I$69,6+J1121,0)*R1121*E1121</f>
        <v>96</v>
      </c>
      <c r="L1121">
        <f t="shared" ca="1" si="4"/>
        <v>2</v>
      </c>
      <c r="M1121">
        <f ca="1">VLOOKUP(F1121,Cities!$A$1:$I$69,4,0)*R1121*L1121</f>
        <v>480</v>
      </c>
      <c r="N1121">
        <f t="shared" ca="1" si="5"/>
        <v>576</v>
      </c>
      <c r="O1121" t="str">
        <f ca="1">VLOOKUP(F1121,Cities!$A$1:$E$69,5,0)</f>
        <v>Summer</v>
      </c>
      <c r="P1121">
        <f t="shared" ca="1" si="6"/>
        <v>1</v>
      </c>
      <c r="Q1121" t="str">
        <f ca="1">VLOOKUP(P1121,Sheet2!$A$1:$B$5,2,0)</f>
        <v>Solo</v>
      </c>
      <c r="R1121">
        <f ca="1">VLOOKUP(P1121,Sheet2!$A$1:$C$5,3,0)</f>
        <v>1</v>
      </c>
    </row>
    <row r="1122" spans="1:18" ht="14.25" customHeight="1">
      <c r="A1122" s="4">
        <v>1121</v>
      </c>
      <c r="B1122">
        <f t="shared" ca="1" si="0"/>
        <v>284</v>
      </c>
      <c r="C1122">
        <f t="shared" ca="1" si="1"/>
        <v>2</v>
      </c>
      <c r="D1122" t="str">
        <f ca="1">VLOOKUP(C1122,Stay!$A$1:$B$5,2,0)</f>
        <v>1 week</v>
      </c>
      <c r="E1122">
        <f ca="1">VLOOKUP(C1122,Stay!$A$1:$C$5,3,0)</f>
        <v>7</v>
      </c>
      <c r="F1122">
        <f t="shared" ca="1" si="2"/>
        <v>25</v>
      </c>
      <c r="G1122" t="str">
        <f ca="1">VLOOKUP(F1122,Cities!$A$1:$C$69,2,0)</f>
        <v>Geneva</v>
      </c>
      <c r="H1122" t="str">
        <f ca="1">VLOOKUP(F1122,Cities!$A$1:$F$69,6,0)</f>
        <v>Historical, Beach, Terrain</v>
      </c>
      <c r="I1122" t="str">
        <f ca="1">VLOOKUP(F1122,Cities!$A$1:$C$69,3,0)</f>
        <v>Europe</v>
      </c>
      <c r="J1122">
        <f t="shared" ca="1" si="3"/>
        <v>2</v>
      </c>
      <c r="K1122">
        <f ca="1">VLOOKUP(F1122,Cities!$A$1:$I$69,6+J1122,0)*R1122*E1122</f>
        <v>6594</v>
      </c>
      <c r="L1122">
        <f t="shared" ca="1" si="4"/>
        <v>2</v>
      </c>
      <c r="M1122">
        <f ca="1">VLOOKUP(F1122,Cities!$A$1:$I$69,4,0)*R1122*L1122</f>
        <v>11760</v>
      </c>
      <c r="N1122">
        <f t="shared" ca="1" si="5"/>
        <v>18354</v>
      </c>
      <c r="O1122" t="str">
        <f ca="1">VLOOKUP(F1122,Cities!$A$1:$E$69,5,0)</f>
        <v>Summer</v>
      </c>
      <c r="P1122">
        <f t="shared" ca="1" si="6"/>
        <v>4</v>
      </c>
      <c r="Q1122" t="str">
        <f ca="1">VLOOKUP(P1122,Sheet2!$A$1:$B$5,2,0)</f>
        <v>Friends</v>
      </c>
      <c r="R1122">
        <f ca="1">VLOOKUP(P1122,Sheet2!$A$1:$C$5,3,0)</f>
        <v>6</v>
      </c>
    </row>
    <row r="1123" spans="1:18" ht="14.25" customHeight="1">
      <c r="A1123" s="4">
        <v>1122</v>
      </c>
      <c r="B1123">
        <f t="shared" ca="1" si="0"/>
        <v>242</v>
      </c>
      <c r="C1123">
        <f t="shared" ca="1" si="1"/>
        <v>1</v>
      </c>
      <c r="D1123" t="str">
        <f ca="1">VLOOKUP(C1123,Stay!$A$1:$B$5,2,0)</f>
        <v>3 days</v>
      </c>
      <c r="E1123">
        <f ca="1">VLOOKUP(C1123,Stay!$A$1:$C$5,3,0)</f>
        <v>3</v>
      </c>
      <c r="F1123">
        <f t="shared" ca="1" si="2"/>
        <v>54</v>
      </c>
      <c r="G1123" t="str">
        <f ca="1">VLOOKUP(F1123,Cities!$A$1:$C$69,2,0)</f>
        <v>San Francisco</v>
      </c>
      <c r="H1123" t="str">
        <f ca="1">VLOOKUP(F1123,Cities!$A$1:$F$69,6,0)</f>
        <v>Beach</v>
      </c>
      <c r="I1123" t="str">
        <f ca="1">VLOOKUP(F1123,Cities!$A$1:$C$69,3,0)</f>
        <v>North America</v>
      </c>
      <c r="J1123">
        <f t="shared" ca="1" si="3"/>
        <v>2</v>
      </c>
      <c r="K1123">
        <f ca="1">VLOOKUP(F1123,Cities!$A$1:$I$69,6+J1123,0)*R1123*E1123</f>
        <v>3096</v>
      </c>
      <c r="L1123">
        <f t="shared" ca="1" si="4"/>
        <v>1</v>
      </c>
      <c r="M1123">
        <f ca="1">VLOOKUP(F1123,Cities!$A$1:$I$69,4,0)*R1123*L1123</f>
        <v>2160</v>
      </c>
      <c r="N1123">
        <f t="shared" ca="1" si="5"/>
        <v>5256</v>
      </c>
      <c r="O1123" t="str">
        <f ca="1">VLOOKUP(F1123,Cities!$A$1:$E$69,5,0)</f>
        <v>Summer</v>
      </c>
      <c r="P1123">
        <f t="shared" ca="1" si="6"/>
        <v>4</v>
      </c>
      <c r="Q1123" t="str">
        <f ca="1">VLOOKUP(P1123,Sheet2!$A$1:$B$5,2,0)</f>
        <v>Friends</v>
      </c>
      <c r="R1123">
        <f ca="1">VLOOKUP(P1123,Sheet2!$A$1:$C$5,3,0)</f>
        <v>6</v>
      </c>
    </row>
    <row r="1124" spans="1:18" ht="14.25" customHeight="1">
      <c r="A1124" s="4">
        <v>1123</v>
      </c>
      <c r="B1124">
        <f t="shared" ca="1" si="0"/>
        <v>221</v>
      </c>
      <c r="C1124">
        <f t="shared" ca="1" si="1"/>
        <v>3</v>
      </c>
      <c r="D1124" t="str">
        <f ca="1">VLOOKUP(C1124,Stay!$A$1:$B$5,2,0)</f>
        <v>2 weeks</v>
      </c>
      <c r="E1124">
        <f ca="1">VLOOKUP(C1124,Stay!$A$1:$C$5,3,0)</f>
        <v>14</v>
      </c>
      <c r="F1124">
        <f t="shared" ca="1" si="2"/>
        <v>11</v>
      </c>
      <c r="G1124" t="str">
        <f ca="1">VLOOKUP(F1124,Cities!$A$1:$C$69,2,0)</f>
        <v>Bordeaux</v>
      </c>
      <c r="H1124" t="str">
        <f ca="1">VLOOKUP(F1124,Cities!$A$1:$F$69,6,0)</f>
        <v>Historical-Modern, Wineyard, Park</v>
      </c>
      <c r="I1124" t="str">
        <f ca="1">VLOOKUP(F1124,Cities!$A$1:$C$69,3,0)</f>
        <v>Europe</v>
      </c>
      <c r="J1124">
        <f t="shared" ca="1" si="3"/>
        <v>1</v>
      </c>
      <c r="K1124">
        <f ca="1">VLOOKUP(F1124,Cities!$A$1:$I$69,6+J1124,0)*R1124*E1124</f>
        <v>658</v>
      </c>
      <c r="L1124">
        <f t="shared" ca="1" si="4"/>
        <v>2</v>
      </c>
      <c r="M1124">
        <f ca="1">VLOOKUP(F1124,Cities!$A$1:$I$69,4,0)*R1124*L1124</f>
        <v>3000</v>
      </c>
      <c r="N1124">
        <f t="shared" ca="1" si="5"/>
        <v>3658</v>
      </c>
      <c r="O1124" t="str">
        <f ca="1">VLOOKUP(F1124,Cities!$A$1:$E$69,5,0)</f>
        <v>Summer</v>
      </c>
      <c r="P1124">
        <f t="shared" ca="1" si="6"/>
        <v>1</v>
      </c>
      <c r="Q1124" t="str">
        <f ca="1">VLOOKUP(P1124,Sheet2!$A$1:$B$5,2,0)</f>
        <v>Solo</v>
      </c>
      <c r="R1124">
        <f ca="1">VLOOKUP(P1124,Sheet2!$A$1:$C$5,3,0)</f>
        <v>1</v>
      </c>
    </row>
    <row r="1125" spans="1:18" ht="14.25" customHeight="1">
      <c r="A1125" s="4">
        <v>1124</v>
      </c>
      <c r="B1125">
        <f t="shared" ca="1" si="0"/>
        <v>217</v>
      </c>
      <c r="C1125">
        <f t="shared" ca="1" si="1"/>
        <v>4</v>
      </c>
      <c r="D1125" t="str">
        <f ca="1">VLOOKUP(C1125,Stay!$A$1:$B$5,2,0)</f>
        <v>1 month</v>
      </c>
      <c r="E1125">
        <f ca="1">VLOOKUP(C1125,Stay!$A$1:$C$5,3,0)</f>
        <v>30</v>
      </c>
      <c r="F1125">
        <f t="shared" ca="1" si="2"/>
        <v>39</v>
      </c>
      <c r="G1125" t="str">
        <f ca="1">VLOOKUP(F1125,Cities!$A$1:$C$69,2,0)</f>
        <v>Montreal</v>
      </c>
      <c r="H1125" t="str">
        <f ca="1">VLOOKUP(F1125,Cities!$A$1:$F$69,6,0)</f>
        <v>Modern</v>
      </c>
      <c r="I1125" t="str">
        <f ca="1">VLOOKUP(F1125,Cities!$A$1:$C$69,3,0)</f>
        <v>North America</v>
      </c>
      <c r="J1125">
        <f t="shared" ca="1" si="3"/>
        <v>3</v>
      </c>
      <c r="K1125">
        <f ca="1">VLOOKUP(F1125,Cities!$A$1:$I$69,6+J1125,0)*R1125*E1125</f>
        <v>22320</v>
      </c>
      <c r="L1125">
        <f t="shared" ca="1" si="4"/>
        <v>1</v>
      </c>
      <c r="M1125">
        <f ca="1">VLOOKUP(F1125,Cities!$A$1:$I$69,4,0)*R1125*L1125</f>
        <v>800</v>
      </c>
      <c r="N1125">
        <f t="shared" ca="1" si="5"/>
        <v>23120</v>
      </c>
      <c r="O1125" t="str">
        <f ca="1">VLOOKUP(F1125,Cities!$A$1:$E$69,5,0)</f>
        <v>Summer</v>
      </c>
      <c r="P1125">
        <f t="shared" ca="1" si="6"/>
        <v>3</v>
      </c>
      <c r="Q1125" t="str">
        <f ca="1">VLOOKUP(P1125,Sheet2!$A$1:$B$5,2,0)</f>
        <v>Romantic</v>
      </c>
      <c r="R1125">
        <f ca="1">VLOOKUP(P1125,Sheet2!$A$1:$C$5,3,0)</f>
        <v>2</v>
      </c>
    </row>
    <row r="1126" spans="1:18" ht="14.25" customHeight="1">
      <c r="A1126" s="4">
        <v>1125</v>
      </c>
      <c r="B1126">
        <f t="shared" ca="1" si="0"/>
        <v>91</v>
      </c>
      <c r="C1126">
        <f t="shared" ca="1" si="1"/>
        <v>2</v>
      </c>
      <c r="D1126" t="str">
        <f ca="1">VLOOKUP(C1126,Stay!$A$1:$B$5,2,0)</f>
        <v>1 week</v>
      </c>
      <c r="E1126">
        <f ca="1">VLOOKUP(C1126,Stay!$A$1:$C$5,3,0)</f>
        <v>7</v>
      </c>
      <c r="F1126">
        <f t="shared" ca="1" si="2"/>
        <v>50</v>
      </c>
      <c r="G1126" t="str">
        <f ca="1">VLOOKUP(F1126,Cities!$A$1:$C$69,2,0)</f>
        <v>Rio de Janeiro</v>
      </c>
      <c r="H1126" t="str">
        <f ca="1">VLOOKUP(F1126,Cities!$A$1:$F$69,6,0)</f>
        <v>Historical</v>
      </c>
      <c r="I1126" t="str">
        <f ca="1">VLOOKUP(F1126,Cities!$A$1:$C$69,3,0)</f>
        <v>South America</v>
      </c>
      <c r="J1126">
        <f t="shared" ca="1" si="3"/>
        <v>2</v>
      </c>
      <c r="K1126">
        <f ca="1">VLOOKUP(F1126,Cities!$A$1:$I$69,6+J1126,0)*R1126*E1126</f>
        <v>2828</v>
      </c>
      <c r="L1126">
        <f t="shared" ca="1" si="4"/>
        <v>2</v>
      </c>
      <c r="M1126">
        <f ca="1">VLOOKUP(F1126,Cities!$A$1:$I$69,4,0)*R1126*L1126</f>
        <v>8480</v>
      </c>
      <c r="N1126">
        <f t="shared" ca="1" si="5"/>
        <v>11308</v>
      </c>
      <c r="O1126" t="str">
        <f ca="1">VLOOKUP(F1126,Cities!$A$1:$E$69,5,0)</f>
        <v>Winter</v>
      </c>
      <c r="P1126">
        <f t="shared" ca="1" si="6"/>
        <v>2</v>
      </c>
      <c r="Q1126" t="str">
        <f ca="1">VLOOKUP(P1126,Sheet2!$A$1:$B$5,2,0)</f>
        <v>Family</v>
      </c>
      <c r="R1126">
        <f ca="1">VLOOKUP(P1126,Sheet2!$A$1:$C$5,3,0)</f>
        <v>4</v>
      </c>
    </row>
    <row r="1127" spans="1:18" ht="14.25" customHeight="1">
      <c r="A1127" s="4">
        <v>1126</v>
      </c>
      <c r="B1127">
        <f t="shared" ca="1" si="0"/>
        <v>24</v>
      </c>
      <c r="C1127">
        <f t="shared" ca="1" si="1"/>
        <v>1</v>
      </c>
      <c r="D1127" t="str">
        <f ca="1">VLOOKUP(C1127,Stay!$A$1:$B$5,2,0)</f>
        <v>3 days</v>
      </c>
      <c r="E1127">
        <f ca="1">VLOOKUP(C1127,Stay!$A$1:$C$5,3,0)</f>
        <v>3</v>
      </c>
      <c r="F1127">
        <f t="shared" ca="1" si="2"/>
        <v>26</v>
      </c>
      <c r="G1127" t="str">
        <f ca="1">VLOOKUP(F1127,Cities!$A$1:$C$69,2,0)</f>
        <v>Greater Manchester</v>
      </c>
      <c r="H1127" t="str">
        <f ca="1">VLOOKUP(F1127,Cities!$A$1:$F$69,6,0)</f>
        <v>Historical, Beach, Terrain</v>
      </c>
      <c r="I1127" t="str">
        <f ca="1">VLOOKUP(F1127,Cities!$A$1:$C$69,3,0)</f>
        <v>Europe</v>
      </c>
      <c r="J1127">
        <f t="shared" ca="1" si="3"/>
        <v>3</v>
      </c>
      <c r="K1127">
        <f ca="1">VLOOKUP(F1127,Cities!$A$1:$I$69,6+J1127,0)*R1127*E1127</f>
        <v>5340</v>
      </c>
      <c r="L1127">
        <f t="shared" ca="1" si="4"/>
        <v>1</v>
      </c>
      <c r="M1127">
        <f ca="1">VLOOKUP(F1127,Cities!$A$1:$I$69,4,0)*R1127*L1127</f>
        <v>2680</v>
      </c>
      <c r="N1127">
        <f t="shared" ca="1" si="5"/>
        <v>8020</v>
      </c>
      <c r="O1127" t="str">
        <f ca="1">VLOOKUP(F1127,Cities!$A$1:$E$69,5,0)</f>
        <v>Summer</v>
      </c>
      <c r="P1127">
        <f t="shared" ca="1" si="6"/>
        <v>2</v>
      </c>
      <c r="Q1127" t="str">
        <f ca="1">VLOOKUP(P1127,Sheet2!$A$1:$B$5,2,0)</f>
        <v>Family</v>
      </c>
      <c r="R1127">
        <f ca="1">VLOOKUP(P1127,Sheet2!$A$1:$C$5,3,0)</f>
        <v>4</v>
      </c>
    </row>
    <row r="1128" spans="1:18" ht="14.25" customHeight="1">
      <c r="A1128" s="4">
        <v>1127</v>
      </c>
      <c r="B1128">
        <f t="shared" ca="1" si="0"/>
        <v>57</v>
      </c>
      <c r="C1128">
        <f t="shared" ca="1" si="1"/>
        <v>1</v>
      </c>
      <c r="D1128" t="str">
        <f ca="1">VLOOKUP(C1128,Stay!$A$1:$B$5,2,0)</f>
        <v>3 days</v>
      </c>
      <c r="E1128">
        <f ca="1">VLOOKUP(C1128,Stay!$A$1:$C$5,3,0)</f>
        <v>3</v>
      </c>
      <c r="F1128">
        <f t="shared" ca="1" si="2"/>
        <v>10</v>
      </c>
      <c r="G1128" t="str">
        <f ca="1">VLOOKUP(F1128,Cities!$A$1:$C$69,2,0)</f>
        <v>Bologna</v>
      </c>
      <c r="H1128" t="str">
        <f ca="1">VLOOKUP(F1128,Cities!$A$1:$F$69,6,0)</f>
        <v>Historical-Medieval, Nightlife</v>
      </c>
      <c r="I1128" t="str">
        <f ca="1">VLOOKUP(F1128,Cities!$A$1:$C$69,3,0)</f>
        <v>Europe</v>
      </c>
      <c r="J1128">
        <f t="shared" ca="1" si="3"/>
        <v>1</v>
      </c>
      <c r="K1128">
        <f ca="1">VLOOKUP(F1128,Cities!$A$1:$I$69,6+J1128,0)*R1128*E1128</f>
        <v>1332</v>
      </c>
      <c r="L1128">
        <f t="shared" ca="1" si="4"/>
        <v>2</v>
      </c>
      <c r="M1128">
        <f ca="1">VLOOKUP(F1128,Cities!$A$1:$I$69,4,0)*R1128*L1128</f>
        <v>13440</v>
      </c>
      <c r="N1128">
        <f t="shared" ca="1" si="5"/>
        <v>14772</v>
      </c>
      <c r="O1128" t="str">
        <f ca="1">VLOOKUP(F1128,Cities!$A$1:$E$69,5,0)</f>
        <v>Summer</v>
      </c>
      <c r="P1128">
        <f t="shared" ca="1" si="6"/>
        <v>4</v>
      </c>
      <c r="Q1128" t="str">
        <f ca="1">VLOOKUP(P1128,Sheet2!$A$1:$B$5,2,0)</f>
        <v>Friends</v>
      </c>
      <c r="R1128">
        <f ca="1">VLOOKUP(P1128,Sheet2!$A$1:$C$5,3,0)</f>
        <v>6</v>
      </c>
    </row>
    <row r="1129" spans="1:18" ht="14.25" customHeight="1">
      <c r="A1129" s="4">
        <v>1128</v>
      </c>
      <c r="B1129">
        <f t="shared" ca="1" si="0"/>
        <v>113</v>
      </c>
      <c r="C1129">
        <f t="shared" ca="1" si="1"/>
        <v>1</v>
      </c>
      <c r="D1129" t="str">
        <f ca="1">VLOOKUP(C1129,Stay!$A$1:$B$5,2,0)</f>
        <v>3 days</v>
      </c>
      <c r="E1129">
        <f ca="1">VLOOKUP(C1129,Stay!$A$1:$C$5,3,0)</f>
        <v>3</v>
      </c>
      <c r="F1129">
        <f t="shared" ca="1" si="2"/>
        <v>63</v>
      </c>
      <c r="G1129" t="str">
        <f ca="1">VLOOKUP(F1129,Cities!$A$1:$C$69,2,0)</f>
        <v>Vancouver</v>
      </c>
      <c r="H1129" t="str">
        <f ca="1">VLOOKUP(F1129,Cities!$A$1:$F$69,6,0)</f>
        <v>Beach</v>
      </c>
      <c r="I1129" t="str">
        <f ca="1">VLOOKUP(F1129,Cities!$A$1:$C$69,3,0)</f>
        <v>North America</v>
      </c>
      <c r="J1129">
        <f t="shared" ca="1" si="3"/>
        <v>3</v>
      </c>
      <c r="K1129">
        <f ca="1">VLOOKUP(F1129,Cities!$A$1:$I$69,6+J1129,0)*R1129*E1129</f>
        <v>1047</v>
      </c>
      <c r="L1129">
        <f t="shared" ca="1" si="4"/>
        <v>2</v>
      </c>
      <c r="M1129">
        <f ca="1">VLOOKUP(F1129,Cities!$A$1:$I$69,4,0)*R1129*L1129</f>
        <v>600</v>
      </c>
      <c r="N1129">
        <f t="shared" ca="1" si="5"/>
        <v>1647</v>
      </c>
      <c r="O1129" t="str">
        <f ca="1">VLOOKUP(F1129,Cities!$A$1:$E$69,5,0)</f>
        <v>Summer</v>
      </c>
      <c r="P1129">
        <f t="shared" ca="1" si="6"/>
        <v>1</v>
      </c>
      <c r="Q1129" t="str">
        <f ca="1">VLOOKUP(P1129,Sheet2!$A$1:$B$5,2,0)</f>
        <v>Solo</v>
      </c>
      <c r="R1129">
        <f ca="1">VLOOKUP(P1129,Sheet2!$A$1:$C$5,3,0)</f>
        <v>1</v>
      </c>
    </row>
    <row r="1130" spans="1:18" ht="14.25" customHeight="1">
      <c r="A1130" s="4">
        <v>1129</v>
      </c>
      <c r="B1130">
        <f t="shared" ca="1" si="0"/>
        <v>35</v>
      </c>
      <c r="C1130">
        <f t="shared" ca="1" si="1"/>
        <v>2</v>
      </c>
      <c r="D1130" t="str">
        <f ca="1">VLOOKUP(C1130,Stay!$A$1:$B$5,2,0)</f>
        <v>1 week</v>
      </c>
      <c r="E1130">
        <f ca="1">VLOOKUP(C1130,Stay!$A$1:$C$5,3,0)</f>
        <v>7</v>
      </c>
      <c r="F1130">
        <f t="shared" ca="1" si="2"/>
        <v>64</v>
      </c>
      <c r="G1130" t="str">
        <f ca="1">VLOOKUP(F1130,Cities!$A$1:$C$69,2,0)</f>
        <v>Venice</v>
      </c>
      <c r="H1130" t="str">
        <f ca="1">VLOOKUP(F1130,Cities!$A$1:$F$69,6,0)</f>
        <v>Terrain</v>
      </c>
      <c r="I1130" t="str">
        <f ca="1">VLOOKUP(F1130,Cities!$A$1:$C$69,3,0)</f>
        <v>Europe</v>
      </c>
      <c r="J1130">
        <f t="shared" ca="1" si="3"/>
        <v>1</v>
      </c>
      <c r="K1130">
        <f ca="1">VLOOKUP(F1130,Cities!$A$1:$I$69,6+J1130,0)*R1130*E1130</f>
        <v>658</v>
      </c>
      <c r="L1130">
        <f t="shared" ca="1" si="4"/>
        <v>1</v>
      </c>
      <c r="M1130">
        <f ca="1">VLOOKUP(F1130,Cities!$A$1:$I$69,4,0)*R1130*L1130</f>
        <v>2320</v>
      </c>
      <c r="N1130">
        <f t="shared" ca="1" si="5"/>
        <v>2978</v>
      </c>
      <c r="O1130" t="str">
        <f ca="1">VLOOKUP(F1130,Cities!$A$1:$E$69,5,0)</f>
        <v>Summer</v>
      </c>
      <c r="P1130">
        <f t="shared" ca="1" si="6"/>
        <v>3</v>
      </c>
      <c r="Q1130" t="str">
        <f ca="1">VLOOKUP(P1130,Sheet2!$A$1:$B$5,2,0)</f>
        <v>Romantic</v>
      </c>
      <c r="R1130">
        <f ca="1">VLOOKUP(P1130,Sheet2!$A$1:$C$5,3,0)</f>
        <v>2</v>
      </c>
    </row>
    <row r="1131" spans="1:18" ht="14.25" customHeight="1">
      <c r="A1131" s="4">
        <v>1130</v>
      </c>
      <c r="B1131">
        <f t="shared" ca="1" si="0"/>
        <v>224</v>
      </c>
      <c r="C1131">
        <f t="shared" ca="1" si="1"/>
        <v>4</v>
      </c>
      <c r="D1131" t="str">
        <f ca="1">VLOOKUP(C1131,Stay!$A$1:$B$5,2,0)</f>
        <v>1 month</v>
      </c>
      <c r="E1131">
        <f ca="1">VLOOKUP(C1131,Stay!$A$1:$C$5,3,0)</f>
        <v>30</v>
      </c>
      <c r="F1131">
        <f t="shared" ca="1" si="2"/>
        <v>62</v>
      </c>
      <c r="G1131" t="str">
        <f ca="1">VLOOKUP(F1131,Cities!$A$1:$C$69,2,0)</f>
        <v>Valencia</v>
      </c>
      <c r="H1131" t="str">
        <f ca="1">VLOOKUP(F1131,Cities!$A$1:$F$69,6,0)</f>
        <v>Terrain</v>
      </c>
      <c r="I1131" t="str">
        <f ca="1">VLOOKUP(F1131,Cities!$A$1:$C$69,3,0)</f>
        <v>Europe</v>
      </c>
      <c r="J1131">
        <f t="shared" ca="1" si="3"/>
        <v>2</v>
      </c>
      <c r="K1131">
        <f ca="1">VLOOKUP(F1131,Cities!$A$1:$I$69,6+J1131,0)*R1131*E1131</f>
        <v>2550</v>
      </c>
      <c r="L1131">
        <f t="shared" ca="1" si="4"/>
        <v>1</v>
      </c>
      <c r="M1131">
        <f ca="1">VLOOKUP(F1131,Cities!$A$1:$I$69,4,0)*R1131*L1131</f>
        <v>1780</v>
      </c>
      <c r="N1131">
        <f t="shared" ca="1" si="5"/>
        <v>4330</v>
      </c>
      <c r="O1131" t="str">
        <f ca="1">VLOOKUP(F1131,Cities!$A$1:$E$69,5,0)</f>
        <v>Summer</v>
      </c>
      <c r="P1131">
        <f t="shared" ca="1" si="6"/>
        <v>1</v>
      </c>
      <c r="Q1131" t="str">
        <f ca="1">VLOOKUP(P1131,Sheet2!$A$1:$B$5,2,0)</f>
        <v>Solo</v>
      </c>
      <c r="R1131">
        <f ca="1">VLOOKUP(P1131,Sheet2!$A$1:$C$5,3,0)</f>
        <v>1</v>
      </c>
    </row>
    <row r="1132" spans="1:18" ht="14.25" customHeight="1">
      <c r="A1132" s="4">
        <v>1131</v>
      </c>
      <c r="B1132">
        <f t="shared" ca="1" si="0"/>
        <v>176</v>
      </c>
      <c r="C1132">
        <f t="shared" ca="1" si="1"/>
        <v>2</v>
      </c>
      <c r="D1132" t="str">
        <f ca="1">VLOOKUP(C1132,Stay!$A$1:$B$5,2,0)</f>
        <v>1 week</v>
      </c>
      <c r="E1132">
        <f ca="1">VLOOKUP(C1132,Stay!$A$1:$C$5,3,0)</f>
        <v>7</v>
      </c>
      <c r="F1132">
        <f t="shared" ca="1" si="2"/>
        <v>18</v>
      </c>
      <c r="G1132" t="str">
        <f ca="1">VLOOKUP(F1132,Cities!$A$1:$C$69,2,0)</f>
        <v>Clark County</v>
      </c>
      <c r="H1132" t="str">
        <f ca="1">VLOOKUP(F1132,Cities!$A$1:$F$69,6,0)</f>
        <v>Modern, Nightlife, Park, Adventure-Land, Forest</v>
      </c>
      <c r="I1132" t="str">
        <f ca="1">VLOOKUP(F1132,Cities!$A$1:$C$69,3,0)</f>
        <v>North America</v>
      </c>
      <c r="J1132">
        <f t="shared" ca="1" si="3"/>
        <v>3</v>
      </c>
      <c r="K1132">
        <f ca="1">VLOOKUP(F1132,Cities!$A$1:$I$69,6+J1132,0)*R1132*E1132</f>
        <v>30240</v>
      </c>
      <c r="L1132">
        <f t="shared" ca="1" si="4"/>
        <v>1</v>
      </c>
      <c r="M1132">
        <f ca="1">VLOOKUP(F1132,Cities!$A$1:$I$69,4,0)*R1132*L1132</f>
        <v>840</v>
      </c>
      <c r="N1132">
        <f t="shared" ca="1" si="5"/>
        <v>31080</v>
      </c>
      <c r="O1132" t="str">
        <f ca="1">VLOOKUP(F1132,Cities!$A$1:$E$69,5,0)</f>
        <v>Summer</v>
      </c>
      <c r="P1132">
        <f t="shared" ca="1" si="6"/>
        <v>4</v>
      </c>
      <c r="Q1132" t="str">
        <f ca="1">VLOOKUP(P1132,Sheet2!$A$1:$B$5,2,0)</f>
        <v>Friends</v>
      </c>
      <c r="R1132">
        <f ca="1">VLOOKUP(P1132,Sheet2!$A$1:$C$5,3,0)</f>
        <v>6</v>
      </c>
    </row>
    <row r="1133" spans="1:18" ht="14.25" customHeight="1">
      <c r="A1133" s="4">
        <v>1132</v>
      </c>
      <c r="B1133">
        <f t="shared" ca="1" si="0"/>
        <v>86</v>
      </c>
      <c r="C1133">
        <f t="shared" ca="1" si="1"/>
        <v>4</v>
      </c>
      <c r="D1133" t="str">
        <f ca="1">VLOOKUP(C1133,Stay!$A$1:$B$5,2,0)</f>
        <v>1 month</v>
      </c>
      <c r="E1133">
        <f ca="1">VLOOKUP(C1133,Stay!$A$1:$C$5,3,0)</f>
        <v>30</v>
      </c>
      <c r="F1133">
        <f t="shared" ca="1" si="2"/>
        <v>13</v>
      </c>
      <c r="G1133" t="str">
        <f ca="1">VLOOKUP(F1133,Cities!$A$1:$C$69,2,0)</f>
        <v>Broward County</v>
      </c>
      <c r="H1133" t="str">
        <f ca="1">VLOOKUP(F1133,Cities!$A$1:$F$69,6,0)</f>
        <v>Beach, Modern, Park, Aquatic</v>
      </c>
      <c r="I1133" t="str">
        <f ca="1">VLOOKUP(F1133,Cities!$A$1:$C$69,3,0)</f>
        <v>North America</v>
      </c>
      <c r="J1133">
        <f t="shared" ca="1" si="3"/>
        <v>2</v>
      </c>
      <c r="K1133">
        <f ca="1">VLOOKUP(F1133,Cities!$A$1:$I$69,6+J1133,0)*R1133*E1133</f>
        <v>4710</v>
      </c>
      <c r="L1133">
        <f t="shared" ca="1" si="4"/>
        <v>1</v>
      </c>
      <c r="M1133">
        <f ca="1">VLOOKUP(F1133,Cities!$A$1:$I$69,4,0)*R1133*L1133</f>
        <v>130</v>
      </c>
      <c r="N1133">
        <f t="shared" ca="1" si="5"/>
        <v>4840</v>
      </c>
      <c r="O1133" t="str">
        <f ca="1">VLOOKUP(F1133,Cities!$A$1:$E$69,5,0)</f>
        <v>Summer</v>
      </c>
      <c r="P1133">
        <f t="shared" ca="1" si="6"/>
        <v>1</v>
      </c>
      <c r="Q1133" t="str">
        <f ca="1">VLOOKUP(P1133,Sheet2!$A$1:$B$5,2,0)</f>
        <v>Solo</v>
      </c>
      <c r="R1133">
        <f ca="1">VLOOKUP(P1133,Sheet2!$A$1:$C$5,3,0)</f>
        <v>1</v>
      </c>
    </row>
    <row r="1134" spans="1:18" ht="14.25" customHeight="1">
      <c r="A1134" s="4">
        <v>1133</v>
      </c>
      <c r="B1134">
        <f t="shared" ca="1" si="0"/>
        <v>38</v>
      </c>
      <c r="C1134">
        <f t="shared" ca="1" si="1"/>
        <v>3</v>
      </c>
      <c r="D1134" t="str">
        <f ca="1">VLOOKUP(C1134,Stay!$A$1:$B$5,2,0)</f>
        <v>2 weeks</v>
      </c>
      <c r="E1134">
        <f ca="1">VLOOKUP(C1134,Stay!$A$1:$C$5,3,0)</f>
        <v>14</v>
      </c>
      <c r="F1134">
        <f t="shared" ca="1" si="2"/>
        <v>27</v>
      </c>
      <c r="G1134" t="str">
        <f ca="1">VLOOKUP(F1134,Cities!$A$1:$C$69,2,0)</f>
        <v>Hawaii</v>
      </c>
      <c r="H1134" t="str">
        <f ca="1">VLOOKUP(F1134,Cities!$A$1:$F$69,6,0)</f>
        <v>Beach, Terrain, Modern</v>
      </c>
      <c r="I1134" t="str">
        <f ca="1">VLOOKUP(F1134,Cities!$A$1:$C$69,3,0)</f>
        <v>North America</v>
      </c>
      <c r="J1134">
        <f t="shared" ca="1" si="3"/>
        <v>3</v>
      </c>
      <c r="K1134">
        <f ca="1">VLOOKUP(F1134,Cities!$A$1:$I$69,6+J1134,0)*R1134*E1134</f>
        <v>66780</v>
      </c>
      <c r="L1134">
        <f t="shared" ca="1" si="4"/>
        <v>1</v>
      </c>
      <c r="M1134">
        <f ca="1">VLOOKUP(F1134,Cities!$A$1:$I$69,4,0)*R1134*L1134</f>
        <v>4800</v>
      </c>
      <c r="N1134">
        <f t="shared" ca="1" si="5"/>
        <v>71580</v>
      </c>
      <c r="O1134" t="str">
        <f ca="1">VLOOKUP(F1134,Cities!$A$1:$E$69,5,0)</f>
        <v>Summer</v>
      </c>
      <c r="P1134">
        <f t="shared" ca="1" si="6"/>
        <v>4</v>
      </c>
      <c r="Q1134" t="str">
        <f ca="1">VLOOKUP(P1134,Sheet2!$A$1:$B$5,2,0)</f>
        <v>Friends</v>
      </c>
      <c r="R1134">
        <f ca="1">VLOOKUP(P1134,Sheet2!$A$1:$C$5,3,0)</f>
        <v>6</v>
      </c>
    </row>
    <row r="1135" spans="1:18" ht="14.25" customHeight="1">
      <c r="A1135" s="4">
        <v>1134</v>
      </c>
      <c r="B1135">
        <f t="shared" ca="1" si="0"/>
        <v>278</v>
      </c>
      <c r="C1135">
        <f t="shared" ca="1" si="1"/>
        <v>4</v>
      </c>
      <c r="D1135" t="str">
        <f ca="1">VLOOKUP(C1135,Stay!$A$1:$B$5,2,0)</f>
        <v>1 month</v>
      </c>
      <c r="E1135">
        <f ca="1">VLOOKUP(C1135,Stay!$A$1:$C$5,3,0)</f>
        <v>30</v>
      </c>
      <c r="F1135">
        <f t="shared" ca="1" si="2"/>
        <v>58</v>
      </c>
      <c r="G1135" t="str">
        <f ca="1">VLOOKUP(F1135,Cities!$A$1:$C$69,2,0)</f>
        <v>Sydney</v>
      </c>
      <c r="H1135" t="str">
        <f ca="1">VLOOKUP(F1135,Cities!$A$1:$F$69,6,0)</f>
        <v>Beach</v>
      </c>
      <c r="I1135" t="str">
        <f ca="1">VLOOKUP(F1135,Cities!$A$1:$C$69,3,0)</f>
        <v>Australia</v>
      </c>
      <c r="J1135">
        <f t="shared" ca="1" si="3"/>
        <v>2</v>
      </c>
      <c r="K1135">
        <f ca="1">VLOOKUP(F1135,Cities!$A$1:$I$69,6+J1135,0)*R1135*E1135</f>
        <v>8100</v>
      </c>
      <c r="L1135">
        <f t="shared" ca="1" si="4"/>
        <v>2</v>
      </c>
      <c r="M1135">
        <f ca="1">VLOOKUP(F1135,Cities!$A$1:$I$69,4,0)*R1135*L1135</f>
        <v>5360</v>
      </c>
      <c r="N1135">
        <f t="shared" ca="1" si="5"/>
        <v>13460</v>
      </c>
      <c r="O1135" t="str">
        <f ca="1">VLOOKUP(F1135,Cities!$A$1:$E$69,5,0)</f>
        <v>Spring</v>
      </c>
      <c r="P1135">
        <f t="shared" ca="1" si="6"/>
        <v>3</v>
      </c>
      <c r="Q1135" t="str">
        <f ca="1">VLOOKUP(P1135,Sheet2!$A$1:$B$5,2,0)</f>
        <v>Romantic</v>
      </c>
      <c r="R1135">
        <f ca="1">VLOOKUP(P1135,Sheet2!$A$1:$C$5,3,0)</f>
        <v>2</v>
      </c>
    </row>
    <row r="1136" spans="1:18" ht="14.25" customHeight="1">
      <c r="A1136" s="4">
        <v>1135</v>
      </c>
      <c r="B1136">
        <f t="shared" ca="1" si="0"/>
        <v>172</v>
      </c>
      <c r="C1136">
        <f t="shared" ca="1" si="1"/>
        <v>1</v>
      </c>
      <c r="D1136" t="str">
        <f ca="1">VLOOKUP(C1136,Stay!$A$1:$B$5,2,0)</f>
        <v>3 days</v>
      </c>
      <c r="E1136">
        <f ca="1">VLOOKUP(C1136,Stay!$A$1:$C$5,3,0)</f>
        <v>3</v>
      </c>
      <c r="F1136">
        <f t="shared" ca="1" si="2"/>
        <v>1</v>
      </c>
      <c r="G1136" t="str">
        <f ca="1">VLOOKUP(F1136,Cities!$A$1:$C$69,2,0)</f>
        <v>Amsterdam</v>
      </c>
      <c r="H1136" t="str">
        <f ca="1">VLOOKUP(F1136,Cities!$A$1:$F$69,6,0)</f>
        <v>Acquatic, Historical-Modern, Beach, Nightlife</v>
      </c>
      <c r="I1136" t="str">
        <f ca="1">VLOOKUP(F1136,Cities!$A$1:$C$69,3,0)</f>
        <v>Europe</v>
      </c>
      <c r="J1136">
        <f t="shared" ca="1" si="3"/>
        <v>2</v>
      </c>
      <c r="K1136">
        <f ca="1">VLOOKUP(F1136,Cities!$A$1:$I$69,6+J1136,0)*R1136*E1136</f>
        <v>2556</v>
      </c>
      <c r="L1136">
        <f t="shared" ca="1" si="4"/>
        <v>2</v>
      </c>
      <c r="M1136">
        <f ca="1">VLOOKUP(F1136,Cities!$A$1:$I$69,4,0)*R1136*L1136</f>
        <v>14220</v>
      </c>
      <c r="N1136">
        <f t="shared" ca="1" si="5"/>
        <v>16776</v>
      </c>
      <c r="O1136" t="str">
        <f ca="1">VLOOKUP(F1136,Cities!$A$1:$E$69,5,0)</f>
        <v>Summer</v>
      </c>
      <c r="P1136">
        <f t="shared" ca="1" si="6"/>
        <v>4</v>
      </c>
      <c r="Q1136" t="str">
        <f ca="1">VLOOKUP(P1136,Sheet2!$A$1:$B$5,2,0)</f>
        <v>Friends</v>
      </c>
      <c r="R1136">
        <f ca="1">VLOOKUP(P1136,Sheet2!$A$1:$C$5,3,0)</f>
        <v>6</v>
      </c>
    </row>
    <row r="1137" spans="1:18" ht="14.25" customHeight="1">
      <c r="A1137" s="4">
        <v>1136</v>
      </c>
      <c r="B1137">
        <f t="shared" ca="1" si="0"/>
        <v>22</v>
      </c>
      <c r="C1137">
        <f t="shared" ca="1" si="1"/>
        <v>1</v>
      </c>
      <c r="D1137" t="str">
        <f ca="1">VLOOKUP(C1137,Stay!$A$1:$B$5,2,0)</f>
        <v>3 days</v>
      </c>
      <c r="E1137">
        <f ca="1">VLOOKUP(C1137,Stay!$A$1:$C$5,3,0)</f>
        <v>3</v>
      </c>
      <c r="F1137">
        <f t="shared" ca="1" si="2"/>
        <v>18</v>
      </c>
      <c r="G1137" t="str">
        <f ca="1">VLOOKUP(F1137,Cities!$A$1:$C$69,2,0)</f>
        <v>Clark County</v>
      </c>
      <c r="H1137" t="str">
        <f ca="1">VLOOKUP(F1137,Cities!$A$1:$F$69,6,0)</f>
        <v>Modern, Nightlife, Park, Adventure-Land, Forest</v>
      </c>
      <c r="I1137" t="str">
        <f ca="1">VLOOKUP(F1137,Cities!$A$1:$C$69,3,0)</f>
        <v>North America</v>
      </c>
      <c r="J1137">
        <f t="shared" ca="1" si="3"/>
        <v>3</v>
      </c>
      <c r="K1137">
        <f ca="1">VLOOKUP(F1137,Cities!$A$1:$I$69,6+J1137,0)*R1137*E1137</f>
        <v>4320</v>
      </c>
      <c r="L1137">
        <f t="shared" ca="1" si="4"/>
        <v>1</v>
      </c>
      <c r="M1137">
        <f ca="1">VLOOKUP(F1137,Cities!$A$1:$I$69,4,0)*R1137*L1137</f>
        <v>280</v>
      </c>
      <c r="N1137">
        <f t="shared" ca="1" si="5"/>
        <v>4600</v>
      </c>
      <c r="O1137" t="str">
        <f ca="1">VLOOKUP(F1137,Cities!$A$1:$E$69,5,0)</f>
        <v>Summer</v>
      </c>
      <c r="P1137">
        <f t="shared" ca="1" si="6"/>
        <v>3</v>
      </c>
      <c r="Q1137" t="str">
        <f ca="1">VLOOKUP(P1137,Sheet2!$A$1:$B$5,2,0)</f>
        <v>Romantic</v>
      </c>
      <c r="R1137">
        <f ca="1">VLOOKUP(P1137,Sheet2!$A$1:$C$5,3,0)</f>
        <v>2</v>
      </c>
    </row>
    <row r="1138" spans="1:18" ht="14.25" customHeight="1">
      <c r="A1138" s="4">
        <v>1137</v>
      </c>
      <c r="B1138">
        <f t="shared" ca="1" si="0"/>
        <v>35</v>
      </c>
      <c r="C1138">
        <f t="shared" ca="1" si="1"/>
        <v>3</v>
      </c>
      <c r="D1138" t="str">
        <f ca="1">VLOOKUP(C1138,Stay!$A$1:$B$5,2,0)</f>
        <v>2 weeks</v>
      </c>
      <c r="E1138">
        <f ca="1">VLOOKUP(C1138,Stay!$A$1:$C$5,3,0)</f>
        <v>14</v>
      </c>
      <c r="F1138">
        <f t="shared" ca="1" si="2"/>
        <v>46</v>
      </c>
      <c r="G1138" t="str">
        <f ca="1">VLOOKUP(F1138,Cities!$A$1:$C$69,2,0)</f>
        <v>Paris</v>
      </c>
      <c r="H1138" t="str">
        <f ca="1">VLOOKUP(F1138,Cities!$A$1:$F$69,6,0)</f>
        <v>Historical-Medieval, Nightlife, Architecture, Park</v>
      </c>
      <c r="I1138" t="str">
        <f ca="1">VLOOKUP(F1138,Cities!$A$1:$C$69,3,0)</f>
        <v>Europe</v>
      </c>
      <c r="J1138">
        <f t="shared" ca="1" si="3"/>
        <v>1</v>
      </c>
      <c r="K1138">
        <f ca="1">VLOOKUP(F1138,Cities!$A$1:$I$69,6+J1138,0)*R1138*E1138</f>
        <v>924</v>
      </c>
      <c r="L1138">
        <f t="shared" ca="1" si="4"/>
        <v>2</v>
      </c>
      <c r="M1138">
        <f ca="1">VLOOKUP(F1138,Cities!$A$1:$I$69,4,0)*R1138*L1138</f>
        <v>2360</v>
      </c>
      <c r="N1138">
        <f t="shared" ca="1" si="5"/>
        <v>3284</v>
      </c>
      <c r="O1138" t="str">
        <f ca="1">VLOOKUP(F1138,Cities!$A$1:$E$69,5,0)</f>
        <v>Summer</v>
      </c>
      <c r="P1138">
        <f t="shared" ca="1" si="6"/>
        <v>1</v>
      </c>
      <c r="Q1138" t="str">
        <f ca="1">VLOOKUP(P1138,Sheet2!$A$1:$B$5,2,0)</f>
        <v>Solo</v>
      </c>
      <c r="R1138">
        <f ca="1">VLOOKUP(P1138,Sheet2!$A$1:$C$5,3,0)</f>
        <v>1</v>
      </c>
    </row>
    <row r="1139" spans="1:18" ht="14.25" customHeight="1">
      <c r="A1139" s="4">
        <v>1138</v>
      </c>
      <c r="B1139">
        <f t="shared" ca="1" si="0"/>
        <v>195</v>
      </c>
      <c r="C1139">
        <f t="shared" ca="1" si="1"/>
        <v>4</v>
      </c>
      <c r="D1139" t="str">
        <f ca="1">VLOOKUP(C1139,Stay!$A$1:$B$5,2,0)</f>
        <v>1 month</v>
      </c>
      <c r="E1139">
        <f ca="1">VLOOKUP(C1139,Stay!$A$1:$C$5,3,0)</f>
        <v>30</v>
      </c>
      <c r="F1139">
        <f t="shared" ca="1" si="2"/>
        <v>24</v>
      </c>
      <c r="G1139" t="str">
        <f ca="1">VLOOKUP(F1139,Cities!$A$1:$C$69,2,0)</f>
        <v>Florence</v>
      </c>
      <c r="H1139" t="str">
        <f ca="1">VLOOKUP(F1139,Cities!$A$1:$F$69,6,0)</f>
        <v>Historical, Beach</v>
      </c>
      <c r="I1139" t="str">
        <f ca="1">VLOOKUP(F1139,Cities!$A$1:$C$69,3,0)</f>
        <v>Europe</v>
      </c>
      <c r="J1139">
        <f t="shared" ca="1" si="3"/>
        <v>2</v>
      </c>
      <c r="K1139">
        <f ca="1">VLOOKUP(F1139,Cities!$A$1:$I$69,6+J1139,0)*R1139*E1139</f>
        <v>15480</v>
      </c>
      <c r="L1139">
        <f t="shared" ca="1" si="4"/>
        <v>1</v>
      </c>
      <c r="M1139">
        <f ca="1">VLOOKUP(F1139,Cities!$A$1:$I$69,4,0)*R1139*L1139</f>
        <v>7800</v>
      </c>
      <c r="N1139">
        <f t="shared" ca="1" si="5"/>
        <v>23280</v>
      </c>
      <c r="O1139" t="str">
        <f ca="1">VLOOKUP(F1139,Cities!$A$1:$E$69,5,0)</f>
        <v>Summer</v>
      </c>
      <c r="P1139">
        <f t="shared" ca="1" si="6"/>
        <v>2</v>
      </c>
      <c r="Q1139" t="str">
        <f ca="1">VLOOKUP(P1139,Sheet2!$A$1:$B$5,2,0)</f>
        <v>Family</v>
      </c>
      <c r="R1139">
        <f ca="1">VLOOKUP(P1139,Sheet2!$A$1:$C$5,3,0)</f>
        <v>4</v>
      </c>
    </row>
    <row r="1140" spans="1:18" ht="14.25" customHeight="1">
      <c r="A1140" s="4">
        <v>1139</v>
      </c>
      <c r="B1140">
        <f t="shared" ca="1" si="0"/>
        <v>185</v>
      </c>
      <c r="C1140">
        <f t="shared" ca="1" si="1"/>
        <v>3</v>
      </c>
      <c r="D1140" t="str">
        <f ca="1">VLOOKUP(C1140,Stay!$A$1:$B$5,2,0)</f>
        <v>2 weeks</v>
      </c>
      <c r="E1140">
        <f ca="1">VLOOKUP(C1140,Stay!$A$1:$C$5,3,0)</f>
        <v>14</v>
      </c>
      <c r="F1140">
        <f t="shared" ca="1" si="2"/>
        <v>14</v>
      </c>
      <c r="G1140" t="str">
        <f ca="1">VLOOKUP(F1140,Cities!$A$1:$C$69,2,0)</f>
        <v>Brussels</v>
      </c>
      <c r="H1140" t="str">
        <f ca="1">VLOOKUP(F1140,Cities!$A$1:$F$69,6,0)</f>
        <v>Historical-Medieval, Beach, Park, Nightlife</v>
      </c>
      <c r="I1140" t="str">
        <f ca="1">VLOOKUP(F1140,Cities!$A$1:$C$69,3,0)</f>
        <v>Europe</v>
      </c>
      <c r="J1140">
        <f t="shared" ca="1" si="3"/>
        <v>3</v>
      </c>
      <c r="K1140">
        <f ca="1">VLOOKUP(F1140,Cities!$A$1:$I$69,6+J1140,0)*R1140*E1140</f>
        <v>7700</v>
      </c>
      <c r="L1140">
        <f t="shared" ca="1" si="4"/>
        <v>1</v>
      </c>
      <c r="M1140">
        <f ca="1">VLOOKUP(F1140,Cities!$A$1:$I$69,4,0)*R1140*L1140</f>
        <v>2160</v>
      </c>
      <c r="N1140">
        <f t="shared" ca="1" si="5"/>
        <v>9860</v>
      </c>
      <c r="O1140" t="str">
        <f ca="1">VLOOKUP(F1140,Cities!$A$1:$E$69,5,0)</f>
        <v>Summer</v>
      </c>
      <c r="P1140">
        <f t="shared" ca="1" si="6"/>
        <v>3</v>
      </c>
      <c r="Q1140" t="str">
        <f ca="1">VLOOKUP(P1140,Sheet2!$A$1:$B$5,2,0)</f>
        <v>Romantic</v>
      </c>
      <c r="R1140">
        <f ca="1">VLOOKUP(P1140,Sheet2!$A$1:$C$5,3,0)</f>
        <v>2</v>
      </c>
    </row>
    <row r="1141" spans="1:18" ht="14.25" customHeight="1">
      <c r="A1141" s="4">
        <v>1140</v>
      </c>
      <c r="B1141">
        <f t="shared" ca="1" si="0"/>
        <v>108</v>
      </c>
      <c r="C1141">
        <f t="shared" ca="1" si="1"/>
        <v>4</v>
      </c>
      <c r="D1141" t="str">
        <f ca="1">VLOOKUP(C1141,Stay!$A$1:$B$5,2,0)</f>
        <v>1 month</v>
      </c>
      <c r="E1141">
        <f ca="1">VLOOKUP(C1141,Stay!$A$1:$C$5,3,0)</f>
        <v>30</v>
      </c>
      <c r="F1141">
        <f t="shared" ca="1" si="2"/>
        <v>41</v>
      </c>
      <c r="G1141" t="str">
        <f ca="1">VLOOKUP(F1141,Cities!$A$1:$C$69,2,0)</f>
        <v>Nashville</v>
      </c>
      <c r="H1141" t="str">
        <f ca="1">VLOOKUP(F1141,Cities!$A$1:$F$69,6,0)</f>
        <v>Modern, Nightlife</v>
      </c>
      <c r="I1141" t="str">
        <f ca="1">VLOOKUP(F1141,Cities!$A$1:$C$69,3,0)</f>
        <v>North America</v>
      </c>
      <c r="J1141">
        <f t="shared" ca="1" si="3"/>
        <v>2</v>
      </c>
      <c r="K1141">
        <f ca="1">VLOOKUP(F1141,Cities!$A$1:$I$69,6+J1141,0)*R1141*E1141</f>
        <v>3900</v>
      </c>
      <c r="L1141">
        <f t="shared" ca="1" si="4"/>
        <v>2</v>
      </c>
      <c r="M1141">
        <f ca="1">VLOOKUP(F1141,Cities!$A$1:$I$69,4,0)*R1141*L1141</f>
        <v>620</v>
      </c>
      <c r="N1141">
        <f t="shared" ca="1" si="5"/>
        <v>4520</v>
      </c>
      <c r="O1141" t="str">
        <f ca="1">VLOOKUP(F1141,Cities!$A$1:$E$69,5,0)</f>
        <v>Spring</v>
      </c>
      <c r="P1141">
        <f t="shared" ca="1" si="6"/>
        <v>1</v>
      </c>
      <c r="Q1141" t="str">
        <f ca="1">VLOOKUP(P1141,Sheet2!$A$1:$B$5,2,0)</f>
        <v>Solo</v>
      </c>
      <c r="R1141">
        <f ca="1">VLOOKUP(P1141,Sheet2!$A$1:$C$5,3,0)</f>
        <v>1</v>
      </c>
    </row>
    <row r="1142" spans="1:18" ht="14.25" customHeight="1">
      <c r="A1142" s="4">
        <v>1141</v>
      </c>
      <c r="B1142">
        <f t="shared" ca="1" si="0"/>
        <v>159</v>
      </c>
      <c r="C1142">
        <f t="shared" ca="1" si="1"/>
        <v>3</v>
      </c>
      <c r="D1142" t="str">
        <f ca="1">VLOOKUP(C1142,Stay!$A$1:$B$5,2,0)</f>
        <v>2 weeks</v>
      </c>
      <c r="E1142">
        <f ca="1">VLOOKUP(C1142,Stay!$A$1:$C$5,3,0)</f>
        <v>14</v>
      </c>
      <c r="F1142">
        <f t="shared" ca="1" si="2"/>
        <v>65</v>
      </c>
      <c r="G1142" t="str">
        <f ca="1">VLOOKUP(F1142,Cities!$A$1:$C$69,2,0)</f>
        <v>Victoria</v>
      </c>
      <c r="H1142" t="str">
        <f ca="1">VLOOKUP(F1142,Cities!$A$1:$F$69,6,0)</f>
        <v>Historical</v>
      </c>
      <c r="I1142" t="str">
        <f ca="1">VLOOKUP(F1142,Cities!$A$1:$C$69,3,0)</f>
        <v>North America</v>
      </c>
      <c r="J1142">
        <f t="shared" ca="1" si="3"/>
        <v>1</v>
      </c>
      <c r="K1142">
        <f ca="1">VLOOKUP(F1142,Cities!$A$1:$I$69,6+J1142,0)*R1142*E1142</f>
        <v>3584</v>
      </c>
      <c r="L1142">
        <f t="shared" ca="1" si="4"/>
        <v>1</v>
      </c>
      <c r="M1142">
        <f ca="1">VLOOKUP(F1142,Cities!$A$1:$I$69,4,0)*R1142*L1142</f>
        <v>1200</v>
      </c>
      <c r="N1142">
        <f t="shared" ca="1" si="5"/>
        <v>4784</v>
      </c>
      <c r="O1142" t="str">
        <f ca="1">VLOOKUP(F1142,Cities!$A$1:$E$69,5,0)</f>
        <v>Summer</v>
      </c>
      <c r="P1142">
        <f t="shared" ca="1" si="6"/>
        <v>2</v>
      </c>
      <c r="Q1142" t="str">
        <f ca="1">VLOOKUP(P1142,Sheet2!$A$1:$B$5,2,0)</f>
        <v>Family</v>
      </c>
      <c r="R1142">
        <f ca="1">VLOOKUP(P1142,Sheet2!$A$1:$C$5,3,0)</f>
        <v>4</v>
      </c>
    </row>
    <row r="1143" spans="1:18" ht="14.25" customHeight="1">
      <c r="A1143" s="4">
        <v>1142</v>
      </c>
      <c r="B1143">
        <f t="shared" ca="1" si="0"/>
        <v>109</v>
      </c>
      <c r="C1143">
        <f t="shared" ca="1" si="1"/>
        <v>1</v>
      </c>
      <c r="D1143" t="str">
        <f ca="1">VLOOKUP(C1143,Stay!$A$1:$B$5,2,0)</f>
        <v>3 days</v>
      </c>
      <c r="E1143">
        <f ca="1">VLOOKUP(C1143,Stay!$A$1:$C$5,3,0)</f>
        <v>3</v>
      </c>
      <c r="F1143">
        <f t="shared" ca="1" si="2"/>
        <v>56</v>
      </c>
      <c r="G1143" t="str">
        <f ca="1">VLOOKUP(F1143,Cities!$A$1:$C$69,2,0)</f>
        <v>Santa Cruz County</v>
      </c>
      <c r="H1143" t="str">
        <f ca="1">VLOOKUP(F1143,Cities!$A$1:$F$69,6,0)</f>
        <v>Beach</v>
      </c>
      <c r="I1143" t="str">
        <f ca="1">VLOOKUP(F1143,Cities!$A$1:$C$69,3,0)</f>
        <v>North America</v>
      </c>
      <c r="J1143">
        <f t="shared" ca="1" si="3"/>
        <v>2</v>
      </c>
      <c r="K1143">
        <f ca="1">VLOOKUP(F1143,Cities!$A$1:$I$69,6+J1143,0)*R1143*E1143</f>
        <v>1212</v>
      </c>
      <c r="L1143">
        <f t="shared" ca="1" si="4"/>
        <v>1</v>
      </c>
      <c r="M1143">
        <f ca="1">VLOOKUP(F1143,Cities!$A$1:$I$69,4,0)*R1143*L1143</f>
        <v>880</v>
      </c>
      <c r="N1143">
        <f t="shared" ca="1" si="5"/>
        <v>2092</v>
      </c>
      <c r="O1143" t="str">
        <f ca="1">VLOOKUP(F1143,Cities!$A$1:$E$69,5,0)</f>
        <v>Spring</v>
      </c>
      <c r="P1143">
        <f t="shared" ca="1" si="6"/>
        <v>2</v>
      </c>
      <c r="Q1143" t="str">
        <f ca="1">VLOOKUP(P1143,Sheet2!$A$1:$B$5,2,0)</f>
        <v>Family</v>
      </c>
      <c r="R1143">
        <f ca="1">VLOOKUP(P1143,Sheet2!$A$1:$C$5,3,0)</f>
        <v>4</v>
      </c>
    </row>
    <row r="1144" spans="1:18" ht="14.25" customHeight="1">
      <c r="A1144" s="4">
        <v>1143</v>
      </c>
      <c r="B1144">
        <f t="shared" ca="1" si="0"/>
        <v>208</v>
      </c>
      <c r="C1144">
        <f t="shared" ca="1" si="1"/>
        <v>4</v>
      </c>
      <c r="D1144" t="str">
        <f ca="1">VLOOKUP(C1144,Stay!$A$1:$B$5,2,0)</f>
        <v>1 month</v>
      </c>
      <c r="E1144">
        <f ca="1">VLOOKUP(C1144,Stay!$A$1:$C$5,3,0)</f>
        <v>30</v>
      </c>
      <c r="F1144">
        <f t="shared" ca="1" si="2"/>
        <v>43</v>
      </c>
      <c r="G1144" t="str">
        <f ca="1">VLOOKUP(F1144,Cities!$A$1:$C$69,2,0)</f>
        <v>New York City</v>
      </c>
      <c r="H1144" t="str">
        <f ca="1">VLOOKUP(F1144,Cities!$A$1:$F$69,6,0)</f>
        <v>Modern, Park, Adventure-Land, Architecture, Nightlife</v>
      </c>
      <c r="I1144" t="str">
        <f ca="1">VLOOKUP(F1144,Cities!$A$1:$C$69,3,0)</f>
        <v>North America</v>
      </c>
      <c r="J1144">
        <f t="shared" ca="1" si="3"/>
        <v>1</v>
      </c>
      <c r="K1144">
        <f ca="1">VLOOKUP(F1144,Cities!$A$1:$I$69,6+J1144,0)*R1144*E1144</f>
        <v>2610</v>
      </c>
      <c r="L1144">
        <f t="shared" ca="1" si="4"/>
        <v>2</v>
      </c>
      <c r="M1144">
        <f ca="1">VLOOKUP(F1144,Cities!$A$1:$I$69,4,0)*R1144*L1144</f>
        <v>500</v>
      </c>
      <c r="N1144">
        <f t="shared" ca="1" si="5"/>
        <v>3110</v>
      </c>
      <c r="O1144" t="str">
        <f ca="1">VLOOKUP(F1144,Cities!$A$1:$E$69,5,0)</f>
        <v>Summer</v>
      </c>
      <c r="P1144">
        <f t="shared" ca="1" si="6"/>
        <v>1</v>
      </c>
      <c r="Q1144" t="str">
        <f ca="1">VLOOKUP(P1144,Sheet2!$A$1:$B$5,2,0)</f>
        <v>Solo</v>
      </c>
      <c r="R1144">
        <f ca="1">VLOOKUP(P1144,Sheet2!$A$1:$C$5,3,0)</f>
        <v>1</v>
      </c>
    </row>
    <row r="1145" spans="1:18" ht="14.25" customHeight="1">
      <c r="A1145" s="4">
        <v>1144</v>
      </c>
      <c r="B1145">
        <f t="shared" ca="1" si="0"/>
        <v>80</v>
      </c>
      <c r="C1145">
        <f t="shared" ca="1" si="1"/>
        <v>1</v>
      </c>
      <c r="D1145" t="str">
        <f ca="1">VLOOKUP(C1145,Stay!$A$1:$B$5,2,0)</f>
        <v>3 days</v>
      </c>
      <c r="E1145">
        <f ca="1">VLOOKUP(C1145,Stay!$A$1:$C$5,3,0)</f>
        <v>3</v>
      </c>
      <c r="F1145">
        <f t="shared" ca="1" si="2"/>
        <v>60</v>
      </c>
      <c r="G1145" t="str">
        <f ca="1">VLOOKUP(F1145,Cities!$A$1:$C$69,2,0)</f>
        <v>Toronto</v>
      </c>
      <c r="H1145" t="str">
        <f ca="1">VLOOKUP(F1145,Cities!$A$1:$F$69,6,0)</f>
        <v>Modern</v>
      </c>
      <c r="I1145" t="str">
        <f ca="1">VLOOKUP(F1145,Cities!$A$1:$C$69,3,0)</f>
        <v>North America</v>
      </c>
      <c r="J1145">
        <f t="shared" ca="1" si="3"/>
        <v>3</v>
      </c>
      <c r="K1145">
        <f ca="1">VLOOKUP(F1145,Cities!$A$1:$I$69,6+J1145,0)*R1145*E1145</f>
        <v>1554</v>
      </c>
      <c r="L1145">
        <f t="shared" ca="1" si="4"/>
        <v>1</v>
      </c>
      <c r="M1145">
        <f ca="1">VLOOKUP(F1145,Cities!$A$1:$I$69,4,0)*R1145*L1145</f>
        <v>450</v>
      </c>
      <c r="N1145">
        <f t="shared" ca="1" si="5"/>
        <v>2004</v>
      </c>
      <c r="O1145" t="str">
        <f ca="1">VLOOKUP(F1145,Cities!$A$1:$E$69,5,0)</f>
        <v>Summer</v>
      </c>
      <c r="P1145">
        <f t="shared" ca="1" si="6"/>
        <v>1</v>
      </c>
      <c r="Q1145" t="str">
        <f ca="1">VLOOKUP(P1145,Sheet2!$A$1:$B$5,2,0)</f>
        <v>Solo</v>
      </c>
      <c r="R1145">
        <f ca="1">VLOOKUP(P1145,Sheet2!$A$1:$C$5,3,0)</f>
        <v>1</v>
      </c>
    </row>
    <row r="1146" spans="1:18" ht="14.25" customHeight="1">
      <c r="A1146" s="4">
        <v>1145</v>
      </c>
      <c r="B1146">
        <f t="shared" ca="1" si="0"/>
        <v>89</v>
      </c>
      <c r="C1146">
        <f t="shared" ca="1" si="1"/>
        <v>4</v>
      </c>
      <c r="D1146" t="str">
        <f ca="1">VLOOKUP(C1146,Stay!$A$1:$B$5,2,0)</f>
        <v>1 month</v>
      </c>
      <c r="E1146">
        <f ca="1">VLOOKUP(C1146,Stay!$A$1:$C$5,3,0)</f>
        <v>30</v>
      </c>
      <c r="F1146">
        <f t="shared" ca="1" si="2"/>
        <v>41</v>
      </c>
      <c r="G1146" t="str">
        <f ca="1">VLOOKUP(F1146,Cities!$A$1:$C$69,2,0)</f>
        <v>Nashville</v>
      </c>
      <c r="H1146" t="str">
        <f ca="1">VLOOKUP(F1146,Cities!$A$1:$F$69,6,0)</f>
        <v>Modern, Nightlife</v>
      </c>
      <c r="I1146" t="str">
        <f ca="1">VLOOKUP(F1146,Cities!$A$1:$C$69,3,0)</f>
        <v>North America</v>
      </c>
      <c r="J1146">
        <f t="shared" ca="1" si="3"/>
        <v>1</v>
      </c>
      <c r="K1146">
        <f ca="1">VLOOKUP(F1146,Cities!$A$1:$I$69,6+J1146,0)*R1146*E1146</f>
        <v>3420</v>
      </c>
      <c r="L1146">
        <f t="shared" ca="1" si="4"/>
        <v>1</v>
      </c>
      <c r="M1146">
        <f ca="1">VLOOKUP(F1146,Cities!$A$1:$I$69,4,0)*R1146*L1146</f>
        <v>620</v>
      </c>
      <c r="N1146">
        <f t="shared" ca="1" si="5"/>
        <v>4040</v>
      </c>
      <c r="O1146" t="str">
        <f ca="1">VLOOKUP(F1146,Cities!$A$1:$E$69,5,0)</f>
        <v>Spring</v>
      </c>
      <c r="P1146">
        <f t="shared" ca="1" si="6"/>
        <v>3</v>
      </c>
      <c r="Q1146" t="str">
        <f ca="1">VLOOKUP(P1146,Sheet2!$A$1:$B$5,2,0)</f>
        <v>Romantic</v>
      </c>
      <c r="R1146">
        <f ca="1">VLOOKUP(P1146,Sheet2!$A$1:$C$5,3,0)</f>
        <v>2</v>
      </c>
    </row>
    <row r="1147" spans="1:18" ht="14.25" customHeight="1">
      <c r="A1147" s="4">
        <v>1146</v>
      </c>
      <c r="B1147">
        <f t="shared" ca="1" si="0"/>
        <v>130</v>
      </c>
      <c r="C1147">
        <f t="shared" ca="1" si="1"/>
        <v>2</v>
      </c>
      <c r="D1147" t="str">
        <f ca="1">VLOOKUP(C1147,Stay!$A$1:$B$5,2,0)</f>
        <v>1 week</v>
      </c>
      <c r="E1147">
        <f ca="1">VLOOKUP(C1147,Stay!$A$1:$C$5,3,0)</f>
        <v>7</v>
      </c>
      <c r="F1147">
        <f t="shared" ca="1" si="2"/>
        <v>46</v>
      </c>
      <c r="G1147" t="str">
        <f ca="1">VLOOKUP(F1147,Cities!$A$1:$C$69,2,0)</f>
        <v>Paris</v>
      </c>
      <c r="H1147" t="str">
        <f ca="1">VLOOKUP(F1147,Cities!$A$1:$F$69,6,0)</f>
        <v>Historical-Medieval, Nightlife, Architecture, Park</v>
      </c>
      <c r="I1147" t="str">
        <f ca="1">VLOOKUP(F1147,Cities!$A$1:$C$69,3,0)</f>
        <v>Europe</v>
      </c>
      <c r="J1147">
        <f t="shared" ca="1" si="3"/>
        <v>3</v>
      </c>
      <c r="K1147">
        <f ca="1">VLOOKUP(F1147,Cities!$A$1:$I$69,6+J1147,0)*R1147*E1147</f>
        <v>7434</v>
      </c>
      <c r="L1147">
        <f t="shared" ca="1" si="4"/>
        <v>1</v>
      </c>
      <c r="M1147">
        <f ca="1">VLOOKUP(F1147,Cities!$A$1:$I$69,4,0)*R1147*L1147</f>
        <v>2360</v>
      </c>
      <c r="N1147">
        <f t="shared" ca="1" si="5"/>
        <v>9794</v>
      </c>
      <c r="O1147" t="str">
        <f ca="1">VLOOKUP(F1147,Cities!$A$1:$E$69,5,0)</f>
        <v>Summer</v>
      </c>
      <c r="P1147">
        <f t="shared" ca="1" si="6"/>
        <v>3</v>
      </c>
      <c r="Q1147" t="str">
        <f ca="1">VLOOKUP(P1147,Sheet2!$A$1:$B$5,2,0)</f>
        <v>Romantic</v>
      </c>
      <c r="R1147">
        <f ca="1">VLOOKUP(P1147,Sheet2!$A$1:$C$5,3,0)</f>
        <v>2</v>
      </c>
    </row>
    <row r="1148" spans="1:18" ht="14.25" customHeight="1">
      <c r="A1148" s="4">
        <v>1147</v>
      </c>
      <c r="B1148">
        <f t="shared" ca="1" si="0"/>
        <v>272</v>
      </c>
      <c r="C1148">
        <f t="shared" ca="1" si="1"/>
        <v>1</v>
      </c>
      <c r="D1148" t="str">
        <f ca="1">VLOOKUP(C1148,Stay!$A$1:$B$5,2,0)</f>
        <v>3 days</v>
      </c>
      <c r="E1148">
        <f ca="1">VLOOKUP(C1148,Stay!$A$1:$C$5,3,0)</f>
        <v>3</v>
      </c>
      <c r="F1148">
        <f t="shared" ca="1" si="2"/>
        <v>8</v>
      </c>
      <c r="G1148" t="str">
        <f ca="1">VLOOKUP(F1148,Cities!$A$1:$C$69,2,0)</f>
        <v>Beijing</v>
      </c>
      <c r="H1148" t="str">
        <f ca="1">VLOOKUP(F1148,Cities!$A$1:$F$69,6,0)</f>
        <v>Modern, Beach, Nightlife</v>
      </c>
      <c r="I1148" t="str">
        <f ca="1">VLOOKUP(F1148,Cities!$A$1:$C$69,3,0)</f>
        <v>Asia</v>
      </c>
      <c r="J1148">
        <f t="shared" ca="1" si="3"/>
        <v>2</v>
      </c>
      <c r="K1148">
        <f ca="1">VLOOKUP(F1148,Cities!$A$1:$I$69,6+J1148,0)*R1148*E1148</f>
        <v>207</v>
      </c>
      <c r="L1148">
        <f t="shared" ca="1" si="4"/>
        <v>2</v>
      </c>
      <c r="M1148">
        <f ca="1">VLOOKUP(F1148,Cities!$A$1:$I$69,4,0)*R1148*L1148</f>
        <v>1880</v>
      </c>
      <c r="N1148">
        <f t="shared" ca="1" si="5"/>
        <v>2087</v>
      </c>
      <c r="O1148" t="str">
        <f ca="1">VLOOKUP(F1148,Cities!$A$1:$E$69,5,0)</f>
        <v>Spring</v>
      </c>
      <c r="P1148">
        <f t="shared" ca="1" si="6"/>
        <v>1</v>
      </c>
      <c r="Q1148" t="str">
        <f ca="1">VLOOKUP(P1148,Sheet2!$A$1:$B$5,2,0)</f>
        <v>Solo</v>
      </c>
      <c r="R1148">
        <f ca="1">VLOOKUP(P1148,Sheet2!$A$1:$C$5,3,0)</f>
        <v>1</v>
      </c>
    </row>
    <row r="1149" spans="1:18" ht="14.25" customHeight="1">
      <c r="A1149" s="4">
        <v>1148</v>
      </c>
      <c r="B1149">
        <f t="shared" ca="1" si="0"/>
        <v>92</v>
      </c>
      <c r="C1149">
        <f t="shared" ca="1" si="1"/>
        <v>4</v>
      </c>
      <c r="D1149" t="str">
        <f ca="1">VLOOKUP(C1149,Stay!$A$1:$B$5,2,0)</f>
        <v>1 month</v>
      </c>
      <c r="E1149">
        <f ca="1">VLOOKUP(C1149,Stay!$A$1:$C$5,3,0)</f>
        <v>30</v>
      </c>
      <c r="F1149">
        <f t="shared" ca="1" si="2"/>
        <v>40</v>
      </c>
      <c r="G1149" t="str">
        <f ca="1">VLOOKUP(F1149,Cities!$A$1:$C$69,2,0)</f>
        <v>Naples</v>
      </c>
      <c r="H1149" t="str">
        <f ca="1">VLOOKUP(F1149,Cities!$A$1:$F$69,6,0)</f>
        <v>Historical-Ancient, Architecture, Nightlife</v>
      </c>
      <c r="I1149" t="str">
        <f ca="1">VLOOKUP(F1149,Cities!$A$1:$C$69,3,0)</f>
        <v>Europe</v>
      </c>
      <c r="J1149">
        <f t="shared" ca="1" si="3"/>
        <v>1</v>
      </c>
      <c r="K1149">
        <f ca="1">VLOOKUP(F1149,Cities!$A$1:$I$69,6+J1149,0)*R1149*E1149</f>
        <v>6300</v>
      </c>
      <c r="L1149">
        <f t="shared" ca="1" si="4"/>
        <v>1</v>
      </c>
      <c r="M1149">
        <f ca="1">VLOOKUP(F1149,Cities!$A$1:$I$69,4,0)*R1149*L1149</f>
        <v>6600</v>
      </c>
      <c r="N1149">
        <f t="shared" ca="1" si="5"/>
        <v>12900</v>
      </c>
      <c r="O1149" t="str">
        <f ca="1">VLOOKUP(F1149,Cities!$A$1:$E$69,5,0)</f>
        <v>Summer</v>
      </c>
      <c r="P1149">
        <f t="shared" ca="1" si="6"/>
        <v>4</v>
      </c>
      <c r="Q1149" t="str">
        <f ca="1">VLOOKUP(P1149,Sheet2!$A$1:$B$5,2,0)</f>
        <v>Friends</v>
      </c>
      <c r="R1149">
        <f ca="1">VLOOKUP(P1149,Sheet2!$A$1:$C$5,3,0)</f>
        <v>6</v>
      </c>
    </row>
    <row r="1150" spans="1:18" ht="14.25" customHeight="1">
      <c r="A1150" s="4">
        <v>1149</v>
      </c>
      <c r="B1150">
        <f t="shared" ca="1" si="0"/>
        <v>22</v>
      </c>
      <c r="C1150">
        <f t="shared" ca="1" si="1"/>
        <v>1</v>
      </c>
      <c r="D1150" t="str">
        <f ca="1">VLOOKUP(C1150,Stay!$A$1:$B$5,2,0)</f>
        <v>3 days</v>
      </c>
      <c r="E1150">
        <f ca="1">VLOOKUP(C1150,Stay!$A$1:$C$5,3,0)</f>
        <v>3</v>
      </c>
      <c r="F1150">
        <f t="shared" ca="1" si="2"/>
        <v>21</v>
      </c>
      <c r="G1150" t="str">
        <f ca="1">VLOOKUP(F1150,Cities!$A$1:$C$69,2,0)</f>
        <v>Denver</v>
      </c>
      <c r="H1150" t="str">
        <f ca="1">VLOOKUP(F1150,Cities!$A$1:$F$69,6,0)</f>
        <v>Modern, Hills, Park, Architecture</v>
      </c>
      <c r="I1150" t="str">
        <f ca="1">VLOOKUP(F1150,Cities!$A$1:$C$69,3,0)</f>
        <v>North America</v>
      </c>
      <c r="J1150">
        <f t="shared" ca="1" si="3"/>
        <v>3</v>
      </c>
      <c r="K1150">
        <f ca="1">VLOOKUP(F1150,Cities!$A$1:$I$69,6+J1150,0)*R1150*E1150</f>
        <v>2352</v>
      </c>
      <c r="L1150">
        <f t="shared" ca="1" si="4"/>
        <v>1</v>
      </c>
      <c r="M1150">
        <f ca="1">VLOOKUP(F1150,Cities!$A$1:$I$69,4,0)*R1150*L1150</f>
        <v>300</v>
      </c>
      <c r="N1150">
        <f t="shared" ca="1" si="5"/>
        <v>2652</v>
      </c>
      <c r="O1150" t="str">
        <f ca="1">VLOOKUP(F1150,Cities!$A$1:$E$69,5,0)</f>
        <v>Summer</v>
      </c>
      <c r="P1150">
        <f t="shared" ca="1" si="6"/>
        <v>3</v>
      </c>
      <c r="Q1150" t="str">
        <f ca="1">VLOOKUP(P1150,Sheet2!$A$1:$B$5,2,0)</f>
        <v>Romantic</v>
      </c>
      <c r="R1150">
        <f ca="1">VLOOKUP(P1150,Sheet2!$A$1:$C$5,3,0)</f>
        <v>2</v>
      </c>
    </row>
    <row r="1151" spans="1:18" ht="14.25" customHeight="1">
      <c r="A1151" s="4">
        <v>1150</v>
      </c>
      <c r="B1151">
        <f t="shared" ca="1" si="0"/>
        <v>24</v>
      </c>
      <c r="C1151">
        <f t="shared" ca="1" si="1"/>
        <v>1</v>
      </c>
      <c r="D1151" t="str">
        <f ca="1">VLOOKUP(C1151,Stay!$A$1:$B$5,2,0)</f>
        <v>3 days</v>
      </c>
      <c r="E1151">
        <f ca="1">VLOOKUP(C1151,Stay!$A$1:$C$5,3,0)</f>
        <v>3</v>
      </c>
      <c r="F1151">
        <f t="shared" ca="1" si="2"/>
        <v>15</v>
      </c>
      <c r="G1151" t="str">
        <f ca="1">VLOOKUP(F1151,Cities!$A$1:$C$69,2,0)</f>
        <v>Cambridge</v>
      </c>
      <c r="H1151" t="str">
        <f ca="1">VLOOKUP(F1151,Cities!$A$1:$F$69,6,0)</f>
        <v>Modern, Aquatic</v>
      </c>
      <c r="I1151" t="str">
        <f ca="1">VLOOKUP(F1151,Cities!$A$1:$C$69,3,0)</f>
        <v>North America</v>
      </c>
      <c r="J1151">
        <f t="shared" ca="1" si="3"/>
        <v>2</v>
      </c>
      <c r="K1151">
        <f ca="1">VLOOKUP(F1151,Cities!$A$1:$I$69,6+J1151,0)*R1151*E1151</f>
        <v>483</v>
      </c>
      <c r="L1151">
        <f t="shared" ca="1" si="4"/>
        <v>1</v>
      </c>
      <c r="M1151">
        <f ca="1">VLOOKUP(F1151,Cities!$A$1:$I$69,4,0)*R1151*L1151</f>
        <v>200</v>
      </c>
      <c r="N1151">
        <f t="shared" ca="1" si="5"/>
        <v>683</v>
      </c>
      <c r="O1151" t="str">
        <f ca="1">VLOOKUP(F1151,Cities!$A$1:$E$69,5,0)</f>
        <v>Summer</v>
      </c>
      <c r="P1151">
        <f t="shared" ca="1" si="6"/>
        <v>1</v>
      </c>
      <c r="Q1151" t="str">
        <f ca="1">VLOOKUP(P1151,Sheet2!$A$1:$B$5,2,0)</f>
        <v>Solo</v>
      </c>
      <c r="R1151">
        <f ca="1">VLOOKUP(P1151,Sheet2!$A$1:$C$5,3,0)</f>
        <v>1</v>
      </c>
    </row>
    <row r="1152" spans="1:18" ht="14.25" customHeight="1">
      <c r="A1152" s="4">
        <v>1151</v>
      </c>
      <c r="B1152">
        <f t="shared" ca="1" si="0"/>
        <v>103</v>
      </c>
      <c r="C1152">
        <f t="shared" ca="1" si="1"/>
        <v>2</v>
      </c>
      <c r="D1152" t="str">
        <f ca="1">VLOOKUP(C1152,Stay!$A$1:$B$5,2,0)</f>
        <v>1 week</v>
      </c>
      <c r="E1152">
        <f ca="1">VLOOKUP(C1152,Stay!$A$1:$C$5,3,0)</f>
        <v>7</v>
      </c>
      <c r="F1152">
        <f t="shared" ca="1" si="2"/>
        <v>63</v>
      </c>
      <c r="G1152" t="str">
        <f ca="1">VLOOKUP(F1152,Cities!$A$1:$C$69,2,0)</f>
        <v>Vancouver</v>
      </c>
      <c r="H1152" t="str">
        <f ca="1">VLOOKUP(F1152,Cities!$A$1:$F$69,6,0)</f>
        <v>Beach</v>
      </c>
      <c r="I1152" t="str">
        <f ca="1">VLOOKUP(F1152,Cities!$A$1:$C$69,3,0)</f>
        <v>North America</v>
      </c>
      <c r="J1152">
        <f t="shared" ca="1" si="3"/>
        <v>2</v>
      </c>
      <c r="K1152">
        <f ca="1">VLOOKUP(F1152,Cities!$A$1:$I$69,6+J1152,0)*R1152*E1152</f>
        <v>4830</v>
      </c>
      <c r="L1152">
        <f t="shared" ca="1" si="4"/>
        <v>2</v>
      </c>
      <c r="M1152">
        <f ca="1">VLOOKUP(F1152,Cities!$A$1:$I$69,4,0)*R1152*L1152</f>
        <v>3600</v>
      </c>
      <c r="N1152">
        <f t="shared" ca="1" si="5"/>
        <v>8430</v>
      </c>
      <c r="O1152" t="str">
        <f ca="1">VLOOKUP(F1152,Cities!$A$1:$E$69,5,0)</f>
        <v>Summer</v>
      </c>
      <c r="P1152">
        <f t="shared" ca="1" si="6"/>
        <v>4</v>
      </c>
      <c r="Q1152" t="str">
        <f ca="1">VLOOKUP(P1152,Sheet2!$A$1:$B$5,2,0)</f>
        <v>Friends</v>
      </c>
      <c r="R1152">
        <f ca="1">VLOOKUP(P1152,Sheet2!$A$1:$C$5,3,0)</f>
        <v>6</v>
      </c>
    </row>
    <row r="1153" spans="1:18" ht="14.25" customHeight="1">
      <c r="A1153" s="4">
        <v>1152</v>
      </c>
      <c r="B1153">
        <f t="shared" ca="1" si="0"/>
        <v>201</v>
      </c>
      <c r="C1153">
        <f t="shared" ca="1" si="1"/>
        <v>4</v>
      </c>
      <c r="D1153" t="str">
        <f ca="1">VLOOKUP(C1153,Stay!$A$1:$B$5,2,0)</f>
        <v>1 month</v>
      </c>
      <c r="E1153">
        <f ca="1">VLOOKUP(C1153,Stay!$A$1:$C$5,3,0)</f>
        <v>30</v>
      </c>
      <c r="F1153">
        <f t="shared" ca="1" si="2"/>
        <v>53</v>
      </c>
      <c r="G1153" t="str">
        <f ca="1">VLOOKUP(F1153,Cities!$A$1:$C$69,2,0)</f>
        <v>San Diego</v>
      </c>
      <c r="H1153" t="str">
        <f ca="1">VLOOKUP(F1153,Cities!$A$1:$F$69,6,0)</f>
        <v>Beach</v>
      </c>
      <c r="I1153" t="str">
        <f ca="1">VLOOKUP(F1153,Cities!$A$1:$C$69,3,0)</f>
        <v>North America</v>
      </c>
      <c r="J1153">
        <f t="shared" ca="1" si="3"/>
        <v>3</v>
      </c>
      <c r="K1153">
        <f ca="1">VLOOKUP(F1153,Cities!$A$1:$I$69,6+J1153,0)*R1153*E1153</f>
        <v>45720</v>
      </c>
      <c r="L1153">
        <f t="shared" ca="1" si="4"/>
        <v>2</v>
      </c>
      <c r="M1153">
        <f ca="1">VLOOKUP(F1153,Cities!$A$1:$I$69,4,0)*R1153*L1153</f>
        <v>1760</v>
      </c>
      <c r="N1153">
        <f t="shared" ca="1" si="5"/>
        <v>47480</v>
      </c>
      <c r="O1153" t="str">
        <f ca="1">VLOOKUP(F1153,Cities!$A$1:$E$69,5,0)</f>
        <v>Summer</v>
      </c>
      <c r="P1153">
        <f t="shared" ca="1" si="6"/>
        <v>2</v>
      </c>
      <c r="Q1153" t="str">
        <f ca="1">VLOOKUP(P1153,Sheet2!$A$1:$B$5,2,0)</f>
        <v>Family</v>
      </c>
      <c r="R1153">
        <f ca="1">VLOOKUP(P1153,Sheet2!$A$1:$C$5,3,0)</f>
        <v>4</v>
      </c>
    </row>
    <row r="1154" spans="1:18" ht="14.25" customHeight="1">
      <c r="A1154" s="4">
        <v>1153</v>
      </c>
      <c r="B1154">
        <f t="shared" ca="1" si="0"/>
        <v>288</v>
      </c>
      <c r="C1154">
        <f t="shared" ca="1" si="1"/>
        <v>1</v>
      </c>
      <c r="D1154" t="str">
        <f ca="1">VLOOKUP(C1154,Stay!$A$1:$B$5,2,0)</f>
        <v>3 days</v>
      </c>
      <c r="E1154">
        <f ca="1">VLOOKUP(C1154,Stay!$A$1:$C$5,3,0)</f>
        <v>3</v>
      </c>
      <c r="F1154">
        <f t="shared" ca="1" si="2"/>
        <v>29</v>
      </c>
      <c r="G1154" t="str">
        <f ca="1">VLOOKUP(F1154,Cities!$A$1:$C$69,2,0)</f>
        <v>Lisbon</v>
      </c>
      <c r="H1154" t="str">
        <f ca="1">VLOOKUP(F1154,Cities!$A$1:$F$69,6,0)</f>
        <v>Historical</v>
      </c>
      <c r="I1154" t="str">
        <f ca="1">VLOOKUP(F1154,Cities!$A$1:$C$69,3,0)</f>
        <v>Europe</v>
      </c>
      <c r="J1154">
        <f t="shared" ca="1" si="3"/>
        <v>3</v>
      </c>
      <c r="K1154">
        <f ca="1">VLOOKUP(F1154,Cities!$A$1:$I$69,6+J1154,0)*R1154*E1154</f>
        <v>687</v>
      </c>
      <c r="L1154">
        <f t="shared" ca="1" si="4"/>
        <v>1</v>
      </c>
      <c r="M1154">
        <f ca="1">VLOOKUP(F1154,Cities!$A$1:$I$69,4,0)*R1154*L1154</f>
        <v>1220</v>
      </c>
      <c r="N1154">
        <f t="shared" ca="1" si="5"/>
        <v>1907</v>
      </c>
      <c r="O1154" t="str">
        <f ca="1">VLOOKUP(F1154,Cities!$A$1:$E$69,5,0)</f>
        <v>Summer</v>
      </c>
      <c r="P1154">
        <f t="shared" ca="1" si="6"/>
        <v>1</v>
      </c>
      <c r="Q1154" t="str">
        <f ca="1">VLOOKUP(P1154,Sheet2!$A$1:$B$5,2,0)</f>
        <v>Solo</v>
      </c>
      <c r="R1154">
        <f ca="1">VLOOKUP(P1154,Sheet2!$A$1:$C$5,3,0)</f>
        <v>1</v>
      </c>
    </row>
    <row r="1155" spans="1:18" ht="14.25" customHeight="1">
      <c r="A1155" s="4">
        <v>1154</v>
      </c>
      <c r="B1155">
        <f t="shared" ca="1" si="0"/>
        <v>146</v>
      </c>
      <c r="C1155">
        <f t="shared" ca="1" si="1"/>
        <v>2</v>
      </c>
      <c r="D1155" t="str">
        <f ca="1">VLOOKUP(C1155,Stay!$A$1:$B$5,2,0)</f>
        <v>1 week</v>
      </c>
      <c r="E1155">
        <f ca="1">VLOOKUP(C1155,Stay!$A$1:$C$5,3,0)</f>
        <v>7</v>
      </c>
      <c r="F1155">
        <f t="shared" ca="1" si="2"/>
        <v>60</v>
      </c>
      <c r="G1155" t="str">
        <f ca="1">VLOOKUP(F1155,Cities!$A$1:$C$69,2,0)</f>
        <v>Toronto</v>
      </c>
      <c r="H1155" t="str">
        <f ca="1">VLOOKUP(F1155,Cities!$A$1:$F$69,6,0)</f>
        <v>Modern</v>
      </c>
      <c r="I1155" t="str">
        <f ca="1">VLOOKUP(F1155,Cities!$A$1:$C$69,3,0)</f>
        <v>North America</v>
      </c>
      <c r="J1155">
        <f t="shared" ca="1" si="3"/>
        <v>3</v>
      </c>
      <c r="K1155">
        <f ca="1">VLOOKUP(F1155,Cities!$A$1:$I$69,6+J1155,0)*R1155*E1155</f>
        <v>21756</v>
      </c>
      <c r="L1155">
        <f t="shared" ca="1" si="4"/>
        <v>1</v>
      </c>
      <c r="M1155">
        <f ca="1">VLOOKUP(F1155,Cities!$A$1:$I$69,4,0)*R1155*L1155</f>
        <v>2700</v>
      </c>
      <c r="N1155">
        <f t="shared" ca="1" si="5"/>
        <v>24456</v>
      </c>
      <c r="O1155" t="str">
        <f ca="1">VLOOKUP(F1155,Cities!$A$1:$E$69,5,0)</f>
        <v>Summer</v>
      </c>
      <c r="P1155">
        <f t="shared" ca="1" si="6"/>
        <v>4</v>
      </c>
      <c r="Q1155" t="str">
        <f ca="1">VLOOKUP(P1155,Sheet2!$A$1:$B$5,2,0)</f>
        <v>Friends</v>
      </c>
      <c r="R1155">
        <f ca="1">VLOOKUP(P1155,Sheet2!$A$1:$C$5,3,0)</f>
        <v>6</v>
      </c>
    </row>
    <row r="1156" spans="1:18" ht="14.25" customHeight="1">
      <c r="A1156" s="4">
        <v>1155</v>
      </c>
      <c r="B1156">
        <f t="shared" ca="1" si="0"/>
        <v>230</v>
      </c>
      <c r="C1156">
        <f t="shared" ca="1" si="1"/>
        <v>1</v>
      </c>
      <c r="D1156" t="str">
        <f ca="1">VLOOKUP(C1156,Stay!$A$1:$B$5,2,0)</f>
        <v>3 days</v>
      </c>
      <c r="E1156">
        <f ca="1">VLOOKUP(C1156,Stay!$A$1:$C$5,3,0)</f>
        <v>3</v>
      </c>
      <c r="F1156">
        <f t="shared" ca="1" si="2"/>
        <v>67</v>
      </c>
      <c r="G1156" t="str">
        <f ca="1">VLOOKUP(F1156,Cities!$A$1:$C$69,2,0)</f>
        <v>Ville de Quebec</v>
      </c>
      <c r="H1156" t="str">
        <f ca="1">VLOOKUP(F1156,Cities!$A$1:$F$69,6,0)</f>
        <v>Historical</v>
      </c>
      <c r="I1156" t="str">
        <f ca="1">VLOOKUP(F1156,Cities!$A$1:$C$69,3,0)</f>
        <v>North America</v>
      </c>
      <c r="J1156">
        <f t="shared" ca="1" si="3"/>
        <v>3</v>
      </c>
      <c r="K1156">
        <f ca="1">VLOOKUP(F1156,Cities!$A$1:$I$69,6+J1156,0)*R1156*E1156</f>
        <v>1074</v>
      </c>
      <c r="L1156">
        <f t="shared" ca="1" si="4"/>
        <v>2</v>
      </c>
      <c r="M1156">
        <f ca="1">VLOOKUP(F1156,Cities!$A$1:$I$69,4,0)*R1156*L1156</f>
        <v>1100</v>
      </c>
      <c r="N1156">
        <f t="shared" ca="1" si="5"/>
        <v>2174</v>
      </c>
      <c r="O1156" t="str">
        <f ca="1">VLOOKUP(F1156,Cities!$A$1:$E$69,5,0)</f>
        <v>Summer</v>
      </c>
      <c r="P1156">
        <f t="shared" ca="1" si="6"/>
        <v>1</v>
      </c>
      <c r="Q1156" t="str">
        <f ca="1">VLOOKUP(P1156,Sheet2!$A$1:$B$5,2,0)</f>
        <v>Solo</v>
      </c>
      <c r="R1156">
        <f ca="1">VLOOKUP(P1156,Sheet2!$A$1:$C$5,3,0)</f>
        <v>1</v>
      </c>
    </row>
    <row r="1157" spans="1:18" ht="14.25" customHeight="1">
      <c r="A1157" s="4">
        <v>1156</v>
      </c>
      <c r="B1157">
        <f t="shared" ca="1" si="0"/>
        <v>110</v>
      </c>
      <c r="C1157">
        <f t="shared" ca="1" si="1"/>
        <v>1</v>
      </c>
      <c r="D1157" t="str">
        <f ca="1">VLOOKUP(C1157,Stay!$A$1:$B$5,2,0)</f>
        <v>3 days</v>
      </c>
      <c r="E1157">
        <f ca="1">VLOOKUP(C1157,Stay!$A$1:$C$5,3,0)</f>
        <v>3</v>
      </c>
      <c r="F1157">
        <f t="shared" ca="1" si="2"/>
        <v>31</v>
      </c>
      <c r="G1157" t="str">
        <f ca="1">VLOOKUP(F1157,Cities!$A$1:$C$69,2,0)</f>
        <v>Los Angeles</v>
      </c>
      <c r="H1157" t="str">
        <f ca="1">VLOOKUP(F1157,Cities!$A$1:$F$69,6,0)</f>
        <v>Beach, Terrain</v>
      </c>
      <c r="I1157" t="str">
        <f ca="1">VLOOKUP(F1157,Cities!$A$1:$C$69,3,0)</f>
        <v>North America</v>
      </c>
      <c r="J1157">
        <f t="shared" ca="1" si="3"/>
        <v>2</v>
      </c>
      <c r="K1157">
        <f ca="1">VLOOKUP(F1157,Cities!$A$1:$I$69,6+J1157,0)*R1157*E1157</f>
        <v>570</v>
      </c>
      <c r="L1157">
        <f t="shared" ca="1" si="4"/>
        <v>2</v>
      </c>
      <c r="M1157">
        <f ca="1">VLOOKUP(F1157,Cities!$A$1:$I$69,4,0)*R1157*L1157</f>
        <v>440</v>
      </c>
      <c r="N1157">
        <f t="shared" ca="1" si="5"/>
        <v>1010</v>
      </c>
      <c r="O1157" t="str">
        <f ca="1">VLOOKUP(F1157,Cities!$A$1:$E$69,5,0)</f>
        <v>Summer</v>
      </c>
      <c r="P1157">
        <f t="shared" ca="1" si="6"/>
        <v>1</v>
      </c>
      <c r="Q1157" t="str">
        <f ca="1">VLOOKUP(P1157,Sheet2!$A$1:$B$5,2,0)</f>
        <v>Solo</v>
      </c>
      <c r="R1157">
        <f ca="1">VLOOKUP(P1157,Sheet2!$A$1:$C$5,3,0)</f>
        <v>1</v>
      </c>
    </row>
    <row r="1158" spans="1:18" ht="14.25" customHeight="1">
      <c r="A1158" s="4">
        <v>1157</v>
      </c>
      <c r="B1158">
        <f t="shared" ca="1" si="0"/>
        <v>17</v>
      </c>
      <c r="C1158">
        <f t="shared" ca="1" si="1"/>
        <v>2</v>
      </c>
      <c r="D1158" t="str">
        <f ca="1">VLOOKUP(C1158,Stay!$A$1:$B$5,2,0)</f>
        <v>1 week</v>
      </c>
      <c r="E1158">
        <f ca="1">VLOOKUP(C1158,Stay!$A$1:$C$5,3,0)</f>
        <v>7</v>
      </c>
      <c r="F1158">
        <f t="shared" ca="1" si="2"/>
        <v>67</v>
      </c>
      <c r="G1158" t="str">
        <f ca="1">VLOOKUP(F1158,Cities!$A$1:$C$69,2,0)</f>
        <v>Ville de Quebec</v>
      </c>
      <c r="H1158" t="str">
        <f ca="1">VLOOKUP(F1158,Cities!$A$1:$F$69,6,0)</f>
        <v>Historical</v>
      </c>
      <c r="I1158" t="str">
        <f ca="1">VLOOKUP(F1158,Cities!$A$1:$C$69,3,0)</f>
        <v>North America</v>
      </c>
      <c r="J1158">
        <f t="shared" ca="1" si="3"/>
        <v>3</v>
      </c>
      <c r="K1158">
        <f ca="1">VLOOKUP(F1158,Cities!$A$1:$I$69,6+J1158,0)*R1158*E1158</f>
        <v>15036</v>
      </c>
      <c r="L1158">
        <f t="shared" ca="1" si="4"/>
        <v>2</v>
      </c>
      <c r="M1158">
        <f ca="1">VLOOKUP(F1158,Cities!$A$1:$I$69,4,0)*R1158*L1158</f>
        <v>6600</v>
      </c>
      <c r="N1158">
        <f t="shared" ca="1" si="5"/>
        <v>21636</v>
      </c>
      <c r="O1158" t="str">
        <f ca="1">VLOOKUP(F1158,Cities!$A$1:$E$69,5,0)</f>
        <v>Summer</v>
      </c>
      <c r="P1158">
        <f t="shared" ca="1" si="6"/>
        <v>4</v>
      </c>
      <c r="Q1158" t="str">
        <f ca="1">VLOOKUP(P1158,Sheet2!$A$1:$B$5,2,0)</f>
        <v>Friends</v>
      </c>
      <c r="R1158">
        <f ca="1">VLOOKUP(P1158,Sheet2!$A$1:$C$5,3,0)</f>
        <v>6</v>
      </c>
    </row>
    <row r="1159" spans="1:18" ht="14.25" customHeight="1">
      <c r="A1159" s="4">
        <v>1158</v>
      </c>
      <c r="B1159">
        <f t="shared" ca="1" si="0"/>
        <v>245</v>
      </c>
      <c r="C1159">
        <f t="shared" ca="1" si="1"/>
        <v>2</v>
      </c>
      <c r="D1159" t="str">
        <f ca="1">VLOOKUP(C1159,Stay!$A$1:$B$5,2,0)</f>
        <v>1 week</v>
      </c>
      <c r="E1159">
        <f ca="1">VLOOKUP(C1159,Stay!$A$1:$C$5,3,0)</f>
        <v>7</v>
      </c>
      <c r="F1159">
        <f t="shared" ca="1" si="2"/>
        <v>35</v>
      </c>
      <c r="G1159" t="str">
        <f ca="1">VLOOKUP(F1159,Cities!$A$1:$C$69,2,0)</f>
        <v>Mallorca</v>
      </c>
      <c r="H1159" t="str">
        <f ca="1">VLOOKUP(F1159,Cities!$A$1:$F$69,6,0)</f>
        <v>Beach, Aquatic, Adventure-Water</v>
      </c>
      <c r="I1159" t="str">
        <f ca="1">VLOOKUP(F1159,Cities!$A$1:$C$69,3,0)</f>
        <v>Europe</v>
      </c>
      <c r="J1159">
        <f t="shared" ca="1" si="3"/>
        <v>3</v>
      </c>
      <c r="K1159">
        <f ca="1">VLOOKUP(F1159,Cities!$A$1:$I$69,6+J1159,0)*R1159*E1159</f>
        <v>5124</v>
      </c>
      <c r="L1159">
        <f t="shared" ca="1" si="4"/>
        <v>1</v>
      </c>
      <c r="M1159">
        <f ca="1">VLOOKUP(F1159,Cities!$A$1:$I$69,4,0)*R1159*L1159</f>
        <v>5088</v>
      </c>
      <c r="N1159">
        <f t="shared" ca="1" si="5"/>
        <v>10212</v>
      </c>
      <c r="O1159" t="str">
        <f ca="1">VLOOKUP(F1159,Cities!$A$1:$E$69,5,0)</f>
        <v>Summer</v>
      </c>
      <c r="P1159">
        <f t="shared" ca="1" si="6"/>
        <v>2</v>
      </c>
      <c r="Q1159" t="str">
        <f ca="1">VLOOKUP(P1159,Sheet2!$A$1:$B$5,2,0)</f>
        <v>Family</v>
      </c>
      <c r="R1159">
        <f ca="1">VLOOKUP(P1159,Sheet2!$A$1:$C$5,3,0)</f>
        <v>4</v>
      </c>
    </row>
    <row r="1160" spans="1:18" ht="14.25" customHeight="1">
      <c r="A1160" s="4">
        <v>1159</v>
      </c>
      <c r="B1160">
        <f t="shared" ca="1" si="0"/>
        <v>31</v>
      </c>
      <c r="C1160">
        <f t="shared" ca="1" si="1"/>
        <v>2</v>
      </c>
      <c r="D1160" t="str">
        <f ca="1">VLOOKUP(C1160,Stay!$A$1:$B$5,2,0)</f>
        <v>1 week</v>
      </c>
      <c r="E1160">
        <f ca="1">VLOOKUP(C1160,Stay!$A$1:$C$5,3,0)</f>
        <v>7</v>
      </c>
      <c r="F1160">
        <f t="shared" ca="1" si="2"/>
        <v>20</v>
      </c>
      <c r="G1160" t="str">
        <f ca="1">VLOOKUP(F1160,Cities!$A$1:$C$69,2,0)</f>
        <v>Copenhagen</v>
      </c>
      <c r="H1160" t="str">
        <f ca="1">VLOOKUP(F1160,Cities!$A$1:$F$69,6,0)</f>
        <v>Historical-Medieval, Beach, Adventure-Water, Park, Nightlife, Architecture</v>
      </c>
      <c r="I1160" t="str">
        <f ca="1">VLOOKUP(F1160,Cities!$A$1:$C$69,3,0)</f>
        <v>Europe</v>
      </c>
      <c r="J1160">
        <f t="shared" ca="1" si="3"/>
        <v>2</v>
      </c>
      <c r="K1160">
        <f ca="1">VLOOKUP(F1160,Cities!$A$1:$I$69,6+J1160,0)*R1160*E1160</f>
        <v>4984</v>
      </c>
      <c r="L1160">
        <f t="shared" ca="1" si="4"/>
        <v>1</v>
      </c>
      <c r="M1160">
        <f ca="1">VLOOKUP(F1160,Cities!$A$1:$I$69,4,0)*R1160*L1160</f>
        <v>3920</v>
      </c>
      <c r="N1160">
        <f t="shared" ca="1" si="5"/>
        <v>8904</v>
      </c>
      <c r="O1160" t="str">
        <f ca="1">VLOOKUP(F1160,Cities!$A$1:$E$69,5,0)</f>
        <v>Summer</v>
      </c>
      <c r="P1160">
        <f t="shared" ca="1" si="6"/>
        <v>2</v>
      </c>
      <c r="Q1160" t="str">
        <f ca="1">VLOOKUP(P1160,Sheet2!$A$1:$B$5,2,0)</f>
        <v>Family</v>
      </c>
      <c r="R1160">
        <f ca="1">VLOOKUP(P1160,Sheet2!$A$1:$C$5,3,0)</f>
        <v>4</v>
      </c>
    </row>
    <row r="1161" spans="1:18" ht="14.25" customHeight="1">
      <c r="A1161" s="4">
        <v>1160</v>
      </c>
      <c r="B1161">
        <f t="shared" ca="1" si="0"/>
        <v>75</v>
      </c>
      <c r="C1161">
        <f t="shared" ca="1" si="1"/>
        <v>4</v>
      </c>
      <c r="D1161" t="str">
        <f ca="1">VLOOKUP(C1161,Stay!$A$1:$B$5,2,0)</f>
        <v>1 month</v>
      </c>
      <c r="E1161">
        <f ca="1">VLOOKUP(C1161,Stay!$A$1:$C$5,3,0)</f>
        <v>30</v>
      </c>
      <c r="F1161">
        <f t="shared" ca="1" si="2"/>
        <v>67</v>
      </c>
      <c r="G1161" t="str">
        <f ca="1">VLOOKUP(F1161,Cities!$A$1:$C$69,2,0)</f>
        <v>Ville de Quebec</v>
      </c>
      <c r="H1161" t="str">
        <f ca="1">VLOOKUP(F1161,Cities!$A$1:$F$69,6,0)</f>
        <v>Historical</v>
      </c>
      <c r="I1161" t="str">
        <f ca="1">VLOOKUP(F1161,Cities!$A$1:$C$69,3,0)</f>
        <v>North America</v>
      </c>
      <c r="J1161">
        <f t="shared" ca="1" si="3"/>
        <v>3</v>
      </c>
      <c r="K1161">
        <f ca="1">VLOOKUP(F1161,Cities!$A$1:$I$69,6+J1161,0)*R1161*E1161</f>
        <v>10740</v>
      </c>
      <c r="L1161">
        <f t="shared" ca="1" si="4"/>
        <v>1</v>
      </c>
      <c r="M1161">
        <f ca="1">VLOOKUP(F1161,Cities!$A$1:$I$69,4,0)*R1161*L1161</f>
        <v>550</v>
      </c>
      <c r="N1161">
        <f t="shared" ca="1" si="5"/>
        <v>11290</v>
      </c>
      <c r="O1161" t="str">
        <f ca="1">VLOOKUP(F1161,Cities!$A$1:$E$69,5,0)</f>
        <v>Summer</v>
      </c>
      <c r="P1161">
        <f t="shared" ca="1" si="6"/>
        <v>1</v>
      </c>
      <c r="Q1161" t="str">
        <f ca="1">VLOOKUP(P1161,Sheet2!$A$1:$B$5,2,0)</f>
        <v>Solo</v>
      </c>
      <c r="R1161">
        <f ca="1">VLOOKUP(P1161,Sheet2!$A$1:$C$5,3,0)</f>
        <v>1</v>
      </c>
    </row>
    <row r="1162" spans="1:18" ht="14.25" customHeight="1">
      <c r="A1162" s="4">
        <v>1161</v>
      </c>
      <c r="B1162">
        <f t="shared" ca="1" si="0"/>
        <v>138</v>
      </c>
      <c r="C1162">
        <f t="shared" ca="1" si="1"/>
        <v>2</v>
      </c>
      <c r="D1162" t="str">
        <f ca="1">VLOOKUP(C1162,Stay!$A$1:$B$5,2,0)</f>
        <v>1 week</v>
      </c>
      <c r="E1162">
        <f ca="1">VLOOKUP(C1162,Stay!$A$1:$C$5,3,0)</f>
        <v>7</v>
      </c>
      <c r="F1162">
        <f t="shared" ca="1" si="2"/>
        <v>36</v>
      </c>
      <c r="G1162" t="str">
        <f ca="1">VLOOKUP(F1162,Cities!$A$1:$C$69,2,0)</f>
        <v>Manchester</v>
      </c>
      <c r="H1162" t="str">
        <f ca="1">VLOOKUP(F1162,Cities!$A$1:$F$69,6,0)</f>
        <v>Modern, Nightlife</v>
      </c>
      <c r="I1162" t="str">
        <f ca="1">VLOOKUP(F1162,Cities!$A$1:$C$69,3,0)</f>
        <v>Europe</v>
      </c>
      <c r="J1162">
        <f t="shared" ca="1" si="3"/>
        <v>1</v>
      </c>
      <c r="K1162">
        <f ca="1">VLOOKUP(F1162,Cities!$A$1:$I$69,6+J1162,0)*R1162*E1162</f>
        <v>2856</v>
      </c>
      <c r="L1162">
        <f t="shared" ca="1" si="4"/>
        <v>2</v>
      </c>
      <c r="M1162">
        <f ca="1">VLOOKUP(F1162,Cities!$A$1:$I$69,4,0)*R1162*L1162</f>
        <v>8040</v>
      </c>
      <c r="N1162">
        <f t="shared" ca="1" si="5"/>
        <v>10896</v>
      </c>
      <c r="O1162" t="str">
        <f ca="1">VLOOKUP(F1162,Cities!$A$1:$E$69,5,0)</f>
        <v>Summer</v>
      </c>
      <c r="P1162">
        <f t="shared" ca="1" si="6"/>
        <v>4</v>
      </c>
      <c r="Q1162" t="str">
        <f ca="1">VLOOKUP(P1162,Sheet2!$A$1:$B$5,2,0)</f>
        <v>Friends</v>
      </c>
      <c r="R1162">
        <f ca="1">VLOOKUP(P1162,Sheet2!$A$1:$C$5,3,0)</f>
        <v>6</v>
      </c>
    </row>
    <row r="1163" spans="1:18" ht="14.25" customHeight="1">
      <c r="A1163" s="4">
        <v>1162</v>
      </c>
      <c r="B1163">
        <f t="shared" ca="1" si="0"/>
        <v>213</v>
      </c>
      <c r="C1163">
        <f t="shared" ca="1" si="1"/>
        <v>2</v>
      </c>
      <c r="D1163" t="str">
        <f ca="1">VLOOKUP(C1163,Stay!$A$1:$B$5,2,0)</f>
        <v>1 week</v>
      </c>
      <c r="E1163">
        <f ca="1">VLOOKUP(C1163,Stay!$A$1:$C$5,3,0)</f>
        <v>7</v>
      </c>
      <c r="F1163">
        <f t="shared" ca="1" si="2"/>
        <v>64</v>
      </c>
      <c r="G1163" t="str">
        <f ca="1">VLOOKUP(F1163,Cities!$A$1:$C$69,2,0)</f>
        <v>Venice</v>
      </c>
      <c r="H1163" t="str">
        <f ca="1">VLOOKUP(F1163,Cities!$A$1:$F$69,6,0)</f>
        <v>Terrain</v>
      </c>
      <c r="I1163" t="str">
        <f ca="1">VLOOKUP(F1163,Cities!$A$1:$C$69,3,0)</f>
        <v>Europe</v>
      </c>
      <c r="J1163">
        <f t="shared" ca="1" si="3"/>
        <v>3</v>
      </c>
      <c r="K1163">
        <f ca="1">VLOOKUP(F1163,Cities!$A$1:$I$69,6+J1163,0)*R1163*E1163</f>
        <v>1953</v>
      </c>
      <c r="L1163">
        <f t="shared" ca="1" si="4"/>
        <v>2</v>
      </c>
      <c r="M1163">
        <f ca="1">VLOOKUP(F1163,Cities!$A$1:$I$69,4,0)*R1163*L1163</f>
        <v>2320</v>
      </c>
      <c r="N1163">
        <f t="shared" ca="1" si="5"/>
        <v>4273</v>
      </c>
      <c r="O1163" t="str">
        <f ca="1">VLOOKUP(F1163,Cities!$A$1:$E$69,5,0)</f>
        <v>Summer</v>
      </c>
      <c r="P1163">
        <f t="shared" ca="1" si="6"/>
        <v>1</v>
      </c>
      <c r="Q1163" t="str">
        <f ca="1">VLOOKUP(P1163,Sheet2!$A$1:$B$5,2,0)</f>
        <v>Solo</v>
      </c>
      <c r="R1163">
        <f ca="1">VLOOKUP(P1163,Sheet2!$A$1:$C$5,3,0)</f>
        <v>1</v>
      </c>
    </row>
    <row r="1164" spans="1:18" ht="14.25" customHeight="1">
      <c r="A1164" s="4">
        <v>1163</v>
      </c>
      <c r="B1164">
        <f t="shared" ca="1" si="0"/>
        <v>112</v>
      </c>
      <c r="C1164">
        <f t="shared" ca="1" si="1"/>
        <v>3</v>
      </c>
      <c r="D1164" t="str">
        <f ca="1">VLOOKUP(C1164,Stay!$A$1:$B$5,2,0)</f>
        <v>2 weeks</v>
      </c>
      <c r="E1164">
        <f ca="1">VLOOKUP(C1164,Stay!$A$1:$C$5,3,0)</f>
        <v>14</v>
      </c>
      <c r="F1164">
        <f t="shared" ca="1" si="2"/>
        <v>12</v>
      </c>
      <c r="G1164" t="str">
        <f ca="1">VLOOKUP(F1164,Cities!$A$1:$C$69,2,0)</f>
        <v>Boston</v>
      </c>
      <c r="H1164" t="str">
        <f ca="1">VLOOKUP(F1164,Cities!$A$1:$F$69,6,0)</f>
        <v>Modern, Adventure-Water, Aquatic, Nightlife</v>
      </c>
      <c r="I1164" t="str">
        <f ca="1">VLOOKUP(F1164,Cities!$A$1:$C$69,3,0)</f>
        <v>North America</v>
      </c>
      <c r="J1164">
        <f t="shared" ca="1" si="3"/>
        <v>3</v>
      </c>
      <c r="K1164">
        <f ca="1">VLOOKUP(F1164,Cities!$A$1:$I$69,6+J1164,0)*R1164*E1164</f>
        <v>24136</v>
      </c>
      <c r="L1164">
        <f t="shared" ca="1" si="4"/>
        <v>2</v>
      </c>
      <c r="M1164">
        <f ca="1">VLOOKUP(F1164,Cities!$A$1:$I$69,4,0)*R1164*L1164</f>
        <v>1600</v>
      </c>
      <c r="N1164">
        <f t="shared" ca="1" si="5"/>
        <v>25736</v>
      </c>
      <c r="O1164" t="str">
        <f ca="1">VLOOKUP(F1164,Cities!$A$1:$E$69,5,0)</f>
        <v>Summer</v>
      </c>
      <c r="P1164">
        <f t="shared" ca="1" si="6"/>
        <v>2</v>
      </c>
      <c r="Q1164" t="str">
        <f ca="1">VLOOKUP(P1164,Sheet2!$A$1:$B$5,2,0)</f>
        <v>Family</v>
      </c>
      <c r="R1164">
        <f ca="1">VLOOKUP(P1164,Sheet2!$A$1:$C$5,3,0)</f>
        <v>4</v>
      </c>
    </row>
    <row r="1165" spans="1:18" ht="14.25" customHeight="1">
      <c r="A1165" s="4">
        <v>1164</v>
      </c>
      <c r="B1165">
        <f t="shared" ca="1" si="0"/>
        <v>92</v>
      </c>
      <c r="C1165">
        <f t="shared" ca="1" si="1"/>
        <v>2</v>
      </c>
      <c r="D1165" t="str">
        <f ca="1">VLOOKUP(C1165,Stay!$A$1:$B$5,2,0)</f>
        <v>1 week</v>
      </c>
      <c r="E1165">
        <f ca="1">VLOOKUP(C1165,Stay!$A$1:$C$5,3,0)</f>
        <v>7</v>
      </c>
      <c r="F1165">
        <f t="shared" ca="1" si="2"/>
        <v>27</v>
      </c>
      <c r="G1165" t="str">
        <f ca="1">VLOOKUP(F1165,Cities!$A$1:$C$69,2,0)</f>
        <v>Hawaii</v>
      </c>
      <c r="H1165" t="str">
        <f ca="1">VLOOKUP(F1165,Cities!$A$1:$F$69,6,0)</f>
        <v>Beach, Terrain, Modern</v>
      </c>
      <c r="I1165" t="str">
        <f ca="1">VLOOKUP(F1165,Cities!$A$1:$C$69,3,0)</f>
        <v>North America</v>
      </c>
      <c r="J1165">
        <f t="shared" ca="1" si="3"/>
        <v>1</v>
      </c>
      <c r="K1165">
        <f ca="1">VLOOKUP(F1165,Cities!$A$1:$I$69,6+J1165,0)*R1165*E1165</f>
        <v>2800</v>
      </c>
      <c r="L1165">
        <f t="shared" ca="1" si="4"/>
        <v>2</v>
      </c>
      <c r="M1165">
        <f ca="1">VLOOKUP(F1165,Cities!$A$1:$I$69,4,0)*R1165*L1165</f>
        <v>6400</v>
      </c>
      <c r="N1165">
        <f t="shared" ca="1" si="5"/>
        <v>9200</v>
      </c>
      <c r="O1165" t="str">
        <f ca="1">VLOOKUP(F1165,Cities!$A$1:$E$69,5,0)</f>
        <v>Summer</v>
      </c>
      <c r="P1165">
        <f t="shared" ca="1" si="6"/>
        <v>2</v>
      </c>
      <c r="Q1165" t="str">
        <f ca="1">VLOOKUP(P1165,Sheet2!$A$1:$B$5,2,0)</f>
        <v>Family</v>
      </c>
      <c r="R1165">
        <f ca="1">VLOOKUP(P1165,Sheet2!$A$1:$C$5,3,0)</f>
        <v>4</v>
      </c>
    </row>
    <row r="1166" spans="1:18" ht="14.25" customHeight="1">
      <c r="A1166" s="4">
        <v>1165</v>
      </c>
      <c r="B1166">
        <f t="shared" ca="1" si="0"/>
        <v>299</v>
      </c>
      <c r="C1166">
        <f t="shared" ca="1" si="1"/>
        <v>4</v>
      </c>
      <c r="D1166" t="str">
        <f ca="1">VLOOKUP(C1166,Stay!$A$1:$B$5,2,0)</f>
        <v>1 month</v>
      </c>
      <c r="E1166">
        <f ca="1">VLOOKUP(C1166,Stay!$A$1:$C$5,3,0)</f>
        <v>30</v>
      </c>
      <c r="F1166">
        <f t="shared" ca="1" si="2"/>
        <v>39</v>
      </c>
      <c r="G1166" t="str">
        <f ca="1">VLOOKUP(F1166,Cities!$A$1:$C$69,2,0)</f>
        <v>Montreal</v>
      </c>
      <c r="H1166" t="str">
        <f ca="1">VLOOKUP(F1166,Cities!$A$1:$F$69,6,0)</f>
        <v>Modern</v>
      </c>
      <c r="I1166" t="str">
        <f ca="1">VLOOKUP(F1166,Cities!$A$1:$C$69,3,0)</f>
        <v>North America</v>
      </c>
      <c r="J1166">
        <f t="shared" ca="1" si="3"/>
        <v>3</v>
      </c>
      <c r="K1166">
        <f ca="1">VLOOKUP(F1166,Cities!$A$1:$I$69,6+J1166,0)*R1166*E1166</f>
        <v>66960</v>
      </c>
      <c r="L1166">
        <f t="shared" ca="1" si="4"/>
        <v>1</v>
      </c>
      <c r="M1166">
        <f ca="1">VLOOKUP(F1166,Cities!$A$1:$I$69,4,0)*R1166*L1166</f>
        <v>2400</v>
      </c>
      <c r="N1166">
        <f t="shared" ca="1" si="5"/>
        <v>69360</v>
      </c>
      <c r="O1166" t="str">
        <f ca="1">VLOOKUP(F1166,Cities!$A$1:$E$69,5,0)</f>
        <v>Summer</v>
      </c>
      <c r="P1166">
        <f t="shared" ca="1" si="6"/>
        <v>4</v>
      </c>
      <c r="Q1166" t="str">
        <f ca="1">VLOOKUP(P1166,Sheet2!$A$1:$B$5,2,0)</f>
        <v>Friends</v>
      </c>
      <c r="R1166">
        <f ca="1">VLOOKUP(P1166,Sheet2!$A$1:$C$5,3,0)</f>
        <v>6</v>
      </c>
    </row>
    <row r="1167" spans="1:18" ht="14.25" customHeight="1">
      <c r="A1167" s="4">
        <v>1166</v>
      </c>
      <c r="B1167">
        <f t="shared" ca="1" si="0"/>
        <v>191</v>
      </c>
      <c r="C1167">
        <f t="shared" ca="1" si="1"/>
        <v>4</v>
      </c>
      <c r="D1167" t="str">
        <f ca="1">VLOOKUP(C1167,Stay!$A$1:$B$5,2,0)</f>
        <v>1 month</v>
      </c>
      <c r="E1167">
        <f ca="1">VLOOKUP(C1167,Stay!$A$1:$C$5,3,0)</f>
        <v>30</v>
      </c>
      <c r="F1167">
        <f t="shared" ca="1" si="2"/>
        <v>67</v>
      </c>
      <c r="G1167" t="str">
        <f ca="1">VLOOKUP(F1167,Cities!$A$1:$C$69,2,0)</f>
        <v>Ville de Quebec</v>
      </c>
      <c r="H1167" t="str">
        <f ca="1">VLOOKUP(F1167,Cities!$A$1:$F$69,6,0)</f>
        <v>Historical</v>
      </c>
      <c r="I1167" t="str">
        <f ca="1">VLOOKUP(F1167,Cities!$A$1:$C$69,3,0)</f>
        <v>North America</v>
      </c>
      <c r="J1167">
        <f t="shared" ca="1" si="3"/>
        <v>3</v>
      </c>
      <c r="K1167">
        <f ca="1">VLOOKUP(F1167,Cities!$A$1:$I$69,6+J1167,0)*R1167*E1167</f>
        <v>42960</v>
      </c>
      <c r="L1167">
        <f t="shared" ca="1" si="4"/>
        <v>1</v>
      </c>
      <c r="M1167">
        <f ca="1">VLOOKUP(F1167,Cities!$A$1:$I$69,4,0)*R1167*L1167</f>
        <v>2200</v>
      </c>
      <c r="N1167">
        <f t="shared" ca="1" si="5"/>
        <v>45160</v>
      </c>
      <c r="O1167" t="str">
        <f ca="1">VLOOKUP(F1167,Cities!$A$1:$E$69,5,0)</f>
        <v>Summer</v>
      </c>
      <c r="P1167">
        <f t="shared" ca="1" si="6"/>
        <v>2</v>
      </c>
      <c r="Q1167" t="str">
        <f ca="1">VLOOKUP(P1167,Sheet2!$A$1:$B$5,2,0)</f>
        <v>Family</v>
      </c>
      <c r="R1167">
        <f ca="1">VLOOKUP(P1167,Sheet2!$A$1:$C$5,3,0)</f>
        <v>4</v>
      </c>
    </row>
    <row r="1168" spans="1:18" ht="14.25" customHeight="1">
      <c r="A1168" s="4">
        <v>1167</v>
      </c>
      <c r="B1168">
        <f t="shared" ca="1" si="0"/>
        <v>230</v>
      </c>
      <c r="C1168">
        <f t="shared" ca="1" si="1"/>
        <v>2</v>
      </c>
      <c r="D1168" t="str">
        <f ca="1">VLOOKUP(C1168,Stay!$A$1:$B$5,2,0)</f>
        <v>1 week</v>
      </c>
      <c r="E1168">
        <f ca="1">VLOOKUP(C1168,Stay!$A$1:$C$5,3,0)</f>
        <v>7</v>
      </c>
      <c r="F1168">
        <f t="shared" ca="1" si="2"/>
        <v>12</v>
      </c>
      <c r="G1168" t="str">
        <f ca="1">VLOOKUP(F1168,Cities!$A$1:$C$69,2,0)</f>
        <v>Boston</v>
      </c>
      <c r="H1168" t="str">
        <f ca="1">VLOOKUP(F1168,Cities!$A$1:$F$69,6,0)</f>
        <v>Modern, Adventure-Water, Aquatic, Nightlife</v>
      </c>
      <c r="I1168" t="str">
        <f ca="1">VLOOKUP(F1168,Cities!$A$1:$C$69,3,0)</f>
        <v>North America</v>
      </c>
      <c r="J1168">
        <f t="shared" ca="1" si="3"/>
        <v>2</v>
      </c>
      <c r="K1168">
        <f ca="1">VLOOKUP(F1168,Cities!$A$1:$I$69,6+J1168,0)*R1168*E1168</f>
        <v>7308</v>
      </c>
      <c r="L1168">
        <f t="shared" ca="1" si="4"/>
        <v>1</v>
      </c>
      <c r="M1168">
        <f ca="1">VLOOKUP(F1168,Cities!$A$1:$I$69,4,0)*R1168*L1168</f>
        <v>1200</v>
      </c>
      <c r="N1168">
        <f t="shared" ca="1" si="5"/>
        <v>8508</v>
      </c>
      <c r="O1168" t="str">
        <f ca="1">VLOOKUP(F1168,Cities!$A$1:$E$69,5,0)</f>
        <v>Summer</v>
      </c>
      <c r="P1168">
        <f t="shared" ca="1" si="6"/>
        <v>4</v>
      </c>
      <c r="Q1168" t="str">
        <f ca="1">VLOOKUP(P1168,Sheet2!$A$1:$B$5,2,0)</f>
        <v>Friends</v>
      </c>
      <c r="R1168">
        <f ca="1">VLOOKUP(P1168,Sheet2!$A$1:$C$5,3,0)</f>
        <v>6</v>
      </c>
    </row>
    <row r="1169" spans="1:18" ht="14.25" customHeight="1">
      <c r="A1169" s="4">
        <v>1168</v>
      </c>
      <c r="B1169">
        <f t="shared" ca="1" si="0"/>
        <v>153</v>
      </c>
      <c r="C1169">
        <f t="shared" ca="1" si="1"/>
        <v>3</v>
      </c>
      <c r="D1169" t="str">
        <f ca="1">VLOOKUP(C1169,Stay!$A$1:$B$5,2,0)</f>
        <v>2 weeks</v>
      </c>
      <c r="E1169">
        <f ca="1">VLOOKUP(C1169,Stay!$A$1:$C$5,3,0)</f>
        <v>14</v>
      </c>
      <c r="F1169">
        <f t="shared" ca="1" si="2"/>
        <v>61</v>
      </c>
      <c r="G1169" t="str">
        <f ca="1">VLOOKUP(F1169,Cities!$A$1:$C$69,2,0)</f>
        <v>Trentino</v>
      </c>
      <c r="H1169" t="str">
        <f ca="1">VLOOKUP(F1169,Cities!$A$1:$F$69,6,0)</f>
        <v>Terrain</v>
      </c>
      <c r="I1169" t="str">
        <f ca="1">VLOOKUP(F1169,Cities!$A$1:$C$69,3,0)</f>
        <v>Europe</v>
      </c>
      <c r="J1169">
        <f t="shared" ca="1" si="3"/>
        <v>3</v>
      </c>
      <c r="K1169">
        <f ca="1">VLOOKUP(F1169,Cities!$A$1:$I$69,6+J1169,0)*R1169*E1169</f>
        <v>532</v>
      </c>
      <c r="L1169">
        <f t="shared" ca="1" si="4"/>
        <v>2</v>
      </c>
      <c r="M1169">
        <f ca="1">VLOOKUP(F1169,Cities!$A$1:$I$69,4,0)*R1169*L1169</f>
        <v>1820</v>
      </c>
      <c r="N1169">
        <f t="shared" ca="1" si="5"/>
        <v>2352</v>
      </c>
      <c r="O1169" t="str">
        <f ca="1">VLOOKUP(F1169,Cities!$A$1:$E$69,5,0)</f>
        <v>Summer</v>
      </c>
      <c r="P1169">
        <f t="shared" ca="1" si="6"/>
        <v>1</v>
      </c>
      <c r="Q1169" t="str">
        <f ca="1">VLOOKUP(P1169,Sheet2!$A$1:$B$5,2,0)</f>
        <v>Solo</v>
      </c>
      <c r="R1169">
        <f ca="1">VLOOKUP(P1169,Sheet2!$A$1:$C$5,3,0)</f>
        <v>1</v>
      </c>
    </row>
    <row r="1170" spans="1:18" ht="14.25" customHeight="1">
      <c r="A1170" s="4">
        <v>1169</v>
      </c>
      <c r="B1170">
        <f t="shared" ca="1" si="0"/>
        <v>3</v>
      </c>
      <c r="C1170">
        <f t="shared" ca="1" si="1"/>
        <v>1</v>
      </c>
      <c r="D1170" t="str">
        <f ca="1">VLOOKUP(C1170,Stay!$A$1:$B$5,2,0)</f>
        <v>3 days</v>
      </c>
      <c r="E1170">
        <f ca="1">VLOOKUP(C1170,Stay!$A$1:$C$5,3,0)</f>
        <v>3</v>
      </c>
      <c r="F1170">
        <f t="shared" ca="1" si="2"/>
        <v>68</v>
      </c>
      <c r="G1170" t="str">
        <f ca="1">VLOOKUP(F1170,Cities!$A$1:$C$69,2,0)</f>
        <v>Washington, D.C.</v>
      </c>
      <c r="H1170" t="str">
        <f ca="1">VLOOKUP(F1170,Cities!$A$1:$F$69,6,0)</f>
        <v>Modern</v>
      </c>
      <c r="I1170" t="str">
        <f ca="1">VLOOKUP(F1170,Cities!$A$1:$C$69,3,0)</f>
        <v>North America</v>
      </c>
      <c r="J1170">
        <f t="shared" ca="1" si="3"/>
        <v>1</v>
      </c>
      <c r="K1170">
        <f ca="1">VLOOKUP(F1170,Cities!$A$1:$I$69,6+J1170,0)*R1170*E1170</f>
        <v>828</v>
      </c>
      <c r="L1170">
        <f t="shared" ca="1" si="4"/>
        <v>2</v>
      </c>
      <c r="M1170">
        <f ca="1">VLOOKUP(F1170,Cities!$A$1:$I$69,4,0)*R1170*L1170</f>
        <v>2720</v>
      </c>
      <c r="N1170">
        <f t="shared" ca="1" si="5"/>
        <v>3548</v>
      </c>
      <c r="O1170" t="str">
        <f ca="1">VLOOKUP(F1170,Cities!$A$1:$E$69,5,0)</f>
        <v>Summer</v>
      </c>
      <c r="P1170">
        <f t="shared" ca="1" si="6"/>
        <v>2</v>
      </c>
      <c r="Q1170" t="str">
        <f ca="1">VLOOKUP(P1170,Sheet2!$A$1:$B$5,2,0)</f>
        <v>Family</v>
      </c>
      <c r="R1170">
        <f ca="1">VLOOKUP(P1170,Sheet2!$A$1:$C$5,3,0)</f>
        <v>4</v>
      </c>
    </row>
    <row r="1171" spans="1:18" ht="14.25" customHeight="1">
      <c r="A1171" s="4">
        <v>1170</v>
      </c>
      <c r="B1171">
        <f t="shared" ca="1" si="0"/>
        <v>201</v>
      </c>
      <c r="C1171">
        <f t="shared" ca="1" si="1"/>
        <v>3</v>
      </c>
      <c r="D1171" t="str">
        <f ca="1">VLOOKUP(C1171,Stay!$A$1:$B$5,2,0)</f>
        <v>2 weeks</v>
      </c>
      <c r="E1171">
        <f ca="1">VLOOKUP(C1171,Stay!$A$1:$C$5,3,0)</f>
        <v>14</v>
      </c>
      <c r="F1171">
        <f t="shared" ca="1" si="2"/>
        <v>51</v>
      </c>
      <c r="G1171" t="str">
        <f ca="1">VLOOKUP(F1171,Cities!$A$1:$C$69,2,0)</f>
        <v>Rome</v>
      </c>
      <c r="H1171" t="str">
        <f ca="1">VLOOKUP(F1171,Cities!$A$1:$F$69,6,0)</f>
        <v>Historical</v>
      </c>
      <c r="I1171" t="str">
        <f ca="1">VLOOKUP(F1171,Cities!$A$1:$C$69,3,0)</f>
        <v>Europe</v>
      </c>
      <c r="J1171">
        <f t="shared" ca="1" si="3"/>
        <v>3</v>
      </c>
      <c r="K1171">
        <f ca="1">VLOOKUP(F1171,Cities!$A$1:$I$69,6+J1171,0)*R1171*E1171</f>
        <v>30576</v>
      </c>
      <c r="L1171">
        <f t="shared" ca="1" si="4"/>
        <v>2</v>
      </c>
      <c r="M1171">
        <f ca="1">VLOOKUP(F1171,Cities!$A$1:$I$69,4,0)*R1171*L1171</f>
        <v>11436</v>
      </c>
      <c r="N1171">
        <f t="shared" ca="1" si="5"/>
        <v>42012</v>
      </c>
      <c r="O1171" t="str">
        <f ca="1">VLOOKUP(F1171,Cities!$A$1:$E$69,5,0)</f>
        <v>Summer</v>
      </c>
      <c r="P1171">
        <f t="shared" ca="1" si="6"/>
        <v>4</v>
      </c>
      <c r="Q1171" t="str">
        <f ca="1">VLOOKUP(P1171,Sheet2!$A$1:$B$5,2,0)</f>
        <v>Friends</v>
      </c>
      <c r="R1171">
        <f ca="1">VLOOKUP(P1171,Sheet2!$A$1:$C$5,3,0)</f>
        <v>6</v>
      </c>
    </row>
    <row r="1172" spans="1:18" ht="14.25" customHeight="1">
      <c r="A1172" s="4">
        <v>1171</v>
      </c>
      <c r="B1172">
        <f t="shared" ca="1" si="0"/>
        <v>112</v>
      </c>
      <c r="C1172">
        <f t="shared" ca="1" si="1"/>
        <v>1</v>
      </c>
      <c r="D1172" t="str">
        <f ca="1">VLOOKUP(C1172,Stay!$A$1:$B$5,2,0)</f>
        <v>3 days</v>
      </c>
      <c r="E1172">
        <f ca="1">VLOOKUP(C1172,Stay!$A$1:$C$5,3,0)</f>
        <v>3</v>
      </c>
      <c r="F1172">
        <f t="shared" ca="1" si="2"/>
        <v>45</v>
      </c>
      <c r="G1172" t="str">
        <f ca="1">VLOOKUP(F1172,Cities!$A$1:$C$69,2,0)</f>
        <v>Oakland</v>
      </c>
      <c r="H1172" t="str">
        <f ca="1">VLOOKUP(F1172,Cities!$A$1:$F$69,6,0)</f>
        <v>Modern, Hills, Park</v>
      </c>
      <c r="I1172" t="str">
        <f ca="1">VLOOKUP(F1172,Cities!$A$1:$C$69,3,0)</f>
        <v>North America</v>
      </c>
      <c r="J1172">
        <f t="shared" ca="1" si="3"/>
        <v>3</v>
      </c>
      <c r="K1172">
        <f ca="1">VLOOKUP(F1172,Cities!$A$1:$I$69,6+J1172,0)*R1172*E1172</f>
        <v>1068</v>
      </c>
      <c r="L1172">
        <f t="shared" ca="1" si="4"/>
        <v>2</v>
      </c>
      <c r="M1172">
        <f ca="1">VLOOKUP(F1172,Cities!$A$1:$I$69,4,0)*R1172*L1172</f>
        <v>1440</v>
      </c>
      <c r="N1172">
        <f t="shared" ca="1" si="5"/>
        <v>2508</v>
      </c>
      <c r="O1172" t="str">
        <f ca="1">VLOOKUP(F1172,Cities!$A$1:$E$69,5,0)</f>
        <v>Spring</v>
      </c>
      <c r="P1172">
        <f t="shared" ca="1" si="6"/>
        <v>3</v>
      </c>
      <c r="Q1172" t="str">
        <f ca="1">VLOOKUP(P1172,Sheet2!$A$1:$B$5,2,0)</f>
        <v>Romantic</v>
      </c>
      <c r="R1172">
        <f ca="1">VLOOKUP(P1172,Sheet2!$A$1:$C$5,3,0)</f>
        <v>2</v>
      </c>
    </row>
    <row r="1173" spans="1:18" ht="14.25" customHeight="1">
      <c r="A1173" s="4">
        <v>1172</v>
      </c>
      <c r="B1173">
        <f t="shared" ca="1" si="0"/>
        <v>287</v>
      </c>
      <c r="C1173">
        <f t="shared" ca="1" si="1"/>
        <v>4</v>
      </c>
      <c r="D1173" t="str">
        <f ca="1">VLOOKUP(C1173,Stay!$A$1:$B$5,2,0)</f>
        <v>1 month</v>
      </c>
      <c r="E1173">
        <f ca="1">VLOOKUP(C1173,Stay!$A$1:$C$5,3,0)</f>
        <v>30</v>
      </c>
      <c r="F1173">
        <f t="shared" ca="1" si="2"/>
        <v>23</v>
      </c>
      <c r="G1173" t="str">
        <f ca="1">VLOOKUP(F1173,Cities!$A$1:$C$69,2,0)</f>
        <v>Edinburgh</v>
      </c>
      <c r="H1173" t="str">
        <f ca="1">VLOOKUP(F1173,Cities!$A$1:$F$69,6,0)</f>
        <v>Historical-Medieval, Beach, Architecture</v>
      </c>
      <c r="I1173" t="str">
        <f ca="1">VLOOKUP(F1173,Cities!$A$1:$C$69,3,0)</f>
        <v>Europe</v>
      </c>
      <c r="J1173">
        <f t="shared" ca="1" si="3"/>
        <v>3</v>
      </c>
      <c r="K1173">
        <f ca="1">VLOOKUP(F1173,Cities!$A$1:$I$69,6+J1173,0)*R1173*E1173</f>
        <v>23100</v>
      </c>
      <c r="L1173">
        <f t="shared" ca="1" si="4"/>
        <v>2</v>
      </c>
      <c r="M1173">
        <f ca="1">VLOOKUP(F1173,Cities!$A$1:$I$69,4,0)*R1173*L1173</f>
        <v>4320</v>
      </c>
      <c r="N1173">
        <f t="shared" ca="1" si="5"/>
        <v>27420</v>
      </c>
      <c r="O1173" t="str">
        <f ca="1">VLOOKUP(F1173,Cities!$A$1:$E$69,5,0)</f>
        <v>Summer</v>
      </c>
      <c r="P1173">
        <f t="shared" ca="1" si="6"/>
        <v>3</v>
      </c>
      <c r="Q1173" t="str">
        <f ca="1">VLOOKUP(P1173,Sheet2!$A$1:$B$5,2,0)</f>
        <v>Romantic</v>
      </c>
      <c r="R1173">
        <f ca="1">VLOOKUP(P1173,Sheet2!$A$1:$C$5,3,0)</f>
        <v>2</v>
      </c>
    </row>
    <row r="1174" spans="1:18" ht="14.25" customHeight="1">
      <c r="A1174" s="4">
        <v>1173</v>
      </c>
      <c r="B1174">
        <f t="shared" ca="1" si="0"/>
        <v>20</v>
      </c>
      <c r="C1174">
        <f t="shared" ca="1" si="1"/>
        <v>4</v>
      </c>
      <c r="D1174" t="str">
        <f ca="1">VLOOKUP(C1174,Stay!$A$1:$B$5,2,0)</f>
        <v>1 month</v>
      </c>
      <c r="E1174">
        <f ca="1">VLOOKUP(C1174,Stay!$A$1:$C$5,3,0)</f>
        <v>30</v>
      </c>
      <c r="F1174">
        <f t="shared" ca="1" si="2"/>
        <v>57</v>
      </c>
      <c r="G1174" t="str">
        <f ca="1">VLOOKUP(F1174,Cities!$A$1:$C$69,2,0)</f>
        <v>Seattle</v>
      </c>
      <c r="H1174" t="str">
        <f ca="1">VLOOKUP(F1174,Cities!$A$1:$F$69,6,0)</f>
        <v>Modern</v>
      </c>
      <c r="I1174" t="str">
        <f ca="1">VLOOKUP(F1174,Cities!$A$1:$C$69,3,0)</f>
        <v>North America</v>
      </c>
      <c r="J1174">
        <f t="shared" ca="1" si="3"/>
        <v>1</v>
      </c>
      <c r="K1174">
        <f ca="1">VLOOKUP(F1174,Cities!$A$1:$I$69,6+J1174,0)*R1174*E1174</f>
        <v>11520</v>
      </c>
      <c r="L1174">
        <f t="shared" ca="1" si="4"/>
        <v>1</v>
      </c>
      <c r="M1174">
        <f ca="1">VLOOKUP(F1174,Cities!$A$1:$I$69,4,0)*R1174*L1174</f>
        <v>1200</v>
      </c>
      <c r="N1174">
        <f t="shared" ca="1" si="5"/>
        <v>12720</v>
      </c>
      <c r="O1174" t="str">
        <f ca="1">VLOOKUP(F1174,Cities!$A$1:$E$69,5,0)</f>
        <v>Summer</v>
      </c>
      <c r="P1174">
        <f t="shared" ca="1" si="6"/>
        <v>4</v>
      </c>
      <c r="Q1174" t="str">
        <f ca="1">VLOOKUP(P1174,Sheet2!$A$1:$B$5,2,0)</f>
        <v>Friends</v>
      </c>
      <c r="R1174">
        <f ca="1">VLOOKUP(P1174,Sheet2!$A$1:$C$5,3,0)</f>
        <v>6</v>
      </c>
    </row>
    <row r="1175" spans="1:18" ht="14.25" customHeight="1">
      <c r="A1175" s="4">
        <v>1174</v>
      </c>
      <c r="B1175">
        <f t="shared" ca="1" si="0"/>
        <v>177</v>
      </c>
      <c r="C1175">
        <f t="shared" ca="1" si="1"/>
        <v>3</v>
      </c>
      <c r="D1175" t="str">
        <f ca="1">VLOOKUP(C1175,Stay!$A$1:$B$5,2,0)</f>
        <v>2 weeks</v>
      </c>
      <c r="E1175">
        <f ca="1">VLOOKUP(C1175,Stay!$A$1:$C$5,3,0)</f>
        <v>14</v>
      </c>
      <c r="F1175">
        <f t="shared" ca="1" si="2"/>
        <v>55</v>
      </c>
      <c r="G1175" t="str">
        <f ca="1">VLOOKUP(F1175,Cities!$A$1:$C$69,2,0)</f>
        <v>Santa Clara County</v>
      </c>
      <c r="H1175" t="str">
        <f ca="1">VLOOKUP(F1175,Cities!$A$1:$F$69,6,0)</f>
        <v>Modern</v>
      </c>
      <c r="I1175" t="str">
        <f ca="1">VLOOKUP(F1175,Cities!$A$1:$C$69,3,0)</f>
        <v>North America</v>
      </c>
      <c r="J1175">
        <f t="shared" ca="1" si="3"/>
        <v>2</v>
      </c>
      <c r="K1175">
        <f ca="1">VLOOKUP(F1175,Cities!$A$1:$I$69,6+J1175,0)*R1175*E1175</f>
        <v>19683.72</v>
      </c>
      <c r="L1175">
        <f t="shared" ca="1" si="4"/>
        <v>1</v>
      </c>
      <c r="M1175">
        <f ca="1">VLOOKUP(F1175,Cities!$A$1:$I$69,4,0)*R1175*L1175</f>
        <v>2160</v>
      </c>
      <c r="N1175">
        <f t="shared" ca="1" si="5"/>
        <v>21843.72</v>
      </c>
      <c r="O1175" t="str">
        <f ca="1">VLOOKUP(F1175,Cities!$A$1:$E$69,5,0)</f>
        <v>Spring</v>
      </c>
      <c r="P1175">
        <f t="shared" ca="1" si="6"/>
        <v>4</v>
      </c>
      <c r="Q1175" t="str">
        <f ca="1">VLOOKUP(P1175,Sheet2!$A$1:$B$5,2,0)</f>
        <v>Friends</v>
      </c>
      <c r="R1175">
        <f ca="1">VLOOKUP(P1175,Sheet2!$A$1:$C$5,3,0)</f>
        <v>6</v>
      </c>
    </row>
    <row r="1176" spans="1:18" ht="14.25" customHeight="1">
      <c r="A1176" s="4">
        <v>1175</v>
      </c>
      <c r="B1176">
        <f t="shared" ca="1" si="0"/>
        <v>269</v>
      </c>
      <c r="C1176">
        <f t="shared" ca="1" si="1"/>
        <v>1</v>
      </c>
      <c r="D1176" t="str">
        <f ca="1">VLOOKUP(C1176,Stay!$A$1:$B$5,2,0)</f>
        <v>3 days</v>
      </c>
      <c r="E1176">
        <f ca="1">VLOOKUP(C1176,Stay!$A$1:$C$5,3,0)</f>
        <v>3</v>
      </c>
      <c r="F1176">
        <f t="shared" ca="1" si="2"/>
        <v>17</v>
      </c>
      <c r="G1176" t="str">
        <f ca="1">VLOOKUP(F1176,Cities!$A$1:$C$69,2,0)</f>
        <v>Chicago</v>
      </c>
      <c r="H1176" t="str">
        <f ca="1">VLOOKUP(F1176,Cities!$A$1:$F$69,6,0)</f>
        <v>Modern, Aquatic, Nightlife</v>
      </c>
      <c r="I1176" t="str">
        <f ca="1">VLOOKUP(F1176,Cities!$A$1:$C$69,3,0)</f>
        <v>North America</v>
      </c>
      <c r="J1176">
        <f t="shared" ca="1" si="3"/>
        <v>2</v>
      </c>
      <c r="K1176">
        <f ca="1">VLOOKUP(F1176,Cities!$A$1:$I$69,6+J1176,0)*R1176*E1176</f>
        <v>2160</v>
      </c>
      <c r="L1176">
        <f t="shared" ca="1" si="4"/>
        <v>1</v>
      </c>
      <c r="M1176">
        <f ca="1">VLOOKUP(F1176,Cities!$A$1:$I$69,4,0)*R1176*L1176</f>
        <v>520</v>
      </c>
      <c r="N1176">
        <f t="shared" ca="1" si="5"/>
        <v>2680</v>
      </c>
      <c r="O1176" t="str">
        <f ca="1">VLOOKUP(F1176,Cities!$A$1:$E$69,5,0)</f>
        <v>Summer</v>
      </c>
      <c r="P1176">
        <f t="shared" ca="1" si="6"/>
        <v>2</v>
      </c>
      <c r="Q1176" t="str">
        <f ca="1">VLOOKUP(P1176,Sheet2!$A$1:$B$5,2,0)</f>
        <v>Family</v>
      </c>
      <c r="R1176">
        <f ca="1">VLOOKUP(P1176,Sheet2!$A$1:$C$5,3,0)</f>
        <v>4</v>
      </c>
    </row>
    <row r="1177" spans="1:18" ht="14.25" customHeight="1">
      <c r="A1177" s="4">
        <v>1176</v>
      </c>
      <c r="B1177">
        <f t="shared" ca="1" si="0"/>
        <v>171</v>
      </c>
      <c r="C1177">
        <f t="shared" ca="1" si="1"/>
        <v>4</v>
      </c>
      <c r="D1177" t="str">
        <f ca="1">VLOOKUP(C1177,Stay!$A$1:$B$5,2,0)</f>
        <v>1 month</v>
      </c>
      <c r="E1177">
        <f ca="1">VLOOKUP(C1177,Stay!$A$1:$C$5,3,0)</f>
        <v>30</v>
      </c>
      <c r="F1177">
        <f t="shared" ca="1" si="2"/>
        <v>52</v>
      </c>
      <c r="G1177" t="str">
        <f ca="1">VLOOKUP(F1177,Cities!$A$1:$C$69,2,0)</f>
        <v>Salem</v>
      </c>
      <c r="H1177" t="str">
        <f ca="1">VLOOKUP(F1177,Cities!$A$1:$F$69,6,0)</f>
        <v>Historical</v>
      </c>
      <c r="I1177" t="str">
        <f ca="1">VLOOKUP(F1177,Cities!$A$1:$C$69,3,0)</f>
        <v>North America</v>
      </c>
      <c r="J1177">
        <f t="shared" ca="1" si="3"/>
        <v>1</v>
      </c>
      <c r="K1177">
        <f ca="1">VLOOKUP(F1177,Cities!$A$1:$I$69,6+J1177,0)*R1177*E1177</f>
        <v>2940</v>
      </c>
      <c r="L1177">
        <f t="shared" ca="1" si="4"/>
        <v>1</v>
      </c>
      <c r="M1177">
        <f ca="1">VLOOKUP(F1177,Cities!$A$1:$I$69,4,0)*R1177*L1177</f>
        <v>310</v>
      </c>
      <c r="N1177">
        <f t="shared" ca="1" si="5"/>
        <v>3250</v>
      </c>
      <c r="O1177" t="str">
        <f ca="1">VLOOKUP(F1177,Cities!$A$1:$E$69,5,0)</f>
        <v>Summer</v>
      </c>
      <c r="P1177">
        <f t="shared" ca="1" si="6"/>
        <v>1</v>
      </c>
      <c r="Q1177" t="str">
        <f ca="1">VLOOKUP(P1177,Sheet2!$A$1:$B$5,2,0)</f>
        <v>Solo</v>
      </c>
      <c r="R1177">
        <f ca="1">VLOOKUP(P1177,Sheet2!$A$1:$C$5,3,0)</f>
        <v>1</v>
      </c>
    </row>
    <row r="1178" spans="1:18" ht="14.25" customHeight="1">
      <c r="A1178" s="4">
        <v>1177</v>
      </c>
      <c r="B1178">
        <f t="shared" ca="1" si="0"/>
        <v>87</v>
      </c>
      <c r="C1178">
        <f t="shared" ca="1" si="1"/>
        <v>1</v>
      </c>
      <c r="D1178" t="str">
        <f ca="1">VLOOKUP(C1178,Stay!$A$1:$B$5,2,0)</f>
        <v>3 days</v>
      </c>
      <c r="E1178">
        <f ca="1">VLOOKUP(C1178,Stay!$A$1:$C$5,3,0)</f>
        <v>3</v>
      </c>
      <c r="F1178">
        <f t="shared" ca="1" si="2"/>
        <v>63</v>
      </c>
      <c r="G1178" t="str">
        <f ca="1">VLOOKUP(F1178,Cities!$A$1:$C$69,2,0)</f>
        <v>Vancouver</v>
      </c>
      <c r="H1178" t="str">
        <f ca="1">VLOOKUP(F1178,Cities!$A$1:$F$69,6,0)</f>
        <v>Beach</v>
      </c>
      <c r="I1178" t="str">
        <f ca="1">VLOOKUP(F1178,Cities!$A$1:$C$69,3,0)</f>
        <v>North America</v>
      </c>
      <c r="J1178">
        <f t="shared" ca="1" si="3"/>
        <v>2</v>
      </c>
      <c r="K1178">
        <f ca="1">VLOOKUP(F1178,Cities!$A$1:$I$69,6+J1178,0)*R1178*E1178</f>
        <v>690</v>
      </c>
      <c r="L1178">
        <f t="shared" ca="1" si="4"/>
        <v>2</v>
      </c>
      <c r="M1178">
        <f ca="1">VLOOKUP(F1178,Cities!$A$1:$I$69,4,0)*R1178*L1178</f>
        <v>1200</v>
      </c>
      <c r="N1178">
        <f t="shared" ca="1" si="5"/>
        <v>1890</v>
      </c>
      <c r="O1178" t="str">
        <f ca="1">VLOOKUP(F1178,Cities!$A$1:$E$69,5,0)</f>
        <v>Summer</v>
      </c>
      <c r="P1178">
        <f t="shared" ca="1" si="6"/>
        <v>3</v>
      </c>
      <c r="Q1178" t="str">
        <f ca="1">VLOOKUP(P1178,Sheet2!$A$1:$B$5,2,0)</f>
        <v>Romantic</v>
      </c>
      <c r="R1178">
        <f ca="1">VLOOKUP(P1178,Sheet2!$A$1:$C$5,3,0)</f>
        <v>2</v>
      </c>
    </row>
    <row r="1179" spans="1:18" ht="14.25" customHeight="1">
      <c r="A1179" s="4">
        <v>1178</v>
      </c>
      <c r="B1179">
        <f t="shared" ca="1" si="0"/>
        <v>148</v>
      </c>
      <c r="C1179">
        <f t="shared" ca="1" si="1"/>
        <v>4</v>
      </c>
      <c r="D1179" t="str">
        <f ca="1">VLOOKUP(C1179,Stay!$A$1:$B$5,2,0)</f>
        <v>1 month</v>
      </c>
      <c r="E1179">
        <f ca="1">VLOOKUP(C1179,Stay!$A$1:$C$5,3,0)</f>
        <v>30</v>
      </c>
      <c r="F1179">
        <f t="shared" ca="1" si="2"/>
        <v>16</v>
      </c>
      <c r="G1179" t="str">
        <f ca="1">VLOOKUP(F1179,Cities!$A$1:$C$69,2,0)</f>
        <v>Cape Town</v>
      </c>
      <c r="H1179" t="str">
        <f ca="1">VLOOKUP(F1179,Cities!$A$1:$F$69,6,0)</f>
        <v>Beach, Historical-Medieval, Aquatic-Water</v>
      </c>
      <c r="I1179" t="str">
        <f ca="1">VLOOKUP(F1179,Cities!$A$1:$C$69,3,0)</f>
        <v>Africa</v>
      </c>
      <c r="J1179">
        <f t="shared" ca="1" si="3"/>
        <v>2</v>
      </c>
      <c r="K1179">
        <f ca="1">VLOOKUP(F1179,Cities!$A$1:$I$69,6+J1179,0)*R1179*E1179</f>
        <v>17820</v>
      </c>
      <c r="L1179">
        <f t="shared" ca="1" si="4"/>
        <v>1</v>
      </c>
      <c r="M1179">
        <f ca="1">VLOOKUP(F1179,Cities!$A$1:$I$69,4,0)*R1179*L1179</f>
        <v>5040</v>
      </c>
      <c r="N1179">
        <f t="shared" ca="1" si="5"/>
        <v>22860</v>
      </c>
      <c r="O1179" t="str">
        <f ca="1">VLOOKUP(F1179,Cities!$A$1:$E$69,5,0)</f>
        <v>Winter</v>
      </c>
      <c r="P1179">
        <f t="shared" ca="1" si="6"/>
        <v>4</v>
      </c>
      <c r="Q1179" t="str">
        <f ca="1">VLOOKUP(P1179,Sheet2!$A$1:$B$5,2,0)</f>
        <v>Friends</v>
      </c>
      <c r="R1179">
        <f ca="1">VLOOKUP(P1179,Sheet2!$A$1:$C$5,3,0)</f>
        <v>6</v>
      </c>
    </row>
    <row r="1180" spans="1:18" ht="14.25" customHeight="1">
      <c r="A1180" s="4">
        <v>1179</v>
      </c>
      <c r="B1180">
        <f t="shared" ca="1" si="0"/>
        <v>72</v>
      </c>
      <c r="C1180">
        <f t="shared" ca="1" si="1"/>
        <v>3</v>
      </c>
      <c r="D1180" t="str">
        <f ca="1">VLOOKUP(C1180,Stay!$A$1:$B$5,2,0)</f>
        <v>2 weeks</v>
      </c>
      <c r="E1180">
        <f ca="1">VLOOKUP(C1180,Stay!$A$1:$C$5,3,0)</f>
        <v>14</v>
      </c>
      <c r="F1180">
        <f t="shared" ca="1" si="2"/>
        <v>35</v>
      </c>
      <c r="G1180" t="str">
        <f ca="1">VLOOKUP(F1180,Cities!$A$1:$C$69,2,0)</f>
        <v>Mallorca</v>
      </c>
      <c r="H1180" t="str">
        <f ca="1">VLOOKUP(F1180,Cities!$A$1:$F$69,6,0)</f>
        <v>Beach, Aquatic, Adventure-Water</v>
      </c>
      <c r="I1180" t="str">
        <f ca="1">VLOOKUP(F1180,Cities!$A$1:$C$69,3,0)</f>
        <v>Europe</v>
      </c>
      <c r="J1180">
        <f t="shared" ca="1" si="3"/>
        <v>3</v>
      </c>
      <c r="K1180">
        <f ca="1">VLOOKUP(F1180,Cities!$A$1:$I$69,6+J1180,0)*R1180*E1180</f>
        <v>2562</v>
      </c>
      <c r="L1180">
        <f t="shared" ca="1" si="4"/>
        <v>1</v>
      </c>
      <c r="M1180">
        <f ca="1">VLOOKUP(F1180,Cities!$A$1:$I$69,4,0)*R1180*L1180</f>
        <v>1272</v>
      </c>
      <c r="N1180">
        <f t="shared" ca="1" si="5"/>
        <v>3834</v>
      </c>
      <c r="O1180" t="str">
        <f ca="1">VLOOKUP(F1180,Cities!$A$1:$E$69,5,0)</f>
        <v>Summer</v>
      </c>
      <c r="P1180">
        <f t="shared" ca="1" si="6"/>
        <v>1</v>
      </c>
      <c r="Q1180" t="str">
        <f ca="1">VLOOKUP(P1180,Sheet2!$A$1:$B$5,2,0)</f>
        <v>Solo</v>
      </c>
      <c r="R1180">
        <f ca="1">VLOOKUP(P1180,Sheet2!$A$1:$C$5,3,0)</f>
        <v>1</v>
      </c>
    </row>
    <row r="1181" spans="1:18" ht="14.25" customHeight="1">
      <c r="A1181" s="4">
        <v>1180</v>
      </c>
      <c r="B1181">
        <f t="shared" ca="1" si="0"/>
        <v>203</v>
      </c>
      <c r="C1181">
        <f t="shared" ca="1" si="1"/>
        <v>4</v>
      </c>
      <c r="D1181" t="str">
        <f ca="1">VLOOKUP(C1181,Stay!$A$1:$B$5,2,0)</f>
        <v>1 month</v>
      </c>
      <c r="E1181">
        <f ca="1">VLOOKUP(C1181,Stay!$A$1:$C$5,3,0)</f>
        <v>30</v>
      </c>
      <c r="F1181">
        <f t="shared" ca="1" si="2"/>
        <v>57</v>
      </c>
      <c r="G1181" t="str">
        <f ca="1">VLOOKUP(F1181,Cities!$A$1:$C$69,2,0)</f>
        <v>Seattle</v>
      </c>
      <c r="H1181" t="str">
        <f ca="1">VLOOKUP(F1181,Cities!$A$1:$F$69,6,0)</f>
        <v>Modern</v>
      </c>
      <c r="I1181" t="str">
        <f ca="1">VLOOKUP(F1181,Cities!$A$1:$C$69,3,0)</f>
        <v>North America</v>
      </c>
      <c r="J1181">
        <f t="shared" ca="1" si="3"/>
        <v>1</v>
      </c>
      <c r="K1181">
        <f ca="1">VLOOKUP(F1181,Cities!$A$1:$I$69,6+J1181,0)*R1181*E1181</f>
        <v>11520</v>
      </c>
      <c r="L1181">
        <f t="shared" ca="1" si="4"/>
        <v>2</v>
      </c>
      <c r="M1181">
        <f ca="1">VLOOKUP(F1181,Cities!$A$1:$I$69,4,0)*R1181*L1181</f>
        <v>2400</v>
      </c>
      <c r="N1181">
        <f t="shared" ca="1" si="5"/>
        <v>13920</v>
      </c>
      <c r="O1181" t="str">
        <f ca="1">VLOOKUP(F1181,Cities!$A$1:$E$69,5,0)</f>
        <v>Summer</v>
      </c>
      <c r="P1181">
        <f t="shared" ca="1" si="6"/>
        <v>4</v>
      </c>
      <c r="Q1181" t="str">
        <f ca="1">VLOOKUP(P1181,Sheet2!$A$1:$B$5,2,0)</f>
        <v>Friends</v>
      </c>
      <c r="R1181">
        <f ca="1">VLOOKUP(P1181,Sheet2!$A$1:$C$5,3,0)</f>
        <v>6</v>
      </c>
    </row>
    <row r="1182" spans="1:18" ht="14.25" customHeight="1">
      <c r="A1182" s="4">
        <v>1181</v>
      </c>
      <c r="B1182">
        <f t="shared" ca="1" si="0"/>
        <v>286</v>
      </c>
      <c r="C1182">
        <f t="shared" ca="1" si="1"/>
        <v>1</v>
      </c>
      <c r="D1182" t="str">
        <f ca="1">VLOOKUP(C1182,Stay!$A$1:$B$5,2,0)</f>
        <v>3 days</v>
      </c>
      <c r="E1182">
        <f ca="1">VLOOKUP(C1182,Stay!$A$1:$C$5,3,0)</f>
        <v>3</v>
      </c>
      <c r="F1182">
        <f t="shared" ca="1" si="2"/>
        <v>4</v>
      </c>
      <c r="G1182" t="str">
        <f ca="1">VLOOKUP(F1182,Cities!$A$1:$C$69,2,0)</f>
        <v>Athens</v>
      </c>
      <c r="H1182" t="str">
        <f ca="1">VLOOKUP(F1182,Cities!$A$1:$F$69,6,0)</f>
        <v>Historical-Ancient, Architecture</v>
      </c>
      <c r="I1182" t="str">
        <f ca="1">VLOOKUP(F1182,Cities!$A$1:$C$69,3,0)</f>
        <v>Europe</v>
      </c>
      <c r="J1182">
        <f t="shared" ca="1" si="3"/>
        <v>1</v>
      </c>
      <c r="K1182">
        <f ca="1">VLOOKUP(F1182,Cities!$A$1:$I$69,6+J1182,0)*R1182*E1182</f>
        <v>594</v>
      </c>
      <c r="L1182">
        <f t="shared" ca="1" si="4"/>
        <v>2</v>
      </c>
      <c r="M1182">
        <f ca="1">VLOOKUP(F1182,Cities!$A$1:$I$69,4,0)*R1182*L1182</f>
        <v>13200</v>
      </c>
      <c r="N1182">
        <f t="shared" ca="1" si="5"/>
        <v>13794</v>
      </c>
      <c r="O1182" t="str">
        <f ca="1">VLOOKUP(F1182,Cities!$A$1:$E$69,5,0)</f>
        <v>Summer</v>
      </c>
      <c r="P1182">
        <f t="shared" ca="1" si="6"/>
        <v>4</v>
      </c>
      <c r="Q1182" t="str">
        <f ca="1">VLOOKUP(P1182,Sheet2!$A$1:$B$5,2,0)</f>
        <v>Friends</v>
      </c>
      <c r="R1182">
        <f ca="1">VLOOKUP(P1182,Sheet2!$A$1:$C$5,3,0)</f>
        <v>6</v>
      </c>
    </row>
    <row r="1183" spans="1:18" ht="14.25" customHeight="1">
      <c r="A1183" s="4">
        <v>1182</v>
      </c>
      <c r="B1183">
        <f t="shared" ca="1" si="0"/>
        <v>170</v>
      </c>
      <c r="C1183">
        <f t="shared" ca="1" si="1"/>
        <v>3</v>
      </c>
      <c r="D1183" t="str">
        <f ca="1">VLOOKUP(C1183,Stay!$A$1:$B$5,2,0)</f>
        <v>2 weeks</v>
      </c>
      <c r="E1183">
        <f ca="1">VLOOKUP(C1183,Stay!$A$1:$C$5,3,0)</f>
        <v>14</v>
      </c>
      <c r="F1183">
        <f t="shared" ca="1" si="2"/>
        <v>63</v>
      </c>
      <c r="G1183" t="str">
        <f ca="1">VLOOKUP(F1183,Cities!$A$1:$C$69,2,0)</f>
        <v>Vancouver</v>
      </c>
      <c r="H1183" t="str">
        <f ca="1">VLOOKUP(F1183,Cities!$A$1:$F$69,6,0)</f>
        <v>Beach</v>
      </c>
      <c r="I1183" t="str">
        <f ca="1">VLOOKUP(F1183,Cities!$A$1:$C$69,3,0)</f>
        <v>North America</v>
      </c>
      <c r="J1183">
        <f t="shared" ca="1" si="3"/>
        <v>1</v>
      </c>
      <c r="K1183">
        <f ca="1">VLOOKUP(F1183,Cities!$A$1:$I$69,6+J1183,0)*R1183*E1183</f>
        <v>3528</v>
      </c>
      <c r="L1183">
        <f t="shared" ca="1" si="4"/>
        <v>1</v>
      </c>
      <c r="M1183">
        <f ca="1">VLOOKUP(F1183,Cities!$A$1:$I$69,4,0)*R1183*L1183</f>
        <v>1800</v>
      </c>
      <c r="N1183">
        <f t="shared" ca="1" si="5"/>
        <v>5328</v>
      </c>
      <c r="O1183" t="str">
        <f ca="1">VLOOKUP(F1183,Cities!$A$1:$E$69,5,0)</f>
        <v>Summer</v>
      </c>
      <c r="P1183">
        <f t="shared" ca="1" si="6"/>
        <v>4</v>
      </c>
      <c r="Q1183" t="str">
        <f ca="1">VLOOKUP(P1183,Sheet2!$A$1:$B$5,2,0)</f>
        <v>Friends</v>
      </c>
      <c r="R1183">
        <f ca="1">VLOOKUP(P1183,Sheet2!$A$1:$C$5,3,0)</f>
        <v>6</v>
      </c>
    </row>
    <row r="1184" spans="1:18" ht="14.25" customHeight="1">
      <c r="A1184" s="4">
        <v>1183</v>
      </c>
      <c r="B1184">
        <f t="shared" ca="1" si="0"/>
        <v>51</v>
      </c>
      <c r="C1184">
        <f t="shared" ca="1" si="1"/>
        <v>1</v>
      </c>
      <c r="D1184" t="str">
        <f ca="1">VLOOKUP(C1184,Stay!$A$1:$B$5,2,0)</f>
        <v>3 days</v>
      </c>
      <c r="E1184">
        <f ca="1">VLOOKUP(C1184,Stay!$A$1:$C$5,3,0)</f>
        <v>3</v>
      </c>
      <c r="F1184">
        <f t="shared" ca="1" si="2"/>
        <v>31</v>
      </c>
      <c r="G1184" t="str">
        <f ca="1">VLOOKUP(F1184,Cities!$A$1:$C$69,2,0)</f>
        <v>Los Angeles</v>
      </c>
      <c r="H1184" t="str">
        <f ca="1">VLOOKUP(F1184,Cities!$A$1:$F$69,6,0)</f>
        <v>Beach, Terrain</v>
      </c>
      <c r="I1184" t="str">
        <f ca="1">VLOOKUP(F1184,Cities!$A$1:$C$69,3,0)</f>
        <v>North America</v>
      </c>
      <c r="J1184">
        <f t="shared" ca="1" si="3"/>
        <v>3</v>
      </c>
      <c r="K1184">
        <f ca="1">VLOOKUP(F1184,Cities!$A$1:$I$69,6+J1184,0)*R1184*E1184</f>
        <v>10044</v>
      </c>
      <c r="L1184">
        <f t="shared" ca="1" si="4"/>
        <v>1</v>
      </c>
      <c r="M1184">
        <f ca="1">VLOOKUP(F1184,Cities!$A$1:$I$69,4,0)*R1184*L1184</f>
        <v>1320</v>
      </c>
      <c r="N1184">
        <f t="shared" ca="1" si="5"/>
        <v>11364</v>
      </c>
      <c r="O1184" t="str">
        <f ca="1">VLOOKUP(F1184,Cities!$A$1:$E$69,5,0)</f>
        <v>Summer</v>
      </c>
      <c r="P1184">
        <f t="shared" ca="1" si="6"/>
        <v>4</v>
      </c>
      <c r="Q1184" t="str">
        <f ca="1">VLOOKUP(P1184,Sheet2!$A$1:$B$5,2,0)</f>
        <v>Friends</v>
      </c>
      <c r="R1184">
        <f ca="1">VLOOKUP(P1184,Sheet2!$A$1:$C$5,3,0)</f>
        <v>6</v>
      </c>
    </row>
    <row r="1185" spans="1:18" ht="14.25" customHeight="1">
      <c r="A1185" s="4">
        <v>1184</v>
      </c>
      <c r="B1185">
        <f t="shared" ca="1" si="0"/>
        <v>51</v>
      </c>
      <c r="C1185">
        <f t="shared" ca="1" si="1"/>
        <v>4</v>
      </c>
      <c r="D1185" t="str">
        <f ca="1">VLOOKUP(C1185,Stay!$A$1:$B$5,2,0)</f>
        <v>1 month</v>
      </c>
      <c r="E1185">
        <f ca="1">VLOOKUP(C1185,Stay!$A$1:$C$5,3,0)</f>
        <v>30</v>
      </c>
      <c r="F1185">
        <f t="shared" ca="1" si="2"/>
        <v>41</v>
      </c>
      <c r="G1185" t="str">
        <f ca="1">VLOOKUP(F1185,Cities!$A$1:$C$69,2,0)</f>
        <v>Nashville</v>
      </c>
      <c r="H1185" t="str">
        <f ca="1">VLOOKUP(F1185,Cities!$A$1:$F$69,6,0)</f>
        <v>Modern, Nightlife</v>
      </c>
      <c r="I1185" t="str">
        <f ca="1">VLOOKUP(F1185,Cities!$A$1:$C$69,3,0)</f>
        <v>North America</v>
      </c>
      <c r="J1185">
        <f t="shared" ca="1" si="3"/>
        <v>2</v>
      </c>
      <c r="K1185">
        <f ca="1">VLOOKUP(F1185,Cities!$A$1:$I$69,6+J1185,0)*R1185*E1185</f>
        <v>15600</v>
      </c>
      <c r="L1185">
        <f t="shared" ca="1" si="4"/>
        <v>2</v>
      </c>
      <c r="M1185">
        <f ca="1">VLOOKUP(F1185,Cities!$A$1:$I$69,4,0)*R1185*L1185</f>
        <v>2480</v>
      </c>
      <c r="N1185">
        <f t="shared" ca="1" si="5"/>
        <v>18080</v>
      </c>
      <c r="O1185" t="str">
        <f ca="1">VLOOKUP(F1185,Cities!$A$1:$E$69,5,0)</f>
        <v>Spring</v>
      </c>
      <c r="P1185">
        <f t="shared" ca="1" si="6"/>
        <v>2</v>
      </c>
      <c r="Q1185" t="str">
        <f ca="1">VLOOKUP(P1185,Sheet2!$A$1:$B$5,2,0)</f>
        <v>Family</v>
      </c>
      <c r="R1185">
        <f ca="1">VLOOKUP(P1185,Sheet2!$A$1:$C$5,3,0)</f>
        <v>4</v>
      </c>
    </row>
    <row r="1186" spans="1:18" ht="14.25" customHeight="1">
      <c r="A1186" s="4">
        <v>1185</v>
      </c>
      <c r="B1186">
        <f t="shared" ca="1" si="0"/>
        <v>105</v>
      </c>
      <c r="C1186">
        <f t="shared" ca="1" si="1"/>
        <v>4</v>
      </c>
      <c r="D1186" t="str">
        <f ca="1">VLOOKUP(C1186,Stay!$A$1:$B$5,2,0)</f>
        <v>1 month</v>
      </c>
      <c r="E1186">
        <f ca="1">VLOOKUP(C1186,Stay!$A$1:$C$5,3,0)</f>
        <v>30</v>
      </c>
      <c r="F1186">
        <f t="shared" ca="1" si="2"/>
        <v>15</v>
      </c>
      <c r="G1186" t="str">
        <f ca="1">VLOOKUP(F1186,Cities!$A$1:$C$69,2,0)</f>
        <v>Cambridge</v>
      </c>
      <c r="H1186" t="str">
        <f ca="1">VLOOKUP(F1186,Cities!$A$1:$F$69,6,0)</f>
        <v>Modern, Aquatic</v>
      </c>
      <c r="I1186" t="str">
        <f ca="1">VLOOKUP(F1186,Cities!$A$1:$C$69,3,0)</f>
        <v>North America</v>
      </c>
      <c r="J1186">
        <f t="shared" ca="1" si="3"/>
        <v>3</v>
      </c>
      <c r="K1186">
        <f ca="1">VLOOKUP(F1186,Cities!$A$1:$I$69,6+J1186,0)*R1186*E1186</f>
        <v>13980</v>
      </c>
      <c r="L1186">
        <f t="shared" ca="1" si="4"/>
        <v>1</v>
      </c>
      <c r="M1186">
        <f ca="1">VLOOKUP(F1186,Cities!$A$1:$I$69,4,0)*R1186*L1186</f>
        <v>400</v>
      </c>
      <c r="N1186">
        <f t="shared" ca="1" si="5"/>
        <v>14380</v>
      </c>
      <c r="O1186" t="str">
        <f ca="1">VLOOKUP(F1186,Cities!$A$1:$E$69,5,0)</f>
        <v>Summer</v>
      </c>
      <c r="P1186">
        <f t="shared" ca="1" si="6"/>
        <v>3</v>
      </c>
      <c r="Q1186" t="str">
        <f ca="1">VLOOKUP(P1186,Sheet2!$A$1:$B$5,2,0)</f>
        <v>Romantic</v>
      </c>
      <c r="R1186">
        <f ca="1">VLOOKUP(P1186,Sheet2!$A$1:$C$5,3,0)</f>
        <v>2</v>
      </c>
    </row>
    <row r="1187" spans="1:18" ht="14.25" customHeight="1">
      <c r="A1187" s="4">
        <v>1186</v>
      </c>
      <c r="B1187">
        <f t="shared" ca="1" si="0"/>
        <v>30</v>
      </c>
      <c r="C1187">
        <f t="shared" ca="1" si="1"/>
        <v>3</v>
      </c>
      <c r="D1187" t="str">
        <f ca="1">VLOOKUP(C1187,Stay!$A$1:$B$5,2,0)</f>
        <v>2 weeks</v>
      </c>
      <c r="E1187">
        <f ca="1">VLOOKUP(C1187,Stay!$A$1:$C$5,3,0)</f>
        <v>14</v>
      </c>
      <c r="F1187">
        <f t="shared" ca="1" si="2"/>
        <v>48</v>
      </c>
      <c r="G1187" t="str">
        <f ca="1">VLOOKUP(F1187,Cities!$A$1:$C$69,2,0)</f>
        <v>Porto</v>
      </c>
      <c r="H1187" t="str">
        <f ca="1">VLOOKUP(F1187,Cities!$A$1:$F$69,6,0)</f>
        <v>Wineyard, Historical-Modern, Architecture</v>
      </c>
      <c r="I1187" t="str">
        <f ca="1">VLOOKUP(F1187,Cities!$A$1:$C$69,3,0)</f>
        <v>Europe</v>
      </c>
      <c r="J1187">
        <f t="shared" ca="1" si="3"/>
        <v>1</v>
      </c>
      <c r="K1187">
        <f ca="1">VLOOKUP(F1187,Cities!$A$1:$I$69,6+J1187,0)*R1187*E1187</f>
        <v>602</v>
      </c>
      <c r="L1187">
        <f t="shared" ca="1" si="4"/>
        <v>1</v>
      </c>
      <c r="M1187">
        <f ca="1">VLOOKUP(F1187,Cities!$A$1:$I$69,4,0)*R1187*L1187</f>
        <v>1220</v>
      </c>
      <c r="N1187">
        <f t="shared" ca="1" si="5"/>
        <v>1822</v>
      </c>
      <c r="O1187" t="str">
        <f ca="1">VLOOKUP(F1187,Cities!$A$1:$E$69,5,0)</f>
        <v>Summer</v>
      </c>
      <c r="P1187">
        <f t="shared" ca="1" si="6"/>
        <v>1</v>
      </c>
      <c r="Q1187" t="str">
        <f ca="1">VLOOKUP(P1187,Sheet2!$A$1:$B$5,2,0)</f>
        <v>Solo</v>
      </c>
      <c r="R1187">
        <f ca="1">VLOOKUP(P1187,Sheet2!$A$1:$C$5,3,0)</f>
        <v>1</v>
      </c>
    </row>
    <row r="1188" spans="1:18" ht="14.25" customHeight="1">
      <c r="A1188" s="4">
        <v>1187</v>
      </c>
      <c r="B1188">
        <f t="shared" ca="1" si="0"/>
        <v>196</v>
      </c>
      <c r="C1188">
        <f t="shared" ca="1" si="1"/>
        <v>2</v>
      </c>
      <c r="D1188" t="str">
        <f ca="1">VLOOKUP(C1188,Stay!$A$1:$B$5,2,0)</f>
        <v>1 week</v>
      </c>
      <c r="E1188">
        <f ca="1">VLOOKUP(C1188,Stay!$A$1:$C$5,3,0)</f>
        <v>7</v>
      </c>
      <c r="F1188">
        <f t="shared" ca="1" si="2"/>
        <v>64</v>
      </c>
      <c r="G1188" t="str">
        <f ca="1">VLOOKUP(F1188,Cities!$A$1:$C$69,2,0)</f>
        <v>Venice</v>
      </c>
      <c r="H1188" t="str">
        <f ca="1">VLOOKUP(F1188,Cities!$A$1:$F$69,6,0)</f>
        <v>Terrain</v>
      </c>
      <c r="I1188" t="str">
        <f ca="1">VLOOKUP(F1188,Cities!$A$1:$C$69,3,0)</f>
        <v>Europe</v>
      </c>
      <c r="J1188">
        <f t="shared" ca="1" si="3"/>
        <v>3</v>
      </c>
      <c r="K1188">
        <f ca="1">VLOOKUP(F1188,Cities!$A$1:$I$69,6+J1188,0)*R1188*E1188</f>
        <v>7812</v>
      </c>
      <c r="L1188">
        <f t="shared" ca="1" si="4"/>
        <v>1</v>
      </c>
      <c r="M1188">
        <f ca="1">VLOOKUP(F1188,Cities!$A$1:$I$69,4,0)*R1188*L1188</f>
        <v>4640</v>
      </c>
      <c r="N1188">
        <f t="shared" ca="1" si="5"/>
        <v>12452</v>
      </c>
      <c r="O1188" t="str">
        <f ca="1">VLOOKUP(F1188,Cities!$A$1:$E$69,5,0)</f>
        <v>Summer</v>
      </c>
      <c r="P1188">
        <f t="shared" ca="1" si="6"/>
        <v>2</v>
      </c>
      <c r="Q1188" t="str">
        <f ca="1">VLOOKUP(P1188,Sheet2!$A$1:$B$5,2,0)</f>
        <v>Family</v>
      </c>
      <c r="R1188">
        <f ca="1">VLOOKUP(P1188,Sheet2!$A$1:$C$5,3,0)</f>
        <v>4</v>
      </c>
    </row>
    <row r="1189" spans="1:18" ht="14.25" customHeight="1">
      <c r="A1189" s="4">
        <v>1188</v>
      </c>
      <c r="B1189">
        <f t="shared" ca="1" si="0"/>
        <v>116</v>
      </c>
      <c r="C1189">
        <f t="shared" ca="1" si="1"/>
        <v>4</v>
      </c>
      <c r="D1189" t="str">
        <f ca="1">VLOOKUP(C1189,Stay!$A$1:$B$5,2,0)</f>
        <v>1 month</v>
      </c>
      <c r="E1189">
        <f ca="1">VLOOKUP(C1189,Stay!$A$1:$C$5,3,0)</f>
        <v>30</v>
      </c>
      <c r="F1189">
        <f t="shared" ca="1" si="2"/>
        <v>3</v>
      </c>
      <c r="G1189" t="str">
        <f ca="1">VLOOKUP(F1189,Cities!$A$1:$C$69,2,0)</f>
        <v>Asheville</v>
      </c>
      <c r="H1189" t="str">
        <f ca="1">VLOOKUP(F1189,Cities!$A$1:$F$69,6,0)</f>
        <v>Historical-Modern, Adventure-Water, Hills, Adventure-Land</v>
      </c>
      <c r="I1189" t="str">
        <f ca="1">VLOOKUP(F1189,Cities!$A$1:$C$69,3,0)</f>
        <v>North America</v>
      </c>
      <c r="J1189">
        <f t="shared" ca="1" si="3"/>
        <v>2</v>
      </c>
      <c r="K1189">
        <f ca="1">VLOOKUP(F1189,Cities!$A$1:$I$69,6+J1189,0)*R1189*E1189</f>
        <v>12720</v>
      </c>
      <c r="L1189">
        <f t="shared" ca="1" si="4"/>
        <v>1</v>
      </c>
      <c r="M1189">
        <f ca="1">VLOOKUP(F1189,Cities!$A$1:$I$69,4,0)*R1189*L1189</f>
        <v>1000</v>
      </c>
      <c r="N1189">
        <f t="shared" ca="1" si="5"/>
        <v>13720</v>
      </c>
      <c r="O1189" t="str">
        <f ca="1">VLOOKUP(F1189,Cities!$A$1:$E$69,5,0)</f>
        <v>Summer</v>
      </c>
      <c r="P1189">
        <f t="shared" ca="1" si="6"/>
        <v>2</v>
      </c>
      <c r="Q1189" t="str">
        <f ca="1">VLOOKUP(P1189,Sheet2!$A$1:$B$5,2,0)</f>
        <v>Family</v>
      </c>
      <c r="R1189">
        <f ca="1">VLOOKUP(P1189,Sheet2!$A$1:$C$5,3,0)</f>
        <v>4</v>
      </c>
    </row>
    <row r="1190" spans="1:18" ht="14.25" customHeight="1">
      <c r="A1190" s="4">
        <v>1189</v>
      </c>
      <c r="B1190">
        <f t="shared" ca="1" si="0"/>
        <v>226</v>
      </c>
      <c r="C1190">
        <f t="shared" ca="1" si="1"/>
        <v>3</v>
      </c>
      <c r="D1190" t="str">
        <f ca="1">VLOOKUP(C1190,Stay!$A$1:$B$5,2,0)</f>
        <v>2 weeks</v>
      </c>
      <c r="E1190">
        <f ca="1">VLOOKUP(C1190,Stay!$A$1:$C$5,3,0)</f>
        <v>14</v>
      </c>
      <c r="F1190">
        <f t="shared" ca="1" si="2"/>
        <v>36</v>
      </c>
      <c r="G1190" t="str">
        <f ca="1">VLOOKUP(F1190,Cities!$A$1:$C$69,2,0)</f>
        <v>Manchester</v>
      </c>
      <c r="H1190" t="str">
        <f ca="1">VLOOKUP(F1190,Cities!$A$1:$F$69,6,0)</f>
        <v>Modern, Nightlife</v>
      </c>
      <c r="I1190" t="str">
        <f ca="1">VLOOKUP(F1190,Cities!$A$1:$C$69,3,0)</f>
        <v>Europe</v>
      </c>
      <c r="J1190">
        <f t="shared" ca="1" si="3"/>
        <v>3</v>
      </c>
      <c r="K1190">
        <f ca="1">VLOOKUP(F1190,Cities!$A$1:$I$69,6+J1190,0)*R1190*E1190</f>
        <v>6230</v>
      </c>
      <c r="L1190">
        <f t="shared" ca="1" si="4"/>
        <v>1</v>
      </c>
      <c r="M1190">
        <f ca="1">VLOOKUP(F1190,Cities!$A$1:$I$69,4,0)*R1190*L1190</f>
        <v>670</v>
      </c>
      <c r="N1190">
        <f t="shared" ca="1" si="5"/>
        <v>6900</v>
      </c>
      <c r="O1190" t="str">
        <f ca="1">VLOOKUP(F1190,Cities!$A$1:$E$69,5,0)</f>
        <v>Summer</v>
      </c>
      <c r="P1190">
        <f t="shared" ca="1" si="6"/>
        <v>1</v>
      </c>
      <c r="Q1190" t="str">
        <f ca="1">VLOOKUP(P1190,Sheet2!$A$1:$B$5,2,0)</f>
        <v>Solo</v>
      </c>
      <c r="R1190">
        <f ca="1">VLOOKUP(P1190,Sheet2!$A$1:$C$5,3,0)</f>
        <v>1</v>
      </c>
    </row>
    <row r="1191" spans="1:18" ht="14.25" customHeight="1">
      <c r="A1191" s="4">
        <v>1190</v>
      </c>
      <c r="B1191">
        <f t="shared" ca="1" si="0"/>
        <v>162</v>
      </c>
      <c r="C1191">
        <f t="shared" ca="1" si="1"/>
        <v>3</v>
      </c>
      <c r="D1191" t="str">
        <f ca="1">VLOOKUP(C1191,Stay!$A$1:$B$5,2,0)</f>
        <v>2 weeks</v>
      </c>
      <c r="E1191">
        <f ca="1">VLOOKUP(C1191,Stay!$A$1:$C$5,3,0)</f>
        <v>14</v>
      </c>
      <c r="F1191">
        <f t="shared" ca="1" si="2"/>
        <v>20</v>
      </c>
      <c r="G1191" t="str">
        <f ca="1">VLOOKUP(F1191,Cities!$A$1:$C$69,2,0)</f>
        <v>Copenhagen</v>
      </c>
      <c r="H1191" t="str">
        <f ca="1">VLOOKUP(F1191,Cities!$A$1:$F$69,6,0)</f>
        <v>Historical-Medieval, Beach, Adventure-Water, Park, Nightlife, Architecture</v>
      </c>
      <c r="I1191" t="str">
        <f ca="1">VLOOKUP(F1191,Cities!$A$1:$C$69,3,0)</f>
        <v>Europe</v>
      </c>
      <c r="J1191">
        <f t="shared" ca="1" si="3"/>
        <v>2</v>
      </c>
      <c r="K1191">
        <f ca="1">VLOOKUP(F1191,Cities!$A$1:$I$69,6+J1191,0)*R1191*E1191</f>
        <v>9968</v>
      </c>
      <c r="L1191">
        <f t="shared" ca="1" si="4"/>
        <v>1</v>
      </c>
      <c r="M1191">
        <f ca="1">VLOOKUP(F1191,Cities!$A$1:$I$69,4,0)*R1191*L1191</f>
        <v>3920</v>
      </c>
      <c r="N1191">
        <f t="shared" ca="1" si="5"/>
        <v>13888</v>
      </c>
      <c r="O1191" t="str">
        <f ca="1">VLOOKUP(F1191,Cities!$A$1:$E$69,5,0)</f>
        <v>Summer</v>
      </c>
      <c r="P1191">
        <f t="shared" ca="1" si="6"/>
        <v>2</v>
      </c>
      <c r="Q1191" t="str">
        <f ca="1">VLOOKUP(P1191,Sheet2!$A$1:$B$5,2,0)</f>
        <v>Family</v>
      </c>
      <c r="R1191">
        <f ca="1">VLOOKUP(P1191,Sheet2!$A$1:$C$5,3,0)</f>
        <v>4</v>
      </c>
    </row>
    <row r="1192" spans="1:18" ht="14.25" customHeight="1">
      <c r="A1192" s="4">
        <v>1191</v>
      </c>
      <c r="B1192">
        <f t="shared" ca="1" si="0"/>
        <v>90</v>
      </c>
      <c r="C1192">
        <f t="shared" ca="1" si="1"/>
        <v>1</v>
      </c>
      <c r="D1192" t="str">
        <f ca="1">VLOOKUP(C1192,Stay!$A$1:$B$5,2,0)</f>
        <v>3 days</v>
      </c>
      <c r="E1192">
        <f ca="1">VLOOKUP(C1192,Stay!$A$1:$C$5,3,0)</f>
        <v>3</v>
      </c>
      <c r="F1192">
        <f t="shared" ca="1" si="2"/>
        <v>57</v>
      </c>
      <c r="G1192" t="str">
        <f ca="1">VLOOKUP(F1192,Cities!$A$1:$C$69,2,0)</f>
        <v>Seattle</v>
      </c>
      <c r="H1192" t="str">
        <f ca="1">VLOOKUP(F1192,Cities!$A$1:$F$69,6,0)</f>
        <v>Modern</v>
      </c>
      <c r="I1192" t="str">
        <f ca="1">VLOOKUP(F1192,Cities!$A$1:$C$69,3,0)</f>
        <v>North America</v>
      </c>
      <c r="J1192">
        <f t="shared" ca="1" si="3"/>
        <v>3</v>
      </c>
      <c r="K1192">
        <f ca="1">VLOOKUP(F1192,Cities!$A$1:$I$69,6+J1192,0)*R1192*E1192</f>
        <v>4104</v>
      </c>
      <c r="L1192">
        <f t="shared" ca="1" si="4"/>
        <v>1</v>
      </c>
      <c r="M1192">
        <f ca="1">VLOOKUP(F1192,Cities!$A$1:$I$69,4,0)*R1192*L1192</f>
        <v>800</v>
      </c>
      <c r="N1192">
        <f t="shared" ca="1" si="5"/>
        <v>4904</v>
      </c>
      <c r="O1192" t="str">
        <f ca="1">VLOOKUP(F1192,Cities!$A$1:$E$69,5,0)</f>
        <v>Summer</v>
      </c>
      <c r="P1192">
        <f t="shared" ca="1" si="6"/>
        <v>2</v>
      </c>
      <c r="Q1192" t="str">
        <f ca="1">VLOOKUP(P1192,Sheet2!$A$1:$B$5,2,0)</f>
        <v>Family</v>
      </c>
      <c r="R1192">
        <f ca="1">VLOOKUP(P1192,Sheet2!$A$1:$C$5,3,0)</f>
        <v>4</v>
      </c>
    </row>
    <row r="1193" spans="1:18" ht="14.25" customHeight="1">
      <c r="A1193" s="4">
        <v>1192</v>
      </c>
      <c r="B1193">
        <f t="shared" ca="1" si="0"/>
        <v>92</v>
      </c>
      <c r="C1193">
        <f t="shared" ca="1" si="1"/>
        <v>2</v>
      </c>
      <c r="D1193" t="str">
        <f ca="1">VLOOKUP(C1193,Stay!$A$1:$B$5,2,0)</f>
        <v>1 week</v>
      </c>
      <c r="E1193">
        <f ca="1">VLOOKUP(C1193,Stay!$A$1:$C$5,3,0)</f>
        <v>7</v>
      </c>
      <c r="F1193">
        <f t="shared" ca="1" si="2"/>
        <v>58</v>
      </c>
      <c r="G1193" t="str">
        <f ca="1">VLOOKUP(F1193,Cities!$A$1:$C$69,2,0)</f>
        <v>Sydney</v>
      </c>
      <c r="H1193" t="str">
        <f ca="1">VLOOKUP(F1193,Cities!$A$1:$F$69,6,0)</f>
        <v>Beach</v>
      </c>
      <c r="I1193" t="str">
        <f ca="1">VLOOKUP(F1193,Cities!$A$1:$C$69,3,0)</f>
        <v>Australia</v>
      </c>
      <c r="J1193">
        <f t="shared" ca="1" si="3"/>
        <v>2</v>
      </c>
      <c r="K1193">
        <f ca="1">VLOOKUP(F1193,Cities!$A$1:$I$69,6+J1193,0)*R1193*E1193</f>
        <v>5670</v>
      </c>
      <c r="L1193">
        <f t="shared" ca="1" si="4"/>
        <v>1</v>
      </c>
      <c r="M1193">
        <f ca="1">VLOOKUP(F1193,Cities!$A$1:$I$69,4,0)*R1193*L1193</f>
        <v>8040</v>
      </c>
      <c r="N1193">
        <f t="shared" ca="1" si="5"/>
        <v>13710</v>
      </c>
      <c r="O1193" t="str">
        <f ca="1">VLOOKUP(F1193,Cities!$A$1:$E$69,5,0)</f>
        <v>Spring</v>
      </c>
      <c r="P1193">
        <f t="shared" ca="1" si="6"/>
        <v>4</v>
      </c>
      <c r="Q1193" t="str">
        <f ca="1">VLOOKUP(P1193,Sheet2!$A$1:$B$5,2,0)</f>
        <v>Friends</v>
      </c>
      <c r="R1193">
        <f ca="1">VLOOKUP(P1193,Sheet2!$A$1:$C$5,3,0)</f>
        <v>6</v>
      </c>
    </row>
    <row r="1194" spans="1:18" ht="14.25" customHeight="1">
      <c r="A1194" s="4">
        <v>1193</v>
      </c>
      <c r="B1194">
        <f t="shared" ca="1" si="0"/>
        <v>93</v>
      </c>
      <c r="C1194">
        <f t="shared" ca="1" si="1"/>
        <v>1</v>
      </c>
      <c r="D1194" t="str">
        <f ca="1">VLOOKUP(C1194,Stay!$A$1:$B$5,2,0)</f>
        <v>3 days</v>
      </c>
      <c r="E1194">
        <f ca="1">VLOOKUP(C1194,Stay!$A$1:$C$5,3,0)</f>
        <v>3</v>
      </c>
      <c r="F1194">
        <f t="shared" ca="1" si="2"/>
        <v>53</v>
      </c>
      <c r="G1194" t="str">
        <f ca="1">VLOOKUP(F1194,Cities!$A$1:$C$69,2,0)</f>
        <v>San Diego</v>
      </c>
      <c r="H1194" t="str">
        <f ca="1">VLOOKUP(F1194,Cities!$A$1:$F$69,6,0)</f>
        <v>Beach</v>
      </c>
      <c r="I1194" t="str">
        <f ca="1">VLOOKUP(F1194,Cities!$A$1:$C$69,3,0)</f>
        <v>North America</v>
      </c>
      <c r="J1194">
        <f t="shared" ca="1" si="3"/>
        <v>1</v>
      </c>
      <c r="K1194">
        <f ca="1">VLOOKUP(F1194,Cities!$A$1:$I$69,6+J1194,0)*R1194*E1194</f>
        <v>1188</v>
      </c>
      <c r="L1194">
        <f t="shared" ca="1" si="4"/>
        <v>2</v>
      </c>
      <c r="M1194">
        <f ca="1">VLOOKUP(F1194,Cities!$A$1:$I$69,4,0)*R1194*L1194</f>
        <v>2640</v>
      </c>
      <c r="N1194">
        <f t="shared" ca="1" si="5"/>
        <v>3828</v>
      </c>
      <c r="O1194" t="str">
        <f ca="1">VLOOKUP(F1194,Cities!$A$1:$E$69,5,0)</f>
        <v>Summer</v>
      </c>
      <c r="P1194">
        <f t="shared" ca="1" si="6"/>
        <v>4</v>
      </c>
      <c r="Q1194" t="str">
        <f ca="1">VLOOKUP(P1194,Sheet2!$A$1:$B$5,2,0)</f>
        <v>Friends</v>
      </c>
      <c r="R1194">
        <f ca="1">VLOOKUP(P1194,Sheet2!$A$1:$C$5,3,0)</f>
        <v>6</v>
      </c>
    </row>
    <row r="1195" spans="1:18" ht="14.25" customHeight="1">
      <c r="A1195" s="4">
        <v>1194</v>
      </c>
      <c r="B1195">
        <f t="shared" ca="1" si="0"/>
        <v>254</v>
      </c>
      <c r="C1195">
        <f t="shared" ca="1" si="1"/>
        <v>2</v>
      </c>
      <c r="D1195" t="str">
        <f ca="1">VLOOKUP(C1195,Stay!$A$1:$B$5,2,0)</f>
        <v>1 week</v>
      </c>
      <c r="E1195">
        <f ca="1">VLOOKUP(C1195,Stay!$A$1:$C$5,3,0)</f>
        <v>7</v>
      </c>
      <c r="F1195">
        <f t="shared" ca="1" si="2"/>
        <v>68</v>
      </c>
      <c r="G1195" t="str">
        <f ca="1">VLOOKUP(F1195,Cities!$A$1:$C$69,2,0)</f>
        <v>Washington, D.C.</v>
      </c>
      <c r="H1195" t="str">
        <f ca="1">VLOOKUP(F1195,Cities!$A$1:$F$69,6,0)</f>
        <v>Modern</v>
      </c>
      <c r="I1195" t="str">
        <f ca="1">VLOOKUP(F1195,Cities!$A$1:$C$69,3,0)</f>
        <v>North America</v>
      </c>
      <c r="J1195">
        <f t="shared" ca="1" si="3"/>
        <v>2</v>
      </c>
      <c r="K1195">
        <f ca="1">VLOOKUP(F1195,Cities!$A$1:$I$69,6+J1195,0)*R1195*E1195</f>
        <v>6510</v>
      </c>
      <c r="L1195">
        <f t="shared" ca="1" si="4"/>
        <v>1</v>
      </c>
      <c r="M1195">
        <f ca="1">VLOOKUP(F1195,Cities!$A$1:$I$69,4,0)*R1195*L1195</f>
        <v>2040</v>
      </c>
      <c r="N1195">
        <f t="shared" ca="1" si="5"/>
        <v>8550</v>
      </c>
      <c r="O1195" t="str">
        <f ca="1">VLOOKUP(F1195,Cities!$A$1:$E$69,5,0)</f>
        <v>Summer</v>
      </c>
      <c r="P1195">
        <f t="shared" ca="1" si="6"/>
        <v>4</v>
      </c>
      <c r="Q1195" t="str">
        <f ca="1">VLOOKUP(P1195,Sheet2!$A$1:$B$5,2,0)</f>
        <v>Friends</v>
      </c>
      <c r="R1195">
        <f ca="1">VLOOKUP(P1195,Sheet2!$A$1:$C$5,3,0)</f>
        <v>6</v>
      </c>
    </row>
    <row r="1196" spans="1:18" ht="14.25" customHeight="1">
      <c r="A1196" s="4">
        <v>1195</v>
      </c>
      <c r="B1196">
        <f t="shared" ca="1" si="0"/>
        <v>246</v>
      </c>
      <c r="C1196">
        <f t="shared" ca="1" si="1"/>
        <v>2</v>
      </c>
      <c r="D1196" t="str">
        <f ca="1">VLOOKUP(C1196,Stay!$A$1:$B$5,2,0)</f>
        <v>1 week</v>
      </c>
      <c r="E1196">
        <f ca="1">VLOOKUP(C1196,Stay!$A$1:$C$5,3,0)</f>
        <v>7</v>
      </c>
      <c r="F1196">
        <f t="shared" ca="1" si="2"/>
        <v>56</v>
      </c>
      <c r="G1196" t="str">
        <f ca="1">VLOOKUP(F1196,Cities!$A$1:$C$69,2,0)</f>
        <v>Santa Cruz County</v>
      </c>
      <c r="H1196" t="str">
        <f ca="1">VLOOKUP(F1196,Cities!$A$1:$F$69,6,0)</f>
        <v>Beach</v>
      </c>
      <c r="I1196" t="str">
        <f ca="1">VLOOKUP(F1196,Cities!$A$1:$C$69,3,0)</f>
        <v>North America</v>
      </c>
      <c r="J1196">
        <f t="shared" ca="1" si="3"/>
        <v>1</v>
      </c>
      <c r="K1196">
        <f ca="1">VLOOKUP(F1196,Cities!$A$1:$I$69,6+J1196,0)*R1196*E1196</f>
        <v>1848</v>
      </c>
      <c r="L1196">
        <f t="shared" ca="1" si="4"/>
        <v>2</v>
      </c>
      <c r="M1196">
        <f ca="1">VLOOKUP(F1196,Cities!$A$1:$I$69,4,0)*R1196*L1196</f>
        <v>2640</v>
      </c>
      <c r="N1196">
        <f t="shared" ca="1" si="5"/>
        <v>4488</v>
      </c>
      <c r="O1196" t="str">
        <f ca="1">VLOOKUP(F1196,Cities!$A$1:$E$69,5,0)</f>
        <v>Spring</v>
      </c>
      <c r="P1196">
        <f t="shared" ca="1" si="6"/>
        <v>4</v>
      </c>
      <c r="Q1196" t="str">
        <f ca="1">VLOOKUP(P1196,Sheet2!$A$1:$B$5,2,0)</f>
        <v>Friends</v>
      </c>
      <c r="R1196">
        <f ca="1">VLOOKUP(P1196,Sheet2!$A$1:$C$5,3,0)</f>
        <v>6</v>
      </c>
    </row>
    <row r="1197" spans="1:18" ht="14.25" customHeight="1">
      <c r="A1197" s="4">
        <v>1196</v>
      </c>
      <c r="B1197">
        <f t="shared" ca="1" si="0"/>
        <v>35</v>
      </c>
      <c r="C1197">
        <f t="shared" ca="1" si="1"/>
        <v>2</v>
      </c>
      <c r="D1197" t="str">
        <f ca="1">VLOOKUP(C1197,Stay!$A$1:$B$5,2,0)</f>
        <v>1 week</v>
      </c>
      <c r="E1197">
        <f ca="1">VLOOKUP(C1197,Stay!$A$1:$C$5,3,0)</f>
        <v>7</v>
      </c>
      <c r="F1197">
        <f t="shared" ca="1" si="2"/>
        <v>46</v>
      </c>
      <c r="G1197" t="str">
        <f ca="1">VLOOKUP(F1197,Cities!$A$1:$C$69,2,0)</f>
        <v>Paris</v>
      </c>
      <c r="H1197" t="str">
        <f ca="1">VLOOKUP(F1197,Cities!$A$1:$F$69,6,0)</f>
        <v>Historical-Medieval, Nightlife, Architecture, Park</v>
      </c>
      <c r="I1197" t="str">
        <f ca="1">VLOOKUP(F1197,Cities!$A$1:$C$69,3,0)</f>
        <v>Europe</v>
      </c>
      <c r="J1197">
        <f t="shared" ca="1" si="3"/>
        <v>3</v>
      </c>
      <c r="K1197">
        <f ca="1">VLOOKUP(F1197,Cities!$A$1:$I$69,6+J1197,0)*R1197*E1197</f>
        <v>7434</v>
      </c>
      <c r="L1197">
        <f t="shared" ca="1" si="4"/>
        <v>1</v>
      </c>
      <c r="M1197">
        <f ca="1">VLOOKUP(F1197,Cities!$A$1:$I$69,4,0)*R1197*L1197</f>
        <v>2360</v>
      </c>
      <c r="N1197">
        <f t="shared" ca="1" si="5"/>
        <v>9794</v>
      </c>
      <c r="O1197" t="str">
        <f ca="1">VLOOKUP(F1197,Cities!$A$1:$E$69,5,0)</f>
        <v>Summer</v>
      </c>
      <c r="P1197">
        <f t="shared" ca="1" si="6"/>
        <v>3</v>
      </c>
      <c r="Q1197" t="str">
        <f ca="1">VLOOKUP(P1197,Sheet2!$A$1:$B$5,2,0)</f>
        <v>Romantic</v>
      </c>
      <c r="R1197">
        <f ca="1">VLOOKUP(P1197,Sheet2!$A$1:$C$5,3,0)</f>
        <v>2</v>
      </c>
    </row>
    <row r="1198" spans="1:18" ht="14.25" customHeight="1">
      <c r="A1198" s="4">
        <v>1197</v>
      </c>
      <c r="B1198">
        <f t="shared" ca="1" si="0"/>
        <v>117</v>
      </c>
      <c r="C1198">
        <f t="shared" ca="1" si="1"/>
        <v>3</v>
      </c>
      <c r="D1198" t="str">
        <f ca="1">VLOOKUP(C1198,Stay!$A$1:$B$5,2,0)</f>
        <v>2 weeks</v>
      </c>
      <c r="E1198">
        <f ca="1">VLOOKUP(C1198,Stay!$A$1:$C$5,3,0)</f>
        <v>14</v>
      </c>
      <c r="F1198">
        <f t="shared" ca="1" si="2"/>
        <v>57</v>
      </c>
      <c r="G1198" t="str">
        <f ca="1">VLOOKUP(F1198,Cities!$A$1:$C$69,2,0)</f>
        <v>Seattle</v>
      </c>
      <c r="H1198" t="str">
        <f ca="1">VLOOKUP(F1198,Cities!$A$1:$F$69,6,0)</f>
        <v>Modern</v>
      </c>
      <c r="I1198" t="str">
        <f ca="1">VLOOKUP(F1198,Cities!$A$1:$C$69,3,0)</f>
        <v>North America</v>
      </c>
      <c r="J1198">
        <f t="shared" ca="1" si="3"/>
        <v>3</v>
      </c>
      <c r="K1198">
        <f ca="1">VLOOKUP(F1198,Cities!$A$1:$I$69,6+J1198,0)*R1198*E1198</f>
        <v>4788</v>
      </c>
      <c r="L1198">
        <f t="shared" ca="1" si="4"/>
        <v>1</v>
      </c>
      <c r="M1198">
        <f ca="1">VLOOKUP(F1198,Cities!$A$1:$I$69,4,0)*R1198*L1198</f>
        <v>200</v>
      </c>
      <c r="N1198">
        <f t="shared" ca="1" si="5"/>
        <v>4988</v>
      </c>
      <c r="O1198" t="str">
        <f ca="1">VLOOKUP(F1198,Cities!$A$1:$E$69,5,0)</f>
        <v>Summer</v>
      </c>
      <c r="P1198">
        <f t="shared" ca="1" si="6"/>
        <v>1</v>
      </c>
      <c r="Q1198" t="str">
        <f ca="1">VLOOKUP(P1198,Sheet2!$A$1:$B$5,2,0)</f>
        <v>Solo</v>
      </c>
      <c r="R1198">
        <f ca="1">VLOOKUP(P1198,Sheet2!$A$1:$C$5,3,0)</f>
        <v>1</v>
      </c>
    </row>
    <row r="1199" spans="1:18" ht="14.25" customHeight="1">
      <c r="A1199" s="4">
        <v>1198</v>
      </c>
      <c r="B1199">
        <f t="shared" ca="1" si="0"/>
        <v>20</v>
      </c>
      <c r="C1199">
        <f t="shared" ca="1" si="1"/>
        <v>1</v>
      </c>
      <c r="D1199" t="str">
        <f ca="1">VLOOKUP(C1199,Stay!$A$1:$B$5,2,0)</f>
        <v>3 days</v>
      </c>
      <c r="E1199">
        <f ca="1">VLOOKUP(C1199,Stay!$A$1:$C$5,3,0)</f>
        <v>3</v>
      </c>
      <c r="F1199">
        <f t="shared" ca="1" si="2"/>
        <v>59</v>
      </c>
      <c r="G1199" t="str">
        <f ca="1">VLOOKUP(F1199,Cities!$A$1:$C$69,2,0)</f>
        <v>Tasmania</v>
      </c>
      <c r="H1199" t="str">
        <f ca="1">VLOOKUP(F1199,Cities!$A$1:$F$69,6,0)</f>
        <v>Beach</v>
      </c>
      <c r="I1199" t="str">
        <f ca="1">VLOOKUP(F1199,Cities!$A$1:$C$69,3,0)</f>
        <v>Australia</v>
      </c>
      <c r="J1199">
        <f t="shared" ca="1" si="3"/>
        <v>3</v>
      </c>
      <c r="K1199">
        <f ca="1">VLOOKUP(F1199,Cities!$A$1:$I$69,6+J1199,0)*R1199*E1199</f>
        <v>2508</v>
      </c>
      <c r="L1199">
        <f t="shared" ca="1" si="4"/>
        <v>1</v>
      </c>
      <c r="M1199">
        <f ca="1">VLOOKUP(F1199,Cities!$A$1:$I$69,4,0)*R1199*L1199</f>
        <v>6080</v>
      </c>
      <c r="N1199">
        <f t="shared" ca="1" si="5"/>
        <v>8588</v>
      </c>
      <c r="O1199" t="str">
        <f ca="1">VLOOKUP(F1199,Cities!$A$1:$E$69,5,0)</f>
        <v>Spring</v>
      </c>
      <c r="P1199">
        <f t="shared" ca="1" si="6"/>
        <v>2</v>
      </c>
      <c r="Q1199" t="str">
        <f ca="1">VLOOKUP(P1199,Sheet2!$A$1:$B$5,2,0)</f>
        <v>Family</v>
      </c>
      <c r="R1199">
        <f ca="1">VLOOKUP(P1199,Sheet2!$A$1:$C$5,3,0)</f>
        <v>4</v>
      </c>
    </row>
    <row r="1200" spans="1:18" ht="14.25" customHeight="1">
      <c r="A1200" s="4">
        <v>1199</v>
      </c>
      <c r="B1200">
        <f t="shared" ca="1" si="0"/>
        <v>142</v>
      </c>
      <c r="C1200">
        <f t="shared" ca="1" si="1"/>
        <v>4</v>
      </c>
      <c r="D1200" t="str">
        <f ca="1">VLOOKUP(C1200,Stay!$A$1:$B$5,2,0)</f>
        <v>1 month</v>
      </c>
      <c r="E1200">
        <f ca="1">VLOOKUP(C1200,Stay!$A$1:$C$5,3,0)</f>
        <v>30</v>
      </c>
      <c r="F1200">
        <f t="shared" ca="1" si="2"/>
        <v>53</v>
      </c>
      <c r="G1200" t="str">
        <f ca="1">VLOOKUP(F1200,Cities!$A$1:$C$69,2,0)</f>
        <v>San Diego</v>
      </c>
      <c r="H1200" t="str">
        <f ca="1">VLOOKUP(F1200,Cities!$A$1:$F$69,6,0)</f>
        <v>Beach</v>
      </c>
      <c r="I1200" t="str">
        <f ca="1">VLOOKUP(F1200,Cities!$A$1:$C$69,3,0)</f>
        <v>North America</v>
      </c>
      <c r="J1200">
        <f t="shared" ca="1" si="3"/>
        <v>3</v>
      </c>
      <c r="K1200">
        <f ca="1">VLOOKUP(F1200,Cities!$A$1:$I$69,6+J1200,0)*R1200*E1200</f>
        <v>68580</v>
      </c>
      <c r="L1200">
        <f t="shared" ca="1" si="4"/>
        <v>1</v>
      </c>
      <c r="M1200">
        <f ca="1">VLOOKUP(F1200,Cities!$A$1:$I$69,4,0)*R1200*L1200</f>
        <v>1320</v>
      </c>
      <c r="N1200">
        <f t="shared" ca="1" si="5"/>
        <v>69900</v>
      </c>
      <c r="O1200" t="str">
        <f ca="1">VLOOKUP(F1200,Cities!$A$1:$E$69,5,0)</f>
        <v>Summer</v>
      </c>
      <c r="P1200">
        <f t="shared" ca="1" si="6"/>
        <v>4</v>
      </c>
      <c r="Q1200" t="str">
        <f ca="1">VLOOKUP(P1200,Sheet2!$A$1:$B$5,2,0)</f>
        <v>Friends</v>
      </c>
      <c r="R1200">
        <f ca="1">VLOOKUP(P1200,Sheet2!$A$1:$C$5,3,0)</f>
        <v>6</v>
      </c>
    </row>
    <row r="1201" spans="1:18" ht="14.25" customHeight="1">
      <c r="A1201" s="4">
        <v>1200</v>
      </c>
      <c r="B1201">
        <f t="shared" ca="1" si="0"/>
        <v>150</v>
      </c>
      <c r="C1201">
        <f t="shared" ca="1" si="1"/>
        <v>2</v>
      </c>
      <c r="D1201" t="str">
        <f ca="1">VLOOKUP(C1201,Stay!$A$1:$B$5,2,0)</f>
        <v>1 week</v>
      </c>
      <c r="E1201">
        <f ca="1">VLOOKUP(C1201,Stay!$A$1:$C$5,3,0)</f>
        <v>7</v>
      </c>
      <c r="F1201">
        <f t="shared" ca="1" si="2"/>
        <v>42</v>
      </c>
      <c r="G1201" t="str">
        <f ca="1">VLOOKUP(F1201,Cities!$A$1:$C$69,2,0)</f>
        <v>New Orleans</v>
      </c>
      <c r="H1201" t="str">
        <f ca="1">VLOOKUP(F1201,Cities!$A$1:$F$69,6,0)</f>
        <v>Historical-Modern</v>
      </c>
      <c r="I1201" t="str">
        <f ca="1">VLOOKUP(F1201,Cities!$A$1:$C$69,3,0)</f>
        <v>North America</v>
      </c>
      <c r="J1201">
        <f t="shared" ca="1" si="3"/>
        <v>2</v>
      </c>
      <c r="K1201">
        <f ca="1">VLOOKUP(F1201,Cities!$A$1:$I$69,6+J1201,0)*R1201*E1201</f>
        <v>5348</v>
      </c>
      <c r="L1201">
        <f t="shared" ca="1" si="4"/>
        <v>2</v>
      </c>
      <c r="M1201">
        <f ca="1">VLOOKUP(F1201,Cities!$A$1:$I$69,4,0)*R1201*L1201</f>
        <v>1280</v>
      </c>
      <c r="N1201">
        <f t="shared" ca="1" si="5"/>
        <v>6628</v>
      </c>
      <c r="O1201" t="str">
        <f ca="1">VLOOKUP(F1201,Cities!$A$1:$E$69,5,0)</f>
        <v>Spring</v>
      </c>
      <c r="P1201">
        <f t="shared" ca="1" si="6"/>
        <v>2</v>
      </c>
      <c r="Q1201" t="str">
        <f ca="1">VLOOKUP(P1201,Sheet2!$A$1:$B$5,2,0)</f>
        <v>Family</v>
      </c>
      <c r="R1201">
        <f ca="1">VLOOKUP(P1201,Sheet2!$A$1:$C$5,3,0)</f>
        <v>4</v>
      </c>
    </row>
    <row r="1202" spans="1:18" ht="14.25" customHeight="1">
      <c r="A1202" s="4">
        <v>1201</v>
      </c>
      <c r="B1202">
        <f t="shared" ca="1" si="0"/>
        <v>40</v>
      </c>
      <c r="C1202">
        <f t="shared" ca="1" si="1"/>
        <v>3</v>
      </c>
      <c r="D1202" t="str">
        <f ca="1">VLOOKUP(C1202,Stay!$A$1:$B$5,2,0)</f>
        <v>2 weeks</v>
      </c>
      <c r="E1202">
        <f ca="1">VLOOKUP(C1202,Stay!$A$1:$C$5,3,0)</f>
        <v>14</v>
      </c>
      <c r="F1202">
        <f t="shared" ca="1" si="2"/>
        <v>10</v>
      </c>
      <c r="G1202" t="str">
        <f ca="1">VLOOKUP(F1202,Cities!$A$1:$C$69,2,0)</f>
        <v>Bologna</v>
      </c>
      <c r="H1202" t="str">
        <f ca="1">VLOOKUP(F1202,Cities!$A$1:$F$69,6,0)</f>
        <v>Historical-Medieval, Nightlife</v>
      </c>
      <c r="I1202" t="str">
        <f ca="1">VLOOKUP(F1202,Cities!$A$1:$C$69,3,0)</f>
        <v>Europe</v>
      </c>
      <c r="J1202">
        <f t="shared" ca="1" si="3"/>
        <v>2</v>
      </c>
      <c r="K1202">
        <f ca="1">VLOOKUP(F1202,Cities!$A$1:$I$69,6+J1202,0)*R1202*E1202</f>
        <v>12684</v>
      </c>
      <c r="L1202">
        <f t="shared" ca="1" si="4"/>
        <v>1</v>
      </c>
      <c r="M1202">
        <f ca="1">VLOOKUP(F1202,Cities!$A$1:$I$69,4,0)*R1202*L1202</f>
        <v>6720</v>
      </c>
      <c r="N1202">
        <f t="shared" ca="1" si="5"/>
        <v>19404</v>
      </c>
      <c r="O1202" t="str">
        <f ca="1">VLOOKUP(F1202,Cities!$A$1:$E$69,5,0)</f>
        <v>Summer</v>
      </c>
      <c r="P1202">
        <f t="shared" ca="1" si="6"/>
        <v>4</v>
      </c>
      <c r="Q1202" t="str">
        <f ca="1">VLOOKUP(P1202,Sheet2!$A$1:$B$5,2,0)</f>
        <v>Friends</v>
      </c>
      <c r="R1202">
        <f ca="1">VLOOKUP(P1202,Sheet2!$A$1:$C$5,3,0)</f>
        <v>6</v>
      </c>
    </row>
    <row r="1203" spans="1:18" ht="14.25" customHeight="1">
      <c r="A1203" s="4">
        <v>1202</v>
      </c>
      <c r="B1203">
        <f t="shared" ca="1" si="0"/>
        <v>177</v>
      </c>
      <c r="C1203">
        <f t="shared" ca="1" si="1"/>
        <v>3</v>
      </c>
      <c r="D1203" t="str">
        <f ca="1">VLOOKUP(C1203,Stay!$A$1:$B$5,2,0)</f>
        <v>2 weeks</v>
      </c>
      <c r="E1203">
        <f ca="1">VLOOKUP(C1203,Stay!$A$1:$C$5,3,0)</f>
        <v>14</v>
      </c>
      <c r="F1203">
        <f t="shared" ca="1" si="2"/>
        <v>44</v>
      </c>
      <c r="G1203" t="str">
        <f ca="1">VLOOKUP(F1203,Cities!$A$1:$C$69,2,0)</f>
        <v>Northern Rivers</v>
      </c>
      <c r="H1203" t="str">
        <f ca="1">VLOOKUP(F1203,Cities!$A$1:$F$69,6,0)</f>
        <v>Beach, Adventure-Water</v>
      </c>
      <c r="I1203" t="str">
        <f ca="1">VLOOKUP(F1203,Cities!$A$1:$C$69,3,0)</f>
        <v>Australia</v>
      </c>
      <c r="J1203">
        <f t="shared" ca="1" si="3"/>
        <v>1</v>
      </c>
      <c r="K1203">
        <f ca="1">VLOOKUP(F1203,Cities!$A$1:$I$69,6+J1203,0)*R1203*E1203</f>
        <v>1400</v>
      </c>
      <c r="L1203">
        <f t="shared" ca="1" si="4"/>
        <v>1</v>
      </c>
      <c r="M1203">
        <f ca="1">VLOOKUP(F1203,Cities!$A$1:$I$69,4,0)*R1203*L1203</f>
        <v>1680</v>
      </c>
      <c r="N1203">
        <f t="shared" ca="1" si="5"/>
        <v>3080</v>
      </c>
      <c r="O1203" t="str">
        <f ca="1">VLOOKUP(F1203,Cities!$A$1:$E$69,5,0)</f>
        <v>Spring</v>
      </c>
      <c r="P1203">
        <f t="shared" ca="1" si="6"/>
        <v>3</v>
      </c>
      <c r="Q1203" t="str">
        <f ca="1">VLOOKUP(P1203,Sheet2!$A$1:$B$5,2,0)</f>
        <v>Romantic</v>
      </c>
      <c r="R1203">
        <f ca="1">VLOOKUP(P1203,Sheet2!$A$1:$C$5,3,0)</f>
        <v>2</v>
      </c>
    </row>
    <row r="1204" spans="1:18" ht="14.25" customHeight="1">
      <c r="A1204" s="4">
        <v>1203</v>
      </c>
      <c r="B1204">
        <f t="shared" ca="1" si="0"/>
        <v>243</v>
      </c>
      <c r="C1204">
        <f t="shared" ca="1" si="1"/>
        <v>3</v>
      </c>
      <c r="D1204" t="str">
        <f ca="1">VLOOKUP(C1204,Stay!$A$1:$B$5,2,0)</f>
        <v>2 weeks</v>
      </c>
      <c r="E1204">
        <f ca="1">VLOOKUP(C1204,Stay!$A$1:$C$5,3,0)</f>
        <v>14</v>
      </c>
      <c r="F1204">
        <f t="shared" ca="1" si="2"/>
        <v>34</v>
      </c>
      <c r="G1204" t="str">
        <f ca="1">VLOOKUP(F1204,Cities!$A$1:$C$69,2,0)</f>
        <v>Malaga</v>
      </c>
      <c r="H1204" t="str">
        <f ca="1">VLOOKUP(F1204,Cities!$A$1:$F$69,6,0)</f>
        <v>Beach</v>
      </c>
      <c r="I1204" t="str">
        <f ca="1">VLOOKUP(F1204,Cities!$A$1:$C$69,3,0)</f>
        <v>Europe</v>
      </c>
      <c r="J1204">
        <f t="shared" ca="1" si="3"/>
        <v>1</v>
      </c>
      <c r="K1204">
        <f ca="1">VLOOKUP(F1204,Cities!$A$1:$I$69,6+J1204,0)*R1204*E1204</f>
        <v>476</v>
      </c>
      <c r="L1204">
        <f t="shared" ca="1" si="4"/>
        <v>1</v>
      </c>
      <c r="M1204">
        <f ca="1">VLOOKUP(F1204,Cities!$A$1:$I$69,4,0)*R1204*L1204</f>
        <v>1220</v>
      </c>
      <c r="N1204">
        <f t="shared" ca="1" si="5"/>
        <v>1696</v>
      </c>
      <c r="O1204" t="str">
        <f ca="1">VLOOKUP(F1204,Cities!$A$1:$E$69,5,0)</f>
        <v>Summer</v>
      </c>
      <c r="P1204">
        <f t="shared" ca="1" si="6"/>
        <v>1</v>
      </c>
      <c r="Q1204" t="str">
        <f ca="1">VLOOKUP(P1204,Sheet2!$A$1:$B$5,2,0)</f>
        <v>Solo</v>
      </c>
      <c r="R1204">
        <f ca="1">VLOOKUP(P1204,Sheet2!$A$1:$C$5,3,0)</f>
        <v>1</v>
      </c>
    </row>
    <row r="1205" spans="1:18" ht="14.25" customHeight="1">
      <c r="A1205" s="4">
        <v>1204</v>
      </c>
      <c r="B1205">
        <f t="shared" ca="1" si="0"/>
        <v>97</v>
      </c>
      <c r="C1205">
        <f t="shared" ca="1" si="1"/>
        <v>4</v>
      </c>
      <c r="D1205" t="str">
        <f ca="1">VLOOKUP(C1205,Stay!$A$1:$B$5,2,0)</f>
        <v>1 month</v>
      </c>
      <c r="E1205">
        <f ca="1">VLOOKUP(C1205,Stay!$A$1:$C$5,3,0)</f>
        <v>30</v>
      </c>
      <c r="F1205">
        <f t="shared" ca="1" si="2"/>
        <v>32</v>
      </c>
      <c r="G1205" t="str">
        <f ca="1">VLOOKUP(F1205,Cities!$A$1:$C$69,2,0)</f>
        <v>Lyon</v>
      </c>
      <c r="H1205" t="str">
        <f ca="1">VLOOKUP(F1205,Cities!$A$1:$F$69,6,0)</f>
        <v>Historical, Beach, Terrain</v>
      </c>
      <c r="I1205" t="str">
        <f ca="1">VLOOKUP(F1205,Cities!$A$1:$C$69,3,0)</f>
        <v>Europe</v>
      </c>
      <c r="J1205">
        <f t="shared" ca="1" si="3"/>
        <v>1</v>
      </c>
      <c r="K1205">
        <f ca="1">VLOOKUP(F1205,Cities!$A$1:$I$69,6+J1205,0)*R1205*E1205</f>
        <v>2820</v>
      </c>
      <c r="L1205">
        <f t="shared" ca="1" si="4"/>
        <v>2</v>
      </c>
      <c r="M1205">
        <f ca="1">VLOOKUP(F1205,Cities!$A$1:$I$69,4,0)*R1205*L1205</f>
        <v>4800</v>
      </c>
      <c r="N1205">
        <f t="shared" ca="1" si="5"/>
        <v>7620</v>
      </c>
      <c r="O1205" t="str">
        <f ca="1">VLOOKUP(F1205,Cities!$A$1:$E$69,5,0)</f>
        <v>Summer</v>
      </c>
      <c r="P1205">
        <f t="shared" ca="1" si="6"/>
        <v>3</v>
      </c>
      <c r="Q1205" t="str">
        <f ca="1">VLOOKUP(P1205,Sheet2!$A$1:$B$5,2,0)</f>
        <v>Romantic</v>
      </c>
      <c r="R1205">
        <f ca="1">VLOOKUP(P1205,Sheet2!$A$1:$C$5,3,0)</f>
        <v>2</v>
      </c>
    </row>
    <row r="1206" spans="1:18" ht="14.25" customHeight="1">
      <c r="A1206" s="4">
        <v>1205</v>
      </c>
      <c r="B1206">
        <f t="shared" ca="1" si="0"/>
        <v>8</v>
      </c>
      <c r="C1206">
        <f t="shared" ca="1" si="1"/>
        <v>3</v>
      </c>
      <c r="D1206" t="str">
        <f ca="1">VLOOKUP(C1206,Stay!$A$1:$B$5,2,0)</f>
        <v>2 weeks</v>
      </c>
      <c r="E1206">
        <f ca="1">VLOOKUP(C1206,Stay!$A$1:$C$5,3,0)</f>
        <v>14</v>
      </c>
      <c r="F1206">
        <f t="shared" ca="1" si="2"/>
        <v>62</v>
      </c>
      <c r="G1206" t="str">
        <f ca="1">VLOOKUP(F1206,Cities!$A$1:$C$69,2,0)</f>
        <v>Valencia</v>
      </c>
      <c r="H1206" t="str">
        <f ca="1">VLOOKUP(F1206,Cities!$A$1:$F$69,6,0)</f>
        <v>Terrain</v>
      </c>
      <c r="I1206" t="str">
        <f ca="1">VLOOKUP(F1206,Cities!$A$1:$C$69,3,0)</f>
        <v>Europe</v>
      </c>
      <c r="J1206">
        <f t="shared" ca="1" si="3"/>
        <v>3</v>
      </c>
      <c r="K1206">
        <f ca="1">VLOOKUP(F1206,Cities!$A$1:$I$69,6+J1206,0)*R1206*E1206</f>
        <v>15204</v>
      </c>
      <c r="L1206">
        <f t="shared" ca="1" si="4"/>
        <v>2</v>
      </c>
      <c r="M1206">
        <f ca="1">VLOOKUP(F1206,Cities!$A$1:$I$69,4,0)*R1206*L1206</f>
        <v>21360</v>
      </c>
      <c r="N1206">
        <f t="shared" ca="1" si="5"/>
        <v>36564</v>
      </c>
      <c r="O1206" t="str">
        <f ca="1">VLOOKUP(F1206,Cities!$A$1:$E$69,5,0)</f>
        <v>Summer</v>
      </c>
      <c r="P1206">
        <f t="shared" ca="1" si="6"/>
        <v>4</v>
      </c>
      <c r="Q1206" t="str">
        <f ca="1">VLOOKUP(P1206,Sheet2!$A$1:$B$5,2,0)</f>
        <v>Friends</v>
      </c>
      <c r="R1206">
        <f ca="1">VLOOKUP(P1206,Sheet2!$A$1:$C$5,3,0)</f>
        <v>6</v>
      </c>
    </row>
    <row r="1207" spans="1:18" ht="14.25" customHeight="1">
      <c r="A1207" s="4">
        <v>1206</v>
      </c>
      <c r="B1207">
        <f t="shared" ca="1" si="0"/>
        <v>103</v>
      </c>
      <c r="C1207">
        <f t="shared" ca="1" si="1"/>
        <v>2</v>
      </c>
      <c r="D1207" t="str">
        <f ca="1">VLOOKUP(C1207,Stay!$A$1:$B$5,2,0)</f>
        <v>1 week</v>
      </c>
      <c r="E1207">
        <f ca="1">VLOOKUP(C1207,Stay!$A$1:$C$5,3,0)</f>
        <v>7</v>
      </c>
      <c r="F1207">
        <f t="shared" ca="1" si="2"/>
        <v>66</v>
      </c>
      <c r="G1207" t="str">
        <f ca="1">VLOOKUP(F1207,Cities!$A$1:$C$69,2,0)</f>
        <v>Vienna</v>
      </c>
      <c r="H1207" t="str">
        <f ca="1">VLOOKUP(F1207,Cities!$A$1:$F$69,6,0)</f>
        <v>Terrain</v>
      </c>
      <c r="I1207" t="str">
        <f ca="1">VLOOKUP(F1207,Cities!$A$1:$C$69,3,0)</f>
        <v>Europe</v>
      </c>
      <c r="J1207">
        <f t="shared" ca="1" si="3"/>
        <v>1</v>
      </c>
      <c r="K1207">
        <f ca="1">VLOOKUP(F1207,Cities!$A$1:$I$69,6+J1207,0)*R1207*E1207</f>
        <v>1316</v>
      </c>
      <c r="L1207">
        <f t="shared" ca="1" si="4"/>
        <v>2</v>
      </c>
      <c r="M1207">
        <f ca="1">VLOOKUP(F1207,Cities!$A$1:$I$69,4,0)*R1207*L1207</f>
        <v>10800</v>
      </c>
      <c r="N1207">
        <f t="shared" ca="1" si="5"/>
        <v>12116</v>
      </c>
      <c r="O1207" t="str">
        <f ca="1">VLOOKUP(F1207,Cities!$A$1:$E$69,5,0)</f>
        <v>Summer</v>
      </c>
      <c r="P1207">
        <f t="shared" ca="1" si="6"/>
        <v>2</v>
      </c>
      <c r="Q1207" t="str">
        <f ca="1">VLOOKUP(P1207,Sheet2!$A$1:$B$5,2,0)</f>
        <v>Family</v>
      </c>
      <c r="R1207">
        <f ca="1">VLOOKUP(P1207,Sheet2!$A$1:$C$5,3,0)</f>
        <v>4</v>
      </c>
    </row>
    <row r="1208" spans="1:18" ht="14.25" customHeight="1">
      <c r="A1208" s="4">
        <v>1207</v>
      </c>
      <c r="B1208">
        <f t="shared" ca="1" si="0"/>
        <v>163</v>
      </c>
      <c r="C1208">
        <f t="shared" ca="1" si="1"/>
        <v>1</v>
      </c>
      <c r="D1208" t="str">
        <f ca="1">VLOOKUP(C1208,Stay!$A$1:$B$5,2,0)</f>
        <v>3 days</v>
      </c>
      <c r="E1208">
        <f ca="1">VLOOKUP(C1208,Stay!$A$1:$C$5,3,0)</f>
        <v>3</v>
      </c>
      <c r="F1208">
        <f t="shared" ca="1" si="2"/>
        <v>55</v>
      </c>
      <c r="G1208" t="str">
        <f ca="1">VLOOKUP(F1208,Cities!$A$1:$C$69,2,0)</f>
        <v>Santa Clara County</v>
      </c>
      <c r="H1208" t="str">
        <f ca="1">VLOOKUP(F1208,Cities!$A$1:$F$69,6,0)</f>
        <v>Modern</v>
      </c>
      <c r="I1208" t="str">
        <f ca="1">VLOOKUP(F1208,Cities!$A$1:$C$69,3,0)</f>
        <v>North America</v>
      </c>
      <c r="J1208">
        <f t="shared" ca="1" si="3"/>
        <v>1</v>
      </c>
      <c r="K1208">
        <f ca="1">VLOOKUP(F1208,Cities!$A$1:$I$69,6+J1208,0)*R1208*E1208</f>
        <v>1200</v>
      </c>
      <c r="L1208">
        <f t="shared" ca="1" si="4"/>
        <v>1</v>
      </c>
      <c r="M1208">
        <f ca="1">VLOOKUP(F1208,Cities!$A$1:$I$69,4,0)*R1208*L1208</f>
        <v>1440</v>
      </c>
      <c r="N1208">
        <f t="shared" ca="1" si="5"/>
        <v>2640</v>
      </c>
      <c r="O1208" t="str">
        <f ca="1">VLOOKUP(F1208,Cities!$A$1:$E$69,5,0)</f>
        <v>Spring</v>
      </c>
      <c r="P1208">
        <f t="shared" ca="1" si="6"/>
        <v>2</v>
      </c>
      <c r="Q1208" t="str">
        <f ca="1">VLOOKUP(P1208,Sheet2!$A$1:$B$5,2,0)</f>
        <v>Family</v>
      </c>
      <c r="R1208">
        <f ca="1">VLOOKUP(P1208,Sheet2!$A$1:$C$5,3,0)</f>
        <v>4</v>
      </c>
    </row>
    <row r="1209" spans="1:18" ht="14.25" customHeight="1">
      <c r="A1209" s="4">
        <v>1208</v>
      </c>
      <c r="B1209">
        <f t="shared" ca="1" si="0"/>
        <v>247</v>
      </c>
      <c r="C1209">
        <f t="shared" ca="1" si="1"/>
        <v>1</v>
      </c>
      <c r="D1209" t="str">
        <f ca="1">VLOOKUP(C1209,Stay!$A$1:$B$5,2,0)</f>
        <v>3 days</v>
      </c>
      <c r="E1209">
        <f ca="1">VLOOKUP(C1209,Stay!$A$1:$C$5,3,0)</f>
        <v>3</v>
      </c>
      <c r="F1209">
        <f t="shared" ca="1" si="2"/>
        <v>49</v>
      </c>
      <c r="G1209" t="str">
        <f ca="1">VLOOKUP(F1209,Cities!$A$1:$C$69,2,0)</f>
        <v>Rhode Island</v>
      </c>
      <c r="H1209" t="str">
        <f ca="1">VLOOKUP(F1209,Cities!$A$1:$F$69,6,0)</f>
        <v>Modern</v>
      </c>
      <c r="I1209" t="str">
        <f ca="1">VLOOKUP(F1209,Cities!$A$1:$C$69,3,0)</f>
        <v>North America</v>
      </c>
      <c r="J1209">
        <f t="shared" ca="1" si="3"/>
        <v>1</v>
      </c>
      <c r="K1209">
        <f ca="1">VLOOKUP(F1209,Cities!$A$1:$I$69,6+J1209,0)*R1209*E1209</f>
        <v>792</v>
      </c>
      <c r="L1209">
        <f t="shared" ca="1" si="4"/>
        <v>1</v>
      </c>
      <c r="M1209">
        <f ca="1">VLOOKUP(F1209,Cities!$A$1:$I$69,4,0)*R1209*L1209</f>
        <v>1480</v>
      </c>
      <c r="N1209">
        <f t="shared" ca="1" si="5"/>
        <v>2272</v>
      </c>
      <c r="O1209" t="str">
        <f ca="1">VLOOKUP(F1209,Cities!$A$1:$E$69,5,0)</f>
        <v>Summer</v>
      </c>
      <c r="P1209">
        <f t="shared" ca="1" si="6"/>
        <v>2</v>
      </c>
      <c r="Q1209" t="str">
        <f ca="1">VLOOKUP(P1209,Sheet2!$A$1:$B$5,2,0)</f>
        <v>Family</v>
      </c>
      <c r="R1209">
        <f ca="1">VLOOKUP(P1209,Sheet2!$A$1:$C$5,3,0)</f>
        <v>4</v>
      </c>
    </row>
    <row r="1210" spans="1:18" ht="14.25" customHeight="1">
      <c r="A1210" s="4">
        <v>1209</v>
      </c>
      <c r="B1210">
        <f t="shared" ca="1" si="0"/>
        <v>228</v>
      </c>
      <c r="C1210">
        <f t="shared" ca="1" si="1"/>
        <v>2</v>
      </c>
      <c r="D1210" t="str">
        <f ca="1">VLOOKUP(C1210,Stay!$A$1:$B$5,2,0)</f>
        <v>1 week</v>
      </c>
      <c r="E1210">
        <f ca="1">VLOOKUP(C1210,Stay!$A$1:$C$5,3,0)</f>
        <v>7</v>
      </c>
      <c r="F1210">
        <f t="shared" ca="1" si="2"/>
        <v>15</v>
      </c>
      <c r="G1210" t="str">
        <f ca="1">VLOOKUP(F1210,Cities!$A$1:$C$69,2,0)</f>
        <v>Cambridge</v>
      </c>
      <c r="H1210" t="str">
        <f ca="1">VLOOKUP(F1210,Cities!$A$1:$F$69,6,0)</f>
        <v>Modern, Aquatic</v>
      </c>
      <c r="I1210" t="str">
        <f ca="1">VLOOKUP(F1210,Cities!$A$1:$C$69,3,0)</f>
        <v>North America</v>
      </c>
      <c r="J1210">
        <f t="shared" ca="1" si="3"/>
        <v>3</v>
      </c>
      <c r="K1210">
        <f ca="1">VLOOKUP(F1210,Cities!$A$1:$I$69,6+J1210,0)*R1210*E1210</f>
        <v>1631</v>
      </c>
      <c r="L1210">
        <f t="shared" ca="1" si="4"/>
        <v>2</v>
      </c>
      <c r="M1210">
        <f ca="1">VLOOKUP(F1210,Cities!$A$1:$I$69,4,0)*R1210*L1210</f>
        <v>400</v>
      </c>
      <c r="N1210">
        <f t="shared" ca="1" si="5"/>
        <v>2031</v>
      </c>
      <c r="O1210" t="str">
        <f ca="1">VLOOKUP(F1210,Cities!$A$1:$E$69,5,0)</f>
        <v>Summer</v>
      </c>
      <c r="P1210">
        <f t="shared" ca="1" si="6"/>
        <v>1</v>
      </c>
      <c r="Q1210" t="str">
        <f ca="1">VLOOKUP(P1210,Sheet2!$A$1:$B$5,2,0)</f>
        <v>Solo</v>
      </c>
      <c r="R1210">
        <f ca="1">VLOOKUP(P1210,Sheet2!$A$1:$C$5,3,0)</f>
        <v>1</v>
      </c>
    </row>
    <row r="1211" spans="1:18" ht="14.25" customHeight="1">
      <c r="A1211" s="4">
        <v>1210</v>
      </c>
      <c r="B1211">
        <f t="shared" ca="1" si="0"/>
        <v>110</v>
      </c>
      <c r="C1211">
        <f t="shared" ca="1" si="1"/>
        <v>2</v>
      </c>
      <c r="D1211" t="str">
        <f ca="1">VLOOKUP(C1211,Stay!$A$1:$B$5,2,0)</f>
        <v>1 week</v>
      </c>
      <c r="E1211">
        <f ca="1">VLOOKUP(C1211,Stay!$A$1:$C$5,3,0)</f>
        <v>7</v>
      </c>
      <c r="F1211">
        <f t="shared" ca="1" si="2"/>
        <v>56</v>
      </c>
      <c r="G1211" t="str">
        <f ca="1">VLOOKUP(F1211,Cities!$A$1:$C$69,2,0)</f>
        <v>Santa Cruz County</v>
      </c>
      <c r="H1211" t="str">
        <f ca="1">VLOOKUP(F1211,Cities!$A$1:$F$69,6,0)</f>
        <v>Beach</v>
      </c>
      <c r="I1211" t="str">
        <f ca="1">VLOOKUP(F1211,Cities!$A$1:$C$69,3,0)</f>
        <v>North America</v>
      </c>
      <c r="J1211">
        <f t="shared" ca="1" si="3"/>
        <v>1</v>
      </c>
      <c r="K1211">
        <f ca="1">VLOOKUP(F1211,Cities!$A$1:$I$69,6+J1211,0)*R1211*E1211</f>
        <v>616</v>
      </c>
      <c r="L1211">
        <f t="shared" ca="1" si="4"/>
        <v>1</v>
      </c>
      <c r="M1211">
        <f ca="1">VLOOKUP(F1211,Cities!$A$1:$I$69,4,0)*R1211*L1211</f>
        <v>440</v>
      </c>
      <c r="N1211">
        <f t="shared" ca="1" si="5"/>
        <v>1056</v>
      </c>
      <c r="O1211" t="str">
        <f ca="1">VLOOKUP(F1211,Cities!$A$1:$E$69,5,0)</f>
        <v>Spring</v>
      </c>
      <c r="P1211">
        <f t="shared" ca="1" si="6"/>
        <v>3</v>
      </c>
      <c r="Q1211" t="str">
        <f ca="1">VLOOKUP(P1211,Sheet2!$A$1:$B$5,2,0)</f>
        <v>Romantic</v>
      </c>
      <c r="R1211">
        <f ca="1">VLOOKUP(P1211,Sheet2!$A$1:$C$5,3,0)</f>
        <v>2</v>
      </c>
    </row>
    <row r="1212" spans="1:18" ht="14.25" customHeight="1">
      <c r="A1212" s="4">
        <v>1211</v>
      </c>
      <c r="B1212">
        <f t="shared" ca="1" si="0"/>
        <v>230</v>
      </c>
      <c r="C1212">
        <f t="shared" ca="1" si="1"/>
        <v>1</v>
      </c>
      <c r="D1212" t="str">
        <f ca="1">VLOOKUP(C1212,Stay!$A$1:$B$5,2,0)</f>
        <v>3 days</v>
      </c>
      <c r="E1212">
        <f ca="1">VLOOKUP(C1212,Stay!$A$1:$C$5,3,0)</f>
        <v>3</v>
      </c>
      <c r="F1212">
        <f t="shared" ca="1" si="2"/>
        <v>19</v>
      </c>
      <c r="G1212" t="str">
        <f ca="1">VLOOKUP(F1212,Cities!$A$1:$C$69,2,0)</f>
        <v>Columbus</v>
      </c>
      <c r="H1212" t="str">
        <f ca="1">VLOOKUP(F1212,Cities!$A$1:$F$69,6,0)</f>
        <v>Modern, Beach, Nightlife, Park</v>
      </c>
      <c r="I1212" t="str">
        <f ca="1">VLOOKUP(F1212,Cities!$A$1:$C$69,3,0)</f>
        <v>North America</v>
      </c>
      <c r="J1212">
        <f t="shared" ca="1" si="3"/>
        <v>2</v>
      </c>
      <c r="K1212">
        <f ca="1">VLOOKUP(F1212,Cities!$A$1:$I$69,6+J1212,0)*R1212*E1212</f>
        <v>900</v>
      </c>
      <c r="L1212">
        <f t="shared" ca="1" si="4"/>
        <v>1</v>
      </c>
      <c r="M1212">
        <f ca="1">VLOOKUP(F1212,Cities!$A$1:$I$69,4,0)*R1212*L1212</f>
        <v>960</v>
      </c>
      <c r="N1212">
        <f t="shared" ca="1" si="5"/>
        <v>1860</v>
      </c>
      <c r="O1212" t="str">
        <f ca="1">VLOOKUP(F1212,Cities!$A$1:$E$69,5,0)</f>
        <v>Summer</v>
      </c>
      <c r="P1212">
        <f t="shared" ca="1" si="6"/>
        <v>2</v>
      </c>
      <c r="Q1212" t="str">
        <f ca="1">VLOOKUP(P1212,Sheet2!$A$1:$B$5,2,0)</f>
        <v>Family</v>
      </c>
      <c r="R1212">
        <f ca="1">VLOOKUP(P1212,Sheet2!$A$1:$C$5,3,0)</f>
        <v>4</v>
      </c>
    </row>
    <row r="1213" spans="1:18" ht="14.25" customHeight="1">
      <c r="A1213" s="4">
        <v>1212</v>
      </c>
      <c r="B1213">
        <f t="shared" ca="1" si="0"/>
        <v>210</v>
      </c>
      <c r="C1213">
        <f t="shared" ca="1" si="1"/>
        <v>2</v>
      </c>
      <c r="D1213" t="str">
        <f ca="1">VLOOKUP(C1213,Stay!$A$1:$B$5,2,0)</f>
        <v>1 week</v>
      </c>
      <c r="E1213">
        <f ca="1">VLOOKUP(C1213,Stay!$A$1:$C$5,3,0)</f>
        <v>7</v>
      </c>
      <c r="F1213">
        <f t="shared" ca="1" si="2"/>
        <v>12</v>
      </c>
      <c r="G1213" t="str">
        <f ca="1">VLOOKUP(F1213,Cities!$A$1:$C$69,2,0)</f>
        <v>Boston</v>
      </c>
      <c r="H1213" t="str">
        <f ca="1">VLOOKUP(F1213,Cities!$A$1:$F$69,6,0)</f>
        <v>Modern, Adventure-Water, Aquatic, Nightlife</v>
      </c>
      <c r="I1213" t="str">
        <f ca="1">VLOOKUP(F1213,Cities!$A$1:$C$69,3,0)</f>
        <v>North America</v>
      </c>
      <c r="J1213">
        <f t="shared" ca="1" si="3"/>
        <v>1</v>
      </c>
      <c r="K1213">
        <f ca="1">VLOOKUP(F1213,Cities!$A$1:$I$69,6+J1213,0)*R1213*E1213</f>
        <v>994</v>
      </c>
      <c r="L1213">
        <f t="shared" ca="1" si="4"/>
        <v>1</v>
      </c>
      <c r="M1213">
        <f ca="1">VLOOKUP(F1213,Cities!$A$1:$I$69,4,0)*R1213*L1213</f>
        <v>400</v>
      </c>
      <c r="N1213">
        <f t="shared" ca="1" si="5"/>
        <v>1394</v>
      </c>
      <c r="O1213" t="str">
        <f ca="1">VLOOKUP(F1213,Cities!$A$1:$E$69,5,0)</f>
        <v>Summer</v>
      </c>
      <c r="P1213">
        <f t="shared" ca="1" si="6"/>
        <v>3</v>
      </c>
      <c r="Q1213" t="str">
        <f ca="1">VLOOKUP(P1213,Sheet2!$A$1:$B$5,2,0)</f>
        <v>Romantic</v>
      </c>
      <c r="R1213">
        <f ca="1">VLOOKUP(P1213,Sheet2!$A$1:$C$5,3,0)</f>
        <v>2</v>
      </c>
    </row>
    <row r="1214" spans="1:18" ht="14.25" customHeight="1">
      <c r="A1214" s="4">
        <v>1213</v>
      </c>
      <c r="B1214">
        <f t="shared" ca="1" si="0"/>
        <v>20</v>
      </c>
      <c r="C1214">
        <f t="shared" ca="1" si="1"/>
        <v>2</v>
      </c>
      <c r="D1214" t="str">
        <f ca="1">VLOOKUP(C1214,Stay!$A$1:$B$5,2,0)</f>
        <v>1 week</v>
      </c>
      <c r="E1214">
        <f ca="1">VLOOKUP(C1214,Stay!$A$1:$C$5,3,0)</f>
        <v>7</v>
      </c>
      <c r="F1214">
        <f t="shared" ca="1" si="2"/>
        <v>66</v>
      </c>
      <c r="G1214" t="str">
        <f ca="1">VLOOKUP(F1214,Cities!$A$1:$C$69,2,0)</f>
        <v>Vienna</v>
      </c>
      <c r="H1214" t="str">
        <f ca="1">VLOOKUP(F1214,Cities!$A$1:$F$69,6,0)</f>
        <v>Terrain</v>
      </c>
      <c r="I1214" t="str">
        <f ca="1">VLOOKUP(F1214,Cities!$A$1:$C$69,3,0)</f>
        <v>Europe</v>
      </c>
      <c r="J1214">
        <f t="shared" ca="1" si="3"/>
        <v>2</v>
      </c>
      <c r="K1214">
        <f ca="1">VLOOKUP(F1214,Cities!$A$1:$I$69,6+J1214,0)*R1214*E1214</f>
        <v>5502</v>
      </c>
      <c r="L1214">
        <f t="shared" ca="1" si="4"/>
        <v>2</v>
      </c>
      <c r="M1214">
        <f ca="1">VLOOKUP(F1214,Cities!$A$1:$I$69,4,0)*R1214*L1214</f>
        <v>16200</v>
      </c>
      <c r="N1214">
        <f t="shared" ca="1" si="5"/>
        <v>21702</v>
      </c>
      <c r="O1214" t="str">
        <f ca="1">VLOOKUP(F1214,Cities!$A$1:$E$69,5,0)</f>
        <v>Summer</v>
      </c>
      <c r="P1214">
        <f t="shared" ca="1" si="6"/>
        <v>4</v>
      </c>
      <c r="Q1214" t="str">
        <f ca="1">VLOOKUP(P1214,Sheet2!$A$1:$B$5,2,0)</f>
        <v>Friends</v>
      </c>
      <c r="R1214">
        <f ca="1">VLOOKUP(P1214,Sheet2!$A$1:$C$5,3,0)</f>
        <v>6</v>
      </c>
    </row>
    <row r="1215" spans="1:18" ht="14.25" customHeight="1">
      <c r="A1215" s="4">
        <v>1214</v>
      </c>
      <c r="B1215">
        <f t="shared" ca="1" si="0"/>
        <v>168</v>
      </c>
      <c r="C1215">
        <f t="shared" ca="1" si="1"/>
        <v>4</v>
      </c>
      <c r="D1215" t="str">
        <f ca="1">VLOOKUP(C1215,Stay!$A$1:$B$5,2,0)</f>
        <v>1 month</v>
      </c>
      <c r="E1215">
        <f ca="1">VLOOKUP(C1215,Stay!$A$1:$C$5,3,0)</f>
        <v>30</v>
      </c>
      <c r="F1215">
        <f t="shared" ca="1" si="2"/>
        <v>42</v>
      </c>
      <c r="G1215" t="str">
        <f ca="1">VLOOKUP(F1215,Cities!$A$1:$C$69,2,0)</f>
        <v>New Orleans</v>
      </c>
      <c r="H1215" t="str">
        <f ca="1">VLOOKUP(F1215,Cities!$A$1:$F$69,6,0)</f>
        <v>Historical-Modern</v>
      </c>
      <c r="I1215" t="str">
        <f ca="1">VLOOKUP(F1215,Cities!$A$1:$C$69,3,0)</f>
        <v>North America</v>
      </c>
      <c r="J1215">
        <f t="shared" ca="1" si="3"/>
        <v>3</v>
      </c>
      <c r="K1215">
        <f ca="1">VLOOKUP(F1215,Cities!$A$1:$I$69,6+J1215,0)*R1215*E1215</f>
        <v>82260</v>
      </c>
      <c r="L1215">
        <f t="shared" ca="1" si="4"/>
        <v>1</v>
      </c>
      <c r="M1215">
        <f ca="1">VLOOKUP(F1215,Cities!$A$1:$I$69,4,0)*R1215*L1215</f>
        <v>960</v>
      </c>
      <c r="N1215">
        <f t="shared" ca="1" si="5"/>
        <v>83220</v>
      </c>
      <c r="O1215" t="str">
        <f ca="1">VLOOKUP(F1215,Cities!$A$1:$E$69,5,0)</f>
        <v>Spring</v>
      </c>
      <c r="P1215">
        <f t="shared" ca="1" si="6"/>
        <v>4</v>
      </c>
      <c r="Q1215" t="str">
        <f ca="1">VLOOKUP(P1215,Sheet2!$A$1:$B$5,2,0)</f>
        <v>Friends</v>
      </c>
      <c r="R1215">
        <f ca="1">VLOOKUP(P1215,Sheet2!$A$1:$C$5,3,0)</f>
        <v>6</v>
      </c>
    </row>
    <row r="1216" spans="1:18" ht="14.25" customHeight="1">
      <c r="A1216" s="4">
        <v>1215</v>
      </c>
      <c r="B1216">
        <f t="shared" ca="1" si="0"/>
        <v>34</v>
      </c>
      <c r="C1216">
        <f t="shared" ca="1" si="1"/>
        <v>2</v>
      </c>
      <c r="D1216" t="str">
        <f ca="1">VLOOKUP(C1216,Stay!$A$1:$B$5,2,0)</f>
        <v>1 week</v>
      </c>
      <c r="E1216">
        <f ca="1">VLOOKUP(C1216,Stay!$A$1:$C$5,3,0)</f>
        <v>7</v>
      </c>
      <c r="F1216">
        <f t="shared" ca="1" si="2"/>
        <v>37</v>
      </c>
      <c r="G1216" t="str">
        <f ca="1">VLOOKUP(F1216,Cities!$A$1:$C$69,2,0)</f>
        <v>Melbourne</v>
      </c>
      <c r="H1216" t="str">
        <f ca="1">VLOOKUP(F1216,Cities!$A$1:$F$69,6,0)</f>
        <v>Modern, Beach, Adventure-Modern</v>
      </c>
      <c r="I1216" t="str">
        <f ca="1">VLOOKUP(F1216,Cities!$A$1:$C$69,3,0)</f>
        <v>Australia</v>
      </c>
      <c r="J1216">
        <f t="shared" ca="1" si="3"/>
        <v>2</v>
      </c>
      <c r="K1216">
        <f ca="1">VLOOKUP(F1216,Cities!$A$1:$I$69,6+J1216,0)*R1216*E1216</f>
        <v>3164</v>
      </c>
      <c r="L1216">
        <f t="shared" ca="1" si="4"/>
        <v>2</v>
      </c>
      <c r="M1216">
        <f ca="1">VLOOKUP(F1216,Cities!$A$1:$I$69,4,0)*R1216*L1216</f>
        <v>10880</v>
      </c>
      <c r="N1216">
        <f t="shared" ca="1" si="5"/>
        <v>14044</v>
      </c>
      <c r="O1216" t="str">
        <f ca="1">VLOOKUP(F1216,Cities!$A$1:$E$69,5,0)</f>
        <v>Spring</v>
      </c>
      <c r="P1216">
        <f t="shared" ca="1" si="6"/>
        <v>2</v>
      </c>
      <c r="Q1216" t="str">
        <f ca="1">VLOOKUP(P1216,Sheet2!$A$1:$B$5,2,0)</f>
        <v>Family</v>
      </c>
      <c r="R1216">
        <f ca="1">VLOOKUP(P1216,Sheet2!$A$1:$C$5,3,0)</f>
        <v>4</v>
      </c>
    </row>
    <row r="1217" spans="1:18" ht="14.25" customHeight="1">
      <c r="A1217" s="4">
        <v>1216</v>
      </c>
      <c r="B1217">
        <f t="shared" ca="1" si="0"/>
        <v>56</v>
      </c>
      <c r="C1217">
        <f t="shared" ca="1" si="1"/>
        <v>3</v>
      </c>
      <c r="D1217" t="str">
        <f ca="1">VLOOKUP(C1217,Stay!$A$1:$B$5,2,0)</f>
        <v>2 weeks</v>
      </c>
      <c r="E1217">
        <f ca="1">VLOOKUP(C1217,Stay!$A$1:$C$5,3,0)</f>
        <v>14</v>
      </c>
      <c r="F1217">
        <f t="shared" ca="1" si="2"/>
        <v>47</v>
      </c>
      <c r="G1217" t="str">
        <f ca="1">VLOOKUP(F1217,Cities!$A$1:$C$69,2,0)</f>
        <v>Portland</v>
      </c>
      <c r="H1217" t="str">
        <f ca="1">VLOOKUP(F1217,Cities!$A$1:$F$69,6,0)</f>
        <v>Modern, Park, Nightlife</v>
      </c>
      <c r="I1217" t="str">
        <f ca="1">VLOOKUP(F1217,Cities!$A$1:$C$69,3,0)</f>
        <v>North America</v>
      </c>
      <c r="J1217">
        <f t="shared" ca="1" si="3"/>
        <v>1</v>
      </c>
      <c r="K1217">
        <f ca="1">VLOOKUP(F1217,Cities!$A$1:$I$69,6+J1217,0)*R1217*E1217</f>
        <v>1540</v>
      </c>
      <c r="L1217">
        <f t="shared" ca="1" si="4"/>
        <v>2</v>
      </c>
      <c r="M1217">
        <f ca="1">VLOOKUP(F1217,Cities!$A$1:$I$69,4,0)*R1217*L1217</f>
        <v>1240</v>
      </c>
      <c r="N1217">
        <f t="shared" ca="1" si="5"/>
        <v>2780</v>
      </c>
      <c r="O1217" t="str">
        <f ca="1">VLOOKUP(F1217,Cities!$A$1:$E$69,5,0)</f>
        <v>Spring</v>
      </c>
      <c r="P1217">
        <f t="shared" ca="1" si="6"/>
        <v>3</v>
      </c>
      <c r="Q1217" t="str">
        <f ca="1">VLOOKUP(P1217,Sheet2!$A$1:$B$5,2,0)</f>
        <v>Romantic</v>
      </c>
      <c r="R1217">
        <f ca="1">VLOOKUP(P1217,Sheet2!$A$1:$C$5,3,0)</f>
        <v>2</v>
      </c>
    </row>
    <row r="1218" spans="1:18" ht="14.25" customHeight="1">
      <c r="A1218" s="4">
        <v>1217</v>
      </c>
      <c r="B1218">
        <f t="shared" ca="1" si="0"/>
        <v>252</v>
      </c>
      <c r="C1218">
        <f t="shared" ca="1" si="1"/>
        <v>4</v>
      </c>
      <c r="D1218" t="str">
        <f ca="1">VLOOKUP(C1218,Stay!$A$1:$B$5,2,0)</f>
        <v>1 month</v>
      </c>
      <c r="E1218">
        <f ca="1">VLOOKUP(C1218,Stay!$A$1:$C$5,3,0)</f>
        <v>30</v>
      </c>
      <c r="F1218">
        <f t="shared" ca="1" si="2"/>
        <v>12</v>
      </c>
      <c r="G1218" t="str">
        <f ca="1">VLOOKUP(F1218,Cities!$A$1:$C$69,2,0)</f>
        <v>Boston</v>
      </c>
      <c r="H1218" t="str">
        <f ca="1">VLOOKUP(F1218,Cities!$A$1:$F$69,6,0)</f>
        <v>Modern, Adventure-Water, Aquatic, Nightlife</v>
      </c>
      <c r="I1218" t="str">
        <f ca="1">VLOOKUP(F1218,Cities!$A$1:$C$69,3,0)</f>
        <v>North America</v>
      </c>
      <c r="J1218">
        <f t="shared" ca="1" si="3"/>
        <v>3</v>
      </c>
      <c r="K1218">
        <f ca="1">VLOOKUP(F1218,Cities!$A$1:$I$69,6+J1218,0)*R1218*E1218</f>
        <v>77580</v>
      </c>
      <c r="L1218">
        <f t="shared" ca="1" si="4"/>
        <v>2</v>
      </c>
      <c r="M1218">
        <f ca="1">VLOOKUP(F1218,Cities!$A$1:$I$69,4,0)*R1218*L1218</f>
        <v>2400</v>
      </c>
      <c r="N1218">
        <f t="shared" ca="1" si="5"/>
        <v>79980</v>
      </c>
      <c r="O1218" t="str">
        <f ca="1">VLOOKUP(F1218,Cities!$A$1:$E$69,5,0)</f>
        <v>Summer</v>
      </c>
      <c r="P1218">
        <f t="shared" ca="1" si="6"/>
        <v>4</v>
      </c>
      <c r="Q1218" t="str">
        <f ca="1">VLOOKUP(P1218,Sheet2!$A$1:$B$5,2,0)</f>
        <v>Friends</v>
      </c>
      <c r="R1218">
        <f ca="1">VLOOKUP(P1218,Sheet2!$A$1:$C$5,3,0)</f>
        <v>6</v>
      </c>
    </row>
    <row r="1219" spans="1:18" ht="14.25" customHeight="1">
      <c r="A1219" s="4">
        <v>1218</v>
      </c>
      <c r="B1219">
        <f t="shared" ca="1" si="0"/>
        <v>193</v>
      </c>
      <c r="C1219">
        <f t="shared" ca="1" si="1"/>
        <v>4</v>
      </c>
      <c r="D1219" t="str">
        <f ca="1">VLOOKUP(C1219,Stay!$A$1:$B$5,2,0)</f>
        <v>1 month</v>
      </c>
      <c r="E1219">
        <f ca="1">VLOOKUP(C1219,Stay!$A$1:$C$5,3,0)</f>
        <v>30</v>
      </c>
      <c r="F1219">
        <f t="shared" ca="1" si="2"/>
        <v>27</v>
      </c>
      <c r="G1219" t="str">
        <f ca="1">VLOOKUP(F1219,Cities!$A$1:$C$69,2,0)</f>
        <v>Hawaii</v>
      </c>
      <c r="H1219" t="str">
        <f ca="1">VLOOKUP(F1219,Cities!$A$1:$F$69,6,0)</f>
        <v>Beach, Terrain, Modern</v>
      </c>
      <c r="I1219" t="str">
        <f ca="1">VLOOKUP(F1219,Cities!$A$1:$C$69,3,0)</f>
        <v>North America</v>
      </c>
      <c r="J1219">
        <f t="shared" ca="1" si="3"/>
        <v>1</v>
      </c>
      <c r="K1219">
        <f ca="1">VLOOKUP(F1219,Cities!$A$1:$I$69,6+J1219,0)*R1219*E1219</f>
        <v>18000</v>
      </c>
      <c r="L1219">
        <f t="shared" ca="1" si="4"/>
        <v>2</v>
      </c>
      <c r="M1219">
        <f ca="1">VLOOKUP(F1219,Cities!$A$1:$I$69,4,0)*R1219*L1219</f>
        <v>9600</v>
      </c>
      <c r="N1219">
        <f t="shared" ca="1" si="5"/>
        <v>27600</v>
      </c>
      <c r="O1219" t="str">
        <f ca="1">VLOOKUP(F1219,Cities!$A$1:$E$69,5,0)</f>
        <v>Summer</v>
      </c>
      <c r="P1219">
        <f t="shared" ca="1" si="6"/>
        <v>4</v>
      </c>
      <c r="Q1219" t="str">
        <f ca="1">VLOOKUP(P1219,Sheet2!$A$1:$B$5,2,0)</f>
        <v>Friends</v>
      </c>
      <c r="R1219">
        <f ca="1">VLOOKUP(P1219,Sheet2!$A$1:$C$5,3,0)</f>
        <v>6</v>
      </c>
    </row>
    <row r="1220" spans="1:18" ht="14.25" customHeight="1">
      <c r="A1220" s="4">
        <v>1219</v>
      </c>
      <c r="B1220">
        <f t="shared" ca="1" si="0"/>
        <v>11</v>
      </c>
      <c r="C1220">
        <f t="shared" ca="1" si="1"/>
        <v>2</v>
      </c>
      <c r="D1220" t="str">
        <f ca="1">VLOOKUP(C1220,Stay!$A$1:$B$5,2,0)</f>
        <v>1 week</v>
      </c>
      <c r="E1220">
        <f ca="1">VLOOKUP(C1220,Stay!$A$1:$C$5,3,0)</f>
        <v>7</v>
      </c>
      <c r="F1220">
        <f t="shared" ca="1" si="2"/>
        <v>68</v>
      </c>
      <c r="G1220" t="str">
        <f ca="1">VLOOKUP(F1220,Cities!$A$1:$C$69,2,0)</f>
        <v>Washington, D.C.</v>
      </c>
      <c r="H1220" t="str">
        <f ca="1">VLOOKUP(F1220,Cities!$A$1:$F$69,6,0)</f>
        <v>Modern</v>
      </c>
      <c r="I1220" t="str">
        <f ca="1">VLOOKUP(F1220,Cities!$A$1:$C$69,3,0)</f>
        <v>North America</v>
      </c>
      <c r="J1220">
        <f t="shared" ca="1" si="3"/>
        <v>1</v>
      </c>
      <c r="K1220">
        <f ca="1">VLOOKUP(F1220,Cities!$A$1:$I$69,6+J1220,0)*R1220*E1220</f>
        <v>483</v>
      </c>
      <c r="L1220">
        <f t="shared" ca="1" si="4"/>
        <v>2</v>
      </c>
      <c r="M1220">
        <f ca="1">VLOOKUP(F1220,Cities!$A$1:$I$69,4,0)*R1220*L1220</f>
        <v>680</v>
      </c>
      <c r="N1220">
        <f t="shared" ca="1" si="5"/>
        <v>1163</v>
      </c>
      <c r="O1220" t="str">
        <f ca="1">VLOOKUP(F1220,Cities!$A$1:$E$69,5,0)</f>
        <v>Summer</v>
      </c>
      <c r="P1220">
        <f t="shared" ca="1" si="6"/>
        <v>1</v>
      </c>
      <c r="Q1220" t="str">
        <f ca="1">VLOOKUP(P1220,Sheet2!$A$1:$B$5,2,0)</f>
        <v>Solo</v>
      </c>
      <c r="R1220">
        <f ca="1">VLOOKUP(P1220,Sheet2!$A$1:$C$5,3,0)</f>
        <v>1</v>
      </c>
    </row>
    <row r="1221" spans="1:18" ht="14.25" customHeight="1">
      <c r="A1221" s="4">
        <v>1220</v>
      </c>
      <c r="B1221">
        <f t="shared" ca="1" si="0"/>
        <v>182</v>
      </c>
      <c r="C1221">
        <f t="shared" ca="1" si="1"/>
        <v>4</v>
      </c>
      <c r="D1221" t="str">
        <f ca="1">VLOOKUP(C1221,Stay!$A$1:$B$5,2,0)</f>
        <v>1 month</v>
      </c>
      <c r="E1221">
        <f ca="1">VLOOKUP(C1221,Stay!$A$1:$C$5,3,0)</f>
        <v>30</v>
      </c>
      <c r="F1221">
        <f t="shared" ca="1" si="2"/>
        <v>59</v>
      </c>
      <c r="G1221" t="str">
        <f ca="1">VLOOKUP(F1221,Cities!$A$1:$C$69,2,0)</f>
        <v>Tasmania</v>
      </c>
      <c r="H1221" t="str">
        <f ca="1">VLOOKUP(F1221,Cities!$A$1:$F$69,6,0)</f>
        <v>Beach</v>
      </c>
      <c r="I1221" t="str">
        <f ca="1">VLOOKUP(F1221,Cities!$A$1:$C$69,3,0)</f>
        <v>Australia</v>
      </c>
      <c r="J1221">
        <f t="shared" ca="1" si="3"/>
        <v>2</v>
      </c>
      <c r="K1221">
        <f ca="1">VLOOKUP(F1221,Cities!$A$1:$I$69,6+J1221,0)*R1221*E1221</f>
        <v>3210</v>
      </c>
      <c r="L1221">
        <f t="shared" ca="1" si="4"/>
        <v>2</v>
      </c>
      <c r="M1221">
        <f ca="1">VLOOKUP(F1221,Cities!$A$1:$I$69,4,0)*R1221*L1221</f>
        <v>3040</v>
      </c>
      <c r="N1221">
        <f t="shared" ca="1" si="5"/>
        <v>6250</v>
      </c>
      <c r="O1221" t="str">
        <f ca="1">VLOOKUP(F1221,Cities!$A$1:$E$69,5,0)</f>
        <v>Spring</v>
      </c>
      <c r="P1221">
        <f t="shared" ca="1" si="6"/>
        <v>1</v>
      </c>
      <c r="Q1221" t="str">
        <f ca="1">VLOOKUP(P1221,Sheet2!$A$1:$B$5,2,0)</f>
        <v>Solo</v>
      </c>
      <c r="R1221">
        <f ca="1">VLOOKUP(P1221,Sheet2!$A$1:$C$5,3,0)</f>
        <v>1</v>
      </c>
    </row>
    <row r="1222" spans="1:18" ht="14.25" customHeight="1">
      <c r="A1222" s="4">
        <v>1221</v>
      </c>
      <c r="B1222">
        <f t="shared" ca="1" si="0"/>
        <v>273</v>
      </c>
      <c r="C1222">
        <f t="shared" ca="1" si="1"/>
        <v>2</v>
      </c>
      <c r="D1222" t="str">
        <f ca="1">VLOOKUP(C1222,Stay!$A$1:$B$5,2,0)</f>
        <v>1 week</v>
      </c>
      <c r="E1222">
        <f ca="1">VLOOKUP(C1222,Stay!$A$1:$C$5,3,0)</f>
        <v>7</v>
      </c>
      <c r="F1222">
        <f t="shared" ca="1" si="2"/>
        <v>53</v>
      </c>
      <c r="G1222" t="str">
        <f ca="1">VLOOKUP(F1222,Cities!$A$1:$C$69,2,0)</f>
        <v>San Diego</v>
      </c>
      <c r="H1222" t="str">
        <f ca="1">VLOOKUP(F1222,Cities!$A$1:$F$69,6,0)</f>
        <v>Beach</v>
      </c>
      <c r="I1222" t="str">
        <f ca="1">VLOOKUP(F1222,Cities!$A$1:$C$69,3,0)</f>
        <v>North America</v>
      </c>
      <c r="J1222">
        <f t="shared" ca="1" si="3"/>
        <v>3</v>
      </c>
      <c r="K1222">
        <f ca="1">VLOOKUP(F1222,Cities!$A$1:$I$69,6+J1222,0)*R1222*E1222</f>
        <v>10668</v>
      </c>
      <c r="L1222">
        <f t="shared" ca="1" si="4"/>
        <v>2</v>
      </c>
      <c r="M1222">
        <f ca="1">VLOOKUP(F1222,Cities!$A$1:$I$69,4,0)*R1222*L1222</f>
        <v>1760</v>
      </c>
      <c r="N1222">
        <f t="shared" ca="1" si="5"/>
        <v>12428</v>
      </c>
      <c r="O1222" t="str">
        <f ca="1">VLOOKUP(F1222,Cities!$A$1:$E$69,5,0)</f>
        <v>Summer</v>
      </c>
      <c r="P1222">
        <f t="shared" ca="1" si="6"/>
        <v>2</v>
      </c>
      <c r="Q1222" t="str">
        <f ca="1">VLOOKUP(P1222,Sheet2!$A$1:$B$5,2,0)</f>
        <v>Family</v>
      </c>
      <c r="R1222">
        <f ca="1">VLOOKUP(P1222,Sheet2!$A$1:$C$5,3,0)</f>
        <v>4</v>
      </c>
    </row>
    <row r="1223" spans="1:18" ht="14.25" customHeight="1">
      <c r="A1223" s="4">
        <v>1222</v>
      </c>
      <c r="B1223">
        <f t="shared" ca="1" si="0"/>
        <v>157</v>
      </c>
      <c r="C1223">
        <f t="shared" ca="1" si="1"/>
        <v>3</v>
      </c>
      <c r="D1223" t="str">
        <f ca="1">VLOOKUP(C1223,Stay!$A$1:$B$5,2,0)</f>
        <v>2 weeks</v>
      </c>
      <c r="E1223">
        <f ca="1">VLOOKUP(C1223,Stay!$A$1:$C$5,3,0)</f>
        <v>14</v>
      </c>
      <c r="F1223">
        <f t="shared" ca="1" si="2"/>
        <v>63</v>
      </c>
      <c r="G1223" t="str">
        <f ca="1">VLOOKUP(F1223,Cities!$A$1:$C$69,2,0)</f>
        <v>Vancouver</v>
      </c>
      <c r="H1223" t="str">
        <f ca="1">VLOOKUP(F1223,Cities!$A$1:$F$69,6,0)</f>
        <v>Beach</v>
      </c>
      <c r="I1223" t="str">
        <f ca="1">VLOOKUP(F1223,Cities!$A$1:$C$69,3,0)</f>
        <v>North America</v>
      </c>
      <c r="J1223">
        <f t="shared" ca="1" si="3"/>
        <v>1</v>
      </c>
      <c r="K1223">
        <f ca="1">VLOOKUP(F1223,Cities!$A$1:$I$69,6+J1223,0)*R1223*E1223</f>
        <v>588</v>
      </c>
      <c r="L1223">
        <f t="shared" ca="1" si="4"/>
        <v>2</v>
      </c>
      <c r="M1223">
        <f ca="1">VLOOKUP(F1223,Cities!$A$1:$I$69,4,0)*R1223*L1223</f>
        <v>600</v>
      </c>
      <c r="N1223">
        <f t="shared" ca="1" si="5"/>
        <v>1188</v>
      </c>
      <c r="O1223" t="str">
        <f ca="1">VLOOKUP(F1223,Cities!$A$1:$E$69,5,0)</f>
        <v>Summer</v>
      </c>
      <c r="P1223">
        <f t="shared" ca="1" si="6"/>
        <v>1</v>
      </c>
      <c r="Q1223" t="str">
        <f ca="1">VLOOKUP(P1223,Sheet2!$A$1:$B$5,2,0)</f>
        <v>Solo</v>
      </c>
      <c r="R1223">
        <f ca="1">VLOOKUP(P1223,Sheet2!$A$1:$C$5,3,0)</f>
        <v>1</v>
      </c>
    </row>
    <row r="1224" spans="1:18" ht="14.25" customHeight="1">
      <c r="A1224" s="4">
        <v>1223</v>
      </c>
      <c r="B1224">
        <f t="shared" ca="1" si="0"/>
        <v>161</v>
      </c>
      <c r="C1224">
        <f t="shared" ca="1" si="1"/>
        <v>1</v>
      </c>
      <c r="D1224" t="str">
        <f ca="1">VLOOKUP(C1224,Stay!$A$1:$B$5,2,0)</f>
        <v>3 days</v>
      </c>
      <c r="E1224">
        <f ca="1">VLOOKUP(C1224,Stay!$A$1:$C$5,3,0)</f>
        <v>3</v>
      </c>
      <c r="F1224">
        <f t="shared" ca="1" si="2"/>
        <v>2</v>
      </c>
      <c r="G1224" t="str">
        <f ca="1">VLOOKUP(F1224,Cities!$A$1:$C$69,2,0)</f>
        <v>Antwerp</v>
      </c>
      <c r="H1224" t="str">
        <f ca="1">VLOOKUP(F1224,Cities!$A$1:$F$69,6,0)</f>
        <v>Historical-Medieval, Aquatic, Nightlife</v>
      </c>
      <c r="I1224" t="str">
        <f ca="1">VLOOKUP(F1224,Cities!$A$1:$C$69,3,0)</f>
        <v>Europe</v>
      </c>
      <c r="J1224">
        <f t="shared" ca="1" si="3"/>
        <v>2</v>
      </c>
      <c r="K1224">
        <f ca="1">VLOOKUP(F1224,Cities!$A$1:$I$69,6+J1224,0)*R1224*E1224</f>
        <v>1320</v>
      </c>
      <c r="L1224">
        <f t="shared" ca="1" si="4"/>
        <v>1</v>
      </c>
      <c r="M1224">
        <f ca="1">VLOOKUP(F1224,Cities!$A$1:$I$69,4,0)*R1224*L1224</f>
        <v>6240</v>
      </c>
      <c r="N1224">
        <f t="shared" ca="1" si="5"/>
        <v>7560</v>
      </c>
      <c r="O1224" t="str">
        <f ca="1">VLOOKUP(F1224,Cities!$A$1:$E$69,5,0)</f>
        <v>Summer</v>
      </c>
      <c r="P1224">
        <f t="shared" ca="1" si="6"/>
        <v>2</v>
      </c>
      <c r="Q1224" t="str">
        <f ca="1">VLOOKUP(P1224,Sheet2!$A$1:$B$5,2,0)</f>
        <v>Family</v>
      </c>
      <c r="R1224">
        <f ca="1">VLOOKUP(P1224,Sheet2!$A$1:$C$5,3,0)</f>
        <v>4</v>
      </c>
    </row>
    <row r="1225" spans="1:18" ht="14.25" customHeight="1">
      <c r="A1225" s="4">
        <v>1224</v>
      </c>
      <c r="B1225">
        <f t="shared" ca="1" si="0"/>
        <v>53</v>
      </c>
      <c r="C1225">
        <f t="shared" ca="1" si="1"/>
        <v>4</v>
      </c>
      <c r="D1225" t="str">
        <f ca="1">VLOOKUP(C1225,Stay!$A$1:$B$5,2,0)</f>
        <v>1 month</v>
      </c>
      <c r="E1225">
        <f ca="1">VLOOKUP(C1225,Stay!$A$1:$C$5,3,0)</f>
        <v>30</v>
      </c>
      <c r="F1225">
        <f t="shared" ca="1" si="2"/>
        <v>37</v>
      </c>
      <c r="G1225" t="str">
        <f ca="1">VLOOKUP(F1225,Cities!$A$1:$C$69,2,0)</f>
        <v>Melbourne</v>
      </c>
      <c r="H1225" t="str">
        <f ca="1">VLOOKUP(F1225,Cities!$A$1:$F$69,6,0)</f>
        <v>Modern, Beach, Adventure-Modern</v>
      </c>
      <c r="I1225" t="str">
        <f ca="1">VLOOKUP(F1225,Cities!$A$1:$C$69,3,0)</f>
        <v>Australia</v>
      </c>
      <c r="J1225">
        <f t="shared" ca="1" si="3"/>
        <v>1</v>
      </c>
      <c r="K1225">
        <f ca="1">VLOOKUP(F1225,Cities!$A$1:$I$69,6+J1225,0)*R1225*E1225</f>
        <v>8100</v>
      </c>
      <c r="L1225">
        <f t="shared" ca="1" si="4"/>
        <v>2</v>
      </c>
      <c r="M1225">
        <f ca="1">VLOOKUP(F1225,Cities!$A$1:$I$69,4,0)*R1225*L1225</f>
        <v>16320</v>
      </c>
      <c r="N1225">
        <f t="shared" ca="1" si="5"/>
        <v>24420</v>
      </c>
      <c r="O1225" t="str">
        <f ca="1">VLOOKUP(F1225,Cities!$A$1:$E$69,5,0)</f>
        <v>Spring</v>
      </c>
      <c r="P1225">
        <f t="shared" ca="1" si="6"/>
        <v>4</v>
      </c>
      <c r="Q1225" t="str">
        <f ca="1">VLOOKUP(P1225,Sheet2!$A$1:$B$5,2,0)</f>
        <v>Friends</v>
      </c>
      <c r="R1225">
        <f ca="1">VLOOKUP(P1225,Sheet2!$A$1:$C$5,3,0)</f>
        <v>6</v>
      </c>
    </row>
    <row r="1226" spans="1:18" ht="14.25" customHeight="1">
      <c r="A1226" s="4">
        <v>1225</v>
      </c>
      <c r="B1226">
        <f t="shared" ca="1" si="0"/>
        <v>40</v>
      </c>
      <c r="C1226">
        <f t="shared" ca="1" si="1"/>
        <v>2</v>
      </c>
      <c r="D1226" t="str">
        <f ca="1">VLOOKUP(C1226,Stay!$A$1:$B$5,2,0)</f>
        <v>1 week</v>
      </c>
      <c r="E1226">
        <f ca="1">VLOOKUP(C1226,Stay!$A$1:$C$5,3,0)</f>
        <v>7</v>
      </c>
      <c r="F1226">
        <f t="shared" ca="1" si="2"/>
        <v>20</v>
      </c>
      <c r="G1226" t="str">
        <f ca="1">VLOOKUP(F1226,Cities!$A$1:$C$69,2,0)</f>
        <v>Copenhagen</v>
      </c>
      <c r="H1226" t="str">
        <f ca="1">VLOOKUP(F1226,Cities!$A$1:$F$69,6,0)</f>
        <v>Historical-Medieval, Beach, Adventure-Water, Park, Nightlife, Architecture</v>
      </c>
      <c r="I1226" t="str">
        <f ca="1">VLOOKUP(F1226,Cities!$A$1:$C$69,3,0)</f>
        <v>Europe</v>
      </c>
      <c r="J1226">
        <f t="shared" ca="1" si="3"/>
        <v>1</v>
      </c>
      <c r="K1226">
        <f ca="1">VLOOKUP(F1226,Cities!$A$1:$I$69,6+J1226,0)*R1226*E1226</f>
        <v>2072</v>
      </c>
      <c r="L1226">
        <f t="shared" ca="1" si="4"/>
        <v>2</v>
      </c>
      <c r="M1226">
        <f ca="1">VLOOKUP(F1226,Cities!$A$1:$I$69,4,0)*R1226*L1226</f>
        <v>7840</v>
      </c>
      <c r="N1226">
        <f t="shared" ca="1" si="5"/>
        <v>9912</v>
      </c>
      <c r="O1226" t="str">
        <f ca="1">VLOOKUP(F1226,Cities!$A$1:$E$69,5,0)</f>
        <v>Summer</v>
      </c>
      <c r="P1226">
        <f t="shared" ca="1" si="6"/>
        <v>2</v>
      </c>
      <c r="Q1226" t="str">
        <f ca="1">VLOOKUP(P1226,Sheet2!$A$1:$B$5,2,0)</f>
        <v>Family</v>
      </c>
      <c r="R1226">
        <f ca="1">VLOOKUP(P1226,Sheet2!$A$1:$C$5,3,0)</f>
        <v>4</v>
      </c>
    </row>
    <row r="1227" spans="1:18" ht="14.25" customHeight="1">
      <c r="A1227" s="4">
        <v>1226</v>
      </c>
      <c r="B1227">
        <f t="shared" ca="1" si="0"/>
        <v>237</v>
      </c>
      <c r="C1227">
        <f t="shared" ca="1" si="1"/>
        <v>3</v>
      </c>
      <c r="D1227" t="str">
        <f ca="1">VLOOKUP(C1227,Stay!$A$1:$B$5,2,0)</f>
        <v>2 weeks</v>
      </c>
      <c r="E1227">
        <f ca="1">VLOOKUP(C1227,Stay!$A$1:$C$5,3,0)</f>
        <v>14</v>
      </c>
      <c r="F1227">
        <f t="shared" ca="1" si="2"/>
        <v>61</v>
      </c>
      <c r="G1227" t="str">
        <f ca="1">VLOOKUP(F1227,Cities!$A$1:$C$69,2,0)</f>
        <v>Trentino</v>
      </c>
      <c r="H1227" t="str">
        <f ca="1">VLOOKUP(F1227,Cities!$A$1:$F$69,6,0)</f>
        <v>Terrain</v>
      </c>
      <c r="I1227" t="str">
        <f ca="1">VLOOKUP(F1227,Cities!$A$1:$C$69,3,0)</f>
        <v>Europe</v>
      </c>
      <c r="J1227">
        <f t="shared" ca="1" si="3"/>
        <v>3</v>
      </c>
      <c r="K1227">
        <f ca="1">VLOOKUP(F1227,Cities!$A$1:$I$69,6+J1227,0)*R1227*E1227</f>
        <v>1064</v>
      </c>
      <c r="L1227">
        <f t="shared" ca="1" si="4"/>
        <v>2</v>
      </c>
      <c r="M1227">
        <f ca="1">VLOOKUP(F1227,Cities!$A$1:$I$69,4,0)*R1227*L1227</f>
        <v>3640</v>
      </c>
      <c r="N1227">
        <f t="shared" ca="1" si="5"/>
        <v>4704</v>
      </c>
      <c r="O1227" t="str">
        <f ca="1">VLOOKUP(F1227,Cities!$A$1:$E$69,5,0)</f>
        <v>Summer</v>
      </c>
      <c r="P1227">
        <f t="shared" ca="1" si="6"/>
        <v>3</v>
      </c>
      <c r="Q1227" t="str">
        <f ca="1">VLOOKUP(P1227,Sheet2!$A$1:$B$5,2,0)</f>
        <v>Romantic</v>
      </c>
      <c r="R1227">
        <f ca="1">VLOOKUP(P1227,Sheet2!$A$1:$C$5,3,0)</f>
        <v>2</v>
      </c>
    </row>
    <row r="1228" spans="1:18" ht="14.25" customHeight="1">
      <c r="A1228" s="4">
        <v>1227</v>
      </c>
      <c r="B1228">
        <f t="shared" ca="1" si="0"/>
        <v>156</v>
      </c>
      <c r="C1228">
        <f t="shared" ca="1" si="1"/>
        <v>1</v>
      </c>
      <c r="D1228" t="str">
        <f ca="1">VLOOKUP(C1228,Stay!$A$1:$B$5,2,0)</f>
        <v>3 days</v>
      </c>
      <c r="E1228">
        <f ca="1">VLOOKUP(C1228,Stay!$A$1:$C$5,3,0)</f>
        <v>3</v>
      </c>
      <c r="F1228">
        <f t="shared" ca="1" si="2"/>
        <v>14</v>
      </c>
      <c r="G1228" t="str">
        <f ca="1">VLOOKUP(F1228,Cities!$A$1:$C$69,2,0)</f>
        <v>Brussels</v>
      </c>
      <c r="H1228" t="str">
        <f ca="1">VLOOKUP(F1228,Cities!$A$1:$F$69,6,0)</f>
        <v>Historical-Medieval, Beach, Park, Nightlife</v>
      </c>
      <c r="I1228" t="str">
        <f ca="1">VLOOKUP(F1228,Cities!$A$1:$C$69,3,0)</f>
        <v>Europe</v>
      </c>
      <c r="J1228">
        <f t="shared" ca="1" si="3"/>
        <v>2</v>
      </c>
      <c r="K1228">
        <f ca="1">VLOOKUP(F1228,Cities!$A$1:$I$69,6+J1228,0)*R1228*E1228</f>
        <v>345</v>
      </c>
      <c r="L1228">
        <f t="shared" ca="1" si="4"/>
        <v>1</v>
      </c>
      <c r="M1228">
        <f ca="1">VLOOKUP(F1228,Cities!$A$1:$I$69,4,0)*R1228*L1228</f>
        <v>1080</v>
      </c>
      <c r="N1228">
        <f t="shared" ca="1" si="5"/>
        <v>1425</v>
      </c>
      <c r="O1228" t="str">
        <f ca="1">VLOOKUP(F1228,Cities!$A$1:$E$69,5,0)</f>
        <v>Summer</v>
      </c>
      <c r="P1228">
        <f t="shared" ca="1" si="6"/>
        <v>1</v>
      </c>
      <c r="Q1228" t="str">
        <f ca="1">VLOOKUP(P1228,Sheet2!$A$1:$B$5,2,0)</f>
        <v>Solo</v>
      </c>
      <c r="R1228">
        <f ca="1">VLOOKUP(P1228,Sheet2!$A$1:$C$5,3,0)</f>
        <v>1</v>
      </c>
    </row>
    <row r="1229" spans="1:18" ht="14.25" customHeight="1">
      <c r="A1229" s="4">
        <v>1228</v>
      </c>
      <c r="B1229">
        <f t="shared" ca="1" si="0"/>
        <v>170</v>
      </c>
      <c r="C1229">
        <f t="shared" ca="1" si="1"/>
        <v>3</v>
      </c>
      <c r="D1229" t="str">
        <f ca="1">VLOOKUP(C1229,Stay!$A$1:$B$5,2,0)</f>
        <v>2 weeks</v>
      </c>
      <c r="E1229">
        <f ca="1">VLOOKUP(C1229,Stay!$A$1:$C$5,3,0)</f>
        <v>14</v>
      </c>
      <c r="F1229">
        <f t="shared" ca="1" si="2"/>
        <v>28</v>
      </c>
      <c r="G1229" t="str">
        <f ca="1">VLOOKUP(F1229,Cities!$A$1:$C$69,2,0)</f>
        <v>Hong Kong</v>
      </c>
      <c r="H1229" t="str">
        <f ca="1">VLOOKUP(F1229,Cities!$A$1:$F$69,6,0)</f>
        <v>Modern, Beach, Terrain</v>
      </c>
      <c r="I1229" t="str">
        <f ca="1">VLOOKUP(F1229,Cities!$A$1:$C$69,3,0)</f>
        <v>Asia</v>
      </c>
      <c r="J1229">
        <f t="shared" ca="1" si="3"/>
        <v>3</v>
      </c>
      <c r="K1229">
        <f ca="1">VLOOKUP(F1229,Cities!$A$1:$I$69,6+J1229,0)*R1229*E1229</f>
        <v>9632</v>
      </c>
      <c r="L1229">
        <f t="shared" ca="1" si="4"/>
        <v>1</v>
      </c>
      <c r="M1229">
        <f ca="1">VLOOKUP(F1229,Cities!$A$1:$I$69,4,0)*R1229*L1229</f>
        <v>1540</v>
      </c>
      <c r="N1229">
        <f t="shared" ca="1" si="5"/>
        <v>11172</v>
      </c>
      <c r="O1229" t="str">
        <f ca="1">VLOOKUP(F1229,Cities!$A$1:$E$69,5,0)</f>
        <v>Spring</v>
      </c>
      <c r="P1229">
        <f t="shared" ca="1" si="6"/>
        <v>3</v>
      </c>
      <c r="Q1229" t="str">
        <f ca="1">VLOOKUP(P1229,Sheet2!$A$1:$B$5,2,0)</f>
        <v>Romantic</v>
      </c>
      <c r="R1229">
        <f ca="1">VLOOKUP(P1229,Sheet2!$A$1:$C$5,3,0)</f>
        <v>2</v>
      </c>
    </row>
    <row r="1230" spans="1:18" ht="14.25" customHeight="1">
      <c r="A1230" s="4">
        <v>1229</v>
      </c>
      <c r="B1230">
        <f t="shared" ca="1" si="0"/>
        <v>157</v>
      </c>
      <c r="C1230">
        <f t="shared" ca="1" si="1"/>
        <v>4</v>
      </c>
      <c r="D1230" t="str">
        <f ca="1">VLOOKUP(C1230,Stay!$A$1:$B$5,2,0)</f>
        <v>1 month</v>
      </c>
      <c r="E1230">
        <f ca="1">VLOOKUP(C1230,Stay!$A$1:$C$5,3,0)</f>
        <v>30</v>
      </c>
      <c r="F1230">
        <f t="shared" ca="1" si="2"/>
        <v>38</v>
      </c>
      <c r="G1230" t="str">
        <f ca="1">VLOOKUP(F1230,Cities!$A$1:$C$69,2,0)</f>
        <v>Milan</v>
      </c>
      <c r="H1230" t="str">
        <f ca="1">VLOOKUP(F1230,Cities!$A$1:$F$69,6,0)</f>
        <v>Historical-Modern, Nightlife, Architecture</v>
      </c>
      <c r="I1230" t="str">
        <f ca="1">VLOOKUP(F1230,Cities!$A$1:$C$69,3,0)</f>
        <v>Europe</v>
      </c>
      <c r="J1230">
        <f t="shared" ca="1" si="3"/>
        <v>3</v>
      </c>
      <c r="K1230">
        <f ca="1">VLOOKUP(F1230,Cities!$A$1:$I$69,6+J1230,0)*R1230*E1230</f>
        <v>8310</v>
      </c>
      <c r="L1230">
        <f t="shared" ca="1" si="4"/>
        <v>1</v>
      </c>
      <c r="M1230">
        <f ca="1">VLOOKUP(F1230,Cities!$A$1:$I$69,4,0)*R1230*L1230</f>
        <v>910</v>
      </c>
      <c r="N1230">
        <f t="shared" ca="1" si="5"/>
        <v>9220</v>
      </c>
      <c r="O1230" t="str">
        <f ca="1">VLOOKUP(F1230,Cities!$A$1:$E$69,5,0)</f>
        <v>Summer</v>
      </c>
      <c r="P1230">
        <f t="shared" ca="1" si="6"/>
        <v>1</v>
      </c>
      <c r="Q1230" t="str">
        <f ca="1">VLOOKUP(P1230,Sheet2!$A$1:$B$5,2,0)</f>
        <v>Solo</v>
      </c>
      <c r="R1230">
        <f ca="1">VLOOKUP(P1230,Sheet2!$A$1:$C$5,3,0)</f>
        <v>1</v>
      </c>
    </row>
    <row r="1231" spans="1:18" ht="14.25" customHeight="1">
      <c r="A1231" s="4">
        <v>1230</v>
      </c>
      <c r="B1231">
        <f t="shared" ca="1" si="0"/>
        <v>69</v>
      </c>
      <c r="C1231">
        <f t="shared" ca="1" si="1"/>
        <v>1</v>
      </c>
      <c r="D1231" t="str">
        <f ca="1">VLOOKUP(C1231,Stay!$A$1:$B$5,2,0)</f>
        <v>3 days</v>
      </c>
      <c r="E1231">
        <f ca="1">VLOOKUP(C1231,Stay!$A$1:$C$5,3,0)</f>
        <v>3</v>
      </c>
      <c r="F1231">
        <f t="shared" ca="1" si="2"/>
        <v>3</v>
      </c>
      <c r="G1231" t="str">
        <f ca="1">VLOOKUP(F1231,Cities!$A$1:$C$69,2,0)</f>
        <v>Asheville</v>
      </c>
      <c r="H1231" t="str">
        <f ca="1">VLOOKUP(F1231,Cities!$A$1:$F$69,6,0)</f>
        <v>Historical-Modern, Adventure-Water, Hills, Adventure-Land</v>
      </c>
      <c r="I1231" t="str">
        <f ca="1">VLOOKUP(F1231,Cities!$A$1:$C$69,3,0)</f>
        <v>North America</v>
      </c>
      <c r="J1231">
        <f t="shared" ca="1" si="3"/>
        <v>1</v>
      </c>
      <c r="K1231">
        <f ca="1">VLOOKUP(F1231,Cities!$A$1:$I$69,6+J1231,0)*R1231*E1231</f>
        <v>276</v>
      </c>
      <c r="L1231">
        <f t="shared" ca="1" si="4"/>
        <v>1</v>
      </c>
      <c r="M1231">
        <f ca="1">VLOOKUP(F1231,Cities!$A$1:$I$69,4,0)*R1231*L1231</f>
        <v>500</v>
      </c>
      <c r="N1231">
        <f t="shared" ca="1" si="5"/>
        <v>776</v>
      </c>
      <c r="O1231" t="str">
        <f ca="1">VLOOKUP(F1231,Cities!$A$1:$E$69,5,0)</f>
        <v>Summer</v>
      </c>
      <c r="P1231">
        <f t="shared" ca="1" si="6"/>
        <v>3</v>
      </c>
      <c r="Q1231" t="str">
        <f ca="1">VLOOKUP(P1231,Sheet2!$A$1:$B$5,2,0)</f>
        <v>Romantic</v>
      </c>
      <c r="R1231">
        <f ca="1">VLOOKUP(P1231,Sheet2!$A$1:$C$5,3,0)</f>
        <v>2</v>
      </c>
    </row>
    <row r="1232" spans="1:18" ht="14.25" customHeight="1">
      <c r="A1232" s="4">
        <v>1231</v>
      </c>
      <c r="B1232">
        <f t="shared" ca="1" si="0"/>
        <v>233</v>
      </c>
      <c r="C1232">
        <f t="shared" ca="1" si="1"/>
        <v>4</v>
      </c>
      <c r="D1232" t="str">
        <f ca="1">VLOOKUP(C1232,Stay!$A$1:$B$5,2,0)</f>
        <v>1 month</v>
      </c>
      <c r="E1232">
        <f ca="1">VLOOKUP(C1232,Stay!$A$1:$C$5,3,0)</f>
        <v>30</v>
      </c>
      <c r="F1232">
        <f t="shared" ca="1" si="2"/>
        <v>22</v>
      </c>
      <c r="G1232" t="str">
        <f ca="1">VLOOKUP(F1232,Cities!$A$1:$C$69,2,0)</f>
        <v>Dublin</v>
      </c>
      <c r="H1232" t="str">
        <f ca="1">VLOOKUP(F1232,Cities!$A$1:$F$69,6,0)</f>
        <v>Terrain, Beach, Historical-Medieval, Parks, Architecture</v>
      </c>
      <c r="I1232" t="str">
        <f ca="1">VLOOKUP(F1232,Cities!$A$1:$C$69,3,0)</f>
        <v>Europe</v>
      </c>
      <c r="J1232">
        <f t="shared" ca="1" si="3"/>
        <v>3</v>
      </c>
      <c r="K1232">
        <f ca="1">VLOOKUP(F1232,Cities!$A$1:$I$69,6+J1232,0)*R1232*E1232</f>
        <v>9390</v>
      </c>
      <c r="L1232">
        <f t="shared" ca="1" si="4"/>
        <v>1</v>
      </c>
      <c r="M1232">
        <f ca="1">VLOOKUP(F1232,Cities!$A$1:$I$69,4,0)*R1232*L1232</f>
        <v>979</v>
      </c>
      <c r="N1232">
        <f t="shared" ca="1" si="5"/>
        <v>10369</v>
      </c>
      <c r="O1232" t="str">
        <f ca="1">VLOOKUP(F1232,Cities!$A$1:$E$69,5,0)</f>
        <v>Summer</v>
      </c>
      <c r="P1232">
        <f t="shared" ca="1" si="6"/>
        <v>1</v>
      </c>
      <c r="Q1232" t="str">
        <f ca="1">VLOOKUP(P1232,Sheet2!$A$1:$B$5,2,0)</f>
        <v>Solo</v>
      </c>
      <c r="R1232">
        <f ca="1">VLOOKUP(P1232,Sheet2!$A$1:$C$5,3,0)</f>
        <v>1</v>
      </c>
    </row>
    <row r="1233" spans="1:18" ht="14.25" customHeight="1">
      <c r="A1233" s="4">
        <v>1232</v>
      </c>
      <c r="B1233">
        <f t="shared" ca="1" si="0"/>
        <v>278</v>
      </c>
      <c r="C1233">
        <f t="shared" ca="1" si="1"/>
        <v>2</v>
      </c>
      <c r="D1233" t="str">
        <f ca="1">VLOOKUP(C1233,Stay!$A$1:$B$5,2,0)</f>
        <v>1 week</v>
      </c>
      <c r="E1233">
        <f ca="1">VLOOKUP(C1233,Stay!$A$1:$C$5,3,0)</f>
        <v>7</v>
      </c>
      <c r="F1233">
        <f t="shared" ca="1" si="2"/>
        <v>44</v>
      </c>
      <c r="G1233" t="str">
        <f ca="1">VLOOKUP(F1233,Cities!$A$1:$C$69,2,0)</f>
        <v>Northern Rivers</v>
      </c>
      <c r="H1233" t="str">
        <f ca="1">VLOOKUP(F1233,Cities!$A$1:$F$69,6,0)</f>
        <v>Beach, Adventure-Water</v>
      </c>
      <c r="I1233" t="str">
        <f ca="1">VLOOKUP(F1233,Cities!$A$1:$C$69,3,0)</f>
        <v>Australia</v>
      </c>
      <c r="J1233">
        <f t="shared" ca="1" si="3"/>
        <v>3</v>
      </c>
      <c r="K1233">
        <f ca="1">VLOOKUP(F1233,Cities!$A$1:$I$69,6+J1233,0)*R1233*E1233</f>
        <v>5502</v>
      </c>
      <c r="L1233">
        <f t="shared" ca="1" si="4"/>
        <v>1</v>
      </c>
      <c r="M1233">
        <f ca="1">VLOOKUP(F1233,Cities!$A$1:$I$69,4,0)*R1233*L1233</f>
        <v>1680</v>
      </c>
      <c r="N1233">
        <f t="shared" ca="1" si="5"/>
        <v>7182</v>
      </c>
      <c r="O1233" t="str">
        <f ca="1">VLOOKUP(F1233,Cities!$A$1:$E$69,5,0)</f>
        <v>Spring</v>
      </c>
      <c r="P1233">
        <f t="shared" ca="1" si="6"/>
        <v>3</v>
      </c>
      <c r="Q1233" t="str">
        <f ca="1">VLOOKUP(P1233,Sheet2!$A$1:$B$5,2,0)</f>
        <v>Romantic</v>
      </c>
      <c r="R1233">
        <f ca="1">VLOOKUP(P1233,Sheet2!$A$1:$C$5,3,0)</f>
        <v>2</v>
      </c>
    </row>
    <row r="1234" spans="1:18" ht="14.25" customHeight="1">
      <c r="A1234" s="4">
        <v>1233</v>
      </c>
      <c r="B1234">
        <f t="shared" ca="1" si="0"/>
        <v>243</v>
      </c>
      <c r="C1234">
        <f t="shared" ca="1" si="1"/>
        <v>3</v>
      </c>
      <c r="D1234" t="str">
        <f ca="1">VLOOKUP(C1234,Stay!$A$1:$B$5,2,0)</f>
        <v>2 weeks</v>
      </c>
      <c r="E1234">
        <f ca="1">VLOOKUP(C1234,Stay!$A$1:$C$5,3,0)</f>
        <v>14</v>
      </c>
      <c r="F1234">
        <f t="shared" ca="1" si="2"/>
        <v>64</v>
      </c>
      <c r="G1234" t="str">
        <f ca="1">VLOOKUP(F1234,Cities!$A$1:$C$69,2,0)</f>
        <v>Venice</v>
      </c>
      <c r="H1234" t="str">
        <f ca="1">VLOOKUP(F1234,Cities!$A$1:$F$69,6,0)</f>
        <v>Terrain</v>
      </c>
      <c r="I1234" t="str">
        <f ca="1">VLOOKUP(F1234,Cities!$A$1:$C$69,3,0)</f>
        <v>Europe</v>
      </c>
      <c r="J1234">
        <f t="shared" ca="1" si="3"/>
        <v>1</v>
      </c>
      <c r="K1234">
        <f ca="1">VLOOKUP(F1234,Cities!$A$1:$I$69,6+J1234,0)*R1234*E1234</f>
        <v>3948</v>
      </c>
      <c r="L1234">
        <f t="shared" ca="1" si="4"/>
        <v>1</v>
      </c>
      <c r="M1234">
        <f ca="1">VLOOKUP(F1234,Cities!$A$1:$I$69,4,0)*R1234*L1234</f>
        <v>6960</v>
      </c>
      <c r="N1234">
        <f t="shared" ca="1" si="5"/>
        <v>10908</v>
      </c>
      <c r="O1234" t="str">
        <f ca="1">VLOOKUP(F1234,Cities!$A$1:$E$69,5,0)</f>
        <v>Summer</v>
      </c>
      <c r="P1234">
        <f t="shared" ca="1" si="6"/>
        <v>4</v>
      </c>
      <c r="Q1234" t="str">
        <f ca="1">VLOOKUP(P1234,Sheet2!$A$1:$B$5,2,0)</f>
        <v>Friends</v>
      </c>
      <c r="R1234">
        <f ca="1">VLOOKUP(P1234,Sheet2!$A$1:$C$5,3,0)</f>
        <v>6</v>
      </c>
    </row>
    <row r="1235" spans="1:18" ht="14.25" customHeight="1">
      <c r="A1235" s="4">
        <v>1234</v>
      </c>
      <c r="B1235">
        <f t="shared" ca="1" si="0"/>
        <v>132</v>
      </c>
      <c r="C1235">
        <f t="shared" ca="1" si="1"/>
        <v>4</v>
      </c>
      <c r="D1235" t="str">
        <f ca="1">VLOOKUP(C1235,Stay!$A$1:$B$5,2,0)</f>
        <v>1 month</v>
      </c>
      <c r="E1235">
        <f ca="1">VLOOKUP(C1235,Stay!$A$1:$C$5,3,0)</f>
        <v>30</v>
      </c>
      <c r="F1235">
        <f t="shared" ca="1" si="2"/>
        <v>60</v>
      </c>
      <c r="G1235" t="str">
        <f ca="1">VLOOKUP(F1235,Cities!$A$1:$C$69,2,0)</f>
        <v>Toronto</v>
      </c>
      <c r="H1235" t="str">
        <f ca="1">VLOOKUP(F1235,Cities!$A$1:$F$69,6,0)</f>
        <v>Modern</v>
      </c>
      <c r="I1235" t="str">
        <f ca="1">VLOOKUP(F1235,Cities!$A$1:$C$69,3,0)</f>
        <v>North America</v>
      </c>
      <c r="J1235">
        <f t="shared" ca="1" si="3"/>
        <v>1</v>
      </c>
      <c r="K1235">
        <f ca="1">VLOOKUP(F1235,Cities!$A$1:$I$69,6+J1235,0)*R1235*E1235</f>
        <v>3180</v>
      </c>
      <c r="L1235">
        <f t="shared" ca="1" si="4"/>
        <v>2</v>
      </c>
      <c r="M1235">
        <f ca="1">VLOOKUP(F1235,Cities!$A$1:$I$69,4,0)*R1235*L1235</f>
        <v>1800</v>
      </c>
      <c r="N1235">
        <f t="shared" ca="1" si="5"/>
        <v>4980</v>
      </c>
      <c r="O1235" t="str">
        <f ca="1">VLOOKUP(F1235,Cities!$A$1:$E$69,5,0)</f>
        <v>Summer</v>
      </c>
      <c r="P1235">
        <f t="shared" ca="1" si="6"/>
        <v>3</v>
      </c>
      <c r="Q1235" t="str">
        <f ca="1">VLOOKUP(P1235,Sheet2!$A$1:$B$5,2,0)</f>
        <v>Romantic</v>
      </c>
      <c r="R1235">
        <f ca="1">VLOOKUP(P1235,Sheet2!$A$1:$C$5,3,0)</f>
        <v>2</v>
      </c>
    </row>
    <row r="1236" spans="1:18" ht="14.25" customHeight="1">
      <c r="A1236" s="4">
        <v>1235</v>
      </c>
      <c r="B1236">
        <f t="shared" ca="1" si="0"/>
        <v>149</v>
      </c>
      <c r="C1236">
        <f t="shared" ca="1" si="1"/>
        <v>3</v>
      </c>
      <c r="D1236" t="str">
        <f ca="1">VLOOKUP(C1236,Stay!$A$1:$B$5,2,0)</f>
        <v>2 weeks</v>
      </c>
      <c r="E1236">
        <f ca="1">VLOOKUP(C1236,Stay!$A$1:$C$5,3,0)</f>
        <v>14</v>
      </c>
      <c r="F1236">
        <f t="shared" ca="1" si="2"/>
        <v>28</v>
      </c>
      <c r="G1236" t="str">
        <f ca="1">VLOOKUP(F1236,Cities!$A$1:$C$69,2,0)</f>
        <v>Hong Kong</v>
      </c>
      <c r="H1236" t="str">
        <f ca="1">VLOOKUP(F1236,Cities!$A$1:$F$69,6,0)</f>
        <v>Modern, Beach, Terrain</v>
      </c>
      <c r="I1236" t="str">
        <f ca="1">VLOOKUP(F1236,Cities!$A$1:$C$69,3,0)</f>
        <v>Asia</v>
      </c>
      <c r="J1236">
        <f t="shared" ca="1" si="3"/>
        <v>3</v>
      </c>
      <c r="K1236">
        <f ca="1">VLOOKUP(F1236,Cities!$A$1:$I$69,6+J1236,0)*R1236*E1236</f>
        <v>4816</v>
      </c>
      <c r="L1236">
        <f t="shared" ca="1" si="4"/>
        <v>1</v>
      </c>
      <c r="M1236">
        <f ca="1">VLOOKUP(F1236,Cities!$A$1:$I$69,4,0)*R1236*L1236</f>
        <v>770</v>
      </c>
      <c r="N1236">
        <f t="shared" ca="1" si="5"/>
        <v>5586</v>
      </c>
      <c r="O1236" t="str">
        <f ca="1">VLOOKUP(F1236,Cities!$A$1:$E$69,5,0)</f>
        <v>Spring</v>
      </c>
      <c r="P1236">
        <f t="shared" ca="1" si="6"/>
        <v>1</v>
      </c>
      <c r="Q1236" t="str">
        <f ca="1">VLOOKUP(P1236,Sheet2!$A$1:$B$5,2,0)</f>
        <v>Solo</v>
      </c>
      <c r="R1236">
        <f ca="1">VLOOKUP(P1236,Sheet2!$A$1:$C$5,3,0)</f>
        <v>1</v>
      </c>
    </row>
    <row r="1237" spans="1:18" ht="14.25" customHeight="1">
      <c r="A1237" s="4">
        <v>1236</v>
      </c>
      <c r="B1237">
        <f t="shared" ca="1" si="0"/>
        <v>60</v>
      </c>
      <c r="C1237">
        <f t="shared" ca="1" si="1"/>
        <v>1</v>
      </c>
      <c r="D1237" t="str">
        <f ca="1">VLOOKUP(C1237,Stay!$A$1:$B$5,2,0)</f>
        <v>3 days</v>
      </c>
      <c r="E1237">
        <f ca="1">VLOOKUP(C1237,Stay!$A$1:$C$5,3,0)</f>
        <v>3</v>
      </c>
      <c r="F1237">
        <f t="shared" ca="1" si="2"/>
        <v>61</v>
      </c>
      <c r="G1237" t="str">
        <f ca="1">VLOOKUP(F1237,Cities!$A$1:$C$69,2,0)</f>
        <v>Trentino</v>
      </c>
      <c r="H1237" t="str">
        <f ca="1">VLOOKUP(F1237,Cities!$A$1:$F$69,6,0)</f>
        <v>Terrain</v>
      </c>
      <c r="I1237" t="str">
        <f ca="1">VLOOKUP(F1237,Cities!$A$1:$C$69,3,0)</f>
        <v>Europe</v>
      </c>
      <c r="J1237">
        <f t="shared" ca="1" si="3"/>
        <v>3</v>
      </c>
      <c r="K1237">
        <f ca="1">VLOOKUP(F1237,Cities!$A$1:$I$69,6+J1237,0)*R1237*E1237</f>
        <v>684</v>
      </c>
      <c r="L1237">
        <f t="shared" ca="1" si="4"/>
        <v>1</v>
      </c>
      <c r="M1237">
        <f ca="1">VLOOKUP(F1237,Cities!$A$1:$I$69,4,0)*R1237*L1237</f>
        <v>5460</v>
      </c>
      <c r="N1237">
        <f t="shared" ca="1" si="5"/>
        <v>6144</v>
      </c>
      <c r="O1237" t="str">
        <f ca="1">VLOOKUP(F1237,Cities!$A$1:$E$69,5,0)</f>
        <v>Summer</v>
      </c>
      <c r="P1237">
        <f t="shared" ca="1" si="6"/>
        <v>4</v>
      </c>
      <c r="Q1237" t="str">
        <f ca="1">VLOOKUP(P1237,Sheet2!$A$1:$B$5,2,0)</f>
        <v>Friends</v>
      </c>
      <c r="R1237">
        <f ca="1">VLOOKUP(P1237,Sheet2!$A$1:$C$5,3,0)</f>
        <v>6</v>
      </c>
    </row>
    <row r="1238" spans="1:18" ht="14.25" customHeight="1">
      <c r="A1238" s="4">
        <v>1237</v>
      </c>
      <c r="B1238">
        <f t="shared" ca="1" si="0"/>
        <v>215</v>
      </c>
      <c r="C1238">
        <f t="shared" ca="1" si="1"/>
        <v>2</v>
      </c>
      <c r="D1238" t="str">
        <f ca="1">VLOOKUP(C1238,Stay!$A$1:$B$5,2,0)</f>
        <v>1 week</v>
      </c>
      <c r="E1238">
        <f ca="1">VLOOKUP(C1238,Stay!$A$1:$C$5,3,0)</f>
        <v>7</v>
      </c>
      <c r="F1238">
        <f t="shared" ca="1" si="2"/>
        <v>28</v>
      </c>
      <c r="G1238" t="str">
        <f ca="1">VLOOKUP(F1238,Cities!$A$1:$C$69,2,0)</f>
        <v>Hong Kong</v>
      </c>
      <c r="H1238" t="str">
        <f ca="1">VLOOKUP(F1238,Cities!$A$1:$F$69,6,0)</f>
        <v>Modern, Beach, Terrain</v>
      </c>
      <c r="I1238" t="str">
        <f ca="1">VLOOKUP(F1238,Cities!$A$1:$C$69,3,0)</f>
        <v>Asia</v>
      </c>
      <c r="J1238">
        <f t="shared" ca="1" si="3"/>
        <v>2</v>
      </c>
      <c r="K1238">
        <f ca="1">VLOOKUP(F1238,Cities!$A$1:$I$69,6+J1238,0)*R1238*E1238</f>
        <v>3864</v>
      </c>
      <c r="L1238">
        <f t="shared" ca="1" si="4"/>
        <v>1</v>
      </c>
      <c r="M1238">
        <f ca="1">VLOOKUP(F1238,Cities!$A$1:$I$69,4,0)*R1238*L1238</f>
        <v>3080</v>
      </c>
      <c r="N1238">
        <f t="shared" ca="1" si="5"/>
        <v>6944</v>
      </c>
      <c r="O1238" t="str">
        <f ca="1">VLOOKUP(F1238,Cities!$A$1:$E$69,5,0)</f>
        <v>Spring</v>
      </c>
      <c r="P1238">
        <f t="shared" ca="1" si="6"/>
        <v>2</v>
      </c>
      <c r="Q1238" t="str">
        <f ca="1">VLOOKUP(P1238,Sheet2!$A$1:$B$5,2,0)</f>
        <v>Family</v>
      </c>
      <c r="R1238">
        <f ca="1">VLOOKUP(P1238,Sheet2!$A$1:$C$5,3,0)</f>
        <v>4</v>
      </c>
    </row>
    <row r="1239" spans="1:18" ht="14.25" customHeight="1">
      <c r="A1239" s="4">
        <v>1238</v>
      </c>
      <c r="B1239">
        <f t="shared" ca="1" si="0"/>
        <v>120</v>
      </c>
      <c r="C1239">
        <f t="shared" ca="1" si="1"/>
        <v>2</v>
      </c>
      <c r="D1239" t="str">
        <f ca="1">VLOOKUP(C1239,Stay!$A$1:$B$5,2,0)</f>
        <v>1 week</v>
      </c>
      <c r="E1239">
        <f ca="1">VLOOKUP(C1239,Stay!$A$1:$C$5,3,0)</f>
        <v>7</v>
      </c>
      <c r="F1239">
        <f t="shared" ca="1" si="2"/>
        <v>54</v>
      </c>
      <c r="G1239" t="str">
        <f ca="1">VLOOKUP(F1239,Cities!$A$1:$C$69,2,0)</f>
        <v>San Francisco</v>
      </c>
      <c r="H1239" t="str">
        <f ca="1">VLOOKUP(F1239,Cities!$A$1:$F$69,6,0)</f>
        <v>Beach</v>
      </c>
      <c r="I1239" t="str">
        <f ca="1">VLOOKUP(F1239,Cities!$A$1:$C$69,3,0)</f>
        <v>North America</v>
      </c>
      <c r="J1239">
        <f t="shared" ca="1" si="3"/>
        <v>1</v>
      </c>
      <c r="K1239">
        <f ca="1">VLOOKUP(F1239,Cities!$A$1:$I$69,6+J1239,0)*R1239*E1239</f>
        <v>1904</v>
      </c>
      <c r="L1239">
        <f t="shared" ca="1" si="4"/>
        <v>1</v>
      </c>
      <c r="M1239">
        <f ca="1">VLOOKUP(F1239,Cities!$A$1:$I$69,4,0)*R1239*L1239</f>
        <v>1440</v>
      </c>
      <c r="N1239">
        <f t="shared" ca="1" si="5"/>
        <v>3344</v>
      </c>
      <c r="O1239" t="str">
        <f ca="1">VLOOKUP(F1239,Cities!$A$1:$E$69,5,0)</f>
        <v>Summer</v>
      </c>
      <c r="P1239">
        <f t="shared" ca="1" si="6"/>
        <v>2</v>
      </c>
      <c r="Q1239" t="str">
        <f ca="1">VLOOKUP(P1239,Sheet2!$A$1:$B$5,2,0)</f>
        <v>Family</v>
      </c>
      <c r="R1239">
        <f ca="1">VLOOKUP(P1239,Sheet2!$A$1:$C$5,3,0)</f>
        <v>4</v>
      </c>
    </row>
    <row r="1240" spans="1:18" ht="14.25" customHeight="1">
      <c r="A1240" s="4">
        <v>1239</v>
      </c>
      <c r="B1240">
        <f t="shared" ca="1" si="0"/>
        <v>143</v>
      </c>
      <c r="C1240">
        <f t="shared" ca="1" si="1"/>
        <v>2</v>
      </c>
      <c r="D1240" t="str">
        <f ca="1">VLOOKUP(C1240,Stay!$A$1:$B$5,2,0)</f>
        <v>1 week</v>
      </c>
      <c r="E1240">
        <f ca="1">VLOOKUP(C1240,Stay!$A$1:$C$5,3,0)</f>
        <v>7</v>
      </c>
      <c r="F1240">
        <f t="shared" ca="1" si="2"/>
        <v>39</v>
      </c>
      <c r="G1240" t="str">
        <f ca="1">VLOOKUP(F1240,Cities!$A$1:$C$69,2,0)</f>
        <v>Montreal</v>
      </c>
      <c r="H1240" t="str">
        <f ca="1">VLOOKUP(F1240,Cities!$A$1:$F$69,6,0)</f>
        <v>Modern</v>
      </c>
      <c r="I1240" t="str">
        <f ca="1">VLOOKUP(F1240,Cities!$A$1:$C$69,3,0)</f>
        <v>North America</v>
      </c>
      <c r="J1240">
        <f t="shared" ca="1" si="3"/>
        <v>1</v>
      </c>
      <c r="K1240">
        <f ca="1">VLOOKUP(F1240,Cities!$A$1:$I$69,6+J1240,0)*R1240*E1240</f>
        <v>826</v>
      </c>
      <c r="L1240">
        <f t="shared" ca="1" si="4"/>
        <v>2</v>
      </c>
      <c r="M1240">
        <f ca="1">VLOOKUP(F1240,Cities!$A$1:$I$69,4,0)*R1240*L1240</f>
        <v>1600</v>
      </c>
      <c r="N1240">
        <f t="shared" ca="1" si="5"/>
        <v>2426</v>
      </c>
      <c r="O1240" t="str">
        <f ca="1">VLOOKUP(F1240,Cities!$A$1:$E$69,5,0)</f>
        <v>Summer</v>
      </c>
      <c r="P1240">
        <f t="shared" ca="1" si="6"/>
        <v>3</v>
      </c>
      <c r="Q1240" t="str">
        <f ca="1">VLOOKUP(P1240,Sheet2!$A$1:$B$5,2,0)</f>
        <v>Romantic</v>
      </c>
      <c r="R1240">
        <f ca="1">VLOOKUP(P1240,Sheet2!$A$1:$C$5,3,0)</f>
        <v>2</v>
      </c>
    </row>
    <row r="1241" spans="1:18" ht="14.25" customHeight="1">
      <c r="A1241" s="4">
        <v>1240</v>
      </c>
      <c r="B1241">
        <f t="shared" ca="1" si="0"/>
        <v>86</v>
      </c>
      <c r="C1241">
        <f t="shared" ca="1" si="1"/>
        <v>3</v>
      </c>
      <c r="D1241" t="str">
        <f ca="1">VLOOKUP(C1241,Stay!$A$1:$B$5,2,0)</f>
        <v>2 weeks</v>
      </c>
      <c r="E1241">
        <f ca="1">VLOOKUP(C1241,Stay!$A$1:$C$5,3,0)</f>
        <v>14</v>
      </c>
      <c r="F1241">
        <f t="shared" ca="1" si="2"/>
        <v>12</v>
      </c>
      <c r="G1241" t="str">
        <f ca="1">VLOOKUP(F1241,Cities!$A$1:$C$69,2,0)</f>
        <v>Boston</v>
      </c>
      <c r="H1241" t="str">
        <f ca="1">VLOOKUP(F1241,Cities!$A$1:$F$69,6,0)</f>
        <v>Modern, Adventure-Water, Aquatic, Nightlife</v>
      </c>
      <c r="I1241" t="str">
        <f ca="1">VLOOKUP(F1241,Cities!$A$1:$C$69,3,0)</f>
        <v>North America</v>
      </c>
      <c r="J1241">
        <f t="shared" ca="1" si="3"/>
        <v>3</v>
      </c>
      <c r="K1241">
        <f ca="1">VLOOKUP(F1241,Cities!$A$1:$I$69,6+J1241,0)*R1241*E1241</f>
        <v>24136</v>
      </c>
      <c r="L1241">
        <f t="shared" ca="1" si="4"/>
        <v>2</v>
      </c>
      <c r="M1241">
        <f ca="1">VLOOKUP(F1241,Cities!$A$1:$I$69,4,0)*R1241*L1241</f>
        <v>1600</v>
      </c>
      <c r="N1241">
        <f t="shared" ca="1" si="5"/>
        <v>25736</v>
      </c>
      <c r="O1241" t="str">
        <f ca="1">VLOOKUP(F1241,Cities!$A$1:$E$69,5,0)</f>
        <v>Summer</v>
      </c>
      <c r="P1241">
        <f t="shared" ca="1" si="6"/>
        <v>2</v>
      </c>
      <c r="Q1241" t="str">
        <f ca="1">VLOOKUP(P1241,Sheet2!$A$1:$B$5,2,0)</f>
        <v>Family</v>
      </c>
      <c r="R1241">
        <f ca="1">VLOOKUP(P1241,Sheet2!$A$1:$C$5,3,0)</f>
        <v>4</v>
      </c>
    </row>
    <row r="1242" spans="1:18" ht="14.25" customHeight="1">
      <c r="A1242" s="4">
        <v>1241</v>
      </c>
      <c r="B1242">
        <f t="shared" ca="1" si="0"/>
        <v>269</v>
      </c>
      <c r="C1242">
        <f t="shared" ca="1" si="1"/>
        <v>1</v>
      </c>
      <c r="D1242" t="str">
        <f ca="1">VLOOKUP(C1242,Stay!$A$1:$B$5,2,0)</f>
        <v>3 days</v>
      </c>
      <c r="E1242">
        <f ca="1">VLOOKUP(C1242,Stay!$A$1:$C$5,3,0)</f>
        <v>3</v>
      </c>
      <c r="F1242">
        <f t="shared" ca="1" si="2"/>
        <v>44</v>
      </c>
      <c r="G1242" t="str">
        <f ca="1">VLOOKUP(F1242,Cities!$A$1:$C$69,2,0)</f>
        <v>Northern Rivers</v>
      </c>
      <c r="H1242" t="str">
        <f ca="1">VLOOKUP(F1242,Cities!$A$1:$F$69,6,0)</f>
        <v>Beach, Adventure-Water</v>
      </c>
      <c r="I1242" t="str">
        <f ca="1">VLOOKUP(F1242,Cities!$A$1:$C$69,3,0)</f>
        <v>Australia</v>
      </c>
      <c r="J1242">
        <f t="shared" ca="1" si="3"/>
        <v>1</v>
      </c>
      <c r="K1242">
        <f ca="1">VLOOKUP(F1242,Cities!$A$1:$I$69,6+J1242,0)*R1242*E1242</f>
        <v>150</v>
      </c>
      <c r="L1242">
        <f t="shared" ca="1" si="4"/>
        <v>1</v>
      </c>
      <c r="M1242">
        <f ca="1">VLOOKUP(F1242,Cities!$A$1:$I$69,4,0)*R1242*L1242</f>
        <v>840</v>
      </c>
      <c r="N1242">
        <f t="shared" ca="1" si="5"/>
        <v>990</v>
      </c>
      <c r="O1242" t="str">
        <f ca="1">VLOOKUP(F1242,Cities!$A$1:$E$69,5,0)</f>
        <v>Spring</v>
      </c>
      <c r="P1242">
        <f t="shared" ca="1" si="6"/>
        <v>1</v>
      </c>
      <c r="Q1242" t="str">
        <f ca="1">VLOOKUP(P1242,Sheet2!$A$1:$B$5,2,0)</f>
        <v>Solo</v>
      </c>
      <c r="R1242">
        <f ca="1">VLOOKUP(P1242,Sheet2!$A$1:$C$5,3,0)</f>
        <v>1</v>
      </c>
    </row>
    <row r="1243" spans="1:18" ht="14.25" customHeight="1">
      <c r="A1243" s="4">
        <v>1242</v>
      </c>
      <c r="B1243">
        <f t="shared" ca="1" si="0"/>
        <v>77</v>
      </c>
      <c r="C1243">
        <f t="shared" ca="1" si="1"/>
        <v>1</v>
      </c>
      <c r="D1243" t="str">
        <f ca="1">VLOOKUP(C1243,Stay!$A$1:$B$5,2,0)</f>
        <v>3 days</v>
      </c>
      <c r="E1243">
        <f ca="1">VLOOKUP(C1243,Stay!$A$1:$C$5,3,0)</f>
        <v>3</v>
      </c>
      <c r="F1243">
        <f t="shared" ca="1" si="2"/>
        <v>36</v>
      </c>
      <c r="G1243" t="str">
        <f ca="1">VLOOKUP(F1243,Cities!$A$1:$C$69,2,0)</f>
        <v>Manchester</v>
      </c>
      <c r="H1243" t="str">
        <f ca="1">VLOOKUP(F1243,Cities!$A$1:$F$69,6,0)</f>
        <v>Modern, Nightlife</v>
      </c>
      <c r="I1243" t="str">
        <f ca="1">VLOOKUP(F1243,Cities!$A$1:$C$69,3,0)</f>
        <v>Europe</v>
      </c>
      <c r="J1243">
        <f t="shared" ca="1" si="3"/>
        <v>2</v>
      </c>
      <c r="K1243">
        <f ca="1">VLOOKUP(F1243,Cities!$A$1:$I$69,6+J1243,0)*R1243*E1243</f>
        <v>2076</v>
      </c>
      <c r="L1243">
        <f t="shared" ca="1" si="4"/>
        <v>1</v>
      </c>
      <c r="M1243">
        <f ca="1">VLOOKUP(F1243,Cities!$A$1:$I$69,4,0)*R1243*L1243</f>
        <v>2680</v>
      </c>
      <c r="N1243">
        <f t="shared" ca="1" si="5"/>
        <v>4756</v>
      </c>
      <c r="O1243" t="str">
        <f ca="1">VLOOKUP(F1243,Cities!$A$1:$E$69,5,0)</f>
        <v>Summer</v>
      </c>
      <c r="P1243">
        <f t="shared" ca="1" si="6"/>
        <v>2</v>
      </c>
      <c r="Q1243" t="str">
        <f ca="1">VLOOKUP(P1243,Sheet2!$A$1:$B$5,2,0)</f>
        <v>Family</v>
      </c>
      <c r="R1243">
        <f ca="1">VLOOKUP(P1243,Sheet2!$A$1:$C$5,3,0)</f>
        <v>4</v>
      </c>
    </row>
    <row r="1244" spans="1:18" ht="14.25" customHeight="1">
      <c r="A1244" s="4">
        <v>1243</v>
      </c>
      <c r="B1244">
        <f t="shared" ca="1" si="0"/>
        <v>276</v>
      </c>
      <c r="C1244">
        <f t="shared" ca="1" si="1"/>
        <v>1</v>
      </c>
      <c r="D1244" t="str">
        <f ca="1">VLOOKUP(C1244,Stay!$A$1:$B$5,2,0)</f>
        <v>3 days</v>
      </c>
      <c r="E1244">
        <f ca="1">VLOOKUP(C1244,Stay!$A$1:$C$5,3,0)</f>
        <v>3</v>
      </c>
      <c r="F1244">
        <f t="shared" ca="1" si="2"/>
        <v>68</v>
      </c>
      <c r="G1244" t="str">
        <f ca="1">VLOOKUP(F1244,Cities!$A$1:$C$69,2,0)</f>
        <v>Washington, D.C.</v>
      </c>
      <c r="H1244" t="str">
        <f ca="1">VLOOKUP(F1244,Cities!$A$1:$F$69,6,0)</f>
        <v>Modern</v>
      </c>
      <c r="I1244" t="str">
        <f ca="1">VLOOKUP(F1244,Cities!$A$1:$C$69,3,0)</f>
        <v>North America</v>
      </c>
      <c r="J1244">
        <f t="shared" ca="1" si="3"/>
        <v>2</v>
      </c>
      <c r="K1244">
        <f ca="1">VLOOKUP(F1244,Cities!$A$1:$I$69,6+J1244,0)*R1244*E1244</f>
        <v>1860</v>
      </c>
      <c r="L1244">
        <f t="shared" ca="1" si="4"/>
        <v>1</v>
      </c>
      <c r="M1244">
        <f ca="1">VLOOKUP(F1244,Cities!$A$1:$I$69,4,0)*R1244*L1244</f>
        <v>1360</v>
      </c>
      <c r="N1244">
        <f t="shared" ca="1" si="5"/>
        <v>3220</v>
      </c>
      <c r="O1244" t="str">
        <f ca="1">VLOOKUP(F1244,Cities!$A$1:$E$69,5,0)</f>
        <v>Summer</v>
      </c>
      <c r="P1244">
        <f t="shared" ca="1" si="6"/>
        <v>2</v>
      </c>
      <c r="Q1244" t="str">
        <f ca="1">VLOOKUP(P1244,Sheet2!$A$1:$B$5,2,0)</f>
        <v>Family</v>
      </c>
      <c r="R1244">
        <f ca="1">VLOOKUP(P1244,Sheet2!$A$1:$C$5,3,0)</f>
        <v>4</v>
      </c>
    </row>
    <row r="1245" spans="1:18" ht="14.25" customHeight="1">
      <c r="A1245" s="4">
        <v>1244</v>
      </c>
      <c r="B1245">
        <f t="shared" ca="1" si="0"/>
        <v>217</v>
      </c>
      <c r="C1245">
        <f t="shared" ca="1" si="1"/>
        <v>4</v>
      </c>
      <c r="D1245" t="str">
        <f ca="1">VLOOKUP(C1245,Stay!$A$1:$B$5,2,0)</f>
        <v>1 month</v>
      </c>
      <c r="E1245">
        <f ca="1">VLOOKUP(C1245,Stay!$A$1:$C$5,3,0)</f>
        <v>30</v>
      </c>
      <c r="F1245">
        <f t="shared" ca="1" si="2"/>
        <v>14</v>
      </c>
      <c r="G1245" t="str">
        <f ca="1">VLOOKUP(F1245,Cities!$A$1:$C$69,2,0)</f>
        <v>Brussels</v>
      </c>
      <c r="H1245" t="str">
        <f ca="1">VLOOKUP(F1245,Cities!$A$1:$F$69,6,0)</f>
        <v>Historical-Medieval, Beach, Park, Nightlife</v>
      </c>
      <c r="I1245" t="str">
        <f ca="1">VLOOKUP(F1245,Cities!$A$1:$C$69,3,0)</f>
        <v>Europe</v>
      </c>
      <c r="J1245">
        <f t="shared" ca="1" si="3"/>
        <v>2</v>
      </c>
      <c r="K1245">
        <f ca="1">VLOOKUP(F1245,Cities!$A$1:$I$69,6+J1245,0)*R1245*E1245</f>
        <v>20700</v>
      </c>
      <c r="L1245">
        <f t="shared" ca="1" si="4"/>
        <v>2</v>
      </c>
      <c r="M1245">
        <f ca="1">VLOOKUP(F1245,Cities!$A$1:$I$69,4,0)*R1245*L1245</f>
        <v>12960</v>
      </c>
      <c r="N1245">
        <f t="shared" ca="1" si="5"/>
        <v>33660</v>
      </c>
      <c r="O1245" t="str">
        <f ca="1">VLOOKUP(F1245,Cities!$A$1:$E$69,5,0)</f>
        <v>Summer</v>
      </c>
      <c r="P1245">
        <f t="shared" ca="1" si="6"/>
        <v>4</v>
      </c>
      <c r="Q1245" t="str">
        <f ca="1">VLOOKUP(P1245,Sheet2!$A$1:$B$5,2,0)</f>
        <v>Friends</v>
      </c>
      <c r="R1245">
        <f ca="1">VLOOKUP(P1245,Sheet2!$A$1:$C$5,3,0)</f>
        <v>6</v>
      </c>
    </row>
    <row r="1246" spans="1:18" ht="14.25" customHeight="1">
      <c r="A1246" s="4">
        <v>1245</v>
      </c>
      <c r="B1246">
        <f t="shared" ca="1" si="0"/>
        <v>155</v>
      </c>
      <c r="C1246">
        <f t="shared" ca="1" si="1"/>
        <v>2</v>
      </c>
      <c r="D1246" t="str">
        <f ca="1">VLOOKUP(C1246,Stay!$A$1:$B$5,2,0)</f>
        <v>1 week</v>
      </c>
      <c r="E1246">
        <f ca="1">VLOOKUP(C1246,Stay!$A$1:$C$5,3,0)</f>
        <v>7</v>
      </c>
      <c r="F1246">
        <f t="shared" ca="1" si="2"/>
        <v>38</v>
      </c>
      <c r="G1246" t="str">
        <f ca="1">VLOOKUP(F1246,Cities!$A$1:$C$69,2,0)</f>
        <v>Milan</v>
      </c>
      <c r="H1246" t="str">
        <f ca="1">VLOOKUP(F1246,Cities!$A$1:$F$69,6,0)</f>
        <v>Historical-Modern, Nightlife, Architecture</v>
      </c>
      <c r="I1246" t="str">
        <f ca="1">VLOOKUP(F1246,Cities!$A$1:$C$69,3,0)</f>
        <v>Europe</v>
      </c>
      <c r="J1246">
        <f t="shared" ca="1" si="3"/>
        <v>3</v>
      </c>
      <c r="K1246">
        <f ca="1">VLOOKUP(F1246,Cities!$A$1:$I$69,6+J1246,0)*R1246*E1246</f>
        <v>3878</v>
      </c>
      <c r="L1246">
        <f t="shared" ca="1" si="4"/>
        <v>1</v>
      </c>
      <c r="M1246">
        <f ca="1">VLOOKUP(F1246,Cities!$A$1:$I$69,4,0)*R1246*L1246</f>
        <v>1820</v>
      </c>
      <c r="N1246">
        <f t="shared" ca="1" si="5"/>
        <v>5698</v>
      </c>
      <c r="O1246" t="str">
        <f ca="1">VLOOKUP(F1246,Cities!$A$1:$E$69,5,0)</f>
        <v>Summer</v>
      </c>
      <c r="P1246">
        <f t="shared" ca="1" si="6"/>
        <v>3</v>
      </c>
      <c r="Q1246" t="str">
        <f ca="1">VLOOKUP(P1246,Sheet2!$A$1:$B$5,2,0)</f>
        <v>Romantic</v>
      </c>
      <c r="R1246">
        <f ca="1">VLOOKUP(P1246,Sheet2!$A$1:$C$5,3,0)</f>
        <v>2</v>
      </c>
    </row>
    <row r="1247" spans="1:18" ht="14.25" customHeight="1">
      <c r="A1247" s="4">
        <v>1246</v>
      </c>
      <c r="B1247">
        <f t="shared" ca="1" si="0"/>
        <v>97</v>
      </c>
      <c r="C1247">
        <f t="shared" ca="1" si="1"/>
        <v>3</v>
      </c>
      <c r="D1247" t="str">
        <f ca="1">VLOOKUP(C1247,Stay!$A$1:$B$5,2,0)</f>
        <v>2 weeks</v>
      </c>
      <c r="E1247">
        <f ca="1">VLOOKUP(C1247,Stay!$A$1:$C$5,3,0)</f>
        <v>14</v>
      </c>
      <c r="F1247">
        <f t="shared" ca="1" si="2"/>
        <v>55</v>
      </c>
      <c r="G1247" t="str">
        <f ca="1">VLOOKUP(F1247,Cities!$A$1:$C$69,2,0)</f>
        <v>Santa Clara County</v>
      </c>
      <c r="H1247" t="str">
        <f ca="1">VLOOKUP(F1247,Cities!$A$1:$F$69,6,0)</f>
        <v>Modern</v>
      </c>
      <c r="I1247" t="str">
        <f ca="1">VLOOKUP(F1247,Cities!$A$1:$C$69,3,0)</f>
        <v>North America</v>
      </c>
      <c r="J1247">
        <f t="shared" ca="1" si="3"/>
        <v>3</v>
      </c>
      <c r="K1247">
        <f ca="1">VLOOKUP(F1247,Cities!$A$1:$I$69,6+J1247,0)*R1247*E1247</f>
        <v>54880</v>
      </c>
      <c r="L1247">
        <f t="shared" ca="1" si="4"/>
        <v>2</v>
      </c>
      <c r="M1247">
        <f ca="1">VLOOKUP(F1247,Cities!$A$1:$I$69,4,0)*R1247*L1247</f>
        <v>2880</v>
      </c>
      <c r="N1247">
        <f t="shared" ca="1" si="5"/>
        <v>57760</v>
      </c>
      <c r="O1247" t="str">
        <f ca="1">VLOOKUP(F1247,Cities!$A$1:$E$69,5,0)</f>
        <v>Spring</v>
      </c>
      <c r="P1247">
        <f t="shared" ca="1" si="6"/>
        <v>2</v>
      </c>
      <c r="Q1247" t="str">
        <f ca="1">VLOOKUP(P1247,Sheet2!$A$1:$B$5,2,0)</f>
        <v>Family</v>
      </c>
      <c r="R1247">
        <f ca="1">VLOOKUP(P1247,Sheet2!$A$1:$C$5,3,0)</f>
        <v>4</v>
      </c>
    </row>
    <row r="1248" spans="1:18" ht="14.25" customHeight="1">
      <c r="A1248" s="4">
        <v>1247</v>
      </c>
      <c r="B1248">
        <f t="shared" ca="1" si="0"/>
        <v>24</v>
      </c>
      <c r="C1248">
        <f t="shared" ca="1" si="1"/>
        <v>3</v>
      </c>
      <c r="D1248" t="str">
        <f ca="1">VLOOKUP(C1248,Stay!$A$1:$B$5,2,0)</f>
        <v>2 weeks</v>
      </c>
      <c r="E1248">
        <f ca="1">VLOOKUP(C1248,Stay!$A$1:$C$5,3,0)</f>
        <v>14</v>
      </c>
      <c r="F1248">
        <f t="shared" ca="1" si="2"/>
        <v>57</v>
      </c>
      <c r="G1248" t="str">
        <f ca="1">VLOOKUP(F1248,Cities!$A$1:$C$69,2,0)</f>
        <v>Seattle</v>
      </c>
      <c r="H1248" t="str">
        <f ca="1">VLOOKUP(F1248,Cities!$A$1:$F$69,6,0)</f>
        <v>Modern</v>
      </c>
      <c r="I1248" t="str">
        <f ca="1">VLOOKUP(F1248,Cities!$A$1:$C$69,3,0)</f>
        <v>North America</v>
      </c>
      <c r="J1248">
        <f t="shared" ca="1" si="3"/>
        <v>1</v>
      </c>
      <c r="K1248">
        <f ca="1">VLOOKUP(F1248,Cities!$A$1:$I$69,6+J1248,0)*R1248*E1248</f>
        <v>1792</v>
      </c>
      <c r="L1248">
        <f t="shared" ca="1" si="4"/>
        <v>2</v>
      </c>
      <c r="M1248">
        <f ca="1">VLOOKUP(F1248,Cities!$A$1:$I$69,4,0)*R1248*L1248</f>
        <v>800</v>
      </c>
      <c r="N1248">
        <f t="shared" ca="1" si="5"/>
        <v>2592</v>
      </c>
      <c r="O1248" t="str">
        <f ca="1">VLOOKUP(F1248,Cities!$A$1:$E$69,5,0)</f>
        <v>Summer</v>
      </c>
      <c r="P1248">
        <f t="shared" ca="1" si="6"/>
        <v>3</v>
      </c>
      <c r="Q1248" t="str">
        <f ca="1">VLOOKUP(P1248,Sheet2!$A$1:$B$5,2,0)</f>
        <v>Romantic</v>
      </c>
      <c r="R1248">
        <f ca="1">VLOOKUP(P1248,Sheet2!$A$1:$C$5,3,0)</f>
        <v>2</v>
      </c>
    </row>
    <row r="1249" spans="1:18" ht="14.25" customHeight="1">
      <c r="A1249" s="4">
        <v>1248</v>
      </c>
      <c r="B1249">
        <f t="shared" ca="1" si="0"/>
        <v>252</v>
      </c>
      <c r="C1249">
        <f t="shared" ca="1" si="1"/>
        <v>3</v>
      </c>
      <c r="D1249" t="str">
        <f ca="1">VLOOKUP(C1249,Stay!$A$1:$B$5,2,0)</f>
        <v>2 weeks</v>
      </c>
      <c r="E1249">
        <f ca="1">VLOOKUP(C1249,Stay!$A$1:$C$5,3,0)</f>
        <v>14</v>
      </c>
      <c r="F1249">
        <f t="shared" ca="1" si="2"/>
        <v>52</v>
      </c>
      <c r="G1249" t="str">
        <f ca="1">VLOOKUP(F1249,Cities!$A$1:$C$69,2,0)</f>
        <v>Salem</v>
      </c>
      <c r="H1249" t="str">
        <f ca="1">VLOOKUP(F1249,Cities!$A$1:$F$69,6,0)</f>
        <v>Historical</v>
      </c>
      <c r="I1249" t="str">
        <f ca="1">VLOOKUP(F1249,Cities!$A$1:$C$69,3,0)</f>
        <v>North America</v>
      </c>
      <c r="J1249">
        <f t="shared" ca="1" si="3"/>
        <v>3</v>
      </c>
      <c r="K1249">
        <f ca="1">VLOOKUP(F1249,Cities!$A$1:$I$69,6+J1249,0)*R1249*E1249</f>
        <v>1764</v>
      </c>
      <c r="L1249">
        <f t="shared" ca="1" si="4"/>
        <v>2</v>
      </c>
      <c r="M1249">
        <f ca="1">VLOOKUP(F1249,Cities!$A$1:$I$69,4,0)*R1249*L1249</f>
        <v>620</v>
      </c>
      <c r="N1249">
        <f t="shared" ca="1" si="5"/>
        <v>2384</v>
      </c>
      <c r="O1249" t="str">
        <f ca="1">VLOOKUP(F1249,Cities!$A$1:$E$69,5,0)</f>
        <v>Summer</v>
      </c>
      <c r="P1249">
        <f t="shared" ca="1" si="6"/>
        <v>1</v>
      </c>
      <c r="Q1249" t="str">
        <f ca="1">VLOOKUP(P1249,Sheet2!$A$1:$B$5,2,0)</f>
        <v>Solo</v>
      </c>
      <c r="R1249">
        <f ca="1">VLOOKUP(P1249,Sheet2!$A$1:$C$5,3,0)</f>
        <v>1</v>
      </c>
    </row>
    <row r="1250" spans="1:18" ht="14.25" customHeight="1">
      <c r="A1250" s="4">
        <v>1249</v>
      </c>
      <c r="B1250">
        <f t="shared" ca="1" si="0"/>
        <v>103</v>
      </c>
      <c r="C1250">
        <f t="shared" ca="1" si="1"/>
        <v>2</v>
      </c>
      <c r="D1250" t="str">
        <f ca="1">VLOOKUP(C1250,Stay!$A$1:$B$5,2,0)</f>
        <v>1 week</v>
      </c>
      <c r="E1250">
        <f ca="1">VLOOKUP(C1250,Stay!$A$1:$C$5,3,0)</f>
        <v>7</v>
      </c>
      <c r="F1250">
        <f t="shared" ca="1" si="2"/>
        <v>18</v>
      </c>
      <c r="G1250" t="str">
        <f ca="1">VLOOKUP(F1250,Cities!$A$1:$C$69,2,0)</f>
        <v>Clark County</v>
      </c>
      <c r="H1250" t="str">
        <f ca="1">VLOOKUP(F1250,Cities!$A$1:$F$69,6,0)</f>
        <v>Modern, Nightlife, Park, Adventure-Land, Forest</v>
      </c>
      <c r="I1250" t="str">
        <f ca="1">VLOOKUP(F1250,Cities!$A$1:$C$69,3,0)</f>
        <v>North America</v>
      </c>
      <c r="J1250">
        <f t="shared" ca="1" si="3"/>
        <v>1</v>
      </c>
      <c r="K1250">
        <f ca="1">VLOOKUP(F1250,Cities!$A$1:$I$69,6+J1250,0)*R1250*E1250</f>
        <v>3906</v>
      </c>
      <c r="L1250">
        <f t="shared" ca="1" si="4"/>
        <v>2</v>
      </c>
      <c r="M1250">
        <f ca="1">VLOOKUP(F1250,Cities!$A$1:$I$69,4,0)*R1250*L1250</f>
        <v>1680</v>
      </c>
      <c r="N1250">
        <f t="shared" ca="1" si="5"/>
        <v>5586</v>
      </c>
      <c r="O1250" t="str">
        <f ca="1">VLOOKUP(F1250,Cities!$A$1:$E$69,5,0)</f>
        <v>Summer</v>
      </c>
      <c r="P1250">
        <f t="shared" ca="1" si="6"/>
        <v>4</v>
      </c>
      <c r="Q1250" t="str">
        <f ca="1">VLOOKUP(P1250,Sheet2!$A$1:$B$5,2,0)</f>
        <v>Friends</v>
      </c>
      <c r="R1250">
        <f ca="1">VLOOKUP(P1250,Sheet2!$A$1:$C$5,3,0)</f>
        <v>6</v>
      </c>
    </row>
    <row r="1251" spans="1:18" ht="14.25" customHeight="1">
      <c r="A1251" s="4">
        <v>1250</v>
      </c>
      <c r="B1251">
        <f t="shared" ca="1" si="0"/>
        <v>205</v>
      </c>
      <c r="C1251">
        <f t="shared" ca="1" si="1"/>
        <v>1</v>
      </c>
      <c r="D1251" t="str">
        <f ca="1">VLOOKUP(C1251,Stay!$A$1:$B$5,2,0)</f>
        <v>3 days</v>
      </c>
      <c r="E1251">
        <f ca="1">VLOOKUP(C1251,Stay!$A$1:$C$5,3,0)</f>
        <v>3</v>
      </c>
      <c r="F1251">
        <f t="shared" ca="1" si="2"/>
        <v>23</v>
      </c>
      <c r="G1251" t="str">
        <f ca="1">VLOOKUP(F1251,Cities!$A$1:$C$69,2,0)</f>
        <v>Edinburgh</v>
      </c>
      <c r="H1251" t="str">
        <f ca="1">VLOOKUP(F1251,Cities!$A$1:$F$69,6,0)</f>
        <v>Historical-Medieval, Beach, Architecture</v>
      </c>
      <c r="I1251" t="str">
        <f ca="1">VLOOKUP(F1251,Cities!$A$1:$C$69,3,0)</f>
        <v>Europe</v>
      </c>
      <c r="J1251">
        <f t="shared" ca="1" si="3"/>
        <v>3</v>
      </c>
      <c r="K1251">
        <f ca="1">VLOOKUP(F1251,Cities!$A$1:$I$69,6+J1251,0)*R1251*E1251</f>
        <v>1155</v>
      </c>
      <c r="L1251">
        <f t="shared" ca="1" si="4"/>
        <v>1</v>
      </c>
      <c r="M1251">
        <f ca="1">VLOOKUP(F1251,Cities!$A$1:$I$69,4,0)*R1251*L1251</f>
        <v>1080</v>
      </c>
      <c r="N1251">
        <f t="shared" ca="1" si="5"/>
        <v>2235</v>
      </c>
      <c r="O1251" t="str">
        <f ca="1">VLOOKUP(F1251,Cities!$A$1:$E$69,5,0)</f>
        <v>Summer</v>
      </c>
      <c r="P1251">
        <f t="shared" ca="1" si="6"/>
        <v>1</v>
      </c>
      <c r="Q1251" t="str">
        <f ca="1">VLOOKUP(P1251,Sheet2!$A$1:$B$5,2,0)</f>
        <v>Solo</v>
      </c>
      <c r="R1251">
        <f ca="1">VLOOKUP(P1251,Sheet2!$A$1:$C$5,3,0)</f>
        <v>1</v>
      </c>
    </row>
    <row r="1252" spans="1:18" ht="14.25" customHeight="1">
      <c r="A1252" s="4">
        <v>1251</v>
      </c>
      <c r="B1252">
        <f t="shared" ca="1" si="0"/>
        <v>288</v>
      </c>
      <c r="C1252">
        <f t="shared" ca="1" si="1"/>
        <v>3</v>
      </c>
      <c r="D1252" t="str">
        <f ca="1">VLOOKUP(C1252,Stay!$A$1:$B$5,2,0)</f>
        <v>2 weeks</v>
      </c>
      <c r="E1252">
        <f ca="1">VLOOKUP(C1252,Stay!$A$1:$C$5,3,0)</f>
        <v>14</v>
      </c>
      <c r="F1252">
        <f t="shared" ca="1" si="2"/>
        <v>41</v>
      </c>
      <c r="G1252" t="str">
        <f ca="1">VLOOKUP(F1252,Cities!$A$1:$C$69,2,0)</f>
        <v>Nashville</v>
      </c>
      <c r="H1252" t="str">
        <f ca="1">VLOOKUP(F1252,Cities!$A$1:$F$69,6,0)</f>
        <v>Modern, Nightlife</v>
      </c>
      <c r="I1252" t="str">
        <f ca="1">VLOOKUP(F1252,Cities!$A$1:$C$69,3,0)</f>
        <v>North America</v>
      </c>
      <c r="J1252">
        <f t="shared" ca="1" si="3"/>
        <v>1</v>
      </c>
      <c r="K1252">
        <f ca="1">VLOOKUP(F1252,Cities!$A$1:$I$69,6+J1252,0)*R1252*E1252</f>
        <v>1596</v>
      </c>
      <c r="L1252">
        <f t="shared" ca="1" si="4"/>
        <v>1</v>
      </c>
      <c r="M1252">
        <f ca="1">VLOOKUP(F1252,Cities!$A$1:$I$69,4,0)*R1252*L1252</f>
        <v>620</v>
      </c>
      <c r="N1252">
        <f t="shared" ca="1" si="5"/>
        <v>2216</v>
      </c>
      <c r="O1252" t="str">
        <f ca="1">VLOOKUP(F1252,Cities!$A$1:$E$69,5,0)</f>
        <v>Spring</v>
      </c>
      <c r="P1252">
        <f t="shared" ca="1" si="6"/>
        <v>3</v>
      </c>
      <c r="Q1252" t="str">
        <f ca="1">VLOOKUP(P1252,Sheet2!$A$1:$B$5,2,0)</f>
        <v>Romantic</v>
      </c>
      <c r="R1252">
        <f ca="1">VLOOKUP(P1252,Sheet2!$A$1:$C$5,3,0)</f>
        <v>2</v>
      </c>
    </row>
    <row r="1253" spans="1:18" ht="14.25" customHeight="1">
      <c r="A1253" s="4">
        <v>1252</v>
      </c>
      <c r="B1253">
        <f t="shared" ca="1" si="0"/>
        <v>215</v>
      </c>
      <c r="C1253">
        <f t="shared" ca="1" si="1"/>
        <v>3</v>
      </c>
      <c r="D1253" t="str">
        <f ca="1">VLOOKUP(C1253,Stay!$A$1:$B$5,2,0)</f>
        <v>2 weeks</v>
      </c>
      <c r="E1253">
        <f ca="1">VLOOKUP(C1253,Stay!$A$1:$C$5,3,0)</f>
        <v>14</v>
      </c>
      <c r="F1253">
        <f t="shared" ca="1" si="2"/>
        <v>67</v>
      </c>
      <c r="G1253" t="str">
        <f ca="1">VLOOKUP(F1253,Cities!$A$1:$C$69,2,0)</f>
        <v>Ville de Quebec</v>
      </c>
      <c r="H1253" t="str">
        <f ca="1">VLOOKUP(F1253,Cities!$A$1:$F$69,6,0)</f>
        <v>Historical</v>
      </c>
      <c r="I1253" t="str">
        <f ca="1">VLOOKUP(F1253,Cities!$A$1:$C$69,3,0)</f>
        <v>North America</v>
      </c>
      <c r="J1253">
        <f t="shared" ca="1" si="3"/>
        <v>3</v>
      </c>
      <c r="K1253">
        <f ca="1">VLOOKUP(F1253,Cities!$A$1:$I$69,6+J1253,0)*R1253*E1253</f>
        <v>5012</v>
      </c>
      <c r="L1253">
        <f t="shared" ca="1" si="4"/>
        <v>1</v>
      </c>
      <c r="M1253">
        <f ca="1">VLOOKUP(F1253,Cities!$A$1:$I$69,4,0)*R1253*L1253</f>
        <v>550</v>
      </c>
      <c r="N1253">
        <f t="shared" ca="1" si="5"/>
        <v>5562</v>
      </c>
      <c r="O1253" t="str">
        <f ca="1">VLOOKUP(F1253,Cities!$A$1:$E$69,5,0)</f>
        <v>Summer</v>
      </c>
      <c r="P1253">
        <f t="shared" ca="1" si="6"/>
        <v>1</v>
      </c>
      <c r="Q1253" t="str">
        <f ca="1">VLOOKUP(P1253,Sheet2!$A$1:$B$5,2,0)</f>
        <v>Solo</v>
      </c>
      <c r="R1253">
        <f ca="1">VLOOKUP(P1253,Sheet2!$A$1:$C$5,3,0)</f>
        <v>1</v>
      </c>
    </row>
    <row r="1254" spans="1:18" ht="14.25" customHeight="1">
      <c r="A1254" s="4">
        <v>1253</v>
      </c>
      <c r="B1254">
        <f t="shared" ca="1" si="0"/>
        <v>275</v>
      </c>
      <c r="C1254">
        <f t="shared" ca="1" si="1"/>
        <v>1</v>
      </c>
      <c r="D1254" t="str">
        <f ca="1">VLOOKUP(C1254,Stay!$A$1:$B$5,2,0)</f>
        <v>3 days</v>
      </c>
      <c r="E1254">
        <f ca="1">VLOOKUP(C1254,Stay!$A$1:$C$5,3,0)</f>
        <v>3</v>
      </c>
      <c r="F1254">
        <f t="shared" ca="1" si="2"/>
        <v>63</v>
      </c>
      <c r="G1254" t="str">
        <f ca="1">VLOOKUP(F1254,Cities!$A$1:$C$69,2,0)</f>
        <v>Vancouver</v>
      </c>
      <c r="H1254" t="str">
        <f ca="1">VLOOKUP(F1254,Cities!$A$1:$F$69,6,0)</f>
        <v>Beach</v>
      </c>
      <c r="I1254" t="str">
        <f ca="1">VLOOKUP(F1254,Cities!$A$1:$C$69,3,0)</f>
        <v>North America</v>
      </c>
      <c r="J1254">
        <f t="shared" ca="1" si="3"/>
        <v>1</v>
      </c>
      <c r="K1254">
        <f ca="1">VLOOKUP(F1254,Cities!$A$1:$I$69,6+J1254,0)*R1254*E1254</f>
        <v>756</v>
      </c>
      <c r="L1254">
        <f t="shared" ca="1" si="4"/>
        <v>1</v>
      </c>
      <c r="M1254">
        <f ca="1">VLOOKUP(F1254,Cities!$A$1:$I$69,4,0)*R1254*L1254</f>
        <v>1800</v>
      </c>
      <c r="N1254">
        <f t="shared" ca="1" si="5"/>
        <v>2556</v>
      </c>
      <c r="O1254" t="str">
        <f ca="1">VLOOKUP(F1254,Cities!$A$1:$E$69,5,0)</f>
        <v>Summer</v>
      </c>
      <c r="P1254">
        <f t="shared" ca="1" si="6"/>
        <v>4</v>
      </c>
      <c r="Q1254" t="str">
        <f ca="1">VLOOKUP(P1254,Sheet2!$A$1:$B$5,2,0)</f>
        <v>Friends</v>
      </c>
      <c r="R1254">
        <f ca="1">VLOOKUP(P1254,Sheet2!$A$1:$C$5,3,0)</f>
        <v>6</v>
      </c>
    </row>
    <row r="1255" spans="1:18" ht="14.25" customHeight="1">
      <c r="A1255" s="4">
        <v>1254</v>
      </c>
      <c r="B1255">
        <f t="shared" ca="1" si="0"/>
        <v>165</v>
      </c>
      <c r="C1255">
        <f t="shared" ca="1" si="1"/>
        <v>3</v>
      </c>
      <c r="D1255" t="str">
        <f ca="1">VLOOKUP(C1255,Stay!$A$1:$B$5,2,0)</f>
        <v>2 weeks</v>
      </c>
      <c r="E1255">
        <f ca="1">VLOOKUP(C1255,Stay!$A$1:$C$5,3,0)</f>
        <v>14</v>
      </c>
      <c r="F1255">
        <f t="shared" ca="1" si="2"/>
        <v>46</v>
      </c>
      <c r="G1255" t="str">
        <f ca="1">VLOOKUP(F1255,Cities!$A$1:$C$69,2,0)</f>
        <v>Paris</v>
      </c>
      <c r="H1255" t="str">
        <f ca="1">VLOOKUP(F1255,Cities!$A$1:$F$69,6,0)</f>
        <v>Historical-Medieval, Nightlife, Architecture, Park</v>
      </c>
      <c r="I1255" t="str">
        <f ca="1">VLOOKUP(F1255,Cities!$A$1:$C$69,3,0)</f>
        <v>Europe</v>
      </c>
      <c r="J1255">
        <f t="shared" ca="1" si="3"/>
        <v>3</v>
      </c>
      <c r="K1255">
        <f ca="1">VLOOKUP(F1255,Cities!$A$1:$I$69,6+J1255,0)*R1255*E1255</f>
        <v>7434</v>
      </c>
      <c r="L1255">
        <f t="shared" ca="1" si="4"/>
        <v>1</v>
      </c>
      <c r="M1255">
        <f ca="1">VLOOKUP(F1255,Cities!$A$1:$I$69,4,0)*R1255*L1255</f>
        <v>1180</v>
      </c>
      <c r="N1255">
        <f t="shared" ca="1" si="5"/>
        <v>8614</v>
      </c>
      <c r="O1255" t="str">
        <f ca="1">VLOOKUP(F1255,Cities!$A$1:$E$69,5,0)</f>
        <v>Summer</v>
      </c>
      <c r="P1255">
        <f t="shared" ca="1" si="6"/>
        <v>1</v>
      </c>
      <c r="Q1255" t="str">
        <f ca="1">VLOOKUP(P1255,Sheet2!$A$1:$B$5,2,0)</f>
        <v>Solo</v>
      </c>
      <c r="R1255">
        <f ca="1">VLOOKUP(P1255,Sheet2!$A$1:$C$5,3,0)</f>
        <v>1</v>
      </c>
    </row>
    <row r="1256" spans="1:18" ht="14.25" customHeight="1">
      <c r="A1256" s="4">
        <v>1255</v>
      </c>
      <c r="B1256">
        <f t="shared" ca="1" si="0"/>
        <v>151</v>
      </c>
      <c r="C1256">
        <f t="shared" ca="1" si="1"/>
        <v>3</v>
      </c>
      <c r="D1256" t="str">
        <f ca="1">VLOOKUP(C1256,Stay!$A$1:$B$5,2,0)</f>
        <v>2 weeks</v>
      </c>
      <c r="E1256">
        <f ca="1">VLOOKUP(C1256,Stay!$A$1:$C$5,3,0)</f>
        <v>14</v>
      </c>
      <c r="F1256">
        <f t="shared" ca="1" si="2"/>
        <v>33</v>
      </c>
      <c r="G1256" t="str">
        <f ca="1">VLOOKUP(F1256,Cities!$A$1:$C$69,2,0)</f>
        <v>Madrid</v>
      </c>
      <c r="H1256" t="str">
        <f ca="1">VLOOKUP(F1256,Cities!$A$1:$F$69,6,0)</f>
        <v>Historical, Beach, Terrain</v>
      </c>
      <c r="I1256" t="str">
        <f ca="1">VLOOKUP(F1256,Cities!$A$1:$C$69,3,0)</f>
        <v>Europe</v>
      </c>
      <c r="J1256">
        <f t="shared" ca="1" si="3"/>
        <v>3</v>
      </c>
      <c r="K1256">
        <f ca="1">VLOOKUP(F1256,Cities!$A$1:$I$69,6+J1256,0)*R1256*E1256</f>
        <v>8512</v>
      </c>
      <c r="L1256">
        <f t="shared" ca="1" si="4"/>
        <v>2</v>
      </c>
      <c r="M1256">
        <f ca="1">VLOOKUP(F1256,Cities!$A$1:$I$69,4,0)*R1256*L1256</f>
        <v>4280</v>
      </c>
      <c r="N1256">
        <f t="shared" ca="1" si="5"/>
        <v>12792</v>
      </c>
      <c r="O1256" t="str">
        <f ca="1">VLOOKUP(F1256,Cities!$A$1:$E$69,5,0)</f>
        <v>Summer</v>
      </c>
      <c r="P1256">
        <f t="shared" ca="1" si="6"/>
        <v>3</v>
      </c>
      <c r="Q1256" t="str">
        <f ca="1">VLOOKUP(P1256,Sheet2!$A$1:$B$5,2,0)</f>
        <v>Romantic</v>
      </c>
      <c r="R1256">
        <f ca="1">VLOOKUP(P1256,Sheet2!$A$1:$C$5,3,0)</f>
        <v>2</v>
      </c>
    </row>
    <row r="1257" spans="1:18" ht="14.25" customHeight="1">
      <c r="A1257" s="4">
        <v>1256</v>
      </c>
      <c r="B1257">
        <f t="shared" ca="1" si="0"/>
        <v>144</v>
      </c>
      <c r="C1257">
        <f t="shared" ca="1" si="1"/>
        <v>4</v>
      </c>
      <c r="D1257" t="str">
        <f ca="1">VLOOKUP(C1257,Stay!$A$1:$B$5,2,0)</f>
        <v>1 month</v>
      </c>
      <c r="E1257">
        <f ca="1">VLOOKUP(C1257,Stay!$A$1:$C$5,3,0)</f>
        <v>30</v>
      </c>
      <c r="F1257">
        <f t="shared" ca="1" si="2"/>
        <v>59</v>
      </c>
      <c r="G1257" t="str">
        <f ca="1">VLOOKUP(F1257,Cities!$A$1:$C$69,2,0)</f>
        <v>Tasmania</v>
      </c>
      <c r="H1257" t="str">
        <f ca="1">VLOOKUP(F1257,Cities!$A$1:$F$69,6,0)</f>
        <v>Beach</v>
      </c>
      <c r="I1257" t="str">
        <f ca="1">VLOOKUP(F1257,Cities!$A$1:$C$69,3,0)</f>
        <v>Australia</v>
      </c>
      <c r="J1257">
        <f t="shared" ca="1" si="3"/>
        <v>2</v>
      </c>
      <c r="K1257">
        <f ca="1">VLOOKUP(F1257,Cities!$A$1:$I$69,6+J1257,0)*R1257*E1257</f>
        <v>19260</v>
      </c>
      <c r="L1257">
        <f t="shared" ca="1" si="4"/>
        <v>2</v>
      </c>
      <c r="M1257">
        <f ca="1">VLOOKUP(F1257,Cities!$A$1:$I$69,4,0)*R1257*L1257</f>
        <v>18240</v>
      </c>
      <c r="N1257">
        <f t="shared" ca="1" si="5"/>
        <v>37500</v>
      </c>
      <c r="O1257" t="str">
        <f ca="1">VLOOKUP(F1257,Cities!$A$1:$E$69,5,0)</f>
        <v>Spring</v>
      </c>
      <c r="P1257">
        <f t="shared" ca="1" si="6"/>
        <v>4</v>
      </c>
      <c r="Q1257" t="str">
        <f ca="1">VLOOKUP(P1257,Sheet2!$A$1:$B$5,2,0)</f>
        <v>Friends</v>
      </c>
      <c r="R1257">
        <f ca="1">VLOOKUP(P1257,Sheet2!$A$1:$C$5,3,0)</f>
        <v>6</v>
      </c>
    </row>
    <row r="1258" spans="1:18" ht="14.25" customHeight="1">
      <c r="A1258" s="4">
        <v>1257</v>
      </c>
      <c r="B1258">
        <f t="shared" ca="1" si="0"/>
        <v>121</v>
      </c>
      <c r="C1258">
        <f t="shared" ca="1" si="1"/>
        <v>4</v>
      </c>
      <c r="D1258" t="str">
        <f ca="1">VLOOKUP(C1258,Stay!$A$1:$B$5,2,0)</f>
        <v>1 month</v>
      </c>
      <c r="E1258">
        <f ca="1">VLOOKUP(C1258,Stay!$A$1:$C$5,3,0)</f>
        <v>30</v>
      </c>
      <c r="F1258">
        <f t="shared" ca="1" si="2"/>
        <v>60</v>
      </c>
      <c r="G1258" t="str">
        <f ca="1">VLOOKUP(F1258,Cities!$A$1:$C$69,2,0)</f>
        <v>Toronto</v>
      </c>
      <c r="H1258" t="str">
        <f ca="1">VLOOKUP(F1258,Cities!$A$1:$F$69,6,0)</f>
        <v>Modern</v>
      </c>
      <c r="I1258" t="str">
        <f ca="1">VLOOKUP(F1258,Cities!$A$1:$C$69,3,0)</f>
        <v>North America</v>
      </c>
      <c r="J1258">
        <f t="shared" ca="1" si="3"/>
        <v>1</v>
      </c>
      <c r="K1258">
        <f ca="1">VLOOKUP(F1258,Cities!$A$1:$I$69,6+J1258,0)*R1258*E1258</f>
        <v>1590</v>
      </c>
      <c r="L1258">
        <f t="shared" ca="1" si="4"/>
        <v>1</v>
      </c>
      <c r="M1258">
        <f ca="1">VLOOKUP(F1258,Cities!$A$1:$I$69,4,0)*R1258*L1258</f>
        <v>450</v>
      </c>
      <c r="N1258">
        <f t="shared" ca="1" si="5"/>
        <v>2040</v>
      </c>
      <c r="O1258" t="str">
        <f ca="1">VLOOKUP(F1258,Cities!$A$1:$E$69,5,0)</f>
        <v>Summer</v>
      </c>
      <c r="P1258">
        <f t="shared" ca="1" si="6"/>
        <v>1</v>
      </c>
      <c r="Q1258" t="str">
        <f ca="1">VLOOKUP(P1258,Sheet2!$A$1:$B$5,2,0)</f>
        <v>Solo</v>
      </c>
      <c r="R1258">
        <f ca="1">VLOOKUP(P1258,Sheet2!$A$1:$C$5,3,0)</f>
        <v>1</v>
      </c>
    </row>
    <row r="1259" spans="1:18" ht="14.25" customHeight="1">
      <c r="A1259" s="4">
        <v>1258</v>
      </c>
      <c r="B1259">
        <f t="shared" ca="1" si="0"/>
        <v>59</v>
      </c>
      <c r="C1259">
        <f t="shared" ca="1" si="1"/>
        <v>4</v>
      </c>
      <c r="D1259" t="str">
        <f ca="1">VLOOKUP(C1259,Stay!$A$1:$B$5,2,0)</f>
        <v>1 month</v>
      </c>
      <c r="E1259">
        <f ca="1">VLOOKUP(C1259,Stay!$A$1:$C$5,3,0)</f>
        <v>30</v>
      </c>
      <c r="F1259">
        <f t="shared" ca="1" si="2"/>
        <v>16</v>
      </c>
      <c r="G1259" t="str">
        <f ca="1">VLOOKUP(F1259,Cities!$A$1:$C$69,2,0)</f>
        <v>Cape Town</v>
      </c>
      <c r="H1259" t="str">
        <f ca="1">VLOOKUP(F1259,Cities!$A$1:$F$69,6,0)</f>
        <v>Beach, Historical-Medieval, Aquatic-Water</v>
      </c>
      <c r="I1259" t="str">
        <f ca="1">VLOOKUP(F1259,Cities!$A$1:$C$69,3,0)</f>
        <v>Africa</v>
      </c>
      <c r="J1259">
        <f t="shared" ca="1" si="3"/>
        <v>3</v>
      </c>
      <c r="K1259">
        <f ca="1">VLOOKUP(F1259,Cities!$A$1:$I$69,6+J1259,0)*R1259*E1259</f>
        <v>6630</v>
      </c>
      <c r="L1259">
        <f t="shared" ca="1" si="4"/>
        <v>2</v>
      </c>
      <c r="M1259">
        <f ca="1">VLOOKUP(F1259,Cities!$A$1:$I$69,4,0)*R1259*L1259</f>
        <v>1680</v>
      </c>
      <c r="N1259">
        <f t="shared" ca="1" si="5"/>
        <v>8310</v>
      </c>
      <c r="O1259" t="str">
        <f ca="1">VLOOKUP(F1259,Cities!$A$1:$E$69,5,0)</f>
        <v>Winter</v>
      </c>
      <c r="P1259">
        <f t="shared" ca="1" si="6"/>
        <v>1</v>
      </c>
      <c r="Q1259" t="str">
        <f ca="1">VLOOKUP(P1259,Sheet2!$A$1:$B$5,2,0)</f>
        <v>Solo</v>
      </c>
      <c r="R1259">
        <f ca="1">VLOOKUP(P1259,Sheet2!$A$1:$C$5,3,0)</f>
        <v>1</v>
      </c>
    </row>
    <row r="1260" spans="1:18" ht="14.25" customHeight="1">
      <c r="A1260" s="4">
        <v>1259</v>
      </c>
      <c r="B1260">
        <f t="shared" ca="1" si="0"/>
        <v>171</v>
      </c>
      <c r="C1260">
        <f t="shared" ca="1" si="1"/>
        <v>1</v>
      </c>
      <c r="D1260" t="str">
        <f ca="1">VLOOKUP(C1260,Stay!$A$1:$B$5,2,0)</f>
        <v>3 days</v>
      </c>
      <c r="E1260">
        <f ca="1">VLOOKUP(C1260,Stay!$A$1:$C$5,3,0)</f>
        <v>3</v>
      </c>
      <c r="F1260">
        <f t="shared" ca="1" si="2"/>
        <v>55</v>
      </c>
      <c r="G1260" t="str">
        <f ca="1">VLOOKUP(F1260,Cities!$A$1:$C$69,2,0)</f>
        <v>Santa Clara County</v>
      </c>
      <c r="H1260" t="str">
        <f ca="1">VLOOKUP(F1260,Cities!$A$1:$F$69,6,0)</f>
        <v>Modern</v>
      </c>
      <c r="I1260" t="str">
        <f ca="1">VLOOKUP(F1260,Cities!$A$1:$C$69,3,0)</f>
        <v>North America</v>
      </c>
      <c r="J1260">
        <f t="shared" ca="1" si="3"/>
        <v>1</v>
      </c>
      <c r="K1260">
        <f ca="1">VLOOKUP(F1260,Cities!$A$1:$I$69,6+J1260,0)*R1260*E1260</f>
        <v>300</v>
      </c>
      <c r="L1260">
        <f t="shared" ca="1" si="4"/>
        <v>1</v>
      </c>
      <c r="M1260">
        <f ca="1">VLOOKUP(F1260,Cities!$A$1:$I$69,4,0)*R1260*L1260</f>
        <v>360</v>
      </c>
      <c r="N1260">
        <f t="shared" ca="1" si="5"/>
        <v>660</v>
      </c>
      <c r="O1260" t="str">
        <f ca="1">VLOOKUP(F1260,Cities!$A$1:$E$69,5,0)</f>
        <v>Spring</v>
      </c>
      <c r="P1260">
        <f t="shared" ca="1" si="6"/>
        <v>1</v>
      </c>
      <c r="Q1260" t="str">
        <f ca="1">VLOOKUP(P1260,Sheet2!$A$1:$B$5,2,0)</f>
        <v>Solo</v>
      </c>
      <c r="R1260">
        <f ca="1">VLOOKUP(P1260,Sheet2!$A$1:$C$5,3,0)</f>
        <v>1</v>
      </c>
    </row>
    <row r="1261" spans="1:18" ht="14.25" customHeight="1">
      <c r="A1261" s="4">
        <v>1260</v>
      </c>
      <c r="B1261">
        <f t="shared" ca="1" si="0"/>
        <v>190</v>
      </c>
      <c r="C1261">
        <f t="shared" ca="1" si="1"/>
        <v>3</v>
      </c>
      <c r="D1261" t="str">
        <f ca="1">VLOOKUP(C1261,Stay!$A$1:$B$5,2,0)</f>
        <v>2 weeks</v>
      </c>
      <c r="E1261">
        <f ca="1">VLOOKUP(C1261,Stay!$A$1:$C$5,3,0)</f>
        <v>14</v>
      </c>
      <c r="F1261">
        <f t="shared" ca="1" si="2"/>
        <v>56</v>
      </c>
      <c r="G1261" t="str">
        <f ca="1">VLOOKUP(F1261,Cities!$A$1:$C$69,2,0)</f>
        <v>Santa Cruz County</v>
      </c>
      <c r="H1261" t="str">
        <f ca="1">VLOOKUP(F1261,Cities!$A$1:$F$69,6,0)</f>
        <v>Beach</v>
      </c>
      <c r="I1261" t="str">
        <f ca="1">VLOOKUP(F1261,Cities!$A$1:$C$69,3,0)</f>
        <v>North America</v>
      </c>
      <c r="J1261">
        <f t="shared" ca="1" si="3"/>
        <v>2</v>
      </c>
      <c r="K1261">
        <f ca="1">VLOOKUP(F1261,Cities!$A$1:$I$69,6+J1261,0)*R1261*E1261</f>
        <v>5656</v>
      </c>
      <c r="L1261">
        <f t="shared" ca="1" si="4"/>
        <v>1</v>
      </c>
      <c r="M1261">
        <f ca="1">VLOOKUP(F1261,Cities!$A$1:$I$69,4,0)*R1261*L1261</f>
        <v>880</v>
      </c>
      <c r="N1261">
        <f t="shared" ca="1" si="5"/>
        <v>6536</v>
      </c>
      <c r="O1261" t="str">
        <f ca="1">VLOOKUP(F1261,Cities!$A$1:$E$69,5,0)</f>
        <v>Spring</v>
      </c>
      <c r="P1261">
        <f t="shared" ca="1" si="6"/>
        <v>2</v>
      </c>
      <c r="Q1261" t="str">
        <f ca="1">VLOOKUP(P1261,Sheet2!$A$1:$B$5,2,0)</f>
        <v>Family</v>
      </c>
      <c r="R1261">
        <f ca="1">VLOOKUP(P1261,Sheet2!$A$1:$C$5,3,0)</f>
        <v>4</v>
      </c>
    </row>
    <row r="1262" spans="1:18" ht="14.25" customHeight="1">
      <c r="A1262" s="4">
        <v>1261</v>
      </c>
      <c r="B1262">
        <f t="shared" ca="1" si="0"/>
        <v>226</v>
      </c>
      <c r="C1262">
        <f t="shared" ca="1" si="1"/>
        <v>3</v>
      </c>
      <c r="D1262" t="str">
        <f ca="1">VLOOKUP(C1262,Stay!$A$1:$B$5,2,0)</f>
        <v>2 weeks</v>
      </c>
      <c r="E1262">
        <f ca="1">VLOOKUP(C1262,Stay!$A$1:$C$5,3,0)</f>
        <v>14</v>
      </c>
      <c r="F1262">
        <f t="shared" ca="1" si="2"/>
        <v>19</v>
      </c>
      <c r="G1262" t="str">
        <f ca="1">VLOOKUP(F1262,Cities!$A$1:$C$69,2,0)</f>
        <v>Columbus</v>
      </c>
      <c r="H1262" t="str">
        <f ca="1">VLOOKUP(F1262,Cities!$A$1:$F$69,6,0)</f>
        <v>Modern, Beach, Nightlife, Park</v>
      </c>
      <c r="I1262" t="str">
        <f ca="1">VLOOKUP(F1262,Cities!$A$1:$C$69,3,0)</f>
        <v>North America</v>
      </c>
      <c r="J1262">
        <f t="shared" ca="1" si="3"/>
        <v>1</v>
      </c>
      <c r="K1262">
        <f ca="1">VLOOKUP(F1262,Cities!$A$1:$I$69,6+J1262,0)*R1262*E1262</f>
        <v>1792</v>
      </c>
      <c r="L1262">
        <f t="shared" ca="1" si="4"/>
        <v>2</v>
      </c>
      <c r="M1262">
        <f ca="1">VLOOKUP(F1262,Cities!$A$1:$I$69,4,0)*R1262*L1262</f>
        <v>1920</v>
      </c>
      <c r="N1262">
        <f t="shared" ca="1" si="5"/>
        <v>3712</v>
      </c>
      <c r="O1262" t="str">
        <f ca="1">VLOOKUP(F1262,Cities!$A$1:$E$69,5,0)</f>
        <v>Summer</v>
      </c>
      <c r="P1262">
        <f t="shared" ca="1" si="6"/>
        <v>2</v>
      </c>
      <c r="Q1262" t="str">
        <f ca="1">VLOOKUP(P1262,Sheet2!$A$1:$B$5,2,0)</f>
        <v>Family</v>
      </c>
      <c r="R1262">
        <f ca="1">VLOOKUP(P1262,Sheet2!$A$1:$C$5,3,0)</f>
        <v>4</v>
      </c>
    </row>
    <row r="1263" spans="1:18" ht="14.25" customHeight="1">
      <c r="A1263" s="4">
        <v>1262</v>
      </c>
      <c r="B1263">
        <f t="shared" ca="1" si="0"/>
        <v>98</v>
      </c>
      <c r="C1263">
        <f t="shared" ca="1" si="1"/>
        <v>1</v>
      </c>
      <c r="D1263" t="str">
        <f ca="1">VLOOKUP(C1263,Stay!$A$1:$B$5,2,0)</f>
        <v>3 days</v>
      </c>
      <c r="E1263">
        <f ca="1">VLOOKUP(C1263,Stay!$A$1:$C$5,3,0)</f>
        <v>3</v>
      </c>
      <c r="F1263">
        <f t="shared" ca="1" si="2"/>
        <v>49</v>
      </c>
      <c r="G1263" t="str">
        <f ca="1">VLOOKUP(F1263,Cities!$A$1:$C$69,2,0)</f>
        <v>Rhode Island</v>
      </c>
      <c r="H1263" t="str">
        <f ca="1">VLOOKUP(F1263,Cities!$A$1:$F$69,6,0)</f>
        <v>Modern</v>
      </c>
      <c r="I1263" t="str">
        <f ca="1">VLOOKUP(F1263,Cities!$A$1:$C$69,3,0)</f>
        <v>North America</v>
      </c>
      <c r="J1263">
        <f t="shared" ca="1" si="3"/>
        <v>3</v>
      </c>
      <c r="K1263">
        <f ca="1">VLOOKUP(F1263,Cities!$A$1:$I$69,6+J1263,0)*R1263*E1263</f>
        <v>954</v>
      </c>
      <c r="L1263">
        <f t="shared" ca="1" si="4"/>
        <v>2</v>
      </c>
      <c r="M1263">
        <f ca="1">VLOOKUP(F1263,Cities!$A$1:$I$69,4,0)*R1263*L1263</f>
        <v>740</v>
      </c>
      <c r="N1263">
        <f t="shared" ca="1" si="5"/>
        <v>1694</v>
      </c>
      <c r="O1263" t="str">
        <f ca="1">VLOOKUP(F1263,Cities!$A$1:$E$69,5,0)</f>
        <v>Summer</v>
      </c>
      <c r="P1263">
        <f t="shared" ca="1" si="6"/>
        <v>1</v>
      </c>
      <c r="Q1263" t="str">
        <f ca="1">VLOOKUP(P1263,Sheet2!$A$1:$B$5,2,0)</f>
        <v>Solo</v>
      </c>
      <c r="R1263">
        <f ca="1">VLOOKUP(P1263,Sheet2!$A$1:$C$5,3,0)</f>
        <v>1</v>
      </c>
    </row>
    <row r="1264" spans="1:18" ht="14.25" customHeight="1">
      <c r="A1264" s="4">
        <v>1263</v>
      </c>
      <c r="B1264">
        <f t="shared" ca="1" si="0"/>
        <v>257</v>
      </c>
      <c r="C1264">
        <f t="shared" ca="1" si="1"/>
        <v>2</v>
      </c>
      <c r="D1264" t="str">
        <f ca="1">VLOOKUP(C1264,Stay!$A$1:$B$5,2,0)</f>
        <v>1 week</v>
      </c>
      <c r="E1264">
        <f ca="1">VLOOKUP(C1264,Stay!$A$1:$C$5,3,0)</f>
        <v>7</v>
      </c>
      <c r="F1264">
        <f t="shared" ca="1" si="2"/>
        <v>38</v>
      </c>
      <c r="G1264" t="str">
        <f ca="1">VLOOKUP(F1264,Cities!$A$1:$C$69,2,0)</f>
        <v>Milan</v>
      </c>
      <c r="H1264" t="str">
        <f ca="1">VLOOKUP(F1264,Cities!$A$1:$F$69,6,0)</f>
        <v>Historical-Modern, Nightlife, Architecture</v>
      </c>
      <c r="I1264" t="str">
        <f ca="1">VLOOKUP(F1264,Cities!$A$1:$C$69,3,0)</f>
        <v>Europe</v>
      </c>
      <c r="J1264">
        <f t="shared" ca="1" si="3"/>
        <v>3</v>
      </c>
      <c r="K1264">
        <f ca="1">VLOOKUP(F1264,Cities!$A$1:$I$69,6+J1264,0)*R1264*E1264</f>
        <v>11634</v>
      </c>
      <c r="L1264">
        <f t="shared" ca="1" si="4"/>
        <v>1</v>
      </c>
      <c r="M1264">
        <f ca="1">VLOOKUP(F1264,Cities!$A$1:$I$69,4,0)*R1264*L1264</f>
        <v>5460</v>
      </c>
      <c r="N1264">
        <f t="shared" ca="1" si="5"/>
        <v>17094</v>
      </c>
      <c r="O1264" t="str">
        <f ca="1">VLOOKUP(F1264,Cities!$A$1:$E$69,5,0)</f>
        <v>Summer</v>
      </c>
      <c r="P1264">
        <f t="shared" ca="1" si="6"/>
        <v>4</v>
      </c>
      <c r="Q1264" t="str">
        <f ca="1">VLOOKUP(P1264,Sheet2!$A$1:$B$5,2,0)</f>
        <v>Friends</v>
      </c>
      <c r="R1264">
        <f ca="1">VLOOKUP(P1264,Sheet2!$A$1:$C$5,3,0)</f>
        <v>6</v>
      </c>
    </row>
    <row r="1265" spans="1:18" ht="14.25" customHeight="1">
      <c r="A1265" s="4">
        <v>1264</v>
      </c>
      <c r="B1265">
        <f t="shared" ca="1" si="0"/>
        <v>1</v>
      </c>
      <c r="C1265">
        <f t="shared" ca="1" si="1"/>
        <v>4</v>
      </c>
      <c r="D1265" t="str">
        <f ca="1">VLOOKUP(C1265,Stay!$A$1:$B$5,2,0)</f>
        <v>1 month</v>
      </c>
      <c r="E1265">
        <f ca="1">VLOOKUP(C1265,Stay!$A$1:$C$5,3,0)</f>
        <v>30</v>
      </c>
      <c r="F1265">
        <f t="shared" ca="1" si="2"/>
        <v>65</v>
      </c>
      <c r="G1265" t="str">
        <f ca="1">VLOOKUP(F1265,Cities!$A$1:$C$69,2,0)</f>
        <v>Victoria</v>
      </c>
      <c r="H1265" t="str">
        <f ca="1">VLOOKUP(F1265,Cities!$A$1:$F$69,6,0)</f>
        <v>Historical</v>
      </c>
      <c r="I1265" t="str">
        <f ca="1">VLOOKUP(F1265,Cities!$A$1:$C$69,3,0)</f>
        <v>North America</v>
      </c>
      <c r="J1265">
        <f t="shared" ca="1" si="3"/>
        <v>2</v>
      </c>
      <c r="K1265">
        <f ca="1">VLOOKUP(F1265,Cities!$A$1:$I$69,6+J1265,0)*R1265*E1265</f>
        <v>27000</v>
      </c>
      <c r="L1265">
        <f t="shared" ca="1" si="4"/>
        <v>2</v>
      </c>
      <c r="M1265">
        <f ca="1">VLOOKUP(F1265,Cities!$A$1:$I$69,4,0)*R1265*L1265</f>
        <v>3600</v>
      </c>
      <c r="N1265">
        <f t="shared" ca="1" si="5"/>
        <v>30600</v>
      </c>
      <c r="O1265" t="str">
        <f ca="1">VLOOKUP(F1265,Cities!$A$1:$E$69,5,0)</f>
        <v>Summer</v>
      </c>
      <c r="P1265">
        <f t="shared" ca="1" si="6"/>
        <v>4</v>
      </c>
      <c r="Q1265" t="str">
        <f ca="1">VLOOKUP(P1265,Sheet2!$A$1:$B$5,2,0)</f>
        <v>Friends</v>
      </c>
      <c r="R1265">
        <f ca="1">VLOOKUP(P1265,Sheet2!$A$1:$C$5,3,0)</f>
        <v>6</v>
      </c>
    </row>
    <row r="1266" spans="1:18" ht="14.25" customHeight="1">
      <c r="A1266" s="4">
        <v>1265</v>
      </c>
      <c r="B1266">
        <f t="shared" ca="1" si="0"/>
        <v>103</v>
      </c>
      <c r="C1266">
        <f t="shared" ca="1" si="1"/>
        <v>4</v>
      </c>
      <c r="D1266" t="str">
        <f ca="1">VLOOKUP(C1266,Stay!$A$1:$B$5,2,0)</f>
        <v>1 month</v>
      </c>
      <c r="E1266">
        <f ca="1">VLOOKUP(C1266,Stay!$A$1:$C$5,3,0)</f>
        <v>30</v>
      </c>
      <c r="F1266">
        <f t="shared" ca="1" si="2"/>
        <v>33</v>
      </c>
      <c r="G1266" t="str">
        <f ca="1">VLOOKUP(F1266,Cities!$A$1:$C$69,2,0)</f>
        <v>Madrid</v>
      </c>
      <c r="H1266" t="str">
        <f ca="1">VLOOKUP(F1266,Cities!$A$1:$F$69,6,0)</f>
        <v>Historical, Beach, Terrain</v>
      </c>
      <c r="I1266" t="str">
        <f ca="1">VLOOKUP(F1266,Cities!$A$1:$C$69,3,0)</f>
        <v>Europe</v>
      </c>
      <c r="J1266">
        <f t="shared" ca="1" si="3"/>
        <v>1</v>
      </c>
      <c r="K1266">
        <f ca="1">VLOOKUP(F1266,Cities!$A$1:$I$69,6+J1266,0)*R1266*E1266</f>
        <v>7740</v>
      </c>
      <c r="L1266">
        <f t="shared" ca="1" si="4"/>
        <v>2</v>
      </c>
      <c r="M1266">
        <f ca="1">VLOOKUP(F1266,Cities!$A$1:$I$69,4,0)*R1266*L1266</f>
        <v>12840</v>
      </c>
      <c r="N1266">
        <f t="shared" ca="1" si="5"/>
        <v>20580</v>
      </c>
      <c r="O1266" t="str">
        <f ca="1">VLOOKUP(F1266,Cities!$A$1:$E$69,5,0)</f>
        <v>Summer</v>
      </c>
      <c r="P1266">
        <f t="shared" ca="1" si="6"/>
        <v>4</v>
      </c>
      <c r="Q1266" t="str">
        <f ca="1">VLOOKUP(P1266,Sheet2!$A$1:$B$5,2,0)</f>
        <v>Friends</v>
      </c>
      <c r="R1266">
        <f ca="1">VLOOKUP(P1266,Sheet2!$A$1:$C$5,3,0)</f>
        <v>6</v>
      </c>
    </row>
    <row r="1267" spans="1:18" ht="14.25" customHeight="1">
      <c r="A1267" s="4">
        <v>1266</v>
      </c>
      <c r="B1267">
        <f t="shared" ca="1" si="0"/>
        <v>101</v>
      </c>
      <c r="C1267">
        <f t="shared" ca="1" si="1"/>
        <v>1</v>
      </c>
      <c r="D1267" t="str">
        <f ca="1">VLOOKUP(C1267,Stay!$A$1:$B$5,2,0)</f>
        <v>3 days</v>
      </c>
      <c r="E1267">
        <f ca="1">VLOOKUP(C1267,Stay!$A$1:$C$5,3,0)</f>
        <v>3</v>
      </c>
      <c r="F1267">
        <f t="shared" ca="1" si="2"/>
        <v>35</v>
      </c>
      <c r="G1267" t="str">
        <f ca="1">VLOOKUP(F1267,Cities!$A$1:$C$69,2,0)</f>
        <v>Mallorca</v>
      </c>
      <c r="H1267" t="str">
        <f ca="1">VLOOKUP(F1267,Cities!$A$1:$F$69,6,0)</f>
        <v>Beach, Aquatic, Adventure-Water</v>
      </c>
      <c r="I1267" t="str">
        <f ca="1">VLOOKUP(F1267,Cities!$A$1:$C$69,3,0)</f>
        <v>Europe</v>
      </c>
      <c r="J1267">
        <f t="shared" ca="1" si="3"/>
        <v>1</v>
      </c>
      <c r="K1267">
        <f ca="1">VLOOKUP(F1267,Cities!$A$1:$I$69,6+J1267,0)*R1267*E1267</f>
        <v>720</v>
      </c>
      <c r="L1267">
        <f t="shared" ca="1" si="4"/>
        <v>2</v>
      </c>
      <c r="M1267">
        <f ca="1">VLOOKUP(F1267,Cities!$A$1:$I$69,4,0)*R1267*L1267</f>
        <v>15264</v>
      </c>
      <c r="N1267">
        <f t="shared" ca="1" si="5"/>
        <v>15984</v>
      </c>
      <c r="O1267" t="str">
        <f ca="1">VLOOKUP(F1267,Cities!$A$1:$E$69,5,0)</f>
        <v>Summer</v>
      </c>
      <c r="P1267">
        <f t="shared" ca="1" si="6"/>
        <v>4</v>
      </c>
      <c r="Q1267" t="str">
        <f ca="1">VLOOKUP(P1267,Sheet2!$A$1:$B$5,2,0)</f>
        <v>Friends</v>
      </c>
      <c r="R1267">
        <f ca="1">VLOOKUP(P1267,Sheet2!$A$1:$C$5,3,0)</f>
        <v>6</v>
      </c>
    </row>
    <row r="1268" spans="1:18" ht="14.25" customHeight="1">
      <c r="A1268" s="4">
        <v>1267</v>
      </c>
      <c r="B1268">
        <f t="shared" ca="1" si="0"/>
        <v>73</v>
      </c>
      <c r="C1268">
        <f t="shared" ca="1" si="1"/>
        <v>2</v>
      </c>
      <c r="D1268" t="str">
        <f ca="1">VLOOKUP(C1268,Stay!$A$1:$B$5,2,0)</f>
        <v>1 week</v>
      </c>
      <c r="E1268">
        <f ca="1">VLOOKUP(C1268,Stay!$A$1:$C$5,3,0)</f>
        <v>7</v>
      </c>
      <c r="F1268">
        <f t="shared" ca="1" si="2"/>
        <v>16</v>
      </c>
      <c r="G1268" t="str">
        <f ca="1">VLOOKUP(F1268,Cities!$A$1:$C$69,2,0)</f>
        <v>Cape Town</v>
      </c>
      <c r="H1268" t="str">
        <f ca="1">VLOOKUP(F1268,Cities!$A$1:$F$69,6,0)</f>
        <v>Beach, Historical-Medieval, Aquatic-Water</v>
      </c>
      <c r="I1268" t="str">
        <f ca="1">VLOOKUP(F1268,Cities!$A$1:$C$69,3,0)</f>
        <v>Africa</v>
      </c>
      <c r="J1268">
        <f t="shared" ca="1" si="3"/>
        <v>2</v>
      </c>
      <c r="K1268">
        <f ca="1">VLOOKUP(F1268,Cities!$A$1:$I$69,6+J1268,0)*R1268*E1268</f>
        <v>2772</v>
      </c>
      <c r="L1268">
        <f t="shared" ca="1" si="4"/>
        <v>1</v>
      </c>
      <c r="M1268">
        <f ca="1">VLOOKUP(F1268,Cities!$A$1:$I$69,4,0)*R1268*L1268</f>
        <v>3360</v>
      </c>
      <c r="N1268">
        <f t="shared" ca="1" si="5"/>
        <v>6132</v>
      </c>
      <c r="O1268" t="str">
        <f ca="1">VLOOKUP(F1268,Cities!$A$1:$E$69,5,0)</f>
        <v>Winter</v>
      </c>
      <c r="P1268">
        <f t="shared" ca="1" si="6"/>
        <v>2</v>
      </c>
      <c r="Q1268" t="str">
        <f ca="1">VLOOKUP(P1268,Sheet2!$A$1:$B$5,2,0)</f>
        <v>Family</v>
      </c>
      <c r="R1268">
        <f ca="1">VLOOKUP(P1268,Sheet2!$A$1:$C$5,3,0)</f>
        <v>4</v>
      </c>
    </row>
    <row r="1269" spans="1:18" ht="14.25" customHeight="1">
      <c r="A1269" s="4">
        <v>1268</v>
      </c>
      <c r="B1269">
        <f t="shared" ca="1" si="0"/>
        <v>18</v>
      </c>
      <c r="C1269">
        <f t="shared" ca="1" si="1"/>
        <v>2</v>
      </c>
      <c r="D1269" t="str">
        <f ca="1">VLOOKUP(C1269,Stay!$A$1:$B$5,2,0)</f>
        <v>1 week</v>
      </c>
      <c r="E1269">
        <f ca="1">VLOOKUP(C1269,Stay!$A$1:$C$5,3,0)</f>
        <v>7</v>
      </c>
      <c r="F1269">
        <f t="shared" ca="1" si="2"/>
        <v>26</v>
      </c>
      <c r="G1269" t="str">
        <f ca="1">VLOOKUP(F1269,Cities!$A$1:$C$69,2,0)</f>
        <v>Greater Manchester</v>
      </c>
      <c r="H1269" t="str">
        <f ca="1">VLOOKUP(F1269,Cities!$A$1:$F$69,6,0)</f>
        <v>Historical, Beach, Terrain</v>
      </c>
      <c r="I1269" t="str">
        <f ca="1">VLOOKUP(F1269,Cities!$A$1:$C$69,3,0)</f>
        <v>Europe</v>
      </c>
      <c r="J1269">
        <f t="shared" ca="1" si="3"/>
        <v>3</v>
      </c>
      <c r="K1269">
        <f ca="1">VLOOKUP(F1269,Cities!$A$1:$I$69,6+J1269,0)*R1269*E1269</f>
        <v>18690</v>
      </c>
      <c r="L1269">
        <f t="shared" ca="1" si="4"/>
        <v>2</v>
      </c>
      <c r="M1269">
        <f ca="1">VLOOKUP(F1269,Cities!$A$1:$I$69,4,0)*R1269*L1269</f>
        <v>8040</v>
      </c>
      <c r="N1269">
        <f t="shared" ca="1" si="5"/>
        <v>26730</v>
      </c>
      <c r="O1269" t="str">
        <f ca="1">VLOOKUP(F1269,Cities!$A$1:$E$69,5,0)</f>
        <v>Summer</v>
      </c>
      <c r="P1269">
        <f t="shared" ca="1" si="6"/>
        <v>4</v>
      </c>
      <c r="Q1269" t="str">
        <f ca="1">VLOOKUP(P1269,Sheet2!$A$1:$B$5,2,0)</f>
        <v>Friends</v>
      </c>
      <c r="R1269">
        <f ca="1">VLOOKUP(P1269,Sheet2!$A$1:$C$5,3,0)</f>
        <v>6</v>
      </c>
    </row>
    <row r="1270" spans="1:18" ht="14.25" customHeight="1">
      <c r="A1270" s="4">
        <v>1269</v>
      </c>
      <c r="B1270">
        <f t="shared" ca="1" si="0"/>
        <v>12</v>
      </c>
      <c r="C1270">
        <f t="shared" ca="1" si="1"/>
        <v>3</v>
      </c>
      <c r="D1270" t="str">
        <f ca="1">VLOOKUP(C1270,Stay!$A$1:$B$5,2,0)</f>
        <v>2 weeks</v>
      </c>
      <c r="E1270">
        <f ca="1">VLOOKUP(C1270,Stay!$A$1:$C$5,3,0)</f>
        <v>14</v>
      </c>
      <c r="F1270">
        <f t="shared" ca="1" si="2"/>
        <v>48</v>
      </c>
      <c r="G1270" t="str">
        <f ca="1">VLOOKUP(F1270,Cities!$A$1:$C$69,2,0)</f>
        <v>Porto</v>
      </c>
      <c r="H1270" t="str">
        <f ca="1">VLOOKUP(F1270,Cities!$A$1:$F$69,6,0)</f>
        <v>Wineyard, Historical-Modern, Architecture</v>
      </c>
      <c r="I1270" t="str">
        <f ca="1">VLOOKUP(F1270,Cities!$A$1:$C$69,3,0)</f>
        <v>Europe</v>
      </c>
      <c r="J1270">
        <f t="shared" ca="1" si="3"/>
        <v>1</v>
      </c>
      <c r="K1270">
        <f ca="1">VLOOKUP(F1270,Cities!$A$1:$I$69,6+J1270,0)*R1270*E1270</f>
        <v>2408</v>
      </c>
      <c r="L1270">
        <f t="shared" ca="1" si="4"/>
        <v>1</v>
      </c>
      <c r="M1270">
        <f ca="1">VLOOKUP(F1270,Cities!$A$1:$I$69,4,0)*R1270*L1270</f>
        <v>4880</v>
      </c>
      <c r="N1270">
        <f t="shared" ca="1" si="5"/>
        <v>7288</v>
      </c>
      <c r="O1270" t="str">
        <f ca="1">VLOOKUP(F1270,Cities!$A$1:$E$69,5,0)</f>
        <v>Summer</v>
      </c>
      <c r="P1270">
        <f t="shared" ca="1" si="6"/>
        <v>2</v>
      </c>
      <c r="Q1270" t="str">
        <f ca="1">VLOOKUP(P1270,Sheet2!$A$1:$B$5,2,0)</f>
        <v>Family</v>
      </c>
      <c r="R1270">
        <f ca="1">VLOOKUP(P1270,Sheet2!$A$1:$C$5,3,0)</f>
        <v>4</v>
      </c>
    </row>
    <row r="1271" spans="1:18" ht="14.25" customHeight="1">
      <c r="A1271" s="4">
        <v>1270</v>
      </c>
      <c r="B1271">
        <f t="shared" ca="1" si="0"/>
        <v>143</v>
      </c>
      <c r="C1271">
        <f t="shared" ca="1" si="1"/>
        <v>4</v>
      </c>
      <c r="D1271" t="str">
        <f ca="1">VLOOKUP(C1271,Stay!$A$1:$B$5,2,0)</f>
        <v>1 month</v>
      </c>
      <c r="E1271">
        <f ca="1">VLOOKUP(C1271,Stay!$A$1:$C$5,3,0)</f>
        <v>30</v>
      </c>
      <c r="F1271">
        <f t="shared" ca="1" si="2"/>
        <v>24</v>
      </c>
      <c r="G1271" t="str">
        <f ca="1">VLOOKUP(F1271,Cities!$A$1:$C$69,2,0)</f>
        <v>Florence</v>
      </c>
      <c r="H1271" t="str">
        <f ca="1">VLOOKUP(F1271,Cities!$A$1:$F$69,6,0)</f>
        <v>Historical, Beach</v>
      </c>
      <c r="I1271" t="str">
        <f ca="1">VLOOKUP(F1271,Cities!$A$1:$C$69,3,0)</f>
        <v>Europe</v>
      </c>
      <c r="J1271">
        <f t="shared" ca="1" si="3"/>
        <v>3</v>
      </c>
      <c r="K1271">
        <f ca="1">VLOOKUP(F1271,Cities!$A$1:$I$69,6+J1271,0)*R1271*E1271</f>
        <v>18960</v>
      </c>
      <c r="L1271">
        <f t="shared" ca="1" si="4"/>
        <v>1</v>
      </c>
      <c r="M1271">
        <f ca="1">VLOOKUP(F1271,Cities!$A$1:$I$69,4,0)*R1271*L1271</f>
        <v>3900</v>
      </c>
      <c r="N1271">
        <f t="shared" ca="1" si="5"/>
        <v>22860</v>
      </c>
      <c r="O1271" t="str">
        <f ca="1">VLOOKUP(F1271,Cities!$A$1:$E$69,5,0)</f>
        <v>Summer</v>
      </c>
      <c r="P1271">
        <f t="shared" ca="1" si="6"/>
        <v>3</v>
      </c>
      <c r="Q1271" t="str">
        <f ca="1">VLOOKUP(P1271,Sheet2!$A$1:$B$5,2,0)</f>
        <v>Romantic</v>
      </c>
      <c r="R1271">
        <f ca="1">VLOOKUP(P1271,Sheet2!$A$1:$C$5,3,0)</f>
        <v>2</v>
      </c>
    </row>
    <row r="1272" spans="1:18" ht="14.25" customHeight="1">
      <c r="A1272" s="4">
        <v>1271</v>
      </c>
      <c r="B1272">
        <f t="shared" ca="1" si="0"/>
        <v>126</v>
      </c>
      <c r="C1272">
        <f t="shared" ca="1" si="1"/>
        <v>1</v>
      </c>
      <c r="D1272" t="str">
        <f ca="1">VLOOKUP(C1272,Stay!$A$1:$B$5,2,0)</f>
        <v>3 days</v>
      </c>
      <c r="E1272">
        <f ca="1">VLOOKUP(C1272,Stay!$A$1:$C$5,3,0)</f>
        <v>3</v>
      </c>
      <c r="F1272">
        <f t="shared" ca="1" si="2"/>
        <v>18</v>
      </c>
      <c r="G1272" t="str">
        <f ca="1">VLOOKUP(F1272,Cities!$A$1:$C$69,2,0)</f>
        <v>Clark County</v>
      </c>
      <c r="H1272" t="str">
        <f ca="1">VLOOKUP(F1272,Cities!$A$1:$F$69,6,0)</f>
        <v>Modern, Nightlife, Park, Adventure-Land, Forest</v>
      </c>
      <c r="I1272" t="str">
        <f ca="1">VLOOKUP(F1272,Cities!$A$1:$C$69,3,0)</f>
        <v>North America</v>
      </c>
      <c r="J1272">
        <f t="shared" ca="1" si="3"/>
        <v>1</v>
      </c>
      <c r="K1272">
        <f ca="1">VLOOKUP(F1272,Cities!$A$1:$I$69,6+J1272,0)*R1272*E1272</f>
        <v>558</v>
      </c>
      <c r="L1272">
        <f t="shared" ca="1" si="4"/>
        <v>1</v>
      </c>
      <c r="M1272">
        <f ca="1">VLOOKUP(F1272,Cities!$A$1:$I$69,4,0)*R1272*L1272</f>
        <v>280</v>
      </c>
      <c r="N1272">
        <f t="shared" ca="1" si="5"/>
        <v>838</v>
      </c>
      <c r="O1272" t="str">
        <f ca="1">VLOOKUP(F1272,Cities!$A$1:$E$69,5,0)</f>
        <v>Summer</v>
      </c>
      <c r="P1272">
        <f t="shared" ca="1" si="6"/>
        <v>3</v>
      </c>
      <c r="Q1272" t="str">
        <f ca="1">VLOOKUP(P1272,Sheet2!$A$1:$B$5,2,0)</f>
        <v>Romantic</v>
      </c>
      <c r="R1272">
        <f ca="1">VLOOKUP(P1272,Sheet2!$A$1:$C$5,3,0)</f>
        <v>2</v>
      </c>
    </row>
    <row r="1273" spans="1:18" ht="14.25" customHeight="1">
      <c r="A1273" s="4">
        <v>1272</v>
      </c>
      <c r="B1273">
        <f t="shared" ca="1" si="0"/>
        <v>299</v>
      </c>
      <c r="C1273">
        <f t="shared" ca="1" si="1"/>
        <v>3</v>
      </c>
      <c r="D1273" t="str">
        <f ca="1">VLOOKUP(C1273,Stay!$A$1:$B$5,2,0)</f>
        <v>2 weeks</v>
      </c>
      <c r="E1273">
        <f ca="1">VLOOKUP(C1273,Stay!$A$1:$C$5,3,0)</f>
        <v>14</v>
      </c>
      <c r="F1273">
        <f t="shared" ca="1" si="2"/>
        <v>29</v>
      </c>
      <c r="G1273" t="str">
        <f ca="1">VLOOKUP(F1273,Cities!$A$1:$C$69,2,0)</f>
        <v>Lisbon</v>
      </c>
      <c r="H1273" t="str">
        <f ca="1">VLOOKUP(F1273,Cities!$A$1:$F$69,6,0)</f>
        <v>Historical</v>
      </c>
      <c r="I1273" t="str">
        <f ca="1">VLOOKUP(F1273,Cities!$A$1:$C$69,3,0)</f>
        <v>Europe</v>
      </c>
      <c r="J1273">
        <f t="shared" ca="1" si="3"/>
        <v>3</v>
      </c>
      <c r="K1273">
        <f ca="1">VLOOKUP(F1273,Cities!$A$1:$I$69,6+J1273,0)*R1273*E1273</f>
        <v>19236</v>
      </c>
      <c r="L1273">
        <f t="shared" ca="1" si="4"/>
        <v>1</v>
      </c>
      <c r="M1273">
        <f ca="1">VLOOKUP(F1273,Cities!$A$1:$I$69,4,0)*R1273*L1273</f>
        <v>7320</v>
      </c>
      <c r="N1273">
        <f t="shared" ca="1" si="5"/>
        <v>26556</v>
      </c>
      <c r="O1273" t="str">
        <f ca="1">VLOOKUP(F1273,Cities!$A$1:$E$69,5,0)</f>
        <v>Summer</v>
      </c>
      <c r="P1273">
        <f t="shared" ca="1" si="6"/>
        <v>4</v>
      </c>
      <c r="Q1273" t="str">
        <f ca="1">VLOOKUP(P1273,Sheet2!$A$1:$B$5,2,0)</f>
        <v>Friends</v>
      </c>
      <c r="R1273">
        <f ca="1">VLOOKUP(P1273,Sheet2!$A$1:$C$5,3,0)</f>
        <v>6</v>
      </c>
    </row>
    <row r="1274" spans="1:18" ht="14.25" customHeight="1">
      <c r="A1274" s="4">
        <v>1273</v>
      </c>
      <c r="B1274">
        <f t="shared" ca="1" si="0"/>
        <v>259</v>
      </c>
      <c r="C1274">
        <f t="shared" ca="1" si="1"/>
        <v>2</v>
      </c>
      <c r="D1274" t="str">
        <f ca="1">VLOOKUP(C1274,Stay!$A$1:$B$5,2,0)</f>
        <v>1 week</v>
      </c>
      <c r="E1274">
        <f ca="1">VLOOKUP(C1274,Stay!$A$1:$C$5,3,0)</f>
        <v>7</v>
      </c>
      <c r="F1274">
        <f t="shared" ca="1" si="2"/>
        <v>3</v>
      </c>
      <c r="G1274" t="str">
        <f ca="1">VLOOKUP(F1274,Cities!$A$1:$C$69,2,0)</f>
        <v>Asheville</v>
      </c>
      <c r="H1274" t="str">
        <f ca="1">VLOOKUP(F1274,Cities!$A$1:$F$69,6,0)</f>
        <v>Historical-Modern, Adventure-Water, Hills, Adventure-Land</v>
      </c>
      <c r="I1274" t="str">
        <f ca="1">VLOOKUP(F1274,Cities!$A$1:$C$69,3,0)</f>
        <v>North America</v>
      </c>
      <c r="J1274">
        <f t="shared" ca="1" si="3"/>
        <v>2</v>
      </c>
      <c r="K1274">
        <f ca="1">VLOOKUP(F1274,Cities!$A$1:$I$69,6+J1274,0)*R1274*E1274</f>
        <v>2968</v>
      </c>
      <c r="L1274">
        <f t="shared" ca="1" si="4"/>
        <v>1</v>
      </c>
      <c r="M1274">
        <f ca="1">VLOOKUP(F1274,Cities!$A$1:$I$69,4,0)*R1274*L1274</f>
        <v>1000</v>
      </c>
      <c r="N1274">
        <f t="shared" ca="1" si="5"/>
        <v>3968</v>
      </c>
      <c r="O1274" t="str">
        <f ca="1">VLOOKUP(F1274,Cities!$A$1:$E$69,5,0)</f>
        <v>Summer</v>
      </c>
      <c r="P1274">
        <f t="shared" ca="1" si="6"/>
        <v>2</v>
      </c>
      <c r="Q1274" t="str">
        <f ca="1">VLOOKUP(P1274,Sheet2!$A$1:$B$5,2,0)</f>
        <v>Family</v>
      </c>
      <c r="R1274">
        <f ca="1">VLOOKUP(P1274,Sheet2!$A$1:$C$5,3,0)</f>
        <v>4</v>
      </c>
    </row>
    <row r="1275" spans="1:18" ht="14.25" customHeight="1">
      <c r="A1275" s="4">
        <v>1274</v>
      </c>
      <c r="B1275">
        <f t="shared" ca="1" si="0"/>
        <v>48</v>
      </c>
      <c r="C1275">
        <f t="shared" ca="1" si="1"/>
        <v>2</v>
      </c>
      <c r="D1275" t="str">
        <f ca="1">VLOOKUP(C1275,Stay!$A$1:$B$5,2,0)</f>
        <v>1 week</v>
      </c>
      <c r="E1275">
        <f ca="1">VLOOKUP(C1275,Stay!$A$1:$C$5,3,0)</f>
        <v>7</v>
      </c>
      <c r="F1275">
        <f t="shared" ca="1" si="2"/>
        <v>51</v>
      </c>
      <c r="G1275" t="str">
        <f ca="1">VLOOKUP(F1275,Cities!$A$1:$C$69,2,0)</f>
        <v>Rome</v>
      </c>
      <c r="H1275" t="str">
        <f ca="1">VLOOKUP(F1275,Cities!$A$1:$F$69,6,0)</f>
        <v>Historical</v>
      </c>
      <c r="I1275" t="str">
        <f ca="1">VLOOKUP(F1275,Cities!$A$1:$C$69,3,0)</f>
        <v>Europe</v>
      </c>
      <c r="J1275">
        <f t="shared" ca="1" si="3"/>
        <v>1</v>
      </c>
      <c r="K1275">
        <f ca="1">VLOOKUP(F1275,Cities!$A$1:$I$69,6+J1275,0)*R1275*E1275</f>
        <v>2226</v>
      </c>
      <c r="L1275">
        <f t="shared" ca="1" si="4"/>
        <v>1</v>
      </c>
      <c r="M1275">
        <f ca="1">VLOOKUP(F1275,Cities!$A$1:$I$69,4,0)*R1275*L1275</f>
        <v>5718</v>
      </c>
      <c r="N1275">
        <f t="shared" ca="1" si="5"/>
        <v>7944</v>
      </c>
      <c r="O1275" t="str">
        <f ca="1">VLOOKUP(F1275,Cities!$A$1:$E$69,5,0)</f>
        <v>Summer</v>
      </c>
      <c r="P1275">
        <f t="shared" ca="1" si="6"/>
        <v>4</v>
      </c>
      <c r="Q1275" t="str">
        <f ca="1">VLOOKUP(P1275,Sheet2!$A$1:$B$5,2,0)</f>
        <v>Friends</v>
      </c>
      <c r="R1275">
        <f ca="1">VLOOKUP(P1275,Sheet2!$A$1:$C$5,3,0)</f>
        <v>6</v>
      </c>
    </row>
    <row r="1276" spans="1:18" ht="14.25" customHeight="1">
      <c r="A1276" s="4">
        <v>1275</v>
      </c>
      <c r="B1276">
        <f t="shared" ca="1" si="0"/>
        <v>186</v>
      </c>
      <c r="C1276">
        <f t="shared" ca="1" si="1"/>
        <v>4</v>
      </c>
      <c r="D1276" t="str">
        <f ca="1">VLOOKUP(C1276,Stay!$A$1:$B$5,2,0)</f>
        <v>1 month</v>
      </c>
      <c r="E1276">
        <f ca="1">VLOOKUP(C1276,Stay!$A$1:$C$5,3,0)</f>
        <v>30</v>
      </c>
      <c r="F1276">
        <f t="shared" ca="1" si="2"/>
        <v>6</v>
      </c>
      <c r="G1276" t="str">
        <f ca="1">VLOOKUP(F1276,Cities!$A$1:$C$69,2,0)</f>
        <v>Barcelona</v>
      </c>
      <c r="H1276" t="str">
        <f ca="1">VLOOKUP(F1276,Cities!$A$1:$F$69,6,0)</f>
        <v>Historical-Modern, Beach, Architecture, Nightlife</v>
      </c>
      <c r="I1276" t="str">
        <f ca="1">VLOOKUP(F1276,Cities!$A$1:$C$69,3,0)</f>
        <v>Europe</v>
      </c>
      <c r="J1276">
        <f t="shared" ca="1" si="3"/>
        <v>2</v>
      </c>
      <c r="K1276">
        <f ca="1">VLOOKUP(F1276,Cities!$A$1:$I$69,6+J1276,0)*R1276*E1276</f>
        <v>3900</v>
      </c>
      <c r="L1276">
        <f t="shared" ca="1" si="4"/>
        <v>1</v>
      </c>
      <c r="M1276">
        <f ca="1">VLOOKUP(F1276,Cities!$A$1:$I$69,4,0)*R1276*L1276</f>
        <v>1225</v>
      </c>
      <c r="N1276">
        <f t="shared" ca="1" si="5"/>
        <v>5125</v>
      </c>
      <c r="O1276" t="str">
        <f ca="1">VLOOKUP(F1276,Cities!$A$1:$E$69,5,0)</f>
        <v>Summer</v>
      </c>
      <c r="P1276">
        <f t="shared" ca="1" si="6"/>
        <v>1</v>
      </c>
      <c r="Q1276" t="str">
        <f ca="1">VLOOKUP(P1276,Sheet2!$A$1:$B$5,2,0)</f>
        <v>Solo</v>
      </c>
      <c r="R1276">
        <f ca="1">VLOOKUP(P1276,Sheet2!$A$1:$C$5,3,0)</f>
        <v>1</v>
      </c>
    </row>
    <row r="1277" spans="1:18" ht="14.25" customHeight="1">
      <c r="A1277" s="4">
        <v>1276</v>
      </c>
      <c r="B1277">
        <f t="shared" ca="1" si="0"/>
        <v>204</v>
      </c>
      <c r="C1277">
        <f t="shared" ca="1" si="1"/>
        <v>1</v>
      </c>
      <c r="D1277" t="str">
        <f ca="1">VLOOKUP(C1277,Stay!$A$1:$B$5,2,0)</f>
        <v>3 days</v>
      </c>
      <c r="E1277">
        <f ca="1">VLOOKUP(C1277,Stay!$A$1:$C$5,3,0)</f>
        <v>3</v>
      </c>
      <c r="F1277">
        <f t="shared" ca="1" si="2"/>
        <v>62</v>
      </c>
      <c r="G1277" t="str">
        <f ca="1">VLOOKUP(F1277,Cities!$A$1:$C$69,2,0)</f>
        <v>Valencia</v>
      </c>
      <c r="H1277" t="str">
        <f ca="1">VLOOKUP(F1277,Cities!$A$1:$F$69,6,0)</f>
        <v>Terrain</v>
      </c>
      <c r="I1277" t="str">
        <f ca="1">VLOOKUP(F1277,Cities!$A$1:$C$69,3,0)</f>
        <v>Europe</v>
      </c>
      <c r="J1277">
        <f t="shared" ca="1" si="3"/>
        <v>1</v>
      </c>
      <c r="K1277">
        <f ca="1">VLOOKUP(F1277,Cities!$A$1:$I$69,6+J1277,0)*R1277*E1277</f>
        <v>432</v>
      </c>
      <c r="L1277">
        <f t="shared" ca="1" si="4"/>
        <v>2</v>
      </c>
      <c r="M1277">
        <f ca="1">VLOOKUP(F1277,Cities!$A$1:$I$69,4,0)*R1277*L1277</f>
        <v>14240</v>
      </c>
      <c r="N1277">
        <f t="shared" ca="1" si="5"/>
        <v>14672</v>
      </c>
      <c r="O1277" t="str">
        <f ca="1">VLOOKUP(F1277,Cities!$A$1:$E$69,5,0)</f>
        <v>Summer</v>
      </c>
      <c r="P1277">
        <f t="shared" ca="1" si="6"/>
        <v>2</v>
      </c>
      <c r="Q1277" t="str">
        <f ca="1">VLOOKUP(P1277,Sheet2!$A$1:$B$5,2,0)</f>
        <v>Family</v>
      </c>
      <c r="R1277">
        <f ca="1">VLOOKUP(P1277,Sheet2!$A$1:$C$5,3,0)</f>
        <v>4</v>
      </c>
    </row>
    <row r="1278" spans="1:18" ht="14.25" customHeight="1">
      <c r="A1278" s="4">
        <v>1277</v>
      </c>
      <c r="B1278">
        <f t="shared" ca="1" si="0"/>
        <v>294</v>
      </c>
      <c r="C1278">
        <f t="shared" ca="1" si="1"/>
        <v>4</v>
      </c>
      <c r="D1278" t="str">
        <f ca="1">VLOOKUP(C1278,Stay!$A$1:$B$5,2,0)</f>
        <v>1 month</v>
      </c>
      <c r="E1278">
        <f ca="1">VLOOKUP(C1278,Stay!$A$1:$C$5,3,0)</f>
        <v>30</v>
      </c>
      <c r="F1278">
        <f t="shared" ca="1" si="2"/>
        <v>7</v>
      </c>
      <c r="G1278" t="str">
        <f ca="1">VLOOKUP(F1278,Cities!$A$1:$C$69,2,0)</f>
        <v>Barossa Valley</v>
      </c>
      <c r="H1278" t="str">
        <f ca="1">VLOOKUP(F1278,Cities!$A$1:$F$69,6,0)</f>
        <v>Adventure-Water, Historical-Modern, Wineyard</v>
      </c>
      <c r="I1278" t="str">
        <f ca="1">VLOOKUP(F1278,Cities!$A$1:$C$69,3,0)</f>
        <v>Australia</v>
      </c>
      <c r="J1278">
        <f t="shared" ca="1" si="3"/>
        <v>1</v>
      </c>
      <c r="K1278">
        <f ca="1">VLOOKUP(F1278,Cities!$A$1:$I$69,6+J1278,0)*R1278*E1278</f>
        <v>9180</v>
      </c>
      <c r="L1278">
        <f t="shared" ca="1" si="4"/>
        <v>1</v>
      </c>
      <c r="M1278">
        <f ca="1">VLOOKUP(F1278,Cities!$A$1:$I$69,4,0)*R1278*L1278</f>
        <v>8820</v>
      </c>
      <c r="N1278">
        <f t="shared" ca="1" si="5"/>
        <v>18000</v>
      </c>
      <c r="O1278" t="str">
        <f ca="1">VLOOKUP(F1278,Cities!$A$1:$E$69,5,0)</f>
        <v>Spring</v>
      </c>
      <c r="P1278">
        <f t="shared" ca="1" si="6"/>
        <v>4</v>
      </c>
      <c r="Q1278" t="str">
        <f ca="1">VLOOKUP(P1278,Sheet2!$A$1:$B$5,2,0)</f>
        <v>Friends</v>
      </c>
      <c r="R1278">
        <f ca="1">VLOOKUP(P1278,Sheet2!$A$1:$C$5,3,0)</f>
        <v>6</v>
      </c>
    </row>
    <row r="1279" spans="1:18" ht="14.25" customHeight="1">
      <c r="A1279" s="4">
        <v>1278</v>
      </c>
      <c r="B1279">
        <f t="shared" ca="1" si="0"/>
        <v>296</v>
      </c>
      <c r="C1279">
        <f t="shared" ca="1" si="1"/>
        <v>4</v>
      </c>
      <c r="D1279" t="str">
        <f ca="1">VLOOKUP(C1279,Stay!$A$1:$B$5,2,0)</f>
        <v>1 month</v>
      </c>
      <c r="E1279">
        <f ca="1">VLOOKUP(C1279,Stay!$A$1:$C$5,3,0)</f>
        <v>30</v>
      </c>
      <c r="F1279">
        <f t="shared" ca="1" si="2"/>
        <v>34</v>
      </c>
      <c r="G1279" t="str">
        <f ca="1">VLOOKUP(F1279,Cities!$A$1:$C$69,2,0)</f>
        <v>Malaga</v>
      </c>
      <c r="H1279" t="str">
        <f ca="1">VLOOKUP(F1279,Cities!$A$1:$F$69,6,0)</f>
        <v>Beach</v>
      </c>
      <c r="I1279" t="str">
        <f ca="1">VLOOKUP(F1279,Cities!$A$1:$C$69,3,0)</f>
        <v>Europe</v>
      </c>
      <c r="J1279">
        <f t="shared" ca="1" si="3"/>
        <v>3</v>
      </c>
      <c r="K1279">
        <f ca="1">VLOOKUP(F1279,Cities!$A$1:$I$69,6+J1279,0)*R1279*E1279</f>
        <v>38700</v>
      </c>
      <c r="L1279">
        <f t="shared" ca="1" si="4"/>
        <v>1</v>
      </c>
      <c r="M1279">
        <f ca="1">VLOOKUP(F1279,Cities!$A$1:$I$69,4,0)*R1279*L1279</f>
        <v>7320</v>
      </c>
      <c r="N1279">
        <f t="shared" ca="1" si="5"/>
        <v>46020</v>
      </c>
      <c r="O1279" t="str">
        <f ca="1">VLOOKUP(F1279,Cities!$A$1:$E$69,5,0)</f>
        <v>Summer</v>
      </c>
      <c r="P1279">
        <f t="shared" ca="1" si="6"/>
        <v>4</v>
      </c>
      <c r="Q1279" t="str">
        <f ca="1">VLOOKUP(P1279,Sheet2!$A$1:$B$5,2,0)</f>
        <v>Friends</v>
      </c>
      <c r="R1279">
        <f ca="1">VLOOKUP(P1279,Sheet2!$A$1:$C$5,3,0)</f>
        <v>6</v>
      </c>
    </row>
    <row r="1280" spans="1:18" ht="14.25" customHeight="1">
      <c r="A1280" s="4">
        <v>1279</v>
      </c>
      <c r="B1280">
        <f t="shared" ca="1" si="0"/>
        <v>261</v>
      </c>
      <c r="C1280">
        <f t="shared" ca="1" si="1"/>
        <v>2</v>
      </c>
      <c r="D1280" t="str">
        <f ca="1">VLOOKUP(C1280,Stay!$A$1:$B$5,2,0)</f>
        <v>1 week</v>
      </c>
      <c r="E1280">
        <f ca="1">VLOOKUP(C1280,Stay!$A$1:$C$5,3,0)</f>
        <v>7</v>
      </c>
      <c r="F1280">
        <f t="shared" ca="1" si="2"/>
        <v>18</v>
      </c>
      <c r="G1280" t="str">
        <f ca="1">VLOOKUP(F1280,Cities!$A$1:$C$69,2,0)</f>
        <v>Clark County</v>
      </c>
      <c r="H1280" t="str">
        <f ca="1">VLOOKUP(F1280,Cities!$A$1:$F$69,6,0)</f>
        <v>Modern, Nightlife, Park, Adventure-Land, Forest</v>
      </c>
      <c r="I1280" t="str">
        <f ca="1">VLOOKUP(F1280,Cities!$A$1:$C$69,3,0)</f>
        <v>North America</v>
      </c>
      <c r="J1280">
        <f t="shared" ca="1" si="3"/>
        <v>1</v>
      </c>
      <c r="K1280">
        <f ca="1">VLOOKUP(F1280,Cities!$A$1:$I$69,6+J1280,0)*R1280*E1280</f>
        <v>1302</v>
      </c>
      <c r="L1280">
        <f t="shared" ca="1" si="4"/>
        <v>1</v>
      </c>
      <c r="M1280">
        <f ca="1">VLOOKUP(F1280,Cities!$A$1:$I$69,4,0)*R1280*L1280</f>
        <v>280</v>
      </c>
      <c r="N1280">
        <f t="shared" ca="1" si="5"/>
        <v>1582</v>
      </c>
      <c r="O1280" t="str">
        <f ca="1">VLOOKUP(F1280,Cities!$A$1:$E$69,5,0)</f>
        <v>Summer</v>
      </c>
      <c r="P1280">
        <f t="shared" ca="1" si="6"/>
        <v>3</v>
      </c>
      <c r="Q1280" t="str">
        <f ca="1">VLOOKUP(P1280,Sheet2!$A$1:$B$5,2,0)</f>
        <v>Romantic</v>
      </c>
      <c r="R1280">
        <f ca="1">VLOOKUP(P1280,Sheet2!$A$1:$C$5,3,0)</f>
        <v>2</v>
      </c>
    </row>
    <row r="1281" spans="1:18" ht="14.25" customHeight="1">
      <c r="A1281" s="4">
        <v>1280</v>
      </c>
      <c r="B1281">
        <f t="shared" ca="1" si="0"/>
        <v>286</v>
      </c>
      <c r="C1281">
        <f t="shared" ca="1" si="1"/>
        <v>4</v>
      </c>
      <c r="D1281" t="str">
        <f ca="1">VLOOKUP(C1281,Stay!$A$1:$B$5,2,0)</f>
        <v>1 month</v>
      </c>
      <c r="E1281">
        <f ca="1">VLOOKUP(C1281,Stay!$A$1:$C$5,3,0)</f>
        <v>30</v>
      </c>
      <c r="F1281">
        <f t="shared" ca="1" si="2"/>
        <v>49</v>
      </c>
      <c r="G1281" t="str">
        <f ca="1">VLOOKUP(F1281,Cities!$A$1:$C$69,2,0)</f>
        <v>Rhode Island</v>
      </c>
      <c r="H1281" t="str">
        <f ca="1">VLOOKUP(F1281,Cities!$A$1:$F$69,6,0)</f>
        <v>Modern</v>
      </c>
      <c r="I1281" t="str">
        <f ca="1">VLOOKUP(F1281,Cities!$A$1:$C$69,3,0)</f>
        <v>North America</v>
      </c>
      <c r="J1281">
        <f t="shared" ca="1" si="3"/>
        <v>1</v>
      </c>
      <c r="K1281">
        <f ca="1">VLOOKUP(F1281,Cities!$A$1:$I$69,6+J1281,0)*R1281*E1281</f>
        <v>7920</v>
      </c>
      <c r="L1281">
        <f t="shared" ca="1" si="4"/>
        <v>2</v>
      </c>
      <c r="M1281">
        <f ca="1">VLOOKUP(F1281,Cities!$A$1:$I$69,4,0)*R1281*L1281</f>
        <v>2960</v>
      </c>
      <c r="N1281">
        <f t="shared" ca="1" si="5"/>
        <v>10880</v>
      </c>
      <c r="O1281" t="str">
        <f ca="1">VLOOKUP(F1281,Cities!$A$1:$E$69,5,0)</f>
        <v>Summer</v>
      </c>
      <c r="P1281">
        <f t="shared" ca="1" si="6"/>
        <v>2</v>
      </c>
      <c r="Q1281" t="str">
        <f ca="1">VLOOKUP(P1281,Sheet2!$A$1:$B$5,2,0)</f>
        <v>Family</v>
      </c>
      <c r="R1281">
        <f ca="1">VLOOKUP(P1281,Sheet2!$A$1:$C$5,3,0)</f>
        <v>4</v>
      </c>
    </row>
    <row r="1282" spans="1:18" ht="14.25" customHeight="1">
      <c r="A1282" s="4">
        <v>1281</v>
      </c>
      <c r="B1282">
        <f t="shared" ca="1" si="0"/>
        <v>54</v>
      </c>
      <c r="C1282">
        <f t="shared" ca="1" si="1"/>
        <v>3</v>
      </c>
      <c r="D1282" t="str">
        <f ca="1">VLOOKUP(C1282,Stay!$A$1:$B$5,2,0)</f>
        <v>2 weeks</v>
      </c>
      <c r="E1282">
        <f ca="1">VLOOKUP(C1282,Stay!$A$1:$C$5,3,0)</f>
        <v>14</v>
      </c>
      <c r="F1282">
        <f t="shared" ca="1" si="2"/>
        <v>37</v>
      </c>
      <c r="G1282" t="str">
        <f ca="1">VLOOKUP(F1282,Cities!$A$1:$C$69,2,0)</f>
        <v>Melbourne</v>
      </c>
      <c r="H1282" t="str">
        <f ca="1">VLOOKUP(F1282,Cities!$A$1:$F$69,6,0)</f>
        <v>Modern, Beach, Adventure-Modern</v>
      </c>
      <c r="I1282" t="str">
        <f ca="1">VLOOKUP(F1282,Cities!$A$1:$C$69,3,0)</f>
        <v>Australia</v>
      </c>
      <c r="J1282">
        <f t="shared" ca="1" si="3"/>
        <v>1</v>
      </c>
      <c r="K1282">
        <f ca="1">VLOOKUP(F1282,Cities!$A$1:$I$69,6+J1282,0)*R1282*E1282</f>
        <v>3780</v>
      </c>
      <c r="L1282">
        <f t="shared" ca="1" si="4"/>
        <v>2</v>
      </c>
      <c r="M1282">
        <f ca="1">VLOOKUP(F1282,Cities!$A$1:$I$69,4,0)*R1282*L1282</f>
        <v>16320</v>
      </c>
      <c r="N1282">
        <f t="shared" ca="1" si="5"/>
        <v>20100</v>
      </c>
      <c r="O1282" t="str">
        <f ca="1">VLOOKUP(F1282,Cities!$A$1:$E$69,5,0)</f>
        <v>Spring</v>
      </c>
      <c r="P1282">
        <f t="shared" ca="1" si="6"/>
        <v>4</v>
      </c>
      <c r="Q1282" t="str">
        <f ca="1">VLOOKUP(P1282,Sheet2!$A$1:$B$5,2,0)</f>
        <v>Friends</v>
      </c>
      <c r="R1282">
        <f ca="1">VLOOKUP(P1282,Sheet2!$A$1:$C$5,3,0)</f>
        <v>6</v>
      </c>
    </row>
    <row r="1283" spans="1:18" ht="14.25" customHeight="1">
      <c r="A1283" s="4">
        <v>1282</v>
      </c>
      <c r="B1283">
        <f t="shared" ca="1" si="0"/>
        <v>21</v>
      </c>
      <c r="C1283">
        <f t="shared" ca="1" si="1"/>
        <v>1</v>
      </c>
      <c r="D1283" t="str">
        <f ca="1">VLOOKUP(C1283,Stay!$A$1:$B$5,2,0)</f>
        <v>3 days</v>
      </c>
      <c r="E1283">
        <f ca="1">VLOOKUP(C1283,Stay!$A$1:$C$5,3,0)</f>
        <v>3</v>
      </c>
      <c r="F1283">
        <f t="shared" ca="1" si="2"/>
        <v>28</v>
      </c>
      <c r="G1283" t="str">
        <f ca="1">VLOOKUP(F1283,Cities!$A$1:$C$69,2,0)</f>
        <v>Hong Kong</v>
      </c>
      <c r="H1283" t="str">
        <f ca="1">VLOOKUP(F1283,Cities!$A$1:$F$69,6,0)</f>
        <v>Modern, Beach, Terrain</v>
      </c>
      <c r="I1283" t="str">
        <f ca="1">VLOOKUP(F1283,Cities!$A$1:$C$69,3,0)</f>
        <v>Asia</v>
      </c>
      <c r="J1283">
        <f t="shared" ca="1" si="3"/>
        <v>1</v>
      </c>
      <c r="K1283">
        <f ca="1">VLOOKUP(F1283,Cities!$A$1:$I$69,6+J1283,0)*R1283*E1283</f>
        <v>330</v>
      </c>
      <c r="L1283">
        <f t="shared" ca="1" si="4"/>
        <v>1</v>
      </c>
      <c r="M1283">
        <f ca="1">VLOOKUP(F1283,Cities!$A$1:$I$69,4,0)*R1283*L1283</f>
        <v>1540</v>
      </c>
      <c r="N1283">
        <f t="shared" ca="1" si="5"/>
        <v>1870</v>
      </c>
      <c r="O1283" t="str">
        <f ca="1">VLOOKUP(F1283,Cities!$A$1:$E$69,5,0)</f>
        <v>Spring</v>
      </c>
      <c r="P1283">
        <f t="shared" ca="1" si="6"/>
        <v>3</v>
      </c>
      <c r="Q1283" t="str">
        <f ca="1">VLOOKUP(P1283,Sheet2!$A$1:$B$5,2,0)</f>
        <v>Romantic</v>
      </c>
      <c r="R1283">
        <f ca="1">VLOOKUP(P1283,Sheet2!$A$1:$C$5,3,0)</f>
        <v>2</v>
      </c>
    </row>
    <row r="1284" spans="1:18" ht="14.25" customHeight="1">
      <c r="A1284" s="4">
        <v>1283</v>
      </c>
      <c r="B1284">
        <f t="shared" ca="1" si="0"/>
        <v>172</v>
      </c>
      <c r="C1284">
        <f t="shared" ca="1" si="1"/>
        <v>2</v>
      </c>
      <c r="D1284" t="str">
        <f ca="1">VLOOKUP(C1284,Stay!$A$1:$B$5,2,0)</f>
        <v>1 week</v>
      </c>
      <c r="E1284">
        <f ca="1">VLOOKUP(C1284,Stay!$A$1:$C$5,3,0)</f>
        <v>7</v>
      </c>
      <c r="F1284">
        <f t="shared" ca="1" si="2"/>
        <v>15</v>
      </c>
      <c r="G1284" t="str">
        <f ca="1">VLOOKUP(F1284,Cities!$A$1:$C$69,2,0)</f>
        <v>Cambridge</v>
      </c>
      <c r="H1284" t="str">
        <f ca="1">VLOOKUP(F1284,Cities!$A$1:$F$69,6,0)</f>
        <v>Modern, Aquatic</v>
      </c>
      <c r="I1284" t="str">
        <f ca="1">VLOOKUP(F1284,Cities!$A$1:$C$69,3,0)</f>
        <v>North America</v>
      </c>
      <c r="J1284">
        <f t="shared" ca="1" si="3"/>
        <v>3</v>
      </c>
      <c r="K1284">
        <f ca="1">VLOOKUP(F1284,Cities!$A$1:$I$69,6+J1284,0)*R1284*E1284</f>
        <v>6524</v>
      </c>
      <c r="L1284">
        <f t="shared" ca="1" si="4"/>
        <v>1</v>
      </c>
      <c r="M1284">
        <f ca="1">VLOOKUP(F1284,Cities!$A$1:$I$69,4,0)*R1284*L1284</f>
        <v>800</v>
      </c>
      <c r="N1284">
        <f t="shared" ca="1" si="5"/>
        <v>7324</v>
      </c>
      <c r="O1284" t="str">
        <f ca="1">VLOOKUP(F1284,Cities!$A$1:$E$69,5,0)</f>
        <v>Summer</v>
      </c>
      <c r="P1284">
        <f t="shared" ca="1" si="6"/>
        <v>2</v>
      </c>
      <c r="Q1284" t="str">
        <f ca="1">VLOOKUP(P1284,Sheet2!$A$1:$B$5,2,0)</f>
        <v>Family</v>
      </c>
      <c r="R1284">
        <f ca="1">VLOOKUP(P1284,Sheet2!$A$1:$C$5,3,0)</f>
        <v>4</v>
      </c>
    </row>
    <row r="1285" spans="1:18" ht="14.25" customHeight="1">
      <c r="A1285" s="4">
        <v>1284</v>
      </c>
      <c r="B1285">
        <f t="shared" ca="1" si="0"/>
        <v>246</v>
      </c>
      <c r="C1285">
        <f t="shared" ca="1" si="1"/>
        <v>3</v>
      </c>
      <c r="D1285" t="str">
        <f ca="1">VLOOKUP(C1285,Stay!$A$1:$B$5,2,0)</f>
        <v>2 weeks</v>
      </c>
      <c r="E1285">
        <f ca="1">VLOOKUP(C1285,Stay!$A$1:$C$5,3,0)</f>
        <v>14</v>
      </c>
      <c r="F1285">
        <f t="shared" ca="1" si="2"/>
        <v>46</v>
      </c>
      <c r="G1285" t="str">
        <f ca="1">VLOOKUP(F1285,Cities!$A$1:$C$69,2,0)</f>
        <v>Paris</v>
      </c>
      <c r="H1285" t="str">
        <f ca="1">VLOOKUP(F1285,Cities!$A$1:$F$69,6,0)</f>
        <v>Historical-Medieval, Nightlife, Architecture, Park</v>
      </c>
      <c r="I1285" t="str">
        <f ca="1">VLOOKUP(F1285,Cities!$A$1:$C$69,3,0)</f>
        <v>Europe</v>
      </c>
      <c r="J1285">
        <f t="shared" ca="1" si="3"/>
        <v>2</v>
      </c>
      <c r="K1285">
        <f ca="1">VLOOKUP(F1285,Cities!$A$1:$I$69,6+J1285,0)*R1285*E1285</f>
        <v>2548</v>
      </c>
      <c r="L1285">
        <f t="shared" ca="1" si="4"/>
        <v>1</v>
      </c>
      <c r="M1285">
        <f ca="1">VLOOKUP(F1285,Cities!$A$1:$I$69,4,0)*R1285*L1285</f>
        <v>1180</v>
      </c>
      <c r="N1285">
        <f t="shared" ca="1" si="5"/>
        <v>3728</v>
      </c>
      <c r="O1285" t="str">
        <f ca="1">VLOOKUP(F1285,Cities!$A$1:$E$69,5,0)</f>
        <v>Summer</v>
      </c>
      <c r="P1285">
        <f t="shared" ca="1" si="6"/>
        <v>1</v>
      </c>
      <c r="Q1285" t="str">
        <f ca="1">VLOOKUP(P1285,Sheet2!$A$1:$B$5,2,0)</f>
        <v>Solo</v>
      </c>
      <c r="R1285">
        <f ca="1">VLOOKUP(P1285,Sheet2!$A$1:$C$5,3,0)</f>
        <v>1</v>
      </c>
    </row>
    <row r="1286" spans="1:18" ht="14.25" customHeight="1">
      <c r="A1286" s="4">
        <v>1285</v>
      </c>
      <c r="B1286">
        <f t="shared" ca="1" si="0"/>
        <v>117</v>
      </c>
      <c r="C1286">
        <f t="shared" ca="1" si="1"/>
        <v>3</v>
      </c>
      <c r="D1286" t="str">
        <f ca="1">VLOOKUP(C1286,Stay!$A$1:$B$5,2,0)</f>
        <v>2 weeks</v>
      </c>
      <c r="E1286">
        <f ca="1">VLOOKUP(C1286,Stay!$A$1:$C$5,3,0)</f>
        <v>14</v>
      </c>
      <c r="F1286">
        <f t="shared" ca="1" si="2"/>
        <v>13</v>
      </c>
      <c r="G1286" t="str">
        <f ca="1">VLOOKUP(F1286,Cities!$A$1:$C$69,2,0)</f>
        <v>Broward County</v>
      </c>
      <c r="H1286" t="str">
        <f ca="1">VLOOKUP(F1286,Cities!$A$1:$F$69,6,0)</f>
        <v>Beach, Modern, Park, Aquatic</v>
      </c>
      <c r="I1286" t="str">
        <f ca="1">VLOOKUP(F1286,Cities!$A$1:$C$69,3,0)</f>
        <v>North America</v>
      </c>
      <c r="J1286">
        <f t="shared" ca="1" si="3"/>
        <v>2</v>
      </c>
      <c r="K1286">
        <f ca="1">VLOOKUP(F1286,Cities!$A$1:$I$69,6+J1286,0)*R1286*E1286</f>
        <v>13188</v>
      </c>
      <c r="L1286">
        <f t="shared" ca="1" si="4"/>
        <v>1</v>
      </c>
      <c r="M1286">
        <f ca="1">VLOOKUP(F1286,Cities!$A$1:$I$69,4,0)*R1286*L1286</f>
        <v>780</v>
      </c>
      <c r="N1286">
        <f t="shared" ca="1" si="5"/>
        <v>13968</v>
      </c>
      <c r="O1286" t="str">
        <f ca="1">VLOOKUP(F1286,Cities!$A$1:$E$69,5,0)</f>
        <v>Summer</v>
      </c>
      <c r="P1286">
        <f t="shared" ca="1" si="6"/>
        <v>4</v>
      </c>
      <c r="Q1286" t="str">
        <f ca="1">VLOOKUP(P1286,Sheet2!$A$1:$B$5,2,0)</f>
        <v>Friends</v>
      </c>
      <c r="R1286">
        <f ca="1">VLOOKUP(P1286,Sheet2!$A$1:$C$5,3,0)</f>
        <v>6</v>
      </c>
    </row>
    <row r="1287" spans="1:18" ht="14.25" customHeight="1">
      <c r="A1287" s="4">
        <v>1286</v>
      </c>
      <c r="B1287">
        <f t="shared" ca="1" si="0"/>
        <v>160</v>
      </c>
      <c r="C1287">
        <f t="shared" ca="1" si="1"/>
        <v>3</v>
      </c>
      <c r="D1287" t="str">
        <f ca="1">VLOOKUP(C1287,Stay!$A$1:$B$5,2,0)</f>
        <v>2 weeks</v>
      </c>
      <c r="E1287">
        <f ca="1">VLOOKUP(C1287,Stay!$A$1:$C$5,3,0)</f>
        <v>14</v>
      </c>
      <c r="F1287">
        <f t="shared" ca="1" si="2"/>
        <v>39</v>
      </c>
      <c r="G1287" t="str">
        <f ca="1">VLOOKUP(F1287,Cities!$A$1:$C$69,2,0)</f>
        <v>Montreal</v>
      </c>
      <c r="H1287" t="str">
        <f ca="1">VLOOKUP(F1287,Cities!$A$1:$F$69,6,0)</f>
        <v>Modern</v>
      </c>
      <c r="I1287" t="str">
        <f ca="1">VLOOKUP(F1287,Cities!$A$1:$C$69,3,0)</f>
        <v>North America</v>
      </c>
      <c r="J1287">
        <f t="shared" ca="1" si="3"/>
        <v>2</v>
      </c>
      <c r="K1287">
        <f ca="1">VLOOKUP(F1287,Cities!$A$1:$I$69,6+J1287,0)*R1287*E1287</f>
        <v>12432</v>
      </c>
      <c r="L1287">
        <f t="shared" ca="1" si="4"/>
        <v>1</v>
      </c>
      <c r="M1287">
        <f ca="1">VLOOKUP(F1287,Cities!$A$1:$I$69,4,0)*R1287*L1287</f>
        <v>2400</v>
      </c>
      <c r="N1287">
        <f t="shared" ca="1" si="5"/>
        <v>14832</v>
      </c>
      <c r="O1287" t="str">
        <f ca="1">VLOOKUP(F1287,Cities!$A$1:$E$69,5,0)</f>
        <v>Summer</v>
      </c>
      <c r="P1287">
        <f t="shared" ca="1" si="6"/>
        <v>4</v>
      </c>
      <c r="Q1287" t="str">
        <f ca="1">VLOOKUP(P1287,Sheet2!$A$1:$B$5,2,0)</f>
        <v>Friends</v>
      </c>
      <c r="R1287">
        <f ca="1">VLOOKUP(P1287,Sheet2!$A$1:$C$5,3,0)</f>
        <v>6</v>
      </c>
    </row>
    <row r="1288" spans="1:18" ht="14.25" customHeight="1">
      <c r="A1288" s="4">
        <v>1287</v>
      </c>
      <c r="B1288">
        <f t="shared" ca="1" si="0"/>
        <v>254</v>
      </c>
      <c r="C1288">
        <f t="shared" ca="1" si="1"/>
        <v>2</v>
      </c>
      <c r="D1288" t="str">
        <f ca="1">VLOOKUP(C1288,Stay!$A$1:$B$5,2,0)</f>
        <v>1 week</v>
      </c>
      <c r="E1288">
        <f ca="1">VLOOKUP(C1288,Stay!$A$1:$C$5,3,0)</f>
        <v>7</v>
      </c>
      <c r="F1288">
        <f t="shared" ca="1" si="2"/>
        <v>21</v>
      </c>
      <c r="G1288" t="str">
        <f ca="1">VLOOKUP(F1288,Cities!$A$1:$C$69,2,0)</f>
        <v>Denver</v>
      </c>
      <c r="H1288" t="str">
        <f ca="1">VLOOKUP(F1288,Cities!$A$1:$F$69,6,0)</f>
        <v>Modern, Hills, Park, Architecture</v>
      </c>
      <c r="I1288" t="str">
        <f ca="1">VLOOKUP(F1288,Cities!$A$1:$C$69,3,0)</f>
        <v>North America</v>
      </c>
      <c r="J1288">
        <f t="shared" ca="1" si="3"/>
        <v>3</v>
      </c>
      <c r="K1288">
        <f ca="1">VLOOKUP(F1288,Cities!$A$1:$I$69,6+J1288,0)*R1288*E1288</f>
        <v>5488</v>
      </c>
      <c r="L1288">
        <f t="shared" ca="1" si="4"/>
        <v>1</v>
      </c>
      <c r="M1288">
        <f ca="1">VLOOKUP(F1288,Cities!$A$1:$I$69,4,0)*R1288*L1288</f>
        <v>300</v>
      </c>
      <c r="N1288">
        <f t="shared" ca="1" si="5"/>
        <v>5788</v>
      </c>
      <c r="O1288" t="str">
        <f ca="1">VLOOKUP(F1288,Cities!$A$1:$E$69,5,0)</f>
        <v>Summer</v>
      </c>
      <c r="P1288">
        <f t="shared" ca="1" si="6"/>
        <v>3</v>
      </c>
      <c r="Q1288" t="str">
        <f ca="1">VLOOKUP(P1288,Sheet2!$A$1:$B$5,2,0)</f>
        <v>Romantic</v>
      </c>
      <c r="R1288">
        <f ca="1">VLOOKUP(P1288,Sheet2!$A$1:$C$5,3,0)</f>
        <v>2</v>
      </c>
    </row>
    <row r="1289" spans="1:18" ht="14.25" customHeight="1">
      <c r="A1289" s="4">
        <v>1288</v>
      </c>
      <c r="B1289">
        <f t="shared" ca="1" si="0"/>
        <v>152</v>
      </c>
      <c r="C1289">
        <f t="shared" ca="1" si="1"/>
        <v>2</v>
      </c>
      <c r="D1289" t="str">
        <f ca="1">VLOOKUP(C1289,Stay!$A$1:$B$5,2,0)</f>
        <v>1 week</v>
      </c>
      <c r="E1289">
        <f ca="1">VLOOKUP(C1289,Stay!$A$1:$C$5,3,0)</f>
        <v>7</v>
      </c>
      <c r="F1289">
        <f t="shared" ca="1" si="2"/>
        <v>2</v>
      </c>
      <c r="G1289" t="str">
        <f ca="1">VLOOKUP(F1289,Cities!$A$1:$C$69,2,0)</f>
        <v>Antwerp</v>
      </c>
      <c r="H1289" t="str">
        <f ca="1">VLOOKUP(F1289,Cities!$A$1:$F$69,6,0)</f>
        <v>Historical-Medieval, Aquatic, Nightlife</v>
      </c>
      <c r="I1289" t="str">
        <f ca="1">VLOOKUP(F1289,Cities!$A$1:$C$69,3,0)</f>
        <v>Europe</v>
      </c>
      <c r="J1289">
        <f t="shared" ca="1" si="3"/>
        <v>3</v>
      </c>
      <c r="K1289">
        <f ca="1">VLOOKUP(F1289,Cities!$A$1:$I$69,6+J1289,0)*R1289*E1289</f>
        <v>3010</v>
      </c>
      <c r="L1289">
        <f t="shared" ca="1" si="4"/>
        <v>1</v>
      </c>
      <c r="M1289">
        <f ca="1">VLOOKUP(F1289,Cities!$A$1:$I$69,4,0)*R1289*L1289</f>
        <v>3120</v>
      </c>
      <c r="N1289">
        <f t="shared" ca="1" si="5"/>
        <v>6130</v>
      </c>
      <c r="O1289" t="str">
        <f ca="1">VLOOKUP(F1289,Cities!$A$1:$E$69,5,0)</f>
        <v>Summer</v>
      </c>
      <c r="P1289">
        <f t="shared" ca="1" si="6"/>
        <v>3</v>
      </c>
      <c r="Q1289" t="str">
        <f ca="1">VLOOKUP(P1289,Sheet2!$A$1:$B$5,2,0)</f>
        <v>Romantic</v>
      </c>
      <c r="R1289">
        <f ca="1">VLOOKUP(P1289,Sheet2!$A$1:$C$5,3,0)</f>
        <v>2</v>
      </c>
    </row>
    <row r="1290" spans="1:18" ht="14.25" customHeight="1">
      <c r="A1290" s="4">
        <v>1289</v>
      </c>
      <c r="B1290">
        <f t="shared" ca="1" si="0"/>
        <v>272</v>
      </c>
      <c r="C1290">
        <f t="shared" ca="1" si="1"/>
        <v>2</v>
      </c>
      <c r="D1290" t="str">
        <f ca="1">VLOOKUP(C1290,Stay!$A$1:$B$5,2,0)</f>
        <v>1 week</v>
      </c>
      <c r="E1290">
        <f ca="1">VLOOKUP(C1290,Stay!$A$1:$C$5,3,0)</f>
        <v>7</v>
      </c>
      <c r="F1290">
        <f t="shared" ca="1" si="2"/>
        <v>3</v>
      </c>
      <c r="G1290" t="str">
        <f ca="1">VLOOKUP(F1290,Cities!$A$1:$C$69,2,0)</f>
        <v>Asheville</v>
      </c>
      <c r="H1290" t="str">
        <f ca="1">VLOOKUP(F1290,Cities!$A$1:$F$69,6,0)</f>
        <v>Historical-Modern, Adventure-Water, Hills, Adventure-Land</v>
      </c>
      <c r="I1290" t="str">
        <f ca="1">VLOOKUP(F1290,Cities!$A$1:$C$69,3,0)</f>
        <v>North America</v>
      </c>
      <c r="J1290">
        <f t="shared" ca="1" si="3"/>
        <v>1</v>
      </c>
      <c r="K1290">
        <f ca="1">VLOOKUP(F1290,Cities!$A$1:$I$69,6+J1290,0)*R1290*E1290</f>
        <v>322</v>
      </c>
      <c r="L1290">
        <f t="shared" ca="1" si="4"/>
        <v>1</v>
      </c>
      <c r="M1290">
        <f ca="1">VLOOKUP(F1290,Cities!$A$1:$I$69,4,0)*R1290*L1290</f>
        <v>250</v>
      </c>
      <c r="N1290">
        <f t="shared" ca="1" si="5"/>
        <v>572</v>
      </c>
      <c r="O1290" t="str">
        <f ca="1">VLOOKUP(F1290,Cities!$A$1:$E$69,5,0)</f>
        <v>Summer</v>
      </c>
      <c r="P1290">
        <f t="shared" ca="1" si="6"/>
        <v>1</v>
      </c>
      <c r="Q1290" t="str">
        <f ca="1">VLOOKUP(P1290,Sheet2!$A$1:$B$5,2,0)</f>
        <v>Solo</v>
      </c>
      <c r="R1290">
        <f ca="1">VLOOKUP(P1290,Sheet2!$A$1:$C$5,3,0)</f>
        <v>1</v>
      </c>
    </row>
    <row r="1291" spans="1:18" ht="14.25" customHeight="1">
      <c r="A1291" s="4">
        <v>1290</v>
      </c>
      <c r="B1291">
        <f t="shared" ca="1" si="0"/>
        <v>234</v>
      </c>
      <c r="C1291">
        <f t="shared" ca="1" si="1"/>
        <v>2</v>
      </c>
      <c r="D1291" t="str">
        <f ca="1">VLOOKUP(C1291,Stay!$A$1:$B$5,2,0)</f>
        <v>1 week</v>
      </c>
      <c r="E1291">
        <f ca="1">VLOOKUP(C1291,Stay!$A$1:$C$5,3,0)</f>
        <v>7</v>
      </c>
      <c r="F1291">
        <f t="shared" ca="1" si="2"/>
        <v>34</v>
      </c>
      <c r="G1291" t="str">
        <f ca="1">VLOOKUP(F1291,Cities!$A$1:$C$69,2,0)</f>
        <v>Malaga</v>
      </c>
      <c r="H1291" t="str">
        <f ca="1">VLOOKUP(F1291,Cities!$A$1:$F$69,6,0)</f>
        <v>Beach</v>
      </c>
      <c r="I1291" t="str">
        <f ca="1">VLOOKUP(F1291,Cities!$A$1:$C$69,3,0)</f>
        <v>Europe</v>
      </c>
      <c r="J1291">
        <f t="shared" ca="1" si="3"/>
        <v>2</v>
      </c>
      <c r="K1291">
        <f ca="1">VLOOKUP(F1291,Cities!$A$1:$I$69,6+J1291,0)*R1291*E1291</f>
        <v>2296</v>
      </c>
      <c r="L1291">
        <f t="shared" ca="1" si="4"/>
        <v>1</v>
      </c>
      <c r="M1291">
        <f ca="1">VLOOKUP(F1291,Cities!$A$1:$I$69,4,0)*R1291*L1291</f>
        <v>4880</v>
      </c>
      <c r="N1291">
        <f t="shared" ca="1" si="5"/>
        <v>7176</v>
      </c>
      <c r="O1291" t="str">
        <f ca="1">VLOOKUP(F1291,Cities!$A$1:$E$69,5,0)</f>
        <v>Summer</v>
      </c>
      <c r="P1291">
        <f t="shared" ca="1" si="6"/>
        <v>2</v>
      </c>
      <c r="Q1291" t="str">
        <f ca="1">VLOOKUP(P1291,Sheet2!$A$1:$B$5,2,0)</f>
        <v>Family</v>
      </c>
      <c r="R1291">
        <f ca="1">VLOOKUP(P1291,Sheet2!$A$1:$C$5,3,0)</f>
        <v>4</v>
      </c>
    </row>
    <row r="1292" spans="1:18" ht="14.25" customHeight="1">
      <c r="A1292" s="4">
        <v>1291</v>
      </c>
      <c r="B1292">
        <f t="shared" ca="1" si="0"/>
        <v>178</v>
      </c>
      <c r="C1292">
        <f t="shared" ca="1" si="1"/>
        <v>4</v>
      </c>
      <c r="D1292" t="str">
        <f ca="1">VLOOKUP(C1292,Stay!$A$1:$B$5,2,0)</f>
        <v>1 month</v>
      </c>
      <c r="E1292">
        <f ca="1">VLOOKUP(C1292,Stay!$A$1:$C$5,3,0)</f>
        <v>30</v>
      </c>
      <c r="F1292">
        <f t="shared" ca="1" si="2"/>
        <v>19</v>
      </c>
      <c r="G1292" t="str">
        <f ca="1">VLOOKUP(F1292,Cities!$A$1:$C$69,2,0)</f>
        <v>Columbus</v>
      </c>
      <c r="H1292" t="str">
        <f ca="1">VLOOKUP(F1292,Cities!$A$1:$F$69,6,0)</f>
        <v>Modern, Beach, Nightlife, Park</v>
      </c>
      <c r="I1292" t="str">
        <f ca="1">VLOOKUP(F1292,Cities!$A$1:$C$69,3,0)</f>
        <v>North America</v>
      </c>
      <c r="J1292">
        <f t="shared" ca="1" si="3"/>
        <v>1</v>
      </c>
      <c r="K1292">
        <f ca="1">VLOOKUP(F1292,Cities!$A$1:$I$69,6+J1292,0)*R1292*E1292</f>
        <v>3840</v>
      </c>
      <c r="L1292">
        <f t="shared" ca="1" si="4"/>
        <v>1</v>
      </c>
      <c r="M1292">
        <f ca="1">VLOOKUP(F1292,Cities!$A$1:$I$69,4,0)*R1292*L1292</f>
        <v>960</v>
      </c>
      <c r="N1292">
        <f t="shared" ca="1" si="5"/>
        <v>4800</v>
      </c>
      <c r="O1292" t="str">
        <f ca="1">VLOOKUP(F1292,Cities!$A$1:$E$69,5,0)</f>
        <v>Summer</v>
      </c>
      <c r="P1292">
        <f t="shared" ca="1" si="6"/>
        <v>2</v>
      </c>
      <c r="Q1292" t="str">
        <f ca="1">VLOOKUP(P1292,Sheet2!$A$1:$B$5,2,0)</f>
        <v>Family</v>
      </c>
      <c r="R1292">
        <f ca="1">VLOOKUP(P1292,Sheet2!$A$1:$C$5,3,0)</f>
        <v>4</v>
      </c>
    </row>
    <row r="1293" spans="1:18" ht="14.25" customHeight="1">
      <c r="A1293" s="4">
        <v>1292</v>
      </c>
      <c r="B1293">
        <f t="shared" ca="1" si="0"/>
        <v>61</v>
      </c>
      <c r="C1293">
        <f t="shared" ca="1" si="1"/>
        <v>3</v>
      </c>
      <c r="D1293" t="str">
        <f ca="1">VLOOKUP(C1293,Stay!$A$1:$B$5,2,0)</f>
        <v>2 weeks</v>
      </c>
      <c r="E1293">
        <f ca="1">VLOOKUP(C1293,Stay!$A$1:$C$5,3,0)</f>
        <v>14</v>
      </c>
      <c r="F1293">
        <f t="shared" ca="1" si="2"/>
        <v>44</v>
      </c>
      <c r="G1293" t="str">
        <f ca="1">VLOOKUP(F1293,Cities!$A$1:$C$69,2,0)</f>
        <v>Northern Rivers</v>
      </c>
      <c r="H1293" t="str">
        <f ca="1">VLOOKUP(F1293,Cities!$A$1:$F$69,6,0)</f>
        <v>Beach, Adventure-Water</v>
      </c>
      <c r="I1293" t="str">
        <f ca="1">VLOOKUP(F1293,Cities!$A$1:$C$69,3,0)</f>
        <v>Australia</v>
      </c>
      <c r="J1293">
        <f t="shared" ca="1" si="3"/>
        <v>3</v>
      </c>
      <c r="K1293">
        <f ca="1">VLOOKUP(F1293,Cities!$A$1:$I$69,6+J1293,0)*R1293*E1293</f>
        <v>22008</v>
      </c>
      <c r="L1293">
        <f t="shared" ca="1" si="4"/>
        <v>2</v>
      </c>
      <c r="M1293">
        <f ca="1">VLOOKUP(F1293,Cities!$A$1:$I$69,4,0)*R1293*L1293</f>
        <v>6720</v>
      </c>
      <c r="N1293">
        <f t="shared" ca="1" si="5"/>
        <v>28728</v>
      </c>
      <c r="O1293" t="str">
        <f ca="1">VLOOKUP(F1293,Cities!$A$1:$E$69,5,0)</f>
        <v>Spring</v>
      </c>
      <c r="P1293">
        <f t="shared" ca="1" si="6"/>
        <v>2</v>
      </c>
      <c r="Q1293" t="str">
        <f ca="1">VLOOKUP(P1293,Sheet2!$A$1:$B$5,2,0)</f>
        <v>Family</v>
      </c>
      <c r="R1293">
        <f ca="1">VLOOKUP(P1293,Sheet2!$A$1:$C$5,3,0)</f>
        <v>4</v>
      </c>
    </row>
    <row r="1294" spans="1:18" ht="14.25" customHeight="1">
      <c r="A1294" s="4">
        <v>1293</v>
      </c>
      <c r="B1294">
        <f t="shared" ca="1" si="0"/>
        <v>145</v>
      </c>
      <c r="C1294">
        <f t="shared" ca="1" si="1"/>
        <v>1</v>
      </c>
      <c r="D1294" t="str">
        <f ca="1">VLOOKUP(C1294,Stay!$A$1:$B$5,2,0)</f>
        <v>3 days</v>
      </c>
      <c r="E1294">
        <f ca="1">VLOOKUP(C1294,Stay!$A$1:$C$5,3,0)</f>
        <v>3</v>
      </c>
      <c r="F1294">
        <f t="shared" ca="1" si="2"/>
        <v>30</v>
      </c>
      <c r="G1294" t="str">
        <f ca="1">VLOOKUP(F1294,Cities!$A$1:$C$69,2,0)</f>
        <v>London</v>
      </c>
      <c r="H1294" t="str">
        <f ca="1">VLOOKUP(F1294,Cities!$A$1:$F$69,6,0)</f>
        <v>Modern, Beach</v>
      </c>
      <c r="I1294" t="str">
        <f ca="1">VLOOKUP(F1294,Cities!$A$1:$C$69,3,0)</f>
        <v>Europe</v>
      </c>
      <c r="J1294">
        <f t="shared" ca="1" si="3"/>
        <v>2</v>
      </c>
      <c r="K1294">
        <f ca="1">VLOOKUP(F1294,Cities!$A$1:$I$69,6+J1294,0)*R1294*E1294</f>
        <v>3384</v>
      </c>
      <c r="L1294">
        <f t="shared" ca="1" si="4"/>
        <v>1</v>
      </c>
      <c r="M1294">
        <f ca="1">VLOOKUP(F1294,Cities!$A$1:$I$69,4,0)*R1294*L1294</f>
        <v>6900</v>
      </c>
      <c r="N1294">
        <f t="shared" ca="1" si="5"/>
        <v>10284</v>
      </c>
      <c r="O1294" t="str">
        <f ca="1">VLOOKUP(F1294,Cities!$A$1:$E$69,5,0)</f>
        <v>Summer</v>
      </c>
      <c r="P1294">
        <f t="shared" ca="1" si="6"/>
        <v>4</v>
      </c>
      <c r="Q1294" t="str">
        <f ca="1">VLOOKUP(P1294,Sheet2!$A$1:$B$5,2,0)</f>
        <v>Friends</v>
      </c>
      <c r="R1294">
        <f ca="1">VLOOKUP(P1294,Sheet2!$A$1:$C$5,3,0)</f>
        <v>6</v>
      </c>
    </row>
    <row r="1295" spans="1:18" ht="14.25" customHeight="1">
      <c r="A1295" s="4">
        <v>1294</v>
      </c>
      <c r="B1295">
        <f t="shared" ca="1" si="0"/>
        <v>19</v>
      </c>
      <c r="C1295">
        <f t="shared" ca="1" si="1"/>
        <v>1</v>
      </c>
      <c r="D1295" t="str">
        <f ca="1">VLOOKUP(C1295,Stay!$A$1:$B$5,2,0)</f>
        <v>3 days</v>
      </c>
      <c r="E1295">
        <f ca="1">VLOOKUP(C1295,Stay!$A$1:$C$5,3,0)</f>
        <v>3</v>
      </c>
      <c r="F1295">
        <f t="shared" ca="1" si="2"/>
        <v>35</v>
      </c>
      <c r="G1295" t="str">
        <f ca="1">VLOOKUP(F1295,Cities!$A$1:$C$69,2,0)</f>
        <v>Mallorca</v>
      </c>
      <c r="H1295" t="str">
        <f ca="1">VLOOKUP(F1295,Cities!$A$1:$F$69,6,0)</f>
        <v>Beach, Aquatic, Adventure-Water</v>
      </c>
      <c r="I1295" t="str">
        <f ca="1">VLOOKUP(F1295,Cities!$A$1:$C$69,3,0)</f>
        <v>Europe</v>
      </c>
      <c r="J1295">
        <f t="shared" ca="1" si="3"/>
        <v>3</v>
      </c>
      <c r="K1295">
        <f ca="1">VLOOKUP(F1295,Cities!$A$1:$I$69,6+J1295,0)*R1295*E1295</f>
        <v>1098</v>
      </c>
      <c r="L1295">
        <f t="shared" ca="1" si="4"/>
        <v>2</v>
      </c>
      <c r="M1295">
        <f ca="1">VLOOKUP(F1295,Cities!$A$1:$I$69,4,0)*R1295*L1295</f>
        <v>5088</v>
      </c>
      <c r="N1295">
        <f t="shared" ca="1" si="5"/>
        <v>6186</v>
      </c>
      <c r="O1295" t="str">
        <f ca="1">VLOOKUP(F1295,Cities!$A$1:$E$69,5,0)</f>
        <v>Summer</v>
      </c>
      <c r="P1295">
        <f t="shared" ca="1" si="6"/>
        <v>3</v>
      </c>
      <c r="Q1295" t="str">
        <f ca="1">VLOOKUP(P1295,Sheet2!$A$1:$B$5,2,0)</f>
        <v>Romantic</v>
      </c>
      <c r="R1295">
        <f ca="1">VLOOKUP(P1295,Sheet2!$A$1:$C$5,3,0)</f>
        <v>2</v>
      </c>
    </row>
    <row r="1296" spans="1:18" ht="14.25" customHeight="1">
      <c r="A1296" s="4">
        <v>1295</v>
      </c>
      <c r="B1296">
        <f t="shared" ca="1" si="0"/>
        <v>31</v>
      </c>
      <c r="C1296">
        <f t="shared" ca="1" si="1"/>
        <v>1</v>
      </c>
      <c r="D1296" t="str">
        <f ca="1">VLOOKUP(C1296,Stay!$A$1:$B$5,2,0)</f>
        <v>3 days</v>
      </c>
      <c r="E1296">
        <f ca="1">VLOOKUP(C1296,Stay!$A$1:$C$5,3,0)</f>
        <v>3</v>
      </c>
      <c r="F1296">
        <f t="shared" ca="1" si="2"/>
        <v>14</v>
      </c>
      <c r="G1296" t="str">
        <f ca="1">VLOOKUP(F1296,Cities!$A$1:$C$69,2,0)</f>
        <v>Brussels</v>
      </c>
      <c r="H1296" t="str">
        <f ca="1">VLOOKUP(F1296,Cities!$A$1:$F$69,6,0)</f>
        <v>Historical-Medieval, Beach, Park, Nightlife</v>
      </c>
      <c r="I1296" t="str">
        <f ca="1">VLOOKUP(F1296,Cities!$A$1:$C$69,3,0)</f>
        <v>Europe</v>
      </c>
      <c r="J1296">
        <f t="shared" ca="1" si="3"/>
        <v>2</v>
      </c>
      <c r="K1296">
        <f ca="1">VLOOKUP(F1296,Cities!$A$1:$I$69,6+J1296,0)*R1296*E1296</f>
        <v>1380</v>
      </c>
      <c r="L1296">
        <f t="shared" ca="1" si="4"/>
        <v>2</v>
      </c>
      <c r="M1296">
        <f ca="1">VLOOKUP(F1296,Cities!$A$1:$I$69,4,0)*R1296*L1296</f>
        <v>8640</v>
      </c>
      <c r="N1296">
        <f t="shared" ca="1" si="5"/>
        <v>10020</v>
      </c>
      <c r="O1296" t="str">
        <f ca="1">VLOOKUP(F1296,Cities!$A$1:$E$69,5,0)</f>
        <v>Summer</v>
      </c>
      <c r="P1296">
        <f t="shared" ca="1" si="6"/>
        <v>2</v>
      </c>
      <c r="Q1296" t="str">
        <f ca="1">VLOOKUP(P1296,Sheet2!$A$1:$B$5,2,0)</f>
        <v>Family</v>
      </c>
      <c r="R1296">
        <f ca="1">VLOOKUP(P1296,Sheet2!$A$1:$C$5,3,0)</f>
        <v>4</v>
      </c>
    </row>
    <row r="1297" spans="1:18" ht="14.25" customHeight="1">
      <c r="A1297" s="4">
        <v>1296</v>
      </c>
      <c r="B1297">
        <f t="shared" ca="1" si="0"/>
        <v>174</v>
      </c>
      <c r="C1297">
        <f t="shared" ca="1" si="1"/>
        <v>1</v>
      </c>
      <c r="D1297" t="str">
        <f ca="1">VLOOKUP(C1297,Stay!$A$1:$B$5,2,0)</f>
        <v>3 days</v>
      </c>
      <c r="E1297">
        <f ca="1">VLOOKUP(C1297,Stay!$A$1:$C$5,3,0)</f>
        <v>3</v>
      </c>
      <c r="F1297">
        <f t="shared" ca="1" si="2"/>
        <v>58</v>
      </c>
      <c r="G1297" t="str">
        <f ca="1">VLOOKUP(F1297,Cities!$A$1:$C$69,2,0)</f>
        <v>Sydney</v>
      </c>
      <c r="H1297" t="str">
        <f ca="1">VLOOKUP(F1297,Cities!$A$1:$F$69,6,0)</f>
        <v>Beach</v>
      </c>
      <c r="I1297" t="str">
        <f ca="1">VLOOKUP(F1297,Cities!$A$1:$C$69,3,0)</f>
        <v>Australia</v>
      </c>
      <c r="J1297">
        <f t="shared" ca="1" si="3"/>
        <v>1</v>
      </c>
      <c r="K1297">
        <f ca="1">VLOOKUP(F1297,Cities!$A$1:$I$69,6+J1297,0)*R1297*E1297</f>
        <v>294</v>
      </c>
      <c r="L1297">
        <f t="shared" ca="1" si="4"/>
        <v>1</v>
      </c>
      <c r="M1297">
        <f ca="1">VLOOKUP(F1297,Cities!$A$1:$I$69,4,0)*R1297*L1297</f>
        <v>2680</v>
      </c>
      <c r="N1297">
        <f t="shared" ca="1" si="5"/>
        <v>2974</v>
      </c>
      <c r="O1297" t="str">
        <f ca="1">VLOOKUP(F1297,Cities!$A$1:$E$69,5,0)</f>
        <v>Spring</v>
      </c>
      <c r="P1297">
        <f t="shared" ca="1" si="6"/>
        <v>3</v>
      </c>
      <c r="Q1297" t="str">
        <f ca="1">VLOOKUP(P1297,Sheet2!$A$1:$B$5,2,0)</f>
        <v>Romantic</v>
      </c>
      <c r="R1297">
        <f ca="1">VLOOKUP(P1297,Sheet2!$A$1:$C$5,3,0)</f>
        <v>2</v>
      </c>
    </row>
    <row r="1298" spans="1:18" ht="14.25" customHeight="1">
      <c r="A1298" s="4">
        <v>1297</v>
      </c>
      <c r="B1298">
        <f t="shared" ca="1" si="0"/>
        <v>179</v>
      </c>
      <c r="C1298">
        <f t="shared" ca="1" si="1"/>
        <v>1</v>
      </c>
      <c r="D1298" t="str">
        <f ca="1">VLOOKUP(C1298,Stay!$A$1:$B$5,2,0)</f>
        <v>3 days</v>
      </c>
      <c r="E1298">
        <f ca="1">VLOOKUP(C1298,Stay!$A$1:$C$5,3,0)</f>
        <v>3</v>
      </c>
      <c r="F1298">
        <f t="shared" ca="1" si="2"/>
        <v>36</v>
      </c>
      <c r="G1298" t="str">
        <f ca="1">VLOOKUP(F1298,Cities!$A$1:$C$69,2,0)</f>
        <v>Manchester</v>
      </c>
      <c r="H1298" t="str">
        <f ca="1">VLOOKUP(F1298,Cities!$A$1:$F$69,6,0)</f>
        <v>Modern, Nightlife</v>
      </c>
      <c r="I1298" t="str">
        <f ca="1">VLOOKUP(F1298,Cities!$A$1:$C$69,3,0)</f>
        <v>Europe</v>
      </c>
      <c r="J1298">
        <f t="shared" ca="1" si="3"/>
        <v>2</v>
      </c>
      <c r="K1298">
        <f ca="1">VLOOKUP(F1298,Cities!$A$1:$I$69,6+J1298,0)*R1298*E1298</f>
        <v>3114</v>
      </c>
      <c r="L1298">
        <f t="shared" ca="1" si="4"/>
        <v>1</v>
      </c>
      <c r="M1298">
        <f ca="1">VLOOKUP(F1298,Cities!$A$1:$I$69,4,0)*R1298*L1298</f>
        <v>4020</v>
      </c>
      <c r="N1298">
        <f t="shared" ca="1" si="5"/>
        <v>7134</v>
      </c>
      <c r="O1298" t="str">
        <f ca="1">VLOOKUP(F1298,Cities!$A$1:$E$69,5,0)</f>
        <v>Summer</v>
      </c>
      <c r="P1298">
        <f t="shared" ca="1" si="6"/>
        <v>4</v>
      </c>
      <c r="Q1298" t="str">
        <f ca="1">VLOOKUP(P1298,Sheet2!$A$1:$B$5,2,0)</f>
        <v>Friends</v>
      </c>
      <c r="R1298">
        <f ca="1">VLOOKUP(P1298,Sheet2!$A$1:$C$5,3,0)</f>
        <v>6</v>
      </c>
    </row>
    <row r="1299" spans="1:18" ht="14.25" customHeight="1">
      <c r="A1299" s="4">
        <v>1298</v>
      </c>
      <c r="B1299">
        <f t="shared" ca="1" si="0"/>
        <v>39</v>
      </c>
      <c r="C1299">
        <f t="shared" ca="1" si="1"/>
        <v>3</v>
      </c>
      <c r="D1299" t="str">
        <f ca="1">VLOOKUP(C1299,Stay!$A$1:$B$5,2,0)</f>
        <v>2 weeks</v>
      </c>
      <c r="E1299">
        <f ca="1">VLOOKUP(C1299,Stay!$A$1:$C$5,3,0)</f>
        <v>14</v>
      </c>
      <c r="F1299">
        <f t="shared" ca="1" si="2"/>
        <v>5</v>
      </c>
      <c r="G1299" t="str">
        <f ca="1">VLOOKUP(F1299,Cities!$A$1:$C$69,2,0)</f>
        <v>Austin</v>
      </c>
      <c r="H1299" t="str">
        <f ca="1">VLOOKUP(F1299,Cities!$A$1:$F$69,6,0)</f>
        <v>Historical-Modern, Nightlife</v>
      </c>
      <c r="I1299" t="str">
        <f ca="1">VLOOKUP(F1299,Cities!$A$1:$C$69,3,0)</f>
        <v>North America</v>
      </c>
      <c r="J1299">
        <f t="shared" ca="1" si="3"/>
        <v>2</v>
      </c>
      <c r="K1299">
        <f ca="1">VLOOKUP(F1299,Cities!$A$1:$I$69,6+J1299,0)*R1299*E1299</f>
        <v>3192</v>
      </c>
      <c r="L1299">
        <f t="shared" ca="1" si="4"/>
        <v>1</v>
      </c>
      <c r="M1299">
        <f ca="1">VLOOKUP(F1299,Cities!$A$1:$I$69,4,0)*R1299*L1299</f>
        <v>120</v>
      </c>
      <c r="N1299">
        <f t="shared" ca="1" si="5"/>
        <v>3312</v>
      </c>
      <c r="O1299" t="str">
        <f ca="1">VLOOKUP(F1299,Cities!$A$1:$E$69,5,0)</f>
        <v>Spring</v>
      </c>
      <c r="P1299">
        <f t="shared" ca="1" si="6"/>
        <v>3</v>
      </c>
      <c r="Q1299" t="str">
        <f ca="1">VLOOKUP(P1299,Sheet2!$A$1:$B$5,2,0)</f>
        <v>Romantic</v>
      </c>
      <c r="R1299">
        <f ca="1">VLOOKUP(P1299,Sheet2!$A$1:$C$5,3,0)</f>
        <v>2</v>
      </c>
    </row>
    <row r="1300" spans="1:18" ht="14.25" customHeight="1">
      <c r="A1300" s="4">
        <v>1299</v>
      </c>
      <c r="B1300">
        <f t="shared" ca="1" si="0"/>
        <v>264</v>
      </c>
      <c r="C1300">
        <f t="shared" ca="1" si="1"/>
        <v>2</v>
      </c>
      <c r="D1300" t="str">
        <f ca="1">VLOOKUP(C1300,Stay!$A$1:$B$5,2,0)</f>
        <v>1 week</v>
      </c>
      <c r="E1300">
        <f ca="1">VLOOKUP(C1300,Stay!$A$1:$C$5,3,0)</f>
        <v>7</v>
      </c>
      <c r="F1300">
        <f t="shared" ca="1" si="2"/>
        <v>34</v>
      </c>
      <c r="G1300" t="str">
        <f ca="1">VLOOKUP(F1300,Cities!$A$1:$C$69,2,0)</f>
        <v>Malaga</v>
      </c>
      <c r="H1300" t="str">
        <f ca="1">VLOOKUP(F1300,Cities!$A$1:$F$69,6,0)</f>
        <v>Beach</v>
      </c>
      <c r="I1300" t="str">
        <f ca="1">VLOOKUP(F1300,Cities!$A$1:$C$69,3,0)</f>
        <v>Europe</v>
      </c>
      <c r="J1300">
        <f t="shared" ca="1" si="3"/>
        <v>3</v>
      </c>
      <c r="K1300">
        <f ca="1">VLOOKUP(F1300,Cities!$A$1:$I$69,6+J1300,0)*R1300*E1300</f>
        <v>9030</v>
      </c>
      <c r="L1300">
        <f t="shared" ca="1" si="4"/>
        <v>2</v>
      </c>
      <c r="M1300">
        <f ca="1">VLOOKUP(F1300,Cities!$A$1:$I$69,4,0)*R1300*L1300</f>
        <v>14640</v>
      </c>
      <c r="N1300">
        <f t="shared" ca="1" si="5"/>
        <v>23670</v>
      </c>
      <c r="O1300" t="str">
        <f ca="1">VLOOKUP(F1300,Cities!$A$1:$E$69,5,0)</f>
        <v>Summer</v>
      </c>
      <c r="P1300">
        <f t="shared" ca="1" si="6"/>
        <v>4</v>
      </c>
      <c r="Q1300" t="str">
        <f ca="1">VLOOKUP(P1300,Sheet2!$A$1:$B$5,2,0)</f>
        <v>Friends</v>
      </c>
      <c r="R1300">
        <f ca="1">VLOOKUP(P1300,Sheet2!$A$1:$C$5,3,0)</f>
        <v>6</v>
      </c>
    </row>
    <row r="1301" spans="1:18" ht="14.25" customHeight="1">
      <c r="A1301" s="4">
        <v>1300</v>
      </c>
      <c r="B1301">
        <f t="shared" ca="1" si="0"/>
        <v>208</v>
      </c>
      <c r="C1301">
        <f t="shared" ca="1" si="1"/>
        <v>4</v>
      </c>
      <c r="D1301" t="str">
        <f ca="1">VLOOKUP(C1301,Stay!$A$1:$B$5,2,0)</f>
        <v>1 month</v>
      </c>
      <c r="E1301">
        <f ca="1">VLOOKUP(C1301,Stay!$A$1:$C$5,3,0)</f>
        <v>30</v>
      </c>
      <c r="F1301">
        <f t="shared" ca="1" si="2"/>
        <v>48</v>
      </c>
      <c r="G1301" t="str">
        <f ca="1">VLOOKUP(F1301,Cities!$A$1:$C$69,2,0)</f>
        <v>Porto</v>
      </c>
      <c r="H1301" t="str">
        <f ca="1">VLOOKUP(F1301,Cities!$A$1:$F$69,6,0)</f>
        <v>Wineyard, Historical-Modern, Architecture</v>
      </c>
      <c r="I1301" t="str">
        <f ca="1">VLOOKUP(F1301,Cities!$A$1:$C$69,3,0)</f>
        <v>Europe</v>
      </c>
      <c r="J1301">
        <f t="shared" ca="1" si="3"/>
        <v>3</v>
      </c>
      <c r="K1301">
        <f ca="1">VLOOKUP(F1301,Cities!$A$1:$I$69,6+J1301,0)*R1301*E1301</f>
        <v>7110</v>
      </c>
      <c r="L1301">
        <f t="shared" ca="1" si="4"/>
        <v>1</v>
      </c>
      <c r="M1301">
        <f ca="1">VLOOKUP(F1301,Cities!$A$1:$I$69,4,0)*R1301*L1301</f>
        <v>1220</v>
      </c>
      <c r="N1301">
        <f t="shared" ca="1" si="5"/>
        <v>8330</v>
      </c>
      <c r="O1301" t="str">
        <f ca="1">VLOOKUP(F1301,Cities!$A$1:$E$69,5,0)</f>
        <v>Summer</v>
      </c>
      <c r="P1301">
        <f t="shared" ca="1" si="6"/>
        <v>1</v>
      </c>
      <c r="Q1301" t="str">
        <f ca="1">VLOOKUP(P1301,Sheet2!$A$1:$B$5,2,0)</f>
        <v>Solo</v>
      </c>
      <c r="R1301">
        <f ca="1">VLOOKUP(P1301,Sheet2!$A$1:$C$5,3,0)</f>
        <v>1</v>
      </c>
    </row>
    <row r="1302" spans="1:18" ht="14.25" customHeight="1">
      <c r="A1302" s="4">
        <v>1301</v>
      </c>
      <c r="B1302">
        <f t="shared" ca="1" si="0"/>
        <v>276</v>
      </c>
      <c r="C1302">
        <f t="shared" ca="1" si="1"/>
        <v>4</v>
      </c>
      <c r="D1302" t="str">
        <f ca="1">VLOOKUP(C1302,Stay!$A$1:$B$5,2,0)</f>
        <v>1 month</v>
      </c>
      <c r="E1302">
        <f ca="1">VLOOKUP(C1302,Stay!$A$1:$C$5,3,0)</f>
        <v>30</v>
      </c>
      <c r="F1302">
        <f t="shared" ca="1" si="2"/>
        <v>68</v>
      </c>
      <c r="G1302" t="str">
        <f ca="1">VLOOKUP(F1302,Cities!$A$1:$C$69,2,0)</f>
        <v>Washington, D.C.</v>
      </c>
      <c r="H1302" t="str">
        <f ca="1">VLOOKUP(F1302,Cities!$A$1:$F$69,6,0)</f>
        <v>Modern</v>
      </c>
      <c r="I1302" t="str">
        <f ca="1">VLOOKUP(F1302,Cities!$A$1:$C$69,3,0)</f>
        <v>North America</v>
      </c>
      <c r="J1302">
        <f t="shared" ca="1" si="3"/>
        <v>3</v>
      </c>
      <c r="K1302">
        <f ca="1">VLOOKUP(F1302,Cities!$A$1:$I$69,6+J1302,0)*R1302*E1302</f>
        <v>60120</v>
      </c>
      <c r="L1302">
        <f t="shared" ca="1" si="4"/>
        <v>2</v>
      </c>
      <c r="M1302">
        <f ca="1">VLOOKUP(F1302,Cities!$A$1:$I$69,4,0)*R1302*L1302</f>
        <v>4080</v>
      </c>
      <c r="N1302">
        <f t="shared" ca="1" si="5"/>
        <v>64200</v>
      </c>
      <c r="O1302" t="str">
        <f ca="1">VLOOKUP(F1302,Cities!$A$1:$E$69,5,0)</f>
        <v>Summer</v>
      </c>
      <c r="P1302">
        <f t="shared" ca="1" si="6"/>
        <v>4</v>
      </c>
      <c r="Q1302" t="str">
        <f ca="1">VLOOKUP(P1302,Sheet2!$A$1:$B$5,2,0)</f>
        <v>Friends</v>
      </c>
      <c r="R1302">
        <f ca="1">VLOOKUP(P1302,Sheet2!$A$1:$C$5,3,0)</f>
        <v>6</v>
      </c>
    </row>
    <row r="1303" spans="1:18" ht="14.25" customHeight="1">
      <c r="A1303" s="4">
        <v>1302</v>
      </c>
      <c r="B1303">
        <f t="shared" ca="1" si="0"/>
        <v>192</v>
      </c>
      <c r="C1303">
        <f t="shared" ca="1" si="1"/>
        <v>3</v>
      </c>
      <c r="D1303" t="str">
        <f ca="1">VLOOKUP(C1303,Stay!$A$1:$B$5,2,0)</f>
        <v>2 weeks</v>
      </c>
      <c r="E1303">
        <f ca="1">VLOOKUP(C1303,Stay!$A$1:$C$5,3,0)</f>
        <v>14</v>
      </c>
      <c r="F1303">
        <f t="shared" ca="1" si="2"/>
        <v>34</v>
      </c>
      <c r="G1303" t="str">
        <f ca="1">VLOOKUP(F1303,Cities!$A$1:$C$69,2,0)</f>
        <v>Malaga</v>
      </c>
      <c r="H1303" t="str">
        <f ca="1">VLOOKUP(F1303,Cities!$A$1:$F$69,6,0)</f>
        <v>Beach</v>
      </c>
      <c r="I1303" t="str">
        <f ca="1">VLOOKUP(F1303,Cities!$A$1:$C$69,3,0)</f>
        <v>Europe</v>
      </c>
      <c r="J1303">
        <f t="shared" ca="1" si="3"/>
        <v>2</v>
      </c>
      <c r="K1303">
        <f ca="1">VLOOKUP(F1303,Cities!$A$1:$I$69,6+J1303,0)*R1303*E1303</f>
        <v>6888</v>
      </c>
      <c r="L1303">
        <f t="shared" ca="1" si="4"/>
        <v>2</v>
      </c>
      <c r="M1303">
        <f ca="1">VLOOKUP(F1303,Cities!$A$1:$I$69,4,0)*R1303*L1303</f>
        <v>14640</v>
      </c>
      <c r="N1303">
        <f t="shared" ca="1" si="5"/>
        <v>21528</v>
      </c>
      <c r="O1303" t="str">
        <f ca="1">VLOOKUP(F1303,Cities!$A$1:$E$69,5,0)</f>
        <v>Summer</v>
      </c>
      <c r="P1303">
        <f t="shared" ca="1" si="6"/>
        <v>4</v>
      </c>
      <c r="Q1303" t="str">
        <f ca="1">VLOOKUP(P1303,Sheet2!$A$1:$B$5,2,0)</f>
        <v>Friends</v>
      </c>
      <c r="R1303">
        <f ca="1">VLOOKUP(P1303,Sheet2!$A$1:$C$5,3,0)</f>
        <v>6</v>
      </c>
    </row>
    <row r="1304" spans="1:18" ht="14.25" customHeight="1">
      <c r="A1304" s="4">
        <v>1303</v>
      </c>
      <c r="B1304">
        <f t="shared" ca="1" si="0"/>
        <v>182</v>
      </c>
      <c r="C1304">
        <f t="shared" ca="1" si="1"/>
        <v>4</v>
      </c>
      <c r="D1304" t="str">
        <f ca="1">VLOOKUP(C1304,Stay!$A$1:$B$5,2,0)</f>
        <v>1 month</v>
      </c>
      <c r="E1304">
        <f ca="1">VLOOKUP(C1304,Stay!$A$1:$C$5,3,0)</f>
        <v>30</v>
      </c>
      <c r="F1304">
        <f t="shared" ca="1" si="2"/>
        <v>55</v>
      </c>
      <c r="G1304" t="str">
        <f ca="1">VLOOKUP(F1304,Cities!$A$1:$C$69,2,0)</f>
        <v>Santa Clara County</v>
      </c>
      <c r="H1304" t="str">
        <f ca="1">VLOOKUP(F1304,Cities!$A$1:$F$69,6,0)</f>
        <v>Modern</v>
      </c>
      <c r="I1304" t="str">
        <f ca="1">VLOOKUP(F1304,Cities!$A$1:$C$69,3,0)</f>
        <v>North America</v>
      </c>
      <c r="J1304">
        <f t="shared" ca="1" si="3"/>
        <v>2</v>
      </c>
      <c r="K1304">
        <f ca="1">VLOOKUP(F1304,Cities!$A$1:$I$69,6+J1304,0)*R1304*E1304</f>
        <v>7029.9000000000005</v>
      </c>
      <c r="L1304">
        <f t="shared" ca="1" si="4"/>
        <v>2</v>
      </c>
      <c r="M1304">
        <f ca="1">VLOOKUP(F1304,Cities!$A$1:$I$69,4,0)*R1304*L1304</f>
        <v>720</v>
      </c>
      <c r="N1304">
        <f t="shared" ca="1" si="5"/>
        <v>7749.9000000000005</v>
      </c>
      <c r="O1304" t="str">
        <f ca="1">VLOOKUP(F1304,Cities!$A$1:$E$69,5,0)</f>
        <v>Spring</v>
      </c>
      <c r="P1304">
        <f t="shared" ca="1" si="6"/>
        <v>1</v>
      </c>
      <c r="Q1304" t="str">
        <f ca="1">VLOOKUP(P1304,Sheet2!$A$1:$B$5,2,0)</f>
        <v>Solo</v>
      </c>
      <c r="R1304">
        <f ca="1">VLOOKUP(P1304,Sheet2!$A$1:$C$5,3,0)</f>
        <v>1</v>
      </c>
    </row>
    <row r="1305" spans="1:18" ht="14.25" customHeight="1">
      <c r="A1305" s="4">
        <v>1304</v>
      </c>
      <c r="B1305">
        <f t="shared" ca="1" si="0"/>
        <v>273</v>
      </c>
      <c r="C1305">
        <f t="shared" ca="1" si="1"/>
        <v>2</v>
      </c>
      <c r="D1305" t="str">
        <f ca="1">VLOOKUP(C1305,Stay!$A$1:$B$5,2,0)</f>
        <v>1 week</v>
      </c>
      <c r="E1305">
        <f ca="1">VLOOKUP(C1305,Stay!$A$1:$C$5,3,0)</f>
        <v>7</v>
      </c>
      <c r="F1305">
        <f t="shared" ca="1" si="2"/>
        <v>42</v>
      </c>
      <c r="G1305" t="str">
        <f ca="1">VLOOKUP(F1305,Cities!$A$1:$C$69,2,0)</f>
        <v>New Orleans</v>
      </c>
      <c r="H1305" t="str">
        <f ca="1">VLOOKUP(F1305,Cities!$A$1:$F$69,6,0)</f>
        <v>Historical-Modern</v>
      </c>
      <c r="I1305" t="str">
        <f ca="1">VLOOKUP(F1305,Cities!$A$1:$C$69,3,0)</f>
        <v>North America</v>
      </c>
      <c r="J1305">
        <f t="shared" ca="1" si="3"/>
        <v>3</v>
      </c>
      <c r="K1305">
        <f ca="1">VLOOKUP(F1305,Cities!$A$1:$I$69,6+J1305,0)*R1305*E1305</f>
        <v>12796</v>
      </c>
      <c r="L1305">
        <f t="shared" ca="1" si="4"/>
        <v>1</v>
      </c>
      <c r="M1305">
        <f ca="1">VLOOKUP(F1305,Cities!$A$1:$I$69,4,0)*R1305*L1305</f>
        <v>640</v>
      </c>
      <c r="N1305">
        <f t="shared" ca="1" si="5"/>
        <v>13436</v>
      </c>
      <c r="O1305" t="str">
        <f ca="1">VLOOKUP(F1305,Cities!$A$1:$E$69,5,0)</f>
        <v>Spring</v>
      </c>
      <c r="P1305">
        <f t="shared" ca="1" si="6"/>
        <v>2</v>
      </c>
      <c r="Q1305" t="str">
        <f ca="1">VLOOKUP(P1305,Sheet2!$A$1:$B$5,2,0)</f>
        <v>Family</v>
      </c>
      <c r="R1305">
        <f ca="1">VLOOKUP(P1305,Sheet2!$A$1:$C$5,3,0)</f>
        <v>4</v>
      </c>
    </row>
    <row r="1306" spans="1:18" ht="14.25" customHeight="1">
      <c r="A1306" s="4">
        <v>1305</v>
      </c>
      <c r="B1306">
        <f t="shared" ca="1" si="0"/>
        <v>4</v>
      </c>
      <c r="C1306">
        <f t="shared" ca="1" si="1"/>
        <v>4</v>
      </c>
      <c r="D1306" t="str">
        <f ca="1">VLOOKUP(C1306,Stay!$A$1:$B$5,2,0)</f>
        <v>1 month</v>
      </c>
      <c r="E1306">
        <f ca="1">VLOOKUP(C1306,Stay!$A$1:$C$5,3,0)</f>
        <v>30</v>
      </c>
      <c r="F1306">
        <f t="shared" ca="1" si="2"/>
        <v>17</v>
      </c>
      <c r="G1306" t="str">
        <f ca="1">VLOOKUP(F1306,Cities!$A$1:$C$69,2,0)</f>
        <v>Chicago</v>
      </c>
      <c r="H1306" t="str">
        <f ca="1">VLOOKUP(F1306,Cities!$A$1:$F$69,6,0)</f>
        <v>Modern, Aquatic, Nightlife</v>
      </c>
      <c r="I1306" t="str">
        <f ca="1">VLOOKUP(F1306,Cities!$A$1:$C$69,3,0)</f>
        <v>North America</v>
      </c>
      <c r="J1306">
        <f t="shared" ca="1" si="3"/>
        <v>3</v>
      </c>
      <c r="K1306">
        <f ca="1">VLOOKUP(F1306,Cities!$A$1:$I$69,6+J1306,0)*R1306*E1306</f>
        <v>32940</v>
      </c>
      <c r="L1306">
        <f t="shared" ca="1" si="4"/>
        <v>2</v>
      </c>
      <c r="M1306">
        <f ca="1">VLOOKUP(F1306,Cities!$A$1:$I$69,4,0)*R1306*L1306</f>
        <v>520</v>
      </c>
      <c r="N1306">
        <f t="shared" ca="1" si="5"/>
        <v>33460</v>
      </c>
      <c r="O1306" t="str">
        <f ca="1">VLOOKUP(F1306,Cities!$A$1:$E$69,5,0)</f>
        <v>Summer</v>
      </c>
      <c r="P1306">
        <f t="shared" ca="1" si="6"/>
        <v>3</v>
      </c>
      <c r="Q1306" t="str">
        <f ca="1">VLOOKUP(P1306,Sheet2!$A$1:$B$5,2,0)</f>
        <v>Romantic</v>
      </c>
      <c r="R1306">
        <f ca="1">VLOOKUP(P1306,Sheet2!$A$1:$C$5,3,0)</f>
        <v>2</v>
      </c>
    </row>
    <row r="1307" spans="1:18" ht="14.25" customHeight="1">
      <c r="A1307" s="4">
        <v>1306</v>
      </c>
      <c r="B1307">
        <f t="shared" ca="1" si="0"/>
        <v>140</v>
      </c>
      <c r="C1307">
        <f t="shared" ca="1" si="1"/>
        <v>4</v>
      </c>
      <c r="D1307" t="str">
        <f ca="1">VLOOKUP(C1307,Stay!$A$1:$B$5,2,0)</f>
        <v>1 month</v>
      </c>
      <c r="E1307">
        <f ca="1">VLOOKUP(C1307,Stay!$A$1:$C$5,3,0)</f>
        <v>30</v>
      </c>
      <c r="F1307">
        <f t="shared" ca="1" si="2"/>
        <v>55</v>
      </c>
      <c r="G1307" t="str">
        <f ca="1">VLOOKUP(F1307,Cities!$A$1:$C$69,2,0)</f>
        <v>Santa Clara County</v>
      </c>
      <c r="H1307" t="str">
        <f ca="1">VLOOKUP(F1307,Cities!$A$1:$F$69,6,0)</f>
        <v>Modern</v>
      </c>
      <c r="I1307" t="str">
        <f ca="1">VLOOKUP(F1307,Cities!$A$1:$C$69,3,0)</f>
        <v>North America</v>
      </c>
      <c r="J1307">
        <f t="shared" ca="1" si="3"/>
        <v>2</v>
      </c>
      <c r="K1307">
        <f ca="1">VLOOKUP(F1307,Cities!$A$1:$I$69,6+J1307,0)*R1307*E1307</f>
        <v>7029.9000000000005</v>
      </c>
      <c r="L1307">
        <f t="shared" ca="1" si="4"/>
        <v>1</v>
      </c>
      <c r="M1307">
        <f ca="1">VLOOKUP(F1307,Cities!$A$1:$I$69,4,0)*R1307*L1307</f>
        <v>360</v>
      </c>
      <c r="N1307">
        <f t="shared" ca="1" si="5"/>
        <v>7389.9000000000005</v>
      </c>
      <c r="O1307" t="str">
        <f ca="1">VLOOKUP(F1307,Cities!$A$1:$E$69,5,0)</f>
        <v>Spring</v>
      </c>
      <c r="P1307">
        <f t="shared" ca="1" si="6"/>
        <v>1</v>
      </c>
      <c r="Q1307" t="str">
        <f ca="1">VLOOKUP(P1307,Sheet2!$A$1:$B$5,2,0)</f>
        <v>Solo</v>
      </c>
      <c r="R1307">
        <f ca="1">VLOOKUP(P1307,Sheet2!$A$1:$C$5,3,0)</f>
        <v>1</v>
      </c>
    </row>
    <row r="1308" spans="1:18" ht="14.25" customHeight="1">
      <c r="A1308" s="4">
        <v>1307</v>
      </c>
      <c r="B1308">
        <f t="shared" ca="1" si="0"/>
        <v>60</v>
      </c>
      <c r="C1308">
        <f t="shared" ca="1" si="1"/>
        <v>1</v>
      </c>
      <c r="D1308" t="str">
        <f ca="1">VLOOKUP(C1308,Stay!$A$1:$B$5,2,0)</f>
        <v>3 days</v>
      </c>
      <c r="E1308">
        <f ca="1">VLOOKUP(C1308,Stay!$A$1:$C$5,3,0)</f>
        <v>3</v>
      </c>
      <c r="F1308">
        <f t="shared" ca="1" si="2"/>
        <v>60</v>
      </c>
      <c r="G1308" t="str">
        <f ca="1">VLOOKUP(F1308,Cities!$A$1:$C$69,2,0)</f>
        <v>Toronto</v>
      </c>
      <c r="H1308" t="str">
        <f ca="1">VLOOKUP(F1308,Cities!$A$1:$F$69,6,0)</f>
        <v>Modern</v>
      </c>
      <c r="I1308" t="str">
        <f ca="1">VLOOKUP(F1308,Cities!$A$1:$C$69,3,0)</f>
        <v>North America</v>
      </c>
      <c r="J1308">
        <f t="shared" ca="1" si="3"/>
        <v>3</v>
      </c>
      <c r="K1308">
        <f ca="1">VLOOKUP(F1308,Cities!$A$1:$I$69,6+J1308,0)*R1308*E1308</f>
        <v>3108</v>
      </c>
      <c r="L1308">
        <f t="shared" ca="1" si="4"/>
        <v>1</v>
      </c>
      <c r="M1308">
        <f ca="1">VLOOKUP(F1308,Cities!$A$1:$I$69,4,0)*R1308*L1308</f>
        <v>900</v>
      </c>
      <c r="N1308">
        <f t="shared" ca="1" si="5"/>
        <v>4008</v>
      </c>
      <c r="O1308" t="str">
        <f ca="1">VLOOKUP(F1308,Cities!$A$1:$E$69,5,0)</f>
        <v>Summer</v>
      </c>
      <c r="P1308">
        <f t="shared" ca="1" si="6"/>
        <v>3</v>
      </c>
      <c r="Q1308" t="str">
        <f ca="1">VLOOKUP(P1308,Sheet2!$A$1:$B$5,2,0)</f>
        <v>Romantic</v>
      </c>
      <c r="R1308">
        <f ca="1">VLOOKUP(P1308,Sheet2!$A$1:$C$5,3,0)</f>
        <v>2</v>
      </c>
    </row>
    <row r="1309" spans="1:18" ht="14.25" customHeight="1">
      <c r="A1309" s="4">
        <v>1308</v>
      </c>
      <c r="B1309">
        <f t="shared" ca="1" si="0"/>
        <v>42</v>
      </c>
      <c r="C1309">
        <f t="shared" ca="1" si="1"/>
        <v>4</v>
      </c>
      <c r="D1309" t="str">
        <f ca="1">VLOOKUP(C1309,Stay!$A$1:$B$5,2,0)</f>
        <v>1 month</v>
      </c>
      <c r="E1309">
        <f ca="1">VLOOKUP(C1309,Stay!$A$1:$C$5,3,0)</f>
        <v>30</v>
      </c>
      <c r="F1309">
        <f t="shared" ca="1" si="2"/>
        <v>62</v>
      </c>
      <c r="G1309" t="str">
        <f ca="1">VLOOKUP(F1309,Cities!$A$1:$C$69,2,0)</f>
        <v>Valencia</v>
      </c>
      <c r="H1309" t="str">
        <f ca="1">VLOOKUP(F1309,Cities!$A$1:$F$69,6,0)</f>
        <v>Terrain</v>
      </c>
      <c r="I1309" t="str">
        <f ca="1">VLOOKUP(F1309,Cities!$A$1:$C$69,3,0)</f>
        <v>Europe</v>
      </c>
      <c r="J1309">
        <f t="shared" ca="1" si="3"/>
        <v>3</v>
      </c>
      <c r="K1309">
        <f ca="1">VLOOKUP(F1309,Cities!$A$1:$I$69,6+J1309,0)*R1309*E1309</f>
        <v>5430</v>
      </c>
      <c r="L1309">
        <f t="shared" ca="1" si="4"/>
        <v>2</v>
      </c>
      <c r="M1309">
        <f ca="1">VLOOKUP(F1309,Cities!$A$1:$I$69,4,0)*R1309*L1309</f>
        <v>3560</v>
      </c>
      <c r="N1309">
        <f t="shared" ca="1" si="5"/>
        <v>8990</v>
      </c>
      <c r="O1309" t="str">
        <f ca="1">VLOOKUP(F1309,Cities!$A$1:$E$69,5,0)</f>
        <v>Summer</v>
      </c>
      <c r="P1309">
        <f t="shared" ca="1" si="6"/>
        <v>1</v>
      </c>
      <c r="Q1309" t="str">
        <f ca="1">VLOOKUP(P1309,Sheet2!$A$1:$B$5,2,0)</f>
        <v>Solo</v>
      </c>
      <c r="R1309">
        <f ca="1">VLOOKUP(P1309,Sheet2!$A$1:$C$5,3,0)</f>
        <v>1</v>
      </c>
    </row>
    <row r="1310" spans="1:18" ht="14.25" customHeight="1">
      <c r="A1310" s="4">
        <v>1309</v>
      </c>
      <c r="B1310">
        <f t="shared" ca="1" si="0"/>
        <v>88</v>
      </c>
      <c r="C1310">
        <f t="shared" ca="1" si="1"/>
        <v>2</v>
      </c>
      <c r="D1310" t="str">
        <f ca="1">VLOOKUP(C1310,Stay!$A$1:$B$5,2,0)</f>
        <v>1 week</v>
      </c>
      <c r="E1310">
        <f ca="1">VLOOKUP(C1310,Stay!$A$1:$C$5,3,0)</f>
        <v>7</v>
      </c>
      <c r="F1310">
        <f t="shared" ca="1" si="2"/>
        <v>65</v>
      </c>
      <c r="G1310" t="str">
        <f ca="1">VLOOKUP(F1310,Cities!$A$1:$C$69,2,0)</f>
        <v>Victoria</v>
      </c>
      <c r="H1310" t="str">
        <f ca="1">VLOOKUP(F1310,Cities!$A$1:$F$69,6,0)</f>
        <v>Historical</v>
      </c>
      <c r="I1310" t="str">
        <f ca="1">VLOOKUP(F1310,Cities!$A$1:$C$69,3,0)</f>
        <v>North America</v>
      </c>
      <c r="J1310">
        <f t="shared" ca="1" si="3"/>
        <v>2</v>
      </c>
      <c r="K1310">
        <f ca="1">VLOOKUP(F1310,Cities!$A$1:$I$69,6+J1310,0)*R1310*E1310</f>
        <v>4200</v>
      </c>
      <c r="L1310">
        <f t="shared" ca="1" si="4"/>
        <v>1</v>
      </c>
      <c r="M1310">
        <f ca="1">VLOOKUP(F1310,Cities!$A$1:$I$69,4,0)*R1310*L1310</f>
        <v>1200</v>
      </c>
      <c r="N1310">
        <f t="shared" ca="1" si="5"/>
        <v>5400</v>
      </c>
      <c r="O1310" t="str">
        <f ca="1">VLOOKUP(F1310,Cities!$A$1:$E$69,5,0)</f>
        <v>Summer</v>
      </c>
      <c r="P1310">
        <f t="shared" ca="1" si="6"/>
        <v>2</v>
      </c>
      <c r="Q1310" t="str">
        <f ca="1">VLOOKUP(P1310,Sheet2!$A$1:$B$5,2,0)</f>
        <v>Family</v>
      </c>
      <c r="R1310">
        <f ca="1">VLOOKUP(P1310,Sheet2!$A$1:$C$5,3,0)</f>
        <v>4</v>
      </c>
    </row>
    <row r="1311" spans="1:18" ht="14.25" customHeight="1">
      <c r="A1311" s="4">
        <v>1310</v>
      </c>
      <c r="B1311">
        <f t="shared" ca="1" si="0"/>
        <v>120</v>
      </c>
      <c r="C1311">
        <f t="shared" ca="1" si="1"/>
        <v>4</v>
      </c>
      <c r="D1311" t="str">
        <f ca="1">VLOOKUP(C1311,Stay!$A$1:$B$5,2,0)</f>
        <v>1 month</v>
      </c>
      <c r="E1311">
        <f ca="1">VLOOKUP(C1311,Stay!$A$1:$C$5,3,0)</f>
        <v>30</v>
      </c>
      <c r="F1311">
        <f t="shared" ca="1" si="2"/>
        <v>5</v>
      </c>
      <c r="G1311" t="str">
        <f ca="1">VLOOKUP(F1311,Cities!$A$1:$C$69,2,0)</f>
        <v>Austin</v>
      </c>
      <c r="H1311" t="str">
        <f ca="1">VLOOKUP(F1311,Cities!$A$1:$F$69,6,0)</f>
        <v>Historical-Modern, Nightlife</v>
      </c>
      <c r="I1311" t="str">
        <f ca="1">VLOOKUP(F1311,Cities!$A$1:$C$69,3,0)</f>
        <v>North America</v>
      </c>
      <c r="J1311">
        <f t="shared" ca="1" si="3"/>
        <v>2</v>
      </c>
      <c r="K1311">
        <f ca="1">VLOOKUP(F1311,Cities!$A$1:$I$69,6+J1311,0)*R1311*E1311</f>
        <v>6840</v>
      </c>
      <c r="L1311">
        <f t="shared" ca="1" si="4"/>
        <v>2</v>
      </c>
      <c r="M1311">
        <f ca="1">VLOOKUP(F1311,Cities!$A$1:$I$69,4,0)*R1311*L1311</f>
        <v>240</v>
      </c>
      <c r="N1311">
        <f t="shared" ca="1" si="5"/>
        <v>7080</v>
      </c>
      <c r="O1311" t="str">
        <f ca="1">VLOOKUP(F1311,Cities!$A$1:$E$69,5,0)</f>
        <v>Spring</v>
      </c>
      <c r="P1311">
        <f t="shared" ca="1" si="6"/>
        <v>3</v>
      </c>
      <c r="Q1311" t="str">
        <f ca="1">VLOOKUP(P1311,Sheet2!$A$1:$B$5,2,0)</f>
        <v>Romantic</v>
      </c>
      <c r="R1311">
        <f ca="1">VLOOKUP(P1311,Sheet2!$A$1:$C$5,3,0)</f>
        <v>2</v>
      </c>
    </row>
    <row r="1312" spans="1:18" ht="14.25" customHeight="1">
      <c r="A1312" s="4">
        <v>1311</v>
      </c>
      <c r="B1312">
        <f t="shared" ca="1" si="0"/>
        <v>97</v>
      </c>
      <c r="C1312">
        <f t="shared" ca="1" si="1"/>
        <v>2</v>
      </c>
      <c r="D1312" t="str">
        <f ca="1">VLOOKUP(C1312,Stay!$A$1:$B$5,2,0)</f>
        <v>1 week</v>
      </c>
      <c r="E1312">
        <f ca="1">VLOOKUP(C1312,Stay!$A$1:$C$5,3,0)</f>
        <v>7</v>
      </c>
      <c r="F1312">
        <f t="shared" ca="1" si="2"/>
        <v>10</v>
      </c>
      <c r="G1312" t="str">
        <f ca="1">VLOOKUP(F1312,Cities!$A$1:$C$69,2,0)</f>
        <v>Bologna</v>
      </c>
      <c r="H1312" t="str">
        <f ca="1">VLOOKUP(F1312,Cities!$A$1:$F$69,6,0)</f>
        <v>Historical-Medieval, Nightlife</v>
      </c>
      <c r="I1312" t="str">
        <f ca="1">VLOOKUP(F1312,Cities!$A$1:$C$69,3,0)</f>
        <v>Europe</v>
      </c>
      <c r="J1312">
        <f t="shared" ca="1" si="3"/>
        <v>3</v>
      </c>
      <c r="K1312">
        <f ca="1">VLOOKUP(F1312,Cities!$A$1:$I$69,6+J1312,0)*R1312*E1312</f>
        <v>2135</v>
      </c>
      <c r="L1312">
        <f t="shared" ca="1" si="4"/>
        <v>2</v>
      </c>
      <c r="M1312">
        <f ca="1">VLOOKUP(F1312,Cities!$A$1:$I$69,4,0)*R1312*L1312</f>
        <v>2240</v>
      </c>
      <c r="N1312">
        <f t="shared" ca="1" si="5"/>
        <v>4375</v>
      </c>
      <c r="O1312" t="str">
        <f ca="1">VLOOKUP(F1312,Cities!$A$1:$E$69,5,0)</f>
        <v>Summer</v>
      </c>
      <c r="P1312">
        <f t="shared" ca="1" si="6"/>
        <v>1</v>
      </c>
      <c r="Q1312" t="str">
        <f ca="1">VLOOKUP(P1312,Sheet2!$A$1:$B$5,2,0)</f>
        <v>Solo</v>
      </c>
      <c r="R1312">
        <f ca="1">VLOOKUP(P1312,Sheet2!$A$1:$C$5,3,0)</f>
        <v>1</v>
      </c>
    </row>
    <row r="1313" spans="1:18" ht="14.25" customHeight="1">
      <c r="A1313" s="4">
        <v>1312</v>
      </c>
      <c r="B1313">
        <f t="shared" ca="1" si="0"/>
        <v>81</v>
      </c>
      <c r="C1313">
        <f t="shared" ca="1" si="1"/>
        <v>3</v>
      </c>
      <c r="D1313" t="str">
        <f ca="1">VLOOKUP(C1313,Stay!$A$1:$B$5,2,0)</f>
        <v>2 weeks</v>
      </c>
      <c r="E1313">
        <f ca="1">VLOOKUP(C1313,Stay!$A$1:$C$5,3,0)</f>
        <v>14</v>
      </c>
      <c r="F1313">
        <f t="shared" ca="1" si="2"/>
        <v>8</v>
      </c>
      <c r="G1313" t="str">
        <f ca="1">VLOOKUP(F1313,Cities!$A$1:$C$69,2,0)</f>
        <v>Beijing</v>
      </c>
      <c r="H1313" t="str">
        <f ca="1">VLOOKUP(F1313,Cities!$A$1:$F$69,6,0)</f>
        <v>Modern, Beach, Nightlife</v>
      </c>
      <c r="I1313" t="str">
        <f ca="1">VLOOKUP(F1313,Cities!$A$1:$C$69,3,0)</f>
        <v>Asia</v>
      </c>
      <c r="J1313">
        <f t="shared" ca="1" si="3"/>
        <v>3</v>
      </c>
      <c r="K1313">
        <f ca="1">VLOOKUP(F1313,Cities!$A$1:$I$69,6+J1313,0)*R1313*E1313</f>
        <v>2576</v>
      </c>
      <c r="L1313">
        <f t="shared" ca="1" si="4"/>
        <v>1</v>
      </c>
      <c r="M1313">
        <f ca="1">VLOOKUP(F1313,Cities!$A$1:$I$69,4,0)*R1313*L1313</f>
        <v>940</v>
      </c>
      <c r="N1313">
        <f t="shared" ca="1" si="5"/>
        <v>3516</v>
      </c>
      <c r="O1313" t="str">
        <f ca="1">VLOOKUP(F1313,Cities!$A$1:$E$69,5,0)</f>
        <v>Spring</v>
      </c>
      <c r="P1313">
        <f t="shared" ca="1" si="6"/>
        <v>1</v>
      </c>
      <c r="Q1313" t="str">
        <f ca="1">VLOOKUP(P1313,Sheet2!$A$1:$B$5,2,0)</f>
        <v>Solo</v>
      </c>
      <c r="R1313">
        <f ca="1">VLOOKUP(P1313,Sheet2!$A$1:$C$5,3,0)</f>
        <v>1</v>
      </c>
    </row>
    <row r="1314" spans="1:18" ht="14.25" customHeight="1">
      <c r="A1314" s="4">
        <v>1313</v>
      </c>
      <c r="B1314">
        <f t="shared" ca="1" si="0"/>
        <v>277</v>
      </c>
      <c r="C1314">
        <f t="shared" ca="1" si="1"/>
        <v>4</v>
      </c>
      <c r="D1314" t="str">
        <f ca="1">VLOOKUP(C1314,Stay!$A$1:$B$5,2,0)</f>
        <v>1 month</v>
      </c>
      <c r="E1314">
        <f ca="1">VLOOKUP(C1314,Stay!$A$1:$C$5,3,0)</f>
        <v>30</v>
      </c>
      <c r="F1314">
        <f t="shared" ca="1" si="2"/>
        <v>39</v>
      </c>
      <c r="G1314" t="str">
        <f ca="1">VLOOKUP(F1314,Cities!$A$1:$C$69,2,0)</f>
        <v>Montreal</v>
      </c>
      <c r="H1314" t="str">
        <f ca="1">VLOOKUP(F1314,Cities!$A$1:$F$69,6,0)</f>
        <v>Modern</v>
      </c>
      <c r="I1314" t="str">
        <f ca="1">VLOOKUP(F1314,Cities!$A$1:$C$69,3,0)</f>
        <v>North America</v>
      </c>
      <c r="J1314">
        <f t="shared" ca="1" si="3"/>
        <v>1</v>
      </c>
      <c r="K1314">
        <f ca="1">VLOOKUP(F1314,Cities!$A$1:$I$69,6+J1314,0)*R1314*E1314</f>
        <v>10620</v>
      </c>
      <c r="L1314">
        <f t="shared" ca="1" si="4"/>
        <v>1</v>
      </c>
      <c r="M1314">
        <f ca="1">VLOOKUP(F1314,Cities!$A$1:$I$69,4,0)*R1314*L1314</f>
        <v>2400</v>
      </c>
      <c r="N1314">
        <f t="shared" ca="1" si="5"/>
        <v>13020</v>
      </c>
      <c r="O1314" t="str">
        <f ca="1">VLOOKUP(F1314,Cities!$A$1:$E$69,5,0)</f>
        <v>Summer</v>
      </c>
      <c r="P1314">
        <f t="shared" ca="1" si="6"/>
        <v>4</v>
      </c>
      <c r="Q1314" t="str">
        <f ca="1">VLOOKUP(P1314,Sheet2!$A$1:$B$5,2,0)</f>
        <v>Friends</v>
      </c>
      <c r="R1314">
        <f ca="1">VLOOKUP(P1314,Sheet2!$A$1:$C$5,3,0)</f>
        <v>6</v>
      </c>
    </row>
    <row r="1315" spans="1:18" ht="14.25" customHeight="1">
      <c r="A1315" s="4">
        <v>1314</v>
      </c>
      <c r="B1315">
        <f t="shared" ca="1" si="0"/>
        <v>282</v>
      </c>
      <c r="C1315">
        <f t="shared" ca="1" si="1"/>
        <v>3</v>
      </c>
      <c r="D1315" t="str">
        <f ca="1">VLOOKUP(C1315,Stay!$A$1:$B$5,2,0)</f>
        <v>2 weeks</v>
      </c>
      <c r="E1315">
        <f ca="1">VLOOKUP(C1315,Stay!$A$1:$C$5,3,0)</f>
        <v>14</v>
      </c>
      <c r="F1315">
        <f t="shared" ca="1" si="2"/>
        <v>37</v>
      </c>
      <c r="G1315" t="str">
        <f ca="1">VLOOKUP(F1315,Cities!$A$1:$C$69,2,0)</f>
        <v>Melbourne</v>
      </c>
      <c r="H1315" t="str">
        <f ca="1">VLOOKUP(F1315,Cities!$A$1:$F$69,6,0)</f>
        <v>Modern, Beach, Adventure-Modern</v>
      </c>
      <c r="I1315" t="str">
        <f ca="1">VLOOKUP(F1315,Cities!$A$1:$C$69,3,0)</f>
        <v>Australia</v>
      </c>
      <c r="J1315">
        <f t="shared" ca="1" si="3"/>
        <v>3</v>
      </c>
      <c r="K1315">
        <f ca="1">VLOOKUP(F1315,Cities!$A$1:$I$69,6+J1315,0)*R1315*E1315</f>
        <v>8820</v>
      </c>
      <c r="L1315">
        <f t="shared" ca="1" si="4"/>
        <v>1</v>
      </c>
      <c r="M1315">
        <f ca="1">VLOOKUP(F1315,Cities!$A$1:$I$69,4,0)*R1315*L1315</f>
        <v>2720</v>
      </c>
      <c r="N1315">
        <f t="shared" ca="1" si="5"/>
        <v>11540</v>
      </c>
      <c r="O1315" t="str">
        <f ca="1">VLOOKUP(F1315,Cities!$A$1:$E$69,5,0)</f>
        <v>Spring</v>
      </c>
      <c r="P1315">
        <f t="shared" ca="1" si="6"/>
        <v>3</v>
      </c>
      <c r="Q1315" t="str">
        <f ca="1">VLOOKUP(P1315,Sheet2!$A$1:$B$5,2,0)</f>
        <v>Romantic</v>
      </c>
      <c r="R1315">
        <f ca="1">VLOOKUP(P1315,Sheet2!$A$1:$C$5,3,0)</f>
        <v>2</v>
      </c>
    </row>
    <row r="1316" spans="1:18" ht="14.25" customHeight="1">
      <c r="A1316" s="4">
        <v>1315</v>
      </c>
      <c r="B1316">
        <f t="shared" ca="1" si="0"/>
        <v>224</v>
      </c>
      <c r="C1316">
        <f t="shared" ca="1" si="1"/>
        <v>1</v>
      </c>
      <c r="D1316" t="str">
        <f ca="1">VLOOKUP(C1316,Stay!$A$1:$B$5,2,0)</f>
        <v>3 days</v>
      </c>
      <c r="E1316">
        <f ca="1">VLOOKUP(C1316,Stay!$A$1:$C$5,3,0)</f>
        <v>3</v>
      </c>
      <c r="F1316">
        <f t="shared" ca="1" si="2"/>
        <v>35</v>
      </c>
      <c r="G1316" t="str">
        <f ca="1">VLOOKUP(F1316,Cities!$A$1:$C$69,2,0)</f>
        <v>Mallorca</v>
      </c>
      <c r="H1316" t="str">
        <f ca="1">VLOOKUP(F1316,Cities!$A$1:$F$69,6,0)</f>
        <v>Beach, Aquatic, Adventure-Water</v>
      </c>
      <c r="I1316" t="str">
        <f ca="1">VLOOKUP(F1316,Cities!$A$1:$C$69,3,0)</f>
        <v>Europe</v>
      </c>
      <c r="J1316">
        <f t="shared" ca="1" si="3"/>
        <v>2</v>
      </c>
      <c r="K1316">
        <f ca="1">VLOOKUP(F1316,Cities!$A$1:$I$69,6+J1316,0)*R1316*E1316</f>
        <v>273</v>
      </c>
      <c r="L1316">
        <f t="shared" ca="1" si="4"/>
        <v>2</v>
      </c>
      <c r="M1316">
        <f ca="1">VLOOKUP(F1316,Cities!$A$1:$I$69,4,0)*R1316*L1316</f>
        <v>2544</v>
      </c>
      <c r="N1316">
        <f t="shared" ca="1" si="5"/>
        <v>2817</v>
      </c>
      <c r="O1316" t="str">
        <f ca="1">VLOOKUP(F1316,Cities!$A$1:$E$69,5,0)</f>
        <v>Summer</v>
      </c>
      <c r="P1316">
        <f t="shared" ca="1" si="6"/>
        <v>1</v>
      </c>
      <c r="Q1316" t="str">
        <f ca="1">VLOOKUP(P1316,Sheet2!$A$1:$B$5,2,0)</f>
        <v>Solo</v>
      </c>
      <c r="R1316">
        <f ca="1">VLOOKUP(P1316,Sheet2!$A$1:$C$5,3,0)</f>
        <v>1</v>
      </c>
    </row>
    <row r="1317" spans="1:18" ht="14.25" customHeight="1">
      <c r="A1317" s="4">
        <v>1316</v>
      </c>
      <c r="B1317">
        <f t="shared" ca="1" si="0"/>
        <v>277</v>
      </c>
      <c r="C1317">
        <f t="shared" ca="1" si="1"/>
        <v>2</v>
      </c>
      <c r="D1317" t="str">
        <f ca="1">VLOOKUP(C1317,Stay!$A$1:$B$5,2,0)</f>
        <v>1 week</v>
      </c>
      <c r="E1317">
        <f ca="1">VLOOKUP(C1317,Stay!$A$1:$C$5,3,0)</f>
        <v>7</v>
      </c>
      <c r="F1317">
        <f t="shared" ca="1" si="2"/>
        <v>7</v>
      </c>
      <c r="G1317" t="str">
        <f ca="1">VLOOKUP(F1317,Cities!$A$1:$C$69,2,0)</f>
        <v>Barossa Valley</v>
      </c>
      <c r="H1317" t="str">
        <f ca="1">VLOOKUP(F1317,Cities!$A$1:$F$69,6,0)</f>
        <v>Adventure-Water, Historical-Modern, Wineyard</v>
      </c>
      <c r="I1317" t="str">
        <f ca="1">VLOOKUP(F1317,Cities!$A$1:$C$69,3,0)</f>
        <v>Australia</v>
      </c>
      <c r="J1317">
        <f t="shared" ca="1" si="3"/>
        <v>3</v>
      </c>
      <c r="K1317">
        <f ca="1">VLOOKUP(F1317,Cities!$A$1:$I$69,6+J1317,0)*R1317*E1317</f>
        <v>3304</v>
      </c>
      <c r="L1317">
        <f t="shared" ca="1" si="4"/>
        <v>2</v>
      </c>
      <c r="M1317">
        <f ca="1">VLOOKUP(F1317,Cities!$A$1:$I$69,4,0)*R1317*L1317</f>
        <v>11760</v>
      </c>
      <c r="N1317">
        <f t="shared" ca="1" si="5"/>
        <v>15064</v>
      </c>
      <c r="O1317" t="str">
        <f ca="1">VLOOKUP(F1317,Cities!$A$1:$E$69,5,0)</f>
        <v>Spring</v>
      </c>
      <c r="P1317">
        <f t="shared" ca="1" si="6"/>
        <v>2</v>
      </c>
      <c r="Q1317" t="str">
        <f ca="1">VLOOKUP(P1317,Sheet2!$A$1:$B$5,2,0)</f>
        <v>Family</v>
      </c>
      <c r="R1317">
        <f ca="1">VLOOKUP(P1317,Sheet2!$A$1:$C$5,3,0)</f>
        <v>4</v>
      </c>
    </row>
    <row r="1318" spans="1:18" ht="14.25" customHeight="1">
      <c r="A1318" s="4">
        <v>1317</v>
      </c>
      <c r="B1318">
        <f t="shared" ca="1" si="0"/>
        <v>185</v>
      </c>
      <c r="C1318">
        <f t="shared" ca="1" si="1"/>
        <v>3</v>
      </c>
      <c r="D1318" t="str">
        <f ca="1">VLOOKUP(C1318,Stay!$A$1:$B$5,2,0)</f>
        <v>2 weeks</v>
      </c>
      <c r="E1318">
        <f ca="1">VLOOKUP(C1318,Stay!$A$1:$C$5,3,0)</f>
        <v>14</v>
      </c>
      <c r="F1318">
        <f t="shared" ca="1" si="2"/>
        <v>15</v>
      </c>
      <c r="G1318" t="str">
        <f ca="1">VLOOKUP(F1318,Cities!$A$1:$C$69,2,0)</f>
        <v>Cambridge</v>
      </c>
      <c r="H1318" t="str">
        <f ca="1">VLOOKUP(F1318,Cities!$A$1:$F$69,6,0)</f>
        <v>Modern, Aquatic</v>
      </c>
      <c r="I1318" t="str">
        <f ca="1">VLOOKUP(F1318,Cities!$A$1:$C$69,3,0)</f>
        <v>North America</v>
      </c>
      <c r="J1318">
        <f t="shared" ca="1" si="3"/>
        <v>3</v>
      </c>
      <c r="K1318">
        <f ca="1">VLOOKUP(F1318,Cities!$A$1:$I$69,6+J1318,0)*R1318*E1318</f>
        <v>19572</v>
      </c>
      <c r="L1318">
        <f t="shared" ca="1" si="4"/>
        <v>2</v>
      </c>
      <c r="M1318">
        <f ca="1">VLOOKUP(F1318,Cities!$A$1:$I$69,4,0)*R1318*L1318</f>
        <v>2400</v>
      </c>
      <c r="N1318">
        <f t="shared" ca="1" si="5"/>
        <v>21972</v>
      </c>
      <c r="O1318" t="str">
        <f ca="1">VLOOKUP(F1318,Cities!$A$1:$E$69,5,0)</f>
        <v>Summer</v>
      </c>
      <c r="P1318">
        <f t="shared" ca="1" si="6"/>
        <v>4</v>
      </c>
      <c r="Q1318" t="str">
        <f ca="1">VLOOKUP(P1318,Sheet2!$A$1:$B$5,2,0)</f>
        <v>Friends</v>
      </c>
      <c r="R1318">
        <f ca="1">VLOOKUP(P1318,Sheet2!$A$1:$C$5,3,0)</f>
        <v>6</v>
      </c>
    </row>
    <row r="1319" spans="1:18" ht="14.25" customHeight="1">
      <c r="A1319" s="4">
        <v>1318</v>
      </c>
      <c r="B1319">
        <f t="shared" ca="1" si="0"/>
        <v>263</v>
      </c>
      <c r="C1319">
        <f t="shared" ca="1" si="1"/>
        <v>3</v>
      </c>
      <c r="D1319" t="str">
        <f ca="1">VLOOKUP(C1319,Stay!$A$1:$B$5,2,0)</f>
        <v>2 weeks</v>
      </c>
      <c r="E1319">
        <f ca="1">VLOOKUP(C1319,Stay!$A$1:$C$5,3,0)</f>
        <v>14</v>
      </c>
      <c r="F1319">
        <f t="shared" ca="1" si="2"/>
        <v>11</v>
      </c>
      <c r="G1319" t="str">
        <f ca="1">VLOOKUP(F1319,Cities!$A$1:$C$69,2,0)</f>
        <v>Bordeaux</v>
      </c>
      <c r="H1319" t="str">
        <f ca="1">VLOOKUP(F1319,Cities!$A$1:$F$69,6,0)</f>
        <v>Historical-Modern, Wineyard, Park</v>
      </c>
      <c r="I1319" t="str">
        <f ca="1">VLOOKUP(F1319,Cities!$A$1:$C$69,3,0)</f>
        <v>Europe</v>
      </c>
      <c r="J1319">
        <f t="shared" ca="1" si="3"/>
        <v>1</v>
      </c>
      <c r="K1319">
        <f ca="1">VLOOKUP(F1319,Cities!$A$1:$I$69,6+J1319,0)*R1319*E1319</f>
        <v>658</v>
      </c>
      <c r="L1319">
        <f t="shared" ca="1" si="4"/>
        <v>1</v>
      </c>
      <c r="M1319">
        <f ca="1">VLOOKUP(F1319,Cities!$A$1:$I$69,4,0)*R1319*L1319</f>
        <v>1500</v>
      </c>
      <c r="N1319">
        <f t="shared" ca="1" si="5"/>
        <v>2158</v>
      </c>
      <c r="O1319" t="str">
        <f ca="1">VLOOKUP(F1319,Cities!$A$1:$E$69,5,0)</f>
        <v>Summer</v>
      </c>
      <c r="P1319">
        <f t="shared" ca="1" si="6"/>
        <v>1</v>
      </c>
      <c r="Q1319" t="str">
        <f ca="1">VLOOKUP(P1319,Sheet2!$A$1:$B$5,2,0)</f>
        <v>Solo</v>
      </c>
      <c r="R1319">
        <f ca="1">VLOOKUP(P1319,Sheet2!$A$1:$C$5,3,0)</f>
        <v>1</v>
      </c>
    </row>
    <row r="1320" spans="1:18" ht="14.25" customHeight="1">
      <c r="A1320" s="4">
        <v>1319</v>
      </c>
      <c r="B1320">
        <f t="shared" ca="1" si="0"/>
        <v>95</v>
      </c>
      <c r="C1320">
        <f t="shared" ca="1" si="1"/>
        <v>1</v>
      </c>
      <c r="D1320" t="str">
        <f ca="1">VLOOKUP(C1320,Stay!$A$1:$B$5,2,0)</f>
        <v>3 days</v>
      </c>
      <c r="E1320">
        <f ca="1">VLOOKUP(C1320,Stay!$A$1:$C$5,3,0)</f>
        <v>3</v>
      </c>
      <c r="F1320">
        <f t="shared" ca="1" si="2"/>
        <v>2</v>
      </c>
      <c r="G1320" t="str">
        <f ca="1">VLOOKUP(F1320,Cities!$A$1:$C$69,2,0)</f>
        <v>Antwerp</v>
      </c>
      <c r="H1320" t="str">
        <f ca="1">VLOOKUP(F1320,Cities!$A$1:$F$69,6,0)</f>
        <v>Historical-Medieval, Aquatic, Nightlife</v>
      </c>
      <c r="I1320" t="str">
        <f ca="1">VLOOKUP(F1320,Cities!$A$1:$C$69,3,0)</f>
        <v>Europe</v>
      </c>
      <c r="J1320">
        <f t="shared" ca="1" si="3"/>
        <v>3</v>
      </c>
      <c r="K1320">
        <f ca="1">VLOOKUP(F1320,Cities!$A$1:$I$69,6+J1320,0)*R1320*E1320</f>
        <v>1290</v>
      </c>
      <c r="L1320">
        <f t="shared" ca="1" si="4"/>
        <v>1</v>
      </c>
      <c r="M1320">
        <f ca="1">VLOOKUP(F1320,Cities!$A$1:$I$69,4,0)*R1320*L1320</f>
        <v>3120</v>
      </c>
      <c r="N1320">
        <f t="shared" ca="1" si="5"/>
        <v>4410</v>
      </c>
      <c r="O1320" t="str">
        <f ca="1">VLOOKUP(F1320,Cities!$A$1:$E$69,5,0)</f>
        <v>Summer</v>
      </c>
      <c r="P1320">
        <f t="shared" ca="1" si="6"/>
        <v>3</v>
      </c>
      <c r="Q1320" t="str">
        <f ca="1">VLOOKUP(P1320,Sheet2!$A$1:$B$5,2,0)</f>
        <v>Romantic</v>
      </c>
      <c r="R1320">
        <f ca="1">VLOOKUP(P1320,Sheet2!$A$1:$C$5,3,0)</f>
        <v>2</v>
      </c>
    </row>
    <row r="1321" spans="1:18" ht="14.25" customHeight="1">
      <c r="A1321" s="4">
        <v>1320</v>
      </c>
      <c r="B1321">
        <f t="shared" ca="1" si="0"/>
        <v>298</v>
      </c>
      <c r="C1321">
        <f t="shared" ca="1" si="1"/>
        <v>2</v>
      </c>
      <c r="D1321" t="str">
        <f ca="1">VLOOKUP(C1321,Stay!$A$1:$B$5,2,0)</f>
        <v>1 week</v>
      </c>
      <c r="E1321">
        <f ca="1">VLOOKUP(C1321,Stay!$A$1:$C$5,3,0)</f>
        <v>7</v>
      </c>
      <c r="F1321">
        <f t="shared" ca="1" si="2"/>
        <v>8</v>
      </c>
      <c r="G1321" t="str">
        <f ca="1">VLOOKUP(F1321,Cities!$A$1:$C$69,2,0)</f>
        <v>Beijing</v>
      </c>
      <c r="H1321" t="str">
        <f ca="1">VLOOKUP(F1321,Cities!$A$1:$F$69,6,0)</f>
        <v>Modern, Beach, Nightlife</v>
      </c>
      <c r="I1321" t="str">
        <f ca="1">VLOOKUP(F1321,Cities!$A$1:$C$69,3,0)</f>
        <v>Asia</v>
      </c>
      <c r="J1321">
        <f t="shared" ca="1" si="3"/>
        <v>3</v>
      </c>
      <c r="K1321">
        <f ca="1">VLOOKUP(F1321,Cities!$A$1:$I$69,6+J1321,0)*R1321*E1321</f>
        <v>5152</v>
      </c>
      <c r="L1321">
        <f t="shared" ca="1" si="4"/>
        <v>1</v>
      </c>
      <c r="M1321">
        <f ca="1">VLOOKUP(F1321,Cities!$A$1:$I$69,4,0)*R1321*L1321</f>
        <v>3760</v>
      </c>
      <c r="N1321">
        <f t="shared" ca="1" si="5"/>
        <v>8912</v>
      </c>
      <c r="O1321" t="str">
        <f ca="1">VLOOKUP(F1321,Cities!$A$1:$E$69,5,0)</f>
        <v>Spring</v>
      </c>
      <c r="P1321">
        <f t="shared" ca="1" si="6"/>
        <v>2</v>
      </c>
      <c r="Q1321" t="str">
        <f ca="1">VLOOKUP(P1321,Sheet2!$A$1:$B$5,2,0)</f>
        <v>Family</v>
      </c>
      <c r="R1321">
        <f ca="1">VLOOKUP(P1321,Sheet2!$A$1:$C$5,3,0)</f>
        <v>4</v>
      </c>
    </row>
    <row r="1322" spans="1:18" ht="14.25" customHeight="1">
      <c r="A1322" s="4">
        <v>1321</v>
      </c>
      <c r="B1322">
        <f t="shared" ca="1" si="0"/>
        <v>60</v>
      </c>
      <c r="C1322">
        <f t="shared" ca="1" si="1"/>
        <v>4</v>
      </c>
      <c r="D1322" t="str">
        <f ca="1">VLOOKUP(C1322,Stay!$A$1:$B$5,2,0)</f>
        <v>1 month</v>
      </c>
      <c r="E1322">
        <f ca="1">VLOOKUP(C1322,Stay!$A$1:$C$5,3,0)</f>
        <v>30</v>
      </c>
      <c r="F1322">
        <f t="shared" ca="1" si="2"/>
        <v>12</v>
      </c>
      <c r="G1322" t="str">
        <f ca="1">VLOOKUP(F1322,Cities!$A$1:$C$69,2,0)</f>
        <v>Boston</v>
      </c>
      <c r="H1322" t="str">
        <f ca="1">VLOOKUP(F1322,Cities!$A$1:$F$69,6,0)</f>
        <v>Modern, Adventure-Water, Aquatic, Nightlife</v>
      </c>
      <c r="I1322" t="str">
        <f ca="1">VLOOKUP(F1322,Cities!$A$1:$C$69,3,0)</f>
        <v>North America</v>
      </c>
      <c r="J1322">
        <f t="shared" ca="1" si="3"/>
        <v>2</v>
      </c>
      <c r="K1322">
        <f ca="1">VLOOKUP(F1322,Cities!$A$1:$I$69,6+J1322,0)*R1322*E1322</f>
        <v>5220</v>
      </c>
      <c r="L1322">
        <f t="shared" ca="1" si="4"/>
        <v>2</v>
      </c>
      <c r="M1322">
        <f ca="1">VLOOKUP(F1322,Cities!$A$1:$I$69,4,0)*R1322*L1322</f>
        <v>400</v>
      </c>
      <c r="N1322">
        <f t="shared" ca="1" si="5"/>
        <v>5620</v>
      </c>
      <c r="O1322" t="str">
        <f ca="1">VLOOKUP(F1322,Cities!$A$1:$E$69,5,0)</f>
        <v>Summer</v>
      </c>
      <c r="P1322">
        <f t="shared" ca="1" si="6"/>
        <v>1</v>
      </c>
      <c r="Q1322" t="str">
        <f ca="1">VLOOKUP(P1322,Sheet2!$A$1:$B$5,2,0)</f>
        <v>Solo</v>
      </c>
      <c r="R1322">
        <f ca="1">VLOOKUP(P1322,Sheet2!$A$1:$C$5,3,0)</f>
        <v>1</v>
      </c>
    </row>
    <row r="1323" spans="1:18" ht="14.25" customHeight="1">
      <c r="A1323" s="4">
        <v>1322</v>
      </c>
      <c r="B1323">
        <f t="shared" ca="1" si="0"/>
        <v>27</v>
      </c>
      <c r="C1323">
        <f t="shared" ca="1" si="1"/>
        <v>3</v>
      </c>
      <c r="D1323" t="str">
        <f ca="1">VLOOKUP(C1323,Stay!$A$1:$B$5,2,0)</f>
        <v>2 weeks</v>
      </c>
      <c r="E1323">
        <f ca="1">VLOOKUP(C1323,Stay!$A$1:$C$5,3,0)</f>
        <v>14</v>
      </c>
      <c r="F1323">
        <f t="shared" ca="1" si="2"/>
        <v>27</v>
      </c>
      <c r="G1323" t="str">
        <f ca="1">VLOOKUP(F1323,Cities!$A$1:$C$69,2,0)</f>
        <v>Hawaii</v>
      </c>
      <c r="H1323" t="str">
        <f ca="1">VLOOKUP(F1323,Cities!$A$1:$F$69,6,0)</f>
        <v>Beach, Terrain, Modern</v>
      </c>
      <c r="I1323" t="str">
        <f ca="1">VLOOKUP(F1323,Cities!$A$1:$C$69,3,0)</f>
        <v>North America</v>
      </c>
      <c r="J1323">
        <f t="shared" ca="1" si="3"/>
        <v>3</v>
      </c>
      <c r="K1323">
        <f ca="1">VLOOKUP(F1323,Cities!$A$1:$I$69,6+J1323,0)*R1323*E1323</f>
        <v>44520</v>
      </c>
      <c r="L1323">
        <f t="shared" ca="1" si="4"/>
        <v>1</v>
      </c>
      <c r="M1323">
        <f ca="1">VLOOKUP(F1323,Cities!$A$1:$I$69,4,0)*R1323*L1323</f>
        <v>3200</v>
      </c>
      <c r="N1323">
        <f t="shared" ca="1" si="5"/>
        <v>47720</v>
      </c>
      <c r="O1323" t="str">
        <f ca="1">VLOOKUP(F1323,Cities!$A$1:$E$69,5,0)</f>
        <v>Summer</v>
      </c>
      <c r="P1323">
        <f t="shared" ca="1" si="6"/>
        <v>2</v>
      </c>
      <c r="Q1323" t="str">
        <f ca="1">VLOOKUP(P1323,Sheet2!$A$1:$B$5,2,0)</f>
        <v>Family</v>
      </c>
      <c r="R1323">
        <f ca="1">VLOOKUP(P1323,Sheet2!$A$1:$C$5,3,0)</f>
        <v>4</v>
      </c>
    </row>
    <row r="1324" spans="1:18" ht="14.25" customHeight="1">
      <c r="A1324" s="4">
        <v>1323</v>
      </c>
      <c r="B1324">
        <f t="shared" ca="1" si="0"/>
        <v>88</v>
      </c>
      <c r="C1324">
        <f t="shared" ca="1" si="1"/>
        <v>4</v>
      </c>
      <c r="D1324" t="str">
        <f ca="1">VLOOKUP(C1324,Stay!$A$1:$B$5,2,0)</f>
        <v>1 month</v>
      </c>
      <c r="E1324">
        <f ca="1">VLOOKUP(C1324,Stay!$A$1:$C$5,3,0)</f>
        <v>30</v>
      </c>
      <c r="F1324">
        <f t="shared" ca="1" si="2"/>
        <v>44</v>
      </c>
      <c r="G1324" t="str">
        <f ca="1">VLOOKUP(F1324,Cities!$A$1:$C$69,2,0)</f>
        <v>Northern Rivers</v>
      </c>
      <c r="H1324" t="str">
        <f ca="1">VLOOKUP(F1324,Cities!$A$1:$F$69,6,0)</f>
        <v>Beach, Adventure-Water</v>
      </c>
      <c r="I1324" t="str">
        <f ca="1">VLOOKUP(F1324,Cities!$A$1:$C$69,3,0)</f>
        <v>Australia</v>
      </c>
      <c r="J1324">
        <f t="shared" ca="1" si="3"/>
        <v>1</v>
      </c>
      <c r="K1324">
        <f ca="1">VLOOKUP(F1324,Cities!$A$1:$I$69,6+J1324,0)*R1324*E1324</f>
        <v>9000</v>
      </c>
      <c r="L1324">
        <f t="shared" ca="1" si="4"/>
        <v>2</v>
      </c>
      <c r="M1324">
        <f ca="1">VLOOKUP(F1324,Cities!$A$1:$I$69,4,0)*R1324*L1324</f>
        <v>10080</v>
      </c>
      <c r="N1324">
        <f t="shared" ca="1" si="5"/>
        <v>19080</v>
      </c>
      <c r="O1324" t="str">
        <f ca="1">VLOOKUP(F1324,Cities!$A$1:$E$69,5,0)</f>
        <v>Spring</v>
      </c>
      <c r="P1324">
        <f t="shared" ca="1" si="6"/>
        <v>4</v>
      </c>
      <c r="Q1324" t="str">
        <f ca="1">VLOOKUP(P1324,Sheet2!$A$1:$B$5,2,0)</f>
        <v>Friends</v>
      </c>
      <c r="R1324">
        <f ca="1">VLOOKUP(P1324,Sheet2!$A$1:$C$5,3,0)</f>
        <v>6</v>
      </c>
    </row>
    <row r="1325" spans="1:18" ht="14.25" customHeight="1">
      <c r="A1325" s="4">
        <v>1324</v>
      </c>
      <c r="B1325">
        <f t="shared" ca="1" si="0"/>
        <v>34</v>
      </c>
      <c r="C1325">
        <f t="shared" ca="1" si="1"/>
        <v>3</v>
      </c>
      <c r="D1325" t="str">
        <f ca="1">VLOOKUP(C1325,Stay!$A$1:$B$5,2,0)</f>
        <v>2 weeks</v>
      </c>
      <c r="E1325">
        <f ca="1">VLOOKUP(C1325,Stay!$A$1:$C$5,3,0)</f>
        <v>14</v>
      </c>
      <c r="F1325">
        <f t="shared" ca="1" si="2"/>
        <v>67</v>
      </c>
      <c r="G1325" t="str">
        <f ca="1">VLOOKUP(F1325,Cities!$A$1:$C$69,2,0)</f>
        <v>Ville de Quebec</v>
      </c>
      <c r="H1325" t="str">
        <f ca="1">VLOOKUP(F1325,Cities!$A$1:$F$69,6,0)</f>
        <v>Historical</v>
      </c>
      <c r="I1325" t="str">
        <f ca="1">VLOOKUP(F1325,Cities!$A$1:$C$69,3,0)</f>
        <v>North America</v>
      </c>
      <c r="J1325">
        <f t="shared" ca="1" si="3"/>
        <v>1</v>
      </c>
      <c r="K1325">
        <f ca="1">VLOOKUP(F1325,Cities!$A$1:$I$69,6+J1325,0)*R1325*E1325</f>
        <v>756</v>
      </c>
      <c r="L1325">
        <f t="shared" ca="1" si="4"/>
        <v>2</v>
      </c>
      <c r="M1325">
        <f ca="1">VLOOKUP(F1325,Cities!$A$1:$I$69,4,0)*R1325*L1325</f>
        <v>1100</v>
      </c>
      <c r="N1325">
        <f t="shared" ca="1" si="5"/>
        <v>1856</v>
      </c>
      <c r="O1325" t="str">
        <f ca="1">VLOOKUP(F1325,Cities!$A$1:$E$69,5,0)</f>
        <v>Summer</v>
      </c>
      <c r="P1325">
        <f t="shared" ca="1" si="6"/>
        <v>1</v>
      </c>
      <c r="Q1325" t="str">
        <f ca="1">VLOOKUP(P1325,Sheet2!$A$1:$B$5,2,0)</f>
        <v>Solo</v>
      </c>
      <c r="R1325">
        <f ca="1">VLOOKUP(P1325,Sheet2!$A$1:$C$5,3,0)</f>
        <v>1</v>
      </c>
    </row>
    <row r="1326" spans="1:18" ht="14.25" customHeight="1">
      <c r="A1326" s="4">
        <v>1325</v>
      </c>
      <c r="B1326">
        <f t="shared" ca="1" si="0"/>
        <v>219</v>
      </c>
      <c r="C1326">
        <f t="shared" ca="1" si="1"/>
        <v>1</v>
      </c>
      <c r="D1326" t="str">
        <f ca="1">VLOOKUP(C1326,Stay!$A$1:$B$5,2,0)</f>
        <v>3 days</v>
      </c>
      <c r="E1326">
        <f ca="1">VLOOKUP(C1326,Stay!$A$1:$C$5,3,0)</f>
        <v>3</v>
      </c>
      <c r="F1326">
        <f t="shared" ca="1" si="2"/>
        <v>50</v>
      </c>
      <c r="G1326" t="str">
        <f ca="1">VLOOKUP(F1326,Cities!$A$1:$C$69,2,0)</f>
        <v>Rio de Janeiro</v>
      </c>
      <c r="H1326" t="str">
        <f ca="1">VLOOKUP(F1326,Cities!$A$1:$F$69,6,0)</f>
        <v>Historical</v>
      </c>
      <c r="I1326" t="str">
        <f ca="1">VLOOKUP(F1326,Cities!$A$1:$C$69,3,0)</f>
        <v>South America</v>
      </c>
      <c r="J1326">
        <f t="shared" ca="1" si="3"/>
        <v>3</v>
      </c>
      <c r="K1326">
        <f ca="1">VLOOKUP(F1326,Cities!$A$1:$I$69,6+J1326,0)*R1326*E1326</f>
        <v>855</v>
      </c>
      <c r="L1326">
        <f t="shared" ca="1" si="4"/>
        <v>1</v>
      </c>
      <c r="M1326">
        <f ca="1">VLOOKUP(F1326,Cities!$A$1:$I$69,4,0)*R1326*L1326</f>
        <v>1060</v>
      </c>
      <c r="N1326">
        <f t="shared" ca="1" si="5"/>
        <v>1915</v>
      </c>
      <c r="O1326" t="str">
        <f ca="1">VLOOKUP(F1326,Cities!$A$1:$E$69,5,0)</f>
        <v>Winter</v>
      </c>
      <c r="P1326">
        <f t="shared" ca="1" si="6"/>
        <v>1</v>
      </c>
      <c r="Q1326" t="str">
        <f ca="1">VLOOKUP(P1326,Sheet2!$A$1:$B$5,2,0)</f>
        <v>Solo</v>
      </c>
      <c r="R1326">
        <f ca="1">VLOOKUP(P1326,Sheet2!$A$1:$C$5,3,0)</f>
        <v>1</v>
      </c>
    </row>
    <row r="1327" spans="1:18" ht="14.25" customHeight="1">
      <c r="A1327" s="4">
        <v>1326</v>
      </c>
      <c r="B1327">
        <f t="shared" ca="1" si="0"/>
        <v>300</v>
      </c>
      <c r="C1327">
        <f t="shared" ca="1" si="1"/>
        <v>2</v>
      </c>
      <c r="D1327" t="str">
        <f ca="1">VLOOKUP(C1327,Stay!$A$1:$B$5,2,0)</f>
        <v>1 week</v>
      </c>
      <c r="E1327">
        <f ca="1">VLOOKUP(C1327,Stay!$A$1:$C$5,3,0)</f>
        <v>7</v>
      </c>
      <c r="F1327">
        <f t="shared" ca="1" si="2"/>
        <v>32</v>
      </c>
      <c r="G1327" t="str">
        <f ca="1">VLOOKUP(F1327,Cities!$A$1:$C$69,2,0)</f>
        <v>Lyon</v>
      </c>
      <c r="H1327" t="str">
        <f ca="1">VLOOKUP(F1327,Cities!$A$1:$F$69,6,0)</f>
        <v>Historical, Beach, Terrain</v>
      </c>
      <c r="I1327" t="str">
        <f ca="1">VLOOKUP(F1327,Cities!$A$1:$C$69,3,0)</f>
        <v>Europe</v>
      </c>
      <c r="J1327">
        <f t="shared" ca="1" si="3"/>
        <v>2</v>
      </c>
      <c r="K1327">
        <f ca="1">VLOOKUP(F1327,Cities!$A$1:$I$69,6+J1327,0)*R1327*E1327</f>
        <v>3136</v>
      </c>
      <c r="L1327">
        <f t="shared" ca="1" si="4"/>
        <v>1</v>
      </c>
      <c r="M1327">
        <f ca="1">VLOOKUP(F1327,Cities!$A$1:$I$69,4,0)*R1327*L1327</f>
        <v>4800</v>
      </c>
      <c r="N1327">
        <f t="shared" ca="1" si="5"/>
        <v>7936</v>
      </c>
      <c r="O1327" t="str">
        <f ca="1">VLOOKUP(F1327,Cities!$A$1:$E$69,5,0)</f>
        <v>Summer</v>
      </c>
      <c r="P1327">
        <f t="shared" ca="1" si="6"/>
        <v>2</v>
      </c>
      <c r="Q1327" t="str">
        <f ca="1">VLOOKUP(P1327,Sheet2!$A$1:$B$5,2,0)</f>
        <v>Family</v>
      </c>
      <c r="R1327">
        <f ca="1">VLOOKUP(P1327,Sheet2!$A$1:$C$5,3,0)</f>
        <v>4</v>
      </c>
    </row>
    <row r="1328" spans="1:18" ht="14.25" customHeight="1">
      <c r="A1328" s="4">
        <v>1327</v>
      </c>
      <c r="B1328">
        <f t="shared" ca="1" si="0"/>
        <v>159</v>
      </c>
      <c r="C1328">
        <f t="shared" ca="1" si="1"/>
        <v>2</v>
      </c>
      <c r="D1328" t="str">
        <f ca="1">VLOOKUP(C1328,Stay!$A$1:$B$5,2,0)</f>
        <v>1 week</v>
      </c>
      <c r="E1328">
        <f ca="1">VLOOKUP(C1328,Stay!$A$1:$C$5,3,0)</f>
        <v>7</v>
      </c>
      <c r="F1328">
        <f t="shared" ca="1" si="2"/>
        <v>32</v>
      </c>
      <c r="G1328" t="str">
        <f ca="1">VLOOKUP(F1328,Cities!$A$1:$C$69,2,0)</f>
        <v>Lyon</v>
      </c>
      <c r="H1328" t="str">
        <f ca="1">VLOOKUP(F1328,Cities!$A$1:$F$69,6,0)</f>
        <v>Historical, Beach, Terrain</v>
      </c>
      <c r="I1328" t="str">
        <f ca="1">VLOOKUP(F1328,Cities!$A$1:$C$69,3,0)</f>
        <v>Europe</v>
      </c>
      <c r="J1328">
        <f t="shared" ca="1" si="3"/>
        <v>3</v>
      </c>
      <c r="K1328">
        <f ca="1">VLOOKUP(F1328,Cities!$A$1:$I$69,6+J1328,0)*R1328*E1328</f>
        <v>6692</v>
      </c>
      <c r="L1328">
        <f t="shared" ca="1" si="4"/>
        <v>2</v>
      </c>
      <c r="M1328">
        <f ca="1">VLOOKUP(F1328,Cities!$A$1:$I$69,4,0)*R1328*L1328</f>
        <v>9600</v>
      </c>
      <c r="N1328">
        <f t="shared" ca="1" si="5"/>
        <v>16292</v>
      </c>
      <c r="O1328" t="str">
        <f ca="1">VLOOKUP(F1328,Cities!$A$1:$E$69,5,0)</f>
        <v>Summer</v>
      </c>
      <c r="P1328">
        <f t="shared" ca="1" si="6"/>
        <v>2</v>
      </c>
      <c r="Q1328" t="str">
        <f ca="1">VLOOKUP(P1328,Sheet2!$A$1:$B$5,2,0)</f>
        <v>Family</v>
      </c>
      <c r="R1328">
        <f ca="1">VLOOKUP(P1328,Sheet2!$A$1:$C$5,3,0)</f>
        <v>4</v>
      </c>
    </row>
    <row r="1329" spans="1:18" ht="14.25" customHeight="1">
      <c r="A1329" s="4">
        <v>1328</v>
      </c>
      <c r="B1329">
        <f t="shared" ca="1" si="0"/>
        <v>213</v>
      </c>
      <c r="C1329">
        <f t="shared" ca="1" si="1"/>
        <v>2</v>
      </c>
      <c r="D1329" t="str">
        <f ca="1">VLOOKUP(C1329,Stay!$A$1:$B$5,2,0)</f>
        <v>1 week</v>
      </c>
      <c r="E1329">
        <f ca="1">VLOOKUP(C1329,Stay!$A$1:$C$5,3,0)</f>
        <v>7</v>
      </c>
      <c r="F1329">
        <f t="shared" ca="1" si="2"/>
        <v>43</v>
      </c>
      <c r="G1329" t="str">
        <f ca="1">VLOOKUP(F1329,Cities!$A$1:$C$69,2,0)</f>
        <v>New York City</v>
      </c>
      <c r="H1329" t="str">
        <f ca="1">VLOOKUP(F1329,Cities!$A$1:$F$69,6,0)</f>
        <v>Modern, Park, Adventure-Land, Architecture, Nightlife</v>
      </c>
      <c r="I1329" t="str">
        <f ca="1">VLOOKUP(F1329,Cities!$A$1:$C$69,3,0)</f>
        <v>North America</v>
      </c>
      <c r="J1329">
        <f t="shared" ca="1" si="3"/>
        <v>2</v>
      </c>
      <c r="K1329">
        <f ca="1">VLOOKUP(F1329,Cities!$A$1:$I$69,6+J1329,0)*R1329*E1329</f>
        <v>6664</v>
      </c>
      <c r="L1329">
        <f t="shared" ca="1" si="4"/>
        <v>1</v>
      </c>
      <c r="M1329">
        <f ca="1">VLOOKUP(F1329,Cities!$A$1:$I$69,4,0)*R1329*L1329</f>
        <v>1000</v>
      </c>
      <c r="N1329">
        <f t="shared" ca="1" si="5"/>
        <v>7664</v>
      </c>
      <c r="O1329" t="str">
        <f ca="1">VLOOKUP(F1329,Cities!$A$1:$E$69,5,0)</f>
        <v>Summer</v>
      </c>
      <c r="P1329">
        <f t="shared" ca="1" si="6"/>
        <v>2</v>
      </c>
      <c r="Q1329" t="str">
        <f ca="1">VLOOKUP(P1329,Sheet2!$A$1:$B$5,2,0)</f>
        <v>Family</v>
      </c>
      <c r="R1329">
        <f ca="1">VLOOKUP(P1329,Sheet2!$A$1:$C$5,3,0)</f>
        <v>4</v>
      </c>
    </row>
    <row r="1330" spans="1:18" ht="14.25" customHeight="1">
      <c r="A1330" s="4">
        <v>1329</v>
      </c>
      <c r="B1330">
        <f t="shared" ca="1" si="0"/>
        <v>264</v>
      </c>
      <c r="C1330">
        <f t="shared" ca="1" si="1"/>
        <v>4</v>
      </c>
      <c r="D1330" t="str">
        <f ca="1">VLOOKUP(C1330,Stay!$A$1:$B$5,2,0)</f>
        <v>1 month</v>
      </c>
      <c r="E1330">
        <f ca="1">VLOOKUP(C1330,Stay!$A$1:$C$5,3,0)</f>
        <v>30</v>
      </c>
      <c r="F1330">
        <f t="shared" ca="1" si="2"/>
        <v>61</v>
      </c>
      <c r="G1330" t="str">
        <f ca="1">VLOOKUP(F1330,Cities!$A$1:$C$69,2,0)</f>
        <v>Trentino</v>
      </c>
      <c r="H1330" t="str">
        <f ca="1">VLOOKUP(F1330,Cities!$A$1:$F$69,6,0)</f>
        <v>Terrain</v>
      </c>
      <c r="I1330" t="str">
        <f ca="1">VLOOKUP(F1330,Cities!$A$1:$C$69,3,0)</f>
        <v>Europe</v>
      </c>
      <c r="J1330">
        <f t="shared" ca="1" si="3"/>
        <v>3</v>
      </c>
      <c r="K1330">
        <f ca="1">VLOOKUP(F1330,Cities!$A$1:$I$69,6+J1330,0)*R1330*E1330</f>
        <v>4560</v>
      </c>
      <c r="L1330">
        <f t="shared" ca="1" si="4"/>
        <v>1</v>
      </c>
      <c r="M1330">
        <f ca="1">VLOOKUP(F1330,Cities!$A$1:$I$69,4,0)*R1330*L1330</f>
        <v>3640</v>
      </c>
      <c r="N1330">
        <f t="shared" ca="1" si="5"/>
        <v>8200</v>
      </c>
      <c r="O1330" t="str">
        <f ca="1">VLOOKUP(F1330,Cities!$A$1:$E$69,5,0)</f>
        <v>Summer</v>
      </c>
      <c r="P1330">
        <f t="shared" ca="1" si="6"/>
        <v>2</v>
      </c>
      <c r="Q1330" t="str">
        <f ca="1">VLOOKUP(P1330,Sheet2!$A$1:$B$5,2,0)</f>
        <v>Family</v>
      </c>
      <c r="R1330">
        <f ca="1">VLOOKUP(P1330,Sheet2!$A$1:$C$5,3,0)</f>
        <v>4</v>
      </c>
    </row>
    <row r="1331" spans="1:18" ht="14.25" customHeight="1">
      <c r="A1331" s="4">
        <v>1330</v>
      </c>
      <c r="B1331">
        <f t="shared" ca="1" si="0"/>
        <v>180</v>
      </c>
      <c r="C1331">
        <f t="shared" ca="1" si="1"/>
        <v>1</v>
      </c>
      <c r="D1331" t="str">
        <f ca="1">VLOOKUP(C1331,Stay!$A$1:$B$5,2,0)</f>
        <v>3 days</v>
      </c>
      <c r="E1331">
        <f ca="1">VLOOKUP(C1331,Stay!$A$1:$C$5,3,0)</f>
        <v>3</v>
      </c>
      <c r="F1331">
        <f t="shared" ca="1" si="2"/>
        <v>57</v>
      </c>
      <c r="G1331" t="str">
        <f ca="1">VLOOKUP(F1331,Cities!$A$1:$C$69,2,0)</f>
        <v>Seattle</v>
      </c>
      <c r="H1331" t="str">
        <f ca="1">VLOOKUP(F1331,Cities!$A$1:$F$69,6,0)</f>
        <v>Modern</v>
      </c>
      <c r="I1331" t="str">
        <f ca="1">VLOOKUP(F1331,Cities!$A$1:$C$69,3,0)</f>
        <v>North America</v>
      </c>
      <c r="J1331">
        <f t="shared" ca="1" si="3"/>
        <v>2</v>
      </c>
      <c r="K1331">
        <f ca="1">VLOOKUP(F1331,Cities!$A$1:$I$69,6+J1331,0)*R1331*E1331</f>
        <v>924</v>
      </c>
      <c r="L1331">
        <f t="shared" ca="1" si="4"/>
        <v>1</v>
      </c>
      <c r="M1331">
        <f ca="1">VLOOKUP(F1331,Cities!$A$1:$I$69,4,0)*R1331*L1331</f>
        <v>400</v>
      </c>
      <c r="N1331">
        <f t="shared" ca="1" si="5"/>
        <v>1324</v>
      </c>
      <c r="O1331" t="str">
        <f ca="1">VLOOKUP(F1331,Cities!$A$1:$E$69,5,0)</f>
        <v>Summer</v>
      </c>
      <c r="P1331">
        <f t="shared" ca="1" si="6"/>
        <v>3</v>
      </c>
      <c r="Q1331" t="str">
        <f ca="1">VLOOKUP(P1331,Sheet2!$A$1:$B$5,2,0)</f>
        <v>Romantic</v>
      </c>
      <c r="R1331">
        <f ca="1">VLOOKUP(P1331,Sheet2!$A$1:$C$5,3,0)</f>
        <v>2</v>
      </c>
    </row>
    <row r="1332" spans="1:18" ht="14.25" customHeight="1">
      <c r="A1332" s="4">
        <v>1331</v>
      </c>
      <c r="B1332">
        <f t="shared" ca="1" si="0"/>
        <v>272</v>
      </c>
      <c r="C1332">
        <f t="shared" ca="1" si="1"/>
        <v>2</v>
      </c>
      <c r="D1332" t="str">
        <f ca="1">VLOOKUP(C1332,Stay!$A$1:$B$5,2,0)</f>
        <v>1 week</v>
      </c>
      <c r="E1332">
        <f ca="1">VLOOKUP(C1332,Stay!$A$1:$C$5,3,0)</f>
        <v>7</v>
      </c>
      <c r="F1332">
        <f t="shared" ca="1" si="2"/>
        <v>51</v>
      </c>
      <c r="G1332" t="str">
        <f ca="1">VLOOKUP(F1332,Cities!$A$1:$C$69,2,0)</f>
        <v>Rome</v>
      </c>
      <c r="H1332" t="str">
        <f ca="1">VLOOKUP(F1332,Cities!$A$1:$F$69,6,0)</f>
        <v>Historical</v>
      </c>
      <c r="I1332" t="str">
        <f ca="1">VLOOKUP(F1332,Cities!$A$1:$C$69,3,0)</f>
        <v>Europe</v>
      </c>
      <c r="J1332">
        <f t="shared" ca="1" si="3"/>
        <v>1</v>
      </c>
      <c r="K1332">
        <f ca="1">VLOOKUP(F1332,Cities!$A$1:$I$69,6+J1332,0)*R1332*E1332</f>
        <v>1484</v>
      </c>
      <c r="L1332">
        <f t="shared" ca="1" si="4"/>
        <v>1</v>
      </c>
      <c r="M1332">
        <f ca="1">VLOOKUP(F1332,Cities!$A$1:$I$69,4,0)*R1332*L1332</f>
        <v>3812</v>
      </c>
      <c r="N1332">
        <f t="shared" ca="1" si="5"/>
        <v>5296</v>
      </c>
      <c r="O1332" t="str">
        <f ca="1">VLOOKUP(F1332,Cities!$A$1:$E$69,5,0)</f>
        <v>Summer</v>
      </c>
      <c r="P1332">
        <f t="shared" ca="1" si="6"/>
        <v>2</v>
      </c>
      <c r="Q1332" t="str">
        <f ca="1">VLOOKUP(P1332,Sheet2!$A$1:$B$5,2,0)</f>
        <v>Family</v>
      </c>
      <c r="R1332">
        <f ca="1">VLOOKUP(P1332,Sheet2!$A$1:$C$5,3,0)</f>
        <v>4</v>
      </c>
    </row>
    <row r="1333" spans="1:18" ht="14.25" customHeight="1">
      <c r="A1333" s="4">
        <v>1332</v>
      </c>
      <c r="B1333">
        <f t="shared" ca="1" si="0"/>
        <v>201</v>
      </c>
      <c r="C1333">
        <f t="shared" ca="1" si="1"/>
        <v>3</v>
      </c>
      <c r="D1333" t="str">
        <f ca="1">VLOOKUP(C1333,Stay!$A$1:$B$5,2,0)</f>
        <v>2 weeks</v>
      </c>
      <c r="E1333">
        <f ca="1">VLOOKUP(C1333,Stay!$A$1:$C$5,3,0)</f>
        <v>14</v>
      </c>
      <c r="F1333">
        <f t="shared" ca="1" si="2"/>
        <v>44</v>
      </c>
      <c r="G1333" t="str">
        <f ca="1">VLOOKUP(F1333,Cities!$A$1:$C$69,2,0)</f>
        <v>Northern Rivers</v>
      </c>
      <c r="H1333" t="str">
        <f ca="1">VLOOKUP(F1333,Cities!$A$1:$F$69,6,0)</f>
        <v>Beach, Adventure-Water</v>
      </c>
      <c r="I1333" t="str">
        <f ca="1">VLOOKUP(F1333,Cities!$A$1:$C$69,3,0)</f>
        <v>Australia</v>
      </c>
      <c r="J1333">
        <f t="shared" ca="1" si="3"/>
        <v>2</v>
      </c>
      <c r="K1333">
        <f ca="1">VLOOKUP(F1333,Cities!$A$1:$I$69,6+J1333,0)*R1333*E1333</f>
        <v>11340</v>
      </c>
      <c r="L1333">
        <f t="shared" ca="1" si="4"/>
        <v>2</v>
      </c>
      <c r="M1333">
        <f ca="1">VLOOKUP(F1333,Cities!$A$1:$I$69,4,0)*R1333*L1333</f>
        <v>10080</v>
      </c>
      <c r="N1333">
        <f t="shared" ca="1" si="5"/>
        <v>21420</v>
      </c>
      <c r="O1333" t="str">
        <f ca="1">VLOOKUP(F1333,Cities!$A$1:$E$69,5,0)</f>
        <v>Spring</v>
      </c>
      <c r="P1333">
        <f t="shared" ca="1" si="6"/>
        <v>4</v>
      </c>
      <c r="Q1333" t="str">
        <f ca="1">VLOOKUP(P1333,Sheet2!$A$1:$B$5,2,0)</f>
        <v>Friends</v>
      </c>
      <c r="R1333">
        <f ca="1">VLOOKUP(P1333,Sheet2!$A$1:$C$5,3,0)</f>
        <v>6</v>
      </c>
    </row>
    <row r="1334" spans="1:18" ht="14.25" customHeight="1">
      <c r="A1334" s="4">
        <v>1333</v>
      </c>
      <c r="B1334">
        <f t="shared" ca="1" si="0"/>
        <v>164</v>
      </c>
      <c r="C1334">
        <f t="shared" ca="1" si="1"/>
        <v>4</v>
      </c>
      <c r="D1334" t="str">
        <f ca="1">VLOOKUP(C1334,Stay!$A$1:$B$5,2,0)</f>
        <v>1 month</v>
      </c>
      <c r="E1334">
        <f ca="1">VLOOKUP(C1334,Stay!$A$1:$C$5,3,0)</f>
        <v>30</v>
      </c>
      <c r="F1334">
        <f t="shared" ca="1" si="2"/>
        <v>30</v>
      </c>
      <c r="G1334" t="str">
        <f ca="1">VLOOKUP(F1334,Cities!$A$1:$C$69,2,0)</f>
        <v>London</v>
      </c>
      <c r="H1334" t="str">
        <f ca="1">VLOOKUP(F1334,Cities!$A$1:$F$69,6,0)</f>
        <v>Modern, Beach</v>
      </c>
      <c r="I1334" t="str">
        <f ca="1">VLOOKUP(F1334,Cities!$A$1:$C$69,3,0)</f>
        <v>Europe</v>
      </c>
      <c r="J1334">
        <f t="shared" ca="1" si="3"/>
        <v>2</v>
      </c>
      <c r="K1334">
        <f ca="1">VLOOKUP(F1334,Cities!$A$1:$I$69,6+J1334,0)*R1334*E1334</f>
        <v>22560</v>
      </c>
      <c r="L1334">
        <f t="shared" ca="1" si="4"/>
        <v>2</v>
      </c>
      <c r="M1334">
        <f ca="1">VLOOKUP(F1334,Cities!$A$1:$I$69,4,0)*R1334*L1334</f>
        <v>9200</v>
      </c>
      <c r="N1334">
        <f t="shared" ca="1" si="5"/>
        <v>31760</v>
      </c>
      <c r="O1334" t="str">
        <f ca="1">VLOOKUP(F1334,Cities!$A$1:$E$69,5,0)</f>
        <v>Summer</v>
      </c>
      <c r="P1334">
        <f t="shared" ca="1" si="6"/>
        <v>2</v>
      </c>
      <c r="Q1334" t="str">
        <f ca="1">VLOOKUP(P1334,Sheet2!$A$1:$B$5,2,0)</f>
        <v>Family</v>
      </c>
      <c r="R1334">
        <f ca="1">VLOOKUP(P1334,Sheet2!$A$1:$C$5,3,0)</f>
        <v>4</v>
      </c>
    </row>
    <row r="1335" spans="1:18" ht="14.25" customHeight="1">
      <c r="A1335" s="4">
        <v>1334</v>
      </c>
      <c r="B1335">
        <f t="shared" ca="1" si="0"/>
        <v>299</v>
      </c>
      <c r="C1335">
        <f t="shared" ca="1" si="1"/>
        <v>4</v>
      </c>
      <c r="D1335" t="str">
        <f ca="1">VLOOKUP(C1335,Stay!$A$1:$B$5,2,0)</f>
        <v>1 month</v>
      </c>
      <c r="E1335">
        <f ca="1">VLOOKUP(C1335,Stay!$A$1:$C$5,3,0)</f>
        <v>30</v>
      </c>
      <c r="F1335">
        <f t="shared" ca="1" si="2"/>
        <v>57</v>
      </c>
      <c r="G1335" t="str">
        <f ca="1">VLOOKUP(F1335,Cities!$A$1:$C$69,2,0)</f>
        <v>Seattle</v>
      </c>
      <c r="H1335" t="str">
        <f ca="1">VLOOKUP(F1335,Cities!$A$1:$F$69,6,0)</f>
        <v>Modern</v>
      </c>
      <c r="I1335" t="str">
        <f ca="1">VLOOKUP(F1335,Cities!$A$1:$C$69,3,0)</f>
        <v>North America</v>
      </c>
      <c r="J1335">
        <f t="shared" ca="1" si="3"/>
        <v>3</v>
      </c>
      <c r="K1335">
        <f ca="1">VLOOKUP(F1335,Cities!$A$1:$I$69,6+J1335,0)*R1335*E1335</f>
        <v>41040</v>
      </c>
      <c r="L1335">
        <f t="shared" ca="1" si="4"/>
        <v>2</v>
      </c>
      <c r="M1335">
        <f ca="1">VLOOKUP(F1335,Cities!$A$1:$I$69,4,0)*R1335*L1335</f>
        <v>1600</v>
      </c>
      <c r="N1335">
        <f t="shared" ca="1" si="5"/>
        <v>42640</v>
      </c>
      <c r="O1335" t="str">
        <f ca="1">VLOOKUP(F1335,Cities!$A$1:$E$69,5,0)</f>
        <v>Summer</v>
      </c>
      <c r="P1335">
        <f t="shared" ca="1" si="6"/>
        <v>2</v>
      </c>
      <c r="Q1335" t="str">
        <f ca="1">VLOOKUP(P1335,Sheet2!$A$1:$B$5,2,0)</f>
        <v>Family</v>
      </c>
      <c r="R1335">
        <f ca="1">VLOOKUP(P1335,Sheet2!$A$1:$C$5,3,0)</f>
        <v>4</v>
      </c>
    </row>
    <row r="1336" spans="1:18" ht="14.25" customHeight="1">
      <c r="A1336" s="4">
        <v>1335</v>
      </c>
      <c r="B1336">
        <f t="shared" ca="1" si="0"/>
        <v>248</v>
      </c>
      <c r="C1336">
        <f t="shared" ca="1" si="1"/>
        <v>1</v>
      </c>
      <c r="D1336" t="str">
        <f ca="1">VLOOKUP(C1336,Stay!$A$1:$B$5,2,0)</f>
        <v>3 days</v>
      </c>
      <c r="E1336">
        <f ca="1">VLOOKUP(C1336,Stay!$A$1:$C$5,3,0)</f>
        <v>3</v>
      </c>
      <c r="F1336">
        <f t="shared" ca="1" si="2"/>
        <v>64</v>
      </c>
      <c r="G1336" t="str">
        <f ca="1">VLOOKUP(F1336,Cities!$A$1:$C$69,2,0)</f>
        <v>Venice</v>
      </c>
      <c r="H1336" t="str">
        <f ca="1">VLOOKUP(F1336,Cities!$A$1:$F$69,6,0)</f>
        <v>Terrain</v>
      </c>
      <c r="I1336" t="str">
        <f ca="1">VLOOKUP(F1336,Cities!$A$1:$C$69,3,0)</f>
        <v>Europe</v>
      </c>
      <c r="J1336">
        <f t="shared" ca="1" si="3"/>
        <v>3</v>
      </c>
      <c r="K1336">
        <f ca="1">VLOOKUP(F1336,Cities!$A$1:$I$69,6+J1336,0)*R1336*E1336</f>
        <v>1674</v>
      </c>
      <c r="L1336">
        <f t="shared" ca="1" si="4"/>
        <v>1</v>
      </c>
      <c r="M1336">
        <f ca="1">VLOOKUP(F1336,Cities!$A$1:$I$69,4,0)*R1336*L1336</f>
        <v>2320</v>
      </c>
      <c r="N1336">
        <f t="shared" ca="1" si="5"/>
        <v>3994</v>
      </c>
      <c r="O1336" t="str">
        <f ca="1">VLOOKUP(F1336,Cities!$A$1:$E$69,5,0)</f>
        <v>Summer</v>
      </c>
      <c r="P1336">
        <f t="shared" ca="1" si="6"/>
        <v>3</v>
      </c>
      <c r="Q1336" t="str">
        <f ca="1">VLOOKUP(P1336,Sheet2!$A$1:$B$5,2,0)</f>
        <v>Romantic</v>
      </c>
      <c r="R1336">
        <f ca="1">VLOOKUP(P1336,Sheet2!$A$1:$C$5,3,0)</f>
        <v>2</v>
      </c>
    </row>
    <row r="1337" spans="1:18" ht="14.25" customHeight="1">
      <c r="A1337" s="4">
        <v>1336</v>
      </c>
      <c r="B1337">
        <f t="shared" ca="1" si="0"/>
        <v>230</v>
      </c>
      <c r="C1337">
        <f t="shared" ca="1" si="1"/>
        <v>1</v>
      </c>
      <c r="D1337" t="str">
        <f ca="1">VLOOKUP(C1337,Stay!$A$1:$B$5,2,0)</f>
        <v>3 days</v>
      </c>
      <c r="E1337">
        <f ca="1">VLOOKUP(C1337,Stay!$A$1:$C$5,3,0)</f>
        <v>3</v>
      </c>
      <c r="F1337">
        <f t="shared" ca="1" si="2"/>
        <v>48</v>
      </c>
      <c r="G1337" t="str">
        <f ca="1">VLOOKUP(F1337,Cities!$A$1:$C$69,2,0)</f>
        <v>Porto</v>
      </c>
      <c r="H1337" t="str">
        <f ca="1">VLOOKUP(F1337,Cities!$A$1:$F$69,6,0)</f>
        <v>Wineyard, Historical-Modern, Architecture</v>
      </c>
      <c r="I1337" t="str">
        <f ca="1">VLOOKUP(F1337,Cities!$A$1:$C$69,3,0)</f>
        <v>Europe</v>
      </c>
      <c r="J1337">
        <f t="shared" ca="1" si="3"/>
        <v>2</v>
      </c>
      <c r="K1337">
        <f ca="1">VLOOKUP(F1337,Cities!$A$1:$I$69,6+J1337,0)*R1337*E1337</f>
        <v>1176</v>
      </c>
      <c r="L1337">
        <f t="shared" ca="1" si="4"/>
        <v>1</v>
      </c>
      <c r="M1337">
        <f ca="1">VLOOKUP(F1337,Cities!$A$1:$I$69,4,0)*R1337*L1337</f>
        <v>4880</v>
      </c>
      <c r="N1337">
        <f t="shared" ca="1" si="5"/>
        <v>6056</v>
      </c>
      <c r="O1337" t="str">
        <f ca="1">VLOOKUP(F1337,Cities!$A$1:$E$69,5,0)</f>
        <v>Summer</v>
      </c>
      <c r="P1337">
        <f t="shared" ca="1" si="6"/>
        <v>2</v>
      </c>
      <c r="Q1337" t="str">
        <f ca="1">VLOOKUP(P1337,Sheet2!$A$1:$B$5,2,0)</f>
        <v>Family</v>
      </c>
      <c r="R1337">
        <f ca="1">VLOOKUP(P1337,Sheet2!$A$1:$C$5,3,0)</f>
        <v>4</v>
      </c>
    </row>
    <row r="1338" spans="1:18" ht="14.25" customHeight="1">
      <c r="A1338" s="4">
        <v>1337</v>
      </c>
      <c r="B1338">
        <f t="shared" ca="1" si="0"/>
        <v>284</v>
      </c>
      <c r="C1338">
        <f t="shared" ca="1" si="1"/>
        <v>4</v>
      </c>
      <c r="D1338" t="str">
        <f ca="1">VLOOKUP(C1338,Stay!$A$1:$B$5,2,0)</f>
        <v>1 month</v>
      </c>
      <c r="E1338">
        <f ca="1">VLOOKUP(C1338,Stay!$A$1:$C$5,3,0)</f>
        <v>30</v>
      </c>
      <c r="F1338">
        <f t="shared" ca="1" si="2"/>
        <v>47</v>
      </c>
      <c r="G1338" t="str">
        <f ca="1">VLOOKUP(F1338,Cities!$A$1:$C$69,2,0)</f>
        <v>Portland</v>
      </c>
      <c r="H1338" t="str">
        <f ca="1">VLOOKUP(F1338,Cities!$A$1:$F$69,6,0)</f>
        <v>Modern, Park, Nightlife</v>
      </c>
      <c r="I1338" t="str">
        <f ca="1">VLOOKUP(F1338,Cities!$A$1:$C$69,3,0)</f>
        <v>North America</v>
      </c>
      <c r="J1338">
        <f t="shared" ca="1" si="3"/>
        <v>3</v>
      </c>
      <c r="K1338">
        <f ca="1">VLOOKUP(F1338,Cities!$A$1:$I$69,6+J1338,0)*R1338*E1338</f>
        <v>59220</v>
      </c>
      <c r="L1338">
        <f t="shared" ca="1" si="4"/>
        <v>1</v>
      </c>
      <c r="M1338">
        <f ca="1">VLOOKUP(F1338,Cities!$A$1:$I$69,4,0)*R1338*L1338</f>
        <v>1860</v>
      </c>
      <c r="N1338">
        <f t="shared" ca="1" si="5"/>
        <v>61080</v>
      </c>
      <c r="O1338" t="str">
        <f ca="1">VLOOKUP(F1338,Cities!$A$1:$E$69,5,0)</f>
        <v>Spring</v>
      </c>
      <c r="P1338">
        <f t="shared" ca="1" si="6"/>
        <v>4</v>
      </c>
      <c r="Q1338" t="str">
        <f ca="1">VLOOKUP(P1338,Sheet2!$A$1:$B$5,2,0)</f>
        <v>Friends</v>
      </c>
      <c r="R1338">
        <f ca="1">VLOOKUP(P1338,Sheet2!$A$1:$C$5,3,0)</f>
        <v>6</v>
      </c>
    </row>
    <row r="1339" spans="1:18" ht="14.25" customHeight="1">
      <c r="A1339" s="4">
        <v>1338</v>
      </c>
      <c r="B1339">
        <f t="shared" ca="1" si="0"/>
        <v>217</v>
      </c>
      <c r="C1339">
        <f t="shared" ca="1" si="1"/>
        <v>4</v>
      </c>
      <c r="D1339" t="str">
        <f ca="1">VLOOKUP(C1339,Stay!$A$1:$B$5,2,0)</f>
        <v>1 month</v>
      </c>
      <c r="E1339">
        <f ca="1">VLOOKUP(C1339,Stay!$A$1:$C$5,3,0)</f>
        <v>30</v>
      </c>
      <c r="F1339">
        <f t="shared" ca="1" si="2"/>
        <v>16</v>
      </c>
      <c r="G1339" t="str">
        <f ca="1">VLOOKUP(F1339,Cities!$A$1:$C$69,2,0)</f>
        <v>Cape Town</v>
      </c>
      <c r="H1339" t="str">
        <f ca="1">VLOOKUP(F1339,Cities!$A$1:$F$69,6,0)</f>
        <v>Beach, Historical-Medieval, Aquatic-Water</v>
      </c>
      <c r="I1339" t="str">
        <f ca="1">VLOOKUP(F1339,Cities!$A$1:$C$69,3,0)</f>
        <v>Africa</v>
      </c>
      <c r="J1339">
        <f t="shared" ca="1" si="3"/>
        <v>2</v>
      </c>
      <c r="K1339">
        <f ca="1">VLOOKUP(F1339,Cities!$A$1:$I$69,6+J1339,0)*R1339*E1339</f>
        <v>5940</v>
      </c>
      <c r="L1339">
        <f t="shared" ca="1" si="4"/>
        <v>2</v>
      </c>
      <c r="M1339">
        <f ca="1">VLOOKUP(F1339,Cities!$A$1:$I$69,4,0)*R1339*L1339</f>
        <v>3360</v>
      </c>
      <c r="N1339">
        <f t="shared" ca="1" si="5"/>
        <v>9300</v>
      </c>
      <c r="O1339" t="str">
        <f ca="1">VLOOKUP(F1339,Cities!$A$1:$E$69,5,0)</f>
        <v>Winter</v>
      </c>
      <c r="P1339">
        <f t="shared" ca="1" si="6"/>
        <v>3</v>
      </c>
      <c r="Q1339" t="str">
        <f ca="1">VLOOKUP(P1339,Sheet2!$A$1:$B$5,2,0)</f>
        <v>Romantic</v>
      </c>
      <c r="R1339">
        <f ca="1">VLOOKUP(P1339,Sheet2!$A$1:$C$5,3,0)</f>
        <v>2</v>
      </c>
    </row>
    <row r="1340" spans="1:18" ht="14.25" customHeight="1">
      <c r="A1340" s="4">
        <v>1339</v>
      </c>
      <c r="B1340">
        <f t="shared" ca="1" si="0"/>
        <v>202</v>
      </c>
      <c r="C1340">
        <f t="shared" ca="1" si="1"/>
        <v>3</v>
      </c>
      <c r="D1340" t="str">
        <f ca="1">VLOOKUP(C1340,Stay!$A$1:$B$5,2,0)</f>
        <v>2 weeks</v>
      </c>
      <c r="E1340">
        <f ca="1">VLOOKUP(C1340,Stay!$A$1:$C$5,3,0)</f>
        <v>14</v>
      </c>
      <c r="F1340">
        <f t="shared" ca="1" si="2"/>
        <v>28</v>
      </c>
      <c r="G1340" t="str">
        <f ca="1">VLOOKUP(F1340,Cities!$A$1:$C$69,2,0)</f>
        <v>Hong Kong</v>
      </c>
      <c r="H1340" t="str">
        <f ca="1">VLOOKUP(F1340,Cities!$A$1:$F$69,6,0)</f>
        <v>Modern, Beach, Terrain</v>
      </c>
      <c r="I1340" t="str">
        <f ca="1">VLOOKUP(F1340,Cities!$A$1:$C$69,3,0)</f>
        <v>Asia</v>
      </c>
      <c r="J1340">
        <f t="shared" ca="1" si="3"/>
        <v>1</v>
      </c>
      <c r="K1340">
        <f ca="1">VLOOKUP(F1340,Cities!$A$1:$I$69,6+J1340,0)*R1340*E1340</f>
        <v>4620</v>
      </c>
      <c r="L1340">
        <f t="shared" ca="1" si="4"/>
        <v>2</v>
      </c>
      <c r="M1340">
        <f ca="1">VLOOKUP(F1340,Cities!$A$1:$I$69,4,0)*R1340*L1340</f>
        <v>9240</v>
      </c>
      <c r="N1340">
        <f t="shared" ca="1" si="5"/>
        <v>13860</v>
      </c>
      <c r="O1340" t="str">
        <f ca="1">VLOOKUP(F1340,Cities!$A$1:$E$69,5,0)</f>
        <v>Spring</v>
      </c>
      <c r="P1340">
        <f t="shared" ca="1" si="6"/>
        <v>4</v>
      </c>
      <c r="Q1340" t="str">
        <f ca="1">VLOOKUP(P1340,Sheet2!$A$1:$B$5,2,0)</f>
        <v>Friends</v>
      </c>
      <c r="R1340">
        <f ca="1">VLOOKUP(P1340,Sheet2!$A$1:$C$5,3,0)</f>
        <v>6</v>
      </c>
    </row>
    <row r="1341" spans="1:18" ht="14.25" customHeight="1">
      <c r="A1341" s="4">
        <v>1340</v>
      </c>
      <c r="B1341">
        <f t="shared" ca="1" si="0"/>
        <v>136</v>
      </c>
      <c r="C1341">
        <f t="shared" ca="1" si="1"/>
        <v>1</v>
      </c>
      <c r="D1341" t="str">
        <f ca="1">VLOOKUP(C1341,Stay!$A$1:$B$5,2,0)</f>
        <v>3 days</v>
      </c>
      <c r="E1341">
        <f ca="1">VLOOKUP(C1341,Stay!$A$1:$C$5,3,0)</f>
        <v>3</v>
      </c>
      <c r="F1341">
        <f t="shared" ca="1" si="2"/>
        <v>25</v>
      </c>
      <c r="G1341" t="str">
        <f ca="1">VLOOKUP(F1341,Cities!$A$1:$C$69,2,0)</f>
        <v>Geneva</v>
      </c>
      <c r="H1341" t="str">
        <f ca="1">VLOOKUP(F1341,Cities!$A$1:$F$69,6,0)</f>
        <v>Historical, Beach, Terrain</v>
      </c>
      <c r="I1341" t="str">
        <f ca="1">VLOOKUP(F1341,Cities!$A$1:$C$69,3,0)</f>
        <v>Europe</v>
      </c>
      <c r="J1341">
        <f t="shared" ca="1" si="3"/>
        <v>3</v>
      </c>
      <c r="K1341">
        <f ca="1">VLOOKUP(F1341,Cities!$A$1:$I$69,6+J1341,0)*R1341*E1341</f>
        <v>1956</v>
      </c>
      <c r="L1341">
        <f t="shared" ca="1" si="4"/>
        <v>1</v>
      </c>
      <c r="M1341">
        <f ca="1">VLOOKUP(F1341,Cities!$A$1:$I$69,4,0)*R1341*L1341</f>
        <v>1960</v>
      </c>
      <c r="N1341">
        <f t="shared" ca="1" si="5"/>
        <v>3916</v>
      </c>
      <c r="O1341" t="str">
        <f ca="1">VLOOKUP(F1341,Cities!$A$1:$E$69,5,0)</f>
        <v>Summer</v>
      </c>
      <c r="P1341">
        <f t="shared" ca="1" si="6"/>
        <v>3</v>
      </c>
      <c r="Q1341" t="str">
        <f ca="1">VLOOKUP(P1341,Sheet2!$A$1:$B$5,2,0)</f>
        <v>Romantic</v>
      </c>
      <c r="R1341">
        <f ca="1">VLOOKUP(P1341,Sheet2!$A$1:$C$5,3,0)</f>
        <v>2</v>
      </c>
    </row>
    <row r="1342" spans="1:18" ht="14.25" customHeight="1">
      <c r="A1342" s="4">
        <v>1341</v>
      </c>
      <c r="B1342">
        <f t="shared" ca="1" si="0"/>
        <v>284</v>
      </c>
      <c r="C1342">
        <f t="shared" ca="1" si="1"/>
        <v>3</v>
      </c>
      <c r="D1342" t="str">
        <f ca="1">VLOOKUP(C1342,Stay!$A$1:$B$5,2,0)</f>
        <v>2 weeks</v>
      </c>
      <c r="E1342">
        <f ca="1">VLOOKUP(C1342,Stay!$A$1:$C$5,3,0)</f>
        <v>14</v>
      </c>
      <c r="F1342">
        <f t="shared" ca="1" si="2"/>
        <v>18</v>
      </c>
      <c r="G1342" t="str">
        <f ca="1">VLOOKUP(F1342,Cities!$A$1:$C$69,2,0)</f>
        <v>Clark County</v>
      </c>
      <c r="H1342" t="str">
        <f ca="1">VLOOKUP(F1342,Cities!$A$1:$F$69,6,0)</f>
        <v>Modern, Nightlife, Park, Adventure-Land, Forest</v>
      </c>
      <c r="I1342" t="str">
        <f ca="1">VLOOKUP(F1342,Cities!$A$1:$C$69,3,0)</f>
        <v>North America</v>
      </c>
      <c r="J1342">
        <f t="shared" ca="1" si="3"/>
        <v>1</v>
      </c>
      <c r="K1342">
        <f ca="1">VLOOKUP(F1342,Cities!$A$1:$I$69,6+J1342,0)*R1342*E1342</f>
        <v>2604</v>
      </c>
      <c r="L1342">
        <f t="shared" ca="1" si="4"/>
        <v>1</v>
      </c>
      <c r="M1342">
        <f ca="1">VLOOKUP(F1342,Cities!$A$1:$I$69,4,0)*R1342*L1342</f>
        <v>280</v>
      </c>
      <c r="N1342">
        <f t="shared" ca="1" si="5"/>
        <v>2884</v>
      </c>
      <c r="O1342" t="str">
        <f ca="1">VLOOKUP(F1342,Cities!$A$1:$E$69,5,0)</f>
        <v>Summer</v>
      </c>
      <c r="P1342">
        <f t="shared" ca="1" si="6"/>
        <v>3</v>
      </c>
      <c r="Q1342" t="str">
        <f ca="1">VLOOKUP(P1342,Sheet2!$A$1:$B$5,2,0)</f>
        <v>Romantic</v>
      </c>
      <c r="R1342">
        <f ca="1">VLOOKUP(P1342,Sheet2!$A$1:$C$5,3,0)</f>
        <v>2</v>
      </c>
    </row>
    <row r="1343" spans="1:18" ht="14.25" customHeight="1">
      <c r="A1343" s="4">
        <v>1342</v>
      </c>
      <c r="B1343">
        <f t="shared" ca="1" si="0"/>
        <v>265</v>
      </c>
      <c r="C1343">
        <f t="shared" ca="1" si="1"/>
        <v>2</v>
      </c>
      <c r="D1343" t="str">
        <f ca="1">VLOOKUP(C1343,Stay!$A$1:$B$5,2,0)</f>
        <v>1 week</v>
      </c>
      <c r="E1343">
        <f ca="1">VLOOKUP(C1343,Stay!$A$1:$C$5,3,0)</f>
        <v>7</v>
      </c>
      <c r="F1343">
        <f t="shared" ca="1" si="2"/>
        <v>48</v>
      </c>
      <c r="G1343" t="str">
        <f ca="1">VLOOKUP(F1343,Cities!$A$1:$C$69,2,0)</f>
        <v>Porto</v>
      </c>
      <c r="H1343" t="str">
        <f ca="1">VLOOKUP(F1343,Cities!$A$1:$F$69,6,0)</f>
        <v>Wineyard, Historical-Modern, Architecture</v>
      </c>
      <c r="I1343" t="str">
        <f ca="1">VLOOKUP(F1343,Cities!$A$1:$C$69,3,0)</f>
        <v>Europe</v>
      </c>
      <c r="J1343">
        <f t="shared" ca="1" si="3"/>
        <v>2</v>
      </c>
      <c r="K1343">
        <f ca="1">VLOOKUP(F1343,Cities!$A$1:$I$69,6+J1343,0)*R1343*E1343</f>
        <v>2744</v>
      </c>
      <c r="L1343">
        <f t="shared" ca="1" si="4"/>
        <v>1</v>
      </c>
      <c r="M1343">
        <f ca="1">VLOOKUP(F1343,Cities!$A$1:$I$69,4,0)*R1343*L1343</f>
        <v>4880</v>
      </c>
      <c r="N1343">
        <f t="shared" ca="1" si="5"/>
        <v>7624</v>
      </c>
      <c r="O1343" t="str">
        <f ca="1">VLOOKUP(F1343,Cities!$A$1:$E$69,5,0)</f>
        <v>Summer</v>
      </c>
      <c r="P1343">
        <f t="shared" ca="1" si="6"/>
        <v>2</v>
      </c>
      <c r="Q1343" t="str">
        <f ca="1">VLOOKUP(P1343,Sheet2!$A$1:$B$5,2,0)</f>
        <v>Family</v>
      </c>
      <c r="R1343">
        <f ca="1">VLOOKUP(P1343,Sheet2!$A$1:$C$5,3,0)</f>
        <v>4</v>
      </c>
    </row>
    <row r="1344" spans="1:18" ht="14.25" customHeight="1">
      <c r="A1344" s="4">
        <v>1343</v>
      </c>
      <c r="B1344">
        <f t="shared" ca="1" si="0"/>
        <v>153</v>
      </c>
      <c r="C1344">
        <f t="shared" ca="1" si="1"/>
        <v>2</v>
      </c>
      <c r="D1344" t="str">
        <f ca="1">VLOOKUP(C1344,Stay!$A$1:$B$5,2,0)</f>
        <v>1 week</v>
      </c>
      <c r="E1344">
        <f ca="1">VLOOKUP(C1344,Stay!$A$1:$C$5,3,0)</f>
        <v>7</v>
      </c>
      <c r="F1344">
        <f t="shared" ca="1" si="2"/>
        <v>35</v>
      </c>
      <c r="G1344" t="str">
        <f ca="1">VLOOKUP(F1344,Cities!$A$1:$C$69,2,0)</f>
        <v>Mallorca</v>
      </c>
      <c r="H1344" t="str">
        <f ca="1">VLOOKUP(F1344,Cities!$A$1:$F$69,6,0)</f>
        <v>Beach, Aquatic, Adventure-Water</v>
      </c>
      <c r="I1344" t="str">
        <f ca="1">VLOOKUP(F1344,Cities!$A$1:$C$69,3,0)</f>
        <v>Europe</v>
      </c>
      <c r="J1344">
        <f t="shared" ca="1" si="3"/>
        <v>3</v>
      </c>
      <c r="K1344">
        <f ca="1">VLOOKUP(F1344,Cities!$A$1:$I$69,6+J1344,0)*R1344*E1344</f>
        <v>2562</v>
      </c>
      <c r="L1344">
        <f t="shared" ca="1" si="4"/>
        <v>1</v>
      </c>
      <c r="M1344">
        <f ca="1">VLOOKUP(F1344,Cities!$A$1:$I$69,4,0)*R1344*L1344</f>
        <v>2544</v>
      </c>
      <c r="N1344">
        <f t="shared" ca="1" si="5"/>
        <v>5106</v>
      </c>
      <c r="O1344" t="str">
        <f ca="1">VLOOKUP(F1344,Cities!$A$1:$E$69,5,0)</f>
        <v>Summer</v>
      </c>
      <c r="P1344">
        <f t="shared" ca="1" si="6"/>
        <v>3</v>
      </c>
      <c r="Q1344" t="str">
        <f ca="1">VLOOKUP(P1344,Sheet2!$A$1:$B$5,2,0)</f>
        <v>Romantic</v>
      </c>
      <c r="R1344">
        <f ca="1">VLOOKUP(P1344,Sheet2!$A$1:$C$5,3,0)</f>
        <v>2</v>
      </c>
    </row>
    <row r="1345" spans="1:18" ht="14.25" customHeight="1">
      <c r="A1345" s="4">
        <v>1344</v>
      </c>
      <c r="B1345">
        <f t="shared" ca="1" si="0"/>
        <v>57</v>
      </c>
      <c r="C1345">
        <f t="shared" ca="1" si="1"/>
        <v>4</v>
      </c>
      <c r="D1345" t="str">
        <f ca="1">VLOOKUP(C1345,Stay!$A$1:$B$5,2,0)</f>
        <v>1 month</v>
      </c>
      <c r="E1345">
        <f ca="1">VLOOKUP(C1345,Stay!$A$1:$C$5,3,0)</f>
        <v>30</v>
      </c>
      <c r="F1345">
        <f t="shared" ca="1" si="2"/>
        <v>31</v>
      </c>
      <c r="G1345" t="str">
        <f ca="1">VLOOKUP(F1345,Cities!$A$1:$C$69,2,0)</f>
        <v>Los Angeles</v>
      </c>
      <c r="H1345" t="str">
        <f ca="1">VLOOKUP(F1345,Cities!$A$1:$F$69,6,0)</f>
        <v>Beach, Terrain</v>
      </c>
      <c r="I1345" t="str">
        <f ca="1">VLOOKUP(F1345,Cities!$A$1:$C$69,3,0)</f>
        <v>North America</v>
      </c>
      <c r="J1345">
        <f t="shared" ca="1" si="3"/>
        <v>2</v>
      </c>
      <c r="K1345">
        <f ca="1">VLOOKUP(F1345,Cities!$A$1:$I$69,6+J1345,0)*R1345*E1345</f>
        <v>22800</v>
      </c>
      <c r="L1345">
        <f t="shared" ca="1" si="4"/>
        <v>2</v>
      </c>
      <c r="M1345">
        <f ca="1">VLOOKUP(F1345,Cities!$A$1:$I$69,4,0)*R1345*L1345</f>
        <v>1760</v>
      </c>
      <c r="N1345">
        <f t="shared" ca="1" si="5"/>
        <v>24560</v>
      </c>
      <c r="O1345" t="str">
        <f ca="1">VLOOKUP(F1345,Cities!$A$1:$E$69,5,0)</f>
        <v>Summer</v>
      </c>
      <c r="P1345">
        <f t="shared" ca="1" si="6"/>
        <v>2</v>
      </c>
      <c r="Q1345" t="str">
        <f ca="1">VLOOKUP(P1345,Sheet2!$A$1:$B$5,2,0)</f>
        <v>Family</v>
      </c>
      <c r="R1345">
        <f ca="1">VLOOKUP(P1345,Sheet2!$A$1:$C$5,3,0)</f>
        <v>4</v>
      </c>
    </row>
    <row r="1346" spans="1:18" ht="14.25" customHeight="1">
      <c r="A1346" s="4">
        <v>1345</v>
      </c>
      <c r="B1346">
        <f t="shared" ca="1" si="0"/>
        <v>191</v>
      </c>
      <c r="C1346">
        <f t="shared" ca="1" si="1"/>
        <v>1</v>
      </c>
      <c r="D1346" t="str">
        <f ca="1">VLOOKUP(C1346,Stay!$A$1:$B$5,2,0)</f>
        <v>3 days</v>
      </c>
      <c r="E1346">
        <f ca="1">VLOOKUP(C1346,Stay!$A$1:$C$5,3,0)</f>
        <v>3</v>
      </c>
      <c r="F1346">
        <f t="shared" ca="1" si="2"/>
        <v>51</v>
      </c>
      <c r="G1346" t="str">
        <f ca="1">VLOOKUP(F1346,Cities!$A$1:$C$69,2,0)</f>
        <v>Rome</v>
      </c>
      <c r="H1346" t="str">
        <f ca="1">VLOOKUP(F1346,Cities!$A$1:$F$69,6,0)</f>
        <v>Historical</v>
      </c>
      <c r="I1346" t="str">
        <f ca="1">VLOOKUP(F1346,Cities!$A$1:$C$69,3,0)</f>
        <v>Europe</v>
      </c>
      <c r="J1346">
        <f t="shared" ca="1" si="3"/>
        <v>1</v>
      </c>
      <c r="K1346">
        <f ca="1">VLOOKUP(F1346,Cities!$A$1:$I$69,6+J1346,0)*R1346*E1346</f>
        <v>636</v>
      </c>
      <c r="L1346">
        <f t="shared" ca="1" si="4"/>
        <v>1</v>
      </c>
      <c r="M1346">
        <f ca="1">VLOOKUP(F1346,Cities!$A$1:$I$69,4,0)*R1346*L1346</f>
        <v>3812</v>
      </c>
      <c r="N1346">
        <f t="shared" ca="1" si="5"/>
        <v>4448</v>
      </c>
      <c r="O1346" t="str">
        <f ca="1">VLOOKUP(F1346,Cities!$A$1:$E$69,5,0)</f>
        <v>Summer</v>
      </c>
      <c r="P1346">
        <f t="shared" ca="1" si="6"/>
        <v>2</v>
      </c>
      <c r="Q1346" t="str">
        <f ca="1">VLOOKUP(P1346,Sheet2!$A$1:$B$5,2,0)</f>
        <v>Family</v>
      </c>
      <c r="R1346">
        <f ca="1">VLOOKUP(P1346,Sheet2!$A$1:$C$5,3,0)</f>
        <v>4</v>
      </c>
    </row>
    <row r="1347" spans="1:18" ht="14.25" customHeight="1">
      <c r="A1347" s="4">
        <v>1346</v>
      </c>
      <c r="B1347">
        <f t="shared" ca="1" si="0"/>
        <v>98</v>
      </c>
      <c r="C1347">
        <f t="shared" ca="1" si="1"/>
        <v>4</v>
      </c>
      <c r="D1347" t="str">
        <f ca="1">VLOOKUP(C1347,Stay!$A$1:$B$5,2,0)</f>
        <v>1 month</v>
      </c>
      <c r="E1347">
        <f ca="1">VLOOKUP(C1347,Stay!$A$1:$C$5,3,0)</f>
        <v>30</v>
      </c>
      <c r="F1347">
        <f t="shared" ca="1" si="2"/>
        <v>1</v>
      </c>
      <c r="G1347" t="str">
        <f ca="1">VLOOKUP(F1347,Cities!$A$1:$C$69,2,0)</f>
        <v>Amsterdam</v>
      </c>
      <c r="H1347" t="str">
        <f ca="1">VLOOKUP(F1347,Cities!$A$1:$F$69,6,0)</f>
        <v>Acquatic, Historical-Modern, Beach, Nightlife</v>
      </c>
      <c r="I1347" t="str">
        <f ca="1">VLOOKUP(F1347,Cities!$A$1:$C$69,3,0)</f>
        <v>Europe</v>
      </c>
      <c r="J1347">
        <f t="shared" ca="1" si="3"/>
        <v>1</v>
      </c>
      <c r="K1347">
        <f ca="1">VLOOKUP(F1347,Cities!$A$1:$I$69,6+J1347,0)*R1347*E1347</f>
        <v>9900</v>
      </c>
      <c r="L1347">
        <f t="shared" ca="1" si="4"/>
        <v>1</v>
      </c>
      <c r="M1347">
        <f ca="1">VLOOKUP(F1347,Cities!$A$1:$I$69,4,0)*R1347*L1347</f>
        <v>7110</v>
      </c>
      <c r="N1347">
        <f t="shared" ca="1" si="5"/>
        <v>17010</v>
      </c>
      <c r="O1347" t="str">
        <f ca="1">VLOOKUP(F1347,Cities!$A$1:$E$69,5,0)</f>
        <v>Summer</v>
      </c>
      <c r="P1347">
        <f t="shared" ca="1" si="6"/>
        <v>4</v>
      </c>
      <c r="Q1347" t="str">
        <f ca="1">VLOOKUP(P1347,Sheet2!$A$1:$B$5,2,0)</f>
        <v>Friends</v>
      </c>
      <c r="R1347">
        <f ca="1">VLOOKUP(P1347,Sheet2!$A$1:$C$5,3,0)</f>
        <v>6</v>
      </c>
    </row>
    <row r="1348" spans="1:18" ht="14.25" customHeight="1">
      <c r="A1348" s="4">
        <v>1347</v>
      </c>
      <c r="B1348">
        <f t="shared" ca="1" si="0"/>
        <v>114</v>
      </c>
      <c r="C1348">
        <f t="shared" ca="1" si="1"/>
        <v>1</v>
      </c>
      <c r="D1348" t="str">
        <f ca="1">VLOOKUP(C1348,Stay!$A$1:$B$5,2,0)</f>
        <v>3 days</v>
      </c>
      <c r="E1348">
        <f ca="1">VLOOKUP(C1348,Stay!$A$1:$C$5,3,0)</f>
        <v>3</v>
      </c>
      <c r="F1348">
        <f t="shared" ca="1" si="2"/>
        <v>50</v>
      </c>
      <c r="G1348" t="str">
        <f ca="1">VLOOKUP(F1348,Cities!$A$1:$C$69,2,0)</f>
        <v>Rio de Janeiro</v>
      </c>
      <c r="H1348" t="str">
        <f ca="1">VLOOKUP(F1348,Cities!$A$1:$F$69,6,0)</f>
        <v>Historical</v>
      </c>
      <c r="I1348" t="str">
        <f ca="1">VLOOKUP(F1348,Cities!$A$1:$C$69,3,0)</f>
        <v>South America</v>
      </c>
      <c r="J1348">
        <f t="shared" ca="1" si="3"/>
        <v>1</v>
      </c>
      <c r="K1348">
        <f ca="1">VLOOKUP(F1348,Cities!$A$1:$I$69,6+J1348,0)*R1348*E1348</f>
        <v>684</v>
      </c>
      <c r="L1348">
        <f t="shared" ca="1" si="4"/>
        <v>1</v>
      </c>
      <c r="M1348">
        <f ca="1">VLOOKUP(F1348,Cities!$A$1:$I$69,4,0)*R1348*L1348</f>
        <v>6360</v>
      </c>
      <c r="N1348">
        <f t="shared" ca="1" si="5"/>
        <v>7044</v>
      </c>
      <c r="O1348" t="str">
        <f ca="1">VLOOKUP(F1348,Cities!$A$1:$E$69,5,0)</f>
        <v>Winter</v>
      </c>
      <c r="P1348">
        <f t="shared" ca="1" si="6"/>
        <v>4</v>
      </c>
      <c r="Q1348" t="str">
        <f ca="1">VLOOKUP(P1348,Sheet2!$A$1:$B$5,2,0)</f>
        <v>Friends</v>
      </c>
      <c r="R1348">
        <f ca="1">VLOOKUP(P1348,Sheet2!$A$1:$C$5,3,0)</f>
        <v>6</v>
      </c>
    </row>
    <row r="1349" spans="1:18" ht="14.25" customHeight="1">
      <c r="A1349" s="4">
        <v>1348</v>
      </c>
      <c r="B1349">
        <f t="shared" ca="1" si="0"/>
        <v>253</v>
      </c>
      <c r="C1349">
        <f t="shared" ca="1" si="1"/>
        <v>1</v>
      </c>
      <c r="D1349" t="str">
        <f ca="1">VLOOKUP(C1349,Stay!$A$1:$B$5,2,0)</f>
        <v>3 days</v>
      </c>
      <c r="E1349">
        <f ca="1">VLOOKUP(C1349,Stay!$A$1:$C$5,3,0)</f>
        <v>3</v>
      </c>
      <c r="F1349">
        <f t="shared" ca="1" si="2"/>
        <v>1</v>
      </c>
      <c r="G1349" t="str">
        <f ca="1">VLOOKUP(F1349,Cities!$A$1:$C$69,2,0)</f>
        <v>Amsterdam</v>
      </c>
      <c r="H1349" t="str">
        <f ca="1">VLOOKUP(F1349,Cities!$A$1:$F$69,6,0)</f>
        <v>Acquatic, Historical-Modern, Beach, Nightlife</v>
      </c>
      <c r="I1349" t="str">
        <f ca="1">VLOOKUP(F1349,Cities!$A$1:$C$69,3,0)</f>
        <v>Europe</v>
      </c>
      <c r="J1349">
        <f t="shared" ca="1" si="3"/>
        <v>3</v>
      </c>
      <c r="K1349">
        <f ca="1">VLOOKUP(F1349,Cities!$A$1:$I$69,6+J1349,0)*R1349*E1349</f>
        <v>2208</v>
      </c>
      <c r="L1349">
        <f t="shared" ca="1" si="4"/>
        <v>2</v>
      </c>
      <c r="M1349">
        <f ca="1">VLOOKUP(F1349,Cities!$A$1:$I$69,4,0)*R1349*L1349</f>
        <v>4740</v>
      </c>
      <c r="N1349">
        <f t="shared" ca="1" si="5"/>
        <v>6948</v>
      </c>
      <c r="O1349" t="str">
        <f ca="1">VLOOKUP(F1349,Cities!$A$1:$E$69,5,0)</f>
        <v>Summer</v>
      </c>
      <c r="P1349">
        <f t="shared" ca="1" si="6"/>
        <v>3</v>
      </c>
      <c r="Q1349" t="str">
        <f ca="1">VLOOKUP(P1349,Sheet2!$A$1:$B$5,2,0)</f>
        <v>Romantic</v>
      </c>
      <c r="R1349">
        <f ca="1">VLOOKUP(P1349,Sheet2!$A$1:$C$5,3,0)</f>
        <v>2</v>
      </c>
    </row>
    <row r="1350" spans="1:18" ht="14.25" customHeight="1">
      <c r="A1350" s="4">
        <v>1349</v>
      </c>
      <c r="B1350">
        <f t="shared" ca="1" si="0"/>
        <v>259</v>
      </c>
      <c r="C1350">
        <f t="shared" ca="1" si="1"/>
        <v>1</v>
      </c>
      <c r="D1350" t="str">
        <f ca="1">VLOOKUP(C1350,Stay!$A$1:$B$5,2,0)</f>
        <v>3 days</v>
      </c>
      <c r="E1350">
        <f ca="1">VLOOKUP(C1350,Stay!$A$1:$C$5,3,0)</f>
        <v>3</v>
      </c>
      <c r="F1350">
        <f t="shared" ca="1" si="2"/>
        <v>30</v>
      </c>
      <c r="G1350" t="str">
        <f ca="1">VLOOKUP(F1350,Cities!$A$1:$C$69,2,0)</f>
        <v>London</v>
      </c>
      <c r="H1350" t="str">
        <f ca="1">VLOOKUP(F1350,Cities!$A$1:$F$69,6,0)</f>
        <v>Modern, Beach</v>
      </c>
      <c r="I1350" t="str">
        <f ca="1">VLOOKUP(F1350,Cities!$A$1:$C$69,3,0)</f>
        <v>Europe</v>
      </c>
      <c r="J1350">
        <f t="shared" ca="1" si="3"/>
        <v>1</v>
      </c>
      <c r="K1350">
        <f ca="1">VLOOKUP(F1350,Cities!$A$1:$I$69,6+J1350,0)*R1350*E1350</f>
        <v>207</v>
      </c>
      <c r="L1350">
        <f t="shared" ca="1" si="4"/>
        <v>1</v>
      </c>
      <c r="M1350">
        <f ca="1">VLOOKUP(F1350,Cities!$A$1:$I$69,4,0)*R1350*L1350</f>
        <v>1150</v>
      </c>
      <c r="N1350">
        <f t="shared" ca="1" si="5"/>
        <v>1357</v>
      </c>
      <c r="O1350" t="str">
        <f ca="1">VLOOKUP(F1350,Cities!$A$1:$E$69,5,0)</f>
        <v>Summer</v>
      </c>
      <c r="P1350">
        <f t="shared" ca="1" si="6"/>
        <v>1</v>
      </c>
      <c r="Q1350" t="str">
        <f ca="1">VLOOKUP(P1350,Sheet2!$A$1:$B$5,2,0)</f>
        <v>Solo</v>
      </c>
      <c r="R1350">
        <f ca="1">VLOOKUP(P1350,Sheet2!$A$1:$C$5,3,0)</f>
        <v>1</v>
      </c>
    </row>
    <row r="1351" spans="1:18" ht="14.25" customHeight="1">
      <c r="A1351" s="4">
        <v>1350</v>
      </c>
      <c r="B1351">
        <f t="shared" ca="1" si="0"/>
        <v>271</v>
      </c>
      <c r="C1351">
        <f t="shared" ca="1" si="1"/>
        <v>3</v>
      </c>
      <c r="D1351" t="str">
        <f ca="1">VLOOKUP(C1351,Stay!$A$1:$B$5,2,0)</f>
        <v>2 weeks</v>
      </c>
      <c r="E1351">
        <f ca="1">VLOOKUP(C1351,Stay!$A$1:$C$5,3,0)</f>
        <v>14</v>
      </c>
      <c r="F1351">
        <f t="shared" ca="1" si="2"/>
        <v>13</v>
      </c>
      <c r="G1351" t="str">
        <f ca="1">VLOOKUP(F1351,Cities!$A$1:$C$69,2,0)</f>
        <v>Broward County</v>
      </c>
      <c r="H1351" t="str">
        <f ca="1">VLOOKUP(F1351,Cities!$A$1:$F$69,6,0)</f>
        <v>Beach, Modern, Park, Aquatic</v>
      </c>
      <c r="I1351" t="str">
        <f ca="1">VLOOKUP(F1351,Cities!$A$1:$C$69,3,0)</f>
        <v>North America</v>
      </c>
      <c r="J1351">
        <f t="shared" ca="1" si="3"/>
        <v>3</v>
      </c>
      <c r="K1351">
        <f ca="1">VLOOKUP(F1351,Cities!$A$1:$I$69,6+J1351,0)*R1351*E1351</f>
        <v>28728</v>
      </c>
      <c r="L1351">
        <f t="shared" ca="1" si="4"/>
        <v>2</v>
      </c>
      <c r="M1351">
        <f ca="1">VLOOKUP(F1351,Cities!$A$1:$I$69,4,0)*R1351*L1351</f>
        <v>1560</v>
      </c>
      <c r="N1351">
        <f t="shared" ca="1" si="5"/>
        <v>30288</v>
      </c>
      <c r="O1351" t="str">
        <f ca="1">VLOOKUP(F1351,Cities!$A$1:$E$69,5,0)</f>
        <v>Summer</v>
      </c>
      <c r="P1351">
        <f t="shared" ca="1" si="6"/>
        <v>4</v>
      </c>
      <c r="Q1351" t="str">
        <f ca="1">VLOOKUP(P1351,Sheet2!$A$1:$B$5,2,0)</f>
        <v>Friends</v>
      </c>
      <c r="R1351">
        <f ca="1">VLOOKUP(P1351,Sheet2!$A$1:$C$5,3,0)</f>
        <v>6</v>
      </c>
    </row>
    <row r="1352" spans="1:18" ht="14.25" customHeight="1">
      <c r="A1352" s="4">
        <v>1351</v>
      </c>
      <c r="B1352">
        <f t="shared" ca="1" si="0"/>
        <v>180</v>
      </c>
      <c r="C1352">
        <f t="shared" ca="1" si="1"/>
        <v>4</v>
      </c>
      <c r="D1352" t="str">
        <f ca="1">VLOOKUP(C1352,Stay!$A$1:$B$5,2,0)</f>
        <v>1 month</v>
      </c>
      <c r="E1352">
        <f ca="1">VLOOKUP(C1352,Stay!$A$1:$C$5,3,0)</f>
        <v>30</v>
      </c>
      <c r="F1352">
        <f t="shared" ca="1" si="2"/>
        <v>1</v>
      </c>
      <c r="G1352" t="str">
        <f ca="1">VLOOKUP(F1352,Cities!$A$1:$C$69,2,0)</f>
        <v>Amsterdam</v>
      </c>
      <c r="H1352" t="str">
        <f ca="1">VLOOKUP(F1352,Cities!$A$1:$F$69,6,0)</f>
        <v>Acquatic, Historical-Modern, Beach, Nightlife</v>
      </c>
      <c r="I1352" t="str">
        <f ca="1">VLOOKUP(F1352,Cities!$A$1:$C$69,3,0)</f>
        <v>Europe</v>
      </c>
      <c r="J1352">
        <f t="shared" ca="1" si="3"/>
        <v>3</v>
      </c>
      <c r="K1352">
        <f ca="1">VLOOKUP(F1352,Cities!$A$1:$I$69,6+J1352,0)*R1352*E1352</f>
        <v>66240</v>
      </c>
      <c r="L1352">
        <f t="shared" ca="1" si="4"/>
        <v>1</v>
      </c>
      <c r="M1352">
        <f ca="1">VLOOKUP(F1352,Cities!$A$1:$I$69,4,0)*R1352*L1352</f>
        <v>7110</v>
      </c>
      <c r="N1352">
        <f t="shared" ca="1" si="5"/>
        <v>73350</v>
      </c>
      <c r="O1352" t="str">
        <f ca="1">VLOOKUP(F1352,Cities!$A$1:$E$69,5,0)</f>
        <v>Summer</v>
      </c>
      <c r="P1352">
        <f t="shared" ca="1" si="6"/>
        <v>4</v>
      </c>
      <c r="Q1352" t="str">
        <f ca="1">VLOOKUP(P1352,Sheet2!$A$1:$B$5,2,0)</f>
        <v>Friends</v>
      </c>
      <c r="R1352">
        <f ca="1">VLOOKUP(P1352,Sheet2!$A$1:$C$5,3,0)</f>
        <v>6</v>
      </c>
    </row>
    <row r="1353" spans="1:18" ht="14.25" customHeight="1">
      <c r="A1353" s="4">
        <v>1352</v>
      </c>
      <c r="B1353">
        <f t="shared" ca="1" si="0"/>
        <v>243</v>
      </c>
      <c r="C1353">
        <f t="shared" ca="1" si="1"/>
        <v>2</v>
      </c>
      <c r="D1353" t="str">
        <f ca="1">VLOOKUP(C1353,Stay!$A$1:$B$5,2,0)</f>
        <v>1 week</v>
      </c>
      <c r="E1353">
        <f ca="1">VLOOKUP(C1353,Stay!$A$1:$C$5,3,0)</f>
        <v>7</v>
      </c>
      <c r="F1353">
        <f t="shared" ca="1" si="2"/>
        <v>25</v>
      </c>
      <c r="G1353" t="str">
        <f ca="1">VLOOKUP(F1353,Cities!$A$1:$C$69,2,0)</f>
        <v>Geneva</v>
      </c>
      <c r="H1353" t="str">
        <f ca="1">VLOOKUP(F1353,Cities!$A$1:$F$69,6,0)</f>
        <v>Historical, Beach, Terrain</v>
      </c>
      <c r="I1353" t="str">
        <f ca="1">VLOOKUP(F1353,Cities!$A$1:$C$69,3,0)</f>
        <v>Europe</v>
      </c>
      <c r="J1353">
        <f t="shared" ca="1" si="3"/>
        <v>3</v>
      </c>
      <c r="K1353">
        <f ca="1">VLOOKUP(F1353,Cities!$A$1:$I$69,6+J1353,0)*R1353*E1353</f>
        <v>4564</v>
      </c>
      <c r="L1353">
        <f t="shared" ca="1" si="4"/>
        <v>1</v>
      </c>
      <c r="M1353">
        <f ca="1">VLOOKUP(F1353,Cities!$A$1:$I$69,4,0)*R1353*L1353</f>
        <v>1960</v>
      </c>
      <c r="N1353">
        <f t="shared" ca="1" si="5"/>
        <v>6524</v>
      </c>
      <c r="O1353" t="str">
        <f ca="1">VLOOKUP(F1353,Cities!$A$1:$E$69,5,0)</f>
        <v>Summer</v>
      </c>
      <c r="P1353">
        <f t="shared" ca="1" si="6"/>
        <v>3</v>
      </c>
      <c r="Q1353" t="str">
        <f ca="1">VLOOKUP(P1353,Sheet2!$A$1:$B$5,2,0)</f>
        <v>Romantic</v>
      </c>
      <c r="R1353">
        <f ca="1">VLOOKUP(P1353,Sheet2!$A$1:$C$5,3,0)</f>
        <v>2</v>
      </c>
    </row>
    <row r="1354" spans="1:18" ht="14.25" customHeight="1">
      <c r="A1354" s="4">
        <v>1353</v>
      </c>
      <c r="B1354">
        <f t="shared" ca="1" si="0"/>
        <v>52</v>
      </c>
      <c r="C1354">
        <f t="shared" ca="1" si="1"/>
        <v>4</v>
      </c>
      <c r="D1354" t="str">
        <f ca="1">VLOOKUP(C1354,Stay!$A$1:$B$5,2,0)</f>
        <v>1 month</v>
      </c>
      <c r="E1354">
        <f ca="1">VLOOKUP(C1354,Stay!$A$1:$C$5,3,0)</f>
        <v>30</v>
      </c>
      <c r="F1354">
        <f t="shared" ca="1" si="2"/>
        <v>8</v>
      </c>
      <c r="G1354" t="str">
        <f ca="1">VLOOKUP(F1354,Cities!$A$1:$C$69,2,0)</f>
        <v>Beijing</v>
      </c>
      <c r="H1354" t="str">
        <f ca="1">VLOOKUP(F1354,Cities!$A$1:$F$69,6,0)</f>
        <v>Modern, Beach, Nightlife</v>
      </c>
      <c r="I1354" t="str">
        <f ca="1">VLOOKUP(F1354,Cities!$A$1:$C$69,3,0)</f>
        <v>Asia</v>
      </c>
      <c r="J1354">
        <f t="shared" ca="1" si="3"/>
        <v>3</v>
      </c>
      <c r="K1354">
        <f ca="1">VLOOKUP(F1354,Cities!$A$1:$I$69,6+J1354,0)*R1354*E1354</f>
        <v>5520</v>
      </c>
      <c r="L1354">
        <f t="shared" ca="1" si="4"/>
        <v>1</v>
      </c>
      <c r="M1354">
        <f ca="1">VLOOKUP(F1354,Cities!$A$1:$I$69,4,0)*R1354*L1354</f>
        <v>940</v>
      </c>
      <c r="N1354">
        <f t="shared" ca="1" si="5"/>
        <v>6460</v>
      </c>
      <c r="O1354" t="str">
        <f ca="1">VLOOKUP(F1354,Cities!$A$1:$E$69,5,0)</f>
        <v>Spring</v>
      </c>
      <c r="P1354">
        <f t="shared" ca="1" si="6"/>
        <v>1</v>
      </c>
      <c r="Q1354" t="str">
        <f ca="1">VLOOKUP(P1354,Sheet2!$A$1:$B$5,2,0)</f>
        <v>Solo</v>
      </c>
      <c r="R1354">
        <f ca="1">VLOOKUP(P1354,Sheet2!$A$1:$C$5,3,0)</f>
        <v>1</v>
      </c>
    </row>
    <row r="1355" spans="1:18" ht="14.25" customHeight="1">
      <c r="A1355" s="4">
        <v>1354</v>
      </c>
      <c r="B1355">
        <f t="shared" ca="1" si="0"/>
        <v>58</v>
      </c>
      <c r="C1355">
        <f t="shared" ca="1" si="1"/>
        <v>3</v>
      </c>
      <c r="D1355" t="str">
        <f ca="1">VLOOKUP(C1355,Stay!$A$1:$B$5,2,0)</f>
        <v>2 weeks</v>
      </c>
      <c r="E1355">
        <f ca="1">VLOOKUP(C1355,Stay!$A$1:$C$5,3,0)</f>
        <v>14</v>
      </c>
      <c r="F1355">
        <f t="shared" ca="1" si="2"/>
        <v>43</v>
      </c>
      <c r="G1355" t="str">
        <f ca="1">VLOOKUP(F1355,Cities!$A$1:$C$69,2,0)</f>
        <v>New York City</v>
      </c>
      <c r="H1355" t="str">
        <f ca="1">VLOOKUP(F1355,Cities!$A$1:$F$69,6,0)</f>
        <v>Modern, Park, Adventure-Land, Architecture, Nightlife</v>
      </c>
      <c r="I1355" t="str">
        <f ca="1">VLOOKUP(F1355,Cities!$A$1:$C$69,3,0)</f>
        <v>North America</v>
      </c>
      <c r="J1355">
        <f t="shared" ca="1" si="3"/>
        <v>3</v>
      </c>
      <c r="K1355">
        <f ca="1">VLOOKUP(F1355,Cities!$A$1:$I$69,6+J1355,0)*R1355*E1355</f>
        <v>39200</v>
      </c>
      <c r="L1355">
        <f t="shared" ca="1" si="4"/>
        <v>1</v>
      </c>
      <c r="M1355">
        <f ca="1">VLOOKUP(F1355,Cities!$A$1:$I$69,4,0)*R1355*L1355</f>
        <v>1000</v>
      </c>
      <c r="N1355">
        <f t="shared" ca="1" si="5"/>
        <v>40200</v>
      </c>
      <c r="O1355" t="str">
        <f ca="1">VLOOKUP(F1355,Cities!$A$1:$E$69,5,0)</f>
        <v>Summer</v>
      </c>
      <c r="P1355">
        <f t="shared" ca="1" si="6"/>
        <v>2</v>
      </c>
      <c r="Q1355" t="str">
        <f ca="1">VLOOKUP(P1355,Sheet2!$A$1:$B$5,2,0)</f>
        <v>Family</v>
      </c>
      <c r="R1355">
        <f ca="1">VLOOKUP(P1355,Sheet2!$A$1:$C$5,3,0)</f>
        <v>4</v>
      </c>
    </row>
    <row r="1356" spans="1:18" ht="14.25" customHeight="1">
      <c r="A1356" s="4">
        <v>1355</v>
      </c>
      <c r="B1356">
        <f t="shared" ca="1" si="0"/>
        <v>275</v>
      </c>
      <c r="C1356">
        <f t="shared" ca="1" si="1"/>
        <v>4</v>
      </c>
      <c r="D1356" t="str">
        <f ca="1">VLOOKUP(C1356,Stay!$A$1:$B$5,2,0)</f>
        <v>1 month</v>
      </c>
      <c r="E1356">
        <f ca="1">VLOOKUP(C1356,Stay!$A$1:$C$5,3,0)</f>
        <v>30</v>
      </c>
      <c r="F1356">
        <f t="shared" ca="1" si="2"/>
        <v>21</v>
      </c>
      <c r="G1356" t="str">
        <f ca="1">VLOOKUP(F1356,Cities!$A$1:$C$69,2,0)</f>
        <v>Denver</v>
      </c>
      <c r="H1356" t="str">
        <f ca="1">VLOOKUP(F1356,Cities!$A$1:$F$69,6,0)</f>
        <v>Modern, Hills, Park, Architecture</v>
      </c>
      <c r="I1356" t="str">
        <f ca="1">VLOOKUP(F1356,Cities!$A$1:$C$69,3,0)</f>
        <v>North America</v>
      </c>
      <c r="J1356">
        <f t="shared" ca="1" si="3"/>
        <v>3</v>
      </c>
      <c r="K1356">
        <f ca="1">VLOOKUP(F1356,Cities!$A$1:$I$69,6+J1356,0)*R1356*E1356</f>
        <v>23520</v>
      </c>
      <c r="L1356">
        <f t="shared" ca="1" si="4"/>
        <v>2</v>
      </c>
      <c r="M1356">
        <f ca="1">VLOOKUP(F1356,Cities!$A$1:$I$69,4,0)*R1356*L1356</f>
        <v>600</v>
      </c>
      <c r="N1356">
        <f t="shared" ca="1" si="5"/>
        <v>24120</v>
      </c>
      <c r="O1356" t="str">
        <f ca="1">VLOOKUP(F1356,Cities!$A$1:$E$69,5,0)</f>
        <v>Summer</v>
      </c>
      <c r="P1356">
        <f t="shared" ca="1" si="6"/>
        <v>3</v>
      </c>
      <c r="Q1356" t="str">
        <f ca="1">VLOOKUP(P1356,Sheet2!$A$1:$B$5,2,0)</f>
        <v>Romantic</v>
      </c>
      <c r="R1356">
        <f ca="1">VLOOKUP(P1356,Sheet2!$A$1:$C$5,3,0)</f>
        <v>2</v>
      </c>
    </row>
    <row r="1357" spans="1:18" ht="14.25" customHeight="1">
      <c r="A1357" s="4">
        <v>1356</v>
      </c>
      <c r="B1357">
        <f t="shared" ca="1" si="0"/>
        <v>178</v>
      </c>
      <c r="C1357">
        <f t="shared" ca="1" si="1"/>
        <v>1</v>
      </c>
      <c r="D1357" t="str">
        <f ca="1">VLOOKUP(C1357,Stay!$A$1:$B$5,2,0)</f>
        <v>3 days</v>
      </c>
      <c r="E1357">
        <f ca="1">VLOOKUP(C1357,Stay!$A$1:$C$5,3,0)</f>
        <v>3</v>
      </c>
      <c r="F1357">
        <f t="shared" ca="1" si="2"/>
        <v>27</v>
      </c>
      <c r="G1357" t="str">
        <f ca="1">VLOOKUP(F1357,Cities!$A$1:$C$69,2,0)</f>
        <v>Hawaii</v>
      </c>
      <c r="H1357" t="str">
        <f ca="1">VLOOKUP(F1357,Cities!$A$1:$F$69,6,0)</f>
        <v>Beach, Terrain, Modern</v>
      </c>
      <c r="I1357" t="str">
        <f ca="1">VLOOKUP(F1357,Cities!$A$1:$C$69,3,0)</f>
        <v>North America</v>
      </c>
      <c r="J1357">
        <f t="shared" ca="1" si="3"/>
        <v>3</v>
      </c>
      <c r="K1357">
        <f ca="1">VLOOKUP(F1357,Cities!$A$1:$I$69,6+J1357,0)*R1357*E1357</f>
        <v>9540</v>
      </c>
      <c r="L1357">
        <f t="shared" ca="1" si="4"/>
        <v>2</v>
      </c>
      <c r="M1357">
        <f ca="1">VLOOKUP(F1357,Cities!$A$1:$I$69,4,0)*R1357*L1357</f>
        <v>6400</v>
      </c>
      <c r="N1357">
        <f t="shared" ca="1" si="5"/>
        <v>15940</v>
      </c>
      <c r="O1357" t="str">
        <f ca="1">VLOOKUP(F1357,Cities!$A$1:$E$69,5,0)</f>
        <v>Summer</v>
      </c>
      <c r="P1357">
        <f t="shared" ca="1" si="6"/>
        <v>2</v>
      </c>
      <c r="Q1357" t="str">
        <f ca="1">VLOOKUP(P1357,Sheet2!$A$1:$B$5,2,0)</f>
        <v>Family</v>
      </c>
      <c r="R1357">
        <f ca="1">VLOOKUP(P1357,Sheet2!$A$1:$C$5,3,0)</f>
        <v>4</v>
      </c>
    </row>
    <row r="1358" spans="1:18" ht="14.25" customHeight="1">
      <c r="A1358" s="4">
        <v>1357</v>
      </c>
      <c r="B1358">
        <f t="shared" ca="1" si="0"/>
        <v>76</v>
      </c>
      <c r="C1358">
        <f t="shared" ca="1" si="1"/>
        <v>4</v>
      </c>
      <c r="D1358" t="str">
        <f ca="1">VLOOKUP(C1358,Stay!$A$1:$B$5,2,0)</f>
        <v>1 month</v>
      </c>
      <c r="E1358">
        <f ca="1">VLOOKUP(C1358,Stay!$A$1:$C$5,3,0)</f>
        <v>30</v>
      </c>
      <c r="F1358">
        <f t="shared" ca="1" si="2"/>
        <v>30</v>
      </c>
      <c r="G1358" t="str">
        <f ca="1">VLOOKUP(F1358,Cities!$A$1:$C$69,2,0)</f>
        <v>London</v>
      </c>
      <c r="H1358" t="str">
        <f ca="1">VLOOKUP(F1358,Cities!$A$1:$F$69,6,0)</f>
        <v>Modern, Beach</v>
      </c>
      <c r="I1358" t="str">
        <f ca="1">VLOOKUP(F1358,Cities!$A$1:$C$69,3,0)</f>
        <v>Europe</v>
      </c>
      <c r="J1358">
        <f t="shared" ca="1" si="3"/>
        <v>1</v>
      </c>
      <c r="K1358">
        <f ca="1">VLOOKUP(F1358,Cities!$A$1:$I$69,6+J1358,0)*R1358*E1358</f>
        <v>12420</v>
      </c>
      <c r="L1358">
        <f t="shared" ca="1" si="4"/>
        <v>2</v>
      </c>
      <c r="M1358">
        <f ca="1">VLOOKUP(F1358,Cities!$A$1:$I$69,4,0)*R1358*L1358</f>
        <v>13800</v>
      </c>
      <c r="N1358">
        <f t="shared" ca="1" si="5"/>
        <v>26220</v>
      </c>
      <c r="O1358" t="str">
        <f ca="1">VLOOKUP(F1358,Cities!$A$1:$E$69,5,0)</f>
        <v>Summer</v>
      </c>
      <c r="P1358">
        <f t="shared" ca="1" si="6"/>
        <v>4</v>
      </c>
      <c r="Q1358" t="str">
        <f ca="1">VLOOKUP(P1358,Sheet2!$A$1:$B$5,2,0)</f>
        <v>Friends</v>
      </c>
      <c r="R1358">
        <f ca="1">VLOOKUP(P1358,Sheet2!$A$1:$C$5,3,0)</f>
        <v>6</v>
      </c>
    </row>
    <row r="1359" spans="1:18" ht="14.25" customHeight="1">
      <c r="A1359" s="4">
        <v>1358</v>
      </c>
      <c r="B1359">
        <f t="shared" ca="1" si="0"/>
        <v>103</v>
      </c>
      <c r="C1359">
        <f t="shared" ca="1" si="1"/>
        <v>3</v>
      </c>
      <c r="D1359" t="str">
        <f ca="1">VLOOKUP(C1359,Stay!$A$1:$B$5,2,0)</f>
        <v>2 weeks</v>
      </c>
      <c r="E1359">
        <f ca="1">VLOOKUP(C1359,Stay!$A$1:$C$5,3,0)</f>
        <v>14</v>
      </c>
      <c r="F1359">
        <f t="shared" ca="1" si="2"/>
        <v>43</v>
      </c>
      <c r="G1359" t="str">
        <f ca="1">VLOOKUP(F1359,Cities!$A$1:$C$69,2,0)</f>
        <v>New York City</v>
      </c>
      <c r="H1359" t="str">
        <f ca="1">VLOOKUP(F1359,Cities!$A$1:$F$69,6,0)</f>
        <v>Modern, Park, Adventure-Land, Architecture, Nightlife</v>
      </c>
      <c r="I1359" t="str">
        <f ca="1">VLOOKUP(F1359,Cities!$A$1:$C$69,3,0)</f>
        <v>North America</v>
      </c>
      <c r="J1359">
        <f t="shared" ca="1" si="3"/>
        <v>3</v>
      </c>
      <c r="K1359">
        <f ca="1">VLOOKUP(F1359,Cities!$A$1:$I$69,6+J1359,0)*R1359*E1359</f>
        <v>39200</v>
      </c>
      <c r="L1359">
        <f t="shared" ca="1" si="4"/>
        <v>2</v>
      </c>
      <c r="M1359">
        <f ca="1">VLOOKUP(F1359,Cities!$A$1:$I$69,4,0)*R1359*L1359</f>
        <v>2000</v>
      </c>
      <c r="N1359">
        <f t="shared" ca="1" si="5"/>
        <v>41200</v>
      </c>
      <c r="O1359" t="str">
        <f ca="1">VLOOKUP(F1359,Cities!$A$1:$E$69,5,0)</f>
        <v>Summer</v>
      </c>
      <c r="P1359">
        <f t="shared" ca="1" si="6"/>
        <v>2</v>
      </c>
      <c r="Q1359" t="str">
        <f ca="1">VLOOKUP(P1359,Sheet2!$A$1:$B$5,2,0)</f>
        <v>Family</v>
      </c>
      <c r="R1359">
        <f ca="1">VLOOKUP(P1359,Sheet2!$A$1:$C$5,3,0)</f>
        <v>4</v>
      </c>
    </row>
    <row r="1360" spans="1:18" ht="14.25" customHeight="1">
      <c r="A1360" s="4">
        <v>1359</v>
      </c>
      <c r="B1360">
        <f t="shared" ca="1" si="0"/>
        <v>132</v>
      </c>
      <c r="C1360">
        <f t="shared" ca="1" si="1"/>
        <v>4</v>
      </c>
      <c r="D1360" t="str">
        <f ca="1">VLOOKUP(C1360,Stay!$A$1:$B$5,2,0)</f>
        <v>1 month</v>
      </c>
      <c r="E1360">
        <f ca="1">VLOOKUP(C1360,Stay!$A$1:$C$5,3,0)</f>
        <v>30</v>
      </c>
      <c r="F1360">
        <f t="shared" ca="1" si="2"/>
        <v>23</v>
      </c>
      <c r="G1360" t="str">
        <f ca="1">VLOOKUP(F1360,Cities!$A$1:$C$69,2,0)</f>
        <v>Edinburgh</v>
      </c>
      <c r="H1360" t="str">
        <f ca="1">VLOOKUP(F1360,Cities!$A$1:$F$69,6,0)</f>
        <v>Historical-Medieval, Beach, Architecture</v>
      </c>
      <c r="I1360" t="str">
        <f ca="1">VLOOKUP(F1360,Cities!$A$1:$C$69,3,0)</f>
        <v>Europe</v>
      </c>
      <c r="J1360">
        <f t="shared" ca="1" si="3"/>
        <v>2</v>
      </c>
      <c r="K1360">
        <f ca="1">VLOOKUP(F1360,Cities!$A$1:$I$69,6+J1360,0)*R1360*E1360</f>
        <v>17160</v>
      </c>
      <c r="L1360">
        <f t="shared" ca="1" si="4"/>
        <v>1</v>
      </c>
      <c r="M1360">
        <f ca="1">VLOOKUP(F1360,Cities!$A$1:$I$69,4,0)*R1360*L1360</f>
        <v>4320</v>
      </c>
      <c r="N1360">
        <f t="shared" ca="1" si="5"/>
        <v>21480</v>
      </c>
      <c r="O1360" t="str">
        <f ca="1">VLOOKUP(F1360,Cities!$A$1:$E$69,5,0)</f>
        <v>Summer</v>
      </c>
      <c r="P1360">
        <f t="shared" ca="1" si="6"/>
        <v>2</v>
      </c>
      <c r="Q1360" t="str">
        <f ca="1">VLOOKUP(P1360,Sheet2!$A$1:$B$5,2,0)</f>
        <v>Family</v>
      </c>
      <c r="R1360">
        <f ca="1">VLOOKUP(P1360,Sheet2!$A$1:$C$5,3,0)</f>
        <v>4</v>
      </c>
    </row>
    <row r="1361" spans="1:18" ht="14.25" customHeight="1">
      <c r="A1361" s="4">
        <v>1360</v>
      </c>
      <c r="B1361">
        <f t="shared" ca="1" si="0"/>
        <v>11</v>
      </c>
      <c r="C1361">
        <f t="shared" ca="1" si="1"/>
        <v>3</v>
      </c>
      <c r="D1361" t="str">
        <f ca="1">VLOOKUP(C1361,Stay!$A$1:$B$5,2,0)</f>
        <v>2 weeks</v>
      </c>
      <c r="E1361">
        <f ca="1">VLOOKUP(C1361,Stay!$A$1:$C$5,3,0)</f>
        <v>14</v>
      </c>
      <c r="F1361">
        <f t="shared" ca="1" si="2"/>
        <v>65</v>
      </c>
      <c r="G1361" t="str">
        <f ca="1">VLOOKUP(F1361,Cities!$A$1:$C$69,2,0)</f>
        <v>Victoria</v>
      </c>
      <c r="H1361" t="str">
        <f ca="1">VLOOKUP(F1361,Cities!$A$1:$F$69,6,0)</f>
        <v>Historical</v>
      </c>
      <c r="I1361" t="str">
        <f ca="1">VLOOKUP(F1361,Cities!$A$1:$C$69,3,0)</f>
        <v>North America</v>
      </c>
      <c r="J1361">
        <f t="shared" ca="1" si="3"/>
        <v>2</v>
      </c>
      <c r="K1361">
        <f ca="1">VLOOKUP(F1361,Cities!$A$1:$I$69,6+J1361,0)*R1361*E1361</f>
        <v>4200</v>
      </c>
      <c r="L1361">
        <f t="shared" ca="1" si="4"/>
        <v>1</v>
      </c>
      <c r="M1361">
        <f ca="1">VLOOKUP(F1361,Cities!$A$1:$I$69,4,0)*R1361*L1361</f>
        <v>600</v>
      </c>
      <c r="N1361">
        <f t="shared" ca="1" si="5"/>
        <v>4800</v>
      </c>
      <c r="O1361" t="str">
        <f ca="1">VLOOKUP(F1361,Cities!$A$1:$E$69,5,0)</f>
        <v>Summer</v>
      </c>
      <c r="P1361">
        <f t="shared" ca="1" si="6"/>
        <v>3</v>
      </c>
      <c r="Q1361" t="str">
        <f ca="1">VLOOKUP(P1361,Sheet2!$A$1:$B$5,2,0)</f>
        <v>Romantic</v>
      </c>
      <c r="R1361">
        <f ca="1">VLOOKUP(P1361,Sheet2!$A$1:$C$5,3,0)</f>
        <v>2</v>
      </c>
    </row>
    <row r="1362" spans="1:18" ht="14.25" customHeight="1">
      <c r="A1362" s="4">
        <v>1361</v>
      </c>
      <c r="B1362">
        <f t="shared" ca="1" si="0"/>
        <v>186</v>
      </c>
      <c r="C1362">
        <f t="shared" ca="1" si="1"/>
        <v>3</v>
      </c>
      <c r="D1362" t="str">
        <f ca="1">VLOOKUP(C1362,Stay!$A$1:$B$5,2,0)</f>
        <v>2 weeks</v>
      </c>
      <c r="E1362">
        <f ca="1">VLOOKUP(C1362,Stay!$A$1:$C$5,3,0)</f>
        <v>14</v>
      </c>
      <c r="F1362">
        <f t="shared" ca="1" si="2"/>
        <v>44</v>
      </c>
      <c r="G1362" t="str">
        <f ca="1">VLOOKUP(F1362,Cities!$A$1:$C$69,2,0)</f>
        <v>Northern Rivers</v>
      </c>
      <c r="H1362" t="str">
        <f ca="1">VLOOKUP(F1362,Cities!$A$1:$F$69,6,0)</f>
        <v>Beach, Adventure-Water</v>
      </c>
      <c r="I1362" t="str">
        <f ca="1">VLOOKUP(F1362,Cities!$A$1:$C$69,3,0)</f>
        <v>Australia</v>
      </c>
      <c r="J1362">
        <f t="shared" ca="1" si="3"/>
        <v>3</v>
      </c>
      <c r="K1362">
        <f ca="1">VLOOKUP(F1362,Cities!$A$1:$I$69,6+J1362,0)*R1362*E1362</f>
        <v>5502</v>
      </c>
      <c r="L1362">
        <f t="shared" ca="1" si="4"/>
        <v>2</v>
      </c>
      <c r="M1362">
        <f ca="1">VLOOKUP(F1362,Cities!$A$1:$I$69,4,0)*R1362*L1362</f>
        <v>1680</v>
      </c>
      <c r="N1362">
        <f t="shared" ca="1" si="5"/>
        <v>7182</v>
      </c>
      <c r="O1362" t="str">
        <f ca="1">VLOOKUP(F1362,Cities!$A$1:$E$69,5,0)</f>
        <v>Spring</v>
      </c>
      <c r="P1362">
        <f t="shared" ca="1" si="6"/>
        <v>1</v>
      </c>
      <c r="Q1362" t="str">
        <f ca="1">VLOOKUP(P1362,Sheet2!$A$1:$B$5,2,0)</f>
        <v>Solo</v>
      </c>
      <c r="R1362">
        <f ca="1">VLOOKUP(P1362,Sheet2!$A$1:$C$5,3,0)</f>
        <v>1</v>
      </c>
    </row>
    <row r="1363" spans="1:18" ht="14.25" customHeight="1">
      <c r="A1363" s="4">
        <v>1362</v>
      </c>
      <c r="B1363">
        <f t="shared" ca="1" si="0"/>
        <v>246</v>
      </c>
      <c r="C1363">
        <f t="shared" ca="1" si="1"/>
        <v>1</v>
      </c>
      <c r="D1363" t="str">
        <f ca="1">VLOOKUP(C1363,Stay!$A$1:$B$5,2,0)</f>
        <v>3 days</v>
      </c>
      <c r="E1363">
        <f ca="1">VLOOKUP(C1363,Stay!$A$1:$C$5,3,0)</f>
        <v>3</v>
      </c>
      <c r="F1363">
        <f t="shared" ca="1" si="2"/>
        <v>31</v>
      </c>
      <c r="G1363" t="str">
        <f ca="1">VLOOKUP(F1363,Cities!$A$1:$C$69,2,0)</f>
        <v>Los Angeles</v>
      </c>
      <c r="H1363" t="str">
        <f ca="1">VLOOKUP(F1363,Cities!$A$1:$F$69,6,0)</f>
        <v>Beach, Terrain</v>
      </c>
      <c r="I1363" t="str">
        <f ca="1">VLOOKUP(F1363,Cities!$A$1:$C$69,3,0)</f>
        <v>North America</v>
      </c>
      <c r="J1363">
        <f t="shared" ca="1" si="3"/>
        <v>1</v>
      </c>
      <c r="K1363">
        <f ca="1">VLOOKUP(F1363,Cities!$A$1:$I$69,6+J1363,0)*R1363*E1363</f>
        <v>840</v>
      </c>
      <c r="L1363">
        <f t="shared" ca="1" si="4"/>
        <v>2</v>
      </c>
      <c r="M1363">
        <f ca="1">VLOOKUP(F1363,Cities!$A$1:$I$69,4,0)*R1363*L1363</f>
        <v>1760</v>
      </c>
      <c r="N1363">
        <f t="shared" ca="1" si="5"/>
        <v>2600</v>
      </c>
      <c r="O1363" t="str">
        <f ca="1">VLOOKUP(F1363,Cities!$A$1:$E$69,5,0)</f>
        <v>Summer</v>
      </c>
      <c r="P1363">
        <f t="shared" ca="1" si="6"/>
        <v>2</v>
      </c>
      <c r="Q1363" t="str">
        <f ca="1">VLOOKUP(P1363,Sheet2!$A$1:$B$5,2,0)</f>
        <v>Family</v>
      </c>
      <c r="R1363">
        <f ca="1">VLOOKUP(P1363,Sheet2!$A$1:$C$5,3,0)</f>
        <v>4</v>
      </c>
    </row>
    <row r="1364" spans="1:18" ht="14.25" customHeight="1">
      <c r="A1364" s="4">
        <v>1363</v>
      </c>
      <c r="B1364">
        <f t="shared" ca="1" si="0"/>
        <v>234</v>
      </c>
      <c r="C1364">
        <f t="shared" ca="1" si="1"/>
        <v>3</v>
      </c>
      <c r="D1364" t="str">
        <f ca="1">VLOOKUP(C1364,Stay!$A$1:$B$5,2,0)</f>
        <v>2 weeks</v>
      </c>
      <c r="E1364">
        <f ca="1">VLOOKUP(C1364,Stay!$A$1:$C$5,3,0)</f>
        <v>14</v>
      </c>
      <c r="F1364">
        <f t="shared" ca="1" si="2"/>
        <v>20</v>
      </c>
      <c r="G1364" t="str">
        <f ca="1">VLOOKUP(F1364,Cities!$A$1:$C$69,2,0)</f>
        <v>Copenhagen</v>
      </c>
      <c r="H1364" t="str">
        <f ca="1">VLOOKUP(F1364,Cities!$A$1:$F$69,6,0)</f>
        <v>Historical-Medieval, Beach, Adventure-Water, Park, Nightlife, Architecture</v>
      </c>
      <c r="I1364" t="str">
        <f ca="1">VLOOKUP(F1364,Cities!$A$1:$C$69,3,0)</f>
        <v>Europe</v>
      </c>
      <c r="J1364">
        <f t="shared" ca="1" si="3"/>
        <v>3</v>
      </c>
      <c r="K1364">
        <f ca="1">VLOOKUP(F1364,Cities!$A$1:$I$69,6+J1364,0)*R1364*E1364</f>
        <v>12656</v>
      </c>
      <c r="L1364">
        <f t="shared" ca="1" si="4"/>
        <v>1</v>
      </c>
      <c r="M1364">
        <f ca="1">VLOOKUP(F1364,Cities!$A$1:$I$69,4,0)*R1364*L1364</f>
        <v>1960</v>
      </c>
      <c r="N1364">
        <f t="shared" ca="1" si="5"/>
        <v>14616</v>
      </c>
      <c r="O1364" t="str">
        <f ca="1">VLOOKUP(F1364,Cities!$A$1:$E$69,5,0)</f>
        <v>Summer</v>
      </c>
      <c r="P1364">
        <f t="shared" ca="1" si="6"/>
        <v>3</v>
      </c>
      <c r="Q1364" t="str">
        <f ca="1">VLOOKUP(P1364,Sheet2!$A$1:$B$5,2,0)</f>
        <v>Romantic</v>
      </c>
      <c r="R1364">
        <f ca="1">VLOOKUP(P1364,Sheet2!$A$1:$C$5,3,0)</f>
        <v>2</v>
      </c>
    </row>
    <row r="1365" spans="1:18" ht="14.25" customHeight="1">
      <c r="A1365" s="4">
        <v>1364</v>
      </c>
      <c r="B1365">
        <f t="shared" ca="1" si="0"/>
        <v>267</v>
      </c>
      <c r="C1365">
        <f t="shared" ca="1" si="1"/>
        <v>2</v>
      </c>
      <c r="D1365" t="str">
        <f ca="1">VLOOKUP(C1365,Stay!$A$1:$B$5,2,0)</f>
        <v>1 week</v>
      </c>
      <c r="E1365">
        <f ca="1">VLOOKUP(C1365,Stay!$A$1:$C$5,3,0)</f>
        <v>7</v>
      </c>
      <c r="F1365">
        <f t="shared" ca="1" si="2"/>
        <v>61</v>
      </c>
      <c r="G1365" t="str">
        <f ca="1">VLOOKUP(F1365,Cities!$A$1:$C$69,2,0)</f>
        <v>Trentino</v>
      </c>
      <c r="H1365" t="str">
        <f ca="1">VLOOKUP(F1365,Cities!$A$1:$F$69,6,0)</f>
        <v>Terrain</v>
      </c>
      <c r="I1365" t="str">
        <f ca="1">VLOOKUP(F1365,Cities!$A$1:$C$69,3,0)</f>
        <v>Europe</v>
      </c>
      <c r="J1365">
        <f t="shared" ca="1" si="3"/>
        <v>2</v>
      </c>
      <c r="K1365">
        <f ca="1">VLOOKUP(F1365,Cities!$A$1:$I$69,6+J1365,0)*R1365*E1365</f>
        <v>434</v>
      </c>
      <c r="L1365">
        <f t="shared" ca="1" si="4"/>
        <v>1</v>
      </c>
      <c r="M1365">
        <f ca="1">VLOOKUP(F1365,Cities!$A$1:$I$69,4,0)*R1365*L1365</f>
        <v>1820</v>
      </c>
      <c r="N1365">
        <f t="shared" ca="1" si="5"/>
        <v>2254</v>
      </c>
      <c r="O1365" t="str">
        <f ca="1">VLOOKUP(F1365,Cities!$A$1:$E$69,5,0)</f>
        <v>Summer</v>
      </c>
      <c r="P1365">
        <f t="shared" ca="1" si="6"/>
        <v>3</v>
      </c>
      <c r="Q1365" t="str">
        <f ca="1">VLOOKUP(P1365,Sheet2!$A$1:$B$5,2,0)</f>
        <v>Romantic</v>
      </c>
      <c r="R1365">
        <f ca="1">VLOOKUP(P1365,Sheet2!$A$1:$C$5,3,0)</f>
        <v>2</v>
      </c>
    </row>
    <row r="1366" spans="1:18" ht="14.25" customHeight="1">
      <c r="A1366" s="4">
        <v>1365</v>
      </c>
      <c r="B1366">
        <f t="shared" ca="1" si="0"/>
        <v>123</v>
      </c>
      <c r="C1366">
        <f t="shared" ca="1" si="1"/>
        <v>3</v>
      </c>
      <c r="D1366" t="str">
        <f ca="1">VLOOKUP(C1366,Stay!$A$1:$B$5,2,0)</f>
        <v>2 weeks</v>
      </c>
      <c r="E1366">
        <f ca="1">VLOOKUP(C1366,Stay!$A$1:$C$5,3,0)</f>
        <v>14</v>
      </c>
      <c r="F1366">
        <f t="shared" ca="1" si="2"/>
        <v>37</v>
      </c>
      <c r="G1366" t="str">
        <f ca="1">VLOOKUP(F1366,Cities!$A$1:$C$69,2,0)</f>
        <v>Melbourne</v>
      </c>
      <c r="H1366" t="str">
        <f ca="1">VLOOKUP(F1366,Cities!$A$1:$F$69,6,0)</f>
        <v>Modern, Beach, Adventure-Modern</v>
      </c>
      <c r="I1366" t="str">
        <f ca="1">VLOOKUP(F1366,Cities!$A$1:$C$69,3,0)</f>
        <v>Australia</v>
      </c>
      <c r="J1366">
        <f t="shared" ca="1" si="3"/>
        <v>2</v>
      </c>
      <c r="K1366">
        <f ca="1">VLOOKUP(F1366,Cities!$A$1:$I$69,6+J1366,0)*R1366*E1366</f>
        <v>6328</v>
      </c>
      <c r="L1366">
        <f t="shared" ca="1" si="4"/>
        <v>2</v>
      </c>
      <c r="M1366">
        <f ca="1">VLOOKUP(F1366,Cities!$A$1:$I$69,4,0)*R1366*L1366</f>
        <v>10880</v>
      </c>
      <c r="N1366">
        <f t="shared" ca="1" si="5"/>
        <v>17208</v>
      </c>
      <c r="O1366" t="str">
        <f ca="1">VLOOKUP(F1366,Cities!$A$1:$E$69,5,0)</f>
        <v>Spring</v>
      </c>
      <c r="P1366">
        <f t="shared" ca="1" si="6"/>
        <v>2</v>
      </c>
      <c r="Q1366" t="str">
        <f ca="1">VLOOKUP(P1366,Sheet2!$A$1:$B$5,2,0)</f>
        <v>Family</v>
      </c>
      <c r="R1366">
        <f ca="1">VLOOKUP(P1366,Sheet2!$A$1:$C$5,3,0)</f>
        <v>4</v>
      </c>
    </row>
    <row r="1367" spans="1:18" ht="14.25" customHeight="1">
      <c r="A1367" s="4">
        <v>1366</v>
      </c>
      <c r="B1367">
        <f t="shared" ca="1" si="0"/>
        <v>285</v>
      </c>
      <c r="C1367">
        <f t="shared" ca="1" si="1"/>
        <v>4</v>
      </c>
      <c r="D1367" t="str">
        <f ca="1">VLOOKUP(C1367,Stay!$A$1:$B$5,2,0)</f>
        <v>1 month</v>
      </c>
      <c r="E1367">
        <f ca="1">VLOOKUP(C1367,Stay!$A$1:$C$5,3,0)</f>
        <v>30</v>
      </c>
      <c r="F1367">
        <f t="shared" ca="1" si="2"/>
        <v>17</v>
      </c>
      <c r="G1367" t="str">
        <f ca="1">VLOOKUP(F1367,Cities!$A$1:$C$69,2,0)</f>
        <v>Chicago</v>
      </c>
      <c r="H1367" t="str">
        <f ca="1">VLOOKUP(F1367,Cities!$A$1:$F$69,6,0)</f>
        <v>Modern, Aquatic, Nightlife</v>
      </c>
      <c r="I1367" t="str">
        <f ca="1">VLOOKUP(F1367,Cities!$A$1:$C$69,3,0)</f>
        <v>North America</v>
      </c>
      <c r="J1367">
        <f t="shared" ca="1" si="3"/>
        <v>2</v>
      </c>
      <c r="K1367">
        <f ca="1">VLOOKUP(F1367,Cities!$A$1:$I$69,6+J1367,0)*R1367*E1367</f>
        <v>32400</v>
      </c>
      <c r="L1367">
        <f t="shared" ca="1" si="4"/>
        <v>2</v>
      </c>
      <c r="M1367">
        <f ca="1">VLOOKUP(F1367,Cities!$A$1:$I$69,4,0)*R1367*L1367</f>
        <v>1560</v>
      </c>
      <c r="N1367">
        <f t="shared" ca="1" si="5"/>
        <v>33960</v>
      </c>
      <c r="O1367" t="str">
        <f ca="1">VLOOKUP(F1367,Cities!$A$1:$E$69,5,0)</f>
        <v>Summer</v>
      </c>
      <c r="P1367">
        <f t="shared" ca="1" si="6"/>
        <v>4</v>
      </c>
      <c r="Q1367" t="str">
        <f ca="1">VLOOKUP(P1367,Sheet2!$A$1:$B$5,2,0)</f>
        <v>Friends</v>
      </c>
      <c r="R1367">
        <f ca="1">VLOOKUP(P1367,Sheet2!$A$1:$C$5,3,0)</f>
        <v>6</v>
      </c>
    </row>
    <row r="1368" spans="1:18" ht="14.25" customHeight="1">
      <c r="A1368" s="4">
        <v>1367</v>
      </c>
      <c r="B1368">
        <f t="shared" ca="1" si="0"/>
        <v>111</v>
      </c>
      <c r="C1368">
        <f t="shared" ca="1" si="1"/>
        <v>3</v>
      </c>
      <c r="D1368" t="str">
        <f ca="1">VLOOKUP(C1368,Stay!$A$1:$B$5,2,0)</f>
        <v>2 weeks</v>
      </c>
      <c r="E1368">
        <f ca="1">VLOOKUP(C1368,Stay!$A$1:$C$5,3,0)</f>
        <v>14</v>
      </c>
      <c r="F1368">
        <f t="shared" ca="1" si="2"/>
        <v>48</v>
      </c>
      <c r="G1368" t="str">
        <f ca="1">VLOOKUP(F1368,Cities!$A$1:$C$69,2,0)</f>
        <v>Porto</v>
      </c>
      <c r="H1368" t="str">
        <f ca="1">VLOOKUP(F1368,Cities!$A$1:$F$69,6,0)</f>
        <v>Wineyard, Historical-Modern, Architecture</v>
      </c>
      <c r="I1368" t="str">
        <f ca="1">VLOOKUP(F1368,Cities!$A$1:$C$69,3,0)</f>
        <v>Europe</v>
      </c>
      <c r="J1368">
        <f t="shared" ca="1" si="3"/>
        <v>1</v>
      </c>
      <c r="K1368">
        <f ca="1">VLOOKUP(F1368,Cities!$A$1:$I$69,6+J1368,0)*R1368*E1368</f>
        <v>602</v>
      </c>
      <c r="L1368">
        <f t="shared" ca="1" si="4"/>
        <v>1</v>
      </c>
      <c r="M1368">
        <f ca="1">VLOOKUP(F1368,Cities!$A$1:$I$69,4,0)*R1368*L1368</f>
        <v>1220</v>
      </c>
      <c r="N1368">
        <f t="shared" ca="1" si="5"/>
        <v>1822</v>
      </c>
      <c r="O1368" t="str">
        <f ca="1">VLOOKUP(F1368,Cities!$A$1:$E$69,5,0)</f>
        <v>Summer</v>
      </c>
      <c r="P1368">
        <f t="shared" ca="1" si="6"/>
        <v>1</v>
      </c>
      <c r="Q1368" t="str">
        <f ca="1">VLOOKUP(P1368,Sheet2!$A$1:$B$5,2,0)</f>
        <v>Solo</v>
      </c>
      <c r="R1368">
        <f ca="1">VLOOKUP(P1368,Sheet2!$A$1:$C$5,3,0)</f>
        <v>1</v>
      </c>
    </row>
    <row r="1369" spans="1:18" ht="14.25" customHeight="1">
      <c r="A1369" s="4">
        <v>1368</v>
      </c>
      <c r="B1369">
        <f t="shared" ca="1" si="0"/>
        <v>116</v>
      </c>
      <c r="C1369">
        <f t="shared" ca="1" si="1"/>
        <v>4</v>
      </c>
      <c r="D1369" t="str">
        <f ca="1">VLOOKUP(C1369,Stay!$A$1:$B$5,2,0)</f>
        <v>1 month</v>
      </c>
      <c r="E1369">
        <f ca="1">VLOOKUP(C1369,Stay!$A$1:$C$5,3,0)</f>
        <v>30</v>
      </c>
      <c r="F1369">
        <f t="shared" ca="1" si="2"/>
        <v>61</v>
      </c>
      <c r="G1369" t="str">
        <f ca="1">VLOOKUP(F1369,Cities!$A$1:$C$69,2,0)</f>
        <v>Trentino</v>
      </c>
      <c r="H1369" t="str">
        <f ca="1">VLOOKUP(F1369,Cities!$A$1:$F$69,6,0)</f>
        <v>Terrain</v>
      </c>
      <c r="I1369" t="str">
        <f ca="1">VLOOKUP(F1369,Cities!$A$1:$C$69,3,0)</f>
        <v>Europe</v>
      </c>
      <c r="J1369">
        <f t="shared" ca="1" si="3"/>
        <v>2</v>
      </c>
      <c r="K1369">
        <f ca="1">VLOOKUP(F1369,Cities!$A$1:$I$69,6+J1369,0)*R1369*E1369</f>
        <v>5580</v>
      </c>
      <c r="L1369">
        <f t="shared" ca="1" si="4"/>
        <v>2</v>
      </c>
      <c r="M1369">
        <f ca="1">VLOOKUP(F1369,Cities!$A$1:$I$69,4,0)*R1369*L1369</f>
        <v>10920</v>
      </c>
      <c r="N1369">
        <f t="shared" ca="1" si="5"/>
        <v>16500</v>
      </c>
      <c r="O1369" t="str">
        <f ca="1">VLOOKUP(F1369,Cities!$A$1:$E$69,5,0)</f>
        <v>Summer</v>
      </c>
      <c r="P1369">
        <f t="shared" ca="1" si="6"/>
        <v>4</v>
      </c>
      <c r="Q1369" t="str">
        <f ca="1">VLOOKUP(P1369,Sheet2!$A$1:$B$5,2,0)</f>
        <v>Friends</v>
      </c>
      <c r="R1369">
        <f ca="1">VLOOKUP(P1369,Sheet2!$A$1:$C$5,3,0)</f>
        <v>6</v>
      </c>
    </row>
    <row r="1370" spans="1:18" ht="14.25" customHeight="1">
      <c r="A1370" s="4">
        <v>1369</v>
      </c>
      <c r="B1370">
        <f t="shared" ca="1" si="0"/>
        <v>33</v>
      </c>
      <c r="C1370">
        <f t="shared" ca="1" si="1"/>
        <v>2</v>
      </c>
      <c r="D1370" t="str">
        <f ca="1">VLOOKUP(C1370,Stay!$A$1:$B$5,2,0)</f>
        <v>1 week</v>
      </c>
      <c r="E1370">
        <f ca="1">VLOOKUP(C1370,Stay!$A$1:$C$5,3,0)</f>
        <v>7</v>
      </c>
      <c r="F1370">
        <f t="shared" ca="1" si="2"/>
        <v>11</v>
      </c>
      <c r="G1370" t="str">
        <f ca="1">VLOOKUP(F1370,Cities!$A$1:$C$69,2,0)</f>
        <v>Bordeaux</v>
      </c>
      <c r="H1370" t="str">
        <f ca="1">VLOOKUP(F1370,Cities!$A$1:$F$69,6,0)</f>
        <v>Historical-Modern, Wineyard, Park</v>
      </c>
      <c r="I1370" t="str">
        <f ca="1">VLOOKUP(F1370,Cities!$A$1:$C$69,3,0)</f>
        <v>Europe</v>
      </c>
      <c r="J1370">
        <f t="shared" ca="1" si="3"/>
        <v>2</v>
      </c>
      <c r="K1370">
        <f ca="1">VLOOKUP(F1370,Cities!$A$1:$I$69,6+J1370,0)*R1370*E1370</f>
        <v>1498</v>
      </c>
      <c r="L1370">
        <f t="shared" ca="1" si="4"/>
        <v>2</v>
      </c>
      <c r="M1370">
        <f ca="1">VLOOKUP(F1370,Cities!$A$1:$I$69,4,0)*R1370*L1370</f>
        <v>6000</v>
      </c>
      <c r="N1370">
        <f t="shared" ca="1" si="5"/>
        <v>7498</v>
      </c>
      <c r="O1370" t="str">
        <f ca="1">VLOOKUP(F1370,Cities!$A$1:$E$69,5,0)</f>
        <v>Summer</v>
      </c>
      <c r="P1370">
        <f t="shared" ca="1" si="6"/>
        <v>3</v>
      </c>
      <c r="Q1370" t="str">
        <f ca="1">VLOOKUP(P1370,Sheet2!$A$1:$B$5,2,0)</f>
        <v>Romantic</v>
      </c>
      <c r="R1370">
        <f ca="1">VLOOKUP(P1370,Sheet2!$A$1:$C$5,3,0)</f>
        <v>2</v>
      </c>
    </row>
    <row r="1371" spans="1:18" ht="14.25" customHeight="1">
      <c r="A1371" s="4">
        <v>1370</v>
      </c>
      <c r="B1371">
        <f t="shared" ca="1" si="0"/>
        <v>44</v>
      </c>
      <c r="C1371">
        <f t="shared" ca="1" si="1"/>
        <v>4</v>
      </c>
      <c r="D1371" t="str">
        <f ca="1">VLOOKUP(C1371,Stay!$A$1:$B$5,2,0)</f>
        <v>1 month</v>
      </c>
      <c r="E1371">
        <f ca="1">VLOOKUP(C1371,Stay!$A$1:$C$5,3,0)</f>
        <v>30</v>
      </c>
      <c r="F1371">
        <f t="shared" ca="1" si="2"/>
        <v>64</v>
      </c>
      <c r="G1371" t="str">
        <f ca="1">VLOOKUP(F1371,Cities!$A$1:$C$69,2,0)</f>
        <v>Venice</v>
      </c>
      <c r="H1371" t="str">
        <f ca="1">VLOOKUP(F1371,Cities!$A$1:$F$69,6,0)</f>
        <v>Terrain</v>
      </c>
      <c r="I1371" t="str">
        <f ca="1">VLOOKUP(F1371,Cities!$A$1:$C$69,3,0)</f>
        <v>Europe</v>
      </c>
      <c r="J1371">
        <f t="shared" ca="1" si="3"/>
        <v>1</v>
      </c>
      <c r="K1371">
        <f ca="1">VLOOKUP(F1371,Cities!$A$1:$I$69,6+J1371,0)*R1371*E1371</f>
        <v>1410</v>
      </c>
      <c r="L1371">
        <f t="shared" ca="1" si="4"/>
        <v>2</v>
      </c>
      <c r="M1371">
        <f ca="1">VLOOKUP(F1371,Cities!$A$1:$I$69,4,0)*R1371*L1371</f>
        <v>2320</v>
      </c>
      <c r="N1371">
        <f t="shared" ca="1" si="5"/>
        <v>3730</v>
      </c>
      <c r="O1371" t="str">
        <f ca="1">VLOOKUP(F1371,Cities!$A$1:$E$69,5,0)</f>
        <v>Summer</v>
      </c>
      <c r="P1371">
        <f t="shared" ca="1" si="6"/>
        <v>1</v>
      </c>
      <c r="Q1371" t="str">
        <f ca="1">VLOOKUP(P1371,Sheet2!$A$1:$B$5,2,0)</f>
        <v>Solo</v>
      </c>
      <c r="R1371">
        <f ca="1">VLOOKUP(P1371,Sheet2!$A$1:$C$5,3,0)</f>
        <v>1</v>
      </c>
    </row>
    <row r="1372" spans="1:18" ht="14.25" customHeight="1">
      <c r="A1372" s="4">
        <v>1371</v>
      </c>
      <c r="B1372">
        <f t="shared" ca="1" si="0"/>
        <v>120</v>
      </c>
      <c r="C1372">
        <f t="shared" ca="1" si="1"/>
        <v>4</v>
      </c>
      <c r="D1372" t="str">
        <f ca="1">VLOOKUP(C1372,Stay!$A$1:$B$5,2,0)</f>
        <v>1 month</v>
      </c>
      <c r="E1372">
        <f ca="1">VLOOKUP(C1372,Stay!$A$1:$C$5,3,0)</f>
        <v>30</v>
      </c>
      <c r="F1372">
        <f t="shared" ca="1" si="2"/>
        <v>8</v>
      </c>
      <c r="G1372" t="str">
        <f ca="1">VLOOKUP(F1372,Cities!$A$1:$C$69,2,0)</f>
        <v>Beijing</v>
      </c>
      <c r="H1372" t="str">
        <f ca="1">VLOOKUP(F1372,Cities!$A$1:$F$69,6,0)</f>
        <v>Modern, Beach, Nightlife</v>
      </c>
      <c r="I1372" t="str">
        <f ca="1">VLOOKUP(F1372,Cities!$A$1:$C$69,3,0)</f>
        <v>Asia</v>
      </c>
      <c r="J1372">
        <f t="shared" ca="1" si="3"/>
        <v>2</v>
      </c>
      <c r="K1372">
        <f ca="1">VLOOKUP(F1372,Cities!$A$1:$I$69,6+J1372,0)*R1372*E1372</f>
        <v>4140</v>
      </c>
      <c r="L1372">
        <f t="shared" ca="1" si="4"/>
        <v>1</v>
      </c>
      <c r="M1372">
        <f ca="1">VLOOKUP(F1372,Cities!$A$1:$I$69,4,0)*R1372*L1372</f>
        <v>1880</v>
      </c>
      <c r="N1372">
        <f t="shared" ca="1" si="5"/>
        <v>6020</v>
      </c>
      <c r="O1372" t="str">
        <f ca="1">VLOOKUP(F1372,Cities!$A$1:$E$69,5,0)</f>
        <v>Spring</v>
      </c>
      <c r="P1372">
        <f t="shared" ca="1" si="6"/>
        <v>3</v>
      </c>
      <c r="Q1372" t="str">
        <f ca="1">VLOOKUP(P1372,Sheet2!$A$1:$B$5,2,0)</f>
        <v>Romantic</v>
      </c>
      <c r="R1372">
        <f ca="1">VLOOKUP(P1372,Sheet2!$A$1:$C$5,3,0)</f>
        <v>2</v>
      </c>
    </row>
    <row r="1373" spans="1:18" ht="14.25" customHeight="1">
      <c r="A1373" s="4">
        <v>1372</v>
      </c>
      <c r="B1373">
        <f t="shared" ca="1" si="0"/>
        <v>244</v>
      </c>
      <c r="C1373">
        <f t="shared" ca="1" si="1"/>
        <v>2</v>
      </c>
      <c r="D1373" t="str">
        <f ca="1">VLOOKUP(C1373,Stay!$A$1:$B$5,2,0)</f>
        <v>1 week</v>
      </c>
      <c r="E1373">
        <f ca="1">VLOOKUP(C1373,Stay!$A$1:$C$5,3,0)</f>
        <v>7</v>
      </c>
      <c r="F1373">
        <f t="shared" ca="1" si="2"/>
        <v>31</v>
      </c>
      <c r="G1373" t="str">
        <f ca="1">VLOOKUP(F1373,Cities!$A$1:$C$69,2,0)</f>
        <v>Los Angeles</v>
      </c>
      <c r="H1373" t="str">
        <f ca="1">VLOOKUP(F1373,Cities!$A$1:$F$69,6,0)</f>
        <v>Beach, Terrain</v>
      </c>
      <c r="I1373" t="str">
        <f ca="1">VLOOKUP(F1373,Cities!$A$1:$C$69,3,0)</f>
        <v>North America</v>
      </c>
      <c r="J1373">
        <f t="shared" ca="1" si="3"/>
        <v>3</v>
      </c>
      <c r="K1373">
        <f ca="1">VLOOKUP(F1373,Cities!$A$1:$I$69,6+J1373,0)*R1373*E1373</f>
        <v>7812</v>
      </c>
      <c r="L1373">
        <f t="shared" ca="1" si="4"/>
        <v>1</v>
      </c>
      <c r="M1373">
        <f ca="1">VLOOKUP(F1373,Cities!$A$1:$I$69,4,0)*R1373*L1373</f>
        <v>440</v>
      </c>
      <c r="N1373">
        <f t="shared" ca="1" si="5"/>
        <v>8252</v>
      </c>
      <c r="O1373" t="str">
        <f ca="1">VLOOKUP(F1373,Cities!$A$1:$E$69,5,0)</f>
        <v>Summer</v>
      </c>
      <c r="P1373">
        <f t="shared" ca="1" si="6"/>
        <v>3</v>
      </c>
      <c r="Q1373" t="str">
        <f ca="1">VLOOKUP(P1373,Sheet2!$A$1:$B$5,2,0)</f>
        <v>Romantic</v>
      </c>
      <c r="R1373">
        <f ca="1">VLOOKUP(P1373,Sheet2!$A$1:$C$5,3,0)</f>
        <v>2</v>
      </c>
    </row>
    <row r="1374" spans="1:18" ht="14.25" customHeight="1">
      <c r="A1374" s="4">
        <v>1373</v>
      </c>
      <c r="B1374">
        <f t="shared" ca="1" si="0"/>
        <v>24</v>
      </c>
      <c r="C1374">
        <f t="shared" ca="1" si="1"/>
        <v>1</v>
      </c>
      <c r="D1374" t="str">
        <f ca="1">VLOOKUP(C1374,Stay!$A$1:$B$5,2,0)</f>
        <v>3 days</v>
      </c>
      <c r="E1374">
        <f ca="1">VLOOKUP(C1374,Stay!$A$1:$C$5,3,0)</f>
        <v>3</v>
      </c>
      <c r="F1374">
        <f t="shared" ca="1" si="2"/>
        <v>24</v>
      </c>
      <c r="G1374" t="str">
        <f ca="1">VLOOKUP(F1374,Cities!$A$1:$C$69,2,0)</f>
        <v>Florence</v>
      </c>
      <c r="H1374" t="str">
        <f ca="1">VLOOKUP(F1374,Cities!$A$1:$F$69,6,0)</f>
        <v>Historical, Beach</v>
      </c>
      <c r="I1374" t="str">
        <f ca="1">VLOOKUP(F1374,Cities!$A$1:$C$69,3,0)</f>
        <v>Europe</v>
      </c>
      <c r="J1374">
        <f t="shared" ca="1" si="3"/>
        <v>3</v>
      </c>
      <c r="K1374">
        <f ca="1">VLOOKUP(F1374,Cities!$A$1:$I$69,6+J1374,0)*R1374*E1374</f>
        <v>948</v>
      </c>
      <c r="L1374">
        <f t="shared" ca="1" si="4"/>
        <v>2</v>
      </c>
      <c r="M1374">
        <f ca="1">VLOOKUP(F1374,Cities!$A$1:$I$69,4,0)*R1374*L1374</f>
        <v>3900</v>
      </c>
      <c r="N1374">
        <f t="shared" ca="1" si="5"/>
        <v>4848</v>
      </c>
      <c r="O1374" t="str">
        <f ca="1">VLOOKUP(F1374,Cities!$A$1:$E$69,5,0)</f>
        <v>Summer</v>
      </c>
      <c r="P1374">
        <f t="shared" ca="1" si="6"/>
        <v>1</v>
      </c>
      <c r="Q1374" t="str">
        <f ca="1">VLOOKUP(P1374,Sheet2!$A$1:$B$5,2,0)</f>
        <v>Solo</v>
      </c>
      <c r="R1374">
        <f ca="1">VLOOKUP(P1374,Sheet2!$A$1:$C$5,3,0)</f>
        <v>1</v>
      </c>
    </row>
    <row r="1375" spans="1:18" ht="14.25" customHeight="1">
      <c r="A1375" s="4">
        <v>1374</v>
      </c>
      <c r="B1375">
        <f t="shared" ca="1" si="0"/>
        <v>28</v>
      </c>
      <c r="C1375">
        <f t="shared" ca="1" si="1"/>
        <v>1</v>
      </c>
      <c r="D1375" t="str">
        <f ca="1">VLOOKUP(C1375,Stay!$A$1:$B$5,2,0)</f>
        <v>3 days</v>
      </c>
      <c r="E1375">
        <f ca="1">VLOOKUP(C1375,Stay!$A$1:$C$5,3,0)</f>
        <v>3</v>
      </c>
      <c r="F1375">
        <f t="shared" ca="1" si="2"/>
        <v>5</v>
      </c>
      <c r="G1375" t="str">
        <f ca="1">VLOOKUP(F1375,Cities!$A$1:$C$69,2,0)</f>
        <v>Austin</v>
      </c>
      <c r="H1375" t="str">
        <f ca="1">VLOOKUP(F1375,Cities!$A$1:$F$69,6,0)</f>
        <v>Historical-Modern, Nightlife</v>
      </c>
      <c r="I1375" t="str">
        <f ca="1">VLOOKUP(F1375,Cities!$A$1:$C$69,3,0)</f>
        <v>North America</v>
      </c>
      <c r="J1375">
        <f t="shared" ca="1" si="3"/>
        <v>3</v>
      </c>
      <c r="K1375">
        <f ca="1">VLOOKUP(F1375,Cities!$A$1:$I$69,6+J1375,0)*R1375*E1375</f>
        <v>4392</v>
      </c>
      <c r="L1375">
        <f t="shared" ca="1" si="4"/>
        <v>1</v>
      </c>
      <c r="M1375">
        <f ca="1">VLOOKUP(F1375,Cities!$A$1:$I$69,4,0)*R1375*L1375</f>
        <v>360</v>
      </c>
      <c r="N1375">
        <f t="shared" ca="1" si="5"/>
        <v>4752</v>
      </c>
      <c r="O1375" t="str">
        <f ca="1">VLOOKUP(F1375,Cities!$A$1:$E$69,5,0)</f>
        <v>Spring</v>
      </c>
      <c r="P1375">
        <f t="shared" ca="1" si="6"/>
        <v>4</v>
      </c>
      <c r="Q1375" t="str">
        <f ca="1">VLOOKUP(P1375,Sheet2!$A$1:$B$5,2,0)</f>
        <v>Friends</v>
      </c>
      <c r="R1375">
        <f ca="1">VLOOKUP(P1375,Sheet2!$A$1:$C$5,3,0)</f>
        <v>6</v>
      </c>
    </row>
    <row r="1376" spans="1:18" ht="14.25" customHeight="1">
      <c r="A1376" s="4">
        <v>1375</v>
      </c>
      <c r="B1376">
        <f t="shared" ca="1" si="0"/>
        <v>268</v>
      </c>
      <c r="C1376">
        <f t="shared" ca="1" si="1"/>
        <v>2</v>
      </c>
      <c r="D1376" t="str">
        <f ca="1">VLOOKUP(C1376,Stay!$A$1:$B$5,2,0)</f>
        <v>1 week</v>
      </c>
      <c r="E1376">
        <f ca="1">VLOOKUP(C1376,Stay!$A$1:$C$5,3,0)</f>
        <v>7</v>
      </c>
      <c r="F1376">
        <f t="shared" ca="1" si="2"/>
        <v>52</v>
      </c>
      <c r="G1376" t="str">
        <f ca="1">VLOOKUP(F1376,Cities!$A$1:$C$69,2,0)</f>
        <v>Salem</v>
      </c>
      <c r="H1376" t="str">
        <f ca="1">VLOOKUP(F1376,Cities!$A$1:$F$69,6,0)</f>
        <v>Historical</v>
      </c>
      <c r="I1376" t="str">
        <f ca="1">VLOOKUP(F1376,Cities!$A$1:$C$69,3,0)</f>
        <v>North America</v>
      </c>
      <c r="J1376">
        <f t="shared" ca="1" si="3"/>
        <v>3</v>
      </c>
      <c r="K1376">
        <f ca="1">VLOOKUP(F1376,Cities!$A$1:$I$69,6+J1376,0)*R1376*E1376</f>
        <v>5292</v>
      </c>
      <c r="L1376">
        <f t="shared" ca="1" si="4"/>
        <v>2</v>
      </c>
      <c r="M1376">
        <f ca="1">VLOOKUP(F1376,Cities!$A$1:$I$69,4,0)*R1376*L1376</f>
        <v>3720</v>
      </c>
      <c r="N1376">
        <f t="shared" ca="1" si="5"/>
        <v>9012</v>
      </c>
      <c r="O1376" t="str">
        <f ca="1">VLOOKUP(F1376,Cities!$A$1:$E$69,5,0)</f>
        <v>Summer</v>
      </c>
      <c r="P1376">
        <f t="shared" ca="1" si="6"/>
        <v>4</v>
      </c>
      <c r="Q1376" t="str">
        <f ca="1">VLOOKUP(P1376,Sheet2!$A$1:$B$5,2,0)</f>
        <v>Friends</v>
      </c>
      <c r="R1376">
        <f ca="1">VLOOKUP(P1376,Sheet2!$A$1:$C$5,3,0)</f>
        <v>6</v>
      </c>
    </row>
    <row r="1377" spans="1:18" ht="14.25" customHeight="1">
      <c r="A1377" s="4">
        <v>1376</v>
      </c>
      <c r="B1377">
        <f t="shared" ca="1" si="0"/>
        <v>209</v>
      </c>
      <c r="C1377">
        <f t="shared" ca="1" si="1"/>
        <v>3</v>
      </c>
      <c r="D1377" t="str">
        <f ca="1">VLOOKUP(C1377,Stay!$A$1:$B$5,2,0)</f>
        <v>2 weeks</v>
      </c>
      <c r="E1377">
        <f ca="1">VLOOKUP(C1377,Stay!$A$1:$C$5,3,0)</f>
        <v>14</v>
      </c>
      <c r="F1377">
        <f t="shared" ca="1" si="2"/>
        <v>3</v>
      </c>
      <c r="G1377" t="str">
        <f ca="1">VLOOKUP(F1377,Cities!$A$1:$C$69,2,0)</f>
        <v>Asheville</v>
      </c>
      <c r="H1377" t="str">
        <f ca="1">VLOOKUP(F1377,Cities!$A$1:$F$69,6,0)</f>
        <v>Historical-Modern, Adventure-Water, Hills, Adventure-Land</v>
      </c>
      <c r="I1377" t="str">
        <f ca="1">VLOOKUP(F1377,Cities!$A$1:$C$69,3,0)</f>
        <v>North America</v>
      </c>
      <c r="J1377">
        <f t="shared" ca="1" si="3"/>
        <v>2</v>
      </c>
      <c r="K1377">
        <f ca="1">VLOOKUP(F1377,Cities!$A$1:$I$69,6+J1377,0)*R1377*E1377</f>
        <v>2968</v>
      </c>
      <c r="L1377">
        <f t="shared" ca="1" si="4"/>
        <v>2</v>
      </c>
      <c r="M1377">
        <f ca="1">VLOOKUP(F1377,Cities!$A$1:$I$69,4,0)*R1377*L1377</f>
        <v>1000</v>
      </c>
      <c r="N1377">
        <f t="shared" ca="1" si="5"/>
        <v>3968</v>
      </c>
      <c r="O1377" t="str">
        <f ca="1">VLOOKUP(F1377,Cities!$A$1:$E$69,5,0)</f>
        <v>Summer</v>
      </c>
      <c r="P1377">
        <f t="shared" ca="1" si="6"/>
        <v>3</v>
      </c>
      <c r="Q1377" t="str">
        <f ca="1">VLOOKUP(P1377,Sheet2!$A$1:$B$5,2,0)</f>
        <v>Romantic</v>
      </c>
      <c r="R1377">
        <f ca="1">VLOOKUP(P1377,Sheet2!$A$1:$C$5,3,0)</f>
        <v>2</v>
      </c>
    </row>
    <row r="1378" spans="1:18" ht="14.25" customHeight="1">
      <c r="A1378" s="4">
        <v>1377</v>
      </c>
      <c r="B1378">
        <f t="shared" ca="1" si="0"/>
        <v>241</v>
      </c>
      <c r="C1378">
        <f t="shared" ca="1" si="1"/>
        <v>2</v>
      </c>
      <c r="D1378" t="str">
        <f ca="1">VLOOKUP(C1378,Stay!$A$1:$B$5,2,0)</f>
        <v>1 week</v>
      </c>
      <c r="E1378">
        <f ca="1">VLOOKUP(C1378,Stay!$A$1:$C$5,3,0)</f>
        <v>7</v>
      </c>
      <c r="F1378">
        <f t="shared" ca="1" si="2"/>
        <v>49</v>
      </c>
      <c r="G1378" t="str">
        <f ca="1">VLOOKUP(F1378,Cities!$A$1:$C$69,2,0)</f>
        <v>Rhode Island</v>
      </c>
      <c r="H1378" t="str">
        <f ca="1">VLOOKUP(F1378,Cities!$A$1:$F$69,6,0)</f>
        <v>Modern</v>
      </c>
      <c r="I1378" t="str">
        <f ca="1">VLOOKUP(F1378,Cities!$A$1:$C$69,3,0)</f>
        <v>North America</v>
      </c>
      <c r="J1378">
        <f t="shared" ca="1" si="3"/>
        <v>1</v>
      </c>
      <c r="K1378">
        <f ca="1">VLOOKUP(F1378,Cities!$A$1:$I$69,6+J1378,0)*R1378*E1378</f>
        <v>1848</v>
      </c>
      <c r="L1378">
        <f t="shared" ca="1" si="4"/>
        <v>1</v>
      </c>
      <c r="M1378">
        <f ca="1">VLOOKUP(F1378,Cities!$A$1:$I$69,4,0)*R1378*L1378</f>
        <v>1480</v>
      </c>
      <c r="N1378">
        <f t="shared" ca="1" si="5"/>
        <v>3328</v>
      </c>
      <c r="O1378" t="str">
        <f ca="1">VLOOKUP(F1378,Cities!$A$1:$E$69,5,0)</f>
        <v>Summer</v>
      </c>
      <c r="P1378">
        <f t="shared" ca="1" si="6"/>
        <v>2</v>
      </c>
      <c r="Q1378" t="str">
        <f ca="1">VLOOKUP(P1378,Sheet2!$A$1:$B$5,2,0)</f>
        <v>Family</v>
      </c>
      <c r="R1378">
        <f ca="1">VLOOKUP(P1378,Sheet2!$A$1:$C$5,3,0)</f>
        <v>4</v>
      </c>
    </row>
    <row r="1379" spans="1:18" ht="14.25" customHeight="1">
      <c r="A1379" s="4">
        <v>1378</v>
      </c>
      <c r="B1379">
        <f t="shared" ca="1" si="0"/>
        <v>129</v>
      </c>
      <c r="C1379">
        <f t="shared" ca="1" si="1"/>
        <v>1</v>
      </c>
      <c r="D1379" t="str">
        <f ca="1">VLOOKUP(C1379,Stay!$A$1:$B$5,2,0)</f>
        <v>3 days</v>
      </c>
      <c r="E1379">
        <f ca="1">VLOOKUP(C1379,Stay!$A$1:$C$5,3,0)</f>
        <v>3</v>
      </c>
      <c r="F1379">
        <f t="shared" ca="1" si="2"/>
        <v>8</v>
      </c>
      <c r="G1379" t="str">
        <f ca="1">VLOOKUP(F1379,Cities!$A$1:$C$69,2,0)</f>
        <v>Beijing</v>
      </c>
      <c r="H1379" t="str">
        <f ca="1">VLOOKUP(F1379,Cities!$A$1:$F$69,6,0)</f>
        <v>Modern, Beach, Nightlife</v>
      </c>
      <c r="I1379" t="str">
        <f ca="1">VLOOKUP(F1379,Cities!$A$1:$C$69,3,0)</f>
        <v>Asia</v>
      </c>
      <c r="J1379">
        <f t="shared" ca="1" si="3"/>
        <v>3</v>
      </c>
      <c r="K1379">
        <f ca="1">VLOOKUP(F1379,Cities!$A$1:$I$69,6+J1379,0)*R1379*E1379</f>
        <v>552</v>
      </c>
      <c r="L1379">
        <f t="shared" ca="1" si="4"/>
        <v>2</v>
      </c>
      <c r="M1379">
        <f ca="1">VLOOKUP(F1379,Cities!$A$1:$I$69,4,0)*R1379*L1379</f>
        <v>1880</v>
      </c>
      <c r="N1379">
        <f t="shared" ca="1" si="5"/>
        <v>2432</v>
      </c>
      <c r="O1379" t="str">
        <f ca="1">VLOOKUP(F1379,Cities!$A$1:$E$69,5,0)</f>
        <v>Spring</v>
      </c>
      <c r="P1379">
        <f t="shared" ca="1" si="6"/>
        <v>1</v>
      </c>
      <c r="Q1379" t="str">
        <f ca="1">VLOOKUP(P1379,Sheet2!$A$1:$B$5,2,0)</f>
        <v>Solo</v>
      </c>
      <c r="R1379">
        <f ca="1">VLOOKUP(P1379,Sheet2!$A$1:$C$5,3,0)</f>
        <v>1</v>
      </c>
    </row>
    <row r="1380" spans="1:18" ht="14.25" customHeight="1">
      <c r="A1380" s="4">
        <v>1379</v>
      </c>
      <c r="B1380">
        <f t="shared" ca="1" si="0"/>
        <v>35</v>
      </c>
      <c r="C1380">
        <f t="shared" ca="1" si="1"/>
        <v>1</v>
      </c>
      <c r="D1380" t="str">
        <f ca="1">VLOOKUP(C1380,Stay!$A$1:$B$5,2,0)</f>
        <v>3 days</v>
      </c>
      <c r="E1380">
        <f ca="1">VLOOKUP(C1380,Stay!$A$1:$C$5,3,0)</f>
        <v>3</v>
      </c>
      <c r="F1380">
        <f t="shared" ca="1" si="2"/>
        <v>36</v>
      </c>
      <c r="G1380" t="str">
        <f ca="1">VLOOKUP(F1380,Cities!$A$1:$C$69,2,0)</f>
        <v>Manchester</v>
      </c>
      <c r="H1380" t="str">
        <f ca="1">VLOOKUP(F1380,Cities!$A$1:$F$69,6,0)</f>
        <v>Modern, Nightlife</v>
      </c>
      <c r="I1380" t="str">
        <f ca="1">VLOOKUP(F1380,Cities!$A$1:$C$69,3,0)</f>
        <v>Europe</v>
      </c>
      <c r="J1380">
        <f t="shared" ca="1" si="3"/>
        <v>1</v>
      </c>
      <c r="K1380">
        <f ca="1">VLOOKUP(F1380,Cities!$A$1:$I$69,6+J1380,0)*R1380*E1380</f>
        <v>1224</v>
      </c>
      <c r="L1380">
        <f t="shared" ca="1" si="4"/>
        <v>1</v>
      </c>
      <c r="M1380">
        <f ca="1">VLOOKUP(F1380,Cities!$A$1:$I$69,4,0)*R1380*L1380</f>
        <v>4020</v>
      </c>
      <c r="N1380">
        <f t="shared" ca="1" si="5"/>
        <v>5244</v>
      </c>
      <c r="O1380" t="str">
        <f ca="1">VLOOKUP(F1380,Cities!$A$1:$E$69,5,0)</f>
        <v>Summer</v>
      </c>
      <c r="P1380">
        <f t="shared" ca="1" si="6"/>
        <v>4</v>
      </c>
      <c r="Q1380" t="str">
        <f ca="1">VLOOKUP(P1380,Sheet2!$A$1:$B$5,2,0)</f>
        <v>Friends</v>
      </c>
      <c r="R1380">
        <f ca="1">VLOOKUP(P1380,Sheet2!$A$1:$C$5,3,0)</f>
        <v>6</v>
      </c>
    </row>
    <row r="1381" spans="1:18" ht="14.25" customHeight="1">
      <c r="A1381" s="4">
        <v>1380</v>
      </c>
      <c r="B1381">
        <f t="shared" ca="1" si="0"/>
        <v>233</v>
      </c>
      <c r="C1381">
        <f t="shared" ca="1" si="1"/>
        <v>1</v>
      </c>
      <c r="D1381" t="str">
        <f ca="1">VLOOKUP(C1381,Stay!$A$1:$B$5,2,0)</f>
        <v>3 days</v>
      </c>
      <c r="E1381">
        <f ca="1">VLOOKUP(C1381,Stay!$A$1:$C$5,3,0)</f>
        <v>3</v>
      </c>
      <c r="F1381">
        <f t="shared" ca="1" si="2"/>
        <v>1</v>
      </c>
      <c r="G1381" t="str">
        <f ca="1">VLOOKUP(F1381,Cities!$A$1:$C$69,2,0)</f>
        <v>Amsterdam</v>
      </c>
      <c r="H1381" t="str">
        <f ca="1">VLOOKUP(F1381,Cities!$A$1:$F$69,6,0)</f>
        <v>Acquatic, Historical-Modern, Beach, Nightlife</v>
      </c>
      <c r="I1381" t="str">
        <f ca="1">VLOOKUP(F1381,Cities!$A$1:$C$69,3,0)</f>
        <v>Europe</v>
      </c>
      <c r="J1381">
        <f t="shared" ca="1" si="3"/>
        <v>1</v>
      </c>
      <c r="K1381">
        <f ca="1">VLOOKUP(F1381,Cities!$A$1:$I$69,6+J1381,0)*R1381*E1381</f>
        <v>330</v>
      </c>
      <c r="L1381">
        <f t="shared" ca="1" si="4"/>
        <v>1</v>
      </c>
      <c r="M1381">
        <f ca="1">VLOOKUP(F1381,Cities!$A$1:$I$69,4,0)*R1381*L1381</f>
        <v>2370</v>
      </c>
      <c r="N1381">
        <f t="shared" ca="1" si="5"/>
        <v>2700</v>
      </c>
      <c r="O1381" t="str">
        <f ca="1">VLOOKUP(F1381,Cities!$A$1:$E$69,5,0)</f>
        <v>Summer</v>
      </c>
      <c r="P1381">
        <f t="shared" ca="1" si="6"/>
        <v>3</v>
      </c>
      <c r="Q1381" t="str">
        <f ca="1">VLOOKUP(P1381,Sheet2!$A$1:$B$5,2,0)</f>
        <v>Romantic</v>
      </c>
      <c r="R1381">
        <f ca="1">VLOOKUP(P1381,Sheet2!$A$1:$C$5,3,0)</f>
        <v>2</v>
      </c>
    </row>
    <row r="1382" spans="1:18" ht="14.25" customHeight="1">
      <c r="A1382" s="4">
        <v>1381</v>
      </c>
      <c r="B1382">
        <f t="shared" ca="1" si="0"/>
        <v>94</v>
      </c>
      <c r="C1382">
        <f t="shared" ca="1" si="1"/>
        <v>4</v>
      </c>
      <c r="D1382" t="str">
        <f ca="1">VLOOKUP(C1382,Stay!$A$1:$B$5,2,0)</f>
        <v>1 month</v>
      </c>
      <c r="E1382">
        <f ca="1">VLOOKUP(C1382,Stay!$A$1:$C$5,3,0)</f>
        <v>30</v>
      </c>
      <c r="F1382">
        <f t="shared" ca="1" si="2"/>
        <v>48</v>
      </c>
      <c r="G1382" t="str">
        <f ca="1">VLOOKUP(F1382,Cities!$A$1:$C$69,2,0)</f>
        <v>Porto</v>
      </c>
      <c r="H1382" t="str">
        <f ca="1">VLOOKUP(F1382,Cities!$A$1:$F$69,6,0)</f>
        <v>Wineyard, Historical-Modern, Architecture</v>
      </c>
      <c r="I1382" t="str">
        <f ca="1">VLOOKUP(F1382,Cities!$A$1:$C$69,3,0)</f>
        <v>Europe</v>
      </c>
      <c r="J1382">
        <f t="shared" ca="1" si="3"/>
        <v>1</v>
      </c>
      <c r="K1382">
        <f ca="1">VLOOKUP(F1382,Cities!$A$1:$I$69,6+J1382,0)*R1382*E1382</f>
        <v>7740</v>
      </c>
      <c r="L1382">
        <f t="shared" ca="1" si="4"/>
        <v>2</v>
      </c>
      <c r="M1382">
        <f ca="1">VLOOKUP(F1382,Cities!$A$1:$I$69,4,0)*R1382*L1382</f>
        <v>14640</v>
      </c>
      <c r="N1382">
        <f t="shared" ca="1" si="5"/>
        <v>22380</v>
      </c>
      <c r="O1382" t="str">
        <f ca="1">VLOOKUP(F1382,Cities!$A$1:$E$69,5,0)</f>
        <v>Summer</v>
      </c>
      <c r="P1382">
        <f t="shared" ca="1" si="6"/>
        <v>4</v>
      </c>
      <c r="Q1382" t="str">
        <f ca="1">VLOOKUP(P1382,Sheet2!$A$1:$B$5,2,0)</f>
        <v>Friends</v>
      </c>
      <c r="R1382">
        <f ca="1">VLOOKUP(P1382,Sheet2!$A$1:$C$5,3,0)</f>
        <v>6</v>
      </c>
    </row>
    <row r="1383" spans="1:18" ht="14.25" customHeight="1">
      <c r="A1383" s="4">
        <v>1382</v>
      </c>
      <c r="B1383">
        <f t="shared" ca="1" si="0"/>
        <v>67</v>
      </c>
      <c r="C1383">
        <f t="shared" ca="1" si="1"/>
        <v>2</v>
      </c>
      <c r="D1383" t="str">
        <f ca="1">VLOOKUP(C1383,Stay!$A$1:$B$5,2,0)</f>
        <v>1 week</v>
      </c>
      <c r="E1383">
        <f ca="1">VLOOKUP(C1383,Stay!$A$1:$C$5,3,0)</f>
        <v>7</v>
      </c>
      <c r="F1383">
        <f t="shared" ca="1" si="2"/>
        <v>11</v>
      </c>
      <c r="G1383" t="str">
        <f ca="1">VLOOKUP(F1383,Cities!$A$1:$C$69,2,0)</f>
        <v>Bordeaux</v>
      </c>
      <c r="H1383" t="str">
        <f ca="1">VLOOKUP(F1383,Cities!$A$1:$F$69,6,0)</f>
        <v>Historical-Modern, Wineyard, Park</v>
      </c>
      <c r="I1383" t="str">
        <f ca="1">VLOOKUP(F1383,Cities!$A$1:$C$69,3,0)</f>
        <v>Europe</v>
      </c>
      <c r="J1383">
        <f t="shared" ca="1" si="3"/>
        <v>2</v>
      </c>
      <c r="K1383">
        <f ca="1">VLOOKUP(F1383,Cities!$A$1:$I$69,6+J1383,0)*R1383*E1383</f>
        <v>4494</v>
      </c>
      <c r="L1383">
        <f t="shared" ca="1" si="4"/>
        <v>1</v>
      </c>
      <c r="M1383">
        <f ca="1">VLOOKUP(F1383,Cities!$A$1:$I$69,4,0)*R1383*L1383</f>
        <v>9000</v>
      </c>
      <c r="N1383">
        <f t="shared" ca="1" si="5"/>
        <v>13494</v>
      </c>
      <c r="O1383" t="str">
        <f ca="1">VLOOKUP(F1383,Cities!$A$1:$E$69,5,0)</f>
        <v>Summer</v>
      </c>
      <c r="P1383">
        <f t="shared" ca="1" si="6"/>
        <v>4</v>
      </c>
      <c r="Q1383" t="str">
        <f ca="1">VLOOKUP(P1383,Sheet2!$A$1:$B$5,2,0)</f>
        <v>Friends</v>
      </c>
      <c r="R1383">
        <f ca="1">VLOOKUP(P1383,Sheet2!$A$1:$C$5,3,0)</f>
        <v>6</v>
      </c>
    </row>
    <row r="1384" spans="1:18" ht="14.25" customHeight="1">
      <c r="A1384" s="4">
        <v>1383</v>
      </c>
      <c r="B1384">
        <f t="shared" ca="1" si="0"/>
        <v>29</v>
      </c>
      <c r="C1384">
        <f t="shared" ca="1" si="1"/>
        <v>3</v>
      </c>
      <c r="D1384" t="str">
        <f ca="1">VLOOKUP(C1384,Stay!$A$1:$B$5,2,0)</f>
        <v>2 weeks</v>
      </c>
      <c r="E1384">
        <f ca="1">VLOOKUP(C1384,Stay!$A$1:$C$5,3,0)</f>
        <v>14</v>
      </c>
      <c r="F1384">
        <f t="shared" ca="1" si="2"/>
        <v>20</v>
      </c>
      <c r="G1384" t="str">
        <f ca="1">VLOOKUP(F1384,Cities!$A$1:$C$69,2,0)</f>
        <v>Copenhagen</v>
      </c>
      <c r="H1384" t="str">
        <f ca="1">VLOOKUP(F1384,Cities!$A$1:$F$69,6,0)</f>
        <v>Historical-Medieval, Beach, Adventure-Water, Park, Nightlife, Architecture</v>
      </c>
      <c r="I1384" t="str">
        <f ca="1">VLOOKUP(F1384,Cities!$A$1:$C$69,3,0)</f>
        <v>Europe</v>
      </c>
      <c r="J1384">
        <f t="shared" ca="1" si="3"/>
        <v>1</v>
      </c>
      <c r="K1384">
        <f ca="1">VLOOKUP(F1384,Cities!$A$1:$I$69,6+J1384,0)*R1384*E1384</f>
        <v>4144</v>
      </c>
      <c r="L1384">
        <f t="shared" ca="1" si="4"/>
        <v>1</v>
      </c>
      <c r="M1384">
        <f ca="1">VLOOKUP(F1384,Cities!$A$1:$I$69,4,0)*R1384*L1384</f>
        <v>3920</v>
      </c>
      <c r="N1384">
        <f t="shared" ca="1" si="5"/>
        <v>8064</v>
      </c>
      <c r="O1384" t="str">
        <f ca="1">VLOOKUP(F1384,Cities!$A$1:$E$69,5,0)</f>
        <v>Summer</v>
      </c>
      <c r="P1384">
        <f t="shared" ca="1" si="6"/>
        <v>2</v>
      </c>
      <c r="Q1384" t="str">
        <f ca="1">VLOOKUP(P1384,Sheet2!$A$1:$B$5,2,0)</f>
        <v>Family</v>
      </c>
      <c r="R1384">
        <f ca="1">VLOOKUP(P1384,Sheet2!$A$1:$C$5,3,0)</f>
        <v>4</v>
      </c>
    </row>
    <row r="1385" spans="1:18" ht="14.25" customHeight="1">
      <c r="A1385" s="4">
        <v>1384</v>
      </c>
      <c r="B1385">
        <f t="shared" ca="1" si="0"/>
        <v>92</v>
      </c>
      <c r="C1385">
        <f t="shared" ca="1" si="1"/>
        <v>3</v>
      </c>
      <c r="D1385" t="str">
        <f ca="1">VLOOKUP(C1385,Stay!$A$1:$B$5,2,0)</f>
        <v>2 weeks</v>
      </c>
      <c r="E1385">
        <f ca="1">VLOOKUP(C1385,Stay!$A$1:$C$5,3,0)</f>
        <v>14</v>
      </c>
      <c r="F1385">
        <f t="shared" ca="1" si="2"/>
        <v>7</v>
      </c>
      <c r="G1385" t="str">
        <f ca="1">VLOOKUP(F1385,Cities!$A$1:$C$69,2,0)</f>
        <v>Barossa Valley</v>
      </c>
      <c r="H1385" t="str">
        <f ca="1">VLOOKUP(F1385,Cities!$A$1:$F$69,6,0)</f>
        <v>Adventure-Water, Historical-Modern, Wineyard</v>
      </c>
      <c r="I1385" t="str">
        <f ca="1">VLOOKUP(F1385,Cities!$A$1:$C$69,3,0)</f>
        <v>Australia</v>
      </c>
      <c r="J1385">
        <f t="shared" ca="1" si="3"/>
        <v>3</v>
      </c>
      <c r="K1385">
        <f ca="1">VLOOKUP(F1385,Cities!$A$1:$I$69,6+J1385,0)*R1385*E1385</f>
        <v>6608</v>
      </c>
      <c r="L1385">
        <f t="shared" ca="1" si="4"/>
        <v>1</v>
      </c>
      <c r="M1385">
        <f ca="1">VLOOKUP(F1385,Cities!$A$1:$I$69,4,0)*R1385*L1385</f>
        <v>5880</v>
      </c>
      <c r="N1385">
        <f t="shared" ca="1" si="5"/>
        <v>12488</v>
      </c>
      <c r="O1385" t="str">
        <f ca="1">VLOOKUP(F1385,Cities!$A$1:$E$69,5,0)</f>
        <v>Spring</v>
      </c>
      <c r="P1385">
        <f t="shared" ca="1" si="6"/>
        <v>2</v>
      </c>
      <c r="Q1385" t="str">
        <f ca="1">VLOOKUP(P1385,Sheet2!$A$1:$B$5,2,0)</f>
        <v>Family</v>
      </c>
      <c r="R1385">
        <f ca="1">VLOOKUP(P1385,Sheet2!$A$1:$C$5,3,0)</f>
        <v>4</v>
      </c>
    </row>
    <row r="1386" spans="1:18" ht="14.25" customHeight="1">
      <c r="A1386" s="4">
        <v>1385</v>
      </c>
      <c r="B1386">
        <f t="shared" ca="1" si="0"/>
        <v>54</v>
      </c>
      <c r="C1386">
        <f t="shared" ca="1" si="1"/>
        <v>3</v>
      </c>
      <c r="D1386" t="str">
        <f ca="1">VLOOKUP(C1386,Stay!$A$1:$B$5,2,0)</f>
        <v>2 weeks</v>
      </c>
      <c r="E1386">
        <f ca="1">VLOOKUP(C1386,Stay!$A$1:$C$5,3,0)</f>
        <v>14</v>
      </c>
      <c r="F1386">
        <f t="shared" ca="1" si="2"/>
        <v>18</v>
      </c>
      <c r="G1386" t="str">
        <f ca="1">VLOOKUP(F1386,Cities!$A$1:$C$69,2,0)</f>
        <v>Clark County</v>
      </c>
      <c r="H1386" t="str">
        <f ca="1">VLOOKUP(F1386,Cities!$A$1:$F$69,6,0)</f>
        <v>Modern, Nightlife, Park, Adventure-Land, Forest</v>
      </c>
      <c r="I1386" t="str">
        <f ca="1">VLOOKUP(F1386,Cities!$A$1:$C$69,3,0)</f>
        <v>North America</v>
      </c>
      <c r="J1386">
        <f t="shared" ca="1" si="3"/>
        <v>3</v>
      </c>
      <c r="K1386">
        <f ca="1">VLOOKUP(F1386,Cities!$A$1:$I$69,6+J1386,0)*R1386*E1386</f>
        <v>10080</v>
      </c>
      <c r="L1386">
        <f t="shared" ca="1" si="4"/>
        <v>2</v>
      </c>
      <c r="M1386">
        <f ca="1">VLOOKUP(F1386,Cities!$A$1:$I$69,4,0)*R1386*L1386</f>
        <v>280</v>
      </c>
      <c r="N1386">
        <f t="shared" ca="1" si="5"/>
        <v>10360</v>
      </c>
      <c r="O1386" t="str">
        <f ca="1">VLOOKUP(F1386,Cities!$A$1:$E$69,5,0)</f>
        <v>Summer</v>
      </c>
      <c r="P1386">
        <f t="shared" ca="1" si="6"/>
        <v>1</v>
      </c>
      <c r="Q1386" t="str">
        <f ca="1">VLOOKUP(P1386,Sheet2!$A$1:$B$5,2,0)</f>
        <v>Solo</v>
      </c>
      <c r="R1386">
        <f ca="1">VLOOKUP(P1386,Sheet2!$A$1:$C$5,3,0)</f>
        <v>1</v>
      </c>
    </row>
    <row r="1387" spans="1:18" ht="14.25" customHeight="1">
      <c r="A1387" s="4">
        <v>1386</v>
      </c>
      <c r="B1387">
        <f t="shared" ca="1" si="0"/>
        <v>29</v>
      </c>
      <c r="C1387">
        <f t="shared" ca="1" si="1"/>
        <v>3</v>
      </c>
      <c r="D1387" t="str">
        <f ca="1">VLOOKUP(C1387,Stay!$A$1:$B$5,2,0)</f>
        <v>2 weeks</v>
      </c>
      <c r="E1387">
        <f ca="1">VLOOKUP(C1387,Stay!$A$1:$C$5,3,0)</f>
        <v>14</v>
      </c>
      <c r="F1387">
        <f t="shared" ca="1" si="2"/>
        <v>60</v>
      </c>
      <c r="G1387" t="str">
        <f ca="1">VLOOKUP(F1387,Cities!$A$1:$C$69,2,0)</f>
        <v>Toronto</v>
      </c>
      <c r="H1387" t="str">
        <f ca="1">VLOOKUP(F1387,Cities!$A$1:$F$69,6,0)</f>
        <v>Modern</v>
      </c>
      <c r="I1387" t="str">
        <f ca="1">VLOOKUP(F1387,Cities!$A$1:$C$69,3,0)</f>
        <v>North America</v>
      </c>
      <c r="J1387">
        <f t="shared" ca="1" si="3"/>
        <v>3</v>
      </c>
      <c r="K1387">
        <f ca="1">VLOOKUP(F1387,Cities!$A$1:$I$69,6+J1387,0)*R1387*E1387</f>
        <v>43512</v>
      </c>
      <c r="L1387">
        <f t="shared" ca="1" si="4"/>
        <v>2</v>
      </c>
      <c r="M1387">
        <f ca="1">VLOOKUP(F1387,Cities!$A$1:$I$69,4,0)*R1387*L1387</f>
        <v>5400</v>
      </c>
      <c r="N1387">
        <f t="shared" ca="1" si="5"/>
        <v>48912</v>
      </c>
      <c r="O1387" t="str">
        <f ca="1">VLOOKUP(F1387,Cities!$A$1:$E$69,5,0)</f>
        <v>Summer</v>
      </c>
      <c r="P1387">
        <f t="shared" ca="1" si="6"/>
        <v>4</v>
      </c>
      <c r="Q1387" t="str">
        <f ca="1">VLOOKUP(P1387,Sheet2!$A$1:$B$5,2,0)</f>
        <v>Friends</v>
      </c>
      <c r="R1387">
        <f ca="1">VLOOKUP(P1387,Sheet2!$A$1:$C$5,3,0)</f>
        <v>6</v>
      </c>
    </row>
    <row r="1388" spans="1:18" ht="14.25" customHeight="1">
      <c r="A1388" s="4">
        <v>1387</v>
      </c>
      <c r="B1388">
        <f t="shared" ca="1" si="0"/>
        <v>149</v>
      </c>
      <c r="C1388">
        <f t="shared" ca="1" si="1"/>
        <v>3</v>
      </c>
      <c r="D1388" t="str">
        <f ca="1">VLOOKUP(C1388,Stay!$A$1:$B$5,2,0)</f>
        <v>2 weeks</v>
      </c>
      <c r="E1388">
        <f ca="1">VLOOKUP(C1388,Stay!$A$1:$C$5,3,0)</f>
        <v>14</v>
      </c>
      <c r="F1388">
        <f t="shared" ca="1" si="2"/>
        <v>55</v>
      </c>
      <c r="G1388" t="str">
        <f ca="1">VLOOKUP(F1388,Cities!$A$1:$C$69,2,0)</f>
        <v>Santa Clara County</v>
      </c>
      <c r="H1388" t="str">
        <f ca="1">VLOOKUP(F1388,Cities!$A$1:$F$69,6,0)</f>
        <v>Modern</v>
      </c>
      <c r="I1388" t="str">
        <f ca="1">VLOOKUP(F1388,Cities!$A$1:$C$69,3,0)</f>
        <v>North America</v>
      </c>
      <c r="J1388">
        <f t="shared" ca="1" si="3"/>
        <v>3</v>
      </c>
      <c r="K1388">
        <f ca="1">VLOOKUP(F1388,Cities!$A$1:$I$69,6+J1388,0)*R1388*E1388</f>
        <v>54880</v>
      </c>
      <c r="L1388">
        <f t="shared" ca="1" si="4"/>
        <v>1</v>
      </c>
      <c r="M1388">
        <f ca="1">VLOOKUP(F1388,Cities!$A$1:$I$69,4,0)*R1388*L1388</f>
        <v>1440</v>
      </c>
      <c r="N1388">
        <f t="shared" ca="1" si="5"/>
        <v>56320</v>
      </c>
      <c r="O1388" t="str">
        <f ca="1">VLOOKUP(F1388,Cities!$A$1:$E$69,5,0)</f>
        <v>Spring</v>
      </c>
      <c r="P1388">
        <f t="shared" ca="1" si="6"/>
        <v>2</v>
      </c>
      <c r="Q1388" t="str">
        <f ca="1">VLOOKUP(P1388,Sheet2!$A$1:$B$5,2,0)</f>
        <v>Family</v>
      </c>
      <c r="R1388">
        <f ca="1">VLOOKUP(P1388,Sheet2!$A$1:$C$5,3,0)</f>
        <v>4</v>
      </c>
    </row>
    <row r="1389" spans="1:18" ht="14.25" customHeight="1">
      <c r="A1389" s="4">
        <v>1388</v>
      </c>
      <c r="B1389">
        <f t="shared" ca="1" si="0"/>
        <v>159</v>
      </c>
      <c r="C1389">
        <f t="shared" ca="1" si="1"/>
        <v>2</v>
      </c>
      <c r="D1389" t="str">
        <f ca="1">VLOOKUP(C1389,Stay!$A$1:$B$5,2,0)</f>
        <v>1 week</v>
      </c>
      <c r="E1389">
        <f ca="1">VLOOKUP(C1389,Stay!$A$1:$C$5,3,0)</f>
        <v>7</v>
      </c>
      <c r="F1389">
        <f t="shared" ca="1" si="2"/>
        <v>23</v>
      </c>
      <c r="G1389" t="str">
        <f ca="1">VLOOKUP(F1389,Cities!$A$1:$C$69,2,0)</f>
        <v>Edinburgh</v>
      </c>
      <c r="H1389" t="str">
        <f ca="1">VLOOKUP(F1389,Cities!$A$1:$F$69,6,0)</f>
        <v>Historical-Medieval, Beach, Architecture</v>
      </c>
      <c r="I1389" t="str">
        <f ca="1">VLOOKUP(F1389,Cities!$A$1:$C$69,3,0)</f>
        <v>Europe</v>
      </c>
      <c r="J1389">
        <f t="shared" ca="1" si="3"/>
        <v>3</v>
      </c>
      <c r="K1389">
        <f ca="1">VLOOKUP(F1389,Cities!$A$1:$I$69,6+J1389,0)*R1389*E1389</f>
        <v>10780</v>
      </c>
      <c r="L1389">
        <f t="shared" ca="1" si="4"/>
        <v>2</v>
      </c>
      <c r="M1389">
        <f ca="1">VLOOKUP(F1389,Cities!$A$1:$I$69,4,0)*R1389*L1389</f>
        <v>8640</v>
      </c>
      <c r="N1389">
        <f t="shared" ca="1" si="5"/>
        <v>19420</v>
      </c>
      <c r="O1389" t="str">
        <f ca="1">VLOOKUP(F1389,Cities!$A$1:$E$69,5,0)</f>
        <v>Summer</v>
      </c>
      <c r="P1389">
        <f t="shared" ca="1" si="6"/>
        <v>2</v>
      </c>
      <c r="Q1389" t="str">
        <f ca="1">VLOOKUP(P1389,Sheet2!$A$1:$B$5,2,0)</f>
        <v>Family</v>
      </c>
      <c r="R1389">
        <f ca="1">VLOOKUP(P1389,Sheet2!$A$1:$C$5,3,0)</f>
        <v>4</v>
      </c>
    </row>
    <row r="1390" spans="1:18" ht="14.25" customHeight="1">
      <c r="A1390" s="4">
        <v>1389</v>
      </c>
      <c r="B1390">
        <f t="shared" ca="1" si="0"/>
        <v>11</v>
      </c>
      <c r="C1390">
        <f t="shared" ca="1" si="1"/>
        <v>1</v>
      </c>
      <c r="D1390" t="str">
        <f ca="1">VLOOKUP(C1390,Stay!$A$1:$B$5,2,0)</f>
        <v>3 days</v>
      </c>
      <c r="E1390">
        <f ca="1">VLOOKUP(C1390,Stay!$A$1:$C$5,3,0)</f>
        <v>3</v>
      </c>
      <c r="F1390">
        <f t="shared" ca="1" si="2"/>
        <v>68</v>
      </c>
      <c r="G1390" t="str">
        <f ca="1">VLOOKUP(F1390,Cities!$A$1:$C$69,2,0)</f>
        <v>Washington, D.C.</v>
      </c>
      <c r="H1390" t="str">
        <f ca="1">VLOOKUP(F1390,Cities!$A$1:$F$69,6,0)</f>
        <v>Modern</v>
      </c>
      <c r="I1390" t="str">
        <f ca="1">VLOOKUP(F1390,Cities!$A$1:$C$69,3,0)</f>
        <v>North America</v>
      </c>
      <c r="J1390">
        <f t="shared" ca="1" si="3"/>
        <v>3</v>
      </c>
      <c r="K1390">
        <f ca="1">VLOOKUP(F1390,Cities!$A$1:$I$69,6+J1390,0)*R1390*E1390</f>
        <v>6012</v>
      </c>
      <c r="L1390">
        <f t="shared" ca="1" si="4"/>
        <v>1</v>
      </c>
      <c r="M1390">
        <f ca="1">VLOOKUP(F1390,Cities!$A$1:$I$69,4,0)*R1390*L1390</f>
        <v>2040</v>
      </c>
      <c r="N1390">
        <f t="shared" ca="1" si="5"/>
        <v>8052</v>
      </c>
      <c r="O1390" t="str">
        <f ca="1">VLOOKUP(F1390,Cities!$A$1:$E$69,5,0)</f>
        <v>Summer</v>
      </c>
      <c r="P1390">
        <f t="shared" ca="1" si="6"/>
        <v>4</v>
      </c>
      <c r="Q1390" t="str">
        <f ca="1">VLOOKUP(P1390,Sheet2!$A$1:$B$5,2,0)</f>
        <v>Friends</v>
      </c>
      <c r="R1390">
        <f ca="1">VLOOKUP(P1390,Sheet2!$A$1:$C$5,3,0)</f>
        <v>6</v>
      </c>
    </row>
    <row r="1391" spans="1:18" ht="14.25" customHeight="1">
      <c r="A1391" s="4">
        <v>1390</v>
      </c>
      <c r="B1391">
        <f t="shared" ca="1" si="0"/>
        <v>48</v>
      </c>
      <c r="C1391">
        <f t="shared" ca="1" si="1"/>
        <v>1</v>
      </c>
      <c r="D1391" t="str">
        <f ca="1">VLOOKUP(C1391,Stay!$A$1:$B$5,2,0)</f>
        <v>3 days</v>
      </c>
      <c r="E1391">
        <f ca="1">VLOOKUP(C1391,Stay!$A$1:$C$5,3,0)</f>
        <v>3</v>
      </c>
      <c r="F1391">
        <f t="shared" ca="1" si="2"/>
        <v>51</v>
      </c>
      <c r="G1391" t="str">
        <f ca="1">VLOOKUP(F1391,Cities!$A$1:$C$69,2,0)</f>
        <v>Rome</v>
      </c>
      <c r="H1391" t="str">
        <f ca="1">VLOOKUP(F1391,Cities!$A$1:$F$69,6,0)</f>
        <v>Historical</v>
      </c>
      <c r="I1391" t="str">
        <f ca="1">VLOOKUP(F1391,Cities!$A$1:$C$69,3,0)</f>
        <v>Europe</v>
      </c>
      <c r="J1391">
        <f t="shared" ca="1" si="3"/>
        <v>1</v>
      </c>
      <c r="K1391">
        <f ca="1">VLOOKUP(F1391,Cities!$A$1:$I$69,6+J1391,0)*R1391*E1391</f>
        <v>954</v>
      </c>
      <c r="L1391">
        <f t="shared" ca="1" si="4"/>
        <v>2</v>
      </c>
      <c r="M1391">
        <f ca="1">VLOOKUP(F1391,Cities!$A$1:$I$69,4,0)*R1391*L1391</f>
        <v>11436</v>
      </c>
      <c r="N1391">
        <f t="shared" ca="1" si="5"/>
        <v>12390</v>
      </c>
      <c r="O1391" t="str">
        <f ca="1">VLOOKUP(F1391,Cities!$A$1:$E$69,5,0)</f>
        <v>Summer</v>
      </c>
      <c r="P1391">
        <f t="shared" ca="1" si="6"/>
        <v>4</v>
      </c>
      <c r="Q1391" t="str">
        <f ca="1">VLOOKUP(P1391,Sheet2!$A$1:$B$5,2,0)</f>
        <v>Friends</v>
      </c>
      <c r="R1391">
        <f ca="1">VLOOKUP(P1391,Sheet2!$A$1:$C$5,3,0)</f>
        <v>6</v>
      </c>
    </row>
    <row r="1392" spans="1:18" ht="14.25" customHeight="1">
      <c r="A1392" s="4">
        <v>1391</v>
      </c>
      <c r="B1392">
        <f t="shared" ca="1" si="0"/>
        <v>244</v>
      </c>
      <c r="C1392">
        <f t="shared" ca="1" si="1"/>
        <v>2</v>
      </c>
      <c r="D1392" t="str">
        <f ca="1">VLOOKUP(C1392,Stay!$A$1:$B$5,2,0)</f>
        <v>1 week</v>
      </c>
      <c r="E1392">
        <f ca="1">VLOOKUP(C1392,Stay!$A$1:$C$5,3,0)</f>
        <v>7</v>
      </c>
      <c r="F1392">
        <f t="shared" ca="1" si="2"/>
        <v>47</v>
      </c>
      <c r="G1392" t="str">
        <f ca="1">VLOOKUP(F1392,Cities!$A$1:$C$69,2,0)</f>
        <v>Portland</v>
      </c>
      <c r="H1392" t="str">
        <f ca="1">VLOOKUP(F1392,Cities!$A$1:$F$69,6,0)</f>
        <v>Modern, Park, Nightlife</v>
      </c>
      <c r="I1392" t="str">
        <f ca="1">VLOOKUP(F1392,Cities!$A$1:$C$69,3,0)</f>
        <v>North America</v>
      </c>
      <c r="J1392">
        <f t="shared" ca="1" si="3"/>
        <v>1</v>
      </c>
      <c r="K1392">
        <f ca="1">VLOOKUP(F1392,Cities!$A$1:$I$69,6+J1392,0)*R1392*E1392</f>
        <v>770</v>
      </c>
      <c r="L1392">
        <f t="shared" ca="1" si="4"/>
        <v>2</v>
      </c>
      <c r="M1392">
        <f ca="1">VLOOKUP(F1392,Cities!$A$1:$I$69,4,0)*R1392*L1392</f>
        <v>1240</v>
      </c>
      <c r="N1392">
        <f t="shared" ca="1" si="5"/>
        <v>2010</v>
      </c>
      <c r="O1392" t="str">
        <f ca="1">VLOOKUP(F1392,Cities!$A$1:$E$69,5,0)</f>
        <v>Spring</v>
      </c>
      <c r="P1392">
        <f t="shared" ca="1" si="6"/>
        <v>3</v>
      </c>
      <c r="Q1392" t="str">
        <f ca="1">VLOOKUP(P1392,Sheet2!$A$1:$B$5,2,0)</f>
        <v>Romantic</v>
      </c>
      <c r="R1392">
        <f ca="1">VLOOKUP(P1392,Sheet2!$A$1:$C$5,3,0)</f>
        <v>2</v>
      </c>
    </row>
    <row r="1393" spans="1:18" ht="14.25" customHeight="1">
      <c r="A1393" s="4">
        <v>1392</v>
      </c>
      <c r="B1393">
        <f t="shared" ca="1" si="0"/>
        <v>219</v>
      </c>
      <c r="C1393">
        <f t="shared" ca="1" si="1"/>
        <v>3</v>
      </c>
      <c r="D1393" t="str">
        <f ca="1">VLOOKUP(C1393,Stay!$A$1:$B$5,2,0)</f>
        <v>2 weeks</v>
      </c>
      <c r="E1393">
        <f ca="1">VLOOKUP(C1393,Stay!$A$1:$C$5,3,0)</f>
        <v>14</v>
      </c>
      <c r="F1393">
        <f t="shared" ca="1" si="2"/>
        <v>2</v>
      </c>
      <c r="G1393" t="str">
        <f ca="1">VLOOKUP(F1393,Cities!$A$1:$C$69,2,0)</f>
        <v>Antwerp</v>
      </c>
      <c r="H1393" t="str">
        <f ca="1">VLOOKUP(F1393,Cities!$A$1:$F$69,6,0)</f>
        <v>Historical-Medieval, Aquatic, Nightlife</v>
      </c>
      <c r="I1393" t="str">
        <f ca="1">VLOOKUP(F1393,Cities!$A$1:$C$69,3,0)</f>
        <v>Europe</v>
      </c>
      <c r="J1393">
        <f t="shared" ca="1" si="3"/>
        <v>3</v>
      </c>
      <c r="K1393">
        <f ca="1">VLOOKUP(F1393,Cities!$A$1:$I$69,6+J1393,0)*R1393*E1393</f>
        <v>18060</v>
      </c>
      <c r="L1393">
        <f t="shared" ca="1" si="4"/>
        <v>1</v>
      </c>
      <c r="M1393">
        <f ca="1">VLOOKUP(F1393,Cities!$A$1:$I$69,4,0)*R1393*L1393</f>
        <v>9360</v>
      </c>
      <c r="N1393">
        <f t="shared" ca="1" si="5"/>
        <v>27420</v>
      </c>
      <c r="O1393" t="str">
        <f ca="1">VLOOKUP(F1393,Cities!$A$1:$E$69,5,0)</f>
        <v>Summer</v>
      </c>
      <c r="P1393">
        <f t="shared" ca="1" si="6"/>
        <v>4</v>
      </c>
      <c r="Q1393" t="str">
        <f ca="1">VLOOKUP(P1393,Sheet2!$A$1:$B$5,2,0)</f>
        <v>Friends</v>
      </c>
      <c r="R1393">
        <f ca="1">VLOOKUP(P1393,Sheet2!$A$1:$C$5,3,0)</f>
        <v>6</v>
      </c>
    </row>
    <row r="1394" spans="1:18" ht="14.25" customHeight="1">
      <c r="A1394" s="4">
        <v>1393</v>
      </c>
      <c r="B1394">
        <f t="shared" ca="1" si="0"/>
        <v>235</v>
      </c>
      <c r="C1394">
        <f t="shared" ca="1" si="1"/>
        <v>2</v>
      </c>
      <c r="D1394" t="str">
        <f ca="1">VLOOKUP(C1394,Stay!$A$1:$B$5,2,0)</f>
        <v>1 week</v>
      </c>
      <c r="E1394">
        <f ca="1">VLOOKUP(C1394,Stay!$A$1:$C$5,3,0)</f>
        <v>7</v>
      </c>
      <c r="F1394">
        <f t="shared" ca="1" si="2"/>
        <v>22</v>
      </c>
      <c r="G1394" t="str">
        <f ca="1">VLOOKUP(F1394,Cities!$A$1:$C$69,2,0)</f>
        <v>Dublin</v>
      </c>
      <c r="H1394" t="str">
        <f ca="1">VLOOKUP(F1394,Cities!$A$1:$F$69,6,0)</f>
        <v>Terrain, Beach, Historical-Medieval, Parks, Architecture</v>
      </c>
      <c r="I1394" t="str">
        <f ca="1">VLOOKUP(F1394,Cities!$A$1:$C$69,3,0)</f>
        <v>Europe</v>
      </c>
      <c r="J1394">
        <f t="shared" ca="1" si="3"/>
        <v>3</v>
      </c>
      <c r="K1394">
        <f ca="1">VLOOKUP(F1394,Cities!$A$1:$I$69,6+J1394,0)*R1394*E1394</f>
        <v>4382</v>
      </c>
      <c r="L1394">
        <f t="shared" ca="1" si="4"/>
        <v>2</v>
      </c>
      <c r="M1394">
        <f ca="1">VLOOKUP(F1394,Cities!$A$1:$I$69,4,0)*R1394*L1394</f>
        <v>3916</v>
      </c>
      <c r="N1394">
        <f t="shared" ca="1" si="5"/>
        <v>8298</v>
      </c>
      <c r="O1394" t="str">
        <f ca="1">VLOOKUP(F1394,Cities!$A$1:$E$69,5,0)</f>
        <v>Summer</v>
      </c>
      <c r="P1394">
        <f t="shared" ca="1" si="6"/>
        <v>3</v>
      </c>
      <c r="Q1394" t="str">
        <f ca="1">VLOOKUP(P1394,Sheet2!$A$1:$B$5,2,0)</f>
        <v>Romantic</v>
      </c>
      <c r="R1394">
        <f ca="1">VLOOKUP(P1394,Sheet2!$A$1:$C$5,3,0)</f>
        <v>2</v>
      </c>
    </row>
    <row r="1395" spans="1:18" ht="14.25" customHeight="1">
      <c r="A1395" s="4">
        <v>1394</v>
      </c>
      <c r="B1395">
        <f t="shared" ca="1" si="0"/>
        <v>26</v>
      </c>
      <c r="C1395">
        <f t="shared" ca="1" si="1"/>
        <v>3</v>
      </c>
      <c r="D1395" t="str">
        <f ca="1">VLOOKUP(C1395,Stay!$A$1:$B$5,2,0)</f>
        <v>2 weeks</v>
      </c>
      <c r="E1395">
        <f ca="1">VLOOKUP(C1395,Stay!$A$1:$C$5,3,0)</f>
        <v>14</v>
      </c>
      <c r="F1395">
        <f t="shared" ca="1" si="2"/>
        <v>47</v>
      </c>
      <c r="G1395" t="str">
        <f ca="1">VLOOKUP(F1395,Cities!$A$1:$C$69,2,0)</f>
        <v>Portland</v>
      </c>
      <c r="H1395" t="str">
        <f ca="1">VLOOKUP(F1395,Cities!$A$1:$F$69,6,0)</f>
        <v>Modern, Park, Nightlife</v>
      </c>
      <c r="I1395" t="str">
        <f ca="1">VLOOKUP(F1395,Cities!$A$1:$C$69,3,0)</f>
        <v>North America</v>
      </c>
      <c r="J1395">
        <f t="shared" ca="1" si="3"/>
        <v>2</v>
      </c>
      <c r="K1395">
        <f ca="1">VLOOKUP(F1395,Cities!$A$1:$I$69,6+J1395,0)*R1395*E1395</f>
        <v>11424</v>
      </c>
      <c r="L1395">
        <f t="shared" ca="1" si="4"/>
        <v>2</v>
      </c>
      <c r="M1395">
        <f ca="1">VLOOKUP(F1395,Cities!$A$1:$I$69,4,0)*R1395*L1395</f>
        <v>3720</v>
      </c>
      <c r="N1395">
        <f t="shared" ca="1" si="5"/>
        <v>15144</v>
      </c>
      <c r="O1395" t="str">
        <f ca="1">VLOOKUP(F1395,Cities!$A$1:$E$69,5,0)</f>
        <v>Spring</v>
      </c>
      <c r="P1395">
        <f t="shared" ca="1" si="6"/>
        <v>4</v>
      </c>
      <c r="Q1395" t="str">
        <f ca="1">VLOOKUP(P1395,Sheet2!$A$1:$B$5,2,0)</f>
        <v>Friends</v>
      </c>
      <c r="R1395">
        <f ca="1">VLOOKUP(P1395,Sheet2!$A$1:$C$5,3,0)</f>
        <v>6</v>
      </c>
    </row>
    <row r="1396" spans="1:18" ht="14.25" customHeight="1">
      <c r="A1396" s="4">
        <v>1395</v>
      </c>
      <c r="B1396">
        <f t="shared" ca="1" si="0"/>
        <v>60</v>
      </c>
      <c r="C1396">
        <f t="shared" ca="1" si="1"/>
        <v>4</v>
      </c>
      <c r="D1396" t="str">
        <f ca="1">VLOOKUP(C1396,Stay!$A$1:$B$5,2,0)</f>
        <v>1 month</v>
      </c>
      <c r="E1396">
        <f ca="1">VLOOKUP(C1396,Stay!$A$1:$C$5,3,0)</f>
        <v>30</v>
      </c>
      <c r="F1396">
        <f t="shared" ca="1" si="2"/>
        <v>15</v>
      </c>
      <c r="G1396" t="str">
        <f ca="1">VLOOKUP(F1396,Cities!$A$1:$C$69,2,0)</f>
        <v>Cambridge</v>
      </c>
      <c r="H1396" t="str">
        <f ca="1">VLOOKUP(F1396,Cities!$A$1:$F$69,6,0)</f>
        <v>Modern, Aquatic</v>
      </c>
      <c r="I1396" t="str">
        <f ca="1">VLOOKUP(F1396,Cities!$A$1:$C$69,3,0)</f>
        <v>North America</v>
      </c>
      <c r="J1396">
        <f t="shared" ca="1" si="3"/>
        <v>3</v>
      </c>
      <c r="K1396">
        <f ca="1">VLOOKUP(F1396,Cities!$A$1:$I$69,6+J1396,0)*R1396*E1396</f>
        <v>27960</v>
      </c>
      <c r="L1396">
        <f t="shared" ca="1" si="4"/>
        <v>1</v>
      </c>
      <c r="M1396">
        <f ca="1">VLOOKUP(F1396,Cities!$A$1:$I$69,4,0)*R1396*L1396</f>
        <v>800</v>
      </c>
      <c r="N1396">
        <f t="shared" ca="1" si="5"/>
        <v>28760</v>
      </c>
      <c r="O1396" t="str">
        <f ca="1">VLOOKUP(F1396,Cities!$A$1:$E$69,5,0)</f>
        <v>Summer</v>
      </c>
      <c r="P1396">
        <f t="shared" ca="1" si="6"/>
        <v>2</v>
      </c>
      <c r="Q1396" t="str">
        <f ca="1">VLOOKUP(P1396,Sheet2!$A$1:$B$5,2,0)</f>
        <v>Family</v>
      </c>
      <c r="R1396">
        <f ca="1">VLOOKUP(P1396,Sheet2!$A$1:$C$5,3,0)</f>
        <v>4</v>
      </c>
    </row>
    <row r="1397" spans="1:18" ht="14.25" customHeight="1">
      <c r="A1397" s="4">
        <v>1396</v>
      </c>
      <c r="B1397">
        <f t="shared" ca="1" si="0"/>
        <v>263</v>
      </c>
      <c r="C1397">
        <f t="shared" ca="1" si="1"/>
        <v>3</v>
      </c>
      <c r="D1397" t="str">
        <f ca="1">VLOOKUP(C1397,Stay!$A$1:$B$5,2,0)</f>
        <v>2 weeks</v>
      </c>
      <c r="E1397">
        <f ca="1">VLOOKUP(C1397,Stay!$A$1:$C$5,3,0)</f>
        <v>14</v>
      </c>
      <c r="F1397">
        <f t="shared" ca="1" si="2"/>
        <v>51</v>
      </c>
      <c r="G1397" t="str">
        <f ca="1">VLOOKUP(F1397,Cities!$A$1:$C$69,2,0)</f>
        <v>Rome</v>
      </c>
      <c r="H1397" t="str">
        <f ca="1">VLOOKUP(F1397,Cities!$A$1:$F$69,6,0)</f>
        <v>Historical</v>
      </c>
      <c r="I1397" t="str">
        <f ca="1">VLOOKUP(F1397,Cities!$A$1:$C$69,3,0)</f>
        <v>Europe</v>
      </c>
      <c r="J1397">
        <f t="shared" ca="1" si="3"/>
        <v>2</v>
      </c>
      <c r="K1397">
        <f ca="1">VLOOKUP(F1397,Cities!$A$1:$I$69,6+J1397,0)*R1397*E1397</f>
        <v>3864</v>
      </c>
      <c r="L1397">
        <f t="shared" ca="1" si="4"/>
        <v>1</v>
      </c>
      <c r="M1397">
        <f ca="1">VLOOKUP(F1397,Cities!$A$1:$I$69,4,0)*R1397*L1397</f>
        <v>1906</v>
      </c>
      <c r="N1397">
        <f t="shared" ca="1" si="5"/>
        <v>5770</v>
      </c>
      <c r="O1397" t="str">
        <f ca="1">VLOOKUP(F1397,Cities!$A$1:$E$69,5,0)</f>
        <v>Summer</v>
      </c>
      <c r="P1397">
        <f t="shared" ca="1" si="6"/>
        <v>3</v>
      </c>
      <c r="Q1397" t="str">
        <f ca="1">VLOOKUP(P1397,Sheet2!$A$1:$B$5,2,0)</f>
        <v>Romantic</v>
      </c>
      <c r="R1397">
        <f ca="1">VLOOKUP(P1397,Sheet2!$A$1:$C$5,3,0)</f>
        <v>2</v>
      </c>
    </row>
    <row r="1398" spans="1:18" ht="14.25" customHeight="1">
      <c r="A1398" s="4">
        <v>1397</v>
      </c>
      <c r="B1398">
        <f t="shared" ca="1" si="0"/>
        <v>228</v>
      </c>
      <c r="C1398">
        <f t="shared" ca="1" si="1"/>
        <v>1</v>
      </c>
      <c r="D1398" t="str">
        <f ca="1">VLOOKUP(C1398,Stay!$A$1:$B$5,2,0)</f>
        <v>3 days</v>
      </c>
      <c r="E1398">
        <f ca="1">VLOOKUP(C1398,Stay!$A$1:$C$5,3,0)</f>
        <v>3</v>
      </c>
      <c r="F1398">
        <f t="shared" ca="1" si="2"/>
        <v>5</v>
      </c>
      <c r="G1398" t="str">
        <f ca="1">VLOOKUP(F1398,Cities!$A$1:$C$69,2,0)</f>
        <v>Austin</v>
      </c>
      <c r="H1398" t="str">
        <f ca="1">VLOOKUP(F1398,Cities!$A$1:$F$69,6,0)</f>
        <v>Historical-Modern, Nightlife</v>
      </c>
      <c r="I1398" t="str">
        <f ca="1">VLOOKUP(F1398,Cities!$A$1:$C$69,3,0)</f>
        <v>North America</v>
      </c>
      <c r="J1398">
        <f t="shared" ca="1" si="3"/>
        <v>1</v>
      </c>
      <c r="K1398">
        <f ca="1">VLOOKUP(F1398,Cities!$A$1:$I$69,6+J1398,0)*R1398*E1398</f>
        <v>990</v>
      </c>
      <c r="L1398">
        <f t="shared" ca="1" si="4"/>
        <v>1</v>
      </c>
      <c r="M1398">
        <f ca="1">VLOOKUP(F1398,Cities!$A$1:$I$69,4,0)*R1398*L1398</f>
        <v>360</v>
      </c>
      <c r="N1398">
        <f t="shared" ca="1" si="5"/>
        <v>1350</v>
      </c>
      <c r="O1398" t="str">
        <f ca="1">VLOOKUP(F1398,Cities!$A$1:$E$69,5,0)</f>
        <v>Spring</v>
      </c>
      <c r="P1398">
        <f t="shared" ca="1" si="6"/>
        <v>4</v>
      </c>
      <c r="Q1398" t="str">
        <f ca="1">VLOOKUP(P1398,Sheet2!$A$1:$B$5,2,0)</f>
        <v>Friends</v>
      </c>
      <c r="R1398">
        <f ca="1">VLOOKUP(P1398,Sheet2!$A$1:$C$5,3,0)</f>
        <v>6</v>
      </c>
    </row>
    <row r="1399" spans="1:18" ht="14.25" customHeight="1">
      <c r="A1399" s="4">
        <v>1398</v>
      </c>
      <c r="B1399">
        <f t="shared" ca="1" si="0"/>
        <v>201</v>
      </c>
      <c r="C1399">
        <f t="shared" ca="1" si="1"/>
        <v>1</v>
      </c>
      <c r="D1399" t="str">
        <f ca="1">VLOOKUP(C1399,Stay!$A$1:$B$5,2,0)</f>
        <v>3 days</v>
      </c>
      <c r="E1399">
        <f ca="1">VLOOKUP(C1399,Stay!$A$1:$C$5,3,0)</f>
        <v>3</v>
      </c>
      <c r="F1399">
        <f t="shared" ca="1" si="2"/>
        <v>63</v>
      </c>
      <c r="G1399" t="str">
        <f ca="1">VLOOKUP(F1399,Cities!$A$1:$C$69,2,0)</f>
        <v>Vancouver</v>
      </c>
      <c r="H1399" t="str">
        <f ca="1">VLOOKUP(F1399,Cities!$A$1:$F$69,6,0)</f>
        <v>Beach</v>
      </c>
      <c r="I1399" t="str">
        <f ca="1">VLOOKUP(F1399,Cities!$A$1:$C$69,3,0)</f>
        <v>North America</v>
      </c>
      <c r="J1399">
        <f t="shared" ca="1" si="3"/>
        <v>2</v>
      </c>
      <c r="K1399">
        <f ca="1">VLOOKUP(F1399,Cities!$A$1:$I$69,6+J1399,0)*R1399*E1399</f>
        <v>345</v>
      </c>
      <c r="L1399">
        <f t="shared" ca="1" si="4"/>
        <v>2</v>
      </c>
      <c r="M1399">
        <f ca="1">VLOOKUP(F1399,Cities!$A$1:$I$69,4,0)*R1399*L1399</f>
        <v>600</v>
      </c>
      <c r="N1399">
        <f t="shared" ca="1" si="5"/>
        <v>945</v>
      </c>
      <c r="O1399" t="str">
        <f ca="1">VLOOKUP(F1399,Cities!$A$1:$E$69,5,0)</f>
        <v>Summer</v>
      </c>
      <c r="P1399">
        <f t="shared" ca="1" si="6"/>
        <v>1</v>
      </c>
      <c r="Q1399" t="str">
        <f ca="1">VLOOKUP(P1399,Sheet2!$A$1:$B$5,2,0)</f>
        <v>Solo</v>
      </c>
      <c r="R1399">
        <f ca="1">VLOOKUP(P1399,Sheet2!$A$1:$C$5,3,0)</f>
        <v>1</v>
      </c>
    </row>
    <row r="1400" spans="1:18" ht="14.25" customHeight="1">
      <c r="A1400" s="4">
        <v>1399</v>
      </c>
      <c r="B1400">
        <f t="shared" ca="1" si="0"/>
        <v>228</v>
      </c>
      <c r="C1400">
        <f t="shared" ca="1" si="1"/>
        <v>1</v>
      </c>
      <c r="D1400" t="str">
        <f ca="1">VLOOKUP(C1400,Stay!$A$1:$B$5,2,0)</f>
        <v>3 days</v>
      </c>
      <c r="E1400">
        <f ca="1">VLOOKUP(C1400,Stay!$A$1:$C$5,3,0)</f>
        <v>3</v>
      </c>
      <c r="F1400">
        <f t="shared" ca="1" si="2"/>
        <v>48</v>
      </c>
      <c r="G1400" t="str">
        <f ca="1">VLOOKUP(F1400,Cities!$A$1:$C$69,2,0)</f>
        <v>Porto</v>
      </c>
      <c r="H1400" t="str">
        <f ca="1">VLOOKUP(F1400,Cities!$A$1:$F$69,6,0)</f>
        <v>Wineyard, Historical-Modern, Architecture</v>
      </c>
      <c r="I1400" t="str">
        <f ca="1">VLOOKUP(F1400,Cities!$A$1:$C$69,3,0)</f>
        <v>Europe</v>
      </c>
      <c r="J1400">
        <f t="shared" ca="1" si="3"/>
        <v>3</v>
      </c>
      <c r="K1400">
        <f ca="1">VLOOKUP(F1400,Cities!$A$1:$I$69,6+J1400,0)*R1400*E1400</f>
        <v>711</v>
      </c>
      <c r="L1400">
        <f t="shared" ca="1" si="4"/>
        <v>2</v>
      </c>
      <c r="M1400">
        <f ca="1">VLOOKUP(F1400,Cities!$A$1:$I$69,4,0)*R1400*L1400</f>
        <v>2440</v>
      </c>
      <c r="N1400">
        <f t="shared" ca="1" si="5"/>
        <v>3151</v>
      </c>
      <c r="O1400" t="str">
        <f ca="1">VLOOKUP(F1400,Cities!$A$1:$E$69,5,0)</f>
        <v>Summer</v>
      </c>
      <c r="P1400">
        <f t="shared" ca="1" si="6"/>
        <v>1</v>
      </c>
      <c r="Q1400" t="str">
        <f ca="1">VLOOKUP(P1400,Sheet2!$A$1:$B$5,2,0)</f>
        <v>Solo</v>
      </c>
      <c r="R1400">
        <f ca="1">VLOOKUP(P1400,Sheet2!$A$1:$C$5,3,0)</f>
        <v>1</v>
      </c>
    </row>
    <row r="1401" spans="1:18" ht="14.25" customHeight="1">
      <c r="A1401" s="4">
        <v>1400</v>
      </c>
      <c r="B1401">
        <f t="shared" ca="1" si="0"/>
        <v>227</v>
      </c>
      <c r="C1401">
        <f t="shared" ca="1" si="1"/>
        <v>3</v>
      </c>
      <c r="D1401" t="str">
        <f ca="1">VLOOKUP(C1401,Stay!$A$1:$B$5,2,0)</f>
        <v>2 weeks</v>
      </c>
      <c r="E1401">
        <f ca="1">VLOOKUP(C1401,Stay!$A$1:$C$5,3,0)</f>
        <v>14</v>
      </c>
      <c r="F1401">
        <f t="shared" ca="1" si="2"/>
        <v>14</v>
      </c>
      <c r="G1401" t="str">
        <f ca="1">VLOOKUP(F1401,Cities!$A$1:$C$69,2,0)</f>
        <v>Brussels</v>
      </c>
      <c r="H1401" t="str">
        <f ca="1">VLOOKUP(F1401,Cities!$A$1:$F$69,6,0)</f>
        <v>Historical-Medieval, Beach, Park, Nightlife</v>
      </c>
      <c r="I1401" t="str">
        <f ca="1">VLOOKUP(F1401,Cities!$A$1:$C$69,3,0)</f>
        <v>Europe</v>
      </c>
      <c r="J1401">
        <f t="shared" ca="1" si="3"/>
        <v>1</v>
      </c>
      <c r="K1401">
        <f ca="1">VLOOKUP(F1401,Cities!$A$1:$I$69,6+J1401,0)*R1401*E1401</f>
        <v>4284</v>
      </c>
      <c r="L1401">
        <f t="shared" ca="1" si="4"/>
        <v>2</v>
      </c>
      <c r="M1401">
        <f ca="1">VLOOKUP(F1401,Cities!$A$1:$I$69,4,0)*R1401*L1401</f>
        <v>12960</v>
      </c>
      <c r="N1401">
        <f t="shared" ca="1" si="5"/>
        <v>17244</v>
      </c>
      <c r="O1401" t="str">
        <f ca="1">VLOOKUP(F1401,Cities!$A$1:$E$69,5,0)</f>
        <v>Summer</v>
      </c>
      <c r="P1401">
        <f t="shared" ca="1" si="6"/>
        <v>4</v>
      </c>
      <c r="Q1401" t="str">
        <f ca="1">VLOOKUP(P1401,Sheet2!$A$1:$B$5,2,0)</f>
        <v>Friends</v>
      </c>
      <c r="R1401">
        <f ca="1">VLOOKUP(P1401,Sheet2!$A$1:$C$5,3,0)</f>
        <v>6</v>
      </c>
    </row>
    <row r="1402" spans="1:18" ht="14.25" customHeight="1">
      <c r="A1402" s="4">
        <v>1401</v>
      </c>
      <c r="B1402">
        <f t="shared" ca="1" si="0"/>
        <v>263</v>
      </c>
      <c r="C1402">
        <f t="shared" ca="1" si="1"/>
        <v>3</v>
      </c>
      <c r="D1402" t="str">
        <f ca="1">VLOOKUP(C1402,Stay!$A$1:$B$5,2,0)</f>
        <v>2 weeks</v>
      </c>
      <c r="E1402">
        <f ca="1">VLOOKUP(C1402,Stay!$A$1:$C$5,3,0)</f>
        <v>14</v>
      </c>
      <c r="F1402">
        <f t="shared" ca="1" si="2"/>
        <v>6</v>
      </c>
      <c r="G1402" t="str">
        <f ca="1">VLOOKUP(F1402,Cities!$A$1:$C$69,2,0)</f>
        <v>Barcelona</v>
      </c>
      <c r="H1402" t="str">
        <f ca="1">VLOOKUP(F1402,Cities!$A$1:$F$69,6,0)</f>
        <v>Historical-Modern, Beach, Architecture, Nightlife</v>
      </c>
      <c r="I1402" t="str">
        <f ca="1">VLOOKUP(F1402,Cities!$A$1:$C$69,3,0)</f>
        <v>Europe</v>
      </c>
      <c r="J1402">
        <f t="shared" ca="1" si="3"/>
        <v>2</v>
      </c>
      <c r="K1402">
        <f ca="1">VLOOKUP(F1402,Cities!$A$1:$I$69,6+J1402,0)*R1402*E1402</f>
        <v>10920</v>
      </c>
      <c r="L1402">
        <f t="shared" ca="1" si="4"/>
        <v>1</v>
      </c>
      <c r="M1402">
        <f ca="1">VLOOKUP(F1402,Cities!$A$1:$I$69,4,0)*R1402*L1402</f>
        <v>7350</v>
      </c>
      <c r="N1402">
        <f t="shared" ca="1" si="5"/>
        <v>18270</v>
      </c>
      <c r="O1402" t="str">
        <f ca="1">VLOOKUP(F1402,Cities!$A$1:$E$69,5,0)</f>
        <v>Summer</v>
      </c>
      <c r="P1402">
        <f t="shared" ca="1" si="6"/>
        <v>4</v>
      </c>
      <c r="Q1402" t="str">
        <f ca="1">VLOOKUP(P1402,Sheet2!$A$1:$B$5,2,0)</f>
        <v>Friends</v>
      </c>
      <c r="R1402">
        <f ca="1">VLOOKUP(P1402,Sheet2!$A$1:$C$5,3,0)</f>
        <v>6</v>
      </c>
    </row>
    <row r="1403" spans="1:18" ht="14.25" customHeight="1">
      <c r="A1403" s="4">
        <v>1402</v>
      </c>
      <c r="B1403">
        <f t="shared" ca="1" si="0"/>
        <v>21</v>
      </c>
      <c r="C1403">
        <f t="shared" ca="1" si="1"/>
        <v>3</v>
      </c>
      <c r="D1403" t="str">
        <f ca="1">VLOOKUP(C1403,Stay!$A$1:$B$5,2,0)</f>
        <v>2 weeks</v>
      </c>
      <c r="E1403">
        <f ca="1">VLOOKUP(C1403,Stay!$A$1:$C$5,3,0)</f>
        <v>14</v>
      </c>
      <c r="F1403">
        <f t="shared" ca="1" si="2"/>
        <v>45</v>
      </c>
      <c r="G1403" t="str">
        <f ca="1">VLOOKUP(F1403,Cities!$A$1:$C$69,2,0)</f>
        <v>Oakland</v>
      </c>
      <c r="H1403" t="str">
        <f ca="1">VLOOKUP(F1403,Cities!$A$1:$F$69,6,0)</f>
        <v>Modern, Hills, Park</v>
      </c>
      <c r="I1403" t="str">
        <f ca="1">VLOOKUP(F1403,Cities!$A$1:$C$69,3,0)</f>
        <v>North America</v>
      </c>
      <c r="J1403">
        <f t="shared" ca="1" si="3"/>
        <v>2</v>
      </c>
      <c r="K1403">
        <f ca="1">VLOOKUP(F1403,Cities!$A$1:$I$69,6+J1403,0)*R1403*E1403</f>
        <v>2968</v>
      </c>
      <c r="L1403">
        <f t="shared" ca="1" si="4"/>
        <v>2</v>
      </c>
      <c r="M1403">
        <f ca="1">VLOOKUP(F1403,Cities!$A$1:$I$69,4,0)*R1403*L1403</f>
        <v>1440</v>
      </c>
      <c r="N1403">
        <f t="shared" ca="1" si="5"/>
        <v>4408</v>
      </c>
      <c r="O1403" t="str">
        <f ca="1">VLOOKUP(F1403,Cities!$A$1:$E$69,5,0)</f>
        <v>Spring</v>
      </c>
      <c r="P1403">
        <f t="shared" ca="1" si="6"/>
        <v>3</v>
      </c>
      <c r="Q1403" t="str">
        <f ca="1">VLOOKUP(P1403,Sheet2!$A$1:$B$5,2,0)</f>
        <v>Romantic</v>
      </c>
      <c r="R1403">
        <f ca="1">VLOOKUP(P1403,Sheet2!$A$1:$C$5,3,0)</f>
        <v>2</v>
      </c>
    </row>
    <row r="1404" spans="1:18" ht="14.25" customHeight="1">
      <c r="A1404" s="4">
        <v>1403</v>
      </c>
      <c r="B1404">
        <f t="shared" ca="1" si="0"/>
        <v>29</v>
      </c>
      <c r="C1404">
        <f t="shared" ca="1" si="1"/>
        <v>3</v>
      </c>
      <c r="D1404" t="str">
        <f ca="1">VLOOKUP(C1404,Stay!$A$1:$B$5,2,0)</f>
        <v>2 weeks</v>
      </c>
      <c r="E1404">
        <f ca="1">VLOOKUP(C1404,Stay!$A$1:$C$5,3,0)</f>
        <v>14</v>
      </c>
      <c r="F1404">
        <f t="shared" ca="1" si="2"/>
        <v>58</v>
      </c>
      <c r="G1404" t="str">
        <f ca="1">VLOOKUP(F1404,Cities!$A$1:$C$69,2,0)</f>
        <v>Sydney</v>
      </c>
      <c r="H1404" t="str">
        <f ca="1">VLOOKUP(F1404,Cities!$A$1:$F$69,6,0)</f>
        <v>Beach</v>
      </c>
      <c r="I1404" t="str">
        <f ca="1">VLOOKUP(F1404,Cities!$A$1:$C$69,3,0)</f>
        <v>Australia</v>
      </c>
      <c r="J1404">
        <f t="shared" ca="1" si="3"/>
        <v>2</v>
      </c>
      <c r="K1404">
        <f ca="1">VLOOKUP(F1404,Cities!$A$1:$I$69,6+J1404,0)*R1404*E1404</f>
        <v>1890</v>
      </c>
      <c r="L1404">
        <f t="shared" ca="1" si="4"/>
        <v>1</v>
      </c>
      <c r="M1404">
        <f ca="1">VLOOKUP(F1404,Cities!$A$1:$I$69,4,0)*R1404*L1404</f>
        <v>1340</v>
      </c>
      <c r="N1404">
        <f t="shared" ca="1" si="5"/>
        <v>3230</v>
      </c>
      <c r="O1404" t="str">
        <f ca="1">VLOOKUP(F1404,Cities!$A$1:$E$69,5,0)</f>
        <v>Spring</v>
      </c>
      <c r="P1404">
        <f t="shared" ca="1" si="6"/>
        <v>1</v>
      </c>
      <c r="Q1404" t="str">
        <f ca="1">VLOOKUP(P1404,Sheet2!$A$1:$B$5,2,0)</f>
        <v>Solo</v>
      </c>
      <c r="R1404">
        <f ca="1">VLOOKUP(P1404,Sheet2!$A$1:$C$5,3,0)</f>
        <v>1</v>
      </c>
    </row>
    <row r="1405" spans="1:18" ht="14.25" customHeight="1">
      <c r="A1405" s="4">
        <v>1404</v>
      </c>
      <c r="B1405">
        <f t="shared" ca="1" si="0"/>
        <v>245</v>
      </c>
      <c r="C1405">
        <f t="shared" ca="1" si="1"/>
        <v>4</v>
      </c>
      <c r="D1405" t="str">
        <f ca="1">VLOOKUP(C1405,Stay!$A$1:$B$5,2,0)</f>
        <v>1 month</v>
      </c>
      <c r="E1405">
        <f ca="1">VLOOKUP(C1405,Stay!$A$1:$C$5,3,0)</f>
        <v>30</v>
      </c>
      <c r="F1405">
        <f t="shared" ca="1" si="2"/>
        <v>56</v>
      </c>
      <c r="G1405" t="str">
        <f ca="1">VLOOKUP(F1405,Cities!$A$1:$C$69,2,0)</f>
        <v>Santa Cruz County</v>
      </c>
      <c r="H1405" t="str">
        <f ca="1">VLOOKUP(F1405,Cities!$A$1:$F$69,6,0)</f>
        <v>Beach</v>
      </c>
      <c r="I1405" t="str">
        <f ca="1">VLOOKUP(F1405,Cities!$A$1:$C$69,3,0)</f>
        <v>North America</v>
      </c>
      <c r="J1405">
        <f t="shared" ca="1" si="3"/>
        <v>2</v>
      </c>
      <c r="K1405">
        <f ca="1">VLOOKUP(F1405,Cities!$A$1:$I$69,6+J1405,0)*R1405*E1405</f>
        <v>6060</v>
      </c>
      <c r="L1405">
        <f t="shared" ca="1" si="4"/>
        <v>2</v>
      </c>
      <c r="M1405">
        <f ca="1">VLOOKUP(F1405,Cities!$A$1:$I$69,4,0)*R1405*L1405</f>
        <v>880</v>
      </c>
      <c r="N1405">
        <f t="shared" ca="1" si="5"/>
        <v>6940</v>
      </c>
      <c r="O1405" t="str">
        <f ca="1">VLOOKUP(F1405,Cities!$A$1:$E$69,5,0)</f>
        <v>Spring</v>
      </c>
      <c r="P1405">
        <f t="shared" ca="1" si="6"/>
        <v>3</v>
      </c>
      <c r="Q1405" t="str">
        <f ca="1">VLOOKUP(P1405,Sheet2!$A$1:$B$5,2,0)</f>
        <v>Romantic</v>
      </c>
      <c r="R1405">
        <f ca="1">VLOOKUP(P1405,Sheet2!$A$1:$C$5,3,0)</f>
        <v>2</v>
      </c>
    </row>
    <row r="1406" spans="1:18" ht="14.25" customHeight="1">
      <c r="A1406" s="4">
        <v>1405</v>
      </c>
      <c r="B1406">
        <f t="shared" ca="1" si="0"/>
        <v>169</v>
      </c>
      <c r="C1406">
        <f t="shared" ca="1" si="1"/>
        <v>4</v>
      </c>
      <c r="D1406" t="str">
        <f ca="1">VLOOKUP(C1406,Stay!$A$1:$B$5,2,0)</f>
        <v>1 month</v>
      </c>
      <c r="E1406">
        <f ca="1">VLOOKUP(C1406,Stay!$A$1:$C$5,3,0)</f>
        <v>30</v>
      </c>
      <c r="F1406">
        <f t="shared" ca="1" si="2"/>
        <v>26</v>
      </c>
      <c r="G1406" t="str">
        <f ca="1">VLOOKUP(F1406,Cities!$A$1:$C$69,2,0)</f>
        <v>Greater Manchester</v>
      </c>
      <c r="H1406" t="str">
        <f ca="1">VLOOKUP(F1406,Cities!$A$1:$F$69,6,0)</f>
        <v>Historical, Beach, Terrain</v>
      </c>
      <c r="I1406" t="str">
        <f ca="1">VLOOKUP(F1406,Cities!$A$1:$C$69,3,0)</f>
        <v>Europe</v>
      </c>
      <c r="J1406">
        <f t="shared" ca="1" si="3"/>
        <v>3</v>
      </c>
      <c r="K1406">
        <f ca="1">VLOOKUP(F1406,Cities!$A$1:$I$69,6+J1406,0)*R1406*E1406</f>
        <v>80100</v>
      </c>
      <c r="L1406">
        <f t="shared" ca="1" si="4"/>
        <v>2</v>
      </c>
      <c r="M1406">
        <f ca="1">VLOOKUP(F1406,Cities!$A$1:$I$69,4,0)*R1406*L1406</f>
        <v>8040</v>
      </c>
      <c r="N1406">
        <f t="shared" ca="1" si="5"/>
        <v>88140</v>
      </c>
      <c r="O1406" t="str">
        <f ca="1">VLOOKUP(F1406,Cities!$A$1:$E$69,5,0)</f>
        <v>Summer</v>
      </c>
      <c r="P1406">
        <f t="shared" ca="1" si="6"/>
        <v>4</v>
      </c>
      <c r="Q1406" t="str">
        <f ca="1">VLOOKUP(P1406,Sheet2!$A$1:$B$5,2,0)</f>
        <v>Friends</v>
      </c>
      <c r="R1406">
        <f ca="1">VLOOKUP(P1406,Sheet2!$A$1:$C$5,3,0)</f>
        <v>6</v>
      </c>
    </row>
    <row r="1407" spans="1:18" ht="14.25" customHeight="1">
      <c r="A1407" s="4">
        <v>1406</v>
      </c>
      <c r="B1407">
        <f t="shared" ca="1" si="0"/>
        <v>219</v>
      </c>
      <c r="C1407">
        <f t="shared" ca="1" si="1"/>
        <v>2</v>
      </c>
      <c r="D1407" t="str">
        <f ca="1">VLOOKUP(C1407,Stay!$A$1:$B$5,2,0)</f>
        <v>1 week</v>
      </c>
      <c r="E1407">
        <f ca="1">VLOOKUP(C1407,Stay!$A$1:$C$5,3,0)</f>
        <v>7</v>
      </c>
      <c r="F1407">
        <f t="shared" ca="1" si="2"/>
        <v>29</v>
      </c>
      <c r="G1407" t="str">
        <f ca="1">VLOOKUP(F1407,Cities!$A$1:$C$69,2,0)</f>
        <v>Lisbon</v>
      </c>
      <c r="H1407" t="str">
        <f ca="1">VLOOKUP(F1407,Cities!$A$1:$F$69,6,0)</f>
        <v>Historical</v>
      </c>
      <c r="I1407" t="str">
        <f ca="1">VLOOKUP(F1407,Cities!$A$1:$C$69,3,0)</f>
        <v>Europe</v>
      </c>
      <c r="J1407">
        <f t="shared" ca="1" si="3"/>
        <v>3</v>
      </c>
      <c r="K1407">
        <f ca="1">VLOOKUP(F1407,Cities!$A$1:$I$69,6+J1407,0)*R1407*E1407</f>
        <v>9618</v>
      </c>
      <c r="L1407">
        <f t="shared" ca="1" si="4"/>
        <v>1</v>
      </c>
      <c r="M1407">
        <f ca="1">VLOOKUP(F1407,Cities!$A$1:$I$69,4,0)*R1407*L1407</f>
        <v>7320</v>
      </c>
      <c r="N1407">
        <f t="shared" ca="1" si="5"/>
        <v>16938</v>
      </c>
      <c r="O1407" t="str">
        <f ca="1">VLOOKUP(F1407,Cities!$A$1:$E$69,5,0)</f>
        <v>Summer</v>
      </c>
      <c r="P1407">
        <f t="shared" ca="1" si="6"/>
        <v>4</v>
      </c>
      <c r="Q1407" t="str">
        <f ca="1">VLOOKUP(P1407,Sheet2!$A$1:$B$5,2,0)</f>
        <v>Friends</v>
      </c>
      <c r="R1407">
        <f ca="1">VLOOKUP(P1407,Sheet2!$A$1:$C$5,3,0)</f>
        <v>6</v>
      </c>
    </row>
    <row r="1408" spans="1:18" ht="14.25" customHeight="1">
      <c r="A1408" s="4">
        <v>1407</v>
      </c>
      <c r="B1408">
        <f t="shared" ca="1" si="0"/>
        <v>255</v>
      </c>
      <c r="C1408">
        <f t="shared" ca="1" si="1"/>
        <v>3</v>
      </c>
      <c r="D1408" t="str">
        <f ca="1">VLOOKUP(C1408,Stay!$A$1:$B$5,2,0)</f>
        <v>2 weeks</v>
      </c>
      <c r="E1408">
        <f ca="1">VLOOKUP(C1408,Stay!$A$1:$C$5,3,0)</f>
        <v>14</v>
      </c>
      <c r="F1408">
        <f t="shared" ca="1" si="2"/>
        <v>8</v>
      </c>
      <c r="G1408" t="str">
        <f ca="1">VLOOKUP(F1408,Cities!$A$1:$C$69,2,0)</f>
        <v>Beijing</v>
      </c>
      <c r="H1408" t="str">
        <f ca="1">VLOOKUP(F1408,Cities!$A$1:$F$69,6,0)</f>
        <v>Modern, Beach, Nightlife</v>
      </c>
      <c r="I1408" t="str">
        <f ca="1">VLOOKUP(F1408,Cities!$A$1:$C$69,3,0)</f>
        <v>Asia</v>
      </c>
      <c r="J1408">
        <f t="shared" ca="1" si="3"/>
        <v>1</v>
      </c>
      <c r="K1408">
        <f ca="1">VLOOKUP(F1408,Cities!$A$1:$I$69,6+J1408,0)*R1408*E1408</f>
        <v>756</v>
      </c>
      <c r="L1408">
        <f t="shared" ca="1" si="4"/>
        <v>2</v>
      </c>
      <c r="M1408">
        <f ca="1">VLOOKUP(F1408,Cities!$A$1:$I$69,4,0)*R1408*L1408</f>
        <v>3760</v>
      </c>
      <c r="N1408">
        <f t="shared" ca="1" si="5"/>
        <v>4516</v>
      </c>
      <c r="O1408" t="str">
        <f ca="1">VLOOKUP(F1408,Cities!$A$1:$E$69,5,0)</f>
        <v>Spring</v>
      </c>
      <c r="P1408">
        <f t="shared" ca="1" si="6"/>
        <v>3</v>
      </c>
      <c r="Q1408" t="str">
        <f ca="1">VLOOKUP(P1408,Sheet2!$A$1:$B$5,2,0)</f>
        <v>Romantic</v>
      </c>
      <c r="R1408">
        <f ca="1">VLOOKUP(P1408,Sheet2!$A$1:$C$5,3,0)</f>
        <v>2</v>
      </c>
    </row>
    <row r="1409" spans="1:18" ht="14.25" customHeight="1">
      <c r="A1409" s="4">
        <v>1408</v>
      </c>
      <c r="B1409">
        <f t="shared" ca="1" si="0"/>
        <v>139</v>
      </c>
      <c r="C1409">
        <f t="shared" ca="1" si="1"/>
        <v>2</v>
      </c>
      <c r="D1409" t="str">
        <f ca="1">VLOOKUP(C1409,Stay!$A$1:$B$5,2,0)</f>
        <v>1 week</v>
      </c>
      <c r="E1409">
        <f ca="1">VLOOKUP(C1409,Stay!$A$1:$C$5,3,0)</f>
        <v>7</v>
      </c>
      <c r="F1409">
        <f t="shared" ca="1" si="2"/>
        <v>46</v>
      </c>
      <c r="G1409" t="str">
        <f ca="1">VLOOKUP(F1409,Cities!$A$1:$C$69,2,0)</f>
        <v>Paris</v>
      </c>
      <c r="H1409" t="str">
        <f ca="1">VLOOKUP(F1409,Cities!$A$1:$F$69,6,0)</f>
        <v>Historical-Medieval, Nightlife, Architecture, Park</v>
      </c>
      <c r="I1409" t="str">
        <f ca="1">VLOOKUP(F1409,Cities!$A$1:$C$69,3,0)</f>
        <v>Europe</v>
      </c>
      <c r="J1409">
        <f t="shared" ca="1" si="3"/>
        <v>1</v>
      </c>
      <c r="K1409">
        <f ca="1">VLOOKUP(F1409,Cities!$A$1:$I$69,6+J1409,0)*R1409*E1409</f>
        <v>924</v>
      </c>
      <c r="L1409">
        <f t="shared" ca="1" si="4"/>
        <v>2</v>
      </c>
      <c r="M1409">
        <f ca="1">VLOOKUP(F1409,Cities!$A$1:$I$69,4,0)*R1409*L1409</f>
        <v>4720</v>
      </c>
      <c r="N1409">
        <f t="shared" ca="1" si="5"/>
        <v>5644</v>
      </c>
      <c r="O1409" t="str">
        <f ca="1">VLOOKUP(F1409,Cities!$A$1:$E$69,5,0)</f>
        <v>Summer</v>
      </c>
      <c r="P1409">
        <f t="shared" ca="1" si="6"/>
        <v>3</v>
      </c>
      <c r="Q1409" t="str">
        <f ca="1">VLOOKUP(P1409,Sheet2!$A$1:$B$5,2,0)</f>
        <v>Romantic</v>
      </c>
      <c r="R1409">
        <f ca="1">VLOOKUP(P1409,Sheet2!$A$1:$C$5,3,0)</f>
        <v>2</v>
      </c>
    </row>
    <row r="1410" spans="1:18" ht="14.25" customHeight="1">
      <c r="A1410" s="4">
        <v>1409</v>
      </c>
      <c r="B1410">
        <f t="shared" ca="1" si="0"/>
        <v>263</v>
      </c>
      <c r="C1410">
        <f t="shared" ca="1" si="1"/>
        <v>2</v>
      </c>
      <c r="D1410" t="str">
        <f ca="1">VLOOKUP(C1410,Stay!$A$1:$B$5,2,0)</f>
        <v>1 week</v>
      </c>
      <c r="E1410">
        <f ca="1">VLOOKUP(C1410,Stay!$A$1:$C$5,3,0)</f>
        <v>7</v>
      </c>
      <c r="F1410">
        <f t="shared" ca="1" si="2"/>
        <v>14</v>
      </c>
      <c r="G1410" t="str">
        <f ca="1">VLOOKUP(F1410,Cities!$A$1:$C$69,2,0)</f>
        <v>Brussels</v>
      </c>
      <c r="H1410" t="str">
        <f ca="1">VLOOKUP(F1410,Cities!$A$1:$F$69,6,0)</f>
        <v>Historical-Medieval, Beach, Park, Nightlife</v>
      </c>
      <c r="I1410" t="str">
        <f ca="1">VLOOKUP(F1410,Cities!$A$1:$C$69,3,0)</f>
        <v>Europe</v>
      </c>
      <c r="J1410">
        <f t="shared" ca="1" si="3"/>
        <v>3</v>
      </c>
      <c r="K1410">
        <f ca="1">VLOOKUP(F1410,Cities!$A$1:$I$69,6+J1410,0)*R1410*E1410</f>
        <v>7700</v>
      </c>
      <c r="L1410">
        <f t="shared" ca="1" si="4"/>
        <v>1</v>
      </c>
      <c r="M1410">
        <f ca="1">VLOOKUP(F1410,Cities!$A$1:$I$69,4,0)*R1410*L1410</f>
        <v>4320</v>
      </c>
      <c r="N1410">
        <f t="shared" ca="1" si="5"/>
        <v>12020</v>
      </c>
      <c r="O1410" t="str">
        <f ca="1">VLOOKUP(F1410,Cities!$A$1:$E$69,5,0)</f>
        <v>Summer</v>
      </c>
      <c r="P1410">
        <f t="shared" ca="1" si="6"/>
        <v>2</v>
      </c>
      <c r="Q1410" t="str">
        <f ca="1">VLOOKUP(P1410,Sheet2!$A$1:$B$5,2,0)</f>
        <v>Family</v>
      </c>
      <c r="R1410">
        <f ca="1">VLOOKUP(P1410,Sheet2!$A$1:$C$5,3,0)</f>
        <v>4</v>
      </c>
    </row>
    <row r="1411" spans="1:18" ht="14.25" customHeight="1">
      <c r="A1411" s="4">
        <v>1410</v>
      </c>
      <c r="B1411">
        <f t="shared" ca="1" si="0"/>
        <v>238</v>
      </c>
      <c r="C1411">
        <f t="shared" ca="1" si="1"/>
        <v>4</v>
      </c>
      <c r="D1411" t="str">
        <f ca="1">VLOOKUP(C1411,Stay!$A$1:$B$5,2,0)</f>
        <v>1 month</v>
      </c>
      <c r="E1411">
        <f ca="1">VLOOKUP(C1411,Stay!$A$1:$C$5,3,0)</f>
        <v>30</v>
      </c>
      <c r="F1411">
        <f t="shared" ca="1" si="2"/>
        <v>51</v>
      </c>
      <c r="G1411" t="str">
        <f ca="1">VLOOKUP(F1411,Cities!$A$1:$C$69,2,0)</f>
        <v>Rome</v>
      </c>
      <c r="H1411" t="str">
        <f ca="1">VLOOKUP(F1411,Cities!$A$1:$F$69,6,0)</f>
        <v>Historical</v>
      </c>
      <c r="I1411" t="str">
        <f ca="1">VLOOKUP(F1411,Cities!$A$1:$C$69,3,0)</f>
        <v>Europe</v>
      </c>
      <c r="J1411">
        <f t="shared" ca="1" si="3"/>
        <v>2</v>
      </c>
      <c r="K1411">
        <f ca="1">VLOOKUP(F1411,Cities!$A$1:$I$69,6+J1411,0)*R1411*E1411</f>
        <v>4140</v>
      </c>
      <c r="L1411">
        <f t="shared" ca="1" si="4"/>
        <v>1</v>
      </c>
      <c r="M1411">
        <f ca="1">VLOOKUP(F1411,Cities!$A$1:$I$69,4,0)*R1411*L1411</f>
        <v>953</v>
      </c>
      <c r="N1411">
        <f t="shared" ca="1" si="5"/>
        <v>5093</v>
      </c>
      <c r="O1411" t="str">
        <f ca="1">VLOOKUP(F1411,Cities!$A$1:$E$69,5,0)</f>
        <v>Summer</v>
      </c>
      <c r="P1411">
        <f t="shared" ca="1" si="6"/>
        <v>1</v>
      </c>
      <c r="Q1411" t="str">
        <f ca="1">VLOOKUP(P1411,Sheet2!$A$1:$B$5,2,0)</f>
        <v>Solo</v>
      </c>
      <c r="R1411">
        <f ca="1">VLOOKUP(P1411,Sheet2!$A$1:$C$5,3,0)</f>
        <v>1</v>
      </c>
    </row>
    <row r="1412" spans="1:18" ht="14.25" customHeight="1">
      <c r="A1412" s="4">
        <v>1411</v>
      </c>
      <c r="B1412">
        <f t="shared" ca="1" si="0"/>
        <v>273</v>
      </c>
      <c r="C1412">
        <f t="shared" ca="1" si="1"/>
        <v>1</v>
      </c>
      <c r="D1412" t="str">
        <f ca="1">VLOOKUP(C1412,Stay!$A$1:$B$5,2,0)</f>
        <v>3 days</v>
      </c>
      <c r="E1412">
        <f ca="1">VLOOKUP(C1412,Stay!$A$1:$C$5,3,0)</f>
        <v>3</v>
      </c>
      <c r="F1412">
        <f t="shared" ca="1" si="2"/>
        <v>21</v>
      </c>
      <c r="G1412" t="str">
        <f ca="1">VLOOKUP(F1412,Cities!$A$1:$C$69,2,0)</f>
        <v>Denver</v>
      </c>
      <c r="H1412" t="str">
        <f ca="1">VLOOKUP(F1412,Cities!$A$1:$F$69,6,0)</f>
        <v>Modern, Hills, Park, Architecture</v>
      </c>
      <c r="I1412" t="str">
        <f ca="1">VLOOKUP(F1412,Cities!$A$1:$C$69,3,0)</f>
        <v>North America</v>
      </c>
      <c r="J1412">
        <f t="shared" ca="1" si="3"/>
        <v>1</v>
      </c>
      <c r="K1412">
        <f ca="1">VLOOKUP(F1412,Cities!$A$1:$I$69,6+J1412,0)*R1412*E1412</f>
        <v>804</v>
      </c>
      <c r="L1412">
        <f t="shared" ca="1" si="4"/>
        <v>2</v>
      </c>
      <c r="M1412">
        <f ca="1">VLOOKUP(F1412,Cities!$A$1:$I$69,4,0)*R1412*L1412</f>
        <v>1200</v>
      </c>
      <c r="N1412">
        <f t="shared" ca="1" si="5"/>
        <v>2004</v>
      </c>
      <c r="O1412" t="str">
        <f ca="1">VLOOKUP(F1412,Cities!$A$1:$E$69,5,0)</f>
        <v>Summer</v>
      </c>
      <c r="P1412">
        <f t="shared" ca="1" si="6"/>
        <v>2</v>
      </c>
      <c r="Q1412" t="str">
        <f ca="1">VLOOKUP(P1412,Sheet2!$A$1:$B$5,2,0)</f>
        <v>Family</v>
      </c>
      <c r="R1412">
        <f ca="1">VLOOKUP(P1412,Sheet2!$A$1:$C$5,3,0)</f>
        <v>4</v>
      </c>
    </row>
    <row r="1413" spans="1:18" ht="14.25" customHeight="1">
      <c r="A1413" s="4">
        <v>1412</v>
      </c>
      <c r="B1413">
        <f t="shared" ca="1" si="0"/>
        <v>20</v>
      </c>
      <c r="C1413">
        <f t="shared" ca="1" si="1"/>
        <v>2</v>
      </c>
      <c r="D1413" t="str">
        <f ca="1">VLOOKUP(C1413,Stay!$A$1:$B$5,2,0)</f>
        <v>1 week</v>
      </c>
      <c r="E1413">
        <f ca="1">VLOOKUP(C1413,Stay!$A$1:$C$5,3,0)</f>
        <v>7</v>
      </c>
      <c r="F1413">
        <f t="shared" ca="1" si="2"/>
        <v>25</v>
      </c>
      <c r="G1413" t="str">
        <f ca="1">VLOOKUP(F1413,Cities!$A$1:$C$69,2,0)</f>
        <v>Geneva</v>
      </c>
      <c r="H1413" t="str">
        <f ca="1">VLOOKUP(F1413,Cities!$A$1:$F$69,6,0)</f>
        <v>Historical, Beach, Terrain</v>
      </c>
      <c r="I1413" t="str">
        <f ca="1">VLOOKUP(F1413,Cities!$A$1:$C$69,3,0)</f>
        <v>Europe</v>
      </c>
      <c r="J1413">
        <f t="shared" ca="1" si="3"/>
        <v>3</v>
      </c>
      <c r="K1413">
        <f ca="1">VLOOKUP(F1413,Cities!$A$1:$I$69,6+J1413,0)*R1413*E1413</f>
        <v>9128</v>
      </c>
      <c r="L1413">
        <f t="shared" ca="1" si="4"/>
        <v>2</v>
      </c>
      <c r="M1413">
        <f ca="1">VLOOKUP(F1413,Cities!$A$1:$I$69,4,0)*R1413*L1413</f>
        <v>7840</v>
      </c>
      <c r="N1413">
        <f t="shared" ca="1" si="5"/>
        <v>16968</v>
      </c>
      <c r="O1413" t="str">
        <f ca="1">VLOOKUP(F1413,Cities!$A$1:$E$69,5,0)</f>
        <v>Summer</v>
      </c>
      <c r="P1413">
        <f t="shared" ca="1" si="6"/>
        <v>2</v>
      </c>
      <c r="Q1413" t="str">
        <f ca="1">VLOOKUP(P1413,Sheet2!$A$1:$B$5,2,0)</f>
        <v>Family</v>
      </c>
      <c r="R1413">
        <f ca="1">VLOOKUP(P1413,Sheet2!$A$1:$C$5,3,0)</f>
        <v>4</v>
      </c>
    </row>
    <row r="1414" spans="1:18" ht="14.25" customHeight="1">
      <c r="A1414" s="4">
        <v>1413</v>
      </c>
      <c r="B1414">
        <f t="shared" ca="1" si="0"/>
        <v>157</v>
      </c>
      <c r="C1414">
        <f t="shared" ca="1" si="1"/>
        <v>2</v>
      </c>
      <c r="D1414" t="str">
        <f ca="1">VLOOKUP(C1414,Stay!$A$1:$B$5,2,0)</f>
        <v>1 week</v>
      </c>
      <c r="E1414">
        <f ca="1">VLOOKUP(C1414,Stay!$A$1:$C$5,3,0)</f>
        <v>7</v>
      </c>
      <c r="F1414">
        <f t="shared" ca="1" si="2"/>
        <v>23</v>
      </c>
      <c r="G1414" t="str">
        <f ca="1">VLOOKUP(F1414,Cities!$A$1:$C$69,2,0)</f>
        <v>Edinburgh</v>
      </c>
      <c r="H1414" t="str">
        <f ca="1">VLOOKUP(F1414,Cities!$A$1:$F$69,6,0)</f>
        <v>Historical-Medieval, Beach, Architecture</v>
      </c>
      <c r="I1414" t="str">
        <f ca="1">VLOOKUP(F1414,Cities!$A$1:$C$69,3,0)</f>
        <v>Europe</v>
      </c>
      <c r="J1414">
        <f t="shared" ca="1" si="3"/>
        <v>3</v>
      </c>
      <c r="K1414">
        <f ca="1">VLOOKUP(F1414,Cities!$A$1:$I$69,6+J1414,0)*R1414*E1414</f>
        <v>2695</v>
      </c>
      <c r="L1414">
        <f t="shared" ca="1" si="4"/>
        <v>1</v>
      </c>
      <c r="M1414">
        <f ca="1">VLOOKUP(F1414,Cities!$A$1:$I$69,4,0)*R1414*L1414</f>
        <v>1080</v>
      </c>
      <c r="N1414">
        <f t="shared" ca="1" si="5"/>
        <v>3775</v>
      </c>
      <c r="O1414" t="str">
        <f ca="1">VLOOKUP(F1414,Cities!$A$1:$E$69,5,0)</f>
        <v>Summer</v>
      </c>
      <c r="P1414">
        <f t="shared" ca="1" si="6"/>
        <v>1</v>
      </c>
      <c r="Q1414" t="str">
        <f ca="1">VLOOKUP(P1414,Sheet2!$A$1:$B$5,2,0)</f>
        <v>Solo</v>
      </c>
      <c r="R1414">
        <f ca="1">VLOOKUP(P1414,Sheet2!$A$1:$C$5,3,0)</f>
        <v>1</v>
      </c>
    </row>
    <row r="1415" spans="1:18" ht="14.25" customHeight="1">
      <c r="A1415" s="4">
        <v>1414</v>
      </c>
      <c r="B1415">
        <f t="shared" ca="1" si="0"/>
        <v>234</v>
      </c>
      <c r="C1415">
        <f t="shared" ca="1" si="1"/>
        <v>2</v>
      </c>
      <c r="D1415" t="str">
        <f ca="1">VLOOKUP(C1415,Stay!$A$1:$B$5,2,0)</f>
        <v>1 week</v>
      </c>
      <c r="E1415">
        <f ca="1">VLOOKUP(C1415,Stay!$A$1:$C$5,3,0)</f>
        <v>7</v>
      </c>
      <c r="F1415">
        <f t="shared" ca="1" si="2"/>
        <v>11</v>
      </c>
      <c r="G1415" t="str">
        <f ca="1">VLOOKUP(F1415,Cities!$A$1:$C$69,2,0)</f>
        <v>Bordeaux</v>
      </c>
      <c r="H1415" t="str">
        <f ca="1">VLOOKUP(F1415,Cities!$A$1:$F$69,6,0)</f>
        <v>Historical-Modern, Wineyard, Park</v>
      </c>
      <c r="I1415" t="str">
        <f ca="1">VLOOKUP(F1415,Cities!$A$1:$C$69,3,0)</f>
        <v>Europe</v>
      </c>
      <c r="J1415">
        <f t="shared" ca="1" si="3"/>
        <v>2</v>
      </c>
      <c r="K1415">
        <f ca="1">VLOOKUP(F1415,Cities!$A$1:$I$69,6+J1415,0)*R1415*E1415</f>
        <v>749</v>
      </c>
      <c r="L1415">
        <f t="shared" ca="1" si="4"/>
        <v>2</v>
      </c>
      <c r="M1415">
        <f ca="1">VLOOKUP(F1415,Cities!$A$1:$I$69,4,0)*R1415*L1415</f>
        <v>3000</v>
      </c>
      <c r="N1415">
        <f t="shared" ca="1" si="5"/>
        <v>3749</v>
      </c>
      <c r="O1415" t="str">
        <f ca="1">VLOOKUP(F1415,Cities!$A$1:$E$69,5,0)</f>
        <v>Summer</v>
      </c>
      <c r="P1415">
        <f t="shared" ca="1" si="6"/>
        <v>1</v>
      </c>
      <c r="Q1415" t="str">
        <f ca="1">VLOOKUP(P1415,Sheet2!$A$1:$B$5,2,0)</f>
        <v>Solo</v>
      </c>
      <c r="R1415">
        <f ca="1">VLOOKUP(P1415,Sheet2!$A$1:$C$5,3,0)</f>
        <v>1</v>
      </c>
    </row>
    <row r="1416" spans="1:18" ht="14.25" customHeight="1">
      <c r="A1416" s="4">
        <v>1415</v>
      </c>
      <c r="B1416">
        <f t="shared" ca="1" si="0"/>
        <v>289</v>
      </c>
      <c r="C1416">
        <f t="shared" ca="1" si="1"/>
        <v>1</v>
      </c>
      <c r="D1416" t="str">
        <f ca="1">VLOOKUP(C1416,Stay!$A$1:$B$5,2,0)</f>
        <v>3 days</v>
      </c>
      <c r="E1416">
        <f ca="1">VLOOKUP(C1416,Stay!$A$1:$C$5,3,0)</f>
        <v>3</v>
      </c>
      <c r="F1416">
        <f t="shared" ca="1" si="2"/>
        <v>24</v>
      </c>
      <c r="G1416" t="str">
        <f ca="1">VLOOKUP(F1416,Cities!$A$1:$C$69,2,0)</f>
        <v>Florence</v>
      </c>
      <c r="H1416" t="str">
        <f ca="1">VLOOKUP(F1416,Cities!$A$1:$F$69,6,0)</f>
        <v>Historical, Beach</v>
      </c>
      <c r="I1416" t="str">
        <f ca="1">VLOOKUP(F1416,Cities!$A$1:$C$69,3,0)</f>
        <v>Europe</v>
      </c>
      <c r="J1416">
        <f t="shared" ca="1" si="3"/>
        <v>3</v>
      </c>
      <c r="K1416">
        <f ca="1">VLOOKUP(F1416,Cities!$A$1:$I$69,6+J1416,0)*R1416*E1416</f>
        <v>948</v>
      </c>
      <c r="L1416">
        <f t="shared" ca="1" si="4"/>
        <v>2</v>
      </c>
      <c r="M1416">
        <f ca="1">VLOOKUP(F1416,Cities!$A$1:$I$69,4,0)*R1416*L1416</f>
        <v>3900</v>
      </c>
      <c r="N1416">
        <f t="shared" ca="1" si="5"/>
        <v>4848</v>
      </c>
      <c r="O1416" t="str">
        <f ca="1">VLOOKUP(F1416,Cities!$A$1:$E$69,5,0)</f>
        <v>Summer</v>
      </c>
      <c r="P1416">
        <f t="shared" ca="1" si="6"/>
        <v>1</v>
      </c>
      <c r="Q1416" t="str">
        <f ca="1">VLOOKUP(P1416,Sheet2!$A$1:$B$5,2,0)</f>
        <v>Solo</v>
      </c>
      <c r="R1416">
        <f ca="1">VLOOKUP(P1416,Sheet2!$A$1:$C$5,3,0)</f>
        <v>1</v>
      </c>
    </row>
    <row r="1417" spans="1:18" ht="14.25" customHeight="1">
      <c r="A1417" s="4">
        <v>1416</v>
      </c>
      <c r="B1417">
        <f t="shared" ca="1" si="0"/>
        <v>48</v>
      </c>
      <c r="C1417">
        <f t="shared" ca="1" si="1"/>
        <v>3</v>
      </c>
      <c r="D1417" t="str">
        <f ca="1">VLOOKUP(C1417,Stay!$A$1:$B$5,2,0)</f>
        <v>2 weeks</v>
      </c>
      <c r="E1417">
        <f ca="1">VLOOKUP(C1417,Stay!$A$1:$C$5,3,0)</f>
        <v>14</v>
      </c>
      <c r="F1417">
        <f t="shared" ca="1" si="2"/>
        <v>66</v>
      </c>
      <c r="G1417" t="str">
        <f ca="1">VLOOKUP(F1417,Cities!$A$1:$C$69,2,0)</f>
        <v>Vienna</v>
      </c>
      <c r="H1417" t="str">
        <f ca="1">VLOOKUP(F1417,Cities!$A$1:$F$69,6,0)</f>
        <v>Terrain</v>
      </c>
      <c r="I1417" t="str">
        <f ca="1">VLOOKUP(F1417,Cities!$A$1:$C$69,3,0)</f>
        <v>Europe</v>
      </c>
      <c r="J1417">
        <f t="shared" ca="1" si="3"/>
        <v>1</v>
      </c>
      <c r="K1417">
        <f ca="1">VLOOKUP(F1417,Cities!$A$1:$I$69,6+J1417,0)*R1417*E1417</f>
        <v>2632</v>
      </c>
      <c r="L1417">
        <f t="shared" ca="1" si="4"/>
        <v>2</v>
      </c>
      <c r="M1417">
        <f ca="1">VLOOKUP(F1417,Cities!$A$1:$I$69,4,0)*R1417*L1417</f>
        <v>10800</v>
      </c>
      <c r="N1417">
        <f t="shared" ca="1" si="5"/>
        <v>13432</v>
      </c>
      <c r="O1417" t="str">
        <f ca="1">VLOOKUP(F1417,Cities!$A$1:$E$69,5,0)</f>
        <v>Summer</v>
      </c>
      <c r="P1417">
        <f t="shared" ca="1" si="6"/>
        <v>2</v>
      </c>
      <c r="Q1417" t="str">
        <f ca="1">VLOOKUP(P1417,Sheet2!$A$1:$B$5,2,0)</f>
        <v>Family</v>
      </c>
      <c r="R1417">
        <f ca="1">VLOOKUP(P1417,Sheet2!$A$1:$C$5,3,0)</f>
        <v>4</v>
      </c>
    </row>
    <row r="1418" spans="1:18" ht="14.25" customHeight="1">
      <c r="A1418" s="4">
        <v>1417</v>
      </c>
      <c r="B1418">
        <f t="shared" ca="1" si="0"/>
        <v>240</v>
      </c>
      <c r="C1418">
        <f t="shared" ca="1" si="1"/>
        <v>2</v>
      </c>
      <c r="D1418" t="str">
        <f ca="1">VLOOKUP(C1418,Stay!$A$1:$B$5,2,0)</f>
        <v>1 week</v>
      </c>
      <c r="E1418">
        <f ca="1">VLOOKUP(C1418,Stay!$A$1:$C$5,3,0)</f>
        <v>7</v>
      </c>
      <c r="F1418">
        <f t="shared" ca="1" si="2"/>
        <v>10</v>
      </c>
      <c r="G1418" t="str">
        <f ca="1">VLOOKUP(F1418,Cities!$A$1:$C$69,2,0)</f>
        <v>Bologna</v>
      </c>
      <c r="H1418" t="str">
        <f ca="1">VLOOKUP(F1418,Cities!$A$1:$F$69,6,0)</f>
        <v>Historical-Medieval, Nightlife</v>
      </c>
      <c r="I1418" t="str">
        <f ca="1">VLOOKUP(F1418,Cities!$A$1:$C$69,3,0)</f>
        <v>Europe</v>
      </c>
      <c r="J1418">
        <f t="shared" ca="1" si="3"/>
        <v>1</v>
      </c>
      <c r="K1418">
        <f ca="1">VLOOKUP(F1418,Cities!$A$1:$I$69,6+J1418,0)*R1418*E1418</f>
        <v>1036</v>
      </c>
      <c r="L1418">
        <f t="shared" ca="1" si="4"/>
        <v>1</v>
      </c>
      <c r="M1418">
        <f ca="1">VLOOKUP(F1418,Cities!$A$1:$I$69,4,0)*R1418*L1418</f>
        <v>2240</v>
      </c>
      <c r="N1418">
        <f t="shared" ca="1" si="5"/>
        <v>3276</v>
      </c>
      <c r="O1418" t="str">
        <f ca="1">VLOOKUP(F1418,Cities!$A$1:$E$69,5,0)</f>
        <v>Summer</v>
      </c>
      <c r="P1418">
        <f t="shared" ca="1" si="6"/>
        <v>3</v>
      </c>
      <c r="Q1418" t="str">
        <f ca="1">VLOOKUP(P1418,Sheet2!$A$1:$B$5,2,0)</f>
        <v>Romantic</v>
      </c>
      <c r="R1418">
        <f ca="1">VLOOKUP(P1418,Sheet2!$A$1:$C$5,3,0)</f>
        <v>2</v>
      </c>
    </row>
    <row r="1419" spans="1:18" ht="14.25" customHeight="1">
      <c r="A1419" s="4">
        <v>1418</v>
      </c>
      <c r="B1419">
        <f t="shared" ca="1" si="0"/>
        <v>156</v>
      </c>
      <c r="C1419">
        <f t="shared" ca="1" si="1"/>
        <v>2</v>
      </c>
      <c r="D1419" t="str">
        <f ca="1">VLOOKUP(C1419,Stay!$A$1:$B$5,2,0)</f>
        <v>1 week</v>
      </c>
      <c r="E1419">
        <f ca="1">VLOOKUP(C1419,Stay!$A$1:$C$5,3,0)</f>
        <v>7</v>
      </c>
      <c r="F1419">
        <f t="shared" ca="1" si="2"/>
        <v>68</v>
      </c>
      <c r="G1419" t="str">
        <f ca="1">VLOOKUP(F1419,Cities!$A$1:$C$69,2,0)</f>
        <v>Washington, D.C.</v>
      </c>
      <c r="H1419" t="str">
        <f ca="1">VLOOKUP(F1419,Cities!$A$1:$F$69,6,0)</f>
        <v>Modern</v>
      </c>
      <c r="I1419" t="str">
        <f ca="1">VLOOKUP(F1419,Cities!$A$1:$C$69,3,0)</f>
        <v>North America</v>
      </c>
      <c r="J1419">
        <f t="shared" ca="1" si="3"/>
        <v>2</v>
      </c>
      <c r="K1419">
        <f ca="1">VLOOKUP(F1419,Cities!$A$1:$I$69,6+J1419,0)*R1419*E1419</f>
        <v>6510</v>
      </c>
      <c r="L1419">
        <f t="shared" ca="1" si="4"/>
        <v>2</v>
      </c>
      <c r="M1419">
        <f ca="1">VLOOKUP(F1419,Cities!$A$1:$I$69,4,0)*R1419*L1419</f>
        <v>4080</v>
      </c>
      <c r="N1419">
        <f t="shared" ca="1" si="5"/>
        <v>10590</v>
      </c>
      <c r="O1419" t="str">
        <f ca="1">VLOOKUP(F1419,Cities!$A$1:$E$69,5,0)</f>
        <v>Summer</v>
      </c>
      <c r="P1419">
        <f t="shared" ca="1" si="6"/>
        <v>4</v>
      </c>
      <c r="Q1419" t="str">
        <f ca="1">VLOOKUP(P1419,Sheet2!$A$1:$B$5,2,0)</f>
        <v>Friends</v>
      </c>
      <c r="R1419">
        <f ca="1">VLOOKUP(P1419,Sheet2!$A$1:$C$5,3,0)</f>
        <v>6</v>
      </c>
    </row>
    <row r="1420" spans="1:18" ht="14.25" customHeight="1">
      <c r="A1420" s="4">
        <v>1419</v>
      </c>
      <c r="B1420">
        <f t="shared" ca="1" si="0"/>
        <v>80</v>
      </c>
      <c r="C1420">
        <f t="shared" ca="1" si="1"/>
        <v>3</v>
      </c>
      <c r="D1420" t="str">
        <f ca="1">VLOOKUP(C1420,Stay!$A$1:$B$5,2,0)</f>
        <v>2 weeks</v>
      </c>
      <c r="E1420">
        <f ca="1">VLOOKUP(C1420,Stay!$A$1:$C$5,3,0)</f>
        <v>14</v>
      </c>
      <c r="F1420">
        <f t="shared" ca="1" si="2"/>
        <v>6</v>
      </c>
      <c r="G1420" t="str">
        <f ca="1">VLOOKUP(F1420,Cities!$A$1:$C$69,2,0)</f>
        <v>Barcelona</v>
      </c>
      <c r="H1420" t="str">
        <f ca="1">VLOOKUP(F1420,Cities!$A$1:$F$69,6,0)</f>
        <v>Historical-Modern, Beach, Architecture, Nightlife</v>
      </c>
      <c r="I1420" t="str">
        <f ca="1">VLOOKUP(F1420,Cities!$A$1:$C$69,3,0)</f>
        <v>Europe</v>
      </c>
      <c r="J1420">
        <f t="shared" ca="1" si="3"/>
        <v>3</v>
      </c>
      <c r="K1420">
        <f ca="1">VLOOKUP(F1420,Cities!$A$1:$I$69,6+J1420,0)*R1420*E1420</f>
        <v>10388</v>
      </c>
      <c r="L1420">
        <f t="shared" ca="1" si="4"/>
        <v>2</v>
      </c>
      <c r="M1420">
        <f ca="1">VLOOKUP(F1420,Cities!$A$1:$I$69,4,0)*R1420*L1420</f>
        <v>4900</v>
      </c>
      <c r="N1420">
        <f t="shared" ca="1" si="5"/>
        <v>15288</v>
      </c>
      <c r="O1420" t="str">
        <f ca="1">VLOOKUP(F1420,Cities!$A$1:$E$69,5,0)</f>
        <v>Summer</v>
      </c>
      <c r="P1420">
        <f t="shared" ca="1" si="6"/>
        <v>3</v>
      </c>
      <c r="Q1420" t="str">
        <f ca="1">VLOOKUP(P1420,Sheet2!$A$1:$B$5,2,0)</f>
        <v>Romantic</v>
      </c>
      <c r="R1420">
        <f ca="1">VLOOKUP(P1420,Sheet2!$A$1:$C$5,3,0)</f>
        <v>2</v>
      </c>
    </row>
    <row r="1421" spans="1:18" ht="14.25" customHeight="1">
      <c r="A1421" s="4">
        <v>1420</v>
      </c>
      <c r="B1421">
        <f t="shared" ca="1" si="0"/>
        <v>115</v>
      </c>
      <c r="C1421">
        <f t="shared" ca="1" si="1"/>
        <v>3</v>
      </c>
      <c r="D1421" t="str">
        <f ca="1">VLOOKUP(C1421,Stay!$A$1:$B$5,2,0)</f>
        <v>2 weeks</v>
      </c>
      <c r="E1421">
        <f ca="1">VLOOKUP(C1421,Stay!$A$1:$C$5,3,0)</f>
        <v>14</v>
      </c>
      <c r="F1421">
        <f t="shared" ca="1" si="2"/>
        <v>9</v>
      </c>
      <c r="G1421" t="str">
        <f ca="1">VLOOKUP(F1421,Cities!$A$1:$C$69,2,0)</f>
        <v>Berlin</v>
      </c>
      <c r="H1421" t="str">
        <f ca="1">VLOOKUP(F1421,Cities!$A$1:$F$69,6,0)</f>
        <v>Historical-Modern, Park</v>
      </c>
      <c r="I1421" t="str">
        <f ca="1">VLOOKUP(F1421,Cities!$A$1:$C$69,3,0)</f>
        <v>Europe</v>
      </c>
      <c r="J1421">
        <f t="shared" ca="1" si="3"/>
        <v>1</v>
      </c>
      <c r="K1421">
        <f ca="1">VLOOKUP(F1421,Cities!$A$1:$I$69,6+J1421,0)*R1421*E1421</f>
        <v>602</v>
      </c>
      <c r="L1421">
        <f t="shared" ca="1" si="4"/>
        <v>1</v>
      </c>
      <c r="M1421">
        <f ca="1">VLOOKUP(F1421,Cities!$A$1:$I$69,4,0)*R1421*L1421</f>
        <v>950</v>
      </c>
      <c r="N1421">
        <f t="shared" ca="1" si="5"/>
        <v>1552</v>
      </c>
      <c r="O1421" t="str">
        <f ca="1">VLOOKUP(F1421,Cities!$A$1:$E$69,5,0)</f>
        <v>Summer</v>
      </c>
      <c r="P1421">
        <f t="shared" ca="1" si="6"/>
        <v>1</v>
      </c>
      <c r="Q1421" t="str">
        <f ca="1">VLOOKUP(P1421,Sheet2!$A$1:$B$5,2,0)</f>
        <v>Solo</v>
      </c>
      <c r="R1421">
        <f ca="1">VLOOKUP(P1421,Sheet2!$A$1:$C$5,3,0)</f>
        <v>1</v>
      </c>
    </row>
    <row r="1422" spans="1:18" ht="14.25" customHeight="1">
      <c r="A1422" s="4">
        <v>1421</v>
      </c>
      <c r="B1422">
        <f t="shared" ca="1" si="0"/>
        <v>278</v>
      </c>
      <c r="C1422">
        <f t="shared" ca="1" si="1"/>
        <v>2</v>
      </c>
      <c r="D1422" t="str">
        <f ca="1">VLOOKUP(C1422,Stay!$A$1:$B$5,2,0)</f>
        <v>1 week</v>
      </c>
      <c r="E1422">
        <f ca="1">VLOOKUP(C1422,Stay!$A$1:$C$5,3,0)</f>
        <v>7</v>
      </c>
      <c r="F1422">
        <f t="shared" ca="1" si="2"/>
        <v>7</v>
      </c>
      <c r="G1422" t="str">
        <f ca="1">VLOOKUP(F1422,Cities!$A$1:$C$69,2,0)</f>
        <v>Barossa Valley</v>
      </c>
      <c r="H1422" t="str">
        <f ca="1">VLOOKUP(F1422,Cities!$A$1:$F$69,6,0)</f>
        <v>Adventure-Water, Historical-Modern, Wineyard</v>
      </c>
      <c r="I1422" t="str">
        <f ca="1">VLOOKUP(F1422,Cities!$A$1:$C$69,3,0)</f>
        <v>Australia</v>
      </c>
      <c r="J1422">
        <f t="shared" ca="1" si="3"/>
        <v>3</v>
      </c>
      <c r="K1422">
        <f ca="1">VLOOKUP(F1422,Cities!$A$1:$I$69,6+J1422,0)*R1422*E1422</f>
        <v>1652</v>
      </c>
      <c r="L1422">
        <f t="shared" ca="1" si="4"/>
        <v>1</v>
      </c>
      <c r="M1422">
        <f ca="1">VLOOKUP(F1422,Cities!$A$1:$I$69,4,0)*R1422*L1422</f>
        <v>2940</v>
      </c>
      <c r="N1422">
        <f t="shared" ca="1" si="5"/>
        <v>4592</v>
      </c>
      <c r="O1422" t="str">
        <f ca="1">VLOOKUP(F1422,Cities!$A$1:$E$69,5,0)</f>
        <v>Spring</v>
      </c>
      <c r="P1422">
        <f t="shared" ca="1" si="6"/>
        <v>3</v>
      </c>
      <c r="Q1422" t="str">
        <f ca="1">VLOOKUP(P1422,Sheet2!$A$1:$B$5,2,0)</f>
        <v>Romantic</v>
      </c>
      <c r="R1422">
        <f ca="1">VLOOKUP(P1422,Sheet2!$A$1:$C$5,3,0)</f>
        <v>2</v>
      </c>
    </row>
    <row r="1423" spans="1:18" ht="14.25" customHeight="1">
      <c r="A1423" s="4">
        <v>1422</v>
      </c>
      <c r="B1423">
        <f t="shared" ca="1" si="0"/>
        <v>5</v>
      </c>
      <c r="C1423">
        <f t="shared" ca="1" si="1"/>
        <v>3</v>
      </c>
      <c r="D1423" t="str">
        <f ca="1">VLOOKUP(C1423,Stay!$A$1:$B$5,2,0)</f>
        <v>2 weeks</v>
      </c>
      <c r="E1423">
        <f ca="1">VLOOKUP(C1423,Stay!$A$1:$C$5,3,0)</f>
        <v>14</v>
      </c>
      <c r="F1423">
        <f t="shared" ca="1" si="2"/>
        <v>61</v>
      </c>
      <c r="G1423" t="str">
        <f ca="1">VLOOKUP(F1423,Cities!$A$1:$C$69,2,0)</f>
        <v>Trentino</v>
      </c>
      <c r="H1423" t="str">
        <f ca="1">VLOOKUP(F1423,Cities!$A$1:$F$69,6,0)</f>
        <v>Terrain</v>
      </c>
      <c r="I1423" t="str">
        <f ca="1">VLOOKUP(F1423,Cities!$A$1:$C$69,3,0)</f>
        <v>Europe</v>
      </c>
      <c r="J1423">
        <f t="shared" ca="1" si="3"/>
        <v>2</v>
      </c>
      <c r="K1423">
        <f ca="1">VLOOKUP(F1423,Cities!$A$1:$I$69,6+J1423,0)*R1423*E1423</f>
        <v>434</v>
      </c>
      <c r="L1423">
        <f t="shared" ca="1" si="4"/>
        <v>1</v>
      </c>
      <c r="M1423">
        <f ca="1">VLOOKUP(F1423,Cities!$A$1:$I$69,4,0)*R1423*L1423</f>
        <v>910</v>
      </c>
      <c r="N1423">
        <f t="shared" ca="1" si="5"/>
        <v>1344</v>
      </c>
      <c r="O1423" t="str">
        <f ca="1">VLOOKUP(F1423,Cities!$A$1:$E$69,5,0)</f>
        <v>Summer</v>
      </c>
      <c r="P1423">
        <f t="shared" ca="1" si="6"/>
        <v>1</v>
      </c>
      <c r="Q1423" t="str">
        <f ca="1">VLOOKUP(P1423,Sheet2!$A$1:$B$5,2,0)</f>
        <v>Solo</v>
      </c>
      <c r="R1423">
        <f ca="1">VLOOKUP(P1423,Sheet2!$A$1:$C$5,3,0)</f>
        <v>1</v>
      </c>
    </row>
    <row r="1424" spans="1:18" ht="14.25" customHeight="1">
      <c r="A1424" s="4">
        <v>1423</v>
      </c>
      <c r="B1424">
        <f t="shared" ca="1" si="0"/>
        <v>201</v>
      </c>
      <c r="C1424">
        <f t="shared" ca="1" si="1"/>
        <v>4</v>
      </c>
      <c r="D1424" t="str">
        <f ca="1">VLOOKUP(C1424,Stay!$A$1:$B$5,2,0)</f>
        <v>1 month</v>
      </c>
      <c r="E1424">
        <f ca="1">VLOOKUP(C1424,Stay!$A$1:$C$5,3,0)</f>
        <v>30</v>
      </c>
      <c r="F1424">
        <f t="shared" ca="1" si="2"/>
        <v>27</v>
      </c>
      <c r="G1424" t="str">
        <f ca="1">VLOOKUP(F1424,Cities!$A$1:$C$69,2,0)</f>
        <v>Hawaii</v>
      </c>
      <c r="H1424" t="str">
        <f ca="1">VLOOKUP(F1424,Cities!$A$1:$F$69,6,0)</f>
        <v>Beach, Terrain, Modern</v>
      </c>
      <c r="I1424" t="str">
        <f ca="1">VLOOKUP(F1424,Cities!$A$1:$C$69,3,0)</f>
        <v>North America</v>
      </c>
      <c r="J1424">
        <f t="shared" ca="1" si="3"/>
        <v>2</v>
      </c>
      <c r="K1424">
        <f ca="1">VLOOKUP(F1424,Cities!$A$1:$I$69,6+J1424,0)*R1424*E1424</f>
        <v>8130</v>
      </c>
      <c r="L1424">
        <f t="shared" ca="1" si="4"/>
        <v>1</v>
      </c>
      <c r="M1424">
        <f ca="1">VLOOKUP(F1424,Cities!$A$1:$I$69,4,0)*R1424*L1424</f>
        <v>800</v>
      </c>
      <c r="N1424">
        <f t="shared" ca="1" si="5"/>
        <v>8930</v>
      </c>
      <c r="O1424" t="str">
        <f ca="1">VLOOKUP(F1424,Cities!$A$1:$E$69,5,0)</f>
        <v>Summer</v>
      </c>
      <c r="P1424">
        <f t="shared" ca="1" si="6"/>
        <v>1</v>
      </c>
      <c r="Q1424" t="str">
        <f ca="1">VLOOKUP(P1424,Sheet2!$A$1:$B$5,2,0)</f>
        <v>Solo</v>
      </c>
      <c r="R1424">
        <f ca="1">VLOOKUP(P1424,Sheet2!$A$1:$C$5,3,0)</f>
        <v>1</v>
      </c>
    </row>
    <row r="1425" spans="1:18" ht="14.25" customHeight="1">
      <c r="A1425" s="4">
        <v>1424</v>
      </c>
      <c r="B1425">
        <f t="shared" ca="1" si="0"/>
        <v>80</v>
      </c>
      <c r="C1425">
        <f t="shared" ca="1" si="1"/>
        <v>3</v>
      </c>
      <c r="D1425" t="str">
        <f ca="1">VLOOKUP(C1425,Stay!$A$1:$B$5,2,0)</f>
        <v>2 weeks</v>
      </c>
      <c r="E1425">
        <f ca="1">VLOOKUP(C1425,Stay!$A$1:$C$5,3,0)</f>
        <v>14</v>
      </c>
      <c r="F1425">
        <f t="shared" ca="1" si="2"/>
        <v>58</v>
      </c>
      <c r="G1425" t="str">
        <f ca="1">VLOOKUP(F1425,Cities!$A$1:$C$69,2,0)</f>
        <v>Sydney</v>
      </c>
      <c r="H1425" t="str">
        <f ca="1">VLOOKUP(F1425,Cities!$A$1:$F$69,6,0)</f>
        <v>Beach</v>
      </c>
      <c r="I1425" t="str">
        <f ca="1">VLOOKUP(F1425,Cities!$A$1:$C$69,3,0)</f>
        <v>Australia</v>
      </c>
      <c r="J1425">
        <f t="shared" ca="1" si="3"/>
        <v>1</v>
      </c>
      <c r="K1425">
        <f ca="1">VLOOKUP(F1425,Cities!$A$1:$I$69,6+J1425,0)*R1425*E1425</f>
        <v>686</v>
      </c>
      <c r="L1425">
        <f t="shared" ca="1" si="4"/>
        <v>2</v>
      </c>
      <c r="M1425">
        <f ca="1">VLOOKUP(F1425,Cities!$A$1:$I$69,4,0)*R1425*L1425</f>
        <v>2680</v>
      </c>
      <c r="N1425">
        <f t="shared" ca="1" si="5"/>
        <v>3366</v>
      </c>
      <c r="O1425" t="str">
        <f ca="1">VLOOKUP(F1425,Cities!$A$1:$E$69,5,0)</f>
        <v>Spring</v>
      </c>
      <c r="P1425">
        <f t="shared" ca="1" si="6"/>
        <v>1</v>
      </c>
      <c r="Q1425" t="str">
        <f ca="1">VLOOKUP(P1425,Sheet2!$A$1:$B$5,2,0)</f>
        <v>Solo</v>
      </c>
      <c r="R1425">
        <f ca="1">VLOOKUP(P1425,Sheet2!$A$1:$C$5,3,0)</f>
        <v>1</v>
      </c>
    </row>
    <row r="1426" spans="1:18" ht="14.25" customHeight="1">
      <c r="A1426" s="4">
        <v>1425</v>
      </c>
      <c r="B1426">
        <f t="shared" ca="1" si="0"/>
        <v>263</v>
      </c>
      <c r="C1426">
        <f t="shared" ca="1" si="1"/>
        <v>4</v>
      </c>
      <c r="D1426" t="str">
        <f ca="1">VLOOKUP(C1426,Stay!$A$1:$B$5,2,0)</f>
        <v>1 month</v>
      </c>
      <c r="E1426">
        <f ca="1">VLOOKUP(C1426,Stay!$A$1:$C$5,3,0)</f>
        <v>30</v>
      </c>
      <c r="F1426">
        <f t="shared" ca="1" si="2"/>
        <v>5</v>
      </c>
      <c r="G1426" t="str">
        <f ca="1">VLOOKUP(F1426,Cities!$A$1:$C$69,2,0)</f>
        <v>Austin</v>
      </c>
      <c r="H1426" t="str">
        <f ca="1">VLOOKUP(F1426,Cities!$A$1:$F$69,6,0)</f>
        <v>Historical-Modern, Nightlife</v>
      </c>
      <c r="I1426" t="str">
        <f ca="1">VLOOKUP(F1426,Cities!$A$1:$C$69,3,0)</f>
        <v>North America</v>
      </c>
      <c r="J1426">
        <f t="shared" ca="1" si="3"/>
        <v>3</v>
      </c>
      <c r="K1426">
        <f ca="1">VLOOKUP(F1426,Cities!$A$1:$I$69,6+J1426,0)*R1426*E1426</f>
        <v>43920</v>
      </c>
      <c r="L1426">
        <f t="shared" ca="1" si="4"/>
        <v>1</v>
      </c>
      <c r="M1426">
        <f ca="1">VLOOKUP(F1426,Cities!$A$1:$I$69,4,0)*R1426*L1426</f>
        <v>360</v>
      </c>
      <c r="N1426">
        <f t="shared" ca="1" si="5"/>
        <v>44280</v>
      </c>
      <c r="O1426" t="str">
        <f ca="1">VLOOKUP(F1426,Cities!$A$1:$E$69,5,0)</f>
        <v>Spring</v>
      </c>
      <c r="P1426">
        <f t="shared" ca="1" si="6"/>
        <v>4</v>
      </c>
      <c r="Q1426" t="str">
        <f ca="1">VLOOKUP(P1426,Sheet2!$A$1:$B$5,2,0)</f>
        <v>Friends</v>
      </c>
      <c r="R1426">
        <f ca="1">VLOOKUP(P1426,Sheet2!$A$1:$C$5,3,0)</f>
        <v>6</v>
      </c>
    </row>
    <row r="1427" spans="1:18" ht="14.25" customHeight="1">
      <c r="A1427" s="4">
        <v>1426</v>
      </c>
      <c r="B1427">
        <f t="shared" ca="1" si="0"/>
        <v>38</v>
      </c>
      <c r="C1427">
        <f t="shared" ca="1" si="1"/>
        <v>4</v>
      </c>
      <c r="D1427" t="str">
        <f ca="1">VLOOKUP(C1427,Stay!$A$1:$B$5,2,0)</f>
        <v>1 month</v>
      </c>
      <c r="E1427">
        <f ca="1">VLOOKUP(C1427,Stay!$A$1:$C$5,3,0)</f>
        <v>30</v>
      </c>
      <c r="F1427">
        <f t="shared" ca="1" si="2"/>
        <v>26</v>
      </c>
      <c r="G1427" t="str">
        <f ca="1">VLOOKUP(F1427,Cities!$A$1:$C$69,2,0)</f>
        <v>Greater Manchester</v>
      </c>
      <c r="H1427" t="str">
        <f ca="1">VLOOKUP(F1427,Cities!$A$1:$F$69,6,0)</f>
        <v>Historical, Beach, Terrain</v>
      </c>
      <c r="I1427" t="str">
        <f ca="1">VLOOKUP(F1427,Cities!$A$1:$C$69,3,0)</f>
        <v>Europe</v>
      </c>
      <c r="J1427">
        <f t="shared" ca="1" si="3"/>
        <v>1</v>
      </c>
      <c r="K1427">
        <f ca="1">VLOOKUP(F1427,Cities!$A$1:$I$69,6+J1427,0)*R1427*E1427</f>
        <v>12240</v>
      </c>
      <c r="L1427">
        <f t="shared" ca="1" si="4"/>
        <v>2</v>
      </c>
      <c r="M1427">
        <f ca="1">VLOOKUP(F1427,Cities!$A$1:$I$69,4,0)*R1427*L1427</f>
        <v>8040</v>
      </c>
      <c r="N1427">
        <f t="shared" ca="1" si="5"/>
        <v>20280</v>
      </c>
      <c r="O1427" t="str">
        <f ca="1">VLOOKUP(F1427,Cities!$A$1:$E$69,5,0)</f>
        <v>Summer</v>
      </c>
      <c r="P1427">
        <f t="shared" ca="1" si="6"/>
        <v>4</v>
      </c>
      <c r="Q1427" t="str">
        <f ca="1">VLOOKUP(P1427,Sheet2!$A$1:$B$5,2,0)</f>
        <v>Friends</v>
      </c>
      <c r="R1427">
        <f ca="1">VLOOKUP(P1427,Sheet2!$A$1:$C$5,3,0)</f>
        <v>6</v>
      </c>
    </row>
    <row r="1428" spans="1:18" ht="14.25" customHeight="1">
      <c r="A1428" s="4">
        <v>1427</v>
      </c>
      <c r="B1428">
        <f t="shared" ca="1" si="0"/>
        <v>103</v>
      </c>
      <c r="C1428">
        <f t="shared" ca="1" si="1"/>
        <v>4</v>
      </c>
      <c r="D1428" t="str">
        <f ca="1">VLOOKUP(C1428,Stay!$A$1:$B$5,2,0)</f>
        <v>1 month</v>
      </c>
      <c r="E1428">
        <f ca="1">VLOOKUP(C1428,Stay!$A$1:$C$5,3,0)</f>
        <v>30</v>
      </c>
      <c r="F1428">
        <f t="shared" ca="1" si="2"/>
        <v>38</v>
      </c>
      <c r="G1428" t="str">
        <f ca="1">VLOOKUP(F1428,Cities!$A$1:$C$69,2,0)</f>
        <v>Milan</v>
      </c>
      <c r="H1428" t="str">
        <f ca="1">VLOOKUP(F1428,Cities!$A$1:$F$69,6,0)</f>
        <v>Historical-Modern, Nightlife, Architecture</v>
      </c>
      <c r="I1428" t="str">
        <f ca="1">VLOOKUP(F1428,Cities!$A$1:$C$69,3,0)</f>
        <v>Europe</v>
      </c>
      <c r="J1428">
        <f t="shared" ca="1" si="3"/>
        <v>3</v>
      </c>
      <c r="K1428">
        <f ca="1">VLOOKUP(F1428,Cities!$A$1:$I$69,6+J1428,0)*R1428*E1428</f>
        <v>16620</v>
      </c>
      <c r="L1428">
        <f t="shared" ca="1" si="4"/>
        <v>2</v>
      </c>
      <c r="M1428">
        <f ca="1">VLOOKUP(F1428,Cities!$A$1:$I$69,4,0)*R1428*L1428</f>
        <v>3640</v>
      </c>
      <c r="N1428">
        <f t="shared" ca="1" si="5"/>
        <v>20260</v>
      </c>
      <c r="O1428" t="str">
        <f ca="1">VLOOKUP(F1428,Cities!$A$1:$E$69,5,0)</f>
        <v>Summer</v>
      </c>
      <c r="P1428">
        <f t="shared" ca="1" si="6"/>
        <v>3</v>
      </c>
      <c r="Q1428" t="str">
        <f ca="1">VLOOKUP(P1428,Sheet2!$A$1:$B$5,2,0)</f>
        <v>Romantic</v>
      </c>
      <c r="R1428">
        <f ca="1">VLOOKUP(P1428,Sheet2!$A$1:$C$5,3,0)</f>
        <v>2</v>
      </c>
    </row>
    <row r="1429" spans="1:18" ht="14.25" customHeight="1">
      <c r="A1429" s="4">
        <v>1428</v>
      </c>
      <c r="B1429">
        <f t="shared" ca="1" si="0"/>
        <v>284</v>
      </c>
      <c r="C1429">
        <f t="shared" ca="1" si="1"/>
        <v>2</v>
      </c>
      <c r="D1429" t="str">
        <f ca="1">VLOOKUP(C1429,Stay!$A$1:$B$5,2,0)</f>
        <v>1 week</v>
      </c>
      <c r="E1429">
        <f ca="1">VLOOKUP(C1429,Stay!$A$1:$C$5,3,0)</f>
        <v>7</v>
      </c>
      <c r="F1429">
        <f t="shared" ca="1" si="2"/>
        <v>30</v>
      </c>
      <c r="G1429" t="str">
        <f ca="1">VLOOKUP(F1429,Cities!$A$1:$C$69,2,0)</f>
        <v>London</v>
      </c>
      <c r="H1429" t="str">
        <f ca="1">VLOOKUP(F1429,Cities!$A$1:$F$69,6,0)</f>
        <v>Modern, Beach</v>
      </c>
      <c r="I1429" t="str">
        <f ca="1">VLOOKUP(F1429,Cities!$A$1:$C$69,3,0)</f>
        <v>Europe</v>
      </c>
      <c r="J1429">
        <f t="shared" ca="1" si="3"/>
        <v>3</v>
      </c>
      <c r="K1429">
        <f ca="1">VLOOKUP(F1429,Cities!$A$1:$I$69,6+J1429,0)*R1429*E1429</f>
        <v>7616</v>
      </c>
      <c r="L1429">
        <f t="shared" ca="1" si="4"/>
        <v>2</v>
      </c>
      <c r="M1429">
        <f ca="1">VLOOKUP(F1429,Cities!$A$1:$I$69,4,0)*R1429*L1429</f>
        <v>4600</v>
      </c>
      <c r="N1429">
        <f t="shared" ca="1" si="5"/>
        <v>12216</v>
      </c>
      <c r="O1429" t="str">
        <f ca="1">VLOOKUP(F1429,Cities!$A$1:$E$69,5,0)</f>
        <v>Summer</v>
      </c>
      <c r="P1429">
        <f t="shared" ca="1" si="6"/>
        <v>3</v>
      </c>
      <c r="Q1429" t="str">
        <f ca="1">VLOOKUP(P1429,Sheet2!$A$1:$B$5,2,0)</f>
        <v>Romantic</v>
      </c>
      <c r="R1429">
        <f ca="1">VLOOKUP(P1429,Sheet2!$A$1:$C$5,3,0)</f>
        <v>2</v>
      </c>
    </row>
    <row r="1430" spans="1:18" ht="14.25" customHeight="1">
      <c r="A1430" s="4">
        <v>1429</v>
      </c>
      <c r="B1430">
        <f t="shared" ca="1" si="0"/>
        <v>209</v>
      </c>
      <c r="C1430">
        <f t="shared" ca="1" si="1"/>
        <v>3</v>
      </c>
      <c r="D1430" t="str">
        <f ca="1">VLOOKUP(C1430,Stay!$A$1:$B$5,2,0)</f>
        <v>2 weeks</v>
      </c>
      <c r="E1430">
        <f ca="1">VLOOKUP(C1430,Stay!$A$1:$C$5,3,0)</f>
        <v>14</v>
      </c>
      <c r="F1430">
        <f t="shared" ca="1" si="2"/>
        <v>15</v>
      </c>
      <c r="G1430" t="str">
        <f ca="1">VLOOKUP(F1430,Cities!$A$1:$C$69,2,0)</f>
        <v>Cambridge</v>
      </c>
      <c r="H1430" t="str">
        <f ca="1">VLOOKUP(F1430,Cities!$A$1:$F$69,6,0)</f>
        <v>Modern, Aquatic</v>
      </c>
      <c r="I1430" t="str">
        <f ca="1">VLOOKUP(F1430,Cities!$A$1:$C$69,3,0)</f>
        <v>North America</v>
      </c>
      <c r="J1430">
        <f t="shared" ca="1" si="3"/>
        <v>2</v>
      </c>
      <c r="K1430">
        <f ca="1">VLOOKUP(F1430,Cities!$A$1:$I$69,6+J1430,0)*R1430*E1430</f>
        <v>9016</v>
      </c>
      <c r="L1430">
        <f t="shared" ca="1" si="4"/>
        <v>2</v>
      </c>
      <c r="M1430">
        <f ca="1">VLOOKUP(F1430,Cities!$A$1:$I$69,4,0)*R1430*L1430</f>
        <v>1600</v>
      </c>
      <c r="N1430">
        <f t="shared" ca="1" si="5"/>
        <v>10616</v>
      </c>
      <c r="O1430" t="str">
        <f ca="1">VLOOKUP(F1430,Cities!$A$1:$E$69,5,0)</f>
        <v>Summer</v>
      </c>
      <c r="P1430">
        <f t="shared" ca="1" si="6"/>
        <v>2</v>
      </c>
      <c r="Q1430" t="str">
        <f ca="1">VLOOKUP(P1430,Sheet2!$A$1:$B$5,2,0)</f>
        <v>Family</v>
      </c>
      <c r="R1430">
        <f ca="1">VLOOKUP(P1430,Sheet2!$A$1:$C$5,3,0)</f>
        <v>4</v>
      </c>
    </row>
    <row r="1431" spans="1:18" ht="14.25" customHeight="1">
      <c r="A1431" s="4">
        <v>1430</v>
      </c>
      <c r="B1431">
        <f t="shared" ca="1" si="0"/>
        <v>271</v>
      </c>
      <c r="C1431">
        <f t="shared" ca="1" si="1"/>
        <v>2</v>
      </c>
      <c r="D1431" t="str">
        <f ca="1">VLOOKUP(C1431,Stay!$A$1:$B$5,2,0)</f>
        <v>1 week</v>
      </c>
      <c r="E1431">
        <f ca="1">VLOOKUP(C1431,Stay!$A$1:$C$5,3,0)</f>
        <v>7</v>
      </c>
      <c r="F1431">
        <f t="shared" ca="1" si="2"/>
        <v>6</v>
      </c>
      <c r="G1431" t="str">
        <f ca="1">VLOOKUP(F1431,Cities!$A$1:$C$69,2,0)</f>
        <v>Barcelona</v>
      </c>
      <c r="H1431" t="str">
        <f ca="1">VLOOKUP(F1431,Cities!$A$1:$F$69,6,0)</f>
        <v>Historical-Modern, Beach, Architecture, Nightlife</v>
      </c>
      <c r="I1431" t="str">
        <f ca="1">VLOOKUP(F1431,Cities!$A$1:$C$69,3,0)</f>
        <v>Europe</v>
      </c>
      <c r="J1431">
        <f t="shared" ca="1" si="3"/>
        <v>3</v>
      </c>
      <c r="K1431">
        <f ca="1">VLOOKUP(F1431,Cities!$A$1:$I$69,6+J1431,0)*R1431*E1431</f>
        <v>15582</v>
      </c>
      <c r="L1431">
        <f t="shared" ca="1" si="4"/>
        <v>1</v>
      </c>
      <c r="M1431">
        <f ca="1">VLOOKUP(F1431,Cities!$A$1:$I$69,4,0)*R1431*L1431</f>
        <v>7350</v>
      </c>
      <c r="N1431">
        <f t="shared" ca="1" si="5"/>
        <v>22932</v>
      </c>
      <c r="O1431" t="str">
        <f ca="1">VLOOKUP(F1431,Cities!$A$1:$E$69,5,0)</f>
        <v>Summer</v>
      </c>
      <c r="P1431">
        <f t="shared" ca="1" si="6"/>
        <v>4</v>
      </c>
      <c r="Q1431" t="str">
        <f ca="1">VLOOKUP(P1431,Sheet2!$A$1:$B$5,2,0)</f>
        <v>Friends</v>
      </c>
      <c r="R1431">
        <f ca="1">VLOOKUP(P1431,Sheet2!$A$1:$C$5,3,0)</f>
        <v>6</v>
      </c>
    </row>
    <row r="1432" spans="1:18" ht="14.25" customHeight="1">
      <c r="A1432" s="4">
        <v>1431</v>
      </c>
      <c r="B1432">
        <f t="shared" ca="1" si="0"/>
        <v>164</v>
      </c>
      <c r="C1432">
        <f t="shared" ca="1" si="1"/>
        <v>2</v>
      </c>
      <c r="D1432" t="str">
        <f ca="1">VLOOKUP(C1432,Stay!$A$1:$B$5,2,0)</f>
        <v>1 week</v>
      </c>
      <c r="E1432">
        <f ca="1">VLOOKUP(C1432,Stay!$A$1:$C$5,3,0)</f>
        <v>7</v>
      </c>
      <c r="F1432">
        <f t="shared" ca="1" si="2"/>
        <v>2</v>
      </c>
      <c r="G1432" t="str">
        <f ca="1">VLOOKUP(F1432,Cities!$A$1:$C$69,2,0)</f>
        <v>Antwerp</v>
      </c>
      <c r="H1432" t="str">
        <f ca="1">VLOOKUP(F1432,Cities!$A$1:$F$69,6,0)</f>
        <v>Historical-Medieval, Aquatic, Nightlife</v>
      </c>
      <c r="I1432" t="str">
        <f ca="1">VLOOKUP(F1432,Cities!$A$1:$C$69,3,0)</f>
        <v>Europe</v>
      </c>
      <c r="J1432">
        <f t="shared" ca="1" si="3"/>
        <v>1</v>
      </c>
      <c r="K1432">
        <f ca="1">VLOOKUP(F1432,Cities!$A$1:$I$69,6+J1432,0)*R1432*E1432</f>
        <v>1232</v>
      </c>
      <c r="L1432">
        <f t="shared" ca="1" si="4"/>
        <v>2</v>
      </c>
      <c r="M1432">
        <f ca="1">VLOOKUP(F1432,Cities!$A$1:$I$69,4,0)*R1432*L1432</f>
        <v>12480</v>
      </c>
      <c r="N1432">
        <f t="shared" ca="1" si="5"/>
        <v>13712</v>
      </c>
      <c r="O1432" t="str">
        <f ca="1">VLOOKUP(F1432,Cities!$A$1:$E$69,5,0)</f>
        <v>Summer</v>
      </c>
      <c r="P1432">
        <f t="shared" ca="1" si="6"/>
        <v>2</v>
      </c>
      <c r="Q1432" t="str">
        <f ca="1">VLOOKUP(P1432,Sheet2!$A$1:$B$5,2,0)</f>
        <v>Family</v>
      </c>
      <c r="R1432">
        <f ca="1">VLOOKUP(P1432,Sheet2!$A$1:$C$5,3,0)</f>
        <v>4</v>
      </c>
    </row>
    <row r="1433" spans="1:18" ht="14.25" customHeight="1">
      <c r="A1433" s="4">
        <v>1432</v>
      </c>
      <c r="B1433">
        <f t="shared" ca="1" si="0"/>
        <v>55</v>
      </c>
      <c r="C1433">
        <f t="shared" ca="1" si="1"/>
        <v>4</v>
      </c>
      <c r="D1433" t="str">
        <f ca="1">VLOOKUP(C1433,Stay!$A$1:$B$5,2,0)</f>
        <v>1 month</v>
      </c>
      <c r="E1433">
        <f ca="1">VLOOKUP(C1433,Stay!$A$1:$C$5,3,0)</f>
        <v>30</v>
      </c>
      <c r="F1433">
        <f t="shared" ca="1" si="2"/>
        <v>39</v>
      </c>
      <c r="G1433" t="str">
        <f ca="1">VLOOKUP(F1433,Cities!$A$1:$C$69,2,0)</f>
        <v>Montreal</v>
      </c>
      <c r="H1433" t="str">
        <f ca="1">VLOOKUP(F1433,Cities!$A$1:$F$69,6,0)</f>
        <v>Modern</v>
      </c>
      <c r="I1433" t="str">
        <f ca="1">VLOOKUP(F1433,Cities!$A$1:$C$69,3,0)</f>
        <v>North America</v>
      </c>
      <c r="J1433">
        <f t="shared" ca="1" si="3"/>
        <v>3</v>
      </c>
      <c r="K1433">
        <f ca="1">VLOOKUP(F1433,Cities!$A$1:$I$69,6+J1433,0)*R1433*E1433</f>
        <v>22320</v>
      </c>
      <c r="L1433">
        <f t="shared" ca="1" si="4"/>
        <v>1</v>
      </c>
      <c r="M1433">
        <f ca="1">VLOOKUP(F1433,Cities!$A$1:$I$69,4,0)*R1433*L1433</f>
        <v>800</v>
      </c>
      <c r="N1433">
        <f t="shared" ca="1" si="5"/>
        <v>23120</v>
      </c>
      <c r="O1433" t="str">
        <f ca="1">VLOOKUP(F1433,Cities!$A$1:$E$69,5,0)</f>
        <v>Summer</v>
      </c>
      <c r="P1433">
        <f t="shared" ca="1" si="6"/>
        <v>3</v>
      </c>
      <c r="Q1433" t="str">
        <f ca="1">VLOOKUP(P1433,Sheet2!$A$1:$B$5,2,0)</f>
        <v>Romantic</v>
      </c>
      <c r="R1433">
        <f ca="1">VLOOKUP(P1433,Sheet2!$A$1:$C$5,3,0)</f>
        <v>2</v>
      </c>
    </row>
    <row r="1434" spans="1:18" ht="14.25" customHeight="1">
      <c r="A1434" s="4">
        <v>1433</v>
      </c>
      <c r="B1434">
        <f t="shared" ca="1" si="0"/>
        <v>270</v>
      </c>
      <c r="C1434">
        <f t="shared" ca="1" si="1"/>
        <v>4</v>
      </c>
      <c r="D1434" t="str">
        <f ca="1">VLOOKUP(C1434,Stay!$A$1:$B$5,2,0)</f>
        <v>1 month</v>
      </c>
      <c r="E1434">
        <f ca="1">VLOOKUP(C1434,Stay!$A$1:$C$5,3,0)</f>
        <v>30</v>
      </c>
      <c r="F1434">
        <f t="shared" ca="1" si="2"/>
        <v>3</v>
      </c>
      <c r="G1434" t="str">
        <f ca="1">VLOOKUP(F1434,Cities!$A$1:$C$69,2,0)</f>
        <v>Asheville</v>
      </c>
      <c r="H1434" t="str">
        <f ca="1">VLOOKUP(F1434,Cities!$A$1:$F$69,6,0)</f>
        <v>Historical-Modern, Adventure-Water, Hills, Adventure-Land</v>
      </c>
      <c r="I1434" t="str">
        <f ca="1">VLOOKUP(F1434,Cities!$A$1:$C$69,3,0)</f>
        <v>North America</v>
      </c>
      <c r="J1434">
        <f t="shared" ca="1" si="3"/>
        <v>3</v>
      </c>
      <c r="K1434">
        <f ca="1">VLOOKUP(F1434,Cities!$A$1:$I$69,6+J1434,0)*R1434*E1434</f>
        <v>25800</v>
      </c>
      <c r="L1434">
        <f t="shared" ca="1" si="4"/>
        <v>2</v>
      </c>
      <c r="M1434">
        <f ca="1">VLOOKUP(F1434,Cities!$A$1:$I$69,4,0)*R1434*L1434</f>
        <v>2000</v>
      </c>
      <c r="N1434">
        <f t="shared" ca="1" si="5"/>
        <v>27800</v>
      </c>
      <c r="O1434" t="str">
        <f ca="1">VLOOKUP(F1434,Cities!$A$1:$E$69,5,0)</f>
        <v>Summer</v>
      </c>
      <c r="P1434">
        <f t="shared" ca="1" si="6"/>
        <v>2</v>
      </c>
      <c r="Q1434" t="str">
        <f ca="1">VLOOKUP(P1434,Sheet2!$A$1:$B$5,2,0)</f>
        <v>Family</v>
      </c>
      <c r="R1434">
        <f ca="1">VLOOKUP(P1434,Sheet2!$A$1:$C$5,3,0)</f>
        <v>4</v>
      </c>
    </row>
    <row r="1435" spans="1:18" ht="14.25" customHeight="1">
      <c r="A1435" s="4">
        <v>1434</v>
      </c>
      <c r="B1435">
        <f t="shared" ca="1" si="0"/>
        <v>155</v>
      </c>
      <c r="C1435">
        <f t="shared" ca="1" si="1"/>
        <v>4</v>
      </c>
      <c r="D1435" t="str">
        <f ca="1">VLOOKUP(C1435,Stay!$A$1:$B$5,2,0)</f>
        <v>1 month</v>
      </c>
      <c r="E1435">
        <f ca="1">VLOOKUP(C1435,Stay!$A$1:$C$5,3,0)</f>
        <v>30</v>
      </c>
      <c r="F1435">
        <f t="shared" ca="1" si="2"/>
        <v>67</v>
      </c>
      <c r="G1435" t="str">
        <f ca="1">VLOOKUP(F1435,Cities!$A$1:$C$69,2,0)</f>
        <v>Ville de Quebec</v>
      </c>
      <c r="H1435" t="str">
        <f ca="1">VLOOKUP(F1435,Cities!$A$1:$F$69,6,0)</f>
        <v>Historical</v>
      </c>
      <c r="I1435" t="str">
        <f ca="1">VLOOKUP(F1435,Cities!$A$1:$C$69,3,0)</f>
        <v>North America</v>
      </c>
      <c r="J1435">
        <f t="shared" ca="1" si="3"/>
        <v>1</v>
      </c>
      <c r="K1435">
        <f ca="1">VLOOKUP(F1435,Cities!$A$1:$I$69,6+J1435,0)*R1435*E1435</f>
        <v>1620</v>
      </c>
      <c r="L1435">
        <f t="shared" ca="1" si="4"/>
        <v>2</v>
      </c>
      <c r="M1435">
        <f ca="1">VLOOKUP(F1435,Cities!$A$1:$I$69,4,0)*R1435*L1435</f>
        <v>1100</v>
      </c>
      <c r="N1435">
        <f t="shared" ca="1" si="5"/>
        <v>2720</v>
      </c>
      <c r="O1435" t="str">
        <f ca="1">VLOOKUP(F1435,Cities!$A$1:$E$69,5,0)</f>
        <v>Summer</v>
      </c>
      <c r="P1435">
        <f t="shared" ca="1" si="6"/>
        <v>1</v>
      </c>
      <c r="Q1435" t="str">
        <f ca="1">VLOOKUP(P1435,Sheet2!$A$1:$B$5,2,0)</f>
        <v>Solo</v>
      </c>
      <c r="R1435">
        <f ca="1">VLOOKUP(P1435,Sheet2!$A$1:$C$5,3,0)</f>
        <v>1</v>
      </c>
    </row>
    <row r="1436" spans="1:18" ht="14.25" customHeight="1">
      <c r="A1436" s="4">
        <v>1435</v>
      </c>
      <c r="B1436">
        <f t="shared" ca="1" si="0"/>
        <v>56</v>
      </c>
      <c r="C1436">
        <f t="shared" ca="1" si="1"/>
        <v>1</v>
      </c>
      <c r="D1436" t="str">
        <f ca="1">VLOOKUP(C1436,Stay!$A$1:$B$5,2,0)</f>
        <v>3 days</v>
      </c>
      <c r="E1436">
        <f ca="1">VLOOKUP(C1436,Stay!$A$1:$C$5,3,0)</f>
        <v>3</v>
      </c>
      <c r="F1436">
        <f t="shared" ca="1" si="2"/>
        <v>59</v>
      </c>
      <c r="G1436" t="str">
        <f ca="1">VLOOKUP(F1436,Cities!$A$1:$C$69,2,0)</f>
        <v>Tasmania</v>
      </c>
      <c r="H1436" t="str">
        <f ca="1">VLOOKUP(F1436,Cities!$A$1:$F$69,6,0)</f>
        <v>Beach</v>
      </c>
      <c r="I1436" t="str">
        <f ca="1">VLOOKUP(F1436,Cities!$A$1:$C$69,3,0)</f>
        <v>Australia</v>
      </c>
      <c r="J1436">
        <f t="shared" ca="1" si="3"/>
        <v>1</v>
      </c>
      <c r="K1436">
        <f ca="1">VLOOKUP(F1436,Cities!$A$1:$I$69,6+J1436,0)*R1436*E1436</f>
        <v>150</v>
      </c>
      <c r="L1436">
        <f t="shared" ca="1" si="4"/>
        <v>1</v>
      </c>
      <c r="M1436">
        <f ca="1">VLOOKUP(F1436,Cities!$A$1:$I$69,4,0)*R1436*L1436</f>
        <v>1520</v>
      </c>
      <c r="N1436">
        <f t="shared" ca="1" si="5"/>
        <v>1670</v>
      </c>
      <c r="O1436" t="str">
        <f ca="1">VLOOKUP(F1436,Cities!$A$1:$E$69,5,0)</f>
        <v>Spring</v>
      </c>
      <c r="P1436">
        <f t="shared" ca="1" si="6"/>
        <v>1</v>
      </c>
      <c r="Q1436" t="str">
        <f ca="1">VLOOKUP(P1436,Sheet2!$A$1:$B$5,2,0)</f>
        <v>Solo</v>
      </c>
      <c r="R1436">
        <f ca="1">VLOOKUP(P1436,Sheet2!$A$1:$C$5,3,0)</f>
        <v>1</v>
      </c>
    </row>
    <row r="1437" spans="1:18" ht="14.25" customHeight="1">
      <c r="A1437" s="4">
        <v>1436</v>
      </c>
      <c r="B1437">
        <f t="shared" ca="1" si="0"/>
        <v>10</v>
      </c>
      <c r="C1437">
        <f t="shared" ca="1" si="1"/>
        <v>3</v>
      </c>
      <c r="D1437" t="str">
        <f ca="1">VLOOKUP(C1437,Stay!$A$1:$B$5,2,0)</f>
        <v>2 weeks</v>
      </c>
      <c r="E1437">
        <f ca="1">VLOOKUP(C1437,Stay!$A$1:$C$5,3,0)</f>
        <v>14</v>
      </c>
      <c r="F1437">
        <f t="shared" ca="1" si="2"/>
        <v>61</v>
      </c>
      <c r="G1437" t="str">
        <f ca="1">VLOOKUP(F1437,Cities!$A$1:$C$69,2,0)</f>
        <v>Trentino</v>
      </c>
      <c r="H1437" t="str">
        <f ca="1">VLOOKUP(F1437,Cities!$A$1:$F$69,6,0)</f>
        <v>Terrain</v>
      </c>
      <c r="I1437" t="str">
        <f ca="1">VLOOKUP(F1437,Cities!$A$1:$C$69,3,0)</f>
        <v>Europe</v>
      </c>
      <c r="J1437">
        <f t="shared" ca="1" si="3"/>
        <v>1</v>
      </c>
      <c r="K1437">
        <f ca="1">VLOOKUP(F1437,Cities!$A$1:$I$69,6+J1437,0)*R1437*E1437</f>
        <v>350</v>
      </c>
      <c r="L1437">
        <f t="shared" ca="1" si="4"/>
        <v>1</v>
      </c>
      <c r="M1437">
        <f ca="1">VLOOKUP(F1437,Cities!$A$1:$I$69,4,0)*R1437*L1437</f>
        <v>910</v>
      </c>
      <c r="N1437">
        <f t="shared" ca="1" si="5"/>
        <v>1260</v>
      </c>
      <c r="O1437" t="str">
        <f ca="1">VLOOKUP(F1437,Cities!$A$1:$E$69,5,0)</f>
        <v>Summer</v>
      </c>
      <c r="P1437">
        <f t="shared" ca="1" si="6"/>
        <v>1</v>
      </c>
      <c r="Q1437" t="str">
        <f ca="1">VLOOKUP(P1437,Sheet2!$A$1:$B$5,2,0)</f>
        <v>Solo</v>
      </c>
      <c r="R1437">
        <f ca="1">VLOOKUP(P1437,Sheet2!$A$1:$C$5,3,0)</f>
        <v>1</v>
      </c>
    </row>
    <row r="1438" spans="1:18" ht="14.25" customHeight="1">
      <c r="A1438" s="4">
        <v>1437</v>
      </c>
      <c r="B1438">
        <f t="shared" ca="1" si="0"/>
        <v>157</v>
      </c>
      <c r="C1438">
        <f t="shared" ca="1" si="1"/>
        <v>2</v>
      </c>
      <c r="D1438" t="str">
        <f ca="1">VLOOKUP(C1438,Stay!$A$1:$B$5,2,0)</f>
        <v>1 week</v>
      </c>
      <c r="E1438">
        <f ca="1">VLOOKUP(C1438,Stay!$A$1:$C$5,3,0)</f>
        <v>7</v>
      </c>
      <c r="F1438">
        <f t="shared" ca="1" si="2"/>
        <v>33</v>
      </c>
      <c r="G1438" t="str">
        <f ca="1">VLOOKUP(F1438,Cities!$A$1:$C$69,2,0)</f>
        <v>Madrid</v>
      </c>
      <c r="H1438" t="str">
        <f ca="1">VLOOKUP(F1438,Cities!$A$1:$F$69,6,0)</f>
        <v>Historical, Beach, Terrain</v>
      </c>
      <c r="I1438" t="str">
        <f ca="1">VLOOKUP(F1438,Cities!$A$1:$C$69,3,0)</f>
        <v>Europe</v>
      </c>
      <c r="J1438">
        <f t="shared" ca="1" si="3"/>
        <v>2</v>
      </c>
      <c r="K1438">
        <f ca="1">VLOOKUP(F1438,Cities!$A$1:$I$69,6+J1438,0)*R1438*E1438</f>
        <v>784</v>
      </c>
      <c r="L1438">
        <f t="shared" ca="1" si="4"/>
        <v>2</v>
      </c>
      <c r="M1438">
        <f ca="1">VLOOKUP(F1438,Cities!$A$1:$I$69,4,0)*R1438*L1438</f>
        <v>2140</v>
      </c>
      <c r="N1438">
        <f t="shared" ca="1" si="5"/>
        <v>2924</v>
      </c>
      <c r="O1438" t="str">
        <f ca="1">VLOOKUP(F1438,Cities!$A$1:$E$69,5,0)</f>
        <v>Summer</v>
      </c>
      <c r="P1438">
        <f t="shared" ca="1" si="6"/>
        <v>1</v>
      </c>
      <c r="Q1438" t="str">
        <f ca="1">VLOOKUP(P1438,Sheet2!$A$1:$B$5,2,0)</f>
        <v>Solo</v>
      </c>
      <c r="R1438">
        <f ca="1">VLOOKUP(P1438,Sheet2!$A$1:$C$5,3,0)</f>
        <v>1</v>
      </c>
    </row>
    <row r="1439" spans="1:18" ht="14.25" customHeight="1">
      <c r="A1439" s="4">
        <v>1438</v>
      </c>
      <c r="B1439">
        <f t="shared" ca="1" si="0"/>
        <v>110</v>
      </c>
      <c r="C1439">
        <f t="shared" ca="1" si="1"/>
        <v>3</v>
      </c>
      <c r="D1439" t="str">
        <f ca="1">VLOOKUP(C1439,Stay!$A$1:$B$5,2,0)</f>
        <v>2 weeks</v>
      </c>
      <c r="E1439">
        <f ca="1">VLOOKUP(C1439,Stay!$A$1:$C$5,3,0)</f>
        <v>14</v>
      </c>
      <c r="F1439">
        <f t="shared" ca="1" si="2"/>
        <v>25</v>
      </c>
      <c r="G1439" t="str">
        <f ca="1">VLOOKUP(F1439,Cities!$A$1:$C$69,2,0)</f>
        <v>Geneva</v>
      </c>
      <c r="H1439" t="str">
        <f ca="1">VLOOKUP(F1439,Cities!$A$1:$F$69,6,0)</f>
        <v>Historical, Beach, Terrain</v>
      </c>
      <c r="I1439" t="str">
        <f ca="1">VLOOKUP(F1439,Cities!$A$1:$C$69,3,0)</f>
        <v>Europe</v>
      </c>
      <c r="J1439">
        <f t="shared" ca="1" si="3"/>
        <v>2</v>
      </c>
      <c r="K1439">
        <f ca="1">VLOOKUP(F1439,Cities!$A$1:$I$69,6+J1439,0)*R1439*E1439</f>
        <v>13188</v>
      </c>
      <c r="L1439">
        <f t="shared" ca="1" si="4"/>
        <v>1</v>
      </c>
      <c r="M1439">
        <f ca="1">VLOOKUP(F1439,Cities!$A$1:$I$69,4,0)*R1439*L1439</f>
        <v>5880</v>
      </c>
      <c r="N1439">
        <f t="shared" ca="1" si="5"/>
        <v>19068</v>
      </c>
      <c r="O1439" t="str">
        <f ca="1">VLOOKUP(F1439,Cities!$A$1:$E$69,5,0)</f>
        <v>Summer</v>
      </c>
      <c r="P1439">
        <f t="shared" ca="1" si="6"/>
        <v>4</v>
      </c>
      <c r="Q1439" t="str">
        <f ca="1">VLOOKUP(P1439,Sheet2!$A$1:$B$5,2,0)</f>
        <v>Friends</v>
      </c>
      <c r="R1439">
        <f ca="1">VLOOKUP(P1439,Sheet2!$A$1:$C$5,3,0)</f>
        <v>6</v>
      </c>
    </row>
    <row r="1440" spans="1:18" ht="14.25" customHeight="1">
      <c r="A1440" s="4">
        <v>1439</v>
      </c>
      <c r="B1440">
        <f t="shared" ca="1" si="0"/>
        <v>283</v>
      </c>
      <c r="C1440">
        <f t="shared" ca="1" si="1"/>
        <v>3</v>
      </c>
      <c r="D1440" t="str">
        <f ca="1">VLOOKUP(C1440,Stay!$A$1:$B$5,2,0)</f>
        <v>2 weeks</v>
      </c>
      <c r="E1440">
        <f ca="1">VLOOKUP(C1440,Stay!$A$1:$C$5,3,0)</f>
        <v>14</v>
      </c>
      <c r="F1440">
        <f t="shared" ca="1" si="2"/>
        <v>44</v>
      </c>
      <c r="G1440" t="str">
        <f ca="1">VLOOKUP(F1440,Cities!$A$1:$C$69,2,0)</f>
        <v>Northern Rivers</v>
      </c>
      <c r="H1440" t="str">
        <f ca="1">VLOOKUP(F1440,Cities!$A$1:$F$69,6,0)</f>
        <v>Beach, Adventure-Water</v>
      </c>
      <c r="I1440" t="str">
        <f ca="1">VLOOKUP(F1440,Cities!$A$1:$C$69,3,0)</f>
        <v>Australia</v>
      </c>
      <c r="J1440">
        <f t="shared" ca="1" si="3"/>
        <v>1</v>
      </c>
      <c r="K1440">
        <f ca="1">VLOOKUP(F1440,Cities!$A$1:$I$69,6+J1440,0)*R1440*E1440</f>
        <v>700</v>
      </c>
      <c r="L1440">
        <f t="shared" ca="1" si="4"/>
        <v>1</v>
      </c>
      <c r="M1440">
        <f ca="1">VLOOKUP(F1440,Cities!$A$1:$I$69,4,0)*R1440*L1440</f>
        <v>840</v>
      </c>
      <c r="N1440">
        <f t="shared" ca="1" si="5"/>
        <v>1540</v>
      </c>
      <c r="O1440" t="str">
        <f ca="1">VLOOKUP(F1440,Cities!$A$1:$E$69,5,0)</f>
        <v>Spring</v>
      </c>
      <c r="P1440">
        <f t="shared" ca="1" si="6"/>
        <v>1</v>
      </c>
      <c r="Q1440" t="str">
        <f ca="1">VLOOKUP(P1440,Sheet2!$A$1:$B$5,2,0)</f>
        <v>Solo</v>
      </c>
      <c r="R1440">
        <f ca="1">VLOOKUP(P1440,Sheet2!$A$1:$C$5,3,0)</f>
        <v>1</v>
      </c>
    </row>
    <row r="1441" spans="1:18" ht="14.25" customHeight="1">
      <c r="A1441" s="4">
        <v>1440</v>
      </c>
      <c r="B1441">
        <f t="shared" ca="1" si="0"/>
        <v>253</v>
      </c>
      <c r="C1441">
        <f t="shared" ca="1" si="1"/>
        <v>2</v>
      </c>
      <c r="D1441" t="str">
        <f ca="1">VLOOKUP(C1441,Stay!$A$1:$B$5,2,0)</f>
        <v>1 week</v>
      </c>
      <c r="E1441">
        <f ca="1">VLOOKUP(C1441,Stay!$A$1:$C$5,3,0)</f>
        <v>7</v>
      </c>
      <c r="F1441">
        <f t="shared" ca="1" si="2"/>
        <v>24</v>
      </c>
      <c r="G1441" t="str">
        <f ca="1">VLOOKUP(F1441,Cities!$A$1:$C$69,2,0)</f>
        <v>Florence</v>
      </c>
      <c r="H1441" t="str">
        <f ca="1">VLOOKUP(F1441,Cities!$A$1:$F$69,6,0)</f>
        <v>Historical, Beach</v>
      </c>
      <c r="I1441" t="str">
        <f ca="1">VLOOKUP(F1441,Cities!$A$1:$C$69,3,0)</f>
        <v>Europe</v>
      </c>
      <c r="J1441">
        <f t="shared" ca="1" si="3"/>
        <v>1</v>
      </c>
      <c r="K1441">
        <f ca="1">VLOOKUP(F1441,Cities!$A$1:$I$69,6+J1441,0)*R1441*E1441</f>
        <v>770</v>
      </c>
      <c r="L1441">
        <f t="shared" ca="1" si="4"/>
        <v>2</v>
      </c>
      <c r="M1441">
        <f ca="1">VLOOKUP(F1441,Cities!$A$1:$I$69,4,0)*R1441*L1441</f>
        <v>7800</v>
      </c>
      <c r="N1441">
        <f t="shared" ca="1" si="5"/>
        <v>8570</v>
      </c>
      <c r="O1441" t="str">
        <f ca="1">VLOOKUP(F1441,Cities!$A$1:$E$69,5,0)</f>
        <v>Summer</v>
      </c>
      <c r="P1441">
        <f t="shared" ca="1" si="6"/>
        <v>3</v>
      </c>
      <c r="Q1441" t="str">
        <f ca="1">VLOOKUP(P1441,Sheet2!$A$1:$B$5,2,0)</f>
        <v>Romantic</v>
      </c>
      <c r="R1441">
        <f ca="1">VLOOKUP(P1441,Sheet2!$A$1:$C$5,3,0)</f>
        <v>2</v>
      </c>
    </row>
    <row r="1442" spans="1:18" ht="14.25" customHeight="1">
      <c r="A1442" s="4">
        <v>1441</v>
      </c>
      <c r="B1442">
        <f t="shared" ca="1" si="0"/>
        <v>66</v>
      </c>
      <c r="C1442">
        <f t="shared" ca="1" si="1"/>
        <v>1</v>
      </c>
      <c r="D1442" t="str">
        <f ca="1">VLOOKUP(C1442,Stay!$A$1:$B$5,2,0)</f>
        <v>3 days</v>
      </c>
      <c r="E1442">
        <f ca="1">VLOOKUP(C1442,Stay!$A$1:$C$5,3,0)</f>
        <v>3</v>
      </c>
      <c r="F1442">
        <f t="shared" ca="1" si="2"/>
        <v>41</v>
      </c>
      <c r="G1442" t="str">
        <f ca="1">VLOOKUP(F1442,Cities!$A$1:$C$69,2,0)</f>
        <v>Nashville</v>
      </c>
      <c r="H1442" t="str">
        <f ca="1">VLOOKUP(F1442,Cities!$A$1:$F$69,6,0)</f>
        <v>Modern, Nightlife</v>
      </c>
      <c r="I1442" t="str">
        <f ca="1">VLOOKUP(F1442,Cities!$A$1:$C$69,3,0)</f>
        <v>North America</v>
      </c>
      <c r="J1442">
        <f t="shared" ca="1" si="3"/>
        <v>1</v>
      </c>
      <c r="K1442">
        <f ca="1">VLOOKUP(F1442,Cities!$A$1:$I$69,6+J1442,0)*R1442*E1442</f>
        <v>171</v>
      </c>
      <c r="L1442">
        <f t="shared" ca="1" si="4"/>
        <v>2</v>
      </c>
      <c r="M1442">
        <f ca="1">VLOOKUP(F1442,Cities!$A$1:$I$69,4,0)*R1442*L1442</f>
        <v>620</v>
      </c>
      <c r="N1442">
        <f t="shared" ca="1" si="5"/>
        <v>791</v>
      </c>
      <c r="O1442" t="str">
        <f ca="1">VLOOKUP(F1442,Cities!$A$1:$E$69,5,0)</f>
        <v>Spring</v>
      </c>
      <c r="P1442">
        <f t="shared" ca="1" si="6"/>
        <v>1</v>
      </c>
      <c r="Q1442" t="str">
        <f ca="1">VLOOKUP(P1442,Sheet2!$A$1:$B$5,2,0)</f>
        <v>Solo</v>
      </c>
      <c r="R1442">
        <f ca="1">VLOOKUP(P1442,Sheet2!$A$1:$C$5,3,0)</f>
        <v>1</v>
      </c>
    </row>
    <row r="1443" spans="1:18" ht="14.25" customHeight="1">
      <c r="A1443" s="4">
        <v>1442</v>
      </c>
      <c r="B1443">
        <f t="shared" ca="1" si="0"/>
        <v>240</v>
      </c>
      <c r="C1443">
        <f t="shared" ca="1" si="1"/>
        <v>3</v>
      </c>
      <c r="D1443" t="str">
        <f ca="1">VLOOKUP(C1443,Stay!$A$1:$B$5,2,0)</f>
        <v>2 weeks</v>
      </c>
      <c r="E1443">
        <f ca="1">VLOOKUP(C1443,Stay!$A$1:$C$5,3,0)</f>
        <v>14</v>
      </c>
      <c r="F1443">
        <f t="shared" ca="1" si="2"/>
        <v>10</v>
      </c>
      <c r="G1443" t="str">
        <f ca="1">VLOOKUP(F1443,Cities!$A$1:$C$69,2,0)</f>
        <v>Bologna</v>
      </c>
      <c r="H1443" t="str">
        <f ca="1">VLOOKUP(F1443,Cities!$A$1:$F$69,6,0)</f>
        <v>Historical-Medieval, Nightlife</v>
      </c>
      <c r="I1443" t="str">
        <f ca="1">VLOOKUP(F1443,Cities!$A$1:$C$69,3,0)</f>
        <v>Europe</v>
      </c>
      <c r="J1443">
        <f t="shared" ca="1" si="3"/>
        <v>3</v>
      </c>
      <c r="K1443">
        <f ca="1">VLOOKUP(F1443,Cities!$A$1:$I$69,6+J1443,0)*R1443*E1443</f>
        <v>8540</v>
      </c>
      <c r="L1443">
        <f t="shared" ca="1" si="4"/>
        <v>1</v>
      </c>
      <c r="M1443">
        <f ca="1">VLOOKUP(F1443,Cities!$A$1:$I$69,4,0)*R1443*L1443</f>
        <v>2240</v>
      </c>
      <c r="N1443">
        <f t="shared" ca="1" si="5"/>
        <v>10780</v>
      </c>
      <c r="O1443" t="str">
        <f ca="1">VLOOKUP(F1443,Cities!$A$1:$E$69,5,0)</f>
        <v>Summer</v>
      </c>
      <c r="P1443">
        <f t="shared" ca="1" si="6"/>
        <v>3</v>
      </c>
      <c r="Q1443" t="str">
        <f ca="1">VLOOKUP(P1443,Sheet2!$A$1:$B$5,2,0)</f>
        <v>Romantic</v>
      </c>
      <c r="R1443">
        <f ca="1">VLOOKUP(P1443,Sheet2!$A$1:$C$5,3,0)</f>
        <v>2</v>
      </c>
    </row>
    <row r="1444" spans="1:18" ht="14.25" customHeight="1">
      <c r="A1444" s="4">
        <v>1443</v>
      </c>
      <c r="B1444">
        <f t="shared" ca="1" si="0"/>
        <v>9</v>
      </c>
      <c r="C1444">
        <f t="shared" ca="1" si="1"/>
        <v>1</v>
      </c>
      <c r="D1444" t="str">
        <f ca="1">VLOOKUP(C1444,Stay!$A$1:$B$5,2,0)</f>
        <v>3 days</v>
      </c>
      <c r="E1444">
        <f ca="1">VLOOKUP(C1444,Stay!$A$1:$C$5,3,0)</f>
        <v>3</v>
      </c>
      <c r="F1444">
        <f t="shared" ca="1" si="2"/>
        <v>44</v>
      </c>
      <c r="G1444" t="str">
        <f ca="1">VLOOKUP(F1444,Cities!$A$1:$C$69,2,0)</f>
        <v>Northern Rivers</v>
      </c>
      <c r="H1444" t="str">
        <f ca="1">VLOOKUP(F1444,Cities!$A$1:$F$69,6,0)</f>
        <v>Beach, Adventure-Water</v>
      </c>
      <c r="I1444" t="str">
        <f ca="1">VLOOKUP(F1444,Cities!$A$1:$C$69,3,0)</f>
        <v>Australia</v>
      </c>
      <c r="J1444">
        <f t="shared" ca="1" si="3"/>
        <v>1</v>
      </c>
      <c r="K1444">
        <f ca="1">VLOOKUP(F1444,Cities!$A$1:$I$69,6+J1444,0)*R1444*E1444</f>
        <v>900</v>
      </c>
      <c r="L1444">
        <f t="shared" ca="1" si="4"/>
        <v>1</v>
      </c>
      <c r="M1444">
        <f ca="1">VLOOKUP(F1444,Cities!$A$1:$I$69,4,0)*R1444*L1444</f>
        <v>5040</v>
      </c>
      <c r="N1444">
        <f t="shared" ca="1" si="5"/>
        <v>5940</v>
      </c>
      <c r="O1444" t="str">
        <f ca="1">VLOOKUP(F1444,Cities!$A$1:$E$69,5,0)</f>
        <v>Spring</v>
      </c>
      <c r="P1444">
        <f t="shared" ca="1" si="6"/>
        <v>4</v>
      </c>
      <c r="Q1444" t="str">
        <f ca="1">VLOOKUP(P1444,Sheet2!$A$1:$B$5,2,0)</f>
        <v>Friends</v>
      </c>
      <c r="R1444">
        <f ca="1">VLOOKUP(P1444,Sheet2!$A$1:$C$5,3,0)</f>
        <v>6</v>
      </c>
    </row>
    <row r="1445" spans="1:18" ht="14.25" customHeight="1">
      <c r="A1445" s="4">
        <v>1444</v>
      </c>
      <c r="B1445">
        <f t="shared" ca="1" si="0"/>
        <v>268</v>
      </c>
      <c r="C1445">
        <f t="shared" ca="1" si="1"/>
        <v>2</v>
      </c>
      <c r="D1445" t="str">
        <f ca="1">VLOOKUP(C1445,Stay!$A$1:$B$5,2,0)</f>
        <v>1 week</v>
      </c>
      <c r="E1445">
        <f ca="1">VLOOKUP(C1445,Stay!$A$1:$C$5,3,0)</f>
        <v>7</v>
      </c>
      <c r="F1445">
        <f t="shared" ca="1" si="2"/>
        <v>62</v>
      </c>
      <c r="G1445" t="str">
        <f ca="1">VLOOKUP(F1445,Cities!$A$1:$C$69,2,0)</f>
        <v>Valencia</v>
      </c>
      <c r="H1445" t="str">
        <f ca="1">VLOOKUP(F1445,Cities!$A$1:$F$69,6,0)</f>
        <v>Terrain</v>
      </c>
      <c r="I1445" t="str">
        <f ca="1">VLOOKUP(F1445,Cities!$A$1:$C$69,3,0)</f>
        <v>Europe</v>
      </c>
      <c r="J1445">
        <f t="shared" ca="1" si="3"/>
        <v>3</v>
      </c>
      <c r="K1445">
        <f ca="1">VLOOKUP(F1445,Cities!$A$1:$I$69,6+J1445,0)*R1445*E1445</f>
        <v>7602</v>
      </c>
      <c r="L1445">
        <f t="shared" ca="1" si="4"/>
        <v>2</v>
      </c>
      <c r="M1445">
        <f ca="1">VLOOKUP(F1445,Cities!$A$1:$I$69,4,0)*R1445*L1445</f>
        <v>21360</v>
      </c>
      <c r="N1445">
        <f t="shared" ca="1" si="5"/>
        <v>28962</v>
      </c>
      <c r="O1445" t="str">
        <f ca="1">VLOOKUP(F1445,Cities!$A$1:$E$69,5,0)</f>
        <v>Summer</v>
      </c>
      <c r="P1445">
        <f t="shared" ca="1" si="6"/>
        <v>4</v>
      </c>
      <c r="Q1445" t="str">
        <f ca="1">VLOOKUP(P1445,Sheet2!$A$1:$B$5,2,0)</f>
        <v>Friends</v>
      </c>
      <c r="R1445">
        <f ca="1">VLOOKUP(P1445,Sheet2!$A$1:$C$5,3,0)</f>
        <v>6</v>
      </c>
    </row>
    <row r="1446" spans="1:18" ht="14.25" customHeight="1">
      <c r="A1446" s="4">
        <v>1445</v>
      </c>
      <c r="B1446">
        <f t="shared" ca="1" si="0"/>
        <v>286</v>
      </c>
      <c r="C1446">
        <f t="shared" ca="1" si="1"/>
        <v>4</v>
      </c>
      <c r="D1446" t="str">
        <f ca="1">VLOOKUP(C1446,Stay!$A$1:$B$5,2,0)</f>
        <v>1 month</v>
      </c>
      <c r="E1446">
        <f ca="1">VLOOKUP(C1446,Stay!$A$1:$C$5,3,0)</f>
        <v>30</v>
      </c>
      <c r="F1446">
        <f t="shared" ca="1" si="2"/>
        <v>64</v>
      </c>
      <c r="G1446" t="str">
        <f ca="1">VLOOKUP(F1446,Cities!$A$1:$C$69,2,0)</f>
        <v>Venice</v>
      </c>
      <c r="H1446" t="str">
        <f ca="1">VLOOKUP(F1446,Cities!$A$1:$F$69,6,0)</f>
        <v>Terrain</v>
      </c>
      <c r="I1446" t="str">
        <f ca="1">VLOOKUP(F1446,Cities!$A$1:$C$69,3,0)</f>
        <v>Europe</v>
      </c>
      <c r="J1446">
        <f t="shared" ca="1" si="3"/>
        <v>1</v>
      </c>
      <c r="K1446">
        <f ca="1">VLOOKUP(F1446,Cities!$A$1:$I$69,6+J1446,0)*R1446*E1446</f>
        <v>1410</v>
      </c>
      <c r="L1446">
        <f t="shared" ca="1" si="4"/>
        <v>1</v>
      </c>
      <c r="M1446">
        <f ca="1">VLOOKUP(F1446,Cities!$A$1:$I$69,4,0)*R1446*L1446</f>
        <v>1160</v>
      </c>
      <c r="N1446">
        <f t="shared" ca="1" si="5"/>
        <v>2570</v>
      </c>
      <c r="O1446" t="str">
        <f ca="1">VLOOKUP(F1446,Cities!$A$1:$E$69,5,0)</f>
        <v>Summer</v>
      </c>
      <c r="P1446">
        <f t="shared" ca="1" si="6"/>
        <v>1</v>
      </c>
      <c r="Q1446" t="str">
        <f ca="1">VLOOKUP(P1446,Sheet2!$A$1:$B$5,2,0)</f>
        <v>Solo</v>
      </c>
      <c r="R1446">
        <f ca="1">VLOOKUP(P1446,Sheet2!$A$1:$C$5,3,0)</f>
        <v>1</v>
      </c>
    </row>
    <row r="1447" spans="1:18" ht="14.25" customHeight="1">
      <c r="A1447" s="4">
        <v>1446</v>
      </c>
      <c r="B1447">
        <f t="shared" ca="1" si="0"/>
        <v>170</v>
      </c>
      <c r="C1447">
        <f t="shared" ca="1" si="1"/>
        <v>3</v>
      </c>
      <c r="D1447" t="str">
        <f ca="1">VLOOKUP(C1447,Stay!$A$1:$B$5,2,0)</f>
        <v>2 weeks</v>
      </c>
      <c r="E1447">
        <f ca="1">VLOOKUP(C1447,Stay!$A$1:$C$5,3,0)</f>
        <v>14</v>
      </c>
      <c r="F1447">
        <f t="shared" ca="1" si="2"/>
        <v>1</v>
      </c>
      <c r="G1447" t="str">
        <f ca="1">VLOOKUP(F1447,Cities!$A$1:$C$69,2,0)</f>
        <v>Amsterdam</v>
      </c>
      <c r="H1447" t="str">
        <f ca="1">VLOOKUP(F1447,Cities!$A$1:$F$69,6,0)</f>
        <v>Acquatic, Historical-Modern, Beach, Nightlife</v>
      </c>
      <c r="I1447" t="str">
        <f ca="1">VLOOKUP(F1447,Cities!$A$1:$C$69,3,0)</f>
        <v>Europe</v>
      </c>
      <c r="J1447">
        <f t="shared" ca="1" si="3"/>
        <v>2</v>
      </c>
      <c r="K1447">
        <f ca="1">VLOOKUP(F1447,Cities!$A$1:$I$69,6+J1447,0)*R1447*E1447</f>
        <v>3976</v>
      </c>
      <c r="L1447">
        <f t="shared" ca="1" si="4"/>
        <v>2</v>
      </c>
      <c r="M1447">
        <f ca="1">VLOOKUP(F1447,Cities!$A$1:$I$69,4,0)*R1447*L1447</f>
        <v>4740</v>
      </c>
      <c r="N1447">
        <f t="shared" ca="1" si="5"/>
        <v>8716</v>
      </c>
      <c r="O1447" t="str">
        <f ca="1">VLOOKUP(F1447,Cities!$A$1:$E$69,5,0)</f>
        <v>Summer</v>
      </c>
      <c r="P1447">
        <f t="shared" ca="1" si="6"/>
        <v>3</v>
      </c>
      <c r="Q1447" t="str">
        <f ca="1">VLOOKUP(P1447,Sheet2!$A$1:$B$5,2,0)</f>
        <v>Romantic</v>
      </c>
      <c r="R1447">
        <f ca="1">VLOOKUP(P1447,Sheet2!$A$1:$C$5,3,0)</f>
        <v>2</v>
      </c>
    </row>
    <row r="1448" spans="1:18" ht="14.25" customHeight="1">
      <c r="A1448" s="4">
        <v>1447</v>
      </c>
      <c r="B1448">
        <f t="shared" ca="1" si="0"/>
        <v>119</v>
      </c>
      <c r="C1448">
        <f t="shared" ca="1" si="1"/>
        <v>2</v>
      </c>
      <c r="D1448" t="str">
        <f ca="1">VLOOKUP(C1448,Stay!$A$1:$B$5,2,0)</f>
        <v>1 week</v>
      </c>
      <c r="E1448">
        <f ca="1">VLOOKUP(C1448,Stay!$A$1:$C$5,3,0)</f>
        <v>7</v>
      </c>
      <c r="F1448">
        <f t="shared" ca="1" si="2"/>
        <v>25</v>
      </c>
      <c r="G1448" t="str">
        <f ca="1">VLOOKUP(F1448,Cities!$A$1:$C$69,2,0)</f>
        <v>Geneva</v>
      </c>
      <c r="H1448" t="str">
        <f ca="1">VLOOKUP(F1448,Cities!$A$1:$F$69,6,0)</f>
        <v>Historical, Beach, Terrain</v>
      </c>
      <c r="I1448" t="str">
        <f ca="1">VLOOKUP(F1448,Cities!$A$1:$C$69,3,0)</f>
        <v>Europe</v>
      </c>
      <c r="J1448">
        <f t="shared" ca="1" si="3"/>
        <v>2</v>
      </c>
      <c r="K1448">
        <f ca="1">VLOOKUP(F1448,Cities!$A$1:$I$69,6+J1448,0)*R1448*E1448</f>
        <v>2198</v>
      </c>
      <c r="L1448">
        <f t="shared" ca="1" si="4"/>
        <v>2</v>
      </c>
      <c r="M1448">
        <f ca="1">VLOOKUP(F1448,Cities!$A$1:$I$69,4,0)*R1448*L1448</f>
        <v>3920</v>
      </c>
      <c r="N1448">
        <f t="shared" ca="1" si="5"/>
        <v>6118</v>
      </c>
      <c r="O1448" t="str">
        <f ca="1">VLOOKUP(F1448,Cities!$A$1:$E$69,5,0)</f>
        <v>Summer</v>
      </c>
      <c r="P1448">
        <f t="shared" ca="1" si="6"/>
        <v>3</v>
      </c>
      <c r="Q1448" t="str">
        <f ca="1">VLOOKUP(P1448,Sheet2!$A$1:$B$5,2,0)</f>
        <v>Romantic</v>
      </c>
      <c r="R1448">
        <f ca="1">VLOOKUP(P1448,Sheet2!$A$1:$C$5,3,0)</f>
        <v>2</v>
      </c>
    </row>
    <row r="1449" spans="1:18" ht="14.25" customHeight="1">
      <c r="A1449" s="4">
        <v>1448</v>
      </c>
      <c r="B1449">
        <f t="shared" ca="1" si="0"/>
        <v>254</v>
      </c>
      <c r="C1449">
        <f t="shared" ca="1" si="1"/>
        <v>2</v>
      </c>
      <c r="D1449" t="str">
        <f ca="1">VLOOKUP(C1449,Stay!$A$1:$B$5,2,0)</f>
        <v>1 week</v>
      </c>
      <c r="E1449">
        <f ca="1">VLOOKUP(C1449,Stay!$A$1:$C$5,3,0)</f>
        <v>7</v>
      </c>
      <c r="F1449">
        <f t="shared" ca="1" si="2"/>
        <v>68</v>
      </c>
      <c r="G1449" t="str">
        <f ca="1">VLOOKUP(F1449,Cities!$A$1:$C$69,2,0)</f>
        <v>Washington, D.C.</v>
      </c>
      <c r="H1449" t="str">
        <f ca="1">VLOOKUP(F1449,Cities!$A$1:$F$69,6,0)</f>
        <v>Modern</v>
      </c>
      <c r="I1449" t="str">
        <f ca="1">VLOOKUP(F1449,Cities!$A$1:$C$69,3,0)</f>
        <v>North America</v>
      </c>
      <c r="J1449">
        <f t="shared" ca="1" si="3"/>
        <v>1</v>
      </c>
      <c r="K1449">
        <f ca="1">VLOOKUP(F1449,Cities!$A$1:$I$69,6+J1449,0)*R1449*E1449</f>
        <v>2898</v>
      </c>
      <c r="L1449">
        <f t="shared" ca="1" si="4"/>
        <v>1</v>
      </c>
      <c r="M1449">
        <f ca="1">VLOOKUP(F1449,Cities!$A$1:$I$69,4,0)*R1449*L1449</f>
        <v>2040</v>
      </c>
      <c r="N1449">
        <f t="shared" ca="1" si="5"/>
        <v>4938</v>
      </c>
      <c r="O1449" t="str">
        <f ca="1">VLOOKUP(F1449,Cities!$A$1:$E$69,5,0)</f>
        <v>Summer</v>
      </c>
      <c r="P1449">
        <f t="shared" ca="1" si="6"/>
        <v>4</v>
      </c>
      <c r="Q1449" t="str">
        <f ca="1">VLOOKUP(P1449,Sheet2!$A$1:$B$5,2,0)</f>
        <v>Friends</v>
      </c>
      <c r="R1449">
        <f ca="1">VLOOKUP(P1449,Sheet2!$A$1:$C$5,3,0)</f>
        <v>6</v>
      </c>
    </row>
    <row r="1450" spans="1:18" ht="14.25" customHeight="1">
      <c r="A1450" s="4">
        <v>1449</v>
      </c>
      <c r="B1450">
        <f t="shared" ca="1" si="0"/>
        <v>298</v>
      </c>
      <c r="C1450">
        <f t="shared" ca="1" si="1"/>
        <v>2</v>
      </c>
      <c r="D1450" t="str">
        <f ca="1">VLOOKUP(C1450,Stay!$A$1:$B$5,2,0)</f>
        <v>1 week</v>
      </c>
      <c r="E1450">
        <f ca="1">VLOOKUP(C1450,Stay!$A$1:$C$5,3,0)</f>
        <v>7</v>
      </c>
      <c r="F1450">
        <f t="shared" ca="1" si="2"/>
        <v>5</v>
      </c>
      <c r="G1450" t="str">
        <f ca="1">VLOOKUP(F1450,Cities!$A$1:$C$69,2,0)</f>
        <v>Austin</v>
      </c>
      <c r="H1450" t="str">
        <f ca="1">VLOOKUP(F1450,Cities!$A$1:$F$69,6,0)</f>
        <v>Historical-Modern, Nightlife</v>
      </c>
      <c r="I1450" t="str">
        <f ca="1">VLOOKUP(F1450,Cities!$A$1:$C$69,3,0)</f>
        <v>North America</v>
      </c>
      <c r="J1450">
        <f t="shared" ca="1" si="3"/>
        <v>2</v>
      </c>
      <c r="K1450">
        <f ca="1">VLOOKUP(F1450,Cities!$A$1:$I$69,6+J1450,0)*R1450*E1450</f>
        <v>798</v>
      </c>
      <c r="L1450">
        <f t="shared" ca="1" si="4"/>
        <v>2</v>
      </c>
      <c r="M1450">
        <f ca="1">VLOOKUP(F1450,Cities!$A$1:$I$69,4,0)*R1450*L1450</f>
        <v>120</v>
      </c>
      <c r="N1450">
        <f t="shared" ca="1" si="5"/>
        <v>918</v>
      </c>
      <c r="O1450" t="str">
        <f ca="1">VLOOKUP(F1450,Cities!$A$1:$E$69,5,0)</f>
        <v>Spring</v>
      </c>
      <c r="P1450">
        <f t="shared" ca="1" si="6"/>
        <v>1</v>
      </c>
      <c r="Q1450" t="str">
        <f ca="1">VLOOKUP(P1450,Sheet2!$A$1:$B$5,2,0)</f>
        <v>Solo</v>
      </c>
      <c r="R1450">
        <f ca="1">VLOOKUP(P1450,Sheet2!$A$1:$C$5,3,0)</f>
        <v>1</v>
      </c>
    </row>
    <row r="1451" spans="1:18" ht="14.25" customHeight="1">
      <c r="A1451" s="4">
        <v>1450</v>
      </c>
      <c r="B1451">
        <f t="shared" ca="1" si="0"/>
        <v>231</v>
      </c>
      <c r="C1451">
        <f t="shared" ca="1" si="1"/>
        <v>1</v>
      </c>
      <c r="D1451" t="str">
        <f ca="1">VLOOKUP(C1451,Stay!$A$1:$B$5,2,0)</f>
        <v>3 days</v>
      </c>
      <c r="E1451">
        <f ca="1">VLOOKUP(C1451,Stay!$A$1:$C$5,3,0)</f>
        <v>3</v>
      </c>
      <c r="F1451">
        <f t="shared" ca="1" si="2"/>
        <v>44</v>
      </c>
      <c r="G1451" t="str">
        <f ca="1">VLOOKUP(F1451,Cities!$A$1:$C$69,2,0)</f>
        <v>Northern Rivers</v>
      </c>
      <c r="H1451" t="str">
        <f ca="1">VLOOKUP(F1451,Cities!$A$1:$F$69,6,0)</f>
        <v>Beach, Adventure-Water</v>
      </c>
      <c r="I1451" t="str">
        <f ca="1">VLOOKUP(F1451,Cities!$A$1:$C$69,3,0)</f>
        <v>Australia</v>
      </c>
      <c r="J1451">
        <f t="shared" ca="1" si="3"/>
        <v>3</v>
      </c>
      <c r="K1451">
        <f ca="1">VLOOKUP(F1451,Cities!$A$1:$I$69,6+J1451,0)*R1451*E1451</f>
        <v>7074</v>
      </c>
      <c r="L1451">
        <f t="shared" ca="1" si="4"/>
        <v>1</v>
      </c>
      <c r="M1451">
        <f ca="1">VLOOKUP(F1451,Cities!$A$1:$I$69,4,0)*R1451*L1451</f>
        <v>5040</v>
      </c>
      <c r="N1451">
        <f t="shared" ca="1" si="5"/>
        <v>12114</v>
      </c>
      <c r="O1451" t="str">
        <f ca="1">VLOOKUP(F1451,Cities!$A$1:$E$69,5,0)</f>
        <v>Spring</v>
      </c>
      <c r="P1451">
        <f t="shared" ca="1" si="6"/>
        <v>4</v>
      </c>
      <c r="Q1451" t="str">
        <f ca="1">VLOOKUP(P1451,Sheet2!$A$1:$B$5,2,0)</f>
        <v>Friends</v>
      </c>
      <c r="R1451">
        <f ca="1">VLOOKUP(P1451,Sheet2!$A$1:$C$5,3,0)</f>
        <v>6</v>
      </c>
    </row>
    <row r="1452" spans="1:18" ht="14.25" customHeight="1">
      <c r="A1452" s="4">
        <v>1451</v>
      </c>
      <c r="B1452">
        <f t="shared" ca="1" si="0"/>
        <v>36</v>
      </c>
      <c r="C1452">
        <f t="shared" ca="1" si="1"/>
        <v>4</v>
      </c>
      <c r="D1452" t="str">
        <f ca="1">VLOOKUP(C1452,Stay!$A$1:$B$5,2,0)</f>
        <v>1 month</v>
      </c>
      <c r="E1452">
        <f ca="1">VLOOKUP(C1452,Stay!$A$1:$C$5,3,0)</f>
        <v>30</v>
      </c>
      <c r="F1452">
        <f t="shared" ca="1" si="2"/>
        <v>26</v>
      </c>
      <c r="G1452" t="str">
        <f ca="1">VLOOKUP(F1452,Cities!$A$1:$C$69,2,0)</f>
        <v>Greater Manchester</v>
      </c>
      <c r="H1452" t="str">
        <f ca="1">VLOOKUP(F1452,Cities!$A$1:$F$69,6,0)</f>
        <v>Historical, Beach, Terrain</v>
      </c>
      <c r="I1452" t="str">
        <f ca="1">VLOOKUP(F1452,Cities!$A$1:$C$69,3,0)</f>
        <v>Europe</v>
      </c>
      <c r="J1452">
        <f t="shared" ca="1" si="3"/>
        <v>2</v>
      </c>
      <c r="K1452">
        <f ca="1">VLOOKUP(F1452,Cities!$A$1:$I$69,6+J1452,0)*R1452*E1452</f>
        <v>10380</v>
      </c>
      <c r="L1452">
        <f t="shared" ca="1" si="4"/>
        <v>1</v>
      </c>
      <c r="M1452">
        <f ca="1">VLOOKUP(F1452,Cities!$A$1:$I$69,4,0)*R1452*L1452</f>
        <v>1340</v>
      </c>
      <c r="N1452">
        <f t="shared" ca="1" si="5"/>
        <v>11720</v>
      </c>
      <c r="O1452" t="str">
        <f ca="1">VLOOKUP(F1452,Cities!$A$1:$E$69,5,0)</f>
        <v>Summer</v>
      </c>
      <c r="P1452">
        <f t="shared" ca="1" si="6"/>
        <v>3</v>
      </c>
      <c r="Q1452" t="str">
        <f ca="1">VLOOKUP(P1452,Sheet2!$A$1:$B$5,2,0)</f>
        <v>Romantic</v>
      </c>
      <c r="R1452">
        <f ca="1">VLOOKUP(P1452,Sheet2!$A$1:$C$5,3,0)</f>
        <v>2</v>
      </c>
    </row>
    <row r="1453" spans="1:18" ht="14.25" customHeight="1">
      <c r="A1453" s="4">
        <v>1452</v>
      </c>
      <c r="B1453">
        <f t="shared" ca="1" si="0"/>
        <v>251</v>
      </c>
      <c r="C1453">
        <f t="shared" ca="1" si="1"/>
        <v>3</v>
      </c>
      <c r="D1453" t="str">
        <f ca="1">VLOOKUP(C1453,Stay!$A$1:$B$5,2,0)</f>
        <v>2 weeks</v>
      </c>
      <c r="E1453">
        <f ca="1">VLOOKUP(C1453,Stay!$A$1:$C$5,3,0)</f>
        <v>14</v>
      </c>
      <c r="F1453">
        <f t="shared" ca="1" si="2"/>
        <v>20</v>
      </c>
      <c r="G1453" t="str">
        <f ca="1">VLOOKUP(F1453,Cities!$A$1:$C$69,2,0)</f>
        <v>Copenhagen</v>
      </c>
      <c r="H1453" t="str">
        <f ca="1">VLOOKUP(F1453,Cities!$A$1:$F$69,6,0)</f>
        <v>Historical-Medieval, Beach, Adventure-Water, Park, Nightlife, Architecture</v>
      </c>
      <c r="I1453" t="str">
        <f ca="1">VLOOKUP(F1453,Cities!$A$1:$C$69,3,0)</f>
        <v>Europe</v>
      </c>
      <c r="J1453">
        <f t="shared" ca="1" si="3"/>
        <v>1</v>
      </c>
      <c r="K1453">
        <f ca="1">VLOOKUP(F1453,Cities!$A$1:$I$69,6+J1453,0)*R1453*E1453</f>
        <v>1036</v>
      </c>
      <c r="L1453">
        <f t="shared" ca="1" si="4"/>
        <v>2</v>
      </c>
      <c r="M1453">
        <f ca="1">VLOOKUP(F1453,Cities!$A$1:$I$69,4,0)*R1453*L1453</f>
        <v>1960</v>
      </c>
      <c r="N1453">
        <f t="shared" ca="1" si="5"/>
        <v>2996</v>
      </c>
      <c r="O1453" t="str">
        <f ca="1">VLOOKUP(F1453,Cities!$A$1:$E$69,5,0)</f>
        <v>Summer</v>
      </c>
      <c r="P1453">
        <f t="shared" ca="1" si="6"/>
        <v>1</v>
      </c>
      <c r="Q1453" t="str">
        <f ca="1">VLOOKUP(P1453,Sheet2!$A$1:$B$5,2,0)</f>
        <v>Solo</v>
      </c>
      <c r="R1453">
        <f ca="1">VLOOKUP(P1453,Sheet2!$A$1:$C$5,3,0)</f>
        <v>1</v>
      </c>
    </row>
    <row r="1454" spans="1:18" ht="14.25" customHeight="1">
      <c r="A1454" s="4">
        <v>1453</v>
      </c>
      <c r="B1454">
        <f t="shared" ca="1" si="0"/>
        <v>10</v>
      </c>
      <c r="C1454">
        <f t="shared" ca="1" si="1"/>
        <v>3</v>
      </c>
      <c r="D1454" t="str">
        <f ca="1">VLOOKUP(C1454,Stay!$A$1:$B$5,2,0)</f>
        <v>2 weeks</v>
      </c>
      <c r="E1454">
        <f ca="1">VLOOKUP(C1454,Stay!$A$1:$C$5,3,0)</f>
        <v>14</v>
      </c>
      <c r="F1454">
        <f t="shared" ca="1" si="2"/>
        <v>20</v>
      </c>
      <c r="G1454" t="str">
        <f ca="1">VLOOKUP(F1454,Cities!$A$1:$C$69,2,0)</f>
        <v>Copenhagen</v>
      </c>
      <c r="H1454" t="str">
        <f ca="1">VLOOKUP(F1454,Cities!$A$1:$F$69,6,0)</f>
        <v>Historical-Medieval, Beach, Adventure-Water, Park, Nightlife, Architecture</v>
      </c>
      <c r="I1454" t="str">
        <f ca="1">VLOOKUP(F1454,Cities!$A$1:$C$69,3,0)</f>
        <v>Europe</v>
      </c>
      <c r="J1454">
        <f t="shared" ca="1" si="3"/>
        <v>1</v>
      </c>
      <c r="K1454">
        <f ca="1">VLOOKUP(F1454,Cities!$A$1:$I$69,6+J1454,0)*R1454*E1454</f>
        <v>1036</v>
      </c>
      <c r="L1454">
        <f t="shared" ca="1" si="4"/>
        <v>1</v>
      </c>
      <c r="M1454">
        <f ca="1">VLOOKUP(F1454,Cities!$A$1:$I$69,4,0)*R1454*L1454</f>
        <v>980</v>
      </c>
      <c r="N1454">
        <f t="shared" ca="1" si="5"/>
        <v>2016</v>
      </c>
      <c r="O1454" t="str">
        <f ca="1">VLOOKUP(F1454,Cities!$A$1:$E$69,5,0)</f>
        <v>Summer</v>
      </c>
      <c r="P1454">
        <f t="shared" ca="1" si="6"/>
        <v>1</v>
      </c>
      <c r="Q1454" t="str">
        <f ca="1">VLOOKUP(P1454,Sheet2!$A$1:$B$5,2,0)</f>
        <v>Solo</v>
      </c>
      <c r="R1454">
        <f ca="1">VLOOKUP(P1454,Sheet2!$A$1:$C$5,3,0)</f>
        <v>1</v>
      </c>
    </row>
    <row r="1455" spans="1:18" ht="14.25" customHeight="1">
      <c r="A1455" s="4">
        <v>1454</v>
      </c>
      <c r="B1455">
        <f t="shared" ca="1" si="0"/>
        <v>182</v>
      </c>
      <c r="C1455">
        <f t="shared" ca="1" si="1"/>
        <v>4</v>
      </c>
      <c r="D1455" t="str">
        <f ca="1">VLOOKUP(C1455,Stay!$A$1:$B$5,2,0)</f>
        <v>1 month</v>
      </c>
      <c r="E1455">
        <f ca="1">VLOOKUP(C1455,Stay!$A$1:$C$5,3,0)</f>
        <v>30</v>
      </c>
      <c r="F1455">
        <f t="shared" ca="1" si="2"/>
        <v>47</v>
      </c>
      <c r="G1455" t="str">
        <f ca="1">VLOOKUP(F1455,Cities!$A$1:$C$69,2,0)</f>
        <v>Portland</v>
      </c>
      <c r="H1455" t="str">
        <f ca="1">VLOOKUP(F1455,Cities!$A$1:$F$69,6,0)</f>
        <v>Modern, Park, Nightlife</v>
      </c>
      <c r="I1455" t="str">
        <f ca="1">VLOOKUP(F1455,Cities!$A$1:$C$69,3,0)</f>
        <v>North America</v>
      </c>
      <c r="J1455">
        <f t="shared" ca="1" si="3"/>
        <v>3</v>
      </c>
      <c r="K1455">
        <f ca="1">VLOOKUP(F1455,Cities!$A$1:$I$69,6+J1455,0)*R1455*E1455</f>
        <v>9870</v>
      </c>
      <c r="L1455">
        <f t="shared" ca="1" si="4"/>
        <v>1</v>
      </c>
      <c r="M1455">
        <f ca="1">VLOOKUP(F1455,Cities!$A$1:$I$69,4,0)*R1455*L1455</f>
        <v>310</v>
      </c>
      <c r="N1455">
        <f t="shared" ca="1" si="5"/>
        <v>10180</v>
      </c>
      <c r="O1455" t="str">
        <f ca="1">VLOOKUP(F1455,Cities!$A$1:$E$69,5,0)</f>
        <v>Spring</v>
      </c>
      <c r="P1455">
        <f t="shared" ca="1" si="6"/>
        <v>1</v>
      </c>
      <c r="Q1455" t="str">
        <f ca="1">VLOOKUP(P1455,Sheet2!$A$1:$B$5,2,0)</f>
        <v>Solo</v>
      </c>
      <c r="R1455">
        <f ca="1">VLOOKUP(P1455,Sheet2!$A$1:$C$5,3,0)</f>
        <v>1</v>
      </c>
    </row>
    <row r="1456" spans="1:18" ht="14.25" customHeight="1">
      <c r="A1456" s="4">
        <v>1455</v>
      </c>
      <c r="B1456">
        <f t="shared" ca="1" si="0"/>
        <v>121</v>
      </c>
      <c r="C1456">
        <f t="shared" ca="1" si="1"/>
        <v>1</v>
      </c>
      <c r="D1456" t="str">
        <f ca="1">VLOOKUP(C1456,Stay!$A$1:$B$5,2,0)</f>
        <v>3 days</v>
      </c>
      <c r="E1456">
        <f ca="1">VLOOKUP(C1456,Stay!$A$1:$C$5,3,0)</f>
        <v>3</v>
      </c>
      <c r="F1456">
        <f t="shared" ca="1" si="2"/>
        <v>25</v>
      </c>
      <c r="G1456" t="str">
        <f ca="1">VLOOKUP(F1456,Cities!$A$1:$C$69,2,0)</f>
        <v>Geneva</v>
      </c>
      <c r="H1456" t="str">
        <f ca="1">VLOOKUP(F1456,Cities!$A$1:$F$69,6,0)</f>
        <v>Historical, Beach, Terrain</v>
      </c>
      <c r="I1456" t="str">
        <f ca="1">VLOOKUP(F1456,Cities!$A$1:$C$69,3,0)</f>
        <v>Europe</v>
      </c>
      <c r="J1456">
        <f t="shared" ca="1" si="3"/>
        <v>1</v>
      </c>
      <c r="K1456">
        <f ca="1">VLOOKUP(F1456,Cities!$A$1:$I$69,6+J1456,0)*R1456*E1456</f>
        <v>1206</v>
      </c>
      <c r="L1456">
        <f t="shared" ca="1" si="4"/>
        <v>2</v>
      </c>
      <c r="M1456">
        <f ca="1">VLOOKUP(F1456,Cities!$A$1:$I$69,4,0)*R1456*L1456</f>
        <v>11760</v>
      </c>
      <c r="N1456">
        <f t="shared" ca="1" si="5"/>
        <v>12966</v>
      </c>
      <c r="O1456" t="str">
        <f ca="1">VLOOKUP(F1456,Cities!$A$1:$E$69,5,0)</f>
        <v>Summer</v>
      </c>
      <c r="P1456">
        <f t="shared" ca="1" si="6"/>
        <v>4</v>
      </c>
      <c r="Q1456" t="str">
        <f ca="1">VLOOKUP(P1456,Sheet2!$A$1:$B$5,2,0)</f>
        <v>Friends</v>
      </c>
      <c r="R1456">
        <f ca="1">VLOOKUP(P1456,Sheet2!$A$1:$C$5,3,0)</f>
        <v>6</v>
      </c>
    </row>
    <row r="1457" spans="1:18" ht="14.25" customHeight="1">
      <c r="A1457" s="4">
        <v>1456</v>
      </c>
      <c r="B1457">
        <f t="shared" ca="1" si="0"/>
        <v>5</v>
      </c>
      <c r="C1457">
        <f t="shared" ca="1" si="1"/>
        <v>3</v>
      </c>
      <c r="D1457" t="str">
        <f ca="1">VLOOKUP(C1457,Stay!$A$1:$B$5,2,0)</f>
        <v>2 weeks</v>
      </c>
      <c r="E1457">
        <f ca="1">VLOOKUP(C1457,Stay!$A$1:$C$5,3,0)</f>
        <v>14</v>
      </c>
      <c r="F1457">
        <f t="shared" ca="1" si="2"/>
        <v>59</v>
      </c>
      <c r="G1457" t="str">
        <f ca="1">VLOOKUP(F1457,Cities!$A$1:$C$69,2,0)</f>
        <v>Tasmania</v>
      </c>
      <c r="H1457" t="str">
        <f ca="1">VLOOKUP(F1457,Cities!$A$1:$F$69,6,0)</f>
        <v>Beach</v>
      </c>
      <c r="I1457" t="str">
        <f ca="1">VLOOKUP(F1457,Cities!$A$1:$C$69,3,0)</f>
        <v>Australia</v>
      </c>
      <c r="J1457">
        <f t="shared" ca="1" si="3"/>
        <v>2</v>
      </c>
      <c r="K1457">
        <f ca="1">VLOOKUP(F1457,Cities!$A$1:$I$69,6+J1457,0)*R1457*E1457</f>
        <v>5992</v>
      </c>
      <c r="L1457">
        <f t="shared" ca="1" si="4"/>
        <v>2</v>
      </c>
      <c r="M1457">
        <f ca="1">VLOOKUP(F1457,Cities!$A$1:$I$69,4,0)*R1457*L1457</f>
        <v>12160</v>
      </c>
      <c r="N1457">
        <f t="shared" ca="1" si="5"/>
        <v>18152</v>
      </c>
      <c r="O1457" t="str">
        <f ca="1">VLOOKUP(F1457,Cities!$A$1:$E$69,5,0)</f>
        <v>Spring</v>
      </c>
      <c r="P1457">
        <f t="shared" ca="1" si="6"/>
        <v>2</v>
      </c>
      <c r="Q1457" t="str">
        <f ca="1">VLOOKUP(P1457,Sheet2!$A$1:$B$5,2,0)</f>
        <v>Family</v>
      </c>
      <c r="R1457">
        <f ca="1">VLOOKUP(P1457,Sheet2!$A$1:$C$5,3,0)</f>
        <v>4</v>
      </c>
    </row>
    <row r="1458" spans="1:18" ht="14.25" customHeight="1">
      <c r="A1458" s="4">
        <v>1457</v>
      </c>
      <c r="B1458">
        <f t="shared" ca="1" si="0"/>
        <v>78</v>
      </c>
      <c r="C1458">
        <f t="shared" ca="1" si="1"/>
        <v>1</v>
      </c>
      <c r="D1458" t="str">
        <f ca="1">VLOOKUP(C1458,Stay!$A$1:$B$5,2,0)</f>
        <v>3 days</v>
      </c>
      <c r="E1458">
        <f ca="1">VLOOKUP(C1458,Stay!$A$1:$C$5,3,0)</f>
        <v>3</v>
      </c>
      <c r="F1458">
        <f t="shared" ca="1" si="2"/>
        <v>26</v>
      </c>
      <c r="G1458" t="str">
        <f ca="1">VLOOKUP(F1458,Cities!$A$1:$C$69,2,0)</f>
        <v>Greater Manchester</v>
      </c>
      <c r="H1458" t="str">
        <f ca="1">VLOOKUP(F1458,Cities!$A$1:$F$69,6,0)</f>
        <v>Historical, Beach, Terrain</v>
      </c>
      <c r="I1458" t="str">
        <f ca="1">VLOOKUP(F1458,Cities!$A$1:$C$69,3,0)</f>
        <v>Europe</v>
      </c>
      <c r="J1458">
        <f t="shared" ca="1" si="3"/>
        <v>3</v>
      </c>
      <c r="K1458">
        <f ca="1">VLOOKUP(F1458,Cities!$A$1:$I$69,6+J1458,0)*R1458*E1458</f>
        <v>2670</v>
      </c>
      <c r="L1458">
        <f t="shared" ca="1" si="4"/>
        <v>1</v>
      </c>
      <c r="M1458">
        <f ca="1">VLOOKUP(F1458,Cities!$A$1:$I$69,4,0)*R1458*L1458</f>
        <v>1340</v>
      </c>
      <c r="N1458">
        <f t="shared" ca="1" si="5"/>
        <v>4010</v>
      </c>
      <c r="O1458" t="str">
        <f ca="1">VLOOKUP(F1458,Cities!$A$1:$E$69,5,0)</f>
        <v>Summer</v>
      </c>
      <c r="P1458">
        <f t="shared" ca="1" si="6"/>
        <v>3</v>
      </c>
      <c r="Q1458" t="str">
        <f ca="1">VLOOKUP(P1458,Sheet2!$A$1:$B$5,2,0)</f>
        <v>Romantic</v>
      </c>
      <c r="R1458">
        <f ca="1">VLOOKUP(P1458,Sheet2!$A$1:$C$5,3,0)</f>
        <v>2</v>
      </c>
    </row>
    <row r="1459" spans="1:18" ht="14.25" customHeight="1">
      <c r="A1459" s="4">
        <v>1458</v>
      </c>
      <c r="B1459">
        <f t="shared" ca="1" si="0"/>
        <v>283</v>
      </c>
      <c r="C1459">
        <f t="shared" ca="1" si="1"/>
        <v>4</v>
      </c>
      <c r="D1459" t="str">
        <f ca="1">VLOOKUP(C1459,Stay!$A$1:$B$5,2,0)</f>
        <v>1 month</v>
      </c>
      <c r="E1459">
        <f ca="1">VLOOKUP(C1459,Stay!$A$1:$C$5,3,0)</f>
        <v>30</v>
      </c>
      <c r="F1459">
        <f t="shared" ca="1" si="2"/>
        <v>48</v>
      </c>
      <c r="G1459" t="str">
        <f ca="1">VLOOKUP(F1459,Cities!$A$1:$C$69,2,0)</f>
        <v>Porto</v>
      </c>
      <c r="H1459" t="str">
        <f ca="1">VLOOKUP(F1459,Cities!$A$1:$F$69,6,0)</f>
        <v>Wineyard, Historical-Modern, Architecture</v>
      </c>
      <c r="I1459" t="str">
        <f ca="1">VLOOKUP(F1459,Cities!$A$1:$C$69,3,0)</f>
        <v>Europe</v>
      </c>
      <c r="J1459">
        <f t="shared" ca="1" si="3"/>
        <v>3</v>
      </c>
      <c r="K1459">
        <f ca="1">VLOOKUP(F1459,Cities!$A$1:$I$69,6+J1459,0)*R1459*E1459</f>
        <v>7110</v>
      </c>
      <c r="L1459">
        <f t="shared" ca="1" si="4"/>
        <v>2</v>
      </c>
      <c r="M1459">
        <f ca="1">VLOOKUP(F1459,Cities!$A$1:$I$69,4,0)*R1459*L1459</f>
        <v>2440</v>
      </c>
      <c r="N1459">
        <f t="shared" ca="1" si="5"/>
        <v>9550</v>
      </c>
      <c r="O1459" t="str">
        <f ca="1">VLOOKUP(F1459,Cities!$A$1:$E$69,5,0)</f>
        <v>Summer</v>
      </c>
      <c r="P1459">
        <f t="shared" ca="1" si="6"/>
        <v>1</v>
      </c>
      <c r="Q1459" t="str">
        <f ca="1">VLOOKUP(P1459,Sheet2!$A$1:$B$5,2,0)</f>
        <v>Solo</v>
      </c>
      <c r="R1459">
        <f ca="1">VLOOKUP(P1459,Sheet2!$A$1:$C$5,3,0)</f>
        <v>1</v>
      </c>
    </row>
    <row r="1460" spans="1:18" ht="14.25" customHeight="1">
      <c r="A1460" s="4">
        <v>1459</v>
      </c>
      <c r="B1460">
        <f t="shared" ca="1" si="0"/>
        <v>172</v>
      </c>
      <c r="C1460">
        <f t="shared" ca="1" si="1"/>
        <v>3</v>
      </c>
      <c r="D1460" t="str">
        <f ca="1">VLOOKUP(C1460,Stay!$A$1:$B$5,2,0)</f>
        <v>2 weeks</v>
      </c>
      <c r="E1460">
        <f ca="1">VLOOKUP(C1460,Stay!$A$1:$C$5,3,0)</f>
        <v>14</v>
      </c>
      <c r="F1460">
        <f t="shared" ca="1" si="2"/>
        <v>36</v>
      </c>
      <c r="G1460" t="str">
        <f ca="1">VLOOKUP(F1460,Cities!$A$1:$C$69,2,0)</f>
        <v>Manchester</v>
      </c>
      <c r="H1460" t="str">
        <f ca="1">VLOOKUP(F1460,Cities!$A$1:$F$69,6,0)</f>
        <v>Modern, Nightlife</v>
      </c>
      <c r="I1460" t="str">
        <f ca="1">VLOOKUP(F1460,Cities!$A$1:$C$69,3,0)</f>
        <v>Europe</v>
      </c>
      <c r="J1460">
        <f t="shared" ca="1" si="3"/>
        <v>3</v>
      </c>
      <c r="K1460">
        <f ca="1">VLOOKUP(F1460,Cities!$A$1:$I$69,6+J1460,0)*R1460*E1460</f>
        <v>37380</v>
      </c>
      <c r="L1460">
        <f t="shared" ca="1" si="4"/>
        <v>1</v>
      </c>
      <c r="M1460">
        <f ca="1">VLOOKUP(F1460,Cities!$A$1:$I$69,4,0)*R1460*L1460</f>
        <v>4020</v>
      </c>
      <c r="N1460">
        <f t="shared" ca="1" si="5"/>
        <v>41400</v>
      </c>
      <c r="O1460" t="str">
        <f ca="1">VLOOKUP(F1460,Cities!$A$1:$E$69,5,0)</f>
        <v>Summer</v>
      </c>
      <c r="P1460">
        <f t="shared" ca="1" si="6"/>
        <v>4</v>
      </c>
      <c r="Q1460" t="str">
        <f ca="1">VLOOKUP(P1460,Sheet2!$A$1:$B$5,2,0)</f>
        <v>Friends</v>
      </c>
      <c r="R1460">
        <f ca="1">VLOOKUP(P1460,Sheet2!$A$1:$C$5,3,0)</f>
        <v>6</v>
      </c>
    </row>
    <row r="1461" spans="1:18" ht="14.25" customHeight="1">
      <c r="A1461" s="4">
        <v>1460</v>
      </c>
      <c r="B1461">
        <f t="shared" ca="1" si="0"/>
        <v>230</v>
      </c>
      <c r="C1461">
        <f t="shared" ca="1" si="1"/>
        <v>3</v>
      </c>
      <c r="D1461" t="str">
        <f ca="1">VLOOKUP(C1461,Stay!$A$1:$B$5,2,0)</f>
        <v>2 weeks</v>
      </c>
      <c r="E1461">
        <f ca="1">VLOOKUP(C1461,Stay!$A$1:$C$5,3,0)</f>
        <v>14</v>
      </c>
      <c r="F1461">
        <f t="shared" ca="1" si="2"/>
        <v>66</v>
      </c>
      <c r="G1461" t="str">
        <f ca="1">VLOOKUP(F1461,Cities!$A$1:$C$69,2,0)</f>
        <v>Vienna</v>
      </c>
      <c r="H1461" t="str">
        <f ca="1">VLOOKUP(F1461,Cities!$A$1:$F$69,6,0)</f>
        <v>Terrain</v>
      </c>
      <c r="I1461" t="str">
        <f ca="1">VLOOKUP(F1461,Cities!$A$1:$C$69,3,0)</f>
        <v>Europe</v>
      </c>
      <c r="J1461">
        <f t="shared" ca="1" si="3"/>
        <v>3</v>
      </c>
      <c r="K1461">
        <f ca="1">VLOOKUP(F1461,Cities!$A$1:$I$69,6+J1461,0)*R1461*E1461</f>
        <v>22064</v>
      </c>
      <c r="L1461">
        <f t="shared" ca="1" si="4"/>
        <v>2</v>
      </c>
      <c r="M1461">
        <f ca="1">VLOOKUP(F1461,Cities!$A$1:$I$69,4,0)*R1461*L1461</f>
        <v>10800</v>
      </c>
      <c r="N1461">
        <f t="shared" ca="1" si="5"/>
        <v>32864</v>
      </c>
      <c r="O1461" t="str">
        <f ca="1">VLOOKUP(F1461,Cities!$A$1:$E$69,5,0)</f>
        <v>Summer</v>
      </c>
      <c r="P1461">
        <f t="shared" ca="1" si="6"/>
        <v>2</v>
      </c>
      <c r="Q1461" t="str">
        <f ca="1">VLOOKUP(P1461,Sheet2!$A$1:$B$5,2,0)</f>
        <v>Family</v>
      </c>
      <c r="R1461">
        <f ca="1">VLOOKUP(P1461,Sheet2!$A$1:$C$5,3,0)</f>
        <v>4</v>
      </c>
    </row>
    <row r="1462" spans="1:18" ht="14.25" customHeight="1">
      <c r="A1462" s="4">
        <v>1461</v>
      </c>
      <c r="B1462">
        <f t="shared" ca="1" si="0"/>
        <v>20</v>
      </c>
      <c r="C1462">
        <f t="shared" ca="1" si="1"/>
        <v>1</v>
      </c>
      <c r="D1462" t="str">
        <f ca="1">VLOOKUP(C1462,Stay!$A$1:$B$5,2,0)</f>
        <v>3 days</v>
      </c>
      <c r="E1462">
        <f ca="1">VLOOKUP(C1462,Stay!$A$1:$C$5,3,0)</f>
        <v>3</v>
      </c>
      <c r="F1462">
        <f t="shared" ca="1" si="2"/>
        <v>54</v>
      </c>
      <c r="G1462" t="str">
        <f ca="1">VLOOKUP(F1462,Cities!$A$1:$C$69,2,0)</f>
        <v>San Francisco</v>
      </c>
      <c r="H1462" t="str">
        <f ca="1">VLOOKUP(F1462,Cities!$A$1:$F$69,6,0)</f>
        <v>Beach</v>
      </c>
      <c r="I1462" t="str">
        <f ca="1">VLOOKUP(F1462,Cities!$A$1:$C$69,3,0)</f>
        <v>North America</v>
      </c>
      <c r="J1462">
        <f t="shared" ca="1" si="3"/>
        <v>3</v>
      </c>
      <c r="K1462">
        <f ca="1">VLOOKUP(F1462,Cities!$A$1:$I$69,6+J1462,0)*R1462*E1462</f>
        <v>5268</v>
      </c>
      <c r="L1462">
        <f t="shared" ca="1" si="4"/>
        <v>1</v>
      </c>
      <c r="M1462">
        <f ca="1">VLOOKUP(F1462,Cities!$A$1:$I$69,4,0)*R1462*L1462</f>
        <v>1440</v>
      </c>
      <c r="N1462">
        <f t="shared" ca="1" si="5"/>
        <v>6708</v>
      </c>
      <c r="O1462" t="str">
        <f ca="1">VLOOKUP(F1462,Cities!$A$1:$E$69,5,0)</f>
        <v>Summer</v>
      </c>
      <c r="P1462">
        <f t="shared" ca="1" si="6"/>
        <v>2</v>
      </c>
      <c r="Q1462" t="str">
        <f ca="1">VLOOKUP(P1462,Sheet2!$A$1:$B$5,2,0)</f>
        <v>Family</v>
      </c>
      <c r="R1462">
        <f ca="1">VLOOKUP(P1462,Sheet2!$A$1:$C$5,3,0)</f>
        <v>4</v>
      </c>
    </row>
    <row r="1463" spans="1:18" ht="14.25" customHeight="1">
      <c r="A1463" s="4">
        <v>1462</v>
      </c>
      <c r="B1463">
        <f t="shared" ca="1" si="0"/>
        <v>203</v>
      </c>
      <c r="C1463">
        <f t="shared" ca="1" si="1"/>
        <v>2</v>
      </c>
      <c r="D1463" t="str">
        <f ca="1">VLOOKUP(C1463,Stay!$A$1:$B$5,2,0)</f>
        <v>1 week</v>
      </c>
      <c r="E1463">
        <f ca="1">VLOOKUP(C1463,Stay!$A$1:$C$5,3,0)</f>
        <v>7</v>
      </c>
      <c r="F1463">
        <f t="shared" ca="1" si="2"/>
        <v>49</v>
      </c>
      <c r="G1463" t="str">
        <f ca="1">VLOOKUP(F1463,Cities!$A$1:$C$69,2,0)</f>
        <v>Rhode Island</v>
      </c>
      <c r="H1463" t="str">
        <f ca="1">VLOOKUP(F1463,Cities!$A$1:$F$69,6,0)</f>
        <v>Modern</v>
      </c>
      <c r="I1463" t="str">
        <f ca="1">VLOOKUP(F1463,Cities!$A$1:$C$69,3,0)</f>
        <v>North America</v>
      </c>
      <c r="J1463">
        <f t="shared" ca="1" si="3"/>
        <v>2</v>
      </c>
      <c r="K1463">
        <f ca="1">VLOOKUP(F1463,Cities!$A$1:$I$69,6+J1463,0)*R1463*E1463</f>
        <v>2254</v>
      </c>
      <c r="L1463">
        <f t="shared" ca="1" si="4"/>
        <v>2</v>
      </c>
      <c r="M1463">
        <f ca="1">VLOOKUP(F1463,Cities!$A$1:$I$69,4,0)*R1463*L1463</f>
        <v>1480</v>
      </c>
      <c r="N1463">
        <f t="shared" ca="1" si="5"/>
        <v>3734</v>
      </c>
      <c r="O1463" t="str">
        <f ca="1">VLOOKUP(F1463,Cities!$A$1:$E$69,5,0)</f>
        <v>Summer</v>
      </c>
      <c r="P1463">
        <f t="shared" ca="1" si="6"/>
        <v>3</v>
      </c>
      <c r="Q1463" t="str">
        <f ca="1">VLOOKUP(P1463,Sheet2!$A$1:$B$5,2,0)</f>
        <v>Romantic</v>
      </c>
      <c r="R1463">
        <f ca="1">VLOOKUP(P1463,Sheet2!$A$1:$C$5,3,0)</f>
        <v>2</v>
      </c>
    </row>
    <row r="1464" spans="1:18" ht="14.25" customHeight="1">
      <c r="A1464" s="4">
        <v>1463</v>
      </c>
      <c r="B1464">
        <f t="shared" ca="1" si="0"/>
        <v>210</v>
      </c>
      <c r="C1464">
        <f t="shared" ca="1" si="1"/>
        <v>3</v>
      </c>
      <c r="D1464" t="str">
        <f ca="1">VLOOKUP(C1464,Stay!$A$1:$B$5,2,0)</f>
        <v>2 weeks</v>
      </c>
      <c r="E1464">
        <f ca="1">VLOOKUP(C1464,Stay!$A$1:$C$5,3,0)</f>
        <v>14</v>
      </c>
      <c r="F1464">
        <f t="shared" ca="1" si="2"/>
        <v>7</v>
      </c>
      <c r="G1464" t="str">
        <f ca="1">VLOOKUP(F1464,Cities!$A$1:$C$69,2,0)</f>
        <v>Barossa Valley</v>
      </c>
      <c r="H1464" t="str">
        <f ca="1">VLOOKUP(F1464,Cities!$A$1:$F$69,6,0)</f>
        <v>Adventure-Water, Historical-Modern, Wineyard</v>
      </c>
      <c r="I1464" t="str">
        <f ca="1">VLOOKUP(F1464,Cities!$A$1:$C$69,3,0)</f>
        <v>Australia</v>
      </c>
      <c r="J1464">
        <f t="shared" ca="1" si="3"/>
        <v>2</v>
      </c>
      <c r="K1464">
        <f ca="1">VLOOKUP(F1464,Cities!$A$1:$I$69,6+J1464,0)*R1464*E1464</f>
        <v>2016</v>
      </c>
      <c r="L1464">
        <f t="shared" ca="1" si="4"/>
        <v>2</v>
      </c>
      <c r="M1464">
        <f ca="1">VLOOKUP(F1464,Cities!$A$1:$I$69,4,0)*R1464*L1464</f>
        <v>5880</v>
      </c>
      <c r="N1464">
        <f t="shared" ca="1" si="5"/>
        <v>7896</v>
      </c>
      <c r="O1464" t="str">
        <f ca="1">VLOOKUP(F1464,Cities!$A$1:$E$69,5,0)</f>
        <v>Spring</v>
      </c>
      <c r="P1464">
        <f t="shared" ca="1" si="6"/>
        <v>3</v>
      </c>
      <c r="Q1464" t="str">
        <f ca="1">VLOOKUP(P1464,Sheet2!$A$1:$B$5,2,0)</f>
        <v>Romantic</v>
      </c>
      <c r="R1464">
        <f ca="1">VLOOKUP(P1464,Sheet2!$A$1:$C$5,3,0)</f>
        <v>2</v>
      </c>
    </row>
    <row r="1465" spans="1:18" ht="14.25" customHeight="1">
      <c r="A1465" s="4">
        <v>1464</v>
      </c>
      <c r="B1465">
        <f t="shared" ca="1" si="0"/>
        <v>91</v>
      </c>
      <c r="C1465">
        <f t="shared" ca="1" si="1"/>
        <v>1</v>
      </c>
      <c r="D1465" t="str">
        <f ca="1">VLOOKUP(C1465,Stay!$A$1:$B$5,2,0)</f>
        <v>3 days</v>
      </c>
      <c r="E1465">
        <f ca="1">VLOOKUP(C1465,Stay!$A$1:$C$5,3,0)</f>
        <v>3</v>
      </c>
      <c r="F1465">
        <f t="shared" ca="1" si="2"/>
        <v>3</v>
      </c>
      <c r="G1465" t="str">
        <f ca="1">VLOOKUP(F1465,Cities!$A$1:$C$69,2,0)</f>
        <v>Asheville</v>
      </c>
      <c r="H1465" t="str">
        <f ca="1">VLOOKUP(F1465,Cities!$A$1:$F$69,6,0)</f>
        <v>Historical-Modern, Adventure-Water, Hills, Adventure-Land</v>
      </c>
      <c r="I1465" t="str">
        <f ca="1">VLOOKUP(F1465,Cities!$A$1:$C$69,3,0)</f>
        <v>North America</v>
      </c>
      <c r="J1465">
        <f t="shared" ca="1" si="3"/>
        <v>1</v>
      </c>
      <c r="K1465">
        <f ca="1">VLOOKUP(F1465,Cities!$A$1:$I$69,6+J1465,0)*R1465*E1465</f>
        <v>552</v>
      </c>
      <c r="L1465">
        <f t="shared" ca="1" si="4"/>
        <v>1</v>
      </c>
      <c r="M1465">
        <f ca="1">VLOOKUP(F1465,Cities!$A$1:$I$69,4,0)*R1465*L1465</f>
        <v>1000</v>
      </c>
      <c r="N1465">
        <f t="shared" ca="1" si="5"/>
        <v>1552</v>
      </c>
      <c r="O1465" t="str">
        <f ca="1">VLOOKUP(F1465,Cities!$A$1:$E$69,5,0)</f>
        <v>Summer</v>
      </c>
      <c r="P1465">
        <f t="shared" ca="1" si="6"/>
        <v>2</v>
      </c>
      <c r="Q1465" t="str">
        <f ca="1">VLOOKUP(P1465,Sheet2!$A$1:$B$5,2,0)</f>
        <v>Family</v>
      </c>
      <c r="R1465">
        <f ca="1">VLOOKUP(P1465,Sheet2!$A$1:$C$5,3,0)</f>
        <v>4</v>
      </c>
    </row>
    <row r="1466" spans="1:18" ht="14.25" customHeight="1">
      <c r="A1466" s="4">
        <v>1465</v>
      </c>
      <c r="B1466">
        <f t="shared" ca="1" si="0"/>
        <v>224</v>
      </c>
      <c r="C1466">
        <f t="shared" ca="1" si="1"/>
        <v>4</v>
      </c>
      <c r="D1466" t="str">
        <f ca="1">VLOOKUP(C1466,Stay!$A$1:$B$5,2,0)</f>
        <v>1 month</v>
      </c>
      <c r="E1466">
        <f ca="1">VLOOKUP(C1466,Stay!$A$1:$C$5,3,0)</f>
        <v>30</v>
      </c>
      <c r="F1466">
        <f t="shared" ca="1" si="2"/>
        <v>54</v>
      </c>
      <c r="G1466" t="str">
        <f ca="1">VLOOKUP(F1466,Cities!$A$1:$C$69,2,0)</f>
        <v>San Francisco</v>
      </c>
      <c r="H1466" t="str">
        <f ca="1">VLOOKUP(F1466,Cities!$A$1:$F$69,6,0)</f>
        <v>Beach</v>
      </c>
      <c r="I1466" t="str">
        <f ca="1">VLOOKUP(F1466,Cities!$A$1:$C$69,3,0)</f>
        <v>North America</v>
      </c>
      <c r="J1466">
        <f t="shared" ca="1" si="3"/>
        <v>3</v>
      </c>
      <c r="K1466">
        <f ca="1">VLOOKUP(F1466,Cities!$A$1:$I$69,6+J1466,0)*R1466*E1466</f>
        <v>52680</v>
      </c>
      <c r="L1466">
        <f t="shared" ca="1" si="4"/>
        <v>2</v>
      </c>
      <c r="M1466">
        <f ca="1">VLOOKUP(F1466,Cities!$A$1:$I$69,4,0)*R1466*L1466</f>
        <v>2880</v>
      </c>
      <c r="N1466">
        <f t="shared" ca="1" si="5"/>
        <v>55560</v>
      </c>
      <c r="O1466" t="str">
        <f ca="1">VLOOKUP(F1466,Cities!$A$1:$E$69,5,0)</f>
        <v>Summer</v>
      </c>
      <c r="P1466">
        <f t="shared" ca="1" si="6"/>
        <v>2</v>
      </c>
      <c r="Q1466" t="str">
        <f ca="1">VLOOKUP(P1466,Sheet2!$A$1:$B$5,2,0)</f>
        <v>Family</v>
      </c>
      <c r="R1466">
        <f ca="1">VLOOKUP(P1466,Sheet2!$A$1:$C$5,3,0)</f>
        <v>4</v>
      </c>
    </row>
    <row r="1467" spans="1:18" ht="14.25" customHeight="1">
      <c r="A1467" s="4">
        <v>1466</v>
      </c>
      <c r="B1467">
        <f t="shared" ca="1" si="0"/>
        <v>64</v>
      </c>
      <c r="C1467">
        <f t="shared" ca="1" si="1"/>
        <v>3</v>
      </c>
      <c r="D1467" t="str">
        <f ca="1">VLOOKUP(C1467,Stay!$A$1:$B$5,2,0)</f>
        <v>2 weeks</v>
      </c>
      <c r="E1467">
        <f ca="1">VLOOKUP(C1467,Stay!$A$1:$C$5,3,0)</f>
        <v>14</v>
      </c>
      <c r="F1467">
        <f t="shared" ca="1" si="2"/>
        <v>60</v>
      </c>
      <c r="G1467" t="str">
        <f ca="1">VLOOKUP(F1467,Cities!$A$1:$C$69,2,0)</f>
        <v>Toronto</v>
      </c>
      <c r="H1467" t="str">
        <f ca="1">VLOOKUP(F1467,Cities!$A$1:$F$69,6,0)</f>
        <v>Modern</v>
      </c>
      <c r="I1467" t="str">
        <f ca="1">VLOOKUP(F1467,Cities!$A$1:$C$69,3,0)</f>
        <v>North America</v>
      </c>
      <c r="J1467">
        <f t="shared" ca="1" si="3"/>
        <v>1</v>
      </c>
      <c r="K1467">
        <f ca="1">VLOOKUP(F1467,Cities!$A$1:$I$69,6+J1467,0)*R1467*E1467</f>
        <v>1484</v>
      </c>
      <c r="L1467">
        <f t="shared" ca="1" si="4"/>
        <v>1</v>
      </c>
      <c r="M1467">
        <f ca="1">VLOOKUP(F1467,Cities!$A$1:$I$69,4,0)*R1467*L1467</f>
        <v>900</v>
      </c>
      <c r="N1467">
        <f t="shared" ca="1" si="5"/>
        <v>2384</v>
      </c>
      <c r="O1467" t="str">
        <f ca="1">VLOOKUP(F1467,Cities!$A$1:$E$69,5,0)</f>
        <v>Summer</v>
      </c>
      <c r="P1467">
        <f t="shared" ca="1" si="6"/>
        <v>3</v>
      </c>
      <c r="Q1467" t="str">
        <f ca="1">VLOOKUP(P1467,Sheet2!$A$1:$B$5,2,0)</f>
        <v>Romantic</v>
      </c>
      <c r="R1467">
        <f ca="1">VLOOKUP(P1467,Sheet2!$A$1:$C$5,3,0)</f>
        <v>2</v>
      </c>
    </row>
    <row r="1468" spans="1:18" ht="14.25" customHeight="1">
      <c r="A1468" s="4">
        <v>1467</v>
      </c>
      <c r="B1468">
        <f t="shared" ca="1" si="0"/>
        <v>239</v>
      </c>
      <c r="C1468">
        <f t="shared" ca="1" si="1"/>
        <v>1</v>
      </c>
      <c r="D1468" t="str">
        <f ca="1">VLOOKUP(C1468,Stay!$A$1:$B$5,2,0)</f>
        <v>3 days</v>
      </c>
      <c r="E1468">
        <f ca="1">VLOOKUP(C1468,Stay!$A$1:$C$5,3,0)</f>
        <v>3</v>
      </c>
      <c r="F1468">
        <f t="shared" ca="1" si="2"/>
        <v>2</v>
      </c>
      <c r="G1468" t="str">
        <f ca="1">VLOOKUP(F1468,Cities!$A$1:$C$69,2,0)</f>
        <v>Antwerp</v>
      </c>
      <c r="H1468" t="str">
        <f ca="1">VLOOKUP(F1468,Cities!$A$1:$F$69,6,0)</f>
        <v>Historical-Medieval, Aquatic, Nightlife</v>
      </c>
      <c r="I1468" t="str">
        <f ca="1">VLOOKUP(F1468,Cities!$A$1:$C$69,3,0)</f>
        <v>Europe</v>
      </c>
      <c r="J1468">
        <f t="shared" ca="1" si="3"/>
        <v>2</v>
      </c>
      <c r="K1468">
        <f ca="1">VLOOKUP(F1468,Cities!$A$1:$I$69,6+J1468,0)*R1468*E1468</f>
        <v>1980</v>
      </c>
      <c r="L1468">
        <f t="shared" ca="1" si="4"/>
        <v>2</v>
      </c>
      <c r="M1468">
        <f ca="1">VLOOKUP(F1468,Cities!$A$1:$I$69,4,0)*R1468*L1468</f>
        <v>18720</v>
      </c>
      <c r="N1468">
        <f t="shared" ca="1" si="5"/>
        <v>20700</v>
      </c>
      <c r="O1468" t="str">
        <f ca="1">VLOOKUP(F1468,Cities!$A$1:$E$69,5,0)</f>
        <v>Summer</v>
      </c>
      <c r="P1468">
        <f t="shared" ca="1" si="6"/>
        <v>4</v>
      </c>
      <c r="Q1468" t="str">
        <f ca="1">VLOOKUP(P1468,Sheet2!$A$1:$B$5,2,0)</f>
        <v>Friends</v>
      </c>
      <c r="R1468">
        <f ca="1">VLOOKUP(P1468,Sheet2!$A$1:$C$5,3,0)</f>
        <v>6</v>
      </c>
    </row>
    <row r="1469" spans="1:18" ht="14.25" customHeight="1">
      <c r="A1469" s="4">
        <v>1468</v>
      </c>
      <c r="B1469">
        <f t="shared" ca="1" si="0"/>
        <v>105</v>
      </c>
      <c r="C1469">
        <f t="shared" ca="1" si="1"/>
        <v>1</v>
      </c>
      <c r="D1469" t="str">
        <f ca="1">VLOOKUP(C1469,Stay!$A$1:$B$5,2,0)</f>
        <v>3 days</v>
      </c>
      <c r="E1469">
        <f ca="1">VLOOKUP(C1469,Stay!$A$1:$C$5,3,0)</f>
        <v>3</v>
      </c>
      <c r="F1469">
        <f t="shared" ca="1" si="2"/>
        <v>52</v>
      </c>
      <c r="G1469" t="str">
        <f ca="1">VLOOKUP(F1469,Cities!$A$1:$C$69,2,0)</f>
        <v>Salem</v>
      </c>
      <c r="H1469" t="str">
        <f ca="1">VLOOKUP(F1469,Cities!$A$1:$F$69,6,0)</f>
        <v>Historical</v>
      </c>
      <c r="I1469" t="str">
        <f ca="1">VLOOKUP(F1469,Cities!$A$1:$C$69,3,0)</f>
        <v>North America</v>
      </c>
      <c r="J1469">
        <f t="shared" ca="1" si="3"/>
        <v>2</v>
      </c>
      <c r="K1469">
        <f ca="1">VLOOKUP(F1469,Cities!$A$1:$I$69,6+J1469,0)*R1469*E1469</f>
        <v>1980</v>
      </c>
      <c r="L1469">
        <f t="shared" ca="1" si="4"/>
        <v>1</v>
      </c>
      <c r="M1469">
        <f ca="1">VLOOKUP(F1469,Cities!$A$1:$I$69,4,0)*R1469*L1469</f>
        <v>1860</v>
      </c>
      <c r="N1469">
        <f t="shared" ca="1" si="5"/>
        <v>3840</v>
      </c>
      <c r="O1469" t="str">
        <f ca="1">VLOOKUP(F1469,Cities!$A$1:$E$69,5,0)</f>
        <v>Summer</v>
      </c>
      <c r="P1469">
        <f t="shared" ca="1" si="6"/>
        <v>4</v>
      </c>
      <c r="Q1469" t="str">
        <f ca="1">VLOOKUP(P1469,Sheet2!$A$1:$B$5,2,0)</f>
        <v>Friends</v>
      </c>
      <c r="R1469">
        <f ca="1">VLOOKUP(P1469,Sheet2!$A$1:$C$5,3,0)</f>
        <v>6</v>
      </c>
    </row>
    <row r="1470" spans="1:18" ht="14.25" customHeight="1">
      <c r="A1470" s="4">
        <v>1469</v>
      </c>
      <c r="B1470">
        <f t="shared" ca="1" si="0"/>
        <v>169</v>
      </c>
      <c r="C1470">
        <f t="shared" ca="1" si="1"/>
        <v>4</v>
      </c>
      <c r="D1470" t="str">
        <f ca="1">VLOOKUP(C1470,Stay!$A$1:$B$5,2,0)</f>
        <v>1 month</v>
      </c>
      <c r="E1470">
        <f ca="1">VLOOKUP(C1470,Stay!$A$1:$C$5,3,0)</f>
        <v>30</v>
      </c>
      <c r="F1470">
        <f t="shared" ca="1" si="2"/>
        <v>23</v>
      </c>
      <c r="G1470" t="str">
        <f ca="1">VLOOKUP(F1470,Cities!$A$1:$C$69,2,0)</f>
        <v>Edinburgh</v>
      </c>
      <c r="H1470" t="str">
        <f ca="1">VLOOKUP(F1470,Cities!$A$1:$F$69,6,0)</f>
        <v>Historical-Medieval, Beach, Architecture</v>
      </c>
      <c r="I1470" t="str">
        <f ca="1">VLOOKUP(F1470,Cities!$A$1:$C$69,3,0)</f>
        <v>Europe</v>
      </c>
      <c r="J1470">
        <f t="shared" ca="1" si="3"/>
        <v>2</v>
      </c>
      <c r="K1470">
        <f ca="1">VLOOKUP(F1470,Cities!$A$1:$I$69,6+J1470,0)*R1470*E1470</f>
        <v>4290</v>
      </c>
      <c r="L1470">
        <f t="shared" ca="1" si="4"/>
        <v>1</v>
      </c>
      <c r="M1470">
        <f ca="1">VLOOKUP(F1470,Cities!$A$1:$I$69,4,0)*R1470*L1470</f>
        <v>1080</v>
      </c>
      <c r="N1470">
        <f t="shared" ca="1" si="5"/>
        <v>5370</v>
      </c>
      <c r="O1470" t="str">
        <f ca="1">VLOOKUP(F1470,Cities!$A$1:$E$69,5,0)</f>
        <v>Summer</v>
      </c>
      <c r="P1470">
        <f t="shared" ca="1" si="6"/>
        <v>1</v>
      </c>
      <c r="Q1470" t="str">
        <f ca="1">VLOOKUP(P1470,Sheet2!$A$1:$B$5,2,0)</f>
        <v>Solo</v>
      </c>
      <c r="R1470">
        <f ca="1">VLOOKUP(P1470,Sheet2!$A$1:$C$5,3,0)</f>
        <v>1</v>
      </c>
    </row>
    <row r="1471" spans="1:18" ht="14.25" customHeight="1">
      <c r="A1471" s="4">
        <v>1470</v>
      </c>
      <c r="B1471">
        <f t="shared" ca="1" si="0"/>
        <v>293</v>
      </c>
      <c r="C1471">
        <f t="shared" ca="1" si="1"/>
        <v>4</v>
      </c>
      <c r="D1471" t="str">
        <f ca="1">VLOOKUP(C1471,Stay!$A$1:$B$5,2,0)</f>
        <v>1 month</v>
      </c>
      <c r="E1471">
        <f ca="1">VLOOKUP(C1471,Stay!$A$1:$C$5,3,0)</f>
        <v>30</v>
      </c>
      <c r="F1471">
        <f t="shared" ca="1" si="2"/>
        <v>58</v>
      </c>
      <c r="G1471" t="str">
        <f ca="1">VLOOKUP(F1471,Cities!$A$1:$C$69,2,0)</f>
        <v>Sydney</v>
      </c>
      <c r="H1471" t="str">
        <f ca="1">VLOOKUP(F1471,Cities!$A$1:$F$69,6,0)</f>
        <v>Beach</v>
      </c>
      <c r="I1471" t="str">
        <f ca="1">VLOOKUP(F1471,Cities!$A$1:$C$69,3,0)</f>
        <v>Australia</v>
      </c>
      <c r="J1471">
        <f t="shared" ca="1" si="3"/>
        <v>2</v>
      </c>
      <c r="K1471">
        <f ca="1">VLOOKUP(F1471,Cities!$A$1:$I$69,6+J1471,0)*R1471*E1471</f>
        <v>24300</v>
      </c>
      <c r="L1471">
        <f t="shared" ca="1" si="4"/>
        <v>2</v>
      </c>
      <c r="M1471">
        <f ca="1">VLOOKUP(F1471,Cities!$A$1:$I$69,4,0)*R1471*L1471</f>
        <v>16080</v>
      </c>
      <c r="N1471">
        <f t="shared" ca="1" si="5"/>
        <v>40380</v>
      </c>
      <c r="O1471" t="str">
        <f ca="1">VLOOKUP(F1471,Cities!$A$1:$E$69,5,0)</f>
        <v>Spring</v>
      </c>
      <c r="P1471">
        <f t="shared" ca="1" si="6"/>
        <v>4</v>
      </c>
      <c r="Q1471" t="str">
        <f ca="1">VLOOKUP(P1471,Sheet2!$A$1:$B$5,2,0)</f>
        <v>Friends</v>
      </c>
      <c r="R1471">
        <f ca="1">VLOOKUP(P1471,Sheet2!$A$1:$C$5,3,0)</f>
        <v>6</v>
      </c>
    </row>
    <row r="1472" spans="1:18" ht="14.25" customHeight="1">
      <c r="A1472" s="4">
        <v>1471</v>
      </c>
      <c r="B1472">
        <f t="shared" ca="1" si="0"/>
        <v>117</v>
      </c>
      <c r="C1472">
        <f t="shared" ca="1" si="1"/>
        <v>4</v>
      </c>
      <c r="D1472" t="str">
        <f ca="1">VLOOKUP(C1472,Stay!$A$1:$B$5,2,0)</f>
        <v>1 month</v>
      </c>
      <c r="E1472">
        <f ca="1">VLOOKUP(C1472,Stay!$A$1:$C$5,3,0)</f>
        <v>30</v>
      </c>
      <c r="F1472">
        <f t="shared" ca="1" si="2"/>
        <v>15</v>
      </c>
      <c r="G1472" t="str">
        <f ca="1">VLOOKUP(F1472,Cities!$A$1:$C$69,2,0)</f>
        <v>Cambridge</v>
      </c>
      <c r="H1472" t="str">
        <f ca="1">VLOOKUP(F1472,Cities!$A$1:$F$69,6,0)</f>
        <v>Modern, Aquatic</v>
      </c>
      <c r="I1472" t="str">
        <f ca="1">VLOOKUP(F1472,Cities!$A$1:$C$69,3,0)</f>
        <v>North America</v>
      </c>
      <c r="J1472">
        <f t="shared" ca="1" si="3"/>
        <v>2</v>
      </c>
      <c r="K1472">
        <f ca="1">VLOOKUP(F1472,Cities!$A$1:$I$69,6+J1472,0)*R1472*E1472</f>
        <v>4830</v>
      </c>
      <c r="L1472">
        <f t="shared" ca="1" si="4"/>
        <v>1</v>
      </c>
      <c r="M1472">
        <f ca="1">VLOOKUP(F1472,Cities!$A$1:$I$69,4,0)*R1472*L1472</f>
        <v>200</v>
      </c>
      <c r="N1472">
        <f t="shared" ca="1" si="5"/>
        <v>5030</v>
      </c>
      <c r="O1472" t="str">
        <f ca="1">VLOOKUP(F1472,Cities!$A$1:$E$69,5,0)</f>
        <v>Summer</v>
      </c>
      <c r="P1472">
        <f t="shared" ca="1" si="6"/>
        <v>1</v>
      </c>
      <c r="Q1472" t="str">
        <f ca="1">VLOOKUP(P1472,Sheet2!$A$1:$B$5,2,0)</f>
        <v>Solo</v>
      </c>
      <c r="R1472">
        <f ca="1">VLOOKUP(P1472,Sheet2!$A$1:$C$5,3,0)</f>
        <v>1</v>
      </c>
    </row>
    <row r="1473" spans="1:18" ht="14.25" customHeight="1">
      <c r="A1473" s="4">
        <v>1472</v>
      </c>
      <c r="B1473">
        <f t="shared" ca="1" si="0"/>
        <v>23</v>
      </c>
      <c r="C1473">
        <f t="shared" ca="1" si="1"/>
        <v>2</v>
      </c>
      <c r="D1473" t="str">
        <f ca="1">VLOOKUP(C1473,Stay!$A$1:$B$5,2,0)</f>
        <v>1 week</v>
      </c>
      <c r="E1473">
        <f ca="1">VLOOKUP(C1473,Stay!$A$1:$C$5,3,0)</f>
        <v>7</v>
      </c>
      <c r="F1473">
        <f t="shared" ca="1" si="2"/>
        <v>41</v>
      </c>
      <c r="G1473" t="str">
        <f ca="1">VLOOKUP(F1473,Cities!$A$1:$C$69,2,0)</f>
        <v>Nashville</v>
      </c>
      <c r="H1473" t="str">
        <f ca="1">VLOOKUP(F1473,Cities!$A$1:$F$69,6,0)</f>
        <v>Modern, Nightlife</v>
      </c>
      <c r="I1473" t="str">
        <f ca="1">VLOOKUP(F1473,Cities!$A$1:$C$69,3,0)</f>
        <v>North America</v>
      </c>
      <c r="J1473">
        <f t="shared" ca="1" si="3"/>
        <v>1</v>
      </c>
      <c r="K1473">
        <f ca="1">VLOOKUP(F1473,Cities!$A$1:$I$69,6+J1473,0)*R1473*E1473</f>
        <v>2394</v>
      </c>
      <c r="L1473">
        <f t="shared" ca="1" si="4"/>
        <v>2</v>
      </c>
      <c r="M1473">
        <f ca="1">VLOOKUP(F1473,Cities!$A$1:$I$69,4,0)*R1473*L1473</f>
        <v>3720</v>
      </c>
      <c r="N1473">
        <f t="shared" ca="1" si="5"/>
        <v>6114</v>
      </c>
      <c r="O1473" t="str">
        <f ca="1">VLOOKUP(F1473,Cities!$A$1:$E$69,5,0)</f>
        <v>Spring</v>
      </c>
      <c r="P1473">
        <f t="shared" ca="1" si="6"/>
        <v>4</v>
      </c>
      <c r="Q1473" t="str">
        <f ca="1">VLOOKUP(P1473,Sheet2!$A$1:$B$5,2,0)</f>
        <v>Friends</v>
      </c>
      <c r="R1473">
        <f ca="1">VLOOKUP(P1473,Sheet2!$A$1:$C$5,3,0)</f>
        <v>6</v>
      </c>
    </row>
    <row r="1474" spans="1:18" ht="14.25" customHeight="1">
      <c r="A1474" s="4">
        <v>1473</v>
      </c>
      <c r="B1474">
        <f t="shared" ca="1" si="0"/>
        <v>121</v>
      </c>
      <c r="C1474">
        <f t="shared" ca="1" si="1"/>
        <v>2</v>
      </c>
      <c r="D1474" t="str">
        <f ca="1">VLOOKUP(C1474,Stay!$A$1:$B$5,2,0)</f>
        <v>1 week</v>
      </c>
      <c r="E1474">
        <f ca="1">VLOOKUP(C1474,Stay!$A$1:$C$5,3,0)</f>
        <v>7</v>
      </c>
      <c r="F1474">
        <f t="shared" ca="1" si="2"/>
        <v>57</v>
      </c>
      <c r="G1474" t="str">
        <f ca="1">VLOOKUP(F1474,Cities!$A$1:$C$69,2,0)</f>
        <v>Seattle</v>
      </c>
      <c r="H1474" t="str">
        <f ca="1">VLOOKUP(F1474,Cities!$A$1:$F$69,6,0)</f>
        <v>Modern</v>
      </c>
      <c r="I1474" t="str">
        <f ca="1">VLOOKUP(F1474,Cities!$A$1:$C$69,3,0)</f>
        <v>North America</v>
      </c>
      <c r="J1474">
        <f t="shared" ca="1" si="3"/>
        <v>3</v>
      </c>
      <c r="K1474">
        <f ca="1">VLOOKUP(F1474,Cities!$A$1:$I$69,6+J1474,0)*R1474*E1474</f>
        <v>14364</v>
      </c>
      <c r="L1474">
        <f t="shared" ca="1" si="4"/>
        <v>1</v>
      </c>
      <c r="M1474">
        <f ca="1">VLOOKUP(F1474,Cities!$A$1:$I$69,4,0)*R1474*L1474</f>
        <v>1200</v>
      </c>
      <c r="N1474">
        <f t="shared" ca="1" si="5"/>
        <v>15564</v>
      </c>
      <c r="O1474" t="str">
        <f ca="1">VLOOKUP(F1474,Cities!$A$1:$E$69,5,0)</f>
        <v>Summer</v>
      </c>
      <c r="P1474">
        <f t="shared" ca="1" si="6"/>
        <v>4</v>
      </c>
      <c r="Q1474" t="str">
        <f ca="1">VLOOKUP(P1474,Sheet2!$A$1:$B$5,2,0)</f>
        <v>Friends</v>
      </c>
      <c r="R1474">
        <f ca="1">VLOOKUP(P1474,Sheet2!$A$1:$C$5,3,0)</f>
        <v>6</v>
      </c>
    </row>
    <row r="1475" spans="1:18" ht="14.25" customHeight="1">
      <c r="A1475" s="4">
        <v>1474</v>
      </c>
      <c r="B1475">
        <f t="shared" ca="1" si="0"/>
        <v>267</v>
      </c>
      <c r="C1475">
        <f t="shared" ca="1" si="1"/>
        <v>3</v>
      </c>
      <c r="D1475" t="str">
        <f ca="1">VLOOKUP(C1475,Stay!$A$1:$B$5,2,0)</f>
        <v>2 weeks</v>
      </c>
      <c r="E1475">
        <f ca="1">VLOOKUP(C1475,Stay!$A$1:$C$5,3,0)</f>
        <v>14</v>
      </c>
      <c r="F1475">
        <f t="shared" ca="1" si="2"/>
        <v>37</v>
      </c>
      <c r="G1475" t="str">
        <f ca="1">VLOOKUP(F1475,Cities!$A$1:$C$69,2,0)</f>
        <v>Melbourne</v>
      </c>
      <c r="H1475" t="str">
        <f ca="1">VLOOKUP(F1475,Cities!$A$1:$F$69,6,0)</f>
        <v>Modern, Beach, Adventure-Modern</v>
      </c>
      <c r="I1475" t="str">
        <f ca="1">VLOOKUP(F1475,Cities!$A$1:$C$69,3,0)</f>
        <v>Australia</v>
      </c>
      <c r="J1475">
        <f t="shared" ca="1" si="3"/>
        <v>3</v>
      </c>
      <c r="K1475">
        <f ca="1">VLOOKUP(F1475,Cities!$A$1:$I$69,6+J1475,0)*R1475*E1475</f>
        <v>8820</v>
      </c>
      <c r="L1475">
        <f t="shared" ca="1" si="4"/>
        <v>2</v>
      </c>
      <c r="M1475">
        <f ca="1">VLOOKUP(F1475,Cities!$A$1:$I$69,4,0)*R1475*L1475</f>
        <v>5440</v>
      </c>
      <c r="N1475">
        <f t="shared" ca="1" si="5"/>
        <v>14260</v>
      </c>
      <c r="O1475" t="str">
        <f ca="1">VLOOKUP(F1475,Cities!$A$1:$E$69,5,0)</f>
        <v>Spring</v>
      </c>
      <c r="P1475">
        <f t="shared" ca="1" si="6"/>
        <v>3</v>
      </c>
      <c r="Q1475" t="str">
        <f ca="1">VLOOKUP(P1475,Sheet2!$A$1:$B$5,2,0)</f>
        <v>Romantic</v>
      </c>
      <c r="R1475">
        <f ca="1">VLOOKUP(P1475,Sheet2!$A$1:$C$5,3,0)</f>
        <v>2</v>
      </c>
    </row>
    <row r="1476" spans="1:18" ht="14.25" customHeight="1">
      <c r="A1476" s="4">
        <v>1475</v>
      </c>
      <c r="B1476">
        <f t="shared" ca="1" si="0"/>
        <v>184</v>
      </c>
      <c r="C1476">
        <f t="shared" ca="1" si="1"/>
        <v>4</v>
      </c>
      <c r="D1476" t="str">
        <f ca="1">VLOOKUP(C1476,Stay!$A$1:$B$5,2,0)</f>
        <v>1 month</v>
      </c>
      <c r="E1476">
        <f ca="1">VLOOKUP(C1476,Stay!$A$1:$C$5,3,0)</f>
        <v>30</v>
      </c>
      <c r="F1476">
        <f t="shared" ca="1" si="2"/>
        <v>18</v>
      </c>
      <c r="G1476" t="str">
        <f ca="1">VLOOKUP(F1476,Cities!$A$1:$C$69,2,0)</f>
        <v>Clark County</v>
      </c>
      <c r="H1476" t="str">
        <f ca="1">VLOOKUP(F1476,Cities!$A$1:$F$69,6,0)</f>
        <v>Modern, Nightlife, Park, Adventure-Land, Forest</v>
      </c>
      <c r="I1476" t="str">
        <f ca="1">VLOOKUP(F1476,Cities!$A$1:$C$69,3,0)</f>
        <v>North America</v>
      </c>
      <c r="J1476">
        <f t="shared" ca="1" si="3"/>
        <v>3</v>
      </c>
      <c r="K1476">
        <f ca="1">VLOOKUP(F1476,Cities!$A$1:$I$69,6+J1476,0)*R1476*E1476</f>
        <v>43200</v>
      </c>
      <c r="L1476">
        <f t="shared" ca="1" si="4"/>
        <v>2</v>
      </c>
      <c r="M1476">
        <f ca="1">VLOOKUP(F1476,Cities!$A$1:$I$69,4,0)*R1476*L1476</f>
        <v>560</v>
      </c>
      <c r="N1476">
        <f t="shared" ca="1" si="5"/>
        <v>43760</v>
      </c>
      <c r="O1476" t="str">
        <f ca="1">VLOOKUP(F1476,Cities!$A$1:$E$69,5,0)</f>
        <v>Summer</v>
      </c>
      <c r="P1476">
        <f t="shared" ca="1" si="6"/>
        <v>3</v>
      </c>
      <c r="Q1476" t="str">
        <f ca="1">VLOOKUP(P1476,Sheet2!$A$1:$B$5,2,0)</f>
        <v>Romantic</v>
      </c>
      <c r="R1476">
        <f ca="1">VLOOKUP(P1476,Sheet2!$A$1:$C$5,3,0)</f>
        <v>2</v>
      </c>
    </row>
    <row r="1477" spans="1:18" ht="14.25" customHeight="1">
      <c r="A1477" s="4">
        <v>1476</v>
      </c>
      <c r="B1477">
        <f t="shared" ca="1" si="0"/>
        <v>1</v>
      </c>
      <c r="C1477">
        <f t="shared" ca="1" si="1"/>
        <v>3</v>
      </c>
      <c r="D1477" t="str">
        <f ca="1">VLOOKUP(C1477,Stay!$A$1:$B$5,2,0)</f>
        <v>2 weeks</v>
      </c>
      <c r="E1477">
        <f ca="1">VLOOKUP(C1477,Stay!$A$1:$C$5,3,0)</f>
        <v>14</v>
      </c>
      <c r="F1477">
        <f t="shared" ca="1" si="2"/>
        <v>9</v>
      </c>
      <c r="G1477" t="str">
        <f ca="1">VLOOKUP(F1477,Cities!$A$1:$C$69,2,0)</f>
        <v>Berlin</v>
      </c>
      <c r="H1477" t="str">
        <f ca="1">VLOOKUP(F1477,Cities!$A$1:$F$69,6,0)</f>
        <v>Historical-Modern, Park</v>
      </c>
      <c r="I1477" t="str">
        <f ca="1">VLOOKUP(F1477,Cities!$A$1:$C$69,3,0)</f>
        <v>Europe</v>
      </c>
      <c r="J1477">
        <f t="shared" ca="1" si="3"/>
        <v>2</v>
      </c>
      <c r="K1477">
        <f ca="1">VLOOKUP(F1477,Cities!$A$1:$I$69,6+J1477,0)*R1477*E1477</f>
        <v>1582</v>
      </c>
      <c r="L1477">
        <f t="shared" ca="1" si="4"/>
        <v>2</v>
      </c>
      <c r="M1477">
        <f ca="1">VLOOKUP(F1477,Cities!$A$1:$I$69,4,0)*R1477*L1477</f>
        <v>1900</v>
      </c>
      <c r="N1477">
        <f t="shared" ca="1" si="5"/>
        <v>3482</v>
      </c>
      <c r="O1477" t="str">
        <f ca="1">VLOOKUP(F1477,Cities!$A$1:$E$69,5,0)</f>
        <v>Summer</v>
      </c>
      <c r="P1477">
        <f t="shared" ca="1" si="6"/>
        <v>1</v>
      </c>
      <c r="Q1477" t="str">
        <f ca="1">VLOOKUP(P1477,Sheet2!$A$1:$B$5,2,0)</f>
        <v>Solo</v>
      </c>
      <c r="R1477">
        <f ca="1">VLOOKUP(P1477,Sheet2!$A$1:$C$5,3,0)</f>
        <v>1</v>
      </c>
    </row>
    <row r="1478" spans="1:18" ht="14.25" customHeight="1">
      <c r="A1478" s="4">
        <v>1477</v>
      </c>
      <c r="B1478">
        <f t="shared" ca="1" si="0"/>
        <v>162</v>
      </c>
      <c r="C1478">
        <f t="shared" ca="1" si="1"/>
        <v>4</v>
      </c>
      <c r="D1478" t="str">
        <f ca="1">VLOOKUP(C1478,Stay!$A$1:$B$5,2,0)</f>
        <v>1 month</v>
      </c>
      <c r="E1478">
        <f ca="1">VLOOKUP(C1478,Stay!$A$1:$C$5,3,0)</f>
        <v>30</v>
      </c>
      <c r="F1478">
        <f t="shared" ca="1" si="2"/>
        <v>20</v>
      </c>
      <c r="G1478" t="str">
        <f ca="1">VLOOKUP(F1478,Cities!$A$1:$C$69,2,0)</f>
        <v>Copenhagen</v>
      </c>
      <c r="H1478" t="str">
        <f ca="1">VLOOKUP(F1478,Cities!$A$1:$F$69,6,0)</f>
        <v>Historical-Medieval, Beach, Adventure-Water, Park, Nightlife, Architecture</v>
      </c>
      <c r="I1478" t="str">
        <f ca="1">VLOOKUP(F1478,Cities!$A$1:$C$69,3,0)</f>
        <v>Europe</v>
      </c>
      <c r="J1478">
        <f t="shared" ca="1" si="3"/>
        <v>2</v>
      </c>
      <c r="K1478">
        <f ca="1">VLOOKUP(F1478,Cities!$A$1:$I$69,6+J1478,0)*R1478*E1478</f>
        <v>10680</v>
      </c>
      <c r="L1478">
        <f t="shared" ca="1" si="4"/>
        <v>1</v>
      </c>
      <c r="M1478">
        <f ca="1">VLOOKUP(F1478,Cities!$A$1:$I$69,4,0)*R1478*L1478</f>
        <v>1960</v>
      </c>
      <c r="N1478">
        <f t="shared" ca="1" si="5"/>
        <v>12640</v>
      </c>
      <c r="O1478" t="str">
        <f ca="1">VLOOKUP(F1478,Cities!$A$1:$E$69,5,0)</f>
        <v>Summer</v>
      </c>
      <c r="P1478">
        <f t="shared" ca="1" si="6"/>
        <v>3</v>
      </c>
      <c r="Q1478" t="str">
        <f ca="1">VLOOKUP(P1478,Sheet2!$A$1:$B$5,2,0)</f>
        <v>Romantic</v>
      </c>
      <c r="R1478">
        <f ca="1">VLOOKUP(P1478,Sheet2!$A$1:$C$5,3,0)</f>
        <v>2</v>
      </c>
    </row>
    <row r="1479" spans="1:18" ht="14.25" customHeight="1">
      <c r="A1479" s="4">
        <v>1478</v>
      </c>
      <c r="B1479">
        <f t="shared" ca="1" si="0"/>
        <v>295</v>
      </c>
      <c r="C1479">
        <f t="shared" ca="1" si="1"/>
        <v>1</v>
      </c>
      <c r="D1479" t="str">
        <f ca="1">VLOOKUP(C1479,Stay!$A$1:$B$5,2,0)</f>
        <v>3 days</v>
      </c>
      <c r="E1479">
        <f ca="1">VLOOKUP(C1479,Stay!$A$1:$C$5,3,0)</f>
        <v>3</v>
      </c>
      <c r="F1479">
        <f t="shared" ca="1" si="2"/>
        <v>57</v>
      </c>
      <c r="G1479" t="str">
        <f ca="1">VLOOKUP(F1479,Cities!$A$1:$C$69,2,0)</f>
        <v>Seattle</v>
      </c>
      <c r="H1479" t="str">
        <f ca="1">VLOOKUP(F1479,Cities!$A$1:$F$69,6,0)</f>
        <v>Modern</v>
      </c>
      <c r="I1479" t="str">
        <f ca="1">VLOOKUP(F1479,Cities!$A$1:$C$69,3,0)</f>
        <v>North America</v>
      </c>
      <c r="J1479">
        <f t="shared" ca="1" si="3"/>
        <v>2</v>
      </c>
      <c r="K1479">
        <f ca="1">VLOOKUP(F1479,Cities!$A$1:$I$69,6+J1479,0)*R1479*E1479</f>
        <v>2772</v>
      </c>
      <c r="L1479">
        <f t="shared" ca="1" si="4"/>
        <v>1</v>
      </c>
      <c r="M1479">
        <f ca="1">VLOOKUP(F1479,Cities!$A$1:$I$69,4,0)*R1479*L1479</f>
        <v>1200</v>
      </c>
      <c r="N1479">
        <f t="shared" ca="1" si="5"/>
        <v>3972</v>
      </c>
      <c r="O1479" t="str">
        <f ca="1">VLOOKUP(F1479,Cities!$A$1:$E$69,5,0)</f>
        <v>Summer</v>
      </c>
      <c r="P1479">
        <f t="shared" ca="1" si="6"/>
        <v>4</v>
      </c>
      <c r="Q1479" t="str">
        <f ca="1">VLOOKUP(P1479,Sheet2!$A$1:$B$5,2,0)</f>
        <v>Friends</v>
      </c>
      <c r="R1479">
        <f ca="1">VLOOKUP(P1479,Sheet2!$A$1:$C$5,3,0)</f>
        <v>6</v>
      </c>
    </row>
    <row r="1480" spans="1:18" ht="14.25" customHeight="1">
      <c r="A1480" s="4">
        <v>1479</v>
      </c>
      <c r="B1480">
        <f t="shared" ca="1" si="0"/>
        <v>47</v>
      </c>
      <c r="C1480">
        <f t="shared" ca="1" si="1"/>
        <v>3</v>
      </c>
      <c r="D1480" t="str">
        <f ca="1">VLOOKUP(C1480,Stay!$A$1:$B$5,2,0)</f>
        <v>2 weeks</v>
      </c>
      <c r="E1480">
        <f ca="1">VLOOKUP(C1480,Stay!$A$1:$C$5,3,0)</f>
        <v>14</v>
      </c>
      <c r="F1480">
        <f t="shared" ca="1" si="2"/>
        <v>41</v>
      </c>
      <c r="G1480" t="str">
        <f ca="1">VLOOKUP(F1480,Cities!$A$1:$C$69,2,0)</f>
        <v>Nashville</v>
      </c>
      <c r="H1480" t="str">
        <f ca="1">VLOOKUP(F1480,Cities!$A$1:$F$69,6,0)</f>
        <v>Modern, Nightlife</v>
      </c>
      <c r="I1480" t="str">
        <f ca="1">VLOOKUP(F1480,Cities!$A$1:$C$69,3,0)</f>
        <v>North America</v>
      </c>
      <c r="J1480">
        <f t="shared" ca="1" si="3"/>
        <v>3</v>
      </c>
      <c r="K1480">
        <f ca="1">VLOOKUP(F1480,Cities!$A$1:$I$69,6+J1480,0)*R1480*E1480</f>
        <v>3822</v>
      </c>
      <c r="L1480">
        <f t="shared" ca="1" si="4"/>
        <v>2</v>
      </c>
      <c r="M1480">
        <f ca="1">VLOOKUP(F1480,Cities!$A$1:$I$69,4,0)*R1480*L1480</f>
        <v>620</v>
      </c>
      <c r="N1480">
        <f t="shared" ca="1" si="5"/>
        <v>4442</v>
      </c>
      <c r="O1480" t="str">
        <f ca="1">VLOOKUP(F1480,Cities!$A$1:$E$69,5,0)</f>
        <v>Spring</v>
      </c>
      <c r="P1480">
        <f t="shared" ca="1" si="6"/>
        <v>1</v>
      </c>
      <c r="Q1480" t="str">
        <f ca="1">VLOOKUP(P1480,Sheet2!$A$1:$B$5,2,0)</f>
        <v>Solo</v>
      </c>
      <c r="R1480">
        <f ca="1">VLOOKUP(P1480,Sheet2!$A$1:$C$5,3,0)</f>
        <v>1</v>
      </c>
    </row>
    <row r="1481" spans="1:18" ht="14.25" customHeight="1">
      <c r="A1481" s="4">
        <v>1480</v>
      </c>
      <c r="B1481">
        <f t="shared" ca="1" si="0"/>
        <v>244</v>
      </c>
      <c r="C1481">
        <f t="shared" ca="1" si="1"/>
        <v>2</v>
      </c>
      <c r="D1481" t="str">
        <f ca="1">VLOOKUP(C1481,Stay!$A$1:$B$5,2,0)</f>
        <v>1 week</v>
      </c>
      <c r="E1481">
        <f ca="1">VLOOKUP(C1481,Stay!$A$1:$C$5,3,0)</f>
        <v>7</v>
      </c>
      <c r="F1481">
        <f t="shared" ca="1" si="2"/>
        <v>16</v>
      </c>
      <c r="G1481" t="str">
        <f ca="1">VLOOKUP(F1481,Cities!$A$1:$C$69,2,0)</f>
        <v>Cape Town</v>
      </c>
      <c r="H1481" t="str">
        <f ca="1">VLOOKUP(F1481,Cities!$A$1:$F$69,6,0)</f>
        <v>Beach, Historical-Medieval, Aquatic-Water</v>
      </c>
      <c r="I1481" t="str">
        <f ca="1">VLOOKUP(F1481,Cities!$A$1:$C$69,3,0)</f>
        <v>Africa</v>
      </c>
      <c r="J1481">
        <f t="shared" ca="1" si="3"/>
        <v>2</v>
      </c>
      <c r="K1481">
        <f ca="1">VLOOKUP(F1481,Cities!$A$1:$I$69,6+J1481,0)*R1481*E1481</f>
        <v>2772</v>
      </c>
      <c r="L1481">
        <f t="shared" ca="1" si="4"/>
        <v>2</v>
      </c>
      <c r="M1481">
        <f ca="1">VLOOKUP(F1481,Cities!$A$1:$I$69,4,0)*R1481*L1481</f>
        <v>6720</v>
      </c>
      <c r="N1481">
        <f t="shared" ca="1" si="5"/>
        <v>9492</v>
      </c>
      <c r="O1481" t="str">
        <f ca="1">VLOOKUP(F1481,Cities!$A$1:$E$69,5,0)</f>
        <v>Winter</v>
      </c>
      <c r="P1481">
        <f t="shared" ca="1" si="6"/>
        <v>2</v>
      </c>
      <c r="Q1481" t="str">
        <f ca="1">VLOOKUP(P1481,Sheet2!$A$1:$B$5,2,0)</f>
        <v>Family</v>
      </c>
      <c r="R1481">
        <f ca="1">VLOOKUP(P1481,Sheet2!$A$1:$C$5,3,0)</f>
        <v>4</v>
      </c>
    </row>
    <row r="1482" spans="1:18" ht="14.25" customHeight="1">
      <c r="A1482" s="4">
        <v>1481</v>
      </c>
      <c r="B1482">
        <f t="shared" ca="1" si="0"/>
        <v>68</v>
      </c>
      <c r="C1482">
        <f t="shared" ca="1" si="1"/>
        <v>2</v>
      </c>
      <c r="D1482" t="str">
        <f ca="1">VLOOKUP(C1482,Stay!$A$1:$B$5,2,0)</f>
        <v>1 week</v>
      </c>
      <c r="E1482">
        <f ca="1">VLOOKUP(C1482,Stay!$A$1:$C$5,3,0)</f>
        <v>7</v>
      </c>
      <c r="F1482">
        <f t="shared" ca="1" si="2"/>
        <v>46</v>
      </c>
      <c r="G1482" t="str">
        <f ca="1">VLOOKUP(F1482,Cities!$A$1:$C$69,2,0)</f>
        <v>Paris</v>
      </c>
      <c r="H1482" t="str">
        <f ca="1">VLOOKUP(F1482,Cities!$A$1:$F$69,6,0)</f>
        <v>Historical-Medieval, Nightlife, Architecture, Park</v>
      </c>
      <c r="I1482" t="str">
        <f ca="1">VLOOKUP(F1482,Cities!$A$1:$C$69,3,0)</f>
        <v>Europe</v>
      </c>
      <c r="J1482">
        <f t="shared" ca="1" si="3"/>
        <v>3</v>
      </c>
      <c r="K1482">
        <f ca="1">VLOOKUP(F1482,Cities!$A$1:$I$69,6+J1482,0)*R1482*E1482</f>
        <v>22302</v>
      </c>
      <c r="L1482">
        <f t="shared" ca="1" si="4"/>
        <v>1</v>
      </c>
      <c r="M1482">
        <f ca="1">VLOOKUP(F1482,Cities!$A$1:$I$69,4,0)*R1482*L1482</f>
        <v>7080</v>
      </c>
      <c r="N1482">
        <f t="shared" ca="1" si="5"/>
        <v>29382</v>
      </c>
      <c r="O1482" t="str">
        <f ca="1">VLOOKUP(F1482,Cities!$A$1:$E$69,5,0)</f>
        <v>Summer</v>
      </c>
      <c r="P1482">
        <f t="shared" ca="1" si="6"/>
        <v>4</v>
      </c>
      <c r="Q1482" t="str">
        <f ca="1">VLOOKUP(P1482,Sheet2!$A$1:$B$5,2,0)</f>
        <v>Friends</v>
      </c>
      <c r="R1482">
        <f ca="1">VLOOKUP(P1482,Sheet2!$A$1:$C$5,3,0)</f>
        <v>6</v>
      </c>
    </row>
    <row r="1483" spans="1:18" ht="14.25" customHeight="1">
      <c r="A1483" s="4">
        <v>1482</v>
      </c>
      <c r="B1483">
        <f t="shared" ca="1" si="0"/>
        <v>195</v>
      </c>
      <c r="C1483">
        <f t="shared" ca="1" si="1"/>
        <v>2</v>
      </c>
      <c r="D1483" t="str">
        <f ca="1">VLOOKUP(C1483,Stay!$A$1:$B$5,2,0)</f>
        <v>1 week</v>
      </c>
      <c r="E1483">
        <f ca="1">VLOOKUP(C1483,Stay!$A$1:$C$5,3,0)</f>
        <v>7</v>
      </c>
      <c r="F1483">
        <f t="shared" ca="1" si="2"/>
        <v>57</v>
      </c>
      <c r="G1483" t="str">
        <f ca="1">VLOOKUP(F1483,Cities!$A$1:$C$69,2,0)</f>
        <v>Seattle</v>
      </c>
      <c r="H1483" t="str">
        <f ca="1">VLOOKUP(F1483,Cities!$A$1:$F$69,6,0)</f>
        <v>Modern</v>
      </c>
      <c r="I1483" t="str">
        <f ca="1">VLOOKUP(F1483,Cities!$A$1:$C$69,3,0)</f>
        <v>North America</v>
      </c>
      <c r="J1483">
        <f t="shared" ca="1" si="3"/>
        <v>3</v>
      </c>
      <c r="K1483">
        <f ca="1">VLOOKUP(F1483,Cities!$A$1:$I$69,6+J1483,0)*R1483*E1483</f>
        <v>14364</v>
      </c>
      <c r="L1483">
        <f t="shared" ca="1" si="4"/>
        <v>1</v>
      </c>
      <c r="M1483">
        <f ca="1">VLOOKUP(F1483,Cities!$A$1:$I$69,4,0)*R1483*L1483</f>
        <v>1200</v>
      </c>
      <c r="N1483">
        <f t="shared" ca="1" si="5"/>
        <v>15564</v>
      </c>
      <c r="O1483" t="str">
        <f ca="1">VLOOKUP(F1483,Cities!$A$1:$E$69,5,0)</f>
        <v>Summer</v>
      </c>
      <c r="P1483">
        <f t="shared" ca="1" si="6"/>
        <v>4</v>
      </c>
      <c r="Q1483" t="str">
        <f ca="1">VLOOKUP(P1483,Sheet2!$A$1:$B$5,2,0)</f>
        <v>Friends</v>
      </c>
      <c r="R1483">
        <f ca="1">VLOOKUP(P1483,Sheet2!$A$1:$C$5,3,0)</f>
        <v>6</v>
      </c>
    </row>
    <row r="1484" spans="1:18" ht="14.25" customHeight="1">
      <c r="A1484" s="4">
        <v>1483</v>
      </c>
      <c r="B1484">
        <f t="shared" ca="1" si="0"/>
        <v>181</v>
      </c>
      <c r="C1484">
        <f t="shared" ca="1" si="1"/>
        <v>3</v>
      </c>
      <c r="D1484" t="str">
        <f ca="1">VLOOKUP(C1484,Stay!$A$1:$B$5,2,0)</f>
        <v>2 weeks</v>
      </c>
      <c r="E1484">
        <f ca="1">VLOOKUP(C1484,Stay!$A$1:$C$5,3,0)</f>
        <v>14</v>
      </c>
      <c r="F1484">
        <f t="shared" ca="1" si="2"/>
        <v>67</v>
      </c>
      <c r="G1484" t="str">
        <f ca="1">VLOOKUP(F1484,Cities!$A$1:$C$69,2,0)</f>
        <v>Ville de Quebec</v>
      </c>
      <c r="H1484" t="str">
        <f ca="1">VLOOKUP(F1484,Cities!$A$1:$F$69,6,0)</f>
        <v>Historical</v>
      </c>
      <c r="I1484" t="str">
        <f ca="1">VLOOKUP(F1484,Cities!$A$1:$C$69,3,0)</f>
        <v>North America</v>
      </c>
      <c r="J1484">
        <f t="shared" ca="1" si="3"/>
        <v>1</v>
      </c>
      <c r="K1484">
        <f ca="1">VLOOKUP(F1484,Cities!$A$1:$I$69,6+J1484,0)*R1484*E1484</f>
        <v>756</v>
      </c>
      <c r="L1484">
        <f t="shared" ca="1" si="4"/>
        <v>2</v>
      </c>
      <c r="M1484">
        <f ca="1">VLOOKUP(F1484,Cities!$A$1:$I$69,4,0)*R1484*L1484</f>
        <v>1100</v>
      </c>
      <c r="N1484">
        <f t="shared" ca="1" si="5"/>
        <v>1856</v>
      </c>
      <c r="O1484" t="str">
        <f ca="1">VLOOKUP(F1484,Cities!$A$1:$E$69,5,0)</f>
        <v>Summer</v>
      </c>
      <c r="P1484">
        <f t="shared" ca="1" si="6"/>
        <v>1</v>
      </c>
      <c r="Q1484" t="str">
        <f ca="1">VLOOKUP(P1484,Sheet2!$A$1:$B$5,2,0)</f>
        <v>Solo</v>
      </c>
      <c r="R1484">
        <f ca="1">VLOOKUP(P1484,Sheet2!$A$1:$C$5,3,0)</f>
        <v>1</v>
      </c>
    </row>
    <row r="1485" spans="1:18" ht="14.25" customHeight="1">
      <c r="A1485" s="4">
        <v>1484</v>
      </c>
      <c r="B1485">
        <f t="shared" ca="1" si="0"/>
        <v>37</v>
      </c>
      <c r="C1485">
        <f t="shared" ca="1" si="1"/>
        <v>2</v>
      </c>
      <c r="D1485" t="str">
        <f ca="1">VLOOKUP(C1485,Stay!$A$1:$B$5,2,0)</f>
        <v>1 week</v>
      </c>
      <c r="E1485">
        <f ca="1">VLOOKUP(C1485,Stay!$A$1:$C$5,3,0)</f>
        <v>7</v>
      </c>
      <c r="F1485">
        <f t="shared" ca="1" si="2"/>
        <v>34</v>
      </c>
      <c r="G1485" t="str">
        <f ca="1">VLOOKUP(F1485,Cities!$A$1:$C$69,2,0)</f>
        <v>Malaga</v>
      </c>
      <c r="H1485" t="str">
        <f ca="1">VLOOKUP(F1485,Cities!$A$1:$F$69,6,0)</f>
        <v>Beach</v>
      </c>
      <c r="I1485" t="str">
        <f ca="1">VLOOKUP(F1485,Cities!$A$1:$C$69,3,0)</f>
        <v>Europe</v>
      </c>
      <c r="J1485">
        <f t="shared" ca="1" si="3"/>
        <v>1</v>
      </c>
      <c r="K1485">
        <f ca="1">VLOOKUP(F1485,Cities!$A$1:$I$69,6+J1485,0)*R1485*E1485</f>
        <v>476</v>
      </c>
      <c r="L1485">
        <f t="shared" ca="1" si="4"/>
        <v>2</v>
      </c>
      <c r="M1485">
        <f ca="1">VLOOKUP(F1485,Cities!$A$1:$I$69,4,0)*R1485*L1485</f>
        <v>4880</v>
      </c>
      <c r="N1485">
        <f t="shared" ca="1" si="5"/>
        <v>5356</v>
      </c>
      <c r="O1485" t="str">
        <f ca="1">VLOOKUP(F1485,Cities!$A$1:$E$69,5,0)</f>
        <v>Summer</v>
      </c>
      <c r="P1485">
        <f t="shared" ca="1" si="6"/>
        <v>3</v>
      </c>
      <c r="Q1485" t="str">
        <f ca="1">VLOOKUP(P1485,Sheet2!$A$1:$B$5,2,0)</f>
        <v>Romantic</v>
      </c>
      <c r="R1485">
        <f ca="1">VLOOKUP(P1485,Sheet2!$A$1:$C$5,3,0)</f>
        <v>2</v>
      </c>
    </row>
    <row r="1486" spans="1:18" ht="14.25" customHeight="1">
      <c r="A1486" s="4">
        <v>1485</v>
      </c>
      <c r="B1486">
        <f t="shared" ca="1" si="0"/>
        <v>9</v>
      </c>
      <c r="C1486">
        <f t="shared" ca="1" si="1"/>
        <v>1</v>
      </c>
      <c r="D1486" t="str">
        <f ca="1">VLOOKUP(C1486,Stay!$A$1:$B$5,2,0)</f>
        <v>3 days</v>
      </c>
      <c r="E1486">
        <f ca="1">VLOOKUP(C1486,Stay!$A$1:$C$5,3,0)</f>
        <v>3</v>
      </c>
      <c r="F1486">
        <f t="shared" ca="1" si="2"/>
        <v>6</v>
      </c>
      <c r="G1486" t="str">
        <f ca="1">VLOOKUP(F1486,Cities!$A$1:$C$69,2,0)</f>
        <v>Barcelona</v>
      </c>
      <c r="H1486" t="str">
        <f ca="1">VLOOKUP(F1486,Cities!$A$1:$F$69,6,0)</f>
        <v>Historical-Modern, Beach, Architecture, Nightlife</v>
      </c>
      <c r="I1486" t="str">
        <f ca="1">VLOOKUP(F1486,Cities!$A$1:$C$69,3,0)</f>
        <v>Europe</v>
      </c>
      <c r="J1486">
        <f t="shared" ca="1" si="3"/>
        <v>2</v>
      </c>
      <c r="K1486">
        <f ca="1">VLOOKUP(F1486,Cities!$A$1:$I$69,6+J1486,0)*R1486*E1486</f>
        <v>1560</v>
      </c>
      <c r="L1486">
        <f t="shared" ca="1" si="4"/>
        <v>1</v>
      </c>
      <c r="M1486">
        <f ca="1">VLOOKUP(F1486,Cities!$A$1:$I$69,4,0)*R1486*L1486</f>
        <v>4900</v>
      </c>
      <c r="N1486">
        <f t="shared" ca="1" si="5"/>
        <v>6460</v>
      </c>
      <c r="O1486" t="str">
        <f ca="1">VLOOKUP(F1486,Cities!$A$1:$E$69,5,0)</f>
        <v>Summer</v>
      </c>
      <c r="P1486">
        <f t="shared" ca="1" si="6"/>
        <v>2</v>
      </c>
      <c r="Q1486" t="str">
        <f ca="1">VLOOKUP(P1486,Sheet2!$A$1:$B$5,2,0)</f>
        <v>Family</v>
      </c>
      <c r="R1486">
        <f ca="1">VLOOKUP(P1486,Sheet2!$A$1:$C$5,3,0)</f>
        <v>4</v>
      </c>
    </row>
    <row r="1487" spans="1:18" ht="14.25" customHeight="1">
      <c r="A1487" s="4">
        <v>1486</v>
      </c>
      <c r="B1487">
        <f t="shared" ca="1" si="0"/>
        <v>69</v>
      </c>
      <c r="C1487">
        <f t="shared" ca="1" si="1"/>
        <v>3</v>
      </c>
      <c r="D1487" t="str">
        <f ca="1">VLOOKUP(C1487,Stay!$A$1:$B$5,2,0)</f>
        <v>2 weeks</v>
      </c>
      <c r="E1487">
        <f ca="1">VLOOKUP(C1487,Stay!$A$1:$C$5,3,0)</f>
        <v>14</v>
      </c>
      <c r="F1487">
        <f t="shared" ca="1" si="2"/>
        <v>8</v>
      </c>
      <c r="G1487" t="str">
        <f ca="1">VLOOKUP(F1487,Cities!$A$1:$C$69,2,0)</f>
        <v>Beijing</v>
      </c>
      <c r="H1487" t="str">
        <f ca="1">VLOOKUP(F1487,Cities!$A$1:$F$69,6,0)</f>
        <v>Modern, Beach, Nightlife</v>
      </c>
      <c r="I1487" t="str">
        <f ca="1">VLOOKUP(F1487,Cities!$A$1:$C$69,3,0)</f>
        <v>Asia</v>
      </c>
      <c r="J1487">
        <f t="shared" ca="1" si="3"/>
        <v>3</v>
      </c>
      <c r="K1487">
        <f ca="1">VLOOKUP(F1487,Cities!$A$1:$I$69,6+J1487,0)*R1487*E1487</f>
        <v>10304</v>
      </c>
      <c r="L1487">
        <f t="shared" ca="1" si="4"/>
        <v>2</v>
      </c>
      <c r="M1487">
        <f ca="1">VLOOKUP(F1487,Cities!$A$1:$I$69,4,0)*R1487*L1487</f>
        <v>7520</v>
      </c>
      <c r="N1487">
        <f t="shared" ca="1" si="5"/>
        <v>17824</v>
      </c>
      <c r="O1487" t="str">
        <f ca="1">VLOOKUP(F1487,Cities!$A$1:$E$69,5,0)</f>
        <v>Spring</v>
      </c>
      <c r="P1487">
        <f t="shared" ca="1" si="6"/>
        <v>2</v>
      </c>
      <c r="Q1487" t="str">
        <f ca="1">VLOOKUP(P1487,Sheet2!$A$1:$B$5,2,0)</f>
        <v>Family</v>
      </c>
      <c r="R1487">
        <f ca="1">VLOOKUP(P1487,Sheet2!$A$1:$C$5,3,0)</f>
        <v>4</v>
      </c>
    </row>
    <row r="1488" spans="1:18" ht="14.25" customHeight="1">
      <c r="A1488" s="4">
        <v>1487</v>
      </c>
      <c r="B1488">
        <f t="shared" ca="1" si="0"/>
        <v>248</v>
      </c>
      <c r="C1488">
        <f t="shared" ca="1" si="1"/>
        <v>2</v>
      </c>
      <c r="D1488" t="str">
        <f ca="1">VLOOKUP(C1488,Stay!$A$1:$B$5,2,0)</f>
        <v>1 week</v>
      </c>
      <c r="E1488">
        <f ca="1">VLOOKUP(C1488,Stay!$A$1:$C$5,3,0)</f>
        <v>7</v>
      </c>
      <c r="F1488">
        <f t="shared" ca="1" si="2"/>
        <v>39</v>
      </c>
      <c r="G1488" t="str">
        <f ca="1">VLOOKUP(F1488,Cities!$A$1:$C$69,2,0)</f>
        <v>Montreal</v>
      </c>
      <c r="H1488" t="str">
        <f ca="1">VLOOKUP(F1488,Cities!$A$1:$F$69,6,0)</f>
        <v>Modern</v>
      </c>
      <c r="I1488" t="str">
        <f ca="1">VLOOKUP(F1488,Cities!$A$1:$C$69,3,0)</f>
        <v>North America</v>
      </c>
      <c r="J1488">
        <f t="shared" ca="1" si="3"/>
        <v>2</v>
      </c>
      <c r="K1488">
        <f ca="1">VLOOKUP(F1488,Cities!$A$1:$I$69,6+J1488,0)*R1488*E1488</f>
        <v>6216</v>
      </c>
      <c r="L1488">
        <f t="shared" ca="1" si="4"/>
        <v>1</v>
      </c>
      <c r="M1488">
        <f ca="1">VLOOKUP(F1488,Cities!$A$1:$I$69,4,0)*R1488*L1488</f>
        <v>2400</v>
      </c>
      <c r="N1488">
        <f t="shared" ca="1" si="5"/>
        <v>8616</v>
      </c>
      <c r="O1488" t="str">
        <f ca="1">VLOOKUP(F1488,Cities!$A$1:$E$69,5,0)</f>
        <v>Summer</v>
      </c>
      <c r="P1488">
        <f t="shared" ca="1" si="6"/>
        <v>4</v>
      </c>
      <c r="Q1488" t="str">
        <f ca="1">VLOOKUP(P1488,Sheet2!$A$1:$B$5,2,0)</f>
        <v>Friends</v>
      </c>
      <c r="R1488">
        <f ca="1">VLOOKUP(P1488,Sheet2!$A$1:$C$5,3,0)</f>
        <v>6</v>
      </c>
    </row>
    <row r="1489" spans="1:18" ht="14.25" customHeight="1">
      <c r="A1489" s="4">
        <v>1488</v>
      </c>
      <c r="B1489">
        <f t="shared" ca="1" si="0"/>
        <v>148</v>
      </c>
      <c r="C1489">
        <f t="shared" ca="1" si="1"/>
        <v>4</v>
      </c>
      <c r="D1489" t="str">
        <f ca="1">VLOOKUP(C1489,Stay!$A$1:$B$5,2,0)</f>
        <v>1 month</v>
      </c>
      <c r="E1489">
        <f ca="1">VLOOKUP(C1489,Stay!$A$1:$C$5,3,0)</f>
        <v>30</v>
      </c>
      <c r="F1489">
        <f t="shared" ca="1" si="2"/>
        <v>58</v>
      </c>
      <c r="G1489" t="str">
        <f ca="1">VLOOKUP(F1489,Cities!$A$1:$C$69,2,0)</f>
        <v>Sydney</v>
      </c>
      <c r="H1489" t="str">
        <f ca="1">VLOOKUP(F1489,Cities!$A$1:$F$69,6,0)</f>
        <v>Beach</v>
      </c>
      <c r="I1489" t="str">
        <f ca="1">VLOOKUP(F1489,Cities!$A$1:$C$69,3,0)</f>
        <v>Australia</v>
      </c>
      <c r="J1489">
        <f t="shared" ca="1" si="3"/>
        <v>3</v>
      </c>
      <c r="K1489">
        <f ca="1">VLOOKUP(F1489,Cities!$A$1:$I$69,6+J1489,0)*R1489*E1489</f>
        <v>48840</v>
      </c>
      <c r="L1489">
        <f t="shared" ca="1" si="4"/>
        <v>2</v>
      </c>
      <c r="M1489">
        <f ca="1">VLOOKUP(F1489,Cities!$A$1:$I$69,4,0)*R1489*L1489</f>
        <v>10720</v>
      </c>
      <c r="N1489">
        <f t="shared" ca="1" si="5"/>
        <v>59560</v>
      </c>
      <c r="O1489" t="str">
        <f ca="1">VLOOKUP(F1489,Cities!$A$1:$E$69,5,0)</f>
        <v>Spring</v>
      </c>
      <c r="P1489">
        <f t="shared" ca="1" si="6"/>
        <v>2</v>
      </c>
      <c r="Q1489" t="str">
        <f ca="1">VLOOKUP(P1489,Sheet2!$A$1:$B$5,2,0)</f>
        <v>Family</v>
      </c>
      <c r="R1489">
        <f ca="1">VLOOKUP(P1489,Sheet2!$A$1:$C$5,3,0)</f>
        <v>4</v>
      </c>
    </row>
    <row r="1490" spans="1:18" ht="14.25" customHeight="1">
      <c r="A1490" s="4">
        <v>1489</v>
      </c>
      <c r="B1490">
        <f t="shared" ca="1" si="0"/>
        <v>177</v>
      </c>
      <c r="C1490">
        <f t="shared" ca="1" si="1"/>
        <v>2</v>
      </c>
      <c r="D1490" t="str">
        <f ca="1">VLOOKUP(C1490,Stay!$A$1:$B$5,2,0)</f>
        <v>1 week</v>
      </c>
      <c r="E1490">
        <f ca="1">VLOOKUP(C1490,Stay!$A$1:$C$5,3,0)</f>
        <v>7</v>
      </c>
      <c r="F1490">
        <f t="shared" ca="1" si="2"/>
        <v>26</v>
      </c>
      <c r="G1490" t="str">
        <f ca="1">VLOOKUP(F1490,Cities!$A$1:$C$69,2,0)</f>
        <v>Greater Manchester</v>
      </c>
      <c r="H1490" t="str">
        <f ca="1">VLOOKUP(F1490,Cities!$A$1:$F$69,6,0)</f>
        <v>Historical, Beach, Terrain</v>
      </c>
      <c r="I1490" t="str">
        <f ca="1">VLOOKUP(F1490,Cities!$A$1:$C$69,3,0)</f>
        <v>Europe</v>
      </c>
      <c r="J1490">
        <f t="shared" ca="1" si="3"/>
        <v>2</v>
      </c>
      <c r="K1490">
        <f ca="1">VLOOKUP(F1490,Cities!$A$1:$I$69,6+J1490,0)*R1490*E1490</f>
        <v>4844</v>
      </c>
      <c r="L1490">
        <f t="shared" ca="1" si="4"/>
        <v>1</v>
      </c>
      <c r="M1490">
        <f ca="1">VLOOKUP(F1490,Cities!$A$1:$I$69,4,0)*R1490*L1490</f>
        <v>2680</v>
      </c>
      <c r="N1490">
        <f t="shared" ca="1" si="5"/>
        <v>7524</v>
      </c>
      <c r="O1490" t="str">
        <f ca="1">VLOOKUP(F1490,Cities!$A$1:$E$69,5,0)</f>
        <v>Summer</v>
      </c>
      <c r="P1490">
        <f t="shared" ca="1" si="6"/>
        <v>2</v>
      </c>
      <c r="Q1490" t="str">
        <f ca="1">VLOOKUP(P1490,Sheet2!$A$1:$B$5,2,0)</f>
        <v>Family</v>
      </c>
      <c r="R1490">
        <f ca="1">VLOOKUP(P1490,Sheet2!$A$1:$C$5,3,0)</f>
        <v>4</v>
      </c>
    </row>
    <row r="1491" spans="1:18" ht="14.25" customHeight="1">
      <c r="A1491" s="4">
        <v>1490</v>
      </c>
      <c r="B1491">
        <f t="shared" ca="1" si="0"/>
        <v>57</v>
      </c>
      <c r="C1491">
        <f t="shared" ca="1" si="1"/>
        <v>2</v>
      </c>
      <c r="D1491" t="str">
        <f ca="1">VLOOKUP(C1491,Stay!$A$1:$B$5,2,0)</f>
        <v>1 week</v>
      </c>
      <c r="E1491">
        <f ca="1">VLOOKUP(C1491,Stay!$A$1:$C$5,3,0)</f>
        <v>7</v>
      </c>
      <c r="F1491">
        <f t="shared" ca="1" si="2"/>
        <v>48</v>
      </c>
      <c r="G1491" t="str">
        <f ca="1">VLOOKUP(F1491,Cities!$A$1:$C$69,2,0)</f>
        <v>Porto</v>
      </c>
      <c r="H1491" t="str">
        <f ca="1">VLOOKUP(F1491,Cities!$A$1:$F$69,6,0)</f>
        <v>Wineyard, Historical-Modern, Architecture</v>
      </c>
      <c r="I1491" t="str">
        <f ca="1">VLOOKUP(F1491,Cities!$A$1:$C$69,3,0)</f>
        <v>Europe</v>
      </c>
      <c r="J1491">
        <f t="shared" ca="1" si="3"/>
        <v>1</v>
      </c>
      <c r="K1491">
        <f ca="1">VLOOKUP(F1491,Cities!$A$1:$I$69,6+J1491,0)*R1491*E1491</f>
        <v>602</v>
      </c>
      <c r="L1491">
        <f t="shared" ca="1" si="4"/>
        <v>2</v>
      </c>
      <c r="M1491">
        <f ca="1">VLOOKUP(F1491,Cities!$A$1:$I$69,4,0)*R1491*L1491</f>
        <v>4880</v>
      </c>
      <c r="N1491">
        <f t="shared" ca="1" si="5"/>
        <v>5482</v>
      </c>
      <c r="O1491" t="str">
        <f ca="1">VLOOKUP(F1491,Cities!$A$1:$E$69,5,0)</f>
        <v>Summer</v>
      </c>
      <c r="P1491">
        <f t="shared" ca="1" si="6"/>
        <v>3</v>
      </c>
      <c r="Q1491" t="str">
        <f ca="1">VLOOKUP(P1491,Sheet2!$A$1:$B$5,2,0)</f>
        <v>Romantic</v>
      </c>
      <c r="R1491">
        <f ca="1">VLOOKUP(P1491,Sheet2!$A$1:$C$5,3,0)</f>
        <v>2</v>
      </c>
    </row>
    <row r="1492" spans="1:18" ht="14.25" customHeight="1">
      <c r="A1492" s="4">
        <v>1491</v>
      </c>
      <c r="B1492">
        <f t="shared" ca="1" si="0"/>
        <v>299</v>
      </c>
      <c r="C1492">
        <f t="shared" ca="1" si="1"/>
        <v>4</v>
      </c>
      <c r="D1492" t="str">
        <f ca="1">VLOOKUP(C1492,Stay!$A$1:$B$5,2,0)</f>
        <v>1 month</v>
      </c>
      <c r="E1492">
        <f ca="1">VLOOKUP(C1492,Stay!$A$1:$C$5,3,0)</f>
        <v>30</v>
      </c>
      <c r="F1492">
        <f t="shared" ca="1" si="2"/>
        <v>10</v>
      </c>
      <c r="G1492" t="str">
        <f ca="1">VLOOKUP(F1492,Cities!$A$1:$C$69,2,0)</f>
        <v>Bologna</v>
      </c>
      <c r="H1492" t="str">
        <f ca="1">VLOOKUP(F1492,Cities!$A$1:$F$69,6,0)</f>
        <v>Historical-Medieval, Nightlife</v>
      </c>
      <c r="I1492" t="str">
        <f ca="1">VLOOKUP(F1492,Cities!$A$1:$C$69,3,0)</f>
        <v>Europe</v>
      </c>
      <c r="J1492">
        <f t="shared" ca="1" si="3"/>
        <v>3</v>
      </c>
      <c r="K1492">
        <f ca="1">VLOOKUP(F1492,Cities!$A$1:$I$69,6+J1492,0)*R1492*E1492</f>
        <v>36600</v>
      </c>
      <c r="L1492">
        <f t="shared" ca="1" si="4"/>
        <v>1</v>
      </c>
      <c r="M1492">
        <f ca="1">VLOOKUP(F1492,Cities!$A$1:$I$69,4,0)*R1492*L1492</f>
        <v>4480</v>
      </c>
      <c r="N1492">
        <f t="shared" ca="1" si="5"/>
        <v>41080</v>
      </c>
      <c r="O1492" t="str">
        <f ca="1">VLOOKUP(F1492,Cities!$A$1:$E$69,5,0)</f>
        <v>Summer</v>
      </c>
      <c r="P1492">
        <f t="shared" ca="1" si="6"/>
        <v>2</v>
      </c>
      <c r="Q1492" t="str">
        <f ca="1">VLOOKUP(P1492,Sheet2!$A$1:$B$5,2,0)</f>
        <v>Family</v>
      </c>
      <c r="R1492">
        <f ca="1">VLOOKUP(P1492,Sheet2!$A$1:$C$5,3,0)</f>
        <v>4</v>
      </c>
    </row>
    <row r="1493" spans="1:18" ht="14.25" customHeight="1">
      <c r="A1493" s="4">
        <v>1492</v>
      </c>
      <c r="B1493">
        <f t="shared" ca="1" si="0"/>
        <v>129</v>
      </c>
      <c r="C1493">
        <f t="shared" ca="1" si="1"/>
        <v>1</v>
      </c>
      <c r="D1493" t="str">
        <f ca="1">VLOOKUP(C1493,Stay!$A$1:$B$5,2,0)</f>
        <v>3 days</v>
      </c>
      <c r="E1493">
        <f ca="1">VLOOKUP(C1493,Stay!$A$1:$C$5,3,0)</f>
        <v>3</v>
      </c>
      <c r="F1493">
        <f t="shared" ca="1" si="2"/>
        <v>32</v>
      </c>
      <c r="G1493" t="str">
        <f ca="1">VLOOKUP(F1493,Cities!$A$1:$C$69,2,0)</f>
        <v>Lyon</v>
      </c>
      <c r="H1493" t="str">
        <f ca="1">VLOOKUP(F1493,Cities!$A$1:$F$69,6,0)</f>
        <v>Historical, Beach, Terrain</v>
      </c>
      <c r="I1493" t="str">
        <f ca="1">VLOOKUP(F1493,Cities!$A$1:$C$69,3,0)</f>
        <v>Europe</v>
      </c>
      <c r="J1493">
        <f t="shared" ca="1" si="3"/>
        <v>3</v>
      </c>
      <c r="K1493">
        <f ca="1">VLOOKUP(F1493,Cities!$A$1:$I$69,6+J1493,0)*R1493*E1493</f>
        <v>1434</v>
      </c>
      <c r="L1493">
        <f t="shared" ca="1" si="4"/>
        <v>1</v>
      </c>
      <c r="M1493">
        <f ca="1">VLOOKUP(F1493,Cities!$A$1:$I$69,4,0)*R1493*L1493</f>
        <v>2400</v>
      </c>
      <c r="N1493">
        <f t="shared" ca="1" si="5"/>
        <v>3834</v>
      </c>
      <c r="O1493" t="str">
        <f ca="1">VLOOKUP(F1493,Cities!$A$1:$E$69,5,0)</f>
        <v>Summer</v>
      </c>
      <c r="P1493">
        <f t="shared" ca="1" si="6"/>
        <v>3</v>
      </c>
      <c r="Q1493" t="str">
        <f ca="1">VLOOKUP(P1493,Sheet2!$A$1:$B$5,2,0)</f>
        <v>Romantic</v>
      </c>
      <c r="R1493">
        <f ca="1">VLOOKUP(P1493,Sheet2!$A$1:$C$5,3,0)</f>
        <v>2</v>
      </c>
    </row>
    <row r="1494" spans="1:18" ht="14.25" customHeight="1">
      <c r="A1494" s="4">
        <v>1493</v>
      </c>
      <c r="B1494">
        <f t="shared" ca="1" si="0"/>
        <v>26</v>
      </c>
      <c r="C1494">
        <f t="shared" ca="1" si="1"/>
        <v>4</v>
      </c>
      <c r="D1494" t="str">
        <f ca="1">VLOOKUP(C1494,Stay!$A$1:$B$5,2,0)</f>
        <v>1 month</v>
      </c>
      <c r="E1494">
        <f ca="1">VLOOKUP(C1494,Stay!$A$1:$C$5,3,0)</f>
        <v>30</v>
      </c>
      <c r="F1494">
        <f t="shared" ca="1" si="2"/>
        <v>42</v>
      </c>
      <c r="G1494" t="str">
        <f ca="1">VLOOKUP(F1494,Cities!$A$1:$C$69,2,0)</f>
        <v>New Orleans</v>
      </c>
      <c r="H1494" t="str">
        <f ca="1">VLOOKUP(F1494,Cities!$A$1:$F$69,6,0)</f>
        <v>Historical-Modern</v>
      </c>
      <c r="I1494" t="str">
        <f ca="1">VLOOKUP(F1494,Cities!$A$1:$C$69,3,0)</f>
        <v>North America</v>
      </c>
      <c r="J1494">
        <f t="shared" ca="1" si="3"/>
        <v>3</v>
      </c>
      <c r="K1494">
        <f ca="1">VLOOKUP(F1494,Cities!$A$1:$I$69,6+J1494,0)*R1494*E1494</f>
        <v>27420</v>
      </c>
      <c r="L1494">
        <f t="shared" ca="1" si="4"/>
        <v>2</v>
      </c>
      <c r="M1494">
        <f ca="1">VLOOKUP(F1494,Cities!$A$1:$I$69,4,0)*R1494*L1494</f>
        <v>640</v>
      </c>
      <c r="N1494">
        <f t="shared" ca="1" si="5"/>
        <v>28060</v>
      </c>
      <c r="O1494" t="str">
        <f ca="1">VLOOKUP(F1494,Cities!$A$1:$E$69,5,0)</f>
        <v>Spring</v>
      </c>
      <c r="P1494">
        <f t="shared" ca="1" si="6"/>
        <v>3</v>
      </c>
      <c r="Q1494" t="str">
        <f ca="1">VLOOKUP(P1494,Sheet2!$A$1:$B$5,2,0)</f>
        <v>Romantic</v>
      </c>
      <c r="R1494">
        <f ca="1">VLOOKUP(P1494,Sheet2!$A$1:$C$5,3,0)</f>
        <v>2</v>
      </c>
    </row>
    <row r="1495" spans="1:18" ht="14.25" customHeight="1">
      <c r="A1495" s="4">
        <v>1494</v>
      </c>
      <c r="B1495">
        <f t="shared" ca="1" si="0"/>
        <v>228</v>
      </c>
      <c r="C1495">
        <f t="shared" ca="1" si="1"/>
        <v>2</v>
      </c>
      <c r="D1495" t="str">
        <f ca="1">VLOOKUP(C1495,Stay!$A$1:$B$5,2,0)</f>
        <v>1 week</v>
      </c>
      <c r="E1495">
        <f ca="1">VLOOKUP(C1495,Stay!$A$1:$C$5,3,0)</f>
        <v>7</v>
      </c>
      <c r="F1495">
        <f t="shared" ca="1" si="2"/>
        <v>41</v>
      </c>
      <c r="G1495" t="str">
        <f ca="1">VLOOKUP(F1495,Cities!$A$1:$C$69,2,0)</f>
        <v>Nashville</v>
      </c>
      <c r="H1495" t="str">
        <f ca="1">VLOOKUP(F1495,Cities!$A$1:$F$69,6,0)</f>
        <v>Modern, Nightlife</v>
      </c>
      <c r="I1495" t="str">
        <f ca="1">VLOOKUP(F1495,Cities!$A$1:$C$69,3,0)</f>
        <v>North America</v>
      </c>
      <c r="J1495">
        <f t="shared" ca="1" si="3"/>
        <v>1</v>
      </c>
      <c r="K1495">
        <f ca="1">VLOOKUP(F1495,Cities!$A$1:$I$69,6+J1495,0)*R1495*E1495</f>
        <v>399</v>
      </c>
      <c r="L1495">
        <f t="shared" ca="1" si="4"/>
        <v>1</v>
      </c>
      <c r="M1495">
        <f ca="1">VLOOKUP(F1495,Cities!$A$1:$I$69,4,0)*R1495*L1495</f>
        <v>310</v>
      </c>
      <c r="N1495">
        <f t="shared" ca="1" si="5"/>
        <v>709</v>
      </c>
      <c r="O1495" t="str">
        <f ca="1">VLOOKUP(F1495,Cities!$A$1:$E$69,5,0)</f>
        <v>Spring</v>
      </c>
      <c r="P1495">
        <f t="shared" ca="1" si="6"/>
        <v>1</v>
      </c>
      <c r="Q1495" t="str">
        <f ca="1">VLOOKUP(P1495,Sheet2!$A$1:$B$5,2,0)</f>
        <v>Solo</v>
      </c>
      <c r="R1495">
        <f ca="1">VLOOKUP(P1495,Sheet2!$A$1:$C$5,3,0)</f>
        <v>1</v>
      </c>
    </row>
    <row r="1496" spans="1:18" ht="14.25" customHeight="1">
      <c r="A1496" s="4">
        <v>1495</v>
      </c>
      <c r="B1496">
        <f t="shared" ca="1" si="0"/>
        <v>77</v>
      </c>
      <c r="C1496">
        <f t="shared" ca="1" si="1"/>
        <v>4</v>
      </c>
      <c r="D1496" t="str">
        <f ca="1">VLOOKUP(C1496,Stay!$A$1:$B$5,2,0)</f>
        <v>1 month</v>
      </c>
      <c r="E1496">
        <f ca="1">VLOOKUP(C1496,Stay!$A$1:$C$5,3,0)</f>
        <v>30</v>
      </c>
      <c r="F1496">
        <f t="shared" ca="1" si="2"/>
        <v>62</v>
      </c>
      <c r="G1496" t="str">
        <f ca="1">VLOOKUP(F1496,Cities!$A$1:$C$69,2,0)</f>
        <v>Valencia</v>
      </c>
      <c r="H1496" t="str">
        <f ca="1">VLOOKUP(F1496,Cities!$A$1:$F$69,6,0)</f>
        <v>Terrain</v>
      </c>
      <c r="I1496" t="str">
        <f ca="1">VLOOKUP(F1496,Cities!$A$1:$C$69,3,0)</f>
        <v>Europe</v>
      </c>
      <c r="J1496">
        <f t="shared" ca="1" si="3"/>
        <v>1</v>
      </c>
      <c r="K1496">
        <f ca="1">VLOOKUP(F1496,Cities!$A$1:$I$69,6+J1496,0)*R1496*E1496</f>
        <v>2160</v>
      </c>
      <c r="L1496">
        <f t="shared" ca="1" si="4"/>
        <v>1</v>
      </c>
      <c r="M1496">
        <f ca="1">VLOOKUP(F1496,Cities!$A$1:$I$69,4,0)*R1496*L1496</f>
        <v>3560</v>
      </c>
      <c r="N1496">
        <f t="shared" ca="1" si="5"/>
        <v>5720</v>
      </c>
      <c r="O1496" t="str">
        <f ca="1">VLOOKUP(F1496,Cities!$A$1:$E$69,5,0)</f>
        <v>Summer</v>
      </c>
      <c r="P1496">
        <f t="shared" ca="1" si="6"/>
        <v>3</v>
      </c>
      <c r="Q1496" t="str">
        <f ca="1">VLOOKUP(P1496,Sheet2!$A$1:$B$5,2,0)</f>
        <v>Romantic</v>
      </c>
      <c r="R1496">
        <f ca="1">VLOOKUP(P1496,Sheet2!$A$1:$C$5,3,0)</f>
        <v>2</v>
      </c>
    </row>
    <row r="1497" spans="1:18" ht="14.25" customHeight="1">
      <c r="A1497" s="4">
        <v>1496</v>
      </c>
      <c r="B1497">
        <f t="shared" ca="1" si="0"/>
        <v>31</v>
      </c>
      <c r="C1497">
        <f t="shared" ca="1" si="1"/>
        <v>4</v>
      </c>
      <c r="D1497" t="str">
        <f ca="1">VLOOKUP(C1497,Stay!$A$1:$B$5,2,0)</f>
        <v>1 month</v>
      </c>
      <c r="E1497">
        <f ca="1">VLOOKUP(C1497,Stay!$A$1:$C$5,3,0)</f>
        <v>30</v>
      </c>
      <c r="F1497">
        <f t="shared" ca="1" si="2"/>
        <v>2</v>
      </c>
      <c r="G1497" t="str">
        <f ca="1">VLOOKUP(F1497,Cities!$A$1:$C$69,2,0)</f>
        <v>Antwerp</v>
      </c>
      <c r="H1497" t="str">
        <f ca="1">VLOOKUP(F1497,Cities!$A$1:$F$69,6,0)</f>
        <v>Historical-Medieval, Aquatic, Nightlife</v>
      </c>
      <c r="I1497" t="str">
        <f ca="1">VLOOKUP(F1497,Cities!$A$1:$C$69,3,0)</f>
        <v>Europe</v>
      </c>
      <c r="J1497">
        <f t="shared" ca="1" si="3"/>
        <v>1</v>
      </c>
      <c r="K1497">
        <f ca="1">VLOOKUP(F1497,Cities!$A$1:$I$69,6+J1497,0)*R1497*E1497</f>
        <v>5280</v>
      </c>
      <c r="L1497">
        <f t="shared" ca="1" si="4"/>
        <v>2</v>
      </c>
      <c r="M1497">
        <f ca="1">VLOOKUP(F1497,Cities!$A$1:$I$69,4,0)*R1497*L1497</f>
        <v>12480</v>
      </c>
      <c r="N1497">
        <f t="shared" ca="1" si="5"/>
        <v>17760</v>
      </c>
      <c r="O1497" t="str">
        <f ca="1">VLOOKUP(F1497,Cities!$A$1:$E$69,5,0)</f>
        <v>Summer</v>
      </c>
      <c r="P1497">
        <f t="shared" ca="1" si="6"/>
        <v>2</v>
      </c>
      <c r="Q1497" t="str">
        <f ca="1">VLOOKUP(P1497,Sheet2!$A$1:$B$5,2,0)</f>
        <v>Family</v>
      </c>
      <c r="R1497">
        <f ca="1">VLOOKUP(P1497,Sheet2!$A$1:$C$5,3,0)</f>
        <v>4</v>
      </c>
    </row>
    <row r="1498" spans="1:18" ht="14.25" customHeight="1">
      <c r="A1498" s="4">
        <v>1497</v>
      </c>
      <c r="B1498">
        <f t="shared" ca="1" si="0"/>
        <v>270</v>
      </c>
      <c r="C1498">
        <f t="shared" ca="1" si="1"/>
        <v>4</v>
      </c>
      <c r="D1498" t="str">
        <f ca="1">VLOOKUP(C1498,Stay!$A$1:$B$5,2,0)</f>
        <v>1 month</v>
      </c>
      <c r="E1498">
        <f ca="1">VLOOKUP(C1498,Stay!$A$1:$C$5,3,0)</f>
        <v>30</v>
      </c>
      <c r="F1498">
        <f t="shared" ca="1" si="2"/>
        <v>19</v>
      </c>
      <c r="G1498" t="str">
        <f ca="1">VLOOKUP(F1498,Cities!$A$1:$C$69,2,0)</f>
        <v>Columbus</v>
      </c>
      <c r="H1498" t="str">
        <f ca="1">VLOOKUP(F1498,Cities!$A$1:$F$69,6,0)</f>
        <v>Modern, Beach, Nightlife, Park</v>
      </c>
      <c r="I1498" t="str">
        <f ca="1">VLOOKUP(F1498,Cities!$A$1:$C$69,3,0)</f>
        <v>North America</v>
      </c>
      <c r="J1498">
        <f t="shared" ca="1" si="3"/>
        <v>1</v>
      </c>
      <c r="K1498">
        <f ca="1">VLOOKUP(F1498,Cities!$A$1:$I$69,6+J1498,0)*R1498*E1498</f>
        <v>5760</v>
      </c>
      <c r="L1498">
        <f t="shared" ca="1" si="4"/>
        <v>1</v>
      </c>
      <c r="M1498">
        <f ca="1">VLOOKUP(F1498,Cities!$A$1:$I$69,4,0)*R1498*L1498</f>
        <v>1440</v>
      </c>
      <c r="N1498">
        <f t="shared" ca="1" si="5"/>
        <v>7200</v>
      </c>
      <c r="O1498" t="str">
        <f ca="1">VLOOKUP(F1498,Cities!$A$1:$E$69,5,0)</f>
        <v>Summer</v>
      </c>
      <c r="P1498">
        <f t="shared" ca="1" si="6"/>
        <v>4</v>
      </c>
      <c r="Q1498" t="str">
        <f ca="1">VLOOKUP(P1498,Sheet2!$A$1:$B$5,2,0)</f>
        <v>Friends</v>
      </c>
      <c r="R1498">
        <f ca="1">VLOOKUP(P1498,Sheet2!$A$1:$C$5,3,0)</f>
        <v>6</v>
      </c>
    </row>
    <row r="1499" spans="1:18" ht="14.25" customHeight="1">
      <c r="A1499" s="4">
        <v>1498</v>
      </c>
      <c r="B1499">
        <f t="shared" ca="1" si="0"/>
        <v>258</v>
      </c>
      <c r="C1499">
        <f t="shared" ca="1" si="1"/>
        <v>3</v>
      </c>
      <c r="D1499" t="str">
        <f ca="1">VLOOKUP(C1499,Stay!$A$1:$B$5,2,0)</f>
        <v>2 weeks</v>
      </c>
      <c r="E1499">
        <f ca="1">VLOOKUP(C1499,Stay!$A$1:$C$5,3,0)</f>
        <v>14</v>
      </c>
      <c r="F1499">
        <f t="shared" ca="1" si="2"/>
        <v>66</v>
      </c>
      <c r="G1499" t="str">
        <f ca="1">VLOOKUP(F1499,Cities!$A$1:$C$69,2,0)</f>
        <v>Vienna</v>
      </c>
      <c r="H1499" t="str">
        <f ca="1">VLOOKUP(F1499,Cities!$A$1:$F$69,6,0)</f>
        <v>Terrain</v>
      </c>
      <c r="I1499" t="str">
        <f ca="1">VLOOKUP(F1499,Cities!$A$1:$C$69,3,0)</f>
        <v>Europe</v>
      </c>
      <c r="J1499">
        <f t="shared" ca="1" si="3"/>
        <v>2</v>
      </c>
      <c r="K1499">
        <f ca="1">VLOOKUP(F1499,Cities!$A$1:$I$69,6+J1499,0)*R1499*E1499</f>
        <v>7336</v>
      </c>
      <c r="L1499">
        <f t="shared" ca="1" si="4"/>
        <v>2</v>
      </c>
      <c r="M1499">
        <f ca="1">VLOOKUP(F1499,Cities!$A$1:$I$69,4,0)*R1499*L1499</f>
        <v>10800</v>
      </c>
      <c r="N1499">
        <f t="shared" ca="1" si="5"/>
        <v>18136</v>
      </c>
      <c r="O1499" t="str">
        <f ca="1">VLOOKUP(F1499,Cities!$A$1:$E$69,5,0)</f>
        <v>Summer</v>
      </c>
      <c r="P1499">
        <f t="shared" ca="1" si="6"/>
        <v>2</v>
      </c>
      <c r="Q1499" t="str">
        <f ca="1">VLOOKUP(P1499,Sheet2!$A$1:$B$5,2,0)</f>
        <v>Family</v>
      </c>
      <c r="R1499">
        <f ca="1">VLOOKUP(P1499,Sheet2!$A$1:$C$5,3,0)</f>
        <v>4</v>
      </c>
    </row>
    <row r="1500" spans="1:18" ht="14.25" customHeight="1">
      <c r="A1500" s="4">
        <v>1499</v>
      </c>
      <c r="B1500">
        <f t="shared" ca="1" si="0"/>
        <v>54</v>
      </c>
      <c r="C1500">
        <f t="shared" ca="1" si="1"/>
        <v>2</v>
      </c>
      <c r="D1500" t="str">
        <f ca="1">VLOOKUP(C1500,Stay!$A$1:$B$5,2,0)</f>
        <v>1 week</v>
      </c>
      <c r="E1500">
        <f ca="1">VLOOKUP(C1500,Stay!$A$1:$C$5,3,0)</f>
        <v>7</v>
      </c>
      <c r="F1500">
        <f t="shared" ca="1" si="2"/>
        <v>39</v>
      </c>
      <c r="G1500" t="str">
        <f ca="1">VLOOKUP(F1500,Cities!$A$1:$C$69,2,0)</f>
        <v>Montreal</v>
      </c>
      <c r="H1500" t="str">
        <f ca="1">VLOOKUP(F1500,Cities!$A$1:$F$69,6,0)</f>
        <v>Modern</v>
      </c>
      <c r="I1500" t="str">
        <f ca="1">VLOOKUP(F1500,Cities!$A$1:$C$69,3,0)</f>
        <v>North America</v>
      </c>
      <c r="J1500">
        <f t="shared" ca="1" si="3"/>
        <v>3</v>
      </c>
      <c r="K1500">
        <f ca="1">VLOOKUP(F1500,Cities!$A$1:$I$69,6+J1500,0)*R1500*E1500</f>
        <v>15624</v>
      </c>
      <c r="L1500">
        <f t="shared" ca="1" si="4"/>
        <v>2</v>
      </c>
      <c r="M1500">
        <f ca="1">VLOOKUP(F1500,Cities!$A$1:$I$69,4,0)*R1500*L1500</f>
        <v>4800</v>
      </c>
      <c r="N1500">
        <f t="shared" ca="1" si="5"/>
        <v>20424</v>
      </c>
      <c r="O1500" t="str">
        <f ca="1">VLOOKUP(F1500,Cities!$A$1:$E$69,5,0)</f>
        <v>Summer</v>
      </c>
      <c r="P1500">
        <f t="shared" ca="1" si="6"/>
        <v>4</v>
      </c>
      <c r="Q1500" t="str">
        <f ca="1">VLOOKUP(P1500,Sheet2!$A$1:$B$5,2,0)</f>
        <v>Friends</v>
      </c>
      <c r="R1500">
        <f ca="1">VLOOKUP(P1500,Sheet2!$A$1:$C$5,3,0)</f>
        <v>6</v>
      </c>
    </row>
    <row r="1501" spans="1:18" ht="14.25" customHeight="1">
      <c r="A1501" s="4">
        <v>1500</v>
      </c>
      <c r="B1501">
        <f t="shared" ca="1" si="0"/>
        <v>104</v>
      </c>
      <c r="C1501">
        <f t="shared" ca="1" si="1"/>
        <v>3</v>
      </c>
      <c r="D1501" t="str">
        <f ca="1">VLOOKUP(C1501,Stay!$A$1:$B$5,2,0)</f>
        <v>2 weeks</v>
      </c>
      <c r="E1501">
        <f ca="1">VLOOKUP(C1501,Stay!$A$1:$C$5,3,0)</f>
        <v>14</v>
      </c>
      <c r="F1501">
        <f t="shared" ca="1" si="2"/>
        <v>61</v>
      </c>
      <c r="G1501" t="str">
        <f ca="1">VLOOKUP(F1501,Cities!$A$1:$C$69,2,0)</f>
        <v>Trentino</v>
      </c>
      <c r="H1501" t="str">
        <f ca="1">VLOOKUP(F1501,Cities!$A$1:$F$69,6,0)</f>
        <v>Terrain</v>
      </c>
      <c r="I1501" t="str">
        <f ca="1">VLOOKUP(F1501,Cities!$A$1:$C$69,3,0)</f>
        <v>Europe</v>
      </c>
      <c r="J1501">
        <f t="shared" ca="1" si="3"/>
        <v>2</v>
      </c>
      <c r="K1501">
        <f ca="1">VLOOKUP(F1501,Cities!$A$1:$I$69,6+J1501,0)*R1501*E1501</f>
        <v>868</v>
      </c>
      <c r="L1501">
        <f t="shared" ca="1" si="4"/>
        <v>2</v>
      </c>
      <c r="M1501">
        <f ca="1">VLOOKUP(F1501,Cities!$A$1:$I$69,4,0)*R1501*L1501</f>
        <v>3640</v>
      </c>
      <c r="N1501">
        <f t="shared" ca="1" si="5"/>
        <v>4508</v>
      </c>
      <c r="O1501" t="str">
        <f ca="1">VLOOKUP(F1501,Cities!$A$1:$E$69,5,0)</f>
        <v>Summer</v>
      </c>
      <c r="P1501">
        <f t="shared" ca="1" si="6"/>
        <v>3</v>
      </c>
      <c r="Q1501" t="str">
        <f ca="1">VLOOKUP(P1501,Sheet2!$A$1:$B$5,2,0)</f>
        <v>Romantic</v>
      </c>
      <c r="R1501">
        <f ca="1">VLOOKUP(P1501,Sheet2!$A$1:$C$5,3,0)</f>
        <v>2</v>
      </c>
    </row>
    <row r="1502" spans="1:18" ht="14.25" customHeight="1">
      <c r="A1502" s="4">
        <v>1501</v>
      </c>
      <c r="B1502">
        <f t="shared" ca="1" si="0"/>
        <v>179</v>
      </c>
      <c r="C1502">
        <f t="shared" ca="1" si="1"/>
        <v>1</v>
      </c>
      <c r="D1502" t="str">
        <f ca="1">VLOOKUP(C1502,Stay!$A$1:$B$5,2,0)</f>
        <v>3 days</v>
      </c>
      <c r="E1502">
        <f ca="1">VLOOKUP(C1502,Stay!$A$1:$C$5,3,0)</f>
        <v>3</v>
      </c>
      <c r="F1502">
        <f t="shared" ca="1" si="2"/>
        <v>28</v>
      </c>
      <c r="G1502" t="str">
        <f ca="1">VLOOKUP(F1502,Cities!$A$1:$C$69,2,0)</f>
        <v>Hong Kong</v>
      </c>
      <c r="H1502" t="str">
        <f ca="1">VLOOKUP(F1502,Cities!$A$1:$F$69,6,0)</f>
        <v>Modern, Beach, Terrain</v>
      </c>
      <c r="I1502" t="str">
        <f ca="1">VLOOKUP(F1502,Cities!$A$1:$C$69,3,0)</f>
        <v>Asia</v>
      </c>
      <c r="J1502">
        <f t="shared" ca="1" si="3"/>
        <v>1</v>
      </c>
      <c r="K1502">
        <f ca="1">VLOOKUP(F1502,Cities!$A$1:$I$69,6+J1502,0)*R1502*E1502</f>
        <v>165</v>
      </c>
      <c r="L1502">
        <f t="shared" ca="1" si="4"/>
        <v>2</v>
      </c>
      <c r="M1502">
        <f ca="1">VLOOKUP(F1502,Cities!$A$1:$I$69,4,0)*R1502*L1502</f>
        <v>1540</v>
      </c>
      <c r="N1502">
        <f t="shared" ca="1" si="5"/>
        <v>1705</v>
      </c>
      <c r="O1502" t="str">
        <f ca="1">VLOOKUP(F1502,Cities!$A$1:$E$69,5,0)</f>
        <v>Spring</v>
      </c>
      <c r="P1502">
        <f t="shared" ca="1" si="6"/>
        <v>1</v>
      </c>
      <c r="Q1502" t="str">
        <f ca="1">VLOOKUP(P1502,Sheet2!$A$1:$B$5,2,0)</f>
        <v>Solo</v>
      </c>
      <c r="R1502">
        <f ca="1">VLOOKUP(P1502,Sheet2!$A$1:$C$5,3,0)</f>
        <v>1</v>
      </c>
    </row>
    <row r="1503" spans="1:18" ht="14.25" customHeight="1">
      <c r="A1503" s="4">
        <v>1502</v>
      </c>
      <c r="B1503">
        <f t="shared" ca="1" si="0"/>
        <v>17</v>
      </c>
      <c r="C1503">
        <f t="shared" ca="1" si="1"/>
        <v>4</v>
      </c>
      <c r="D1503" t="str">
        <f ca="1">VLOOKUP(C1503,Stay!$A$1:$B$5,2,0)</f>
        <v>1 month</v>
      </c>
      <c r="E1503">
        <f ca="1">VLOOKUP(C1503,Stay!$A$1:$C$5,3,0)</f>
        <v>30</v>
      </c>
      <c r="F1503">
        <f t="shared" ca="1" si="2"/>
        <v>21</v>
      </c>
      <c r="G1503" t="str">
        <f ca="1">VLOOKUP(F1503,Cities!$A$1:$C$69,2,0)</f>
        <v>Denver</v>
      </c>
      <c r="H1503" t="str">
        <f ca="1">VLOOKUP(F1503,Cities!$A$1:$F$69,6,0)</f>
        <v>Modern, Hills, Park, Architecture</v>
      </c>
      <c r="I1503" t="str">
        <f ca="1">VLOOKUP(F1503,Cities!$A$1:$C$69,3,0)</f>
        <v>North America</v>
      </c>
      <c r="J1503">
        <f t="shared" ca="1" si="3"/>
        <v>1</v>
      </c>
      <c r="K1503">
        <f ca="1">VLOOKUP(F1503,Cities!$A$1:$I$69,6+J1503,0)*R1503*E1503</f>
        <v>8040</v>
      </c>
      <c r="L1503">
        <f t="shared" ca="1" si="4"/>
        <v>1</v>
      </c>
      <c r="M1503">
        <f ca="1">VLOOKUP(F1503,Cities!$A$1:$I$69,4,0)*R1503*L1503</f>
        <v>600</v>
      </c>
      <c r="N1503">
        <f t="shared" ca="1" si="5"/>
        <v>8640</v>
      </c>
      <c r="O1503" t="str">
        <f ca="1">VLOOKUP(F1503,Cities!$A$1:$E$69,5,0)</f>
        <v>Summer</v>
      </c>
      <c r="P1503">
        <f t="shared" ca="1" si="6"/>
        <v>2</v>
      </c>
      <c r="Q1503" t="str">
        <f ca="1">VLOOKUP(P1503,Sheet2!$A$1:$B$5,2,0)</f>
        <v>Family</v>
      </c>
      <c r="R1503">
        <f ca="1">VLOOKUP(P1503,Sheet2!$A$1:$C$5,3,0)</f>
        <v>4</v>
      </c>
    </row>
    <row r="1504" spans="1:18" ht="14.25" customHeight="1">
      <c r="A1504" s="4">
        <v>1503</v>
      </c>
      <c r="B1504">
        <f t="shared" ca="1" si="0"/>
        <v>81</v>
      </c>
      <c r="C1504">
        <f t="shared" ca="1" si="1"/>
        <v>4</v>
      </c>
      <c r="D1504" t="str">
        <f ca="1">VLOOKUP(C1504,Stay!$A$1:$B$5,2,0)</f>
        <v>1 month</v>
      </c>
      <c r="E1504">
        <f ca="1">VLOOKUP(C1504,Stay!$A$1:$C$5,3,0)</f>
        <v>30</v>
      </c>
      <c r="F1504">
        <f t="shared" ca="1" si="2"/>
        <v>43</v>
      </c>
      <c r="G1504" t="str">
        <f ca="1">VLOOKUP(F1504,Cities!$A$1:$C$69,2,0)</f>
        <v>New York City</v>
      </c>
      <c r="H1504" t="str">
        <f ca="1">VLOOKUP(F1504,Cities!$A$1:$F$69,6,0)</f>
        <v>Modern, Park, Adventure-Land, Architecture, Nightlife</v>
      </c>
      <c r="I1504" t="str">
        <f ca="1">VLOOKUP(F1504,Cities!$A$1:$C$69,3,0)</f>
        <v>North America</v>
      </c>
      <c r="J1504">
        <f t="shared" ca="1" si="3"/>
        <v>1</v>
      </c>
      <c r="K1504">
        <f ca="1">VLOOKUP(F1504,Cities!$A$1:$I$69,6+J1504,0)*R1504*E1504</f>
        <v>15660</v>
      </c>
      <c r="L1504">
        <f t="shared" ca="1" si="4"/>
        <v>2</v>
      </c>
      <c r="M1504">
        <f ca="1">VLOOKUP(F1504,Cities!$A$1:$I$69,4,0)*R1504*L1504</f>
        <v>3000</v>
      </c>
      <c r="N1504">
        <f t="shared" ca="1" si="5"/>
        <v>18660</v>
      </c>
      <c r="O1504" t="str">
        <f ca="1">VLOOKUP(F1504,Cities!$A$1:$E$69,5,0)</f>
        <v>Summer</v>
      </c>
      <c r="P1504">
        <f t="shared" ca="1" si="6"/>
        <v>4</v>
      </c>
      <c r="Q1504" t="str">
        <f ca="1">VLOOKUP(P1504,Sheet2!$A$1:$B$5,2,0)</f>
        <v>Friends</v>
      </c>
      <c r="R1504">
        <f ca="1">VLOOKUP(P1504,Sheet2!$A$1:$C$5,3,0)</f>
        <v>6</v>
      </c>
    </row>
    <row r="1505" spans="1:18" ht="14.25" customHeight="1">
      <c r="A1505" s="4">
        <v>1504</v>
      </c>
      <c r="B1505">
        <f t="shared" ca="1" si="0"/>
        <v>168</v>
      </c>
      <c r="C1505">
        <f t="shared" ca="1" si="1"/>
        <v>3</v>
      </c>
      <c r="D1505" t="str">
        <f ca="1">VLOOKUP(C1505,Stay!$A$1:$B$5,2,0)</f>
        <v>2 weeks</v>
      </c>
      <c r="E1505">
        <f ca="1">VLOOKUP(C1505,Stay!$A$1:$C$5,3,0)</f>
        <v>14</v>
      </c>
      <c r="F1505">
        <f t="shared" ca="1" si="2"/>
        <v>19</v>
      </c>
      <c r="G1505" t="str">
        <f ca="1">VLOOKUP(F1505,Cities!$A$1:$C$69,2,0)</f>
        <v>Columbus</v>
      </c>
      <c r="H1505" t="str">
        <f ca="1">VLOOKUP(F1505,Cities!$A$1:$F$69,6,0)</f>
        <v>Modern, Beach, Nightlife, Park</v>
      </c>
      <c r="I1505" t="str">
        <f ca="1">VLOOKUP(F1505,Cities!$A$1:$C$69,3,0)</f>
        <v>North America</v>
      </c>
      <c r="J1505">
        <f t="shared" ca="1" si="3"/>
        <v>3</v>
      </c>
      <c r="K1505">
        <f ca="1">VLOOKUP(F1505,Cities!$A$1:$I$69,6+J1505,0)*R1505*E1505</f>
        <v>12600</v>
      </c>
      <c r="L1505">
        <f t="shared" ca="1" si="4"/>
        <v>2</v>
      </c>
      <c r="M1505">
        <f ca="1">VLOOKUP(F1505,Cities!$A$1:$I$69,4,0)*R1505*L1505</f>
        <v>2880</v>
      </c>
      <c r="N1505">
        <f t="shared" ca="1" si="5"/>
        <v>15480</v>
      </c>
      <c r="O1505" t="str">
        <f ca="1">VLOOKUP(F1505,Cities!$A$1:$E$69,5,0)</f>
        <v>Summer</v>
      </c>
      <c r="P1505">
        <f t="shared" ca="1" si="6"/>
        <v>4</v>
      </c>
      <c r="Q1505" t="str">
        <f ca="1">VLOOKUP(P1505,Sheet2!$A$1:$B$5,2,0)</f>
        <v>Friends</v>
      </c>
      <c r="R1505">
        <f ca="1">VLOOKUP(P1505,Sheet2!$A$1:$C$5,3,0)</f>
        <v>6</v>
      </c>
    </row>
    <row r="1506" spans="1:18" ht="14.25" customHeight="1">
      <c r="A1506" s="4">
        <v>1505</v>
      </c>
      <c r="B1506">
        <f t="shared" ca="1" si="0"/>
        <v>293</v>
      </c>
      <c r="C1506">
        <f t="shared" ca="1" si="1"/>
        <v>3</v>
      </c>
      <c r="D1506" t="str">
        <f ca="1">VLOOKUP(C1506,Stay!$A$1:$B$5,2,0)</f>
        <v>2 weeks</v>
      </c>
      <c r="E1506">
        <f ca="1">VLOOKUP(C1506,Stay!$A$1:$C$5,3,0)</f>
        <v>14</v>
      </c>
      <c r="F1506">
        <f t="shared" ca="1" si="2"/>
        <v>68</v>
      </c>
      <c r="G1506" t="str">
        <f ca="1">VLOOKUP(F1506,Cities!$A$1:$C$69,2,0)</f>
        <v>Washington, D.C.</v>
      </c>
      <c r="H1506" t="str">
        <f ca="1">VLOOKUP(F1506,Cities!$A$1:$F$69,6,0)</f>
        <v>Modern</v>
      </c>
      <c r="I1506" t="str">
        <f ca="1">VLOOKUP(F1506,Cities!$A$1:$C$69,3,0)</f>
        <v>North America</v>
      </c>
      <c r="J1506">
        <f t="shared" ca="1" si="3"/>
        <v>2</v>
      </c>
      <c r="K1506">
        <f ca="1">VLOOKUP(F1506,Cities!$A$1:$I$69,6+J1506,0)*R1506*E1506</f>
        <v>4340</v>
      </c>
      <c r="L1506">
        <f t="shared" ca="1" si="4"/>
        <v>1</v>
      </c>
      <c r="M1506">
        <f ca="1">VLOOKUP(F1506,Cities!$A$1:$I$69,4,0)*R1506*L1506</f>
        <v>680</v>
      </c>
      <c r="N1506">
        <f t="shared" ca="1" si="5"/>
        <v>5020</v>
      </c>
      <c r="O1506" t="str">
        <f ca="1">VLOOKUP(F1506,Cities!$A$1:$E$69,5,0)</f>
        <v>Summer</v>
      </c>
      <c r="P1506">
        <f t="shared" ca="1" si="6"/>
        <v>3</v>
      </c>
      <c r="Q1506" t="str">
        <f ca="1">VLOOKUP(P1506,Sheet2!$A$1:$B$5,2,0)</f>
        <v>Romantic</v>
      </c>
      <c r="R1506">
        <f ca="1">VLOOKUP(P1506,Sheet2!$A$1:$C$5,3,0)</f>
        <v>2</v>
      </c>
    </row>
    <row r="1507" spans="1:18" ht="14.25" customHeight="1">
      <c r="A1507" s="4">
        <v>1506</v>
      </c>
      <c r="B1507">
        <f t="shared" ca="1" si="0"/>
        <v>238</v>
      </c>
      <c r="C1507">
        <f t="shared" ca="1" si="1"/>
        <v>3</v>
      </c>
      <c r="D1507" t="str">
        <f ca="1">VLOOKUP(C1507,Stay!$A$1:$B$5,2,0)</f>
        <v>2 weeks</v>
      </c>
      <c r="E1507">
        <f ca="1">VLOOKUP(C1507,Stay!$A$1:$C$5,3,0)</f>
        <v>14</v>
      </c>
      <c r="F1507">
        <f t="shared" ca="1" si="2"/>
        <v>62</v>
      </c>
      <c r="G1507" t="str">
        <f ca="1">VLOOKUP(F1507,Cities!$A$1:$C$69,2,0)</f>
        <v>Valencia</v>
      </c>
      <c r="H1507" t="str">
        <f ca="1">VLOOKUP(F1507,Cities!$A$1:$F$69,6,0)</f>
        <v>Terrain</v>
      </c>
      <c r="I1507" t="str">
        <f ca="1">VLOOKUP(F1507,Cities!$A$1:$C$69,3,0)</f>
        <v>Europe</v>
      </c>
      <c r="J1507">
        <f t="shared" ca="1" si="3"/>
        <v>2</v>
      </c>
      <c r="K1507">
        <f ca="1">VLOOKUP(F1507,Cities!$A$1:$I$69,6+J1507,0)*R1507*E1507</f>
        <v>1190</v>
      </c>
      <c r="L1507">
        <f t="shared" ca="1" si="4"/>
        <v>1</v>
      </c>
      <c r="M1507">
        <f ca="1">VLOOKUP(F1507,Cities!$A$1:$I$69,4,0)*R1507*L1507</f>
        <v>1780</v>
      </c>
      <c r="N1507">
        <f t="shared" ca="1" si="5"/>
        <v>2970</v>
      </c>
      <c r="O1507" t="str">
        <f ca="1">VLOOKUP(F1507,Cities!$A$1:$E$69,5,0)</f>
        <v>Summer</v>
      </c>
      <c r="P1507">
        <f t="shared" ca="1" si="6"/>
        <v>1</v>
      </c>
      <c r="Q1507" t="str">
        <f ca="1">VLOOKUP(P1507,Sheet2!$A$1:$B$5,2,0)</f>
        <v>Solo</v>
      </c>
      <c r="R1507">
        <f ca="1">VLOOKUP(P1507,Sheet2!$A$1:$C$5,3,0)</f>
        <v>1</v>
      </c>
    </row>
    <row r="1508" spans="1:18" ht="14.25" customHeight="1">
      <c r="A1508" s="4">
        <v>1507</v>
      </c>
      <c r="B1508">
        <f t="shared" ca="1" si="0"/>
        <v>245</v>
      </c>
      <c r="C1508">
        <f t="shared" ca="1" si="1"/>
        <v>4</v>
      </c>
      <c r="D1508" t="str">
        <f ca="1">VLOOKUP(C1508,Stay!$A$1:$B$5,2,0)</f>
        <v>1 month</v>
      </c>
      <c r="E1508">
        <f ca="1">VLOOKUP(C1508,Stay!$A$1:$C$5,3,0)</f>
        <v>30</v>
      </c>
      <c r="F1508">
        <f t="shared" ca="1" si="2"/>
        <v>9</v>
      </c>
      <c r="G1508" t="str">
        <f ca="1">VLOOKUP(F1508,Cities!$A$1:$C$69,2,0)</f>
        <v>Berlin</v>
      </c>
      <c r="H1508" t="str">
        <f ca="1">VLOOKUP(F1508,Cities!$A$1:$F$69,6,0)</f>
        <v>Historical-Modern, Park</v>
      </c>
      <c r="I1508" t="str">
        <f ca="1">VLOOKUP(F1508,Cities!$A$1:$C$69,3,0)</f>
        <v>Europe</v>
      </c>
      <c r="J1508">
        <f t="shared" ca="1" si="3"/>
        <v>2</v>
      </c>
      <c r="K1508">
        <f ca="1">VLOOKUP(F1508,Cities!$A$1:$I$69,6+J1508,0)*R1508*E1508</f>
        <v>20340</v>
      </c>
      <c r="L1508">
        <f t="shared" ca="1" si="4"/>
        <v>1</v>
      </c>
      <c r="M1508">
        <f ca="1">VLOOKUP(F1508,Cities!$A$1:$I$69,4,0)*R1508*L1508</f>
        <v>5700</v>
      </c>
      <c r="N1508">
        <f t="shared" ca="1" si="5"/>
        <v>26040</v>
      </c>
      <c r="O1508" t="str">
        <f ca="1">VLOOKUP(F1508,Cities!$A$1:$E$69,5,0)</f>
        <v>Summer</v>
      </c>
      <c r="P1508">
        <f t="shared" ca="1" si="6"/>
        <v>4</v>
      </c>
      <c r="Q1508" t="str">
        <f ca="1">VLOOKUP(P1508,Sheet2!$A$1:$B$5,2,0)</f>
        <v>Friends</v>
      </c>
      <c r="R1508">
        <f ca="1">VLOOKUP(P1508,Sheet2!$A$1:$C$5,3,0)</f>
        <v>6</v>
      </c>
    </row>
    <row r="1509" spans="1:18" ht="14.25" customHeight="1">
      <c r="A1509" s="4">
        <v>1508</v>
      </c>
      <c r="B1509">
        <f t="shared" ca="1" si="0"/>
        <v>70</v>
      </c>
      <c r="C1509">
        <f t="shared" ca="1" si="1"/>
        <v>1</v>
      </c>
      <c r="D1509" t="str">
        <f ca="1">VLOOKUP(C1509,Stay!$A$1:$B$5,2,0)</f>
        <v>3 days</v>
      </c>
      <c r="E1509">
        <f ca="1">VLOOKUP(C1509,Stay!$A$1:$C$5,3,0)</f>
        <v>3</v>
      </c>
      <c r="F1509">
        <f t="shared" ca="1" si="2"/>
        <v>68</v>
      </c>
      <c r="G1509" t="str">
        <f ca="1">VLOOKUP(F1509,Cities!$A$1:$C$69,2,0)</f>
        <v>Washington, D.C.</v>
      </c>
      <c r="H1509" t="str">
        <f ca="1">VLOOKUP(F1509,Cities!$A$1:$F$69,6,0)</f>
        <v>Modern</v>
      </c>
      <c r="I1509" t="str">
        <f ca="1">VLOOKUP(F1509,Cities!$A$1:$C$69,3,0)</f>
        <v>North America</v>
      </c>
      <c r="J1509">
        <f t="shared" ca="1" si="3"/>
        <v>3</v>
      </c>
      <c r="K1509">
        <f ca="1">VLOOKUP(F1509,Cities!$A$1:$I$69,6+J1509,0)*R1509*E1509</f>
        <v>4008</v>
      </c>
      <c r="L1509">
        <f t="shared" ca="1" si="4"/>
        <v>1</v>
      </c>
      <c r="M1509">
        <f ca="1">VLOOKUP(F1509,Cities!$A$1:$I$69,4,0)*R1509*L1509</f>
        <v>1360</v>
      </c>
      <c r="N1509">
        <f t="shared" ca="1" si="5"/>
        <v>5368</v>
      </c>
      <c r="O1509" t="str">
        <f ca="1">VLOOKUP(F1509,Cities!$A$1:$E$69,5,0)</f>
        <v>Summer</v>
      </c>
      <c r="P1509">
        <f t="shared" ca="1" si="6"/>
        <v>2</v>
      </c>
      <c r="Q1509" t="str">
        <f ca="1">VLOOKUP(P1509,Sheet2!$A$1:$B$5,2,0)</f>
        <v>Family</v>
      </c>
      <c r="R1509">
        <f ca="1">VLOOKUP(P1509,Sheet2!$A$1:$C$5,3,0)</f>
        <v>4</v>
      </c>
    </row>
    <row r="1510" spans="1:18" ht="14.25" customHeight="1">
      <c r="A1510" s="4">
        <v>1509</v>
      </c>
      <c r="B1510">
        <f t="shared" ca="1" si="0"/>
        <v>238</v>
      </c>
      <c r="C1510">
        <f t="shared" ca="1" si="1"/>
        <v>1</v>
      </c>
      <c r="D1510" t="str">
        <f ca="1">VLOOKUP(C1510,Stay!$A$1:$B$5,2,0)</f>
        <v>3 days</v>
      </c>
      <c r="E1510">
        <f ca="1">VLOOKUP(C1510,Stay!$A$1:$C$5,3,0)</f>
        <v>3</v>
      </c>
      <c r="F1510">
        <f t="shared" ca="1" si="2"/>
        <v>57</v>
      </c>
      <c r="G1510" t="str">
        <f ca="1">VLOOKUP(F1510,Cities!$A$1:$C$69,2,0)</f>
        <v>Seattle</v>
      </c>
      <c r="H1510" t="str">
        <f ca="1">VLOOKUP(F1510,Cities!$A$1:$F$69,6,0)</f>
        <v>Modern</v>
      </c>
      <c r="I1510" t="str">
        <f ca="1">VLOOKUP(F1510,Cities!$A$1:$C$69,3,0)</f>
        <v>North America</v>
      </c>
      <c r="J1510">
        <f t="shared" ca="1" si="3"/>
        <v>3</v>
      </c>
      <c r="K1510">
        <f ca="1">VLOOKUP(F1510,Cities!$A$1:$I$69,6+J1510,0)*R1510*E1510</f>
        <v>4104</v>
      </c>
      <c r="L1510">
        <f t="shared" ca="1" si="4"/>
        <v>2</v>
      </c>
      <c r="M1510">
        <f ca="1">VLOOKUP(F1510,Cities!$A$1:$I$69,4,0)*R1510*L1510</f>
        <v>1600</v>
      </c>
      <c r="N1510">
        <f t="shared" ca="1" si="5"/>
        <v>5704</v>
      </c>
      <c r="O1510" t="str">
        <f ca="1">VLOOKUP(F1510,Cities!$A$1:$E$69,5,0)</f>
        <v>Summer</v>
      </c>
      <c r="P1510">
        <f t="shared" ca="1" si="6"/>
        <v>2</v>
      </c>
      <c r="Q1510" t="str">
        <f ca="1">VLOOKUP(P1510,Sheet2!$A$1:$B$5,2,0)</f>
        <v>Family</v>
      </c>
      <c r="R1510">
        <f ca="1">VLOOKUP(P1510,Sheet2!$A$1:$C$5,3,0)</f>
        <v>4</v>
      </c>
    </row>
    <row r="1511" spans="1:18" ht="14.25" customHeight="1">
      <c r="A1511" s="4">
        <v>1510</v>
      </c>
      <c r="B1511">
        <f t="shared" ca="1" si="0"/>
        <v>221</v>
      </c>
      <c r="C1511">
        <f t="shared" ca="1" si="1"/>
        <v>4</v>
      </c>
      <c r="D1511" t="str">
        <f ca="1">VLOOKUP(C1511,Stay!$A$1:$B$5,2,0)</f>
        <v>1 month</v>
      </c>
      <c r="E1511">
        <f ca="1">VLOOKUP(C1511,Stay!$A$1:$C$5,3,0)</f>
        <v>30</v>
      </c>
      <c r="F1511">
        <f t="shared" ca="1" si="2"/>
        <v>9</v>
      </c>
      <c r="G1511" t="str">
        <f ca="1">VLOOKUP(F1511,Cities!$A$1:$C$69,2,0)</f>
        <v>Berlin</v>
      </c>
      <c r="H1511" t="str">
        <f ca="1">VLOOKUP(F1511,Cities!$A$1:$F$69,6,0)</f>
        <v>Historical-Modern, Park</v>
      </c>
      <c r="I1511" t="str">
        <f ca="1">VLOOKUP(F1511,Cities!$A$1:$C$69,3,0)</f>
        <v>Europe</v>
      </c>
      <c r="J1511">
        <f t="shared" ca="1" si="3"/>
        <v>3</v>
      </c>
      <c r="K1511">
        <f ca="1">VLOOKUP(F1511,Cities!$A$1:$I$69,6+J1511,0)*R1511*E1511</f>
        <v>19020</v>
      </c>
      <c r="L1511">
        <f t="shared" ca="1" si="4"/>
        <v>2</v>
      </c>
      <c r="M1511">
        <f ca="1">VLOOKUP(F1511,Cities!$A$1:$I$69,4,0)*R1511*L1511</f>
        <v>3800</v>
      </c>
      <c r="N1511">
        <f t="shared" ca="1" si="5"/>
        <v>22820</v>
      </c>
      <c r="O1511" t="str">
        <f ca="1">VLOOKUP(F1511,Cities!$A$1:$E$69,5,0)</f>
        <v>Summer</v>
      </c>
      <c r="P1511">
        <f t="shared" ca="1" si="6"/>
        <v>3</v>
      </c>
      <c r="Q1511" t="str">
        <f ca="1">VLOOKUP(P1511,Sheet2!$A$1:$B$5,2,0)</f>
        <v>Romantic</v>
      </c>
      <c r="R1511">
        <f ca="1">VLOOKUP(P1511,Sheet2!$A$1:$C$5,3,0)</f>
        <v>2</v>
      </c>
    </row>
    <row r="1512" spans="1:18" ht="14.25" customHeight="1">
      <c r="A1512" s="4">
        <v>1511</v>
      </c>
      <c r="B1512">
        <f t="shared" ca="1" si="0"/>
        <v>51</v>
      </c>
      <c r="C1512">
        <f t="shared" ca="1" si="1"/>
        <v>2</v>
      </c>
      <c r="D1512" t="str">
        <f ca="1">VLOOKUP(C1512,Stay!$A$1:$B$5,2,0)</f>
        <v>1 week</v>
      </c>
      <c r="E1512">
        <f ca="1">VLOOKUP(C1512,Stay!$A$1:$C$5,3,0)</f>
        <v>7</v>
      </c>
      <c r="F1512">
        <f t="shared" ca="1" si="2"/>
        <v>17</v>
      </c>
      <c r="G1512" t="str">
        <f ca="1">VLOOKUP(F1512,Cities!$A$1:$C$69,2,0)</f>
        <v>Chicago</v>
      </c>
      <c r="H1512" t="str">
        <f ca="1">VLOOKUP(F1512,Cities!$A$1:$F$69,6,0)</f>
        <v>Modern, Aquatic, Nightlife</v>
      </c>
      <c r="I1512" t="str">
        <f ca="1">VLOOKUP(F1512,Cities!$A$1:$C$69,3,0)</f>
        <v>North America</v>
      </c>
      <c r="J1512">
        <f t="shared" ca="1" si="3"/>
        <v>3</v>
      </c>
      <c r="K1512">
        <f ca="1">VLOOKUP(F1512,Cities!$A$1:$I$69,6+J1512,0)*R1512*E1512</f>
        <v>7686</v>
      </c>
      <c r="L1512">
        <f t="shared" ca="1" si="4"/>
        <v>2</v>
      </c>
      <c r="M1512">
        <f ca="1">VLOOKUP(F1512,Cities!$A$1:$I$69,4,0)*R1512*L1512</f>
        <v>520</v>
      </c>
      <c r="N1512">
        <f t="shared" ca="1" si="5"/>
        <v>8206</v>
      </c>
      <c r="O1512" t="str">
        <f ca="1">VLOOKUP(F1512,Cities!$A$1:$E$69,5,0)</f>
        <v>Summer</v>
      </c>
      <c r="P1512">
        <f t="shared" ca="1" si="6"/>
        <v>3</v>
      </c>
      <c r="Q1512" t="str">
        <f ca="1">VLOOKUP(P1512,Sheet2!$A$1:$B$5,2,0)</f>
        <v>Romantic</v>
      </c>
      <c r="R1512">
        <f ca="1">VLOOKUP(P1512,Sheet2!$A$1:$C$5,3,0)</f>
        <v>2</v>
      </c>
    </row>
    <row r="1513" spans="1:18" ht="14.25" customHeight="1">
      <c r="A1513" s="4">
        <v>1512</v>
      </c>
      <c r="B1513">
        <f t="shared" ca="1" si="0"/>
        <v>22</v>
      </c>
      <c r="C1513">
        <f t="shared" ca="1" si="1"/>
        <v>2</v>
      </c>
      <c r="D1513" t="str">
        <f ca="1">VLOOKUP(C1513,Stay!$A$1:$B$5,2,0)</f>
        <v>1 week</v>
      </c>
      <c r="E1513">
        <f ca="1">VLOOKUP(C1513,Stay!$A$1:$C$5,3,0)</f>
        <v>7</v>
      </c>
      <c r="F1513">
        <f t="shared" ca="1" si="2"/>
        <v>23</v>
      </c>
      <c r="G1513" t="str">
        <f ca="1">VLOOKUP(F1513,Cities!$A$1:$C$69,2,0)</f>
        <v>Edinburgh</v>
      </c>
      <c r="H1513" t="str">
        <f ca="1">VLOOKUP(F1513,Cities!$A$1:$F$69,6,0)</f>
        <v>Historical-Medieval, Beach, Architecture</v>
      </c>
      <c r="I1513" t="str">
        <f ca="1">VLOOKUP(F1513,Cities!$A$1:$C$69,3,0)</f>
        <v>Europe</v>
      </c>
      <c r="J1513">
        <f t="shared" ca="1" si="3"/>
        <v>1</v>
      </c>
      <c r="K1513">
        <f ca="1">VLOOKUP(F1513,Cities!$A$1:$I$69,6+J1513,0)*R1513*E1513</f>
        <v>1764</v>
      </c>
      <c r="L1513">
        <f t="shared" ca="1" si="4"/>
        <v>1</v>
      </c>
      <c r="M1513">
        <f ca="1">VLOOKUP(F1513,Cities!$A$1:$I$69,4,0)*R1513*L1513</f>
        <v>4320</v>
      </c>
      <c r="N1513">
        <f t="shared" ca="1" si="5"/>
        <v>6084</v>
      </c>
      <c r="O1513" t="str">
        <f ca="1">VLOOKUP(F1513,Cities!$A$1:$E$69,5,0)</f>
        <v>Summer</v>
      </c>
      <c r="P1513">
        <f t="shared" ca="1" si="6"/>
        <v>2</v>
      </c>
      <c r="Q1513" t="str">
        <f ca="1">VLOOKUP(P1513,Sheet2!$A$1:$B$5,2,0)</f>
        <v>Family</v>
      </c>
      <c r="R1513">
        <f ca="1">VLOOKUP(P1513,Sheet2!$A$1:$C$5,3,0)</f>
        <v>4</v>
      </c>
    </row>
    <row r="1514" spans="1:18" ht="14.25" customHeight="1">
      <c r="A1514" s="4">
        <v>1513</v>
      </c>
      <c r="B1514">
        <f t="shared" ca="1" si="0"/>
        <v>150</v>
      </c>
      <c r="C1514">
        <f t="shared" ca="1" si="1"/>
        <v>3</v>
      </c>
      <c r="D1514" t="str">
        <f ca="1">VLOOKUP(C1514,Stay!$A$1:$B$5,2,0)</f>
        <v>2 weeks</v>
      </c>
      <c r="E1514">
        <f ca="1">VLOOKUP(C1514,Stay!$A$1:$C$5,3,0)</f>
        <v>14</v>
      </c>
      <c r="F1514">
        <f t="shared" ca="1" si="2"/>
        <v>21</v>
      </c>
      <c r="G1514" t="str">
        <f ca="1">VLOOKUP(F1514,Cities!$A$1:$C$69,2,0)</f>
        <v>Denver</v>
      </c>
      <c r="H1514" t="str">
        <f ca="1">VLOOKUP(F1514,Cities!$A$1:$F$69,6,0)</f>
        <v>Modern, Hills, Park, Architecture</v>
      </c>
      <c r="I1514" t="str">
        <f ca="1">VLOOKUP(F1514,Cities!$A$1:$C$69,3,0)</f>
        <v>North America</v>
      </c>
      <c r="J1514">
        <f t="shared" ca="1" si="3"/>
        <v>1</v>
      </c>
      <c r="K1514">
        <f ca="1">VLOOKUP(F1514,Cities!$A$1:$I$69,6+J1514,0)*R1514*E1514</f>
        <v>3752</v>
      </c>
      <c r="L1514">
        <f t="shared" ca="1" si="4"/>
        <v>1</v>
      </c>
      <c r="M1514">
        <f ca="1">VLOOKUP(F1514,Cities!$A$1:$I$69,4,0)*R1514*L1514</f>
        <v>600</v>
      </c>
      <c r="N1514">
        <f t="shared" ca="1" si="5"/>
        <v>4352</v>
      </c>
      <c r="O1514" t="str">
        <f ca="1">VLOOKUP(F1514,Cities!$A$1:$E$69,5,0)</f>
        <v>Summer</v>
      </c>
      <c r="P1514">
        <f t="shared" ca="1" si="6"/>
        <v>2</v>
      </c>
      <c r="Q1514" t="str">
        <f ca="1">VLOOKUP(P1514,Sheet2!$A$1:$B$5,2,0)</f>
        <v>Family</v>
      </c>
      <c r="R1514">
        <f ca="1">VLOOKUP(P1514,Sheet2!$A$1:$C$5,3,0)</f>
        <v>4</v>
      </c>
    </row>
    <row r="1515" spans="1:18" ht="14.25" customHeight="1">
      <c r="A1515" s="4">
        <v>1514</v>
      </c>
      <c r="B1515">
        <f t="shared" ca="1" si="0"/>
        <v>294</v>
      </c>
      <c r="C1515">
        <f t="shared" ca="1" si="1"/>
        <v>1</v>
      </c>
      <c r="D1515" t="str">
        <f ca="1">VLOOKUP(C1515,Stay!$A$1:$B$5,2,0)</f>
        <v>3 days</v>
      </c>
      <c r="E1515">
        <f ca="1">VLOOKUP(C1515,Stay!$A$1:$C$5,3,0)</f>
        <v>3</v>
      </c>
      <c r="F1515">
        <f t="shared" ca="1" si="2"/>
        <v>54</v>
      </c>
      <c r="G1515" t="str">
        <f ca="1">VLOOKUP(F1515,Cities!$A$1:$C$69,2,0)</f>
        <v>San Francisco</v>
      </c>
      <c r="H1515" t="str">
        <f ca="1">VLOOKUP(F1515,Cities!$A$1:$F$69,6,0)</f>
        <v>Beach</v>
      </c>
      <c r="I1515" t="str">
        <f ca="1">VLOOKUP(F1515,Cities!$A$1:$C$69,3,0)</f>
        <v>North America</v>
      </c>
      <c r="J1515">
        <f t="shared" ca="1" si="3"/>
        <v>2</v>
      </c>
      <c r="K1515">
        <f ca="1">VLOOKUP(F1515,Cities!$A$1:$I$69,6+J1515,0)*R1515*E1515</f>
        <v>1032</v>
      </c>
      <c r="L1515">
        <f t="shared" ca="1" si="4"/>
        <v>1</v>
      </c>
      <c r="M1515">
        <f ca="1">VLOOKUP(F1515,Cities!$A$1:$I$69,4,0)*R1515*L1515</f>
        <v>720</v>
      </c>
      <c r="N1515">
        <f t="shared" ca="1" si="5"/>
        <v>1752</v>
      </c>
      <c r="O1515" t="str">
        <f ca="1">VLOOKUP(F1515,Cities!$A$1:$E$69,5,0)</f>
        <v>Summer</v>
      </c>
      <c r="P1515">
        <f t="shared" ca="1" si="6"/>
        <v>3</v>
      </c>
      <c r="Q1515" t="str">
        <f ca="1">VLOOKUP(P1515,Sheet2!$A$1:$B$5,2,0)</f>
        <v>Romantic</v>
      </c>
      <c r="R1515">
        <f ca="1">VLOOKUP(P1515,Sheet2!$A$1:$C$5,3,0)</f>
        <v>2</v>
      </c>
    </row>
    <row r="1516" spans="1:18" ht="14.25" customHeight="1">
      <c r="A1516" s="4">
        <v>1515</v>
      </c>
      <c r="B1516">
        <f t="shared" ca="1" si="0"/>
        <v>146</v>
      </c>
      <c r="C1516">
        <f t="shared" ca="1" si="1"/>
        <v>1</v>
      </c>
      <c r="D1516" t="str">
        <f ca="1">VLOOKUP(C1516,Stay!$A$1:$B$5,2,0)</f>
        <v>3 days</v>
      </c>
      <c r="E1516">
        <f ca="1">VLOOKUP(C1516,Stay!$A$1:$C$5,3,0)</f>
        <v>3</v>
      </c>
      <c r="F1516">
        <f t="shared" ca="1" si="2"/>
        <v>31</v>
      </c>
      <c r="G1516" t="str">
        <f ca="1">VLOOKUP(F1516,Cities!$A$1:$C$69,2,0)</f>
        <v>Los Angeles</v>
      </c>
      <c r="H1516" t="str">
        <f ca="1">VLOOKUP(F1516,Cities!$A$1:$F$69,6,0)</f>
        <v>Beach, Terrain</v>
      </c>
      <c r="I1516" t="str">
        <f ca="1">VLOOKUP(F1516,Cities!$A$1:$C$69,3,0)</f>
        <v>North America</v>
      </c>
      <c r="J1516">
        <f t="shared" ca="1" si="3"/>
        <v>3</v>
      </c>
      <c r="K1516">
        <f ca="1">VLOOKUP(F1516,Cities!$A$1:$I$69,6+J1516,0)*R1516*E1516</f>
        <v>10044</v>
      </c>
      <c r="L1516">
        <f t="shared" ca="1" si="4"/>
        <v>1</v>
      </c>
      <c r="M1516">
        <f ca="1">VLOOKUP(F1516,Cities!$A$1:$I$69,4,0)*R1516*L1516</f>
        <v>1320</v>
      </c>
      <c r="N1516">
        <f t="shared" ca="1" si="5"/>
        <v>11364</v>
      </c>
      <c r="O1516" t="str">
        <f ca="1">VLOOKUP(F1516,Cities!$A$1:$E$69,5,0)</f>
        <v>Summer</v>
      </c>
      <c r="P1516">
        <f t="shared" ca="1" si="6"/>
        <v>4</v>
      </c>
      <c r="Q1516" t="str">
        <f ca="1">VLOOKUP(P1516,Sheet2!$A$1:$B$5,2,0)</f>
        <v>Friends</v>
      </c>
      <c r="R1516">
        <f ca="1">VLOOKUP(P1516,Sheet2!$A$1:$C$5,3,0)</f>
        <v>6</v>
      </c>
    </row>
    <row r="1517" spans="1:18" ht="14.25" customHeight="1">
      <c r="A1517" s="4">
        <v>1516</v>
      </c>
      <c r="B1517">
        <f t="shared" ca="1" si="0"/>
        <v>14</v>
      </c>
      <c r="C1517">
        <f t="shared" ca="1" si="1"/>
        <v>3</v>
      </c>
      <c r="D1517" t="str">
        <f ca="1">VLOOKUP(C1517,Stay!$A$1:$B$5,2,0)</f>
        <v>2 weeks</v>
      </c>
      <c r="E1517">
        <f ca="1">VLOOKUP(C1517,Stay!$A$1:$C$5,3,0)</f>
        <v>14</v>
      </c>
      <c r="F1517">
        <f t="shared" ca="1" si="2"/>
        <v>45</v>
      </c>
      <c r="G1517" t="str">
        <f ca="1">VLOOKUP(F1517,Cities!$A$1:$C$69,2,0)</f>
        <v>Oakland</v>
      </c>
      <c r="H1517" t="str">
        <f ca="1">VLOOKUP(F1517,Cities!$A$1:$F$69,6,0)</f>
        <v>Modern, Hills, Park</v>
      </c>
      <c r="I1517" t="str">
        <f ca="1">VLOOKUP(F1517,Cities!$A$1:$C$69,3,0)</f>
        <v>North America</v>
      </c>
      <c r="J1517">
        <f t="shared" ca="1" si="3"/>
        <v>3</v>
      </c>
      <c r="K1517">
        <f ca="1">VLOOKUP(F1517,Cities!$A$1:$I$69,6+J1517,0)*R1517*E1517</f>
        <v>9968</v>
      </c>
      <c r="L1517">
        <f t="shared" ca="1" si="4"/>
        <v>1</v>
      </c>
      <c r="M1517">
        <f ca="1">VLOOKUP(F1517,Cities!$A$1:$I$69,4,0)*R1517*L1517</f>
        <v>1440</v>
      </c>
      <c r="N1517">
        <f t="shared" ca="1" si="5"/>
        <v>11408</v>
      </c>
      <c r="O1517" t="str">
        <f ca="1">VLOOKUP(F1517,Cities!$A$1:$E$69,5,0)</f>
        <v>Spring</v>
      </c>
      <c r="P1517">
        <f t="shared" ca="1" si="6"/>
        <v>2</v>
      </c>
      <c r="Q1517" t="str">
        <f ca="1">VLOOKUP(P1517,Sheet2!$A$1:$B$5,2,0)</f>
        <v>Family</v>
      </c>
      <c r="R1517">
        <f ca="1">VLOOKUP(P1517,Sheet2!$A$1:$C$5,3,0)</f>
        <v>4</v>
      </c>
    </row>
    <row r="1518" spans="1:18" ht="14.25" customHeight="1">
      <c r="A1518" s="4">
        <v>1517</v>
      </c>
      <c r="B1518">
        <f t="shared" ca="1" si="0"/>
        <v>110</v>
      </c>
      <c r="C1518">
        <f t="shared" ca="1" si="1"/>
        <v>1</v>
      </c>
      <c r="D1518" t="str">
        <f ca="1">VLOOKUP(C1518,Stay!$A$1:$B$5,2,0)</f>
        <v>3 days</v>
      </c>
      <c r="E1518">
        <f ca="1">VLOOKUP(C1518,Stay!$A$1:$C$5,3,0)</f>
        <v>3</v>
      </c>
      <c r="F1518">
        <f t="shared" ca="1" si="2"/>
        <v>55</v>
      </c>
      <c r="G1518" t="str">
        <f ca="1">VLOOKUP(F1518,Cities!$A$1:$C$69,2,0)</f>
        <v>Santa Clara County</v>
      </c>
      <c r="H1518" t="str">
        <f ca="1">VLOOKUP(F1518,Cities!$A$1:$F$69,6,0)</f>
        <v>Modern</v>
      </c>
      <c r="I1518" t="str">
        <f ca="1">VLOOKUP(F1518,Cities!$A$1:$C$69,3,0)</f>
        <v>North America</v>
      </c>
      <c r="J1518">
        <f t="shared" ca="1" si="3"/>
        <v>2</v>
      </c>
      <c r="K1518">
        <f ca="1">VLOOKUP(F1518,Cities!$A$1:$I$69,6+J1518,0)*R1518*E1518</f>
        <v>702.99</v>
      </c>
      <c r="L1518">
        <f t="shared" ca="1" si="4"/>
        <v>1</v>
      </c>
      <c r="M1518">
        <f ca="1">VLOOKUP(F1518,Cities!$A$1:$I$69,4,0)*R1518*L1518</f>
        <v>360</v>
      </c>
      <c r="N1518">
        <f t="shared" ca="1" si="5"/>
        <v>1062.99</v>
      </c>
      <c r="O1518" t="str">
        <f ca="1">VLOOKUP(F1518,Cities!$A$1:$E$69,5,0)</f>
        <v>Spring</v>
      </c>
      <c r="P1518">
        <f t="shared" ca="1" si="6"/>
        <v>1</v>
      </c>
      <c r="Q1518" t="str">
        <f ca="1">VLOOKUP(P1518,Sheet2!$A$1:$B$5,2,0)</f>
        <v>Solo</v>
      </c>
      <c r="R1518">
        <f ca="1">VLOOKUP(P1518,Sheet2!$A$1:$C$5,3,0)</f>
        <v>1</v>
      </c>
    </row>
    <row r="1519" spans="1:18" ht="14.25" customHeight="1">
      <c r="A1519" s="4">
        <v>1518</v>
      </c>
      <c r="B1519">
        <f t="shared" ca="1" si="0"/>
        <v>251</v>
      </c>
      <c r="C1519">
        <f t="shared" ca="1" si="1"/>
        <v>2</v>
      </c>
      <c r="D1519" t="str">
        <f ca="1">VLOOKUP(C1519,Stay!$A$1:$B$5,2,0)</f>
        <v>1 week</v>
      </c>
      <c r="E1519">
        <f ca="1">VLOOKUP(C1519,Stay!$A$1:$C$5,3,0)</f>
        <v>7</v>
      </c>
      <c r="F1519">
        <f t="shared" ca="1" si="2"/>
        <v>28</v>
      </c>
      <c r="G1519" t="str">
        <f ca="1">VLOOKUP(F1519,Cities!$A$1:$C$69,2,0)</f>
        <v>Hong Kong</v>
      </c>
      <c r="H1519" t="str">
        <f ca="1">VLOOKUP(F1519,Cities!$A$1:$F$69,6,0)</f>
        <v>Modern, Beach, Terrain</v>
      </c>
      <c r="I1519" t="str">
        <f ca="1">VLOOKUP(F1519,Cities!$A$1:$C$69,3,0)</f>
        <v>Asia</v>
      </c>
      <c r="J1519">
        <f t="shared" ca="1" si="3"/>
        <v>3</v>
      </c>
      <c r="K1519">
        <f ca="1">VLOOKUP(F1519,Cities!$A$1:$I$69,6+J1519,0)*R1519*E1519</f>
        <v>4816</v>
      </c>
      <c r="L1519">
        <f t="shared" ca="1" si="4"/>
        <v>1</v>
      </c>
      <c r="M1519">
        <f ca="1">VLOOKUP(F1519,Cities!$A$1:$I$69,4,0)*R1519*L1519</f>
        <v>1540</v>
      </c>
      <c r="N1519">
        <f t="shared" ca="1" si="5"/>
        <v>6356</v>
      </c>
      <c r="O1519" t="str">
        <f ca="1">VLOOKUP(F1519,Cities!$A$1:$E$69,5,0)</f>
        <v>Spring</v>
      </c>
      <c r="P1519">
        <f t="shared" ca="1" si="6"/>
        <v>3</v>
      </c>
      <c r="Q1519" t="str">
        <f ca="1">VLOOKUP(P1519,Sheet2!$A$1:$B$5,2,0)</f>
        <v>Romantic</v>
      </c>
      <c r="R1519">
        <f ca="1">VLOOKUP(P1519,Sheet2!$A$1:$C$5,3,0)</f>
        <v>2</v>
      </c>
    </row>
    <row r="1520" spans="1:18" ht="14.25" customHeight="1">
      <c r="A1520" s="4">
        <v>1519</v>
      </c>
      <c r="B1520">
        <f t="shared" ca="1" si="0"/>
        <v>238</v>
      </c>
      <c r="C1520">
        <f t="shared" ca="1" si="1"/>
        <v>1</v>
      </c>
      <c r="D1520" t="str">
        <f ca="1">VLOOKUP(C1520,Stay!$A$1:$B$5,2,0)</f>
        <v>3 days</v>
      </c>
      <c r="E1520">
        <f ca="1">VLOOKUP(C1520,Stay!$A$1:$C$5,3,0)</f>
        <v>3</v>
      </c>
      <c r="F1520">
        <f t="shared" ca="1" si="2"/>
        <v>60</v>
      </c>
      <c r="G1520" t="str">
        <f ca="1">VLOOKUP(F1520,Cities!$A$1:$C$69,2,0)</f>
        <v>Toronto</v>
      </c>
      <c r="H1520" t="str">
        <f ca="1">VLOOKUP(F1520,Cities!$A$1:$F$69,6,0)</f>
        <v>Modern</v>
      </c>
      <c r="I1520" t="str">
        <f ca="1">VLOOKUP(F1520,Cities!$A$1:$C$69,3,0)</f>
        <v>North America</v>
      </c>
      <c r="J1520">
        <f t="shared" ca="1" si="3"/>
        <v>1</v>
      </c>
      <c r="K1520">
        <f ca="1">VLOOKUP(F1520,Cities!$A$1:$I$69,6+J1520,0)*R1520*E1520</f>
        <v>954</v>
      </c>
      <c r="L1520">
        <f t="shared" ca="1" si="4"/>
        <v>2</v>
      </c>
      <c r="M1520">
        <f ca="1">VLOOKUP(F1520,Cities!$A$1:$I$69,4,0)*R1520*L1520</f>
        <v>5400</v>
      </c>
      <c r="N1520">
        <f t="shared" ca="1" si="5"/>
        <v>6354</v>
      </c>
      <c r="O1520" t="str">
        <f ca="1">VLOOKUP(F1520,Cities!$A$1:$E$69,5,0)</f>
        <v>Summer</v>
      </c>
      <c r="P1520">
        <f t="shared" ca="1" si="6"/>
        <v>4</v>
      </c>
      <c r="Q1520" t="str">
        <f ca="1">VLOOKUP(P1520,Sheet2!$A$1:$B$5,2,0)</f>
        <v>Friends</v>
      </c>
      <c r="R1520">
        <f ca="1">VLOOKUP(P1520,Sheet2!$A$1:$C$5,3,0)</f>
        <v>6</v>
      </c>
    </row>
    <row r="1521" spans="1:18" ht="14.25" customHeight="1">
      <c r="A1521" s="4">
        <v>1520</v>
      </c>
      <c r="B1521">
        <f t="shared" ca="1" si="0"/>
        <v>266</v>
      </c>
      <c r="C1521">
        <f t="shared" ca="1" si="1"/>
        <v>2</v>
      </c>
      <c r="D1521" t="str">
        <f ca="1">VLOOKUP(C1521,Stay!$A$1:$B$5,2,0)</f>
        <v>1 week</v>
      </c>
      <c r="E1521">
        <f ca="1">VLOOKUP(C1521,Stay!$A$1:$C$5,3,0)</f>
        <v>7</v>
      </c>
      <c r="F1521">
        <f t="shared" ca="1" si="2"/>
        <v>20</v>
      </c>
      <c r="G1521" t="str">
        <f ca="1">VLOOKUP(F1521,Cities!$A$1:$C$69,2,0)</f>
        <v>Copenhagen</v>
      </c>
      <c r="H1521" t="str">
        <f ca="1">VLOOKUP(F1521,Cities!$A$1:$F$69,6,0)</f>
        <v>Historical-Medieval, Beach, Adventure-Water, Park, Nightlife, Architecture</v>
      </c>
      <c r="I1521" t="str">
        <f ca="1">VLOOKUP(F1521,Cities!$A$1:$C$69,3,0)</f>
        <v>Europe</v>
      </c>
      <c r="J1521">
        <f t="shared" ca="1" si="3"/>
        <v>2</v>
      </c>
      <c r="K1521">
        <f ca="1">VLOOKUP(F1521,Cities!$A$1:$I$69,6+J1521,0)*R1521*E1521</f>
        <v>4984</v>
      </c>
      <c r="L1521">
        <f t="shared" ca="1" si="4"/>
        <v>1</v>
      </c>
      <c r="M1521">
        <f ca="1">VLOOKUP(F1521,Cities!$A$1:$I$69,4,0)*R1521*L1521</f>
        <v>3920</v>
      </c>
      <c r="N1521">
        <f t="shared" ca="1" si="5"/>
        <v>8904</v>
      </c>
      <c r="O1521" t="str">
        <f ca="1">VLOOKUP(F1521,Cities!$A$1:$E$69,5,0)</f>
        <v>Summer</v>
      </c>
      <c r="P1521">
        <f t="shared" ca="1" si="6"/>
        <v>2</v>
      </c>
      <c r="Q1521" t="str">
        <f ca="1">VLOOKUP(P1521,Sheet2!$A$1:$B$5,2,0)</f>
        <v>Family</v>
      </c>
      <c r="R1521">
        <f ca="1">VLOOKUP(P1521,Sheet2!$A$1:$C$5,3,0)</f>
        <v>4</v>
      </c>
    </row>
    <row r="1522" spans="1:18" ht="14.25" customHeight="1">
      <c r="A1522" s="4">
        <v>1521</v>
      </c>
      <c r="B1522">
        <f t="shared" ca="1" si="0"/>
        <v>149</v>
      </c>
      <c r="C1522">
        <f t="shared" ca="1" si="1"/>
        <v>2</v>
      </c>
      <c r="D1522" t="str">
        <f ca="1">VLOOKUP(C1522,Stay!$A$1:$B$5,2,0)</f>
        <v>1 week</v>
      </c>
      <c r="E1522">
        <f ca="1">VLOOKUP(C1522,Stay!$A$1:$C$5,3,0)</f>
        <v>7</v>
      </c>
      <c r="F1522">
        <f t="shared" ca="1" si="2"/>
        <v>26</v>
      </c>
      <c r="G1522" t="str">
        <f ca="1">VLOOKUP(F1522,Cities!$A$1:$C$69,2,0)</f>
        <v>Greater Manchester</v>
      </c>
      <c r="H1522" t="str">
        <f ca="1">VLOOKUP(F1522,Cities!$A$1:$F$69,6,0)</f>
        <v>Historical, Beach, Terrain</v>
      </c>
      <c r="I1522" t="str">
        <f ca="1">VLOOKUP(F1522,Cities!$A$1:$C$69,3,0)</f>
        <v>Europe</v>
      </c>
      <c r="J1522">
        <f t="shared" ca="1" si="3"/>
        <v>1</v>
      </c>
      <c r="K1522">
        <f ca="1">VLOOKUP(F1522,Cities!$A$1:$I$69,6+J1522,0)*R1522*E1522</f>
        <v>952</v>
      </c>
      <c r="L1522">
        <f t="shared" ca="1" si="4"/>
        <v>2</v>
      </c>
      <c r="M1522">
        <f ca="1">VLOOKUP(F1522,Cities!$A$1:$I$69,4,0)*R1522*L1522</f>
        <v>2680</v>
      </c>
      <c r="N1522">
        <f t="shared" ca="1" si="5"/>
        <v>3632</v>
      </c>
      <c r="O1522" t="str">
        <f ca="1">VLOOKUP(F1522,Cities!$A$1:$E$69,5,0)</f>
        <v>Summer</v>
      </c>
      <c r="P1522">
        <f t="shared" ca="1" si="6"/>
        <v>3</v>
      </c>
      <c r="Q1522" t="str">
        <f ca="1">VLOOKUP(P1522,Sheet2!$A$1:$B$5,2,0)</f>
        <v>Romantic</v>
      </c>
      <c r="R1522">
        <f ca="1">VLOOKUP(P1522,Sheet2!$A$1:$C$5,3,0)</f>
        <v>2</v>
      </c>
    </row>
    <row r="1523" spans="1:18" ht="14.25" customHeight="1">
      <c r="A1523" s="4">
        <v>1522</v>
      </c>
      <c r="B1523">
        <f t="shared" ca="1" si="0"/>
        <v>2</v>
      </c>
      <c r="C1523">
        <f t="shared" ca="1" si="1"/>
        <v>1</v>
      </c>
      <c r="D1523" t="str">
        <f ca="1">VLOOKUP(C1523,Stay!$A$1:$B$5,2,0)</f>
        <v>3 days</v>
      </c>
      <c r="E1523">
        <f ca="1">VLOOKUP(C1523,Stay!$A$1:$C$5,3,0)</f>
        <v>3</v>
      </c>
      <c r="F1523">
        <f t="shared" ca="1" si="2"/>
        <v>23</v>
      </c>
      <c r="G1523" t="str">
        <f ca="1">VLOOKUP(F1523,Cities!$A$1:$C$69,2,0)</f>
        <v>Edinburgh</v>
      </c>
      <c r="H1523" t="str">
        <f ca="1">VLOOKUP(F1523,Cities!$A$1:$F$69,6,0)</f>
        <v>Historical-Medieval, Beach, Architecture</v>
      </c>
      <c r="I1523" t="str">
        <f ca="1">VLOOKUP(F1523,Cities!$A$1:$C$69,3,0)</f>
        <v>Europe</v>
      </c>
      <c r="J1523">
        <f t="shared" ca="1" si="3"/>
        <v>2</v>
      </c>
      <c r="K1523">
        <f ca="1">VLOOKUP(F1523,Cities!$A$1:$I$69,6+J1523,0)*R1523*E1523</f>
        <v>429</v>
      </c>
      <c r="L1523">
        <f t="shared" ca="1" si="4"/>
        <v>1</v>
      </c>
      <c r="M1523">
        <f ca="1">VLOOKUP(F1523,Cities!$A$1:$I$69,4,0)*R1523*L1523</f>
        <v>1080</v>
      </c>
      <c r="N1523">
        <f t="shared" ca="1" si="5"/>
        <v>1509</v>
      </c>
      <c r="O1523" t="str">
        <f ca="1">VLOOKUP(F1523,Cities!$A$1:$E$69,5,0)</f>
        <v>Summer</v>
      </c>
      <c r="P1523">
        <f t="shared" ca="1" si="6"/>
        <v>1</v>
      </c>
      <c r="Q1523" t="str">
        <f ca="1">VLOOKUP(P1523,Sheet2!$A$1:$B$5,2,0)</f>
        <v>Solo</v>
      </c>
      <c r="R1523">
        <f ca="1">VLOOKUP(P1523,Sheet2!$A$1:$C$5,3,0)</f>
        <v>1</v>
      </c>
    </row>
    <row r="1524" spans="1:18" ht="14.25" customHeight="1">
      <c r="A1524" s="4">
        <v>1523</v>
      </c>
      <c r="B1524">
        <f t="shared" ca="1" si="0"/>
        <v>273</v>
      </c>
      <c r="C1524">
        <f t="shared" ca="1" si="1"/>
        <v>1</v>
      </c>
      <c r="D1524" t="str">
        <f ca="1">VLOOKUP(C1524,Stay!$A$1:$B$5,2,0)</f>
        <v>3 days</v>
      </c>
      <c r="E1524">
        <f ca="1">VLOOKUP(C1524,Stay!$A$1:$C$5,3,0)</f>
        <v>3</v>
      </c>
      <c r="F1524">
        <f t="shared" ca="1" si="2"/>
        <v>52</v>
      </c>
      <c r="G1524" t="str">
        <f ca="1">VLOOKUP(F1524,Cities!$A$1:$C$69,2,0)</f>
        <v>Salem</v>
      </c>
      <c r="H1524" t="str">
        <f ca="1">VLOOKUP(F1524,Cities!$A$1:$F$69,6,0)</f>
        <v>Historical</v>
      </c>
      <c r="I1524" t="str">
        <f ca="1">VLOOKUP(F1524,Cities!$A$1:$C$69,3,0)</f>
        <v>North America</v>
      </c>
      <c r="J1524">
        <f t="shared" ca="1" si="3"/>
        <v>1</v>
      </c>
      <c r="K1524">
        <f ca="1">VLOOKUP(F1524,Cities!$A$1:$I$69,6+J1524,0)*R1524*E1524</f>
        <v>1176</v>
      </c>
      <c r="L1524">
        <f t="shared" ca="1" si="4"/>
        <v>2</v>
      </c>
      <c r="M1524">
        <f ca="1">VLOOKUP(F1524,Cities!$A$1:$I$69,4,0)*R1524*L1524</f>
        <v>2480</v>
      </c>
      <c r="N1524">
        <f t="shared" ca="1" si="5"/>
        <v>3656</v>
      </c>
      <c r="O1524" t="str">
        <f ca="1">VLOOKUP(F1524,Cities!$A$1:$E$69,5,0)</f>
        <v>Summer</v>
      </c>
      <c r="P1524">
        <f t="shared" ca="1" si="6"/>
        <v>2</v>
      </c>
      <c r="Q1524" t="str">
        <f ca="1">VLOOKUP(P1524,Sheet2!$A$1:$B$5,2,0)</f>
        <v>Family</v>
      </c>
      <c r="R1524">
        <f ca="1">VLOOKUP(P1524,Sheet2!$A$1:$C$5,3,0)</f>
        <v>4</v>
      </c>
    </row>
    <row r="1525" spans="1:18" ht="14.25" customHeight="1">
      <c r="A1525" s="4">
        <v>1524</v>
      </c>
      <c r="B1525">
        <f t="shared" ca="1" si="0"/>
        <v>26</v>
      </c>
      <c r="C1525">
        <f t="shared" ca="1" si="1"/>
        <v>3</v>
      </c>
      <c r="D1525" t="str">
        <f ca="1">VLOOKUP(C1525,Stay!$A$1:$B$5,2,0)</f>
        <v>2 weeks</v>
      </c>
      <c r="E1525">
        <f ca="1">VLOOKUP(C1525,Stay!$A$1:$C$5,3,0)</f>
        <v>14</v>
      </c>
      <c r="F1525">
        <f t="shared" ca="1" si="2"/>
        <v>45</v>
      </c>
      <c r="G1525" t="str">
        <f ca="1">VLOOKUP(F1525,Cities!$A$1:$C$69,2,0)</f>
        <v>Oakland</v>
      </c>
      <c r="H1525" t="str">
        <f ca="1">VLOOKUP(F1525,Cities!$A$1:$F$69,6,0)</f>
        <v>Modern, Hills, Park</v>
      </c>
      <c r="I1525" t="str">
        <f ca="1">VLOOKUP(F1525,Cities!$A$1:$C$69,3,0)</f>
        <v>North America</v>
      </c>
      <c r="J1525">
        <f t="shared" ca="1" si="3"/>
        <v>2</v>
      </c>
      <c r="K1525">
        <f ca="1">VLOOKUP(F1525,Cities!$A$1:$I$69,6+J1525,0)*R1525*E1525</f>
        <v>1484</v>
      </c>
      <c r="L1525">
        <f t="shared" ca="1" si="4"/>
        <v>1</v>
      </c>
      <c r="M1525">
        <f ca="1">VLOOKUP(F1525,Cities!$A$1:$I$69,4,0)*R1525*L1525</f>
        <v>360</v>
      </c>
      <c r="N1525">
        <f t="shared" ca="1" si="5"/>
        <v>1844</v>
      </c>
      <c r="O1525" t="str">
        <f ca="1">VLOOKUP(F1525,Cities!$A$1:$E$69,5,0)</f>
        <v>Spring</v>
      </c>
      <c r="P1525">
        <f t="shared" ca="1" si="6"/>
        <v>1</v>
      </c>
      <c r="Q1525" t="str">
        <f ca="1">VLOOKUP(P1525,Sheet2!$A$1:$B$5,2,0)</f>
        <v>Solo</v>
      </c>
      <c r="R1525">
        <f ca="1">VLOOKUP(P1525,Sheet2!$A$1:$C$5,3,0)</f>
        <v>1</v>
      </c>
    </row>
    <row r="1526" spans="1:18" ht="14.25" customHeight="1">
      <c r="A1526" s="4">
        <v>1525</v>
      </c>
      <c r="B1526">
        <f t="shared" ca="1" si="0"/>
        <v>28</v>
      </c>
      <c r="C1526">
        <f t="shared" ca="1" si="1"/>
        <v>3</v>
      </c>
      <c r="D1526" t="str">
        <f ca="1">VLOOKUP(C1526,Stay!$A$1:$B$5,2,0)</f>
        <v>2 weeks</v>
      </c>
      <c r="E1526">
        <f ca="1">VLOOKUP(C1526,Stay!$A$1:$C$5,3,0)</f>
        <v>14</v>
      </c>
      <c r="F1526">
        <f t="shared" ca="1" si="2"/>
        <v>66</v>
      </c>
      <c r="G1526" t="str">
        <f ca="1">VLOOKUP(F1526,Cities!$A$1:$C$69,2,0)</f>
        <v>Vienna</v>
      </c>
      <c r="H1526" t="str">
        <f ca="1">VLOOKUP(F1526,Cities!$A$1:$F$69,6,0)</f>
        <v>Terrain</v>
      </c>
      <c r="I1526" t="str">
        <f ca="1">VLOOKUP(F1526,Cities!$A$1:$C$69,3,0)</f>
        <v>Europe</v>
      </c>
      <c r="J1526">
        <f t="shared" ca="1" si="3"/>
        <v>1</v>
      </c>
      <c r="K1526">
        <f ca="1">VLOOKUP(F1526,Cities!$A$1:$I$69,6+J1526,0)*R1526*E1526</f>
        <v>3948</v>
      </c>
      <c r="L1526">
        <f t="shared" ca="1" si="4"/>
        <v>2</v>
      </c>
      <c r="M1526">
        <f ca="1">VLOOKUP(F1526,Cities!$A$1:$I$69,4,0)*R1526*L1526</f>
        <v>16200</v>
      </c>
      <c r="N1526">
        <f t="shared" ca="1" si="5"/>
        <v>20148</v>
      </c>
      <c r="O1526" t="str">
        <f ca="1">VLOOKUP(F1526,Cities!$A$1:$E$69,5,0)</f>
        <v>Summer</v>
      </c>
      <c r="P1526">
        <f t="shared" ca="1" si="6"/>
        <v>4</v>
      </c>
      <c r="Q1526" t="str">
        <f ca="1">VLOOKUP(P1526,Sheet2!$A$1:$B$5,2,0)</f>
        <v>Friends</v>
      </c>
      <c r="R1526">
        <f ca="1">VLOOKUP(P1526,Sheet2!$A$1:$C$5,3,0)</f>
        <v>6</v>
      </c>
    </row>
    <row r="1527" spans="1:18" ht="14.25" customHeight="1">
      <c r="A1527" s="4">
        <v>1526</v>
      </c>
      <c r="B1527">
        <f t="shared" ca="1" si="0"/>
        <v>105</v>
      </c>
      <c r="C1527">
        <f t="shared" ca="1" si="1"/>
        <v>2</v>
      </c>
      <c r="D1527" t="str">
        <f ca="1">VLOOKUP(C1527,Stay!$A$1:$B$5,2,0)</f>
        <v>1 week</v>
      </c>
      <c r="E1527">
        <f ca="1">VLOOKUP(C1527,Stay!$A$1:$C$5,3,0)</f>
        <v>7</v>
      </c>
      <c r="F1527">
        <f t="shared" ca="1" si="2"/>
        <v>50</v>
      </c>
      <c r="G1527" t="str">
        <f ca="1">VLOOKUP(F1527,Cities!$A$1:$C$69,2,0)</f>
        <v>Rio de Janeiro</v>
      </c>
      <c r="H1527" t="str">
        <f ca="1">VLOOKUP(F1527,Cities!$A$1:$F$69,6,0)</f>
        <v>Historical</v>
      </c>
      <c r="I1527" t="str">
        <f ca="1">VLOOKUP(F1527,Cities!$A$1:$C$69,3,0)</f>
        <v>South America</v>
      </c>
      <c r="J1527">
        <f t="shared" ca="1" si="3"/>
        <v>2</v>
      </c>
      <c r="K1527">
        <f ca="1">VLOOKUP(F1527,Cities!$A$1:$I$69,6+J1527,0)*R1527*E1527</f>
        <v>1414</v>
      </c>
      <c r="L1527">
        <f t="shared" ca="1" si="4"/>
        <v>1</v>
      </c>
      <c r="M1527">
        <f ca="1">VLOOKUP(F1527,Cities!$A$1:$I$69,4,0)*R1527*L1527</f>
        <v>2120</v>
      </c>
      <c r="N1527">
        <f t="shared" ca="1" si="5"/>
        <v>3534</v>
      </c>
      <c r="O1527" t="str">
        <f ca="1">VLOOKUP(F1527,Cities!$A$1:$E$69,5,0)</f>
        <v>Winter</v>
      </c>
      <c r="P1527">
        <f t="shared" ca="1" si="6"/>
        <v>3</v>
      </c>
      <c r="Q1527" t="str">
        <f ca="1">VLOOKUP(P1527,Sheet2!$A$1:$B$5,2,0)</f>
        <v>Romantic</v>
      </c>
      <c r="R1527">
        <f ca="1">VLOOKUP(P1527,Sheet2!$A$1:$C$5,3,0)</f>
        <v>2</v>
      </c>
    </row>
    <row r="1528" spans="1:18" ht="14.25" customHeight="1">
      <c r="A1528" s="4">
        <v>1527</v>
      </c>
      <c r="B1528">
        <f t="shared" ca="1" si="0"/>
        <v>65</v>
      </c>
      <c r="C1528">
        <f t="shared" ca="1" si="1"/>
        <v>2</v>
      </c>
      <c r="D1528" t="str">
        <f ca="1">VLOOKUP(C1528,Stay!$A$1:$B$5,2,0)</f>
        <v>1 week</v>
      </c>
      <c r="E1528">
        <f ca="1">VLOOKUP(C1528,Stay!$A$1:$C$5,3,0)</f>
        <v>7</v>
      </c>
      <c r="F1528">
        <f t="shared" ca="1" si="2"/>
        <v>22</v>
      </c>
      <c r="G1528" t="str">
        <f ca="1">VLOOKUP(F1528,Cities!$A$1:$C$69,2,0)</f>
        <v>Dublin</v>
      </c>
      <c r="H1528" t="str">
        <f ca="1">VLOOKUP(F1528,Cities!$A$1:$F$69,6,0)</f>
        <v>Terrain, Beach, Historical-Medieval, Parks, Architecture</v>
      </c>
      <c r="I1528" t="str">
        <f ca="1">VLOOKUP(F1528,Cities!$A$1:$C$69,3,0)</f>
        <v>Europe</v>
      </c>
      <c r="J1528">
        <f t="shared" ca="1" si="3"/>
        <v>3</v>
      </c>
      <c r="K1528">
        <f ca="1">VLOOKUP(F1528,Cities!$A$1:$I$69,6+J1528,0)*R1528*E1528</f>
        <v>4382</v>
      </c>
      <c r="L1528">
        <f t="shared" ca="1" si="4"/>
        <v>2</v>
      </c>
      <c r="M1528">
        <f ca="1">VLOOKUP(F1528,Cities!$A$1:$I$69,4,0)*R1528*L1528</f>
        <v>3916</v>
      </c>
      <c r="N1528">
        <f t="shared" ca="1" si="5"/>
        <v>8298</v>
      </c>
      <c r="O1528" t="str">
        <f ca="1">VLOOKUP(F1528,Cities!$A$1:$E$69,5,0)</f>
        <v>Summer</v>
      </c>
      <c r="P1528">
        <f t="shared" ca="1" si="6"/>
        <v>3</v>
      </c>
      <c r="Q1528" t="str">
        <f ca="1">VLOOKUP(P1528,Sheet2!$A$1:$B$5,2,0)</f>
        <v>Romantic</v>
      </c>
      <c r="R1528">
        <f ca="1">VLOOKUP(P1528,Sheet2!$A$1:$C$5,3,0)</f>
        <v>2</v>
      </c>
    </row>
    <row r="1529" spans="1:18" ht="14.25" customHeight="1">
      <c r="A1529" s="4">
        <v>1528</v>
      </c>
      <c r="B1529">
        <f t="shared" ca="1" si="0"/>
        <v>228</v>
      </c>
      <c r="C1529">
        <f t="shared" ca="1" si="1"/>
        <v>3</v>
      </c>
      <c r="D1529" t="str">
        <f ca="1">VLOOKUP(C1529,Stay!$A$1:$B$5,2,0)</f>
        <v>2 weeks</v>
      </c>
      <c r="E1529">
        <f ca="1">VLOOKUP(C1529,Stay!$A$1:$C$5,3,0)</f>
        <v>14</v>
      </c>
      <c r="F1529">
        <f t="shared" ca="1" si="2"/>
        <v>44</v>
      </c>
      <c r="G1529" t="str">
        <f ca="1">VLOOKUP(F1529,Cities!$A$1:$C$69,2,0)</f>
        <v>Northern Rivers</v>
      </c>
      <c r="H1529" t="str">
        <f ca="1">VLOOKUP(F1529,Cities!$A$1:$F$69,6,0)</f>
        <v>Beach, Adventure-Water</v>
      </c>
      <c r="I1529" t="str">
        <f ca="1">VLOOKUP(F1529,Cities!$A$1:$C$69,3,0)</f>
        <v>Australia</v>
      </c>
      <c r="J1529">
        <f t="shared" ca="1" si="3"/>
        <v>2</v>
      </c>
      <c r="K1529">
        <f ca="1">VLOOKUP(F1529,Cities!$A$1:$I$69,6+J1529,0)*R1529*E1529</f>
        <v>1890</v>
      </c>
      <c r="L1529">
        <f t="shared" ca="1" si="4"/>
        <v>2</v>
      </c>
      <c r="M1529">
        <f ca="1">VLOOKUP(F1529,Cities!$A$1:$I$69,4,0)*R1529*L1529</f>
        <v>1680</v>
      </c>
      <c r="N1529">
        <f t="shared" ca="1" si="5"/>
        <v>3570</v>
      </c>
      <c r="O1529" t="str">
        <f ca="1">VLOOKUP(F1529,Cities!$A$1:$E$69,5,0)</f>
        <v>Spring</v>
      </c>
      <c r="P1529">
        <f t="shared" ca="1" si="6"/>
        <v>1</v>
      </c>
      <c r="Q1529" t="str">
        <f ca="1">VLOOKUP(P1529,Sheet2!$A$1:$B$5,2,0)</f>
        <v>Solo</v>
      </c>
      <c r="R1529">
        <f ca="1">VLOOKUP(P1529,Sheet2!$A$1:$C$5,3,0)</f>
        <v>1</v>
      </c>
    </row>
    <row r="1530" spans="1:18" ht="14.25" customHeight="1">
      <c r="A1530" s="4">
        <v>1529</v>
      </c>
      <c r="B1530">
        <f t="shared" ca="1" si="0"/>
        <v>87</v>
      </c>
      <c r="C1530">
        <f t="shared" ca="1" si="1"/>
        <v>4</v>
      </c>
      <c r="D1530" t="str">
        <f ca="1">VLOOKUP(C1530,Stay!$A$1:$B$5,2,0)</f>
        <v>1 month</v>
      </c>
      <c r="E1530">
        <f ca="1">VLOOKUP(C1530,Stay!$A$1:$C$5,3,0)</f>
        <v>30</v>
      </c>
      <c r="F1530">
        <f t="shared" ca="1" si="2"/>
        <v>49</v>
      </c>
      <c r="G1530" t="str">
        <f ca="1">VLOOKUP(F1530,Cities!$A$1:$C$69,2,0)</f>
        <v>Rhode Island</v>
      </c>
      <c r="H1530" t="str">
        <f ca="1">VLOOKUP(F1530,Cities!$A$1:$F$69,6,0)</f>
        <v>Modern</v>
      </c>
      <c r="I1530" t="str">
        <f ca="1">VLOOKUP(F1530,Cities!$A$1:$C$69,3,0)</f>
        <v>North America</v>
      </c>
      <c r="J1530">
        <f t="shared" ca="1" si="3"/>
        <v>2</v>
      </c>
      <c r="K1530">
        <f ca="1">VLOOKUP(F1530,Cities!$A$1:$I$69,6+J1530,0)*R1530*E1530</f>
        <v>28980</v>
      </c>
      <c r="L1530">
        <f t="shared" ca="1" si="4"/>
        <v>2</v>
      </c>
      <c r="M1530">
        <f ca="1">VLOOKUP(F1530,Cities!$A$1:$I$69,4,0)*R1530*L1530</f>
        <v>4440</v>
      </c>
      <c r="N1530">
        <f t="shared" ca="1" si="5"/>
        <v>33420</v>
      </c>
      <c r="O1530" t="str">
        <f ca="1">VLOOKUP(F1530,Cities!$A$1:$E$69,5,0)</f>
        <v>Summer</v>
      </c>
      <c r="P1530">
        <f t="shared" ca="1" si="6"/>
        <v>4</v>
      </c>
      <c r="Q1530" t="str">
        <f ca="1">VLOOKUP(P1530,Sheet2!$A$1:$B$5,2,0)</f>
        <v>Friends</v>
      </c>
      <c r="R1530">
        <f ca="1">VLOOKUP(P1530,Sheet2!$A$1:$C$5,3,0)</f>
        <v>6</v>
      </c>
    </row>
    <row r="1531" spans="1:18" ht="14.25" customHeight="1">
      <c r="A1531" s="4">
        <v>1530</v>
      </c>
      <c r="B1531">
        <f t="shared" ca="1" si="0"/>
        <v>137</v>
      </c>
      <c r="C1531">
        <f t="shared" ca="1" si="1"/>
        <v>4</v>
      </c>
      <c r="D1531" t="str">
        <f ca="1">VLOOKUP(C1531,Stay!$A$1:$B$5,2,0)</f>
        <v>1 month</v>
      </c>
      <c r="E1531">
        <f ca="1">VLOOKUP(C1531,Stay!$A$1:$C$5,3,0)</f>
        <v>30</v>
      </c>
      <c r="F1531">
        <f t="shared" ca="1" si="2"/>
        <v>67</v>
      </c>
      <c r="G1531" t="str">
        <f ca="1">VLOOKUP(F1531,Cities!$A$1:$C$69,2,0)</f>
        <v>Ville de Quebec</v>
      </c>
      <c r="H1531" t="str">
        <f ca="1">VLOOKUP(F1531,Cities!$A$1:$F$69,6,0)</f>
        <v>Historical</v>
      </c>
      <c r="I1531" t="str">
        <f ca="1">VLOOKUP(F1531,Cities!$A$1:$C$69,3,0)</f>
        <v>North America</v>
      </c>
      <c r="J1531">
        <f t="shared" ca="1" si="3"/>
        <v>1</v>
      </c>
      <c r="K1531">
        <f ca="1">VLOOKUP(F1531,Cities!$A$1:$I$69,6+J1531,0)*R1531*E1531</f>
        <v>1620</v>
      </c>
      <c r="L1531">
        <f t="shared" ca="1" si="4"/>
        <v>1</v>
      </c>
      <c r="M1531">
        <f ca="1">VLOOKUP(F1531,Cities!$A$1:$I$69,4,0)*R1531*L1531</f>
        <v>550</v>
      </c>
      <c r="N1531">
        <f t="shared" ca="1" si="5"/>
        <v>2170</v>
      </c>
      <c r="O1531" t="str">
        <f ca="1">VLOOKUP(F1531,Cities!$A$1:$E$69,5,0)</f>
        <v>Summer</v>
      </c>
      <c r="P1531">
        <f t="shared" ca="1" si="6"/>
        <v>1</v>
      </c>
      <c r="Q1531" t="str">
        <f ca="1">VLOOKUP(P1531,Sheet2!$A$1:$B$5,2,0)</f>
        <v>Solo</v>
      </c>
      <c r="R1531">
        <f ca="1">VLOOKUP(P1531,Sheet2!$A$1:$C$5,3,0)</f>
        <v>1</v>
      </c>
    </row>
    <row r="1532" spans="1:18" ht="14.25" customHeight="1">
      <c r="A1532" s="4">
        <v>1531</v>
      </c>
      <c r="B1532">
        <f t="shared" ca="1" si="0"/>
        <v>143</v>
      </c>
      <c r="C1532">
        <f t="shared" ca="1" si="1"/>
        <v>2</v>
      </c>
      <c r="D1532" t="str">
        <f ca="1">VLOOKUP(C1532,Stay!$A$1:$B$5,2,0)</f>
        <v>1 week</v>
      </c>
      <c r="E1532">
        <f ca="1">VLOOKUP(C1532,Stay!$A$1:$C$5,3,0)</f>
        <v>7</v>
      </c>
      <c r="F1532">
        <f t="shared" ca="1" si="2"/>
        <v>51</v>
      </c>
      <c r="G1532" t="str">
        <f ca="1">VLOOKUP(F1532,Cities!$A$1:$C$69,2,0)</f>
        <v>Rome</v>
      </c>
      <c r="H1532" t="str">
        <f ca="1">VLOOKUP(F1532,Cities!$A$1:$F$69,6,0)</f>
        <v>Historical</v>
      </c>
      <c r="I1532" t="str">
        <f ca="1">VLOOKUP(F1532,Cities!$A$1:$C$69,3,0)</f>
        <v>Europe</v>
      </c>
      <c r="J1532">
        <f t="shared" ca="1" si="3"/>
        <v>2</v>
      </c>
      <c r="K1532">
        <f ca="1">VLOOKUP(F1532,Cities!$A$1:$I$69,6+J1532,0)*R1532*E1532</f>
        <v>966</v>
      </c>
      <c r="L1532">
        <f t="shared" ca="1" si="4"/>
        <v>1</v>
      </c>
      <c r="M1532">
        <f ca="1">VLOOKUP(F1532,Cities!$A$1:$I$69,4,0)*R1532*L1532</f>
        <v>953</v>
      </c>
      <c r="N1532">
        <f t="shared" ca="1" si="5"/>
        <v>1919</v>
      </c>
      <c r="O1532" t="str">
        <f ca="1">VLOOKUP(F1532,Cities!$A$1:$E$69,5,0)</f>
        <v>Summer</v>
      </c>
      <c r="P1532">
        <f t="shared" ca="1" si="6"/>
        <v>1</v>
      </c>
      <c r="Q1532" t="str">
        <f ca="1">VLOOKUP(P1532,Sheet2!$A$1:$B$5,2,0)</f>
        <v>Solo</v>
      </c>
      <c r="R1532">
        <f ca="1">VLOOKUP(P1532,Sheet2!$A$1:$C$5,3,0)</f>
        <v>1</v>
      </c>
    </row>
    <row r="1533" spans="1:18" ht="14.25" customHeight="1">
      <c r="A1533" s="4">
        <v>1532</v>
      </c>
      <c r="B1533">
        <f t="shared" ca="1" si="0"/>
        <v>225</v>
      </c>
      <c r="C1533">
        <f t="shared" ca="1" si="1"/>
        <v>2</v>
      </c>
      <c r="D1533" t="str">
        <f ca="1">VLOOKUP(C1533,Stay!$A$1:$B$5,2,0)</f>
        <v>1 week</v>
      </c>
      <c r="E1533">
        <f ca="1">VLOOKUP(C1533,Stay!$A$1:$C$5,3,0)</f>
        <v>7</v>
      </c>
      <c r="F1533">
        <f t="shared" ca="1" si="2"/>
        <v>66</v>
      </c>
      <c r="G1533" t="str">
        <f ca="1">VLOOKUP(F1533,Cities!$A$1:$C$69,2,0)</f>
        <v>Vienna</v>
      </c>
      <c r="H1533" t="str">
        <f ca="1">VLOOKUP(F1533,Cities!$A$1:$F$69,6,0)</f>
        <v>Terrain</v>
      </c>
      <c r="I1533" t="str">
        <f ca="1">VLOOKUP(F1533,Cities!$A$1:$C$69,3,0)</f>
        <v>Europe</v>
      </c>
      <c r="J1533">
        <f t="shared" ca="1" si="3"/>
        <v>2</v>
      </c>
      <c r="K1533">
        <f ca="1">VLOOKUP(F1533,Cities!$A$1:$I$69,6+J1533,0)*R1533*E1533</f>
        <v>917</v>
      </c>
      <c r="L1533">
        <f t="shared" ca="1" si="4"/>
        <v>2</v>
      </c>
      <c r="M1533">
        <f ca="1">VLOOKUP(F1533,Cities!$A$1:$I$69,4,0)*R1533*L1533</f>
        <v>2700</v>
      </c>
      <c r="N1533">
        <f t="shared" ca="1" si="5"/>
        <v>3617</v>
      </c>
      <c r="O1533" t="str">
        <f ca="1">VLOOKUP(F1533,Cities!$A$1:$E$69,5,0)</f>
        <v>Summer</v>
      </c>
      <c r="P1533">
        <f t="shared" ca="1" si="6"/>
        <v>1</v>
      </c>
      <c r="Q1533" t="str">
        <f ca="1">VLOOKUP(P1533,Sheet2!$A$1:$B$5,2,0)</f>
        <v>Solo</v>
      </c>
      <c r="R1533">
        <f ca="1">VLOOKUP(P1533,Sheet2!$A$1:$C$5,3,0)</f>
        <v>1</v>
      </c>
    </row>
    <row r="1534" spans="1:18" ht="14.25" customHeight="1">
      <c r="A1534" s="4">
        <v>1533</v>
      </c>
      <c r="B1534">
        <f t="shared" ca="1" si="0"/>
        <v>127</v>
      </c>
      <c r="C1534">
        <f t="shared" ca="1" si="1"/>
        <v>4</v>
      </c>
      <c r="D1534" t="str">
        <f ca="1">VLOOKUP(C1534,Stay!$A$1:$B$5,2,0)</f>
        <v>1 month</v>
      </c>
      <c r="E1534">
        <f ca="1">VLOOKUP(C1534,Stay!$A$1:$C$5,3,0)</f>
        <v>30</v>
      </c>
      <c r="F1534">
        <f t="shared" ca="1" si="2"/>
        <v>18</v>
      </c>
      <c r="G1534" t="str">
        <f ca="1">VLOOKUP(F1534,Cities!$A$1:$C$69,2,0)</f>
        <v>Clark County</v>
      </c>
      <c r="H1534" t="str">
        <f ca="1">VLOOKUP(F1534,Cities!$A$1:$F$69,6,0)</f>
        <v>Modern, Nightlife, Park, Adventure-Land, Forest</v>
      </c>
      <c r="I1534" t="str">
        <f ca="1">VLOOKUP(F1534,Cities!$A$1:$C$69,3,0)</f>
        <v>North America</v>
      </c>
      <c r="J1534">
        <f t="shared" ca="1" si="3"/>
        <v>3</v>
      </c>
      <c r="K1534">
        <f ca="1">VLOOKUP(F1534,Cities!$A$1:$I$69,6+J1534,0)*R1534*E1534</f>
        <v>43200</v>
      </c>
      <c r="L1534">
        <f t="shared" ca="1" si="4"/>
        <v>2</v>
      </c>
      <c r="M1534">
        <f ca="1">VLOOKUP(F1534,Cities!$A$1:$I$69,4,0)*R1534*L1534</f>
        <v>560</v>
      </c>
      <c r="N1534">
        <f t="shared" ca="1" si="5"/>
        <v>43760</v>
      </c>
      <c r="O1534" t="str">
        <f ca="1">VLOOKUP(F1534,Cities!$A$1:$E$69,5,0)</f>
        <v>Summer</v>
      </c>
      <c r="P1534">
        <f t="shared" ca="1" si="6"/>
        <v>3</v>
      </c>
      <c r="Q1534" t="str">
        <f ca="1">VLOOKUP(P1534,Sheet2!$A$1:$B$5,2,0)</f>
        <v>Romantic</v>
      </c>
      <c r="R1534">
        <f ca="1">VLOOKUP(P1534,Sheet2!$A$1:$C$5,3,0)</f>
        <v>2</v>
      </c>
    </row>
    <row r="1535" spans="1:18" ht="14.25" customHeight="1">
      <c r="A1535" s="4">
        <v>1534</v>
      </c>
      <c r="B1535">
        <f t="shared" ca="1" si="0"/>
        <v>243</v>
      </c>
      <c r="C1535">
        <f t="shared" ca="1" si="1"/>
        <v>1</v>
      </c>
      <c r="D1535" t="str">
        <f ca="1">VLOOKUP(C1535,Stay!$A$1:$B$5,2,0)</f>
        <v>3 days</v>
      </c>
      <c r="E1535">
        <f ca="1">VLOOKUP(C1535,Stay!$A$1:$C$5,3,0)</f>
        <v>3</v>
      </c>
      <c r="F1535">
        <f t="shared" ca="1" si="2"/>
        <v>20</v>
      </c>
      <c r="G1535" t="str">
        <f ca="1">VLOOKUP(F1535,Cities!$A$1:$C$69,2,0)</f>
        <v>Copenhagen</v>
      </c>
      <c r="H1535" t="str">
        <f ca="1">VLOOKUP(F1535,Cities!$A$1:$F$69,6,0)</f>
        <v>Historical-Medieval, Beach, Adventure-Water, Park, Nightlife, Architecture</v>
      </c>
      <c r="I1535" t="str">
        <f ca="1">VLOOKUP(F1535,Cities!$A$1:$C$69,3,0)</f>
        <v>Europe</v>
      </c>
      <c r="J1535">
        <f t="shared" ca="1" si="3"/>
        <v>3</v>
      </c>
      <c r="K1535">
        <f ca="1">VLOOKUP(F1535,Cities!$A$1:$I$69,6+J1535,0)*R1535*E1535</f>
        <v>1356</v>
      </c>
      <c r="L1535">
        <f t="shared" ca="1" si="4"/>
        <v>1</v>
      </c>
      <c r="M1535">
        <f ca="1">VLOOKUP(F1535,Cities!$A$1:$I$69,4,0)*R1535*L1535</f>
        <v>980</v>
      </c>
      <c r="N1535">
        <f t="shared" ca="1" si="5"/>
        <v>2336</v>
      </c>
      <c r="O1535" t="str">
        <f ca="1">VLOOKUP(F1535,Cities!$A$1:$E$69,5,0)</f>
        <v>Summer</v>
      </c>
      <c r="P1535">
        <f t="shared" ca="1" si="6"/>
        <v>1</v>
      </c>
      <c r="Q1535" t="str">
        <f ca="1">VLOOKUP(P1535,Sheet2!$A$1:$B$5,2,0)</f>
        <v>Solo</v>
      </c>
      <c r="R1535">
        <f ca="1">VLOOKUP(P1535,Sheet2!$A$1:$C$5,3,0)</f>
        <v>1</v>
      </c>
    </row>
    <row r="1536" spans="1:18" ht="14.25" customHeight="1">
      <c r="A1536" s="4">
        <v>1535</v>
      </c>
      <c r="B1536">
        <f t="shared" ca="1" si="0"/>
        <v>104</v>
      </c>
      <c r="C1536">
        <f t="shared" ca="1" si="1"/>
        <v>2</v>
      </c>
      <c r="D1536" t="str">
        <f ca="1">VLOOKUP(C1536,Stay!$A$1:$B$5,2,0)</f>
        <v>1 week</v>
      </c>
      <c r="E1536">
        <f ca="1">VLOOKUP(C1536,Stay!$A$1:$C$5,3,0)</f>
        <v>7</v>
      </c>
      <c r="F1536">
        <f t="shared" ca="1" si="2"/>
        <v>59</v>
      </c>
      <c r="G1536" t="str">
        <f ca="1">VLOOKUP(F1536,Cities!$A$1:$C$69,2,0)</f>
        <v>Tasmania</v>
      </c>
      <c r="H1536" t="str">
        <f ca="1">VLOOKUP(F1536,Cities!$A$1:$F$69,6,0)</f>
        <v>Beach</v>
      </c>
      <c r="I1536" t="str">
        <f ca="1">VLOOKUP(F1536,Cities!$A$1:$C$69,3,0)</f>
        <v>Australia</v>
      </c>
      <c r="J1536">
        <f t="shared" ca="1" si="3"/>
        <v>2</v>
      </c>
      <c r="K1536">
        <f ca="1">VLOOKUP(F1536,Cities!$A$1:$I$69,6+J1536,0)*R1536*E1536</f>
        <v>749</v>
      </c>
      <c r="L1536">
        <f t="shared" ca="1" si="4"/>
        <v>2</v>
      </c>
      <c r="M1536">
        <f ca="1">VLOOKUP(F1536,Cities!$A$1:$I$69,4,0)*R1536*L1536</f>
        <v>3040</v>
      </c>
      <c r="N1536">
        <f t="shared" ca="1" si="5"/>
        <v>3789</v>
      </c>
      <c r="O1536" t="str">
        <f ca="1">VLOOKUP(F1536,Cities!$A$1:$E$69,5,0)</f>
        <v>Spring</v>
      </c>
      <c r="P1536">
        <f t="shared" ca="1" si="6"/>
        <v>1</v>
      </c>
      <c r="Q1536" t="str">
        <f ca="1">VLOOKUP(P1536,Sheet2!$A$1:$B$5,2,0)</f>
        <v>Solo</v>
      </c>
      <c r="R1536">
        <f ca="1">VLOOKUP(P1536,Sheet2!$A$1:$C$5,3,0)</f>
        <v>1</v>
      </c>
    </row>
    <row r="1537" spans="1:18" ht="14.25" customHeight="1">
      <c r="A1537" s="4">
        <v>1536</v>
      </c>
      <c r="B1537">
        <f t="shared" ca="1" si="0"/>
        <v>74</v>
      </c>
      <c r="C1537">
        <f t="shared" ca="1" si="1"/>
        <v>3</v>
      </c>
      <c r="D1537" t="str">
        <f ca="1">VLOOKUP(C1537,Stay!$A$1:$B$5,2,0)</f>
        <v>2 weeks</v>
      </c>
      <c r="E1537">
        <f ca="1">VLOOKUP(C1537,Stay!$A$1:$C$5,3,0)</f>
        <v>14</v>
      </c>
      <c r="F1537">
        <f t="shared" ca="1" si="2"/>
        <v>8</v>
      </c>
      <c r="G1537" t="str">
        <f ca="1">VLOOKUP(F1537,Cities!$A$1:$C$69,2,0)</f>
        <v>Beijing</v>
      </c>
      <c r="H1537" t="str">
        <f ca="1">VLOOKUP(F1537,Cities!$A$1:$F$69,6,0)</f>
        <v>Modern, Beach, Nightlife</v>
      </c>
      <c r="I1537" t="str">
        <f ca="1">VLOOKUP(F1537,Cities!$A$1:$C$69,3,0)</f>
        <v>Asia</v>
      </c>
      <c r="J1537">
        <f t="shared" ca="1" si="3"/>
        <v>1</v>
      </c>
      <c r="K1537">
        <f ca="1">VLOOKUP(F1537,Cities!$A$1:$I$69,6+J1537,0)*R1537*E1537</f>
        <v>2268</v>
      </c>
      <c r="L1537">
        <f t="shared" ca="1" si="4"/>
        <v>1</v>
      </c>
      <c r="M1537">
        <f ca="1">VLOOKUP(F1537,Cities!$A$1:$I$69,4,0)*R1537*L1537</f>
        <v>5640</v>
      </c>
      <c r="N1537">
        <f t="shared" ca="1" si="5"/>
        <v>7908</v>
      </c>
      <c r="O1537" t="str">
        <f ca="1">VLOOKUP(F1537,Cities!$A$1:$E$69,5,0)</f>
        <v>Spring</v>
      </c>
      <c r="P1537">
        <f t="shared" ca="1" si="6"/>
        <v>4</v>
      </c>
      <c r="Q1537" t="str">
        <f ca="1">VLOOKUP(P1537,Sheet2!$A$1:$B$5,2,0)</f>
        <v>Friends</v>
      </c>
      <c r="R1537">
        <f ca="1">VLOOKUP(P1537,Sheet2!$A$1:$C$5,3,0)</f>
        <v>6</v>
      </c>
    </row>
    <row r="1538" spans="1:18" ht="14.25" customHeight="1">
      <c r="A1538" s="4">
        <v>1537</v>
      </c>
      <c r="B1538">
        <f t="shared" ca="1" si="0"/>
        <v>35</v>
      </c>
      <c r="C1538">
        <f t="shared" ca="1" si="1"/>
        <v>3</v>
      </c>
      <c r="D1538" t="str">
        <f ca="1">VLOOKUP(C1538,Stay!$A$1:$B$5,2,0)</f>
        <v>2 weeks</v>
      </c>
      <c r="E1538">
        <f ca="1">VLOOKUP(C1538,Stay!$A$1:$C$5,3,0)</f>
        <v>14</v>
      </c>
      <c r="F1538">
        <f t="shared" ca="1" si="2"/>
        <v>54</v>
      </c>
      <c r="G1538" t="str">
        <f ca="1">VLOOKUP(F1538,Cities!$A$1:$C$69,2,0)</f>
        <v>San Francisco</v>
      </c>
      <c r="H1538" t="str">
        <f ca="1">VLOOKUP(F1538,Cities!$A$1:$F$69,6,0)</f>
        <v>Beach</v>
      </c>
      <c r="I1538" t="str">
        <f ca="1">VLOOKUP(F1538,Cities!$A$1:$C$69,3,0)</f>
        <v>North America</v>
      </c>
      <c r="J1538">
        <f t="shared" ca="1" si="3"/>
        <v>2</v>
      </c>
      <c r="K1538">
        <f ca="1">VLOOKUP(F1538,Cities!$A$1:$I$69,6+J1538,0)*R1538*E1538</f>
        <v>9632</v>
      </c>
      <c r="L1538">
        <f t="shared" ca="1" si="4"/>
        <v>2</v>
      </c>
      <c r="M1538">
        <f ca="1">VLOOKUP(F1538,Cities!$A$1:$I$69,4,0)*R1538*L1538</f>
        <v>2880</v>
      </c>
      <c r="N1538">
        <f t="shared" ca="1" si="5"/>
        <v>12512</v>
      </c>
      <c r="O1538" t="str">
        <f ca="1">VLOOKUP(F1538,Cities!$A$1:$E$69,5,0)</f>
        <v>Summer</v>
      </c>
      <c r="P1538">
        <f t="shared" ca="1" si="6"/>
        <v>2</v>
      </c>
      <c r="Q1538" t="str">
        <f ca="1">VLOOKUP(P1538,Sheet2!$A$1:$B$5,2,0)</f>
        <v>Family</v>
      </c>
      <c r="R1538">
        <f ca="1">VLOOKUP(P1538,Sheet2!$A$1:$C$5,3,0)</f>
        <v>4</v>
      </c>
    </row>
    <row r="1539" spans="1:18" ht="14.25" customHeight="1">
      <c r="A1539" s="4">
        <v>1538</v>
      </c>
      <c r="B1539">
        <f t="shared" ca="1" si="0"/>
        <v>96</v>
      </c>
      <c r="C1539">
        <f t="shared" ca="1" si="1"/>
        <v>2</v>
      </c>
      <c r="D1539" t="str">
        <f ca="1">VLOOKUP(C1539,Stay!$A$1:$B$5,2,0)</f>
        <v>1 week</v>
      </c>
      <c r="E1539">
        <f ca="1">VLOOKUP(C1539,Stay!$A$1:$C$5,3,0)</f>
        <v>7</v>
      </c>
      <c r="F1539">
        <f t="shared" ca="1" si="2"/>
        <v>19</v>
      </c>
      <c r="G1539" t="str">
        <f ca="1">VLOOKUP(F1539,Cities!$A$1:$C$69,2,0)</f>
        <v>Columbus</v>
      </c>
      <c r="H1539" t="str">
        <f ca="1">VLOOKUP(F1539,Cities!$A$1:$F$69,6,0)</f>
        <v>Modern, Beach, Nightlife, Park</v>
      </c>
      <c r="I1539" t="str">
        <f ca="1">VLOOKUP(F1539,Cities!$A$1:$C$69,3,0)</f>
        <v>North America</v>
      </c>
      <c r="J1539">
        <f t="shared" ca="1" si="3"/>
        <v>1</v>
      </c>
      <c r="K1539">
        <f ca="1">VLOOKUP(F1539,Cities!$A$1:$I$69,6+J1539,0)*R1539*E1539</f>
        <v>448</v>
      </c>
      <c r="L1539">
        <f t="shared" ca="1" si="4"/>
        <v>1</v>
      </c>
      <c r="M1539">
        <f ca="1">VLOOKUP(F1539,Cities!$A$1:$I$69,4,0)*R1539*L1539</f>
        <v>480</v>
      </c>
      <c r="N1539">
        <f t="shared" ca="1" si="5"/>
        <v>928</v>
      </c>
      <c r="O1539" t="str">
        <f ca="1">VLOOKUP(F1539,Cities!$A$1:$E$69,5,0)</f>
        <v>Summer</v>
      </c>
      <c r="P1539">
        <f t="shared" ca="1" si="6"/>
        <v>3</v>
      </c>
      <c r="Q1539" t="str">
        <f ca="1">VLOOKUP(P1539,Sheet2!$A$1:$B$5,2,0)</f>
        <v>Romantic</v>
      </c>
      <c r="R1539">
        <f ca="1">VLOOKUP(P1539,Sheet2!$A$1:$C$5,3,0)</f>
        <v>2</v>
      </c>
    </row>
    <row r="1540" spans="1:18" ht="14.25" customHeight="1">
      <c r="A1540" s="4">
        <v>1539</v>
      </c>
      <c r="B1540">
        <f t="shared" ca="1" si="0"/>
        <v>154</v>
      </c>
      <c r="C1540">
        <f t="shared" ca="1" si="1"/>
        <v>4</v>
      </c>
      <c r="D1540" t="str">
        <f ca="1">VLOOKUP(C1540,Stay!$A$1:$B$5,2,0)</f>
        <v>1 month</v>
      </c>
      <c r="E1540">
        <f ca="1">VLOOKUP(C1540,Stay!$A$1:$C$5,3,0)</f>
        <v>30</v>
      </c>
      <c r="F1540">
        <f t="shared" ca="1" si="2"/>
        <v>30</v>
      </c>
      <c r="G1540" t="str">
        <f ca="1">VLOOKUP(F1540,Cities!$A$1:$C$69,2,0)</f>
        <v>London</v>
      </c>
      <c r="H1540" t="str">
        <f ca="1">VLOOKUP(F1540,Cities!$A$1:$F$69,6,0)</f>
        <v>Modern, Beach</v>
      </c>
      <c r="I1540" t="str">
        <f ca="1">VLOOKUP(F1540,Cities!$A$1:$C$69,3,0)</f>
        <v>Europe</v>
      </c>
      <c r="J1540">
        <f t="shared" ca="1" si="3"/>
        <v>3</v>
      </c>
      <c r="K1540">
        <f ca="1">VLOOKUP(F1540,Cities!$A$1:$I$69,6+J1540,0)*R1540*E1540</f>
        <v>32640</v>
      </c>
      <c r="L1540">
        <f t="shared" ca="1" si="4"/>
        <v>1</v>
      </c>
      <c r="M1540">
        <f ca="1">VLOOKUP(F1540,Cities!$A$1:$I$69,4,0)*R1540*L1540</f>
        <v>2300</v>
      </c>
      <c r="N1540">
        <f t="shared" ca="1" si="5"/>
        <v>34940</v>
      </c>
      <c r="O1540" t="str">
        <f ca="1">VLOOKUP(F1540,Cities!$A$1:$E$69,5,0)</f>
        <v>Summer</v>
      </c>
      <c r="P1540">
        <f t="shared" ca="1" si="6"/>
        <v>3</v>
      </c>
      <c r="Q1540" t="str">
        <f ca="1">VLOOKUP(P1540,Sheet2!$A$1:$B$5,2,0)</f>
        <v>Romantic</v>
      </c>
      <c r="R1540">
        <f ca="1">VLOOKUP(P1540,Sheet2!$A$1:$C$5,3,0)</f>
        <v>2</v>
      </c>
    </row>
    <row r="1541" spans="1:18" ht="14.25" customHeight="1">
      <c r="A1541" s="4">
        <v>1540</v>
      </c>
      <c r="B1541">
        <f t="shared" ca="1" si="0"/>
        <v>247</v>
      </c>
      <c r="C1541">
        <f t="shared" ca="1" si="1"/>
        <v>3</v>
      </c>
      <c r="D1541" t="str">
        <f ca="1">VLOOKUP(C1541,Stay!$A$1:$B$5,2,0)</f>
        <v>2 weeks</v>
      </c>
      <c r="E1541">
        <f ca="1">VLOOKUP(C1541,Stay!$A$1:$C$5,3,0)</f>
        <v>14</v>
      </c>
      <c r="F1541">
        <f t="shared" ca="1" si="2"/>
        <v>66</v>
      </c>
      <c r="G1541" t="str">
        <f ca="1">VLOOKUP(F1541,Cities!$A$1:$C$69,2,0)</f>
        <v>Vienna</v>
      </c>
      <c r="H1541" t="str">
        <f ca="1">VLOOKUP(F1541,Cities!$A$1:$F$69,6,0)</f>
        <v>Terrain</v>
      </c>
      <c r="I1541" t="str">
        <f ca="1">VLOOKUP(F1541,Cities!$A$1:$C$69,3,0)</f>
        <v>Europe</v>
      </c>
      <c r="J1541">
        <f t="shared" ca="1" si="3"/>
        <v>1</v>
      </c>
      <c r="K1541">
        <f ca="1">VLOOKUP(F1541,Cities!$A$1:$I$69,6+J1541,0)*R1541*E1541</f>
        <v>2632</v>
      </c>
      <c r="L1541">
        <f t="shared" ca="1" si="4"/>
        <v>2</v>
      </c>
      <c r="M1541">
        <f ca="1">VLOOKUP(F1541,Cities!$A$1:$I$69,4,0)*R1541*L1541</f>
        <v>10800</v>
      </c>
      <c r="N1541">
        <f t="shared" ca="1" si="5"/>
        <v>13432</v>
      </c>
      <c r="O1541" t="str">
        <f ca="1">VLOOKUP(F1541,Cities!$A$1:$E$69,5,0)</f>
        <v>Summer</v>
      </c>
      <c r="P1541">
        <f t="shared" ca="1" si="6"/>
        <v>2</v>
      </c>
      <c r="Q1541" t="str">
        <f ca="1">VLOOKUP(P1541,Sheet2!$A$1:$B$5,2,0)</f>
        <v>Family</v>
      </c>
      <c r="R1541">
        <f ca="1">VLOOKUP(P1541,Sheet2!$A$1:$C$5,3,0)</f>
        <v>4</v>
      </c>
    </row>
    <row r="1542" spans="1:18" ht="14.25" customHeight="1">
      <c r="A1542" s="4">
        <v>1541</v>
      </c>
      <c r="B1542">
        <f t="shared" ca="1" si="0"/>
        <v>265</v>
      </c>
      <c r="C1542">
        <f t="shared" ca="1" si="1"/>
        <v>4</v>
      </c>
      <c r="D1542" t="str">
        <f ca="1">VLOOKUP(C1542,Stay!$A$1:$B$5,2,0)</f>
        <v>1 month</v>
      </c>
      <c r="E1542">
        <f ca="1">VLOOKUP(C1542,Stay!$A$1:$C$5,3,0)</f>
        <v>30</v>
      </c>
      <c r="F1542">
        <f t="shared" ca="1" si="2"/>
        <v>11</v>
      </c>
      <c r="G1542" t="str">
        <f ca="1">VLOOKUP(F1542,Cities!$A$1:$C$69,2,0)</f>
        <v>Bordeaux</v>
      </c>
      <c r="H1542" t="str">
        <f ca="1">VLOOKUP(F1542,Cities!$A$1:$F$69,6,0)</f>
        <v>Historical-Modern, Wineyard, Park</v>
      </c>
      <c r="I1542" t="str">
        <f ca="1">VLOOKUP(F1542,Cities!$A$1:$C$69,3,0)</f>
        <v>Europe</v>
      </c>
      <c r="J1542">
        <f t="shared" ca="1" si="3"/>
        <v>2</v>
      </c>
      <c r="K1542">
        <f ca="1">VLOOKUP(F1542,Cities!$A$1:$I$69,6+J1542,0)*R1542*E1542</f>
        <v>12840</v>
      </c>
      <c r="L1542">
        <f t="shared" ca="1" si="4"/>
        <v>2</v>
      </c>
      <c r="M1542">
        <f ca="1">VLOOKUP(F1542,Cities!$A$1:$I$69,4,0)*R1542*L1542</f>
        <v>12000</v>
      </c>
      <c r="N1542">
        <f t="shared" ca="1" si="5"/>
        <v>24840</v>
      </c>
      <c r="O1542" t="str">
        <f ca="1">VLOOKUP(F1542,Cities!$A$1:$E$69,5,0)</f>
        <v>Summer</v>
      </c>
      <c r="P1542">
        <f t="shared" ca="1" si="6"/>
        <v>2</v>
      </c>
      <c r="Q1542" t="str">
        <f ca="1">VLOOKUP(P1542,Sheet2!$A$1:$B$5,2,0)</f>
        <v>Family</v>
      </c>
      <c r="R1542">
        <f ca="1">VLOOKUP(P1542,Sheet2!$A$1:$C$5,3,0)</f>
        <v>4</v>
      </c>
    </row>
    <row r="1543" spans="1:18" ht="14.25" customHeight="1">
      <c r="A1543" s="4">
        <v>1542</v>
      </c>
      <c r="B1543">
        <f t="shared" ca="1" si="0"/>
        <v>156</v>
      </c>
      <c r="C1543">
        <f t="shared" ca="1" si="1"/>
        <v>2</v>
      </c>
      <c r="D1543" t="str">
        <f ca="1">VLOOKUP(C1543,Stay!$A$1:$B$5,2,0)</f>
        <v>1 week</v>
      </c>
      <c r="E1543">
        <f ca="1">VLOOKUP(C1543,Stay!$A$1:$C$5,3,0)</f>
        <v>7</v>
      </c>
      <c r="F1543">
        <f t="shared" ca="1" si="2"/>
        <v>12</v>
      </c>
      <c r="G1543" t="str">
        <f ca="1">VLOOKUP(F1543,Cities!$A$1:$C$69,2,0)</f>
        <v>Boston</v>
      </c>
      <c r="H1543" t="str">
        <f ca="1">VLOOKUP(F1543,Cities!$A$1:$F$69,6,0)</f>
        <v>Modern, Adventure-Water, Aquatic, Nightlife</v>
      </c>
      <c r="I1543" t="str">
        <f ca="1">VLOOKUP(F1543,Cities!$A$1:$C$69,3,0)</f>
        <v>North America</v>
      </c>
      <c r="J1543">
        <f t="shared" ca="1" si="3"/>
        <v>1</v>
      </c>
      <c r="K1543">
        <f ca="1">VLOOKUP(F1543,Cities!$A$1:$I$69,6+J1543,0)*R1543*E1543</f>
        <v>1988</v>
      </c>
      <c r="L1543">
        <f t="shared" ca="1" si="4"/>
        <v>1</v>
      </c>
      <c r="M1543">
        <f ca="1">VLOOKUP(F1543,Cities!$A$1:$I$69,4,0)*R1543*L1543</f>
        <v>800</v>
      </c>
      <c r="N1543">
        <f t="shared" ca="1" si="5"/>
        <v>2788</v>
      </c>
      <c r="O1543" t="str">
        <f ca="1">VLOOKUP(F1543,Cities!$A$1:$E$69,5,0)</f>
        <v>Summer</v>
      </c>
      <c r="P1543">
        <f t="shared" ca="1" si="6"/>
        <v>2</v>
      </c>
      <c r="Q1543" t="str">
        <f ca="1">VLOOKUP(P1543,Sheet2!$A$1:$B$5,2,0)</f>
        <v>Family</v>
      </c>
      <c r="R1543">
        <f ca="1">VLOOKUP(P1543,Sheet2!$A$1:$C$5,3,0)</f>
        <v>4</v>
      </c>
    </row>
    <row r="1544" spans="1:18" ht="14.25" customHeight="1">
      <c r="A1544" s="4">
        <v>1543</v>
      </c>
      <c r="B1544">
        <f t="shared" ca="1" si="0"/>
        <v>120</v>
      </c>
      <c r="C1544">
        <f t="shared" ca="1" si="1"/>
        <v>2</v>
      </c>
      <c r="D1544" t="str">
        <f ca="1">VLOOKUP(C1544,Stay!$A$1:$B$5,2,0)</f>
        <v>1 week</v>
      </c>
      <c r="E1544">
        <f ca="1">VLOOKUP(C1544,Stay!$A$1:$C$5,3,0)</f>
        <v>7</v>
      </c>
      <c r="F1544">
        <f t="shared" ca="1" si="2"/>
        <v>43</v>
      </c>
      <c r="G1544" t="str">
        <f ca="1">VLOOKUP(F1544,Cities!$A$1:$C$69,2,0)</f>
        <v>New York City</v>
      </c>
      <c r="H1544" t="str">
        <f ca="1">VLOOKUP(F1544,Cities!$A$1:$F$69,6,0)</f>
        <v>Modern, Park, Adventure-Land, Architecture, Nightlife</v>
      </c>
      <c r="I1544" t="str">
        <f ca="1">VLOOKUP(F1544,Cities!$A$1:$C$69,3,0)</f>
        <v>North America</v>
      </c>
      <c r="J1544">
        <f t="shared" ca="1" si="3"/>
        <v>2</v>
      </c>
      <c r="K1544">
        <f ca="1">VLOOKUP(F1544,Cities!$A$1:$I$69,6+J1544,0)*R1544*E1544</f>
        <v>6664</v>
      </c>
      <c r="L1544">
        <f t="shared" ca="1" si="4"/>
        <v>2</v>
      </c>
      <c r="M1544">
        <f ca="1">VLOOKUP(F1544,Cities!$A$1:$I$69,4,0)*R1544*L1544</f>
        <v>2000</v>
      </c>
      <c r="N1544">
        <f t="shared" ca="1" si="5"/>
        <v>8664</v>
      </c>
      <c r="O1544" t="str">
        <f ca="1">VLOOKUP(F1544,Cities!$A$1:$E$69,5,0)</f>
        <v>Summer</v>
      </c>
      <c r="P1544">
        <f t="shared" ca="1" si="6"/>
        <v>2</v>
      </c>
      <c r="Q1544" t="str">
        <f ca="1">VLOOKUP(P1544,Sheet2!$A$1:$B$5,2,0)</f>
        <v>Family</v>
      </c>
      <c r="R1544">
        <f ca="1">VLOOKUP(P1544,Sheet2!$A$1:$C$5,3,0)</f>
        <v>4</v>
      </c>
    </row>
    <row r="1545" spans="1:18" ht="14.25" customHeight="1">
      <c r="A1545" s="4">
        <v>1544</v>
      </c>
      <c r="B1545">
        <f t="shared" ca="1" si="0"/>
        <v>93</v>
      </c>
      <c r="C1545">
        <f t="shared" ca="1" si="1"/>
        <v>2</v>
      </c>
      <c r="D1545" t="str">
        <f ca="1">VLOOKUP(C1545,Stay!$A$1:$B$5,2,0)</f>
        <v>1 week</v>
      </c>
      <c r="E1545">
        <f ca="1">VLOOKUP(C1545,Stay!$A$1:$C$5,3,0)</f>
        <v>7</v>
      </c>
      <c r="F1545">
        <f t="shared" ca="1" si="2"/>
        <v>6</v>
      </c>
      <c r="G1545" t="str">
        <f ca="1">VLOOKUP(F1545,Cities!$A$1:$C$69,2,0)</f>
        <v>Barcelona</v>
      </c>
      <c r="H1545" t="str">
        <f ca="1">VLOOKUP(F1545,Cities!$A$1:$F$69,6,0)</f>
        <v>Historical-Modern, Beach, Architecture, Nightlife</v>
      </c>
      <c r="I1545" t="str">
        <f ca="1">VLOOKUP(F1545,Cities!$A$1:$C$69,3,0)</f>
        <v>Europe</v>
      </c>
      <c r="J1545">
        <f t="shared" ca="1" si="3"/>
        <v>3</v>
      </c>
      <c r="K1545">
        <f ca="1">VLOOKUP(F1545,Cities!$A$1:$I$69,6+J1545,0)*R1545*E1545</f>
        <v>10388</v>
      </c>
      <c r="L1545">
        <f t="shared" ca="1" si="4"/>
        <v>1</v>
      </c>
      <c r="M1545">
        <f ca="1">VLOOKUP(F1545,Cities!$A$1:$I$69,4,0)*R1545*L1545</f>
        <v>4900</v>
      </c>
      <c r="N1545">
        <f t="shared" ca="1" si="5"/>
        <v>15288</v>
      </c>
      <c r="O1545" t="str">
        <f ca="1">VLOOKUP(F1545,Cities!$A$1:$E$69,5,0)</f>
        <v>Summer</v>
      </c>
      <c r="P1545">
        <f t="shared" ca="1" si="6"/>
        <v>2</v>
      </c>
      <c r="Q1545" t="str">
        <f ca="1">VLOOKUP(P1545,Sheet2!$A$1:$B$5,2,0)</f>
        <v>Family</v>
      </c>
      <c r="R1545">
        <f ca="1">VLOOKUP(P1545,Sheet2!$A$1:$C$5,3,0)</f>
        <v>4</v>
      </c>
    </row>
    <row r="1546" spans="1:18" ht="14.25" customHeight="1">
      <c r="A1546" s="4">
        <v>1545</v>
      </c>
      <c r="B1546">
        <f t="shared" ca="1" si="0"/>
        <v>44</v>
      </c>
      <c r="C1546">
        <f t="shared" ca="1" si="1"/>
        <v>3</v>
      </c>
      <c r="D1546" t="str">
        <f ca="1">VLOOKUP(C1546,Stay!$A$1:$B$5,2,0)</f>
        <v>2 weeks</v>
      </c>
      <c r="E1546">
        <f ca="1">VLOOKUP(C1546,Stay!$A$1:$C$5,3,0)</f>
        <v>14</v>
      </c>
      <c r="F1546">
        <f t="shared" ca="1" si="2"/>
        <v>39</v>
      </c>
      <c r="G1546" t="str">
        <f ca="1">VLOOKUP(F1546,Cities!$A$1:$C$69,2,0)</f>
        <v>Montreal</v>
      </c>
      <c r="H1546" t="str">
        <f ca="1">VLOOKUP(F1546,Cities!$A$1:$F$69,6,0)</f>
        <v>Modern</v>
      </c>
      <c r="I1546" t="str">
        <f ca="1">VLOOKUP(F1546,Cities!$A$1:$C$69,3,0)</f>
        <v>North America</v>
      </c>
      <c r="J1546">
        <f t="shared" ca="1" si="3"/>
        <v>3</v>
      </c>
      <c r="K1546">
        <f ca="1">VLOOKUP(F1546,Cities!$A$1:$I$69,6+J1546,0)*R1546*E1546</f>
        <v>5208</v>
      </c>
      <c r="L1546">
        <f t="shared" ca="1" si="4"/>
        <v>2</v>
      </c>
      <c r="M1546">
        <f ca="1">VLOOKUP(F1546,Cities!$A$1:$I$69,4,0)*R1546*L1546</f>
        <v>800</v>
      </c>
      <c r="N1546">
        <f t="shared" ca="1" si="5"/>
        <v>6008</v>
      </c>
      <c r="O1546" t="str">
        <f ca="1">VLOOKUP(F1546,Cities!$A$1:$E$69,5,0)</f>
        <v>Summer</v>
      </c>
      <c r="P1546">
        <f t="shared" ca="1" si="6"/>
        <v>1</v>
      </c>
      <c r="Q1546" t="str">
        <f ca="1">VLOOKUP(P1546,Sheet2!$A$1:$B$5,2,0)</f>
        <v>Solo</v>
      </c>
      <c r="R1546">
        <f ca="1">VLOOKUP(P1546,Sheet2!$A$1:$C$5,3,0)</f>
        <v>1</v>
      </c>
    </row>
    <row r="1547" spans="1:18" ht="14.25" customHeight="1">
      <c r="A1547" s="4">
        <v>1546</v>
      </c>
      <c r="B1547">
        <f t="shared" ca="1" si="0"/>
        <v>88</v>
      </c>
      <c r="C1547">
        <f t="shared" ca="1" si="1"/>
        <v>3</v>
      </c>
      <c r="D1547" t="str">
        <f ca="1">VLOOKUP(C1547,Stay!$A$1:$B$5,2,0)</f>
        <v>2 weeks</v>
      </c>
      <c r="E1547">
        <f ca="1">VLOOKUP(C1547,Stay!$A$1:$C$5,3,0)</f>
        <v>14</v>
      </c>
      <c r="F1547">
        <f t="shared" ca="1" si="2"/>
        <v>24</v>
      </c>
      <c r="G1547" t="str">
        <f ca="1">VLOOKUP(F1547,Cities!$A$1:$C$69,2,0)</f>
        <v>Florence</v>
      </c>
      <c r="H1547" t="str">
        <f ca="1">VLOOKUP(F1547,Cities!$A$1:$F$69,6,0)</f>
        <v>Historical, Beach</v>
      </c>
      <c r="I1547" t="str">
        <f ca="1">VLOOKUP(F1547,Cities!$A$1:$C$69,3,0)</f>
        <v>Europe</v>
      </c>
      <c r="J1547">
        <f t="shared" ca="1" si="3"/>
        <v>1</v>
      </c>
      <c r="K1547">
        <f ca="1">VLOOKUP(F1547,Cities!$A$1:$I$69,6+J1547,0)*R1547*E1547</f>
        <v>4620</v>
      </c>
      <c r="L1547">
        <f t="shared" ca="1" si="4"/>
        <v>2</v>
      </c>
      <c r="M1547">
        <f ca="1">VLOOKUP(F1547,Cities!$A$1:$I$69,4,0)*R1547*L1547</f>
        <v>23400</v>
      </c>
      <c r="N1547">
        <f t="shared" ca="1" si="5"/>
        <v>28020</v>
      </c>
      <c r="O1547" t="str">
        <f ca="1">VLOOKUP(F1547,Cities!$A$1:$E$69,5,0)</f>
        <v>Summer</v>
      </c>
      <c r="P1547">
        <f t="shared" ca="1" si="6"/>
        <v>4</v>
      </c>
      <c r="Q1547" t="str">
        <f ca="1">VLOOKUP(P1547,Sheet2!$A$1:$B$5,2,0)</f>
        <v>Friends</v>
      </c>
      <c r="R1547">
        <f ca="1">VLOOKUP(P1547,Sheet2!$A$1:$C$5,3,0)</f>
        <v>6</v>
      </c>
    </row>
    <row r="1548" spans="1:18" ht="14.25" customHeight="1">
      <c r="A1548" s="4">
        <v>1547</v>
      </c>
      <c r="B1548">
        <f t="shared" ca="1" si="0"/>
        <v>189</v>
      </c>
      <c r="C1548">
        <f t="shared" ca="1" si="1"/>
        <v>2</v>
      </c>
      <c r="D1548" t="str">
        <f ca="1">VLOOKUP(C1548,Stay!$A$1:$B$5,2,0)</f>
        <v>1 week</v>
      </c>
      <c r="E1548">
        <f ca="1">VLOOKUP(C1548,Stay!$A$1:$C$5,3,0)</f>
        <v>7</v>
      </c>
      <c r="F1548">
        <f t="shared" ca="1" si="2"/>
        <v>19</v>
      </c>
      <c r="G1548" t="str">
        <f ca="1">VLOOKUP(F1548,Cities!$A$1:$C$69,2,0)</f>
        <v>Columbus</v>
      </c>
      <c r="H1548" t="str">
        <f ca="1">VLOOKUP(F1548,Cities!$A$1:$F$69,6,0)</f>
        <v>Modern, Beach, Nightlife, Park</v>
      </c>
      <c r="I1548" t="str">
        <f ca="1">VLOOKUP(F1548,Cities!$A$1:$C$69,3,0)</f>
        <v>North America</v>
      </c>
      <c r="J1548">
        <f t="shared" ca="1" si="3"/>
        <v>3</v>
      </c>
      <c r="K1548">
        <f ca="1">VLOOKUP(F1548,Cities!$A$1:$I$69,6+J1548,0)*R1548*E1548</f>
        <v>4200</v>
      </c>
      <c r="L1548">
        <f t="shared" ca="1" si="4"/>
        <v>1</v>
      </c>
      <c r="M1548">
        <f ca="1">VLOOKUP(F1548,Cities!$A$1:$I$69,4,0)*R1548*L1548</f>
        <v>960</v>
      </c>
      <c r="N1548">
        <f t="shared" ca="1" si="5"/>
        <v>5160</v>
      </c>
      <c r="O1548" t="str">
        <f ca="1">VLOOKUP(F1548,Cities!$A$1:$E$69,5,0)</f>
        <v>Summer</v>
      </c>
      <c r="P1548">
        <f t="shared" ca="1" si="6"/>
        <v>2</v>
      </c>
      <c r="Q1548" t="str">
        <f ca="1">VLOOKUP(P1548,Sheet2!$A$1:$B$5,2,0)</f>
        <v>Family</v>
      </c>
      <c r="R1548">
        <f ca="1">VLOOKUP(P1548,Sheet2!$A$1:$C$5,3,0)</f>
        <v>4</v>
      </c>
    </row>
    <row r="1549" spans="1:18" ht="14.25" customHeight="1">
      <c r="A1549" s="4">
        <v>1548</v>
      </c>
      <c r="B1549">
        <f t="shared" ca="1" si="0"/>
        <v>252</v>
      </c>
      <c r="C1549">
        <f t="shared" ca="1" si="1"/>
        <v>1</v>
      </c>
      <c r="D1549" t="str">
        <f ca="1">VLOOKUP(C1549,Stay!$A$1:$B$5,2,0)</f>
        <v>3 days</v>
      </c>
      <c r="E1549">
        <f ca="1">VLOOKUP(C1549,Stay!$A$1:$C$5,3,0)</f>
        <v>3</v>
      </c>
      <c r="F1549">
        <f t="shared" ca="1" si="2"/>
        <v>1</v>
      </c>
      <c r="G1549" t="str">
        <f ca="1">VLOOKUP(F1549,Cities!$A$1:$C$69,2,0)</f>
        <v>Amsterdam</v>
      </c>
      <c r="H1549" t="str">
        <f ca="1">VLOOKUP(F1549,Cities!$A$1:$F$69,6,0)</f>
        <v>Acquatic, Historical-Modern, Beach, Nightlife</v>
      </c>
      <c r="I1549" t="str">
        <f ca="1">VLOOKUP(F1549,Cities!$A$1:$C$69,3,0)</f>
        <v>Europe</v>
      </c>
      <c r="J1549">
        <f t="shared" ca="1" si="3"/>
        <v>2</v>
      </c>
      <c r="K1549">
        <f ca="1">VLOOKUP(F1549,Cities!$A$1:$I$69,6+J1549,0)*R1549*E1549</f>
        <v>852</v>
      </c>
      <c r="L1549">
        <f t="shared" ca="1" si="4"/>
        <v>2</v>
      </c>
      <c r="M1549">
        <f ca="1">VLOOKUP(F1549,Cities!$A$1:$I$69,4,0)*R1549*L1549</f>
        <v>4740</v>
      </c>
      <c r="N1549">
        <f t="shared" ca="1" si="5"/>
        <v>5592</v>
      </c>
      <c r="O1549" t="str">
        <f ca="1">VLOOKUP(F1549,Cities!$A$1:$E$69,5,0)</f>
        <v>Summer</v>
      </c>
      <c r="P1549">
        <f t="shared" ca="1" si="6"/>
        <v>3</v>
      </c>
      <c r="Q1549" t="str">
        <f ca="1">VLOOKUP(P1549,Sheet2!$A$1:$B$5,2,0)</f>
        <v>Romantic</v>
      </c>
      <c r="R1549">
        <f ca="1">VLOOKUP(P1549,Sheet2!$A$1:$C$5,3,0)</f>
        <v>2</v>
      </c>
    </row>
    <row r="1550" spans="1:18" ht="14.25" customHeight="1">
      <c r="A1550" s="4">
        <v>1549</v>
      </c>
      <c r="B1550">
        <f t="shared" ca="1" si="0"/>
        <v>286</v>
      </c>
      <c r="C1550">
        <f t="shared" ca="1" si="1"/>
        <v>4</v>
      </c>
      <c r="D1550" t="str">
        <f ca="1">VLOOKUP(C1550,Stay!$A$1:$B$5,2,0)</f>
        <v>1 month</v>
      </c>
      <c r="E1550">
        <f ca="1">VLOOKUP(C1550,Stay!$A$1:$C$5,3,0)</f>
        <v>30</v>
      </c>
      <c r="F1550">
        <f t="shared" ca="1" si="2"/>
        <v>43</v>
      </c>
      <c r="G1550" t="str">
        <f ca="1">VLOOKUP(F1550,Cities!$A$1:$C$69,2,0)</f>
        <v>New York City</v>
      </c>
      <c r="H1550" t="str">
        <f ca="1">VLOOKUP(F1550,Cities!$A$1:$F$69,6,0)</f>
        <v>Modern, Park, Adventure-Land, Architecture, Nightlife</v>
      </c>
      <c r="I1550" t="str">
        <f ca="1">VLOOKUP(F1550,Cities!$A$1:$C$69,3,0)</f>
        <v>North America</v>
      </c>
      <c r="J1550">
        <f t="shared" ca="1" si="3"/>
        <v>3</v>
      </c>
      <c r="K1550">
        <f ca="1">VLOOKUP(F1550,Cities!$A$1:$I$69,6+J1550,0)*R1550*E1550</f>
        <v>42000</v>
      </c>
      <c r="L1550">
        <f t="shared" ca="1" si="4"/>
        <v>1</v>
      </c>
      <c r="M1550">
        <f ca="1">VLOOKUP(F1550,Cities!$A$1:$I$69,4,0)*R1550*L1550</f>
        <v>500</v>
      </c>
      <c r="N1550">
        <f t="shared" ca="1" si="5"/>
        <v>42500</v>
      </c>
      <c r="O1550" t="str">
        <f ca="1">VLOOKUP(F1550,Cities!$A$1:$E$69,5,0)</f>
        <v>Summer</v>
      </c>
      <c r="P1550">
        <f t="shared" ca="1" si="6"/>
        <v>3</v>
      </c>
      <c r="Q1550" t="str">
        <f ca="1">VLOOKUP(P1550,Sheet2!$A$1:$B$5,2,0)</f>
        <v>Romantic</v>
      </c>
      <c r="R1550">
        <f ca="1">VLOOKUP(P1550,Sheet2!$A$1:$C$5,3,0)</f>
        <v>2</v>
      </c>
    </row>
    <row r="1551" spans="1:18" ht="14.25" customHeight="1">
      <c r="A1551" s="4">
        <v>1550</v>
      </c>
      <c r="B1551">
        <f t="shared" ca="1" si="0"/>
        <v>144</v>
      </c>
      <c r="C1551">
        <f t="shared" ca="1" si="1"/>
        <v>2</v>
      </c>
      <c r="D1551" t="str">
        <f ca="1">VLOOKUP(C1551,Stay!$A$1:$B$5,2,0)</f>
        <v>1 week</v>
      </c>
      <c r="E1551">
        <f ca="1">VLOOKUP(C1551,Stay!$A$1:$C$5,3,0)</f>
        <v>7</v>
      </c>
      <c r="F1551">
        <f t="shared" ca="1" si="2"/>
        <v>48</v>
      </c>
      <c r="G1551" t="str">
        <f ca="1">VLOOKUP(F1551,Cities!$A$1:$C$69,2,0)</f>
        <v>Porto</v>
      </c>
      <c r="H1551" t="str">
        <f ca="1">VLOOKUP(F1551,Cities!$A$1:$F$69,6,0)</f>
        <v>Wineyard, Historical-Modern, Architecture</v>
      </c>
      <c r="I1551" t="str">
        <f ca="1">VLOOKUP(F1551,Cities!$A$1:$C$69,3,0)</f>
        <v>Europe</v>
      </c>
      <c r="J1551">
        <f t="shared" ca="1" si="3"/>
        <v>3</v>
      </c>
      <c r="K1551">
        <f ca="1">VLOOKUP(F1551,Cities!$A$1:$I$69,6+J1551,0)*R1551*E1551</f>
        <v>6636</v>
      </c>
      <c r="L1551">
        <f t="shared" ca="1" si="4"/>
        <v>2</v>
      </c>
      <c r="M1551">
        <f ca="1">VLOOKUP(F1551,Cities!$A$1:$I$69,4,0)*R1551*L1551</f>
        <v>9760</v>
      </c>
      <c r="N1551">
        <f t="shared" ca="1" si="5"/>
        <v>16396</v>
      </c>
      <c r="O1551" t="str">
        <f ca="1">VLOOKUP(F1551,Cities!$A$1:$E$69,5,0)</f>
        <v>Summer</v>
      </c>
      <c r="P1551">
        <f t="shared" ca="1" si="6"/>
        <v>2</v>
      </c>
      <c r="Q1551" t="str">
        <f ca="1">VLOOKUP(P1551,Sheet2!$A$1:$B$5,2,0)</f>
        <v>Family</v>
      </c>
      <c r="R1551">
        <f ca="1">VLOOKUP(P1551,Sheet2!$A$1:$C$5,3,0)</f>
        <v>4</v>
      </c>
    </row>
    <row r="1552" spans="1:18" ht="14.25" customHeight="1">
      <c r="A1552" s="4">
        <v>1551</v>
      </c>
      <c r="B1552">
        <f t="shared" ca="1" si="0"/>
        <v>271</v>
      </c>
      <c r="C1552">
        <f t="shared" ca="1" si="1"/>
        <v>4</v>
      </c>
      <c r="D1552" t="str">
        <f ca="1">VLOOKUP(C1552,Stay!$A$1:$B$5,2,0)</f>
        <v>1 month</v>
      </c>
      <c r="E1552">
        <f ca="1">VLOOKUP(C1552,Stay!$A$1:$C$5,3,0)</f>
        <v>30</v>
      </c>
      <c r="F1552">
        <f t="shared" ca="1" si="2"/>
        <v>17</v>
      </c>
      <c r="G1552" t="str">
        <f ca="1">VLOOKUP(F1552,Cities!$A$1:$C$69,2,0)</f>
        <v>Chicago</v>
      </c>
      <c r="H1552" t="str">
        <f ca="1">VLOOKUP(F1552,Cities!$A$1:$F$69,6,0)</f>
        <v>Modern, Aquatic, Nightlife</v>
      </c>
      <c r="I1552" t="str">
        <f ca="1">VLOOKUP(F1552,Cities!$A$1:$C$69,3,0)</f>
        <v>North America</v>
      </c>
      <c r="J1552">
        <f t="shared" ca="1" si="3"/>
        <v>1</v>
      </c>
      <c r="K1552">
        <f ca="1">VLOOKUP(F1552,Cities!$A$1:$I$69,6+J1552,0)*R1552*E1552</f>
        <v>3900</v>
      </c>
      <c r="L1552">
        <f t="shared" ca="1" si="4"/>
        <v>2</v>
      </c>
      <c r="M1552">
        <f ca="1">VLOOKUP(F1552,Cities!$A$1:$I$69,4,0)*R1552*L1552</f>
        <v>520</v>
      </c>
      <c r="N1552">
        <f t="shared" ca="1" si="5"/>
        <v>4420</v>
      </c>
      <c r="O1552" t="str">
        <f ca="1">VLOOKUP(F1552,Cities!$A$1:$E$69,5,0)</f>
        <v>Summer</v>
      </c>
      <c r="P1552">
        <f t="shared" ca="1" si="6"/>
        <v>3</v>
      </c>
      <c r="Q1552" t="str">
        <f ca="1">VLOOKUP(P1552,Sheet2!$A$1:$B$5,2,0)</f>
        <v>Romantic</v>
      </c>
      <c r="R1552">
        <f ca="1">VLOOKUP(P1552,Sheet2!$A$1:$C$5,3,0)</f>
        <v>2</v>
      </c>
    </row>
    <row r="1553" spans="1:18" ht="14.25" customHeight="1">
      <c r="A1553" s="4">
        <v>1552</v>
      </c>
      <c r="B1553">
        <f t="shared" ca="1" si="0"/>
        <v>268</v>
      </c>
      <c r="C1553">
        <f t="shared" ca="1" si="1"/>
        <v>4</v>
      </c>
      <c r="D1553" t="str">
        <f ca="1">VLOOKUP(C1553,Stay!$A$1:$B$5,2,0)</f>
        <v>1 month</v>
      </c>
      <c r="E1553">
        <f ca="1">VLOOKUP(C1553,Stay!$A$1:$C$5,3,0)</f>
        <v>30</v>
      </c>
      <c r="F1553">
        <f t="shared" ca="1" si="2"/>
        <v>53</v>
      </c>
      <c r="G1553" t="str">
        <f ca="1">VLOOKUP(F1553,Cities!$A$1:$C$69,2,0)</f>
        <v>San Diego</v>
      </c>
      <c r="H1553" t="str">
        <f ca="1">VLOOKUP(F1553,Cities!$A$1:$F$69,6,0)</f>
        <v>Beach</v>
      </c>
      <c r="I1553" t="str">
        <f ca="1">VLOOKUP(F1553,Cities!$A$1:$C$69,3,0)</f>
        <v>North America</v>
      </c>
      <c r="J1553">
        <f t="shared" ca="1" si="3"/>
        <v>2</v>
      </c>
      <c r="K1553">
        <f ca="1">VLOOKUP(F1553,Cities!$A$1:$I$69,6+J1553,0)*R1553*E1553</f>
        <v>9720</v>
      </c>
      <c r="L1553">
        <f t="shared" ca="1" si="4"/>
        <v>1</v>
      </c>
      <c r="M1553">
        <f ca="1">VLOOKUP(F1553,Cities!$A$1:$I$69,4,0)*R1553*L1553</f>
        <v>440</v>
      </c>
      <c r="N1553">
        <f t="shared" ca="1" si="5"/>
        <v>10160</v>
      </c>
      <c r="O1553" t="str">
        <f ca="1">VLOOKUP(F1553,Cities!$A$1:$E$69,5,0)</f>
        <v>Summer</v>
      </c>
      <c r="P1553">
        <f t="shared" ca="1" si="6"/>
        <v>3</v>
      </c>
      <c r="Q1553" t="str">
        <f ca="1">VLOOKUP(P1553,Sheet2!$A$1:$B$5,2,0)</f>
        <v>Romantic</v>
      </c>
      <c r="R1553">
        <f ca="1">VLOOKUP(P1553,Sheet2!$A$1:$C$5,3,0)</f>
        <v>2</v>
      </c>
    </row>
    <row r="1554" spans="1:18" ht="14.25" customHeight="1">
      <c r="A1554" s="4">
        <v>1553</v>
      </c>
      <c r="B1554">
        <f t="shared" ca="1" si="0"/>
        <v>87</v>
      </c>
      <c r="C1554">
        <f t="shared" ca="1" si="1"/>
        <v>1</v>
      </c>
      <c r="D1554" t="str">
        <f ca="1">VLOOKUP(C1554,Stay!$A$1:$B$5,2,0)</f>
        <v>3 days</v>
      </c>
      <c r="E1554">
        <f ca="1">VLOOKUP(C1554,Stay!$A$1:$C$5,3,0)</f>
        <v>3</v>
      </c>
      <c r="F1554">
        <f t="shared" ca="1" si="2"/>
        <v>63</v>
      </c>
      <c r="G1554" t="str">
        <f ca="1">VLOOKUP(F1554,Cities!$A$1:$C$69,2,0)</f>
        <v>Vancouver</v>
      </c>
      <c r="H1554" t="str">
        <f ca="1">VLOOKUP(F1554,Cities!$A$1:$F$69,6,0)</f>
        <v>Beach</v>
      </c>
      <c r="I1554" t="str">
        <f ca="1">VLOOKUP(F1554,Cities!$A$1:$C$69,3,0)</f>
        <v>North America</v>
      </c>
      <c r="J1554">
        <f t="shared" ca="1" si="3"/>
        <v>1</v>
      </c>
      <c r="K1554">
        <f ca="1">VLOOKUP(F1554,Cities!$A$1:$I$69,6+J1554,0)*R1554*E1554</f>
        <v>252</v>
      </c>
      <c r="L1554">
        <f t="shared" ca="1" si="4"/>
        <v>2</v>
      </c>
      <c r="M1554">
        <f ca="1">VLOOKUP(F1554,Cities!$A$1:$I$69,4,0)*R1554*L1554</f>
        <v>1200</v>
      </c>
      <c r="N1554">
        <f t="shared" ca="1" si="5"/>
        <v>1452</v>
      </c>
      <c r="O1554" t="str">
        <f ca="1">VLOOKUP(F1554,Cities!$A$1:$E$69,5,0)</f>
        <v>Summer</v>
      </c>
      <c r="P1554">
        <f t="shared" ca="1" si="6"/>
        <v>3</v>
      </c>
      <c r="Q1554" t="str">
        <f ca="1">VLOOKUP(P1554,Sheet2!$A$1:$B$5,2,0)</f>
        <v>Romantic</v>
      </c>
      <c r="R1554">
        <f ca="1">VLOOKUP(P1554,Sheet2!$A$1:$C$5,3,0)</f>
        <v>2</v>
      </c>
    </row>
    <row r="1555" spans="1:18" ht="14.25" customHeight="1">
      <c r="A1555" s="4">
        <v>1554</v>
      </c>
      <c r="B1555">
        <f t="shared" ca="1" si="0"/>
        <v>163</v>
      </c>
      <c r="C1555">
        <f t="shared" ca="1" si="1"/>
        <v>2</v>
      </c>
      <c r="D1555" t="str">
        <f ca="1">VLOOKUP(C1555,Stay!$A$1:$B$5,2,0)</f>
        <v>1 week</v>
      </c>
      <c r="E1555">
        <f ca="1">VLOOKUP(C1555,Stay!$A$1:$C$5,3,0)</f>
        <v>7</v>
      </c>
      <c r="F1555">
        <f t="shared" ca="1" si="2"/>
        <v>19</v>
      </c>
      <c r="G1555" t="str">
        <f ca="1">VLOOKUP(F1555,Cities!$A$1:$C$69,2,0)</f>
        <v>Columbus</v>
      </c>
      <c r="H1555" t="str">
        <f ca="1">VLOOKUP(F1555,Cities!$A$1:$F$69,6,0)</f>
        <v>Modern, Beach, Nightlife, Park</v>
      </c>
      <c r="I1555" t="str">
        <f ca="1">VLOOKUP(F1555,Cities!$A$1:$C$69,3,0)</f>
        <v>North America</v>
      </c>
      <c r="J1555">
        <f t="shared" ca="1" si="3"/>
        <v>1</v>
      </c>
      <c r="K1555">
        <f ca="1">VLOOKUP(F1555,Cities!$A$1:$I$69,6+J1555,0)*R1555*E1555</f>
        <v>1344</v>
      </c>
      <c r="L1555">
        <f t="shared" ca="1" si="4"/>
        <v>2</v>
      </c>
      <c r="M1555">
        <f ca="1">VLOOKUP(F1555,Cities!$A$1:$I$69,4,0)*R1555*L1555</f>
        <v>2880</v>
      </c>
      <c r="N1555">
        <f t="shared" ca="1" si="5"/>
        <v>4224</v>
      </c>
      <c r="O1555" t="str">
        <f ca="1">VLOOKUP(F1555,Cities!$A$1:$E$69,5,0)</f>
        <v>Summer</v>
      </c>
      <c r="P1555">
        <f t="shared" ca="1" si="6"/>
        <v>4</v>
      </c>
      <c r="Q1555" t="str">
        <f ca="1">VLOOKUP(P1555,Sheet2!$A$1:$B$5,2,0)</f>
        <v>Friends</v>
      </c>
      <c r="R1555">
        <f ca="1">VLOOKUP(P1555,Sheet2!$A$1:$C$5,3,0)</f>
        <v>6</v>
      </c>
    </row>
    <row r="1556" spans="1:18" ht="14.25" customHeight="1">
      <c r="A1556" s="4">
        <v>1555</v>
      </c>
      <c r="B1556">
        <f t="shared" ca="1" si="0"/>
        <v>26</v>
      </c>
      <c r="C1556">
        <f t="shared" ca="1" si="1"/>
        <v>3</v>
      </c>
      <c r="D1556" t="str">
        <f ca="1">VLOOKUP(C1556,Stay!$A$1:$B$5,2,0)</f>
        <v>2 weeks</v>
      </c>
      <c r="E1556">
        <f ca="1">VLOOKUP(C1556,Stay!$A$1:$C$5,3,0)</f>
        <v>14</v>
      </c>
      <c r="F1556">
        <f t="shared" ca="1" si="2"/>
        <v>1</v>
      </c>
      <c r="G1556" t="str">
        <f ca="1">VLOOKUP(F1556,Cities!$A$1:$C$69,2,0)</f>
        <v>Amsterdam</v>
      </c>
      <c r="H1556" t="str">
        <f ca="1">VLOOKUP(F1556,Cities!$A$1:$F$69,6,0)</f>
        <v>Acquatic, Historical-Modern, Beach, Nightlife</v>
      </c>
      <c r="I1556" t="str">
        <f ca="1">VLOOKUP(F1556,Cities!$A$1:$C$69,3,0)</f>
        <v>Europe</v>
      </c>
      <c r="J1556">
        <f t="shared" ca="1" si="3"/>
        <v>3</v>
      </c>
      <c r="K1556">
        <f ca="1">VLOOKUP(F1556,Cities!$A$1:$I$69,6+J1556,0)*R1556*E1556</f>
        <v>20608</v>
      </c>
      <c r="L1556">
        <f t="shared" ca="1" si="4"/>
        <v>2</v>
      </c>
      <c r="M1556">
        <f ca="1">VLOOKUP(F1556,Cities!$A$1:$I$69,4,0)*R1556*L1556</f>
        <v>9480</v>
      </c>
      <c r="N1556">
        <f t="shared" ca="1" si="5"/>
        <v>30088</v>
      </c>
      <c r="O1556" t="str">
        <f ca="1">VLOOKUP(F1556,Cities!$A$1:$E$69,5,0)</f>
        <v>Summer</v>
      </c>
      <c r="P1556">
        <f t="shared" ca="1" si="6"/>
        <v>2</v>
      </c>
      <c r="Q1556" t="str">
        <f ca="1">VLOOKUP(P1556,Sheet2!$A$1:$B$5,2,0)</f>
        <v>Family</v>
      </c>
      <c r="R1556">
        <f ca="1">VLOOKUP(P1556,Sheet2!$A$1:$C$5,3,0)</f>
        <v>4</v>
      </c>
    </row>
    <row r="1557" spans="1:18" ht="14.25" customHeight="1">
      <c r="A1557" s="4">
        <v>1556</v>
      </c>
      <c r="B1557">
        <f t="shared" ca="1" si="0"/>
        <v>128</v>
      </c>
      <c r="C1557">
        <f t="shared" ca="1" si="1"/>
        <v>4</v>
      </c>
      <c r="D1557" t="str">
        <f ca="1">VLOOKUP(C1557,Stay!$A$1:$B$5,2,0)</f>
        <v>1 month</v>
      </c>
      <c r="E1557">
        <f ca="1">VLOOKUP(C1557,Stay!$A$1:$C$5,3,0)</f>
        <v>30</v>
      </c>
      <c r="F1557">
        <f t="shared" ca="1" si="2"/>
        <v>21</v>
      </c>
      <c r="G1557" t="str">
        <f ca="1">VLOOKUP(F1557,Cities!$A$1:$C$69,2,0)</f>
        <v>Denver</v>
      </c>
      <c r="H1557" t="str">
        <f ca="1">VLOOKUP(F1557,Cities!$A$1:$F$69,6,0)</f>
        <v>Modern, Hills, Park, Architecture</v>
      </c>
      <c r="I1557" t="str">
        <f ca="1">VLOOKUP(F1557,Cities!$A$1:$C$69,3,0)</f>
        <v>North America</v>
      </c>
      <c r="J1557">
        <f t="shared" ca="1" si="3"/>
        <v>3</v>
      </c>
      <c r="K1557">
        <f ca="1">VLOOKUP(F1557,Cities!$A$1:$I$69,6+J1557,0)*R1557*E1557</f>
        <v>11760</v>
      </c>
      <c r="L1557">
        <f t="shared" ca="1" si="4"/>
        <v>1</v>
      </c>
      <c r="M1557">
        <f ca="1">VLOOKUP(F1557,Cities!$A$1:$I$69,4,0)*R1557*L1557</f>
        <v>150</v>
      </c>
      <c r="N1557">
        <f t="shared" ca="1" si="5"/>
        <v>11910</v>
      </c>
      <c r="O1557" t="str">
        <f ca="1">VLOOKUP(F1557,Cities!$A$1:$E$69,5,0)</f>
        <v>Summer</v>
      </c>
      <c r="P1557">
        <f t="shared" ca="1" si="6"/>
        <v>1</v>
      </c>
      <c r="Q1557" t="str">
        <f ca="1">VLOOKUP(P1557,Sheet2!$A$1:$B$5,2,0)</f>
        <v>Solo</v>
      </c>
      <c r="R1557">
        <f ca="1">VLOOKUP(P1557,Sheet2!$A$1:$C$5,3,0)</f>
        <v>1</v>
      </c>
    </row>
    <row r="1558" spans="1:18" ht="14.25" customHeight="1">
      <c r="A1558" s="4">
        <v>1557</v>
      </c>
      <c r="B1558">
        <f t="shared" ca="1" si="0"/>
        <v>246</v>
      </c>
      <c r="C1558">
        <f t="shared" ca="1" si="1"/>
        <v>4</v>
      </c>
      <c r="D1558" t="str">
        <f ca="1">VLOOKUP(C1558,Stay!$A$1:$B$5,2,0)</f>
        <v>1 month</v>
      </c>
      <c r="E1558">
        <f ca="1">VLOOKUP(C1558,Stay!$A$1:$C$5,3,0)</f>
        <v>30</v>
      </c>
      <c r="F1558">
        <f t="shared" ca="1" si="2"/>
        <v>35</v>
      </c>
      <c r="G1558" t="str">
        <f ca="1">VLOOKUP(F1558,Cities!$A$1:$C$69,2,0)</f>
        <v>Mallorca</v>
      </c>
      <c r="H1558" t="str">
        <f ca="1">VLOOKUP(F1558,Cities!$A$1:$F$69,6,0)</f>
        <v>Beach, Aquatic, Adventure-Water</v>
      </c>
      <c r="I1558" t="str">
        <f ca="1">VLOOKUP(F1558,Cities!$A$1:$C$69,3,0)</f>
        <v>Europe</v>
      </c>
      <c r="J1558">
        <f t="shared" ca="1" si="3"/>
        <v>1</v>
      </c>
      <c r="K1558">
        <f ca="1">VLOOKUP(F1558,Cities!$A$1:$I$69,6+J1558,0)*R1558*E1558</f>
        <v>7200</v>
      </c>
      <c r="L1558">
        <f t="shared" ca="1" si="4"/>
        <v>2</v>
      </c>
      <c r="M1558">
        <f ca="1">VLOOKUP(F1558,Cities!$A$1:$I$69,4,0)*R1558*L1558</f>
        <v>15264</v>
      </c>
      <c r="N1558">
        <f t="shared" ca="1" si="5"/>
        <v>22464</v>
      </c>
      <c r="O1558" t="str">
        <f ca="1">VLOOKUP(F1558,Cities!$A$1:$E$69,5,0)</f>
        <v>Summer</v>
      </c>
      <c r="P1558">
        <f t="shared" ca="1" si="6"/>
        <v>4</v>
      </c>
      <c r="Q1558" t="str">
        <f ca="1">VLOOKUP(P1558,Sheet2!$A$1:$B$5,2,0)</f>
        <v>Friends</v>
      </c>
      <c r="R1558">
        <f ca="1">VLOOKUP(P1558,Sheet2!$A$1:$C$5,3,0)</f>
        <v>6</v>
      </c>
    </row>
    <row r="1559" spans="1:18" ht="14.25" customHeight="1">
      <c r="A1559" s="4">
        <v>1558</v>
      </c>
      <c r="B1559">
        <f t="shared" ca="1" si="0"/>
        <v>60</v>
      </c>
      <c r="C1559">
        <f t="shared" ca="1" si="1"/>
        <v>3</v>
      </c>
      <c r="D1559" t="str">
        <f ca="1">VLOOKUP(C1559,Stay!$A$1:$B$5,2,0)</f>
        <v>2 weeks</v>
      </c>
      <c r="E1559">
        <f ca="1">VLOOKUP(C1559,Stay!$A$1:$C$5,3,0)</f>
        <v>14</v>
      </c>
      <c r="F1559">
        <f t="shared" ca="1" si="2"/>
        <v>23</v>
      </c>
      <c r="G1559" t="str">
        <f ca="1">VLOOKUP(F1559,Cities!$A$1:$C$69,2,0)</f>
        <v>Edinburgh</v>
      </c>
      <c r="H1559" t="str">
        <f ca="1">VLOOKUP(F1559,Cities!$A$1:$F$69,6,0)</f>
        <v>Historical-Medieval, Beach, Architecture</v>
      </c>
      <c r="I1559" t="str">
        <f ca="1">VLOOKUP(F1559,Cities!$A$1:$C$69,3,0)</f>
        <v>Europe</v>
      </c>
      <c r="J1559">
        <f t="shared" ca="1" si="3"/>
        <v>1</v>
      </c>
      <c r="K1559">
        <f ca="1">VLOOKUP(F1559,Cities!$A$1:$I$69,6+J1559,0)*R1559*E1559</f>
        <v>5292</v>
      </c>
      <c r="L1559">
        <f t="shared" ca="1" si="4"/>
        <v>2</v>
      </c>
      <c r="M1559">
        <f ca="1">VLOOKUP(F1559,Cities!$A$1:$I$69,4,0)*R1559*L1559</f>
        <v>12960</v>
      </c>
      <c r="N1559">
        <f t="shared" ca="1" si="5"/>
        <v>18252</v>
      </c>
      <c r="O1559" t="str">
        <f ca="1">VLOOKUP(F1559,Cities!$A$1:$E$69,5,0)</f>
        <v>Summer</v>
      </c>
      <c r="P1559">
        <f t="shared" ca="1" si="6"/>
        <v>4</v>
      </c>
      <c r="Q1559" t="str">
        <f ca="1">VLOOKUP(P1559,Sheet2!$A$1:$B$5,2,0)</f>
        <v>Friends</v>
      </c>
      <c r="R1559">
        <f ca="1">VLOOKUP(P1559,Sheet2!$A$1:$C$5,3,0)</f>
        <v>6</v>
      </c>
    </row>
    <row r="1560" spans="1:18" ht="14.25" customHeight="1">
      <c r="A1560" s="4">
        <v>1559</v>
      </c>
      <c r="B1560">
        <f t="shared" ca="1" si="0"/>
        <v>70</v>
      </c>
      <c r="C1560">
        <f t="shared" ca="1" si="1"/>
        <v>1</v>
      </c>
      <c r="D1560" t="str">
        <f ca="1">VLOOKUP(C1560,Stay!$A$1:$B$5,2,0)</f>
        <v>3 days</v>
      </c>
      <c r="E1560">
        <f ca="1">VLOOKUP(C1560,Stay!$A$1:$C$5,3,0)</f>
        <v>3</v>
      </c>
      <c r="F1560">
        <f t="shared" ca="1" si="2"/>
        <v>60</v>
      </c>
      <c r="G1560" t="str">
        <f ca="1">VLOOKUP(F1560,Cities!$A$1:$C$69,2,0)</f>
        <v>Toronto</v>
      </c>
      <c r="H1560" t="str">
        <f ca="1">VLOOKUP(F1560,Cities!$A$1:$F$69,6,0)</f>
        <v>Modern</v>
      </c>
      <c r="I1560" t="str">
        <f ca="1">VLOOKUP(F1560,Cities!$A$1:$C$69,3,0)</f>
        <v>North America</v>
      </c>
      <c r="J1560">
        <f t="shared" ca="1" si="3"/>
        <v>1</v>
      </c>
      <c r="K1560">
        <f ca="1">VLOOKUP(F1560,Cities!$A$1:$I$69,6+J1560,0)*R1560*E1560</f>
        <v>954</v>
      </c>
      <c r="L1560">
        <f t="shared" ca="1" si="4"/>
        <v>2</v>
      </c>
      <c r="M1560">
        <f ca="1">VLOOKUP(F1560,Cities!$A$1:$I$69,4,0)*R1560*L1560</f>
        <v>5400</v>
      </c>
      <c r="N1560">
        <f t="shared" ca="1" si="5"/>
        <v>6354</v>
      </c>
      <c r="O1560" t="str">
        <f ca="1">VLOOKUP(F1560,Cities!$A$1:$E$69,5,0)</f>
        <v>Summer</v>
      </c>
      <c r="P1560">
        <f t="shared" ca="1" si="6"/>
        <v>4</v>
      </c>
      <c r="Q1560" t="str">
        <f ca="1">VLOOKUP(P1560,Sheet2!$A$1:$B$5,2,0)</f>
        <v>Friends</v>
      </c>
      <c r="R1560">
        <f ca="1">VLOOKUP(P1560,Sheet2!$A$1:$C$5,3,0)</f>
        <v>6</v>
      </c>
    </row>
    <row r="1561" spans="1:18" ht="14.25" customHeight="1">
      <c r="A1561" s="4">
        <v>1560</v>
      </c>
      <c r="B1561">
        <f t="shared" ca="1" si="0"/>
        <v>270</v>
      </c>
      <c r="C1561">
        <f t="shared" ca="1" si="1"/>
        <v>1</v>
      </c>
      <c r="D1561" t="str">
        <f ca="1">VLOOKUP(C1561,Stay!$A$1:$B$5,2,0)</f>
        <v>3 days</v>
      </c>
      <c r="E1561">
        <f ca="1">VLOOKUP(C1561,Stay!$A$1:$C$5,3,0)</f>
        <v>3</v>
      </c>
      <c r="F1561">
        <f t="shared" ca="1" si="2"/>
        <v>3</v>
      </c>
      <c r="G1561" t="str">
        <f ca="1">VLOOKUP(F1561,Cities!$A$1:$C$69,2,0)</f>
        <v>Asheville</v>
      </c>
      <c r="H1561" t="str">
        <f ca="1">VLOOKUP(F1561,Cities!$A$1:$F$69,6,0)</f>
        <v>Historical-Modern, Adventure-Water, Hills, Adventure-Land</v>
      </c>
      <c r="I1561" t="str">
        <f ca="1">VLOOKUP(F1561,Cities!$A$1:$C$69,3,0)</f>
        <v>North America</v>
      </c>
      <c r="J1561">
        <f t="shared" ca="1" si="3"/>
        <v>1</v>
      </c>
      <c r="K1561">
        <f ca="1">VLOOKUP(F1561,Cities!$A$1:$I$69,6+J1561,0)*R1561*E1561</f>
        <v>552</v>
      </c>
      <c r="L1561">
        <f t="shared" ca="1" si="4"/>
        <v>1</v>
      </c>
      <c r="M1561">
        <f ca="1">VLOOKUP(F1561,Cities!$A$1:$I$69,4,0)*R1561*L1561</f>
        <v>1000</v>
      </c>
      <c r="N1561">
        <f t="shared" ca="1" si="5"/>
        <v>1552</v>
      </c>
      <c r="O1561" t="str">
        <f ca="1">VLOOKUP(F1561,Cities!$A$1:$E$69,5,0)</f>
        <v>Summer</v>
      </c>
      <c r="P1561">
        <f t="shared" ca="1" si="6"/>
        <v>2</v>
      </c>
      <c r="Q1561" t="str">
        <f ca="1">VLOOKUP(P1561,Sheet2!$A$1:$B$5,2,0)</f>
        <v>Family</v>
      </c>
      <c r="R1561">
        <f ca="1">VLOOKUP(P1561,Sheet2!$A$1:$C$5,3,0)</f>
        <v>4</v>
      </c>
    </row>
    <row r="1562" spans="1:18" ht="14.25" customHeight="1">
      <c r="A1562" s="4">
        <v>1561</v>
      </c>
      <c r="B1562">
        <f t="shared" ca="1" si="0"/>
        <v>156</v>
      </c>
      <c r="C1562">
        <f t="shared" ca="1" si="1"/>
        <v>2</v>
      </c>
      <c r="D1562" t="str">
        <f ca="1">VLOOKUP(C1562,Stay!$A$1:$B$5,2,0)</f>
        <v>1 week</v>
      </c>
      <c r="E1562">
        <f ca="1">VLOOKUP(C1562,Stay!$A$1:$C$5,3,0)</f>
        <v>7</v>
      </c>
      <c r="F1562">
        <f t="shared" ca="1" si="2"/>
        <v>50</v>
      </c>
      <c r="G1562" t="str">
        <f ca="1">VLOOKUP(F1562,Cities!$A$1:$C$69,2,0)</f>
        <v>Rio de Janeiro</v>
      </c>
      <c r="H1562" t="str">
        <f ca="1">VLOOKUP(F1562,Cities!$A$1:$F$69,6,0)</f>
        <v>Historical</v>
      </c>
      <c r="I1562" t="str">
        <f ca="1">VLOOKUP(F1562,Cities!$A$1:$C$69,3,0)</f>
        <v>South America</v>
      </c>
      <c r="J1562">
        <f t="shared" ca="1" si="3"/>
        <v>2</v>
      </c>
      <c r="K1562">
        <f ca="1">VLOOKUP(F1562,Cities!$A$1:$I$69,6+J1562,0)*R1562*E1562</f>
        <v>1414</v>
      </c>
      <c r="L1562">
        <f t="shared" ca="1" si="4"/>
        <v>1</v>
      </c>
      <c r="M1562">
        <f ca="1">VLOOKUP(F1562,Cities!$A$1:$I$69,4,0)*R1562*L1562</f>
        <v>2120</v>
      </c>
      <c r="N1562">
        <f t="shared" ca="1" si="5"/>
        <v>3534</v>
      </c>
      <c r="O1562" t="str">
        <f ca="1">VLOOKUP(F1562,Cities!$A$1:$E$69,5,0)</f>
        <v>Winter</v>
      </c>
      <c r="P1562">
        <f t="shared" ca="1" si="6"/>
        <v>3</v>
      </c>
      <c r="Q1562" t="str">
        <f ca="1">VLOOKUP(P1562,Sheet2!$A$1:$B$5,2,0)</f>
        <v>Romantic</v>
      </c>
      <c r="R1562">
        <f ca="1">VLOOKUP(P1562,Sheet2!$A$1:$C$5,3,0)</f>
        <v>2</v>
      </c>
    </row>
    <row r="1563" spans="1:18" ht="14.25" customHeight="1">
      <c r="A1563" s="4">
        <v>1562</v>
      </c>
      <c r="B1563">
        <f t="shared" ca="1" si="0"/>
        <v>65</v>
      </c>
      <c r="C1563">
        <f t="shared" ca="1" si="1"/>
        <v>4</v>
      </c>
      <c r="D1563" t="str">
        <f ca="1">VLOOKUP(C1563,Stay!$A$1:$B$5,2,0)</f>
        <v>1 month</v>
      </c>
      <c r="E1563">
        <f ca="1">VLOOKUP(C1563,Stay!$A$1:$C$5,3,0)</f>
        <v>30</v>
      </c>
      <c r="F1563">
        <f t="shared" ca="1" si="2"/>
        <v>61</v>
      </c>
      <c r="G1563" t="str">
        <f ca="1">VLOOKUP(F1563,Cities!$A$1:$C$69,2,0)</f>
        <v>Trentino</v>
      </c>
      <c r="H1563" t="str">
        <f ca="1">VLOOKUP(F1563,Cities!$A$1:$F$69,6,0)</f>
        <v>Terrain</v>
      </c>
      <c r="I1563" t="str">
        <f ca="1">VLOOKUP(F1563,Cities!$A$1:$C$69,3,0)</f>
        <v>Europe</v>
      </c>
      <c r="J1563">
        <f t="shared" ca="1" si="3"/>
        <v>1</v>
      </c>
      <c r="K1563">
        <f ca="1">VLOOKUP(F1563,Cities!$A$1:$I$69,6+J1563,0)*R1563*E1563</f>
        <v>3000</v>
      </c>
      <c r="L1563">
        <f t="shared" ca="1" si="4"/>
        <v>2</v>
      </c>
      <c r="M1563">
        <f ca="1">VLOOKUP(F1563,Cities!$A$1:$I$69,4,0)*R1563*L1563</f>
        <v>7280</v>
      </c>
      <c r="N1563">
        <f t="shared" ca="1" si="5"/>
        <v>10280</v>
      </c>
      <c r="O1563" t="str">
        <f ca="1">VLOOKUP(F1563,Cities!$A$1:$E$69,5,0)</f>
        <v>Summer</v>
      </c>
      <c r="P1563">
        <f t="shared" ca="1" si="6"/>
        <v>2</v>
      </c>
      <c r="Q1563" t="str">
        <f ca="1">VLOOKUP(P1563,Sheet2!$A$1:$B$5,2,0)</f>
        <v>Family</v>
      </c>
      <c r="R1563">
        <f ca="1">VLOOKUP(P1563,Sheet2!$A$1:$C$5,3,0)</f>
        <v>4</v>
      </c>
    </row>
    <row r="1564" spans="1:18" ht="14.25" customHeight="1">
      <c r="A1564" s="4">
        <v>1563</v>
      </c>
      <c r="B1564">
        <f t="shared" ca="1" si="0"/>
        <v>110</v>
      </c>
      <c r="C1564">
        <f t="shared" ca="1" si="1"/>
        <v>3</v>
      </c>
      <c r="D1564" t="str">
        <f ca="1">VLOOKUP(C1564,Stay!$A$1:$B$5,2,0)</f>
        <v>2 weeks</v>
      </c>
      <c r="E1564">
        <f ca="1">VLOOKUP(C1564,Stay!$A$1:$C$5,3,0)</f>
        <v>14</v>
      </c>
      <c r="F1564">
        <f t="shared" ca="1" si="2"/>
        <v>65</v>
      </c>
      <c r="G1564" t="str">
        <f ca="1">VLOOKUP(F1564,Cities!$A$1:$C$69,2,0)</f>
        <v>Victoria</v>
      </c>
      <c r="H1564" t="str">
        <f ca="1">VLOOKUP(F1564,Cities!$A$1:$F$69,6,0)</f>
        <v>Historical</v>
      </c>
      <c r="I1564" t="str">
        <f ca="1">VLOOKUP(F1564,Cities!$A$1:$C$69,3,0)</f>
        <v>North America</v>
      </c>
      <c r="J1564">
        <f t="shared" ca="1" si="3"/>
        <v>2</v>
      </c>
      <c r="K1564">
        <f ca="1">VLOOKUP(F1564,Cities!$A$1:$I$69,6+J1564,0)*R1564*E1564</f>
        <v>4200</v>
      </c>
      <c r="L1564">
        <f t="shared" ca="1" si="4"/>
        <v>1</v>
      </c>
      <c r="M1564">
        <f ca="1">VLOOKUP(F1564,Cities!$A$1:$I$69,4,0)*R1564*L1564</f>
        <v>600</v>
      </c>
      <c r="N1564">
        <f t="shared" ca="1" si="5"/>
        <v>4800</v>
      </c>
      <c r="O1564" t="str">
        <f ca="1">VLOOKUP(F1564,Cities!$A$1:$E$69,5,0)</f>
        <v>Summer</v>
      </c>
      <c r="P1564">
        <f t="shared" ca="1" si="6"/>
        <v>3</v>
      </c>
      <c r="Q1564" t="str">
        <f ca="1">VLOOKUP(P1564,Sheet2!$A$1:$B$5,2,0)</f>
        <v>Romantic</v>
      </c>
      <c r="R1564">
        <f ca="1">VLOOKUP(P1564,Sheet2!$A$1:$C$5,3,0)</f>
        <v>2</v>
      </c>
    </row>
    <row r="1565" spans="1:18" ht="14.25" customHeight="1">
      <c r="A1565" s="4">
        <v>1564</v>
      </c>
      <c r="B1565">
        <f t="shared" ca="1" si="0"/>
        <v>253</v>
      </c>
      <c r="C1565">
        <f t="shared" ca="1" si="1"/>
        <v>2</v>
      </c>
      <c r="D1565" t="str">
        <f ca="1">VLOOKUP(C1565,Stay!$A$1:$B$5,2,0)</f>
        <v>1 week</v>
      </c>
      <c r="E1565">
        <f ca="1">VLOOKUP(C1565,Stay!$A$1:$C$5,3,0)</f>
        <v>7</v>
      </c>
      <c r="F1565">
        <f t="shared" ca="1" si="2"/>
        <v>10</v>
      </c>
      <c r="G1565" t="str">
        <f ca="1">VLOOKUP(F1565,Cities!$A$1:$C$69,2,0)</f>
        <v>Bologna</v>
      </c>
      <c r="H1565" t="str">
        <f ca="1">VLOOKUP(F1565,Cities!$A$1:$F$69,6,0)</f>
        <v>Historical-Medieval, Nightlife</v>
      </c>
      <c r="I1565" t="str">
        <f ca="1">VLOOKUP(F1565,Cities!$A$1:$C$69,3,0)</f>
        <v>Europe</v>
      </c>
      <c r="J1565">
        <f t="shared" ca="1" si="3"/>
        <v>3</v>
      </c>
      <c r="K1565">
        <f ca="1">VLOOKUP(F1565,Cities!$A$1:$I$69,6+J1565,0)*R1565*E1565</f>
        <v>12810</v>
      </c>
      <c r="L1565">
        <f t="shared" ca="1" si="4"/>
        <v>1</v>
      </c>
      <c r="M1565">
        <f ca="1">VLOOKUP(F1565,Cities!$A$1:$I$69,4,0)*R1565*L1565</f>
        <v>6720</v>
      </c>
      <c r="N1565">
        <f t="shared" ca="1" si="5"/>
        <v>19530</v>
      </c>
      <c r="O1565" t="str">
        <f ca="1">VLOOKUP(F1565,Cities!$A$1:$E$69,5,0)</f>
        <v>Summer</v>
      </c>
      <c r="P1565">
        <f t="shared" ca="1" si="6"/>
        <v>4</v>
      </c>
      <c r="Q1565" t="str">
        <f ca="1">VLOOKUP(P1565,Sheet2!$A$1:$B$5,2,0)</f>
        <v>Friends</v>
      </c>
      <c r="R1565">
        <f ca="1">VLOOKUP(P1565,Sheet2!$A$1:$C$5,3,0)</f>
        <v>6</v>
      </c>
    </row>
    <row r="1566" spans="1:18" ht="14.25" customHeight="1">
      <c r="A1566" s="4">
        <v>1565</v>
      </c>
      <c r="B1566">
        <f t="shared" ca="1" si="0"/>
        <v>139</v>
      </c>
      <c r="C1566">
        <f t="shared" ca="1" si="1"/>
        <v>2</v>
      </c>
      <c r="D1566" t="str">
        <f ca="1">VLOOKUP(C1566,Stay!$A$1:$B$5,2,0)</f>
        <v>1 week</v>
      </c>
      <c r="E1566">
        <f ca="1">VLOOKUP(C1566,Stay!$A$1:$C$5,3,0)</f>
        <v>7</v>
      </c>
      <c r="F1566">
        <f t="shared" ca="1" si="2"/>
        <v>21</v>
      </c>
      <c r="G1566" t="str">
        <f ca="1">VLOOKUP(F1566,Cities!$A$1:$C$69,2,0)</f>
        <v>Denver</v>
      </c>
      <c r="H1566" t="str">
        <f ca="1">VLOOKUP(F1566,Cities!$A$1:$F$69,6,0)</f>
        <v>Modern, Hills, Park, Architecture</v>
      </c>
      <c r="I1566" t="str">
        <f ca="1">VLOOKUP(F1566,Cities!$A$1:$C$69,3,0)</f>
        <v>North America</v>
      </c>
      <c r="J1566">
        <f t="shared" ca="1" si="3"/>
        <v>3</v>
      </c>
      <c r="K1566">
        <f ca="1">VLOOKUP(F1566,Cities!$A$1:$I$69,6+J1566,0)*R1566*E1566</f>
        <v>10976</v>
      </c>
      <c r="L1566">
        <f t="shared" ca="1" si="4"/>
        <v>1</v>
      </c>
      <c r="M1566">
        <f ca="1">VLOOKUP(F1566,Cities!$A$1:$I$69,4,0)*R1566*L1566</f>
        <v>600</v>
      </c>
      <c r="N1566">
        <f t="shared" ca="1" si="5"/>
        <v>11576</v>
      </c>
      <c r="O1566" t="str">
        <f ca="1">VLOOKUP(F1566,Cities!$A$1:$E$69,5,0)</f>
        <v>Summer</v>
      </c>
      <c r="P1566">
        <f t="shared" ca="1" si="6"/>
        <v>2</v>
      </c>
      <c r="Q1566" t="str">
        <f ca="1">VLOOKUP(P1566,Sheet2!$A$1:$B$5,2,0)</f>
        <v>Family</v>
      </c>
      <c r="R1566">
        <f ca="1">VLOOKUP(P1566,Sheet2!$A$1:$C$5,3,0)</f>
        <v>4</v>
      </c>
    </row>
    <row r="1567" spans="1:18" ht="14.25" customHeight="1">
      <c r="A1567" s="4">
        <v>1566</v>
      </c>
      <c r="B1567">
        <f t="shared" ca="1" si="0"/>
        <v>271</v>
      </c>
      <c r="C1567">
        <f t="shared" ca="1" si="1"/>
        <v>4</v>
      </c>
      <c r="D1567" t="str">
        <f ca="1">VLOOKUP(C1567,Stay!$A$1:$B$5,2,0)</f>
        <v>1 month</v>
      </c>
      <c r="E1567">
        <f ca="1">VLOOKUP(C1567,Stay!$A$1:$C$5,3,0)</f>
        <v>30</v>
      </c>
      <c r="F1567">
        <f t="shared" ca="1" si="2"/>
        <v>50</v>
      </c>
      <c r="G1567" t="str">
        <f ca="1">VLOOKUP(F1567,Cities!$A$1:$C$69,2,0)</f>
        <v>Rio de Janeiro</v>
      </c>
      <c r="H1567" t="str">
        <f ca="1">VLOOKUP(F1567,Cities!$A$1:$F$69,6,0)</f>
        <v>Historical</v>
      </c>
      <c r="I1567" t="str">
        <f ca="1">VLOOKUP(F1567,Cities!$A$1:$C$69,3,0)</f>
        <v>South America</v>
      </c>
      <c r="J1567">
        <f t="shared" ca="1" si="3"/>
        <v>1</v>
      </c>
      <c r="K1567">
        <f ca="1">VLOOKUP(F1567,Cities!$A$1:$I$69,6+J1567,0)*R1567*E1567</f>
        <v>4560</v>
      </c>
      <c r="L1567">
        <f t="shared" ca="1" si="4"/>
        <v>2</v>
      </c>
      <c r="M1567">
        <f ca="1">VLOOKUP(F1567,Cities!$A$1:$I$69,4,0)*R1567*L1567</f>
        <v>8480</v>
      </c>
      <c r="N1567">
        <f t="shared" ca="1" si="5"/>
        <v>13040</v>
      </c>
      <c r="O1567" t="str">
        <f ca="1">VLOOKUP(F1567,Cities!$A$1:$E$69,5,0)</f>
        <v>Winter</v>
      </c>
      <c r="P1567">
        <f t="shared" ca="1" si="6"/>
        <v>2</v>
      </c>
      <c r="Q1567" t="str">
        <f ca="1">VLOOKUP(P1567,Sheet2!$A$1:$B$5,2,0)</f>
        <v>Family</v>
      </c>
      <c r="R1567">
        <f ca="1">VLOOKUP(P1567,Sheet2!$A$1:$C$5,3,0)</f>
        <v>4</v>
      </c>
    </row>
    <row r="1568" spans="1:18" ht="14.25" customHeight="1">
      <c r="A1568" s="4">
        <v>1567</v>
      </c>
      <c r="B1568">
        <f t="shared" ca="1" si="0"/>
        <v>231</v>
      </c>
      <c r="C1568">
        <f t="shared" ca="1" si="1"/>
        <v>2</v>
      </c>
      <c r="D1568" t="str">
        <f ca="1">VLOOKUP(C1568,Stay!$A$1:$B$5,2,0)</f>
        <v>1 week</v>
      </c>
      <c r="E1568">
        <f ca="1">VLOOKUP(C1568,Stay!$A$1:$C$5,3,0)</f>
        <v>7</v>
      </c>
      <c r="F1568">
        <f t="shared" ca="1" si="2"/>
        <v>57</v>
      </c>
      <c r="G1568" t="str">
        <f ca="1">VLOOKUP(F1568,Cities!$A$1:$C$69,2,0)</f>
        <v>Seattle</v>
      </c>
      <c r="H1568" t="str">
        <f ca="1">VLOOKUP(F1568,Cities!$A$1:$F$69,6,0)</f>
        <v>Modern</v>
      </c>
      <c r="I1568" t="str">
        <f ca="1">VLOOKUP(F1568,Cities!$A$1:$C$69,3,0)</f>
        <v>North America</v>
      </c>
      <c r="J1568">
        <f t="shared" ca="1" si="3"/>
        <v>1</v>
      </c>
      <c r="K1568">
        <f ca="1">VLOOKUP(F1568,Cities!$A$1:$I$69,6+J1568,0)*R1568*E1568</f>
        <v>2688</v>
      </c>
      <c r="L1568">
        <f t="shared" ca="1" si="4"/>
        <v>2</v>
      </c>
      <c r="M1568">
        <f ca="1">VLOOKUP(F1568,Cities!$A$1:$I$69,4,0)*R1568*L1568</f>
        <v>2400</v>
      </c>
      <c r="N1568">
        <f t="shared" ca="1" si="5"/>
        <v>5088</v>
      </c>
      <c r="O1568" t="str">
        <f ca="1">VLOOKUP(F1568,Cities!$A$1:$E$69,5,0)</f>
        <v>Summer</v>
      </c>
      <c r="P1568">
        <f t="shared" ca="1" si="6"/>
        <v>4</v>
      </c>
      <c r="Q1568" t="str">
        <f ca="1">VLOOKUP(P1568,Sheet2!$A$1:$B$5,2,0)</f>
        <v>Friends</v>
      </c>
      <c r="R1568">
        <f ca="1">VLOOKUP(P1568,Sheet2!$A$1:$C$5,3,0)</f>
        <v>6</v>
      </c>
    </row>
    <row r="1569" spans="1:18" ht="14.25" customHeight="1">
      <c r="A1569" s="4">
        <v>1568</v>
      </c>
      <c r="B1569">
        <f t="shared" ca="1" si="0"/>
        <v>238</v>
      </c>
      <c r="C1569">
        <f t="shared" ca="1" si="1"/>
        <v>2</v>
      </c>
      <c r="D1569" t="str">
        <f ca="1">VLOOKUP(C1569,Stay!$A$1:$B$5,2,0)</f>
        <v>1 week</v>
      </c>
      <c r="E1569">
        <f ca="1">VLOOKUP(C1569,Stay!$A$1:$C$5,3,0)</f>
        <v>7</v>
      </c>
      <c r="F1569">
        <f t="shared" ca="1" si="2"/>
        <v>65</v>
      </c>
      <c r="G1569" t="str">
        <f ca="1">VLOOKUP(F1569,Cities!$A$1:$C$69,2,0)</f>
        <v>Victoria</v>
      </c>
      <c r="H1569" t="str">
        <f ca="1">VLOOKUP(F1569,Cities!$A$1:$F$69,6,0)</f>
        <v>Historical</v>
      </c>
      <c r="I1569" t="str">
        <f ca="1">VLOOKUP(F1569,Cities!$A$1:$C$69,3,0)</f>
        <v>North America</v>
      </c>
      <c r="J1569">
        <f t="shared" ca="1" si="3"/>
        <v>3</v>
      </c>
      <c r="K1569">
        <f ca="1">VLOOKUP(F1569,Cities!$A$1:$I$69,6+J1569,0)*R1569*E1569</f>
        <v>4746</v>
      </c>
      <c r="L1569">
        <f t="shared" ca="1" si="4"/>
        <v>1</v>
      </c>
      <c r="M1569">
        <f ca="1">VLOOKUP(F1569,Cities!$A$1:$I$69,4,0)*R1569*L1569</f>
        <v>600</v>
      </c>
      <c r="N1569">
        <f t="shared" ca="1" si="5"/>
        <v>5346</v>
      </c>
      <c r="O1569" t="str">
        <f ca="1">VLOOKUP(F1569,Cities!$A$1:$E$69,5,0)</f>
        <v>Summer</v>
      </c>
      <c r="P1569">
        <f t="shared" ca="1" si="6"/>
        <v>3</v>
      </c>
      <c r="Q1569" t="str">
        <f ca="1">VLOOKUP(P1569,Sheet2!$A$1:$B$5,2,0)</f>
        <v>Romantic</v>
      </c>
      <c r="R1569">
        <f ca="1">VLOOKUP(P1569,Sheet2!$A$1:$C$5,3,0)</f>
        <v>2</v>
      </c>
    </row>
    <row r="1570" spans="1:18" ht="14.25" customHeight="1">
      <c r="A1570" s="4">
        <v>1569</v>
      </c>
      <c r="B1570">
        <f t="shared" ca="1" si="0"/>
        <v>288</v>
      </c>
      <c r="C1570">
        <f t="shared" ca="1" si="1"/>
        <v>4</v>
      </c>
      <c r="D1570" t="str">
        <f ca="1">VLOOKUP(C1570,Stay!$A$1:$B$5,2,0)</f>
        <v>1 month</v>
      </c>
      <c r="E1570">
        <f ca="1">VLOOKUP(C1570,Stay!$A$1:$C$5,3,0)</f>
        <v>30</v>
      </c>
      <c r="F1570">
        <f t="shared" ca="1" si="2"/>
        <v>62</v>
      </c>
      <c r="G1570" t="str">
        <f ca="1">VLOOKUP(F1570,Cities!$A$1:$C$69,2,0)</f>
        <v>Valencia</v>
      </c>
      <c r="H1570" t="str">
        <f ca="1">VLOOKUP(F1570,Cities!$A$1:$F$69,6,0)</f>
        <v>Terrain</v>
      </c>
      <c r="I1570" t="str">
        <f ca="1">VLOOKUP(F1570,Cities!$A$1:$C$69,3,0)</f>
        <v>Europe</v>
      </c>
      <c r="J1570">
        <f t="shared" ca="1" si="3"/>
        <v>2</v>
      </c>
      <c r="K1570">
        <f ca="1">VLOOKUP(F1570,Cities!$A$1:$I$69,6+J1570,0)*R1570*E1570</f>
        <v>15300</v>
      </c>
      <c r="L1570">
        <f t="shared" ca="1" si="4"/>
        <v>2</v>
      </c>
      <c r="M1570">
        <f ca="1">VLOOKUP(F1570,Cities!$A$1:$I$69,4,0)*R1570*L1570</f>
        <v>21360</v>
      </c>
      <c r="N1570">
        <f t="shared" ca="1" si="5"/>
        <v>36660</v>
      </c>
      <c r="O1570" t="str">
        <f ca="1">VLOOKUP(F1570,Cities!$A$1:$E$69,5,0)</f>
        <v>Summer</v>
      </c>
      <c r="P1570">
        <f t="shared" ca="1" si="6"/>
        <v>4</v>
      </c>
      <c r="Q1570" t="str">
        <f ca="1">VLOOKUP(P1570,Sheet2!$A$1:$B$5,2,0)</f>
        <v>Friends</v>
      </c>
      <c r="R1570">
        <f ca="1">VLOOKUP(P1570,Sheet2!$A$1:$C$5,3,0)</f>
        <v>6</v>
      </c>
    </row>
    <row r="1571" spans="1:18" ht="14.25" customHeight="1">
      <c r="A1571" s="4">
        <v>1570</v>
      </c>
      <c r="B1571">
        <f t="shared" ca="1" si="0"/>
        <v>216</v>
      </c>
      <c r="C1571">
        <f t="shared" ca="1" si="1"/>
        <v>4</v>
      </c>
      <c r="D1571" t="str">
        <f ca="1">VLOOKUP(C1571,Stay!$A$1:$B$5,2,0)</f>
        <v>1 month</v>
      </c>
      <c r="E1571">
        <f ca="1">VLOOKUP(C1571,Stay!$A$1:$C$5,3,0)</f>
        <v>30</v>
      </c>
      <c r="F1571">
        <f t="shared" ca="1" si="2"/>
        <v>39</v>
      </c>
      <c r="G1571" t="str">
        <f ca="1">VLOOKUP(F1571,Cities!$A$1:$C$69,2,0)</f>
        <v>Montreal</v>
      </c>
      <c r="H1571" t="str">
        <f ca="1">VLOOKUP(F1571,Cities!$A$1:$F$69,6,0)</f>
        <v>Modern</v>
      </c>
      <c r="I1571" t="str">
        <f ca="1">VLOOKUP(F1571,Cities!$A$1:$C$69,3,0)</f>
        <v>North America</v>
      </c>
      <c r="J1571">
        <f t="shared" ca="1" si="3"/>
        <v>2</v>
      </c>
      <c r="K1571">
        <f ca="1">VLOOKUP(F1571,Cities!$A$1:$I$69,6+J1571,0)*R1571*E1571</f>
        <v>8880</v>
      </c>
      <c r="L1571">
        <f t="shared" ca="1" si="4"/>
        <v>1</v>
      </c>
      <c r="M1571">
        <f ca="1">VLOOKUP(F1571,Cities!$A$1:$I$69,4,0)*R1571*L1571</f>
        <v>800</v>
      </c>
      <c r="N1571">
        <f t="shared" ca="1" si="5"/>
        <v>9680</v>
      </c>
      <c r="O1571" t="str">
        <f ca="1">VLOOKUP(F1571,Cities!$A$1:$E$69,5,0)</f>
        <v>Summer</v>
      </c>
      <c r="P1571">
        <f t="shared" ca="1" si="6"/>
        <v>3</v>
      </c>
      <c r="Q1571" t="str">
        <f ca="1">VLOOKUP(P1571,Sheet2!$A$1:$B$5,2,0)</f>
        <v>Romantic</v>
      </c>
      <c r="R1571">
        <f ca="1">VLOOKUP(P1571,Sheet2!$A$1:$C$5,3,0)</f>
        <v>2</v>
      </c>
    </row>
    <row r="1572" spans="1:18" ht="14.25" customHeight="1">
      <c r="A1572" s="4">
        <v>1571</v>
      </c>
      <c r="B1572">
        <f t="shared" ca="1" si="0"/>
        <v>113</v>
      </c>
      <c r="C1572">
        <f t="shared" ca="1" si="1"/>
        <v>1</v>
      </c>
      <c r="D1572" t="str">
        <f ca="1">VLOOKUP(C1572,Stay!$A$1:$B$5,2,0)</f>
        <v>3 days</v>
      </c>
      <c r="E1572">
        <f ca="1">VLOOKUP(C1572,Stay!$A$1:$C$5,3,0)</f>
        <v>3</v>
      </c>
      <c r="F1572">
        <f t="shared" ca="1" si="2"/>
        <v>17</v>
      </c>
      <c r="G1572" t="str">
        <f ca="1">VLOOKUP(F1572,Cities!$A$1:$C$69,2,0)</f>
        <v>Chicago</v>
      </c>
      <c r="H1572" t="str">
        <f ca="1">VLOOKUP(F1572,Cities!$A$1:$F$69,6,0)</f>
        <v>Modern, Aquatic, Nightlife</v>
      </c>
      <c r="I1572" t="str">
        <f ca="1">VLOOKUP(F1572,Cities!$A$1:$C$69,3,0)</f>
        <v>North America</v>
      </c>
      <c r="J1572">
        <f t="shared" ca="1" si="3"/>
        <v>3</v>
      </c>
      <c r="K1572">
        <f ca="1">VLOOKUP(F1572,Cities!$A$1:$I$69,6+J1572,0)*R1572*E1572</f>
        <v>9882</v>
      </c>
      <c r="L1572">
        <f t="shared" ca="1" si="4"/>
        <v>2</v>
      </c>
      <c r="M1572">
        <f ca="1">VLOOKUP(F1572,Cities!$A$1:$I$69,4,0)*R1572*L1572</f>
        <v>1560</v>
      </c>
      <c r="N1572">
        <f t="shared" ca="1" si="5"/>
        <v>11442</v>
      </c>
      <c r="O1572" t="str">
        <f ca="1">VLOOKUP(F1572,Cities!$A$1:$E$69,5,0)</f>
        <v>Summer</v>
      </c>
      <c r="P1572">
        <f t="shared" ca="1" si="6"/>
        <v>4</v>
      </c>
      <c r="Q1572" t="str">
        <f ca="1">VLOOKUP(P1572,Sheet2!$A$1:$B$5,2,0)</f>
        <v>Friends</v>
      </c>
      <c r="R1572">
        <f ca="1">VLOOKUP(P1572,Sheet2!$A$1:$C$5,3,0)</f>
        <v>6</v>
      </c>
    </row>
    <row r="1573" spans="1:18" ht="14.25" customHeight="1">
      <c r="A1573" s="4">
        <v>1572</v>
      </c>
      <c r="B1573">
        <f t="shared" ca="1" si="0"/>
        <v>54</v>
      </c>
      <c r="C1573">
        <f t="shared" ca="1" si="1"/>
        <v>2</v>
      </c>
      <c r="D1573" t="str">
        <f ca="1">VLOOKUP(C1573,Stay!$A$1:$B$5,2,0)</f>
        <v>1 week</v>
      </c>
      <c r="E1573">
        <f ca="1">VLOOKUP(C1573,Stay!$A$1:$C$5,3,0)</f>
        <v>7</v>
      </c>
      <c r="F1573">
        <f t="shared" ca="1" si="2"/>
        <v>56</v>
      </c>
      <c r="G1573" t="str">
        <f ca="1">VLOOKUP(F1573,Cities!$A$1:$C$69,2,0)</f>
        <v>Santa Cruz County</v>
      </c>
      <c r="H1573" t="str">
        <f ca="1">VLOOKUP(F1573,Cities!$A$1:$F$69,6,0)</f>
        <v>Beach</v>
      </c>
      <c r="I1573" t="str">
        <f ca="1">VLOOKUP(F1573,Cities!$A$1:$C$69,3,0)</f>
        <v>North America</v>
      </c>
      <c r="J1573">
        <f t="shared" ca="1" si="3"/>
        <v>3</v>
      </c>
      <c r="K1573">
        <f ca="1">VLOOKUP(F1573,Cities!$A$1:$I$69,6+J1573,0)*R1573*E1573</f>
        <v>1344</v>
      </c>
      <c r="L1573">
        <f t="shared" ca="1" si="4"/>
        <v>2</v>
      </c>
      <c r="M1573">
        <f ca="1">VLOOKUP(F1573,Cities!$A$1:$I$69,4,0)*R1573*L1573</f>
        <v>440</v>
      </c>
      <c r="N1573">
        <f t="shared" ca="1" si="5"/>
        <v>1784</v>
      </c>
      <c r="O1573" t="str">
        <f ca="1">VLOOKUP(F1573,Cities!$A$1:$E$69,5,0)</f>
        <v>Spring</v>
      </c>
      <c r="P1573">
        <f t="shared" ca="1" si="6"/>
        <v>1</v>
      </c>
      <c r="Q1573" t="str">
        <f ca="1">VLOOKUP(P1573,Sheet2!$A$1:$B$5,2,0)</f>
        <v>Solo</v>
      </c>
      <c r="R1573">
        <f ca="1">VLOOKUP(P1573,Sheet2!$A$1:$C$5,3,0)</f>
        <v>1</v>
      </c>
    </row>
    <row r="1574" spans="1:18" ht="14.25" customHeight="1">
      <c r="A1574" s="4">
        <v>1573</v>
      </c>
      <c r="B1574">
        <f t="shared" ca="1" si="0"/>
        <v>193</v>
      </c>
      <c r="C1574">
        <f t="shared" ca="1" si="1"/>
        <v>3</v>
      </c>
      <c r="D1574" t="str">
        <f ca="1">VLOOKUP(C1574,Stay!$A$1:$B$5,2,0)</f>
        <v>2 weeks</v>
      </c>
      <c r="E1574">
        <f ca="1">VLOOKUP(C1574,Stay!$A$1:$C$5,3,0)</f>
        <v>14</v>
      </c>
      <c r="F1574">
        <f t="shared" ca="1" si="2"/>
        <v>27</v>
      </c>
      <c r="G1574" t="str">
        <f ca="1">VLOOKUP(F1574,Cities!$A$1:$C$69,2,0)</f>
        <v>Hawaii</v>
      </c>
      <c r="H1574" t="str">
        <f ca="1">VLOOKUP(F1574,Cities!$A$1:$F$69,6,0)</f>
        <v>Beach, Terrain, Modern</v>
      </c>
      <c r="I1574" t="str">
        <f ca="1">VLOOKUP(F1574,Cities!$A$1:$C$69,3,0)</f>
        <v>North America</v>
      </c>
      <c r="J1574">
        <f t="shared" ca="1" si="3"/>
        <v>1</v>
      </c>
      <c r="K1574">
        <f ca="1">VLOOKUP(F1574,Cities!$A$1:$I$69,6+J1574,0)*R1574*E1574</f>
        <v>2800</v>
      </c>
      <c r="L1574">
        <f t="shared" ca="1" si="4"/>
        <v>2</v>
      </c>
      <c r="M1574">
        <f ca="1">VLOOKUP(F1574,Cities!$A$1:$I$69,4,0)*R1574*L1574</f>
        <v>3200</v>
      </c>
      <c r="N1574">
        <f t="shared" ca="1" si="5"/>
        <v>6000</v>
      </c>
      <c r="O1574" t="str">
        <f ca="1">VLOOKUP(F1574,Cities!$A$1:$E$69,5,0)</f>
        <v>Summer</v>
      </c>
      <c r="P1574">
        <f t="shared" ca="1" si="6"/>
        <v>3</v>
      </c>
      <c r="Q1574" t="str">
        <f ca="1">VLOOKUP(P1574,Sheet2!$A$1:$B$5,2,0)</f>
        <v>Romantic</v>
      </c>
      <c r="R1574">
        <f ca="1">VLOOKUP(P1574,Sheet2!$A$1:$C$5,3,0)</f>
        <v>2</v>
      </c>
    </row>
    <row r="1575" spans="1:18" ht="14.25" customHeight="1">
      <c r="A1575" s="4">
        <v>1574</v>
      </c>
      <c r="B1575">
        <f t="shared" ca="1" si="0"/>
        <v>65</v>
      </c>
      <c r="C1575">
        <f t="shared" ca="1" si="1"/>
        <v>1</v>
      </c>
      <c r="D1575" t="str">
        <f ca="1">VLOOKUP(C1575,Stay!$A$1:$B$5,2,0)</f>
        <v>3 days</v>
      </c>
      <c r="E1575">
        <f ca="1">VLOOKUP(C1575,Stay!$A$1:$C$5,3,0)</f>
        <v>3</v>
      </c>
      <c r="F1575">
        <f t="shared" ca="1" si="2"/>
        <v>4</v>
      </c>
      <c r="G1575" t="str">
        <f ca="1">VLOOKUP(F1575,Cities!$A$1:$C$69,2,0)</f>
        <v>Athens</v>
      </c>
      <c r="H1575" t="str">
        <f ca="1">VLOOKUP(F1575,Cities!$A$1:$F$69,6,0)</f>
        <v>Historical-Ancient, Architecture</v>
      </c>
      <c r="I1575" t="str">
        <f ca="1">VLOOKUP(F1575,Cities!$A$1:$C$69,3,0)</f>
        <v>Europe</v>
      </c>
      <c r="J1575">
        <f t="shared" ca="1" si="3"/>
        <v>2</v>
      </c>
      <c r="K1575">
        <f ca="1">VLOOKUP(F1575,Cities!$A$1:$I$69,6+J1575,0)*R1575*E1575</f>
        <v>243</v>
      </c>
      <c r="L1575">
        <f t="shared" ca="1" si="4"/>
        <v>2</v>
      </c>
      <c r="M1575">
        <f ca="1">VLOOKUP(F1575,Cities!$A$1:$I$69,4,0)*R1575*L1575</f>
        <v>2200</v>
      </c>
      <c r="N1575">
        <f t="shared" ca="1" si="5"/>
        <v>2443</v>
      </c>
      <c r="O1575" t="str">
        <f ca="1">VLOOKUP(F1575,Cities!$A$1:$E$69,5,0)</f>
        <v>Summer</v>
      </c>
      <c r="P1575">
        <f t="shared" ca="1" si="6"/>
        <v>1</v>
      </c>
      <c r="Q1575" t="str">
        <f ca="1">VLOOKUP(P1575,Sheet2!$A$1:$B$5,2,0)</f>
        <v>Solo</v>
      </c>
      <c r="R1575">
        <f ca="1">VLOOKUP(P1575,Sheet2!$A$1:$C$5,3,0)</f>
        <v>1</v>
      </c>
    </row>
    <row r="1576" spans="1:18" ht="14.25" customHeight="1">
      <c r="A1576" s="4">
        <v>1575</v>
      </c>
      <c r="B1576">
        <f t="shared" ca="1" si="0"/>
        <v>186</v>
      </c>
      <c r="C1576">
        <f t="shared" ca="1" si="1"/>
        <v>2</v>
      </c>
      <c r="D1576" t="str">
        <f ca="1">VLOOKUP(C1576,Stay!$A$1:$B$5,2,0)</f>
        <v>1 week</v>
      </c>
      <c r="E1576">
        <f ca="1">VLOOKUP(C1576,Stay!$A$1:$C$5,3,0)</f>
        <v>7</v>
      </c>
      <c r="F1576">
        <f t="shared" ca="1" si="2"/>
        <v>48</v>
      </c>
      <c r="G1576" t="str">
        <f ca="1">VLOOKUP(F1576,Cities!$A$1:$C$69,2,0)</f>
        <v>Porto</v>
      </c>
      <c r="H1576" t="str">
        <f ca="1">VLOOKUP(F1576,Cities!$A$1:$F$69,6,0)</f>
        <v>Wineyard, Historical-Modern, Architecture</v>
      </c>
      <c r="I1576" t="str">
        <f ca="1">VLOOKUP(F1576,Cities!$A$1:$C$69,3,0)</f>
        <v>Europe</v>
      </c>
      <c r="J1576">
        <f t="shared" ca="1" si="3"/>
        <v>3</v>
      </c>
      <c r="K1576">
        <f ca="1">VLOOKUP(F1576,Cities!$A$1:$I$69,6+J1576,0)*R1576*E1576</f>
        <v>3318</v>
      </c>
      <c r="L1576">
        <f t="shared" ca="1" si="4"/>
        <v>2</v>
      </c>
      <c r="M1576">
        <f ca="1">VLOOKUP(F1576,Cities!$A$1:$I$69,4,0)*R1576*L1576</f>
        <v>4880</v>
      </c>
      <c r="N1576">
        <f t="shared" ca="1" si="5"/>
        <v>8198</v>
      </c>
      <c r="O1576" t="str">
        <f ca="1">VLOOKUP(F1576,Cities!$A$1:$E$69,5,0)</f>
        <v>Summer</v>
      </c>
      <c r="P1576">
        <f t="shared" ca="1" si="6"/>
        <v>3</v>
      </c>
      <c r="Q1576" t="str">
        <f ca="1">VLOOKUP(P1576,Sheet2!$A$1:$B$5,2,0)</f>
        <v>Romantic</v>
      </c>
      <c r="R1576">
        <f ca="1">VLOOKUP(P1576,Sheet2!$A$1:$C$5,3,0)</f>
        <v>2</v>
      </c>
    </row>
    <row r="1577" spans="1:18" ht="14.25" customHeight="1">
      <c r="A1577" s="4">
        <v>1576</v>
      </c>
      <c r="B1577">
        <f t="shared" ca="1" si="0"/>
        <v>56</v>
      </c>
      <c r="C1577">
        <f t="shared" ca="1" si="1"/>
        <v>1</v>
      </c>
      <c r="D1577" t="str">
        <f ca="1">VLOOKUP(C1577,Stay!$A$1:$B$5,2,0)</f>
        <v>3 days</v>
      </c>
      <c r="E1577">
        <f ca="1">VLOOKUP(C1577,Stay!$A$1:$C$5,3,0)</f>
        <v>3</v>
      </c>
      <c r="F1577">
        <f t="shared" ca="1" si="2"/>
        <v>31</v>
      </c>
      <c r="G1577" t="str">
        <f ca="1">VLOOKUP(F1577,Cities!$A$1:$C$69,2,0)</f>
        <v>Los Angeles</v>
      </c>
      <c r="H1577" t="str">
        <f ca="1">VLOOKUP(F1577,Cities!$A$1:$F$69,6,0)</f>
        <v>Beach, Terrain</v>
      </c>
      <c r="I1577" t="str">
        <f ca="1">VLOOKUP(F1577,Cities!$A$1:$C$69,3,0)</f>
        <v>North America</v>
      </c>
      <c r="J1577">
        <f t="shared" ca="1" si="3"/>
        <v>1</v>
      </c>
      <c r="K1577">
        <f ca="1">VLOOKUP(F1577,Cities!$A$1:$I$69,6+J1577,0)*R1577*E1577</f>
        <v>210</v>
      </c>
      <c r="L1577">
        <f t="shared" ca="1" si="4"/>
        <v>2</v>
      </c>
      <c r="M1577">
        <f ca="1">VLOOKUP(F1577,Cities!$A$1:$I$69,4,0)*R1577*L1577</f>
        <v>440</v>
      </c>
      <c r="N1577">
        <f t="shared" ca="1" si="5"/>
        <v>650</v>
      </c>
      <c r="O1577" t="str">
        <f ca="1">VLOOKUP(F1577,Cities!$A$1:$E$69,5,0)</f>
        <v>Summer</v>
      </c>
      <c r="P1577">
        <f t="shared" ca="1" si="6"/>
        <v>1</v>
      </c>
      <c r="Q1577" t="str">
        <f ca="1">VLOOKUP(P1577,Sheet2!$A$1:$B$5,2,0)</f>
        <v>Solo</v>
      </c>
      <c r="R1577">
        <f ca="1">VLOOKUP(P1577,Sheet2!$A$1:$C$5,3,0)</f>
        <v>1</v>
      </c>
    </row>
    <row r="1578" spans="1:18" ht="14.25" customHeight="1">
      <c r="A1578" s="4">
        <v>1577</v>
      </c>
      <c r="B1578">
        <f t="shared" ca="1" si="0"/>
        <v>173</v>
      </c>
      <c r="C1578">
        <f t="shared" ca="1" si="1"/>
        <v>3</v>
      </c>
      <c r="D1578" t="str">
        <f ca="1">VLOOKUP(C1578,Stay!$A$1:$B$5,2,0)</f>
        <v>2 weeks</v>
      </c>
      <c r="E1578">
        <f ca="1">VLOOKUP(C1578,Stay!$A$1:$C$5,3,0)</f>
        <v>14</v>
      </c>
      <c r="F1578">
        <f t="shared" ca="1" si="2"/>
        <v>60</v>
      </c>
      <c r="G1578" t="str">
        <f ca="1">VLOOKUP(F1578,Cities!$A$1:$C$69,2,0)</f>
        <v>Toronto</v>
      </c>
      <c r="H1578" t="str">
        <f ca="1">VLOOKUP(F1578,Cities!$A$1:$F$69,6,0)</f>
        <v>Modern</v>
      </c>
      <c r="I1578" t="str">
        <f ca="1">VLOOKUP(F1578,Cities!$A$1:$C$69,3,0)</f>
        <v>North America</v>
      </c>
      <c r="J1578">
        <f t="shared" ca="1" si="3"/>
        <v>2</v>
      </c>
      <c r="K1578">
        <f ca="1">VLOOKUP(F1578,Cities!$A$1:$I$69,6+J1578,0)*R1578*E1578</f>
        <v>2184</v>
      </c>
      <c r="L1578">
        <f t="shared" ca="1" si="4"/>
        <v>1</v>
      </c>
      <c r="M1578">
        <f ca="1">VLOOKUP(F1578,Cities!$A$1:$I$69,4,0)*R1578*L1578</f>
        <v>450</v>
      </c>
      <c r="N1578">
        <f t="shared" ca="1" si="5"/>
        <v>2634</v>
      </c>
      <c r="O1578" t="str">
        <f ca="1">VLOOKUP(F1578,Cities!$A$1:$E$69,5,0)</f>
        <v>Summer</v>
      </c>
      <c r="P1578">
        <f t="shared" ca="1" si="6"/>
        <v>1</v>
      </c>
      <c r="Q1578" t="str">
        <f ca="1">VLOOKUP(P1578,Sheet2!$A$1:$B$5,2,0)</f>
        <v>Solo</v>
      </c>
      <c r="R1578">
        <f ca="1">VLOOKUP(P1578,Sheet2!$A$1:$C$5,3,0)</f>
        <v>1</v>
      </c>
    </row>
    <row r="1579" spans="1:18" ht="14.25" customHeight="1">
      <c r="A1579" s="4">
        <v>1578</v>
      </c>
      <c r="B1579">
        <f t="shared" ca="1" si="0"/>
        <v>162</v>
      </c>
      <c r="C1579">
        <f t="shared" ca="1" si="1"/>
        <v>2</v>
      </c>
      <c r="D1579" t="str">
        <f ca="1">VLOOKUP(C1579,Stay!$A$1:$B$5,2,0)</f>
        <v>1 week</v>
      </c>
      <c r="E1579">
        <f ca="1">VLOOKUP(C1579,Stay!$A$1:$C$5,3,0)</f>
        <v>7</v>
      </c>
      <c r="F1579">
        <f t="shared" ca="1" si="2"/>
        <v>8</v>
      </c>
      <c r="G1579" t="str">
        <f ca="1">VLOOKUP(F1579,Cities!$A$1:$C$69,2,0)</f>
        <v>Beijing</v>
      </c>
      <c r="H1579" t="str">
        <f ca="1">VLOOKUP(F1579,Cities!$A$1:$F$69,6,0)</f>
        <v>Modern, Beach, Nightlife</v>
      </c>
      <c r="I1579" t="str">
        <f ca="1">VLOOKUP(F1579,Cities!$A$1:$C$69,3,0)</f>
        <v>Asia</v>
      </c>
      <c r="J1579">
        <f t="shared" ca="1" si="3"/>
        <v>2</v>
      </c>
      <c r="K1579">
        <f ca="1">VLOOKUP(F1579,Cities!$A$1:$I$69,6+J1579,0)*R1579*E1579</f>
        <v>1932</v>
      </c>
      <c r="L1579">
        <f t="shared" ca="1" si="4"/>
        <v>2</v>
      </c>
      <c r="M1579">
        <f ca="1">VLOOKUP(F1579,Cities!$A$1:$I$69,4,0)*R1579*L1579</f>
        <v>7520</v>
      </c>
      <c r="N1579">
        <f t="shared" ca="1" si="5"/>
        <v>9452</v>
      </c>
      <c r="O1579" t="str">
        <f ca="1">VLOOKUP(F1579,Cities!$A$1:$E$69,5,0)</f>
        <v>Spring</v>
      </c>
      <c r="P1579">
        <f t="shared" ca="1" si="6"/>
        <v>2</v>
      </c>
      <c r="Q1579" t="str">
        <f ca="1">VLOOKUP(P1579,Sheet2!$A$1:$B$5,2,0)</f>
        <v>Family</v>
      </c>
      <c r="R1579">
        <f ca="1">VLOOKUP(P1579,Sheet2!$A$1:$C$5,3,0)</f>
        <v>4</v>
      </c>
    </row>
    <row r="1580" spans="1:18" ht="14.25" customHeight="1">
      <c r="A1580" s="4">
        <v>1579</v>
      </c>
      <c r="B1580">
        <f t="shared" ca="1" si="0"/>
        <v>214</v>
      </c>
      <c r="C1580">
        <f t="shared" ca="1" si="1"/>
        <v>1</v>
      </c>
      <c r="D1580" t="str">
        <f ca="1">VLOOKUP(C1580,Stay!$A$1:$B$5,2,0)</f>
        <v>3 days</v>
      </c>
      <c r="E1580">
        <f ca="1">VLOOKUP(C1580,Stay!$A$1:$C$5,3,0)</f>
        <v>3</v>
      </c>
      <c r="F1580">
        <f t="shared" ca="1" si="2"/>
        <v>53</v>
      </c>
      <c r="G1580" t="str">
        <f ca="1">VLOOKUP(F1580,Cities!$A$1:$C$69,2,0)</f>
        <v>San Diego</v>
      </c>
      <c r="H1580" t="str">
        <f ca="1">VLOOKUP(F1580,Cities!$A$1:$F$69,6,0)</f>
        <v>Beach</v>
      </c>
      <c r="I1580" t="str">
        <f ca="1">VLOOKUP(F1580,Cities!$A$1:$C$69,3,0)</f>
        <v>North America</v>
      </c>
      <c r="J1580">
        <f t="shared" ca="1" si="3"/>
        <v>3</v>
      </c>
      <c r="K1580">
        <f ca="1">VLOOKUP(F1580,Cities!$A$1:$I$69,6+J1580,0)*R1580*E1580</f>
        <v>6858</v>
      </c>
      <c r="L1580">
        <f t="shared" ca="1" si="4"/>
        <v>2</v>
      </c>
      <c r="M1580">
        <f ca="1">VLOOKUP(F1580,Cities!$A$1:$I$69,4,0)*R1580*L1580</f>
        <v>2640</v>
      </c>
      <c r="N1580">
        <f t="shared" ca="1" si="5"/>
        <v>9498</v>
      </c>
      <c r="O1580" t="str">
        <f ca="1">VLOOKUP(F1580,Cities!$A$1:$E$69,5,0)</f>
        <v>Summer</v>
      </c>
      <c r="P1580">
        <f t="shared" ca="1" si="6"/>
        <v>4</v>
      </c>
      <c r="Q1580" t="str">
        <f ca="1">VLOOKUP(P1580,Sheet2!$A$1:$B$5,2,0)</f>
        <v>Friends</v>
      </c>
      <c r="R1580">
        <f ca="1">VLOOKUP(P1580,Sheet2!$A$1:$C$5,3,0)</f>
        <v>6</v>
      </c>
    </row>
    <row r="1581" spans="1:18" ht="14.25" customHeight="1">
      <c r="A1581" s="4">
        <v>1580</v>
      </c>
      <c r="B1581">
        <f t="shared" ca="1" si="0"/>
        <v>273</v>
      </c>
      <c r="C1581">
        <f t="shared" ca="1" si="1"/>
        <v>3</v>
      </c>
      <c r="D1581" t="str">
        <f ca="1">VLOOKUP(C1581,Stay!$A$1:$B$5,2,0)</f>
        <v>2 weeks</v>
      </c>
      <c r="E1581">
        <f ca="1">VLOOKUP(C1581,Stay!$A$1:$C$5,3,0)</f>
        <v>14</v>
      </c>
      <c r="F1581">
        <f t="shared" ca="1" si="2"/>
        <v>41</v>
      </c>
      <c r="G1581" t="str">
        <f ca="1">VLOOKUP(F1581,Cities!$A$1:$C$69,2,0)</f>
        <v>Nashville</v>
      </c>
      <c r="H1581" t="str">
        <f ca="1">VLOOKUP(F1581,Cities!$A$1:$F$69,6,0)</f>
        <v>Modern, Nightlife</v>
      </c>
      <c r="I1581" t="str">
        <f ca="1">VLOOKUP(F1581,Cities!$A$1:$C$69,3,0)</f>
        <v>North America</v>
      </c>
      <c r="J1581">
        <f t="shared" ca="1" si="3"/>
        <v>2</v>
      </c>
      <c r="K1581">
        <f ca="1">VLOOKUP(F1581,Cities!$A$1:$I$69,6+J1581,0)*R1581*E1581</f>
        <v>10920</v>
      </c>
      <c r="L1581">
        <f t="shared" ca="1" si="4"/>
        <v>1</v>
      </c>
      <c r="M1581">
        <f ca="1">VLOOKUP(F1581,Cities!$A$1:$I$69,4,0)*R1581*L1581</f>
        <v>1860</v>
      </c>
      <c r="N1581">
        <f t="shared" ca="1" si="5"/>
        <v>12780</v>
      </c>
      <c r="O1581" t="str">
        <f ca="1">VLOOKUP(F1581,Cities!$A$1:$E$69,5,0)</f>
        <v>Spring</v>
      </c>
      <c r="P1581">
        <f t="shared" ca="1" si="6"/>
        <v>4</v>
      </c>
      <c r="Q1581" t="str">
        <f ca="1">VLOOKUP(P1581,Sheet2!$A$1:$B$5,2,0)</f>
        <v>Friends</v>
      </c>
      <c r="R1581">
        <f ca="1">VLOOKUP(P1581,Sheet2!$A$1:$C$5,3,0)</f>
        <v>6</v>
      </c>
    </row>
    <row r="1582" spans="1:18" ht="14.25" customHeight="1">
      <c r="A1582" s="4">
        <v>1581</v>
      </c>
      <c r="B1582">
        <f t="shared" ca="1" si="0"/>
        <v>96</v>
      </c>
      <c r="C1582">
        <f t="shared" ca="1" si="1"/>
        <v>4</v>
      </c>
      <c r="D1582" t="str">
        <f ca="1">VLOOKUP(C1582,Stay!$A$1:$B$5,2,0)</f>
        <v>1 month</v>
      </c>
      <c r="E1582">
        <f ca="1">VLOOKUP(C1582,Stay!$A$1:$C$5,3,0)</f>
        <v>30</v>
      </c>
      <c r="F1582">
        <f t="shared" ca="1" si="2"/>
        <v>11</v>
      </c>
      <c r="G1582" t="str">
        <f ca="1">VLOOKUP(F1582,Cities!$A$1:$C$69,2,0)</f>
        <v>Bordeaux</v>
      </c>
      <c r="H1582" t="str">
        <f ca="1">VLOOKUP(F1582,Cities!$A$1:$F$69,6,0)</f>
        <v>Historical-Modern, Wineyard, Park</v>
      </c>
      <c r="I1582" t="str">
        <f ca="1">VLOOKUP(F1582,Cities!$A$1:$C$69,3,0)</f>
        <v>Europe</v>
      </c>
      <c r="J1582">
        <f t="shared" ca="1" si="3"/>
        <v>3</v>
      </c>
      <c r="K1582">
        <f ca="1">VLOOKUP(F1582,Cities!$A$1:$I$69,6+J1582,0)*R1582*E1582</f>
        <v>36180</v>
      </c>
      <c r="L1582">
        <f t="shared" ca="1" si="4"/>
        <v>2</v>
      </c>
      <c r="M1582">
        <f ca="1">VLOOKUP(F1582,Cities!$A$1:$I$69,4,0)*R1582*L1582</f>
        <v>18000</v>
      </c>
      <c r="N1582">
        <f t="shared" ca="1" si="5"/>
        <v>54180</v>
      </c>
      <c r="O1582" t="str">
        <f ca="1">VLOOKUP(F1582,Cities!$A$1:$E$69,5,0)</f>
        <v>Summer</v>
      </c>
      <c r="P1582">
        <f t="shared" ca="1" si="6"/>
        <v>4</v>
      </c>
      <c r="Q1582" t="str">
        <f ca="1">VLOOKUP(P1582,Sheet2!$A$1:$B$5,2,0)</f>
        <v>Friends</v>
      </c>
      <c r="R1582">
        <f ca="1">VLOOKUP(P1582,Sheet2!$A$1:$C$5,3,0)</f>
        <v>6</v>
      </c>
    </row>
    <row r="1583" spans="1:18" ht="14.25" customHeight="1">
      <c r="A1583" s="4">
        <v>1582</v>
      </c>
      <c r="B1583">
        <f t="shared" ca="1" si="0"/>
        <v>140</v>
      </c>
      <c r="C1583">
        <f t="shared" ca="1" si="1"/>
        <v>4</v>
      </c>
      <c r="D1583" t="str">
        <f ca="1">VLOOKUP(C1583,Stay!$A$1:$B$5,2,0)</f>
        <v>1 month</v>
      </c>
      <c r="E1583">
        <f ca="1">VLOOKUP(C1583,Stay!$A$1:$C$5,3,0)</f>
        <v>30</v>
      </c>
      <c r="F1583">
        <f t="shared" ca="1" si="2"/>
        <v>16</v>
      </c>
      <c r="G1583" t="str">
        <f ca="1">VLOOKUP(F1583,Cities!$A$1:$C$69,2,0)</f>
        <v>Cape Town</v>
      </c>
      <c r="H1583" t="str">
        <f ca="1">VLOOKUP(F1583,Cities!$A$1:$F$69,6,0)</f>
        <v>Beach, Historical-Medieval, Aquatic-Water</v>
      </c>
      <c r="I1583" t="str">
        <f ca="1">VLOOKUP(F1583,Cities!$A$1:$C$69,3,0)</f>
        <v>Africa</v>
      </c>
      <c r="J1583">
        <f t="shared" ca="1" si="3"/>
        <v>1</v>
      </c>
      <c r="K1583">
        <f ca="1">VLOOKUP(F1583,Cities!$A$1:$I$69,6+J1583,0)*R1583*E1583</f>
        <v>9720</v>
      </c>
      <c r="L1583">
        <f t="shared" ca="1" si="4"/>
        <v>2</v>
      </c>
      <c r="M1583">
        <f ca="1">VLOOKUP(F1583,Cities!$A$1:$I$69,4,0)*R1583*L1583</f>
        <v>10080</v>
      </c>
      <c r="N1583">
        <f t="shared" ca="1" si="5"/>
        <v>19800</v>
      </c>
      <c r="O1583" t="str">
        <f ca="1">VLOOKUP(F1583,Cities!$A$1:$E$69,5,0)</f>
        <v>Winter</v>
      </c>
      <c r="P1583">
        <f t="shared" ca="1" si="6"/>
        <v>4</v>
      </c>
      <c r="Q1583" t="str">
        <f ca="1">VLOOKUP(P1583,Sheet2!$A$1:$B$5,2,0)</f>
        <v>Friends</v>
      </c>
      <c r="R1583">
        <f ca="1">VLOOKUP(P1583,Sheet2!$A$1:$C$5,3,0)</f>
        <v>6</v>
      </c>
    </row>
    <row r="1584" spans="1:18" ht="14.25" customHeight="1">
      <c r="A1584" s="4">
        <v>1583</v>
      </c>
      <c r="B1584">
        <f t="shared" ca="1" si="0"/>
        <v>199</v>
      </c>
      <c r="C1584">
        <f t="shared" ca="1" si="1"/>
        <v>1</v>
      </c>
      <c r="D1584" t="str">
        <f ca="1">VLOOKUP(C1584,Stay!$A$1:$B$5,2,0)</f>
        <v>3 days</v>
      </c>
      <c r="E1584">
        <f ca="1">VLOOKUP(C1584,Stay!$A$1:$C$5,3,0)</f>
        <v>3</v>
      </c>
      <c r="F1584">
        <f t="shared" ca="1" si="2"/>
        <v>8</v>
      </c>
      <c r="G1584" t="str">
        <f ca="1">VLOOKUP(F1584,Cities!$A$1:$C$69,2,0)</f>
        <v>Beijing</v>
      </c>
      <c r="H1584" t="str">
        <f ca="1">VLOOKUP(F1584,Cities!$A$1:$F$69,6,0)</f>
        <v>Modern, Beach, Nightlife</v>
      </c>
      <c r="I1584" t="str">
        <f ca="1">VLOOKUP(F1584,Cities!$A$1:$C$69,3,0)</f>
        <v>Asia</v>
      </c>
      <c r="J1584">
        <f t="shared" ca="1" si="3"/>
        <v>1</v>
      </c>
      <c r="K1584">
        <f ca="1">VLOOKUP(F1584,Cities!$A$1:$I$69,6+J1584,0)*R1584*E1584</f>
        <v>324</v>
      </c>
      <c r="L1584">
        <f t="shared" ca="1" si="4"/>
        <v>1</v>
      </c>
      <c r="M1584">
        <f ca="1">VLOOKUP(F1584,Cities!$A$1:$I$69,4,0)*R1584*L1584</f>
        <v>3760</v>
      </c>
      <c r="N1584">
        <f t="shared" ca="1" si="5"/>
        <v>4084</v>
      </c>
      <c r="O1584" t="str">
        <f ca="1">VLOOKUP(F1584,Cities!$A$1:$E$69,5,0)</f>
        <v>Spring</v>
      </c>
      <c r="P1584">
        <f t="shared" ca="1" si="6"/>
        <v>2</v>
      </c>
      <c r="Q1584" t="str">
        <f ca="1">VLOOKUP(P1584,Sheet2!$A$1:$B$5,2,0)</f>
        <v>Family</v>
      </c>
      <c r="R1584">
        <f ca="1">VLOOKUP(P1584,Sheet2!$A$1:$C$5,3,0)</f>
        <v>4</v>
      </c>
    </row>
    <row r="1585" spans="1:18" ht="14.25" customHeight="1">
      <c r="A1585" s="4">
        <v>1584</v>
      </c>
      <c r="B1585">
        <f t="shared" ca="1" si="0"/>
        <v>28</v>
      </c>
      <c r="C1585">
        <f t="shared" ca="1" si="1"/>
        <v>4</v>
      </c>
      <c r="D1585" t="str">
        <f ca="1">VLOOKUP(C1585,Stay!$A$1:$B$5,2,0)</f>
        <v>1 month</v>
      </c>
      <c r="E1585">
        <f ca="1">VLOOKUP(C1585,Stay!$A$1:$C$5,3,0)</f>
        <v>30</v>
      </c>
      <c r="F1585">
        <f t="shared" ca="1" si="2"/>
        <v>24</v>
      </c>
      <c r="G1585" t="str">
        <f ca="1">VLOOKUP(F1585,Cities!$A$1:$C$69,2,0)</f>
        <v>Florence</v>
      </c>
      <c r="H1585" t="str">
        <f ca="1">VLOOKUP(F1585,Cities!$A$1:$F$69,6,0)</f>
        <v>Historical, Beach</v>
      </c>
      <c r="I1585" t="str">
        <f ca="1">VLOOKUP(F1585,Cities!$A$1:$C$69,3,0)</f>
        <v>Europe</v>
      </c>
      <c r="J1585">
        <f t="shared" ca="1" si="3"/>
        <v>2</v>
      </c>
      <c r="K1585">
        <f ca="1">VLOOKUP(F1585,Cities!$A$1:$I$69,6+J1585,0)*R1585*E1585</f>
        <v>7740</v>
      </c>
      <c r="L1585">
        <f t="shared" ca="1" si="4"/>
        <v>1</v>
      </c>
      <c r="M1585">
        <f ca="1">VLOOKUP(F1585,Cities!$A$1:$I$69,4,0)*R1585*L1585</f>
        <v>3900</v>
      </c>
      <c r="N1585">
        <f t="shared" ca="1" si="5"/>
        <v>11640</v>
      </c>
      <c r="O1585" t="str">
        <f ca="1">VLOOKUP(F1585,Cities!$A$1:$E$69,5,0)</f>
        <v>Summer</v>
      </c>
      <c r="P1585">
        <f t="shared" ca="1" si="6"/>
        <v>3</v>
      </c>
      <c r="Q1585" t="str">
        <f ca="1">VLOOKUP(P1585,Sheet2!$A$1:$B$5,2,0)</f>
        <v>Romantic</v>
      </c>
      <c r="R1585">
        <f ca="1">VLOOKUP(P1585,Sheet2!$A$1:$C$5,3,0)</f>
        <v>2</v>
      </c>
    </row>
    <row r="1586" spans="1:18" ht="14.25" customHeight="1">
      <c r="A1586" s="4">
        <v>1585</v>
      </c>
      <c r="B1586">
        <f t="shared" ca="1" si="0"/>
        <v>263</v>
      </c>
      <c r="C1586">
        <f t="shared" ca="1" si="1"/>
        <v>2</v>
      </c>
      <c r="D1586" t="str">
        <f ca="1">VLOOKUP(C1586,Stay!$A$1:$B$5,2,0)</f>
        <v>1 week</v>
      </c>
      <c r="E1586">
        <f ca="1">VLOOKUP(C1586,Stay!$A$1:$C$5,3,0)</f>
        <v>7</v>
      </c>
      <c r="F1586">
        <f t="shared" ca="1" si="2"/>
        <v>33</v>
      </c>
      <c r="G1586" t="str">
        <f ca="1">VLOOKUP(F1586,Cities!$A$1:$C$69,2,0)</f>
        <v>Madrid</v>
      </c>
      <c r="H1586" t="str">
        <f ca="1">VLOOKUP(F1586,Cities!$A$1:$F$69,6,0)</f>
        <v>Historical, Beach, Terrain</v>
      </c>
      <c r="I1586" t="str">
        <f ca="1">VLOOKUP(F1586,Cities!$A$1:$C$69,3,0)</f>
        <v>Europe</v>
      </c>
      <c r="J1586">
        <f t="shared" ca="1" si="3"/>
        <v>2</v>
      </c>
      <c r="K1586">
        <f ca="1">VLOOKUP(F1586,Cities!$A$1:$I$69,6+J1586,0)*R1586*E1586</f>
        <v>3136</v>
      </c>
      <c r="L1586">
        <f t="shared" ca="1" si="4"/>
        <v>2</v>
      </c>
      <c r="M1586">
        <f ca="1">VLOOKUP(F1586,Cities!$A$1:$I$69,4,0)*R1586*L1586</f>
        <v>8560</v>
      </c>
      <c r="N1586">
        <f t="shared" ca="1" si="5"/>
        <v>11696</v>
      </c>
      <c r="O1586" t="str">
        <f ca="1">VLOOKUP(F1586,Cities!$A$1:$E$69,5,0)</f>
        <v>Summer</v>
      </c>
      <c r="P1586">
        <f t="shared" ca="1" si="6"/>
        <v>2</v>
      </c>
      <c r="Q1586" t="str">
        <f ca="1">VLOOKUP(P1586,Sheet2!$A$1:$B$5,2,0)</f>
        <v>Family</v>
      </c>
      <c r="R1586">
        <f ca="1">VLOOKUP(P1586,Sheet2!$A$1:$C$5,3,0)</f>
        <v>4</v>
      </c>
    </row>
    <row r="1587" spans="1:18" ht="14.25" customHeight="1">
      <c r="A1587" s="4">
        <v>1586</v>
      </c>
      <c r="B1587">
        <f t="shared" ca="1" si="0"/>
        <v>114</v>
      </c>
      <c r="C1587">
        <f t="shared" ca="1" si="1"/>
        <v>3</v>
      </c>
      <c r="D1587" t="str">
        <f ca="1">VLOOKUP(C1587,Stay!$A$1:$B$5,2,0)</f>
        <v>2 weeks</v>
      </c>
      <c r="E1587">
        <f ca="1">VLOOKUP(C1587,Stay!$A$1:$C$5,3,0)</f>
        <v>14</v>
      </c>
      <c r="F1587">
        <f t="shared" ca="1" si="2"/>
        <v>21</v>
      </c>
      <c r="G1587" t="str">
        <f ca="1">VLOOKUP(F1587,Cities!$A$1:$C$69,2,0)</f>
        <v>Denver</v>
      </c>
      <c r="H1587" t="str">
        <f ca="1">VLOOKUP(F1587,Cities!$A$1:$F$69,6,0)</f>
        <v>Modern, Hills, Park, Architecture</v>
      </c>
      <c r="I1587" t="str">
        <f ca="1">VLOOKUP(F1587,Cities!$A$1:$C$69,3,0)</f>
        <v>North America</v>
      </c>
      <c r="J1587">
        <f t="shared" ca="1" si="3"/>
        <v>3</v>
      </c>
      <c r="K1587">
        <f ca="1">VLOOKUP(F1587,Cities!$A$1:$I$69,6+J1587,0)*R1587*E1587</f>
        <v>10976</v>
      </c>
      <c r="L1587">
        <f t="shared" ca="1" si="4"/>
        <v>2</v>
      </c>
      <c r="M1587">
        <f ca="1">VLOOKUP(F1587,Cities!$A$1:$I$69,4,0)*R1587*L1587</f>
        <v>600</v>
      </c>
      <c r="N1587">
        <f t="shared" ca="1" si="5"/>
        <v>11576</v>
      </c>
      <c r="O1587" t="str">
        <f ca="1">VLOOKUP(F1587,Cities!$A$1:$E$69,5,0)</f>
        <v>Summer</v>
      </c>
      <c r="P1587">
        <f t="shared" ca="1" si="6"/>
        <v>3</v>
      </c>
      <c r="Q1587" t="str">
        <f ca="1">VLOOKUP(P1587,Sheet2!$A$1:$B$5,2,0)</f>
        <v>Romantic</v>
      </c>
      <c r="R1587">
        <f ca="1">VLOOKUP(P1587,Sheet2!$A$1:$C$5,3,0)</f>
        <v>2</v>
      </c>
    </row>
    <row r="1588" spans="1:18" ht="14.25" customHeight="1">
      <c r="A1588" s="4">
        <v>1587</v>
      </c>
      <c r="B1588">
        <f t="shared" ca="1" si="0"/>
        <v>56</v>
      </c>
      <c r="C1588">
        <f t="shared" ca="1" si="1"/>
        <v>2</v>
      </c>
      <c r="D1588" t="str">
        <f ca="1">VLOOKUP(C1588,Stay!$A$1:$B$5,2,0)</f>
        <v>1 week</v>
      </c>
      <c r="E1588">
        <f ca="1">VLOOKUP(C1588,Stay!$A$1:$C$5,3,0)</f>
        <v>7</v>
      </c>
      <c r="F1588">
        <f t="shared" ca="1" si="2"/>
        <v>24</v>
      </c>
      <c r="G1588" t="str">
        <f ca="1">VLOOKUP(F1588,Cities!$A$1:$C$69,2,0)</f>
        <v>Florence</v>
      </c>
      <c r="H1588" t="str">
        <f ca="1">VLOOKUP(F1588,Cities!$A$1:$F$69,6,0)</f>
        <v>Historical, Beach</v>
      </c>
      <c r="I1588" t="str">
        <f ca="1">VLOOKUP(F1588,Cities!$A$1:$C$69,3,0)</f>
        <v>Europe</v>
      </c>
      <c r="J1588">
        <f t="shared" ca="1" si="3"/>
        <v>2</v>
      </c>
      <c r="K1588">
        <f ca="1">VLOOKUP(F1588,Cities!$A$1:$I$69,6+J1588,0)*R1588*E1588</f>
        <v>3612</v>
      </c>
      <c r="L1588">
        <f t="shared" ca="1" si="4"/>
        <v>1</v>
      </c>
      <c r="M1588">
        <f ca="1">VLOOKUP(F1588,Cities!$A$1:$I$69,4,0)*R1588*L1588</f>
        <v>7800</v>
      </c>
      <c r="N1588">
        <f t="shared" ca="1" si="5"/>
        <v>11412</v>
      </c>
      <c r="O1588" t="str">
        <f ca="1">VLOOKUP(F1588,Cities!$A$1:$E$69,5,0)</f>
        <v>Summer</v>
      </c>
      <c r="P1588">
        <f t="shared" ca="1" si="6"/>
        <v>2</v>
      </c>
      <c r="Q1588" t="str">
        <f ca="1">VLOOKUP(P1588,Sheet2!$A$1:$B$5,2,0)</f>
        <v>Family</v>
      </c>
      <c r="R1588">
        <f ca="1">VLOOKUP(P1588,Sheet2!$A$1:$C$5,3,0)</f>
        <v>4</v>
      </c>
    </row>
    <row r="1589" spans="1:18" ht="14.25" customHeight="1">
      <c r="A1589" s="4">
        <v>1588</v>
      </c>
      <c r="B1589">
        <f t="shared" ca="1" si="0"/>
        <v>287</v>
      </c>
      <c r="C1589">
        <f t="shared" ca="1" si="1"/>
        <v>1</v>
      </c>
      <c r="D1589" t="str">
        <f ca="1">VLOOKUP(C1589,Stay!$A$1:$B$5,2,0)</f>
        <v>3 days</v>
      </c>
      <c r="E1589">
        <f ca="1">VLOOKUP(C1589,Stay!$A$1:$C$5,3,0)</f>
        <v>3</v>
      </c>
      <c r="F1589">
        <f t="shared" ca="1" si="2"/>
        <v>32</v>
      </c>
      <c r="G1589" t="str">
        <f ca="1">VLOOKUP(F1589,Cities!$A$1:$C$69,2,0)</f>
        <v>Lyon</v>
      </c>
      <c r="H1589" t="str">
        <f ca="1">VLOOKUP(F1589,Cities!$A$1:$F$69,6,0)</f>
        <v>Historical, Beach, Terrain</v>
      </c>
      <c r="I1589" t="str">
        <f ca="1">VLOOKUP(F1589,Cities!$A$1:$C$69,3,0)</f>
        <v>Europe</v>
      </c>
      <c r="J1589">
        <f t="shared" ca="1" si="3"/>
        <v>1</v>
      </c>
      <c r="K1589">
        <f ca="1">VLOOKUP(F1589,Cities!$A$1:$I$69,6+J1589,0)*R1589*E1589</f>
        <v>141</v>
      </c>
      <c r="L1589">
        <f t="shared" ca="1" si="4"/>
        <v>1</v>
      </c>
      <c r="M1589">
        <f ca="1">VLOOKUP(F1589,Cities!$A$1:$I$69,4,0)*R1589*L1589</f>
        <v>1200</v>
      </c>
      <c r="N1589">
        <f t="shared" ca="1" si="5"/>
        <v>1341</v>
      </c>
      <c r="O1589" t="str">
        <f ca="1">VLOOKUP(F1589,Cities!$A$1:$E$69,5,0)</f>
        <v>Summer</v>
      </c>
      <c r="P1589">
        <f t="shared" ca="1" si="6"/>
        <v>1</v>
      </c>
      <c r="Q1589" t="str">
        <f ca="1">VLOOKUP(P1589,Sheet2!$A$1:$B$5,2,0)</f>
        <v>Solo</v>
      </c>
      <c r="R1589">
        <f ca="1">VLOOKUP(P1589,Sheet2!$A$1:$C$5,3,0)</f>
        <v>1</v>
      </c>
    </row>
    <row r="1590" spans="1:18" ht="14.25" customHeight="1">
      <c r="A1590" s="4">
        <v>1589</v>
      </c>
      <c r="B1590">
        <f t="shared" ca="1" si="0"/>
        <v>63</v>
      </c>
      <c r="C1590">
        <f t="shared" ca="1" si="1"/>
        <v>3</v>
      </c>
      <c r="D1590" t="str">
        <f ca="1">VLOOKUP(C1590,Stay!$A$1:$B$5,2,0)</f>
        <v>2 weeks</v>
      </c>
      <c r="E1590">
        <f ca="1">VLOOKUP(C1590,Stay!$A$1:$C$5,3,0)</f>
        <v>14</v>
      </c>
      <c r="F1590">
        <f t="shared" ca="1" si="2"/>
        <v>59</v>
      </c>
      <c r="G1590" t="str">
        <f ca="1">VLOOKUP(F1590,Cities!$A$1:$C$69,2,0)</f>
        <v>Tasmania</v>
      </c>
      <c r="H1590" t="str">
        <f ca="1">VLOOKUP(F1590,Cities!$A$1:$F$69,6,0)</f>
        <v>Beach</v>
      </c>
      <c r="I1590" t="str">
        <f ca="1">VLOOKUP(F1590,Cities!$A$1:$C$69,3,0)</f>
        <v>Australia</v>
      </c>
      <c r="J1590">
        <f t="shared" ca="1" si="3"/>
        <v>2</v>
      </c>
      <c r="K1590">
        <f ca="1">VLOOKUP(F1590,Cities!$A$1:$I$69,6+J1590,0)*R1590*E1590</f>
        <v>8988</v>
      </c>
      <c r="L1590">
        <f t="shared" ca="1" si="4"/>
        <v>2</v>
      </c>
      <c r="M1590">
        <f ca="1">VLOOKUP(F1590,Cities!$A$1:$I$69,4,0)*R1590*L1590</f>
        <v>18240</v>
      </c>
      <c r="N1590">
        <f t="shared" ca="1" si="5"/>
        <v>27228</v>
      </c>
      <c r="O1590" t="str">
        <f ca="1">VLOOKUP(F1590,Cities!$A$1:$E$69,5,0)</f>
        <v>Spring</v>
      </c>
      <c r="P1590">
        <f t="shared" ca="1" si="6"/>
        <v>4</v>
      </c>
      <c r="Q1590" t="str">
        <f ca="1">VLOOKUP(P1590,Sheet2!$A$1:$B$5,2,0)</f>
        <v>Friends</v>
      </c>
      <c r="R1590">
        <f ca="1">VLOOKUP(P1590,Sheet2!$A$1:$C$5,3,0)</f>
        <v>6</v>
      </c>
    </row>
    <row r="1591" spans="1:18" ht="14.25" customHeight="1">
      <c r="A1591" s="4">
        <v>1590</v>
      </c>
      <c r="B1591">
        <f t="shared" ca="1" si="0"/>
        <v>295</v>
      </c>
      <c r="C1591">
        <f t="shared" ca="1" si="1"/>
        <v>2</v>
      </c>
      <c r="D1591" t="str">
        <f ca="1">VLOOKUP(C1591,Stay!$A$1:$B$5,2,0)</f>
        <v>1 week</v>
      </c>
      <c r="E1591">
        <f ca="1">VLOOKUP(C1591,Stay!$A$1:$C$5,3,0)</f>
        <v>7</v>
      </c>
      <c r="F1591">
        <f t="shared" ca="1" si="2"/>
        <v>15</v>
      </c>
      <c r="G1591" t="str">
        <f ca="1">VLOOKUP(F1591,Cities!$A$1:$C$69,2,0)</f>
        <v>Cambridge</v>
      </c>
      <c r="H1591" t="str">
        <f ca="1">VLOOKUP(F1591,Cities!$A$1:$F$69,6,0)</f>
        <v>Modern, Aquatic</v>
      </c>
      <c r="I1591" t="str">
        <f ca="1">VLOOKUP(F1591,Cities!$A$1:$C$69,3,0)</f>
        <v>North America</v>
      </c>
      <c r="J1591">
        <f t="shared" ca="1" si="3"/>
        <v>2</v>
      </c>
      <c r="K1591">
        <f ca="1">VLOOKUP(F1591,Cities!$A$1:$I$69,6+J1591,0)*R1591*E1591</f>
        <v>4508</v>
      </c>
      <c r="L1591">
        <f t="shared" ca="1" si="4"/>
        <v>2</v>
      </c>
      <c r="M1591">
        <f ca="1">VLOOKUP(F1591,Cities!$A$1:$I$69,4,0)*R1591*L1591</f>
        <v>1600</v>
      </c>
      <c r="N1591">
        <f t="shared" ca="1" si="5"/>
        <v>6108</v>
      </c>
      <c r="O1591" t="str">
        <f ca="1">VLOOKUP(F1591,Cities!$A$1:$E$69,5,0)</f>
        <v>Summer</v>
      </c>
      <c r="P1591">
        <f t="shared" ca="1" si="6"/>
        <v>2</v>
      </c>
      <c r="Q1591" t="str">
        <f ca="1">VLOOKUP(P1591,Sheet2!$A$1:$B$5,2,0)</f>
        <v>Family</v>
      </c>
      <c r="R1591">
        <f ca="1">VLOOKUP(P1591,Sheet2!$A$1:$C$5,3,0)</f>
        <v>4</v>
      </c>
    </row>
    <row r="1592" spans="1:18" ht="14.25" customHeight="1">
      <c r="A1592" s="4">
        <v>1591</v>
      </c>
      <c r="B1592">
        <f t="shared" ca="1" si="0"/>
        <v>182</v>
      </c>
      <c r="C1592">
        <f t="shared" ca="1" si="1"/>
        <v>4</v>
      </c>
      <c r="D1592" t="str">
        <f ca="1">VLOOKUP(C1592,Stay!$A$1:$B$5,2,0)</f>
        <v>1 month</v>
      </c>
      <c r="E1592">
        <f ca="1">VLOOKUP(C1592,Stay!$A$1:$C$5,3,0)</f>
        <v>30</v>
      </c>
      <c r="F1592">
        <f t="shared" ca="1" si="2"/>
        <v>21</v>
      </c>
      <c r="G1592" t="str">
        <f ca="1">VLOOKUP(F1592,Cities!$A$1:$C$69,2,0)</f>
        <v>Denver</v>
      </c>
      <c r="H1592" t="str">
        <f ca="1">VLOOKUP(F1592,Cities!$A$1:$F$69,6,0)</f>
        <v>Modern, Hills, Park, Architecture</v>
      </c>
      <c r="I1592" t="str">
        <f ca="1">VLOOKUP(F1592,Cities!$A$1:$C$69,3,0)</f>
        <v>North America</v>
      </c>
      <c r="J1592">
        <f t="shared" ca="1" si="3"/>
        <v>1</v>
      </c>
      <c r="K1592">
        <f ca="1">VLOOKUP(F1592,Cities!$A$1:$I$69,6+J1592,0)*R1592*E1592</f>
        <v>2010</v>
      </c>
      <c r="L1592">
        <f t="shared" ca="1" si="4"/>
        <v>2</v>
      </c>
      <c r="M1592">
        <f ca="1">VLOOKUP(F1592,Cities!$A$1:$I$69,4,0)*R1592*L1592</f>
        <v>300</v>
      </c>
      <c r="N1592">
        <f t="shared" ca="1" si="5"/>
        <v>2310</v>
      </c>
      <c r="O1592" t="str">
        <f ca="1">VLOOKUP(F1592,Cities!$A$1:$E$69,5,0)</f>
        <v>Summer</v>
      </c>
      <c r="P1592">
        <f t="shared" ca="1" si="6"/>
        <v>1</v>
      </c>
      <c r="Q1592" t="str">
        <f ca="1">VLOOKUP(P1592,Sheet2!$A$1:$B$5,2,0)</f>
        <v>Solo</v>
      </c>
      <c r="R1592">
        <f ca="1">VLOOKUP(P1592,Sheet2!$A$1:$C$5,3,0)</f>
        <v>1</v>
      </c>
    </row>
    <row r="1593" spans="1:18" ht="14.25" customHeight="1">
      <c r="A1593" s="4">
        <v>1592</v>
      </c>
      <c r="B1593">
        <f t="shared" ca="1" si="0"/>
        <v>243</v>
      </c>
      <c r="C1593">
        <f t="shared" ca="1" si="1"/>
        <v>3</v>
      </c>
      <c r="D1593" t="str">
        <f ca="1">VLOOKUP(C1593,Stay!$A$1:$B$5,2,0)</f>
        <v>2 weeks</v>
      </c>
      <c r="E1593">
        <f ca="1">VLOOKUP(C1593,Stay!$A$1:$C$5,3,0)</f>
        <v>14</v>
      </c>
      <c r="F1593">
        <f t="shared" ca="1" si="2"/>
        <v>42</v>
      </c>
      <c r="G1593" t="str">
        <f ca="1">VLOOKUP(F1593,Cities!$A$1:$C$69,2,0)</f>
        <v>New Orleans</v>
      </c>
      <c r="H1593" t="str">
        <f ca="1">VLOOKUP(F1593,Cities!$A$1:$F$69,6,0)</f>
        <v>Historical-Modern</v>
      </c>
      <c r="I1593" t="str">
        <f ca="1">VLOOKUP(F1593,Cities!$A$1:$C$69,3,0)</f>
        <v>North America</v>
      </c>
      <c r="J1593">
        <f t="shared" ca="1" si="3"/>
        <v>1</v>
      </c>
      <c r="K1593">
        <f ca="1">VLOOKUP(F1593,Cities!$A$1:$I$69,6+J1593,0)*R1593*E1593</f>
        <v>4760</v>
      </c>
      <c r="L1593">
        <f t="shared" ca="1" si="4"/>
        <v>1</v>
      </c>
      <c r="M1593">
        <f ca="1">VLOOKUP(F1593,Cities!$A$1:$I$69,4,0)*R1593*L1593</f>
        <v>640</v>
      </c>
      <c r="N1593">
        <f t="shared" ca="1" si="5"/>
        <v>5400</v>
      </c>
      <c r="O1593" t="str">
        <f ca="1">VLOOKUP(F1593,Cities!$A$1:$E$69,5,0)</f>
        <v>Spring</v>
      </c>
      <c r="P1593">
        <f t="shared" ca="1" si="6"/>
        <v>2</v>
      </c>
      <c r="Q1593" t="str">
        <f ca="1">VLOOKUP(P1593,Sheet2!$A$1:$B$5,2,0)</f>
        <v>Family</v>
      </c>
      <c r="R1593">
        <f ca="1">VLOOKUP(P1593,Sheet2!$A$1:$C$5,3,0)</f>
        <v>4</v>
      </c>
    </row>
    <row r="1594" spans="1:18" ht="14.25" customHeight="1">
      <c r="A1594" s="4">
        <v>1593</v>
      </c>
      <c r="B1594">
        <f t="shared" ca="1" si="0"/>
        <v>31</v>
      </c>
      <c r="C1594">
        <f t="shared" ca="1" si="1"/>
        <v>2</v>
      </c>
      <c r="D1594" t="str">
        <f ca="1">VLOOKUP(C1594,Stay!$A$1:$B$5,2,0)</f>
        <v>1 week</v>
      </c>
      <c r="E1594">
        <f ca="1">VLOOKUP(C1594,Stay!$A$1:$C$5,3,0)</f>
        <v>7</v>
      </c>
      <c r="F1594">
        <f t="shared" ca="1" si="2"/>
        <v>29</v>
      </c>
      <c r="G1594" t="str">
        <f ca="1">VLOOKUP(F1594,Cities!$A$1:$C$69,2,0)</f>
        <v>Lisbon</v>
      </c>
      <c r="H1594" t="str">
        <f ca="1">VLOOKUP(F1594,Cities!$A$1:$F$69,6,0)</f>
        <v>Historical</v>
      </c>
      <c r="I1594" t="str">
        <f ca="1">VLOOKUP(F1594,Cities!$A$1:$C$69,3,0)</f>
        <v>Europe</v>
      </c>
      <c r="J1594">
        <f t="shared" ca="1" si="3"/>
        <v>3</v>
      </c>
      <c r="K1594">
        <f ca="1">VLOOKUP(F1594,Cities!$A$1:$I$69,6+J1594,0)*R1594*E1594</f>
        <v>1603</v>
      </c>
      <c r="L1594">
        <f t="shared" ca="1" si="4"/>
        <v>2</v>
      </c>
      <c r="M1594">
        <f ca="1">VLOOKUP(F1594,Cities!$A$1:$I$69,4,0)*R1594*L1594</f>
        <v>2440</v>
      </c>
      <c r="N1594">
        <f t="shared" ca="1" si="5"/>
        <v>4043</v>
      </c>
      <c r="O1594" t="str">
        <f ca="1">VLOOKUP(F1594,Cities!$A$1:$E$69,5,0)</f>
        <v>Summer</v>
      </c>
      <c r="P1594">
        <f t="shared" ca="1" si="6"/>
        <v>1</v>
      </c>
      <c r="Q1594" t="str">
        <f ca="1">VLOOKUP(P1594,Sheet2!$A$1:$B$5,2,0)</f>
        <v>Solo</v>
      </c>
      <c r="R1594">
        <f ca="1">VLOOKUP(P1594,Sheet2!$A$1:$C$5,3,0)</f>
        <v>1</v>
      </c>
    </row>
    <row r="1595" spans="1:18" ht="14.25" customHeight="1">
      <c r="A1595" s="4">
        <v>1594</v>
      </c>
      <c r="B1595">
        <f t="shared" ca="1" si="0"/>
        <v>60</v>
      </c>
      <c r="C1595">
        <f t="shared" ca="1" si="1"/>
        <v>1</v>
      </c>
      <c r="D1595" t="str">
        <f ca="1">VLOOKUP(C1595,Stay!$A$1:$B$5,2,0)</f>
        <v>3 days</v>
      </c>
      <c r="E1595">
        <f ca="1">VLOOKUP(C1595,Stay!$A$1:$C$5,3,0)</f>
        <v>3</v>
      </c>
      <c r="F1595">
        <f t="shared" ca="1" si="2"/>
        <v>30</v>
      </c>
      <c r="G1595" t="str">
        <f ca="1">VLOOKUP(F1595,Cities!$A$1:$C$69,2,0)</f>
        <v>London</v>
      </c>
      <c r="H1595" t="str">
        <f ca="1">VLOOKUP(F1595,Cities!$A$1:$F$69,6,0)</f>
        <v>Modern, Beach</v>
      </c>
      <c r="I1595" t="str">
        <f ca="1">VLOOKUP(F1595,Cities!$A$1:$C$69,3,0)</f>
        <v>Europe</v>
      </c>
      <c r="J1595">
        <f t="shared" ca="1" si="3"/>
        <v>3</v>
      </c>
      <c r="K1595">
        <f ca="1">VLOOKUP(F1595,Cities!$A$1:$I$69,6+J1595,0)*R1595*E1595</f>
        <v>9792</v>
      </c>
      <c r="L1595">
        <f t="shared" ca="1" si="4"/>
        <v>1</v>
      </c>
      <c r="M1595">
        <f ca="1">VLOOKUP(F1595,Cities!$A$1:$I$69,4,0)*R1595*L1595</f>
        <v>6900</v>
      </c>
      <c r="N1595">
        <f t="shared" ca="1" si="5"/>
        <v>16692</v>
      </c>
      <c r="O1595" t="str">
        <f ca="1">VLOOKUP(F1595,Cities!$A$1:$E$69,5,0)</f>
        <v>Summer</v>
      </c>
      <c r="P1595">
        <f t="shared" ca="1" si="6"/>
        <v>4</v>
      </c>
      <c r="Q1595" t="str">
        <f ca="1">VLOOKUP(P1595,Sheet2!$A$1:$B$5,2,0)</f>
        <v>Friends</v>
      </c>
      <c r="R1595">
        <f ca="1">VLOOKUP(P1595,Sheet2!$A$1:$C$5,3,0)</f>
        <v>6</v>
      </c>
    </row>
    <row r="1596" spans="1:18" ht="14.25" customHeight="1">
      <c r="A1596" s="4">
        <v>1595</v>
      </c>
      <c r="B1596">
        <f t="shared" ca="1" si="0"/>
        <v>177</v>
      </c>
      <c r="C1596">
        <f t="shared" ca="1" si="1"/>
        <v>3</v>
      </c>
      <c r="D1596" t="str">
        <f ca="1">VLOOKUP(C1596,Stay!$A$1:$B$5,2,0)</f>
        <v>2 weeks</v>
      </c>
      <c r="E1596">
        <f ca="1">VLOOKUP(C1596,Stay!$A$1:$C$5,3,0)</f>
        <v>14</v>
      </c>
      <c r="F1596">
        <f t="shared" ca="1" si="2"/>
        <v>58</v>
      </c>
      <c r="G1596" t="str">
        <f ca="1">VLOOKUP(F1596,Cities!$A$1:$C$69,2,0)</f>
        <v>Sydney</v>
      </c>
      <c r="H1596" t="str">
        <f ca="1">VLOOKUP(F1596,Cities!$A$1:$F$69,6,0)</f>
        <v>Beach</v>
      </c>
      <c r="I1596" t="str">
        <f ca="1">VLOOKUP(F1596,Cities!$A$1:$C$69,3,0)</f>
        <v>Australia</v>
      </c>
      <c r="J1596">
        <f t="shared" ca="1" si="3"/>
        <v>1</v>
      </c>
      <c r="K1596">
        <f ca="1">VLOOKUP(F1596,Cities!$A$1:$I$69,6+J1596,0)*R1596*E1596</f>
        <v>4116</v>
      </c>
      <c r="L1596">
        <f t="shared" ca="1" si="4"/>
        <v>1</v>
      </c>
      <c r="M1596">
        <f ca="1">VLOOKUP(F1596,Cities!$A$1:$I$69,4,0)*R1596*L1596</f>
        <v>8040</v>
      </c>
      <c r="N1596">
        <f t="shared" ca="1" si="5"/>
        <v>12156</v>
      </c>
      <c r="O1596" t="str">
        <f ca="1">VLOOKUP(F1596,Cities!$A$1:$E$69,5,0)</f>
        <v>Spring</v>
      </c>
      <c r="P1596">
        <f t="shared" ca="1" si="6"/>
        <v>4</v>
      </c>
      <c r="Q1596" t="str">
        <f ca="1">VLOOKUP(P1596,Sheet2!$A$1:$B$5,2,0)</f>
        <v>Friends</v>
      </c>
      <c r="R1596">
        <f ca="1">VLOOKUP(P1596,Sheet2!$A$1:$C$5,3,0)</f>
        <v>6</v>
      </c>
    </row>
    <row r="1597" spans="1:18" ht="14.25" customHeight="1">
      <c r="A1597" s="4">
        <v>1596</v>
      </c>
      <c r="B1597">
        <f t="shared" ca="1" si="0"/>
        <v>70</v>
      </c>
      <c r="C1597">
        <f t="shared" ca="1" si="1"/>
        <v>4</v>
      </c>
      <c r="D1597" t="str">
        <f ca="1">VLOOKUP(C1597,Stay!$A$1:$B$5,2,0)</f>
        <v>1 month</v>
      </c>
      <c r="E1597">
        <f ca="1">VLOOKUP(C1597,Stay!$A$1:$C$5,3,0)</f>
        <v>30</v>
      </c>
      <c r="F1597">
        <f t="shared" ca="1" si="2"/>
        <v>57</v>
      </c>
      <c r="G1597" t="str">
        <f ca="1">VLOOKUP(F1597,Cities!$A$1:$C$69,2,0)</f>
        <v>Seattle</v>
      </c>
      <c r="H1597" t="str">
        <f ca="1">VLOOKUP(F1597,Cities!$A$1:$F$69,6,0)</f>
        <v>Modern</v>
      </c>
      <c r="I1597" t="str">
        <f ca="1">VLOOKUP(F1597,Cities!$A$1:$C$69,3,0)</f>
        <v>North America</v>
      </c>
      <c r="J1597">
        <f t="shared" ca="1" si="3"/>
        <v>1</v>
      </c>
      <c r="K1597">
        <f ca="1">VLOOKUP(F1597,Cities!$A$1:$I$69,6+J1597,0)*R1597*E1597</f>
        <v>3840</v>
      </c>
      <c r="L1597">
        <f t="shared" ca="1" si="4"/>
        <v>2</v>
      </c>
      <c r="M1597">
        <f ca="1">VLOOKUP(F1597,Cities!$A$1:$I$69,4,0)*R1597*L1597</f>
        <v>800</v>
      </c>
      <c r="N1597">
        <f t="shared" ca="1" si="5"/>
        <v>4640</v>
      </c>
      <c r="O1597" t="str">
        <f ca="1">VLOOKUP(F1597,Cities!$A$1:$E$69,5,0)</f>
        <v>Summer</v>
      </c>
      <c r="P1597">
        <f t="shared" ca="1" si="6"/>
        <v>3</v>
      </c>
      <c r="Q1597" t="str">
        <f ca="1">VLOOKUP(P1597,Sheet2!$A$1:$B$5,2,0)</f>
        <v>Romantic</v>
      </c>
      <c r="R1597">
        <f ca="1">VLOOKUP(P1597,Sheet2!$A$1:$C$5,3,0)</f>
        <v>2</v>
      </c>
    </row>
    <row r="1598" spans="1:18" ht="14.25" customHeight="1">
      <c r="A1598" s="4">
        <v>1597</v>
      </c>
      <c r="B1598">
        <f t="shared" ca="1" si="0"/>
        <v>123</v>
      </c>
      <c r="C1598">
        <f t="shared" ca="1" si="1"/>
        <v>2</v>
      </c>
      <c r="D1598" t="str">
        <f ca="1">VLOOKUP(C1598,Stay!$A$1:$B$5,2,0)</f>
        <v>1 week</v>
      </c>
      <c r="E1598">
        <f ca="1">VLOOKUP(C1598,Stay!$A$1:$C$5,3,0)</f>
        <v>7</v>
      </c>
      <c r="F1598">
        <f t="shared" ca="1" si="2"/>
        <v>65</v>
      </c>
      <c r="G1598" t="str">
        <f ca="1">VLOOKUP(F1598,Cities!$A$1:$C$69,2,0)</f>
        <v>Victoria</v>
      </c>
      <c r="H1598" t="str">
        <f ca="1">VLOOKUP(F1598,Cities!$A$1:$F$69,6,0)</f>
        <v>Historical</v>
      </c>
      <c r="I1598" t="str">
        <f ca="1">VLOOKUP(F1598,Cities!$A$1:$C$69,3,0)</f>
        <v>North America</v>
      </c>
      <c r="J1598">
        <f t="shared" ca="1" si="3"/>
        <v>3</v>
      </c>
      <c r="K1598">
        <f ca="1">VLOOKUP(F1598,Cities!$A$1:$I$69,6+J1598,0)*R1598*E1598</f>
        <v>4746</v>
      </c>
      <c r="L1598">
        <f t="shared" ca="1" si="4"/>
        <v>1</v>
      </c>
      <c r="M1598">
        <f ca="1">VLOOKUP(F1598,Cities!$A$1:$I$69,4,0)*R1598*L1598</f>
        <v>600</v>
      </c>
      <c r="N1598">
        <f t="shared" ca="1" si="5"/>
        <v>5346</v>
      </c>
      <c r="O1598" t="str">
        <f ca="1">VLOOKUP(F1598,Cities!$A$1:$E$69,5,0)</f>
        <v>Summer</v>
      </c>
      <c r="P1598">
        <f t="shared" ca="1" si="6"/>
        <v>3</v>
      </c>
      <c r="Q1598" t="str">
        <f ca="1">VLOOKUP(P1598,Sheet2!$A$1:$B$5,2,0)</f>
        <v>Romantic</v>
      </c>
      <c r="R1598">
        <f ca="1">VLOOKUP(P1598,Sheet2!$A$1:$C$5,3,0)</f>
        <v>2</v>
      </c>
    </row>
    <row r="1599" spans="1:18" ht="14.25" customHeight="1">
      <c r="A1599" s="4">
        <v>1598</v>
      </c>
      <c r="B1599">
        <f t="shared" ca="1" si="0"/>
        <v>283</v>
      </c>
      <c r="C1599">
        <f t="shared" ca="1" si="1"/>
        <v>3</v>
      </c>
      <c r="D1599" t="str">
        <f ca="1">VLOOKUP(C1599,Stay!$A$1:$B$5,2,0)</f>
        <v>2 weeks</v>
      </c>
      <c r="E1599">
        <f ca="1">VLOOKUP(C1599,Stay!$A$1:$C$5,3,0)</f>
        <v>14</v>
      </c>
      <c r="F1599">
        <f t="shared" ca="1" si="2"/>
        <v>55</v>
      </c>
      <c r="G1599" t="str">
        <f ca="1">VLOOKUP(F1599,Cities!$A$1:$C$69,2,0)</f>
        <v>Santa Clara County</v>
      </c>
      <c r="H1599" t="str">
        <f ca="1">VLOOKUP(F1599,Cities!$A$1:$F$69,6,0)</f>
        <v>Modern</v>
      </c>
      <c r="I1599" t="str">
        <f ca="1">VLOOKUP(F1599,Cities!$A$1:$C$69,3,0)</f>
        <v>North America</v>
      </c>
      <c r="J1599">
        <f t="shared" ca="1" si="3"/>
        <v>1</v>
      </c>
      <c r="K1599">
        <f ca="1">VLOOKUP(F1599,Cities!$A$1:$I$69,6+J1599,0)*R1599*E1599</f>
        <v>2800</v>
      </c>
      <c r="L1599">
        <f t="shared" ca="1" si="4"/>
        <v>2</v>
      </c>
      <c r="M1599">
        <f ca="1">VLOOKUP(F1599,Cities!$A$1:$I$69,4,0)*R1599*L1599</f>
        <v>1440</v>
      </c>
      <c r="N1599">
        <f t="shared" ca="1" si="5"/>
        <v>4240</v>
      </c>
      <c r="O1599" t="str">
        <f ca="1">VLOOKUP(F1599,Cities!$A$1:$E$69,5,0)</f>
        <v>Spring</v>
      </c>
      <c r="P1599">
        <f t="shared" ca="1" si="6"/>
        <v>3</v>
      </c>
      <c r="Q1599" t="str">
        <f ca="1">VLOOKUP(P1599,Sheet2!$A$1:$B$5,2,0)</f>
        <v>Romantic</v>
      </c>
      <c r="R1599">
        <f ca="1">VLOOKUP(P1599,Sheet2!$A$1:$C$5,3,0)</f>
        <v>2</v>
      </c>
    </row>
    <row r="1600" spans="1:18" ht="14.25" customHeight="1">
      <c r="A1600" s="4">
        <v>1599</v>
      </c>
      <c r="B1600">
        <f t="shared" ca="1" si="0"/>
        <v>262</v>
      </c>
      <c r="C1600">
        <f t="shared" ca="1" si="1"/>
        <v>1</v>
      </c>
      <c r="D1600" t="str">
        <f ca="1">VLOOKUP(C1600,Stay!$A$1:$B$5,2,0)</f>
        <v>3 days</v>
      </c>
      <c r="E1600">
        <f ca="1">VLOOKUP(C1600,Stay!$A$1:$C$5,3,0)</f>
        <v>3</v>
      </c>
      <c r="F1600">
        <f t="shared" ca="1" si="2"/>
        <v>47</v>
      </c>
      <c r="G1600" t="str">
        <f ca="1">VLOOKUP(F1600,Cities!$A$1:$C$69,2,0)</f>
        <v>Portland</v>
      </c>
      <c r="H1600" t="str">
        <f ca="1">VLOOKUP(F1600,Cities!$A$1:$F$69,6,0)</f>
        <v>Modern, Park, Nightlife</v>
      </c>
      <c r="I1600" t="str">
        <f ca="1">VLOOKUP(F1600,Cities!$A$1:$C$69,3,0)</f>
        <v>North America</v>
      </c>
      <c r="J1600">
        <f t="shared" ca="1" si="3"/>
        <v>3</v>
      </c>
      <c r="K1600">
        <f ca="1">VLOOKUP(F1600,Cities!$A$1:$I$69,6+J1600,0)*R1600*E1600</f>
        <v>5922</v>
      </c>
      <c r="L1600">
        <f t="shared" ca="1" si="4"/>
        <v>2</v>
      </c>
      <c r="M1600">
        <f ca="1">VLOOKUP(F1600,Cities!$A$1:$I$69,4,0)*R1600*L1600</f>
        <v>3720</v>
      </c>
      <c r="N1600">
        <f t="shared" ca="1" si="5"/>
        <v>9642</v>
      </c>
      <c r="O1600" t="str">
        <f ca="1">VLOOKUP(F1600,Cities!$A$1:$E$69,5,0)</f>
        <v>Spring</v>
      </c>
      <c r="P1600">
        <f t="shared" ca="1" si="6"/>
        <v>4</v>
      </c>
      <c r="Q1600" t="str">
        <f ca="1">VLOOKUP(P1600,Sheet2!$A$1:$B$5,2,0)</f>
        <v>Friends</v>
      </c>
      <c r="R1600">
        <f ca="1">VLOOKUP(P1600,Sheet2!$A$1:$C$5,3,0)</f>
        <v>6</v>
      </c>
    </row>
    <row r="1601" spans="1:18" ht="14.25" customHeight="1">
      <c r="A1601" s="4">
        <v>1600</v>
      </c>
      <c r="B1601">
        <f t="shared" ca="1" si="0"/>
        <v>79</v>
      </c>
      <c r="C1601">
        <f t="shared" ca="1" si="1"/>
        <v>2</v>
      </c>
      <c r="D1601" t="str">
        <f ca="1">VLOOKUP(C1601,Stay!$A$1:$B$5,2,0)</f>
        <v>1 week</v>
      </c>
      <c r="E1601">
        <f ca="1">VLOOKUP(C1601,Stay!$A$1:$C$5,3,0)</f>
        <v>7</v>
      </c>
      <c r="F1601">
        <f t="shared" ca="1" si="2"/>
        <v>61</v>
      </c>
      <c r="G1601" t="str">
        <f ca="1">VLOOKUP(F1601,Cities!$A$1:$C$69,2,0)</f>
        <v>Trentino</v>
      </c>
      <c r="H1601" t="str">
        <f ca="1">VLOOKUP(F1601,Cities!$A$1:$F$69,6,0)</f>
        <v>Terrain</v>
      </c>
      <c r="I1601" t="str">
        <f ca="1">VLOOKUP(F1601,Cities!$A$1:$C$69,3,0)</f>
        <v>Europe</v>
      </c>
      <c r="J1601">
        <f t="shared" ca="1" si="3"/>
        <v>2</v>
      </c>
      <c r="K1601">
        <f ca="1">VLOOKUP(F1601,Cities!$A$1:$I$69,6+J1601,0)*R1601*E1601</f>
        <v>1302</v>
      </c>
      <c r="L1601">
        <f t="shared" ca="1" si="4"/>
        <v>1</v>
      </c>
      <c r="M1601">
        <f ca="1">VLOOKUP(F1601,Cities!$A$1:$I$69,4,0)*R1601*L1601</f>
        <v>5460</v>
      </c>
      <c r="N1601">
        <f t="shared" ca="1" si="5"/>
        <v>6762</v>
      </c>
      <c r="O1601" t="str">
        <f ca="1">VLOOKUP(F1601,Cities!$A$1:$E$69,5,0)</f>
        <v>Summer</v>
      </c>
      <c r="P1601">
        <f t="shared" ca="1" si="6"/>
        <v>4</v>
      </c>
      <c r="Q1601" t="str">
        <f ca="1">VLOOKUP(P1601,Sheet2!$A$1:$B$5,2,0)</f>
        <v>Friends</v>
      </c>
      <c r="R1601">
        <f ca="1">VLOOKUP(P1601,Sheet2!$A$1:$C$5,3,0)</f>
        <v>6</v>
      </c>
    </row>
    <row r="1602" spans="1:18" ht="14.25" customHeight="1">
      <c r="A1602" s="4">
        <v>1601</v>
      </c>
      <c r="B1602">
        <f t="shared" ca="1" si="0"/>
        <v>205</v>
      </c>
      <c r="C1602">
        <f t="shared" ca="1" si="1"/>
        <v>3</v>
      </c>
      <c r="D1602" t="str">
        <f ca="1">VLOOKUP(C1602,Stay!$A$1:$B$5,2,0)</f>
        <v>2 weeks</v>
      </c>
      <c r="E1602">
        <f ca="1">VLOOKUP(C1602,Stay!$A$1:$C$5,3,0)</f>
        <v>14</v>
      </c>
      <c r="F1602">
        <f t="shared" ca="1" si="2"/>
        <v>42</v>
      </c>
      <c r="G1602" t="str">
        <f ca="1">VLOOKUP(F1602,Cities!$A$1:$C$69,2,0)</f>
        <v>New Orleans</v>
      </c>
      <c r="H1602" t="str">
        <f ca="1">VLOOKUP(F1602,Cities!$A$1:$F$69,6,0)</f>
        <v>Historical-Modern</v>
      </c>
      <c r="I1602" t="str">
        <f ca="1">VLOOKUP(F1602,Cities!$A$1:$C$69,3,0)</f>
        <v>North America</v>
      </c>
      <c r="J1602">
        <f t="shared" ca="1" si="3"/>
        <v>3</v>
      </c>
      <c r="K1602">
        <f ca="1">VLOOKUP(F1602,Cities!$A$1:$I$69,6+J1602,0)*R1602*E1602</f>
        <v>12796</v>
      </c>
      <c r="L1602">
        <f t="shared" ca="1" si="4"/>
        <v>1</v>
      </c>
      <c r="M1602">
        <f ca="1">VLOOKUP(F1602,Cities!$A$1:$I$69,4,0)*R1602*L1602</f>
        <v>320</v>
      </c>
      <c r="N1602">
        <f t="shared" ca="1" si="5"/>
        <v>13116</v>
      </c>
      <c r="O1602" t="str">
        <f ca="1">VLOOKUP(F1602,Cities!$A$1:$E$69,5,0)</f>
        <v>Spring</v>
      </c>
      <c r="P1602">
        <f t="shared" ca="1" si="6"/>
        <v>3</v>
      </c>
      <c r="Q1602" t="str">
        <f ca="1">VLOOKUP(P1602,Sheet2!$A$1:$B$5,2,0)</f>
        <v>Romantic</v>
      </c>
      <c r="R1602">
        <f ca="1">VLOOKUP(P1602,Sheet2!$A$1:$C$5,3,0)</f>
        <v>2</v>
      </c>
    </row>
    <row r="1603" spans="1:18" ht="14.25" customHeight="1">
      <c r="A1603" s="4">
        <v>1602</v>
      </c>
      <c r="B1603">
        <f t="shared" ca="1" si="0"/>
        <v>252</v>
      </c>
      <c r="C1603">
        <f t="shared" ca="1" si="1"/>
        <v>1</v>
      </c>
      <c r="D1603" t="str">
        <f ca="1">VLOOKUP(C1603,Stay!$A$1:$B$5,2,0)</f>
        <v>3 days</v>
      </c>
      <c r="E1603">
        <f ca="1">VLOOKUP(C1603,Stay!$A$1:$C$5,3,0)</f>
        <v>3</v>
      </c>
      <c r="F1603">
        <f t="shared" ca="1" si="2"/>
        <v>2</v>
      </c>
      <c r="G1603" t="str">
        <f ca="1">VLOOKUP(F1603,Cities!$A$1:$C$69,2,0)</f>
        <v>Antwerp</v>
      </c>
      <c r="H1603" t="str">
        <f ca="1">VLOOKUP(F1603,Cities!$A$1:$F$69,6,0)</f>
        <v>Historical-Medieval, Aquatic, Nightlife</v>
      </c>
      <c r="I1603" t="str">
        <f ca="1">VLOOKUP(F1603,Cities!$A$1:$C$69,3,0)</f>
        <v>Europe</v>
      </c>
      <c r="J1603">
        <f t="shared" ca="1" si="3"/>
        <v>2</v>
      </c>
      <c r="K1603">
        <f ca="1">VLOOKUP(F1603,Cities!$A$1:$I$69,6+J1603,0)*R1603*E1603</f>
        <v>1320</v>
      </c>
      <c r="L1603">
        <f t="shared" ca="1" si="4"/>
        <v>1</v>
      </c>
      <c r="M1603">
        <f ca="1">VLOOKUP(F1603,Cities!$A$1:$I$69,4,0)*R1603*L1603</f>
        <v>6240</v>
      </c>
      <c r="N1603">
        <f t="shared" ca="1" si="5"/>
        <v>7560</v>
      </c>
      <c r="O1603" t="str">
        <f ca="1">VLOOKUP(F1603,Cities!$A$1:$E$69,5,0)</f>
        <v>Summer</v>
      </c>
      <c r="P1603">
        <f t="shared" ca="1" si="6"/>
        <v>2</v>
      </c>
      <c r="Q1603" t="str">
        <f ca="1">VLOOKUP(P1603,Sheet2!$A$1:$B$5,2,0)</f>
        <v>Family</v>
      </c>
      <c r="R1603">
        <f ca="1">VLOOKUP(P1603,Sheet2!$A$1:$C$5,3,0)</f>
        <v>4</v>
      </c>
    </row>
    <row r="1604" spans="1:18" ht="14.25" customHeight="1">
      <c r="A1604" s="4">
        <v>1603</v>
      </c>
      <c r="B1604">
        <f t="shared" ca="1" si="0"/>
        <v>219</v>
      </c>
      <c r="C1604">
        <f t="shared" ca="1" si="1"/>
        <v>1</v>
      </c>
      <c r="D1604" t="str">
        <f ca="1">VLOOKUP(C1604,Stay!$A$1:$B$5,2,0)</f>
        <v>3 days</v>
      </c>
      <c r="E1604">
        <f ca="1">VLOOKUP(C1604,Stay!$A$1:$C$5,3,0)</f>
        <v>3</v>
      </c>
      <c r="F1604">
        <f t="shared" ca="1" si="2"/>
        <v>47</v>
      </c>
      <c r="G1604" t="str">
        <f ca="1">VLOOKUP(F1604,Cities!$A$1:$C$69,2,0)</f>
        <v>Portland</v>
      </c>
      <c r="H1604" t="str">
        <f ca="1">VLOOKUP(F1604,Cities!$A$1:$F$69,6,0)</f>
        <v>Modern, Park, Nightlife</v>
      </c>
      <c r="I1604" t="str">
        <f ca="1">VLOOKUP(F1604,Cities!$A$1:$C$69,3,0)</f>
        <v>North America</v>
      </c>
      <c r="J1604">
        <f t="shared" ca="1" si="3"/>
        <v>1</v>
      </c>
      <c r="K1604">
        <f ca="1">VLOOKUP(F1604,Cities!$A$1:$I$69,6+J1604,0)*R1604*E1604</f>
        <v>165</v>
      </c>
      <c r="L1604">
        <f t="shared" ca="1" si="4"/>
        <v>2</v>
      </c>
      <c r="M1604">
        <f ca="1">VLOOKUP(F1604,Cities!$A$1:$I$69,4,0)*R1604*L1604</f>
        <v>620</v>
      </c>
      <c r="N1604">
        <f t="shared" ca="1" si="5"/>
        <v>785</v>
      </c>
      <c r="O1604" t="str">
        <f ca="1">VLOOKUP(F1604,Cities!$A$1:$E$69,5,0)</f>
        <v>Spring</v>
      </c>
      <c r="P1604">
        <f t="shared" ca="1" si="6"/>
        <v>1</v>
      </c>
      <c r="Q1604" t="str">
        <f ca="1">VLOOKUP(P1604,Sheet2!$A$1:$B$5,2,0)</f>
        <v>Solo</v>
      </c>
      <c r="R1604">
        <f ca="1">VLOOKUP(P1604,Sheet2!$A$1:$C$5,3,0)</f>
        <v>1</v>
      </c>
    </row>
    <row r="1605" spans="1:18" ht="14.25" customHeight="1">
      <c r="A1605" s="4">
        <v>1604</v>
      </c>
      <c r="B1605">
        <f t="shared" ca="1" si="0"/>
        <v>233</v>
      </c>
      <c r="C1605">
        <f t="shared" ca="1" si="1"/>
        <v>4</v>
      </c>
      <c r="D1605" t="str">
        <f ca="1">VLOOKUP(C1605,Stay!$A$1:$B$5,2,0)</f>
        <v>1 month</v>
      </c>
      <c r="E1605">
        <f ca="1">VLOOKUP(C1605,Stay!$A$1:$C$5,3,0)</f>
        <v>30</v>
      </c>
      <c r="F1605">
        <f t="shared" ca="1" si="2"/>
        <v>51</v>
      </c>
      <c r="G1605" t="str">
        <f ca="1">VLOOKUP(F1605,Cities!$A$1:$C$69,2,0)</f>
        <v>Rome</v>
      </c>
      <c r="H1605" t="str">
        <f ca="1">VLOOKUP(F1605,Cities!$A$1:$F$69,6,0)</f>
        <v>Historical</v>
      </c>
      <c r="I1605" t="str">
        <f ca="1">VLOOKUP(F1605,Cities!$A$1:$C$69,3,0)</f>
        <v>Europe</v>
      </c>
      <c r="J1605">
        <f t="shared" ca="1" si="3"/>
        <v>2</v>
      </c>
      <c r="K1605">
        <f ca="1">VLOOKUP(F1605,Cities!$A$1:$I$69,6+J1605,0)*R1605*E1605</f>
        <v>4140</v>
      </c>
      <c r="L1605">
        <f t="shared" ca="1" si="4"/>
        <v>1</v>
      </c>
      <c r="M1605">
        <f ca="1">VLOOKUP(F1605,Cities!$A$1:$I$69,4,0)*R1605*L1605</f>
        <v>953</v>
      </c>
      <c r="N1605">
        <f t="shared" ca="1" si="5"/>
        <v>5093</v>
      </c>
      <c r="O1605" t="str">
        <f ca="1">VLOOKUP(F1605,Cities!$A$1:$E$69,5,0)</f>
        <v>Summer</v>
      </c>
      <c r="P1605">
        <f t="shared" ca="1" si="6"/>
        <v>1</v>
      </c>
      <c r="Q1605" t="str">
        <f ca="1">VLOOKUP(P1605,Sheet2!$A$1:$B$5,2,0)</f>
        <v>Solo</v>
      </c>
      <c r="R1605">
        <f ca="1">VLOOKUP(P1605,Sheet2!$A$1:$C$5,3,0)</f>
        <v>1</v>
      </c>
    </row>
    <row r="1606" spans="1:18" ht="14.25" customHeight="1">
      <c r="A1606" s="4">
        <v>1605</v>
      </c>
      <c r="B1606">
        <f t="shared" ca="1" si="0"/>
        <v>80</v>
      </c>
      <c r="C1606">
        <f t="shared" ca="1" si="1"/>
        <v>1</v>
      </c>
      <c r="D1606" t="str">
        <f ca="1">VLOOKUP(C1606,Stay!$A$1:$B$5,2,0)</f>
        <v>3 days</v>
      </c>
      <c r="E1606">
        <f ca="1">VLOOKUP(C1606,Stay!$A$1:$C$5,3,0)</f>
        <v>3</v>
      </c>
      <c r="F1606">
        <f t="shared" ca="1" si="2"/>
        <v>15</v>
      </c>
      <c r="G1606" t="str">
        <f ca="1">VLOOKUP(F1606,Cities!$A$1:$C$69,2,0)</f>
        <v>Cambridge</v>
      </c>
      <c r="H1606" t="str">
        <f ca="1">VLOOKUP(F1606,Cities!$A$1:$F$69,6,0)</f>
        <v>Modern, Aquatic</v>
      </c>
      <c r="I1606" t="str">
        <f ca="1">VLOOKUP(F1606,Cities!$A$1:$C$69,3,0)</f>
        <v>North America</v>
      </c>
      <c r="J1606">
        <f t="shared" ca="1" si="3"/>
        <v>3</v>
      </c>
      <c r="K1606">
        <f ca="1">VLOOKUP(F1606,Cities!$A$1:$I$69,6+J1606,0)*R1606*E1606</f>
        <v>699</v>
      </c>
      <c r="L1606">
        <f t="shared" ca="1" si="4"/>
        <v>1</v>
      </c>
      <c r="M1606">
        <f ca="1">VLOOKUP(F1606,Cities!$A$1:$I$69,4,0)*R1606*L1606</f>
        <v>200</v>
      </c>
      <c r="N1606">
        <f t="shared" ca="1" si="5"/>
        <v>899</v>
      </c>
      <c r="O1606" t="str">
        <f ca="1">VLOOKUP(F1606,Cities!$A$1:$E$69,5,0)</f>
        <v>Summer</v>
      </c>
      <c r="P1606">
        <f t="shared" ca="1" si="6"/>
        <v>1</v>
      </c>
      <c r="Q1606" t="str">
        <f ca="1">VLOOKUP(P1606,Sheet2!$A$1:$B$5,2,0)</f>
        <v>Solo</v>
      </c>
      <c r="R1606">
        <f ca="1">VLOOKUP(P1606,Sheet2!$A$1:$C$5,3,0)</f>
        <v>1</v>
      </c>
    </row>
    <row r="1607" spans="1:18" ht="14.25" customHeight="1">
      <c r="A1607" s="4">
        <v>1606</v>
      </c>
      <c r="B1607">
        <f t="shared" ca="1" si="0"/>
        <v>192</v>
      </c>
      <c r="C1607">
        <f t="shared" ca="1" si="1"/>
        <v>4</v>
      </c>
      <c r="D1607" t="str">
        <f ca="1">VLOOKUP(C1607,Stay!$A$1:$B$5,2,0)</f>
        <v>1 month</v>
      </c>
      <c r="E1607">
        <f ca="1">VLOOKUP(C1607,Stay!$A$1:$C$5,3,0)</f>
        <v>30</v>
      </c>
      <c r="F1607">
        <f t="shared" ca="1" si="2"/>
        <v>11</v>
      </c>
      <c r="G1607" t="str">
        <f ca="1">VLOOKUP(F1607,Cities!$A$1:$C$69,2,0)</f>
        <v>Bordeaux</v>
      </c>
      <c r="H1607" t="str">
        <f ca="1">VLOOKUP(F1607,Cities!$A$1:$F$69,6,0)</f>
        <v>Historical-Modern, Wineyard, Park</v>
      </c>
      <c r="I1607" t="str">
        <f ca="1">VLOOKUP(F1607,Cities!$A$1:$C$69,3,0)</f>
        <v>Europe</v>
      </c>
      <c r="J1607">
        <f t="shared" ca="1" si="3"/>
        <v>3</v>
      </c>
      <c r="K1607">
        <f ca="1">VLOOKUP(F1607,Cities!$A$1:$I$69,6+J1607,0)*R1607*E1607</f>
        <v>12060</v>
      </c>
      <c r="L1607">
        <f t="shared" ca="1" si="4"/>
        <v>1</v>
      </c>
      <c r="M1607">
        <f ca="1">VLOOKUP(F1607,Cities!$A$1:$I$69,4,0)*R1607*L1607</f>
        <v>3000</v>
      </c>
      <c r="N1607">
        <f t="shared" ca="1" si="5"/>
        <v>15060</v>
      </c>
      <c r="O1607" t="str">
        <f ca="1">VLOOKUP(F1607,Cities!$A$1:$E$69,5,0)</f>
        <v>Summer</v>
      </c>
      <c r="P1607">
        <f t="shared" ca="1" si="6"/>
        <v>3</v>
      </c>
      <c r="Q1607" t="str">
        <f ca="1">VLOOKUP(P1607,Sheet2!$A$1:$B$5,2,0)</f>
        <v>Romantic</v>
      </c>
      <c r="R1607">
        <f ca="1">VLOOKUP(P1607,Sheet2!$A$1:$C$5,3,0)</f>
        <v>2</v>
      </c>
    </row>
    <row r="1608" spans="1:18" ht="14.25" customHeight="1">
      <c r="A1608" s="4">
        <v>1607</v>
      </c>
      <c r="B1608">
        <f t="shared" ca="1" si="0"/>
        <v>117</v>
      </c>
      <c r="C1608">
        <f t="shared" ca="1" si="1"/>
        <v>4</v>
      </c>
      <c r="D1608" t="str">
        <f ca="1">VLOOKUP(C1608,Stay!$A$1:$B$5,2,0)</f>
        <v>1 month</v>
      </c>
      <c r="E1608">
        <f ca="1">VLOOKUP(C1608,Stay!$A$1:$C$5,3,0)</f>
        <v>30</v>
      </c>
      <c r="F1608">
        <f t="shared" ca="1" si="2"/>
        <v>13</v>
      </c>
      <c r="G1608" t="str">
        <f ca="1">VLOOKUP(F1608,Cities!$A$1:$C$69,2,0)</f>
        <v>Broward County</v>
      </c>
      <c r="H1608" t="str">
        <f ca="1">VLOOKUP(F1608,Cities!$A$1:$F$69,6,0)</f>
        <v>Beach, Modern, Park, Aquatic</v>
      </c>
      <c r="I1608" t="str">
        <f ca="1">VLOOKUP(F1608,Cities!$A$1:$C$69,3,0)</f>
        <v>North America</v>
      </c>
      <c r="J1608">
        <f t="shared" ca="1" si="3"/>
        <v>2</v>
      </c>
      <c r="K1608">
        <f ca="1">VLOOKUP(F1608,Cities!$A$1:$I$69,6+J1608,0)*R1608*E1608</f>
        <v>4710</v>
      </c>
      <c r="L1608">
        <f t="shared" ca="1" si="4"/>
        <v>2</v>
      </c>
      <c r="M1608">
        <f ca="1">VLOOKUP(F1608,Cities!$A$1:$I$69,4,0)*R1608*L1608</f>
        <v>260</v>
      </c>
      <c r="N1608">
        <f t="shared" ca="1" si="5"/>
        <v>4970</v>
      </c>
      <c r="O1608" t="str">
        <f ca="1">VLOOKUP(F1608,Cities!$A$1:$E$69,5,0)</f>
        <v>Summer</v>
      </c>
      <c r="P1608">
        <f t="shared" ca="1" si="6"/>
        <v>1</v>
      </c>
      <c r="Q1608" t="str">
        <f ca="1">VLOOKUP(P1608,Sheet2!$A$1:$B$5,2,0)</f>
        <v>Solo</v>
      </c>
      <c r="R1608">
        <f ca="1">VLOOKUP(P1608,Sheet2!$A$1:$C$5,3,0)</f>
        <v>1</v>
      </c>
    </row>
    <row r="1609" spans="1:18" ht="14.25" customHeight="1">
      <c r="A1609" s="4">
        <v>1608</v>
      </c>
      <c r="B1609">
        <f t="shared" ca="1" si="0"/>
        <v>17</v>
      </c>
      <c r="C1609">
        <f t="shared" ca="1" si="1"/>
        <v>3</v>
      </c>
      <c r="D1609" t="str">
        <f ca="1">VLOOKUP(C1609,Stay!$A$1:$B$5,2,0)</f>
        <v>2 weeks</v>
      </c>
      <c r="E1609">
        <f ca="1">VLOOKUP(C1609,Stay!$A$1:$C$5,3,0)</f>
        <v>14</v>
      </c>
      <c r="F1609">
        <f t="shared" ca="1" si="2"/>
        <v>37</v>
      </c>
      <c r="G1609" t="str">
        <f ca="1">VLOOKUP(F1609,Cities!$A$1:$C$69,2,0)</f>
        <v>Melbourne</v>
      </c>
      <c r="H1609" t="str">
        <f ca="1">VLOOKUP(F1609,Cities!$A$1:$F$69,6,0)</f>
        <v>Modern, Beach, Adventure-Modern</v>
      </c>
      <c r="I1609" t="str">
        <f ca="1">VLOOKUP(F1609,Cities!$A$1:$C$69,3,0)</f>
        <v>Australia</v>
      </c>
      <c r="J1609">
        <f t="shared" ca="1" si="3"/>
        <v>1</v>
      </c>
      <c r="K1609">
        <f ca="1">VLOOKUP(F1609,Cities!$A$1:$I$69,6+J1609,0)*R1609*E1609</f>
        <v>1260</v>
      </c>
      <c r="L1609">
        <f t="shared" ca="1" si="4"/>
        <v>1</v>
      </c>
      <c r="M1609">
        <f ca="1">VLOOKUP(F1609,Cities!$A$1:$I$69,4,0)*R1609*L1609</f>
        <v>2720</v>
      </c>
      <c r="N1609">
        <f t="shared" ca="1" si="5"/>
        <v>3980</v>
      </c>
      <c r="O1609" t="str">
        <f ca="1">VLOOKUP(F1609,Cities!$A$1:$E$69,5,0)</f>
        <v>Spring</v>
      </c>
      <c r="P1609">
        <f t="shared" ca="1" si="6"/>
        <v>3</v>
      </c>
      <c r="Q1609" t="str">
        <f ca="1">VLOOKUP(P1609,Sheet2!$A$1:$B$5,2,0)</f>
        <v>Romantic</v>
      </c>
      <c r="R1609">
        <f ca="1">VLOOKUP(P1609,Sheet2!$A$1:$C$5,3,0)</f>
        <v>2</v>
      </c>
    </row>
    <row r="1610" spans="1:18" ht="14.25" customHeight="1">
      <c r="A1610" s="4">
        <v>1609</v>
      </c>
      <c r="B1610">
        <f t="shared" ca="1" si="0"/>
        <v>61</v>
      </c>
      <c r="C1610">
        <f t="shared" ca="1" si="1"/>
        <v>4</v>
      </c>
      <c r="D1610" t="str">
        <f ca="1">VLOOKUP(C1610,Stay!$A$1:$B$5,2,0)</f>
        <v>1 month</v>
      </c>
      <c r="E1610">
        <f ca="1">VLOOKUP(C1610,Stay!$A$1:$C$5,3,0)</f>
        <v>30</v>
      </c>
      <c r="F1610">
        <f t="shared" ca="1" si="2"/>
        <v>7</v>
      </c>
      <c r="G1610" t="str">
        <f ca="1">VLOOKUP(F1610,Cities!$A$1:$C$69,2,0)</f>
        <v>Barossa Valley</v>
      </c>
      <c r="H1610" t="str">
        <f ca="1">VLOOKUP(F1610,Cities!$A$1:$F$69,6,0)</f>
        <v>Adventure-Water, Historical-Modern, Wineyard</v>
      </c>
      <c r="I1610" t="str">
        <f ca="1">VLOOKUP(F1610,Cities!$A$1:$C$69,3,0)</f>
        <v>Australia</v>
      </c>
      <c r="J1610">
        <f t="shared" ca="1" si="3"/>
        <v>2</v>
      </c>
      <c r="K1610">
        <f ca="1">VLOOKUP(F1610,Cities!$A$1:$I$69,6+J1610,0)*R1610*E1610</f>
        <v>12960</v>
      </c>
      <c r="L1610">
        <f t="shared" ca="1" si="4"/>
        <v>1</v>
      </c>
      <c r="M1610">
        <f ca="1">VLOOKUP(F1610,Cities!$A$1:$I$69,4,0)*R1610*L1610</f>
        <v>8820</v>
      </c>
      <c r="N1610">
        <f t="shared" ca="1" si="5"/>
        <v>21780</v>
      </c>
      <c r="O1610" t="str">
        <f ca="1">VLOOKUP(F1610,Cities!$A$1:$E$69,5,0)</f>
        <v>Spring</v>
      </c>
      <c r="P1610">
        <f t="shared" ca="1" si="6"/>
        <v>4</v>
      </c>
      <c r="Q1610" t="str">
        <f ca="1">VLOOKUP(P1610,Sheet2!$A$1:$B$5,2,0)</f>
        <v>Friends</v>
      </c>
      <c r="R1610">
        <f ca="1">VLOOKUP(P1610,Sheet2!$A$1:$C$5,3,0)</f>
        <v>6</v>
      </c>
    </row>
    <row r="1611" spans="1:18" ht="14.25" customHeight="1">
      <c r="A1611" s="4">
        <v>1610</v>
      </c>
      <c r="B1611">
        <f t="shared" ca="1" si="0"/>
        <v>58</v>
      </c>
      <c r="C1611">
        <f t="shared" ca="1" si="1"/>
        <v>4</v>
      </c>
      <c r="D1611" t="str">
        <f ca="1">VLOOKUP(C1611,Stay!$A$1:$B$5,2,0)</f>
        <v>1 month</v>
      </c>
      <c r="E1611">
        <f ca="1">VLOOKUP(C1611,Stay!$A$1:$C$5,3,0)</f>
        <v>30</v>
      </c>
      <c r="F1611">
        <f t="shared" ca="1" si="2"/>
        <v>12</v>
      </c>
      <c r="G1611" t="str">
        <f ca="1">VLOOKUP(F1611,Cities!$A$1:$C$69,2,0)</f>
        <v>Boston</v>
      </c>
      <c r="H1611" t="str">
        <f ca="1">VLOOKUP(F1611,Cities!$A$1:$F$69,6,0)</f>
        <v>Modern, Adventure-Water, Aquatic, Nightlife</v>
      </c>
      <c r="I1611" t="str">
        <f ca="1">VLOOKUP(F1611,Cities!$A$1:$C$69,3,0)</f>
        <v>North America</v>
      </c>
      <c r="J1611">
        <f t="shared" ca="1" si="3"/>
        <v>2</v>
      </c>
      <c r="K1611">
        <f ca="1">VLOOKUP(F1611,Cities!$A$1:$I$69,6+J1611,0)*R1611*E1611</f>
        <v>10440</v>
      </c>
      <c r="L1611">
        <f t="shared" ca="1" si="4"/>
        <v>2</v>
      </c>
      <c r="M1611">
        <f ca="1">VLOOKUP(F1611,Cities!$A$1:$I$69,4,0)*R1611*L1611</f>
        <v>800</v>
      </c>
      <c r="N1611">
        <f t="shared" ca="1" si="5"/>
        <v>11240</v>
      </c>
      <c r="O1611" t="str">
        <f ca="1">VLOOKUP(F1611,Cities!$A$1:$E$69,5,0)</f>
        <v>Summer</v>
      </c>
      <c r="P1611">
        <f t="shared" ca="1" si="6"/>
        <v>3</v>
      </c>
      <c r="Q1611" t="str">
        <f ca="1">VLOOKUP(P1611,Sheet2!$A$1:$B$5,2,0)</f>
        <v>Romantic</v>
      </c>
      <c r="R1611">
        <f ca="1">VLOOKUP(P1611,Sheet2!$A$1:$C$5,3,0)</f>
        <v>2</v>
      </c>
    </row>
    <row r="1612" spans="1:18" ht="14.25" customHeight="1">
      <c r="A1612" s="4">
        <v>1611</v>
      </c>
      <c r="B1612">
        <f t="shared" ca="1" si="0"/>
        <v>59</v>
      </c>
      <c r="C1612">
        <f t="shared" ca="1" si="1"/>
        <v>4</v>
      </c>
      <c r="D1612" t="str">
        <f ca="1">VLOOKUP(C1612,Stay!$A$1:$B$5,2,0)</f>
        <v>1 month</v>
      </c>
      <c r="E1612">
        <f ca="1">VLOOKUP(C1612,Stay!$A$1:$C$5,3,0)</f>
        <v>30</v>
      </c>
      <c r="F1612">
        <f t="shared" ca="1" si="2"/>
        <v>40</v>
      </c>
      <c r="G1612" t="str">
        <f ca="1">VLOOKUP(F1612,Cities!$A$1:$C$69,2,0)</f>
        <v>Naples</v>
      </c>
      <c r="H1612" t="str">
        <f ca="1">VLOOKUP(F1612,Cities!$A$1:$F$69,6,0)</f>
        <v>Historical-Ancient, Architecture, Nightlife</v>
      </c>
      <c r="I1612" t="str">
        <f ca="1">VLOOKUP(F1612,Cities!$A$1:$C$69,3,0)</f>
        <v>Europe</v>
      </c>
      <c r="J1612">
        <f t="shared" ca="1" si="3"/>
        <v>3</v>
      </c>
      <c r="K1612">
        <f ca="1">VLOOKUP(F1612,Cities!$A$1:$I$69,6+J1612,0)*R1612*E1612</f>
        <v>10620</v>
      </c>
      <c r="L1612">
        <f t="shared" ca="1" si="4"/>
        <v>2</v>
      </c>
      <c r="M1612">
        <f ca="1">VLOOKUP(F1612,Cities!$A$1:$I$69,4,0)*R1612*L1612</f>
        <v>4400</v>
      </c>
      <c r="N1612">
        <f t="shared" ca="1" si="5"/>
        <v>15020</v>
      </c>
      <c r="O1612" t="str">
        <f ca="1">VLOOKUP(F1612,Cities!$A$1:$E$69,5,0)</f>
        <v>Summer</v>
      </c>
      <c r="P1612">
        <f t="shared" ca="1" si="6"/>
        <v>3</v>
      </c>
      <c r="Q1612" t="str">
        <f ca="1">VLOOKUP(P1612,Sheet2!$A$1:$B$5,2,0)</f>
        <v>Romantic</v>
      </c>
      <c r="R1612">
        <f ca="1">VLOOKUP(P1612,Sheet2!$A$1:$C$5,3,0)</f>
        <v>2</v>
      </c>
    </row>
    <row r="1613" spans="1:18" ht="14.25" customHeight="1">
      <c r="A1613" s="4">
        <v>1612</v>
      </c>
      <c r="B1613">
        <f t="shared" ca="1" si="0"/>
        <v>148</v>
      </c>
      <c r="C1613">
        <f t="shared" ca="1" si="1"/>
        <v>1</v>
      </c>
      <c r="D1613" t="str">
        <f ca="1">VLOOKUP(C1613,Stay!$A$1:$B$5,2,0)</f>
        <v>3 days</v>
      </c>
      <c r="E1613">
        <f ca="1">VLOOKUP(C1613,Stay!$A$1:$C$5,3,0)</f>
        <v>3</v>
      </c>
      <c r="F1613">
        <f t="shared" ca="1" si="2"/>
        <v>58</v>
      </c>
      <c r="G1613" t="str">
        <f ca="1">VLOOKUP(F1613,Cities!$A$1:$C$69,2,0)</f>
        <v>Sydney</v>
      </c>
      <c r="H1613" t="str">
        <f ca="1">VLOOKUP(F1613,Cities!$A$1:$F$69,6,0)</f>
        <v>Beach</v>
      </c>
      <c r="I1613" t="str">
        <f ca="1">VLOOKUP(F1613,Cities!$A$1:$C$69,3,0)</f>
        <v>Australia</v>
      </c>
      <c r="J1613">
        <f t="shared" ca="1" si="3"/>
        <v>3</v>
      </c>
      <c r="K1613">
        <f ca="1">VLOOKUP(F1613,Cities!$A$1:$I$69,6+J1613,0)*R1613*E1613</f>
        <v>1221</v>
      </c>
      <c r="L1613">
        <f t="shared" ca="1" si="4"/>
        <v>1</v>
      </c>
      <c r="M1613">
        <f ca="1">VLOOKUP(F1613,Cities!$A$1:$I$69,4,0)*R1613*L1613</f>
        <v>1340</v>
      </c>
      <c r="N1613">
        <f t="shared" ca="1" si="5"/>
        <v>2561</v>
      </c>
      <c r="O1613" t="str">
        <f ca="1">VLOOKUP(F1613,Cities!$A$1:$E$69,5,0)</f>
        <v>Spring</v>
      </c>
      <c r="P1613">
        <f t="shared" ca="1" si="6"/>
        <v>1</v>
      </c>
      <c r="Q1613" t="str">
        <f ca="1">VLOOKUP(P1613,Sheet2!$A$1:$B$5,2,0)</f>
        <v>Solo</v>
      </c>
      <c r="R1613">
        <f ca="1">VLOOKUP(P1613,Sheet2!$A$1:$C$5,3,0)</f>
        <v>1</v>
      </c>
    </row>
    <row r="1614" spans="1:18" ht="14.25" customHeight="1">
      <c r="A1614" s="4">
        <v>1613</v>
      </c>
      <c r="B1614">
        <f t="shared" ca="1" si="0"/>
        <v>131</v>
      </c>
      <c r="C1614">
        <f t="shared" ca="1" si="1"/>
        <v>2</v>
      </c>
      <c r="D1614" t="str">
        <f ca="1">VLOOKUP(C1614,Stay!$A$1:$B$5,2,0)</f>
        <v>1 week</v>
      </c>
      <c r="E1614">
        <f ca="1">VLOOKUP(C1614,Stay!$A$1:$C$5,3,0)</f>
        <v>7</v>
      </c>
      <c r="F1614">
        <f t="shared" ca="1" si="2"/>
        <v>46</v>
      </c>
      <c r="G1614" t="str">
        <f ca="1">VLOOKUP(F1614,Cities!$A$1:$C$69,2,0)</f>
        <v>Paris</v>
      </c>
      <c r="H1614" t="str">
        <f ca="1">VLOOKUP(F1614,Cities!$A$1:$F$69,6,0)</f>
        <v>Historical-Medieval, Nightlife, Architecture, Park</v>
      </c>
      <c r="I1614" t="str">
        <f ca="1">VLOOKUP(F1614,Cities!$A$1:$C$69,3,0)</f>
        <v>Europe</v>
      </c>
      <c r="J1614">
        <f t="shared" ca="1" si="3"/>
        <v>1</v>
      </c>
      <c r="K1614">
        <f ca="1">VLOOKUP(F1614,Cities!$A$1:$I$69,6+J1614,0)*R1614*E1614</f>
        <v>2772</v>
      </c>
      <c r="L1614">
        <f t="shared" ca="1" si="4"/>
        <v>2</v>
      </c>
      <c r="M1614">
        <f ca="1">VLOOKUP(F1614,Cities!$A$1:$I$69,4,0)*R1614*L1614</f>
        <v>14160</v>
      </c>
      <c r="N1614">
        <f t="shared" ca="1" si="5"/>
        <v>16932</v>
      </c>
      <c r="O1614" t="str">
        <f ca="1">VLOOKUP(F1614,Cities!$A$1:$E$69,5,0)</f>
        <v>Summer</v>
      </c>
      <c r="P1614">
        <f t="shared" ca="1" si="6"/>
        <v>4</v>
      </c>
      <c r="Q1614" t="str">
        <f ca="1">VLOOKUP(P1614,Sheet2!$A$1:$B$5,2,0)</f>
        <v>Friends</v>
      </c>
      <c r="R1614">
        <f ca="1">VLOOKUP(P1614,Sheet2!$A$1:$C$5,3,0)</f>
        <v>6</v>
      </c>
    </row>
    <row r="1615" spans="1:18" ht="14.25" customHeight="1">
      <c r="A1615" s="4">
        <v>1614</v>
      </c>
      <c r="B1615">
        <f t="shared" ca="1" si="0"/>
        <v>249</v>
      </c>
      <c r="C1615">
        <f t="shared" ca="1" si="1"/>
        <v>4</v>
      </c>
      <c r="D1615" t="str">
        <f ca="1">VLOOKUP(C1615,Stay!$A$1:$B$5,2,0)</f>
        <v>1 month</v>
      </c>
      <c r="E1615">
        <f ca="1">VLOOKUP(C1615,Stay!$A$1:$C$5,3,0)</f>
        <v>30</v>
      </c>
      <c r="F1615">
        <f t="shared" ca="1" si="2"/>
        <v>36</v>
      </c>
      <c r="G1615" t="str">
        <f ca="1">VLOOKUP(F1615,Cities!$A$1:$C$69,2,0)</f>
        <v>Manchester</v>
      </c>
      <c r="H1615" t="str">
        <f ca="1">VLOOKUP(F1615,Cities!$A$1:$F$69,6,0)</f>
        <v>Modern, Nightlife</v>
      </c>
      <c r="I1615" t="str">
        <f ca="1">VLOOKUP(F1615,Cities!$A$1:$C$69,3,0)</f>
        <v>Europe</v>
      </c>
      <c r="J1615">
        <f t="shared" ca="1" si="3"/>
        <v>3</v>
      </c>
      <c r="K1615">
        <f ca="1">VLOOKUP(F1615,Cities!$A$1:$I$69,6+J1615,0)*R1615*E1615</f>
        <v>26700</v>
      </c>
      <c r="L1615">
        <f t="shared" ca="1" si="4"/>
        <v>2</v>
      </c>
      <c r="M1615">
        <f ca="1">VLOOKUP(F1615,Cities!$A$1:$I$69,4,0)*R1615*L1615</f>
        <v>2680</v>
      </c>
      <c r="N1615">
        <f t="shared" ca="1" si="5"/>
        <v>29380</v>
      </c>
      <c r="O1615" t="str">
        <f ca="1">VLOOKUP(F1615,Cities!$A$1:$E$69,5,0)</f>
        <v>Summer</v>
      </c>
      <c r="P1615">
        <f t="shared" ca="1" si="6"/>
        <v>3</v>
      </c>
      <c r="Q1615" t="str">
        <f ca="1">VLOOKUP(P1615,Sheet2!$A$1:$B$5,2,0)</f>
        <v>Romantic</v>
      </c>
      <c r="R1615">
        <f ca="1">VLOOKUP(P1615,Sheet2!$A$1:$C$5,3,0)</f>
        <v>2</v>
      </c>
    </row>
    <row r="1616" spans="1:18" ht="14.25" customHeight="1">
      <c r="A1616" s="4">
        <v>1615</v>
      </c>
      <c r="B1616">
        <f t="shared" ca="1" si="0"/>
        <v>86</v>
      </c>
      <c r="C1616">
        <f t="shared" ca="1" si="1"/>
        <v>3</v>
      </c>
      <c r="D1616" t="str">
        <f ca="1">VLOOKUP(C1616,Stay!$A$1:$B$5,2,0)</f>
        <v>2 weeks</v>
      </c>
      <c r="E1616">
        <f ca="1">VLOOKUP(C1616,Stay!$A$1:$C$5,3,0)</f>
        <v>14</v>
      </c>
      <c r="F1616">
        <f t="shared" ca="1" si="2"/>
        <v>31</v>
      </c>
      <c r="G1616" t="str">
        <f ca="1">VLOOKUP(F1616,Cities!$A$1:$C$69,2,0)</f>
        <v>Los Angeles</v>
      </c>
      <c r="H1616" t="str">
        <f ca="1">VLOOKUP(F1616,Cities!$A$1:$F$69,6,0)</f>
        <v>Beach, Terrain</v>
      </c>
      <c r="I1616" t="str">
        <f ca="1">VLOOKUP(F1616,Cities!$A$1:$C$69,3,0)</f>
        <v>North America</v>
      </c>
      <c r="J1616">
        <f t="shared" ca="1" si="3"/>
        <v>3</v>
      </c>
      <c r="K1616">
        <f ca="1">VLOOKUP(F1616,Cities!$A$1:$I$69,6+J1616,0)*R1616*E1616</f>
        <v>15624</v>
      </c>
      <c r="L1616">
        <f t="shared" ca="1" si="4"/>
        <v>1</v>
      </c>
      <c r="M1616">
        <f ca="1">VLOOKUP(F1616,Cities!$A$1:$I$69,4,0)*R1616*L1616</f>
        <v>440</v>
      </c>
      <c r="N1616">
        <f t="shared" ca="1" si="5"/>
        <v>16064</v>
      </c>
      <c r="O1616" t="str">
        <f ca="1">VLOOKUP(F1616,Cities!$A$1:$E$69,5,0)</f>
        <v>Summer</v>
      </c>
      <c r="P1616">
        <f t="shared" ca="1" si="6"/>
        <v>3</v>
      </c>
      <c r="Q1616" t="str">
        <f ca="1">VLOOKUP(P1616,Sheet2!$A$1:$B$5,2,0)</f>
        <v>Romantic</v>
      </c>
      <c r="R1616">
        <f ca="1">VLOOKUP(P1616,Sheet2!$A$1:$C$5,3,0)</f>
        <v>2</v>
      </c>
    </row>
    <row r="1617" spans="1:18" ht="14.25" customHeight="1">
      <c r="A1617" s="4">
        <v>1616</v>
      </c>
      <c r="B1617">
        <f t="shared" ca="1" si="0"/>
        <v>34</v>
      </c>
      <c r="C1617">
        <f t="shared" ca="1" si="1"/>
        <v>3</v>
      </c>
      <c r="D1617" t="str">
        <f ca="1">VLOOKUP(C1617,Stay!$A$1:$B$5,2,0)</f>
        <v>2 weeks</v>
      </c>
      <c r="E1617">
        <f ca="1">VLOOKUP(C1617,Stay!$A$1:$C$5,3,0)</f>
        <v>14</v>
      </c>
      <c r="F1617">
        <f t="shared" ca="1" si="2"/>
        <v>34</v>
      </c>
      <c r="G1617" t="str">
        <f ca="1">VLOOKUP(F1617,Cities!$A$1:$C$69,2,0)</f>
        <v>Malaga</v>
      </c>
      <c r="H1617" t="str">
        <f ca="1">VLOOKUP(F1617,Cities!$A$1:$F$69,6,0)</f>
        <v>Beach</v>
      </c>
      <c r="I1617" t="str">
        <f ca="1">VLOOKUP(F1617,Cities!$A$1:$C$69,3,0)</f>
        <v>Europe</v>
      </c>
      <c r="J1617">
        <f t="shared" ca="1" si="3"/>
        <v>1</v>
      </c>
      <c r="K1617">
        <f ca="1">VLOOKUP(F1617,Cities!$A$1:$I$69,6+J1617,0)*R1617*E1617</f>
        <v>952</v>
      </c>
      <c r="L1617">
        <f t="shared" ca="1" si="4"/>
        <v>2</v>
      </c>
      <c r="M1617">
        <f ca="1">VLOOKUP(F1617,Cities!$A$1:$I$69,4,0)*R1617*L1617</f>
        <v>4880</v>
      </c>
      <c r="N1617">
        <f t="shared" ca="1" si="5"/>
        <v>5832</v>
      </c>
      <c r="O1617" t="str">
        <f ca="1">VLOOKUP(F1617,Cities!$A$1:$E$69,5,0)</f>
        <v>Summer</v>
      </c>
      <c r="P1617">
        <f t="shared" ca="1" si="6"/>
        <v>3</v>
      </c>
      <c r="Q1617" t="str">
        <f ca="1">VLOOKUP(P1617,Sheet2!$A$1:$B$5,2,0)</f>
        <v>Romantic</v>
      </c>
      <c r="R1617">
        <f ca="1">VLOOKUP(P1617,Sheet2!$A$1:$C$5,3,0)</f>
        <v>2</v>
      </c>
    </row>
    <row r="1618" spans="1:18" ht="14.25" customHeight="1">
      <c r="A1618" s="4">
        <v>1617</v>
      </c>
      <c r="B1618">
        <f t="shared" ca="1" si="0"/>
        <v>107</v>
      </c>
      <c r="C1618">
        <f t="shared" ca="1" si="1"/>
        <v>4</v>
      </c>
      <c r="D1618" t="str">
        <f ca="1">VLOOKUP(C1618,Stay!$A$1:$B$5,2,0)</f>
        <v>1 month</v>
      </c>
      <c r="E1618">
        <f ca="1">VLOOKUP(C1618,Stay!$A$1:$C$5,3,0)</f>
        <v>30</v>
      </c>
      <c r="F1618">
        <f t="shared" ca="1" si="2"/>
        <v>41</v>
      </c>
      <c r="G1618" t="str">
        <f ca="1">VLOOKUP(F1618,Cities!$A$1:$C$69,2,0)</f>
        <v>Nashville</v>
      </c>
      <c r="H1618" t="str">
        <f ca="1">VLOOKUP(F1618,Cities!$A$1:$F$69,6,0)</f>
        <v>Modern, Nightlife</v>
      </c>
      <c r="I1618" t="str">
        <f ca="1">VLOOKUP(F1618,Cities!$A$1:$C$69,3,0)</f>
        <v>North America</v>
      </c>
      <c r="J1618">
        <f t="shared" ca="1" si="3"/>
        <v>1</v>
      </c>
      <c r="K1618">
        <f ca="1">VLOOKUP(F1618,Cities!$A$1:$I$69,6+J1618,0)*R1618*E1618</f>
        <v>10260</v>
      </c>
      <c r="L1618">
        <f t="shared" ca="1" si="4"/>
        <v>1</v>
      </c>
      <c r="M1618">
        <f ca="1">VLOOKUP(F1618,Cities!$A$1:$I$69,4,0)*R1618*L1618</f>
        <v>1860</v>
      </c>
      <c r="N1618">
        <f t="shared" ca="1" si="5"/>
        <v>12120</v>
      </c>
      <c r="O1618" t="str">
        <f ca="1">VLOOKUP(F1618,Cities!$A$1:$E$69,5,0)</f>
        <v>Spring</v>
      </c>
      <c r="P1618">
        <f t="shared" ca="1" si="6"/>
        <v>4</v>
      </c>
      <c r="Q1618" t="str">
        <f ca="1">VLOOKUP(P1618,Sheet2!$A$1:$B$5,2,0)</f>
        <v>Friends</v>
      </c>
      <c r="R1618">
        <f ca="1">VLOOKUP(P1618,Sheet2!$A$1:$C$5,3,0)</f>
        <v>6</v>
      </c>
    </row>
    <row r="1619" spans="1:18" ht="14.25" customHeight="1">
      <c r="A1619" s="4">
        <v>1618</v>
      </c>
      <c r="B1619">
        <f t="shared" ca="1" si="0"/>
        <v>166</v>
      </c>
      <c r="C1619">
        <f t="shared" ca="1" si="1"/>
        <v>1</v>
      </c>
      <c r="D1619" t="str">
        <f ca="1">VLOOKUP(C1619,Stay!$A$1:$B$5,2,0)</f>
        <v>3 days</v>
      </c>
      <c r="E1619">
        <f ca="1">VLOOKUP(C1619,Stay!$A$1:$C$5,3,0)</f>
        <v>3</v>
      </c>
      <c r="F1619">
        <f t="shared" ca="1" si="2"/>
        <v>3</v>
      </c>
      <c r="G1619" t="str">
        <f ca="1">VLOOKUP(F1619,Cities!$A$1:$C$69,2,0)</f>
        <v>Asheville</v>
      </c>
      <c r="H1619" t="str">
        <f ca="1">VLOOKUP(F1619,Cities!$A$1:$F$69,6,0)</f>
        <v>Historical-Modern, Adventure-Water, Hills, Adventure-Land</v>
      </c>
      <c r="I1619" t="str">
        <f ca="1">VLOOKUP(F1619,Cities!$A$1:$C$69,3,0)</f>
        <v>North America</v>
      </c>
      <c r="J1619">
        <f t="shared" ca="1" si="3"/>
        <v>2</v>
      </c>
      <c r="K1619">
        <f ca="1">VLOOKUP(F1619,Cities!$A$1:$I$69,6+J1619,0)*R1619*E1619</f>
        <v>318</v>
      </c>
      <c r="L1619">
        <f t="shared" ca="1" si="4"/>
        <v>2</v>
      </c>
      <c r="M1619">
        <f ca="1">VLOOKUP(F1619,Cities!$A$1:$I$69,4,0)*R1619*L1619</f>
        <v>500</v>
      </c>
      <c r="N1619">
        <f t="shared" ca="1" si="5"/>
        <v>818</v>
      </c>
      <c r="O1619" t="str">
        <f ca="1">VLOOKUP(F1619,Cities!$A$1:$E$69,5,0)</f>
        <v>Summer</v>
      </c>
      <c r="P1619">
        <f t="shared" ca="1" si="6"/>
        <v>1</v>
      </c>
      <c r="Q1619" t="str">
        <f ca="1">VLOOKUP(P1619,Sheet2!$A$1:$B$5,2,0)</f>
        <v>Solo</v>
      </c>
      <c r="R1619">
        <f ca="1">VLOOKUP(P1619,Sheet2!$A$1:$C$5,3,0)</f>
        <v>1</v>
      </c>
    </row>
    <row r="1620" spans="1:18" ht="14.25" customHeight="1">
      <c r="A1620" s="4">
        <v>1619</v>
      </c>
      <c r="B1620">
        <f t="shared" ca="1" si="0"/>
        <v>294</v>
      </c>
      <c r="C1620">
        <f t="shared" ca="1" si="1"/>
        <v>4</v>
      </c>
      <c r="D1620" t="str">
        <f ca="1">VLOOKUP(C1620,Stay!$A$1:$B$5,2,0)</f>
        <v>1 month</v>
      </c>
      <c r="E1620">
        <f ca="1">VLOOKUP(C1620,Stay!$A$1:$C$5,3,0)</f>
        <v>30</v>
      </c>
      <c r="F1620">
        <f t="shared" ca="1" si="2"/>
        <v>38</v>
      </c>
      <c r="G1620" t="str">
        <f ca="1">VLOOKUP(F1620,Cities!$A$1:$C$69,2,0)</f>
        <v>Milan</v>
      </c>
      <c r="H1620" t="str">
        <f ca="1">VLOOKUP(F1620,Cities!$A$1:$F$69,6,0)</f>
        <v>Historical-Modern, Nightlife, Architecture</v>
      </c>
      <c r="I1620" t="str">
        <f ca="1">VLOOKUP(F1620,Cities!$A$1:$C$69,3,0)</f>
        <v>Europe</v>
      </c>
      <c r="J1620">
        <f t="shared" ca="1" si="3"/>
        <v>3</v>
      </c>
      <c r="K1620">
        <f ca="1">VLOOKUP(F1620,Cities!$A$1:$I$69,6+J1620,0)*R1620*E1620</f>
        <v>8310</v>
      </c>
      <c r="L1620">
        <f t="shared" ca="1" si="4"/>
        <v>2</v>
      </c>
      <c r="M1620">
        <f ca="1">VLOOKUP(F1620,Cities!$A$1:$I$69,4,0)*R1620*L1620</f>
        <v>1820</v>
      </c>
      <c r="N1620">
        <f t="shared" ca="1" si="5"/>
        <v>10130</v>
      </c>
      <c r="O1620" t="str">
        <f ca="1">VLOOKUP(F1620,Cities!$A$1:$E$69,5,0)</f>
        <v>Summer</v>
      </c>
      <c r="P1620">
        <f t="shared" ca="1" si="6"/>
        <v>1</v>
      </c>
      <c r="Q1620" t="str">
        <f ca="1">VLOOKUP(P1620,Sheet2!$A$1:$B$5,2,0)</f>
        <v>Solo</v>
      </c>
      <c r="R1620">
        <f ca="1">VLOOKUP(P1620,Sheet2!$A$1:$C$5,3,0)</f>
        <v>1</v>
      </c>
    </row>
    <row r="1621" spans="1:18" ht="14.25" customHeight="1">
      <c r="A1621" s="4">
        <v>1620</v>
      </c>
      <c r="B1621">
        <f t="shared" ca="1" si="0"/>
        <v>54</v>
      </c>
      <c r="C1621">
        <f t="shared" ca="1" si="1"/>
        <v>4</v>
      </c>
      <c r="D1621" t="str">
        <f ca="1">VLOOKUP(C1621,Stay!$A$1:$B$5,2,0)</f>
        <v>1 month</v>
      </c>
      <c r="E1621">
        <f ca="1">VLOOKUP(C1621,Stay!$A$1:$C$5,3,0)</f>
        <v>30</v>
      </c>
      <c r="F1621">
        <f t="shared" ca="1" si="2"/>
        <v>51</v>
      </c>
      <c r="G1621" t="str">
        <f ca="1">VLOOKUP(F1621,Cities!$A$1:$C$69,2,0)</f>
        <v>Rome</v>
      </c>
      <c r="H1621" t="str">
        <f ca="1">VLOOKUP(F1621,Cities!$A$1:$F$69,6,0)</f>
        <v>Historical</v>
      </c>
      <c r="I1621" t="str">
        <f ca="1">VLOOKUP(F1621,Cities!$A$1:$C$69,3,0)</f>
        <v>Europe</v>
      </c>
      <c r="J1621">
        <f t="shared" ca="1" si="3"/>
        <v>2</v>
      </c>
      <c r="K1621">
        <f ca="1">VLOOKUP(F1621,Cities!$A$1:$I$69,6+J1621,0)*R1621*E1621</f>
        <v>24840</v>
      </c>
      <c r="L1621">
        <f t="shared" ca="1" si="4"/>
        <v>1</v>
      </c>
      <c r="M1621">
        <f ca="1">VLOOKUP(F1621,Cities!$A$1:$I$69,4,0)*R1621*L1621</f>
        <v>5718</v>
      </c>
      <c r="N1621">
        <f t="shared" ca="1" si="5"/>
        <v>30558</v>
      </c>
      <c r="O1621" t="str">
        <f ca="1">VLOOKUP(F1621,Cities!$A$1:$E$69,5,0)</f>
        <v>Summer</v>
      </c>
      <c r="P1621">
        <f t="shared" ca="1" si="6"/>
        <v>4</v>
      </c>
      <c r="Q1621" t="str">
        <f ca="1">VLOOKUP(P1621,Sheet2!$A$1:$B$5,2,0)</f>
        <v>Friends</v>
      </c>
      <c r="R1621">
        <f ca="1">VLOOKUP(P1621,Sheet2!$A$1:$C$5,3,0)</f>
        <v>6</v>
      </c>
    </row>
    <row r="1622" spans="1:18" ht="14.25" customHeight="1">
      <c r="A1622" s="4">
        <v>1621</v>
      </c>
      <c r="B1622">
        <f t="shared" ca="1" si="0"/>
        <v>208</v>
      </c>
      <c r="C1622">
        <f t="shared" ca="1" si="1"/>
        <v>2</v>
      </c>
      <c r="D1622" t="str">
        <f ca="1">VLOOKUP(C1622,Stay!$A$1:$B$5,2,0)</f>
        <v>1 week</v>
      </c>
      <c r="E1622">
        <f ca="1">VLOOKUP(C1622,Stay!$A$1:$C$5,3,0)</f>
        <v>7</v>
      </c>
      <c r="F1622">
        <f t="shared" ca="1" si="2"/>
        <v>51</v>
      </c>
      <c r="G1622" t="str">
        <f ca="1">VLOOKUP(F1622,Cities!$A$1:$C$69,2,0)</f>
        <v>Rome</v>
      </c>
      <c r="H1622" t="str">
        <f ca="1">VLOOKUP(F1622,Cities!$A$1:$F$69,6,0)</f>
        <v>Historical</v>
      </c>
      <c r="I1622" t="str">
        <f ca="1">VLOOKUP(F1622,Cities!$A$1:$C$69,3,0)</f>
        <v>Europe</v>
      </c>
      <c r="J1622">
        <f t="shared" ca="1" si="3"/>
        <v>2</v>
      </c>
      <c r="K1622">
        <f ca="1">VLOOKUP(F1622,Cities!$A$1:$I$69,6+J1622,0)*R1622*E1622</f>
        <v>5796</v>
      </c>
      <c r="L1622">
        <f t="shared" ca="1" si="4"/>
        <v>2</v>
      </c>
      <c r="M1622">
        <f ca="1">VLOOKUP(F1622,Cities!$A$1:$I$69,4,0)*R1622*L1622</f>
        <v>11436</v>
      </c>
      <c r="N1622">
        <f t="shared" ca="1" si="5"/>
        <v>17232</v>
      </c>
      <c r="O1622" t="str">
        <f ca="1">VLOOKUP(F1622,Cities!$A$1:$E$69,5,0)</f>
        <v>Summer</v>
      </c>
      <c r="P1622">
        <f t="shared" ca="1" si="6"/>
        <v>4</v>
      </c>
      <c r="Q1622" t="str">
        <f ca="1">VLOOKUP(P1622,Sheet2!$A$1:$B$5,2,0)</f>
        <v>Friends</v>
      </c>
      <c r="R1622">
        <f ca="1">VLOOKUP(P1622,Sheet2!$A$1:$C$5,3,0)</f>
        <v>6</v>
      </c>
    </row>
    <row r="1623" spans="1:18" ht="14.25" customHeight="1">
      <c r="A1623" s="4">
        <v>1622</v>
      </c>
      <c r="B1623">
        <f t="shared" ca="1" si="0"/>
        <v>135</v>
      </c>
      <c r="C1623">
        <f t="shared" ca="1" si="1"/>
        <v>3</v>
      </c>
      <c r="D1623" t="str">
        <f ca="1">VLOOKUP(C1623,Stay!$A$1:$B$5,2,0)</f>
        <v>2 weeks</v>
      </c>
      <c r="E1623">
        <f ca="1">VLOOKUP(C1623,Stay!$A$1:$C$5,3,0)</f>
        <v>14</v>
      </c>
      <c r="F1623">
        <f t="shared" ca="1" si="2"/>
        <v>67</v>
      </c>
      <c r="G1623" t="str">
        <f ca="1">VLOOKUP(F1623,Cities!$A$1:$C$69,2,0)</f>
        <v>Ville de Quebec</v>
      </c>
      <c r="H1623" t="str">
        <f ca="1">VLOOKUP(F1623,Cities!$A$1:$F$69,6,0)</f>
        <v>Historical</v>
      </c>
      <c r="I1623" t="str">
        <f ca="1">VLOOKUP(F1623,Cities!$A$1:$C$69,3,0)</f>
        <v>North America</v>
      </c>
      <c r="J1623">
        <f t="shared" ca="1" si="3"/>
        <v>1</v>
      </c>
      <c r="K1623">
        <f ca="1">VLOOKUP(F1623,Cities!$A$1:$I$69,6+J1623,0)*R1623*E1623</f>
        <v>4536</v>
      </c>
      <c r="L1623">
        <f t="shared" ca="1" si="4"/>
        <v>2</v>
      </c>
      <c r="M1623">
        <f ca="1">VLOOKUP(F1623,Cities!$A$1:$I$69,4,0)*R1623*L1623</f>
        <v>6600</v>
      </c>
      <c r="N1623">
        <f t="shared" ca="1" si="5"/>
        <v>11136</v>
      </c>
      <c r="O1623" t="str">
        <f ca="1">VLOOKUP(F1623,Cities!$A$1:$E$69,5,0)</f>
        <v>Summer</v>
      </c>
      <c r="P1623">
        <f t="shared" ca="1" si="6"/>
        <v>4</v>
      </c>
      <c r="Q1623" t="str">
        <f ca="1">VLOOKUP(P1623,Sheet2!$A$1:$B$5,2,0)</f>
        <v>Friends</v>
      </c>
      <c r="R1623">
        <f ca="1">VLOOKUP(P1623,Sheet2!$A$1:$C$5,3,0)</f>
        <v>6</v>
      </c>
    </row>
    <row r="1624" spans="1:18" ht="14.25" customHeight="1">
      <c r="A1624" s="4">
        <v>1623</v>
      </c>
      <c r="B1624">
        <f t="shared" ca="1" si="0"/>
        <v>263</v>
      </c>
      <c r="C1624">
        <f t="shared" ca="1" si="1"/>
        <v>1</v>
      </c>
      <c r="D1624" t="str">
        <f ca="1">VLOOKUP(C1624,Stay!$A$1:$B$5,2,0)</f>
        <v>3 days</v>
      </c>
      <c r="E1624">
        <f ca="1">VLOOKUP(C1624,Stay!$A$1:$C$5,3,0)</f>
        <v>3</v>
      </c>
      <c r="F1624">
        <f t="shared" ca="1" si="2"/>
        <v>63</v>
      </c>
      <c r="G1624" t="str">
        <f ca="1">VLOOKUP(F1624,Cities!$A$1:$C$69,2,0)</f>
        <v>Vancouver</v>
      </c>
      <c r="H1624" t="str">
        <f ca="1">VLOOKUP(F1624,Cities!$A$1:$F$69,6,0)</f>
        <v>Beach</v>
      </c>
      <c r="I1624" t="str">
        <f ca="1">VLOOKUP(F1624,Cities!$A$1:$C$69,3,0)</f>
        <v>North America</v>
      </c>
      <c r="J1624">
        <f t="shared" ca="1" si="3"/>
        <v>1</v>
      </c>
      <c r="K1624">
        <f ca="1">VLOOKUP(F1624,Cities!$A$1:$I$69,6+J1624,0)*R1624*E1624</f>
        <v>504</v>
      </c>
      <c r="L1624">
        <f t="shared" ca="1" si="4"/>
        <v>2</v>
      </c>
      <c r="M1624">
        <f ca="1">VLOOKUP(F1624,Cities!$A$1:$I$69,4,0)*R1624*L1624</f>
        <v>2400</v>
      </c>
      <c r="N1624">
        <f t="shared" ca="1" si="5"/>
        <v>2904</v>
      </c>
      <c r="O1624" t="str">
        <f ca="1">VLOOKUP(F1624,Cities!$A$1:$E$69,5,0)</f>
        <v>Summer</v>
      </c>
      <c r="P1624">
        <f t="shared" ca="1" si="6"/>
        <v>2</v>
      </c>
      <c r="Q1624" t="str">
        <f ca="1">VLOOKUP(P1624,Sheet2!$A$1:$B$5,2,0)</f>
        <v>Family</v>
      </c>
      <c r="R1624">
        <f ca="1">VLOOKUP(P1624,Sheet2!$A$1:$C$5,3,0)</f>
        <v>4</v>
      </c>
    </row>
    <row r="1625" spans="1:18" ht="14.25" customHeight="1">
      <c r="A1625" s="4">
        <v>1624</v>
      </c>
      <c r="B1625">
        <f t="shared" ca="1" si="0"/>
        <v>24</v>
      </c>
      <c r="C1625">
        <f t="shared" ca="1" si="1"/>
        <v>1</v>
      </c>
      <c r="D1625" t="str">
        <f ca="1">VLOOKUP(C1625,Stay!$A$1:$B$5,2,0)</f>
        <v>3 days</v>
      </c>
      <c r="E1625">
        <f ca="1">VLOOKUP(C1625,Stay!$A$1:$C$5,3,0)</f>
        <v>3</v>
      </c>
      <c r="F1625">
        <f t="shared" ca="1" si="2"/>
        <v>45</v>
      </c>
      <c r="G1625" t="str">
        <f ca="1">VLOOKUP(F1625,Cities!$A$1:$C$69,2,0)</f>
        <v>Oakland</v>
      </c>
      <c r="H1625" t="str">
        <f ca="1">VLOOKUP(F1625,Cities!$A$1:$F$69,6,0)</f>
        <v>Modern, Hills, Park</v>
      </c>
      <c r="I1625" t="str">
        <f ca="1">VLOOKUP(F1625,Cities!$A$1:$C$69,3,0)</f>
        <v>North America</v>
      </c>
      <c r="J1625">
        <f t="shared" ca="1" si="3"/>
        <v>2</v>
      </c>
      <c r="K1625">
        <f ca="1">VLOOKUP(F1625,Cities!$A$1:$I$69,6+J1625,0)*R1625*E1625</f>
        <v>636</v>
      </c>
      <c r="L1625">
        <f t="shared" ca="1" si="4"/>
        <v>1</v>
      </c>
      <c r="M1625">
        <f ca="1">VLOOKUP(F1625,Cities!$A$1:$I$69,4,0)*R1625*L1625</f>
        <v>720</v>
      </c>
      <c r="N1625">
        <f t="shared" ca="1" si="5"/>
        <v>1356</v>
      </c>
      <c r="O1625" t="str">
        <f ca="1">VLOOKUP(F1625,Cities!$A$1:$E$69,5,0)</f>
        <v>Spring</v>
      </c>
      <c r="P1625">
        <f t="shared" ca="1" si="6"/>
        <v>3</v>
      </c>
      <c r="Q1625" t="str">
        <f ca="1">VLOOKUP(P1625,Sheet2!$A$1:$B$5,2,0)</f>
        <v>Romantic</v>
      </c>
      <c r="R1625">
        <f ca="1">VLOOKUP(P1625,Sheet2!$A$1:$C$5,3,0)</f>
        <v>2</v>
      </c>
    </row>
    <row r="1626" spans="1:18" ht="14.25" customHeight="1">
      <c r="A1626" s="4">
        <v>1625</v>
      </c>
      <c r="B1626">
        <f t="shared" ca="1" si="0"/>
        <v>291</v>
      </c>
      <c r="C1626">
        <f t="shared" ca="1" si="1"/>
        <v>1</v>
      </c>
      <c r="D1626" t="str">
        <f ca="1">VLOOKUP(C1626,Stay!$A$1:$B$5,2,0)</f>
        <v>3 days</v>
      </c>
      <c r="E1626">
        <f ca="1">VLOOKUP(C1626,Stay!$A$1:$C$5,3,0)</f>
        <v>3</v>
      </c>
      <c r="F1626">
        <f t="shared" ca="1" si="2"/>
        <v>49</v>
      </c>
      <c r="G1626" t="str">
        <f ca="1">VLOOKUP(F1626,Cities!$A$1:$C$69,2,0)</f>
        <v>Rhode Island</v>
      </c>
      <c r="H1626" t="str">
        <f ca="1">VLOOKUP(F1626,Cities!$A$1:$F$69,6,0)</f>
        <v>Modern</v>
      </c>
      <c r="I1626" t="str">
        <f ca="1">VLOOKUP(F1626,Cities!$A$1:$C$69,3,0)</f>
        <v>North America</v>
      </c>
      <c r="J1626">
        <f t="shared" ca="1" si="3"/>
        <v>2</v>
      </c>
      <c r="K1626">
        <f ca="1">VLOOKUP(F1626,Cities!$A$1:$I$69,6+J1626,0)*R1626*E1626</f>
        <v>483</v>
      </c>
      <c r="L1626">
        <f t="shared" ca="1" si="4"/>
        <v>2</v>
      </c>
      <c r="M1626">
        <f ca="1">VLOOKUP(F1626,Cities!$A$1:$I$69,4,0)*R1626*L1626</f>
        <v>740</v>
      </c>
      <c r="N1626">
        <f t="shared" ca="1" si="5"/>
        <v>1223</v>
      </c>
      <c r="O1626" t="str">
        <f ca="1">VLOOKUP(F1626,Cities!$A$1:$E$69,5,0)</f>
        <v>Summer</v>
      </c>
      <c r="P1626">
        <f t="shared" ca="1" si="6"/>
        <v>1</v>
      </c>
      <c r="Q1626" t="str">
        <f ca="1">VLOOKUP(P1626,Sheet2!$A$1:$B$5,2,0)</f>
        <v>Solo</v>
      </c>
      <c r="R1626">
        <f ca="1">VLOOKUP(P1626,Sheet2!$A$1:$C$5,3,0)</f>
        <v>1</v>
      </c>
    </row>
    <row r="1627" spans="1:18" ht="14.25" customHeight="1">
      <c r="A1627" s="4">
        <v>1626</v>
      </c>
      <c r="B1627">
        <f t="shared" ca="1" si="0"/>
        <v>217</v>
      </c>
      <c r="C1627">
        <f t="shared" ca="1" si="1"/>
        <v>3</v>
      </c>
      <c r="D1627" t="str">
        <f ca="1">VLOOKUP(C1627,Stay!$A$1:$B$5,2,0)</f>
        <v>2 weeks</v>
      </c>
      <c r="E1627">
        <f ca="1">VLOOKUP(C1627,Stay!$A$1:$C$5,3,0)</f>
        <v>14</v>
      </c>
      <c r="F1627">
        <f t="shared" ca="1" si="2"/>
        <v>32</v>
      </c>
      <c r="G1627" t="str">
        <f ca="1">VLOOKUP(F1627,Cities!$A$1:$C$69,2,0)</f>
        <v>Lyon</v>
      </c>
      <c r="H1627" t="str">
        <f ca="1">VLOOKUP(F1627,Cities!$A$1:$F$69,6,0)</f>
        <v>Historical, Beach, Terrain</v>
      </c>
      <c r="I1627" t="str">
        <f ca="1">VLOOKUP(F1627,Cities!$A$1:$C$69,3,0)</f>
        <v>Europe</v>
      </c>
      <c r="J1627">
        <f t="shared" ca="1" si="3"/>
        <v>2</v>
      </c>
      <c r="K1627">
        <f ca="1">VLOOKUP(F1627,Cities!$A$1:$I$69,6+J1627,0)*R1627*E1627</f>
        <v>1568</v>
      </c>
      <c r="L1627">
        <f t="shared" ca="1" si="4"/>
        <v>2</v>
      </c>
      <c r="M1627">
        <f ca="1">VLOOKUP(F1627,Cities!$A$1:$I$69,4,0)*R1627*L1627</f>
        <v>2400</v>
      </c>
      <c r="N1627">
        <f t="shared" ca="1" si="5"/>
        <v>3968</v>
      </c>
      <c r="O1627" t="str">
        <f ca="1">VLOOKUP(F1627,Cities!$A$1:$E$69,5,0)</f>
        <v>Summer</v>
      </c>
      <c r="P1627">
        <f t="shared" ca="1" si="6"/>
        <v>1</v>
      </c>
      <c r="Q1627" t="str">
        <f ca="1">VLOOKUP(P1627,Sheet2!$A$1:$B$5,2,0)</f>
        <v>Solo</v>
      </c>
      <c r="R1627">
        <f ca="1">VLOOKUP(P1627,Sheet2!$A$1:$C$5,3,0)</f>
        <v>1</v>
      </c>
    </row>
    <row r="1628" spans="1:18" ht="14.25" customHeight="1">
      <c r="A1628" s="4">
        <v>1627</v>
      </c>
      <c r="B1628">
        <f t="shared" ca="1" si="0"/>
        <v>93</v>
      </c>
      <c r="C1628">
        <f t="shared" ca="1" si="1"/>
        <v>2</v>
      </c>
      <c r="D1628" t="str">
        <f ca="1">VLOOKUP(C1628,Stay!$A$1:$B$5,2,0)</f>
        <v>1 week</v>
      </c>
      <c r="E1628">
        <f ca="1">VLOOKUP(C1628,Stay!$A$1:$C$5,3,0)</f>
        <v>7</v>
      </c>
      <c r="F1628">
        <f t="shared" ca="1" si="2"/>
        <v>40</v>
      </c>
      <c r="G1628" t="str">
        <f ca="1">VLOOKUP(F1628,Cities!$A$1:$C$69,2,0)</f>
        <v>Naples</v>
      </c>
      <c r="H1628" t="str">
        <f ca="1">VLOOKUP(F1628,Cities!$A$1:$F$69,6,0)</f>
        <v>Historical-Ancient, Architecture, Nightlife</v>
      </c>
      <c r="I1628" t="str">
        <f ca="1">VLOOKUP(F1628,Cities!$A$1:$C$69,3,0)</f>
        <v>Europe</v>
      </c>
      <c r="J1628">
        <f t="shared" ca="1" si="3"/>
        <v>2</v>
      </c>
      <c r="K1628">
        <f ca="1">VLOOKUP(F1628,Cities!$A$1:$I$69,6+J1628,0)*R1628*E1628</f>
        <v>2296</v>
      </c>
      <c r="L1628">
        <f t="shared" ca="1" si="4"/>
        <v>1</v>
      </c>
      <c r="M1628">
        <f ca="1">VLOOKUP(F1628,Cities!$A$1:$I$69,4,0)*R1628*L1628</f>
        <v>4400</v>
      </c>
      <c r="N1628">
        <f t="shared" ca="1" si="5"/>
        <v>6696</v>
      </c>
      <c r="O1628" t="str">
        <f ca="1">VLOOKUP(F1628,Cities!$A$1:$E$69,5,0)</f>
        <v>Summer</v>
      </c>
      <c r="P1628">
        <f t="shared" ca="1" si="6"/>
        <v>2</v>
      </c>
      <c r="Q1628" t="str">
        <f ca="1">VLOOKUP(P1628,Sheet2!$A$1:$B$5,2,0)</f>
        <v>Family</v>
      </c>
      <c r="R1628">
        <f ca="1">VLOOKUP(P1628,Sheet2!$A$1:$C$5,3,0)</f>
        <v>4</v>
      </c>
    </row>
    <row r="1629" spans="1:18" ht="14.25" customHeight="1">
      <c r="A1629" s="4">
        <v>1628</v>
      </c>
      <c r="B1629">
        <f t="shared" ca="1" si="0"/>
        <v>236</v>
      </c>
      <c r="C1629">
        <f t="shared" ca="1" si="1"/>
        <v>2</v>
      </c>
      <c r="D1629" t="str">
        <f ca="1">VLOOKUP(C1629,Stay!$A$1:$B$5,2,0)</f>
        <v>1 week</v>
      </c>
      <c r="E1629">
        <f ca="1">VLOOKUP(C1629,Stay!$A$1:$C$5,3,0)</f>
        <v>7</v>
      </c>
      <c r="F1629">
        <f t="shared" ca="1" si="2"/>
        <v>60</v>
      </c>
      <c r="G1629" t="str">
        <f ca="1">VLOOKUP(F1629,Cities!$A$1:$C$69,2,0)</f>
        <v>Toronto</v>
      </c>
      <c r="H1629" t="str">
        <f ca="1">VLOOKUP(F1629,Cities!$A$1:$F$69,6,0)</f>
        <v>Modern</v>
      </c>
      <c r="I1629" t="str">
        <f ca="1">VLOOKUP(F1629,Cities!$A$1:$C$69,3,0)</f>
        <v>North America</v>
      </c>
      <c r="J1629">
        <f t="shared" ca="1" si="3"/>
        <v>3</v>
      </c>
      <c r="K1629">
        <f ca="1">VLOOKUP(F1629,Cities!$A$1:$I$69,6+J1629,0)*R1629*E1629</f>
        <v>7252</v>
      </c>
      <c r="L1629">
        <f t="shared" ca="1" si="4"/>
        <v>2</v>
      </c>
      <c r="M1629">
        <f ca="1">VLOOKUP(F1629,Cities!$A$1:$I$69,4,0)*R1629*L1629</f>
        <v>1800</v>
      </c>
      <c r="N1629">
        <f t="shared" ca="1" si="5"/>
        <v>9052</v>
      </c>
      <c r="O1629" t="str">
        <f ca="1">VLOOKUP(F1629,Cities!$A$1:$E$69,5,0)</f>
        <v>Summer</v>
      </c>
      <c r="P1629">
        <f t="shared" ca="1" si="6"/>
        <v>3</v>
      </c>
      <c r="Q1629" t="str">
        <f ca="1">VLOOKUP(P1629,Sheet2!$A$1:$B$5,2,0)</f>
        <v>Romantic</v>
      </c>
      <c r="R1629">
        <f ca="1">VLOOKUP(P1629,Sheet2!$A$1:$C$5,3,0)</f>
        <v>2</v>
      </c>
    </row>
    <row r="1630" spans="1:18" ht="14.25" customHeight="1">
      <c r="A1630" s="4">
        <v>1629</v>
      </c>
      <c r="B1630">
        <f t="shared" ca="1" si="0"/>
        <v>226</v>
      </c>
      <c r="C1630">
        <f t="shared" ca="1" si="1"/>
        <v>2</v>
      </c>
      <c r="D1630" t="str">
        <f ca="1">VLOOKUP(C1630,Stay!$A$1:$B$5,2,0)</f>
        <v>1 week</v>
      </c>
      <c r="E1630">
        <f ca="1">VLOOKUP(C1630,Stay!$A$1:$C$5,3,0)</f>
        <v>7</v>
      </c>
      <c r="F1630">
        <f t="shared" ca="1" si="2"/>
        <v>1</v>
      </c>
      <c r="G1630" t="str">
        <f ca="1">VLOOKUP(F1630,Cities!$A$1:$C$69,2,0)</f>
        <v>Amsterdam</v>
      </c>
      <c r="H1630" t="str">
        <f ca="1">VLOOKUP(F1630,Cities!$A$1:$F$69,6,0)</f>
        <v>Acquatic, Historical-Modern, Beach, Nightlife</v>
      </c>
      <c r="I1630" t="str">
        <f ca="1">VLOOKUP(F1630,Cities!$A$1:$C$69,3,0)</f>
        <v>Europe</v>
      </c>
      <c r="J1630">
        <f t="shared" ca="1" si="3"/>
        <v>2</v>
      </c>
      <c r="K1630">
        <f ca="1">VLOOKUP(F1630,Cities!$A$1:$I$69,6+J1630,0)*R1630*E1630</f>
        <v>1988</v>
      </c>
      <c r="L1630">
        <f t="shared" ca="1" si="4"/>
        <v>1</v>
      </c>
      <c r="M1630">
        <f ca="1">VLOOKUP(F1630,Cities!$A$1:$I$69,4,0)*R1630*L1630</f>
        <v>2370</v>
      </c>
      <c r="N1630">
        <f t="shared" ca="1" si="5"/>
        <v>4358</v>
      </c>
      <c r="O1630" t="str">
        <f ca="1">VLOOKUP(F1630,Cities!$A$1:$E$69,5,0)</f>
        <v>Summer</v>
      </c>
      <c r="P1630">
        <f t="shared" ca="1" si="6"/>
        <v>3</v>
      </c>
      <c r="Q1630" t="str">
        <f ca="1">VLOOKUP(P1630,Sheet2!$A$1:$B$5,2,0)</f>
        <v>Romantic</v>
      </c>
      <c r="R1630">
        <f ca="1">VLOOKUP(P1630,Sheet2!$A$1:$C$5,3,0)</f>
        <v>2</v>
      </c>
    </row>
    <row r="1631" spans="1:18" ht="14.25" customHeight="1">
      <c r="A1631" s="4">
        <v>1630</v>
      </c>
      <c r="B1631">
        <f t="shared" ca="1" si="0"/>
        <v>206</v>
      </c>
      <c r="C1631">
        <f t="shared" ca="1" si="1"/>
        <v>1</v>
      </c>
      <c r="D1631" t="str">
        <f ca="1">VLOOKUP(C1631,Stay!$A$1:$B$5,2,0)</f>
        <v>3 days</v>
      </c>
      <c r="E1631">
        <f ca="1">VLOOKUP(C1631,Stay!$A$1:$C$5,3,0)</f>
        <v>3</v>
      </c>
      <c r="F1631">
        <f t="shared" ca="1" si="2"/>
        <v>58</v>
      </c>
      <c r="G1631" t="str">
        <f ca="1">VLOOKUP(F1631,Cities!$A$1:$C$69,2,0)</f>
        <v>Sydney</v>
      </c>
      <c r="H1631" t="str">
        <f ca="1">VLOOKUP(F1631,Cities!$A$1:$F$69,6,0)</f>
        <v>Beach</v>
      </c>
      <c r="I1631" t="str">
        <f ca="1">VLOOKUP(F1631,Cities!$A$1:$C$69,3,0)</f>
        <v>Australia</v>
      </c>
      <c r="J1631">
        <f t="shared" ca="1" si="3"/>
        <v>1</v>
      </c>
      <c r="K1631">
        <f ca="1">VLOOKUP(F1631,Cities!$A$1:$I$69,6+J1631,0)*R1631*E1631</f>
        <v>294</v>
      </c>
      <c r="L1631">
        <f t="shared" ca="1" si="4"/>
        <v>2</v>
      </c>
      <c r="M1631">
        <f ca="1">VLOOKUP(F1631,Cities!$A$1:$I$69,4,0)*R1631*L1631</f>
        <v>5360</v>
      </c>
      <c r="N1631">
        <f t="shared" ca="1" si="5"/>
        <v>5654</v>
      </c>
      <c r="O1631" t="str">
        <f ca="1">VLOOKUP(F1631,Cities!$A$1:$E$69,5,0)</f>
        <v>Spring</v>
      </c>
      <c r="P1631">
        <f t="shared" ca="1" si="6"/>
        <v>3</v>
      </c>
      <c r="Q1631" t="str">
        <f ca="1">VLOOKUP(P1631,Sheet2!$A$1:$B$5,2,0)</f>
        <v>Romantic</v>
      </c>
      <c r="R1631">
        <f ca="1">VLOOKUP(P1631,Sheet2!$A$1:$C$5,3,0)</f>
        <v>2</v>
      </c>
    </row>
    <row r="1632" spans="1:18" ht="14.25" customHeight="1">
      <c r="A1632" s="4">
        <v>1631</v>
      </c>
      <c r="B1632">
        <f t="shared" ca="1" si="0"/>
        <v>21</v>
      </c>
      <c r="C1632">
        <f t="shared" ca="1" si="1"/>
        <v>4</v>
      </c>
      <c r="D1632" t="str">
        <f ca="1">VLOOKUP(C1632,Stay!$A$1:$B$5,2,0)</f>
        <v>1 month</v>
      </c>
      <c r="E1632">
        <f ca="1">VLOOKUP(C1632,Stay!$A$1:$C$5,3,0)</f>
        <v>30</v>
      </c>
      <c r="F1632">
        <f t="shared" ca="1" si="2"/>
        <v>49</v>
      </c>
      <c r="G1632" t="str">
        <f ca="1">VLOOKUP(F1632,Cities!$A$1:$C$69,2,0)</f>
        <v>Rhode Island</v>
      </c>
      <c r="H1632" t="str">
        <f ca="1">VLOOKUP(F1632,Cities!$A$1:$F$69,6,0)</f>
        <v>Modern</v>
      </c>
      <c r="I1632" t="str">
        <f ca="1">VLOOKUP(F1632,Cities!$A$1:$C$69,3,0)</f>
        <v>North America</v>
      </c>
      <c r="J1632">
        <f t="shared" ca="1" si="3"/>
        <v>2</v>
      </c>
      <c r="K1632">
        <f ca="1">VLOOKUP(F1632,Cities!$A$1:$I$69,6+J1632,0)*R1632*E1632</f>
        <v>9660</v>
      </c>
      <c r="L1632">
        <f t="shared" ca="1" si="4"/>
        <v>1</v>
      </c>
      <c r="M1632">
        <f ca="1">VLOOKUP(F1632,Cities!$A$1:$I$69,4,0)*R1632*L1632</f>
        <v>740</v>
      </c>
      <c r="N1632">
        <f t="shared" ca="1" si="5"/>
        <v>10400</v>
      </c>
      <c r="O1632" t="str">
        <f ca="1">VLOOKUP(F1632,Cities!$A$1:$E$69,5,0)</f>
        <v>Summer</v>
      </c>
      <c r="P1632">
        <f t="shared" ca="1" si="6"/>
        <v>3</v>
      </c>
      <c r="Q1632" t="str">
        <f ca="1">VLOOKUP(P1632,Sheet2!$A$1:$B$5,2,0)</f>
        <v>Romantic</v>
      </c>
      <c r="R1632">
        <f ca="1">VLOOKUP(P1632,Sheet2!$A$1:$C$5,3,0)</f>
        <v>2</v>
      </c>
    </row>
    <row r="1633" spans="1:18" ht="14.25" customHeight="1">
      <c r="A1633" s="4">
        <v>1632</v>
      </c>
      <c r="B1633">
        <f t="shared" ca="1" si="0"/>
        <v>189</v>
      </c>
      <c r="C1633">
        <f t="shared" ca="1" si="1"/>
        <v>2</v>
      </c>
      <c r="D1633" t="str">
        <f ca="1">VLOOKUP(C1633,Stay!$A$1:$B$5,2,0)</f>
        <v>1 week</v>
      </c>
      <c r="E1633">
        <f ca="1">VLOOKUP(C1633,Stay!$A$1:$C$5,3,0)</f>
        <v>7</v>
      </c>
      <c r="F1633">
        <f t="shared" ca="1" si="2"/>
        <v>7</v>
      </c>
      <c r="G1633" t="str">
        <f ca="1">VLOOKUP(F1633,Cities!$A$1:$C$69,2,0)</f>
        <v>Barossa Valley</v>
      </c>
      <c r="H1633" t="str">
        <f ca="1">VLOOKUP(F1633,Cities!$A$1:$F$69,6,0)</f>
        <v>Adventure-Water, Historical-Modern, Wineyard</v>
      </c>
      <c r="I1633" t="str">
        <f ca="1">VLOOKUP(F1633,Cities!$A$1:$C$69,3,0)</f>
        <v>Australia</v>
      </c>
      <c r="J1633">
        <f t="shared" ca="1" si="3"/>
        <v>2</v>
      </c>
      <c r="K1633">
        <f ca="1">VLOOKUP(F1633,Cities!$A$1:$I$69,6+J1633,0)*R1633*E1633</f>
        <v>3024</v>
      </c>
      <c r="L1633">
        <f t="shared" ca="1" si="4"/>
        <v>2</v>
      </c>
      <c r="M1633">
        <f ca="1">VLOOKUP(F1633,Cities!$A$1:$I$69,4,0)*R1633*L1633</f>
        <v>17640</v>
      </c>
      <c r="N1633">
        <f t="shared" ca="1" si="5"/>
        <v>20664</v>
      </c>
      <c r="O1633" t="str">
        <f ca="1">VLOOKUP(F1633,Cities!$A$1:$E$69,5,0)</f>
        <v>Spring</v>
      </c>
      <c r="P1633">
        <f t="shared" ca="1" si="6"/>
        <v>4</v>
      </c>
      <c r="Q1633" t="str">
        <f ca="1">VLOOKUP(P1633,Sheet2!$A$1:$B$5,2,0)</f>
        <v>Friends</v>
      </c>
      <c r="R1633">
        <f ca="1">VLOOKUP(P1633,Sheet2!$A$1:$C$5,3,0)</f>
        <v>6</v>
      </c>
    </row>
    <row r="1634" spans="1:18" ht="14.25" customHeight="1">
      <c r="A1634" s="4">
        <v>1633</v>
      </c>
      <c r="B1634">
        <f t="shared" ca="1" si="0"/>
        <v>173</v>
      </c>
      <c r="C1634">
        <f t="shared" ca="1" si="1"/>
        <v>2</v>
      </c>
      <c r="D1634" t="str">
        <f ca="1">VLOOKUP(C1634,Stay!$A$1:$B$5,2,0)</f>
        <v>1 week</v>
      </c>
      <c r="E1634">
        <f ca="1">VLOOKUP(C1634,Stay!$A$1:$C$5,3,0)</f>
        <v>7</v>
      </c>
      <c r="F1634">
        <f t="shared" ca="1" si="2"/>
        <v>5</v>
      </c>
      <c r="G1634" t="str">
        <f ca="1">VLOOKUP(F1634,Cities!$A$1:$C$69,2,0)</f>
        <v>Austin</v>
      </c>
      <c r="H1634" t="str">
        <f ca="1">VLOOKUP(F1634,Cities!$A$1:$F$69,6,0)</f>
        <v>Historical-Modern, Nightlife</v>
      </c>
      <c r="I1634" t="str">
        <f ca="1">VLOOKUP(F1634,Cities!$A$1:$C$69,3,0)</f>
        <v>North America</v>
      </c>
      <c r="J1634">
        <f t="shared" ca="1" si="3"/>
        <v>1</v>
      </c>
      <c r="K1634">
        <f ca="1">VLOOKUP(F1634,Cities!$A$1:$I$69,6+J1634,0)*R1634*E1634</f>
        <v>2310</v>
      </c>
      <c r="L1634">
        <f t="shared" ca="1" si="4"/>
        <v>2</v>
      </c>
      <c r="M1634">
        <f ca="1">VLOOKUP(F1634,Cities!$A$1:$I$69,4,0)*R1634*L1634</f>
        <v>720</v>
      </c>
      <c r="N1634">
        <f t="shared" ca="1" si="5"/>
        <v>3030</v>
      </c>
      <c r="O1634" t="str">
        <f ca="1">VLOOKUP(F1634,Cities!$A$1:$E$69,5,0)</f>
        <v>Spring</v>
      </c>
      <c r="P1634">
        <f t="shared" ca="1" si="6"/>
        <v>4</v>
      </c>
      <c r="Q1634" t="str">
        <f ca="1">VLOOKUP(P1634,Sheet2!$A$1:$B$5,2,0)</f>
        <v>Friends</v>
      </c>
      <c r="R1634">
        <f ca="1">VLOOKUP(P1634,Sheet2!$A$1:$C$5,3,0)</f>
        <v>6</v>
      </c>
    </row>
    <row r="1635" spans="1:18" ht="14.25" customHeight="1">
      <c r="A1635" s="4">
        <v>1634</v>
      </c>
      <c r="B1635">
        <f t="shared" ca="1" si="0"/>
        <v>55</v>
      </c>
      <c r="C1635">
        <f t="shared" ca="1" si="1"/>
        <v>2</v>
      </c>
      <c r="D1635" t="str">
        <f ca="1">VLOOKUP(C1635,Stay!$A$1:$B$5,2,0)</f>
        <v>1 week</v>
      </c>
      <c r="E1635">
        <f ca="1">VLOOKUP(C1635,Stay!$A$1:$C$5,3,0)</f>
        <v>7</v>
      </c>
      <c r="F1635">
        <f t="shared" ca="1" si="2"/>
        <v>30</v>
      </c>
      <c r="G1635" t="str">
        <f ca="1">VLOOKUP(F1635,Cities!$A$1:$C$69,2,0)</f>
        <v>London</v>
      </c>
      <c r="H1635" t="str">
        <f ca="1">VLOOKUP(F1635,Cities!$A$1:$F$69,6,0)</f>
        <v>Modern, Beach</v>
      </c>
      <c r="I1635" t="str">
        <f ca="1">VLOOKUP(F1635,Cities!$A$1:$C$69,3,0)</f>
        <v>Europe</v>
      </c>
      <c r="J1635">
        <f t="shared" ca="1" si="3"/>
        <v>1</v>
      </c>
      <c r="K1635">
        <f ca="1">VLOOKUP(F1635,Cities!$A$1:$I$69,6+J1635,0)*R1635*E1635</f>
        <v>483</v>
      </c>
      <c r="L1635">
        <f t="shared" ca="1" si="4"/>
        <v>2</v>
      </c>
      <c r="M1635">
        <f ca="1">VLOOKUP(F1635,Cities!$A$1:$I$69,4,0)*R1635*L1635</f>
        <v>2300</v>
      </c>
      <c r="N1635">
        <f t="shared" ca="1" si="5"/>
        <v>2783</v>
      </c>
      <c r="O1635" t="str">
        <f ca="1">VLOOKUP(F1635,Cities!$A$1:$E$69,5,0)</f>
        <v>Summer</v>
      </c>
      <c r="P1635">
        <f t="shared" ca="1" si="6"/>
        <v>1</v>
      </c>
      <c r="Q1635" t="str">
        <f ca="1">VLOOKUP(P1635,Sheet2!$A$1:$B$5,2,0)</f>
        <v>Solo</v>
      </c>
      <c r="R1635">
        <f ca="1">VLOOKUP(P1635,Sheet2!$A$1:$C$5,3,0)</f>
        <v>1</v>
      </c>
    </row>
    <row r="1636" spans="1:18" ht="14.25" customHeight="1">
      <c r="A1636" s="4">
        <v>1635</v>
      </c>
      <c r="B1636">
        <f t="shared" ca="1" si="0"/>
        <v>234</v>
      </c>
      <c r="C1636">
        <f t="shared" ca="1" si="1"/>
        <v>1</v>
      </c>
      <c r="D1636" t="str">
        <f ca="1">VLOOKUP(C1636,Stay!$A$1:$B$5,2,0)</f>
        <v>3 days</v>
      </c>
      <c r="E1636">
        <f ca="1">VLOOKUP(C1636,Stay!$A$1:$C$5,3,0)</f>
        <v>3</v>
      </c>
      <c r="F1636">
        <f t="shared" ca="1" si="2"/>
        <v>36</v>
      </c>
      <c r="G1636" t="str">
        <f ca="1">VLOOKUP(F1636,Cities!$A$1:$C$69,2,0)</f>
        <v>Manchester</v>
      </c>
      <c r="H1636" t="str">
        <f ca="1">VLOOKUP(F1636,Cities!$A$1:$F$69,6,0)</f>
        <v>Modern, Nightlife</v>
      </c>
      <c r="I1636" t="str">
        <f ca="1">VLOOKUP(F1636,Cities!$A$1:$C$69,3,0)</f>
        <v>Europe</v>
      </c>
      <c r="J1636">
        <f t="shared" ca="1" si="3"/>
        <v>3</v>
      </c>
      <c r="K1636">
        <f ca="1">VLOOKUP(F1636,Cities!$A$1:$I$69,6+J1636,0)*R1636*E1636</f>
        <v>1335</v>
      </c>
      <c r="L1636">
        <f t="shared" ca="1" si="4"/>
        <v>1</v>
      </c>
      <c r="M1636">
        <f ca="1">VLOOKUP(F1636,Cities!$A$1:$I$69,4,0)*R1636*L1636</f>
        <v>670</v>
      </c>
      <c r="N1636">
        <f t="shared" ca="1" si="5"/>
        <v>2005</v>
      </c>
      <c r="O1636" t="str">
        <f ca="1">VLOOKUP(F1636,Cities!$A$1:$E$69,5,0)</f>
        <v>Summer</v>
      </c>
      <c r="P1636">
        <f t="shared" ca="1" si="6"/>
        <v>1</v>
      </c>
      <c r="Q1636" t="str">
        <f ca="1">VLOOKUP(P1636,Sheet2!$A$1:$B$5,2,0)</f>
        <v>Solo</v>
      </c>
      <c r="R1636">
        <f ca="1">VLOOKUP(P1636,Sheet2!$A$1:$C$5,3,0)</f>
        <v>1</v>
      </c>
    </row>
    <row r="1637" spans="1:18" ht="14.25" customHeight="1">
      <c r="A1637" s="4">
        <v>1636</v>
      </c>
      <c r="B1637">
        <f t="shared" ca="1" si="0"/>
        <v>131</v>
      </c>
      <c r="C1637">
        <f t="shared" ca="1" si="1"/>
        <v>1</v>
      </c>
      <c r="D1637" t="str">
        <f ca="1">VLOOKUP(C1637,Stay!$A$1:$B$5,2,0)</f>
        <v>3 days</v>
      </c>
      <c r="E1637">
        <f ca="1">VLOOKUP(C1637,Stay!$A$1:$C$5,3,0)</f>
        <v>3</v>
      </c>
      <c r="F1637">
        <f t="shared" ca="1" si="2"/>
        <v>33</v>
      </c>
      <c r="G1637" t="str">
        <f ca="1">VLOOKUP(F1637,Cities!$A$1:$C$69,2,0)</f>
        <v>Madrid</v>
      </c>
      <c r="H1637" t="str">
        <f ca="1">VLOOKUP(F1637,Cities!$A$1:$F$69,6,0)</f>
        <v>Historical, Beach, Terrain</v>
      </c>
      <c r="I1637" t="str">
        <f ca="1">VLOOKUP(F1637,Cities!$A$1:$C$69,3,0)</f>
        <v>Europe</v>
      </c>
      <c r="J1637">
        <f t="shared" ca="1" si="3"/>
        <v>1</v>
      </c>
      <c r="K1637">
        <f ca="1">VLOOKUP(F1637,Cities!$A$1:$I$69,6+J1637,0)*R1637*E1637</f>
        <v>129</v>
      </c>
      <c r="L1637">
        <f t="shared" ca="1" si="4"/>
        <v>2</v>
      </c>
      <c r="M1637">
        <f ca="1">VLOOKUP(F1637,Cities!$A$1:$I$69,4,0)*R1637*L1637</f>
        <v>2140</v>
      </c>
      <c r="N1637">
        <f t="shared" ca="1" si="5"/>
        <v>2269</v>
      </c>
      <c r="O1637" t="str">
        <f ca="1">VLOOKUP(F1637,Cities!$A$1:$E$69,5,0)</f>
        <v>Summer</v>
      </c>
      <c r="P1637">
        <f t="shared" ca="1" si="6"/>
        <v>1</v>
      </c>
      <c r="Q1637" t="str">
        <f ca="1">VLOOKUP(P1637,Sheet2!$A$1:$B$5,2,0)</f>
        <v>Solo</v>
      </c>
      <c r="R1637">
        <f ca="1">VLOOKUP(P1637,Sheet2!$A$1:$C$5,3,0)</f>
        <v>1</v>
      </c>
    </row>
    <row r="1638" spans="1:18" ht="14.25" customHeight="1">
      <c r="A1638" s="4">
        <v>1637</v>
      </c>
      <c r="B1638">
        <f t="shared" ca="1" si="0"/>
        <v>212</v>
      </c>
      <c r="C1638">
        <f t="shared" ca="1" si="1"/>
        <v>1</v>
      </c>
      <c r="D1638" t="str">
        <f ca="1">VLOOKUP(C1638,Stay!$A$1:$B$5,2,0)</f>
        <v>3 days</v>
      </c>
      <c r="E1638">
        <f ca="1">VLOOKUP(C1638,Stay!$A$1:$C$5,3,0)</f>
        <v>3</v>
      </c>
      <c r="F1638">
        <f t="shared" ca="1" si="2"/>
        <v>52</v>
      </c>
      <c r="G1638" t="str">
        <f ca="1">VLOOKUP(F1638,Cities!$A$1:$C$69,2,0)</f>
        <v>Salem</v>
      </c>
      <c r="H1638" t="str">
        <f ca="1">VLOOKUP(F1638,Cities!$A$1:$F$69,6,0)</f>
        <v>Historical</v>
      </c>
      <c r="I1638" t="str">
        <f ca="1">VLOOKUP(F1638,Cities!$A$1:$C$69,3,0)</f>
        <v>North America</v>
      </c>
      <c r="J1638">
        <f t="shared" ca="1" si="3"/>
        <v>2</v>
      </c>
      <c r="K1638">
        <f ca="1">VLOOKUP(F1638,Cities!$A$1:$I$69,6+J1638,0)*R1638*E1638</f>
        <v>660</v>
      </c>
      <c r="L1638">
        <f t="shared" ca="1" si="4"/>
        <v>1</v>
      </c>
      <c r="M1638">
        <f ca="1">VLOOKUP(F1638,Cities!$A$1:$I$69,4,0)*R1638*L1638</f>
        <v>620</v>
      </c>
      <c r="N1638">
        <f t="shared" ca="1" si="5"/>
        <v>1280</v>
      </c>
      <c r="O1638" t="str">
        <f ca="1">VLOOKUP(F1638,Cities!$A$1:$E$69,5,0)</f>
        <v>Summer</v>
      </c>
      <c r="P1638">
        <f t="shared" ca="1" si="6"/>
        <v>3</v>
      </c>
      <c r="Q1638" t="str">
        <f ca="1">VLOOKUP(P1638,Sheet2!$A$1:$B$5,2,0)</f>
        <v>Romantic</v>
      </c>
      <c r="R1638">
        <f ca="1">VLOOKUP(P1638,Sheet2!$A$1:$C$5,3,0)</f>
        <v>2</v>
      </c>
    </row>
    <row r="1639" spans="1:18" ht="14.25" customHeight="1">
      <c r="A1639" s="4">
        <v>1638</v>
      </c>
      <c r="B1639">
        <f t="shared" ca="1" si="0"/>
        <v>175</v>
      </c>
      <c r="C1639">
        <f t="shared" ca="1" si="1"/>
        <v>2</v>
      </c>
      <c r="D1639" t="str">
        <f ca="1">VLOOKUP(C1639,Stay!$A$1:$B$5,2,0)</f>
        <v>1 week</v>
      </c>
      <c r="E1639">
        <f ca="1">VLOOKUP(C1639,Stay!$A$1:$C$5,3,0)</f>
        <v>7</v>
      </c>
      <c r="F1639">
        <f t="shared" ca="1" si="2"/>
        <v>3</v>
      </c>
      <c r="G1639" t="str">
        <f ca="1">VLOOKUP(F1639,Cities!$A$1:$C$69,2,0)</f>
        <v>Asheville</v>
      </c>
      <c r="H1639" t="str">
        <f ca="1">VLOOKUP(F1639,Cities!$A$1:$F$69,6,0)</f>
        <v>Historical-Modern, Adventure-Water, Hills, Adventure-Land</v>
      </c>
      <c r="I1639" t="str">
        <f ca="1">VLOOKUP(F1639,Cities!$A$1:$C$69,3,0)</f>
        <v>North America</v>
      </c>
      <c r="J1639">
        <f t="shared" ca="1" si="3"/>
        <v>2</v>
      </c>
      <c r="K1639">
        <f ca="1">VLOOKUP(F1639,Cities!$A$1:$I$69,6+J1639,0)*R1639*E1639</f>
        <v>742</v>
      </c>
      <c r="L1639">
        <f t="shared" ca="1" si="4"/>
        <v>2</v>
      </c>
      <c r="M1639">
        <f ca="1">VLOOKUP(F1639,Cities!$A$1:$I$69,4,0)*R1639*L1639</f>
        <v>500</v>
      </c>
      <c r="N1639">
        <f t="shared" ca="1" si="5"/>
        <v>1242</v>
      </c>
      <c r="O1639" t="str">
        <f ca="1">VLOOKUP(F1639,Cities!$A$1:$E$69,5,0)</f>
        <v>Summer</v>
      </c>
      <c r="P1639">
        <f t="shared" ca="1" si="6"/>
        <v>1</v>
      </c>
      <c r="Q1639" t="str">
        <f ca="1">VLOOKUP(P1639,Sheet2!$A$1:$B$5,2,0)</f>
        <v>Solo</v>
      </c>
      <c r="R1639">
        <f ca="1">VLOOKUP(P1639,Sheet2!$A$1:$C$5,3,0)</f>
        <v>1</v>
      </c>
    </row>
    <row r="1640" spans="1:18" ht="14.25" customHeight="1">
      <c r="A1640" s="4">
        <v>1639</v>
      </c>
      <c r="B1640">
        <f t="shared" ca="1" si="0"/>
        <v>183</v>
      </c>
      <c r="C1640">
        <f t="shared" ca="1" si="1"/>
        <v>3</v>
      </c>
      <c r="D1640" t="str">
        <f ca="1">VLOOKUP(C1640,Stay!$A$1:$B$5,2,0)</f>
        <v>2 weeks</v>
      </c>
      <c r="E1640">
        <f ca="1">VLOOKUP(C1640,Stay!$A$1:$C$5,3,0)</f>
        <v>14</v>
      </c>
      <c r="F1640">
        <f t="shared" ca="1" si="2"/>
        <v>51</v>
      </c>
      <c r="G1640" t="str">
        <f ca="1">VLOOKUP(F1640,Cities!$A$1:$C$69,2,0)</f>
        <v>Rome</v>
      </c>
      <c r="H1640" t="str">
        <f ca="1">VLOOKUP(F1640,Cities!$A$1:$F$69,6,0)</f>
        <v>Historical</v>
      </c>
      <c r="I1640" t="str">
        <f ca="1">VLOOKUP(F1640,Cities!$A$1:$C$69,3,0)</f>
        <v>Europe</v>
      </c>
      <c r="J1640">
        <f t="shared" ca="1" si="3"/>
        <v>2</v>
      </c>
      <c r="K1640">
        <f ca="1">VLOOKUP(F1640,Cities!$A$1:$I$69,6+J1640,0)*R1640*E1640</f>
        <v>3864</v>
      </c>
      <c r="L1640">
        <f t="shared" ca="1" si="4"/>
        <v>1</v>
      </c>
      <c r="M1640">
        <f ca="1">VLOOKUP(F1640,Cities!$A$1:$I$69,4,0)*R1640*L1640</f>
        <v>1906</v>
      </c>
      <c r="N1640">
        <f t="shared" ca="1" si="5"/>
        <v>5770</v>
      </c>
      <c r="O1640" t="str">
        <f ca="1">VLOOKUP(F1640,Cities!$A$1:$E$69,5,0)</f>
        <v>Summer</v>
      </c>
      <c r="P1640">
        <f t="shared" ca="1" si="6"/>
        <v>3</v>
      </c>
      <c r="Q1640" t="str">
        <f ca="1">VLOOKUP(P1640,Sheet2!$A$1:$B$5,2,0)</f>
        <v>Romantic</v>
      </c>
      <c r="R1640">
        <f ca="1">VLOOKUP(P1640,Sheet2!$A$1:$C$5,3,0)</f>
        <v>2</v>
      </c>
    </row>
    <row r="1641" spans="1:18" ht="14.25" customHeight="1">
      <c r="A1641" s="4">
        <v>1640</v>
      </c>
      <c r="B1641">
        <f t="shared" ca="1" si="0"/>
        <v>282</v>
      </c>
      <c r="C1641">
        <f t="shared" ca="1" si="1"/>
        <v>1</v>
      </c>
      <c r="D1641" t="str">
        <f ca="1">VLOOKUP(C1641,Stay!$A$1:$B$5,2,0)</f>
        <v>3 days</v>
      </c>
      <c r="E1641">
        <f ca="1">VLOOKUP(C1641,Stay!$A$1:$C$5,3,0)</f>
        <v>3</v>
      </c>
      <c r="F1641">
        <f t="shared" ca="1" si="2"/>
        <v>66</v>
      </c>
      <c r="G1641" t="str">
        <f ca="1">VLOOKUP(F1641,Cities!$A$1:$C$69,2,0)</f>
        <v>Vienna</v>
      </c>
      <c r="H1641" t="str">
        <f ca="1">VLOOKUP(F1641,Cities!$A$1:$F$69,6,0)</f>
        <v>Terrain</v>
      </c>
      <c r="I1641" t="str">
        <f ca="1">VLOOKUP(F1641,Cities!$A$1:$C$69,3,0)</f>
        <v>Europe</v>
      </c>
      <c r="J1641">
        <f t="shared" ca="1" si="3"/>
        <v>2</v>
      </c>
      <c r="K1641">
        <f ca="1">VLOOKUP(F1641,Cities!$A$1:$I$69,6+J1641,0)*R1641*E1641</f>
        <v>1572</v>
      </c>
      <c r="L1641">
        <f t="shared" ca="1" si="4"/>
        <v>1</v>
      </c>
      <c r="M1641">
        <f ca="1">VLOOKUP(F1641,Cities!$A$1:$I$69,4,0)*R1641*L1641</f>
        <v>5400</v>
      </c>
      <c r="N1641">
        <f t="shared" ca="1" si="5"/>
        <v>6972</v>
      </c>
      <c r="O1641" t="str">
        <f ca="1">VLOOKUP(F1641,Cities!$A$1:$E$69,5,0)</f>
        <v>Summer</v>
      </c>
      <c r="P1641">
        <f t="shared" ca="1" si="6"/>
        <v>2</v>
      </c>
      <c r="Q1641" t="str">
        <f ca="1">VLOOKUP(P1641,Sheet2!$A$1:$B$5,2,0)</f>
        <v>Family</v>
      </c>
      <c r="R1641">
        <f ca="1">VLOOKUP(P1641,Sheet2!$A$1:$C$5,3,0)</f>
        <v>4</v>
      </c>
    </row>
    <row r="1642" spans="1:18" ht="14.25" customHeight="1">
      <c r="A1642" s="4">
        <v>1641</v>
      </c>
      <c r="B1642">
        <f t="shared" ca="1" si="0"/>
        <v>100</v>
      </c>
      <c r="C1642">
        <f t="shared" ca="1" si="1"/>
        <v>2</v>
      </c>
      <c r="D1642" t="str">
        <f ca="1">VLOOKUP(C1642,Stay!$A$1:$B$5,2,0)</f>
        <v>1 week</v>
      </c>
      <c r="E1642">
        <f ca="1">VLOOKUP(C1642,Stay!$A$1:$C$5,3,0)</f>
        <v>7</v>
      </c>
      <c r="F1642">
        <f t="shared" ca="1" si="2"/>
        <v>12</v>
      </c>
      <c r="G1642" t="str">
        <f ca="1">VLOOKUP(F1642,Cities!$A$1:$C$69,2,0)</f>
        <v>Boston</v>
      </c>
      <c r="H1642" t="str">
        <f ca="1">VLOOKUP(F1642,Cities!$A$1:$F$69,6,0)</f>
        <v>Modern, Adventure-Water, Aquatic, Nightlife</v>
      </c>
      <c r="I1642" t="str">
        <f ca="1">VLOOKUP(F1642,Cities!$A$1:$C$69,3,0)</f>
        <v>North America</v>
      </c>
      <c r="J1642">
        <f t="shared" ca="1" si="3"/>
        <v>2</v>
      </c>
      <c r="K1642">
        <f ca="1">VLOOKUP(F1642,Cities!$A$1:$I$69,6+J1642,0)*R1642*E1642</f>
        <v>1218</v>
      </c>
      <c r="L1642">
        <f t="shared" ca="1" si="4"/>
        <v>1</v>
      </c>
      <c r="M1642">
        <f ca="1">VLOOKUP(F1642,Cities!$A$1:$I$69,4,0)*R1642*L1642</f>
        <v>200</v>
      </c>
      <c r="N1642">
        <f t="shared" ca="1" si="5"/>
        <v>1418</v>
      </c>
      <c r="O1642" t="str">
        <f ca="1">VLOOKUP(F1642,Cities!$A$1:$E$69,5,0)</f>
        <v>Summer</v>
      </c>
      <c r="P1642">
        <f t="shared" ca="1" si="6"/>
        <v>1</v>
      </c>
      <c r="Q1642" t="str">
        <f ca="1">VLOOKUP(P1642,Sheet2!$A$1:$B$5,2,0)</f>
        <v>Solo</v>
      </c>
      <c r="R1642">
        <f ca="1">VLOOKUP(P1642,Sheet2!$A$1:$C$5,3,0)</f>
        <v>1</v>
      </c>
    </row>
    <row r="1643" spans="1:18" ht="14.25" customHeight="1">
      <c r="A1643" s="4">
        <v>1642</v>
      </c>
      <c r="B1643">
        <f t="shared" ca="1" si="0"/>
        <v>74</v>
      </c>
      <c r="C1643">
        <f t="shared" ca="1" si="1"/>
        <v>2</v>
      </c>
      <c r="D1643" t="str">
        <f ca="1">VLOOKUP(C1643,Stay!$A$1:$B$5,2,0)</f>
        <v>1 week</v>
      </c>
      <c r="E1643">
        <f ca="1">VLOOKUP(C1643,Stay!$A$1:$C$5,3,0)</f>
        <v>7</v>
      </c>
      <c r="F1643">
        <f t="shared" ca="1" si="2"/>
        <v>59</v>
      </c>
      <c r="G1643" t="str">
        <f ca="1">VLOOKUP(F1643,Cities!$A$1:$C$69,2,0)</f>
        <v>Tasmania</v>
      </c>
      <c r="H1643" t="str">
        <f ca="1">VLOOKUP(F1643,Cities!$A$1:$F$69,6,0)</f>
        <v>Beach</v>
      </c>
      <c r="I1643" t="str">
        <f ca="1">VLOOKUP(F1643,Cities!$A$1:$C$69,3,0)</f>
        <v>Australia</v>
      </c>
      <c r="J1643">
        <f t="shared" ca="1" si="3"/>
        <v>2</v>
      </c>
      <c r="K1643">
        <f ca="1">VLOOKUP(F1643,Cities!$A$1:$I$69,6+J1643,0)*R1643*E1643</f>
        <v>749</v>
      </c>
      <c r="L1643">
        <f t="shared" ca="1" si="4"/>
        <v>1</v>
      </c>
      <c r="M1643">
        <f ca="1">VLOOKUP(F1643,Cities!$A$1:$I$69,4,0)*R1643*L1643</f>
        <v>1520</v>
      </c>
      <c r="N1643">
        <f t="shared" ca="1" si="5"/>
        <v>2269</v>
      </c>
      <c r="O1643" t="str">
        <f ca="1">VLOOKUP(F1643,Cities!$A$1:$E$69,5,0)</f>
        <v>Spring</v>
      </c>
      <c r="P1643">
        <f t="shared" ca="1" si="6"/>
        <v>1</v>
      </c>
      <c r="Q1643" t="str">
        <f ca="1">VLOOKUP(P1643,Sheet2!$A$1:$B$5,2,0)</f>
        <v>Solo</v>
      </c>
      <c r="R1643">
        <f ca="1">VLOOKUP(P1643,Sheet2!$A$1:$C$5,3,0)</f>
        <v>1</v>
      </c>
    </row>
    <row r="1644" spans="1:18" ht="14.25" customHeight="1">
      <c r="A1644" s="4">
        <v>1643</v>
      </c>
      <c r="B1644">
        <f t="shared" ca="1" si="0"/>
        <v>246</v>
      </c>
      <c r="C1644">
        <f t="shared" ca="1" si="1"/>
        <v>3</v>
      </c>
      <c r="D1644" t="str">
        <f ca="1">VLOOKUP(C1644,Stay!$A$1:$B$5,2,0)</f>
        <v>2 weeks</v>
      </c>
      <c r="E1644">
        <f ca="1">VLOOKUP(C1644,Stay!$A$1:$C$5,3,0)</f>
        <v>14</v>
      </c>
      <c r="F1644">
        <f t="shared" ca="1" si="2"/>
        <v>43</v>
      </c>
      <c r="G1644" t="str">
        <f ca="1">VLOOKUP(F1644,Cities!$A$1:$C$69,2,0)</f>
        <v>New York City</v>
      </c>
      <c r="H1644" t="str">
        <f ca="1">VLOOKUP(F1644,Cities!$A$1:$F$69,6,0)</f>
        <v>Modern, Park, Adventure-Land, Architecture, Nightlife</v>
      </c>
      <c r="I1644" t="str">
        <f ca="1">VLOOKUP(F1644,Cities!$A$1:$C$69,3,0)</f>
        <v>North America</v>
      </c>
      <c r="J1644">
        <f t="shared" ca="1" si="3"/>
        <v>3</v>
      </c>
      <c r="K1644">
        <f ca="1">VLOOKUP(F1644,Cities!$A$1:$I$69,6+J1644,0)*R1644*E1644</f>
        <v>39200</v>
      </c>
      <c r="L1644">
        <f t="shared" ca="1" si="4"/>
        <v>1</v>
      </c>
      <c r="M1644">
        <f ca="1">VLOOKUP(F1644,Cities!$A$1:$I$69,4,0)*R1644*L1644</f>
        <v>1000</v>
      </c>
      <c r="N1644">
        <f t="shared" ca="1" si="5"/>
        <v>40200</v>
      </c>
      <c r="O1644" t="str">
        <f ca="1">VLOOKUP(F1644,Cities!$A$1:$E$69,5,0)</f>
        <v>Summer</v>
      </c>
      <c r="P1644">
        <f t="shared" ca="1" si="6"/>
        <v>2</v>
      </c>
      <c r="Q1644" t="str">
        <f ca="1">VLOOKUP(P1644,Sheet2!$A$1:$B$5,2,0)</f>
        <v>Family</v>
      </c>
      <c r="R1644">
        <f ca="1">VLOOKUP(P1644,Sheet2!$A$1:$C$5,3,0)</f>
        <v>4</v>
      </c>
    </row>
    <row r="1645" spans="1:18" ht="14.25" customHeight="1">
      <c r="A1645" s="4">
        <v>1644</v>
      </c>
      <c r="B1645">
        <f t="shared" ca="1" si="0"/>
        <v>133</v>
      </c>
      <c r="C1645">
        <f t="shared" ca="1" si="1"/>
        <v>1</v>
      </c>
      <c r="D1645" t="str">
        <f ca="1">VLOOKUP(C1645,Stay!$A$1:$B$5,2,0)</f>
        <v>3 days</v>
      </c>
      <c r="E1645">
        <f ca="1">VLOOKUP(C1645,Stay!$A$1:$C$5,3,0)</f>
        <v>3</v>
      </c>
      <c r="F1645">
        <f t="shared" ca="1" si="2"/>
        <v>24</v>
      </c>
      <c r="G1645" t="str">
        <f ca="1">VLOOKUP(F1645,Cities!$A$1:$C$69,2,0)</f>
        <v>Florence</v>
      </c>
      <c r="H1645" t="str">
        <f ca="1">VLOOKUP(F1645,Cities!$A$1:$F$69,6,0)</f>
        <v>Historical, Beach</v>
      </c>
      <c r="I1645" t="str">
        <f ca="1">VLOOKUP(F1645,Cities!$A$1:$C$69,3,0)</f>
        <v>Europe</v>
      </c>
      <c r="J1645">
        <f t="shared" ca="1" si="3"/>
        <v>1</v>
      </c>
      <c r="K1645">
        <f ca="1">VLOOKUP(F1645,Cities!$A$1:$I$69,6+J1645,0)*R1645*E1645</f>
        <v>990</v>
      </c>
      <c r="L1645">
        <f t="shared" ca="1" si="4"/>
        <v>2</v>
      </c>
      <c r="M1645">
        <f ca="1">VLOOKUP(F1645,Cities!$A$1:$I$69,4,0)*R1645*L1645</f>
        <v>23400</v>
      </c>
      <c r="N1645">
        <f t="shared" ca="1" si="5"/>
        <v>24390</v>
      </c>
      <c r="O1645" t="str">
        <f ca="1">VLOOKUP(F1645,Cities!$A$1:$E$69,5,0)</f>
        <v>Summer</v>
      </c>
      <c r="P1645">
        <f t="shared" ca="1" si="6"/>
        <v>4</v>
      </c>
      <c r="Q1645" t="str">
        <f ca="1">VLOOKUP(P1645,Sheet2!$A$1:$B$5,2,0)</f>
        <v>Friends</v>
      </c>
      <c r="R1645">
        <f ca="1">VLOOKUP(P1645,Sheet2!$A$1:$C$5,3,0)</f>
        <v>6</v>
      </c>
    </row>
    <row r="1646" spans="1:18" ht="14.25" customHeight="1">
      <c r="A1646" s="4">
        <v>1645</v>
      </c>
      <c r="B1646">
        <f t="shared" ca="1" si="0"/>
        <v>296</v>
      </c>
      <c r="C1646">
        <f t="shared" ca="1" si="1"/>
        <v>2</v>
      </c>
      <c r="D1646" t="str">
        <f ca="1">VLOOKUP(C1646,Stay!$A$1:$B$5,2,0)</f>
        <v>1 week</v>
      </c>
      <c r="E1646">
        <f ca="1">VLOOKUP(C1646,Stay!$A$1:$C$5,3,0)</f>
        <v>7</v>
      </c>
      <c r="F1646">
        <f t="shared" ca="1" si="2"/>
        <v>35</v>
      </c>
      <c r="G1646" t="str">
        <f ca="1">VLOOKUP(F1646,Cities!$A$1:$C$69,2,0)</f>
        <v>Mallorca</v>
      </c>
      <c r="H1646" t="str">
        <f ca="1">VLOOKUP(F1646,Cities!$A$1:$F$69,6,0)</f>
        <v>Beach, Aquatic, Adventure-Water</v>
      </c>
      <c r="I1646" t="str">
        <f ca="1">VLOOKUP(F1646,Cities!$A$1:$C$69,3,0)</f>
        <v>Europe</v>
      </c>
      <c r="J1646">
        <f t="shared" ca="1" si="3"/>
        <v>1</v>
      </c>
      <c r="K1646">
        <f ca="1">VLOOKUP(F1646,Cities!$A$1:$I$69,6+J1646,0)*R1646*E1646</f>
        <v>280</v>
      </c>
      <c r="L1646">
        <f t="shared" ca="1" si="4"/>
        <v>1</v>
      </c>
      <c r="M1646">
        <f ca="1">VLOOKUP(F1646,Cities!$A$1:$I$69,4,0)*R1646*L1646</f>
        <v>1272</v>
      </c>
      <c r="N1646">
        <f t="shared" ca="1" si="5"/>
        <v>1552</v>
      </c>
      <c r="O1646" t="str">
        <f ca="1">VLOOKUP(F1646,Cities!$A$1:$E$69,5,0)</f>
        <v>Summer</v>
      </c>
      <c r="P1646">
        <f t="shared" ca="1" si="6"/>
        <v>1</v>
      </c>
      <c r="Q1646" t="str">
        <f ca="1">VLOOKUP(P1646,Sheet2!$A$1:$B$5,2,0)</f>
        <v>Solo</v>
      </c>
      <c r="R1646">
        <f ca="1">VLOOKUP(P1646,Sheet2!$A$1:$C$5,3,0)</f>
        <v>1</v>
      </c>
    </row>
    <row r="1647" spans="1:18" ht="14.25" customHeight="1">
      <c r="A1647" s="4">
        <v>1646</v>
      </c>
      <c r="B1647">
        <f t="shared" ca="1" si="0"/>
        <v>134</v>
      </c>
      <c r="C1647">
        <f t="shared" ca="1" si="1"/>
        <v>1</v>
      </c>
      <c r="D1647" t="str">
        <f ca="1">VLOOKUP(C1647,Stay!$A$1:$B$5,2,0)</f>
        <v>3 days</v>
      </c>
      <c r="E1647">
        <f ca="1">VLOOKUP(C1647,Stay!$A$1:$C$5,3,0)</f>
        <v>3</v>
      </c>
      <c r="F1647">
        <f t="shared" ca="1" si="2"/>
        <v>57</v>
      </c>
      <c r="G1647" t="str">
        <f ca="1">VLOOKUP(F1647,Cities!$A$1:$C$69,2,0)</f>
        <v>Seattle</v>
      </c>
      <c r="H1647" t="str">
        <f ca="1">VLOOKUP(F1647,Cities!$A$1:$F$69,6,0)</f>
        <v>Modern</v>
      </c>
      <c r="I1647" t="str">
        <f ca="1">VLOOKUP(F1647,Cities!$A$1:$C$69,3,0)</f>
        <v>North America</v>
      </c>
      <c r="J1647">
        <f t="shared" ca="1" si="3"/>
        <v>3</v>
      </c>
      <c r="K1647">
        <f ca="1">VLOOKUP(F1647,Cities!$A$1:$I$69,6+J1647,0)*R1647*E1647</f>
        <v>1026</v>
      </c>
      <c r="L1647">
        <f t="shared" ca="1" si="4"/>
        <v>2</v>
      </c>
      <c r="M1647">
        <f ca="1">VLOOKUP(F1647,Cities!$A$1:$I$69,4,0)*R1647*L1647</f>
        <v>400</v>
      </c>
      <c r="N1647">
        <f t="shared" ca="1" si="5"/>
        <v>1426</v>
      </c>
      <c r="O1647" t="str">
        <f ca="1">VLOOKUP(F1647,Cities!$A$1:$E$69,5,0)</f>
        <v>Summer</v>
      </c>
      <c r="P1647">
        <f t="shared" ca="1" si="6"/>
        <v>1</v>
      </c>
      <c r="Q1647" t="str">
        <f ca="1">VLOOKUP(P1647,Sheet2!$A$1:$B$5,2,0)</f>
        <v>Solo</v>
      </c>
      <c r="R1647">
        <f ca="1">VLOOKUP(P1647,Sheet2!$A$1:$C$5,3,0)</f>
        <v>1</v>
      </c>
    </row>
    <row r="1648" spans="1:18" ht="14.25" customHeight="1">
      <c r="A1648" s="4">
        <v>1647</v>
      </c>
      <c r="B1648">
        <f t="shared" ca="1" si="0"/>
        <v>193</v>
      </c>
      <c r="C1648">
        <f t="shared" ca="1" si="1"/>
        <v>2</v>
      </c>
      <c r="D1648" t="str">
        <f ca="1">VLOOKUP(C1648,Stay!$A$1:$B$5,2,0)</f>
        <v>1 week</v>
      </c>
      <c r="E1648">
        <f ca="1">VLOOKUP(C1648,Stay!$A$1:$C$5,3,0)</f>
        <v>7</v>
      </c>
      <c r="F1648">
        <f t="shared" ca="1" si="2"/>
        <v>35</v>
      </c>
      <c r="G1648" t="str">
        <f ca="1">VLOOKUP(F1648,Cities!$A$1:$C$69,2,0)</f>
        <v>Mallorca</v>
      </c>
      <c r="H1648" t="str">
        <f ca="1">VLOOKUP(F1648,Cities!$A$1:$F$69,6,0)</f>
        <v>Beach, Aquatic, Adventure-Water</v>
      </c>
      <c r="I1648" t="str">
        <f ca="1">VLOOKUP(F1648,Cities!$A$1:$C$69,3,0)</f>
        <v>Europe</v>
      </c>
      <c r="J1648">
        <f t="shared" ca="1" si="3"/>
        <v>3</v>
      </c>
      <c r="K1648">
        <f ca="1">VLOOKUP(F1648,Cities!$A$1:$I$69,6+J1648,0)*R1648*E1648</f>
        <v>1281</v>
      </c>
      <c r="L1648">
        <f t="shared" ca="1" si="4"/>
        <v>2</v>
      </c>
      <c r="M1648">
        <f ca="1">VLOOKUP(F1648,Cities!$A$1:$I$69,4,0)*R1648*L1648</f>
        <v>2544</v>
      </c>
      <c r="N1648">
        <f t="shared" ca="1" si="5"/>
        <v>3825</v>
      </c>
      <c r="O1648" t="str">
        <f ca="1">VLOOKUP(F1648,Cities!$A$1:$E$69,5,0)</f>
        <v>Summer</v>
      </c>
      <c r="P1648">
        <f t="shared" ca="1" si="6"/>
        <v>1</v>
      </c>
      <c r="Q1648" t="str">
        <f ca="1">VLOOKUP(P1648,Sheet2!$A$1:$B$5,2,0)</f>
        <v>Solo</v>
      </c>
      <c r="R1648">
        <f ca="1">VLOOKUP(P1648,Sheet2!$A$1:$C$5,3,0)</f>
        <v>1</v>
      </c>
    </row>
    <row r="1649" spans="1:18" ht="14.25" customHeight="1">
      <c r="A1649" s="4">
        <v>1648</v>
      </c>
      <c r="B1649">
        <f t="shared" ca="1" si="0"/>
        <v>158</v>
      </c>
      <c r="C1649">
        <f t="shared" ca="1" si="1"/>
        <v>1</v>
      </c>
      <c r="D1649" t="str">
        <f ca="1">VLOOKUP(C1649,Stay!$A$1:$B$5,2,0)</f>
        <v>3 days</v>
      </c>
      <c r="E1649">
        <f ca="1">VLOOKUP(C1649,Stay!$A$1:$C$5,3,0)</f>
        <v>3</v>
      </c>
      <c r="F1649">
        <f t="shared" ca="1" si="2"/>
        <v>1</v>
      </c>
      <c r="G1649" t="str">
        <f ca="1">VLOOKUP(F1649,Cities!$A$1:$C$69,2,0)</f>
        <v>Amsterdam</v>
      </c>
      <c r="H1649" t="str">
        <f ca="1">VLOOKUP(F1649,Cities!$A$1:$F$69,6,0)</f>
        <v>Acquatic, Historical-Modern, Beach, Nightlife</v>
      </c>
      <c r="I1649" t="str">
        <f ca="1">VLOOKUP(F1649,Cities!$A$1:$C$69,3,0)</f>
        <v>Europe</v>
      </c>
      <c r="J1649">
        <f t="shared" ca="1" si="3"/>
        <v>2</v>
      </c>
      <c r="K1649">
        <f ca="1">VLOOKUP(F1649,Cities!$A$1:$I$69,6+J1649,0)*R1649*E1649</f>
        <v>2556</v>
      </c>
      <c r="L1649">
        <f t="shared" ca="1" si="4"/>
        <v>2</v>
      </c>
      <c r="M1649">
        <f ca="1">VLOOKUP(F1649,Cities!$A$1:$I$69,4,0)*R1649*L1649</f>
        <v>14220</v>
      </c>
      <c r="N1649">
        <f t="shared" ca="1" si="5"/>
        <v>16776</v>
      </c>
      <c r="O1649" t="str">
        <f ca="1">VLOOKUP(F1649,Cities!$A$1:$E$69,5,0)</f>
        <v>Summer</v>
      </c>
      <c r="P1649">
        <f t="shared" ca="1" si="6"/>
        <v>4</v>
      </c>
      <c r="Q1649" t="str">
        <f ca="1">VLOOKUP(P1649,Sheet2!$A$1:$B$5,2,0)</f>
        <v>Friends</v>
      </c>
      <c r="R1649">
        <f ca="1">VLOOKUP(P1649,Sheet2!$A$1:$C$5,3,0)</f>
        <v>6</v>
      </c>
    </row>
    <row r="1650" spans="1:18" ht="14.25" customHeight="1">
      <c r="A1650" s="4">
        <v>1649</v>
      </c>
      <c r="B1650">
        <f t="shared" ca="1" si="0"/>
        <v>176</v>
      </c>
      <c r="C1650">
        <f t="shared" ca="1" si="1"/>
        <v>2</v>
      </c>
      <c r="D1650" t="str">
        <f ca="1">VLOOKUP(C1650,Stay!$A$1:$B$5,2,0)</f>
        <v>1 week</v>
      </c>
      <c r="E1650">
        <f ca="1">VLOOKUP(C1650,Stay!$A$1:$C$5,3,0)</f>
        <v>7</v>
      </c>
      <c r="F1650">
        <f t="shared" ca="1" si="2"/>
        <v>16</v>
      </c>
      <c r="G1650" t="str">
        <f ca="1">VLOOKUP(F1650,Cities!$A$1:$C$69,2,0)</f>
        <v>Cape Town</v>
      </c>
      <c r="H1650" t="str">
        <f ca="1">VLOOKUP(F1650,Cities!$A$1:$F$69,6,0)</f>
        <v>Beach, Historical-Medieval, Aquatic-Water</v>
      </c>
      <c r="I1650" t="str">
        <f ca="1">VLOOKUP(F1650,Cities!$A$1:$C$69,3,0)</f>
        <v>Africa</v>
      </c>
      <c r="J1650">
        <f t="shared" ca="1" si="3"/>
        <v>3</v>
      </c>
      <c r="K1650">
        <f ca="1">VLOOKUP(F1650,Cities!$A$1:$I$69,6+J1650,0)*R1650*E1650</f>
        <v>1547</v>
      </c>
      <c r="L1650">
        <f t="shared" ca="1" si="4"/>
        <v>2</v>
      </c>
      <c r="M1650">
        <f ca="1">VLOOKUP(F1650,Cities!$A$1:$I$69,4,0)*R1650*L1650</f>
        <v>1680</v>
      </c>
      <c r="N1650">
        <f t="shared" ca="1" si="5"/>
        <v>3227</v>
      </c>
      <c r="O1650" t="str">
        <f ca="1">VLOOKUP(F1650,Cities!$A$1:$E$69,5,0)</f>
        <v>Winter</v>
      </c>
      <c r="P1650">
        <f t="shared" ca="1" si="6"/>
        <v>1</v>
      </c>
      <c r="Q1650" t="str">
        <f ca="1">VLOOKUP(P1650,Sheet2!$A$1:$B$5,2,0)</f>
        <v>Solo</v>
      </c>
      <c r="R1650">
        <f ca="1">VLOOKUP(P1650,Sheet2!$A$1:$C$5,3,0)</f>
        <v>1</v>
      </c>
    </row>
    <row r="1651" spans="1:18" ht="14.25" customHeight="1">
      <c r="A1651" s="4">
        <v>1650</v>
      </c>
      <c r="B1651">
        <f t="shared" ca="1" si="0"/>
        <v>201</v>
      </c>
      <c r="C1651">
        <f t="shared" ca="1" si="1"/>
        <v>4</v>
      </c>
      <c r="D1651" t="str">
        <f ca="1">VLOOKUP(C1651,Stay!$A$1:$B$5,2,0)</f>
        <v>1 month</v>
      </c>
      <c r="E1651">
        <f ca="1">VLOOKUP(C1651,Stay!$A$1:$C$5,3,0)</f>
        <v>30</v>
      </c>
      <c r="F1651">
        <f t="shared" ca="1" si="2"/>
        <v>22</v>
      </c>
      <c r="G1651" t="str">
        <f ca="1">VLOOKUP(F1651,Cities!$A$1:$C$69,2,0)</f>
        <v>Dublin</v>
      </c>
      <c r="H1651" t="str">
        <f ca="1">VLOOKUP(F1651,Cities!$A$1:$F$69,6,0)</f>
        <v>Terrain, Beach, Historical-Medieval, Parks, Architecture</v>
      </c>
      <c r="I1651" t="str">
        <f ca="1">VLOOKUP(F1651,Cities!$A$1:$C$69,3,0)</f>
        <v>Europe</v>
      </c>
      <c r="J1651">
        <f t="shared" ca="1" si="3"/>
        <v>1</v>
      </c>
      <c r="K1651">
        <f ca="1">VLOOKUP(F1651,Cities!$A$1:$I$69,6+J1651,0)*R1651*E1651</f>
        <v>2700</v>
      </c>
      <c r="L1651">
        <f t="shared" ca="1" si="4"/>
        <v>1</v>
      </c>
      <c r="M1651">
        <f ca="1">VLOOKUP(F1651,Cities!$A$1:$I$69,4,0)*R1651*L1651</f>
        <v>1958</v>
      </c>
      <c r="N1651">
        <f t="shared" ca="1" si="5"/>
        <v>4658</v>
      </c>
      <c r="O1651" t="str">
        <f ca="1">VLOOKUP(F1651,Cities!$A$1:$E$69,5,0)</f>
        <v>Summer</v>
      </c>
      <c r="P1651">
        <f t="shared" ca="1" si="6"/>
        <v>3</v>
      </c>
      <c r="Q1651" t="str">
        <f ca="1">VLOOKUP(P1651,Sheet2!$A$1:$B$5,2,0)</f>
        <v>Romantic</v>
      </c>
      <c r="R1651">
        <f ca="1">VLOOKUP(P1651,Sheet2!$A$1:$C$5,3,0)</f>
        <v>2</v>
      </c>
    </row>
    <row r="1652" spans="1:18" ht="14.25" customHeight="1">
      <c r="A1652" s="4">
        <v>1651</v>
      </c>
      <c r="B1652">
        <f t="shared" ca="1" si="0"/>
        <v>235</v>
      </c>
      <c r="C1652">
        <f t="shared" ca="1" si="1"/>
        <v>3</v>
      </c>
      <c r="D1652" t="str">
        <f ca="1">VLOOKUP(C1652,Stay!$A$1:$B$5,2,0)</f>
        <v>2 weeks</v>
      </c>
      <c r="E1652">
        <f ca="1">VLOOKUP(C1652,Stay!$A$1:$C$5,3,0)</f>
        <v>14</v>
      </c>
      <c r="F1652">
        <f t="shared" ca="1" si="2"/>
        <v>24</v>
      </c>
      <c r="G1652" t="str">
        <f ca="1">VLOOKUP(F1652,Cities!$A$1:$C$69,2,0)</f>
        <v>Florence</v>
      </c>
      <c r="H1652" t="str">
        <f ca="1">VLOOKUP(F1652,Cities!$A$1:$F$69,6,0)</f>
        <v>Historical, Beach</v>
      </c>
      <c r="I1652" t="str">
        <f ca="1">VLOOKUP(F1652,Cities!$A$1:$C$69,3,0)</f>
        <v>Europe</v>
      </c>
      <c r="J1652">
        <f t="shared" ca="1" si="3"/>
        <v>2</v>
      </c>
      <c r="K1652">
        <f ca="1">VLOOKUP(F1652,Cities!$A$1:$I$69,6+J1652,0)*R1652*E1652</f>
        <v>7224</v>
      </c>
      <c r="L1652">
        <f t="shared" ca="1" si="4"/>
        <v>2</v>
      </c>
      <c r="M1652">
        <f ca="1">VLOOKUP(F1652,Cities!$A$1:$I$69,4,0)*R1652*L1652</f>
        <v>15600</v>
      </c>
      <c r="N1652">
        <f t="shared" ca="1" si="5"/>
        <v>22824</v>
      </c>
      <c r="O1652" t="str">
        <f ca="1">VLOOKUP(F1652,Cities!$A$1:$E$69,5,0)</f>
        <v>Summer</v>
      </c>
      <c r="P1652">
        <f t="shared" ca="1" si="6"/>
        <v>2</v>
      </c>
      <c r="Q1652" t="str">
        <f ca="1">VLOOKUP(P1652,Sheet2!$A$1:$B$5,2,0)</f>
        <v>Family</v>
      </c>
      <c r="R1652">
        <f ca="1">VLOOKUP(P1652,Sheet2!$A$1:$C$5,3,0)</f>
        <v>4</v>
      </c>
    </row>
    <row r="1653" spans="1:18" ht="14.25" customHeight="1">
      <c r="A1653" s="4">
        <v>1652</v>
      </c>
      <c r="B1653">
        <f t="shared" ca="1" si="0"/>
        <v>283</v>
      </c>
      <c r="C1653">
        <f t="shared" ca="1" si="1"/>
        <v>3</v>
      </c>
      <c r="D1653" t="str">
        <f ca="1">VLOOKUP(C1653,Stay!$A$1:$B$5,2,0)</f>
        <v>2 weeks</v>
      </c>
      <c r="E1653">
        <f ca="1">VLOOKUP(C1653,Stay!$A$1:$C$5,3,0)</f>
        <v>14</v>
      </c>
      <c r="F1653">
        <f t="shared" ca="1" si="2"/>
        <v>40</v>
      </c>
      <c r="G1653" t="str">
        <f ca="1">VLOOKUP(F1653,Cities!$A$1:$C$69,2,0)</f>
        <v>Naples</v>
      </c>
      <c r="H1653" t="str">
        <f ca="1">VLOOKUP(F1653,Cities!$A$1:$F$69,6,0)</f>
        <v>Historical-Ancient, Architecture, Nightlife</v>
      </c>
      <c r="I1653" t="str">
        <f ca="1">VLOOKUP(F1653,Cities!$A$1:$C$69,3,0)</f>
        <v>Europe</v>
      </c>
      <c r="J1653">
        <f t="shared" ca="1" si="3"/>
        <v>2</v>
      </c>
      <c r="K1653">
        <f ca="1">VLOOKUP(F1653,Cities!$A$1:$I$69,6+J1653,0)*R1653*E1653</f>
        <v>1148</v>
      </c>
      <c r="L1653">
        <f t="shared" ca="1" si="4"/>
        <v>1</v>
      </c>
      <c r="M1653">
        <f ca="1">VLOOKUP(F1653,Cities!$A$1:$I$69,4,0)*R1653*L1653</f>
        <v>1100</v>
      </c>
      <c r="N1653">
        <f t="shared" ca="1" si="5"/>
        <v>2248</v>
      </c>
      <c r="O1653" t="str">
        <f ca="1">VLOOKUP(F1653,Cities!$A$1:$E$69,5,0)</f>
        <v>Summer</v>
      </c>
      <c r="P1653">
        <f t="shared" ca="1" si="6"/>
        <v>1</v>
      </c>
      <c r="Q1653" t="str">
        <f ca="1">VLOOKUP(P1653,Sheet2!$A$1:$B$5,2,0)</f>
        <v>Solo</v>
      </c>
      <c r="R1653">
        <f ca="1">VLOOKUP(P1653,Sheet2!$A$1:$C$5,3,0)</f>
        <v>1</v>
      </c>
    </row>
    <row r="1654" spans="1:18" ht="14.25" customHeight="1">
      <c r="A1654" s="4">
        <v>1653</v>
      </c>
      <c r="B1654">
        <f t="shared" ca="1" si="0"/>
        <v>182</v>
      </c>
      <c r="C1654">
        <f t="shared" ca="1" si="1"/>
        <v>2</v>
      </c>
      <c r="D1654" t="str">
        <f ca="1">VLOOKUP(C1654,Stay!$A$1:$B$5,2,0)</f>
        <v>1 week</v>
      </c>
      <c r="E1654">
        <f ca="1">VLOOKUP(C1654,Stay!$A$1:$C$5,3,0)</f>
        <v>7</v>
      </c>
      <c r="F1654">
        <f t="shared" ca="1" si="2"/>
        <v>28</v>
      </c>
      <c r="G1654" t="str">
        <f ca="1">VLOOKUP(F1654,Cities!$A$1:$C$69,2,0)</f>
        <v>Hong Kong</v>
      </c>
      <c r="H1654" t="str">
        <f ca="1">VLOOKUP(F1654,Cities!$A$1:$F$69,6,0)</f>
        <v>Modern, Beach, Terrain</v>
      </c>
      <c r="I1654" t="str">
        <f ca="1">VLOOKUP(F1654,Cities!$A$1:$C$69,3,0)</f>
        <v>Asia</v>
      </c>
      <c r="J1654">
        <f t="shared" ca="1" si="3"/>
        <v>2</v>
      </c>
      <c r="K1654">
        <f ca="1">VLOOKUP(F1654,Cities!$A$1:$I$69,6+J1654,0)*R1654*E1654</f>
        <v>966</v>
      </c>
      <c r="L1654">
        <f t="shared" ca="1" si="4"/>
        <v>1</v>
      </c>
      <c r="M1654">
        <f ca="1">VLOOKUP(F1654,Cities!$A$1:$I$69,4,0)*R1654*L1654</f>
        <v>770</v>
      </c>
      <c r="N1654">
        <f t="shared" ca="1" si="5"/>
        <v>1736</v>
      </c>
      <c r="O1654" t="str">
        <f ca="1">VLOOKUP(F1654,Cities!$A$1:$E$69,5,0)</f>
        <v>Spring</v>
      </c>
      <c r="P1654">
        <f t="shared" ca="1" si="6"/>
        <v>1</v>
      </c>
      <c r="Q1654" t="str">
        <f ca="1">VLOOKUP(P1654,Sheet2!$A$1:$B$5,2,0)</f>
        <v>Solo</v>
      </c>
      <c r="R1654">
        <f ca="1">VLOOKUP(P1654,Sheet2!$A$1:$C$5,3,0)</f>
        <v>1</v>
      </c>
    </row>
    <row r="1655" spans="1:18" ht="14.25" customHeight="1">
      <c r="A1655" s="4">
        <v>1654</v>
      </c>
      <c r="B1655">
        <f t="shared" ca="1" si="0"/>
        <v>297</v>
      </c>
      <c r="C1655">
        <f t="shared" ca="1" si="1"/>
        <v>4</v>
      </c>
      <c r="D1655" t="str">
        <f ca="1">VLOOKUP(C1655,Stay!$A$1:$B$5,2,0)</f>
        <v>1 month</v>
      </c>
      <c r="E1655">
        <f ca="1">VLOOKUP(C1655,Stay!$A$1:$C$5,3,0)</f>
        <v>30</v>
      </c>
      <c r="F1655">
        <f t="shared" ca="1" si="2"/>
        <v>19</v>
      </c>
      <c r="G1655" t="str">
        <f ca="1">VLOOKUP(F1655,Cities!$A$1:$C$69,2,0)</f>
        <v>Columbus</v>
      </c>
      <c r="H1655" t="str">
        <f ca="1">VLOOKUP(F1655,Cities!$A$1:$F$69,6,0)</f>
        <v>Modern, Beach, Nightlife, Park</v>
      </c>
      <c r="I1655" t="str">
        <f ca="1">VLOOKUP(F1655,Cities!$A$1:$C$69,3,0)</f>
        <v>North America</v>
      </c>
      <c r="J1655">
        <f t="shared" ca="1" si="3"/>
        <v>3</v>
      </c>
      <c r="K1655">
        <f ca="1">VLOOKUP(F1655,Cities!$A$1:$I$69,6+J1655,0)*R1655*E1655</f>
        <v>18000</v>
      </c>
      <c r="L1655">
        <f t="shared" ca="1" si="4"/>
        <v>2</v>
      </c>
      <c r="M1655">
        <f ca="1">VLOOKUP(F1655,Cities!$A$1:$I$69,4,0)*R1655*L1655</f>
        <v>1920</v>
      </c>
      <c r="N1655">
        <f t="shared" ca="1" si="5"/>
        <v>19920</v>
      </c>
      <c r="O1655" t="str">
        <f ca="1">VLOOKUP(F1655,Cities!$A$1:$E$69,5,0)</f>
        <v>Summer</v>
      </c>
      <c r="P1655">
        <f t="shared" ca="1" si="6"/>
        <v>2</v>
      </c>
      <c r="Q1655" t="str">
        <f ca="1">VLOOKUP(P1655,Sheet2!$A$1:$B$5,2,0)</f>
        <v>Family</v>
      </c>
      <c r="R1655">
        <f ca="1">VLOOKUP(P1655,Sheet2!$A$1:$C$5,3,0)</f>
        <v>4</v>
      </c>
    </row>
    <row r="1656" spans="1:18" ht="14.25" customHeight="1">
      <c r="A1656" s="4">
        <v>1655</v>
      </c>
      <c r="B1656">
        <f t="shared" ca="1" si="0"/>
        <v>130</v>
      </c>
      <c r="C1656">
        <f t="shared" ca="1" si="1"/>
        <v>4</v>
      </c>
      <c r="D1656" t="str">
        <f ca="1">VLOOKUP(C1656,Stay!$A$1:$B$5,2,0)</f>
        <v>1 month</v>
      </c>
      <c r="E1656">
        <f ca="1">VLOOKUP(C1656,Stay!$A$1:$C$5,3,0)</f>
        <v>30</v>
      </c>
      <c r="F1656">
        <f t="shared" ca="1" si="2"/>
        <v>24</v>
      </c>
      <c r="G1656" t="str">
        <f ca="1">VLOOKUP(F1656,Cities!$A$1:$C$69,2,0)</f>
        <v>Florence</v>
      </c>
      <c r="H1656" t="str">
        <f ca="1">VLOOKUP(F1656,Cities!$A$1:$F$69,6,0)</f>
        <v>Historical, Beach</v>
      </c>
      <c r="I1656" t="str">
        <f ca="1">VLOOKUP(F1656,Cities!$A$1:$C$69,3,0)</f>
        <v>Europe</v>
      </c>
      <c r="J1656">
        <f t="shared" ca="1" si="3"/>
        <v>2</v>
      </c>
      <c r="K1656">
        <f ca="1">VLOOKUP(F1656,Cities!$A$1:$I$69,6+J1656,0)*R1656*E1656</f>
        <v>3870</v>
      </c>
      <c r="L1656">
        <f t="shared" ca="1" si="4"/>
        <v>2</v>
      </c>
      <c r="M1656">
        <f ca="1">VLOOKUP(F1656,Cities!$A$1:$I$69,4,0)*R1656*L1656</f>
        <v>3900</v>
      </c>
      <c r="N1656">
        <f t="shared" ca="1" si="5"/>
        <v>7770</v>
      </c>
      <c r="O1656" t="str">
        <f ca="1">VLOOKUP(F1656,Cities!$A$1:$E$69,5,0)</f>
        <v>Summer</v>
      </c>
      <c r="P1656">
        <f t="shared" ca="1" si="6"/>
        <v>1</v>
      </c>
      <c r="Q1656" t="str">
        <f ca="1">VLOOKUP(P1656,Sheet2!$A$1:$B$5,2,0)</f>
        <v>Solo</v>
      </c>
      <c r="R1656">
        <f ca="1">VLOOKUP(P1656,Sheet2!$A$1:$C$5,3,0)</f>
        <v>1</v>
      </c>
    </row>
    <row r="1657" spans="1:18" ht="14.25" customHeight="1">
      <c r="A1657" s="4">
        <v>1656</v>
      </c>
      <c r="B1657">
        <f t="shared" ca="1" si="0"/>
        <v>161</v>
      </c>
      <c r="C1657">
        <f t="shared" ca="1" si="1"/>
        <v>2</v>
      </c>
      <c r="D1657" t="str">
        <f ca="1">VLOOKUP(C1657,Stay!$A$1:$B$5,2,0)</f>
        <v>1 week</v>
      </c>
      <c r="E1657">
        <f ca="1">VLOOKUP(C1657,Stay!$A$1:$C$5,3,0)</f>
        <v>7</v>
      </c>
      <c r="F1657">
        <f t="shared" ca="1" si="2"/>
        <v>23</v>
      </c>
      <c r="G1657" t="str">
        <f ca="1">VLOOKUP(F1657,Cities!$A$1:$C$69,2,0)</f>
        <v>Edinburgh</v>
      </c>
      <c r="H1657" t="str">
        <f ca="1">VLOOKUP(F1657,Cities!$A$1:$F$69,6,0)</f>
        <v>Historical-Medieval, Beach, Architecture</v>
      </c>
      <c r="I1657" t="str">
        <f ca="1">VLOOKUP(F1657,Cities!$A$1:$C$69,3,0)</f>
        <v>Europe</v>
      </c>
      <c r="J1657">
        <f t="shared" ca="1" si="3"/>
        <v>1</v>
      </c>
      <c r="K1657">
        <f ca="1">VLOOKUP(F1657,Cities!$A$1:$I$69,6+J1657,0)*R1657*E1657</f>
        <v>882</v>
      </c>
      <c r="L1657">
        <f t="shared" ca="1" si="4"/>
        <v>1</v>
      </c>
      <c r="M1657">
        <f ca="1">VLOOKUP(F1657,Cities!$A$1:$I$69,4,0)*R1657*L1657</f>
        <v>2160</v>
      </c>
      <c r="N1657">
        <f t="shared" ca="1" si="5"/>
        <v>3042</v>
      </c>
      <c r="O1657" t="str">
        <f ca="1">VLOOKUP(F1657,Cities!$A$1:$E$69,5,0)</f>
        <v>Summer</v>
      </c>
      <c r="P1657">
        <f t="shared" ca="1" si="6"/>
        <v>3</v>
      </c>
      <c r="Q1657" t="str">
        <f ca="1">VLOOKUP(P1657,Sheet2!$A$1:$B$5,2,0)</f>
        <v>Romantic</v>
      </c>
      <c r="R1657">
        <f ca="1">VLOOKUP(P1657,Sheet2!$A$1:$C$5,3,0)</f>
        <v>2</v>
      </c>
    </row>
    <row r="1658" spans="1:18" ht="14.25" customHeight="1">
      <c r="A1658" s="4">
        <v>1657</v>
      </c>
      <c r="B1658">
        <f t="shared" ca="1" si="0"/>
        <v>209</v>
      </c>
      <c r="C1658">
        <f t="shared" ca="1" si="1"/>
        <v>3</v>
      </c>
      <c r="D1658" t="str">
        <f ca="1">VLOOKUP(C1658,Stay!$A$1:$B$5,2,0)</f>
        <v>2 weeks</v>
      </c>
      <c r="E1658">
        <f ca="1">VLOOKUP(C1658,Stay!$A$1:$C$5,3,0)</f>
        <v>14</v>
      </c>
      <c r="F1658">
        <f t="shared" ca="1" si="2"/>
        <v>10</v>
      </c>
      <c r="G1658" t="str">
        <f ca="1">VLOOKUP(F1658,Cities!$A$1:$C$69,2,0)</f>
        <v>Bologna</v>
      </c>
      <c r="H1658" t="str">
        <f ca="1">VLOOKUP(F1658,Cities!$A$1:$F$69,6,0)</f>
        <v>Historical-Medieval, Nightlife</v>
      </c>
      <c r="I1658" t="str">
        <f ca="1">VLOOKUP(F1658,Cities!$A$1:$C$69,3,0)</f>
        <v>Europe</v>
      </c>
      <c r="J1658">
        <f t="shared" ca="1" si="3"/>
        <v>1</v>
      </c>
      <c r="K1658">
        <f ca="1">VLOOKUP(F1658,Cities!$A$1:$I$69,6+J1658,0)*R1658*E1658</f>
        <v>1036</v>
      </c>
      <c r="L1658">
        <f t="shared" ca="1" si="4"/>
        <v>2</v>
      </c>
      <c r="M1658">
        <f ca="1">VLOOKUP(F1658,Cities!$A$1:$I$69,4,0)*R1658*L1658</f>
        <v>2240</v>
      </c>
      <c r="N1658">
        <f t="shared" ca="1" si="5"/>
        <v>3276</v>
      </c>
      <c r="O1658" t="str">
        <f ca="1">VLOOKUP(F1658,Cities!$A$1:$E$69,5,0)</f>
        <v>Summer</v>
      </c>
      <c r="P1658">
        <f t="shared" ca="1" si="6"/>
        <v>1</v>
      </c>
      <c r="Q1658" t="str">
        <f ca="1">VLOOKUP(P1658,Sheet2!$A$1:$B$5,2,0)</f>
        <v>Solo</v>
      </c>
      <c r="R1658">
        <f ca="1">VLOOKUP(P1658,Sheet2!$A$1:$C$5,3,0)</f>
        <v>1</v>
      </c>
    </row>
    <row r="1659" spans="1:18" ht="14.25" customHeight="1">
      <c r="A1659" s="4">
        <v>1658</v>
      </c>
      <c r="B1659">
        <f t="shared" ca="1" si="0"/>
        <v>272</v>
      </c>
      <c r="C1659">
        <f t="shared" ca="1" si="1"/>
        <v>4</v>
      </c>
      <c r="D1659" t="str">
        <f ca="1">VLOOKUP(C1659,Stay!$A$1:$B$5,2,0)</f>
        <v>1 month</v>
      </c>
      <c r="E1659">
        <f ca="1">VLOOKUP(C1659,Stay!$A$1:$C$5,3,0)</f>
        <v>30</v>
      </c>
      <c r="F1659">
        <f t="shared" ca="1" si="2"/>
        <v>44</v>
      </c>
      <c r="G1659" t="str">
        <f ca="1">VLOOKUP(F1659,Cities!$A$1:$C$69,2,0)</f>
        <v>Northern Rivers</v>
      </c>
      <c r="H1659" t="str">
        <f ca="1">VLOOKUP(F1659,Cities!$A$1:$F$69,6,0)</f>
        <v>Beach, Adventure-Water</v>
      </c>
      <c r="I1659" t="str">
        <f ca="1">VLOOKUP(F1659,Cities!$A$1:$C$69,3,0)</f>
        <v>Australia</v>
      </c>
      <c r="J1659">
        <f t="shared" ca="1" si="3"/>
        <v>3</v>
      </c>
      <c r="K1659">
        <f ca="1">VLOOKUP(F1659,Cities!$A$1:$I$69,6+J1659,0)*R1659*E1659</f>
        <v>23580</v>
      </c>
      <c r="L1659">
        <f t="shared" ca="1" si="4"/>
        <v>2</v>
      </c>
      <c r="M1659">
        <f ca="1">VLOOKUP(F1659,Cities!$A$1:$I$69,4,0)*R1659*L1659</f>
        <v>3360</v>
      </c>
      <c r="N1659">
        <f t="shared" ca="1" si="5"/>
        <v>26940</v>
      </c>
      <c r="O1659" t="str">
        <f ca="1">VLOOKUP(F1659,Cities!$A$1:$E$69,5,0)</f>
        <v>Spring</v>
      </c>
      <c r="P1659">
        <f t="shared" ca="1" si="6"/>
        <v>3</v>
      </c>
      <c r="Q1659" t="str">
        <f ca="1">VLOOKUP(P1659,Sheet2!$A$1:$B$5,2,0)</f>
        <v>Romantic</v>
      </c>
      <c r="R1659">
        <f ca="1">VLOOKUP(P1659,Sheet2!$A$1:$C$5,3,0)</f>
        <v>2</v>
      </c>
    </row>
    <row r="1660" spans="1:18" ht="14.25" customHeight="1">
      <c r="A1660" s="4">
        <v>1659</v>
      </c>
      <c r="B1660">
        <f t="shared" ca="1" si="0"/>
        <v>145</v>
      </c>
      <c r="C1660">
        <f t="shared" ca="1" si="1"/>
        <v>1</v>
      </c>
      <c r="D1660" t="str">
        <f ca="1">VLOOKUP(C1660,Stay!$A$1:$B$5,2,0)</f>
        <v>3 days</v>
      </c>
      <c r="E1660">
        <f ca="1">VLOOKUP(C1660,Stay!$A$1:$C$5,3,0)</f>
        <v>3</v>
      </c>
      <c r="F1660">
        <f t="shared" ca="1" si="2"/>
        <v>23</v>
      </c>
      <c r="G1660" t="str">
        <f ca="1">VLOOKUP(F1660,Cities!$A$1:$C$69,2,0)</f>
        <v>Edinburgh</v>
      </c>
      <c r="H1660" t="str">
        <f ca="1">VLOOKUP(F1660,Cities!$A$1:$F$69,6,0)</f>
        <v>Historical-Medieval, Beach, Architecture</v>
      </c>
      <c r="I1660" t="str">
        <f ca="1">VLOOKUP(F1660,Cities!$A$1:$C$69,3,0)</f>
        <v>Europe</v>
      </c>
      <c r="J1660">
        <f t="shared" ca="1" si="3"/>
        <v>2</v>
      </c>
      <c r="K1660">
        <f ca="1">VLOOKUP(F1660,Cities!$A$1:$I$69,6+J1660,0)*R1660*E1660</f>
        <v>2574</v>
      </c>
      <c r="L1660">
        <f t="shared" ca="1" si="4"/>
        <v>1</v>
      </c>
      <c r="M1660">
        <f ca="1">VLOOKUP(F1660,Cities!$A$1:$I$69,4,0)*R1660*L1660</f>
        <v>6480</v>
      </c>
      <c r="N1660">
        <f t="shared" ca="1" si="5"/>
        <v>9054</v>
      </c>
      <c r="O1660" t="str">
        <f ca="1">VLOOKUP(F1660,Cities!$A$1:$E$69,5,0)</f>
        <v>Summer</v>
      </c>
      <c r="P1660">
        <f t="shared" ca="1" si="6"/>
        <v>4</v>
      </c>
      <c r="Q1660" t="str">
        <f ca="1">VLOOKUP(P1660,Sheet2!$A$1:$B$5,2,0)</f>
        <v>Friends</v>
      </c>
      <c r="R1660">
        <f ca="1">VLOOKUP(P1660,Sheet2!$A$1:$C$5,3,0)</f>
        <v>6</v>
      </c>
    </row>
    <row r="1661" spans="1:18" ht="14.25" customHeight="1">
      <c r="A1661" s="4">
        <v>1660</v>
      </c>
      <c r="B1661">
        <f t="shared" ca="1" si="0"/>
        <v>155</v>
      </c>
      <c r="C1661">
        <f t="shared" ca="1" si="1"/>
        <v>4</v>
      </c>
      <c r="D1661" t="str">
        <f ca="1">VLOOKUP(C1661,Stay!$A$1:$B$5,2,0)</f>
        <v>1 month</v>
      </c>
      <c r="E1661">
        <f ca="1">VLOOKUP(C1661,Stay!$A$1:$C$5,3,0)</f>
        <v>30</v>
      </c>
      <c r="F1661">
        <f t="shared" ca="1" si="2"/>
        <v>9</v>
      </c>
      <c r="G1661" t="str">
        <f ca="1">VLOOKUP(F1661,Cities!$A$1:$C$69,2,0)</f>
        <v>Berlin</v>
      </c>
      <c r="H1661" t="str">
        <f ca="1">VLOOKUP(F1661,Cities!$A$1:$F$69,6,0)</f>
        <v>Historical-Modern, Park</v>
      </c>
      <c r="I1661" t="str">
        <f ca="1">VLOOKUP(F1661,Cities!$A$1:$C$69,3,0)</f>
        <v>Europe</v>
      </c>
      <c r="J1661">
        <f t="shared" ca="1" si="3"/>
        <v>1</v>
      </c>
      <c r="K1661">
        <f ca="1">VLOOKUP(F1661,Cities!$A$1:$I$69,6+J1661,0)*R1661*E1661</f>
        <v>5160</v>
      </c>
      <c r="L1661">
        <f t="shared" ca="1" si="4"/>
        <v>1</v>
      </c>
      <c r="M1661">
        <f ca="1">VLOOKUP(F1661,Cities!$A$1:$I$69,4,0)*R1661*L1661</f>
        <v>3800</v>
      </c>
      <c r="N1661">
        <f t="shared" ca="1" si="5"/>
        <v>8960</v>
      </c>
      <c r="O1661" t="str">
        <f ca="1">VLOOKUP(F1661,Cities!$A$1:$E$69,5,0)</f>
        <v>Summer</v>
      </c>
      <c r="P1661">
        <f t="shared" ca="1" si="6"/>
        <v>2</v>
      </c>
      <c r="Q1661" t="str">
        <f ca="1">VLOOKUP(P1661,Sheet2!$A$1:$B$5,2,0)</f>
        <v>Family</v>
      </c>
      <c r="R1661">
        <f ca="1">VLOOKUP(P1661,Sheet2!$A$1:$C$5,3,0)</f>
        <v>4</v>
      </c>
    </row>
    <row r="1662" spans="1:18" ht="14.25" customHeight="1">
      <c r="A1662" s="4">
        <v>1661</v>
      </c>
      <c r="B1662">
        <f t="shared" ca="1" si="0"/>
        <v>273</v>
      </c>
      <c r="C1662">
        <f t="shared" ca="1" si="1"/>
        <v>4</v>
      </c>
      <c r="D1662" t="str">
        <f ca="1">VLOOKUP(C1662,Stay!$A$1:$B$5,2,0)</f>
        <v>1 month</v>
      </c>
      <c r="E1662">
        <f ca="1">VLOOKUP(C1662,Stay!$A$1:$C$5,3,0)</f>
        <v>30</v>
      </c>
      <c r="F1662">
        <f t="shared" ca="1" si="2"/>
        <v>37</v>
      </c>
      <c r="G1662" t="str">
        <f ca="1">VLOOKUP(F1662,Cities!$A$1:$C$69,2,0)</f>
        <v>Melbourne</v>
      </c>
      <c r="H1662" t="str">
        <f ca="1">VLOOKUP(F1662,Cities!$A$1:$F$69,6,0)</f>
        <v>Modern, Beach, Adventure-Modern</v>
      </c>
      <c r="I1662" t="str">
        <f ca="1">VLOOKUP(F1662,Cities!$A$1:$C$69,3,0)</f>
        <v>Australia</v>
      </c>
      <c r="J1662">
        <f t="shared" ca="1" si="3"/>
        <v>3</v>
      </c>
      <c r="K1662">
        <f ca="1">VLOOKUP(F1662,Cities!$A$1:$I$69,6+J1662,0)*R1662*E1662</f>
        <v>56700</v>
      </c>
      <c r="L1662">
        <f t="shared" ca="1" si="4"/>
        <v>1</v>
      </c>
      <c r="M1662">
        <f ca="1">VLOOKUP(F1662,Cities!$A$1:$I$69,4,0)*R1662*L1662</f>
        <v>8160</v>
      </c>
      <c r="N1662">
        <f t="shared" ca="1" si="5"/>
        <v>64860</v>
      </c>
      <c r="O1662" t="str">
        <f ca="1">VLOOKUP(F1662,Cities!$A$1:$E$69,5,0)</f>
        <v>Spring</v>
      </c>
      <c r="P1662">
        <f t="shared" ca="1" si="6"/>
        <v>4</v>
      </c>
      <c r="Q1662" t="str">
        <f ca="1">VLOOKUP(P1662,Sheet2!$A$1:$B$5,2,0)</f>
        <v>Friends</v>
      </c>
      <c r="R1662">
        <f ca="1">VLOOKUP(P1662,Sheet2!$A$1:$C$5,3,0)</f>
        <v>6</v>
      </c>
    </row>
    <row r="1663" spans="1:18" ht="14.25" customHeight="1">
      <c r="A1663" s="4">
        <v>1662</v>
      </c>
      <c r="B1663">
        <f t="shared" ca="1" si="0"/>
        <v>3</v>
      </c>
      <c r="C1663">
        <f t="shared" ca="1" si="1"/>
        <v>1</v>
      </c>
      <c r="D1663" t="str">
        <f ca="1">VLOOKUP(C1663,Stay!$A$1:$B$5,2,0)</f>
        <v>3 days</v>
      </c>
      <c r="E1663">
        <f ca="1">VLOOKUP(C1663,Stay!$A$1:$C$5,3,0)</f>
        <v>3</v>
      </c>
      <c r="F1663">
        <f t="shared" ca="1" si="2"/>
        <v>18</v>
      </c>
      <c r="G1663" t="str">
        <f ca="1">VLOOKUP(F1663,Cities!$A$1:$C$69,2,0)</f>
        <v>Clark County</v>
      </c>
      <c r="H1663" t="str">
        <f ca="1">VLOOKUP(F1663,Cities!$A$1:$F$69,6,0)</f>
        <v>Modern, Nightlife, Park, Adventure-Land, Forest</v>
      </c>
      <c r="I1663" t="str">
        <f ca="1">VLOOKUP(F1663,Cities!$A$1:$C$69,3,0)</f>
        <v>North America</v>
      </c>
      <c r="J1663">
        <f t="shared" ca="1" si="3"/>
        <v>1</v>
      </c>
      <c r="K1663">
        <f ca="1">VLOOKUP(F1663,Cities!$A$1:$I$69,6+J1663,0)*R1663*E1663</f>
        <v>279</v>
      </c>
      <c r="L1663">
        <f t="shared" ca="1" si="4"/>
        <v>2</v>
      </c>
      <c r="M1663">
        <f ca="1">VLOOKUP(F1663,Cities!$A$1:$I$69,4,0)*R1663*L1663</f>
        <v>280</v>
      </c>
      <c r="N1663">
        <f t="shared" ca="1" si="5"/>
        <v>559</v>
      </c>
      <c r="O1663" t="str">
        <f ca="1">VLOOKUP(F1663,Cities!$A$1:$E$69,5,0)</f>
        <v>Summer</v>
      </c>
      <c r="P1663">
        <f t="shared" ca="1" si="6"/>
        <v>1</v>
      </c>
      <c r="Q1663" t="str">
        <f ca="1">VLOOKUP(P1663,Sheet2!$A$1:$B$5,2,0)</f>
        <v>Solo</v>
      </c>
      <c r="R1663">
        <f ca="1">VLOOKUP(P1663,Sheet2!$A$1:$C$5,3,0)</f>
        <v>1</v>
      </c>
    </row>
    <row r="1664" spans="1:18" ht="14.25" customHeight="1">
      <c r="A1664" s="4">
        <v>1663</v>
      </c>
      <c r="B1664">
        <f t="shared" ca="1" si="0"/>
        <v>182</v>
      </c>
      <c r="C1664">
        <f t="shared" ca="1" si="1"/>
        <v>1</v>
      </c>
      <c r="D1664" t="str">
        <f ca="1">VLOOKUP(C1664,Stay!$A$1:$B$5,2,0)</f>
        <v>3 days</v>
      </c>
      <c r="E1664">
        <f ca="1">VLOOKUP(C1664,Stay!$A$1:$C$5,3,0)</f>
        <v>3</v>
      </c>
      <c r="F1664">
        <f t="shared" ca="1" si="2"/>
        <v>10</v>
      </c>
      <c r="G1664" t="str">
        <f ca="1">VLOOKUP(F1664,Cities!$A$1:$C$69,2,0)</f>
        <v>Bologna</v>
      </c>
      <c r="H1664" t="str">
        <f ca="1">VLOOKUP(F1664,Cities!$A$1:$F$69,6,0)</f>
        <v>Historical-Medieval, Nightlife</v>
      </c>
      <c r="I1664" t="str">
        <f ca="1">VLOOKUP(F1664,Cities!$A$1:$C$69,3,0)</f>
        <v>Europe</v>
      </c>
      <c r="J1664">
        <f t="shared" ca="1" si="3"/>
        <v>2</v>
      </c>
      <c r="K1664">
        <f ca="1">VLOOKUP(F1664,Cities!$A$1:$I$69,6+J1664,0)*R1664*E1664</f>
        <v>1812</v>
      </c>
      <c r="L1664">
        <f t="shared" ca="1" si="4"/>
        <v>2</v>
      </c>
      <c r="M1664">
        <f ca="1">VLOOKUP(F1664,Cities!$A$1:$I$69,4,0)*R1664*L1664</f>
        <v>8960</v>
      </c>
      <c r="N1664">
        <f t="shared" ca="1" si="5"/>
        <v>10772</v>
      </c>
      <c r="O1664" t="str">
        <f ca="1">VLOOKUP(F1664,Cities!$A$1:$E$69,5,0)</f>
        <v>Summer</v>
      </c>
      <c r="P1664">
        <f t="shared" ca="1" si="6"/>
        <v>2</v>
      </c>
      <c r="Q1664" t="str">
        <f ca="1">VLOOKUP(P1664,Sheet2!$A$1:$B$5,2,0)</f>
        <v>Family</v>
      </c>
      <c r="R1664">
        <f ca="1">VLOOKUP(P1664,Sheet2!$A$1:$C$5,3,0)</f>
        <v>4</v>
      </c>
    </row>
    <row r="1665" spans="1:18" ht="14.25" customHeight="1">
      <c r="A1665" s="4">
        <v>1664</v>
      </c>
      <c r="B1665">
        <f t="shared" ca="1" si="0"/>
        <v>218</v>
      </c>
      <c r="C1665">
        <f t="shared" ca="1" si="1"/>
        <v>4</v>
      </c>
      <c r="D1665" t="str">
        <f ca="1">VLOOKUP(C1665,Stay!$A$1:$B$5,2,0)</f>
        <v>1 month</v>
      </c>
      <c r="E1665">
        <f ca="1">VLOOKUP(C1665,Stay!$A$1:$C$5,3,0)</f>
        <v>30</v>
      </c>
      <c r="F1665">
        <f t="shared" ca="1" si="2"/>
        <v>4</v>
      </c>
      <c r="G1665" t="str">
        <f ca="1">VLOOKUP(F1665,Cities!$A$1:$C$69,2,0)</f>
        <v>Athens</v>
      </c>
      <c r="H1665" t="str">
        <f ca="1">VLOOKUP(F1665,Cities!$A$1:$F$69,6,0)</f>
        <v>Historical-Ancient, Architecture</v>
      </c>
      <c r="I1665" t="str">
        <f ca="1">VLOOKUP(F1665,Cities!$A$1:$C$69,3,0)</f>
        <v>Europe</v>
      </c>
      <c r="J1665">
        <f t="shared" ca="1" si="3"/>
        <v>3</v>
      </c>
      <c r="K1665">
        <f ca="1">VLOOKUP(F1665,Cities!$A$1:$I$69,6+J1665,0)*R1665*E1665</f>
        <v>23400</v>
      </c>
      <c r="L1665">
        <f t="shared" ca="1" si="4"/>
        <v>1</v>
      </c>
      <c r="M1665">
        <f ca="1">VLOOKUP(F1665,Cities!$A$1:$I$69,4,0)*R1665*L1665</f>
        <v>4400</v>
      </c>
      <c r="N1665">
        <f t="shared" ca="1" si="5"/>
        <v>27800</v>
      </c>
      <c r="O1665" t="str">
        <f ca="1">VLOOKUP(F1665,Cities!$A$1:$E$69,5,0)</f>
        <v>Summer</v>
      </c>
      <c r="P1665">
        <f t="shared" ca="1" si="6"/>
        <v>2</v>
      </c>
      <c r="Q1665" t="str">
        <f ca="1">VLOOKUP(P1665,Sheet2!$A$1:$B$5,2,0)</f>
        <v>Family</v>
      </c>
      <c r="R1665">
        <f ca="1">VLOOKUP(P1665,Sheet2!$A$1:$C$5,3,0)</f>
        <v>4</v>
      </c>
    </row>
    <row r="1666" spans="1:18" ht="14.25" customHeight="1">
      <c r="A1666" s="4">
        <v>1665</v>
      </c>
      <c r="B1666">
        <f t="shared" ca="1" si="0"/>
        <v>20</v>
      </c>
      <c r="C1666">
        <f t="shared" ca="1" si="1"/>
        <v>1</v>
      </c>
      <c r="D1666" t="str">
        <f ca="1">VLOOKUP(C1666,Stay!$A$1:$B$5,2,0)</f>
        <v>3 days</v>
      </c>
      <c r="E1666">
        <f ca="1">VLOOKUP(C1666,Stay!$A$1:$C$5,3,0)</f>
        <v>3</v>
      </c>
      <c r="F1666">
        <f t="shared" ca="1" si="2"/>
        <v>10</v>
      </c>
      <c r="G1666" t="str">
        <f ca="1">VLOOKUP(F1666,Cities!$A$1:$C$69,2,0)</f>
        <v>Bologna</v>
      </c>
      <c r="H1666" t="str">
        <f ca="1">VLOOKUP(F1666,Cities!$A$1:$F$69,6,0)</f>
        <v>Historical-Medieval, Nightlife</v>
      </c>
      <c r="I1666" t="str">
        <f ca="1">VLOOKUP(F1666,Cities!$A$1:$C$69,3,0)</f>
        <v>Europe</v>
      </c>
      <c r="J1666">
        <f t="shared" ca="1" si="3"/>
        <v>3</v>
      </c>
      <c r="K1666">
        <f ca="1">VLOOKUP(F1666,Cities!$A$1:$I$69,6+J1666,0)*R1666*E1666</f>
        <v>5490</v>
      </c>
      <c r="L1666">
        <f t="shared" ca="1" si="4"/>
        <v>1</v>
      </c>
      <c r="M1666">
        <f ca="1">VLOOKUP(F1666,Cities!$A$1:$I$69,4,0)*R1666*L1666</f>
        <v>6720</v>
      </c>
      <c r="N1666">
        <f t="shared" ca="1" si="5"/>
        <v>12210</v>
      </c>
      <c r="O1666" t="str">
        <f ca="1">VLOOKUP(F1666,Cities!$A$1:$E$69,5,0)</f>
        <v>Summer</v>
      </c>
      <c r="P1666">
        <f t="shared" ca="1" si="6"/>
        <v>4</v>
      </c>
      <c r="Q1666" t="str">
        <f ca="1">VLOOKUP(P1666,Sheet2!$A$1:$B$5,2,0)</f>
        <v>Friends</v>
      </c>
      <c r="R1666">
        <f ca="1">VLOOKUP(P1666,Sheet2!$A$1:$C$5,3,0)</f>
        <v>6</v>
      </c>
    </row>
    <row r="1667" spans="1:18" ht="14.25" customHeight="1">
      <c r="A1667" s="4">
        <v>1666</v>
      </c>
      <c r="B1667">
        <f t="shared" ca="1" si="0"/>
        <v>87</v>
      </c>
      <c r="C1667">
        <f t="shared" ca="1" si="1"/>
        <v>4</v>
      </c>
      <c r="D1667" t="str">
        <f ca="1">VLOOKUP(C1667,Stay!$A$1:$B$5,2,0)</f>
        <v>1 month</v>
      </c>
      <c r="E1667">
        <f ca="1">VLOOKUP(C1667,Stay!$A$1:$C$5,3,0)</f>
        <v>30</v>
      </c>
      <c r="F1667">
        <f t="shared" ca="1" si="2"/>
        <v>54</v>
      </c>
      <c r="G1667" t="str">
        <f ca="1">VLOOKUP(F1667,Cities!$A$1:$C$69,2,0)</f>
        <v>San Francisco</v>
      </c>
      <c r="H1667" t="str">
        <f ca="1">VLOOKUP(F1667,Cities!$A$1:$F$69,6,0)</f>
        <v>Beach</v>
      </c>
      <c r="I1667" t="str">
        <f ca="1">VLOOKUP(F1667,Cities!$A$1:$C$69,3,0)</f>
        <v>North America</v>
      </c>
      <c r="J1667">
        <f t="shared" ca="1" si="3"/>
        <v>3</v>
      </c>
      <c r="K1667">
        <f ca="1">VLOOKUP(F1667,Cities!$A$1:$I$69,6+J1667,0)*R1667*E1667</f>
        <v>13170</v>
      </c>
      <c r="L1667">
        <f t="shared" ca="1" si="4"/>
        <v>1</v>
      </c>
      <c r="M1667">
        <f ca="1">VLOOKUP(F1667,Cities!$A$1:$I$69,4,0)*R1667*L1667</f>
        <v>360</v>
      </c>
      <c r="N1667">
        <f t="shared" ca="1" si="5"/>
        <v>13530</v>
      </c>
      <c r="O1667" t="str">
        <f ca="1">VLOOKUP(F1667,Cities!$A$1:$E$69,5,0)</f>
        <v>Summer</v>
      </c>
      <c r="P1667">
        <f t="shared" ca="1" si="6"/>
        <v>1</v>
      </c>
      <c r="Q1667" t="str">
        <f ca="1">VLOOKUP(P1667,Sheet2!$A$1:$B$5,2,0)</f>
        <v>Solo</v>
      </c>
      <c r="R1667">
        <f ca="1">VLOOKUP(P1667,Sheet2!$A$1:$C$5,3,0)</f>
        <v>1</v>
      </c>
    </row>
    <row r="1668" spans="1:18" ht="14.25" customHeight="1">
      <c r="A1668" s="4">
        <v>1667</v>
      </c>
      <c r="B1668">
        <f t="shared" ca="1" si="0"/>
        <v>205</v>
      </c>
      <c r="C1668">
        <f t="shared" ca="1" si="1"/>
        <v>2</v>
      </c>
      <c r="D1668" t="str">
        <f ca="1">VLOOKUP(C1668,Stay!$A$1:$B$5,2,0)</f>
        <v>1 week</v>
      </c>
      <c r="E1668">
        <f ca="1">VLOOKUP(C1668,Stay!$A$1:$C$5,3,0)</f>
        <v>7</v>
      </c>
      <c r="F1668">
        <f t="shared" ca="1" si="2"/>
        <v>51</v>
      </c>
      <c r="G1668" t="str">
        <f ca="1">VLOOKUP(F1668,Cities!$A$1:$C$69,2,0)</f>
        <v>Rome</v>
      </c>
      <c r="H1668" t="str">
        <f ca="1">VLOOKUP(F1668,Cities!$A$1:$F$69,6,0)</f>
        <v>Historical</v>
      </c>
      <c r="I1668" t="str">
        <f ca="1">VLOOKUP(F1668,Cities!$A$1:$C$69,3,0)</f>
        <v>Europe</v>
      </c>
      <c r="J1668">
        <f t="shared" ca="1" si="3"/>
        <v>1</v>
      </c>
      <c r="K1668">
        <f ca="1">VLOOKUP(F1668,Cities!$A$1:$I$69,6+J1668,0)*R1668*E1668</f>
        <v>1484</v>
      </c>
      <c r="L1668">
        <f t="shared" ca="1" si="4"/>
        <v>1</v>
      </c>
      <c r="M1668">
        <f ca="1">VLOOKUP(F1668,Cities!$A$1:$I$69,4,0)*R1668*L1668</f>
        <v>3812</v>
      </c>
      <c r="N1668">
        <f t="shared" ca="1" si="5"/>
        <v>5296</v>
      </c>
      <c r="O1668" t="str">
        <f ca="1">VLOOKUP(F1668,Cities!$A$1:$E$69,5,0)</f>
        <v>Summer</v>
      </c>
      <c r="P1668">
        <f t="shared" ca="1" si="6"/>
        <v>2</v>
      </c>
      <c r="Q1668" t="str">
        <f ca="1">VLOOKUP(P1668,Sheet2!$A$1:$B$5,2,0)</f>
        <v>Family</v>
      </c>
      <c r="R1668">
        <f ca="1">VLOOKUP(P1668,Sheet2!$A$1:$C$5,3,0)</f>
        <v>4</v>
      </c>
    </row>
    <row r="1669" spans="1:18" ht="14.25" customHeight="1">
      <c r="A1669" s="4">
        <v>1668</v>
      </c>
      <c r="B1669">
        <f t="shared" ca="1" si="0"/>
        <v>105</v>
      </c>
      <c r="C1669">
        <f t="shared" ca="1" si="1"/>
        <v>3</v>
      </c>
      <c r="D1669" t="str">
        <f ca="1">VLOOKUP(C1669,Stay!$A$1:$B$5,2,0)</f>
        <v>2 weeks</v>
      </c>
      <c r="E1669">
        <f ca="1">VLOOKUP(C1669,Stay!$A$1:$C$5,3,0)</f>
        <v>14</v>
      </c>
      <c r="F1669">
        <f t="shared" ca="1" si="2"/>
        <v>52</v>
      </c>
      <c r="G1669" t="str">
        <f ca="1">VLOOKUP(F1669,Cities!$A$1:$C$69,2,0)</f>
        <v>Salem</v>
      </c>
      <c r="H1669" t="str">
        <f ca="1">VLOOKUP(F1669,Cities!$A$1:$F$69,6,0)</f>
        <v>Historical</v>
      </c>
      <c r="I1669" t="str">
        <f ca="1">VLOOKUP(F1669,Cities!$A$1:$C$69,3,0)</f>
        <v>North America</v>
      </c>
      <c r="J1669">
        <f t="shared" ca="1" si="3"/>
        <v>1</v>
      </c>
      <c r="K1669">
        <f ca="1">VLOOKUP(F1669,Cities!$A$1:$I$69,6+J1669,0)*R1669*E1669</f>
        <v>5488</v>
      </c>
      <c r="L1669">
        <f t="shared" ca="1" si="4"/>
        <v>2</v>
      </c>
      <c r="M1669">
        <f ca="1">VLOOKUP(F1669,Cities!$A$1:$I$69,4,0)*R1669*L1669</f>
        <v>2480</v>
      </c>
      <c r="N1669">
        <f t="shared" ca="1" si="5"/>
        <v>7968</v>
      </c>
      <c r="O1669" t="str">
        <f ca="1">VLOOKUP(F1669,Cities!$A$1:$E$69,5,0)</f>
        <v>Summer</v>
      </c>
      <c r="P1669">
        <f t="shared" ca="1" si="6"/>
        <v>2</v>
      </c>
      <c r="Q1669" t="str">
        <f ca="1">VLOOKUP(P1669,Sheet2!$A$1:$B$5,2,0)</f>
        <v>Family</v>
      </c>
      <c r="R1669">
        <f ca="1">VLOOKUP(P1669,Sheet2!$A$1:$C$5,3,0)</f>
        <v>4</v>
      </c>
    </row>
    <row r="1670" spans="1:18" ht="14.25" customHeight="1">
      <c r="A1670" s="4">
        <v>1669</v>
      </c>
      <c r="B1670">
        <f t="shared" ca="1" si="0"/>
        <v>188</v>
      </c>
      <c r="C1670">
        <f t="shared" ca="1" si="1"/>
        <v>1</v>
      </c>
      <c r="D1670" t="str">
        <f ca="1">VLOOKUP(C1670,Stay!$A$1:$B$5,2,0)</f>
        <v>3 days</v>
      </c>
      <c r="E1670">
        <f ca="1">VLOOKUP(C1670,Stay!$A$1:$C$5,3,0)</f>
        <v>3</v>
      </c>
      <c r="F1670">
        <f t="shared" ca="1" si="2"/>
        <v>27</v>
      </c>
      <c r="G1670" t="str">
        <f ca="1">VLOOKUP(F1670,Cities!$A$1:$C$69,2,0)</f>
        <v>Hawaii</v>
      </c>
      <c r="H1670" t="str">
        <f ca="1">VLOOKUP(F1670,Cities!$A$1:$F$69,6,0)</f>
        <v>Beach, Terrain, Modern</v>
      </c>
      <c r="I1670" t="str">
        <f ca="1">VLOOKUP(F1670,Cities!$A$1:$C$69,3,0)</f>
        <v>North America</v>
      </c>
      <c r="J1670">
        <f t="shared" ca="1" si="3"/>
        <v>2</v>
      </c>
      <c r="K1670">
        <f ca="1">VLOOKUP(F1670,Cities!$A$1:$I$69,6+J1670,0)*R1670*E1670</f>
        <v>813</v>
      </c>
      <c r="L1670">
        <f t="shared" ca="1" si="4"/>
        <v>1</v>
      </c>
      <c r="M1670">
        <f ca="1">VLOOKUP(F1670,Cities!$A$1:$I$69,4,0)*R1670*L1670</f>
        <v>800</v>
      </c>
      <c r="N1670">
        <f t="shared" ca="1" si="5"/>
        <v>1613</v>
      </c>
      <c r="O1670" t="str">
        <f ca="1">VLOOKUP(F1670,Cities!$A$1:$E$69,5,0)</f>
        <v>Summer</v>
      </c>
      <c r="P1670">
        <f t="shared" ca="1" si="6"/>
        <v>1</v>
      </c>
      <c r="Q1670" t="str">
        <f ca="1">VLOOKUP(P1670,Sheet2!$A$1:$B$5,2,0)</f>
        <v>Solo</v>
      </c>
      <c r="R1670">
        <f ca="1">VLOOKUP(P1670,Sheet2!$A$1:$C$5,3,0)</f>
        <v>1</v>
      </c>
    </row>
    <row r="1671" spans="1:18" ht="14.25" customHeight="1">
      <c r="A1671" s="4">
        <v>1670</v>
      </c>
      <c r="B1671">
        <f t="shared" ca="1" si="0"/>
        <v>5</v>
      </c>
      <c r="C1671">
        <f t="shared" ca="1" si="1"/>
        <v>2</v>
      </c>
      <c r="D1671" t="str">
        <f ca="1">VLOOKUP(C1671,Stay!$A$1:$B$5,2,0)</f>
        <v>1 week</v>
      </c>
      <c r="E1671">
        <f ca="1">VLOOKUP(C1671,Stay!$A$1:$C$5,3,0)</f>
        <v>7</v>
      </c>
      <c r="F1671">
        <f t="shared" ca="1" si="2"/>
        <v>42</v>
      </c>
      <c r="G1671" t="str">
        <f ca="1">VLOOKUP(F1671,Cities!$A$1:$C$69,2,0)</f>
        <v>New Orleans</v>
      </c>
      <c r="H1671" t="str">
        <f ca="1">VLOOKUP(F1671,Cities!$A$1:$F$69,6,0)</f>
        <v>Historical-Modern</v>
      </c>
      <c r="I1671" t="str">
        <f ca="1">VLOOKUP(F1671,Cities!$A$1:$C$69,3,0)</f>
        <v>North America</v>
      </c>
      <c r="J1671">
        <f t="shared" ca="1" si="3"/>
        <v>3</v>
      </c>
      <c r="K1671">
        <f ca="1">VLOOKUP(F1671,Cities!$A$1:$I$69,6+J1671,0)*R1671*E1671</f>
        <v>12796</v>
      </c>
      <c r="L1671">
        <f t="shared" ca="1" si="4"/>
        <v>1</v>
      </c>
      <c r="M1671">
        <f ca="1">VLOOKUP(F1671,Cities!$A$1:$I$69,4,0)*R1671*L1671</f>
        <v>640</v>
      </c>
      <c r="N1671">
        <f t="shared" ca="1" si="5"/>
        <v>13436</v>
      </c>
      <c r="O1671" t="str">
        <f ca="1">VLOOKUP(F1671,Cities!$A$1:$E$69,5,0)</f>
        <v>Spring</v>
      </c>
      <c r="P1671">
        <f t="shared" ca="1" si="6"/>
        <v>2</v>
      </c>
      <c r="Q1671" t="str">
        <f ca="1">VLOOKUP(P1671,Sheet2!$A$1:$B$5,2,0)</f>
        <v>Family</v>
      </c>
      <c r="R1671">
        <f ca="1">VLOOKUP(P1671,Sheet2!$A$1:$C$5,3,0)</f>
        <v>4</v>
      </c>
    </row>
    <row r="1672" spans="1:18" ht="14.25" customHeight="1">
      <c r="A1672" s="4">
        <v>1671</v>
      </c>
      <c r="B1672">
        <f t="shared" ca="1" si="0"/>
        <v>32</v>
      </c>
      <c r="C1672">
        <f t="shared" ca="1" si="1"/>
        <v>4</v>
      </c>
      <c r="D1672" t="str">
        <f ca="1">VLOOKUP(C1672,Stay!$A$1:$B$5,2,0)</f>
        <v>1 month</v>
      </c>
      <c r="E1672">
        <f ca="1">VLOOKUP(C1672,Stay!$A$1:$C$5,3,0)</f>
        <v>30</v>
      </c>
      <c r="F1672">
        <f t="shared" ca="1" si="2"/>
        <v>9</v>
      </c>
      <c r="G1672" t="str">
        <f ca="1">VLOOKUP(F1672,Cities!$A$1:$C$69,2,0)</f>
        <v>Berlin</v>
      </c>
      <c r="H1672" t="str">
        <f ca="1">VLOOKUP(F1672,Cities!$A$1:$F$69,6,0)</f>
        <v>Historical-Modern, Park</v>
      </c>
      <c r="I1672" t="str">
        <f ca="1">VLOOKUP(F1672,Cities!$A$1:$C$69,3,0)</f>
        <v>Europe</v>
      </c>
      <c r="J1672">
        <f t="shared" ca="1" si="3"/>
        <v>2</v>
      </c>
      <c r="K1672">
        <f ca="1">VLOOKUP(F1672,Cities!$A$1:$I$69,6+J1672,0)*R1672*E1672</f>
        <v>6780</v>
      </c>
      <c r="L1672">
        <f t="shared" ca="1" si="4"/>
        <v>2</v>
      </c>
      <c r="M1672">
        <f ca="1">VLOOKUP(F1672,Cities!$A$1:$I$69,4,0)*R1672*L1672</f>
        <v>3800</v>
      </c>
      <c r="N1672">
        <f t="shared" ca="1" si="5"/>
        <v>10580</v>
      </c>
      <c r="O1672" t="str">
        <f ca="1">VLOOKUP(F1672,Cities!$A$1:$E$69,5,0)</f>
        <v>Summer</v>
      </c>
      <c r="P1672">
        <f t="shared" ca="1" si="6"/>
        <v>3</v>
      </c>
      <c r="Q1672" t="str">
        <f ca="1">VLOOKUP(P1672,Sheet2!$A$1:$B$5,2,0)</f>
        <v>Romantic</v>
      </c>
      <c r="R1672">
        <f ca="1">VLOOKUP(P1672,Sheet2!$A$1:$C$5,3,0)</f>
        <v>2</v>
      </c>
    </row>
    <row r="1673" spans="1:18" ht="14.25" customHeight="1">
      <c r="A1673" s="4">
        <v>1672</v>
      </c>
      <c r="B1673">
        <f t="shared" ca="1" si="0"/>
        <v>148</v>
      </c>
      <c r="C1673">
        <f t="shared" ca="1" si="1"/>
        <v>1</v>
      </c>
      <c r="D1673" t="str">
        <f ca="1">VLOOKUP(C1673,Stay!$A$1:$B$5,2,0)</f>
        <v>3 days</v>
      </c>
      <c r="E1673">
        <f ca="1">VLOOKUP(C1673,Stay!$A$1:$C$5,3,0)</f>
        <v>3</v>
      </c>
      <c r="F1673">
        <f t="shared" ca="1" si="2"/>
        <v>25</v>
      </c>
      <c r="G1673" t="str">
        <f ca="1">VLOOKUP(F1673,Cities!$A$1:$C$69,2,0)</f>
        <v>Geneva</v>
      </c>
      <c r="H1673" t="str">
        <f ca="1">VLOOKUP(F1673,Cities!$A$1:$F$69,6,0)</f>
        <v>Historical, Beach, Terrain</v>
      </c>
      <c r="I1673" t="str">
        <f ca="1">VLOOKUP(F1673,Cities!$A$1:$C$69,3,0)</f>
        <v>Europe</v>
      </c>
      <c r="J1673">
        <f t="shared" ca="1" si="3"/>
        <v>3</v>
      </c>
      <c r="K1673">
        <f ca="1">VLOOKUP(F1673,Cities!$A$1:$I$69,6+J1673,0)*R1673*E1673</f>
        <v>5868</v>
      </c>
      <c r="L1673">
        <f t="shared" ca="1" si="4"/>
        <v>1</v>
      </c>
      <c r="M1673">
        <f ca="1">VLOOKUP(F1673,Cities!$A$1:$I$69,4,0)*R1673*L1673</f>
        <v>5880</v>
      </c>
      <c r="N1673">
        <f t="shared" ca="1" si="5"/>
        <v>11748</v>
      </c>
      <c r="O1673" t="str">
        <f ca="1">VLOOKUP(F1673,Cities!$A$1:$E$69,5,0)</f>
        <v>Summer</v>
      </c>
      <c r="P1673">
        <f t="shared" ca="1" si="6"/>
        <v>4</v>
      </c>
      <c r="Q1673" t="str">
        <f ca="1">VLOOKUP(P1673,Sheet2!$A$1:$B$5,2,0)</f>
        <v>Friends</v>
      </c>
      <c r="R1673">
        <f ca="1">VLOOKUP(P1673,Sheet2!$A$1:$C$5,3,0)</f>
        <v>6</v>
      </c>
    </row>
    <row r="1674" spans="1:18" ht="14.25" customHeight="1">
      <c r="A1674" s="4">
        <v>1673</v>
      </c>
      <c r="B1674">
        <f t="shared" ca="1" si="0"/>
        <v>249</v>
      </c>
      <c r="C1674">
        <f t="shared" ca="1" si="1"/>
        <v>4</v>
      </c>
      <c r="D1674" t="str">
        <f ca="1">VLOOKUP(C1674,Stay!$A$1:$B$5,2,0)</f>
        <v>1 month</v>
      </c>
      <c r="E1674">
        <f ca="1">VLOOKUP(C1674,Stay!$A$1:$C$5,3,0)</f>
        <v>30</v>
      </c>
      <c r="F1674">
        <f t="shared" ca="1" si="2"/>
        <v>18</v>
      </c>
      <c r="G1674" t="str">
        <f ca="1">VLOOKUP(F1674,Cities!$A$1:$C$69,2,0)</f>
        <v>Clark County</v>
      </c>
      <c r="H1674" t="str">
        <f ca="1">VLOOKUP(F1674,Cities!$A$1:$F$69,6,0)</f>
        <v>Modern, Nightlife, Park, Adventure-Land, Forest</v>
      </c>
      <c r="I1674" t="str">
        <f ca="1">VLOOKUP(F1674,Cities!$A$1:$C$69,3,0)</f>
        <v>North America</v>
      </c>
      <c r="J1674">
        <f t="shared" ca="1" si="3"/>
        <v>3</v>
      </c>
      <c r="K1674">
        <f ca="1">VLOOKUP(F1674,Cities!$A$1:$I$69,6+J1674,0)*R1674*E1674</f>
        <v>129600</v>
      </c>
      <c r="L1674">
        <f t="shared" ca="1" si="4"/>
        <v>1</v>
      </c>
      <c r="M1674">
        <f ca="1">VLOOKUP(F1674,Cities!$A$1:$I$69,4,0)*R1674*L1674</f>
        <v>840</v>
      </c>
      <c r="N1674">
        <f t="shared" ca="1" si="5"/>
        <v>130440</v>
      </c>
      <c r="O1674" t="str">
        <f ca="1">VLOOKUP(F1674,Cities!$A$1:$E$69,5,0)</f>
        <v>Summer</v>
      </c>
      <c r="P1674">
        <f t="shared" ca="1" si="6"/>
        <v>4</v>
      </c>
      <c r="Q1674" t="str">
        <f ca="1">VLOOKUP(P1674,Sheet2!$A$1:$B$5,2,0)</f>
        <v>Friends</v>
      </c>
      <c r="R1674">
        <f ca="1">VLOOKUP(P1674,Sheet2!$A$1:$C$5,3,0)</f>
        <v>6</v>
      </c>
    </row>
    <row r="1675" spans="1:18" ht="14.25" customHeight="1">
      <c r="A1675" s="4">
        <v>1674</v>
      </c>
      <c r="B1675">
        <f t="shared" ca="1" si="0"/>
        <v>48</v>
      </c>
      <c r="C1675">
        <f t="shared" ca="1" si="1"/>
        <v>2</v>
      </c>
      <c r="D1675" t="str">
        <f ca="1">VLOOKUP(C1675,Stay!$A$1:$B$5,2,0)</f>
        <v>1 week</v>
      </c>
      <c r="E1675">
        <f ca="1">VLOOKUP(C1675,Stay!$A$1:$C$5,3,0)</f>
        <v>7</v>
      </c>
      <c r="F1675">
        <f t="shared" ca="1" si="2"/>
        <v>59</v>
      </c>
      <c r="G1675" t="str">
        <f ca="1">VLOOKUP(F1675,Cities!$A$1:$C$69,2,0)</f>
        <v>Tasmania</v>
      </c>
      <c r="H1675" t="str">
        <f ca="1">VLOOKUP(F1675,Cities!$A$1:$F$69,6,0)</f>
        <v>Beach</v>
      </c>
      <c r="I1675" t="str">
        <f ca="1">VLOOKUP(F1675,Cities!$A$1:$C$69,3,0)</f>
        <v>Australia</v>
      </c>
      <c r="J1675">
        <f t="shared" ca="1" si="3"/>
        <v>1</v>
      </c>
      <c r="K1675">
        <f ca="1">VLOOKUP(F1675,Cities!$A$1:$I$69,6+J1675,0)*R1675*E1675</f>
        <v>2100</v>
      </c>
      <c r="L1675">
        <f t="shared" ca="1" si="4"/>
        <v>1</v>
      </c>
      <c r="M1675">
        <f ca="1">VLOOKUP(F1675,Cities!$A$1:$I$69,4,0)*R1675*L1675</f>
        <v>9120</v>
      </c>
      <c r="N1675">
        <f t="shared" ca="1" si="5"/>
        <v>11220</v>
      </c>
      <c r="O1675" t="str">
        <f ca="1">VLOOKUP(F1675,Cities!$A$1:$E$69,5,0)</f>
        <v>Spring</v>
      </c>
      <c r="P1675">
        <f t="shared" ca="1" si="6"/>
        <v>4</v>
      </c>
      <c r="Q1675" t="str">
        <f ca="1">VLOOKUP(P1675,Sheet2!$A$1:$B$5,2,0)</f>
        <v>Friends</v>
      </c>
      <c r="R1675">
        <f ca="1">VLOOKUP(P1675,Sheet2!$A$1:$C$5,3,0)</f>
        <v>6</v>
      </c>
    </row>
    <row r="1676" spans="1:18" ht="14.25" customHeight="1">
      <c r="A1676" s="4">
        <v>1675</v>
      </c>
      <c r="B1676">
        <f t="shared" ca="1" si="0"/>
        <v>268</v>
      </c>
      <c r="C1676">
        <f t="shared" ca="1" si="1"/>
        <v>4</v>
      </c>
      <c r="D1676" t="str">
        <f ca="1">VLOOKUP(C1676,Stay!$A$1:$B$5,2,0)</f>
        <v>1 month</v>
      </c>
      <c r="E1676">
        <f ca="1">VLOOKUP(C1676,Stay!$A$1:$C$5,3,0)</f>
        <v>30</v>
      </c>
      <c r="F1676">
        <f t="shared" ca="1" si="2"/>
        <v>61</v>
      </c>
      <c r="G1676" t="str">
        <f ca="1">VLOOKUP(F1676,Cities!$A$1:$C$69,2,0)</f>
        <v>Trentino</v>
      </c>
      <c r="H1676" t="str">
        <f ca="1">VLOOKUP(F1676,Cities!$A$1:$F$69,6,0)</f>
        <v>Terrain</v>
      </c>
      <c r="I1676" t="str">
        <f ca="1">VLOOKUP(F1676,Cities!$A$1:$C$69,3,0)</f>
        <v>Europe</v>
      </c>
      <c r="J1676">
        <f t="shared" ca="1" si="3"/>
        <v>1</v>
      </c>
      <c r="K1676">
        <f ca="1">VLOOKUP(F1676,Cities!$A$1:$I$69,6+J1676,0)*R1676*E1676</f>
        <v>750</v>
      </c>
      <c r="L1676">
        <f t="shared" ca="1" si="4"/>
        <v>1</v>
      </c>
      <c r="M1676">
        <f ca="1">VLOOKUP(F1676,Cities!$A$1:$I$69,4,0)*R1676*L1676</f>
        <v>910</v>
      </c>
      <c r="N1676">
        <f t="shared" ca="1" si="5"/>
        <v>1660</v>
      </c>
      <c r="O1676" t="str">
        <f ca="1">VLOOKUP(F1676,Cities!$A$1:$E$69,5,0)</f>
        <v>Summer</v>
      </c>
      <c r="P1676">
        <f t="shared" ca="1" si="6"/>
        <v>1</v>
      </c>
      <c r="Q1676" t="str">
        <f ca="1">VLOOKUP(P1676,Sheet2!$A$1:$B$5,2,0)</f>
        <v>Solo</v>
      </c>
      <c r="R1676">
        <f ca="1">VLOOKUP(P1676,Sheet2!$A$1:$C$5,3,0)</f>
        <v>1</v>
      </c>
    </row>
    <row r="1677" spans="1:18" ht="14.25" customHeight="1">
      <c r="A1677" s="4">
        <v>1676</v>
      </c>
      <c r="B1677">
        <f t="shared" ca="1" si="0"/>
        <v>4</v>
      </c>
      <c r="C1677">
        <f t="shared" ca="1" si="1"/>
        <v>2</v>
      </c>
      <c r="D1677" t="str">
        <f ca="1">VLOOKUP(C1677,Stay!$A$1:$B$5,2,0)</f>
        <v>1 week</v>
      </c>
      <c r="E1677">
        <f ca="1">VLOOKUP(C1677,Stay!$A$1:$C$5,3,0)</f>
        <v>7</v>
      </c>
      <c r="F1677">
        <f t="shared" ca="1" si="2"/>
        <v>38</v>
      </c>
      <c r="G1677" t="str">
        <f ca="1">VLOOKUP(F1677,Cities!$A$1:$C$69,2,0)</f>
        <v>Milan</v>
      </c>
      <c r="H1677" t="str">
        <f ca="1">VLOOKUP(F1677,Cities!$A$1:$F$69,6,0)</f>
        <v>Historical-Modern, Nightlife, Architecture</v>
      </c>
      <c r="I1677" t="str">
        <f ca="1">VLOOKUP(F1677,Cities!$A$1:$C$69,3,0)</f>
        <v>Europe</v>
      </c>
      <c r="J1677">
        <f t="shared" ca="1" si="3"/>
        <v>3</v>
      </c>
      <c r="K1677">
        <f ca="1">VLOOKUP(F1677,Cities!$A$1:$I$69,6+J1677,0)*R1677*E1677</f>
        <v>11634</v>
      </c>
      <c r="L1677">
        <f t="shared" ca="1" si="4"/>
        <v>2</v>
      </c>
      <c r="M1677">
        <f ca="1">VLOOKUP(F1677,Cities!$A$1:$I$69,4,0)*R1677*L1677</f>
        <v>10920</v>
      </c>
      <c r="N1677">
        <f t="shared" ca="1" si="5"/>
        <v>22554</v>
      </c>
      <c r="O1677" t="str">
        <f ca="1">VLOOKUP(F1677,Cities!$A$1:$E$69,5,0)</f>
        <v>Summer</v>
      </c>
      <c r="P1677">
        <f t="shared" ca="1" si="6"/>
        <v>4</v>
      </c>
      <c r="Q1677" t="str">
        <f ca="1">VLOOKUP(P1677,Sheet2!$A$1:$B$5,2,0)</f>
        <v>Friends</v>
      </c>
      <c r="R1677">
        <f ca="1">VLOOKUP(P1677,Sheet2!$A$1:$C$5,3,0)</f>
        <v>6</v>
      </c>
    </row>
    <row r="1678" spans="1:18" ht="14.25" customHeight="1">
      <c r="A1678" s="4">
        <v>1677</v>
      </c>
      <c r="B1678">
        <f t="shared" ca="1" si="0"/>
        <v>39</v>
      </c>
      <c r="C1678">
        <f t="shared" ca="1" si="1"/>
        <v>1</v>
      </c>
      <c r="D1678" t="str">
        <f ca="1">VLOOKUP(C1678,Stay!$A$1:$B$5,2,0)</f>
        <v>3 days</v>
      </c>
      <c r="E1678">
        <f ca="1">VLOOKUP(C1678,Stay!$A$1:$C$5,3,0)</f>
        <v>3</v>
      </c>
      <c r="F1678">
        <f t="shared" ca="1" si="2"/>
        <v>11</v>
      </c>
      <c r="G1678" t="str">
        <f ca="1">VLOOKUP(F1678,Cities!$A$1:$C$69,2,0)</f>
        <v>Bordeaux</v>
      </c>
      <c r="H1678" t="str">
        <f ca="1">VLOOKUP(F1678,Cities!$A$1:$F$69,6,0)</f>
        <v>Historical-Modern, Wineyard, Park</v>
      </c>
      <c r="I1678" t="str">
        <f ca="1">VLOOKUP(F1678,Cities!$A$1:$C$69,3,0)</f>
        <v>Europe</v>
      </c>
      <c r="J1678">
        <f t="shared" ca="1" si="3"/>
        <v>2</v>
      </c>
      <c r="K1678">
        <f ca="1">VLOOKUP(F1678,Cities!$A$1:$I$69,6+J1678,0)*R1678*E1678</f>
        <v>642</v>
      </c>
      <c r="L1678">
        <f t="shared" ca="1" si="4"/>
        <v>1</v>
      </c>
      <c r="M1678">
        <f ca="1">VLOOKUP(F1678,Cities!$A$1:$I$69,4,0)*R1678*L1678</f>
        <v>3000</v>
      </c>
      <c r="N1678">
        <f t="shared" ca="1" si="5"/>
        <v>3642</v>
      </c>
      <c r="O1678" t="str">
        <f ca="1">VLOOKUP(F1678,Cities!$A$1:$E$69,5,0)</f>
        <v>Summer</v>
      </c>
      <c r="P1678">
        <f t="shared" ca="1" si="6"/>
        <v>3</v>
      </c>
      <c r="Q1678" t="str">
        <f ca="1">VLOOKUP(P1678,Sheet2!$A$1:$B$5,2,0)</f>
        <v>Romantic</v>
      </c>
      <c r="R1678">
        <f ca="1">VLOOKUP(P1678,Sheet2!$A$1:$C$5,3,0)</f>
        <v>2</v>
      </c>
    </row>
    <row r="1679" spans="1:18" ht="14.25" customHeight="1">
      <c r="A1679" s="4">
        <v>1678</v>
      </c>
      <c r="B1679">
        <f t="shared" ca="1" si="0"/>
        <v>38</v>
      </c>
      <c r="C1679">
        <f t="shared" ca="1" si="1"/>
        <v>1</v>
      </c>
      <c r="D1679" t="str">
        <f ca="1">VLOOKUP(C1679,Stay!$A$1:$B$5,2,0)</f>
        <v>3 days</v>
      </c>
      <c r="E1679">
        <f ca="1">VLOOKUP(C1679,Stay!$A$1:$C$5,3,0)</f>
        <v>3</v>
      </c>
      <c r="F1679">
        <f t="shared" ca="1" si="2"/>
        <v>4</v>
      </c>
      <c r="G1679" t="str">
        <f ca="1">VLOOKUP(F1679,Cities!$A$1:$C$69,2,0)</f>
        <v>Athens</v>
      </c>
      <c r="H1679" t="str">
        <f ca="1">VLOOKUP(F1679,Cities!$A$1:$F$69,6,0)</f>
        <v>Historical-Ancient, Architecture</v>
      </c>
      <c r="I1679" t="str">
        <f ca="1">VLOOKUP(F1679,Cities!$A$1:$C$69,3,0)</f>
        <v>Europe</v>
      </c>
      <c r="J1679">
        <f t="shared" ca="1" si="3"/>
        <v>1</v>
      </c>
      <c r="K1679">
        <f ca="1">VLOOKUP(F1679,Cities!$A$1:$I$69,6+J1679,0)*R1679*E1679</f>
        <v>594</v>
      </c>
      <c r="L1679">
        <f t="shared" ca="1" si="4"/>
        <v>1</v>
      </c>
      <c r="M1679">
        <f ca="1">VLOOKUP(F1679,Cities!$A$1:$I$69,4,0)*R1679*L1679</f>
        <v>6600</v>
      </c>
      <c r="N1679">
        <f t="shared" ca="1" si="5"/>
        <v>7194</v>
      </c>
      <c r="O1679" t="str">
        <f ca="1">VLOOKUP(F1679,Cities!$A$1:$E$69,5,0)</f>
        <v>Summer</v>
      </c>
      <c r="P1679">
        <f t="shared" ca="1" si="6"/>
        <v>4</v>
      </c>
      <c r="Q1679" t="str">
        <f ca="1">VLOOKUP(P1679,Sheet2!$A$1:$B$5,2,0)</f>
        <v>Friends</v>
      </c>
      <c r="R1679">
        <f ca="1">VLOOKUP(P1679,Sheet2!$A$1:$C$5,3,0)</f>
        <v>6</v>
      </c>
    </row>
    <row r="1680" spans="1:18" ht="14.25" customHeight="1">
      <c r="A1680" s="4">
        <v>1679</v>
      </c>
      <c r="B1680">
        <f t="shared" ca="1" si="0"/>
        <v>232</v>
      </c>
      <c r="C1680">
        <f t="shared" ca="1" si="1"/>
        <v>1</v>
      </c>
      <c r="D1680" t="str">
        <f ca="1">VLOOKUP(C1680,Stay!$A$1:$B$5,2,0)</f>
        <v>3 days</v>
      </c>
      <c r="E1680">
        <f ca="1">VLOOKUP(C1680,Stay!$A$1:$C$5,3,0)</f>
        <v>3</v>
      </c>
      <c r="F1680">
        <f t="shared" ca="1" si="2"/>
        <v>60</v>
      </c>
      <c r="G1680" t="str">
        <f ca="1">VLOOKUP(F1680,Cities!$A$1:$C$69,2,0)</f>
        <v>Toronto</v>
      </c>
      <c r="H1680" t="str">
        <f ca="1">VLOOKUP(F1680,Cities!$A$1:$F$69,6,0)</f>
        <v>Modern</v>
      </c>
      <c r="I1680" t="str">
        <f ca="1">VLOOKUP(F1680,Cities!$A$1:$C$69,3,0)</f>
        <v>North America</v>
      </c>
      <c r="J1680">
        <f t="shared" ca="1" si="3"/>
        <v>1</v>
      </c>
      <c r="K1680">
        <f ca="1">VLOOKUP(F1680,Cities!$A$1:$I$69,6+J1680,0)*R1680*E1680</f>
        <v>159</v>
      </c>
      <c r="L1680">
        <f t="shared" ca="1" si="4"/>
        <v>2</v>
      </c>
      <c r="M1680">
        <f ca="1">VLOOKUP(F1680,Cities!$A$1:$I$69,4,0)*R1680*L1680</f>
        <v>900</v>
      </c>
      <c r="N1680">
        <f t="shared" ca="1" si="5"/>
        <v>1059</v>
      </c>
      <c r="O1680" t="str">
        <f ca="1">VLOOKUP(F1680,Cities!$A$1:$E$69,5,0)</f>
        <v>Summer</v>
      </c>
      <c r="P1680">
        <f t="shared" ca="1" si="6"/>
        <v>1</v>
      </c>
      <c r="Q1680" t="str">
        <f ca="1">VLOOKUP(P1680,Sheet2!$A$1:$B$5,2,0)</f>
        <v>Solo</v>
      </c>
      <c r="R1680">
        <f ca="1">VLOOKUP(P1680,Sheet2!$A$1:$C$5,3,0)</f>
        <v>1</v>
      </c>
    </row>
    <row r="1681" spans="1:18" ht="14.25" customHeight="1">
      <c r="A1681" s="4">
        <v>1680</v>
      </c>
      <c r="B1681">
        <f t="shared" ca="1" si="0"/>
        <v>93</v>
      </c>
      <c r="C1681">
        <f t="shared" ca="1" si="1"/>
        <v>3</v>
      </c>
      <c r="D1681" t="str">
        <f ca="1">VLOOKUP(C1681,Stay!$A$1:$B$5,2,0)</f>
        <v>2 weeks</v>
      </c>
      <c r="E1681">
        <f ca="1">VLOOKUP(C1681,Stay!$A$1:$C$5,3,0)</f>
        <v>14</v>
      </c>
      <c r="F1681">
        <f t="shared" ca="1" si="2"/>
        <v>29</v>
      </c>
      <c r="G1681" t="str">
        <f ca="1">VLOOKUP(F1681,Cities!$A$1:$C$69,2,0)</f>
        <v>Lisbon</v>
      </c>
      <c r="H1681" t="str">
        <f ca="1">VLOOKUP(F1681,Cities!$A$1:$F$69,6,0)</f>
        <v>Historical</v>
      </c>
      <c r="I1681" t="str">
        <f ca="1">VLOOKUP(F1681,Cities!$A$1:$C$69,3,0)</f>
        <v>Europe</v>
      </c>
      <c r="J1681">
        <f t="shared" ca="1" si="3"/>
        <v>1</v>
      </c>
      <c r="K1681">
        <f ca="1">VLOOKUP(F1681,Cities!$A$1:$I$69,6+J1681,0)*R1681*E1681</f>
        <v>3360</v>
      </c>
      <c r="L1681">
        <f t="shared" ca="1" si="4"/>
        <v>1</v>
      </c>
      <c r="M1681">
        <f ca="1">VLOOKUP(F1681,Cities!$A$1:$I$69,4,0)*R1681*L1681</f>
        <v>7320</v>
      </c>
      <c r="N1681">
        <f t="shared" ca="1" si="5"/>
        <v>10680</v>
      </c>
      <c r="O1681" t="str">
        <f ca="1">VLOOKUP(F1681,Cities!$A$1:$E$69,5,0)</f>
        <v>Summer</v>
      </c>
      <c r="P1681">
        <f t="shared" ca="1" si="6"/>
        <v>4</v>
      </c>
      <c r="Q1681" t="str">
        <f ca="1">VLOOKUP(P1681,Sheet2!$A$1:$B$5,2,0)</f>
        <v>Friends</v>
      </c>
      <c r="R1681">
        <f ca="1">VLOOKUP(P1681,Sheet2!$A$1:$C$5,3,0)</f>
        <v>6</v>
      </c>
    </row>
    <row r="1682" spans="1:18" ht="14.25" customHeight="1">
      <c r="A1682" s="4">
        <v>1681</v>
      </c>
      <c r="B1682">
        <f t="shared" ca="1" si="0"/>
        <v>140</v>
      </c>
      <c r="C1682">
        <f t="shared" ca="1" si="1"/>
        <v>4</v>
      </c>
      <c r="D1682" t="str">
        <f ca="1">VLOOKUP(C1682,Stay!$A$1:$B$5,2,0)</f>
        <v>1 month</v>
      </c>
      <c r="E1682">
        <f ca="1">VLOOKUP(C1682,Stay!$A$1:$C$5,3,0)</f>
        <v>30</v>
      </c>
      <c r="F1682">
        <f t="shared" ca="1" si="2"/>
        <v>64</v>
      </c>
      <c r="G1682" t="str">
        <f ca="1">VLOOKUP(F1682,Cities!$A$1:$C$69,2,0)</f>
        <v>Venice</v>
      </c>
      <c r="H1682" t="str">
        <f ca="1">VLOOKUP(F1682,Cities!$A$1:$F$69,6,0)</f>
        <v>Terrain</v>
      </c>
      <c r="I1682" t="str">
        <f ca="1">VLOOKUP(F1682,Cities!$A$1:$C$69,3,0)</f>
        <v>Europe</v>
      </c>
      <c r="J1682">
        <f t="shared" ca="1" si="3"/>
        <v>2</v>
      </c>
      <c r="K1682">
        <f ca="1">VLOOKUP(F1682,Cities!$A$1:$I$69,6+J1682,0)*R1682*E1682</f>
        <v>3480</v>
      </c>
      <c r="L1682">
        <f t="shared" ca="1" si="4"/>
        <v>1</v>
      </c>
      <c r="M1682">
        <f ca="1">VLOOKUP(F1682,Cities!$A$1:$I$69,4,0)*R1682*L1682</f>
        <v>1160</v>
      </c>
      <c r="N1682">
        <f t="shared" ca="1" si="5"/>
        <v>4640</v>
      </c>
      <c r="O1682" t="str">
        <f ca="1">VLOOKUP(F1682,Cities!$A$1:$E$69,5,0)</f>
        <v>Summer</v>
      </c>
      <c r="P1682">
        <f t="shared" ca="1" si="6"/>
        <v>1</v>
      </c>
      <c r="Q1682" t="str">
        <f ca="1">VLOOKUP(P1682,Sheet2!$A$1:$B$5,2,0)</f>
        <v>Solo</v>
      </c>
      <c r="R1682">
        <f ca="1">VLOOKUP(P1682,Sheet2!$A$1:$C$5,3,0)</f>
        <v>1</v>
      </c>
    </row>
    <row r="1683" spans="1:18" ht="14.25" customHeight="1">
      <c r="A1683" s="4">
        <v>1682</v>
      </c>
      <c r="B1683">
        <f t="shared" ca="1" si="0"/>
        <v>110</v>
      </c>
      <c r="C1683">
        <f t="shared" ca="1" si="1"/>
        <v>2</v>
      </c>
      <c r="D1683" t="str">
        <f ca="1">VLOOKUP(C1683,Stay!$A$1:$B$5,2,0)</f>
        <v>1 week</v>
      </c>
      <c r="E1683">
        <f ca="1">VLOOKUP(C1683,Stay!$A$1:$C$5,3,0)</f>
        <v>7</v>
      </c>
      <c r="F1683">
        <f t="shared" ca="1" si="2"/>
        <v>29</v>
      </c>
      <c r="G1683" t="str">
        <f ca="1">VLOOKUP(F1683,Cities!$A$1:$C$69,2,0)</f>
        <v>Lisbon</v>
      </c>
      <c r="H1683" t="str">
        <f ca="1">VLOOKUP(F1683,Cities!$A$1:$F$69,6,0)</f>
        <v>Historical</v>
      </c>
      <c r="I1683" t="str">
        <f ca="1">VLOOKUP(F1683,Cities!$A$1:$C$69,3,0)</f>
        <v>Europe</v>
      </c>
      <c r="J1683">
        <f t="shared" ca="1" si="3"/>
        <v>2</v>
      </c>
      <c r="K1683">
        <f ca="1">VLOOKUP(F1683,Cities!$A$1:$I$69,6+J1683,0)*R1683*E1683</f>
        <v>1372</v>
      </c>
      <c r="L1683">
        <f t="shared" ca="1" si="4"/>
        <v>2</v>
      </c>
      <c r="M1683">
        <f ca="1">VLOOKUP(F1683,Cities!$A$1:$I$69,4,0)*R1683*L1683</f>
        <v>4880</v>
      </c>
      <c r="N1683">
        <f t="shared" ca="1" si="5"/>
        <v>6252</v>
      </c>
      <c r="O1683" t="str">
        <f ca="1">VLOOKUP(F1683,Cities!$A$1:$E$69,5,0)</f>
        <v>Summer</v>
      </c>
      <c r="P1683">
        <f t="shared" ca="1" si="6"/>
        <v>3</v>
      </c>
      <c r="Q1683" t="str">
        <f ca="1">VLOOKUP(P1683,Sheet2!$A$1:$B$5,2,0)</f>
        <v>Romantic</v>
      </c>
      <c r="R1683">
        <f ca="1">VLOOKUP(P1683,Sheet2!$A$1:$C$5,3,0)</f>
        <v>2</v>
      </c>
    </row>
    <row r="1684" spans="1:18" ht="14.25" customHeight="1">
      <c r="A1684" s="4">
        <v>1683</v>
      </c>
      <c r="B1684">
        <f t="shared" ca="1" si="0"/>
        <v>95</v>
      </c>
      <c r="C1684">
        <f t="shared" ca="1" si="1"/>
        <v>1</v>
      </c>
      <c r="D1684" t="str">
        <f ca="1">VLOOKUP(C1684,Stay!$A$1:$B$5,2,0)</f>
        <v>3 days</v>
      </c>
      <c r="E1684">
        <f ca="1">VLOOKUP(C1684,Stay!$A$1:$C$5,3,0)</f>
        <v>3</v>
      </c>
      <c r="F1684">
        <f t="shared" ca="1" si="2"/>
        <v>59</v>
      </c>
      <c r="G1684" t="str">
        <f ca="1">VLOOKUP(F1684,Cities!$A$1:$C$69,2,0)</f>
        <v>Tasmania</v>
      </c>
      <c r="H1684" t="str">
        <f ca="1">VLOOKUP(F1684,Cities!$A$1:$F$69,6,0)</f>
        <v>Beach</v>
      </c>
      <c r="I1684" t="str">
        <f ca="1">VLOOKUP(F1684,Cities!$A$1:$C$69,3,0)</f>
        <v>Australia</v>
      </c>
      <c r="J1684">
        <f t="shared" ca="1" si="3"/>
        <v>1</v>
      </c>
      <c r="K1684">
        <f ca="1">VLOOKUP(F1684,Cities!$A$1:$I$69,6+J1684,0)*R1684*E1684</f>
        <v>900</v>
      </c>
      <c r="L1684">
        <f t="shared" ca="1" si="4"/>
        <v>2</v>
      </c>
      <c r="M1684">
        <f ca="1">VLOOKUP(F1684,Cities!$A$1:$I$69,4,0)*R1684*L1684</f>
        <v>18240</v>
      </c>
      <c r="N1684">
        <f t="shared" ca="1" si="5"/>
        <v>19140</v>
      </c>
      <c r="O1684" t="str">
        <f ca="1">VLOOKUP(F1684,Cities!$A$1:$E$69,5,0)</f>
        <v>Spring</v>
      </c>
      <c r="P1684">
        <f t="shared" ca="1" si="6"/>
        <v>4</v>
      </c>
      <c r="Q1684" t="str">
        <f ca="1">VLOOKUP(P1684,Sheet2!$A$1:$B$5,2,0)</f>
        <v>Friends</v>
      </c>
      <c r="R1684">
        <f ca="1">VLOOKUP(P1684,Sheet2!$A$1:$C$5,3,0)</f>
        <v>6</v>
      </c>
    </row>
    <row r="1685" spans="1:18" ht="14.25" customHeight="1">
      <c r="A1685" s="4">
        <v>1684</v>
      </c>
      <c r="B1685">
        <f t="shared" ca="1" si="0"/>
        <v>153</v>
      </c>
      <c r="C1685">
        <f t="shared" ca="1" si="1"/>
        <v>1</v>
      </c>
      <c r="D1685" t="str">
        <f ca="1">VLOOKUP(C1685,Stay!$A$1:$B$5,2,0)</f>
        <v>3 days</v>
      </c>
      <c r="E1685">
        <f ca="1">VLOOKUP(C1685,Stay!$A$1:$C$5,3,0)</f>
        <v>3</v>
      </c>
      <c r="F1685">
        <f t="shared" ca="1" si="2"/>
        <v>19</v>
      </c>
      <c r="G1685" t="str">
        <f ca="1">VLOOKUP(F1685,Cities!$A$1:$C$69,2,0)</f>
        <v>Columbus</v>
      </c>
      <c r="H1685" t="str">
        <f ca="1">VLOOKUP(F1685,Cities!$A$1:$F$69,6,0)</f>
        <v>Modern, Beach, Nightlife, Park</v>
      </c>
      <c r="I1685" t="str">
        <f ca="1">VLOOKUP(F1685,Cities!$A$1:$C$69,3,0)</f>
        <v>North America</v>
      </c>
      <c r="J1685">
        <f t="shared" ca="1" si="3"/>
        <v>3</v>
      </c>
      <c r="K1685">
        <f ca="1">VLOOKUP(F1685,Cities!$A$1:$I$69,6+J1685,0)*R1685*E1685</f>
        <v>450</v>
      </c>
      <c r="L1685">
        <f t="shared" ca="1" si="4"/>
        <v>2</v>
      </c>
      <c r="M1685">
        <f ca="1">VLOOKUP(F1685,Cities!$A$1:$I$69,4,0)*R1685*L1685</f>
        <v>480</v>
      </c>
      <c r="N1685">
        <f t="shared" ca="1" si="5"/>
        <v>930</v>
      </c>
      <c r="O1685" t="str">
        <f ca="1">VLOOKUP(F1685,Cities!$A$1:$E$69,5,0)</f>
        <v>Summer</v>
      </c>
      <c r="P1685">
        <f t="shared" ca="1" si="6"/>
        <v>1</v>
      </c>
      <c r="Q1685" t="str">
        <f ca="1">VLOOKUP(P1685,Sheet2!$A$1:$B$5,2,0)</f>
        <v>Solo</v>
      </c>
      <c r="R1685">
        <f ca="1">VLOOKUP(P1685,Sheet2!$A$1:$C$5,3,0)</f>
        <v>1</v>
      </c>
    </row>
    <row r="1686" spans="1:18" ht="14.25" customHeight="1">
      <c r="A1686" s="4">
        <v>1685</v>
      </c>
      <c r="B1686">
        <f t="shared" ca="1" si="0"/>
        <v>26</v>
      </c>
      <c r="C1686">
        <f t="shared" ca="1" si="1"/>
        <v>4</v>
      </c>
      <c r="D1686" t="str">
        <f ca="1">VLOOKUP(C1686,Stay!$A$1:$B$5,2,0)</f>
        <v>1 month</v>
      </c>
      <c r="E1686">
        <f ca="1">VLOOKUP(C1686,Stay!$A$1:$C$5,3,0)</f>
        <v>30</v>
      </c>
      <c r="F1686">
        <f t="shared" ca="1" si="2"/>
        <v>50</v>
      </c>
      <c r="G1686" t="str">
        <f ca="1">VLOOKUP(F1686,Cities!$A$1:$C$69,2,0)</f>
        <v>Rio de Janeiro</v>
      </c>
      <c r="H1686" t="str">
        <f ca="1">VLOOKUP(F1686,Cities!$A$1:$F$69,6,0)</f>
        <v>Historical</v>
      </c>
      <c r="I1686" t="str">
        <f ca="1">VLOOKUP(F1686,Cities!$A$1:$C$69,3,0)</f>
        <v>South America</v>
      </c>
      <c r="J1686">
        <f t="shared" ca="1" si="3"/>
        <v>1</v>
      </c>
      <c r="K1686">
        <f ca="1">VLOOKUP(F1686,Cities!$A$1:$I$69,6+J1686,0)*R1686*E1686</f>
        <v>6840</v>
      </c>
      <c r="L1686">
        <f t="shared" ca="1" si="4"/>
        <v>1</v>
      </c>
      <c r="M1686">
        <f ca="1">VLOOKUP(F1686,Cities!$A$1:$I$69,4,0)*R1686*L1686</f>
        <v>6360</v>
      </c>
      <c r="N1686">
        <f t="shared" ca="1" si="5"/>
        <v>13200</v>
      </c>
      <c r="O1686" t="str">
        <f ca="1">VLOOKUP(F1686,Cities!$A$1:$E$69,5,0)</f>
        <v>Winter</v>
      </c>
      <c r="P1686">
        <f t="shared" ca="1" si="6"/>
        <v>4</v>
      </c>
      <c r="Q1686" t="str">
        <f ca="1">VLOOKUP(P1686,Sheet2!$A$1:$B$5,2,0)</f>
        <v>Friends</v>
      </c>
      <c r="R1686">
        <f ca="1">VLOOKUP(P1686,Sheet2!$A$1:$C$5,3,0)</f>
        <v>6</v>
      </c>
    </row>
    <row r="1687" spans="1:18" ht="14.25" customHeight="1">
      <c r="A1687" s="4">
        <v>1686</v>
      </c>
      <c r="B1687">
        <f t="shared" ca="1" si="0"/>
        <v>200</v>
      </c>
      <c r="C1687">
        <f t="shared" ca="1" si="1"/>
        <v>4</v>
      </c>
      <c r="D1687" t="str">
        <f ca="1">VLOOKUP(C1687,Stay!$A$1:$B$5,2,0)</f>
        <v>1 month</v>
      </c>
      <c r="E1687">
        <f ca="1">VLOOKUP(C1687,Stay!$A$1:$C$5,3,0)</f>
        <v>30</v>
      </c>
      <c r="F1687">
        <f t="shared" ca="1" si="2"/>
        <v>12</v>
      </c>
      <c r="G1687" t="str">
        <f ca="1">VLOOKUP(F1687,Cities!$A$1:$C$69,2,0)</f>
        <v>Boston</v>
      </c>
      <c r="H1687" t="str">
        <f ca="1">VLOOKUP(F1687,Cities!$A$1:$F$69,6,0)</f>
        <v>Modern, Adventure-Water, Aquatic, Nightlife</v>
      </c>
      <c r="I1687" t="str">
        <f ca="1">VLOOKUP(F1687,Cities!$A$1:$C$69,3,0)</f>
        <v>North America</v>
      </c>
      <c r="J1687">
        <f t="shared" ca="1" si="3"/>
        <v>3</v>
      </c>
      <c r="K1687">
        <f ca="1">VLOOKUP(F1687,Cities!$A$1:$I$69,6+J1687,0)*R1687*E1687</f>
        <v>25860</v>
      </c>
      <c r="L1687">
        <f t="shared" ca="1" si="4"/>
        <v>2</v>
      </c>
      <c r="M1687">
        <f ca="1">VLOOKUP(F1687,Cities!$A$1:$I$69,4,0)*R1687*L1687</f>
        <v>800</v>
      </c>
      <c r="N1687">
        <f t="shared" ca="1" si="5"/>
        <v>26660</v>
      </c>
      <c r="O1687" t="str">
        <f ca="1">VLOOKUP(F1687,Cities!$A$1:$E$69,5,0)</f>
        <v>Summer</v>
      </c>
      <c r="P1687">
        <f t="shared" ca="1" si="6"/>
        <v>3</v>
      </c>
      <c r="Q1687" t="str">
        <f ca="1">VLOOKUP(P1687,Sheet2!$A$1:$B$5,2,0)</f>
        <v>Romantic</v>
      </c>
      <c r="R1687">
        <f ca="1">VLOOKUP(P1687,Sheet2!$A$1:$C$5,3,0)</f>
        <v>2</v>
      </c>
    </row>
    <row r="1688" spans="1:18" ht="14.25" customHeight="1">
      <c r="A1688" s="4">
        <v>1687</v>
      </c>
      <c r="B1688">
        <f t="shared" ca="1" si="0"/>
        <v>220</v>
      </c>
      <c r="C1688">
        <f t="shared" ca="1" si="1"/>
        <v>2</v>
      </c>
      <c r="D1688" t="str">
        <f ca="1">VLOOKUP(C1688,Stay!$A$1:$B$5,2,0)</f>
        <v>1 week</v>
      </c>
      <c r="E1688">
        <f ca="1">VLOOKUP(C1688,Stay!$A$1:$C$5,3,0)</f>
        <v>7</v>
      </c>
      <c r="F1688">
        <f t="shared" ca="1" si="2"/>
        <v>2</v>
      </c>
      <c r="G1688" t="str">
        <f ca="1">VLOOKUP(F1688,Cities!$A$1:$C$69,2,0)</f>
        <v>Antwerp</v>
      </c>
      <c r="H1688" t="str">
        <f ca="1">VLOOKUP(F1688,Cities!$A$1:$F$69,6,0)</f>
        <v>Historical-Medieval, Aquatic, Nightlife</v>
      </c>
      <c r="I1688" t="str">
        <f ca="1">VLOOKUP(F1688,Cities!$A$1:$C$69,3,0)</f>
        <v>Europe</v>
      </c>
      <c r="J1688">
        <f t="shared" ca="1" si="3"/>
        <v>3</v>
      </c>
      <c r="K1688">
        <f ca="1">VLOOKUP(F1688,Cities!$A$1:$I$69,6+J1688,0)*R1688*E1688</f>
        <v>6020</v>
      </c>
      <c r="L1688">
        <f t="shared" ca="1" si="4"/>
        <v>1</v>
      </c>
      <c r="M1688">
        <f ca="1">VLOOKUP(F1688,Cities!$A$1:$I$69,4,0)*R1688*L1688</f>
        <v>6240</v>
      </c>
      <c r="N1688">
        <f t="shared" ca="1" si="5"/>
        <v>12260</v>
      </c>
      <c r="O1688" t="str">
        <f ca="1">VLOOKUP(F1688,Cities!$A$1:$E$69,5,0)</f>
        <v>Summer</v>
      </c>
      <c r="P1688">
        <f t="shared" ca="1" si="6"/>
        <v>2</v>
      </c>
      <c r="Q1688" t="str">
        <f ca="1">VLOOKUP(P1688,Sheet2!$A$1:$B$5,2,0)</f>
        <v>Family</v>
      </c>
      <c r="R1688">
        <f ca="1">VLOOKUP(P1688,Sheet2!$A$1:$C$5,3,0)</f>
        <v>4</v>
      </c>
    </row>
    <row r="1689" spans="1:18" ht="14.25" customHeight="1">
      <c r="A1689" s="4">
        <v>1688</v>
      </c>
      <c r="B1689">
        <f t="shared" ca="1" si="0"/>
        <v>174</v>
      </c>
      <c r="C1689">
        <f t="shared" ca="1" si="1"/>
        <v>4</v>
      </c>
      <c r="D1689" t="str">
        <f ca="1">VLOOKUP(C1689,Stay!$A$1:$B$5,2,0)</f>
        <v>1 month</v>
      </c>
      <c r="E1689">
        <f ca="1">VLOOKUP(C1689,Stay!$A$1:$C$5,3,0)</f>
        <v>30</v>
      </c>
      <c r="F1689">
        <f t="shared" ca="1" si="2"/>
        <v>26</v>
      </c>
      <c r="G1689" t="str">
        <f ca="1">VLOOKUP(F1689,Cities!$A$1:$C$69,2,0)</f>
        <v>Greater Manchester</v>
      </c>
      <c r="H1689" t="str">
        <f ca="1">VLOOKUP(F1689,Cities!$A$1:$F$69,6,0)</f>
        <v>Historical, Beach, Terrain</v>
      </c>
      <c r="I1689" t="str">
        <f ca="1">VLOOKUP(F1689,Cities!$A$1:$C$69,3,0)</f>
        <v>Europe</v>
      </c>
      <c r="J1689">
        <f t="shared" ca="1" si="3"/>
        <v>2</v>
      </c>
      <c r="K1689">
        <f ca="1">VLOOKUP(F1689,Cities!$A$1:$I$69,6+J1689,0)*R1689*E1689</f>
        <v>5190</v>
      </c>
      <c r="L1689">
        <f t="shared" ca="1" si="4"/>
        <v>2</v>
      </c>
      <c r="M1689">
        <f ca="1">VLOOKUP(F1689,Cities!$A$1:$I$69,4,0)*R1689*L1689</f>
        <v>1340</v>
      </c>
      <c r="N1689">
        <f t="shared" ca="1" si="5"/>
        <v>6530</v>
      </c>
      <c r="O1689" t="str">
        <f ca="1">VLOOKUP(F1689,Cities!$A$1:$E$69,5,0)</f>
        <v>Summer</v>
      </c>
      <c r="P1689">
        <f t="shared" ca="1" si="6"/>
        <v>1</v>
      </c>
      <c r="Q1689" t="str">
        <f ca="1">VLOOKUP(P1689,Sheet2!$A$1:$B$5,2,0)</f>
        <v>Solo</v>
      </c>
      <c r="R1689">
        <f ca="1">VLOOKUP(P1689,Sheet2!$A$1:$C$5,3,0)</f>
        <v>1</v>
      </c>
    </row>
    <row r="1690" spans="1:18" ht="14.25" customHeight="1">
      <c r="A1690" s="4">
        <v>1689</v>
      </c>
      <c r="B1690">
        <f t="shared" ca="1" si="0"/>
        <v>73</v>
      </c>
      <c r="C1690">
        <f t="shared" ca="1" si="1"/>
        <v>3</v>
      </c>
      <c r="D1690" t="str">
        <f ca="1">VLOOKUP(C1690,Stay!$A$1:$B$5,2,0)</f>
        <v>2 weeks</v>
      </c>
      <c r="E1690">
        <f ca="1">VLOOKUP(C1690,Stay!$A$1:$C$5,3,0)</f>
        <v>14</v>
      </c>
      <c r="F1690">
        <f t="shared" ca="1" si="2"/>
        <v>3</v>
      </c>
      <c r="G1690" t="str">
        <f ca="1">VLOOKUP(F1690,Cities!$A$1:$C$69,2,0)</f>
        <v>Asheville</v>
      </c>
      <c r="H1690" t="str">
        <f ca="1">VLOOKUP(F1690,Cities!$A$1:$F$69,6,0)</f>
        <v>Historical-Modern, Adventure-Water, Hills, Adventure-Land</v>
      </c>
      <c r="I1690" t="str">
        <f ca="1">VLOOKUP(F1690,Cities!$A$1:$C$69,3,0)</f>
        <v>North America</v>
      </c>
      <c r="J1690">
        <f t="shared" ca="1" si="3"/>
        <v>1</v>
      </c>
      <c r="K1690">
        <f ca="1">VLOOKUP(F1690,Cities!$A$1:$I$69,6+J1690,0)*R1690*E1690</f>
        <v>1288</v>
      </c>
      <c r="L1690">
        <f t="shared" ca="1" si="4"/>
        <v>2</v>
      </c>
      <c r="M1690">
        <f ca="1">VLOOKUP(F1690,Cities!$A$1:$I$69,4,0)*R1690*L1690</f>
        <v>1000</v>
      </c>
      <c r="N1690">
        <f t="shared" ca="1" si="5"/>
        <v>2288</v>
      </c>
      <c r="O1690" t="str">
        <f ca="1">VLOOKUP(F1690,Cities!$A$1:$E$69,5,0)</f>
        <v>Summer</v>
      </c>
      <c r="P1690">
        <f t="shared" ca="1" si="6"/>
        <v>3</v>
      </c>
      <c r="Q1690" t="str">
        <f ca="1">VLOOKUP(P1690,Sheet2!$A$1:$B$5,2,0)</f>
        <v>Romantic</v>
      </c>
      <c r="R1690">
        <f ca="1">VLOOKUP(P1690,Sheet2!$A$1:$C$5,3,0)</f>
        <v>2</v>
      </c>
    </row>
    <row r="1691" spans="1:18" ht="14.25" customHeight="1">
      <c r="A1691" s="4">
        <v>1690</v>
      </c>
      <c r="B1691">
        <f t="shared" ca="1" si="0"/>
        <v>205</v>
      </c>
      <c r="C1691">
        <f t="shared" ca="1" si="1"/>
        <v>1</v>
      </c>
      <c r="D1691" t="str">
        <f ca="1">VLOOKUP(C1691,Stay!$A$1:$B$5,2,0)</f>
        <v>3 days</v>
      </c>
      <c r="E1691">
        <f ca="1">VLOOKUP(C1691,Stay!$A$1:$C$5,3,0)</f>
        <v>3</v>
      </c>
      <c r="F1691">
        <f t="shared" ca="1" si="2"/>
        <v>18</v>
      </c>
      <c r="G1691" t="str">
        <f ca="1">VLOOKUP(F1691,Cities!$A$1:$C$69,2,0)</f>
        <v>Clark County</v>
      </c>
      <c r="H1691" t="str">
        <f ca="1">VLOOKUP(F1691,Cities!$A$1:$F$69,6,0)</f>
        <v>Modern, Nightlife, Park, Adventure-Land, Forest</v>
      </c>
      <c r="I1691" t="str">
        <f ca="1">VLOOKUP(F1691,Cities!$A$1:$C$69,3,0)</f>
        <v>North America</v>
      </c>
      <c r="J1691">
        <f t="shared" ca="1" si="3"/>
        <v>2</v>
      </c>
      <c r="K1691">
        <f ca="1">VLOOKUP(F1691,Cities!$A$1:$I$69,6+J1691,0)*R1691*E1691</f>
        <v>1500</v>
      </c>
      <c r="L1691">
        <f t="shared" ca="1" si="4"/>
        <v>2</v>
      </c>
      <c r="M1691">
        <f ca="1">VLOOKUP(F1691,Cities!$A$1:$I$69,4,0)*R1691*L1691</f>
        <v>560</v>
      </c>
      <c r="N1691">
        <f t="shared" ca="1" si="5"/>
        <v>2060</v>
      </c>
      <c r="O1691" t="str">
        <f ca="1">VLOOKUP(F1691,Cities!$A$1:$E$69,5,0)</f>
        <v>Summer</v>
      </c>
      <c r="P1691">
        <f t="shared" ca="1" si="6"/>
        <v>3</v>
      </c>
      <c r="Q1691" t="str">
        <f ca="1">VLOOKUP(P1691,Sheet2!$A$1:$B$5,2,0)</f>
        <v>Romantic</v>
      </c>
      <c r="R1691">
        <f ca="1">VLOOKUP(P1691,Sheet2!$A$1:$C$5,3,0)</f>
        <v>2</v>
      </c>
    </row>
    <row r="1692" spans="1:18" ht="14.25" customHeight="1">
      <c r="A1692" s="4">
        <v>1691</v>
      </c>
      <c r="B1692">
        <f t="shared" ca="1" si="0"/>
        <v>97</v>
      </c>
      <c r="C1692">
        <f t="shared" ca="1" si="1"/>
        <v>3</v>
      </c>
      <c r="D1692" t="str">
        <f ca="1">VLOOKUP(C1692,Stay!$A$1:$B$5,2,0)</f>
        <v>2 weeks</v>
      </c>
      <c r="E1692">
        <f ca="1">VLOOKUP(C1692,Stay!$A$1:$C$5,3,0)</f>
        <v>14</v>
      </c>
      <c r="F1692">
        <f t="shared" ca="1" si="2"/>
        <v>46</v>
      </c>
      <c r="G1692" t="str">
        <f ca="1">VLOOKUP(F1692,Cities!$A$1:$C$69,2,0)</f>
        <v>Paris</v>
      </c>
      <c r="H1692" t="str">
        <f ca="1">VLOOKUP(F1692,Cities!$A$1:$F$69,6,0)</f>
        <v>Historical-Medieval, Nightlife, Architecture, Park</v>
      </c>
      <c r="I1692" t="str">
        <f ca="1">VLOOKUP(F1692,Cities!$A$1:$C$69,3,0)</f>
        <v>Europe</v>
      </c>
      <c r="J1692">
        <f t="shared" ca="1" si="3"/>
        <v>2</v>
      </c>
      <c r="K1692">
        <f ca="1">VLOOKUP(F1692,Cities!$A$1:$I$69,6+J1692,0)*R1692*E1692</f>
        <v>5096</v>
      </c>
      <c r="L1692">
        <f t="shared" ca="1" si="4"/>
        <v>2</v>
      </c>
      <c r="M1692">
        <f ca="1">VLOOKUP(F1692,Cities!$A$1:$I$69,4,0)*R1692*L1692</f>
        <v>4720</v>
      </c>
      <c r="N1692">
        <f t="shared" ca="1" si="5"/>
        <v>9816</v>
      </c>
      <c r="O1692" t="str">
        <f ca="1">VLOOKUP(F1692,Cities!$A$1:$E$69,5,0)</f>
        <v>Summer</v>
      </c>
      <c r="P1692">
        <f t="shared" ca="1" si="6"/>
        <v>3</v>
      </c>
      <c r="Q1692" t="str">
        <f ca="1">VLOOKUP(P1692,Sheet2!$A$1:$B$5,2,0)</f>
        <v>Romantic</v>
      </c>
      <c r="R1692">
        <f ca="1">VLOOKUP(P1692,Sheet2!$A$1:$C$5,3,0)</f>
        <v>2</v>
      </c>
    </row>
    <row r="1693" spans="1:18" ht="14.25" customHeight="1">
      <c r="A1693" s="4">
        <v>1692</v>
      </c>
      <c r="B1693">
        <f t="shared" ca="1" si="0"/>
        <v>257</v>
      </c>
      <c r="C1693">
        <f t="shared" ca="1" si="1"/>
        <v>4</v>
      </c>
      <c r="D1693" t="str">
        <f ca="1">VLOOKUP(C1693,Stay!$A$1:$B$5,2,0)</f>
        <v>1 month</v>
      </c>
      <c r="E1693">
        <f ca="1">VLOOKUP(C1693,Stay!$A$1:$C$5,3,0)</f>
        <v>30</v>
      </c>
      <c r="F1693">
        <f t="shared" ca="1" si="2"/>
        <v>67</v>
      </c>
      <c r="G1693" t="str">
        <f ca="1">VLOOKUP(F1693,Cities!$A$1:$C$69,2,0)</f>
        <v>Ville de Quebec</v>
      </c>
      <c r="H1693" t="str">
        <f ca="1">VLOOKUP(F1693,Cities!$A$1:$F$69,6,0)</f>
        <v>Historical</v>
      </c>
      <c r="I1693" t="str">
        <f ca="1">VLOOKUP(F1693,Cities!$A$1:$C$69,3,0)</f>
        <v>North America</v>
      </c>
      <c r="J1693">
        <f t="shared" ca="1" si="3"/>
        <v>1</v>
      </c>
      <c r="K1693">
        <f ca="1">VLOOKUP(F1693,Cities!$A$1:$I$69,6+J1693,0)*R1693*E1693</f>
        <v>3240</v>
      </c>
      <c r="L1693">
        <f t="shared" ca="1" si="4"/>
        <v>1</v>
      </c>
      <c r="M1693">
        <f ca="1">VLOOKUP(F1693,Cities!$A$1:$I$69,4,0)*R1693*L1693</f>
        <v>1100</v>
      </c>
      <c r="N1693">
        <f t="shared" ca="1" si="5"/>
        <v>4340</v>
      </c>
      <c r="O1693" t="str">
        <f ca="1">VLOOKUP(F1693,Cities!$A$1:$E$69,5,0)</f>
        <v>Summer</v>
      </c>
      <c r="P1693">
        <f t="shared" ca="1" si="6"/>
        <v>3</v>
      </c>
      <c r="Q1693" t="str">
        <f ca="1">VLOOKUP(P1693,Sheet2!$A$1:$B$5,2,0)</f>
        <v>Romantic</v>
      </c>
      <c r="R1693">
        <f ca="1">VLOOKUP(P1693,Sheet2!$A$1:$C$5,3,0)</f>
        <v>2</v>
      </c>
    </row>
    <row r="1694" spans="1:18" ht="14.25" customHeight="1">
      <c r="A1694" s="4">
        <v>1693</v>
      </c>
      <c r="B1694">
        <f t="shared" ca="1" si="0"/>
        <v>97</v>
      </c>
      <c r="C1694">
        <f t="shared" ca="1" si="1"/>
        <v>3</v>
      </c>
      <c r="D1694" t="str">
        <f ca="1">VLOOKUP(C1694,Stay!$A$1:$B$5,2,0)</f>
        <v>2 weeks</v>
      </c>
      <c r="E1694">
        <f ca="1">VLOOKUP(C1694,Stay!$A$1:$C$5,3,0)</f>
        <v>14</v>
      </c>
      <c r="F1694">
        <f t="shared" ca="1" si="2"/>
        <v>29</v>
      </c>
      <c r="G1694" t="str">
        <f ca="1">VLOOKUP(F1694,Cities!$A$1:$C$69,2,0)</f>
        <v>Lisbon</v>
      </c>
      <c r="H1694" t="str">
        <f ca="1">VLOOKUP(F1694,Cities!$A$1:$F$69,6,0)</f>
        <v>Historical</v>
      </c>
      <c r="I1694" t="str">
        <f ca="1">VLOOKUP(F1694,Cities!$A$1:$C$69,3,0)</f>
        <v>Europe</v>
      </c>
      <c r="J1694">
        <f t="shared" ca="1" si="3"/>
        <v>1</v>
      </c>
      <c r="K1694">
        <f ca="1">VLOOKUP(F1694,Cities!$A$1:$I$69,6+J1694,0)*R1694*E1694</f>
        <v>3360</v>
      </c>
      <c r="L1694">
        <f t="shared" ca="1" si="4"/>
        <v>1</v>
      </c>
      <c r="M1694">
        <f ca="1">VLOOKUP(F1694,Cities!$A$1:$I$69,4,0)*R1694*L1694</f>
        <v>7320</v>
      </c>
      <c r="N1694">
        <f t="shared" ca="1" si="5"/>
        <v>10680</v>
      </c>
      <c r="O1694" t="str">
        <f ca="1">VLOOKUP(F1694,Cities!$A$1:$E$69,5,0)</f>
        <v>Summer</v>
      </c>
      <c r="P1694">
        <f t="shared" ca="1" si="6"/>
        <v>4</v>
      </c>
      <c r="Q1694" t="str">
        <f ca="1">VLOOKUP(P1694,Sheet2!$A$1:$B$5,2,0)</f>
        <v>Friends</v>
      </c>
      <c r="R1694">
        <f ca="1">VLOOKUP(P1694,Sheet2!$A$1:$C$5,3,0)</f>
        <v>6</v>
      </c>
    </row>
    <row r="1695" spans="1:18" ht="14.25" customHeight="1">
      <c r="A1695" s="4">
        <v>1694</v>
      </c>
      <c r="B1695">
        <f t="shared" ca="1" si="0"/>
        <v>243</v>
      </c>
      <c r="C1695">
        <f t="shared" ca="1" si="1"/>
        <v>3</v>
      </c>
      <c r="D1695" t="str">
        <f ca="1">VLOOKUP(C1695,Stay!$A$1:$B$5,2,0)</f>
        <v>2 weeks</v>
      </c>
      <c r="E1695">
        <f ca="1">VLOOKUP(C1695,Stay!$A$1:$C$5,3,0)</f>
        <v>14</v>
      </c>
      <c r="F1695">
        <f t="shared" ca="1" si="2"/>
        <v>56</v>
      </c>
      <c r="G1695" t="str">
        <f ca="1">VLOOKUP(F1695,Cities!$A$1:$C$69,2,0)</f>
        <v>Santa Cruz County</v>
      </c>
      <c r="H1695" t="str">
        <f ca="1">VLOOKUP(F1695,Cities!$A$1:$F$69,6,0)</f>
        <v>Beach</v>
      </c>
      <c r="I1695" t="str">
        <f ca="1">VLOOKUP(F1695,Cities!$A$1:$C$69,3,0)</f>
        <v>North America</v>
      </c>
      <c r="J1695">
        <f t="shared" ca="1" si="3"/>
        <v>1</v>
      </c>
      <c r="K1695">
        <f ca="1">VLOOKUP(F1695,Cities!$A$1:$I$69,6+J1695,0)*R1695*E1695</f>
        <v>3696</v>
      </c>
      <c r="L1695">
        <f t="shared" ca="1" si="4"/>
        <v>1</v>
      </c>
      <c r="M1695">
        <f ca="1">VLOOKUP(F1695,Cities!$A$1:$I$69,4,0)*R1695*L1695</f>
        <v>1320</v>
      </c>
      <c r="N1695">
        <f t="shared" ca="1" si="5"/>
        <v>5016</v>
      </c>
      <c r="O1695" t="str">
        <f ca="1">VLOOKUP(F1695,Cities!$A$1:$E$69,5,0)</f>
        <v>Spring</v>
      </c>
      <c r="P1695">
        <f t="shared" ca="1" si="6"/>
        <v>4</v>
      </c>
      <c r="Q1695" t="str">
        <f ca="1">VLOOKUP(P1695,Sheet2!$A$1:$B$5,2,0)</f>
        <v>Friends</v>
      </c>
      <c r="R1695">
        <f ca="1">VLOOKUP(P1695,Sheet2!$A$1:$C$5,3,0)</f>
        <v>6</v>
      </c>
    </row>
    <row r="1696" spans="1:18" ht="14.25" customHeight="1">
      <c r="A1696" s="4">
        <v>1695</v>
      </c>
      <c r="B1696">
        <f t="shared" ca="1" si="0"/>
        <v>129</v>
      </c>
      <c r="C1696">
        <f t="shared" ca="1" si="1"/>
        <v>4</v>
      </c>
      <c r="D1696" t="str">
        <f ca="1">VLOOKUP(C1696,Stay!$A$1:$B$5,2,0)</f>
        <v>1 month</v>
      </c>
      <c r="E1696">
        <f ca="1">VLOOKUP(C1696,Stay!$A$1:$C$5,3,0)</f>
        <v>30</v>
      </c>
      <c r="F1696">
        <f t="shared" ca="1" si="2"/>
        <v>34</v>
      </c>
      <c r="G1696" t="str">
        <f ca="1">VLOOKUP(F1696,Cities!$A$1:$C$69,2,0)</f>
        <v>Malaga</v>
      </c>
      <c r="H1696" t="str">
        <f ca="1">VLOOKUP(F1696,Cities!$A$1:$F$69,6,0)</f>
        <v>Beach</v>
      </c>
      <c r="I1696" t="str">
        <f ca="1">VLOOKUP(F1696,Cities!$A$1:$C$69,3,0)</f>
        <v>Europe</v>
      </c>
      <c r="J1696">
        <f t="shared" ca="1" si="3"/>
        <v>1</v>
      </c>
      <c r="K1696">
        <f ca="1">VLOOKUP(F1696,Cities!$A$1:$I$69,6+J1696,0)*R1696*E1696</f>
        <v>1020</v>
      </c>
      <c r="L1696">
        <f t="shared" ca="1" si="4"/>
        <v>1</v>
      </c>
      <c r="M1696">
        <f ca="1">VLOOKUP(F1696,Cities!$A$1:$I$69,4,0)*R1696*L1696</f>
        <v>1220</v>
      </c>
      <c r="N1696">
        <f t="shared" ca="1" si="5"/>
        <v>2240</v>
      </c>
      <c r="O1696" t="str">
        <f ca="1">VLOOKUP(F1696,Cities!$A$1:$E$69,5,0)</f>
        <v>Summer</v>
      </c>
      <c r="P1696">
        <f t="shared" ca="1" si="6"/>
        <v>1</v>
      </c>
      <c r="Q1696" t="str">
        <f ca="1">VLOOKUP(P1696,Sheet2!$A$1:$B$5,2,0)</f>
        <v>Solo</v>
      </c>
      <c r="R1696">
        <f ca="1">VLOOKUP(P1696,Sheet2!$A$1:$C$5,3,0)</f>
        <v>1</v>
      </c>
    </row>
    <row r="1697" spans="1:18" ht="14.25" customHeight="1">
      <c r="A1697" s="4">
        <v>1696</v>
      </c>
      <c r="B1697">
        <f t="shared" ca="1" si="0"/>
        <v>28</v>
      </c>
      <c r="C1697">
        <f t="shared" ca="1" si="1"/>
        <v>4</v>
      </c>
      <c r="D1697" t="str">
        <f ca="1">VLOOKUP(C1697,Stay!$A$1:$B$5,2,0)</f>
        <v>1 month</v>
      </c>
      <c r="E1697">
        <f ca="1">VLOOKUP(C1697,Stay!$A$1:$C$5,3,0)</f>
        <v>30</v>
      </c>
      <c r="F1697">
        <f t="shared" ca="1" si="2"/>
        <v>39</v>
      </c>
      <c r="G1697" t="str">
        <f ca="1">VLOOKUP(F1697,Cities!$A$1:$C$69,2,0)</f>
        <v>Montreal</v>
      </c>
      <c r="H1697" t="str">
        <f ca="1">VLOOKUP(F1697,Cities!$A$1:$F$69,6,0)</f>
        <v>Modern</v>
      </c>
      <c r="I1697" t="str">
        <f ca="1">VLOOKUP(F1697,Cities!$A$1:$C$69,3,0)</f>
        <v>North America</v>
      </c>
      <c r="J1697">
        <f t="shared" ca="1" si="3"/>
        <v>3</v>
      </c>
      <c r="K1697">
        <f ca="1">VLOOKUP(F1697,Cities!$A$1:$I$69,6+J1697,0)*R1697*E1697</f>
        <v>22320</v>
      </c>
      <c r="L1697">
        <f t="shared" ca="1" si="4"/>
        <v>2</v>
      </c>
      <c r="M1697">
        <f ca="1">VLOOKUP(F1697,Cities!$A$1:$I$69,4,0)*R1697*L1697</f>
        <v>1600</v>
      </c>
      <c r="N1697">
        <f t="shared" ca="1" si="5"/>
        <v>23920</v>
      </c>
      <c r="O1697" t="str">
        <f ca="1">VLOOKUP(F1697,Cities!$A$1:$E$69,5,0)</f>
        <v>Summer</v>
      </c>
      <c r="P1697">
        <f t="shared" ca="1" si="6"/>
        <v>3</v>
      </c>
      <c r="Q1697" t="str">
        <f ca="1">VLOOKUP(P1697,Sheet2!$A$1:$B$5,2,0)</f>
        <v>Romantic</v>
      </c>
      <c r="R1697">
        <f ca="1">VLOOKUP(P1697,Sheet2!$A$1:$C$5,3,0)</f>
        <v>2</v>
      </c>
    </row>
    <row r="1698" spans="1:18" ht="14.25" customHeight="1">
      <c r="A1698" s="4">
        <v>1697</v>
      </c>
      <c r="B1698">
        <f t="shared" ca="1" si="0"/>
        <v>33</v>
      </c>
      <c r="C1698">
        <f t="shared" ca="1" si="1"/>
        <v>2</v>
      </c>
      <c r="D1698" t="str">
        <f ca="1">VLOOKUP(C1698,Stay!$A$1:$B$5,2,0)</f>
        <v>1 week</v>
      </c>
      <c r="E1698">
        <f ca="1">VLOOKUP(C1698,Stay!$A$1:$C$5,3,0)</f>
        <v>7</v>
      </c>
      <c r="F1698">
        <f t="shared" ca="1" si="2"/>
        <v>65</v>
      </c>
      <c r="G1698" t="str">
        <f ca="1">VLOOKUP(F1698,Cities!$A$1:$C$69,2,0)</f>
        <v>Victoria</v>
      </c>
      <c r="H1698" t="str">
        <f ca="1">VLOOKUP(F1698,Cities!$A$1:$F$69,6,0)</f>
        <v>Historical</v>
      </c>
      <c r="I1698" t="str">
        <f ca="1">VLOOKUP(F1698,Cities!$A$1:$C$69,3,0)</f>
        <v>North America</v>
      </c>
      <c r="J1698">
        <f t="shared" ca="1" si="3"/>
        <v>3</v>
      </c>
      <c r="K1698">
        <f ca="1">VLOOKUP(F1698,Cities!$A$1:$I$69,6+J1698,0)*R1698*E1698</f>
        <v>9492</v>
      </c>
      <c r="L1698">
        <f t="shared" ca="1" si="4"/>
        <v>1</v>
      </c>
      <c r="M1698">
        <f ca="1">VLOOKUP(F1698,Cities!$A$1:$I$69,4,0)*R1698*L1698</f>
        <v>1200</v>
      </c>
      <c r="N1698">
        <f t="shared" ca="1" si="5"/>
        <v>10692</v>
      </c>
      <c r="O1698" t="str">
        <f ca="1">VLOOKUP(F1698,Cities!$A$1:$E$69,5,0)</f>
        <v>Summer</v>
      </c>
      <c r="P1698">
        <f t="shared" ca="1" si="6"/>
        <v>2</v>
      </c>
      <c r="Q1698" t="str">
        <f ca="1">VLOOKUP(P1698,Sheet2!$A$1:$B$5,2,0)</f>
        <v>Family</v>
      </c>
      <c r="R1698">
        <f ca="1">VLOOKUP(P1698,Sheet2!$A$1:$C$5,3,0)</f>
        <v>4</v>
      </c>
    </row>
    <row r="1699" spans="1:18" ht="14.25" customHeight="1">
      <c r="A1699" s="4">
        <v>1698</v>
      </c>
      <c r="B1699">
        <f t="shared" ca="1" si="0"/>
        <v>19</v>
      </c>
      <c r="C1699">
        <f t="shared" ca="1" si="1"/>
        <v>4</v>
      </c>
      <c r="D1699" t="str">
        <f ca="1">VLOOKUP(C1699,Stay!$A$1:$B$5,2,0)</f>
        <v>1 month</v>
      </c>
      <c r="E1699">
        <f ca="1">VLOOKUP(C1699,Stay!$A$1:$C$5,3,0)</f>
        <v>30</v>
      </c>
      <c r="F1699">
        <f t="shared" ca="1" si="2"/>
        <v>18</v>
      </c>
      <c r="G1699" t="str">
        <f ca="1">VLOOKUP(F1699,Cities!$A$1:$C$69,2,0)</f>
        <v>Clark County</v>
      </c>
      <c r="H1699" t="str">
        <f ca="1">VLOOKUP(F1699,Cities!$A$1:$F$69,6,0)</f>
        <v>Modern, Nightlife, Park, Adventure-Land, Forest</v>
      </c>
      <c r="I1699" t="str">
        <f ca="1">VLOOKUP(F1699,Cities!$A$1:$C$69,3,0)</f>
        <v>North America</v>
      </c>
      <c r="J1699">
        <f t="shared" ca="1" si="3"/>
        <v>1</v>
      </c>
      <c r="K1699">
        <f ca="1">VLOOKUP(F1699,Cities!$A$1:$I$69,6+J1699,0)*R1699*E1699</f>
        <v>5580</v>
      </c>
      <c r="L1699">
        <f t="shared" ca="1" si="4"/>
        <v>2</v>
      </c>
      <c r="M1699">
        <f ca="1">VLOOKUP(F1699,Cities!$A$1:$I$69,4,0)*R1699*L1699</f>
        <v>560</v>
      </c>
      <c r="N1699">
        <f t="shared" ca="1" si="5"/>
        <v>6140</v>
      </c>
      <c r="O1699" t="str">
        <f ca="1">VLOOKUP(F1699,Cities!$A$1:$E$69,5,0)</f>
        <v>Summer</v>
      </c>
      <c r="P1699">
        <f t="shared" ca="1" si="6"/>
        <v>3</v>
      </c>
      <c r="Q1699" t="str">
        <f ca="1">VLOOKUP(P1699,Sheet2!$A$1:$B$5,2,0)</f>
        <v>Romantic</v>
      </c>
      <c r="R1699">
        <f ca="1">VLOOKUP(P1699,Sheet2!$A$1:$C$5,3,0)</f>
        <v>2</v>
      </c>
    </row>
    <row r="1700" spans="1:18" ht="14.25" customHeight="1">
      <c r="A1700" s="4">
        <v>1699</v>
      </c>
      <c r="B1700">
        <f t="shared" ca="1" si="0"/>
        <v>236</v>
      </c>
      <c r="C1700">
        <f t="shared" ca="1" si="1"/>
        <v>2</v>
      </c>
      <c r="D1700" t="str">
        <f ca="1">VLOOKUP(C1700,Stay!$A$1:$B$5,2,0)</f>
        <v>1 week</v>
      </c>
      <c r="E1700">
        <f ca="1">VLOOKUP(C1700,Stay!$A$1:$C$5,3,0)</f>
        <v>7</v>
      </c>
      <c r="F1700">
        <f t="shared" ca="1" si="2"/>
        <v>59</v>
      </c>
      <c r="G1700" t="str">
        <f ca="1">VLOOKUP(F1700,Cities!$A$1:$C$69,2,0)</f>
        <v>Tasmania</v>
      </c>
      <c r="H1700" t="str">
        <f ca="1">VLOOKUP(F1700,Cities!$A$1:$F$69,6,0)</f>
        <v>Beach</v>
      </c>
      <c r="I1700" t="str">
        <f ca="1">VLOOKUP(F1700,Cities!$A$1:$C$69,3,0)</f>
        <v>Australia</v>
      </c>
      <c r="J1700">
        <f t="shared" ca="1" si="3"/>
        <v>3</v>
      </c>
      <c r="K1700">
        <f ca="1">VLOOKUP(F1700,Cities!$A$1:$I$69,6+J1700,0)*R1700*E1700</f>
        <v>5852</v>
      </c>
      <c r="L1700">
        <f t="shared" ca="1" si="4"/>
        <v>1</v>
      </c>
      <c r="M1700">
        <f ca="1">VLOOKUP(F1700,Cities!$A$1:$I$69,4,0)*R1700*L1700</f>
        <v>6080</v>
      </c>
      <c r="N1700">
        <f t="shared" ca="1" si="5"/>
        <v>11932</v>
      </c>
      <c r="O1700" t="str">
        <f ca="1">VLOOKUP(F1700,Cities!$A$1:$E$69,5,0)</f>
        <v>Spring</v>
      </c>
      <c r="P1700">
        <f t="shared" ca="1" si="6"/>
        <v>2</v>
      </c>
      <c r="Q1700" t="str">
        <f ca="1">VLOOKUP(P1700,Sheet2!$A$1:$B$5,2,0)</f>
        <v>Family</v>
      </c>
      <c r="R1700">
        <f ca="1">VLOOKUP(P1700,Sheet2!$A$1:$C$5,3,0)</f>
        <v>4</v>
      </c>
    </row>
    <row r="1701" spans="1:18" ht="14.25" customHeight="1">
      <c r="A1701" s="4">
        <v>1700</v>
      </c>
      <c r="B1701">
        <f t="shared" ca="1" si="0"/>
        <v>290</v>
      </c>
      <c r="C1701">
        <f t="shared" ca="1" si="1"/>
        <v>1</v>
      </c>
      <c r="D1701" t="str">
        <f ca="1">VLOOKUP(C1701,Stay!$A$1:$B$5,2,0)</f>
        <v>3 days</v>
      </c>
      <c r="E1701">
        <f ca="1">VLOOKUP(C1701,Stay!$A$1:$C$5,3,0)</f>
        <v>3</v>
      </c>
      <c r="F1701">
        <f t="shared" ca="1" si="2"/>
        <v>11</v>
      </c>
      <c r="G1701" t="str">
        <f ca="1">VLOOKUP(F1701,Cities!$A$1:$C$69,2,0)</f>
        <v>Bordeaux</v>
      </c>
      <c r="H1701" t="str">
        <f ca="1">VLOOKUP(F1701,Cities!$A$1:$F$69,6,0)</f>
        <v>Historical-Modern, Wineyard, Park</v>
      </c>
      <c r="I1701" t="str">
        <f ca="1">VLOOKUP(F1701,Cities!$A$1:$C$69,3,0)</f>
        <v>Europe</v>
      </c>
      <c r="J1701">
        <f t="shared" ca="1" si="3"/>
        <v>2</v>
      </c>
      <c r="K1701">
        <f ca="1">VLOOKUP(F1701,Cities!$A$1:$I$69,6+J1701,0)*R1701*E1701</f>
        <v>1284</v>
      </c>
      <c r="L1701">
        <f t="shared" ca="1" si="4"/>
        <v>2</v>
      </c>
      <c r="M1701">
        <f ca="1">VLOOKUP(F1701,Cities!$A$1:$I$69,4,0)*R1701*L1701</f>
        <v>12000</v>
      </c>
      <c r="N1701">
        <f t="shared" ca="1" si="5"/>
        <v>13284</v>
      </c>
      <c r="O1701" t="str">
        <f ca="1">VLOOKUP(F1701,Cities!$A$1:$E$69,5,0)</f>
        <v>Summer</v>
      </c>
      <c r="P1701">
        <f t="shared" ca="1" si="6"/>
        <v>2</v>
      </c>
      <c r="Q1701" t="str">
        <f ca="1">VLOOKUP(P1701,Sheet2!$A$1:$B$5,2,0)</f>
        <v>Family</v>
      </c>
      <c r="R1701">
        <f ca="1">VLOOKUP(P1701,Sheet2!$A$1:$C$5,3,0)</f>
        <v>4</v>
      </c>
    </row>
    <row r="1702" spans="1:18" ht="14.25" customHeight="1">
      <c r="A1702" s="4">
        <v>1701</v>
      </c>
      <c r="B1702">
        <f t="shared" ca="1" si="0"/>
        <v>159</v>
      </c>
      <c r="C1702">
        <f t="shared" ca="1" si="1"/>
        <v>2</v>
      </c>
      <c r="D1702" t="str">
        <f ca="1">VLOOKUP(C1702,Stay!$A$1:$B$5,2,0)</f>
        <v>1 week</v>
      </c>
      <c r="E1702">
        <f ca="1">VLOOKUP(C1702,Stay!$A$1:$C$5,3,0)</f>
        <v>7</v>
      </c>
      <c r="F1702">
        <f t="shared" ca="1" si="2"/>
        <v>12</v>
      </c>
      <c r="G1702" t="str">
        <f ca="1">VLOOKUP(F1702,Cities!$A$1:$C$69,2,0)</f>
        <v>Boston</v>
      </c>
      <c r="H1702" t="str">
        <f ca="1">VLOOKUP(F1702,Cities!$A$1:$F$69,6,0)</f>
        <v>Modern, Adventure-Water, Aquatic, Nightlife</v>
      </c>
      <c r="I1702" t="str">
        <f ca="1">VLOOKUP(F1702,Cities!$A$1:$C$69,3,0)</f>
        <v>North America</v>
      </c>
      <c r="J1702">
        <f t="shared" ca="1" si="3"/>
        <v>2</v>
      </c>
      <c r="K1702">
        <f ca="1">VLOOKUP(F1702,Cities!$A$1:$I$69,6+J1702,0)*R1702*E1702</f>
        <v>1218</v>
      </c>
      <c r="L1702">
        <f t="shared" ca="1" si="4"/>
        <v>2</v>
      </c>
      <c r="M1702">
        <f ca="1">VLOOKUP(F1702,Cities!$A$1:$I$69,4,0)*R1702*L1702</f>
        <v>400</v>
      </c>
      <c r="N1702">
        <f t="shared" ca="1" si="5"/>
        <v>1618</v>
      </c>
      <c r="O1702" t="str">
        <f ca="1">VLOOKUP(F1702,Cities!$A$1:$E$69,5,0)</f>
        <v>Summer</v>
      </c>
      <c r="P1702">
        <f t="shared" ca="1" si="6"/>
        <v>1</v>
      </c>
      <c r="Q1702" t="str">
        <f ca="1">VLOOKUP(P1702,Sheet2!$A$1:$B$5,2,0)</f>
        <v>Solo</v>
      </c>
      <c r="R1702">
        <f ca="1">VLOOKUP(P1702,Sheet2!$A$1:$C$5,3,0)</f>
        <v>1</v>
      </c>
    </row>
    <row r="1703" spans="1:18" ht="14.25" customHeight="1">
      <c r="A1703" s="4">
        <v>1702</v>
      </c>
      <c r="B1703">
        <f t="shared" ca="1" si="0"/>
        <v>75</v>
      </c>
      <c r="C1703">
        <f t="shared" ca="1" si="1"/>
        <v>4</v>
      </c>
      <c r="D1703" t="str">
        <f ca="1">VLOOKUP(C1703,Stay!$A$1:$B$5,2,0)</f>
        <v>1 month</v>
      </c>
      <c r="E1703">
        <f ca="1">VLOOKUP(C1703,Stay!$A$1:$C$5,3,0)</f>
        <v>30</v>
      </c>
      <c r="F1703">
        <f t="shared" ca="1" si="2"/>
        <v>32</v>
      </c>
      <c r="G1703" t="str">
        <f ca="1">VLOOKUP(F1703,Cities!$A$1:$C$69,2,0)</f>
        <v>Lyon</v>
      </c>
      <c r="H1703" t="str">
        <f ca="1">VLOOKUP(F1703,Cities!$A$1:$F$69,6,0)</f>
        <v>Historical, Beach, Terrain</v>
      </c>
      <c r="I1703" t="str">
        <f ca="1">VLOOKUP(F1703,Cities!$A$1:$C$69,3,0)</f>
        <v>Europe</v>
      </c>
      <c r="J1703">
        <f t="shared" ca="1" si="3"/>
        <v>1</v>
      </c>
      <c r="K1703">
        <f ca="1">VLOOKUP(F1703,Cities!$A$1:$I$69,6+J1703,0)*R1703*E1703</f>
        <v>2820</v>
      </c>
      <c r="L1703">
        <f t="shared" ca="1" si="4"/>
        <v>2</v>
      </c>
      <c r="M1703">
        <f ca="1">VLOOKUP(F1703,Cities!$A$1:$I$69,4,0)*R1703*L1703</f>
        <v>4800</v>
      </c>
      <c r="N1703">
        <f t="shared" ca="1" si="5"/>
        <v>7620</v>
      </c>
      <c r="O1703" t="str">
        <f ca="1">VLOOKUP(F1703,Cities!$A$1:$E$69,5,0)</f>
        <v>Summer</v>
      </c>
      <c r="P1703">
        <f t="shared" ca="1" si="6"/>
        <v>3</v>
      </c>
      <c r="Q1703" t="str">
        <f ca="1">VLOOKUP(P1703,Sheet2!$A$1:$B$5,2,0)</f>
        <v>Romantic</v>
      </c>
      <c r="R1703">
        <f ca="1">VLOOKUP(P1703,Sheet2!$A$1:$C$5,3,0)</f>
        <v>2</v>
      </c>
    </row>
    <row r="1704" spans="1:18" ht="14.25" customHeight="1">
      <c r="A1704" s="4">
        <v>1703</v>
      </c>
      <c r="B1704">
        <f t="shared" ca="1" si="0"/>
        <v>285</v>
      </c>
      <c r="C1704">
        <f t="shared" ca="1" si="1"/>
        <v>2</v>
      </c>
      <c r="D1704" t="str">
        <f ca="1">VLOOKUP(C1704,Stay!$A$1:$B$5,2,0)</f>
        <v>1 week</v>
      </c>
      <c r="E1704">
        <f ca="1">VLOOKUP(C1704,Stay!$A$1:$C$5,3,0)</f>
        <v>7</v>
      </c>
      <c r="F1704">
        <f t="shared" ca="1" si="2"/>
        <v>58</v>
      </c>
      <c r="G1704" t="str">
        <f ca="1">VLOOKUP(F1704,Cities!$A$1:$C$69,2,0)</f>
        <v>Sydney</v>
      </c>
      <c r="H1704" t="str">
        <f ca="1">VLOOKUP(F1704,Cities!$A$1:$F$69,6,0)</f>
        <v>Beach</v>
      </c>
      <c r="I1704" t="str">
        <f ca="1">VLOOKUP(F1704,Cities!$A$1:$C$69,3,0)</f>
        <v>Australia</v>
      </c>
      <c r="J1704">
        <f t="shared" ca="1" si="3"/>
        <v>3</v>
      </c>
      <c r="K1704">
        <f ca="1">VLOOKUP(F1704,Cities!$A$1:$I$69,6+J1704,0)*R1704*E1704</f>
        <v>2849</v>
      </c>
      <c r="L1704">
        <f t="shared" ca="1" si="4"/>
        <v>1</v>
      </c>
      <c r="M1704">
        <f ca="1">VLOOKUP(F1704,Cities!$A$1:$I$69,4,0)*R1704*L1704</f>
        <v>1340</v>
      </c>
      <c r="N1704">
        <f t="shared" ca="1" si="5"/>
        <v>4189</v>
      </c>
      <c r="O1704" t="str">
        <f ca="1">VLOOKUP(F1704,Cities!$A$1:$E$69,5,0)</f>
        <v>Spring</v>
      </c>
      <c r="P1704">
        <f t="shared" ca="1" si="6"/>
        <v>1</v>
      </c>
      <c r="Q1704" t="str">
        <f ca="1">VLOOKUP(P1704,Sheet2!$A$1:$B$5,2,0)</f>
        <v>Solo</v>
      </c>
      <c r="R1704">
        <f ca="1">VLOOKUP(P1704,Sheet2!$A$1:$C$5,3,0)</f>
        <v>1</v>
      </c>
    </row>
    <row r="1705" spans="1:18" ht="14.25" customHeight="1">
      <c r="A1705" s="4">
        <v>1704</v>
      </c>
      <c r="B1705">
        <f t="shared" ca="1" si="0"/>
        <v>262</v>
      </c>
      <c r="C1705">
        <f t="shared" ca="1" si="1"/>
        <v>1</v>
      </c>
      <c r="D1705" t="str">
        <f ca="1">VLOOKUP(C1705,Stay!$A$1:$B$5,2,0)</f>
        <v>3 days</v>
      </c>
      <c r="E1705">
        <f ca="1">VLOOKUP(C1705,Stay!$A$1:$C$5,3,0)</f>
        <v>3</v>
      </c>
      <c r="F1705">
        <f t="shared" ca="1" si="2"/>
        <v>11</v>
      </c>
      <c r="G1705" t="str">
        <f ca="1">VLOOKUP(F1705,Cities!$A$1:$C$69,2,0)</f>
        <v>Bordeaux</v>
      </c>
      <c r="H1705" t="str">
        <f ca="1">VLOOKUP(F1705,Cities!$A$1:$F$69,6,0)</f>
        <v>Historical-Modern, Wineyard, Park</v>
      </c>
      <c r="I1705" t="str">
        <f ca="1">VLOOKUP(F1705,Cities!$A$1:$C$69,3,0)</f>
        <v>Europe</v>
      </c>
      <c r="J1705">
        <f t="shared" ca="1" si="3"/>
        <v>3</v>
      </c>
      <c r="K1705">
        <f ca="1">VLOOKUP(F1705,Cities!$A$1:$I$69,6+J1705,0)*R1705*E1705</f>
        <v>1206</v>
      </c>
      <c r="L1705">
        <f t="shared" ca="1" si="4"/>
        <v>2</v>
      </c>
      <c r="M1705">
        <f ca="1">VLOOKUP(F1705,Cities!$A$1:$I$69,4,0)*R1705*L1705</f>
        <v>6000</v>
      </c>
      <c r="N1705">
        <f t="shared" ca="1" si="5"/>
        <v>7206</v>
      </c>
      <c r="O1705" t="str">
        <f ca="1">VLOOKUP(F1705,Cities!$A$1:$E$69,5,0)</f>
        <v>Summer</v>
      </c>
      <c r="P1705">
        <f t="shared" ca="1" si="6"/>
        <v>3</v>
      </c>
      <c r="Q1705" t="str">
        <f ca="1">VLOOKUP(P1705,Sheet2!$A$1:$B$5,2,0)</f>
        <v>Romantic</v>
      </c>
      <c r="R1705">
        <f ca="1">VLOOKUP(P1705,Sheet2!$A$1:$C$5,3,0)</f>
        <v>2</v>
      </c>
    </row>
    <row r="1706" spans="1:18" ht="14.25" customHeight="1">
      <c r="A1706" s="4">
        <v>1705</v>
      </c>
      <c r="B1706">
        <f t="shared" ca="1" si="0"/>
        <v>104</v>
      </c>
      <c r="C1706">
        <f t="shared" ca="1" si="1"/>
        <v>4</v>
      </c>
      <c r="D1706" t="str">
        <f ca="1">VLOOKUP(C1706,Stay!$A$1:$B$5,2,0)</f>
        <v>1 month</v>
      </c>
      <c r="E1706">
        <f ca="1">VLOOKUP(C1706,Stay!$A$1:$C$5,3,0)</f>
        <v>30</v>
      </c>
      <c r="F1706">
        <f t="shared" ca="1" si="2"/>
        <v>22</v>
      </c>
      <c r="G1706" t="str">
        <f ca="1">VLOOKUP(F1706,Cities!$A$1:$C$69,2,0)</f>
        <v>Dublin</v>
      </c>
      <c r="H1706" t="str">
        <f ca="1">VLOOKUP(F1706,Cities!$A$1:$F$69,6,0)</f>
        <v>Terrain, Beach, Historical-Medieval, Parks, Architecture</v>
      </c>
      <c r="I1706" t="str">
        <f ca="1">VLOOKUP(F1706,Cities!$A$1:$C$69,3,0)</f>
        <v>Europe</v>
      </c>
      <c r="J1706">
        <f t="shared" ca="1" si="3"/>
        <v>2</v>
      </c>
      <c r="K1706">
        <f ca="1">VLOOKUP(F1706,Cities!$A$1:$I$69,6+J1706,0)*R1706*E1706</f>
        <v>3510</v>
      </c>
      <c r="L1706">
        <f t="shared" ca="1" si="4"/>
        <v>1</v>
      </c>
      <c r="M1706">
        <f ca="1">VLOOKUP(F1706,Cities!$A$1:$I$69,4,0)*R1706*L1706</f>
        <v>979</v>
      </c>
      <c r="N1706">
        <f t="shared" ca="1" si="5"/>
        <v>4489</v>
      </c>
      <c r="O1706" t="str">
        <f ca="1">VLOOKUP(F1706,Cities!$A$1:$E$69,5,0)</f>
        <v>Summer</v>
      </c>
      <c r="P1706">
        <f t="shared" ca="1" si="6"/>
        <v>1</v>
      </c>
      <c r="Q1706" t="str">
        <f ca="1">VLOOKUP(P1706,Sheet2!$A$1:$B$5,2,0)</f>
        <v>Solo</v>
      </c>
      <c r="R1706">
        <f ca="1">VLOOKUP(P1706,Sheet2!$A$1:$C$5,3,0)</f>
        <v>1</v>
      </c>
    </row>
    <row r="1707" spans="1:18" ht="14.25" customHeight="1">
      <c r="A1707" s="4">
        <v>1706</v>
      </c>
      <c r="B1707">
        <f t="shared" ca="1" si="0"/>
        <v>228</v>
      </c>
      <c r="C1707">
        <f t="shared" ca="1" si="1"/>
        <v>4</v>
      </c>
      <c r="D1707" t="str">
        <f ca="1">VLOOKUP(C1707,Stay!$A$1:$B$5,2,0)</f>
        <v>1 month</v>
      </c>
      <c r="E1707">
        <f ca="1">VLOOKUP(C1707,Stay!$A$1:$C$5,3,0)</f>
        <v>30</v>
      </c>
      <c r="F1707">
        <f t="shared" ca="1" si="2"/>
        <v>11</v>
      </c>
      <c r="G1707" t="str">
        <f ca="1">VLOOKUP(F1707,Cities!$A$1:$C$69,2,0)</f>
        <v>Bordeaux</v>
      </c>
      <c r="H1707" t="str">
        <f ca="1">VLOOKUP(F1707,Cities!$A$1:$F$69,6,0)</f>
        <v>Historical-Modern, Wineyard, Park</v>
      </c>
      <c r="I1707" t="str">
        <f ca="1">VLOOKUP(F1707,Cities!$A$1:$C$69,3,0)</f>
        <v>Europe</v>
      </c>
      <c r="J1707">
        <f t="shared" ca="1" si="3"/>
        <v>3</v>
      </c>
      <c r="K1707">
        <f ca="1">VLOOKUP(F1707,Cities!$A$1:$I$69,6+J1707,0)*R1707*E1707</f>
        <v>36180</v>
      </c>
      <c r="L1707">
        <f t="shared" ca="1" si="4"/>
        <v>2</v>
      </c>
      <c r="M1707">
        <f ca="1">VLOOKUP(F1707,Cities!$A$1:$I$69,4,0)*R1707*L1707</f>
        <v>18000</v>
      </c>
      <c r="N1707">
        <f t="shared" ca="1" si="5"/>
        <v>54180</v>
      </c>
      <c r="O1707" t="str">
        <f ca="1">VLOOKUP(F1707,Cities!$A$1:$E$69,5,0)</f>
        <v>Summer</v>
      </c>
      <c r="P1707">
        <f t="shared" ca="1" si="6"/>
        <v>4</v>
      </c>
      <c r="Q1707" t="str">
        <f ca="1">VLOOKUP(P1707,Sheet2!$A$1:$B$5,2,0)</f>
        <v>Friends</v>
      </c>
      <c r="R1707">
        <f ca="1">VLOOKUP(P1707,Sheet2!$A$1:$C$5,3,0)</f>
        <v>6</v>
      </c>
    </row>
    <row r="1708" spans="1:18" ht="14.25" customHeight="1">
      <c r="A1708" s="4">
        <v>1707</v>
      </c>
      <c r="B1708">
        <f t="shared" ca="1" si="0"/>
        <v>197</v>
      </c>
      <c r="C1708">
        <f t="shared" ca="1" si="1"/>
        <v>1</v>
      </c>
      <c r="D1708" t="str">
        <f ca="1">VLOOKUP(C1708,Stay!$A$1:$B$5,2,0)</f>
        <v>3 days</v>
      </c>
      <c r="E1708">
        <f ca="1">VLOOKUP(C1708,Stay!$A$1:$C$5,3,0)</f>
        <v>3</v>
      </c>
      <c r="F1708">
        <f t="shared" ca="1" si="2"/>
        <v>67</v>
      </c>
      <c r="G1708" t="str">
        <f ca="1">VLOOKUP(F1708,Cities!$A$1:$C$69,2,0)</f>
        <v>Ville de Quebec</v>
      </c>
      <c r="H1708" t="str">
        <f ca="1">VLOOKUP(F1708,Cities!$A$1:$F$69,6,0)</f>
        <v>Historical</v>
      </c>
      <c r="I1708" t="str">
        <f ca="1">VLOOKUP(F1708,Cities!$A$1:$C$69,3,0)</f>
        <v>North America</v>
      </c>
      <c r="J1708">
        <f t="shared" ca="1" si="3"/>
        <v>1</v>
      </c>
      <c r="K1708">
        <f ca="1">VLOOKUP(F1708,Cities!$A$1:$I$69,6+J1708,0)*R1708*E1708</f>
        <v>648</v>
      </c>
      <c r="L1708">
        <f t="shared" ca="1" si="4"/>
        <v>2</v>
      </c>
      <c r="M1708">
        <f ca="1">VLOOKUP(F1708,Cities!$A$1:$I$69,4,0)*R1708*L1708</f>
        <v>4400</v>
      </c>
      <c r="N1708">
        <f t="shared" ca="1" si="5"/>
        <v>5048</v>
      </c>
      <c r="O1708" t="str">
        <f ca="1">VLOOKUP(F1708,Cities!$A$1:$E$69,5,0)</f>
        <v>Summer</v>
      </c>
      <c r="P1708">
        <f t="shared" ca="1" si="6"/>
        <v>2</v>
      </c>
      <c r="Q1708" t="str">
        <f ca="1">VLOOKUP(P1708,Sheet2!$A$1:$B$5,2,0)</f>
        <v>Family</v>
      </c>
      <c r="R1708">
        <f ca="1">VLOOKUP(P1708,Sheet2!$A$1:$C$5,3,0)</f>
        <v>4</v>
      </c>
    </row>
    <row r="1709" spans="1:18" ht="14.25" customHeight="1">
      <c r="A1709" s="4">
        <v>1708</v>
      </c>
      <c r="B1709">
        <f t="shared" ca="1" si="0"/>
        <v>122</v>
      </c>
      <c r="C1709">
        <f t="shared" ca="1" si="1"/>
        <v>3</v>
      </c>
      <c r="D1709" t="str">
        <f ca="1">VLOOKUP(C1709,Stay!$A$1:$B$5,2,0)</f>
        <v>2 weeks</v>
      </c>
      <c r="E1709">
        <f ca="1">VLOOKUP(C1709,Stay!$A$1:$C$5,3,0)</f>
        <v>14</v>
      </c>
      <c r="F1709">
        <f t="shared" ca="1" si="2"/>
        <v>59</v>
      </c>
      <c r="G1709" t="str">
        <f ca="1">VLOOKUP(F1709,Cities!$A$1:$C$69,2,0)</f>
        <v>Tasmania</v>
      </c>
      <c r="H1709" t="str">
        <f ca="1">VLOOKUP(F1709,Cities!$A$1:$F$69,6,0)</f>
        <v>Beach</v>
      </c>
      <c r="I1709" t="str">
        <f ca="1">VLOOKUP(F1709,Cities!$A$1:$C$69,3,0)</f>
        <v>Australia</v>
      </c>
      <c r="J1709">
        <f t="shared" ca="1" si="3"/>
        <v>1</v>
      </c>
      <c r="K1709">
        <f ca="1">VLOOKUP(F1709,Cities!$A$1:$I$69,6+J1709,0)*R1709*E1709</f>
        <v>2800</v>
      </c>
      <c r="L1709">
        <f t="shared" ca="1" si="4"/>
        <v>2</v>
      </c>
      <c r="M1709">
        <f ca="1">VLOOKUP(F1709,Cities!$A$1:$I$69,4,0)*R1709*L1709</f>
        <v>12160</v>
      </c>
      <c r="N1709">
        <f t="shared" ca="1" si="5"/>
        <v>14960</v>
      </c>
      <c r="O1709" t="str">
        <f ca="1">VLOOKUP(F1709,Cities!$A$1:$E$69,5,0)</f>
        <v>Spring</v>
      </c>
      <c r="P1709">
        <f t="shared" ca="1" si="6"/>
        <v>2</v>
      </c>
      <c r="Q1709" t="str">
        <f ca="1">VLOOKUP(P1709,Sheet2!$A$1:$B$5,2,0)</f>
        <v>Family</v>
      </c>
      <c r="R1709">
        <f ca="1">VLOOKUP(P1709,Sheet2!$A$1:$C$5,3,0)</f>
        <v>4</v>
      </c>
    </row>
    <row r="1710" spans="1:18" ht="14.25" customHeight="1">
      <c r="A1710" s="4">
        <v>1709</v>
      </c>
      <c r="B1710">
        <f t="shared" ca="1" si="0"/>
        <v>136</v>
      </c>
      <c r="C1710">
        <f t="shared" ca="1" si="1"/>
        <v>4</v>
      </c>
      <c r="D1710" t="str">
        <f ca="1">VLOOKUP(C1710,Stay!$A$1:$B$5,2,0)</f>
        <v>1 month</v>
      </c>
      <c r="E1710">
        <f ca="1">VLOOKUP(C1710,Stay!$A$1:$C$5,3,0)</f>
        <v>30</v>
      </c>
      <c r="F1710">
        <f t="shared" ca="1" si="2"/>
        <v>36</v>
      </c>
      <c r="G1710" t="str">
        <f ca="1">VLOOKUP(F1710,Cities!$A$1:$C$69,2,0)</f>
        <v>Manchester</v>
      </c>
      <c r="H1710" t="str">
        <f ca="1">VLOOKUP(F1710,Cities!$A$1:$F$69,6,0)</f>
        <v>Modern, Nightlife</v>
      </c>
      <c r="I1710" t="str">
        <f ca="1">VLOOKUP(F1710,Cities!$A$1:$C$69,3,0)</f>
        <v>Europe</v>
      </c>
      <c r="J1710">
        <f t="shared" ca="1" si="3"/>
        <v>2</v>
      </c>
      <c r="K1710">
        <f ca="1">VLOOKUP(F1710,Cities!$A$1:$I$69,6+J1710,0)*R1710*E1710</f>
        <v>20760</v>
      </c>
      <c r="L1710">
        <f t="shared" ca="1" si="4"/>
        <v>2</v>
      </c>
      <c r="M1710">
        <f ca="1">VLOOKUP(F1710,Cities!$A$1:$I$69,4,0)*R1710*L1710</f>
        <v>5360</v>
      </c>
      <c r="N1710">
        <f t="shared" ca="1" si="5"/>
        <v>26120</v>
      </c>
      <c r="O1710" t="str">
        <f ca="1">VLOOKUP(F1710,Cities!$A$1:$E$69,5,0)</f>
        <v>Summer</v>
      </c>
      <c r="P1710">
        <f t="shared" ca="1" si="6"/>
        <v>2</v>
      </c>
      <c r="Q1710" t="str">
        <f ca="1">VLOOKUP(P1710,Sheet2!$A$1:$B$5,2,0)</f>
        <v>Family</v>
      </c>
      <c r="R1710">
        <f ca="1">VLOOKUP(P1710,Sheet2!$A$1:$C$5,3,0)</f>
        <v>4</v>
      </c>
    </row>
    <row r="1711" spans="1:18" ht="14.25" customHeight="1">
      <c r="A1711" s="4">
        <v>1710</v>
      </c>
      <c r="B1711">
        <f t="shared" ca="1" si="0"/>
        <v>79</v>
      </c>
      <c r="C1711">
        <f t="shared" ca="1" si="1"/>
        <v>3</v>
      </c>
      <c r="D1711" t="str">
        <f ca="1">VLOOKUP(C1711,Stay!$A$1:$B$5,2,0)</f>
        <v>2 weeks</v>
      </c>
      <c r="E1711">
        <f ca="1">VLOOKUP(C1711,Stay!$A$1:$C$5,3,0)</f>
        <v>14</v>
      </c>
      <c r="F1711">
        <f t="shared" ca="1" si="2"/>
        <v>18</v>
      </c>
      <c r="G1711" t="str">
        <f ca="1">VLOOKUP(F1711,Cities!$A$1:$C$69,2,0)</f>
        <v>Clark County</v>
      </c>
      <c r="H1711" t="str">
        <f ca="1">VLOOKUP(F1711,Cities!$A$1:$F$69,6,0)</f>
        <v>Modern, Nightlife, Park, Adventure-Land, Forest</v>
      </c>
      <c r="I1711" t="str">
        <f ca="1">VLOOKUP(F1711,Cities!$A$1:$C$69,3,0)</f>
        <v>North America</v>
      </c>
      <c r="J1711">
        <f t="shared" ca="1" si="3"/>
        <v>1</v>
      </c>
      <c r="K1711">
        <f ca="1">VLOOKUP(F1711,Cities!$A$1:$I$69,6+J1711,0)*R1711*E1711</f>
        <v>2604</v>
      </c>
      <c r="L1711">
        <f t="shared" ca="1" si="4"/>
        <v>1</v>
      </c>
      <c r="M1711">
        <f ca="1">VLOOKUP(F1711,Cities!$A$1:$I$69,4,0)*R1711*L1711</f>
        <v>280</v>
      </c>
      <c r="N1711">
        <f t="shared" ca="1" si="5"/>
        <v>2884</v>
      </c>
      <c r="O1711" t="str">
        <f ca="1">VLOOKUP(F1711,Cities!$A$1:$E$69,5,0)</f>
        <v>Summer</v>
      </c>
      <c r="P1711">
        <f t="shared" ca="1" si="6"/>
        <v>3</v>
      </c>
      <c r="Q1711" t="str">
        <f ca="1">VLOOKUP(P1711,Sheet2!$A$1:$B$5,2,0)</f>
        <v>Romantic</v>
      </c>
      <c r="R1711">
        <f ca="1">VLOOKUP(P1711,Sheet2!$A$1:$C$5,3,0)</f>
        <v>2</v>
      </c>
    </row>
    <row r="1712" spans="1:18" ht="14.25" customHeight="1">
      <c r="A1712" s="4">
        <v>1711</v>
      </c>
      <c r="B1712">
        <f t="shared" ca="1" si="0"/>
        <v>257</v>
      </c>
      <c r="C1712">
        <f t="shared" ca="1" si="1"/>
        <v>4</v>
      </c>
      <c r="D1712" t="str">
        <f ca="1">VLOOKUP(C1712,Stay!$A$1:$B$5,2,0)</f>
        <v>1 month</v>
      </c>
      <c r="E1712">
        <f ca="1">VLOOKUP(C1712,Stay!$A$1:$C$5,3,0)</f>
        <v>30</v>
      </c>
      <c r="F1712">
        <f t="shared" ca="1" si="2"/>
        <v>15</v>
      </c>
      <c r="G1712" t="str">
        <f ca="1">VLOOKUP(F1712,Cities!$A$1:$C$69,2,0)</f>
        <v>Cambridge</v>
      </c>
      <c r="H1712" t="str">
        <f ca="1">VLOOKUP(F1712,Cities!$A$1:$F$69,6,0)</f>
        <v>Modern, Aquatic</v>
      </c>
      <c r="I1712" t="str">
        <f ca="1">VLOOKUP(F1712,Cities!$A$1:$C$69,3,0)</f>
        <v>North America</v>
      </c>
      <c r="J1712">
        <f t="shared" ca="1" si="3"/>
        <v>1</v>
      </c>
      <c r="K1712">
        <f ca="1">VLOOKUP(F1712,Cities!$A$1:$I$69,6+J1712,0)*R1712*E1712</f>
        <v>14880</v>
      </c>
      <c r="L1712">
        <f t="shared" ca="1" si="4"/>
        <v>1</v>
      </c>
      <c r="M1712">
        <f ca="1">VLOOKUP(F1712,Cities!$A$1:$I$69,4,0)*R1712*L1712</f>
        <v>800</v>
      </c>
      <c r="N1712">
        <f t="shared" ca="1" si="5"/>
        <v>15680</v>
      </c>
      <c r="O1712" t="str">
        <f ca="1">VLOOKUP(F1712,Cities!$A$1:$E$69,5,0)</f>
        <v>Summer</v>
      </c>
      <c r="P1712">
        <f t="shared" ca="1" si="6"/>
        <v>2</v>
      </c>
      <c r="Q1712" t="str">
        <f ca="1">VLOOKUP(P1712,Sheet2!$A$1:$B$5,2,0)</f>
        <v>Family</v>
      </c>
      <c r="R1712">
        <f ca="1">VLOOKUP(P1712,Sheet2!$A$1:$C$5,3,0)</f>
        <v>4</v>
      </c>
    </row>
    <row r="1713" spans="1:18" ht="14.25" customHeight="1">
      <c r="A1713" s="4">
        <v>1712</v>
      </c>
      <c r="B1713">
        <f t="shared" ca="1" si="0"/>
        <v>129</v>
      </c>
      <c r="C1713">
        <f t="shared" ca="1" si="1"/>
        <v>3</v>
      </c>
      <c r="D1713" t="str">
        <f ca="1">VLOOKUP(C1713,Stay!$A$1:$B$5,2,0)</f>
        <v>2 weeks</v>
      </c>
      <c r="E1713">
        <f ca="1">VLOOKUP(C1713,Stay!$A$1:$C$5,3,0)</f>
        <v>14</v>
      </c>
      <c r="F1713">
        <f t="shared" ca="1" si="2"/>
        <v>43</v>
      </c>
      <c r="G1713" t="str">
        <f ca="1">VLOOKUP(F1713,Cities!$A$1:$C$69,2,0)</f>
        <v>New York City</v>
      </c>
      <c r="H1713" t="str">
        <f ca="1">VLOOKUP(F1713,Cities!$A$1:$F$69,6,0)</f>
        <v>Modern, Park, Adventure-Land, Architecture, Nightlife</v>
      </c>
      <c r="I1713" t="str">
        <f ca="1">VLOOKUP(F1713,Cities!$A$1:$C$69,3,0)</f>
        <v>North America</v>
      </c>
      <c r="J1713">
        <f t="shared" ca="1" si="3"/>
        <v>2</v>
      </c>
      <c r="K1713">
        <f ca="1">VLOOKUP(F1713,Cities!$A$1:$I$69,6+J1713,0)*R1713*E1713</f>
        <v>3332</v>
      </c>
      <c r="L1713">
        <f t="shared" ca="1" si="4"/>
        <v>2</v>
      </c>
      <c r="M1713">
        <f ca="1">VLOOKUP(F1713,Cities!$A$1:$I$69,4,0)*R1713*L1713</f>
        <v>500</v>
      </c>
      <c r="N1713">
        <f t="shared" ca="1" si="5"/>
        <v>3832</v>
      </c>
      <c r="O1713" t="str">
        <f ca="1">VLOOKUP(F1713,Cities!$A$1:$E$69,5,0)</f>
        <v>Summer</v>
      </c>
      <c r="P1713">
        <f t="shared" ca="1" si="6"/>
        <v>1</v>
      </c>
      <c r="Q1713" t="str">
        <f ca="1">VLOOKUP(P1713,Sheet2!$A$1:$B$5,2,0)</f>
        <v>Solo</v>
      </c>
      <c r="R1713">
        <f ca="1">VLOOKUP(P1713,Sheet2!$A$1:$C$5,3,0)</f>
        <v>1</v>
      </c>
    </row>
    <row r="1714" spans="1:18" ht="14.25" customHeight="1">
      <c r="A1714" s="4">
        <v>1713</v>
      </c>
      <c r="B1714">
        <f t="shared" ca="1" si="0"/>
        <v>115</v>
      </c>
      <c r="C1714">
        <f t="shared" ca="1" si="1"/>
        <v>1</v>
      </c>
      <c r="D1714" t="str">
        <f ca="1">VLOOKUP(C1714,Stay!$A$1:$B$5,2,0)</f>
        <v>3 days</v>
      </c>
      <c r="E1714">
        <f ca="1">VLOOKUP(C1714,Stay!$A$1:$C$5,3,0)</f>
        <v>3</v>
      </c>
      <c r="F1714">
        <f t="shared" ca="1" si="2"/>
        <v>8</v>
      </c>
      <c r="G1714" t="str">
        <f ca="1">VLOOKUP(F1714,Cities!$A$1:$C$69,2,0)</f>
        <v>Beijing</v>
      </c>
      <c r="H1714" t="str">
        <f ca="1">VLOOKUP(F1714,Cities!$A$1:$F$69,6,0)</f>
        <v>Modern, Beach, Nightlife</v>
      </c>
      <c r="I1714" t="str">
        <f ca="1">VLOOKUP(F1714,Cities!$A$1:$C$69,3,0)</f>
        <v>Asia</v>
      </c>
      <c r="J1714">
        <f t="shared" ca="1" si="3"/>
        <v>1</v>
      </c>
      <c r="K1714">
        <f ca="1">VLOOKUP(F1714,Cities!$A$1:$I$69,6+J1714,0)*R1714*E1714</f>
        <v>162</v>
      </c>
      <c r="L1714">
        <f t="shared" ca="1" si="4"/>
        <v>1</v>
      </c>
      <c r="M1714">
        <f ca="1">VLOOKUP(F1714,Cities!$A$1:$I$69,4,0)*R1714*L1714</f>
        <v>1880</v>
      </c>
      <c r="N1714">
        <f t="shared" ca="1" si="5"/>
        <v>2042</v>
      </c>
      <c r="O1714" t="str">
        <f ca="1">VLOOKUP(F1714,Cities!$A$1:$E$69,5,0)</f>
        <v>Spring</v>
      </c>
      <c r="P1714">
        <f t="shared" ca="1" si="6"/>
        <v>3</v>
      </c>
      <c r="Q1714" t="str">
        <f ca="1">VLOOKUP(P1714,Sheet2!$A$1:$B$5,2,0)</f>
        <v>Romantic</v>
      </c>
      <c r="R1714">
        <f ca="1">VLOOKUP(P1714,Sheet2!$A$1:$C$5,3,0)</f>
        <v>2</v>
      </c>
    </row>
    <row r="1715" spans="1:18" ht="14.25" customHeight="1">
      <c r="A1715" s="4">
        <v>1714</v>
      </c>
      <c r="B1715">
        <f t="shared" ca="1" si="0"/>
        <v>82</v>
      </c>
      <c r="C1715">
        <f t="shared" ca="1" si="1"/>
        <v>4</v>
      </c>
      <c r="D1715" t="str">
        <f ca="1">VLOOKUP(C1715,Stay!$A$1:$B$5,2,0)</f>
        <v>1 month</v>
      </c>
      <c r="E1715">
        <f ca="1">VLOOKUP(C1715,Stay!$A$1:$C$5,3,0)</f>
        <v>30</v>
      </c>
      <c r="F1715">
        <f t="shared" ca="1" si="2"/>
        <v>46</v>
      </c>
      <c r="G1715" t="str">
        <f ca="1">VLOOKUP(F1715,Cities!$A$1:$C$69,2,0)</f>
        <v>Paris</v>
      </c>
      <c r="H1715" t="str">
        <f ca="1">VLOOKUP(F1715,Cities!$A$1:$F$69,6,0)</f>
        <v>Historical-Medieval, Nightlife, Architecture, Park</v>
      </c>
      <c r="I1715" t="str">
        <f ca="1">VLOOKUP(F1715,Cities!$A$1:$C$69,3,0)</f>
        <v>Europe</v>
      </c>
      <c r="J1715">
        <f t="shared" ca="1" si="3"/>
        <v>1</v>
      </c>
      <c r="K1715">
        <f ca="1">VLOOKUP(F1715,Cities!$A$1:$I$69,6+J1715,0)*R1715*E1715</f>
        <v>7920</v>
      </c>
      <c r="L1715">
        <f t="shared" ca="1" si="4"/>
        <v>2</v>
      </c>
      <c r="M1715">
        <f ca="1">VLOOKUP(F1715,Cities!$A$1:$I$69,4,0)*R1715*L1715</f>
        <v>9440</v>
      </c>
      <c r="N1715">
        <f t="shared" ca="1" si="5"/>
        <v>17360</v>
      </c>
      <c r="O1715" t="str">
        <f ca="1">VLOOKUP(F1715,Cities!$A$1:$E$69,5,0)</f>
        <v>Summer</v>
      </c>
      <c r="P1715">
        <f t="shared" ca="1" si="6"/>
        <v>2</v>
      </c>
      <c r="Q1715" t="str">
        <f ca="1">VLOOKUP(P1715,Sheet2!$A$1:$B$5,2,0)</f>
        <v>Family</v>
      </c>
      <c r="R1715">
        <f ca="1">VLOOKUP(P1715,Sheet2!$A$1:$C$5,3,0)</f>
        <v>4</v>
      </c>
    </row>
    <row r="1716" spans="1:18" ht="14.25" customHeight="1">
      <c r="A1716" s="4">
        <v>1715</v>
      </c>
      <c r="B1716">
        <f t="shared" ca="1" si="0"/>
        <v>263</v>
      </c>
      <c r="C1716">
        <f t="shared" ca="1" si="1"/>
        <v>1</v>
      </c>
      <c r="D1716" t="str">
        <f ca="1">VLOOKUP(C1716,Stay!$A$1:$B$5,2,0)</f>
        <v>3 days</v>
      </c>
      <c r="E1716">
        <f ca="1">VLOOKUP(C1716,Stay!$A$1:$C$5,3,0)</f>
        <v>3</v>
      </c>
      <c r="F1716">
        <f t="shared" ca="1" si="2"/>
        <v>43</v>
      </c>
      <c r="G1716" t="str">
        <f ca="1">VLOOKUP(F1716,Cities!$A$1:$C$69,2,0)</f>
        <v>New York City</v>
      </c>
      <c r="H1716" t="str">
        <f ca="1">VLOOKUP(F1716,Cities!$A$1:$F$69,6,0)</f>
        <v>Modern, Park, Adventure-Land, Architecture, Nightlife</v>
      </c>
      <c r="I1716" t="str">
        <f ca="1">VLOOKUP(F1716,Cities!$A$1:$C$69,3,0)</f>
        <v>North America</v>
      </c>
      <c r="J1716">
        <f t="shared" ca="1" si="3"/>
        <v>1</v>
      </c>
      <c r="K1716">
        <f ca="1">VLOOKUP(F1716,Cities!$A$1:$I$69,6+J1716,0)*R1716*E1716</f>
        <v>261</v>
      </c>
      <c r="L1716">
        <f t="shared" ca="1" si="4"/>
        <v>1</v>
      </c>
      <c r="M1716">
        <f ca="1">VLOOKUP(F1716,Cities!$A$1:$I$69,4,0)*R1716*L1716</f>
        <v>250</v>
      </c>
      <c r="N1716">
        <f t="shared" ca="1" si="5"/>
        <v>511</v>
      </c>
      <c r="O1716" t="str">
        <f ca="1">VLOOKUP(F1716,Cities!$A$1:$E$69,5,0)</f>
        <v>Summer</v>
      </c>
      <c r="P1716">
        <f t="shared" ca="1" si="6"/>
        <v>1</v>
      </c>
      <c r="Q1716" t="str">
        <f ca="1">VLOOKUP(P1716,Sheet2!$A$1:$B$5,2,0)</f>
        <v>Solo</v>
      </c>
      <c r="R1716">
        <f ca="1">VLOOKUP(P1716,Sheet2!$A$1:$C$5,3,0)</f>
        <v>1</v>
      </c>
    </row>
    <row r="1717" spans="1:18" ht="14.25" customHeight="1">
      <c r="A1717" s="4">
        <v>1716</v>
      </c>
      <c r="B1717">
        <f t="shared" ca="1" si="0"/>
        <v>262</v>
      </c>
      <c r="C1717">
        <f t="shared" ca="1" si="1"/>
        <v>2</v>
      </c>
      <c r="D1717" t="str">
        <f ca="1">VLOOKUP(C1717,Stay!$A$1:$B$5,2,0)</f>
        <v>1 week</v>
      </c>
      <c r="E1717">
        <f ca="1">VLOOKUP(C1717,Stay!$A$1:$C$5,3,0)</f>
        <v>7</v>
      </c>
      <c r="F1717">
        <f t="shared" ca="1" si="2"/>
        <v>57</v>
      </c>
      <c r="G1717" t="str">
        <f ca="1">VLOOKUP(F1717,Cities!$A$1:$C$69,2,0)</f>
        <v>Seattle</v>
      </c>
      <c r="H1717" t="str">
        <f ca="1">VLOOKUP(F1717,Cities!$A$1:$F$69,6,0)</f>
        <v>Modern</v>
      </c>
      <c r="I1717" t="str">
        <f ca="1">VLOOKUP(F1717,Cities!$A$1:$C$69,3,0)</f>
        <v>North America</v>
      </c>
      <c r="J1717">
        <f t="shared" ca="1" si="3"/>
        <v>3</v>
      </c>
      <c r="K1717">
        <f ca="1">VLOOKUP(F1717,Cities!$A$1:$I$69,6+J1717,0)*R1717*E1717</f>
        <v>2394</v>
      </c>
      <c r="L1717">
        <f t="shared" ca="1" si="4"/>
        <v>2</v>
      </c>
      <c r="M1717">
        <f ca="1">VLOOKUP(F1717,Cities!$A$1:$I$69,4,0)*R1717*L1717</f>
        <v>400</v>
      </c>
      <c r="N1717">
        <f t="shared" ca="1" si="5"/>
        <v>2794</v>
      </c>
      <c r="O1717" t="str">
        <f ca="1">VLOOKUP(F1717,Cities!$A$1:$E$69,5,0)</f>
        <v>Summer</v>
      </c>
      <c r="P1717">
        <f t="shared" ca="1" si="6"/>
        <v>1</v>
      </c>
      <c r="Q1717" t="str">
        <f ca="1">VLOOKUP(P1717,Sheet2!$A$1:$B$5,2,0)</f>
        <v>Solo</v>
      </c>
      <c r="R1717">
        <f ca="1">VLOOKUP(P1717,Sheet2!$A$1:$C$5,3,0)</f>
        <v>1</v>
      </c>
    </row>
    <row r="1718" spans="1:18" ht="14.25" customHeight="1">
      <c r="A1718" s="4">
        <v>1717</v>
      </c>
      <c r="B1718">
        <f t="shared" ca="1" si="0"/>
        <v>114</v>
      </c>
      <c r="C1718">
        <f t="shared" ca="1" si="1"/>
        <v>2</v>
      </c>
      <c r="D1718" t="str">
        <f ca="1">VLOOKUP(C1718,Stay!$A$1:$B$5,2,0)</f>
        <v>1 week</v>
      </c>
      <c r="E1718">
        <f ca="1">VLOOKUP(C1718,Stay!$A$1:$C$5,3,0)</f>
        <v>7</v>
      </c>
      <c r="F1718">
        <f t="shared" ca="1" si="2"/>
        <v>52</v>
      </c>
      <c r="G1718" t="str">
        <f ca="1">VLOOKUP(F1718,Cities!$A$1:$C$69,2,0)</f>
        <v>Salem</v>
      </c>
      <c r="H1718" t="str">
        <f ca="1">VLOOKUP(F1718,Cities!$A$1:$F$69,6,0)</f>
        <v>Historical</v>
      </c>
      <c r="I1718" t="str">
        <f ca="1">VLOOKUP(F1718,Cities!$A$1:$C$69,3,0)</f>
        <v>North America</v>
      </c>
      <c r="J1718">
        <f t="shared" ca="1" si="3"/>
        <v>1</v>
      </c>
      <c r="K1718">
        <f ca="1">VLOOKUP(F1718,Cities!$A$1:$I$69,6+J1718,0)*R1718*E1718</f>
        <v>1372</v>
      </c>
      <c r="L1718">
        <f t="shared" ca="1" si="4"/>
        <v>1</v>
      </c>
      <c r="M1718">
        <f ca="1">VLOOKUP(F1718,Cities!$A$1:$I$69,4,0)*R1718*L1718</f>
        <v>620</v>
      </c>
      <c r="N1718">
        <f t="shared" ca="1" si="5"/>
        <v>1992</v>
      </c>
      <c r="O1718" t="str">
        <f ca="1">VLOOKUP(F1718,Cities!$A$1:$E$69,5,0)</f>
        <v>Summer</v>
      </c>
      <c r="P1718">
        <f t="shared" ca="1" si="6"/>
        <v>3</v>
      </c>
      <c r="Q1718" t="str">
        <f ca="1">VLOOKUP(P1718,Sheet2!$A$1:$B$5,2,0)</f>
        <v>Romantic</v>
      </c>
      <c r="R1718">
        <f ca="1">VLOOKUP(P1718,Sheet2!$A$1:$C$5,3,0)</f>
        <v>2</v>
      </c>
    </row>
    <row r="1719" spans="1:18" ht="14.25" customHeight="1">
      <c r="A1719" s="4">
        <v>1718</v>
      </c>
      <c r="B1719">
        <f t="shared" ca="1" si="0"/>
        <v>101</v>
      </c>
      <c r="C1719">
        <f t="shared" ca="1" si="1"/>
        <v>1</v>
      </c>
      <c r="D1719" t="str">
        <f ca="1">VLOOKUP(C1719,Stay!$A$1:$B$5,2,0)</f>
        <v>3 days</v>
      </c>
      <c r="E1719">
        <f ca="1">VLOOKUP(C1719,Stay!$A$1:$C$5,3,0)</f>
        <v>3</v>
      </c>
      <c r="F1719">
        <f t="shared" ca="1" si="2"/>
        <v>56</v>
      </c>
      <c r="G1719" t="str">
        <f ca="1">VLOOKUP(F1719,Cities!$A$1:$C$69,2,0)</f>
        <v>Santa Cruz County</v>
      </c>
      <c r="H1719" t="str">
        <f ca="1">VLOOKUP(F1719,Cities!$A$1:$F$69,6,0)</f>
        <v>Beach</v>
      </c>
      <c r="I1719" t="str">
        <f ca="1">VLOOKUP(F1719,Cities!$A$1:$C$69,3,0)</f>
        <v>North America</v>
      </c>
      <c r="J1719">
        <f t="shared" ca="1" si="3"/>
        <v>2</v>
      </c>
      <c r="K1719">
        <f ca="1">VLOOKUP(F1719,Cities!$A$1:$I$69,6+J1719,0)*R1719*E1719</f>
        <v>606</v>
      </c>
      <c r="L1719">
        <f t="shared" ca="1" si="4"/>
        <v>2</v>
      </c>
      <c r="M1719">
        <f ca="1">VLOOKUP(F1719,Cities!$A$1:$I$69,4,0)*R1719*L1719</f>
        <v>880</v>
      </c>
      <c r="N1719">
        <f t="shared" ca="1" si="5"/>
        <v>1486</v>
      </c>
      <c r="O1719" t="str">
        <f ca="1">VLOOKUP(F1719,Cities!$A$1:$E$69,5,0)</f>
        <v>Spring</v>
      </c>
      <c r="P1719">
        <f t="shared" ca="1" si="6"/>
        <v>3</v>
      </c>
      <c r="Q1719" t="str">
        <f ca="1">VLOOKUP(P1719,Sheet2!$A$1:$B$5,2,0)</f>
        <v>Romantic</v>
      </c>
      <c r="R1719">
        <f ca="1">VLOOKUP(P1719,Sheet2!$A$1:$C$5,3,0)</f>
        <v>2</v>
      </c>
    </row>
    <row r="1720" spans="1:18" ht="14.25" customHeight="1">
      <c r="A1720" s="4">
        <v>1719</v>
      </c>
      <c r="B1720">
        <f t="shared" ca="1" si="0"/>
        <v>253</v>
      </c>
      <c r="C1720">
        <f t="shared" ca="1" si="1"/>
        <v>4</v>
      </c>
      <c r="D1720" t="str">
        <f ca="1">VLOOKUP(C1720,Stay!$A$1:$B$5,2,0)</f>
        <v>1 month</v>
      </c>
      <c r="E1720">
        <f ca="1">VLOOKUP(C1720,Stay!$A$1:$C$5,3,0)</f>
        <v>30</v>
      </c>
      <c r="F1720">
        <f t="shared" ca="1" si="2"/>
        <v>32</v>
      </c>
      <c r="G1720" t="str">
        <f ca="1">VLOOKUP(F1720,Cities!$A$1:$C$69,2,0)</f>
        <v>Lyon</v>
      </c>
      <c r="H1720" t="str">
        <f ca="1">VLOOKUP(F1720,Cities!$A$1:$F$69,6,0)</f>
        <v>Historical, Beach, Terrain</v>
      </c>
      <c r="I1720" t="str">
        <f ca="1">VLOOKUP(F1720,Cities!$A$1:$C$69,3,0)</f>
        <v>Europe</v>
      </c>
      <c r="J1720">
        <f t="shared" ca="1" si="3"/>
        <v>3</v>
      </c>
      <c r="K1720">
        <f ca="1">VLOOKUP(F1720,Cities!$A$1:$I$69,6+J1720,0)*R1720*E1720</f>
        <v>28680</v>
      </c>
      <c r="L1720">
        <f t="shared" ca="1" si="4"/>
        <v>1</v>
      </c>
      <c r="M1720">
        <f ca="1">VLOOKUP(F1720,Cities!$A$1:$I$69,4,0)*R1720*L1720</f>
        <v>4800</v>
      </c>
      <c r="N1720">
        <f t="shared" ca="1" si="5"/>
        <v>33480</v>
      </c>
      <c r="O1720" t="str">
        <f ca="1">VLOOKUP(F1720,Cities!$A$1:$E$69,5,0)</f>
        <v>Summer</v>
      </c>
      <c r="P1720">
        <f t="shared" ca="1" si="6"/>
        <v>2</v>
      </c>
      <c r="Q1720" t="str">
        <f ca="1">VLOOKUP(P1720,Sheet2!$A$1:$B$5,2,0)</f>
        <v>Family</v>
      </c>
      <c r="R1720">
        <f ca="1">VLOOKUP(P1720,Sheet2!$A$1:$C$5,3,0)</f>
        <v>4</v>
      </c>
    </row>
    <row r="1721" spans="1:18" ht="14.25" customHeight="1">
      <c r="A1721" s="4">
        <v>1720</v>
      </c>
      <c r="B1721">
        <f t="shared" ca="1" si="0"/>
        <v>81</v>
      </c>
      <c r="C1721">
        <f t="shared" ca="1" si="1"/>
        <v>4</v>
      </c>
      <c r="D1721" t="str">
        <f ca="1">VLOOKUP(C1721,Stay!$A$1:$B$5,2,0)</f>
        <v>1 month</v>
      </c>
      <c r="E1721">
        <f ca="1">VLOOKUP(C1721,Stay!$A$1:$C$5,3,0)</f>
        <v>30</v>
      </c>
      <c r="F1721">
        <f t="shared" ca="1" si="2"/>
        <v>35</v>
      </c>
      <c r="G1721" t="str">
        <f ca="1">VLOOKUP(F1721,Cities!$A$1:$C$69,2,0)</f>
        <v>Mallorca</v>
      </c>
      <c r="H1721" t="str">
        <f ca="1">VLOOKUP(F1721,Cities!$A$1:$F$69,6,0)</f>
        <v>Beach, Aquatic, Adventure-Water</v>
      </c>
      <c r="I1721" t="str">
        <f ca="1">VLOOKUP(F1721,Cities!$A$1:$C$69,3,0)</f>
        <v>Europe</v>
      </c>
      <c r="J1721">
        <f t="shared" ca="1" si="3"/>
        <v>1</v>
      </c>
      <c r="K1721">
        <f ca="1">VLOOKUP(F1721,Cities!$A$1:$I$69,6+J1721,0)*R1721*E1721</f>
        <v>2400</v>
      </c>
      <c r="L1721">
        <f t="shared" ca="1" si="4"/>
        <v>2</v>
      </c>
      <c r="M1721">
        <f ca="1">VLOOKUP(F1721,Cities!$A$1:$I$69,4,0)*R1721*L1721</f>
        <v>5088</v>
      </c>
      <c r="N1721">
        <f t="shared" ca="1" si="5"/>
        <v>7488</v>
      </c>
      <c r="O1721" t="str">
        <f ca="1">VLOOKUP(F1721,Cities!$A$1:$E$69,5,0)</f>
        <v>Summer</v>
      </c>
      <c r="P1721">
        <f t="shared" ca="1" si="6"/>
        <v>3</v>
      </c>
      <c r="Q1721" t="str">
        <f ca="1">VLOOKUP(P1721,Sheet2!$A$1:$B$5,2,0)</f>
        <v>Romantic</v>
      </c>
      <c r="R1721">
        <f ca="1">VLOOKUP(P1721,Sheet2!$A$1:$C$5,3,0)</f>
        <v>2</v>
      </c>
    </row>
    <row r="1722" spans="1:18" ht="14.25" customHeight="1">
      <c r="A1722" s="4">
        <v>1721</v>
      </c>
      <c r="B1722">
        <f t="shared" ca="1" si="0"/>
        <v>188</v>
      </c>
      <c r="C1722">
        <f t="shared" ca="1" si="1"/>
        <v>3</v>
      </c>
      <c r="D1722" t="str">
        <f ca="1">VLOOKUP(C1722,Stay!$A$1:$B$5,2,0)</f>
        <v>2 weeks</v>
      </c>
      <c r="E1722">
        <f ca="1">VLOOKUP(C1722,Stay!$A$1:$C$5,3,0)</f>
        <v>14</v>
      </c>
      <c r="F1722">
        <f t="shared" ca="1" si="2"/>
        <v>5</v>
      </c>
      <c r="G1722" t="str">
        <f ca="1">VLOOKUP(F1722,Cities!$A$1:$C$69,2,0)</f>
        <v>Austin</v>
      </c>
      <c r="H1722" t="str">
        <f ca="1">VLOOKUP(F1722,Cities!$A$1:$F$69,6,0)</f>
        <v>Historical-Modern, Nightlife</v>
      </c>
      <c r="I1722" t="str">
        <f ca="1">VLOOKUP(F1722,Cities!$A$1:$C$69,3,0)</f>
        <v>North America</v>
      </c>
      <c r="J1722">
        <f t="shared" ca="1" si="3"/>
        <v>3</v>
      </c>
      <c r="K1722">
        <f ca="1">VLOOKUP(F1722,Cities!$A$1:$I$69,6+J1722,0)*R1722*E1722</f>
        <v>13664</v>
      </c>
      <c r="L1722">
        <f t="shared" ca="1" si="4"/>
        <v>1</v>
      </c>
      <c r="M1722">
        <f ca="1">VLOOKUP(F1722,Cities!$A$1:$I$69,4,0)*R1722*L1722</f>
        <v>240</v>
      </c>
      <c r="N1722">
        <f t="shared" ca="1" si="5"/>
        <v>13904</v>
      </c>
      <c r="O1722" t="str">
        <f ca="1">VLOOKUP(F1722,Cities!$A$1:$E$69,5,0)</f>
        <v>Spring</v>
      </c>
      <c r="P1722">
        <f t="shared" ca="1" si="6"/>
        <v>2</v>
      </c>
      <c r="Q1722" t="str">
        <f ca="1">VLOOKUP(P1722,Sheet2!$A$1:$B$5,2,0)</f>
        <v>Family</v>
      </c>
      <c r="R1722">
        <f ca="1">VLOOKUP(P1722,Sheet2!$A$1:$C$5,3,0)</f>
        <v>4</v>
      </c>
    </row>
    <row r="1723" spans="1:18" ht="14.25" customHeight="1">
      <c r="A1723" s="4">
        <v>1722</v>
      </c>
      <c r="B1723">
        <f t="shared" ca="1" si="0"/>
        <v>33</v>
      </c>
      <c r="C1723">
        <f t="shared" ca="1" si="1"/>
        <v>4</v>
      </c>
      <c r="D1723" t="str">
        <f ca="1">VLOOKUP(C1723,Stay!$A$1:$B$5,2,0)</f>
        <v>1 month</v>
      </c>
      <c r="E1723">
        <f ca="1">VLOOKUP(C1723,Stay!$A$1:$C$5,3,0)</f>
        <v>30</v>
      </c>
      <c r="F1723">
        <f t="shared" ca="1" si="2"/>
        <v>4</v>
      </c>
      <c r="G1723" t="str">
        <f ca="1">VLOOKUP(F1723,Cities!$A$1:$C$69,2,0)</f>
        <v>Athens</v>
      </c>
      <c r="H1723" t="str">
        <f ca="1">VLOOKUP(F1723,Cities!$A$1:$F$69,6,0)</f>
        <v>Historical-Ancient, Architecture</v>
      </c>
      <c r="I1723" t="str">
        <f ca="1">VLOOKUP(F1723,Cities!$A$1:$C$69,3,0)</f>
        <v>Europe</v>
      </c>
      <c r="J1723">
        <f t="shared" ca="1" si="3"/>
        <v>1</v>
      </c>
      <c r="K1723">
        <f ca="1">VLOOKUP(F1723,Cities!$A$1:$I$69,6+J1723,0)*R1723*E1723</f>
        <v>990</v>
      </c>
      <c r="L1723">
        <f t="shared" ca="1" si="4"/>
        <v>2</v>
      </c>
      <c r="M1723">
        <f ca="1">VLOOKUP(F1723,Cities!$A$1:$I$69,4,0)*R1723*L1723</f>
        <v>2200</v>
      </c>
      <c r="N1723">
        <f t="shared" ca="1" si="5"/>
        <v>3190</v>
      </c>
      <c r="O1723" t="str">
        <f ca="1">VLOOKUP(F1723,Cities!$A$1:$E$69,5,0)</f>
        <v>Summer</v>
      </c>
      <c r="P1723">
        <f t="shared" ca="1" si="6"/>
        <v>1</v>
      </c>
      <c r="Q1723" t="str">
        <f ca="1">VLOOKUP(P1723,Sheet2!$A$1:$B$5,2,0)</f>
        <v>Solo</v>
      </c>
      <c r="R1723">
        <f ca="1">VLOOKUP(P1723,Sheet2!$A$1:$C$5,3,0)</f>
        <v>1</v>
      </c>
    </row>
    <row r="1724" spans="1:18" ht="14.25" customHeight="1">
      <c r="A1724" s="4">
        <v>1723</v>
      </c>
      <c r="B1724">
        <f t="shared" ca="1" si="0"/>
        <v>282</v>
      </c>
      <c r="C1724">
        <f t="shared" ca="1" si="1"/>
        <v>4</v>
      </c>
      <c r="D1724" t="str">
        <f ca="1">VLOOKUP(C1724,Stay!$A$1:$B$5,2,0)</f>
        <v>1 month</v>
      </c>
      <c r="E1724">
        <f ca="1">VLOOKUP(C1724,Stay!$A$1:$C$5,3,0)</f>
        <v>30</v>
      </c>
      <c r="F1724">
        <f t="shared" ca="1" si="2"/>
        <v>56</v>
      </c>
      <c r="G1724" t="str">
        <f ca="1">VLOOKUP(F1724,Cities!$A$1:$C$69,2,0)</f>
        <v>Santa Cruz County</v>
      </c>
      <c r="H1724" t="str">
        <f ca="1">VLOOKUP(F1724,Cities!$A$1:$F$69,6,0)</f>
        <v>Beach</v>
      </c>
      <c r="I1724" t="str">
        <f ca="1">VLOOKUP(F1724,Cities!$A$1:$C$69,3,0)</f>
        <v>North America</v>
      </c>
      <c r="J1724">
        <f t="shared" ca="1" si="3"/>
        <v>1</v>
      </c>
      <c r="K1724">
        <f ca="1">VLOOKUP(F1724,Cities!$A$1:$I$69,6+J1724,0)*R1724*E1724</f>
        <v>1320</v>
      </c>
      <c r="L1724">
        <f t="shared" ca="1" si="4"/>
        <v>1</v>
      </c>
      <c r="M1724">
        <f ca="1">VLOOKUP(F1724,Cities!$A$1:$I$69,4,0)*R1724*L1724</f>
        <v>220</v>
      </c>
      <c r="N1724">
        <f t="shared" ca="1" si="5"/>
        <v>1540</v>
      </c>
      <c r="O1724" t="str">
        <f ca="1">VLOOKUP(F1724,Cities!$A$1:$E$69,5,0)</f>
        <v>Spring</v>
      </c>
      <c r="P1724">
        <f t="shared" ca="1" si="6"/>
        <v>1</v>
      </c>
      <c r="Q1724" t="str">
        <f ca="1">VLOOKUP(P1724,Sheet2!$A$1:$B$5,2,0)</f>
        <v>Solo</v>
      </c>
      <c r="R1724">
        <f ca="1">VLOOKUP(P1724,Sheet2!$A$1:$C$5,3,0)</f>
        <v>1</v>
      </c>
    </row>
    <row r="1725" spans="1:18" ht="14.25" customHeight="1">
      <c r="A1725" s="4">
        <v>1724</v>
      </c>
      <c r="B1725">
        <f t="shared" ca="1" si="0"/>
        <v>188</v>
      </c>
      <c r="C1725">
        <f t="shared" ca="1" si="1"/>
        <v>3</v>
      </c>
      <c r="D1725" t="str">
        <f ca="1">VLOOKUP(C1725,Stay!$A$1:$B$5,2,0)</f>
        <v>2 weeks</v>
      </c>
      <c r="E1725">
        <f ca="1">VLOOKUP(C1725,Stay!$A$1:$C$5,3,0)</f>
        <v>14</v>
      </c>
      <c r="F1725">
        <f t="shared" ca="1" si="2"/>
        <v>62</v>
      </c>
      <c r="G1725" t="str">
        <f ca="1">VLOOKUP(F1725,Cities!$A$1:$C$69,2,0)</f>
        <v>Valencia</v>
      </c>
      <c r="H1725" t="str">
        <f ca="1">VLOOKUP(F1725,Cities!$A$1:$F$69,6,0)</f>
        <v>Terrain</v>
      </c>
      <c r="I1725" t="str">
        <f ca="1">VLOOKUP(F1725,Cities!$A$1:$C$69,3,0)</f>
        <v>Europe</v>
      </c>
      <c r="J1725">
        <f t="shared" ca="1" si="3"/>
        <v>1</v>
      </c>
      <c r="K1725">
        <f ca="1">VLOOKUP(F1725,Cities!$A$1:$I$69,6+J1725,0)*R1725*E1725</f>
        <v>2016</v>
      </c>
      <c r="L1725">
        <f t="shared" ca="1" si="4"/>
        <v>2</v>
      </c>
      <c r="M1725">
        <f ca="1">VLOOKUP(F1725,Cities!$A$1:$I$69,4,0)*R1725*L1725</f>
        <v>14240</v>
      </c>
      <c r="N1725">
        <f t="shared" ca="1" si="5"/>
        <v>16256</v>
      </c>
      <c r="O1725" t="str">
        <f ca="1">VLOOKUP(F1725,Cities!$A$1:$E$69,5,0)</f>
        <v>Summer</v>
      </c>
      <c r="P1725">
        <f t="shared" ca="1" si="6"/>
        <v>2</v>
      </c>
      <c r="Q1725" t="str">
        <f ca="1">VLOOKUP(P1725,Sheet2!$A$1:$B$5,2,0)</f>
        <v>Family</v>
      </c>
      <c r="R1725">
        <f ca="1">VLOOKUP(P1725,Sheet2!$A$1:$C$5,3,0)</f>
        <v>4</v>
      </c>
    </row>
    <row r="1726" spans="1:18" ht="14.25" customHeight="1">
      <c r="A1726" s="4">
        <v>1725</v>
      </c>
      <c r="B1726">
        <f t="shared" ca="1" si="0"/>
        <v>179</v>
      </c>
      <c r="C1726">
        <f t="shared" ca="1" si="1"/>
        <v>1</v>
      </c>
      <c r="D1726" t="str">
        <f ca="1">VLOOKUP(C1726,Stay!$A$1:$B$5,2,0)</f>
        <v>3 days</v>
      </c>
      <c r="E1726">
        <f ca="1">VLOOKUP(C1726,Stay!$A$1:$C$5,3,0)</f>
        <v>3</v>
      </c>
      <c r="F1726">
        <f t="shared" ca="1" si="2"/>
        <v>50</v>
      </c>
      <c r="G1726" t="str">
        <f ca="1">VLOOKUP(F1726,Cities!$A$1:$C$69,2,0)</f>
        <v>Rio de Janeiro</v>
      </c>
      <c r="H1726" t="str">
        <f ca="1">VLOOKUP(F1726,Cities!$A$1:$F$69,6,0)</f>
        <v>Historical</v>
      </c>
      <c r="I1726" t="str">
        <f ca="1">VLOOKUP(F1726,Cities!$A$1:$C$69,3,0)</f>
        <v>South America</v>
      </c>
      <c r="J1726">
        <f t="shared" ca="1" si="3"/>
        <v>3</v>
      </c>
      <c r="K1726">
        <f ca="1">VLOOKUP(F1726,Cities!$A$1:$I$69,6+J1726,0)*R1726*E1726</f>
        <v>1710</v>
      </c>
      <c r="L1726">
        <f t="shared" ca="1" si="4"/>
        <v>2</v>
      </c>
      <c r="M1726">
        <f ca="1">VLOOKUP(F1726,Cities!$A$1:$I$69,4,0)*R1726*L1726</f>
        <v>4240</v>
      </c>
      <c r="N1726">
        <f t="shared" ca="1" si="5"/>
        <v>5950</v>
      </c>
      <c r="O1726" t="str">
        <f ca="1">VLOOKUP(F1726,Cities!$A$1:$E$69,5,0)</f>
        <v>Winter</v>
      </c>
      <c r="P1726">
        <f t="shared" ca="1" si="6"/>
        <v>3</v>
      </c>
      <c r="Q1726" t="str">
        <f ca="1">VLOOKUP(P1726,Sheet2!$A$1:$B$5,2,0)</f>
        <v>Romantic</v>
      </c>
      <c r="R1726">
        <f ca="1">VLOOKUP(P1726,Sheet2!$A$1:$C$5,3,0)</f>
        <v>2</v>
      </c>
    </row>
    <row r="1727" spans="1:18" ht="14.25" customHeight="1">
      <c r="A1727" s="4">
        <v>1726</v>
      </c>
      <c r="B1727">
        <f t="shared" ca="1" si="0"/>
        <v>300</v>
      </c>
      <c r="C1727">
        <f t="shared" ca="1" si="1"/>
        <v>4</v>
      </c>
      <c r="D1727" t="str">
        <f ca="1">VLOOKUP(C1727,Stay!$A$1:$B$5,2,0)</f>
        <v>1 month</v>
      </c>
      <c r="E1727">
        <f ca="1">VLOOKUP(C1727,Stay!$A$1:$C$5,3,0)</f>
        <v>30</v>
      </c>
      <c r="F1727">
        <f t="shared" ca="1" si="2"/>
        <v>21</v>
      </c>
      <c r="G1727" t="str">
        <f ca="1">VLOOKUP(F1727,Cities!$A$1:$C$69,2,0)</f>
        <v>Denver</v>
      </c>
      <c r="H1727" t="str">
        <f ca="1">VLOOKUP(F1727,Cities!$A$1:$F$69,6,0)</f>
        <v>Modern, Hills, Park, Architecture</v>
      </c>
      <c r="I1727" t="str">
        <f ca="1">VLOOKUP(F1727,Cities!$A$1:$C$69,3,0)</f>
        <v>North America</v>
      </c>
      <c r="J1727">
        <f t="shared" ca="1" si="3"/>
        <v>3</v>
      </c>
      <c r="K1727">
        <f ca="1">VLOOKUP(F1727,Cities!$A$1:$I$69,6+J1727,0)*R1727*E1727</f>
        <v>70560</v>
      </c>
      <c r="L1727">
        <f t="shared" ca="1" si="4"/>
        <v>2</v>
      </c>
      <c r="M1727">
        <f ca="1">VLOOKUP(F1727,Cities!$A$1:$I$69,4,0)*R1727*L1727</f>
        <v>1800</v>
      </c>
      <c r="N1727">
        <f t="shared" ca="1" si="5"/>
        <v>72360</v>
      </c>
      <c r="O1727" t="str">
        <f ca="1">VLOOKUP(F1727,Cities!$A$1:$E$69,5,0)</f>
        <v>Summer</v>
      </c>
      <c r="P1727">
        <f t="shared" ca="1" si="6"/>
        <v>4</v>
      </c>
      <c r="Q1727" t="str">
        <f ca="1">VLOOKUP(P1727,Sheet2!$A$1:$B$5,2,0)</f>
        <v>Friends</v>
      </c>
      <c r="R1727">
        <f ca="1">VLOOKUP(P1727,Sheet2!$A$1:$C$5,3,0)</f>
        <v>6</v>
      </c>
    </row>
    <row r="1728" spans="1:18" ht="14.25" customHeight="1">
      <c r="A1728" s="4">
        <v>1727</v>
      </c>
      <c r="B1728">
        <f t="shared" ca="1" si="0"/>
        <v>4</v>
      </c>
      <c r="C1728">
        <f t="shared" ca="1" si="1"/>
        <v>3</v>
      </c>
      <c r="D1728" t="str">
        <f ca="1">VLOOKUP(C1728,Stay!$A$1:$B$5,2,0)</f>
        <v>2 weeks</v>
      </c>
      <c r="E1728">
        <f ca="1">VLOOKUP(C1728,Stay!$A$1:$C$5,3,0)</f>
        <v>14</v>
      </c>
      <c r="F1728">
        <f t="shared" ca="1" si="2"/>
        <v>23</v>
      </c>
      <c r="G1728" t="str">
        <f ca="1">VLOOKUP(F1728,Cities!$A$1:$C$69,2,0)</f>
        <v>Edinburgh</v>
      </c>
      <c r="H1728" t="str">
        <f ca="1">VLOOKUP(F1728,Cities!$A$1:$F$69,6,0)</f>
        <v>Historical-Medieval, Beach, Architecture</v>
      </c>
      <c r="I1728" t="str">
        <f ca="1">VLOOKUP(F1728,Cities!$A$1:$C$69,3,0)</f>
        <v>Europe</v>
      </c>
      <c r="J1728">
        <f t="shared" ca="1" si="3"/>
        <v>1</v>
      </c>
      <c r="K1728">
        <f ca="1">VLOOKUP(F1728,Cities!$A$1:$I$69,6+J1728,0)*R1728*E1728</f>
        <v>882</v>
      </c>
      <c r="L1728">
        <f t="shared" ca="1" si="4"/>
        <v>2</v>
      </c>
      <c r="M1728">
        <f ca="1">VLOOKUP(F1728,Cities!$A$1:$I$69,4,0)*R1728*L1728</f>
        <v>2160</v>
      </c>
      <c r="N1728">
        <f t="shared" ca="1" si="5"/>
        <v>3042</v>
      </c>
      <c r="O1728" t="str">
        <f ca="1">VLOOKUP(F1728,Cities!$A$1:$E$69,5,0)</f>
        <v>Summer</v>
      </c>
      <c r="P1728">
        <f t="shared" ca="1" si="6"/>
        <v>1</v>
      </c>
      <c r="Q1728" t="str">
        <f ca="1">VLOOKUP(P1728,Sheet2!$A$1:$B$5,2,0)</f>
        <v>Solo</v>
      </c>
      <c r="R1728">
        <f ca="1">VLOOKUP(P1728,Sheet2!$A$1:$C$5,3,0)</f>
        <v>1</v>
      </c>
    </row>
    <row r="1729" spans="1:18" ht="14.25" customHeight="1">
      <c r="A1729" s="4">
        <v>1728</v>
      </c>
      <c r="B1729">
        <f t="shared" ca="1" si="0"/>
        <v>282</v>
      </c>
      <c r="C1729">
        <f t="shared" ca="1" si="1"/>
        <v>4</v>
      </c>
      <c r="D1729" t="str">
        <f ca="1">VLOOKUP(C1729,Stay!$A$1:$B$5,2,0)</f>
        <v>1 month</v>
      </c>
      <c r="E1729">
        <f ca="1">VLOOKUP(C1729,Stay!$A$1:$C$5,3,0)</f>
        <v>30</v>
      </c>
      <c r="F1729">
        <f t="shared" ca="1" si="2"/>
        <v>38</v>
      </c>
      <c r="G1729" t="str">
        <f ca="1">VLOOKUP(F1729,Cities!$A$1:$C$69,2,0)</f>
        <v>Milan</v>
      </c>
      <c r="H1729" t="str">
        <f ca="1">VLOOKUP(F1729,Cities!$A$1:$F$69,6,0)</f>
        <v>Historical-Modern, Nightlife, Architecture</v>
      </c>
      <c r="I1729" t="str">
        <f ca="1">VLOOKUP(F1729,Cities!$A$1:$C$69,3,0)</f>
        <v>Europe</v>
      </c>
      <c r="J1729">
        <f t="shared" ca="1" si="3"/>
        <v>3</v>
      </c>
      <c r="K1729">
        <f ca="1">VLOOKUP(F1729,Cities!$A$1:$I$69,6+J1729,0)*R1729*E1729</f>
        <v>8310</v>
      </c>
      <c r="L1729">
        <f t="shared" ca="1" si="4"/>
        <v>1</v>
      </c>
      <c r="M1729">
        <f ca="1">VLOOKUP(F1729,Cities!$A$1:$I$69,4,0)*R1729*L1729</f>
        <v>910</v>
      </c>
      <c r="N1729">
        <f t="shared" ca="1" si="5"/>
        <v>9220</v>
      </c>
      <c r="O1729" t="str">
        <f ca="1">VLOOKUP(F1729,Cities!$A$1:$E$69,5,0)</f>
        <v>Summer</v>
      </c>
      <c r="P1729">
        <f t="shared" ca="1" si="6"/>
        <v>1</v>
      </c>
      <c r="Q1729" t="str">
        <f ca="1">VLOOKUP(P1729,Sheet2!$A$1:$B$5,2,0)</f>
        <v>Solo</v>
      </c>
      <c r="R1729">
        <f ca="1">VLOOKUP(P1729,Sheet2!$A$1:$C$5,3,0)</f>
        <v>1</v>
      </c>
    </row>
    <row r="1730" spans="1:18" ht="14.25" customHeight="1">
      <c r="A1730" s="4">
        <v>1729</v>
      </c>
      <c r="B1730">
        <f t="shared" ca="1" si="0"/>
        <v>250</v>
      </c>
      <c r="C1730">
        <f t="shared" ca="1" si="1"/>
        <v>3</v>
      </c>
      <c r="D1730" t="str">
        <f ca="1">VLOOKUP(C1730,Stay!$A$1:$B$5,2,0)</f>
        <v>2 weeks</v>
      </c>
      <c r="E1730">
        <f ca="1">VLOOKUP(C1730,Stay!$A$1:$C$5,3,0)</f>
        <v>14</v>
      </c>
      <c r="F1730">
        <f t="shared" ca="1" si="2"/>
        <v>2</v>
      </c>
      <c r="G1730" t="str">
        <f ca="1">VLOOKUP(F1730,Cities!$A$1:$C$69,2,0)</f>
        <v>Antwerp</v>
      </c>
      <c r="H1730" t="str">
        <f ca="1">VLOOKUP(F1730,Cities!$A$1:$F$69,6,0)</f>
        <v>Historical-Medieval, Aquatic, Nightlife</v>
      </c>
      <c r="I1730" t="str">
        <f ca="1">VLOOKUP(F1730,Cities!$A$1:$C$69,3,0)</f>
        <v>Europe</v>
      </c>
      <c r="J1730">
        <f t="shared" ca="1" si="3"/>
        <v>2</v>
      </c>
      <c r="K1730">
        <f ca="1">VLOOKUP(F1730,Cities!$A$1:$I$69,6+J1730,0)*R1730*E1730</f>
        <v>9240</v>
      </c>
      <c r="L1730">
        <f t="shared" ca="1" si="4"/>
        <v>1</v>
      </c>
      <c r="M1730">
        <f ca="1">VLOOKUP(F1730,Cities!$A$1:$I$69,4,0)*R1730*L1730</f>
        <v>9360</v>
      </c>
      <c r="N1730">
        <f t="shared" ca="1" si="5"/>
        <v>18600</v>
      </c>
      <c r="O1730" t="str">
        <f ca="1">VLOOKUP(F1730,Cities!$A$1:$E$69,5,0)</f>
        <v>Summer</v>
      </c>
      <c r="P1730">
        <f t="shared" ca="1" si="6"/>
        <v>4</v>
      </c>
      <c r="Q1730" t="str">
        <f ca="1">VLOOKUP(P1730,Sheet2!$A$1:$B$5,2,0)</f>
        <v>Friends</v>
      </c>
      <c r="R1730">
        <f ca="1">VLOOKUP(P1730,Sheet2!$A$1:$C$5,3,0)</f>
        <v>6</v>
      </c>
    </row>
    <row r="1731" spans="1:18" ht="14.25" customHeight="1">
      <c r="A1731" s="4">
        <v>1730</v>
      </c>
      <c r="B1731">
        <f t="shared" ca="1" si="0"/>
        <v>203</v>
      </c>
      <c r="C1731">
        <f t="shared" ca="1" si="1"/>
        <v>3</v>
      </c>
      <c r="D1731" t="str">
        <f ca="1">VLOOKUP(C1731,Stay!$A$1:$B$5,2,0)</f>
        <v>2 weeks</v>
      </c>
      <c r="E1731">
        <f ca="1">VLOOKUP(C1731,Stay!$A$1:$C$5,3,0)</f>
        <v>14</v>
      </c>
      <c r="F1731">
        <f t="shared" ca="1" si="2"/>
        <v>57</v>
      </c>
      <c r="G1731" t="str">
        <f ca="1">VLOOKUP(F1731,Cities!$A$1:$C$69,2,0)</f>
        <v>Seattle</v>
      </c>
      <c r="H1731" t="str">
        <f ca="1">VLOOKUP(F1731,Cities!$A$1:$F$69,6,0)</f>
        <v>Modern</v>
      </c>
      <c r="I1731" t="str">
        <f ca="1">VLOOKUP(F1731,Cities!$A$1:$C$69,3,0)</f>
        <v>North America</v>
      </c>
      <c r="J1731">
        <f t="shared" ca="1" si="3"/>
        <v>3</v>
      </c>
      <c r="K1731">
        <f ca="1">VLOOKUP(F1731,Cities!$A$1:$I$69,6+J1731,0)*R1731*E1731</f>
        <v>28728</v>
      </c>
      <c r="L1731">
        <f t="shared" ca="1" si="4"/>
        <v>2</v>
      </c>
      <c r="M1731">
        <f ca="1">VLOOKUP(F1731,Cities!$A$1:$I$69,4,0)*R1731*L1731</f>
        <v>2400</v>
      </c>
      <c r="N1731">
        <f t="shared" ca="1" si="5"/>
        <v>31128</v>
      </c>
      <c r="O1731" t="str">
        <f ca="1">VLOOKUP(F1731,Cities!$A$1:$E$69,5,0)</f>
        <v>Summer</v>
      </c>
      <c r="P1731">
        <f t="shared" ca="1" si="6"/>
        <v>4</v>
      </c>
      <c r="Q1731" t="str">
        <f ca="1">VLOOKUP(P1731,Sheet2!$A$1:$B$5,2,0)</f>
        <v>Friends</v>
      </c>
      <c r="R1731">
        <f ca="1">VLOOKUP(P1731,Sheet2!$A$1:$C$5,3,0)</f>
        <v>6</v>
      </c>
    </row>
    <row r="1732" spans="1:18" ht="14.25" customHeight="1">
      <c r="A1732" s="4">
        <v>1731</v>
      </c>
      <c r="B1732">
        <f t="shared" ca="1" si="0"/>
        <v>189</v>
      </c>
      <c r="C1732">
        <f t="shared" ca="1" si="1"/>
        <v>1</v>
      </c>
      <c r="D1732" t="str">
        <f ca="1">VLOOKUP(C1732,Stay!$A$1:$B$5,2,0)</f>
        <v>3 days</v>
      </c>
      <c r="E1732">
        <f ca="1">VLOOKUP(C1732,Stay!$A$1:$C$5,3,0)</f>
        <v>3</v>
      </c>
      <c r="F1732">
        <f t="shared" ca="1" si="2"/>
        <v>45</v>
      </c>
      <c r="G1732" t="str">
        <f ca="1">VLOOKUP(F1732,Cities!$A$1:$C$69,2,0)</f>
        <v>Oakland</v>
      </c>
      <c r="H1732" t="str">
        <f ca="1">VLOOKUP(F1732,Cities!$A$1:$F$69,6,0)</f>
        <v>Modern, Hills, Park</v>
      </c>
      <c r="I1732" t="str">
        <f ca="1">VLOOKUP(F1732,Cities!$A$1:$C$69,3,0)</f>
        <v>North America</v>
      </c>
      <c r="J1732">
        <f t="shared" ca="1" si="3"/>
        <v>3</v>
      </c>
      <c r="K1732">
        <f ca="1">VLOOKUP(F1732,Cities!$A$1:$I$69,6+J1732,0)*R1732*E1732</f>
        <v>1068</v>
      </c>
      <c r="L1732">
        <f t="shared" ca="1" si="4"/>
        <v>1</v>
      </c>
      <c r="M1732">
        <f ca="1">VLOOKUP(F1732,Cities!$A$1:$I$69,4,0)*R1732*L1732</f>
        <v>720</v>
      </c>
      <c r="N1732">
        <f t="shared" ca="1" si="5"/>
        <v>1788</v>
      </c>
      <c r="O1732" t="str">
        <f ca="1">VLOOKUP(F1732,Cities!$A$1:$E$69,5,0)</f>
        <v>Spring</v>
      </c>
      <c r="P1732">
        <f t="shared" ca="1" si="6"/>
        <v>3</v>
      </c>
      <c r="Q1732" t="str">
        <f ca="1">VLOOKUP(P1732,Sheet2!$A$1:$B$5,2,0)</f>
        <v>Romantic</v>
      </c>
      <c r="R1732">
        <f ca="1">VLOOKUP(P1732,Sheet2!$A$1:$C$5,3,0)</f>
        <v>2</v>
      </c>
    </row>
    <row r="1733" spans="1:18" ht="14.25" customHeight="1">
      <c r="A1733" s="4">
        <v>1732</v>
      </c>
      <c r="B1733">
        <f t="shared" ca="1" si="0"/>
        <v>215</v>
      </c>
      <c r="C1733">
        <f t="shared" ca="1" si="1"/>
        <v>2</v>
      </c>
      <c r="D1733" t="str">
        <f ca="1">VLOOKUP(C1733,Stay!$A$1:$B$5,2,0)</f>
        <v>1 week</v>
      </c>
      <c r="E1733">
        <f ca="1">VLOOKUP(C1733,Stay!$A$1:$C$5,3,0)</f>
        <v>7</v>
      </c>
      <c r="F1733">
        <f t="shared" ca="1" si="2"/>
        <v>28</v>
      </c>
      <c r="G1733" t="str">
        <f ca="1">VLOOKUP(F1733,Cities!$A$1:$C$69,2,0)</f>
        <v>Hong Kong</v>
      </c>
      <c r="H1733" t="str">
        <f ca="1">VLOOKUP(F1733,Cities!$A$1:$F$69,6,0)</f>
        <v>Modern, Beach, Terrain</v>
      </c>
      <c r="I1733" t="str">
        <f ca="1">VLOOKUP(F1733,Cities!$A$1:$C$69,3,0)</f>
        <v>Asia</v>
      </c>
      <c r="J1733">
        <f t="shared" ca="1" si="3"/>
        <v>2</v>
      </c>
      <c r="K1733">
        <f ca="1">VLOOKUP(F1733,Cities!$A$1:$I$69,6+J1733,0)*R1733*E1733</f>
        <v>1932</v>
      </c>
      <c r="L1733">
        <f t="shared" ca="1" si="4"/>
        <v>2</v>
      </c>
      <c r="M1733">
        <f ca="1">VLOOKUP(F1733,Cities!$A$1:$I$69,4,0)*R1733*L1733</f>
        <v>3080</v>
      </c>
      <c r="N1733">
        <f t="shared" ca="1" si="5"/>
        <v>5012</v>
      </c>
      <c r="O1733" t="str">
        <f ca="1">VLOOKUP(F1733,Cities!$A$1:$E$69,5,0)</f>
        <v>Spring</v>
      </c>
      <c r="P1733">
        <f t="shared" ca="1" si="6"/>
        <v>3</v>
      </c>
      <c r="Q1733" t="str">
        <f ca="1">VLOOKUP(P1733,Sheet2!$A$1:$B$5,2,0)</f>
        <v>Romantic</v>
      </c>
      <c r="R1733">
        <f ca="1">VLOOKUP(P1733,Sheet2!$A$1:$C$5,3,0)</f>
        <v>2</v>
      </c>
    </row>
    <row r="1734" spans="1:18" ht="14.25" customHeight="1">
      <c r="A1734" s="4">
        <v>1733</v>
      </c>
      <c r="B1734">
        <f t="shared" ca="1" si="0"/>
        <v>166</v>
      </c>
      <c r="C1734">
        <f t="shared" ca="1" si="1"/>
        <v>2</v>
      </c>
      <c r="D1734" t="str">
        <f ca="1">VLOOKUP(C1734,Stay!$A$1:$B$5,2,0)</f>
        <v>1 week</v>
      </c>
      <c r="E1734">
        <f ca="1">VLOOKUP(C1734,Stay!$A$1:$C$5,3,0)</f>
        <v>7</v>
      </c>
      <c r="F1734">
        <f t="shared" ca="1" si="2"/>
        <v>61</v>
      </c>
      <c r="G1734" t="str">
        <f ca="1">VLOOKUP(F1734,Cities!$A$1:$C$69,2,0)</f>
        <v>Trentino</v>
      </c>
      <c r="H1734" t="str">
        <f ca="1">VLOOKUP(F1734,Cities!$A$1:$F$69,6,0)</f>
        <v>Terrain</v>
      </c>
      <c r="I1734" t="str">
        <f ca="1">VLOOKUP(F1734,Cities!$A$1:$C$69,3,0)</f>
        <v>Europe</v>
      </c>
      <c r="J1734">
        <f t="shared" ca="1" si="3"/>
        <v>2</v>
      </c>
      <c r="K1734">
        <f ca="1">VLOOKUP(F1734,Cities!$A$1:$I$69,6+J1734,0)*R1734*E1734</f>
        <v>1302</v>
      </c>
      <c r="L1734">
        <f t="shared" ca="1" si="4"/>
        <v>2</v>
      </c>
      <c r="M1734">
        <f ca="1">VLOOKUP(F1734,Cities!$A$1:$I$69,4,0)*R1734*L1734</f>
        <v>10920</v>
      </c>
      <c r="N1734">
        <f t="shared" ca="1" si="5"/>
        <v>12222</v>
      </c>
      <c r="O1734" t="str">
        <f ca="1">VLOOKUP(F1734,Cities!$A$1:$E$69,5,0)</f>
        <v>Summer</v>
      </c>
      <c r="P1734">
        <f t="shared" ca="1" si="6"/>
        <v>4</v>
      </c>
      <c r="Q1734" t="str">
        <f ca="1">VLOOKUP(P1734,Sheet2!$A$1:$B$5,2,0)</f>
        <v>Friends</v>
      </c>
      <c r="R1734">
        <f ca="1">VLOOKUP(P1734,Sheet2!$A$1:$C$5,3,0)</f>
        <v>6</v>
      </c>
    </row>
    <row r="1735" spans="1:18" ht="14.25" customHeight="1">
      <c r="A1735" s="4">
        <v>1734</v>
      </c>
      <c r="B1735">
        <f t="shared" ca="1" si="0"/>
        <v>143</v>
      </c>
      <c r="C1735">
        <f t="shared" ca="1" si="1"/>
        <v>4</v>
      </c>
      <c r="D1735" t="str">
        <f ca="1">VLOOKUP(C1735,Stay!$A$1:$B$5,2,0)</f>
        <v>1 month</v>
      </c>
      <c r="E1735">
        <f ca="1">VLOOKUP(C1735,Stay!$A$1:$C$5,3,0)</f>
        <v>30</v>
      </c>
      <c r="F1735">
        <f t="shared" ca="1" si="2"/>
        <v>13</v>
      </c>
      <c r="G1735" t="str">
        <f ca="1">VLOOKUP(F1735,Cities!$A$1:$C$69,2,0)</f>
        <v>Broward County</v>
      </c>
      <c r="H1735" t="str">
        <f ca="1">VLOOKUP(F1735,Cities!$A$1:$F$69,6,0)</f>
        <v>Beach, Modern, Park, Aquatic</v>
      </c>
      <c r="I1735" t="str">
        <f ca="1">VLOOKUP(F1735,Cities!$A$1:$C$69,3,0)</f>
        <v>North America</v>
      </c>
      <c r="J1735">
        <f t="shared" ca="1" si="3"/>
        <v>3</v>
      </c>
      <c r="K1735">
        <f ca="1">VLOOKUP(F1735,Cities!$A$1:$I$69,6+J1735,0)*R1735*E1735</f>
        <v>10260</v>
      </c>
      <c r="L1735">
        <f t="shared" ca="1" si="4"/>
        <v>1</v>
      </c>
      <c r="M1735">
        <f ca="1">VLOOKUP(F1735,Cities!$A$1:$I$69,4,0)*R1735*L1735</f>
        <v>130</v>
      </c>
      <c r="N1735">
        <f t="shared" ca="1" si="5"/>
        <v>10390</v>
      </c>
      <c r="O1735" t="str">
        <f ca="1">VLOOKUP(F1735,Cities!$A$1:$E$69,5,0)</f>
        <v>Summer</v>
      </c>
      <c r="P1735">
        <f t="shared" ca="1" si="6"/>
        <v>1</v>
      </c>
      <c r="Q1735" t="str">
        <f ca="1">VLOOKUP(P1735,Sheet2!$A$1:$B$5,2,0)</f>
        <v>Solo</v>
      </c>
      <c r="R1735">
        <f ca="1">VLOOKUP(P1735,Sheet2!$A$1:$C$5,3,0)</f>
        <v>1</v>
      </c>
    </row>
    <row r="1736" spans="1:18" ht="14.25" customHeight="1">
      <c r="A1736" s="4">
        <v>1735</v>
      </c>
      <c r="B1736">
        <f t="shared" ca="1" si="0"/>
        <v>243</v>
      </c>
      <c r="C1736">
        <f t="shared" ca="1" si="1"/>
        <v>1</v>
      </c>
      <c r="D1736" t="str">
        <f ca="1">VLOOKUP(C1736,Stay!$A$1:$B$5,2,0)</f>
        <v>3 days</v>
      </c>
      <c r="E1736">
        <f ca="1">VLOOKUP(C1736,Stay!$A$1:$C$5,3,0)</f>
        <v>3</v>
      </c>
      <c r="F1736">
        <f t="shared" ca="1" si="2"/>
        <v>68</v>
      </c>
      <c r="G1736" t="str">
        <f ca="1">VLOOKUP(F1736,Cities!$A$1:$C$69,2,0)</f>
        <v>Washington, D.C.</v>
      </c>
      <c r="H1736" t="str">
        <f ca="1">VLOOKUP(F1736,Cities!$A$1:$F$69,6,0)</f>
        <v>Modern</v>
      </c>
      <c r="I1736" t="str">
        <f ca="1">VLOOKUP(F1736,Cities!$A$1:$C$69,3,0)</f>
        <v>North America</v>
      </c>
      <c r="J1736">
        <f t="shared" ca="1" si="3"/>
        <v>1</v>
      </c>
      <c r="K1736">
        <f ca="1">VLOOKUP(F1736,Cities!$A$1:$I$69,6+J1736,0)*R1736*E1736</f>
        <v>207</v>
      </c>
      <c r="L1736">
        <f t="shared" ca="1" si="4"/>
        <v>2</v>
      </c>
      <c r="M1736">
        <f ca="1">VLOOKUP(F1736,Cities!$A$1:$I$69,4,0)*R1736*L1736</f>
        <v>680</v>
      </c>
      <c r="N1736">
        <f t="shared" ca="1" si="5"/>
        <v>887</v>
      </c>
      <c r="O1736" t="str">
        <f ca="1">VLOOKUP(F1736,Cities!$A$1:$E$69,5,0)</f>
        <v>Summer</v>
      </c>
      <c r="P1736">
        <f t="shared" ca="1" si="6"/>
        <v>1</v>
      </c>
      <c r="Q1736" t="str">
        <f ca="1">VLOOKUP(P1736,Sheet2!$A$1:$B$5,2,0)</f>
        <v>Solo</v>
      </c>
      <c r="R1736">
        <f ca="1">VLOOKUP(P1736,Sheet2!$A$1:$C$5,3,0)</f>
        <v>1</v>
      </c>
    </row>
    <row r="1737" spans="1:18" ht="14.25" customHeight="1">
      <c r="A1737" s="4">
        <v>1736</v>
      </c>
      <c r="B1737">
        <f t="shared" ca="1" si="0"/>
        <v>265</v>
      </c>
      <c r="C1737">
        <f t="shared" ca="1" si="1"/>
        <v>4</v>
      </c>
      <c r="D1737" t="str">
        <f ca="1">VLOOKUP(C1737,Stay!$A$1:$B$5,2,0)</f>
        <v>1 month</v>
      </c>
      <c r="E1737">
        <f ca="1">VLOOKUP(C1737,Stay!$A$1:$C$5,3,0)</f>
        <v>30</v>
      </c>
      <c r="F1737">
        <f t="shared" ca="1" si="2"/>
        <v>11</v>
      </c>
      <c r="G1737" t="str">
        <f ca="1">VLOOKUP(F1737,Cities!$A$1:$C$69,2,0)</f>
        <v>Bordeaux</v>
      </c>
      <c r="H1737" t="str">
        <f ca="1">VLOOKUP(F1737,Cities!$A$1:$F$69,6,0)</f>
        <v>Historical-Modern, Wineyard, Park</v>
      </c>
      <c r="I1737" t="str">
        <f ca="1">VLOOKUP(F1737,Cities!$A$1:$C$69,3,0)</f>
        <v>Europe</v>
      </c>
      <c r="J1737">
        <f t="shared" ca="1" si="3"/>
        <v>1</v>
      </c>
      <c r="K1737">
        <f ca="1">VLOOKUP(F1737,Cities!$A$1:$I$69,6+J1737,0)*R1737*E1737</f>
        <v>2820</v>
      </c>
      <c r="L1737">
        <f t="shared" ca="1" si="4"/>
        <v>2</v>
      </c>
      <c r="M1737">
        <f ca="1">VLOOKUP(F1737,Cities!$A$1:$I$69,4,0)*R1737*L1737</f>
        <v>6000</v>
      </c>
      <c r="N1737">
        <f t="shared" ca="1" si="5"/>
        <v>8820</v>
      </c>
      <c r="O1737" t="str">
        <f ca="1">VLOOKUP(F1737,Cities!$A$1:$E$69,5,0)</f>
        <v>Summer</v>
      </c>
      <c r="P1737">
        <f t="shared" ca="1" si="6"/>
        <v>3</v>
      </c>
      <c r="Q1737" t="str">
        <f ca="1">VLOOKUP(P1737,Sheet2!$A$1:$B$5,2,0)</f>
        <v>Romantic</v>
      </c>
      <c r="R1737">
        <f ca="1">VLOOKUP(P1737,Sheet2!$A$1:$C$5,3,0)</f>
        <v>2</v>
      </c>
    </row>
    <row r="1738" spans="1:18" ht="14.25" customHeight="1">
      <c r="A1738" s="4">
        <v>1737</v>
      </c>
      <c r="B1738">
        <f t="shared" ca="1" si="0"/>
        <v>147</v>
      </c>
      <c r="C1738">
        <f t="shared" ca="1" si="1"/>
        <v>4</v>
      </c>
      <c r="D1738" t="str">
        <f ca="1">VLOOKUP(C1738,Stay!$A$1:$B$5,2,0)</f>
        <v>1 month</v>
      </c>
      <c r="E1738">
        <f ca="1">VLOOKUP(C1738,Stay!$A$1:$C$5,3,0)</f>
        <v>30</v>
      </c>
      <c r="F1738">
        <f t="shared" ca="1" si="2"/>
        <v>7</v>
      </c>
      <c r="G1738" t="str">
        <f ca="1">VLOOKUP(F1738,Cities!$A$1:$C$69,2,0)</f>
        <v>Barossa Valley</v>
      </c>
      <c r="H1738" t="str">
        <f ca="1">VLOOKUP(F1738,Cities!$A$1:$F$69,6,0)</f>
        <v>Adventure-Water, Historical-Modern, Wineyard</v>
      </c>
      <c r="I1738" t="str">
        <f ca="1">VLOOKUP(F1738,Cities!$A$1:$C$69,3,0)</f>
        <v>Australia</v>
      </c>
      <c r="J1738">
        <f t="shared" ca="1" si="3"/>
        <v>2</v>
      </c>
      <c r="K1738">
        <f ca="1">VLOOKUP(F1738,Cities!$A$1:$I$69,6+J1738,0)*R1738*E1738</f>
        <v>12960</v>
      </c>
      <c r="L1738">
        <f t="shared" ca="1" si="4"/>
        <v>1</v>
      </c>
      <c r="M1738">
        <f ca="1">VLOOKUP(F1738,Cities!$A$1:$I$69,4,0)*R1738*L1738</f>
        <v>8820</v>
      </c>
      <c r="N1738">
        <f t="shared" ca="1" si="5"/>
        <v>21780</v>
      </c>
      <c r="O1738" t="str">
        <f ca="1">VLOOKUP(F1738,Cities!$A$1:$E$69,5,0)</f>
        <v>Spring</v>
      </c>
      <c r="P1738">
        <f t="shared" ca="1" si="6"/>
        <v>4</v>
      </c>
      <c r="Q1738" t="str">
        <f ca="1">VLOOKUP(P1738,Sheet2!$A$1:$B$5,2,0)</f>
        <v>Friends</v>
      </c>
      <c r="R1738">
        <f ca="1">VLOOKUP(P1738,Sheet2!$A$1:$C$5,3,0)</f>
        <v>6</v>
      </c>
    </row>
    <row r="1739" spans="1:18" ht="14.25" customHeight="1">
      <c r="A1739" s="4">
        <v>1738</v>
      </c>
      <c r="B1739">
        <f t="shared" ca="1" si="0"/>
        <v>82</v>
      </c>
      <c r="C1739">
        <f t="shared" ca="1" si="1"/>
        <v>2</v>
      </c>
      <c r="D1739" t="str">
        <f ca="1">VLOOKUP(C1739,Stay!$A$1:$B$5,2,0)</f>
        <v>1 week</v>
      </c>
      <c r="E1739">
        <f ca="1">VLOOKUP(C1739,Stay!$A$1:$C$5,3,0)</f>
        <v>7</v>
      </c>
      <c r="F1739">
        <f t="shared" ca="1" si="2"/>
        <v>40</v>
      </c>
      <c r="G1739" t="str">
        <f ca="1">VLOOKUP(F1739,Cities!$A$1:$C$69,2,0)</f>
        <v>Naples</v>
      </c>
      <c r="H1739" t="str">
        <f ca="1">VLOOKUP(F1739,Cities!$A$1:$F$69,6,0)</f>
        <v>Historical-Ancient, Architecture, Nightlife</v>
      </c>
      <c r="I1739" t="str">
        <f ca="1">VLOOKUP(F1739,Cities!$A$1:$C$69,3,0)</f>
        <v>Europe</v>
      </c>
      <c r="J1739">
        <f t="shared" ca="1" si="3"/>
        <v>1</v>
      </c>
      <c r="K1739">
        <f ca="1">VLOOKUP(F1739,Cities!$A$1:$I$69,6+J1739,0)*R1739*E1739</f>
        <v>490</v>
      </c>
      <c r="L1739">
        <f t="shared" ca="1" si="4"/>
        <v>2</v>
      </c>
      <c r="M1739">
        <f ca="1">VLOOKUP(F1739,Cities!$A$1:$I$69,4,0)*R1739*L1739</f>
        <v>4400</v>
      </c>
      <c r="N1739">
        <f t="shared" ca="1" si="5"/>
        <v>4890</v>
      </c>
      <c r="O1739" t="str">
        <f ca="1">VLOOKUP(F1739,Cities!$A$1:$E$69,5,0)</f>
        <v>Summer</v>
      </c>
      <c r="P1739">
        <f t="shared" ca="1" si="6"/>
        <v>3</v>
      </c>
      <c r="Q1739" t="str">
        <f ca="1">VLOOKUP(P1739,Sheet2!$A$1:$B$5,2,0)</f>
        <v>Romantic</v>
      </c>
      <c r="R1739">
        <f ca="1">VLOOKUP(P1739,Sheet2!$A$1:$C$5,3,0)</f>
        <v>2</v>
      </c>
    </row>
    <row r="1740" spans="1:18" ht="14.25" customHeight="1">
      <c r="A1740" s="4">
        <v>1739</v>
      </c>
      <c r="B1740">
        <f t="shared" ca="1" si="0"/>
        <v>91</v>
      </c>
      <c r="C1740">
        <f t="shared" ca="1" si="1"/>
        <v>4</v>
      </c>
      <c r="D1740" t="str">
        <f ca="1">VLOOKUP(C1740,Stay!$A$1:$B$5,2,0)</f>
        <v>1 month</v>
      </c>
      <c r="E1740">
        <f ca="1">VLOOKUP(C1740,Stay!$A$1:$C$5,3,0)</f>
        <v>30</v>
      </c>
      <c r="F1740">
        <f t="shared" ca="1" si="2"/>
        <v>58</v>
      </c>
      <c r="G1740" t="str">
        <f ca="1">VLOOKUP(F1740,Cities!$A$1:$C$69,2,0)</f>
        <v>Sydney</v>
      </c>
      <c r="H1740" t="str">
        <f ca="1">VLOOKUP(F1740,Cities!$A$1:$F$69,6,0)</f>
        <v>Beach</v>
      </c>
      <c r="I1740" t="str">
        <f ca="1">VLOOKUP(F1740,Cities!$A$1:$C$69,3,0)</f>
        <v>Australia</v>
      </c>
      <c r="J1740">
        <f t="shared" ca="1" si="3"/>
        <v>2</v>
      </c>
      <c r="K1740">
        <f ca="1">VLOOKUP(F1740,Cities!$A$1:$I$69,6+J1740,0)*R1740*E1740</f>
        <v>4050</v>
      </c>
      <c r="L1740">
        <f t="shared" ca="1" si="4"/>
        <v>2</v>
      </c>
      <c r="M1740">
        <f ca="1">VLOOKUP(F1740,Cities!$A$1:$I$69,4,0)*R1740*L1740</f>
        <v>2680</v>
      </c>
      <c r="N1740">
        <f t="shared" ca="1" si="5"/>
        <v>6730</v>
      </c>
      <c r="O1740" t="str">
        <f ca="1">VLOOKUP(F1740,Cities!$A$1:$E$69,5,0)</f>
        <v>Spring</v>
      </c>
      <c r="P1740">
        <f t="shared" ca="1" si="6"/>
        <v>1</v>
      </c>
      <c r="Q1740" t="str">
        <f ca="1">VLOOKUP(P1740,Sheet2!$A$1:$B$5,2,0)</f>
        <v>Solo</v>
      </c>
      <c r="R1740">
        <f ca="1">VLOOKUP(P1740,Sheet2!$A$1:$C$5,3,0)</f>
        <v>1</v>
      </c>
    </row>
    <row r="1741" spans="1:18" ht="14.25" customHeight="1">
      <c r="A1741" s="4">
        <v>1740</v>
      </c>
      <c r="B1741">
        <f t="shared" ca="1" si="0"/>
        <v>41</v>
      </c>
      <c r="C1741">
        <f t="shared" ca="1" si="1"/>
        <v>4</v>
      </c>
      <c r="D1741" t="str">
        <f ca="1">VLOOKUP(C1741,Stay!$A$1:$B$5,2,0)</f>
        <v>1 month</v>
      </c>
      <c r="E1741">
        <f ca="1">VLOOKUP(C1741,Stay!$A$1:$C$5,3,0)</f>
        <v>30</v>
      </c>
      <c r="F1741">
        <f t="shared" ca="1" si="2"/>
        <v>52</v>
      </c>
      <c r="G1741" t="str">
        <f ca="1">VLOOKUP(F1741,Cities!$A$1:$C$69,2,0)</f>
        <v>Salem</v>
      </c>
      <c r="H1741" t="str">
        <f ca="1">VLOOKUP(F1741,Cities!$A$1:$F$69,6,0)</f>
        <v>Historical</v>
      </c>
      <c r="I1741" t="str">
        <f ca="1">VLOOKUP(F1741,Cities!$A$1:$C$69,3,0)</f>
        <v>North America</v>
      </c>
      <c r="J1741">
        <f t="shared" ca="1" si="3"/>
        <v>2</v>
      </c>
      <c r="K1741">
        <f ca="1">VLOOKUP(F1741,Cities!$A$1:$I$69,6+J1741,0)*R1741*E1741</f>
        <v>6600</v>
      </c>
      <c r="L1741">
        <f t="shared" ca="1" si="4"/>
        <v>2</v>
      </c>
      <c r="M1741">
        <f ca="1">VLOOKUP(F1741,Cities!$A$1:$I$69,4,0)*R1741*L1741</f>
        <v>1240</v>
      </c>
      <c r="N1741">
        <f t="shared" ca="1" si="5"/>
        <v>7840</v>
      </c>
      <c r="O1741" t="str">
        <f ca="1">VLOOKUP(F1741,Cities!$A$1:$E$69,5,0)</f>
        <v>Summer</v>
      </c>
      <c r="P1741">
        <f t="shared" ca="1" si="6"/>
        <v>3</v>
      </c>
      <c r="Q1741" t="str">
        <f ca="1">VLOOKUP(P1741,Sheet2!$A$1:$B$5,2,0)</f>
        <v>Romantic</v>
      </c>
      <c r="R1741">
        <f ca="1">VLOOKUP(P1741,Sheet2!$A$1:$C$5,3,0)</f>
        <v>2</v>
      </c>
    </row>
    <row r="1742" spans="1:18" ht="14.25" customHeight="1">
      <c r="A1742" s="4">
        <v>1741</v>
      </c>
      <c r="B1742">
        <f t="shared" ca="1" si="0"/>
        <v>5</v>
      </c>
      <c r="C1742">
        <f t="shared" ca="1" si="1"/>
        <v>3</v>
      </c>
      <c r="D1742" t="str">
        <f ca="1">VLOOKUP(C1742,Stay!$A$1:$B$5,2,0)</f>
        <v>2 weeks</v>
      </c>
      <c r="E1742">
        <f ca="1">VLOOKUP(C1742,Stay!$A$1:$C$5,3,0)</f>
        <v>14</v>
      </c>
      <c r="F1742">
        <f t="shared" ca="1" si="2"/>
        <v>18</v>
      </c>
      <c r="G1742" t="str">
        <f ca="1">VLOOKUP(F1742,Cities!$A$1:$C$69,2,0)</f>
        <v>Clark County</v>
      </c>
      <c r="H1742" t="str">
        <f ca="1">VLOOKUP(F1742,Cities!$A$1:$F$69,6,0)</f>
        <v>Modern, Nightlife, Park, Adventure-Land, Forest</v>
      </c>
      <c r="I1742" t="str">
        <f ca="1">VLOOKUP(F1742,Cities!$A$1:$C$69,3,0)</f>
        <v>North America</v>
      </c>
      <c r="J1742">
        <f t="shared" ca="1" si="3"/>
        <v>1</v>
      </c>
      <c r="K1742">
        <f ca="1">VLOOKUP(F1742,Cities!$A$1:$I$69,6+J1742,0)*R1742*E1742</f>
        <v>1302</v>
      </c>
      <c r="L1742">
        <f t="shared" ca="1" si="4"/>
        <v>2</v>
      </c>
      <c r="M1742">
        <f ca="1">VLOOKUP(F1742,Cities!$A$1:$I$69,4,0)*R1742*L1742</f>
        <v>280</v>
      </c>
      <c r="N1742">
        <f t="shared" ca="1" si="5"/>
        <v>1582</v>
      </c>
      <c r="O1742" t="str">
        <f ca="1">VLOOKUP(F1742,Cities!$A$1:$E$69,5,0)</f>
        <v>Summer</v>
      </c>
      <c r="P1742">
        <f t="shared" ca="1" si="6"/>
        <v>1</v>
      </c>
      <c r="Q1742" t="str">
        <f ca="1">VLOOKUP(P1742,Sheet2!$A$1:$B$5,2,0)</f>
        <v>Solo</v>
      </c>
      <c r="R1742">
        <f ca="1">VLOOKUP(P1742,Sheet2!$A$1:$C$5,3,0)</f>
        <v>1</v>
      </c>
    </row>
    <row r="1743" spans="1:18" ht="14.25" customHeight="1">
      <c r="A1743" s="4">
        <v>1742</v>
      </c>
      <c r="B1743">
        <f t="shared" ca="1" si="0"/>
        <v>195</v>
      </c>
      <c r="C1743">
        <f t="shared" ca="1" si="1"/>
        <v>1</v>
      </c>
      <c r="D1743" t="str">
        <f ca="1">VLOOKUP(C1743,Stay!$A$1:$B$5,2,0)</f>
        <v>3 days</v>
      </c>
      <c r="E1743">
        <f ca="1">VLOOKUP(C1743,Stay!$A$1:$C$5,3,0)</f>
        <v>3</v>
      </c>
      <c r="F1743">
        <f t="shared" ca="1" si="2"/>
        <v>44</v>
      </c>
      <c r="G1743" t="str">
        <f ca="1">VLOOKUP(F1743,Cities!$A$1:$C$69,2,0)</f>
        <v>Northern Rivers</v>
      </c>
      <c r="H1743" t="str">
        <f ca="1">VLOOKUP(F1743,Cities!$A$1:$F$69,6,0)</f>
        <v>Beach, Adventure-Water</v>
      </c>
      <c r="I1743" t="str">
        <f ca="1">VLOOKUP(F1743,Cities!$A$1:$C$69,3,0)</f>
        <v>Australia</v>
      </c>
      <c r="J1743">
        <f t="shared" ca="1" si="3"/>
        <v>1</v>
      </c>
      <c r="K1743">
        <f ca="1">VLOOKUP(F1743,Cities!$A$1:$I$69,6+J1743,0)*R1743*E1743</f>
        <v>600</v>
      </c>
      <c r="L1743">
        <f t="shared" ca="1" si="4"/>
        <v>2</v>
      </c>
      <c r="M1743">
        <f ca="1">VLOOKUP(F1743,Cities!$A$1:$I$69,4,0)*R1743*L1743</f>
        <v>6720</v>
      </c>
      <c r="N1743">
        <f t="shared" ca="1" si="5"/>
        <v>7320</v>
      </c>
      <c r="O1743" t="str">
        <f ca="1">VLOOKUP(F1743,Cities!$A$1:$E$69,5,0)</f>
        <v>Spring</v>
      </c>
      <c r="P1743">
        <f t="shared" ca="1" si="6"/>
        <v>2</v>
      </c>
      <c r="Q1743" t="str">
        <f ca="1">VLOOKUP(P1743,Sheet2!$A$1:$B$5,2,0)</f>
        <v>Family</v>
      </c>
      <c r="R1743">
        <f ca="1">VLOOKUP(P1743,Sheet2!$A$1:$C$5,3,0)</f>
        <v>4</v>
      </c>
    </row>
    <row r="1744" spans="1:18" ht="14.25" customHeight="1">
      <c r="A1744" s="4">
        <v>1743</v>
      </c>
      <c r="B1744">
        <f t="shared" ca="1" si="0"/>
        <v>29</v>
      </c>
      <c r="C1744">
        <f t="shared" ca="1" si="1"/>
        <v>4</v>
      </c>
      <c r="D1744" t="str">
        <f ca="1">VLOOKUP(C1744,Stay!$A$1:$B$5,2,0)</f>
        <v>1 month</v>
      </c>
      <c r="E1744">
        <f ca="1">VLOOKUP(C1744,Stay!$A$1:$C$5,3,0)</f>
        <v>30</v>
      </c>
      <c r="F1744">
        <f t="shared" ca="1" si="2"/>
        <v>66</v>
      </c>
      <c r="G1744" t="str">
        <f ca="1">VLOOKUP(F1744,Cities!$A$1:$C$69,2,0)</f>
        <v>Vienna</v>
      </c>
      <c r="H1744" t="str">
        <f ca="1">VLOOKUP(F1744,Cities!$A$1:$F$69,6,0)</f>
        <v>Terrain</v>
      </c>
      <c r="I1744" t="str">
        <f ca="1">VLOOKUP(F1744,Cities!$A$1:$C$69,3,0)</f>
        <v>Europe</v>
      </c>
      <c r="J1744">
        <f t="shared" ca="1" si="3"/>
        <v>1</v>
      </c>
      <c r="K1744">
        <f ca="1">VLOOKUP(F1744,Cities!$A$1:$I$69,6+J1744,0)*R1744*E1744</f>
        <v>2820</v>
      </c>
      <c r="L1744">
        <f t="shared" ca="1" si="4"/>
        <v>1</v>
      </c>
      <c r="M1744">
        <f ca="1">VLOOKUP(F1744,Cities!$A$1:$I$69,4,0)*R1744*L1744</f>
        <v>2700</v>
      </c>
      <c r="N1744">
        <f t="shared" ca="1" si="5"/>
        <v>5520</v>
      </c>
      <c r="O1744" t="str">
        <f ca="1">VLOOKUP(F1744,Cities!$A$1:$E$69,5,0)</f>
        <v>Summer</v>
      </c>
      <c r="P1744">
        <f t="shared" ca="1" si="6"/>
        <v>3</v>
      </c>
      <c r="Q1744" t="str">
        <f ca="1">VLOOKUP(P1744,Sheet2!$A$1:$B$5,2,0)</f>
        <v>Romantic</v>
      </c>
      <c r="R1744">
        <f ca="1">VLOOKUP(P1744,Sheet2!$A$1:$C$5,3,0)</f>
        <v>2</v>
      </c>
    </row>
    <row r="1745" spans="1:18" ht="14.25" customHeight="1">
      <c r="A1745" s="4">
        <v>1744</v>
      </c>
      <c r="B1745">
        <f t="shared" ca="1" si="0"/>
        <v>290</v>
      </c>
      <c r="C1745">
        <f t="shared" ca="1" si="1"/>
        <v>1</v>
      </c>
      <c r="D1745" t="str">
        <f ca="1">VLOOKUP(C1745,Stay!$A$1:$B$5,2,0)</f>
        <v>3 days</v>
      </c>
      <c r="E1745">
        <f ca="1">VLOOKUP(C1745,Stay!$A$1:$C$5,3,0)</f>
        <v>3</v>
      </c>
      <c r="F1745">
        <f t="shared" ca="1" si="2"/>
        <v>53</v>
      </c>
      <c r="G1745" t="str">
        <f ca="1">VLOOKUP(F1745,Cities!$A$1:$C$69,2,0)</f>
        <v>San Diego</v>
      </c>
      <c r="H1745" t="str">
        <f ca="1">VLOOKUP(F1745,Cities!$A$1:$F$69,6,0)</f>
        <v>Beach</v>
      </c>
      <c r="I1745" t="str">
        <f ca="1">VLOOKUP(F1745,Cities!$A$1:$C$69,3,0)</f>
        <v>North America</v>
      </c>
      <c r="J1745">
        <f t="shared" ca="1" si="3"/>
        <v>2</v>
      </c>
      <c r="K1745">
        <f ca="1">VLOOKUP(F1745,Cities!$A$1:$I$69,6+J1745,0)*R1745*E1745</f>
        <v>2916</v>
      </c>
      <c r="L1745">
        <f t="shared" ca="1" si="4"/>
        <v>1</v>
      </c>
      <c r="M1745">
        <f ca="1">VLOOKUP(F1745,Cities!$A$1:$I$69,4,0)*R1745*L1745</f>
        <v>1320</v>
      </c>
      <c r="N1745">
        <f t="shared" ca="1" si="5"/>
        <v>4236</v>
      </c>
      <c r="O1745" t="str">
        <f ca="1">VLOOKUP(F1745,Cities!$A$1:$E$69,5,0)</f>
        <v>Summer</v>
      </c>
      <c r="P1745">
        <f t="shared" ca="1" si="6"/>
        <v>4</v>
      </c>
      <c r="Q1745" t="str">
        <f ca="1">VLOOKUP(P1745,Sheet2!$A$1:$B$5,2,0)</f>
        <v>Friends</v>
      </c>
      <c r="R1745">
        <f ca="1">VLOOKUP(P1745,Sheet2!$A$1:$C$5,3,0)</f>
        <v>6</v>
      </c>
    </row>
    <row r="1746" spans="1:18" ht="14.25" customHeight="1">
      <c r="A1746" s="4">
        <v>1745</v>
      </c>
      <c r="B1746">
        <f t="shared" ca="1" si="0"/>
        <v>187</v>
      </c>
      <c r="C1746">
        <f t="shared" ca="1" si="1"/>
        <v>4</v>
      </c>
      <c r="D1746" t="str">
        <f ca="1">VLOOKUP(C1746,Stay!$A$1:$B$5,2,0)</f>
        <v>1 month</v>
      </c>
      <c r="E1746">
        <f ca="1">VLOOKUP(C1746,Stay!$A$1:$C$5,3,0)</f>
        <v>30</v>
      </c>
      <c r="F1746">
        <f t="shared" ca="1" si="2"/>
        <v>8</v>
      </c>
      <c r="G1746" t="str">
        <f ca="1">VLOOKUP(F1746,Cities!$A$1:$C$69,2,0)</f>
        <v>Beijing</v>
      </c>
      <c r="H1746" t="str">
        <f ca="1">VLOOKUP(F1746,Cities!$A$1:$F$69,6,0)</f>
        <v>Modern, Beach, Nightlife</v>
      </c>
      <c r="I1746" t="str">
        <f ca="1">VLOOKUP(F1746,Cities!$A$1:$C$69,3,0)</f>
        <v>Asia</v>
      </c>
      <c r="J1746">
        <f t="shared" ca="1" si="3"/>
        <v>2</v>
      </c>
      <c r="K1746">
        <f ca="1">VLOOKUP(F1746,Cities!$A$1:$I$69,6+J1746,0)*R1746*E1746</f>
        <v>8280</v>
      </c>
      <c r="L1746">
        <f t="shared" ca="1" si="4"/>
        <v>1</v>
      </c>
      <c r="M1746">
        <f ca="1">VLOOKUP(F1746,Cities!$A$1:$I$69,4,0)*R1746*L1746</f>
        <v>3760</v>
      </c>
      <c r="N1746">
        <f t="shared" ca="1" si="5"/>
        <v>12040</v>
      </c>
      <c r="O1746" t="str">
        <f ca="1">VLOOKUP(F1746,Cities!$A$1:$E$69,5,0)</f>
        <v>Spring</v>
      </c>
      <c r="P1746">
        <f t="shared" ca="1" si="6"/>
        <v>2</v>
      </c>
      <c r="Q1746" t="str">
        <f ca="1">VLOOKUP(P1746,Sheet2!$A$1:$B$5,2,0)</f>
        <v>Family</v>
      </c>
      <c r="R1746">
        <f ca="1">VLOOKUP(P1746,Sheet2!$A$1:$C$5,3,0)</f>
        <v>4</v>
      </c>
    </row>
    <row r="1747" spans="1:18" ht="14.25" customHeight="1">
      <c r="A1747" s="4">
        <v>1746</v>
      </c>
      <c r="B1747">
        <f t="shared" ca="1" si="0"/>
        <v>170</v>
      </c>
      <c r="C1747">
        <f t="shared" ca="1" si="1"/>
        <v>4</v>
      </c>
      <c r="D1747" t="str">
        <f ca="1">VLOOKUP(C1747,Stay!$A$1:$B$5,2,0)</f>
        <v>1 month</v>
      </c>
      <c r="E1747">
        <f ca="1">VLOOKUP(C1747,Stay!$A$1:$C$5,3,0)</f>
        <v>30</v>
      </c>
      <c r="F1747">
        <f t="shared" ca="1" si="2"/>
        <v>28</v>
      </c>
      <c r="G1747" t="str">
        <f ca="1">VLOOKUP(F1747,Cities!$A$1:$C$69,2,0)</f>
        <v>Hong Kong</v>
      </c>
      <c r="H1747" t="str">
        <f ca="1">VLOOKUP(F1747,Cities!$A$1:$F$69,6,0)</f>
        <v>Modern, Beach, Terrain</v>
      </c>
      <c r="I1747" t="str">
        <f ca="1">VLOOKUP(F1747,Cities!$A$1:$C$69,3,0)</f>
        <v>Asia</v>
      </c>
      <c r="J1747">
        <f t="shared" ca="1" si="3"/>
        <v>1</v>
      </c>
      <c r="K1747">
        <f ca="1">VLOOKUP(F1747,Cities!$A$1:$I$69,6+J1747,0)*R1747*E1747</f>
        <v>6600</v>
      </c>
      <c r="L1747">
        <f t="shared" ca="1" si="4"/>
        <v>1</v>
      </c>
      <c r="M1747">
        <f ca="1">VLOOKUP(F1747,Cities!$A$1:$I$69,4,0)*R1747*L1747</f>
        <v>3080</v>
      </c>
      <c r="N1747">
        <f t="shared" ca="1" si="5"/>
        <v>9680</v>
      </c>
      <c r="O1747" t="str">
        <f ca="1">VLOOKUP(F1747,Cities!$A$1:$E$69,5,0)</f>
        <v>Spring</v>
      </c>
      <c r="P1747">
        <f t="shared" ca="1" si="6"/>
        <v>2</v>
      </c>
      <c r="Q1747" t="str">
        <f ca="1">VLOOKUP(P1747,Sheet2!$A$1:$B$5,2,0)</f>
        <v>Family</v>
      </c>
      <c r="R1747">
        <f ca="1">VLOOKUP(P1747,Sheet2!$A$1:$C$5,3,0)</f>
        <v>4</v>
      </c>
    </row>
    <row r="1748" spans="1:18" ht="14.25" customHeight="1">
      <c r="A1748" s="4">
        <v>1747</v>
      </c>
      <c r="B1748">
        <f t="shared" ca="1" si="0"/>
        <v>187</v>
      </c>
      <c r="C1748">
        <f t="shared" ca="1" si="1"/>
        <v>4</v>
      </c>
      <c r="D1748" t="str">
        <f ca="1">VLOOKUP(C1748,Stay!$A$1:$B$5,2,0)</f>
        <v>1 month</v>
      </c>
      <c r="E1748">
        <f ca="1">VLOOKUP(C1748,Stay!$A$1:$C$5,3,0)</f>
        <v>30</v>
      </c>
      <c r="F1748">
        <f t="shared" ca="1" si="2"/>
        <v>40</v>
      </c>
      <c r="G1748" t="str">
        <f ca="1">VLOOKUP(F1748,Cities!$A$1:$C$69,2,0)</f>
        <v>Naples</v>
      </c>
      <c r="H1748" t="str">
        <f ca="1">VLOOKUP(F1748,Cities!$A$1:$F$69,6,0)</f>
        <v>Historical-Ancient, Architecture, Nightlife</v>
      </c>
      <c r="I1748" t="str">
        <f ca="1">VLOOKUP(F1748,Cities!$A$1:$C$69,3,0)</f>
        <v>Europe</v>
      </c>
      <c r="J1748">
        <f t="shared" ca="1" si="3"/>
        <v>1</v>
      </c>
      <c r="K1748">
        <f ca="1">VLOOKUP(F1748,Cities!$A$1:$I$69,6+J1748,0)*R1748*E1748</f>
        <v>1050</v>
      </c>
      <c r="L1748">
        <f t="shared" ca="1" si="4"/>
        <v>2</v>
      </c>
      <c r="M1748">
        <f ca="1">VLOOKUP(F1748,Cities!$A$1:$I$69,4,0)*R1748*L1748</f>
        <v>2200</v>
      </c>
      <c r="N1748">
        <f t="shared" ca="1" si="5"/>
        <v>3250</v>
      </c>
      <c r="O1748" t="str">
        <f ca="1">VLOOKUP(F1748,Cities!$A$1:$E$69,5,0)</f>
        <v>Summer</v>
      </c>
      <c r="P1748">
        <f t="shared" ca="1" si="6"/>
        <v>1</v>
      </c>
      <c r="Q1748" t="str">
        <f ca="1">VLOOKUP(P1748,Sheet2!$A$1:$B$5,2,0)</f>
        <v>Solo</v>
      </c>
      <c r="R1748">
        <f ca="1">VLOOKUP(P1748,Sheet2!$A$1:$C$5,3,0)</f>
        <v>1</v>
      </c>
    </row>
    <row r="1749" spans="1:18" ht="14.25" customHeight="1">
      <c r="A1749" s="4">
        <v>1748</v>
      </c>
      <c r="B1749">
        <f t="shared" ca="1" si="0"/>
        <v>101</v>
      </c>
      <c r="C1749">
        <f t="shared" ca="1" si="1"/>
        <v>2</v>
      </c>
      <c r="D1749" t="str">
        <f ca="1">VLOOKUP(C1749,Stay!$A$1:$B$5,2,0)</f>
        <v>1 week</v>
      </c>
      <c r="E1749">
        <f ca="1">VLOOKUP(C1749,Stay!$A$1:$C$5,3,0)</f>
        <v>7</v>
      </c>
      <c r="F1749">
        <f t="shared" ca="1" si="2"/>
        <v>15</v>
      </c>
      <c r="G1749" t="str">
        <f ca="1">VLOOKUP(F1749,Cities!$A$1:$C$69,2,0)</f>
        <v>Cambridge</v>
      </c>
      <c r="H1749" t="str">
        <f ca="1">VLOOKUP(F1749,Cities!$A$1:$F$69,6,0)</f>
        <v>Modern, Aquatic</v>
      </c>
      <c r="I1749" t="str">
        <f ca="1">VLOOKUP(F1749,Cities!$A$1:$C$69,3,0)</f>
        <v>North America</v>
      </c>
      <c r="J1749">
        <f t="shared" ca="1" si="3"/>
        <v>3</v>
      </c>
      <c r="K1749">
        <f ca="1">VLOOKUP(F1749,Cities!$A$1:$I$69,6+J1749,0)*R1749*E1749</f>
        <v>3262</v>
      </c>
      <c r="L1749">
        <f t="shared" ca="1" si="4"/>
        <v>1</v>
      </c>
      <c r="M1749">
        <f ca="1">VLOOKUP(F1749,Cities!$A$1:$I$69,4,0)*R1749*L1749</f>
        <v>400</v>
      </c>
      <c r="N1749">
        <f t="shared" ca="1" si="5"/>
        <v>3662</v>
      </c>
      <c r="O1749" t="str">
        <f ca="1">VLOOKUP(F1749,Cities!$A$1:$E$69,5,0)</f>
        <v>Summer</v>
      </c>
      <c r="P1749">
        <f t="shared" ca="1" si="6"/>
        <v>3</v>
      </c>
      <c r="Q1749" t="str">
        <f ca="1">VLOOKUP(P1749,Sheet2!$A$1:$B$5,2,0)</f>
        <v>Romantic</v>
      </c>
      <c r="R1749">
        <f ca="1">VLOOKUP(P1749,Sheet2!$A$1:$C$5,3,0)</f>
        <v>2</v>
      </c>
    </row>
    <row r="1750" spans="1:18" ht="14.25" customHeight="1">
      <c r="A1750" s="4">
        <v>1749</v>
      </c>
      <c r="B1750">
        <f t="shared" ca="1" si="0"/>
        <v>118</v>
      </c>
      <c r="C1750">
        <f t="shared" ca="1" si="1"/>
        <v>1</v>
      </c>
      <c r="D1750" t="str">
        <f ca="1">VLOOKUP(C1750,Stay!$A$1:$B$5,2,0)</f>
        <v>3 days</v>
      </c>
      <c r="E1750">
        <f ca="1">VLOOKUP(C1750,Stay!$A$1:$C$5,3,0)</f>
        <v>3</v>
      </c>
      <c r="F1750">
        <f t="shared" ca="1" si="2"/>
        <v>61</v>
      </c>
      <c r="G1750" t="str">
        <f ca="1">VLOOKUP(F1750,Cities!$A$1:$C$69,2,0)</f>
        <v>Trentino</v>
      </c>
      <c r="H1750" t="str">
        <f ca="1">VLOOKUP(F1750,Cities!$A$1:$F$69,6,0)</f>
        <v>Terrain</v>
      </c>
      <c r="I1750" t="str">
        <f ca="1">VLOOKUP(F1750,Cities!$A$1:$C$69,3,0)</f>
        <v>Europe</v>
      </c>
      <c r="J1750">
        <f t="shared" ca="1" si="3"/>
        <v>2</v>
      </c>
      <c r="K1750">
        <f ca="1">VLOOKUP(F1750,Cities!$A$1:$I$69,6+J1750,0)*R1750*E1750</f>
        <v>93</v>
      </c>
      <c r="L1750">
        <f t="shared" ca="1" si="4"/>
        <v>2</v>
      </c>
      <c r="M1750">
        <f ca="1">VLOOKUP(F1750,Cities!$A$1:$I$69,4,0)*R1750*L1750</f>
        <v>1820</v>
      </c>
      <c r="N1750">
        <f t="shared" ca="1" si="5"/>
        <v>1913</v>
      </c>
      <c r="O1750" t="str">
        <f ca="1">VLOOKUP(F1750,Cities!$A$1:$E$69,5,0)</f>
        <v>Summer</v>
      </c>
      <c r="P1750">
        <f t="shared" ca="1" si="6"/>
        <v>1</v>
      </c>
      <c r="Q1750" t="str">
        <f ca="1">VLOOKUP(P1750,Sheet2!$A$1:$B$5,2,0)</f>
        <v>Solo</v>
      </c>
      <c r="R1750">
        <f ca="1">VLOOKUP(P1750,Sheet2!$A$1:$C$5,3,0)</f>
        <v>1</v>
      </c>
    </row>
    <row r="1751" spans="1:18" ht="14.25" customHeight="1">
      <c r="A1751" s="4">
        <v>1750</v>
      </c>
      <c r="B1751">
        <f t="shared" ca="1" si="0"/>
        <v>153</v>
      </c>
      <c r="C1751">
        <f t="shared" ca="1" si="1"/>
        <v>1</v>
      </c>
      <c r="D1751" t="str">
        <f ca="1">VLOOKUP(C1751,Stay!$A$1:$B$5,2,0)</f>
        <v>3 days</v>
      </c>
      <c r="E1751">
        <f ca="1">VLOOKUP(C1751,Stay!$A$1:$C$5,3,0)</f>
        <v>3</v>
      </c>
      <c r="F1751">
        <f t="shared" ca="1" si="2"/>
        <v>63</v>
      </c>
      <c r="G1751" t="str">
        <f ca="1">VLOOKUP(F1751,Cities!$A$1:$C$69,2,0)</f>
        <v>Vancouver</v>
      </c>
      <c r="H1751" t="str">
        <f ca="1">VLOOKUP(F1751,Cities!$A$1:$F$69,6,0)</f>
        <v>Beach</v>
      </c>
      <c r="I1751" t="str">
        <f ca="1">VLOOKUP(F1751,Cities!$A$1:$C$69,3,0)</f>
        <v>North America</v>
      </c>
      <c r="J1751">
        <f t="shared" ca="1" si="3"/>
        <v>3</v>
      </c>
      <c r="K1751">
        <f ca="1">VLOOKUP(F1751,Cities!$A$1:$I$69,6+J1751,0)*R1751*E1751</f>
        <v>2094</v>
      </c>
      <c r="L1751">
        <f t="shared" ca="1" si="4"/>
        <v>2</v>
      </c>
      <c r="M1751">
        <f ca="1">VLOOKUP(F1751,Cities!$A$1:$I$69,4,0)*R1751*L1751</f>
        <v>1200</v>
      </c>
      <c r="N1751">
        <f t="shared" ca="1" si="5"/>
        <v>3294</v>
      </c>
      <c r="O1751" t="str">
        <f ca="1">VLOOKUP(F1751,Cities!$A$1:$E$69,5,0)</f>
        <v>Summer</v>
      </c>
      <c r="P1751">
        <f t="shared" ca="1" si="6"/>
        <v>3</v>
      </c>
      <c r="Q1751" t="str">
        <f ca="1">VLOOKUP(P1751,Sheet2!$A$1:$B$5,2,0)</f>
        <v>Romantic</v>
      </c>
      <c r="R1751">
        <f ca="1">VLOOKUP(P1751,Sheet2!$A$1:$C$5,3,0)</f>
        <v>2</v>
      </c>
    </row>
    <row r="1752" spans="1:18" ht="14.25" customHeight="1">
      <c r="A1752" s="4">
        <v>1751</v>
      </c>
      <c r="B1752">
        <f t="shared" ca="1" si="0"/>
        <v>27</v>
      </c>
      <c r="C1752">
        <f t="shared" ca="1" si="1"/>
        <v>1</v>
      </c>
      <c r="D1752" t="str">
        <f ca="1">VLOOKUP(C1752,Stay!$A$1:$B$5,2,0)</f>
        <v>3 days</v>
      </c>
      <c r="E1752">
        <f ca="1">VLOOKUP(C1752,Stay!$A$1:$C$5,3,0)</f>
        <v>3</v>
      </c>
      <c r="F1752">
        <f t="shared" ca="1" si="2"/>
        <v>55</v>
      </c>
      <c r="G1752" t="str">
        <f ca="1">VLOOKUP(F1752,Cities!$A$1:$C$69,2,0)</f>
        <v>Santa Clara County</v>
      </c>
      <c r="H1752" t="str">
        <f ca="1">VLOOKUP(F1752,Cities!$A$1:$F$69,6,0)</f>
        <v>Modern</v>
      </c>
      <c r="I1752" t="str">
        <f ca="1">VLOOKUP(F1752,Cities!$A$1:$C$69,3,0)</f>
        <v>North America</v>
      </c>
      <c r="J1752">
        <f t="shared" ca="1" si="3"/>
        <v>3</v>
      </c>
      <c r="K1752">
        <f ca="1">VLOOKUP(F1752,Cities!$A$1:$I$69,6+J1752,0)*R1752*E1752</f>
        <v>17640</v>
      </c>
      <c r="L1752">
        <f t="shared" ca="1" si="4"/>
        <v>1</v>
      </c>
      <c r="M1752">
        <f ca="1">VLOOKUP(F1752,Cities!$A$1:$I$69,4,0)*R1752*L1752</f>
        <v>2160</v>
      </c>
      <c r="N1752">
        <f t="shared" ca="1" si="5"/>
        <v>19800</v>
      </c>
      <c r="O1752" t="str">
        <f ca="1">VLOOKUP(F1752,Cities!$A$1:$E$69,5,0)</f>
        <v>Spring</v>
      </c>
      <c r="P1752">
        <f t="shared" ca="1" si="6"/>
        <v>4</v>
      </c>
      <c r="Q1752" t="str">
        <f ca="1">VLOOKUP(P1752,Sheet2!$A$1:$B$5,2,0)</f>
        <v>Friends</v>
      </c>
      <c r="R1752">
        <f ca="1">VLOOKUP(P1752,Sheet2!$A$1:$C$5,3,0)</f>
        <v>6</v>
      </c>
    </row>
    <row r="1753" spans="1:18" ht="14.25" customHeight="1">
      <c r="A1753" s="4">
        <v>1752</v>
      </c>
      <c r="B1753">
        <f t="shared" ca="1" si="0"/>
        <v>229</v>
      </c>
      <c r="C1753">
        <f t="shared" ca="1" si="1"/>
        <v>4</v>
      </c>
      <c r="D1753" t="str">
        <f ca="1">VLOOKUP(C1753,Stay!$A$1:$B$5,2,0)</f>
        <v>1 month</v>
      </c>
      <c r="E1753">
        <f ca="1">VLOOKUP(C1753,Stay!$A$1:$C$5,3,0)</f>
        <v>30</v>
      </c>
      <c r="F1753">
        <f t="shared" ca="1" si="2"/>
        <v>49</v>
      </c>
      <c r="G1753" t="str">
        <f ca="1">VLOOKUP(F1753,Cities!$A$1:$C$69,2,0)</f>
        <v>Rhode Island</v>
      </c>
      <c r="H1753" t="str">
        <f ca="1">VLOOKUP(F1753,Cities!$A$1:$F$69,6,0)</f>
        <v>Modern</v>
      </c>
      <c r="I1753" t="str">
        <f ca="1">VLOOKUP(F1753,Cities!$A$1:$C$69,3,0)</f>
        <v>North America</v>
      </c>
      <c r="J1753">
        <f t="shared" ca="1" si="3"/>
        <v>3</v>
      </c>
      <c r="K1753">
        <f ca="1">VLOOKUP(F1753,Cities!$A$1:$I$69,6+J1753,0)*R1753*E1753</f>
        <v>9540</v>
      </c>
      <c r="L1753">
        <f t="shared" ca="1" si="4"/>
        <v>2</v>
      </c>
      <c r="M1753">
        <f ca="1">VLOOKUP(F1753,Cities!$A$1:$I$69,4,0)*R1753*L1753</f>
        <v>740</v>
      </c>
      <c r="N1753">
        <f t="shared" ca="1" si="5"/>
        <v>10280</v>
      </c>
      <c r="O1753" t="str">
        <f ca="1">VLOOKUP(F1753,Cities!$A$1:$E$69,5,0)</f>
        <v>Summer</v>
      </c>
      <c r="P1753">
        <f t="shared" ca="1" si="6"/>
        <v>1</v>
      </c>
      <c r="Q1753" t="str">
        <f ca="1">VLOOKUP(P1753,Sheet2!$A$1:$B$5,2,0)</f>
        <v>Solo</v>
      </c>
      <c r="R1753">
        <f ca="1">VLOOKUP(P1753,Sheet2!$A$1:$C$5,3,0)</f>
        <v>1</v>
      </c>
    </row>
    <row r="1754" spans="1:18" ht="14.25" customHeight="1">
      <c r="A1754" s="4">
        <v>1753</v>
      </c>
      <c r="B1754">
        <f t="shared" ca="1" si="0"/>
        <v>117</v>
      </c>
      <c r="C1754">
        <f t="shared" ca="1" si="1"/>
        <v>3</v>
      </c>
      <c r="D1754" t="str">
        <f ca="1">VLOOKUP(C1754,Stay!$A$1:$B$5,2,0)</f>
        <v>2 weeks</v>
      </c>
      <c r="E1754">
        <f ca="1">VLOOKUP(C1754,Stay!$A$1:$C$5,3,0)</f>
        <v>14</v>
      </c>
      <c r="F1754">
        <f t="shared" ca="1" si="2"/>
        <v>21</v>
      </c>
      <c r="G1754" t="str">
        <f ca="1">VLOOKUP(F1754,Cities!$A$1:$C$69,2,0)</f>
        <v>Denver</v>
      </c>
      <c r="H1754" t="str">
        <f ca="1">VLOOKUP(F1754,Cities!$A$1:$F$69,6,0)</f>
        <v>Modern, Hills, Park, Architecture</v>
      </c>
      <c r="I1754" t="str">
        <f ca="1">VLOOKUP(F1754,Cities!$A$1:$C$69,3,0)</f>
        <v>North America</v>
      </c>
      <c r="J1754">
        <f t="shared" ca="1" si="3"/>
        <v>2</v>
      </c>
      <c r="K1754">
        <f ca="1">VLOOKUP(F1754,Cities!$A$1:$I$69,6+J1754,0)*R1754*E1754</f>
        <v>9016</v>
      </c>
      <c r="L1754">
        <f t="shared" ca="1" si="4"/>
        <v>1</v>
      </c>
      <c r="M1754">
        <f ca="1">VLOOKUP(F1754,Cities!$A$1:$I$69,4,0)*R1754*L1754</f>
        <v>600</v>
      </c>
      <c r="N1754">
        <f t="shared" ca="1" si="5"/>
        <v>9616</v>
      </c>
      <c r="O1754" t="str">
        <f ca="1">VLOOKUP(F1754,Cities!$A$1:$E$69,5,0)</f>
        <v>Summer</v>
      </c>
      <c r="P1754">
        <f t="shared" ca="1" si="6"/>
        <v>2</v>
      </c>
      <c r="Q1754" t="str">
        <f ca="1">VLOOKUP(P1754,Sheet2!$A$1:$B$5,2,0)</f>
        <v>Family</v>
      </c>
      <c r="R1754">
        <f ca="1">VLOOKUP(P1754,Sheet2!$A$1:$C$5,3,0)</f>
        <v>4</v>
      </c>
    </row>
    <row r="1755" spans="1:18" ht="14.25" customHeight="1">
      <c r="A1755" s="4">
        <v>1754</v>
      </c>
      <c r="B1755">
        <f t="shared" ca="1" si="0"/>
        <v>274</v>
      </c>
      <c r="C1755">
        <f t="shared" ca="1" si="1"/>
        <v>4</v>
      </c>
      <c r="D1755" t="str">
        <f ca="1">VLOOKUP(C1755,Stay!$A$1:$B$5,2,0)</f>
        <v>1 month</v>
      </c>
      <c r="E1755">
        <f ca="1">VLOOKUP(C1755,Stay!$A$1:$C$5,3,0)</f>
        <v>30</v>
      </c>
      <c r="F1755">
        <f t="shared" ca="1" si="2"/>
        <v>34</v>
      </c>
      <c r="G1755" t="str">
        <f ca="1">VLOOKUP(F1755,Cities!$A$1:$C$69,2,0)</f>
        <v>Malaga</v>
      </c>
      <c r="H1755" t="str">
        <f ca="1">VLOOKUP(F1755,Cities!$A$1:$F$69,6,0)</f>
        <v>Beach</v>
      </c>
      <c r="I1755" t="str">
        <f ca="1">VLOOKUP(F1755,Cities!$A$1:$C$69,3,0)</f>
        <v>Europe</v>
      </c>
      <c r="J1755">
        <f t="shared" ca="1" si="3"/>
        <v>1</v>
      </c>
      <c r="K1755">
        <f ca="1">VLOOKUP(F1755,Cities!$A$1:$I$69,6+J1755,0)*R1755*E1755</f>
        <v>6120</v>
      </c>
      <c r="L1755">
        <f t="shared" ca="1" si="4"/>
        <v>2</v>
      </c>
      <c r="M1755">
        <f ca="1">VLOOKUP(F1755,Cities!$A$1:$I$69,4,0)*R1755*L1755</f>
        <v>14640</v>
      </c>
      <c r="N1755">
        <f t="shared" ca="1" si="5"/>
        <v>20760</v>
      </c>
      <c r="O1755" t="str">
        <f ca="1">VLOOKUP(F1755,Cities!$A$1:$E$69,5,0)</f>
        <v>Summer</v>
      </c>
      <c r="P1755">
        <f t="shared" ca="1" si="6"/>
        <v>4</v>
      </c>
      <c r="Q1755" t="str">
        <f ca="1">VLOOKUP(P1755,Sheet2!$A$1:$B$5,2,0)</f>
        <v>Friends</v>
      </c>
      <c r="R1755">
        <f ca="1">VLOOKUP(P1755,Sheet2!$A$1:$C$5,3,0)</f>
        <v>6</v>
      </c>
    </row>
    <row r="1756" spans="1:18" ht="14.25" customHeight="1">
      <c r="A1756" s="4">
        <v>1755</v>
      </c>
      <c r="B1756">
        <f t="shared" ca="1" si="0"/>
        <v>10</v>
      </c>
      <c r="C1756">
        <f t="shared" ca="1" si="1"/>
        <v>2</v>
      </c>
      <c r="D1756" t="str">
        <f ca="1">VLOOKUP(C1756,Stay!$A$1:$B$5,2,0)</f>
        <v>1 week</v>
      </c>
      <c r="E1756">
        <f ca="1">VLOOKUP(C1756,Stay!$A$1:$C$5,3,0)</f>
        <v>7</v>
      </c>
      <c r="F1756">
        <f t="shared" ca="1" si="2"/>
        <v>65</v>
      </c>
      <c r="G1756" t="str">
        <f ca="1">VLOOKUP(F1756,Cities!$A$1:$C$69,2,0)</f>
        <v>Victoria</v>
      </c>
      <c r="H1756" t="str">
        <f ca="1">VLOOKUP(F1756,Cities!$A$1:$F$69,6,0)</f>
        <v>Historical</v>
      </c>
      <c r="I1756" t="str">
        <f ca="1">VLOOKUP(F1756,Cities!$A$1:$C$69,3,0)</f>
        <v>North America</v>
      </c>
      <c r="J1756">
        <f t="shared" ca="1" si="3"/>
        <v>1</v>
      </c>
      <c r="K1756">
        <f ca="1">VLOOKUP(F1756,Cities!$A$1:$I$69,6+J1756,0)*R1756*E1756</f>
        <v>896</v>
      </c>
      <c r="L1756">
        <f t="shared" ca="1" si="4"/>
        <v>1</v>
      </c>
      <c r="M1756">
        <f ca="1">VLOOKUP(F1756,Cities!$A$1:$I$69,4,0)*R1756*L1756</f>
        <v>600</v>
      </c>
      <c r="N1756">
        <f t="shared" ca="1" si="5"/>
        <v>1496</v>
      </c>
      <c r="O1756" t="str">
        <f ca="1">VLOOKUP(F1756,Cities!$A$1:$E$69,5,0)</f>
        <v>Summer</v>
      </c>
      <c r="P1756">
        <f t="shared" ca="1" si="6"/>
        <v>3</v>
      </c>
      <c r="Q1756" t="str">
        <f ca="1">VLOOKUP(P1756,Sheet2!$A$1:$B$5,2,0)</f>
        <v>Romantic</v>
      </c>
      <c r="R1756">
        <f ca="1">VLOOKUP(P1756,Sheet2!$A$1:$C$5,3,0)</f>
        <v>2</v>
      </c>
    </row>
    <row r="1757" spans="1:18" ht="14.25" customHeight="1">
      <c r="A1757" s="4">
        <v>1756</v>
      </c>
      <c r="B1757">
        <f t="shared" ca="1" si="0"/>
        <v>212</v>
      </c>
      <c r="C1757">
        <f t="shared" ca="1" si="1"/>
        <v>2</v>
      </c>
      <c r="D1757" t="str">
        <f ca="1">VLOOKUP(C1757,Stay!$A$1:$B$5,2,0)</f>
        <v>1 week</v>
      </c>
      <c r="E1757">
        <f ca="1">VLOOKUP(C1757,Stay!$A$1:$C$5,3,0)</f>
        <v>7</v>
      </c>
      <c r="F1757">
        <f t="shared" ca="1" si="2"/>
        <v>28</v>
      </c>
      <c r="G1757" t="str">
        <f ca="1">VLOOKUP(F1757,Cities!$A$1:$C$69,2,0)</f>
        <v>Hong Kong</v>
      </c>
      <c r="H1757" t="str">
        <f ca="1">VLOOKUP(F1757,Cities!$A$1:$F$69,6,0)</f>
        <v>Modern, Beach, Terrain</v>
      </c>
      <c r="I1757" t="str">
        <f ca="1">VLOOKUP(F1757,Cities!$A$1:$C$69,3,0)</f>
        <v>Asia</v>
      </c>
      <c r="J1757">
        <f t="shared" ca="1" si="3"/>
        <v>3</v>
      </c>
      <c r="K1757">
        <f ca="1">VLOOKUP(F1757,Cities!$A$1:$I$69,6+J1757,0)*R1757*E1757</f>
        <v>14448</v>
      </c>
      <c r="L1757">
        <f t="shared" ca="1" si="4"/>
        <v>1</v>
      </c>
      <c r="M1757">
        <f ca="1">VLOOKUP(F1757,Cities!$A$1:$I$69,4,0)*R1757*L1757</f>
        <v>4620</v>
      </c>
      <c r="N1757">
        <f t="shared" ca="1" si="5"/>
        <v>19068</v>
      </c>
      <c r="O1757" t="str">
        <f ca="1">VLOOKUP(F1757,Cities!$A$1:$E$69,5,0)</f>
        <v>Spring</v>
      </c>
      <c r="P1757">
        <f t="shared" ca="1" si="6"/>
        <v>4</v>
      </c>
      <c r="Q1757" t="str">
        <f ca="1">VLOOKUP(P1757,Sheet2!$A$1:$B$5,2,0)</f>
        <v>Friends</v>
      </c>
      <c r="R1757">
        <f ca="1">VLOOKUP(P1757,Sheet2!$A$1:$C$5,3,0)</f>
        <v>6</v>
      </c>
    </row>
    <row r="1758" spans="1:18" ht="14.25" customHeight="1">
      <c r="A1758" s="4">
        <v>1757</v>
      </c>
      <c r="B1758">
        <f t="shared" ca="1" si="0"/>
        <v>43</v>
      </c>
      <c r="C1758">
        <f t="shared" ca="1" si="1"/>
        <v>3</v>
      </c>
      <c r="D1758" t="str">
        <f ca="1">VLOOKUP(C1758,Stay!$A$1:$B$5,2,0)</f>
        <v>2 weeks</v>
      </c>
      <c r="E1758">
        <f ca="1">VLOOKUP(C1758,Stay!$A$1:$C$5,3,0)</f>
        <v>14</v>
      </c>
      <c r="F1758">
        <f t="shared" ca="1" si="2"/>
        <v>1</v>
      </c>
      <c r="G1758" t="str">
        <f ca="1">VLOOKUP(F1758,Cities!$A$1:$C$69,2,0)</f>
        <v>Amsterdam</v>
      </c>
      <c r="H1758" t="str">
        <f ca="1">VLOOKUP(F1758,Cities!$A$1:$F$69,6,0)</f>
        <v>Acquatic, Historical-Modern, Beach, Nightlife</v>
      </c>
      <c r="I1758" t="str">
        <f ca="1">VLOOKUP(F1758,Cities!$A$1:$C$69,3,0)</f>
        <v>Europe</v>
      </c>
      <c r="J1758">
        <f t="shared" ca="1" si="3"/>
        <v>1</v>
      </c>
      <c r="K1758">
        <f ca="1">VLOOKUP(F1758,Cities!$A$1:$I$69,6+J1758,0)*R1758*E1758</f>
        <v>4620</v>
      </c>
      <c r="L1758">
        <f t="shared" ca="1" si="4"/>
        <v>1</v>
      </c>
      <c r="M1758">
        <f ca="1">VLOOKUP(F1758,Cities!$A$1:$I$69,4,0)*R1758*L1758</f>
        <v>7110</v>
      </c>
      <c r="N1758">
        <f t="shared" ca="1" si="5"/>
        <v>11730</v>
      </c>
      <c r="O1758" t="str">
        <f ca="1">VLOOKUP(F1758,Cities!$A$1:$E$69,5,0)</f>
        <v>Summer</v>
      </c>
      <c r="P1758">
        <f t="shared" ca="1" si="6"/>
        <v>4</v>
      </c>
      <c r="Q1758" t="str">
        <f ca="1">VLOOKUP(P1758,Sheet2!$A$1:$B$5,2,0)</f>
        <v>Friends</v>
      </c>
      <c r="R1758">
        <f ca="1">VLOOKUP(P1758,Sheet2!$A$1:$C$5,3,0)</f>
        <v>6</v>
      </c>
    </row>
    <row r="1759" spans="1:18" ht="14.25" customHeight="1">
      <c r="A1759" s="4">
        <v>1758</v>
      </c>
      <c r="B1759">
        <f t="shared" ca="1" si="0"/>
        <v>13</v>
      </c>
      <c r="C1759">
        <f t="shared" ca="1" si="1"/>
        <v>4</v>
      </c>
      <c r="D1759" t="str">
        <f ca="1">VLOOKUP(C1759,Stay!$A$1:$B$5,2,0)</f>
        <v>1 month</v>
      </c>
      <c r="E1759">
        <f ca="1">VLOOKUP(C1759,Stay!$A$1:$C$5,3,0)</f>
        <v>30</v>
      </c>
      <c r="F1759">
        <f t="shared" ca="1" si="2"/>
        <v>5</v>
      </c>
      <c r="G1759" t="str">
        <f ca="1">VLOOKUP(F1759,Cities!$A$1:$C$69,2,0)</f>
        <v>Austin</v>
      </c>
      <c r="H1759" t="str">
        <f ca="1">VLOOKUP(F1759,Cities!$A$1:$F$69,6,0)</f>
        <v>Historical-Modern, Nightlife</v>
      </c>
      <c r="I1759" t="str">
        <f ca="1">VLOOKUP(F1759,Cities!$A$1:$C$69,3,0)</f>
        <v>North America</v>
      </c>
      <c r="J1759">
        <f t="shared" ca="1" si="3"/>
        <v>2</v>
      </c>
      <c r="K1759">
        <f ca="1">VLOOKUP(F1759,Cities!$A$1:$I$69,6+J1759,0)*R1759*E1759</f>
        <v>6840</v>
      </c>
      <c r="L1759">
        <f t="shared" ca="1" si="4"/>
        <v>2</v>
      </c>
      <c r="M1759">
        <f ca="1">VLOOKUP(F1759,Cities!$A$1:$I$69,4,0)*R1759*L1759</f>
        <v>240</v>
      </c>
      <c r="N1759">
        <f t="shared" ca="1" si="5"/>
        <v>7080</v>
      </c>
      <c r="O1759" t="str">
        <f ca="1">VLOOKUP(F1759,Cities!$A$1:$E$69,5,0)</f>
        <v>Spring</v>
      </c>
      <c r="P1759">
        <f t="shared" ca="1" si="6"/>
        <v>3</v>
      </c>
      <c r="Q1759" t="str">
        <f ca="1">VLOOKUP(P1759,Sheet2!$A$1:$B$5,2,0)</f>
        <v>Romantic</v>
      </c>
      <c r="R1759">
        <f ca="1">VLOOKUP(P1759,Sheet2!$A$1:$C$5,3,0)</f>
        <v>2</v>
      </c>
    </row>
    <row r="1760" spans="1:18" ht="14.25" customHeight="1">
      <c r="A1760" s="4">
        <v>1759</v>
      </c>
      <c r="B1760">
        <f t="shared" ca="1" si="0"/>
        <v>269</v>
      </c>
      <c r="C1760">
        <f t="shared" ca="1" si="1"/>
        <v>1</v>
      </c>
      <c r="D1760" t="str">
        <f ca="1">VLOOKUP(C1760,Stay!$A$1:$B$5,2,0)</f>
        <v>3 days</v>
      </c>
      <c r="E1760">
        <f ca="1">VLOOKUP(C1760,Stay!$A$1:$C$5,3,0)</f>
        <v>3</v>
      </c>
      <c r="F1760">
        <f t="shared" ca="1" si="2"/>
        <v>47</v>
      </c>
      <c r="G1760" t="str">
        <f ca="1">VLOOKUP(F1760,Cities!$A$1:$C$69,2,0)</f>
        <v>Portland</v>
      </c>
      <c r="H1760" t="str">
        <f ca="1">VLOOKUP(F1760,Cities!$A$1:$F$69,6,0)</f>
        <v>Modern, Park, Nightlife</v>
      </c>
      <c r="I1760" t="str">
        <f ca="1">VLOOKUP(F1760,Cities!$A$1:$C$69,3,0)</f>
        <v>North America</v>
      </c>
      <c r="J1760">
        <f t="shared" ca="1" si="3"/>
        <v>3</v>
      </c>
      <c r="K1760">
        <f ca="1">VLOOKUP(F1760,Cities!$A$1:$I$69,6+J1760,0)*R1760*E1760</f>
        <v>1974</v>
      </c>
      <c r="L1760">
        <f t="shared" ca="1" si="4"/>
        <v>2</v>
      </c>
      <c r="M1760">
        <f ca="1">VLOOKUP(F1760,Cities!$A$1:$I$69,4,0)*R1760*L1760</f>
        <v>1240</v>
      </c>
      <c r="N1760">
        <f t="shared" ca="1" si="5"/>
        <v>3214</v>
      </c>
      <c r="O1760" t="str">
        <f ca="1">VLOOKUP(F1760,Cities!$A$1:$E$69,5,0)</f>
        <v>Spring</v>
      </c>
      <c r="P1760">
        <f t="shared" ca="1" si="6"/>
        <v>3</v>
      </c>
      <c r="Q1760" t="str">
        <f ca="1">VLOOKUP(P1760,Sheet2!$A$1:$B$5,2,0)</f>
        <v>Romantic</v>
      </c>
      <c r="R1760">
        <f ca="1">VLOOKUP(P1760,Sheet2!$A$1:$C$5,3,0)</f>
        <v>2</v>
      </c>
    </row>
    <row r="1761" spans="1:18" ht="14.25" customHeight="1">
      <c r="A1761" s="4">
        <v>1760</v>
      </c>
      <c r="B1761">
        <f t="shared" ca="1" si="0"/>
        <v>100</v>
      </c>
      <c r="C1761">
        <f t="shared" ca="1" si="1"/>
        <v>4</v>
      </c>
      <c r="D1761" t="str">
        <f ca="1">VLOOKUP(C1761,Stay!$A$1:$B$5,2,0)</f>
        <v>1 month</v>
      </c>
      <c r="E1761">
        <f ca="1">VLOOKUP(C1761,Stay!$A$1:$C$5,3,0)</f>
        <v>30</v>
      </c>
      <c r="F1761">
        <f t="shared" ca="1" si="2"/>
        <v>32</v>
      </c>
      <c r="G1761" t="str">
        <f ca="1">VLOOKUP(F1761,Cities!$A$1:$C$69,2,0)</f>
        <v>Lyon</v>
      </c>
      <c r="H1761" t="str">
        <f ca="1">VLOOKUP(F1761,Cities!$A$1:$F$69,6,0)</f>
        <v>Historical, Beach, Terrain</v>
      </c>
      <c r="I1761" t="str">
        <f ca="1">VLOOKUP(F1761,Cities!$A$1:$C$69,3,0)</f>
        <v>Europe</v>
      </c>
      <c r="J1761">
        <f t="shared" ca="1" si="3"/>
        <v>2</v>
      </c>
      <c r="K1761">
        <f ca="1">VLOOKUP(F1761,Cities!$A$1:$I$69,6+J1761,0)*R1761*E1761</f>
        <v>6720</v>
      </c>
      <c r="L1761">
        <f t="shared" ca="1" si="4"/>
        <v>1</v>
      </c>
      <c r="M1761">
        <f ca="1">VLOOKUP(F1761,Cities!$A$1:$I$69,4,0)*R1761*L1761</f>
        <v>2400</v>
      </c>
      <c r="N1761">
        <f t="shared" ca="1" si="5"/>
        <v>9120</v>
      </c>
      <c r="O1761" t="str">
        <f ca="1">VLOOKUP(F1761,Cities!$A$1:$E$69,5,0)</f>
        <v>Summer</v>
      </c>
      <c r="P1761">
        <f t="shared" ca="1" si="6"/>
        <v>3</v>
      </c>
      <c r="Q1761" t="str">
        <f ca="1">VLOOKUP(P1761,Sheet2!$A$1:$B$5,2,0)</f>
        <v>Romantic</v>
      </c>
      <c r="R1761">
        <f ca="1">VLOOKUP(P1761,Sheet2!$A$1:$C$5,3,0)</f>
        <v>2</v>
      </c>
    </row>
    <row r="1762" spans="1:18" ht="14.25" customHeight="1">
      <c r="A1762" s="4">
        <v>1761</v>
      </c>
      <c r="B1762">
        <f t="shared" ca="1" si="0"/>
        <v>46</v>
      </c>
      <c r="C1762">
        <f t="shared" ca="1" si="1"/>
        <v>1</v>
      </c>
      <c r="D1762" t="str">
        <f ca="1">VLOOKUP(C1762,Stay!$A$1:$B$5,2,0)</f>
        <v>3 days</v>
      </c>
      <c r="E1762">
        <f ca="1">VLOOKUP(C1762,Stay!$A$1:$C$5,3,0)</f>
        <v>3</v>
      </c>
      <c r="F1762">
        <f t="shared" ca="1" si="2"/>
        <v>67</v>
      </c>
      <c r="G1762" t="str">
        <f ca="1">VLOOKUP(F1762,Cities!$A$1:$C$69,2,0)</f>
        <v>Ville de Quebec</v>
      </c>
      <c r="H1762" t="str">
        <f ca="1">VLOOKUP(F1762,Cities!$A$1:$F$69,6,0)</f>
        <v>Historical</v>
      </c>
      <c r="I1762" t="str">
        <f ca="1">VLOOKUP(F1762,Cities!$A$1:$C$69,3,0)</f>
        <v>North America</v>
      </c>
      <c r="J1762">
        <f t="shared" ca="1" si="3"/>
        <v>2</v>
      </c>
      <c r="K1762">
        <f ca="1">VLOOKUP(F1762,Cities!$A$1:$I$69,6+J1762,0)*R1762*E1762</f>
        <v>1632</v>
      </c>
      <c r="L1762">
        <f t="shared" ca="1" si="4"/>
        <v>2</v>
      </c>
      <c r="M1762">
        <f ca="1">VLOOKUP(F1762,Cities!$A$1:$I$69,4,0)*R1762*L1762</f>
        <v>4400</v>
      </c>
      <c r="N1762">
        <f t="shared" ca="1" si="5"/>
        <v>6032</v>
      </c>
      <c r="O1762" t="str">
        <f ca="1">VLOOKUP(F1762,Cities!$A$1:$E$69,5,0)</f>
        <v>Summer</v>
      </c>
      <c r="P1762">
        <f t="shared" ca="1" si="6"/>
        <v>2</v>
      </c>
      <c r="Q1762" t="str">
        <f ca="1">VLOOKUP(P1762,Sheet2!$A$1:$B$5,2,0)</f>
        <v>Family</v>
      </c>
      <c r="R1762">
        <f ca="1">VLOOKUP(P1762,Sheet2!$A$1:$C$5,3,0)</f>
        <v>4</v>
      </c>
    </row>
    <row r="1763" spans="1:18" ht="14.25" customHeight="1">
      <c r="A1763" s="4">
        <v>1762</v>
      </c>
      <c r="B1763">
        <f t="shared" ca="1" si="0"/>
        <v>37</v>
      </c>
      <c r="C1763">
        <f t="shared" ca="1" si="1"/>
        <v>4</v>
      </c>
      <c r="D1763" t="str">
        <f ca="1">VLOOKUP(C1763,Stay!$A$1:$B$5,2,0)</f>
        <v>1 month</v>
      </c>
      <c r="E1763">
        <f ca="1">VLOOKUP(C1763,Stay!$A$1:$C$5,3,0)</f>
        <v>30</v>
      </c>
      <c r="F1763">
        <f t="shared" ca="1" si="2"/>
        <v>28</v>
      </c>
      <c r="G1763" t="str">
        <f ca="1">VLOOKUP(F1763,Cities!$A$1:$C$69,2,0)</f>
        <v>Hong Kong</v>
      </c>
      <c r="H1763" t="str">
        <f ca="1">VLOOKUP(F1763,Cities!$A$1:$F$69,6,0)</f>
        <v>Modern, Beach, Terrain</v>
      </c>
      <c r="I1763" t="str">
        <f ca="1">VLOOKUP(F1763,Cities!$A$1:$C$69,3,0)</f>
        <v>Asia</v>
      </c>
      <c r="J1763">
        <f t="shared" ca="1" si="3"/>
        <v>1</v>
      </c>
      <c r="K1763">
        <f ca="1">VLOOKUP(F1763,Cities!$A$1:$I$69,6+J1763,0)*R1763*E1763</f>
        <v>6600</v>
      </c>
      <c r="L1763">
        <f t="shared" ca="1" si="4"/>
        <v>1</v>
      </c>
      <c r="M1763">
        <f ca="1">VLOOKUP(F1763,Cities!$A$1:$I$69,4,0)*R1763*L1763</f>
        <v>3080</v>
      </c>
      <c r="N1763">
        <f t="shared" ca="1" si="5"/>
        <v>9680</v>
      </c>
      <c r="O1763" t="str">
        <f ca="1">VLOOKUP(F1763,Cities!$A$1:$E$69,5,0)</f>
        <v>Spring</v>
      </c>
      <c r="P1763">
        <f t="shared" ca="1" si="6"/>
        <v>2</v>
      </c>
      <c r="Q1763" t="str">
        <f ca="1">VLOOKUP(P1763,Sheet2!$A$1:$B$5,2,0)</f>
        <v>Family</v>
      </c>
      <c r="R1763">
        <f ca="1">VLOOKUP(P1763,Sheet2!$A$1:$C$5,3,0)</f>
        <v>4</v>
      </c>
    </row>
    <row r="1764" spans="1:18" ht="14.25" customHeight="1">
      <c r="A1764" s="4">
        <v>1763</v>
      </c>
      <c r="B1764">
        <f t="shared" ca="1" si="0"/>
        <v>145</v>
      </c>
      <c r="C1764">
        <f t="shared" ca="1" si="1"/>
        <v>3</v>
      </c>
      <c r="D1764" t="str">
        <f ca="1">VLOOKUP(C1764,Stay!$A$1:$B$5,2,0)</f>
        <v>2 weeks</v>
      </c>
      <c r="E1764">
        <f ca="1">VLOOKUP(C1764,Stay!$A$1:$C$5,3,0)</f>
        <v>14</v>
      </c>
      <c r="F1764">
        <f t="shared" ca="1" si="2"/>
        <v>67</v>
      </c>
      <c r="G1764" t="str">
        <f ca="1">VLOOKUP(F1764,Cities!$A$1:$C$69,2,0)</f>
        <v>Ville de Quebec</v>
      </c>
      <c r="H1764" t="str">
        <f ca="1">VLOOKUP(F1764,Cities!$A$1:$F$69,6,0)</f>
        <v>Historical</v>
      </c>
      <c r="I1764" t="str">
        <f ca="1">VLOOKUP(F1764,Cities!$A$1:$C$69,3,0)</f>
        <v>North America</v>
      </c>
      <c r="J1764">
        <f t="shared" ca="1" si="3"/>
        <v>3</v>
      </c>
      <c r="K1764">
        <f ca="1">VLOOKUP(F1764,Cities!$A$1:$I$69,6+J1764,0)*R1764*E1764</f>
        <v>30072</v>
      </c>
      <c r="L1764">
        <f t="shared" ca="1" si="4"/>
        <v>1</v>
      </c>
      <c r="M1764">
        <f ca="1">VLOOKUP(F1764,Cities!$A$1:$I$69,4,0)*R1764*L1764</f>
        <v>3300</v>
      </c>
      <c r="N1764">
        <f t="shared" ca="1" si="5"/>
        <v>33372</v>
      </c>
      <c r="O1764" t="str">
        <f ca="1">VLOOKUP(F1764,Cities!$A$1:$E$69,5,0)</f>
        <v>Summer</v>
      </c>
      <c r="P1764">
        <f t="shared" ca="1" si="6"/>
        <v>4</v>
      </c>
      <c r="Q1764" t="str">
        <f ca="1">VLOOKUP(P1764,Sheet2!$A$1:$B$5,2,0)</f>
        <v>Friends</v>
      </c>
      <c r="R1764">
        <f ca="1">VLOOKUP(P1764,Sheet2!$A$1:$C$5,3,0)</f>
        <v>6</v>
      </c>
    </row>
    <row r="1765" spans="1:18" ht="14.25" customHeight="1">
      <c r="A1765" s="4">
        <v>1764</v>
      </c>
      <c r="B1765">
        <f t="shared" ca="1" si="0"/>
        <v>146</v>
      </c>
      <c r="C1765">
        <f t="shared" ca="1" si="1"/>
        <v>4</v>
      </c>
      <c r="D1765" t="str">
        <f ca="1">VLOOKUP(C1765,Stay!$A$1:$B$5,2,0)</f>
        <v>1 month</v>
      </c>
      <c r="E1765">
        <f ca="1">VLOOKUP(C1765,Stay!$A$1:$C$5,3,0)</f>
        <v>30</v>
      </c>
      <c r="F1765">
        <f t="shared" ca="1" si="2"/>
        <v>51</v>
      </c>
      <c r="G1765" t="str">
        <f ca="1">VLOOKUP(F1765,Cities!$A$1:$C$69,2,0)</f>
        <v>Rome</v>
      </c>
      <c r="H1765" t="str">
        <f ca="1">VLOOKUP(F1765,Cities!$A$1:$F$69,6,0)</f>
        <v>Historical</v>
      </c>
      <c r="I1765" t="str">
        <f ca="1">VLOOKUP(F1765,Cities!$A$1:$C$69,3,0)</f>
        <v>Europe</v>
      </c>
      <c r="J1765">
        <f t="shared" ca="1" si="3"/>
        <v>2</v>
      </c>
      <c r="K1765">
        <f ca="1">VLOOKUP(F1765,Cities!$A$1:$I$69,6+J1765,0)*R1765*E1765</f>
        <v>16560</v>
      </c>
      <c r="L1765">
        <f t="shared" ca="1" si="4"/>
        <v>1</v>
      </c>
      <c r="M1765">
        <f ca="1">VLOOKUP(F1765,Cities!$A$1:$I$69,4,0)*R1765*L1765</f>
        <v>3812</v>
      </c>
      <c r="N1765">
        <f t="shared" ca="1" si="5"/>
        <v>20372</v>
      </c>
      <c r="O1765" t="str">
        <f ca="1">VLOOKUP(F1765,Cities!$A$1:$E$69,5,0)</f>
        <v>Summer</v>
      </c>
      <c r="P1765">
        <f t="shared" ca="1" si="6"/>
        <v>2</v>
      </c>
      <c r="Q1765" t="str">
        <f ca="1">VLOOKUP(P1765,Sheet2!$A$1:$B$5,2,0)</f>
        <v>Family</v>
      </c>
      <c r="R1765">
        <f ca="1">VLOOKUP(P1765,Sheet2!$A$1:$C$5,3,0)</f>
        <v>4</v>
      </c>
    </row>
    <row r="1766" spans="1:18" ht="14.25" customHeight="1">
      <c r="A1766" s="4">
        <v>1765</v>
      </c>
      <c r="B1766">
        <f t="shared" ca="1" si="0"/>
        <v>179</v>
      </c>
      <c r="C1766">
        <f t="shared" ca="1" si="1"/>
        <v>3</v>
      </c>
      <c r="D1766" t="str">
        <f ca="1">VLOOKUP(C1766,Stay!$A$1:$B$5,2,0)</f>
        <v>2 weeks</v>
      </c>
      <c r="E1766">
        <f ca="1">VLOOKUP(C1766,Stay!$A$1:$C$5,3,0)</f>
        <v>14</v>
      </c>
      <c r="F1766">
        <f t="shared" ca="1" si="2"/>
        <v>64</v>
      </c>
      <c r="G1766" t="str">
        <f ca="1">VLOOKUP(F1766,Cities!$A$1:$C$69,2,0)</f>
        <v>Venice</v>
      </c>
      <c r="H1766" t="str">
        <f ca="1">VLOOKUP(F1766,Cities!$A$1:$F$69,6,0)</f>
        <v>Terrain</v>
      </c>
      <c r="I1766" t="str">
        <f ca="1">VLOOKUP(F1766,Cities!$A$1:$C$69,3,0)</f>
        <v>Europe</v>
      </c>
      <c r="J1766">
        <f t="shared" ca="1" si="3"/>
        <v>3</v>
      </c>
      <c r="K1766">
        <f ca="1">VLOOKUP(F1766,Cities!$A$1:$I$69,6+J1766,0)*R1766*E1766</f>
        <v>7812</v>
      </c>
      <c r="L1766">
        <f t="shared" ca="1" si="4"/>
        <v>1</v>
      </c>
      <c r="M1766">
        <f ca="1">VLOOKUP(F1766,Cities!$A$1:$I$69,4,0)*R1766*L1766</f>
        <v>2320</v>
      </c>
      <c r="N1766">
        <f t="shared" ca="1" si="5"/>
        <v>10132</v>
      </c>
      <c r="O1766" t="str">
        <f ca="1">VLOOKUP(F1766,Cities!$A$1:$E$69,5,0)</f>
        <v>Summer</v>
      </c>
      <c r="P1766">
        <f t="shared" ca="1" si="6"/>
        <v>3</v>
      </c>
      <c r="Q1766" t="str">
        <f ca="1">VLOOKUP(P1766,Sheet2!$A$1:$B$5,2,0)</f>
        <v>Romantic</v>
      </c>
      <c r="R1766">
        <f ca="1">VLOOKUP(P1766,Sheet2!$A$1:$C$5,3,0)</f>
        <v>2</v>
      </c>
    </row>
    <row r="1767" spans="1:18" ht="14.25" customHeight="1">
      <c r="A1767" s="4">
        <v>1766</v>
      </c>
      <c r="B1767">
        <f t="shared" ca="1" si="0"/>
        <v>154</v>
      </c>
      <c r="C1767">
        <f t="shared" ca="1" si="1"/>
        <v>1</v>
      </c>
      <c r="D1767" t="str">
        <f ca="1">VLOOKUP(C1767,Stay!$A$1:$B$5,2,0)</f>
        <v>3 days</v>
      </c>
      <c r="E1767">
        <f ca="1">VLOOKUP(C1767,Stay!$A$1:$C$5,3,0)</f>
        <v>3</v>
      </c>
      <c r="F1767">
        <f t="shared" ca="1" si="2"/>
        <v>32</v>
      </c>
      <c r="G1767" t="str">
        <f ca="1">VLOOKUP(F1767,Cities!$A$1:$C$69,2,0)</f>
        <v>Lyon</v>
      </c>
      <c r="H1767" t="str">
        <f ca="1">VLOOKUP(F1767,Cities!$A$1:$F$69,6,0)</f>
        <v>Historical, Beach, Terrain</v>
      </c>
      <c r="I1767" t="str">
        <f ca="1">VLOOKUP(F1767,Cities!$A$1:$C$69,3,0)</f>
        <v>Europe</v>
      </c>
      <c r="J1767">
        <f t="shared" ca="1" si="3"/>
        <v>1</v>
      </c>
      <c r="K1767">
        <f ca="1">VLOOKUP(F1767,Cities!$A$1:$I$69,6+J1767,0)*R1767*E1767</f>
        <v>282</v>
      </c>
      <c r="L1767">
        <f t="shared" ca="1" si="4"/>
        <v>2</v>
      </c>
      <c r="M1767">
        <f ca="1">VLOOKUP(F1767,Cities!$A$1:$I$69,4,0)*R1767*L1767</f>
        <v>4800</v>
      </c>
      <c r="N1767">
        <f t="shared" ca="1" si="5"/>
        <v>5082</v>
      </c>
      <c r="O1767" t="str">
        <f ca="1">VLOOKUP(F1767,Cities!$A$1:$E$69,5,0)</f>
        <v>Summer</v>
      </c>
      <c r="P1767">
        <f t="shared" ca="1" si="6"/>
        <v>3</v>
      </c>
      <c r="Q1767" t="str">
        <f ca="1">VLOOKUP(P1767,Sheet2!$A$1:$B$5,2,0)</f>
        <v>Romantic</v>
      </c>
      <c r="R1767">
        <f ca="1">VLOOKUP(P1767,Sheet2!$A$1:$C$5,3,0)</f>
        <v>2</v>
      </c>
    </row>
    <row r="1768" spans="1:18" ht="14.25" customHeight="1">
      <c r="A1768" s="4">
        <v>1767</v>
      </c>
      <c r="B1768">
        <f t="shared" ca="1" si="0"/>
        <v>20</v>
      </c>
      <c r="C1768">
        <f t="shared" ca="1" si="1"/>
        <v>2</v>
      </c>
      <c r="D1768" t="str">
        <f ca="1">VLOOKUP(C1768,Stay!$A$1:$B$5,2,0)</f>
        <v>1 week</v>
      </c>
      <c r="E1768">
        <f ca="1">VLOOKUP(C1768,Stay!$A$1:$C$5,3,0)</f>
        <v>7</v>
      </c>
      <c r="F1768">
        <f t="shared" ca="1" si="2"/>
        <v>42</v>
      </c>
      <c r="G1768" t="str">
        <f ca="1">VLOOKUP(F1768,Cities!$A$1:$C$69,2,0)</f>
        <v>New Orleans</v>
      </c>
      <c r="H1768" t="str">
        <f ca="1">VLOOKUP(F1768,Cities!$A$1:$F$69,6,0)</f>
        <v>Historical-Modern</v>
      </c>
      <c r="I1768" t="str">
        <f ca="1">VLOOKUP(F1768,Cities!$A$1:$C$69,3,0)</f>
        <v>North America</v>
      </c>
      <c r="J1768">
        <f t="shared" ca="1" si="3"/>
        <v>3</v>
      </c>
      <c r="K1768">
        <f ca="1">VLOOKUP(F1768,Cities!$A$1:$I$69,6+J1768,0)*R1768*E1768</f>
        <v>6398</v>
      </c>
      <c r="L1768">
        <f t="shared" ca="1" si="4"/>
        <v>1</v>
      </c>
      <c r="M1768">
        <f ca="1">VLOOKUP(F1768,Cities!$A$1:$I$69,4,0)*R1768*L1768</f>
        <v>320</v>
      </c>
      <c r="N1768">
        <f t="shared" ca="1" si="5"/>
        <v>6718</v>
      </c>
      <c r="O1768" t="str">
        <f ca="1">VLOOKUP(F1768,Cities!$A$1:$E$69,5,0)</f>
        <v>Spring</v>
      </c>
      <c r="P1768">
        <f t="shared" ca="1" si="6"/>
        <v>3</v>
      </c>
      <c r="Q1768" t="str">
        <f ca="1">VLOOKUP(P1768,Sheet2!$A$1:$B$5,2,0)</f>
        <v>Romantic</v>
      </c>
      <c r="R1768">
        <f ca="1">VLOOKUP(P1768,Sheet2!$A$1:$C$5,3,0)</f>
        <v>2</v>
      </c>
    </row>
    <row r="1769" spans="1:18" ht="14.25" customHeight="1">
      <c r="A1769" s="4">
        <v>1768</v>
      </c>
      <c r="B1769">
        <f t="shared" ca="1" si="0"/>
        <v>224</v>
      </c>
      <c r="C1769">
        <f t="shared" ca="1" si="1"/>
        <v>4</v>
      </c>
      <c r="D1769" t="str">
        <f ca="1">VLOOKUP(C1769,Stay!$A$1:$B$5,2,0)</f>
        <v>1 month</v>
      </c>
      <c r="E1769">
        <f ca="1">VLOOKUP(C1769,Stay!$A$1:$C$5,3,0)</f>
        <v>30</v>
      </c>
      <c r="F1769">
        <f t="shared" ca="1" si="2"/>
        <v>10</v>
      </c>
      <c r="G1769" t="str">
        <f ca="1">VLOOKUP(F1769,Cities!$A$1:$C$69,2,0)</f>
        <v>Bologna</v>
      </c>
      <c r="H1769" t="str">
        <f ca="1">VLOOKUP(F1769,Cities!$A$1:$F$69,6,0)</f>
        <v>Historical-Medieval, Nightlife</v>
      </c>
      <c r="I1769" t="str">
        <f ca="1">VLOOKUP(F1769,Cities!$A$1:$C$69,3,0)</f>
        <v>Europe</v>
      </c>
      <c r="J1769">
        <f t="shared" ca="1" si="3"/>
        <v>2</v>
      </c>
      <c r="K1769">
        <f ca="1">VLOOKUP(F1769,Cities!$A$1:$I$69,6+J1769,0)*R1769*E1769</f>
        <v>9060</v>
      </c>
      <c r="L1769">
        <f t="shared" ca="1" si="4"/>
        <v>2</v>
      </c>
      <c r="M1769">
        <f ca="1">VLOOKUP(F1769,Cities!$A$1:$I$69,4,0)*R1769*L1769</f>
        <v>4480</v>
      </c>
      <c r="N1769">
        <f t="shared" ca="1" si="5"/>
        <v>13540</v>
      </c>
      <c r="O1769" t="str">
        <f ca="1">VLOOKUP(F1769,Cities!$A$1:$E$69,5,0)</f>
        <v>Summer</v>
      </c>
      <c r="P1769">
        <f t="shared" ca="1" si="6"/>
        <v>3</v>
      </c>
      <c r="Q1769" t="str">
        <f ca="1">VLOOKUP(P1769,Sheet2!$A$1:$B$5,2,0)</f>
        <v>Romantic</v>
      </c>
      <c r="R1769">
        <f ca="1">VLOOKUP(P1769,Sheet2!$A$1:$C$5,3,0)</f>
        <v>2</v>
      </c>
    </row>
    <row r="1770" spans="1:18" ht="14.25" customHeight="1">
      <c r="A1770" s="4">
        <v>1769</v>
      </c>
      <c r="B1770">
        <f t="shared" ca="1" si="0"/>
        <v>97</v>
      </c>
      <c r="C1770">
        <f t="shared" ca="1" si="1"/>
        <v>1</v>
      </c>
      <c r="D1770" t="str">
        <f ca="1">VLOOKUP(C1770,Stay!$A$1:$B$5,2,0)</f>
        <v>3 days</v>
      </c>
      <c r="E1770">
        <f ca="1">VLOOKUP(C1770,Stay!$A$1:$C$5,3,0)</f>
        <v>3</v>
      </c>
      <c r="F1770">
        <f t="shared" ca="1" si="2"/>
        <v>65</v>
      </c>
      <c r="G1770" t="str">
        <f ca="1">VLOOKUP(F1770,Cities!$A$1:$C$69,2,0)</f>
        <v>Victoria</v>
      </c>
      <c r="H1770" t="str">
        <f ca="1">VLOOKUP(F1770,Cities!$A$1:$F$69,6,0)</f>
        <v>Historical</v>
      </c>
      <c r="I1770" t="str">
        <f ca="1">VLOOKUP(F1770,Cities!$A$1:$C$69,3,0)</f>
        <v>North America</v>
      </c>
      <c r="J1770">
        <f t="shared" ca="1" si="3"/>
        <v>2</v>
      </c>
      <c r="K1770">
        <f ca="1">VLOOKUP(F1770,Cities!$A$1:$I$69,6+J1770,0)*R1770*E1770</f>
        <v>900</v>
      </c>
      <c r="L1770">
        <f t="shared" ca="1" si="4"/>
        <v>1</v>
      </c>
      <c r="M1770">
        <f ca="1">VLOOKUP(F1770,Cities!$A$1:$I$69,4,0)*R1770*L1770</f>
        <v>600</v>
      </c>
      <c r="N1770">
        <f t="shared" ca="1" si="5"/>
        <v>1500</v>
      </c>
      <c r="O1770" t="str">
        <f ca="1">VLOOKUP(F1770,Cities!$A$1:$E$69,5,0)</f>
        <v>Summer</v>
      </c>
      <c r="P1770">
        <f t="shared" ca="1" si="6"/>
        <v>3</v>
      </c>
      <c r="Q1770" t="str">
        <f ca="1">VLOOKUP(P1770,Sheet2!$A$1:$B$5,2,0)</f>
        <v>Romantic</v>
      </c>
      <c r="R1770">
        <f ca="1">VLOOKUP(P1770,Sheet2!$A$1:$C$5,3,0)</f>
        <v>2</v>
      </c>
    </row>
    <row r="1771" spans="1:18" ht="14.25" customHeight="1">
      <c r="A1771" s="4">
        <v>1770</v>
      </c>
      <c r="B1771">
        <f t="shared" ca="1" si="0"/>
        <v>70</v>
      </c>
      <c r="C1771">
        <f t="shared" ca="1" si="1"/>
        <v>2</v>
      </c>
      <c r="D1771" t="str">
        <f ca="1">VLOOKUP(C1771,Stay!$A$1:$B$5,2,0)</f>
        <v>1 week</v>
      </c>
      <c r="E1771">
        <f ca="1">VLOOKUP(C1771,Stay!$A$1:$C$5,3,0)</f>
        <v>7</v>
      </c>
      <c r="F1771">
        <f t="shared" ca="1" si="2"/>
        <v>29</v>
      </c>
      <c r="G1771" t="str">
        <f ca="1">VLOOKUP(F1771,Cities!$A$1:$C$69,2,0)</f>
        <v>Lisbon</v>
      </c>
      <c r="H1771" t="str">
        <f ca="1">VLOOKUP(F1771,Cities!$A$1:$F$69,6,0)</f>
        <v>Historical</v>
      </c>
      <c r="I1771" t="str">
        <f ca="1">VLOOKUP(F1771,Cities!$A$1:$C$69,3,0)</f>
        <v>Europe</v>
      </c>
      <c r="J1771">
        <f t="shared" ca="1" si="3"/>
        <v>3</v>
      </c>
      <c r="K1771">
        <f ca="1">VLOOKUP(F1771,Cities!$A$1:$I$69,6+J1771,0)*R1771*E1771</f>
        <v>1603</v>
      </c>
      <c r="L1771">
        <f t="shared" ca="1" si="4"/>
        <v>2</v>
      </c>
      <c r="M1771">
        <f ca="1">VLOOKUP(F1771,Cities!$A$1:$I$69,4,0)*R1771*L1771</f>
        <v>2440</v>
      </c>
      <c r="N1771">
        <f t="shared" ca="1" si="5"/>
        <v>4043</v>
      </c>
      <c r="O1771" t="str">
        <f ca="1">VLOOKUP(F1771,Cities!$A$1:$E$69,5,0)</f>
        <v>Summer</v>
      </c>
      <c r="P1771">
        <f t="shared" ca="1" si="6"/>
        <v>1</v>
      </c>
      <c r="Q1771" t="str">
        <f ca="1">VLOOKUP(P1771,Sheet2!$A$1:$B$5,2,0)</f>
        <v>Solo</v>
      </c>
      <c r="R1771">
        <f ca="1">VLOOKUP(P1771,Sheet2!$A$1:$C$5,3,0)</f>
        <v>1</v>
      </c>
    </row>
    <row r="1772" spans="1:18" ht="14.25" customHeight="1">
      <c r="A1772" s="4">
        <v>1771</v>
      </c>
      <c r="B1772">
        <f t="shared" ca="1" si="0"/>
        <v>159</v>
      </c>
      <c r="C1772">
        <f t="shared" ca="1" si="1"/>
        <v>1</v>
      </c>
      <c r="D1772" t="str">
        <f ca="1">VLOOKUP(C1772,Stay!$A$1:$B$5,2,0)</f>
        <v>3 days</v>
      </c>
      <c r="E1772">
        <f ca="1">VLOOKUP(C1772,Stay!$A$1:$C$5,3,0)</f>
        <v>3</v>
      </c>
      <c r="F1772">
        <f t="shared" ca="1" si="2"/>
        <v>53</v>
      </c>
      <c r="G1772" t="str">
        <f ca="1">VLOOKUP(F1772,Cities!$A$1:$C$69,2,0)</f>
        <v>San Diego</v>
      </c>
      <c r="H1772" t="str">
        <f ca="1">VLOOKUP(F1772,Cities!$A$1:$F$69,6,0)</f>
        <v>Beach</v>
      </c>
      <c r="I1772" t="str">
        <f ca="1">VLOOKUP(F1772,Cities!$A$1:$C$69,3,0)</f>
        <v>North America</v>
      </c>
      <c r="J1772">
        <f t="shared" ca="1" si="3"/>
        <v>2</v>
      </c>
      <c r="K1772">
        <f ca="1">VLOOKUP(F1772,Cities!$A$1:$I$69,6+J1772,0)*R1772*E1772</f>
        <v>2916</v>
      </c>
      <c r="L1772">
        <f t="shared" ca="1" si="4"/>
        <v>1</v>
      </c>
      <c r="M1772">
        <f ca="1">VLOOKUP(F1772,Cities!$A$1:$I$69,4,0)*R1772*L1772</f>
        <v>1320</v>
      </c>
      <c r="N1772">
        <f t="shared" ca="1" si="5"/>
        <v>4236</v>
      </c>
      <c r="O1772" t="str">
        <f ca="1">VLOOKUP(F1772,Cities!$A$1:$E$69,5,0)</f>
        <v>Summer</v>
      </c>
      <c r="P1772">
        <f t="shared" ca="1" si="6"/>
        <v>4</v>
      </c>
      <c r="Q1772" t="str">
        <f ca="1">VLOOKUP(P1772,Sheet2!$A$1:$B$5,2,0)</f>
        <v>Friends</v>
      </c>
      <c r="R1772">
        <f ca="1">VLOOKUP(P1772,Sheet2!$A$1:$C$5,3,0)</f>
        <v>6</v>
      </c>
    </row>
    <row r="1773" spans="1:18" ht="14.25" customHeight="1">
      <c r="A1773" s="4">
        <v>1772</v>
      </c>
      <c r="B1773">
        <f t="shared" ca="1" si="0"/>
        <v>296</v>
      </c>
      <c r="C1773">
        <f t="shared" ca="1" si="1"/>
        <v>4</v>
      </c>
      <c r="D1773" t="str">
        <f ca="1">VLOOKUP(C1773,Stay!$A$1:$B$5,2,0)</f>
        <v>1 month</v>
      </c>
      <c r="E1773">
        <f ca="1">VLOOKUP(C1773,Stay!$A$1:$C$5,3,0)</f>
        <v>30</v>
      </c>
      <c r="F1773">
        <f t="shared" ca="1" si="2"/>
        <v>65</v>
      </c>
      <c r="G1773" t="str">
        <f ca="1">VLOOKUP(F1773,Cities!$A$1:$C$69,2,0)</f>
        <v>Victoria</v>
      </c>
      <c r="H1773" t="str">
        <f ca="1">VLOOKUP(F1773,Cities!$A$1:$F$69,6,0)</f>
        <v>Historical</v>
      </c>
      <c r="I1773" t="str">
        <f ca="1">VLOOKUP(F1773,Cities!$A$1:$C$69,3,0)</f>
        <v>North America</v>
      </c>
      <c r="J1773">
        <f t="shared" ca="1" si="3"/>
        <v>3</v>
      </c>
      <c r="K1773">
        <f ca="1">VLOOKUP(F1773,Cities!$A$1:$I$69,6+J1773,0)*R1773*E1773</f>
        <v>61020</v>
      </c>
      <c r="L1773">
        <f t="shared" ca="1" si="4"/>
        <v>2</v>
      </c>
      <c r="M1773">
        <f ca="1">VLOOKUP(F1773,Cities!$A$1:$I$69,4,0)*R1773*L1773</f>
        <v>3600</v>
      </c>
      <c r="N1773">
        <f t="shared" ca="1" si="5"/>
        <v>64620</v>
      </c>
      <c r="O1773" t="str">
        <f ca="1">VLOOKUP(F1773,Cities!$A$1:$E$69,5,0)</f>
        <v>Summer</v>
      </c>
      <c r="P1773">
        <f t="shared" ca="1" si="6"/>
        <v>4</v>
      </c>
      <c r="Q1773" t="str">
        <f ca="1">VLOOKUP(P1773,Sheet2!$A$1:$B$5,2,0)</f>
        <v>Friends</v>
      </c>
      <c r="R1773">
        <f ca="1">VLOOKUP(P1773,Sheet2!$A$1:$C$5,3,0)</f>
        <v>6</v>
      </c>
    </row>
    <row r="1774" spans="1:18" ht="14.25" customHeight="1">
      <c r="A1774" s="4">
        <v>1773</v>
      </c>
      <c r="B1774">
        <f t="shared" ca="1" si="0"/>
        <v>139</v>
      </c>
      <c r="C1774">
        <f t="shared" ca="1" si="1"/>
        <v>3</v>
      </c>
      <c r="D1774" t="str">
        <f ca="1">VLOOKUP(C1774,Stay!$A$1:$B$5,2,0)</f>
        <v>2 weeks</v>
      </c>
      <c r="E1774">
        <f ca="1">VLOOKUP(C1774,Stay!$A$1:$C$5,3,0)</f>
        <v>14</v>
      </c>
      <c r="F1774">
        <f t="shared" ca="1" si="2"/>
        <v>41</v>
      </c>
      <c r="G1774" t="str">
        <f ca="1">VLOOKUP(F1774,Cities!$A$1:$C$69,2,0)</f>
        <v>Nashville</v>
      </c>
      <c r="H1774" t="str">
        <f ca="1">VLOOKUP(F1774,Cities!$A$1:$F$69,6,0)</f>
        <v>Modern, Nightlife</v>
      </c>
      <c r="I1774" t="str">
        <f ca="1">VLOOKUP(F1774,Cities!$A$1:$C$69,3,0)</f>
        <v>North America</v>
      </c>
      <c r="J1774">
        <f t="shared" ca="1" si="3"/>
        <v>2</v>
      </c>
      <c r="K1774">
        <f ca="1">VLOOKUP(F1774,Cities!$A$1:$I$69,6+J1774,0)*R1774*E1774</f>
        <v>1820</v>
      </c>
      <c r="L1774">
        <f t="shared" ca="1" si="4"/>
        <v>1</v>
      </c>
      <c r="M1774">
        <f ca="1">VLOOKUP(F1774,Cities!$A$1:$I$69,4,0)*R1774*L1774</f>
        <v>310</v>
      </c>
      <c r="N1774">
        <f t="shared" ca="1" si="5"/>
        <v>2130</v>
      </c>
      <c r="O1774" t="str">
        <f ca="1">VLOOKUP(F1774,Cities!$A$1:$E$69,5,0)</f>
        <v>Spring</v>
      </c>
      <c r="P1774">
        <f t="shared" ca="1" si="6"/>
        <v>1</v>
      </c>
      <c r="Q1774" t="str">
        <f ca="1">VLOOKUP(P1774,Sheet2!$A$1:$B$5,2,0)</f>
        <v>Solo</v>
      </c>
      <c r="R1774">
        <f ca="1">VLOOKUP(P1774,Sheet2!$A$1:$C$5,3,0)</f>
        <v>1</v>
      </c>
    </row>
    <row r="1775" spans="1:18" ht="14.25" customHeight="1">
      <c r="A1775" s="4">
        <v>1774</v>
      </c>
      <c r="B1775">
        <f t="shared" ca="1" si="0"/>
        <v>3</v>
      </c>
      <c r="C1775">
        <f t="shared" ca="1" si="1"/>
        <v>2</v>
      </c>
      <c r="D1775" t="str">
        <f ca="1">VLOOKUP(C1775,Stay!$A$1:$B$5,2,0)</f>
        <v>1 week</v>
      </c>
      <c r="E1775">
        <f ca="1">VLOOKUP(C1775,Stay!$A$1:$C$5,3,0)</f>
        <v>7</v>
      </c>
      <c r="F1775">
        <f t="shared" ca="1" si="2"/>
        <v>26</v>
      </c>
      <c r="G1775" t="str">
        <f ca="1">VLOOKUP(F1775,Cities!$A$1:$C$69,2,0)</f>
        <v>Greater Manchester</v>
      </c>
      <c r="H1775" t="str">
        <f ca="1">VLOOKUP(F1775,Cities!$A$1:$F$69,6,0)</f>
        <v>Historical, Beach, Terrain</v>
      </c>
      <c r="I1775" t="str">
        <f ca="1">VLOOKUP(F1775,Cities!$A$1:$C$69,3,0)</f>
        <v>Europe</v>
      </c>
      <c r="J1775">
        <f t="shared" ca="1" si="3"/>
        <v>1</v>
      </c>
      <c r="K1775">
        <f ca="1">VLOOKUP(F1775,Cities!$A$1:$I$69,6+J1775,0)*R1775*E1775</f>
        <v>2856</v>
      </c>
      <c r="L1775">
        <f t="shared" ca="1" si="4"/>
        <v>2</v>
      </c>
      <c r="M1775">
        <f ca="1">VLOOKUP(F1775,Cities!$A$1:$I$69,4,0)*R1775*L1775</f>
        <v>8040</v>
      </c>
      <c r="N1775">
        <f t="shared" ca="1" si="5"/>
        <v>10896</v>
      </c>
      <c r="O1775" t="str">
        <f ca="1">VLOOKUP(F1775,Cities!$A$1:$E$69,5,0)</f>
        <v>Summer</v>
      </c>
      <c r="P1775">
        <f t="shared" ca="1" si="6"/>
        <v>4</v>
      </c>
      <c r="Q1775" t="str">
        <f ca="1">VLOOKUP(P1775,Sheet2!$A$1:$B$5,2,0)</f>
        <v>Friends</v>
      </c>
      <c r="R1775">
        <f ca="1">VLOOKUP(P1775,Sheet2!$A$1:$C$5,3,0)</f>
        <v>6</v>
      </c>
    </row>
    <row r="1776" spans="1:18" ht="14.25" customHeight="1">
      <c r="A1776" s="4">
        <v>1775</v>
      </c>
      <c r="B1776">
        <f t="shared" ca="1" si="0"/>
        <v>171</v>
      </c>
      <c r="C1776">
        <f t="shared" ca="1" si="1"/>
        <v>1</v>
      </c>
      <c r="D1776" t="str">
        <f ca="1">VLOOKUP(C1776,Stay!$A$1:$B$5,2,0)</f>
        <v>3 days</v>
      </c>
      <c r="E1776">
        <f ca="1">VLOOKUP(C1776,Stay!$A$1:$C$5,3,0)</f>
        <v>3</v>
      </c>
      <c r="F1776">
        <f t="shared" ca="1" si="2"/>
        <v>25</v>
      </c>
      <c r="G1776" t="str">
        <f ca="1">VLOOKUP(F1776,Cities!$A$1:$C$69,2,0)</f>
        <v>Geneva</v>
      </c>
      <c r="H1776" t="str">
        <f ca="1">VLOOKUP(F1776,Cities!$A$1:$F$69,6,0)</f>
        <v>Historical, Beach, Terrain</v>
      </c>
      <c r="I1776" t="str">
        <f ca="1">VLOOKUP(F1776,Cities!$A$1:$C$69,3,0)</f>
        <v>Europe</v>
      </c>
      <c r="J1776">
        <f t="shared" ca="1" si="3"/>
        <v>3</v>
      </c>
      <c r="K1776">
        <f ca="1">VLOOKUP(F1776,Cities!$A$1:$I$69,6+J1776,0)*R1776*E1776</f>
        <v>5868</v>
      </c>
      <c r="L1776">
        <f t="shared" ca="1" si="4"/>
        <v>1</v>
      </c>
      <c r="M1776">
        <f ca="1">VLOOKUP(F1776,Cities!$A$1:$I$69,4,0)*R1776*L1776</f>
        <v>5880</v>
      </c>
      <c r="N1776">
        <f t="shared" ca="1" si="5"/>
        <v>11748</v>
      </c>
      <c r="O1776" t="str">
        <f ca="1">VLOOKUP(F1776,Cities!$A$1:$E$69,5,0)</f>
        <v>Summer</v>
      </c>
      <c r="P1776">
        <f t="shared" ca="1" si="6"/>
        <v>4</v>
      </c>
      <c r="Q1776" t="str">
        <f ca="1">VLOOKUP(P1776,Sheet2!$A$1:$B$5,2,0)</f>
        <v>Friends</v>
      </c>
      <c r="R1776">
        <f ca="1">VLOOKUP(P1776,Sheet2!$A$1:$C$5,3,0)</f>
        <v>6</v>
      </c>
    </row>
    <row r="1777" spans="1:18" ht="14.25" customHeight="1">
      <c r="A1777" s="4">
        <v>1776</v>
      </c>
      <c r="B1777">
        <f t="shared" ca="1" si="0"/>
        <v>286</v>
      </c>
      <c r="C1777">
        <f t="shared" ca="1" si="1"/>
        <v>2</v>
      </c>
      <c r="D1777" t="str">
        <f ca="1">VLOOKUP(C1777,Stay!$A$1:$B$5,2,0)</f>
        <v>1 week</v>
      </c>
      <c r="E1777">
        <f ca="1">VLOOKUP(C1777,Stay!$A$1:$C$5,3,0)</f>
        <v>7</v>
      </c>
      <c r="F1777">
        <f t="shared" ca="1" si="2"/>
        <v>15</v>
      </c>
      <c r="G1777" t="str">
        <f ca="1">VLOOKUP(F1777,Cities!$A$1:$C$69,2,0)</f>
        <v>Cambridge</v>
      </c>
      <c r="H1777" t="str">
        <f ca="1">VLOOKUP(F1777,Cities!$A$1:$F$69,6,0)</f>
        <v>Modern, Aquatic</v>
      </c>
      <c r="I1777" t="str">
        <f ca="1">VLOOKUP(F1777,Cities!$A$1:$C$69,3,0)</f>
        <v>North America</v>
      </c>
      <c r="J1777">
        <f t="shared" ca="1" si="3"/>
        <v>2</v>
      </c>
      <c r="K1777">
        <f ca="1">VLOOKUP(F1777,Cities!$A$1:$I$69,6+J1777,0)*R1777*E1777</f>
        <v>2254</v>
      </c>
      <c r="L1777">
        <f t="shared" ca="1" si="4"/>
        <v>1</v>
      </c>
      <c r="M1777">
        <f ca="1">VLOOKUP(F1777,Cities!$A$1:$I$69,4,0)*R1777*L1777</f>
        <v>400</v>
      </c>
      <c r="N1777">
        <f t="shared" ca="1" si="5"/>
        <v>2654</v>
      </c>
      <c r="O1777" t="str">
        <f ca="1">VLOOKUP(F1777,Cities!$A$1:$E$69,5,0)</f>
        <v>Summer</v>
      </c>
      <c r="P1777">
        <f t="shared" ca="1" si="6"/>
        <v>3</v>
      </c>
      <c r="Q1777" t="str">
        <f ca="1">VLOOKUP(P1777,Sheet2!$A$1:$B$5,2,0)</f>
        <v>Romantic</v>
      </c>
      <c r="R1777">
        <f ca="1">VLOOKUP(P1777,Sheet2!$A$1:$C$5,3,0)</f>
        <v>2</v>
      </c>
    </row>
    <row r="1778" spans="1:18" ht="14.25" customHeight="1">
      <c r="A1778" s="4">
        <v>1777</v>
      </c>
      <c r="B1778">
        <f t="shared" ca="1" si="0"/>
        <v>255</v>
      </c>
      <c r="C1778">
        <f t="shared" ca="1" si="1"/>
        <v>3</v>
      </c>
      <c r="D1778" t="str">
        <f ca="1">VLOOKUP(C1778,Stay!$A$1:$B$5,2,0)</f>
        <v>2 weeks</v>
      </c>
      <c r="E1778">
        <f ca="1">VLOOKUP(C1778,Stay!$A$1:$C$5,3,0)</f>
        <v>14</v>
      </c>
      <c r="F1778">
        <f t="shared" ca="1" si="2"/>
        <v>63</v>
      </c>
      <c r="G1778" t="str">
        <f ca="1">VLOOKUP(F1778,Cities!$A$1:$C$69,2,0)</f>
        <v>Vancouver</v>
      </c>
      <c r="H1778" t="str">
        <f ca="1">VLOOKUP(F1778,Cities!$A$1:$F$69,6,0)</f>
        <v>Beach</v>
      </c>
      <c r="I1778" t="str">
        <f ca="1">VLOOKUP(F1778,Cities!$A$1:$C$69,3,0)</f>
        <v>North America</v>
      </c>
      <c r="J1778">
        <f t="shared" ca="1" si="3"/>
        <v>1</v>
      </c>
      <c r="K1778">
        <f ca="1">VLOOKUP(F1778,Cities!$A$1:$I$69,6+J1778,0)*R1778*E1778</f>
        <v>1176</v>
      </c>
      <c r="L1778">
        <f t="shared" ca="1" si="4"/>
        <v>1</v>
      </c>
      <c r="M1778">
        <f ca="1">VLOOKUP(F1778,Cities!$A$1:$I$69,4,0)*R1778*L1778</f>
        <v>600</v>
      </c>
      <c r="N1778">
        <f t="shared" ca="1" si="5"/>
        <v>1776</v>
      </c>
      <c r="O1778" t="str">
        <f ca="1">VLOOKUP(F1778,Cities!$A$1:$E$69,5,0)</f>
        <v>Summer</v>
      </c>
      <c r="P1778">
        <f t="shared" ca="1" si="6"/>
        <v>3</v>
      </c>
      <c r="Q1778" t="str">
        <f ca="1">VLOOKUP(P1778,Sheet2!$A$1:$B$5,2,0)</f>
        <v>Romantic</v>
      </c>
      <c r="R1778">
        <f ca="1">VLOOKUP(P1778,Sheet2!$A$1:$C$5,3,0)</f>
        <v>2</v>
      </c>
    </row>
    <row r="1779" spans="1:18" ht="14.25" customHeight="1">
      <c r="A1779" s="4">
        <v>1778</v>
      </c>
      <c r="B1779">
        <f t="shared" ca="1" si="0"/>
        <v>136</v>
      </c>
      <c r="C1779">
        <f t="shared" ca="1" si="1"/>
        <v>1</v>
      </c>
      <c r="D1779" t="str">
        <f ca="1">VLOOKUP(C1779,Stay!$A$1:$B$5,2,0)</f>
        <v>3 days</v>
      </c>
      <c r="E1779">
        <f ca="1">VLOOKUP(C1779,Stay!$A$1:$C$5,3,0)</f>
        <v>3</v>
      </c>
      <c r="F1779">
        <f t="shared" ca="1" si="2"/>
        <v>5</v>
      </c>
      <c r="G1779" t="str">
        <f ca="1">VLOOKUP(F1779,Cities!$A$1:$C$69,2,0)</f>
        <v>Austin</v>
      </c>
      <c r="H1779" t="str">
        <f ca="1">VLOOKUP(F1779,Cities!$A$1:$F$69,6,0)</f>
        <v>Historical-Modern, Nightlife</v>
      </c>
      <c r="I1779" t="str">
        <f ca="1">VLOOKUP(F1779,Cities!$A$1:$C$69,3,0)</f>
        <v>North America</v>
      </c>
      <c r="J1779">
        <f t="shared" ca="1" si="3"/>
        <v>3</v>
      </c>
      <c r="K1779">
        <f ca="1">VLOOKUP(F1779,Cities!$A$1:$I$69,6+J1779,0)*R1779*E1779</f>
        <v>1464</v>
      </c>
      <c r="L1779">
        <f t="shared" ca="1" si="4"/>
        <v>1</v>
      </c>
      <c r="M1779">
        <f ca="1">VLOOKUP(F1779,Cities!$A$1:$I$69,4,0)*R1779*L1779</f>
        <v>120</v>
      </c>
      <c r="N1779">
        <f t="shared" ca="1" si="5"/>
        <v>1584</v>
      </c>
      <c r="O1779" t="str">
        <f ca="1">VLOOKUP(F1779,Cities!$A$1:$E$69,5,0)</f>
        <v>Spring</v>
      </c>
      <c r="P1779">
        <f t="shared" ca="1" si="6"/>
        <v>3</v>
      </c>
      <c r="Q1779" t="str">
        <f ca="1">VLOOKUP(P1779,Sheet2!$A$1:$B$5,2,0)</f>
        <v>Romantic</v>
      </c>
      <c r="R1779">
        <f ca="1">VLOOKUP(P1779,Sheet2!$A$1:$C$5,3,0)</f>
        <v>2</v>
      </c>
    </row>
    <row r="1780" spans="1:18" ht="14.25" customHeight="1">
      <c r="A1780" s="4">
        <v>1779</v>
      </c>
      <c r="B1780">
        <f t="shared" ca="1" si="0"/>
        <v>103</v>
      </c>
      <c r="C1780">
        <f t="shared" ca="1" si="1"/>
        <v>1</v>
      </c>
      <c r="D1780" t="str">
        <f ca="1">VLOOKUP(C1780,Stay!$A$1:$B$5,2,0)</f>
        <v>3 days</v>
      </c>
      <c r="E1780">
        <f ca="1">VLOOKUP(C1780,Stay!$A$1:$C$5,3,0)</f>
        <v>3</v>
      </c>
      <c r="F1780">
        <f t="shared" ca="1" si="2"/>
        <v>2</v>
      </c>
      <c r="G1780" t="str">
        <f ca="1">VLOOKUP(F1780,Cities!$A$1:$C$69,2,0)</f>
        <v>Antwerp</v>
      </c>
      <c r="H1780" t="str">
        <f ca="1">VLOOKUP(F1780,Cities!$A$1:$F$69,6,0)</f>
        <v>Historical-Medieval, Aquatic, Nightlife</v>
      </c>
      <c r="I1780" t="str">
        <f ca="1">VLOOKUP(F1780,Cities!$A$1:$C$69,3,0)</f>
        <v>Europe</v>
      </c>
      <c r="J1780">
        <f t="shared" ca="1" si="3"/>
        <v>1</v>
      </c>
      <c r="K1780">
        <f ca="1">VLOOKUP(F1780,Cities!$A$1:$I$69,6+J1780,0)*R1780*E1780</f>
        <v>792</v>
      </c>
      <c r="L1780">
        <f t="shared" ca="1" si="4"/>
        <v>2</v>
      </c>
      <c r="M1780">
        <f ca="1">VLOOKUP(F1780,Cities!$A$1:$I$69,4,0)*R1780*L1780</f>
        <v>18720</v>
      </c>
      <c r="N1780">
        <f t="shared" ca="1" si="5"/>
        <v>19512</v>
      </c>
      <c r="O1780" t="str">
        <f ca="1">VLOOKUP(F1780,Cities!$A$1:$E$69,5,0)</f>
        <v>Summer</v>
      </c>
      <c r="P1780">
        <f t="shared" ca="1" si="6"/>
        <v>4</v>
      </c>
      <c r="Q1780" t="str">
        <f ca="1">VLOOKUP(P1780,Sheet2!$A$1:$B$5,2,0)</f>
        <v>Friends</v>
      </c>
      <c r="R1780">
        <f ca="1">VLOOKUP(P1780,Sheet2!$A$1:$C$5,3,0)</f>
        <v>6</v>
      </c>
    </row>
    <row r="1781" spans="1:18" ht="14.25" customHeight="1">
      <c r="A1781" s="4">
        <v>1780</v>
      </c>
      <c r="B1781">
        <f t="shared" ca="1" si="0"/>
        <v>81</v>
      </c>
      <c r="C1781">
        <f t="shared" ca="1" si="1"/>
        <v>4</v>
      </c>
      <c r="D1781" t="str">
        <f ca="1">VLOOKUP(C1781,Stay!$A$1:$B$5,2,0)</f>
        <v>1 month</v>
      </c>
      <c r="E1781">
        <f ca="1">VLOOKUP(C1781,Stay!$A$1:$C$5,3,0)</f>
        <v>30</v>
      </c>
      <c r="F1781">
        <f t="shared" ca="1" si="2"/>
        <v>13</v>
      </c>
      <c r="G1781" t="str">
        <f ca="1">VLOOKUP(F1781,Cities!$A$1:$C$69,2,0)</f>
        <v>Broward County</v>
      </c>
      <c r="H1781" t="str">
        <f ca="1">VLOOKUP(F1781,Cities!$A$1:$F$69,6,0)</f>
        <v>Beach, Modern, Park, Aquatic</v>
      </c>
      <c r="I1781" t="str">
        <f ca="1">VLOOKUP(F1781,Cities!$A$1:$C$69,3,0)</f>
        <v>North America</v>
      </c>
      <c r="J1781">
        <f t="shared" ca="1" si="3"/>
        <v>3</v>
      </c>
      <c r="K1781">
        <f ca="1">VLOOKUP(F1781,Cities!$A$1:$I$69,6+J1781,0)*R1781*E1781</f>
        <v>41040</v>
      </c>
      <c r="L1781">
        <f t="shared" ca="1" si="4"/>
        <v>2</v>
      </c>
      <c r="M1781">
        <f ca="1">VLOOKUP(F1781,Cities!$A$1:$I$69,4,0)*R1781*L1781</f>
        <v>1040</v>
      </c>
      <c r="N1781">
        <f t="shared" ca="1" si="5"/>
        <v>42080</v>
      </c>
      <c r="O1781" t="str">
        <f ca="1">VLOOKUP(F1781,Cities!$A$1:$E$69,5,0)</f>
        <v>Summer</v>
      </c>
      <c r="P1781">
        <f t="shared" ca="1" si="6"/>
        <v>2</v>
      </c>
      <c r="Q1781" t="str">
        <f ca="1">VLOOKUP(P1781,Sheet2!$A$1:$B$5,2,0)</f>
        <v>Family</v>
      </c>
      <c r="R1781">
        <f ca="1">VLOOKUP(P1781,Sheet2!$A$1:$C$5,3,0)</f>
        <v>4</v>
      </c>
    </row>
    <row r="1782" spans="1:18" ht="14.25" customHeight="1">
      <c r="A1782" s="4">
        <v>1781</v>
      </c>
      <c r="B1782">
        <f t="shared" ca="1" si="0"/>
        <v>198</v>
      </c>
      <c r="C1782">
        <f t="shared" ca="1" si="1"/>
        <v>1</v>
      </c>
      <c r="D1782" t="str">
        <f ca="1">VLOOKUP(C1782,Stay!$A$1:$B$5,2,0)</f>
        <v>3 days</v>
      </c>
      <c r="E1782">
        <f ca="1">VLOOKUP(C1782,Stay!$A$1:$C$5,3,0)</f>
        <v>3</v>
      </c>
      <c r="F1782">
        <f t="shared" ca="1" si="2"/>
        <v>1</v>
      </c>
      <c r="G1782" t="str">
        <f ca="1">VLOOKUP(F1782,Cities!$A$1:$C$69,2,0)</f>
        <v>Amsterdam</v>
      </c>
      <c r="H1782" t="str">
        <f ca="1">VLOOKUP(F1782,Cities!$A$1:$F$69,6,0)</f>
        <v>Acquatic, Historical-Modern, Beach, Nightlife</v>
      </c>
      <c r="I1782" t="str">
        <f ca="1">VLOOKUP(F1782,Cities!$A$1:$C$69,3,0)</f>
        <v>Europe</v>
      </c>
      <c r="J1782">
        <f t="shared" ca="1" si="3"/>
        <v>3</v>
      </c>
      <c r="K1782">
        <f ca="1">VLOOKUP(F1782,Cities!$A$1:$I$69,6+J1782,0)*R1782*E1782</f>
        <v>1104</v>
      </c>
      <c r="L1782">
        <f t="shared" ca="1" si="4"/>
        <v>1</v>
      </c>
      <c r="M1782">
        <f ca="1">VLOOKUP(F1782,Cities!$A$1:$I$69,4,0)*R1782*L1782</f>
        <v>1185</v>
      </c>
      <c r="N1782">
        <f t="shared" ca="1" si="5"/>
        <v>2289</v>
      </c>
      <c r="O1782" t="str">
        <f ca="1">VLOOKUP(F1782,Cities!$A$1:$E$69,5,0)</f>
        <v>Summer</v>
      </c>
      <c r="P1782">
        <f t="shared" ca="1" si="6"/>
        <v>1</v>
      </c>
      <c r="Q1782" t="str">
        <f ca="1">VLOOKUP(P1782,Sheet2!$A$1:$B$5,2,0)</f>
        <v>Solo</v>
      </c>
      <c r="R1782">
        <f ca="1">VLOOKUP(P1782,Sheet2!$A$1:$C$5,3,0)</f>
        <v>1</v>
      </c>
    </row>
    <row r="1783" spans="1:18" ht="14.25" customHeight="1">
      <c r="A1783" s="4">
        <v>1782</v>
      </c>
      <c r="B1783">
        <f t="shared" ca="1" si="0"/>
        <v>48</v>
      </c>
      <c r="C1783">
        <f t="shared" ca="1" si="1"/>
        <v>3</v>
      </c>
      <c r="D1783" t="str">
        <f ca="1">VLOOKUP(C1783,Stay!$A$1:$B$5,2,0)</f>
        <v>2 weeks</v>
      </c>
      <c r="E1783">
        <f ca="1">VLOOKUP(C1783,Stay!$A$1:$C$5,3,0)</f>
        <v>14</v>
      </c>
      <c r="F1783">
        <f t="shared" ca="1" si="2"/>
        <v>49</v>
      </c>
      <c r="G1783" t="str">
        <f ca="1">VLOOKUP(F1783,Cities!$A$1:$C$69,2,0)</f>
        <v>Rhode Island</v>
      </c>
      <c r="H1783" t="str">
        <f ca="1">VLOOKUP(F1783,Cities!$A$1:$F$69,6,0)</f>
        <v>Modern</v>
      </c>
      <c r="I1783" t="str">
        <f ca="1">VLOOKUP(F1783,Cities!$A$1:$C$69,3,0)</f>
        <v>North America</v>
      </c>
      <c r="J1783">
        <f t="shared" ca="1" si="3"/>
        <v>2</v>
      </c>
      <c r="K1783">
        <f ca="1">VLOOKUP(F1783,Cities!$A$1:$I$69,6+J1783,0)*R1783*E1783</f>
        <v>13524</v>
      </c>
      <c r="L1783">
        <f t="shared" ca="1" si="4"/>
        <v>1</v>
      </c>
      <c r="M1783">
        <f ca="1">VLOOKUP(F1783,Cities!$A$1:$I$69,4,0)*R1783*L1783</f>
        <v>2220</v>
      </c>
      <c r="N1783">
        <f t="shared" ca="1" si="5"/>
        <v>15744</v>
      </c>
      <c r="O1783" t="str">
        <f ca="1">VLOOKUP(F1783,Cities!$A$1:$E$69,5,0)</f>
        <v>Summer</v>
      </c>
      <c r="P1783">
        <f t="shared" ca="1" si="6"/>
        <v>4</v>
      </c>
      <c r="Q1783" t="str">
        <f ca="1">VLOOKUP(P1783,Sheet2!$A$1:$B$5,2,0)</f>
        <v>Friends</v>
      </c>
      <c r="R1783">
        <f ca="1">VLOOKUP(P1783,Sheet2!$A$1:$C$5,3,0)</f>
        <v>6</v>
      </c>
    </row>
    <row r="1784" spans="1:18" ht="14.25" customHeight="1">
      <c r="A1784" s="4">
        <v>1783</v>
      </c>
      <c r="B1784">
        <f t="shared" ca="1" si="0"/>
        <v>267</v>
      </c>
      <c r="C1784">
        <f t="shared" ca="1" si="1"/>
        <v>4</v>
      </c>
      <c r="D1784" t="str">
        <f ca="1">VLOOKUP(C1784,Stay!$A$1:$B$5,2,0)</f>
        <v>1 month</v>
      </c>
      <c r="E1784">
        <f ca="1">VLOOKUP(C1784,Stay!$A$1:$C$5,3,0)</f>
        <v>30</v>
      </c>
      <c r="F1784">
        <f t="shared" ca="1" si="2"/>
        <v>46</v>
      </c>
      <c r="G1784" t="str">
        <f ca="1">VLOOKUP(F1784,Cities!$A$1:$C$69,2,0)</f>
        <v>Paris</v>
      </c>
      <c r="H1784" t="str">
        <f ca="1">VLOOKUP(F1784,Cities!$A$1:$F$69,6,0)</f>
        <v>Historical-Medieval, Nightlife, Architecture, Park</v>
      </c>
      <c r="I1784" t="str">
        <f ca="1">VLOOKUP(F1784,Cities!$A$1:$C$69,3,0)</f>
        <v>Europe</v>
      </c>
      <c r="J1784">
        <f t="shared" ca="1" si="3"/>
        <v>1</v>
      </c>
      <c r="K1784">
        <f ca="1">VLOOKUP(F1784,Cities!$A$1:$I$69,6+J1784,0)*R1784*E1784</f>
        <v>7920</v>
      </c>
      <c r="L1784">
        <f t="shared" ca="1" si="4"/>
        <v>1</v>
      </c>
      <c r="M1784">
        <f ca="1">VLOOKUP(F1784,Cities!$A$1:$I$69,4,0)*R1784*L1784</f>
        <v>4720</v>
      </c>
      <c r="N1784">
        <f t="shared" ca="1" si="5"/>
        <v>12640</v>
      </c>
      <c r="O1784" t="str">
        <f ca="1">VLOOKUP(F1784,Cities!$A$1:$E$69,5,0)</f>
        <v>Summer</v>
      </c>
      <c r="P1784">
        <f t="shared" ca="1" si="6"/>
        <v>2</v>
      </c>
      <c r="Q1784" t="str">
        <f ca="1">VLOOKUP(P1784,Sheet2!$A$1:$B$5,2,0)</f>
        <v>Family</v>
      </c>
      <c r="R1784">
        <f ca="1">VLOOKUP(P1784,Sheet2!$A$1:$C$5,3,0)</f>
        <v>4</v>
      </c>
    </row>
    <row r="1785" spans="1:18" ht="14.25" customHeight="1">
      <c r="A1785" s="4">
        <v>1784</v>
      </c>
      <c r="B1785">
        <f t="shared" ca="1" si="0"/>
        <v>47</v>
      </c>
      <c r="C1785">
        <f t="shared" ca="1" si="1"/>
        <v>1</v>
      </c>
      <c r="D1785" t="str">
        <f ca="1">VLOOKUP(C1785,Stay!$A$1:$B$5,2,0)</f>
        <v>3 days</v>
      </c>
      <c r="E1785">
        <f ca="1">VLOOKUP(C1785,Stay!$A$1:$C$5,3,0)</f>
        <v>3</v>
      </c>
      <c r="F1785">
        <f t="shared" ca="1" si="2"/>
        <v>4</v>
      </c>
      <c r="G1785" t="str">
        <f ca="1">VLOOKUP(F1785,Cities!$A$1:$C$69,2,0)</f>
        <v>Athens</v>
      </c>
      <c r="H1785" t="str">
        <f ca="1">VLOOKUP(F1785,Cities!$A$1:$F$69,6,0)</f>
        <v>Historical-Ancient, Architecture</v>
      </c>
      <c r="I1785" t="str">
        <f ca="1">VLOOKUP(F1785,Cities!$A$1:$C$69,3,0)</f>
        <v>Europe</v>
      </c>
      <c r="J1785">
        <f t="shared" ca="1" si="3"/>
        <v>1</v>
      </c>
      <c r="K1785">
        <f ca="1">VLOOKUP(F1785,Cities!$A$1:$I$69,6+J1785,0)*R1785*E1785</f>
        <v>99</v>
      </c>
      <c r="L1785">
        <f t="shared" ca="1" si="4"/>
        <v>1</v>
      </c>
      <c r="M1785">
        <f ca="1">VLOOKUP(F1785,Cities!$A$1:$I$69,4,0)*R1785*L1785</f>
        <v>1100</v>
      </c>
      <c r="N1785">
        <f t="shared" ca="1" si="5"/>
        <v>1199</v>
      </c>
      <c r="O1785" t="str">
        <f ca="1">VLOOKUP(F1785,Cities!$A$1:$E$69,5,0)</f>
        <v>Summer</v>
      </c>
      <c r="P1785">
        <f t="shared" ca="1" si="6"/>
        <v>1</v>
      </c>
      <c r="Q1785" t="str">
        <f ca="1">VLOOKUP(P1785,Sheet2!$A$1:$B$5,2,0)</f>
        <v>Solo</v>
      </c>
      <c r="R1785">
        <f ca="1">VLOOKUP(P1785,Sheet2!$A$1:$C$5,3,0)</f>
        <v>1</v>
      </c>
    </row>
    <row r="1786" spans="1:18" ht="14.25" customHeight="1">
      <c r="A1786" s="4">
        <v>1785</v>
      </c>
      <c r="B1786">
        <f t="shared" ca="1" si="0"/>
        <v>201</v>
      </c>
      <c r="C1786">
        <f t="shared" ca="1" si="1"/>
        <v>4</v>
      </c>
      <c r="D1786" t="str">
        <f ca="1">VLOOKUP(C1786,Stay!$A$1:$B$5,2,0)</f>
        <v>1 month</v>
      </c>
      <c r="E1786">
        <f ca="1">VLOOKUP(C1786,Stay!$A$1:$C$5,3,0)</f>
        <v>30</v>
      </c>
      <c r="F1786">
        <f t="shared" ca="1" si="2"/>
        <v>46</v>
      </c>
      <c r="G1786" t="str">
        <f ca="1">VLOOKUP(F1786,Cities!$A$1:$C$69,2,0)</f>
        <v>Paris</v>
      </c>
      <c r="H1786" t="str">
        <f ca="1">VLOOKUP(F1786,Cities!$A$1:$F$69,6,0)</f>
        <v>Historical-Medieval, Nightlife, Architecture, Park</v>
      </c>
      <c r="I1786" t="str">
        <f ca="1">VLOOKUP(F1786,Cities!$A$1:$C$69,3,0)</f>
        <v>Europe</v>
      </c>
      <c r="J1786">
        <f t="shared" ca="1" si="3"/>
        <v>1</v>
      </c>
      <c r="K1786">
        <f ca="1">VLOOKUP(F1786,Cities!$A$1:$I$69,6+J1786,0)*R1786*E1786</f>
        <v>11880</v>
      </c>
      <c r="L1786">
        <f t="shared" ca="1" si="4"/>
        <v>2</v>
      </c>
      <c r="M1786">
        <f ca="1">VLOOKUP(F1786,Cities!$A$1:$I$69,4,0)*R1786*L1786</f>
        <v>14160</v>
      </c>
      <c r="N1786">
        <f t="shared" ca="1" si="5"/>
        <v>26040</v>
      </c>
      <c r="O1786" t="str">
        <f ca="1">VLOOKUP(F1786,Cities!$A$1:$E$69,5,0)</f>
        <v>Summer</v>
      </c>
      <c r="P1786">
        <f t="shared" ca="1" si="6"/>
        <v>4</v>
      </c>
      <c r="Q1786" t="str">
        <f ca="1">VLOOKUP(P1786,Sheet2!$A$1:$B$5,2,0)</f>
        <v>Friends</v>
      </c>
      <c r="R1786">
        <f ca="1">VLOOKUP(P1786,Sheet2!$A$1:$C$5,3,0)</f>
        <v>6</v>
      </c>
    </row>
    <row r="1787" spans="1:18" ht="14.25" customHeight="1">
      <c r="A1787" s="4">
        <v>1786</v>
      </c>
      <c r="B1787">
        <f t="shared" ca="1" si="0"/>
        <v>2</v>
      </c>
      <c r="C1787">
        <f t="shared" ca="1" si="1"/>
        <v>3</v>
      </c>
      <c r="D1787" t="str">
        <f ca="1">VLOOKUP(C1787,Stay!$A$1:$B$5,2,0)</f>
        <v>2 weeks</v>
      </c>
      <c r="E1787">
        <f ca="1">VLOOKUP(C1787,Stay!$A$1:$C$5,3,0)</f>
        <v>14</v>
      </c>
      <c r="F1787">
        <f t="shared" ca="1" si="2"/>
        <v>47</v>
      </c>
      <c r="G1787" t="str">
        <f ca="1">VLOOKUP(F1787,Cities!$A$1:$C$69,2,0)</f>
        <v>Portland</v>
      </c>
      <c r="H1787" t="str">
        <f ca="1">VLOOKUP(F1787,Cities!$A$1:$F$69,6,0)</f>
        <v>Modern, Park, Nightlife</v>
      </c>
      <c r="I1787" t="str">
        <f ca="1">VLOOKUP(F1787,Cities!$A$1:$C$69,3,0)</f>
        <v>North America</v>
      </c>
      <c r="J1787">
        <f t="shared" ca="1" si="3"/>
        <v>3</v>
      </c>
      <c r="K1787">
        <f ca="1">VLOOKUP(F1787,Cities!$A$1:$I$69,6+J1787,0)*R1787*E1787</f>
        <v>18424</v>
      </c>
      <c r="L1787">
        <f t="shared" ca="1" si="4"/>
        <v>2</v>
      </c>
      <c r="M1787">
        <f ca="1">VLOOKUP(F1787,Cities!$A$1:$I$69,4,0)*R1787*L1787</f>
        <v>2480</v>
      </c>
      <c r="N1787">
        <f t="shared" ca="1" si="5"/>
        <v>20904</v>
      </c>
      <c r="O1787" t="str">
        <f ca="1">VLOOKUP(F1787,Cities!$A$1:$E$69,5,0)</f>
        <v>Spring</v>
      </c>
      <c r="P1787">
        <f t="shared" ca="1" si="6"/>
        <v>2</v>
      </c>
      <c r="Q1787" t="str">
        <f ca="1">VLOOKUP(P1787,Sheet2!$A$1:$B$5,2,0)</f>
        <v>Family</v>
      </c>
      <c r="R1787">
        <f ca="1">VLOOKUP(P1787,Sheet2!$A$1:$C$5,3,0)</f>
        <v>4</v>
      </c>
    </row>
    <row r="1788" spans="1:18" ht="14.25" customHeight="1">
      <c r="A1788" s="4">
        <v>1787</v>
      </c>
      <c r="B1788">
        <f t="shared" ca="1" si="0"/>
        <v>251</v>
      </c>
      <c r="C1788">
        <f t="shared" ca="1" si="1"/>
        <v>3</v>
      </c>
      <c r="D1788" t="str">
        <f ca="1">VLOOKUP(C1788,Stay!$A$1:$B$5,2,0)</f>
        <v>2 weeks</v>
      </c>
      <c r="E1788">
        <f ca="1">VLOOKUP(C1788,Stay!$A$1:$C$5,3,0)</f>
        <v>14</v>
      </c>
      <c r="F1788">
        <f t="shared" ca="1" si="2"/>
        <v>54</v>
      </c>
      <c r="G1788" t="str">
        <f ca="1">VLOOKUP(F1788,Cities!$A$1:$C$69,2,0)</f>
        <v>San Francisco</v>
      </c>
      <c r="H1788" t="str">
        <f ca="1">VLOOKUP(F1788,Cities!$A$1:$F$69,6,0)</f>
        <v>Beach</v>
      </c>
      <c r="I1788" t="str">
        <f ca="1">VLOOKUP(F1788,Cities!$A$1:$C$69,3,0)</f>
        <v>North America</v>
      </c>
      <c r="J1788">
        <f t="shared" ca="1" si="3"/>
        <v>2</v>
      </c>
      <c r="K1788">
        <f ca="1">VLOOKUP(F1788,Cities!$A$1:$I$69,6+J1788,0)*R1788*E1788</f>
        <v>4816</v>
      </c>
      <c r="L1788">
        <f t="shared" ca="1" si="4"/>
        <v>2</v>
      </c>
      <c r="M1788">
        <f ca="1">VLOOKUP(F1788,Cities!$A$1:$I$69,4,0)*R1788*L1788</f>
        <v>1440</v>
      </c>
      <c r="N1788">
        <f t="shared" ca="1" si="5"/>
        <v>6256</v>
      </c>
      <c r="O1788" t="str">
        <f ca="1">VLOOKUP(F1788,Cities!$A$1:$E$69,5,0)</f>
        <v>Summer</v>
      </c>
      <c r="P1788">
        <f t="shared" ca="1" si="6"/>
        <v>3</v>
      </c>
      <c r="Q1788" t="str">
        <f ca="1">VLOOKUP(P1788,Sheet2!$A$1:$B$5,2,0)</f>
        <v>Romantic</v>
      </c>
      <c r="R1788">
        <f ca="1">VLOOKUP(P1788,Sheet2!$A$1:$C$5,3,0)</f>
        <v>2</v>
      </c>
    </row>
    <row r="1789" spans="1:18" ht="14.25" customHeight="1">
      <c r="A1789" s="4">
        <v>1788</v>
      </c>
      <c r="B1789">
        <f t="shared" ca="1" si="0"/>
        <v>190</v>
      </c>
      <c r="C1789">
        <f t="shared" ca="1" si="1"/>
        <v>1</v>
      </c>
      <c r="D1789" t="str">
        <f ca="1">VLOOKUP(C1789,Stay!$A$1:$B$5,2,0)</f>
        <v>3 days</v>
      </c>
      <c r="E1789">
        <f ca="1">VLOOKUP(C1789,Stay!$A$1:$C$5,3,0)</f>
        <v>3</v>
      </c>
      <c r="F1789">
        <f t="shared" ca="1" si="2"/>
        <v>34</v>
      </c>
      <c r="G1789" t="str">
        <f ca="1">VLOOKUP(F1789,Cities!$A$1:$C$69,2,0)</f>
        <v>Malaga</v>
      </c>
      <c r="H1789" t="str">
        <f ca="1">VLOOKUP(F1789,Cities!$A$1:$F$69,6,0)</f>
        <v>Beach</v>
      </c>
      <c r="I1789" t="str">
        <f ca="1">VLOOKUP(F1789,Cities!$A$1:$C$69,3,0)</f>
        <v>Europe</v>
      </c>
      <c r="J1789">
        <f t="shared" ca="1" si="3"/>
        <v>2</v>
      </c>
      <c r="K1789">
        <f ca="1">VLOOKUP(F1789,Cities!$A$1:$I$69,6+J1789,0)*R1789*E1789</f>
        <v>492</v>
      </c>
      <c r="L1789">
        <f t="shared" ca="1" si="4"/>
        <v>1</v>
      </c>
      <c r="M1789">
        <f ca="1">VLOOKUP(F1789,Cities!$A$1:$I$69,4,0)*R1789*L1789</f>
        <v>2440</v>
      </c>
      <c r="N1789">
        <f t="shared" ca="1" si="5"/>
        <v>2932</v>
      </c>
      <c r="O1789" t="str">
        <f ca="1">VLOOKUP(F1789,Cities!$A$1:$E$69,5,0)</f>
        <v>Summer</v>
      </c>
      <c r="P1789">
        <f t="shared" ca="1" si="6"/>
        <v>3</v>
      </c>
      <c r="Q1789" t="str">
        <f ca="1">VLOOKUP(P1789,Sheet2!$A$1:$B$5,2,0)</f>
        <v>Romantic</v>
      </c>
      <c r="R1789">
        <f ca="1">VLOOKUP(P1789,Sheet2!$A$1:$C$5,3,0)</f>
        <v>2</v>
      </c>
    </row>
    <row r="1790" spans="1:18" ht="14.25" customHeight="1">
      <c r="A1790" s="4">
        <v>1789</v>
      </c>
      <c r="B1790">
        <f t="shared" ca="1" si="0"/>
        <v>72</v>
      </c>
      <c r="C1790">
        <f t="shared" ca="1" si="1"/>
        <v>1</v>
      </c>
      <c r="D1790" t="str">
        <f ca="1">VLOOKUP(C1790,Stay!$A$1:$B$5,2,0)</f>
        <v>3 days</v>
      </c>
      <c r="E1790">
        <f ca="1">VLOOKUP(C1790,Stay!$A$1:$C$5,3,0)</f>
        <v>3</v>
      </c>
      <c r="F1790">
        <f t="shared" ca="1" si="2"/>
        <v>65</v>
      </c>
      <c r="G1790" t="str">
        <f ca="1">VLOOKUP(F1790,Cities!$A$1:$C$69,2,0)</f>
        <v>Victoria</v>
      </c>
      <c r="H1790" t="str">
        <f ca="1">VLOOKUP(F1790,Cities!$A$1:$F$69,6,0)</f>
        <v>Historical</v>
      </c>
      <c r="I1790" t="str">
        <f ca="1">VLOOKUP(F1790,Cities!$A$1:$C$69,3,0)</f>
        <v>North America</v>
      </c>
      <c r="J1790">
        <f t="shared" ca="1" si="3"/>
        <v>3</v>
      </c>
      <c r="K1790">
        <f ca="1">VLOOKUP(F1790,Cities!$A$1:$I$69,6+J1790,0)*R1790*E1790</f>
        <v>2034</v>
      </c>
      <c r="L1790">
        <f t="shared" ca="1" si="4"/>
        <v>1</v>
      </c>
      <c r="M1790">
        <f ca="1">VLOOKUP(F1790,Cities!$A$1:$I$69,4,0)*R1790*L1790</f>
        <v>600</v>
      </c>
      <c r="N1790">
        <f t="shared" ca="1" si="5"/>
        <v>2634</v>
      </c>
      <c r="O1790" t="str">
        <f ca="1">VLOOKUP(F1790,Cities!$A$1:$E$69,5,0)</f>
        <v>Summer</v>
      </c>
      <c r="P1790">
        <f t="shared" ca="1" si="6"/>
        <v>3</v>
      </c>
      <c r="Q1790" t="str">
        <f ca="1">VLOOKUP(P1790,Sheet2!$A$1:$B$5,2,0)</f>
        <v>Romantic</v>
      </c>
      <c r="R1790">
        <f ca="1">VLOOKUP(P1790,Sheet2!$A$1:$C$5,3,0)</f>
        <v>2</v>
      </c>
    </row>
    <row r="1791" spans="1:18" ht="14.25" customHeight="1">
      <c r="A1791" s="4">
        <v>1790</v>
      </c>
      <c r="B1791">
        <f t="shared" ca="1" si="0"/>
        <v>50</v>
      </c>
      <c r="C1791">
        <f t="shared" ca="1" si="1"/>
        <v>1</v>
      </c>
      <c r="D1791" t="str">
        <f ca="1">VLOOKUP(C1791,Stay!$A$1:$B$5,2,0)</f>
        <v>3 days</v>
      </c>
      <c r="E1791">
        <f ca="1">VLOOKUP(C1791,Stay!$A$1:$C$5,3,0)</f>
        <v>3</v>
      </c>
      <c r="F1791">
        <f t="shared" ca="1" si="2"/>
        <v>20</v>
      </c>
      <c r="G1791" t="str">
        <f ca="1">VLOOKUP(F1791,Cities!$A$1:$C$69,2,0)</f>
        <v>Copenhagen</v>
      </c>
      <c r="H1791" t="str">
        <f ca="1">VLOOKUP(F1791,Cities!$A$1:$F$69,6,0)</f>
        <v>Historical-Medieval, Beach, Adventure-Water, Park, Nightlife, Architecture</v>
      </c>
      <c r="I1791" t="str">
        <f ca="1">VLOOKUP(F1791,Cities!$A$1:$C$69,3,0)</f>
        <v>Europe</v>
      </c>
      <c r="J1791">
        <f t="shared" ca="1" si="3"/>
        <v>3</v>
      </c>
      <c r="K1791">
        <f ca="1">VLOOKUP(F1791,Cities!$A$1:$I$69,6+J1791,0)*R1791*E1791</f>
        <v>8136</v>
      </c>
      <c r="L1791">
        <f t="shared" ca="1" si="4"/>
        <v>1</v>
      </c>
      <c r="M1791">
        <f ca="1">VLOOKUP(F1791,Cities!$A$1:$I$69,4,0)*R1791*L1791</f>
        <v>5880</v>
      </c>
      <c r="N1791">
        <f t="shared" ca="1" si="5"/>
        <v>14016</v>
      </c>
      <c r="O1791" t="str">
        <f ca="1">VLOOKUP(F1791,Cities!$A$1:$E$69,5,0)</f>
        <v>Summer</v>
      </c>
      <c r="P1791">
        <f t="shared" ca="1" si="6"/>
        <v>4</v>
      </c>
      <c r="Q1791" t="str">
        <f ca="1">VLOOKUP(P1791,Sheet2!$A$1:$B$5,2,0)</f>
        <v>Friends</v>
      </c>
      <c r="R1791">
        <f ca="1">VLOOKUP(P1791,Sheet2!$A$1:$C$5,3,0)</f>
        <v>6</v>
      </c>
    </row>
    <row r="1792" spans="1:18" ht="14.25" customHeight="1">
      <c r="A1792" s="4">
        <v>1791</v>
      </c>
      <c r="B1792">
        <f t="shared" ca="1" si="0"/>
        <v>249</v>
      </c>
      <c r="C1792">
        <f t="shared" ca="1" si="1"/>
        <v>3</v>
      </c>
      <c r="D1792" t="str">
        <f ca="1">VLOOKUP(C1792,Stay!$A$1:$B$5,2,0)</f>
        <v>2 weeks</v>
      </c>
      <c r="E1792">
        <f ca="1">VLOOKUP(C1792,Stay!$A$1:$C$5,3,0)</f>
        <v>14</v>
      </c>
      <c r="F1792">
        <f t="shared" ca="1" si="2"/>
        <v>54</v>
      </c>
      <c r="G1792" t="str">
        <f ca="1">VLOOKUP(F1792,Cities!$A$1:$C$69,2,0)</f>
        <v>San Francisco</v>
      </c>
      <c r="H1792" t="str">
        <f ca="1">VLOOKUP(F1792,Cities!$A$1:$F$69,6,0)</f>
        <v>Beach</v>
      </c>
      <c r="I1792" t="str">
        <f ca="1">VLOOKUP(F1792,Cities!$A$1:$C$69,3,0)</f>
        <v>North America</v>
      </c>
      <c r="J1792">
        <f t="shared" ca="1" si="3"/>
        <v>2</v>
      </c>
      <c r="K1792">
        <f ca="1">VLOOKUP(F1792,Cities!$A$1:$I$69,6+J1792,0)*R1792*E1792</f>
        <v>4816</v>
      </c>
      <c r="L1792">
        <f t="shared" ca="1" si="4"/>
        <v>2</v>
      </c>
      <c r="M1792">
        <f ca="1">VLOOKUP(F1792,Cities!$A$1:$I$69,4,0)*R1792*L1792</f>
        <v>1440</v>
      </c>
      <c r="N1792">
        <f t="shared" ca="1" si="5"/>
        <v>6256</v>
      </c>
      <c r="O1792" t="str">
        <f ca="1">VLOOKUP(F1792,Cities!$A$1:$E$69,5,0)</f>
        <v>Summer</v>
      </c>
      <c r="P1792">
        <f t="shared" ca="1" si="6"/>
        <v>3</v>
      </c>
      <c r="Q1792" t="str">
        <f ca="1">VLOOKUP(P1792,Sheet2!$A$1:$B$5,2,0)</f>
        <v>Romantic</v>
      </c>
      <c r="R1792">
        <f ca="1">VLOOKUP(P1792,Sheet2!$A$1:$C$5,3,0)</f>
        <v>2</v>
      </c>
    </row>
    <row r="1793" spans="1:18" ht="14.25" customHeight="1">
      <c r="A1793" s="4">
        <v>1792</v>
      </c>
      <c r="B1793">
        <f t="shared" ca="1" si="0"/>
        <v>268</v>
      </c>
      <c r="C1793">
        <f t="shared" ca="1" si="1"/>
        <v>1</v>
      </c>
      <c r="D1793" t="str">
        <f ca="1">VLOOKUP(C1793,Stay!$A$1:$B$5,2,0)</f>
        <v>3 days</v>
      </c>
      <c r="E1793">
        <f ca="1">VLOOKUP(C1793,Stay!$A$1:$C$5,3,0)</f>
        <v>3</v>
      </c>
      <c r="F1793">
        <f t="shared" ca="1" si="2"/>
        <v>45</v>
      </c>
      <c r="G1793" t="str">
        <f ca="1">VLOOKUP(F1793,Cities!$A$1:$C$69,2,0)</f>
        <v>Oakland</v>
      </c>
      <c r="H1793" t="str">
        <f ca="1">VLOOKUP(F1793,Cities!$A$1:$F$69,6,0)</f>
        <v>Modern, Hills, Park</v>
      </c>
      <c r="I1793" t="str">
        <f ca="1">VLOOKUP(F1793,Cities!$A$1:$C$69,3,0)</f>
        <v>North America</v>
      </c>
      <c r="J1793">
        <f t="shared" ca="1" si="3"/>
        <v>2</v>
      </c>
      <c r="K1793">
        <f ca="1">VLOOKUP(F1793,Cities!$A$1:$I$69,6+J1793,0)*R1793*E1793</f>
        <v>636</v>
      </c>
      <c r="L1793">
        <f t="shared" ca="1" si="4"/>
        <v>1</v>
      </c>
      <c r="M1793">
        <f ca="1">VLOOKUP(F1793,Cities!$A$1:$I$69,4,0)*R1793*L1793</f>
        <v>720</v>
      </c>
      <c r="N1793">
        <f t="shared" ca="1" si="5"/>
        <v>1356</v>
      </c>
      <c r="O1793" t="str">
        <f ca="1">VLOOKUP(F1793,Cities!$A$1:$E$69,5,0)</f>
        <v>Spring</v>
      </c>
      <c r="P1793">
        <f t="shared" ca="1" si="6"/>
        <v>3</v>
      </c>
      <c r="Q1793" t="str">
        <f ca="1">VLOOKUP(P1793,Sheet2!$A$1:$B$5,2,0)</f>
        <v>Romantic</v>
      </c>
      <c r="R1793">
        <f ca="1">VLOOKUP(P1793,Sheet2!$A$1:$C$5,3,0)</f>
        <v>2</v>
      </c>
    </row>
    <row r="1794" spans="1:18" ht="14.25" customHeight="1">
      <c r="A1794" s="4">
        <v>1793</v>
      </c>
      <c r="B1794">
        <f t="shared" ca="1" si="0"/>
        <v>230</v>
      </c>
      <c r="C1794">
        <f t="shared" ca="1" si="1"/>
        <v>1</v>
      </c>
      <c r="D1794" t="str">
        <f ca="1">VLOOKUP(C1794,Stay!$A$1:$B$5,2,0)</f>
        <v>3 days</v>
      </c>
      <c r="E1794">
        <f ca="1">VLOOKUP(C1794,Stay!$A$1:$C$5,3,0)</f>
        <v>3</v>
      </c>
      <c r="F1794">
        <f t="shared" ca="1" si="2"/>
        <v>51</v>
      </c>
      <c r="G1794" t="str">
        <f ca="1">VLOOKUP(F1794,Cities!$A$1:$C$69,2,0)</f>
        <v>Rome</v>
      </c>
      <c r="H1794" t="str">
        <f ca="1">VLOOKUP(F1794,Cities!$A$1:$F$69,6,0)</f>
        <v>Historical</v>
      </c>
      <c r="I1794" t="str">
        <f ca="1">VLOOKUP(F1794,Cities!$A$1:$C$69,3,0)</f>
        <v>Europe</v>
      </c>
      <c r="J1794">
        <f t="shared" ca="1" si="3"/>
        <v>3</v>
      </c>
      <c r="K1794">
        <f ca="1">VLOOKUP(F1794,Cities!$A$1:$I$69,6+J1794,0)*R1794*E1794</f>
        <v>6552</v>
      </c>
      <c r="L1794">
        <f t="shared" ca="1" si="4"/>
        <v>1</v>
      </c>
      <c r="M1794">
        <f ca="1">VLOOKUP(F1794,Cities!$A$1:$I$69,4,0)*R1794*L1794</f>
        <v>5718</v>
      </c>
      <c r="N1794">
        <f t="shared" ca="1" si="5"/>
        <v>12270</v>
      </c>
      <c r="O1794" t="str">
        <f ca="1">VLOOKUP(F1794,Cities!$A$1:$E$69,5,0)</f>
        <v>Summer</v>
      </c>
      <c r="P1794">
        <f t="shared" ca="1" si="6"/>
        <v>4</v>
      </c>
      <c r="Q1794" t="str">
        <f ca="1">VLOOKUP(P1794,Sheet2!$A$1:$B$5,2,0)</f>
        <v>Friends</v>
      </c>
      <c r="R1794">
        <f ca="1">VLOOKUP(P1794,Sheet2!$A$1:$C$5,3,0)</f>
        <v>6</v>
      </c>
    </row>
    <row r="1795" spans="1:18" ht="14.25" customHeight="1">
      <c r="A1795" s="4">
        <v>1794</v>
      </c>
      <c r="B1795">
        <f t="shared" ca="1" si="0"/>
        <v>75</v>
      </c>
      <c r="C1795">
        <f t="shared" ca="1" si="1"/>
        <v>3</v>
      </c>
      <c r="D1795" t="str">
        <f ca="1">VLOOKUP(C1795,Stay!$A$1:$B$5,2,0)</f>
        <v>2 weeks</v>
      </c>
      <c r="E1795">
        <f ca="1">VLOOKUP(C1795,Stay!$A$1:$C$5,3,0)</f>
        <v>14</v>
      </c>
      <c r="F1795">
        <f t="shared" ca="1" si="2"/>
        <v>23</v>
      </c>
      <c r="G1795" t="str">
        <f ca="1">VLOOKUP(F1795,Cities!$A$1:$C$69,2,0)</f>
        <v>Edinburgh</v>
      </c>
      <c r="H1795" t="str">
        <f ca="1">VLOOKUP(F1795,Cities!$A$1:$F$69,6,0)</f>
        <v>Historical-Medieval, Beach, Architecture</v>
      </c>
      <c r="I1795" t="str">
        <f ca="1">VLOOKUP(F1795,Cities!$A$1:$C$69,3,0)</f>
        <v>Europe</v>
      </c>
      <c r="J1795">
        <f t="shared" ca="1" si="3"/>
        <v>2</v>
      </c>
      <c r="K1795">
        <f ca="1">VLOOKUP(F1795,Cities!$A$1:$I$69,6+J1795,0)*R1795*E1795</f>
        <v>8008</v>
      </c>
      <c r="L1795">
        <f t="shared" ca="1" si="4"/>
        <v>1</v>
      </c>
      <c r="M1795">
        <f ca="1">VLOOKUP(F1795,Cities!$A$1:$I$69,4,0)*R1795*L1795</f>
        <v>4320</v>
      </c>
      <c r="N1795">
        <f t="shared" ca="1" si="5"/>
        <v>12328</v>
      </c>
      <c r="O1795" t="str">
        <f ca="1">VLOOKUP(F1795,Cities!$A$1:$E$69,5,0)</f>
        <v>Summer</v>
      </c>
      <c r="P1795">
        <f t="shared" ca="1" si="6"/>
        <v>2</v>
      </c>
      <c r="Q1795" t="str">
        <f ca="1">VLOOKUP(P1795,Sheet2!$A$1:$B$5,2,0)</f>
        <v>Family</v>
      </c>
      <c r="R1795">
        <f ca="1">VLOOKUP(P1795,Sheet2!$A$1:$C$5,3,0)</f>
        <v>4</v>
      </c>
    </row>
    <row r="1796" spans="1:18" ht="14.25" customHeight="1">
      <c r="A1796" s="4">
        <v>1795</v>
      </c>
      <c r="B1796">
        <f t="shared" ca="1" si="0"/>
        <v>196</v>
      </c>
      <c r="C1796">
        <f t="shared" ca="1" si="1"/>
        <v>1</v>
      </c>
      <c r="D1796" t="str">
        <f ca="1">VLOOKUP(C1796,Stay!$A$1:$B$5,2,0)</f>
        <v>3 days</v>
      </c>
      <c r="E1796">
        <f ca="1">VLOOKUP(C1796,Stay!$A$1:$C$5,3,0)</f>
        <v>3</v>
      </c>
      <c r="F1796">
        <f t="shared" ca="1" si="2"/>
        <v>50</v>
      </c>
      <c r="G1796" t="str">
        <f ca="1">VLOOKUP(F1796,Cities!$A$1:$C$69,2,0)</f>
        <v>Rio de Janeiro</v>
      </c>
      <c r="H1796" t="str">
        <f ca="1">VLOOKUP(F1796,Cities!$A$1:$F$69,6,0)</f>
        <v>Historical</v>
      </c>
      <c r="I1796" t="str">
        <f ca="1">VLOOKUP(F1796,Cities!$A$1:$C$69,3,0)</f>
        <v>South America</v>
      </c>
      <c r="J1796">
        <f t="shared" ca="1" si="3"/>
        <v>2</v>
      </c>
      <c r="K1796">
        <f ca="1">VLOOKUP(F1796,Cities!$A$1:$I$69,6+J1796,0)*R1796*E1796</f>
        <v>303</v>
      </c>
      <c r="L1796">
        <f t="shared" ca="1" si="4"/>
        <v>2</v>
      </c>
      <c r="M1796">
        <f ca="1">VLOOKUP(F1796,Cities!$A$1:$I$69,4,0)*R1796*L1796</f>
        <v>2120</v>
      </c>
      <c r="N1796">
        <f t="shared" ca="1" si="5"/>
        <v>2423</v>
      </c>
      <c r="O1796" t="str">
        <f ca="1">VLOOKUP(F1796,Cities!$A$1:$E$69,5,0)</f>
        <v>Winter</v>
      </c>
      <c r="P1796">
        <f t="shared" ca="1" si="6"/>
        <v>1</v>
      </c>
      <c r="Q1796" t="str">
        <f ca="1">VLOOKUP(P1796,Sheet2!$A$1:$B$5,2,0)</f>
        <v>Solo</v>
      </c>
      <c r="R1796">
        <f ca="1">VLOOKUP(P1796,Sheet2!$A$1:$C$5,3,0)</f>
        <v>1</v>
      </c>
    </row>
    <row r="1797" spans="1:18" ht="14.25" customHeight="1">
      <c r="A1797" s="4">
        <v>1796</v>
      </c>
      <c r="B1797">
        <f t="shared" ca="1" si="0"/>
        <v>34</v>
      </c>
      <c r="C1797">
        <f t="shared" ca="1" si="1"/>
        <v>2</v>
      </c>
      <c r="D1797" t="str">
        <f ca="1">VLOOKUP(C1797,Stay!$A$1:$B$5,2,0)</f>
        <v>1 week</v>
      </c>
      <c r="E1797">
        <f ca="1">VLOOKUP(C1797,Stay!$A$1:$C$5,3,0)</f>
        <v>7</v>
      </c>
      <c r="F1797">
        <f t="shared" ca="1" si="2"/>
        <v>22</v>
      </c>
      <c r="G1797" t="str">
        <f ca="1">VLOOKUP(F1797,Cities!$A$1:$C$69,2,0)</f>
        <v>Dublin</v>
      </c>
      <c r="H1797" t="str">
        <f ca="1">VLOOKUP(F1797,Cities!$A$1:$F$69,6,0)</f>
        <v>Terrain, Beach, Historical-Medieval, Parks, Architecture</v>
      </c>
      <c r="I1797" t="str">
        <f ca="1">VLOOKUP(F1797,Cities!$A$1:$C$69,3,0)</f>
        <v>Europe</v>
      </c>
      <c r="J1797">
        <f t="shared" ca="1" si="3"/>
        <v>1</v>
      </c>
      <c r="K1797">
        <f ca="1">VLOOKUP(F1797,Cities!$A$1:$I$69,6+J1797,0)*R1797*E1797</f>
        <v>1260</v>
      </c>
      <c r="L1797">
        <f t="shared" ca="1" si="4"/>
        <v>1</v>
      </c>
      <c r="M1797">
        <f ca="1">VLOOKUP(F1797,Cities!$A$1:$I$69,4,0)*R1797*L1797</f>
        <v>3916</v>
      </c>
      <c r="N1797">
        <f t="shared" ca="1" si="5"/>
        <v>5176</v>
      </c>
      <c r="O1797" t="str">
        <f ca="1">VLOOKUP(F1797,Cities!$A$1:$E$69,5,0)</f>
        <v>Summer</v>
      </c>
      <c r="P1797">
        <f t="shared" ca="1" si="6"/>
        <v>2</v>
      </c>
      <c r="Q1797" t="str">
        <f ca="1">VLOOKUP(P1797,Sheet2!$A$1:$B$5,2,0)</f>
        <v>Family</v>
      </c>
      <c r="R1797">
        <f ca="1">VLOOKUP(P1797,Sheet2!$A$1:$C$5,3,0)</f>
        <v>4</v>
      </c>
    </row>
    <row r="1798" spans="1:18" ht="14.25" customHeight="1">
      <c r="A1798" s="4">
        <v>1797</v>
      </c>
      <c r="B1798">
        <f t="shared" ca="1" si="0"/>
        <v>118</v>
      </c>
      <c r="C1798">
        <f t="shared" ca="1" si="1"/>
        <v>4</v>
      </c>
      <c r="D1798" t="str">
        <f ca="1">VLOOKUP(C1798,Stay!$A$1:$B$5,2,0)</f>
        <v>1 month</v>
      </c>
      <c r="E1798">
        <f ca="1">VLOOKUP(C1798,Stay!$A$1:$C$5,3,0)</f>
        <v>30</v>
      </c>
      <c r="F1798">
        <f t="shared" ca="1" si="2"/>
        <v>9</v>
      </c>
      <c r="G1798" t="str">
        <f ca="1">VLOOKUP(F1798,Cities!$A$1:$C$69,2,0)</f>
        <v>Berlin</v>
      </c>
      <c r="H1798" t="str">
        <f ca="1">VLOOKUP(F1798,Cities!$A$1:$F$69,6,0)</f>
        <v>Historical-Modern, Park</v>
      </c>
      <c r="I1798" t="str">
        <f ca="1">VLOOKUP(F1798,Cities!$A$1:$C$69,3,0)</f>
        <v>Europe</v>
      </c>
      <c r="J1798">
        <f t="shared" ca="1" si="3"/>
        <v>3</v>
      </c>
      <c r="K1798">
        <f ca="1">VLOOKUP(F1798,Cities!$A$1:$I$69,6+J1798,0)*R1798*E1798</f>
        <v>38040</v>
      </c>
      <c r="L1798">
        <f t="shared" ca="1" si="4"/>
        <v>2</v>
      </c>
      <c r="M1798">
        <f ca="1">VLOOKUP(F1798,Cities!$A$1:$I$69,4,0)*R1798*L1798</f>
        <v>7600</v>
      </c>
      <c r="N1798">
        <f t="shared" ca="1" si="5"/>
        <v>45640</v>
      </c>
      <c r="O1798" t="str">
        <f ca="1">VLOOKUP(F1798,Cities!$A$1:$E$69,5,0)</f>
        <v>Summer</v>
      </c>
      <c r="P1798">
        <f t="shared" ca="1" si="6"/>
        <v>2</v>
      </c>
      <c r="Q1798" t="str">
        <f ca="1">VLOOKUP(P1798,Sheet2!$A$1:$B$5,2,0)</f>
        <v>Family</v>
      </c>
      <c r="R1798">
        <f ca="1">VLOOKUP(P1798,Sheet2!$A$1:$C$5,3,0)</f>
        <v>4</v>
      </c>
    </row>
    <row r="1799" spans="1:18" ht="14.25" customHeight="1">
      <c r="A1799" s="4">
        <v>1798</v>
      </c>
      <c r="B1799">
        <f t="shared" ca="1" si="0"/>
        <v>129</v>
      </c>
      <c r="C1799">
        <f t="shared" ca="1" si="1"/>
        <v>2</v>
      </c>
      <c r="D1799" t="str">
        <f ca="1">VLOOKUP(C1799,Stay!$A$1:$B$5,2,0)</f>
        <v>1 week</v>
      </c>
      <c r="E1799">
        <f ca="1">VLOOKUP(C1799,Stay!$A$1:$C$5,3,0)</f>
        <v>7</v>
      </c>
      <c r="F1799">
        <f t="shared" ca="1" si="2"/>
        <v>48</v>
      </c>
      <c r="G1799" t="str">
        <f ca="1">VLOOKUP(F1799,Cities!$A$1:$C$69,2,0)</f>
        <v>Porto</v>
      </c>
      <c r="H1799" t="str">
        <f ca="1">VLOOKUP(F1799,Cities!$A$1:$F$69,6,0)</f>
        <v>Wineyard, Historical-Modern, Architecture</v>
      </c>
      <c r="I1799" t="str">
        <f ca="1">VLOOKUP(F1799,Cities!$A$1:$C$69,3,0)</f>
        <v>Europe</v>
      </c>
      <c r="J1799">
        <f t="shared" ca="1" si="3"/>
        <v>1</v>
      </c>
      <c r="K1799">
        <f ca="1">VLOOKUP(F1799,Cities!$A$1:$I$69,6+J1799,0)*R1799*E1799</f>
        <v>602</v>
      </c>
      <c r="L1799">
        <f t="shared" ca="1" si="4"/>
        <v>1</v>
      </c>
      <c r="M1799">
        <f ca="1">VLOOKUP(F1799,Cities!$A$1:$I$69,4,0)*R1799*L1799</f>
        <v>2440</v>
      </c>
      <c r="N1799">
        <f t="shared" ca="1" si="5"/>
        <v>3042</v>
      </c>
      <c r="O1799" t="str">
        <f ca="1">VLOOKUP(F1799,Cities!$A$1:$E$69,5,0)</f>
        <v>Summer</v>
      </c>
      <c r="P1799">
        <f t="shared" ca="1" si="6"/>
        <v>3</v>
      </c>
      <c r="Q1799" t="str">
        <f ca="1">VLOOKUP(P1799,Sheet2!$A$1:$B$5,2,0)</f>
        <v>Romantic</v>
      </c>
      <c r="R1799">
        <f ca="1">VLOOKUP(P1799,Sheet2!$A$1:$C$5,3,0)</f>
        <v>2</v>
      </c>
    </row>
    <row r="1800" spans="1:18" ht="14.25" customHeight="1">
      <c r="A1800" s="4">
        <v>1799</v>
      </c>
      <c r="B1800">
        <f t="shared" ca="1" si="0"/>
        <v>88</v>
      </c>
      <c r="C1800">
        <f t="shared" ca="1" si="1"/>
        <v>1</v>
      </c>
      <c r="D1800" t="str">
        <f ca="1">VLOOKUP(C1800,Stay!$A$1:$B$5,2,0)</f>
        <v>3 days</v>
      </c>
      <c r="E1800">
        <f ca="1">VLOOKUP(C1800,Stay!$A$1:$C$5,3,0)</f>
        <v>3</v>
      </c>
      <c r="F1800">
        <f t="shared" ca="1" si="2"/>
        <v>10</v>
      </c>
      <c r="G1800" t="str">
        <f ca="1">VLOOKUP(F1800,Cities!$A$1:$C$69,2,0)</f>
        <v>Bologna</v>
      </c>
      <c r="H1800" t="str">
        <f ca="1">VLOOKUP(F1800,Cities!$A$1:$F$69,6,0)</f>
        <v>Historical-Medieval, Nightlife</v>
      </c>
      <c r="I1800" t="str">
        <f ca="1">VLOOKUP(F1800,Cities!$A$1:$C$69,3,0)</f>
        <v>Europe</v>
      </c>
      <c r="J1800">
        <f t="shared" ca="1" si="3"/>
        <v>2</v>
      </c>
      <c r="K1800">
        <f ca="1">VLOOKUP(F1800,Cities!$A$1:$I$69,6+J1800,0)*R1800*E1800</f>
        <v>906</v>
      </c>
      <c r="L1800">
        <f t="shared" ca="1" si="4"/>
        <v>1</v>
      </c>
      <c r="M1800">
        <f ca="1">VLOOKUP(F1800,Cities!$A$1:$I$69,4,0)*R1800*L1800</f>
        <v>2240</v>
      </c>
      <c r="N1800">
        <f t="shared" ca="1" si="5"/>
        <v>3146</v>
      </c>
      <c r="O1800" t="str">
        <f ca="1">VLOOKUP(F1800,Cities!$A$1:$E$69,5,0)</f>
        <v>Summer</v>
      </c>
      <c r="P1800">
        <f t="shared" ca="1" si="6"/>
        <v>3</v>
      </c>
      <c r="Q1800" t="str">
        <f ca="1">VLOOKUP(P1800,Sheet2!$A$1:$B$5,2,0)</f>
        <v>Romantic</v>
      </c>
      <c r="R1800">
        <f ca="1">VLOOKUP(P1800,Sheet2!$A$1:$C$5,3,0)</f>
        <v>2</v>
      </c>
    </row>
    <row r="1801" spans="1:18" ht="14.25" customHeight="1">
      <c r="A1801" s="4">
        <v>1800</v>
      </c>
      <c r="B1801">
        <f t="shared" ca="1" si="0"/>
        <v>83</v>
      </c>
      <c r="C1801">
        <f t="shared" ca="1" si="1"/>
        <v>2</v>
      </c>
      <c r="D1801" t="str">
        <f ca="1">VLOOKUP(C1801,Stay!$A$1:$B$5,2,0)</f>
        <v>1 week</v>
      </c>
      <c r="E1801">
        <f ca="1">VLOOKUP(C1801,Stay!$A$1:$C$5,3,0)</f>
        <v>7</v>
      </c>
      <c r="F1801">
        <f t="shared" ca="1" si="2"/>
        <v>53</v>
      </c>
      <c r="G1801" t="str">
        <f ca="1">VLOOKUP(F1801,Cities!$A$1:$C$69,2,0)</f>
        <v>San Diego</v>
      </c>
      <c r="H1801" t="str">
        <f ca="1">VLOOKUP(F1801,Cities!$A$1:$F$69,6,0)</f>
        <v>Beach</v>
      </c>
      <c r="I1801" t="str">
        <f ca="1">VLOOKUP(F1801,Cities!$A$1:$C$69,3,0)</f>
        <v>North America</v>
      </c>
      <c r="J1801">
        <f t="shared" ca="1" si="3"/>
        <v>1</v>
      </c>
      <c r="K1801">
        <f ca="1">VLOOKUP(F1801,Cities!$A$1:$I$69,6+J1801,0)*R1801*E1801</f>
        <v>1848</v>
      </c>
      <c r="L1801">
        <f t="shared" ca="1" si="4"/>
        <v>1</v>
      </c>
      <c r="M1801">
        <f ca="1">VLOOKUP(F1801,Cities!$A$1:$I$69,4,0)*R1801*L1801</f>
        <v>880</v>
      </c>
      <c r="N1801">
        <f t="shared" ca="1" si="5"/>
        <v>2728</v>
      </c>
      <c r="O1801" t="str">
        <f ca="1">VLOOKUP(F1801,Cities!$A$1:$E$69,5,0)</f>
        <v>Summer</v>
      </c>
      <c r="P1801">
        <f t="shared" ca="1" si="6"/>
        <v>2</v>
      </c>
      <c r="Q1801" t="str">
        <f ca="1">VLOOKUP(P1801,Sheet2!$A$1:$B$5,2,0)</f>
        <v>Family</v>
      </c>
      <c r="R1801">
        <f ca="1">VLOOKUP(P1801,Sheet2!$A$1:$C$5,3,0)</f>
        <v>4</v>
      </c>
    </row>
    <row r="1802" spans="1:18" ht="14.25" customHeight="1">
      <c r="A1802" s="4">
        <v>1801</v>
      </c>
      <c r="B1802">
        <f t="shared" ca="1" si="0"/>
        <v>145</v>
      </c>
      <c r="C1802">
        <f t="shared" ca="1" si="1"/>
        <v>4</v>
      </c>
      <c r="D1802" t="str">
        <f ca="1">VLOOKUP(C1802,Stay!$A$1:$B$5,2,0)</f>
        <v>1 month</v>
      </c>
      <c r="E1802">
        <f ca="1">VLOOKUP(C1802,Stay!$A$1:$C$5,3,0)</f>
        <v>30</v>
      </c>
      <c r="F1802">
        <f t="shared" ca="1" si="2"/>
        <v>13</v>
      </c>
      <c r="G1802" t="str">
        <f ca="1">VLOOKUP(F1802,Cities!$A$1:$C$69,2,0)</f>
        <v>Broward County</v>
      </c>
      <c r="H1802" t="str">
        <f ca="1">VLOOKUP(F1802,Cities!$A$1:$F$69,6,0)</f>
        <v>Beach, Modern, Park, Aquatic</v>
      </c>
      <c r="I1802" t="str">
        <f ca="1">VLOOKUP(F1802,Cities!$A$1:$C$69,3,0)</f>
        <v>North America</v>
      </c>
      <c r="J1802">
        <f t="shared" ca="1" si="3"/>
        <v>2</v>
      </c>
      <c r="K1802">
        <f ca="1">VLOOKUP(F1802,Cities!$A$1:$I$69,6+J1802,0)*R1802*E1802</f>
        <v>28260</v>
      </c>
      <c r="L1802">
        <f t="shared" ca="1" si="4"/>
        <v>1</v>
      </c>
      <c r="M1802">
        <f ca="1">VLOOKUP(F1802,Cities!$A$1:$I$69,4,0)*R1802*L1802</f>
        <v>780</v>
      </c>
      <c r="N1802">
        <f t="shared" ca="1" si="5"/>
        <v>29040</v>
      </c>
      <c r="O1802" t="str">
        <f ca="1">VLOOKUP(F1802,Cities!$A$1:$E$69,5,0)</f>
        <v>Summer</v>
      </c>
      <c r="P1802">
        <f t="shared" ca="1" si="6"/>
        <v>4</v>
      </c>
      <c r="Q1802" t="str">
        <f ca="1">VLOOKUP(P1802,Sheet2!$A$1:$B$5,2,0)</f>
        <v>Friends</v>
      </c>
      <c r="R1802">
        <f ca="1">VLOOKUP(P1802,Sheet2!$A$1:$C$5,3,0)</f>
        <v>6</v>
      </c>
    </row>
    <row r="1803" spans="1:18" ht="14.25" customHeight="1">
      <c r="A1803" s="4">
        <v>1802</v>
      </c>
      <c r="B1803">
        <f t="shared" ca="1" si="0"/>
        <v>42</v>
      </c>
      <c r="C1803">
        <f t="shared" ca="1" si="1"/>
        <v>3</v>
      </c>
      <c r="D1803" t="str">
        <f ca="1">VLOOKUP(C1803,Stay!$A$1:$B$5,2,0)</f>
        <v>2 weeks</v>
      </c>
      <c r="E1803">
        <f ca="1">VLOOKUP(C1803,Stay!$A$1:$C$5,3,0)</f>
        <v>14</v>
      </c>
      <c r="F1803">
        <f t="shared" ca="1" si="2"/>
        <v>28</v>
      </c>
      <c r="G1803" t="str">
        <f ca="1">VLOOKUP(F1803,Cities!$A$1:$C$69,2,0)</f>
        <v>Hong Kong</v>
      </c>
      <c r="H1803" t="str">
        <f ca="1">VLOOKUP(F1803,Cities!$A$1:$F$69,6,0)</f>
        <v>Modern, Beach, Terrain</v>
      </c>
      <c r="I1803" t="str">
        <f ca="1">VLOOKUP(F1803,Cities!$A$1:$C$69,3,0)</f>
        <v>Asia</v>
      </c>
      <c r="J1803">
        <f t="shared" ca="1" si="3"/>
        <v>3</v>
      </c>
      <c r="K1803">
        <f ca="1">VLOOKUP(F1803,Cities!$A$1:$I$69,6+J1803,0)*R1803*E1803</f>
        <v>4816</v>
      </c>
      <c r="L1803">
        <f t="shared" ca="1" si="4"/>
        <v>1</v>
      </c>
      <c r="M1803">
        <f ca="1">VLOOKUP(F1803,Cities!$A$1:$I$69,4,0)*R1803*L1803</f>
        <v>770</v>
      </c>
      <c r="N1803">
        <f t="shared" ca="1" si="5"/>
        <v>5586</v>
      </c>
      <c r="O1803" t="str">
        <f ca="1">VLOOKUP(F1803,Cities!$A$1:$E$69,5,0)</f>
        <v>Spring</v>
      </c>
      <c r="P1803">
        <f t="shared" ca="1" si="6"/>
        <v>1</v>
      </c>
      <c r="Q1803" t="str">
        <f ca="1">VLOOKUP(P1803,Sheet2!$A$1:$B$5,2,0)</f>
        <v>Solo</v>
      </c>
      <c r="R1803">
        <f ca="1">VLOOKUP(P1803,Sheet2!$A$1:$C$5,3,0)</f>
        <v>1</v>
      </c>
    </row>
    <row r="1804" spans="1:18" ht="14.25" customHeight="1">
      <c r="A1804" s="4">
        <v>1803</v>
      </c>
      <c r="B1804">
        <f t="shared" ca="1" si="0"/>
        <v>101</v>
      </c>
      <c r="C1804">
        <f t="shared" ca="1" si="1"/>
        <v>3</v>
      </c>
      <c r="D1804" t="str">
        <f ca="1">VLOOKUP(C1804,Stay!$A$1:$B$5,2,0)</f>
        <v>2 weeks</v>
      </c>
      <c r="E1804">
        <f ca="1">VLOOKUP(C1804,Stay!$A$1:$C$5,3,0)</f>
        <v>14</v>
      </c>
      <c r="F1804">
        <f t="shared" ca="1" si="2"/>
        <v>13</v>
      </c>
      <c r="G1804" t="str">
        <f ca="1">VLOOKUP(F1804,Cities!$A$1:$C$69,2,0)</f>
        <v>Broward County</v>
      </c>
      <c r="H1804" t="str">
        <f ca="1">VLOOKUP(F1804,Cities!$A$1:$F$69,6,0)</f>
        <v>Beach, Modern, Park, Aquatic</v>
      </c>
      <c r="I1804" t="str">
        <f ca="1">VLOOKUP(F1804,Cities!$A$1:$C$69,3,0)</f>
        <v>North America</v>
      </c>
      <c r="J1804">
        <f t="shared" ca="1" si="3"/>
        <v>3</v>
      </c>
      <c r="K1804">
        <f ca="1">VLOOKUP(F1804,Cities!$A$1:$I$69,6+J1804,0)*R1804*E1804</f>
        <v>9576</v>
      </c>
      <c r="L1804">
        <f t="shared" ca="1" si="4"/>
        <v>1</v>
      </c>
      <c r="M1804">
        <f ca="1">VLOOKUP(F1804,Cities!$A$1:$I$69,4,0)*R1804*L1804</f>
        <v>260</v>
      </c>
      <c r="N1804">
        <f t="shared" ca="1" si="5"/>
        <v>9836</v>
      </c>
      <c r="O1804" t="str">
        <f ca="1">VLOOKUP(F1804,Cities!$A$1:$E$69,5,0)</f>
        <v>Summer</v>
      </c>
      <c r="P1804">
        <f t="shared" ca="1" si="6"/>
        <v>3</v>
      </c>
      <c r="Q1804" t="str">
        <f ca="1">VLOOKUP(P1804,Sheet2!$A$1:$B$5,2,0)</f>
        <v>Romantic</v>
      </c>
      <c r="R1804">
        <f ca="1">VLOOKUP(P1804,Sheet2!$A$1:$C$5,3,0)</f>
        <v>2</v>
      </c>
    </row>
    <row r="1805" spans="1:18" ht="14.25" customHeight="1">
      <c r="A1805" s="4">
        <v>1804</v>
      </c>
      <c r="B1805">
        <f t="shared" ca="1" si="0"/>
        <v>261</v>
      </c>
      <c r="C1805">
        <f t="shared" ca="1" si="1"/>
        <v>1</v>
      </c>
      <c r="D1805" t="str">
        <f ca="1">VLOOKUP(C1805,Stay!$A$1:$B$5,2,0)</f>
        <v>3 days</v>
      </c>
      <c r="E1805">
        <f ca="1">VLOOKUP(C1805,Stay!$A$1:$C$5,3,0)</f>
        <v>3</v>
      </c>
      <c r="F1805">
        <f t="shared" ca="1" si="2"/>
        <v>39</v>
      </c>
      <c r="G1805" t="str">
        <f ca="1">VLOOKUP(F1805,Cities!$A$1:$C$69,2,0)</f>
        <v>Montreal</v>
      </c>
      <c r="H1805" t="str">
        <f ca="1">VLOOKUP(F1805,Cities!$A$1:$F$69,6,0)</f>
        <v>Modern</v>
      </c>
      <c r="I1805" t="str">
        <f ca="1">VLOOKUP(F1805,Cities!$A$1:$C$69,3,0)</f>
        <v>North America</v>
      </c>
      <c r="J1805">
        <f t="shared" ca="1" si="3"/>
        <v>1</v>
      </c>
      <c r="K1805">
        <f ca="1">VLOOKUP(F1805,Cities!$A$1:$I$69,6+J1805,0)*R1805*E1805</f>
        <v>177</v>
      </c>
      <c r="L1805">
        <f t="shared" ca="1" si="4"/>
        <v>2</v>
      </c>
      <c r="M1805">
        <f ca="1">VLOOKUP(F1805,Cities!$A$1:$I$69,4,0)*R1805*L1805</f>
        <v>800</v>
      </c>
      <c r="N1805">
        <f t="shared" ca="1" si="5"/>
        <v>977</v>
      </c>
      <c r="O1805" t="str">
        <f ca="1">VLOOKUP(F1805,Cities!$A$1:$E$69,5,0)</f>
        <v>Summer</v>
      </c>
      <c r="P1805">
        <f t="shared" ca="1" si="6"/>
        <v>1</v>
      </c>
      <c r="Q1805" t="str">
        <f ca="1">VLOOKUP(P1805,Sheet2!$A$1:$B$5,2,0)</f>
        <v>Solo</v>
      </c>
      <c r="R1805">
        <f ca="1">VLOOKUP(P1805,Sheet2!$A$1:$C$5,3,0)</f>
        <v>1</v>
      </c>
    </row>
    <row r="1806" spans="1:18" ht="14.25" customHeight="1">
      <c r="A1806" s="4">
        <v>1805</v>
      </c>
      <c r="B1806">
        <f t="shared" ca="1" si="0"/>
        <v>214</v>
      </c>
      <c r="C1806">
        <f t="shared" ca="1" si="1"/>
        <v>1</v>
      </c>
      <c r="D1806" t="str">
        <f ca="1">VLOOKUP(C1806,Stay!$A$1:$B$5,2,0)</f>
        <v>3 days</v>
      </c>
      <c r="E1806">
        <f ca="1">VLOOKUP(C1806,Stay!$A$1:$C$5,3,0)</f>
        <v>3</v>
      </c>
      <c r="F1806">
        <f t="shared" ca="1" si="2"/>
        <v>17</v>
      </c>
      <c r="G1806" t="str">
        <f ca="1">VLOOKUP(F1806,Cities!$A$1:$C$69,2,0)</f>
        <v>Chicago</v>
      </c>
      <c r="H1806" t="str">
        <f ca="1">VLOOKUP(F1806,Cities!$A$1:$F$69,6,0)</f>
        <v>Modern, Aquatic, Nightlife</v>
      </c>
      <c r="I1806" t="str">
        <f ca="1">VLOOKUP(F1806,Cities!$A$1:$C$69,3,0)</f>
        <v>North America</v>
      </c>
      <c r="J1806">
        <f t="shared" ca="1" si="3"/>
        <v>2</v>
      </c>
      <c r="K1806">
        <f ca="1">VLOOKUP(F1806,Cities!$A$1:$I$69,6+J1806,0)*R1806*E1806</f>
        <v>2160</v>
      </c>
      <c r="L1806">
        <f t="shared" ca="1" si="4"/>
        <v>1</v>
      </c>
      <c r="M1806">
        <f ca="1">VLOOKUP(F1806,Cities!$A$1:$I$69,4,0)*R1806*L1806</f>
        <v>520</v>
      </c>
      <c r="N1806">
        <f t="shared" ca="1" si="5"/>
        <v>2680</v>
      </c>
      <c r="O1806" t="str">
        <f ca="1">VLOOKUP(F1806,Cities!$A$1:$E$69,5,0)</f>
        <v>Summer</v>
      </c>
      <c r="P1806">
        <f t="shared" ca="1" si="6"/>
        <v>2</v>
      </c>
      <c r="Q1806" t="str">
        <f ca="1">VLOOKUP(P1806,Sheet2!$A$1:$B$5,2,0)</f>
        <v>Family</v>
      </c>
      <c r="R1806">
        <f ca="1">VLOOKUP(P1806,Sheet2!$A$1:$C$5,3,0)</f>
        <v>4</v>
      </c>
    </row>
    <row r="1807" spans="1:18" ht="14.25" customHeight="1">
      <c r="A1807" s="4">
        <v>1806</v>
      </c>
      <c r="B1807">
        <f t="shared" ca="1" si="0"/>
        <v>101</v>
      </c>
      <c r="C1807">
        <f t="shared" ca="1" si="1"/>
        <v>2</v>
      </c>
      <c r="D1807" t="str">
        <f ca="1">VLOOKUP(C1807,Stay!$A$1:$B$5,2,0)</f>
        <v>1 week</v>
      </c>
      <c r="E1807">
        <f ca="1">VLOOKUP(C1807,Stay!$A$1:$C$5,3,0)</f>
        <v>7</v>
      </c>
      <c r="F1807">
        <f t="shared" ca="1" si="2"/>
        <v>2</v>
      </c>
      <c r="G1807" t="str">
        <f ca="1">VLOOKUP(F1807,Cities!$A$1:$C$69,2,0)</f>
        <v>Antwerp</v>
      </c>
      <c r="H1807" t="str">
        <f ca="1">VLOOKUP(F1807,Cities!$A$1:$F$69,6,0)</f>
        <v>Historical-Medieval, Aquatic, Nightlife</v>
      </c>
      <c r="I1807" t="str">
        <f ca="1">VLOOKUP(F1807,Cities!$A$1:$C$69,3,0)</f>
        <v>Europe</v>
      </c>
      <c r="J1807">
        <f t="shared" ca="1" si="3"/>
        <v>1</v>
      </c>
      <c r="K1807">
        <f ca="1">VLOOKUP(F1807,Cities!$A$1:$I$69,6+J1807,0)*R1807*E1807</f>
        <v>616</v>
      </c>
      <c r="L1807">
        <f t="shared" ca="1" si="4"/>
        <v>1</v>
      </c>
      <c r="M1807">
        <f ca="1">VLOOKUP(F1807,Cities!$A$1:$I$69,4,0)*R1807*L1807</f>
        <v>3120</v>
      </c>
      <c r="N1807">
        <f t="shared" ca="1" si="5"/>
        <v>3736</v>
      </c>
      <c r="O1807" t="str">
        <f ca="1">VLOOKUP(F1807,Cities!$A$1:$E$69,5,0)</f>
        <v>Summer</v>
      </c>
      <c r="P1807">
        <f t="shared" ca="1" si="6"/>
        <v>3</v>
      </c>
      <c r="Q1807" t="str">
        <f ca="1">VLOOKUP(P1807,Sheet2!$A$1:$B$5,2,0)</f>
        <v>Romantic</v>
      </c>
      <c r="R1807">
        <f ca="1">VLOOKUP(P1807,Sheet2!$A$1:$C$5,3,0)</f>
        <v>2</v>
      </c>
    </row>
    <row r="1808" spans="1:18" ht="14.25" customHeight="1">
      <c r="A1808" s="4">
        <v>1807</v>
      </c>
      <c r="B1808">
        <f t="shared" ca="1" si="0"/>
        <v>247</v>
      </c>
      <c r="C1808">
        <f t="shared" ca="1" si="1"/>
        <v>4</v>
      </c>
      <c r="D1808" t="str">
        <f ca="1">VLOOKUP(C1808,Stay!$A$1:$B$5,2,0)</f>
        <v>1 month</v>
      </c>
      <c r="E1808">
        <f ca="1">VLOOKUP(C1808,Stay!$A$1:$C$5,3,0)</f>
        <v>30</v>
      </c>
      <c r="F1808">
        <f t="shared" ca="1" si="2"/>
        <v>13</v>
      </c>
      <c r="G1808" t="str">
        <f ca="1">VLOOKUP(F1808,Cities!$A$1:$C$69,2,0)</f>
        <v>Broward County</v>
      </c>
      <c r="H1808" t="str">
        <f ca="1">VLOOKUP(F1808,Cities!$A$1:$F$69,6,0)</f>
        <v>Beach, Modern, Park, Aquatic</v>
      </c>
      <c r="I1808" t="str">
        <f ca="1">VLOOKUP(F1808,Cities!$A$1:$C$69,3,0)</f>
        <v>North America</v>
      </c>
      <c r="J1808">
        <f t="shared" ca="1" si="3"/>
        <v>1</v>
      </c>
      <c r="K1808">
        <f ca="1">VLOOKUP(F1808,Cities!$A$1:$I$69,6+J1808,0)*R1808*E1808</f>
        <v>3960</v>
      </c>
      <c r="L1808">
        <f t="shared" ca="1" si="4"/>
        <v>2</v>
      </c>
      <c r="M1808">
        <f ca="1">VLOOKUP(F1808,Cities!$A$1:$I$69,4,0)*R1808*L1808</f>
        <v>520</v>
      </c>
      <c r="N1808">
        <f t="shared" ca="1" si="5"/>
        <v>4480</v>
      </c>
      <c r="O1808" t="str">
        <f ca="1">VLOOKUP(F1808,Cities!$A$1:$E$69,5,0)</f>
        <v>Summer</v>
      </c>
      <c r="P1808">
        <f t="shared" ca="1" si="6"/>
        <v>3</v>
      </c>
      <c r="Q1808" t="str">
        <f ca="1">VLOOKUP(P1808,Sheet2!$A$1:$B$5,2,0)</f>
        <v>Romantic</v>
      </c>
      <c r="R1808">
        <f ca="1">VLOOKUP(P1808,Sheet2!$A$1:$C$5,3,0)</f>
        <v>2</v>
      </c>
    </row>
    <row r="1809" spans="1:18" ht="14.25" customHeight="1">
      <c r="A1809" s="4">
        <v>1808</v>
      </c>
      <c r="B1809">
        <f t="shared" ca="1" si="0"/>
        <v>73</v>
      </c>
      <c r="C1809">
        <f t="shared" ca="1" si="1"/>
        <v>3</v>
      </c>
      <c r="D1809" t="str">
        <f ca="1">VLOOKUP(C1809,Stay!$A$1:$B$5,2,0)</f>
        <v>2 weeks</v>
      </c>
      <c r="E1809">
        <f ca="1">VLOOKUP(C1809,Stay!$A$1:$C$5,3,0)</f>
        <v>14</v>
      </c>
      <c r="F1809">
        <f t="shared" ca="1" si="2"/>
        <v>61</v>
      </c>
      <c r="G1809" t="str">
        <f ca="1">VLOOKUP(F1809,Cities!$A$1:$C$69,2,0)</f>
        <v>Trentino</v>
      </c>
      <c r="H1809" t="str">
        <f ca="1">VLOOKUP(F1809,Cities!$A$1:$F$69,6,0)</f>
        <v>Terrain</v>
      </c>
      <c r="I1809" t="str">
        <f ca="1">VLOOKUP(F1809,Cities!$A$1:$C$69,3,0)</f>
        <v>Europe</v>
      </c>
      <c r="J1809">
        <f t="shared" ca="1" si="3"/>
        <v>3</v>
      </c>
      <c r="K1809">
        <f ca="1">VLOOKUP(F1809,Cities!$A$1:$I$69,6+J1809,0)*R1809*E1809</f>
        <v>532</v>
      </c>
      <c r="L1809">
        <f t="shared" ca="1" si="4"/>
        <v>2</v>
      </c>
      <c r="M1809">
        <f ca="1">VLOOKUP(F1809,Cities!$A$1:$I$69,4,0)*R1809*L1809</f>
        <v>1820</v>
      </c>
      <c r="N1809">
        <f t="shared" ca="1" si="5"/>
        <v>2352</v>
      </c>
      <c r="O1809" t="str">
        <f ca="1">VLOOKUP(F1809,Cities!$A$1:$E$69,5,0)</f>
        <v>Summer</v>
      </c>
      <c r="P1809">
        <f t="shared" ca="1" si="6"/>
        <v>1</v>
      </c>
      <c r="Q1809" t="str">
        <f ca="1">VLOOKUP(P1809,Sheet2!$A$1:$B$5,2,0)</f>
        <v>Solo</v>
      </c>
      <c r="R1809">
        <f ca="1">VLOOKUP(P1809,Sheet2!$A$1:$C$5,3,0)</f>
        <v>1</v>
      </c>
    </row>
    <row r="1810" spans="1:18" ht="14.25" customHeight="1">
      <c r="A1810" s="4">
        <v>1809</v>
      </c>
      <c r="B1810">
        <f t="shared" ca="1" si="0"/>
        <v>187</v>
      </c>
      <c r="C1810">
        <f t="shared" ca="1" si="1"/>
        <v>2</v>
      </c>
      <c r="D1810" t="str">
        <f ca="1">VLOOKUP(C1810,Stay!$A$1:$B$5,2,0)</f>
        <v>1 week</v>
      </c>
      <c r="E1810">
        <f ca="1">VLOOKUP(C1810,Stay!$A$1:$C$5,3,0)</f>
        <v>7</v>
      </c>
      <c r="F1810">
        <f t="shared" ca="1" si="2"/>
        <v>51</v>
      </c>
      <c r="G1810" t="str">
        <f ca="1">VLOOKUP(F1810,Cities!$A$1:$C$69,2,0)</f>
        <v>Rome</v>
      </c>
      <c r="H1810" t="str">
        <f ca="1">VLOOKUP(F1810,Cities!$A$1:$F$69,6,0)</f>
        <v>Historical</v>
      </c>
      <c r="I1810" t="str">
        <f ca="1">VLOOKUP(F1810,Cities!$A$1:$C$69,3,0)</f>
        <v>Europe</v>
      </c>
      <c r="J1810">
        <f t="shared" ca="1" si="3"/>
        <v>3</v>
      </c>
      <c r="K1810">
        <f ca="1">VLOOKUP(F1810,Cities!$A$1:$I$69,6+J1810,0)*R1810*E1810</f>
        <v>15288</v>
      </c>
      <c r="L1810">
        <f t="shared" ca="1" si="4"/>
        <v>2</v>
      </c>
      <c r="M1810">
        <f ca="1">VLOOKUP(F1810,Cities!$A$1:$I$69,4,0)*R1810*L1810</f>
        <v>11436</v>
      </c>
      <c r="N1810">
        <f t="shared" ca="1" si="5"/>
        <v>26724</v>
      </c>
      <c r="O1810" t="str">
        <f ca="1">VLOOKUP(F1810,Cities!$A$1:$E$69,5,0)</f>
        <v>Summer</v>
      </c>
      <c r="P1810">
        <f t="shared" ca="1" si="6"/>
        <v>4</v>
      </c>
      <c r="Q1810" t="str">
        <f ca="1">VLOOKUP(P1810,Sheet2!$A$1:$B$5,2,0)</f>
        <v>Friends</v>
      </c>
      <c r="R1810">
        <f ca="1">VLOOKUP(P1810,Sheet2!$A$1:$C$5,3,0)</f>
        <v>6</v>
      </c>
    </row>
    <row r="1811" spans="1:18" ht="14.25" customHeight="1">
      <c r="A1811" s="4">
        <v>1810</v>
      </c>
      <c r="B1811">
        <f t="shared" ca="1" si="0"/>
        <v>84</v>
      </c>
      <c r="C1811">
        <f t="shared" ca="1" si="1"/>
        <v>3</v>
      </c>
      <c r="D1811" t="str">
        <f ca="1">VLOOKUP(C1811,Stay!$A$1:$B$5,2,0)</f>
        <v>2 weeks</v>
      </c>
      <c r="E1811">
        <f ca="1">VLOOKUP(C1811,Stay!$A$1:$C$5,3,0)</f>
        <v>14</v>
      </c>
      <c r="F1811">
        <f t="shared" ca="1" si="2"/>
        <v>51</v>
      </c>
      <c r="G1811" t="str">
        <f ca="1">VLOOKUP(F1811,Cities!$A$1:$C$69,2,0)</f>
        <v>Rome</v>
      </c>
      <c r="H1811" t="str">
        <f ca="1">VLOOKUP(F1811,Cities!$A$1:$F$69,6,0)</f>
        <v>Historical</v>
      </c>
      <c r="I1811" t="str">
        <f ca="1">VLOOKUP(F1811,Cities!$A$1:$C$69,3,0)</f>
        <v>Europe</v>
      </c>
      <c r="J1811">
        <f t="shared" ca="1" si="3"/>
        <v>3</v>
      </c>
      <c r="K1811">
        <f ca="1">VLOOKUP(F1811,Cities!$A$1:$I$69,6+J1811,0)*R1811*E1811</f>
        <v>30576</v>
      </c>
      <c r="L1811">
        <f t="shared" ca="1" si="4"/>
        <v>1</v>
      </c>
      <c r="M1811">
        <f ca="1">VLOOKUP(F1811,Cities!$A$1:$I$69,4,0)*R1811*L1811</f>
        <v>5718</v>
      </c>
      <c r="N1811">
        <f t="shared" ca="1" si="5"/>
        <v>36294</v>
      </c>
      <c r="O1811" t="str">
        <f ca="1">VLOOKUP(F1811,Cities!$A$1:$E$69,5,0)</f>
        <v>Summer</v>
      </c>
      <c r="P1811">
        <f t="shared" ca="1" si="6"/>
        <v>4</v>
      </c>
      <c r="Q1811" t="str">
        <f ca="1">VLOOKUP(P1811,Sheet2!$A$1:$B$5,2,0)</f>
        <v>Friends</v>
      </c>
      <c r="R1811">
        <f ca="1">VLOOKUP(P1811,Sheet2!$A$1:$C$5,3,0)</f>
        <v>6</v>
      </c>
    </row>
    <row r="1812" spans="1:18" ht="14.25" customHeight="1">
      <c r="A1812" s="4">
        <v>1811</v>
      </c>
      <c r="B1812">
        <f t="shared" ca="1" si="0"/>
        <v>249</v>
      </c>
      <c r="C1812">
        <f t="shared" ca="1" si="1"/>
        <v>4</v>
      </c>
      <c r="D1812" t="str">
        <f ca="1">VLOOKUP(C1812,Stay!$A$1:$B$5,2,0)</f>
        <v>1 month</v>
      </c>
      <c r="E1812">
        <f ca="1">VLOOKUP(C1812,Stay!$A$1:$C$5,3,0)</f>
        <v>30</v>
      </c>
      <c r="F1812">
        <f t="shared" ca="1" si="2"/>
        <v>40</v>
      </c>
      <c r="G1812" t="str">
        <f ca="1">VLOOKUP(F1812,Cities!$A$1:$C$69,2,0)</f>
        <v>Naples</v>
      </c>
      <c r="H1812" t="str">
        <f ca="1">VLOOKUP(F1812,Cities!$A$1:$F$69,6,0)</f>
        <v>Historical-Ancient, Architecture, Nightlife</v>
      </c>
      <c r="I1812" t="str">
        <f ca="1">VLOOKUP(F1812,Cities!$A$1:$C$69,3,0)</f>
        <v>Europe</v>
      </c>
      <c r="J1812">
        <f t="shared" ca="1" si="3"/>
        <v>1</v>
      </c>
      <c r="K1812">
        <f ca="1">VLOOKUP(F1812,Cities!$A$1:$I$69,6+J1812,0)*R1812*E1812</f>
        <v>6300</v>
      </c>
      <c r="L1812">
        <f t="shared" ca="1" si="4"/>
        <v>2</v>
      </c>
      <c r="M1812">
        <f ca="1">VLOOKUP(F1812,Cities!$A$1:$I$69,4,0)*R1812*L1812</f>
        <v>13200</v>
      </c>
      <c r="N1812">
        <f t="shared" ca="1" si="5"/>
        <v>19500</v>
      </c>
      <c r="O1812" t="str">
        <f ca="1">VLOOKUP(F1812,Cities!$A$1:$E$69,5,0)</f>
        <v>Summer</v>
      </c>
      <c r="P1812">
        <f t="shared" ca="1" si="6"/>
        <v>4</v>
      </c>
      <c r="Q1812" t="str">
        <f ca="1">VLOOKUP(P1812,Sheet2!$A$1:$B$5,2,0)</f>
        <v>Friends</v>
      </c>
      <c r="R1812">
        <f ca="1">VLOOKUP(P1812,Sheet2!$A$1:$C$5,3,0)</f>
        <v>6</v>
      </c>
    </row>
    <row r="1813" spans="1:18" ht="14.25" customHeight="1">
      <c r="A1813" s="4">
        <v>1812</v>
      </c>
      <c r="B1813">
        <f t="shared" ca="1" si="0"/>
        <v>180</v>
      </c>
      <c r="C1813">
        <f t="shared" ca="1" si="1"/>
        <v>1</v>
      </c>
      <c r="D1813" t="str">
        <f ca="1">VLOOKUP(C1813,Stay!$A$1:$B$5,2,0)</f>
        <v>3 days</v>
      </c>
      <c r="E1813">
        <f ca="1">VLOOKUP(C1813,Stay!$A$1:$C$5,3,0)</f>
        <v>3</v>
      </c>
      <c r="F1813">
        <f t="shared" ca="1" si="2"/>
        <v>24</v>
      </c>
      <c r="G1813" t="str">
        <f ca="1">VLOOKUP(F1813,Cities!$A$1:$C$69,2,0)</f>
        <v>Florence</v>
      </c>
      <c r="H1813" t="str">
        <f ca="1">VLOOKUP(F1813,Cities!$A$1:$F$69,6,0)</f>
        <v>Historical, Beach</v>
      </c>
      <c r="I1813" t="str">
        <f ca="1">VLOOKUP(F1813,Cities!$A$1:$C$69,3,0)</f>
        <v>Europe</v>
      </c>
      <c r="J1813">
        <f t="shared" ca="1" si="3"/>
        <v>1</v>
      </c>
      <c r="K1813">
        <f ca="1">VLOOKUP(F1813,Cities!$A$1:$I$69,6+J1813,0)*R1813*E1813</f>
        <v>330</v>
      </c>
      <c r="L1813">
        <f t="shared" ca="1" si="4"/>
        <v>1</v>
      </c>
      <c r="M1813">
        <f ca="1">VLOOKUP(F1813,Cities!$A$1:$I$69,4,0)*R1813*L1813</f>
        <v>3900</v>
      </c>
      <c r="N1813">
        <f t="shared" ca="1" si="5"/>
        <v>4230</v>
      </c>
      <c r="O1813" t="str">
        <f ca="1">VLOOKUP(F1813,Cities!$A$1:$E$69,5,0)</f>
        <v>Summer</v>
      </c>
      <c r="P1813">
        <f t="shared" ca="1" si="6"/>
        <v>3</v>
      </c>
      <c r="Q1813" t="str">
        <f ca="1">VLOOKUP(P1813,Sheet2!$A$1:$B$5,2,0)</f>
        <v>Romantic</v>
      </c>
      <c r="R1813">
        <f ca="1">VLOOKUP(P1813,Sheet2!$A$1:$C$5,3,0)</f>
        <v>2</v>
      </c>
    </row>
    <row r="1814" spans="1:18" ht="14.25" customHeight="1">
      <c r="A1814" s="4">
        <v>1813</v>
      </c>
      <c r="B1814">
        <f t="shared" ca="1" si="0"/>
        <v>62</v>
      </c>
      <c r="C1814">
        <f t="shared" ca="1" si="1"/>
        <v>3</v>
      </c>
      <c r="D1814" t="str">
        <f ca="1">VLOOKUP(C1814,Stay!$A$1:$B$5,2,0)</f>
        <v>2 weeks</v>
      </c>
      <c r="E1814">
        <f ca="1">VLOOKUP(C1814,Stay!$A$1:$C$5,3,0)</f>
        <v>14</v>
      </c>
      <c r="F1814">
        <f t="shared" ca="1" si="2"/>
        <v>13</v>
      </c>
      <c r="G1814" t="str">
        <f ca="1">VLOOKUP(F1814,Cities!$A$1:$C$69,2,0)</f>
        <v>Broward County</v>
      </c>
      <c r="H1814" t="str">
        <f ca="1">VLOOKUP(F1814,Cities!$A$1:$F$69,6,0)</f>
        <v>Beach, Modern, Park, Aquatic</v>
      </c>
      <c r="I1814" t="str">
        <f ca="1">VLOOKUP(F1814,Cities!$A$1:$C$69,3,0)</f>
        <v>North America</v>
      </c>
      <c r="J1814">
        <f t="shared" ca="1" si="3"/>
        <v>2</v>
      </c>
      <c r="K1814">
        <f ca="1">VLOOKUP(F1814,Cities!$A$1:$I$69,6+J1814,0)*R1814*E1814</f>
        <v>4396</v>
      </c>
      <c r="L1814">
        <f t="shared" ca="1" si="4"/>
        <v>1</v>
      </c>
      <c r="M1814">
        <f ca="1">VLOOKUP(F1814,Cities!$A$1:$I$69,4,0)*R1814*L1814</f>
        <v>260</v>
      </c>
      <c r="N1814">
        <f t="shared" ca="1" si="5"/>
        <v>4656</v>
      </c>
      <c r="O1814" t="str">
        <f ca="1">VLOOKUP(F1814,Cities!$A$1:$E$69,5,0)</f>
        <v>Summer</v>
      </c>
      <c r="P1814">
        <f t="shared" ca="1" si="6"/>
        <v>3</v>
      </c>
      <c r="Q1814" t="str">
        <f ca="1">VLOOKUP(P1814,Sheet2!$A$1:$B$5,2,0)</f>
        <v>Romantic</v>
      </c>
      <c r="R1814">
        <f ca="1">VLOOKUP(P1814,Sheet2!$A$1:$C$5,3,0)</f>
        <v>2</v>
      </c>
    </row>
    <row r="1815" spans="1:18" ht="14.25" customHeight="1">
      <c r="A1815" s="4">
        <v>1814</v>
      </c>
      <c r="B1815">
        <f t="shared" ca="1" si="0"/>
        <v>72</v>
      </c>
      <c r="C1815">
        <f t="shared" ca="1" si="1"/>
        <v>3</v>
      </c>
      <c r="D1815" t="str">
        <f ca="1">VLOOKUP(C1815,Stay!$A$1:$B$5,2,0)</f>
        <v>2 weeks</v>
      </c>
      <c r="E1815">
        <f ca="1">VLOOKUP(C1815,Stay!$A$1:$C$5,3,0)</f>
        <v>14</v>
      </c>
      <c r="F1815">
        <f t="shared" ca="1" si="2"/>
        <v>60</v>
      </c>
      <c r="G1815" t="str">
        <f ca="1">VLOOKUP(F1815,Cities!$A$1:$C$69,2,0)</f>
        <v>Toronto</v>
      </c>
      <c r="H1815" t="str">
        <f ca="1">VLOOKUP(F1815,Cities!$A$1:$F$69,6,0)</f>
        <v>Modern</v>
      </c>
      <c r="I1815" t="str">
        <f ca="1">VLOOKUP(F1815,Cities!$A$1:$C$69,3,0)</f>
        <v>North America</v>
      </c>
      <c r="J1815">
        <f t="shared" ca="1" si="3"/>
        <v>3</v>
      </c>
      <c r="K1815">
        <f ca="1">VLOOKUP(F1815,Cities!$A$1:$I$69,6+J1815,0)*R1815*E1815</f>
        <v>43512</v>
      </c>
      <c r="L1815">
        <f t="shared" ca="1" si="4"/>
        <v>2</v>
      </c>
      <c r="M1815">
        <f ca="1">VLOOKUP(F1815,Cities!$A$1:$I$69,4,0)*R1815*L1815</f>
        <v>5400</v>
      </c>
      <c r="N1815">
        <f t="shared" ca="1" si="5"/>
        <v>48912</v>
      </c>
      <c r="O1815" t="str">
        <f ca="1">VLOOKUP(F1815,Cities!$A$1:$E$69,5,0)</f>
        <v>Summer</v>
      </c>
      <c r="P1815">
        <f t="shared" ca="1" si="6"/>
        <v>4</v>
      </c>
      <c r="Q1815" t="str">
        <f ca="1">VLOOKUP(P1815,Sheet2!$A$1:$B$5,2,0)</f>
        <v>Friends</v>
      </c>
      <c r="R1815">
        <f ca="1">VLOOKUP(P1815,Sheet2!$A$1:$C$5,3,0)</f>
        <v>6</v>
      </c>
    </row>
    <row r="1816" spans="1:18" ht="14.25" customHeight="1">
      <c r="A1816" s="4">
        <v>1815</v>
      </c>
      <c r="B1816">
        <f t="shared" ca="1" si="0"/>
        <v>73</v>
      </c>
      <c r="C1816">
        <f t="shared" ca="1" si="1"/>
        <v>1</v>
      </c>
      <c r="D1816" t="str">
        <f ca="1">VLOOKUP(C1816,Stay!$A$1:$B$5,2,0)</f>
        <v>3 days</v>
      </c>
      <c r="E1816">
        <f ca="1">VLOOKUP(C1816,Stay!$A$1:$C$5,3,0)</f>
        <v>3</v>
      </c>
      <c r="F1816">
        <f t="shared" ca="1" si="2"/>
        <v>67</v>
      </c>
      <c r="G1816" t="str">
        <f ca="1">VLOOKUP(F1816,Cities!$A$1:$C$69,2,0)</f>
        <v>Ville de Quebec</v>
      </c>
      <c r="H1816" t="str">
        <f ca="1">VLOOKUP(F1816,Cities!$A$1:$F$69,6,0)</f>
        <v>Historical</v>
      </c>
      <c r="I1816" t="str">
        <f ca="1">VLOOKUP(F1816,Cities!$A$1:$C$69,3,0)</f>
        <v>North America</v>
      </c>
      <c r="J1816">
        <f t="shared" ca="1" si="3"/>
        <v>3</v>
      </c>
      <c r="K1816">
        <f ca="1">VLOOKUP(F1816,Cities!$A$1:$I$69,6+J1816,0)*R1816*E1816</f>
        <v>4296</v>
      </c>
      <c r="L1816">
        <f t="shared" ca="1" si="4"/>
        <v>2</v>
      </c>
      <c r="M1816">
        <f ca="1">VLOOKUP(F1816,Cities!$A$1:$I$69,4,0)*R1816*L1816</f>
        <v>4400</v>
      </c>
      <c r="N1816">
        <f t="shared" ca="1" si="5"/>
        <v>8696</v>
      </c>
      <c r="O1816" t="str">
        <f ca="1">VLOOKUP(F1816,Cities!$A$1:$E$69,5,0)</f>
        <v>Summer</v>
      </c>
      <c r="P1816">
        <f t="shared" ca="1" si="6"/>
        <v>2</v>
      </c>
      <c r="Q1816" t="str">
        <f ca="1">VLOOKUP(P1816,Sheet2!$A$1:$B$5,2,0)</f>
        <v>Family</v>
      </c>
      <c r="R1816">
        <f ca="1">VLOOKUP(P1816,Sheet2!$A$1:$C$5,3,0)</f>
        <v>4</v>
      </c>
    </row>
    <row r="1817" spans="1:18" ht="14.25" customHeight="1">
      <c r="A1817" s="4">
        <v>1816</v>
      </c>
      <c r="B1817">
        <f t="shared" ca="1" si="0"/>
        <v>162</v>
      </c>
      <c r="C1817">
        <f t="shared" ca="1" si="1"/>
        <v>3</v>
      </c>
      <c r="D1817" t="str">
        <f ca="1">VLOOKUP(C1817,Stay!$A$1:$B$5,2,0)</f>
        <v>2 weeks</v>
      </c>
      <c r="E1817">
        <f ca="1">VLOOKUP(C1817,Stay!$A$1:$C$5,3,0)</f>
        <v>14</v>
      </c>
      <c r="F1817">
        <f t="shared" ca="1" si="2"/>
        <v>47</v>
      </c>
      <c r="G1817" t="str">
        <f ca="1">VLOOKUP(F1817,Cities!$A$1:$C$69,2,0)</f>
        <v>Portland</v>
      </c>
      <c r="H1817" t="str">
        <f ca="1">VLOOKUP(F1817,Cities!$A$1:$F$69,6,0)</f>
        <v>Modern, Park, Nightlife</v>
      </c>
      <c r="I1817" t="str">
        <f ca="1">VLOOKUP(F1817,Cities!$A$1:$C$69,3,0)</f>
        <v>North America</v>
      </c>
      <c r="J1817">
        <f t="shared" ca="1" si="3"/>
        <v>2</v>
      </c>
      <c r="K1817">
        <f ca="1">VLOOKUP(F1817,Cities!$A$1:$I$69,6+J1817,0)*R1817*E1817</f>
        <v>1904</v>
      </c>
      <c r="L1817">
        <f t="shared" ca="1" si="4"/>
        <v>2</v>
      </c>
      <c r="M1817">
        <f ca="1">VLOOKUP(F1817,Cities!$A$1:$I$69,4,0)*R1817*L1817</f>
        <v>620</v>
      </c>
      <c r="N1817">
        <f t="shared" ca="1" si="5"/>
        <v>2524</v>
      </c>
      <c r="O1817" t="str">
        <f ca="1">VLOOKUP(F1817,Cities!$A$1:$E$69,5,0)</f>
        <v>Spring</v>
      </c>
      <c r="P1817">
        <f t="shared" ca="1" si="6"/>
        <v>1</v>
      </c>
      <c r="Q1817" t="str">
        <f ca="1">VLOOKUP(P1817,Sheet2!$A$1:$B$5,2,0)</f>
        <v>Solo</v>
      </c>
      <c r="R1817">
        <f ca="1">VLOOKUP(P1817,Sheet2!$A$1:$C$5,3,0)</f>
        <v>1</v>
      </c>
    </row>
    <row r="1818" spans="1:18" ht="14.25" customHeight="1">
      <c r="A1818" s="4">
        <v>1817</v>
      </c>
      <c r="B1818">
        <f t="shared" ca="1" si="0"/>
        <v>124</v>
      </c>
      <c r="C1818">
        <f t="shared" ca="1" si="1"/>
        <v>4</v>
      </c>
      <c r="D1818" t="str">
        <f ca="1">VLOOKUP(C1818,Stay!$A$1:$B$5,2,0)</f>
        <v>1 month</v>
      </c>
      <c r="E1818">
        <f ca="1">VLOOKUP(C1818,Stay!$A$1:$C$5,3,0)</f>
        <v>30</v>
      </c>
      <c r="F1818">
        <f t="shared" ca="1" si="2"/>
        <v>59</v>
      </c>
      <c r="G1818" t="str">
        <f ca="1">VLOOKUP(F1818,Cities!$A$1:$C$69,2,0)</f>
        <v>Tasmania</v>
      </c>
      <c r="H1818" t="str">
        <f ca="1">VLOOKUP(F1818,Cities!$A$1:$F$69,6,0)</f>
        <v>Beach</v>
      </c>
      <c r="I1818" t="str">
        <f ca="1">VLOOKUP(F1818,Cities!$A$1:$C$69,3,0)</f>
        <v>Australia</v>
      </c>
      <c r="J1818">
        <f t="shared" ca="1" si="3"/>
        <v>1</v>
      </c>
      <c r="K1818">
        <f ca="1">VLOOKUP(F1818,Cities!$A$1:$I$69,6+J1818,0)*R1818*E1818</f>
        <v>1500</v>
      </c>
      <c r="L1818">
        <f t="shared" ca="1" si="4"/>
        <v>2</v>
      </c>
      <c r="M1818">
        <f ca="1">VLOOKUP(F1818,Cities!$A$1:$I$69,4,0)*R1818*L1818</f>
        <v>3040</v>
      </c>
      <c r="N1818">
        <f t="shared" ca="1" si="5"/>
        <v>4540</v>
      </c>
      <c r="O1818" t="str">
        <f ca="1">VLOOKUP(F1818,Cities!$A$1:$E$69,5,0)</f>
        <v>Spring</v>
      </c>
      <c r="P1818">
        <f t="shared" ca="1" si="6"/>
        <v>1</v>
      </c>
      <c r="Q1818" t="str">
        <f ca="1">VLOOKUP(P1818,Sheet2!$A$1:$B$5,2,0)</f>
        <v>Solo</v>
      </c>
      <c r="R1818">
        <f ca="1">VLOOKUP(P1818,Sheet2!$A$1:$C$5,3,0)</f>
        <v>1</v>
      </c>
    </row>
    <row r="1819" spans="1:18" ht="14.25" customHeight="1">
      <c r="A1819" s="4">
        <v>1818</v>
      </c>
      <c r="B1819">
        <f t="shared" ca="1" si="0"/>
        <v>269</v>
      </c>
      <c r="C1819">
        <f t="shared" ca="1" si="1"/>
        <v>2</v>
      </c>
      <c r="D1819" t="str">
        <f ca="1">VLOOKUP(C1819,Stay!$A$1:$B$5,2,0)</f>
        <v>1 week</v>
      </c>
      <c r="E1819">
        <f ca="1">VLOOKUP(C1819,Stay!$A$1:$C$5,3,0)</f>
        <v>7</v>
      </c>
      <c r="F1819">
        <f t="shared" ca="1" si="2"/>
        <v>17</v>
      </c>
      <c r="G1819" t="str">
        <f ca="1">VLOOKUP(F1819,Cities!$A$1:$C$69,2,0)</f>
        <v>Chicago</v>
      </c>
      <c r="H1819" t="str">
        <f ca="1">VLOOKUP(F1819,Cities!$A$1:$F$69,6,0)</f>
        <v>Modern, Aquatic, Nightlife</v>
      </c>
      <c r="I1819" t="str">
        <f ca="1">VLOOKUP(F1819,Cities!$A$1:$C$69,3,0)</f>
        <v>North America</v>
      </c>
      <c r="J1819">
        <f t="shared" ca="1" si="3"/>
        <v>2</v>
      </c>
      <c r="K1819">
        <f ca="1">VLOOKUP(F1819,Cities!$A$1:$I$69,6+J1819,0)*R1819*E1819</f>
        <v>7560</v>
      </c>
      <c r="L1819">
        <f t="shared" ca="1" si="4"/>
        <v>2</v>
      </c>
      <c r="M1819">
        <f ca="1">VLOOKUP(F1819,Cities!$A$1:$I$69,4,0)*R1819*L1819</f>
        <v>1560</v>
      </c>
      <c r="N1819">
        <f t="shared" ca="1" si="5"/>
        <v>9120</v>
      </c>
      <c r="O1819" t="str">
        <f ca="1">VLOOKUP(F1819,Cities!$A$1:$E$69,5,0)</f>
        <v>Summer</v>
      </c>
      <c r="P1819">
        <f t="shared" ca="1" si="6"/>
        <v>4</v>
      </c>
      <c r="Q1819" t="str">
        <f ca="1">VLOOKUP(P1819,Sheet2!$A$1:$B$5,2,0)</f>
        <v>Friends</v>
      </c>
      <c r="R1819">
        <f ca="1">VLOOKUP(P1819,Sheet2!$A$1:$C$5,3,0)</f>
        <v>6</v>
      </c>
    </row>
    <row r="1820" spans="1:18" ht="14.25" customHeight="1">
      <c r="A1820" s="4">
        <v>1819</v>
      </c>
      <c r="B1820">
        <f t="shared" ca="1" si="0"/>
        <v>52</v>
      </c>
      <c r="C1820">
        <f t="shared" ca="1" si="1"/>
        <v>2</v>
      </c>
      <c r="D1820" t="str">
        <f ca="1">VLOOKUP(C1820,Stay!$A$1:$B$5,2,0)</f>
        <v>1 week</v>
      </c>
      <c r="E1820">
        <f ca="1">VLOOKUP(C1820,Stay!$A$1:$C$5,3,0)</f>
        <v>7</v>
      </c>
      <c r="F1820">
        <f t="shared" ca="1" si="2"/>
        <v>46</v>
      </c>
      <c r="G1820" t="str">
        <f ca="1">VLOOKUP(F1820,Cities!$A$1:$C$69,2,0)</f>
        <v>Paris</v>
      </c>
      <c r="H1820" t="str">
        <f ca="1">VLOOKUP(F1820,Cities!$A$1:$F$69,6,0)</f>
        <v>Historical-Medieval, Nightlife, Architecture, Park</v>
      </c>
      <c r="I1820" t="str">
        <f ca="1">VLOOKUP(F1820,Cities!$A$1:$C$69,3,0)</f>
        <v>Europe</v>
      </c>
      <c r="J1820">
        <f t="shared" ca="1" si="3"/>
        <v>1</v>
      </c>
      <c r="K1820">
        <f ca="1">VLOOKUP(F1820,Cities!$A$1:$I$69,6+J1820,0)*R1820*E1820</f>
        <v>2772</v>
      </c>
      <c r="L1820">
        <f t="shared" ca="1" si="4"/>
        <v>1</v>
      </c>
      <c r="M1820">
        <f ca="1">VLOOKUP(F1820,Cities!$A$1:$I$69,4,0)*R1820*L1820</f>
        <v>7080</v>
      </c>
      <c r="N1820">
        <f t="shared" ca="1" si="5"/>
        <v>9852</v>
      </c>
      <c r="O1820" t="str">
        <f ca="1">VLOOKUP(F1820,Cities!$A$1:$E$69,5,0)</f>
        <v>Summer</v>
      </c>
      <c r="P1820">
        <f t="shared" ca="1" si="6"/>
        <v>4</v>
      </c>
      <c r="Q1820" t="str">
        <f ca="1">VLOOKUP(P1820,Sheet2!$A$1:$B$5,2,0)</f>
        <v>Friends</v>
      </c>
      <c r="R1820">
        <f ca="1">VLOOKUP(P1820,Sheet2!$A$1:$C$5,3,0)</f>
        <v>6</v>
      </c>
    </row>
    <row r="1821" spans="1:18" ht="14.25" customHeight="1">
      <c r="A1821" s="4">
        <v>1820</v>
      </c>
      <c r="B1821">
        <f t="shared" ca="1" si="0"/>
        <v>184</v>
      </c>
      <c r="C1821">
        <f t="shared" ca="1" si="1"/>
        <v>1</v>
      </c>
      <c r="D1821" t="str">
        <f ca="1">VLOOKUP(C1821,Stay!$A$1:$B$5,2,0)</f>
        <v>3 days</v>
      </c>
      <c r="E1821">
        <f ca="1">VLOOKUP(C1821,Stay!$A$1:$C$5,3,0)</f>
        <v>3</v>
      </c>
      <c r="F1821">
        <f t="shared" ca="1" si="2"/>
        <v>47</v>
      </c>
      <c r="G1821" t="str">
        <f ca="1">VLOOKUP(F1821,Cities!$A$1:$C$69,2,0)</f>
        <v>Portland</v>
      </c>
      <c r="H1821" t="str">
        <f ca="1">VLOOKUP(F1821,Cities!$A$1:$F$69,6,0)</f>
        <v>Modern, Park, Nightlife</v>
      </c>
      <c r="I1821" t="str">
        <f ca="1">VLOOKUP(F1821,Cities!$A$1:$C$69,3,0)</f>
        <v>North America</v>
      </c>
      <c r="J1821">
        <f t="shared" ca="1" si="3"/>
        <v>1</v>
      </c>
      <c r="K1821">
        <f ca="1">VLOOKUP(F1821,Cities!$A$1:$I$69,6+J1821,0)*R1821*E1821</f>
        <v>165</v>
      </c>
      <c r="L1821">
        <f t="shared" ca="1" si="4"/>
        <v>2</v>
      </c>
      <c r="M1821">
        <f ca="1">VLOOKUP(F1821,Cities!$A$1:$I$69,4,0)*R1821*L1821</f>
        <v>620</v>
      </c>
      <c r="N1821">
        <f t="shared" ca="1" si="5"/>
        <v>785</v>
      </c>
      <c r="O1821" t="str">
        <f ca="1">VLOOKUP(F1821,Cities!$A$1:$E$69,5,0)</f>
        <v>Spring</v>
      </c>
      <c r="P1821">
        <f t="shared" ca="1" si="6"/>
        <v>1</v>
      </c>
      <c r="Q1821" t="str">
        <f ca="1">VLOOKUP(P1821,Sheet2!$A$1:$B$5,2,0)</f>
        <v>Solo</v>
      </c>
      <c r="R1821">
        <f ca="1">VLOOKUP(P1821,Sheet2!$A$1:$C$5,3,0)</f>
        <v>1</v>
      </c>
    </row>
    <row r="1822" spans="1:18" ht="14.25" customHeight="1">
      <c r="A1822" s="4">
        <v>1821</v>
      </c>
      <c r="B1822">
        <f t="shared" ca="1" si="0"/>
        <v>193</v>
      </c>
      <c r="C1822">
        <f t="shared" ca="1" si="1"/>
        <v>2</v>
      </c>
      <c r="D1822" t="str">
        <f ca="1">VLOOKUP(C1822,Stay!$A$1:$B$5,2,0)</f>
        <v>1 week</v>
      </c>
      <c r="E1822">
        <f ca="1">VLOOKUP(C1822,Stay!$A$1:$C$5,3,0)</f>
        <v>7</v>
      </c>
      <c r="F1822">
        <f t="shared" ca="1" si="2"/>
        <v>53</v>
      </c>
      <c r="G1822" t="str">
        <f ca="1">VLOOKUP(F1822,Cities!$A$1:$C$69,2,0)</f>
        <v>San Diego</v>
      </c>
      <c r="H1822" t="str">
        <f ca="1">VLOOKUP(F1822,Cities!$A$1:$F$69,6,0)</f>
        <v>Beach</v>
      </c>
      <c r="I1822" t="str">
        <f ca="1">VLOOKUP(F1822,Cities!$A$1:$C$69,3,0)</f>
        <v>North America</v>
      </c>
      <c r="J1822">
        <f t="shared" ca="1" si="3"/>
        <v>3</v>
      </c>
      <c r="K1822">
        <f ca="1">VLOOKUP(F1822,Cities!$A$1:$I$69,6+J1822,0)*R1822*E1822</f>
        <v>10668</v>
      </c>
      <c r="L1822">
        <f t="shared" ca="1" si="4"/>
        <v>1</v>
      </c>
      <c r="M1822">
        <f ca="1">VLOOKUP(F1822,Cities!$A$1:$I$69,4,0)*R1822*L1822</f>
        <v>880</v>
      </c>
      <c r="N1822">
        <f t="shared" ca="1" si="5"/>
        <v>11548</v>
      </c>
      <c r="O1822" t="str">
        <f ca="1">VLOOKUP(F1822,Cities!$A$1:$E$69,5,0)</f>
        <v>Summer</v>
      </c>
      <c r="P1822">
        <f t="shared" ca="1" si="6"/>
        <v>2</v>
      </c>
      <c r="Q1822" t="str">
        <f ca="1">VLOOKUP(P1822,Sheet2!$A$1:$B$5,2,0)</f>
        <v>Family</v>
      </c>
      <c r="R1822">
        <f ca="1">VLOOKUP(P1822,Sheet2!$A$1:$C$5,3,0)</f>
        <v>4</v>
      </c>
    </row>
    <row r="1823" spans="1:18" ht="14.25" customHeight="1">
      <c r="A1823" s="4">
        <v>1822</v>
      </c>
      <c r="B1823">
        <f t="shared" ca="1" si="0"/>
        <v>254</v>
      </c>
      <c r="C1823">
        <f t="shared" ca="1" si="1"/>
        <v>3</v>
      </c>
      <c r="D1823" t="str">
        <f ca="1">VLOOKUP(C1823,Stay!$A$1:$B$5,2,0)</f>
        <v>2 weeks</v>
      </c>
      <c r="E1823">
        <f ca="1">VLOOKUP(C1823,Stay!$A$1:$C$5,3,0)</f>
        <v>14</v>
      </c>
      <c r="F1823">
        <f t="shared" ca="1" si="2"/>
        <v>41</v>
      </c>
      <c r="G1823" t="str">
        <f ca="1">VLOOKUP(F1823,Cities!$A$1:$C$69,2,0)</f>
        <v>Nashville</v>
      </c>
      <c r="H1823" t="str">
        <f ca="1">VLOOKUP(F1823,Cities!$A$1:$F$69,6,0)</f>
        <v>Modern, Nightlife</v>
      </c>
      <c r="I1823" t="str">
        <f ca="1">VLOOKUP(F1823,Cities!$A$1:$C$69,3,0)</f>
        <v>North America</v>
      </c>
      <c r="J1823">
        <f t="shared" ca="1" si="3"/>
        <v>2</v>
      </c>
      <c r="K1823">
        <f ca="1">VLOOKUP(F1823,Cities!$A$1:$I$69,6+J1823,0)*R1823*E1823</f>
        <v>10920</v>
      </c>
      <c r="L1823">
        <f t="shared" ca="1" si="4"/>
        <v>1</v>
      </c>
      <c r="M1823">
        <f ca="1">VLOOKUP(F1823,Cities!$A$1:$I$69,4,0)*R1823*L1823</f>
        <v>1860</v>
      </c>
      <c r="N1823">
        <f t="shared" ca="1" si="5"/>
        <v>12780</v>
      </c>
      <c r="O1823" t="str">
        <f ca="1">VLOOKUP(F1823,Cities!$A$1:$E$69,5,0)</f>
        <v>Spring</v>
      </c>
      <c r="P1823">
        <f t="shared" ca="1" si="6"/>
        <v>4</v>
      </c>
      <c r="Q1823" t="str">
        <f ca="1">VLOOKUP(P1823,Sheet2!$A$1:$B$5,2,0)</f>
        <v>Friends</v>
      </c>
      <c r="R1823">
        <f ca="1">VLOOKUP(P1823,Sheet2!$A$1:$C$5,3,0)</f>
        <v>6</v>
      </c>
    </row>
    <row r="1824" spans="1:18" ht="14.25" customHeight="1">
      <c r="A1824" s="4">
        <v>1823</v>
      </c>
      <c r="B1824">
        <f t="shared" ca="1" si="0"/>
        <v>83</v>
      </c>
      <c r="C1824">
        <f t="shared" ca="1" si="1"/>
        <v>2</v>
      </c>
      <c r="D1824" t="str">
        <f ca="1">VLOOKUP(C1824,Stay!$A$1:$B$5,2,0)</f>
        <v>1 week</v>
      </c>
      <c r="E1824">
        <f ca="1">VLOOKUP(C1824,Stay!$A$1:$C$5,3,0)</f>
        <v>7</v>
      </c>
      <c r="F1824">
        <f t="shared" ca="1" si="2"/>
        <v>6</v>
      </c>
      <c r="G1824" t="str">
        <f ca="1">VLOOKUP(F1824,Cities!$A$1:$C$69,2,0)</f>
        <v>Barcelona</v>
      </c>
      <c r="H1824" t="str">
        <f ca="1">VLOOKUP(F1824,Cities!$A$1:$F$69,6,0)</f>
        <v>Historical-Modern, Beach, Architecture, Nightlife</v>
      </c>
      <c r="I1824" t="str">
        <f ca="1">VLOOKUP(F1824,Cities!$A$1:$C$69,3,0)</f>
        <v>Europe</v>
      </c>
      <c r="J1824">
        <f t="shared" ca="1" si="3"/>
        <v>2</v>
      </c>
      <c r="K1824">
        <f ca="1">VLOOKUP(F1824,Cities!$A$1:$I$69,6+J1824,0)*R1824*E1824</f>
        <v>1820</v>
      </c>
      <c r="L1824">
        <f t="shared" ca="1" si="4"/>
        <v>1</v>
      </c>
      <c r="M1824">
        <f ca="1">VLOOKUP(F1824,Cities!$A$1:$I$69,4,0)*R1824*L1824</f>
        <v>2450</v>
      </c>
      <c r="N1824">
        <f t="shared" ca="1" si="5"/>
        <v>4270</v>
      </c>
      <c r="O1824" t="str">
        <f ca="1">VLOOKUP(F1824,Cities!$A$1:$E$69,5,0)</f>
        <v>Summer</v>
      </c>
      <c r="P1824">
        <f t="shared" ca="1" si="6"/>
        <v>3</v>
      </c>
      <c r="Q1824" t="str">
        <f ca="1">VLOOKUP(P1824,Sheet2!$A$1:$B$5,2,0)</f>
        <v>Romantic</v>
      </c>
      <c r="R1824">
        <f ca="1">VLOOKUP(P1824,Sheet2!$A$1:$C$5,3,0)</f>
        <v>2</v>
      </c>
    </row>
    <row r="1825" spans="1:18" ht="14.25" customHeight="1">
      <c r="A1825" s="4">
        <v>1824</v>
      </c>
      <c r="B1825">
        <f t="shared" ca="1" si="0"/>
        <v>147</v>
      </c>
      <c r="C1825">
        <f t="shared" ca="1" si="1"/>
        <v>1</v>
      </c>
      <c r="D1825" t="str">
        <f ca="1">VLOOKUP(C1825,Stay!$A$1:$B$5,2,0)</f>
        <v>3 days</v>
      </c>
      <c r="E1825">
        <f ca="1">VLOOKUP(C1825,Stay!$A$1:$C$5,3,0)</f>
        <v>3</v>
      </c>
      <c r="F1825">
        <f t="shared" ca="1" si="2"/>
        <v>43</v>
      </c>
      <c r="G1825" t="str">
        <f ca="1">VLOOKUP(F1825,Cities!$A$1:$C$69,2,0)</f>
        <v>New York City</v>
      </c>
      <c r="H1825" t="str">
        <f ca="1">VLOOKUP(F1825,Cities!$A$1:$F$69,6,0)</f>
        <v>Modern, Park, Adventure-Land, Architecture, Nightlife</v>
      </c>
      <c r="I1825" t="str">
        <f ca="1">VLOOKUP(F1825,Cities!$A$1:$C$69,3,0)</f>
        <v>North America</v>
      </c>
      <c r="J1825">
        <f t="shared" ca="1" si="3"/>
        <v>1</v>
      </c>
      <c r="K1825">
        <f ca="1">VLOOKUP(F1825,Cities!$A$1:$I$69,6+J1825,0)*R1825*E1825</f>
        <v>522</v>
      </c>
      <c r="L1825">
        <f t="shared" ca="1" si="4"/>
        <v>1</v>
      </c>
      <c r="M1825">
        <f ca="1">VLOOKUP(F1825,Cities!$A$1:$I$69,4,0)*R1825*L1825</f>
        <v>500</v>
      </c>
      <c r="N1825">
        <f t="shared" ca="1" si="5"/>
        <v>1022</v>
      </c>
      <c r="O1825" t="str">
        <f ca="1">VLOOKUP(F1825,Cities!$A$1:$E$69,5,0)</f>
        <v>Summer</v>
      </c>
      <c r="P1825">
        <f t="shared" ca="1" si="6"/>
        <v>3</v>
      </c>
      <c r="Q1825" t="str">
        <f ca="1">VLOOKUP(P1825,Sheet2!$A$1:$B$5,2,0)</f>
        <v>Romantic</v>
      </c>
      <c r="R1825">
        <f ca="1">VLOOKUP(P1825,Sheet2!$A$1:$C$5,3,0)</f>
        <v>2</v>
      </c>
    </row>
    <row r="1826" spans="1:18" ht="14.25" customHeight="1">
      <c r="A1826" s="4">
        <v>1825</v>
      </c>
      <c r="B1826">
        <f t="shared" ca="1" si="0"/>
        <v>127</v>
      </c>
      <c r="C1826">
        <f t="shared" ca="1" si="1"/>
        <v>4</v>
      </c>
      <c r="D1826" t="str">
        <f ca="1">VLOOKUP(C1826,Stay!$A$1:$B$5,2,0)</f>
        <v>1 month</v>
      </c>
      <c r="E1826">
        <f ca="1">VLOOKUP(C1826,Stay!$A$1:$C$5,3,0)</f>
        <v>30</v>
      </c>
      <c r="F1826">
        <f t="shared" ca="1" si="2"/>
        <v>60</v>
      </c>
      <c r="G1826" t="str">
        <f ca="1">VLOOKUP(F1826,Cities!$A$1:$C$69,2,0)</f>
        <v>Toronto</v>
      </c>
      <c r="H1826" t="str">
        <f ca="1">VLOOKUP(F1826,Cities!$A$1:$F$69,6,0)</f>
        <v>Modern</v>
      </c>
      <c r="I1826" t="str">
        <f ca="1">VLOOKUP(F1826,Cities!$A$1:$C$69,3,0)</f>
        <v>North America</v>
      </c>
      <c r="J1826">
        <f t="shared" ca="1" si="3"/>
        <v>3</v>
      </c>
      <c r="K1826">
        <f ca="1">VLOOKUP(F1826,Cities!$A$1:$I$69,6+J1826,0)*R1826*E1826</f>
        <v>93240</v>
      </c>
      <c r="L1826">
        <f t="shared" ca="1" si="4"/>
        <v>2</v>
      </c>
      <c r="M1826">
        <f ca="1">VLOOKUP(F1826,Cities!$A$1:$I$69,4,0)*R1826*L1826</f>
        <v>5400</v>
      </c>
      <c r="N1826">
        <f t="shared" ca="1" si="5"/>
        <v>98640</v>
      </c>
      <c r="O1826" t="str">
        <f ca="1">VLOOKUP(F1826,Cities!$A$1:$E$69,5,0)</f>
        <v>Summer</v>
      </c>
      <c r="P1826">
        <f t="shared" ca="1" si="6"/>
        <v>4</v>
      </c>
      <c r="Q1826" t="str">
        <f ca="1">VLOOKUP(P1826,Sheet2!$A$1:$B$5,2,0)</f>
        <v>Friends</v>
      </c>
      <c r="R1826">
        <f ca="1">VLOOKUP(P1826,Sheet2!$A$1:$C$5,3,0)</f>
        <v>6</v>
      </c>
    </row>
    <row r="1827" spans="1:18" ht="14.25" customHeight="1">
      <c r="A1827" s="4">
        <v>1826</v>
      </c>
      <c r="B1827">
        <f t="shared" ca="1" si="0"/>
        <v>147</v>
      </c>
      <c r="C1827">
        <f t="shared" ca="1" si="1"/>
        <v>4</v>
      </c>
      <c r="D1827" t="str">
        <f ca="1">VLOOKUP(C1827,Stay!$A$1:$B$5,2,0)</f>
        <v>1 month</v>
      </c>
      <c r="E1827">
        <f ca="1">VLOOKUP(C1827,Stay!$A$1:$C$5,3,0)</f>
        <v>30</v>
      </c>
      <c r="F1827">
        <f t="shared" ca="1" si="2"/>
        <v>14</v>
      </c>
      <c r="G1827" t="str">
        <f ca="1">VLOOKUP(F1827,Cities!$A$1:$C$69,2,0)</f>
        <v>Brussels</v>
      </c>
      <c r="H1827" t="str">
        <f ca="1">VLOOKUP(F1827,Cities!$A$1:$F$69,6,0)</f>
        <v>Historical-Medieval, Beach, Park, Nightlife</v>
      </c>
      <c r="I1827" t="str">
        <f ca="1">VLOOKUP(F1827,Cities!$A$1:$C$69,3,0)</f>
        <v>Europe</v>
      </c>
      <c r="J1827">
        <f t="shared" ca="1" si="3"/>
        <v>1</v>
      </c>
      <c r="K1827">
        <f ca="1">VLOOKUP(F1827,Cities!$A$1:$I$69,6+J1827,0)*R1827*E1827</f>
        <v>9180</v>
      </c>
      <c r="L1827">
        <f t="shared" ca="1" si="4"/>
        <v>1</v>
      </c>
      <c r="M1827">
        <f ca="1">VLOOKUP(F1827,Cities!$A$1:$I$69,4,0)*R1827*L1827</f>
        <v>6480</v>
      </c>
      <c r="N1827">
        <f t="shared" ca="1" si="5"/>
        <v>15660</v>
      </c>
      <c r="O1827" t="str">
        <f ca="1">VLOOKUP(F1827,Cities!$A$1:$E$69,5,0)</f>
        <v>Summer</v>
      </c>
      <c r="P1827">
        <f t="shared" ca="1" si="6"/>
        <v>4</v>
      </c>
      <c r="Q1827" t="str">
        <f ca="1">VLOOKUP(P1827,Sheet2!$A$1:$B$5,2,0)</f>
        <v>Friends</v>
      </c>
      <c r="R1827">
        <f ca="1">VLOOKUP(P1827,Sheet2!$A$1:$C$5,3,0)</f>
        <v>6</v>
      </c>
    </row>
    <row r="1828" spans="1:18" ht="14.25" customHeight="1">
      <c r="A1828" s="4">
        <v>1827</v>
      </c>
      <c r="B1828">
        <f t="shared" ca="1" si="0"/>
        <v>293</v>
      </c>
      <c r="C1828">
        <f t="shared" ca="1" si="1"/>
        <v>4</v>
      </c>
      <c r="D1828" t="str">
        <f ca="1">VLOOKUP(C1828,Stay!$A$1:$B$5,2,0)</f>
        <v>1 month</v>
      </c>
      <c r="E1828">
        <f ca="1">VLOOKUP(C1828,Stay!$A$1:$C$5,3,0)</f>
        <v>30</v>
      </c>
      <c r="F1828">
        <f t="shared" ca="1" si="2"/>
        <v>20</v>
      </c>
      <c r="G1828" t="str">
        <f ca="1">VLOOKUP(F1828,Cities!$A$1:$C$69,2,0)</f>
        <v>Copenhagen</v>
      </c>
      <c r="H1828" t="str">
        <f ca="1">VLOOKUP(F1828,Cities!$A$1:$F$69,6,0)</f>
        <v>Historical-Medieval, Beach, Adventure-Water, Park, Nightlife, Architecture</v>
      </c>
      <c r="I1828" t="str">
        <f ca="1">VLOOKUP(F1828,Cities!$A$1:$C$69,3,0)</f>
        <v>Europe</v>
      </c>
      <c r="J1828">
        <f t="shared" ca="1" si="3"/>
        <v>2</v>
      </c>
      <c r="K1828">
        <f ca="1">VLOOKUP(F1828,Cities!$A$1:$I$69,6+J1828,0)*R1828*E1828</f>
        <v>21360</v>
      </c>
      <c r="L1828">
        <f t="shared" ca="1" si="4"/>
        <v>2</v>
      </c>
      <c r="M1828">
        <f ca="1">VLOOKUP(F1828,Cities!$A$1:$I$69,4,0)*R1828*L1828</f>
        <v>7840</v>
      </c>
      <c r="N1828">
        <f t="shared" ca="1" si="5"/>
        <v>29200</v>
      </c>
      <c r="O1828" t="str">
        <f ca="1">VLOOKUP(F1828,Cities!$A$1:$E$69,5,0)</f>
        <v>Summer</v>
      </c>
      <c r="P1828">
        <f t="shared" ca="1" si="6"/>
        <v>2</v>
      </c>
      <c r="Q1828" t="str">
        <f ca="1">VLOOKUP(P1828,Sheet2!$A$1:$B$5,2,0)</f>
        <v>Family</v>
      </c>
      <c r="R1828">
        <f ca="1">VLOOKUP(P1828,Sheet2!$A$1:$C$5,3,0)</f>
        <v>4</v>
      </c>
    </row>
    <row r="1829" spans="1:18" ht="14.25" customHeight="1">
      <c r="A1829" s="4">
        <v>1828</v>
      </c>
      <c r="B1829">
        <f t="shared" ca="1" si="0"/>
        <v>10</v>
      </c>
      <c r="C1829">
        <f t="shared" ca="1" si="1"/>
        <v>1</v>
      </c>
      <c r="D1829" t="str">
        <f ca="1">VLOOKUP(C1829,Stay!$A$1:$B$5,2,0)</f>
        <v>3 days</v>
      </c>
      <c r="E1829">
        <f ca="1">VLOOKUP(C1829,Stay!$A$1:$C$5,3,0)</f>
        <v>3</v>
      </c>
      <c r="F1829">
        <f t="shared" ca="1" si="2"/>
        <v>58</v>
      </c>
      <c r="G1829" t="str">
        <f ca="1">VLOOKUP(F1829,Cities!$A$1:$C$69,2,0)</f>
        <v>Sydney</v>
      </c>
      <c r="H1829" t="str">
        <f ca="1">VLOOKUP(F1829,Cities!$A$1:$F$69,6,0)</f>
        <v>Beach</v>
      </c>
      <c r="I1829" t="str">
        <f ca="1">VLOOKUP(F1829,Cities!$A$1:$C$69,3,0)</f>
        <v>Australia</v>
      </c>
      <c r="J1829">
        <f t="shared" ca="1" si="3"/>
        <v>1</v>
      </c>
      <c r="K1829">
        <f ca="1">VLOOKUP(F1829,Cities!$A$1:$I$69,6+J1829,0)*R1829*E1829</f>
        <v>882</v>
      </c>
      <c r="L1829">
        <f t="shared" ca="1" si="4"/>
        <v>2</v>
      </c>
      <c r="M1829">
        <f ca="1">VLOOKUP(F1829,Cities!$A$1:$I$69,4,0)*R1829*L1829</f>
        <v>16080</v>
      </c>
      <c r="N1829">
        <f t="shared" ca="1" si="5"/>
        <v>16962</v>
      </c>
      <c r="O1829" t="str">
        <f ca="1">VLOOKUP(F1829,Cities!$A$1:$E$69,5,0)</f>
        <v>Spring</v>
      </c>
      <c r="P1829">
        <f t="shared" ca="1" si="6"/>
        <v>4</v>
      </c>
      <c r="Q1829" t="str">
        <f ca="1">VLOOKUP(P1829,Sheet2!$A$1:$B$5,2,0)</f>
        <v>Friends</v>
      </c>
      <c r="R1829">
        <f ca="1">VLOOKUP(P1829,Sheet2!$A$1:$C$5,3,0)</f>
        <v>6</v>
      </c>
    </row>
    <row r="1830" spans="1:18" ht="14.25" customHeight="1">
      <c r="A1830" s="4">
        <v>1829</v>
      </c>
      <c r="B1830">
        <f t="shared" ca="1" si="0"/>
        <v>273</v>
      </c>
      <c r="C1830">
        <f t="shared" ca="1" si="1"/>
        <v>3</v>
      </c>
      <c r="D1830" t="str">
        <f ca="1">VLOOKUP(C1830,Stay!$A$1:$B$5,2,0)</f>
        <v>2 weeks</v>
      </c>
      <c r="E1830">
        <f ca="1">VLOOKUP(C1830,Stay!$A$1:$C$5,3,0)</f>
        <v>14</v>
      </c>
      <c r="F1830">
        <f t="shared" ca="1" si="2"/>
        <v>2</v>
      </c>
      <c r="G1830" t="str">
        <f ca="1">VLOOKUP(F1830,Cities!$A$1:$C$69,2,0)</f>
        <v>Antwerp</v>
      </c>
      <c r="H1830" t="str">
        <f ca="1">VLOOKUP(F1830,Cities!$A$1:$F$69,6,0)</f>
        <v>Historical-Medieval, Aquatic, Nightlife</v>
      </c>
      <c r="I1830" t="str">
        <f ca="1">VLOOKUP(F1830,Cities!$A$1:$C$69,3,0)</f>
        <v>Europe</v>
      </c>
      <c r="J1830">
        <f t="shared" ca="1" si="3"/>
        <v>1</v>
      </c>
      <c r="K1830">
        <f ca="1">VLOOKUP(F1830,Cities!$A$1:$I$69,6+J1830,0)*R1830*E1830</f>
        <v>1232</v>
      </c>
      <c r="L1830">
        <f t="shared" ca="1" si="4"/>
        <v>1</v>
      </c>
      <c r="M1830">
        <f ca="1">VLOOKUP(F1830,Cities!$A$1:$I$69,4,0)*R1830*L1830</f>
        <v>3120</v>
      </c>
      <c r="N1830">
        <f t="shared" ca="1" si="5"/>
        <v>4352</v>
      </c>
      <c r="O1830" t="str">
        <f ca="1">VLOOKUP(F1830,Cities!$A$1:$E$69,5,0)</f>
        <v>Summer</v>
      </c>
      <c r="P1830">
        <f t="shared" ca="1" si="6"/>
        <v>3</v>
      </c>
      <c r="Q1830" t="str">
        <f ca="1">VLOOKUP(P1830,Sheet2!$A$1:$B$5,2,0)</f>
        <v>Romantic</v>
      </c>
      <c r="R1830">
        <f ca="1">VLOOKUP(P1830,Sheet2!$A$1:$C$5,3,0)</f>
        <v>2</v>
      </c>
    </row>
    <row r="1831" spans="1:18" ht="14.25" customHeight="1">
      <c r="A1831" s="4">
        <v>1830</v>
      </c>
      <c r="B1831">
        <f t="shared" ca="1" si="0"/>
        <v>50</v>
      </c>
      <c r="C1831">
        <f t="shared" ca="1" si="1"/>
        <v>4</v>
      </c>
      <c r="D1831" t="str">
        <f ca="1">VLOOKUP(C1831,Stay!$A$1:$B$5,2,0)</f>
        <v>1 month</v>
      </c>
      <c r="E1831">
        <f ca="1">VLOOKUP(C1831,Stay!$A$1:$C$5,3,0)</f>
        <v>30</v>
      </c>
      <c r="F1831">
        <f t="shared" ca="1" si="2"/>
        <v>32</v>
      </c>
      <c r="G1831" t="str">
        <f ca="1">VLOOKUP(F1831,Cities!$A$1:$C$69,2,0)</f>
        <v>Lyon</v>
      </c>
      <c r="H1831" t="str">
        <f ca="1">VLOOKUP(F1831,Cities!$A$1:$F$69,6,0)</f>
        <v>Historical, Beach, Terrain</v>
      </c>
      <c r="I1831" t="str">
        <f ca="1">VLOOKUP(F1831,Cities!$A$1:$C$69,3,0)</f>
        <v>Europe</v>
      </c>
      <c r="J1831">
        <f t="shared" ca="1" si="3"/>
        <v>1</v>
      </c>
      <c r="K1831">
        <f ca="1">VLOOKUP(F1831,Cities!$A$1:$I$69,6+J1831,0)*R1831*E1831</f>
        <v>8460</v>
      </c>
      <c r="L1831">
        <f t="shared" ca="1" si="4"/>
        <v>2</v>
      </c>
      <c r="M1831">
        <f ca="1">VLOOKUP(F1831,Cities!$A$1:$I$69,4,0)*R1831*L1831</f>
        <v>14400</v>
      </c>
      <c r="N1831">
        <f t="shared" ca="1" si="5"/>
        <v>22860</v>
      </c>
      <c r="O1831" t="str">
        <f ca="1">VLOOKUP(F1831,Cities!$A$1:$E$69,5,0)</f>
        <v>Summer</v>
      </c>
      <c r="P1831">
        <f t="shared" ca="1" si="6"/>
        <v>4</v>
      </c>
      <c r="Q1831" t="str">
        <f ca="1">VLOOKUP(P1831,Sheet2!$A$1:$B$5,2,0)</f>
        <v>Friends</v>
      </c>
      <c r="R1831">
        <f ca="1">VLOOKUP(P1831,Sheet2!$A$1:$C$5,3,0)</f>
        <v>6</v>
      </c>
    </row>
    <row r="1832" spans="1:18" ht="14.25" customHeight="1">
      <c r="A1832" s="4">
        <v>1831</v>
      </c>
      <c r="B1832">
        <f t="shared" ca="1" si="0"/>
        <v>26</v>
      </c>
      <c r="C1832">
        <f t="shared" ca="1" si="1"/>
        <v>2</v>
      </c>
      <c r="D1832" t="str">
        <f ca="1">VLOOKUP(C1832,Stay!$A$1:$B$5,2,0)</f>
        <v>1 week</v>
      </c>
      <c r="E1832">
        <f ca="1">VLOOKUP(C1832,Stay!$A$1:$C$5,3,0)</f>
        <v>7</v>
      </c>
      <c r="F1832">
        <f t="shared" ca="1" si="2"/>
        <v>55</v>
      </c>
      <c r="G1832" t="str">
        <f ca="1">VLOOKUP(F1832,Cities!$A$1:$C$69,2,0)</f>
        <v>Santa Clara County</v>
      </c>
      <c r="H1832" t="str">
        <f ca="1">VLOOKUP(F1832,Cities!$A$1:$F$69,6,0)</f>
        <v>Modern</v>
      </c>
      <c r="I1832" t="str">
        <f ca="1">VLOOKUP(F1832,Cities!$A$1:$C$69,3,0)</f>
        <v>North America</v>
      </c>
      <c r="J1832">
        <f t="shared" ca="1" si="3"/>
        <v>2</v>
      </c>
      <c r="K1832">
        <f ca="1">VLOOKUP(F1832,Cities!$A$1:$I$69,6+J1832,0)*R1832*E1832</f>
        <v>6561.2400000000007</v>
      </c>
      <c r="L1832">
        <f t="shared" ca="1" si="4"/>
        <v>2</v>
      </c>
      <c r="M1832">
        <f ca="1">VLOOKUP(F1832,Cities!$A$1:$I$69,4,0)*R1832*L1832</f>
        <v>2880</v>
      </c>
      <c r="N1832">
        <f t="shared" ca="1" si="5"/>
        <v>9441.2400000000016</v>
      </c>
      <c r="O1832" t="str">
        <f ca="1">VLOOKUP(F1832,Cities!$A$1:$E$69,5,0)</f>
        <v>Spring</v>
      </c>
      <c r="P1832">
        <f t="shared" ca="1" si="6"/>
        <v>2</v>
      </c>
      <c r="Q1832" t="str">
        <f ca="1">VLOOKUP(P1832,Sheet2!$A$1:$B$5,2,0)</f>
        <v>Family</v>
      </c>
      <c r="R1832">
        <f ca="1">VLOOKUP(P1832,Sheet2!$A$1:$C$5,3,0)</f>
        <v>4</v>
      </c>
    </row>
    <row r="1833" spans="1:18" ht="14.25" customHeight="1">
      <c r="A1833" s="4">
        <v>1832</v>
      </c>
      <c r="B1833">
        <f t="shared" ca="1" si="0"/>
        <v>191</v>
      </c>
      <c r="C1833">
        <f t="shared" ca="1" si="1"/>
        <v>4</v>
      </c>
      <c r="D1833" t="str">
        <f ca="1">VLOOKUP(C1833,Stay!$A$1:$B$5,2,0)</f>
        <v>1 month</v>
      </c>
      <c r="E1833">
        <f ca="1">VLOOKUP(C1833,Stay!$A$1:$C$5,3,0)</f>
        <v>30</v>
      </c>
      <c r="F1833">
        <f t="shared" ca="1" si="2"/>
        <v>8</v>
      </c>
      <c r="G1833" t="str">
        <f ca="1">VLOOKUP(F1833,Cities!$A$1:$C$69,2,0)</f>
        <v>Beijing</v>
      </c>
      <c r="H1833" t="str">
        <f ca="1">VLOOKUP(F1833,Cities!$A$1:$F$69,6,0)</f>
        <v>Modern, Beach, Nightlife</v>
      </c>
      <c r="I1833" t="str">
        <f ca="1">VLOOKUP(F1833,Cities!$A$1:$C$69,3,0)</f>
        <v>Asia</v>
      </c>
      <c r="J1833">
        <f t="shared" ca="1" si="3"/>
        <v>1</v>
      </c>
      <c r="K1833">
        <f ca="1">VLOOKUP(F1833,Cities!$A$1:$I$69,6+J1833,0)*R1833*E1833</f>
        <v>3240</v>
      </c>
      <c r="L1833">
        <f t="shared" ca="1" si="4"/>
        <v>2</v>
      </c>
      <c r="M1833">
        <f ca="1">VLOOKUP(F1833,Cities!$A$1:$I$69,4,0)*R1833*L1833</f>
        <v>7520</v>
      </c>
      <c r="N1833">
        <f t="shared" ca="1" si="5"/>
        <v>10760</v>
      </c>
      <c r="O1833" t="str">
        <f ca="1">VLOOKUP(F1833,Cities!$A$1:$E$69,5,0)</f>
        <v>Spring</v>
      </c>
      <c r="P1833">
        <f t="shared" ca="1" si="6"/>
        <v>2</v>
      </c>
      <c r="Q1833" t="str">
        <f ca="1">VLOOKUP(P1833,Sheet2!$A$1:$B$5,2,0)</f>
        <v>Family</v>
      </c>
      <c r="R1833">
        <f ca="1">VLOOKUP(P1833,Sheet2!$A$1:$C$5,3,0)</f>
        <v>4</v>
      </c>
    </row>
    <row r="1834" spans="1:18" ht="14.25" customHeight="1">
      <c r="A1834" s="4">
        <v>1833</v>
      </c>
      <c r="B1834">
        <f t="shared" ca="1" si="0"/>
        <v>269</v>
      </c>
      <c r="C1834">
        <f t="shared" ca="1" si="1"/>
        <v>2</v>
      </c>
      <c r="D1834" t="str">
        <f ca="1">VLOOKUP(C1834,Stay!$A$1:$B$5,2,0)</f>
        <v>1 week</v>
      </c>
      <c r="E1834">
        <f ca="1">VLOOKUP(C1834,Stay!$A$1:$C$5,3,0)</f>
        <v>7</v>
      </c>
      <c r="F1834">
        <f t="shared" ca="1" si="2"/>
        <v>46</v>
      </c>
      <c r="G1834" t="str">
        <f ca="1">VLOOKUP(F1834,Cities!$A$1:$C$69,2,0)</f>
        <v>Paris</v>
      </c>
      <c r="H1834" t="str">
        <f ca="1">VLOOKUP(F1834,Cities!$A$1:$F$69,6,0)</f>
        <v>Historical-Medieval, Nightlife, Architecture, Park</v>
      </c>
      <c r="I1834" t="str">
        <f ca="1">VLOOKUP(F1834,Cities!$A$1:$C$69,3,0)</f>
        <v>Europe</v>
      </c>
      <c r="J1834">
        <f t="shared" ca="1" si="3"/>
        <v>2</v>
      </c>
      <c r="K1834">
        <f ca="1">VLOOKUP(F1834,Cities!$A$1:$I$69,6+J1834,0)*R1834*E1834</f>
        <v>7644</v>
      </c>
      <c r="L1834">
        <f t="shared" ca="1" si="4"/>
        <v>2</v>
      </c>
      <c r="M1834">
        <f ca="1">VLOOKUP(F1834,Cities!$A$1:$I$69,4,0)*R1834*L1834</f>
        <v>14160</v>
      </c>
      <c r="N1834">
        <f t="shared" ca="1" si="5"/>
        <v>21804</v>
      </c>
      <c r="O1834" t="str">
        <f ca="1">VLOOKUP(F1834,Cities!$A$1:$E$69,5,0)</f>
        <v>Summer</v>
      </c>
      <c r="P1834">
        <f t="shared" ca="1" si="6"/>
        <v>4</v>
      </c>
      <c r="Q1834" t="str">
        <f ca="1">VLOOKUP(P1834,Sheet2!$A$1:$B$5,2,0)</f>
        <v>Friends</v>
      </c>
      <c r="R1834">
        <f ca="1">VLOOKUP(P1834,Sheet2!$A$1:$C$5,3,0)</f>
        <v>6</v>
      </c>
    </row>
    <row r="1835" spans="1:18" ht="14.25" customHeight="1">
      <c r="A1835" s="4">
        <v>1834</v>
      </c>
      <c r="B1835">
        <f t="shared" ca="1" si="0"/>
        <v>113</v>
      </c>
      <c r="C1835">
        <f t="shared" ca="1" si="1"/>
        <v>2</v>
      </c>
      <c r="D1835" t="str">
        <f ca="1">VLOOKUP(C1835,Stay!$A$1:$B$5,2,0)</f>
        <v>1 week</v>
      </c>
      <c r="E1835">
        <f ca="1">VLOOKUP(C1835,Stay!$A$1:$C$5,3,0)</f>
        <v>7</v>
      </c>
      <c r="F1835">
        <f t="shared" ca="1" si="2"/>
        <v>30</v>
      </c>
      <c r="G1835" t="str">
        <f ca="1">VLOOKUP(F1835,Cities!$A$1:$C$69,2,0)</f>
        <v>London</v>
      </c>
      <c r="H1835" t="str">
        <f ca="1">VLOOKUP(F1835,Cities!$A$1:$F$69,6,0)</f>
        <v>Modern, Beach</v>
      </c>
      <c r="I1835" t="str">
        <f ca="1">VLOOKUP(F1835,Cities!$A$1:$C$69,3,0)</f>
        <v>Europe</v>
      </c>
      <c r="J1835">
        <f t="shared" ca="1" si="3"/>
        <v>1</v>
      </c>
      <c r="K1835">
        <f ca="1">VLOOKUP(F1835,Cities!$A$1:$I$69,6+J1835,0)*R1835*E1835</f>
        <v>1932</v>
      </c>
      <c r="L1835">
        <f t="shared" ca="1" si="4"/>
        <v>2</v>
      </c>
      <c r="M1835">
        <f ca="1">VLOOKUP(F1835,Cities!$A$1:$I$69,4,0)*R1835*L1835</f>
        <v>9200</v>
      </c>
      <c r="N1835">
        <f t="shared" ca="1" si="5"/>
        <v>11132</v>
      </c>
      <c r="O1835" t="str">
        <f ca="1">VLOOKUP(F1835,Cities!$A$1:$E$69,5,0)</f>
        <v>Summer</v>
      </c>
      <c r="P1835">
        <f t="shared" ca="1" si="6"/>
        <v>2</v>
      </c>
      <c r="Q1835" t="str">
        <f ca="1">VLOOKUP(P1835,Sheet2!$A$1:$B$5,2,0)</f>
        <v>Family</v>
      </c>
      <c r="R1835">
        <f ca="1">VLOOKUP(P1835,Sheet2!$A$1:$C$5,3,0)</f>
        <v>4</v>
      </c>
    </row>
    <row r="1836" spans="1:18" ht="14.25" customHeight="1">
      <c r="A1836" s="4">
        <v>1835</v>
      </c>
      <c r="B1836">
        <f t="shared" ca="1" si="0"/>
        <v>125</v>
      </c>
      <c r="C1836">
        <f t="shared" ca="1" si="1"/>
        <v>3</v>
      </c>
      <c r="D1836" t="str">
        <f ca="1">VLOOKUP(C1836,Stay!$A$1:$B$5,2,0)</f>
        <v>2 weeks</v>
      </c>
      <c r="E1836">
        <f ca="1">VLOOKUP(C1836,Stay!$A$1:$C$5,3,0)</f>
        <v>14</v>
      </c>
      <c r="F1836">
        <f t="shared" ca="1" si="2"/>
        <v>26</v>
      </c>
      <c r="G1836" t="str">
        <f ca="1">VLOOKUP(F1836,Cities!$A$1:$C$69,2,0)</f>
        <v>Greater Manchester</v>
      </c>
      <c r="H1836" t="str">
        <f ca="1">VLOOKUP(F1836,Cities!$A$1:$F$69,6,0)</f>
        <v>Historical, Beach, Terrain</v>
      </c>
      <c r="I1836" t="str">
        <f ca="1">VLOOKUP(F1836,Cities!$A$1:$C$69,3,0)</f>
        <v>Europe</v>
      </c>
      <c r="J1836">
        <f t="shared" ca="1" si="3"/>
        <v>2</v>
      </c>
      <c r="K1836">
        <f ca="1">VLOOKUP(F1836,Cities!$A$1:$I$69,6+J1836,0)*R1836*E1836</f>
        <v>4844</v>
      </c>
      <c r="L1836">
        <f t="shared" ca="1" si="4"/>
        <v>1</v>
      </c>
      <c r="M1836">
        <f ca="1">VLOOKUP(F1836,Cities!$A$1:$I$69,4,0)*R1836*L1836</f>
        <v>1340</v>
      </c>
      <c r="N1836">
        <f t="shared" ca="1" si="5"/>
        <v>6184</v>
      </c>
      <c r="O1836" t="str">
        <f ca="1">VLOOKUP(F1836,Cities!$A$1:$E$69,5,0)</f>
        <v>Summer</v>
      </c>
      <c r="P1836">
        <f t="shared" ca="1" si="6"/>
        <v>3</v>
      </c>
      <c r="Q1836" t="str">
        <f ca="1">VLOOKUP(P1836,Sheet2!$A$1:$B$5,2,0)</f>
        <v>Romantic</v>
      </c>
      <c r="R1836">
        <f ca="1">VLOOKUP(P1836,Sheet2!$A$1:$C$5,3,0)</f>
        <v>2</v>
      </c>
    </row>
    <row r="1837" spans="1:18" ht="14.25" customHeight="1">
      <c r="A1837" s="4">
        <v>1836</v>
      </c>
      <c r="B1837">
        <f t="shared" ca="1" si="0"/>
        <v>203</v>
      </c>
      <c r="C1837">
        <f t="shared" ca="1" si="1"/>
        <v>2</v>
      </c>
      <c r="D1837" t="str">
        <f ca="1">VLOOKUP(C1837,Stay!$A$1:$B$5,2,0)</f>
        <v>1 week</v>
      </c>
      <c r="E1837">
        <f ca="1">VLOOKUP(C1837,Stay!$A$1:$C$5,3,0)</f>
        <v>7</v>
      </c>
      <c r="F1837">
        <f t="shared" ca="1" si="2"/>
        <v>22</v>
      </c>
      <c r="G1837" t="str">
        <f ca="1">VLOOKUP(F1837,Cities!$A$1:$C$69,2,0)</f>
        <v>Dublin</v>
      </c>
      <c r="H1837" t="str">
        <f ca="1">VLOOKUP(F1837,Cities!$A$1:$F$69,6,0)</f>
        <v>Terrain, Beach, Historical-Medieval, Parks, Architecture</v>
      </c>
      <c r="I1837" t="str">
        <f ca="1">VLOOKUP(F1837,Cities!$A$1:$C$69,3,0)</f>
        <v>Europe</v>
      </c>
      <c r="J1837">
        <f t="shared" ca="1" si="3"/>
        <v>3</v>
      </c>
      <c r="K1837">
        <f ca="1">VLOOKUP(F1837,Cities!$A$1:$I$69,6+J1837,0)*R1837*E1837</f>
        <v>13146</v>
      </c>
      <c r="L1837">
        <f t="shared" ca="1" si="4"/>
        <v>2</v>
      </c>
      <c r="M1837">
        <f ca="1">VLOOKUP(F1837,Cities!$A$1:$I$69,4,0)*R1837*L1837</f>
        <v>11748</v>
      </c>
      <c r="N1837">
        <f t="shared" ca="1" si="5"/>
        <v>24894</v>
      </c>
      <c r="O1837" t="str">
        <f ca="1">VLOOKUP(F1837,Cities!$A$1:$E$69,5,0)</f>
        <v>Summer</v>
      </c>
      <c r="P1837">
        <f t="shared" ca="1" si="6"/>
        <v>4</v>
      </c>
      <c r="Q1837" t="str">
        <f ca="1">VLOOKUP(P1837,Sheet2!$A$1:$B$5,2,0)</f>
        <v>Friends</v>
      </c>
      <c r="R1837">
        <f ca="1">VLOOKUP(P1837,Sheet2!$A$1:$C$5,3,0)</f>
        <v>6</v>
      </c>
    </row>
    <row r="1838" spans="1:18" ht="14.25" customHeight="1">
      <c r="A1838" s="4">
        <v>1837</v>
      </c>
      <c r="B1838">
        <f t="shared" ca="1" si="0"/>
        <v>49</v>
      </c>
      <c r="C1838">
        <f t="shared" ca="1" si="1"/>
        <v>3</v>
      </c>
      <c r="D1838" t="str">
        <f ca="1">VLOOKUP(C1838,Stay!$A$1:$B$5,2,0)</f>
        <v>2 weeks</v>
      </c>
      <c r="E1838">
        <f ca="1">VLOOKUP(C1838,Stay!$A$1:$C$5,3,0)</f>
        <v>14</v>
      </c>
      <c r="F1838">
        <f t="shared" ca="1" si="2"/>
        <v>60</v>
      </c>
      <c r="G1838" t="str">
        <f ca="1">VLOOKUP(F1838,Cities!$A$1:$C$69,2,0)</f>
        <v>Toronto</v>
      </c>
      <c r="H1838" t="str">
        <f ca="1">VLOOKUP(F1838,Cities!$A$1:$F$69,6,0)</f>
        <v>Modern</v>
      </c>
      <c r="I1838" t="str">
        <f ca="1">VLOOKUP(F1838,Cities!$A$1:$C$69,3,0)</f>
        <v>North America</v>
      </c>
      <c r="J1838">
        <f t="shared" ca="1" si="3"/>
        <v>1</v>
      </c>
      <c r="K1838">
        <f ca="1">VLOOKUP(F1838,Cities!$A$1:$I$69,6+J1838,0)*R1838*E1838</f>
        <v>1484</v>
      </c>
      <c r="L1838">
        <f t="shared" ca="1" si="4"/>
        <v>2</v>
      </c>
      <c r="M1838">
        <f ca="1">VLOOKUP(F1838,Cities!$A$1:$I$69,4,0)*R1838*L1838</f>
        <v>1800</v>
      </c>
      <c r="N1838">
        <f t="shared" ca="1" si="5"/>
        <v>3284</v>
      </c>
      <c r="O1838" t="str">
        <f ca="1">VLOOKUP(F1838,Cities!$A$1:$E$69,5,0)</f>
        <v>Summer</v>
      </c>
      <c r="P1838">
        <f t="shared" ca="1" si="6"/>
        <v>3</v>
      </c>
      <c r="Q1838" t="str">
        <f ca="1">VLOOKUP(P1838,Sheet2!$A$1:$B$5,2,0)</f>
        <v>Romantic</v>
      </c>
      <c r="R1838">
        <f ca="1">VLOOKUP(P1838,Sheet2!$A$1:$C$5,3,0)</f>
        <v>2</v>
      </c>
    </row>
    <row r="1839" spans="1:18" ht="14.25" customHeight="1">
      <c r="A1839" s="4">
        <v>1838</v>
      </c>
      <c r="B1839">
        <f t="shared" ca="1" si="0"/>
        <v>103</v>
      </c>
      <c r="C1839">
        <f t="shared" ca="1" si="1"/>
        <v>3</v>
      </c>
      <c r="D1839" t="str">
        <f ca="1">VLOOKUP(C1839,Stay!$A$1:$B$5,2,0)</f>
        <v>2 weeks</v>
      </c>
      <c r="E1839">
        <f ca="1">VLOOKUP(C1839,Stay!$A$1:$C$5,3,0)</f>
        <v>14</v>
      </c>
      <c r="F1839">
        <f t="shared" ca="1" si="2"/>
        <v>17</v>
      </c>
      <c r="G1839" t="str">
        <f ca="1">VLOOKUP(F1839,Cities!$A$1:$C$69,2,0)</f>
        <v>Chicago</v>
      </c>
      <c r="H1839" t="str">
        <f ca="1">VLOOKUP(F1839,Cities!$A$1:$F$69,6,0)</f>
        <v>Modern, Aquatic, Nightlife</v>
      </c>
      <c r="I1839" t="str">
        <f ca="1">VLOOKUP(F1839,Cities!$A$1:$C$69,3,0)</f>
        <v>North America</v>
      </c>
      <c r="J1839">
        <f t="shared" ca="1" si="3"/>
        <v>2</v>
      </c>
      <c r="K1839">
        <f ca="1">VLOOKUP(F1839,Cities!$A$1:$I$69,6+J1839,0)*R1839*E1839</f>
        <v>2520</v>
      </c>
      <c r="L1839">
        <f t="shared" ca="1" si="4"/>
        <v>2</v>
      </c>
      <c r="M1839">
        <f ca="1">VLOOKUP(F1839,Cities!$A$1:$I$69,4,0)*R1839*L1839</f>
        <v>260</v>
      </c>
      <c r="N1839">
        <f t="shared" ca="1" si="5"/>
        <v>2780</v>
      </c>
      <c r="O1839" t="str">
        <f ca="1">VLOOKUP(F1839,Cities!$A$1:$E$69,5,0)</f>
        <v>Summer</v>
      </c>
      <c r="P1839">
        <f t="shared" ca="1" si="6"/>
        <v>1</v>
      </c>
      <c r="Q1839" t="str">
        <f ca="1">VLOOKUP(P1839,Sheet2!$A$1:$B$5,2,0)</f>
        <v>Solo</v>
      </c>
      <c r="R1839">
        <f ca="1">VLOOKUP(P1839,Sheet2!$A$1:$C$5,3,0)</f>
        <v>1</v>
      </c>
    </row>
    <row r="1840" spans="1:18" ht="14.25" customHeight="1">
      <c r="A1840" s="4">
        <v>1839</v>
      </c>
      <c r="B1840">
        <f t="shared" ca="1" si="0"/>
        <v>274</v>
      </c>
      <c r="C1840">
        <f t="shared" ca="1" si="1"/>
        <v>4</v>
      </c>
      <c r="D1840" t="str">
        <f ca="1">VLOOKUP(C1840,Stay!$A$1:$B$5,2,0)</f>
        <v>1 month</v>
      </c>
      <c r="E1840">
        <f ca="1">VLOOKUP(C1840,Stay!$A$1:$C$5,3,0)</f>
        <v>30</v>
      </c>
      <c r="F1840">
        <f t="shared" ca="1" si="2"/>
        <v>50</v>
      </c>
      <c r="G1840" t="str">
        <f ca="1">VLOOKUP(F1840,Cities!$A$1:$C$69,2,0)</f>
        <v>Rio de Janeiro</v>
      </c>
      <c r="H1840" t="str">
        <f ca="1">VLOOKUP(F1840,Cities!$A$1:$F$69,6,0)</f>
        <v>Historical</v>
      </c>
      <c r="I1840" t="str">
        <f ca="1">VLOOKUP(F1840,Cities!$A$1:$C$69,3,0)</f>
        <v>South America</v>
      </c>
      <c r="J1840">
        <f t="shared" ca="1" si="3"/>
        <v>2</v>
      </c>
      <c r="K1840">
        <f ca="1">VLOOKUP(F1840,Cities!$A$1:$I$69,6+J1840,0)*R1840*E1840</f>
        <v>12120</v>
      </c>
      <c r="L1840">
        <f t="shared" ca="1" si="4"/>
        <v>1</v>
      </c>
      <c r="M1840">
        <f ca="1">VLOOKUP(F1840,Cities!$A$1:$I$69,4,0)*R1840*L1840</f>
        <v>4240</v>
      </c>
      <c r="N1840">
        <f t="shared" ca="1" si="5"/>
        <v>16360</v>
      </c>
      <c r="O1840" t="str">
        <f ca="1">VLOOKUP(F1840,Cities!$A$1:$E$69,5,0)</f>
        <v>Winter</v>
      </c>
      <c r="P1840">
        <f t="shared" ca="1" si="6"/>
        <v>2</v>
      </c>
      <c r="Q1840" t="str">
        <f ca="1">VLOOKUP(P1840,Sheet2!$A$1:$B$5,2,0)</f>
        <v>Family</v>
      </c>
      <c r="R1840">
        <f ca="1">VLOOKUP(P1840,Sheet2!$A$1:$C$5,3,0)</f>
        <v>4</v>
      </c>
    </row>
    <row r="1841" spans="1:18" ht="14.25" customHeight="1">
      <c r="A1841" s="4">
        <v>1840</v>
      </c>
      <c r="B1841">
        <f t="shared" ca="1" si="0"/>
        <v>48</v>
      </c>
      <c r="C1841">
        <f t="shared" ca="1" si="1"/>
        <v>4</v>
      </c>
      <c r="D1841" t="str">
        <f ca="1">VLOOKUP(C1841,Stay!$A$1:$B$5,2,0)</f>
        <v>1 month</v>
      </c>
      <c r="E1841">
        <f ca="1">VLOOKUP(C1841,Stay!$A$1:$C$5,3,0)</f>
        <v>30</v>
      </c>
      <c r="F1841">
        <f t="shared" ca="1" si="2"/>
        <v>10</v>
      </c>
      <c r="G1841" t="str">
        <f ca="1">VLOOKUP(F1841,Cities!$A$1:$C$69,2,0)</f>
        <v>Bologna</v>
      </c>
      <c r="H1841" t="str">
        <f ca="1">VLOOKUP(F1841,Cities!$A$1:$F$69,6,0)</f>
        <v>Historical-Medieval, Nightlife</v>
      </c>
      <c r="I1841" t="str">
        <f ca="1">VLOOKUP(F1841,Cities!$A$1:$C$69,3,0)</f>
        <v>Europe</v>
      </c>
      <c r="J1841">
        <f t="shared" ca="1" si="3"/>
        <v>1</v>
      </c>
      <c r="K1841">
        <f ca="1">VLOOKUP(F1841,Cities!$A$1:$I$69,6+J1841,0)*R1841*E1841</f>
        <v>4440</v>
      </c>
      <c r="L1841">
        <f t="shared" ca="1" si="4"/>
        <v>1</v>
      </c>
      <c r="M1841">
        <f ca="1">VLOOKUP(F1841,Cities!$A$1:$I$69,4,0)*R1841*L1841</f>
        <v>2240</v>
      </c>
      <c r="N1841">
        <f t="shared" ca="1" si="5"/>
        <v>6680</v>
      </c>
      <c r="O1841" t="str">
        <f ca="1">VLOOKUP(F1841,Cities!$A$1:$E$69,5,0)</f>
        <v>Summer</v>
      </c>
      <c r="P1841">
        <f t="shared" ca="1" si="6"/>
        <v>3</v>
      </c>
      <c r="Q1841" t="str">
        <f ca="1">VLOOKUP(P1841,Sheet2!$A$1:$B$5,2,0)</f>
        <v>Romantic</v>
      </c>
      <c r="R1841">
        <f ca="1">VLOOKUP(P1841,Sheet2!$A$1:$C$5,3,0)</f>
        <v>2</v>
      </c>
    </row>
    <row r="1842" spans="1:18" ht="14.25" customHeight="1">
      <c r="A1842" s="4">
        <v>1841</v>
      </c>
      <c r="B1842">
        <f t="shared" ca="1" si="0"/>
        <v>177</v>
      </c>
      <c r="C1842">
        <f t="shared" ca="1" si="1"/>
        <v>1</v>
      </c>
      <c r="D1842" t="str">
        <f ca="1">VLOOKUP(C1842,Stay!$A$1:$B$5,2,0)</f>
        <v>3 days</v>
      </c>
      <c r="E1842">
        <f ca="1">VLOOKUP(C1842,Stay!$A$1:$C$5,3,0)</f>
        <v>3</v>
      </c>
      <c r="F1842">
        <f t="shared" ca="1" si="2"/>
        <v>16</v>
      </c>
      <c r="G1842" t="str">
        <f ca="1">VLOOKUP(F1842,Cities!$A$1:$C$69,2,0)</f>
        <v>Cape Town</v>
      </c>
      <c r="H1842" t="str">
        <f ca="1">VLOOKUP(F1842,Cities!$A$1:$F$69,6,0)</f>
        <v>Beach, Historical-Medieval, Aquatic-Water</v>
      </c>
      <c r="I1842" t="str">
        <f ca="1">VLOOKUP(F1842,Cities!$A$1:$C$69,3,0)</f>
        <v>Africa</v>
      </c>
      <c r="J1842">
        <f t="shared" ca="1" si="3"/>
        <v>1</v>
      </c>
      <c r="K1842">
        <f ca="1">VLOOKUP(F1842,Cities!$A$1:$I$69,6+J1842,0)*R1842*E1842</f>
        <v>972</v>
      </c>
      <c r="L1842">
        <f t="shared" ca="1" si="4"/>
        <v>2</v>
      </c>
      <c r="M1842">
        <f ca="1">VLOOKUP(F1842,Cities!$A$1:$I$69,4,0)*R1842*L1842</f>
        <v>10080</v>
      </c>
      <c r="N1842">
        <f t="shared" ca="1" si="5"/>
        <v>11052</v>
      </c>
      <c r="O1842" t="str">
        <f ca="1">VLOOKUP(F1842,Cities!$A$1:$E$69,5,0)</f>
        <v>Winter</v>
      </c>
      <c r="P1842">
        <f t="shared" ca="1" si="6"/>
        <v>4</v>
      </c>
      <c r="Q1842" t="str">
        <f ca="1">VLOOKUP(P1842,Sheet2!$A$1:$B$5,2,0)</f>
        <v>Friends</v>
      </c>
      <c r="R1842">
        <f ca="1">VLOOKUP(P1842,Sheet2!$A$1:$C$5,3,0)</f>
        <v>6</v>
      </c>
    </row>
    <row r="1843" spans="1:18" ht="14.25" customHeight="1">
      <c r="A1843" s="4">
        <v>1842</v>
      </c>
      <c r="B1843">
        <f t="shared" ca="1" si="0"/>
        <v>258</v>
      </c>
      <c r="C1843">
        <f t="shared" ca="1" si="1"/>
        <v>4</v>
      </c>
      <c r="D1843" t="str">
        <f ca="1">VLOOKUP(C1843,Stay!$A$1:$B$5,2,0)</f>
        <v>1 month</v>
      </c>
      <c r="E1843">
        <f ca="1">VLOOKUP(C1843,Stay!$A$1:$C$5,3,0)</f>
        <v>30</v>
      </c>
      <c r="F1843">
        <f t="shared" ca="1" si="2"/>
        <v>25</v>
      </c>
      <c r="G1843" t="str">
        <f ca="1">VLOOKUP(F1843,Cities!$A$1:$C$69,2,0)</f>
        <v>Geneva</v>
      </c>
      <c r="H1843" t="str">
        <f ca="1">VLOOKUP(F1843,Cities!$A$1:$F$69,6,0)</f>
        <v>Historical, Beach, Terrain</v>
      </c>
      <c r="I1843" t="str">
        <f ca="1">VLOOKUP(F1843,Cities!$A$1:$C$69,3,0)</f>
        <v>Europe</v>
      </c>
      <c r="J1843">
        <f t="shared" ca="1" si="3"/>
        <v>3</v>
      </c>
      <c r="K1843">
        <f ca="1">VLOOKUP(F1843,Cities!$A$1:$I$69,6+J1843,0)*R1843*E1843</f>
        <v>58680</v>
      </c>
      <c r="L1843">
        <f t="shared" ca="1" si="4"/>
        <v>1</v>
      </c>
      <c r="M1843">
        <f ca="1">VLOOKUP(F1843,Cities!$A$1:$I$69,4,0)*R1843*L1843</f>
        <v>5880</v>
      </c>
      <c r="N1843">
        <f t="shared" ca="1" si="5"/>
        <v>64560</v>
      </c>
      <c r="O1843" t="str">
        <f ca="1">VLOOKUP(F1843,Cities!$A$1:$E$69,5,0)</f>
        <v>Summer</v>
      </c>
      <c r="P1843">
        <f t="shared" ca="1" si="6"/>
        <v>4</v>
      </c>
      <c r="Q1843" t="str">
        <f ca="1">VLOOKUP(P1843,Sheet2!$A$1:$B$5,2,0)</f>
        <v>Friends</v>
      </c>
      <c r="R1843">
        <f ca="1">VLOOKUP(P1843,Sheet2!$A$1:$C$5,3,0)</f>
        <v>6</v>
      </c>
    </row>
    <row r="1844" spans="1:18" ht="14.25" customHeight="1">
      <c r="A1844" s="4">
        <v>1843</v>
      </c>
      <c r="B1844">
        <f t="shared" ca="1" si="0"/>
        <v>45</v>
      </c>
      <c r="C1844">
        <f t="shared" ca="1" si="1"/>
        <v>3</v>
      </c>
      <c r="D1844" t="str">
        <f ca="1">VLOOKUP(C1844,Stay!$A$1:$B$5,2,0)</f>
        <v>2 weeks</v>
      </c>
      <c r="E1844">
        <f ca="1">VLOOKUP(C1844,Stay!$A$1:$C$5,3,0)</f>
        <v>14</v>
      </c>
      <c r="F1844">
        <f t="shared" ca="1" si="2"/>
        <v>42</v>
      </c>
      <c r="G1844" t="str">
        <f ca="1">VLOOKUP(F1844,Cities!$A$1:$C$69,2,0)</f>
        <v>New Orleans</v>
      </c>
      <c r="H1844" t="str">
        <f ca="1">VLOOKUP(F1844,Cities!$A$1:$F$69,6,0)</f>
        <v>Historical-Modern</v>
      </c>
      <c r="I1844" t="str">
        <f ca="1">VLOOKUP(F1844,Cities!$A$1:$C$69,3,0)</f>
        <v>North America</v>
      </c>
      <c r="J1844">
        <f t="shared" ca="1" si="3"/>
        <v>2</v>
      </c>
      <c r="K1844">
        <f ca="1">VLOOKUP(F1844,Cities!$A$1:$I$69,6+J1844,0)*R1844*E1844</f>
        <v>5348</v>
      </c>
      <c r="L1844">
        <f t="shared" ca="1" si="4"/>
        <v>2</v>
      </c>
      <c r="M1844">
        <f ca="1">VLOOKUP(F1844,Cities!$A$1:$I$69,4,0)*R1844*L1844</f>
        <v>640</v>
      </c>
      <c r="N1844">
        <f t="shared" ca="1" si="5"/>
        <v>5988</v>
      </c>
      <c r="O1844" t="str">
        <f ca="1">VLOOKUP(F1844,Cities!$A$1:$E$69,5,0)</f>
        <v>Spring</v>
      </c>
      <c r="P1844">
        <f t="shared" ca="1" si="6"/>
        <v>3</v>
      </c>
      <c r="Q1844" t="str">
        <f ca="1">VLOOKUP(P1844,Sheet2!$A$1:$B$5,2,0)</f>
        <v>Romantic</v>
      </c>
      <c r="R1844">
        <f ca="1">VLOOKUP(P1844,Sheet2!$A$1:$C$5,3,0)</f>
        <v>2</v>
      </c>
    </row>
    <row r="1845" spans="1:18" ht="14.25" customHeight="1">
      <c r="A1845" s="4">
        <v>1844</v>
      </c>
      <c r="B1845">
        <f t="shared" ca="1" si="0"/>
        <v>146</v>
      </c>
      <c r="C1845">
        <f t="shared" ca="1" si="1"/>
        <v>4</v>
      </c>
      <c r="D1845" t="str">
        <f ca="1">VLOOKUP(C1845,Stay!$A$1:$B$5,2,0)</f>
        <v>1 month</v>
      </c>
      <c r="E1845">
        <f ca="1">VLOOKUP(C1845,Stay!$A$1:$C$5,3,0)</f>
        <v>30</v>
      </c>
      <c r="F1845">
        <f t="shared" ca="1" si="2"/>
        <v>61</v>
      </c>
      <c r="G1845" t="str">
        <f ca="1">VLOOKUP(F1845,Cities!$A$1:$C$69,2,0)</f>
        <v>Trentino</v>
      </c>
      <c r="H1845" t="str">
        <f ca="1">VLOOKUP(F1845,Cities!$A$1:$F$69,6,0)</f>
        <v>Terrain</v>
      </c>
      <c r="I1845" t="str">
        <f ca="1">VLOOKUP(F1845,Cities!$A$1:$C$69,3,0)</f>
        <v>Europe</v>
      </c>
      <c r="J1845">
        <f t="shared" ca="1" si="3"/>
        <v>3</v>
      </c>
      <c r="K1845">
        <f ca="1">VLOOKUP(F1845,Cities!$A$1:$I$69,6+J1845,0)*R1845*E1845</f>
        <v>1140</v>
      </c>
      <c r="L1845">
        <f t="shared" ca="1" si="4"/>
        <v>2</v>
      </c>
      <c r="M1845">
        <f ca="1">VLOOKUP(F1845,Cities!$A$1:$I$69,4,0)*R1845*L1845</f>
        <v>1820</v>
      </c>
      <c r="N1845">
        <f t="shared" ca="1" si="5"/>
        <v>2960</v>
      </c>
      <c r="O1845" t="str">
        <f ca="1">VLOOKUP(F1845,Cities!$A$1:$E$69,5,0)</f>
        <v>Summer</v>
      </c>
      <c r="P1845">
        <f t="shared" ca="1" si="6"/>
        <v>1</v>
      </c>
      <c r="Q1845" t="str">
        <f ca="1">VLOOKUP(P1845,Sheet2!$A$1:$B$5,2,0)</f>
        <v>Solo</v>
      </c>
      <c r="R1845">
        <f ca="1">VLOOKUP(P1845,Sheet2!$A$1:$C$5,3,0)</f>
        <v>1</v>
      </c>
    </row>
    <row r="1846" spans="1:18" ht="14.25" customHeight="1">
      <c r="A1846" s="4">
        <v>1845</v>
      </c>
      <c r="B1846">
        <f t="shared" ca="1" si="0"/>
        <v>185</v>
      </c>
      <c r="C1846">
        <f t="shared" ca="1" si="1"/>
        <v>2</v>
      </c>
      <c r="D1846" t="str">
        <f ca="1">VLOOKUP(C1846,Stay!$A$1:$B$5,2,0)</f>
        <v>1 week</v>
      </c>
      <c r="E1846">
        <f ca="1">VLOOKUP(C1846,Stay!$A$1:$C$5,3,0)</f>
        <v>7</v>
      </c>
      <c r="F1846">
        <f t="shared" ca="1" si="2"/>
        <v>26</v>
      </c>
      <c r="G1846" t="str">
        <f ca="1">VLOOKUP(F1846,Cities!$A$1:$C$69,2,0)</f>
        <v>Greater Manchester</v>
      </c>
      <c r="H1846" t="str">
        <f ca="1">VLOOKUP(F1846,Cities!$A$1:$F$69,6,0)</f>
        <v>Historical, Beach, Terrain</v>
      </c>
      <c r="I1846" t="str">
        <f ca="1">VLOOKUP(F1846,Cities!$A$1:$C$69,3,0)</f>
        <v>Europe</v>
      </c>
      <c r="J1846">
        <f t="shared" ca="1" si="3"/>
        <v>2</v>
      </c>
      <c r="K1846">
        <f ca="1">VLOOKUP(F1846,Cities!$A$1:$I$69,6+J1846,0)*R1846*E1846</f>
        <v>2422</v>
      </c>
      <c r="L1846">
        <f t="shared" ca="1" si="4"/>
        <v>1</v>
      </c>
      <c r="M1846">
        <f ca="1">VLOOKUP(F1846,Cities!$A$1:$I$69,4,0)*R1846*L1846</f>
        <v>1340</v>
      </c>
      <c r="N1846">
        <f t="shared" ca="1" si="5"/>
        <v>3762</v>
      </c>
      <c r="O1846" t="str">
        <f ca="1">VLOOKUP(F1846,Cities!$A$1:$E$69,5,0)</f>
        <v>Summer</v>
      </c>
      <c r="P1846">
        <f t="shared" ca="1" si="6"/>
        <v>3</v>
      </c>
      <c r="Q1846" t="str">
        <f ca="1">VLOOKUP(P1846,Sheet2!$A$1:$B$5,2,0)</f>
        <v>Romantic</v>
      </c>
      <c r="R1846">
        <f ca="1">VLOOKUP(P1846,Sheet2!$A$1:$C$5,3,0)</f>
        <v>2</v>
      </c>
    </row>
    <row r="1847" spans="1:18" ht="14.25" customHeight="1">
      <c r="A1847" s="4">
        <v>1846</v>
      </c>
      <c r="B1847">
        <f t="shared" ca="1" si="0"/>
        <v>108</v>
      </c>
      <c r="C1847">
        <f t="shared" ca="1" si="1"/>
        <v>2</v>
      </c>
      <c r="D1847" t="str">
        <f ca="1">VLOOKUP(C1847,Stay!$A$1:$B$5,2,0)</f>
        <v>1 week</v>
      </c>
      <c r="E1847">
        <f ca="1">VLOOKUP(C1847,Stay!$A$1:$C$5,3,0)</f>
        <v>7</v>
      </c>
      <c r="F1847">
        <f t="shared" ca="1" si="2"/>
        <v>17</v>
      </c>
      <c r="G1847" t="str">
        <f ca="1">VLOOKUP(F1847,Cities!$A$1:$C$69,2,0)</f>
        <v>Chicago</v>
      </c>
      <c r="H1847" t="str">
        <f ca="1">VLOOKUP(F1847,Cities!$A$1:$F$69,6,0)</f>
        <v>Modern, Aquatic, Nightlife</v>
      </c>
      <c r="I1847" t="str">
        <f ca="1">VLOOKUP(F1847,Cities!$A$1:$C$69,3,0)</f>
        <v>North America</v>
      </c>
      <c r="J1847">
        <f t="shared" ca="1" si="3"/>
        <v>2</v>
      </c>
      <c r="K1847">
        <f ca="1">VLOOKUP(F1847,Cities!$A$1:$I$69,6+J1847,0)*R1847*E1847</f>
        <v>5040</v>
      </c>
      <c r="L1847">
        <f t="shared" ca="1" si="4"/>
        <v>2</v>
      </c>
      <c r="M1847">
        <f ca="1">VLOOKUP(F1847,Cities!$A$1:$I$69,4,0)*R1847*L1847</f>
        <v>1040</v>
      </c>
      <c r="N1847">
        <f t="shared" ca="1" si="5"/>
        <v>6080</v>
      </c>
      <c r="O1847" t="str">
        <f ca="1">VLOOKUP(F1847,Cities!$A$1:$E$69,5,0)</f>
        <v>Summer</v>
      </c>
      <c r="P1847">
        <f t="shared" ca="1" si="6"/>
        <v>2</v>
      </c>
      <c r="Q1847" t="str">
        <f ca="1">VLOOKUP(P1847,Sheet2!$A$1:$B$5,2,0)</f>
        <v>Family</v>
      </c>
      <c r="R1847">
        <f ca="1">VLOOKUP(P1847,Sheet2!$A$1:$C$5,3,0)</f>
        <v>4</v>
      </c>
    </row>
    <row r="1848" spans="1:18" ht="14.25" customHeight="1">
      <c r="A1848" s="4">
        <v>1847</v>
      </c>
      <c r="B1848">
        <f t="shared" ca="1" si="0"/>
        <v>195</v>
      </c>
      <c r="C1848">
        <f t="shared" ca="1" si="1"/>
        <v>3</v>
      </c>
      <c r="D1848" t="str">
        <f ca="1">VLOOKUP(C1848,Stay!$A$1:$B$5,2,0)</f>
        <v>2 weeks</v>
      </c>
      <c r="E1848">
        <f ca="1">VLOOKUP(C1848,Stay!$A$1:$C$5,3,0)</f>
        <v>14</v>
      </c>
      <c r="F1848">
        <f t="shared" ca="1" si="2"/>
        <v>30</v>
      </c>
      <c r="G1848" t="str">
        <f ca="1">VLOOKUP(F1848,Cities!$A$1:$C$69,2,0)</f>
        <v>London</v>
      </c>
      <c r="H1848" t="str">
        <f ca="1">VLOOKUP(F1848,Cities!$A$1:$F$69,6,0)</f>
        <v>Modern, Beach</v>
      </c>
      <c r="I1848" t="str">
        <f ca="1">VLOOKUP(F1848,Cities!$A$1:$C$69,3,0)</f>
        <v>Europe</v>
      </c>
      <c r="J1848">
        <f t="shared" ca="1" si="3"/>
        <v>1</v>
      </c>
      <c r="K1848">
        <f ca="1">VLOOKUP(F1848,Cities!$A$1:$I$69,6+J1848,0)*R1848*E1848</f>
        <v>966</v>
      </c>
      <c r="L1848">
        <f t="shared" ca="1" si="4"/>
        <v>1</v>
      </c>
      <c r="M1848">
        <f ca="1">VLOOKUP(F1848,Cities!$A$1:$I$69,4,0)*R1848*L1848</f>
        <v>1150</v>
      </c>
      <c r="N1848">
        <f t="shared" ca="1" si="5"/>
        <v>2116</v>
      </c>
      <c r="O1848" t="str">
        <f ca="1">VLOOKUP(F1848,Cities!$A$1:$E$69,5,0)</f>
        <v>Summer</v>
      </c>
      <c r="P1848">
        <f t="shared" ca="1" si="6"/>
        <v>1</v>
      </c>
      <c r="Q1848" t="str">
        <f ca="1">VLOOKUP(P1848,Sheet2!$A$1:$B$5,2,0)</f>
        <v>Solo</v>
      </c>
      <c r="R1848">
        <f ca="1">VLOOKUP(P1848,Sheet2!$A$1:$C$5,3,0)</f>
        <v>1</v>
      </c>
    </row>
    <row r="1849" spans="1:18" ht="14.25" customHeight="1">
      <c r="A1849" s="4">
        <v>1848</v>
      </c>
      <c r="B1849">
        <f t="shared" ca="1" si="0"/>
        <v>87</v>
      </c>
      <c r="C1849">
        <f t="shared" ca="1" si="1"/>
        <v>2</v>
      </c>
      <c r="D1849" t="str">
        <f ca="1">VLOOKUP(C1849,Stay!$A$1:$B$5,2,0)</f>
        <v>1 week</v>
      </c>
      <c r="E1849">
        <f ca="1">VLOOKUP(C1849,Stay!$A$1:$C$5,3,0)</f>
        <v>7</v>
      </c>
      <c r="F1849">
        <f t="shared" ca="1" si="2"/>
        <v>43</v>
      </c>
      <c r="G1849" t="str">
        <f ca="1">VLOOKUP(F1849,Cities!$A$1:$C$69,2,0)</f>
        <v>New York City</v>
      </c>
      <c r="H1849" t="str">
        <f ca="1">VLOOKUP(F1849,Cities!$A$1:$F$69,6,0)</f>
        <v>Modern, Park, Adventure-Land, Architecture, Nightlife</v>
      </c>
      <c r="I1849" t="str">
        <f ca="1">VLOOKUP(F1849,Cities!$A$1:$C$69,3,0)</f>
        <v>North America</v>
      </c>
      <c r="J1849">
        <f t="shared" ca="1" si="3"/>
        <v>1</v>
      </c>
      <c r="K1849">
        <f ca="1">VLOOKUP(F1849,Cities!$A$1:$I$69,6+J1849,0)*R1849*E1849</f>
        <v>3654</v>
      </c>
      <c r="L1849">
        <f t="shared" ca="1" si="4"/>
        <v>2</v>
      </c>
      <c r="M1849">
        <f ca="1">VLOOKUP(F1849,Cities!$A$1:$I$69,4,0)*R1849*L1849</f>
        <v>3000</v>
      </c>
      <c r="N1849">
        <f t="shared" ca="1" si="5"/>
        <v>6654</v>
      </c>
      <c r="O1849" t="str">
        <f ca="1">VLOOKUP(F1849,Cities!$A$1:$E$69,5,0)</f>
        <v>Summer</v>
      </c>
      <c r="P1849">
        <f t="shared" ca="1" si="6"/>
        <v>4</v>
      </c>
      <c r="Q1849" t="str">
        <f ca="1">VLOOKUP(P1849,Sheet2!$A$1:$B$5,2,0)</f>
        <v>Friends</v>
      </c>
      <c r="R1849">
        <f ca="1">VLOOKUP(P1849,Sheet2!$A$1:$C$5,3,0)</f>
        <v>6</v>
      </c>
    </row>
    <row r="1850" spans="1:18" ht="14.25" customHeight="1">
      <c r="A1850" s="4">
        <v>1849</v>
      </c>
      <c r="B1850">
        <f t="shared" ca="1" si="0"/>
        <v>63</v>
      </c>
      <c r="C1850">
        <f t="shared" ca="1" si="1"/>
        <v>1</v>
      </c>
      <c r="D1850" t="str">
        <f ca="1">VLOOKUP(C1850,Stay!$A$1:$B$5,2,0)</f>
        <v>3 days</v>
      </c>
      <c r="E1850">
        <f ca="1">VLOOKUP(C1850,Stay!$A$1:$C$5,3,0)</f>
        <v>3</v>
      </c>
      <c r="F1850">
        <f t="shared" ca="1" si="2"/>
        <v>43</v>
      </c>
      <c r="G1850" t="str">
        <f ca="1">VLOOKUP(F1850,Cities!$A$1:$C$69,2,0)</f>
        <v>New York City</v>
      </c>
      <c r="H1850" t="str">
        <f ca="1">VLOOKUP(F1850,Cities!$A$1:$F$69,6,0)</f>
        <v>Modern, Park, Adventure-Land, Architecture, Nightlife</v>
      </c>
      <c r="I1850" t="str">
        <f ca="1">VLOOKUP(F1850,Cities!$A$1:$C$69,3,0)</f>
        <v>North America</v>
      </c>
      <c r="J1850">
        <f t="shared" ca="1" si="3"/>
        <v>2</v>
      </c>
      <c r="K1850">
        <f ca="1">VLOOKUP(F1850,Cities!$A$1:$I$69,6+J1850,0)*R1850*E1850</f>
        <v>714</v>
      </c>
      <c r="L1850">
        <f t="shared" ca="1" si="4"/>
        <v>2</v>
      </c>
      <c r="M1850">
        <f ca="1">VLOOKUP(F1850,Cities!$A$1:$I$69,4,0)*R1850*L1850</f>
        <v>500</v>
      </c>
      <c r="N1850">
        <f t="shared" ca="1" si="5"/>
        <v>1214</v>
      </c>
      <c r="O1850" t="str">
        <f ca="1">VLOOKUP(F1850,Cities!$A$1:$E$69,5,0)</f>
        <v>Summer</v>
      </c>
      <c r="P1850">
        <f t="shared" ca="1" si="6"/>
        <v>1</v>
      </c>
      <c r="Q1850" t="str">
        <f ca="1">VLOOKUP(P1850,Sheet2!$A$1:$B$5,2,0)</f>
        <v>Solo</v>
      </c>
      <c r="R1850">
        <f ca="1">VLOOKUP(P1850,Sheet2!$A$1:$C$5,3,0)</f>
        <v>1</v>
      </c>
    </row>
    <row r="1851" spans="1:18" ht="14.25" customHeight="1">
      <c r="A1851" s="4">
        <v>1850</v>
      </c>
      <c r="B1851">
        <f t="shared" ca="1" si="0"/>
        <v>248</v>
      </c>
      <c r="C1851">
        <f t="shared" ca="1" si="1"/>
        <v>3</v>
      </c>
      <c r="D1851" t="str">
        <f ca="1">VLOOKUP(C1851,Stay!$A$1:$B$5,2,0)</f>
        <v>2 weeks</v>
      </c>
      <c r="E1851">
        <f ca="1">VLOOKUP(C1851,Stay!$A$1:$C$5,3,0)</f>
        <v>14</v>
      </c>
      <c r="F1851">
        <f t="shared" ca="1" si="2"/>
        <v>41</v>
      </c>
      <c r="G1851" t="str">
        <f ca="1">VLOOKUP(F1851,Cities!$A$1:$C$69,2,0)</f>
        <v>Nashville</v>
      </c>
      <c r="H1851" t="str">
        <f ca="1">VLOOKUP(F1851,Cities!$A$1:$F$69,6,0)</f>
        <v>Modern, Nightlife</v>
      </c>
      <c r="I1851" t="str">
        <f ca="1">VLOOKUP(F1851,Cities!$A$1:$C$69,3,0)</f>
        <v>North America</v>
      </c>
      <c r="J1851">
        <f t="shared" ca="1" si="3"/>
        <v>1</v>
      </c>
      <c r="K1851">
        <f ca="1">VLOOKUP(F1851,Cities!$A$1:$I$69,6+J1851,0)*R1851*E1851</f>
        <v>3192</v>
      </c>
      <c r="L1851">
        <f t="shared" ca="1" si="4"/>
        <v>1</v>
      </c>
      <c r="M1851">
        <f ca="1">VLOOKUP(F1851,Cities!$A$1:$I$69,4,0)*R1851*L1851</f>
        <v>1240</v>
      </c>
      <c r="N1851">
        <f t="shared" ca="1" si="5"/>
        <v>4432</v>
      </c>
      <c r="O1851" t="str">
        <f ca="1">VLOOKUP(F1851,Cities!$A$1:$E$69,5,0)</f>
        <v>Spring</v>
      </c>
      <c r="P1851">
        <f t="shared" ca="1" si="6"/>
        <v>2</v>
      </c>
      <c r="Q1851" t="str">
        <f ca="1">VLOOKUP(P1851,Sheet2!$A$1:$B$5,2,0)</f>
        <v>Family</v>
      </c>
      <c r="R1851">
        <f ca="1">VLOOKUP(P1851,Sheet2!$A$1:$C$5,3,0)</f>
        <v>4</v>
      </c>
    </row>
    <row r="1852" spans="1:18" ht="14.25" customHeight="1">
      <c r="A1852" s="4">
        <v>1851</v>
      </c>
      <c r="B1852">
        <f t="shared" ca="1" si="0"/>
        <v>241</v>
      </c>
      <c r="C1852">
        <f t="shared" ca="1" si="1"/>
        <v>2</v>
      </c>
      <c r="D1852" t="str">
        <f ca="1">VLOOKUP(C1852,Stay!$A$1:$B$5,2,0)</f>
        <v>1 week</v>
      </c>
      <c r="E1852">
        <f ca="1">VLOOKUP(C1852,Stay!$A$1:$C$5,3,0)</f>
        <v>7</v>
      </c>
      <c r="F1852">
        <f t="shared" ca="1" si="2"/>
        <v>61</v>
      </c>
      <c r="G1852" t="str">
        <f ca="1">VLOOKUP(F1852,Cities!$A$1:$C$69,2,0)</f>
        <v>Trentino</v>
      </c>
      <c r="H1852" t="str">
        <f ca="1">VLOOKUP(F1852,Cities!$A$1:$F$69,6,0)</f>
        <v>Terrain</v>
      </c>
      <c r="I1852" t="str">
        <f ca="1">VLOOKUP(F1852,Cities!$A$1:$C$69,3,0)</f>
        <v>Europe</v>
      </c>
      <c r="J1852">
        <f t="shared" ca="1" si="3"/>
        <v>1</v>
      </c>
      <c r="K1852">
        <f ca="1">VLOOKUP(F1852,Cities!$A$1:$I$69,6+J1852,0)*R1852*E1852</f>
        <v>1050</v>
      </c>
      <c r="L1852">
        <f t="shared" ca="1" si="4"/>
        <v>2</v>
      </c>
      <c r="M1852">
        <f ca="1">VLOOKUP(F1852,Cities!$A$1:$I$69,4,0)*R1852*L1852</f>
        <v>10920</v>
      </c>
      <c r="N1852">
        <f t="shared" ca="1" si="5"/>
        <v>11970</v>
      </c>
      <c r="O1852" t="str">
        <f ca="1">VLOOKUP(F1852,Cities!$A$1:$E$69,5,0)</f>
        <v>Summer</v>
      </c>
      <c r="P1852">
        <f t="shared" ca="1" si="6"/>
        <v>4</v>
      </c>
      <c r="Q1852" t="str">
        <f ca="1">VLOOKUP(P1852,Sheet2!$A$1:$B$5,2,0)</f>
        <v>Friends</v>
      </c>
      <c r="R1852">
        <f ca="1">VLOOKUP(P1852,Sheet2!$A$1:$C$5,3,0)</f>
        <v>6</v>
      </c>
    </row>
    <row r="1853" spans="1:18" ht="14.25" customHeight="1">
      <c r="A1853" s="4">
        <v>1852</v>
      </c>
      <c r="B1853">
        <f t="shared" ca="1" si="0"/>
        <v>138</v>
      </c>
      <c r="C1853">
        <f t="shared" ca="1" si="1"/>
        <v>4</v>
      </c>
      <c r="D1853" t="str">
        <f ca="1">VLOOKUP(C1853,Stay!$A$1:$B$5,2,0)</f>
        <v>1 month</v>
      </c>
      <c r="E1853">
        <f ca="1">VLOOKUP(C1853,Stay!$A$1:$C$5,3,0)</f>
        <v>30</v>
      </c>
      <c r="F1853">
        <f t="shared" ca="1" si="2"/>
        <v>11</v>
      </c>
      <c r="G1853" t="str">
        <f ca="1">VLOOKUP(F1853,Cities!$A$1:$C$69,2,0)</f>
        <v>Bordeaux</v>
      </c>
      <c r="H1853" t="str">
        <f ca="1">VLOOKUP(F1853,Cities!$A$1:$F$69,6,0)</f>
        <v>Historical-Modern, Wineyard, Park</v>
      </c>
      <c r="I1853" t="str">
        <f ca="1">VLOOKUP(F1853,Cities!$A$1:$C$69,3,0)</f>
        <v>Europe</v>
      </c>
      <c r="J1853">
        <f t="shared" ca="1" si="3"/>
        <v>2</v>
      </c>
      <c r="K1853">
        <f ca="1">VLOOKUP(F1853,Cities!$A$1:$I$69,6+J1853,0)*R1853*E1853</f>
        <v>6420</v>
      </c>
      <c r="L1853">
        <f t="shared" ca="1" si="4"/>
        <v>2</v>
      </c>
      <c r="M1853">
        <f ca="1">VLOOKUP(F1853,Cities!$A$1:$I$69,4,0)*R1853*L1853</f>
        <v>6000</v>
      </c>
      <c r="N1853">
        <f t="shared" ca="1" si="5"/>
        <v>12420</v>
      </c>
      <c r="O1853" t="str">
        <f ca="1">VLOOKUP(F1853,Cities!$A$1:$E$69,5,0)</f>
        <v>Summer</v>
      </c>
      <c r="P1853">
        <f t="shared" ca="1" si="6"/>
        <v>3</v>
      </c>
      <c r="Q1853" t="str">
        <f ca="1">VLOOKUP(P1853,Sheet2!$A$1:$B$5,2,0)</f>
        <v>Romantic</v>
      </c>
      <c r="R1853">
        <f ca="1">VLOOKUP(P1853,Sheet2!$A$1:$C$5,3,0)</f>
        <v>2</v>
      </c>
    </row>
    <row r="1854" spans="1:18" ht="14.25" customHeight="1">
      <c r="A1854" s="4">
        <v>1853</v>
      </c>
      <c r="B1854">
        <f t="shared" ca="1" si="0"/>
        <v>82</v>
      </c>
      <c r="C1854">
        <f t="shared" ca="1" si="1"/>
        <v>3</v>
      </c>
      <c r="D1854" t="str">
        <f ca="1">VLOOKUP(C1854,Stay!$A$1:$B$5,2,0)</f>
        <v>2 weeks</v>
      </c>
      <c r="E1854">
        <f ca="1">VLOOKUP(C1854,Stay!$A$1:$C$5,3,0)</f>
        <v>14</v>
      </c>
      <c r="F1854">
        <f t="shared" ca="1" si="2"/>
        <v>12</v>
      </c>
      <c r="G1854" t="str">
        <f ca="1">VLOOKUP(F1854,Cities!$A$1:$C$69,2,0)</f>
        <v>Boston</v>
      </c>
      <c r="H1854" t="str">
        <f ca="1">VLOOKUP(F1854,Cities!$A$1:$F$69,6,0)</f>
        <v>Modern, Adventure-Water, Aquatic, Nightlife</v>
      </c>
      <c r="I1854" t="str">
        <f ca="1">VLOOKUP(F1854,Cities!$A$1:$C$69,3,0)</f>
        <v>North America</v>
      </c>
      <c r="J1854">
        <f t="shared" ca="1" si="3"/>
        <v>2</v>
      </c>
      <c r="K1854">
        <f ca="1">VLOOKUP(F1854,Cities!$A$1:$I$69,6+J1854,0)*R1854*E1854</f>
        <v>4872</v>
      </c>
      <c r="L1854">
        <f t="shared" ca="1" si="4"/>
        <v>2</v>
      </c>
      <c r="M1854">
        <f ca="1">VLOOKUP(F1854,Cities!$A$1:$I$69,4,0)*R1854*L1854</f>
        <v>800</v>
      </c>
      <c r="N1854">
        <f t="shared" ca="1" si="5"/>
        <v>5672</v>
      </c>
      <c r="O1854" t="str">
        <f ca="1">VLOOKUP(F1854,Cities!$A$1:$E$69,5,0)</f>
        <v>Summer</v>
      </c>
      <c r="P1854">
        <f t="shared" ca="1" si="6"/>
        <v>3</v>
      </c>
      <c r="Q1854" t="str">
        <f ca="1">VLOOKUP(P1854,Sheet2!$A$1:$B$5,2,0)</f>
        <v>Romantic</v>
      </c>
      <c r="R1854">
        <f ca="1">VLOOKUP(P1854,Sheet2!$A$1:$C$5,3,0)</f>
        <v>2</v>
      </c>
    </row>
    <row r="1855" spans="1:18" ht="14.25" customHeight="1">
      <c r="A1855" s="4">
        <v>1854</v>
      </c>
      <c r="B1855">
        <f t="shared" ca="1" si="0"/>
        <v>215</v>
      </c>
      <c r="C1855">
        <f t="shared" ca="1" si="1"/>
        <v>4</v>
      </c>
      <c r="D1855" t="str">
        <f ca="1">VLOOKUP(C1855,Stay!$A$1:$B$5,2,0)</f>
        <v>1 month</v>
      </c>
      <c r="E1855">
        <f ca="1">VLOOKUP(C1855,Stay!$A$1:$C$5,3,0)</f>
        <v>30</v>
      </c>
      <c r="F1855">
        <f t="shared" ca="1" si="2"/>
        <v>22</v>
      </c>
      <c r="G1855" t="str">
        <f ca="1">VLOOKUP(F1855,Cities!$A$1:$C$69,2,0)</f>
        <v>Dublin</v>
      </c>
      <c r="H1855" t="str">
        <f ca="1">VLOOKUP(F1855,Cities!$A$1:$F$69,6,0)</f>
        <v>Terrain, Beach, Historical-Medieval, Parks, Architecture</v>
      </c>
      <c r="I1855" t="str">
        <f ca="1">VLOOKUP(F1855,Cities!$A$1:$C$69,3,0)</f>
        <v>Europe</v>
      </c>
      <c r="J1855">
        <f t="shared" ca="1" si="3"/>
        <v>3</v>
      </c>
      <c r="K1855">
        <f ca="1">VLOOKUP(F1855,Cities!$A$1:$I$69,6+J1855,0)*R1855*E1855</f>
        <v>56340</v>
      </c>
      <c r="L1855">
        <f t="shared" ca="1" si="4"/>
        <v>2</v>
      </c>
      <c r="M1855">
        <f ca="1">VLOOKUP(F1855,Cities!$A$1:$I$69,4,0)*R1855*L1855</f>
        <v>11748</v>
      </c>
      <c r="N1855">
        <f t="shared" ca="1" si="5"/>
        <v>68088</v>
      </c>
      <c r="O1855" t="str">
        <f ca="1">VLOOKUP(F1855,Cities!$A$1:$E$69,5,0)</f>
        <v>Summer</v>
      </c>
      <c r="P1855">
        <f t="shared" ca="1" si="6"/>
        <v>4</v>
      </c>
      <c r="Q1855" t="str">
        <f ca="1">VLOOKUP(P1855,Sheet2!$A$1:$B$5,2,0)</f>
        <v>Friends</v>
      </c>
      <c r="R1855">
        <f ca="1">VLOOKUP(P1855,Sheet2!$A$1:$C$5,3,0)</f>
        <v>6</v>
      </c>
    </row>
    <row r="1856" spans="1:18" ht="14.25" customHeight="1">
      <c r="A1856" s="4">
        <v>1855</v>
      </c>
      <c r="B1856">
        <f t="shared" ca="1" si="0"/>
        <v>297</v>
      </c>
      <c r="C1856">
        <f t="shared" ca="1" si="1"/>
        <v>1</v>
      </c>
      <c r="D1856" t="str">
        <f ca="1">VLOOKUP(C1856,Stay!$A$1:$B$5,2,0)</f>
        <v>3 days</v>
      </c>
      <c r="E1856">
        <f ca="1">VLOOKUP(C1856,Stay!$A$1:$C$5,3,0)</f>
        <v>3</v>
      </c>
      <c r="F1856">
        <f t="shared" ca="1" si="2"/>
        <v>1</v>
      </c>
      <c r="G1856" t="str">
        <f ca="1">VLOOKUP(F1856,Cities!$A$1:$C$69,2,0)</f>
        <v>Amsterdam</v>
      </c>
      <c r="H1856" t="str">
        <f ca="1">VLOOKUP(F1856,Cities!$A$1:$F$69,6,0)</f>
        <v>Acquatic, Historical-Modern, Beach, Nightlife</v>
      </c>
      <c r="I1856" t="str">
        <f ca="1">VLOOKUP(F1856,Cities!$A$1:$C$69,3,0)</f>
        <v>Europe</v>
      </c>
      <c r="J1856">
        <f t="shared" ca="1" si="3"/>
        <v>1</v>
      </c>
      <c r="K1856">
        <f ca="1">VLOOKUP(F1856,Cities!$A$1:$I$69,6+J1856,0)*R1856*E1856</f>
        <v>330</v>
      </c>
      <c r="L1856">
        <f t="shared" ca="1" si="4"/>
        <v>1</v>
      </c>
      <c r="M1856">
        <f ca="1">VLOOKUP(F1856,Cities!$A$1:$I$69,4,0)*R1856*L1856</f>
        <v>2370</v>
      </c>
      <c r="N1856">
        <f t="shared" ca="1" si="5"/>
        <v>2700</v>
      </c>
      <c r="O1856" t="str">
        <f ca="1">VLOOKUP(F1856,Cities!$A$1:$E$69,5,0)</f>
        <v>Summer</v>
      </c>
      <c r="P1856">
        <f t="shared" ca="1" si="6"/>
        <v>3</v>
      </c>
      <c r="Q1856" t="str">
        <f ca="1">VLOOKUP(P1856,Sheet2!$A$1:$B$5,2,0)</f>
        <v>Romantic</v>
      </c>
      <c r="R1856">
        <f ca="1">VLOOKUP(P1856,Sheet2!$A$1:$C$5,3,0)</f>
        <v>2</v>
      </c>
    </row>
    <row r="1857" spans="1:18" ht="14.25" customHeight="1">
      <c r="A1857" s="4">
        <v>1856</v>
      </c>
      <c r="B1857">
        <f t="shared" ca="1" si="0"/>
        <v>162</v>
      </c>
      <c r="C1857">
        <f t="shared" ca="1" si="1"/>
        <v>3</v>
      </c>
      <c r="D1857" t="str">
        <f ca="1">VLOOKUP(C1857,Stay!$A$1:$B$5,2,0)</f>
        <v>2 weeks</v>
      </c>
      <c r="E1857">
        <f ca="1">VLOOKUP(C1857,Stay!$A$1:$C$5,3,0)</f>
        <v>14</v>
      </c>
      <c r="F1857">
        <f t="shared" ca="1" si="2"/>
        <v>30</v>
      </c>
      <c r="G1857" t="str">
        <f ca="1">VLOOKUP(F1857,Cities!$A$1:$C$69,2,0)</f>
        <v>London</v>
      </c>
      <c r="H1857" t="str">
        <f ca="1">VLOOKUP(F1857,Cities!$A$1:$F$69,6,0)</f>
        <v>Modern, Beach</v>
      </c>
      <c r="I1857" t="str">
        <f ca="1">VLOOKUP(F1857,Cities!$A$1:$C$69,3,0)</f>
        <v>Europe</v>
      </c>
      <c r="J1857">
        <f t="shared" ca="1" si="3"/>
        <v>3</v>
      </c>
      <c r="K1857">
        <f ca="1">VLOOKUP(F1857,Cities!$A$1:$I$69,6+J1857,0)*R1857*E1857</f>
        <v>45696</v>
      </c>
      <c r="L1857">
        <f t="shared" ca="1" si="4"/>
        <v>2</v>
      </c>
      <c r="M1857">
        <f ca="1">VLOOKUP(F1857,Cities!$A$1:$I$69,4,0)*R1857*L1857</f>
        <v>13800</v>
      </c>
      <c r="N1857">
        <f t="shared" ca="1" si="5"/>
        <v>59496</v>
      </c>
      <c r="O1857" t="str">
        <f ca="1">VLOOKUP(F1857,Cities!$A$1:$E$69,5,0)</f>
        <v>Summer</v>
      </c>
      <c r="P1857">
        <f t="shared" ca="1" si="6"/>
        <v>4</v>
      </c>
      <c r="Q1857" t="str">
        <f ca="1">VLOOKUP(P1857,Sheet2!$A$1:$B$5,2,0)</f>
        <v>Friends</v>
      </c>
      <c r="R1857">
        <f ca="1">VLOOKUP(P1857,Sheet2!$A$1:$C$5,3,0)</f>
        <v>6</v>
      </c>
    </row>
    <row r="1858" spans="1:18" ht="14.25" customHeight="1">
      <c r="A1858" s="4">
        <v>1857</v>
      </c>
      <c r="B1858">
        <f t="shared" ca="1" si="0"/>
        <v>133</v>
      </c>
      <c r="C1858">
        <f t="shared" ca="1" si="1"/>
        <v>3</v>
      </c>
      <c r="D1858" t="str">
        <f ca="1">VLOOKUP(C1858,Stay!$A$1:$B$5,2,0)</f>
        <v>2 weeks</v>
      </c>
      <c r="E1858">
        <f ca="1">VLOOKUP(C1858,Stay!$A$1:$C$5,3,0)</f>
        <v>14</v>
      </c>
      <c r="F1858">
        <f t="shared" ca="1" si="2"/>
        <v>9</v>
      </c>
      <c r="G1858" t="str">
        <f ca="1">VLOOKUP(F1858,Cities!$A$1:$C$69,2,0)</f>
        <v>Berlin</v>
      </c>
      <c r="H1858" t="str">
        <f ca="1">VLOOKUP(F1858,Cities!$A$1:$F$69,6,0)</f>
        <v>Historical-Modern, Park</v>
      </c>
      <c r="I1858" t="str">
        <f ca="1">VLOOKUP(F1858,Cities!$A$1:$C$69,3,0)</f>
        <v>Europe</v>
      </c>
      <c r="J1858">
        <f t="shared" ca="1" si="3"/>
        <v>2</v>
      </c>
      <c r="K1858">
        <f ca="1">VLOOKUP(F1858,Cities!$A$1:$I$69,6+J1858,0)*R1858*E1858</f>
        <v>3164</v>
      </c>
      <c r="L1858">
        <f t="shared" ca="1" si="4"/>
        <v>2</v>
      </c>
      <c r="M1858">
        <f ca="1">VLOOKUP(F1858,Cities!$A$1:$I$69,4,0)*R1858*L1858</f>
        <v>3800</v>
      </c>
      <c r="N1858">
        <f t="shared" ca="1" si="5"/>
        <v>6964</v>
      </c>
      <c r="O1858" t="str">
        <f ca="1">VLOOKUP(F1858,Cities!$A$1:$E$69,5,0)</f>
        <v>Summer</v>
      </c>
      <c r="P1858">
        <f t="shared" ca="1" si="6"/>
        <v>3</v>
      </c>
      <c r="Q1858" t="str">
        <f ca="1">VLOOKUP(P1858,Sheet2!$A$1:$B$5,2,0)</f>
        <v>Romantic</v>
      </c>
      <c r="R1858">
        <f ca="1">VLOOKUP(P1858,Sheet2!$A$1:$C$5,3,0)</f>
        <v>2</v>
      </c>
    </row>
    <row r="1859" spans="1:18" ht="14.25" customHeight="1">
      <c r="A1859" s="4">
        <v>1858</v>
      </c>
      <c r="B1859">
        <f t="shared" ca="1" si="0"/>
        <v>39</v>
      </c>
      <c r="C1859">
        <f t="shared" ca="1" si="1"/>
        <v>1</v>
      </c>
      <c r="D1859" t="str">
        <f ca="1">VLOOKUP(C1859,Stay!$A$1:$B$5,2,0)</f>
        <v>3 days</v>
      </c>
      <c r="E1859">
        <f ca="1">VLOOKUP(C1859,Stay!$A$1:$C$5,3,0)</f>
        <v>3</v>
      </c>
      <c r="F1859">
        <f t="shared" ca="1" si="2"/>
        <v>11</v>
      </c>
      <c r="G1859" t="str">
        <f ca="1">VLOOKUP(F1859,Cities!$A$1:$C$69,2,0)</f>
        <v>Bordeaux</v>
      </c>
      <c r="H1859" t="str">
        <f ca="1">VLOOKUP(F1859,Cities!$A$1:$F$69,6,0)</f>
        <v>Historical-Modern, Wineyard, Park</v>
      </c>
      <c r="I1859" t="str">
        <f ca="1">VLOOKUP(F1859,Cities!$A$1:$C$69,3,0)</f>
        <v>Europe</v>
      </c>
      <c r="J1859">
        <f t="shared" ca="1" si="3"/>
        <v>1</v>
      </c>
      <c r="K1859">
        <f ca="1">VLOOKUP(F1859,Cities!$A$1:$I$69,6+J1859,0)*R1859*E1859</f>
        <v>564</v>
      </c>
      <c r="L1859">
        <f t="shared" ca="1" si="4"/>
        <v>2</v>
      </c>
      <c r="M1859">
        <f ca="1">VLOOKUP(F1859,Cities!$A$1:$I$69,4,0)*R1859*L1859</f>
        <v>12000</v>
      </c>
      <c r="N1859">
        <f t="shared" ca="1" si="5"/>
        <v>12564</v>
      </c>
      <c r="O1859" t="str">
        <f ca="1">VLOOKUP(F1859,Cities!$A$1:$E$69,5,0)</f>
        <v>Summer</v>
      </c>
      <c r="P1859">
        <f t="shared" ca="1" si="6"/>
        <v>2</v>
      </c>
      <c r="Q1859" t="str">
        <f ca="1">VLOOKUP(P1859,Sheet2!$A$1:$B$5,2,0)</f>
        <v>Family</v>
      </c>
      <c r="R1859">
        <f ca="1">VLOOKUP(P1859,Sheet2!$A$1:$C$5,3,0)</f>
        <v>4</v>
      </c>
    </row>
    <row r="1860" spans="1:18" ht="14.25" customHeight="1">
      <c r="A1860" s="4">
        <v>1859</v>
      </c>
      <c r="B1860">
        <f t="shared" ca="1" si="0"/>
        <v>147</v>
      </c>
      <c r="C1860">
        <f t="shared" ca="1" si="1"/>
        <v>2</v>
      </c>
      <c r="D1860" t="str">
        <f ca="1">VLOOKUP(C1860,Stay!$A$1:$B$5,2,0)</f>
        <v>1 week</v>
      </c>
      <c r="E1860">
        <f ca="1">VLOOKUP(C1860,Stay!$A$1:$C$5,3,0)</f>
        <v>7</v>
      </c>
      <c r="F1860">
        <f t="shared" ca="1" si="2"/>
        <v>65</v>
      </c>
      <c r="G1860" t="str">
        <f ca="1">VLOOKUP(F1860,Cities!$A$1:$C$69,2,0)</f>
        <v>Victoria</v>
      </c>
      <c r="H1860" t="str">
        <f ca="1">VLOOKUP(F1860,Cities!$A$1:$F$69,6,0)</f>
        <v>Historical</v>
      </c>
      <c r="I1860" t="str">
        <f ca="1">VLOOKUP(F1860,Cities!$A$1:$C$69,3,0)</f>
        <v>North America</v>
      </c>
      <c r="J1860">
        <f t="shared" ca="1" si="3"/>
        <v>2</v>
      </c>
      <c r="K1860">
        <f ca="1">VLOOKUP(F1860,Cities!$A$1:$I$69,6+J1860,0)*R1860*E1860</f>
        <v>1050</v>
      </c>
      <c r="L1860">
        <f t="shared" ca="1" si="4"/>
        <v>1</v>
      </c>
      <c r="M1860">
        <f ca="1">VLOOKUP(F1860,Cities!$A$1:$I$69,4,0)*R1860*L1860</f>
        <v>300</v>
      </c>
      <c r="N1860">
        <f t="shared" ca="1" si="5"/>
        <v>1350</v>
      </c>
      <c r="O1860" t="str">
        <f ca="1">VLOOKUP(F1860,Cities!$A$1:$E$69,5,0)</f>
        <v>Summer</v>
      </c>
      <c r="P1860">
        <f t="shared" ca="1" si="6"/>
        <v>1</v>
      </c>
      <c r="Q1860" t="str">
        <f ca="1">VLOOKUP(P1860,Sheet2!$A$1:$B$5,2,0)</f>
        <v>Solo</v>
      </c>
      <c r="R1860">
        <f ca="1">VLOOKUP(P1860,Sheet2!$A$1:$C$5,3,0)</f>
        <v>1</v>
      </c>
    </row>
    <row r="1861" spans="1:18" ht="14.25" customHeight="1">
      <c r="A1861" s="4">
        <v>1860</v>
      </c>
      <c r="B1861">
        <f t="shared" ca="1" si="0"/>
        <v>34</v>
      </c>
      <c r="C1861">
        <f t="shared" ca="1" si="1"/>
        <v>4</v>
      </c>
      <c r="D1861" t="str">
        <f ca="1">VLOOKUP(C1861,Stay!$A$1:$B$5,2,0)</f>
        <v>1 month</v>
      </c>
      <c r="E1861">
        <f ca="1">VLOOKUP(C1861,Stay!$A$1:$C$5,3,0)</f>
        <v>30</v>
      </c>
      <c r="F1861">
        <f t="shared" ca="1" si="2"/>
        <v>47</v>
      </c>
      <c r="G1861" t="str">
        <f ca="1">VLOOKUP(F1861,Cities!$A$1:$C$69,2,0)</f>
        <v>Portland</v>
      </c>
      <c r="H1861" t="str">
        <f ca="1">VLOOKUP(F1861,Cities!$A$1:$F$69,6,0)</f>
        <v>Modern, Park, Nightlife</v>
      </c>
      <c r="I1861" t="str">
        <f ca="1">VLOOKUP(F1861,Cities!$A$1:$C$69,3,0)</f>
        <v>North America</v>
      </c>
      <c r="J1861">
        <f t="shared" ca="1" si="3"/>
        <v>1</v>
      </c>
      <c r="K1861">
        <f ca="1">VLOOKUP(F1861,Cities!$A$1:$I$69,6+J1861,0)*R1861*E1861</f>
        <v>1650</v>
      </c>
      <c r="L1861">
        <f t="shared" ca="1" si="4"/>
        <v>2</v>
      </c>
      <c r="M1861">
        <f ca="1">VLOOKUP(F1861,Cities!$A$1:$I$69,4,0)*R1861*L1861</f>
        <v>620</v>
      </c>
      <c r="N1861">
        <f t="shared" ca="1" si="5"/>
        <v>2270</v>
      </c>
      <c r="O1861" t="str">
        <f ca="1">VLOOKUP(F1861,Cities!$A$1:$E$69,5,0)</f>
        <v>Spring</v>
      </c>
      <c r="P1861">
        <f t="shared" ca="1" si="6"/>
        <v>1</v>
      </c>
      <c r="Q1861" t="str">
        <f ca="1">VLOOKUP(P1861,Sheet2!$A$1:$B$5,2,0)</f>
        <v>Solo</v>
      </c>
      <c r="R1861">
        <f ca="1">VLOOKUP(P1861,Sheet2!$A$1:$C$5,3,0)</f>
        <v>1</v>
      </c>
    </row>
    <row r="1862" spans="1:18" ht="14.25" customHeight="1">
      <c r="A1862" s="4">
        <v>1861</v>
      </c>
      <c r="B1862">
        <f t="shared" ca="1" si="0"/>
        <v>20</v>
      </c>
      <c r="C1862">
        <f t="shared" ca="1" si="1"/>
        <v>2</v>
      </c>
      <c r="D1862" t="str">
        <f ca="1">VLOOKUP(C1862,Stay!$A$1:$B$5,2,0)</f>
        <v>1 week</v>
      </c>
      <c r="E1862">
        <f ca="1">VLOOKUP(C1862,Stay!$A$1:$C$5,3,0)</f>
        <v>7</v>
      </c>
      <c r="F1862">
        <f t="shared" ca="1" si="2"/>
        <v>43</v>
      </c>
      <c r="G1862" t="str">
        <f ca="1">VLOOKUP(F1862,Cities!$A$1:$C$69,2,0)</f>
        <v>New York City</v>
      </c>
      <c r="H1862" t="str">
        <f ca="1">VLOOKUP(F1862,Cities!$A$1:$F$69,6,0)</f>
        <v>Modern, Park, Adventure-Land, Architecture, Nightlife</v>
      </c>
      <c r="I1862" t="str">
        <f ca="1">VLOOKUP(F1862,Cities!$A$1:$C$69,3,0)</f>
        <v>North America</v>
      </c>
      <c r="J1862">
        <f t="shared" ca="1" si="3"/>
        <v>2</v>
      </c>
      <c r="K1862">
        <f ca="1">VLOOKUP(F1862,Cities!$A$1:$I$69,6+J1862,0)*R1862*E1862</f>
        <v>6664</v>
      </c>
      <c r="L1862">
        <f t="shared" ca="1" si="4"/>
        <v>1</v>
      </c>
      <c r="M1862">
        <f ca="1">VLOOKUP(F1862,Cities!$A$1:$I$69,4,0)*R1862*L1862</f>
        <v>1000</v>
      </c>
      <c r="N1862">
        <f t="shared" ca="1" si="5"/>
        <v>7664</v>
      </c>
      <c r="O1862" t="str">
        <f ca="1">VLOOKUP(F1862,Cities!$A$1:$E$69,5,0)</f>
        <v>Summer</v>
      </c>
      <c r="P1862">
        <f t="shared" ca="1" si="6"/>
        <v>2</v>
      </c>
      <c r="Q1862" t="str">
        <f ca="1">VLOOKUP(P1862,Sheet2!$A$1:$B$5,2,0)</f>
        <v>Family</v>
      </c>
      <c r="R1862">
        <f ca="1">VLOOKUP(P1862,Sheet2!$A$1:$C$5,3,0)</f>
        <v>4</v>
      </c>
    </row>
    <row r="1863" spans="1:18" ht="14.25" customHeight="1">
      <c r="A1863" s="4">
        <v>1862</v>
      </c>
      <c r="B1863">
        <f t="shared" ca="1" si="0"/>
        <v>105</v>
      </c>
      <c r="C1863">
        <f t="shared" ca="1" si="1"/>
        <v>4</v>
      </c>
      <c r="D1863" t="str">
        <f ca="1">VLOOKUP(C1863,Stay!$A$1:$B$5,2,0)</f>
        <v>1 month</v>
      </c>
      <c r="E1863">
        <f ca="1">VLOOKUP(C1863,Stay!$A$1:$C$5,3,0)</f>
        <v>30</v>
      </c>
      <c r="F1863">
        <f t="shared" ca="1" si="2"/>
        <v>21</v>
      </c>
      <c r="G1863" t="str">
        <f ca="1">VLOOKUP(F1863,Cities!$A$1:$C$69,2,0)</f>
        <v>Denver</v>
      </c>
      <c r="H1863" t="str">
        <f ca="1">VLOOKUP(F1863,Cities!$A$1:$F$69,6,0)</f>
        <v>Modern, Hills, Park, Architecture</v>
      </c>
      <c r="I1863" t="str">
        <f ca="1">VLOOKUP(F1863,Cities!$A$1:$C$69,3,0)</f>
        <v>North America</v>
      </c>
      <c r="J1863">
        <f t="shared" ca="1" si="3"/>
        <v>3</v>
      </c>
      <c r="K1863">
        <f ca="1">VLOOKUP(F1863,Cities!$A$1:$I$69,6+J1863,0)*R1863*E1863</f>
        <v>23520</v>
      </c>
      <c r="L1863">
        <f t="shared" ca="1" si="4"/>
        <v>1</v>
      </c>
      <c r="M1863">
        <f ca="1">VLOOKUP(F1863,Cities!$A$1:$I$69,4,0)*R1863*L1863</f>
        <v>300</v>
      </c>
      <c r="N1863">
        <f t="shared" ca="1" si="5"/>
        <v>23820</v>
      </c>
      <c r="O1863" t="str">
        <f ca="1">VLOOKUP(F1863,Cities!$A$1:$E$69,5,0)</f>
        <v>Summer</v>
      </c>
      <c r="P1863">
        <f t="shared" ca="1" si="6"/>
        <v>3</v>
      </c>
      <c r="Q1863" t="str">
        <f ca="1">VLOOKUP(P1863,Sheet2!$A$1:$B$5,2,0)</f>
        <v>Romantic</v>
      </c>
      <c r="R1863">
        <f ca="1">VLOOKUP(P1863,Sheet2!$A$1:$C$5,3,0)</f>
        <v>2</v>
      </c>
    </row>
    <row r="1864" spans="1:18" ht="14.25" customHeight="1">
      <c r="A1864" s="4">
        <v>1863</v>
      </c>
      <c r="B1864">
        <f t="shared" ca="1" si="0"/>
        <v>231</v>
      </c>
      <c r="C1864">
        <f t="shared" ca="1" si="1"/>
        <v>1</v>
      </c>
      <c r="D1864" t="str">
        <f ca="1">VLOOKUP(C1864,Stay!$A$1:$B$5,2,0)</f>
        <v>3 days</v>
      </c>
      <c r="E1864">
        <f ca="1">VLOOKUP(C1864,Stay!$A$1:$C$5,3,0)</f>
        <v>3</v>
      </c>
      <c r="F1864">
        <f t="shared" ca="1" si="2"/>
        <v>67</v>
      </c>
      <c r="G1864" t="str">
        <f ca="1">VLOOKUP(F1864,Cities!$A$1:$C$69,2,0)</f>
        <v>Ville de Quebec</v>
      </c>
      <c r="H1864" t="str">
        <f ca="1">VLOOKUP(F1864,Cities!$A$1:$F$69,6,0)</f>
        <v>Historical</v>
      </c>
      <c r="I1864" t="str">
        <f ca="1">VLOOKUP(F1864,Cities!$A$1:$C$69,3,0)</f>
        <v>North America</v>
      </c>
      <c r="J1864">
        <f t="shared" ca="1" si="3"/>
        <v>1</v>
      </c>
      <c r="K1864">
        <f ca="1">VLOOKUP(F1864,Cities!$A$1:$I$69,6+J1864,0)*R1864*E1864</f>
        <v>648</v>
      </c>
      <c r="L1864">
        <f t="shared" ca="1" si="4"/>
        <v>2</v>
      </c>
      <c r="M1864">
        <f ca="1">VLOOKUP(F1864,Cities!$A$1:$I$69,4,0)*R1864*L1864</f>
        <v>4400</v>
      </c>
      <c r="N1864">
        <f t="shared" ca="1" si="5"/>
        <v>5048</v>
      </c>
      <c r="O1864" t="str">
        <f ca="1">VLOOKUP(F1864,Cities!$A$1:$E$69,5,0)</f>
        <v>Summer</v>
      </c>
      <c r="P1864">
        <f t="shared" ca="1" si="6"/>
        <v>2</v>
      </c>
      <c r="Q1864" t="str">
        <f ca="1">VLOOKUP(P1864,Sheet2!$A$1:$B$5,2,0)</f>
        <v>Family</v>
      </c>
      <c r="R1864">
        <f ca="1">VLOOKUP(P1864,Sheet2!$A$1:$C$5,3,0)</f>
        <v>4</v>
      </c>
    </row>
    <row r="1865" spans="1:18" ht="14.25" customHeight="1">
      <c r="A1865" s="4">
        <v>1864</v>
      </c>
      <c r="B1865">
        <f t="shared" ca="1" si="0"/>
        <v>61</v>
      </c>
      <c r="C1865">
        <f t="shared" ca="1" si="1"/>
        <v>3</v>
      </c>
      <c r="D1865" t="str">
        <f ca="1">VLOOKUP(C1865,Stay!$A$1:$B$5,2,0)</f>
        <v>2 weeks</v>
      </c>
      <c r="E1865">
        <f ca="1">VLOOKUP(C1865,Stay!$A$1:$C$5,3,0)</f>
        <v>14</v>
      </c>
      <c r="F1865">
        <f t="shared" ca="1" si="2"/>
        <v>1</v>
      </c>
      <c r="G1865" t="str">
        <f ca="1">VLOOKUP(F1865,Cities!$A$1:$C$69,2,0)</f>
        <v>Amsterdam</v>
      </c>
      <c r="H1865" t="str">
        <f ca="1">VLOOKUP(F1865,Cities!$A$1:$F$69,6,0)</f>
        <v>Acquatic, Historical-Modern, Beach, Nightlife</v>
      </c>
      <c r="I1865" t="str">
        <f ca="1">VLOOKUP(F1865,Cities!$A$1:$C$69,3,0)</f>
        <v>Europe</v>
      </c>
      <c r="J1865">
        <f t="shared" ca="1" si="3"/>
        <v>3</v>
      </c>
      <c r="K1865">
        <f ca="1">VLOOKUP(F1865,Cities!$A$1:$I$69,6+J1865,0)*R1865*E1865</f>
        <v>10304</v>
      </c>
      <c r="L1865">
        <f t="shared" ca="1" si="4"/>
        <v>1</v>
      </c>
      <c r="M1865">
        <f ca="1">VLOOKUP(F1865,Cities!$A$1:$I$69,4,0)*R1865*L1865</f>
        <v>2370</v>
      </c>
      <c r="N1865">
        <f t="shared" ca="1" si="5"/>
        <v>12674</v>
      </c>
      <c r="O1865" t="str">
        <f ca="1">VLOOKUP(F1865,Cities!$A$1:$E$69,5,0)</f>
        <v>Summer</v>
      </c>
      <c r="P1865">
        <f t="shared" ca="1" si="6"/>
        <v>3</v>
      </c>
      <c r="Q1865" t="str">
        <f ca="1">VLOOKUP(P1865,Sheet2!$A$1:$B$5,2,0)</f>
        <v>Romantic</v>
      </c>
      <c r="R1865">
        <f ca="1">VLOOKUP(P1865,Sheet2!$A$1:$C$5,3,0)</f>
        <v>2</v>
      </c>
    </row>
    <row r="1866" spans="1:18" ht="14.25" customHeight="1">
      <c r="A1866" s="4">
        <v>1865</v>
      </c>
      <c r="B1866">
        <f t="shared" ca="1" si="0"/>
        <v>1</v>
      </c>
      <c r="C1866">
        <f t="shared" ca="1" si="1"/>
        <v>1</v>
      </c>
      <c r="D1866" t="str">
        <f ca="1">VLOOKUP(C1866,Stay!$A$1:$B$5,2,0)</f>
        <v>3 days</v>
      </c>
      <c r="E1866">
        <f ca="1">VLOOKUP(C1866,Stay!$A$1:$C$5,3,0)</f>
        <v>3</v>
      </c>
      <c r="F1866">
        <f t="shared" ca="1" si="2"/>
        <v>67</v>
      </c>
      <c r="G1866" t="str">
        <f ca="1">VLOOKUP(F1866,Cities!$A$1:$C$69,2,0)</f>
        <v>Ville de Quebec</v>
      </c>
      <c r="H1866" t="str">
        <f ca="1">VLOOKUP(F1866,Cities!$A$1:$F$69,6,0)</f>
        <v>Historical</v>
      </c>
      <c r="I1866" t="str">
        <f ca="1">VLOOKUP(F1866,Cities!$A$1:$C$69,3,0)</f>
        <v>North America</v>
      </c>
      <c r="J1866">
        <f t="shared" ca="1" si="3"/>
        <v>1</v>
      </c>
      <c r="K1866">
        <f ca="1">VLOOKUP(F1866,Cities!$A$1:$I$69,6+J1866,0)*R1866*E1866</f>
        <v>648</v>
      </c>
      <c r="L1866">
        <f t="shared" ca="1" si="4"/>
        <v>2</v>
      </c>
      <c r="M1866">
        <f ca="1">VLOOKUP(F1866,Cities!$A$1:$I$69,4,0)*R1866*L1866</f>
        <v>4400</v>
      </c>
      <c r="N1866">
        <f t="shared" ca="1" si="5"/>
        <v>5048</v>
      </c>
      <c r="O1866" t="str">
        <f ca="1">VLOOKUP(F1866,Cities!$A$1:$E$69,5,0)</f>
        <v>Summer</v>
      </c>
      <c r="P1866">
        <f t="shared" ca="1" si="6"/>
        <v>2</v>
      </c>
      <c r="Q1866" t="str">
        <f ca="1">VLOOKUP(P1866,Sheet2!$A$1:$B$5,2,0)</f>
        <v>Family</v>
      </c>
      <c r="R1866">
        <f ca="1">VLOOKUP(P1866,Sheet2!$A$1:$C$5,3,0)</f>
        <v>4</v>
      </c>
    </row>
    <row r="1867" spans="1:18" ht="14.25" customHeight="1">
      <c r="A1867" s="4">
        <v>1866</v>
      </c>
      <c r="B1867">
        <f t="shared" ca="1" si="0"/>
        <v>73</v>
      </c>
      <c r="C1867">
        <f t="shared" ca="1" si="1"/>
        <v>3</v>
      </c>
      <c r="D1867" t="str">
        <f ca="1">VLOOKUP(C1867,Stay!$A$1:$B$5,2,0)</f>
        <v>2 weeks</v>
      </c>
      <c r="E1867">
        <f ca="1">VLOOKUP(C1867,Stay!$A$1:$C$5,3,0)</f>
        <v>14</v>
      </c>
      <c r="F1867">
        <f t="shared" ca="1" si="2"/>
        <v>37</v>
      </c>
      <c r="G1867" t="str">
        <f ca="1">VLOOKUP(F1867,Cities!$A$1:$C$69,2,0)</f>
        <v>Melbourne</v>
      </c>
      <c r="H1867" t="str">
        <f ca="1">VLOOKUP(F1867,Cities!$A$1:$F$69,6,0)</f>
        <v>Modern, Beach, Adventure-Modern</v>
      </c>
      <c r="I1867" t="str">
        <f ca="1">VLOOKUP(F1867,Cities!$A$1:$C$69,3,0)</f>
        <v>Australia</v>
      </c>
      <c r="J1867">
        <f t="shared" ca="1" si="3"/>
        <v>1</v>
      </c>
      <c r="K1867">
        <f ca="1">VLOOKUP(F1867,Cities!$A$1:$I$69,6+J1867,0)*R1867*E1867</f>
        <v>3780</v>
      </c>
      <c r="L1867">
        <f t="shared" ca="1" si="4"/>
        <v>1</v>
      </c>
      <c r="M1867">
        <f ca="1">VLOOKUP(F1867,Cities!$A$1:$I$69,4,0)*R1867*L1867</f>
        <v>8160</v>
      </c>
      <c r="N1867">
        <f t="shared" ca="1" si="5"/>
        <v>11940</v>
      </c>
      <c r="O1867" t="str">
        <f ca="1">VLOOKUP(F1867,Cities!$A$1:$E$69,5,0)</f>
        <v>Spring</v>
      </c>
      <c r="P1867">
        <f t="shared" ca="1" si="6"/>
        <v>4</v>
      </c>
      <c r="Q1867" t="str">
        <f ca="1">VLOOKUP(P1867,Sheet2!$A$1:$B$5,2,0)</f>
        <v>Friends</v>
      </c>
      <c r="R1867">
        <f ca="1">VLOOKUP(P1867,Sheet2!$A$1:$C$5,3,0)</f>
        <v>6</v>
      </c>
    </row>
    <row r="1868" spans="1:18" ht="14.25" customHeight="1">
      <c r="A1868" s="4">
        <v>1867</v>
      </c>
      <c r="B1868">
        <f t="shared" ca="1" si="0"/>
        <v>78</v>
      </c>
      <c r="C1868">
        <f t="shared" ca="1" si="1"/>
        <v>1</v>
      </c>
      <c r="D1868" t="str">
        <f ca="1">VLOOKUP(C1868,Stay!$A$1:$B$5,2,0)</f>
        <v>3 days</v>
      </c>
      <c r="E1868">
        <f ca="1">VLOOKUP(C1868,Stay!$A$1:$C$5,3,0)</f>
        <v>3</v>
      </c>
      <c r="F1868">
        <f t="shared" ca="1" si="2"/>
        <v>64</v>
      </c>
      <c r="G1868" t="str">
        <f ca="1">VLOOKUP(F1868,Cities!$A$1:$C$69,2,0)</f>
        <v>Venice</v>
      </c>
      <c r="H1868" t="str">
        <f ca="1">VLOOKUP(F1868,Cities!$A$1:$F$69,6,0)</f>
        <v>Terrain</v>
      </c>
      <c r="I1868" t="str">
        <f ca="1">VLOOKUP(F1868,Cities!$A$1:$C$69,3,0)</f>
        <v>Europe</v>
      </c>
      <c r="J1868">
        <f t="shared" ca="1" si="3"/>
        <v>3</v>
      </c>
      <c r="K1868">
        <f ca="1">VLOOKUP(F1868,Cities!$A$1:$I$69,6+J1868,0)*R1868*E1868</f>
        <v>1674</v>
      </c>
      <c r="L1868">
        <f t="shared" ca="1" si="4"/>
        <v>1</v>
      </c>
      <c r="M1868">
        <f ca="1">VLOOKUP(F1868,Cities!$A$1:$I$69,4,0)*R1868*L1868</f>
        <v>2320</v>
      </c>
      <c r="N1868">
        <f t="shared" ca="1" si="5"/>
        <v>3994</v>
      </c>
      <c r="O1868" t="str">
        <f ca="1">VLOOKUP(F1868,Cities!$A$1:$E$69,5,0)</f>
        <v>Summer</v>
      </c>
      <c r="P1868">
        <f t="shared" ca="1" si="6"/>
        <v>3</v>
      </c>
      <c r="Q1868" t="str">
        <f ca="1">VLOOKUP(P1868,Sheet2!$A$1:$B$5,2,0)</f>
        <v>Romantic</v>
      </c>
      <c r="R1868">
        <f ca="1">VLOOKUP(P1868,Sheet2!$A$1:$C$5,3,0)</f>
        <v>2</v>
      </c>
    </row>
    <row r="1869" spans="1:18" ht="14.25" customHeight="1">
      <c r="A1869" s="4">
        <v>1868</v>
      </c>
      <c r="B1869">
        <f t="shared" ca="1" si="0"/>
        <v>26</v>
      </c>
      <c r="C1869">
        <f t="shared" ca="1" si="1"/>
        <v>1</v>
      </c>
      <c r="D1869" t="str">
        <f ca="1">VLOOKUP(C1869,Stay!$A$1:$B$5,2,0)</f>
        <v>3 days</v>
      </c>
      <c r="E1869">
        <f ca="1">VLOOKUP(C1869,Stay!$A$1:$C$5,3,0)</f>
        <v>3</v>
      </c>
      <c r="F1869">
        <f t="shared" ca="1" si="2"/>
        <v>18</v>
      </c>
      <c r="G1869" t="str">
        <f ca="1">VLOOKUP(F1869,Cities!$A$1:$C$69,2,0)</f>
        <v>Clark County</v>
      </c>
      <c r="H1869" t="str">
        <f ca="1">VLOOKUP(F1869,Cities!$A$1:$F$69,6,0)</f>
        <v>Modern, Nightlife, Park, Adventure-Land, Forest</v>
      </c>
      <c r="I1869" t="str">
        <f ca="1">VLOOKUP(F1869,Cities!$A$1:$C$69,3,0)</f>
        <v>North America</v>
      </c>
      <c r="J1869">
        <f t="shared" ca="1" si="3"/>
        <v>3</v>
      </c>
      <c r="K1869">
        <f ca="1">VLOOKUP(F1869,Cities!$A$1:$I$69,6+J1869,0)*R1869*E1869</f>
        <v>4320</v>
      </c>
      <c r="L1869">
        <f t="shared" ca="1" si="4"/>
        <v>2</v>
      </c>
      <c r="M1869">
        <f ca="1">VLOOKUP(F1869,Cities!$A$1:$I$69,4,0)*R1869*L1869</f>
        <v>560</v>
      </c>
      <c r="N1869">
        <f t="shared" ca="1" si="5"/>
        <v>4880</v>
      </c>
      <c r="O1869" t="str">
        <f ca="1">VLOOKUP(F1869,Cities!$A$1:$E$69,5,0)</f>
        <v>Summer</v>
      </c>
      <c r="P1869">
        <f t="shared" ca="1" si="6"/>
        <v>3</v>
      </c>
      <c r="Q1869" t="str">
        <f ca="1">VLOOKUP(P1869,Sheet2!$A$1:$B$5,2,0)</f>
        <v>Romantic</v>
      </c>
      <c r="R1869">
        <f ca="1">VLOOKUP(P1869,Sheet2!$A$1:$C$5,3,0)</f>
        <v>2</v>
      </c>
    </row>
    <row r="1870" spans="1:18" ht="14.25" customHeight="1">
      <c r="A1870" s="4">
        <v>1869</v>
      </c>
      <c r="B1870">
        <f t="shared" ca="1" si="0"/>
        <v>258</v>
      </c>
      <c r="C1870">
        <f t="shared" ca="1" si="1"/>
        <v>4</v>
      </c>
      <c r="D1870" t="str">
        <f ca="1">VLOOKUP(C1870,Stay!$A$1:$B$5,2,0)</f>
        <v>1 month</v>
      </c>
      <c r="E1870">
        <f ca="1">VLOOKUP(C1870,Stay!$A$1:$C$5,3,0)</f>
        <v>30</v>
      </c>
      <c r="F1870">
        <f t="shared" ca="1" si="2"/>
        <v>67</v>
      </c>
      <c r="G1870" t="str">
        <f ca="1">VLOOKUP(F1870,Cities!$A$1:$C$69,2,0)</f>
        <v>Ville de Quebec</v>
      </c>
      <c r="H1870" t="str">
        <f ca="1">VLOOKUP(F1870,Cities!$A$1:$F$69,6,0)</f>
        <v>Historical</v>
      </c>
      <c r="I1870" t="str">
        <f ca="1">VLOOKUP(F1870,Cities!$A$1:$C$69,3,0)</f>
        <v>North America</v>
      </c>
      <c r="J1870">
        <f t="shared" ca="1" si="3"/>
        <v>1</v>
      </c>
      <c r="K1870">
        <f ca="1">VLOOKUP(F1870,Cities!$A$1:$I$69,6+J1870,0)*R1870*E1870</f>
        <v>3240</v>
      </c>
      <c r="L1870">
        <f t="shared" ca="1" si="4"/>
        <v>2</v>
      </c>
      <c r="M1870">
        <f ca="1">VLOOKUP(F1870,Cities!$A$1:$I$69,4,0)*R1870*L1870</f>
        <v>2200</v>
      </c>
      <c r="N1870">
        <f t="shared" ca="1" si="5"/>
        <v>5440</v>
      </c>
      <c r="O1870" t="str">
        <f ca="1">VLOOKUP(F1870,Cities!$A$1:$E$69,5,0)</f>
        <v>Summer</v>
      </c>
      <c r="P1870">
        <f t="shared" ca="1" si="6"/>
        <v>3</v>
      </c>
      <c r="Q1870" t="str">
        <f ca="1">VLOOKUP(P1870,Sheet2!$A$1:$B$5,2,0)</f>
        <v>Romantic</v>
      </c>
      <c r="R1870">
        <f ca="1">VLOOKUP(P1870,Sheet2!$A$1:$C$5,3,0)</f>
        <v>2</v>
      </c>
    </row>
    <row r="1871" spans="1:18" ht="14.25" customHeight="1">
      <c r="A1871" s="4">
        <v>1870</v>
      </c>
      <c r="B1871">
        <f t="shared" ca="1" si="0"/>
        <v>89</v>
      </c>
      <c r="C1871">
        <f t="shared" ca="1" si="1"/>
        <v>4</v>
      </c>
      <c r="D1871" t="str">
        <f ca="1">VLOOKUP(C1871,Stay!$A$1:$B$5,2,0)</f>
        <v>1 month</v>
      </c>
      <c r="E1871">
        <f ca="1">VLOOKUP(C1871,Stay!$A$1:$C$5,3,0)</f>
        <v>30</v>
      </c>
      <c r="F1871">
        <f t="shared" ca="1" si="2"/>
        <v>14</v>
      </c>
      <c r="G1871" t="str">
        <f ca="1">VLOOKUP(F1871,Cities!$A$1:$C$69,2,0)</f>
        <v>Brussels</v>
      </c>
      <c r="H1871" t="str">
        <f ca="1">VLOOKUP(F1871,Cities!$A$1:$F$69,6,0)</f>
        <v>Historical-Medieval, Beach, Park, Nightlife</v>
      </c>
      <c r="I1871" t="str">
        <f ca="1">VLOOKUP(F1871,Cities!$A$1:$C$69,3,0)</f>
        <v>Europe</v>
      </c>
      <c r="J1871">
        <f t="shared" ca="1" si="3"/>
        <v>3</v>
      </c>
      <c r="K1871">
        <f ca="1">VLOOKUP(F1871,Cities!$A$1:$I$69,6+J1871,0)*R1871*E1871</f>
        <v>8250</v>
      </c>
      <c r="L1871">
        <f t="shared" ca="1" si="4"/>
        <v>1</v>
      </c>
      <c r="M1871">
        <f ca="1">VLOOKUP(F1871,Cities!$A$1:$I$69,4,0)*R1871*L1871</f>
        <v>1080</v>
      </c>
      <c r="N1871">
        <f t="shared" ca="1" si="5"/>
        <v>9330</v>
      </c>
      <c r="O1871" t="str">
        <f ca="1">VLOOKUP(F1871,Cities!$A$1:$E$69,5,0)</f>
        <v>Summer</v>
      </c>
      <c r="P1871">
        <f t="shared" ca="1" si="6"/>
        <v>1</v>
      </c>
      <c r="Q1871" t="str">
        <f ca="1">VLOOKUP(P1871,Sheet2!$A$1:$B$5,2,0)</f>
        <v>Solo</v>
      </c>
      <c r="R1871">
        <f ca="1">VLOOKUP(P1871,Sheet2!$A$1:$C$5,3,0)</f>
        <v>1</v>
      </c>
    </row>
    <row r="1872" spans="1:18" ht="14.25" customHeight="1">
      <c r="A1872" s="4">
        <v>1871</v>
      </c>
      <c r="B1872">
        <f t="shared" ca="1" si="0"/>
        <v>179</v>
      </c>
      <c r="C1872">
        <f t="shared" ca="1" si="1"/>
        <v>3</v>
      </c>
      <c r="D1872" t="str">
        <f ca="1">VLOOKUP(C1872,Stay!$A$1:$B$5,2,0)</f>
        <v>2 weeks</v>
      </c>
      <c r="E1872">
        <f ca="1">VLOOKUP(C1872,Stay!$A$1:$C$5,3,0)</f>
        <v>14</v>
      </c>
      <c r="F1872">
        <f t="shared" ca="1" si="2"/>
        <v>37</v>
      </c>
      <c r="G1872" t="str">
        <f ca="1">VLOOKUP(F1872,Cities!$A$1:$C$69,2,0)</f>
        <v>Melbourne</v>
      </c>
      <c r="H1872" t="str">
        <f ca="1">VLOOKUP(F1872,Cities!$A$1:$F$69,6,0)</f>
        <v>Modern, Beach, Adventure-Modern</v>
      </c>
      <c r="I1872" t="str">
        <f ca="1">VLOOKUP(F1872,Cities!$A$1:$C$69,3,0)</f>
        <v>Australia</v>
      </c>
      <c r="J1872">
        <f t="shared" ca="1" si="3"/>
        <v>2</v>
      </c>
      <c r="K1872">
        <f ca="1">VLOOKUP(F1872,Cities!$A$1:$I$69,6+J1872,0)*R1872*E1872</f>
        <v>9492</v>
      </c>
      <c r="L1872">
        <f t="shared" ca="1" si="4"/>
        <v>1</v>
      </c>
      <c r="M1872">
        <f ca="1">VLOOKUP(F1872,Cities!$A$1:$I$69,4,0)*R1872*L1872</f>
        <v>8160</v>
      </c>
      <c r="N1872">
        <f t="shared" ca="1" si="5"/>
        <v>17652</v>
      </c>
      <c r="O1872" t="str">
        <f ca="1">VLOOKUP(F1872,Cities!$A$1:$E$69,5,0)</f>
        <v>Spring</v>
      </c>
      <c r="P1872">
        <f t="shared" ca="1" si="6"/>
        <v>4</v>
      </c>
      <c r="Q1872" t="str">
        <f ca="1">VLOOKUP(P1872,Sheet2!$A$1:$B$5,2,0)</f>
        <v>Friends</v>
      </c>
      <c r="R1872">
        <f ca="1">VLOOKUP(P1872,Sheet2!$A$1:$C$5,3,0)</f>
        <v>6</v>
      </c>
    </row>
    <row r="1873" spans="1:18" ht="14.25" customHeight="1">
      <c r="A1873" s="4">
        <v>1872</v>
      </c>
      <c r="B1873">
        <f t="shared" ca="1" si="0"/>
        <v>68</v>
      </c>
      <c r="C1873">
        <f t="shared" ca="1" si="1"/>
        <v>4</v>
      </c>
      <c r="D1873" t="str">
        <f ca="1">VLOOKUP(C1873,Stay!$A$1:$B$5,2,0)</f>
        <v>1 month</v>
      </c>
      <c r="E1873">
        <f ca="1">VLOOKUP(C1873,Stay!$A$1:$C$5,3,0)</f>
        <v>30</v>
      </c>
      <c r="F1873">
        <f t="shared" ca="1" si="2"/>
        <v>5</v>
      </c>
      <c r="G1873" t="str">
        <f ca="1">VLOOKUP(F1873,Cities!$A$1:$C$69,2,0)</f>
        <v>Austin</v>
      </c>
      <c r="H1873" t="str">
        <f ca="1">VLOOKUP(F1873,Cities!$A$1:$F$69,6,0)</f>
        <v>Historical-Modern, Nightlife</v>
      </c>
      <c r="I1873" t="str">
        <f ca="1">VLOOKUP(F1873,Cities!$A$1:$C$69,3,0)</f>
        <v>North America</v>
      </c>
      <c r="J1873">
        <f t="shared" ca="1" si="3"/>
        <v>3</v>
      </c>
      <c r="K1873">
        <f ca="1">VLOOKUP(F1873,Cities!$A$1:$I$69,6+J1873,0)*R1873*E1873</f>
        <v>7320</v>
      </c>
      <c r="L1873">
        <f t="shared" ca="1" si="4"/>
        <v>2</v>
      </c>
      <c r="M1873">
        <f ca="1">VLOOKUP(F1873,Cities!$A$1:$I$69,4,0)*R1873*L1873</f>
        <v>120</v>
      </c>
      <c r="N1873">
        <f t="shared" ca="1" si="5"/>
        <v>7440</v>
      </c>
      <c r="O1873" t="str">
        <f ca="1">VLOOKUP(F1873,Cities!$A$1:$E$69,5,0)</f>
        <v>Spring</v>
      </c>
      <c r="P1873">
        <f t="shared" ca="1" si="6"/>
        <v>1</v>
      </c>
      <c r="Q1873" t="str">
        <f ca="1">VLOOKUP(P1873,Sheet2!$A$1:$B$5,2,0)</f>
        <v>Solo</v>
      </c>
      <c r="R1873">
        <f ca="1">VLOOKUP(P1873,Sheet2!$A$1:$C$5,3,0)</f>
        <v>1</v>
      </c>
    </row>
    <row r="1874" spans="1:18" ht="14.25" customHeight="1">
      <c r="A1874" s="4">
        <v>1873</v>
      </c>
      <c r="B1874">
        <f t="shared" ca="1" si="0"/>
        <v>69</v>
      </c>
      <c r="C1874">
        <f t="shared" ca="1" si="1"/>
        <v>4</v>
      </c>
      <c r="D1874" t="str">
        <f ca="1">VLOOKUP(C1874,Stay!$A$1:$B$5,2,0)</f>
        <v>1 month</v>
      </c>
      <c r="E1874">
        <f ca="1">VLOOKUP(C1874,Stay!$A$1:$C$5,3,0)</f>
        <v>30</v>
      </c>
      <c r="F1874">
        <f t="shared" ca="1" si="2"/>
        <v>8</v>
      </c>
      <c r="G1874" t="str">
        <f ca="1">VLOOKUP(F1874,Cities!$A$1:$C$69,2,0)</f>
        <v>Beijing</v>
      </c>
      <c r="H1874" t="str">
        <f ca="1">VLOOKUP(F1874,Cities!$A$1:$F$69,6,0)</f>
        <v>Modern, Beach, Nightlife</v>
      </c>
      <c r="I1874" t="str">
        <f ca="1">VLOOKUP(F1874,Cities!$A$1:$C$69,3,0)</f>
        <v>Asia</v>
      </c>
      <c r="J1874">
        <f t="shared" ca="1" si="3"/>
        <v>1</v>
      </c>
      <c r="K1874">
        <f ca="1">VLOOKUP(F1874,Cities!$A$1:$I$69,6+J1874,0)*R1874*E1874</f>
        <v>1620</v>
      </c>
      <c r="L1874">
        <f t="shared" ca="1" si="4"/>
        <v>2</v>
      </c>
      <c r="M1874">
        <f ca="1">VLOOKUP(F1874,Cities!$A$1:$I$69,4,0)*R1874*L1874</f>
        <v>3760</v>
      </c>
      <c r="N1874">
        <f t="shared" ca="1" si="5"/>
        <v>5380</v>
      </c>
      <c r="O1874" t="str">
        <f ca="1">VLOOKUP(F1874,Cities!$A$1:$E$69,5,0)</f>
        <v>Spring</v>
      </c>
      <c r="P1874">
        <f t="shared" ca="1" si="6"/>
        <v>3</v>
      </c>
      <c r="Q1874" t="str">
        <f ca="1">VLOOKUP(P1874,Sheet2!$A$1:$B$5,2,0)</f>
        <v>Romantic</v>
      </c>
      <c r="R1874">
        <f ca="1">VLOOKUP(P1874,Sheet2!$A$1:$C$5,3,0)</f>
        <v>2</v>
      </c>
    </row>
    <row r="1875" spans="1:18" ht="14.25" customHeight="1">
      <c r="A1875" s="4">
        <v>1874</v>
      </c>
      <c r="B1875">
        <f t="shared" ca="1" si="0"/>
        <v>200</v>
      </c>
      <c r="C1875">
        <f t="shared" ca="1" si="1"/>
        <v>2</v>
      </c>
      <c r="D1875" t="str">
        <f ca="1">VLOOKUP(C1875,Stay!$A$1:$B$5,2,0)</f>
        <v>1 week</v>
      </c>
      <c r="E1875">
        <f ca="1">VLOOKUP(C1875,Stay!$A$1:$C$5,3,0)</f>
        <v>7</v>
      </c>
      <c r="F1875">
        <f t="shared" ca="1" si="2"/>
        <v>50</v>
      </c>
      <c r="G1875" t="str">
        <f ca="1">VLOOKUP(F1875,Cities!$A$1:$C$69,2,0)</f>
        <v>Rio de Janeiro</v>
      </c>
      <c r="H1875" t="str">
        <f ca="1">VLOOKUP(F1875,Cities!$A$1:$F$69,6,0)</f>
        <v>Historical</v>
      </c>
      <c r="I1875" t="str">
        <f ca="1">VLOOKUP(F1875,Cities!$A$1:$C$69,3,0)</f>
        <v>South America</v>
      </c>
      <c r="J1875">
        <f t="shared" ca="1" si="3"/>
        <v>1</v>
      </c>
      <c r="K1875">
        <f ca="1">VLOOKUP(F1875,Cities!$A$1:$I$69,6+J1875,0)*R1875*E1875</f>
        <v>1596</v>
      </c>
      <c r="L1875">
        <f t="shared" ca="1" si="4"/>
        <v>1</v>
      </c>
      <c r="M1875">
        <f ca="1">VLOOKUP(F1875,Cities!$A$1:$I$69,4,0)*R1875*L1875</f>
        <v>6360</v>
      </c>
      <c r="N1875">
        <f t="shared" ca="1" si="5"/>
        <v>7956</v>
      </c>
      <c r="O1875" t="str">
        <f ca="1">VLOOKUP(F1875,Cities!$A$1:$E$69,5,0)</f>
        <v>Winter</v>
      </c>
      <c r="P1875">
        <f t="shared" ca="1" si="6"/>
        <v>4</v>
      </c>
      <c r="Q1875" t="str">
        <f ca="1">VLOOKUP(P1875,Sheet2!$A$1:$B$5,2,0)</f>
        <v>Friends</v>
      </c>
      <c r="R1875">
        <f ca="1">VLOOKUP(P1875,Sheet2!$A$1:$C$5,3,0)</f>
        <v>6</v>
      </c>
    </row>
    <row r="1876" spans="1:18" ht="14.25" customHeight="1">
      <c r="A1876" s="4">
        <v>1875</v>
      </c>
      <c r="B1876">
        <f t="shared" ca="1" si="0"/>
        <v>101</v>
      </c>
      <c r="C1876">
        <f t="shared" ca="1" si="1"/>
        <v>4</v>
      </c>
      <c r="D1876" t="str">
        <f ca="1">VLOOKUP(C1876,Stay!$A$1:$B$5,2,0)</f>
        <v>1 month</v>
      </c>
      <c r="E1876">
        <f ca="1">VLOOKUP(C1876,Stay!$A$1:$C$5,3,0)</f>
        <v>30</v>
      </c>
      <c r="F1876">
        <f t="shared" ca="1" si="2"/>
        <v>35</v>
      </c>
      <c r="G1876" t="str">
        <f ca="1">VLOOKUP(F1876,Cities!$A$1:$C$69,2,0)</f>
        <v>Mallorca</v>
      </c>
      <c r="H1876" t="str">
        <f ca="1">VLOOKUP(F1876,Cities!$A$1:$F$69,6,0)</f>
        <v>Beach, Aquatic, Adventure-Water</v>
      </c>
      <c r="I1876" t="str">
        <f ca="1">VLOOKUP(F1876,Cities!$A$1:$C$69,3,0)</f>
        <v>Europe</v>
      </c>
      <c r="J1876">
        <f t="shared" ca="1" si="3"/>
        <v>1</v>
      </c>
      <c r="K1876">
        <f ca="1">VLOOKUP(F1876,Cities!$A$1:$I$69,6+J1876,0)*R1876*E1876</f>
        <v>4800</v>
      </c>
      <c r="L1876">
        <f t="shared" ca="1" si="4"/>
        <v>2</v>
      </c>
      <c r="M1876">
        <f ca="1">VLOOKUP(F1876,Cities!$A$1:$I$69,4,0)*R1876*L1876</f>
        <v>10176</v>
      </c>
      <c r="N1876">
        <f t="shared" ca="1" si="5"/>
        <v>14976</v>
      </c>
      <c r="O1876" t="str">
        <f ca="1">VLOOKUP(F1876,Cities!$A$1:$E$69,5,0)</f>
        <v>Summer</v>
      </c>
      <c r="P1876">
        <f t="shared" ca="1" si="6"/>
        <v>2</v>
      </c>
      <c r="Q1876" t="str">
        <f ca="1">VLOOKUP(P1876,Sheet2!$A$1:$B$5,2,0)</f>
        <v>Family</v>
      </c>
      <c r="R1876">
        <f ca="1">VLOOKUP(P1876,Sheet2!$A$1:$C$5,3,0)</f>
        <v>4</v>
      </c>
    </row>
    <row r="1877" spans="1:18" ht="14.25" customHeight="1">
      <c r="A1877" s="4">
        <v>1876</v>
      </c>
      <c r="B1877">
        <f t="shared" ca="1" si="0"/>
        <v>6</v>
      </c>
      <c r="C1877">
        <f t="shared" ca="1" si="1"/>
        <v>3</v>
      </c>
      <c r="D1877" t="str">
        <f ca="1">VLOOKUP(C1877,Stay!$A$1:$B$5,2,0)</f>
        <v>2 weeks</v>
      </c>
      <c r="E1877">
        <f ca="1">VLOOKUP(C1877,Stay!$A$1:$C$5,3,0)</f>
        <v>14</v>
      </c>
      <c r="F1877">
        <f t="shared" ca="1" si="2"/>
        <v>37</v>
      </c>
      <c r="G1877" t="str">
        <f ca="1">VLOOKUP(F1877,Cities!$A$1:$C$69,2,0)</f>
        <v>Melbourne</v>
      </c>
      <c r="H1877" t="str">
        <f ca="1">VLOOKUP(F1877,Cities!$A$1:$F$69,6,0)</f>
        <v>Modern, Beach, Adventure-Modern</v>
      </c>
      <c r="I1877" t="str">
        <f ca="1">VLOOKUP(F1877,Cities!$A$1:$C$69,3,0)</f>
        <v>Australia</v>
      </c>
      <c r="J1877">
        <f t="shared" ca="1" si="3"/>
        <v>3</v>
      </c>
      <c r="K1877">
        <f ca="1">VLOOKUP(F1877,Cities!$A$1:$I$69,6+J1877,0)*R1877*E1877</f>
        <v>8820</v>
      </c>
      <c r="L1877">
        <f t="shared" ca="1" si="4"/>
        <v>1</v>
      </c>
      <c r="M1877">
        <f ca="1">VLOOKUP(F1877,Cities!$A$1:$I$69,4,0)*R1877*L1877</f>
        <v>2720</v>
      </c>
      <c r="N1877">
        <f t="shared" ca="1" si="5"/>
        <v>11540</v>
      </c>
      <c r="O1877" t="str">
        <f ca="1">VLOOKUP(F1877,Cities!$A$1:$E$69,5,0)</f>
        <v>Spring</v>
      </c>
      <c r="P1877">
        <f t="shared" ca="1" si="6"/>
        <v>3</v>
      </c>
      <c r="Q1877" t="str">
        <f ca="1">VLOOKUP(P1877,Sheet2!$A$1:$B$5,2,0)</f>
        <v>Romantic</v>
      </c>
      <c r="R1877">
        <f ca="1">VLOOKUP(P1877,Sheet2!$A$1:$C$5,3,0)</f>
        <v>2</v>
      </c>
    </row>
    <row r="1878" spans="1:18" ht="14.25" customHeight="1">
      <c r="A1878" s="4">
        <v>1877</v>
      </c>
      <c r="B1878">
        <f t="shared" ca="1" si="0"/>
        <v>167</v>
      </c>
      <c r="C1878">
        <f t="shared" ca="1" si="1"/>
        <v>3</v>
      </c>
      <c r="D1878" t="str">
        <f ca="1">VLOOKUP(C1878,Stay!$A$1:$B$5,2,0)</f>
        <v>2 weeks</v>
      </c>
      <c r="E1878">
        <f ca="1">VLOOKUP(C1878,Stay!$A$1:$C$5,3,0)</f>
        <v>14</v>
      </c>
      <c r="F1878">
        <f t="shared" ca="1" si="2"/>
        <v>36</v>
      </c>
      <c r="G1878" t="str">
        <f ca="1">VLOOKUP(F1878,Cities!$A$1:$C$69,2,0)</f>
        <v>Manchester</v>
      </c>
      <c r="H1878" t="str">
        <f ca="1">VLOOKUP(F1878,Cities!$A$1:$F$69,6,0)</f>
        <v>Modern, Nightlife</v>
      </c>
      <c r="I1878" t="str">
        <f ca="1">VLOOKUP(F1878,Cities!$A$1:$C$69,3,0)</f>
        <v>Europe</v>
      </c>
      <c r="J1878">
        <f t="shared" ca="1" si="3"/>
        <v>3</v>
      </c>
      <c r="K1878">
        <f ca="1">VLOOKUP(F1878,Cities!$A$1:$I$69,6+J1878,0)*R1878*E1878</f>
        <v>12460</v>
      </c>
      <c r="L1878">
        <f t="shared" ca="1" si="4"/>
        <v>1</v>
      </c>
      <c r="M1878">
        <f ca="1">VLOOKUP(F1878,Cities!$A$1:$I$69,4,0)*R1878*L1878</f>
        <v>1340</v>
      </c>
      <c r="N1878">
        <f t="shared" ca="1" si="5"/>
        <v>13800</v>
      </c>
      <c r="O1878" t="str">
        <f ca="1">VLOOKUP(F1878,Cities!$A$1:$E$69,5,0)</f>
        <v>Summer</v>
      </c>
      <c r="P1878">
        <f t="shared" ca="1" si="6"/>
        <v>3</v>
      </c>
      <c r="Q1878" t="str">
        <f ca="1">VLOOKUP(P1878,Sheet2!$A$1:$B$5,2,0)</f>
        <v>Romantic</v>
      </c>
      <c r="R1878">
        <f ca="1">VLOOKUP(P1878,Sheet2!$A$1:$C$5,3,0)</f>
        <v>2</v>
      </c>
    </row>
    <row r="1879" spans="1:18" ht="14.25" customHeight="1">
      <c r="A1879" s="4">
        <v>1878</v>
      </c>
      <c r="B1879">
        <f t="shared" ca="1" si="0"/>
        <v>180</v>
      </c>
      <c r="C1879">
        <f t="shared" ca="1" si="1"/>
        <v>1</v>
      </c>
      <c r="D1879" t="str">
        <f ca="1">VLOOKUP(C1879,Stay!$A$1:$B$5,2,0)</f>
        <v>3 days</v>
      </c>
      <c r="E1879">
        <f ca="1">VLOOKUP(C1879,Stay!$A$1:$C$5,3,0)</f>
        <v>3</v>
      </c>
      <c r="F1879">
        <f t="shared" ca="1" si="2"/>
        <v>66</v>
      </c>
      <c r="G1879" t="str">
        <f ca="1">VLOOKUP(F1879,Cities!$A$1:$C$69,2,0)</f>
        <v>Vienna</v>
      </c>
      <c r="H1879" t="str">
        <f ca="1">VLOOKUP(F1879,Cities!$A$1:$F$69,6,0)</f>
        <v>Terrain</v>
      </c>
      <c r="I1879" t="str">
        <f ca="1">VLOOKUP(F1879,Cities!$A$1:$C$69,3,0)</f>
        <v>Europe</v>
      </c>
      <c r="J1879">
        <f t="shared" ca="1" si="3"/>
        <v>2</v>
      </c>
      <c r="K1879">
        <f ca="1">VLOOKUP(F1879,Cities!$A$1:$I$69,6+J1879,0)*R1879*E1879</f>
        <v>393</v>
      </c>
      <c r="L1879">
        <f t="shared" ca="1" si="4"/>
        <v>2</v>
      </c>
      <c r="M1879">
        <f ca="1">VLOOKUP(F1879,Cities!$A$1:$I$69,4,0)*R1879*L1879</f>
        <v>2700</v>
      </c>
      <c r="N1879">
        <f t="shared" ca="1" si="5"/>
        <v>3093</v>
      </c>
      <c r="O1879" t="str">
        <f ca="1">VLOOKUP(F1879,Cities!$A$1:$E$69,5,0)</f>
        <v>Summer</v>
      </c>
      <c r="P1879">
        <f t="shared" ca="1" si="6"/>
        <v>1</v>
      </c>
      <c r="Q1879" t="str">
        <f ca="1">VLOOKUP(P1879,Sheet2!$A$1:$B$5,2,0)</f>
        <v>Solo</v>
      </c>
      <c r="R1879">
        <f ca="1">VLOOKUP(P1879,Sheet2!$A$1:$C$5,3,0)</f>
        <v>1</v>
      </c>
    </row>
    <row r="1880" spans="1:18" ht="14.25" customHeight="1">
      <c r="A1880" s="4">
        <v>1879</v>
      </c>
      <c r="B1880">
        <f t="shared" ca="1" si="0"/>
        <v>204</v>
      </c>
      <c r="C1880">
        <f t="shared" ca="1" si="1"/>
        <v>2</v>
      </c>
      <c r="D1880" t="str">
        <f ca="1">VLOOKUP(C1880,Stay!$A$1:$B$5,2,0)</f>
        <v>1 week</v>
      </c>
      <c r="E1880">
        <f ca="1">VLOOKUP(C1880,Stay!$A$1:$C$5,3,0)</f>
        <v>7</v>
      </c>
      <c r="F1880">
        <f t="shared" ca="1" si="2"/>
        <v>50</v>
      </c>
      <c r="G1880" t="str">
        <f ca="1">VLOOKUP(F1880,Cities!$A$1:$C$69,2,0)</f>
        <v>Rio de Janeiro</v>
      </c>
      <c r="H1880" t="str">
        <f ca="1">VLOOKUP(F1880,Cities!$A$1:$F$69,6,0)</f>
        <v>Historical</v>
      </c>
      <c r="I1880" t="str">
        <f ca="1">VLOOKUP(F1880,Cities!$A$1:$C$69,3,0)</f>
        <v>South America</v>
      </c>
      <c r="J1880">
        <f t="shared" ca="1" si="3"/>
        <v>3</v>
      </c>
      <c r="K1880">
        <f ca="1">VLOOKUP(F1880,Cities!$A$1:$I$69,6+J1880,0)*R1880*E1880</f>
        <v>7980</v>
      </c>
      <c r="L1880">
        <f t="shared" ca="1" si="4"/>
        <v>2</v>
      </c>
      <c r="M1880">
        <f ca="1">VLOOKUP(F1880,Cities!$A$1:$I$69,4,0)*R1880*L1880</f>
        <v>8480</v>
      </c>
      <c r="N1880">
        <f t="shared" ca="1" si="5"/>
        <v>16460</v>
      </c>
      <c r="O1880" t="str">
        <f ca="1">VLOOKUP(F1880,Cities!$A$1:$E$69,5,0)</f>
        <v>Winter</v>
      </c>
      <c r="P1880">
        <f t="shared" ca="1" si="6"/>
        <v>2</v>
      </c>
      <c r="Q1880" t="str">
        <f ca="1">VLOOKUP(P1880,Sheet2!$A$1:$B$5,2,0)</f>
        <v>Family</v>
      </c>
      <c r="R1880">
        <f ca="1">VLOOKUP(P1880,Sheet2!$A$1:$C$5,3,0)</f>
        <v>4</v>
      </c>
    </row>
    <row r="1881" spans="1:18" ht="14.25" customHeight="1">
      <c r="A1881" s="4">
        <v>1880</v>
      </c>
      <c r="B1881">
        <f t="shared" ca="1" si="0"/>
        <v>166</v>
      </c>
      <c r="C1881">
        <f t="shared" ca="1" si="1"/>
        <v>2</v>
      </c>
      <c r="D1881" t="str">
        <f ca="1">VLOOKUP(C1881,Stay!$A$1:$B$5,2,0)</f>
        <v>1 week</v>
      </c>
      <c r="E1881">
        <f ca="1">VLOOKUP(C1881,Stay!$A$1:$C$5,3,0)</f>
        <v>7</v>
      </c>
      <c r="F1881">
        <f t="shared" ca="1" si="2"/>
        <v>16</v>
      </c>
      <c r="G1881" t="str">
        <f ca="1">VLOOKUP(F1881,Cities!$A$1:$C$69,2,0)</f>
        <v>Cape Town</v>
      </c>
      <c r="H1881" t="str">
        <f ca="1">VLOOKUP(F1881,Cities!$A$1:$F$69,6,0)</f>
        <v>Beach, Historical-Medieval, Aquatic-Water</v>
      </c>
      <c r="I1881" t="str">
        <f ca="1">VLOOKUP(F1881,Cities!$A$1:$C$69,3,0)</f>
        <v>Africa</v>
      </c>
      <c r="J1881">
        <f t="shared" ca="1" si="3"/>
        <v>1</v>
      </c>
      <c r="K1881">
        <f ca="1">VLOOKUP(F1881,Cities!$A$1:$I$69,6+J1881,0)*R1881*E1881</f>
        <v>1512</v>
      </c>
      <c r="L1881">
        <f t="shared" ca="1" si="4"/>
        <v>1</v>
      </c>
      <c r="M1881">
        <f ca="1">VLOOKUP(F1881,Cities!$A$1:$I$69,4,0)*R1881*L1881</f>
        <v>3360</v>
      </c>
      <c r="N1881">
        <f t="shared" ca="1" si="5"/>
        <v>4872</v>
      </c>
      <c r="O1881" t="str">
        <f ca="1">VLOOKUP(F1881,Cities!$A$1:$E$69,5,0)</f>
        <v>Winter</v>
      </c>
      <c r="P1881">
        <f t="shared" ca="1" si="6"/>
        <v>2</v>
      </c>
      <c r="Q1881" t="str">
        <f ca="1">VLOOKUP(P1881,Sheet2!$A$1:$B$5,2,0)</f>
        <v>Family</v>
      </c>
      <c r="R1881">
        <f ca="1">VLOOKUP(P1881,Sheet2!$A$1:$C$5,3,0)</f>
        <v>4</v>
      </c>
    </row>
    <row r="1882" spans="1:18" ht="14.25" customHeight="1">
      <c r="A1882" s="4">
        <v>1881</v>
      </c>
      <c r="B1882">
        <f t="shared" ca="1" si="0"/>
        <v>77</v>
      </c>
      <c r="C1882">
        <f t="shared" ca="1" si="1"/>
        <v>4</v>
      </c>
      <c r="D1882" t="str">
        <f ca="1">VLOOKUP(C1882,Stay!$A$1:$B$5,2,0)</f>
        <v>1 month</v>
      </c>
      <c r="E1882">
        <f ca="1">VLOOKUP(C1882,Stay!$A$1:$C$5,3,0)</f>
        <v>30</v>
      </c>
      <c r="F1882">
        <f t="shared" ca="1" si="2"/>
        <v>61</v>
      </c>
      <c r="G1882" t="str">
        <f ca="1">VLOOKUP(F1882,Cities!$A$1:$C$69,2,0)</f>
        <v>Trentino</v>
      </c>
      <c r="H1882" t="str">
        <f ca="1">VLOOKUP(F1882,Cities!$A$1:$F$69,6,0)</f>
        <v>Terrain</v>
      </c>
      <c r="I1882" t="str">
        <f ca="1">VLOOKUP(F1882,Cities!$A$1:$C$69,3,0)</f>
        <v>Europe</v>
      </c>
      <c r="J1882">
        <f t="shared" ca="1" si="3"/>
        <v>3</v>
      </c>
      <c r="K1882">
        <f ca="1">VLOOKUP(F1882,Cities!$A$1:$I$69,6+J1882,0)*R1882*E1882</f>
        <v>6840</v>
      </c>
      <c r="L1882">
        <f t="shared" ca="1" si="4"/>
        <v>2</v>
      </c>
      <c r="M1882">
        <f ca="1">VLOOKUP(F1882,Cities!$A$1:$I$69,4,0)*R1882*L1882</f>
        <v>10920</v>
      </c>
      <c r="N1882">
        <f t="shared" ca="1" si="5"/>
        <v>17760</v>
      </c>
      <c r="O1882" t="str">
        <f ca="1">VLOOKUP(F1882,Cities!$A$1:$E$69,5,0)</f>
        <v>Summer</v>
      </c>
      <c r="P1882">
        <f t="shared" ca="1" si="6"/>
        <v>4</v>
      </c>
      <c r="Q1882" t="str">
        <f ca="1">VLOOKUP(P1882,Sheet2!$A$1:$B$5,2,0)</f>
        <v>Friends</v>
      </c>
      <c r="R1882">
        <f ca="1">VLOOKUP(P1882,Sheet2!$A$1:$C$5,3,0)</f>
        <v>6</v>
      </c>
    </row>
    <row r="1883" spans="1:18" ht="14.25" customHeight="1">
      <c r="A1883" s="4">
        <v>1882</v>
      </c>
      <c r="B1883">
        <f t="shared" ca="1" si="0"/>
        <v>15</v>
      </c>
      <c r="C1883">
        <f t="shared" ca="1" si="1"/>
        <v>1</v>
      </c>
      <c r="D1883" t="str">
        <f ca="1">VLOOKUP(C1883,Stay!$A$1:$B$5,2,0)</f>
        <v>3 days</v>
      </c>
      <c r="E1883">
        <f ca="1">VLOOKUP(C1883,Stay!$A$1:$C$5,3,0)</f>
        <v>3</v>
      </c>
      <c r="F1883">
        <f t="shared" ca="1" si="2"/>
        <v>44</v>
      </c>
      <c r="G1883" t="str">
        <f ca="1">VLOOKUP(F1883,Cities!$A$1:$C$69,2,0)</f>
        <v>Northern Rivers</v>
      </c>
      <c r="H1883" t="str">
        <f ca="1">VLOOKUP(F1883,Cities!$A$1:$F$69,6,0)</f>
        <v>Beach, Adventure-Water</v>
      </c>
      <c r="I1883" t="str">
        <f ca="1">VLOOKUP(F1883,Cities!$A$1:$C$69,3,0)</f>
        <v>Australia</v>
      </c>
      <c r="J1883">
        <f t="shared" ca="1" si="3"/>
        <v>2</v>
      </c>
      <c r="K1883">
        <f ca="1">VLOOKUP(F1883,Cities!$A$1:$I$69,6+J1883,0)*R1883*E1883</f>
        <v>2430</v>
      </c>
      <c r="L1883">
        <f t="shared" ca="1" si="4"/>
        <v>2</v>
      </c>
      <c r="M1883">
        <f ca="1">VLOOKUP(F1883,Cities!$A$1:$I$69,4,0)*R1883*L1883</f>
        <v>10080</v>
      </c>
      <c r="N1883">
        <f t="shared" ca="1" si="5"/>
        <v>12510</v>
      </c>
      <c r="O1883" t="str">
        <f ca="1">VLOOKUP(F1883,Cities!$A$1:$E$69,5,0)</f>
        <v>Spring</v>
      </c>
      <c r="P1883">
        <f t="shared" ca="1" si="6"/>
        <v>4</v>
      </c>
      <c r="Q1883" t="str">
        <f ca="1">VLOOKUP(P1883,Sheet2!$A$1:$B$5,2,0)</f>
        <v>Friends</v>
      </c>
      <c r="R1883">
        <f ca="1">VLOOKUP(P1883,Sheet2!$A$1:$C$5,3,0)</f>
        <v>6</v>
      </c>
    </row>
    <row r="1884" spans="1:18" ht="14.25" customHeight="1">
      <c r="A1884" s="4">
        <v>1883</v>
      </c>
      <c r="B1884">
        <f t="shared" ca="1" si="0"/>
        <v>255</v>
      </c>
      <c r="C1884">
        <f t="shared" ca="1" si="1"/>
        <v>3</v>
      </c>
      <c r="D1884" t="str">
        <f ca="1">VLOOKUP(C1884,Stay!$A$1:$B$5,2,0)</f>
        <v>2 weeks</v>
      </c>
      <c r="E1884">
        <f ca="1">VLOOKUP(C1884,Stay!$A$1:$C$5,3,0)</f>
        <v>14</v>
      </c>
      <c r="F1884">
        <f t="shared" ca="1" si="2"/>
        <v>47</v>
      </c>
      <c r="G1884" t="str">
        <f ca="1">VLOOKUP(F1884,Cities!$A$1:$C$69,2,0)</f>
        <v>Portland</v>
      </c>
      <c r="H1884" t="str">
        <f ca="1">VLOOKUP(F1884,Cities!$A$1:$F$69,6,0)</f>
        <v>Modern, Park, Nightlife</v>
      </c>
      <c r="I1884" t="str">
        <f ca="1">VLOOKUP(F1884,Cities!$A$1:$C$69,3,0)</f>
        <v>North America</v>
      </c>
      <c r="J1884">
        <f t="shared" ca="1" si="3"/>
        <v>1</v>
      </c>
      <c r="K1884">
        <f ca="1">VLOOKUP(F1884,Cities!$A$1:$I$69,6+J1884,0)*R1884*E1884</f>
        <v>4620</v>
      </c>
      <c r="L1884">
        <f t="shared" ca="1" si="4"/>
        <v>1</v>
      </c>
      <c r="M1884">
        <f ca="1">VLOOKUP(F1884,Cities!$A$1:$I$69,4,0)*R1884*L1884</f>
        <v>1860</v>
      </c>
      <c r="N1884">
        <f t="shared" ca="1" si="5"/>
        <v>6480</v>
      </c>
      <c r="O1884" t="str">
        <f ca="1">VLOOKUP(F1884,Cities!$A$1:$E$69,5,0)</f>
        <v>Spring</v>
      </c>
      <c r="P1884">
        <f t="shared" ca="1" si="6"/>
        <v>4</v>
      </c>
      <c r="Q1884" t="str">
        <f ca="1">VLOOKUP(P1884,Sheet2!$A$1:$B$5,2,0)</f>
        <v>Friends</v>
      </c>
      <c r="R1884">
        <f ca="1">VLOOKUP(P1884,Sheet2!$A$1:$C$5,3,0)</f>
        <v>6</v>
      </c>
    </row>
    <row r="1885" spans="1:18" ht="14.25" customHeight="1">
      <c r="A1885" s="4">
        <v>1884</v>
      </c>
      <c r="B1885">
        <f t="shared" ca="1" si="0"/>
        <v>256</v>
      </c>
      <c r="C1885">
        <f t="shared" ca="1" si="1"/>
        <v>2</v>
      </c>
      <c r="D1885" t="str">
        <f ca="1">VLOOKUP(C1885,Stay!$A$1:$B$5,2,0)</f>
        <v>1 week</v>
      </c>
      <c r="E1885">
        <f ca="1">VLOOKUP(C1885,Stay!$A$1:$C$5,3,0)</f>
        <v>7</v>
      </c>
      <c r="F1885">
        <f t="shared" ca="1" si="2"/>
        <v>14</v>
      </c>
      <c r="G1885" t="str">
        <f ca="1">VLOOKUP(F1885,Cities!$A$1:$C$69,2,0)</f>
        <v>Brussels</v>
      </c>
      <c r="H1885" t="str">
        <f ca="1">VLOOKUP(F1885,Cities!$A$1:$F$69,6,0)</f>
        <v>Historical-Medieval, Beach, Park, Nightlife</v>
      </c>
      <c r="I1885" t="str">
        <f ca="1">VLOOKUP(F1885,Cities!$A$1:$C$69,3,0)</f>
        <v>Europe</v>
      </c>
      <c r="J1885">
        <f t="shared" ca="1" si="3"/>
        <v>2</v>
      </c>
      <c r="K1885">
        <f ca="1">VLOOKUP(F1885,Cities!$A$1:$I$69,6+J1885,0)*R1885*E1885</f>
        <v>4830</v>
      </c>
      <c r="L1885">
        <f t="shared" ca="1" si="4"/>
        <v>2</v>
      </c>
      <c r="M1885">
        <f ca="1">VLOOKUP(F1885,Cities!$A$1:$I$69,4,0)*R1885*L1885</f>
        <v>12960</v>
      </c>
      <c r="N1885">
        <f t="shared" ca="1" si="5"/>
        <v>17790</v>
      </c>
      <c r="O1885" t="str">
        <f ca="1">VLOOKUP(F1885,Cities!$A$1:$E$69,5,0)</f>
        <v>Summer</v>
      </c>
      <c r="P1885">
        <f t="shared" ca="1" si="6"/>
        <v>4</v>
      </c>
      <c r="Q1885" t="str">
        <f ca="1">VLOOKUP(P1885,Sheet2!$A$1:$B$5,2,0)</f>
        <v>Friends</v>
      </c>
      <c r="R1885">
        <f ca="1">VLOOKUP(P1885,Sheet2!$A$1:$C$5,3,0)</f>
        <v>6</v>
      </c>
    </row>
    <row r="1886" spans="1:18" ht="14.25" customHeight="1">
      <c r="A1886" s="4">
        <v>1885</v>
      </c>
      <c r="B1886">
        <f t="shared" ca="1" si="0"/>
        <v>63</v>
      </c>
      <c r="C1886">
        <f t="shared" ca="1" si="1"/>
        <v>2</v>
      </c>
      <c r="D1886" t="str">
        <f ca="1">VLOOKUP(C1886,Stay!$A$1:$B$5,2,0)</f>
        <v>1 week</v>
      </c>
      <c r="E1886">
        <f ca="1">VLOOKUP(C1886,Stay!$A$1:$C$5,3,0)</f>
        <v>7</v>
      </c>
      <c r="F1886">
        <f t="shared" ca="1" si="2"/>
        <v>5</v>
      </c>
      <c r="G1886" t="str">
        <f ca="1">VLOOKUP(F1886,Cities!$A$1:$C$69,2,0)</f>
        <v>Austin</v>
      </c>
      <c r="H1886" t="str">
        <f ca="1">VLOOKUP(F1886,Cities!$A$1:$F$69,6,0)</f>
        <v>Historical-Modern, Nightlife</v>
      </c>
      <c r="I1886" t="str">
        <f ca="1">VLOOKUP(F1886,Cities!$A$1:$C$69,3,0)</f>
        <v>North America</v>
      </c>
      <c r="J1886">
        <f t="shared" ca="1" si="3"/>
        <v>2</v>
      </c>
      <c r="K1886">
        <f ca="1">VLOOKUP(F1886,Cities!$A$1:$I$69,6+J1886,0)*R1886*E1886</f>
        <v>1596</v>
      </c>
      <c r="L1886">
        <f t="shared" ca="1" si="4"/>
        <v>1</v>
      </c>
      <c r="M1886">
        <f ca="1">VLOOKUP(F1886,Cities!$A$1:$I$69,4,0)*R1886*L1886</f>
        <v>120</v>
      </c>
      <c r="N1886">
        <f t="shared" ca="1" si="5"/>
        <v>1716</v>
      </c>
      <c r="O1886" t="str">
        <f ca="1">VLOOKUP(F1886,Cities!$A$1:$E$69,5,0)</f>
        <v>Spring</v>
      </c>
      <c r="P1886">
        <f t="shared" ca="1" si="6"/>
        <v>3</v>
      </c>
      <c r="Q1886" t="str">
        <f ca="1">VLOOKUP(P1886,Sheet2!$A$1:$B$5,2,0)</f>
        <v>Romantic</v>
      </c>
      <c r="R1886">
        <f ca="1">VLOOKUP(P1886,Sheet2!$A$1:$C$5,3,0)</f>
        <v>2</v>
      </c>
    </row>
    <row r="1887" spans="1:18" ht="14.25" customHeight="1">
      <c r="A1887" s="4">
        <v>1886</v>
      </c>
      <c r="B1887">
        <f t="shared" ca="1" si="0"/>
        <v>191</v>
      </c>
      <c r="C1887">
        <f t="shared" ca="1" si="1"/>
        <v>1</v>
      </c>
      <c r="D1887" t="str">
        <f ca="1">VLOOKUP(C1887,Stay!$A$1:$B$5,2,0)</f>
        <v>3 days</v>
      </c>
      <c r="E1887">
        <f ca="1">VLOOKUP(C1887,Stay!$A$1:$C$5,3,0)</f>
        <v>3</v>
      </c>
      <c r="F1887">
        <f t="shared" ca="1" si="2"/>
        <v>41</v>
      </c>
      <c r="G1887" t="str">
        <f ca="1">VLOOKUP(F1887,Cities!$A$1:$C$69,2,0)</f>
        <v>Nashville</v>
      </c>
      <c r="H1887" t="str">
        <f ca="1">VLOOKUP(F1887,Cities!$A$1:$F$69,6,0)</f>
        <v>Modern, Nightlife</v>
      </c>
      <c r="I1887" t="str">
        <f ca="1">VLOOKUP(F1887,Cities!$A$1:$C$69,3,0)</f>
        <v>North America</v>
      </c>
      <c r="J1887">
        <f t="shared" ca="1" si="3"/>
        <v>2</v>
      </c>
      <c r="K1887">
        <f ca="1">VLOOKUP(F1887,Cities!$A$1:$I$69,6+J1887,0)*R1887*E1887</f>
        <v>1560</v>
      </c>
      <c r="L1887">
        <f t="shared" ca="1" si="4"/>
        <v>2</v>
      </c>
      <c r="M1887">
        <f ca="1">VLOOKUP(F1887,Cities!$A$1:$I$69,4,0)*R1887*L1887</f>
        <v>2480</v>
      </c>
      <c r="N1887">
        <f t="shared" ca="1" si="5"/>
        <v>4040</v>
      </c>
      <c r="O1887" t="str">
        <f ca="1">VLOOKUP(F1887,Cities!$A$1:$E$69,5,0)</f>
        <v>Spring</v>
      </c>
      <c r="P1887">
        <f t="shared" ca="1" si="6"/>
        <v>2</v>
      </c>
      <c r="Q1887" t="str">
        <f ca="1">VLOOKUP(P1887,Sheet2!$A$1:$B$5,2,0)</f>
        <v>Family</v>
      </c>
      <c r="R1887">
        <f ca="1">VLOOKUP(P1887,Sheet2!$A$1:$C$5,3,0)</f>
        <v>4</v>
      </c>
    </row>
    <row r="1888" spans="1:18" ht="14.25" customHeight="1">
      <c r="A1888" s="4">
        <v>1887</v>
      </c>
      <c r="B1888">
        <f t="shared" ca="1" si="0"/>
        <v>153</v>
      </c>
      <c r="C1888">
        <f t="shared" ca="1" si="1"/>
        <v>4</v>
      </c>
      <c r="D1888" t="str">
        <f ca="1">VLOOKUP(C1888,Stay!$A$1:$B$5,2,0)</f>
        <v>1 month</v>
      </c>
      <c r="E1888">
        <f ca="1">VLOOKUP(C1888,Stay!$A$1:$C$5,3,0)</f>
        <v>30</v>
      </c>
      <c r="F1888">
        <f t="shared" ca="1" si="2"/>
        <v>30</v>
      </c>
      <c r="G1888" t="str">
        <f ca="1">VLOOKUP(F1888,Cities!$A$1:$C$69,2,0)</f>
        <v>London</v>
      </c>
      <c r="H1888" t="str">
        <f ca="1">VLOOKUP(F1888,Cities!$A$1:$F$69,6,0)</f>
        <v>Modern, Beach</v>
      </c>
      <c r="I1888" t="str">
        <f ca="1">VLOOKUP(F1888,Cities!$A$1:$C$69,3,0)</f>
        <v>Europe</v>
      </c>
      <c r="J1888">
        <f t="shared" ca="1" si="3"/>
        <v>2</v>
      </c>
      <c r="K1888">
        <f ca="1">VLOOKUP(F1888,Cities!$A$1:$I$69,6+J1888,0)*R1888*E1888</f>
        <v>33840</v>
      </c>
      <c r="L1888">
        <f t="shared" ca="1" si="4"/>
        <v>1</v>
      </c>
      <c r="M1888">
        <f ca="1">VLOOKUP(F1888,Cities!$A$1:$I$69,4,0)*R1888*L1888</f>
        <v>6900</v>
      </c>
      <c r="N1888">
        <f t="shared" ca="1" si="5"/>
        <v>40740</v>
      </c>
      <c r="O1888" t="str">
        <f ca="1">VLOOKUP(F1888,Cities!$A$1:$E$69,5,0)</f>
        <v>Summer</v>
      </c>
      <c r="P1888">
        <f t="shared" ca="1" si="6"/>
        <v>4</v>
      </c>
      <c r="Q1888" t="str">
        <f ca="1">VLOOKUP(P1888,Sheet2!$A$1:$B$5,2,0)</f>
        <v>Friends</v>
      </c>
      <c r="R1888">
        <f ca="1">VLOOKUP(P1888,Sheet2!$A$1:$C$5,3,0)</f>
        <v>6</v>
      </c>
    </row>
    <row r="1889" spans="1:18" ht="14.25" customHeight="1">
      <c r="A1889" s="4">
        <v>1888</v>
      </c>
      <c r="B1889">
        <f t="shared" ca="1" si="0"/>
        <v>79</v>
      </c>
      <c r="C1889">
        <f t="shared" ca="1" si="1"/>
        <v>2</v>
      </c>
      <c r="D1889" t="str">
        <f ca="1">VLOOKUP(C1889,Stay!$A$1:$B$5,2,0)</f>
        <v>1 week</v>
      </c>
      <c r="E1889">
        <f ca="1">VLOOKUP(C1889,Stay!$A$1:$C$5,3,0)</f>
        <v>7</v>
      </c>
      <c r="F1889">
        <f t="shared" ca="1" si="2"/>
        <v>3</v>
      </c>
      <c r="G1889" t="str">
        <f ca="1">VLOOKUP(F1889,Cities!$A$1:$C$69,2,0)</f>
        <v>Asheville</v>
      </c>
      <c r="H1889" t="str">
        <f ca="1">VLOOKUP(F1889,Cities!$A$1:$F$69,6,0)</f>
        <v>Historical-Modern, Adventure-Water, Hills, Adventure-Land</v>
      </c>
      <c r="I1889" t="str">
        <f ca="1">VLOOKUP(F1889,Cities!$A$1:$C$69,3,0)</f>
        <v>North America</v>
      </c>
      <c r="J1889">
        <f t="shared" ca="1" si="3"/>
        <v>2</v>
      </c>
      <c r="K1889">
        <f ca="1">VLOOKUP(F1889,Cities!$A$1:$I$69,6+J1889,0)*R1889*E1889</f>
        <v>4452</v>
      </c>
      <c r="L1889">
        <f t="shared" ca="1" si="4"/>
        <v>2</v>
      </c>
      <c r="M1889">
        <f ca="1">VLOOKUP(F1889,Cities!$A$1:$I$69,4,0)*R1889*L1889</f>
        <v>3000</v>
      </c>
      <c r="N1889">
        <f t="shared" ca="1" si="5"/>
        <v>7452</v>
      </c>
      <c r="O1889" t="str">
        <f ca="1">VLOOKUP(F1889,Cities!$A$1:$E$69,5,0)</f>
        <v>Summer</v>
      </c>
      <c r="P1889">
        <f t="shared" ca="1" si="6"/>
        <v>4</v>
      </c>
      <c r="Q1889" t="str">
        <f ca="1">VLOOKUP(P1889,Sheet2!$A$1:$B$5,2,0)</f>
        <v>Friends</v>
      </c>
      <c r="R1889">
        <f ca="1">VLOOKUP(P1889,Sheet2!$A$1:$C$5,3,0)</f>
        <v>6</v>
      </c>
    </row>
    <row r="1890" spans="1:18" ht="14.25" customHeight="1">
      <c r="A1890" s="4">
        <v>1889</v>
      </c>
      <c r="B1890">
        <f t="shared" ca="1" si="0"/>
        <v>152</v>
      </c>
      <c r="C1890">
        <f t="shared" ca="1" si="1"/>
        <v>2</v>
      </c>
      <c r="D1890" t="str">
        <f ca="1">VLOOKUP(C1890,Stay!$A$1:$B$5,2,0)</f>
        <v>1 week</v>
      </c>
      <c r="E1890">
        <f ca="1">VLOOKUP(C1890,Stay!$A$1:$C$5,3,0)</f>
        <v>7</v>
      </c>
      <c r="F1890">
        <f t="shared" ca="1" si="2"/>
        <v>29</v>
      </c>
      <c r="G1890" t="str">
        <f ca="1">VLOOKUP(F1890,Cities!$A$1:$C$69,2,0)</f>
        <v>Lisbon</v>
      </c>
      <c r="H1890" t="str">
        <f ca="1">VLOOKUP(F1890,Cities!$A$1:$F$69,6,0)</f>
        <v>Historical</v>
      </c>
      <c r="I1890" t="str">
        <f ca="1">VLOOKUP(F1890,Cities!$A$1:$C$69,3,0)</f>
        <v>Europe</v>
      </c>
      <c r="J1890">
        <f t="shared" ca="1" si="3"/>
        <v>3</v>
      </c>
      <c r="K1890">
        <f ca="1">VLOOKUP(F1890,Cities!$A$1:$I$69,6+J1890,0)*R1890*E1890</f>
        <v>3206</v>
      </c>
      <c r="L1890">
        <f t="shared" ca="1" si="4"/>
        <v>1</v>
      </c>
      <c r="M1890">
        <f ca="1">VLOOKUP(F1890,Cities!$A$1:$I$69,4,0)*R1890*L1890</f>
        <v>2440</v>
      </c>
      <c r="N1890">
        <f t="shared" ca="1" si="5"/>
        <v>5646</v>
      </c>
      <c r="O1890" t="str">
        <f ca="1">VLOOKUP(F1890,Cities!$A$1:$E$69,5,0)</f>
        <v>Summer</v>
      </c>
      <c r="P1890">
        <f t="shared" ca="1" si="6"/>
        <v>3</v>
      </c>
      <c r="Q1890" t="str">
        <f ca="1">VLOOKUP(P1890,Sheet2!$A$1:$B$5,2,0)</f>
        <v>Romantic</v>
      </c>
      <c r="R1890">
        <f ca="1">VLOOKUP(P1890,Sheet2!$A$1:$C$5,3,0)</f>
        <v>2</v>
      </c>
    </row>
    <row r="1891" spans="1:18" ht="14.25" customHeight="1">
      <c r="A1891" s="4">
        <v>1890</v>
      </c>
      <c r="B1891">
        <f t="shared" ca="1" si="0"/>
        <v>255</v>
      </c>
      <c r="C1891">
        <f t="shared" ca="1" si="1"/>
        <v>3</v>
      </c>
      <c r="D1891" t="str">
        <f ca="1">VLOOKUP(C1891,Stay!$A$1:$B$5,2,0)</f>
        <v>2 weeks</v>
      </c>
      <c r="E1891">
        <f ca="1">VLOOKUP(C1891,Stay!$A$1:$C$5,3,0)</f>
        <v>14</v>
      </c>
      <c r="F1891">
        <f t="shared" ca="1" si="2"/>
        <v>16</v>
      </c>
      <c r="G1891" t="str">
        <f ca="1">VLOOKUP(F1891,Cities!$A$1:$C$69,2,0)</f>
        <v>Cape Town</v>
      </c>
      <c r="H1891" t="str">
        <f ca="1">VLOOKUP(F1891,Cities!$A$1:$F$69,6,0)</f>
        <v>Beach, Historical-Medieval, Aquatic-Water</v>
      </c>
      <c r="I1891" t="str">
        <f ca="1">VLOOKUP(F1891,Cities!$A$1:$C$69,3,0)</f>
        <v>Africa</v>
      </c>
      <c r="J1891">
        <f t="shared" ca="1" si="3"/>
        <v>3</v>
      </c>
      <c r="K1891">
        <f ca="1">VLOOKUP(F1891,Cities!$A$1:$I$69,6+J1891,0)*R1891*E1891</f>
        <v>3094</v>
      </c>
      <c r="L1891">
        <f t="shared" ca="1" si="4"/>
        <v>2</v>
      </c>
      <c r="M1891">
        <f ca="1">VLOOKUP(F1891,Cities!$A$1:$I$69,4,0)*R1891*L1891</f>
        <v>1680</v>
      </c>
      <c r="N1891">
        <f t="shared" ca="1" si="5"/>
        <v>4774</v>
      </c>
      <c r="O1891" t="str">
        <f ca="1">VLOOKUP(F1891,Cities!$A$1:$E$69,5,0)</f>
        <v>Winter</v>
      </c>
      <c r="P1891">
        <f t="shared" ca="1" si="6"/>
        <v>1</v>
      </c>
      <c r="Q1891" t="str">
        <f ca="1">VLOOKUP(P1891,Sheet2!$A$1:$B$5,2,0)</f>
        <v>Solo</v>
      </c>
      <c r="R1891">
        <f ca="1">VLOOKUP(P1891,Sheet2!$A$1:$C$5,3,0)</f>
        <v>1</v>
      </c>
    </row>
    <row r="1892" spans="1:18" ht="14.25" customHeight="1">
      <c r="A1892" s="4">
        <v>1891</v>
      </c>
      <c r="B1892">
        <f t="shared" ca="1" si="0"/>
        <v>262</v>
      </c>
      <c r="C1892">
        <f t="shared" ca="1" si="1"/>
        <v>2</v>
      </c>
      <c r="D1892" t="str">
        <f ca="1">VLOOKUP(C1892,Stay!$A$1:$B$5,2,0)</f>
        <v>1 week</v>
      </c>
      <c r="E1892">
        <f ca="1">VLOOKUP(C1892,Stay!$A$1:$C$5,3,0)</f>
        <v>7</v>
      </c>
      <c r="F1892">
        <f t="shared" ca="1" si="2"/>
        <v>18</v>
      </c>
      <c r="G1892" t="str">
        <f ca="1">VLOOKUP(F1892,Cities!$A$1:$C$69,2,0)</f>
        <v>Clark County</v>
      </c>
      <c r="H1892" t="str">
        <f ca="1">VLOOKUP(F1892,Cities!$A$1:$F$69,6,0)</f>
        <v>Modern, Nightlife, Park, Adventure-Land, Forest</v>
      </c>
      <c r="I1892" t="str">
        <f ca="1">VLOOKUP(F1892,Cities!$A$1:$C$69,3,0)</f>
        <v>North America</v>
      </c>
      <c r="J1892">
        <f t="shared" ca="1" si="3"/>
        <v>2</v>
      </c>
      <c r="K1892">
        <f ca="1">VLOOKUP(F1892,Cities!$A$1:$I$69,6+J1892,0)*R1892*E1892</f>
        <v>3500</v>
      </c>
      <c r="L1892">
        <f t="shared" ca="1" si="4"/>
        <v>1</v>
      </c>
      <c r="M1892">
        <f ca="1">VLOOKUP(F1892,Cities!$A$1:$I$69,4,0)*R1892*L1892</f>
        <v>280</v>
      </c>
      <c r="N1892">
        <f t="shared" ca="1" si="5"/>
        <v>3780</v>
      </c>
      <c r="O1892" t="str">
        <f ca="1">VLOOKUP(F1892,Cities!$A$1:$E$69,5,0)</f>
        <v>Summer</v>
      </c>
      <c r="P1892">
        <f t="shared" ca="1" si="6"/>
        <v>3</v>
      </c>
      <c r="Q1892" t="str">
        <f ca="1">VLOOKUP(P1892,Sheet2!$A$1:$B$5,2,0)</f>
        <v>Romantic</v>
      </c>
      <c r="R1892">
        <f ca="1">VLOOKUP(P1892,Sheet2!$A$1:$C$5,3,0)</f>
        <v>2</v>
      </c>
    </row>
    <row r="1893" spans="1:18" ht="14.25" customHeight="1">
      <c r="A1893" s="4">
        <v>1892</v>
      </c>
      <c r="B1893">
        <f t="shared" ca="1" si="0"/>
        <v>218</v>
      </c>
      <c r="C1893">
        <f t="shared" ca="1" si="1"/>
        <v>4</v>
      </c>
      <c r="D1893" t="str">
        <f ca="1">VLOOKUP(C1893,Stay!$A$1:$B$5,2,0)</f>
        <v>1 month</v>
      </c>
      <c r="E1893">
        <f ca="1">VLOOKUP(C1893,Stay!$A$1:$C$5,3,0)</f>
        <v>30</v>
      </c>
      <c r="F1893">
        <f t="shared" ca="1" si="2"/>
        <v>66</v>
      </c>
      <c r="G1893" t="str">
        <f ca="1">VLOOKUP(F1893,Cities!$A$1:$C$69,2,0)</f>
        <v>Vienna</v>
      </c>
      <c r="H1893" t="str">
        <f ca="1">VLOOKUP(F1893,Cities!$A$1:$F$69,6,0)</f>
        <v>Terrain</v>
      </c>
      <c r="I1893" t="str">
        <f ca="1">VLOOKUP(F1893,Cities!$A$1:$C$69,3,0)</f>
        <v>Europe</v>
      </c>
      <c r="J1893">
        <f t="shared" ca="1" si="3"/>
        <v>1</v>
      </c>
      <c r="K1893">
        <f ca="1">VLOOKUP(F1893,Cities!$A$1:$I$69,6+J1893,0)*R1893*E1893</f>
        <v>2820</v>
      </c>
      <c r="L1893">
        <f t="shared" ca="1" si="4"/>
        <v>1</v>
      </c>
      <c r="M1893">
        <f ca="1">VLOOKUP(F1893,Cities!$A$1:$I$69,4,0)*R1893*L1893</f>
        <v>2700</v>
      </c>
      <c r="N1893">
        <f t="shared" ca="1" si="5"/>
        <v>5520</v>
      </c>
      <c r="O1893" t="str">
        <f ca="1">VLOOKUP(F1893,Cities!$A$1:$E$69,5,0)</f>
        <v>Summer</v>
      </c>
      <c r="P1893">
        <f t="shared" ca="1" si="6"/>
        <v>3</v>
      </c>
      <c r="Q1893" t="str">
        <f ca="1">VLOOKUP(P1893,Sheet2!$A$1:$B$5,2,0)</f>
        <v>Romantic</v>
      </c>
      <c r="R1893">
        <f ca="1">VLOOKUP(P1893,Sheet2!$A$1:$C$5,3,0)</f>
        <v>2</v>
      </c>
    </row>
    <row r="1894" spans="1:18" ht="14.25" customHeight="1">
      <c r="A1894" s="4">
        <v>1893</v>
      </c>
      <c r="B1894">
        <f t="shared" ca="1" si="0"/>
        <v>134</v>
      </c>
      <c r="C1894">
        <f t="shared" ca="1" si="1"/>
        <v>2</v>
      </c>
      <c r="D1894" t="str">
        <f ca="1">VLOOKUP(C1894,Stay!$A$1:$B$5,2,0)</f>
        <v>1 week</v>
      </c>
      <c r="E1894">
        <f ca="1">VLOOKUP(C1894,Stay!$A$1:$C$5,3,0)</f>
        <v>7</v>
      </c>
      <c r="F1894">
        <f t="shared" ca="1" si="2"/>
        <v>61</v>
      </c>
      <c r="G1894" t="str">
        <f ca="1">VLOOKUP(F1894,Cities!$A$1:$C$69,2,0)</f>
        <v>Trentino</v>
      </c>
      <c r="H1894" t="str">
        <f ca="1">VLOOKUP(F1894,Cities!$A$1:$F$69,6,0)</f>
        <v>Terrain</v>
      </c>
      <c r="I1894" t="str">
        <f ca="1">VLOOKUP(F1894,Cities!$A$1:$C$69,3,0)</f>
        <v>Europe</v>
      </c>
      <c r="J1894">
        <f t="shared" ca="1" si="3"/>
        <v>2</v>
      </c>
      <c r="K1894">
        <f ca="1">VLOOKUP(F1894,Cities!$A$1:$I$69,6+J1894,0)*R1894*E1894</f>
        <v>434</v>
      </c>
      <c r="L1894">
        <f t="shared" ca="1" si="4"/>
        <v>1</v>
      </c>
      <c r="M1894">
        <f ca="1">VLOOKUP(F1894,Cities!$A$1:$I$69,4,0)*R1894*L1894</f>
        <v>1820</v>
      </c>
      <c r="N1894">
        <f t="shared" ca="1" si="5"/>
        <v>2254</v>
      </c>
      <c r="O1894" t="str">
        <f ca="1">VLOOKUP(F1894,Cities!$A$1:$E$69,5,0)</f>
        <v>Summer</v>
      </c>
      <c r="P1894">
        <f t="shared" ca="1" si="6"/>
        <v>3</v>
      </c>
      <c r="Q1894" t="str">
        <f ca="1">VLOOKUP(P1894,Sheet2!$A$1:$B$5,2,0)</f>
        <v>Romantic</v>
      </c>
      <c r="R1894">
        <f ca="1">VLOOKUP(P1894,Sheet2!$A$1:$C$5,3,0)</f>
        <v>2</v>
      </c>
    </row>
    <row r="1895" spans="1:18" ht="14.25" customHeight="1">
      <c r="A1895" s="4">
        <v>1894</v>
      </c>
      <c r="B1895">
        <f t="shared" ca="1" si="0"/>
        <v>16</v>
      </c>
      <c r="C1895">
        <f t="shared" ca="1" si="1"/>
        <v>1</v>
      </c>
      <c r="D1895" t="str">
        <f ca="1">VLOOKUP(C1895,Stay!$A$1:$B$5,2,0)</f>
        <v>3 days</v>
      </c>
      <c r="E1895">
        <f ca="1">VLOOKUP(C1895,Stay!$A$1:$C$5,3,0)</f>
        <v>3</v>
      </c>
      <c r="F1895">
        <f t="shared" ca="1" si="2"/>
        <v>67</v>
      </c>
      <c r="G1895" t="str">
        <f ca="1">VLOOKUP(F1895,Cities!$A$1:$C$69,2,0)</f>
        <v>Ville de Quebec</v>
      </c>
      <c r="H1895" t="str">
        <f ca="1">VLOOKUP(F1895,Cities!$A$1:$F$69,6,0)</f>
        <v>Historical</v>
      </c>
      <c r="I1895" t="str">
        <f ca="1">VLOOKUP(F1895,Cities!$A$1:$C$69,3,0)</f>
        <v>North America</v>
      </c>
      <c r="J1895">
        <f t="shared" ca="1" si="3"/>
        <v>1</v>
      </c>
      <c r="K1895">
        <f ca="1">VLOOKUP(F1895,Cities!$A$1:$I$69,6+J1895,0)*R1895*E1895</f>
        <v>324</v>
      </c>
      <c r="L1895">
        <f t="shared" ca="1" si="4"/>
        <v>1</v>
      </c>
      <c r="M1895">
        <f ca="1">VLOOKUP(F1895,Cities!$A$1:$I$69,4,0)*R1895*L1895</f>
        <v>1100</v>
      </c>
      <c r="N1895">
        <f t="shared" ca="1" si="5"/>
        <v>1424</v>
      </c>
      <c r="O1895" t="str">
        <f ca="1">VLOOKUP(F1895,Cities!$A$1:$E$69,5,0)</f>
        <v>Summer</v>
      </c>
      <c r="P1895">
        <f t="shared" ca="1" si="6"/>
        <v>3</v>
      </c>
      <c r="Q1895" t="str">
        <f ca="1">VLOOKUP(P1895,Sheet2!$A$1:$B$5,2,0)</f>
        <v>Romantic</v>
      </c>
      <c r="R1895">
        <f ca="1">VLOOKUP(P1895,Sheet2!$A$1:$C$5,3,0)</f>
        <v>2</v>
      </c>
    </row>
    <row r="1896" spans="1:18" ht="14.25" customHeight="1">
      <c r="A1896" s="4">
        <v>1895</v>
      </c>
      <c r="B1896">
        <f t="shared" ca="1" si="0"/>
        <v>284</v>
      </c>
      <c r="C1896">
        <f t="shared" ca="1" si="1"/>
        <v>4</v>
      </c>
      <c r="D1896" t="str">
        <f ca="1">VLOOKUP(C1896,Stay!$A$1:$B$5,2,0)</f>
        <v>1 month</v>
      </c>
      <c r="E1896">
        <f ca="1">VLOOKUP(C1896,Stay!$A$1:$C$5,3,0)</f>
        <v>30</v>
      </c>
      <c r="F1896">
        <f t="shared" ca="1" si="2"/>
        <v>43</v>
      </c>
      <c r="G1896" t="str">
        <f ca="1">VLOOKUP(F1896,Cities!$A$1:$C$69,2,0)</f>
        <v>New York City</v>
      </c>
      <c r="H1896" t="str">
        <f ca="1">VLOOKUP(F1896,Cities!$A$1:$F$69,6,0)</f>
        <v>Modern, Park, Adventure-Land, Architecture, Nightlife</v>
      </c>
      <c r="I1896" t="str">
        <f ca="1">VLOOKUP(F1896,Cities!$A$1:$C$69,3,0)</f>
        <v>North America</v>
      </c>
      <c r="J1896">
        <f t="shared" ca="1" si="3"/>
        <v>1</v>
      </c>
      <c r="K1896">
        <f ca="1">VLOOKUP(F1896,Cities!$A$1:$I$69,6+J1896,0)*R1896*E1896</f>
        <v>10440</v>
      </c>
      <c r="L1896">
        <f t="shared" ca="1" si="4"/>
        <v>1</v>
      </c>
      <c r="M1896">
        <f ca="1">VLOOKUP(F1896,Cities!$A$1:$I$69,4,0)*R1896*L1896</f>
        <v>1000</v>
      </c>
      <c r="N1896">
        <f t="shared" ca="1" si="5"/>
        <v>11440</v>
      </c>
      <c r="O1896" t="str">
        <f ca="1">VLOOKUP(F1896,Cities!$A$1:$E$69,5,0)</f>
        <v>Summer</v>
      </c>
      <c r="P1896">
        <f t="shared" ca="1" si="6"/>
        <v>2</v>
      </c>
      <c r="Q1896" t="str">
        <f ca="1">VLOOKUP(P1896,Sheet2!$A$1:$B$5,2,0)</f>
        <v>Family</v>
      </c>
      <c r="R1896">
        <f ca="1">VLOOKUP(P1896,Sheet2!$A$1:$C$5,3,0)</f>
        <v>4</v>
      </c>
    </row>
    <row r="1897" spans="1:18" ht="14.25" customHeight="1">
      <c r="A1897" s="4">
        <v>1896</v>
      </c>
      <c r="B1897">
        <f t="shared" ca="1" si="0"/>
        <v>31</v>
      </c>
      <c r="C1897">
        <f t="shared" ca="1" si="1"/>
        <v>4</v>
      </c>
      <c r="D1897" t="str">
        <f ca="1">VLOOKUP(C1897,Stay!$A$1:$B$5,2,0)</f>
        <v>1 month</v>
      </c>
      <c r="E1897">
        <f ca="1">VLOOKUP(C1897,Stay!$A$1:$C$5,3,0)</f>
        <v>30</v>
      </c>
      <c r="F1897">
        <f t="shared" ca="1" si="2"/>
        <v>30</v>
      </c>
      <c r="G1897" t="str">
        <f ca="1">VLOOKUP(F1897,Cities!$A$1:$C$69,2,0)</f>
        <v>London</v>
      </c>
      <c r="H1897" t="str">
        <f ca="1">VLOOKUP(F1897,Cities!$A$1:$F$69,6,0)</f>
        <v>Modern, Beach</v>
      </c>
      <c r="I1897" t="str">
        <f ca="1">VLOOKUP(F1897,Cities!$A$1:$C$69,3,0)</f>
        <v>Europe</v>
      </c>
      <c r="J1897">
        <f t="shared" ca="1" si="3"/>
        <v>3</v>
      </c>
      <c r="K1897">
        <f ca="1">VLOOKUP(F1897,Cities!$A$1:$I$69,6+J1897,0)*R1897*E1897</f>
        <v>97920</v>
      </c>
      <c r="L1897">
        <f t="shared" ca="1" si="4"/>
        <v>1</v>
      </c>
      <c r="M1897">
        <f ca="1">VLOOKUP(F1897,Cities!$A$1:$I$69,4,0)*R1897*L1897</f>
        <v>6900</v>
      </c>
      <c r="N1897">
        <f t="shared" ca="1" si="5"/>
        <v>104820</v>
      </c>
      <c r="O1897" t="str">
        <f ca="1">VLOOKUP(F1897,Cities!$A$1:$E$69,5,0)</f>
        <v>Summer</v>
      </c>
      <c r="P1897">
        <f t="shared" ca="1" si="6"/>
        <v>4</v>
      </c>
      <c r="Q1897" t="str">
        <f ca="1">VLOOKUP(P1897,Sheet2!$A$1:$B$5,2,0)</f>
        <v>Friends</v>
      </c>
      <c r="R1897">
        <f ca="1">VLOOKUP(P1897,Sheet2!$A$1:$C$5,3,0)</f>
        <v>6</v>
      </c>
    </row>
    <row r="1898" spans="1:18" ht="14.25" customHeight="1">
      <c r="A1898" s="4">
        <v>1897</v>
      </c>
      <c r="B1898">
        <f t="shared" ca="1" si="0"/>
        <v>235</v>
      </c>
      <c r="C1898">
        <f t="shared" ca="1" si="1"/>
        <v>3</v>
      </c>
      <c r="D1898" t="str">
        <f ca="1">VLOOKUP(C1898,Stay!$A$1:$B$5,2,0)</f>
        <v>2 weeks</v>
      </c>
      <c r="E1898">
        <f ca="1">VLOOKUP(C1898,Stay!$A$1:$C$5,3,0)</f>
        <v>14</v>
      </c>
      <c r="F1898">
        <f t="shared" ca="1" si="2"/>
        <v>3</v>
      </c>
      <c r="G1898" t="str">
        <f ca="1">VLOOKUP(F1898,Cities!$A$1:$C$69,2,0)</f>
        <v>Asheville</v>
      </c>
      <c r="H1898" t="str">
        <f ca="1">VLOOKUP(F1898,Cities!$A$1:$F$69,6,0)</f>
        <v>Historical-Modern, Adventure-Water, Hills, Adventure-Land</v>
      </c>
      <c r="I1898" t="str">
        <f ca="1">VLOOKUP(F1898,Cities!$A$1:$C$69,3,0)</f>
        <v>North America</v>
      </c>
      <c r="J1898">
        <f t="shared" ca="1" si="3"/>
        <v>3</v>
      </c>
      <c r="K1898">
        <f ca="1">VLOOKUP(F1898,Cities!$A$1:$I$69,6+J1898,0)*R1898*E1898</f>
        <v>12040</v>
      </c>
      <c r="L1898">
        <f t="shared" ca="1" si="4"/>
        <v>1</v>
      </c>
      <c r="M1898">
        <f ca="1">VLOOKUP(F1898,Cities!$A$1:$I$69,4,0)*R1898*L1898</f>
        <v>1000</v>
      </c>
      <c r="N1898">
        <f t="shared" ca="1" si="5"/>
        <v>13040</v>
      </c>
      <c r="O1898" t="str">
        <f ca="1">VLOOKUP(F1898,Cities!$A$1:$E$69,5,0)</f>
        <v>Summer</v>
      </c>
      <c r="P1898">
        <f t="shared" ca="1" si="6"/>
        <v>2</v>
      </c>
      <c r="Q1898" t="str">
        <f ca="1">VLOOKUP(P1898,Sheet2!$A$1:$B$5,2,0)</f>
        <v>Family</v>
      </c>
      <c r="R1898">
        <f ca="1">VLOOKUP(P1898,Sheet2!$A$1:$C$5,3,0)</f>
        <v>4</v>
      </c>
    </row>
    <row r="1899" spans="1:18" ht="14.25" customHeight="1">
      <c r="A1899" s="4">
        <v>1898</v>
      </c>
      <c r="B1899">
        <f t="shared" ca="1" si="0"/>
        <v>234</v>
      </c>
      <c r="C1899">
        <f t="shared" ca="1" si="1"/>
        <v>3</v>
      </c>
      <c r="D1899" t="str">
        <f ca="1">VLOOKUP(C1899,Stay!$A$1:$B$5,2,0)</f>
        <v>2 weeks</v>
      </c>
      <c r="E1899">
        <f ca="1">VLOOKUP(C1899,Stay!$A$1:$C$5,3,0)</f>
        <v>14</v>
      </c>
      <c r="F1899">
        <f t="shared" ca="1" si="2"/>
        <v>1</v>
      </c>
      <c r="G1899" t="str">
        <f ca="1">VLOOKUP(F1899,Cities!$A$1:$C$69,2,0)</f>
        <v>Amsterdam</v>
      </c>
      <c r="H1899" t="str">
        <f ca="1">VLOOKUP(F1899,Cities!$A$1:$F$69,6,0)</f>
        <v>Acquatic, Historical-Modern, Beach, Nightlife</v>
      </c>
      <c r="I1899" t="str">
        <f ca="1">VLOOKUP(F1899,Cities!$A$1:$C$69,3,0)</f>
        <v>Europe</v>
      </c>
      <c r="J1899">
        <f t="shared" ca="1" si="3"/>
        <v>3</v>
      </c>
      <c r="K1899">
        <f ca="1">VLOOKUP(F1899,Cities!$A$1:$I$69,6+J1899,0)*R1899*E1899</f>
        <v>10304</v>
      </c>
      <c r="L1899">
        <f t="shared" ca="1" si="4"/>
        <v>2</v>
      </c>
      <c r="M1899">
        <f ca="1">VLOOKUP(F1899,Cities!$A$1:$I$69,4,0)*R1899*L1899</f>
        <v>4740</v>
      </c>
      <c r="N1899">
        <f t="shared" ca="1" si="5"/>
        <v>15044</v>
      </c>
      <c r="O1899" t="str">
        <f ca="1">VLOOKUP(F1899,Cities!$A$1:$E$69,5,0)</f>
        <v>Summer</v>
      </c>
      <c r="P1899">
        <f t="shared" ca="1" si="6"/>
        <v>3</v>
      </c>
      <c r="Q1899" t="str">
        <f ca="1">VLOOKUP(P1899,Sheet2!$A$1:$B$5,2,0)</f>
        <v>Romantic</v>
      </c>
      <c r="R1899">
        <f ca="1">VLOOKUP(P1899,Sheet2!$A$1:$C$5,3,0)</f>
        <v>2</v>
      </c>
    </row>
    <row r="1900" spans="1:18" ht="14.25" customHeight="1">
      <c r="A1900" s="4">
        <v>1899</v>
      </c>
      <c r="B1900">
        <f t="shared" ca="1" si="0"/>
        <v>26</v>
      </c>
      <c r="C1900">
        <f t="shared" ca="1" si="1"/>
        <v>3</v>
      </c>
      <c r="D1900" t="str">
        <f ca="1">VLOOKUP(C1900,Stay!$A$1:$B$5,2,0)</f>
        <v>2 weeks</v>
      </c>
      <c r="E1900">
        <f ca="1">VLOOKUP(C1900,Stay!$A$1:$C$5,3,0)</f>
        <v>14</v>
      </c>
      <c r="F1900">
        <f t="shared" ca="1" si="2"/>
        <v>26</v>
      </c>
      <c r="G1900" t="str">
        <f ca="1">VLOOKUP(F1900,Cities!$A$1:$C$69,2,0)</f>
        <v>Greater Manchester</v>
      </c>
      <c r="H1900" t="str">
        <f ca="1">VLOOKUP(F1900,Cities!$A$1:$F$69,6,0)</f>
        <v>Historical, Beach, Terrain</v>
      </c>
      <c r="I1900" t="str">
        <f ca="1">VLOOKUP(F1900,Cities!$A$1:$C$69,3,0)</f>
        <v>Europe</v>
      </c>
      <c r="J1900">
        <f t="shared" ca="1" si="3"/>
        <v>3</v>
      </c>
      <c r="K1900">
        <f ca="1">VLOOKUP(F1900,Cities!$A$1:$I$69,6+J1900,0)*R1900*E1900</f>
        <v>24920</v>
      </c>
      <c r="L1900">
        <f t="shared" ca="1" si="4"/>
        <v>1</v>
      </c>
      <c r="M1900">
        <f ca="1">VLOOKUP(F1900,Cities!$A$1:$I$69,4,0)*R1900*L1900</f>
        <v>2680</v>
      </c>
      <c r="N1900">
        <f t="shared" ca="1" si="5"/>
        <v>27600</v>
      </c>
      <c r="O1900" t="str">
        <f ca="1">VLOOKUP(F1900,Cities!$A$1:$E$69,5,0)</f>
        <v>Summer</v>
      </c>
      <c r="P1900">
        <f t="shared" ca="1" si="6"/>
        <v>2</v>
      </c>
      <c r="Q1900" t="str">
        <f ca="1">VLOOKUP(P1900,Sheet2!$A$1:$B$5,2,0)</f>
        <v>Family</v>
      </c>
      <c r="R1900">
        <f ca="1">VLOOKUP(P1900,Sheet2!$A$1:$C$5,3,0)</f>
        <v>4</v>
      </c>
    </row>
    <row r="1901" spans="1:18" ht="14.25" customHeight="1">
      <c r="A1901" s="4">
        <v>1900</v>
      </c>
      <c r="B1901">
        <f t="shared" ca="1" si="0"/>
        <v>52</v>
      </c>
      <c r="C1901">
        <f t="shared" ca="1" si="1"/>
        <v>2</v>
      </c>
      <c r="D1901" t="str">
        <f ca="1">VLOOKUP(C1901,Stay!$A$1:$B$5,2,0)</f>
        <v>1 week</v>
      </c>
      <c r="E1901">
        <f ca="1">VLOOKUP(C1901,Stay!$A$1:$C$5,3,0)</f>
        <v>7</v>
      </c>
      <c r="F1901">
        <f t="shared" ca="1" si="2"/>
        <v>17</v>
      </c>
      <c r="G1901" t="str">
        <f ca="1">VLOOKUP(F1901,Cities!$A$1:$C$69,2,0)</f>
        <v>Chicago</v>
      </c>
      <c r="H1901" t="str">
        <f ca="1">VLOOKUP(F1901,Cities!$A$1:$F$69,6,0)</f>
        <v>Modern, Aquatic, Nightlife</v>
      </c>
      <c r="I1901" t="str">
        <f ca="1">VLOOKUP(F1901,Cities!$A$1:$C$69,3,0)</f>
        <v>North America</v>
      </c>
      <c r="J1901">
        <f t="shared" ca="1" si="3"/>
        <v>2</v>
      </c>
      <c r="K1901">
        <f ca="1">VLOOKUP(F1901,Cities!$A$1:$I$69,6+J1901,0)*R1901*E1901</f>
        <v>7560</v>
      </c>
      <c r="L1901">
        <f t="shared" ca="1" si="4"/>
        <v>1</v>
      </c>
      <c r="M1901">
        <f ca="1">VLOOKUP(F1901,Cities!$A$1:$I$69,4,0)*R1901*L1901</f>
        <v>780</v>
      </c>
      <c r="N1901">
        <f t="shared" ca="1" si="5"/>
        <v>8340</v>
      </c>
      <c r="O1901" t="str">
        <f ca="1">VLOOKUP(F1901,Cities!$A$1:$E$69,5,0)</f>
        <v>Summer</v>
      </c>
      <c r="P1901">
        <f t="shared" ca="1" si="6"/>
        <v>4</v>
      </c>
      <c r="Q1901" t="str">
        <f ca="1">VLOOKUP(P1901,Sheet2!$A$1:$B$5,2,0)</f>
        <v>Friends</v>
      </c>
      <c r="R1901">
        <f ca="1">VLOOKUP(P1901,Sheet2!$A$1:$C$5,3,0)</f>
        <v>6</v>
      </c>
    </row>
    <row r="1902" spans="1:18" ht="14.25" customHeight="1">
      <c r="A1902" s="4">
        <v>1901</v>
      </c>
      <c r="B1902">
        <f t="shared" ca="1" si="0"/>
        <v>61</v>
      </c>
      <c r="C1902">
        <f t="shared" ca="1" si="1"/>
        <v>1</v>
      </c>
      <c r="D1902" t="str">
        <f ca="1">VLOOKUP(C1902,Stay!$A$1:$B$5,2,0)</f>
        <v>3 days</v>
      </c>
      <c r="E1902">
        <f ca="1">VLOOKUP(C1902,Stay!$A$1:$C$5,3,0)</f>
        <v>3</v>
      </c>
      <c r="F1902">
        <f t="shared" ca="1" si="2"/>
        <v>27</v>
      </c>
      <c r="G1902" t="str">
        <f ca="1">VLOOKUP(F1902,Cities!$A$1:$C$69,2,0)</f>
        <v>Hawaii</v>
      </c>
      <c r="H1902" t="str">
        <f ca="1">VLOOKUP(F1902,Cities!$A$1:$F$69,6,0)</f>
        <v>Beach, Terrain, Modern</v>
      </c>
      <c r="I1902" t="str">
        <f ca="1">VLOOKUP(F1902,Cities!$A$1:$C$69,3,0)</f>
        <v>North America</v>
      </c>
      <c r="J1902">
        <f t="shared" ca="1" si="3"/>
        <v>2</v>
      </c>
      <c r="K1902">
        <f ca="1">VLOOKUP(F1902,Cities!$A$1:$I$69,6+J1902,0)*R1902*E1902</f>
        <v>1626</v>
      </c>
      <c r="L1902">
        <f t="shared" ca="1" si="4"/>
        <v>2</v>
      </c>
      <c r="M1902">
        <f ca="1">VLOOKUP(F1902,Cities!$A$1:$I$69,4,0)*R1902*L1902</f>
        <v>3200</v>
      </c>
      <c r="N1902">
        <f t="shared" ca="1" si="5"/>
        <v>4826</v>
      </c>
      <c r="O1902" t="str">
        <f ca="1">VLOOKUP(F1902,Cities!$A$1:$E$69,5,0)</f>
        <v>Summer</v>
      </c>
      <c r="P1902">
        <f t="shared" ca="1" si="6"/>
        <v>3</v>
      </c>
      <c r="Q1902" t="str">
        <f ca="1">VLOOKUP(P1902,Sheet2!$A$1:$B$5,2,0)</f>
        <v>Romantic</v>
      </c>
      <c r="R1902">
        <f ca="1">VLOOKUP(P1902,Sheet2!$A$1:$C$5,3,0)</f>
        <v>2</v>
      </c>
    </row>
    <row r="1903" spans="1:18" ht="14.25" customHeight="1">
      <c r="A1903" s="4">
        <v>1902</v>
      </c>
      <c r="B1903">
        <f t="shared" ca="1" si="0"/>
        <v>213</v>
      </c>
      <c r="C1903">
        <f t="shared" ca="1" si="1"/>
        <v>1</v>
      </c>
      <c r="D1903" t="str">
        <f ca="1">VLOOKUP(C1903,Stay!$A$1:$B$5,2,0)</f>
        <v>3 days</v>
      </c>
      <c r="E1903">
        <f ca="1">VLOOKUP(C1903,Stay!$A$1:$C$5,3,0)</f>
        <v>3</v>
      </c>
      <c r="F1903">
        <f t="shared" ca="1" si="2"/>
        <v>31</v>
      </c>
      <c r="G1903" t="str">
        <f ca="1">VLOOKUP(F1903,Cities!$A$1:$C$69,2,0)</f>
        <v>Los Angeles</v>
      </c>
      <c r="H1903" t="str">
        <f ca="1">VLOOKUP(F1903,Cities!$A$1:$F$69,6,0)</f>
        <v>Beach, Terrain</v>
      </c>
      <c r="I1903" t="str">
        <f ca="1">VLOOKUP(F1903,Cities!$A$1:$C$69,3,0)</f>
        <v>North America</v>
      </c>
      <c r="J1903">
        <f t="shared" ca="1" si="3"/>
        <v>2</v>
      </c>
      <c r="K1903">
        <f ca="1">VLOOKUP(F1903,Cities!$A$1:$I$69,6+J1903,0)*R1903*E1903</f>
        <v>1140</v>
      </c>
      <c r="L1903">
        <f t="shared" ca="1" si="4"/>
        <v>1</v>
      </c>
      <c r="M1903">
        <f ca="1">VLOOKUP(F1903,Cities!$A$1:$I$69,4,0)*R1903*L1903</f>
        <v>440</v>
      </c>
      <c r="N1903">
        <f t="shared" ca="1" si="5"/>
        <v>1580</v>
      </c>
      <c r="O1903" t="str">
        <f ca="1">VLOOKUP(F1903,Cities!$A$1:$E$69,5,0)</f>
        <v>Summer</v>
      </c>
      <c r="P1903">
        <f t="shared" ca="1" si="6"/>
        <v>3</v>
      </c>
      <c r="Q1903" t="str">
        <f ca="1">VLOOKUP(P1903,Sheet2!$A$1:$B$5,2,0)</f>
        <v>Romantic</v>
      </c>
      <c r="R1903">
        <f ca="1">VLOOKUP(P1903,Sheet2!$A$1:$C$5,3,0)</f>
        <v>2</v>
      </c>
    </row>
    <row r="1904" spans="1:18" ht="14.25" customHeight="1">
      <c r="A1904" s="4">
        <v>1903</v>
      </c>
      <c r="B1904">
        <f t="shared" ca="1" si="0"/>
        <v>26</v>
      </c>
      <c r="C1904">
        <f t="shared" ca="1" si="1"/>
        <v>1</v>
      </c>
      <c r="D1904" t="str">
        <f ca="1">VLOOKUP(C1904,Stay!$A$1:$B$5,2,0)</f>
        <v>3 days</v>
      </c>
      <c r="E1904">
        <f ca="1">VLOOKUP(C1904,Stay!$A$1:$C$5,3,0)</f>
        <v>3</v>
      </c>
      <c r="F1904">
        <f t="shared" ca="1" si="2"/>
        <v>44</v>
      </c>
      <c r="G1904" t="str">
        <f ca="1">VLOOKUP(F1904,Cities!$A$1:$C$69,2,0)</f>
        <v>Northern Rivers</v>
      </c>
      <c r="H1904" t="str">
        <f ca="1">VLOOKUP(F1904,Cities!$A$1:$F$69,6,0)</f>
        <v>Beach, Adventure-Water</v>
      </c>
      <c r="I1904" t="str">
        <f ca="1">VLOOKUP(F1904,Cities!$A$1:$C$69,3,0)</f>
        <v>Australia</v>
      </c>
      <c r="J1904">
        <f t="shared" ca="1" si="3"/>
        <v>3</v>
      </c>
      <c r="K1904">
        <f ca="1">VLOOKUP(F1904,Cities!$A$1:$I$69,6+J1904,0)*R1904*E1904</f>
        <v>4716</v>
      </c>
      <c r="L1904">
        <f t="shared" ca="1" si="4"/>
        <v>1</v>
      </c>
      <c r="M1904">
        <f ca="1">VLOOKUP(F1904,Cities!$A$1:$I$69,4,0)*R1904*L1904</f>
        <v>3360</v>
      </c>
      <c r="N1904">
        <f t="shared" ca="1" si="5"/>
        <v>8076</v>
      </c>
      <c r="O1904" t="str">
        <f ca="1">VLOOKUP(F1904,Cities!$A$1:$E$69,5,0)</f>
        <v>Spring</v>
      </c>
      <c r="P1904">
        <f t="shared" ca="1" si="6"/>
        <v>2</v>
      </c>
      <c r="Q1904" t="str">
        <f ca="1">VLOOKUP(P1904,Sheet2!$A$1:$B$5,2,0)</f>
        <v>Family</v>
      </c>
      <c r="R1904">
        <f ca="1">VLOOKUP(P1904,Sheet2!$A$1:$C$5,3,0)</f>
        <v>4</v>
      </c>
    </row>
    <row r="1905" spans="1:18" ht="14.25" customHeight="1">
      <c r="A1905" s="4">
        <v>1904</v>
      </c>
      <c r="B1905">
        <f t="shared" ca="1" si="0"/>
        <v>153</v>
      </c>
      <c r="C1905">
        <f t="shared" ca="1" si="1"/>
        <v>3</v>
      </c>
      <c r="D1905" t="str">
        <f ca="1">VLOOKUP(C1905,Stay!$A$1:$B$5,2,0)</f>
        <v>2 weeks</v>
      </c>
      <c r="E1905">
        <f ca="1">VLOOKUP(C1905,Stay!$A$1:$C$5,3,0)</f>
        <v>14</v>
      </c>
      <c r="F1905">
        <f t="shared" ca="1" si="2"/>
        <v>64</v>
      </c>
      <c r="G1905" t="str">
        <f ca="1">VLOOKUP(F1905,Cities!$A$1:$C$69,2,0)</f>
        <v>Venice</v>
      </c>
      <c r="H1905" t="str">
        <f ca="1">VLOOKUP(F1905,Cities!$A$1:$F$69,6,0)</f>
        <v>Terrain</v>
      </c>
      <c r="I1905" t="str">
        <f ca="1">VLOOKUP(F1905,Cities!$A$1:$C$69,3,0)</f>
        <v>Europe</v>
      </c>
      <c r="J1905">
        <f t="shared" ca="1" si="3"/>
        <v>1</v>
      </c>
      <c r="K1905">
        <f ca="1">VLOOKUP(F1905,Cities!$A$1:$I$69,6+J1905,0)*R1905*E1905</f>
        <v>2632</v>
      </c>
      <c r="L1905">
        <f t="shared" ca="1" si="4"/>
        <v>1</v>
      </c>
      <c r="M1905">
        <f ca="1">VLOOKUP(F1905,Cities!$A$1:$I$69,4,0)*R1905*L1905</f>
        <v>4640</v>
      </c>
      <c r="N1905">
        <f t="shared" ca="1" si="5"/>
        <v>7272</v>
      </c>
      <c r="O1905" t="str">
        <f ca="1">VLOOKUP(F1905,Cities!$A$1:$E$69,5,0)</f>
        <v>Summer</v>
      </c>
      <c r="P1905">
        <f t="shared" ca="1" si="6"/>
        <v>2</v>
      </c>
      <c r="Q1905" t="str">
        <f ca="1">VLOOKUP(P1905,Sheet2!$A$1:$B$5,2,0)</f>
        <v>Family</v>
      </c>
      <c r="R1905">
        <f ca="1">VLOOKUP(P1905,Sheet2!$A$1:$C$5,3,0)</f>
        <v>4</v>
      </c>
    </row>
    <row r="1906" spans="1:18" ht="14.25" customHeight="1">
      <c r="A1906" s="4">
        <v>1905</v>
      </c>
      <c r="B1906">
        <f t="shared" ca="1" si="0"/>
        <v>272</v>
      </c>
      <c r="C1906">
        <f t="shared" ca="1" si="1"/>
        <v>1</v>
      </c>
      <c r="D1906" t="str">
        <f ca="1">VLOOKUP(C1906,Stay!$A$1:$B$5,2,0)</f>
        <v>3 days</v>
      </c>
      <c r="E1906">
        <f ca="1">VLOOKUP(C1906,Stay!$A$1:$C$5,3,0)</f>
        <v>3</v>
      </c>
      <c r="F1906">
        <f t="shared" ca="1" si="2"/>
        <v>43</v>
      </c>
      <c r="G1906" t="str">
        <f ca="1">VLOOKUP(F1906,Cities!$A$1:$C$69,2,0)</f>
        <v>New York City</v>
      </c>
      <c r="H1906" t="str">
        <f ca="1">VLOOKUP(F1906,Cities!$A$1:$F$69,6,0)</f>
        <v>Modern, Park, Adventure-Land, Architecture, Nightlife</v>
      </c>
      <c r="I1906" t="str">
        <f ca="1">VLOOKUP(F1906,Cities!$A$1:$C$69,3,0)</f>
        <v>North America</v>
      </c>
      <c r="J1906">
        <f t="shared" ca="1" si="3"/>
        <v>3</v>
      </c>
      <c r="K1906">
        <f ca="1">VLOOKUP(F1906,Cities!$A$1:$I$69,6+J1906,0)*R1906*E1906</f>
        <v>4200</v>
      </c>
      <c r="L1906">
        <f t="shared" ca="1" si="4"/>
        <v>1</v>
      </c>
      <c r="M1906">
        <f ca="1">VLOOKUP(F1906,Cities!$A$1:$I$69,4,0)*R1906*L1906</f>
        <v>500</v>
      </c>
      <c r="N1906">
        <f t="shared" ca="1" si="5"/>
        <v>4700</v>
      </c>
      <c r="O1906" t="str">
        <f ca="1">VLOOKUP(F1906,Cities!$A$1:$E$69,5,0)</f>
        <v>Summer</v>
      </c>
      <c r="P1906">
        <f t="shared" ca="1" si="6"/>
        <v>3</v>
      </c>
      <c r="Q1906" t="str">
        <f ca="1">VLOOKUP(P1906,Sheet2!$A$1:$B$5,2,0)</f>
        <v>Romantic</v>
      </c>
      <c r="R1906">
        <f ca="1">VLOOKUP(P1906,Sheet2!$A$1:$C$5,3,0)</f>
        <v>2</v>
      </c>
    </row>
    <row r="1907" spans="1:18" ht="14.25" customHeight="1">
      <c r="A1907" s="4">
        <v>1906</v>
      </c>
      <c r="B1907">
        <f t="shared" ca="1" si="0"/>
        <v>17</v>
      </c>
      <c r="C1907">
        <f t="shared" ca="1" si="1"/>
        <v>3</v>
      </c>
      <c r="D1907" t="str">
        <f ca="1">VLOOKUP(C1907,Stay!$A$1:$B$5,2,0)</f>
        <v>2 weeks</v>
      </c>
      <c r="E1907">
        <f ca="1">VLOOKUP(C1907,Stay!$A$1:$C$5,3,0)</f>
        <v>14</v>
      </c>
      <c r="F1907">
        <f t="shared" ca="1" si="2"/>
        <v>21</v>
      </c>
      <c r="G1907" t="str">
        <f ca="1">VLOOKUP(F1907,Cities!$A$1:$C$69,2,0)</f>
        <v>Denver</v>
      </c>
      <c r="H1907" t="str">
        <f ca="1">VLOOKUP(F1907,Cities!$A$1:$F$69,6,0)</f>
        <v>Modern, Hills, Park, Architecture</v>
      </c>
      <c r="I1907" t="str">
        <f ca="1">VLOOKUP(F1907,Cities!$A$1:$C$69,3,0)</f>
        <v>North America</v>
      </c>
      <c r="J1907">
        <f t="shared" ca="1" si="3"/>
        <v>1</v>
      </c>
      <c r="K1907">
        <f ca="1">VLOOKUP(F1907,Cities!$A$1:$I$69,6+J1907,0)*R1907*E1907</f>
        <v>5628</v>
      </c>
      <c r="L1907">
        <f t="shared" ca="1" si="4"/>
        <v>2</v>
      </c>
      <c r="M1907">
        <f ca="1">VLOOKUP(F1907,Cities!$A$1:$I$69,4,0)*R1907*L1907</f>
        <v>1800</v>
      </c>
      <c r="N1907">
        <f t="shared" ca="1" si="5"/>
        <v>7428</v>
      </c>
      <c r="O1907" t="str">
        <f ca="1">VLOOKUP(F1907,Cities!$A$1:$E$69,5,0)</f>
        <v>Summer</v>
      </c>
      <c r="P1907">
        <f t="shared" ca="1" si="6"/>
        <v>4</v>
      </c>
      <c r="Q1907" t="str">
        <f ca="1">VLOOKUP(P1907,Sheet2!$A$1:$B$5,2,0)</f>
        <v>Friends</v>
      </c>
      <c r="R1907">
        <f ca="1">VLOOKUP(P1907,Sheet2!$A$1:$C$5,3,0)</f>
        <v>6</v>
      </c>
    </row>
    <row r="1908" spans="1:18" ht="14.25" customHeight="1">
      <c r="A1908" s="4">
        <v>1907</v>
      </c>
      <c r="B1908">
        <f t="shared" ca="1" si="0"/>
        <v>288</v>
      </c>
      <c r="C1908">
        <f t="shared" ca="1" si="1"/>
        <v>2</v>
      </c>
      <c r="D1908" t="str">
        <f ca="1">VLOOKUP(C1908,Stay!$A$1:$B$5,2,0)</f>
        <v>1 week</v>
      </c>
      <c r="E1908">
        <f ca="1">VLOOKUP(C1908,Stay!$A$1:$C$5,3,0)</f>
        <v>7</v>
      </c>
      <c r="F1908">
        <f t="shared" ca="1" si="2"/>
        <v>48</v>
      </c>
      <c r="G1908" t="str">
        <f ca="1">VLOOKUP(F1908,Cities!$A$1:$C$69,2,0)</f>
        <v>Porto</v>
      </c>
      <c r="H1908" t="str">
        <f ca="1">VLOOKUP(F1908,Cities!$A$1:$F$69,6,0)</f>
        <v>Wineyard, Historical-Modern, Architecture</v>
      </c>
      <c r="I1908" t="str">
        <f ca="1">VLOOKUP(F1908,Cities!$A$1:$C$69,3,0)</f>
        <v>Europe</v>
      </c>
      <c r="J1908">
        <f t="shared" ca="1" si="3"/>
        <v>3</v>
      </c>
      <c r="K1908">
        <f ca="1">VLOOKUP(F1908,Cities!$A$1:$I$69,6+J1908,0)*R1908*E1908</f>
        <v>1659</v>
      </c>
      <c r="L1908">
        <f t="shared" ca="1" si="4"/>
        <v>1</v>
      </c>
      <c r="M1908">
        <f ca="1">VLOOKUP(F1908,Cities!$A$1:$I$69,4,0)*R1908*L1908</f>
        <v>1220</v>
      </c>
      <c r="N1908">
        <f t="shared" ca="1" si="5"/>
        <v>2879</v>
      </c>
      <c r="O1908" t="str">
        <f ca="1">VLOOKUP(F1908,Cities!$A$1:$E$69,5,0)</f>
        <v>Summer</v>
      </c>
      <c r="P1908">
        <f t="shared" ca="1" si="6"/>
        <v>1</v>
      </c>
      <c r="Q1908" t="str">
        <f ca="1">VLOOKUP(P1908,Sheet2!$A$1:$B$5,2,0)</f>
        <v>Solo</v>
      </c>
      <c r="R1908">
        <f ca="1">VLOOKUP(P1908,Sheet2!$A$1:$C$5,3,0)</f>
        <v>1</v>
      </c>
    </row>
    <row r="1909" spans="1:18" ht="14.25" customHeight="1">
      <c r="A1909" s="4">
        <v>1908</v>
      </c>
      <c r="B1909">
        <f t="shared" ca="1" si="0"/>
        <v>98</v>
      </c>
      <c r="C1909">
        <f t="shared" ca="1" si="1"/>
        <v>1</v>
      </c>
      <c r="D1909" t="str">
        <f ca="1">VLOOKUP(C1909,Stay!$A$1:$B$5,2,0)</f>
        <v>3 days</v>
      </c>
      <c r="E1909">
        <f ca="1">VLOOKUP(C1909,Stay!$A$1:$C$5,3,0)</f>
        <v>3</v>
      </c>
      <c r="F1909">
        <f t="shared" ca="1" si="2"/>
        <v>21</v>
      </c>
      <c r="G1909" t="str">
        <f ca="1">VLOOKUP(F1909,Cities!$A$1:$C$69,2,0)</f>
        <v>Denver</v>
      </c>
      <c r="H1909" t="str">
        <f ca="1">VLOOKUP(F1909,Cities!$A$1:$F$69,6,0)</f>
        <v>Modern, Hills, Park, Architecture</v>
      </c>
      <c r="I1909" t="str">
        <f ca="1">VLOOKUP(F1909,Cities!$A$1:$C$69,3,0)</f>
        <v>North America</v>
      </c>
      <c r="J1909">
        <f t="shared" ca="1" si="3"/>
        <v>1</v>
      </c>
      <c r="K1909">
        <f ca="1">VLOOKUP(F1909,Cities!$A$1:$I$69,6+J1909,0)*R1909*E1909</f>
        <v>804</v>
      </c>
      <c r="L1909">
        <f t="shared" ca="1" si="4"/>
        <v>1</v>
      </c>
      <c r="M1909">
        <f ca="1">VLOOKUP(F1909,Cities!$A$1:$I$69,4,0)*R1909*L1909</f>
        <v>600</v>
      </c>
      <c r="N1909">
        <f t="shared" ca="1" si="5"/>
        <v>1404</v>
      </c>
      <c r="O1909" t="str">
        <f ca="1">VLOOKUP(F1909,Cities!$A$1:$E$69,5,0)</f>
        <v>Summer</v>
      </c>
      <c r="P1909">
        <f t="shared" ca="1" si="6"/>
        <v>2</v>
      </c>
      <c r="Q1909" t="str">
        <f ca="1">VLOOKUP(P1909,Sheet2!$A$1:$B$5,2,0)</f>
        <v>Family</v>
      </c>
      <c r="R1909">
        <f ca="1">VLOOKUP(P1909,Sheet2!$A$1:$C$5,3,0)</f>
        <v>4</v>
      </c>
    </row>
    <row r="1910" spans="1:18" ht="14.25" customHeight="1">
      <c r="A1910" s="4">
        <v>1909</v>
      </c>
      <c r="B1910">
        <f t="shared" ca="1" si="0"/>
        <v>135</v>
      </c>
      <c r="C1910">
        <f t="shared" ca="1" si="1"/>
        <v>1</v>
      </c>
      <c r="D1910" t="str">
        <f ca="1">VLOOKUP(C1910,Stay!$A$1:$B$5,2,0)</f>
        <v>3 days</v>
      </c>
      <c r="E1910">
        <f ca="1">VLOOKUP(C1910,Stay!$A$1:$C$5,3,0)</f>
        <v>3</v>
      </c>
      <c r="F1910">
        <f t="shared" ca="1" si="2"/>
        <v>64</v>
      </c>
      <c r="G1910" t="str">
        <f ca="1">VLOOKUP(F1910,Cities!$A$1:$C$69,2,0)</f>
        <v>Venice</v>
      </c>
      <c r="H1910" t="str">
        <f ca="1">VLOOKUP(F1910,Cities!$A$1:$F$69,6,0)</f>
        <v>Terrain</v>
      </c>
      <c r="I1910" t="str">
        <f ca="1">VLOOKUP(F1910,Cities!$A$1:$C$69,3,0)</f>
        <v>Europe</v>
      </c>
      <c r="J1910">
        <f t="shared" ca="1" si="3"/>
        <v>1</v>
      </c>
      <c r="K1910">
        <f ca="1">VLOOKUP(F1910,Cities!$A$1:$I$69,6+J1910,0)*R1910*E1910</f>
        <v>141</v>
      </c>
      <c r="L1910">
        <f t="shared" ca="1" si="4"/>
        <v>2</v>
      </c>
      <c r="M1910">
        <f ca="1">VLOOKUP(F1910,Cities!$A$1:$I$69,4,0)*R1910*L1910</f>
        <v>2320</v>
      </c>
      <c r="N1910">
        <f t="shared" ca="1" si="5"/>
        <v>2461</v>
      </c>
      <c r="O1910" t="str">
        <f ca="1">VLOOKUP(F1910,Cities!$A$1:$E$69,5,0)</f>
        <v>Summer</v>
      </c>
      <c r="P1910">
        <f t="shared" ca="1" si="6"/>
        <v>1</v>
      </c>
      <c r="Q1910" t="str">
        <f ca="1">VLOOKUP(P1910,Sheet2!$A$1:$B$5,2,0)</f>
        <v>Solo</v>
      </c>
      <c r="R1910">
        <f ca="1">VLOOKUP(P1910,Sheet2!$A$1:$C$5,3,0)</f>
        <v>1</v>
      </c>
    </row>
    <row r="1911" spans="1:18" ht="14.25" customHeight="1">
      <c r="A1911" s="4">
        <v>1910</v>
      </c>
      <c r="B1911">
        <f t="shared" ca="1" si="0"/>
        <v>53</v>
      </c>
      <c r="C1911">
        <f t="shared" ca="1" si="1"/>
        <v>3</v>
      </c>
      <c r="D1911" t="str">
        <f ca="1">VLOOKUP(C1911,Stay!$A$1:$B$5,2,0)</f>
        <v>2 weeks</v>
      </c>
      <c r="E1911">
        <f ca="1">VLOOKUP(C1911,Stay!$A$1:$C$5,3,0)</f>
        <v>14</v>
      </c>
      <c r="F1911">
        <f t="shared" ca="1" si="2"/>
        <v>17</v>
      </c>
      <c r="G1911" t="str">
        <f ca="1">VLOOKUP(F1911,Cities!$A$1:$C$69,2,0)</f>
        <v>Chicago</v>
      </c>
      <c r="H1911" t="str">
        <f ca="1">VLOOKUP(F1911,Cities!$A$1:$F$69,6,0)</f>
        <v>Modern, Aquatic, Nightlife</v>
      </c>
      <c r="I1911" t="str">
        <f ca="1">VLOOKUP(F1911,Cities!$A$1:$C$69,3,0)</f>
        <v>North America</v>
      </c>
      <c r="J1911">
        <f t="shared" ca="1" si="3"/>
        <v>3</v>
      </c>
      <c r="K1911">
        <f ca="1">VLOOKUP(F1911,Cities!$A$1:$I$69,6+J1911,0)*R1911*E1911</f>
        <v>46116</v>
      </c>
      <c r="L1911">
        <f t="shared" ca="1" si="4"/>
        <v>2</v>
      </c>
      <c r="M1911">
        <f ca="1">VLOOKUP(F1911,Cities!$A$1:$I$69,4,0)*R1911*L1911</f>
        <v>1560</v>
      </c>
      <c r="N1911">
        <f t="shared" ca="1" si="5"/>
        <v>47676</v>
      </c>
      <c r="O1911" t="str">
        <f ca="1">VLOOKUP(F1911,Cities!$A$1:$E$69,5,0)</f>
        <v>Summer</v>
      </c>
      <c r="P1911">
        <f t="shared" ca="1" si="6"/>
        <v>4</v>
      </c>
      <c r="Q1911" t="str">
        <f ca="1">VLOOKUP(P1911,Sheet2!$A$1:$B$5,2,0)</f>
        <v>Friends</v>
      </c>
      <c r="R1911">
        <f ca="1">VLOOKUP(P1911,Sheet2!$A$1:$C$5,3,0)</f>
        <v>6</v>
      </c>
    </row>
    <row r="1912" spans="1:18" ht="14.25" customHeight="1">
      <c r="A1912" s="4">
        <v>1911</v>
      </c>
      <c r="B1912">
        <f t="shared" ca="1" si="0"/>
        <v>79</v>
      </c>
      <c r="C1912">
        <f t="shared" ca="1" si="1"/>
        <v>4</v>
      </c>
      <c r="D1912" t="str">
        <f ca="1">VLOOKUP(C1912,Stay!$A$1:$B$5,2,0)</f>
        <v>1 month</v>
      </c>
      <c r="E1912">
        <f ca="1">VLOOKUP(C1912,Stay!$A$1:$C$5,3,0)</f>
        <v>30</v>
      </c>
      <c r="F1912">
        <f t="shared" ca="1" si="2"/>
        <v>50</v>
      </c>
      <c r="G1912" t="str">
        <f ca="1">VLOOKUP(F1912,Cities!$A$1:$C$69,2,0)</f>
        <v>Rio de Janeiro</v>
      </c>
      <c r="H1912" t="str">
        <f ca="1">VLOOKUP(F1912,Cities!$A$1:$F$69,6,0)</f>
        <v>Historical</v>
      </c>
      <c r="I1912" t="str">
        <f ca="1">VLOOKUP(F1912,Cities!$A$1:$C$69,3,0)</f>
        <v>South America</v>
      </c>
      <c r="J1912">
        <f t="shared" ca="1" si="3"/>
        <v>3</v>
      </c>
      <c r="K1912">
        <f ca="1">VLOOKUP(F1912,Cities!$A$1:$I$69,6+J1912,0)*R1912*E1912</f>
        <v>8550</v>
      </c>
      <c r="L1912">
        <f t="shared" ca="1" si="4"/>
        <v>1</v>
      </c>
      <c r="M1912">
        <f ca="1">VLOOKUP(F1912,Cities!$A$1:$I$69,4,0)*R1912*L1912</f>
        <v>1060</v>
      </c>
      <c r="N1912">
        <f t="shared" ca="1" si="5"/>
        <v>9610</v>
      </c>
      <c r="O1912" t="str">
        <f ca="1">VLOOKUP(F1912,Cities!$A$1:$E$69,5,0)</f>
        <v>Winter</v>
      </c>
      <c r="P1912">
        <f t="shared" ca="1" si="6"/>
        <v>1</v>
      </c>
      <c r="Q1912" t="str">
        <f ca="1">VLOOKUP(P1912,Sheet2!$A$1:$B$5,2,0)</f>
        <v>Solo</v>
      </c>
      <c r="R1912">
        <f ca="1">VLOOKUP(P1912,Sheet2!$A$1:$C$5,3,0)</f>
        <v>1</v>
      </c>
    </row>
    <row r="1913" spans="1:18" ht="14.25" customHeight="1">
      <c r="A1913" s="4">
        <v>1912</v>
      </c>
      <c r="B1913">
        <f t="shared" ca="1" si="0"/>
        <v>173</v>
      </c>
      <c r="C1913">
        <f t="shared" ca="1" si="1"/>
        <v>4</v>
      </c>
      <c r="D1913" t="str">
        <f ca="1">VLOOKUP(C1913,Stay!$A$1:$B$5,2,0)</f>
        <v>1 month</v>
      </c>
      <c r="E1913">
        <f ca="1">VLOOKUP(C1913,Stay!$A$1:$C$5,3,0)</f>
        <v>30</v>
      </c>
      <c r="F1913">
        <f t="shared" ca="1" si="2"/>
        <v>61</v>
      </c>
      <c r="G1913" t="str">
        <f ca="1">VLOOKUP(F1913,Cities!$A$1:$C$69,2,0)</f>
        <v>Trentino</v>
      </c>
      <c r="H1913" t="str">
        <f ca="1">VLOOKUP(F1913,Cities!$A$1:$F$69,6,0)</f>
        <v>Terrain</v>
      </c>
      <c r="I1913" t="str">
        <f ca="1">VLOOKUP(F1913,Cities!$A$1:$C$69,3,0)</f>
        <v>Europe</v>
      </c>
      <c r="J1913">
        <f t="shared" ca="1" si="3"/>
        <v>2</v>
      </c>
      <c r="K1913">
        <f ca="1">VLOOKUP(F1913,Cities!$A$1:$I$69,6+J1913,0)*R1913*E1913</f>
        <v>5580</v>
      </c>
      <c r="L1913">
        <f t="shared" ca="1" si="4"/>
        <v>1</v>
      </c>
      <c r="M1913">
        <f ca="1">VLOOKUP(F1913,Cities!$A$1:$I$69,4,0)*R1913*L1913</f>
        <v>5460</v>
      </c>
      <c r="N1913">
        <f t="shared" ca="1" si="5"/>
        <v>11040</v>
      </c>
      <c r="O1913" t="str">
        <f ca="1">VLOOKUP(F1913,Cities!$A$1:$E$69,5,0)</f>
        <v>Summer</v>
      </c>
      <c r="P1913">
        <f t="shared" ca="1" si="6"/>
        <v>4</v>
      </c>
      <c r="Q1913" t="str">
        <f ca="1">VLOOKUP(P1913,Sheet2!$A$1:$B$5,2,0)</f>
        <v>Friends</v>
      </c>
      <c r="R1913">
        <f ca="1">VLOOKUP(P1913,Sheet2!$A$1:$C$5,3,0)</f>
        <v>6</v>
      </c>
    </row>
    <row r="1914" spans="1:18" ht="14.25" customHeight="1">
      <c r="A1914" s="4">
        <v>1913</v>
      </c>
      <c r="B1914">
        <f t="shared" ca="1" si="0"/>
        <v>203</v>
      </c>
      <c r="C1914">
        <f t="shared" ca="1" si="1"/>
        <v>3</v>
      </c>
      <c r="D1914" t="str">
        <f ca="1">VLOOKUP(C1914,Stay!$A$1:$B$5,2,0)</f>
        <v>2 weeks</v>
      </c>
      <c r="E1914">
        <f ca="1">VLOOKUP(C1914,Stay!$A$1:$C$5,3,0)</f>
        <v>14</v>
      </c>
      <c r="F1914">
        <f t="shared" ca="1" si="2"/>
        <v>66</v>
      </c>
      <c r="G1914" t="str">
        <f ca="1">VLOOKUP(F1914,Cities!$A$1:$C$69,2,0)</f>
        <v>Vienna</v>
      </c>
      <c r="H1914" t="str">
        <f ca="1">VLOOKUP(F1914,Cities!$A$1:$F$69,6,0)</f>
        <v>Terrain</v>
      </c>
      <c r="I1914" t="str">
        <f ca="1">VLOOKUP(F1914,Cities!$A$1:$C$69,3,0)</f>
        <v>Europe</v>
      </c>
      <c r="J1914">
        <f t="shared" ca="1" si="3"/>
        <v>2</v>
      </c>
      <c r="K1914">
        <f ca="1">VLOOKUP(F1914,Cities!$A$1:$I$69,6+J1914,0)*R1914*E1914</f>
        <v>11004</v>
      </c>
      <c r="L1914">
        <f t="shared" ca="1" si="4"/>
        <v>1</v>
      </c>
      <c r="M1914">
        <f ca="1">VLOOKUP(F1914,Cities!$A$1:$I$69,4,0)*R1914*L1914</f>
        <v>8100</v>
      </c>
      <c r="N1914">
        <f t="shared" ca="1" si="5"/>
        <v>19104</v>
      </c>
      <c r="O1914" t="str">
        <f ca="1">VLOOKUP(F1914,Cities!$A$1:$E$69,5,0)</f>
        <v>Summer</v>
      </c>
      <c r="P1914">
        <f t="shared" ca="1" si="6"/>
        <v>4</v>
      </c>
      <c r="Q1914" t="str">
        <f ca="1">VLOOKUP(P1914,Sheet2!$A$1:$B$5,2,0)</f>
        <v>Friends</v>
      </c>
      <c r="R1914">
        <f ca="1">VLOOKUP(P1914,Sheet2!$A$1:$C$5,3,0)</f>
        <v>6</v>
      </c>
    </row>
    <row r="1915" spans="1:18" ht="14.25" customHeight="1">
      <c r="A1915" s="4">
        <v>1914</v>
      </c>
      <c r="B1915">
        <f t="shared" ca="1" si="0"/>
        <v>257</v>
      </c>
      <c r="C1915">
        <f t="shared" ca="1" si="1"/>
        <v>4</v>
      </c>
      <c r="D1915" t="str">
        <f ca="1">VLOOKUP(C1915,Stay!$A$1:$B$5,2,0)</f>
        <v>1 month</v>
      </c>
      <c r="E1915">
        <f ca="1">VLOOKUP(C1915,Stay!$A$1:$C$5,3,0)</f>
        <v>30</v>
      </c>
      <c r="F1915">
        <f t="shared" ca="1" si="2"/>
        <v>32</v>
      </c>
      <c r="G1915" t="str">
        <f ca="1">VLOOKUP(F1915,Cities!$A$1:$C$69,2,0)</f>
        <v>Lyon</v>
      </c>
      <c r="H1915" t="str">
        <f ca="1">VLOOKUP(F1915,Cities!$A$1:$F$69,6,0)</f>
        <v>Historical, Beach, Terrain</v>
      </c>
      <c r="I1915" t="str">
        <f ca="1">VLOOKUP(F1915,Cities!$A$1:$C$69,3,0)</f>
        <v>Europe</v>
      </c>
      <c r="J1915">
        <f t="shared" ca="1" si="3"/>
        <v>2</v>
      </c>
      <c r="K1915">
        <f ca="1">VLOOKUP(F1915,Cities!$A$1:$I$69,6+J1915,0)*R1915*E1915</f>
        <v>6720</v>
      </c>
      <c r="L1915">
        <f t="shared" ca="1" si="4"/>
        <v>1</v>
      </c>
      <c r="M1915">
        <f ca="1">VLOOKUP(F1915,Cities!$A$1:$I$69,4,0)*R1915*L1915</f>
        <v>2400</v>
      </c>
      <c r="N1915">
        <f t="shared" ca="1" si="5"/>
        <v>9120</v>
      </c>
      <c r="O1915" t="str">
        <f ca="1">VLOOKUP(F1915,Cities!$A$1:$E$69,5,0)</f>
        <v>Summer</v>
      </c>
      <c r="P1915">
        <f t="shared" ca="1" si="6"/>
        <v>3</v>
      </c>
      <c r="Q1915" t="str">
        <f ca="1">VLOOKUP(P1915,Sheet2!$A$1:$B$5,2,0)</f>
        <v>Romantic</v>
      </c>
      <c r="R1915">
        <f ca="1">VLOOKUP(P1915,Sheet2!$A$1:$C$5,3,0)</f>
        <v>2</v>
      </c>
    </row>
    <row r="1916" spans="1:18" ht="14.25" customHeight="1">
      <c r="A1916" s="4">
        <v>1915</v>
      </c>
      <c r="B1916">
        <f t="shared" ca="1" si="0"/>
        <v>215</v>
      </c>
      <c r="C1916">
        <f t="shared" ca="1" si="1"/>
        <v>4</v>
      </c>
      <c r="D1916" t="str">
        <f ca="1">VLOOKUP(C1916,Stay!$A$1:$B$5,2,0)</f>
        <v>1 month</v>
      </c>
      <c r="E1916">
        <f ca="1">VLOOKUP(C1916,Stay!$A$1:$C$5,3,0)</f>
        <v>30</v>
      </c>
      <c r="F1916">
        <f t="shared" ca="1" si="2"/>
        <v>26</v>
      </c>
      <c r="G1916" t="str">
        <f ca="1">VLOOKUP(F1916,Cities!$A$1:$C$69,2,0)</f>
        <v>Greater Manchester</v>
      </c>
      <c r="H1916" t="str">
        <f ca="1">VLOOKUP(F1916,Cities!$A$1:$F$69,6,0)</f>
        <v>Historical, Beach, Terrain</v>
      </c>
      <c r="I1916" t="str">
        <f ca="1">VLOOKUP(F1916,Cities!$A$1:$C$69,3,0)</f>
        <v>Europe</v>
      </c>
      <c r="J1916">
        <f t="shared" ca="1" si="3"/>
        <v>3</v>
      </c>
      <c r="K1916">
        <f ca="1">VLOOKUP(F1916,Cities!$A$1:$I$69,6+J1916,0)*R1916*E1916</f>
        <v>13350</v>
      </c>
      <c r="L1916">
        <f t="shared" ca="1" si="4"/>
        <v>1</v>
      </c>
      <c r="M1916">
        <f ca="1">VLOOKUP(F1916,Cities!$A$1:$I$69,4,0)*R1916*L1916</f>
        <v>670</v>
      </c>
      <c r="N1916">
        <f t="shared" ca="1" si="5"/>
        <v>14020</v>
      </c>
      <c r="O1916" t="str">
        <f ca="1">VLOOKUP(F1916,Cities!$A$1:$E$69,5,0)</f>
        <v>Summer</v>
      </c>
      <c r="P1916">
        <f t="shared" ca="1" si="6"/>
        <v>1</v>
      </c>
      <c r="Q1916" t="str">
        <f ca="1">VLOOKUP(P1916,Sheet2!$A$1:$B$5,2,0)</f>
        <v>Solo</v>
      </c>
      <c r="R1916">
        <f ca="1">VLOOKUP(P1916,Sheet2!$A$1:$C$5,3,0)</f>
        <v>1</v>
      </c>
    </row>
    <row r="1917" spans="1:18" ht="14.25" customHeight="1">
      <c r="A1917" s="4">
        <v>1916</v>
      </c>
      <c r="B1917">
        <f t="shared" ca="1" si="0"/>
        <v>27</v>
      </c>
      <c r="C1917">
        <f t="shared" ca="1" si="1"/>
        <v>3</v>
      </c>
      <c r="D1917" t="str">
        <f ca="1">VLOOKUP(C1917,Stay!$A$1:$B$5,2,0)</f>
        <v>2 weeks</v>
      </c>
      <c r="E1917">
        <f ca="1">VLOOKUP(C1917,Stay!$A$1:$C$5,3,0)</f>
        <v>14</v>
      </c>
      <c r="F1917">
        <f t="shared" ca="1" si="2"/>
        <v>26</v>
      </c>
      <c r="G1917" t="str">
        <f ca="1">VLOOKUP(F1917,Cities!$A$1:$C$69,2,0)</f>
        <v>Greater Manchester</v>
      </c>
      <c r="H1917" t="str">
        <f ca="1">VLOOKUP(F1917,Cities!$A$1:$F$69,6,0)</f>
        <v>Historical, Beach, Terrain</v>
      </c>
      <c r="I1917" t="str">
        <f ca="1">VLOOKUP(F1917,Cities!$A$1:$C$69,3,0)</f>
        <v>Europe</v>
      </c>
      <c r="J1917">
        <f t="shared" ca="1" si="3"/>
        <v>2</v>
      </c>
      <c r="K1917">
        <f ca="1">VLOOKUP(F1917,Cities!$A$1:$I$69,6+J1917,0)*R1917*E1917</f>
        <v>4844</v>
      </c>
      <c r="L1917">
        <f t="shared" ca="1" si="4"/>
        <v>2</v>
      </c>
      <c r="M1917">
        <f ca="1">VLOOKUP(F1917,Cities!$A$1:$I$69,4,0)*R1917*L1917</f>
        <v>2680</v>
      </c>
      <c r="N1917">
        <f t="shared" ca="1" si="5"/>
        <v>7524</v>
      </c>
      <c r="O1917" t="str">
        <f ca="1">VLOOKUP(F1917,Cities!$A$1:$E$69,5,0)</f>
        <v>Summer</v>
      </c>
      <c r="P1917">
        <f t="shared" ca="1" si="6"/>
        <v>3</v>
      </c>
      <c r="Q1917" t="str">
        <f ca="1">VLOOKUP(P1917,Sheet2!$A$1:$B$5,2,0)</f>
        <v>Romantic</v>
      </c>
      <c r="R1917">
        <f ca="1">VLOOKUP(P1917,Sheet2!$A$1:$C$5,3,0)</f>
        <v>2</v>
      </c>
    </row>
    <row r="1918" spans="1:18" ht="14.25" customHeight="1">
      <c r="A1918" s="4">
        <v>1917</v>
      </c>
      <c r="B1918">
        <f t="shared" ca="1" si="0"/>
        <v>9</v>
      </c>
      <c r="C1918">
        <f t="shared" ca="1" si="1"/>
        <v>2</v>
      </c>
      <c r="D1918" t="str">
        <f ca="1">VLOOKUP(C1918,Stay!$A$1:$B$5,2,0)</f>
        <v>1 week</v>
      </c>
      <c r="E1918">
        <f ca="1">VLOOKUP(C1918,Stay!$A$1:$C$5,3,0)</f>
        <v>7</v>
      </c>
      <c r="F1918">
        <f t="shared" ca="1" si="2"/>
        <v>63</v>
      </c>
      <c r="G1918" t="str">
        <f ca="1">VLOOKUP(F1918,Cities!$A$1:$C$69,2,0)</f>
        <v>Vancouver</v>
      </c>
      <c r="H1918" t="str">
        <f ca="1">VLOOKUP(F1918,Cities!$A$1:$F$69,6,0)</f>
        <v>Beach</v>
      </c>
      <c r="I1918" t="str">
        <f ca="1">VLOOKUP(F1918,Cities!$A$1:$C$69,3,0)</f>
        <v>North America</v>
      </c>
      <c r="J1918">
        <f t="shared" ca="1" si="3"/>
        <v>3</v>
      </c>
      <c r="K1918">
        <f ca="1">VLOOKUP(F1918,Cities!$A$1:$I$69,6+J1918,0)*R1918*E1918</f>
        <v>14658</v>
      </c>
      <c r="L1918">
        <f t="shared" ca="1" si="4"/>
        <v>1</v>
      </c>
      <c r="M1918">
        <f ca="1">VLOOKUP(F1918,Cities!$A$1:$I$69,4,0)*R1918*L1918</f>
        <v>1800</v>
      </c>
      <c r="N1918">
        <f t="shared" ca="1" si="5"/>
        <v>16458</v>
      </c>
      <c r="O1918" t="str">
        <f ca="1">VLOOKUP(F1918,Cities!$A$1:$E$69,5,0)</f>
        <v>Summer</v>
      </c>
      <c r="P1918">
        <f t="shared" ca="1" si="6"/>
        <v>4</v>
      </c>
      <c r="Q1918" t="str">
        <f ca="1">VLOOKUP(P1918,Sheet2!$A$1:$B$5,2,0)</f>
        <v>Friends</v>
      </c>
      <c r="R1918">
        <f ca="1">VLOOKUP(P1918,Sheet2!$A$1:$C$5,3,0)</f>
        <v>6</v>
      </c>
    </row>
    <row r="1919" spans="1:18" ht="14.25" customHeight="1">
      <c r="A1919" s="4">
        <v>1918</v>
      </c>
      <c r="B1919">
        <f t="shared" ca="1" si="0"/>
        <v>280</v>
      </c>
      <c r="C1919">
        <f t="shared" ca="1" si="1"/>
        <v>3</v>
      </c>
      <c r="D1919" t="str">
        <f ca="1">VLOOKUP(C1919,Stay!$A$1:$B$5,2,0)</f>
        <v>2 weeks</v>
      </c>
      <c r="E1919">
        <f ca="1">VLOOKUP(C1919,Stay!$A$1:$C$5,3,0)</f>
        <v>14</v>
      </c>
      <c r="F1919">
        <f t="shared" ca="1" si="2"/>
        <v>28</v>
      </c>
      <c r="G1919" t="str">
        <f ca="1">VLOOKUP(F1919,Cities!$A$1:$C$69,2,0)</f>
        <v>Hong Kong</v>
      </c>
      <c r="H1919" t="str">
        <f ca="1">VLOOKUP(F1919,Cities!$A$1:$F$69,6,0)</f>
        <v>Modern, Beach, Terrain</v>
      </c>
      <c r="I1919" t="str">
        <f ca="1">VLOOKUP(F1919,Cities!$A$1:$C$69,3,0)</f>
        <v>Asia</v>
      </c>
      <c r="J1919">
        <f t="shared" ca="1" si="3"/>
        <v>2</v>
      </c>
      <c r="K1919">
        <f ca="1">VLOOKUP(F1919,Cities!$A$1:$I$69,6+J1919,0)*R1919*E1919</f>
        <v>7728</v>
      </c>
      <c r="L1919">
        <f t="shared" ca="1" si="4"/>
        <v>2</v>
      </c>
      <c r="M1919">
        <f ca="1">VLOOKUP(F1919,Cities!$A$1:$I$69,4,0)*R1919*L1919</f>
        <v>6160</v>
      </c>
      <c r="N1919">
        <f t="shared" ca="1" si="5"/>
        <v>13888</v>
      </c>
      <c r="O1919" t="str">
        <f ca="1">VLOOKUP(F1919,Cities!$A$1:$E$69,5,0)</f>
        <v>Spring</v>
      </c>
      <c r="P1919">
        <f t="shared" ca="1" si="6"/>
        <v>2</v>
      </c>
      <c r="Q1919" t="str">
        <f ca="1">VLOOKUP(P1919,Sheet2!$A$1:$B$5,2,0)</f>
        <v>Family</v>
      </c>
      <c r="R1919">
        <f ca="1">VLOOKUP(P1919,Sheet2!$A$1:$C$5,3,0)</f>
        <v>4</v>
      </c>
    </row>
    <row r="1920" spans="1:18" ht="14.25" customHeight="1">
      <c r="A1920" s="4">
        <v>1919</v>
      </c>
      <c r="B1920">
        <f t="shared" ca="1" si="0"/>
        <v>192</v>
      </c>
      <c r="C1920">
        <f t="shared" ca="1" si="1"/>
        <v>3</v>
      </c>
      <c r="D1920" t="str">
        <f ca="1">VLOOKUP(C1920,Stay!$A$1:$B$5,2,0)</f>
        <v>2 weeks</v>
      </c>
      <c r="E1920">
        <f ca="1">VLOOKUP(C1920,Stay!$A$1:$C$5,3,0)</f>
        <v>14</v>
      </c>
      <c r="F1920">
        <f t="shared" ca="1" si="2"/>
        <v>49</v>
      </c>
      <c r="G1920" t="str">
        <f ca="1">VLOOKUP(F1920,Cities!$A$1:$C$69,2,0)</f>
        <v>Rhode Island</v>
      </c>
      <c r="H1920" t="str">
        <f ca="1">VLOOKUP(F1920,Cities!$A$1:$F$69,6,0)</f>
        <v>Modern</v>
      </c>
      <c r="I1920" t="str">
        <f ca="1">VLOOKUP(F1920,Cities!$A$1:$C$69,3,0)</f>
        <v>North America</v>
      </c>
      <c r="J1920">
        <f t="shared" ca="1" si="3"/>
        <v>1</v>
      </c>
      <c r="K1920">
        <f ca="1">VLOOKUP(F1920,Cities!$A$1:$I$69,6+J1920,0)*R1920*E1920</f>
        <v>3696</v>
      </c>
      <c r="L1920">
        <f t="shared" ca="1" si="4"/>
        <v>2</v>
      </c>
      <c r="M1920">
        <f ca="1">VLOOKUP(F1920,Cities!$A$1:$I$69,4,0)*R1920*L1920</f>
        <v>2960</v>
      </c>
      <c r="N1920">
        <f t="shared" ca="1" si="5"/>
        <v>6656</v>
      </c>
      <c r="O1920" t="str">
        <f ca="1">VLOOKUP(F1920,Cities!$A$1:$E$69,5,0)</f>
        <v>Summer</v>
      </c>
      <c r="P1920">
        <f t="shared" ca="1" si="6"/>
        <v>2</v>
      </c>
      <c r="Q1920" t="str">
        <f ca="1">VLOOKUP(P1920,Sheet2!$A$1:$B$5,2,0)</f>
        <v>Family</v>
      </c>
      <c r="R1920">
        <f ca="1">VLOOKUP(P1920,Sheet2!$A$1:$C$5,3,0)</f>
        <v>4</v>
      </c>
    </row>
    <row r="1921" spans="1:18" ht="14.25" customHeight="1">
      <c r="A1921" s="4">
        <v>1920</v>
      </c>
      <c r="B1921">
        <f t="shared" ca="1" si="0"/>
        <v>237</v>
      </c>
      <c r="C1921">
        <f t="shared" ca="1" si="1"/>
        <v>2</v>
      </c>
      <c r="D1921" t="str">
        <f ca="1">VLOOKUP(C1921,Stay!$A$1:$B$5,2,0)</f>
        <v>1 week</v>
      </c>
      <c r="E1921">
        <f ca="1">VLOOKUP(C1921,Stay!$A$1:$C$5,3,0)</f>
        <v>7</v>
      </c>
      <c r="F1921">
        <f t="shared" ca="1" si="2"/>
        <v>62</v>
      </c>
      <c r="G1921" t="str">
        <f ca="1">VLOOKUP(F1921,Cities!$A$1:$C$69,2,0)</f>
        <v>Valencia</v>
      </c>
      <c r="H1921" t="str">
        <f ca="1">VLOOKUP(F1921,Cities!$A$1:$F$69,6,0)</f>
        <v>Terrain</v>
      </c>
      <c r="I1921" t="str">
        <f ca="1">VLOOKUP(F1921,Cities!$A$1:$C$69,3,0)</f>
        <v>Europe</v>
      </c>
      <c r="J1921">
        <f t="shared" ca="1" si="3"/>
        <v>3</v>
      </c>
      <c r="K1921">
        <f ca="1">VLOOKUP(F1921,Cities!$A$1:$I$69,6+J1921,0)*R1921*E1921</f>
        <v>5068</v>
      </c>
      <c r="L1921">
        <f t="shared" ca="1" si="4"/>
        <v>2</v>
      </c>
      <c r="M1921">
        <f ca="1">VLOOKUP(F1921,Cities!$A$1:$I$69,4,0)*R1921*L1921</f>
        <v>14240</v>
      </c>
      <c r="N1921">
        <f t="shared" ca="1" si="5"/>
        <v>19308</v>
      </c>
      <c r="O1921" t="str">
        <f ca="1">VLOOKUP(F1921,Cities!$A$1:$E$69,5,0)</f>
        <v>Summer</v>
      </c>
      <c r="P1921">
        <f t="shared" ca="1" si="6"/>
        <v>2</v>
      </c>
      <c r="Q1921" t="str">
        <f ca="1">VLOOKUP(P1921,Sheet2!$A$1:$B$5,2,0)</f>
        <v>Family</v>
      </c>
      <c r="R1921">
        <f ca="1">VLOOKUP(P1921,Sheet2!$A$1:$C$5,3,0)</f>
        <v>4</v>
      </c>
    </row>
    <row r="1922" spans="1:18" ht="14.25" customHeight="1">
      <c r="A1922" s="4">
        <v>1921</v>
      </c>
      <c r="B1922">
        <f t="shared" ca="1" si="0"/>
        <v>265</v>
      </c>
      <c r="C1922">
        <f t="shared" ca="1" si="1"/>
        <v>1</v>
      </c>
      <c r="D1922" t="str">
        <f ca="1">VLOOKUP(C1922,Stay!$A$1:$B$5,2,0)</f>
        <v>3 days</v>
      </c>
      <c r="E1922">
        <f ca="1">VLOOKUP(C1922,Stay!$A$1:$C$5,3,0)</f>
        <v>3</v>
      </c>
      <c r="F1922">
        <f t="shared" ca="1" si="2"/>
        <v>67</v>
      </c>
      <c r="G1922" t="str">
        <f ca="1">VLOOKUP(F1922,Cities!$A$1:$C$69,2,0)</f>
        <v>Ville de Quebec</v>
      </c>
      <c r="H1922" t="str">
        <f ca="1">VLOOKUP(F1922,Cities!$A$1:$F$69,6,0)</f>
        <v>Historical</v>
      </c>
      <c r="I1922" t="str">
        <f ca="1">VLOOKUP(F1922,Cities!$A$1:$C$69,3,0)</f>
        <v>North America</v>
      </c>
      <c r="J1922">
        <f t="shared" ca="1" si="3"/>
        <v>3</v>
      </c>
      <c r="K1922">
        <f ca="1">VLOOKUP(F1922,Cities!$A$1:$I$69,6+J1922,0)*R1922*E1922</f>
        <v>2148</v>
      </c>
      <c r="L1922">
        <f t="shared" ca="1" si="4"/>
        <v>1</v>
      </c>
      <c r="M1922">
        <f ca="1">VLOOKUP(F1922,Cities!$A$1:$I$69,4,0)*R1922*L1922</f>
        <v>1100</v>
      </c>
      <c r="N1922">
        <f t="shared" ca="1" si="5"/>
        <v>3248</v>
      </c>
      <c r="O1922" t="str">
        <f ca="1">VLOOKUP(F1922,Cities!$A$1:$E$69,5,0)</f>
        <v>Summer</v>
      </c>
      <c r="P1922">
        <f t="shared" ca="1" si="6"/>
        <v>3</v>
      </c>
      <c r="Q1922" t="str">
        <f ca="1">VLOOKUP(P1922,Sheet2!$A$1:$B$5,2,0)</f>
        <v>Romantic</v>
      </c>
      <c r="R1922">
        <f ca="1">VLOOKUP(P1922,Sheet2!$A$1:$C$5,3,0)</f>
        <v>2</v>
      </c>
    </row>
    <row r="1923" spans="1:18" ht="14.25" customHeight="1">
      <c r="A1923" s="4">
        <v>1922</v>
      </c>
      <c r="B1923">
        <f t="shared" ca="1" si="0"/>
        <v>91</v>
      </c>
      <c r="C1923">
        <f t="shared" ca="1" si="1"/>
        <v>3</v>
      </c>
      <c r="D1923" t="str">
        <f ca="1">VLOOKUP(C1923,Stay!$A$1:$B$5,2,0)</f>
        <v>2 weeks</v>
      </c>
      <c r="E1923">
        <f ca="1">VLOOKUP(C1923,Stay!$A$1:$C$5,3,0)</f>
        <v>14</v>
      </c>
      <c r="F1923">
        <f t="shared" ca="1" si="2"/>
        <v>2</v>
      </c>
      <c r="G1923" t="str">
        <f ca="1">VLOOKUP(F1923,Cities!$A$1:$C$69,2,0)</f>
        <v>Antwerp</v>
      </c>
      <c r="H1923" t="str">
        <f ca="1">VLOOKUP(F1923,Cities!$A$1:$F$69,6,0)</f>
        <v>Historical-Medieval, Aquatic, Nightlife</v>
      </c>
      <c r="I1923" t="str">
        <f ca="1">VLOOKUP(F1923,Cities!$A$1:$C$69,3,0)</f>
        <v>Europe</v>
      </c>
      <c r="J1923">
        <f t="shared" ca="1" si="3"/>
        <v>2</v>
      </c>
      <c r="K1923">
        <f ca="1">VLOOKUP(F1923,Cities!$A$1:$I$69,6+J1923,0)*R1923*E1923</f>
        <v>3080</v>
      </c>
      <c r="L1923">
        <f t="shared" ca="1" si="4"/>
        <v>1</v>
      </c>
      <c r="M1923">
        <f ca="1">VLOOKUP(F1923,Cities!$A$1:$I$69,4,0)*R1923*L1923</f>
        <v>3120</v>
      </c>
      <c r="N1923">
        <f t="shared" ca="1" si="5"/>
        <v>6200</v>
      </c>
      <c r="O1923" t="str">
        <f ca="1">VLOOKUP(F1923,Cities!$A$1:$E$69,5,0)</f>
        <v>Summer</v>
      </c>
      <c r="P1923">
        <f t="shared" ca="1" si="6"/>
        <v>3</v>
      </c>
      <c r="Q1923" t="str">
        <f ca="1">VLOOKUP(P1923,Sheet2!$A$1:$B$5,2,0)</f>
        <v>Romantic</v>
      </c>
      <c r="R1923">
        <f ca="1">VLOOKUP(P1923,Sheet2!$A$1:$C$5,3,0)</f>
        <v>2</v>
      </c>
    </row>
    <row r="1924" spans="1:18" ht="14.25" customHeight="1">
      <c r="A1924" s="4">
        <v>1923</v>
      </c>
      <c r="B1924">
        <f t="shared" ca="1" si="0"/>
        <v>46</v>
      </c>
      <c r="C1924">
        <f t="shared" ca="1" si="1"/>
        <v>1</v>
      </c>
      <c r="D1924" t="str">
        <f ca="1">VLOOKUP(C1924,Stay!$A$1:$B$5,2,0)</f>
        <v>3 days</v>
      </c>
      <c r="E1924">
        <f ca="1">VLOOKUP(C1924,Stay!$A$1:$C$5,3,0)</f>
        <v>3</v>
      </c>
      <c r="F1924">
        <f t="shared" ca="1" si="2"/>
        <v>20</v>
      </c>
      <c r="G1924" t="str">
        <f ca="1">VLOOKUP(F1924,Cities!$A$1:$C$69,2,0)</f>
        <v>Copenhagen</v>
      </c>
      <c r="H1924" t="str">
        <f ca="1">VLOOKUP(F1924,Cities!$A$1:$F$69,6,0)</f>
        <v>Historical-Medieval, Beach, Adventure-Water, Park, Nightlife, Architecture</v>
      </c>
      <c r="I1924" t="str">
        <f ca="1">VLOOKUP(F1924,Cities!$A$1:$C$69,3,0)</f>
        <v>Europe</v>
      </c>
      <c r="J1924">
        <f t="shared" ca="1" si="3"/>
        <v>2</v>
      </c>
      <c r="K1924">
        <f ca="1">VLOOKUP(F1924,Cities!$A$1:$I$69,6+J1924,0)*R1924*E1924</f>
        <v>2136</v>
      </c>
      <c r="L1924">
        <f t="shared" ca="1" si="4"/>
        <v>1</v>
      </c>
      <c r="M1924">
        <f ca="1">VLOOKUP(F1924,Cities!$A$1:$I$69,4,0)*R1924*L1924</f>
        <v>3920</v>
      </c>
      <c r="N1924">
        <f t="shared" ca="1" si="5"/>
        <v>6056</v>
      </c>
      <c r="O1924" t="str">
        <f ca="1">VLOOKUP(F1924,Cities!$A$1:$E$69,5,0)</f>
        <v>Summer</v>
      </c>
      <c r="P1924">
        <f t="shared" ca="1" si="6"/>
        <v>2</v>
      </c>
      <c r="Q1924" t="str">
        <f ca="1">VLOOKUP(P1924,Sheet2!$A$1:$B$5,2,0)</f>
        <v>Family</v>
      </c>
      <c r="R1924">
        <f ca="1">VLOOKUP(P1924,Sheet2!$A$1:$C$5,3,0)</f>
        <v>4</v>
      </c>
    </row>
    <row r="1925" spans="1:18" ht="14.25" customHeight="1">
      <c r="A1925" s="4">
        <v>1924</v>
      </c>
      <c r="B1925">
        <f t="shared" ca="1" si="0"/>
        <v>218</v>
      </c>
      <c r="C1925">
        <f t="shared" ca="1" si="1"/>
        <v>3</v>
      </c>
      <c r="D1925" t="str">
        <f ca="1">VLOOKUP(C1925,Stay!$A$1:$B$5,2,0)</f>
        <v>2 weeks</v>
      </c>
      <c r="E1925">
        <f ca="1">VLOOKUP(C1925,Stay!$A$1:$C$5,3,0)</f>
        <v>14</v>
      </c>
      <c r="F1925">
        <f t="shared" ca="1" si="2"/>
        <v>61</v>
      </c>
      <c r="G1925" t="str">
        <f ca="1">VLOOKUP(F1925,Cities!$A$1:$C$69,2,0)</f>
        <v>Trentino</v>
      </c>
      <c r="H1925" t="str">
        <f ca="1">VLOOKUP(F1925,Cities!$A$1:$F$69,6,0)</f>
        <v>Terrain</v>
      </c>
      <c r="I1925" t="str">
        <f ca="1">VLOOKUP(F1925,Cities!$A$1:$C$69,3,0)</f>
        <v>Europe</v>
      </c>
      <c r="J1925">
        <f t="shared" ca="1" si="3"/>
        <v>3</v>
      </c>
      <c r="K1925">
        <f ca="1">VLOOKUP(F1925,Cities!$A$1:$I$69,6+J1925,0)*R1925*E1925</f>
        <v>3192</v>
      </c>
      <c r="L1925">
        <f t="shared" ca="1" si="4"/>
        <v>1</v>
      </c>
      <c r="M1925">
        <f ca="1">VLOOKUP(F1925,Cities!$A$1:$I$69,4,0)*R1925*L1925</f>
        <v>5460</v>
      </c>
      <c r="N1925">
        <f t="shared" ca="1" si="5"/>
        <v>8652</v>
      </c>
      <c r="O1925" t="str">
        <f ca="1">VLOOKUP(F1925,Cities!$A$1:$E$69,5,0)</f>
        <v>Summer</v>
      </c>
      <c r="P1925">
        <f t="shared" ca="1" si="6"/>
        <v>4</v>
      </c>
      <c r="Q1925" t="str">
        <f ca="1">VLOOKUP(P1925,Sheet2!$A$1:$B$5,2,0)</f>
        <v>Friends</v>
      </c>
      <c r="R1925">
        <f ca="1">VLOOKUP(P1925,Sheet2!$A$1:$C$5,3,0)</f>
        <v>6</v>
      </c>
    </row>
    <row r="1926" spans="1:18" ht="14.25" customHeight="1">
      <c r="A1926" s="4">
        <v>1925</v>
      </c>
      <c r="B1926">
        <f t="shared" ca="1" si="0"/>
        <v>260</v>
      </c>
      <c r="C1926">
        <f t="shared" ca="1" si="1"/>
        <v>3</v>
      </c>
      <c r="D1926" t="str">
        <f ca="1">VLOOKUP(C1926,Stay!$A$1:$B$5,2,0)</f>
        <v>2 weeks</v>
      </c>
      <c r="E1926">
        <f ca="1">VLOOKUP(C1926,Stay!$A$1:$C$5,3,0)</f>
        <v>14</v>
      </c>
      <c r="F1926">
        <f t="shared" ca="1" si="2"/>
        <v>37</v>
      </c>
      <c r="G1926" t="str">
        <f ca="1">VLOOKUP(F1926,Cities!$A$1:$C$69,2,0)</f>
        <v>Melbourne</v>
      </c>
      <c r="H1926" t="str">
        <f ca="1">VLOOKUP(F1926,Cities!$A$1:$F$69,6,0)</f>
        <v>Modern, Beach, Adventure-Modern</v>
      </c>
      <c r="I1926" t="str">
        <f ca="1">VLOOKUP(F1926,Cities!$A$1:$C$69,3,0)</f>
        <v>Australia</v>
      </c>
      <c r="J1926">
        <f t="shared" ca="1" si="3"/>
        <v>3</v>
      </c>
      <c r="K1926">
        <f ca="1">VLOOKUP(F1926,Cities!$A$1:$I$69,6+J1926,0)*R1926*E1926</f>
        <v>26460</v>
      </c>
      <c r="L1926">
        <f t="shared" ca="1" si="4"/>
        <v>1</v>
      </c>
      <c r="M1926">
        <f ca="1">VLOOKUP(F1926,Cities!$A$1:$I$69,4,0)*R1926*L1926</f>
        <v>8160</v>
      </c>
      <c r="N1926">
        <f t="shared" ca="1" si="5"/>
        <v>34620</v>
      </c>
      <c r="O1926" t="str">
        <f ca="1">VLOOKUP(F1926,Cities!$A$1:$E$69,5,0)</f>
        <v>Spring</v>
      </c>
      <c r="P1926">
        <f t="shared" ca="1" si="6"/>
        <v>4</v>
      </c>
      <c r="Q1926" t="str">
        <f ca="1">VLOOKUP(P1926,Sheet2!$A$1:$B$5,2,0)</f>
        <v>Friends</v>
      </c>
      <c r="R1926">
        <f ca="1">VLOOKUP(P1926,Sheet2!$A$1:$C$5,3,0)</f>
        <v>6</v>
      </c>
    </row>
    <row r="1927" spans="1:18" ht="14.25" customHeight="1">
      <c r="A1927" s="4">
        <v>1926</v>
      </c>
      <c r="B1927">
        <f t="shared" ca="1" si="0"/>
        <v>133</v>
      </c>
      <c r="C1927">
        <f t="shared" ca="1" si="1"/>
        <v>3</v>
      </c>
      <c r="D1927" t="str">
        <f ca="1">VLOOKUP(C1927,Stay!$A$1:$B$5,2,0)</f>
        <v>2 weeks</v>
      </c>
      <c r="E1927">
        <f ca="1">VLOOKUP(C1927,Stay!$A$1:$C$5,3,0)</f>
        <v>14</v>
      </c>
      <c r="F1927">
        <f t="shared" ca="1" si="2"/>
        <v>64</v>
      </c>
      <c r="G1927" t="str">
        <f ca="1">VLOOKUP(F1927,Cities!$A$1:$C$69,2,0)</f>
        <v>Venice</v>
      </c>
      <c r="H1927" t="str">
        <f ca="1">VLOOKUP(F1927,Cities!$A$1:$F$69,6,0)</f>
        <v>Terrain</v>
      </c>
      <c r="I1927" t="str">
        <f ca="1">VLOOKUP(F1927,Cities!$A$1:$C$69,3,0)</f>
        <v>Europe</v>
      </c>
      <c r="J1927">
        <f t="shared" ca="1" si="3"/>
        <v>2</v>
      </c>
      <c r="K1927">
        <f ca="1">VLOOKUP(F1927,Cities!$A$1:$I$69,6+J1927,0)*R1927*E1927</f>
        <v>1624</v>
      </c>
      <c r="L1927">
        <f t="shared" ca="1" si="4"/>
        <v>1</v>
      </c>
      <c r="M1927">
        <f ca="1">VLOOKUP(F1927,Cities!$A$1:$I$69,4,0)*R1927*L1927</f>
        <v>1160</v>
      </c>
      <c r="N1927">
        <f t="shared" ca="1" si="5"/>
        <v>2784</v>
      </c>
      <c r="O1927" t="str">
        <f ca="1">VLOOKUP(F1927,Cities!$A$1:$E$69,5,0)</f>
        <v>Summer</v>
      </c>
      <c r="P1927">
        <f t="shared" ca="1" si="6"/>
        <v>1</v>
      </c>
      <c r="Q1927" t="str">
        <f ca="1">VLOOKUP(P1927,Sheet2!$A$1:$B$5,2,0)</f>
        <v>Solo</v>
      </c>
      <c r="R1927">
        <f ca="1">VLOOKUP(P1927,Sheet2!$A$1:$C$5,3,0)</f>
        <v>1</v>
      </c>
    </row>
    <row r="1928" spans="1:18" ht="14.25" customHeight="1">
      <c r="A1928" s="4">
        <v>1927</v>
      </c>
      <c r="B1928">
        <f t="shared" ca="1" si="0"/>
        <v>161</v>
      </c>
      <c r="C1928">
        <f t="shared" ca="1" si="1"/>
        <v>3</v>
      </c>
      <c r="D1928" t="str">
        <f ca="1">VLOOKUP(C1928,Stay!$A$1:$B$5,2,0)</f>
        <v>2 weeks</v>
      </c>
      <c r="E1928">
        <f ca="1">VLOOKUP(C1928,Stay!$A$1:$C$5,3,0)</f>
        <v>14</v>
      </c>
      <c r="F1928">
        <f t="shared" ca="1" si="2"/>
        <v>27</v>
      </c>
      <c r="G1928" t="str">
        <f ca="1">VLOOKUP(F1928,Cities!$A$1:$C$69,2,0)</f>
        <v>Hawaii</v>
      </c>
      <c r="H1928" t="str">
        <f ca="1">VLOOKUP(F1928,Cities!$A$1:$F$69,6,0)</f>
        <v>Beach, Terrain, Modern</v>
      </c>
      <c r="I1928" t="str">
        <f ca="1">VLOOKUP(F1928,Cities!$A$1:$C$69,3,0)</f>
        <v>North America</v>
      </c>
      <c r="J1928">
        <f t="shared" ca="1" si="3"/>
        <v>3</v>
      </c>
      <c r="K1928">
        <f ca="1">VLOOKUP(F1928,Cities!$A$1:$I$69,6+J1928,0)*R1928*E1928</f>
        <v>44520</v>
      </c>
      <c r="L1928">
        <f t="shared" ca="1" si="4"/>
        <v>2</v>
      </c>
      <c r="M1928">
        <f ca="1">VLOOKUP(F1928,Cities!$A$1:$I$69,4,0)*R1928*L1928</f>
        <v>6400</v>
      </c>
      <c r="N1928">
        <f t="shared" ca="1" si="5"/>
        <v>50920</v>
      </c>
      <c r="O1928" t="str">
        <f ca="1">VLOOKUP(F1928,Cities!$A$1:$E$69,5,0)</f>
        <v>Summer</v>
      </c>
      <c r="P1928">
        <f t="shared" ca="1" si="6"/>
        <v>2</v>
      </c>
      <c r="Q1928" t="str">
        <f ca="1">VLOOKUP(P1928,Sheet2!$A$1:$B$5,2,0)</f>
        <v>Family</v>
      </c>
      <c r="R1928">
        <f ca="1">VLOOKUP(P1928,Sheet2!$A$1:$C$5,3,0)</f>
        <v>4</v>
      </c>
    </row>
    <row r="1929" spans="1:18" ht="14.25" customHeight="1">
      <c r="A1929" s="4">
        <v>1928</v>
      </c>
      <c r="B1929">
        <f t="shared" ca="1" si="0"/>
        <v>298</v>
      </c>
      <c r="C1929">
        <f t="shared" ca="1" si="1"/>
        <v>4</v>
      </c>
      <c r="D1929" t="str">
        <f ca="1">VLOOKUP(C1929,Stay!$A$1:$B$5,2,0)</f>
        <v>1 month</v>
      </c>
      <c r="E1929">
        <f ca="1">VLOOKUP(C1929,Stay!$A$1:$C$5,3,0)</f>
        <v>30</v>
      </c>
      <c r="F1929">
        <f t="shared" ca="1" si="2"/>
        <v>29</v>
      </c>
      <c r="G1929" t="str">
        <f ca="1">VLOOKUP(F1929,Cities!$A$1:$C$69,2,0)</f>
        <v>Lisbon</v>
      </c>
      <c r="H1929" t="str">
        <f ca="1">VLOOKUP(F1929,Cities!$A$1:$F$69,6,0)</f>
        <v>Historical</v>
      </c>
      <c r="I1929" t="str">
        <f ca="1">VLOOKUP(F1929,Cities!$A$1:$C$69,3,0)</f>
        <v>Europe</v>
      </c>
      <c r="J1929">
        <f t="shared" ca="1" si="3"/>
        <v>3</v>
      </c>
      <c r="K1929">
        <f ca="1">VLOOKUP(F1929,Cities!$A$1:$I$69,6+J1929,0)*R1929*E1929</f>
        <v>27480</v>
      </c>
      <c r="L1929">
        <f t="shared" ca="1" si="4"/>
        <v>2</v>
      </c>
      <c r="M1929">
        <f ca="1">VLOOKUP(F1929,Cities!$A$1:$I$69,4,0)*R1929*L1929</f>
        <v>9760</v>
      </c>
      <c r="N1929">
        <f t="shared" ca="1" si="5"/>
        <v>37240</v>
      </c>
      <c r="O1929" t="str">
        <f ca="1">VLOOKUP(F1929,Cities!$A$1:$E$69,5,0)</f>
        <v>Summer</v>
      </c>
      <c r="P1929">
        <f t="shared" ca="1" si="6"/>
        <v>2</v>
      </c>
      <c r="Q1929" t="str">
        <f ca="1">VLOOKUP(P1929,Sheet2!$A$1:$B$5,2,0)</f>
        <v>Family</v>
      </c>
      <c r="R1929">
        <f ca="1">VLOOKUP(P1929,Sheet2!$A$1:$C$5,3,0)</f>
        <v>4</v>
      </c>
    </row>
    <row r="1930" spans="1:18" ht="14.25" customHeight="1">
      <c r="A1930" s="4">
        <v>1929</v>
      </c>
      <c r="B1930">
        <f t="shared" ca="1" si="0"/>
        <v>75</v>
      </c>
      <c r="C1930">
        <f t="shared" ca="1" si="1"/>
        <v>1</v>
      </c>
      <c r="D1930" t="str">
        <f ca="1">VLOOKUP(C1930,Stay!$A$1:$B$5,2,0)</f>
        <v>3 days</v>
      </c>
      <c r="E1930">
        <f ca="1">VLOOKUP(C1930,Stay!$A$1:$C$5,3,0)</f>
        <v>3</v>
      </c>
      <c r="F1930">
        <f t="shared" ca="1" si="2"/>
        <v>63</v>
      </c>
      <c r="G1930" t="str">
        <f ca="1">VLOOKUP(F1930,Cities!$A$1:$C$69,2,0)</f>
        <v>Vancouver</v>
      </c>
      <c r="H1930" t="str">
        <f ca="1">VLOOKUP(F1930,Cities!$A$1:$F$69,6,0)</f>
        <v>Beach</v>
      </c>
      <c r="I1930" t="str">
        <f ca="1">VLOOKUP(F1930,Cities!$A$1:$C$69,3,0)</f>
        <v>North America</v>
      </c>
      <c r="J1930">
        <f t="shared" ca="1" si="3"/>
        <v>2</v>
      </c>
      <c r="K1930">
        <f ca="1">VLOOKUP(F1930,Cities!$A$1:$I$69,6+J1930,0)*R1930*E1930</f>
        <v>345</v>
      </c>
      <c r="L1930">
        <f t="shared" ca="1" si="4"/>
        <v>2</v>
      </c>
      <c r="M1930">
        <f ca="1">VLOOKUP(F1930,Cities!$A$1:$I$69,4,0)*R1930*L1930</f>
        <v>600</v>
      </c>
      <c r="N1930">
        <f t="shared" ca="1" si="5"/>
        <v>945</v>
      </c>
      <c r="O1930" t="str">
        <f ca="1">VLOOKUP(F1930,Cities!$A$1:$E$69,5,0)</f>
        <v>Summer</v>
      </c>
      <c r="P1930">
        <f t="shared" ca="1" si="6"/>
        <v>1</v>
      </c>
      <c r="Q1930" t="str">
        <f ca="1">VLOOKUP(P1930,Sheet2!$A$1:$B$5,2,0)</f>
        <v>Solo</v>
      </c>
      <c r="R1930">
        <f ca="1">VLOOKUP(P1930,Sheet2!$A$1:$C$5,3,0)</f>
        <v>1</v>
      </c>
    </row>
    <row r="1931" spans="1:18" ht="14.25" customHeight="1">
      <c r="A1931" s="4">
        <v>1930</v>
      </c>
      <c r="B1931">
        <f t="shared" ca="1" si="0"/>
        <v>208</v>
      </c>
      <c r="C1931">
        <f t="shared" ca="1" si="1"/>
        <v>4</v>
      </c>
      <c r="D1931" t="str">
        <f ca="1">VLOOKUP(C1931,Stay!$A$1:$B$5,2,0)</f>
        <v>1 month</v>
      </c>
      <c r="E1931">
        <f ca="1">VLOOKUP(C1931,Stay!$A$1:$C$5,3,0)</f>
        <v>30</v>
      </c>
      <c r="F1931">
        <f t="shared" ca="1" si="2"/>
        <v>58</v>
      </c>
      <c r="G1931" t="str">
        <f ca="1">VLOOKUP(F1931,Cities!$A$1:$C$69,2,0)</f>
        <v>Sydney</v>
      </c>
      <c r="H1931" t="str">
        <f ca="1">VLOOKUP(F1931,Cities!$A$1:$F$69,6,0)</f>
        <v>Beach</v>
      </c>
      <c r="I1931" t="str">
        <f ca="1">VLOOKUP(F1931,Cities!$A$1:$C$69,3,0)</f>
        <v>Australia</v>
      </c>
      <c r="J1931">
        <f t="shared" ca="1" si="3"/>
        <v>2</v>
      </c>
      <c r="K1931">
        <f ca="1">VLOOKUP(F1931,Cities!$A$1:$I$69,6+J1931,0)*R1931*E1931</f>
        <v>16200</v>
      </c>
      <c r="L1931">
        <f t="shared" ca="1" si="4"/>
        <v>2</v>
      </c>
      <c r="M1931">
        <f ca="1">VLOOKUP(F1931,Cities!$A$1:$I$69,4,0)*R1931*L1931</f>
        <v>10720</v>
      </c>
      <c r="N1931">
        <f t="shared" ca="1" si="5"/>
        <v>26920</v>
      </c>
      <c r="O1931" t="str">
        <f ca="1">VLOOKUP(F1931,Cities!$A$1:$E$69,5,0)</f>
        <v>Spring</v>
      </c>
      <c r="P1931">
        <f t="shared" ca="1" si="6"/>
        <v>2</v>
      </c>
      <c r="Q1931" t="str">
        <f ca="1">VLOOKUP(P1931,Sheet2!$A$1:$B$5,2,0)</f>
        <v>Family</v>
      </c>
      <c r="R1931">
        <f ca="1">VLOOKUP(P1931,Sheet2!$A$1:$C$5,3,0)</f>
        <v>4</v>
      </c>
    </row>
    <row r="1932" spans="1:18" ht="14.25" customHeight="1">
      <c r="A1932" s="4">
        <v>1931</v>
      </c>
      <c r="B1932">
        <f t="shared" ca="1" si="0"/>
        <v>268</v>
      </c>
      <c r="C1932">
        <f t="shared" ca="1" si="1"/>
        <v>3</v>
      </c>
      <c r="D1932" t="str">
        <f ca="1">VLOOKUP(C1932,Stay!$A$1:$B$5,2,0)</f>
        <v>2 weeks</v>
      </c>
      <c r="E1932">
        <f ca="1">VLOOKUP(C1932,Stay!$A$1:$C$5,3,0)</f>
        <v>14</v>
      </c>
      <c r="F1932">
        <f t="shared" ca="1" si="2"/>
        <v>59</v>
      </c>
      <c r="G1932" t="str">
        <f ca="1">VLOOKUP(F1932,Cities!$A$1:$C$69,2,0)</f>
        <v>Tasmania</v>
      </c>
      <c r="H1932" t="str">
        <f ca="1">VLOOKUP(F1932,Cities!$A$1:$F$69,6,0)</f>
        <v>Beach</v>
      </c>
      <c r="I1932" t="str">
        <f ca="1">VLOOKUP(F1932,Cities!$A$1:$C$69,3,0)</f>
        <v>Australia</v>
      </c>
      <c r="J1932">
        <f t="shared" ca="1" si="3"/>
        <v>3</v>
      </c>
      <c r="K1932">
        <f ca="1">VLOOKUP(F1932,Cities!$A$1:$I$69,6+J1932,0)*R1932*E1932</f>
        <v>2926</v>
      </c>
      <c r="L1932">
        <f t="shared" ca="1" si="4"/>
        <v>2</v>
      </c>
      <c r="M1932">
        <f ca="1">VLOOKUP(F1932,Cities!$A$1:$I$69,4,0)*R1932*L1932</f>
        <v>3040</v>
      </c>
      <c r="N1932">
        <f t="shared" ca="1" si="5"/>
        <v>5966</v>
      </c>
      <c r="O1932" t="str">
        <f ca="1">VLOOKUP(F1932,Cities!$A$1:$E$69,5,0)</f>
        <v>Spring</v>
      </c>
      <c r="P1932">
        <f t="shared" ca="1" si="6"/>
        <v>1</v>
      </c>
      <c r="Q1932" t="str">
        <f ca="1">VLOOKUP(P1932,Sheet2!$A$1:$B$5,2,0)</f>
        <v>Solo</v>
      </c>
      <c r="R1932">
        <f ca="1">VLOOKUP(P1932,Sheet2!$A$1:$C$5,3,0)</f>
        <v>1</v>
      </c>
    </row>
    <row r="1933" spans="1:18" ht="14.25" customHeight="1">
      <c r="A1933" s="4">
        <v>1932</v>
      </c>
      <c r="B1933">
        <f t="shared" ca="1" si="0"/>
        <v>184</v>
      </c>
      <c r="C1933">
        <f t="shared" ca="1" si="1"/>
        <v>1</v>
      </c>
      <c r="D1933" t="str">
        <f ca="1">VLOOKUP(C1933,Stay!$A$1:$B$5,2,0)</f>
        <v>3 days</v>
      </c>
      <c r="E1933">
        <f ca="1">VLOOKUP(C1933,Stay!$A$1:$C$5,3,0)</f>
        <v>3</v>
      </c>
      <c r="F1933">
        <f t="shared" ca="1" si="2"/>
        <v>8</v>
      </c>
      <c r="G1933" t="str">
        <f ca="1">VLOOKUP(F1933,Cities!$A$1:$C$69,2,0)</f>
        <v>Beijing</v>
      </c>
      <c r="H1933" t="str">
        <f ca="1">VLOOKUP(F1933,Cities!$A$1:$F$69,6,0)</f>
        <v>Modern, Beach, Nightlife</v>
      </c>
      <c r="I1933" t="str">
        <f ca="1">VLOOKUP(F1933,Cities!$A$1:$C$69,3,0)</f>
        <v>Asia</v>
      </c>
      <c r="J1933">
        <f t="shared" ca="1" si="3"/>
        <v>1</v>
      </c>
      <c r="K1933">
        <f ca="1">VLOOKUP(F1933,Cities!$A$1:$I$69,6+J1933,0)*R1933*E1933</f>
        <v>162</v>
      </c>
      <c r="L1933">
        <f t="shared" ca="1" si="4"/>
        <v>1</v>
      </c>
      <c r="M1933">
        <f ca="1">VLOOKUP(F1933,Cities!$A$1:$I$69,4,0)*R1933*L1933</f>
        <v>1880</v>
      </c>
      <c r="N1933">
        <f t="shared" ca="1" si="5"/>
        <v>2042</v>
      </c>
      <c r="O1933" t="str">
        <f ca="1">VLOOKUP(F1933,Cities!$A$1:$E$69,5,0)</f>
        <v>Spring</v>
      </c>
      <c r="P1933">
        <f t="shared" ca="1" si="6"/>
        <v>3</v>
      </c>
      <c r="Q1933" t="str">
        <f ca="1">VLOOKUP(P1933,Sheet2!$A$1:$B$5,2,0)</f>
        <v>Romantic</v>
      </c>
      <c r="R1933">
        <f ca="1">VLOOKUP(P1933,Sheet2!$A$1:$C$5,3,0)</f>
        <v>2</v>
      </c>
    </row>
    <row r="1934" spans="1:18" ht="14.25" customHeight="1">
      <c r="A1934" s="4">
        <v>1933</v>
      </c>
      <c r="B1934">
        <f t="shared" ca="1" si="0"/>
        <v>15</v>
      </c>
      <c r="C1934">
        <f t="shared" ca="1" si="1"/>
        <v>3</v>
      </c>
      <c r="D1934" t="str">
        <f ca="1">VLOOKUP(C1934,Stay!$A$1:$B$5,2,0)</f>
        <v>2 weeks</v>
      </c>
      <c r="E1934">
        <f ca="1">VLOOKUP(C1934,Stay!$A$1:$C$5,3,0)</f>
        <v>14</v>
      </c>
      <c r="F1934">
        <f t="shared" ca="1" si="2"/>
        <v>44</v>
      </c>
      <c r="G1934" t="str">
        <f ca="1">VLOOKUP(F1934,Cities!$A$1:$C$69,2,0)</f>
        <v>Northern Rivers</v>
      </c>
      <c r="H1934" t="str">
        <f ca="1">VLOOKUP(F1934,Cities!$A$1:$F$69,6,0)</f>
        <v>Beach, Adventure-Water</v>
      </c>
      <c r="I1934" t="str">
        <f ca="1">VLOOKUP(F1934,Cities!$A$1:$C$69,3,0)</f>
        <v>Australia</v>
      </c>
      <c r="J1934">
        <f t="shared" ca="1" si="3"/>
        <v>1</v>
      </c>
      <c r="K1934">
        <f ca="1">VLOOKUP(F1934,Cities!$A$1:$I$69,6+J1934,0)*R1934*E1934</f>
        <v>4200</v>
      </c>
      <c r="L1934">
        <f t="shared" ca="1" si="4"/>
        <v>2</v>
      </c>
      <c r="M1934">
        <f ca="1">VLOOKUP(F1934,Cities!$A$1:$I$69,4,0)*R1934*L1934</f>
        <v>10080</v>
      </c>
      <c r="N1934">
        <f t="shared" ca="1" si="5"/>
        <v>14280</v>
      </c>
      <c r="O1934" t="str">
        <f ca="1">VLOOKUP(F1934,Cities!$A$1:$E$69,5,0)</f>
        <v>Spring</v>
      </c>
      <c r="P1934">
        <f t="shared" ca="1" si="6"/>
        <v>4</v>
      </c>
      <c r="Q1934" t="str">
        <f ca="1">VLOOKUP(P1934,Sheet2!$A$1:$B$5,2,0)</f>
        <v>Friends</v>
      </c>
      <c r="R1934">
        <f ca="1">VLOOKUP(P1934,Sheet2!$A$1:$C$5,3,0)</f>
        <v>6</v>
      </c>
    </row>
    <row r="1935" spans="1:18" ht="14.25" customHeight="1">
      <c r="A1935" s="4">
        <v>1934</v>
      </c>
      <c r="B1935">
        <f t="shared" ca="1" si="0"/>
        <v>208</v>
      </c>
      <c r="C1935">
        <f t="shared" ca="1" si="1"/>
        <v>1</v>
      </c>
      <c r="D1935" t="str">
        <f ca="1">VLOOKUP(C1935,Stay!$A$1:$B$5,2,0)</f>
        <v>3 days</v>
      </c>
      <c r="E1935">
        <f ca="1">VLOOKUP(C1935,Stay!$A$1:$C$5,3,0)</f>
        <v>3</v>
      </c>
      <c r="F1935">
        <f t="shared" ca="1" si="2"/>
        <v>25</v>
      </c>
      <c r="G1935" t="str">
        <f ca="1">VLOOKUP(F1935,Cities!$A$1:$C$69,2,0)</f>
        <v>Geneva</v>
      </c>
      <c r="H1935" t="str">
        <f ca="1">VLOOKUP(F1935,Cities!$A$1:$F$69,6,0)</f>
        <v>Historical, Beach, Terrain</v>
      </c>
      <c r="I1935" t="str">
        <f ca="1">VLOOKUP(F1935,Cities!$A$1:$C$69,3,0)</f>
        <v>Europe</v>
      </c>
      <c r="J1935">
        <f t="shared" ca="1" si="3"/>
        <v>1</v>
      </c>
      <c r="K1935">
        <f ca="1">VLOOKUP(F1935,Cities!$A$1:$I$69,6+J1935,0)*R1935*E1935</f>
        <v>804</v>
      </c>
      <c r="L1935">
        <f t="shared" ca="1" si="4"/>
        <v>1</v>
      </c>
      <c r="M1935">
        <f ca="1">VLOOKUP(F1935,Cities!$A$1:$I$69,4,0)*R1935*L1935</f>
        <v>3920</v>
      </c>
      <c r="N1935">
        <f t="shared" ca="1" si="5"/>
        <v>4724</v>
      </c>
      <c r="O1935" t="str">
        <f ca="1">VLOOKUP(F1935,Cities!$A$1:$E$69,5,0)</f>
        <v>Summer</v>
      </c>
      <c r="P1935">
        <f t="shared" ca="1" si="6"/>
        <v>2</v>
      </c>
      <c r="Q1935" t="str">
        <f ca="1">VLOOKUP(P1935,Sheet2!$A$1:$B$5,2,0)</f>
        <v>Family</v>
      </c>
      <c r="R1935">
        <f ca="1">VLOOKUP(P1935,Sheet2!$A$1:$C$5,3,0)</f>
        <v>4</v>
      </c>
    </row>
    <row r="1936" spans="1:18" ht="14.25" customHeight="1">
      <c r="A1936" s="4">
        <v>1935</v>
      </c>
      <c r="B1936">
        <f t="shared" ca="1" si="0"/>
        <v>40</v>
      </c>
      <c r="C1936">
        <f t="shared" ca="1" si="1"/>
        <v>2</v>
      </c>
      <c r="D1936" t="str">
        <f ca="1">VLOOKUP(C1936,Stay!$A$1:$B$5,2,0)</f>
        <v>1 week</v>
      </c>
      <c r="E1936">
        <f ca="1">VLOOKUP(C1936,Stay!$A$1:$C$5,3,0)</f>
        <v>7</v>
      </c>
      <c r="F1936">
        <f t="shared" ca="1" si="2"/>
        <v>1</v>
      </c>
      <c r="G1936" t="str">
        <f ca="1">VLOOKUP(F1936,Cities!$A$1:$C$69,2,0)</f>
        <v>Amsterdam</v>
      </c>
      <c r="H1936" t="str">
        <f ca="1">VLOOKUP(F1936,Cities!$A$1:$F$69,6,0)</f>
        <v>Acquatic, Historical-Modern, Beach, Nightlife</v>
      </c>
      <c r="I1936" t="str">
        <f ca="1">VLOOKUP(F1936,Cities!$A$1:$C$69,3,0)</f>
        <v>Europe</v>
      </c>
      <c r="J1936">
        <f t="shared" ca="1" si="3"/>
        <v>1</v>
      </c>
      <c r="K1936">
        <f ca="1">VLOOKUP(F1936,Cities!$A$1:$I$69,6+J1936,0)*R1936*E1936</f>
        <v>2310</v>
      </c>
      <c r="L1936">
        <f t="shared" ca="1" si="4"/>
        <v>1</v>
      </c>
      <c r="M1936">
        <f ca="1">VLOOKUP(F1936,Cities!$A$1:$I$69,4,0)*R1936*L1936</f>
        <v>7110</v>
      </c>
      <c r="N1936">
        <f t="shared" ca="1" si="5"/>
        <v>9420</v>
      </c>
      <c r="O1936" t="str">
        <f ca="1">VLOOKUP(F1936,Cities!$A$1:$E$69,5,0)</f>
        <v>Summer</v>
      </c>
      <c r="P1936">
        <f t="shared" ca="1" si="6"/>
        <v>4</v>
      </c>
      <c r="Q1936" t="str">
        <f ca="1">VLOOKUP(P1936,Sheet2!$A$1:$B$5,2,0)</f>
        <v>Friends</v>
      </c>
      <c r="R1936">
        <f ca="1">VLOOKUP(P1936,Sheet2!$A$1:$C$5,3,0)</f>
        <v>6</v>
      </c>
    </row>
    <row r="1937" spans="1:18" ht="14.25" customHeight="1">
      <c r="A1937" s="4">
        <v>1936</v>
      </c>
      <c r="B1937">
        <f t="shared" ca="1" si="0"/>
        <v>180</v>
      </c>
      <c r="C1937">
        <f t="shared" ca="1" si="1"/>
        <v>4</v>
      </c>
      <c r="D1937" t="str">
        <f ca="1">VLOOKUP(C1937,Stay!$A$1:$B$5,2,0)</f>
        <v>1 month</v>
      </c>
      <c r="E1937">
        <f ca="1">VLOOKUP(C1937,Stay!$A$1:$C$5,3,0)</f>
        <v>30</v>
      </c>
      <c r="F1937">
        <f t="shared" ca="1" si="2"/>
        <v>63</v>
      </c>
      <c r="G1937" t="str">
        <f ca="1">VLOOKUP(F1937,Cities!$A$1:$C$69,2,0)</f>
        <v>Vancouver</v>
      </c>
      <c r="H1937" t="str">
        <f ca="1">VLOOKUP(F1937,Cities!$A$1:$F$69,6,0)</f>
        <v>Beach</v>
      </c>
      <c r="I1937" t="str">
        <f ca="1">VLOOKUP(F1937,Cities!$A$1:$C$69,3,0)</f>
        <v>North America</v>
      </c>
      <c r="J1937">
        <f t="shared" ca="1" si="3"/>
        <v>2</v>
      </c>
      <c r="K1937">
        <f ca="1">VLOOKUP(F1937,Cities!$A$1:$I$69,6+J1937,0)*R1937*E1937</f>
        <v>20700</v>
      </c>
      <c r="L1937">
        <f t="shared" ca="1" si="4"/>
        <v>1</v>
      </c>
      <c r="M1937">
        <f ca="1">VLOOKUP(F1937,Cities!$A$1:$I$69,4,0)*R1937*L1937</f>
        <v>1800</v>
      </c>
      <c r="N1937">
        <f t="shared" ca="1" si="5"/>
        <v>22500</v>
      </c>
      <c r="O1937" t="str">
        <f ca="1">VLOOKUP(F1937,Cities!$A$1:$E$69,5,0)</f>
        <v>Summer</v>
      </c>
      <c r="P1937">
        <f t="shared" ca="1" si="6"/>
        <v>4</v>
      </c>
      <c r="Q1937" t="str">
        <f ca="1">VLOOKUP(P1937,Sheet2!$A$1:$B$5,2,0)</f>
        <v>Friends</v>
      </c>
      <c r="R1937">
        <f ca="1">VLOOKUP(P1937,Sheet2!$A$1:$C$5,3,0)</f>
        <v>6</v>
      </c>
    </row>
    <row r="1938" spans="1:18" ht="14.25" customHeight="1">
      <c r="A1938" s="4">
        <v>1937</v>
      </c>
      <c r="B1938">
        <f t="shared" ca="1" si="0"/>
        <v>142</v>
      </c>
      <c r="C1938">
        <f t="shared" ca="1" si="1"/>
        <v>4</v>
      </c>
      <c r="D1938" t="str">
        <f ca="1">VLOOKUP(C1938,Stay!$A$1:$B$5,2,0)</f>
        <v>1 month</v>
      </c>
      <c r="E1938">
        <f ca="1">VLOOKUP(C1938,Stay!$A$1:$C$5,3,0)</f>
        <v>30</v>
      </c>
      <c r="F1938">
        <f t="shared" ca="1" si="2"/>
        <v>67</v>
      </c>
      <c r="G1938" t="str">
        <f ca="1">VLOOKUP(F1938,Cities!$A$1:$C$69,2,0)</f>
        <v>Ville de Quebec</v>
      </c>
      <c r="H1938" t="str">
        <f ca="1">VLOOKUP(F1938,Cities!$A$1:$F$69,6,0)</f>
        <v>Historical</v>
      </c>
      <c r="I1938" t="str">
        <f ca="1">VLOOKUP(F1938,Cities!$A$1:$C$69,3,0)</f>
        <v>North America</v>
      </c>
      <c r="J1938">
        <f t="shared" ca="1" si="3"/>
        <v>1</v>
      </c>
      <c r="K1938">
        <f ca="1">VLOOKUP(F1938,Cities!$A$1:$I$69,6+J1938,0)*R1938*E1938</f>
        <v>9720</v>
      </c>
      <c r="L1938">
        <f t="shared" ca="1" si="4"/>
        <v>2</v>
      </c>
      <c r="M1938">
        <f ca="1">VLOOKUP(F1938,Cities!$A$1:$I$69,4,0)*R1938*L1938</f>
        <v>6600</v>
      </c>
      <c r="N1938">
        <f t="shared" ca="1" si="5"/>
        <v>16320</v>
      </c>
      <c r="O1938" t="str">
        <f ca="1">VLOOKUP(F1938,Cities!$A$1:$E$69,5,0)</f>
        <v>Summer</v>
      </c>
      <c r="P1938">
        <f t="shared" ca="1" si="6"/>
        <v>4</v>
      </c>
      <c r="Q1938" t="str">
        <f ca="1">VLOOKUP(P1938,Sheet2!$A$1:$B$5,2,0)</f>
        <v>Friends</v>
      </c>
      <c r="R1938">
        <f ca="1">VLOOKUP(P1938,Sheet2!$A$1:$C$5,3,0)</f>
        <v>6</v>
      </c>
    </row>
    <row r="1939" spans="1:18" ht="14.25" customHeight="1">
      <c r="A1939" s="4">
        <v>1938</v>
      </c>
      <c r="B1939">
        <f t="shared" ca="1" si="0"/>
        <v>66</v>
      </c>
      <c r="C1939">
        <f t="shared" ca="1" si="1"/>
        <v>1</v>
      </c>
      <c r="D1939" t="str">
        <f ca="1">VLOOKUP(C1939,Stay!$A$1:$B$5,2,0)</f>
        <v>3 days</v>
      </c>
      <c r="E1939">
        <f ca="1">VLOOKUP(C1939,Stay!$A$1:$C$5,3,0)</f>
        <v>3</v>
      </c>
      <c r="F1939">
        <f t="shared" ca="1" si="2"/>
        <v>32</v>
      </c>
      <c r="G1939" t="str">
        <f ca="1">VLOOKUP(F1939,Cities!$A$1:$C$69,2,0)</f>
        <v>Lyon</v>
      </c>
      <c r="H1939" t="str">
        <f ca="1">VLOOKUP(F1939,Cities!$A$1:$F$69,6,0)</f>
        <v>Historical, Beach, Terrain</v>
      </c>
      <c r="I1939" t="str">
        <f ca="1">VLOOKUP(F1939,Cities!$A$1:$C$69,3,0)</f>
        <v>Europe</v>
      </c>
      <c r="J1939">
        <f t="shared" ca="1" si="3"/>
        <v>3</v>
      </c>
      <c r="K1939">
        <f ca="1">VLOOKUP(F1939,Cities!$A$1:$I$69,6+J1939,0)*R1939*E1939</f>
        <v>1434</v>
      </c>
      <c r="L1939">
        <f t="shared" ca="1" si="4"/>
        <v>2</v>
      </c>
      <c r="M1939">
        <f ca="1">VLOOKUP(F1939,Cities!$A$1:$I$69,4,0)*R1939*L1939</f>
        <v>4800</v>
      </c>
      <c r="N1939">
        <f t="shared" ca="1" si="5"/>
        <v>6234</v>
      </c>
      <c r="O1939" t="str">
        <f ca="1">VLOOKUP(F1939,Cities!$A$1:$E$69,5,0)</f>
        <v>Summer</v>
      </c>
      <c r="P1939">
        <f t="shared" ca="1" si="6"/>
        <v>3</v>
      </c>
      <c r="Q1939" t="str">
        <f ca="1">VLOOKUP(P1939,Sheet2!$A$1:$B$5,2,0)</f>
        <v>Romantic</v>
      </c>
      <c r="R1939">
        <f ca="1">VLOOKUP(P1939,Sheet2!$A$1:$C$5,3,0)</f>
        <v>2</v>
      </c>
    </row>
    <row r="1940" spans="1:18" ht="14.25" customHeight="1">
      <c r="A1940" s="4">
        <v>1939</v>
      </c>
      <c r="B1940">
        <f t="shared" ca="1" si="0"/>
        <v>57</v>
      </c>
      <c r="C1940">
        <f t="shared" ca="1" si="1"/>
        <v>3</v>
      </c>
      <c r="D1940" t="str">
        <f ca="1">VLOOKUP(C1940,Stay!$A$1:$B$5,2,0)</f>
        <v>2 weeks</v>
      </c>
      <c r="E1940">
        <f ca="1">VLOOKUP(C1940,Stay!$A$1:$C$5,3,0)</f>
        <v>14</v>
      </c>
      <c r="F1940">
        <f t="shared" ca="1" si="2"/>
        <v>18</v>
      </c>
      <c r="G1940" t="str">
        <f ca="1">VLOOKUP(F1940,Cities!$A$1:$C$69,2,0)</f>
        <v>Clark County</v>
      </c>
      <c r="H1940" t="str">
        <f ca="1">VLOOKUP(F1940,Cities!$A$1:$F$69,6,0)</f>
        <v>Modern, Nightlife, Park, Adventure-Land, Forest</v>
      </c>
      <c r="I1940" t="str">
        <f ca="1">VLOOKUP(F1940,Cities!$A$1:$C$69,3,0)</f>
        <v>North America</v>
      </c>
      <c r="J1940">
        <f t="shared" ca="1" si="3"/>
        <v>2</v>
      </c>
      <c r="K1940">
        <f ca="1">VLOOKUP(F1940,Cities!$A$1:$I$69,6+J1940,0)*R1940*E1940</f>
        <v>14000</v>
      </c>
      <c r="L1940">
        <f t="shared" ca="1" si="4"/>
        <v>1</v>
      </c>
      <c r="M1940">
        <f ca="1">VLOOKUP(F1940,Cities!$A$1:$I$69,4,0)*R1940*L1940</f>
        <v>560</v>
      </c>
      <c r="N1940">
        <f t="shared" ca="1" si="5"/>
        <v>14560</v>
      </c>
      <c r="O1940" t="str">
        <f ca="1">VLOOKUP(F1940,Cities!$A$1:$E$69,5,0)</f>
        <v>Summer</v>
      </c>
      <c r="P1940">
        <f t="shared" ca="1" si="6"/>
        <v>2</v>
      </c>
      <c r="Q1940" t="str">
        <f ca="1">VLOOKUP(P1940,Sheet2!$A$1:$B$5,2,0)</f>
        <v>Family</v>
      </c>
      <c r="R1940">
        <f ca="1">VLOOKUP(P1940,Sheet2!$A$1:$C$5,3,0)</f>
        <v>4</v>
      </c>
    </row>
    <row r="1941" spans="1:18" ht="14.25" customHeight="1">
      <c r="A1941" s="4">
        <v>1940</v>
      </c>
      <c r="B1941">
        <f t="shared" ca="1" si="0"/>
        <v>1</v>
      </c>
      <c r="C1941">
        <f t="shared" ca="1" si="1"/>
        <v>4</v>
      </c>
      <c r="D1941" t="str">
        <f ca="1">VLOOKUP(C1941,Stay!$A$1:$B$5,2,0)</f>
        <v>1 month</v>
      </c>
      <c r="E1941">
        <f ca="1">VLOOKUP(C1941,Stay!$A$1:$C$5,3,0)</f>
        <v>30</v>
      </c>
      <c r="F1941">
        <f t="shared" ca="1" si="2"/>
        <v>43</v>
      </c>
      <c r="G1941" t="str">
        <f ca="1">VLOOKUP(F1941,Cities!$A$1:$C$69,2,0)</f>
        <v>New York City</v>
      </c>
      <c r="H1941" t="str">
        <f ca="1">VLOOKUP(F1941,Cities!$A$1:$F$69,6,0)</f>
        <v>Modern, Park, Adventure-Land, Architecture, Nightlife</v>
      </c>
      <c r="I1941" t="str">
        <f ca="1">VLOOKUP(F1941,Cities!$A$1:$C$69,3,0)</f>
        <v>North America</v>
      </c>
      <c r="J1941">
        <f t="shared" ca="1" si="3"/>
        <v>3</v>
      </c>
      <c r="K1941">
        <f ca="1">VLOOKUP(F1941,Cities!$A$1:$I$69,6+J1941,0)*R1941*E1941</f>
        <v>126000</v>
      </c>
      <c r="L1941">
        <f t="shared" ca="1" si="4"/>
        <v>1</v>
      </c>
      <c r="M1941">
        <f ca="1">VLOOKUP(F1941,Cities!$A$1:$I$69,4,0)*R1941*L1941</f>
        <v>1500</v>
      </c>
      <c r="N1941">
        <f t="shared" ca="1" si="5"/>
        <v>127500</v>
      </c>
      <c r="O1941" t="str">
        <f ca="1">VLOOKUP(F1941,Cities!$A$1:$E$69,5,0)</f>
        <v>Summer</v>
      </c>
      <c r="P1941">
        <f t="shared" ca="1" si="6"/>
        <v>4</v>
      </c>
      <c r="Q1941" t="str">
        <f ca="1">VLOOKUP(P1941,Sheet2!$A$1:$B$5,2,0)</f>
        <v>Friends</v>
      </c>
      <c r="R1941">
        <f ca="1">VLOOKUP(P1941,Sheet2!$A$1:$C$5,3,0)</f>
        <v>6</v>
      </c>
    </row>
    <row r="1942" spans="1:18" ht="14.25" customHeight="1">
      <c r="A1942" s="4">
        <v>1941</v>
      </c>
      <c r="B1942">
        <f t="shared" ca="1" si="0"/>
        <v>191</v>
      </c>
      <c r="C1942">
        <f t="shared" ca="1" si="1"/>
        <v>1</v>
      </c>
      <c r="D1942" t="str">
        <f ca="1">VLOOKUP(C1942,Stay!$A$1:$B$5,2,0)</f>
        <v>3 days</v>
      </c>
      <c r="E1942">
        <f ca="1">VLOOKUP(C1942,Stay!$A$1:$C$5,3,0)</f>
        <v>3</v>
      </c>
      <c r="F1942">
        <f t="shared" ca="1" si="2"/>
        <v>52</v>
      </c>
      <c r="G1942" t="str">
        <f ca="1">VLOOKUP(F1942,Cities!$A$1:$C$69,2,0)</f>
        <v>Salem</v>
      </c>
      <c r="H1942" t="str">
        <f ca="1">VLOOKUP(F1942,Cities!$A$1:$F$69,6,0)</f>
        <v>Historical</v>
      </c>
      <c r="I1942" t="str">
        <f ca="1">VLOOKUP(F1942,Cities!$A$1:$C$69,3,0)</f>
        <v>North America</v>
      </c>
      <c r="J1942">
        <f t="shared" ca="1" si="3"/>
        <v>1</v>
      </c>
      <c r="K1942">
        <f ca="1">VLOOKUP(F1942,Cities!$A$1:$I$69,6+J1942,0)*R1942*E1942</f>
        <v>294</v>
      </c>
      <c r="L1942">
        <f t="shared" ca="1" si="4"/>
        <v>1</v>
      </c>
      <c r="M1942">
        <f ca="1">VLOOKUP(F1942,Cities!$A$1:$I$69,4,0)*R1942*L1942</f>
        <v>310</v>
      </c>
      <c r="N1942">
        <f t="shared" ca="1" si="5"/>
        <v>604</v>
      </c>
      <c r="O1942" t="str">
        <f ca="1">VLOOKUP(F1942,Cities!$A$1:$E$69,5,0)</f>
        <v>Summer</v>
      </c>
      <c r="P1942">
        <f t="shared" ca="1" si="6"/>
        <v>1</v>
      </c>
      <c r="Q1942" t="str">
        <f ca="1">VLOOKUP(P1942,Sheet2!$A$1:$B$5,2,0)</f>
        <v>Solo</v>
      </c>
      <c r="R1942">
        <f ca="1">VLOOKUP(P1942,Sheet2!$A$1:$C$5,3,0)</f>
        <v>1</v>
      </c>
    </row>
    <row r="1943" spans="1:18" ht="14.25" customHeight="1">
      <c r="A1943" s="4">
        <v>1942</v>
      </c>
      <c r="B1943">
        <f t="shared" ca="1" si="0"/>
        <v>178</v>
      </c>
      <c r="C1943">
        <f t="shared" ca="1" si="1"/>
        <v>1</v>
      </c>
      <c r="D1943" t="str">
        <f ca="1">VLOOKUP(C1943,Stay!$A$1:$B$5,2,0)</f>
        <v>3 days</v>
      </c>
      <c r="E1943">
        <f ca="1">VLOOKUP(C1943,Stay!$A$1:$C$5,3,0)</f>
        <v>3</v>
      </c>
      <c r="F1943">
        <f t="shared" ca="1" si="2"/>
        <v>6</v>
      </c>
      <c r="G1943" t="str">
        <f ca="1">VLOOKUP(F1943,Cities!$A$1:$C$69,2,0)</f>
        <v>Barcelona</v>
      </c>
      <c r="H1943" t="str">
        <f ca="1">VLOOKUP(F1943,Cities!$A$1:$F$69,6,0)</f>
        <v>Historical-Modern, Beach, Architecture, Nightlife</v>
      </c>
      <c r="I1943" t="str">
        <f ca="1">VLOOKUP(F1943,Cities!$A$1:$C$69,3,0)</f>
        <v>Europe</v>
      </c>
      <c r="J1943">
        <f t="shared" ca="1" si="3"/>
        <v>2</v>
      </c>
      <c r="K1943">
        <f ca="1">VLOOKUP(F1943,Cities!$A$1:$I$69,6+J1943,0)*R1943*E1943</f>
        <v>2340</v>
      </c>
      <c r="L1943">
        <f t="shared" ca="1" si="4"/>
        <v>1</v>
      </c>
      <c r="M1943">
        <f ca="1">VLOOKUP(F1943,Cities!$A$1:$I$69,4,0)*R1943*L1943</f>
        <v>7350</v>
      </c>
      <c r="N1943">
        <f t="shared" ca="1" si="5"/>
        <v>9690</v>
      </c>
      <c r="O1943" t="str">
        <f ca="1">VLOOKUP(F1943,Cities!$A$1:$E$69,5,0)</f>
        <v>Summer</v>
      </c>
      <c r="P1943">
        <f t="shared" ca="1" si="6"/>
        <v>4</v>
      </c>
      <c r="Q1943" t="str">
        <f ca="1">VLOOKUP(P1943,Sheet2!$A$1:$B$5,2,0)</f>
        <v>Friends</v>
      </c>
      <c r="R1943">
        <f ca="1">VLOOKUP(P1943,Sheet2!$A$1:$C$5,3,0)</f>
        <v>6</v>
      </c>
    </row>
    <row r="1944" spans="1:18" ht="14.25" customHeight="1">
      <c r="A1944" s="4">
        <v>1943</v>
      </c>
      <c r="B1944">
        <f t="shared" ca="1" si="0"/>
        <v>267</v>
      </c>
      <c r="C1944">
        <f t="shared" ca="1" si="1"/>
        <v>3</v>
      </c>
      <c r="D1944" t="str">
        <f ca="1">VLOOKUP(C1944,Stay!$A$1:$B$5,2,0)</f>
        <v>2 weeks</v>
      </c>
      <c r="E1944">
        <f ca="1">VLOOKUP(C1944,Stay!$A$1:$C$5,3,0)</f>
        <v>14</v>
      </c>
      <c r="F1944">
        <f t="shared" ca="1" si="2"/>
        <v>19</v>
      </c>
      <c r="G1944" t="str">
        <f ca="1">VLOOKUP(F1944,Cities!$A$1:$C$69,2,0)</f>
        <v>Columbus</v>
      </c>
      <c r="H1944" t="str">
        <f ca="1">VLOOKUP(F1944,Cities!$A$1:$F$69,6,0)</f>
        <v>Modern, Beach, Nightlife, Park</v>
      </c>
      <c r="I1944" t="str">
        <f ca="1">VLOOKUP(F1944,Cities!$A$1:$C$69,3,0)</f>
        <v>North America</v>
      </c>
      <c r="J1944">
        <f t="shared" ca="1" si="3"/>
        <v>1</v>
      </c>
      <c r="K1944">
        <f ca="1">VLOOKUP(F1944,Cities!$A$1:$I$69,6+J1944,0)*R1944*E1944</f>
        <v>448</v>
      </c>
      <c r="L1944">
        <f t="shared" ca="1" si="4"/>
        <v>2</v>
      </c>
      <c r="M1944">
        <f ca="1">VLOOKUP(F1944,Cities!$A$1:$I$69,4,0)*R1944*L1944</f>
        <v>480</v>
      </c>
      <c r="N1944">
        <f t="shared" ca="1" si="5"/>
        <v>928</v>
      </c>
      <c r="O1944" t="str">
        <f ca="1">VLOOKUP(F1944,Cities!$A$1:$E$69,5,0)</f>
        <v>Summer</v>
      </c>
      <c r="P1944">
        <f t="shared" ca="1" si="6"/>
        <v>1</v>
      </c>
      <c r="Q1944" t="str">
        <f ca="1">VLOOKUP(P1944,Sheet2!$A$1:$B$5,2,0)</f>
        <v>Solo</v>
      </c>
      <c r="R1944">
        <f ca="1">VLOOKUP(P1944,Sheet2!$A$1:$C$5,3,0)</f>
        <v>1</v>
      </c>
    </row>
    <row r="1945" spans="1:18" ht="14.25" customHeight="1">
      <c r="A1945" s="4">
        <v>1944</v>
      </c>
      <c r="B1945">
        <f t="shared" ca="1" si="0"/>
        <v>263</v>
      </c>
      <c r="C1945">
        <f t="shared" ca="1" si="1"/>
        <v>1</v>
      </c>
      <c r="D1945" t="str">
        <f ca="1">VLOOKUP(C1945,Stay!$A$1:$B$5,2,0)</f>
        <v>3 days</v>
      </c>
      <c r="E1945">
        <f ca="1">VLOOKUP(C1945,Stay!$A$1:$C$5,3,0)</f>
        <v>3</v>
      </c>
      <c r="F1945">
        <f t="shared" ca="1" si="2"/>
        <v>60</v>
      </c>
      <c r="G1945" t="str">
        <f ca="1">VLOOKUP(F1945,Cities!$A$1:$C$69,2,0)</f>
        <v>Toronto</v>
      </c>
      <c r="H1945" t="str">
        <f ca="1">VLOOKUP(F1945,Cities!$A$1:$F$69,6,0)</f>
        <v>Modern</v>
      </c>
      <c r="I1945" t="str">
        <f ca="1">VLOOKUP(F1945,Cities!$A$1:$C$69,3,0)</f>
        <v>North America</v>
      </c>
      <c r="J1945">
        <f t="shared" ca="1" si="3"/>
        <v>3</v>
      </c>
      <c r="K1945">
        <f ca="1">VLOOKUP(F1945,Cities!$A$1:$I$69,6+J1945,0)*R1945*E1945</f>
        <v>1554</v>
      </c>
      <c r="L1945">
        <f t="shared" ca="1" si="4"/>
        <v>1</v>
      </c>
      <c r="M1945">
        <f ca="1">VLOOKUP(F1945,Cities!$A$1:$I$69,4,0)*R1945*L1945</f>
        <v>450</v>
      </c>
      <c r="N1945">
        <f t="shared" ca="1" si="5"/>
        <v>2004</v>
      </c>
      <c r="O1945" t="str">
        <f ca="1">VLOOKUP(F1945,Cities!$A$1:$E$69,5,0)</f>
        <v>Summer</v>
      </c>
      <c r="P1945">
        <f t="shared" ca="1" si="6"/>
        <v>1</v>
      </c>
      <c r="Q1945" t="str">
        <f ca="1">VLOOKUP(P1945,Sheet2!$A$1:$B$5,2,0)</f>
        <v>Solo</v>
      </c>
      <c r="R1945">
        <f ca="1">VLOOKUP(P1945,Sheet2!$A$1:$C$5,3,0)</f>
        <v>1</v>
      </c>
    </row>
    <row r="1946" spans="1:18" ht="14.25" customHeight="1">
      <c r="A1946" s="4">
        <v>1945</v>
      </c>
      <c r="B1946">
        <f t="shared" ca="1" si="0"/>
        <v>240</v>
      </c>
      <c r="C1946">
        <f t="shared" ca="1" si="1"/>
        <v>1</v>
      </c>
      <c r="D1946" t="str">
        <f ca="1">VLOOKUP(C1946,Stay!$A$1:$B$5,2,0)</f>
        <v>3 days</v>
      </c>
      <c r="E1946">
        <f ca="1">VLOOKUP(C1946,Stay!$A$1:$C$5,3,0)</f>
        <v>3</v>
      </c>
      <c r="F1946">
        <f t="shared" ca="1" si="2"/>
        <v>9</v>
      </c>
      <c r="G1946" t="str">
        <f ca="1">VLOOKUP(F1946,Cities!$A$1:$C$69,2,0)</f>
        <v>Berlin</v>
      </c>
      <c r="H1946" t="str">
        <f ca="1">VLOOKUP(F1946,Cities!$A$1:$F$69,6,0)</f>
        <v>Historical-Modern, Park</v>
      </c>
      <c r="I1946" t="str">
        <f ca="1">VLOOKUP(F1946,Cities!$A$1:$C$69,3,0)</f>
        <v>Europe</v>
      </c>
      <c r="J1946">
        <f t="shared" ca="1" si="3"/>
        <v>3</v>
      </c>
      <c r="K1946">
        <f ca="1">VLOOKUP(F1946,Cities!$A$1:$I$69,6+J1946,0)*R1946*E1946</f>
        <v>3804</v>
      </c>
      <c r="L1946">
        <f t="shared" ca="1" si="4"/>
        <v>2</v>
      </c>
      <c r="M1946">
        <f ca="1">VLOOKUP(F1946,Cities!$A$1:$I$69,4,0)*R1946*L1946</f>
        <v>7600</v>
      </c>
      <c r="N1946">
        <f t="shared" ca="1" si="5"/>
        <v>11404</v>
      </c>
      <c r="O1946" t="str">
        <f ca="1">VLOOKUP(F1946,Cities!$A$1:$E$69,5,0)</f>
        <v>Summer</v>
      </c>
      <c r="P1946">
        <f t="shared" ca="1" si="6"/>
        <v>2</v>
      </c>
      <c r="Q1946" t="str">
        <f ca="1">VLOOKUP(P1946,Sheet2!$A$1:$B$5,2,0)</f>
        <v>Family</v>
      </c>
      <c r="R1946">
        <f ca="1">VLOOKUP(P1946,Sheet2!$A$1:$C$5,3,0)</f>
        <v>4</v>
      </c>
    </row>
    <row r="1947" spans="1:18" ht="14.25" customHeight="1">
      <c r="A1947" s="4">
        <v>1946</v>
      </c>
      <c r="B1947">
        <f t="shared" ca="1" si="0"/>
        <v>245</v>
      </c>
      <c r="C1947">
        <f t="shared" ca="1" si="1"/>
        <v>2</v>
      </c>
      <c r="D1947" t="str">
        <f ca="1">VLOOKUP(C1947,Stay!$A$1:$B$5,2,0)</f>
        <v>1 week</v>
      </c>
      <c r="E1947">
        <f ca="1">VLOOKUP(C1947,Stay!$A$1:$C$5,3,0)</f>
        <v>7</v>
      </c>
      <c r="F1947">
        <f t="shared" ca="1" si="2"/>
        <v>20</v>
      </c>
      <c r="G1947" t="str">
        <f ca="1">VLOOKUP(F1947,Cities!$A$1:$C$69,2,0)</f>
        <v>Copenhagen</v>
      </c>
      <c r="H1947" t="str">
        <f ca="1">VLOOKUP(F1947,Cities!$A$1:$F$69,6,0)</f>
        <v>Historical-Medieval, Beach, Adventure-Water, Park, Nightlife, Architecture</v>
      </c>
      <c r="I1947" t="str">
        <f ca="1">VLOOKUP(F1947,Cities!$A$1:$C$69,3,0)</f>
        <v>Europe</v>
      </c>
      <c r="J1947">
        <f t="shared" ca="1" si="3"/>
        <v>3</v>
      </c>
      <c r="K1947">
        <f ca="1">VLOOKUP(F1947,Cities!$A$1:$I$69,6+J1947,0)*R1947*E1947</f>
        <v>3164</v>
      </c>
      <c r="L1947">
        <f t="shared" ca="1" si="4"/>
        <v>2</v>
      </c>
      <c r="M1947">
        <f ca="1">VLOOKUP(F1947,Cities!$A$1:$I$69,4,0)*R1947*L1947</f>
        <v>1960</v>
      </c>
      <c r="N1947">
        <f t="shared" ca="1" si="5"/>
        <v>5124</v>
      </c>
      <c r="O1947" t="str">
        <f ca="1">VLOOKUP(F1947,Cities!$A$1:$E$69,5,0)</f>
        <v>Summer</v>
      </c>
      <c r="P1947">
        <f t="shared" ca="1" si="6"/>
        <v>1</v>
      </c>
      <c r="Q1947" t="str">
        <f ca="1">VLOOKUP(P1947,Sheet2!$A$1:$B$5,2,0)</f>
        <v>Solo</v>
      </c>
      <c r="R1947">
        <f ca="1">VLOOKUP(P1947,Sheet2!$A$1:$C$5,3,0)</f>
        <v>1</v>
      </c>
    </row>
    <row r="1948" spans="1:18" ht="14.25" customHeight="1">
      <c r="A1948" s="4">
        <v>1947</v>
      </c>
      <c r="B1948">
        <f t="shared" ca="1" si="0"/>
        <v>212</v>
      </c>
      <c r="C1948">
        <f t="shared" ca="1" si="1"/>
        <v>2</v>
      </c>
      <c r="D1948" t="str">
        <f ca="1">VLOOKUP(C1948,Stay!$A$1:$B$5,2,0)</f>
        <v>1 week</v>
      </c>
      <c r="E1948">
        <f ca="1">VLOOKUP(C1948,Stay!$A$1:$C$5,3,0)</f>
        <v>7</v>
      </c>
      <c r="F1948">
        <f t="shared" ca="1" si="2"/>
        <v>4</v>
      </c>
      <c r="G1948" t="str">
        <f ca="1">VLOOKUP(F1948,Cities!$A$1:$C$69,2,0)</f>
        <v>Athens</v>
      </c>
      <c r="H1948" t="str">
        <f ca="1">VLOOKUP(F1948,Cities!$A$1:$F$69,6,0)</f>
        <v>Historical-Ancient, Architecture</v>
      </c>
      <c r="I1948" t="str">
        <f ca="1">VLOOKUP(F1948,Cities!$A$1:$C$69,3,0)</f>
        <v>Europe</v>
      </c>
      <c r="J1948">
        <f t="shared" ca="1" si="3"/>
        <v>1</v>
      </c>
      <c r="K1948">
        <f ca="1">VLOOKUP(F1948,Cities!$A$1:$I$69,6+J1948,0)*R1948*E1948</f>
        <v>462</v>
      </c>
      <c r="L1948">
        <f t="shared" ca="1" si="4"/>
        <v>2</v>
      </c>
      <c r="M1948">
        <f ca="1">VLOOKUP(F1948,Cities!$A$1:$I$69,4,0)*R1948*L1948</f>
        <v>4400</v>
      </c>
      <c r="N1948">
        <f t="shared" ca="1" si="5"/>
        <v>4862</v>
      </c>
      <c r="O1948" t="str">
        <f ca="1">VLOOKUP(F1948,Cities!$A$1:$E$69,5,0)</f>
        <v>Summer</v>
      </c>
      <c r="P1948">
        <f t="shared" ca="1" si="6"/>
        <v>3</v>
      </c>
      <c r="Q1948" t="str">
        <f ca="1">VLOOKUP(P1948,Sheet2!$A$1:$B$5,2,0)</f>
        <v>Romantic</v>
      </c>
      <c r="R1948">
        <f ca="1">VLOOKUP(P1948,Sheet2!$A$1:$C$5,3,0)</f>
        <v>2</v>
      </c>
    </row>
    <row r="1949" spans="1:18" ht="14.25" customHeight="1">
      <c r="A1949" s="4">
        <v>1948</v>
      </c>
      <c r="B1949">
        <f t="shared" ca="1" si="0"/>
        <v>95</v>
      </c>
      <c r="C1949">
        <f t="shared" ca="1" si="1"/>
        <v>3</v>
      </c>
      <c r="D1949" t="str">
        <f ca="1">VLOOKUP(C1949,Stay!$A$1:$B$5,2,0)</f>
        <v>2 weeks</v>
      </c>
      <c r="E1949">
        <f ca="1">VLOOKUP(C1949,Stay!$A$1:$C$5,3,0)</f>
        <v>14</v>
      </c>
      <c r="F1949">
        <f t="shared" ca="1" si="2"/>
        <v>10</v>
      </c>
      <c r="G1949" t="str">
        <f ca="1">VLOOKUP(F1949,Cities!$A$1:$C$69,2,0)</f>
        <v>Bologna</v>
      </c>
      <c r="H1949" t="str">
        <f ca="1">VLOOKUP(F1949,Cities!$A$1:$F$69,6,0)</f>
        <v>Historical-Medieval, Nightlife</v>
      </c>
      <c r="I1949" t="str">
        <f ca="1">VLOOKUP(F1949,Cities!$A$1:$C$69,3,0)</f>
        <v>Europe</v>
      </c>
      <c r="J1949">
        <f t="shared" ca="1" si="3"/>
        <v>2</v>
      </c>
      <c r="K1949">
        <f ca="1">VLOOKUP(F1949,Cities!$A$1:$I$69,6+J1949,0)*R1949*E1949</f>
        <v>4228</v>
      </c>
      <c r="L1949">
        <f t="shared" ca="1" si="4"/>
        <v>2</v>
      </c>
      <c r="M1949">
        <f ca="1">VLOOKUP(F1949,Cities!$A$1:$I$69,4,0)*R1949*L1949</f>
        <v>4480</v>
      </c>
      <c r="N1949">
        <f t="shared" ca="1" si="5"/>
        <v>8708</v>
      </c>
      <c r="O1949" t="str">
        <f ca="1">VLOOKUP(F1949,Cities!$A$1:$E$69,5,0)</f>
        <v>Summer</v>
      </c>
      <c r="P1949">
        <f t="shared" ca="1" si="6"/>
        <v>3</v>
      </c>
      <c r="Q1949" t="str">
        <f ca="1">VLOOKUP(P1949,Sheet2!$A$1:$B$5,2,0)</f>
        <v>Romantic</v>
      </c>
      <c r="R1949">
        <f ca="1">VLOOKUP(P1949,Sheet2!$A$1:$C$5,3,0)</f>
        <v>2</v>
      </c>
    </row>
    <row r="1950" spans="1:18" ht="14.25" customHeight="1">
      <c r="A1950" s="4">
        <v>1949</v>
      </c>
      <c r="B1950">
        <f t="shared" ca="1" si="0"/>
        <v>27</v>
      </c>
      <c r="C1950">
        <f t="shared" ca="1" si="1"/>
        <v>4</v>
      </c>
      <c r="D1950" t="str">
        <f ca="1">VLOOKUP(C1950,Stay!$A$1:$B$5,2,0)</f>
        <v>1 month</v>
      </c>
      <c r="E1950">
        <f ca="1">VLOOKUP(C1950,Stay!$A$1:$C$5,3,0)</f>
        <v>30</v>
      </c>
      <c r="F1950">
        <f t="shared" ca="1" si="2"/>
        <v>63</v>
      </c>
      <c r="G1950" t="str">
        <f ca="1">VLOOKUP(F1950,Cities!$A$1:$C$69,2,0)</f>
        <v>Vancouver</v>
      </c>
      <c r="H1950" t="str">
        <f ca="1">VLOOKUP(F1950,Cities!$A$1:$F$69,6,0)</f>
        <v>Beach</v>
      </c>
      <c r="I1950" t="str">
        <f ca="1">VLOOKUP(F1950,Cities!$A$1:$C$69,3,0)</f>
        <v>North America</v>
      </c>
      <c r="J1950">
        <f t="shared" ca="1" si="3"/>
        <v>3</v>
      </c>
      <c r="K1950">
        <f ca="1">VLOOKUP(F1950,Cities!$A$1:$I$69,6+J1950,0)*R1950*E1950</f>
        <v>62820</v>
      </c>
      <c r="L1950">
        <f t="shared" ca="1" si="4"/>
        <v>2</v>
      </c>
      <c r="M1950">
        <f ca="1">VLOOKUP(F1950,Cities!$A$1:$I$69,4,0)*R1950*L1950</f>
        <v>3600</v>
      </c>
      <c r="N1950">
        <f t="shared" ca="1" si="5"/>
        <v>66420</v>
      </c>
      <c r="O1950" t="str">
        <f ca="1">VLOOKUP(F1950,Cities!$A$1:$E$69,5,0)</f>
        <v>Summer</v>
      </c>
      <c r="P1950">
        <f t="shared" ca="1" si="6"/>
        <v>4</v>
      </c>
      <c r="Q1950" t="str">
        <f ca="1">VLOOKUP(P1950,Sheet2!$A$1:$B$5,2,0)</f>
        <v>Friends</v>
      </c>
      <c r="R1950">
        <f ca="1">VLOOKUP(P1950,Sheet2!$A$1:$C$5,3,0)</f>
        <v>6</v>
      </c>
    </row>
    <row r="1951" spans="1:18" ht="14.25" customHeight="1">
      <c r="A1951" s="4">
        <v>1950</v>
      </c>
      <c r="B1951">
        <f t="shared" ca="1" si="0"/>
        <v>296</v>
      </c>
      <c r="C1951">
        <f t="shared" ca="1" si="1"/>
        <v>4</v>
      </c>
      <c r="D1951" t="str">
        <f ca="1">VLOOKUP(C1951,Stay!$A$1:$B$5,2,0)</f>
        <v>1 month</v>
      </c>
      <c r="E1951">
        <f ca="1">VLOOKUP(C1951,Stay!$A$1:$C$5,3,0)</f>
        <v>30</v>
      </c>
      <c r="F1951">
        <f t="shared" ca="1" si="2"/>
        <v>59</v>
      </c>
      <c r="G1951" t="str">
        <f ca="1">VLOOKUP(F1951,Cities!$A$1:$C$69,2,0)</f>
        <v>Tasmania</v>
      </c>
      <c r="H1951" t="str">
        <f ca="1">VLOOKUP(F1951,Cities!$A$1:$F$69,6,0)</f>
        <v>Beach</v>
      </c>
      <c r="I1951" t="str">
        <f ca="1">VLOOKUP(F1951,Cities!$A$1:$C$69,3,0)</f>
        <v>Australia</v>
      </c>
      <c r="J1951">
        <f t="shared" ca="1" si="3"/>
        <v>2</v>
      </c>
      <c r="K1951">
        <f ca="1">VLOOKUP(F1951,Cities!$A$1:$I$69,6+J1951,0)*R1951*E1951</f>
        <v>3210</v>
      </c>
      <c r="L1951">
        <f t="shared" ca="1" si="4"/>
        <v>1</v>
      </c>
      <c r="M1951">
        <f ca="1">VLOOKUP(F1951,Cities!$A$1:$I$69,4,0)*R1951*L1951</f>
        <v>1520</v>
      </c>
      <c r="N1951">
        <f t="shared" ca="1" si="5"/>
        <v>4730</v>
      </c>
      <c r="O1951" t="str">
        <f ca="1">VLOOKUP(F1951,Cities!$A$1:$E$69,5,0)</f>
        <v>Spring</v>
      </c>
      <c r="P1951">
        <f t="shared" ca="1" si="6"/>
        <v>1</v>
      </c>
      <c r="Q1951" t="str">
        <f ca="1">VLOOKUP(P1951,Sheet2!$A$1:$B$5,2,0)</f>
        <v>Solo</v>
      </c>
      <c r="R1951">
        <f ca="1">VLOOKUP(P1951,Sheet2!$A$1:$C$5,3,0)</f>
        <v>1</v>
      </c>
    </row>
    <row r="1952" spans="1:18" ht="14.25" customHeight="1">
      <c r="A1952" s="4">
        <v>1951</v>
      </c>
      <c r="B1952">
        <f t="shared" ca="1" si="0"/>
        <v>96</v>
      </c>
      <c r="C1952">
        <f t="shared" ca="1" si="1"/>
        <v>3</v>
      </c>
      <c r="D1952" t="str">
        <f ca="1">VLOOKUP(C1952,Stay!$A$1:$B$5,2,0)</f>
        <v>2 weeks</v>
      </c>
      <c r="E1952">
        <f ca="1">VLOOKUP(C1952,Stay!$A$1:$C$5,3,0)</f>
        <v>14</v>
      </c>
      <c r="F1952">
        <f t="shared" ca="1" si="2"/>
        <v>20</v>
      </c>
      <c r="G1952" t="str">
        <f ca="1">VLOOKUP(F1952,Cities!$A$1:$C$69,2,0)</f>
        <v>Copenhagen</v>
      </c>
      <c r="H1952" t="str">
        <f ca="1">VLOOKUP(F1952,Cities!$A$1:$F$69,6,0)</f>
        <v>Historical-Medieval, Beach, Adventure-Water, Park, Nightlife, Architecture</v>
      </c>
      <c r="I1952" t="str">
        <f ca="1">VLOOKUP(F1952,Cities!$A$1:$C$69,3,0)</f>
        <v>Europe</v>
      </c>
      <c r="J1952">
        <f t="shared" ca="1" si="3"/>
        <v>3</v>
      </c>
      <c r="K1952">
        <f ca="1">VLOOKUP(F1952,Cities!$A$1:$I$69,6+J1952,0)*R1952*E1952</f>
        <v>12656</v>
      </c>
      <c r="L1952">
        <f t="shared" ca="1" si="4"/>
        <v>2</v>
      </c>
      <c r="M1952">
        <f ca="1">VLOOKUP(F1952,Cities!$A$1:$I$69,4,0)*R1952*L1952</f>
        <v>3920</v>
      </c>
      <c r="N1952">
        <f t="shared" ca="1" si="5"/>
        <v>16576</v>
      </c>
      <c r="O1952" t="str">
        <f ca="1">VLOOKUP(F1952,Cities!$A$1:$E$69,5,0)</f>
        <v>Summer</v>
      </c>
      <c r="P1952">
        <f t="shared" ca="1" si="6"/>
        <v>3</v>
      </c>
      <c r="Q1952" t="str">
        <f ca="1">VLOOKUP(P1952,Sheet2!$A$1:$B$5,2,0)</f>
        <v>Romantic</v>
      </c>
      <c r="R1952">
        <f ca="1">VLOOKUP(P1952,Sheet2!$A$1:$C$5,3,0)</f>
        <v>2</v>
      </c>
    </row>
    <row r="1953" spans="1:18" ht="14.25" customHeight="1">
      <c r="A1953" s="4">
        <v>1952</v>
      </c>
      <c r="B1953">
        <f t="shared" ca="1" si="0"/>
        <v>140</v>
      </c>
      <c r="C1953">
        <f t="shared" ca="1" si="1"/>
        <v>3</v>
      </c>
      <c r="D1953" t="str">
        <f ca="1">VLOOKUP(C1953,Stay!$A$1:$B$5,2,0)</f>
        <v>2 weeks</v>
      </c>
      <c r="E1953">
        <f ca="1">VLOOKUP(C1953,Stay!$A$1:$C$5,3,0)</f>
        <v>14</v>
      </c>
      <c r="F1953">
        <f t="shared" ca="1" si="2"/>
        <v>21</v>
      </c>
      <c r="G1953" t="str">
        <f ca="1">VLOOKUP(F1953,Cities!$A$1:$C$69,2,0)</f>
        <v>Denver</v>
      </c>
      <c r="H1953" t="str">
        <f ca="1">VLOOKUP(F1953,Cities!$A$1:$F$69,6,0)</f>
        <v>Modern, Hills, Park, Architecture</v>
      </c>
      <c r="I1953" t="str">
        <f ca="1">VLOOKUP(F1953,Cities!$A$1:$C$69,3,0)</f>
        <v>North America</v>
      </c>
      <c r="J1953">
        <f t="shared" ca="1" si="3"/>
        <v>2</v>
      </c>
      <c r="K1953">
        <f ca="1">VLOOKUP(F1953,Cities!$A$1:$I$69,6+J1953,0)*R1953*E1953</f>
        <v>13524</v>
      </c>
      <c r="L1953">
        <f t="shared" ca="1" si="4"/>
        <v>2</v>
      </c>
      <c r="M1953">
        <f ca="1">VLOOKUP(F1953,Cities!$A$1:$I$69,4,0)*R1953*L1953</f>
        <v>1800</v>
      </c>
      <c r="N1953">
        <f t="shared" ca="1" si="5"/>
        <v>15324</v>
      </c>
      <c r="O1953" t="str">
        <f ca="1">VLOOKUP(F1953,Cities!$A$1:$E$69,5,0)</f>
        <v>Summer</v>
      </c>
      <c r="P1953">
        <f t="shared" ca="1" si="6"/>
        <v>4</v>
      </c>
      <c r="Q1953" t="str">
        <f ca="1">VLOOKUP(P1953,Sheet2!$A$1:$B$5,2,0)</f>
        <v>Friends</v>
      </c>
      <c r="R1953">
        <f ca="1">VLOOKUP(P1953,Sheet2!$A$1:$C$5,3,0)</f>
        <v>6</v>
      </c>
    </row>
    <row r="1954" spans="1:18" ht="14.25" customHeight="1">
      <c r="A1954" s="4">
        <v>1953</v>
      </c>
      <c r="B1954">
        <f t="shared" ca="1" si="0"/>
        <v>90</v>
      </c>
      <c r="C1954">
        <f t="shared" ca="1" si="1"/>
        <v>3</v>
      </c>
      <c r="D1954" t="str">
        <f ca="1">VLOOKUP(C1954,Stay!$A$1:$B$5,2,0)</f>
        <v>2 weeks</v>
      </c>
      <c r="E1954">
        <f ca="1">VLOOKUP(C1954,Stay!$A$1:$C$5,3,0)</f>
        <v>14</v>
      </c>
      <c r="F1954">
        <f t="shared" ca="1" si="2"/>
        <v>37</v>
      </c>
      <c r="G1954" t="str">
        <f ca="1">VLOOKUP(F1954,Cities!$A$1:$C$69,2,0)</f>
        <v>Melbourne</v>
      </c>
      <c r="H1954" t="str">
        <f ca="1">VLOOKUP(F1954,Cities!$A$1:$F$69,6,0)</f>
        <v>Modern, Beach, Adventure-Modern</v>
      </c>
      <c r="I1954" t="str">
        <f ca="1">VLOOKUP(F1954,Cities!$A$1:$C$69,3,0)</f>
        <v>Australia</v>
      </c>
      <c r="J1954">
        <f t="shared" ca="1" si="3"/>
        <v>1</v>
      </c>
      <c r="K1954">
        <f ca="1">VLOOKUP(F1954,Cities!$A$1:$I$69,6+J1954,0)*R1954*E1954</f>
        <v>2520</v>
      </c>
      <c r="L1954">
        <f t="shared" ca="1" si="4"/>
        <v>1</v>
      </c>
      <c r="M1954">
        <f ca="1">VLOOKUP(F1954,Cities!$A$1:$I$69,4,0)*R1954*L1954</f>
        <v>5440</v>
      </c>
      <c r="N1954">
        <f t="shared" ca="1" si="5"/>
        <v>7960</v>
      </c>
      <c r="O1954" t="str">
        <f ca="1">VLOOKUP(F1954,Cities!$A$1:$E$69,5,0)</f>
        <v>Spring</v>
      </c>
      <c r="P1954">
        <f t="shared" ca="1" si="6"/>
        <v>2</v>
      </c>
      <c r="Q1954" t="str">
        <f ca="1">VLOOKUP(P1954,Sheet2!$A$1:$B$5,2,0)</f>
        <v>Family</v>
      </c>
      <c r="R1954">
        <f ca="1">VLOOKUP(P1954,Sheet2!$A$1:$C$5,3,0)</f>
        <v>4</v>
      </c>
    </row>
    <row r="1955" spans="1:18" ht="14.25" customHeight="1">
      <c r="A1955" s="4">
        <v>1954</v>
      </c>
      <c r="B1955">
        <f t="shared" ca="1" si="0"/>
        <v>130</v>
      </c>
      <c r="C1955">
        <f t="shared" ca="1" si="1"/>
        <v>4</v>
      </c>
      <c r="D1955" t="str">
        <f ca="1">VLOOKUP(C1955,Stay!$A$1:$B$5,2,0)</f>
        <v>1 month</v>
      </c>
      <c r="E1955">
        <f ca="1">VLOOKUP(C1955,Stay!$A$1:$C$5,3,0)</f>
        <v>30</v>
      </c>
      <c r="F1955">
        <f t="shared" ca="1" si="2"/>
        <v>4</v>
      </c>
      <c r="G1955" t="str">
        <f ca="1">VLOOKUP(F1955,Cities!$A$1:$C$69,2,0)</f>
        <v>Athens</v>
      </c>
      <c r="H1955" t="str">
        <f ca="1">VLOOKUP(F1955,Cities!$A$1:$F$69,6,0)</f>
        <v>Historical-Ancient, Architecture</v>
      </c>
      <c r="I1955" t="str">
        <f ca="1">VLOOKUP(F1955,Cities!$A$1:$C$69,3,0)</f>
        <v>Europe</v>
      </c>
      <c r="J1955">
        <f t="shared" ca="1" si="3"/>
        <v>1</v>
      </c>
      <c r="K1955">
        <f ca="1">VLOOKUP(F1955,Cities!$A$1:$I$69,6+J1955,0)*R1955*E1955</f>
        <v>5940</v>
      </c>
      <c r="L1955">
        <f t="shared" ca="1" si="4"/>
        <v>2</v>
      </c>
      <c r="M1955">
        <f ca="1">VLOOKUP(F1955,Cities!$A$1:$I$69,4,0)*R1955*L1955</f>
        <v>13200</v>
      </c>
      <c r="N1955">
        <f t="shared" ca="1" si="5"/>
        <v>19140</v>
      </c>
      <c r="O1955" t="str">
        <f ca="1">VLOOKUP(F1955,Cities!$A$1:$E$69,5,0)</f>
        <v>Summer</v>
      </c>
      <c r="P1955">
        <f t="shared" ca="1" si="6"/>
        <v>4</v>
      </c>
      <c r="Q1955" t="str">
        <f ca="1">VLOOKUP(P1955,Sheet2!$A$1:$B$5,2,0)</f>
        <v>Friends</v>
      </c>
      <c r="R1955">
        <f ca="1">VLOOKUP(P1955,Sheet2!$A$1:$C$5,3,0)</f>
        <v>6</v>
      </c>
    </row>
    <row r="1956" spans="1:18" ht="14.25" customHeight="1">
      <c r="A1956" s="4">
        <v>1955</v>
      </c>
      <c r="B1956">
        <f t="shared" ca="1" si="0"/>
        <v>167</v>
      </c>
      <c r="C1956">
        <f t="shared" ca="1" si="1"/>
        <v>4</v>
      </c>
      <c r="D1956" t="str">
        <f ca="1">VLOOKUP(C1956,Stay!$A$1:$B$5,2,0)</f>
        <v>1 month</v>
      </c>
      <c r="E1956">
        <f ca="1">VLOOKUP(C1956,Stay!$A$1:$C$5,3,0)</f>
        <v>30</v>
      </c>
      <c r="F1956">
        <f t="shared" ca="1" si="2"/>
        <v>40</v>
      </c>
      <c r="G1956" t="str">
        <f ca="1">VLOOKUP(F1956,Cities!$A$1:$C$69,2,0)</f>
        <v>Naples</v>
      </c>
      <c r="H1956" t="str">
        <f ca="1">VLOOKUP(F1956,Cities!$A$1:$F$69,6,0)</f>
        <v>Historical-Ancient, Architecture, Nightlife</v>
      </c>
      <c r="I1956" t="str">
        <f ca="1">VLOOKUP(F1956,Cities!$A$1:$C$69,3,0)</f>
        <v>Europe</v>
      </c>
      <c r="J1956">
        <f t="shared" ca="1" si="3"/>
        <v>1</v>
      </c>
      <c r="K1956">
        <f ca="1">VLOOKUP(F1956,Cities!$A$1:$I$69,6+J1956,0)*R1956*E1956</f>
        <v>2100</v>
      </c>
      <c r="L1956">
        <f t="shared" ca="1" si="4"/>
        <v>1</v>
      </c>
      <c r="M1956">
        <f ca="1">VLOOKUP(F1956,Cities!$A$1:$I$69,4,0)*R1956*L1956</f>
        <v>2200</v>
      </c>
      <c r="N1956">
        <f t="shared" ca="1" si="5"/>
        <v>4300</v>
      </c>
      <c r="O1956" t="str">
        <f ca="1">VLOOKUP(F1956,Cities!$A$1:$E$69,5,0)</f>
        <v>Summer</v>
      </c>
      <c r="P1956">
        <f t="shared" ca="1" si="6"/>
        <v>3</v>
      </c>
      <c r="Q1956" t="str">
        <f ca="1">VLOOKUP(P1956,Sheet2!$A$1:$B$5,2,0)</f>
        <v>Romantic</v>
      </c>
      <c r="R1956">
        <f ca="1">VLOOKUP(P1956,Sheet2!$A$1:$C$5,3,0)</f>
        <v>2</v>
      </c>
    </row>
    <row r="1957" spans="1:18" ht="14.25" customHeight="1">
      <c r="A1957" s="4">
        <v>1956</v>
      </c>
      <c r="B1957">
        <f t="shared" ca="1" si="0"/>
        <v>135</v>
      </c>
      <c r="C1957">
        <f t="shared" ca="1" si="1"/>
        <v>1</v>
      </c>
      <c r="D1957" t="str">
        <f ca="1">VLOOKUP(C1957,Stay!$A$1:$B$5,2,0)</f>
        <v>3 days</v>
      </c>
      <c r="E1957">
        <f ca="1">VLOOKUP(C1957,Stay!$A$1:$C$5,3,0)</f>
        <v>3</v>
      </c>
      <c r="F1957">
        <f t="shared" ca="1" si="2"/>
        <v>66</v>
      </c>
      <c r="G1957" t="str">
        <f ca="1">VLOOKUP(F1957,Cities!$A$1:$C$69,2,0)</f>
        <v>Vienna</v>
      </c>
      <c r="H1957" t="str">
        <f ca="1">VLOOKUP(F1957,Cities!$A$1:$F$69,6,0)</f>
        <v>Terrain</v>
      </c>
      <c r="I1957" t="str">
        <f ca="1">VLOOKUP(F1957,Cities!$A$1:$C$69,3,0)</f>
        <v>Europe</v>
      </c>
      <c r="J1957">
        <f t="shared" ca="1" si="3"/>
        <v>2</v>
      </c>
      <c r="K1957">
        <f ca="1">VLOOKUP(F1957,Cities!$A$1:$I$69,6+J1957,0)*R1957*E1957</f>
        <v>393</v>
      </c>
      <c r="L1957">
        <f t="shared" ca="1" si="4"/>
        <v>1</v>
      </c>
      <c r="M1957">
        <f ca="1">VLOOKUP(F1957,Cities!$A$1:$I$69,4,0)*R1957*L1957</f>
        <v>1350</v>
      </c>
      <c r="N1957">
        <f t="shared" ca="1" si="5"/>
        <v>1743</v>
      </c>
      <c r="O1957" t="str">
        <f ca="1">VLOOKUP(F1957,Cities!$A$1:$E$69,5,0)</f>
        <v>Summer</v>
      </c>
      <c r="P1957">
        <f t="shared" ca="1" si="6"/>
        <v>1</v>
      </c>
      <c r="Q1957" t="str">
        <f ca="1">VLOOKUP(P1957,Sheet2!$A$1:$B$5,2,0)</f>
        <v>Solo</v>
      </c>
      <c r="R1957">
        <f ca="1">VLOOKUP(P1957,Sheet2!$A$1:$C$5,3,0)</f>
        <v>1</v>
      </c>
    </row>
    <row r="1958" spans="1:18" ht="14.25" customHeight="1">
      <c r="A1958" s="4">
        <v>1957</v>
      </c>
      <c r="B1958">
        <f t="shared" ca="1" si="0"/>
        <v>264</v>
      </c>
      <c r="C1958">
        <f t="shared" ca="1" si="1"/>
        <v>2</v>
      </c>
      <c r="D1958" t="str">
        <f ca="1">VLOOKUP(C1958,Stay!$A$1:$B$5,2,0)</f>
        <v>1 week</v>
      </c>
      <c r="E1958">
        <f ca="1">VLOOKUP(C1958,Stay!$A$1:$C$5,3,0)</f>
        <v>7</v>
      </c>
      <c r="F1958">
        <f t="shared" ca="1" si="2"/>
        <v>7</v>
      </c>
      <c r="G1958" t="str">
        <f ca="1">VLOOKUP(F1958,Cities!$A$1:$C$69,2,0)</f>
        <v>Barossa Valley</v>
      </c>
      <c r="H1958" t="str">
        <f ca="1">VLOOKUP(F1958,Cities!$A$1:$F$69,6,0)</f>
        <v>Adventure-Water, Historical-Modern, Wineyard</v>
      </c>
      <c r="I1958" t="str">
        <f ca="1">VLOOKUP(F1958,Cities!$A$1:$C$69,3,0)</f>
        <v>Australia</v>
      </c>
      <c r="J1958">
        <f t="shared" ca="1" si="3"/>
        <v>3</v>
      </c>
      <c r="K1958">
        <f ca="1">VLOOKUP(F1958,Cities!$A$1:$I$69,6+J1958,0)*R1958*E1958</f>
        <v>4956</v>
      </c>
      <c r="L1958">
        <f t="shared" ca="1" si="4"/>
        <v>2</v>
      </c>
      <c r="M1958">
        <f ca="1">VLOOKUP(F1958,Cities!$A$1:$I$69,4,0)*R1958*L1958</f>
        <v>17640</v>
      </c>
      <c r="N1958">
        <f t="shared" ca="1" si="5"/>
        <v>22596</v>
      </c>
      <c r="O1958" t="str">
        <f ca="1">VLOOKUP(F1958,Cities!$A$1:$E$69,5,0)</f>
        <v>Spring</v>
      </c>
      <c r="P1958">
        <f t="shared" ca="1" si="6"/>
        <v>4</v>
      </c>
      <c r="Q1958" t="str">
        <f ca="1">VLOOKUP(P1958,Sheet2!$A$1:$B$5,2,0)</f>
        <v>Friends</v>
      </c>
      <c r="R1958">
        <f ca="1">VLOOKUP(P1958,Sheet2!$A$1:$C$5,3,0)</f>
        <v>6</v>
      </c>
    </row>
    <row r="1959" spans="1:18" ht="14.25" customHeight="1">
      <c r="A1959" s="4">
        <v>1958</v>
      </c>
      <c r="B1959">
        <f t="shared" ca="1" si="0"/>
        <v>124</v>
      </c>
      <c r="C1959">
        <f t="shared" ca="1" si="1"/>
        <v>1</v>
      </c>
      <c r="D1959" t="str">
        <f ca="1">VLOOKUP(C1959,Stay!$A$1:$B$5,2,0)</f>
        <v>3 days</v>
      </c>
      <c r="E1959">
        <f ca="1">VLOOKUP(C1959,Stay!$A$1:$C$5,3,0)</f>
        <v>3</v>
      </c>
      <c r="F1959">
        <f t="shared" ca="1" si="2"/>
        <v>13</v>
      </c>
      <c r="G1959" t="str">
        <f ca="1">VLOOKUP(F1959,Cities!$A$1:$C$69,2,0)</f>
        <v>Broward County</v>
      </c>
      <c r="H1959" t="str">
        <f ca="1">VLOOKUP(F1959,Cities!$A$1:$F$69,6,0)</f>
        <v>Beach, Modern, Park, Aquatic</v>
      </c>
      <c r="I1959" t="str">
        <f ca="1">VLOOKUP(F1959,Cities!$A$1:$C$69,3,0)</f>
        <v>North America</v>
      </c>
      <c r="J1959">
        <f t="shared" ca="1" si="3"/>
        <v>1</v>
      </c>
      <c r="K1959">
        <f ca="1">VLOOKUP(F1959,Cities!$A$1:$I$69,6+J1959,0)*R1959*E1959</f>
        <v>792</v>
      </c>
      <c r="L1959">
        <f t="shared" ca="1" si="4"/>
        <v>1</v>
      </c>
      <c r="M1959">
        <f ca="1">VLOOKUP(F1959,Cities!$A$1:$I$69,4,0)*R1959*L1959</f>
        <v>520</v>
      </c>
      <c r="N1959">
        <f t="shared" ca="1" si="5"/>
        <v>1312</v>
      </c>
      <c r="O1959" t="str">
        <f ca="1">VLOOKUP(F1959,Cities!$A$1:$E$69,5,0)</f>
        <v>Summer</v>
      </c>
      <c r="P1959">
        <f t="shared" ca="1" si="6"/>
        <v>2</v>
      </c>
      <c r="Q1959" t="str">
        <f ca="1">VLOOKUP(P1959,Sheet2!$A$1:$B$5,2,0)</f>
        <v>Family</v>
      </c>
      <c r="R1959">
        <f ca="1">VLOOKUP(P1959,Sheet2!$A$1:$C$5,3,0)</f>
        <v>4</v>
      </c>
    </row>
    <row r="1960" spans="1:18" ht="14.25" customHeight="1">
      <c r="A1960" s="4">
        <v>1959</v>
      </c>
      <c r="B1960">
        <f t="shared" ca="1" si="0"/>
        <v>16</v>
      </c>
      <c r="C1960">
        <f t="shared" ca="1" si="1"/>
        <v>1</v>
      </c>
      <c r="D1960" t="str">
        <f ca="1">VLOOKUP(C1960,Stay!$A$1:$B$5,2,0)</f>
        <v>3 days</v>
      </c>
      <c r="E1960">
        <f ca="1">VLOOKUP(C1960,Stay!$A$1:$C$5,3,0)</f>
        <v>3</v>
      </c>
      <c r="F1960">
        <f t="shared" ca="1" si="2"/>
        <v>44</v>
      </c>
      <c r="G1960" t="str">
        <f ca="1">VLOOKUP(F1960,Cities!$A$1:$C$69,2,0)</f>
        <v>Northern Rivers</v>
      </c>
      <c r="H1960" t="str">
        <f ca="1">VLOOKUP(F1960,Cities!$A$1:$F$69,6,0)</f>
        <v>Beach, Adventure-Water</v>
      </c>
      <c r="I1960" t="str">
        <f ca="1">VLOOKUP(F1960,Cities!$A$1:$C$69,3,0)</f>
        <v>Australia</v>
      </c>
      <c r="J1960">
        <f t="shared" ca="1" si="3"/>
        <v>1</v>
      </c>
      <c r="K1960">
        <f ca="1">VLOOKUP(F1960,Cities!$A$1:$I$69,6+J1960,0)*R1960*E1960</f>
        <v>900</v>
      </c>
      <c r="L1960">
        <f t="shared" ca="1" si="4"/>
        <v>1</v>
      </c>
      <c r="M1960">
        <f ca="1">VLOOKUP(F1960,Cities!$A$1:$I$69,4,0)*R1960*L1960</f>
        <v>5040</v>
      </c>
      <c r="N1960">
        <f t="shared" ca="1" si="5"/>
        <v>5940</v>
      </c>
      <c r="O1960" t="str">
        <f ca="1">VLOOKUP(F1960,Cities!$A$1:$E$69,5,0)</f>
        <v>Spring</v>
      </c>
      <c r="P1960">
        <f t="shared" ca="1" si="6"/>
        <v>4</v>
      </c>
      <c r="Q1960" t="str">
        <f ca="1">VLOOKUP(P1960,Sheet2!$A$1:$B$5,2,0)</f>
        <v>Friends</v>
      </c>
      <c r="R1960">
        <f ca="1">VLOOKUP(P1960,Sheet2!$A$1:$C$5,3,0)</f>
        <v>6</v>
      </c>
    </row>
    <row r="1961" spans="1:18" ht="14.25" customHeight="1">
      <c r="A1961" s="4">
        <v>1960</v>
      </c>
      <c r="B1961">
        <f t="shared" ca="1" si="0"/>
        <v>3</v>
      </c>
      <c r="C1961">
        <f t="shared" ca="1" si="1"/>
        <v>1</v>
      </c>
      <c r="D1961" t="str">
        <f ca="1">VLOOKUP(C1961,Stay!$A$1:$B$5,2,0)</f>
        <v>3 days</v>
      </c>
      <c r="E1961">
        <f ca="1">VLOOKUP(C1961,Stay!$A$1:$C$5,3,0)</f>
        <v>3</v>
      </c>
      <c r="F1961">
        <f t="shared" ca="1" si="2"/>
        <v>19</v>
      </c>
      <c r="G1961" t="str">
        <f ca="1">VLOOKUP(F1961,Cities!$A$1:$C$69,2,0)</f>
        <v>Columbus</v>
      </c>
      <c r="H1961" t="str">
        <f ca="1">VLOOKUP(F1961,Cities!$A$1:$F$69,6,0)</f>
        <v>Modern, Beach, Nightlife, Park</v>
      </c>
      <c r="I1961" t="str">
        <f ca="1">VLOOKUP(F1961,Cities!$A$1:$C$69,3,0)</f>
        <v>North America</v>
      </c>
      <c r="J1961">
        <f t="shared" ca="1" si="3"/>
        <v>2</v>
      </c>
      <c r="K1961">
        <f ca="1">VLOOKUP(F1961,Cities!$A$1:$I$69,6+J1961,0)*R1961*E1961</f>
        <v>450</v>
      </c>
      <c r="L1961">
        <f t="shared" ca="1" si="4"/>
        <v>1</v>
      </c>
      <c r="M1961">
        <f ca="1">VLOOKUP(F1961,Cities!$A$1:$I$69,4,0)*R1961*L1961</f>
        <v>480</v>
      </c>
      <c r="N1961">
        <f t="shared" ca="1" si="5"/>
        <v>930</v>
      </c>
      <c r="O1961" t="str">
        <f ca="1">VLOOKUP(F1961,Cities!$A$1:$E$69,5,0)</f>
        <v>Summer</v>
      </c>
      <c r="P1961">
        <f t="shared" ca="1" si="6"/>
        <v>3</v>
      </c>
      <c r="Q1961" t="str">
        <f ca="1">VLOOKUP(P1961,Sheet2!$A$1:$B$5,2,0)</f>
        <v>Romantic</v>
      </c>
      <c r="R1961">
        <f ca="1">VLOOKUP(P1961,Sheet2!$A$1:$C$5,3,0)</f>
        <v>2</v>
      </c>
    </row>
    <row r="1962" spans="1:18" ht="14.25" customHeight="1">
      <c r="A1962" s="4">
        <v>1961</v>
      </c>
      <c r="B1962">
        <f t="shared" ca="1" si="0"/>
        <v>225</v>
      </c>
      <c r="C1962">
        <f t="shared" ca="1" si="1"/>
        <v>1</v>
      </c>
      <c r="D1962" t="str">
        <f ca="1">VLOOKUP(C1962,Stay!$A$1:$B$5,2,0)</f>
        <v>3 days</v>
      </c>
      <c r="E1962">
        <f ca="1">VLOOKUP(C1962,Stay!$A$1:$C$5,3,0)</f>
        <v>3</v>
      </c>
      <c r="F1962">
        <f t="shared" ca="1" si="2"/>
        <v>65</v>
      </c>
      <c r="G1962" t="str">
        <f ca="1">VLOOKUP(F1962,Cities!$A$1:$C$69,2,0)</f>
        <v>Victoria</v>
      </c>
      <c r="H1962" t="str">
        <f ca="1">VLOOKUP(F1962,Cities!$A$1:$F$69,6,0)</f>
        <v>Historical</v>
      </c>
      <c r="I1962" t="str">
        <f ca="1">VLOOKUP(F1962,Cities!$A$1:$C$69,3,0)</f>
        <v>North America</v>
      </c>
      <c r="J1962">
        <f t="shared" ca="1" si="3"/>
        <v>2</v>
      </c>
      <c r="K1962">
        <f ca="1">VLOOKUP(F1962,Cities!$A$1:$I$69,6+J1962,0)*R1962*E1962</f>
        <v>900</v>
      </c>
      <c r="L1962">
        <f t="shared" ca="1" si="4"/>
        <v>1</v>
      </c>
      <c r="M1962">
        <f ca="1">VLOOKUP(F1962,Cities!$A$1:$I$69,4,0)*R1962*L1962</f>
        <v>600</v>
      </c>
      <c r="N1962">
        <f t="shared" ca="1" si="5"/>
        <v>1500</v>
      </c>
      <c r="O1962" t="str">
        <f ca="1">VLOOKUP(F1962,Cities!$A$1:$E$69,5,0)</f>
        <v>Summer</v>
      </c>
      <c r="P1962">
        <f t="shared" ca="1" si="6"/>
        <v>3</v>
      </c>
      <c r="Q1962" t="str">
        <f ca="1">VLOOKUP(P1962,Sheet2!$A$1:$B$5,2,0)</f>
        <v>Romantic</v>
      </c>
      <c r="R1962">
        <f ca="1">VLOOKUP(P1962,Sheet2!$A$1:$C$5,3,0)</f>
        <v>2</v>
      </c>
    </row>
    <row r="1963" spans="1:18" ht="14.25" customHeight="1">
      <c r="A1963" s="4">
        <v>1962</v>
      </c>
      <c r="B1963">
        <f t="shared" ca="1" si="0"/>
        <v>124</v>
      </c>
      <c r="C1963">
        <f t="shared" ca="1" si="1"/>
        <v>2</v>
      </c>
      <c r="D1963" t="str">
        <f ca="1">VLOOKUP(C1963,Stay!$A$1:$B$5,2,0)</f>
        <v>1 week</v>
      </c>
      <c r="E1963">
        <f ca="1">VLOOKUP(C1963,Stay!$A$1:$C$5,3,0)</f>
        <v>7</v>
      </c>
      <c r="F1963">
        <f t="shared" ca="1" si="2"/>
        <v>35</v>
      </c>
      <c r="G1963" t="str">
        <f ca="1">VLOOKUP(F1963,Cities!$A$1:$C$69,2,0)</f>
        <v>Mallorca</v>
      </c>
      <c r="H1963" t="str">
        <f ca="1">VLOOKUP(F1963,Cities!$A$1:$F$69,6,0)</f>
        <v>Beach, Aquatic, Adventure-Water</v>
      </c>
      <c r="I1963" t="str">
        <f ca="1">VLOOKUP(F1963,Cities!$A$1:$C$69,3,0)</f>
        <v>Europe</v>
      </c>
      <c r="J1963">
        <f t="shared" ca="1" si="3"/>
        <v>3</v>
      </c>
      <c r="K1963">
        <f ca="1">VLOOKUP(F1963,Cities!$A$1:$I$69,6+J1963,0)*R1963*E1963</f>
        <v>1281</v>
      </c>
      <c r="L1963">
        <f t="shared" ca="1" si="4"/>
        <v>1</v>
      </c>
      <c r="M1963">
        <f ca="1">VLOOKUP(F1963,Cities!$A$1:$I$69,4,0)*R1963*L1963</f>
        <v>1272</v>
      </c>
      <c r="N1963">
        <f t="shared" ca="1" si="5"/>
        <v>2553</v>
      </c>
      <c r="O1963" t="str">
        <f ca="1">VLOOKUP(F1963,Cities!$A$1:$E$69,5,0)</f>
        <v>Summer</v>
      </c>
      <c r="P1963">
        <f t="shared" ca="1" si="6"/>
        <v>1</v>
      </c>
      <c r="Q1963" t="str">
        <f ca="1">VLOOKUP(P1963,Sheet2!$A$1:$B$5,2,0)</f>
        <v>Solo</v>
      </c>
      <c r="R1963">
        <f ca="1">VLOOKUP(P1963,Sheet2!$A$1:$C$5,3,0)</f>
        <v>1</v>
      </c>
    </row>
    <row r="1964" spans="1:18" ht="14.25" customHeight="1">
      <c r="A1964" s="4">
        <v>1963</v>
      </c>
      <c r="B1964">
        <f t="shared" ca="1" si="0"/>
        <v>9</v>
      </c>
      <c r="C1964">
        <f t="shared" ca="1" si="1"/>
        <v>2</v>
      </c>
      <c r="D1964" t="str">
        <f ca="1">VLOOKUP(C1964,Stay!$A$1:$B$5,2,0)</f>
        <v>1 week</v>
      </c>
      <c r="E1964">
        <f ca="1">VLOOKUP(C1964,Stay!$A$1:$C$5,3,0)</f>
        <v>7</v>
      </c>
      <c r="F1964">
        <f t="shared" ca="1" si="2"/>
        <v>36</v>
      </c>
      <c r="G1964" t="str">
        <f ca="1">VLOOKUP(F1964,Cities!$A$1:$C$69,2,0)</f>
        <v>Manchester</v>
      </c>
      <c r="H1964" t="str">
        <f ca="1">VLOOKUP(F1964,Cities!$A$1:$F$69,6,0)</f>
        <v>Modern, Nightlife</v>
      </c>
      <c r="I1964" t="str">
        <f ca="1">VLOOKUP(F1964,Cities!$A$1:$C$69,3,0)</f>
        <v>Europe</v>
      </c>
      <c r="J1964">
        <f t="shared" ca="1" si="3"/>
        <v>2</v>
      </c>
      <c r="K1964">
        <f ca="1">VLOOKUP(F1964,Cities!$A$1:$I$69,6+J1964,0)*R1964*E1964</f>
        <v>4844</v>
      </c>
      <c r="L1964">
        <f t="shared" ca="1" si="4"/>
        <v>1</v>
      </c>
      <c r="M1964">
        <f ca="1">VLOOKUP(F1964,Cities!$A$1:$I$69,4,0)*R1964*L1964</f>
        <v>2680</v>
      </c>
      <c r="N1964">
        <f t="shared" ca="1" si="5"/>
        <v>7524</v>
      </c>
      <c r="O1964" t="str">
        <f ca="1">VLOOKUP(F1964,Cities!$A$1:$E$69,5,0)</f>
        <v>Summer</v>
      </c>
      <c r="P1964">
        <f t="shared" ca="1" si="6"/>
        <v>2</v>
      </c>
      <c r="Q1964" t="str">
        <f ca="1">VLOOKUP(P1964,Sheet2!$A$1:$B$5,2,0)</f>
        <v>Family</v>
      </c>
      <c r="R1964">
        <f ca="1">VLOOKUP(P1964,Sheet2!$A$1:$C$5,3,0)</f>
        <v>4</v>
      </c>
    </row>
    <row r="1965" spans="1:18" ht="14.25" customHeight="1">
      <c r="A1965" s="4">
        <v>1964</v>
      </c>
      <c r="B1965">
        <f t="shared" ca="1" si="0"/>
        <v>297</v>
      </c>
      <c r="C1965">
        <f t="shared" ca="1" si="1"/>
        <v>2</v>
      </c>
      <c r="D1965" t="str">
        <f ca="1">VLOOKUP(C1965,Stay!$A$1:$B$5,2,0)</f>
        <v>1 week</v>
      </c>
      <c r="E1965">
        <f ca="1">VLOOKUP(C1965,Stay!$A$1:$C$5,3,0)</f>
        <v>7</v>
      </c>
      <c r="F1965">
        <f t="shared" ca="1" si="2"/>
        <v>6</v>
      </c>
      <c r="G1965" t="str">
        <f ca="1">VLOOKUP(F1965,Cities!$A$1:$C$69,2,0)</f>
        <v>Barcelona</v>
      </c>
      <c r="H1965" t="str">
        <f ca="1">VLOOKUP(F1965,Cities!$A$1:$F$69,6,0)</f>
        <v>Historical-Modern, Beach, Architecture, Nightlife</v>
      </c>
      <c r="I1965" t="str">
        <f ca="1">VLOOKUP(F1965,Cities!$A$1:$C$69,3,0)</f>
        <v>Europe</v>
      </c>
      <c r="J1965">
        <f t="shared" ca="1" si="3"/>
        <v>3</v>
      </c>
      <c r="K1965">
        <f ca="1">VLOOKUP(F1965,Cities!$A$1:$I$69,6+J1965,0)*R1965*E1965</f>
        <v>2597</v>
      </c>
      <c r="L1965">
        <f t="shared" ca="1" si="4"/>
        <v>1</v>
      </c>
      <c r="M1965">
        <f ca="1">VLOOKUP(F1965,Cities!$A$1:$I$69,4,0)*R1965*L1965</f>
        <v>1225</v>
      </c>
      <c r="N1965">
        <f t="shared" ca="1" si="5"/>
        <v>3822</v>
      </c>
      <c r="O1965" t="str">
        <f ca="1">VLOOKUP(F1965,Cities!$A$1:$E$69,5,0)</f>
        <v>Summer</v>
      </c>
      <c r="P1965">
        <f t="shared" ca="1" si="6"/>
        <v>1</v>
      </c>
      <c r="Q1965" t="str">
        <f ca="1">VLOOKUP(P1965,Sheet2!$A$1:$B$5,2,0)</f>
        <v>Solo</v>
      </c>
      <c r="R1965">
        <f ca="1">VLOOKUP(P1965,Sheet2!$A$1:$C$5,3,0)</f>
        <v>1</v>
      </c>
    </row>
    <row r="1966" spans="1:18" ht="14.25" customHeight="1">
      <c r="A1966" s="4">
        <v>1965</v>
      </c>
      <c r="B1966">
        <f t="shared" ca="1" si="0"/>
        <v>106</v>
      </c>
      <c r="C1966">
        <f t="shared" ca="1" si="1"/>
        <v>2</v>
      </c>
      <c r="D1966" t="str">
        <f ca="1">VLOOKUP(C1966,Stay!$A$1:$B$5,2,0)</f>
        <v>1 week</v>
      </c>
      <c r="E1966">
        <f ca="1">VLOOKUP(C1966,Stay!$A$1:$C$5,3,0)</f>
        <v>7</v>
      </c>
      <c r="F1966">
        <f t="shared" ca="1" si="2"/>
        <v>5</v>
      </c>
      <c r="G1966" t="str">
        <f ca="1">VLOOKUP(F1966,Cities!$A$1:$C$69,2,0)</f>
        <v>Austin</v>
      </c>
      <c r="H1966" t="str">
        <f ca="1">VLOOKUP(F1966,Cities!$A$1:$F$69,6,0)</f>
        <v>Historical-Modern, Nightlife</v>
      </c>
      <c r="I1966" t="str">
        <f ca="1">VLOOKUP(F1966,Cities!$A$1:$C$69,3,0)</f>
        <v>North America</v>
      </c>
      <c r="J1966">
        <f t="shared" ca="1" si="3"/>
        <v>1</v>
      </c>
      <c r="K1966">
        <f ca="1">VLOOKUP(F1966,Cities!$A$1:$I$69,6+J1966,0)*R1966*E1966</f>
        <v>385</v>
      </c>
      <c r="L1966">
        <f t="shared" ca="1" si="4"/>
        <v>2</v>
      </c>
      <c r="M1966">
        <f ca="1">VLOOKUP(F1966,Cities!$A$1:$I$69,4,0)*R1966*L1966</f>
        <v>120</v>
      </c>
      <c r="N1966">
        <f t="shared" ca="1" si="5"/>
        <v>505</v>
      </c>
      <c r="O1966" t="str">
        <f ca="1">VLOOKUP(F1966,Cities!$A$1:$E$69,5,0)</f>
        <v>Spring</v>
      </c>
      <c r="P1966">
        <f t="shared" ca="1" si="6"/>
        <v>1</v>
      </c>
      <c r="Q1966" t="str">
        <f ca="1">VLOOKUP(P1966,Sheet2!$A$1:$B$5,2,0)</f>
        <v>Solo</v>
      </c>
      <c r="R1966">
        <f ca="1">VLOOKUP(P1966,Sheet2!$A$1:$C$5,3,0)</f>
        <v>1</v>
      </c>
    </row>
    <row r="1967" spans="1:18" ht="14.25" customHeight="1">
      <c r="A1967" s="4">
        <v>1966</v>
      </c>
      <c r="B1967">
        <f t="shared" ca="1" si="0"/>
        <v>11</v>
      </c>
      <c r="C1967">
        <f t="shared" ca="1" si="1"/>
        <v>4</v>
      </c>
      <c r="D1967" t="str">
        <f ca="1">VLOOKUP(C1967,Stay!$A$1:$B$5,2,0)</f>
        <v>1 month</v>
      </c>
      <c r="E1967">
        <f ca="1">VLOOKUP(C1967,Stay!$A$1:$C$5,3,0)</f>
        <v>30</v>
      </c>
      <c r="F1967">
        <f t="shared" ca="1" si="2"/>
        <v>37</v>
      </c>
      <c r="G1967" t="str">
        <f ca="1">VLOOKUP(F1967,Cities!$A$1:$C$69,2,0)</f>
        <v>Melbourne</v>
      </c>
      <c r="H1967" t="str">
        <f ca="1">VLOOKUP(F1967,Cities!$A$1:$F$69,6,0)</f>
        <v>Modern, Beach, Adventure-Modern</v>
      </c>
      <c r="I1967" t="str">
        <f ca="1">VLOOKUP(F1967,Cities!$A$1:$C$69,3,0)</f>
        <v>Australia</v>
      </c>
      <c r="J1967">
        <f t="shared" ca="1" si="3"/>
        <v>2</v>
      </c>
      <c r="K1967">
        <f ca="1">VLOOKUP(F1967,Cities!$A$1:$I$69,6+J1967,0)*R1967*E1967</f>
        <v>3390</v>
      </c>
      <c r="L1967">
        <f t="shared" ca="1" si="4"/>
        <v>1</v>
      </c>
      <c r="M1967">
        <f ca="1">VLOOKUP(F1967,Cities!$A$1:$I$69,4,0)*R1967*L1967</f>
        <v>1360</v>
      </c>
      <c r="N1967">
        <f t="shared" ca="1" si="5"/>
        <v>4750</v>
      </c>
      <c r="O1967" t="str">
        <f ca="1">VLOOKUP(F1967,Cities!$A$1:$E$69,5,0)</f>
        <v>Spring</v>
      </c>
      <c r="P1967">
        <f t="shared" ca="1" si="6"/>
        <v>1</v>
      </c>
      <c r="Q1967" t="str">
        <f ca="1">VLOOKUP(P1967,Sheet2!$A$1:$B$5,2,0)</f>
        <v>Solo</v>
      </c>
      <c r="R1967">
        <f ca="1">VLOOKUP(P1967,Sheet2!$A$1:$C$5,3,0)</f>
        <v>1</v>
      </c>
    </row>
    <row r="1968" spans="1:18" ht="14.25" customHeight="1">
      <c r="A1968" s="4">
        <v>1967</v>
      </c>
      <c r="B1968">
        <f t="shared" ca="1" si="0"/>
        <v>191</v>
      </c>
      <c r="C1968">
        <f t="shared" ca="1" si="1"/>
        <v>2</v>
      </c>
      <c r="D1968" t="str">
        <f ca="1">VLOOKUP(C1968,Stay!$A$1:$B$5,2,0)</f>
        <v>1 week</v>
      </c>
      <c r="E1968">
        <f ca="1">VLOOKUP(C1968,Stay!$A$1:$C$5,3,0)</f>
        <v>7</v>
      </c>
      <c r="F1968">
        <f t="shared" ca="1" si="2"/>
        <v>23</v>
      </c>
      <c r="G1968" t="str">
        <f ca="1">VLOOKUP(F1968,Cities!$A$1:$C$69,2,0)</f>
        <v>Edinburgh</v>
      </c>
      <c r="H1968" t="str">
        <f ca="1">VLOOKUP(F1968,Cities!$A$1:$F$69,6,0)</f>
        <v>Historical-Medieval, Beach, Architecture</v>
      </c>
      <c r="I1968" t="str">
        <f ca="1">VLOOKUP(F1968,Cities!$A$1:$C$69,3,0)</f>
        <v>Europe</v>
      </c>
      <c r="J1968">
        <f t="shared" ca="1" si="3"/>
        <v>3</v>
      </c>
      <c r="K1968">
        <f ca="1">VLOOKUP(F1968,Cities!$A$1:$I$69,6+J1968,0)*R1968*E1968</f>
        <v>16170</v>
      </c>
      <c r="L1968">
        <f t="shared" ca="1" si="4"/>
        <v>1</v>
      </c>
      <c r="M1968">
        <f ca="1">VLOOKUP(F1968,Cities!$A$1:$I$69,4,0)*R1968*L1968</f>
        <v>6480</v>
      </c>
      <c r="N1968">
        <f t="shared" ca="1" si="5"/>
        <v>22650</v>
      </c>
      <c r="O1968" t="str">
        <f ca="1">VLOOKUP(F1968,Cities!$A$1:$E$69,5,0)</f>
        <v>Summer</v>
      </c>
      <c r="P1968">
        <f t="shared" ca="1" si="6"/>
        <v>4</v>
      </c>
      <c r="Q1968" t="str">
        <f ca="1">VLOOKUP(P1968,Sheet2!$A$1:$B$5,2,0)</f>
        <v>Friends</v>
      </c>
      <c r="R1968">
        <f ca="1">VLOOKUP(P1968,Sheet2!$A$1:$C$5,3,0)</f>
        <v>6</v>
      </c>
    </row>
    <row r="1969" spans="1:18" ht="14.25" customHeight="1">
      <c r="A1969" s="4">
        <v>1968</v>
      </c>
      <c r="B1969">
        <f t="shared" ca="1" si="0"/>
        <v>47</v>
      </c>
      <c r="C1969">
        <f t="shared" ca="1" si="1"/>
        <v>3</v>
      </c>
      <c r="D1969" t="str">
        <f ca="1">VLOOKUP(C1969,Stay!$A$1:$B$5,2,0)</f>
        <v>2 weeks</v>
      </c>
      <c r="E1969">
        <f ca="1">VLOOKUP(C1969,Stay!$A$1:$C$5,3,0)</f>
        <v>14</v>
      </c>
      <c r="F1969">
        <f t="shared" ca="1" si="2"/>
        <v>31</v>
      </c>
      <c r="G1969" t="str">
        <f ca="1">VLOOKUP(F1969,Cities!$A$1:$C$69,2,0)</f>
        <v>Los Angeles</v>
      </c>
      <c r="H1969" t="str">
        <f ca="1">VLOOKUP(F1969,Cities!$A$1:$F$69,6,0)</f>
        <v>Beach, Terrain</v>
      </c>
      <c r="I1969" t="str">
        <f ca="1">VLOOKUP(F1969,Cities!$A$1:$C$69,3,0)</f>
        <v>North America</v>
      </c>
      <c r="J1969">
        <f t="shared" ca="1" si="3"/>
        <v>2</v>
      </c>
      <c r="K1969">
        <f ca="1">VLOOKUP(F1969,Cities!$A$1:$I$69,6+J1969,0)*R1969*E1969</f>
        <v>2660</v>
      </c>
      <c r="L1969">
        <f t="shared" ca="1" si="4"/>
        <v>2</v>
      </c>
      <c r="M1969">
        <f ca="1">VLOOKUP(F1969,Cities!$A$1:$I$69,4,0)*R1969*L1969</f>
        <v>440</v>
      </c>
      <c r="N1969">
        <f t="shared" ca="1" si="5"/>
        <v>3100</v>
      </c>
      <c r="O1969" t="str">
        <f ca="1">VLOOKUP(F1969,Cities!$A$1:$E$69,5,0)</f>
        <v>Summer</v>
      </c>
      <c r="P1969">
        <f t="shared" ca="1" si="6"/>
        <v>1</v>
      </c>
      <c r="Q1969" t="str">
        <f ca="1">VLOOKUP(P1969,Sheet2!$A$1:$B$5,2,0)</f>
        <v>Solo</v>
      </c>
      <c r="R1969">
        <f ca="1">VLOOKUP(P1969,Sheet2!$A$1:$C$5,3,0)</f>
        <v>1</v>
      </c>
    </row>
    <row r="1970" spans="1:18" ht="14.25" customHeight="1">
      <c r="A1970" s="4">
        <v>1969</v>
      </c>
      <c r="B1970">
        <f t="shared" ca="1" si="0"/>
        <v>24</v>
      </c>
      <c r="C1970">
        <f t="shared" ca="1" si="1"/>
        <v>2</v>
      </c>
      <c r="D1970" t="str">
        <f ca="1">VLOOKUP(C1970,Stay!$A$1:$B$5,2,0)</f>
        <v>1 week</v>
      </c>
      <c r="E1970">
        <f ca="1">VLOOKUP(C1970,Stay!$A$1:$C$5,3,0)</f>
        <v>7</v>
      </c>
      <c r="F1970">
        <f t="shared" ca="1" si="2"/>
        <v>11</v>
      </c>
      <c r="G1970" t="str">
        <f ca="1">VLOOKUP(F1970,Cities!$A$1:$C$69,2,0)</f>
        <v>Bordeaux</v>
      </c>
      <c r="H1970" t="str">
        <f ca="1">VLOOKUP(F1970,Cities!$A$1:$F$69,6,0)</f>
        <v>Historical-Modern, Wineyard, Park</v>
      </c>
      <c r="I1970" t="str">
        <f ca="1">VLOOKUP(F1970,Cities!$A$1:$C$69,3,0)</f>
        <v>Europe</v>
      </c>
      <c r="J1970">
        <f t="shared" ca="1" si="3"/>
        <v>1</v>
      </c>
      <c r="K1970">
        <f ca="1">VLOOKUP(F1970,Cities!$A$1:$I$69,6+J1970,0)*R1970*E1970</f>
        <v>1974</v>
      </c>
      <c r="L1970">
        <f t="shared" ca="1" si="4"/>
        <v>2</v>
      </c>
      <c r="M1970">
        <f ca="1">VLOOKUP(F1970,Cities!$A$1:$I$69,4,0)*R1970*L1970</f>
        <v>18000</v>
      </c>
      <c r="N1970">
        <f t="shared" ca="1" si="5"/>
        <v>19974</v>
      </c>
      <c r="O1970" t="str">
        <f ca="1">VLOOKUP(F1970,Cities!$A$1:$E$69,5,0)</f>
        <v>Summer</v>
      </c>
      <c r="P1970">
        <f t="shared" ca="1" si="6"/>
        <v>4</v>
      </c>
      <c r="Q1970" t="str">
        <f ca="1">VLOOKUP(P1970,Sheet2!$A$1:$B$5,2,0)</f>
        <v>Friends</v>
      </c>
      <c r="R1970">
        <f ca="1">VLOOKUP(P1970,Sheet2!$A$1:$C$5,3,0)</f>
        <v>6</v>
      </c>
    </row>
    <row r="1971" spans="1:18" ht="14.25" customHeight="1">
      <c r="A1971" s="4">
        <v>1970</v>
      </c>
      <c r="B1971">
        <f t="shared" ca="1" si="0"/>
        <v>219</v>
      </c>
      <c r="C1971">
        <f t="shared" ca="1" si="1"/>
        <v>1</v>
      </c>
      <c r="D1971" t="str">
        <f ca="1">VLOOKUP(C1971,Stay!$A$1:$B$5,2,0)</f>
        <v>3 days</v>
      </c>
      <c r="E1971">
        <f ca="1">VLOOKUP(C1971,Stay!$A$1:$C$5,3,0)</f>
        <v>3</v>
      </c>
      <c r="F1971">
        <f t="shared" ca="1" si="2"/>
        <v>60</v>
      </c>
      <c r="G1971" t="str">
        <f ca="1">VLOOKUP(F1971,Cities!$A$1:$C$69,2,0)</f>
        <v>Toronto</v>
      </c>
      <c r="H1971" t="str">
        <f ca="1">VLOOKUP(F1971,Cities!$A$1:$F$69,6,0)</f>
        <v>Modern</v>
      </c>
      <c r="I1971" t="str">
        <f ca="1">VLOOKUP(F1971,Cities!$A$1:$C$69,3,0)</f>
        <v>North America</v>
      </c>
      <c r="J1971">
        <f t="shared" ca="1" si="3"/>
        <v>2</v>
      </c>
      <c r="K1971">
        <f ca="1">VLOOKUP(F1971,Cities!$A$1:$I$69,6+J1971,0)*R1971*E1971</f>
        <v>2808</v>
      </c>
      <c r="L1971">
        <f t="shared" ca="1" si="4"/>
        <v>2</v>
      </c>
      <c r="M1971">
        <f ca="1">VLOOKUP(F1971,Cities!$A$1:$I$69,4,0)*R1971*L1971</f>
        <v>5400</v>
      </c>
      <c r="N1971">
        <f t="shared" ca="1" si="5"/>
        <v>8208</v>
      </c>
      <c r="O1971" t="str">
        <f ca="1">VLOOKUP(F1971,Cities!$A$1:$E$69,5,0)</f>
        <v>Summer</v>
      </c>
      <c r="P1971">
        <f t="shared" ca="1" si="6"/>
        <v>4</v>
      </c>
      <c r="Q1971" t="str">
        <f ca="1">VLOOKUP(P1971,Sheet2!$A$1:$B$5,2,0)</f>
        <v>Friends</v>
      </c>
      <c r="R1971">
        <f ca="1">VLOOKUP(P1971,Sheet2!$A$1:$C$5,3,0)</f>
        <v>6</v>
      </c>
    </row>
    <row r="1972" spans="1:18" ht="14.25" customHeight="1">
      <c r="A1972" s="4">
        <v>1971</v>
      </c>
      <c r="B1972">
        <f t="shared" ca="1" si="0"/>
        <v>58</v>
      </c>
      <c r="C1972">
        <f t="shared" ca="1" si="1"/>
        <v>3</v>
      </c>
      <c r="D1972" t="str">
        <f ca="1">VLOOKUP(C1972,Stay!$A$1:$B$5,2,0)</f>
        <v>2 weeks</v>
      </c>
      <c r="E1972">
        <f ca="1">VLOOKUP(C1972,Stay!$A$1:$C$5,3,0)</f>
        <v>14</v>
      </c>
      <c r="F1972">
        <f t="shared" ca="1" si="2"/>
        <v>53</v>
      </c>
      <c r="G1972" t="str">
        <f ca="1">VLOOKUP(F1972,Cities!$A$1:$C$69,2,0)</f>
        <v>San Diego</v>
      </c>
      <c r="H1972" t="str">
        <f ca="1">VLOOKUP(F1972,Cities!$A$1:$F$69,6,0)</f>
        <v>Beach</v>
      </c>
      <c r="I1972" t="str">
        <f ca="1">VLOOKUP(F1972,Cities!$A$1:$C$69,3,0)</f>
        <v>North America</v>
      </c>
      <c r="J1972">
        <f t="shared" ca="1" si="3"/>
        <v>2</v>
      </c>
      <c r="K1972">
        <f ca="1">VLOOKUP(F1972,Cities!$A$1:$I$69,6+J1972,0)*R1972*E1972</f>
        <v>2268</v>
      </c>
      <c r="L1972">
        <f t="shared" ca="1" si="4"/>
        <v>2</v>
      </c>
      <c r="M1972">
        <f ca="1">VLOOKUP(F1972,Cities!$A$1:$I$69,4,0)*R1972*L1972</f>
        <v>440</v>
      </c>
      <c r="N1972">
        <f t="shared" ca="1" si="5"/>
        <v>2708</v>
      </c>
      <c r="O1972" t="str">
        <f ca="1">VLOOKUP(F1972,Cities!$A$1:$E$69,5,0)</f>
        <v>Summer</v>
      </c>
      <c r="P1972">
        <f t="shared" ca="1" si="6"/>
        <v>1</v>
      </c>
      <c r="Q1972" t="str">
        <f ca="1">VLOOKUP(P1972,Sheet2!$A$1:$B$5,2,0)</f>
        <v>Solo</v>
      </c>
      <c r="R1972">
        <f ca="1">VLOOKUP(P1972,Sheet2!$A$1:$C$5,3,0)</f>
        <v>1</v>
      </c>
    </row>
    <row r="1973" spans="1:18" ht="14.25" customHeight="1">
      <c r="A1973" s="4">
        <v>1972</v>
      </c>
      <c r="B1973">
        <f t="shared" ca="1" si="0"/>
        <v>140</v>
      </c>
      <c r="C1973">
        <f t="shared" ca="1" si="1"/>
        <v>3</v>
      </c>
      <c r="D1973" t="str">
        <f ca="1">VLOOKUP(C1973,Stay!$A$1:$B$5,2,0)</f>
        <v>2 weeks</v>
      </c>
      <c r="E1973">
        <f ca="1">VLOOKUP(C1973,Stay!$A$1:$C$5,3,0)</f>
        <v>14</v>
      </c>
      <c r="F1973">
        <f t="shared" ca="1" si="2"/>
        <v>56</v>
      </c>
      <c r="G1973" t="str">
        <f ca="1">VLOOKUP(F1973,Cities!$A$1:$C$69,2,0)</f>
        <v>Santa Cruz County</v>
      </c>
      <c r="H1973" t="str">
        <f ca="1">VLOOKUP(F1973,Cities!$A$1:$F$69,6,0)</f>
        <v>Beach</v>
      </c>
      <c r="I1973" t="str">
        <f ca="1">VLOOKUP(F1973,Cities!$A$1:$C$69,3,0)</f>
        <v>North America</v>
      </c>
      <c r="J1973">
        <f t="shared" ca="1" si="3"/>
        <v>3</v>
      </c>
      <c r="K1973">
        <f ca="1">VLOOKUP(F1973,Cities!$A$1:$I$69,6+J1973,0)*R1973*E1973</f>
        <v>16128</v>
      </c>
      <c r="L1973">
        <f t="shared" ca="1" si="4"/>
        <v>1</v>
      </c>
      <c r="M1973">
        <f ca="1">VLOOKUP(F1973,Cities!$A$1:$I$69,4,0)*R1973*L1973</f>
        <v>1320</v>
      </c>
      <c r="N1973">
        <f t="shared" ca="1" si="5"/>
        <v>17448</v>
      </c>
      <c r="O1973" t="str">
        <f ca="1">VLOOKUP(F1973,Cities!$A$1:$E$69,5,0)</f>
        <v>Spring</v>
      </c>
      <c r="P1973">
        <f t="shared" ca="1" si="6"/>
        <v>4</v>
      </c>
      <c r="Q1973" t="str">
        <f ca="1">VLOOKUP(P1973,Sheet2!$A$1:$B$5,2,0)</f>
        <v>Friends</v>
      </c>
      <c r="R1973">
        <f ca="1">VLOOKUP(P1973,Sheet2!$A$1:$C$5,3,0)</f>
        <v>6</v>
      </c>
    </row>
    <row r="1974" spans="1:18" ht="14.25" customHeight="1">
      <c r="A1974" s="4">
        <v>1973</v>
      </c>
      <c r="B1974">
        <f t="shared" ca="1" si="0"/>
        <v>284</v>
      </c>
      <c r="C1974">
        <f t="shared" ca="1" si="1"/>
        <v>3</v>
      </c>
      <c r="D1974" t="str">
        <f ca="1">VLOOKUP(C1974,Stay!$A$1:$B$5,2,0)</f>
        <v>2 weeks</v>
      </c>
      <c r="E1974">
        <f ca="1">VLOOKUP(C1974,Stay!$A$1:$C$5,3,0)</f>
        <v>14</v>
      </c>
      <c r="F1974">
        <f t="shared" ca="1" si="2"/>
        <v>14</v>
      </c>
      <c r="G1974" t="str">
        <f ca="1">VLOOKUP(F1974,Cities!$A$1:$C$69,2,0)</f>
        <v>Brussels</v>
      </c>
      <c r="H1974" t="str">
        <f ca="1">VLOOKUP(F1974,Cities!$A$1:$F$69,6,0)</f>
        <v>Historical-Medieval, Beach, Park, Nightlife</v>
      </c>
      <c r="I1974" t="str">
        <f ca="1">VLOOKUP(F1974,Cities!$A$1:$C$69,3,0)</f>
        <v>Europe</v>
      </c>
      <c r="J1974">
        <f t="shared" ca="1" si="3"/>
        <v>2</v>
      </c>
      <c r="K1974">
        <f ca="1">VLOOKUP(F1974,Cities!$A$1:$I$69,6+J1974,0)*R1974*E1974</f>
        <v>3220</v>
      </c>
      <c r="L1974">
        <f t="shared" ca="1" si="4"/>
        <v>2</v>
      </c>
      <c r="M1974">
        <f ca="1">VLOOKUP(F1974,Cities!$A$1:$I$69,4,0)*R1974*L1974</f>
        <v>4320</v>
      </c>
      <c r="N1974">
        <f t="shared" ca="1" si="5"/>
        <v>7540</v>
      </c>
      <c r="O1974" t="str">
        <f ca="1">VLOOKUP(F1974,Cities!$A$1:$E$69,5,0)</f>
        <v>Summer</v>
      </c>
      <c r="P1974">
        <f t="shared" ca="1" si="6"/>
        <v>3</v>
      </c>
      <c r="Q1974" t="str">
        <f ca="1">VLOOKUP(P1974,Sheet2!$A$1:$B$5,2,0)</f>
        <v>Romantic</v>
      </c>
      <c r="R1974">
        <f ca="1">VLOOKUP(P1974,Sheet2!$A$1:$C$5,3,0)</f>
        <v>2</v>
      </c>
    </row>
    <row r="1975" spans="1:18" ht="14.25" customHeight="1">
      <c r="A1975" s="4">
        <v>1974</v>
      </c>
      <c r="B1975">
        <f t="shared" ca="1" si="0"/>
        <v>194</v>
      </c>
      <c r="C1975">
        <f t="shared" ca="1" si="1"/>
        <v>1</v>
      </c>
      <c r="D1975" t="str">
        <f ca="1">VLOOKUP(C1975,Stay!$A$1:$B$5,2,0)</f>
        <v>3 days</v>
      </c>
      <c r="E1975">
        <f ca="1">VLOOKUP(C1975,Stay!$A$1:$C$5,3,0)</f>
        <v>3</v>
      </c>
      <c r="F1975">
        <f t="shared" ca="1" si="2"/>
        <v>37</v>
      </c>
      <c r="G1975" t="str">
        <f ca="1">VLOOKUP(F1975,Cities!$A$1:$C$69,2,0)</f>
        <v>Melbourne</v>
      </c>
      <c r="H1975" t="str">
        <f ca="1">VLOOKUP(F1975,Cities!$A$1:$F$69,6,0)</f>
        <v>Modern, Beach, Adventure-Modern</v>
      </c>
      <c r="I1975" t="str">
        <f ca="1">VLOOKUP(F1975,Cities!$A$1:$C$69,3,0)</f>
        <v>Australia</v>
      </c>
      <c r="J1975">
        <f t="shared" ca="1" si="3"/>
        <v>1</v>
      </c>
      <c r="K1975">
        <f ca="1">VLOOKUP(F1975,Cities!$A$1:$I$69,6+J1975,0)*R1975*E1975</f>
        <v>540</v>
      </c>
      <c r="L1975">
        <f t="shared" ca="1" si="4"/>
        <v>1</v>
      </c>
      <c r="M1975">
        <f ca="1">VLOOKUP(F1975,Cities!$A$1:$I$69,4,0)*R1975*L1975</f>
        <v>5440</v>
      </c>
      <c r="N1975">
        <f t="shared" ca="1" si="5"/>
        <v>5980</v>
      </c>
      <c r="O1975" t="str">
        <f ca="1">VLOOKUP(F1975,Cities!$A$1:$E$69,5,0)</f>
        <v>Spring</v>
      </c>
      <c r="P1975">
        <f t="shared" ca="1" si="6"/>
        <v>2</v>
      </c>
      <c r="Q1975" t="str">
        <f ca="1">VLOOKUP(P1975,Sheet2!$A$1:$B$5,2,0)</f>
        <v>Family</v>
      </c>
      <c r="R1975">
        <f ca="1">VLOOKUP(P1975,Sheet2!$A$1:$C$5,3,0)</f>
        <v>4</v>
      </c>
    </row>
    <row r="1976" spans="1:18" ht="14.25" customHeight="1">
      <c r="A1976" s="4">
        <v>1975</v>
      </c>
      <c r="B1976">
        <f t="shared" ca="1" si="0"/>
        <v>23</v>
      </c>
      <c r="C1976">
        <f t="shared" ca="1" si="1"/>
        <v>3</v>
      </c>
      <c r="D1976" t="str">
        <f ca="1">VLOOKUP(C1976,Stay!$A$1:$B$5,2,0)</f>
        <v>2 weeks</v>
      </c>
      <c r="E1976">
        <f ca="1">VLOOKUP(C1976,Stay!$A$1:$C$5,3,0)</f>
        <v>14</v>
      </c>
      <c r="F1976">
        <f t="shared" ca="1" si="2"/>
        <v>24</v>
      </c>
      <c r="G1976" t="str">
        <f ca="1">VLOOKUP(F1976,Cities!$A$1:$C$69,2,0)</f>
        <v>Florence</v>
      </c>
      <c r="H1976" t="str">
        <f ca="1">VLOOKUP(F1976,Cities!$A$1:$F$69,6,0)</f>
        <v>Historical, Beach</v>
      </c>
      <c r="I1976" t="str">
        <f ca="1">VLOOKUP(F1976,Cities!$A$1:$C$69,3,0)</f>
        <v>Europe</v>
      </c>
      <c r="J1976">
        <f t="shared" ca="1" si="3"/>
        <v>2</v>
      </c>
      <c r="K1976">
        <f ca="1">VLOOKUP(F1976,Cities!$A$1:$I$69,6+J1976,0)*R1976*E1976</f>
        <v>3612</v>
      </c>
      <c r="L1976">
        <f t="shared" ca="1" si="4"/>
        <v>2</v>
      </c>
      <c r="M1976">
        <f ca="1">VLOOKUP(F1976,Cities!$A$1:$I$69,4,0)*R1976*L1976</f>
        <v>7800</v>
      </c>
      <c r="N1976">
        <f t="shared" ca="1" si="5"/>
        <v>11412</v>
      </c>
      <c r="O1976" t="str">
        <f ca="1">VLOOKUP(F1976,Cities!$A$1:$E$69,5,0)</f>
        <v>Summer</v>
      </c>
      <c r="P1976">
        <f t="shared" ca="1" si="6"/>
        <v>3</v>
      </c>
      <c r="Q1976" t="str">
        <f ca="1">VLOOKUP(P1976,Sheet2!$A$1:$B$5,2,0)</f>
        <v>Romantic</v>
      </c>
      <c r="R1976">
        <f ca="1">VLOOKUP(P1976,Sheet2!$A$1:$C$5,3,0)</f>
        <v>2</v>
      </c>
    </row>
    <row r="1977" spans="1:18" ht="14.25" customHeight="1">
      <c r="A1977" s="4">
        <v>1976</v>
      </c>
      <c r="B1977">
        <f t="shared" ca="1" si="0"/>
        <v>177</v>
      </c>
      <c r="C1977">
        <f t="shared" ca="1" si="1"/>
        <v>2</v>
      </c>
      <c r="D1977" t="str">
        <f ca="1">VLOOKUP(C1977,Stay!$A$1:$B$5,2,0)</f>
        <v>1 week</v>
      </c>
      <c r="E1977">
        <f ca="1">VLOOKUP(C1977,Stay!$A$1:$C$5,3,0)</f>
        <v>7</v>
      </c>
      <c r="F1977">
        <f t="shared" ca="1" si="2"/>
        <v>16</v>
      </c>
      <c r="G1977" t="str">
        <f ca="1">VLOOKUP(F1977,Cities!$A$1:$C$69,2,0)</f>
        <v>Cape Town</v>
      </c>
      <c r="H1977" t="str">
        <f ca="1">VLOOKUP(F1977,Cities!$A$1:$F$69,6,0)</f>
        <v>Beach, Historical-Medieval, Aquatic-Water</v>
      </c>
      <c r="I1977" t="str">
        <f ca="1">VLOOKUP(F1977,Cities!$A$1:$C$69,3,0)</f>
        <v>Africa</v>
      </c>
      <c r="J1977">
        <f t="shared" ca="1" si="3"/>
        <v>2</v>
      </c>
      <c r="K1977">
        <f ca="1">VLOOKUP(F1977,Cities!$A$1:$I$69,6+J1977,0)*R1977*E1977</f>
        <v>1386</v>
      </c>
      <c r="L1977">
        <f t="shared" ca="1" si="4"/>
        <v>2</v>
      </c>
      <c r="M1977">
        <f ca="1">VLOOKUP(F1977,Cities!$A$1:$I$69,4,0)*R1977*L1977</f>
        <v>3360</v>
      </c>
      <c r="N1977">
        <f t="shared" ca="1" si="5"/>
        <v>4746</v>
      </c>
      <c r="O1977" t="str">
        <f ca="1">VLOOKUP(F1977,Cities!$A$1:$E$69,5,0)</f>
        <v>Winter</v>
      </c>
      <c r="P1977">
        <f t="shared" ca="1" si="6"/>
        <v>3</v>
      </c>
      <c r="Q1977" t="str">
        <f ca="1">VLOOKUP(P1977,Sheet2!$A$1:$B$5,2,0)</f>
        <v>Romantic</v>
      </c>
      <c r="R1977">
        <f ca="1">VLOOKUP(P1977,Sheet2!$A$1:$C$5,3,0)</f>
        <v>2</v>
      </c>
    </row>
    <row r="1978" spans="1:18" ht="14.25" customHeight="1">
      <c r="A1978" s="4">
        <v>1977</v>
      </c>
      <c r="B1978">
        <f t="shared" ca="1" si="0"/>
        <v>165</v>
      </c>
      <c r="C1978">
        <f t="shared" ca="1" si="1"/>
        <v>4</v>
      </c>
      <c r="D1978" t="str">
        <f ca="1">VLOOKUP(C1978,Stay!$A$1:$B$5,2,0)</f>
        <v>1 month</v>
      </c>
      <c r="E1978">
        <f ca="1">VLOOKUP(C1978,Stay!$A$1:$C$5,3,0)</f>
        <v>30</v>
      </c>
      <c r="F1978">
        <f t="shared" ca="1" si="2"/>
        <v>44</v>
      </c>
      <c r="G1978" t="str">
        <f ca="1">VLOOKUP(F1978,Cities!$A$1:$C$69,2,0)</f>
        <v>Northern Rivers</v>
      </c>
      <c r="H1978" t="str">
        <f ca="1">VLOOKUP(F1978,Cities!$A$1:$F$69,6,0)</f>
        <v>Beach, Adventure-Water</v>
      </c>
      <c r="I1978" t="str">
        <f ca="1">VLOOKUP(F1978,Cities!$A$1:$C$69,3,0)</f>
        <v>Australia</v>
      </c>
      <c r="J1978">
        <f t="shared" ca="1" si="3"/>
        <v>2</v>
      </c>
      <c r="K1978">
        <f ca="1">VLOOKUP(F1978,Cities!$A$1:$I$69,6+J1978,0)*R1978*E1978</f>
        <v>16200</v>
      </c>
      <c r="L1978">
        <f t="shared" ca="1" si="4"/>
        <v>2</v>
      </c>
      <c r="M1978">
        <f ca="1">VLOOKUP(F1978,Cities!$A$1:$I$69,4,0)*R1978*L1978</f>
        <v>6720</v>
      </c>
      <c r="N1978">
        <f t="shared" ca="1" si="5"/>
        <v>22920</v>
      </c>
      <c r="O1978" t="str">
        <f ca="1">VLOOKUP(F1978,Cities!$A$1:$E$69,5,0)</f>
        <v>Spring</v>
      </c>
      <c r="P1978">
        <f t="shared" ca="1" si="6"/>
        <v>2</v>
      </c>
      <c r="Q1978" t="str">
        <f ca="1">VLOOKUP(P1978,Sheet2!$A$1:$B$5,2,0)</f>
        <v>Family</v>
      </c>
      <c r="R1978">
        <f ca="1">VLOOKUP(P1978,Sheet2!$A$1:$C$5,3,0)</f>
        <v>4</v>
      </c>
    </row>
    <row r="1979" spans="1:18" ht="14.25" customHeight="1">
      <c r="A1979" s="4">
        <v>1978</v>
      </c>
      <c r="B1979">
        <f t="shared" ca="1" si="0"/>
        <v>202</v>
      </c>
      <c r="C1979">
        <f t="shared" ca="1" si="1"/>
        <v>4</v>
      </c>
      <c r="D1979" t="str">
        <f ca="1">VLOOKUP(C1979,Stay!$A$1:$B$5,2,0)</f>
        <v>1 month</v>
      </c>
      <c r="E1979">
        <f ca="1">VLOOKUP(C1979,Stay!$A$1:$C$5,3,0)</f>
        <v>30</v>
      </c>
      <c r="F1979">
        <f t="shared" ca="1" si="2"/>
        <v>66</v>
      </c>
      <c r="G1979" t="str">
        <f ca="1">VLOOKUP(F1979,Cities!$A$1:$C$69,2,0)</f>
        <v>Vienna</v>
      </c>
      <c r="H1979" t="str">
        <f ca="1">VLOOKUP(F1979,Cities!$A$1:$F$69,6,0)</f>
        <v>Terrain</v>
      </c>
      <c r="I1979" t="str">
        <f ca="1">VLOOKUP(F1979,Cities!$A$1:$C$69,3,0)</f>
        <v>Europe</v>
      </c>
      <c r="J1979">
        <f t="shared" ca="1" si="3"/>
        <v>1</v>
      </c>
      <c r="K1979">
        <f ca="1">VLOOKUP(F1979,Cities!$A$1:$I$69,6+J1979,0)*R1979*E1979</f>
        <v>5640</v>
      </c>
      <c r="L1979">
        <f t="shared" ca="1" si="4"/>
        <v>1</v>
      </c>
      <c r="M1979">
        <f ca="1">VLOOKUP(F1979,Cities!$A$1:$I$69,4,0)*R1979*L1979</f>
        <v>5400</v>
      </c>
      <c r="N1979">
        <f t="shared" ca="1" si="5"/>
        <v>11040</v>
      </c>
      <c r="O1979" t="str">
        <f ca="1">VLOOKUP(F1979,Cities!$A$1:$E$69,5,0)</f>
        <v>Summer</v>
      </c>
      <c r="P1979">
        <f t="shared" ca="1" si="6"/>
        <v>2</v>
      </c>
      <c r="Q1979" t="str">
        <f ca="1">VLOOKUP(P1979,Sheet2!$A$1:$B$5,2,0)</f>
        <v>Family</v>
      </c>
      <c r="R1979">
        <f ca="1">VLOOKUP(P1979,Sheet2!$A$1:$C$5,3,0)</f>
        <v>4</v>
      </c>
    </row>
    <row r="1980" spans="1:18" ht="14.25" customHeight="1">
      <c r="A1980" s="4">
        <v>1979</v>
      </c>
      <c r="B1980">
        <f t="shared" ca="1" si="0"/>
        <v>225</v>
      </c>
      <c r="C1980">
        <f t="shared" ca="1" si="1"/>
        <v>3</v>
      </c>
      <c r="D1980" t="str">
        <f ca="1">VLOOKUP(C1980,Stay!$A$1:$B$5,2,0)</f>
        <v>2 weeks</v>
      </c>
      <c r="E1980">
        <f ca="1">VLOOKUP(C1980,Stay!$A$1:$C$5,3,0)</f>
        <v>14</v>
      </c>
      <c r="F1980">
        <f t="shared" ca="1" si="2"/>
        <v>64</v>
      </c>
      <c r="G1980" t="str">
        <f ca="1">VLOOKUP(F1980,Cities!$A$1:$C$69,2,0)</f>
        <v>Venice</v>
      </c>
      <c r="H1980" t="str">
        <f ca="1">VLOOKUP(F1980,Cities!$A$1:$F$69,6,0)</f>
        <v>Terrain</v>
      </c>
      <c r="I1980" t="str">
        <f ca="1">VLOOKUP(F1980,Cities!$A$1:$C$69,3,0)</f>
        <v>Europe</v>
      </c>
      <c r="J1980">
        <f t="shared" ca="1" si="3"/>
        <v>2</v>
      </c>
      <c r="K1980">
        <f ca="1">VLOOKUP(F1980,Cities!$A$1:$I$69,6+J1980,0)*R1980*E1980</f>
        <v>1624</v>
      </c>
      <c r="L1980">
        <f t="shared" ca="1" si="4"/>
        <v>1</v>
      </c>
      <c r="M1980">
        <f ca="1">VLOOKUP(F1980,Cities!$A$1:$I$69,4,0)*R1980*L1980</f>
        <v>1160</v>
      </c>
      <c r="N1980">
        <f t="shared" ca="1" si="5"/>
        <v>2784</v>
      </c>
      <c r="O1980" t="str">
        <f ca="1">VLOOKUP(F1980,Cities!$A$1:$E$69,5,0)</f>
        <v>Summer</v>
      </c>
      <c r="P1980">
        <f t="shared" ca="1" si="6"/>
        <v>1</v>
      </c>
      <c r="Q1980" t="str">
        <f ca="1">VLOOKUP(P1980,Sheet2!$A$1:$B$5,2,0)</f>
        <v>Solo</v>
      </c>
      <c r="R1980">
        <f ca="1">VLOOKUP(P1980,Sheet2!$A$1:$C$5,3,0)</f>
        <v>1</v>
      </c>
    </row>
    <row r="1981" spans="1:18" ht="14.25" customHeight="1">
      <c r="A1981" s="4">
        <v>1980</v>
      </c>
      <c r="B1981">
        <f t="shared" ca="1" si="0"/>
        <v>24</v>
      </c>
      <c r="C1981">
        <f t="shared" ca="1" si="1"/>
        <v>1</v>
      </c>
      <c r="D1981" t="str">
        <f ca="1">VLOOKUP(C1981,Stay!$A$1:$B$5,2,0)</f>
        <v>3 days</v>
      </c>
      <c r="E1981">
        <f ca="1">VLOOKUP(C1981,Stay!$A$1:$C$5,3,0)</f>
        <v>3</v>
      </c>
      <c r="F1981">
        <f t="shared" ca="1" si="2"/>
        <v>26</v>
      </c>
      <c r="G1981" t="str">
        <f ca="1">VLOOKUP(F1981,Cities!$A$1:$C$69,2,0)</f>
        <v>Greater Manchester</v>
      </c>
      <c r="H1981" t="str">
        <f ca="1">VLOOKUP(F1981,Cities!$A$1:$F$69,6,0)</f>
        <v>Historical, Beach, Terrain</v>
      </c>
      <c r="I1981" t="str">
        <f ca="1">VLOOKUP(F1981,Cities!$A$1:$C$69,3,0)</f>
        <v>Europe</v>
      </c>
      <c r="J1981">
        <f t="shared" ca="1" si="3"/>
        <v>1</v>
      </c>
      <c r="K1981">
        <f ca="1">VLOOKUP(F1981,Cities!$A$1:$I$69,6+J1981,0)*R1981*E1981</f>
        <v>1224</v>
      </c>
      <c r="L1981">
        <f t="shared" ca="1" si="4"/>
        <v>2</v>
      </c>
      <c r="M1981">
        <f ca="1">VLOOKUP(F1981,Cities!$A$1:$I$69,4,0)*R1981*L1981</f>
        <v>8040</v>
      </c>
      <c r="N1981">
        <f t="shared" ca="1" si="5"/>
        <v>9264</v>
      </c>
      <c r="O1981" t="str">
        <f ca="1">VLOOKUP(F1981,Cities!$A$1:$E$69,5,0)</f>
        <v>Summer</v>
      </c>
      <c r="P1981">
        <f t="shared" ca="1" si="6"/>
        <v>4</v>
      </c>
      <c r="Q1981" t="str">
        <f ca="1">VLOOKUP(P1981,Sheet2!$A$1:$B$5,2,0)</f>
        <v>Friends</v>
      </c>
      <c r="R1981">
        <f ca="1">VLOOKUP(P1981,Sheet2!$A$1:$C$5,3,0)</f>
        <v>6</v>
      </c>
    </row>
    <row r="1982" spans="1:18" ht="14.25" customHeight="1">
      <c r="A1982" s="4">
        <v>1981</v>
      </c>
      <c r="B1982">
        <f t="shared" ca="1" si="0"/>
        <v>230</v>
      </c>
      <c r="C1982">
        <f t="shared" ca="1" si="1"/>
        <v>3</v>
      </c>
      <c r="D1982" t="str">
        <f ca="1">VLOOKUP(C1982,Stay!$A$1:$B$5,2,0)</f>
        <v>2 weeks</v>
      </c>
      <c r="E1982">
        <f ca="1">VLOOKUP(C1982,Stay!$A$1:$C$5,3,0)</f>
        <v>14</v>
      </c>
      <c r="F1982">
        <f t="shared" ca="1" si="2"/>
        <v>5</v>
      </c>
      <c r="G1982" t="str">
        <f ca="1">VLOOKUP(F1982,Cities!$A$1:$C$69,2,0)</f>
        <v>Austin</v>
      </c>
      <c r="H1982" t="str">
        <f ca="1">VLOOKUP(F1982,Cities!$A$1:$F$69,6,0)</f>
        <v>Historical-Modern, Nightlife</v>
      </c>
      <c r="I1982" t="str">
        <f ca="1">VLOOKUP(F1982,Cities!$A$1:$C$69,3,0)</f>
        <v>North America</v>
      </c>
      <c r="J1982">
        <f t="shared" ca="1" si="3"/>
        <v>1</v>
      </c>
      <c r="K1982">
        <f ca="1">VLOOKUP(F1982,Cities!$A$1:$I$69,6+J1982,0)*R1982*E1982</f>
        <v>4620</v>
      </c>
      <c r="L1982">
        <f t="shared" ca="1" si="4"/>
        <v>2</v>
      </c>
      <c r="M1982">
        <f ca="1">VLOOKUP(F1982,Cities!$A$1:$I$69,4,0)*R1982*L1982</f>
        <v>720</v>
      </c>
      <c r="N1982">
        <f t="shared" ca="1" si="5"/>
        <v>5340</v>
      </c>
      <c r="O1982" t="str">
        <f ca="1">VLOOKUP(F1982,Cities!$A$1:$E$69,5,0)</f>
        <v>Spring</v>
      </c>
      <c r="P1982">
        <f t="shared" ca="1" si="6"/>
        <v>4</v>
      </c>
      <c r="Q1982" t="str">
        <f ca="1">VLOOKUP(P1982,Sheet2!$A$1:$B$5,2,0)</f>
        <v>Friends</v>
      </c>
      <c r="R1982">
        <f ca="1">VLOOKUP(P1982,Sheet2!$A$1:$C$5,3,0)</f>
        <v>6</v>
      </c>
    </row>
    <row r="1983" spans="1:18" ht="14.25" customHeight="1">
      <c r="A1983" s="4">
        <v>1982</v>
      </c>
      <c r="B1983">
        <f t="shared" ca="1" si="0"/>
        <v>134</v>
      </c>
      <c r="C1983">
        <f t="shared" ca="1" si="1"/>
        <v>2</v>
      </c>
      <c r="D1983" t="str">
        <f ca="1">VLOOKUP(C1983,Stay!$A$1:$B$5,2,0)</f>
        <v>1 week</v>
      </c>
      <c r="E1983">
        <f ca="1">VLOOKUP(C1983,Stay!$A$1:$C$5,3,0)</f>
        <v>7</v>
      </c>
      <c r="F1983">
        <f t="shared" ca="1" si="2"/>
        <v>25</v>
      </c>
      <c r="G1983" t="str">
        <f ca="1">VLOOKUP(F1983,Cities!$A$1:$C$69,2,0)</f>
        <v>Geneva</v>
      </c>
      <c r="H1983" t="str">
        <f ca="1">VLOOKUP(F1983,Cities!$A$1:$F$69,6,0)</f>
        <v>Historical, Beach, Terrain</v>
      </c>
      <c r="I1983" t="str">
        <f ca="1">VLOOKUP(F1983,Cities!$A$1:$C$69,3,0)</f>
        <v>Europe</v>
      </c>
      <c r="J1983">
        <f t="shared" ca="1" si="3"/>
        <v>1</v>
      </c>
      <c r="K1983">
        <f ca="1">VLOOKUP(F1983,Cities!$A$1:$I$69,6+J1983,0)*R1983*E1983</f>
        <v>938</v>
      </c>
      <c r="L1983">
        <f t="shared" ca="1" si="4"/>
        <v>1</v>
      </c>
      <c r="M1983">
        <f ca="1">VLOOKUP(F1983,Cities!$A$1:$I$69,4,0)*R1983*L1983</f>
        <v>1960</v>
      </c>
      <c r="N1983">
        <f t="shared" ca="1" si="5"/>
        <v>2898</v>
      </c>
      <c r="O1983" t="str">
        <f ca="1">VLOOKUP(F1983,Cities!$A$1:$E$69,5,0)</f>
        <v>Summer</v>
      </c>
      <c r="P1983">
        <f t="shared" ca="1" si="6"/>
        <v>3</v>
      </c>
      <c r="Q1983" t="str">
        <f ca="1">VLOOKUP(P1983,Sheet2!$A$1:$B$5,2,0)</f>
        <v>Romantic</v>
      </c>
      <c r="R1983">
        <f ca="1">VLOOKUP(P1983,Sheet2!$A$1:$C$5,3,0)</f>
        <v>2</v>
      </c>
    </row>
    <row r="1984" spans="1:18" ht="14.25" customHeight="1">
      <c r="A1984" s="4">
        <v>1983</v>
      </c>
      <c r="B1984">
        <f t="shared" ca="1" si="0"/>
        <v>109</v>
      </c>
      <c r="C1984">
        <f t="shared" ca="1" si="1"/>
        <v>4</v>
      </c>
      <c r="D1984" t="str">
        <f ca="1">VLOOKUP(C1984,Stay!$A$1:$B$5,2,0)</f>
        <v>1 month</v>
      </c>
      <c r="E1984">
        <f ca="1">VLOOKUP(C1984,Stay!$A$1:$C$5,3,0)</f>
        <v>30</v>
      </c>
      <c r="F1984">
        <f t="shared" ca="1" si="2"/>
        <v>1</v>
      </c>
      <c r="G1984" t="str">
        <f ca="1">VLOOKUP(F1984,Cities!$A$1:$C$69,2,0)</f>
        <v>Amsterdam</v>
      </c>
      <c r="H1984" t="str">
        <f ca="1">VLOOKUP(F1984,Cities!$A$1:$F$69,6,0)</f>
        <v>Acquatic, Historical-Modern, Beach, Nightlife</v>
      </c>
      <c r="I1984" t="str">
        <f ca="1">VLOOKUP(F1984,Cities!$A$1:$C$69,3,0)</f>
        <v>Europe</v>
      </c>
      <c r="J1984">
        <f t="shared" ca="1" si="3"/>
        <v>2</v>
      </c>
      <c r="K1984">
        <f ca="1">VLOOKUP(F1984,Cities!$A$1:$I$69,6+J1984,0)*R1984*E1984</f>
        <v>25560</v>
      </c>
      <c r="L1984">
        <f t="shared" ca="1" si="4"/>
        <v>2</v>
      </c>
      <c r="M1984">
        <f ca="1">VLOOKUP(F1984,Cities!$A$1:$I$69,4,0)*R1984*L1984</f>
        <v>14220</v>
      </c>
      <c r="N1984">
        <f t="shared" ca="1" si="5"/>
        <v>39780</v>
      </c>
      <c r="O1984" t="str">
        <f ca="1">VLOOKUP(F1984,Cities!$A$1:$E$69,5,0)</f>
        <v>Summer</v>
      </c>
      <c r="P1984">
        <f t="shared" ca="1" si="6"/>
        <v>4</v>
      </c>
      <c r="Q1984" t="str">
        <f ca="1">VLOOKUP(P1984,Sheet2!$A$1:$B$5,2,0)</f>
        <v>Friends</v>
      </c>
      <c r="R1984">
        <f ca="1">VLOOKUP(P1984,Sheet2!$A$1:$C$5,3,0)</f>
        <v>6</v>
      </c>
    </row>
    <row r="1985" spans="1:18" ht="14.25" customHeight="1">
      <c r="A1985" s="4">
        <v>1984</v>
      </c>
      <c r="B1985">
        <f t="shared" ca="1" si="0"/>
        <v>22</v>
      </c>
      <c r="C1985">
        <f t="shared" ca="1" si="1"/>
        <v>1</v>
      </c>
      <c r="D1985" t="str">
        <f ca="1">VLOOKUP(C1985,Stay!$A$1:$B$5,2,0)</f>
        <v>3 days</v>
      </c>
      <c r="E1985">
        <f ca="1">VLOOKUP(C1985,Stay!$A$1:$C$5,3,0)</f>
        <v>3</v>
      </c>
      <c r="F1985">
        <f t="shared" ca="1" si="2"/>
        <v>51</v>
      </c>
      <c r="G1985" t="str">
        <f ca="1">VLOOKUP(F1985,Cities!$A$1:$C$69,2,0)</f>
        <v>Rome</v>
      </c>
      <c r="H1985" t="str">
        <f ca="1">VLOOKUP(F1985,Cities!$A$1:$F$69,6,0)</f>
        <v>Historical</v>
      </c>
      <c r="I1985" t="str">
        <f ca="1">VLOOKUP(F1985,Cities!$A$1:$C$69,3,0)</f>
        <v>Europe</v>
      </c>
      <c r="J1985">
        <f t="shared" ca="1" si="3"/>
        <v>2</v>
      </c>
      <c r="K1985">
        <f ca="1">VLOOKUP(F1985,Cities!$A$1:$I$69,6+J1985,0)*R1985*E1985</f>
        <v>414</v>
      </c>
      <c r="L1985">
        <f t="shared" ca="1" si="4"/>
        <v>2</v>
      </c>
      <c r="M1985">
        <f ca="1">VLOOKUP(F1985,Cities!$A$1:$I$69,4,0)*R1985*L1985</f>
        <v>1906</v>
      </c>
      <c r="N1985">
        <f t="shared" ca="1" si="5"/>
        <v>2320</v>
      </c>
      <c r="O1985" t="str">
        <f ca="1">VLOOKUP(F1985,Cities!$A$1:$E$69,5,0)</f>
        <v>Summer</v>
      </c>
      <c r="P1985">
        <f t="shared" ca="1" si="6"/>
        <v>1</v>
      </c>
      <c r="Q1985" t="str">
        <f ca="1">VLOOKUP(P1985,Sheet2!$A$1:$B$5,2,0)</f>
        <v>Solo</v>
      </c>
      <c r="R1985">
        <f ca="1">VLOOKUP(P1985,Sheet2!$A$1:$C$5,3,0)</f>
        <v>1</v>
      </c>
    </row>
    <row r="1986" spans="1:18" ht="14.25" customHeight="1">
      <c r="A1986" s="4">
        <v>1985</v>
      </c>
      <c r="B1986">
        <f t="shared" ca="1" si="0"/>
        <v>248</v>
      </c>
      <c r="C1986">
        <f t="shared" ca="1" si="1"/>
        <v>2</v>
      </c>
      <c r="D1986" t="str">
        <f ca="1">VLOOKUP(C1986,Stay!$A$1:$B$5,2,0)</f>
        <v>1 week</v>
      </c>
      <c r="E1986">
        <f ca="1">VLOOKUP(C1986,Stay!$A$1:$C$5,3,0)</f>
        <v>7</v>
      </c>
      <c r="F1986">
        <f t="shared" ca="1" si="2"/>
        <v>54</v>
      </c>
      <c r="G1986" t="str">
        <f ca="1">VLOOKUP(F1986,Cities!$A$1:$C$69,2,0)</f>
        <v>San Francisco</v>
      </c>
      <c r="H1986" t="str">
        <f ca="1">VLOOKUP(F1986,Cities!$A$1:$F$69,6,0)</f>
        <v>Beach</v>
      </c>
      <c r="I1986" t="str">
        <f ca="1">VLOOKUP(F1986,Cities!$A$1:$C$69,3,0)</f>
        <v>North America</v>
      </c>
      <c r="J1986">
        <f t="shared" ca="1" si="3"/>
        <v>1</v>
      </c>
      <c r="K1986">
        <f ca="1">VLOOKUP(F1986,Cities!$A$1:$I$69,6+J1986,0)*R1986*E1986</f>
        <v>1904</v>
      </c>
      <c r="L1986">
        <f t="shared" ca="1" si="4"/>
        <v>1</v>
      </c>
      <c r="M1986">
        <f ca="1">VLOOKUP(F1986,Cities!$A$1:$I$69,4,0)*R1986*L1986</f>
        <v>1440</v>
      </c>
      <c r="N1986">
        <f t="shared" ca="1" si="5"/>
        <v>3344</v>
      </c>
      <c r="O1986" t="str">
        <f ca="1">VLOOKUP(F1986,Cities!$A$1:$E$69,5,0)</f>
        <v>Summer</v>
      </c>
      <c r="P1986">
        <f t="shared" ca="1" si="6"/>
        <v>2</v>
      </c>
      <c r="Q1986" t="str">
        <f ca="1">VLOOKUP(P1986,Sheet2!$A$1:$B$5,2,0)</f>
        <v>Family</v>
      </c>
      <c r="R1986">
        <f ca="1">VLOOKUP(P1986,Sheet2!$A$1:$C$5,3,0)</f>
        <v>4</v>
      </c>
    </row>
    <row r="1987" spans="1:18" ht="14.25" customHeight="1">
      <c r="A1987" s="4">
        <v>1986</v>
      </c>
      <c r="B1987">
        <f t="shared" ca="1" si="0"/>
        <v>266</v>
      </c>
      <c r="C1987">
        <f t="shared" ca="1" si="1"/>
        <v>1</v>
      </c>
      <c r="D1987" t="str">
        <f ca="1">VLOOKUP(C1987,Stay!$A$1:$B$5,2,0)</f>
        <v>3 days</v>
      </c>
      <c r="E1987">
        <f ca="1">VLOOKUP(C1987,Stay!$A$1:$C$5,3,0)</f>
        <v>3</v>
      </c>
      <c r="F1987">
        <f t="shared" ca="1" si="2"/>
        <v>31</v>
      </c>
      <c r="G1987" t="str">
        <f ca="1">VLOOKUP(F1987,Cities!$A$1:$C$69,2,0)</f>
        <v>Los Angeles</v>
      </c>
      <c r="H1987" t="str">
        <f ca="1">VLOOKUP(F1987,Cities!$A$1:$F$69,6,0)</f>
        <v>Beach, Terrain</v>
      </c>
      <c r="I1987" t="str">
        <f ca="1">VLOOKUP(F1987,Cities!$A$1:$C$69,3,0)</f>
        <v>North America</v>
      </c>
      <c r="J1987">
        <f t="shared" ca="1" si="3"/>
        <v>1</v>
      </c>
      <c r="K1987">
        <f ca="1">VLOOKUP(F1987,Cities!$A$1:$I$69,6+J1987,0)*R1987*E1987</f>
        <v>210</v>
      </c>
      <c r="L1987">
        <f t="shared" ca="1" si="4"/>
        <v>2</v>
      </c>
      <c r="M1987">
        <f ca="1">VLOOKUP(F1987,Cities!$A$1:$I$69,4,0)*R1987*L1987</f>
        <v>440</v>
      </c>
      <c r="N1987">
        <f t="shared" ca="1" si="5"/>
        <v>650</v>
      </c>
      <c r="O1987" t="str">
        <f ca="1">VLOOKUP(F1987,Cities!$A$1:$E$69,5,0)</f>
        <v>Summer</v>
      </c>
      <c r="P1987">
        <f t="shared" ca="1" si="6"/>
        <v>1</v>
      </c>
      <c r="Q1987" t="str">
        <f ca="1">VLOOKUP(P1987,Sheet2!$A$1:$B$5,2,0)</f>
        <v>Solo</v>
      </c>
      <c r="R1987">
        <f ca="1">VLOOKUP(P1987,Sheet2!$A$1:$C$5,3,0)</f>
        <v>1</v>
      </c>
    </row>
    <row r="1988" spans="1:18" ht="14.25" customHeight="1">
      <c r="A1988" s="4">
        <v>1987</v>
      </c>
      <c r="B1988">
        <f t="shared" ca="1" si="0"/>
        <v>149</v>
      </c>
      <c r="C1988">
        <f t="shared" ca="1" si="1"/>
        <v>3</v>
      </c>
      <c r="D1988" t="str">
        <f ca="1">VLOOKUP(C1988,Stay!$A$1:$B$5,2,0)</f>
        <v>2 weeks</v>
      </c>
      <c r="E1988">
        <f ca="1">VLOOKUP(C1988,Stay!$A$1:$C$5,3,0)</f>
        <v>14</v>
      </c>
      <c r="F1988">
        <f t="shared" ca="1" si="2"/>
        <v>22</v>
      </c>
      <c r="G1988" t="str">
        <f ca="1">VLOOKUP(F1988,Cities!$A$1:$C$69,2,0)</f>
        <v>Dublin</v>
      </c>
      <c r="H1988" t="str">
        <f ca="1">VLOOKUP(F1988,Cities!$A$1:$F$69,6,0)</f>
        <v>Terrain, Beach, Historical-Medieval, Parks, Architecture</v>
      </c>
      <c r="I1988" t="str">
        <f ca="1">VLOOKUP(F1988,Cities!$A$1:$C$69,3,0)</f>
        <v>Europe</v>
      </c>
      <c r="J1988">
        <f t="shared" ca="1" si="3"/>
        <v>2</v>
      </c>
      <c r="K1988">
        <f ca="1">VLOOKUP(F1988,Cities!$A$1:$I$69,6+J1988,0)*R1988*E1988</f>
        <v>9828</v>
      </c>
      <c r="L1988">
        <f t="shared" ca="1" si="4"/>
        <v>2</v>
      </c>
      <c r="M1988">
        <f ca="1">VLOOKUP(F1988,Cities!$A$1:$I$69,4,0)*R1988*L1988</f>
        <v>11748</v>
      </c>
      <c r="N1988">
        <f t="shared" ca="1" si="5"/>
        <v>21576</v>
      </c>
      <c r="O1988" t="str">
        <f ca="1">VLOOKUP(F1988,Cities!$A$1:$E$69,5,0)</f>
        <v>Summer</v>
      </c>
      <c r="P1988">
        <f t="shared" ca="1" si="6"/>
        <v>4</v>
      </c>
      <c r="Q1988" t="str">
        <f ca="1">VLOOKUP(P1988,Sheet2!$A$1:$B$5,2,0)</f>
        <v>Friends</v>
      </c>
      <c r="R1988">
        <f ca="1">VLOOKUP(P1988,Sheet2!$A$1:$C$5,3,0)</f>
        <v>6</v>
      </c>
    </row>
    <row r="1989" spans="1:18" ht="14.25" customHeight="1">
      <c r="A1989" s="4">
        <v>1988</v>
      </c>
      <c r="B1989">
        <f t="shared" ca="1" si="0"/>
        <v>8</v>
      </c>
      <c r="C1989">
        <f t="shared" ca="1" si="1"/>
        <v>2</v>
      </c>
      <c r="D1989" t="str">
        <f ca="1">VLOOKUP(C1989,Stay!$A$1:$B$5,2,0)</f>
        <v>1 week</v>
      </c>
      <c r="E1989">
        <f ca="1">VLOOKUP(C1989,Stay!$A$1:$C$5,3,0)</f>
        <v>7</v>
      </c>
      <c r="F1989">
        <f t="shared" ca="1" si="2"/>
        <v>43</v>
      </c>
      <c r="G1989" t="str">
        <f ca="1">VLOOKUP(F1989,Cities!$A$1:$C$69,2,0)</f>
        <v>New York City</v>
      </c>
      <c r="H1989" t="str">
        <f ca="1">VLOOKUP(F1989,Cities!$A$1:$F$69,6,0)</f>
        <v>Modern, Park, Adventure-Land, Architecture, Nightlife</v>
      </c>
      <c r="I1989" t="str">
        <f ca="1">VLOOKUP(F1989,Cities!$A$1:$C$69,3,0)</f>
        <v>North America</v>
      </c>
      <c r="J1989">
        <f t="shared" ca="1" si="3"/>
        <v>2</v>
      </c>
      <c r="K1989">
        <f ca="1">VLOOKUP(F1989,Cities!$A$1:$I$69,6+J1989,0)*R1989*E1989</f>
        <v>1666</v>
      </c>
      <c r="L1989">
        <f t="shared" ca="1" si="4"/>
        <v>1</v>
      </c>
      <c r="M1989">
        <f ca="1">VLOOKUP(F1989,Cities!$A$1:$I$69,4,0)*R1989*L1989</f>
        <v>250</v>
      </c>
      <c r="N1989">
        <f t="shared" ca="1" si="5"/>
        <v>1916</v>
      </c>
      <c r="O1989" t="str">
        <f ca="1">VLOOKUP(F1989,Cities!$A$1:$E$69,5,0)</f>
        <v>Summer</v>
      </c>
      <c r="P1989">
        <f t="shared" ca="1" si="6"/>
        <v>1</v>
      </c>
      <c r="Q1989" t="str">
        <f ca="1">VLOOKUP(P1989,Sheet2!$A$1:$B$5,2,0)</f>
        <v>Solo</v>
      </c>
      <c r="R1989">
        <f ca="1">VLOOKUP(P1989,Sheet2!$A$1:$C$5,3,0)</f>
        <v>1</v>
      </c>
    </row>
    <row r="1990" spans="1:18" ht="14.25" customHeight="1">
      <c r="A1990" s="4">
        <v>1989</v>
      </c>
      <c r="B1990">
        <f t="shared" ca="1" si="0"/>
        <v>139</v>
      </c>
      <c r="C1990">
        <f t="shared" ca="1" si="1"/>
        <v>2</v>
      </c>
      <c r="D1990" t="str">
        <f ca="1">VLOOKUP(C1990,Stay!$A$1:$B$5,2,0)</f>
        <v>1 week</v>
      </c>
      <c r="E1990">
        <f ca="1">VLOOKUP(C1990,Stay!$A$1:$C$5,3,0)</f>
        <v>7</v>
      </c>
      <c r="F1990">
        <f t="shared" ca="1" si="2"/>
        <v>4</v>
      </c>
      <c r="G1990" t="str">
        <f ca="1">VLOOKUP(F1990,Cities!$A$1:$C$69,2,0)</f>
        <v>Athens</v>
      </c>
      <c r="H1990" t="str">
        <f ca="1">VLOOKUP(F1990,Cities!$A$1:$F$69,6,0)</f>
        <v>Historical-Ancient, Architecture</v>
      </c>
      <c r="I1990" t="str">
        <f ca="1">VLOOKUP(F1990,Cities!$A$1:$C$69,3,0)</f>
        <v>Europe</v>
      </c>
      <c r="J1990">
        <f t="shared" ca="1" si="3"/>
        <v>3</v>
      </c>
      <c r="K1990">
        <f ca="1">VLOOKUP(F1990,Cities!$A$1:$I$69,6+J1990,0)*R1990*E1990</f>
        <v>8190</v>
      </c>
      <c r="L1990">
        <f t="shared" ca="1" si="4"/>
        <v>2</v>
      </c>
      <c r="M1990">
        <f ca="1">VLOOKUP(F1990,Cities!$A$1:$I$69,4,0)*R1990*L1990</f>
        <v>13200</v>
      </c>
      <c r="N1990">
        <f t="shared" ca="1" si="5"/>
        <v>21390</v>
      </c>
      <c r="O1990" t="str">
        <f ca="1">VLOOKUP(F1990,Cities!$A$1:$E$69,5,0)</f>
        <v>Summer</v>
      </c>
      <c r="P1990">
        <f t="shared" ca="1" si="6"/>
        <v>4</v>
      </c>
      <c r="Q1990" t="str">
        <f ca="1">VLOOKUP(P1990,Sheet2!$A$1:$B$5,2,0)</f>
        <v>Friends</v>
      </c>
      <c r="R1990">
        <f ca="1">VLOOKUP(P1990,Sheet2!$A$1:$C$5,3,0)</f>
        <v>6</v>
      </c>
    </row>
    <row r="1991" spans="1:18" ht="14.25" customHeight="1">
      <c r="A1991" s="4">
        <v>1990</v>
      </c>
      <c r="B1991">
        <f t="shared" ca="1" si="0"/>
        <v>18</v>
      </c>
      <c r="C1991">
        <f t="shared" ca="1" si="1"/>
        <v>2</v>
      </c>
      <c r="D1991" t="str">
        <f ca="1">VLOOKUP(C1991,Stay!$A$1:$B$5,2,0)</f>
        <v>1 week</v>
      </c>
      <c r="E1991">
        <f ca="1">VLOOKUP(C1991,Stay!$A$1:$C$5,3,0)</f>
        <v>7</v>
      </c>
      <c r="F1991">
        <f t="shared" ca="1" si="2"/>
        <v>19</v>
      </c>
      <c r="G1991" t="str">
        <f ca="1">VLOOKUP(F1991,Cities!$A$1:$C$69,2,0)</f>
        <v>Columbus</v>
      </c>
      <c r="H1991" t="str">
        <f ca="1">VLOOKUP(F1991,Cities!$A$1:$F$69,6,0)</f>
        <v>Modern, Beach, Nightlife, Park</v>
      </c>
      <c r="I1991" t="str">
        <f ca="1">VLOOKUP(F1991,Cities!$A$1:$C$69,3,0)</f>
        <v>North America</v>
      </c>
      <c r="J1991">
        <f t="shared" ca="1" si="3"/>
        <v>2</v>
      </c>
      <c r="K1991">
        <f ca="1">VLOOKUP(F1991,Cities!$A$1:$I$69,6+J1991,0)*R1991*E1991</f>
        <v>525</v>
      </c>
      <c r="L1991">
        <f t="shared" ca="1" si="4"/>
        <v>1</v>
      </c>
      <c r="M1991">
        <f ca="1">VLOOKUP(F1991,Cities!$A$1:$I$69,4,0)*R1991*L1991</f>
        <v>240</v>
      </c>
      <c r="N1991">
        <f t="shared" ca="1" si="5"/>
        <v>765</v>
      </c>
      <c r="O1991" t="str">
        <f ca="1">VLOOKUP(F1991,Cities!$A$1:$E$69,5,0)</f>
        <v>Summer</v>
      </c>
      <c r="P1991">
        <f t="shared" ca="1" si="6"/>
        <v>1</v>
      </c>
      <c r="Q1991" t="str">
        <f ca="1">VLOOKUP(P1991,Sheet2!$A$1:$B$5,2,0)</f>
        <v>Solo</v>
      </c>
      <c r="R1991">
        <f ca="1">VLOOKUP(P1991,Sheet2!$A$1:$C$5,3,0)</f>
        <v>1</v>
      </c>
    </row>
    <row r="1992" spans="1:18" ht="14.25" customHeight="1">
      <c r="A1992" s="4">
        <v>1991</v>
      </c>
      <c r="B1992">
        <f t="shared" ca="1" si="0"/>
        <v>48</v>
      </c>
      <c r="C1992">
        <f t="shared" ca="1" si="1"/>
        <v>1</v>
      </c>
      <c r="D1992" t="str">
        <f ca="1">VLOOKUP(C1992,Stay!$A$1:$B$5,2,0)</f>
        <v>3 days</v>
      </c>
      <c r="E1992">
        <f ca="1">VLOOKUP(C1992,Stay!$A$1:$C$5,3,0)</f>
        <v>3</v>
      </c>
      <c r="F1992">
        <f t="shared" ca="1" si="2"/>
        <v>58</v>
      </c>
      <c r="G1992" t="str">
        <f ca="1">VLOOKUP(F1992,Cities!$A$1:$C$69,2,0)</f>
        <v>Sydney</v>
      </c>
      <c r="H1992" t="str">
        <f ca="1">VLOOKUP(F1992,Cities!$A$1:$F$69,6,0)</f>
        <v>Beach</v>
      </c>
      <c r="I1992" t="str">
        <f ca="1">VLOOKUP(F1992,Cities!$A$1:$C$69,3,0)</f>
        <v>Australia</v>
      </c>
      <c r="J1992">
        <f t="shared" ca="1" si="3"/>
        <v>1</v>
      </c>
      <c r="K1992">
        <f ca="1">VLOOKUP(F1992,Cities!$A$1:$I$69,6+J1992,0)*R1992*E1992</f>
        <v>588</v>
      </c>
      <c r="L1992">
        <f t="shared" ca="1" si="4"/>
        <v>1</v>
      </c>
      <c r="M1992">
        <f ca="1">VLOOKUP(F1992,Cities!$A$1:$I$69,4,0)*R1992*L1992</f>
        <v>5360</v>
      </c>
      <c r="N1992">
        <f t="shared" ca="1" si="5"/>
        <v>5948</v>
      </c>
      <c r="O1992" t="str">
        <f ca="1">VLOOKUP(F1992,Cities!$A$1:$E$69,5,0)</f>
        <v>Spring</v>
      </c>
      <c r="P1992">
        <f t="shared" ca="1" si="6"/>
        <v>2</v>
      </c>
      <c r="Q1992" t="str">
        <f ca="1">VLOOKUP(P1992,Sheet2!$A$1:$B$5,2,0)</f>
        <v>Family</v>
      </c>
      <c r="R1992">
        <f ca="1">VLOOKUP(P1992,Sheet2!$A$1:$C$5,3,0)</f>
        <v>4</v>
      </c>
    </row>
    <row r="1993" spans="1:18" ht="14.25" customHeight="1">
      <c r="A1993" s="4">
        <v>1992</v>
      </c>
      <c r="B1993">
        <f t="shared" ca="1" si="0"/>
        <v>117</v>
      </c>
      <c r="C1993">
        <f t="shared" ca="1" si="1"/>
        <v>1</v>
      </c>
      <c r="D1993" t="str">
        <f ca="1">VLOOKUP(C1993,Stay!$A$1:$B$5,2,0)</f>
        <v>3 days</v>
      </c>
      <c r="E1993">
        <f ca="1">VLOOKUP(C1993,Stay!$A$1:$C$5,3,0)</f>
        <v>3</v>
      </c>
      <c r="F1993">
        <f t="shared" ca="1" si="2"/>
        <v>27</v>
      </c>
      <c r="G1993" t="str">
        <f ca="1">VLOOKUP(F1993,Cities!$A$1:$C$69,2,0)</f>
        <v>Hawaii</v>
      </c>
      <c r="H1993" t="str">
        <f ca="1">VLOOKUP(F1993,Cities!$A$1:$F$69,6,0)</f>
        <v>Beach, Terrain, Modern</v>
      </c>
      <c r="I1993" t="str">
        <f ca="1">VLOOKUP(F1993,Cities!$A$1:$C$69,3,0)</f>
        <v>North America</v>
      </c>
      <c r="J1993">
        <f t="shared" ca="1" si="3"/>
        <v>1</v>
      </c>
      <c r="K1993">
        <f ca="1">VLOOKUP(F1993,Cities!$A$1:$I$69,6+J1993,0)*R1993*E1993</f>
        <v>300</v>
      </c>
      <c r="L1993">
        <f t="shared" ca="1" si="4"/>
        <v>1</v>
      </c>
      <c r="M1993">
        <f ca="1">VLOOKUP(F1993,Cities!$A$1:$I$69,4,0)*R1993*L1993</f>
        <v>800</v>
      </c>
      <c r="N1993">
        <f t="shared" ca="1" si="5"/>
        <v>1100</v>
      </c>
      <c r="O1993" t="str">
        <f ca="1">VLOOKUP(F1993,Cities!$A$1:$E$69,5,0)</f>
        <v>Summer</v>
      </c>
      <c r="P1993">
        <f t="shared" ca="1" si="6"/>
        <v>1</v>
      </c>
      <c r="Q1993" t="str">
        <f ca="1">VLOOKUP(P1993,Sheet2!$A$1:$B$5,2,0)</f>
        <v>Solo</v>
      </c>
      <c r="R1993">
        <f ca="1">VLOOKUP(P1993,Sheet2!$A$1:$C$5,3,0)</f>
        <v>1</v>
      </c>
    </row>
    <row r="1994" spans="1:18" ht="14.25" customHeight="1">
      <c r="A1994" s="4">
        <v>1993</v>
      </c>
      <c r="B1994">
        <f t="shared" ca="1" si="0"/>
        <v>174</v>
      </c>
      <c r="C1994">
        <f t="shared" ca="1" si="1"/>
        <v>3</v>
      </c>
      <c r="D1994" t="str">
        <f ca="1">VLOOKUP(C1994,Stay!$A$1:$B$5,2,0)</f>
        <v>2 weeks</v>
      </c>
      <c r="E1994">
        <f ca="1">VLOOKUP(C1994,Stay!$A$1:$C$5,3,0)</f>
        <v>14</v>
      </c>
      <c r="F1994">
        <f t="shared" ca="1" si="2"/>
        <v>1</v>
      </c>
      <c r="G1994" t="str">
        <f ca="1">VLOOKUP(F1994,Cities!$A$1:$C$69,2,0)</f>
        <v>Amsterdam</v>
      </c>
      <c r="H1994" t="str">
        <f ca="1">VLOOKUP(F1994,Cities!$A$1:$F$69,6,0)</f>
        <v>Acquatic, Historical-Modern, Beach, Nightlife</v>
      </c>
      <c r="I1994" t="str">
        <f ca="1">VLOOKUP(F1994,Cities!$A$1:$C$69,3,0)</f>
        <v>Europe</v>
      </c>
      <c r="J1994">
        <f t="shared" ca="1" si="3"/>
        <v>3</v>
      </c>
      <c r="K1994">
        <f ca="1">VLOOKUP(F1994,Cities!$A$1:$I$69,6+J1994,0)*R1994*E1994</f>
        <v>30912</v>
      </c>
      <c r="L1994">
        <f t="shared" ca="1" si="4"/>
        <v>2</v>
      </c>
      <c r="M1994">
        <f ca="1">VLOOKUP(F1994,Cities!$A$1:$I$69,4,0)*R1994*L1994</f>
        <v>14220</v>
      </c>
      <c r="N1994">
        <f t="shared" ca="1" si="5"/>
        <v>45132</v>
      </c>
      <c r="O1994" t="str">
        <f ca="1">VLOOKUP(F1994,Cities!$A$1:$E$69,5,0)</f>
        <v>Summer</v>
      </c>
      <c r="P1994">
        <f t="shared" ca="1" si="6"/>
        <v>4</v>
      </c>
      <c r="Q1994" t="str">
        <f ca="1">VLOOKUP(P1994,Sheet2!$A$1:$B$5,2,0)</f>
        <v>Friends</v>
      </c>
      <c r="R1994">
        <f ca="1">VLOOKUP(P1994,Sheet2!$A$1:$C$5,3,0)</f>
        <v>6</v>
      </c>
    </row>
    <row r="1995" spans="1:18" ht="14.25" customHeight="1">
      <c r="A1995" s="4">
        <v>1994</v>
      </c>
      <c r="B1995">
        <f t="shared" ca="1" si="0"/>
        <v>253</v>
      </c>
      <c r="C1995">
        <f t="shared" ca="1" si="1"/>
        <v>4</v>
      </c>
      <c r="D1995" t="str">
        <f ca="1">VLOOKUP(C1995,Stay!$A$1:$B$5,2,0)</f>
        <v>1 month</v>
      </c>
      <c r="E1995">
        <f ca="1">VLOOKUP(C1995,Stay!$A$1:$C$5,3,0)</f>
        <v>30</v>
      </c>
      <c r="F1995">
        <f t="shared" ca="1" si="2"/>
        <v>67</v>
      </c>
      <c r="G1995" t="str">
        <f ca="1">VLOOKUP(F1995,Cities!$A$1:$C$69,2,0)</f>
        <v>Ville de Quebec</v>
      </c>
      <c r="H1995" t="str">
        <f ca="1">VLOOKUP(F1995,Cities!$A$1:$F$69,6,0)</f>
        <v>Historical</v>
      </c>
      <c r="I1995" t="str">
        <f ca="1">VLOOKUP(F1995,Cities!$A$1:$C$69,3,0)</f>
        <v>North America</v>
      </c>
      <c r="J1995">
        <f t="shared" ca="1" si="3"/>
        <v>3</v>
      </c>
      <c r="K1995">
        <f ca="1">VLOOKUP(F1995,Cities!$A$1:$I$69,6+J1995,0)*R1995*E1995</f>
        <v>64440</v>
      </c>
      <c r="L1995">
        <f t="shared" ca="1" si="4"/>
        <v>1</v>
      </c>
      <c r="M1995">
        <f ca="1">VLOOKUP(F1995,Cities!$A$1:$I$69,4,0)*R1995*L1995</f>
        <v>3300</v>
      </c>
      <c r="N1995">
        <f t="shared" ca="1" si="5"/>
        <v>67740</v>
      </c>
      <c r="O1995" t="str">
        <f ca="1">VLOOKUP(F1995,Cities!$A$1:$E$69,5,0)</f>
        <v>Summer</v>
      </c>
      <c r="P1995">
        <f t="shared" ca="1" si="6"/>
        <v>4</v>
      </c>
      <c r="Q1995" t="str">
        <f ca="1">VLOOKUP(P1995,Sheet2!$A$1:$B$5,2,0)</f>
        <v>Friends</v>
      </c>
      <c r="R1995">
        <f ca="1">VLOOKUP(P1995,Sheet2!$A$1:$C$5,3,0)</f>
        <v>6</v>
      </c>
    </row>
    <row r="1996" spans="1:18" ht="14.25" customHeight="1">
      <c r="A1996" s="4">
        <v>1995</v>
      </c>
      <c r="B1996">
        <f t="shared" ca="1" si="0"/>
        <v>250</v>
      </c>
      <c r="C1996">
        <f t="shared" ca="1" si="1"/>
        <v>4</v>
      </c>
      <c r="D1996" t="str">
        <f ca="1">VLOOKUP(C1996,Stay!$A$1:$B$5,2,0)</f>
        <v>1 month</v>
      </c>
      <c r="E1996">
        <f ca="1">VLOOKUP(C1996,Stay!$A$1:$C$5,3,0)</f>
        <v>30</v>
      </c>
      <c r="F1996">
        <f t="shared" ca="1" si="2"/>
        <v>24</v>
      </c>
      <c r="G1996" t="str">
        <f ca="1">VLOOKUP(F1996,Cities!$A$1:$C$69,2,0)</f>
        <v>Florence</v>
      </c>
      <c r="H1996" t="str">
        <f ca="1">VLOOKUP(F1996,Cities!$A$1:$F$69,6,0)</f>
        <v>Historical, Beach</v>
      </c>
      <c r="I1996" t="str">
        <f ca="1">VLOOKUP(F1996,Cities!$A$1:$C$69,3,0)</f>
        <v>Europe</v>
      </c>
      <c r="J1996">
        <f t="shared" ca="1" si="3"/>
        <v>3</v>
      </c>
      <c r="K1996">
        <f ca="1">VLOOKUP(F1996,Cities!$A$1:$I$69,6+J1996,0)*R1996*E1996</f>
        <v>37920</v>
      </c>
      <c r="L1996">
        <f t="shared" ca="1" si="4"/>
        <v>1</v>
      </c>
      <c r="M1996">
        <f ca="1">VLOOKUP(F1996,Cities!$A$1:$I$69,4,0)*R1996*L1996</f>
        <v>7800</v>
      </c>
      <c r="N1996">
        <f t="shared" ca="1" si="5"/>
        <v>45720</v>
      </c>
      <c r="O1996" t="str">
        <f ca="1">VLOOKUP(F1996,Cities!$A$1:$E$69,5,0)</f>
        <v>Summer</v>
      </c>
      <c r="P1996">
        <f t="shared" ca="1" si="6"/>
        <v>2</v>
      </c>
      <c r="Q1996" t="str">
        <f ca="1">VLOOKUP(P1996,Sheet2!$A$1:$B$5,2,0)</f>
        <v>Family</v>
      </c>
      <c r="R1996">
        <f ca="1">VLOOKUP(P1996,Sheet2!$A$1:$C$5,3,0)</f>
        <v>4</v>
      </c>
    </row>
    <row r="1997" spans="1:18" ht="14.25" customHeight="1">
      <c r="A1997" s="4">
        <v>1996</v>
      </c>
      <c r="B1997">
        <f t="shared" ca="1" si="0"/>
        <v>249</v>
      </c>
      <c r="C1997">
        <f t="shared" ca="1" si="1"/>
        <v>1</v>
      </c>
      <c r="D1997" t="str">
        <f ca="1">VLOOKUP(C1997,Stay!$A$1:$B$5,2,0)</f>
        <v>3 days</v>
      </c>
      <c r="E1997">
        <f ca="1">VLOOKUP(C1997,Stay!$A$1:$C$5,3,0)</f>
        <v>3</v>
      </c>
      <c r="F1997">
        <f t="shared" ca="1" si="2"/>
        <v>64</v>
      </c>
      <c r="G1997" t="str">
        <f ca="1">VLOOKUP(F1997,Cities!$A$1:$C$69,2,0)</f>
        <v>Venice</v>
      </c>
      <c r="H1997" t="str">
        <f ca="1">VLOOKUP(F1997,Cities!$A$1:$F$69,6,0)</f>
        <v>Terrain</v>
      </c>
      <c r="I1997" t="str">
        <f ca="1">VLOOKUP(F1997,Cities!$A$1:$C$69,3,0)</f>
        <v>Europe</v>
      </c>
      <c r="J1997">
        <f t="shared" ca="1" si="3"/>
        <v>1</v>
      </c>
      <c r="K1997">
        <f ca="1">VLOOKUP(F1997,Cities!$A$1:$I$69,6+J1997,0)*R1997*E1997</f>
        <v>282</v>
      </c>
      <c r="L1997">
        <f t="shared" ca="1" si="4"/>
        <v>1</v>
      </c>
      <c r="M1997">
        <f ca="1">VLOOKUP(F1997,Cities!$A$1:$I$69,4,0)*R1997*L1997</f>
        <v>2320</v>
      </c>
      <c r="N1997">
        <f t="shared" ca="1" si="5"/>
        <v>2602</v>
      </c>
      <c r="O1997" t="str">
        <f ca="1">VLOOKUP(F1997,Cities!$A$1:$E$69,5,0)</f>
        <v>Summer</v>
      </c>
      <c r="P1997">
        <f t="shared" ca="1" si="6"/>
        <v>3</v>
      </c>
      <c r="Q1997" t="str">
        <f ca="1">VLOOKUP(P1997,Sheet2!$A$1:$B$5,2,0)</f>
        <v>Romantic</v>
      </c>
      <c r="R1997">
        <f ca="1">VLOOKUP(P1997,Sheet2!$A$1:$C$5,3,0)</f>
        <v>2</v>
      </c>
    </row>
    <row r="1998" spans="1:18" ht="14.25" customHeight="1">
      <c r="A1998" s="4">
        <v>1997</v>
      </c>
      <c r="B1998">
        <f t="shared" ca="1" si="0"/>
        <v>208</v>
      </c>
      <c r="C1998">
        <f t="shared" ca="1" si="1"/>
        <v>1</v>
      </c>
      <c r="D1998" t="str">
        <f ca="1">VLOOKUP(C1998,Stay!$A$1:$B$5,2,0)</f>
        <v>3 days</v>
      </c>
      <c r="E1998">
        <f ca="1">VLOOKUP(C1998,Stay!$A$1:$C$5,3,0)</f>
        <v>3</v>
      </c>
      <c r="F1998">
        <f t="shared" ca="1" si="2"/>
        <v>9</v>
      </c>
      <c r="G1998" t="str">
        <f ca="1">VLOOKUP(F1998,Cities!$A$1:$C$69,2,0)</f>
        <v>Berlin</v>
      </c>
      <c r="H1998" t="str">
        <f ca="1">VLOOKUP(F1998,Cities!$A$1:$F$69,6,0)</f>
        <v>Historical-Modern, Park</v>
      </c>
      <c r="I1998" t="str">
        <f ca="1">VLOOKUP(F1998,Cities!$A$1:$C$69,3,0)</f>
        <v>Europe</v>
      </c>
      <c r="J1998">
        <f t="shared" ca="1" si="3"/>
        <v>2</v>
      </c>
      <c r="K1998">
        <f ca="1">VLOOKUP(F1998,Cities!$A$1:$I$69,6+J1998,0)*R1998*E1998</f>
        <v>2034</v>
      </c>
      <c r="L1998">
        <f t="shared" ca="1" si="4"/>
        <v>2</v>
      </c>
      <c r="M1998">
        <f ca="1">VLOOKUP(F1998,Cities!$A$1:$I$69,4,0)*R1998*L1998</f>
        <v>11400</v>
      </c>
      <c r="N1998">
        <f t="shared" ca="1" si="5"/>
        <v>13434</v>
      </c>
      <c r="O1998" t="str">
        <f ca="1">VLOOKUP(F1998,Cities!$A$1:$E$69,5,0)</f>
        <v>Summer</v>
      </c>
      <c r="P1998">
        <f t="shared" ca="1" si="6"/>
        <v>4</v>
      </c>
      <c r="Q1998" t="str">
        <f ca="1">VLOOKUP(P1998,Sheet2!$A$1:$B$5,2,0)</f>
        <v>Friends</v>
      </c>
      <c r="R1998">
        <f ca="1">VLOOKUP(P1998,Sheet2!$A$1:$C$5,3,0)</f>
        <v>6</v>
      </c>
    </row>
    <row r="1999" spans="1:18" ht="14.25" customHeight="1">
      <c r="A1999" s="4">
        <v>1998</v>
      </c>
      <c r="B1999">
        <f t="shared" ca="1" si="0"/>
        <v>3</v>
      </c>
      <c r="C1999">
        <f t="shared" ca="1" si="1"/>
        <v>4</v>
      </c>
      <c r="D1999" t="str">
        <f ca="1">VLOOKUP(C1999,Stay!$A$1:$B$5,2,0)</f>
        <v>1 month</v>
      </c>
      <c r="E1999">
        <f ca="1">VLOOKUP(C1999,Stay!$A$1:$C$5,3,0)</f>
        <v>30</v>
      </c>
      <c r="F1999">
        <f t="shared" ca="1" si="2"/>
        <v>32</v>
      </c>
      <c r="G1999" t="str">
        <f ca="1">VLOOKUP(F1999,Cities!$A$1:$C$69,2,0)</f>
        <v>Lyon</v>
      </c>
      <c r="H1999" t="str">
        <f ca="1">VLOOKUP(F1999,Cities!$A$1:$F$69,6,0)</f>
        <v>Historical, Beach, Terrain</v>
      </c>
      <c r="I1999" t="str">
        <f ca="1">VLOOKUP(F1999,Cities!$A$1:$C$69,3,0)</f>
        <v>Europe</v>
      </c>
      <c r="J1999">
        <f t="shared" ca="1" si="3"/>
        <v>3</v>
      </c>
      <c r="K1999">
        <f ca="1">VLOOKUP(F1999,Cities!$A$1:$I$69,6+J1999,0)*R1999*E1999</f>
        <v>28680</v>
      </c>
      <c r="L1999">
        <f t="shared" ca="1" si="4"/>
        <v>1</v>
      </c>
      <c r="M1999">
        <f ca="1">VLOOKUP(F1999,Cities!$A$1:$I$69,4,0)*R1999*L1999</f>
        <v>4800</v>
      </c>
      <c r="N1999">
        <f t="shared" ca="1" si="5"/>
        <v>33480</v>
      </c>
      <c r="O1999" t="str">
        <f ca="1">VLOOKUP(F1999,Cities!$A$1:$E$69,5,0)</f>
        <v>Summer</v>
      </c>
      <c r="P1999">
        <f t="shared" ca="1" si="6"/>
        <v>2</v>
      </c>
      <c r="Q1999" t="str">
        <f ca="1">VLOOKUP(P1999,Sheet2!$A$1:$B$5,2,0)</f>
        <v>Family</v>
      </c>
      <c r="R1999">
        <f ca="1">VLOOKUP(P1999,Sheet2!$A$1:$C$5,3,0)</f>
        <v>4</v>
      </c>
    </row>
    <row r="2000" spans="1:18" ht="14.25" customHeight="1">
      <c r="A2000" s="4">
        <v>1999</v>
      </c>
      <c r="B2000">
        <f t="shared" ca="1" si="0"/>
        <v>260</v>
      </c>
      <c r="C2000">
        <f t="shared" ca="1" si="1"/>
        <v>2</v>
      </c>
      <c r="D2000" t="str">
        <f ca="1">VLOOKUP(C2000,Stay!$A$1:$B$5,2,0)</f>
        <v>1 week</v>
      </c>
      <c r="E2000">
        <f ca="1">VLOOKUP(C2000,Stay!$A$1:$C$5,3,0)</f>
        <v>7</v>
      </c>
      <c r="F2000">
        <f t="shared" ca="1" si="2"/>
        <v>30</v>
      </c>
      <c r="G2000" t="str">
        <f ca="1">VLOOKUP(F2000,Cities!$A$1:$C$69,2,0)</f>
        <v>London</v>
      </c>
      <c r="H2000" t="str">
        <f ca="1">VLOOKUP(F2000,Cities!$A$1:$F$69,6,0)</f>
        <v>Modern, Beach</v>
      </c>
      <c r="I2000" t="str">
        <f ca="1">VLOOKUP(F2000,Cities!$A$1:$C$69,3,0)</f>
        <v>Europe</v>
      </c>
      <c r="J2000">
        <f t="shared" ca="1" si="3"/>
        <v>3</v>
      </c>
      <c r="K2000">
        <f ca="1">VLOOKUP(F2000,Cities!$A$1:$I$69,6+J2000,0)*R2000*E2000</f>
        <v>7616</v>
      </c>
      <c r="L2000">
        <f t="shared" ca="1" si="4"/>
        <v>2</v>
      </c>
      <c r="M2000">
        <f ca="1">VLOOKUP(F2000,Cities!$A$1:$I$69,4,0)*R2000*L2000</f>
        <v>4600</v>
      </c>
      <c r="N2000">
        <f t="shared" ca="1" si="5"/>
        <v>12216</v>
      </c>
      <c r="O2000" t="str">
        <f ca="1">VLOOKUP(F2000,Cities!$A$1:$E$69,5,0)</f>
        <v>Summer</v>
      </c>
      <c r="P2000">
        <f t="shared" ca="1" si="6"/>
        <v>3</v>
      </c>
      <c r="Q2000" t="str">
        <f ca="1">VLOOKUP(P2000,Sheet2!$A$1:$B$5,2,0)</f>
        <v>Romantic</v>
      </c>
      <c r="R2000">
        <f ca="1">VLOOKUP(P2000,Sheet2!$A$1:$C$5,3,0)</f>
        <v>2</v>
      </c>
    </row>
    <row r="2001" spans="1:18" ht="14.25" customHeight="1">
      <c r="A2001" s="4">
        <v>2000</v>
      </c>
      <c r="B2001">
        <f t="shared" ca="1" si="0"/>
        <v>291</v>
      </c>
      <c r="C2001">
        <f t="shared" ca="1" si="1"/>
        <v>2</v>
      </c>
      <c r="D2001" t="str">
        <f ca="1">VLOOKUP(C2001,Stay!$A$1:$B$5,2,0)</f>
        <v>1 week</v>
      </c>
      <c r="E2001">
        <f ca="1">VLOOKUP(C2001,Stay!$A$1:$C$5,3,0)</f>
        <v>7</v>
      </c>
      <c r="F2001">
        <f t="shared" ca="1" si="2"/>
        <v>63</v>
      </c>
      <c r="G2001" t="str">
        <f ca="1">VLOOKUP(F2001,Cities!$A$1:$C$69,2,0)</f>
        <v>Vancouver</v>
      </c>
      <c r="H2001" t="str">
        <f ca="1">VLOOKUP(F2001,Cities!$A$1:$F$69,6,0)</f>
        <v>Beach</v>
      </c>
      <c r="I2001" t="str">
        <f ca="1">VLOOKUP(F2001,Cities!$A$1:$C$69,3,0)</f>
        <v>North America</v>
      </c>
      <c r="J2001">
        <f t="shared" ca="1" si="3"/>
        <v>1</v>
      </c>
      <c r="K2001">
        <f ca="1">VLOOKUP(F2001,Cities!$A$1:$I$69,6+J2001,0)*R2001*E2001</f>
        <v>1176</v>
      </c>
      <c r="L2001">
        <f t="shared" ca="1" si="4"/>
        <v>1</v>
      </c>
      <c r="M2001">
        <f ca="1">VLOOKUP(F2001,Cities!$A$1:$I$69,4,0)*R2001*L2001</f>
        <v>1200</v>
      </c>
      <c r="N2001">
        <f t="shared" ca="1" si="5"/>
        <v>2376</v>
      </c>
      <c r="O2001" t="str">
        <f ca="1">VLOOKUP(F2001,Cities!$A$1:$E$69,5,0)</f>
        <v>Summer</v>
      </c>
      <c r="P2001">
        <f t="shared" ca="1" si="6"/>
        <v>2</v>
      </c>
      <c r="Q2001" t="str">
        <f ca="1">VLOOKUP(P2001,Sheet2!$A$1:$B$5,2,0)</f>
        <v>Family</v>
      </c>
      <c r="R2001">
        <f ca="1">VLOOKUP(P2001,Sheet2!$A$1:$C$5,3,0)</f>
        <v>4</v>
      </c>
    </row>
    <row r="2002" spans="1:18" ht="14.25" customHeight="1">
      <c r="A2002" s="4">
        <v>2001</v>
      </c>
      <c r="B2002">
        <f t="shared" ca="1" si="0"/>
        <v>46</v>
      </c>
      <c r="C2002">
        <f t="shared" ca="1" si="1"/>
        <v>1</v>
      </c>
      <c r="D2002" t="str">
        <f ca="1">VLOOKUP(C2002,Stay!$A$1:$B$5,2,0)</f>
        <v>3 days</v>
      </c>
      <c r="E2002">
        <f ca="1">VLOOKUP(C2002,Stay!$A$1:$C$5,3,0)</f>
        <v>3</v>
      </c>
      <c r="F2002">
        <f t="shared" ca="1" si="2"/>
        <v>3</v>
      </c>
      <c r="G2002" t="str">
        <f ca="1">VLOOKUP(F2002,Cities!$A$1:$C$69,2,0)</f>
        <v>Asheville</v>
      </c>
      <c r="H2002" t="str">
        <f ca="1">VLOOKUP(F2002,Cities!$A$1:$F$69,6,0)</f>
        <v>Historical-Modern, Adventure-Water, Hills, Adventure-Land</v>
      </c>
      <c r="I2002" t="str">
        <f ca="1">VLOOKUP(F2002,Cities!$A$1:$C$69,3,0)</f>
        <v>North America</v>
      </c>
      <c r="J2002">
        <f t="shared" ca="1" si="3"/>
        <v>1</v>
      </c>
      <c r="K2002">
        <f ca="1">VLOOKUP(F2002,Cities!$A$1:$I$69,6+J2002,0)*R2002*E2002</f>
        <v>138</v>
      </c>
      <c r="L2002">
        <f t="shared" ca="1" si="4"/>
        <v>1</v>
      </c>
      <c r="M2002">
        <f ca="1">VLOOKUP(F2002,Cities!$A$1:$I$69,4,0)*R2002*L2002</f>
        <v>250</v>
      </c>
      <c r="N2002">
        <f t="shared" ca="1" si="5"/>
        <v>388</v>
      </c>
      <c r="O2002" t="str">
        <f ca="1">VLOOKUP(F2002,Cities!$A$1:$E$69,5,0)</f>
        <v>Summer</v>
      </c>
      <c r="P2002">
        <f t="shared" ca="1" si="6"/>
        <v>1</v>
      </c>
      <c r="Q2002" t="str">
        <f ca="1">VLOOKUP(P2002,Sheet2!$A$1:$B$5,2,0)</f>
        <v>Solo</v>
      </c>
      <c r="R2002">
        <f ca="1">VLOOKUP(P2002,Sheet2!$A$1:$C$5,3,0)</f>
        <v>1</v>
      </c>
    </row>
    <row r="2003" spans="1:18" ht="14.25" customHeight="1">
      <c r="A2003" s="4">
        <v>2002</v>
      </c>
      <c r="B2003">
        <f t="shared" ca="1" si="0"/>
        <v>239</v>
      </c>
      <c r="C2003">
        <f t="shared" ca="1" si="1"/>
        <v>3</v>
      </c>
      <c r="D2003" t="str">
        <f ca="1">VLOOKUP(C2003,Stay!$A$1:$B$5,2,0)</f>
        <v>2 weeks</v>
      </c>
      <c r="E2003">
        <f ca="1">VLOOKUP(C2003,Stay!$A$1:$C$5,3,0)</f>
        <v>14</v>
      </c>
      <c r="F2003">
        <f t="shared" ca="1" si="2"/>
        <v>27</v>
      </c>
      <c r="G2003" t="str">
        <f ca="1">VLOOKUP(F2003,Cities!$A$1:$C$69,2,0)</f>
        <v>Hawaii</v>
      </c>
      <c r="H2003" t="str">
        <f ca="1">VLOOKUP(F2003,Cities!$A$1:$F$69,6,0)</f>
        <v>Beach, Terrain, Modern</v>
      </c>
      <c r="I2003" t="str">
        <f ca="1">VLOOKUP(F2003,Cities!$A$1:$C$69,3,0)</f>
        <v>North America</v>
      </c>
      <c r="J2003">
        <f t="shared" ca="1" si="3"/>
        <v>1</v>
      </c>
      <c r="K2003">
        <f ca="1">VLOOKUP(F2003,Cities!$A$1:$I$69,6+J2003,0)*R2003*E2003</f>
        <v>2800</v>
      </c>
      <c r="L2003">
        <f t="shared" ca="1" si="4"/>
        <v>2</v>
      </c>
      <c r="M2003">
        <f ca="1">VLOOKUP(F2003,Cities!$A$1:$I$69,4,0)*R2003*L2003</f>
        <v>3200</v>
      </c>
      <c r="N2003">
        <f t="shared" ca="1" si="5"/>
        <v>6000</v>
      </c>
      <c r="O2003" t="str">
        <f ca="1">VLOOKUP(F2003,Cities!$A$1:$E$69,5,0)</f>
        <v>Summer</v>
      </c>
      <c r="P2003">
        <f t="shared" ca="1" si="6"/>
        <v>3</v>
      </c>
      <c r="Q2003" t="str">
        <f ca="1">VLOOKUP(P2003,Sheet2!$A$1:$B$5,2,0)</f>
        <v>Romantic</v>
      </c>
      <c r="R2003">
        <f ca="1">VLOOKUP(P2003,Sheet2!$A$1:$C$5,3,0)</f>
        <v>2</v>
      </c>
    </row>
    <row r="2004" spans="1:18" ht="14.25" customHeight="1">
      <c r="A2004" s="4">
        <v>2003</v>
      </c>
      <c r="B2004">
        <f t="shared" ca="1" si="0"/>
        <v>210</v>
      </c>
      <c r="C2004">
        <f t="shared" ca="1" si="1"/>
        <v>1</v>
      </c>
      <c r="D2004" t="str">
        <f ca="1">VLOOKUP(C2004,Stay!$A$1:$B$5,2,0)</f>
        <v>3 days</v>
      </c>
      <c r="E2004">
        <f ca="1">VLOOKUP(C2004,Stay!$A$1:$C$5,3,0)</f>
        <v>3</v>
      </c>
      <c r="F2004">
        <f t="shared" ca="1" si="2"/>
        <v>61</v>
      </c>
      <c r="G2004" t="str">
        <f ca="1">VLOOKUP(F2004,Cities!$A$1:$C$69,2,0)</f>
        <v>Trentino</v>
      </c>
      <c r="H2004" t="str">
        <f ca="1">VLOOKUP(F2004,Cities!$A$1:$F$69,6,0)</f>
        <v>Terrain</v>
      </c>
      <c r="I2004" t="str">
        <f ca="1">VLOOKUP(F2004,Cities!$A$1:$C$69,3,0)</f>
        <v>Europe</v>
      </c>
      <c r="J2004">
        <f t="shared" ca="1" si="3"/>
        <v>3</v>
      </c>
      <c r="K2004">
        <f ca="1">VLOOKUP(F2004,Cities!$A$1:$I$69,6+J2004,0)*R2004*E2004</f>
        <v>114</v>
      </c>
      <c r="L2004">
        <f t="shared" ca="1" si="4"/>
        <v>1</v>
      </c>
      <c r="M2004">
        <f ca="1">VLOOKUP(F2004,Cities!$A$1:$I$69,4,0)*R2004*L2004</f>
        <v>910</v>
      </c>
      <c r="N2004">
        <f t="shared" ca="1" si="5"/>
        <v>1024</v>
      </c>
      <c r="O2004" t="str">
        <f ca="1">VLOOKUP(F2004,Cities!$A$1:$E$69,5,0)</f>
        <v>Summer</v>
      </c>
      <c r="P2004">
        <f t="shared" ca="1" si="6"/>
        <v>1</v>
      </c>
      <c r="Q2004" t="str">
        <f ca="1">VLOOKUP(P2004,Sheet2!$A$1:$B$5,2,0)</f>
        <v>Solo</v>
      </c>
      <c r="R2004">
        <f ca="1">VLOOKUP(P2004,Sheet2!$A$1:$C$5,3,0)</f>
        <v>1</v>
      </c>
    </row>
    <row r="2005" spans="1:18" ht="14.25" customHeight="1">
      <c r="A2005" s="4">
        <v>2004</v>
      </c>
      <c r="B2005">
        <f t="shared" ca="1" si="0"/>
        <v>280</v>
      </c>
      <c r="C2005">
        <f t="shared" ca="1" si="1"/>
        <v>3</v>
      </c>
      <c r="D2005" t="str">
        <f ca="1">VLOOKUP(C2005,Stay!$A$1:$B$5,2,0)</f>
        <v>2 weeks</v>
      </c>
      <c r="E2005">
        <f ca="1">VLOOKUP(C2005,Stay!$A$1:$C$5,3,0)</f>
        <v>14</v>
      </c>
      <c r="F2005">
        <f t="shared" ca="1" si="2"/>
        <v>58</v>
      </c>
      <c r="G2005" t="str">
        <f ca="1">VLOOKUP(F2005,Cities!$A$1:$C$69,2,0)</f>
        <v>Sydney</v>
      </c>
      <c r="H2005" t="str">
        <f ca="1">VLOOKUP(F2005,Cities!$A$1:$F$69,6,0)</f>
        <v>Beach</v>
      </c>
      <c r="I2005" t="str">
        <f ca="1">VLOOKUP(F2005,Cities!$A$1:$C$69,3,0)</f>
        <v>Australia</v>
      </c>
      <c r="J2005">
        <f t="shared" ca="1" si="3"/>
        <v>3</v>
      </c>
      <c r="K2005">
        <f ca="1">VLOOKUP(F2005,Cities!$A$1:$I$69,6+J2005,0)*R2005*E2005</f>
        <v>11396</v>
      </c>
      <c r="L2005">
        <f t="shared" ca="1" si="4"/>
        <v>1</v>
      </c>
      <c r="M2005">
        <f ca="1">VLOOKUP(F2005,Cities!$A$1:$I$69,4,0)*R2005*L2005</f>
        <v>2680</v>
      </c>
      <c r="N2005">
        <f t="shared" ca="1" si="5"/>
        <v>14076</v>
      </c>
      <c r="O2005" t="str">
        <f ca="1">VLOOKUP(F2005,Cities!$A$1:$E$69,5,0)</f>
        <v>Spring</v>
      </c>
      <c r="P2005">
        <f t="shared" ca="1" si="6"/>
        <v>3</v>
      </c>
      <c r="Q2005" t="str">
        <f ca="1">VLOOKUP(P2005,Sheet2!$A$1:$B$5,2,0)</f>
        <v>Romantic</v>
      </c>
      <c r="R2005">
        <f ca="1">VLOOKUP(P2005,Sheet2!$A$1:$C$5,3,0)</f>
        <v>2</v>
      </c>
    </row>
    <row r="2006" spans="1:18" ht="14.25" customHeight="1">
      <c r="A2006" s="4">
        <v>2005</v>
      </c>
      <c r="B2006">
        <f t="shared" ca="1" si="0"/>
        <v>291</v>
      </c>
      <c r="C2006">
        <f t="shared" ca="1" si="1"/>
        <v>1</v>
      </c>
      <c r="D2006" t="str">
        <f ca="1">VLOOKUP(C2006,Stay!$A$1:$B$5,2,0)</f>
        <v>3 days</v>
      </c>
      <c r="E2006">
        <f ca="1">VLOOKUP(C2006,Stay!$A$1:$C$5,3,0)</f>
        <v>3</v>
      </c>
      <c r="F2006">
        <f t="shared" ca="1" si="2"/>
        <v>45</v>
      </c>
      <c r="G2006" t="str">
        <f ca="1">VLOOKUP(F2006,Cities!$A$1:$C$69,2,0)</f>
        <v>Oakland</v>
      </c>
      <c r="H2006" t="str">
        <f ca="1">VLOOKUP(F2006,Cities!$A$1:$F$69,6,0)</f>
        <v>Modern, Hills, Park</v>
      </c>
      <c r="I2006" t="str">
        <f ca="1">VLOOKUP(F2006,Cities!$A$1:$C$69,3,0)</f>
        <v>North America</v>
      </c>
      <c r="J2006">
        <f t="shared" ca="1" si="3"/>
        <v>2</v>
      </c>
      <c r="K2006">
        <f ca="1">VLOOKUP(F2006,Cities!$A$1:$I$69,6+J2006,0)*R2006*E2006</f>
        <v>318</v>
      </c>
      <c r="L2006">
        <f t="shared" ca="1" si="4"/>
        <v>2</v>
      </c>
      <c r="M2006">
        <f ca="1">VLOOKUP(F2006,Cities!$A$1:$I$69,4,0)*R2006*L2006</f>
        <v>720</v>
      </c>
      <c r="N2006">
        <f t="shared" ca="1" si="5"/>
        <v>1038</v>
      </c>
      <c r="O2006" t="str">
        <f ca="1">VLOOKUP(F2006,Cities!$A$1:$E$69,5,0)</f>
        <v>Spring</v>
      </c>
      <c r="P2006">
        <f t="shared" ca="1" si="6"/>
        <v>1</v>
      </c>
      <c r="Q2006" t="str">
        <f ca="1">VLOOKUP(P2006,Sheet2!$A$1:$B$5,2,0)</f>
        <v>Solo</v>
      </c>
      <c r="R2006">
        <f ca="1">VLOOKUP(P2006,Sheet2!$A$1:$C$5,3,0)</f>
        <v>1</v>
      </c>
    </row>
    <row r="2007" spans="1:18" ht="14.25" customHeight="1">
      <c r="A2007" s="4">
        <v>2006</v>
      </c>
      <c r="B2007">
        <f t="shared" ca="1" si="0"/>
        <v>176</v>
      </c>
      <c r="C2007">
        <f t="shared" ca="1" si="1"/>
        <v>4</v>
      </c>
      <c r="D2007" t="str">
        <f ca="1">VLOOKUP(C2007,Stay!$A$1:$B$5,2,0)</f>
        <v>1 month</v>
      </c>
      <c r="E2007">
        <f ca="1">VLOOKUP(C2007,Stay!$A$1:$C$5,3,0)</f>
        <v>30</v>
      </c>
      <c r="F2007">
        <f t="shared" ca="1" si="2"/>
        <v>53</v>
      </c>
      <c r="G2007" t="str">
        <f ca="1">VLOOKUP(F2007,Cities!$A$1:$C$69,2,0)</f>
        <v>San Diego</v>
      </c>
      <c r="H2007" t="str">
        <f ca="1">VLOOKUP(F2007,Cities!$A$1:$F$69,6,0)</f>
        <v>Beach</v>
      </c>
      <c r="I2007" t="str">
        <f ca="1">VLOOKUP(F2007,Cities!$A$1:$C$69,3,0)</f>
        <v>North America</v>
      </c>
      <c r="J2007">
        <f t="shared" ca="1" si="3"/>
        <v>1</v>
      </c>
      <c r="K2007">
        <f ca="1">VLOOKUP(F2007,Cities!$A$1:$I$69,6+J2007,0)*R2007*E2007</f>
        <v>1980</v>
      </c>
      <c r="L2007">
        <f t="shared" ca="1" si="4"/>
        <v>1</v>
      </c>
      <c r="M2007">
        <f ca="1">VLOOKUP(F2007,Cities!$A$1:$I$69,4,0)*R2007*L2007</f>
        <v>220</v>
      </c>
      <c r="N2007">
        <f t="shared" ca="1" si="5"/>
        <v>2200</v>
      </c>
      <c r="O2007" t="str">
        <f ca="1">VLOOKUP(F2007,Cities!$A$1:$E$69,5,0)</f>
        <v>Summer</v>
      </c>
      <c r="P2007">
        <f t="shared" ca="1" si="6"/>
        <v>1</v>
      </c>
      <c r="Q2007" t="str">
        <f ca="1">VLOOKUP(P2007,Sheet2!$A$1:$B$5,2,0)</f>
        <v>Solo</v>
      </c>
      <c r="R2007">
        <f ca="1">VLOOKUP(P2007,Sheet2!$A$1:$C$5,3,0)</f>
        <v>1</v>
      </c>
    </row>
    <row r="2008" spans="1:18" ht="14.25" customHeight="1">
      <c r="A2008" s="4">
        <v>2007</v>
      </c>
      <c r="B2008">
        <f t="shared" ca="1" si="0"/>
        <v>263</v>
      </c>
      <c r="C2008">
        <f t="shared" ca="1" si="1"/>
        <v>2</v>
      </c>
      <c r="D2008" t="str">
        <f ca="1">VLOOKUP(C2008,Stay!$A$1:$B$5,2,0)</f>
        <v>1 week</v>
      </c>
      <c r="E2008">
        <f ca="1">VLOOKUP(C2008,Stay!$A$1:$C$5,3,0)</f>
        <v>7</v>
      </c>
      <c r="F2008">
        <f t="shared" ca="1" si="2"/>
        <v>62</v>
      </c>
      <c r="G2008" t="str">
        <f ca="1">VLOOKUP(F2008,Cities!$A$1:$C$69,2,0)</f>
        <v>Valencia</v>
      </c>
      <c r="H2008" t="str">
        <f ca="1">VLOOKUP(F2008,Cities!$A$1:$F$69,6,0)</f>
        <v>Terrain</v>
      </c>
      <c r="I2008" t="str">
        <f ca="1">VLOOKUP(F2008,Cities!$A$1:$C$69,3,0)</f>
        <v>Europe</v>
      </c>
      <c r="J2008">
        <f t="shared" ca="1" si="3"/>
        <v>1</v>
      </c>
      <c r="K2008">
        <f ca="1">VLOOKUP(F2008,Cities!$A$1:$I$69,6+J2008,0)*R2008*E2008</f>
        <v>504</v>
      </c>
      <c r="L2008">
        <f t="shared" ca="1" si="4"/>
        <v>1</v>
      </c>
      <c r="M2008">
        <f ca="1">VLOOKUP(F2008,Cities!$A$1:$I$69,4,0)*R2008*L2008</f>
        <v>3560</v>
      </c>
      <c r="N2008">
        <f t="shared" ca="1" si="5"/>
        <v>4064</v>
      </c>
      <c r="O2008" t="str">
        <f ca="1">VLOOKUP(F2008,Cities!$A$1:$E$69,5,0)</f>
        <v>Summer</v>
      </c>
      <c r="P2008">
        <f t="shared" ca="1" si="6"/>
        <v>3</v>
      </c>
      <c r="Q2008" t="str">
        <f ca="1">VLOOKUP(P2008,Sheet2!$A$1:$B$5,2,0)</f>
        <v>Romantic</v>
      </c>
      <c r="R2008">
        <f ca="1">VLOOKUP(P2008,Sheet2!$A$1:$C$5,3,0)</f>
        <v>2</v>
      </c>
    </row>
    <row r="2009" spans="1:18" ht="14.25" customHeight="1">
      <c r="A2009" s="4">
        <v>2008</v>
      </c>
      <c r="B2009">
        <f t="shared" ca="1" si="0"/>
        <v>46</v>
      </c>
      <c r="C2009">
        <f t="shared" ca="1" si="1"/>
        <v>3</v>
      </c>
      <c r="D2009" t="str">
        <f ca="1">VLOOKUP(C2009,Stay!$A$1:$B$5,2,0)</f>
        <v>2 weeks</v>
      </c>
      <c r="E2009">
        <f ca="1">VLOOKUP(C2009,Stay!$A$1:$C$5,3,0)</f>
        <v>14</v>
      </c>
      <c r="F2009">
        <f t="shared" ca="1" si="2"/>
        <v>24</v>
      </c>
      <c r="G2009" t="str">
        <f ca="1">VLOOKUP(F2009,Cities!$A$1:$C$69,2,0)</f>
        <v>Florence</v>
      </c>
      <c r="H2009" t="str">
        <f ca="1">VLOOKUP(F2009,Cities!$A$1:$F$69,6,0)</f>
        <v>Historical, Beach</v>
      </c>
      <c r="I2009" t="str">
        <f ca="1">VLOOKUP(F2009,Cities!$A$1:$C$69,3,0)</f>
        <v>Europe</v>
      </c>
      <c r="J2009">
        <f t="shared" ca="1" si="3"/>
        <v>3</v>
      </c>
      <c r="K2009">
        <f ca="1">VLOOKUP(F2009,Cities!$A$1:$I$69,6+J2009,0)*R2009*E2009</f>
        <v>17696</v>
      </c>
      <c r="L2009">
        <f t="shared" ca="1" si="4"/>
        <v>2</v>
      </c>
      <c r="M2009">
        <f ca="1">VLOOKUP(F2009,Cities!$A$1:$I$69,4,0)*R2009*L2009</f>
        <v>15600</v>
      </c>
      <c r="N2009">
        <f t="shared" ca="1" si="5"/>
        <v>33296</v>
      </c>
      <c r="O2009" t="str">
        <f ca="1">VLOOKUP(F2009,Cities!$A$1:$E$69,5,0)</f>
        <v>Summer</v>
      </c>
      <c r="P2009">
        <f t="shared" ca="1" si="6"/>
        <v>2</v>
      </c>
      <c r="Q2009" t="str">
        <f ca="1">VLOOKUP(P2009,Sheet2!$A$1:$B$5,2,0)</f>
        <v>Family</v>
      </c>
      <c r="R2009">
        <f ca="1">VLOOKUP(P2009,Sheet2!$A$1:$C$5,3,0)</f>
        <v>4</v>
      </c>
    </row>
    <row r="2010" spans="1:18" ht="14.25" customHeight="1">
      <c r="A2010" s="4">
        <v>2009</v>
      </c>
      <c r="B2010">
        <f t="shared" ca="1" si="0"/>
        <v>296</v>
      </c>
      <c r="C2010">
        <f t="shared" ca="1" si="1"/>
        <v>2</v>
      </c>
      <c r="D2010" t="str">
        <f ca="1">VLOOKUP(C2010,Stay!$A$1:$B$5,2,0)</f>
        <v>1 week</v>
      </c>
      <c r="E2010">
        <f ca="1">VLOOKUP(C2010,Stay!$A$1:$C$5,3,0)</f>
        <v>7</v>
      </c>
      <c r="F2010">
        <f t="shared" ca="1" si="2"/>
        <v>66</v>
      </c>
      <c r="G2010" t="str">
        <f ca="1">VLOOKUP(F2010,Cities!$A$1:$C$69,2,0)</f>
        <v>Vienna</v>
      </c>
      <c r="H2010" t="str">
        <f ca="1">VLOOKUP(F2010,Cities!$A$1:$F$69,6,0)</f>
        <v>Terrain</v>
      </c>
      <c r="I2010" t="str">
        <f ca="1">VLOOKUP(F2010,Cities!$A$1:$C$69,3,0)</f>
        <v>Europe</v>
      </c>
      <c r="J2010">
        <f t="shared" ca="1" si="3"/>
        <v>3</v>
      </c>
      <c r="K2010">
        <f ca="1">VLOOKUP(F2010,Cities!$A$1:$I$69,6+J2010,0)*R2010*E2010</f>
        <v>5516</v>
      </c>
      <c r="L2010">
        <f t="shared" ca="1" si="4"/>
        <v>1</v>
      </c>
      <c r="M2010">
        <f ca="1">VLOOKUP(F2010,Cities!$A$1:$I$69,4,0)*R2010*L2010</f>
        <v>2700</v>
      </c>
      <c r="N2010">
        <f t="shared" ca="1" si="5"/>
        <v>8216</v>
      </c>
      <c r="O2010" t="str">
        <f ca="1">VLOOKUP(F2010,Cities!$A$1:$E$69,5,0)</f>
        <v>Summer</v>
      </c>
      <c r="P2010">
        <f t="shared" ca="1" si="6"/>
        <v>3</v>
      </c>
      <c r="Q2010" t="str">
        <f ca="1">VLOOKUP(P2010,Sheet2!$A$1:$B$5,2,0)</f>
        <v>Romantic</v>
      </c>
      <c r="R2010">
        <f ca="1">VLOOKUP(P2010,Sheet2!$A$1:$C$5,3,0)</f>
        <v>2</v>
      </c>
    </row>
    <row r="2011" spans="1:18" ht="14.25" customHeight="1">
      <c r="A2011" s="4">
        <v>2010</v>
      </c>
      <c r="B2011">
        <f t="shared" ca="1" si="0"/>
        <v>50</v>
      </c>
      <c r="C2011">
        <f t="shared" ca="1" si="1"/>
        <v>3</v>
      </c>
      <c r="D2011" t="str">
        <f ca="1">VLOOKUP(C2011,Stay!$A$1:$B$5,2,0)</f>
        <v>2 weeks</v>
      </c>
      <c r="E2011">
        <f ca="1">VLOOKUP(C2011,Stay!$A$1:$C$5,3,0)</f>
        <v>14</v>
      </c>
      <c r="F2011">
        <f t="shared" ca="1" si="2"/>
        <v>68</v>
      </c>
      <c r="G2011" t="str">
        <f ca="1">VLOOKUP(F2011,Cities!$A$1:$C$69,2,0)</f>
        <v>Washington, D.C.</v>
      </c>
      <c r="H2011" t="str">
        <f ca="1">VLOOKUP(F2011,Cities!$A$1:$F$69,6,0)</f>
        <v>Modern</v>
      </c>
      <c r="I2011" t="str">
        <f ca="1">VLOOKUP(F2011,Cities!$A$1:$C$69,3,0)</f>
        <v>North America</v>
      </c>
      <c r="J2011">
        <f t="shared" ca="1" si="3"/>
        <v>3</v>
      </c>
      <c r="K2011">
        <f ca="1">VLOOKUP(F2011,Cities!$A$1:$I$69,6+J2011,0)*R2011*E2011</f>
        <v>4676</v>
      </c>
      <c r="L2011">
        <f t="shared" ca="1" si="4"/>
        <v>1</v>
      </c>
      <c r="M2011">
        <f ca="1">VLOOKUP(F2011,Cities!$A$1:$I$69,4,0)*R2011*L2011</f>
        <v>340</v>
      </c>
      <c r="N2011">
        <f t="shared" ca="1" si="5"/>
        <v>5016</v>
      </c>
      <c r="O2011" t="str">
        <f ca="1">VLOOKUP(F2011,Cities!$A$1:$E$69,5,0)</f>
        <v>Summer</v>
      </c>
      <c r="P2011">
        <f t="shared" ca="1" si="6"/>
        <v>1</v>
      </c>
      <c r="Q2011" t="str">
        <f ca="1">VLOOKUP(P2011,Sheet2!$A$1:$B$5,2,0)</f>
        <v>Solo</v>
      </c>
      <c r="R2011">
        <f ca="1">VLOOKUP(P2011,Sheet2!$A$1:$C$5,3,0)</f>
        <v>1</v>
      </c>
    </row>
    <row r="2012" spans="1:18" ht="14.25" customHeight="1">
      <c r="A2012" s="4">
        <v>2011</v>
      </c>
      <c r="B2012">
        <f t="shared" ca="1" si="0"/>
        <v>187</v>
      </c>
      <c r="C2012">
        <f t="shared" ca="1" si="1"/>
        <v>2</v>
      </c>
      <c r="D2012" t="str">
        <f ca="1">VLOOKUP(C2012,Stay!$A$1:$B$5,2,0)</f>
        <v>1 week</v>
      </c>
      <c r="E2012">
        <f ca="1">VLOOKUP(C2012,Stay!$A$1:$C$5,3,0)</f>
        <v>7</v>
      </c>
      <c r="F2012">
        <f t="shared" ca="1" si="2"/>
        <v>57</v>
      </c>
      <c r="G2012" t="str">
        <f ca="1">VLOOKUP(F2012,Cities!$A$1:$C$69,2,0)</f>
        <v>Seattle</v>
      </c>
      <c r="H2012" t="str">
        <f ca="1">VLOOKUP(F2012,Cities!$A$1:$F$69,6,0)</f>
        <v>Modern</v>
      </c>
      <c r="I2012" t="str">
        <f ca="1">VLOOKUP(F2012,Cities!$A$1:$C$69,3,0)</f>
        <v>North America</v>
      </c>
      <c r="J2012">
        <f t="shared" ca="1" si="3"/>
        <v>2</v>
      </c>
      <c r="K2012">
        <f ca="1">VLOOKUP(F2012,Cities!$A$1:$I$69,6+J2012,0)*R2012*E2012</f>
        <v>1078</v>
      </c>
      <c r="L2012">
        <f t="shared" ca="1" si="4"/>
        <v>2</v>
      </c>
      <c r="M2012">
        <f ca="1">VLOOKUP(F2012,Cities!$A$1:$I$69,4,0)*R2012*L2012</f>
        <v>400</v>
      </c>
      <c r="N2012">
        <f t="shared" ca="1" si="5"/>
        <v>1478</v>
      </c>
      <c r="O2012" t="str">
        <f ca="1">VLOOKUP(F2012,Cities!$A$1:$E$69,5,0)</f>
        <v>Summer</v>
      </c>
      <c r="P2012">
        <f t="shared" ca="1" si="6"/>
        <v>1</v>
      </c>
      <c r="Q2012" t="str">
        <f ca="1">VLOOKUP(P2012,Sheet2!$A$1:$B$5,2,0)</f>
        <v>Solo</v>
      </c>
      <c r="R2012">
        <f ca="1">VLOOKUP(P2012,Sheet2!$A$1:$C$5,3,0)</f>
        <v>1</v>
      </c>
    </row>
    <row r="2013" spans="1:18" ht="14.25" customHeight="1">
      <c r="A2013" s="4">
        <v>2012</v>
      </c>
      <c r="B2013">
        <f t="shared" ca="1" si="0"/>
        <v>232</v>
      </c>
      <c r="C2013">
        <f t="shared" ca="1" si="1"/>
        <v>4</v>
      </c>
      <c r="D2013" t="str">
        <f ca="1">VLOOKUP(C2013,Stay!$A$1:$B$5,2,0)</f>
        <v>1 month</v>
      </c>
      <c r="E2013">
        <f ca="1">VLOOKUP(C2013,Stay!$A$1:$C$5,3,0)</f>
        <v>30</v>
      </c>
      <c r="F2013">
        <f t="shared" ca="1" si="2"/>
        <v>41</v>
      </c>
      <c r="G2013" t="str">
        <f ca="1">VLOOKUP(F2013,Cities!$A$1:$C$69,2,0)</f>
        <v>Nashville</v>
      </c>
      <c r="H2013" t="str">
        <f ca="1">VLOOKUP(F2013,Cities!$A$1:$F$69,6,0)</f>
        <v>Modern, Nightlife</v>
      </c>
      <c r="I2013" t="str">
        <f ca="1">VLOOKUP(F2013,Cities!$A$1:$C$69,3,0)</f>
        <v>North America</v>
      </c>
      <c r="J2013">
        <f t="shared" ca="1" si="3"/>
        <v>1</v>
      </c>
      <c r="K2013">
        <f ca="1">VLOOKUP(F2013,Cities!$A$1:$I$69,6+J2013,0)*R2013*E2013</f>
        <v>1710</v>
      </c>
      <c r="L2013">
        <f t="shared" ca="1" si="4"/>
        <v>2</v>
      </c>
      <c r="M2013">
        <f ca="1">VLOOKUP(F2013,Cities!$A$1:$I$69,4,0)*R2013*L2013</f>
        <v>620</v>
      </c>
      <c r="N2013">
        <f t="shared" ca="1" si="5"/>
        <v>2330</v>
      </c>
      <c r="O2013" t="str">
        <f ca="1">VLOOKUP(F2013,Cities!$A$1:$E$69,5,0)</f>
        <v>Spring</v>
      </c>
      <c r="P2013">
        <f t="shared" ca="1" si="6"/>
        <v>1</v>
      </c>
      <c r="Q2013" t="str">
        <f ca="1">VLOOKUP(P2013,Sheet2!$A$1:$B$5,2,0)</f>
        <v>Solo</v>
      </c>
      <c r="R2013">
        <f ca="1">VLOOKUP(P2013,Sheet2!$A$1:$C$5,3,0)</f>
        <v>1</v>
      </c>
    </row>
    <row r="2014" spans="1:18" ht="14.25" customHeight="1">
      <c r="A2014" s="4">
        <v>2013</v>
      </c>
      <c r="B2014">
        <f t="shared" ca="1" si="0"/>
        <v>1</v>
      </c>
      <c r="C2014">
        <f t="shared" ca="1" si="1"/>
        <v>3</v>
      </c>
      <c r="D2014" t="str">
        <f ca="1">VLOOKUP(C2014,Stay!$A$1:$B$5,2,0)</f>
        <v>2 weeks</v>
      </c>
      <c r="E2014">
        <f ca="1">VLOOKUP(C2014,Stay!$A$1:$C$5,3,0)</f>
        <v>14</v>
      </c>
      <c r="F2014">
        <f t="shared" ca="1" si="2"/>
        <v>62</v>
      </c>
      <c r="G2014" t="str">
        <f ca="1">VLOOKUP(F2014,Cities!$A$1:$C$69,2,0)</f>
        <v>Valencia</v>
      </c>
      <c r="H2014" t="str">
        <f ca="1">VLOOKUP(F2014,Cities!$A$1:$F$69,6,0)</f>
        <v>Terrain</v>
      </c>
      <c r="I2014" t="str">
        <f ca="1">VLOOKUP(F2014,Cities!$A$1:$C$69,3,0)</f>
        <v>Europe</v>
      </c>
      <c r="J2014">
        <f t="shared" ca="1" si="3"/>
        <v>1</v>
      </c>
      <c r="K2014">
        <f ca="1">VLOOKUP(F2014,Cities!$A$1:$I$69,6+J2014,0)*R2014*E2014</f>
        <v>3024</v>
      </c>
      <c r="L2014">
        <f t="shared" ca="1" si="4"/>
        <v>1</v>
      </c>
      <c r="M2014">
        <f ca="1">VLOOKUP(F2014,Cities!$A$1:$I$69,4,0)*R2014*L2014</f>
        <v>10680</v>
      </c>
      <c r="N2014">
        <f t="shared" ca="1" si="5"/>
        <v>13704</v>
      </c>
      <c r="O2014" t="str">
        <f ca="1">VLOOKUP(F2014,Cities!$A$1:$E$69,5,0)</f>
        <v>Summer</v>
      </c>
      <c r="P2014">
        <f t="shared" ca="1" si="6"/>
        <v>4</v>
      </c>
      <c r="Q2014" t="str">
        <f ca="1">VLOOKUP(P2014,Sheet2!$A$1:$B$5,2,0)</f>
        <v>Friends</v>
      </c>
      <c r="R2014">
        <f ca="1">VLOOKUP(P2014,Sheet2!$A$1:$C$5,3,0)</f>
        <v>6</v>
      </c>
    </row>
    <row r="2015" spans="1:18" ht="14.25" customHeight="1">
      <c r="A2015" s="4">
        <v>2014</v>
      </c>
      <c r="B2015">
        <f t="shared" ca="1" si="0"/>
        <v>126</v>
      </c>
      <c r="C2015">
        <f t="shared" ca="1" si="1"/>
        <v>1</v>
      </c>
      <c r="D2015" t="str">
        <f ca="1">VLOOKUP(C2015,Stay!$A$1:$B$5,2,0)</f>
        <v>3 days</v>
      </c>
      <c r="E2015">
        <f ca="1">VLOOKUP(C2015,Stay!$A$1:$C$5,3,0)</f>
        <v>3</v>
      </c>
      <c r="F2015">
        <f t="shared" ca="1" si="2"/>
        <v>45</v>
      </c>
      <c r="G2015" t="str">
        <f ca="1">VLOOKUP(F2015,Cities!$A$1:$C$69,2,0)</f>
        <v>Oakland</v>
      </c>
      <c r="H2015" t="str">
        <f ca="1">VLOOKUP(F2015,Cities!$A$1:$F$69,6,0)</f>
        <v>Modern, Hills, Park</v>
      </c>
      <c r="I2015" t="str">
        <f ca="1">VLOOKUP(F2015,Cities!$A$1:$C$69,3,0)</f>
        <v>North America</v>
      </c>
      <c r="J2015">
        <f t="shared" ca="1" si="3"/>
        <v>3</v>
      </c>
      <c r="K2015">
        <f ca="1">VLOOKUP(F2015,Cities!$A$1:$I$69,6+J2015,0)*R2015*E2015</f>
        <v>1068</v>
      </c>
      <c r="L2015">
        <f t="shared" ca="1" si="4"/>
        <v>2</v>
      </c>
      <c r="M2015">
        <f ca="1">VLOOKUP(F2015,Cities!$A$1:$I$69,4,0)*R2015*L2015</f>
        <v>1440</v>
      </c>
      <c r="N2015">
        <f t="shared" ca="1" si="5"/>
        <v>2508</v>
      </c>
      <c r="O2015" t="str">
        <f ca="1">VLOOKUP(F2015,Cities!$A$1:$E$69,5,0)</f>
        <v>Spring</v>
      </c>
      <c r="P2015">
        <f t="shared" ca="1" si="6"/>
        <v>3</v>
      </c>
      <c r="Q2015" t="str">
        <f ca="1">VLOOKUP(P2015,Sheet2!$A$1:$B$5,2,0)</f>
        <v>Romantic</v>
      </c>
      <c r="R2015">
        <f ca="1">VLOOKUP(P2015,Sheet2!$A$1:$C$5,3,0)</f>
        <v>2</v>
      </c>
    </row>
    <row r="2016" spans="1:18" ht="14.25" customHeight="1">
      <c r="A2016" s="4">
        <v>2015</v>
      </c>
      <c r="B2016">
        <f t="shared" ca="1" si="0"/>
        <v>68</v>
      </c>
      <c r="C2016">
        <f t="shared" ca="1" si="1"/>
        <v>4</v>
      </c>
      <c r="D2016" t="str">
        <f ca="1">VLOOKUP(C2016,Stay!$A$1:$B$5,2,0)</f>
        <v>1 month</v>
      </c>
      <c r="E2016">
        <f ca="1">VLOOKUP(C2016,Stay!$A$1:$C$5,3,0)</f>
        <v>30</v>
      </c>
      <c r="F2016">
        <f t="shared" ca="1" si="2"/>
        <v>35</v>
      </c>
      <c r="G2016" t="str">
        <f ca="1">VLOOKUP(F2016,Cities!$A$1:$C$69,2,0)</f>
        <v>Mallorca</v>
      </c>
      <c r="H2016" t="str">
        <f ca="1">VLOOKUP(F2016,Cities!$A$1:$F$69,6,0)</f>
        <v>Beach, Aquatic, Adventure-Water</v>
      </c>
      <c r="I2016" t="str">
        <f ca="1">VLOOKUP(F2016,Cities!$A$1:$C$69,3,0)</f>
        <v>Europe</v>
      </c>
      <c r="J2016">
        <f t="shared" ca="1" si="3"/>
        <v>1</v>
      </c>
      <c r="K2016">
        <f ca="1">VLOOKUP(F2016,Cities!$A$1:$I$69,6+J2016,0)*R2016*E2016</f>
        <v>2400</v>
      </c>
      <c r="L2016">
        <f t="shared" ca="1" si="4"/>
        <v>2</v>
      </c>
      <c r="M2016">
        <f ca="1">VLOOKUP(F2016,Cities!$A$1:$I$69,4,0)*R2016*L2016</f>
        <v>5088</v>
      </c>
      <c r="N2016">
        <f t="shared" ca="1" si="5"/>
        <v>7488</v>
      </c>
      <c r="O2016" t="str">
        <f ca="1">VLOOKUP(F2016,Cities!$A$1:$E$69,5,0)</f>
        <v>Summer</v>
      </c>
      <c r="P2016">
        <f t="shared" ca="1" si="6"/>
        <v>3</v>
      </c>
      <c r="Q2016" t="str">
        <f ca="1">VLOOKUP(P2016,Sheet2!$A$1:$B$5,2,0)</f>
        <v>Romantic</v>
      </c>
      <c r="R2016">
        <f ca="1">VLOOKUP(P2016,Sheet2!$A$1:$C$5,3,0)</f>
        <v>2</v>
      </c>
    </row>
    <row r="2017" spans="1:18" ht="14.25" customHeight="1">
      <c r="A2017" s="4">
        <v>2016</v>
      </c>
      <c r="B2017">
        <f t="shared" ca="1" si="0"/>
        <v>267</v>
      </c>
      <c r="C2017">
        <f t="shared" ca="1" si="1"/>
        <v>2</v>
      </c>
      <c r="D2017" t="str">
        <f ca="1">VLOOKUP(C2017,Stay!$A$1:$B$5,2,0)</f>
        <v>1 week</v>
      </c>
      <c r="E2017">
        <f ca="1">VLOOKUP(C2017,Stay!$A$1:$C$5,3,0)</f>
        <v>7</v>
      </c>
      <c r="F2017">
        <f t="shared" ca="1" si="2"/>
        <v>62</v>
      </c>
      <c r="G2017" t="str">
        <f ca="1">VLOOKUP(F2017,Cities!$A$1:$C$69,2,0)</f>
        <v>Valencia</v>
      </c>
      <c r="H2017" t="str">
        <f ca="1">VLOOKUP(F2017,Cities!$A$1:$F$69,6,0)</f>
        <v>Terrain</v>
      </c>
      <c r="I2017" t="str">
        <f ca="1">VLOOKUP(F2017,Cities!$A$1:$C$69,3,0)</f>
        <v>Europe</v>
      </c>
      <c r="J2017">
        <f t="shared" ca="1" si="3"/>
        <v>2</v>
      </c>
      <c r="K2017">
        <f ca="1">VLOOKUP(F2017,Cities!$A$1:$I$69,6+J2017,0)*R2017*E2017</f>
        <v>1190</v>
      </c>
      <c r="L2017">
        <f t="shared" ca="1" si="4"/>
        <v>2</v>
      </c>
      <c r="M2017">
        <f ca="1">VLOOKUP(F2017,Cities!$A$1:$I$69,4,0)*R2017*L2017</f>
        <v>7120</v>
      </c>
      <c r="N2017">
        <f t="shared" ca="1" si="5"/>
        <v>8310</v>
      </c>
      <c r="O2017" t="str">
        <f ca="1">VLOOKUP(F2017,Cities!$A$1:$E$69,5,0)</f>
        <v>Summer</v>
      </c>
      <c r="P2017">
        <f t="shared" ca="1" si="6"/>
        <v>3</v>
      </c>
      <c r="Q2017" t="str">
        <f ca="1">VLOOKUP(P2017,Sheet2!$A$1:$B$5,2,0)</f>
        <v>Romantic</v>
      </c>
      <c r="R2017">
        <f ca="1">VLOOKUP(P2017,Sheet2!$A$1:$C$5,3,0)</f>
        <v>2</v>
      </c>
    </row>
    <row r="2018" spans="1:18" ht="14.25" customHeight="1">
      <c r="A2018" s="4">
        <v>2017</v>
      </c>
      <c r="B2018">
        <f t="shared" ca="1" si="0"/>
        <v>100</v>
      </c>
      <c r="C2018">
        <f t="shared" ca="1" si="1"/>
        <v>2</v>
      </c>
      <c r="D2018" t="str">
        <f ca="1">VLOOKUP(C2018,Stay!$A$1:$B$5,2,0)</f>
        <v>1 week</v>
      </c>
      <c r="E2018">
        <f ca="1">VLOOKUP(C2018,Stay!$A$1:$C$5,3,0)</f>
        <v>7</v>
      </c>
      <c r="F2018">
        <f t="shared" ca="1" si="2"/>
        <v>26</v>
      </c>
      <c r="G2018" t="str">
        <f ca="1">VLOOKUP(F2018,Cities!$A$1:$C$69,2,0)</f>
        <v>Greater Manchester</v>
      </c>
      <c r="H2018" t="str">
        <f ca="1">VLOOKUP(F2018,Cities!$A$1:$F$69,6,0)</f>
        <v>Historical, Beach, Terrain</v>
      </c>
      <c r="I2018" t="str">
        <f ca="1">VLOOKUP(F2018,Cities!$A$1:$C$69,3,0)</f>
        <v>Europe</v>
      </c>
      <c r="J2018">
        <f t="shared" ca="1" si="3"/>
        <v>2</v>
      </c>
      <c r="K2018">
        <f ca="1">VLOOKUP(F2018,Cities!$A$1:$I$69,6+J2018,0)*R2018*E2018</f>
        <v>1211</v>
      </c>
      <c r="L2018">
        <f t="shared" ca="1" si="4"/>
        <v>1</v>
      </c>
      <c r="M2018">
        <f ca="1">VLOOKUP(F2018,Cities!$A$1:$I$69,4,0)*R2018*L2018</f>
        <v>670</v>
      </c>
      <c r="N2018">
        <f t="shared" ca="1" si="5"/>
        <v>1881</v>
      </c>
      <c r="O2018" t="str">
        <f ca="1">VLOOKUP(F2018,Cities!$A$1:$E$69,5,0)</f>
        <v>Summer</v>
      </c>
      <c r="P2018">
        <f t="shared" ca="1" si="6"/>
        <v>1</v>
      </c>
      <c r="Q2018" t="str">
        <f ca="1">VLOOKUP(P2018,Sheet2!$A$1:$B$5,2,0)</f>
        <v>Solo</v>
      </c>
      <c r="R2018">
        <f ca="1">VLOOKUP(P2018,Sheet2!$A$1:$C$5,3,0)</f>
        <v>1</v>
      </c>
    </row>
    <row r="2019" spans="1:18" ht="14.25" customHeight="1">
      <c r="A2019" s="4">
        <v>2018</v>
      </c>
      <c r="B2019">
        <f t="shared" ca="1" si="0"/>
        <v>19</v>
      </c>
      <c r="C2019">
        <f t="shared" ca="1" si="1"/>
        <v>3</v>
      </c>
      <c r="D2019" t="str">
        <f ca="1">VLOOKUP(C2019,Stay!$A$1:$B$5,2,0)</f>
        <v>2 weeks</v>
      </c>
      <c r="E2019">
        <f ca="1">VLOOKUP(C2019,Stay!$A$1:$C$5,3,0)</f>
        <v>14</v>
      </c>
      <c r="F2019">
        <f t="shared" ca="1" si="2"/>
        <v>2</v>
      </c>
      <c r="G2019" t="str">
        <f ca="1">VLOOKUP(F2019,Cities!$A$1:$C$69,2,0)</f>
        <v>Antwerp</v>
      </c>
      <c r="H2019" t="str">
        <f ca="1">VLOOKUP(F2019,Cities!$A$1:$F$69,6,0)</f>
        <v>Historical-Medieval, Aquatic, Nightlife</v>
      </c>
      <c r="I2019" t="str">
        <f ca="1">VLOOKUP(F2019,Cities!$A$1:$C$69,3,0)</f>
        <v>Europe</v>
      </c>
      <c r="J2019">
        <f t="shared" ca="1" si="3"/>
        <v>2</v>
      </c>
      <c r="K2019">
        <f ca="1">VLOOKUP(F2019,Cities!$A$1:$I$69,6+J2019,0)*R2019*E2019</f>
        <v>3080</v>
      </c>
      <c r="L2019">
        <f t="shared" ca="1" si="4"/>
        <v>2</v>
      </c>
      <c r="M2019">
        <f ca="1">VLOOKUP(F2019,Cities!$A$1:$I$69,4,0)*R2019*L2019</f>
        <v>6240</v>
      </c>
      <c r="N2019">
        <f t="shared" ca="1" si="5"/>
        <v>9320</v>
      </c>
      <c r="O2019" t="str">
        <f ca="1">VLOOKUP(F2019,Cities!$A$1:$E$69,5,0)</f>
        <v>Summer</v>
      </c>
      <c r="P2019">
        <f t="shared" ca="1" si="6"/>
        <v>3</v>
      </c>
      <c r="Q2019" t="str">
        <f ca="1">VLOOKUP(P2019,Sheet2!$A$1:$B$5,2,0)</f>
        <v>Romantic</v>
      </c>
      <c r="R2019">
        <f ca="1">VLOOKUP(P2019,Sheet2!$A$1:$C$5,3,0)</f>
        <v>2</v>
      </c>
    </row>
    <row r="2020" spans="1:18" ht="14.25" customHeight="1">
      <c r="A2020" s="4">
        <v>2019</v>
      </c>
      <c r="B2020">
        <f t="shared" ca="1" si="0"/>
        <v>137</v>
      </c>
      <c r="C2020">
        <f t="shared" ca="1" si="1"/>
        <v>1</v>
      </c>
      <c r="D2020" t="str">
        <f ca="1">VLOOKUP(C2020,Stay!$A$1:$B$5,2,0)</f>
        <v>3 days</v>
      </c>
      <c r="E2020">
        <f ca="1">VLOOKUP(C2020,Stay!$A$1:$C$5,3,0)</f>
        <v>3</v>
      </c>
      <c r="F2020">
        <f t="shared" ca="1" si="2"/>
        <v>38</v>
      </c>
      <c r="G2020" t="str">
        <f ca="1">VLOOKUP(F2020,Cities!$A$1:$C$69,2,0)</f>
        <v>Milan</v>
      </c>
      <c r="H2020" t="str">
        <f ca="1">VLOOKUP(F2020,Cities!$A$1:$F$69,6,0)</f>
        <v>Historical-Modern, Nightlife, Architecture</v>
      </c>
      <c r="I2020" t="str">
        <f ca="1">VLOOKUP(F2020,Cities!$A$1:$C$69,3,0)</f>
        <v>Europe</v>
      </c>
      <c r="J2020">
        <f t="shared" ca="1" si="3"/>
        <v>3</v>
      </c>
      <c r="K2020">
        <f ca="1">VLOOKUP(F2020,Cities!$A$1:$I$69,6+J2020,0)*R2020*E2020</f>
        <v>3324</v>
      </c>
      <c r="L2020">
        <f t="shared" ca="1" si="4"/>
        <v>2</v>
      </c>
      <c r="M2020">
        <f ca="1">VLOOKUP(F2020,Cities!$A$1:$I$69,4,0)*R2020*L2020</f>
        <v>7280</v>
      </c>
      <c r="N2020">
        <f t="shared" ca="1" si="5"/>
        <v>10604</v>
      </c>
      <c r="O2020" t="str">
        <f ca="1">VLOOKUP(F2020,Cities!$A$1:$E$69,5,0)</f>
        <v>Summer</v>
      </c>
      <c r="P2020">
        <f t="shared" ca="1" si="6"/>
        <v>2</v>
      </c>
      <c r="Q2020" t="str">
        <f ca="1">VLOOKUP(P2020,Sheet2!$A$1:$B$5,2,0)</f>
        <v>Family</v>
      </c>
      <c r="R2020">
        <f ca="1">VLOOKUP(P2020,Sheet2!$A$1:$C$5,3,0)</f>
        <v>4</v>
      </c>
    </row>
    <row r="2021" spans="1:18" ht="14.25" customHeight="1">
      <c r="A2021" s="4">
        <v>2020</v>
      </c>
      <c r="B2021">
        <f t="shared" ca="1" si="0"/>
        <v>23</v>
      </c>
      <c r="C2021">
        <f t="shared" ca="1" si="1"/>
        <v>3</v>
      </c>
      <c r="D2021" t="str">
        <f ca="1">VLOOKUP(C2021,Stay!$A$1:$B$5,2,0)</f>
        <v>2 weeks</v>
      </c>
      <c r="E2021">
        <f ca="1">VLOOKUP(C2021,Stay!$A$1:$C$5,3,0)</f>
        <v>14</v>
      </c>
      <c r="F2021">
        <f t="shared" ca="1" si="2"/>
        <v>17</v>
      </c>
      <c r="G2021" t="str">
        <f ca="1">VLOOKUP(F2021,Cities!$A$1:$C$69,2,0)</f>
        <v>Chicago</v>
      </c>
      <c r="H2021" t="str">
        <f ca="1">VLOOKUP(F2021,Cities!$A$1:$F$69,6,0)</f>
        <v>Modern, Aquatic, Nightlife</v>
      </c>
      <c r="I2021" t="str">
        <f ca="1">VLOOKUP(F2021,Cities!$A$1:$C$69,3,0)</f>
        <v>North America</v>
      </c>
      <c r="J2021">
        <f t="shared" ca="1" si="3"/>
        <v>1</v>
      </c>
      <c r="K2021">
        <f ca="1">VLOOKUP(F2021,Cities!$A$1:$I$69,6+J2021,0)*R2021*E2021</f>
        <v>3640</v>
      </c>
      <c r="L2021">
        <f t="shared" ca="1" si="4"/>
        <v>1</v>
      </c>
      <c r="M2021">
        <f ca="1">VLOOKUP(F2021,Cities!$A$1:$I$69,4,0)*R2021*L2021</f>
        <v>520</v>
      </c>
      <c r="N2021">
        <f t="shared" ca="1" si="5"/>
        <v>4160</v>
      </c>
      <c r="O2021" t="str">
        <f ca="1">VLOOKUP(F2021,Cities!$A$1:$E$69,5,0)</f>
        <v>Summer</v>
      </c>
      <c r="P2021">
        <f t="shared" ca="1" si="6"/>
        <v>2</v>
      </c>
      <c r="Q2021" t="str">
        <f ca="1">VLOOKUP(P2021,Sheet2!$A$1:$B$5,2,0)</f>
        <v>Family</v>
      </c>
      <c r="R2021">
        <f ca="1">VLOOKUP(P2021,Sheet2!$A$1:$C$5,3,0)</f>
        <v>4</v>
      </c>
    </row>
    <row r="2022" spans="1:18" ht="14.25" customHeight="1">
      <c r="A2022" s="4">
        <v>2021</v>
      </c>
      <c r="B2022">
        <f t="shared" ca="1" si="0"/>
        <v>231</v>
      </c>
      <c r="C2022">
        <f t="shared" ca="1" si="1"/>
        <v>4</v>
      </c>
      <c r="D2022" t="str">
        <f ca="1">VLOOKUP(C2022,Stay!$A$1:$B$5,2,0)</f>
        <v>1 month</v>
      </c>
      <c r="E2022">
        <f ca="1">VLOOKUP(C2022,Stay!$A$1:$C$5,3,0)</f>
        <v>30</v>
      </c>
      <c r="F2022">
        <f t="shared" ca="1" si="2"/>
        <v>61</v>
      </c>
      <c r="G2022" t="str">
        <f ca="1">VLOOKUP(F2022,Cities!$A$1:$C$69,2,0)</f>
        <v>Trentino</v>
      </c>
      <c r="H2022" t="str">
        <f ca="1">VLOOKUP(F2022,Cities!$A$1:$F$69,6,0)</f>
        <v>Terrain</v>
      </c>
      <c r="I2022" t="str">
        <f ca="1">VLOOKUP(F2022,Cities!$A$1:$C$69,3,0)</f>
        <v>Europe</v>
      </c>
      <c r="J2022">
        <f t="shared" ca="1" si="3"/>
        <v>2</v>
      </c>
      <c r="K2022">
        <f ca="1">VLOOKUP(F2022,Cities!$A$1:$I$69,6+J2022,0)*R2022*E2022</f>
        <v>3720</v>
      </c>
      <c r="L2022">
        <f t="shared" ca="1" si="4"/>
        <v>1</v>
      </c>
      <c r="M2022">
        <f ca="1">VLOOKUP(F2022,Cities!$A$1:$I$69,4,0)*R2022*L2022</f>
        <v>3640</v>
      </c>
      <c r="N2022">
        <f t="shared" ca="1" si="5"/>
        <v>7360</v>
      </c>
      <c r="O2022" t="str">
        <f ca="1">VLOOKUP(F2022,Cities!$A$1:$E$69,5,0)</f>
        <v>Summer</v>
      </c>
      <c r="P2022">
        <f t="shared" ca="1" si="6"/>
        <v>2</v>
      </c>
      <c r="Q2022" t="str">
        <f ca="1">VLOOKUP(P2022,Sheet2!$A$1:$B$5,2,0)</f>
        <v>Family</v>
      </c>
      <c r="R2022">
        <f ca="1">VLOOKUP(P2022,Sheet2!$A$1:$C$5,3,0)</f>
        <v>4</v>
      </c>
    </row>
    <row r="2023" spans="1:18" ht="14.25" customHeight="1">
      <c r="A2023" s="4">
        <v>2022</v>
      </c>
      <c r="B2023">
        <f t="shared" ca="1" si="0"/>
        <v>39</v>
      </c>
      <c r="C2023">
        <f t="shared" ca="1" si="1"/>
        <v>4</v>
      </c>
      <c r="D2023" t="str">
        <f ca="1">VLOOKUP(C2023,Stay!$A$1:$B$5,2,0)</f>
        <v>1 month</v>
      </c>
      <c r="E2023">
        <f ca="1">VLOOKUP(C2023,Stay!$A$1:$C$5,3,0)</f>
        <v>30</v>
      </c>
      <c r="F2023">
        <f t="shared" ca="1" si="2"/>
        <v>56</v>
      </c>
      <c r="G2023" t="str">
        <f ca="1">VLOOKUP(F2023,Cities!$A$1:$C$69,2,0)</f>
        <v>Santa Cruz County</v>
      </c>
      <c r="H2023" t="str">
        <f ca="1">VLOOKUP(F2023,Cities!$A$1:$F$69,6,0)</f>
        <v>Beach</v>
      </c>
      <c r="I2023" t="str">
        <f ca="1">VLOOKUP(F2023,Cities!$A$1:$C$69,3,0)</f>
        <v>North America</v>
      </c>
      <c r="J2023">
        <f t="shared" ca="1" si="3"/>
        <v>2</v>
      </c>
      <c r="K2023">
        <f ca="1">VLOOKUP(F2023,Cities!$A$1:$I$69,6+J2023,0)*R2023*E2023</f>
        <v>12120</v>
      </c>
      <c r="L2023">
        <f t="shared" ca="1" si="4"/>
        <v>2</v>
      </c>
      <c r="M2023">
        <f ca="1">VLOOKUP(F2023,Cities!$A$1:$I$69,4,0)*R2023*L2023</f>
        <v>1760</v>
      </c>
      <c r="N2023">
        <f t="shared" ca="1" si="5"/>
        <v>13880</v>
      </c>
      <c r="O2023" t="str">
        <f ca="1">VLOOKUP(F2023,Cities!$A$1:$E$69,5,0)</f>
        <v>Spring</v>
      </c>
      <c r="P2023">
        <f t="shared" ca="1" si="6"/>
        <v>2</v>
      </c>
      <c r="Q2023" t="str">
        <f ca="1">VLOOKUP(P2023,Sheet2!$A$1:$B$5,2,0)</f>
        <v>Family</v>
      </c>
      <c r="R2023">
        <f ca="1">VLOOKUP(P2023,Sheet2!$A$1:$C$5,3,0)</f>
        <v>4</v>
      </c>
    </row>
    <row r="2024" spans="1:18" ht="14.25" customHeight="1">
      <c r="A2024" s="4">
        <v>2023</v>
      </c>
      <c r="B2024">
        <f t="shared" ca="1" si="0"/>
        <v>65</v>
      </c>
      <c r="C2024">
        <f t="shared" ca="1" si="1"/>
        <v>3</v>
      </c>
      <c r="D2024" t="str">
        <f ca="1">VLOOKUP(C2024,Stay!$A$1:$B$5,2,0)</f>
        <v>2 weeks</v>
      </c>
      <c r="E2024">
        <f ca="1">VLOOKUP(C2024,Stay!$A$1:$C$5,3,0)</f>
        <v>14</v>
      </c>
      <c r="F2024">
        <f t="shared" ca="1" si="2"/>
        <v>31</v>
      </c>
      <c r="G2024" t="str">
        <f ca="1">VLOOKUP(F2024,Cities!$A$1:$C$69,2,0)</f>
        <v>Los Angeles</v>
      </c>
      <c r="H2024" t="str">
        <f ca="1">VLOOKUP(F2024,Cities!$A$1:$F$69,6,0)</f>
        <v>Beach, Terrain</v>
      </c>
      <c r="I2024" t="str">
        <f ca="1">VLOOKUP(F2024,Cities!$A$1:$C$69,3,0)</f>
        <v>North America</v>
      </c>
      <c r="J2024">
        <f t="shared" ca="1" si="3"/>
        <v>3</v>
      </c>
      <c r="K2024">
        <f ca="1">VLOOKUP(F2024,Cities!$A$1:$I$69,6+J2024,0)*R2024*E2024</f>
        <v>46872</v>
      </c>
      <c r="L2024">
        <f t="shared" ca="1" si="4"/>
        <v>1</v>
      </c>
      <c r="M2024">
        <f ca="1">VLOOKUP(F2024,Cities!$A$1:$I$69,4,0)*R2024*L2024</f>
        <v>1320</v>
      </c>
      <c r="N2024">
        <f t="shared" ca="1" si="5"/>
        <v>48192</v>
      </c>
      <c r="O2024" t="str">
        <f ca="1">VLOOKUP(F2024,Cities!$A$1:$E$69,5,0)</f>
        <v>Summer</v>
      </c>
      <c r="P2024">
        <f t="shared" ca="1" si="6"/>
        <v>4</v>
      </c>
      <c r="Q2024" t="str">
        <f ca="1">VLOOKUP(P2024,Sheet2!$A$1:$B$5,2,0)</f>
        <v>Friends</v>
      </c>
      <c r="R2024">
        <f ca="1">VLOOKUP(P2024,Sheet2!$A$1:$C$5,3,0)</f>
        <v>6</v>
      </c>
    </row>
    <row r="2025" spans="1:18" ht="14.25" customHeight="1">
      <c r="A2025" s="4">
        <v>2024</v>
      </c>
      <c r="B2025">
        <f t="shared" ca="1" si="0"/>
        <v>210</v>
      </c>
      <c r="C2025">
        <f t="shared" ca="1" si="1"/>
        <v>1</v>
      </c>
      <c r="D2025" t="str">
        <f ca="1">VLOOKUP(C2025,Stay!$A$1:$B$5,2,0)</f>
        <v>3 days</v>
      </c>
      <c r="E2025">
        <f ca="1">VLOOKUP(C2025,Stay!$A$1:$C$5,3,0)</f>
        <v>3</v>
      </c>
      <c r="F2025">
        <f t="shared" ca="1" si="2"/>
        <v>25</v>
      </c>
      <c r="G2025" t="str">
        <f ca="1">VLOOKUP(F2025,Cities!$A$1:$C$69,2,0)</f>
        <v>Geneva</v>
      </c>
      <c r="H2025" t="str">
        <f ca="1">VLOOKUP(F2025,Cities!$A$1:$F$69,6,0)</f>
        <v>Historical, Beach, Terrain</v>
      </c>
      <c r="I2025" t="str">
        <f ca="1">VLOOKUP(F2025,Cities!$A$1:$C$69,3,0)</f>
        <v>Europe</v>
      </c>
      <c r="J2025">
        <f t="shared" ca="1" si="3"/>
        <v>3</v>
      </c>
      <c r="K2025">
        <f ca="1">VLOOKUP(F2025,Cities!$A$1:$I$69,6+J2025,0)*R2025*E2025</f>
        <v>978</v>
      </c>
      <c r="L2025">
        <f t="shared" ca="1" si="4"/>
        <v>1</v>
      </c>
      <c r="M2025">
        <f ca="1">VLOOKUP(F2025,Cities!$A$1:$I$69,4,0)*R2025*L2025</f>
        <v>980</v>
      </c>
      <c r="N2025">
        <f t="shared" ca="1" si="5"/>
        <v>1958</v>
      </c>
      <c r="O2025" t="str">
        <f ca="1">VLOOKUP(F2025,Cities!$A$1:$E$69,5,0)</f>
        <v>Summer</v>
      </c>
      <c r="P2025">
        <f t="shared" ca="1" si="6"/>
        <v>1</v>
      </c>
      <c r="Q2025" t="str">
        <f ca="1">VLOOKUP(P2025,Sheet2!$A$1:$B$5,2,0)</f>
        <v>Solo</v>
      </c>
      <c r="R2025">
        <f ca="1">VLOOKUP(P2025,Sheet2!$A$1:$C$5,3,0)</f>
        <v>1</v>
      </c>
    </row>
    <row r="2026" spans="1:18" ht="14.25" customHeight="1">
      <c r="A2026" s="4">
        <v>2025</v>
      </c>
      <c r="B2026">
        <f t="shared" ca="1" si="0"/>
        <v>122</v>
      </c>
      <c r="C2026">
        <f t="shared" ca="1" si="1"/>
        <v>1</v>
      </c>
      <c r="D2026" t="str">
        <f ca="1">VLOOKUP(C2026,Stay!$A$1:$B$5,2,0)</f>
        <v>3 days</v>
      </c>
      <c r="E2026">
        <f ca="1">VLOOKUP(C2026,Stay!$A$1:$C$5,3,0)</f>
        <v>3</v>
      </c>
      <c r="F2026">
        <f t="shared" ca="1" si="2"/>
        <v>50</v>
      </c>
      <c r="G2026" t="str">
        <f ca="1">VLOOKUP(F2026,Cities!$A$1:$C$69,2,0)</f>
        <v>Rio de Janeiro</v>
      </c>
      <c r="H2026" t="str">
        <f ca="1">VLOOKUP(F2026,Cities!$A$1:$F$69,6,0)</f>
        <v>Historical</v>
      </c>
      <c r="I2026" t="str">
        <f ca="1">VLOOKUP(F2026,Cities!$A$1:$C$69,3,0)</f>
        <v>South America</v>
      </c>
      <c r="J2026">
        <f t="shared" ca="1" si="3"/>
        <v>3</v>
      </c>
      <c r="K2026">
        <f ca="1">VLOOKUP(F2026,Cities!$A$1:$I$69,6+J2026,0)*R2026*E2026</f>
        <v>3420</v>
      </c>
      <c r="L2026">
        <f t="shared" ca="1" si="4"/>
        <v>1</v>
      </c>
      <c r="M2026">
        <f ca="1">VLOOKUP(F2026,Cities!$A$1:$I$69,4,0)*R2026*L2026</f>
        <v>4240</v>
      </c>
      <c r="N2026">
        <f t="shared" ca="1" si="5"/>
        <v>7660</v>
      </c>
      <c r="O2026" t="str">
        <f ca="1">VLOOKUP(F2026,Cities!$A$1:$E$69,5,0)</f>
        <v>Winter</v>
      </c>
      <c r="P2026">
        <f t="shared" ca="1" si="6"/>
        <v>2</v>
      </c>
      <c r="Q2026" t="str">
        <f ca="1">VLOOKUP(P2026,Sheet2!$A$1:$B$5,2,0)</f>
        <v>Family</v>
      </c>
      <c r="R2026">
        <f ca="1">VLOOKUP(P2026,Sheet2!$A$1:$C$5,3,0)</f>
        <v>4</v>
      </c>
    </row>
    <row r="2027" spans="1:18" ht="14.25" customHeight="1">
      <c r="A2027" s="4">
        <v>2026</v>
      </c>
      <c r="B2027">
        <f t="shared" ca="1" si="0"/>
        <v>286</v>
      </c>
      <c r="C2027">
        <f t="shared" ca="1" si="1"/>
        <v>4</v>
      </c>
      <c r="D2027" t="str">
        <f ca="1">VLOOKUP(C2027,Stay!$A$1:$B$5,2,0)</f>
        <v>1 month</v>
      </c>
      <c r="E2027">
        <f ca="1">VLOOKUP(C2027,Stay!$A$1:$C$5,3,0)</f>
        <v>30</v>
      </c>
      <c r="F2027">
        <f t="shared" ca="1" si="2"/>
        <v>61</v>
      </c>
      <c r="G2027" t="str">
        <f ca="1">VLOOKUP(F2027,Cities!$A$1:$C$69,2,0)</f>
        <v>Trentino</v>
      </c>
      <c r="H2027" t="str">
        <f ca="1">VLOOKUP(F2027,Cities!$A$1:$F$69,6,0)</f>
        <v>Terrain</v>
      </c>
      <c r="I2027" t="str">
        <f ca="1">VLOOKUP(F2027,Cities!$A$1:$C$69,3,0)</f>
        <v>Europe</v>
      </c>
      <c r="J2027">
        <f t="shared" ca="1" si="3"/>
        <v>3</v>
      </c>
      <c r="K2027">
        <f ca="1">VLOOKUP(F2027,Cities!$A$1:$I$69,6+J2027,0)*R2027*E2027</f>
        <v>2280</v>
      </c>
      <c r="L2027">
        <f t="shared" ca="1" si="4"/>
        <v>2</v>
      </c>
      <c r="M2027">
        <f ca="1">VLOOKUP(F2027,Cities!$A$1:$I$69,4,0)*R2027*L2027</f>
        <v>3640</v>
      </c>
      <c r="N2027">
        <f t="shared" ca="1" si="5"/>
        <v>5920</v>
      </c>
      <c r="O2027" t="str">
        <f ca="1">VLOOKUP(F2027,Cities!$A$1:$E$69,5,0)</f>
        <v>Summer</v>
      </c>
      <c r="P2027">
        <f t="shared" ca="1" si="6"/>
        <v>3</v>
      </c>
      <c r="Q2027" t="str">
        <f ca="1">VLOOKUP(P2027,Sheet2!$A$1:$B$5,2,0)</f>
        <v>Romantic</v>
      </c>
      <c r="R2027">
        <f ca="1">VLOOKUP(P2027,Sheet2!$A$1:$C$5,3,0)</f>
        <v>2</v>
      </c>
    </row>
    <row r="2028" spans="1:18" ht="14.25" customHeight="1">
      <c r="A2028" s="4">
        <v>2027</v>
      </c>
      <c r="B2028">
        <f t="shared" ca="1" si="0"/>
        <v>6</v>
      </c>
      <c r="C2028">
        <f t="shared" ca="1" si="1"/>
        <v>4</v>
      </c>
      <c r="D2028" t="str">
        <f ca="1">VLOOKUP(C2028,Stay!$A$1:$B$5,2,0)</f>
        <v>1 month</v>
      </c>
      <c r="E2028">
        <f ca="1">VLOOKUP(C2028,Stay!$A$1:$C$5,3,0)</f>
        <v>30</v>
      </c>
      <c r="F2028">
        <f t="shared" ca="1" si="2"/>
        <v>59</v>
      </c>
      <c r="G2028" t="str">
        <f ca="1">VLOOKUP(F2028,Cities!$A$1:$C$69,2,0)</f>
        <v>Tasmania</v>
      </c>
      <c r="H2028" t="str">
        <f ca="1">VLOOKUP(F2028,Cities!$A$1:$F$69,6,0)</f>
        <v>Beach</v>
      </c>
      <c r="I2028" t="str">
        <f ca="1">VLOOKUP(F2028,Cities!$A$1:$C$69,3,0)</f>
        <v>Australia</v>
      </c>
      <c r="J2028">
        <f t="shared" ca="1" si="3"/>
        <v>2</v>
      </c>
      <c r="K2028">
        <f ca="1">VLOOKUP(F2028,Cities!$A$1:$I$69,6+J2028,0)*R2028*E2028</f>
        <v>19260</v>
      </c>
      <c r="L2028">
        <f t="shared" ca="1" si="4"/>
        <v>1</v>
      </c>
      <c r="M2028">
        <f ca="1">VLOOKUP(F2028,Cities!$A$1:$I$69,4,0)*R2028*L2028</f>
        <v>9120</v>
      </c>
      <c r="N2028">
        <f t="shared" ca="1" si="5"/>
        <v>28380</v>
      </c>
      <c r="O2028" t="str">
        <f ca="1">VLOOKUP(F2028,Cities!$A$1:$E$69,5,0)</f>
        <v>Spring</v>
      </c>
      <c r="P2028">
        <f t="shared" ca="1" si="6"/>
        <v>4</v>
      </c>
      <c r="Q2028" t="str">
        <f ca="1">VLOOKUP(P2028,Sheet2!$A$1:$B$5,2,0)</f>
        <v>Friends</v>
      </c>
      <c r="R2028">
        <f ca="1">VLOOKUP(P2028,Sheet2!$A$1:$C$5,3,0)</f>
        <v>6</v>
      </c>
    </row>
    <row r="2029" spans="1:18" ht="14.25" customHeight="1">
      <c r="A2029" s="4">
        <v>2028</v>
      </c>
      <c r="B2029">
        <f t="shared" ca="1" si="0"/>
        <v>140</v>
      </c>
      <c r="C2029">
        <f t="shared" ca="1" si="1"/>
        <v>4</v>
      </c>
      <c r="D2029" t="str">
        <f ca="1">VLOOKUP(C2029,Stay!$A$1:$B$5,2,0)</f>
        <v>1 month</v>
      </c>
      <c r="E2029">
        <f ca="1">VLOOKUP(C2029,Stay!$A$1:$C$5,3,0)</f>
        <v>30</v>
      </c>
      <c r="F2029">
        <f t="shared" ca="1" si="2"/>
        <v>14</v>
      </c>
      <c r="G2029" t="str">
        <f ca="1">VLOOKUP(F2029,Cities!$A$1:$C$69,2,0)</f>
        <v>Brussels</v>
      </c>
      <c r="H2029" t="str">
        <f ca="1">VLOOKUP(F2029,Cities!$A$1:$F$69,6,0)</f>
        <v>Historical-Medieval, Beach, Park, Nightlife</v>
      </c>
      <c r="I2029" t="str">
        <f ca="1">VLOOKUP(F2029,Cities!$A$1:$C$69,3,0)</f>
        <v>Europe</v>
      </c>
      <c r="J2029">
        <f t="shared" ca="1" si="3"/>
        <v>2</v>
      </c>
      <c r="K2029">
        <f ca="1">VLOOKUP(F2029,Cities!$A$1:$I$69,6+J2029,0)*R2029*E2029</f>
        <v>6900</v>
      </c>
      <c r="L2029">
        <f t="shared" ca="1" si="4"/>
        <v>1</v>
      </c>
      <c r="M2029">
        <f ca="1">VLOOKUP(F2029,Cities!$A$1:$I$69,4,0)*R2029*L2029</f>
        <v>2160</v>
      </c>
      <c r="N2029">
        <f t="shared" ca="1" si="5"/>
        <v>9060</v>
      </c>
      <c r="O2029" t="str">
        <f ca="1">VLOOKUP(F2029,Cities!$A$1:$E$69,5,0)</f>
        <v>Summer</v>
      </c>
      <c r="P2029">
        <f t="shared" ca="1" si="6"/>
        <v>3</v>
      </c>
      <c r="Q2029" t="str">
        <f ca="1">VLOOKUP(P2029,Sheet2!$A$1:$B$5,2,0)</f>
        <v>Romantic</v>
      </c>
      <c r="R2029">
        <f ca="1">VLOOKUP(P2029,Sheet2!$A$1:$C$5,3,0)</f>
        <v>2</v>
      </c>
    </row>
    <row r="2030" spans="1:18" ht="14.25" customHeight="1">
      <c r="A2030" s="4">
        <v>2029</v>
      </c>
      <c r="B2030">
        <f t="shared" ca="1" si="0"/>
        <v>57</v>
      </c>
      <c r="C2030">
        <f t="shared" ca="1" si="1"/>
        <v>1</v>
      </c>
      <c r="D2030" t="str">
        <f ca="1">VLOOKUP(C2030,Stay!$A$1:$B$5,2,0)</f>
        <v>3 days</v>
      </c>
      <c r="E2030">
        <f ca="1">VLOOKUP(C2030,Stay!$A$1:$C$5,3,0)</f>
        <v>3</v>
      </c>
      <c r="F2030">
        <f t="shared" ca="1" si="2"/>
        <v>38</v>
      </c>
      <c r="G2030" t="str">
        <f ca="1">VLOOKUP(F2030,Cities!$A$1:$C$69,2,0)</f>
        <v>Milan</v>
      </c>
      <c r="H2030" t="str">
        <f ca="1">VLOOKUP(F2030,Cities!$A$1:$F$69,6,0)</f>
        <v>Historical-Modern, Nightlife, Architecture</v>
      </c>
      <c r="I2030" t="str">
        <f ca="1">VLOOKUP(F2030,Cities!$A$1:$C$69,3,0)</f>
        <v>Europe</v>
      </c>
      <c r="J2030">
        <f t="shared" ca="1" si="3"/>
        <v>1</v>
      </c>
      <c r="K2030">
        <f ca="1">VLOOKUP(F2030,Cities!$A$1:$I$69,6+J2030,0)*R2030*E2030</f>
        <v>318</v>
      </c>
      <c r="L2030">
        <f t="shared" ca="1" si="4"/>
        <v>1</v>
      </c>
      <c r="M2030">
        <f ca="1">VLOOKUP(F2030,Cities!$A$1:$I$69,4,0)*R2030*L2030</f>
        <v>1820</v>
      </c>
      <c r="N2030">
        <f t="shared" ca="1" si="5"/>
        <v>2138</v>
      </c>
      <c r="O2030" t="str">
        <f ca="1">VLOOKUP(F2030,Cities!$A$1:$E$69,5,0)</f>
        <v>Summer</v>
      </c>
      <c r="P2030">
        <f t="shared" ca="1" si="6"/>
        <v>3</v>
      </c>
      <c r="Q2030" t="str">
        <f ca="1">VLOOKUP(P2030,Sheet2!$A$1:$B$5,2,0)</f>
        <v>Romantic</v>
      </c>
      <c r="R2030">
        <f ca="1">VLOOKUP(P2030,Sheet2!$A$1:$C$5,3,0)</f>
        <v>2</v>
      </c>
    </row>
    <row r="2031" spans="1:18" ht="14.25" customHeight="1">
      <c r="A2031" s="4">
        <v>2030</v>
      </c>
      <c r="B2031">
        <f t="shared" ca="1" si="0"/>
        <v>65</v>
      </c>
      <c r="C2031">
        <f t="shared" ca="1" si="1"/>
        <v>4</v>
      </c>
      <c r="D2031" t="str">
        <f ca="1">VLOOKUP(C2031,Stay!$A$1:$B$5,2,0)</f>
        <v>1 month</v>
      </c>
      <c r="E2031">
        <f ca="1">VLOOKUP(C2031,Stay!$A$1:$C$5,3,0)</f>
        <v>30</v>
      </c>
      <c r="F2031">
        <f t="shared" ca="1" si="2"/>
        <v>61</v>
      </c>
      <c r="G2031" t="str">
        <f ca="1">VLOOKUP(F2031,Cities!$A$1:$C$69,2,0)</f>
        <v>Trentino</v>
      </c>
      <c r="H2031" t="str">
        <f ca="1">VLOOKUP(F2031,Cities!$A$1:$F$69,6,0)</f>
        <v>Terrain</v>
      </c>
      <c r="I2031" t="str">
        <f ca="1">VLOOKUP(F2031,Cities!$A$1:$C$69,3,0)</f>
        <v>Europe</v>
      </c>
      <c r="J2031">
        <f t="shared" ca="1" si="3"/>
        <v>2</v>
      </c>
      <c r="K2031">
        <f ca="1">VLOOKUP(F2031,Cities!$A$1:$I$69,6+J2031,0)*R2031*E2031</f>
        <v>5580</v>
      </c>
      <c r="L2031">
        <f t="shared" ca="1" si="4"/>
        <v>1</v>
      </c>
      <c r="M2031">
        <f ca="1">VLOOKUP(F2031,Cities!$A$1:$I$69,4,0)*R2031*L2031</f>
        <v>5460</v>
      </c>
      <c r="N2031">
        <f t="shared" ca="1" si="5"/>
        <v>11040</v>
      </c>
      <c r="O2031" t="str">
        <f ca="1">VLOOKUP(F2031,Cities!$A$1:$E$69,5,0)</f>
        <v>Summer</v>
      </c>
      <c r="P2031">
        <f t="shared" ca="1" si="6"/>
        <v>4</v>
      </c>
      <c r="Q2031" t="str">
        <f ca="1">VLOOKUP(P2031,Sheet2!$A$1:$B$5,2,0)</f>
        <v>Friends</v>
      </c>
      <c r="R2031">
        <f ca="1">VLOOKUP(P2031,Sheet2!$A$1:$C$5,3,0)</f>
        <v>6</v>
      </c>
    </row>
    <row r="2032" spans="1:18" ht="14.25" customHeight="1">
      <c r="A2032" s="4">
        <v>2031</v>
      </c>
      <c r="B2032">
        <f t="shared" ca="1" si="0"/>
        <v>74</v>
      </c>
      <c r="C2032">
        <f t="shared" ca="1" si="1"/>
        <v>1</v>
      </c>
      <c r="D2032" t="str">
        <f ca="1">VLOOKUP(C2032,Stay!$A$1:$B$5,2,0)</f>
        <v>3 days</v>
      </c>
      <c r="E2032">
        <f ca="1">VLOOKUP(C2032,Stay!$A$1:$C$5,3,0)</f>
        <v>3</v>
      </c>
      <c r="F2032">
        <f t="shared" ca="1" si="2"/>
        <v>57</v>
      </c>
      <c r="G2032" t="str">
        <f ca="1">VLOOKUP(F2032,Cities!$A$1:$C$69,2,0)</f>
        <v>Seattle</v>
      </c>
      <c r="H2032" t="str">
        <f ca="1">VLOOKUP(F2032,Cities!$A$1:$F$69,6,0)</f>
        <v>Modern</v>
      </c>
      <c r="I2032" t="str">
        <f ca="1">VLOOKUP(F2032,Cities!$A$1:$C$69,3,0)</f>
        <v>North America</v>
      </c>
      <c r="J2032">
        <f t="shared" ca="1" si="3"/>
        <v>3</v>
      </c>
      <c r="K2032">
        <f ca="1">VLOOKUP(F2032,Cities!$A$1:$I$69,6+J2032,0)*R2032*E2032</f>
        <v>6156</v>
      </c>
      <c r="L2032">
        <f t="shared" ca="1" si="4"/>
        <v>1</v>
      </c>
      <c r="M2032">
        <f ca="1">VLOOKUP(F2032,Cities!$A$1:$I$69,4,0)*R2032*L2032</f>
        <v>1200</v>
      </c>
      <c r="N2032">
        <f t="shared" ca="1" si="5"/>
        <v>7356</v>
      </c>
      <c r="O2032" t="str">
        <f ca="1">VLOOKUP(F2032,Cities!$A$1:$E$69,5,0)</f>
        <v>Summer</v>
      </c>
      <c r="P2032">
        <f t="shared" ca="1" si="6"/>
        <v>4</v>
      </c>
      <c r="Q2032" t="str">
        <f ca="1">VLOOKUP(P2032,Sheet2!$A$1:$B$5,2,0)</f>
        <v>Friends</v>
      </c>
      <c r="R2032">
        <f ca="1">VLOOKUP(P2032,Sheet2!$A$1:$C$5,3,0)</f>
        <v>6</v>
      </c>
    </row>
    <row r="2033" spans="1:18" ht="14.25" customHeight="1">
      <c r="A2033" s="4">
        <v>2032</v>
      </c>
      <c r="B2033">
        <f t="shared" ca="1" si="0"/>
        <v>161</v>
      </c>
      <c r="C2033">
        <f t="shared" ca="1" si="1"/>
        <v>4</v>
      </c>
      <c r="D2033" t="str">
        <f ca="1">VLOOKUP(C2033,Stay!$A$1:$B$5,2,0)</f>
        <v>1 month</v>
      </c>
      <c r="E2033">
        <f ca="1">VLOOKUP(C2033,Stay!$A$1:$C$5,3,0)</f>
        <v>30</v>
      </c>
      <c r="F2033">
        <f t="shared" ca="1" si="2"/>
        <v>67</v>
      </c>
      <c r="G2033" t="str">
        <f ca="1">VLOOKUP(F2033,Cities!$A$1:$C$69,2,0)</f>
        <v>Ville de Quebec</v>
      </c>
      <c r="H2033" t="str">
        <f ca="1">VLOOKUP(F2033,Cities!$A$1:$F$69,6,0)</f>
        <v>Historical</v>
      </c>
      <c r="I2033" t="str">
        <f ca="1">VLOOKUP(F2033,Cities!$A$1:$C$69,3,0)</f>
        <v>North America</v>
      </c>
      <c r="J2033">
        <f t="shared" ca="1" si="3"/>
        <v>3</v>
      </c>
      <c r="K2033">
        <f ca="1">VLOOKUP(F2033,Cities!$A$1:$I$69,6+J2033,0)*R2033*E2033</f>
        <v>21480</v>
      </c>
      <c r="L2033">
        <f t="shared" ca="1" si="4"/>
        <v>2</v>
      </c>
      <c r="M2033">
        <f ca="1">VLOOKUP(F2033,Cities!$A$1:$I$69,4,0)*R2033*L2033</f>
        <v>2200</v>
      </c>
      <c r="N2033">
        <f t="shared" ca="1" si="5"/>
        <v>23680</v>
      </c>
      <c r="O2033" t="str">
        <f ca="1">VLOOKUP(F2033,Cities!$A$1:$E$69,5,0)</f>
        <v>Summer</v>
      </c>
      <c r="P2033">
        <f t="shared" ca="1" si="6"/>
        <v>3</v>
      </c>
      <c r="Q2033" t="str">
        <f ca="1">VLOOKUP(P2033,Sheet2!$A$1:$B$5,2,0)</f>
        <v>Romantic</v>
      </c>
      <c r="R2033">
        <f ca="1">VLOOKUP(P2033,Sheet2!$A$1:$C$5,3,0)</f>
        <v>2</v>
      </c>
    </row>
    <row r="2034" spans="1:18" ht="14.25" customHeight="1">
      <c r="A2034" s="4">
        <v>2033</v>
      </c>
      <c r="B2034">
        <f t="shared" ca="1" si="0"/>
        <v>153</v>
      </c>
      <c r="C2034">
        <f t="shared" ca="1" si="1"/>
        <v>4</v>
      </c>
      <c r="D2034" t="str">
        <f ca="1">VLOOKUP(C2034,Stay!$A$1:$B$5,2,0)</f>
        <v>1 month</v>
      </c>
      <c r="E2034">
        <f ca="1">VLOOKUP(C2034,Stay!$A$1:$C$5,3,0)</f>
        <v>30</v>
      </c>
      <c r="F2034">
        <f t="shared" ca="1" si="2"/>
        <v>26</v>
      </c>
      <c r="G2034" t="str">
        <f ca="1">VLOOKUP(F2034,Cities!$A$1:$C$69,2,0)</f>
        <v>Greater Manchester</v>
      </c>
      <c r="H2034" t="str">
        <f ca="1">VLOOKUP(F2034,Cities!$A$1:$F$69,6,0)</f>
        <v>Historical, Beach, Terrain</v>
      </c>
      <c r="I2034" t="str">
        <f ca="1">VLOOKUP(F2034,Cities!$A$1:$C$69,3,0)</f>
        <v>Europe</v>
      </c>
      <c r="J2034">
        <f t="shared" ca="1" si="3"/>
        <v>3</v>
      </c>
      <c r="K2034">
        <f ca="1">VLOOKUP(F2034,Cities!$A$1:$I$69,6+J2034,0)*R2034*E2034</f>
        <v>13350</v>
      </c>
      <c r="L2034">
        <f t="shared" ca="1" si="4"/>
        <v>2</v>
      </c>
      <c r="M2034">
        <f ca="1">VLOOKUP(F2034,Cities!$A$1:$I$69,4,0)*R2034*L2034</f>
        <v>1340</v>
      </c>
      <c r="N2034">
        <f t="shared" ca="1" si="5"/>
        <v>14690</v>
      </c>
      <c r="O2034" t="str">
        <f ca="1">VLOOKUP(F2034,Cities!$A$1:$E$69,5,0)</f>
        <v>Summer</v>
      </c>
      <c r="P2034">
        <f t="shared" ca="1" si="6"/>
        <v>1</v>
      </c>
      <c r="Q2034" t="str">
        <f ca="1">VLOOKUP(P2034,Sheet2!$A$1:$B$5,2,0)</f>
        <v>Solo</v>
      </c>
      <c r="R2034">
        <f ca="1">VLOOKUP(P2034,Sheet2!$A$1:$C$5,3,0)</f>
        <v>1</v>
      </c>
    </row>
    <row r="2035" spans="1:18" ht="14.25" customHeight="1">
      <c r="A2035" s="4">
        <v>2034</v>
      </c>
      <c r="B2035">
        <f t="shared" ca="1" si="0"/>
        <v>14</v>
      </c>
      <c r="C2035">
        <f t="shared" ca="1" si="1"/>
        <v>3</v>
      </c>
      <c r="D2035" t="str">
        <f ca="1">VLOOKUP(C2035,Stay!$A$1:$B$5,2,0)</f>
        <v>2 weeks</v>
      </c>
      <c r="E2035">
        <f ca="1">VLOOKUP(C2035,Stay!$A$1:$C$5,3,0)</f>
        <v>14</v>
      </c>
      <c r="F2035">
        <f t="shared" ca="1" si="2"/>
        <v>28</v>
      </c>
      <c r="G2035" t="str">
        <f ca="1">VLOOKUP(F2035,Cities!$A$1:$C$69,2,0)</f>
        <v>Hong Kong</v>
      </c>
      <c r="H2035" t="str">
        <f ca="1">VLOOKUP(F2035,Cities!$A$1:$F$69,6,0)</f>
        <v>Modern, Beach, Terrain</v>
      </c>
      <c r="I2035" t="str">
        <f ca="1">VLOOKUP(F2035,Cities!$A$1:$C$69,3,0)</f>
        <v>Asia</v>
      </c>
      <c r="J2035">
        <f t="shared" ca="1" si="3"/>
        <v>1</v>
      </c>
      <c r="K2035">
        <f ca="1">VLOOKUP(F2035,Cities!$A$1:$I$69,6+J2035,0)*R2035*E2035</f>
        <v>770</v>
      </c>
      <c r="L2035">
        <f t="shared" ca="1" si="4"/>
        <v>2</v>
      </c>
      <c r="M2035">
        <f ca="1">VLOOKUP(F2035,Cities!$A$1:$I$69,4,0)*R2035*L2035</f>
        <v>1540</v>
      </c>
      <c r="N2035">
        <f t="shared" ca="1" si="5"/>
        <v>2310</v>
      </c>
      <c r="O2035" t="str">
        <f ca="1">VLOOKUP(F2035,Cities!$A$1:$E$69,5,0)</f>
        <v>Spring</v>
      </c>
      <c r="P2035">
        <f t="shared" ca="1" si="6"/>
        <v>1</v>
      </c>
      <c r="Q2035" t="str">
        <f ca="1">VLOOKUP(P2035,Sheet2!$A$1:$B$5,2,0)</f>
        <v>Solo</v>
      </c>
      <c r="R2035">
        <f ca="1">VLOOKUP(P2035,Sheet2!$A$1:$C$5,3,0)</f>
        <v>1</v>
      </c>
    </row>
    <row r="2036" spans="1:18" ht="14.25" customHeight="1">
      <c r="A2036" s="4">
        <v>2035</v>
      </c>
      <c r="B2036">
        <f t="shared" ca="1" si="0"/>
        <v>16</v>
      </c>
      <c r="C2036">
        <f t="shared" ca="1" si="1"/>
        <v>4</v>
      </c>
      <c r="D2036" t="str">
        <f ca="1">VLOOKUP(C2036,Stay!$A$1:$B$5,2,0)</f>
        <v>1 month</v>
      </c>
      <c r="E2036">
        <f ca="1">VLOOKUP(C2036,Stay!$A$1:$C$5,3,0)</f>
        <v>30</v>
      </c>
      <c r="F2036">
        <f t="shared" ca="1" si="2"/>
        <v>51</v>
      </c>
      <c r="G2036" t="str">
        <f ca="1">VLOOKUP(F2036,Cities!$A$1:$C$69,2,0)</f>
        <v>Rome</v>
      </c>
      <c r="H2036" t="str">
        <f ca="1">VLOOKUP(F2036,Cities!$A$1:$F$69,6,0)</f>
        <v>Historical</v>
      </c>
      <c r="I2036" t="str">
        <f ca="1">VLOOKUP(F2036,Cities!$A$1:$C$69,3,0)</f>
        <v>Europe</v>
      </c>
      <c r="J2036">
        <f t="shared" ca="1" si="3"/>
        <v>2</v>
      </c>
      <c r="K2036">
        <f ca="1">VLOOKUP(F2036,Cities!$A$1:$I$69,6+J2036,0)*R2036*E2036</f>
        <v>4140</v>
      </c>
      <c r="L2036">
        <f t="shared" ca="1" si="4"/>
        <v>1</v>
      </c>
      <c r="M2036">
        <f ca="1">VLOOKUP(F2036,Cities!$A$1:$I$69,4,0)*R2036*L2036</f>
        <v>953</v>
      </c>
      <c r="N2036">
        <f t="shared" ca="1" si="5"/>
        <v>5093</v>
      </c>
      <c r="O2036" t="str">
        <f ca="1">VLOOKUP(F2036,Cities!$A$1:$E$69,5,0)</f>
        <v>Summer</v>
      </c>
      <c r="P2036">
        <f t="shared" ca="1" si="6"/>
        <v>1</v>
      </c>
      <c r="Q2036" t="str">
        <f ca="1">VLOOKUP(P2036,Sheet2!$A$1:$B$5,2,0)</f>
        <v>Solo</v>
      </c>
      <c r="R2036">
        <f ca="1">VLOOKUP(P2036,Sheet2!$A$1:$C$5,3,0)</f>
        <v>1</v>
      </c>
    </row>
    <row r="2037" spans="1:18" ht="14.25" customHeight="1">
      <c r="A2037" s="4">
        <v>2036</v>
      </c>
      <c r="B2037">
        <f t="shared" ca="1" si="0"/>
        <v>17</v>
      </c>
      <c r="C2037">
        <f t="shared" ca="1" si="1"/>
        <v>2</v>
      </c>
      <c r="D2037" t="str">
        <f ca="1">VLOOKUP(C2037,Stay!$A$1:$B$5,2,0)</f>
        <v>1 week</v>
      </c>
      <c r="E2037">
        <f ca="1">VLOOKUP(C2037,Stay!$A$1:$C$5,3,0)</f>
        <v>7</v>
      </c>
      <c r="F2037">
        <f t="shared" ca="1" si="2"/>
        <v>41</v>
      </c>
      <c r="G2037" t="str">
        <f ca="1">VLOOKUP(F2037,Cities!$A$1:$C$69,2,0)</f>
        <v>Nashville</v>
      </c>
      <c r="H2037" t="str">
        <f ca="1">VLOOKUP(F2037,Cities!$A$1:$F$69,6,0)</f>
        <v>Modern, Nightlife</v>
      </c>
      <c r="I2037" t="str">
        <f ca="1">VLOOKUP(F2037,Cities!$A$1:$C$69,3,0)</f>
        <v>North America</v>
      </c>
      <c r="J2037">
        <f t="shared" ca="1" si="3"/>
        <v>3</v>
      </c>
      <c r="K2037">
        <f ca="1">VLOOKUP(F2037,Cities!$A$1:$I$69,6+J2037,0)*R2037*E2037</f>
        <v>7644</v>
      </c>
      <c r="L2037">
        <f t="shared" ca="1" si="4"/>
        <v>1</v>
      </c>
      <c r="M2037">
        <f ca="1">VLOOKUP(F2037,Cities!$A$1:$I$69,4,0)*R2037*L2037</f>
        <v>1240</v>
      </c>
      <c r="N2037">
        <f t="shared" ca="1" si="5"/>
        <v>8884</v>
      </c>
      <c r="O2037" t="str">
        <f ca="1">VLOOKUP(F2037,Cities!$A$1:$E$69,5,0)</f>
        <v>Spring</v>
      </c>
      <c r="P2037">
        <f t="shared" ca="1" si="6"/>
        <v>2</v>
      </c>
      <c r="Q2037" t="str">
        <f ca="1">VLOOKUP(P2037,Sheet2!$A$1:$B$5,2,0)</f>
        <v>Family</v>
      </c>
      <c r="R2037">
        <f ca="1">VLOOKUP(P2037,Sheet2!$A$1:$C$5,3,0)</f>
        <v>4</v>
      </c>
    </row>
    <row r="2038" spans="1:18" ht="14.25" customHeight="1">
      <c r="A2038" s="4">
        <v>2037</v>
      </c>
      <c r="B2038">
        <f t="shared" ca="1" si="0"/>
        <v>107</v>
      </c>
      <c r="C2038">
        <f t="shared" ca="1" si="1"/>
        <v>4</v>
      </c>
      <c r="D2038" t="str">
        <f ca="1">VLOOKUP(C2038,Stay!$A$1:$B$5,2,0)</f>
        <v>1 month</v>
      </c>
      <c r="E2038">
        <f ca="1">VLOOKUP(C2038,Stay!$A$1:$C$5,3,0)</f>
        <v>30</v>
      </c>
      <c r="F2038">
        <f t="shared" ca="1" si="2"/>
        <v>28</v>
      </c>
      <c r="G2038" t="str">
        <f ca="1">VLOOKUP(F2038,Cities!$A$1:$C$69,2,0)</f>
        <v>Hong Kong</v>
      </c>
      <c r="H2038" t="str">
        <f ca="1">VLOOKUP(F2038,Cities!$A$1:$F$69,6,0)</f>
        <v>Modern, Beach, Terrain</v>
      </c>
      <c r="I2038" t="str">
        <f ca="1">VLOOKUP(F2038,Cities!$A$1:$C$69,3,0)</f>
        <v>Asia</v>
      </c>
      <c r="J2038">
        <f t="shared" ca="1" si="3"/>
        <v>1</v>
      </c>
      <c r="K2038">
        <f ca="1">VLOOKUP(F2038,Cities!$A$1:$I$69,6+J2038,0)*R2038*E2038</f>
        <v>3300</v>
      </c>
      <c r="L2038">
        <f t="shared" ca="1" si="4"/>
        <v>1</v>
      </c>
      <c r="M2038">
        <f ca="1">VLOOKUP(F2038,Cities!$A$1:$I$69,4,0)*R2038*L2038</f>
        <v>1540</v>
      </c>
      <c r="N2038">
        <f t="shared" ca="1" si="5"/>
        <v>4840</v>
      </c>
      <c r="O2038" t="str">
        <f ca="1">VLOOKUP(F2038,Cities!$A$1:$E$69,5,0)</f>
        <v>Spring</v>
      </c>
      <c r="P2038">
        <f t="shared" ca="1" si="6"/>
        <v>3</v>
      </c>
      <c r="Q2038" t="str">
        <f ca="1">VLOOKUP(P2038,Sheet2!$A$1:$B$5,2,0)</f>
        <v>Romantic</v>
      </c>
      <c r="R2038">
        <f ca="1">VLOOKUP(P2038,Sheet2!$A$1:$C$5,3,0)</f>
        <v>2</v>
      </c>
    </row>
    <row r="2039" spans="1:18" ht="14.25" customHeight="1">
      <c r="A2039" s="4">
        <v>2038</v>
      </c>
      <c r="B2039">
        <f t="shared" ca="1" si="0"/>
        <v>242</v>
      </c>
      <c r="C2039">
        <f t="shared" ca="1" si="1"/>
        <v>3</v>
      </c>
      <c r="D2039" t="str">
        <f ca="1">VLOOKUP(C2039,Stay!$A$1:$B$5,2,0)</f>
        <v>2 weeks</v>
      </c>
      <c r="E2039">
        <f ca="1">VLOOKUP(C2039,Stay!$A$1:$C$5,3,0)</f>
        <v>14</v>
      </c>
      <c r="F2039">
        <f t="shared" ca="1" si="2"/>
        <v>57</v>
      </c>
      <c r="G2039" t="str">
        <f ca="1">VLOOKUP(F2039,Cities!$A$1:$C$69,2,0)</f>
        <v>Seattle</v>
      </c>
      <c r="H2039" t="str">
        <f ca="1">VLOOKUP(F2039,Cities!$A$1:$F$69,6,0)</f>
        <v>Modern</v>
      </c>
      <c r="I2039" t="str">
        <f ca="1">VLOOKUP(F2039,Cities!$A$1:$C$69,3,0)</f>
        <v>North America</v>
      </c>
      <c r="J2039">
        <f t="shared" ca="1" si="3"/>
        <v>2</v>
      </c>
      <c r="K2039">
        <f ca="1">VLOOKUP(F2039,Cities!$A$1:$I$69,6+J2039,0)*R2039*E2039</f>
        <v>8624</v>
      </c>
      <c r="L2039">
        <f t="shared" ca="1" si="4"/>
        <v>1</v>
      </c>
      <c r="M2039">
        <f ca="1">VLOOKUP(F2039,Cities!$A$1:$I$69,4,0)*R2039*L2039</f>
        <v>800</v>
      </c>
      <c r="N2039">
        <f t="shared" ca="1" si="5"/>
        <v>9424</v>
      </c>
      <c r="O2039" t="str">
        <f ca="1">VLOOKUP(F2039,Cities!$A$1:$E$69,5,0)</f>
        <v>Summer</v>
      </c>
      <c r="P2039">
        <f t="shared" ca="1" si="6"/>
        <v>2</v>
      </c>
      <c r="Q2039" t="str">
        <f ca="1">VLOOKUP(P2039,Sheet2!$A$1:$B$5,2,0)</f>
        <v>Family</v>
      </c>
      <c r="R2039">
        <f ca="1">VLOOKUP(P2039,Sheet2!$A$1:$C$5,3,0)</f>
        <v>4</v>
      </c>
    </row>
    <row r="2040" spans="1:18" ht="14.25" customHeight="1">
      <c r="A2040" s="4">
        <v>2039</v>
      </c>
      <c r="B2040">
        <f t="shared" ca="1" si="0"/>
        <v>3</v>
      </c>
      <c r="C2040">
        <f t="shared" ca="1" si="1"/>
        <v>4</v>
      </c>
      <c r="D2040" t="str">
        <f ca="1">VLOOKUP(C2040,Stay!$A$1:$B$5,2,0)</f>
        <v>1 month</v>
      </c>
      <c r="E2040">
        <f ca="1">VLOOKUP(C2040,Stay!$A$1:$C$5,3,0)</f>
        <v>30</v>
      </c>
      <c r="F2040">
        <f t="shared" ca="1" si="2"/>
        <v>22</v>
      </c>
      <c r="G2040" t="str">
        <f ca="1">VLOOKUP(F2040,Cities!$A$1:$C$69,2,0)</f>
        <v>Dublin</v>
      </c>
      <c r="H2040" t="str">
        <f ca="1">VLOOKUP(F2040,Cities!$A$1:$F$69,6,0)</f>
        <v>Terrain, Beach, Historical-Medieval, Parks, Architecture</v>
      </c>
      <c r="I2040" t="str">
        <f ca="1">VLOOKUP(F2040,Cities!$A$1:$C$69,3,0)</f>
        <v>Europe</v>
      </c>
      <c r="J2040">
        <f t="shared" ca="1" si="3"/>
        <v>3</v>
      </c>
      <c r="K2040">
        <f ca="1">VLOOKUP(F2040,Cities!$A$1:$I$69,6+J2040,0)*R2040*E2040</f>
        <v>9390</v>
      </c>
      <c r="L2040">
        <f t="shared" ca="1" si="4"/>
        <v>1</v>
      </c>
      <c r="M2040">
        <f ca="1">VLOOKUP(F2040,Cities!$A$1:$I$69,4,0)*R2040*L2040</f>
        <v>979</v>
      </c>
      <c r="N2040">
        <f t="shared" ca="1" si="5"/>
        <v>10369</v>
      </c>
      <c r="O2040" t="str">
        <f ca="1">VLOOKUP(F2040,Cities!$A$1:$E$69,5,0)</f>
        <v>Summer</v>
      </c>
      <c r="P2040">
        <f t="shared" ca="1" si="6"/>
        <v>1</v>
      </c>
      <c r="Q2040" t="str">
        <f ca="1">VLOOKUP(P2040,Sheet2!$A$1:$B$5,2,0)</f>
        <v>Solo</v>
      </c>
      <c r="R2040">
        <f ca="1">VLOOKUP(P2040,Sheet2!$A$1:$C$5,3,0)</f>
        <v>1</v>
      </c>
    </row>
    <row r="2041" spans="1:18" ht="14.25" customHeight="1">
      <c r="A2041" s="4">
        <v>2040</v>
      </c>
      <c r="B2041">
        <f t="shared" ca="1" si="0"/>
        <v>137</v>
      </c>
      <c r="C2041">
        <f t="shared" ca="1" si="1"/>
        <v>1</v>
      </c>
      <c r="D2041" t="str">
        <f ca="1">VLOOKUP(C2041,Stay!$A$1:$B$5,2,0)</f>
        <v>3 days</v>
      </c>
      <c r="E2041">
        <f ca="1">VLOOKUP(C2041,Stay!$A$1:$C$5,3,0)</f>
        <v>3</v>
      </c>
      <c r="F2041">
        <f t="shared" ca="1" si="2"/>
        <v>20</v>
      </c>
      <c r="G2041" t="str">
        <f ca="1">VLOOKUP(F2041,Cities!$A$1:$C$69,2,0)</f>
        <v>Copenhagen</v>
      </c>
      <c r="H2041" t="str">
        <f ca="1">VLOOKUP(F2041,Cities!$A$1:$F$69,6,0)</f>
        <v>Historical-Medieval, Beach, Adventure-Water, Park, Nightlife, Architecture</v>
      </c>
      <c r="I2041" t="str">
        <f ca="1">VLOOKUP(F2041,Cities!$A$1:$C$69,3,0)</f>
        <v>Europe</v>
      </c>
      <c r="J2041">
        <f t="shared" ca="1" si="3"/>
        <v>3</v>
      </c>
      <c r="K2041">
        <f ca="1">VLOOKUP(F2041,Cities!$A$1:$I$69,6+J2041,0)*R2041*E2041</f>
        <v>2712</v>
      </c>
      <c r="L2041">
        <f t="shared" ca="1" si="4"/>
        <v>1</v>
      </c>
      <c r="M2041">
        <f ca="1">VLOOKUP(F2041,Cities!$A$1:$I$69,4,0)*R2041*L2041</f>
        <v>1960</v>
      </c>
      <c r="N2041">
        <f t="shared" ca="1" si="5"/>
        <v>4672</v>
      </c>
      <c r="O2041" t="str">
        <f ca="1">VLOOKUP(F2041,Cities!$A$1:$E$69,5,0)</f>
        <v>Summer</v>
      </c>
      <c r="P2041">
        <f t="shared" ca="1" si="6"/>
        <v>3</v>
      </c>
      <c r="Q2041" t="str">
        <f ca="1">VLOOKUP(P2041,Sheet2!$A$1:$B$5,2,0)</f>
        <v>Romantic</v>
      </c>
      <c r="R2041">
        <f ca="1">VLOOKUP(P2041,Sheet2!$A$1:$C$5,3,0)</f>
        <v>2</v>
      </c>
    </row>
    <row r="2042" spans="1:18" ht="14.25" customHeight="1">
      <c r="A2042" s="4">
        <v>2041</v>
      </c>
      <c r="B2042">
        <f t="shared" ca="1" si="0"/>
        <v>78</v>
      </c>
      <c r="C2042">
        <f t="shared" ca="1" si="1"/>
        <v>4</v>
      </c>
      <c r="D2042" t="str">
        <f ca="1">VLOOKUP(C2042,Stay!$A$1:$B$5,2,0)</f>
        <v>1 month</v>
      </c>
      <c r="E2042">
        <f ca="1">VLOOKUP(C2042,Stay!$A$1:$C$5,3,0)</f>
        <v>30</v>
      </c>
      <c r="F2042">
        <f t="shared" ca="1" si="2"/>
        <v>41</v>
      </c>
      <c r="G2042" t="str">
        <f ca="1">VLOOKUP(F2042,Cities!$A$1:$C$69,2,0)</f>
        <v>Nashville</v>
      </c>
      <c r="H2042" t="str">
        <f ca="1">VLOOKUP(F2042,Cities!$A$1:$F$69,6,0)</f>
        <v>Modern, Nightlife</v>
      </c>
      <c r="I2042" t="str">
        <f ca="1">VLOOKUP(F2042,Cities!$A$1:$C$69,3,0)</f>
        <v>North America</v>
      </c>
      <c r="J2042">
        <f t="shared" ca="1" si="3"/>
        <v>3</v>
      </c>
      <c r="K2042">
        <f ca="1">VLOOKUP(F2042,Cities!$A$1:$I$69,6+J2042,0)*R2042*E2042</f>
        <v>49140</v>
      </c>
      <c r="L2042">
        <f t="shared" ca="1" si="4"/>
        <v>2</v>
      </c>
      <c r="M2042">
        <f ca="1">VLOOKUP(F2042,Cities!$A$1:$I$69,4,0)*R2042*L2042</f>
        <v>3720</v>
      </c>
      <c r="N2042">
        <f t="shared" ca="1" si="5"/>
        <v>52860</v>
      </c>
      <c r="O2042" t="str">
        <f ca="1">VLOOKUP(F2042,Cities!$A$1:$E$69,5,0)</f>
        <v>Spring</v>
      </c>
      <c r="P2042">
        <f t="shared" ca="1" si="6"/>
        <v>4</v>
      </c>
      <c r="Q2042" t="str">
        <f ca="1">VLOOKUP(P2042,Sheet2!$A$1:$B$5,2,0)</f>
        <v>Friends</v>
      </c>
      <c r="R2042">
        <f ca="1">VLOOKUP(P2042,Sheet2!$A$1:$C$5,3,0)</f>
        <v>6</v>
      </c>
    </row>
    <row r="2043" spans="1:18" ht="14.25" customHeight="1">
      <c r="A2043" s="4">
        <v>2042</v>
      </c>
      <c r="B2043">
        <f t="shared" ca="1" si="0"/>
        <v>240</v>
      </c>
      <c r="C2043">
        <f t="shared" ca="1" si="1"/>
        <v>4</v>
      </c>
      <c r="D2043" t="str">
        <f ca="1">VLOOKUP(C2043,Stay!$A$1:$B$5,2,0)</f>
        <v>1 month</v>
      </c>
      <c r="E2043">
        <f ca="1">VLOOKUP(C2043,Stay!$A$1:$C$5,3,0)</f>
        <v>30</v>
      </c>
      <c r="F2043">
        <f t="shared" ca="1" si="2"/>
        <v>17</v>
      </c>
      <c r="G2043" t="str">
        <f ca="1">VLOOKUP(F2043,Cities!$A$1:$C$69,2,0)</f>
        <v>Chicago</v>
      </c>
      <c r="H2043" t="str">
        <f ca="1">VLOOKUP(F2043,Cities!$A$1:$F$69,6,0)</f>
        <v>Modern, Aquatic, Nightlife</v>
      </c>
      <c r="I2043" t="str">
        <f ca="1">VLOOKUP(F2043,Cities!$A$1:$C$69,3,0)</f>
        <v>North America</v>
      </c>
      <c r="J2043">
        <f t="shared" ca="1" si="3"/>
        <v>3</v>
      </c>
      <c r="K2043">
        <f ca="1">VLOOKUP(F2043,Cities!$A$1:$I$69,6+J2043,0)*R2043*E2043</f>
        <v>65880</v>
      </c>
      <c r="L2043">
        <f t="shared" ca="1" si="4"/>
        <v>1</v>
      </c>
      <c r="M2043">
        <f ca="1">VLOOKUP(F2043,Cities!$A$1:$I$69,4,0)*R2043*L2043</f>
        <v>520</v>
      </c>
      <c r="N2043">
        <f t="shared" ca="1" si="5"/>
        <v>66400</v>
      </c>
      <c r="O2043" t="str">
        <f ca="1">VLOOKUP(F2043,Cities!$A$1:$E$69,5,0)</f>
        <v>Summer</v>
      </c>
      <c r="P2043">
        <f t="shared" ca="1" si="6"/>
        <v>2</v>
      </c>
      <c r="Q2043" t="str">
        <f ca="1">VLOOKUP(P2043,Sheet2!$A$1:$B$5,2,0)</f>
        <v>Family</v>
      </c>
      <c r="R2043">
        <f ca="1">VLOOKUP(P2043,Sheet2!$A$1:$C$5,3,0)</f>
        <v>4</v>
      </c>
    </row>
    <row r="2044" spans="1:18" ht="14.25" customHeight="1">
      <c r="A2044" s="4">
        <v>2043</v>
      </c>
      <c r="B2044">
        <f t="shared" ca="1" si="0"/>
        <v>203</v>
      </c>
      <c r="C2044">
        <f t="shared" ca="1" si="1"/>
        <v>1</v>
      </c>
      <c r="D2044" t="str">
        <f ca="1">VLOOKUP(C2044,Stay!$A$1:$B$5,2,0)</f>
        <v>3 days</v>
      </c>
      <c r="E2044">
        <f ca="1">VLOOKUP(C2044,Stay!$A$1:$C$5,3,0)</f>
        <v>3</v>
      </c>
      <c r="F2044">
        <f t="shared" ca="1" si="2"/>
        <v>31</v>
      </c>
      <c r="G2044" t="str">
        <f ca="1">VLOOKUP(F2044,Cities!$A$1:$C$69,2,0)</f>
        <v>Los Angeles</v>
      </c>
      <c r="H2044" t="str">
        <f ca="1">VLOOKUP(F2044,Cities!$A$1:$F$69,6,0)</f>
        <v>Beach, Terrain</v>
      </c>
      <c r="I2044" t="str">
        <f ca="1">VLOOKUP(F2044,Cities!$A$1:$C$69,3,0)</f>
        <v>North America</v>
      </c>
      <c r="J2044">
        <f t="shared" ca="1" si="3"/>
        <v>2</v>
      </c>
      <c r="K2044">
        <f ca="1">VLOOKUP(F2044,Cities!$A$1:$I$69,6+J2044,0)*R2044*E2044</f>
        <v>3420</v>
      </c>
      <c r="L2044">
        <f t="shared" ca="1" si="4"/>
        <v>1</v>
      </c>
      <c r="M2044">
        <f ca="1">VLOOKUP(F2044,Cities!$A$1:$I$69,4,0)*R2044*L2044</f>
        <v>1320</v>
      </c>
      <c r="N2044">
        <f t="shared" ca="1" si="5"/>
        <v>4740</v>
      </c>
      <c r="O2044" t="str">
        <f ca="1">VLOOKUP(F2044,Cities!$A$1:$E$69,5,0)</f>
        <v>Summer</v>
      </c>
      <c r="P2044">
        <f t="shared" ca="1" si="6"/>
        <v>4</v>
      </c>
      <c r="Q2044" t="str">
        <f ca="1">VLOOKUP(P2044,Sheet2!$A$1:$B$5,2,0)</f>
        <v>Friends</v>
      </c>
      <c r="R2044">
        <f ca="1">VLOOKUP(P2044,Sheet2!$A$1:$C$5,3,0)</f>
        <v>6</v>
      </c>
    </row>
    <row r="2045" spans="1:18" ht="14.25" customHeight="1">
      <c r="A2045" s="4">
        <v>2044</v>
      </c>
      <c r="B2045">
        <f t="shared" ca="1" si="0"/>
        <v>279</v>
      </c>
      <c r="C2045">
        <f t="shared" ca="1" si="1"/>
        <v>1</v>
      </c>
      <c r="D2045" t="str">
        <f ca="1">VLOOKUP(C2045,Stay!$A$1:$B$5,2,0)</f>
        <v>3 days</v>
      </c>
      <c r="E2045">
        <f ca="1">VLOOKUP(C2045,Stay!$A$1:$C$5,3,0)</f>
        <v>3</v>
      </c>
      <c r="F2045">
        <f t="shared" ca="1" si="2"/>
        <v>14</v>
      </c>
      <c r="G2045" t="str">
        <f ca="1">VLOOKUP(F2045,Cities!$A$1:$C$69,2,0)</f>
        <v>Brussels</v>
      </c>
      <c r="H2045" t="str">
        <f ca="1">VLOOKUP(F2045,Cities!$A$1:$F$69,6,0)</f>
        <v>Historical-Medieval, Beach, Park, Nightlife</v>
      </c>
      <c r="I2045" t="str">
        <f ca="1">VLOOKUP(F2045,Cities!$A$1:$C$69,3,0)</f>
        <v>Europe</v>
      </c>
      <c r="J2045">
        <f t="shared" ca="1" si="3"/>
        <v>1</v>
      </c>
      <c r="K2045">
        <f ca="1">VLOOKUP(F2045,Cities!$A$1:$I$69,6+J2045,0)*R2045*E2045</f>
        <v>612</v>
      </c>
      <c r="L2045">
        <f t="shared" ca="1" si="4"/>
        <v>2</v>
      </c>
      <c r="M2045">
        <f ca="1">VLOOKUP(F2045,Cities!$A$1:$I$69,4,0)*R2045*L2045</f>
        <v>8640</v>
      </c>
      <c r="N2045">
        <f t="shared" ca="1" si="5"/>
        <v>9252</v>
      </c>
      <c r="O2045" t="str">
        <f ca="1">VLOOKUP(F2045,Cities!$A$1:$E$69,5,0)</f>
        <v>Summer</v>
      </c>
      <c r="P2045">
        <f t="shared" ca="1" si="6"/>
        <v>2</v>
      </c>
      <c r="Q2045" t="str">
        <f ca="1">VLOOKUP(P2045,Sheet2!$A$1:$B$5,2,0)</f>
        <v>Family</v>
      </c>
      <c r="R2045">
        <f ca="1">VLOOKUP(P2045,Sheet2!$A$1:$C$5,3,0)</f>
        <v>4</v>
      </c>
    </row>
    <row r="2046" spans="1:18" ht="14.25" customHeight="1">
      <c r="A2046" s="4">
        <v>2045</v>
      </c>
      <c r="B2046">
        <f t="shared" ca="1" si="0"/>
        <v>107</v>
      </c>
      <c r="C2046">
        <f t="shared" ca="1" si="1"/>
        <v>4</v>
      </c>
      <c r="D2046" t="str">
        <f ca="1">VLOOKUP(C2046,Stay!$A$1:$B$5,2,0)</f>
        <v>1 month</v>
      </c>
      <c r="E2046">
        <f ca="1">VLOOKUP(C2046,Stay!$A$1:$C$5,3,0)</f>
        <v>30</v>
      </c>
      <c r="F2046">
        <f t="shared" ca="1" si="2"/>
        <v>29</v>
      </c>
      <c r="G2046" t="str">
        <f ca="1">VLOOKUP(F2046,Cities!$A$1:$C$69,2,0)</f>
        <v>Lisbon</v>
      </c>
      <c r="H2046" t="str">
        <f ca="1">VLOOKUP(F2046,Cities!$A$1:$F$69,6,0)</f>
        <v>Historical</v>
      </c>
      <c r="I2046" t="str">
        <f ca="1">VLOOKUP(F2046,Cities!$A$1:$C$69,3,0)</f>
        <v>Europe</v>
      </c>
      <c r="J2046">
        <f t="shared" ca="1" si="3"/>
        <v>3</v>
      </c>
      <c r="K2046">
        <f ca="1">VLOOKUP(F2046,Cities!$A$1:$I$69,6+J2046,0)*R2046*E2046</f>
        <v>6870</v>
      </c>
      <c r="L2046">
        <f t="shared" ca="1" si="4"/>
        <v>1</v>
      </c>
      <c r="M2046">
        <f ca="1">VLOOKUP(F2046,Cities!$A$1:$I$69,4,0)*R2046*L2046</f>
        <v>1220</v>
      </c>
      <c r="N2046">
        <f t="shared" ca="1" si="5"/>
        <v>8090</v>
      </c>
      <c r="O2046" t="str">
        <f ca="1">VLOOKUP(F2046,Cities!$A$1:$E$69,5,0)</f>
        <v>Summer</v>
      </c>
      <c r="P2046">
        <f t="shared" ca="1" si="6"/>
        <v>1</v>
      </c>
      <c r="Q2046" t="str">
        <f ca="1">VLOOKUP(P2046,Sheet2!$A$1:$B$5,2,0)</f>
        <v>Solo</v>
      </c>
      <c r="R2046">
        <f ca="1">VLOOKUP(P2046,Sheet2!$A$1:$C$5,3,0)</f>
        <v>1</v>
      </c>
    </row>
    <row r="2047" spans="1:18" ht="14.25" customHeight="1">
      <c r="A2047" s="4">
        <v>2046</v>
      </c>
      <c r="B2047">
        <f t="shared" ca="1" si="0"/>
        <v>142</v>
      </c>
      <c r="C2047">
        <f t="shared" ca="1" si="1"/>
        <v>3</v>
      </c>
      <c r="D2047" t="str">
        <f ca="1">VLOOKUP(C2047,Stay!$A$1:$B$5,2,0)</f>
        <v>2 weeks</v>
      </c>
      <c r="E2047">
        <f ca="1">VLOOKUP(C2047,Stay!$A$1:$C$5,3,0)</f>
        <v>14</v>
      </c>
      <c r="F2047">
        <f t="shared" ca="1" si="2"/>
        <v>51</v>
      </c>
      <c r="G2047" t="str">
        <f ca="1">VLOOKUP(F2047,Cities!$A$1:$C$69,2,0)</f>
        <v>Rome</v>
      </c>
      <c r="H2047" t="str">
        <f ca="1">VLOOKUP(F2047,Cities!$A$1:$F$69,6,0)</f>
        <v>Historical</v>
      </c>
      <c r="I2047" t="str">
        <f ca="1">VLOOKUP(F2047,Cities!$A$1:$C$69,3,0)</f>
        <v>Europe</v>
      </c>
      <c r="J2047">
        <f t="shared" ca="1" si="3"/>
        <v>1</v>
      </c>
      <c r="K2047">
        <f ca="1">VLOOKUP(F2047,Cities!$A$1:$I$69,6+J2047,0)*R2047*E2047</f>
        <v>742</v>
      </c>
      <c r="L2047">
        <f t="shared" ca="1" si="4"/>
        <v>2</v>
      </c>
      <c r="M2047">
        <f ca="1">VLOOKUP(F2047,Cities!$A$1:$I$69,4,0)*R2047*L2047</f>
        <v>1906</v>
      </c>
      <c r="N2047">
        <f t="shared" ca="1" si="5"/>
        <v>2648</v>
      </c>
      <c r="O2047" t="str">
        <f ca="1">VLOOKUP(F2047,Cities!$A$1:$E$69,5,0)</f>
        <v>Summer</v>
      </c>
      <c r="P2047">
        <f t="shared" ca="1" si="6"/>
        <v>1</v>
      </c>
      <c r="Q2047" t="str">
        <f ca="1">VLOOKUP(P2047,Sheet2!$A$1:$B$5,2,0)</f>
        <v>Solo</v>
      </c>
      <c r="R2047">
        <f ca="1">VLOOKUP(P2047,Sheet2!$A$1:$C$5,3,0)</f>
        <v>1</v>
      </c>
    </row>
    <row r="2048" spans="1:18" ht="14.25" customHeight="1">
      <c r="A2048" s="4">
        <v>2047</v>
      </c>
      <c r="B2048">
        <f t="shared" ca="1" si="0"/>
        <v>128</v>
      </c>
      <c r="C2048">
        <f t="shared" ca="1" si="1"/>
        <v>1</v>
      </c>
      <c r="D2048" t="str">
        <f ca="1">VLOOKUP(C2048,Stay!$A$1:$B$5,2,0)</f>
        <v>3 days</v>
      </c>
      <c r="E2048">
        <f ca="1">VLOOKUP(C2048,Stay!$A$1:$C$5,3,0)</f>
        <v>3</v>
      </c>
      <c r="F2048">
        <f t="shared" ca="1" si="2"/>
        <v>35</v>
      </c>
      <c r="G2048" t="str">
        <f ca="1">VLOOKUP(F2048,Cities!$A$1:$C$69,2,0)</f>
        <v>Mallorca</v>
      </c>
      <c r="H2048" t="str">
        <f ca="1">VLOOKUP(F2048,Cities!$A$1:$F$69,6,0)</f>
        <v>Beach, Aquatic, Adventure-Water</v>
      </c>
      <c r="I2048" t="str">
        <f ca="1">VLOOKUP(F2048,Cities!$A$1:$C$69,3,0)</f>
        <v>Europe</v>
      </c>
      <c r="J2048">
        <f t="shared" ca="1" si="3"/>
        <v>1</v>
      </c>
      <c r="K2048">
        <f ca="1">VLOOKUP(F2048,Cities!$A$1:$I$69,6+J2048,0)*R2048*E2048</f>
        <v>120</v>
      </c>
      <c r="L2048">
        <f t="shared" ca="1" si="4"/>
        <v>1</v>
      </c>
      <c r="M2048">
        <f ca="1">VLOOKUP(F2048,Cities!$A$1:$I$69,4,0)*R2048*L2048</f>
        <v>1272</v>
      </c>
      <c r="N2048">
        <f t="shared" ca="1" si="5"/>
        <v>1392</v>
      </c>
      <c r="O2048" t="str">
        <f ca="1">VLOOKUP(F2048,Cities!$A$1:$E$69,5,0)</f>
        <v>Summer</v>
      </c>
      <c r="P2048">
        <f t="shared" ca="1" si="6"/>
        <v>1</v>
      </c>
      <c r="Q2048" t="str">
        <f ca="1">VLOOKUP(P2048,Sheet2!$A$1:$B$5,2,0)</f>
        <v>Solo</v>
      </c>
      <c r="R2048">
        <f ca="1">VLOOKUP(P2048,Sheet2!$A$1:$C$5,3,0)</f>
        <v>1</v>
      </c>
    </row>
    <row r="2049" spans="1:18" ht="14.25" customHeight="1">
      <c r="A2049" s="4">
        <v>2048</v>
      </c>
      <c r="B2049">
        <f t="shared" ca="1" si="0"/>
        <v>227</v>
      </c>
      <c r="C2049">
        <f t="shared" ca="1" si="1"/>
        <v>4</v>
      </c>
      <c r="D2049" t="str">
        <f ca="1">VLOOKUP(C2049,Stay!$A$1:$B$5,2,0)</f>
        <v>1 month</v>
      </c>
      <c r="E2049">
        <f ca="1">VLOOKUP(C2049,Stay!$A$1:$C$5,3,0)</f>
        <v>30</v>
      </c>
      <c r="F2049">
        <f t="shared" ca="1" si="2"/>
        <v>34</v>
      </c>
      <c r="G2049" t="str">
        <f ca="1">VLOOKUP(F2049,Cities!$A$1:$C$69,2,0)</f>
        <v>Malaga</v>
      </c>
      <c r="H2049" t="str">
        <f ca="1">VLOOKUP(F2049,Cities!$A$1:$F$69,6,0)</f>
        <v>Beach</v>
      </c>
      <c r="I2049" t="str">
        <f ca="1">VLOOKUP(F2049,Cities!$A$1:$C$69,3,0)</f>
        <v>Europe</v>
      </c>
      <c r="J2049">
        <f t="shared" ca="1" si="3"/>
        <v>2</v>
      </c>
      <c r="K2049">
        <f ca="1">VLOOKUP(F2049,Cities!$A$1:$I$69,6+J2049,0)*R2049*E2049</f>
        <v>14760</v>
      </c>
      <c r="L2049">
        <f t="shared" ca="1" si="4"/>
        <v>2</v>
      </c>
      <c r="M2049">
        <f ca="1">VLOOKUP(F2049,Cities!$A$1:$I$69,4,0)*R2049*L2049</f>
        <v>14640</v>
      </c>
      <c r="N2049">
        <f t="shared" ca="1" si="5"/>
        <v>29400</v>
      </c>
      <c r="O2049" t="str">
        <f ca="1">VLOOKUP(F2049,Cities!$A$1:$E$69,5,0)</f>
        <v>Summer</v>
      </c>
      <c r="P2049">
        <f t="shared" ca="1" si="6"/>
        <v>4</v>
      </c>
      <c r="Q2049" t="str">
        <f ca="1">VLOOKUP(P2049,Sheet2!$A$1:$B$5,2,0)</f>
        <v>Friends</v>
      </c>
      <c r="R2049">
        <f ca="1">VLOOKUP(P2049,Sheet2!$A$1:$C$5,3,0)</f>
        <v>6</v>
      </c>
    </row>
    <row r="2050" spans="1:18" ht="14.25" customHeight="1">
      <c r="A2050" s="4">
        <v>2049</v>
      </c>
      <c r="B2050">
        <f t="shared" ca="1" si="0"/>
        <v>8</v>
      </c>
      <c r="C2050">
        <f t="shared" ca="1" si="1"/>
        <v>4</v>
      </c>
      <c r="D2050" t="str">
        <f ca="1">VLOOKUP(C2050,Stay!$A$1:$B$5,2,0)</f>
        <v>1 month</v>
      </c>
      <c r="E2050">
        <f ca="1">VLOOKUP(C2050,Stay!$A$1:$C$5,3,0)</f>
        <v>30</v>
      </c>
      <c r="F2050">
        <f t="shared" ca="1" si="2"/>
        <v>61</v>
      </c>
      <c r="G2050" t="str">
        <f ca="1">VLOOKUP(F2050,Cities!$A$1:$C$69,2,0)</f>
        <v>Trentino</v>
      </c>
      <c r="H2050" t="str">
        <f ca="1">VLOOKUP(F2050,Cities!$A$1:$F$69,6,0)</f>
        <v>Terrain</v>
      </c>
      <c r="I2050" t="str">
        <f ca="1">VLOOKUP(F2050,Cities!$A$1:$C$69,3,0)</f>
        <v>Europe</v>
      </c>
      <c r="J2050">
        <f t="shared" ca="1" si="3"/>
        <v>3</v>
      </c>
      <c r="K2050">
        <f ca="1">VLOOKUP(F2050,Cities!$A$1:$I$69,6+J2050,0)*R2050*E2050</f>
        <v>6840</v>
      </c>
      <c r="L2050">
        <f t="shared" ca="1" si="4"/>
        <v>2</v>
      </c>
      <c r="M2050">
        <f ca="1">VLOOKUP(F2050,Cities!$A$1:$I$69,4,0)*R2050*L2050</f>
        <v>10920</v>
      </c>
      <c r="N2050">
        <f t="shared" ca="1" si="5"/>
        <v>17760</v>
      </c>
      <c r="O2050" t="str">
        <f ca="1">VLOOKUP(F2050,Cities!$A$1:$E$69,5,0)</f>
        <v>Summer</v>
      </c>
      <c r="P2050">
        <f t="shared" ca="1" si="6"/>
        <v>4</v>
      </c>
      <c r="Q2050" t="str">
        <f ca="1">VLOOKUP(P2050,Sheet2!$A$1:$B$5,2,0)</f>
        <v>Friends</v>
      </c>
      <c r="R2050">
        <f ca="1">VLOOKUP(P2050,Sheet2!$A$1:$C$5,3,0)</f>
        <v>6</v>
      </c>
    </row>
    <row r="2051" spans="1:18" ht="14.25" customHeight="1">
      <c r="A2051" s="4">
        <v>2050</v>
      </c>
      <c r="B2051">
        <f t="shared" ca="1" si="0"/>
        <v>218</v>
      </c>
      <c r="C2051">
        <f t="shared" ca="1" si="1"/>
        <v>3</v>
      </c>
      <c r="D2051" t="str">
        <f ca="1">VLOOKUP(C2051,Stay!$A$1:$B$5,2,0)</f>
        <v>2 weeks</v>
      </c>
      <c r="E2051">
        <f ca="1">VLOOKUP(C2051,Stay!$A$1:$C$5,3,0)</f>
        <v>14</v>
      </c>
      <c r="F2051">
        <f t="shared" ca="1" si="2"/>
        <v>21</v>
      </c>
      <c r="G2051" t="str">
        <f ca="1">VLOOKUP(F2051,Cities!$A$1:$C$69,2,0)</f>
        <v>Denver</v>
      </c>
      <c r="H2051" t="str">
        <f ca="1">VLOOKUP(F2051,Cities!$A$1:$F$69,6,0)</f>
        <v>Modern, Hills, Park, Architecture</v>
      </c>
      <c r="I2051" t="str">
        <f ca="1">VLOOKUP(F2051,Cities!$A$1:$C$69,3,0)</f>
        <v>North America</v>
      </c>
      <c r="J2051">
        <f t="shared" ca="1" si="3"/>
        <v>1</v>
      </c>
      <c r="K2051">
        <f ca="1">VLOOKUP(F2051,Cities!$A$1:$I$69,6+J2051,0)*R2051*E2051</f>
        <v>3752</v>
      </c>
      <c r="L2051">
        <f t="shared" ca="1" si="4"/>
        <v>1</v>
      </c>
      <c r="M2051">
        <f ca="1">VLOOKUP(F2051,Cities!$A$1:$I$69,4,0)*R2051*L2051</f>
        <v>600</v>
      </c>
      <c r="N2051">
        <f t="shared" ca="1" si="5"/>
        <v>4352</v>
      </c>
      <c r="O2051" t="str">
        <f ca="1">VLOOKUP(F2051,Cities!$A$1:$E$69,5,0)</f>
        <v>Summer</v>
      </c>
      <c r="P2051">
        <f t="shared" ca="1" si="6"/>
        <v>2</v>
      </c>
      <c r="Q2051" t="str">
        <f ca="1">VLOOKUP(P2051,Sheet2!$A$1:$B$5,2,0)</f>
        <v>Family</v>
      </c>
      <c r="R2051">
        <f ca="1">VLOOKUP(P2051,Sheet2!$A$1:$C$5,3,0)</f>
        <v>4</v>
      </c>
    </row>
    <row r="2052" spans="1:18" ht="14.25" customHeight="1">
      <c r="A2052" s="4">
        <v>2051</v>
      </c>
      <c r="B2052">
        <f t="shared" ca="1" si="0"/>
        <v>286</v>
      </c>
      <c r="C2052">
        <f t="shared" ca="1" si="1"/>
        <v>3</v>
      </c>
      <c r="D2052" t="str">
        <f ca="1">VLOOKUP(C2052,Stay!$A$1:$B$5,2,0)</f>
        <v>2 weeks</v>
      </c>
      <c r="E2052">
        <f ca="1">VLOOKUP(C2052,Stay!$A$1:$C$5,3,0)</f>
        <v>14</v>
      </c>
      <c r="F2052">
        <f t="shared" ca="1" si="2"/>
        <v>48</v>
      </c>
      <c r="G2052" t="str">
        <f ca="1">VLOOKUP(F2052,Cities!$A$1:$C$69,2,0)</f>
        <v>Porto</v>
      </c>
      <c r="H2052" t="str">
        <f ca="1">VLOOKUP(F2052,Cities!$A$1:$F$69,6,0)</f>
        <v>Wineyard, Historical-Modern, Architecture</v>
      </c>
      <c r="I2052" t="str">
        <f ca="1">VLOOKUP(F2052,Cities!$A$1:$C$69,3,0)</f>
        <v>Europe</v>
      </c>
      <c r="J2052">
        <f t="shared" ca="1" si="3"/>
        <v>1</v>
      </c>
      <c r="K2052">
        <f ca="1">VLOOKUP(F2052,Cities!$A$1:$I$69,6+J2052,0)*R2052*E2052</f>
        <v>1204</v>
      </c>
      <c r="L2052">
        <f t="shared" ca="1" si="4"/>
        <v>2</v>
      </c>
      <c r="M2052">
        <f ca="1">VLOOKUP(F2052,Cities!$A$1:$I$69,4,0)*R2052*L2052</f>
        <v>4880</v>
      </c>
      <c r="N2052">
        <f t="shared" ca="1" si="5"/>
        <v>6084</v>
      </c>
      <c r="O2052" t="str">
        <f ca="1">VLOOKUP(F2052,Cities!$A$1:$E$69,5,0)</f>
        <v>Summer</v>
      </c>
      <c r="P2052">
        <f t="shared" ca="1" si="6"/>
        <v>3</v>
      </c>
      <c r="Q2052" t="str">
        <f ca="1">VLOOKUP(P2052,Sheet2!$A$1:$B$5,2,0)</f>
        <v>Romantic</v>
      </c>
      <c r="R2052">
        <f ca="1">VLOOKUP(P2052,Sheet2!$A$1:$C$5,3,0)</f>
        <v>2</v>
      </c>
    </row>
    <row r="2053" spans="1:18" ht="14.25" customHeight="1">
      <c r="A2053" s="4">
        <v>2052</v>
      </c>
      <c r="B2053">
        <f t="shared" ca="1" si="0"/>
        <v>253</v>
      </c>
      <c r="C2053">
        <f t="shared" ca="1" si="1"/>
        <v>4</v>
      </c>
      <c r="D2053" t="str">
        <f ca="1">VLOOKUP(C2053,Stay!$A$1:$B$5,2,0)</f>
        <v>1 month</v>
      </c>
      <c r="E2053">
        <f ca="1">VLOOKUP(C2053,Stay!$A$1:$C$5,3,0)</f>
        <v>30</v>
      </c>
      <c r="F2053">
        <f t="shared" ca="1" si="2"/>
        <v>19</v>
      </c>
      <c r="G2053" t="str">
        <f ca="1">VLOOKUP(F2053,Cities!$A$1:$C$69,2,0)</f>
        <v>Columbus</v>
      </c>
      <c r="H2053" t="str">
        <f ca="1">VLOOKUP(F2053,Cities!$A$1:$F$69,6,0)</f>
        <v>Modern, Beach, Nightlife, Park</v>
      </c>
      <c r="I2053" t="str">
        <f ca="1">VLOOKUP(F2053,Cities!$A$1:$C$69,3,0)</f>
        <v>North America</v>
      </c>
      <c r="J2053">
        <f t="shared" ca="1" si="3"/>
        <v>3</v>
      </c>
      <c r="K2053">
        <f ca="1">VLOOKUP(F2053,Cities!$A$1:$I$69,6+J2053,0)*R2053*E2053</f>
        <v>27000</v>
      </c>
      <c r="L2053">
        <f t="shared" ca="1" si="4"/>
        <v>1</v>
      </c>
      <c r="M2053">
        <f ca="1">VLOOKUP(F2053,Cities!$A$1:$I$69,4,0)*R2053*L2053</f>
        <v>1440</v>
      </c>
      <c r="N2053">
        <f t="shared" ca="1" si="5"/>
        <v>28440</v>
      </c>
      <c r="O2053" t="str">
        <f ca="1">VLOOKUP(F2053,Cities!$A$1:$E$69,5,0)</f>
        <v>Summer</v>
      </c>
      <c r="P2053">
        <f t="shared" ca="1" si="6"/>
        <v>4</v>
      </c>
      <c r="Q2053" t="str">
        <f ca="1">VLOOKUP(P2053,Sheet2!$A$1:$B$5,2,0)</f>
        <v>Friends</v>
      </c>
      <c r="R2053">
        <f ca="1">VLOOKUP(P2053,Sheet2!$A$1:$C$5,3,0)</f>
        <v>6</v>
      </c>
    </row>
    <row r="2054" spans="1:18" ht="14.25" customHeight="1">
      <c r="A2054" s="4">
        <v>2053</v>
      </c>
      <c r="B2054">
        <f t="shared" ca="1" si="0"/>
        <v>34</v>
      </c>
      <c r="C2054">
        <f t="shared" ca="1" si="1"/>
        <v>1</v>
      </c>
      <c r="D2054" t="str">
        <f ca="1">VLOOKUP(C2054,Stay!$A$1:$B$5,2,0)</f>
        <v>3 days</v>
      </c>
      <c r="E2054">
        <f ca="1">VLOOKUP(C2054,Stay!$A$1:$C$5,3,0)</f>
        <v>3</v>
      </c>
      <c r="F2054">
        <f t="shared" ca="1" si="2"/>
        <v>55</v>
      </c>
      <c r="G2054" t="str">
        <f ca="1">VLOOKUP(F2054,Cities!$A$1:$C$69,2,0)</f>
        <v>Santa Clara County</v>
      </c>
      <c r="H2054" t="str">
        <f ca="1">VLOOKUP(F2054,Cities!$A$1:$F$69,6,0)</f>
        <v>Modern</v>
      </c>
      <c r="I2054" t="str">
        <f ca="1">VLOOKUP(F2054,Cities!$A$1:$C$69,3,0)</f>
        <v>North America</v>
      </c>
      <c r="J2054">
        <f t="shared" ca="1" si="3"/>
        <v>1</v>
      </c>
      <c r="K2054">
        <f ca="1">VLOOKUP(F2054,Cities!$A$1:$I$69,6+J2054,0)*R2054*E2054</f>
        <v>1800</v>
      </c>
      <c r="L2054">
        <f t="shared" ca="1" si="4"/>
        <v>1</v>
      </c>
      <c r="M2054">
        <f ca="1">VLOOKUP(F2054,Cities!$A$1:$I$69,4,0)*R2054*L2054</f>
        <v>2160</v>
      </c>
      <c r="N2054">
        <f t="shared" ca="1" si="5"/>
        <v>3960</v>
      </c>
      <c r="O2054" t="str">
        <f ca="1">VLOOKUP(F2054,Cities!$A$1:$E$69,5,0)</f>
        <v>Spring</v>
      </c>
      <c r="P2054">
        <f t="shared" ca="1" si="6"/>
        <v>4</v>
      </c>
      <c r="Q2054" t="str">
        <f ca="1">VLOOKUP(P2054,Sheet2!$A$1:$B$5,2,0)</f>
        <v>Friends</v>
      </c>
      <c r="R2054">
        <f ca="1">VLOOKUP(P2054,Sheet2!$A$1:$C$5,3,0)</f>
        <v>6</v>
      </c>
    </row>
    <row r="2055" spans="1:18" ht="14.25" customHeight="1">
      <c r="A2055" s="4">
        <v>2054</v>
      </c>
      <c r="B2055">
        <f t="shared" ca="1" si="0"/>
        <v>5</v>
      </c>
      <c r="C2055">
        <f t="shared" ca="1" si="1"/>
        <v>3</v>
      </c>
      <c r="D2055" t="str">
        <f ca="1">VLOOKUP(C2055,Stay!$A$1:$B$5,2,0)</f>
        <v>2 weeks</v>
      </c>
      <c r="E2055">
        <f ca="1">VLOOKUP(C2055,Stay!$A$1:$C$5,3,0)</f>
        <v>14</v>
      </c>
      <c r="F2055">
        <f t="shared" ca="1" si="2"/>
        <v>23</v>
      </c>
      <c r="G2055" t="str">
        <f ca="1">VLOOKUP(F2055,Cities!$A$1:$C$69,2,0)</f>
        <v>Edinburgh</v>
      </c>
      <c r="H2055" t="str">
        <f ca="1">VLOOKUP(F2055,Cities!$A$1:$F$69,6,0)</f>
        <v>Historical-Medieval, Beach, Architecture</v>
      </c>
      <c r="I2055" t="str">
        <f ca="1">VLOOKUP(F2055,Cities!$A$1:$C$69,3,0)</f>
        <v>Europe</v>
      </c>
      <c r="J2055">
        <f t="shared" ca="1" si="3"/>
        <v>2</v>
      </c>
      <c r="K2055">
        <f ca="1">VLOOKUP(F2055,Cities!$A$1:$I$69,6+J2055,0)*R2055*E2055</f>
        <v>2002</v>
      </c>
      <c r="L2055">
        <f t="shared" ca="1" si="4"/>
        <v>2</v>
      </c>
      <c r="M2055">
        <f ca="1">VLOOKUP(F2055,Cities!$A$1:$I$69,4,0)*R2055*L2055</f>
        <v>2160</v>
      </c>
      <c r="N2055">
        <f t="shared" ca="1" si="5"/>
        <v>4162</v>
      </c>
      <c r="O2055" t="str">
        <f ca="1">VLOOKUP(F2055,Cities!$A$1:$E$69,5,0)</f>
        <v>Summer</v>
      </c>
      <c r="P2055">
        <f t="shared" ca="1" si="6"/>
        <v>1</v>
      </c>
      <c r="Q2055" t="str">
        <f ca="1">VLOOKUP(P2055,Sheet2!$A$1:$B$5,2,0)</f>
        <v>Solo</v>
      </c>
      <c r="R2055">
        <f ca="1">VLOOKUP(P2055,Sheet2!$A$1:$C$5,3,0)</f>
        <v>1</v>
      </c>
    </row>
    <row r="2056" spans="1:18" ht="14.25" customHeight="1">
      <c r="A2056" s="4">
        <v>2055</v>
      </c>
      <c r="B2056">
        <f t="shared" ca="1" si="0"/>
        <v>300</v>
      </c>
      <c r="C2056">
        <f t="shared" ca="1" si="1"/>
        <v>1</v>
      </c>
      <c r="D2056" t="str">
        <f ca="1">VLOOKUP(C2056,Stay!$A$1:$B$5,2,0)</f>
        <v>3 days</v>
      </c>
      <c r="E2056">
        <f ca="1">VLOOKUP(C2056,Stay!$A$1:$C$5,3,0)</f>
        <v>3</v>
      </c>
      <c r="F2056">
        <f t="shared" ca="1" si="2"/>
        <v>49</v>
      </c>
      <c r="G2056" t="str">
        <f ca="1">VLOOKUP(F2056,Cities!$A$1:$C$69,2,0)</f>
        <v>Rhode Island</v>
      </c>
      <c r="H2056" t="str">
        <f ca="1">VLOOKUP(F2056,Cities!$A$1:$F$69,6,0)</f>
        <v>Modern</v>
      </c>
      <c r="I2056" t="str">
        <f ca="1">VLOOKUP(F2056,Cities!$A$1:$C$69,3,0)</f>
        <v>North America</v>
      </c>
      <c r="J2056">
        <f t="shared" ca="1" si="3"/>
        <v>3</v>
      </c>
      <c r="K2056">
        <f ca="1">VLOOKUP(F2056,Cities!$A$1:$I$69,6+J2056,0)*R2056*E2056</f>
        <v>3816</v>
      </c>
      <c r="L2056">
        <f t="shared" ca="1" si="4"/>
        <v>1</v>
      </c>
      <c r="M2056">
        <f ca="1">VLOOKUP(F2056,Cities!$A$1:$I$69,4,0)*R2056*L2056</f>
        <v>1480</v>
      </c>
      <c r="N2056">
        <f t="shared" ca="1" si="5"/>
        <v>5296</v>
      </c>
      <c r="O2056" t="str">
        <f ca="1">VLOOKUP(F2056,Cities!$A$1:$E$69,5,0)</f>
        <v>Summer</v>
      </c>
      <c r="P2056">
        <f t="shared" ca="1" si="6"/>
        <v>2</v>
      </c>
      <c r="Q2056" t="str">
        <f ca="1">VLOOKUP(P2056,Sheet2!$A$1:$B$5,2,0)</f>
        <v>Family</v>
      </c>
      <c r="R2056">
        <f ca="1">VLOOKUP(P2056,Sheet2!$A$1:$C$5,3,0)</f>
        <v>4</v>
      </c>
    </row>
    <row r="2057" spans="1:18" ht="14.25" customHeight="1">
      <c r="A2057" s="4">
        <v>2056</v>
      </c>
      <c r="B2057">
        <f t="shared" ca="1" si="0"/>
        <v>270</v>
      </c>
      <c r="C2057">
        <f t="shared" ca="1" si="1"/>
        <v>1</v>
      </c>
      <c r="D2057" t="str">
        <f ca="1">VLOOKUP(C2057,Stay!$A$1:$B$5,2,0)</f>
        <v>3 days</v>
      </c>
      <c r="E2057">
        <f ca="1">VLOOKUP(C2057,Stay!$A$1:$C$5,3,0)</f>
        <v>3</v>
      </c>
      <c r="F2057">
        <f t="shared" ca="1" si="2"/>
        <v>31</v>
      </c>
      <c r="G2057" t="str">
        <f ca="1">VLOOKUP(F2057,Cities!$A$1:$C$69,2,0)</f>
        <v>Los Angeles</v>
      </c>
      <c r="H2057" t="str">
        <f ca="1">VLOOKUP(F2057,Cities!$A$1:$F$69,6,0)</f>
        <v>Beach, Terrain</v>
      </c>
      <c r="I2057" t="str">
        <f ca="1">VLOOKUP(F2057,Cities!$A$1:$C$69,3,0)</f>
        <v>North America</v>
      </c>
      <c r="J2057">
        <f t="shared" ca="1" si="3"/>
        <v>3</v>
      </c>
      <c r="K2057">
        <f ca="1">VLOOKUP(F2057,Cities!$A$1:$I$69,6+J2057,0)*R2057*E2057</f>
        <v>3348</v>
      </c>
      <c r="L2057">
        <f t="shared" ca="1" si="4"/>
        <v>1</v>
      </c>
      <c r="M2057">
        <f ca="1">VLOOKUP(F2057,Cities!$A$1:$I$69,4,0)*R2057*L2057</f>
        <v>440</v>
      </c>
      <c r="N2057">
        <f t="shared" ca="1" si="5"/>
        <v>3788</v>
      </c>
      <c r="O2057" t="str">
        <f ca="1">VLOOKUP(F2057,Cities!$A$1:$E$69,5,0)</f>
        <v>Summer</v>
      </c>
      <c r="P2057">
        <f t="shared" ca="1" si="6"/>
        <v>3</v>
      </c>
      <c r="Q2057" t="str">
        <f ca="1">VLOOKUP(P2057,Sheet2!$A$1:$B$5,2,0)</f>
        <v>Romantic</v>
      </c>
      <c r="R2057">
        <f ca="1">VLOOKUP(P2057,Sheet2!$A$1:$C$5,3,0)</f>
        <v>2</v>
      </c>
    </row>
    <row r="2058" spans="1:18" ht="14.25" customHeight="1">
      <c r="A2058" s="4">
        <v>2057</v>
      </c>
      <c r="B2058">
        <f t="shared" ca="1" si="0"/>
        <v>3</v>
      </c>
      <c r="C2058">
        <f t="shared" ca="1" si="1"/>
        <v>4</v>
      </c>
      <c r="D2058" t="str">
        <f ca="1">VLOOKUP(C2058,Stay!$A$1:$B$5,2,0)</f>
        <v>1 month</v>
      </c>
      <c r="E2058">
        <f ca="1">VLOOKUP(C2058,Stay!$A$1:$C$5,3,0)</f>
        <v>30</v>
      </c>
      <c r="F2058">
        <f t="shared" ca="1" si="2"/>
        <v>35</v>
      </c>
      <c r="G2058" t="str">
        <f ca="1">VLOOKUP(F2058,Cities!$A$1:$C$69,2,0)</f>
        <v>Mallorca</v>
      </c>
      <c r="H2058" t="str">
        <f ca="1">VLOOKUP(F2058,Cities!$A$1:$F$69,6,0)</f>
        <v>Beach, Aquatic, Adventure-Water</v>
      </c>
      <c r="I2058" t="str">
        <f ca="1">VLOOKUP(F2058,Cities!$A$1:$C$69,3,0)</f>
        <v>Europe</v>
      </c>
      <c r="J2058">
        <f t="shared" ca="1" si="3"/>
        <v>1</v>
      </c>
      <c r="K2058">
        <f ca="1">VLOOKUP(F2058,Cities!$A$1:$I$69,6+J2058,0)*R2058*E2058</f>
        <v>1200</v>
      </c>
      <c r="L2058">
        <f t="shared" ca="1" si="4"/>
        <v>1</v>
      </c>
      <c r="M2058">
        <f ca="1">VLOOKUP(F2058,Cities!$A$1:$I$69,4,0)*R2058*L2058</f>
        <v>1272</v>
      </c>
      <c r="N2058">
        <f t="shared" ca="1" si="5"/>
        <v>2472</v>
      </c>
      <c r="O2058" t="str">
        <f ca="1">VLOOKUP(F2058,Cities!$A$1:$E$69,5,0)</f>
        <v>Summer</v>
      </c>
      <c r="P2058">
        <f t="shared" ca="1" si="6"/>
        <v>1</v>
      </c>
      <c r="Q2058" t="str">
        <f ca="1">VLOOKUP(P2058,Sheet2!$A$1:$B$5,2,0)</f>
        <v>Solo</v>
      </c>
      <c r="R2058">
        <f ca="1">VLOOKUP(P2058,Sheet2!$A$1:$C$5,3,0)</f>
        <v>1</v>
      </c>
    </row>
    <row r="2059" spans="1:18" ht="14.25" customHeight="1">
      <c r="A2059" s="4">
        <v>2058</v>
      </c>
      <c r="B2059">
        <f t="shared" ca="1" si="0"/>
        <v>11</v>
      </c>
      <c r="C2059">
        <f t="shared" ca="1" si="1"/>
        <v>1</v>
      </c>
      <c r="D2059" t="str">
        <f ca="1">VLOOKUP(C2059,Stay!$A$1:$B$5,2,0)</f>
        <v>3 days</v>
      </c>
      <c r="E2059">
        <f ca="1">VLOOKUP(C2059,Stay!$A$1:$C$5,3,0)</f>
        <v>3</v>
      </c>
      <c r="F2059">
        <f t="shared" ca="1" si="2"/>
        <v>39</v>
      </c>
      <c r="G2059" t="str">
        <f ca="1">VLOOKUP(F2059,Cities!$A$1:$C$69,2,0)</f>
        <v>Montreal</v>
      </c>
      <c r="H2059" t="str">
        <f ca="1">VLOOKUP(F2059,Cities!$A$1:$F$69,6,0)</f>
        <v>Modern</v>
      </c>
      <c r="I2059" t="str">
        <f ca="1">VLOOKUP(F2059,Cities!$A$1:$C$69,3,0)</f>
        <v>North America</v>
      </c>
      <c r="J2059">
        <f t="shared" ca="1" si="3"/>
        <v>3</v>
      </c>
      <c r="K2059">
        <f ca="1">VLOOKUP(F2059,Cities!$A$1:$I$69,6+J2059,0)*R2059*E2059</f>
        <v>1116</v>
      </c>
      <c r="L2059">
        <f t="shared" ca="1" si="4"/>
        <v>2</v>
      </c>
      <c r="M2059">
        <f ca="1">VLOOKUP(F2059,Cities!$A$1:$I$69,4,0)*R2059*L2059</f>
        <v>800</v>
      </c>
      <c r="N2059">
        <f t="shared" ca="1" si="5"/>
        <v>1916</v>
      </c>
      <c r="O2059" t="str">
        <f ca="1">VLOOKUP(F2059,Cities!$A$1:$E$69,5,0)</f>
        <v>Summer</v>
      </c>
      <c r="P2059">
        <f t="shared" ca="1" si="6"/>
        <v>1</v>
      </c>
      <c r="Q2059" t="str">
        <f ca="1">VLOOKUP(P2059,Sheet2!$A$1:$B$5,2,0)</f>
        <v>Solo</v>
      </c>
      <c r="R2059">
        <f ca="1">VLOOKUP(P2059,Sheet2!$A$1:$C$5,3,0)</f>
        <v>1</v>
      </c>
    </row>
    <row r="2060" spans="1:18" ht="14.25" customHeight="1">
      <c r="A2060" s="4">
        <v>2059</v>
      </c>
      <c r="B2060">
        <f t="shared" ca="1" si="0"/>
        <v>121</v>
      </c>
      <c r="C2060">
        <f t="shared" ca="1" si="1"/>
        <v>4</v>
      </c>
      <c r="D2060" t="str">
        <f ca="1">VLOOKUP(C2060,Stay!$A$1:$B$5,2,0)</f>
        <v>1 month</v>
      </c>
      <c r="E2060">
        <f ca="1">VLOOKUP(C2060,Stay!$A$1:$C$5,3,0)</f>
        <v>30</v>
      </c>
      <c r="F2060">
        <f t="shared" ca="1" si="2"/>
        <v>32</v>
      </c>
      <c r="G2060" t="str">
        <f ca="1">VLOOKUP(F2060,Cities!$A$1:$C$69,2,0)</f>
        <v>Lyon</v>
      </c>
      <c r="H2060" t="str">
        <f ca="1">VLOOKUP(F2060,Cities!$A$1:$F$69,6,0)</f>
        <v>Historical, Beach, Terrain</v>
      </c>
      <c r="I2060" t="str">
        <f ca="1">VLOOKUP(F2060,Cities!$A$1:$C$69,3,0)</f>
        <v>Europe</v>
      </c>
      <c r="J2060">
        <f t="shared" ca="1" si="3"/>
        <v>2</v>
      </c>
      <c r="K2060">
        <f ca="1">VLOOKUP(F2060,Cities!$A$1:$I$69,6+J2060,0)*R2060*E2060</f>
        <v>13440</v>
      </c>
      <c r="L2060">
        <f t="shared" ca="1" si="4"/>
        <v>1</v>
      </c>
      <c r="M2060">
        <f ca="1">VLOOKUP(F2060,Cities!$A$1:$I$69,4,0)*R2060*L2060</f>
        <v>4800</v>
      </c>
      <c r="N2060">
        <f t="shared" ca="1" si="5"/>
        <v>18240</v>
      </c>
      <c r="O2060" t="str">
        <f ca="1">VLOOKUP(F2060,Cities!$A$1:$E$69,5,0)</f>
        <v>Summer</v>
      </c>
      <c r="P2060">
        <f t="shared" ca="1" si="6"/>
        <v>2</v>
      </c>
      <c r="Q2060" t="str">
        <f ca="1">VLOOKUP(P2060,Sheet2!$A$1:$B$5,2,0)</f>
        <v>Family</v>
      </c>
      <c r="R2060">
        <f ca="1">VLOOKUP(P2060,Sheet2!$A$1:$C$5,3,0)</f>
        <v>4</v>
      </c>
    </row>
    <row r="2061" spans="1:18" ht="14.25" customHeight="1">
      <c r="A2061" s="4">
        <v>2060</v>
      </c>
      <c r="B2061">
        <f t="shared" ca="1" si="0"/>
        <v>103</v>
      </c>
      <c r="C2061">
        <f t="shared" ca="1" si="1"/>
        <v>2</v>
      </c>
      <c r="D2061" t="str">
        <f ca="1">VLOOKUP(C2061,Stay!$A$1:$B$5,2,0)</f>
        <v>1 week</v>
      </c>
      <c r="E2061">
        <f ca="1">VLOOKUP(C2061,Stay!$A$1:$C$5,3,0)</f>
        <v>7</v>
      </c>
      <c r="F2061">
        <f t="shared" ca="1" si="2"/>
        <v>22</v>
      </c>
      <c r="G2061" t="str">
        <f ca="1">VLOOKUP(F2061,Cities!$A$1:$C$69,2,0)</f>
        <v>Dublin</v>
      </c>
      <c r="H2061" t="str">
        <f ca="1">VLOOKUP(F2061,Cities!$A$1:$F$69,6,0)</f>
        <v>Terrain, Beach, Historical-Medieval, Parks, Architecture</v>
      </c>
      <c r="I2061" t="str">
        <f ca="1">VLOOKUP(F2061,Cities!$A$1:$C$69,3,0)</f>
        <v>Europe</v>
      </c>
      <c r="J2061">
        <f t="shared" ca="1" si="3"/>
        <v>1</v>
      </c>
      <c r="K2061">
        <f ca="1">VLOOKUP(F2061,Cities!$A$1:$I$69,6+J2061,0)*R2061*E2061</f>
        <v>315</v>
      </c>
      <c r="L2061">
        <f t="shared" ca="1" si="4"/>
        <v>2</v>
      </c>
      <c r="M2061">
        <f ca="1">VLOOKUP(F2061,Cities!$A$1:$I$69,4,0)*R2061*L2061</f>
        <v>1958</v>
      </c>
      <c r="N2061">
        <f t="shared" ca="1" si="5"/>
        <v>2273</v>
      </c>
      <c r="O2061" t="str">
        <f ca="1">VLOOKUP(F2061,Cities!$A$1:$E$69,5,0)</f>
        <v>Summer</v>
      </c>
      <c r="P2061">
        <f t="shared" ca="1" si="6"/>
        <v>1</v>
      </c>
      <c r="Q2061" t="str">
        <f ca="1">VLOOKUP(P2061,Sheet2!$A$1:$B$5,2,0)</f>
        <v>Solo</v>
      </c>
      <c r="R2061">
        <f ca="1">VLOOKUP(P2061,Sheet2!$A$1:$C$5,3,0)</f>
        <v>1</v>
      </c>
    </row>
    <row r="2062" spans="1:18" ht="14.25" customHeight="1">
      <c r="A2062" s="4">
        <v>2061</v>
      </c>
      <c r="B2062">
        <f t="shared" ca="1" si="0"/>
        <v>152</v>
      </c>
      <c r="C2062">
        <f t="shared" ca="1" si="1"/>
        <v>2</v>
      </c>
      <c r="D2062" t="str">
        <f ca="1">VLOOKUP(C2062,Stay!$A$1:$B$5,2,0)</f>
        <v>1 week</v>
      </c>
      <c r="E2062">
        <f ca="1">VLOOKUP(C2062,Stay!$A$1:$C$5,3,0)</f>
        <v>7</v>
      </c>
      <c r="F2062">
        <f t="shared" ca="1" si="2"/>
        <v>25</v>
      </c>
      <c r="G2062" t="str">
        <f ca="1">VLOOKUP(F2062,Cities!$A$1:$C$69,2,0)</f>
        <v>Geneva</v>
      </c>
      <c r="H2062" t="str">
        <f ca="1">VLOOKUP(F2062,Cities!$A$1:$F$69,6,0)</f>
        <v>Historical, Beach, Terrain</v>
      </c>
      <c r="I2062" t="str">
        <f ca="1">VLOOKUP(F2062,Cities!$A$1:$C$69,3,0)</f>
        <v>Europe</v>
      </c>
      <c r="J2062">
        <f t="shared" ca="1" si="3"/>
        <v>3</v>
      </c>
      <c r="K2062">
        <f ca="1">VLOOKUP(F2062,Cities!$A$1:$I$69,6+J2062,0)*R2062*E2062</f>
        <v>9128</v>
      </c>
      <c r="L2062">
        <f t="shared" ca="1" si="4"/>
        <v>1</v>
      </c>
      <c r="M2062">
        <f ca="1">VLOOKUP(F2062,Cities!$A$1:$I$69,4,0)*R2062*L2062</f>
        <v>3920</v>
      </c>
      <c r="N2062">
        <f t="shared" ca="1" si="5"/>
        <v>13048</v>
      </c>
      <c r="O2062" t="str">
        <f ca="1">VLOOKUP(F2062,Cities!$A$1:$E$69,5,0)</f>
        <v>Summer</v>
      </c>
      <c r="P2062">
        <f t="shared" ca="1" si="6"/>
        <v>2</v>
      </c>
      <c r="Q2062" t="str">
        <f ca="1">VLOOKUP(P2062,Sheet2!$A$1:$B$5,2,0)</f>
        <v>Family</v>
      </c>
      <c r="R2062">
        <f ca="1">VLOOKUP(P2062,Sheet2!$A$1:$C$5,3,0)</f>
        <v>4</v>
      </c>
    </row>
    <row r="2063" spans="1:18" ht="14.25" customHeight="1">
      <c r="A2063" s="4">
        <v>2062</v>
      </c>
      <c r="B2063">
        <f t="shared" ca="1" si="0"/>
        <v>111</v>
      </c>
      <c r="C2063">
        <f t="shared" ca="1" si="1"/>
        <v>4</v>
      </c>
      <c r="D2063" t="str">
        <f ca="1">VLOOKUP(C2063,Stay!$A$1:$B$5,2,0)</f>
        <v>1 month</v>
      </c>
      <c r="E2063">
        <f ca="1">VLOOKUP(C2063,Stay!$A$1:$C$5,3,0)</f>
        <v>30</v>
      </c>
      <c r="F2063">
        <f t="shared" ca="1" si="2"/>
        <v>43</v>
      </c>
      <c r="G2063" t="str">
        <f ca="1">VLOOKUP(F2063,Cities!$A$1:$C$69,2,0)</f>
        <v>New York City</v>
      </c>
      <c r="H2063" t="str">
        <f ca="1">VLOOKUP(F2063,Cities!$A$1:$F$69,6,0)</f>
        <v>Modern, Park, Adventure-Land, Architecture, Nightlife</v>
      </c>
      <c r="I2063" t="str">
        <f ca="1">VLOOKUP(F2063,Cities!$A$1:$C$69,3,0)</f>
        <v>North America</v>
      </c>
      <c r="J2063">
        <f t="shared" ca="1" si="3"/>
        <v>3</v>
      </c>
      <c r="K2063">
        <f ca="1">VLOOKUP(F2063,Cities!$A$1:$I$69,6+J2063,0)*R2063*E2063</f>
        <v>126000</v>
      </c>
      <c r="L2063">
        <f t="shared" ca="1" si="4"/>
        <v>1</v>
      </c>
      <c r="M2063">
        <f ca="1">VLOOKUP(F2063,Cities!$A$1:$I$69,4,0)*R2063*L2063</f>
        <v>1500</v>
      </c>
      <c r="N2063">
        <f t="shared" ca="1" si="5"/>
        <v>127500</v>
      </c>
      <c r="O2063" t="str">
        <f ca="1">VLOOKUP(F2063,Cities!$A$1:$E$69,5,0)</f>
        <v>Summer</v>
      </c>
      <c r="P2063">
        <f t="shared" ca="1" si="6"/>
        <v>4</v>
      </c>
      <c r="Q2063" t="str">
        <f ca="1">VLOOKUP(P2063,Sheet2!$A$1:$B$5,2,0)</f>
        <v>Friends</v>
      </c>
      <c r="R2063">
        <f ca="1">VLOOKUP(P2063,Sheet2!$A$1:$C$5,3,0)</f>
        <v>6</v>
      </c>
    </row>
    <row r="2064" spans="1:18" ht="14.25" customHeight="1">
      <c r="A2064" s="4">
        <v>2063</v>
      </c>
      <c r="B2064">
        <f t="shared" ca="1" si="0"/>
        <v>15</v>
      </c>
      <c r="C2064">
        <f t="shared" ca="1" si="1"/>
        <v>2</v>
      </c>
      <c r="D2064" t="str">
        <f ca="1">VLOOKUP(C2064,Stay!$A$1:$B$5,2,0)</f>
        <v>1 week</v>
      </c>
      <c r="E2064">
        <f ca="1">VLOOKUP(C2064,Stay!$A$1:$C$5,3,0)</f>
        <v>7</v>
      </c>
      <c r="F2064">
        <f t="shared" ca="1" si="2"/>
        <v>36</v>
      </c>
      <c r="G2064" t="str">
        <f ca="1">VLOOKUP(F2064,Cities!$A$1:$C$69,2,0)</f>
        <v>Manchester</v>
      </c>
      <c r="H2064" t="str">
        <f ca="1">VLOOKUP(F2064,Cities!$A$1:$F$69,6,0)</f>
        <v>Modern, Nightlife</v>
      </c>
      <c r="I2064" t="str">
        <f ca="1">VLOOKUP(F2064,Cities!$A$1:$C$69,3,0)</f>
        <v>Europe</v>
      </c>
      <c r="J2064">
        <f t="shared" ca="1" si="3"/>
        <v>2</v>
      </c>
      <c r="K2064">
        <f ca="1">VLOOKUP(F2064,Cities!$A$1:$I$69,6+J2064,0)*R2064*E2064</f>
        <v>1211</v>
      </c>
      <c r="L2064">
        <f t="shared" ca="1" si="4"/>
        <v>1</v>
      </c>
      <c r="M2064">
        <f ca="1">VLOOKUP(F2064,Cities!$A$1:$I$69,4,0)*R2064*L2064</f>
        <v>670</v>
      </c>
      <c r="N2064">
        <f t="shared" ca="1" si="5"/>
        <v>1881</v>
      </c>
      <c r="O2064" t="str">
        <f ca="1">VLOOKUP(F2064,Cities!$A$1:$E$69,5,0)</f>
        <v>Summer</v>
      </c>
      <c r="P2064">
        <f t="shared" ca="1" si="6"/>
        <v>1</v>
      </c>
      <c r="Q2064" t="str">
        <f ca="1">VLOOKUP(P2064,Sheet2!$A$1:$B$5,2,0)</f>
        <v>Solo</v>
      </c>
      <c r="R2064">
        <f ca="1">VLOOKUP(P2064,Sheet2!$A$1:$C$5,3,0)</f>
        <v>1</v>
      </c>
    </row>
    <row r="2065" spans="1:18" ht="14.25" customHeight="1">
      <c r="A2065" s="4">
        <v>2064</v>
      </c>
      <c r="B2065">
        <f t="shared" ca="1" si="0"/>
        <v>285</v>
      </c>
      <c r="C2065">
        <f t="shared" ca="1" si="1"/>
        <v>3</v>
      </c>
      <c r="D2065" t="str">
        <f ca="1">VLOOKUP(C2065,Stay!$A$1:$B$5,2,0)</f>
        <v>2 weeks</v>
      </c>
      <c r="E2065">
        <f ca="1">VLOOKUP(C2065,Stay!$A$1:$C$5,3,0)</f>
        <v>14</v>
      </c>
      <c r="F2065">
        <f t="shared" ca="1" si="2"/>
        <v>15</v>
      </c>
      <c r="G2065" t="str">
        <f ca="1">VLOOKUP(F2065,Cities!$A$1:$C$69,2,0)</f>
        <v>Cambridge</v>
      </c>
      <c r="H2065" t="str">
        <f ca="1">VLOOKUP(F2065,Cities!$A$1:$F$69,6,0)</f>
        <v>Modern, Aquatic</v>
      </c>
      <c r="I2065" t="str">
        <f ca="1">VLOOKUP(F2065,Cities!$A$1:$C$69,3,0)</f>
        <v>North America</v>
      </c>
      <c r="J2065">
        <f t="shared" ca="1" si="3"/>
        <v>2</v>
      </c>
      <c r="K2065">
        <f ca="1">VLOOKUP(F2065,Cities!$A$1:$I$69,6+J2065,0)*R2065*E2065</f>
        <v>9016</v>
      </c>
      <c r="L2065">
        <f t="shared" ca="1" si="4"/>
        <v>1</v>
      </c>
      <c r="M2065">
        <f ca="1">VLOOKUP(F2065,Cities!$A$1:$I$69,4,0)*R2065*L2065</f>
        <v>800</v>
      </c>
      <c r="N2065">
        <f t="shared" ca="1" si="5"/>
        <v>9816</v>
      </c>
      <c r="O2065" t="str">
        <f ca="1">VLOOKUP(F2065,Cities!$A$1:$E$69,5,0)</f>
        <v>Summer</v>
      </c>
      <c r="P2065">
        <f t="shared" ca="1" si="6"/>
        <v>2</v>
      </c>
      <c r="Q2065" t="str">
        <f ca="1">VLOOKUP(P2065,Sheet2!$A$1:$B$5,2,0)</f>
        <v>Family</v>
      </c>
      <c r="R2065">
        <f ca="1">VLOOKUP(P2065,Sheet2!$A$1:$C$5,3,0)</f>
        <v>4</v>
      </c>
    </row>
    <row r="2066" spans="1:18" ht="14.25" customHeight="1">
      <c r="A2066" s="4">
        <v>2065</v>
      </c>
      <c r="B2066">
        <f t="shared" ca="1" si="0"/>
        <v>220</v>
      </c>
      <c r="C2066">
        <f t="shared" ca="1" si="1"/>
        <v>3</v>
      </c>
      <c r="D2066" t="str">
        <f ca="1">VLOOKUP(C2066,Stay!$A$1:$B$5,2,0)</f>
        <v>2 weeks</v>
      </c>
      <c r="E2066">
        <f ca="1">VLOOKUP(C2066,Stay!$A$1:$C$5,3,0)</f>
        <v>14</v>
      </c>
      <c r="F2066">
        <f t="shared" ca="1" si="2"/>
        <v>4</v>
      </c>
      <c r="G2066" t="str">
        <f ca="1">VLOOKUP(F2066,Cities!$A$1:$C$69,2,0)</f>
        <v>Athens</v>
      </c>
      <c r="H2066" t="str">
        <f ca="1">VLOOKUP(F2066,Cities!$A$1:$F$69,6,0)</f>
        <v>Historical-Ancient, Architecture</v>
      </c>
      <c r="I2066" t="str">
        <f ca="1">VLOOKUP(F2066,Cities!$A$1:$C$69,3,0)</f>
        <v>Europe</v>
      </c>
      <c r="J2066">
        <f t="shared" ca="1" si="3"/>
        <v>2</v>
      </c>
      <c r="K2066">
        <f ca="1">VLOOKUP(F2066,Cities!$A$1:$I$69,6+J2066,0)*R2066*E2066</f>
        <v>2268</v>
      </c>
      <c r="L2066">
        <f t="shared" ca="1" si="4"/>
        <v>2</v>
      </c>
      <c r="M2066">
        <f ca="1">VLOOKUP(F2066,Cities!$A$1:$I$69,4,0)*R2066*L2066</f>
        <v>4400</v>
      </c>
      <c r="N2066">
        <f t="shared" ca="1" si="5"/>
        <v>6668</v>
      </c>
      <c r="O2066" t="str">
        <f ca="1">VLOOKUP(F2066,Cities!$A$1:$E$69,5,0)</f>
        <v>Summer</v>
      </c>
      <c r="P2066">
        <f t="shared" ca="1" si="6"/>
        <v>3</v>
      </c>
      <c r="Q2066" t="str">
        <f ca="1">VLOOKUP(P2066,Sheet2!$A$1:$B$5,2,0)</f>
        <v>Romantic</v>
      </c>
      <c r="R2066">
        <f ca="1">VLOOKUP(P2066,Sheet2!$A$1:$C$5,3,0)</f>
        <v>2</v>
      </c>
    </row>
    <row r="2067" spans="1:18" ht="14.25" customHeight="1">
      <c r="A2067" s="4">
        <v>2066</v>
      </c>
      <c r="B2067">
        <f t="shared" ca="1" si="0"/>
        <v>195</v>
      </c>
      <c r="C2067">
        <f t="shared" ca="1" si="1"/>
        <v>1</v>
      </c>
      <c r="D2067" t="str">
        <f ca="1">VLOOKUP(C2067,Stay!$A$1:$B$5,2,0)</f>
        <v>3 days</v>
      </c>
      <c r="E2067">
        <f ca="1">VLOOKUP(C2067,Stay!$A$1:$C$5,3,0)</f>
        <v>3</v>
      </c>
      <c r="F2067">
        <f t="shared" ca="1" si="2"/>
        <v>63</v>
      </c>
      <c r="G2067" t="str">
        <f ca="1">VLOOKUP(F2067,Cities!$A$1:$C$69,2,0)</f>
        <v>Vancouver</v>
      </c>
      <c r="H2067" t="str">
        <f ca="1">VLOOKUP(F2067,Cities!$A$1:$F$69,6,0)</f>
        <v>Beach</v>
      </c>
      <c r="I2067" t="str">
        <f ca="1">VLOOKUP(F2067,Cities!$A$1:$C$69,3,0)</f>
        <v>North America</v>
      </c>
      <c r="J2067">
        <f t="shared" ca="1" si="3"/>
        <v>2</v>
      </c>
      <c r="K2067">
        <f ca="1">VLOOKUP(F2067,Cities!$A$1:$I$69,6+J2067,0)*R2067*E2067</f>
        <v>2070</v>
      </c>
      <c r="L2067">
        <f t="shared" ca="1" si="4"/>
        <v>2</v>
      </c>
      <c r="M2067">
        <f ca="1">VLOOKUP(F2067,Cities!$A$1:$I$69,4,0)*R2067*L2067</f>
        <v>3600</v>
      </c>
      <c r="N2067">
        <f t="shared" ca="1" si="5"/>
        <v>5670</v>
      </c>
      <c r="O2067" t="str">
        <f ca="1">VLOOKUP(F2067,Cities!$A$1:$E$69,5,0)</f>
        <v>Summer</v>
      </c>
      <c r="P2067">
        <f t="shared" ca="1" si="6"/>
        <v>4</v>
      </c>
      <c r="Q2067" t="str">
        <f ca="1">VLOOKUP(P2067,Sheet2!$A$1:$B$5,2,0)</f>
        <v>Friends</v>
      </c>
      <c r="R2067">
        <f ca="1">VLOOKUP(P2067,Sheet2!$A$1:$C$5,3,0)</f>
        <v>6</v>
      </c>
    </row>
    <row r="2068" spans="1:18" ht="14.25" customHeight="1">
      <c r="A2068" s="4">
        <v>2067</v>
      </c>
      <c r="B2068">
        <f t="shared" ca="1" si="0"/>
        <v>59</v>
      </c>
      <c r="C2068">
        <f t="shared" ca="1" si="1"/>
        <v>3</v>
      </c>
      <c r="D2068" t="str">
        <f ca="1">VLOOKUP(C2068,Stay!$A$1:$B$5,2,0)</f>
        <v>2 weeks</v>
      </c>
      <c r="E2068">
        <f ca="1">VLOOKUP(C2068,Stay!$A$1:$C$5,3,0)</f>
        <v>14</v>
      </c>
      <c r="F2068">
        <f t="shared" ca="1" si="2"/>
        <v>47</v>
      </c>
      <c r="G2068" t="str">
        <f ca="1">VLOOKUP(F2068,Cities!$A$1:$C$69,2,0)</f>
        <v>Portland</v>
      </c>
      <c r="H2068" t="str">
        <f ca="1">VLOOKUP(F2068,Cities!$A$1:$F$69,6,0)</f>
        <v>Modern, Park, Nightlife</v>
      </c>
      <c r="I2068" t="str">
        <f ca="1">VLOOKUP(F2068,Cities!$A$1:$C$69,3,0)</f>
        <v>North America</v>
      </c>
      <c r="J2068">
        <f t="shared" ca="1" si="3"/>
        <v>2</v>
      </c>
      <c r="K2068">
        <f ca="1">VLOOKUP(F2068,Cities!$A$1:$I$69,6+J2068,0)*R2068*E2068</f>
        <v>11424</v>
      </c>
      <c r="L2068">
        <f t="shared" ca="1" si="4"/>
        <v>2</v>
      </c>
      <c r="M2068">
        <f ca="1">VLOOKUP(F2068,Cities!$A$1:$I$69,4,0)*R2068*L2068</f>
        <v>3720</v>
      </c>
      <c r="N2068">
        <f t="shared" ca="1" si="5"/>
        <v>15144</v>
      </c>
      <c r="O2068" t="str">
        <f ca="1">VLOOKUP(F2068,Cities!$A$1:$E$69,5,0)</f>
        <v>Spring</v>
      </c>
      <c r="P2068">
        <f t="shared" ca="1" si="6"/>
        <v>4</v>
      </c>
      <c r="Q2068" t="str">
        <f ca="1">VLOOKUP(P2068,Sheet2!$A$1:$B$5,2,0)</f>
        <v>Friends</v>
      </c>
      <c r="R2068">
        <f ca="1">VLOOKUP(P2068,Sheet2!$A$1:$C$5,3,0)</f>
        <v>6</v>
      </c>
    </row>
    <row r="2069" spans="1:18" ht="14.25" customHeight="1">
      <c r="A2069" s="4">
        <v>2068</v>
      </c>
      <c r="B2069">
        <f t="shared" ca="1" si="0"/>
        <v>87</v>
      </c>
      <c r="C2069">
        <f t="shared" ca="1" si="1"/>
        <v>4</v>
      </c>
      <c r="D2069" t="str">
        <f ca="1">VLOOKUP(C2069,Stay!$A$1:$B$5,2,0)</f>
        <v>1 month</v>
      </c>
      <c r="E2069">
        <f ca="1">VLOOKUP(C2069,Stay!$A$1:$C$5,3,0)</f>
        <v>30</v>
      </c>
      <c r="F2069">
        <f t="shared" ca="1" si="2"/>
        <v>25</v>
      </c>
      <c r="G2069" t="str">
        <f ca="1">VLOOKUP(F2069,Cities!$A$1:$C$69,2,0)</f>
        <v>Geneva</v>
      </c>
      <c r="H2069" t="str">
        <f ca="1">VLOOKUP(F2069,Cities!$A$1:$F$69,6,0)</f>
        <v>Historical, Beach, Terrain</v>
      </c>
      <c r="I2069" t="str">
        <f ca="1">VLOOKUP(F2069,Cities!$A$1:$C$69,3,0)</f>
        <v>Europe</v>
      </c>
      <c r="J2069">
        <f t="shared" ca="1" si="3"/>
        <v>3</v>
      </c>
      <c r="K2069">
        <f ca="1">VLOOKUP(F2069,Cities!$A$1:$I$69,6+J2069,0)*R2069*E2069</f>
        <v>9780</v>
      </c>
      <c r="L2069">
        <f t="shared" ca="1" si="4"/>
        <v>2</v>
      </c>
      <c r="M2069">
        <f ca="1">VLOOKUP(F2069,Cities!$A$1:$I$69,4,0)*R2069*L2069</f>
        <v>1960</v>
      </c>
      <c r="N2069">
        <f t="shared" ca="1" si="5"/>
        <v>11740</v>
      </c>
      <c r="O2069" t="str">
        <f ca="1">VLOOKUP(F2069,Cities!$A$1:$E$69,5,0)</f>
        <v>Summer</v>
      </c>
      <c r="P2069">
        <f t="shared" ca="1" si="6"/>
        <v>1</v>
      </c>
      <c r="Q2069" t="str">
        <f ca="1">VLOOKUP(P2069,Sheet2!$A$1:$B$5,2,0)</f>
        <v>Solo</v>
      </c>
      <c r="R2069">
        <f ca="1">VLOOKUP(P2069,Sheet2!$A$1:$C$5,3,0)</f>
        <v>1</v>
      </c>
    </row>
    <row r="2070" spans="1:18" ht="14.25" customHeight="1">
      <c r="A2070" s="4">
        <v>2069</v>
      </c>
      <c r="B2070">
        <f t="shared" ca="1" si="0"/>
        <v>114</v>
      </c>
      <c r="C2070">
        <f t="shared" ca="1" si="1"/>
        <v>2</v>
      </c>
      <c r="D2070" t="str">
        <f ca="1">VLOOKUP(C2070,Stay!$A$1:$B$5,2,0)</f>
        <v>1 week</v>
      </c>
      <c r="E2070">
        <f ca="1">VLOOKUP(C2070,Stay!$A$1:$C$5,3,0)</f>
        <v>7</v>
      </c>
      <c r="F2070">
        <f t="shared" ca="1" si="2"/>
        <v>43</v>
      </c>
      <c r="G2070" t="str">
        <f ca="1">VLOOKUP(F2070,Cities!$A$1:$C$69,2,0)</f>
        <v>New York City</v>
      </c>
      <c r="H2070" t="str">
        <f ca="1">VLOOKUP(F2070,Cities!$A$1:$F$69,6,0)</f>
        <v>Modern, Park, Adventure-Land, Architecture, Nightlife</v>
      </c>
      <c r="I2070" t="str">
        <f ca="1">VLOOKUP(F2070,Cities!$A$1:$C$69,3,0)</f>
        <v>North America</v>
      </c>
      <c r="J2070">
        <f t="shared" ca="1" si="3"/>
        <v>1</v>
      </c>
      <c r="K2070">
        <f ca="1">VLOOKUP(F2070,Cities!$A$1:$I$69,6+J2070,0)*R2070*E2070</f>
        <v>2436</v>
      </c>
      <c r="L2070">
        <f t="shared" ca="1" si="4"/>
        <v>1</v>
      </c>
      <c r="M2070">
        <f ca="1">VLOOKUP(F2070,Cities!$A$1:$I$69,4,0)*R2070*L2070</f>
        <v>1000</v>
      </c>
      <c r="N2070">
        <f t="shared" ca="1" si="5"/>
        <v>3436</v>
      </c>
      <c r="O2070" t="str">
        <f ca="1">VLOOKUP(F2070,Cities!$A$1:$E$69,5,0)</f>
        <v>Summer</v>
      </c>
      <c r="P2070">
        <f t="shared" ca="1" si="6"/>
        <v>2</v>
      </c>
      <c r="Q2070" t="str">
        <f ca="1">VLOOKUP(P2070,Sheet2!$A$1:$B$5,2,0)</f>
        <v>Family</v>
      </c>
      <c r="R2070">
        <f ca="1">VLOOKUP(P2070,Sheet2!$A$1:$C$5,3,0)</f>
        <v>4</v>
      </c>
    </row>
    <row r="2071" spans="1:18" ht="14.25" customHeight="1">
      <c r="A2071" s="4">
        <v>2070</v>
      </c>
      <c r="B2071">
        <f t="shared" ca="1" si="0"/>
        <v>256</v>
      </c>
      <c r="C2071">
        <f t="shared" ca="1" si="1"/>
        <v>4</v>
      </c>
      <c r="D2071" t="str">
        <f ca="1">VLOOKUP(C2071,Stay!$A$1:$B$5,2,0)</f>
        <v>1 month</v>
      </c>
      <c r="E2071">
        <f ca="1">VLOOKUP(C2071,Stay!$A$1:$C$5,3,0)</f>
        <v>30</v>
      </c>
      <c r="F2071">
        <f t="shared" ca="1" si="2"/>
        <v>13</v>
      </c>
      <c r="G2071" t="str">
        <f ca="1">VLOOKUP(F2071,Cities!$A$1:$C$69,2,0)</f>
        <v>Broward County</v>
      </c>
      <c r="H2071" t="str">
        <f ca="1">VLOOKUP(F2071,Cities!$A$1:$F$69,6,0)</f>
        <v>Beach, Modern, Park, Aquatic</v>
      </c>
      <c r="I2071" t="str">
        <f ca="1">VLOOKUP(F2071,Cities!$A$1:$C$69,3,0)</f>
        <v>North America</v>
      </c>
      <c r="J2071">
        <f t="shared" ca="1" si="3"/>
        <v>2</v>
      </c>
      <c r="K2071">
        <f ca="1">VLOOKUP(F2071,Cities!$A$1:$I$69,6+J2071,0)*R2071*E2071</f>
        <v>9420</v>
      </c>
      <c r="L2071">
        <f t="shared" ca="1" si="4"/>
        <v>2</v>
      </c>
      <c r="M2071">
        <f ca="1">VLOOKUP(F2071,Cities!$A$1:$I$69,4,0)*R2071*L2071</f>
        <v>520</v>
      </c>
      <c r="N2071">
        <f t="shared" ca="1" si="5"/>
        <v>9940</v>
      </c>
      <c r="O2071" t="str">
        <f ca="1">VLOOKUP(F2071,Cities!$A$1:$E$69,5,0)</f>
        <v>Summer</v>
      </c>
      <c r="P2071">
        <f t="shared" ca="1" si="6"/>
        <v>3</v>
      </c>
      <c r="Q2071" t="str">
        <f ca="1">VLOOKUP(P2071,Sheet2!$A$1:$B$5,2,0)</f>
        <v>Romantic</v>
      </c>
      <c r="R2071">
        <f ca="1">VLOOKUP(P2071,Sheet2!$A$1:$C$5,3,0)</f>
        <v>2</v>
      </c>
    </row>
    <row r="2072" spans="1:18" ht="14.25" customHeight="1">
      <c r="A2072" s="4">
        <v>2071</v>
      </c>
      <c r="B2072">
        <f t="shared" ca="1" si="0"/>
        <v>132</v>
      </c>
      <c r="C2072">
        <f t="shared" ca="1" si="1"/>
        <v>2</v>
      </c>
      <c r="D2072" t="str">
        <f ca="1">VLOOKUP(C2072,Stay!$A$1:$B$5,2,0)</f>
        <v>1 week</v>
      </c>
      <c r="E2072">
        <f ca="1">VLOOKUP(C2072,Stay!$A$1:$C$5,3,0)</f>
        <v>7</v>
      </c>
      <c r="F2072">
        <f t="shared" ca="1" si="2"/>
        <v>20</v>
      </c>
      <c r="G2072" t="str">
        <f ca="1">VLOOKUP(F2072,Cities!$A$1:$C$69,2,0)</f>
        <v>Copenhagen</v>
      </c>
      <c r="H2072" t="str">
        <f ca="1">VLOOKUP(F2072,Cities!$A$1:$F$69,6,0)</f>
        <v>Historical-Medieval, Beach, Adventure-Water, Park, Nightlife, Architecture</v>
      </c>
      <c r="I2072" t="str">
        <f ca="1">VLOOKUP(F2072,Cities!$A$1:$C$69,3,0)</f>
        <v>Europe</v>
      </c>
      <c r="J2072">
        <f t="shared" ca="1" si="3"/>
        <v>2</v>
      </c>
      <c r="K2072">
        <f ca="1">VLOOKUP(F2072,Cities!$A$1:$I$69,6+J2072,0)*R2072*E2072</f>
        <v>1246</v>
      </c>
      <c r="L2072">
        <f t="shared" ca="1" si="4"/>
        <v>2</v>
      </c>
      <c r="M2072">
        <f ca="1">VLOOKUP(F2072,Cities!$A$1:$I$69,4,0)*R2072*L2072</f>
        <v>1960</v>
      </c>
      <c r="N2072">
        <f t="shared" ca="1" si="5"/>
        <v>3206</v>
      </c>
      <c r="O2072" t="str">
        <f ca="1">VLOOKUP(F2072,Cities!$A$1:$E$69,5,0)</f>
        <v>Summer</v>
      </c>
      <c r="P2072">
        <f t="shared" ca="1" si="6"/>
        <v>1</v>
      </c>
      <c r="Q2072" t="str">
        <f ca="1">VLOOKUP(P2072,Sheet2!$A$1:$B$5,2,0)</f>
        <v>Solo</v>
      </c>
      <c r="R2072">
        <f ca="1">VLOOKUP(P2072,Sheet2!$A$1:$C$5,3,0)</f>
        <v>1</v>
      </c>
    </row>
    <row r="2073" spans="1:18" ht="14.25" customHeight="1">
      <c r="A2073" s="4">
        <v>2072</v>
      </c>
      <c r="B2073">
        <f t="shared" ca="1" si="0"/>
        <v>283</v>
      </c>
      <c r="C2073">
        <f t="shared" ca="1" si="1"/>
        <v>2</v>
      </c>
      <c r="D2073" t="str">
        <f ca="1">VLOOKUP(C2073,Stay!$A$1:$B$5,2,0)</f>
        <v>1 week</v>
      </c>
      <c r="E2073">
        <f ca="1">VLOOKUP(C2073,Stay!$A$1:$C$5,3,0)</f>
        <v>7</v>
      </c>
      <c r="F2073">
        <f t="shared" ca="1" si="2"/>
        <v>6</v>
      </c>
      <c r="G2073" t="str">
        <f ca="1">VLOOKUP(F2073,Cities!$A$1:$C$69,2,0)</f>
        <v>Barcelona</v>
      </c>
      <c r="H2073" t="str">
        <f ca="1">VLOOKUP(F2073,Cities!$A$1:$F$69,6,0)</f>
        <v>Historical-Modern, Beach, Architecture, Nightlife</v>
      </c>
      <c r="I2073" t="str">
        <f ca="1">VLOOKUP(F2073,Cities!$A$1:$C$69,3,0)</f>
        <v>Europe</v>
      </c>
      <c r="J2073">
        <f t="shared" ca="1" si="3"/>
        <v>2</v>
      </c>
      <c r="K2073">
        <f ca="1">VLOOKUP(F2073,Cities!$A$1:$I$69,6+J2073,0)*R2073*E2073</f>
        <v>3640</v>
      </c>
      <c r="L2073">
        <f t="shared" ca="1" si="4"/>
        <v>1</v>
      </c>
      <c r="M2073">
        <f ca="1">VLOOKUP(F2073,Cities!$A$1:$I$69,4,0)*R2073*L2073</f>
        <v>4900</v>
      </c>
      <c r="N2073">
        <f t="shared" ca="1" si="5"/>
        <v>8540</v>
      </c>
      <c r="O2073" t="str">
        <f ca="1">VLOOKUP(F2073,Cities!$A$1:$E$69,5,0)</f>
        <v>Summer</v>
      </c>
      <c r="P2073">
        <f t="shared" ca="1" si="6"/>
        <v>2</v>
      </c>
      <c r="Q2073" t="str">
        <f ca="1">VLOOKUP(P2073,Sheet2!$A$1:$B$5,2,0)</f>
        <v>Family</v>
      </c>
      <c r="R2073">
        <f ca="1">VLOOKUP(P2073,Sheet2!$A$1:$C$5,3,0)</f>
        <v>4</v>
      </c>
    </row>
    <row r="2074" spans="1:18" ht="14.25" customHeight="1">
      <c r="A2074" s="4">
        <v>2073</v>
      </c>
      <c r="B2074">
        <f t="shared" ca="1" si="0"/>
        <v>285</v>
      </c>
      <c r="C2074">
        <f t="shared" ca="1" si="1"/>
        <v>3</v>
      </c>
      <c r="D2074" t="str">
        <f ca="1">VLOOKUP(C2074,Stay!$A$1:$B$5,2,0)</f>
        <v>2 weeks</v>
      </c>
      <c r="E2074">
        <f ca="1">VLOOKUP(C2074,Stay!$A$1:$C$5,3,0)</f>
        <v>14</v>
      </c>
      <c r="F2074">
        <f t="shared" ca="1" si="2"/>
        <v>68</v>
      </c>
      <c r="G2074" t="str">
        <f ca="1">VLOOKUP(F2074,Cities!$A$1:$C$69,2,0)</f>
        <v>Washington, D.C.</v>
      </c>
      <c r="H2074" t="str">
        <f ca="1">VLOOKUP(F2074,Cities!$A$1:$F$69,6,0)</f>
        <v>Modern</v>
      </c>
      <c r="I2074" t="str">
        <f ca="1">VLOOKUP(F2074,Cities!$A$1:$C$69,3,0)</f>
        <v>North America</v>
      </c>
      <c r="J2074">
        <f t="shared" ca="1" si="3"/>
        <v>1</v>
      </c>
      <c r="K2074">
        <f ca="1">VLOOKUP(F2074,Cities!$A$1:$I$69,6+J2074,0)*R2074*E2074</f>
        <v>1932</v>
      </c>
      <c r="L2074">
        <f t="shared" ca="1" si="4"/>
        <v>1</v>
      </c>
      <c r="M2074">
        <f ca="1">VLOOKUP(F2074,Cities!$A$1:$I$69,4,0)*R2074*L2074</f>
        <v>680</v>
      </c>
      <c r="N2074">
        <f t="shared" ca="1" si="5"/>
        <v>2612</v>
      </c>
      <c r="O2074" t="str">
        <f ca="1">VLOOKUP(F2074,Cities!$A$1:$E$69,5,0)</f>
        <v>Summer</v>
      </c>
      <c r="P2074">
        <f t="shared" ca="1" si="6"/>
        <v>3</v>
      </c>
      <c r="Q2074" t="str">
        <f ca="1">VLOOKUP(P2074,Sheet2!$A$1:$B$5,2,0)</f>
        <v>Romantic</v>
      </c>
      <c r="R2074">
        <f ca="1">VLOOKUP(P2074,Sheet2!$A$1:$C$5,3,0)</f>
        <v>2</v>
      </c>
    </row>
    <row r="2075" spans="1:18" ht="14.25" customHeight="1">
      <c r="A2075" s="4">
        <v>2074</v>
      </c>
      <c r="B2075">
        <f t="shared" ca="1" si="0"/>
        <v>279</v>
      </c>
      <c r="C2075">
        <f t="shared" ca="1" si="1"/>
        <v>3</v>
      </c>
      <c r="D2075" t="str">
        <f ca="1">VLOOKUP(C2075,Stay!$A$1:$B$5,2,0)</f>
        <v>2 weeks</v>
      </c>
      <c r="E2075">
        <f ca="1">VLOOKUP(C2075,Stay!$A$1:$C$5,3,0)</f>
        <v>14</v>
      </c>
      <c r="F2075">
        <f t="shared" ca="1" si="2"/>
        <v>10</v>
      </c>
      <c r="G2075" t="str">
        <f ca="1">VLOOKUP(F2075,Cities!$A$1:$C$69,2,0)</f>
        <v>Bologna</v>
      </c>
      <c r="H2075" t="str">
        <f ca="1">VLOOKUP(F2075,Cities!$A$1:$F$69,6,0)</f>
        <v>Historical-Medieval, Nightlife</v>
      </c>
      <c r="I2075" t="str">
        <f ca="1">VLOOKUP(F2075,Cities!$A$1:$C$69,3,0)</f>
        <v>Europe</v>
      </c>
      <c r="J2075">
        <f t="shared" ca="1" si="3"/>
        <v>3</v>
      </c>
      <c r="K2075">
        <f ca="1">VLOOKUP(F2075,Cities!$A$1:$I$69,6+J2075,0)*R2075*E2075</f>
        <v>17080</v>
      </c>
      <c r="L2075">
        <f t="shared" ca="1" si="4"/>
        <v>1</v>
      </c>
      <c r="M2075">
        <f ca="1">VLOOKUP(F2075,Cities!$A$1:$I$69,4,0)*R2075*L2075</f>
        <v>4480</v>
      </c>
      <c r="N2075">
        <f t="shared" ca="1" si="5"/>
        <v>21560</v>
      </c>
      <c r="O2075" t="str">
        <f ca="1">VLOOKUP(F2075,Cities!$A$1:$E$69,5,0)</f>
        <v>Summer</v>
      </c>
      <c r="P2075">
        <f t="shared" ca="1" si="6"/>
        <v>2</v>
      </c>
      <c r="Q2075" t="str">
        <f ca="1">VLOOKUP(P2075,Sheet2!$A$1:$B$5,2,0)</f>
        <v>Family</v>
      </c>
      <c r="R2075">
        <f ca="1">VLOOKUP(P2075,Sheet2!$A$1:$C$5,3,0)</f>
        <v>4</v>
      </c>
    </row>
    <row r="2076" spans="1:18" ht="14.25" customHeight="1">
      <c r="A2076" s="4">
        <v>2075</v>
      </c>
      <c r="B2076">
        <f t="shared" ca="1" si="0"/>
        <v>126</v>
      </c>
      <c r="C2076">
        <f t="shared" ca="1" si="1"/>
        <v>2</v>
      </c>
      <c r="D2076" t="str">
        <f ca="1">VLOOKUP(C2076,Stay!$A$1:$B$5,2,0)</f>
        <v>1 week</v>
      </c>
      <c r="E2076">
        <f ca="1">VLOOKUP(C2076,Stay!$A$1:$C$5,3,0)</f>
        <v>7</v>
      </c>
      <c r="F2076">
        <f t="shared" ca="1" si="2"/>
        <v>39</v>
      </c>
      <c r="G2076" t="str">
        <f ca="1">VLOOKUP(F2076,Cities!$A$1:$C$69,2,0)</f>
        <v>Montreal</v>
      </c>
      <c r="H2076" t="str">
        <f ca="1">VLOOKUP(F2076,Cities!$A$1:$F$69,6,0)</f>
        <v>Modern</v>
      </c>
      <c r="I2076" t="str">
        <f ca="1">VLOOKUP(F2076,Cities!$A$1:$C$69,3,0)</f>
        <v>North America</v>
      </c>
      <c r="J2076">
        <f t="shared" ca="1" si="3"/>
        <v>1</v>
      </c>
      <c r="K2076">
        <f ca="1">VLOOKUP(F2076,Cities!$A$1:$I$69,6+J2076,0)*R2076*E2076</f>
        <v>826</v>
      </c>
      <c r="L2076">
        <f t="shared" ca="1" si="4"/>
        <v>2</v>
      </c>
      <c r="M2076">
        <f ca="1">VLOOKUP(F2076,Cities!$A$1:$I$69,4,0)*R2076*L2076</f>
        <v>1600</v>
      </c>
      <c r="N2076">
        <f t="shared" ca="1" si="5"/>
        <v>2426</v>
      </c>
      <c r="O2076" t="str">
        <f ca="1">VLOOKUP(F2076,Cities!$A$1:$E$69,5,0)</f>
        <v>Summer</v>
      </c>
      <c r="P2076">
        <f t="shared" ca="1" si="6"/>
        <v>3</v>
      </c>
      <c r="Q2076" t="str">
        <f ca="1">VLOOKUP(P2076,Sheet2!$A$1:$B$5,2,0)</f>
        <v>Romantic</v>
      </c>
      <c r="R2076">
        <f ca="1">VLOOKUP(P2076,Sheet2!$A$1:$C$5,3,0)</f>
        <v>2</v>
      </c>
    </row>
    <row r="2077" spans="1:18" ht="14.25" customHeight="1">
      <c r="A2077" s="4">
        <v>2076</v>
      </c>
      <c r="B2077">
        <f t="shared" ca="1" si="0"/>
        <v>125</v>
      </c>
      <c r="C2077">
        <f t="shared" ca="1" si="1"/>
        <v>2</v>
      </c>
      <c r="D2077" t="str">
        <f ca="1">VLOOKUP(C2077,Stay!$A$1:$B$5,2,0)</f>
        <v>1 week</v>
      </c>
      <c r="E2077">
        <f ca="1">VLOOKUP(C2077,Stay!$A$1:$C$5,3,0)</f>
        <v>7</v>
      </c>
      <c r="F2077">
        <f t="shared" ca="1" si="2"/>
        <v>45</v>
      </c>
      <c r="G2077" t="str">
        <f ca="1">VLOOKUP(F2077,Cities!$A$1:$C$69,2,0)</f>
        <v>Oakland</v>
      </c>
      <c r="H2077" t="str">
        <f ca="1">VLOOKUP(F2077,Cities!$A$1:$F$69,6,0)</f>
        <v>Modern, Hills, Park</v>
      </c>
      <c r="I2077" t="str">
        <f ca="1">VLOOKUP(F2077,Cities!$A$1:$C$69,3,0)</f>
        <v>North America</v>
      </c>
      <c r="J2077">
        <f t="shared" ca="1" si="3"/>
        <v>1</v>
      </c>
      <c r="K2077">
        <f ca="1">VLOOKUP(F2077,Cities!$A$1:$I$69,6+J2077,0)*R2077*E2077</f>
        <v>2268</v>
      </c>
      <c r="L2077">
        <f t="shared" ca="1" si="4"/>
        <v>1</v>
      </c>
      <c r="M2077">
        <f ca="1">VLOOKUP(F2077,Cities!$A$1:$I$69,4,0)*R2077*L2077</f>
        <v>1440</v>
      </c>
      <c r="N2077">
        <f t="shared" ca="1" si="5"/>
        <v>3708</v>
      </c>
      <c r="O2077" t="str">
        <f ca="1">VLOOKUP(F2077,Cities!$A$1:$E$69,5,0)</f>
        <v>Spring</v>
      </c>
      <c r="P2077">
        <f t="shared" ca="1" si="6"/>
        <v>2</v>
      </c>
      <c r="Q2077" t="str">
        <f ca="1">VLOOKUP(P2077,Sheet2!$A$1:$B$5,2,0)</f>
        <v>Family</v>
      </c>
      <c r="R2077">
        <f ca="1">VLOOKUP(P2077,Sheet2!$A$1:$C$5,3,0)</f>
        <v>4</v>
      </c>
    </row>
    <row r="2078" spans="1:18" ht="14.25" customHeight="1">
      <c r="A2078" s="4">
        <v>2077</v>
      </c>
      <c r="B2078">
        <f t="shared" ca="1" si="0"/>
        <v>251</v>
      </c>
      <c r="C2078">
        <f t="shared" ca="1" si="1"/>
        <v>1</v>
      </c>
      <c r="D2078" t="str">
        <f ca="1">VLOOKUP(C2078,Stay!$A$1:$B$5,2,0)</f>
        <v>3 days</v>
      </c>
      <c r="E2078">
        <f ca="1">VLOOKUP(C2078,Stay!$A$1:$C$5,3,0)</f>
        <v>3</v>
      </c>
      <c r="F2078">
        <f t="shared" ca="1" si="2"/>
        <v>30</v>
      </c>
      <c r="G2078" t="str">
        <f ca="1">VLOOKUP(F2078,Cities!$A$1:$C$69,2,0)</f>
        <v>London</v>
      </c>
      <c r="H2078" t="str">
        <f ca="1">VLOOKUP(F2078,Cities!$A$1:$F$69,6,0)</f>
        <v>Modern, Beach</v>
      </c>
      <c r="I2078" t="str">
        <f ca="1">VLOOKUP(F2078,Cities!$A$1:$C$69,3,0)</f>
        <v>Europe</v>
      </c>
      <c r="J2078">
        <f t="shared" ca="1" si="3"/>
        <v>1</v>
      </c>
      <c r="K2078">
        <f ca="1">VLOOKUP(F2078,Cities!$A$1:$I$69,6+J2078,0)*R2078*E2078</f>
        <v>207</v>
      </c>
      <c r="L2078">
        <f t="shared" ca="1" si="4"/>
        <v>2</v>
      </c>
      <c r="M2078">
        <f ca="1">VLOOKUP(F2078,Cities!$A$1:$I$69,4,0)*R2078*L2078</f>
        <v>2300</v>
      </c>
      <c r="N2078">
        <f t="shared" ca="1" si="5"/>
        <v>2507</v>
      </c>
      <c r="O2078" t="str">
        <f ca="1">VLOOKUP(F2078,Cities!$A$1:$E$69,5,0)</f>
        <v>Summer</v>
      </c>
      <c r="P2078">
        <f t="shared" ca="1" si="6"/>
        <v>1</v>
      </c>
      <c r="Q2078" t="str">
        <f ca="1">VLOOKUP(P2078,Sheet2!$A$1:$B$5,2,0)</f>
        <v>Solo</v>
      </c>
      <c r="R2078">
        <f ca="1">VLOOKUP(P2078,Sheet2!$A$1:$C$5,3,0)</f>
        <v>1</v>
      </c>
    </row>
    <row r="2079" spans="1:18" ht="14.25" customHeight="1">
      <c r="A2079" s="4">
        <v>2078</v>
      </c>
      <c r="B2079">
        <f t="shared" ca="1" si="0"/>
        <v>264</v>
      </c>
      <c r="C2079">
        <f t="shared" ca="1" si="1"/>
        <v>4</v>
      </c>
      <c r="D2079" t="str">
        <f ca="1">VLOOKUP(C2079,Stay!$A$1:$B$5,2,0)</f>
        <v>1 month</v>
      </c>
      <c r="E2079">
        <f ca="1">VLOOKUP(C2079,Stay!$A$1:$C$5,3,0)</f>
        <v>30</v>
      </c>
      <c r="F2079">
        <f t="shared" ca="1" si="2"/>
        <v>16</v>
      </c>
      <c r="G2079" t="str">
        <f ca="1">VLOOKUP(F2079,Cities!$A$1:$C$69,2,0)</f>
        <v>Cape Town</v>
      </c>
      <c r="H2079" t="str">
        <f ca="1">VLOOKUP(F2079,Cities!$A$1:$F$69,6,0)</f>
        <v>Beach, Historical-Medieval, Aquatic-Water</v>
      </c>
      <c r="I2079" t="str">
        <f ca="1">VLOOKUP(F2079,Cities!$A$1:$C$69,3,0)</f>
        <v>Africa</v>
      </c>
      <c r="J2079">
        <f t="shared" ca="1" si="3"/>
        <v>3</v>
      </c>
      <c r="K2079">
        <f ca="1">VLOOKUP(F2079,Cities!$A$1:$I$69,6+J2079,0)*R2079*E2079</f>
        <v>13260</v>
      </c>
      <c r="L2079">
        <f t="shared" ca="1" si="4"/>
        <v>2</v>
      </c>
      <c r="M2079">
        <f ca="1">VLOOKUP(F2079,Cities!$A$1:$I$69,4,0)*R2079*L2079</f>
        <v>3360</v>
      </c>
      <c r="N2079">
        <f t="shared" ca="1" si="5"/>
        <v>16620</v>
      </c>
      <c r="O2079" t="str">
        <f ca="1">VLOOKUP(F2079,Cities!$A$1:$E$69,5,0)</f>
        <v>Winter</v>
      </c>
      <c r="P2079">
        <f t="shared" ca="1" si="6"/>
        <v>3</v>
      </c>
      <c r="Q2079" t="str">
        <f ca="1">VLOOKUP(P2079,Sheet2!$A$1:$B$5,2,0)</f>
        <v>Romantic</v>
      </c>
      <c r="R2079">
        <f ca="1">VLOOKUP(P2079,Sheet2!$A$1:$C$5,3,0)</f>
        <v>2</v>
      </c>
    </row>
    <row r="2080" spans="1:18" ht="14.25" customHeight="1">
      <c r="A2080" s="4">
        <v>2079</v>
      </c>
      <c r="B2080">
        <f t="shared" ca="1" si="0"/>
        <v>5</v>
      </c>
      <c r="C2080">
        <f t="shared" ca="1" si="1"/>
        <v>4</v>
      </c>
      <c r="D2080" t="str">
        <f ca="1">VLOOKUP(C2080,Stay!$A$1:$B$5,2,0)</f>
        <v>1 month</v>
      </c>
      <c r="E2080">
        <f ca="1">VLOOKUP(C2080,Stay!$A$1:$C$5,3,0)</f>
        <v>30</v>
      </c>
      <c r="F2080">
        <f t="shared" ca="1" si="2"/>
        <v>60</v>
      </c>
      <c r="G2080" t="str">
        <f ca="1">VLOOKUP(F2080,Cities!$A$1:$C$69,2,0)</f>
        <v>Toronto</v>
      </c>
      <c r="H2080" t="str">
        <f ca="1">VLOOKUP(F2080,Cities!$A$1:$F$69,6,0)</f>
        <v>Modern</v>
      </c>
      <c r="I2080" t="str">
        <f ca="1">VLOOKUP(F2080,Cities!$A$1:$C$69,3,0)</f>
        <v>North America</v>
      </c>
      <c r="J2080">
        <f t="shared" ca="1" si="3"/>
        <v>2</v>
      </c>
      <c r="K2080">
        <f ca="1">VLOOKUP(F2080,Cities!$A$1:$I$69,6+J2080,0)*R2080*E2080</f>
        <v>28080</v>
      </c>
      <c r="L2080">
        <f t="shared" ca="1" si="4"/>
        <v>2</v>
      </c>
      <c r="M2080">
        <f ca="1">VLOOKUP(F2080,Cities!$A$1:$I$69,4,0)*R2080*L2080</f>
        <v>5400</v>
      </c>
      <c r="N2080">
        <f t="shared" ca="1" si="5"/>
        <v>33480</v>
      </c>
      <c r="O2080" t="str">
        <f ca="1">VLOOKUP(F2080,Cities!$A$1:$E$69,5,0)</f>
        <v>Summer</v>
      </c>
      <c r="P2080">
        <f t="shared" ca="1" si="6"/>
        <v>4</v>
      </c>
      <c r="Q2080" t="str">
        <f ca="1">VLOOKUP(P2080,Sheet2!$A$1:$B$5,2,0)</f>
        <v>Friends</v>
      </c>
      <c r="R2080">
        <f ca="1">VLOOKUP(P2080,Sheet2!$A$1:$C$5,3,0)</f>
        <v>6</v>
      </c>
    </row>
    <row r="2081" spans="1:18" ht="14.25" customHeight="1">
      <c r="A2081" s="4">
        <v>2080</v>
      </c>
      <c r="B2081">
        <f t="shared" ca="1" si="0"/>
        <v>257</v>
      </c>
      <c r="C2081">
        <f t="shared" ca="1" si="1"/>
        <v>1</v>
      </c>
      <c r="D2081" t="str">
        <f ca="1">VLOOKUP(C2081,Stay!$A$1:$B$5,2,0)</f>
        <v>3 days</v>
      </c>
      <c r="E2081">
        <f ca="1">VLOOKUP(C2081,Stay!$A$1:$C$5,3,0)</f>
        <v>3</v>
      </c>
      <c r="F2081">
        <f t="shared" ca="1" si="2"/>
        <v>41</v>
      </c>
      <c r="G2081" t="str">
        <f ca="1">VLOOKUP(F2081,Cities!$A$1:$C$69,2,0)</f>
        <v>Nashville</v>
      </c>
      <c r="H2081" t="str">
        <f ca="1">VLOOKUP(F2081,Cities!$A$1:$F$69,6,0)</f>
        <v>Modern, Nightlife</v>
      </c>
      <c r="I2081" t="str">
        <f ca="1">VLOOKUP(F2081,Cities!$A$1:$C$69,3,0)</f>
        <v>North America</v>
      </c>
      <c r="J2081">
        <f t="shared" ca="1" si="3"/>
        <v>2</v>
      </c>
      <c r="K2081">
        <f ca="1">VLOOKUP(F2081,Cities!$A$1:$I$69,6+J2081,0)*R2081*E2081</f>
        <v>1560</v>
      </c>
      <c r="L2081">
        <f t="shared" ca="1" si="4"/>
        <v>1</v>
      </c>
      <c r="M2081">
        <f ca="1">VLOOKUP(F2081,Cities!$A$1:$I$69,4,0)*R2081*L2081</f>
        <v>1240</v>
      </c>
      <c r="N2081">
        <f t="shared" ca="1" si="5"/>
        <v>2800</v>
      </c>
      <c r="O2081" t="str">
        <f ca="1">VLOOKUP(F2081,Cities!$A$1:$E$69,5,0)</f>
        <v>Spring</v>
      </c>
      <c r="P2081">
        <f t="shared" ca="1" si="6"/>
        <v>2</v>
      </c>
      <c r="Q2081" t="str">
        <f ca="1">VLOOKUP(P2081,Sheet2!$A$1:$B$5,2,0)</f>
        <v>Family</v>
      </c>
      <c r="R2081">
        <f ca="1">VLOOKUP(P2081,Sheet2!$A$1:$C$5,3,0)</f>
        <v>4</v>
      </c>
    </row>
    <row r="2082" spans="1:18" ht="14.25" customHeight="1">
      <c r="A2082" s="4">
        <v>2081</v>
      </c>
      <c r="B2082">
        <f t="shared" ca="1" si="0"/>
        <v>281</v>
      </c>
      <c r="C2082">
        <f t="shared" ca="1" si="1"/>
        <v>2</v>
      </c>
      <c r="D2082" t="str">
        <f ca="1">VLOOKUP(C2082,Stay!$A$1:$B$5,2,0)</f>
        <v>1 week</v>
      </c>
      <c r="E2082">
        <f ca="1">VLOOKUP(C2082,Stay!$A$1:$C$5,3,0)</f>
        <v>7</v>
      </c>
      <c r="F2082">
        <f t="shared" ca="1" si="2"/>
        <v>8</v>
      </c>
      <c r="G2082" t="str">
        <f ca="1">VLOOKUP(F2082,Cities!$A$1:$C$69,2,0)</f>
        <v>Beijing</v>
      </c>
      <c r="H2082" t="str">
        <f ca="1">VLOOKUP(F2082,Cities!$A$1:$F$69,6,0)</f>
        <v>Modern, Beach, Nightlife</v>
      </c>
      <c r="I2082" t="str">
        <f ca="1">VLOOKUP(F2082,Cities!$A$1:$C$69,3,0)</f>
        <v>Asia</v>
      </c>
      <c r="J2082">
        <f t="shared" ca="1" si="3"/>
        <v>1</v>
      </c>
      <c r="K2082">
        <f ca="1">VLOOKUP(F2082,Cities!$A$1:$I$69,6+J2082,0)*R2082*E2082</f>
        <v>756</v>
      </c>
      <c r="L2082">
        <f t="shared" ca="1" si="4"/>
        <v>1</v>
      </c>
      <c r="M2082">
        <f ca="1">VLOOKUP(F2082,Cities!$A$1:$I$69,4,0)*R2082*L2082</f>
        <v>3760</v>
      </c>
      <c r="N2082">
        <f t="shared" ca="1" si="5"/>
        <v>4516</v>
      </c>
      <c r="O2082" t="str">
        <f ca="1">VLOOKUP(F2082,Cities!$A$1:$E$69,5,0)</f>
        <v>Spring</v>
      </c>
      <c r="P2082">
        <f t="shared" ca="1" si="6"/>
        <v>2</v>
      </c>
      <c r="Q2082" t="str">
        <f ca="1">VLOOKUP(P2082,Sheet2!$A$1:$B$5,2,0)</f>
        <v>Family</v>
      </c>
      <c r="R2082">
        <f ca="1">VLOOKUP(P2082,Sheet2!$A$1:$C$5,3,0)</f>
        <v>4</v>
      </c>
    </row>
    <row r="2083" spans="1:18" ht="14.25" customHeight="1">
      <c r="A2083" s="4">
        <v>2082</v>
      </c>
      <c r="B2083">
        <f t="shared" ca="1" si="0"/>
        <v>11</v>
      </c>
      <c r="C2083">
        <f t="shared" ca="1" si="1"/>
        <v>2</v>
      </c>
      <c r="D2083" t="str">
        <f ca="1">VLOOKUP(C2083,Stay!$A$1:$B$5,2,0)</f>
        <v>1 week</v>
      </c>
      <c r="E2083">
        <f ca="1">VLOOKUP(C2083,Stay!$A$1:$C$5,3,0)</f>
        <v>7</v>
      </c>
      <c r="F2083">
        <f t="shared" ca="1" si="2"/>
        <v>21</v>
      </c>
      <c r="G2083" t="str">
        <f ca="1">VLOOKUP(F2083,Cities!$A$1:$C$69,2,0)</f>
        <v>Denver</v>
      </c>
      <c r="H2083" t="str">
        <f ca="1">VLOOKUP(F2083,Cities!$A$1:$F$69,6,0)</f>
        <v>Modern, Hills, Park, Architecture</v>
      </c>
      <c r="I2083" t="str">
        <f ca="1">VLOOKUP(F2083,Cities!$A$1:$C$69,3,0)</f>
        <v>North America</v>
      </c>
      <c r="J2083">
        <f t="shared" ca="1" si="3"/>
        <v>1</v>
      </c>
      <c r="K2083">
        <f ca="1">VLOOKUP(F2083,Cities!$A$1:$I$69,6+J2083,0)*R2083*E2083</f>
        <v>2814</v>
      </c>
      <c r="L2083">
        <f t="shared" ca="1" si="4"/>
        <v>1</v>
      </c>
      <c r="M2083">
        <f ca="1">VLOOKUP(F2083,Cities!$A$1:$I$69,4,0)*R2083*L2083</f>
        <v>900</v>
      </c>
      <c r="N2083">
        <f t="shared" ca="1" si="5"/>
        <v>3714</v>
      </c>
      <c r="O2083" t="str">
        <f ca="1">VLOOKUP(F2083,Cities!$A$1:$E$69,5,0)</f>
        <v>Summer</v>
      </c>
      <c r="P2083">
        <f t="shared" ca="1" si="6"/>
        <v>4</v>
      </c>
      <c r="Q2083" t="str">
        <f ca="1">VLOOKUP(P2083,Sheet2!$A$1:$B$5,2,0)</f>
        <v>Friends</v>
      </c>
      <c r="R2083">
        <f ca="1">VLOOKUP(P2083,Sheet2!$A$1:$C$5,3,0)</f>
        <v>6</v>
      </c>
    </row>
    <row r="2084" spans="1:18" ht="14.25" customHeight="1">
      <c r="A2084" s="4">
        <v>2083</v>
      </c>
      <c r="B2084">
        <f t="shared" ca="1" si="0"/>
        <v>108</v>
      </c>
      <c r="C2084">
        <f t="shared" ca="1" si="1"/>
        <v>3</v>
      </c>
      <c r="D2084" t="str">
        <f ca="1">VLOOKUP(C2084,Stay!$A$1:$B$5,2,0)</f>
        <v>2 weeks</v>
      </c>
      <c r="E2084">
        <f ca="1">VLOOKUP(C2084,Stay!$A$1:$C$5,3,0)</f>
        <v>14</v>
      </c>
      <c r="F2084">
        <f t="shared" ca="1" si="2"/>
        <v>65</v>
      </c>
      <c r="G2084" t="str">
        <f ca="1">VLOOKUP(F2084,Cities!$A$1:$C$69,2,0)</f>
        <v>Victoria</v>
      </c>
      <c r="H2084" t="str">
        <f ca="1">VLOOKUP(F2084,Cities!$A$1:$F$69,6,0)</f>
        <v>Historical</v>
      </c>
      <c r="I2084" t="str">
        <f ca="1">VLOOKUP(F2084,Cities!$A$1:$C$69,3,0)</f>
        <v>North America</v>
      </c>
      <c r="J2084">
        <f t="shared" ca="1" si="3"/>
        <v>2</v>
      </c>
      <c r="K2084">
        <f ca="1">VLOOKUP(F2084,Cities!$A$1:$I$69,6+J2084,0)*R2084*E2084</f>
        <v>12600</v>
      </c>
      <c r="L2084">
        <f t="shared" ca="1" si="4"/>
        <v>2</v>
      </c>
      <c r="M2084">
        <f ca="1">VLOOKUP(F2084,Cities!$A$1:$I$69,4,0)*R2084*L2084</f>
        <v>3600</v>
      </c>
      <c r="N2084">
        <f t="shared" ca="1" si="5"/>
        <v>16200</v>
      </c>
      <c r="O2084" t="str">
        <f ca="1">VLOOKUP(F2084,Cities!$A$1:$E$69,5,0)</f>
        <v>Summer</v>
      </c>
      <c r="P2084">
        <f t="shared" ca="1" si="6"/>
        <v>4</v>
      </c>
      <c r="Q2084" t="str">
        <f ca="1">VLOOKUP(P2084,Sheet2!$A$1:$B$5,2,0)</f>
        <v>Friends</v>
      </c>
      <c r="R2084">
        <f ca="1">VLOOKUP(P2084,Sheet2!$A$1:$C$5,3,0)</f>
        <v>6</v>
      </c>
    </row>
    <row r="2085" spans="1:18" ht="14.25" customHeight="1">
      <c r="A2085" s="4">
        <v>2084</v>
      </c>
      <c r="B2085">
        <f t="shared" ca="1" si="0"/>
        <v>296</v>
      </c>
      <c r="C2085">
        <f t="shared" ca="1" si="1"/>
        <v>4</v>
      </c>
      <c r="D2085" t="str">
        <f ca="1">VLOOKUP(C2085,Stay!$A$1:$B$5,2,0)</f>
        <v>1 month</v>
      </c>
      <c r="E2085">
        <f ca="1">VLOOKUP(C2085,Stay!$A$1:$C$5,3,0)</f>
        <v>30</v>
      </c>
      <c r="F2085">
        <f t="shared" ca="1" si="2"/>
        <v>8</v>
      </c>
      <c r="G2085" t="str">
        <f ca="1">VLOOKUP(F2085,Cities!$A$1:$C$69,2,0)</f>
        <v>Beijing</v>
      </c>
      <c r="H2085" t="str">
        <f ca="1">VLOOKUP(F2085,Cities!$A$1:$F$69,6,0)</f>
        <v>Modern, Beach, Nightlife</v>
      </c>
      <c r="I2085" t="str">
        <f ca="1">VLOOKUP(F2085,Cities!$A$1:$C$69,3,0)</f>
        <v>Asia</v>
      </c>
      <c r="J2085">
        <f t="shared" ca="1" si="3"/>
        <v>3</v>
      </c>
      <c r="K2085">
        <f ca="1">VLOOKUP(F2085,Cities!$A$1:$I$69,6+J2085,0)*R2085*E2085</f>
        <v>33120</v>
      </c>
      <c r="L2085">
        <f t="shared" ca="1" si="4"/>
        <v>2</v>
      </c>
      <c r="M2085">
        <f ca="1">VLOOKUP(F2085,Cities!$A$1:$I$69,4,0)*R2085*L2085</f>
        <v>11280</v>
      </c>
      <c r="N2085">
        <f t="shared" ca="1" si="5"/>
        <v>44400</v>
      </c>
      <c r="O2085" t="str">
        <f ca="1">VLOOKUP(F2085,Cities!$A$1:$E$69,5,0)</f>
        <v>Spring</v>
      </c>
      <c r="P2085">
        <f t="shared" ca="1" si="6"/>
        <v>4</v>
      </c>
      <c r="Q2085" t="str">
        <f ca="1">VLOOKUP(P2085,Sheet2!$A$1:$B$5,2,0)</f>
        <v>Friends</v>
      </c>
      <c r="R2085">
        <f ca="1">VLOOKUP(P2085,Sheet2!$A$1:$C$5,3,0)</f>
        <v>6</v>
      </c>
    </row>
    <row r="2086" spans="1:18" ht="14.25" customHeight="1">
      <c r="A2086" s="4">
        <v>2085</v>
      </c>
      <c r="B2086">
        <f t="shared" ca="1" si="0"/>
        <v>159</v>
      </c>
      <c r="C2086">
        <f t="shared" ca="1" si="1"/>
        <v>1</v>
      </c>
      <c r="D2086" t="str">
        <f ca="1">VLOOKUP(C2086,Stay!$A$1:$B$5,2,0)</f>
        <v>3 days</v>
      </c>
      <c r="E2086">
        <f ca="1">VLOOKUP(C2086,Stay!$A$1:$C$5,3,0)</f>
        <v>3</v>
      </c>
      <c r="F2086">
        <f t="shared" ca="1" si="2"/>
        <v>26</v>
      </c>
      <c r="G2086" t="str">
        <f ca="1">VLOOKUP(F2086,Cities!$A$1:$C$69,2,0)</f>
        <v>Greater Manchester</v>
      </c>
      <c r="H2086" t="str">
        <f ca="1">VLOOKUP(F2086,Cities!$A$1:$F$69,6,0)</f>
        <v>Historical, Beach, Terrain</v>
      </c>
      <c r="I2086" t="str">
        <f ca="1">VLOOKUP(F2086,Cities!$A$1:$C$69,3,0)</f>
        <v>Europe</v>
      </c>
      <c r="J2086">
        <f t="shared" ca="1" si="3"/>
        <v>3</v>
      </c>
      <c r="K2086">
        <f ca="1">VLOOKUP(F2086,Cities!$A$1:$I$69,6+J2086,0)*R2086*E2086</f>
        <v>1335</v>
      </c>
      <c r="L2086">
        <f t="shared" ca="1" si="4"/>
        <v>2</v>
      </c>
      <c r="M2086">
        <f ca="1">VLOOKUP(F2086,Cities!$A$1:$I$69,4,0)*R2086*L2086</f>
        <v>1340</v>
      </c>
      <c r="N2086">
        <f t="shared" ca="1" si="5"/>
        <v>2675</v>
      </c>
      <c r="O2086" t="str">
        <f ca="1">VLOOKUP(F2086,Cities!$A$1:$E$69,5,0)</f>
        <v>Summer</v>
      </c>
      <c r="P2086">
        <f t="shared" ca="1" si="6"/>
        <v>1</v>
      </c>
      <c r="Q2086" t="str">
        <f ca="1">VLOOKUP(P2086,Sheet2!$A$1:$B$5,2,0)</f>
        <v>Solo</v>
      </c>
      <c r="R2086">
        <f ca="1">VLOOKUP(P2086,Sheet2!$A$1:$C$5,3,0)</f>
        <v>1</v>
      </c>
    </row>
    <row r="2087" spans="1:18" ht="14.25" customHeight="1">
      <c r="A2087" s="4">
        <v>2086</v>
      </c>
      <c r="B2087">
        <f t="shared" ca="1" si="0"/>
        <v>251</v>
      </c>
      <c r="C2087">
        <f t="shared" ca="1" si="1"/>
        <v>4</v>
      </c>
      <c r="D2087" t="str">
        <f ca="1">VLOOKUP(C2087,Stay!$A$1:$B$5,2,0)</f>
        <v>1 month</v>
      </c>
      <c r="E2087">
        <f ca="1">VLOOKUP(C2087,Stay!$A$1:$C$5,3,0)</f>
        <v>30</v>
      </c>
      <c r="F2087">
        <f t="shared" ca="1" si="2"/>
        <v>28</v>
      </c>
      <c r="G2087" t="str">
        <f ca="1">VLOOKUP(F2087,Cities!$A$1:$C$69,2,0)</f>
        <v>Hong Kong</v>
      </c>
      <c r="H2087" t="str">
        <f ca="1">VLOOKUP(F2087,Cities!$A$1:$F$69,6,0)</f>
        <v>Modern, Beach, Terrain</v>
      </c>
      <c r="I2087" t="str">
        <f ca="1">VLOOKUP(F2087,Cities!$A$1:$C$69,3,0)</f>
        <v>Asia</v>
      </c>
      <c r="J2087">
        <f t="shared" ca="1" si="3"/>
        <v>1</v>
      </c>
      <c r="K2087">
        <f ca="1">VLOOKUP(F2087,Cities!$A$1:$I$69,6+J2087,0)*R2087*E2087</f>
        <v>1650</v>
      </c>
      <c r="L2087">
        <f t="shared" ca="1" si="4"/>
        <v>1</v>
      </c>
      <c r="M2087">
        <f ca="1">VLOOKUP(F2087,Cities!$A$1:$I$69,4,0)*R2087*L2087</f>
        <v>770</v>
      </c>
      <c r="N2087">
        <f t="shared" ca="1" si="5"/>
        <v>2420</v>
      </c>
      <c r="O2087" t="str">
        <f ca="1">VLOOKUP(F2087,Cities!$A$1:$E$69,5,0)</f>
        <v>Spring</v>
      </c>
      <c r="P2087">
        <f t="shared" ca="1" si="6"/>
        <v>1</v>
      </c>
      <c r="Q2087" t="str">
        <f ca="1">VLOOKUP(P2087,Sheet2!$A$1:$B$5,2,0)</f>
        <v>Solo</v>
      </c>
      <c r="R2087">
        <f ca="1">VLOOKUP(P2087,Sheet2!$A$1:$C$5,3,0)</f>
        <v>1</v>
      </c>
    </row>
    <row r="2088" spans="1:18" ht="14.25" customHeight="1">
      <c r="A2088" s="4">
        <v>2087</v>
      </c>
      <c r="B2088">
        <f t="shared" ca="1" si="0"/>
        <v>100</v>
      </c>
      <c r="C2088">
        <f t="shared" ca="1" si="1"/>
        <v>3</v>
      </c>
      <c r="D2088" t="str">
        <f ca="1">VLOOKUP(C2088,Stay!$A$1:$B$5,2,0)</f>
        <v>2 weeks</v>
      </c>
      <c r="E2088">
        <f ca="1">VLOOKUP(C2088,Stay!$A$1:$C$5,3,0)</f>
        <v>14</v>
      </c>
      <c r="F2088">
        <f t="shared" ca="1" si="2"/>
        <v>25</v>
      </c>
      <c r="G2088" t="str">
        <f ca="1">VLOOKUP(F2088,Cities!$A$1:$C$69,2,0)</f>
        <v>Geneva</v>
      </c>
      <c r="H2088" t="str">
        <f ca="1">VLOOKUP(F2088,Cities!$A$1:$F$69,6,0)</f>
        <v>Historical, Beach, Terrain</v>
      </c>
      <c r="I2088" t="str">
        <f ca="1">VLOOKUP(F2088,Cities!$A$1:$C$69,3,0)</f>
        <v>Europe</v>
      </c>
      <c r="J2088">
        <f t="shared" ca="1" si="3"/>
        <v>1</v>
      </c>
      <c r="K2088">
        <f ca="1">VLOOKUP(F2088,Cities!$A$1:$I$69,6+J2088,0)*R2088*E2088</f>
        <v>5628</v>
      </c>
      <c r="L2088">
        <f t="shared" ca="1" si="4"/>
        <v>1</v>
      </c>
      <c r="M2088">
        <f ca="1">VLOOKUP(F2088,Cities!$A$1:$I$69,4,0)*R2088*L2088</f>
        <v>5880</v>
      </c>
      <c r="N2088">
        <f t="shared" ca="1" si="5"/>
        <v>11508</v>
      </c>
      <c r="O2088" t="str">
        <f ca="1">VLOOKUP(F2088,Cities!$A$1:$E$69,5,0)</f>
        <v>Summer</v>
      </c>
      <c r="P2088">
        <f t="shared" ca="1" si="6"/>
        <v>4</v>
      </c>
      <c r="Q2088" t="str">
        <f ca="1">VLOOKUP(P2088,Sheet2!$A$1:$B$5,2,0)</f>
        <v>Friends</v>
      </c>
      <c r="R2088">
        <f ca="1">VLOOKUP(P2088,Sheet2!$A$1:$C$5,3,0)</f>
        <v>6</v>
      </c>
    </row>
    <row r="2089" spans="1:18" ht="14.25" customHeight="1">
      <c r="A2089" s="4">
        <v>2088</v>
      </c>
      <c r="B2089">
        <f t="shared" ca="1" si="0"/>
        <v>27</v>
      </c>
      <c r="C2089">
        <f t="shared" ca="1" si="1"/>
        <v>2</v>
      </c>
      <c r="D2089" t="str">
        <f ca="1">VLOOKUP(C2089,Stay!$A$1:$B$5,2,0)</f>
        <v>1 week</v>
      </c>
      <c r="E2089">
        <f ca="1">VLOOKUP(C2089,Stay!$A$1:$C$5,3,0)</f>
        <v>7</v>
      </c>
      <c r="F2089">
        <f t="shared" ca="1" si="2"/>
        <v>45</v>
      </c>
      <c r="G2089" t="str">
        <f ca="1">VLOOKUP(F2089,Cities!$A$1:$C$69,2,0)</f>
        <v>Oakland</v>
      </c>
      <c r="H2089" t="str">
        <f ca="1">VLOOKUP(F2089,Cities!$A$1:$F$69,6,0)</f>
        <v>Modern, Hills, Park</v>
      </c>
      <c r="I2089" t="str">
        <f ca="1">VLOOKUP(F2089,Cities!$A$1:$C$69,3,0)</f>
        <v>North America</v>
      </c>
      <c r="J2089">
        <f t="shared" ca="1" si="3"/>
        <v>1</v>
      </c>
      <c r="K2089">
        <f ca="1">VLOOKUP(F2089,Cities!$A$1:$I$69,6+J2089,0)*R2089*E2089</f>
        <v>567</v>
      </c>
      <c r="L2089">
        <f t="shared" ca="1" si="4"/>
        <v>2</v>
      </c>
      <c r="M2089">
        <f ca="1">VLOOKUP(F2089,Cities!$A$1:$I$69,4,0)*R2089*L2089</f>
        <v>720</v>
      </c>
      <c r="N2089">
        <f t="shared" ca="1" si="5"/>
        <v>1287</v>
      </c>
      <c r="O2089" t="str">
        <f ca="1">VLOOKUP(F2089,Cities!$A$1:$E$69,5,0)</f>
        <v>Spring</v>
      </c>
      <c r="P2089">
        <f t="shared" ca="1" si="6"/>
        <v>1</v>
      </c>
      <c r="Q2089" t="str">
        <f ca="1">VLOOKUP(P2089,Sheet2!$A$1:$B$5,2,0)</f>
        <v>Solo</v>
      </c>
      <c r="R2089">
        <f ca="1">VLOOKUP(P2089,Sheet2!$A$1:$C$5,3,0)</f>
        <v>1</v>
      </c>
    </row>
    <row r="2090" spans="1:18" ht="14.25" customHeight="1">
      <c r="A2090" s="4">
        <v>2089</v>
      </c>
      <c r="B2090">
        <f t="shared" ca="1" si="0"/>
        <v>243</v>
      </c>
      <c r="C2090">
        <f t="shared" ca="1" si="1"/>
        <v>3</v>
      </c>
      <c r="D2090" t="str">
        <f ca="1">VLOOKUP(C2090,Stay!$A$1:$B$5,2,0)</f>
        <v>2 weeks</v>
      </c>
      <c r="E2090">
        <f ca="1">VLOOKUP(C2090,Stay!$A$1:$C$5,3,0)</f>
        <v>14</v>
      </c>
      <c r="F2090">
        <f t="shared" ca="1" si="2"/>
        <v>50</v>
      </c>
      <c r="G2090" t="str">
        <f ca="1">VLOOKUP(F2090,Cities!$A$1:$C$69,2,0)</f>
        <v>Rio de Janeiro</v>
      </c>
      <c r="H2090" t="str">
        <f ca="1">VLOOKUP(F2090,Cities!$A$1:$F$69,6,0)</f>
        <v>Historical</v>
      </c>
      <c r="I2090" t="str">
        <f ca="1">VLOOKUP(F2090,Cities!$A$1:$C$69,3,0)</f>
        <v>South America</v>
      </c>
      <c r="J2090">
        <f t="shared" ca="1" si="3"/>
        <v>3</v>
      </c>
      <c r="K2090">
        <f ca="1">VLOOKUP(F2090,Cities!$A$1:$I$69,6+J2090,0)*R2090*E2090</f>
        <v>15960</v>
      </c>
      <c r="L2090">
        <f t="shared" ca="1" si="4"/>
        <v>2</v>
      </c>
      <c r="M2090">
        <f ca="1">VLOOKUP(F2090,Cities!$A$1:$I$69,4,0)*R2090*L2090</f>
        <v>8480</v>
      </c>
      <c r="N2090">
        <f t="shared" ca="1" si="5"/>
        <v>24440</v>
      </c>
      <c r="O2090" t="str">
        <f ca="1">VLOOKUP(F2090,Cities!$A$1:$E$69,5,0)</f>
        <v>Winter</v>
      </c>
      <c r="P2090">
        <f t="shared" ca="1" si="6"/>
        <v>2</v>
      </c>
      <c r="Q2090" t="str">
        <f ca="1">VLOOKUP(P2090,Sheet2!$A$1:$B$5,2,0)</f>
        <v>Family</v>
      </c>
      <c r="R2090">
        <f ca="1">VLOOKUP(P2090,Sheet2!$A$1:$C$5,3,0)</f>
        <v>4</v>
      </c>
    </row>
    <row r="2091" spans="1:18" ht="14.25" customHeight="1">
      <c r="A2091" s="4">
        <v>2090</v>
      </c>
      <c r="B2091">
        <f t="shared" ca="1" si="0"/>
        <v>255</v>
      </c>
      <c r="C2091">
        <f t="shared" ca="1" si="1"/>
        <v>1</v>
      </c>
      <c r="D2091" t="str">
        <f ca="1">VLOOKUP(C2091,Stay!$A$1:$B$5,2,0)</f>
        <v>3 days</v>
      </c>
      <c r="E2091">
        <f ca="1">VLOOKUP(C2091,Stay!$A$1:$C$5,3,0)</f>
        <v>3</v>
      </c>
      <c r="F2091">
        <f t="shared" ca="1" si="2"/>
        <v>34</v>
      </c>
      <c r="G2091" t="str">
        <f ca="1">VLOOKUP(F2091,Cities!$A$1:$C$69,2,0)</f>
        <v>Malaga</v>
      </c>
      <c r="H2091" t="str">
        <f ca="1">VLOOKUP(F2091,Cities!$A$1:$F$69,6,0)</f>
        <v>Beach</v>
      </c>
      <c r="I2091" t="str">
        <f ca="1">VLOOKUP(F2091,Cities!$A$1:$C$69,3,0)</f>
        <v>Europe</v>
      </c>
      <c r="J2091">
        <f t="shared" ca="1" si="3"/>
        <v>1</v>
      </c>
      <c r="K2091">
        <f ca="1">VLOOKUP(F2091,Cities!$A$1:$I$69,6+J2091,0)*R2091*E2091</f>
        <v>102</v>
      </c>
      <c r="L2091">
        <f t="shared" ca="1" si="4"/>
        <v>1</v>
      </c>
      <c r="M2091">
        <f ca="1">VLOOKUP(F2091,Cities!$A$1:$I$69,4,0)*R2091*L2091</f>
        <v>1220</v>
      </c>
      <c r="N2091">
        <f t="shared" ca="1" si="5"/>
        <v>1322</v>
      </c>
      <c r="O2091" t="str">
        <f ca="1">VLOOKUP(F2091,Cities!$A$1:$E$69,5,0)</f>
        <v>Summer</v>
      </c>
      <c r="P2091">
        <f t="shared" ca="1" si="6"/>
        <v>1</v>
      </c>
      <c r="Q2091" t="str">
        <f ca="1">VLOOKUP(P2091,Sheet2!$A$1:$B$5,2,0)</f>
        <v>Solo</v>
      </c>
      <c r="R2091">
        <f ca="1">VLOOKUP(P2091,Sheet2!$A$1:$C$5,3,0)</f>
        <v>1</v>
      </c>
    </row>
    <row r="2092" spans="1:18" ht="14.25" customHeight="1">
      <c r="A2092" s="4">
        <v>2091</v>
      </c>
      <c r="B2092">
        <f t="shared" ca="1" si="0"/>
        <v>295</v>
      </c>
      <c r="C2092">
        <f t="shared" ca="1" si="1"/>
        <v>2</v>
      </c>
      <c r="D2092" t="str">
        <f ca="1">VLOOKUP(C2092,Stay!$A$1:$B$5,2,0)</f>
        <v>1 week</v>
      </c>
      <c r="E2092">
        <f ca="1">VLOOKUP(C2092,Stay!$A$1:$C$5,3,0)</f>
        <v>7</v>
      </c>
      <c r="F2092">
        <f t="shared" ca="1" si="2"/>
        <v>16</v>
      </c>
      <c r="G2092" t="str">
        <f ca="1">VLOOKUP(F2092,Cities!$A$1:$C$69,2,0)</f>
        <v>Cape Town</v>
      </c>
      <c r="H2092" t="str">
        <f ca="1">VLOOKUP(F2092,Cities!$A$1:$F$69,6,0)</f>
        <v>Beach, Historical-Medieval, Aquatic-Water</v>
      </c>
      <c r="I2092" t="str">
        <f ca="1">VLOOKUP(F2092,Cities!$A$1:$C$69,3,0)</f>
        <v>Africa</v>
      </c>
      <c r="J2092">
        <f t="shared" ca="1" si="3"/>
        <v>1</v>
      </c>
      <c r="K2092">
        <f ca="1">VLOOKUP(F2092,Cities!$A$1:$I$69,6+J2092,0)*R2092*E2092</f>
        <v>2268</v>
      </c>
      <c r="L2092">
        <f t="shared" ca="1" si="4"/>
        <v>1</v>
      </c>
      <c r="M2092">
        <f ca="1">VLOOKUP(F2092,Cities!$A$1:$I$69,4,0)*R2092*L2092</f>
        <v>5040</v>
      </c>
      <c r="N2092">
        <f t="shared" ca="1" si="5"/>
        <v>7308</v>
      </c>
      <c r="O2092" t="str">
        <f ca="1">VLOOKUP(F2092,Cities!$A$1:$E$69,5,0)</f>
        <v>Winter</v>
      </c>
      <c r="P2092">
        <f t="shared" ca="1" si="6"/>
        <v>4</v>
      </c>
      <c r="Q2092" t="str">
        <f ca="1">VLOOKUP(P2092,Sheet2!$A$1:$B$5,2,0)</f>
        <v>Friends</v>
      </c>
      <c r="R2092">
        <f ca="1">VLOOKUP(P2092,Sheet2!$A$1:$C$5,3,0)</f>
        <v>6</v>
      </c>
    </row>
    <row r="2093" spans="1:18" ht="14.25" customHeight="1">
      <c r="A2093" s="4">
        <v>2092</v>
      </c>
      <c r="B2093">
        <f t="shared" ca="1" si="0"/>
        <v>120</v>
      </c>
      <c r="C2093">
        <f t="shared" ca="1" si="1"/>
        <v>4</v>
      </c>
      <c r="D2093" t="str">
        <f ca="1">VLOOKUP(C2093,Stay!$A$1:$B$5,2,0)</f>
        <v>1 month</v>
      </c>
      <c r="E2093">
        <f ca="1">VLOOKUP(C2093,Stay!$A$1:$C$5,3,0)</f>
        <v>30</v>
      </c>
      <c r="F2093">
        <f t="shared" ca="1" si="2"/>
        <v>21</v>
      </c>
      <c r="G2093" t="str">
        <f ca="1">VLOOKUP(F2093,Cities!$A$1:$C$69,2,0)</f>
        <v>Denver</v>
      </c>
      <c r="H2093" t="str">
        <f ca="1">VLOOKUP(F2093,Cities!$A$1:$F$69,6,0)</f>
        <v>Modern, Hills, Park, Architecture</v>
      </c>
      <c r="I2093" t="str">
        <f ca="1">VLOOKUP(F2093,Cities!$A$1:$C$69,3,0)</f>
        <v>North America</v>
      </c>
      <c r="J2093">
        <f t="shared" ca="1" si="3"/>
        <v>2</v>
      </c>
      <c r="K2093">
        <f ca="1">VLOOKUP(F2093,Cities!$A$1:$I$69,6+J2093,0)*R2093*E2093</f>
        <v>9660</v>
      </c>
      <c r="L2093">
        <f t="shared" ca="1" si="4"/>
        <v>2</v>
      </c>
      <c r="M2093">
        <f ca="1">VLOOKUP(F2093,Cities!$A$1:$I$69,4,0)*R2093*L2093</f>
        <v>600</v>
      </c>
      <c r="N2093">
        <f t="shared" ca="1" si="5"/>
        <v>10260</v>
      </c>
      <c r="O2093" t="str">
        <f ca="1">VLOOKUP(F2093,Cities!$A$1:$E$69,5,0)</f>
        <v>Summer</v>
      </c>
      <c r="P2093">
        <f t="shared" ca="1" si="6"/>
        <v>3</v>
      </c>
      <c r="Q2093" t="str">
        <f ca="1">VLOOKUP(P2093,Sheet2!$A$1:$B$5,2,0)</f>
        <v>Romantic</v>
      </c>
      <c r="R2093">
        <f ca="1">VLOOKUP(P2093,Sheet2!$A$1:$C$5,3,0)</f>
        <v>2</v>
      </c>
    </row>
    <row r="2094" spans="1:18" ht="14.25" customHeight="1">
      <c r="A2094" s="4">
        <v>2093</v>
      </c>
      <c r="B2094">
        <f t="shared" ca="1" si="0"/>
        <v>78</v>
      </c>
      <c r="C2094">
        <f t="shared" ca="1" si="1"/>
        <v>1</v>
      </c>
      <c r="D2094" t="str">
        <f ca="1">VLOOKUP(C2094,Stay!$A$1:$B$5,2,0)</f>
        <v>3 days</v>
      </c>
      <c r="E2094">
        <f ca="1">VLOOKUP(C2094,Stay!$A$1:$C$5,3,0)</f>
        <v>3</v>
      </c>
      <c r="F2094">
        <f t="shared" ca="1" si="2"/>
        <v>28</v>
      </c>
      <c r="G2094" t="str">
        <f ca="1">VLOOKUP(F2094,Cities!$A$1:$C$69,2,0)</f>
        <v>Hong Kong</v>
      </c>
      <c r="H2094" t="str">
        <f ca="1">VLOOKUP(F2094,Cities!$A$1:$F$69,6,0)</f>
        <v>Modern, Beach, Terrain</v>
      </c>
      <c r="I2094" t="str">
        <f ca="1">VLOOKUP(F2094,Cities!$A$1:$C$69,3,0)</f>
        <v>Asia</v>
      </c>
      <c r="J2094">
        <f t="shared" ca="1" si="3"/>
        <v>2</v>
      </c>
      <c r="K2094">
        <f ca="1">VLOOKUP(F2094,Cities!$A$1:$I$69,6+J2094,0)*R2094*E2094</f>
        <v>828</v>
      </c>
      <c r="L2094">
        <f t="shared" ca="1" si="4"/>
        <v>1</v>
      </c>
      <c r="M2094">
        <f ca="1">VLOOKUP(F2094,Cities!$A$1:$I$69,4,0)*R2094*L2094</f>
        <v>1540</v>
      </c>
      <c r="N2094">
        <f t="shared" ca="1" si="5"/>
        <v>2368</v>
      </c>
      <c r="O2094" t="str">
        <f ca="1">VLOOKUP(F2094,Cities!$A$1:$E$69,5,0)</f>
        <v>Spring</v>
      </c>
      <c r="P2094">
        <f t="shared" ca="1" si="6"/>
        <v>3</v>
      </c>
      <c r="Q2094" t="str">
        <f ca="1">VLOOKUP(P2094,Sheet2!$A$1:$B$5,2,0)</f>
        <v>Romantic</v>
      </c>
      <c r="R2094">
        <f ca="1">VLOOKUP(P2094,Sheet2!$A$1:$C$5,3,0)</f>
        <v>2</v>
      </c>
    </row>
    <row r="2095" spans="1:18" ht="14.25" customHeight="1">
      <c r="A2095" s="4">
        <v>2094</v>
      </c>
      <c r="B2095">
        <f t="shared" ca="1" si="0"/>
        <v>165</v>
      </c>
      <c r="C2095">
        <f t="shared" ca="1" si="1"/>
        <v>4</v>
      </c>
      <c r="D2095" t="str">
        <f ca="1">VLOOKUP(C2095,Stay!$A$1:$B$5,2,0)</f>
        <v>1 month</v>
      </c>
      <c r="E2095">
        <f ca="1">VLOOKUP(C2095,Stay!$A$1:$C$5,3,0)</f>
        <v>30</v>
      </c>
      <c r="F2095">
        <f t="shared" ca="1" si="2"/>
        <v>23</v>
      </c>
      <c r="G2095" t="str">
        <f ca="1">VLOOKUP(F2095,Cities!$A$1:$C$69,2,0)</f>
        <v>Edinburgh</v>
      </c>
      <c r="H2095" t="str">
        <f ca="1">VLOOKUP(F2095,Cities!$A$1:$F$69,6,0)</f>
        <v>Historical-Medieval, Beach, Architecture</v>
      </c>
      <c r="I2095" t="str">
        <f ca="1">VLOOKUP(F2095,Cities!$A$1:$C$69,3,0)</f>
        <v>Europe</v>
      </c>
      <c r="J2095">
        <f t="shared" ca="1" si="3"/>
        <v>2</v>
      </c>
      <c r="K2095">
        <f ca="1">VLOOKUP(F2095,Cities!$A$1:$I$69,6+J2095,0)*R2095*E2095</f>
        <v>25740</v>
      </c>
      <c r="L2095">
        <f t="shared" ca="1" si="4"/>
        <v>1</v>
      </c>
      <c r="M2095">
        <f ca="1">VLOOKUP(F2095,Cities!$A$1:$I$69,4,0)*R2095*L2095</f>
        <v>6480</v>
      </c>
      <c r="N2095">
        <f t="shared" ca="1" si="5"/>
        <v>32220</v>
      </c>
      <c r="O2095" t="str">
        <f ca="1">VLOOKUP(F2095,Cities!$A$1:$E$69,5,0)</f>
        <v>Summer</v>
      </c>
      <c r="P2095">
        <f t="shared" ca="1" si="6"/>
        <v>4</v>
      </c>
      <c r="Q2095" t="str">
        <f ca="1">VLOOKUP(P2095,Sheet2!$A$1:$B$5,2,0)</f>
        <v>Friends</v>
      </c>
      <c r="R2095">
        <f ca="1">VLOOKUP(P2095,Sheet2!$A$1:$C$5,3,0)</f>
        <v>6</v>
      </c>
    </row>
    <row r="2096" spans="1:18" ht="14.25" customHeight="1">
      <c r="A2096" s="4">
        <v>2095</v>
      </c>
      <c r="B2096">
        <f t="shared" ca="1" si="0"/>
        <v>276</v>
      </c>
      <c r="C2096">
        <f t="shared" ca="1" si="1"/>
        <v>3</v>
      </c>
      <c r="D2096" t="str">
        <f ca="1">VLOOKUP(C2096,Stay!$A$1:$B$5,2,0)</f>
        <v>2 weeks</v>
      </c>
      <c r="E2096">
        <f ca="1">VLOOKUP(C2096,Stay!$A$1:$C$5,3,0)</f>
        <v>14</v>
      </c>
      <c r="F2096">
        <f t="shared" ca="1" si="2"/>
        <v>63</v>
      </c>
      <c r="G2096" t="str">
        <f ca="1">VLOOKUP(F2096,Cities!$A$1:$C$69,2,0)</f>
        <v>Vancouver</v>
      </c>
      <c r="H2096" t="str">
        <f ca="1">VLOOKUP(F2096,Cities!$A$1:$F$69,6,0)</f>
        <v>Beach</v>
      </c>
      <c r="I2096" t="str">
        <f ca="1">VLOOKUP(F2096,Cities!$A$1:$C$69,3,0)</f>
        <v>North America</v>
      </c>
      <c r="J2096">
        <f t="shared" ca="1" si="3"/>
        <v>2</v>
      </c>
      <c r="K2096">
        <f ca="1">VLOOKUP(F2096,Cities!$A$1:$I$69,6+J2096,0)*R2096*E2096</f>
        <v>1610</v>
      </c>
      <c r="L2096">
        <f t="shared" ca="1" si="4"/>
        <v>2</v>
      </c>
      <c r="M2096">
        <f ca="1">VLOOKUP(F2096,Cities!$A$1:$I$69,4,0)*R2096*L2096</f>
        <v>600</v>
      </c>
      <c r="N2096">
        <f t="shared" ca="1" si="5"/>
        <v>2210</v>
      </c>
      <c r="O2096" t="str">
        <f ca="1">VLOOKUP(F2096,Cities!$A$1:$E$69,5,0)</f>
        <v>Summer</v>
      </c>
      <c r="P2096">
        <f t="shared" ca="1" si="6"/>
        <v>1</v>
      </c>
      <c r="Q2096" t="str">
        <f ca="1">VLOOKUP(P2096,Sheet2!$A$1:$B$5,2,0)</f>
        <v>Solo</v>
      </c>
      <c r="R2096">
        <f ca="1">VLOOKUP(P2096,Sheet2!$A$1:$C$5,3,0)</f>
        <v>1</v>
      </c>
    </row>
    <row r="2097" spans="1:18" ht="14.25" customHeight="1">
      <c r="A2097" s="4">
        <v>2096</v>
      </c>
      <c r="B2097">
        <f t="shared" ca="1" si="0"/>
        <v>99</v>
      </c>
      <c r="C2097">
        <f t="shared" ca="1" si="1"/>
        <v>3</v>
      </c>
      <c r="D2097" t="str">
        <f ca="1">VLOOKUP(C2097,Stay!$A$1:$B$5,2,0)</f>
        <v>2 weeks</v>
      </c>
      <c r="E2097">
        <f ca="1">VLOOKUP(C2097,Stay!$A$1:$C$5,3,0)</f>
        <v>14</v>
      </c>
      <c r="F2097">
        <f t="shared" ca="1" si="2"/>
        <v>32</v>
      </c>
      <c r="G2097" t="str">
        <f ca="1">VLOOKUP(F2097,Cities!$A$1:$C$69,2,0)</f>
        <v>Lyon</v>
      </c>
      <c r="H2097" t="str">
        <f ca="1">VLOOKUP(F2097,Cities!$A$1:$F$69,6,0)</f>
        <v>Historical, Beach, Terrain</v>
      </c>
      <c r="I2097" t="str">
        <f ca="1">VLOOKUP(F2097,Cities!$A$1:$C$69,3,0)</f>
        <v>Europe</v>
      </c>
      <c r="J2097">
        <f t="shared" ca="1" si="3"/>
        <v>1</v>
      </c>
      <c r="K2097">
        <f ca="1">VLOOKUP(F2097,Cities!$A$1:$I$69,6+J2097,0)*R2097*E2097</f>
        <v>658</v>
      </c>
      <c r="L2097">
        <f t="shared" ca="1" si="4"/>
        <v>1</v>
      </c>
      <c r="M2097">
        <f ca="1">VLOOKUP(F2097,Cities!$A$1:$I$69,4,0)*R2097*L2097</f>
        <v>1200</v>
      </c>
      <c r="N2097">
        <f t="shared" ca="1" si="5"/>
        <v>1858</v>
      </c>
      <c r="O2097" t="str">
        <f ca="1">VLOOKUP(F2097,Cities!$A$1:$E$69,5,0)</f>
        <v>Summer</v>
      </c>
      <c r="P2097">
        <f t="shared" ca="1" si="6"/>
        <v>1</v>
      </c>
      <c r="Q2097" t="str">
        <f ca="1">VLOOKUP(P2097,Sheet2!$A$1:$B$5,2,0)</f>
        <v>Solo</v>
      </c>
      <c r="R2097">
        <f ca="1">VLOOKUP(P2097,Sheet2!$A$1:$C$5,3,0)</f>
        <v>1</v>
      </c>
    </row>
    <row r="2098" spans="1:18" ht="14.25" customHeight="1">
      <c r="A2098" s="4">
        <v>2097</v>
      </c>
      <c r="B2098">
        <f t="shared" ca="1" si="0"/>
        <v>137</v>
      </c>
      <c r="C2098">
        <f t="shared" ca="1" si="1"/>
        <v>1</v>
      </c>
      <c r="D2098" t="str">
        <f ca="1">VLOOKUP(C2098,Stay!$A$1:$B$5,2,0)</f>
        <v>3 days</v>
      </c>
      <c r="E2098">
        <f ca="1">VLOOKUP(C2098,Stay!$A$1:$C$5,3,0)</f>
        <v>3</v>
      </c>
      <c r="F2098">
        <f t="shared" ca="1" si="2"/>
        <v>7</v>
      </c>
      <c r="G2098" t="str">
        <f ca="1">VLOOKUP(F2098,Cities!$A$1:$C$69,2,0)</f>
        <v>Barossa Valley</v>
      </c>
      <c r="H2098" t="str">
        <f ca="1">VLOOKUP(F2098,Cities!$A$1:$F$69,6,0)</f>
        <v>Adventure-Water, Historical-Modern, Wineyard</v>
      </c>
      <c r="I2098" t="str">
        <f ca="1">VLOOKUP(F2098,Cities!$A$1:$C$69,3,0)</f>
        <v>Australia</v>
      </c>
      <c r="J2098">
        <f t="shared" ca="1" si="3"/>
        <v>1</v>
      </c>
      <c r="K2098">
        <f ca="1">VLOOKUP(F2098,Cities!$A$1:$I$69,6+J2098,0)*R2098*E2098</f>
        <v>918</v>
      </c>
      <c r="L2098">
        <f t="shared" ca="1" si="4"/>
        <v>2</v>
      </c>
      <c r="M2098">
        <f ca="1">VLOOKUP(F2098,Cities!$A$1:$I$69,4,0)*R2098*L2098</f>
        <v>17640</v>
      </c>
      <c r="N2098">
        <f t="shared" ca="1" si="5"/>
        <v>18558</v>
      </c>
      <c r="O2098" t="str">
        <f ca="1">VLOOKUP(F2098,Cities!$A$1:$E$69,5,0)</f>
        <v>Spring</v>
      </c>
      <c r="P2098">
        <f t="shared" ca="1" si="6"/>
        <v>4</v>
      </c>
      <c r="Q2098" t="str">
        <f ca="1">VLOOKUP(P2098,Sheet2!$A$1:$B$5,2,0)</f>
        <v>Friends</v>
      </c>
      <c r="R2098">
        <f ca="1">VLOOKUP(P2098,Sheet2!$A$1:$C$5,3,0)</f>
        <v>6</v>
      </c>
    </row>
    <row r="2099" spans="1:18" ht="14.25" customHeight="1">
      <c r="A2099" s="4">
        <v>2098</v>
      </c>
      <c r="B2099">
        <f t="shared" ca="1" si="0"/>
        <v>154</v>
      </c>
      <c r="C2099">
        <f t="shared" ca="1" si="1"/>
        <v>3</v>
      </c>
      <c r="D2099" t="str">
        <f ca="1">VLOOKUP(C2099,Stay!$A$1:$B$5,2,0)</f>
        <v>2 weeks</v>
      </c>
      <c r="E2099">
        <f ca="1">VLOOKUP(C2099,Stay!$A$1:$C$5,3,0)</f>
        <v>14</v>
      </c>
      <c r="F2099">
        <f t="shared" ca="1" si="2"/>
        <v>57</v>
      </c>
      <c r="G2099" t="str">
        <f ca="1">VLOOKUP(F2099,Cities!$A$1:$C$69,2,0)</f>
        <v>Seattle</v>
      </c>
      <c r="H2099" t="str">
        <f ca="1">VLOOKUP(F2099,Cities!$A$1:$F$69,6,0)</f>
        <v>Modern</v>
      </c>
      <c r="I2099" t="str">
        <f ca="1">VLOOKUP(F2099,Cities!$A$1:$C$69,3,0)</f>
        <v>North America</v>
      </c>
      <c r="J2099">
        <f t="shared" ca="1" si="3"/>
        <v>3</v>
      </c>
      <c r="K2099">
        <f ca="1">VLOOKUP(F2099,Cities!$A$1:$I$69,6+J2099,0)*R2099*E2099</f>
        <v>28728</v>
      </c>
      <c r="L2099">
        <f t="shared" ca="1" si="4"/>
        <v>1</v>
      </c>
      <c r="M2099">
        <f ca="1">VLOOKUP(F2099,Cities!$A$1:$I$69,4,0)*R2099*L2099</f>
        <v>1200</v>
      </c>
      <c r="N2099">
        <f t="shared" ca="1" si="5"/>
        <v>29928</v>
      </c>
      <c r="O2099" t="str">
        <f ca="1">VLOOKUP(F2099,Cities!$A$1:$E$69,5,0)</f>
        <v>Summer</v>
      </c>
      <c r="P2099">
        <f t="shared" ca="1" si="6"/>
        <v>4</v>
      </c>
      <c r="Q2099" t="str">
        <f ca="1">VLOOKUP(P2099,Sheet2!$A$1:$B$5,2,0)</f>
        <v>Friends</v>
      </c>
      <c r="R2099">
        <f ca="1">VLOOKUP(P2099,Sheet2!$A$1:$C$5,3,0)</f>
        <v>6</v>
      </c>
    </row>
    <row r="2100" spans="1:18" ht="14.25" customHeight="1">
      <c r="A2100" s="4">
        <v>2099</v>
      </c>
      <c r="B2100">
        <f t="shared" ca="1" si="0"/>
        <v>24</v>
      </c>
      <c r="C2100">
        <f t="shared" ca="1" si="1"/>
        <v>2</v>
      </c>
      <c r="D2100" t="str">
        <f ca="1">VLOOKUP(C2100,Stay!$A$1:$B$5,2,0)</f>
        <v>1 week</v>
      </c>
      <c r="E2100">
        <f ca="1">VLOOKUP(C2100,Stay!$A$1:$C$5,3,0)</f>
        <v>7</v>
      </c>
      <c r="F2100">
        <f t="shared" ca="1" si="2"/>
        <v>50</v>
      </c>
      <c r="G2100" t="str">
        <f ca="1">VLOOKUP(F2100,Cities!$A$1:$C$69,2,0)</f>
        <v>Rio de Janeiro</v>
      </c>
      <c r="H2100" t="str">
        <f ca="1">VLOOKUP(F2100,Cities!$A$1:$F$69,6,0)</f>
        <v>Historical</v>
      </c>
      <c r="I2100" t="str">
        <f ca="1">VLOOKUP(F2100,Cities!$A$1:$C$69,3,0)</f>
        <v>South America</v>
      </c>
      <c r="J2100">
        <f t="shared" ca="1" si="3"/>
        <v>2</v>
      </c>
      <c r="K2100">
        <f ca="1">VLOOKUP(F2100,Cities!$A$1:$I$69,6+J2100,0)*R2100*E2100</f>
        <v>1414</v>
      </c>
      <c r="L2100">
        <f t="shared" ca="1" si="4"/>
        <v>2</v>
      </c>
      <c r="M2100">
        <f ca="1">VLOOKUP(F2100,Cities!$A$1:$I$69,4,0)*R2100*L2100</f>
        <v>4240</v>
      </c>
      <c r="N2100">
        <f t="shared" ca="1" si="5"/>
        <v>5654</v>
      </c>
      <c r="O2100" t="str">
        <f ca="1">VLOOKUP(F2100,Cities!$A$1:$E$69,5,0)</f>
        <v>Winter</v>
      </c>
      <c r="P2100">
        <f t="shared" ca="1" si="6"/>
        <v>3</v>
      </c>
      <c r="Q2100" t="str">
        <f ca="1">VLOOKUP(P2100,Sheet2!$A$1:$B$5,2,0)</f>
        <v>Romantic</v>
      </c>
      <c r="R2100">
        <f ca="1">VLOOKUP(P2100,Sheet2!$A$1:$C$5,3,0)</f>
        <v>2</v>
      </c>
    </row>
    <row r="2101" spans="1:18" ht="14.25" customHeight="1">
      <c r="A2101" s="4">
        <v>2100</v>
      </c>
      <c r="B2101">
        <f t="shared" ca="1" si="0"/>
        <v>228</v>
      </c>
      <c r="C2101">
        <f t="shared" ca="1" si="1"/>
        <v>3</v>
      </c>
      <c r="D2101" t="str">
        <f ca="1">VLOOKUP(C2101,Stay!$A$1:$B$5,2,0)</f>
        <v>2 weeks</v>
      </c>
      <c r="E2101">
        <f ca="1">VLOOKUP(C2101,Stay!$A$1:$C$5,3,0)</f>
        <v>14</v>
      </c>
      <c r="F2101">
        <f t="shared" ca="1" si="2"/>
        <v>34</v>
      </c>
      <c r="G2101" t="str">
        <f ca="1">VLOOKUP(F2101,Cities!$A$1:$C$69,2,0)</f>
        <v>Malaga</v>
      </c>
      <c r="H2101" t="str">
        <f ca="1">VLOOKUP(F2101,Cities!$A$1:$F$69,6,0)</f>
        <v>Beach</v>
      </c>
      <c r="I2101" t="str">
        <f ca="1">VLOOKUP(F2101,Cities!$A$1:$C$69,3,0)</f>
        <v>Europe</v>
      </c>
      <c r="J2101">
        <f t="shared" ca="1" si="3"/>
        <v>3</v>
      </c>
      <c r="K2101">
        <f ca="1">VLOOKUP(F2101,Cities!$A$1:$I$69,6+J2101,0)*R2101*E2101</f>
        <v>6020</v>
      </c>
      <c r="L2101">
        <f t="shared" ca="1" si="4"/>
        <v>1</v>
      </c>
      <c r="M2101">
        <f ca="1">VLOOKUP(F2101,Cities!$A$1:$I$69,4,0)*R2101*L2101</f>
        <v>2440</v>
      </c>
      <c r="N2101">
        <f t="shared" ca="1" si="5"/>
        <v>8460</v>
      </c>
      <c r="O2101" t="str">
        <f ca="1">VLOOKUP(F2101,Cities!$A$1:$E$69,5,0)</f>
        <v>Summer</v>
      </c>
      <c r="P2101">
        <f t="shared" ca="1" si="6"/>
        <v>3</v>
      </c>
      <c r="Q2101" t="str">
        <f ca="1">VLOOKUP(P2101,Sheet2!$A$1:$B$5,2,0)</f>
        <v>Romantic</v>
      </c>
      <c r="R2101">
        <f ca="1">VLOOKUP(P2101,Sheet2!$A$1:$C$5,3,0)</f>
        <v>2</v>
      </c>
    </row>
    <row r="2102" spans="1:18" ht="14.25" customHeight="1">
      <c r="A2102" s="4">
        <v>2101</v>
      </c>
      <c r="B2102">
        <f t="shared" ca="1" si="0"/>
        <v>191</v>
      </c>
      <c r="C2102">
        <f t="shared" ca="1" si="1"/>
        <v>2</v>
      </c>
      <c r="D2102" t="str">
        <f ca="1">VLOOKUP(C2102,Stay!$A$1:$B$5,2,0)</f>
        <v>1 week</v>
      </c>
      <c r="E2102">
        <f ca="1">VLOOKUP(C2102,Stay!$A$1:$C$5,3,0)</f>
        <v>7</v>
      </c>
      <c r="F2102">
        <f t="shared" ca="1" si="2"/>
        <v>23</v>
      </c>
      <c r="G2102" t="str">
        <f ca="1">VLOOKUP(F2102,Cities!$A$1:$C$69,2,0)</f>
        <v>Edinburgh</v>
      </c>
      <c r="H2102" t="str">
        <f ca="1">VLOOKUP(F2102,Cities!$A$1:$F$69,6,0)</f>
        <v>Historical-Medieval, Beach, Architecture</v>
      </c>
      <c r="I2102" t="str">
        <f ca="1">VLOOKUP(F2102,Cities!$A$1:$C$69,3,0)</f>
        <v>Europe</v>
      </c>
      <c r="J2102">
        <f t="shared" ca="1" si="3"/>
        <v>1</v>
      </c>
      <c r="K2102">
        <f ca="1">VLOOKUP(F2102,Cities!$A$1:$I$69,6+J2102,0)*R2102*E2102</f>
        <v>1764</v>
      </c>
      <c r="L2102">
        <f t="shared" ca="1" si="4"/>
        <v>1</v>
      </c>
      <c r="M2102">
        <f ca="1">VLOOKUP(F2102,Cities!$A$1:$I$69,4,0)*R2102*L2102</f>
        <v>4320</v>
      </c>
      <c r="N2102">
        <f t="shared" ca="1" si="5"/>
        <v>6084</v>
      </c>
      <c r="O2102" t="str">
        <f ca="1">VLOOKUP(F2102,Cities!$A$1:$E$69,5,0)</f>
        <v>Summer</v>
      </c>
      <c r="P2102">
        <f t="shared" ca="1" si="6"/>
        <v>2</v>
      </c>
      <c r="Q2102" t="str">
        <f ca="1">VLOOKUP(P2102,Sheet2!$A$1:$B$5,2,0)</f>
        <v>Family</v>
      </c>
      <c r="R2102">
        <f ca="1">VLOOKUP(P2102,Sheet2!$A$1:$C$5,3,0)</f>
        <v>4</v>
      </c>
    </row>
    <row r="2103" spans="1:18" ht="14.25" customHeight="1">
      <c r="A2103" s="4">
        <v>2102</v>
      </c>
      <c r="B2103">
        <f t="shared" ca="1" si="0"/>
        <v>157</v>
      </c>
      <c r="C2103">
        <f t="shared" ca="1" si="1"/>
        <v>3</v>
      </c>
      <c r="D2103" t="str">
        <f ca="1">VLOOKUP(C2103,Stay!$A$1:$B$5,2,0)</f>
        <v>2 weeks</v>
      </c>
      <c r="E2103">
        <f ca="1">VLOOKUP(C2103,Stay!$A$1:$C$5,3,0)</f>
        <v>14</v>
      </c>
      <c r="F2103">
        <f t="shared" ca="1" si="2"/>
        <v>54</v>
      </c>
      <c r="G2103" t="str">
        <f ca="1">VLOOKUP(F2103,Cities!$A$1:$C$69,2,0)</f>
        <v>San Francisco</v>
      </c>
      <c r="H2103" t="str">
        <f ca="1">VLOOKUP(F2103,Cities!$A$1:$F$69,6,0)</f>
        <v>Beach</v>
      </c>
      <c r="I2103" t="str">
        <f ca="1">VLOOKUP(F2103,Cities!$A$1:$C$69,3,0)</f>
        <v>North America</v>
      </c>
      <c r="J2103">
        <f t="shared" ca="1" si="3"/>
        <v>2</v>
      </c>
      <c r="K2103">
        <f ca="1">VLOOKUP(F2103,Cities!$A$1:$I$69,6+J2103,0)*R2103*E2103</f>
        <v>4816</v>
      </c>
      <c r="L2103">
        <f t="shared" ca="1" si="4"/>
        <v>1</v>
      </c>
      <c r="M2103">
        <f ca="1">VLOOKUP(F2103,Cities!$A$1:$I$69,4,0)*R2103*L2103</f>
        <v>720</v>
      </c>
      <c r="N2103">
        <f t="shared" ca="1" si="5"/>
        <v>5536</v>
      </c>
      <c r="O2103" t="str">
        <f ca="1">VLOOKUP(F2103,Cities!$A$1:$E$69,5,0)</f>
        <v>Summer</v>
      </c>
      <c r="P2103">
        <f t="shared" ca="1" si="6"/>
        <v>3</v>
      </c>
      <c r="Q2103" t="str">
        <f ca="1">VLOOKUP(P2103,Sheet2!$A$1:$B$5,2,0)</f>
        <v>Romantic</v>
      </c>
      <c r="R2103">
        <f ca="1">VLOOKUP(P2103,Sheet2!$A$1:$C$5,3,0)</f>
        <v>2</v>
      </c>
    </row>
    <row r="2104" spans="1:18" ht="14.25" customHeight="1">
      <c r="A2104" s="4">
        <v>2103</v>
      </c>
      <c r="B2104">
        <f t="shared" ca="1" si="0"/>
        <v>279</v>
      </c>
      <c r="C2104">
        <f t="shared" ca="1" si="1"/>
        <v>2</v>
      </c>
      <c r="D2104" t="str">
        <f ca="1">VLOOKUP(C2104,Stay!$A$1:$B$5,2,0)</f>
        <v>1 week</v>
      </c>
      <c r="E2104">
        <f ca="1">VLOOKUP(C2104,Stay!$A$1:$C$5,3,0)</f>
        <v>7</v>
      </c>
      <c r="F2104">
        <f t="shared" ca="1" si="2"/>
        <v>32</v>
      </c>
      <c r="G2104" t="str">
        <f ca="1">VLOOKUP(F2104,Cities!$A$1:$C$69,2,0)</f>
        <v>Lyon</v>
      </c>
      <c r="H2104" t="str">
        <f ca="1">VLOOKUP(F2104,Cities!$A$1:$F$69,6,0)</f>
        <v>Historical, Beach, Terrain</v>
      </c>
      <c r="I2104" t="str">
        <f ca="1">VLOOKUP(F2104,Cities!$A$1:$C$69,3,0)</f>
        <v>Europe</v>
      </c>
      <c r="J2104">
        <f t="shared" ca="1" si="3"/>
        <v>1</v>
      </c>
      <c r="K2104">
        <f ca="1">VLOOKUP(F2104,Cities!$A$1:$I$69,6+J2104,0)*R2104*E2104</f>
        <v>329</v>
      </c>
      <c r="L2104">
        <f t="shared" ca="1" si="4"/>
        <v>2</v>
      </c>
      <c r="M2104">
        <f ca="1">VLOOKUP(F2104,Cities!$A$1:$I$69,4,0)*R2104*L2104</f>
        <v>2400</v>
      </c>
      <c r="N2104">
        <f t="shared" ca="1" si="5"/>
        <v>2729</v>
      </c>
      <c r="O2104" t="str">
        <f ca="1">VLOOKUP(F2104,Cities!$A$1:$E$69,5,0)</f>
        <v>Summer</v>
      </c>
      <c r="P2104">
        <f t="shared" ca="1" si="6"/>
        <v>1</v>
      </c>
      <c r="Q2104" t="str">
        <f ca="1">VLOOKUP(P2104,Sheet2!$A$1:$B$5,2,0)</f>
        <v>Solo</v>
      </c>
      <c r="R2104">
        <f ca="1">VLOOKUP(P2104,Sheet2!$A$1:$C$5,3,0)</f>
        <v>1</v>
      </c>
    </row>
    <row r="2105" spans="1:18" ht="14.25" customHeight="1">
      <c r="A2105" s="4">
        <v>2104</v>
      </c>
      <c r="B2105">
        <f t="shared" ca="1" si="0"/>
        <v>87</v>
      </c>
      <c r="C2105">
        <f t="shared" ca="1" si="1"/>
        <v>3</v>
      </c>
      <c r="D2105" t="str">
        <f ca="1">VLOOKUP(C2105,Stay!$A$1:$B$5,2,0)</f>
        <v>2 weeks</v>
      </c>
      <c r="E2105">
        <f ca="1">VLOOKUP(C2105,Stay!$A$1:$C$5,3,0)</f>
        <v>14</v>
      </c>
      <c r="F2105">
        <f t="shared" ca="1" si="2"/>
        <v>43</v>
      </c>
      <c r="G2105" t="str">
        <f ca="1">VLOOKUP(F2105,Cities!$A$1:$C$69,2,0)</f>
        <v>New York City</v>
      </c>
      <c r="H2105" t="str">
        <f ca="1">VLOOKUP(F2105,Cities!$A$1:$F$69,6,0)</f>
        <v>Modern, Park, Adventure-Land, Architecture, Nightlife</v>
      </c>
      <c r="I2105" t="str">
        <f ca="1">VLOOKUP(F2105,Cities!$A$1:$C$69,3,0)</f>
        <v>North America</v>
      </c>
      <c r="J2105">
        <f t="shared" ca="1" si="3"/>
        <v>2</v>
      </c>
      <c r="K2105">
        <f ca="1">VLOOKUP(F2105,Cities!$A$1:$I$69,6+J2105,0)*R2105*E2105</f>
        <v>6664</v>
      </c>
      <c r="L2105">
        <f t="shared" ca="1" si="4"/>
        <v>1</v>
      </c>
      <c r="M2105">
        <f ca="1">VLOOKUP(F2105,Cities!$A$1:$I$69,4,0)*R2105*L2105</f>
        <v>500</v>
      </c>
      <c r="N2105">
        <f t="shared" ca="1" si="5"/>
        <v>7164</v>
      </c>
      <c r="O2105" t="str">
        <f ca="1">VLOOKUP(F2105,Cities!$A$1:$E$69,5,0)</f>
        <v>Summer</v>
      </c>
      <c r="P2105">
        <f t="shared" ca="1" si="6"/>
        <v>3</v>
      </c>
      <c r="Q2105" t="str">
        <f ca="1">VLOOKUP(P2105,Sheet2!$A$1:$B$5,2,0)</f>
        <v>Romantic</v>
      </c>
      <c r="R2105">
        <f ca="1">VLOOKUP(P2105,Sheet2!$A$1:$C$5,3,0)</f>
        <v>2</v>
      </c>
    </row>
    <row r="2106" spans="1:18" ht="14.25" customHeight="1">
      <c r="A2106" s="4">
        <v>2105</v>
      </c>
      <c r="B2106">
        <f t="shared" ca="1" si="0"/>
        <v>271</v>
      </c>
      <c r="C2106">
        <f t="shared" ca="1" si="1"/>
        <v>1</v>
      </c>
      <c r="D2106" t="str">
        <f ca="1">VLOOKUP(C2106,Stay!$A$1:$B$5,2,0)</f>
        <v>3 days</v>
      </c>
      <c r="E2106">
        <f ca="1">VLOOKUP(C2106,Stay!$A$1:$C$5,3,0)</f>
        <v>3</v>
      </c>
      <c r="F2106">
        <f t="shared" ca="1" si="2"/>
        <v>68</v>
      </c>
      <c r="G2106" t="str">
        <f ca="1">VLOOKUP(F2106,Cities!$A$1:$C$69,2,0)</f>
        <v>Washington, D.C.</v>
      </c>
      <c r="H2106" t="str">
        <f ca="1">VLOOKUP(F2106,Cities!$A$1:$F$69,6,0)</f>
        <v>Modern</v>
      </c>
      <c r="I2106" t="str">
        <f ca="1">VLOOKUP(F2106,Cities!$A$1:$C$69,3,0)</f>
        <v>North America</v>
      </c>
      <c r="J2106">
        <f t="shared" ca="1" si="3"/>
        <v>1</v>
      </c>
      <c r="K2106">
        <f ca="1">VLOOKUP(F2106,Cities!$A$1:$I$69,6+J2106,0)*R2106*E2106</f>
        <v>207</v>
      </c>
      <c r="L2106">
        <f t="shared" ca="1" si="4"/>
        <v>2</v>
      </c>
      <c r="M2106">
        <f ca="1">VLOOKUP(F2106,Cities!$A$1:$I$69,4,0)*R2106*L2106</f>
        <v>680</v>
      </c>
      <c r="N2106">
        <f t="shared" ca="1" si="5"/>
        <v>887</v>
      </c>
      <c r="O2106" t="str">
        <f ca="1">VLOOKUP(F2106,Cities!$A$1:$E$69,5,0)</f>
        <v>Summer</v>
      </c>
      <c r="P2106">
        <f t="shared" ca="1" si="6"/>
        <v>1</v>
      </c>
      <c r="Q2106" t="str">
        <f ca="1">VLOOKUP(P2106,Sheet2!$A$1:$B$5,2,0)</f>
        <v>Solo</v>
      </c>
      <c r="R2106">
        <f ca="1">VLOOKUP(P2106,Sheet2!$A$1:$C$5,3,0)</f>
        <v>1</v>
      </c>
    </row>
    <row r="2107" spans="1:18" ht="14.25" customHeight="1">
      <c r="A2107" s="4">
        <v>2106</v>
      </c>
      <c r="B2107">
        <f t="shared" ca="1" si="0"/>
        <v>17</v>
      </c>
      <c r="C2107">
        <f t="shared" ca="1" si="1"/>
        <v>2</v>
      </c>
      <c r="D2107" t="str">
        <f ca="1">VLOOKUP(C2107,Stay!$A$1:$B$5,2,0)</f>
        <v>1 week</v>
      </c>
      <c r="E2107">
        <f ca="1">VLOOKUP(C2107,Stay!$A$1:$C$5,3,0)</f>
        <v>7</v>
      </c>
      <c r="F2107">
        <f t="shared" ca="1" si="2"/>
        <v>14</v>
      </c>
      <c r="G2107" t="str">
        <f ca="1">VLOOKUP(F2107,Cities!$A$1:$C$69,2,0)</f>
        <v>Brussels</v>
      </c>
      <c r="H2107" t="str">
        <f ca="1">VLOOKUP(F2107,Cities!$A$1:$F$69,6,0)</f>
        <v>Historical-Medieval, Beach, Park, Nightlife</v>
      </c>
      <c r="I2107" t="str">
        <f ca="1">VLOOKUP(F2107,Cities!$A$1:$C$69,3,0)</f>
        <v>Europe</v>
      </c>
      <c r="J2107">
        <f t="shared" ca="1" si="3"/>
        <v>1</v>
      </c>
      <c r="K2107">
        <f ca="1">VLOOKUP(F2107,Cities!$A$1:$I$69,6+J2107,0)*R2107*E2107</f>
        <v>714</v>
      </c>
      <c r="L2107">
        <f t="shared" ca="1" si="4"/>
        <v>1</v>
      </c>
      <c r="M2107">
        <f ca="1">VLOOKUP(F2107,Cities!$A$1:$I$69,4,0)*R2107*L2107</f>
        <v>2160</v>
      </c>
      <c r="N2107">
        <f t="shared" ca="1" si="5"/>
        <v>2874</v>
      </c>
      <c r="O2107" t="str">
        <f ca="1">VLOOKUP(F2107,Cities!$A$1:$E$69,5,0)</f>
        <v>Summer</v>
      </c>
      <c r="P2107">
        <f t="shared" ca="1" si="6"/>
        <v>3</v>
      </c>
      <c r="Q2107" t="str">
        <f ca="1">VLOOKUP(P2107,Sheet2!$A$1:$B$5,2,0)</f>
        <v>Romantic</v>
      </c>
      <c r="R2107">
        <f ca="1">VLOOKUP(P2107,Sheet2!$A$1:$C$5,3,0)</f>
        <v>2</v>
      </c>
    </row>
    <row r="2108" spans="1:18" ht="14.25" customHeight="1">
      <c r="A2108" s="4">
        <v>2107</v>
      </c>
      <c r="B2108">
        <f t="shared" ca="1" si="0"/>
        <v>228</v>
      </c>
      <c r="C2108">
        <f t="shared" ca="1" si="1"/>
        <v>1</v>
      </c>
      <c r="D2108" t="str">
        <f ca="1">VLOOKUP(C2108,Stay!$A$1:$B$5,2,0)</f>
        <v>3 days</v>
      </c>
      <c r="E2108">
        <f ca="1">VLOOKUP(C2108,Stay!$A$1:$C$5,3,0)</f>
        <v>3</v>
      </c>
      <c r="F2108">
        <f t="shared" ca="1" si="2"/>
        <v>42</v>
      </c>
      <c r="G2108" t="str">
        <f ca="1">VLOOKUP(F2108,Cities!$A$1:$C$69,2,0)</f>
        <v>New Orleans</v>
      </c>
      <c r="H2108" t="str">
        <f ca="1">VLOOKUP(F2108,Cities!$A$1:$F$69,6,0)</f>
        <v>Historical-Modern</v>
      </c>
      <c r="I2108" t="str">
        <f ca="1">VLOOKUP(F2108,Cities!$A$1:$C$69,3,0)</f>
        <v>North America</v>
      </c>
      <c r="J2108">
        <f t="shared" ca="1" si="3"/>
        <v>1</v>
      </c>
      <c r="K2108">
        <f ca="1">VLOOKUP(F2108,Cities!$A$1:$I$69,6+J2108,0)*R2108*E2108</f>
        <v>255</v>
      </c>
      <c r="L2108">
        <f t="shared" ca="1" si="4"/>
        <v>2</v>
      </c>
      <c r="M2108">
        <f ca="1">VLOOKUP(F2108,Cities!$A$1:$I$69,4,0)*R2108*L2108</f>
        <v>320</v>
      </c>
      <c r="N2108">
        <f t="shared" ca="1" si="5"/>
        <v>575</v>
      </c>
      <c r="O2108" t="str">
        <f ca="1">VLOOKUP(F2108,Cities!$A$1:$E$69,5,0)</f>
        <v>Spring</v>
      </c>
      <c r="P2108">
        <f t="shared" ca="1" si="6"/>
        <v>1</v>
      </c>
      <c r="Q2108" t="str">
        <f ca="1">VLOOKUP(P2108,Sheet2!$A$1:$B$5,2,0)</f>
        <v>Solo</v>
      </c>
      <c r="R2108">
        <f ca="1">VLOOKUP(P2108,Sheet2!$A$1:$C$5,3,0)</f>
        <v>1</v>
      </c>
    </row>
    <row r="2109" spans="1:18" ht="14.25" customHeight="1">
      <c r="A2109" s="4">
        <v>2108</v>
      </c>
      <c r="B2109">
        <f t="shared" ca="1" si="0"/>
        <v>102</v>
      </c>
      <c r="C2109">
        <f t="shared" ca="1" si="1"/>
        <v>3</v>
      </c>
      <c r="D2109" t="str">
        <f ca="1">VLOOKUP(C2109,Stay!$A$1:$B$5,2,0)</f>
        <v>2 weeks</v>
      </c>
      <c r="E2109">
        <f ca="1">VLOOKUP(C2109,Stay!$A$1:$C$5,3,0)</f>
        <v>14</v>
      </c>
      <c r="F2109">
        <f t="shared" ca="1" si="2"/>
        <v>56</v>
      </c>
      <c r="G2109" t="str">
        <f ca="1">VLOOKUP(F2109,Cities!$A$1:$C$69,2,0)</f>
        <v>Santa Cruz County</v>
      </c>
      <c r="H2109" t="str">
        <f ca="1">VLOOKUP(F2109,Cities!$A$1:$F$69,6,0)</f>
        <v>Beach</v>
      </c>
      <c r="I2109" t="str">
        <f ca="1">VLOOKUP(F2109,Cities!$A$1:$C$69,3,0)</f>
        <v>North America</v>
      </c>
      <c r="J2109">
        <f t="shared" ca="1" si="3"/>
        <v>2</v>
      </c>
      <c r="K2109">
        <f ca="1">VLOOKUP(F2109,Cities!$A$1:$I$69,6+J2109,0)*R2109*E2109</f>
        <v>5656</v>
      </c>
      <c r="L2109">
        <f t="shared" ca="1" si="4"/>
        <v>2</v>
      </c>
      <c r="M2109">
        <f ca="1">VLOOKUP(F2109,Cities!$A$1:$I$69,4,0)*R2109*L2109</f>
        <v>1760</v>
      </c>
      <c r="N2109">
        <f t="shared" ca="1" si="5"/>
        <v>7416</v>
      </c>
      <c r="O2109" t="str">
        <f ca="1">VLOOKUP(F2109,Cities!$A$1:$E$69,5,0)</f>
        <v>Spring</v>
      </c>
      <c r="P2109">
        <f t="shared" ca="1" si="6"/>
        <v>2</v>
      </c>
      <c r="Q2109" t="str">
        <f ca="1">VLOOKUP(P2109,Sheet2!$A$1:$B$5,2,0)</f>
        <v>Family</v>
      </c>
      <c r="R2109">
        <f ca="1">VLOOKUP(P2109,Sheet2!$A$1:$C$5,3,0)</f>
        <v>4</v>
      </c>
    </row>
    <row r="2110" spans="1:18" ht="14.25" customHeight="1">
      <c r="A2110" s="4">
        <v>2109</v>
      </c>
      <c r="B2110">
        <f t="shared" ca="1" si="0"/>
        <v>120</v>
      </c>
      <c r="C2110">
        <f t="shared" ca="1" si="1"/>
        <v>4</v>
      </c>
      <c r="D2110" t="str">
        <f ca="1">VLOOKUP(C2110,Stay!$A$1:$B$5,2,0)</f>
        <v>1 month</v>
      </c>
      <c r="E2110">
        <f ca="1">VLOOKUP(C2110,Stay!$A$1:$C$5,3,0)</f>
        <v>30</v>
      </c>
      <c r="F2110">
        <f t="shared" ca="1" si="2"/>
        <v>48</v>
      </c>
      <c r="G2110" t="str">
        <f ca="1">VLOOKUP(F2110,Cities!$A$1:$C$69,2,0)</f>
        <v>Porto</v>
      </c>
      <c r="H2110" t="str">
        <f ca="1">VLOOKUP(F2110,Cities!$A$1:$F$69,6,0)</f>
        <v>Wineyard, Historical-Modern, Architecture</v>
      </c>
      <c r="I2110" t="str">
        <f ca="1">VLOOKUP(F2110,Cities!$A$1:$C$69,3,0)</f>
        <v>Europe</v>
      </c>
      <c r="J2110">
        <f t="shared" ca="1" si="3"/>
        <v>3</v>
      </c>
      <c r="K2110">
        <f ca="1">VLOOKUP(F2110,Cities!$A$1:$I$69,6+J2110,0)*R2110*E2110</f>
        <v>14220</v>
      </c>
      <c r="L2110">
        <f t="shared" ca="1" si="4"/>
        <v>1</v>
      </c>
      <c r="M2110">
        <f ca="1">VLOOKUP(F2110,Cities!$A$1:$I$69,4,0)*R2110*L2110</f>
        <v>2440</v>
      </c>
      <c r="N2110">
        <f t="shared" ca="1" si="5"/>
        <v>16660</v>
      </c>
      <c r="O2110" t="str">
        <f ca="1">VLOOKUP(F2110,Cities!$A$1:$E$69,5,0)</f>
        <v>Summer</v>
      </c>
      <c r="P2110">
        <f t="shared" ca="1" si="6"/>
        <v>3</v>
      </c>
      <c r="Q2110" t="str">
        <f ca="1">VLOOKUP(P2110,Sheet2!$A$1:$B$5,2,0)</f>
        <v>Romantic</v>
      </c>
      <c r="R2110">
        <f ca="1">VLOOKUP(P2110,Sheet2!$A$1:$C$5,3,0)</f>
        <v>2</v>
      </c>
    </row>
    <row r="2111" spans="1:18" ht="14.25" customHeight="1">
      <c r="A2111" s="4">
        <v>2110</v>
      </c>
      <c r="B2111">
        <f t="shared" ca="1" si="0"/>
        <v>206</v>
      </c>
      <c r="C2111">
        <f t="shared" ca="1" si="1"/>
        <v>1</v>
      </c>
      <c r="D2111" t="str">
        <f ca="1">VLOOKUP(C2111,Stay!$A$1:$B$5,2,0)</f>
        <v>3 days</v>
      </c>
      <c r="E2111">
        <f ca="1">VLOOKUP(C2111,Stay!$A$1:$C$5,3,0)</f>
        <v>3</v>
      </c>
      <c r="F2111">
        <f t="shared" ca="1" si="2"/>
        <v>59</v>
      </c>
      <c r="G2111" t="str">
        <f ca="1">VLOOKUP(F2111,Cities!$A$1:$C$69,2,0)</f>
        <v>Tasmania</v>
      </c>
      <c r="H2111" t="str">
        <f ca="1">VLOOKUP(F2111,Cities!$A$1:$F$69,6,0)</f>
        <v>Beach</v>
      </c>
      <c r="I2111" t="str">
        <f ca="1">VLOOKUP(F2111,Cities!$A$1:$C$69,3,0)</f>
        <v>Australia</v>
      </c>
      <c r="J2111">
        <f t="shared" ca="1" si="3"/>
        <v>2</v>
      </c>
      <c r="K2111">
        <f ca="1">VLOOKUP(F2111,Cities!$A$1:$I$69,6+J2111,0)*R2111*E2111</f>
        <v>642</v>
      </c>
      <c r="L2111">
        <f t="shared" ca="1" si="4"/>
        <v>1</v>
      </c>
      <c r="M2111">
        <f ca="1">VLOOKUP(F2111,Cities!$A$1:$I$69,4,0)*R2111*L2111</f>
        <v>3040</v>
      </c>
      <c r="N2111">
        <f t="shared" ca="1" si="5"/>
        <v>3682</v>
      </c>
      <c r="O2111" t="str">
        <f ca="1">VLOOKUP(F2111,Cities!$A$1:$E$69,5,0)</f>
        <v>Spring</v>
      </c>
      <c r="P2111">
        <f t="shared" ca="1" si="6"/>
        <v>3</v>
      </c>
      <c r="Q2111" t="str">
        <f ca="1">VLOOKUP(P2111,Sheet2!$A$1:$B$5,2,0)</f>
        <v>Romantic</v>
      </c>
      <c r="R2111">
        <f ca="1">VLOOKUP(P2111,Sheet2!$A$1:$C$5,3,0)</f>
        <v>2</v>
      </c>
    </row>
    <row r="2112" spans="1:18" ht="14.25" customHeight="1">
      <c r="A2112" s="4">
        <v>2111</v>
      </c>
      <c r="B2112">
        <f t="shared" ca="1" si="0"/>
        <v>59</v>
      </c>
      <c r="C2112">
        <f t="shared" ca="1" si="1"/>
        <v>2</v>
      </c>
      <c r="D2112" t="str">
        <f ca="1">VLOOKUP(C2112,Stay!$A$1:$B$5,2,0)</f>
        <v>1 week</v>
      </c>
      <c r="E2112">
        <f ca="1">VLOOKUP(C2112,Stay!$A$1:$C$5,3,0)</f>
        <v>7</v>
      </c>
      <c r="F2112">
        <f t="shared" ca="1" si="2"/>
        <v>41</v>
      </c>
      <c r="G2112" t="str">
        <f ca="1">VLOOKUP(F2112,Cities!$A$1:$C$69,2,0)</f>
        <v>Nashville</v>
      </c>
      <c r="H2112" t="str">
        <f ca="1">VLOOKUP(F2112,Cities!$A$1:$F$69,6,0)</f>
        <v>Modern, Nightlife</v>
      </c>
      <c r="I2112" t="str">
        <f ca="1">VLOOKUP(F2112,Cities!$A$1:$C$69,3,0)</f>
        <v>North America</v>
      </c>
      <c r="J2112">
        <f t="shared" ca="1" si="3"/>
        <v>2</v>
      </c>
      <c r="K2112">
        <f ca="1">VLOOKUP(F2112,Cities!$A$1:$I$69,6+J2112,0)*R2112*E2112</f>
        <v>910</v>
      </c>
      <c r="L2112">
        <f t="shared" ca="1" si="4"/>
        <v>2</v>
      </c>
      <c r="M2112">
        <f ca="1">VLOOKUP(F2112,Cities!$A$1:$I$69,4,0)*R2112*L2112</f>
        <v>620</v>
      </c>
      <c r="N2112">
        <f t="shared" ca="1" si="5"/>
        <v>1530</v>
      </c>
      <c r="O2112" t="str">
        <f ca="1">VLOOKUP(F2112,Cities!$A$1:$E$69,5,0)</f>
        <v>Spring</v>
      </c>
      <c r="P2112">
        <f t="shared" ca="1" si="6"/>
        <v>1</v>
      </c>
      <c r="Q2112" t="str">
        <f ca="1">VLOOKUP(P2112,Sheet2!$A$1:$B$5,2,0)</f>
        <v>Solo</v>
      </c>
      <c r="R2112">
        <f ca="1">VLOOKUP(P2112,Sheet2!$A$1:$C$5,3,0)</f>
        <v>1</v>
      </c>
    </row>
    <row r="2113" spans="1:18" ht="14.25" customHeight="1">
      <c r="A2113" s="4">
        <v>2112</v>
      </c>
      <c r="B2113">
        <f t="shared" ca="1" si="0"/>
        <v>252</v>
      </c>
      <c r="C2113">
        <f t="shared" ca="1" si="1"/>
        <v>3</v>
      </c>
      <c r="D2113" t="str">
        <f ca="1">VLOOKUP(C2113,Stay!$A$1:$B$5,2,0)</f>
        <v>2 weeks</v>
      </c>
      <c r="E2113">
        <f ca="1">VLOOKUP(C2113,Stay!$A$1:$C$5,3,0)</f>
        <v>14</v>
      </c>
      <c r="F2113">
        <f t="shared" ca="1" si="2"/>
        <v>53</v>
      </c>
      <c r="G2113" t="str">
        <f ca="1">VLOOKUP(F2113,Cities!$A$1:$C$69,2,0)</f>
        <v>San Diego</v>
      </c>
      <c r="H2113" t="str">
        <f ca="1">VLOOKUP(F2113,Cities!$A$1:$F$69,6,0)</f>
        <v>Beach</v>
      </c>
      <c r="I2113" t="str">
        <f ca="1">VLOOKUP(F2113,Cities!$A$1:$C$69,3,0)</f>
        <v>North America</v>
      </c>
      <c r="J2113">
        <f t="shared" ca="1" si="3"/>
        <v>1</v>
      </c>
      <c r="K2113">
        <f ca="1">VLOOKUP(F2113,Cities!$A$1:$I$69,6+J2113,0)*R2113*E2113</f>
        <v>3696</v>
      </c>
      <c r="L2113">
        <f t="shared" ca="1" si="4"/>
        <v>1</v>
      </c>
      <c r="M2113">
        <f ca="1">VLOOKUP(F2113,Cities!$A$1:$I$69,4,0)*R2113*L2113</f>
        <v>880</v>
      </c>
      <c r="N2113">
        <f t="shared" ca="1" si="5"/>
        <v>4576</v>
      </c>
      <c r="O2113" t="str">
        <f ca="1">VLOOKUP(F2113,Cities!$A$1:$E$69,5,0)</f>
        <v>Summer</v>
      </c>
      <c r="P2113">
        <f t="shared" ca="1" si="6"/>
        <v>2</v>
      </c>
      <c r="Q2113" t="str">
        <f ca="1">VLOOKUP(P2113,Sheet2!$A$1:$B$5,2,0)</f>
        <v>Family</v>
      </c>
      <c r="R2113">
        <f ca="1">VLOOKUP(P2113,Sheet2!$A$1:$C$5,3,0)</f>
        <v>4</v>
      </c>
    </row>
    <row r="2114" spans="1:18" ht="14.25" customHeight="1">
      <c r="A2114" s="4">
        <v>2113</v>
      </c>
      <c r="B2114">
        <f t="shared" ca="1" si="0"/>
        <v>279</v>
      </c>
      <c r="C2114">
        <f t="shared" ca="1" si="1"/>
        <v>1</v>
      </c>
      <c r="D2114" t="str">
        <f ca="1">VLOOKUP(C2114,Stay!$A$1:$B$5,2,0)</f>
        <v>3 days</v>
      </c>
      <c r="E2114">
        <f ca="1">VLOOKUP(C2114,Stay!$A$1:$C$5,3,0)</f>
        <v>3</v>
      </c>
      <c r="F2114">
        <f t="shared" ca="1" si="2"/>
        <v>26</v>
      </c>
      <c r="G2114" t="str">
        <f ca="1">VLOOKUP(F2114,Cities!$A$1:$C$69,2,0)</f>
        <v>Greater Manchester</v>
      </c>
      <c r="H2114" t="str">
        <f ca="1">VLOOKUP(F2114,Cities!$A$1:$F$69,6,0)</f>
        <v>Historical, Beach, Terrain</v>
      </c>
      <c r="I2114" t="str">
        <f ca="1">VLOOKUP(F2114,Cities!$A$1:$C$69,3,0)</f>
        <v>Europe</v>
      </c>
      <c r="J2114">
        <f t="shared" ca="1" si="3"/>
        <v>1</v>
      </c>
      <c r="K2114">
        <f ca="1">VLOOKUP(F2114,Cities!$A$1:$I$69,6+J2114,0)*R2114*E2114</f>
        <v>1224</v>
      </c>
      <c r="L2114">
        <f t="shared" ca="1" si="4"/>
        <v>1</v>
      </c>
      <c r="M2114">
        <f ca="1">VLOOKUP(F2114,Cities!$A$1:$I$69,4,0)*R2114*L2114</f>
        <v>4020</v>
      </c>
      <c r="N2114">
        <f t="shared" ca="1" si="5"/>
        <v>5244</v>
      </c>
      <c r="O2114" t="str">
        <f ca="1">VLOOKUP(F2114,Cities!$A$1:$E$69,5,0)</f>
        <v>Summer</v>
      </c>
      <c r="P2114">
        <f t="shared" ca="1" si="6"/>
        <v>4</v>
      </c>
      <c r="Q2114" t="str">
        <f ca="1">VLOOKUP(P2114,Sheet2!$A$1:$B$5,2,0)</f>
        <v>Friends</v>
      </c>
      <c r="R2114">
        <f ca="1">VLOOKUP(P2114,Sheet2!$A$1:$C$5,3,0)</f>
        <v>6</v>
      </c>
    </row>
    <row r="2115" spans="1:18" ht="14.25" customHeight="1">
      <c r="A2115" s="4">
        <v>2114</v>
      </c>
      <c r="B2115">
        <f t="shared" ca="1" si="0"/>
        <v>130</v>
      </c>
      <c r="C2115">
        <f t="shared" ca="1" si="1"/>
        <v>3</v>
      </c>
      <c r="D2115" t="str">
        <f ca="1">VLOOKUP(C2115,Stay!$A$1:$B$5,2,0)</f>
        <v>2 weeks</v>
      </c>
      <c r="E2115">
        <f ca="1">VLOOKUP(C2115,Stay!$A$1:$C$5,3,0)</f>
        <v>14</v>
      </c>
      <c r="F2115">
        <f t="shared" ca="1" si="2"/>
        <v>45</v>
      </c>
      <c r="G2115" t="str">
        <f ca="1">VLOOKUP(F2115,Cities!$A$1:$C$69,2,0)</f>
        <v>Oakland</v>
      </c>
      <c r="H2115" t="str">
        <f ca="1">VLOOKUP(F2115,Cities!$A$1:$F$69,6,0)</f>
        <v>Modern, Hills, Park</v>
      </c>
      <c r="I2115" t="str">
        <f ca="1">VLOOKUP(F2115,Cities!$A$1:$C$69,3,0)</f>
        <v>North America</v>
      </c>
      <c r="J2115">
        <f t="shared" ca="1" si="3"/>
        <v>2</v>
      </c>
      <c r="K2115">
        <f ca="1">VLOOKUP(F2115,Cities!$A$1:$I$69,6+J2115,0)*R2115*E2115</f>
        <v>8904</v>
      </c>
      <c r="L2115">
        <f t="shared" ca="1" si="4"/>
        <v>1</v>
      </c>
      <c r="M2115">
        <f ca="1">VLOOKUP(F2115,Cities!$A$1:$I$69,4,0)*R2115*L2115</f>
        <v>2160</v>
      </c>
      <c r="N2115">
        <f t="shared" ca="1" si="5"/>
        <v>11064</v>
      </c>
      <c r="O2115" t="str">
        <f ca="1">VLOOKUP(F2115,Cities!$A$1:$E$69,5,0)</f>
        <v>Spring</v>
      </c>
      <c r="P2115">
        <f t="shared" ca="1" si="6"/>
        <v>4</v>
      </c>
      <c r="Q2115" t="str">
        <f ca="1">VLOOKUP(P2115,Sheet2!$A$1:$B$5,2,0)</f>
        <v>Friends</v>
      </c>
      <c r="R2115">
        <f ca="1">VLOOKUP(P2115,Sheet2!$A$1:$C$5,3,0)</f>
        <v>6</v>
      </c>
    </row>
    <row r="2116" spans="1:18" ht="14.25" customHeight="1">
      <c r="A2116" s="4">
        <v>2115</v>
      </c>
      <c r="B2116">
        <f t="shared" ca="1" si="0"/>
        <v>153</v>
      </c>
      <c r="C2116">
        <f t="shared" ca="1" si="1"/>
        <v>2</v>
      </c>
      <c r="D2116" t="str">
        <f ca="1">VLOOKUP(C2116,Stay!$A$1:$B$5,2,0)</f>
        <v>1 week</v>
      </c>
      <c r="E2116">
        <f ca="1">VLOOKUP(C2116,Stay!$A$1:$C$5,3,0)</f>
        <v>7</v>
      </c>
      <c r="F2116">
        <f t="shared" ca="1" si="2"/>
        <v>12</v>
      </c>
      <c r="G2116" t="str">
        <f ca="1">VLOOKUP(F2116,Cities!$A$1:$C$69,2,0)</f>
        <v>Boston</v>
      </c>
      <c r="H2116" t="str">
        <f ca="1">VLOOKUP(F2116,Cities!$A$1:$F$69,6,0)</f>
        <v>Modern, Adventure-Water, Aquatic, Nightlife</v>
      </c>
      <c r="I2116" t="str">
        <f ca="1">VLOOKUP(F2116,Cities!$A$1:$C$69,3,0)</f>
        <v>North America</v>
      </c>
      <c r="J2116">
        <f t="shared" ca="1" si="3"/>
        <v>3</v>
      </c>
      <c r="K2116">
        <f ca="1">VLOOKUP(F2116,Cities!$A$1:$I$69,6+J2116,0)*R2116*E2116</f>
        <v>18102</v>
      </c>
      <c r="L2116">
        <f t="shared" ca="1" si="4"/>
        <v>1</v>
      </c>
      <c r="M2116">
        <f ca="1">VLOOKUP(F2116,Cities!$A$1:$I$69,4,0)*R2116*L2116</f>
        <v>1200</v>
      </c>
      <c r="N2116">
        <f t="shared" ca="1" si="5"/>
        <v>19302</v>
      </c>
      <c r="O2116" t="str">
        <f ca="1">VLOOKUP(F2116,Cities!$A$1:$E$69,5,0)</f>
        <v>Summer</v>
      </c>
      <c r="P2116">
        <f t="shared" ca="1" si="6"/>
        <v>4</v>
      </c>
      <c r="Q2116" t="str">
        <f ca="1">VLOOKUP(P2116,Sheet2!$A$1:$B$5,2,0)</f>
        <v>Friends</v>
      </c>
      <c r="R2116">
        <f ca="1">VLOOKUP(P2116,Sheet2!$A$1:$C$5,3,0)</f>
        <v>6</v>
      </c>
    </row>
    <row r="2117" spans="1:18" ht="14.25" customHeight="1">
      <c r="A2117" s="4">
        <v>2116</v>
      </c>
      <c r="B2117">
        <f t="shared" ca="1" si="0"/>
        <v>72</v>
      </c>
      <c r="C2117">
        <f t="shared" ca="1" si="1"/>
        <v>1</v>
      </c>
      <c r="D2117" t="str">
        <f ca="1">VLOOKUP(C2117,Stay!$A$1:$B$5,2,0)</f>
        <v>3 days</v>
      </c>
      <c r="E2117">
        <f ca="1">VLOOKUP(C2117,Stay!$A$1:$C$5,3,0)</f>
        <v>3</v>
      </c>
      <c r="F2117">
        <f t="shared" ca="1" si="2"/>
        <v>16</v>
      </c>
      <c r="G2117" t="str">
        <f ca="1">VLOOKUP(F2117,Cities!$A$1:$C$69,2,0)</f>
        <v>Cape Town</v>
      </c>
      <c r="H2117" t="str">
        <f ca="1">VLOOKUP(F2117,Cities!$A$1:$F$69,6,0)</f>
        <v>Beach, Historical-Medieval, Aquatic-Water</v>
      </c>
      <c r="I2117" t="str">
        <f ca="1">VLOOKUP(F2117,Cities!$A$1:$C$69,3,0)</f>
        <v>Africa</v>
      </c>
      <c r="J2117">
        <f t="shared" ca="1" si="3"/>
        <v>2</v>
      </c>
      <c r="K2117">
        <f ca="1">VLOOKUP(F2117,Cities!$A$1:$I$69,6+J2117,0)*R2117*E2117</f>
        <v>1188</v>
      </c>
      <c r="L2117">
        <f t="shared" ca="1" si="4"/>
        <v>1</v>
      </c>
      <c r="M2117">
        <f ca="1">VLOOKUP(F2117,Cities!$A$1:$I$69,4,0)*R2117*L2117</f>
        <v>3360</v>
      </c>
      <c r="N2117">
        <f t="shared" ca="1" si="5"/>
        <v>4548</v>
      </c>
      <c r="O2117" t="str">
        <f ca="1">VLOOKUP(F2117,Cities!$A$1:$E$69,5,0)</f>
        <v>Winter</v>
      </c>
      <c r="P2117">
        <f t="shared" ca="1" si="6"/>
        <v>2</v>
      </c>
      <c r="Q2117" t="str">
        <f ca="1">VLOOKUP(P2117,Sheet2!$A$1:$B$5,2,0)</f>
        <v>Family</v>
      </c>
      <c r="R2117">
        <f ca="1">VLOOKUP(P2117,Sheet2!$A$1:$C$5,3,0)</f>
        <v>4</v>
      </c>
    </row>
    <row r="2118" spans="1:18" ht="14.25" customHeight="1">
      <c r="A2118" s="4">
        <v>2117</v>
      </c>
      <c r="B2118">
        <f t="shared" ca="1" si="0"/>
        <v>146</v>
      </c>
      <c r="C2118">
        <f t="shared" ca="1" si="1"/>
        <v>1</v>
      </c>
      <c r="D2118" t="str">
        <f ca="1">VLOOKUP(C2118,Stay!$A$1:$B$5,2,0)</f>
        <v>3 days</v>
      </c>
      <c r="E2118">
        <f ca="1">VLOOKUP(C2118,Stay!$A$1:$C$5,3,0)</f>
        <v>3</v>
      </c>
      <c r="F2118">
        <f t="shared" ca="1" si="2"/>
        <v>12</v>
      </c>
      <c r="G2118" t="str">
        <f ca="1">VLOOKUP(F2118,Cities!$A$1:$C$69,2,0)</f>
        <v>Boston</v>
      </c>
      <c r="H2118" t="str">
        <f ca="1">VLOOKUP(F2118,Cities!$A$1:$F$69,6,0)</f>
        <v>Modern, Adventure-Water, Aquatic, Nightlife</v>
      </c>
      <c r="I2118" t="str">
        <f ca="1">VLOOKUP(F2118,Cities!$A$1:$C$69,3,0)</f>
        <v>North America</v>
      </c>
      <c r="J2118">
        <f t="shared" ca="1" si="3"/>
        <v>3</v>
      </c>
      <c r="K2118">
        <f ca="1">VLOOKUP(F2118,Cities!$A$1:$I$69,6+J2118,0)*R2118*E2118</f>
        <v>1293</v>
      </c>
      <c r="L2118">
        <f t="shared" ca="1" si="4"/>
        <v>1</v>
      </c>
      <c r="M2118">
        <f ca="1">VLOOKUP(F2118,Cities!$A$1:$I$69,4,0)*R2118*L2118</f>
        <v>200</v>
      </c>
      <c r="N2118">
        <f t="shared" ca="1" si="5"/>
        <v>1493</v>
      </c>
      <c r="O2118" t="str">
        <f ca="1">VLOOKUP(F2118,Cities!$A$1:$E$69,5,0)</f>
        <v>Summer</v>
      </c>
      <c r="P2118">
        <f t="shared" ca="1" si="6"/>
        <v>1</v>
      </c>
      <c r="Q2118" t="str">
        <f ca="1">VLOOKUP(P2118,Sheet2!$A$1:$B$5,2,0)</f>
        <v>Solo</v>
      </c>
      <c r="R2118">
        <f ca="1">VLOOKUP(P2118,Sheet2!$A$1:$C$5,3,0)</f>
        <v>1</v>
      </c>
    </row>
    <row r="2119" spans="1:18" ht="14.25" customHeight="1">
      <c r="A2119" s="4">
        <v>2118</v>
      </c>
      <c r="B2119">
        <f t="shared" ca="1" si="0"/>
        <v>2</v>
      </c>
      <c r="C2119">
        <f t="shared" ca="1" si="1"/>
        <v>4</v>
      </c>
      <c r="D2119" t="str">
        <f ca="1">VLOOKUP(C2119,Stay!$A$1:$B$5,2,0)</f>
        <v>1 month</v>
      </c>
      <c r="E2119">
        <f ca="1">VLOOKUP(C2119,Stay!$A$1:$C$5,3,0)</f>
        <v>30</v>
      </c>
      <c r="F2119">
        <f t="shared" ca="1" si="2"/>
        <v>46</v>
      </c>
      <c r="G2119" t="str">
        <f ca="1">VLOOKUP(F2119,Cities!$A$1:$C$69,2,0)</f>
        <v>Paris</v>
      </c>
      <c r="H2119" t="str">
        <f ca="1">VLOOKUP(F2119,Cities!$A$1:$F$69,6,0)</f>
        <v>Historical-Medieval, Nightlife, Architecture, Park</v>
      </c>
      <c r="I2119" t="str">
        <f ca="1">VLOOKUP(F2119,Cities!$A$1:$C$69,3,0)</f>
        <v>Europe</v>
      </c>
      <c r="J2119">
        <f t="shared" ca="1" si="3"/>
        <v>3</v>
      </c>
      <c r="K2119">
        <f ca="1">VLOOKUP(F2119,Cities!$A$1:$I$69,6+J2119,0)*R2119*E2119</f>
        <v>31860</v>
      </c>
      <c r="L2119">
        <f t="shared" ca="1" si="4"/>
        <v>1</v>
      </c>
      <c r="M2119">
        <f ca="1">VLOOKUP(F2119,Cities!$A$1:$I$69,4,0)*R2119*L2119</f>
        <v>2360</v>
      </c>
      <c r="N2119">
        <f t="shared" ca="1" si="5"/>
        <v>34220</v>
      </c>
      <c r="O2119" t="str">
        <f ca="1">VLOOKUP(F2119,Cities!$A$1:$E$69,5,0)</f>
        <v>Summer</v>
      </c>
      <c r="P2119">
        <f t="shared" ca="1" si="6"/>
        <v>3</v>
      </c>
      <c r="Q2119" t="str">
        <f ca="1">VLOOKUP(P2119,Sheet2!$A$1:$B$5,2,0)</f>
        <v>Romantic</v>
      </c>
      <c r="R2119">
        <f ca="1">VLOOKUP(P2119,Sheet2!$A$1:$C$5,3,0)</f>
        <v>2</v>
      </c>
    </row>
    <row r="2120" spans="1:18" ht="14.25" customHeight="1">
      <c r="A2120" s="4">
        <v>2119</v>
      </c>
      <c r="B2120">
        <f t="shared" ca="1" si="0"/>
        <v>42</v>
      </c>
      <c r="C2120">
        <f t="shared" ca="1" si="1"/>
        <v>1</v>
      </c>
      <c r="D2120" t="str">
        <f ca="1">VLOOKUP(C2120,Stay!$A$1:$B$5,2,0)</f>
        <v>3 days</v>
      </c>
      <c r="E2120">
        <f ca="1">VLOOKUP(C2120,Stay!$A$1:$C$5,3,0)</f>
        <v>3</v>
      </c>
      <c r="F2120">
        <f t="shared" ca="1" si="2"/>
        <v>28</v>
      </c>
      <c r="G2120" t="str">
        <f ca="1">VLOOKUP(F2120,Cities!$A$1:$C$69,2,0)</f>
        <v>Hong Kong</v>
      </c>
      <c r="H2120" t="str">
        <f ca="1">VLOOKUP(F2120,Cities!$A$1:$F$69,6,0)</f>
        <v>Modern, Beach, Terrain</v>
      </c>
      <c r="I2120" t="str">
        <f ca="1">VLOOKUP(F2120,Cities!$A$1:$C$69,3,0)</f>
        <v>Asia</v>
      </c>
      <c r="J2120">
        <f t="shared" ca="1" si="3"/>
        <v>3</v>
      </c>
      <c r="K2120">
        <f ca="1">VLOOKUP(F2120,Cities!$A$1:$I$69,6+J2120,0)*R2120*E2120</f>
        <v>1032</v>
      </c>
      <c r="L2120">
        <f t="shared" ca="1" si="4"/>
        <v>2</v>
      </c>
      <c r="M2120">
        <f ca="1">VLOOKUP(F2120,Cities!$A$1:$I$69,4,0)*R2120*L2120</f>
        <v>1540</v>
      </c>
      <c r="N2120">
        <f t="shared" ca="1" si="5"/>
        <v>2572</v>
      </c>
      <c r="O2120" t="str">
        <f ca="1">VLOOKUP(F2120,Cities!$A$1:$E$69,5,0)</f>
        <v>Spring</v>
      </c>
      <c r="P2120">
        <f t="shared" ca="1" si="6"/>
        <v>1</v>
      </c>
      <c r="Q2120" t="str">
        <f ca="1">VLOOKUP(P2120,Sheet2!$A$1:$B$5,2,0)</f>
        <v>Solo</v>
      </c>
      <c r="R2120">
        <f ca="1">VLOOKUP(P2120,Sheet2!$A$1:$C$5,3,0)</f>
        <v>1</v>
      </c>
    </row>
    <row r="2121" spans="1:18" ht="14.25" customHeight="1">
      <c r="A2121" s="4">
        <v>2120</v>
      </c>
      <c r="B2121">
        <f t="shared" ca="1" si="0"/>
        <v>61</v>
      </c>
      <c r="C2121">
        <f t="shared" ca="1" si="1"/>
        <v>2</v>
      </c>
      <c r="D2121" t="str">
        <f ca="1">VLOOKUP(C2121,Stay!$A$1:$B$5,2,0)</f>
        <v>1 week</v>
      </c>
      <c r="E2121">
        <f ca="1">VLOOKUP(C2121,Stay!$A$1:$C$5,3,0)</f>
        <v>7</v>
      </c>
      <c r="F2121">
        <f t="shared" ca="1" si="2"/>
        <v>65</v>
      </c>
      <c r="G2121" t="str">
        <f ca="1">VLOOKUP(F2121,Cities!$A$1:$C$69,2,0)</f>
        <v>Victoria</v>
      </c>
      <c r="H2121" t="str">
        <f ca="1">VLOOKUP(F2121,Cities!$A$1:$F$69,6,0)</f>
        <v>Historical</v>
      </c>
      <c r="I2121" t="str">
        <f ca="1">VLOOKUP(F2121,Cities!$A$1:$C$69,3,0)</f>
        <v>North America</v>
      </c>
      <c r="J2121">
        <f t="shared" ca="1" si="3"/>
        <v>1</v>
      </c>
      <c r="K2121">
        <f ca="1">VLOOKUP(F2121,Cities!$A$1:$I$69,6+J2121,0)*R2121*E2121</f>
        <v>896</v>
      </c>
      <c r="L2121">
        <f t="shared" ca="1" si="4"/>
        <v>2</v>
      </c>
      <c r="M2121">
        <f ca="1">VLOOKUP(F2121,Cities!$A$1:$I$69,4,0)*R2121*L2121</f>
        <v>1200</v>
      </c>
      <c r="N2121">
        <f t="shared" ca="1" si="5"/>
        <v>2096</v>
      </c>
      <c r="O2121" t="str">
        <f ca="1">VLOOKUP(F2121,Cities!$A$1:$E$69,5,0)</f>
        <v>Summer</v>
      </c>
      <c r="P2121">
        <f t="shared" ca="1" si="6"/>
        <v>3</v>
      </c>
      <c r="Q2121" t="str">
        <f ca="1">VLOOKUP(P2121,Sheet2!$A$1:$B$5,2,0)</f>
        <v>Romantic</v>
      </c>
      <c r="R2121">
        <f ca="1">VLOOKUP(P2121,Sheet2!$A$1:$C$5,3,0)</f>
        <v>2</v>
      </c>
    </row>
    <row r="2122" spans="1:18" ht="14.25" customHeight="1">
      <c r="A2122" s="4">
        <v>2121</v>
      </c>
      <c r="B2122">
        <f t="shared" ca="1" si="0"/>
        <v>44</v>
      </c>
      <c r="C2122">
        <f t="shared" ca="1" si="1"/>
        <v>1</v>
      </c>
      <c r="D2122" t="str">
        <f ca="1">VLOOKUP(C2122,Stay!$A$1:$B$5,2,0)</f>
        <v>3 days</v>
      </c>
      <c r="E2122">
        <f ca="1">VLOOKUP(C2122,Stay!$A$1:$C$5,3,0)</f>
        <v>3</v>
      </c>
      <c r="F2122">
        <f t="shared" ca="1" si="2"/>
        <v>2</v>
      </c>
      <c r="G2122" t="str">
        <f ca="1">VLOOKUP(F2122,Cities!$A$1:$C$69,2,0)</f>
        <v>Antwerp</v>
      </c>
      <c r="H2122" t="str">
        <f ca="1">VLOOKUP(F2122,Cities!$A$1:$F$69,6,0)</f>
        <v>Historical-Medieval, Aquatic, Nightlife</v>
      </c>
      <c r="I2122" t="str">
        <f ca="1">VLOOKUP(F2122,Cities!$A$1:$C$69,3,0)</f>
        <v>Europe</v>
      </c>
      <c r="J2122">
        <f t="shared" ca="1" si="3"/>
        <v>2</v>
      </c>
      <c r="K2122">
        <f ca="1">VLOOKUP(F2122,Cities!$A$1:$I$69,6+J2122,0)*R2122*E2122</f>
        <v>330</v>
      </c>
      <c r="L2122">
        <f t="shared" ca="1" si="4"/>
        <v>2</v>
      </c>
      <c r="M2122">
        <f ca="1">VLOOKUP(F2122,Cities!$A$1:$I$69,4,0)*R2122*L2122</f>
        <v>3120</v>
      </c>
      <c r="N2122">
        <f t="shared" ca="1" si="5"/>
        <v>3450</v>
      </c>
      <c r="O2122" t="str">
        <f ca="1">VLOOKUP(F2122,Cities!$A$1:$E$69,5,0)</f>
        <v>Summer</v>
      </c>
      <c r="P2122">
        <f t="shared" ca="1" si="6"/>
        <v>1</v>
      </c>
      <c r="Q2122" t="str">
        <f ca="1">VLOOKUP(P2122,Sheet2!$A$1:$B$5,2,0)</f>
        <v>Solo</v>
      </c>
      <c r="R2122">
        <f ca="1">VLOOKUP(P2122,Sheet2!$A$1:$C$5,3,0)</f>
        <v>1</v>
      </c>
    </row>
    <row r="2123" spans="1:18" ht="14.25" customHeight="1">
      <c r="A2123" s="4">
        <v>2122</v>
      </c>
      <c r="B2123">
        <f t="shared" ca="1" si="0"/>
        <v>63</v>
      </c>
      <c r="C2123">
        <f t="shared" ca="1" si="1"/>
        <v>2</v>
      </c>
      <c r="D2123" t="str">
        <f ca="1">VLOOKUP(C2123,Stay!$A$1:$B$5,2,0)</f>
        <v>1 week</v>
      </c>
      <c r="E2123">
        <f ca="1">VLOOKUP(C2123,Stay!$A$1:$C$5,3,0)</f>
        <v>7</v>
      </c>
      <c r="F2123">
        <f t="shared" ca="1" si="2"/>
        <v>60</v>
      </c>
      <c r="G2123" t="str">
        <f ca="1">VLOOKUP(F2123,Cities!$A$1:$C$69,2,0)</f>
        <v>Toronto</v>
      </c>
      <c r="H2123" t="str">
        <f ca="1">VLOOKUP(F2123,Cities!$A$1:$F$69,6,0)</f>
        <v>Modern</v>
      </c>
      <c r="I2123" t="str">
        <f ca="1">VLOOKUP(F2123,Cities!$A$1:$C$69,3,0)</f>
        <v>North America</v>
      </c>
      <c r="J2123">
        <f t="shared" ca="1" si="3"/>
        <v>1</v>
      </c>
      <c r="K2123">
        <f ca="1">VLOOKUP(F2123,Cities!$A$1:$I$69,6+J2123,0)*R2123*E2123</f>
        <v>1484</v>
      </c>
      <c r="L2123">
        <f t="shared" ca="1" si="4"/>
        <v>1</v>
      </c>
      <c r="M2123">
        <f ca="1">VLOOKUP(F2123,Cities!$A$1:$I$69,4,0)*R2123*L2123</f>
        <v>1800</v>
      </c>
      <c r="N2123">
        <f t="shared" ca="1" si="5"/>
        <v>3284</v>
      </c>
      <c r="O2123" t="str">
        <f ca="1">VLOOKUP(F2123,Cities!$A$1:$E$69,5,0)</f>
        <v>Summer</v>
      </c>
      <c r="P2123">
        <f t="shared" ca="1" si="6"/>
        <v>2</v>
      </c>
      <c r="Q2123" t="str">
        <f ca="1">VLOOKUP(P2123,Sheet2!$A$1:$B$5,2,0)</f>
        <v>Family</v>
      </c>
      <c r="R2123">
        <f ca="1">VLOOKUP(P2123,Sheet2!$A$1:$C$5,3,0)</f>
        <v>4</v>
      </c>
    </row>
    <row r="2124" spans="1:18" ht="14.25" customHeight="1">
      <c r="A2124" s="4">
        <v>2123</v>
      </c>
      <c r="B2124">
        <f t="shared" ca="1" si="0"/>
        <v>285</v>
      </c>
      <c r="C2124">
        <f t="shared" ca="1" si="1"/>
        <v>3</v>
      </c>
      <c r="D2124" t="str">
        <f ca="1">VLOOKUP(C2124,Stay!$A$1:$B$5,2,0)</f>
        <v>2 weeks</v>
      </c>
      <c r="E2124">
        <f ca="1">VLOOKUP(C2124,Stay!$A$1:$C$5,3,0)</f>
        <v>14</v>
      </c>
      <c r="F2124">
        <f t="shared" ca="1" si="2"/>
        <v>2</v>
      </c>
      <c r="G2124" t="str">
        <f ca="1">VLOOKUP(F2124,Cities!$A$1:$C$69,2,0)</f>
        <v>Antwerp</v>
      </c>
      <c r="H2124" t="str">
        <f ca="1">VLOOKUP(F2124,Cities!$A$1:$F$69,6,0)</f>
        <v>Historical-Medieval, Aquatic, Nightlife</v>
      </c>
      <c r="I2124" t="str">
        <f ca="1">VLOOKUP(F2124,Cities!$A$1:$C$69,3,0)</f>
        <v>Europe</v>
      </c>
      <c r="J2124">
        <f t="shared" ca="1" si="3"/>
        <v>1</v>
      </c>
      <c r="K2124">
        <f ca="1">VLOOKUP(F2124,Cities!$A$1:$I$69,6+J2124,0)*R2124*E2124</f>
        <v>2464</v>
      </c>
      <c r="L2124">
        <f t="shared" ca="1" si="4"/>
        <v>1</v>
      </c>
      <c r="M2124">
        <f ca="1">VLOOKUP(F2124,Cities!$A$1:$I$69,4,0)*R2124*L2124</f>
        <v>6240</v>
      </c>
      <c r="N2124">
        <f t="shared" ca="1" si="5"/>
        <v>8704</v>
      </c>
      <c r="O2124" t="str">
        <f ca="1">VLOOKUP(F2124,Cities!$A$1:$E$69,5,0)</f>
        <v>Summer</v>
      </c>
      <c r="P2124">
        <f t="shared" ca="1" si="6"/>
        <v>2</v>
      </c>
      <c r="Q2124" t="str">
        <f ca="1">VLOOKUP(P2124,Sheet2!$A$1:$B$5,2,0)</f>
        <v>Family</v>
      </c>
      <c r="R2124">
        <f ca="1">VLOOKUP(P2124,Sheet2!$A$1:$C$5,3,0)</f>
        <v>4</v>
      </c>
    </row>
    <row r="2125" spans="1:18" ht="14.25" customHeight="1">
      <c r="A2125" s="4">
        <v>2124</v>
      </c>
      <c r="B2125">
        <f t="shared" ca="1" si="0"/>
        <v>40</v>
      </c>
      <c r="C2125">
        <f t="shared" ca="1" si="1"/>
        <v>1</v>
      </c>
      <c r="D2125" t="str">
        <f ca="1">VLOOKUP(C2125,Stay!$A$1:$B$5,2,0)</f>
        <v>3 days</v>
      </c>
      <c r="E2125">
        <f ca="1">VLOOKUP(C2125,Stay!$A$1:$C$5,3,0)</f>
        <v>3</v>
      </c>
      <c r="F2125">
        <f t="shared" ca="1" si="2"/>
        <v>37</v>
      </c>
      <c r="G2125" t="str">
        <f ca="1">VLOOKUP(F2125,Cities!$A$1:$C$69,2,0)</f>
        <v>Melbourne</v>
      </c>
      <c r="H2125" t="str">
        <f ca="1">VLOOKUP(F2125,Cities!$A$1:$F$69,6,0)</f>
        <v>Modern, Beach, Adventure-Modern</v>
      </c>
      <c r="I2125" t="str">
        <f ca="1">VLOOKUP(F2125,Cities!$A$1:$C$69,3,0)</f>
        <v>Australia</v>
      </c>
      <c r="J2125">
        <f t="shared" ca="1" si="3"/>
        <v>2</v>
      </c>
      <c r="K2125">
        <f ca="1">VLOOKUP(F2125,Cities!$A$1:$I$69,6+J2125,0)*R2125*E2125</f>
        <v>678</v>
      </c>
      <c r="L2125">
        <f t="shared" ca="1" si="4"/>
        <v>2</v>
      </c>
      <c r="M2125">
        <f ca="1">VLOOKUP(F2125,Cities!$A$1:$I$69,4,0)*R2125*L2125</f>
        <v>5440</v>
      </c>
      <c r="N2125">
        <f t="shared" ca="1" si="5"/>
        <v>6118</v>
      </c>
      <c r="O2125" t="str">
        <f ca="1">VLOOKUP(F2125,Cities!$A$1:$E$69,5,0)</f>
        <v>Spring</v>
      </c>
      <c r="P2125">
        <f t="shared" ca="1" si="6"/>
        <v>3</v>
      </c>
      <c r="Q2125" t="str">
        <f ca="1">VLOOKUP(P2125,Sheet2!$A$1:$B$5,2,0)</f>
        <v>Romantic</v>
      </c>
      <c r="R2125">
        <f ca="1">VLOOKUP(P2125,Sheet2!$A$1:$C$5,3,0)</f>
        <v>2</v>
      </c>
    </row>
    <row r="2126" spans="1:18" ht="14.25" customHeight="1">
      <c r="A2126" s="4">
        <v>2125</v>
      </c>
      <c r="B2126">
        <f t="shared" ca="1" si="0"/>
        <v>126</v>
      </c>
      <c r="C2126">
        <f t="shared" ca="1" si="1"/>
        <v>1</v>
      </c>
      <c r="D2126" t="str">
        <f ca="1">VLOOKUP(C2126,Stay!$A$1:$B$5,2,0)</f>
        <v>3 days</v>
      </c>
      <c r="E2126">
        <f ca="1">VLOOKUP(C2126,Stay!$A$1:$C$5,3,0)</f>
        <v>3</v>
      </c>
      <c r="F2126">
        <f t="shared" ca="1" si="2"/>
        <v>6</v>
      </c>
      <c r="G2126" t="str">
        <f ca="1">VLOOKUP(F2126,Cities!$A$1:$C$69,2,0)</f>
        <v>Barcelona</v>
      </c>
      <c r="H2126" t="str">
        <f ca="1">VLOOKUP(F2126,Cities!$A$1:$F$69,6,0)</f>
        <v>Historical-Modern, Beach, Architecture, Nightlife</v>
      </c>
      <c r="I2126" t="str">
        <f ca="1">VLOOKUP(F2126,Cities!$A$1:$C$69,3,0)</f>
        <v>Europe</v>
      </c>
      <c r="J2126">
        <f t="shared" ca="1" si="3"/>
        <v>3</v>
      </c>
      <c r="K2126">
        <f ca="1">VLOOKUP(F2126,Cities!$A$1:$I$69,6+J2126,0)*R2126*E2126</f>
        <v>6678</v>
      </c>
      <c r="L2126">
        <f t="shared" ca="1" si="4"/>
        <v>1</v>
      </c>
      <c r="M2126">
        <f ca="1">VLOOKUP(F2126,Cities!$A$1:$I$69,4,0)*R2126*L2126</f>
        <v>7350</v>
      </c>
      <c r="N2126">
        <f t="shared" ca="1" si="5"/>
        <v>14028</v>
      </c>
      <c r="O2126" t="str">
        <f ca="1">VLOOKUP(F2126,Cities!$A$1:$E$69,5,0)</f>
        <v>Summer</v>
      </c>
      <c r="P2126">
        <f t="shared" ca="1" si="6"/>
        <v>4</v>
      </c>
      <c r="Q2126" t="str">
        <f ca="1">VLOOKUP(P2126,Sheet2!$A$1:$B$5,2,0)</f>
        <v>Friends</v>
      </c>
      <c r="R2126">
        <f ca="1">VLOOKUP(P2126,Sheet2!$A$1:$C$5,3,0)</f>
        <v>6</v>
      </c>
    </row>
    <row r="2127" spans="1:18" ht="14.25" customHeight="1">
      <c r="A2127" s="4">
        <v>2126</v>
      </c>
      <c r="B2127">
        <f t="shared" ca="1" si="0"/>
        <v>34</v>
      </c>
      <c r="C2127">
        <f t="shared" ca="1" si="1"/>
        <v>2</v>
      </c>
      <c r="D2127" t="str">
        <f ca="1">VLOOKUP(C2127,Stay!$A$1:$B$5,2,0)</f>
        <v>1 week</v>
      </c>
      <c r="E2127">
        <f ca="1">VLOOKUP(C2127,Stay!$A$1:$C$5,3,0)</f>
        <v>7</v>
      </c>
      <c r="F2127">
        <f t="shared" ca="1" si="2"/>
        <v>7</v>
      </c>
      <c r="G2127" t="str">
        <f ca="1">VLOOKUP(F2127,Cities!$A$1:$C$69,2,0)</f>
        <v>Barossa Valley</v>
      </c>
      <c r="H2127" t="str">
        <f ca="1">VLOOKUP(F2127,Cities!$A$1:$F$69,6,0)</f>
        <v>Adventure-Water, Historical-Modern, Wineyard</v>
      </c>
      <c r="I2127" t="str">
        <f ca="1">VLOOKUP(F2127,Cities!$A$1:$C$69,3,0)</f>
        <v>Australia</v>
      </c>
      <c r="J2127">
        <f t="shared" ca="1" si="3"/>
        <v>1</v>
      </c>
      <c r="K2127">
        <f ca="1">VLOOKUP(F2127,Cities!$A$1:$I$69,6+J2127,0)*R2127*E2127</f>
        <v>1428</v>
      </c>
      <c r="L2127">
        <f t="shared" ca="1" si="4"/>
        <v>2</v>
      </c>
      <c r="M2127">
        <f ca="1">VLOOKUP(F2127,Cities!$A$1:$I$69,4,0)*R2127*L2127</f>
        <v>11760</v>
      </c>
      <c r="N2127">
        <f t="shared" ca="1" si="5"/>
        <v>13188</v>
      </c>
      <c r="O2127" t="str">
        <f ca="1">VLOOKUP(F2127,Cities!$A$1:$E$69,5,0)</f>
        <v>Spring</v>
      </c>
      <c r="P2127">
        <f t="shared" ca="1" si="6"/>
        <v>2</v>
      </c>
      <c r="Q2127" t="str">
        <f ca="1">VLOOKUP(P2127,Sheet2!$A$1:$B$5,2,0)</f>
        <v>Family</v>
      </c>
      <c r="R2127">
        <f ca="1">VLOOKUP(P2127,Sheet2!$A$1:$C$5,3,0)</f>
        <v>4</v>
      </c>
    </row>
    <row r="2128" spans="1:18" ht="14.25" customHeight="1">
      <c r="A2128" s="4">
        <v>2127</v>
      </c>
      <c r="B2128">
        <f t="shared" ca="1" si="0"/>
        <v>134</v>
      </c>
      <c r="C2128">
        <f t="shared" ca="1" si="1"/>
        <v>3</v>
      </c>
      <c r="D2128" t="str">
        <f ca="1">VLOOKUP(C2128,Stay!$A$1:$B$5,2,0)</f>
        <v>2 weeks</v>
      </c>
      <c r="E2128">
        <f ca="1">VLOOKUP(C2128,Stay!$A$1:$C$5,3,0)</f>
        <v>14</v>
      </c>
      <c r="F2128">
        <f t="shared" ca="1" si="2"/>
        <v>12</v>
      </c>
      <c r="G2128" t="str">
        <f ca="1">VLOOKUP(F2128,Cities!$A$1:$C$69,2,0)</f>
        <v>Boston</v>
      </c>
      <c r="H2128" t="str">
        <f ca="1">VLOOKUP(F2128,Cities!$A$1:$F$69,6,0)</f>
        <v>Modern, Adventure-Water, Aquatic, Nightlife</v>
      </c>
      <c r="I2128" t="str">
        <f ca="1">VLOOKUP(F2128,Cities!$A$1:$C$69,3,0)</f>
        <v>North America</v>
      </c>
      <c r="J2128">
        <f t="shared" ca="1" si="3"/>
        <v>2</v>
      </c>
      <c r="K2128">
        <f ca="1">VLOOKUP(F2128,Cities!$A$1:$I$69,6+J2128,0)*R2128*E2128</f>
        <v>9744</v>
      </c>
      <c r="L2128">
        <f t="shared" ca="1" si="4"/>
        <v>1</v>
      </c>
      <c r="M2128">
        <f ca="1">VLOOKUP(F2128,Cities!$A$1:$I$69,4,0)*R2128*L2128</f>
        <v>800</v>
      </c>
      <c r="N2128">
        <f t="shared" ca="1" si="5"/>
        <v>10544</v>
      </c>
      <c r="O2128" t="str">
        <f ca="1">VLOOKUP(F2128,Cities!$A$1:$E$69,5,0)</f>
        <v>Summer</v>
      </c>
      <c r="P2128">
        <f t="shared" ca="1" si="6"/>
        <v>2</v>
      </c>
      <c r="Q2128" t="str">
        <f ca="1">VLOOKUP(P2128,Sheet2!$A$1:$B$5,2,0)</f>
        <v>Family</v>
      </c>
      <c r="R2128">
        <f ca="1">VLOOKUP(P2128,Sheet2!$A$1:$C$5,3,0)</f>
        <v>4</v>
      </c>
    </row>
    <row r="2129" spans="1:18" ht="14.25" customHeight="1">
      <c r="A2129" s="4">
        <v>2128</v>
      </c>
      <c r="B2129">
        <f t="shared" ca="1" si="0"/>
        <v>10</v>
      </c>
      <c r="C2129">
        <f t="shared" ca="1" si="1"/>
        <v>3</v>
      </c>
      <c r="D2129" t="str">
        <f ca="1">VLOOKUP(C2129,Stay!$A$1:$B$5,2,0)</f>
        <v>2 weeks</v>
      </c>
      <c r="E2129">
        <f ca="1">VLOOKUP(C2129,Stay!$A$1:$C$5,3,0)</f>
        <v>14</v>
      </c>
      <c r="F2129">
        <f t="shared" ca="1" si="2"/>
        <v>47</v>
      </c>
      <c r="G2129" t="str">
        <f ca="1">VLOOKUP(F2129,Cities!$A$1:$C$69,2,0)</f>
        <v>Portland</v>
      </c>
      <c r="H2129" t="str">
        <f ca="1">VLOOKUP(F2129,Cities!$A$1:$F$69,6,0)</f>
        <v>Modern, Park, Nightlife</v>
      </c>
      <c r="I2129" t="str">
        <f ca="1">VLOOKUP(F2129,Cities!$A$1:$C$69,3,0)</f>
        <v>North America</v>
      </c>
      <c r="J2129">
        <f t="shared" ca="1" si="3"/>
        <v>2</v>
      </c>
      <c r="K2129">
        <f ca="1">VLOOKUP(F2129,Cities!$A$1:$I$69,6+J2129,0)*R2129*E2129</f>
        <v>1904</v>
      </c>
      <c r="L2129">
        <f t="shared" ca="1" si="4"/>
        <v>1</v>
      </c>
      <c r="M2129">
        <f ca="1">VLOOKUP(F2129,Cities!$A$1:$I$69,4,0)*R2129*L2129</f>
        <v>310</v>
      </c>
      <c r="N2129">
        <f t="shared" ca="1" si="5"/>
        <v>2214</v>
      </c>
      <c r="O2129" t="str">
        <f ca="1">VLOOKUP(F2129,Cities!$A$1:$E$69,5,0)</f>
        <v>Spring</v>
      </c>
      <c r="P2129">
        <f t="shared" ca="1" si="6"/>
        <v>1</v>
      </c>
      <c r="Q2129" t="str">
        <f ca="1">VLOOKUP(P2129,Sheet2!$A$1:$B$5,2,0)</f>
        <v>Solo</v>
      </c>
      <c r="R2129">
        <f ca="1">VLOOKUP(P2129,Sheet2!$A$1:$C$5,3,0)</f>
        <v>1</v>
      </c>
    </row>
    <row r="2130" spans="1:18" ht="14.25" customHeight="1">
      <c r="A2130" s="4">
        <v>2129</v>
      </c>
      <c r="B2130">
        <f t="shared" ca="1" si="0"/>
        <v>169</v>
      </c>
      <c r="C2130">
        <f t="shared" ca="1" si="1"/>
        <v>4</v>
      </c>
      <c r="D2130" t="str">
        <f ca="1">VLOOKUP(C2130,Stay!$A$1:$B$5,2,0)</f>
        <v>1 month</v>
      </c>
      <c r="E2130">
        <f ca="1">VLOOKUP(C2130,Stay!$A$1:$C$5,3,0)</f>
        <v>30</v>
      </c>
      <c r="F2130">
        <f t="shared" ca="1" si="2"/>
        <v>36</v>
      </c>
      <c r="G2130" t="str">
        <f ca="1">VLOOKUP(F2130,Cities!$A$1:$C$69,2,0)</f>
        <v>Manchester</v>
      </c>
      <c r="H2130" t="str">
        <f ca="1">VLOOKUP(F2130,Cities!$A$1:$F$69,6,0)</f>
        <v>Modern, Nightlife</v>
      </c>
      <c r="I2130" t="str">
        <f ca="1">VLOOKUP(F2130,Cities!$A$1:$C$69,3,0)</f>
        <v>Europe</v>
      </c>
      <c r="J2130">
        <f t="shared" ca="1" si="3"/>
        <v>3</v>
      </c>
      <c r="K2130">
        <f ca="1">VLOOKUP(F2130,Cities!$A$1:$I$69,6+J2130,0)*R2130*E2130</f>
        <v>26700</v>
      </c>
      <c r="L2130">
        <f t="shared" ca="1" si="4"/>
        <v>1</v>
      </c>
      <c r="M2130">
        <f ca="1">VLOOKUP(F2130,Cities!$A$1:$I$69,4,0)*R2130*L2130</f>
        <v>1340</v>
      </c>
      <c r="N2130">
        <f t="shared" ca="1" si="5"/>
        <v>28040</v>
      </c>
      <c r="O2130" t="str">
        <f ca="1">VLOOKUP(F2130,Cities!$A$1:$E$69,5,0)</f>
        <v>Summer</v>
      </c>
      <c r="P2130">
        <f t="shared" ca="1" si="6"/>
        <v>3</v>
      </c>
      <c r="Q2130" t="str">
        <f ca="1">VLOOKUP(P2130,Sheet2!$A$1:$B$5,2,0)</f>
        <v>Romantic</v>
      </c>
      <c r="R2130">
        <f ca="1">VLOOKUP(P2130,Sheet2!$A$1:$C$5,3,0)</f>
        <v>2</v>
      </c>
    </row>
    <row r="2131" spans="1:18" ht="14.25" customHeight="1">
      <c r="A2131" s="4">
        <v>2130</v>
      </c>
      <c r="B2131">
        <f t="shared" ca="1" si="0"/>
        <v>184</v>
      </c>
      <c r="C2131">
        <f t="shared" ca="1" si="1"/>
        <v>4</v>
      </c>
      <c r="D2131" t="str">
        <f ca="1">VLOOKUP(C2131,Stay!$A$1:$B$5,2,0)</f>
        <v>1 month</v>
      </c>
      <c r="E2131">
        <f ca="1">VLOOKUP(C2131,Stay!$A$1:$C$5,3,0)</f>
        <v>30</v>
      </c>
      <c r="F2131">
        <f t="shared" ca="1" si="2"/>
        <v>23</v>
      </c>
      <c r="G2131" t="str">
        <f ca="1">VLOOKUP(F2131,Cities!$A$1:$C$69,2,0)</f>
        <v>Edinburgh</v>
      </c>
      <c r="H2131" t="str">
        <f ca="1">VLOOKUP(F2131,Cities!$A$1:$F$69,6,0)</f>
        <v>Historical-Medieval, Beach, Architecture</v>
      </c>
      <c r="I2131" t="str">
        <f ca="1">VLOOKUP(F2131,Cities!$A$1:$C$69,3,0)</f>
        <v>Europe</v>
      </c>
      <c r="J2131">
        <f t="shared" ca="1" si="3"/>
        <v>2</v>
      </c>
      <c r="K2131">
        <f ca="1">VLOOKUP(F2131,Cities!$A$1:$I$69,6+J2131,0)*R2131*E2131</f>
        <v>4290</v>
      </c>
      <c r="L2131">
        <f t="shared" ca="1" si="4"/>
        <v>2</v>
      </c>
      <c r="M2131">
        <f ca="1">VLOOKUP(F2131,Cities!$A$1:$I$69,4,0)*R2131*L2131</f>
        <v>2160</v>
      </c>
      <c r="N2131">
        <f t="shared" ca="1" si="5"/>
        <v>6450</v>
      </c>
      <c r="O2131" t="str">
        <f ca="1">VLOOKUP(F2131,Cities!$A$1:$E$69,5,0)</f>
        <v>Summer</v>
      </c>
      <c r="P2131">
        <f t="shared" ca="1" si="6"/>
        <v>1</v>
      </c>
      <c r="Q2131" t="str">
        <f ca="1">VLOOKUP(P2131,Sheet2!$A$1:$B$5,2,0)</f>
        <v>Solo</v>
      </c>
      <c r="R2131">
        <f ca="1">VLOOKUP(P2131,Sheet2!$A$1:$C$5,3,0)</f>
        <v>1</v>
      </c>
    </row>
    <row r="2132" spans="1:18" ht="14.25" customHeight="1">
      <c r="A2132" s="4">
        <v>2131</v>
      </c>
      <c r="B2132">
        <f t="shared" ca="1" si="0"/>
        <v>83</v>
      </c>
      <c r="C2132">
        <f t="shared" ca="1" si="1"/>
        <v>2</v>
      </c>
      <c r="D2132" t="str">
        <f ca="1">VLOOKUP(C2132,Stay!$A$1:$B$5,2,0)</f>
        <v>1 week</v>
      </c>
      <c r="E2132">
        <f ca="1">VLOOKUP(C2132,Stay!$A$1:$C$5,3,0)</f>
        <v>7</v>
      </c>
      <c r="F2132">
        <f t="shared" ca="1" si="2"/>
        <v>65</v>
      </c>
      <c r="G2132" t="str">
        <f ca="1">VLOOKUP(F2132,Cities!$A$1:$C$69,2,0)</f>
        <v>Victoria</v>
      </c>
      <c r="H2132" t="str">
        <f ca="1">VLOOKUP(F2132,Cities!$A$1:$F$69,6,0)</f>
        <v>Historical</v>
      </c>
      <c r="I2132" t="str">
        <f ca="1">VLOOKUP(F2132,Cities!$A$1:$C$69,3,0)</f>
        <v>North America</v>
      </c>
      <c r="J2132">
        <f t="shared" ca="1" si="3"/>
        <v>2</v>
      </c>
      <c r="K2132">
        <f ca="1">VLOOKUP(F2132,Cities!$A$1:$I$69,6+J2132,0)*R2132*E2132</f>
        <v>6300</v>
      </c>
      <c r="L2132">
        <f t="shared" ca="1" si="4"/>
        <v>1</v>
      </c>
      <c r="M2132">
        <f ca="1">VLOOKUP(F2132,Cities!$A$1:$I$69,4,0)*R2132*L2132</f>
        <v>1800</v>
      </c>
      <c r="N2132">
        <f t="shared" ca="1" si="5"/>
        <v>8100</v>
      </c>
      <c r="O2132" t="str">
        <f ca="1">VLOOKUP(F2132,Cities!$A$1:$E$69,5,0)</f>
        <v>Summer</v>
      </c>
      <c r="P2132">
        <f t="shared" ca="1" si="6"/>
        <v>4</v>
      </c>
      <c r="Q2132" t="str">
        <f ca="1">VLOOKUP(P2132,Sheet2!$A$1:$B$5,2,0)</f>
        <v>Friends</v>
      </c>
      <c r="R2132">
        <f ca="1">VLOOKUP(P2132,Sheet2!$A$1:$C$5,3,0)</f>
        <v>6</v>
      </c>
    </row>
    <row r="2133" spans="1:18" ht="14.25" customHeight="1">
      <c r="A2133" s="4">
        <v>2132</v>
      </c>
      <c r="B2133">
        <f t="shared" ca="1" si="0"/>
        <v>71</v>
      </c>
      <c r="C2133">
        <f t="shared" ca="1" si="1"/>
        <v>1</v>
      </c>
      <c r="D2133" t="str">
        <f ca="1">VLOOKUP(C2133,Stay!$A$1:$B$5,2,0)</f>
        <v>3 days</v>
      </c>
      <c r="E2133">
        <f ca="1">VLOOKUP(C2133,Stay!$A$1:$C$5,3,0)</f>
        <v>3</v>
      </c>
      <c r="F2133">
        <f t="shared" ca="1" si="2"/>
        <v>3</v>
      </c>
      <c r="G2133" t="str">
        <f ca="1">VLOOKUP(F2133,Cities!$A$1:$C$69,2,0)</f>
        <v>Asheville</v>
      </c>
      <c r="H2133" t="str">
        <f ca="1">VLOOKUP(F2133,Cities!$A$1:$F$69,6,0)</f>
        <v>Historical-Modern, Adventure-Water, Hills, Adventure-Land</v>
      </c>
      <c r="I2133" t="str">
        <f ca="1">VLOOKUP(F2133,Cities!$A$1:$C$69,3,0)</f>
        <v>North America</v>
      </c>
      <c r="J2133">
        <f t="shared" ca="1" si="3"/>
        <v>3</v>
      </c>
      <c r="K2133">
        <f ca="1">VLOOKUP(F2133,Cities!$A$1:$I$69,6+J2133,0)*R2133*E2133</f>
        <v>645</v>
      </c>
      <c r="L2133">
        <f t="shared" ca="1" si="4"/>
        <v>2</v>
      </c>
      <c r="M2133">
        <f ca="1">VLOOKUP(F2133,Cities!$A$1:$I$69,4,0)*R2133*L2133</f>
        <v>500</v>
      </c>
      <c r="N2133">
        <f t="shared" ca="1" si="5"/>
        <v>1145</v>
      </c>
      <c r="O2133" t="str">
        <f ca="1">VLOOKUP(F2133,Cities!$A$1:$E$69,5,0)</f>
        <v>Summer</v>
      </c>
      <c r="P2133">
        <f t="shared" ca="1" si="6"/>
        <v>1</v>
      </c>
      <c r="Q2133" t="str">
        <f ca="1">VLOOKUP(P2133,Sheet2!$A$1:$B$5,2,0)</f>
        <v>Solo</v>
      </c>
      <c r="R2133">
        <f ca="1">VLOOKUP(P2133,Sheet2!$A$1:$C$5,3,0)</f>
        <v>1</v>
      </c>
    </row>
    <row r="2134" spans="1:18" ht="14.25" customHeight="1">
      <c r="A2134" s="4">
        <v>2133</v>
      </c>
      <c r="B2134">
        <f t="shared" ca="1" si="0"/>
        <v>135</v>
      </c>
      <c r="C2134">
        <f t="shared" ca="1" si="1"/>
        <v>4</v>
      </c>
      <c r="D2134" t="str">
        <f ca="1">VLOOKUP(C2134,Stay!$A$1:$B$5,2,0)</f>
        <v>1 month</v>
      </c>
      <c r="E2134">
        <f ca="1">VLOOKUP(C2134,Stay!$A$1:$C$5,3,0)</f>
        <v>30</v>
      </c>
      <c r="F2134">
        <f t="shared" ca="1" si="2"/>
        <v>21</v>
      </c>
      <c r="G2134" t="str">
        <f ca="1">VLOOKUP(F2134,Cities!$A$1:$C$69,2,0)</f>
        <v>Denver</v>
      </c>
      <c r="H2134" t="str">
        <f ca="1">VLOOKUP(F2134,Cities!$A$1:$F$69,6,0)</f>
        <v>Modern, Hills, Park, Architecture</v>
      </c>
      <c r="I2134" t="str">
        <f ca="1">VLOOKUP(F2134,Cities!$A$1:$C$69,3,0)</f>
        <v>North America</v>
      </c>
      <c r="J2134">
        <f t="shared" ca="1" si="3"/>
        <v>2</v>
      </c>
      <c r="K2134">
        <f ca="1">VLOOKUP(F2134,Cities!$A$1:$I$69,6+J2134,0)*R2134*E2134</f>
        <v>4830</v>
      </c>
      <c r="L2134">
        <f t="shared" ca="1" si="4"/>
        <v>2</v>
      </c>
      <c r="M2134">
        <f ca="1">VLOOKUP(F2134,Cities!$A$1:$I$69,4,0)*R2134*L2134</f>
        <v>300</v>
      </c>
      <c r="N2134">
        <f t="shared" ca="1" si="5"/>
        <v>5130</v>
      </c>
      <c r="O2134" t="str">
        <f ca="1">VLOOKUP(F2134,Cities!$A$1:$E$69,5,0)</f>
        <v>Summer</v>
      </c>
      <c r="P2134">
        <f t="shared" ca="1" si="6"/>
        <v>1</v>
      </c>
      <c r="Q2134" t="str">
        <f ca="1">VLOOKUP(P2134,Sheet2!$A$1:$B$5,2,0)</f>
        <v>Solo</v>
      </c>
      <c r="R2134">
        <f ca="1">VLOOKUP(P2134,Sheet2!$A$1:$C$5,3,0)</f>
        <v>1</v>
      </c>
    </row>
    <row r="2135" spans="1:18" ht="14.25" customHeight="1">
      <c r="A2135" s="4">
        <v>2134</v>
      </c>
      <c r="B2135">
        <f t="shared" ca="1" si="0"/>
        <v>290</v>
      </c>
      <c r="C2135">
        <f t="shared" ca="1" si="1"/>
        <v>4</v>
      </c>
      <c r="D2135" t="str">
        <f ca="1">VLOOKUP(C2135,Stay!$A$1:$B$5,2,0)</f>
        <v>1 month</v>
      </c>
      <c r="E2135">
        <f ca="1">VLOOKUP(C2135,Stay!$A$1:$C$5,3,0)</f>
        <v>30</v>
      </c>
      <c r="F2135">
        <f t="shared" ca="1" si="2"/>
        <v>56</v>
      </c>
      <c r="G2135" t="str">
        <f ca="1">VLOOKUP(F2135,Cities!$A$1:$C$69,2,0)</f>
        <v>Santa Cruz County</v>
      </c>
      <c r="H2135" t="str">
        <f ca="1">VLOOKUP(F2135,Cities!$A$1:$F$69,6,0)</f>
        <v>Beach</v>
      </c>
      <c r="I2135" t="str">
        <f ca="1">VLOOKUP(F2135,Cities!$A$1:$C$69,3,0)</f>
        <v>North America</v>
      </c>
      <c r="J2135">
        <f t="shared" ca="1" si="3"/>
        <v>2</v>
      </c>
      <c r="K2135">
        <f ca="1">VLOOKUP(F2135,Cities!$A$1:$I$69,6+J2135,0)*R2135*E2135</f>
        <v>6060</v>
      </c>
      <c r="L2135">
        <f t="shared" ca="1" si="4"/>
        <v>1</v>
      </c>
      <c r="M2135">
        <f ca="1">VLOOKUP(F2135,Cities!$A$1:$I$69,4,0)*R2135*L2135</f>
        <v>440</v>
      </c>
      <c r="N2135">
        <f t="shared" ca="1" si="5"/>
        <v>6500</v>
      </c>
      <c r="O2135" t="str">
        <f ca="1">VLOOKUP(F2135,Cities!$A$1:$E$69,5,0)</f>
        <v>Spring</v>
      </c>
      <c r="P2135">
        <f t="shared" ca="1" si="6"/>
        <v>3</v>
      </c>
      <c r="Q2135" t="str">
        <f ca="1">VLOOKUP(P2135,Sheet2!$A$1:$B$5,2,0)</f>
        <v>Romantic</v>
      </c>
      <c r="R2135">
        <f ca="1">VLOOKUP(P2135,Sheet2!$A$1:$C$5,3,0)</f>
        <v>2</v>
      </c>
    </row>
    <row r="2136" spans="1:18" ht="14.25" customHeight="1">
      <c r="A2136" s="4">
        <v>2135</v>
      </c>
      <c r="B2136">
        <f t="shared" ca="1" si="0"/>
        <v>162</v>
      </c>
      <c r="C2136">
        <f t="shared" ca="1" si="1"/>
        <v>4</v>
      </c>
      <c r="D2136" t="str">
        <f ca="1">VLOOKUP(C2136,Stay!$A$1:$B$5,2,0)</f>
        <v>1 month</v>
      </c>
      <c r="E2136">
        <f ca="1">VLOOKUP(C2136,Stay!$A$1:$C$5,3,0)</f>
        <v>30</v>
      </c>
      <c r="F2136">
        <f t="shared" ca="1" si="2"/>
        <v>66</v>
      </c>
      <c r="G2136" t="str">
        <f ca="1">VLOOKUP(F2136,Cities!$A$1:$C$69,2,0)</f>
        <v>Vienna</v>
      </c>
      <c r="H2136" t="str">
        <f ca="1">VLOOKUP(F2136,Cities!$A$1:$F$69,6,0)</f>
        <v>Terrain</v>
      </c>
      <c r="I2136" t="str">
        <f ca="1">VLOOKUP(F2136,Cities!$A$1:$C$69,3,0)</f>
        <v>Europe</v>
      </c>
      <c r="J2136">
        <f t="shared" ca="1" si="3"/>
        <v>2</v>
      </c>
      <c r="K2136">
        <f ca="1">VLOOKUP(F2136,Cities!$A$1:$I$69,6+J2136,0)*R2136*E2136</f>
        <v>7860</v>
      </c>
      <c r="L2136">
        <f t="shared" ca="1" si="4"/>
        <v>1</v>
      </c>
      <c r="M2136">
        <f ca="1">VLOOKUP(F2136,Cities!$A$1:$I$69,4,0)*R2136*L2136</f>
        <v>2700</v>
      </c>
      <c r="N2136">
        <f t="shared" ca="1" si="5"/>
        <v>10560</v>
      </c>
      <c r="O2136" t="str">
        <f ca="1">VLOOKUP(F2136,Cities!$A$1:$E$69,5,0)</f>
        <v>Summer</v>
      </c>
      <c r="P2136">
        <f t="shared" ca="1" si="6"/>
        <v>3</v>
      </c>
      <c r="Q2136" t="str">
        <f ca="1">VLOOKUP(P2136,Sheet2!$A$1:$B$5,2,0)</f>
        <v>Romantic</v>
      </c>
      <c r="R2136">
        <f ca="1">VLOOKUP(P2136,Sheet2!$A$1:$C$5,3,0)</f>
        <v>2</v>
      </c>
    </row>
    <row r="2137" spans="1:18" ht="14.25" customHeight="1">
      <c r="A2137" s="4">
        <v>2136</v>
      </c>
      <c r="B2137">
        <f t="shared" ca="1" si="0"/>
        <v>198</v>
      </c>
      <c r="C2137">
        <f t="shared" ca="1" si="1"/>
        <v>3</v>
      </c>
      <c r="D2137" t="str">
        <f ca="1">VLOOKUP(C2137,Stay!$A$1:$B$5,2,0)</f>
        <v>2 weeks</v>
      </c>
      <c r="E2137">
        <f ca="1">VLOOKUP(C2137,Stay!$A$1:$C$5,3,0)</f>
        <v>14</v>
      </c>
      <c r="F2137">
        <f t="shared" ca="1" si="2"/>
        <v>23</v>
      </c>
      <c r="G2137" t="str">
        <f ca="1">VLOOKUP(F2137,Cities!$A$1:$C$69,2,0)</f>
        <v>Edinburgh</v>
      </c>
      <c r="H2137" t="str">
        <f ca="1">VLOOKUP(F2137,Cities!$A$1:$F$69,6,0)</f>
        <v>Historical-Medieval, Beach, Architecture</v>
      </c>
      <c r="I2137" t="str">
        <f ca="1">VLOOKUP(F2137,Cities!$A$1:$C$69,3,0)</f>
        <v>Europe</v>
      </c>
      <c r="J2137">
        <f t="shared" ca="1" si="3"/>
        <v>2</v>
      </c>
      <c r="K2137">
        <f ca="1">VLOOKUP(F2137,Cities!$A$1:$I$69,6+J2137,0)*R2137*E2137</f>
        <v>2002</v>
      </c>
      <c r="L2137">
        <f t="shared" ca="1" si="4"/>
        <v>1</v>
      </c>
      <c r="M2137">
        <f ca="1">VLOOKUP(F2137,Cities!$A$1:$I$69,4,0)*R2137*L2137</f>
        <v>1080</v>
      </c>
      <c r="N2137">
        <f t="shared" ca="1" si="5"/>
        <v>3082</v>
      </c>
      <c r="O2137" t="str">
        <f ca="1">VLOOKUP(F2137,Cities!$A$1:$E$69,5,0)</f>
        <v>Summer</v>
      </c>
      <c r="P2137">
        <f t="shared" ca="1" si="6"/>
        <v>1</v>
      </c>
      <c r="Q2137" t="str">
        <f ca="1">VLOOKUP(P2137,Sheet2!$A$1:$B$5,2,0)</f>
        <v>Solo</v>
      </c>
      <c r="R2137">
        <f ca="1">VLOOKUP(P2137,Sheet2!$A$1:$C$5,3,0)</f>
        <v>1</v>
      </c>
    </row>
    <row r="2138" spans="1:18" ht="14.25" customHeight="1">
      <c r="A2138" s="4">
        <v>2137</v>
      </c>
      <c r="B2138">
        <f t="shared" ca="1" si="0"/>
        <v>258</v>
      </c>
      <c r="C2138">
        <f t="shared" ca="1" si="1"/>
        <v>3</v>
      </c>
      <c r="D2138" t="str">
        <f ca="1">VLOOKUP(C2138,Stay!$A$1:$B$5,2,0)</f>
        <v>2 weeks</v>
      </c>
      <c r="E2138">
        <f ca="1">VLOOKUP(C2138,Stay!$A$1:$C$5,3,0)</f>
        <v>14</v>
      </c>
      <c r="F2138">
        <f t="shared" ca="1" si="2"/>
        <v>67</v>
      </c>
      <c r="G2138" t="str">
        <f ca="1">VLOOKUP(F2138,Cities!$A$1:$C$69,2,0)</f>
        <v>Ville de Quebec</v>
      </c>
      <c r="H2138" t="str">
        <f ca="1">VLOOKUP(F2138,Cities!$A$1:$F$69,6,0)</f>
        <v>Historical</v>
      </c>
      <c r="I2138" t="str">
        <f ca="1">VLOOKUP(F2138,Cities!$A$1:$C$69,3,0)</f>
        <v>North America</v>
      </c>
      <c r="J2138">
        <f t="shared" ca="1" si="3"/>
        <v>3</v>
      </c>
      <c r="K2138">
        <f ca="1">VLOOKUP(F2138,Cities!$A$1:$I$69,6+J2138,0)*R2138*E2138</f>
        <v>5012</v>
      </c>
      <c r="L2138">
        <f t="shared" ca="1" si="4"/>
        <v>1</v>
      </c>
      <c r="M2138">
        <f ca="1">VLOOKUP(F2138,Cities!$A$1:$I$69,4,0)*R2138*L2138</f>
        <v>550</v>
      </c>
      <c r="N2138">
        <f t="shared" ca="1" si="5"/>
        <v>5562</v>
      </c>
      <c r="O2138" t="str">
        <f ca="1">VLOOKUP(F2138,Cities!$A$1:$E$69,5,0)</f>
        <v>Summer</v>
      </c>
      <c r="P2138">
        <f t="shared" ca="1" si="6"/>
        <v>1</v>
      </c>
      <c r="Q2138" t="str">
        <f ca="1">VLOOKUP(P2138,Sheet2!$A$1:$B$5,2,0)</f>
        <v>Solo</v>
      </c>
      <c r="R2138">
        <f ca="1">VLOOKUP(P2138,Sheet2!$A$1:$C$5,3,0)</f>
        <v>1</v>
      </c>
    </row>
    <row r="2139" spans="1:18" ht="14.25" customHeight="1">
      <c r="A2139" s="4">
        <v>2138</v>
      </c>
      <c r="B2139">
        <f t="shared" ca="1" si="0"/>
        <v>50</v>
      </c>
      <c r="C2139">
        <f t="shared" ca="1" si="1"/>
        <v>3</v>
      </c>
      <c r="D2139" t="str">
        <f ca="1">VLOOKUP(C2139,Stay!$A$1:$B$5,2,0)</f>
        <v>2 weeks</v>
      </c>
      <c r="E2139">
        <f ca="1">VLOOKUP(C2139,Stay!$A$1:$C$5,3,0)</f>
        <v>14</v>
      </c>
      <c r="F2139">
        <f t="shared" ca="1" si="2"/>
        <v>20</v>
      </c>
      <c r="G2139" t="str">
        <f ca="1">VLOOKUP(F2139,Cities!$A$1:$C$69,2,0)</f>
        <v>Copenhagen</v>
      </c>
      <c r="H2139" t="str">
        <f ca="1">VLOOKUP(F2139,Cities!$A$1:$F$69,6,0)</f>
        <v>Historical-Medieval, Beach, Adventure-Water, Park, Nightlife, Architecture</v>
      </c>
      <c r="I2139" t="str">
        <f ca="1">VLOOKUP(F2139,Cities!$A$1:$C$69,3,0)</f>
        <v>Europe</v>
      </c>
      <c r="J2139">
        <f t="shared" ca="1" si="3"/>
        <v>3</v>
      </c>
      <c r="K2139">
        <f ca="1">VLOOKUP(F2139,Cities!$A$1:$I$69,6+J2139,0)*R2139*E2139</f>
        <v>25312</v>
      </c>
      <c r="L2139">
        <f t="shared" ca="1" si="4"/>
        <v>2</v>
      </c>
      <c r="M2139">
        <f ca="1">VLOOKUP(F2139,Cities!$A$1:$I$69,4,0)*R2139*L2139</f>
        <v>7840</v>
      </c>
      <c r="N2139">
        <f t="shared" ca="1" si="5"/>
        <v>33152</v>
      </c>
      <c r="O2139" t="str">
        <f ca="1">VLOOKUP(F2139,Cities!$A$1:$E$69,5,0)</f>
        <v>Summer</v>
      </c>
      <c r="P2139">
        <f t="shared" ca="1" si="6"/>
        <v>2</v>
      </c>
      <c r="Q2139" t="str">
        <f ca="1">VLOOKUP(P2139,Sheet2!$A$1:$B$5,2,0)</f>
        <v>Family</v>
      </c>
      <c r="R2139">
        <f ca="1">VLOOKUP(P2139,Sheet2!$A$1:$C$5,3,0)</f>
        <v>4</v>
      </c>
    </row>
    <row r="2140" spans="1:18" ht="14.25" customHeight="1">
      <c r="A2140" s="4">
        <v>2139</v>
      </c>
      <c r="B2140">
        <f t="shared" ca="1" si="0"/>
        <v>12</v>
      </c>
      <c r="C2140">
        <f t="shared" ca="1" si="1"/>
        <v>3</v>
      </c>
      <c r="D2140" t="str">
        <f ca="1">VLOOKUP(C2140,Stay!$A$1:$B$5,2,0)</f>
        <v>2 weeks</v>
      </c>
      <c r="E2140">
        <f ca="1">VLOOKUP(C2140,Stay!$A$1:$C$5,3,0)</f>
        <v>14</v>
      </c>
      <c r="F2140">
        <f t="shared" ca="1" si="2"/>
        <v>20</v>
      </c>
      <c r="G2140" t="str">
        <f ca="1">VLOOKUP(F2140,Cities!$A$1:$C$69,2,0)</f>
        <v>Copenhagen</v>
      </c>
      <c r="H2140" t="str">
        <f ca="1">VLOOKUP(F2140,Cities!$A$1:$F$69,6,0)</f>
        <v>Historical-Medieval, Beach, Adventure-Water, Park, Nightlife, Architecture</v>
      </c>
      <c r="I2140" t="str">
        <f ca="1">VLOOKUP(F2140,Cities!$A$1:$C$69,3,0)</f>
        <v>Europe</v>
      </c>
      <c r="J2140">
        <f t="shared" ca="1" si="3"/>
        <v>1</v>
      </c>
      <c r="K2140">
        <f ca="1">VLOOKUP(F2140,Cities!$A$1:$I$69,6+J2140,0)*R2140*E2140</f>
        <v>2072</v>
      </c>
      <c r="L2140">
        <f t="shared" ca="1" si="4"/>
        <v>2</v>
      </c>
      <c r="M2140">
        <f ca="1">VLOOKUP(F2140,Cities!$A$1:$I$69,4,0)*R2140*L2140</f>
        <v>3920</v>
      </c>
      <c r="N2140">
        <f t="shared" ca="1" si="5"/>
        <v>5992</v>
      </c>
      <c r="O2140" t="str">
        <f ca="1">VLOOKUP(F2140,Cities!$A$1:$E$69,5,0)</f>
        <v>Summer</v>
      </c>
      <c r="P2140">
        <f t="shared" ca="1" si="6"/>
        <v>3</v>
      </c>
      <c r="Q2140" t="str">
        <f ca="1">VLOOKUP(P2140,Sheet2!$A$1:$B$5,2,0)</f>
        <v>Romantic</v>
      </c>
      <c r="R2140">
        <f ca="1">VLOOKUP(P2140,Sheet2!$A$1:$C$5,3,0)</f>
        <v>2</v>
      </c>
    </row>
    <row r="2141" spans="1:18" ht="14.25" customHeight="1">
      <c r="A2141" s="4">
        <v>2140</v>
      </c>
      <c r="B2141">
        <f t="shared" ca="1" si="0"/>
        <v>165</v>
      </c>
      <c r="C2141">
        <f t="shared" ca="1" si="1"/>
        <v>4</v>
      </c>
      <c r="D2141" t="str">
        <f ca="1">VLOOKUP(C2141,Stay!$A$1:$B$5,2,0)</f>
        <v>1 month</v>
      </c>
      <c r="E2141">
        <f ca="1">VLOOKUP(C2141,Stay!$A$1:$C$5,3,0)</f>
        <v>30</v>
      </c>
      <c r="F2141">
        <f t="shared" ca="1" si="2"/>
        <v>23</v>
      </c>
      <c r="G2141" t="str">
        <f ca="1">VLOOKUP(F2141,Cities!$A$1:$C$69,2,0)</f>
        <v>Edinburgh</v>
      </c>
      <c r="H2141" t="str">
        <f ca="1">VLOOKUP(F2141,Cities!$A$1:$F$69,6,0)</f>
        <v>Historical-Medieval, Beach, Architecture</v>
      </c>
      <c r="I2141" t="str">
        <f ca="1">VLOOKUP(F2141,Cities!$A$1:$C$69,3,0)</f>
        <v>Europe</v>
      </c>
      <c r="J2141">
        <f t="shared" ca="1" si="3"/>
        <v>1</v>
      </c>
      <c r="K2141">
        <f ca="1">VLOOKUP(F2141,Cities!$A$1:$I$69,6+J2141,0)*R2141*E2141</f>
        <v>7560</v>
      </c>
      <c r="L2141">
        <f t="shared" ca="1" si="4"/>
        <v>1</v>
      </c>
      <c r="M2141">
        <f ca="1">VLOOKUP(F2141,Cities!$A$1:$I$69,4,0)*R2141*L2141</f>
        <v>4320</v>
      </c>
      <c r="N2141">
        <f t="shared" ca="1" si="5"/>
        <v>11880</v>
      </c>
      <c r="O2141" t="str">
        <f ca="1">VLOOKUP(F2141,Cities!$A$1:$E$69,5,0)</f>
        <v>Summer</v>
      </c>
      <c r="P2141">
        <f t="shared" ca="1" si="6"/>
        <v>2</v>
      </c>
      <c r="Q2141" t="str">
        <f ca="1">VLOOKUP(P2141,Sheet2!$A$1:$B$5,2,0)</f>
        <v>Family</v>
      </c>
      <c r="R2141">
        <f ca="1">VLOOKUP(P2141,Sheet2!$A$1:$C$5,3,0)</f>
        <v>4</v>
      </c>
    </row>
    <row r="2142" spans="1:18" ht="14.25" customHeight="1">
      <c r="A2142" s="4">
        <v>2141</v>
      </c>
      <c r="B2142">
        <f t="shared" ca="1" si="0"/>
        <v>30</v>
      </c>
      <c r="C2142">
        <f t="shared" ca="1" si="1"/>
        <v>2</v>
      </c>
      <c r="D2142" t="str">
        <f ca="1">VLOOKUP(C2142,Stay!$A$1:$B$5,2,0)</f>
        <v>1 week</v>
      </c>
      <c r="E2142">
        <f ca="1">VLOOKUP(C2142,Stay!$A$1:$C$5,3,0)</f>
        <v>7</v>
      </c>
      <c r="F2142">
        <f t="shared" ca="1" si="2"/>
        <v>31</v>
      </c>
      <c r="G2142" t="str">
        <f ca="1">VLOOKUP(F2142,Cities!$A$1:$C$69,2,0)</f>
        <v>Los Angeles</v>
      </c>
      <c r="H2142" t="str">
        <f ca="1">VLOOKUP(F2142,Cities!$A$1:$F$69,6,0)</f>
        <v>Beach, Terrain</v>
      </c>
      <c r="I2142" t="str">
        <f ca="1">VLOOKUP(F2142,Cities!$A$1:$C$69,3,0)</f>
        <v>North America</v>
      </c>
      <c r="J2142">
        <f t="shared" ca="1" si="3"/>
        <v>1</v>
      </c>
      <c r="K2142">
        <f ca="1">VLOOKUP(F2142,Cities!$A$1:$I$69,6+J2142,0)*R2142*E2142</f>
        <v>980</v>
      </c>
      <c r="L2142">
        <f t="shared" ca="1" si="4"/>
        <v>2</v>
      </c>
      <c r="M2142">
        <f ca="1">VLOOKUP(F2142,Cities!$A$1:$I$69,4,0)*R2142*L2142</f>
        <v>880</v>
      </c>
      <c r="N2142">
        <f t="shared" ca="1" si="5"/>
        <v>1860</v>
      </c>
      <c r="O2142" t="str">
        <f ca="1">VLOOKUP(F2142,Cities!$A$1:$E$69,5,0)</f>
        <v>Summer</v>
      </c>
      <c r="P2142">
        <f t="shared" ca="1" si="6"/>
        <v>3</v>
      </c>
      <c r="Q2142" t="str">
        <f ca="1">VLOOKUP(P2142,Sheet2!$A$1:$B$5,2,0)</f>
        <v>Romantic</v>
      </c>
      <c r="R2142">
        <f ca="1">VLOOKUP(P2142,Sheet2!$A$1:$C$5,3,0)</f>
        <v>2</v>
      </c>
    </row>
    <row r="2143" spans="1:18" ht="14.25" customHeight="1">
      <c r="A2143" s="4">
        <v>2142</v>
      </c>
      <c r="B2143">
        <f t="shared" ca="1" si="0"/>
        <v>284</v>
      </c>
      <c r="C2143">
        <f t="shared" ca="1" si="1"/>
        <v>1</v>
      </c>
      <c r="D2143" t="str">
        <f ca="1">VLOOKUP(C2143,Stay!$A$1:$B$5,2,0)</f>
        <v>3 days</v>
      </c>
      <c r="E2143">
        <f ca="1">VLOOKUP(C2143,Stay!$A$1:$C$5,3,0)</f>
        <v>3</v>
      </c>
      <c r="F2143">
        <f t="shared" ca="1" si="2"/>
        <v>54</v>
      </c>
      <c r="G2143" t="str">
        <f ca="1">VLOOKUP(F2143,Cities!$A$1:$C$69,2,0)</f>
        <v>San Francisco</v>
      </c>
      <c r="H2143" t="str">
        <f ca="1">VLOOKUP(F2143,Cities!$A$1:$F$69,6,0)</f>
        <v>Beach</v>
      </c>
      <c r="I2143" t="str">
        <f ca="1">VLOOKUP(F2143,Cities!$A$1:$C$69,3,0)</f>
        <v>North America</v>
      </c>
      <c r="J2143">
        <f t="shared" ca="1" si="3"/>
        <v>3</v>
      </c>
      <c r="K2143">
        <f ca="1">VLOOKUP(F2143,Cities!$A$1:$I$69,6+J2143,0)*R2143*E2143</f>
        <v>1317</v>
      </c>
      <c r="L2143">
        <f t="shared" ca="1" si="4"/>
        <v>2</v>
      </c>
      <c r="M2143">
        <f ca="1">VLOOKUP(F2143,Cities!$A$1:$I$69,4,0)*R2143*L2143</f>
        <v>720</v>
      </c>
      <c r="N2143">
        <f t="shared" ca="1" si="5"/>
        <v>2037</v>
      </c>
      <c r="O2143" t="str">
        <f ca="1">VLOOKUP(F2143,Cities!$A$1:$E$69,5,0)</f>
        <v>Summer</v>
      </c>
      <c r="P2143">
        <f t="shared" ca="1" si="6"/>
        <v>1</v>
      </c>
      <c r="Q2143" t="str">
        <f ca="1">VLOOKUP(P2143,Sheet2!$A$1:$B$5,2,0)</f>
        <v>Solo</v>
      </c>
      <c r="R2143">
        <f ca="1">VLOOKUP(P2143,Sheet2!$A$1:$C$5,3,0)</f>
        <v>1</v>
      </c>
    </row>
    <row r="2144" spans="1:18" ht="14.25" customHeight="1">
      <c r="A2144" s="4">
        <v>2143</v>
      </c>
      <c r="B2144">
        <f t="shared" ca="1" si="0"/>
        <v>255</v>
      </c>
      <c r="C2144">
        <f t="shared" ca="1" si="1"/>
        <v>2</v>
      </c>
      <c r="D2144" t="str">
        <f ca="1">VLOOKUP(C2144,Stay!$A$1:$B$5,2,0)</f>
        <v>1 week</v>
      </c>
      <c r="E2144">
        <f ca="1">VLOOKUP(C2144,Stay!$A$1:$C$5,3,0)</f>
        <v>7</v>
      </c>
      <c r="F2144">
        <f t="shared" ca="1" si="2"/>
        <v>29</v>
      </c>
      <c r="G2144" t="str">
        <f ca="1">VLOOKUP(F2144,Cities!$A$1:$C$69,2,0)</f>
        <v>Lisbon</v>
      </c>
      <c r="H2144" t="str">
        <f ca="1">VLOOKUP(F2144,Cities!$A$1:$F$69,6,0)</f>
        <v>Historical</v>
      </c>
      <c r="I2144" t="str">
        <f ca="1">VLOOKUP(F2144,Cities!$A$1:$C$69,3,0)</f>
        <v>Europe</v>
      </c>
      <c r="J2144">
        <f t="shared" ca="1" si="3"/>
        <v>3</v>
      </c>
      <c r="K2144">
        <f ca="1">VLOOKUP(F2144,Cities!$A$1:$I$69,6+J2144,0)*R2144*E2144</f>
        <v>9618</v>
      </c>
      <c r="L2144">
        <f t="shared" ca="1" si="4"/>
        <v>1</v>
      </c>
      <c r="M2144">
        <f ca="1">VLOOKUP(F2144,Cities!$A$1:$I$69,4,0)*R2144*L2144</f>
        <v>7320</v>
      </c>
      <c r="N2144">
        <f t="shared" ca="1" si="5"/>
        <v>16938</v>
      </c>
      <c r="O2144" t="str">
        <f ca="1">VLOOKUP(F2144,Cities!$A$1:$E$69,5,0)</f>
        <v>Summer</v>
      </c>
      <c r="P2144">
        <f t="shared" ca="1" si="6"/>
        <v>4</v>
      </c>
      <c r="Q2144" t="str">
        <f ca="1">VLOOKUP(P2144,Sheet2!$A$1:$B$5,2,0)</f>
        <v>Friends</v>
      </c>
      <c r="R2144">
        <f ca="1">VLOOKUP(P2144,Sheet2!$A$1:$C$5,3,0)</f>
        <v>6</v>
      </c>
    </row>
    <row r="2145" spans="1:18" ht="14.25" customHeight="1">
      <c r="A2145" s="4">
        <v>2144</v>
      </c>
      <c r="B2145">
        <f t="shared" ca="1" si="0"/>
        <v>105</v>
      </c>
      <c r="C2145">
        <f t="shared" ca="1" si="1"/>
        <v>4</v>
      </c>
      <c r="D2145" t="str">
        <f ca="1">VLOOKUP(C2145,Stay!$A$1:$B$5,2,0)</f>
        <v>1 month</v>
      </c>
      <c r="E2145">
        <f ca="1">VLOOKUP(C2145,Stay!$A$1:$C$5,3,0)</f>
        <v>30</v>
      </c>
      <c r="F2145">
        <f t="shared" ca="1" si="2"/>
        <v>7</v>
      </c>
      <c r="G2145" t="str">
        <f ca="1">VLOOKUP(F2145,Cities!$A$1:$C$69,2,0)</f>
        <v>Barossa Valley</v>
      </c>
      <c r="H2145" t="str">
        <f ca="1">VLOOKUP(F2145,Cities!$A$1:$F$69,6,0)</f>
        <v>Adventure-Water, Historical-Modern, Wineyard</v>
      </c>
      <c r="I2145" t="str">
        <f ca="1">VLOOKUP(F2145,Cities!$A$1:$C$69,3,0)</f>
        <v>Australia</v>
      </c>
      <c r="J2145">
        <f t="shared" ca="1" si="3"/>
        <v>3</v>
      </c>
      <c r="K2145">
        <f ca="1">VLOOKUP(F2145,Cities!$A$1:$I$69,6+J2145,0)*R2145*E2145</f>
        <v>21240</v>
      </c>
      <c r="L2145">
        <f t="shared" ca="1" si="4"/>
        <v>2</v>
      </c>
      <c r="M2145">
        <f ca="1">VLOOKUP(F2145,Cities!$A$1:$I$69,4,0)*R2145*L2145</f>
        <v>17640</v>
      </c>
      <c r="N2145">
        <f t="shared" ca="1" si="5"/>
        <v>38880</v>
      </c>
      <c r="O2145" t="str">
        <f ca="1">VLOOKUP(F2145,Cities!$A$1:$E$69,5,0)</f>
        <v>Spring</v>
      </c>
      <c r="P2145">
        <f t="shared" ca="1" si="6"/>
        <v>4</v>
      </c>
      <c r="Q2145" t="str">
        <f ca="1">VLOOKUP(P2145,Sheet2!$A$1:$B$5,2,0)</f>
        <v>Friends</v>
      </c>
      <c r="R2145">
        <f ca="1">VLOOKUP(P2145,Sheet2!$A$1:$C$5,3,0)</f>
        <v>6</v>
      </c>
    </row>
    <row r="2146" spans="1:18" ht="14.25" customHeight="1">
      <c r="A2146" s="4">
        <v>2145</v>
      </c>
      <c r="B2146">
        <f t="shared" ca="1" si="0"/>
        <v>103</v>
      </c>
      <c r="C2146">
        <f t="shared" ca="1" si="1"/>
        <v>1</v>
      </c>
      <c r="D2146" t="str">
        <f ca="1">VLOOKUP(C2146,Stay!$A$1:$B$5,2,0)</f>
        <v>3 days</v>
      </c>
      <c r="E2146">
        <f ca="1">VLOOKUP(C2146,Stay!$A$1:$C$5,3,0)</f>
        <v>3</v>
      </c>
      <c r="F2146">
        <f t="shared" ca="1" si="2"/>
        <v>9</v>
      </c>
      <c r="G2146" t="str">
        <f ca="1">VLOOKUP(F2146,Cities!$A$1:$C$69,2,0)</f>
        <v>Berlin</v>
      </c>
      <c r="H2146" t="str">
        <f ca="1">VLOOKUP(F2146,Cities!$A$1:$F$69,6,0)</f>
        <v>Historical-Modern, Park</v>
      </c>
      <c r="I2146" t="str">
        <f ca="1">VLOOKUP(F2146,Cities!$A$1:$C$69,3,0)</f>
        <v>Europe</v>
      </c>
      <c r="J2146">
        <f t="shared" ca="1" si="3"/>
        <v>3</v>
      </c>
      <c r="K2146">
        <f ca="1">VLOOKUP(F2146,Cities!$A$1:$I$69,6+J2146,0)*R2146*E2146</f>
        <v>3804</v>
      </c>
      <c r="L2146">
        <f t="shared" ca="1" si="4"/>
        <v>2</v>
      </c>
      <c r="M2146">
        <f ca="1">VLOOKUP(F2146,Cities!$A$1:$I$69,4,0)*R2146*L2146</f>
        <v>7600</v>
      </c>
      <c r="N2146">
        <f t="shared" ca="1" si="5"/>
        <v>11404</v>
      </c>
      <c r="O2146" t="str">
        <f ca="1">VLOOKUP(F2146,Cities!$A$1:$E$69,5,0)</f>
        <v>Summer</v>
      </c>
      <c r="P2146">
        <f t="shared" ca="1" si="6"/>
        <v>2</v>
      </c>
      <c r="Q2146" t="str">
        <f ca="1">VLOOKUP(P2146,Sheet2!$A$1:$B$5,2,0)</f>
        <v>Family</v>
      </c>
      <c r="R2146">
        <f ca="1">VLOOKUP(P2146,Sheet2!$A$1:$C$5,3,0)</f>
        <v>4</v>
      </c>
    </row>
    <row r="2147" spans="1:18" ht="14.25" customHeight="1">
      <c r="A2147" s="4">
        <v>2146</v>
      </c>
      <c r="B2147">
        <f t="shared" ca="1" si="0"/>
        <v>121</v>
      </c>
      <c r="C2147">
        <f t="shared" ca="1" si="1"/>
        <v>1</v>
      </c>
      <c r="D2147" t="str">
        <f ca="1">VLOOKUP(C2147,Stay!$A$1:$B$5,2,0)</f>
        <v>3 days</v>
      </c>
      <c r="E2147">
        <f ca="1">VLOOKUP(C2147,Stay!$A$1:$C$5,3,0)</f>
        <v>3</v>
      </c>
      <c r="F2147">
        <f t="shared" ca="1" si="2"/>
        <v>42</v>
      </c>
      <c r="G2147" t="str">
        <f ca="1">VLOOKUP(F2147,Cities!$A$1:$C$69,2,0)</f>
        <v>New Orleans</v>
      </c>
      <c r="H2147" t="str">
        <f ca="1">VLOOKUP(F2147,Cities!$A$1:$F$69,6,0)</f>
        <v>Historical-Modern</v>
      </c>
      <c r="I2147" t="str">
        <f ca="1">VLOOKUP(F2147,Cities!$A$1:$C$69,3,0)</f>
        <v>North America</v>
      </c>
      <c r="J2147">
        <f t="shared" ca="1" si="3"/>
        <v>2</v>
      </c>
      <c r="K2147">
        <f ca="1">VLOOKUP(F2147,Cities!$A$1:$I$69,6+J2147,0)*R2147*E2147</f>
        <v>573</v>
      </c>
      <c r="L2147">
        <f t="shared" ca="1" si="4"/>
        <v>1</v>
      </c>
      <c r="M2147">
        <f ca="1">VLOOKUP(F2147,Cities!$A$1:$I$69,4,0)*R2147*L2147</f>
        <v>160</v>
      </c>
      <c r="N2147">
        <f t="shared" ca="1" si="5"/>
        <v>733</v>
      </c>
      <c r="O2147" t="str">
        <f ca="1">VLOOKUP(F2147,Cities!$A$1:$E$69,5,0)</f>
        <v>Spring</v>
      </c>
      <c r="P2147">
        <f t="shared" ca="1" si="6"/>
        <v>1</v>
      </c>
      <c r="Q2147" t="str">
        <f ca="1">VLOOKUP(P2147,Sheet2!$A$1:$B$5,2,0)</f>
        <v>Solo</v>
      </c>
      <c r="R2147">
        <f ca="1">VLOOKUP(P2147,Sheet2!$A$1:$C$5,3,0)</f>
        <v>1</v>
      </c>
    </row>
    <row r="2148" spans="1:18" ht="14.25" customHeight="1">
      <c r="A2148" s="4">
        <v>2147</v>
      </c>
      <c r="B2148">
        <f t="shared" ca="1" si="0"/>
        <v>96</v>
      </c>
      <c r="C2148">
        <f t="shared" ca="1" si="1"/>
        <v>2</v>
      </c>
      <c r="D2148" t="str">
        <f ca="1">VLOOKUP(C2148,Stay!$A$1:$B$5,2,0)</f>
        <v>1 week</v>
      </c>
      <c r="E2148">
        <f ca="1">VLOOKUP(C2148,Stay!$A$1:$C$5,3,0)</f>
        <v>7</v>
      </c>
      <c r="F2148">
        <f t="shared" ca="1" si="2"/>
        <v>56</v>
      </c>
      <c r="G2148" t="str">
        <f ca="1">VLOOKUP(F2148,Cities!$A$1:$C$69,2,0)</f>
        <v>Santa Cruz County</v>
      </c>
      <c r="H2148" t="str">
        <f ca="1">VLOOKUP(F2148,Cities!$A$1:$F$69,6,0)</f>
        <v>Beach</v>
      </c>
      <c r="I2148" t="str">
        <f ca="1">VLOOKUP(F2148,Cities!$A$1:$C$69,3,0)</f>
        <v>North America</v>
      </c>
      <c r="J2148">
        <f t="shared" ca="1" si="3"/>
        <v>3</v>
      </c>
      <c r="K2148">
        <f ca="1">VLOOKUP(F2148,Cities!$A$1:$I$69,6+J2148,0)*R2148*E2148</f>
        <v>5376</v>
      </c>
      <c r="L2148">
        <f t="shared" ca="1" si="4"/>
        <v>1</v>
      </c>
      <c r="M2148">
        <f ca="1">VLOOKUP(F2148,Cities!$A$1:$I$69,4,0)*R2148*L2148</f>
        <v>880</v>
      </c>
      <c r="N2148">
        <f t="shared" ca="1" si="5"/>
        <v>6256</v>
      </c>
      <c r="O2148" t="str">
        <f ca="1">VLOOKUP(F2148,Cities!$A$1:$E$69,5,0)</f>
        <v>Spring</v>
      </c>
      <c r="P2148">
        <f t="shared" ca="1" si="6"/>
        <v>2</v>
      </c>
      <c r="Q2148" t="str">
        <f ca="1">VLOOKUP(P2148,Sheet2!$A$1:$B$5,2,0)</f>
        <v>Family</v>
      </c>
      <c r="R2148">
        <f ca="1">VLOOKUP(P2148,Sheet2!$A$1:$C$5,3,0)</f>
        <v>4</v>
      </c>
    </row>
    <row r="2149" spans="1:18" ht="14.25" customHeight="1">
      <c r="A2149" s="4">
        <v>2148</v>
      </c>
      <c r="B2149">
        <f t="shared" ca="1" si="0"/>
        <v>128</v>
      </c>
      <c r="C2149">
        <f t="shared" ca="1" si="1"/>
        <v>4</v>
      </c>
      <c r="D2149" t="str">
        <f ca="1">VLOOKUP(C2149,Stay!$A$1:$B$5,2,0)</f>
        <v>1 month</v>
      </c>
      <c r="E2149">
        <f ca="1">VLOOKUP(C2149,Stay!$A$1:$C$5,3,0)</f>
        <v>30</v>
      </c>
      <c r="F2149">
        <f t="shared" ca="1" si="2"/>
        <v>4</v>
      </c>
      <c r="G2149" t="str">
        <f ca="1">VLOOKUP(F2149,Cities!$A$1:$C$69,2,0)</f>
        <v>Athens</v>
      </c>
      <c r="H2149" t="str">
        <f ca="1">VLOOKUP(F2149,Cities!$A$1:$F$69,6,0)</f>
        <v>Historical-Ancient, Architecture</v>
      </c>
      <c r="I2149" t="str">
        <f ca="1">VLOOKUP(F2149,Cities!$A$1:$C$69,3,0)</f>
        <v>Europe</v>
      </c>
      <c r="J2149">
        <f t="shared" ca="1" si="3"/>
        <v>1</v>
      </c>
      <c r="K2149">
        <f ca="1">VLOOKUP(F2149,Cities!$A$1:$I$69,6+J2149,0)*R2149*E2149</f>
        <v>990</v>
      </c>
      <c r="L2149">
        <f t="shared" ca="1" si="4"/>
        <v>2</v>
      </c>
      <c r="M2149">
        <f ca="1">VLOOKUP(F2149,Cities!$A$1:$I$69,4,0)*R2149*L2149</f>
        <v>2200</v>
      </c>
      <c r="N2149">
        <f t="shared" ca="1" si="5"/>
        <v>3190</v>
      </c>
      <c r="O2149" t="str">
        <f ca="1">VLOOKUP(F2149,Cities!$A$1:$E$69,5,0)</f>
        <v>Summer</v>
      </c>
      <c r="P2149">
        <f t="shared" ca="1" si="6"/>
        <v>1</v>
      </c>
      <c r="Q2149" t="str">
        <f ca="1">VLOOKUP(P2149,Sheet2!$A$1:$B$5,2,0)</f>
        <v>Solo</v>
      </c>
      <c r="R2149">
        <f ca="1">VLOOKUP(P2149,Sheet2!$A$1:$C$5,3,0)</f>
        <v>1</v>
      </c>
    </row>
    <row r="2150" spans="1:18" ht="14.25" customHeight="1">
      <c r="A2150" s="4">
        <v>2149</v>
      </c>
      <c r="B2150">
        <f t="shared" ca="1" si="0"/>
        <v>20</v>
      </c>
      <c r="C2150">
        <f t="shared" ca="1" si="1"/>
        <v>3</v>
      </c>
      <c r="D2150" t="str">
        <f ca="1">VLOOKUP(C2150,Stay!$A$1:$B$5,2,0)</f>
        <v>2 weeks</v>
      </c>
      <c r="E2150">
        <f ca="1">VLOOKUP(C2150,Stay!$A$1:$C$5,3,0)</f>
        <v>14</v>
      </c>
      <c r="F2150">
        <f t="shared" ca="1" si="2"/>
        <v>22</v>
      </c>
      <c r="G2150" t="str">
        <f ca="1">VLOOKUP(F2150,Cities!$A$1:$C$69,2,0)</f>
        <v>Dublin</v>
      </c>
      <c r="H2150" t="str">
        <f ca="1">VLOOKUP(F2150,Cities!$A$1:$F$69,6,0)</f>
        <v>Terrain, Beach, Historical-Medieval, Parks, Architecture</v>
      </c>
      <c r="I2150" t="str">
        <f ca="1">VLOOKUP(F2150,Cities!$A$1:$C$69,3,0)</f>
        <v>Europe</v>
      </c>
      <c r="J2150">
        <f t="shared" ca="1" si="3"/>
        <v>1</v>
      </c>
      <c r="K2150">
        <f ca="1">VLOOKUP(F2150,Cities!$A$1:$I$69,6+J2150,0)*R2150*E2150</f>
        <v>1260</v>
      </c>
      <c r="L2150">
        <f t="shared" ca="1" si="4"/>
        <v>1</v>
      </c>
      <c r="M2150">
        <f ca="1">VLOOKUP(F2150,Cities!$A$1:$I$69,4,0)*R2150*L2150</f>
        <v>1958</v>
      </c>
      <c r="N2150">
        <f t="shared" ca="1" si="5"/>
        <v>3218</v>
      </c>
      <c r="O2150" t="str">
        <f ca="1">VLOOKUP(F2150,Cities!$A$1:$E$69,5,0)</f>
        <v>Summer</v>
      </c>
      <c r="P2150">
        <f t="shared" ca="1" si="6"/>
        <v>3</v>
      </c>
      <c r="Q2150" t="str">
        <f ca="1">VLOOKUP(P2150,Sheet2!$A$1:$B$5,2,0)</f>
        <v>Romantic</v>
      </c>
      <c r="R2150">
        <f ca="1">VLOOKUP(P2150,Sheet2!$A$1:$C$5,3,0)</f>
        <v>2</v>
      </c>
    </row>
    <row r="2151" spans="1:18" ht="14.25" customHeight="1">
      <c r="A2151" s="4">
        <v>2150</v>
      </c>
      <c r="B2151">
        <f t="shared" ca="1" si="0"/>
        <v>233</v>
      </c>
      <c r="C2151">
        <f t="shared" ca="1" si="1"/>
        <v>4</v>
      </c>
      <c r="D2151" t="str">
        <f ca="1">VLOOKUP(C2151,Stay!$A$1:$B$5,2,0)</f>
        <v>1 month</v>
      </c>
      <c r="E2151">
        <f ca="1">VLOOKUP(C2151,Stay!$A$1:$C$5,3,0)</f>
        <v>30</v>
      </c>
      <c r="F2151">
        <f t="shared" ca="1" si="2"/>
        <v>64</v>
      </c>
      <c r="G2151" t="str">
        <f ca="1">VLOOKUP(F2151,Cities!$A$1:$C$69,2,0)</f>
        <v>Venice</v>
      </c>
      <c r="H2151" t="str">
        <f ca="1">VLOOKUP(F2151,Cities!$A$1:$F$69,6,0)</f>
        <v>Terrain</v>
      </c>
      <c r="I2151" t="str">
        <f ca="1">VLOOKUP(F2151,Cities!$A$1:$C$69,3,0)</f>
        <v>Europe</v>
      </c>
      <c r="J2151">
        <f t="shared" ca="1" si="3"/>
        <v>3</v>
      </c>
      <c r="K2151">
        <f ca="1">VLOOKUP(F2151,Cities!$A$1:$I$69,6+J2151,0)*R2151*E2151</f>
        <v>16740</v>
      </c>
      <c r="L2151">
        <f t="shared" ca="1" si="4"/>
        <v>1</v>
      </c>
      <c r="M2151">
        <f ca="1">VLOOKUP(F2151,Cities!$A$1:$I$69,4,0)*R2151*L2151</f>
        <v>2320</v>
      </c>
      <c r="N2151">
        <f t="shared" ca="1" si="5"/>
        <v>19060</v>
      </c>
      <c r="O2151" t="str">
        <f ca="1">VLOOKUP(F2151,Cities!$A$1:$E$69,5,0)</f>
        <v>Summer</v>
      </c>
      <c r="P2151">
        <f t="shared" ca="1" si="6"/>
        <v>3</v>
      </c>
      <c r="Q2151" t="str">
        <f ca="1">VLOOKUP(P2151,Sheet2!$A$1:$B$5,2,0)</f>
        <v>Romantic</v>
      </c>
      <c r="R2151">
        <f ca="1">VLOOKUP(P2151,Sheet2!$A$1:$C$5,3,0)</f>
        <v>2</v>
      </c>
    </row>
    <row r="2152" spans="1:18" ht="14.25" customHeight="1">
      <c r="A2152" s="4">
        <v>2151</v>
      </c>
      <c r="B2152">
        <f t="shared" ca="1" si="0"/>
        <v>270</v>
      </c>
      <c r="C2152">
        <f t="shared" ca="1" si="1"/>
        <v>3</v>
      </c>
      <c r="D2152" t="str">
        <f ca="1">VLOOKUP(C2152,Stay!$A$1:$B$5,2,0)</f>
        <v>2 weeks</v>
      </c>
      <c r="E2152">
        <f ca="1">VLOOKUP(C2152,Stay!$A$1:$C$5,3,0)</f>
        <v>14</v>
      </c>
      <c r="F2152">
        <f t="shared" ca="1" si="2"/>
        <v>25</v>
      </c>
      <c r="G2152" t="str">
        <f ca="1">VLOOKUP(F2152,Cities!$A$1:$C$69,2,0)</f>
        <v>Geneva</v>
      </c>
      <c r="H2152" t="str">
        <f ca="1">VLOOKUP(F2152,Cities!$A$1:$F$69,6,0)</f>
        <v>Historical, Beach, Terrain</v>
      </c>
      <c r="I2152" t="str">
        <f ca="1">VLOOKUP(F2152,Cities!$A$1:$C$69,3,0)</f>
        <v>Europe</v>
      </c>
      <c r="J2152">
        <f t="shared" ca="1" si="3"/>
        <v>1</v>
      </c>
      <c r="K2152">
        <f ca="1">VLOOKUP(F2152,Cities!$A$1:$I$69,6+J2152,0)*R2152*E2152</f>
        <v>1876</v>
      </c>
      <c r="L2152">
        <f t="shared" ca="1" si="4"/>
        <v>2</v>
      </c>
      <c r="M2152">
        <f ca="1">VLOOKUP(F2152,Cities!$A$1:$I$69,4,0)*R2152*L2152</f>
        <v>3920</v>
      </c>
      <c r="N2152">
        <f t="shared" ca="1" si="5"/>
        <v>5796</v>
      </c>
      <c r="O2152" t="str">
        <f ca="1">VLOOKUP(F2152,Cities!$A$1:$E$69,5,0)</f>
        <v>Summer</v>
      </c>
      <c r="P2152">
        <f t="shared" ca="1" si="6"/>
        <v>3</v>
      </c>
      <c r="Q2152" t="str">
        <f ca="1">VLOOKUP(P2152,Sheet2!$A$1:$B$5,2,0)</f>
        <v>Romantic</v>
      </c>
      <c r="R2152">
        <f ca="1">VLOOKUP(P2152,Sheet2!$A$1:$C$5,3,0)</f>
        <v>2</v>
      </c>
    </row>
    <row r="2153" spans="1:18" ht="14.25" customHeight="1">
      <c r="A2153" s="4">
        <v>2152</v>
      </c>
      <c r="B2153">
        <f t="shared" ca="1" si="0"/>
        <v>90</v>
      </c>
      <c r="C2153">
        <f t="shared" ca="1" si="1"/>
        <v>3</v>
      </c>
      <c r="D2153" t="str">
        <f ca="1">VLOOKUP(C2153,Stay!$A$1:$B$5,2,0)</f>
        <v>2 weeks</v>
      </c>
      <c r="E2153">
        <f ca="1">VLOOKUP(C2153,Stay!$A$1:$C$5,3,0)</f>
        <v>14</v>
      </c>
      <c r="F2153">
        <f t="shared" ca="1" si="2"/>
        <v>9</v>
      </c>
      <c r="G2153" t="str">
        <f ca="1">VLOOKUP(F2153,Cities!$A$1:$C$69,2,0)</f>
        <v>Berlin</v>
      </c>
      <c r="H2153" t="str">
        <f ca="1">VLOOKUP(F2153,Cities!$A$1:$F$69,6,0)</f>
        <v>Historical-Modern, Park</v>
      </c>
      <c r="I2153" t="str">
        <f ca="1">VLOOKUP(F2153,Cities!$A$1:$C$69,3,0)</f>
        <v>Europe</v>
      </c>
      <c r="J2153">
        <f t="shared" ca="1" si="3"/>
        <v>3</v>
      </c>
      <c r="K2153">
        <f ca="1">VLOOKUP(F2153,Cities!$A$1:$I$69,6+J2153,0)*R2153*E2153</f>
        <v>4438</v>
      </c>
      <c r="L2153">
        <f t="shared" ca="1" si="4"/>
        <v>2</v>
      </c>
      <c r="M2153">
        <f ca="1">VLOOKUP(F2153,Cities!$A$1:$I$69,4,0)*R2153*L2153</f>
        <v>1900</v>
      </c>
      <c r="N2153">
        <f t="shared" ca="1" si="5"/>
        <v>6338</v>
      </c>
      <c r="O2153" t="str">
        <f ca="1">VLOOKUP(F2153,Cities!$A$1:$E$69,5,0)</f>
        <v>Summer</v>
      </c>
      <c r="P2153">
        <f t="shared" ca="1" si="6"/>
        <v>1</v>
      </c>
      <c r="Q2153" t="str">
        <f ca="1">VLOOKUP(P2153,Sheet2!$A$1:$B$5,2,0)</f>
        <v>Solo</v>
      </c>
      <c r="R2153">
        <f ca="1">VLOOKUP(P2153,Sheet2!$A$1:$C$5,3,0)</f>
        <v>1</v>
      </c>
    </row>
    <row r="2154" spans="1:18" ht="14.25" customHeight="1">
      <c r="A2154" s="4">
        <v>2153</v>
      </c>
      <c r="B2154">
        <f t="shared" ca="1" si="0"/>
        <v>94</v>
      </c>
      <c r="C2154">
        <f t="shared" ca="1" si="1"/>
        <v>2</v>
      </c>
      <c r="D2154" t="str">
        <f ca="1">VLOOKUP(C2154,Stay!$A$1:$B$5,2,0)</f>
        <v>1 week</v>
      </c>
      <c r="E2154">
        <f ca="1">VLOOKUP(C2154,Stay!$A$1:$C$5,3,0)</f>
        <v>7</v>
      </c>
      <c r="F2154">
        <f t="shared" ca="1" si="2"/>
        <v>2</v>
      </c>
      <c r="G2154" t="str">
        <f ca="1">VLOOKUP(F2154,Cities!$A$1:$C$69,2,0)</f>
        <v>Antwerp</v>
      </c>
      <c r="H2154" t="str">
        <f ca="1">VLOOKUP(F2154,Cities!$A$1:$F$69,6,0)</f>
        <v>Historical-Medieval, Aquatic, Nightlife</v>
      </c>
      <c r="I2154" t="str">
        <f ca="1">VLOOKUP(F2154,Cities!$A$1:$C$69,3,0)</f>
        <v>Europe</v>
      </c>
      <c r="J2154">
        <f t="shared" ca="1" si="3"/>
        <v>2</v>
      </c>
      <c r="K2154">
        <f ca="1">VLOOKUP(F2154,Cities!$A$1:$I$69,6+J2154,0)*R2154*E2154</f>
        <v>4620</v>
      </c>
      <c r="L2154">
        <f t="shared" ca="1" si="4"/>
        <v>2</v>
      </c>
      <c r="M2154">
        <f ca="1">VLOOKUP(F2154,Cities!$A$1:$I$69,4,0)*R2154*L2154</f>
        <v>18720</v>
      </c>
      <c r="N2154">
        <f t="shared" ca="1" si="5"/>
        <v>23340</v>
      </c>
      <c r="O2154" t="str">
        <f ca="1">VLOOKUP(F2154,Cities!$A$1:$E$69,5,0)</f>
        <v>Summer</v>
      </c>
      <c r="P2154">
        <f t="shared" ca="1" si="6"/>
        <v>4</v>
      </c>
      <c r="Q2154" t="str">
        <f ca="1">VLOOKUP(P2154,Sheet2!$A$1:$B$5,2,0)</f>
        <v>Friends</v>
      </c>
      <c r="R2154">
        <f ca="1">VLOOKUP(P2154,Sheet2!$A$1:$C$5,3,0)</f>
        <v>6</v>
      </c>
    </row>
    <row r="2155" spans="1:18" ht="14.25" customHeight="1">
      <c r="A2155" s="4">
        <v>2154</v>
      </c>
      <c r="B2155">
        <f t="shared" ca="1" si="0"/>
        <v>152</v>
      </c>
      <c r="C2155">
        <f t="shared" ca="1" si="1"/>
        <v>2</v>
      </c>
      <c r="D2155" t="str">
        <f ca="1">VLOOKUP(C2155,Stay!$A$1:$B$5,2,0)</f>
        <v>1 week</v>
      </c>
      <c r="E2155">
        <f ca="1">VLOOKUP(C2155,Stay!$A$1:$C$5,3,0)</f>
        <v>7</v>
      </c>
      <c r="F2155">
        <f t="shared" ca="1" si="2"/>
        <v>5</v>
      </c>
      <c r="G2155" t="str">
        <f ca="1">VLOOKUP(F2155,Cities!$A$1:$C$69,2,0)</f>
        <v>Austin</v>
      </c>
      <c r="H2155" t="str">
        <f ca="1">VLOOKUP(F2155,Cities!$A$1:$F$69,6,0)</f>
        <v>Historical-Modern, Nightlife</v>
      </c>
      <c r="I2155" t="str">
        <f ca="1">VLOOKUP(F2155,Cities!$A$1:$C$69,3,0)</f>
        <v>North America</v>
      </c>
      <c r="J2155">
        <f t="shared" ca="1" si="3"/>
        <v>3</v>
      </c>
      <c r="K2155">
        <f ca="1">VLOOKUP(F2155,Cities!$A$1:$I$69,6+J2155,0)*R2155*E2155</f>
        <v>10248</v>
      </c>
      <c r="L2155">
        <f t="shared" ca="1" si="4"/>
        <v>1</v>
      </c>
      <c r="M2155">
        <f ca="1">VLOOKUP(F2155,Cities!$A$1:$I$69,4,0)*R2155*L2155</f>
        <v>360</v>
      </c>
      <c r="N2155">
        <f t="shared" ca="1" si="5"/>
        <v>10608</v>
      </c>
      <c r="O2155" t="str">
        <f ca="1">VLOOKUP(F2155,Cities!$A$1:$E$69,5,0)</f>
        <v>Spring</v>
      </c>
      <c r="P2155">
        <f t="shared" ca="1" si="6"/>
        <v>4</v>
      </c>
      <c r="Q2155" t="str">
        <f ca="1">VLOOKUP(P2155,Sheet2!$A$1:$B$5,2,0)</f>
        <v>Friends</v>
      </c>
      <c r="R2155">
        <f ca="1">VLOOKUP(P2155,Sheet2!$A$1:$C$5,3,0)</f>
        <v>6</v>
      </c>
    </row>
    <row r="2156" spans="1:18" ht="14.25" customHeight="1">
      <c r="A2156" s="4">
        <v>2155</v>
      </c>
      <c r="B2156">
        <f t="shared" ca="1" si="0"/>
        <v>82</v>
      </c>
      <c r="C2156">
        <f t="shared" ca="1" si="1"/>
        <v>3</v>
      </c>
      <c r="D2156" t="str">
        <f ca="1">VLOOKUP(C2156,Stay!$A$1:$B$5,2,0)</f>
        <v>2 weeks</v>
      </c>
      <c r="E2156">
        <f ca="1">VLOOKUP(C2156,Stay!$A$1:$C$5,3,0)</f>
        <v>14</v>
      </c>
      <c r="F2156">
        <f t="shared" ca="1" si="2"/>
        <v>11</v>
      </c>
      <c r="G2156" t="str">
        <f ca="1">VLOOKUP(F2156,Cities!$A$1:$C$69,2,0)</f>
        <v>Bordeaux</v>
      </c>
      <c r="H2156" t="str">
        <f ca="1">VLOOKUP(F2156,Cities!$A$1:$F$69,6,0)</f>
        <v>Historical-Modern, Wineyard, Park</v>
      </c>
      <c r="I2156" t="str">
        <f ca="1">VLOOKUP(F2156,Cities!$A$1:$C$69,3,0)</f>
        <v>Europe</v>
      </c>
      <c r="J2156">
        <f t="shared" ca="1" si="3"/>
        <v>3</v>
      </c>
      <c r="K2156">
        <f ca="1">VLOOKUP(F2156,Cities!$A$1:$I$69,6+J2156,0)*R2156*E2156</f>
        <v>2814</v>
      </c>
      <c r="L2156">
        <f t="shared" ca="1" si="4"/>
        <v>1</v>
      </c>
      <c r="M2156">
        <f ca="1">VLOOKUP(F2156,Cities!$A$1:$I$69,4,0)*R2156*L2156</f>
        <v>1500</v>
      </c>
      <c r="N2156">
        <f t="shared" ca="1" si="5"/>
        <v>4314</v>
      </c>
      <c r="O2156" t="str">
        <f ca="1">VLOOKUP(F2156,Cities!$A$1:$E$69,5,0)</f>
        <v>Summer</v>
      </c>
      <c r="P2156">
        <f t="shared" ca="1" si="6"/>
        <v>1</v>
      </c>
      <c r="Q2156" t="str">
        <f ca="1">VLOOKUP(P2156,Sheet2!$A$1:$B$5,2,0)</f>
        <v>Solo</v>
      </c>
      <c r="R2156">
        <f ca="1">VLOOKUP(P2156,Sheet2!$A$1:$C$5,3,0)</f>
        <v>1</v>
      </c>
    </row>
    <row r="2157" spans="1:18" ht="14.25" customHeight="1">
      <c r="A2157" s="4">
        <v>2156</v>
      </c>
      <c r="B2157">
        <f t="shared" ca="1" si="0"/>
        <v>249</v>
      </c>
      <c r="C2157">
        <f t="shared" ca="1" si="1"/>
        <v>2</v>
      </c>
      <c r="D2157" t="str">
        <f ca="1">VLOOKUP(C2157,Stay!$A$1:$B$5,2,0)</f>
        <v>1 week</v>
      </c>
      <c r="E2157">
        <f ca="1">VLOOKUP(C2157,Stay!$A$1:$C$5,3,0)</f>
        <v>7</v>
      </c>
      <c r="F2157">
        <f t="shared" ca="1" si="2"/>
        <v>2</v>
      </c>
      <c r="G2157" t="str">
        <f ca="1">VLOOKUP(F2157,Cities!$A$1:$C$69,2,0)</f>
        <v>Antwerp</v>
      </c>
      <c r="H2157" t="str">
        <f ca="1">VLOOKUP(F2157,Cities!$A$1:$F$69,6,0)</f>
        <v>Historical-Medieval, Aquatic, Nightlife</v>
      </c>
      <c r="I2157" t="str">
        <f ca="1">VLOOKUP(F2157,Cities!$A$1:$C$69,3,0)</f>
        <v>Europe</v>
      </c>
      <c r="J2157">
        <f t="shared" ca="1" si="3"/>
        <v>3</v>
      </c>
      <c r="K2157">
        <f ca="1">VLOOKUP(F2157,Cities!$A$1:$I$69,6+J2157,0)*R2157*E2157</f>
        <v>1505</v>
      </c>
      <c r="L2157">
        <f t="shared" ca="1" si="4"/>
        <v>2</v>
      </c>
      <c r="M2157">
        <f ca="1">VLOOKUP(F2157,Cities!$A$1:$I$69,4,0)*R2157*L2157</f>
        <v>3120</v>
      </c>
      <c r="N2157">
        <f t="shared" ca="1" si="5"/>
        <v>4625</v>
      </c>
      <c r="O2157" t="str">
        <f ca="1">VLOOKUP(F2157,Cities!$A$1:$E$69,5,0)</f>
        <v>Summer</v>
      </c>
      <c r="P2157">
        <f t="shared" ca="1" si="6"/>
        <v>1</v>
      </c>
      <c r="Q2157" t="str">
        <f ca="1">VLOOKUP(P2157,Sheet2!$A$1:$B$5,2,0)</f>
        <v>Solo</v>
      </c>
      <c r="R2157">
        <f ca="1">VLOOKUP(P2157,Sheet2!$A$1:$C$5,3,0)</f>
        <v>1</v>
      </c>
    </row>
    <row r="2158" spans="1:18" ht="14.25" customHeight="1">
      <c r="A2158" s="4">
        <v>2157</v>
      </c>
      <c r="B2158">
        <f t="shared" ca="1" si="0"/>
        <v>197</v>
      </c>
      <c r="C2158">
        <f t="shared" ca="1" si="1"/>
        <v>3</v>
      </c>
      <c r="D2158" t="str">
        <f ca="1">VLOOKUP(C2158,Stay!$A$1:$B$5,2,0)</f>
        <v>2 weeks</v>
      </c>
      <c r="E2158">
        <f ca="1">VLOOKUP(C2158,Stay!$A$1:$C$5,3,0)</f>
        <v>14</v>
      </c>
      <c r="F2158">
        <f t="shared" ca="1" si="2"/>
        <v>49</v>
      </c>
      <c r="G2158" t="str">
        <f ca="1">VLOOKUP(F2158,Cities!$A$1:$C$69,2,0)</f>
        <v>Rhode Island</v>
      </c>
      <c r="H2158" t="str">
        <f ca="1">VLOOKUP(F2158,Cities!$A$1:$F$69,6,0)</f>
        <v>Modern</v>
      </c>
      <c r="I2158" t="str">
        <f ca="1">VLOOKUP(F2158,Cities!$A$1:$C$69,3,0)</f>
        <v>North America</v>
      </c>
      <c r="J2158">
        <f t="shared" ca="1" si="3"/>
        <v>1</v>
      </c>
      <c r="K2158">
        <f ca="1">VLOOKUP(F2158,Cities!$A$1:$I$69,6+J2158,0)*R2158*E2158</f>
        <v>924</v>
      </c>
      <c r="L2158">
        <f t="shared" ca="1" si="4"/>
        <v>1</v>
      </c>
      <c r="M2158">
        <f ca="1">VLOOKUP(F2158,Cities!$A$1:$I$69,4,0)*R2158*L2158</f>
        <v>370</v>
      </c>
      <c r="N2158">
        <f t="shared" ca="1" si="5"/>
        <v>1294</v>
      </c>
      <c r="O2158" t="str">
        <f ca="1">VLOOKUP(F2158,Cities!$A$1:$E$69,5,0)</f>
        <v>Summer</v>
      </c>
      <c r="P2158">
        <f t="shared" ca="1" si="6"/>
        <v>1</v>
      </c>
      <c r="Q2158" t="str">
        <f ca="1">VLOOKUP(P2158,Sheet2!$A$1:$B$5,2,0)</f>
        <v>Solo</v>
      </c>
      <c r="R2158">
        <f ca="1">VLOOKUP(P2158,Sheet2!$A$1:$C$5,3,0)</f>
        <v>1</v>
      </c>
    </row>
    <row r="2159" spans="1:18" ht="14.25" customHeight="1">
      <c r="A2159" s="4">
        <v>2158</v>
      </c>
      <c r="B2159">
        <f t="shared" ca="1" si="0"/>
        <v>148</v>
      </c>
      <c r="C2159">
        <f t="shared" ca="1" si="1"/>
        <v>1</v>
      </c>
      <c r="D2159" t="str">
        <f ca="1">VLOOKUP(C2159,Stay!$A$1:$B$5,2,0)</f>
        <v>3 days</v>
      </c>
      <c r="E2159">
        <f ca="1">VLOOKUP(C2159,Stay!$A$1:$C$5,3,0)</f>
        <v>3</v>
      </c>
      <c r="F2159">
        <f t="shared" ca="1" si="2"/>
        <v>9</v>
      </c>
      <c r="G2159" t="str">
        <f ca="1">VLOOKUP(F2159,Cities!$A$1:$C$69,2,0)</f>
        <v>Berlin</v>
      </c>
      <c r="H2159" t="str">
        <f ca="1">VLOOKUP(F2159,Cities!$A$1:$F$69,6,0)</f>
        <v>Historical-Modern, Park</v>
      </c>
      <c r="I2159" t="str">
        <f ca="1">VLOOKUP(F2159,Cities!$A$1:$C$69,3,0)</f>
        <v>Europe</v>
      </c>
      <c r="J2159">
        <f t="shared" ca="1" si="3"/>
        <v>2</v>
      </c>
      <c r="K2159">
        <f ca="1">VLOOKUP(F2159,Cities!$A$1:$I$69,6+J2159,0)*R2159*E2159</f>
        <v>2034</v>
      </c>
      <c r="L2159">
        <f t="shared" ca="1" si="4"/>
        <v>1</v>
      </c>
      <c r="M2159">
        <f ca="1">VLOOKUP(F2159,Cities!$A$1:$I$69,4,0)*R2159*L2159</f>
        <v>5700</v>
      </c>
      <c r="N2159">
        <f t="shared" ca="1" si="5"/>
        <v>7734</v>
      </c>
      <c r="O2159" t="str">
        <f ca="1">VLOOKUP(F2159,Cities!$A$1:$E$69,5,0)</f>
        <v>Summer</v>
      </c>
      <c r="P2159">
        <f t="shared" ca="1" si="6"/>
        <v>4</v>
      </c>
      <c r="Q2159" t="str">
        <f ca="1">VLOOKUP(P2159,Sheet2!$A$1:$B$5,2,0)</f>
        <v>Friends</v>
      </c>
      <c r="R2159">
        <f ca="1">VLOOKUP(P2159,Sheet2!$A$1:$C$5,3,0)</f>
        <v>6</v>
      </c>
    </row>
    <row r="2160" spans="1:18" ht="14.25" customHeight="1">
      <c r="A2160" s="4">
        <v>2159</v>
      </c>
      <c r="B2160">
        <f t="shared" ca="1" si="0"/>
        <v>111</v>
      </c>
      <c r="C2160">
        <f t="shared" ca="1" si="1"/>
        <v>2</v>
      </c>
      <c r="D2160" t="str">
        <f ca="1">VLOOKUP(C2160,Stay!$A$1:$B$5,2,0)</f>
        <v>1 week</v>
      </c>
      <c r="E2160">
        <f ca="1">VLOOKUP(C2160,Stay!$A$1:$C$5,3,0)</f>
        <v>7</v>
      </c>
      <c r="F2160">
        <f t="shared" ca="1" si="2"/>
        <v>60</v>
      </c>
      <c r="G2160" t="str">
        <f ca="1">VLOOKUP(F2160,Cities!$A$1:$C$69,2,0)</f>
        <v>Toronto</v>
      </c>
      <c r="H2160" t="str">
        <f ca="1">VLOOKUP(F2160,Cities!$A$1:$F$69,6,0)</f>
        <v>Modern</v>
      </c>
      <c r="I2160" t="str">
        <f ca="1">VLOOKUP(F2160,Cities!$A$1:$C$69,3,0)</f>
        <v>North America</v>
      </c>
      <c r="J2160">
        <f t="shared" ca="1" si="3"/>
        <v>3</v>
      </c>
      <c r="K2160">
        <f ca="1">VLOOKUP(F2160,Cities!$A$1:$I$69,6+J2160,0)*R2160*E2160</f>
        <v>21756</v>
      </c>
      <c r="L2160">
        <f t="shared" ca="1" si="4"/>
        <v>2</v>
      </c>
      <c r="M2160">
        <f ca="1">VLOOKUP(F2160,Cities!$A$1:$I$69,4,0)*R2160*L2160</f>
        <v>5400</v>
      </c>
      <c r="N2160">
        <f t="shared" ca="1" si="5"/>
        <v>27156</v>
      </c>
      <c r="O2160" t="str">
        <f ca="1">VLOOKUP(F2160,Cities!$A$1:$E$69,5,0)</f>
        <v>Summer</v>
      </c>
      <c r="P2160">
        <f t="shared" ca="1" si="6"/>
        <v>4</v>
      </c>
      <c r="Q2160" t="str">
        <f ca="1">VLOOKUP(P2160,Sheet2!$A$1:$B$5,2,0)</f>
        <v>Friends</v>
      </c>
      <c r="R2160">
        <f ca="1">VLOOKUP(P2160,Sheet2!$A$1:$C$5,3,0)</f>
        <v>6</v>
      </c>
    </row>
    <row r="2161" spans="1:18" ht="14.25" customHeight="1">
      <c r="A2161" s="4">
        <v>2160</v>
      </c>
      <c r="B2161">
        <f t="shared" ca="1" si="0"/>
        <v>10</v>
      </c>
      <c r="C2161">
        <f t="shared" ca="1" si="1"/>
        <v>1</v>
      </c>
      <c r="D2161" t="str">
        <f ca="1">VLOOKUP(C2161,Stay!$A$1:$B$5,2,0)</f>
        <v>3 days</v>
      </c>
      <c r="E2161">
        <f ca="1">VLOOKUP(C2161,Stay!$A$1:$C$5,3,0)</f>
        <v>3</v>
      </c>
      <c r="F2161">
        <f t="shared" ca="1" si="2"/>
        <v>47</v>
      </c>
      <c r="G2161" t="str">
        <f ca="1">VLOOKUP(F2161,Cities!$A$1:$C$69,2,0)</f>
        <v>Portland</v>
      </c>
      <c r="H2161" t="str">
        <f ca="1">VLOOKUP(F2161,Cities!$A$1:$F$69,6,0)</f>
        <v>Modern, Park, Nightlife</v>
      </c>
      <c r="I2161" t="str">
        <f ca="1">VLOOKUP(F2161,Cities!$A$1:$C$69,3,0)</f>
        <v>North America</v>
      </c>
      <c r="J2161">
        <f t="shared" ca="1" si="3"/>
        <v>1</v>
      </c>
      <c r="K2161">
        <f ca="1">VLOOKUP(F2161,Cities!$A$1:$I$69,6+J2161,0)*R2161*E2161</f>
        <v>330</v>
      </c>
      <c r="L2161">
        <f t="shared" ca="1" si="4"/>
        <v>2</v>
      </c>
      <c r="M2161">
        <f ca="1">VLOOKUP(F2161,Cities!$A$1:$I$69,4,0)*R2161*L2161</f>
        <v>1240</v>
      </c>
      <c r="N2161">
        <f t="shared" ca="1" si="5"/>
        <v>1570</v>
      </c>
      <c r="O2161" t="str">
        <f ca="1">VLOOKUP(F2161,Cities!$A$1:$E$69,5,0)</f>
        <v>Spring</v>
      </c>
      <c r="P2161">
        <f t="shared" ca="1" si="6"/>
        <v>3</v>
      </c>
      <c r="Q2161" t="str">
        <f ca="1">VLOOKUP(P2161,Sheet2!$A$1:$B$5,2,0)</f>
        <v>Romantic</v>
      </c>
      <c r="R2161">
        <f ca="1">VLOOKUP(P2161,Sheet2!$A$1:$C$5,3,0)</f>
        <v>2</v>
      </c>
    </row>
    <row r="2162" spans="1:18" ht="14.25" customHeight="1">
      <c r="A2162" s="4">
        <v>2161</v>
      </c>
      <c r="B2162">
        <f t="shared" ca="1" si="0"/>
        <v>91</v>
      </c>
      <c r="C2162">
        <f t="shared" ca="1" si="1"/>
        <v>3</v>
      </c>
      <c r="D2162" t="str">
        <f ca="1">VLOOKUP(C2162,Stay!$A$1:$B$5,2,0)</f>
        <v>2 weeks</v>
      </c>
      <c r="E2162">
        <f ca="1">VLOOKUP(C2162,Stay!$A$1:$C$5,3,0)</f>
        <v>14</v>
      </c>
      <c r="F2162">
        <f t="shared" ca="1" si="2"/>
        <v>12</v>
      </c>
      <c r="G2162" t="str">
        <f ca="1">VLOOKUP(F2162,Cities!$A$1:$C$69,2,0)</f>
        <v>Boston</v>
      </c>
      <c r="H2162" t="str">
        <f ca="1">VLOOKUP(F2162,Cities!$A$1:$F$69,6,0)</f>
        <v>Modern, Adventure-Water, Aquatic, Nightlife</v>
      </c>
      <c r="I2162" t="str">
        <f ca="1">VLOOKUP(F2162,Cities!$A$1:$C$69,3,0)</f>
        <v>North America</v>
      </c>
      <c r="J2162">
        <f t="shared" ca="1" si="3"/>
        <v>3</v>
      </c>
      <c r="K2162">
        <f ca="1">VLOOKUP(F2162,Cities!$A$1:$I$69,6+J2162,0)*R2162*E2162</f>
        <v>12068</v>
      </c>
      <c r="L2162">
        <f t="shared" ca="1" si="4"/>
        <v>1</v>
      </c>
      <c r="M2162">
        <f ca="1">VLOOKUP(F2162,Cities!$A$1:$I$69,4,0)*R2162*L2162</f>
        <v>400</v>
      </c>
      <c r="N2162">
        <f t="shared" ca="1" si="5"/>
        <v>12468</v>
      </c>
      <c r="O2162" t="str">
        <f ca="1">VLOOKUP(F2162,Cities!$A$1:$E$69,5,0)</f>
        <v>Summer</v>
      </c>
      <c r="P2162">
        <f t="shared" ca="1" si="6"/>
        <v>3</v>
      </c>
      <c r="Q2162" t="str">
        <f ca="1">VLOOKUP(P2162,Sheet2!$A$1:$B$5,2,0)</f>
        <v>Romantic</v>
      </c>
      <c r="R2162">
        <f ca="1">VLOOKUP(P2162,Sheet2!$A$1:$C$5,3,0)</f>
        <v>2</v>
      </c>
    </row>
    <row r="2163" spans="1:18" ht="14.25" customHeight="1">
      <c r="A2163" s="4">
        <v>2162</v>
      </c>
      <c r="B2163">
        <f t="shared" ca="1" si="0"/>
        <v>181</v>
      </c>
      <c r="C2163">
        <f t="shared" ca="1" si="1"/>
        <v>3</v>
      </c>
      <c r="D2163" t="str">
        <f ca="1">VLOOKUP(C2163,Stay!$A$1:$B$5,2,0)</f>
        <v>2 weeks</v>
      </c>
      <c r="E2163">
        <f ca="1">VLOOKUP(C2163,Stay!$A$1:$C$5,3,0)</f>
        <v>14</v>
      </c>
      <c r="F2163">
        <f t="shared" ca="1" si="2"/>
        <v>18</v>
      </c>
      <c r="G2163" t="str">
        <f ca="1">VLOOKUP(F2163,Cities!$A$1:$C$69,2,0)</f>
        <v>Clark County</v>
      </c>
      <c r="H2163" t="str">
        <f ca="1">VLOOKUP(F2163,Cities!$A$1:$F$69,6,0)</f>
        <v>Modern, Nightlife, Park, Adventure-Land, Forest</v>
      </c>
      <c r="I2163" t="str">
        <f ca="1">VLOOKUP(F2163,Cities!$A$1:$C$69,3,0)</f>
        <v>North America</v>
      </c>
      <c r="J2163">
        <f t="shared" ca="1" si="3"/>
        <v>3</v>
      </c>
      <c r="K2163">
        <f ca="1">VLOOKUP(F2163,Cities!$A$1:$I$69,6+J2163,0)*R2163*E2163</f>
        <v>20160</v>
      </c>
      <c r="L2163">
        <f t="shared" ca="1" si="4"/>
        <v>1</v>
      </c>
      <c r="M2163">
        <f ca="1">VLOOKUP(F2163,Cities!$A$1:$I$69,4,0)*R2163*L2163</f>
        <v>280</v>
      </c>
      <c r="N2163">
        <f t="shared" ca="1" si="5"/>
        <v>20440</v>
      </c>
      <c r="O2163" t="str">
        <f ca="1">VLOOKUP(F2163,Cities!$A$1:$E$69,5,0)</f>
        <v>Summer</v>
      </c>
      <c r="P2163">
        <f t="shared" ca="1" si="6"/>
        <v>3</v>
      </c>
      <c r="Q2163" t="str">
        <f ca="1">VLOOKUP(P2163,Sheet2!$A$1:$B$5,2,0)</f>
        <v>Romantic</v>
      </c>
      <c r="R2163">
        <f ca="1">VLOOKUP(P2163,Sheet2!$A$1:$C$5,3,0)</f>
        <v>2</v>
      </c>
    </row>
    <row r="2164" spans="1:18" ht="14.25" customHeight="1">
      <c r="A2164" s="4">
        <v>2163</v>
      </c>
      <c r="B2164">
        <f t="shared" ca="1" si="0"/>
        <v>139</v>
      </c>
      <c r="C2164">
        <f t="shared" ca="1" si="1"/>
        <v>4</v>
      </c>
      <c r="D2164" t="str">
        <f ca="1">VLOOKUP(C2164,Stay!$A$1:$B$5,2,0)</f>
        <v>1 month</v>
      </c>
      <c r="E2164">
        <f ca="1">VLOOKUP(C2164,Stay!$A$1:$C$5,3,0)</f>
        <v>30</v>
      </c>
      <c r="F2164">
        <f t="shared" ca="1" si="2"/>
        <v>67</v>
      </c>
      <c r="G2164" t="str">
        <f ca="1">VLOOKUP(F2164,Cities!$A$1:$C$69,2,0)</f>
        <v>Ville de Quebec</v>
      </c>
      <c r="H2164" t="str">
        <f ca="1">VLOOKUP(F2164,Cities!$A$1:$F$69,6,0)</f>
        <v>Historical</v>
      </c>
      <c r="I2164" t="str">
        <f ca="1">VLOOKUP(F2164,Cities!$A$1:$C$69,3,0)</f>
        <v>North America</v>
      </c>
      <c r="J2164">
        <f t="shared" ca="1" si="3"/>
        <v>3</v>
      </c>
      <c r="K2164">
        <f ca="1">VLOOKUP(F2164,Cities!$A$1:$I$69,6+J2164,0)*R2164*E2164</f>
        <v>64440</v>
      </c>
      <c r="L2164">
        <f t="shared" ca="1" si="4"/>
        <v>1</v>
      </c>
      <c r="M2164">
        <f ca="1">VLOOKUP(F2164,Cities!$A$1:$I$69,4,0)*R2164*L2164</f>
        <v>3300</v>
      </c>
      <c r="N2164">
        <f t="shared" ca="1" si="5"/>
        <v>67740</v>
      </c>
      <c r="O2164" t="str">
        <f ca="1">VLOOKUP(F2164,Cities!$A$1:$E$69,5,0)</f>
        <v>Summer</v>
      </c>
      <c r="P2164">
        <f t="shared" ca="1" si="6"/>
        <v>4</v>
      </c>
      <c r="Q2164" t="str">
        <f ca="1">VLOOKUP(P2164,Sheet2!$A$1:$B$5,2,0)</f>
        <v>Friends</v>
      </c>
      <c r="R2164">
        <f ca="1">VLOOKUP(P2164,Sheet2!$A$1:$C$5,3,0)</f>
        <v>6</v>
      </c>
    </row>
    <row r="2165" spans="1:18" ht="14.25" customHeight="1">
      <c r="A2165" s="4">
        <v>2164</v>
      </c>
      <c r="B2165">
        <f t="shared" ca="1" si="0"/>
        <v>81</v>
      </c>
      <c r="C2165">
        <f t="shared" ca="1" si="1"/>
        <v>3</v>
      </c>
      <c r="D2165" t="str">
        <f ca="1">VLOOKUP(C2165,Stay!$A$1:$B$5,2,0)</f>
        <v>2 weeks</v>
      </c>
      <c r="E2165">
        <f ca="1">VLOOKUP(C2165,Stay!$A$1:$C$5,3,0)</f>
        <v>14</v>
      </c>
      <c r="F2165">
        <f t="shared" ca="1" si="2"/>
        <v>23</v>
      </c>
      <c r="G2165" t="str">
        <f ca="1">VLOOKUP(F2165,Cities!$A$1:$C$69,2,0)</f>
        <v>Edinburgh</v>
      </c>
      <c r="H2165" t="str">
        <f ca="1">VLOOKUP(F2165,Cities!$A$1:$F$69,6,0)</f>
        <v>Historical-Medieval, Beach, Architecture</v>
      </c>
      <c r="I2165" t="str">
        <f ca="1">VLOOKUP(F2165,Cities!$A$1:$C$69,3,0)</f>
        <v>Europe</v>
      </c>
      <c r="J2165">
        <f t="shared" ca="1" si="3"/>
        <v>1</v>
      </c>
      <c r="K2165">
        <f ca="1">VLOOKUP(F2165,Cities!$A$1:$I$69,6+J2165,0)*R2165*E2165</f>
        <v>3528</v>
      </c>
      <c r="L2165">
        <f t="shared" ca="1" si="4"/>
        <v>1</v>
      </c>
      <c r="M2165">
        <f ca="1">VLOOKUP(F2165,Cities!$A$1:$I$69,4,0)*R2165*L2165</f>
        <v>4320</v>
      </c>
      <c r="N2165">
        <f t="shared" ca="1" si="5"/>
        <v>7848</v>
      </c>
      <c r="O2165" t="str">
        <f ca="1">VLOOKUP(F2165,Cities!$A$1:$E$69,5,0)</f>
        <v>Summer</v>
      </c>
      <c r="P2165">
        <f t="shared" ca="1" si="6"/>
        <v>2</v>
      </c>
      <c r="Q2165" t="str">
        <f ca="1">VLOOKUP(P2165,Sheet2!$A$1:$B$5,2,0)</f>
        <v>Family</v>
      </c>
      <c r="R2165">
        <f ca="1">VLOOKUP(P2165,Sheet2!$A$1:$C$5,3,0)</f>
        <v>4</v>
      </c>
    </row>
    <row r="2166" spans="1:18" ht="14.25" customHeight="1">
      <c r="A2166" s="4">
        <v>2165</v>
      </c>
      <c r="B2166">
        <f t="shared" ca="1" si="0"/>
        <v>297</v>
      </c>
      <c r="C2166">
        <f t="shared" ca="1" si="1"/>
        <v>4</v>
      </c>
      <c r="D2166" t="str">
        <f ca="1">VLOOKUP(C2166,Stay!$A$1:$B$5,2,0)</f>
        <v>1 month</v>
      </c>
      <c r="E2166">
        <f ca="1">VLOOKUP(C2166,Stay!$A$1:$C$5,3,0)</f>
        <v>30</v>
      </c>
      <c r="F2166">
        <f t="shared" ca="1" si="2"/>
        <v>24</v>
      </c>
      <c r="G2166" t="str">
        <f ca="1">VLOOKUP(F2166,Cities!$A$1:$C$69,2,0)</f>
        <v>Florence</v>
      </c>
      <c r="H2166" t="str">
        <f ca="1">VLOOKUP(F2166,Cities!$A$1:$F$69,6,0)</f>
        <v>Historical, Beach</v>
      </c>
      <c r="I2166" t="str">
        <f ca="1">VLOOKUP(F2166,Cities!$A$1:$C$69,3,0)</f>
        <v>Europe</v>
      </c>
      <c r="J2166">
        <f t="shared" ca="1" si="3"/>
        <v>3</v>
      </c>
      <c r="K2166">
        <f ca="1">VLOOKUP(F2166,Cities!$A$1:$I$69,6+J2166,0)*R2166*E2166</f>
        <v>56880</v>
      </c>
      <c r="L2166">
        <f t="shared" ca="1" si="4"/>
        <v>2</v>
      </c>
      <c r="M2166">
        <f ca="1">VLOOKUP(F2166,Cities!$A$1:$I$69,4,0)*R2166*L2166</f>
        <v>23400</v>
      </c>
      <c r="N2166">
        <f t="shared" ca="1" si="5"/>
        <v>80280</v>
      </c>
      <c r="O2166" t="str">
        <f ca="1">VLOOKUP(F2166,Cities!$A$1:$E$69,5,0)</f>
        <v>Summer</v>
      </c>
      <c r="P2166">
        <f t="shared" ca="1" si="6"/>
        <v>4</v>
      </c>
      <c r="Q2166" t="str">
        <f ca="1">VLOOKUP(P2166,Sheet2!$A$1:$B$5,2,0)</f>
        <v>Friends</v>
      </c>
      <c r="R2166">
        <f ca="1">VLOOKUP(P2166,Sheet2!$A$1:$C$5,3,0)</f>
        <v>6</v>
      </c>
    </row>
    <row r="2167" spans="1:18" ht="14.25" customHeight="1">
      <c r="A2167" s="4">
        <v>2166</v>
      </c>
      <c r="B2167">
        <f t="shared" ca="1" si="0"/>
        <v>146</v>
      </c>
      <c r="C2167">
        <f t="shared" ca="1" si="1"/>
        <v>2</v>
      </c>
      <c r="D2167" t="str">
        <f ca="1">VLOOKUP(C2167,Stay!$A$1:$B$5,2,0)</f>
        <v>1 week</v>
      </c>
      <c r="E2167">
        <f ca="1">VLOOKUP(C2167,Stay!$A$1:$C$5,3,0)</f>
        <v>7</v>
      </c>
      <c r="F2167">
        <f t="shared" ca="1" si="2"/>
        <v>15</v>
      </c>
      <c r="G2167" t="str">
        <f ca="1">VLOOKUP(F2167,Cities!$A$1:$C$69,2,0)</f>
        <v>Cambridge</v>
      </c>
      <c r="H2167" t="str">
        <f ca="1">VLOOKUP(F2167,Cities!$A$1:$F$69,6,0)</f>
        <v>Modern, Aquatic</v>
      </c>
      <c r="I2167" t="str">
        <f ca="1">VLOOKUP(F2167,Cities!$A$1:$C$69,3,0)</f>
        <v>North America</v>
      </c>
      <c r="J2167">
        <f t="shared" ca="1" si="3"/>
        <v>2</v>
      </c>
      <c r="K2167">
        <f ca="1">VLOOKUP(F2167,Cities!$A$1:$I$69,6+J2167,0)*R2167*E2167</f>
        <v>4508</v>
      </c>
      <c r="L2167">
        <f t="shared" ca="1" si="4"/>
        <v>1</v>
      </c>
      <c r="M2167">
        <f ca="1">VLOOKUP(F2167,Cities!$A$1:$I$69,4,0)*R2167*L2167</f>
        <v>800</v>
      </c>
      <c r="N2167">
        <f t="shared" ca="1" si="5"/>
        <v>5308</v>
      </c>
      <c r="O2167" t="str">
        <f ca="1">VLOOKUP(F2167,Cities!$A$1:$E$69,5,0)</f>
        <v>Summer</v>
      </c>
      <c r="P2167">
        <f t="shared" ca="1" si="6"/>
        <v>2</v>
      </c>
      <c r="Q2167" t="str">
        <f ca="1">VLOOKUP(P2167,Sheet2!$A$1:$B$5,2,0)</f>
        <v>Family</v>
      </c>
      <c r="R2167">
        <f ca="1">VLOOKUP(P2167,Sheet2!$A$1:$C$5,3,0)</f>
        <v>4</v>
      </c>
    </row>
    <row r="2168" spans="1:18" ht="14.25" customHeight="1">
      <c r="A2168" s="4">
        <v>2167</v>
      </c>
      <c r="B2168">
        <f t="shared" ca="1" si="0"/>
        <v>214</v>
      </c>
      <c r="C2168">
        <f t="shared" ca="1" si="1"/>
        <v>1</v>
      </c>
      <c r="D2168" t="str">
        <f ca="1">VLOOKUP(C2168,Stay!$A$1:$B$5,2,0)</f>
        <v>3 days</v>
      </c>
      <c r="E2168">
        <f ca="1">VLOOKUP(C2168,Stay!$A$1:$C$5,3,0)</f>
        <v>3</v>
      </c>
      <c r="F2168">
        <f t="shared" ca="1" si="2"/>
        <v>56</v>
      </c>
      <c r="G2168" t="str">
        <f ca="1">VLOOKUP(F2168,Cities!$A$1:$C$69,2,0)</f>
        <v>Santa Cruz County</v>
      </c>
      <c r="H2168" t="str">
        <f ca="1">VLOOKUP(F2168,Cities!$A$1:$F$69,6,0)</f>
        <v>Beach</v>
      </c>
      <c r="I2168" t="str">
        <f ca="1">VLOOKUP(F2168,Cities!$A$1:$C$69,3,0)</f>
        <v>North America</v>
      </c>
      <c r="J2168">
        <f t="shared" ca="1" si="3"/>
        <v>1</v>
      </c>
      <c r="K2168">
        <f ca="1">VLOOKUP(F2168,Cities!$A$1:$I$69,6+J2168,0)*R2168*E2168</f>
        <v>792</v>
      </c>
      <c r="L2168">
        <f t="shared" ca="1" si="4"/>
        <v>1</v>
      </c>
      <c r="M2168">
        <f ca="1">VLOOKUP(F2168,Cities!$A$1:$I$69,4,0)*R2168*L2168</f>
        <v>1320</v>
      </c>
      <c r="N2168">
        <f t="shared" ca="1" si="5"/>
        <v>2112</v>
      </c>
      <c r="O2168" t="str">
        <f ca="1">VLOOKUP(F2168,Cities!$A$1:$E$69,5,0)</f>
        <v>Spring</v>
      </c>
      <c r="P2168">
        <f t="shared" ca="1" si="6"/>
        <v>4</v>
      </c>
      <c r="Q2168" t="str">
        <f ca="1">VLOOKUP(P2168,Sheet2!$A$1:$B$5,2,0)</f>
        <v>Friends</v>
      </c>
      <c r="R2168">
        <f ca="1">VLOOKUP(P2168,Sheet2!$A$1:$C$5,3,0)</f>
        <v>6</v>
      </c>
    </row>
    <row r="2169" spans="1:18" ht="14.25" customHeight="1">
      <c r="A2169" s="4">
        <v>2168</v>
      </c>
      <c r="B2169">
        <f t="shared" ca="1" si="0"/>
        <v>251</v>
      </c>
      <c r="C2169">
        <f t="shared" ca="1" si="1"/>
        <v>2</v>
      </c>
      <c r="D2169" t="str">
        <f ca="1">VLOOKUP(C2169,Stay!$A$1:$B$5,2,0)</f>
        <v>1 week</v>
      </c>
      <c r="E2169">
        <f ca="1">VLOOKUP(C2169,Stay!$A$1:$C$5,3,0)</f>
        <v>7</v>
      </c>
      <c r="F2169">
        <f t="shared" ca="1" si="2"/>
        <v>7</v>
      </c>
      <c r="G2169" t="str">
        <f ca="1">VLOOKUP(F2169,Cities!$A$1:$C$69,2,0)</f>
        <v>Barossa Valley</v>
      </c>
      <c r="H2169" t="str">
        <f ca="1">VLOOKUP(F2169,Cities!$A$1:$F$69,6,0)</f>
        <v>Adventure-Water, Historical-Modern, Wineyard</v>
      </c>
      <c r="I2169" t="str">
        <f ca="1">VLOOKUP(F2169,Cities!$A$1:$C$69,3,0)</f>
        <v>Australia</v>
      </c>
      <c r="J2169">
        <f t="shared" ca="1" si="3"/>
        <v>2</v>
      </c>
      <c r="K2169">
        <f ca="1">VLOOKUP(F2169,Cities!$A$1:$I$69,6+J2169,0)*R2169*E2169</f>
        <v>504</v>
      </c>
      <c r="L2169">
        <f t="shared" ca="1" si="4"/>
        <v>1</v>
      </c>
      <c r="M2169">
        <f ca="1">VLOOKUP(F2169,Cities!$A$1:$I$69,4,0)*R2169*L2169</f>
        <v>1470</v>
      </c>
      <c r="N2169">
        <f t="shared" ca="1" si="5"/>
        <v>1974</v>
      </c>
      <c r="O2169" t="str">
        <f ca="1">VLOOKUP(F2169,Cities!$A$1:$E$69,5,0)</f>
        <v>Spring</v>
      </c>
      <c r="P2169">
        <f t="shared" ca="1" si="6"/>
        <v>1</v>
      </c>
      <c r="Q2169" t="str">
        <f ca="1">VLOOKUP(P2169,Sheet2!$A$1:$B$5,2,0)</f>
        <v>Solo</v>
      </c>
      <c r="R2169">
        <f ca="1">VLOOKUP(P2169,Sheet2!$A$1:$C$5,3,0)</f>
        <v>1</v>
      </c>
    </row>
    <row r="2170" spans="1:18" ht="14.25" customHeight="1">
      <c r="A2170" s="4">
        <v>2169</v>
      </c>
      <c r="B2170">
        <f t="shared" ca="1" si="0"/>
        <v>66</v>
      </c>
      <c r="C2170">
        <f t="shared" ca="1" si="1"/>
        <v>1</v>
      </c>
      <c r="D2170" t="str">
        <f ca="1">VLOOKUP(C2170,Stay!$A$1:$B$5,2,0)</f>
        <v>3 days</v>
      </c>
      <c r="E2170">
        <f ca="1">VLOOKUP(C2170,Stay!$A$1:$C$5,3,0)</f>
        <v>3</v>
      </c>
      <c r="F2170">
        <f t="shared" ca="1" si="2"/>
        <v>59</v>
      </c>
      <c r="G2170" t="str">
        <f ca="1">VLOOKUP(F2170,Cities!$A$1:$C$69,2,0)</f>
        <v>Tasmania</v>
      </c>
      <c r="H2170" t="str">
        <f ca="1">VLOOKUP(F2170,Cities!$A$1:$F$69,6,0)</f>
        <v>Beach</v>
      </c>
      <c r="I2170" t="str">
        <f ca="1">VLOOKUP(F2170,Cities!$A$1:$C$69,3,0)</f>
        <v>Australia</v>
      </c>
      <c r="J2170">
        <f t="shared" ca="1" si="3"/>
        <v>3</v>
      </c>
      <c r="K2170">
        <f ca="1">VLOOKUP(F2170,Cities!$A$1:$I$69,6+J2170,0)*R2170*E2170</f>
        <v>3762</v>
      </c>
      <c r="L2170">
        <f t="shared" ca="1" si="4"/>
        <v>1</v>
      </c>
      <c r="M2170">
        <f ca="1">VLOOKUP(F2170,Cities!$A$1:$I$69,4,0)*R2170*L2170</f>
        <v>9120</v>
      </c>
      <c r="N2170">
        <f t="shared" ca="1" si="5"/>
        <v>12882</v>
      </c>
      <c r="O2170" t="str">
        <f ca="1">VLOOKUP(F2170,Cities!$A$1:$E$69,5,0)</f>
        <v>Spring</v>
      </c>
      <c r="P2170">
        <f t="shared" ca="1" si="6"/>
        <v>4</v>
      </c>
      <c r="Q2170" t="str">
        <f ca="1">VLOOKUP(P2170,Sheet2!$A$1:$B$5,2,0)</f>
        <v>Friends</v>
      </c>
      <c r="R2170">
        <f ca="1">VLOOKUP(P2170,Sheet2!$A$1:$C$5,3,0)</f>
        <v>6</v>
      </c>
    </row>
    <row r="2171" spans="1:18" ht="14.25" customHeight="1">
      <c r="A2171" s="4">
        <v>2170</v>
      </c>
      <c r="B2171">
        <f t="shared" ca="1" si="0"/>
        <v>66</v>
      </c>
      <c r="C2171">
        <f t="shared" ca="1" si="1"/>
        <v>3</v>
      </c>
      <c r="D2171" t="str">
        <f ca="1">VLOOKUP(C2171,Stay!$A$1:$B$5,2,0)</f>
        <v>2 weeks</v>
      </c>
      <c r="E2171">
        <f ca="1">VLOOKUP(C2171,Stay!$A$1:$C$5,3,0)</f>
        <v>14</v>
      </c>
      <c r="F2171">
        <f t="shared" ca="1" si="2"/>
        <v>53</v>
      </c>
      <c r="G2171" t="str">
        <f ca="1">VLOOKUP(F2171,Cities!$A$1:$C$69,2,0)</f>
        <v>San Diego</v>
      </c>
      <c r="H2171" t="str">
        <f ca="1">VLOOKUP(F2171,Cities!$A$1:$F$69,6,0)</f>
        <v>Beach</v>
      </c>
      <c r="I2171" t="str">
        <f ca="1">VLOOKUP(F2171,Cities!$A$1:$C$69,3,0)</f>
        <v>North America</v>
      </c>
      <c r="J2171">
        <f t="shared" ca="1" si="3"/>
        <v>1</v>
      </c>
      <c r="K2171">
        <f ca="1">VLOOKUP(F2171,Cities!$A$1:$I$69,6+J2171,0)*R2171*E2171</f>
        <v>924</v>
      </c>
      <c r="L2171">
        <f t="shared" ca="1" si="4"/>
        <v>1</v>
      </c>
      <c r="M2171">
        <f ca="1">VLOOKUP(F2171,Cities!$A$1:$I$69,4,0)*R2171*L2171</f>
        <v>220</v>
      </c>
      <c r="N2171">
        <f t="shared" ca="1" si="5"/>
        <v>1144</v>
      </c>
      <c r="O2171" t="str">
        <f ca="1">VLOOKUP(F2171,Cities!$A$1:$E$69,5,0)</f>
        <v>Summer</v>
      </c>
      <c r="P2171">
        <f t="shared" ca="1" si="6"/>
        <v>1</v>
      </c>
      <c r="Q2171" t="str">
        <f ca="1">VLOOKUP(P2171,Sheet2!$A$1:$B$5,2,0)</f>
        <v>Solo</v>
      </c>
      <c r="R2171">
        <f ca="1">VLOOKUP(P2171,Sheet2!$A$1:$C$5,3,0)</f>
        <v>1</v>
      </c>
    </row>
    <row r="2172" spans="1:18" ht="14.25" customHeight="1">
      <c r="A2172" s="4">
        <v>2171</v>
      </c>
      <c r="B2172">
        <f t="shared" ca="1" si="0"/>
        <v>247</v>
      </c>
      <c r="C2172">
        <f t="shared" ca="1" si="1"/>
        <v>3</v>
      </c>
      <c r="D2172" t="str">
        <f ca="1">VLOOKUP(C2172,Stay!$A$1:$B$5,2,0)</f>
        <v>2 weeks</v>
      </c>
      <c r="E2172">
        <f ca="1">VLOOKUP(C2172,Stay!$A$1:$C$5,3,0)</f>
        <v>14</v>
      </c>
      <c r="F2172">
        <f t="shared" ca="1" si="2"/>
        <v>55</v>
      </c>
      <c r="G2172" t="str">
        <f ca="1">VLOOKUP(F2172,Cities!$A$1:$C$69,2,0)</f>
        <v>Santa Clara County</v>
      </c>
      <c r="H2172" t="str">
        <f ca="1">VLOOKUP(F2172,Cities!$A$1:$F$69,6,0)</f>
        <v>Modern</v>
      </c>
      <c r="I2172" t="str">
        <f ca="1">VLOOKUP(F2172,Cities!$A$1:$C$69,3,0)</f>
        <v>North America</v>
      </c>
      <c r="J2172">
        <f t="shared" ca="1" si="3"/>
        <v>1</v>
      </c>
      <c r="K2172">
        <f ca="1">VLOOKUP(F2172,Cities!$A$1:$I$69,6+J2172,0)*R2172*E2172</f>
        <v>5600</v>
      </c>
      <c r="L2172">
        <f t="shared" ca="1" si="4"/>
        <v>2</v>
      </c>
      <c r="M2172">
        <f ca="1">VLOOKUP(F2172,Cities!$A$1:$I$69,4,0)*R2172*L2172</f>
        <v>2880</v>
      </c>
      <c r="N2172">
        <f t="shared" ca="1" si="5"/>
        <v>8480</v>
      </c>
      <c r="O2172" t="str">
        <f ca="1">VLOOKUP(F2172,Cities!$A$1:$E$69,5,0)</f>
        <v>Spring</v>
      </c>
      <c r="P2172">
        <f t="shared" ca="1" si="6"/>
        <v>2</v>
      </c>
      <c r="Q2172" t="str">
        <f ca="1">VLOOKUP(P2172,Sheet2!$A$1:$B$5,2,0)</f>
        <v>Family</v>
      </c>
      <c r="R2172">
        <f ca="1">VLOOKUP(P2172,Sheet2!$A$1:$C$5,3,0)</f>
        <v>4</v>
      </c>
    </row>
    <row r="2173" spans="1:18" ht="14.25" customHeight="1">
      <c r="A2173" s="4">
        <v>2172</v>
      </c>
      <c r="B2173">
        <f t="shared" ca="1" si="0"/>
        <v>251</v>
      </c>
      <c r="C2173">
        <f t="shared" ca="1" si="1"/>
        <v>1</v>
      </c>
      <c r="D2173" t="str">
        <f ca="1">VLOOKUP(C2173,Stay!$A$1:$B$5,2,0)</f>
        <v>3 days</v>
      </c>
      <c r="E2173">
        <f ca="1">VLOOKUP(C2173,Stay!$A$1:$C$5,3,0)</f>
        <v>3</v>
      </c>
      <c r="F2173">
        <f t="shared" ca="1" si="2"/>
        <v>28</v>
      </c>
      <c r="G2173" t="str">
        <f ca="1">VLOOKUP(F2173,Cities!$A$1:$C$69,2,0)</f>
        <v>Hong Kong</v>
      </c>
      <c r="H2173" t="str">
        <f ca="1">VLOOKUP(F2173,Cities!$A$1:$F$69,6,0)</f>
        <v>Modern, Beach, Terrain</v>
      </c>
      <c r="I2173" t="str">
        <f ca="1">VLOOKUP(F2173,Cities!$A$1:$C$69,3,0)</f>
        <v>Asia</v>
      </c>
      <c r="J2173">
        <f t="shared" ca="1" si="3"/>
        <v>1</v>
      </c>
      <c r="K2173">
        <f ca="1">VLOOKUP(F2173,Cities!$A$1:$I$69,6+J2173,0)*R2173*E2173</f>
        <v>660</v>
      </c>
      <c r="L2173">
        <f t="shared" ca="1" si="4"/>
        <v>2</v>
      </c>
      <c r="M2173">
        <f ca="1">VLOOKUP(F2173,Cities!$A$1:$I$69,4,0)*R2173*L2173</f>
        <v>6160</v>
      </c>
      <c r="N2173">
        <f t="shared" ca="1" si="5"/>
        <v>6820</v>
      </c>
      <c r="O2173" t="str">
        <f ca="1">VLOOKUP(F2173,Cities!$A$1:$E$69,5,0)</f>
        <v>Spring</v>
      </c>
      <c r="P2173">
        <f t="shared" ca="1" si="6"/>
        <v>2</v>
      </c>
      <c r="Q2173" t="str">
        <f ca="1">VLOOKUP(P2173,Sheet2!$A$1:$B$5,2,0)</f>
        <v>Family</v>
      </c>
      <c r="R2173">
        <f ca="1">VLOOKUP(P2173,Sheet2!$A$1:$C$5,3,0)</f>
        <v>4</v>
      </c>
    </row>
    <row r="2174" spans="1:18" ht="14.25" customHeight="1">
      <c r="A2174" s="4">
        <v>2173</v>
      </c>
      <c r="B2174">
        <f t="shared" ca="1" si="0"/>
        <v>118</v>
      </c>
      <c r="C2174">
        <f t="shared" ca="1" si="1"/>
        <v>2</v>
      </c>
      <c r="D2174" t="str">
        <f ca="1">VLOOKUP(C2174,Stay!$A$1:$B$5,2,0)</f>
        <v>1 week</v>
      </c>
      <c r="E2174">
        <f ca="1">VLOOKUP(C2174,Stay!$A$1:$C$5,3,0)</f>
        <v>7</v>
      </c>
      <c r="F2174">
        <f t="shared" ca="1" si="2"/>
        <v>65</v>
      </c>
      <c r="G2174" t="str">
        <f ca="1">VLOOKUP(F2174,Cities!$A$1:$C$69,2,0)</f>
        <v>Victoria</v>
      </c>
      <c r="H2174" t="str">
        <f ca="1">VLOOKUP(F2174,Cities!$A$1:$F$69,6,0)</f>
        <v>Historical</v>
      </c>
      <c r="I2174" t="str">
        <f ca="1">VLOOKUP(F2174,Cities!$A$1:$C$69,3,0)</f>
        <v>North America</v>
      </c>
      <c r="J2174">
        <f t="shared" ca="1" si="3"/>
        <v>2</v>
      </c>
      <c r="K2174">
        <f ca="1">VLOOKUP(F2174,Cities!$A$1:$I$69,6+J2174,0)*R2174*E2174</f>
        <v>1050</v>
      </c>
      <c r="L2174">
        <f t="shared" ca="1" si="4"/>
        <v>1</v>
      </c>
      <c r="M2174">
        <f ca="1">VLOOKUP(F2174,Cities!$A$1:$I$69,4,0)*R2174*L2174</f>
        <v>300</v>
      </c>
      <c r="N2174">
        <f t="shared" ca="1" si="5"/>
        <v>1350</v>
      </c>
      <c r="O2174" t="str">
        <f ca="1">VLOOKUP(F2174,Cities!$A$1:$E$69,5,0)</f>
        <v>Summer</v>
      </c>
      <c r="P2174">
        <f t="shared" ca="1" si="6"/>
        <v>1</v>
      </c>
      <c r="Q2174" t="str">
        <f ca="1">VLOOKUP(P2174,Sheet2!$A$1:$B$5,2,0)</f>
        <v>Solo</v>
      </c>
      <c r="R2174">
        <f ca="1">VLOOKUP(P2174,Sheet2!$A$1:$C$5,3,0)</f>
        <v>1</v>
      </c>
    </row>
    <row r="2175" spans="1:18" ht="14.25" customHeight="1">
      <c r="A2175" s="4">
        <v>2174</v>
      </c>
      <c r="B2175">
        <f t="shared" ca="1" si="0"/>
        <v>117</v>
      </c>
      <c r="C2175">
        <f t="shared" ca="1" si="1"/>
        <v>3</v>
      </c>
      <c r="D2175" t="str">
        <f ca="1">VLOOKUP(C2175,Stay!$A$1:$B$5,2,0)</f>
        <v>2 weeks</v>
      </c>
      <c r="E2175">
        <f ca="1">VLOOKUP(C2175,Stay!$A$1:$C$5,3,0)</f>
        <v>14</v>
      </c>
      <c r="F2175">
        <f t="shared" ca="1" si="2"/>
        <v>56</v>
      </c>
      <c r="G2175" t="str">
        <f ca="1">VLOOKUP(F2175,Cities!$A$1:$C$69,2,0)</f>
        <v>Santa Cruz County</v>
      </c>
      <c r="H2175" t="str">
        <f ca="1">VLOOKUP(F2175,Cities!$A$1:$F$69,6,0)</f>
        <v>Beach</v>
      </c>
      <c r="I2175" t="str">
        <f ca="1">VLOOKUP(F2175,Cities!$A$1:$C$69,3,0)</f>
        <v>North America</v>
      </c>
      <c r="J2175">
        <f t="shared" ca="1" si="3"/>
        <v>1</v>
      </c>
      <c r="K2175">
        <f ca="1">VLOOKUP(F2175,Cities!$A$1:$I$69,6+J2175,0)*R2175*E2175</f>
        <v>616</v>
      </c>
      <c r="L2175">
        <f t="shared" ca="1" si="4"/>
        <v>2</v>
      </c>
      <c r="M2175">
        <f ca="1">VLOOKUP(F2175,Cities!$A$1:$I$69,4,0)*R2175*L2175</f>
        <v>440</v>
      </c>
      <c r="N2175">
        <f t="shared" ca="1" si="5"/>
        <v>1056</v>
      </c>
      <c r="O2175" t="str">
        <f ca="1">VLOOKUP(F2175,Cities!$A$1:$E$69,5,0)</f>
        <v>Spring</v>
      </c>
      <c r="P2175">
        <f t="shared" ca="1" si="6"/>
        <v>1</v>
      </c>
      <c r="Q2175" t="str">
        <f ca="1">VLOOKUP(P2175,Sheet2!$A$1:$B$5,2,0)</f>
        <v>Solo</v>
      </c>
      <c r="R2175">
        <f ca="1">VLOOKUP(P2175,Sheet2!$A$1:$C$5,3,0)</f>
        <v>1</v>
      </c>
    </row>
    <row r="2176" spans="1:18" ht="14.25" customHeight="1">
      <c r="A2176" s="4">
        <v>2175</v>
      </c>
      <c r="B2176">
        <f t="shared" ca="1" si="0"/>
        <v>218</v>
      </c>
      <c r="C2176">
        <f t="shared" ca="1" si="1"/>
        <v>1</v>
      </c>
      <c r="D2176" t="str">
        <f ca="1">VLOOKUP(C2176,Stay!$A$1:$B$5,2,0)</f>
        <v>3 days</v>
      </c>
      <c r="E2176">
        <f ca="1">VLOOKUP(C2176,Stay!$A$1:$C$5,3,0)</f>
        <v>3</v>
      </c>
      <c r="F2176">
        <f t="shared" ca="1" si="2"/>
        <v>45</v>
      </c>
      <c r="G2176" t="str">
        <f ca="1">VLOOKUP(F2176,Cities!$A$1:$C$69,2,0)</f>
        <v>Oakland</v>
      </c>
      <c r="H2176" t="str">
        <f ca="1">VLOOKUP(F2176,Cities!$A$1:$F$69,6,0)</f>
        <v>Modern, Hills, Park</v>
      </c>
      <c r="I2176" t="str">
        <f ca="1">VLOOKUP(F2176,Cities!$A$1:$C$69,3,0)</f>
        <v>North America</v>
      </c>
      <c r="J2176">
        <f t="shared" ca="1" si="3"/>
        <v>2</v>
      </c>
      <c r="K2176">
        <f ca="1">VLOOKUP(F2176,Cities!$A$1:$I$69,6+J2176,0)*R2176*E2176</f>
        <v>636</v>
      </c>
      <c r="L2176">
        <f t="shared" ca="1" si="4"/>
        <v>1</v>
      </c>
      <c r="M2176">
        <f ca="1">VLOOKUP(F2176,Cities!$A$1:$I$69,4,0)*R2176*L2176</f>
        <v>720</v>
      </c>
      <c r="N2176">
        <f t="shared" ca="1" si="5"/>
        <v>1356</v>
      </c>
      <c r="O2176" t="str">
        <f ca="1">VLOOKUP(F2176,Cities!$A$1:$E$69,5,0)</f>
        <v>Spring</v>
      </c>
      <c r="P2176">
        <f t="shared" ca="1" si="6"/>
        <v>3</v>
      </c>
      <c r="Q2176" t="str">
        <f ca="1">VLOOKUP(P2176,Sheet2!$A$1:$B$5,2,0)</f>
        <v>Romantic</v>
      </c>
      <c r="R2176">
        <f ca="1">VLOOKUP(P2176,Sheet2!$A$1:$C$5,3,0)</f>
        <v>2</v>
      </c>
    </row>
    <row r="2177" spans="1:18" ht="14.25" customHeight="1">
      <c r="A2177" s="4">
        <v>2176</v>
      </c>
      <c r="B2177">
        <f t="shared" ca="1" si="0"/>
        <v>147</v>
      </c>
      <c r="C2177">
        <f t="shared" ca="1" si="1"/>
        <v>2</v>
      </c>
      <c r="D2177" t="str">
        <f ca="1">VLOOKUP(C2177,Stay!$A$1:$B$5,2,0)</f>
        <v>1 week</v>
      </c>
      <c r="E2177">
        <f ca="1">VLOOKUP(C2177,Stay!$A$1:$C$5,3,0)</f>
        <v>7</v>
      </c>
      <c r="F2177">
        <f t="shared" ca="1" si="2"/>
        <v>12</v>
      </c>
      <c r="G2177" t="str">
        <f ca="1">VLOOKUP(F2177,Cities!$A$1:$C$69,2,0)</f>
        <v>Boston</v>
      </c>
      <c r="H2177" t="str">
        <f ca="1">VLOOKUP(F2177,Cities!$A$1:$F$69,6,0)</f>
        <v>Modern, Adventure-Water, Aquatic, Nightlife</v>
      </c>
      <c r="I2177" t="str">
        <f ca="1">VLOOKUP(F2177,Cities!$A$1:$C$69,3,0)</f>
        <v>North America</v>
      </c>
      <c r="J2177">
        <f t="shared" ca="1" si="3"/>
        <v>2</v>
      </c>
      <c r="K2177">
        <f ca="1">VLOOKUP(F2177,Cities!$A$1:$I$69,6+J2177,0)*R2177*E2177</f>
        <v>2436</v>
      </c>
      <c r="L2177">
        <f t="shared" ca="1" si="4"/>
        <v>1</v>
      </c>
      <c r="M2177">
        <f ca="1">VLOOKUP(F2177,Cities!$A$1:$I$69,4,0)*R2177*L2177</f>
        <v>400</v>
      </c>
      <c r="N2177">
        <f t="shared" ca="1" si="5"/>
        <v>2836</v>
      </c>
      <c r="O2177" t="str">
        <f ca="1">VLOOKUP(F2177,Cities!$A$1:$E$69,5,0)</f>
        <v>Summer</v>
      </c>
      <c r="P2177">
        <f t="shared" ca="1" si="6"/>
        <v>3</v>
      </c>
      <c r="Q2177" t="str">
        <f ca="1">VLOOKUP(P2177,Sheet2!$A$1:$B$5,2,0)</f>
        <v>Romantic</v>
      </c>
      <c r="R2177">
        <f ca="1">VLOOKUP(P2177,Sheet2!$A$1:$C$5,3,0)</f>
        <v>2</v>
      </c>
    </row>
    <row r="2178" spans="1:18" ht="14.25" customHeight="1">
      <c r="A2178" s="4">
        <v>2177</v>
      </c>
      <c r="B2178">
        <f t="shared" ca="1" si="0"/>
        <v>200</v>
      </c>
      <c r="C2178">
        <f t="shared" ca="1" si="1"/>
        <v>2</v>
      </c>
      <c r="D2178" t="str">
        <f ca="1">VLOOKUP(C2178,Stay!$A$1:$B$5,2,0)</f>
        <v>1 week</v>
      </c>
      <c r="E2178">
        <f ca="1">VLOOKUP(C2178,Stay!$A$1:$C$5,3,0)</f>
        <v>7</v>
      </c>
      <c r="F2178">
        <f t="shared" ca="1" si="2"/>
        <v>50</v>
      </c>
      <c r="G2178" t="str">
        <f ca="1">VLOOKUP(F2178,Cities!$A$1:$C$69,2,0)</f>
        <v>Rio de Janeiro</v>
      </c>
      <c r="H2178" t="str">
        <f ca="1">VLOOKUP(F2178,Cities!$A$1:$F$69,6,0)</f>
        <v>Historical</v>
      </c>
      <c r="I2178" t="str">
        <f ca="1">VLOOKUP(F2178,Cities!$A$1:$C$69,3,0)</f>
        <v>South America</v>
      </c>
      <c r="J2178">
        <f t="shared" ca="1" si="3"/>
        <v>1</v>
      </c>
      <c r="K2178">
        <f ca="1">VLOOKUP(F2178,Cities!$A$1:$I$69,6+J2178,0)*R2178*E2178</f>
        <v>532</v>
      </c>
      <c r="L2178">
        <f t="shared" ca="1" si="4"/>
        <v>2</v>
      </c>
      <c r="M2178">
        <f ca="1">VLOOKUP(F2178,Cities!$A$1:$I$69,4,0)*R2178*L2178</f>
        <v>4240</v>
      </c>
      <c r="N2178">
        <f t="shared" ca="1" si="5"/>
        <v>4772</v>
      </c>
      <c r="O2178" t="str">
        <f ca="1">VLOOKUP(F2178,Cities!$A$1:$E$69,5,0)</f>
        <v>Winter</v>
      </c>
      <c r="P2178">
        <f t="shared" ca="1" si="6"/>
        <v>3</v>
      </c>
      <c r="Q2178" t="str">
        <f ca="1">VLOOKUP(P2178,Sheet2!$A$1:$B$5,2,0)</f>
        <v>Romantic</v>
      </c>
      <c r="R2178">
        <f ca="1">VLOOKUP(P2178,Sheet2!$A$1:$C$5,3,0)</f>
        <v>2</v>
      </c>
    </row>
    <row r="2179" spans="1:18" ht="14.25" customHeight="1">
      <c r="A2179" s="4">
        <v>2178</v>
      </c>
      <c r="B2179">
        <f t="shared" ca="1" si="0"/>
        <v>254</v>
      </c>
      <c r="C2179">
        <f t="shared" ca="1" si="1"/>
        <v>3</v>
      </c>
      <c r="D2179" t="str">
        <f ca="1">VLOOKUP(C2179,Stay!$A$1:$B$5,2,0)</f>
        <v>2 weeks</v>
      </c>
      <c r="E2179">
        <f ca="1">VLOOKUP(C2179,Stay!$A$1:$C$5,3,0)</f>
        <v>14</v>
      </c>
      <c r="F2179">
        <f t="shared" ca="1" si="2"/>
        <v>44</v>
      </c>
      <c r="G2179" t="str">
        <f ca="1">VLOOKUP(F2179,Cities!$A$1:$C$69,2,0)</f>
        <v>Northern Rivers</v>
      </c>
      <c r="H2179" t="str">
        <f ca="1">VLOOKUP(F2179,Cities!$A$1:$F$69,6,0)</f>
        <v>Beach, Adventure-Water</v>
      </c>
      <c r="I2179" t="str">
        <f ca="1">VLOOKUP(F2179,Cities!$A$1:$C$69,3,0)</f>
        <v>Australia</v>
      </c>
      <c r="J2179">
        <f t="shared" ca="1" si="3"/>
        <v>2</v>
      </c>
      <c r="K2179">
        <f ca="1">VLOOKUP(F2179,Cities!$A$1:$I$69,6+J2179,0)*R2179*E2179</f>
        <v>3780</v>
      </c>
      <c r="L2179">
        <f t="shared" ca="1" si="4"/>
        <v>1</v>
      </c>
      <c r="M2179">
        <f ca="1">VLOOKUP(F2179,Cities!$A$1:$I$69,4,0)*R2179*L2179</f>
        <v>1680</v>
      </c>
      <c r="N2179">
        <f t="shared" ca="1" si="5"/>
        <v>5460</v>
      </c>
      <c r="O2179" t="str">
        <f ca="1">VLOOKUP(F2179,Cities!$A$1:$E$69,5,0)</f>
        <v>Spring</v>
      </c>
      <c r="P2179">
        <f t="shared" ca="1" si="6"/>
        <v>3</v>
      </c>
      <c r="Q2179" t="str">
        <f ca="1">VLOOKUP(P2179,Sheet2!$A$1:$B$5,2,0)</f>
        <v>Romantic</v>
      </c>
      <c r="R2179">
        <f ca="1">VLOOKUP(P2179,Sheet2!$A$1:$C$5,3,0)</f>
        <v>2</v>
      </c>
    </row>
    <row r="2180" spans="1:18" ht="14.25" customHeight="1">
      <c r="A2180" s="4">
        <v>2179</v>
      </c>
      <c r="B2180">
        <f t="shared" ca="1" si="0"/>
        <v>21</v>
      </c>
      <c r="C2180">
        <f t="shared" ca="1" si="1"/>
        <v>4</v>
      </c>
      <c r="D2180" t="str">
        <f ca="1">VLOOKUP(C2180,Stay!$A$1:$B$5,2,0)</f>
        <v>1 month</v>
      </c>
      <c r="E2180">
        <f ca="1">VLOOKUP(C2180,Stay!$A$1:$C$5,3,0)</f>
        <v>30</v>
      </c>
      <c r="F2180">
        <f t="shared" ca="1" si="2"/>
        <v>6</v>
      </c>
      <c r="G2180" t="str">
        <f ca="1">VLOOKUP(F2180,Cities!$A$1:$C$69,2,0)</f>
        <v>Barcelona</v>
      </c>
      <c r="H2180" t="str">
        <f ca="1">VLOOKUP(F2180,Cities!$A$1:$F$69,6,0)</f>
        <v>Historical-Modern, Beach, Architecture, Nightlife</v>
      </c>
      <c r="I2180" t="str">
        <f ca="1">VLOOKUP(F2180,Cities!$A$1:$C$69,3,0)</f>
        <v>Europe</v>
      </c>
      <c r="J2180">
        <f t="shared" ca="1" si="3"/>
        <v>2</v>
      </c>
      <c r="K2180">
        <f ca="1">VLOOKUP(F2180,Cities!$A$1:$I$69,6+J2180,0)*R2180*E2180</f>
        <v>23400</v>
      </c>
      <c r="L2180">
        <f t="shared" ca="1" si="4"/>
        <v>1</v>
      </c>
      <c r="M2180">
        <f ca="1">VLOOKUP(F2180,Cities!$A$1:$I$69,4,0)*R2180*L2180</f>
        <v>7350</v>
      </c>
      <c r="N2180">
        <f t="shared" ca="1" si="5"/>
        <v>30750</v>
      </c>
      <c r="O2180" t="str">
        <f ca="1">VLOOKUP(F2180,Cities!$A$1:$E$69,5,0)</f>
        <v>Summer</v>
      </c>
      <c r="P2180">
        <f t="shared" ca="1" si="6"/>
        <v>4</v>
      </c>
      <c r="Q2180" t="str">
        <f ca="1">VLOOKUP(P2180,Sheet2!$A$1:$B$5,2,0)</f>
        <v>Friends</v>
      </c>
      <c r="R2180">
        <f ca="1">VLOOKUP(P2180,Sheet2!$A$1:$C$5,3,0)</f>
        <v>6</v>
      </c>
    </row>
    <row r="2181" spans="1:18" ht="14.25" customHeight="1">
      <c r="A2181" s="4">
        <v>2180</v>
      </c>
      <c r="B2181">
        <f t="shared" ca="1" si="0"/>
        <v>232</v>
      </c>
      <c r="C2181">
        <f t="shared" ca="1" si="1"/>
        <v>2</v>
      </c>
      <c r="D2181" t="str">
        <f ca="1">VLOOKUP(C2181,Stay!$A$1:$B$5,2,0)</f>
        <v>1 week</v>
      </c>
      <c r="E2181">
        <f ca="1">VLOOKUP(C2181,Stay!$A$1:$C$5,3,0)</f>
        <v>7</v>
      </c>
      <c r="F2181">
        <f t="shared" ca="1" si="2"/>
        <v>21</v>
      </c>
      <c r="G2181" t="str">
        <f ca="1">VLOOKUP(F2181,Cities!$A$1:$C$69,2,0)</f>
        <v>Denver</v>
      </c>
      <c r="H2181" t="str">
        <f ca="1">VLOOKUP(F2181,Cities!$A$1:$F$69,6,0)</f>
        <v>Modern, Hills, Park, Architecture</v>
      </c>
      <c r="I2181" t="str">
        <f ca="1">VLOOKUP(F2181,Cities!$A$1:$C$69,3,0)</f>
        <v>North America</v>
      </c>
      <c r="J2181">
        <f t="shared" ca="1" si="3"/>
        <v>3</v>
      </c>
      <c r="K2181">
        <f ca="1">VLOOKUP(F2181,Cities!$A$1:$I$69,6+J2181,0)*R2181*E2181</f>
        <v>2744</v>
      </c>
      <c r="L2181">
        <f t="shared" ca="1" si="4"/>
        <v>2</v>
      </c>
      <c r="M2181">
        <f ca="1">VLOOKUP(F2181,Cities!$A$1:$I$69,4,0)*R2181*L2181</f>
        <v>300</v>
      </c>
      <c r="N2181">
        <f t="shared" ca="1" si="5"/>
        <v>3044</v>
      </c>
      <c r="O2181" t="str">
        <f ca="1">VLOOKUP(F2181,Cities!$A$1:$E$69,5,0)</f>
        <v>Summer</v>
      </c>
      <c r="P2181">
        <f t="shared" ca="1" si="6"/>
        <v>1</v>
      </c>
      <c r="Q2181" t="str">
        <f ca="1">VLOOKUP(P2181,Sheet2!$A$1:$B$5,2,0)</f>
        <v>Solo</v>
      </c>
      <c r="R2181">
        <f ca="1">VLOOKUP(P2181,Sheet2!$A$1:$C$5,3,0)</f>
        <v>1</v>
      </c>
    </row>
    <row r="2182" spans="1:18" ht="14.25" customHeight="1">
      <c r="A2182" s="4">
        <v>2181</v>
      </c>
      <c r="B2182">
        <f t="shared" ca="1" si="0"/>
        <v>46</v>
      </c>
      <c r="C2182">
        <f t="shared" ca="1" si="1"/>
        <v>4</v>
      </c>
      <c r="D2182" t="str">
        <f ca="1">VLOOKUP(C2182,Stay!$A$1:$B$5,2,0)</f>
        <v>1 month</v>
      </c>
      <c r="E2182">
        <f ca="1">VLOOKUP(C2182,Stay!$A$1:$C$5,3,0)</f>
        <v>30</v>
      </c>
      <c r="F2182">
        <f t="shared" ca="1" si="2"/>
        <v>48</v>
      </c>
      <c r="G2182" t="str">
        <f ca="1">VLOOKUP(F2182,Cities!$A$1:$C$69,2,0)</f>
        <v>Porto</v>
      </c>
      <c r="H2182" t="str">
        <f ca="1">VLOOKUP(F2182,Cities!$A$1:$F$69,6,0)</f>
        <v>Wineyard, Historical-Modern, Architecture</v>
      </c>
      <c r="I2182" t="str">
        <f ca="1">VLOOKUP(F2182,Cities!$A$1:$C$69,3,0)</f>
        <v>Europe</v>
      </c>
      <c r="J2182">
        <f t="shared" ca="1" si="3"/>
        <v>1</v>
      </c>
      <c r="K2182">
        <f ca="1">VLOOKUP(F2182,Cities!$A$1:$I$69,6+J2182,0)*R2182*E2182</f>
        <v>2580</v>
      </c>
      <c r="L2182">
        <f t="shared" ca="1" si="4"/>
        <v>1</v>
      </c>
      <c r="M2182">
        <f ca="1">VLOOKUP(F2182,Cities!$A$1:$I$69,4,0)*R2182*L2182</f>
        <v>2440</v>
      </c>
      <c r="N2182">
        <f t="shared" ca="1" si="5"/>
        <v>5020</v>
      </c>
      <c r="O2182" t="str">
        <f ca="1">VLOOKUP(F2182,Cities!$A$1:$E$69,5,0)</f>
        <v>Summer</v>
      </c>
      <c r="P2182">
        <f t="shared" ca="1" si="6"/>
        <v>3</v>
      </c>
      <c r="Q2182" t="str">
        <f ca="1">VLOOKUP(P2182,Sheet2!$A$1:$B$5,2,0)</f>
        <v>Romantic</v>
      </c>
      <c r="R2182">
        <f ca="1">VLOOKUP(P2182,Sheet2!$A$1:$C$5,3,0)</f>
        <v>2</v>
      </c>
    </row>
    <row r="2183" spans="1:18" ht="14.25" customHeight="1">
      <c r="A2183" s="4">
        <v>2182</v>
      </c>
      <c r="B2183">
        <f t="shared" ca="1" si="0"/>
        <v>247</v>
      </c>
      <c r="C2183">
        <f t="shared" ca="1" si="1"/>
        <v>3</v>
      </c>
      <c r="D2183" t="str">
        <f ca="1">VLOOKUP(C2183,Stay!$A$1:$B$5,2,0)</f>
        <v>2 weeks</v>
      </c>
      <c r="E2183">
        <f ca="1">VLOOKUP(C2183,Stay!$A$1:$C$5,3,0)</f>
        <v>14</v>
      </c>
      <c r="F2183">
        <f t="shared" ca="1" si="2"/>
        <v>60</v>
      </c>
      <c r="G2183" t="str">
        <f ca="1">VLOOKUP(F2183,Cities!$A$1:$C$69,2,0)</f>
        <v>Toronto</v>
      </c>
      <c r="H2183" t="str">
        <f ca="1">VLOOKUP(F2183,Cities!$A$1:$F$69,6,0)</f>
        <v>Modern</v>
      </c>
      <c r="I2183" t="str">
        <f ca="1">VLOOKUP(F2183,Cities!$A$1:$C$69,3,0)</f>
        <v>North America</v>
      </c>
      <c r="J2183">
        <f t="shared" ca="1" si="3"/>
        <v>2</v>
      </c>
      <c r="K2183">
        <f ca="1">VLOOKUP(F2183,Cities!$A$1:$I$69,6+J2183,0)*R2183*E2183</f>
        <v>4368</v>
      </c>
      <c r="L2183">
        <f t="shared" ca="1" si="4"/>
        <v>2</v>
      </c>
      <c r="M2183">
        <f ca="1">VLOOKUP(F2183,Cities!$A$1:$I$69,4,0)*R2183*L2183</f>
        <v>1800</v>
      </c>
      <c r="N2183">
        <f t="shared" ca="1" si="5"/>
        <v>6168</v>
      </c>
      <c r="O2183" t="str">
        <f ca="1">VLOOKUP(F2183,Cities!$A$1:$E$69,5,0)</f>
        <v>Summer</v>
      </c>
      <c r="P2183">
        <f t="shared" ca="1" si="6"/>
        <v>3</v>
      </c>
      <c r="Q2183" t="str">
        <f ca="1">VLOOKUP(P2183,Sheet2!$A$1:$B$5,2,0)</f>
        <v>Romantic</v>
      </c>
      <c r="R2183">
        <f ca="1">VLOOKUP(P2183,Sheet2!$A$1:$C$5,3,0)</f>
        <v>2</v>
      </c>
    </row>
    <row r="2184" spans="1:18" ht="14.25" customHeight="1">
      <c r="A2184" s="4">
        <v>2183</v>
      </c>
      <c r="B2184">
        <f t="shared" ca="1" si="0"/>
        <v>149</v>
      </c>
      <c r="C2184">
        <f t="shared" ca="1" si="1"/>
        <v>2</v>
      </c>
      <c r="D2184" t="str">
        <f ca="1">VLOOKUP(C2184,Stay!$A$1:$B$5,2,0)</f>
        <v>1 week</v>
      </c>
      <c r="E2184">
        <f ca="1">VLOOKUP(C2184,Stay!$A$1:$C$5,3,0)</f>
        <v>7</v>
      </c>
      <c r="F2184">
        <f t="shared" ca="1" si="2"/>
        <v>18</v>
      </c>
      <c r="G2184" t="str">
        <f ca="1">VLOOKUP(F2184,Cities!$A$1:$C$69,2,0)</f>
        <v>Clark County</v>
      </c>
      <c r="H2184" t="str">
        <f ca="1">VLOOKUP(F2184,Cities!$A$1:$F$69,6,0)</f>
        <v>Modern, Nightlife, Park, Adventure-Land, Forest</v>
      </c>
      <c r="I2184" t="str">
        <f ca="1">VLOOKUP(F2184,Cities!$A$1:$C$69,3,0)</f>
        <v>North America</v>
      </c>
      <c r="J2184">
        <f t="shared" ca="1" si="3"/>
        <v>1</v>
      </c>
      <c r="K2184">
        <f ca="1">VLOOKUP(F2184,Cities!$A$1:$I$69,6+J2184,0)*R2184*E2184</f>
        <v>1302</v>
      </c>
      <c r="L2184">
        <f t="shared" ca="1" si="4"/>
        <v>2</v>
      </c>
      <c r="M2184">
        <f ca="1">VLOOKUP(F2184,Cities!$A$1:$I$69,4,0)*R2184*L2184</f>
        <v>560</v>
      </c>
      <c r="N2184">
        <f t="shared" ca="1" si="5"/>
        <v>1862</v>
      </c>
      <c r="O2184" t="str">
        <f ca="1">VLOOKUP(F2184,Cities!$A$1:$E$69,5,0)</f>
        <v>Summer</v>
      </c>
      <c r="P2184">
        <f t="shared" ca="1" si="6"/>
        <v>3</v>
      </c>
      <c r="Q2184" t="str">
        <f ca="1">VLOOKUP(P2184,Sheet2!$A$1:$B$5,2,0)</f>
        <v>Romantic</v>
      </c>
      <c r="R2184">
        <f ca="1">VLOOKUP(P2184,Sheet2!$A$1:$C$5,3,0)</f>
        <v>2</v>
      </c>
    </row>
    <row r="2185" spans="1:18" ht="14.25" customHeight="1">
      <c r="A2185" s="4">
        <v>2184</v>
      </c>
      <c r="B2185">
        <f t="shared" ca="1" si="0"/>
        <v>97</v>
      </c>
      <c r="C2185">
        <f t="shared" ca="1" si="1"/>
        <v>3</v>
      </c>
      <c r="D2185" t="str">
        <f ca="1">VLOOKUP(C2185,Stay!$A$1:$B$5,2,0)</f>
        <v>2 weeks</v>
      </c>
      <c r="E2185">
        <f ca="1">VLOOKUP(C2185,Stay!$A$1:$C$5,3,0)</f>
        <v>14</v>
      </c>
      <c r="F2185">
        <f t="shared" ca="1" si="2"/>
        <v>22</v>
      </c>
      <c r="G2185" t="str">
        <f ca="1">VLOOKUP(F2185,Cities!$A$1:$C$69,2,0)</f>
        <v>Dublin</v>
      </c>
      <c r="H2185" t="str">
        <f ca="1">VLOOKUP(F2185,Cities!$A$1:$F$69,6,0)</f>
        <v>Terrain, Beach, Historical-Medieval, Parks, Architecture</v>
      </c>
      <c r="I2185" t="str">
        <f ca="1">VLOOKUP(F2185,Cities!$A$1:$C$69,3,0)</f>
        <v>Europe</v>
      </c>
      <c r="J2185">
        <f t="shared" ca="1" si="3"/>
        <v>3</v>
      </c>
      <c r="K2185">
        <f ca="1">VLOOKUP(F2185,Cities!$A$1:$I$69,6+J2185,0)*R2185*E2185</f>
        <v>17528</v>
      </c>
      <c r="L2185">
        <f t="shared" ca="1" si="4"/>
        <v>1</v>
      </c>
      <c r="M2185">
        <f ca="1">VLOOKUP(F2185,Cities!$A$1:$I$69,4,0)*R2185*L2185</f>
        <v>3916</v>
      </c>
      <c r="N2185">
        <f t="shared" ca="1" si="5"/>
        <v>21444</v>
      </c>
      <c r="O2185" t="str">
        <f ca="1">VLOOKUP(F2185,Cities!$A$1:$E$69,5,0)</f>
        <v>Summer</v>
      </c>
      <c r="P2185">
        <f t="shared" ca="1" si="6"/>
        <v>2</v>
      </c>
      <c r="Q2185" t="str">
        <f ca="1">VLOOKUP(P2185,Sheet2!$A$1:$B$5,2,0)</f>
        <v>Family</v>
      </c>
      <c r="R2185">
        <f ca="1">VLOOKUP(P2185,Sheet2!$A$1:$C$5,3,0)</f>
        <v>4</v>
      </c>
    </row>
    <row r="2186" spans="1:18" ht="14.25" customHeight="1">
      <c r="A2186" s="4">
        <v>2185</v>
      </c>
      <c r="B2186">
        <f t="shared" ca="1" si="0"/>
        <v>186</v>
      </c>
      <c r="C2186">
        <f t="shared" ca="1" si="1"/>
        <v>2</v>
      </c>
      <c r="D2186" t="str">
        <f ca="1">VLOOKUP(C2186,Stay!$A$1:$B$5,2,0)</f>
        <v>1 week</v>
      </c>
      <c r="E2186">
        <f ca="1">VLOOKUP(C2186,Stay!$A$1:$C$5,3,0)</f>
        <v>7</v>
      </c>
      <c r="F2186">
        <f t="shared" ca="1" si="2"/>
        <v>27</v>
      </c>
      <c r="G2186" t="str">
        <f ca="1">VLOOKUP(F2186,Cities!$A$1:$C$69,2,0)</f>
        <v>Hawaii</v>
      </c>
      <c r="H2186" t="str">
        <f ca="1">VLOOKUP(F2186,Cities!$A$1:$F$69,6,0)</f>
        <v>Beach, Terrain, Modern</v>
      </c>
      <c r="I2186" t="str">
        <f ca="1">VLOOKUP(F2186,Cities!$A$1:$C$69,3,0)</f>
        <v>North America</v>
      </c>
      <c r="J2186">
        <f t="shared" ca="1" si="3"/>
        <v>3</v>
      </c>
      <c r="K2186">
        <f ca="1">VLOOKUP(F2186,Cities!$A$1:$I$69,6+J2186,0)*R2186*E2186</f>
        <v>33390</v>
      </c>
      <c r="L2186">
        <f t="shared" ca="1" si="4"/>
        <v>2</v>
      </c>
      <c r="M2186">
        <f ca="1">VLOOKUP(F2186,Cities!$A$1:$I$69,4,0)*R2186*L2186</f>
        <v>9600</v>
      </c>
      <c r="N2186">
        <f t="shared" ca="1" si="5"/>
        <v>42990</v>
      </c>
      <c r="O2186" t="str">
        <f ca="1">VLOOKUP(F2186,Cities!$A$1:$E$69,5,0)</f>
        <v>Summer</v>
      </c>
      <c r="P2186">
        <f t="shared" ca="1" si="6"/>
        <v>4</v>
      </c>
      <c r="Q2186" t="str">
        <f ca="1">VLOOKUP(P2186,Sheet2!$A$1:$B$5,2,0)</f>
        <v>Friends</v>
      </c>
      <c r="R2186">
        <f ca="1">VLOOKUP(P2186,Sheet2!$A$1:$C$5,3,0)</f>
        <v>6</v>
      </c>
    </row>
    <row r="2187" spans="1:18" ht="14.25" customHeight="1">
      <c r="A2187" s="4">
        <v>2186</v>
      </c>
      <c r="B2187">
        <f t="shared" ca="1" si="0"/>
        <v>40</v>
      </c>
      <c r="C2187">
        <f t="shared" ca="1" si="1"/>
        <v>1</v>
      </c>
      <c r="D2187" t="str">
        <f ca="1">VLOOKUP(C2187,Stay!$A$1:$B$5,2,0)</f>
        <v>3 days</v>
      </c>
      <c r="E2187">
        <f ca="1">VLOOKUP(C2187,Stay!$A$1:$C$5,3,0)</f>
        <v>3</v>
      </c>
      <c r="F2187">
        <f t="shared" ca="1" si="2"/>
        <v>41</v>
      </c>
      <c r="G2187" t="str">
        <f ca="1">VLOOKUP(F2187,Cities!$A$1:$C$69,2,0)</f>
        <v>Nashville</v>
      </c>
      <c r="H2187" t="str">
        <f ca="1">VLOOKUP(F2187,Cities!$A$1:$F$69,6,0)</f>
        <v>Modern, Nightlife</v>
      </c>
      <c r="I2187" t="str">
        <f ca="1">VLOOKUP(F2187,Cities!$A$1:$C$69,3,0)</f>
        <v>North America</v>
      </c>
      <c r="J2187">
        <f t="shared" ca="1" si="3"/>
        <v>3</v>
      </c>
      <c r="K2187">
        <f ca="1">VLOOKUP(F2187,Cities!$A$1:$I$69,6+J2187,0)*R2187*E2187</f>
        <v>4914</v>
      </c>
      <c r="L2187">
        <f t="shared" ca="1" si="4"/>
        <v>2</v>
      </c>
      <c r="M2187">
        <f ca="1">VLOOKUP(F2187,Cities!$A$1:$I$69,4,0)*R2187*L2187</f>
        <v>3720</v>
      </c>
      <c r="N2187">
        <f t="shared" ca="1" si="5"/>
        <v>8634</v>
      </c>
      <c r="O2187" t="str">
        <f ca="1">VLOOKUP(F2187,Cities!$A$1:$E$69,5,0)</f>
        <v>Spring</v>
      </c>
      <c r="P2187">
        <f t="shared" ca="1" si="6"/>
        <v>4</v>
      </c>
      <c r="Q2187" t="str">
        <f ca="1">VLOOKUP(P2187,Sheet2!$A$1:$B$5,2,0)</f>
        <v>Friends</v>
      </c>
      <c r="R2187">
        <f ca="1">VLOOKUP(P2187,Sheet2!$A$1:$C$5,3,0)</f>
        <v>6</v>
      </c>
    </row>
    <row r="2188" spans="1:18" ht="14.25" customHeight="1">
      <c r="A2188" s="4">
        <v>2187</v>
      </c>
      <c r="B2188">
        <f t="shared" ca="1" si="0"/>
        <v>210</v>
      </c>
      <c r="C2188">
        <f t="shared" ca="1" si="1"/>
        <v>3</v>
      </c>
      <c r="D2188" t="str">
        <f ca="1">VLOOKUP(C2188,Stay!$A$1:$B$5,2,0)</f>
        <v>2 weeks</v>
      </c>
      <c r="E2188">
        <f ca="1">VLOOKUP(C2188,Stay!$A$1:$C$5,3,0)</f>
        <v>14</v>
      </c>
      <c r="F2188">
        <f t="shared" ca="1" si="2"/>
        <v>20</v>
      </c>
      <c r="G2188" t="str">
        <f ca="1">VLOOKUP(F2188,Cities!$A$1:$C$69,2,0)</f>
        <v>Copenhagen</v>
      </c>
      <c r="H2188" t="str">
        <f ca="1">VLOOKUP(F2188,Cities!$A$1:$F$69,6,0)</f>
        <v>Historical-Medieval, Beach, Adventure-Water, Park, Nightlife, Architecture</v>
      </c>
      <c r="I2188" t="str">
        <f ca="1">VLOOKUP(F2188,Cities!$A$1:$C$69,3,0)</f>
        <v>Europe</v>
      </c>
      <c r="J2188">
        <f t="shared" ca="1" si="3"/>
        <v>1</v>
      </c>
      <c r="K2188">
        <f ca="1">VLOOKUP(F2188,Cities!$A$1:$I$69,6+J2188,0)*R2188*E2188</f>
        <v>4144</v>
      </c>
      <c r="L2188">
        <f t="shared" ca="1" si="4"/>
        <v>1</v>
      </c>
      <c r="M2188">
        <f ca="1">VLOOKUP(F2188,Cities!$A$1:$I$69,4,0)*R2188*L2188</f>
        <v>3920</v>
      </c>
      <c r="N2188">
        <f t="shared" ca="1" si="5"/>
        <v>8064</v>
      </c>
      <c r="O2188" t="str">
        <f ca="1">VLOOKUP(F2188,Cities!$A$1:$E$69,5,0)</f>
        <v>Summer</v>
      </c>
      <c r="P2188">
        <f t="shared" ca="1" si="6"/>
        <v>2</v>
      </c>
      <c r="Q2188" t="str">
        <f ca="1">VLOOKUP(P2188,Sheet2!$A$1:$B$5,2,0)</f>
        <v>Family</v>
      </c>
      <c r="R2188">
        <f ca="1">VLOOKUP(P2188,Sheet2!$A$1:$C$5,3,0)</f>
        <v>4</v>
      </c>
    </row>
    <row r="2189" spans="1:18" ht="14.25" customHeight="1">
      <c r="A2189" s="4">
        <v>2188</v>
      </c>
      <c r="B2189">
        <f t="shared" ca="1" si="0"/>
        <v>281</v>
      </c>
      <c r="C2189">
        <f t="shared" ca="1" si="1"/>
        <v>3</v>
      </c>
      <c r="D2189" t="str">
        <f ca="1">VLOOKUP(C2189,Stay!$A$1:$B$5,2,0)</f>
        <v>2 weeks</v>
      </c>
      <c r="E2189">
        <f ca="1">VLOOKUP(C2189,Stay!$A$1:$C$5,3,0)</f>
        <v>14</v>
      </c>
      <c r="F2189">
        <f t="shared" ca="1" si="2"/>
        <v>49</v>
      </c>
      <c r="G2189" t="str">
        <f ca="1">VLOOKUP(F2189,Cities!$A$1:$C$69,2,0)</f>
        <v>Rhode Island</v>
      </c>
      <c r="H2189" t="str">
        <f ca="1">VLOOKUP(F2189,Cities!$A$1:$F$69,6,0)</f>
        <v>Modern</v>
      </c>
      <c r="I2189" t="str">
        <f ca="1">VLOOKUP(F2189,Cities!$A$1:$C$69,3,0)</f>
        <v>North America</v>
      </c>
      <c r="J2189">
        <f t="shared" ca="1" si="3"/>
        <v>1</v>
      </c>
      <c r="K2189">
        <f ca="1">VLOOKUP(F2189,Cities!$A$1:$I$69,6+J2189,0)*R2189*E2189</f>
        <v>924</v>
      </c>
      <c r="L2189">
        <f t="shared" ca="1" si="4"/>
        <v>2</v>
      </c>
      <c r="M2189">
        <f ca="1">VLOOKUP(F2189,Cities!$A$1:$I$69,4,0)*R2189*L2189</f>
        <v>740</v>
      </c>
      <c r="N2189">
        <f t="shared" ca="1" si="5"/>
        <v>1664</v>
      </c>
      <c r="O2189" t="str">
        <f ca="1">VLOOKUP(F2189,Cities!$A$1:$E$69,5,0)</f>
        <v>Summer</v>
      </c>
      <c r="P2189">
        <f t="shared" ca="1" si="6"/>
        <v>1</v>
      </c>
      <c r="Q2189" t="str">
        <f ca="1">VLOOKUP(P2189,Sheet2!$A$1:$B$5,2,0)</f>
        <v>Solo</v>
      </c>
      <c r="R2189">
        <f ca="1">VLOOKUP(P2189,Sheet2!$A$1:$C$5,3,0)</f>
        <v>1</v>
      </c>
    </row>
    <row r="2190" spans="1:18" ht="14.25" customHeight="1">
      <c r="A2190" s="4">
        <v>2189</v>
      </c>
      <c r="B2190">
        <f t="shared" ca="1" si="0"/>
        <v>162</v>
      </c>
      <c r="C2190">
        <f t="shared" ca="1" si="1"/>
        <v>1</v>
      </c>
      <c r="D2190" t="str">
        <f ca="1">VLOOKUP(C2190,Stay!$A$1:$B$5,2,0)</f>
        <v>3 days</v>
      </c>
      <c r="E2190">
        <f ca="1">VLOOKUP(C2190,Stay!$A$1:$C$5,3,0)</f>
        <v>3</v>
      </c>
      <c r="F2190">
        <f t="shared" ca="1" si="2"/>
        <v>7</v>
      </c>
      <c r="G2190" t="str">
        <f ca="1">VLOOKUP(F2190,Cities!$A$1:$C$69,2,0)</f>
        <v>Barossa Valley</v>
      </c>
      <c r="H2190" t="str">
        <f ca="1">VLOOKUP(F2190,Cities!$A$1:$F$69,6,0)</f>
        <v>Adventure-Water, Historical-Modern, Wineyard</v>
      </c>
      <c r="I2190" t="str">
        <f ca="1">VLOOKUP(F2190,Cities!$A$1:$C$69,3,0)</f>
        <v>Australia</v>
      </c>
      <c r="J2190">
        <f t="shared" ca="1" si="3"/>
        <v>1</v>
      </c>
      <c r="K2190">
        <f ca="1">VLOOKUP(F2190,Cities!$A$1:$I$69,6+J2190,0)*R2190*E2190</f>
        <v>918</v>
      </c>
      <c r="L2190">
        <f t="shared" ca="1" si="4"/>
        <v>1</v>
      </c>
      <c r="M2190">
        <f ca="1">VLOOKUP(F2190,Cities!$A$1:$I$69,4,0)*R2190*L2190</f>
        <v>8820</v>
      </c>
      <c r="N2190">
        <f t="shared" ca="1" si="5"/>
        <v>9738</v>
      </c>
      <c r="O2190" t="str">
        <f ca="1">VLOOKUP(F2190,Cities!$A$1:$E$69,5,0)</f>
        <v>Spring</v>
      </c>
      <c r="P2190">
        <f t="shared" ca="1" si="6"/>
        <v>4</v>
      </c>
      <c r="Q2190" t="str">
        <f ca="1">VLOOKUP(P2190,Sheet2!$A$1:$B$5,2,0)</f>
        <v>Friends</v>
      </c>
      <c r="R2190">
        <f ca="1">VLOOKUP(P2190,Sheet2!$A$1:$C$5,3,0)</f>
        <v>6</v>
      </c>
    </row>
    <row r="2191" spans="1:18" ht="14.25" customHeight="1">
      <c r="A2191" s="4">
        <v>2190</v>
      </c>
      <c r="B2191">
        <f t="shared" ca="1" si="0"/>
        <v>104</v>
      </c>
      <c r="C2191">
        <f t="shared" ca="1" si="1"/>
        <v>1</v>
      </c>
      <c r="D2191" t="str">
        <f ca="1">VLOOKUP(C2191,Stay!$A$1:$B$5,2,0)</f>
        <v>3 days</v>
      </c>
      <c r="E2191">
        <f ca="1">VLOOKUP(C2191,Stay!$A$1:$C$5,3,0)</f>
        <v>3</v>
      </c>
      <c r="F2191">
        <f t="shared" ca="1" si="2"/>
        <v>19</v>
      </c>
      <c r="G2191" t="str">
        <f ca="1">VLOOKUP(F2191,Cities!$A$1:$C$69,2,0)</f>
        <v>Columbus</v>
      </c>
      <c r="H2191" t="str">
        <f ca="1">VLOOKUP(F2191,Cities!$A$1:$F$69,6,0)</f>
        <v>Modern, Beach, Nightlife, Park</v>
      </c>
      <c r="I2191" t="str">
        <f ca="1">VLOOKUP(F2191,Cities!$A$1:$C$69,3,0)</f>
        <v>North America</v>
      </c>
      <c r="J2191">
        <f t="shared" ca="1" si="3"/>
        <v>3</v>
      </c>
      <c r="K2191">
        <f ca="1">VLOOKUP(F2191,Cities!$A$1:$I$69,6+J2191,0)*R2191*E2191</f>
        <v>2700</v>
      </c>
      <c r="L2191">
        <f t="shared" ca="1" si="4"/>
        <v>1</v>
      </c>
      <c r="M2191">
        <f ca="1">VLOOKUP(F2191,Cities!$A$1:$I$69,4,0)*R2191*L2191</f>
        <v>1440</v>
      </c>
      <c r="N2191">
        <f t="shared" ca="1" si="5"/>
        <v>4140</v>
      </c>
      <c r="O2191" t="str">
        <f ca="1">VLOOKUP(F2191,Cities!$A$1:$E$69,5,0)</f>
        <v>Summer</v>
      </c>
      <c r="P2191">
        <f t="shared" ca="1" si="6"/>
        <v>4</v>
      </c>
      <c r="Q2191" t="str">
        <f ca="1">VLOOKUP(P2191,Sheet2!$A$1:$B$5,2,0)</f>
        <v>Friends</v>
      </c>
      <c r="R2191">
        <f ca="1">VLOOKUP(P2191,Sheet2!$A$1:$C$5,3,0)</f>
        <v>6</v>
      </c>
    </row>
    <row r="2192" spans="1:18" ht="14.25" customHeight="1">
      <c r="A2192" s="4">
        <v>2191</v>
      </c>
      <c r="B2192">
        <f t="shared" ca="1" si="0"/>
        <v>173</v>
      </c>
      <c r="C2192">
        <f t="shared" ca="1" si="1"/>
        <v>3</v>
      </c>
      <c r="D2192" t="str">
        <f ca="1">VLOOKUP(C2192,Stay!$A$1:$B$5,2,0)</f>
        <v>2 weeks</v>
      </c>
      <c r="E2192">
        <f ca="1">VLOOKUP(C2192,Stay!$A$1:$C$5,3,0)</f>
        <v>14</v>
      </c>
      <c r="F2192">
        <f t="shared" ca="1" si="2"/>
        <v>48</v>
      </c>
      <c r="G2192" t="str">
        <f ca="1">VLOOKUP(F2192,Cities!$A$1:$C$69,2,0)</f>
        <v>Porto</v>
      </c>
      <c r="H2192" t="str">
        <f ca="1">VLOOKUP(F2192,Cities!$A$1:$F$69,6,0)</f>
        <v>Wineyard, Historical-Modern, Architecture</v>
      </c>
      <c r="I2192" t="str">
        <f ca="1">VLOOKUP(F2192,Cities!$A$1:$C$69,3,0)</f>
        <v>Europe</v>
      </c>
      <c r="J2192">
        <f t="shared" ca="1" si="3"/>
        <v>3</v>
      </c>
      <c r="K2192">
        <f ca="1">VLOOKUP(F2192,Cities!$A$1:$I$69,6+J2192,0)*R2192*E2192</f>
        <v>6636</v>
      </c>
      <c r="L2192">
        <f t="shared" ca="1" si="4"/>
        <v>2</v>
      </c>
      <c r="M2192">
        <f ca="1">VLOOKUP(F2192,Cities!$A$1:$I$69,4,0)*R2192*L2192</f>
        <v>4880</v>
      </c>
      <c r="N2192">
        <f t="shared" ca="1" si="5"/>
        <v>11516</v>
      </c>
      <c r="O2192" t="str">
        <f ca="1">VLOOKUP(F2192,Cities!$A$1:$E$69,5,0)</f>
        <v>Summer</v>
      </c>
      <c r="P2192">
        <f t="shared" ca="1" si="6"/>
        <v>3</v>
      </c>
      <c r="Q2192" t="str">
        <f ca="1">VLOOKUP(P2192,Sheet2!$A$1:$B$5,2,0)</f>
        <v>Romantic</v>
      </c>
      <c r="R2192">
        <f ca="1">VLOOKUP(P2192,Sheet2!$A$1:$C$5,3,0)</f>
        <v>2</v>
      </c>
    </row>
    <row r="2193" spans="1:18" ht="14.25" customHeight="1">
      <c r="A2193" s="4">
        <v>2192</v>
      </c>
      <c r="B2193">
        <f t="shared" ca="1" si="0"/>
        <v>15</v>
      </c>
      <c r="C2193">
        <f t="shared" ca="1" si="1"/>
        <v>4</v>
      </c>
      <c r="D2193" t="str">
        <f ca="1">VLOOKUP(C2193,Stay!$A$1:$B$5,2,0)</f>
        <v>1 month</v>
      </c>
      <c r="E2193">
        <f ca="1">VLOOKUP(C2193,Stay!$A$1:$C$5,3,0)</f>
        <v>30</v>
      </c>
      <c r="F2193">
        <f t="shared" ca="1" si="2"/>
        <v>40</v>
      </c>
      <c r="G2193" t="str">
        <f ca="1">VLOOKUP(F2193,Cities!$A$1:$C$69,2,0)</f>
        <v>Naples</v>
      </c>
      <c r="H2193" t="str">
        <f ca="1">VLOOKUP(F2193,Cities!$A$1:$F$69,6,0)</f>
        <v>Historical-Ancient, Architecture, Nightlife</v>
      </c>
      <c r="I2193" t="str">
        <f ca="1">VLOOKUP(F2193,Cities!$A$1:$C$69,3,0)</f>
        <v>Europe</v>
      </c>
      <c r="J2193">
        <f t="shared" ca="1" si="3"/>
        <v>3</v>
      </c>
      <c r="K2193">
        <f ca="1">VLOOKUP(F2193,Cities!$A$1:$I$69,6+J2193,0)*R2193*E2193</f>
        <v>31860</v>
      </c>
      <c r="L2193">
        <f t="shared" ca="1" si="4"/>
        <v>2</v>
      </c>
      <c r="M2193">
        <f ca="1">VLOOKUP(F2193,Cities!$A$1:$I$69,4,0)*R2193*L2193</f>
        <v>13200</v>
      </c>
      <c r="N2193">
        <f t="shared" ca="1" si="5"/>
        <v>45060</v>
      </c>
      <c r="O2193" t="str">
        <f ca="1">VLOOKUP(F2193,Cities!$A$1:$E$69,5,0)</f>
        <v>Summer</v>
      </c>
      <c r="P2193">
        <f t="shared" ca="1" si="6"/>
        <v>4</v>
      </c>
      <c r="Q2193" t="str">
        <f ca="1">VLOOKUP(P2193,Sheet2!$A$1:$B$5,2,0)</f>
        <v>Friends</v>
      </c>
      <c r="R2193">
        <f ca="1">VLOOKUP(P2193,Sheet2!$A$1:$C$5,3,0)</f>
        <v>6</v>
      </c>
    </row>
    <row r="2194" spans="1:18" ht="14.25" customHeight="1">
      <c r="A2194" s="4">
        <v>2193</v>
      </c>
      <c r="B2194">
        <f t="shared" ca="1" si="0"/>
        <v>196</v>
      </c>
      <c r="C2194">
        <f t="shared" ca="1" si="1"/>
        <v>3</v>
      </c>
      <c r="D2194" t="str">
        <f ca="1">VLOOKUP(C2194,Stay!$A$1:$B$5,2,0)</f>
        <v>2 weeks</v>
      </c>
      <c r="E2194">
        <f ca="1">VLOOKUP(C2194,Stay!$A$1:$C$5,3,0)</f>
        <v>14</v>
      </c>
      <c r="F2194">
        <f t="shared" ca="1" si="2"/>
        <v>1</v>
      </c>
      <c r="G2194" t="str">
        <f ca="1">VLOOKUP(F2194,Cities!$A$1:$C$69,2,0)</f>
        <v>Amsterdam</v>
      </c>
      <c r="H2194" t="str">
        <f ca="1">VLOOKUP(F2194,Cities!$A$1:$F$69,6,0)</f>
        <v>Acquatic, Historical-Modern, Beach, Nightlife</v>
      </c>
      <c r="I2194" t="str">
        <f ca="1">VLOOKUP(F2194,Cities!$A$1:$C$69,3,0)</f>
        <v>Europe</v>
      </c>
      <c r="J2194">
        <f t="shared" ca="1" si="3"/>
        <v>2</v>
      </c>
      <c r="K2194">
        <f ca="1">VLOOKUP(F2194,Cities!$A$1:$I$69,6+J2194,0)*R2194*E2194</f>
        <v>1988</v>
      </c>
      <c r="L2194">
        <f t="shared" ca="1" si="4"/>
        <v>2</v>
      </c>
      <c r="M2194">
        <f ca="1">VLOOKUP(F2194,Cities!$A$1:$I$69,4,0)*R2194*L2194</f>
        <v>2370</v>
      </c>
      <c r="N2194">
        <f t="shared" ca="1" si="5"/>
        <v>4358</v>
      </c>
      <c r="O2194" t="str">
        <f ca="1">VLOOKUP(F2194,Cities!$A$1:$E$69,5,0)</f>
        <v>Summer</v>
      </c>
      <c r="P2194">
        <f t="shared" ca="1" si="6"/>
        <v>1</v>
      </c>
      <c r="Q2194" t="str">
        <f ca="1">VLOOKUP(P2194,Sheet2!$A$1:$B$5,2,0)</f>
        <v>Solo</v>
      </c>
      <c r="R2194">
        <f ca="1">VLOOKUP(P2194,Sheet2!$A$1:$C$5,3,0)</f>
        <v>1</v>
      </c>
    </row>
    <row r="2195" spans="1:18" ht="14.25" customHeight="1">
      <c r="A2195" s="4">
        <v>2194</v>
      </c>
      <c r="B2195">
        <f t="shared" ca="1" si="0"/>
        <v>27</v>
      </c>
      <c r="C2195">
        <f t="shared" ca="1" si="1"/>
        <v>3</v>
      </c>
      <c r="D2195" t="str">
        <f ca="1">VLOOKUP(C2195,Stay!$A$1:$B$5,2,0)</f>
        <v>2 weeks</v>
      </c>
      <c r="E2195">
        <f ca="1">VLOOKUP(C2195,Stay!$A$1:$C$5,3,0)</f>
        <v>14</v>
      </c>
      <c r="F2195">
        <f t="shared" ca="1" si="2"/>
        <v>5</v>
      </c>
      <c r="G2195" t="str">
        <f ca="1">VLOOKUP(F2195,Cities!$A$1:$C$69,2,0)</f>
        <v>Austin</v>
      </c>
      <c r="H2195" t="str">
        <f ca="1">VLOOKUP(F2195,Cities!$A$1:$F$69,6,0)</f>
        <v>Historical-Modern, Nightlife</v>
      </c>
      <c r="I2195" t="str">
        <f ca="1">VLOOKUP(F2195,Cities!$A$1:$C$69,3,0)</f>
        <v>North America</v>
      </c>
      <c r="J2195">
        <f t="shared" ca="1" si="3"/>
        <v>2</v>
      </c>
      <c r="K2195">
        <f ca="1">VLOOKUP(F2195,Cities!$A$1:$I$69,6+J2195,0)*R2195*E2195</f>
        <v>6384</v>
      </c>
      <c r="L2195">
        <f t="shared" ca="1" si="4"/>
        <v>2</v>
      </c>
      <c r="M2195">
        <f ca="1">VLOOKUP(F2195,Cities!$A$1:$I$69,4,0)*R2195*L2195</f>
        <v>480</v>
      </c>
      <c r="N2195">
        <f t="shared" ca="1" si="5"/>
        <v>6864</v>
      </c>
      <c r="O2195" t="str">
        <f ca="1">VLOOKUP(F2195,Cities!$A$1:$E$69,5,0)</f>
        <v>Spring</v>
      </c>
      <c r="P2195">
        <f t="shared" ca="1" si="6"/>
        <v>2</v>
      </c>
      <c r="Q2195" t="str">
        <f ca="1">VLOOKUP(P2195,Sheet2!$A$1:$B$5,2,0)</f>
        <v>Family</v>
      </c>
      <c r="R2195">
        <f ca="1">VLOOKUP(P2195,Sheet2!$A$1:$C$5,3,0)</f>
        <v>4</v>
      </c>
    </row>
    <row r="2196" spans="1:18" ht="14.25" customHeight="1">
      <c r="A2196" s="4">
        <v>2195</v>
      </c>
      <c r="B2196">
        <f t="shared" ca="1" si="0"/>
        <v>49</v>
      </c>
      <c r="C2196">
        <f t="shared" ca="1" si="1"/>
        <v>4</v>
      </c>
      <c r="D2196" t="str">
        <f ca="1">VLOOKUP(C2196,Stay!$A$1:$B$5,2,0)</f>
        <v>1 month</v>
      </c>
      <c r="E2196">
        <f ca="1">VLOOKUP(C2196,Stay!$A$1:$C$5,3,0)</f>
        <v>30</v>
      </c>
      <c r="F2196">
        <f t="shared" ca="1" si="2"/>
        <v>52</v>
      </c>
      <c r="G2196" t="str">
        <f ca="1">VLOOKUP(F2196,Cities!$A$1:$C$69,2,0)</f>
        <v>Salem</v>
      </c>
      <c r="H2196" t="str">
        <f ca="1">VLOOKUP(F2196,Cities!$A$1:$F$69,6,0)</f>
        <v>Historical</v>
      </c>
      <c r="I2196" t="str">
        <f ca="1">VLOOKUP(F2196,Cities!$A$1:$C$69,3,0)</f>
        <v>North America</v>
      </c>
      <c r="J2196">
        <f t="shared" ca="1" si="3"/>
        <v>3</v>
      </c>
      <c r="K2196">
        <f ca="1">VLOOKUP(F2196,Cities!$A$1:$I$69,6+J2196,0)*R2196*E2196</f>
        <v>15120</v>
      </c>
      <c r="L2196">
        <f t="shared" ca="1" si="4"/>
        <v>1</v>
      </c>
      <c r="M2196">
        <f ca="1">VLOOKUP(F2196,Cities!$A$1:$I$69,4,0)*R2196*L2196</f>
        <v>1240</v>
      </c>
      <c r="N2196">
        <f t="shared" ca="1" si="5"/>
        <v>16360</v>
      </c>
      <c r="O2196" t="str">
        <f ca="1">VLOOKUP(F2196,Cities!$A$1:$E$69,5,0)</f>
        <v>Summer</v>
      </c>
      <c r="P2196">
        <f t="shared" ca="1" si="6"/>
        <v>2</v>
      </c>
      <c r="Q2196" t="str">
        <f ca="1">VLOOKUP(P2196,Sheet2!$A$1:$B$5,2,0)</f>
        <v>Family</v>
      </c>
      <c r="R2196">
        <f ca="1">VLOOKUP(P2196,Sheet2!$A$1:$C$5,3,0)</f>
        <v>4</v>
      </c>
    </row>
    <row r="2197" spans="1:18" ht="14.25" customHeight="1">
      <c r="A2197" s="4">
        <v>2196</v>
      </c>
      <c r="B2197">
        <f t="shared" ca="1" si="0"/>
        <v>64</v>
      </c>
      <c r="C2197">
        <f t="shared" ca="1" si="1"/>
        <v>3</v>
      </c>
      <c r="D2197" t="str">
        <f ca="1">VLOOKUP(C2197,Stay!$A$1:$B$5,2,0)</f>
        <v>2 weeks</v>
      </c>
      <c r="E2197">
        <f ca="1">VLOOKUP(C2197,Stay!$A$1:$C$5,3,0)</f>
        <v>14</v>
      </c>
      <c r="F2197">
        <f t="shared" ca="1" si="2"/>
        <v>57</v>
      </c>
      <c r="G2197" t="str">
        <f ca="1">VLOOKUP(F2197,Cities!$A$1:$C$69,2,0)</f>
        <v>Seattle</v>
      </c>
      <c r="H2197" t="str">
        <f ca="1">VLOOKUP(F2197,Cities!$A$1:$F$69,6,0)</f>
        <v>Modern</v>
      </c>
      <c r="I2197" t="str">
        <f ca="1">VLOOKUP(F2197,Cities!$A$1:$C$69,3,0)</f>
        <v>North America</v>
      </c>
      <c r="J2197">
        <f t="shared" ca="1" si="3"/>
        <v>2</v>
      </c>
      <c r="K2197">
        <f ca="1">VLOOKUP(F2197,Cities!$A$1:$I$69,6+J2197,0)*R2197*E2197</f>
        <v>4312</v>
      </c>
      <c r="L2197">
        <f t="shared" ca="1" si="4"/>
        <v>1</v>
      </c>
      <c r="M2197">
        <f ca="1">VLOOKUP(F2197,Cities!$A$1:$I$69,4,0)*R2197*L2197</f>
        <v>400</v>
      </c>
      <c r="N2197">
        <f t="shared" ca="1" si="5"/>
        <v>4712</v>
      </c>
      <c r="O2197" t="str">
        <f ca="1">VLOOKUP(F2197,Cities!$A$1:$E$69,5,0)</f>
        <v>Summer</v>
      </c>
      <c r="P2197">
        <f t="shared" ca="1" si="6"/>
        <v>3</v>
      </c>
      <c r="Q2197" t="str">
        <f ca="1">VLOOKUP(P2197,Sheet2!$A$1:$B$5,2,0)</f>
        <v>Romantic</v>
      </c>
      <c r="R2197">
        <f ca="1">VLOOKUP(P2197,Sheet2!$A$1:$C$5,3,0)</f>
        <v>2</v>
      </c>
    </row>
    <row r="2198" spans="1:18" ht="14.25" customHeight="1">
      <c r="A2198" s="4">
        <v>2197</v>
      </c>
      <c r="B2198">
        <f t="shared" ca="1" si="0"/>
        <v>252</v>
      </c>
      <c r="C2198">
        <f t="shared" ca="1" si="1"/>
        <v>2</v>
      </c>
      <c r="D2198" t="str">
        <f ca="1">VLOOKUP(C2198,Stay!$A$1:$B$5,2,0)</f>
        <v>1 week</v>
      </c>
      <c r="E2198">
        <f ca="1">VLOOKUP(C2198,Stay!$A$1:$C$5,3,0)</f>
        <v>7</v>
      </c>
      <c r="F2198">
        <f t="shared" ca="1" si="2"/>
        <v>20</v>
      </c>
      <c r="G2198" t="str">
        <f ca="1">VLOOKUP(F2198,Cities!$A$1:$C$69,2,0)</f>
        <v>Copenhagen</v>
      </c>
      <c r="H2198" t="str">
        <f ca="1">VLOOKUP(F2198,Cities!$A$1:$F$69,6,0)</f>
        <v>Historical-Medieval, Beach, Adventure-Water, Park, Nightlife, Architecture</v>
      </c>
      <c r="I2198" t="str">
        <f ca="1">VLOOKUP(F2198,Cities!$A$1:$C$69,3,0)</f>
        <v>Europe</v>
      </c>
      <c r="J2198">
        <f t="shared" ca="1" si="3"/>
        <v>3</v>
      </c>
      <c r="K2198">
        <f ca="1">VLOOKUP(F2198,Cities!$A$1:$I$69,6+J2198,0)*R2198*E2198</f>
        <v>3164</v>
      </c>
      <c r="L2198">
        <f t="shared" ca="1" si="4"/>
        <v>2</v>
      </c>
      <c r="M2198">
        <f ca="1">VLOOKUP(F2198,Cities!$A$1:$I$69,4,0)*R2198*L2198</f>
        <v>1960</v>
      </c>
      <c r="N2198">
        <f t="shared" ca="1" si="5"/>
        <v>5124</v>
      </c>
      <c r="O2198" t="str">
        <f ca="1">VLOOKUP(F2198,Cities!$A$1:$E$69,5,0)</f>
        <v>Summer</v>
      </c>
      <c r="P2198">
        <f t="shared" ca="1" si="6"/>
        <v>1</v>
      </c>
      <c r="Q2198" t="str">
        <f ca="1">VLOOKUP(P2198,Sheet2!$A$1:$B$5,2,0)</f>
        <v>Solo</v>
      </c>
      <c r="R2198">
        <f ca="1">VLOOKUP(P2198,Sheet2!$A$1:$C$5,3,0)</f>
        <v>1</v>
      </c>
    </row>
    <row r="2199" spans="1:18" ht="14.25" customHeight="1">
      <c r="A2199" s="4">
        <v>2198</v>
      </c>
      <c r="B2199">
        <f t="shared" ca="1" si="0"/>
        <v>189</v>
      </c>
      <c r="C2199">
        <f t="shared" ca="1" si="1"/>
        <v>1</v>
      </c>
      <c r="D2199" t="str">
        <f ca="1">VLOOKUP(C2199,Stay!$A$1:$B$5,2,0)</f>
        <v>3 days</v>
      </c>
      <c r="E2199">
        <f ca="1">VLOOKUP(C2199,Stay!$A$1:$C$5,3,0)</f>
        <v>3</v>
      </c>
      <c r="F2199">
        <f t="shared" ca="1" si="2"/>
        <v>2</v>
      </c>
      <c r="G2199" t="str">
        <f ca="1">VLOOKUP(F2199,Cities!$A$1:$C$69,2,0)</f>
        <v>Antwerp</v>
      </c>
      <c r="H2199" t="str">
        <f ca="1">VLOOKUP(F2199,Cities!$A$1:$F$69,6,0)</f>
        <v>Historical-Medieval, Aquatic, Nightlife</v>
      </c>
      <c r="I2199" t="str">
        <f ca="1">VLOOKUP(F2199,Cities!$A$1:$C$69,3,0)</f>
        <v>Europe</v>
      </c>
      <c r="J2199">
        <f t="shared" ca="1" si="3"/>
        <v>2</v>
      </c>
      <c r="K2199">
        <f ca="1">VLOOKUP(F2199,Cities!$A$1:$I$69,6+J2199,0)*R2199*E2199</f>
        <v>660</v>
      </c>
      <c r="L2199">
        <f t="shared" ca="1" si="4"/>
        <v>1</v>
      </c>
      <c r="M2199">
        <f ca="1">VLOOKUP(F2199,Cities!$A$1:$I$69,4,0)*R2199*L2199</f>
        <v>3120</v>
      </c>
      <c r="N2199">
        <f t="shared" ca="1" si="5"/>
        <v>3780</v>
      </c>
      <c r="O2199" t="str">
        <f ca="1">VLOOKUP(F2199,Cities!$A$1:$E$69,5,0)</f>
        <v>Summer</v>
      </c>
      <c r="P2199">
        <f t="shared" ca="1" si="6"/>
        <v>3</v>
      </c>
      <c r="Q2199" t="str">
        <f ca="1">VLOOKUP(P2199,Sheet2!$A$1:$B$5,2,0)</f>
        <v>Romantic</v>
      </c>
      <c r="R2199">
        <f ca="1">VLOOKUP(P2199,Sheet2!$A$1:$C$5,3,0)</f>
        <v>2</v>
      </c>
    </row>
    <row r="2200" spans="1:18" ht="14.25" customHeight="1">
      <c r="A2200" s="4">
        <v>2199</v>
      </c>
      <c r="B2200">
        <f t="shared" ca="1" si="0"/>
        <v>280</v>
      </c>
      <c r="C2200">
        <f t="shared" ca="1" si="1"/>
        <v>2</v>
      </c>
      <c r="D2200" t="str">
        <f ca="1">VLOOKUP(C2200,Stay!$A$1:$B$5,2,0)</f>
        <v>1 week</v>
      </c>
      <c r="E2200">
        <f ca="1">VLOOKUP(C2200,Stay!$A$1:$C$5,3,0)</f>
        <v>7</v>
      </c>
      <c r="F2200">
        <f t="shared" ca="1" si="2"/>
        <v>60</v>
      </c>
      <c r="G2200" t="str">
        <f ca="1">VLOOKUP(F2200,Cities!$A$1:$C$69,2,0)</f>
        <v>Toronto</v>
      </c>
      <c r="H2200" t="str">
        <f ca="1">VLOOKUP(F2200,Cities!$A$1:$F$69,6,0)</f>
        <v>Modern</v>
      </c>
      <c r="I2200" t="str">
        <f ca="1">VLOOKUP(F2200,Cities!$A$1:$C$69,3,0)</f>
        <v>North America</v>
      </c>
      <c r="J2200">
        <f t="shared" ca="1" si="3"/>
        <v>2</v>
      </c>
      <c r="K2200">
        <f ca="1">VLOOKUP(F2200,Cities!$A$1:$I$69,6+J2200,0)*R2200*E2200</f>
        <v>6552</v>
      </c>
      <c r="L2200">
        <f t="shared" ca="1" si="4"/>
        <v>1</v>
      </c>
      <c r="M2200">
        <f ca="1">VLOOKUP(F2200,Cities!$A$1:$I$69,4,0)*R2200*L2200</f>
        <v>2700</v>
      </c>
      <c r="N2200">
        <f t="shared" ca="1" si="5"/>
        <v>9252</v>
      </c>
      <c r="O2200" t="str">
        <f ca="1">VLOOKUP(F2200,Cities!$A$1:$E$69,5,0)</f>
        <v>Summer</v>
      </c>
      <c r="P2200">
        <f t="shared" ca="1" si="6"/>
        <v>4</v>
      </c>
      <c r="Q2200" t="str">
        <f ca="1">VLOOKUP(P2200,Sheet2!$A$1:$B$5,2,0)</f>
        <v>Friends</v>
      </c>
      <c r="R2200">
        <f ca="1">VLOOKUP(P2200,Sheet2!$A$1:$C$5,3,0)</f>
        <v>6</v>
      </c>
    </row>
    <row r="2201" spans="1:18" ht="14.25" customHeight="1">
      <c r="A2201" s="4">
        <v>2200</v>
      </c>
      <c r="B2201">
        <f t="shared" ca="1" si="0"/>
        <v>212</v>
      </c>
      <c r="C2201">
        <f t="shared" ca="1" si="1"/>
        <v>3</v>
      </c>
      <c r="D2201" t="str">
        <f ca="1">VLOOKUP(C2201,Stay!$A$1:$B$5,2,0)</f>
        <v>2 weeks</v>
      </c>
      <c r="E2201">
        <f ca="1">VLOOKUP(C2201,Stay!$A$1:$C$5,3,0)</f>
        <v>14</v>
      </c>
      <c r="F2201">
        <f t="shared" ca="1" si="2"/>
        <v>3</v>
      </c>
      <c r="G2201" t="str">
        <f ca="1">VLOOKUP(F2201,Cities!$A$1:$C$69,2,0)</f>
        <v>Asheville</v>
      </c>
      <c r="H2201" t="str">
        <f ca="1">VLOOKUP(F2201,Cities!$A$1:$F$69,6,0)</f>
        <v>Historical-Modern, Adventure-Water, Hills, Adventure-Land</v>
      </c>
      <c r="I2201" t="str">
        <f ca="1">VLOOKUP(F2201,Cities!$A$1:$C$69,3,0)</f>
        <v>North America</v>
      </c>
      <c r="J2201">
        <f t="shared" ca="1" si="3"/>
        <v>2</v>
      </c>
      <c r="K2201">
        <f ca="1">VLOOKUP(F2201,Cities!$A$1:$I$69,6+J2201,0)*R2201*E2201</f>
        <v>1484</v>
      </c>
      <c r="L2201">
        <f t="shared" ca="1" si="4"/>
        <v>2</v>
      </c>
      <c r="M2201">
        <f ca="1">VLOOKUP(F2201,Cities!$A$1:$I$69,4,0)*R2201*L2201</f>
        <v>500</v>
      </c>
      <c r="N2201">
        <f t="shared" ca="1" si="5"/>
        <v>1984</v>
      </c>
      <c r="O2201" t="str">
        <f ca="1">VLOOKUP(F2201,Cities!$A$1:$E$69,5,0)</f>
        <v>Summer</v>
      </c>
      <c r="P2201">
        <f t="shared" ca="1" si="6"/>
        <v>1</v>
      </c>
      <c r="Q2201" t="str">
        <f ca="1">VLOOKUP(P2201,Sheet2!$A$1:$B$5,2,0)</f>
        <v>Solo</v>
      </c>
      <c r="R2201">
        <f ca="1">VLOOKUP(P2201,Sheet2!$A$1:$C$5,3,0)</f>
        <v>1</v>
      </c>
    </row>
    <row r="2202" spans="1:18" ht="14.25" customHeight="1">
      <c r="A2202" s="4">
        <v>2201</v>
      </c>
      <c r="B2202">
        <f t="shared" ca="1" si="0"/>
        <v>91</v>
      </c>
      <c r="C2202">
        <f t="shared" ca="1" si="1"/>
        <v>3</v>
      </c>
      <c r="D2202" t="str">
        <f ca="1">VLOOKUP(C2202,Stay!$A$1:$B$5,2,0)</f>
        <v>2 weeks</v>
      </c>
      <c r="E2202">
        <f ca="1">VLOOKUP(C2202,Stay!$A$1:$C$5,3,0)</f>
        <v>14</v>
      </c>
      <c r="F2202">
        <f t="shared" ca="1" si="2"/>
        <v>45</v>
      </c>
      <c r="G2202" t="str">
        <f ca="1">VLOOKUP(F2202,Cities!$A$1:$C$69,2,0)</f>
        <v>Oakland</v>
      </c>
      <c r="H2202" t="str">
        <f ca="1">VLOOKUP(F2202,Cities!$A$1:$F$69,6,0)</f>
        <v>Modern, Hills, Park</v>
      </c>
      <c r="I2202" t="str">
        <f ca="1">VLOOKUP(F2202,Cities!$A$1:$C$69,3,0)</f>
        <v>North America</v>
      </c>
      <c r="J2202">
        <f t="shared" ca="1" si="3"/>
        <v>2</v>
      </c>
      <c r="K2202">
        <f ca="1">VLOOKUP(F2202,Cities!$A$1:$I$69,6+J2202,0)*R2202*E2202</f>
        <v>2968</v>
      </c>
      <c r="L2202">
        <f t="shared" ca="1" si="4"/>
        <v>2</v>
      </c>
      <c r="M2202">
        <f ca="1">VLOOKUP(F2202,Cities!$A$1:$I$69,4,0)*R2202*L2202</f>
        <v>1440</v>
      </c>
      <c r="N2202">
        <f t="shared" ca="1" si="5"/>
        <v>4408</v>
      </c>
      <c r="O2202" t="str">
        <f ca="1">VLOOKUP(F2202,Cities!$A$1:$E$69,5,0)</f>
        <v>Spring</v>
      </c>
      <c r="P2202">
        <f t="shared" ca="1" si="6"/>
        <v>3</v>
      </c>
      <c r="Q2202" t="str">
        <f ca="1">VLOOKUP(P2202,Sheet2!$A$1:$B$5,2,0)</f>
        <v>Romantic</v>
      </c>
      <c r="R2202">
        <f ca="1">VLOOKUP(P2202,Sheet2!$A$1:$C$5,3,0)</f>
        <v>2</v>
      </c>
    </row>
    <row r="2203" spans="1:18" ht="14.25" customHeight="1">
      <c r="A2203" s="4">
        <v>2202</v>
      </c>
      <c r="B2203">
        <f t="shared" ca="1" si="0"/>
        <v>161</v>
      </c>
      <c r="C2203">
        <f t="shared" ca="1" si="1"/>
        <v>3</v>
      </c>
      <c r="D2203" t="str">
        <f ca="1">VLOOKUP(C2203,Stay!$A$1:$B$5,2,0)</f>
        <v>2 weeks</v>
      </c>
      <c r="E2203">
        <f ca="1">VLOOKUP(C2203,Stay!$A$1:$C$5,3,0)</f>
        <v>14</v>
      </c>
      <c r="F2203">
        <f t="shared" ca="1" si="2"/>
        <v>19</v>
      </c>
      <c r="G2203" t="str">
        <f ca="1">VLOOKUP(F2203,Cities!$A$1:$C$69,2,0)</f>
        <v>Columbus</v>
      </c>
      <c r="H2203" t="str">
        <f ca="1">VLOOKUP(F2203,Cities!$A$1:$F$69,6,0)</f>
        <v>Modern, Beach, Nightlife, Park</v>
      </c>
      <c r="I2203" t="str">
        <f ca="1">VLOOKUP(F2203,Cities!$A$1:$C$69,3,0)</f>
        <v>North America</v>
      </c>
      <c r="J2203">
        <f t="shared" ca="1" si="3"/>
        <v>2</v>
      </c>
      <c r="K2203">
        <f ca="1">VLOOKUP(F2203,Cities!$A$1:$I$69,6+J2203,0)*R2203*E2203</f>
        <v>2100</v>
      </c>
      <c r="L2203">
        <f t="shared" ca="1" si="4"/>
        <v>1</v>
      </c>
      <c r="M2203">
        <f ca="1">VLOOKUP(F2203,Cities!$A$1:$I$69,4,0)*R2203*L2203</f>
        <v>480</v>
      </c>
      <c r="N2203">
        <f t="shared" ca="1" si="5"/>
        <v>2580</v>
      </c>
      <c r="O2203" t="str">
        <f ca="1">VLOOKUP(F2203,Cities!$A$1:$E$69,5,0)</f>
        <v>Summer</v>
      </c>
      <c r="P2203">
        <f t="shared" ca="1" si="6"/>
        <v>3</v>
      </c>
      <c r="Q2203" t="str">
        <f ca="1">VLOOKUP(P2203,Sheet2!$A$1:$B$5,2,0)</f>
        <v>Romantic</v>
      </c>
      <c r="R2203">
        <f ca="1">VLOOKUP(P2203,Sheet2!$A$1:$C$5,3,0)</f>
        <v>2</v>
      </c>
    </row>
    <row r="2204" spans="1:18" ht="14.25" customHeight="1">
      <c r="A2204" s="4">
        <v>2203</v>
      </c>
      <c r="B2204">
        <f t="shared" ca="1" si="0"/>
        <v>280</v>
      </c>
      <c r="C2204">
        <f t="shared" ca="1" si="1"/>
        <v>2</v>
      </c>
      <c r="D2204" t="str">
        <f ca="1">VLOOKUP(C2204,Stay!$A$1:$B$5,2,0)</f>
        <v>1 week</v>
      </c>
      <c r="E2204">
        <f ca="1">VLOOKUP(C2204,Stay!$A$1:$C$5,3,0)</f>
        <v>7</v>
      </c>
      <c r="F2204">
        <f t="shared" ca="1" si="2"/>
        <v>5</v>
      </c>
      <c r="G2204" t="str">
        <f ca="1">VLOOKUP(F2204,Cities!$A$1:$C$69,2,0)</f>
        <v>Austin</v>
      </c>
      <c r="H2204" t="str">
        <f ca="1">VLOOKUP(F2204,Cities!$A$1:$F$69,6,0)</f>
        <v>Historical-Modern, Nightlife</v>
      </c>
      <c r="I2204" t="str">
        <f ca="1">VLOOKUP(F2204,Cities!$A$1:$C$69,3,0)</f>
        <v>North America</v>
      </c>
      <c r="J2204">
        <f t="shared" ca="1" si="3"/>
        <v>3</v>
      </c>
      <c r="K2204">
        <f ca="1">VLOOKUP(F2204,Cities!$A$1:$I$69,6+J2204,0)*R2204*E2204</f>
        <v>1708</v>
      </c>
      <c r="L2204">
        <f t="shared" ca="1" si="4"/>
        <v>2</v>
      </c>
      <c r="M2204">
        <f ca="1">VLOOKUP(F2204,Cities!$A$1:$I$69,4,0)*R2204*L2204</f>
        <v>120</v>
      </c>
      <c r="N2204">
        <f t="shared" ca="1" si="5"/>
        <v>1828</v>
      </c>
      <c r="O2204" t="str">
        <f ca="1">VLOOKUP(F2204,Cities!$A$1:$E$69,5,0)</f>
        <v>Spring</v>
      </c>
      <c r="P2204">
        <f t="shared" ca="1" si="6"/>
        <v>1</v>
      </c>
      <c r="Q2204" t="str">
        <f ca="1">VLOOKUP(P2204,Sheet2!$A$1:$B$5,2,0)</f>
        <v>Solo</v>
      </c>
      <c r="R2204">
        <f ca="1">VLOOKUP(P2204,Sheet2!$A$1:$C$5,3,0)</f>
        <v>1</v>
      </c>
    </row>
    <row r="2205" spans="1:18" ht="14.25" customHeight="1">
      <c r="A2205" s="4">
        <v>2204</v>
      </c>
      <c r="B2205">
        <f t="shared" ca="1" si="0"/>
        <v>251</v>
      </c>
      <c r="C2205">
        <f t="shared" ca="1" si="1"/>
        <v>1</v>
      </c>
      <c r="D2205" t="str">
        <f ca="1">VLOOKUP(C2205,Stay!$A$1:$B$5,2,0)</f>
        <v>3 days</v>
      </c>
      <c r="E2205">
        <f ca="1">VLOOKUP(C2205,Stay!$A$1:$C$5,3,0)</f>
        <v>3</v>
      </c>
      <c r="F2205">
        <f t="shared" ca="1" si="2"/>
        <v>27</v>
      </c>
      <c r="G2205" t="str">
        <f ca="1">VLOOKUP(F2205,Cities!$A$1:$C$69,2,0)</f>
        <v>Hawaii</v>
      </c>
      <c r="H2205" t="str">
        <f ca="1">VLOOKUP(F2205,Cities!$A$1:$F$69,6,0)</f>
        <v>Beach, Terrain, Modern</v>
      </c>
      <c r="I2205" t="str">
        <f ca="1">VLOOKUP(F2205,Cities!$A$1:$C$69,3,0)</f>
        <v>North America</v>
      </c>
      <c r="J2205">
        <f t="shared" ca="1" si="3"/>
        <v>1</v>
      </c>
      <c r="K2205">
        <f ca="1">VLOOKUP(F2205,Cities!$A$1:$I$69,6+J2205,0)*R2205*E2205</f>
        <v>1200</v>
      </c>
      <c r="L2205">
        <f t="shared" ca="1" si="4"/>
        <v>1</v>
      </c>
      <c r="M2205">
        <f ca="1">VLOOKUP(F2205,Cities!$A$1:$I$69,4,0)*R2205*L2205</f>
        <v>3200</v>
      </c>
      <c r="N2205">
        <f t="shared" ca="1" si="5"/>
        <v>4400</v>
      </c>
      <c r="O2205" t="str">
        <f ca="1">VLOOKUP(F2205,Cities!$A$1:$E$69,5,0)</f>
        <v>Summer</v>
      </c>
      <c r="P2205">
        <f t="shared" ca="1" si="6"/>
        <v>2</v>
      </c>
      <c r="Q2205" t="str">
        <f ca="1">VLOOKUP(P2205,Sheet2!$A$1:$B$5,2,0)</f>
        <v>Family</v>
      </c>
      <c r="R2205">
        <f ca="1">VLOOKUP(P2205,Sheet2!$A$1:$C$5,3,0)</f>
        <v>4</v>
      </c>
    </row>
    <row r="2206" spans="1:18" ht="14.25" customHeight="1">
      <c r="A2206" s="4">
        <v>2205</v>
      </c>
      <c r="B2206">
        <f t="shared" ca="1" si="0"/>
        <v>58</v>
      </c>
      <c r="C2206">
        <f t="shared" ca="1" si="1"/>
        <v>2</v>
      </c>
      <c r="D2206" t="str">
        <f ca="1">VLOOKUP(C2206,Stay!$A$1:$B$5,2,0)</f>
        <v>1 week</v>
      </c>
      <c r="E2206">
        <f ca="1">VLOOKUP(C2206,Stay!$A$1:$C$5,3,0)</f>
        <v>7</v>
      </c>
      <c r="F2206">
        <f t="shared" ca="1" si="2"/>
        <v>37</v>
      </c>
      <c r="G2206" t="str">
        <f ca="1">VLOOKUP(F2206,Cities!$A$1:$C$69,2,0)</f>
        <v>Melbourne</v>
      </c>
      <c r="H2206" t="str">
        <f ca="1">VLOOKUP(F2206,Cities!$A$1:$F$69,6,0)</f>
        <v>Modern, Beach, Adventure-Modern</v>
      </c>
      <c r="I2206" t="str">
        <f ca="1">VLOOKUP(F2206,Cities!$A$1:$C$69,3,0)</f>
        <v>Australia</v>
      </c>
      <c r="J2206">
        <f t="shared" ca="1" si="3"/>
        <v>3</v>
      </c>
      <c r="K2206">
        <f ca="1">VLOOKUP(F2206,Cities!$A$1:$I$69,6+J2206,0)*R2206*E2206</f>
        <v>2205</v>
      </c>
      <c r="L2206">
        <f t="shared" ca="1" si="4"/>
        <v>1</v>
      </c>
      <c r="M2206">
        <f ca="1">VLOOKUP(F2206,Cities!$A$1:$I$69,4,0)*R2206*L2206</f>
        <v>1360</v>
      </c>
      <c r="N2206">
        <f t="shared" ca="1" si="5"/>
        <v>3565</v>
      </c>
      <c r="O2206" t="str">
        <f ca="1">VLOOKUP(F2206,Cities!$A$1:$E$69,5,0)</f>
        <v>Spring</v>
      </c>
      <c r="P2206">
        <f t="shared" ca="1" si="6"/>
        <v>1</v>
      </c>
      <c r="Q2206" t="str">
        <f ca="1">VLOOKUP(P2206,Sheet2!$A$1:$B$5,2,0)</f>
        <v>Solo</v>
      </c>
      <c r="R2206">
        <f ca="1">VLOOKUP(P2206,Sheet2!$A$1:$C$5,3,0)</f>
        <v>1</v>
      </c>
    </row>
    <row r="2207" spans="1:18" ht="14.25" customHeight="1">
      <c r="A2207" s="4">
        <v>2206</v>
      </c>
      <c r="B2207">
        <f t="shared" ca="1" si="0"/>
        <v>74</v>
      </c>
      <c r="C2207">
        <f t="shared" ca="1" si="1"/>
        <v>3</v>
      </c>
      <c r="D2207" t="str">
        <f ca="1">VLOOKUP(C2207,Stay!$A$1:$B$5,2,0)</f>
        <v>2 weeks</v>
      </c>
      <c r="E2207">
        <f ca="1">VLOOKUP(C2207,Stay!$A$1:$C$5,3,0)</f>
        <v>14</v>
      </c>
      <c r="F2207">
        <f t="shared" ca="1" si="2"/>
        <v>33</v>
      </c>
      <c r="G2207" t="str">
        <f ca="1">VLOOKUP(F2207,Cities!$A$1:$C$69,2,0)</f>
        <v>Madrid</v>
      </c>
      <c r="H2207" t="str">
        <f ca="1">VLOOKUP(F2207,Cities!$A$1:$F$69,6,0)</f>
        <v>Historical, Beach, Terrain</v>
      </c>
      <c r="I2207" t="str">
        <f ca="1">VLOOKUP(F2207,Cities!$A$1:$C$69,3,0)</f>
        <v>Europe</v>
      </c>
      <c r="J2207">
        <f t="shared" ca="1" si="3"/>
        <v>1</v>
      </c>
      <c r="K2207">
        <f ca="1">VLOOKUP(F2207,Cities!$A$1:$I$69,6+J2207,0)*R2207*E2207</f>
        <v>2408</v>
      </c>
      <c r="L2207">
        <f t="shared" ca="1" si="4"/>
        <v>1</v>
      </c>
      <c r="M2207">
        <f ca="1">VLOOKUP(F2207,Cities!$A$1:$I$69,4,0)*R2207*L2207</f>
        <v>4280</v>
      </c>
      <c r="N2207">
        <f t="shared" ca="1" si="5"/>
        <v>6688</v>
      </c>
      <c r="O2207" t="str">
        <f ca="1">VLOOKUP(F2207,Cities!$A$1:$E$69,5,0)</f>
        <v>Summer</v>
      </c>
      <c r="P2207">
        <f t="shared" ca="1" si="6"/>
        <v>2</v>
      </c>
      <c r="Q2207" t="str">
        <f ca="1">VLOOKUP(P2207,Sheet2!$A$1:$B$5,2,0)</f>
        <v>Family</v>
      </c>
      <c r="R2207">
        <f ca="1">VLOOKUP(P2207,Sheet2!$A$1:$C$5,3,0)</f>
        <v>4</v>
      </c>
    </row>
    <row r="2208" spans="1:18" ht="14.25" customHeight="1">
      <c r="A2208" s="4">
        <v>2207</v>
      </c>
      <c r="B2208">
        <f t="shared" ca="1" si="0"/>
        <v>214</v>
      </c>
      <c r="C2208">
        <f t="shared" ca="1" si="1"/>
        <v>4</v>
      </c>
      <c r="D2208" t="str">
        <f ca="1">VLOOKUP(C2208,Stay!$A$1:$B$5,2,0)</f>
        <v>1 month</v>
      </c>
      <c r="E2208">
        <f ca="1">VLOOKUP(C2208,Stay!$A$1:$C$5,3,0)</f>
        <v>30</v>
      </c>
      <c r="F2208">
        <f t="shared" ca="1" si="2"/>
        <v>66</v>
      </c>
      <c r="G2208" t="str">
        <f ca="1">VLOOKUP(F2208,Cities!$A$1:$C$69,2,0)</f>
        <v>Vienna</v>
      </c>
      <c r="H2208" t="str">
        <f ca="1">VLOOKUP(F2208,Cities!$A$1:$F$69,6,0)</f>
        <v>Terrain</v>
      </c>
      <c r="I2208" t="str">
        <f ca="1">VLOOKUP(F2208,Cities!$A$1:$C$69,3,0)</f>
        <v>Europe</v>
      </c>
      <c r="J2208">
        <f t="shared" ca="1" si="3"/>
        <v>2</v>
      </c>
      <c r="K2208">
        <f ca="1">VLOOKUP(F2208,Cities!$A$1:$I$69,6+J2208,0)*R2208*E2208</f>
        <v>3930</v>
      </c>
      <c r="L2208">
        <f t="shared" ca="1" si="4"/>
        <v>1</v>
      </c>
      <c r="M2208">
        <f ca="1">VLOOKUP(F2208,Cities!$A$1:$I$69,4,0)*R2208*L2208</f>
        <v>1350</v>
      </c>
      <c r="N2208">
        <f t="shared" ca="1" si="5"/>
        <v>5280</v>
      </c>
      <c r="O2208" t="str">
        <f ca="1">VLOOKUP(F2208,Cities!$A$1:$E$69,5,0)</f>
        <v>Summer</v>
      </c>
      <c r="P2208">
        <f t="shared" ca="1" si="6"/>
        <v>1</v>
      </c>
      <c r="Q2208" t="str">
        <f ca="1">VLOOKUP(P2208,Sheet2!$A$1:$B$5,2,0)</f>
        <v>Solo</v>
      </c>
      <c r="R2208">
        <f ca="1">VLOOKUP(P2208,Sheet2!$A$1:$C$5,3,0)</f>
        <v>1</v>
      </c>
    </row>
    <row r="2209" spans="1:18" ht="14.25" customHeight="1">
      <c r="A2209" s="4">
        <v>2208</v>
      </c>
      <c r="B2209">
        <f t="shared" ca="1" si="0"/>
        <v>252</v>
      </c>
      <c r="C2209">
        <f t="shared" ca="1" si="1"/>
        <v>2</v>
      </c>
      <c r="D2209" t="str">
        <f ca="1">VLOOKUP(C2209,Stay!$A$1:$B$5,2,0)</f>
        <v>1 week</v>
      </c>
      <c r="E2209">
        <f ca="1">VLOOKUP(C2209,Stay!$A$1:$C$5,3,0)</f>
        <v>7</v>
      </c>
      <c r="F2209">
        <f t="shared" ca="1" si="2"/>
        <v>57</v>
      </c>
      <c r="G2209" t="str">
        <f ca="1">VLOOKUP(F2209,Cities!$A$1:$C$69,2,0)</f>
        <v>Seattle</v>
      </c>
      <c r="H2209" t="str">
        <f ca="1">VLOOKUP(F2209,Cities!$A$1:$F$69,6,0)</f>
        <v>Modern</v>
      </c>
      <c r="I2209" t="str">
        <f ca="1">VLOOKUP(F2209,Cities!$A$1:$C$69,3,0)</f>
        <v>North America</v>
      </c>
      <c r="J2209">
        <f t="shared" ca="1" si="3"/>
        <v>3</v>
      </c>
      <c r="K2209">
        <f ca="1">VLOOKUP(F2209,Cities!$A$1:$I$69,6+J2209,0)*R2209*E2209</f>
        <v>2394</v>
      </c>
      <c r="L2209">
        <f t="shared" ca="1" si="4"/>
        <v>1</v>
      </c>
      <c r="M2209">
        <f ca="1">VLOOKUP(F2209,Cities!$A$1:$I$69,4,0)*R2209*L2209</f>
        <v>200</v>
      </c>
      <c r="N2209">
        <f t="shared" ca="1" si="5"/>
        <v>2594</v>
      </c>
      <c r="O2209" t="str">
        <f ca="1">VLOOKUP(F2209,Cities!$A$1:$E$69,5,0)</f>
        <v>Summer</v>
      </c>
      <c r="P2209">
        <f t="shared" ca="1" si="6"/>
        <v>1</v>
      </c>
      <c r="Q2209" t="str">
        <f ca="1">VLOOKUP(P2209,Sheet2!$A$1:$B$5,2,0)</f>
        <v>Solo</v>
      </c>
      <c r="R2209">
        <f ca="1">VLOOKUP(P2209,Sheet2!$A$1:$C$5,3,0)</f>
        <v>1</v>
      </c>
    </row>
    <row r="2210" spans="1:18" ht="14.25" customHeight="1">
      <c r="A2210" s="4">
        <v>2209</v>
      </c>
      <c r="B2210">
        <f t="shared" ca="1" si="0"/>
        <v>271</v>
      </c>
      <c r="C2210">
        <f t="shared" ca="1" si="1"/>
        <v>1</v>
      </c>
      <c r="D2210" t="str">
        <f ca="1">VLOOKUP(C2210,Stay!$A$1:$B$5,2,0)</f>
        <v>3 days</v>
      </c>
      <c r="E2210">
        <f ca="1">VLOOKUP(C2210,Stay!$A$1:$C$5,3,0)</f>
        <v>3</v>
      </c>
      <c r="F2210">
        <f t="shared" ca="1" si="2"/>
        <v>40</v>
      </c>
      <c r="G2210" t="str">
        <f ca="1">VLOOKUP(F2210,Cities!$A$1:$C$69,2,0)</f>
        <v>Naples</v>
      </c>
      <c r="H2210" t="str">
        <f ca="1">VLOOKUP(F2210,Cities!$A$1:$F$69,6,0)</f>
        <v>Historical-Ancient, Architecture, Nightlife</v>
      </c>
      <c r="I2210" t="str">
        <f ca="1">VLOOKUP(F2210,Cities!$A$1:$C$69,3,0)</f>
        <v>Europe</v>
      </c>
      <c r="J2210">
        <f t="shared" ca="1" si="3"/>
        <v>3</v>
      </c>
      <c r="K2210">
        <f ca="1">VLOOKUP(F2210,Cities!$A$1:$I$69,6+J2210,0)*R2210*E2210</f>
        <v>1062</v>
      </c>
      <c r="L2210">
        <f t="shared" ca="1" si="4"/>
        <v>2</v>
      </c>
      <c r="M2210">
        <f ca="1">VLOOKUP(F2210,Cities!$A$1:$I$69,4,0)*R2210*L2210</f>
        <v>4400</v>
      </c>
      <c r="N2210">
        <f t="shared" ca="1" si="5"/>
        <v>5462</v>
      </c>
      <c r="O2210" t="str">
        <f ca="1">VLOOKUP(F2210,Cities!$A$1:$E$69,5,0)</f>
        <v>Summer</v>
      </c>
      <c r="P2210">
        <f t="shared" ca="1" si="6"/>
        <v>3</v>
      </c>
      <c r="Q2210" t="str">
        <f ca="1">VLOOKUP(P2210,Sheet2!$A$1:$B$5,2,0)</f>
        <v>Romantic</v>
      </c>
      <c r="R2210">
        <f ca="1">VLOOKUP(P2210,Sheet2!$A$1:$C$5,3,0)</f>
        <v>2</v>
      </c>
    </row>
    <row r="2211" spans="1:18" ht="14.25" customHeight="1">
      <c r="A2211" s="4">
        <v>2210</v>
      </c>
      <c r="B2211">
        <f t="shared" ca="1" si="0"/>
        <v>80</v>
      </c>
      <c r="C2211">
        <f t="shared" ca="1" si="1"/>
        <v>3</v>
      </c>
      <c r="D2211" t="str">
        <f ca="1">VLOOKUP(C2211,Stay!$A$1:$B$5,2,0)</f>
        <v>2 weeks</v>
      </c>
      <c r="E2211">
        <f ca="1">VLOOKUP(C2211,Stay!$A$1:$C$5,3,0)</f>
        <v>14</v>
      </c>
      <c r="F2211">
        <f t="shared" ca="1" si="2"/>
        <v>3</v>
      </c>
      <c r="G2211" t="str">
        <f ca="1">VLOOKUP(F2211,Cities!$A$1:$C$69,2,0)</f>
        <v>Asheville</v>
      </c>
      <c r="H2211" t="str">
        <f ca="1">VLOOKUP(F2211,Cities!$A$1:$F$69,6,0)</f>
        <v>Historical-Modern, Adventure-Water, Hills, Adventure-Land</v>
      </c>
      <c r="I2211" t="str">
        <f ca="1">VLOOKUP(F2211,Cities!$A$1:$C$69,3,0)</f>
        <v>North America</v>
      </c>
      <c r="J2211">
        <f t="shared" ca="1" si="3"/>
        <v>3</v>
      </c>
      <c r="K2211">
        <f ca="1">VLOOKUP(F2211,Cities!$A$1:$I$69,6+J2211,0)*R2211*E2211</f>
        <v>3010</v>
      </c>
      <c r="L2211">
        <f t="shared" ca="1" si="4"/>
        <v>2</v>
      </c>
      <c r="M2211">
        <f ca="1">VLOOKUP(F2211,Cities!$A$1:$I$69,4,0)*R2211*L2211</f>
        <v>500</v>
      </c>
      <c r="N2211">
        <f t="shared" ca="1" si="5"/>
        <v>3510</v>
      </c>
      <c r="O2211" t="str">
        <f ca="1">VLOOKUP(F2211,Cities!$A$1:$E$69,5,0)</f>
        <v>Summer</v>
      </c>
      <c r="P2211">
        <f t="shared" ca="1" si="6"/>
        <v>1</v>
      </c>
      <c r="Q2211" t="str">
        <f ca="1">VLOOKUP(P2211,Sheet2!$A$1:$B$5,2,0)</f>
        <v>Solo</v>
      </c>
      <c r="R2211">
        <f ca="1">VLOOKUP(P2211,Sheet2!$A$1:$C$5,3,0)</f>
        <v>1</v>
      </c>
    </row>
    <row r="2212" spans="1:18" ht="14.25" customHeight="1">
      <c r="A2212" s="4">
        <v>2211</v>
      </c>
      <c r="B2212">
        <f t="shared" ca="1" si="0"/>
        <v>275</v>
      </c>
      <c r="C2212">
        <f t="shared" ca="1" si="1"/>
        <v>1</v>
      </c>
      <c r="D2212" t="str">
        <f ca="1">VLOOKUP(C2212,Stay!$A$1:$B$5,2,0)</f>
        <v>3 days</v>
      </c>
      <c r="E2212">
        <f ca="1">VLOOKUP(C2212,Stay!$A$1:$C$5,3,0)</f>
        <v>3</v>
      </c>
      <c r="F2212">
        <f t="shared" ca="1" si="2"/>
        <v>59</v>
      </c>
      <c r="G2212" t="str">
        <f ca="1">VLOOKUP(F2212,Cities!$A$1:$C$69,2,0)</f>
        <v>Tasmania</v>
      </c>
      <c r="H2212" t="str">
        <f ca="1">VLOOKUP(F2212,Cities!$A$1:$F$69,6,0)</f>
        <v>Beach</v>
      </c>
      <c r="I2212" t="str">
        <f ca="1">VLOOKUP(F2212,Cities!$A$1:$C$69,3,0)</f>
        <v>Australia</v>
      </c>
      <c r="J2212">
        <f t="shared" ca="1" si="3"/>
        <v>3</v>
      </c>
      <c r="K2212">
        <f ca="1">VLOOKUP(F2212,Cities!$A$1:$I$69,6+J2212,0)*R2212*E2212</f>
        <v>2508</v>
      </c>
      <c r="L2212">
        <f t="shared" ca="1" si="4"/>
        <v>1</v>
      </c>
      <c r="M2212">
        <f ca="1">VLOOKUP(F2212,Cities!$A$1:$I$69,4,0)*R2212*L2212</f>
        <v>6080</v>
      </c>
      <c r="N2212">
        <f t="shared" ca="1" si="5"/>
        <v>8588</v>
      </c>
      <c r="O2212" t="str">
        <f ca="1">VLOOKUP(F2212,Cities!$A$1:$E$69,5,0)</f>
        <v>Spring</v>
      </c>
      <c r="P2212">
        <f t="shared" ca="1" si="6"/>
        <v>2</v>
      </c>
      <c r="Q2212" t="str">
        <f ca="1">VLOOKUP(P2212,Sheet2!$A$1:$B$5,2,0)</f>
        <v>Family</v>
      </c>
      <c r="R2212">
        <f ca="1">VLOOKUP(P2212,Sheet2!$A$1:$C$5,3,0)</f>
        <v>4</v>
      </c>
    </row>
    <row r="2213" spans="1:18" ht="14.25" customHeight="1">
      <c r="A2213" s="4">
        <v>2212</v>
      </c>
      <c r="B2213">
        <f t="shared" ca="1" si="0"/>
        <v>286</v>
      </c>
      <c r="C2213">
        <f t="shared" ca="1" si="1"/>
        <v>2</v>
      </c>
      <c r="D2213" t="str">
        <f ca="1">VLOOKUP(C2213,Stay!$A$1:$B$5,2,0)</f>
        <v>1 week</v>
      </c>
      <c r="E2213">
        <f ca="1">VLOOKUP(C2213,Stay!$A$1:$C$5,3,0)</f>
        <v>7</v>
      </c>
      <c r="F2213">
        <f t="shared" ca="1" si="2"/>
        <v>51</v>
      </c>
      <c r="G2213" t="str">
        <f ca="1">VLOOKUP(F2213,Cities!$A$1:$C$69,2,0)</f>
        <v>Rome</v>
      </c>
      <c r="H2213" t="str">
        <f ca="1">VLOOKUP(F2213,Cities!$A$1:$F$69,6,0)</f>
        <v>Historical</v>
      </c>
      <c r="I2213" t="str">
        <f ca="1">VLOOKUP(F2213,Cities!$A$1:$C$69,3,0)</f>
        <v>Europe</v>
      </c>
      <c r="J2213">
        <f t="shared" ca="1" si="3"/>
        <v>1</v>
      </c>
      <c r="K2213">
        <f ca="1">VLOOKUP(F2213,Cities!$A$1:$I$69,6+J2213,0)*R2213*E2213</f>
        <v>742</v>
      </c>
      <c r="L2213">
        <f t="shared" ca="1" si="4"/>
        <v>1</v>
      </c>
      <c r="M2213">
        <f ca="1">VLOOKUP(F2213,Cities!$A$1:$I$69,4,0)*R2213*L2213</f>
        <v>1906</v>
      </c>
      <c r="N2213">
        <f t="shared" ca="1" si="5"/>
        <v>2648</v>
      </c>
      <c r="O2213" t="str">
        <f ca="1">VLOOKUP(F2213,Cities!$A$1:$E$69,5,0)</f>
        <v>Summer</v>
      </c>
      <c r="P2213">
        <f t="shared" ca="1" si="6"/>
        <v>3</v>
      </c>
      <c r="Q2213" t="str">
        <f ca="1">VLOOKUP(P2213,Sheet2!$A$1:$B$5,2,0)</f>
        <v>Romantic</v>
      </c>
      <c r="R2213">
        <f ca="1">VLOOKUP(P2213,Sheet2!$A$1:$C$5,3,0)</f>
        <v>2</v>
      </c>
    </row>
    <row r="2214" spans="1:18" ht="14.25" customHeight="1">
      <c r="A2214" s="4">
        <v>2213</v>
      </c>
      <c r="B2214">
        <f t="shared" ca="1" si="0"/>
        <v>140</v>
      </c>
      <c r="C2214">
        <f t="shared" ca="1" si="1"/>
        <v>2</v>
      </c>
      <c r="D2214" t="str">
        <f ca="1">VLOOKUP(C2214,Stay!$A$1:$B$5,2,0)</f>
        <v>1 week</v>
      </c>
      <c r="E2214">
        <f ca="1">VLOOKUP(C2214,Stay!$A$1:$C$5,3,0)</f>
        <v>7</v>
      </c>
      <c r="F2214">
        <f t="shared" ca="1" si="2"/>
        <v>5</v>
      </c>
      <c r="G2214" t="str">
        <f ca="1">VLOOKUP(F2214,Cities!$A$1:$C$69,2,0)</f>
        <v>Austin</v>
      </c>
      <c r="H2214" t="str">
        <f ca="1">VLOOKUP(F2214,Cities!$A$1:$F$69,6,0)</f>
        <v>Historical-Modern, Nightlife</v>
      </c>
      <c r="I2214" t="str">
        <f ca="1">VLOOKUP(F2214,Cities!$A$1:$C$69,3,0)</f>
        <v>North America</v>
      </c>
      <c r="J2214">
        <f t="shared" ca="1" si="3"/>
        <v>1</v>
      </c>
      <c r="K2214">
        <f ca="1">VLOOKUP(F2214,Cities!$A$1:$I$69,6+J2214,0)*R2214*E2214</f>
        <v>2310</v>
      </c>
      <c r="L2214">
        <f t="shared" ca="1" si="4"/>
        <v>2</v>
      </c>
      <c r="M2214">
        <f ca="1">VLOOKUP(F2214,Cities!$A$1:$I$69,4,0)*R2214*L2214</f>
        <v>720</v>
      </c>
      <c r="N2214">
        <f t="shared" ca="1" si="5"/>
        <v>3030</v>
      </c>
      <c r="O2214" t="str">
        <f ca="1">VLOOKUP(F2214,Cities!$A$1:$E$69,5,0)</f>
        <v>Spring</v>
      </c>
      <c r="P2214">
        <f t="shared" ca="1" si="6"/>
        <v>4</v>
      </c>
      <c r="Q2214" t="str">
        <f ca="1">VLOOKUP(P2214,Sheet2!$A$1:$B$5,2,0)</f>
        <v>Friends</v>
      </c>
      <c r="R2214">
        <f ca="1">VLOOKUP(P2214,Sheet2!$A$1:$C$5,3,0)</f>
        <v>6</v>
      </c>
    </row>
    <row r="2215" spans="1:18" ht="14.25" customHeight="1">
      <c r="A2215" s="4">
        <v>2214</v>
      </c>
      <c r="B2215">
        <f t="shared" ca="1" si="0"/>
        <v>167</v>
      </c>
      <c r="C2215">
        <f t="shared" ca="1" si="1"/>
        <v>2</v>
      </c>
      <c r="D2215" t="str">
        <f ca="1">VLOOKUP(C2215,Stay!$A$1:$B$5,2,0)</f>
        <v>1 week</v>
      </c>
      <c r="E2215">
        <f ca="1">VLOOKUP(C2215,Stay!$A$1:$C$5,3,0)</f>
        <v>7</v>
      </c>
      <c r="F2215">
        <f t="shared" ca="1" si="2"/>
        <v>25</v>
      </c>
      <c r="G2215" t="str">
        <f ca="1">VLOOKUP(F2215,Cities!$A$1:$C$69,2,0)</f>
        <v>Geneva</v>
      </c>
      <c r="H2215" t="str">
        <f ca="1">VLOOKUP(F2215,Cities!$A$1:$F$69,6,0)</f>
        <v>Historical, Beach, Terrain</v>
      </c>
      <c r="I2215" t="str">
        <f ca="1">VLOOKUP(F2215,Cities!$A$1:$C$69,3,0)</f>
        <v>Europe</v>
      </c>
      <c r="J2215">
        <f t="shared" ca="1" si="3"/>
        <v>1</v>
      </c>
      <c r="K2215">
        <f ca="1">VLOOKUP(F2215,Cities!$A$1:$I$69,6+J2215,0)*R2215*E2215</f>
        <v>938</v>
      </c>
      <c r="L2215">
        <f t="shared" ca="1" si="4"/>
        <v>1</v>
      </c>
      <c r="M2215">
        <f ca="1">VLOOKUP(F2215,Cities!$A$1:$I$69,4,0)*R2215*L2215</f>
        <v>1960</v>
      </c>
      <c r="N2215">
        <f t="shared" ca="1" si="5"/>
        <v>2898</v>
      </c>
      <c r="O2215" t="str">
        <f ca="1">VLOOKUP(F2215,Cities!$A$1:$E$69,5,0)</f>
        <v>Summer</v>
      </c>
      <c r="P2215">
        <f t="shared" ca="1" si="6"/>
        <v>3</v>
      </c>
      <c r="Q2215" t="str">
        <f ca="1">VLOOKUP(P2215,Sheet2!$A$1:$B$5,2,0)</f>
        <v>Romantic</v>
      </c>
      <c r="R2215">
        <f ca="1">VLOOKUP(P2215,Sheet2!$A$1:$C$5,3,0)</f>
        <v>2</v>
      </c>
    </row>
    <row r="2216" spans="1:18" ht="14.25" customHeight="1">
      <c r="A2216" s="4">
        <v>2215</v>
      </c>
      <c r="B2216">
        <f t="shared" ca="1" si="0"/>
        <v>206</v>
      </c>
      <c r="C2216">
        <f t="shared" ca="1" si="1"/>
        <v>4</v>
      </c>
      <c r="D2216" t="str">
        <f ca="1">VLOOKUP(C2216,Stay!$A$1:$B$5,2,0)</f>
        <v>1 month</v>
      </c>
      <c r="E2216">
        <f ca="1">VLOOKUP(C2216,Stay!$A$1:$C$5,3,0)</f>
        <v>30</v>
      </c>
      <c r="F2216">
        <f t="shared" ca="1" si="2"/>
        <v>68</v>
      </c>
      <c r="G2216" t="str">
        <f ca="1">VLOOKUP(F2216,Cities!$A$1:$C$69,2,0)</f>
        <v>Washington, D.C.</v>
      </c>
      <c r="H2216" t="str">
        <f ca="1">VLOOKUP(F2216,Cities!$A$1:$F$69,6,0)</f>
        <v>Modern</v>
      </c>
      <c r="I2216" t="str">
        <f ca="1">VLOOKUP(F2216,Cities!$A$1:$C$69,3,0)</f>
        <v>North America</v>
      </c>
      <c r="J2216">
        <f t="shared" ca="1" si="3"/>
        <v>2</v>
      </c>
      <c r="K2216">
        <f ca="1">VLOOKUP(F2216,Cities!$A$1:$I$69,6+J2216,0)*R2216*E2216</f>
        <v>18600</v>
      </c>
      <c r="L2216">
        <f t="shared" ca="1" si="4"/>
        <v>2</v>
      </c>
      <c r="M2216">
        <f ca="1">VLOOKUP(F2216,Cities!$A$1:$I$69,4,0)*R2216*L2216</f>
        <v>2720</v>
      </c>
      <c r="N2216">
        <f t="shared" ca="1" si="5"/>
        <v>21320</v>
      </c>
      <c r="O2216" t="str">
        <f ca="1">VLOOKUP(F2216,Cities!$A$1:$E$69,5,0)</f>
        <v>Summer</v>
      </c>
      <c r="P2216">
        <f t="shared" ca="1" si="6"/>
        <v>2</v>
      </c>
      <c r="Q2216" t="str">
        <f ca="1">VLOOKUP(P2216,Sheet2!$A$1:$B$5,2,0)</f>
        <v>Family</v>
      </c>
      <c r="R2216">
        <f ca="1">VLOOKUP(P2216,Sheet2!$A$1:$C$5,3,0)</f>
        <v>4</v>
      </c>
    </row>
    <row r="2217" spans="1:18" ht="14.25" customHeight="1">
      <c r="A2217" s="4">
        <v>2216</v>
      </c>
      <c r="B2217">
        <f t="shared" ca="1" si="0"/>
        <v>52</v>
      </c>
      <c r="C2217">
        <f t="shared" ca="1" si="1"/>
        <v>4</v>
      </c>
      <c r="D2217" t="str">
        <f ca="1">VLOOKUP(C2217,Stay!$A$1:$B$5,2,0)</f>
        <v>1 month</v>
      </c>
      <c r="E2217">
        <f ca="1">VLOOKUP(C2217,Stay!$A$1:$C$5,3,0)</f>
        <v>30</v>
      </c>
      <c r="F2217">
        <f t="shared" ca="1" si="2"/>
        <v>12</v>
      </c>
      <c r="G2217" t="str">
        <f ca="1">VLOOKUP(F2217,Cities!$A$1:$C$69,2,0)</f>
        <v>Boston</v>
      </c>
      <c r="H2217" t="str">
        <f ca="1">VLOOKUP(F2217,Cities!$A$1:$F$69,6,0)</f>
        <v>Modern, Adventure-Water, Aquatic, Nightlife</v>
      </c>
      <c r="I2217" t="str">
        <f ca="1">VLOOKUP(F2217,Cities!$A$1:$C$69,3,0)</f>
        <v>North America</v>
      </c>
      <c r="J2217">
        <f t="shared" ca="1" si="3"/>
        <v>2</v>
      </c>
      <c r="K2217">
        <f ca="1">VLOOKUP(F2217,Cities!$A$1:$I$69,6+J2217,0)*R2217*E2217</f>
        <v>10440</v>
      </c>
      <c r="L2217">
        <f t="shared" ca="1" si="4"/>
        <v>2</v>
      </c>
      <c r="M2217">
        <f ca="1">VLOOKUP(F2217,Cities!$A$1:$I$69,4,0)*R2217*L2217</f>
        <v>800</v>
      </c>
      <c r="N2217">
        <f t="shared" ca="1" si="5"/>
        <v>11240</v>
      </c>
      <c r="O2217" t="str">
        <f ca="1">VLOOKUP(F2217,Cities!$A$1:$E$69,5,0)</f>
        <v>Summer</v>
      </c>
      <c r="P2217">
        <f t="shared" ca="1" si="6"/>
        <v>3</v>
      </c>
      <c r="Q2217" t="str">
        <f ca="1">VLOOKUP(P2217,Sheet2!$A$1:$B$5,2,0)</f>
        <v>Romantic</v>
      </c>
      <c r="R2217">
        <f ca="1">VLOOKUP(P2217,Sheet2!$A$1:$C$5,3,0)</f>
        <v>2</v>
      </c>
    </row>
    <row r="2218" spans="1:18" ht="14.25" customHeight="1">
      <c r="A2218" s="4">
        <v>2217</v>
      </c>
      <c r="B2218">
        <f t="shared" ca="1" si="0"/>
        <v>233</v>
      </c>
      <c r="C2218">
        <f t="shared" ca="1" si="1"/>
        <v>1</v>
      </c>
      <c r="D2218" t="str">
        <f ca="1">VLOOKUP(C2218,Stay!$A$1:$B$5,2,0)</f>
        <v>3 days</v>
      </c>
      <c r="E2218">
        <f ca="1">VLOOKUP(C2218,Stay!$A$1:$C$5,3,0)</f>
        <v>3</v>
      </c>
      <c r="F2218">
        <f t="shared" ca="1" si="2"/>
        <v>40</v>
      </c>
      <c r="G2218" t="str">
        <f ca="1">VLOOKUP(F2218,Cities!$A$1:$C$69,2,0)</f>
        <v>Naples</v>
      </c>
      <c r="H2218" t="str">
        <f ca="1">VLOOKUP(F2218,Cities!$A$1:$F$69,6,0)</f>
        <v>Historical-Ancient, Architecture, Nightlife</v>
      </c>
      <c r="I2218" t="str">
        <f ca="1">VLOOKUP(F2218,Cities!$A$1:$C$69,3,0)</f>
        <v>Europe</v>
      </c>
      <c r="J2218">
        <f t="shared" ca="1" si="3"/>
        <v>3</v>
      </c>
      <c r="K2218">
        <f ca="1">VLOOKUP(F2218,Cities!$A$1:$I$69,6+J2218,0)*R2218*E2218</f>
        <v>2124</v>
      </c>
      <c r="L2218">
        <f t="shared" ca="1" si="4"/>
        <v>1</v>
      </c>
      <c r="M2218">
        <f ca="1">VLOOKUP(F2218,Cities!$A$1:$I$69,4,0)*R2218*L2218</f>
        <v>4400</v>
      </c>
      <c r="N2218">
        <f t="shared" ca="1" si="5"/>
        <v>6524</v>
      </c>
      <c r="O2218" t="str">
        <f ca="1">VLOOKUP(F2218,Cities!$A$1:$E$69,5,0)</f>
        <v>Summer</v>
      </c>
      <c r="P2218">
        <f t="shared" ca="1" si="6"/>
        <v>2</v>
      </c>
      <c r="Q2218" t="str">
        <f ca="1">VLOOKUP(P2218,Sheet2!$A$1:$B$5,2,0)</f>
        <v>Family</v>
      </c>
      <c r="R2218">
        <f ca="1">VLOOKUP(P2218,Sheet2!$A$1:$C$5,3,0)</f>
        <v>4</v>
      </c>
    </row>
    <row r="2219" spans="1:18" ht="14.25" customHeight="1">
      <c r="A2219" s="4">
        <v>2218</v>
      </c>
      <c r="B2219">
        <f t="shared" ca="1" si="0"/>
        <v>62</v>
      </c>
      <c r="C2219">
        <f t="shared" ca="1" si="1"/>
        <v>1</v>
      </c>
      <c r="D2219" t="str">
        <f ca="1">VLOOKUP(C2219,Stay!$A$1:$B$5,2,0)</f>
        <v>3 days</v>
      </c>
      <c r="E2219">
        <f ca="1">VLOOKUP(C2219,Stay!$A$1:$C$5,3,0)</f>
        <v>3</v>
      </c>
      <c r="F2219">
        <f t="shared" ca="1" si="2"/>
        <v>18</v>
      </c>
      <c r="G2219" t="str">
        <f ca="1">VLOOKUP(F2219,Cities!$A$1:$C$69,2,0)</f>
        <v>Clark County</v>
      </c>
      <c r="H2219" t="str">
        <f ca="1">VLOOKUP(F2219,Cities!$A$1:$F$69,6,0)</f>
        <v>Modern, Nightlife, Park, Adventure-Land, Forest</v>
      </c>
      <c r="I2219" t="str">
        <f ca="1">VLOOKUP(F2219,Cities!$A$1:$C$69,3,0)</f>
        <v>North America</v>
      </c>
      <c r="J2219">
        <f t="shared" ca="1" si="3"/>
        <v>2</v>
      </c>
      <c r="K2219">
        <f ca="1">VLOOKUP(F2219,Cities!$A$1:$I$69,6+J2219,0)*R2219*E2219</f>
        <v>4500</v>
      </c>
      <c r="L2219">
        <f t="shared" ca="1" si="4"/>
        <v>2</v>
      </c>
      <c r="M2219">
        <f ca="1">VLOOKUP(F2219,Cities!$A$1:$I$69,4,0)*R2219*L2219</f>
        <v>1680</v>
      </c>
      <c r="N2219">
        <f t="shared" ca="1" si="5"/>
        <v>6180</v>
      </c>
      <c r="O2219" t="str">
        <f ca="1">VLOOKUP(F2219,Cities!$A$1:$E$69,5,0)</f>
        <v>Summer</v>
      </c>
      <c r="P2219">
        <f t="shared" ca="1" si="6"/>
        <v>4</v>
      </c>
      <c r="Q2219" t="str">
        <f ca="1">VLOOKUP(P2219,Sheet2!$A$1:$B$5,2,0)</f>
        <v>Friends</v>
      </c>
      <c r="R2219">
        <f ca="1">VLOOKUP(P2219,Sheet2!$A$1:$C$5,3,0)</f>
        <v>6</v>
      </c>
    </row>
    <row r="2220" spans="1:18" ht="14.25" customHeight="1">
      <c r="A2220" s="4">
        <v>2219</v>
      </c>
      <c r="B2220">
        <f t="shared" ca="1" si="0"/>
        <v>195</v>
      </c>
      <c r="C2220">
        <f t="shared" ca="1" si="1"/>
        <v>2</v>
      </c>
      <c r="D2220" t="str">
        <f ca="1">VLOOKUP(C2220,Stay!$A$1:$B$5,2,0)</f>
        <v>1 week</v>
      </c>
      <c r="E2220">
        <f ca="1">VLOOKUP(C2220,Stay!$A$1:$C$5,3,0)</f>
        <v>7</v>
      </c>
      <c r="F2220">
        <f t="shared" ca="1" si="2"/>
        <v>15</v>
      </c>
      <c r="G2220" t="str">
        <f ca="1">VLOOKUP(F2220,Cities!$A$1:$C$69,2,0)</f>
        <v>Cambridge</v>
      </c>
      <c r="H2220" t="str">
        <f ca="1">VLOOKUP(F2220,Cities!$A$1:$F$69,6,0)</f>
        <v>Modern, Aquatic</v>
      </c>
      <c r="I2220" t="str">
        <f ca="1">VLOOKUP(F2220,Cities!$A$1:$C$69,3,0)</f>
        <v>North America</v>
      </c>
      <c r="J2220">
        <f t="shared" ca="1" si="3"/>
        <v>3</v>
      </c>
      <c r="K2220">
        <f ca="1">VLOOKUP(F2220,Cities!$A$1:$I$69,6+J2220,0)*R2220*E2220</f>
        <v>6524</v>
      </c>
      <c r="L2220">
        <f t="shared" ca="1" si="4"/>
        <v>1</v>
      </c>
      <c r="M2220">
        <f ca="1">VLOOKUP(F2220,Cities!$A$1:$I$69,4,0)*R2220*L2220</f>
        <v>800</v>
      </c>
      <c r="N2220">
        <f t="shared" ca="1" si="5"/>
        <v>7324</v>
      </c>
      <c r="O2220" t="str">
        <f ca="1">VLOOKUP(F2220,Cities!$A$1:$E$69,5,0)</f>
        <v>Summer</v>
      </c>
      <c r="P2220">
        <f t="shared" ca="1" si="6"/>
        <v>2</v>
      </c>
      <c r="Q2220" t="str">
        <f ca="1">VLOOKUP(P2220,Sheet2!$A$1:$B$5,2,0)</f>
        <v>Family</v>
      </c>
      <c r="R2220">
        <f ca="1">VLOOKUP(P2220,Sheet2!$A$1:$C$5,3,0)</f>
        <v>4</v>
      </c>
    </row>
    <row r="2221" spans="1:18" ht="14.25" customHeight="1">
      <c r="A2221" s="4">
        <v>2220</v>
      </c>
      <c r="B2221">
        <f t="shared" ca="1" si="0"/>
        <v>11</v>
      </c>
      <c r="C2221">
        <f t="shared" ca="1" si="1"/>
        <v>3</v>
      </c>
      <c r="D2221" t="str">
        <f ca="1">VLOOKUP(C2221,Stay!$A$1:$B$5,2,0)</f>
        <v>2 weeks</v>
      </c>
      <c r="E2221">
        <f ca="1">VLOOKUP(C2221,Stay!$A$1:$C$5,3,0)</f>
        <v>14</v>
      </c>
      <c r="F2221">
        <f t="shared" ca="1" si="2"/>
        <v>35</v>
      </c>
      <c r="G2221" t="str">
        <f ca="1">VLOOKUP(F2221,Cities!$A$1:$C$69,2,0)</f>
        <v>Mallorca</v>
      </c>
      <c r="H2221" t="str">
        <f ca="1">VLOOKUP(F2221,Cities!$A$1:$F$69,6,0)</f>
        <v>Beach, Aquatic, Adventure-Water</v>
      </c>
      <c r="I2221" t="str">
        <f ca="1">VLOOKUP(F2221,Cities!$A$1:$C$69,3,0)</f>
        <v>Europe</v>
      </c>
      <c r="J2221">
        <f t="shared" ca="1" si="3"/>
        <v>3</v>
      </c>
      <c r="K2221">
        <f ca="1">VLOOKUP(F2221,Cities!$A$1:$I$69,6+J2221,0)*R2221*E2221</f>
        <v>10248</v>
      </c>
      <c r="L2221">
        <f t="shared" ca="1" si="4"/>
        <v>1</v>
      </c>
      <c r="M2221">
        <f ca="1">VLOOKUP(F2221,Cities!$A$1:$I$69,4,0)*R2221*L2221</f>
        <v>5088</v>
      </c>
      <c r="N2221">
        <f t="shared" ca="1" si="5"/>
        <v>15336</v>
      </c>
      <c r="O2221" t="str">
        <f ca="1">VLOOKUP(F2221,Cities!$A$1:$E$69,5,0)</f>
        <v>Summer</v>
      </c>
      <c r="P2221">
        <f t="shared" ca="1" si="6"/>
        <v>2</v>
      </c>
      <c r="Q2221" t="str">
        <f ca="1">VLOOKUP(P2221,Sheet2!$A$1:$B$5,2,0)</f>
        <v>Family</v>
      </c>
      <c r="R2221">
        <f ca="1">VLOOKUP(P2221,Sheet2!$A$1:$C$5,3,0)</f>
        <v>4</v>
      </c>
    </row>
    <row r="2222" spans="1:18" ht="14.25" customHeight="1">
      <c r="A2222" s="4">
        <v>2221</v>
      </c>
      <c r="B2222">
        <f t="shared" ca="1" si="0"/>
        <v>162</v>
      </c>
      <c r="C2222">
        <f t="shared" ca="1" si="1"/>
        <v>4</v>
      </c>
      <c r="D2222" t="str">
        <f ca="1">VLOOKUP(C2222,Stay!$A$1:$B$5,2,0)</f>
        <v>1 month</v>
      </c>
      <c r="E2222">
        <f ca="1">VLOOKUP(C2222,Stay!$A$1:$C$5,3,0)</f>
        <v>30</v>
      </c>
      <c r="F2222">
        <f t="shared" ca="1" si="2"/>
        <v>67</v>
      </c>
      <c r="G2222" t="str">
        <f ca="1">VLOOKUP(F2222,Cities!$A$1:$C$69,2,0)</f>
        <v>Ville de Quebec</v>
      </c>
      <c r="H2222" t="str">
        <f ca="1">VLOOKUP(F2222,Cities!$A$1:$F$69,6,0)</f>
        <v>Historical</v>
      </c>
      <c r="I2222" t="str">
        <f ca="1">VLOOKUP(F2222,Cities!$A$1:$C$69,3,0)</f>
        <v>North America</v>
      </c>
      <c r="J2222">
        <f t="shared" ca="1" si="3"/>
        <v>3</v>
      </c>
      <c r="K2222">
        <f ca="1">VLOOKUP(F2222,Cities!$A$1:$I$69,6+J2222,0)*R2222*E2222</f>
        <v>42960</v>
      </c>
      <c r="L2222">
        <f t="shared" ca="1" si="4"/>
        <v>2</v>
      </c>
      <c r="M2222">
        <f ca="1">VLOOKUP(F2222,Cities!$A$1:$I$69,4,0)*R2222*L2222</f>
        <v>4400</v>
      </c>
      <c r="N2222">
        <f t="shared" ca="1" si="5"/>
        <v>47360</v>
      </c>
      <c r="O2222" t="str">
        <f ca="1">VLOOKUP(F2222,Cities!$A$1:$E$69,5,0)</f>
        <v>Summer</v>
      </c>
      <c r="P2222">
        <f t="shared" ca="1" si="6"/>
        <v>2</v>
      </c>
      <c r="Q2222" t="str">
        <f ca="1">VLOOKUP(P2222,Sheet2!$A$1:$B$5,2,0)</f>
        <v>Family</v>
      </c>
      <c r="R2222">
        <f ca="1">VLOOKUP(P2222,Sheet2!$A$1:$C$5,3,0)</f>
        <v>4</v>
      </c>
    </row>
    <row r="2223" spans="1:18" ht="14.25" customHeight="1">
      <c r="A2223" s="4">
        <v>2222</v>
      </c>
      <c r="B2223">
        <f t="shared" ca="1" si="0"/>
        <v>52</v>
      </c>
      <c r="C2223">
        <f t="shared" ca="1" si="1"/>
        <v>3</v>
      </c>
      <c r="D2223" t="str">
        <f ca="1">VLOOKUP(C2223,Stay!$A$1:$B$5,2,0)</f>
        <v>2 weeks</v>
      </c>
      <c r="E2223">
        <f ca="1">VLOOKUP(C2223,Stay!$A$1:$C$5,3,0)</f>
        <v>14</v>
      </c>
      <c r="F2223">
        <f t="shared" ca="1" si="2"/>
        <v>8</v>
      </c>
      <c r="G2223" t="str">
        <f ca="1">VLOOKUP(F2223,Cities!$A$1:$C$69,2,0)</f>
        <v>Beijing</v>
      </c>
      <c r="H2223" t="str">
        <f ca="1">VLOOKUP(F2223,Cities!$A$1:$F$69,6,0)</f>
        <v>Modern, Beach, Nightlife</v>
      </c>
      <c r="I2223" t="str">
        <f ca="1">VLOOKUP(F2223,Cities!$A$1:$C$69,3,0)</f>
        <v>Asia</v>
      </c>
      <c r="J2223">
        <f t="shared" ca="1" si="3"/>
        <v>3</v>
      </c>
      <c r="K2223">
        <f ca="1">VLOOKUP(F2223,Cities!$A$1:$I$69,6+J2223,0)*R2223*E2223</f>
        <v>15456</v>
      </c>
      <c r="L2223">
        <f t="shared" ca="1" si="4"/>
        <v>2</v>
      </c>
      <c r="M2223">
        <f ca="1">VLOOKUP(F2223,Cities!$A$1:$I$69,4,0)*R2223*L2223</f>
        <v>11280</v>
      </c>
      <c r="N2223">
        <f t="shared" ca="1" si="5"/>
        <v>26736</v>
      </c>
      <c r="O2223" t="str">
        <f ca="1">VLOOKUP(F2223,Cities!$A$1:$E$69,5,0)</f>
        <v>Spring</v>
      </c>
      <c r="P2223">
        <f t="shared" ca="1" si="6"/>
        <v>4</v>
      </c>
      <c r="Q2223" t="str">
        <f ca="1">VLOOKUP(P2223,Sheet2!$A$1:$B$5,2,0)</f>
        <v>Friends</v>
      </c>
      <c r="R2223">
        <f ca="1">VLOOKUP(P2223,Sheet2!$A$1:$C$5,3,0)</f>
        <v>6</v>
      </c>
    </row>
    <row r="2224" spans="1:18" ht="14.25" customHeight="1">
      <c r="A2224" s="4">
        <v>2223</v>
      </c>
      <c r="B2224">
        <f t="shared" ca="1" si="0"/>
        <v>147</v>
      </c>
      <c r="C2224">
        <f t="shared" ca="1" si="1"/>
        <v>3</v>
      </c>
      <c r="D2224" t="str">
        <f ca="1">VLOOKUP(C2224,Stay!$A$1:$B$5,2,0)</f>
        <v>2 weeks</v>
      </c>
      <c r="E2224">
        <f ca="1">VLOOKUP(C2224,Stay!$A$1:$C$5,3,0)</f>
        <v>14</v>
      </c>
      <c r="F2224">
        <f t="shared" ca="1" si="2"/>
        <v>45</v>
      </c>
      <c r="G2224" t="str">
        <f ca="1">VLOOKUP(F2224,Cities!$A$1:$C$69,2,0)</f>
        <v>Oakland</v>
      </c>
      <c r="H2224" t="str">
        <f ca="1">VLOOKUP(F2224,Cities!$A$1:$F$69,6,0)</f>
        <v>Modern, Hills, Park</v>
      </c>
      <c r="I2224" t="str">
        <f ca="1">VLOOKUP(F2224,Cities!$A$1:$C$69,3,0)</f>
        <v>North America</v>
      </c>
      <c r="J2224">
        <f t="shared" ca="1" si="3"/>
        <v>3</v>
      </c>
      <c r="K2224">
        <f ca="1">VLOOKUP(F2224,Cities!$A$1:$I$69,6+J2224,0)*R2224*E2224</f>
        <v>2492</v>
      </c>
      <c r="L2224">
        <f t="shared" ca="1" si="4"/>
        <v>1</v>
      </c>
      <c r="M2224">
        <f ca="1">VLOOKUP(F2224,Cities!$A$1:$I$69,4,0)*R2224*L2224</f>
        <v>360</v>
      </c>
      <c r="N2224">
        <f t="shared" ca="1" si="5"/>
        <v>2852</v>
      </c>
      <c r="O2224" t="str">
        <f ca="1">VLOOKUP(F2224,Cities!$A$1:$E$69,5,0)</f>
        <v>Spring</v>
      </c>
      <c r="P2224">
        <f t="shared" ca="1" si="6"/>
        <v>1</v>
      </c>
      <c r="Q2224" t="str">
        <f ca="1">VLOOKUP(P2224,Sheet2!$A$1:$B$5,2,0)</f>
        <v>Solo</v>
      </c>
      <c r="R2224">
        <f ca="1">VLOOKUP(P2224,Sheet2!$A$1:$C$5,3,0)</f>
        <v>1</v>
      </c>
    </row>
    <row r="2225" spans="1:18" ht="14.25" customHeight="1">
      <c r="A2225" s="4">
        <v>2224</v>
      </c>
      <c r="B2225">
        <f t="shared" ca="1" si="0"/>
        <v>147</v>
      </c>
      <c r="C2225">
        <f t="shared" ca="1" si="1"/>
        <v>2</v>
      </c>
      <c r="D2225" t="str">
        <f ca="1">VLOOKUP(C2225,Stay!$A$1:$B$5,2,0)</f>
        <v>1 week</v>
      </c>
      <c r="E2225">
        <f ca="1">VLOOKUP(C2225,Stay!$A$1:$C$5,3,0)</f>
        <v>7</v>
      </c>
      <c r="F2225">
        <f t="shared" ca="1" si="2"/>
        <v>5</v>
      </c>
      <c r="G2225" t="str">
        <f ca="1">VLOOKUP(F2225,Cities!$A$1:$C$69,2,0)</f>
        <v>Austin</v>
      </c>
      <c r="H2225" t="str">
        <f ca="1">VLOOKUP(F2225,Cities!$A$1:$F$69,6,0)</f>
        <v>Historical-Modern, Nightlife</v>
      </c>
      <c r="I2225" t="str">
        <f ca="1">VLOOKUP(F2225,Cities!$A$1:$C$69,3,0)</f>
        <v>North America</v>
      </c>
      <c r="J2225">
        <f t="shared" ca="1" si="3"/>
        <v>3</v>
      </c>
      <c r="K2225">
        <f ca="1">VLOOKUP(F2225,Cities!$A$1:$I$69,6+J2225,0)*R2225*E2225</f>
        <v>6832</v>
      </c>
      <c r="L2225">
        <f t="shared" ca="1" si="4"/>
        <v>2</v>
      </c>
      <c r="M2225">
        <f ca="1">VLOOKUP(F2225,Cities!$A$1:$I$69,4,0)*R2225*L2225</f>
        <v>480</v>
      </c>
      <c r="N2225">
        <f t="shared" ca="1" si="5"/>
        <v>7312</v>
      </c>
      <c r="O2225" t="str">
        <f ca="1">VLOOKUP(F2225,Cities!$A$1:$E$69,5,0)</f>
        <v>Spring</v>
      </c>
      <c r="P2225">
        <f t="shared" ca="1" si="6"/>
        <v>2</v>
      </c>
      <c r="Q2225" t="str">
        <f ca="1">VLOOKUP(P2225,Sheet2!$A$1:$B$5,2,0)</f>
        <v>Family</v>
      </c>
      <c r="R2225">
        <f ca="1">VLOOKUP(P2225,Sheet2!$A$1:$C$5,3,0)</f>
        <v>4</v>
      </c>
    </row>
    <row r="2226" spans="1:18" ht="14.25" customHeight="1">
      <c r="A2226" s="4">
        <v>2225</v>
      </c>
      <c r="B2226">
        <f t="shared" ca="1" si="0"/>
        <v>18</v>
      </c>
      <c r="C2226">
        <f t="shared" ca="1" si="1"/>
        <v>3</v>
      </c>
      <c r="D2226" t="str">
        <f ca="1">VLOOKUP(C2226,Stay!$A$1:$B$5,2,0)</f>
        <v>2 weeks</v>
      </c>
      <c r="E2226">
        <f ca="1">VLOOKUP(C2226,Stay!$A$1:$C$5,3,0)</f>
        <v>14</v>
      </c>
      <c r="F2226">
        <f t="shared" ca="1" si="2"/>
        <v>34</v>
      </c>
      <c r="G2226" t="str">
        <f ca="1">VLOOKUP(F2226,Cities!$A$1:$C$69,2,0)</f>
        <v>Malaga</v>
      </c>
      <c r="H2226" t="str">
        <f ca="1">VLOOKUP(F2226,Cities!$A$1:$F$69,6,0)</f>
        <v>Beach</v>
      </c>
      <c r="I2226" t="str">
        <f ca="1">VLOOKUP(F2226,Cities!$A$1:$C$69,3,0)</f>
        <v>Europe</v>
      </c>
      <c r="J2226">
        <f t="shared" ca="1" si="3"/>
        <v>3</v>
      </c>
      <c r="K2226">
        <f ca="1">VLOOKUP(F2226,Cities!$A$1:$I$69,6+J2226,0)*R2226*E2226</f>
        <v>12040</v>
      </c>
      <c r="L2226">
        <f t="shared" ca="1" si="4"/>
        <v>1</v>
      </c>
      <c r="M2226">
        <f ca="1">VLOOKUP(F2226,Cities!$A$1:$I$69,4,0)*R2226*L2226</f>
        <v>4880</v>
      </c>
      <c r="N2226">
        <f t="shared" ca="1" si="5"/>
        <v>16920</v>
      </c>
      <c r="O2226" t="str">
        <f ca="1">VLOOKUP(F2226,Cities!$A$1:$E$69,5,0)</f>
        <v>Summer</v>
      </c>
      <c r="P2226">
        <f t="shared" ca="1" si="6"/>
        <v>2</v>
      </c>
      <c r="Q2226" t="str">
        <f ca="1">VLOOKUP(P2226,Sheet2!$A$1:$B$5,2,0)</f>
        <v>Family</v>
      </c>
      <c r="R2226">
        <f ca="1">VLOOKUP(P2226,Sheet2!$A$1:$C$5,3,0)</f>
        <v>4</v>
      </c>
    </row>
    <row r="2227" spans="1:18" ht="14.25" customHeight="1">
      <c r="A2227" s="4">
        <v>2226</v>
      </c>
      <c r="B2227">
        <f t="shared" ca="1" si="0"/>
        <v>81</v>
      </c>
      <c r="C2227">
        <f t="shared" ca="1" si="1"/>
        <v>1</v>
      </c>
      <c r="D2227" t="str">
        <f ca="1">VLOOKUP(C2227,Stay!$A$1:$B$5,2,0)</f>
        <v>3 days</v>
      </c>
      <c r="E2227">
        <f ca="1">VLOOKUP(C2227,Stay!$A$1:$C$5,3,0)</f>
        <v>3</v>
      </c>
      <c r="F2227">
        <f t="shared" ca="1" si="2"/>
        <v>22</v>
      </c>
      <c r="G2227" t="str">
        <f ca="1">VLOOKUP(F2227,Cities!$A$1:$C$69,2,0)</f>
        <v>Dublin</v>
      </c>
      <c r="H2227" t="str">
        <f ca="1">VLOOKUP(F2227,Cities!$A$1:$F$69,6,0)</f>
        <v>Terrain, Beach, Historical-Medieval, Parks, Architecture</v>
      </c>
      <c r="I2227" t="str">
        <f ca="1">VLOOKUP(F2227,Cities!$A$1:$C$69,3,0)</f>
        <v>Europe</v>
      </c>
      <c r="J2227">
        <f t="shared" ca="1" si="3"/>
        <v>2</v>
      </c>
      <c r="K2227">
        <f ca="1">VLOOKUP(F2227,Cities!$A$1:$I$69,6+J2227,0)*R2227*E2227</f>
        <v>351</v>
      </c>
      <c r="L2227">
        <f t="shared" ca="1" si="4"/>
        <v>2</v>
      </c>
      <c r="M2227">
        <f ca="1">VLOOKUP(F2227,Cities!$A$1:$I$69,4,0)*R2227*L2227</f>
        <v>1958</v>
      </c>
      <c r="N2227">
        <f t="shared" ca="1" si="5"/>
        <v>2309</v>
      </c>
      <c r="O2227" t="str">
        <f ca="1">VLOOKUP(F2227,Cities!$A$1:$E$69,5,0)</f>
        <v>Summer</v>
      </c>
      <c r="P2227">
        <f t="shared" ca="1" si="6"/>
        <v>1</v>
      </c>
      <c r="Q2227" t="str">
        <f ca="1">VLOOKUP(P2227,Sheet2!$A$1:$B$5,2,0)</f>
        <v>Solo</v>
      </c>
      <c r="R2227">
        <f ca="1">VLOOKUP(P2227,Sheet2!$A$1:$C$5,3,0)</f>
        <v>1</v>
      </c>
    </row>
    <row r="2228" spans="1:18" ht="14.25" customHeight="1">
      <c r="A2228" s="4">
        <v>2227</v>
      </c>
      <c r="B2228">
        <f t="shared" ca="1" si="0"/>
        <v>198</v>
      </c>
      <c r="C2228">
        <f t="shared" ca="1" si="1"/>
        <v>4</v>
      </c>
      <c r="D2228" t="str">
        <f ca="1">VLOOKUP(C2228,Stay!$A$1:$B$5,2,0)</f>
        <v>1 month</v>
      </c>
      <c r="E2228">
        <f ca="1">VLOOKUP(C2228,Stay!$A$1:$C$5,3,0)</f>
        <v>30</v>
      </c>
      <c r="F2228">
        <f t="shared" ca="1" si="2"/>
        <v>32</v>
      </c>
      <c r="G2228" t="str">
        <f ca="1">VLOOKUP(F2228,Cities!$A$1:$C$69,2,0)</f>
        <v>Lyon</v>
      </c>
      <c r="H2228" t="str">
        <f ca="1">VLOOKUP(F2228,Cities!$A$1:$F$69,6,0)</f>
        <v>Historical, Beach, Terrain</v>
      </c>
      <c r="I2228" t="str">
        <f ca="1">VLOOKUP(F2228,Cities!$A$1:$C$69,3,0)</f>
        <v>Europe</v>
      </c>
      <c r="J2228">
        <f t="shared" ca="1" si="3"/>
        <v>3</v>
      </c>
      <c r="K2228">
        <f ca="1">VLOOKUP(F2228,Cities!$A$1:$I$69,6+J2228,0)*R2228*E2228</f>
        <v>43020</v>
      </c>
      <c r="L2228">
        <f t="shared" ca="1" si="4"/>
        <v>2</v>
      </c>
      <c r="M2228">
        <f ca="1">VLOOKUP(F2228,Cities!$A$1:$I$69,4,0)*R2228*L2228</f>
        <v>14400</v>
      </c>
      <c r="N2228">
        <f t="shared" ca="1" si="5"/>
        <v>57420</v>
      </c>
      <c r="O2228" t="str">
        <f ca="1">VLOOKUP(F2228,Cities!$A$1:$E$69,5,0)</f>
        <v>Summer</v>
      </c>
      <c r="P2228">
        <f t="shared" ca="1" si="6"/>
        <v>4</v>
      </c>
      <c r="Q2228" t="str">
        <f ca="1">VLOOKUP(P2228,Sheet2!$A$1:$B$5,2,0)</f>
        <v>Friends</v>
      </c>
      <c r="R2228">
        <f ca="1">VLOOKUP(P2228,Sheet2!$A$1:$C$5,3,0)</f>
        <v>6</v>
      </c>
    </row>
    <row r="2229" spans="1:18" ht="14.25" customHeight="1">
      <c r="A2229" s="4">
        <v>2228</v>
      </c>
      <c r="B2229">
        <f t="shared" ca="1" si="0"/>
        <v>119</v>
      </c>
      <c r="C2229">
        <f t="shared" ca="1" si="1"/>
        <v>2</v>
      </c>
      <c r="D2229" t="str">
        <f ca="1">VLOOKUP(C2229,Stay!$A$1:$B$5,2,0)</f>
        <v>1 week</v>
      </c>
      <c r="E2229">
        <f ca="1">VLOOKUP(C2229,Stay!$A$1:$C$5,3,0)</f>
        <v>7</v>
      </c>
      <c r="F2229">
        <f t="shared" ca="1" si="2"/>
        <v>11</v>
      </c>
      <c r="G2229" t="str">
        <f ca="1">VLOOKUP(F2229,Cities!$A$1:$C$69,2,0)</f>
        <v>Bordeaux</v>
      </c>
      <c r="H2229" t="str">
        <f ca="1">VLOOKUP(F2229,Cities!$A$1:$F$69,6,0)</f>
        <v>Historical-Modern, Wineyard, Park</v>
      </c>
      <c r="I2229" t="str">
        <f ca="1">VLOOKUP(F2229,Cities!$A$1:$C$69,3,0)</f>
        <v>Europe</v>
      </c>
      <c r="J2229">
        <f t="shared" ca="1" si="3"/>
        <v>3</v>
      </c>
      <c r="K2229">
        <f ca="1">VLOOKUP(F2229,Cities!$A$1:$I$69,6+J2229,0)*R2229*E2229</f>
        <v>2814</v>
      </c>
      <c r="L2229">
        <f t="shared" ca="1" si="4"/>
        <v>1</v>
      </c>
      <c r="M2229">
        <f ca="1">VLOOKUP(F2229,Cities!$A$1:$I$69,4,0)*R2229*L2229</f>
        <v>3000</v>
      </c>
      <c r="N2229">
        <f t="shared" ca="1" si="5"/>
        <v>5814</v>
      </c>
      <c r="O2229" t="str">
        <f ca="1">VLOOKUP(F2229,Cities!$A$1:$E$69,5,0)</f>
        <v>Summer</v>
      </c>
      <c r="P2229">
        <f t="shared" ca="1" si="6"/>
        <v>3</v>
      </c>
      <c r="Q2229" t="str">
        <f ca="1">VLOOKUP(P2229,Sheet2!$A$1:$B$5,2,0)</f>
        <v>Romantic</v>
      </c>
      <c r="R2229">
        <f ca="1">VLOOKUP(P2229,Sheet2!$A$1:$C$5,3,0)</f>
        <v>2</v>
      </c>
    </row>
    <row r="2230" spans="1:18" ht="14.25" customHeight="1">
      <c r="A2230" s="4">
        <v>2229</v>
      </c>
      <c r="B2230">
        <f t="shared" ca="1" si="0"/>
        <v>49</v>
      </c>
      <c r="C2230">
        <f t="shared" ca="1" si="1"/>
        <v>4</v>
      </c>
      <c r="D2230" t="str">
        <f ca="1">VLOOKUP(C2230,Stay!$A$1:$B$5,2,0)</f>
        <v>1 month</v>
      </c>
      <c r="E2230">
        <f ca="1">VLOOKUP(C2230,Stay!$A$1:$C$5,3,0)</f>
        <v>30</v>
      </c>
      <c r="F2230">
        <f t="shared" ca="1" si="2"/>
        <v>42</v>
      </c>
      <c r="G2230" t="str">
        <f ca="1">VLOOKUP(F2230,Cities!$A$1:$C$69,2,0)</f>
        <v>New Orleans</v>
      </c>
      <c r="H2230" t="str">
        <f ca="1">VLOOKUP(F2230,Cities!$A$1:$F$69,6,0)</f>
        <v>Historical-Modern</v>
      </c>
      <c r="I2230" t="str">
        <f ca="1">VLOOKUP(F2230,Cities!$A$1:$C$69,3,0)</f>
        <v>North America</v>
      </c>
      <c r="J2230">
        <f t="shared" ca="1" si="3"/>
        <v>1</v>
      </c>
      <c r="K2230">
        <f ca="1">VLOOKUP(F2230,Cities!$A$1:$I$69,6+J2230,0)*R2230*E2230</f>
        <v>10200</v>
      </c>
      <c r="L2230">
        <f t="shared" ca="1" si="4"/>
        <v>2</v>
      </c>
      <c r="M2230">
        <f ca="1">VLOOKUP(F2230,Cities!$A$1:$I$69,4,0)*R2230*L2230</f>
        <v>1280</v>
      </c>
      <c r="N2230">
        <f t="shared" ca="1" si="5"/>
        <v>11480</v>
      </c>
      <c r="O2230" t="str">
        <f ca="1">VLOOKUP(F2230,Cities!$A$1:$E$69,5,0)</f>
        <v>Spring</v>
      </c>
      <c r="P2230">
        <f t="shared" ca="1" si="6"/>
        <v>2</v>
      </c>
      <c r="Q2230" t="str">
        <f ca="1">VLOOKUP(P2230,Sheet2!$A$1:$B$5,2,0)</f>
        <v>Family</v>
      </c>
      <c r="R2230">
        <f ca="1">VLOOKUP(P2230,Sheet2!$A$1:$C$5,3,0)</f>
        <v>4</v>
      </c>
    </row>
    <row r="2231" spans="1:18" ht="14.25" customHeight="1">
      <c r="A2231" s="4">
        <v>2230</v>
      </c>
      <c r="B2231">
        <f t="shared" ca="1" si="0"/>
        <v>244</v>
      </c>
      <c r="C2231">
        <f t="shared" ca="1" si="1"/>
        <v>4</v>
      </c>
      <c r="D2231" t="str">
        <f ca="1">VLOOKUP(C2231,Stay!$A$1:$B$5,2,0)</f>
        <v>1 month</v>
      </c>
      <c r="E2231">
        <f ca="1">VLOOKUP(C2231,Stay!$A$1:$C$5,3,0)</f>
        <v>30</v>
      </c>
      <c r="F2231">
        <f t="shared" ca="1" si="2"/>
        <v>15</v>
      </c>
      <c r="G2231" t="str">
        <f ca="1">VLOOKUP(F2231,Cities!$A$1:$C$69,2,0)</f>
        <v>Cambridge</v>
      </c>
      <c r="H2231" t="str">
        <f ca="1">VLOOKUP(F2231,Cities!$A$1:$F$69,6,0)</f>
        <v>Modern, Aquatic</v>
      </c>
      <c r="I2231" t="str">
        <f ca="1">VLOOKUP(F2231,Cities!$A$1:$C$69,3,0)</f>
        <v>North America</v>
      </c>
      <c r="J2231">
        <f t="shared" ca="1" si="3"/>
        <v>1</v>
      </c>
      <c r="K2231">
        <f ca="1">VLOOKUP(F2231,Cities!$A$1:$I$69,6+J2231,0)*R2231*E2231</f>
        <v>3720</v>
      </c>
      <c r="L2231">
        <f t="shared" ca="1" si="4"/>
        <v>2</v>
      </c>
      <c r="M2231">
        <f ca="1">VLOOKUP(F2231,Cities!$A$1:$I$69,4,0)*R2231*L2231</f>
        <v>400</v>
      </c>
      <c r="N2231">
        <f t="shared" ca="1" si="5"/>
        <v>4120</v>
      </c>
      <c r="O2231" t="str">
        <f ca="1">VLOOKUP(F2231,Cities!$A$1:$E$69,5,0)</f>
        <v>Summer</v>
      </c>
      <c r="P2231">
        <f t="shared" ca="1" si="6"/>
        <v>1</v>
      </c>
      <c r="Q2231" t="str">
        <f ca="1">VLOOKUP(P2231,Sheet2!$A$1:$B$5,2,0)</f>
        <v>Solo</v>
      </c>
      <c r="R2231">
        <f ca="1">VLOOKUP(P2231,Sheet2!$A$1:$C$5,3,0)</f>
        <v>1</v>
      </c>
    </row>
    <row r="2232" spans="1:18" ht="14.25" customHeight="1">
      <c r="A2232" s="4">
        <v>2231</v>
      </c>
      <c r="B2232">
        <f t="shared" ca="1" si="0"/>
        <v>269</v>
      </c>
      <c r="C2232">
        <f t="shared" ca="1" si="1"/>
        <v>2</v>
      </c>
      <c r="D2232" t="str">
        <f ca="1">VLOOKUP(C2232,Stay!$A$1:$B$5,2,0)</f>
        <v>1 week</v>
      </c>
      <c r="E2232">
        <f ca="1">VLOOKUP(C2232,Stay!$A$1:$C$5,3,0)</f>
        <v>7</v>
      </c>
      <c r="F2232">
        <f t="shared" ca="1" si="2"/>
        <v>9</v>
      </c>
      <c r="G2232" t="str">
        <f ca="1">VLOOKUP(F2232,Cities!$A$1:$C$69,2,0)</f>
        <v>Berlin</v>
      </c>
      <c r="H2232" t="str">
        <f ca="1">VLOOKUP(F2232,Cities!$A$1:$F$69,6,0)</f>
        <v>Historical-Modern, Park</v>
      </c>
      <c r="I2232" t="str">
        <f ca="1">VLOOKUP(F2232,Cities!$A$1:$C$69,3,0)</f>
        <v>Europe</v>
      </c>
      <c r="J2232">
        <f t="shared" ca="1" si="3"/>
        <v>2</v>
      </c>
      <c r="K2232">
        <f ca="1">VLOOKUP(F2232,Cities!$A$1:$I$69,6+J2232,0)*R2232*E2232</f>
        <v>1582</v>
      </c>
      <c r="L2232">
        <f t="shared" ca="1" si="4"/>
        <v>2</v>
      </c>
      <c r="M2232">
        <f ca="1">VLOOKUP(F2232,Cities!$A$1:$I$69,4,0)*R2232*L2232</f>
        <v>3800</v>
      </c>
      <c r="N2232">
        <f t="shared" ca="1" si="5"/>
        <v>5382</v>
      </c>
      <c r="O2232" t="str">
        <f ca="1">VLOOKUP(F2232,Cities!$A$1:$E$69,5,0)</f>
        <v>Summer</v>
      </c>
      <c r="P2232">
        <f t="shared" ca="1" si="6"/>
        <v>3</v>
      </c>
      <c r="Q2232" t="str">
        <f ca="1">VLOOKUP(P2232,Sheet2!$A$1:$B$5,2,0)</f>
        <v>Romantic</v>
      </c>
      <c r="R2232">
        <f ca="1">VLOOKUP(P2232,Sheet2!$A$1:$C$5,3,0)</f>
        <v>2</v>
      </c>
    </row>
    <row r="2233" spans="1:18" ht="14.25" customHeight="1">
      <c r="A2233" s="4">
        <v>2232</v>
      </c>
      <c r="B2233">
        <f t="shared" ca="1" si="0"/>
        <v>129</v>
      </c>
      <c r="C2233">
        <f t="shared" ca="1" si="1"/>
        <v>1</v>
      </c>
      <c r="D2233" t="str">
        <f ca="1">VLOOKUP(C2233,Stay!$A$1:$B$5,2,0)</f>
        <v>3 days</v>
      </c>
      <c r="E2233">
        <f ca="1">VLOOKUP(C2233,Stay!$A$1:$C$5,3,0)</f>
        <v>3</v>
      </c>
      <c r="F2233">
        <f t="shared" ca="1" si="2"/>
        <v>53</v>
      </c>
      <c r="G2233" t="str">
        <f ca="1">VLOOKUP(F2233,Cities!$A$1:$C$69,2,0)</f>
        <v>San Diego</v>
      </c>
      <c r="H2233" t="str">
        <f ca="1">VLOOKUP(F2233,Cities!$A$1:$F$69,6,0)</f>
        <v>Beach</v>
      </c>
      <c r="I2233" t="str">
        <f ca="1">VLOOKUP(F2233,Cities!$A$1:$C$69,3,0)</f>
        <v>North America</v>
      </c>
      <c r="J2233">
        <f t="shared" ca="1" si="3"/>
        <v>1</v>
      </c>
      <c r="K2233">
        <f ca="1">VLOOKUP(F2233,Cities!$A$1:$I$69,6+J2233,0)*R2233*E2233</f>
        <v>792</v>
      </c>
      <c r="L2233">
        <f t="shared" ca="1" si="4"/>
        <v>2</v>
      </c>
      <c r="M2233">
        <f ca="1">VLOOKUP(F2233,Cities!$A$1:$I$69,4,0)*R2233*L2233</f>
        <v>1760</v>
      </c>
      <c r="N2233">
        <f t="shared" ca="1" si="5"/>
        <v>2552</v>
      </c>
      <c r="O2233" t="str">
        <f ca="1">VLOOKUP(F2233,Cities!$A$1:$E$69,5,0)</f>
        <v>Summer</v>
      </c>
      <c r="P2233">
        <f t="shared" ca="1" si="6"/>
        <v>2</v>
      </c>
      <c r="Q2233" t="str">
        <f ca="1">VLOOKUP(P2233,Sheet2!$A$1:$B$5,2,0)</f>
        <v>Family</v>
      </c>
      <c r="R2233">
        <f ca="1">VLOOKUP(P2233,Sheet2!$A$1:$C$5,3,0)</f>
        <v>4</v>
      </c>
    </row>
    <row r="2234" spans="1:18" ht="14.25" customHeight="1">
      <c r="A2234" s="4">
        <v>2233</v>
      </c>
      <c r="B2234">
        <f t="shared" ca="1" si="0"/>
        <v>250</v>
      </c>
      <c r="C2234">
        <f t="shared" ca="1" si="1"/>
        <v>1</v>
      </c>
      <c r="D2234" t="str">
        <f ca="1">VLOOKUP(C2234,Stay!$A$1:$B$5,2,0)</f>
        <v>3 days</v>
      </c>
      <c r="E2234">
        <f ca="1">VLOOKUP(C2234,Stay!$A$1:$C$5,3,0)</f>
        <v>3</v>
      </c>
      <c r="F2234">
        <f t="shared" ca="1" si="2"/>
        <v>1</v>
      </c>
      <c r="G2234" t="str">
        <f ca="1">VLOOKUP(F2234,Cities!$A$1:$C$69,2,0)</f>
        <v>Amsterdam</v>
      </c>
      <c r="H2234" t="str">
        <f ca="1">VLOOKUP(F2234,Cities!$A$1:$F$69,6,0)</f>
        <v>Acquatic, Historical-Modern, Beach, Nightlife</v>
      </c>
      <c r="I2234" t="str">
        <f ca="1">VLOOKUP(F2234,Cities!$A$1:$C$69,3,0)</f>
        <v>Europe</v>
      </c>
      <c r="J2234">
        <f t="shared" ca="1" si="3"/>
        <v>1</v>
      </c>
      <c r="K2234">
        <f ca="1">VLOOKUP(F2234,Cities!$A$1:$I$69,6+J2234,0)*R2234*E2234</f>
        <v>330</v>
      </c>
      <c r="L2234">
        <f t="shared" ca="1" si="4"/>
        <v>1</v>
      </c>
      <c r="M2234">
        <f ca="1">VLOOKUP(F2234,Cities!$A$1:$I$69,4,0)*R2234*L2234</f>
        <v>2370</v>
      </c>
      <c r="N2234">
        <f t="shared" ca="1" si="5"/>
        <v>2700</v>
      </c>
      <c r="O2234" t="str">
        <f ca="1">VLOOKUP(F2234,Cities!$A$1:$E$69,5,0)</f>
        <v>Summer</v>
      </c>
      <c r="P2234">
        <f t="shared" ca="1" si="6"/>
        <v>3</v>
      </c>
      <c r="Q2234" t="str">
        <f ca="1">VLOOKUP(P2234,Sheet2!$A$1:$B$5,2,0)</f>
        <v>Romantic</v>
      </c>
      <c r="R2234">
        <f ca="1">VLOOKUP(P2234,Sheet2!$A$1:$C$5,3,0)</f>
        <v>2</v>
      </c>
    </row>
    <row r="2235" spans="1:18" ht="14.25" customHeight="1">
      <c r="A2235" s="4">
        <v>2234</v>
      </c>
      <c r="B2235">
        <f t="shared" ca="1" si="0"/>
        <v>120</v>
      </c>
      <c r="C2235">
        <f t="shared" ca="1" si="1"/>
        <v>3</v>
      </c>
      <c r="D2235" t="str">
        <f ca="1">VLOOKUP(C2235,Stay!$A$1:$B$5,2,0)</f>
        <v>2 weeks</v>
      </c>
      <c r="E2235">
        <f ca="1">VLOOKUP(C2235,Stay!$A$1:$C$5,3,0)</f>
        <v>14</v>
      </c>
      <c r="F2235">
        <f t="shared" ca="1" si="2"/>
        <v>12</v>
      </c>
      <c r="G2235" t="str">
        <f ca="1">VLOOKUP(F2235,Cities!$A$1:$C$69,2,0)</f>
        <v>Boston</v>
      </c>
      <c r="H2235" t="str">
        <f ca="1">VLOOKUP(F2235,Cities!$A$1:$F$69,6,0)</f>
        <v>Modern, Adventure-Water, Aquatic, Nightlife</v>
      </c>
      <c r="I2235" t="str">
        <f ca="1">VLOOKUP(F2235,Cities!$A$1:$C$69,3,0)</f>
        <v>North America</v>
      </c>
      <c r="J2235">
        <f t="shared" ca="1" si="3"/>
        <v>3</v>
      </c>
      <c r="K2235">
        <f ca="1">VLOOKUP(F2235,Cities!$A$1:$I$69,6+J2235,0)*R2235*E2235</f>
        <v>12068</v>
      </c>
      <c r="L2235">
        <f t="shared" ca="1" si="4"/>
        <v>1</v>
      </c>
      <c r="M2235">
        <f ca="1">VLOOKUP(F2235,Cities!$A$1:$I$69,4,0)*R2235*L2235</f>
        <v>400</v>
      </c>
      <c r="N2235">
        <f t="shared" ca="1" si="5"/>
        <v>12468</v>
      </c>
      <c r="O2235" t="str">
        <f ca="1">VLOOKUP(F2235,Cities!$A$1:$E$69,5,0)</f>
        <v>Summer</v>
      </c>
      <c r="P2235">
        <f t="shared" ca="1" si="6"/>
        <v>3</v>
      </c>
      <c r="Q2235" t="str">
        <f ca="1">VLOOKUP(P2235,Sheet2!$A$1:$B$5,2,0)</f>
        <v>Romantic</v>
      </c>
      <c r="R2235">
        <f ca="1">VLOOKUP(P2235,Sheet2!$A$1:$C$5,3,0)</f>
        <v>2</v>
      </c>
    </row>
    <row r="2236" spans="1:18" ht="14.25" customHeight="1">
      <c r="A2236" s="4">
        <v>2235</v>
      </c>
      <c r="B2236">
        <f t="shared" ca="1" si="0"/>
        <v>78</v>
      </c>
      <c r="C2236">
        <f t="shared" ca="1" si="1"/>
        <v>4</v>
      </c>
      <c r="D2236" t="str">
        <f ca="1">VLOOKUP(C2236,Stay!$A$1:$B$5,2,0)</f>
        <v>1 month</v>
      </c>
      <c r="E2236">
        <f ca="1">VLOOKUP(C2236,Stay!$A$1:$C$5,3,0)</f>
        <v>30</v>
      </c>
      <c r="F2236">
        <f t="shared" ca="1" si="2"/>
        <v>4</v>
      </c>
      <c r="G2236" t="str">
        <f ca="1">VLOOKUP(F2236,Cities!$A$1:$C$69,2,0)</f>
        <v>Athens</v>
      </c>
      <c r="H2236" t="str">
        <f ca="1">VLOOKUP(F2236,Cities!$A$1:$F$69,6,0)</f>
        <v>Historical-Ancient, Architecture</v>
      </c>
      <c r="I2236" t="str">
        <f ca="1">VLOOKUP(F2236,Cities!$A$1:$C$69,3,0)</f>
        <v>Europe</v>
      </c>
      <c r="J2236">
        <f t="shared" ca="1" si="3"/>
        <v>3</v>
      </c>
      <c r="K2236">
        <f ca="1">VLOOKUP(F2236,Cities!$A$1:$I$69,6+J2236,0)*R2236*E2236</f>
        <v>5850</v>
      </c>
      <c r="L2236">
        <f t="shared" ca="1" si="4"/>
        <v>1</v>
      </c>
      <c r="M2236">
        <f ca="1">VLOOKUP(F2236,Cities!$A$1:$I$69,4,0)*R2236*L2236</f>
        <v>1100</v>
      </c>
      <c r="N2236">
        <f t="shared" ca="1" si="5"/>
        <v>6950</v>
      </c>
      <c r="O2236" t="str">
        <f ca="1">VLOOKUP(F2236,Cities!$A$1:$E$69,5,0)</f>
        <v>Summer</v>
      </c>
      <c r="P2236">
        <f t="shared" ca="1" si="6"/>
        <v>1</v>
      </c>
      <c r="Q2236" t="str">
        <f ca="1">VLOOKUP(P2236,Sheet2!$A$1:$B$5,2,0)</f>
        <v>Solo</v>
      </c>
      <c r="R2236">
        <f ca="1">VLOOKUP(P2236,Sheet2!$A$1:$C$5,3,0)</f>
        <v>1</v>
      </c>
    </row>
    <row r="2237" spans="1:18" ht="14.25" customHeight="1">
      <c r="A2237" s="4">
        <v>2236</v>
      </c>
      <c r="B2237">
        <f t="shared" ca="1" si="0"/>
        <v>227</v>
      </c>
      <c r="C2237">
        <f t="shared" ca="1" si="1"/>
        <v>1</v>
      </c>
      <c r="D2237" t="str">
        <f ca="1">VLOOKUP(C2237,Stay!$A$1:$B$5,2,0)</f>
        <v>3 days</v>
      </c>
      <c r="E2237">
        <f ca="1">VLOOKUP(C2237,Stay!$A$1:$C$5,3,0)</f>
        <v>3</v>
      </c>
      <c r="F2237">
        <f t="shared" ca="1" si="2"/>
        <v>34</v>
      </c>
      <c r="G2237" t="str">
        <f ca="1">VLOOKUP(F2237,Cities!$A$1:$C$69,2,0)</f>
        <v>Malaga</v>
      </c>
      <c r="H2237" t="str">
        <f ca="1">VLOOKUP(F2237,Cities!$A$1:$F$69,6,0)</f>
        <v>Beach</v>
      </c>
      <c r="I2237" t="str">
        <f ca="1">VLOOKUP(F2237,Cities!$A$1:$C$69,3,0)</f>
        <v>Europe</v>
      </c>
      <c r="J2237">
        <f t="shared" ca="1" si="3"/>
        <v>3</v>
      </c>
      <c r="K2237">
        <f ca="1">VLOOKUP(F2237,Cities!$A$1:$I$69,6+J2237,0)*R2237*E2237</f>
        <v>3870</v>
      </c>
      <c r="L2237">
        <f t="shared" ca="1" si="4"/>
        <v>2</v>
      </c>
      <c r="M2237">
        <f ca="1">VLOOKUP(F2237,Cities!$A$1:$I$69,4,0)*R2237*L2237</f>
        <v>14640</v>
      </c>
      <c r="N2237">
        <f t="shared" ca="1" si="5"/>
        <v>18510</v>
      </c>
      <c r="O2237" t="str">
        <f ca="1">VLOOKUP(F2237,Cities!$A$1:$E$69,5,0)</f>
        <v>Summer</v>
      </c>
      <c r="P2237">
        <f t="shared" ca="1" si="6"/>
        <v>4</v>
      </c>
      <c r="Q2237" t="str">
        <f ca="1">VLOOKUP(P2237,Sheet2!$A$1:$B$5,2,0)</f>
        <v>Friends</v>
      </c>
      <c r="R2237">
        <f ca="1">VLOOKUP(P2237,Sheet2!$A$1:$C$5,3,0)</f>
        <v>6</v>
      </c>
    </row>
    <row r="2238" spans="1:18" ht="14.25" customHeight="1">
      <c r="A2238" s="4">
        <v>2237</v>
      </c>
      <c r="B2238">
        <f t="shared" ca="1" si="0"/>
        <v>183</v>
      </c>
      <c r="C2238">
        <f t="shared" ca="1" si="1"/>
        <v>3</v>
      </c>
      <c r="D2238" t="str">
        <f ca="1">VLOOKUP(C2238,Stay!$A$1:$B$5,2,0)</f>
        <v>2 weeks</v>
      </c>
      <c r="E2238">
        <f ca="1">VLOOKUP(C2238,Stay!$A$1:$C$5,3,0)</f>
        <v>14</v>
      </c>
      <c r="F2238">
        <f t="shared" ca="1" si="2"/>
        <v>32</v>
      </c>
      <c r="G2238" t="str">
        <f ca="1">VLOOKUP(F2238,Cities!$A$1:$C$69,2,0)</f>
        <v>Lyon</v>
      </c>
      <c r="H2238" t="str">
        <f ca="1">VLOOKUP(F2238,Cities!$A$1:$F$69,6,0)</f>
        <v>Historical, Beach, Terrain</v>
      </c>
      <c r="I2238" t="str">
        <f ca="1">VLOOKUP(F2238,Cities!$A$1:$C$69,3,0)</f>
        <v>Europe</v>
      </c>
      <c r="J2238">
        <f t="shared" ca="1" si="3"/>
        <v>2</v>
      </c>
      <c r="K2238">
        <f ca="1">VLOOKUP(F2238,Cities!$A$1:$I$69,6+J2238,0)*R2238*E2238</f>
        <v>3136</v>
      </c>
      <c r="L2238">
        <f t="shared" ca="1" si="4"/>
        <v>1</v>
      </c>
      <c r="M2238">
        <f ca="1">VLOOKUP(F2238,Cities!$A$1:$I$69,4,0)*R2238*L2238</f>
        <v>2400</v>
      </c>
      <c r="N2238">
        <f t="shared" ca="1" si="5"/>
        <v>5536</v>
      </c>
      <c r="O2238" t="str">
        <f ca="1">VLOOKUP(F2238,Cities!$A$1:$E$69,5,0)</f>
        <v>Summer</v>
      </c>
      <c r="P2238">
        <f t="shared" ca="1" si="6"/>
        <v>3</v>
      </c>
      <c r="Q2238" t="str">
        <f ca="1">VLOOKUP(P2238,Sheet2!$A$1:$B$5,2,0)</f>
        <v>Romantic</v>
      </c>
      <c r="R2238">
        <f ca="1">VLOOKUP(P2238,Sheet2!$A$1:$C$5,3,0)</f>
        <v>2</v>
      </c>
    </row>
    <row r="2239" spans="1:18" ht="14.25" customHeight="1">
      <c r="A2239" s="4">
        <v>2238</v>
      </c>
      <c r="B2239">
        <f t="shared" ca="1" si="0"/>
        <v>84</v>
      </c>
      <c r="C2239">
        <f t="shared" ca="1" si="1"/>
        <v>1</v>
      </c>
      <c r="D2239" t="str">
        <f ca="1">VLOOKUP(C2239,Stay!$A$1:$B$5,2,0)</f>
        <v>3 days</v>
      </c>
      <c r="E2239">
        <f ca="1">VLOOKUP(C2239,Stay!$A$1:$C$5,3,0)</f>
        <v>3</v>
      </c>
      <c r="F2239">
        <f t="shared" ca="1" si="2"/>
        <v>31</v>
      </c>
      <c r="G2239" t="str">
        <f ca="1">VLOOKUP(F2239,Cities!$A$1:$C$69,2,0)</f>
        <v>Los Angeles</v>
      </c>
      <c r="H2239" t="str">
        <f ca="1">VLOOKUP(F2239,Cities!$A$1:$F$69,6,0)</f>
        <v>Beach, Terrain</v>
      </c>
      <c r="I2239" t="str">
        <f ca="1">VLOOKUP(F2239,Cities!$A$1:$C$69,3,0)</f>
        <v>North America</v>
      </c>
      <c r="J2239">
        <f t="shared" ca="1" si="3"/>
        <v>1</v>
      </c>
      <c r="K2239">
        <f ca="1">VLOOKUP(F2239,Cities!$A$1:$I$69,6+J2239,0)*R2239*E2239</f>
        <v>840</v>
      </c>
      <c r="L2239">
        <f t="shared" ca="1" si="4"/>
        <v>1</v>
      </c>
      <c r="M2239">
        <f ca="1">VLOOKUP(F2239,Cities!$A$1:$I$69,4,0)*R2239*L2239</f>
        <v>880</v>
      </c>
      <c r="N2239">
        <f t="shared" ca="1" si="5"/>
        <v>1720</v>
      </c>
      <c r="O2239" t="str">
        <f ca="1">VLOOKUP(F2239,Cities!$A$1:$E$69,5,0)</f>
        <v>Summer</v>
      </c>
      <c r="P2239">
        <f t="shared" ca="1" si="6"/>
        <v>2</v>
      </c>
      <c r="Q2239" t="str">
        <f ca="1">VLOOKUP(P2239,Sheet2!$A$1:$B$5,2,0)</f>
        <v>Family</v>
      </c>
      <c r="R2239">
        <f ca="1">VLOOKUP(P2239,Sheet2!$A$1:$C$5,3,0)</f>
        <v>4</v>
      </c>
    </row>
    <row r="2240" spans="1:18" ht="14.25" customHeight="1">
      <c r="A2240" s="4">
        <v>2239</v>
      </c>
      <c r="B2240">
        <f t="shared" ca="1" si="0"/>
        <v>197</v>
      </c>
      <c r="C2240">
        <f t="shared" ca="1" si="1"/>
        <v>2</v>
      </c>
      <c r="D2240" t="str">
        <f ca="1">VLOOKUP(C2240,Stay!$A$1:$B$5,2,0)</f>
        <v>1 week</v>
      </c>
      <c r="E2240">
        <f ca="1">VLOOKUP(C2240,Stay!$A$1:$C$5,3,0)</f>
        <v>7</v>
      </c>
      <c r="F2240">
        <f t="shared" ca="1" si="2"/>
        <v>12</v>
      </c>
      <c r="G2240" t="str">
        <f ca="1">VLOOKUP(F2240,Cities!$A$1:$C$69,2,0)</f>
        <v>Boston</v>
      </c>
      <c r="H2240" t="str">
        <f ca="1">VLOOKUP(F2240,Cities!$A$1:$F$69,6,0)</f>
        <v>Modern, Adventure-Water, Aquatic, Nightlife</v>
      </c>
      <c r="I2240" t="str">
        <f ca="1">VLOOKUP(F2240,Cities!$A$1:$C$69,3,0)</f>
        <v>North America</v>
      </c>
      <c r="J2240">
        <f t="shared" ca="1" si="3"/>
        <v>2</v>
      </c>
      <c r="K2240">
        <f ca="1">VLOOKUP(F2240,Cities!$A$1:$I$69,6+J2240,0)*R2240*E2240</f>
        <v>7308</v>
      </c>
      <c r="L2240">
        <f t="shared" ca="1" si="4"/>
        <v>2</v>
      </c>
      <c r="M2240">
        <f ca="1">VLOOKUP(F2240,Cities!$A$1:$I$69,4,0)*R2240*L2240</f>
        <v>2400</v>
      </c>
      <c r="N2240">
        <f t="shared" ca="1" si="5"/>
        <v>9708</v>
      </c>
      <c r="O2240" t="str">
        <f ca="1">VLOOKUP(F2240,Cities!$A$1:$E$69,5,0)</f>
        <v>Summer</v>
      </c>
      <c r="P2240">
        <f t="shared" ca="1" si="6"/>
        <v>4</v>
      </c>
      <c r="Q2240" t="str">
        <f ca="1">VLOOKUP(P2240,Sheet2!$A$1:$B$5,2,0)</f>
        <v>Friends</v>
      </c>
      <c r="R2240">
        <f ca="1">VLOOKUP(P2240,Sheet2!$A$1:$C$5,3,0)</f>
        <v>6</v>
      </c>
    </row>
    <row r="2241" spans="1:18" ht="14.25" customHeight="1">
      <c r="A2241" s="4">
        <v>2240</v>
      </c>
      <c r="B2241">
        <f t="shared" ca="1" si="0"/>
        <v>270</v>
      </c>
      <c r="C2241">
        <f t="shared" ca="1" si="1"/>
        <v>4</v>
      </c>
      <c r="D2241" t="str">
        <f ca="1">VLOOKUP(C2241,Stay!$A$1:$B$5,2,0)</f>
        <v>1 month</v>
      </c>
      <c r="E2241">
        <f ca="1">VLOOKUP(C2241,Stay!$A$1:$C$5,3,0)</f>
        <v>30</v>
      </c>
      <c r="F2241">
        <f t="shared" ca="1" si="2"/>
        <v>65</v>
      </c>
      <c r="G2241" t="str">
        <f ca="1">VLOOKUP(F2241,Cities!$A$1:$C$69,2,0)</f>
        <v>Victoria</v>
      </c>
      <c r="H2241" t="str">
        <f ca="1">VLOOKUP(F2241,Cities!$A$1:$F$69,6,0)</f>
        <v>Historical</v>
      </c>
      <c r="I2241" t="str">
        <f ca="1">VLOOKUP(F2241,Cities!$A$1:$C$69,3,0)</f>
        <v>North America</v>
      </c>
      <c r="J2241">
        <f t="shared" ca="1" si="3"/>
        <v>3</v>
      </c>
      <c r="K2241">
        <f ca="1">VLOOKUP(F2241,Cities!$A$1:$I$69,6+J2241,0)*R2241*E2241</f>
        <v>20340</v>
      </c>
      <c r="L2241">
        <f t="shared" ca="1" si="4"/>
        <v>1</v>
      </c>
      <c r="M2241">
        <f ca="1">VLOOKUP(F2241,Cities!$A$1:$I$69,4,0)*R2241*L2241</f>
        <v>600</v>
      </c>
      <c r="N2241">
        <f t="shared" ca="1" si="5"/>
        <v>20940</v>
      </c>
      <c r="O2241" t="str">
        <f ca="1">VLOOKUP(F2241,Cities!$A$1:$E$69,5,0)</f>
        <v>Summer</v>
      </c>
      <c r="P2241">
        <f t="shared" ca="1" si="6"/>
        <v>3</v>
      </c>
      <c r="Q2241" t="str">
        <f ca="1">VLOOKUP(P2241,Sheet2!$A$1:$B$5,2,0)</f>
        <v>Romantic</v>
      </c>
      <c r="R2241">
        <f ca="1">VLOOKUP(P2241,Sheet2!$A$1:$C$5,3,0)</f>
        <v>2</v>
      </c>
    </row>
    <row r="2242" spans="1:18" ht="14.25" customHeight="1">
      <c r="A2242" s="4">
        <v>2241</v>
      </c>
      <c r="B2242">
        <f t="shared" ca="1" si="0"/>
        <v>225</v>
      </c>
      <c r="C2242">
        <f t="shared" ca="1" si="1"/>
        <v>4</v>
      </c>
      <c r="D2242" t="str">
        <f ca="1">VLOOKUP(C2242,Stay!$A$1:$B$5,2,0)</f>
        <v>1 month</v>
      </c>
      <c r="E2242">
        <f ca="1">VLOOKUP(C2242,Stay!$A$1:$C$5,3,0)</f>
        <v>30</v>
      </c>
      <c r="F2242">
        <f t="shared" ca="1" si="2"/>
        <v>62</v>
      </c>
      <c r="G2242" t="str">
        <f ca="1">VLOOKUP(F2242,Cities!$A$1:$C$69,2,0)</f>
        <v>Valencia</v>
      </c>
      <c r="H2242" t="str">
        <f ca="1">VLOOKUP(F2242,Cities!$A$1:$F$69,6,0)</f>
        <v>Terrain</v>
      </c>
      <c r="I2242" t="str">
        <f ca="1">VLOOKUP(F2242,Cities!$A$1:$C$69,3,0)</f>
        <v>Europe</v>
      </c>
      <c r="J2242">
        <f t="shared" ca="1" si="3"/>
        <v>3</v>
      </c>
      <c r="K2242">
        <f ca="1">VLOOKUP(F2242,Cities!$A$1:$I$69,6+J2242,0)*R2242*E2242</f>
        <v>10860</v>
      </c>
      <c r="L2242">
        <f t="shared" ca="1" si="4"/>
        <v>1</v>
      </c>
      <c r="M2242">
        <f ca="1">VLOOKUP(F2242,Cities!$A$1:$I$69,4,0)*R2242*L2242</f>
        <v>3560</v>
      </c>
      <c r="N2242">
        <f t="shared" ca="1" si="5"/>
        <v>14420</v>
      </c>
      <c r="O2242" t="str">
        <f ca="1">VLOOKUP(F2242,Cities!$A$1:$E$69,5,0)</f>
        <v>Summer</v>
      </c>
      <c r="P2242">
        <f t="shared" ca="1" si="6"/>
        <v>3</v>
      </c>
      <c r="Q2242" t="str">
        <f ca="1">VLOOKUP(P2242,Sheet2!$A$1:$B$5,2,0)</f>
        <v>Romantic</v>
      </c>
      <c r="R2242">
        <f ca="1">VLOOKUP(P2242,Sheet2!$A$1:$C$5,3,0)</f>
        <v>2</v>
      </c>
    </row>
    <row r="2243" spans="1:18" ht="14.25" customHeight="1">
      <c r="A2243" s="4">
        <v>2242</v>
      </c>
      <c r="B2243">
        <f t="shared" ca="1" si="0"/>
        <v>39</v>
      </c>
      <c r="C2243">
        <f t="shared" ca="1" si="1"/>
        <v>2</v>
      </c>
      <c r="D2243" t="str">
        <f ca="1">VLOOKUP(C2243,Stay!$A$1:$B$5,2,0)</f>
        <v>1 week</v>
      </c>
      <c r="E2243">
        <f ca="1">VLOOKUP(C2243,Stay!$A$1:$C$5,3,0)</f>
        <v>7</v>
      </c>
      <c r="F2243">
        <f t="shared" ca="1" si="2"/>
        <v>47</v>
      </c>
      <c r="G2243" t="str">
        <f ca="1">VLOOKUP(F2243,Cities!$A$1:$C$69,2,0)</f>
        <v>Portland</v>
      </c>
      <c r="H2243" t="str">
        <f ca="1">VLOOKUP(F2243,Cities!$A$1:$F$69,6,0)</f>
        <v>Modern, Park, Nightlife</v>
      </c>
      <c r="I2243" t="str">
        <f ca="1">VLOOKUP(F2243,Cities!$A$1:$C$69,3,0)</f>
        <v>North America</v>
      </c>
      <c r="J2243">
        <f t="shared" ca="1" si="3"/>
        <v>3</v>
      </c>
      <c r="K2243">
        <f ca="1">VLOOKUP(F2243,Cities!$A$1:$I$69,6+J2243,0)*R2243*E2243</f>
        <v>2303</v>
      </c>
      <c r="L2243">
        <f t="shared" ca="1" si="4"/>
        <v>1</v>
      </c>
      <c r="M2243">
        <f ca="1">VLOOKUP(F2243,Cities!$A$1:$I$69,4,0)*R2243*L2243</f>
        <v>310</v>
      </c>
      <c r="N2243">
        <f t="shared" ca="1" si="5"/>
        <v>2613</v>
      </c>
      <c r="O2243" t="str">
        <f ca="1">VLOOKUP(F2243,Cities!$A$1:$E$69,5,0)</f>
        <v>Spring</v>
      </c>
      <c r="P2243">
        <f t="shared" ca="1" si="6"/>
        <v>1</v>
      </c>
      <c r="Q2243" t="str">
        <f ca="1">VLOOKUP(P2243,Sheet2!$A$1:$B$5,2,0)</f>
        <v>Solo</v>
      </c>
      <c r="R2243">
        <f ca="1">VLOOKUP(P2243,Sheet2!$A$1:$C$5,3,0)</f>
        <v>1</v>
      </c>
    </row>
    <row r="2244" spans="1:18" ht="14.25" customHeight="1">
      <c r="A2244" s="4">
        <v>2243</v>
      </c>
      <c r="B2244">
        <f t="shared" ca="1" si="0"/>
        <v>267</v>
      </c>
      <c r="C2244">
        <f t="shared" ca="1" si="1"/>
        <v>3</v>
      </c>
      <c r="D2244" t="str">
        <f ca="1">VLOOKUP(C2244,Stay!$A$1:$B$5,2,0)</f>
        <v>2 weeks</v>
      </c>
      <c r="E2244">
        <f ca="1">VLOOKUP(C2244,Stay!$A$1:$C$5,3,0)</f>
        <v>14</v>
      </c>
      <c r="F2244">
        <f t="shared" ca="1" si="2"/>
        <v>27</v>
      </c>
      <c r="G2244" t="str">
        <f ca="1">VLOOKUP(F2244,Cities!$A$1:$C$69,2,0)</f>
        <v>Hawaii</v>
      </c>
      <c r="H2244" t="str">
        <f ca="1">VLOOKUP(F2244,Cities!$A$1:$F$69,6,0)</f>
        <v>Beach, Terrain, Modern</v>
      </c>
      <c r="I2244" t="str">
        <f ca="1">VLOOKUP(F2244,Cities!$A$1:$C$69,3,0)</f>
        <v>North America</v>
      </c>
      <c r="J2244">
        <f t="shared" ca="1" si="3"/>
        <v>2</v>
      </c>
      <c r="K2244">
        <f ca="1">VLOOKUP(F2244,Cities!$A$1:$I$69,6+J2244,0)*R2244*E2244</f>
        <v>7588</v>
      </c>
      <c r="L2244">
        <f t="shared" ca="1" si="4"/>
        <v>1</v>
      </c>
      <c r="M2244">
        <f ca="1">VLOOKUP(F2244,Cities!$A$1:$I$69,4,0)*R2244*L2244</f>
        <v>1600</v>
      </c>
      <c r="N2244">
        <f t="shared" ca="1" si="5"/>
        <v>9188</v>
      </c>
      <c r="O2244" t="str">
        <f ca="1">VLOOKUP(F2244,Cities!$A$1:$E$69,5,0)</f>
        <v>Summer</v>
      </c>
      <c r="P2244">
        <f t="shared" ca="1" si="6"/>
        <v>3</v>
      </c>
      <c r="Q2244" t="str">
        <f ca="1">VLOOKUP(P2244,Sheet2!$A$1:$B$5,2,0)</f>
        <v>Romantic</v>
      </c>
      <c r="R2244">
        <f ca="1">VLOOKUP(P2244,Sheet2!$A$1:$C$5,3,0)</f>
        <v>2</v>
      </c>
    </row>
    <row r="2245" spans="1:18" ht="14.25" customHeight="1">
      <c r="A2245" s="4">
        <v>2244</v>
      </c>
      <c r="B2245">
        <f t="shared" ca="1" si="0"/>
        <v>299</v>
      </c>
      <c r="C2245">
        <f t="shared" ca="1" si="1"/>
        <v>2</v>
      </c>
      <c r="D2245" t="str">
        <f ca="1">VLOOKUP(C2245,Stay!$A$1:$B$5,2,0)</f>
        <v>1 week</v>
      </c>
      <c r="E2245">
        <f ca="1">VLOOKUP(C2245,Stay!$A$1:$C$5,3,0)</f>
        <v>7</v>
      </c>
      <c r="F2245">
        <f t="shared" ca="1" si="2"/>
        <v>40</v>
      </c>
      <c r="G2245" t="str">
        <f ca="1">VLOOKUP(F2245,Cities!$A$1:$C$69,2,0)</f>
        <v>Naples</v>
      </c>
      <c r="H2245" t="str">
        <f ca="1">VLOOKUP(F2245,Cities!$A$1:$F$69,6,0)</f>
        <v>Historical-Ancient, Architecture, Nightlife</v>
      </c>
      <c r="I2245" t="str">
        <f ca="1">VLOOKUP(F2245,Cities!$A$1:$C$69,3,0)</f>
        <v>Europe</v>
      </c>
      <c r="J2245">
        <f t="shared" ca="1" si="3"/>
        <v>2</v>
      </c>
      <c r="K2245">
        <f ca="1">VLOOKUP(F2245,Cities!$A$1:$I$69,6+J2245,0)*R2245*E2245</f>
        <v>3444</v>
      </c>
      <c r="L2245">
        <f t="shared" ca="1" si="4"/>
        <v>1</v>
      </c>
      <c r="M2245">
        <f ca="1">VLOOKUP(F2245,Cities!$A$1:$I$69,4,0)*R2245*L2245</f>
        <v>6600</v>
      </c>
      <c r="N2245">
        <f t="shared" ca="1" si="5"/>
        <v>10044</v>
      </c>
      <c r="O2245" t="str">
        <f ca="1">VLOOKUP(F2245,Cities!$A$1:$E$69,5,0)</f>
        <v>Summer</v>
      </c>
      <c r="P2245">
        <f t="shared" ca="1" si="6"/>
        <v>4</v>
      </c>
      <c r="Q2245" t="str">
        <f ca="1">VLOOKUP(P2245,Sheet2!$A$1:$B$5,2,0)</f>
        <v>Friends</v>
      </c>
      <c r="R2245">
        <f ca="1">VLOOKUP(P2245,Sheet2!$A$1:$C$5,3,0)</f>
        <v>6</v>
      </c>
    </row>
    <row r="2246" spans="1:18" ht="14.25" customHeight="1">
      <c r="A2246" s="4">
        <v>2245</v>
      </c>
      <c r="B2246">
        <f t="shared" ca="1" si="0"/>
        <v>52</v>
      </c>
      <c r="C2246">
        <f t="shared" ca="1" si="1"/>
        <v>4</v>
      </c>
      <c r="D2246" t="str">
        <f ca="1">VLOOKUP(C2246,Stay!$A$1:$B$5,2,0)</f>
        <v>1 month</v>
      </c>
      <c r="E2246">
        <f ca="1">VLOOKUP(C2246,Stay!$A$1:$C$5,3,0)</f>
        <v>30</v>
      </c>
      <c r="F2246">
        <f t="shared" ca="1" si="2"/>
        <v>35</v>
      </c>
      <c r="G2246" t="str">
        <f ca="1">VLOOKUP(F2246,Cities!$A$1:$C$69,2,0)</f>
        <v>Mallorca</v>
      </c>
      <c r="H2246" t="str">
        <f ca="1">VLOOKUP(F2246,Cities!$A$1:$F$69,6,0)</f>
        <v>Beach, Aquatic, Adventure-Water</v>
      </c>
      <c r="I2246" t="str">
        <f ca="1">VLOOKUP(F2246,Cities!$A$1:$C$69,3,0)</f>
        <v>Europe</v>
      </c>
      <c r="J2246">
        <f t="shared" ca="1" si="3"/>
        <v>3</v>
      </c>
      <c r="K2246">
        <f ca="1">VLOOKUP(F2246,Cities!$A$1:$I$69,6+J2246,0)*R2246*E2246</f>
        <v>21960</v>
      </c>
      <c r="L2246">
        <f t="shared" ca="1" si="4"/>
        <v>2</v>
      </c>
      <c r="M2246">
        <f ca="1">VLOOKUP(F2246,Cities!$A$1:$I$69,4,0)*R2246*L2246</f>
        <v>10176</v>
      </c>
      <c r="N2246">
        <f t="shared" ca="1" si="5"/>
        <v>32136</v>
      </c>
      <c r="O2246" t="str">
        <f ca="1">VLOOKUP(F2246,Cities!$A$1:$E$69,5,0)</f>
        <v>Summer</v>
      </c>
      <c r="P2246">
        <f t="shared" ca="1" si="6"/>
        <v>2</v>
      </c>
      <c r="Q2246" t="str">
        <f ca="1">VLOOKUP(P2246,Sheet2!$A$1:$B$5,2,0)</f>
        <v>Family</v>
      </c>
      <c r="R2246">
        <f ca="1">VLOOKUP(P2246,Sheet2!$A$1:$C$5,3,0)</f>
        <v>4</v>
      </c>
    </row>
    <row r="2247" spans="1:18" ht="14.25" customHeight="1">
      <c r="A2247" s="4">
        <v>2246</v>
      </c>
      <c r="B2247">
        <f t="shared" ca="1" si="0"/>
        <v>233</v>
      </c>
      <c r="C2247">
        <f t="shared" ca="1" si="1"/>
        <v>3</v>
      </c>
      <c r="D2247" t="str">
        <f ca="1">VLOOKUP(C2247,Stay!$A$1:$B$5,2,0)</f>
        <v>2 weeks</v>
      </c>
      <c r="E2247">
        <f ca="1">VLOOKUP(C2247,Stay!$A$1:$C$5,3,0)</f>
        <v>14</v>
      </c>
      <c r="F2247">
        <f t="shared" ca="1" si="2"/>
        <v>14</v>
      </c>
      <c r="G2247" t="str">
        <f ca="1">VLOOKUP(F2247,Cities!$A$1:$C$69,2,0)</f>
        <v>Brussels</v>
      </c>
      <c r="H2247" t="str">
        <f ca="1">VLOOKUP(F2247,Cities!$A$1:$F$69,6,0)</f>
        <v>Historical-Medieval, Beach, Park, Nightlife</v>
      </c>
      <c r="I2247" t="str">
        <f ca="1">VLOOKUP(F2247,Cities!$A$1:$C$69,3,0)</f>
        <v>Europe</v>
      </c>
      <c r="J2247">
        <f t="shared" ca="1" si="3"/>
        <v>2</v>
      </c>
      <c r="K2247">
        <f ca="1">VLOOKUP(F2247,Cities!$A$1:$I$69,6+J2247,0)*R2247*E2247</f>
        <v>6440</v>
      </c>
      <c r="L2247">
        <f t="shared" ca="1" si="4"/>
        <v>2</v>
      </c>
      <c r="M2247">
        <f ca="1">VLOOKUP(F2247,Cities!$A$1:$I$69,4,0)*R2247*L2247</f>
        <v>8640</v>
      </c>
      <c r="N2247">
        <f t="shared" ca="1" si="5"/>
        <v>15080</v>
      </c>
      <c r="O2247" t="str">
        <f ca="1">VLOOKUP(F2247,Cities!$A$1:$E$69,5,0)</f>
        <v>Summer</v>
      </c>
      <c r="P2247">
        <f t="shared" ca="1" si="6"/>
        <v>2</v>
      </c>
      <c r="Q2247" t="str">
        <f ca="1">VLOOKUP(P2247,Sheet2!$A$1:$B$5,2,0)</f>
        <v>Family</v>
      </c>
      <c r="R2247">
        <f ca="1">VLOOKUP(P2247,Sheet2!$A$1:$C$5,3,0)</f>
        <v>4</v>
      </c>
    </row>
    <row r="2248" spans="1:18" ht="14.25" customHeight="1">
      <c r="A2248" s="4">
        <v>2247</v>
      </c>
      <c r="B2248">
        <f t="shared" ca="1" si="0"/>
        <v>27</v>
      </c>
      <c r="C2248">
        <f t="shared" ca="1" si="1"/>
        <v>2</v>
      </c>
      <c r="D2248" t="str">
        <f ca="1">VLOOKUP(C2248,Stay!$A$1:$B$5,2,0)</f>
        <v>1 week</v>
      </c>
      <c r="E2248">
        <f ca="1">VLOOKUP(C2248,Stay!$A$1:$C$5,3,0)</f>
        <v>7</v>
      </c>
      <c r="F2248">
        <f t="shared" ca="1" si="2"/>
        <v>64</v>
      </c>
      <c r="G2248" t="str">
        <f ca="1">VLOOKUP(F2248,Cities!$A$1:$C$69,2,0)</f>
        <v>Venice</v>
      </c>
      <c r="H2248" t="str">
        <f ca="1">VLOOKUP(F2248,Cities!$A$1:$F$69,6,0)</f>
        <v>Terrain</v>
      </c>
      <c r="I2248" t="str">
        <f ca="1">VLOOKUP(F2248,Cities!$A$1:$C$69,3,0)</f>
        <v>Europe</v>
      </c>
      <c r="J2248">
        <f t="shared" ca="1" si="3"/>
        <v>3</v>
      </c>
      <c r="K2248">
        <f ca="1">VLOOKUP(F2248,Cities!$A$1:$I$69,6+J2248,0)*R2248*E2248</f>
        <v>11718</v>
      </c>
      <c r="L2248">
        <f t="shared" ca="1" si="4"/>
        <v>1</v>
      </c>
      <c r="M2248">
        <f ca="1">VLOOKUP(F2248,Cities!$A$1:$I$69,4,0)*R2248*L2248</f>
        <v>6960</v>
      </c>
      <c r="N2248">
        <f t="shared" ca="1" si="5"/>
        <v>18678</v>
      </c>
      <c r="O2248" t="str">
        <f ca="1">VLOOKUP(F2248,Cities!$A$1:$E$69,5,0)</f>
        <v>Summer</v>
      </c>
      <c r="P2248">
        <f t="shared" ca="1" si="6"/>
        <v>4</v>
      </c>
      <c r="Q2248" t="str">
        <f ca="1">VLOOKUP(P2248,Sheet2!$A$1:$B$5,2,0)</f>
        <v>Friends</v>
      </c>
      <c r="R2248">
        <f ca="1">VLOOKUP(P2248,Sheet2!$A$1:$C$5,3,0)</f>
        <v>6</v>
      </c>
    </row>
    <row r="2249" spans="1:18" ht="14.25" customHeight="1">
      <c r="A2249" s="4">
        <v>2248</v>
      </c>
      <c r="B2249">
        <f t="shared" ca="1" si="0"/>
        <v>259</v>
      </c>
      <c r="C2249">
        <f t="shared" ca="1" si="1"/>
        <v>1</v>
      </c>
      <c r="D2249" t="str">
        <f ca="1">VLOOKUP(C2249,Stay!$A$1:$B$5,2,0)</f>
        <v>3 days</v>
      </c>
      <c r="E2249">
        <f ca="1">VLOOKUP(C2249,Stay!$A$1:$C$5,3,0)</f>
        <v>3</v>
      </c>
      <c r="F2249">
        <f t="shared" ca="1" si="2"/>
        <v>35</v>
      </c>
      <c r="G2249" t="str">
        <f ca="1">VLOOKUP(F2249,Cities!$A$1:$C$69,2,0)</f>
        <v>Mallorca</v>
      </c>
      <c r="H2249" t="str">
        <f ca="1">VLOOKUP(F2249,Cities!$A$1:$F$69,6,0)</f>
        <v>Beach, Aquatic, Adventure-Water</v>
      </c>
      <c r="I2249" t="str">
        <f ca="1">VLOOKUP(F2249,Cities!$A$1:$C$69,3,0)</f>
        <v>Europe</v>
      </c>
      <c r="J2249">
        <f t="shared" ca="1" si="3"/>
        <v>3</v>
      </c>
      <c r="K2249">
        <f ca="1">VLOOKUP(F2249,Cities!$A$1:$I$69,6+J2249,0)*R2249*E2249</f>
        <v>3294</v>
      </c>
      <c r="L2249">
        <f t="shared" ca="1" si="4"/>
        <v>2</v>
      </c>
      <c r="M2249">
        <f ca="1">VLOOKUP(F2249,Cities!$A$1:$I$69,4,0)*R2249*L2249</f>
        <v>15264</v>
      </c>
      <c r="N2249">
        <f t="shared" ca="1" si="5"/>
        <v>18558</v>
      </c>
      <c r="O2249" t="str">
        <f ca="1">VLOOKUP(F2249,Cities!$A$1:$E$69,5,0)</f>
        <v>Summer</v>
      </c>
      <c r="P2249">
        <f t="shared" ca="1" si="6"/>
        <v>4</v>
      </c>
      <c r="Q2249" t="str">
        <f ca="1">VLOOKUP(P2249,Sheet2!$A$1:$B$5,2,0)</f>
        <v>Friends</v>
      </c>
      <c r="R2249">
        <f ca="1">VLOOKUP(P2249,Sheet2!$A$1:$C$5,3,0)</f>
        <v>6</v>
      </c>
    </row>
    <row r="2250" spans="1:18" ht="14.25" customHeight="1">
      <c r="A2250" s="4">
        <v>2249</v>
      </c>
      <c r="B2250">
        <f t="shared" ca="1" si="0"/>
        <v>123</v>
      </c>
      <c r="C2250">
        <f t="shared" ca="1" si="1"/>
        <v>3</v>
      </c>
      <c r="D2250" t="str">
        <f ca="1">VLOOKUP(C2250,Stay!$A$1:$B$5,2,0)</f>
        <v>2 weeks</v>
      </c>
      <c r="E2250">
        <f ca="1">VLOOKUP(C2250,Stay!$A$1:$C$5,3,0)</f>
        <v>14</v>
      </c>
      <c r="F2250">
        <f t="shared" ca="1" si="2"/>
        <v>59</v>
      </c>
      <c r="G2250" t="str">
        <f ca="1">VLOOKUP(F2250,Cities!$A$1:$C$69,2,0)</f>
        <v>Tasmania</v>
      </c>
      <c r="H2250" t="str">
        <f ca="1">VLOOKUP(F2250,Cities!$A$1:$F$69,6,0)</f>
        <v>Beach</v>
      </c>
      <c r="I2250" t="str">
        <f ca="1">VLOOKUP(F2250,Cities!$A$1:$C$69,3,0)</f>
        <v>Australia</v>
      </c>
      <c r="J2250">
        <f t="shared" ca="1" si="3"/>
        <v>1</v>
      </c>
      <c r="K2250">
        <f ca="1">VLOOKUP(F2250,Cities!$A$1:$I$69,6+J2250,0)*R2250*E2250</f>
        <v>4200</v>
      </c>
      <c r="L2250">
        <f t="shared" ca="1" si="4"/>
        <v>2</v>
      </c>
      <c r="M2250">
        <f ca="1">VLOOKUP(F2250,Cities!$A$1:$I$69,4,0)*R2250*L2250</f>
        <v>18240</v>
      </c>
      <c r="N2250">
        <f t="shared" ca="1" si="5"/>
        <v>22440</v>
      </c>
      <c r="O2250" t="str">
        <f ca="1">VLOOKUP(F2250,Cities!$A$1:$E$69,5,0)</f>
        <v>Spring</v>
      </c>
      <c r="P2250">
        <f t="shared" ca="1" si="6"/>
        <v>4</v>
      </c>
      <c r="Q2250" t="str">
        <f ca="1">VLOOKUP(P2250,Sheet2!$A$1:$B$5,2,0)</f>
        <v>Friends</v>
      </c>
      <c r="R2250">
        <f ca="1">VLOOKUP(P2250,Sheet2!$A$1:$C$5,3,0)</f>
        <v>6</v>
      </c>
    </row>
    <row r="2251" spans="1:18" ht="14.25" customHeight="1">
      <c r="A2251" s="4">
        <v>2250</v>
      </c>
      <c r="B2251">
        <f t="shared" ca="1" si="0"/>
        <v>64</v>
      </c>
      <c r="C2251">
        <f t="shared" ca="1" si="1"/>
        <v>2</v>
      </c>
      <c r="D2251" t="str">
        <f ca="1">VLOOKUP(C2251,Stay!$A$1:$B$5,2,0)</f>
        <v>1 week</v>
      </c>
      <c r="E2251">
        <f ca="1">VLOOKUP(C2251,Stay!$A$1:$C$5,3,0)</f>
        <v>7</v>
      </c>
      <c r="F2251">
        <f t="shared" ca="1" si="2"/>
        <v>22</v>
      </c>
      <c r="G2251" t="str">
        <f ca="1">VLOOKUP(F2251,Cities!$A$1:$C$69,2,0)</f>
        <v>Dublin</v>
      </c>
      <c r="H2251" t="str">
        <f ca="1">VLOOKUP(F2251,Cities!$A$1:$F$69,6,0)</f>
        <v>Terrain, Beach, Historical-Medieval, Parks, Architecture</v>
      </c>
      <c r="I2251" t="str">
        <f ca="1">VLOOKUP(F2251,Cities!$A$1:$C$69,3,0)</f>
        <v>Europe</v>
      </c>
      <c r="J2251">
        <f t="shared" ca="1" si="3"/>
        <v>2</v>
      </c>
      <c r="K2251">
        <f ca="1">VLOOKUP(F2251,Cities!$A$1:$I$69,6+J2251,0)*R2251*E2251</f>
        <v>1638</v>
      </c>
      <c r="L2251">
        <f t="shared" ca="1" si="4"/>
        <v>2</v>
      </c>
      <c r="M2251">
        <f ca="1">VLOOKUP(F2251,Cities!$A$1:$I$69,4,0)*R2251*L2251</f>
        <v>3916</v>
      </c>
      <c r="N2251">
        <f t="shared" ca="1" si="5"/>
        <v>5554</v>
      </c>
      <c r="O2251" t="str">
        <f ca="1">VLOOKUP(F2251,Cities!$A$1:$E$69,5,0)</f>
        <v>Summer</v>
      </c>
      <c r="P2251">
        <f t="shared" ca="1" si="6"/>
        <v>3</v>
      </c>
      <c r="Q2251" t="str">
        <f ca="1">VLOOKUP(P2251,Sheet2!$A$1:$B$5,2,0)</f>
        <v>Romantic</v>
      </c>
      <c r="R2251">
        <f ca="1">VLOOKUP(P2251,Sheet2!$A$1:$C$5,3,0)</f>
        <v>2</v>
      </c>
    </row>
    <row r="2252" spans="1:18" ht="14.25" customHeight="1">
      <c r="A2252" s="4">
        <v>2251</v>
      </c>
      <c r="B2252">
        <f t="shared" ca="1" si="0"/>
        <v>258</v>
      </c>
      <c r="C2252">
        <f t="shared" ca="1" si="1"/>
        <v>1</v>
      </c>
      <c r="D2252" t="str">
        <f ca="1">VLOOKUP(C2252,Stay!$A$1:$B$5,2,0)</f>
        <v>3 days</v>
      </c>
      <c r="E2252">
        <f ca="1">VLOOKUP(C2252,Stay!$A$1:$C$5,3,0)</f>
        <v>3</v>
      </c>
      <c r="F2252">
        <f t="shared" ca="1" si="2"/>
        <v>34</v>
      </c>
      <c r="G2252" t="str">
        <f ca="1">VLOOKUP(F2252,Cities!$A$1:$C$69,2,0)</f>
        <v>Malaga</v>
      </c>
      <c r="H2252" t="str">
        <f ca="1">VLOOKUP(F2252,Cities!$A$1:$F$69,6,0)</f>
        <v>Beach</v>
      </c>
      <c r="I2252" t="str">
        <f ca="1">VLOOKUP(F2252,Cities!$A$1:$C$69,3,0)</f>
        <v>Europe</v>
      </c>
      <c r="J2252">
        <f t="shared" ca="1" si="3"/>
        <v>3</v>
      </c>
      <c r="K2252">
        <f ca="1">VLOOKUP(F2252,Cities!$A$1:$I$69,6+J2252,0)*R2252*E2252</f>
        <v>2580</v>
      </c>
      <c r="L2252">
        <f t="shared" ca="1" si="4"/>
        <v>1</v>
      </c>
      <c r="M2252">
        <f ca="1">VLOOKUP(F2252,Cities!$A$1:$I$69,4,0)*R2252*L2252</f>
        <v>4880</v>
      </c>
      <c r="N2252">
        <f t="shared" ca="1" si="5"/>
        <v>7460</v>
      </c>
      <c r="O2252" t="str">
        <f ca="1">VLOOKUP(F2252,Cities!$A$1:$E$69,5,0)</f>
        <v>Summer</v>
      </c>
      <c r="P2252">
        <f t="shared" ca="1" si="6"/>
        <v>2</v>
      </c>
      <c r="Q2252" t="str">
        <f ca="1">VLOOKUP(P2252,Sheet2!$A$1:$B$5,2,0)</f>
        <v>Family</v>
      </c>
      <c r="R2252">
        <f ca="1">VLOOKUP(P2252,Sheet2!$A$1:$C$5,3,0)</f>
        <v>4</v>
      </c>
    </row>
    <row r="2253" spans="1:18" ht="14.25" customHeight="1">
      <c r="A2253" s="4">
        <v>2252</v>
      </c>
      <c r="B2253">
        <f t="shared" ca="1" si="0"/>
        <v>170</v>
      </c>
      <c r="C2253">
        <f t="shared" ca="1" si="1"/>
        <v>2</v>
      </c>
      <c r="D2253" t="str">
        <f ca="1">VLOOKUP(C2253,Stay!$A$1:$B$5,2,0)</f>
        <v>1 week</v>
      </c>
      <c r="E2253">
        <f ca="1">VLOOKUP(C2253,Stay!$A$1:$C$5,3,0)</f>
        <v>7</v>
      </c>
      <c r="F2253">
        <f t="shared" ca="1" si="2"/>
        <v>30</v>
      </c>
      <c r="G2253" t="str">
        <f ca="1">VLOOKUP(F2253,Cities!$A$1:$C$69,2,0)</f>
        <v>London</v>
      </c>
      <c r="H2253" t="str">
        <f ca="1">VLOOKUP(F2253,Cities!$A$1:$F$69,6,0)</f>
        <v>Modern, Beach</v>
      </c>
      <c r="I2253" t="str">
        <f ca="1">VLOOKUP(F2253,Cities!$A$1:$C$69,3,0)</f>
        <v>Europe</v>
      </c>
      <c r="J2253">
        <f t="shared" ca="1" si="3"/>
        <v>3</v>
      </c>
      <c r="K2253">
        <f ca="1">VLOOKUP(F2253,Cities!$A$1:$I$69,6+J2253,0)*R2253*E2253</f>
        <v>15232</v>
      </c>
      <c r="L2253">
        <f t="shared" ca="1" si="4"/>
        <v>1</v>
      </c>
      <c r="M2253">
        <f ca="1">VLOOKUP(F2253,Cities!$A$1:$I$69,4,0)*R2253*L2253</f>
        <v>4600</v>
      </c>
      <c r="N2253">
        <f t="shared" ca="1" si="5"/>
        <v>19832</v>
      </c>
      <c r="O2253" t="str">
        <f ca="1">VLOOKUP(F2253,Cities!$A$1:$E$69,5,0)</f>
        <v>Summer</v>
      </c>
      <c r="P2253">
        <f t="shared" ca="1" si="6"/>
        <v>2</v>
      </c>
      <c r="Q2253" t="str">
        <f ca="1">VLOOKUP(P2253,Sheet2!$A$1:$B$5,2,0)</f>
        <v>Family</v>
      </c>
      <c r="R2253">
        <f ca="1">VLOOKUP(P2253,Sheet2!$A$1:$C$5,3,0)</f>
        <v>4</v>
      </c>
    </row>
    <row r="2254" spans="1:18" ht="14.25" customHeight="1">
      <c r="A2254" s="4">
        <v>2253</v>
      </c>
      <c r="B2254">
        <f t="shared" ca="1" si="0"/>
        <v>45</v>
      </c>
      <c r="C2254">
        <f t="shared" ca="1" si="1"/>
        <v>3</v>
      </c>
      <c r="D2254" t="str">
        <f ca="1">VLOOKUP(C2254,Stay!$A$1:$B$5,2,0)</f>
        <v>2 weeks</v>
      </c>
      <c r="E2254">
        <f ca="1">VLOOKUP(C2254,Stay!$A$1:$C$5,3,0)</f>
        <v>14</v>
      </c>
      <c r="F2254">
        <f t="shared" ca="1" si="2"/>
        <v>21</v>
      </c>
      <c r="G2254" t="str">
        <f ca="1">VLOOKUP(F2254,Cities!$A$1:$C$69,2,0)</f>
        <v>Denver</v>
      </c>
      <c r="H2254" t="str">
        <f ca="1">VLOOKUP(F2254,Cities!$A$1:$F$69,6,0)</f>
        <v>Modern, Hills, Park, Architecture</v>
      </c>
      <c r="I2254" t="str">
        <f ca="1">VLOOKUP(F2254,Cities!$A$1:$C$69,3,0)</f>
        <v>North America</v>
      </c>
      <c r="J2254">
        <f t="shared" ca="1" si="3"/>
        <v>1</v>
      </c>
      <c r="K2254">
        <f ca="1">VLOOKUP(F2254,Cities!$A$1:$I$69,6+J2254,0)*R2254*E2254</f>
        <v>1876</v>
      </c>
      <c r="L2254">
        <f t="shared" ca="1" si="4"/>
        <v>2</v>
      </c>
      <c r="M2254">
        <f ca="1">VLOOKUP(F2254,Cities!$A$1:$I$69,4,0)*R2254*L2254</f>
        <v>600</v>
      </c>
      <c r="N2254">
        <f t="shared" ca="1" si="5"/>
        <v>2476</v>
      </c>
      <c r="O2254" t="str">
        <f ca="1">VLOOKUP(F2254,Cities!$A$1:$E$69,5,0)</f>
        <v>Summer</v>
      </c>
      <c r="P2254">
        <f t="shared" ca="1" si="6"/>
        <v>3</v>
      </c>
      <c r="Q2254" t="str">
        <f ca="1">VLOOKUP(P2254,Sheet2!$A$1:$B$5,2,0)</f>
        <v>Romantic</v>
      </c>
      <c r="R2254">
        <f ca="1">VLOOKUP(P2254,Sheet2!$A$1:$C$5,3,0)</f>
        <v>2</v>
      </c>
    </row>
    <row r="2255" spans="1:18" ht="14.25" customHeight="1">
      <c r="A2255" s="4">
        <v>2254</v>
      </c>
      <c r="B2255">
        <f t="shared" ca="1" si="0"/>
        <v>245</v>
      </c>
      <c r="C2255">
        <f t="shared" ca="1" si="1"/>
        <v>3</v>
      </c>
      <c r="D2255" t="str">
        <f ca="1">VLOOKUP(C2255,Stay!$A$1:$B$5,2,0)</f>
        <v>2 weeks</v>
      </c>
      <c r="E2255">
        <f ca="1">VLOOKUP(C2255,Stay!$A$1:$C$5,3,0)</f>
        <v>14</v>
      </c>
      <c r="F2255">
        <f t="shared" ca="1" si="2"/>
        <v>48</v>
      </c>
      <c r="G2255" t="str">
        <f ca="1">VLOOKUP(F2255,Cities!$A$1:$C$69,2,0)</f>
        <v>Porto</v>
      </c>
      <c r="H2255" t="str">
        <f ca="1">VLOOKUP(F2255,Cities!$A$1:$F$69,6,0)</f>
        <v>Wineyard, Historical-Modern, Architecture</v>
      </c>
      <c r="I2255" t="str">
        <f ca="1">VLOOKUP(F2255,Cities!$A$1:$C$69,3,0)</f>
        <v>Europe</v>
      </c>
      <c r="J2255">
        <f t="shared" ca="1" si="3"/>
        <v>1</v>
      </c>
      <c r="K2255">
        <f ca="1">VLOOKUP(F2255,Cities!$A$1:$I$69,6+J2255,0)*R2255*E2255</f>
        <v>3612</v>
      </c>
      <c r="L2255">
        <f t="shared" ca="1" si="4"/>
        <v>2</v>
      </c>
      <c r="M2255">
        <f ca="1">VLOOKUP(F2255,Cities!$A$1:$I$69,4,0)*R2255*L2255</f>
        <v>14640</v>
      </c>
      <c r="N2255">
        <f t="shared" ca="1" si="5"/>
        <v>18252</v>
      </c>
      <c r="O2255" t="str">
        <f ca="1">VLOOKUP(F2255,Cities!$A$1:$E$69,5,0)</f>
        <v>Summer</v>
      </c>
      <c r="P2255">
        <f t="shared" ca="1" si="6"/>
        <v>4</v>
      </c>
      <c r="Q2255" t="str">
        <f ca="1">VLOOKUP(P2255,Sheet2!$A$1:$B$5,2,0)</f>
        <v>Friends</v>
      </c>
      <c r="R2255">
        <f ca="1">VLOOKUP(P2255,Sheet2!$A$1:$C$5,3,0)</f>
        <v>6</v>
      </c>
    </row>
    <row r="2256" spans="1:18" ht="14.25" customHeight="1">
      <c r="A2256" s="4">
        <v>2255</v>
      </c>
      <c r="B2256">
        <f t="shared" ca="1" si="0"/>
        <v>270</v>
      </c>
      <c r="C2256">
        <f t="shared" ca="1" si="1"/>
        <v>1</v>
      </c>
      <c r="D2256" t="str">
        <f ca="1">VLOOKUP(C2256,Stay!$A$1:$B$5,2,0)</f>
        <v>3 days</v>
      </c>
      <c r="E2256">
        <f ca="1">VLOOKUP(C2256,Stay!$A$1:$C$5,3,0)</f>
        <v>3</v>
      </c>
      <c r="F2256">
        <f t="shared" ca="1" si="2"/>
        <v>48</v>
      </c>
      <c r="G2256" t="str">
        <f ca="1">VLOOKUP(F2256,Cities!$A$1:$C$69,2,0)</f>
        <v>Porto</v>
      </c>
      <c r="H2256" t="str">
        <f ca="1">VLOOKUP(F2256,Cities!$A$1:$F$69,6,0)</f>
        <v>Wineyard, Historical-Modern, Architecture</v>
      </c>
      <c r="I2256" t="str">
        <f ca="1">VLOOKUP(F2256,Cities!$A$1:$C$69,3,0)</f>
        <v>Europe</v>
      </c>
      <c r="J2256">
        <f t="shared" ca="1" si="3"/>
        <v>2</v>
      </c>
      <c r="K2256">
        <f ca="1">VLOOKUP(F2256,Cities!$A$1:$I$69,6+J2256,0)*R2256*E2256</f>
        <v>1176</v>
      </c>
      <c r="L2256">
        <f t="shared" ca="1" si="4"/>
        <v>2</v>
      </c>
      <c r="M2256">
        <f ca="1">VLOOKUP(F2256,Cities!$A$1:$I$69,4,0)*R2256*L2256</f>
        <v>9760</v>
      </c>
      <c r="N2256">
        <f t="shared" ca="1" si="5"/>
        <v>10936</v>
      </c>
      <c r="O2256" t="str">
        <f ca="1">VLOOKUP(F2256,Cities!$A$1:$E$69,5,0)</f>
        <v>Summer</v>
      </c>
      <c r="P2256">
        <f t="shared" ca="1" si="6"/>
        <v>2</v>
      </c>
      <c r="Q2256" t="str">
        <f ca="1">VLOOKUP(P2256,Sheet2!$A$1:$B$5,2,0)</f>
        <v>Family</v>
      </c>
      <c r="R2256">
        <f ca="1">VLOOKUP(P2256,Sheet2!$A$1:$C$5,3,0)</f>
        <v>4</v>
      </c>
    </row>
    <row r="2257" spans="1:18" ht="14.25" customHeight="1">
      <c r="A2257" s="4">
        <v>2256</v>
      </c>
      <c r="B2257">
        <f t="shared" ca="1" si="0"/>
        <v>133</v>
      </c>
      <c r="C2257">
        <f t="shared" ca="1" si="1"/>
        <v>1</v>
      </c>
      <c r="D2257" t="str">
        <f ca="1">VLOOKUP(C2257,Stay!$A$1:$B$5,2,0)</f>
        <v>3 days</v>
      </c>
      <c r="E2257">
        <f ca="1">VLOOKUP(C2257,Stay!$A$1:$C$5,3,0)</f>
        <v>3</v>
      </c>
      <c r="F2257">
        <f t="shared" ca="1" si="2"/>
        <v>59</v>
      </c>
      <c r="G2257" t="str">
        <f ca="1">VLOOKUP(F2257,Cities!$A$1:$C$69,2,0)</f>
        <v>Tasmania</v>
      </c>
      <c r="H2257" t="str">
        <f ca="1">VLOOKUP(F2257,Cities!$A$1:$F$69,6,0)</f>
        <v>Beach</v>
      </c>
      <c r="I2257" t="str">
        <f ca="1">VLOOKUP(F2257,Cities!$A$1:$C$69,3,0)</f>
        <v>Australia</v>
      </c>
      <c r="J2257">
        <f t="shared" ca="1" si="3"/>
        <v>2</v>
      </c>
      <c r="K2257">
        <f ca="1">VLOOKUP(F2257,Cities!$A$1:$I$69,6+J2257,0)*R2257*E2257</f>
        <v>321</v>
      </c>
      <c r="L2257">
        <f t="shared" ca="1" si="4"/>
        <v>2</v>
      </c>
      <c r="M2257">
        <f ca="1">VLOOKUP(F2257,Cities!$A$1:$I$69,4,0)*R2257*L2257</f>
        <v>3040</v>
      </c>
      <c r="N2257">
        <f t="shared" ca="1" si="5"/>
        <v>3361</v>
      </c>
      <c r="O2257" t="str">
        <f ca="1">VLOOKUP(F2257,Cities!$A$1:$E$69,5,0)</f>
        <v>Spring</v>
      </c>
      <c r="P2257">
        <f t="shared" ca="1" si="6"/>
        <v>1</v>
      </c>
      <c r="Q2257" t="str">
        <f ca="1">VLOOKUP(P2257,Sheet2!$A$1:$B$5,2,0)</f>
        <v>Solo</v>
      </c>
      <c r="R2257">
        <f ca="1">VLOOKUP(P2257,Sheet2!$A$1:$C$5,3,0)</f>
        <v>1</v>
      </c>
    </row>
    <row r="2258" spans="1:18" ht="14.25" customHeight="1">
      <c r="A2258" s="4">
        <v>2257</v>
      </c>
      <c r="B2258">
        <f t="shared" ca="1" si="0"/>
        <v>94</v>
      </c>
      <c r="C2258">
        <f t="shared" ca="1" si="1"/>
        <v>2</v>
      </c>
      <c r="D2258" t="str">
        <f ca="1">VLOOKUP(C2258,Stay!$A$1:$B$5,2,0)</f>
        <v>1 week</v>
      </c>
      <c r="E2258">
        <f ca="1">VLOOKUP(C2258,Stay!$A$1:$C$5,3,0)</f>
        <v>7</v>
      </c>
      <c r="F2258">
        <f t="shared" ca="1" si="2"/>
        <v>53</v>
      </c>
      <c r="G2258" t="str">
        <f ca="1">VLOOKUP(F2258,Cities!$A$1:$C$69,2,0)</f>
        <v>San Diego</v>
      </c>
      <c r="H2258" t="str">
        <f ca="1">VLOOKUP(F2258,Cities!$A$1:$F$69,6,0)</f>
        <v>Beach</v>
      </c>
      <c r="I2258" t="str">
        <f ca="1">VLOOKUP(F2258,Cities!$A$1:$C$69,3,0)</f>
        <v>North America</v>
      </c>
      <c r="J2258">
        <f t="shared" ca="1" si="3"/>
        <v>1</v>
      </c>
      <c r="K2258">
        <f ca="1">VLOOKUP(F2258,Cities!$A$1:$I$69,6+J2258,0)*R2258*E2258</f>
        <v>924</v>
      </c>
      <c r="L2258">
        <f t="shared" ca="1" si="4"/>
        <v>2</v>
      </c>
      <c r="M2258">
        <f ca="1">VLOOKUP(F2258,Cities!$A$1:$I$69,4,0)*R2258*L2258</f>
        <v>880</v>
      </c>
      <c r="N2258">
        <f t="shared" ca="1" si="5"/>
        <v>1804</v>
      </c>
      <c r="O2258" t="str">
        <f ca="1">VLOOKUP(F2258,Cities!$A$1:$E$69,5,0)</f>
        <v>Summer</v>
      </c>
      <c r="P2258">
        <f t="shared" ca="1" si="6"/>
        <v>3</v>
      </c>
      <c r="Q2258" t="str">
        <f ca="1">VLOOKUP(P2258,Sheet2!$A$1:$B$5,2,0)</f>
        <v>Romantic</v>
      </c>
      <c r="R2258">
        <f ca="1">VLOOKUP(P2258,Sheet2!$A$1:$C$5,3,0)</f>
        <v>2</v>
      </c>
    </row>
    <row r="2259" spans="1:18" ht="14.25" customHeight="1">
      <c r="A2259" s="4">
        <v>2258</v>
      </c>
      <c r="B2259">
        <f t="shared" ca="1" si="0"/>
        <v>55</v>
      </c>
      <c r="C2259">
        <f t="shared" ca="1" si="1"/>
        <v>2</v>
      </c>
      <c r="D2259" t="str">
        <f ca="1">VLOOKUP(C2259,Stay!$A$1:$B$5,2,0)</f>
        <v>1 week</v>
      </c>
      <c r="E2259">
        <f ca="1">VLOOKUP(C2259,Stay!$A$1:$C$5,3,0)</f>
        <v>7</v>
      </c>
      <c r="F2259">
        <f t="shared" ca="1" si="2"/>
        <v>37</v>
      </c>
      <c r="G2259" t="str">
        <f ca="1">VLOOKUP(F2259,Cities!$A$1:$C$69,2,0)</f>
        <v>Melbourne</v>
      </c>
      <c r="H2259" t="str">
        <f ca="1">VLOOKUP(F2259,Cities!$A$1:$F$69,6,0)</f>
        <v>Modern, Beach, Adventure-Modern</v>
      </c>
      <c r="I2259" t="str">
        <f ca="1">VLOOKUP(F2259,Cities!$A$1:$C$69,3,0)</f>
        <v>Australia</v>
      </c>
      <c r="J2259">
        <f t="shared" ca="1" si="3"/>
        <v>1</v>
      </c>
      <c r="K2259">
        <f ca="1">VLOOKUP(F2259,Cities!$A$1:$I$69,6+J2259,0)*R2259*E2259</f>
        <v>1260</v>
      </c>
      <c r="L2259">
        <f t="shared" ca="1" si="4"/>
        <v>2</v>
      </c>
      <c r="M2259">
        <f ca="1">VLOOKUP(F2259,Cities!$A$1:$I$69,4,0)*R2259*L2259</f>
        <v>10880</v>
      </c>
      <c r="N2259">
        <f t="shared" ca="1" si="5"/>
        <v>12140</v>
      </c>
      <c r="O2259" t="str">
        <f ca="1">VLOOKUP(F2259,Cities!$A$1:$E$69,5,0)</f>
        <v>Spring</v>
      </c>
      <c r="P2259">
        <f t="shared" ca="1" si="6"/>
        <v>2</v>
      </c>
      <c r="Q2259" t="str">
        <f ca="1">VLOOKUP(P2259,Sheet2!$A$1:$B$5,2,0)</f>
        <v>Family</v>
      </c>
      <c r="R2259">
        <f ca="1">VLOOKUP(P2259,Sheet2!$A$1:$C$5,3,0)</f>
        <v>4</v>
      </c>
    </row>
    <row r="2260" spans="1:18" ht="14.25" customHeight="1">
      <c r="A2260" s="4">
        <v>2259</v>
      </c>
      <c r="B2260">
        <f t="shared" ca="1" si="0"/>
        <v>90</v>
      </c>
      <c r="C2260">
        <f t="shared" ca="1" si="1"/>
        <v>4</v>
      </c>
      <c r="D2260" t="str">
        <f ca="1">VLOOKUP(C2260,Stay!$A$1:$B$5,2,0)</f>
        <v>1 month</v>
      </c>
      <c r="E2260">
        <f ca="1">VLOOKUP(C2260,Stay!$A$1:$C$5,3,0)</f>
        <v>30</v>
      </c>
      <c r="F2260">
        <f t="shared" ca="1" si="2"/>
        <v>4</v>
      </c>
      <c r="G2260" t="str">
        <f ca="1">VLOOKUP(F2260,Cities!$A$1:$C$69,2,0)</f>
        <v>Athens</v>
      </c>
      <c r="H2260" t="str">
        <f ca="1">VLOOKUP(F2260,Cities!$A$1:$F$69,6,0)</f>
        <v>Historical-Ancient, Architecture</v>
      </c>
      <c r="I2260" t="str">
        <f ca="1">VLOOKUP(F2260,Cities!$A$1:$C$69,3,0)</f>
        <v>Europe</v>
      </c>
      <c r="J2260">
        <f t="shared" ca="1" si="3"/>
        <v>1</v>
      </c>
      <c r="K2260">
        <f ca="1">VLOOKUP(F2260,Cities!$A$1:$I$69,6+J2260,0)*R2260*E2260</f>
        <v>3960</v>
      </c>
      <c r="L2260">
        <f t="shared" ca="1" si="4"/>
        <v>1</v>
      </c>
      <c r="M2260">
        <f ca="1">VLOOKUP(F2260,Cities!$A$1:$I$69,4,0)*R2260*L2260</f>
        <v>4400</v>
      </c>
      <c r="N2260">
        <f t="shared" ca="1" si="5"/>
        <v>8360</v>
      </c>
      <c r="O2260" t="str">
        <f ca="1">VLOOKUP(F2260,Cities!$A$1:$E$69,5,0)</f>
        <v>Summer</v>
      </c>
      <c r="P2260">
        <f t="shared" ca="1" si="6"/>
        <v>2</v>
      </c>
      <c r="Q2260" t="str">
        <f ca="1">VLOOKUP(P2260,Sheet2!$A$1:$B$5,2,0)</f>
        <v>Family</v>
      </c>
      <c r="R2260">
        <f ca="1">VLOOKUP(P2260,Sheet2!$A$1:$C$5,3,0)</f>
        <v>4</v>
      </c>
    </row>
    <row r="2261" spans="1:18" ht="14.25" customHeight="1">
      <c r="A2261" s="4">
        <v>2260</v>
      </c>
      <c r="B2261">
        <f t="shared" ca="1" si="0"/>
        <v>42</v>
      </c>
      <c r="C2261">
        <f t="shared" ca="1" si="1"/>
        <v>2</v>
      </c>
      <c r="D2261" t="str">
        <f ca="1">VLOOKUP(C2261,Stay!$A$1:$B$5,2,0)</f>
        <v>1 week</v>
      </c>
      <c r="E2261">
        <f ca="1">VLOOKUP(C2261,Stay!$A$1:$C$5,3,0)</f>
        <v>7</v>
      </c>
      <c r="F2261">
        <f t="shared" ca="1" si="2"/>
        <v>46</v>
      </c>
      <c r="G2261" t="str">
        <f ca="1">VLOOKUP(F2261,Cities!$A$1:$C$69,2,0)</f>
        <v>Paris</v>
      </c>
      <c r="H2261" t="str">
        <f ca="1">VLOOKUP(F2261,Cities!$A$1:$F$69,6,0)</f>
        <v>Historical-Medieval, Nightlife, Architecture, Park</v>
      </c>
      <c r="I2261" t="str">
        <f ca="1">VLOOKUP(F2261,Cities!$A$1:$C$69,3,0)</f>
        <v>Europe</v>
      </c>
      <c r="J2261">
        <f t="shared" ca="1" si="3"/>
        <v>2</v>
      </c>
      <c r="K2261">
        <f ca="1">VLOOKUP(F2261,Cities!$A$1:$I$69,6+J2261,0)*R2261*E2261</f>
        <v>7644</v>
      </c>
      <c r="L2261">
        <f t="shared" ca="1" si="4"/>
        <v>2</v>
      </c>
      <c r="M2261">
        <f ca="1">VLOOKUP(F2261,Cities!$A$1:$I$69,4,0)*R2261*L2261</f>
        <v>14160</v>
      </c>
      <c r="N2261">
        <f t="shared" ca="1" si="5"/>
        <v>21804</v>
      </c>
      <c r="O2261" t="str">
        <f ca="1">VLOOKUP(F2261,Cities!$A$1:$E$69,5,0)</f>
        <v>Summer</v>
      </c>
      <c r="P2261">
        <f t="shared" ca="1" si="6"/>
        <v>4</v>
      </c>
      <c r="Q2261" t="str">
        <f ca="1">VLOOKUP(P2261,Sheet2!$A$1:$B$5,2,0)</f>
        <v>Friends</v>
      </c>
      <c r="R2261">
        <f ca="1">VLOOKUP(P2261,Sheet2!$A$1:$C$5,3,0)</f>
        <v>6</v>
      </c>
    </row>
    <row r="2262" spans="1:18" ht="14.25" customHeight="1">
      <c r="A2262" s="4">
        <v>2261</v>
      </c>
      <c r="B2262">
        <f t="shared" ca="1" si="0"/>
        <v>123</v>
      </c>
      <c r="C2262">
        <f t="shared" ca="1" si="1"/>
        <v>2</v>
      </c>
      <c r="D2262" t="str">
        <f ca="1">VLOOKUP(C2262,Stay!$A$1:$B$5,2,0)</f>
        <v>1 week</v>
      </c>
      <c r="E2262">
        <f ca="1">VLOOKUP(C2262,Stay!$A$1:$C$5,3,0)</f>
        <v>7</v>
      </c>
      <c r="F2262">
        <f t="shared" ca="1" si="2"/>
        <v>51</v>
      </c>
      <c r="G2262" t="str">
        <f ca="1">VLOOKUP(F2262,Cities!$A$1:$C$69,2,0)</f>
        <v>Rome</v>
      </c>
      <c r="H2262" t="str">
        <f ca="1">VLOOKUP(F2262,Cities!$A$1:$F$69,6,0)</f>
        <v>Historical</v>
      </c>
      <c r="I2262" t="str">
        <f ca="1">VLOOKUP(F2262,Cities!$A$1:$C$69,3,0)</f>
        <v>Europe</v>
      </c>
      <c r="J2262">
        <f t="shared" ca="1" si="3"/>
        <v>2</v>
      </c>
      <c r="K2262">
        <f ca="1">VLOOKUP(F2262,Cities!$A$1:$I$69,6+J2262,0)*R2262*E2262</f>
        <v>966</v>
      </c>
      <c r="L2262">
        <f t="shared" ca="1" si="4"/>
        <v>1</v>
      </c>
      <c r="M2262">
        <f ca="1">VLOOKUP(F2262,Cities!$A$1:$I$69,4,0)*R2262*L2262</f>
        <v>953</v>
      </c>
      <c r="N2262">
        <f t="shared" ca="1" si="5"/>
        <v>1919</v>
      </c>
      <c r="O2262" t="str">
        <f ca="1">VLOOKUP(F2262,Cities!$A$1:$E$69,5,0)</f>
        <v>Summer</v>
      </c>
      <c r="P2262">
        <f t="shared" ca="1" si="6"/>
        <v>1</v>
      </c>
      <c r="Q2262" t="str">
        <f ca="1">VLOOKUP(P2262,Sheet2!$A$1:$B$5,2,0)</f>
        <v>Solo</v>
      </c>
      <c r="R2262">
        <f ca="1">VLOOKUP(P2262,Sheet2!$A$1:$C$5,3,0)</f>
        <v>1</v>
      </c>
    </row>
    <row r="2263" spans="1:18" ht="14.25" customHeight="1">
      <c r="A2263" s="4">
        <v>2262</v>
      </c>
      <c r="B2263">
        <f t="shared" ca="1" si="0"/>
        <v>7</v>
      </c>
      <c r="C2263">
        <f t="shared" ca="1" si="1"/>
        <v>1</v>
      </c>
      <c r="D2263" t="str">
        <f ca="1">VLOOKUP(C2263,Stay!$A$1:$B$5,2,0)</f>
        <v>3 days</v>
      </c>
      <c r="E2263">
        <f ca="1">VLOOKUP(C2263,Stay!$A$1:$C$5,3,0)</f>
        <v>3</v>
      </c>
      <c r="F2263">
        <f t="shared" ca="1" si="2"/>
        <v>63</v>
      </c>
      <c r="G2263" t="str">
        <f ca="1">VLOOKUP(F2263,Cities!$A$1:$C$69,2,0)</f>
        <v>Vancouver</v>
      </c>
      <c r="H2263" t="str">
        <f ca="1">VLOOKUP(F2263,Cities!$A$1:$F$69,6,0)</f>
        <v>Beach</v>
      </c>
      <c r="I2263" t="str">
        <f ca="1">VLOOKUP(F2263,Cities!$A$1:$C$69,3,0)</f>
        <v>North America</v>
      </c>
      <c r="J2263">
        <f t="shared" ca="1" si="3"/>
        <v>2</v>
      </c>
      <c r="K2263">
        <f ca="1">VLOOKUP(F2263,Cities!$A$1:$I$69,6+J2263,0)*R2263*E2263</f>
        <v>345</v>
      </c>
      <c r="L2263">
        <f t="shared" ca="1" si="4"/>
        <v>1</v>
      </c>
      <c r="M2263">
        <f ca="1">VLOOKUP(F2263,Cities!$A$1:$I$69,4,0)*R2263*L2263</f>
        <v>300</v>
      </c>
      <c r="N2263">
        <f t="shared" ca="1" si="5"/>
        <v>645</v>
      </c>
      <c r="O2263" t="str">
        <f ca="1">VLOOKUP(F2263,Cities!$A$1:$E$69,5,0)</f>
        <v>Summer</v>
      </c>
      <c r="P2263">
        <f t="shared" ca="1" si="6"/>
        <v>1</v>
      </c>
      <c r="Q2263" t="str">
        <f ca="1">VLOOKUP(P2263,Sheet2!$A$1:$B$5,2,0)</f>
        <v>Solo</v>
      </c>
      <c r="R2263">
        <f ca="1">VLOOKUP(P2263,Sheet2!$A$1:$C$5,3,0)</f>
        <v>1</v>
      </c>
    </row>
    <row r="2264" spans="1:18" ht="14.25" customHeight="1">
      <c r="A2264" s="4">
        <v>2263</v>
      </c>
      <c r="B2264">
        <f t="shared" ca="1" si="0"/>
        <v>221</v>
      </c>
      <c r="C2264">
        <f t="shared" ca="1" si="1"/>
        <v>1</v>
      </c>
      <c r="D2264" t="str">
        <f ca="1">VLOOKUP(C2264,Stay!$A$1:$B$5,2,0)</f>
        <v>3 days</v>
      </c>
      <c r="E2264">
        <f ca="1">VLOOKUP(C2264,Stay!$A$1:$C$5,3,0)</f>
        <v>3</v>
      </c>
      <c r="F2264">
        <f t="shared" ca="1" si="2"/>
        <v>47</v>
      </c>
      <c r="G2264" t="str">
        <f ca="1">VLOOKUP(F2264,Cities!$A$1:$C$69,2,0)</f>
        <v>Portland</v>
      </c>
      <c r="H2264" t="str">
        <f ca="1">VLOOKUP(F2264,Cities!$A$1:$F$69,6,0)</f>
        <v>Modern, Park, Nightlife</v>
      </c>
      <c r="I2264" t="str">
        <f ca="1">VLOOKUP(F2264,Cities!$A$1:$C$69,3,0)</f>
        <v>North America</v>
      </c>
      <c r="J2264">
        <f t="shared" ca="1" si="3"/>
        <v>2</v>
      </c>
      <c r="K2264">
        <f ca="1">VLOOKUP(F2264,Cities!$A$1:$I$69,6+J2264,0)*R2264*E2264</f>
        <v>816</v>
      </c>
      <c r="L2264">
        <f t="shared" ca="1" si="4"/>
        <v>2</v>
      </c>
      <c r="M2264">
        <f ca="1">VLOOKUP(F2264,Cities!$A$1:$I$69,4,0)*R2264*L2264</f>
        <v>1240</v>
      </c>
      <c r="N2264">
        <f t="shared" ca="1" si="5"/>
        <v>2056</v>
      </c>
      <c r="O2264" t="str">
        <f ca="1">VLOOKUP(F2264,Cities!$A$1:$E$69,5,0)</f>
        <v>Spring</v>
      </c>
      <c r="P2264">
        <f t="shared" ca="1" si="6"/>
        <v>3</v>
      </c>
      <c r="Q2264" t="str">
        <f ca="1">VLOOKUP(P2264,Sheet2!$A$1:$B$5,2,0)</f>
        <v>Romantic</v>
      </c>
      <c r="R2264">
        <f ca="1">VLOOKUP(P2264,Sheet2!$A$1:$C$5,3,0)</f>
        <v>2</v>
      </c>
    </row>
    <row r="2265" spans="1:18" ht="14.25" customHeight="1">
      <c r="A2265" s="4">
        <v>2264</v>
      </c>
      <c r="B2265">
        <f t="shared" ca="1" si="0"/>
        <v>266</v>
      </c>
      <c r="C2265">
        <f t="shared" ca="1" si="1"/>
        <v>3</v>
      </c>
      <c r="D2265" t="str">
        <f ca="1">VLOOKUP(C2265,Stay!$A$1:$B$5,2,0)</f>
        <v>2 weeks</v>
      </c>
      <c r="E2265">
        <f ca="1">VLOOKUP(C2265,Stay!$A$1:$C$5,3,0)</f>
        <v>14</v>
      </c>
      <c r="F2265">
        <f t="shared" ca="1" si="2"/>
        <v>35</v>
      </c>
      <c r="G2265" t="str">
        <f ca="1">VLOOKUP(F2265,Cities!$A$1:$C$69,2,0)</f>
        <v>Mallorca</v>
      </c>
      <c r="H2265" t="str">
        <f ca="1">VLOOKUP(F2265,Cities!$A$1:$F$69,6,0)</f>
        <v>Beach, Aquatic, Adventure-Water</v>
      </c>
      <c r="I2265" t="str">
        <f ca="1">VLOOKUP(F2265,Cities!$A$1:$C$69,3,0)</f>
        <v>Europe</v>
      </c>
      <c r="J2265">
        <f t="shared" ca="1" si="3"/>
        <v>1</v>
      </c>
      <c r="K2265">
        <f ca="1">VLOOKUP(F2265,Cities!$A$1:$I$69,6+J2265,0)*R2265*E2265</f>
        <v>2240</v>
      </c>
      <c r="L2265">
        <f t="shared" ca="1" si="4"/>
        <v>2</v>
      </c>
      <c r="M2265">
        <f ca="1">VLOOKUP(F2265,Cities!$A$1:$I$69,4,0)*R2265*L2265</f>
        <v>10176</v>
      </c>
      <c r="N2265">
        <f t="shared" ca="1" si="5"/>
        <v>12416</v>
      </c>
      <c r="O2265" t="str">
        <f ca="1">VLOOKUP(F2265,Cities!$A$1:$E$69,5,0)</f>
        <v>Summer</v>
      </c>
      <c r="P2265">
        <f t="shared" ca="1" si="6"/>
        <v>2</v>
      </c>
      <c r="Q2265" t="str">
        <f ca="1">VLOOKUP(P2265,Sheet2!$A$1:$B$5,2,0)</f>
        <v>Family</v>
      </c>
      <c r="R2265">
        <f ca="1">VLOOKUP(P2265,Sheet2!$A$1:$C$5,3,0)</f>
        <v>4</v>
      </c>
    </row>
    <row r="2266" spans="1:18" ht="14.25" customHeight="1">
      <c r="A2266" s="4">
        <v>2265</v>
      </c>
      <c r="B2266">
        <f t="shared" ca="1" si="0"/>
        <v>229</v>
      </c>
      <c r="C2266">
        <f t="shared" ca="1" si="1"/>
        <v>1</v>
      </c>
      <c r="D2266" t="str">
        <f ca="1">VLOOKUP(C2266,Stay!$A$1:$B$5,2,0)</f>
        <v>3 days</v>
      </c>
      <c r="E2266">
        <f ca="1">VLOOKUP(C2266,Stay!$A$1:$C$5,3,0)</f>
        <v>3</v>
      </c>
      <c r="F2266">
        <f t="shared" ca="1" si="2"/>
        <v>43</v>
      </c>
      <c r="G2266" t="str">
        <f ca="1">VLOOKUP(F2266,Cities!$A$1:$C$69,2,0)</f>
        <v>New York City</v>
      </c>
      <c r="H2266" t="str">
        <f ca="1">VLOOKUP(F2266,Cities!$A$1:$F$69,6,0)</f>
        <v>Modern, Park, Adventure-Land, Architecture, Nightlife</v>
      </c>
      <c r="I2266" t="str">
        <f ca="1">VLOOKUP(F2266,Cities!$A$1:$C$69,3,0)</f>
        <v>North America</v>
      </c>
      <c r="J2266">
        <f t="shared" ca="1" si="3"/>
        <v>3</v>
      </c>
      <c r="K2266">
        <f ca="1">VLOOKUP(F2266,Cities!$A$1:$I$69,6+J2266,0)*R2266*E2266</f>
        <v>2100</v>
      </c>
      <c r="L2266">
        <f t="shared" ca="1" si="4"/>
        <v>2</v>
      </c>
      <c r="M2266">
        <f ca="1">VLOOKUP(F2266,Cities!$A$1:$I$69,4,0)*R2266*L2266</f>
        <v>500</v>
      </c>
      <c r="N2266">
        <f t="shared" ca="1" si="5"/>
        <v>2600</v>
      </c>
      <c r="O2266" t="str">
        <f ca="1">VLOOKUP(F2266,Cities!$A$1:$E$69,5,0)</f>
        <v>Summer</v>
      </c>
      <c r="P2266">
        <f t="shared" ca="1" si="6"/>
        <v>1</v>
      </c>
      <c r="Q2266" t="str">
        <f ca="1">VLOOKUP(P2266,Sheet2!$A$1:$B$5,2,0)</f>
        <v>Solo</v>
      </c>
      <c r="R2266">
        <f ca="1">VLOOKUP(P2266,Sheet2!$A$1:$C$5,3,0)</f>
        <v>1</v>
      </c>
    </row>
    <row r="2267" spans="1:18" ht="14.25" customHeight="1">
      <c r="A2267" s="4">
        <v>2266</v>
      </c>
      <c r="B2267">
        <f t="shared" ca="1" si="0"/>
        <v>109</v>
      </c>
      <c r="C2267">
        <f t="shared" ca="1" si="1"/>
        <v>1</v>
      </c>
      <c r="D2267" t="str">
        <f ca="1">VLOOKUP(C2267,Stay!$A$1:$B$5,2,0)</f>
        <v>3 days</v>
      </c>
      <c r="E2267">
        <f ca="1">VLOOKUP(C2267,Stay!$A$1:$C$5,3,0)</f>
        <v>3</v>
      </c>
      <c r="F2267">
        <f t="shared" ca="1" si="2"/>
        <v>52</v>
      </c>
      <c r="G2267" t="str">
        <f ca="1">VLOOKUP(F2267,Cities!$A$1:$C$69,2,0)</f>
        <v>Salem</v>
      </c>
      <c r="H2267" t="str">
        <f ca="1">VLOOKUP(F2267,Cities!$A$1:$F$69,6,0)</f>
        <v>Historical</v>
      </c>
      <c r="I2267" t="str">
        <f ca="1">VLOOKUP(F2267,Cities!$A$1:$C$69,3,0)</f>
        <v>North America</v>
      </c>
      <c r="J2267">
        <f t="shared" ca="1" si="3"/>
        <v>1</v>
      </c>
      <c r="K2267">
        <f ca="1">VLOOKUP(F2267,Cities!$A$1:$I$69,6+J2267,0)*R2267*E2267</f>
        <v>294</v>
      </c>
      <c r="L2267">
        <f t="shared" ca="1" si="4"/>
        <v>2</v>
      </c>
      <c r="M2267">
        <f ca="1">VLOOKUP(F2267,Cities!$A$1:$I$69,4,0)*R2267*L2267</f>
        <v>620</v>
      </c>
      <c r="N2267">
        <f t="shared" ca="1" si="5"/>
        <v>914</v>
      </c>
      <c r="O2267" t="str">
        <f ca="1">VLOOKUP(F2267,Cities!$A$1:$E$69,5,0)</f>
        <v>Summer</v>
      </c>
      <c r="P2267">
        <f t="shared" ca="1" si="6"/>
        <v>1</v>
      </c>
      <c r="Q2267" t="str">
        <f ca="1">VLOOKUP(P2267,Sheet2!$A$1:$B$5,2,0)</f>
        <v>Solo</v>
      </c>
      <c r="R2267">
        <f ca="1">VLOOKUP(P2267,Sheet2!$A$1:$C$5,3,0)</f>
        <v>1</v>
      </c>
    </row>
    <row r="2268" spans="1:18" ht="14.25" customHeight="1">
      <c r="A2268" s="4">
        <v>2267</v>
      </c>
      <c r="B2268">
        <f t="shared" ca="1" si="0"/>
        <v>231</v>
      </c>
      <c r="C2268">
        <f t="shared" ca="1" si="1"/>
        <v>2</v>
      </c>
      <c r="D2268" t="str">
        <f ca="1">VLOOKUP(C2268,Stay!$A$1:$B$5,2,0)</f>
        <v>1 week</v>
      </c>
      <c r="E2268">
        <f ca="1">VLOOKUP(C2268,Stay!$A$1:$C$5,3,0)</f>
        <v>7</v>
      </c>
      <c r="F2268">
        <f t="shared" ca="1" si="2"/>
        <v>38</v>
      </c>
      <c r="G2268" t="str">
        <f ca="1">VLOOKUP(F2268,Cities!$A$1:$C$69,2,0)</f>
        <v>Milan</v>
      </c>
      <c r="H2268" t="str">
        <f ca="1">VLOOKUP(F2268,Cities!$A$1:$F$69,6,0)</f>
        <v>Historical-Modern, Nightlife, Architecture</v>
      </c>
      <c r="I2268" t="str">
        <f ca="1">VLOOKUP(F2268,Cities!$A$1:$C$69,3,0)</f>
        <v>Europe</v>
      </c>
      <c r="J2268">
        <f t="shared" ca="1" si="3"/>
        <v>2</v>
      </c>
      <c r="K2268">
        <f ca="1">VLOOKUP(F2268,Cities!$A$1:$I$69,6+J2268,0)*R2268*E2268</f>
        <v>3388</v>
      </c>
      <c r="L2268">
        <f t="shared" ca="1" si="4"/>
        <v>1</v>
      </c>
      <c r="M2268">
        <f ca="1">VLOOKUP(F2268,Cities!$A$1:$I$69,4,0)*R2268*L2268</f>
        <v>3640</v>
      </c>
      <c r="N2268">
        <f t="shared" ca="1" si="5"/>
        <v>7028</v>
      </c>
      <c r="O2268" t="str">
        <f ca="1">VLOOKUP(F2268,Cities!$A$1:$E$69,5,0)</f>
        <v>Summer</v>
      </c>
      <c r="P2268">
        <f t="shared" ca="1" si="6"/>
        <v>2</v>
      </c>
      <c r="Q2268" t="str">
        <f ca="1">VLOOKUP(P2268,Sheet2!$A$1:$B$5,2,0)</f>
        <v>Family</v>
      </c>
      <c r="R2268">
        <f ca="1">VLOOKUP(P2268,Sheet2!$A$1:$C$5,3,0)</f>
        <v>4</v>
      </c>
    </row>
    <row r="2269" spans="1:18" ht="14.25" customHeight="1">
      <c r="A2269" s="4">
        <v>2268</v>
      </c>
      <c r="B2269">
        <f t="shared" ca="1" si="0"/>
        <v>205</v>
      </c>
      <c r="C2269">
        <f t="shared" ca="1" si="1"/>
        <v>3</v>
      </c>
      <c r="D2269" t="str">
        <f ca="1">VLOOKUP(C2269,Stay!$A$1:$B$5,2,0)</f>
        <v>2 weeks</v>
      </c>
      <c r="E2269">
        <f ca="1">VLOOKUP(C2269,Stay!$A$1:$C$5,3,0)</f>
        <v>14</v>
      </c>
      <c r="F2269">
        <f t="shared" ca="1" si="2"/>
        <v>64</v>
      </c>
      <c r="G2269" t="str">
        <f ca="1">VLOOKUP(F2269,Cities!$A$1:$C$69,2,0)</f>
        <v>Venice</v>
      </c>
      <c r="H2269" t="str">
        <f ca="1">VLOOKUP(F2269,Cities!$A$1:$F$69,6,0)</f>
        <v>Terrain</v>
      </c>
      <c r="I2269" t="str">
        <f ca="1">VLOOKUP(F2269,Cities!$A$1:$C$69,3,0)</f>
        <v>Europe</v>
      </c>
      <c r="J2269">
        <f t="shared" ca="1" si="3"/>
        <v>3</v>
      </c>
      <c r="K2269">
        <f ca="1">VLOOKUP(F2269,Cities!$A$1:$I$69,6+J2269,0)*R2269*E2269</f>
        <v>3906</v>
      </c>
      <c r="L2269">
        <f t="shared" ca="1" si="4"/>
        <v>2</v>
      </c>
      <c r="M2269">
        <f ca="1">VLOOKUP(F2269,Cities!$A$1:$I$69,4,0)*R2269*L2269</f>
        <v>2320</v>
      </c>
      <c r="N2269">
        <f t="shared" ca="1" si="5"/>
        <v>6226</v>
      </c>
      <c r="O2269" t="str">
        <f ca="1">VLOOKUP(F2269,Cities!$A$1:$E$69,5,0)</f>
        <v>Summer</v>
      </c>
      <c r="P2269">
        <f t="shared" ca="1" si="6"/>
        <v>1</v>
      </c>
      <c r="Q2269" t="str">
        <f ca="1">VLOOKUP(P2269,Sheet2!$A$1:$B$5,2,0)</f>
        <v>Solo</v>
      </c>
      <c r="R2269">
        <f ca="1">VLOOKUP(P2269,Sheet2!$A$1:$C$5,3,0)</f>
        <v>1</v>
      </c>
    </row>
    <row r="2270" spans="1:18" ht="14.25" customHeight="1">
      <c r="A2270" s="4">
        <v>2269</v>
      </c>
      <c r="B2270">
        <f t="shared" ca="1" si="0"/>
        <v>151</v>
      </c>
      <c r="C2270">
        <f t="shared" ca="1" si="1"/>
        <v>4</v>
      </c>
      <c r="D2270" t="str">
        <f ca="1">VLOOKUP(C2270,Stay!$A$1:$B$5,2,0)</f>
        <v>1 month</v>
      </c>
      <c r="E2270">
        <f ca="1">VLOOKUP(C2270,Stay!$A$1:$C$5,3,0)</f>
        <v>30</v>
      </c>
      <c r="F2270">
        <f t="shared" ca="1" si="2"/>
        <v>2</v>
      </c>
      <c r="G2270" t="str">
        <f ca="1">VLOOKUP(F2270,Cities!$A$1:$C$69,2,0)</f>
        <v>Antwerp</v>
      </c>
      <c r="H2270" t="str">
        <f ca="1">VLOOKUP(F2270,Cities!$A$1:$F$69,6,0)</f>
        <v>Historical-Medieval, Aquatic, Nightlife</v>
      </c>
      <c r="I2270" t="str">
        <f ca="1">VLOOKUP(F2270,Cities!$A$1:$C$69,3,0)</f>
        <v>Europe</v>
      </c>
      <c r="J2270">
        <f t="shared" ca="1" si="3"/>
        <v>3</v>
      </c>
      <c r="K2270">
        <f ca="1">VLOOKUP(F2270,Cities!$A$1:$I$69,6+J2270,0)*R2270*E2270</f>
        <v>6450</v>
      </c>
      <c r="L2270">
        <f t="shared" ca="1" si="4"/>
        <v>1</v>
      </c>
      <c r="M2270">
        <f ca="1">VLOOKUP(F2270,Cities!$A$1:$I$69,4,0)*R2270*L2270</f>
        <v>1560</v>
      </c>
      <c r="N2270">
        <f t="shared" ca="1" si="5"/>
        <v>8010</v>
      </c>
      <c r="O2270" t="str">
        <f ca="1">VLOOKUP(F2270,Cities!$A$1:$E$69,5,0)</f>
        <v>Summer</v>
      </c>
      <c r="P2270">
        <f t="shared" ca="1" si="6"/>
        <v>1</v>
      </c>
      <c r="Q2270" t="str">
        <f ca="1">VLOOKUP(P2270,Sheet2!$A$1:$B$5,2,0)</f>
        <v>Solo</v>
      </c>
      <c r="R2270">
        <f ca="1">VLOOKUP(P2270,Sheet2!$A$1:$C$5,3,0)</f>
        <v>1</v>
      </c>
    </row>
    <row r="2271" spans="1:18" ht="14.25" customHeight="1">
      <c r="A2271" s="4">
        <v>2270</v>
      </c>
      <c r="B2271">
        <f t="shared" ca="1" si="0"/>
        <v>17</v>
      </c>
      <c r="C2271">
        <f t="shared" ca="1" si="1"/>
        <v>4</v>
      </c>
      <c r="D2271" t="str">
        <f ca="1">VLOOKUP(C2271,Stay!$A$1:$B$5,2,0)</f>
        <v>1 month</v>
      </c>
      <c r="E2271">
        <f ca="1">VLOOKUP(C2271,Stay!$A$1:$C$5,3,0)</f>
        <v>30</v>
      </c>
      <c r="F2271">
        <f t="shared" ca="1" si="2"/>
        <v>11</v>
      </c>
      <c r="G2271" t="str">
        <f ca="1">VLOOKUP(F2271,Cities!$A$1:$C$69,2,0)</f>
        <v>Bordeaux</v>
      </c>
      <c r="H2271" t="str">
        <f ca="1">VLOOKUP(F2271,Cities!$A$1:$F$69,6,0)</f>
        <v>Historical-Modern, Wineyard, Park</v>
      </c>
      <c r="I2271" t="str">
        <f ca="1">VLOOKUP(F2271,Cities!$A$1:$C$69,3,0)</f>
        <v>Europe</v>
      </c>
      <c r="J2271">
        <f t="shared" ca="1" si="3"/>
        <v>1</v>
      </c>
      <c r="K2271">
        <f ca="1">VLOOKUP(F2271,Cities!$A$1:$I$69,6+J2271,0)*R2271*E2271</f>
        <v>5640</v>
      </c>
      <c r="L2271">
        <f t="shared" ca="1" si="4"/>
        <v>1</v>
      </c>
      <c r="M2271">
        <f ca="1">VLOOKUP(F2271,Cities!$A$1:$I$69,4,0)*R2271*L2271</f>
        <v>6000</v>
      </c>
      <c r="N2271">
        <f t="shared" ca="1" si="5"/>
        <v>11640</v>
      </c>
      <c r="O2271" t="str">
        <f ca="1">VLOOKUP(F2271,Cities!$A$1:$E$69,5,0)</f>
        <v>Summer</v>
      </c>
      <c r="P2271">
        <f t="shared" ca="1" si="6"/>
        <v>2</v>
      </c>
      <c r="Q2271" t="str">
        <f ca="1">VLOOKUP(P2271,Sheet2!$A$1:$B$5,2,0)</f>
        <v>Family</v>
      </c>
      <c r="R2271">
        <f ca="1">VLOOKUP(P2271,Sheet2!$A$1:$C$5,3,0)</f>
        <v>4</v>
      </c>
    </row>
    <row r="2272" spans="1:18" ht="14.25" customHeight="1">
      <c r="A2272" s="4">
        <v>2271</v>
      </c>
      <c r="B2272">
        <f t="shared" ca="1" si="0"/>
        <v>219</v>
      </c>
      <c r="C2272">
        <f t="shared" ca="1" si="1"/>
        <v>1</v>
      </c>
      <c r="D2272" t="str">
        <f ca="1">VLOOKUP(C2272,Stay!$A$1:$B$5,2,0)</f>
        <v>3 days</v>
      </c>
      <c r="E2272">
        <f ca="1">VLOOKUP(C2272,Stay!$A$1:$C$5,3,0)</f>
        <v>3</v>
      </c>
      <c r="F2272">
        <f t="shared" ca="1" si="2"/>
        <v>37</v>
      </c>
      <c r="G2272" t="str">
        <f ca="1">VLOOKUP(F2272,Cities!$A$1:$C$69,2,0)</f>
        <v>Melbourne</v>
      </c>
      <c r="H2272" t="str">
        <f ca="1">VLOOKUP(F2272,Cities!$A$1:$F$69,6,0)</f>
        <v>Modern, Beach, Adventure-Modern</v>
      </c>
      <c r="I2272" t="str">
        <f ca="1">VLOOKUP(F2272,Cities!$A$1:$C$69,3,0)</f>
        <v>Australia</v>
      </c>
      <c r="J2272">
        <f t="shared" ca="1" si="3"/>
        <v>1</v>
      </c>
      <c r="K2272">
        <f ca="1">VLOOKUP(F2272,Cities!$A$1:$I$69,6+J2272,0)*R2272*E2272</f>
        <v>540</v>
      </c>
      <c r="L2272">
        <f t="shared" ca="1" si="4"/>
        <v>1</v>
      </c>
      <c r="M2272">
        <f ca="1">VLOOKUP(F2272,Cities!$A$1:$I$69,4,0)*R2272*L2272</f>
        <v>5440</v>
      </c>
      <c r="N2272">
        <f t="shared" ca="1" si="5"/>
        <v>5980</v>
      </c>
      <c r="O2272" t="str">
        <f ca="1">VLOOKUP(F2272,Cities!$A$1:$E$69,5,0)</f>
        <v>Spring</v>
      </c>
      <c r="P2272">
        <f t="shared" ca="1" si="6"/>
        <v>2</v>
      </c>
      <c r="Q2272" t="str">
        <f ca="1">VLOOKUP(P2272,Sheet2!$A$1:$B$5,2,0)</f>
        <v>Family</v>
      </c>
      <c r="R2272">
        <f ca="1">VLOOKUP(P2272,Sheet2!$A$1:$C$5,3,0)</f>
        <v>4</v>
      </c>
    </row>
    <row r="2273" spans="1:18" ht="14.25" customHeight="1">
      <c r="A2273" s="4">
        <v>2272</v>
      </c>
      <c r="B2273">
        <f t="shared" ca="1" si="0"/>
        <v>285</v>
      </c>
      <c r="C2273">
        <f t="shared" ca="1" si="1"/>
        <v>3</v>
      </c>
      <c r="D2273" t="str">
        <f ca="1">VLOOKUP(C2273,Stay!$A$1:$B$5,2,0)</f>
        <v>2 weeks</v>
      </c>
      <c r="E2273">
        <f ca="1">VLOOKUP(C2273,Stay!$A$1:$C$5,3,0)</f>
        <v>14</v>
      </c>
      <c r="F2273">
        <f t="shared" ca="1" si="2"/>
        <v>12</v>
      </c>
      <c r="G2273" t="str">
        <f ca="1">VLOOKUP(F2273,Cities!$A$1:$C$69,2,0)</f>
        <v>Boston</v>
      </c>
      <c r="H2273" t="str">
        <f ca="1">VLOOKUP(F2273,Cities!$A$1:$F$69,6,0)</f>
        <v>Modern, Adventure-Water, Aquatic, Nightlife</v>
      </c>
      <c r="I2273" t="str">
        <f ca="1">VLOOKUP(F2273,Cities!$A$1:$C$69,3,0)</f>
        <v>North America</v>
      </c>
      <c r="J2273">
        <f t="shared" ca="1" si="3"/>
        <v>3</v>
      </c>
      <c r="K2273">
        <f ca="1">VLOOKUP(F2273,Cities!$A$1:$I$69,6+J2273,0)*R2273*E2273</f>
        <v>6034</v>
      </c>
      <c r="L2273">
        <f t="shared" ca="1" si="4"/>
        <v>1</v>
      </c>
      <c r="M2273">
        <f ca="1">VLOOKUP(F2273,Cities!$A$1:$I$69,4,0)*R2273*L2273</f>
        <v>200</v>
      </c>
      <c r="N2273">
        <f t="shared" ca="1" si="5"/>
        <v>6234</v>
      </c>
      <c r="O2273" t="str">
        <f ca="1">VLOOKUP(F2273,Cities!$A$1:$E$69,5,0)</f>
        <v>Summer</v>
      </c>
      <c r="P2273">
        <f t="shared" ca="1" si="6"/>
        <v>1</v>
      </c>
      <c r="Q2273" t="str">
        <f ca="1">VLOOKUP(P2273,Sheet2!$A$1:$B$5,2,0)</f>
        <v>Solo</v>
      </c>
      <c r="R2273">
        <f ca="1">VLOOKUP(P2273,Sheet2!$A$1:$C$5,3,0)</f>
        <v>1</v>
      </c>
    </row>
    <row r="2274" spans="1:18" ht="14.25" customHeight="1">
      <c r="A2274" s="4">
        <v>2273</v>
      </c>
      <c r="B2274">
        <f t="shared" ca="1" si="0"/>
        <v>206</v>
      </c>
      <c r="C2274">
        <f t="shared" ca="1" si="1"/>
        <v>3</v>
      </c>
      <c r="D2274" t="str">
        <f ca="1">VLOOKUP(C2274,Stay!$A$1:$B$5,2,0)</f>
        <v>2 weeks</v>
      </c>
      <c r="E2274">
        <f ca="1">VLOOKUP(C2274,Stay!$A$1:$C$5,3,0)</f>
        <v>14</v>
      </c>
      <c r="F2274">
        <f t="shared" ca="1" si="2"/>
        <v>19</v>
      </c>
      <c r="G2274" t="str">
        <f ca="1">VLOOKUP(F2274,Cities!$A$1:$C$69,2,0)</f>
        <v>Columbus</v>
      </c>
      <c r="H2274" t="str">
        <f ca="1">VLOOKUP(F2274,Cities!$A$1:$F$69,6,0)</f>
        <v>Modern, Beach, Nightlife, Park</v>
      </c>
      <c r="I2274" t="str">
        <f ca="1">VLOOKUP(F2274,Cities!$A$1:$C$69,3,0)</f>
        <v>North America</v>
      </c>
      <c r="J2274">
        <f t="shared" ca="1" si="3"/>
        <v>2</v>
      </c>
      <c r="K2274">
        <f ca="1">VLOOKUP(F2274,Cities!$A$1:$I$69,6+J2274,0)*R2274*E2274</f>
        <v>6300</v>
      </c>
      <c r="L2274">
        <f t="shared" ca="1" si="4"/>
        <v>2</v>
      </c>
      <c r="M2274">
        <f ca="1">VLOOKUP(F2274,Cities!$A$1:$I$69,4,0)*R2274*L2274</f>
        <v>2880</v>
      </c>
      <c r="N2274">
        <f t="shared" ca="1" si="5"/>
        <v>9180</v>
      </c>
      <c r="O2274" t="str">
        <f ca="1">VLOOKUP(F2274,Cities!$A$1:$E$69,5,0)</f>
        <v>Summer</v>
      </c>
      <c r="P2274">
        <f t="shared" ca="1" si="6"/>
        <v>4</v>
      </c>
      <c r="Q2274" t="str">
        <f ca="1">VLOOKUP(P2274,Sheet2!$A$1:$B$5,2,0)</f>
        <v>Friends</v>
      </c>
      <c r="R2274">
        <f ca="1">VLOOKUP(P2274,Sheet2!$A$1:$C$5,3,0)</f>
        <v>6</v>
      </c>
    </row>
    <row r="2275" spans="1:18" ht="14.25" customHeight="1">
      <c r="A2275" s="4">
        <v>2274</v>
      </c>
      <c r="B2275">
        <f t="shared" ca="1" si="0"/>
        <v>156</v>
      </c>
      <c r="C2275">
        <f t="shared" ca="1" si="1"/>
        <v>4</v>
      </c>
      <c r="D2275" t="str">
        <f ca="1">VLOOKUP(C2275,Stay!$A$1:$B$5,2,0)</f>
        <v>1 month</v>
      </c>
      <c r="E2275">
        <f ca="1">VLOOKUP(C2275,Stay!$A$1:$C$5,3,0)</f>
        <v>30</v>
      </c>
      <c r="F2275">
        <f t="shared" ca="1" si="2"/>
        <v>23</v>
      </c>
      <c r="G2275" t="str">
        <f ca="1">VLOOKUP(F2275,Cities!$A$1:$C$69,2,0)</f>
        <v>Edinburgh</v>
      </c>
      <c r="H2275" t="str">
        <f ca="1">VLOOKUP(F2275,Cities!$A$1:$F$69,6,0)</f>
        <v>Historical-Medieval, Beach, Architecture</v>
      </c>
      <c r="I2275" t="str">
        <f ca="1">VLOOKUP(F2275,Cities!$A$1:$C$69,3,0)</f>
        <v>Europe</v>
      </c>
      <c r="J2275">
        <f t="shared" ca="1" si="3"/>
        <v>3</v>
      </c>
      <c r="K2275">
        <f ca="1">VLOOKUP(F2275,Cities!$A$1:$I$69,6+J2275,0)*R2275*E2275</f>
        <v>11550</v>
      </c>
      <c r="L2275">
        <f t="shared" ca="1" si="4"/>
        <v>2</v>
      </c>
      <c r="M2275">
        <f ca="1">VLOOKUP(F2275,Cities!$A$1:$I$69,4,0)*R2275*L2275</f>
        <v>2160</v>
      </c>
      <c r="N2275">
        <f t="shared" ca="1" si="5"/>
        <v>13710</v>
      </c>
      <c r="O2275" t="str">
        <f ca="1">VLOOKUP(F2275,Cities!$A$1:$E$69,5,0)</f>
        <v>Summer</v>
      </c>
      <c r="P2275">
        <f t="shared" ca="1" si="6"/>
        <v>1</v>
      </c>
      <c r="Q2275" t="str">
        <f ca="1">VLOOKUP(P2275,Sheet2!$A$1:$B$5,2,0)</f>
        <v>Solo</v>
      </c>
      <c r="R2275">
        <f ca="1">VLOOKUP(P2275,Sheet2!$A$1:$C$5,3,0)</f>
        <v>1</v>
      </c>
    </row>
    <row r="2276" spans="1:18" ht="14.25" customHeight="1">
      <c r="A2276" s="4">
        <v>2275</v>
      </c>
      <c r="B2276">
        <f t="shared" ca="1" si="0"/>
        <v>79</v>
      </c>
      <c r="C2276">
        <f t="shared" ca="1" si="1"/>
        <v>4</v>
      </c>
      <c r="D2276" t="str">
        <f ca="1">VLOOKUP(C2276,Stay!$A$1:$B$5,2,0)</f>
        <v>1 month</v>
      </c>
      <c r="E2276">
        <f ca="1">VLOOKUP(C2276,Stay!$A$1:$C$5,3,0)</f>
        <v>30</v>
      </c>
      <c r="F2276">
        <f t="shared" ca="1" si="2"/>
        <v>54</v>
      </c>
      <c r="G2276" t="str">
        <f ca="1">VLOOKUP(F2276,Cities!$A$1:$C$69,2,0)</f>
        <v>San Francisco</v>
      </c>
      <c r="H2276" t="str">
        <f ca="1">VLOOKUP(F2276,Cities!$A$1:$F$69,6,0)</f>
        <v>Beach</v>
      </c>
      <c r="I2276" t="str">
        <f ca="1">VLOOKUP(F2276,Cities!$A$1:$C$69,3,0)</f>
        <v>North America</v>
      </c>
      <c r="J2276">
        <f t="shared" ca="1" si="3"/>
        <v>2</v>
      </c>
      <c r="K2276">
        <f ca="1">VLOOKUP(F2276,Cities!$A$1:$I$69,6+J2276,0)*R2276*E2276</f>
        <v>10320</v>
      </c>
      <c r="L2276">
        <f t="shared" ca="1" si="4"/>
        <v>1</v>
      </c>
      <c r="M2276">
        <f ca="1">VLOOKUP(F2276,Cities!$A$1:$I$69,4,0)*R2276*L2276</f>
        <v>720</v>
      </c>
      <c r="N2276">
        <f t="shared" ca="1" si="5"/>
        <v>11040</v>
      </c>
      <c r="O2276" t="str">
        <f ca="1">VLOOKUP(F2276,Cities!$A$1:$E$69,5,0)</f>
        <v>Summer</v>
      </c>
      <c r="P2276">
        <f t="shared" ca="1" si="6"/>
        <v>3</v>
      </c>
      <c r="Q2276" t="str">
        <f ca="1">VLOOKUP(P2276,Sheet2!$A$1:$B$5,2,0)</f>
        <v>Romantic</v>
      </c>
      <c r="R2276">
        <f ca="1">VLOOKUP(P2276,Sheet2!$A$1:$C$5,3,0)</f>
        <v>2</v>
      </c>
    </row>
    <row r="2277" spans="1:18" ht="14.25" customHeight="1">
      <c r="A2277" s="4">
        <v>2276</v>
      </c>
      <c r="B2277">
        <f t="shared" ca="1" si="0"/>
        <v>207</v>
      </c>
      <c r="C2277">
        <f t="shared" ca="1" si="1"/>
        <v>4</v>
      </c>
      <c r="D2277" t="str">
        <f ca="1">VLOOKUP(C2277,Stay!$A$1:$B$5,2,0)</f>
        <v>1 month</v>
      </c>
      <c r="E2277">
        <f ca="1">VLOOKUP(C2277,Stay!$A$1:$C$5,3,0)</f>
        <v>30</v>
      </c>
      <c r="F2277">
        <f t="shared" ca="1" si="2"/>
        <v>19</v>
      </c>
      <c r="G2277" t="str">
        <f ca="1">VLOOKUP(F2277,Cities!$A$1:$C$69,2,0)</f>
        <v>Columbus</v>
      </c>
      <c r="H2277" t="str">
        <f ca="1">VLOOKUP(F2277,Cities!$A$1:$F$69,6,0)</f>
        <v>Modern, Beach, Nightlife, Park</v>
      </c>
      <c r="I2277" t="str">
        <f ca="1">VLOOKUP(F2277,Cities!$A$1:$C$69,3,0)</f>
        <v>North America</v>
      </c>
      <c r="J2277">
        <f t="shared" ca="1" si="3"/>
        <v>3</v>
      </c>
      <c r="K2277">
        <f ca="1">VLOOKUP(F2277,Cities!$A$1:$I$69,6+J2277,0)*R2277*E2277</f>
        <v>18000</v>
      </c>
      <c r="L2277">
        <f t="shared" ca="1" si="4"/>
        <v>2</v>
      </c>
      <c r="M2277">
        <f ca="1">VLOOKUP(F2277,Cities!$A$1:$I$69,4,0)*R2277*L2277</f>
        <v>1920</v>
      </c>
      <c r="N2277">
        <f t="shared" ca="1" si="5"/>
        <v>19920</v>
      </c>
      <c r="O2277" t="str">
        <f ca="1">VLOOKUP(F2277,Cities!$A$1:$E$69,5,0)</f>
        <v>Summer</v>
      </c>
      <c r="P2277">
        <f t="shared" ca="1" si="6"/>
        <v>2</v>
      </c>
      <c r="Q2277" t="str">
        <f ca="1">VLOOKUP(P2277,Sheet2!$A$1:$B$5,2,0)</f>
        <v>Family</v>
      </c>
      <c r="R2277">
        <f ca="1">VLOOKUP(P2277,Sheet2!$A$1:$C$5,3,0)</f>
        <v>4</v>
      </c>
    </row>
    <row r="2278" spans="1:18" ht="14.25" customHeight="1">
      <c r="A2278" s="4">
        <v>2277</v>
      </c>
      <c r="B2278">
        <f t="shared" ca="1" si="0"/>
        <v>228</v>
      </c>
      <c r="C2278">
        <f t="shared" ca="1" si="1"/>
        <v>1</v>
      </c>
      <c r="D2278" t="str">
        <f ca="1">VLOOKUP(C2278,Stay!$A$1:$B$5,2,0)</f>
        <v>3 days</v>
      </c>
      <c r="E2278">
        <f ca="1">VLOOKUP(C2278,Stay!$A$1:$C$5,3,0)</f>
        <v>3</v>
      </c>
      <c r="F2278">
        <f t="shared" ca="1" si="2"/>
        <v>62</v>
      </c>
      <c r="G2278" t="str">
        <f ca="1">VLOOKUP(F2278,Cities!$A$1:$C$69,2,0)</f>
        <v>Valencia</v>
      </c>
      <c r="H2278" t="str">
        <f ca="1">VLOOKUP(F2278,Cities!$A$1:$F$69,6,0)</f>
        <v>Terrain</v>
      </c>
      <c r="I2278" t="str">
        <f ca="1">VLOOKUP(F2278,Cities!$A$1:$C$69,3,0)</f>
        <v>Europe</v>
      </c>
      <c r="J2278">
        <f t="shared" ca="1" si="3"/>
        <v>2</v>
      </c>
      <c r="K2278">
        <f ca="1">VLOOKUP(F2278,Cities!$A$1:$I$69,6+J2278,0)*R2278*E2278</f>
        <v>1530</v>
      </c>
      <c r="L2278">
        <f t="shared" ca="1" si="4"/>
        <v>1</v>
      </c>
      <c r="M2278">
        <f ca="1">VLOOKUP(F2278,Cities!$A$1:$I$69,4,0)*R2278*L2278</f>
        <v>10680</v>
      </c>
      <c r="N2278">
        <f t="shared" ca="1" si="5"/>
        <v>12210</v>
      </c>
      <c r="O2278" t="str">
        <f ca="1">VLOOKUP(F2278,Cities!$A$1:$E$69,5,0)</f>
        <v>Summer</v>
      </c>
      <c r="P2278">
        <f t="shared" ca="1" si="6"/>
        <v>4</v>
      </c>
      <c r="Q2278" t="str">
        <f ca="1">VLOOKUP(P2278,Sheet2!$A$1:$B$5,2,0)</f>
        <v>Friends</v>
      </c>
      <c r="R2278">
        <f ca="1">VLOOKUP(P2278,Sheet2!$A$1:$C$5,3,0)</f>
        <v>6</v>
      </c>
    </row>
    <row r="2279" spans="1:18" ht="14.25" customHeight="1">
      <c r="A2279" s="4">
        <v>2278</v>
      </c>
      <c r="B2279">
        <f t="shared" ca="1" si="0"/>
        <v>124</v>
      </c>
      <c r="C2279">
        <f t="shared" ca="1" si="1"/>
        <v>2</v>
      </c>
      <c r="D2279" t="str">
        <f ca="1">VLOOKUP(C2279,Stay!$A$1:$B$5,2,0)</f>
        <v>1 week</v>
      </c>
      <c r="E2279">
        <f ca="1">VLOOKUP(C2279,Stay!$A$1:$C$5,3,0)</f>
        <v>7</v>
      </c>
      <c r="F2279">
        <f t="shared" ca="1" si="2"/>
        <v>16</v>
      </c>
      <c r="G2279" t="str">
        <f ca="1">VLOOKUP(F2279,Cities!$A$1:$C$69,2,0)</f>
        <v>Cape Town</v>
      </c>
      <c r="H2279" t="str">
        <f ca="1">VLOOKUP(F2279,Cities!$A$1:$F$69,6,0)</f>
        <v>Beach, Historical-Medieval, Aquatic-Water</v>
      </c>
      <c r="I2279" t="str">
        <f ca="1">VLOOKUP(F2279,Cities!$A$1:$C$69,3,0)</f>
        <v>Africa</v>
      </c>
      <c r="J2279">
        <f t="shared" ca="1" si="3"/>
        <v>1</v>
      </c>
      <c r="K2279">
        <f ca="1">VLOOKUP(F2279,Cities!$A$1:$I$69,6+J2279,0)*R2279*E2279</f>
        <v>756</v>
      </c>
      <c r="L2279">
        <f t="shared" ca="1" si="4"/>
        <v>2</v>
      </c>
      <c r="M2279">
        <f ca="1">VLOOKUP(F2279,Cities!$A$1:$I$69,4,0)*R2279*L2279</f>
        <v>3360</v>
      </c>
      <c r="N2279">
        <f t="shared" ca="1" si="5"/>
        <v>4116</v>
      </c>
      <c r="O2279" t="str">
        <f ca="1">VLOOKUP(F2279,Cities!$A$1:$E$69,5,0)</f>
        <v>Winter</v>
      </c>
      <c r="P2279">
        <f t="shared" ca="1" si="6"/>
        <v>3</v>
      </c>
      <c r="Q2279" t="str">
        <f ca="1">VLOOKUP(P2279,Sheet2!$A$1:$B$5,2,0)</f>
        <v>Romantic</v>
      </c>
      <c r="R2279">
        <f ca="1">VLOOKUP(P2279,Sheet2!$A$1:$C$5,3,0)</f>
        <v>2</v>
      </c>
    </row>
    <row r="2280" spans="1:18" ht="14.25" customHeight="1">
      <c r="A2280" s="4">
        <v>2279</v>
      </c>
      <c r="B2280">
        <f t="shared" ca="1" si="0"/>
        <v>167</v>
      </c>
      <c r="C2280">
        <f t="shared" ca="1" si="1"/>
        <v>4</v>
      </c>
      <c r="D2280" t="str">
        <f ca="1">VLOOKUP(C2280,Stay!$A$1:$B$5,2,0)</f>
        <v>1 month</v>
      </c>
      <c r="E2280">
        <f ca="1">VLOOKUP(C2280,Stay!$A$1:$C$5,3,0)</f>
        <v>30</v>
      </c>
      <c r="F2280">
        <f t="shared" ca="1" si="2"/>
        <v>13</v>
      </c>
      <c r="G2280" t="str">
        <f ca="1">VLOOKUP(F2280,Cities!$A$1:$C$69,2,0)</f>
        <v>Broward County</v>
      </c>
      <c r="H2280" t="str">
        <f ca="1">VLOOKUP(F2280,Cities!$A$1:$F$69,6,0)</f>
        <v>Beach, Modern, Park, Aquatic</v>
      </c>
      <c r="I2280" t="str">
        <f ca="1">VLOOKUP(F2280,Cities!$A$1:$C$69,3,0)</f>
        <v>North America</v>
      </c>
      <c r="J2280">
        <f t="shared" ca="1" si="3"/>
        <v>2</v>
      </c>
      <c r="K2280">
        <f ca="1">VLOOKUP(F2280,Cities!$A$1:$I$69,6+J2280,0)*R2280*E2280</f>
        <v>4710</v>
      </c>
      <c r="L2280">
        <f t="shared" ca="1" si="4"/>
        <v>2</v>
      </c>
      <c r="M2280">
        <f ca="1">VLOOKUP(F2280,Cities!$A$1:$I$69,4,0)*R2280*L2280</f>
        <v>260</v>
      </c>
      <c r="N2280">
        <f t="shared" ca="1" si="5"/>
        <v>4970</v>
      </c>
      <c r="O2280" t="str">
        <f ca="1">VLOOKUP(F2280,Cities!$A$1:$E$69,5,0)</f>
        <v>Summer</v>
      </c>
      <c r="P2280">
        <f t="shared" ca="1" si="6"/>
        <v>1</v>
      </c>
      <c r="Q2280" t="str">
        <f ca="1">VLOOKUP(P2280,Sheet2!$A$1:$B$5,2,0)</f>
        <v>Solo</v>
      </c>
      <c r="R2280">
        <f ca="1">VLOOKUP(P2280,Sheet2!$A$1:$C$5,3,0)</f>
        <v>1</v>
      </c>
    </row>
    <row r="2281" spans="1:18" ht="14.25" customHeight="1">
      <c r="A2281" s="4">
        <v>2280</v>
      </c>
      <c r="B2281">
        <f t="shared" ca="1" si="0"/>
        <v>112</v>
      </c>
      <c r="C2281">
        <f t="shared" ca="1" si="1"/>
        <v>3</v>
      </c>
      <c r="D2281" t="str">
        <f ca="1">VLOOKUP(C2281,Stay!$A$1:$B$5,2,0)</f>
        <v>2 weeks</v>
      </c>
      <c r="E2281">
        <f ca="1">VLOOKUP(C2281,Stay!$A$1:$C$5,3,0)</f>
        <v>14</v>
      </c>
      <c r="F2281">
        <f t="shared" ca="1" si="2"/>
        <v>36</v>
      </c>
      <c r="G2281" t="str">
        <f ca="1">VLOOKUP(F2281,Cities!$A$1:$C$69,2,0)</f>
        <v>Manchester</v>
      </c>
      <c r="H2281" t="str">
        <f ca="1">VLOOKUP(F2281,Cities!$A$1:$F$69,6,0)</f>
        <v>Modern, Nightlife</v>
      </c>
      <c r="I2281" t="str">
        <f ca="1">VLOOKUP(F2281,Cities!$A$1:$C$69,3,0)</f>
        <v>Europe</v>
      </c>
      <c r="J2281">
        <f t="shared" ca="1" si="3"/>
        <v>1</v>
      </c>
      <c r="K2281">
        <f ca="1">VLOOKUP(F2281,Cities!$A$1:$I$69,6+J2281,0)*R2281*E2281</f>
        <v>3808</v>
      </c>
      <c r="L2281">
        <f t="shared" ca="1" si="4"/>
        <v>2</v>
      </c>
      <c r="M2281">
        <f ca="1">VLOOKUP(F2281,Cities!$A$1:$I$69,4,0)*R2281*L2281</f>
        <v>5360</v>
      </c>
      <c r="N2281">
        <f t="shared" ca="1" si="5"/>
        <v>9168</v>
      </c>
      <c r="O2281" t="str">
        <f ca="1">VLOOKUP(F2281,Cities!$A$1:$E$69,5,0)</f>
        <v>Summer</v>
      </c>
      <c r="P2281">
        <f t="shared" ca="1" si="6"/>
        <v>2</v>
      </c>
      <c r="Q2281" t="str">
        <f ca="1">VLOOKUP(P2281,Sheet2!$A$1:$B$5,2,0)</f>
        <v>Family</v>
      </c>
      <c r="R2281">
        <f ca="1">VLOOKUP(P2281,Sheet2!$A$1:$C$5,3,0)</f>
        <v>4</v>
      </c>
    </row>
    <row r="2282" spans="1:18" ht="14.25" customHeight="1">
      <c r="A2282" s="4">
        <v>2281</v>
      </c>
      <c r="B2282">
        <f t="shared" ca="1" si="0"/>
        <v>51</v>
      </c>
      <c r="C2282">
        <f t="shared" ca="1" si="1"/>
        <v>3</v>
      </c>
      <c r="D2282" t="str">
        <f ca="1">VLOOKUP(C2282,Stay!$A$1:$B$5,2,0)</f>
        <v>2 weeks</v>
      </c>
      <c r="E2282">
        <f ca="1">VLOOKUP(C2282,Stay!$A$1:$C$5,3,0)</f>
        <v>14</v>
      </c>
      <c r="F2282">
        <f t="shared" ca="1" si="2"/>
        <v>2</v>
      </c>
      <c r="G2282" t="str">
        <f ca="1">VLOOKUP(F2282,Cities!$A$1:$C$69,2,0)</f>
        <v>Antwerp</v>
      </c>
      <c r="H2282" t="str">
        <f ca="1">VLOOKUP(F2282,Cities!$A$1:$F$69,6,0)</f>
        <v>Historical-Medieval, Aquatic, Nightlife</v>
      </c>
      <c r="I2282" t="str">
        <f ca="1">VLOOKUP(F2282,Cities!$A$1:$C$69,3,0)</f>
        <v>Europe</v>
      </c>
      <c r="J2282">
        <f t="shared" ca="1" si="3"/>
        <v>1</v>
      </c>
      <c r="K2282">
        <f ca="1">VLOOKUP(F2282,Cities!$A$1:$I$69,6+J2282,0)*R2282*E2282</f>
        <v>2464</v>
      </c>
      <c r="L2282">
        <f t="shared" ca="1" si="4"/>
        <v>2</v>
      </c>
      <c r="M2282">
        <f ca="1">VLOOKUP(F2282,Cities!$A$1:$I$69,4,0)*R2282*L2282</f>
        <v>12480</v>
      </c>
      <c r="N2282">
        <f t="shared" ca="1" si="5"/>
        <v>14944</v>
      </c>
      <c r="O2282" t="str">
        <f ca="1">VLOOKUP(F2282,Cities!$A$1:$E$69,5,0)</f>
        <v>Summer</v>
      </c>
      <c r="P2282">
        <f t="shared" ca="1" si="6"/>
        <v>2</v>
      </c>
      <c r="Q2282" t="str">
        <f ca="1">VLOOKUP(P2282,Sheet2!$A$1:$B$5,2,0)</f>
        <v>Family</v>
      </c>
      <c r="R2282">
        <f ca="1">VLOOKUP(P2282,Sheet2!$A$1:$C$5,3,0)</f>
        <v>4</v>
      </c>
    </row>
    <row r="2283" spans="1:18" ht="14.25" customHeight="1">
      <c r="A2283" s="4">
        <v>2282</v>
      </c>
      <c r="B2283">
        <f t="shared" ca="1" si="0"/>
        <v>142</v>
      </c>
      <c r="C2283">
        <f t="shared" ca="1" si="1"/>
        <v>3</v>
      </c>
      <c r="D2283" t="str">
        <f ca="1">VLOOKUP(C2283,Stay!$A$1:$B$5,2,0)</f>
        <v>2 weeks</v>
      </c>
      <c r="E2283">
        <f ca="1">VLOOKUP(C2283,Stay!$A$1:$C$5,3,0)</f>
        <v>14</v>
      </c>
      <c r="F2283">
        <f t="shared" ca="1" si="2"/>
        <v>37</v>
      </c>
      <c r="G2283" t="str">
        <f ca="1">VLOOKUP(F2283,Cities!$A$1:$C$69,2,0)</f>
        <v>Melbourne</v>
      </c>
      <c r="H2283" t="str">
        <f ca="1">VLOOKUP(F2283,Cities!$A$1:$F$69,6,0)</f>
        <v>Modern, Beach, Adventure-Modern</v>
      </c>
      <c r="I2283" t="str">
        <f ca="1">VLOOKUP(F2283,Cities!$A$1:$C$69,3,0)</f>
        <v>Australia</v>
      </c>
      <c r="J2283">
        <f t="shared" ca="1" si="3"/>
        <v>1</v>
      </c>
      <c r="K2283">
        <f ca="1">VLOOKUP(F2283,Cities!$A$1:$I$69,6+J2283,0)*R2283*E2283</f>
        <v>630</v>
      </c>
      <c r="L2283">
        <f t="shared" ca="1" si="4"/>
        <v>1</v>
      </c>
      <c r="M2283">
        <f ca="1">VLOOKUP(F2283,Cities!$A$1:$I$69,4,0)*R2283*L2283</f>
        <v>1360</v>
      </c>
      <c r="N2283">
        <f t="shared" ca="1" si="5"/>
        <v>1990</v>
      </c>
      <c r="O2283" t="str">
        <f ca="1">VLOOKUP(F2283,Cities!$A$1:$E$69,5,0)</f>
        <v>Spring</v>
      </c>
      <c r="P2283">
        <f t="shared" ca="1" si="6"/>
        <v>1</v>
      </c>
      <c r="Q2283" t="str">
        <f ca="1">VLOOKUP(P2283,Sheet2!$A$1:$B$5,2,0)</f>
        <v>Solo</v>
      </c>
      <c r="R2283">
        <f ca="1">VLOOKUP(P2283,Sheet2!$A$1:$C$5,3,0)</f>
        <v>1</v>
      </c>
    </row>
    <row r="2284" spans="1:18" ht="14.25" customHeight="1">
      <c r="A2284" s="4">
        <v>2283</v>
      </c>
      <c r="B2284">
        <f t="shared" ca="1" si="0"/>
        <v>46</v>
      </c>
      <c r="C2284">
        <f t="shared" ca="1" si="1"/>
        <v>2</v>
      </c>
      <c r="D2284" t="str">
        <f ca="1">VLOOKUP(C2284,Stay!$A$1:$B$5,2,0)</f>
        <v>1 week</v>
      </c>
      <c r="E2284">
        <f ca="1">VLOOKUP(C2284,Stay!$A$1:$C$5,3,0)</f>
        <v>7</v>
      </c>
      <c r="F2284">
        <f t="shared" ca="1" si="2"/>
        <v>39</v>
      </c>
      <c r="G2284" t="str">
        <f ca="1">VLOOKUP(F2284,Cities!$A$1:$C$69,2,0)</f>
        <v>Montreal</v>
      </c>
      <c r="H2284" t="str">
        <f ca="1">VLOOKUP(F2284,Cities!$A$1:$F$69,6,0)</f>
        <v>Modern</v>
      </c>
      <c r="I2284" t="str">
        <f ca="1">VLOOKUP(F2284,Cities!$A$1:$C$69,3,0)</f>
        <v>North America</v>
      </c>
      <c r="J2284">
        <f t="shared" ca="1" si="3"/>
        <v>2</v>
      </c>
      <c r="K2284">
        <f ca="1">VLOOKUP(F2284,Cities!$A$1:$I$69,6+J2284,0)*R2284*E2284</f>
        <v>4144</v>
      </c>
      <c r="L2284">
        <f t="shared" ca="1" si="4"/>
        <v>2</v>
      </c>
      <c r="M2284">
        <f ca="1">VLOOKUP(F2284,Cities!$A$1:$I$69,4,0)*R2284*L2284</f>
        <v>3200</v>
      </c>
      <c r="N2284">
        <f t="shared" ca="1" si="5"/>
        <v>7344</v>
      </c>
      <c r="O2284" t="str">
        <f ca="1">VLOOKUP(F2284,Cities!$A$1:$E$69,5,0)</f>
        <v>Summer</v>
      </c>
      <c r="P2284">
        <f t="shared" ca="1" si="6"/>
        <v>2</v>
      </c>
      <c r="Q2284" t="str">
        <f ca="1">VLOOKUP(P2284,Sheet2!$A$1:$B$5,2,0)</f>
        <v>Family</v>
      </c>
      <c r="R2284">
        <f ca="1">VLOOKUP(P2284,Sheet2!$A$1:$C$5,3,0)</f>
        <v>4</v>
      </c>
    </row>
    <row r="2285" spans="1:18" ht="14.25" customHeight="1">
      <c r="A2285" s="4">
        <v>2284</v>
      </c>
      <c r="B2285">
        <f t="shared" ca="1" si="0"/>
        <v>220</v>
      </c>
      <c r="C2285">
        <f t="shared" ca="1" si="1"/>
        <v>1</v>
      </c>
      <c r="D2285" t="str">
        <f ca="1">VLOOKUP(C2285,Stay!$A$1:$B$5,2,0)</f>
        <v>3 days</v>
      </c>
      <c r="E2285">
        <f ca="1">VLOOKUP(C2285,Stay!$A$1:$C$5,3,0)</f>
        <v>3</v>
      </c>
      <c r="F2285">
        <f t="shared" ca="1" si="2"/>
        <v>1</v>
      </c>
      <c r="G2285" t="str">
        <f ca="1">VLOOKUP(F2285,Cities!$A$1:$C$69,2,0)</f>
        <v>Amsterdam</v>
      </c>
      <c r="H2285" t="str">
        <f ca="1">VLOOKUP(F2285,Cities!$A$1:$F$69,6,0)</f>
        <v>Acquatic, Historical-Modern, Beach, Nightlife</v>
      </c>
      <c r="I2285" t="str">
        <f ca="1">VLOOKUP(F2285,Cities!$A$1:$C$69,3,0)</f>
        <v>Europe</v>
      </c>
      <c r="J2285">
        <f t="shared" ca="1" si="3"/>
        <v>3</v>
      </c>
      <c r="K2285">
        <f ca="1">VLOOKUP(F2285,Cities!$A$1:$I$69,6+J2285,0)*R2285*E2285</f>
        <v>4416</v>
      </c>
      <c r="L2285">
        <f t="shared" ca="1" si="4"/>
        <v>1</v>
      </c>
      <c r="M2285">
        <f ca="1">VLOOKUP(F2285,Cities!$A$1:$I$69,4,0)*R2285*L2285</f>
        <v>4740</v>
      </c>
      <c r="N2285">
        <f t="shared" ca="1" si="5"/>
        <v>9156</v>
      </c>
      <c r="O2285" t="str">
        <f ca="1">VLOOKUP(F2285,Cities!$A$1:$E$69,5,0)</f>
        <v>Summer</v>
      </c>
      <c r="P2285">
        <f t="shared" ca="1" si="6"/>
        <v>2</v>
      </c>
      <c r="Q2285" t="str">
        <f ca="1">VLOOKUP(P2285,Sheet2!$A$1:$B$5,2,0)</f>
        <v>Family</v>
      </c>
      <c r="R2285">
        <f ca="1">VLOOKUP(P2285,Sheet2!$A$1:$C$5,3,0)</f>
        <v>4</v>
      </c>
    </row>
    <row r="2286" spans="1:18" ht="14.25" customHeight="1">
      <c r="A2286" s="4">
        <v>2285</v>
      </c>
      <c r="B2286">
        <f t="shared" ca="1" si="0"/>
        <v>42</v>
      </c>
      <c r="C2286">
        <f t="shared" ca="1" si="1"/>
        <v>3</v>
      </c>
      <c r="D2286" t="str">
        <f ca="1">VLOOKUP(C2286,Stay!$A$1:$B$5,2,0)</f>
        <v>2 weeks</v>
      </c>
      <c r="E2286">
        <f ca="1">VLOOKUP(C2286,Stay!$A$1:$C$5,3,0)</f>
        <v>14</v>
      </c>
      <c r="F2286">
        <f t="shared" ca="1" si="2"/>
        <v>25</v>
      </c>
      <c r="G2286" t="str">
        <f ca="1">VLOOKUP(F2286,Cities!$A$1:$C$69,2,0)</f>
        <v>Geneva</v>
      </c>
      <c r="H2286" t="str">
        <f ca="1">VLOOKUP(F2286,Cities!$A$1:$F$69,6,0)</f>
        <v>Historical, Beach, Terrain</v>
      </c>
      <c r="I2286" t="str">
        <f ca="1">VLOOKUP(F2286,Cities!$A$1:$C$69,3,0)</f>
        <v>Europe</v>
      </c>
      <c r="J2286">
        <f t="shared" ca="1" si="3"/>
        <v>2</v>
      </c>
      <c r="K2286">
        <f ca="1">VLOOKUP(F2286,Cities!$A$1:$I$69,6+J2286,0)*R2286*E2286</f>
        <v>8792</v>
      </c>
      <c r="L2286">
        <f t="shared" ca="1" si="4"/>
        <v>1</v>
      </c>
      <c r="M2286">
        <f ca="1">VLOOKUP(F2286,Cities!$A$1:$I$69,4,0)*R2286*L2286</f>
        <v>3920</v>
      </c>
      <c r="N2286">
        <f t="shared" ca="1" si="5"/>
        <v>12712</v>
      </c>
      <c r="O2286" t="str">
        <f ca="1">VLOOKUP(F2286,Cities!$A$1:$E$69,5,0)</f>
        <v>Summer</v>
      </c>
      <c r="P2286">
        <f t="shared" ca="1" si="6"/>
        <v>2</v>
      </c>
      <c r="Q2286" t="str">
        <f ca="1">VLOOKUP(P2286,Sheet2!$A$1:$B$5,2,0)</f>
        <v>Family</v>
      </c>
      <c r="R2286">
        <f ca="1">VLOOKUP(P2286,Sheet2!$A$1:$C$5,3,0)</f>
        <v>4</v>
      </c>
    </row>
    <row r="2287" spans="1:18" ht="14.25" customHeight="1">
      <c r="A2287" s="4">
        <v>2286</v>
      </c>
      <c r="B2287">
        <f t="shared" ca="1" si="0"/>
        <v>128</v>
      </c>
      <c r="C2287">
        <f t="shared" ca="1" si="1"/>
        <v>1</v>
      </c>
      <c r="D2287" t="str">
        <f ca="1">VLOOKUP(C2287,Stay!$A$1:$B$5,2,0)</f>
        <v>3 days</v>
      </c>
      <c r="E2287">
        <f ca="1">VLOOKUP(C2287,Stay!$A$1:$C$5,3,0)</f>
        <v>3</v>
      </c>
      <c r="F2287">
        <f t="shared" ca="1" si="2"/>
        <v>50</v>
      </c>
      <c r="G2287" t="str">
        <f ca="1">VLOOKUP(F2287,Cities!$A$1:$C$69,2,0)</f>
        <v>Rio de Janeiro</v>
      </c>
      <c r="H2287" t="str">
        <f ca="1">VLOOKUP(F2287,Cities!$A$1:$F$69,6,0)</f>
        <v>Historical</v>
      </c>
      <c r="I2287" t="str">
        <f ca="1">VLOOKUP(F2287,Cities!$A$1:$C$69,3,0)</f>
        <v>South America</v>
      </c>
      <c r="J2287">
        <f t="shared" ca="1" si="3"/>
        <v>2</v>
      </c>
      <c r="K2287">
        <f ca="1">VLOOKUP(F2287,Cities!$A$1:$I$69,6+J2287,0)*R2287*E2287</f>
        <v>1212</v>
      </c>
      <c r="L2287">
        <f t="shared" ca="1" si="4"/>
        <v>2</v>
      </c>
      <c r="M2287">
        <f ca="1">VLOOKUP(F2287,Cities!$A$1:$I$69,4,0)*R2287*L2287</f>
        <v>8480</v>
      </c>
      <c r="N2287">
        <f t="shared" ca="1" si="5"/>
        <v>9692</v>
      </c>
      <c r="O2287" t="str">
        <f ca="1">VLOOKUP(F2287,Cities!$A$1:$E$69,5,0)</f>
        <v>Winter</v>
      </c>
      <c r="P2287">
        <f t="shared" ca="1" si="6"/>
        <v>2</v>
      </c>
      <c r="Q2287" t="str">
        <f ca="1">VLOOKUP(P2287,Sheet2!$A$1:$B$5,2,0)</f>
        <v>Family</v>
      </c>
      <c r="R2287">
        <f ca="1">VLOOKUP(P2287,Sheet2!$A$1:$C$5,3,0)</f>
        <v>4</v>
      </c>
    </row>
    <row r="2288" spans="1:18" ht="14.25" customHeight="1">
      <c r="A2288" s="4">
        <v>2287</v>
      </c>
      <c r="B2288">
        <f t="shared" ca="1" si="0"/>
        <v>17</v>
      </c>
      <c r="C2288">
        <f t="shared" ca="1" si="1"/>
        <v>1</v>
      </c>
      <c r="D2288" t="str">
        <f ca="1">VLOOKUP(C2288,Stay!$A$1:$B$5,2,0)</f>
        <v>3 days</v>
      </c>
      <c r="E2288">
        <f ca="1">VLOOKUP(C2288,Stay!$A$1:$C$5,3,0)</f>
        <v>3</v>
      </c>
      <c r="F2288">
        <f t="shared" ca="1" si="2"/>
        <v>68</v>
      </c>
      <c r="G2288" t="str">
        <f ca="1">VLOOKUP(F2288,Cities!$A$1:$C$69,2,0)</f>
        <v>Washington, D.C.</v>
      </c>
      <c r="H2288" t="str">
        <f ca="1">VLOOKUP(F2288,Cities!$A$1:$F$69,6,0)</f>
        <v>Modern</v>
      </c>
      <c r="I2288" t="str">
        <f ca="1">VLOOKUP(F2288,Cities!$A$1:$C$69,3,0)</f>
        <v>North America</v>
      </c>
      <c r="J2288">
        <f t="shared" ca="1" si="3"/>
        <v>1</v>
      </c>
      <c r="K2288">
        <f ca="1">VLOOKUP(F2288,Cities!$A$1:$I$69,6+J2288,0)*R2288*E2288</f>
        <v>828</v>
      </c>
      <c r="L2288">
        <f t="shared" ca="1" si="4"/>
        <v>2</v>
      </c>
      <c r="M2288">
        <f ca="1">VLOOKUP(F2288,Cities!$A$1:$I$69,4,0)*R2288*L2288</f>
        <v>2720</v>
      </c>
      <c r="N2288">
        <f t="shared" ca="1" si="5"/>
        <v>3548</v>
      </c>
      <c r="O2288" t="str">
        <f ca="1">VLOOKUP(F2288,Cities!$A$1:$E$69,5,0)</f>
        <v>Summer</v>
      </c>
      <c r="P2288">
        <f t="shared" ca="1" si="6"/>
        <v>2</v>
      </c>
      <c r="Q2288" t="str">
        <f ca="1">VLOOKUP(P2288,Sheet2!$A$1:$B$5,2,0)</f>
        <v>Family</v>
      </c>
      <c r="R2288">
        <f ca="1">VLOOKUP(P2288,Sheet2!$A$1:$C$5,3,0)</f>
        <v>4</v>
      </c>
    </row>
    <row r="2289" spans="1:18" ht="14.25" customHeight="1">
      <c r="A2289" s="4">
        <v>2288</v>
      </c>
      <c r="B2289">
        <f t="shared" ca="1" si="0"/>
        <v>148</v>
      </c>
      <c r="C2289">
        <f t="shared" ca="1" si="1"/>
        <v>4</v>
      </c>
      <c r="D2289" t="str">
        <f ca="1">VLOOKUP(C2289,Stay!$A$1:$B$5,2,0)</f>
        <v>1 month</v>
      </c>
      <c r="E2289">
        <f ca="1">VLOOKUP(C2289,Stay!$A$1:$C$5,3,0)</f>
        <v>30</v>
      </c>
      <c r="F2289">
        <f t="shared" ca="1" si="2"/>
        <v>34</v>
      </c>
      <c r="G2289" t="str">
        <f ca="1">VLOOKUP(F2289,Cities!$A$1:$C$69,2,0)</f>
        <v>Malaga</v>
      </c>
      <c r="H2289" t="str">
        <f ca="1">VLOOKUP(F2289,Cities!$A$1:$F$69,6,0)</f>
        <v>Beach</v>
      </c>
      <c r="I2289" t="str">
        <f ca="1">VLOOKUP(F2289,Cities!$A$1:$C$69,3,0)</f>
        <v>Europe</v>
      </c>
      <c r="J2289">
        <f t="shared" ca="1" si="3"/>
        <v>3</v>
      </c>
      <c r="K2289">
        <f ca="1">VLOOKUP(F2289,Cities!$A$1:$I$69,6+J2289,0)*R2289*E2289</f>
        <v>6450</v>
      </c>
      <c r="L2289">
        <f t="shared" ca="1" si="4"/>
        <v>1</v>
      </c>
      <c r="M2289">
        <f ca="1">VLOOKUP(F2289,Cities!$A$1:$I$69,4,0)*R2289*L2289</f>
        <v>1220</v>
      </c>
      <c r="N2289">
        <f t="shared" ca="1" si="5"/>
        <v>7670</v>
      </c>
      <c r="O2289" t="str">
        <f ca="1">VLOOKUP(F2289,Cities!$A$1:$E$69,5,0)</f>
        <v>Summer</v>
      </c>
      <c r="P2289">
        <f t="shared" ca="1" si="6"/>
        <v>1</v>
      </c>
      <c r="Q2289" t="str">
        <f ca="1">VLOOKUP(P2289,Sheet2!$A$1:$B$5,2,0)</f>
        <v>Solo</v>
      </c>
      <c r="R2289">
        <f ca="1">VLOOKUP(P2289,Sheet2!$A$1:$C$5,3,0)</f>
        <v>1</v>
      </c>
    </row>
    <row r="2290" spans="1:18" ht="14.25" customHeight="1">
      <c r="A2290" s="4">
        <v>2289</v>
      </c>
      <c r="B2290">
        <f t="shared" ca="1" si="0"/>
        <v>105</v>
      </c>
      <c r="C2290">
        <f t="shared" ca="1" si="1"/>
        <v>1</v>
      </c>
      <c r="D2290" t="str">
        <f ca="1">VLOOKUP(C2290,Stay!$A$1:$B$5,2,0)</f>
        <v>3 days</v>
      </c>
      <c r="E2290">
        <f ca="1">VLOOKUP(C2290,Stay!$A$1:$C$5,3,0)</f>
        <v>3</v>
      </c>
      <c r="F2290">
        <f t="shared" ca="1" si="2"/>
        <v>17</v>
      </c>
      <c r="G2290" t="str">
        <f ca="1">VLOOKUP(F2290,Cities!$A$1:$C$69,2,0)</f>
        <v>Chicago</v>
      </c>
      <c r="H2290" t="str">
        <f ca="1">VLOOKUP(F2290,Cities!$A$1:$F$69,6,0)</f>
        <v>Modern, Aquatic, Nightlife</v>
      </c>
      <c r="I2290" t="str">
        <f ca="1">VLOOKUP(F2290,Cities!$A$1:$C$69,3,0)</f>
        <v>North America</v>
      </c>
      <c r="J2290">
        <f t="shared" ca="1" si="3"/>
        <v>3</v>
      </c>
      <c r="K2290">
        <f ca="1">VLOOKUP(F2290,Cities!$A$1:$I$69,6+J2290,0)*R2290*E2290</f>
        <v>3294</v>
      </c>
      <c r="L2290">
        <f t="shared" ca="1" si="4"/>
        <v>1</v>
      </c>
      <c r="M2290">
        <f ca="1">VLOOKUP(F2290,Cities!$A$1:$I$69,4,0)*R2290*L2290</f>
        <v>260</v>
      </c>
      <c r="N2290">
        <f t="shared" ca="1" si="5"/>
        <v>3554</v>
      </c>
      <c r="O2290" t="str">
        <f ca="1">VLOOKUP(F2290,Cities!$A$1:$E$69,5,0)</f>
        <v>Summer</v>
      </c>
      <c r="P2290">
        <f t="shared" ca="1" si="6"/>
        <v>3</v>
      </c>
      <c r="Q2290" t="str">
        <f ca="1">VLOOKUP(P2290,Sheet2!$A$1:$B$5,2,0)</f>
        <v>Romantic</v>
      </c>
      <c r="R2290">
        <f ca="1">VLOOKUP(P2290,Sheet2!$A$1:$C$5,3,0)</f>
        <v>2</v>
      </c>
    </row>
    <row r="2291" spans="1:18" ht="14.25" customHeight="1">
      <c r="A2291" s="4">
        <v>2290</v>
      </c>
      <c r="B2291">
        <f t="shared" ca="1" si="0"/>
        <v>131</v>
      </c>
      <c r="C2291">
        <f t="shared" ca="1" si="1"/>
        <v>4</v>
      </c>
      <c r="D2291" t="str">
        <f ca="1">VLOOKUP(C2291,Stay!$A$1:$B$5,2,0)</f>
        <v>1 month</v>
      </c>
      <c r="E2291">
        <f ca="1">VLOOKUP(C2291,Stay!$A$1:$C$5,3,0)</f>
        <v>30</v>
      </c>
      <c r="F2291">
        <f t="shared" ca="1" si="2"/>
        <v>32</v>
      </c>
      <c r="G2291" t="str">
        <f ca="1">VLOOKUP(F2291,Cities!$A$1:$C$69,2,0)</f>
        <v>Lyon</v>
      </c>
      <c r="H2291" t="str">
        <f ca="1">VLOOKUP(F2291,Cities!$A$1:$F$69,6,0)</f>
        <v>Historical, Beach, Terrain</v>
      </c>
      <c r="I2291" t="str">
        <f ca="1">VLOOKUP(F2291,Cities!$A$1:$C$69,3,0)</f>
        <v>Europe</v>
      </c>
      <c r="J2291">
        <f t="shared" ca="1" si="3"/>
        <v>3</v>
      </c>
      <c r="K2291">
        <f ca="1">VLOOKUP(F2291,Cities!$A$1:$I$69,6+J2291,0)*R2291*E2291</f>
        <v>43020</v>
      </c>
      <c r="L2291">
        <f t="shared" ca="1" si="4"/>
        <v>1</v>
      </c>
      <c r="M2291">
        <f ca="1">VLOOKUP(F2291,Cities!$A$1:$I$69,4,0)*R2291*L2291</f>
        <v>7200</v>
      </c>
      <c r="N2291">
        <f t="shared" ca="1" si="5"/>
        <v>50220</v>
      </c>
      <c r="O2291" t="str">
        <f ca="1">VLOOKUP(F2291,Cities!$A$1:$E$69,5,0)</f>
        <v>Summer</v>
      </c>
      <c r="P2291">
        <f t="shared" ca="1" si="6"/>
        <v>4</v>
      </c>
      <c r="Q2291" t="str">
        <f ca="1">VLOOKUP(P2291,Sheet2!$A$1:$B$5,2,0)</f>
        <v>Friends</v>
      </c>
      <c r="R2291">
        <f ca="1">VLOOKUP(P2291,Sheet2!$A$1:$C$5,3,0)</f>
        <v>6</v>
      </c>
    </row>
    <row r="2292" spans="1:18" ht="14.25" customHeight="1">
      <c r="A2292" s="4">
        <v>2291</v>
      </c>
      <c r="B2292">
        <f t="shared" ca="1" si="0"/>
        <v>88</v>
      </c>
      <c r="C2292">
        <f t="shared" ca="1" si="1"/>
        <v>2</v>
      </c>
      <c r="D2292" t="str">
        <f ca="1">VLOOKUP(C2292,Stay!$A$1:$B$5,2,0)</f>
        <v>1 week</v>
      </c>
      <c r="E2292">
        <f ca="1">VLOOKUP(C2292,Stay!$A$1:$C$5,3,0)</f>
        <v>7</v>
      </c>
      <c r="F2292">
        <f t="shared" ca="1" si="2"/>
        <v>62</v>
      </c>
      <c r="G2292" t="str">
        <f ca="1">VLOOKUP(F2292,Cities!$A$1:$C$69,2,0)</f>
        <v>Valencia</v>
      </c>
      <c r="H2292" t="str">
        <f ca="1">VLOOKUP(F2292,Cities!$A$1:$F$69,6,0)</f>
        <v>Terrain</v>
      </c>
      <c r="I2292" t="str">
        <f ca="1">VLOOKUP(F2292,Cities!$A$1:$C$69,3,0)</f>
        <v>Europe</v>
      </c>
      <c r="J2292">
        <f t="shared" ca="1" si="3"/>
        <v>1</v>
      </c>
      <c r="K2292">
        <f ca="1">VLOOKUP(F2292,Cities!$A$1:$I$69,6+J2292,0)*R2292*E2292</f>
        <v>1512</v>
      </c>
      <c r="L2292">
        <f t="shared" ca="1" si="4"/>
        <v>2</v>
      </c>
      <c r="M2292">
        <f ca="1">VLOOKUP(F2292,Cities!$A$1:$I$69,4,0)*R2292*L2292</f>
        <v>21360</v>
      </c>
      <c r="N2292">
        <f t="shared" ca="1" si="5"/>
        <v>22872</v>
      </c>
      <c r="O2292" t="str">
        <f ca="1">VLOOKUP(F2292,Cities!$A$1:$E$69,5,0)</f>
        <v>Summer</v>
      </c>
      <c r="P2292">
        <f t="shared" ca="1" si="6"/>
        <v>4</v>
      </c>
      <c r="Q2292" t="str">
        <f ca="1">VLOOKUP(P2292,Sheet2!$A$1:$B$5,2,0)</f>
        <v>Friends</v>
      </c>
      <c r="R2292">
        <f ca="1">VLOOKUP(P2292,Sheet2!$A$1:$C$5,3,0)</f>
        <v>6</v>
      </c>
    </row>
    <row r="2293" spans="1:18" ht="14.25" customHeight="1">
      <c r="A2293" s="4">
        <v>2292</v>
      </c>
      <c r="B2293">
        <f t="shared" ca="1" si="0"/>
        <v>285</v>
      </c>
      <c r="C2293">
        <f t="shared" ca="1" si="1"/>
        <v>2</v>
      </c>
      <c r="D2293" t="str">
        <f ca="1">VLOOKUP(C2293,Stay!$A$1:$B$5,2,0)</f>
        <v>1 week</v>
      </c>
      <c r="E2293">
        <f ca="1">VLOOKUP(C2293,Stay!$A$1:$C$5,3,0)</f>
        <v>7</v>
      </c>
      <c r="F2293">
        <f t="shared" ca="1" si="2"/>
        <v>43</v>
      </c>
      <c r="G2293" t="str">
        <f ca="1">VLOOKUP(F2293,Cities!$A$1:$C$69,2,0)</f>
        <v>New York City</v>
      </c>
      <c r="H2293" t="str">
        <f ca="1">VLOOKUP(F2293,Cities!$A$1:$F$69,6,0)</f>
        <v>Modern, Park, Adventure-Land, Architecture, Nightlife</v>
      </c>
      <c r="I2293" t="str">
        <f ca="1">VLOOKUP(F2293,Cities!$A$1:$C$69,3,0)</f>
        <v>North America</v>
      </c>
      <c r="J2293">
        <f t="shared" ca="1" si="3"/>
        <v>2</v>
      </c>
      <c r="K2293">
        <f ca="1">VLOOKUP(F2293,Cities!$A$1:$I$69,6+J2293,0)*R2293*E2293</f>
        <v>3332</v>
      </c>
      <c r="L2293">
        <f t="shared" ca="1" si="4"/>
        <v>1</v>
      </c>
      <c r="M2293">
        <f ca="1">VLOOKUP(F2293,Cities!$A$1:$I$69,4,0)*R2293*L2293</f>
        <v>500</v>
      </c>
      <c r="N2293">
        <f t="shared" ca="1" si="5"/>
        <v>3832</v>
      </c>
      <c r="O2293" t="str">
        <f ca="1">VLOOKUP(F2293,Cities!$A$1:$E$69,5,0)</f>
        <v>Summer</v>
      </c>
      <c r="P2293">
        <f t="shared" ca="1" si="6"/>
        <v>3</v>
      </c>
      <c r="Q2293" t="str">
        <f ca="1">VLOOKUP(P2293,Sheet2!$A$1:$B$5,2,0)</f>
        <v>Romantic</v>
      </c>
      <c r="R2293">
        <f ca="1">VLOOKUP(P2293,Sheet2!$A$1:$C$5,3,0)</f>
        <v>2</v>
      </c>
    </row>
    <row r="2294" spans="1:18" ht="14.25" customHeight="1">
      <c r="A2294" s="4">
        <v>2293</v>
      </c>
      <c r="B2294">
        <f t="shared" ca="1" si="0"/>
        <v>160</v>
      </c>
      <c r="C2294">
        <f t="shared" ca="1" si="1"/>
        <v>4</v>
      </c>
      <c r="D2294" t="str">
        <f ca="1">VLOOKUP(C2294,Stay!$A$1:$B$5,2,0)</f>
        <v>1 month</v>
      </c>
      <c r="E2294">
        <f ca="1">VLOOKUP(C2294,Stay!$A$1:$C$5,3,0)</f>
        <v>30</v>
      </c>
      <c r="F2294">
        <f t="shared" ca="1" si="2"/>
        <v>31</v>
      </c>
      <c r="G2294" t="str">
        <f ca="1">VLOOKUP(F2294,Cities!$A$1:$C$69,2,0)</f>
        <v>Los Angeles</v>
      </c>
      <c r="H2294" t="str">
        <f ca="1">VLOOKUP(F2294,Cities!$A$1:$F$69,6,0)</f>
        <v>Beach, Terrain</v>
      </c>
      <c r="I2294" t="str">
        <f ca="1">VLOOKUP(F2294,Cities!$A$1:$C$69,3,0)</f>
        <v>North America</v>
      </c>
      <c r="J2294">
        <f t="shared" ca="1" si="3"/>
        <v>3</v>
      </c>
      <c r="K2294">
        <f ca="1">VLOOKUP(F2294,Cities!$A$1:$I$69,6+J2294,0)*R2294*E2294</f>
        <v>16740</v>
      </c>
      <c r="L2294">
        <f t="shared" ca="1" si="4"/>
        <v>2</v>
      </c>
      <c r="M2294">
        <f ca="1">VLOOKUP(F2294,Cities!$A$1:$I$69,4,0)*R2294*L2294</f>
        <v>440</v>
      </c>
      <c r="N2294">
        <f t="shared" ca="1" si="5"/>
        <v>17180</v>
      </c>
      <c r="O2294" t="str">
        <f ca="1">VLOOKUP(F2294,Cities!$A$1:$E$69,5,0)</f>
        <v>Summer</v>
      </c>
      <c r="P2294">
        <f t="shared" ca="1" si="6"/>
        <v>1</v>
      </c>
      <c r="Q2294" t="str">
        <f ca="1">VLOOKUP(P2294,Sheet2!$A$1:$B$5,2,0)</f>
        <v>Solo</v>
      </c>
      <c r="R2294">
        <f ca="1">VLOOKUP(P2294,Sheet2!$A$1:$C$5,3,0)</f>
        <v>1</v>
      </c>
    </row>
    <row r="2295" spans="1:18" ht="14.25" customHeight="1">
      <c r="A2295" s="4">
        <v>2294</v>
      </c>
      <c r="B2295">
        <f t="shared" ca="1" si="0"/>
        <v>94</v>
      </c>
      <c r="C2295">
        <f t="shared" ca="1" si="1"/>
        <v>2</v>
      </c>
      <c r="D2295" t="str">
        <f ca="1">VLOOKUP(C2295,Stay!$A$1:$B$5,2,0)</f>
        <v>1 week</v>
      </c>
      <c r="E2295">
        <f ca="1">VLOOKUP(C2295,Stay!$A$1:$C$5,3,0)</f>
        <v>7</v>
      </c>
      <c r="F2295">
        <f t="shared" ca="1" si="2"/>
        <v>18</v>
      </c>
      <c r="G2295" t="str">
        <f ca="1">VLOOKUP(F2295,Cities!$A$1:$C$69,2,0)</f>
        <v>Clark County</v>
      </c>
      <c r="H2295" t="str">
        <f ca="1">VLOOKUP(F2295,Cities!$A$1:$F$69,6,0)</f>
        <v>Modern, Nightlife, Park, Adventure-Land, Forest</v>
      </c>
      <c r="I2295" t="str">
        <f ca="1">VLOOKUP(F2295,Cities!$A$1:$C$69,3,0)</f>
        <v>North America</v>
      </c>
      <c r="J2295">
        <f t="shared" ca="1" si="3"/>
        <v>2</v>
      </c>
      <c r="K2295">
        <f ca="1">VLOOKUP(F2295,Cities!$A$1:$I$69,6+J2295,0)*R2295*E2295</f>
        <v>7000</v>
      </c>
      <c r="L2295">
        <f t="shared" ca="1" si="4"/>
        <v>1</v>
      </c>
      <c r="M2295">
        <f ca="1">VLOOKUP(F2295,Cities!$A$1:$I$69,4,0)*R2295*L2295</f>
        <v>560</v>
      </c>
      <c r="N2295">
        <f t="shared" ca="1" si="5"/>
        <v>7560</v>
      </c>
      <c r="O2295" t="str">
        <f ca="1">VLOOKUP(F2295,Cities!$A$1:$E$69,5,0)</f>
        <v>Summer</v>
      </c>
      <c r="P2295">
        <f t="shared" ca="1" si="6"/>
        <v>2</v>
      </c>
      <c r="Q2295" t="str">
        <f ca="1">VLOOKUP(P2295,Sheet2!$A$1:$B$5,2,0)</f>
        <v>Family</v>
      </c>
      <c r="R2295">
        <f ca="1">VLOOKUP(P2295,Sheet2!$A$1:$C$5,3,0)</f>
        <v>4</v>
      </c>
    </row>
    <row r="2296" spans="1:18" ht="14.25" customHeight="1">
      <c r="A2296" s="4">
        <v>2295</v>
      </c>
      <c r="B2296">
        <f t="shared" ca="1" si="0"/>
        <v>265</v>
      </c>
      <c r="C2296">
        <f t="shared" ca="1" si="1"/>
        <v>3</v>
      </c>
      <c r="D2296" t="str">
        <f ca="1">VLOOKUP(C2296,Stay!$A$1:$B$5,2,0)</f>
        <v>2 weeks</v>
      </c>
      <c r="E2296">
        <f ca="1">VLOOKUP(C2296,Stay!$A$1:$C$5,3,0)</f>
        <v>14</v>
      </c>
      <c r="F2296">
        <f t="shared" ca="1" si="2"/>
        <v>6</v>
      </c>
      <c r="G2296" t="str">
        <f ca="1">VLOOKUP(F2296,Cities!$A$1:$C$69,2,0)</f>
        <v>Barcelona</v>
      </c>
      <c r="H2296" t="str">
        <f ca="1">VLOOKUP(F2296,Cities!$A$1:$F$69,6,0)</f>
        <v>Historical-Modern, Beach, Architecture, Nightlife</v>
      </c>
      <c r="I2296" t="str">
        <f ca="1">VLOOKUP(F2296,Cities!$A$1:$C$69,3,0)</f>
        <v>Europe</v>
      </c>
      <c r="J2296">
        <f t="shared" ca="1" si="3"/>
        <v>2</v>
      </c>
      <c r="K2296">
        <f ca="1">VLOOKUP(F2296,Cities!$A$1:$I$69,6+J2296,0)*R2296*E2296</f>
        <v>3640</v>
      </c>
      <c r="L2296">
        <f t="shared" ca="1" si="4"/>
        <v>1</v>
      </c>
      <c r="M2296">
        <f ca="1">VLOOKUP(F2296,Cities!$A$1:$I$69,4,0)*R2296*L2296</f>
        <v>2450</v>
      </c>
      <c r="N2296">
        <f t="shared" ca="1" si="5"/>
        <v>6090</v>
      </c>
      <c r="O2296" t="str">
        <f ca="1">VLOOKUP(F2296,Cities!$A$1:$E$69,5,0)</f>
        <v>Summer</v>
      </c>
      <c r="P2296">
        <f t="shared" ca="1" si="6"/>
        <v>3</v>
      </c>
      <c r="Q2296" t="str">
        <f ca="1">VLOOKUP(P2296,Sheet2!$A$1:$B$5,2,0)</f>
        <v>Romantic</v>
      </c>
      <c r="R2296">
        <f ca="1">VLOOKUP(P2296,Sheet2!$A$1:$C$5,3,0)</f>
        <v>2</v>
      </c>
    </row>
    <row r="2297" spans="1:18" ht="14.25" customHeight="1">
      <c r="A2297" s="4">
        <v>2296</v>
      </c>
      <c r="B2297">
        <f t="shared" ca="1" si="0"/>
        <v>180</v>
      </c>
      <c r="C2297">
        <f t="shared" ca="1" si="1"/>
        <v>4</v>
      </c>
      <c r="D2297" t="str">
        <f ca="1">VLOOKUP(C2297,Stay!$A$1:$B$5,2,0)</f>
        <v>1 month</v>
      </c>
      <c r="E2297">
        <f ca="1">VLOOKUP(C2297,Stay!$A$1:$C$5,3,0)</f>
        <v>30</v>
      </c>
      <c r="F2297">
        <f t="shared" ca="1" si="2"/>
        <v>51</v>
      </c>
      <c r="G2297" t="str">
        <f ca="1">VLOOKUP(F2297,Cities!$A$1:$C$69,2,0)</f>
        <v>Rome</v>
      </c>
      <c r="H2297" t="str">
        <f ca="1">VLOOKUP(F2297,Cities!$A$1:$F$69,6,0)</f>
        <v>Historical</v>
      </c>
      <c r="I2297" t="str">
        <f ca="1">VLOOKUP(F2297,Cities!$A$1:$C$69,3,0)</f>
        <v>Europe</v>
      </c>
      <c r="J2297">
        <f t="shared" ca="1" si="3"/>
        <v>3</v>
      </c>
      <c r="K2297">
        <f ca="1">VLOOKUP(F2297,Cities!$A$1:$I$69,6+J2297,0)*R2297*E2297</f>
        <v>65520</v>
      </c>
      <c r="L2297">
        <f t="shared" ca="1" si="4"/>
        <v>2</v>
      </c>
      <c r="M2297">
        <f ca="1">VLOOKUP(F2297,Cities!$A$1:$I$69,4,0)*R2297*L2297</f>
        <v>11436</v>
      </c>
      <c r="N2297">
        <f t="shared" ca="1" si="5"/>
        <v>76956</v>
      </c>
      <c r="O2297" t="str">
        <f ca="1">VLOOKUP(F2297,Cities!$A$1:$E$69,5,0)</f>
        <v>Summer</v>
      </c>
      <c r="P2297">
        <f t="shared" ca="1" si="6"/>
        <v>4</v>
      </c>
      <c r="Q2297" t="str">
        <f ca="1">VLOOKUP(P2297,Sheet2!$A$1:$B$5,2,0)</f>
        <v>Friends</v>
      </c>
      <c r="R2297">
        <f ca="1">VLOOKUP(P2297,Sheet2!$A$1:$C$5,3,0)</f>
        <v>6</v>
      </c>
    </row>
    <row r="2298" spans="1:18" ht="14.25" customHeight="1">
      <c r="A2298" s="4">
        <v>2297</v>
      </c>
      <c r="B2298">
        <f t="shared" ca="1" si="0"/>
        <v>293</v>
      </c>
      <c r="C2298">
        <f t="shared" ca="1" si="1"/>
        <v>2</v>
      </c>
      <c r="D2298" t="str">
        <f ca="1">VLOOKUP(C2298,Stay!$A$1:$B$5,2,0)</f>
        <v>1 week</v>
      </c>
      <c r="E2298">
        <f ca="1">VLOOKUP(C2298,Stay!$A$1:$C$5,3,0)</f>
        <v>7</v>
      </c>
      <c r="F2298">
        <f t="shared" ca="1" si="2"/>
        <v>25</v>
      </c>
      <c r="G2298" t="str">
        <f ca="1">VLOOKUP(F2298,Cities!$A$1:$C$69,2,0)</f>
        <v>Geneva</v>
      </c>
      <c r="H2298" t="str">
        <f ca="1">VLOOKUP(F2298,Cities!$A$1:$F$69,6,0)</f>
        <v>Historical, Beach, Terrain</v>
      </c>
      <c r="I2298" t="str">
        <f ca="1">VLOOKUP(F2298,Cities!$A$1:$C$69,3,0)</f>
        <v>Europe</v>
      </c>
      <c r="J2298">
        <f t="shared" ca="1" si="3"/>
        <v>2</v>
      </c>
      <c r="K2298">
        <f ca="1">VLOOKUP(F2298,Cities!$A$1:$I$69,6+J2298,0)*R2298*E2298</f>
        <v>2198</v>
      </c>
      <c r="L2298">
        <f t="shared" ca="1" si="4"/>
        <v>2</v>
      </c>
      <c r="M2298">
        <f ca="1">VLOOKUP(F2298,Cities!$A$1:$I$69,4,0)*R2298*L2298</f>
        <v>3920</v>
      </c>
      <c r="N2298">
        <f t="shared" ca="1" si="5"/>
        <v>6118</v>
      </c>
      <c r="O2298" t="str">
        <f ca="1">VLOOKUP(F2298,Cities!$A$1:$E$69,5,0)</f>
        <v>Summer</v>
      </c>
      <c r="P2298">
        <f t="shared" ca="1" si="6"/>
        <v>3</v>
      </c>
      <c r="Q2298" t="str">
        <f ca="1">VLOOKUP(P2298,Sheet2!$A$1:$B$5,2,0)</f>
        <v>Romantic</v>
      </c>
      <c r="R2298">
        <f ca="1">VLOOKUP(P2298,Sheet2!$A$1:$C$5,3,0)</f>
        <v>2</v>
      </c>
    </row>
    <row r="2299" spans="1:18" ht="14.25" customHeight="1">
      <c r="A2299" s="4">
        <v>2298</v>
      </c>
      <c r="B2299">
        <f t="shared" ca="1" si="0"/>
        <v>247</v>
      </c>
      <c r="C2299">
        <f t="shared" ca="1" si="1"/>
        <v>3</v>
      </c>
      <c r="D2299" t="str">
        <f ca="1">VLOOKUP(C2299,Stay!$A$1:$B$5,2,0)</f>
        <v>2 weeks</v>
      </c>
      <c r="E2299">
        <f ca="1">VLOOKUP(C2299,Stay!$A$1:$C$5,3,0)</f>
        <v>14</v>
      </c>
      <c r="F2299">
        <f t="shared" ca="1" si="2"/>
        <v>2</v>
      </c>
      <c r="G2299" t="str">
        <f ca="1">VLOOKUP(F2299,Cities!$A$1:$C$69,2,0)</f>
        <v>Antwerp</v>
      </c>
      <c r="H2299" t="str">
        <f ca="1">VLOOKUP(F2299,Cities!$A$1:$F$69,6,0)</f>
        <v>Historical-Medieval, Aquatic, Nightlife</v>
      </c>
      <c r="I2299" t="str">
        <f ca="1">VLOOKUP(F2299,Cities!$A$1:$C$69,3,0)</f>
        <v>Europe</v>
      </c>
      <c r="J2299">
        <f t="shared" ca="1" si="3"/>
        <v>2</v>
      </c>
      <c r="K2299">
        <f ca="1">VLOOKUP(F2299,Cities!$A$1:$I$69,6+J2299,0)*R2299*E2299</f>
        <v>9240</v>
      </c>
      <c r="L2299">
        <f t="shared" ca="1" si="4"/>
        <v>1</v>
      </c>
      <c r="M2299">
        <f ca="1">VLOOKUP(F2299,Cities!$A$1:$I$69,4,0)*R2299*L2299</f>
        <v>9360</v>
      </c>
      <c r="N2299">
        <f t="shared" ca="1" si="5"/>
        <v>18600</v>
      </c>
      <c r="O2299" t="str">
        <f ca="1">VLOOKUP(F2299,Cities!$A$1:$E$69,5,0)</f>
        <v>Summer</v>
      </c>
      <c r="P2299">
        <f t="shared" ca="1" si="6"/>
        <v>4</v>
      </c>
      <c r="Q2299" t="str">
        <f ca="1">VLOOKUP(P2299,Sheet2!$A$1:$B$5,2,0)</f>
        <v>Friends</v>
      </c>
      <c r="R2299">
        <f ca="1">VLOOKUP(P2299,Sheet2!$A$1:$C$5,3,0)</f>
        <v>6</v>
      </c>
    </row>
    <row r="2300" spans="1:18" ht="14.25" customHeight="1">
      <c r="A2300" s="4">
        <v>2299</v>
      </c>
      <c r="B2300">
        <f t="shared" ca="1" si="0"/>
        <v>46</v>
      </c>
      <c r="C2300">
        <f t="shared" ca="1" si="1"/>
        <v>4</v>
      </c>
      <c r="D2300" t="str">
        <f ca="1">VLOOKUP(C2300,Stay!$A$1:$B$5,2,0)</f>
        <v>1 month</v>
      </c>
      <c r="E2300">
        <f ca="1">VLOOKUP(C2300,Stay!$A$1:$C$5,3,0)</f>
        <v>30</v>
      </c>
      <c r="F2300">
        <f t="shared" ca="1" si="2"/>
        <v>46</v>
      </c>
      <c r="G2300" t="str">
        <f ca="1">VLOOKUP(F2300,Cities!$A$1:$C$69,2,0)</f>
        <v>Paris</v>
      </c>
      <c r="H2300" t="str">
        <f ca="1">VLOOKUP(F2300,Cities!$A$1:$F$69,6,0)</f>
        <v>Historical-Medieval, Nightlife, Architecture, Park</v>
      </c>
      <c r="I2300" t="str">
        <f ca="1">VLOOKUP(F2300,Cities!$A$1:$C$69,3,0)</f>
        <v>Europe</v>
      </c>
      <c r="J2300">
        <f t="shared" ca="1" si="3"/>
        <v>3</v>
      </c>
      <c r="K2300">
        <f ca="1">VLOOKUP(F2300,Cities!$A$1:$I$69,6+J2300,0)*R2300*E2300</f>
        <v>63720</v>
      </c>
      <c r="L2300">
        <f t="shared" ca="1" si="4"/>
        <v>2</v>
      </c>
      <c r="M2300">
        <f ca="1">VLOOKUP(F2300,Cities!$A$1:$I$69,4,0)*R2300*L2300</f>
        <v>9440</v>
      </c>
      <c r="N2300">
        <f t="shared" ca="1" si="5"/>
        <v>73160</v>
      </c>
      <c r="O2300" t="str">
        <f ca="1">VLOOKUP(F2300,Cities!$A$1:$E$69,5,0)</f>
        <v>Summer</v>
      </c>
      <c r="P2300">
        <f t="shared" ca="1" si="6"/>
        <v>2</v>
      </c>
      <c r="Q2300" t="str">
        <f ca="1">VLOOKUP(P2300,Sheet2!$A$1:$B$5,2,0)</f>
        <v>Family</v>
      </c>
      <c r="R2300">
        <f ca="1">VLOOKUP(P2300,Sheet2!$A$1:$C$5,3,0)</f>
        <v>4</v>
      </c>
    </row>
    <row r="2301" spans="1:18" ht="14.25" customHeight="1">
      <c r="A2301" s="4">
        <v>2300</v>
      </c>
      <c r="B2301">
        <f t="shared" ca="1" si="0"/>
        <v>129</v>
      </c>
      <c r="C2301">
        <f t="shared" ca="1" si="1"/>
        <v>2</v>
      </c>
      <c r="D2301" t="str">
        <f ca="1">VLOOKUP(C2301,Stay!$A$1:$B$5,2,0)</f>
        <v>1 week</v>
      </c>
      <c r="E2301">
        <f ca="1">VLOOKUP(C2301,Stay!$A$1:$C$5,3,0)</f>
        <v>7</v>
      </c>
      <c r="F2301">
        <f t="shared" ca="1" si="2"/>
        <v>47</v>
      </c>
      <c r="G2301" t="str">
        <f ca="1">VLOOKUP(F2301,Cities!$A$1:$C$69,2,0)</f>
        <v>Portland</v>
      </c>
      <c r="H2301" t="str">
        <f ca="1">VLOOKUP(F2301,Cities!$A$1:$F$69,6,0)</f>
        <v>Modern, Park, Nightlife</v>
      </c>
      <c r="I2301" t="str">
        <f ca="1">VLOOKUP(F2301,Cities!$A$1:$C$69,3,0)</f>
        <v>North America</v>
      </c>
      <c r="J2301">
        <f t="shared" ca="1" si="3"/>
        <v>2</v>
      </c>
      <c r="K2301">
        <f ca="1">VLOOKUP(F2301,Cities!$A$1:$I$69,6+J2301,0)*R2301*E2301</f>
        <v>952</v>
      </c>
      <c r="L2301">
        <f t="shared" ca="1" si="4"/>
        <v>2</v>
      </c>
      <c r="M2301">
        <f ca="1">VLOOKUP(F2301,Cities!$A$1:$I$69,4,0)*R2301*L2301</f>
        <v>620</v>
      </c>
      <c r="N2301">
        <f t="shared" ca="1" si="5"/>
        <v>1572</v>
      </c>
      <c r="O2301" t="str">
        <f ca="1">VLOOKUP(F2301,Cities!$A$1:$E$69,5,0)</f>
        <v>Spring</v>
      </c>
      <c r="P2301">
        <f t="shared" ca="1" si="6"/>
        <v>1</v>
      </c>
      <c r="Q2301" t="str">
        <f ca="1">VLOOKUP(P2301,Sheet2!$A$1:$B$5,2,0)</f>
        <v>Solo</v>
      </c>
      <c r="R2301">
        <f ca="1">VLOOKUP(P2301,Sheet2!$A$1:$C$5,3,0)</f>
        <v>1</v>
      </c>
    </row>
    <row r="2302" spans="1:18" ht="14.25" customHeight="1">
      <c r="A2302" s="4">
        <v>2301</v>
      </c>
      <c r="B2302">
        <f t="shared" ca="1" si="0"/>
        <v>268</v>
      </c>
      <c r="C2302">
        <f t="shared" ca="1" si="1"/>
        <v>1</v>
      </c>
      <c r="D2302" t="str">
        <f ca="1">VLOOKUP(C2302,Stay!$A$1:$B$5,2,0)</f>
        <v>3 days</v>
      </c>
      <c r="E2302">
        <f ca="1">VLOOKUP(C2302,Stay!$A$1:$C$5,3,0)</f>
        <v>3</v>
      </c>
      <c r="F2302">
        <f t="shared" ca="1" si="2"/>
        <v>41</v>
      </c>
      <c r="G2302" t="str">
        <f ca="1">VLOOKUP(F2302,Cities!$A$1:$C$69,2,0)</f>
        <v>Nashville</v>
      </c>
      <c r="H2302" t="str">
        <f ca="1">VLOOKUP(F2302,Cities!$A$1:$F$69,6,0)</f>
        <v>Modern, Nightlife</v>
      </c>
      <c r="I2302" t="str">
        <f ca="1">VLOOKUP(F2302,Cities!$A$1:$C$69,3,0)</f>
        <v>North America</v>
      </c>
      <c r="J2302">
        <f t="shared" ca="1" si="3"/>
        <v>1</v>
      </c>
      <c r="K2302">
        <f ca="1">VLOOKUP(F2302,Cities!$A$1:$I$69,6+J2302,0)*R2302*E2302</f>
        <v>342</v>
      </c>
      <c r="L2302">
        <f t="shared" ca="1" si="4"/>
        <v>1</v>
      </c>
      <c r="M2302">
        <f ca="1">VLOOKUP(F2302,Cities!$A$1:$I$69,4,0)*R2302*L2302</f>
        <v>620</v>
      </c>
      <c r="N2302">
        <f t="shared" ca="1" si="5"/>
        <v>962</v>
      </c>
      <c r="O2302" t="str">
        <f ca="1">VLOOKUP(F2302,Cities!$A$1:$E$69,5,0)</f>
        <v>Spring</v>
      </c>
      <c r="P2302">
        <f t="shared" ca="1" si="6"/>
        <v>3</v>
      </c>
      <c r="Q2302" t="str">
        <f ca="1">VLOOKUP(P2302,Sheet2!$A$1:$B$5,2,0)</f>
        <v>Romantic</v>
      </c>
      <c r="R2302">
        <f ca="1">VLOOKUP(P2302,Sheet2!$A$1:$C$5,3,0)</f>
        <v>2</v>
      </c>
    </row>
    <row r="2303" spans="1:18" ht="14.25" customHeight="1">
      <c r="A2303" s="4">
        <v>2302</v>
      </c>
      <c r="B2303">
        <f t="shared" ca="1" si="0"/>
        <v>150</v>
      </c>
      <c r="C2303">
        <f t="shared" ca="1" si="1"/>
        <v>2</v>
      </c>
      <c r="D2303" t="str">
        <f ca="1">VLOOKUP(C2303,Stay!$A$1:$B$5,2,0)</f>
        <v>1 week</v>
      </c>
      <c r="E2303">
        <f ca="1">VLOOKUP(C2303,Stay!$A$1:$C$5,3,0)</f>
        <v>7</v>
      </c>
      <c r="F2303">
        <f t="shared" ca="1" si="2"/>
        <v>49</v>
      </c>
      <c r="G2303" t="str">
        <f ca="1">VLOOKUP(F2303,Cities!$A$1:$C$69,2,0)</f>
        <v>Rhode Island</v>
      </c>
      <c r="H2303" t="str">
        <f ca="1">VLOOKUP(F2303,Cities!$A$1:$F$69,6,0)</f>
        <v>Modern</v>
      </c>
      <c r="I2303" t="str">
        <f ca="1">VLOOKUP(F2303,Cities!$A$1:$C$69,3,0)</f>
        <v>North America</v>
      </c>
      <c r="J2303">
        <f t="shared" ca="1" si="3"/>
        <v>3</v>
      </c>
      <c r="K2303">
        <f ca="1">VLOOKUP(F2303,Cities!$A$1:$I$69,6+J2303,0)*R2303*E2303</f>
        <v>13356</v>
      </c>
      <c r="L2303">
        <f t="shared" ca="1" si="4"/>
        <v>2</v>
      </c>
      <c r="M2303">
        <f ca="1">VLOOKUP(F2303,Cities!$A$1:$I$69,4,0)*R2303*L2303</f>
        <v>4440</v>
      </c>
      <c r="N2303">
        <f t="shared" ca="1" si="5"/>
        <v>17796</v>
      </c>
      <c r="O2303" t="str">
        <f ca="1">VLOOKUP(F2303,Cities!$A$1:$E$69,5,0)</f>
        <v>Summer</v>
      </c>
      <c r="P2303">
        <f t="shared" ca="1" si="6"/>
        <v>4</v>
      </c>
      <c r="Q2303" t="str">
        <f ca="1">VLOOKUP(P2303,Sheet2!$A$1:$B$5,2,0)</f>
        <v>Friends</v>
      </c>
      <c r="R2303">
        <f ca="1">VLOOKUP(P2303,Sheet2!$A$1:$C$5,3,0)</f>
        <v>6</v>
      </c>
    </row>
    <row r="2304" spans="1:18" ht="14.25" customHeight="1">
      <c r="A2304" s="4">
        <v>2303</v>
      </c>
      <c r="B2304">
        <f t="shared" ca="1" si="0"/>
        <v>109</v>
      </c>
      <c r="C2304">
        <f t="shared" ca="1" si="1"/>
        <v>1</v>
      </c>
      <c r="D2304" t="str">
        <f ca="1">VLOOKUP(C2304,Stay!$A$1:$B$5,2,0)</f>
        <v>3 days</v>
      </c>
      <c r="E2304">
        <f ca="1">VLOOKUP(C2304,Stay!$A$1:$C$5,3,0)</f>
        <v>3</v>
      </c>
      <c r="F2304">
        <f t="shared" ca="1" si="2"/>
        <v>34</v>
      </c>
      <c r="G2304" t="str">
        <f ca="1">VLOOKUP(F2304,Cities!$A$1:$C$69,2,0)</f>
        <v>Malaga</v>
      </c>
      <c r="H2304" t="str">
        <f ca="1">VLOOKUP(F2304,Cities!$A$1:$F$69,6,0)</f>
        <v>Beach</v>
      </c>
      <c r="I2304" t="str">
        <f ca="1">VLOOKUP(F2304,Cities!$A$1:$C$69,3,0)</f>
        <v>Europe</v>
      </c>
      <c r="J2304">
        <f t="shared" ca="1" si="3"/>
        <v>3</v>
      </c>
      <c r="K2304">
        <f ca="1">VLOOKUP(F2304,Cities!$A$1:$I$69,6+J2304,0)*R2304*E2304</f>
        <v>1290</v>
      </c>
      <c r="L2304">
        <f t="shared" ca="1" si="4"/>
        <v>2</v>
      </c>
      <c r="M2304">
        <f ca="1">VLOOKUP(F2304,Cities!$A$1:$I$69,4,0)*R2304*L2304</f>
        <v>4880</v>
      </c>
      <c r="N2304">
        <f t="shared" ca="1" si="5"/>
        <v>6170</v>
      </c>
      <c r="O2304" t="str">
        <f ca="1">VLOOKUP(F2304,Cities!$A$1:$E$69,5,0)</f>
        <v>Summer</v>
      </c>
      <c r="P2304">
        <f t="shared" ca="1" si="6"/>
        <v>3</v>
      </c>
      <c r="Q2304" t="str">
        <f ca="1">VLOOKUP(P2304,Sheet2!$A$1:$B$5,2,0)</f>
        <v>Romantic</v>
      </c>
      <c r="R2304">
        <f ca="1">VLOOKUP(P2304,Sheet2!$A$1:$C$5,3,0)</f>
        <v>2</v>
      </c>
    </row>
    <row r="2305" spans="1:18" ht="14.25" customHeight="1">
      <c r="A2305" s="4">
        <v>2304</v>
      </c>
      <c r="B2305">
        <f t="shared" ca="1" si="0"/>
        <v>27</v>
      </c>
      <c r="C2305">
        <f t="shared" ca="1" si="1"/>
        <v>1</v>
      </c>
      <c r="D2305" t="str">
        <f ca="1">VLOOKUP(C2305,Stay!$A$1:$B$5,2,0)</f>
        <v>3 days</v>
      </c>
      <c r="E2305">
        <f ca="1">VLOOKUP(C2305,Stay!$A$1:$C$5,3,0)</f>
        <v>3</v>
      </c>
      <c r="F2305">
        <f t="shared" ca="1" si="2"/>
        <v>51</v>
      </c>
      <c r="G2305" t="str">
        <f ca="1">VLOOKUP(F2305,Cities!$A$1:$C$69,2,0)</f>
        <v>Rome</v>
      </c>
      <c r="H2305" t="str">
        <f ca="1">VLOOKUP(F2305,Cities!$A$1:$F$69,6,0)</f>
        <v>Historical</v>
      </c>
      <c r="I2305" t="str">
        <f ca="1">VLOOKUP(F2305,Cities!$A$1:$C$69,3,0)</f>
        <v>Europe</v>
      </c>
      <c r="J2305">
        <f t="shared" ca="1" si="3"/>
        <v>1</v>
      </c>
      <c r="K2305">
        <f ca="1">VLOOKUP(F2305,Cities!$A$1:$I$69,6+J2305,0)*R2305*E2305</f>
        <v>159</v>
      </c>
      <c r="L2305">
        <f t="shared" ca="1" si="4"/>
        <v>1</v>
      </c>
      <c r="M2305">
        <f ca="1">VLOOKUP(F2305,Cities!$A$1:$I$69,4,0)*R2305*L2305</f>
        <v>953</v>
      </c>
      <c r="N2305">
        <f t="shared" ca="1" si="5"/>
        <v>1112</v>
      </c>
      <c r="O2305" t="str">
        <f ca="1">VLOOKUP(F2305,Cities!$A$1:$E$69,5,0)</f>
        <v>Summer</v>
      </c>
      <c r="P2305">
        <f t="shared" ca="1" si="6"/>
        <v>1</v>
      </c>
      <c r="Q2305" t="str">
        <f ca="1">VLOOKUP(P2305,Sheet2!$A$1:$B$5,2,0)</f>
        <v>Solo</v>
      </c>
      <c r="R2305">
        <f ca="1">VLOOKUP(P2305,Sheet2!$A$1:$C$5,3,0)</f>
        <v>1</v>
      </c>
    </row>
    <row r="2306" spans="1:18" ht="14.25" customHeight="1">
      <c r="A2306" s="4">
        <v>2305</v>
      </c>
      <c r="B2306">
        <f t="shared" ca="1" si="0"/>
        <v>275</v>
      </c>
      <c r="C2306">
        <f t="shared" ca="1" si="1"/>
        <v>1</v>
      </c>
      <c r="D2306" t="str">
        <f ca="1">VLOOKUP(C2306,Stay!$A$1:$B$5,2,0)</f>
        <v>3 days</v>
      </c>
      <c r="E2306">
        <f ca="1">VLOOKUP(C2306,Stay!$A$1:$C$5,3,0)</f>
        <v>3</v>
      </c>
      <c r="F2306">
        <f t="shared" ca="1" si="2"/>
        <v>51</v>
      </c>
      <c r="G2306" t="str">
        <f ca="1">VLOOKUP(F2306,Cities!$A$1:$C$69,2,0)</f>
        <v>Rome</v>
      </c>
      <c r="H2306" t="str">
        <f ca="1">VLOOKUP(F2306,Cities!$A$1:$F$69,6,0)</f>
        <v>Historical</v>
      </c>
      <c r="I2306" t="str">
        <f ca="1">VLOOKUP(F2306,Cities!$A$1:$C$69,3,0)</f>
        <v>Europe</v>
      </c>
      <c r="J2306">
        <f t="shared" ca="1" si="3"/>
        <v>3</v>
      </c>
      <c r="K2306">
        <f ca="1">VLOOKUP(F2306,Cities!$A$1:$I$69,6+J2306,0)*R2306*E2306</f>
        <v>6552</v>
      </c>
      <c r="L2306">
        <f t="shared" ca="1" si="4"/>
        <v>2</v>
      </c>
      <c r="M2306">
        <f ca="1">VLOOKUP(F2306,Cities!$A$1:$I$69,4,0)*R2306*L2306</f>
        <v>11436</v>
      </c>
      <c r="N2306">
        <f t="shared" ca="1" si="5"/>
        <v>17988</v>
      </c>
      <c r="O2306" t="str">
        <f ca="1">VLOOKUP(F2306,Cities!$A$1:$E$69,5,0)</f>
        <v>Summer</v>
      </c>
      <c r="P2306">
        <f t="shared" ca="1" si="6"/>
        <v>4</v>
      </c>
      <c r="Q2306" t="str">
        <f ca="1">VLOOKUP(P2306,Sheet2!$A$1:$B$5,2,0)</f>
        <v>Friends</v>
      </c>
      <c r="R2306">
        <f ca="1">VLOOKUP(P2306,Sheet2!$A$1:$C$5,3,0)</f>
        <v>6</v>
      </c>
    </row>
    <row r="2307" spans="1:18" ht="14.25" customHeight="1">
      <c r="A2307" s="4">
        <v>2306</v>
      </c>
      <c r="B2307">
        <f t="shared" ca="1" si="0"/>
        <v>154</v>
      </c>
      <c r="C2307">
        <f t="shared" ca="1" si="1"/>
        <v>2</v>
      </c>
      <c r="D2307" t="str">
        <f ca="1">VLOOKUP(C2307,Stay!$A$1:$B$5,2,0)</f>
        <v>1 week</v>
      </c>
      <c r="E2307">
        <f ca="1">VLOOKUP(C2307,Stay!$A$1:$C$5,3,0)</f>
        <v>7</v>
      </c>
      <c r="F2307">
        <f t="shared" ca="1" si="2"/>
        <v>38</v>
      </c>
      <c r="G2307" t="str">
        <f ca="1">VLOOKUP(F2307,Cities!$A$1:$C$69,2,0)</f>
        <v>Milan</v>
      </c>
      <c r="H2307" t="str">
        <f ca="1">VLOOKUP(F2307,Cities!$A$1:$F$69,6,0)</f>
        <v>Historical-Modern, Nightlife, Architecture</v>
      </c>
      <c r="I2307" t="str">
        <f ca="1">VLOOKUP(F2307,Cities!$A$1:$C$69,3,0)</f>
        <v>Europe</v>
      </c>
      <c r="J2307">
        <f t="shared" ca="1" si="3"/>
        <v>3</v>
      </c>
      <c r="K2307">
        <f ca="1">VLOOKUP(F2307,Cities!$A$1:$I$69,6+J2307,0)*R2307*E2307</f>
        <v>1939</v>
      </c>
      <c r="L2307">
        <f t="shared" ca="1" si="4"/>
        <v>1</v>
      </c>
      <c r="M2307">
        <f ca="1">VLOOKUP(F2307,Cities!$A$1:$I$69,4,0)*R2307*L2307</f>
        <v>910</v>
      </c>
      <c r="N2307">
        <f t="shared" ca="1" si="5"/>
        <v>2849</v>
      </c>
      <c r="O2307" t="str">
        <f ca="1">VLOOKUP(F2307,Cities!$A$1:$E$69,5,0)</f>
        <v>Summer</v>
      </c>
      <c r="P2307">
        <f t="shared" ca="1" si="6"/>
        <v>1</v>
      </c>
      <c r="Q2307" t="str">
        <f ca="1">VLOOKUP(P2307,Sheet2!$A$1:$B$5,2,0)</f>
        <v>Solo</v>
      </c>
      <c r="R2307">
        <f ca="1">VLOOKUP(P2307,Sheet2!$A$1:$C$5,3,0)</f>
        <v>1</v>
      </c>
    </row>
    <row r="2308" spans="1:18" ht="14.25" customHeight="1">
      <c r="A2308" s="4">
        <v>2307</v>
      </c>
      <c r="B2308">
        <f t="shared" ca="1" si="0"/>
        <v>233</v>
      </c>
      <c r="C2308">
        <f t="shared" ca="1" si="1"/>
        <v>4</v>
      </c>
      <c r="D2308" t="str">
        <f ca="1">VLOOKUP(C2308,Stay!$A$1:$B$5,2,0)</f>
        <v>1 month</v>
      </c>
      <c r="E2308">
        <f ca="1">VLOOKUP(C2308,Stay!$A$1:$C$5,3,0)</f>
        <v>30</v>
      </c>
      <c r="F2308">
        <f t="shared" ca="1" si="2"/>
        <v>50</v>
      </c>
      <c r="G2308" t="str">
        <f ca="1">VLOOKUP(F2308,Cities!$A$1:$C$69,2,0)</f>
        <v>Rio de Janeiro</v>
      </c>
      <c r="H2308" t="str">
        <f ca="1">VLOOKUP(F2308,Cities!$A$1:$F$69,6,0)</f>
        <v>Historical</v>
      </c>
      <c r="I2308" t="str">
        <f ca="1">VLOOKUP(F2308,Cities!$A$1:$C$69,3,0)</f>
        <v>South America</v>
      </c>
      <c r="J2308">
        <f t="shared" ca="1" si="3"/>
        <v>2</v>
      </c>
      <c r="K2308">
        <f ca="1">VLOOKUP(F2308,Cities!$A$1:$I$69,6+J2308,0)*R2308*E2308</f>
        <v>6060</v>
      </c>
      <c r="L2308">
        <f t="shared" ca="1" si="4"/>
        <v>2</v>
      </c>
      <c r="M2308">
        <f ca="1">VLOOKUP(F2308,Cities!$A$1:$I$69,4,0)*R2308*L2308</f>
        <v>4240</v>
      </c>
      <c r="N2308">
        <f t="shared" ca="1" si="5"/>
        <v>10300</v>
      </c>
      <c r="O2308" t="str">
        <f ca="1">VLOOKUP(F2308,Cities!$A$1:$E$69,5,0)</f>
        <v>Winter</v>
      </c>
      <c r="P2308">
        <f t="shared" ca="1" si="6"/>
        <v>3</v>
      </c>
      <c r="Q2308" t="str">
        <f ca="1">VLOOKUP(P2308,Sheet2!$A$1:$B$5,2,0)</f>
        <v>Romantic</v>
      </c>
      <c r="R2308">
        <f ca="1">VLOOKUP(P2308,Sheet2!$A$1:$C$5,3,0)</f>
        <v>2</v>
      </c>
    </row>
    <row r="2309" spans="1:18" ht="14.25" customHeight="1">
      <c r="A2309" s="4">
        <v>2308</v>
      </c>
      <c r="B2309">
        <f t="shared" ca="1" si="0"/>
        <v>146</v>
      </c>
      <c r="C2309">
        <f t="shared" ca="1" si="1"/>
        <v>1</v>
      </c>
      <c r="D2309" t="str">
        <f ca="1">VLOOKUP(C2309,Stay!$A$1:$B$5,2,0)</f>
        <v>3 days</v>
      </c>
      <c r="E2309">
        <f ca="1">VLOOKUP(C2309,Stay!$A$1:$C$5,3,0)</f>
        <v>3</v>
      </c>
      <c r="F2309">
        <f t="shared" ca="1" si="2"/>
        <v>54</v>
      </c>
      <c r="G2309" t="str">
        <f ca="1">VLOOKUP(F2309,Cities!$A$1:$C$69,2,0)</f>
        <v>San Francisco</v>
      </c>
      <c r="H2309" t="str">
        <f ca="1">VLOOKUP(F2309,Cities!$A$1:$F$69,6,0)</f>
        <v>Beach</v>
      </c>
      <c r="I2309" t="str">
        <f ca="1">VLOOKUP(F2309,Cities!$A$1:$C$69,3,0)</f>
        <v>North America</v>
      </c>
      <c r="J2309">
        <f t="shared" ca="1" si="3"/>
        <v>2</v>
      </c>
      <c r="K2309">
        <f ca="1">VLOOKUP(F2309,Cities!$A$1:$I$69,6+J2309,0)*R2309*E2309</f>
        <v>516</v>
      </c>
      <c r="L2309">
        <f t="shared" ca="1" si="4"/>
        <v>2</v>
      </c>
      <c r="M2309">
        <f ca="1">VLOOKUP(F2309,Cities!$A$1:$I$69,4,0)*R2309*L2309</f>
        <v>720</v>
      </c>
      <c r="N2309">
        <f t="shared" ca="1" si="5"/>
        <v>1236</v>
      </c>
      <c r="O2309" t="str">
        <f ca="1">VLOOKUP(F2309,Cities!$A$1:$E$69,5,0)</f>
        <v>Summer</v>
      </c>
      <c r="P2309">
        <f t="shared" ca="1" si="6"/>
        <v>1</v>
      </c>
      <c r="Q2309" t="str">
        <f ca="1">VLOOKUP(P2309,Sheet2!$A$1:$B$5,2,0)</f>
        <v>Solo</v>
      </c>
      <c r="R2309">
        <f ca="1">VLOOKUP(P2309,Sheet2!$A$1:$C$5,3,0)</f>
        <v>1</v>
      </c>
    </row>
    <row r="2310" spans="1:18" ht="14.25" customHeight="1">
      <c r="A2310" s="4">
        <v>2309</v>
      </c>
      <c r="B2310">
        <f t="shared" ca="1" si="0"/>
        <v>27</v>
      </c>
      <c r="C2310">
        <f t="shared" ca="1" si="1"/>
        <v>1</v>
      </c>
      <c r="D2310" t="str">
        <f ca="1">VLOOKUP(C2310,Stay!$A$1:$B$5,2,0)</f>
        <v>3 days</v>
      </c>
      <c r="E2310">
        <f ca="1">VLOOKUP(C2310,Stay!$A$1:$C$5,3,0)</f>
        <v>3</v>
      </c>
      <c r="F2310">
        <f t="shared" ca="1" si="2"/>
        <v>3</v>
      </c>
      <c r="G2310" t="str">
        <f ca="1">VLOOKUP(F2310,Cities!$A$1:$C$69,2,0)</f>
        <v>Asheville</v>
      </c>
      <c r="H2310" t="str">
        <f ca="1">VLOOKUP(F2310,Cities!$A$1:$F$69,6,0)</f>
        <v>Historical-Modern, Adventure-Water, Hills, Adventure-Land</v>
      </c>
      <c r="I2310" t="str">
        <f ca="1">VLOOKUP(F2310,Cities!$A$1:$C$69,3,0)</f>
        <v>North America</v>
      </c>
      <c r="J2310">
        <f t="shared" ca="1" si="3"/>
        <v>2</v>
      </c>
      <c r="K2310">
        <f ca="1">VLOOKUP(F2310,Cities!$A$1:$I$69,6+J2310,0)*R2310*E2310</f>
        <v>636</v>
      </c>
      <c r="L2310">
        <f t="shared" ca="1" si="4"/>
        <v>1</v>
      </c>
      <c r="M2310">
        <f ca="1">VLOOKUP(F2310,Cities!$A$1:$I$69,4,0)*R2310*L2310</f>
        <v>500</v>
      </c>
      <c r="N2310">
        <f t="shared" ca="1" si="5"/>
        <v>1136</v>
      </c>
      <c r="O2310" t="str">
        <f ca="1">VLOOKUP(F2310,Cities!$A$1:$E$69,5,0)</f>
        <v>Summer</v>
      </c>
      <c r="P2310">
        <f t="shared" ca="1" si="6"/>
        <v>3</v>
      </c>
      <c r="Q2310" t="str">
        <f ca="1">VLOOKUP(P2310,Sheet2!$A$1:$B$5,2,0)</f>
        <v>Romantic</v>
      </c>
      <c r="R2310">
        <f ca="1">VLOOKUP(P2310,Sheet2!$A$1:$C$5,3,0)</f>
        <v>2</v>
      </c>
    </row>
    <row r="2311" spans="1:18" ht="14.25" customHeight="1">
      <c r="A2311" s="4">
        <v>2310</v>
      </c>
      <c r="B2311">
        <f t="shared" ca="1" si="0"/>
        <v>143</v>
      </c>
      <c r="C2311">
        <f t="shared" ca="1" si="1"/>
        <v>2</v>
      </c>
      <c r="D2311" t="str">
        <f ca="1">VLOOKUP(C2311,Stay!$A$1:$B$5,2,0)</f>
        <v>1 week</v>
      </c>
      <c r="E2311">
        <f ca="1">VLOOKUP(C2311,Stay!$A$1:$C$5,3,0)</f>
        <v>7</v>
      </c>
      <c r="F2311">
        <f t="shared" ca="1" si="2"/>
        <v>45</v>
      </c>
      <c r="G2311" t="str">
        <f ca="1">VLOOKUP(F2311,Cities!$A$1:$C$69,2,0)</f>
        <v>Oakland</v>
      </c>
      <c r="H2311" t="str">
        <f ca="1">VLOOKUP(F2311,Cities!$A$1:$F$69,6,0)</f>
        <v>Modern, Hills, Park</v>
      </c>
      <c r="I2311" t="str">
        <f ca="1">VLOOKUP(F2311,Cities!$A$1:$C$69,3,0)</f>
        <v>North America</v>
      </c>
      <c r="J2311">
        <f t="shared" ca="1" si="3"/>
        <v>3</v>
      </c>
      <c r="K2311">
        <f ca="1">VLOOKUP(F2311,Cities!$A$1:$I$69,6+J2311,0)*R2311*E2311</f>
        <v>4984</v>
      </c>
      <c r="L2311">
        <f t="shared" ca="1" si="4"/>
        <v>2</v>
      </c>
      <c r="M2311">
        <f ca="1">VLOOKUP(F2311,Cities!$A$1:$I$69,4,0)*R2311*L2311</f>
        <v>2880</v>
      </c>
      <c r="N2311">
        <f t="shared" ca="1" si="5"/>
        <v>7864</v>
      </c>
      <c r="O2311" t="str">
        <f ca="1">VLOOKUP(F2311,Cities!$A$1:$E$69,5,0)</f>
        <v>Spring</v>
      </c>
      <c r="P2311">
        <f t="shared" ca="1" si="6"/>
        <v>2</v>
      </c>
      <c r="Q2311" t="str">
        <f ca="1">VLOOKUP(P2311,Sheet2!$A$1:$B$5,2,0)</f>
        <v>Family</v>
      </c>
      <c r="R2311">
        <f ca="1">VLOOKUP(P2311,Sheet2!$A$1:$C$5,3,0)</f>
        <v>4</v>
      </c>
    </row>
    <row r="2312" spans="1:18" ht="14.25" customHeight="1">
      <c r="A2312" s="4">
        <v>2311</v>
      </c>
      <c r="B2312">
        <f t="shared" ca="1" si="0"/>
        <v>135</v>
      </c>
      <c r="C2312">
        <f t="shared" ca="1" si="1"/>
        <v>2</v>
      </c>
      <c r="D2312" t="str">
        <f ca="1">VLOOKUP(C2312,Stay!$A$1:$B$5,2,0)</f>
        <v>1 week</v>
      </c>
      <c r="E2312">
        <f ca="1">VLOOKUP(C2312,Stay!$A$1:$C$5,3,0)</f>
        <v>7</v>
      </c>
      <c r="F2312">
        <f t="shared" ca="1" si="2"/>
        <v>6</v>
      </c>
      <c r="G2312" t="str">
        <f ca="1">VLOOKUP(F2312,Cities!$A$1:$C$69,2,0)</f>
        <v>Barcelona</v>
      </c>
      <c r="H2312" t="str">
        <f ca="1">VLOOKUP(F2312,Cities!$A$1:$F$69,6,0)</f>
        <v>Historical-Modern, Beach, Architecture, Nightlife</v>
      </c>
      <c r="I2312" t="str">
        <f ca="1">VLOOKUP(F2312,Cities!$A$1:$C$69,3,0)</f>
        <v>Europe</v>
      </c>
      <c r="J2312">
        <f t="shared" ca="1" si="3"/>
        <v>1</v>
      </c>
      <c r="K2312">
        <f ca="1">VLOOKUP(F2312,Cities!$A$1:$I$69,6+J2312,0)*R2312*E2312</f>
        <v>2058</v>
      </c>
      <c r="L2312">
        <f t="shared" ca="1" si="4"/>
        <v>1</v>
      </c>
      <c r="M2312">
        <f ca="1">VLOOKUP(F2312,Cities!$A$1:$I$69,4,0)*R2312*L2312</f>
        <v>7350</v>
      </c>
      <c r="N2312">
        <f t="shared" ca="1" si="5"/>
        <v>9408</v>
      </c>
      <c r="O2312" t="str">
        <f ca="1">VLOOKUP(F2312,Cities!$A$1:$E$69,5,0)</f>
        <v>Summer</v>
      </c>
      <c r="P2312">
        <f t="shared" ca="1" si="6"/>
        <v>4</v>
      </c>
      <c r="Q2312" t="str">
        <f ca="1">VLOOKUP(P2312,Sheet2!$A$1:$B$5,2,0)</f>
        <v>Friends</v>
      </c>
      <c r="R2312">
        <f ca="1">VLOOKUP(P2312,Sheet2!$A$1:$C$5,3,0)</f>
        <v>6</v>
      </c>
    </row>
    <row r="2313" spans="1:18" ht="14.25" customHeight="1">
      <c r="A2313" s="4">
        <v>2312</v>
      </c>
      <c r="B2313">
        <f t="shared" ca="1" si="0"/>
        <v>168</v>
      </c>
      <c r="C2313">
        <f t="shared" ca="1" si="1"/>
        <v>1</v>
      </c>
      <c r="D2313" t="str">
        <f ca="1">VLOOKUP(C2313,Stay!$A$1:$B$5,2,0)</f>
        <v>3 days</v>
      </c>
      <c r="E2313">
        <f ca="1">VLOOKUP(C2313,Stay!$A$1:$C$5,3,0)</f>
        <v>3</v>
      </c>
      <c r="F2313">
        <f t="shared" ca="1" si="2"/>
        <v>20</v>
      </c>
      <c r="G2313" t="str">
        <f ca="1">VLOOKUP(F2313,Cities!$A$1:$C$69,2,0)</f>
        <v>Copenhagen</v>
      </c>
      <c r="H2313" t="str">
        <f ca="1">VLOOKUP(F2313,Cities!$A$1:$F$69,6,0)</f>
        <v>Historical-Medieval, Beach, Adventure-Water, Park, Nightlife, Architecture</v>
      </c>
      <c r="I2313" t="str">
        <f ca="1">VLOOKUP(F2313,Cities!$A$1:$C$69,3,0)</f>
        <v>Europe</v>
      </c>
      <c r="J2313">
        <f t="shared" ca="1" si="3"/>
        <v>2</v>
      </c>
      <c r="K2313">
        <f ca="1">VLOOKUP(F2313,Cities!$A$1:$I$69,6+J2313,0)*R2313*E2313</f>
        <v>3204</v>
      </c>
      <c r="L2313">
        <f t="shared" ca="1" si="4"/>
        <v>2</v>
      </c>
      <c r="M2313">
        <f ca="1">VLOOKUP(F2313,Cities!$A$1:$I$69,4,0)*R2313*L2313</f>
        <v>11760</v>
      </c>
      <c r="N2313">
        <f t="shared" ca="1" si="5"/>
        <v>14964</v>
      </c>
      <c r="O2313" t="str">
        <f ca="1">VLOOKUP(F2313,Cities!$A$1:$E$69,5,0)</f>
        <v>Summer</v>
      </c>
      <c r="P2313">
        <f t="shared" ca="1" si="6"/>
        <v>4</v>
      </c>
      <c r="Q2313" t="str">
        <f ca="1">VLOOKUP(P2313,Sheet2!$A$1:$B$5,2,0)</f>
        <v>Friends</v>
      </c>
      <c r="R2313">
        <f ca="1">VLOOKUP(P2313,Sheet2!$A$1:$C$5,3,0)</f>
        <v>6</v>
      </c>
    </row>
    <row r="2314" spans="1:18" ht="14.25" customHeight="1">
      <c r="A2314" s="4">
        <v>2313</v>
      </c>
      <c r="B2314">
        <f t="shared" ca="1" si="0"/>
        <v>56</v>
      </c>
      <c r="C2314">
        <f t="shared" ca="1" si="1"/>
        <v>3</v>
      </c>
      <c r="D2314" t="str">
        <f ca="1">VLOOKUP(C2314,Stay!$A$1:$B$5,2,0)</f>
        <v>2 weeks</v>
      </c>
      <c r="E2314">
        <f ca="1">VLOOKUP(C2314,Stay!$A$1:$C$5,3,0)</f>
        <v>14</v>
      </c>
      <c r="F2314">
        <f t="shared" ca="1" si="2"/>
        <v>29</v>
      </c>
      <c r="G2314" t="str">
        <f ca="1">VLOOKUP(F2314,Cities!$A$1:$C$69,2,0)</f>
        <v>Lisbon</v>
      </c>
      <c r="H2314" t="str">
        <f ca="1">VLOOKUP(F2314,Cities!$A$1:$F$69,6,0)</f>
        <v>Historical</v>
      </c>
      <c r="I2314" t="str">
        <f ca="1">VLOOKUP(F2314,Cities!$A$1:$C$69,3,0)</f>
        <v>Europe</v>
      </c>
      <c r="J2314">
        <f t="shared" ca="1" si="3"/>
        <v>1</v>
      </c>
      <c r="K2314">
        <f ca="1">VLOOKUP(F2314,Cities!$A$1:$I$69,6+J2314,0)*R2314*E2314</f>
        <v>2240</v>
      </c>
      <c r="L2314">
        <f t="shared" ca="1" si="4"/>
        <v>2</v>
      </c>
      <c r="M2314">
        <f ca="1">VLOOKUP(F2314,Cities!$A$1:$I$69,4,0)*R2314*L2314</f>
        <v>9760</v>
      </c>
      <c r="N2314">
        <f t="shared" ca="1" si="5"/>
        <v>12000</v>
      </c>
      <c r="O2314" t="str">
        <f ca="1">VLOOKUP(F2314,Cities!$A$1:$E$69,5,0)</f>
        <v>Summer</v>
      </c>
      <c r="P2314">
        <f t="shared" ca="1" si="6"/>
        <v>2</v>
      </c>
      <c r="Q2314" t="str">
        <f ca="1">VLOOKUP(P2314,Sheet2!$A$1:$B$5,2,0)</f>
        <v>Family</v>
      </c>
      <c r="R2314">
        <f ca="1">VLOOKUP(P2314,Sheet2!$A$1:$C$5,3,0)</f>
        <v>4</v>
      </c>
    </row>
    <row r="2315" spans="1:18" ht="14.25" customHeight="1">
      <c r="A2315" s="4">
        <v>2314</v>
      </c>
      <c r="B2315">
        <f t="shared" ca="1" si="0"/>
        <v>136</v>
      </c>
      <c r="C2315">
        <f t="shared" ca="1" si="1"/>
        <v>1</v>
      </c>
      <c r="D2315" t="str">
        <f ca="1">VLOOKUP(C2315,Stay!$A$1:$B$5,2,0)</f>
        <v>3 days</v>
      </c>
      <c r="E2315">
        <f ca="1">VLOOKUP(C2315,Stay!$A$1:$C$5,3,0)</f>
        <v>3</v>
      </c>
      <c r="F2315">
        <f t="shared" ca="1" si="2"/>
        <v>41</v>
      </c>
      <c r="G2315" t="str">
        <f ca="1">VLOOKUP(F2315,Cities!$A$1:$C$69,2,0)</f>
        <v>Nashville</v>
      </c>
      <c r="H2315" t="str">
        <f ca="1">VLOOKUP(F2315,Cities!$A$1:$F$69,6,0)</f>
        <v>Modern, Nightlife</v>
      </c>
      <c r="I2315" t="str">
        <f ca="1">VLOOKUP(F2315,Cities!$A$1:$C$69,3,0)</f>
        <v>North America</v>
      </c>
      <c r="J2315">
        <f t="shared" ca="1" si="3"/>
        <v>3</v>
      </c>
      <c r="K2315">
        <f ca="1">VLOOKUP(F2315,Cities!$A$1:$I$69,6+J2315,0)*R2315*E2315</f>
        <v>819</v>
      </c>
      <c r="L2315">
        <f t="shared" ca="1" si="4"/>
        <v>2</v>
      </c>
      <c r="M2315">
        <f ca="1">VLOOKUP(F2315,Cities!$A$1:$I$69,4,0)*R2315*L2315</f>
        <v>620</v>
      </c>
      <c r="N2315">
        <f t="shared" ca="1" si="5"/>
        <v>1439</v>
      </c>
      <c r="O2315" t="str">
        <f ca="1">VLOOKUP(F2315,Cities!$A$1:$E$69,5,0)</f>
        <v>Spring</v>
      </c>
      <c r="P2315">
        <f t="shared" ca="1" si="6"/>
        <v>1</v>
      </c>
      <c r="Q2315" t="str">
        <f ca="1">VLOOKUP(P2315,Sheet2!$A$1:$B$5,2,0)</f>
        <v>Solo</v>
      </c>
      <c r="R2315">
        <f ca="1">VLOOKUP(P2315,Sheet2!$A$1:$C$5,3,0)</f>
        <v>1</v>
      </c>
    </row>
    <row r="2316" spans="1:18" ht="14.25" customHeight="1">
      <c r="A2316" s="4">
        <v>2315</v>
      </c>
      <c r="B2316">
        <f t="shared" ca="1" si="0"/>
        <v>164</v>
      </c>
      <c r="C2316">
        <f t="shared" ca="1" si="1"/>
        <v>3</v>
      </c>
      <c r="D2316" t="str">
        <f ca="1">VLOOKUP(C2316,Stay!$A$1:$B$5,2,0)</f>
        <v>2 weeks</v>
      </c>
      <c r="E2316">
        <f ca="1">VLOOKUP(C2316,Stay!$A$1:$C$5,3,0)</f>
        <v>14</v>
      </c>
      <c r="F2316">
        <f t="shared" ca="1" si="2"/>
        <v>54</v>
      </c>
      <c r="G2316" t="str">
        <f ca="1">VLOOKUP(F2316,Cities!$A$1:$C$69,2,0)</f>
        <v>San Francisco</v>
      </c>
      <c r="H2316" t="str">
        <f ca="1">VLOOKUP(F2316,Cities!$A$1:$F$69,6,0)</f>
        <v>Beach</v>
      </c>
      <c r="I2316" t="str">
        <f ca="1">VLOOKUP(F2316,Cities!$A$1:$C$69,3,0)</f>
        <v>North America</v>
      </c>
      <c r="J2316">
        <f t="shared" ca="1" si="3"/>
        <v>3</v>
      </c>
      <c r="K2316">
        <f ca="1">VLOOKUP(F2316,Cities!$A$1:$I$69,6+J2316,0)*R2316*E2316</f>
        <v>24584</v>
      </c>
      <c r="L2316">
        <f t="shared" ca="1" si="4"/>
        <v>2</v>
      </c>
      <c r="M2316">
        <f ca="1">VLOOKUP(F2316,Cities!$A$1:$I$69,4,0)*R2316*L2316</f>
        <v>2880</v>
      </c>
      <c r="N2316">
        <f t="shared" ca="1" si="5"/>
        <v>27464</v>
      </c>
      <c r="O2316" t="str">
        <f ca="1">VLOOKUP(F2316,Cities!$A$1:$E$69,5,0)</f>
        <v>Summer</v>
      </c>
      <c r="P2316">
        <f t="shared" ca="1" si="6"/>
        <v>2</v>
      </c>
      <c r="Q2316" t="str">
        <f ca="1">VLOOKUP(P2316,Sheet2!$A$1:$B$5,2,0)</f>
        <v>Family</v>
      </c>
      <c r="R2316">
        <f ca="1">VLOOKUP(P2316,Sheet2!$A$1:$C$5,3,0)</f>
        <v>4</v>
      </c>
    </row>
    <row r="2317" spans="1:18" ht="14.25" customHeight="1">
      <c r="A2317" s="4">
        <v>2316</v>
      </c>
      <c r="B2317">
        <f t="shared" ca="1" si="0"/>
        <v>86</v>
      </c>
      <c r="C2317">
        <f t="shared" ca="1" si="1"/>
        <v>2</v>
      </c>
      <c r="D2317" t="str">
        <f ca="1">VLOOKUP(C2317,Stay!$A$1:$B$5,2,0)</f>
        <v>1 week</v>
      </c>
      <c r="E2317">
        <f ca="1">VLOOKUP(C2317,Stay!$A$1:$C$5,3,0)</f>
        <v>7</v>
      </c>
      <c r="F2317">
        <f t="shared" ca="1" si="2"/>
        <v>68</v>
      </c>
      <c r="G2317" t="str">
        <f ca="1">VLOOKUP(F2317,Cities!$A$1:$C$69,2,0)</f>
        <v>Washington, D.C.</v>
      </c>
      <c r="H2317" t="str">
        <f ca="1">VLOOKUP(F2317,Cities!$A$1:$F$69,6,0)</f>
        <v>Modern</v>
      </c>
      <c r="I2317" t="str">
        <f ca="1">VLOOKUP(F2317,Cities!$A$1:$C$69,3,0)</f>
        <v>North America</v>
      </c>
      <c r="J2317">
        <f t="shared" ca="1" si="3"/>
        <v>3</v>
      </c>
      <c r="K2317">
        <f ca="1">VLOOKUP(F2317,Cities!$A$1:$I$69,6+J2317,0)*R2317*E2317</f>
        <v>9352</v>
      </c>
      <c r="L2317">
        <f t="shared" ca="1" si="4"/>
        <v>2</v>
      </c>
      <c r="M2317">
        <f ca="1">VLOOKUP(F2317,Cities!$A$1:$I$69,4,0)*R2317*L2317</f>
        <v>2720</v>
      </c>
      <c r="N2317">
        <f t="shared" ca="1" si="5"/>
        <v>12072</v>
      </c>
      <c r="O2317" t="str">
        <f ca="1">VLOOKUP(F2317,Cities!$A$1:$E$69,5,0)</f>
        <v>Summer</v>
      </c>
      <c r="P2317">
        <f t="shared" ca="1" si="6"/>
        <v>2</v>
      </c>
      <c r="Q2317" t="str">
        <f ca="1">VLOOKUP(P2317,Sheet2!$A$1:$B$5,2,0)</f>
        <v>Family</v>
      </c>
      <c r="R2317">
        <f ca="1">VLOOKUP(P2317,Sheet2!$A$1:$C$5,3,0)</f>
        <v>4</v>
      </c>
    </row>
    <row r="2318" spans="1:18" ht="14.25" customHeight="1">
      <c r="A2318" s="4">
        <v>2317</v>
      </c>
      <c r="B2318">
        <f t="shared" ca="1" si="0"/>
        <v>255</v>
      </c>
      <c r="C2318">
        <f t="shared" ca="1" si="1"/>
        <v>2</v>
      </c>
      <c r="D2318" t="str">
        <f ca="1">VLOOKUP(C2318,Stay!$A$1:$B$5,2,0)</f>
        <v>1 week</v>
      </c>
      <c r="E2318">
        <f ca="1">VLOOKUP(C2318,Stay!$A$1:$C$5,3,0)</f>
        <v>7</v>
      </c>
      <c r="F2318">
        <f t="shared" ca="1" si="2"/>
        <v>25</v>
      </c>
      <c r="G2318" t="str">
        <f ca="1">VLOOKUP(F2318,Cities!$A$1:$C$69,2,0)</f>
        <v>Geneva</v>
      </c>
      <c r="H2318" t="str">
        <f ca="1">VLOOKUP(F2318,Cities!$A$1:$F$69,6,0)</f>
        <v>Historical, Beach, Terrain</v>
      </c>
      <c r="I2318" t="str">
        <f ca="1">VLOOKUP(F2318,Cities!$A$1:$C$69,3,0)</f>
        <v>Europe</v>
      </c>
      <c r="J2318">
        <f t="shared" ca="1" si="3"/>
        <v>3</v>
      </c>
      <c r="K2318">
        <f ca="1">VLOOKUP(F2318,Cities!$A$1:$I$69,6+J2318,0)*R2318*E2318</f>
        <v>13692</v>
      </c>
      <c r="L2318">
        <f t="shared" ca="1" si="4"/>
        <v>1</v>
      </c>
      <c r="M2318">
        <f ca="1">VLOOKUP(F2318,Cities!$A$1:$I$69,4,0)*R2318*L2318</f>
        <v>5880</v>
      </c>
      <c r="N2318">
        <f t="shared" ca="1" si="5"/>
        <v>19572</v>
      </c>
      <c r="O2318" t="str">
        <f ca="1">VLOOKUP(F2318,Cities!$A$1:$E$69,5,0)</f>
        <v>Summer</v>
      </c>
      <c r="P2318">
        <f t="shared" ca="1" si="6"/>
        <v>4</v>
      </c>
      <c r="Q2318" t="str">
        <f ca="1">VLOOKUP(P2318,Sheet2!$A$1:$B$5,2,0)</f>
        <v>Friends</v>
      </c>
      <c r="R2318">
        <f ca="1">VLOOKUP(P2318,Sheet2!$A$1:$C$5,3,0)</f>
        <v>6</v>
      </c>
    </row>
    <row r="2319" spans="1:18" ht="14.25" customHeight="1">
      <c r="A2319" s="4">
        <v>2318</v>
      </c>
      <c r="B2319">
        <f t="shared" ca="1" si="0"/>
        <v>59</v>
      </c>
      <c r="C2319">
        <f t="shared" ca="1" si="1"/>
        <v>1</v>
      </c>
      <c r="D2319" t="str">
        <f ca="1">VLOOKUP(C2319,Stay!$A$1:$B$5,2,0)</f>
        <v>3 days</v>
      </c>
      <c r="E2319">
        <f ca="1">VLOOKUP(C2319,Stay!$A$1:$C$5,3,0)</f>
        <v>3</v>
      </c>
      <c r="F2319">
        <f t="shared" ca="1" si="2"/>
        <v>68</v>
      </c>
      <c r="G2319" t="str">
        <f ca="1">VLOOKUP(F2319,Cities!$A$1:$C$69,2,0)</f>
        <v>Washington, D.C.</v>
      </c>
      <c r="H2319" t="str">
        <f ca="1">VLOOKUP(F2319,Cities!$A$1:$F$69,6,0)</f>
        <v>Modern</v>
      </c>
      <c r="I2319" t="str">
        <f ca="1">VLOOKUP(F2319,Cities!$A$1:$C$69,3,0)</f>
        <v>North America</v>
      </c>
      <c r="J2319">
        <f t="shared" ca="1" si="3"/>
        <v>3</v>
      </c>
      <c r="K2319">
        <f ca="1">VLOOKUP(F2319,Cities!$A$1:$I$69,6+J2319,0)*R2319*E2319</f>
        <v>4008</v>
      </c>
      <c r="L2319">
        <f t="shared" ca="1" si="4"/>
        <v>2</v>
      </c>
      <c r="M2319">
        <f ca="1">VLOOKUP(F2319,Cities!$A$1:$I$69,4,0)*R2319*L2319</f>
        <v>2720</v>
      </c>
      <c r="N2319">
        <f t="shared" ca="1" si="5"/>
        <v>6728</v>
      </c>
      <c r="O2319" t="str">
        <f ca="1">VLOOKUP(F2319,Cities!$A$1:$E$69,5,0)</f>
        <v>Summer</v>
      </c>
      <c r="P2319">
        <f t="shared" ca="1" si="6"/>
        <v>2</v>
      </c>
      <c r="Q2319" t="str">
        <f ca="1">VLOOKUP(P2319,Sheet2!$A$1:$B$5,2,0)</f>
        <v>Family</v>
      </c>
      <c r="R2319">
        <f ca="1">VLOOKUP(P2319,Sheet2!$A$1:$C$5,3,0)</f>
        <v>4</v>
      </c>
    </row>
    <row r="2320" spans="1:18" ht="14.25" customHeight="1">
      <c r="A2320" s="4">
        <v>2319</v>
      </c>
      <c r="B2320">
        <f t="shared" ca="1" si="0"/>
        <v>267</v>
      </c>
      <c r="C2320">
        <f t="shared" ca="1" si="1"/>
        <v>2</v>
      </c>
      <c r="D2320" t="str">
        <f ca="1">VLOOKUP(C2320,Stay!$A$1:$B$5,2,0)</f>
        <v>1 week</v>
      </c>
      <c r="E2320">
        <f ca="1">VLOOKUP(C2320,Stay!$A$1:$C$5,3,0)</f>
        <v>7</v>
      </c>
      <c r="F2320">
        <f t="shared" ca="1" si="2"/>
        <v>32</v>
      </c>
      <c r="G2320" t="str">
        <f ca="1">VLOOKUP(F2320,Cities!$A$1:$C$69,2,0)</f>
        <v>Lyon</v>
      </c>
      <c r="H2320" t="str">
        <f ca="1">VLOOKUP(F2320,Cities!$A$1:$F$69,6,0)</f>
        <v>Historical, Beach, Terrain</v>
      </c>
      <c r="I2320" t="str">
        <f ca="1">VLOOKUP(F2320,Cities!$A$1:$C$69,3,0)</f>
        <v>Europe</v>
      </c>
      <c r="J2320">
        <f t="shared" ca="1" si="3"/>
        <v>2</v>
      </c>
      <c r="K2320">
        <f ca="1">VLOOKUP(F2320,Cities!$A$1:$I$69,6+J2320,0)*R2320*E2320</f>
        <v>1568</v>
      </c>
      <c r="L2320">
        <f t="shared" ca="1" si="4"/>
        <v>1</v>
      </c>
      <c r="M2320">
        <f ca="1">VLOOKUP(F2320,Cities!$A$1:$I$69,4,0)*R2320*L2320</f>
        <v>2400</v>
      </c>
      <c r="N2320">
        <f t="shared" ca="1" si="5"/>
        <v>3968</v>
      </c>
      <c r="O2320" t="str">
        <f ca="1">VLOOKUP(F2320,Cities!$A$1:$E$69,5,0)</f>
        <v>Summer</v>
      </c>
      <c r="P2320">
        <f t="shared" ca="1" si="6"/>
        <v>3</v>
      </c>
      <c r="Q2320" t="str">
        <f ca="1">VLOOKUP(P2320,Sheet2!$A$1:$B$5,2,0)</f>
        <v>Romantic</v>
      </c>
      <c r="R2320">
        <f ca="1">VLOOKUP(P2320,Sheet2!$A$1:$C$5,3,0)</f>
        <v>2</v>
      </c>
    </row>
    <row r="2321" spans="1:18" ht="14.25" customHeight="1">
      <c r="A2321" s="4">
        <v>2320</v>
      </c>
      <c r="B2321">
        <f t="shared" ca="1" si="0"/>
        <v>253</v>
      </c>
      <c r="C2321">
        <f t="shared" ca="1" si="1"/>
        <v>4</v>
      </c>
      <c r="D2321" t="str">
        <f ca="1">VLOOKUP(C2321,Stay!$A$1:$B$5,2,0)</f>
        <v>1 month</v>
      </c>
      <c r="E2321">
        <f ca="1">VLOOKUP(C2321,Stay!$A$1:$C$5,3,0)</f>
        <v>30</v>
      </c>
      <c r="F2321">
        <f t="shared" ca="1" si="2"/>
        <v>60</v>
      </c>
      <c r="G2321" t="str">
        <f ca="1">VLOOKUP(F2321,Cities!$A$1:$C$69,2,0)</f>
        <v>Toronto</v>
      </c>
      <c r="H2321" t="str">
        <f ca="1">VLOOKUP(F2321,Cities!$A$1:$F$69,6,0)</f>
        <v>Modern</v>
      </c>
      <c r="I2321" t="str">
        <f ca="1">VLOOKUP(F2321,Cities!$A$1:$C$69,3,0)</f>
        <v>North America</v>
      </c>
      <c r="J2321">
        <f t="shared" ca="1" si="3"/>
        <v>3</v>
      </c>
      <c r="K2321">
        <f ca="1">VLOOKUP(F2321,Cities!$A$1:$I$69,6+J2321,0)*R2321*E2321</f>
        <v>15540</v>
      </c>
      <c r="L2321">
        <f t="shared" ca="1" si="4"/>
        <v>2</v>
      </c>
      <c r="M2321">
        <f ca="1">VLOOKUP(F2321,Cities!$A$1:$I$69,4,0)*R2321*L2321</f>
        <v>900</v>
      </c>
      <c r="N2321">
        <f t="shared" ca="1" si="5"/>
        <v>16440</v>
      </c>
      <c r="O2321" t="str">
        <f ca="1">VLOOKUP(F2321,Cities!$A$1:$E$69,5,0)</f>
        <v>Summer</v>
      </c>
      <c r="P2321">
        <f t="shared" ca="1" si="6"/>
        <v>1</v>
      </c>
      <c r="Q2321" t="str">
        <f ca="1">VLOOKUP(P2321,Sheet2!$A$1:$B$5,2,0)</f>
        <v>Solo</v>
      </c>
      <c r="R2321">
        <f ca="1">VLOOKUP(P2321,Sheet2!$A$1:$C$5,3,0)</f>
        <v>1</v>
      </c>
    </row>
    <row r="2322" spans="1:18" ht="14.25" customHeight="1">
      <c r="A2322" s="4">
        <v>2321</v>
      </c>
      <c r="B2322">
        <f t="shared" ca="1" si="0"/>
        <v>203</v>
      </c>
      <c r="C2322">
        <f t="shared" ca="1" si="1"/>
        <v>3</v>
      </c>
      <c r="D2322" t="str">
        <f ca="1">VLOOKUP(C2322,Stay!$A$1:$B$5,2,0)</f>
        <v>2 weeks</v>
      </c>
      <c r="E2322">
        <f ca="1">VLOOKUP(C2322,Stay!$A$1:$C$5,3,0)</f>
        <v>14</v>
      </c>
      <c r="F2322">
        <f t="shared" ca="1" si="2"/>
        <v>66</v>
      </c>
      <c r="G2322" t="str">
        <f ca="1">VLOOKUP(F2322,Cities!$A$1:$C$69,2,0)</f>
        <v>Vienna</v>
      </c>
      <c r="H2322" t="str">
        <f ca="1">VLOOKUP(F2322,Cities!$A$1:$F$69,6,0)</f>
        <v>Terrain</v>
      </c>
      <c r="I2322" t="str">
        <f ca="1">VLOOKUP(F2322,Cities!$A$1:$C$69,3,0)</f>
        <v>Europe</v>
      </c>
      <c r="J2322">
        <f t="shared" ca="1" si="3"/>
        <v>3</v>
      </c>
      <c r="K2322">
        <f ca="1">VLOOKUP(F2322,Cities!$A$1:$I$69,6+J2322,0)*R2322*E2322</f>
        <v>33096</v>
      </c>
      <c r="L2322">
        <f t="shared" ca="1" si="4"/>
        <v>1</v>
      </c>
      <c r="M2322">
        <f ca="1">VLOOKUP(F2322,Cities!$A$1:$I$69,4,0)*R2322*L2322</f>
        <v>8100</v>
      </c>
      <c r="N2322">
        <f t="shared" ca="1" si="5"/>
        <v>41196</v>
      </c>
      <c r="O2322" t="str">
        <f ca="1">VLOOKUP(F2322,Cities!$A$1:$E$69,5,0)</f>
        <v>Summer</v>
      </c>
      <c r="P2322">
        <f t="shared" ca="1" si="6"/>
        <v>4</v>
      </c>
      <c r="Q2322" t="str">
        <f ca="1">VLOOKUP(P2322,Sheet2!$A$1:$B$5,2,0)</f>
        <v>Friends</v>
      </c>
      <c r="R2322">
        <f ca="1">VLOOKUP(P2322,Sheet2!$A$1:$C$5,3,0)</f>
        <v>6</v>
      </c>
    </row>
    <row r="2323" spans="1:18" ht="14.25" customHeight="1">
      <c r="A2323" s="4">
        <v>2322</v>
      </c>
      <c r="B2323">
        <f t="shared" ca="1" si="0"/>
        <v>185</v>
      </c>
      <c r="C2323">
        <f t="shared" ca="1" si="1"/>
        <v>4</v>
      </c>
      <c r="D2323" t="str">
        <f ca="1">VLOOKUP(C2323,Stay!$A$1:$B$5,2,0)</f>
        <v>1 month</v>
      </c>
      <c r="E2323">
        <f ca="1">VLOOKUP(C2323,Stay!$A$1:$C$5,3,0)</f>
        <v>30</v>
      </c>
      <c r="F2323">
        <f t="shared" ca="1" si="2"/>
        <v>57</v>
      </c>
      <c r="G2323" t="str">
        <f ca="1">VLOOKUP(F2323,Cities!$A$1:$C$69,2,0)</f>
        <v>Seattle</v>
      </c>
      <c r="H2323" t="str">
        <f ca="1">VLOOKUP(F2323,Cities!$A$1:$F$69,6,0)</f>
        <v>Modern</v>
      </c>
      <c r="I2323" t="str">
        <f ca="1">VLOOKUP(F2323,Cities!$A$1:$C$69,3,0)</f>
        <v>North America</v>
      </c>
      <c r="J2323">
        <f t="shared" ca="1" si="3"/>
        <v>1</v>
      </c>
      <c r="K2323">
        <f ca="1">VLOOKUP(F2323,Cities!$A$1:$I$69,6+J2323,0)*R2323*E2323</f>
        <v>1920</v>
      </c>
      <c r="L2323">
        <f t="shared" ca="1" si="4"/>
        <v>2</v>
      </c>
      <c r="M2323">
        <f ca="1">VLOOKUP(F2323,Cities!$A$1:$I$69,4,0)*R2323*L2323</f>
        <v>400</v>
      </c>
      <c r="N2323">
        <f t="shared" ca="1" si="5"/>
        <v>2320</v>
      </c>
      <c r="O2323" t="str">
        <f ca="1">VLOOKUP(F2323,Cities!$A$1:$E$69,5,0)</f>
        <v>Summer</v>
      </c>
      <c r="P2323">
        <f t="shared" ca="1" si="6"/>
        <v>1</v>
      </c>
      <c r="Q2323" t="str">
        <f ca="1">VLOOKUP(P2323,Sheet2!$A$1:$B$5,2,0)</f>
        <v>Solo</v>
      </c>
      <c r="R2323">
        <f ca="1">VLOOKUP(P2323,Sheet2!$A$1:$C$5,3,0)</f>
        <v>1</v>
      </c>
    </row>
    <row r="2324" spans="1:18" ht="14.25" customHeight="1">
      <c r="A2324" s="4">
        <v>2323</v>
      </c>
      <c r="B2324">
        <f t="shared" ca="1" si="0"/>
        <v>94</v>
      </c>
      <c r="C2324">
        <f t="shared" ca="1" si="1"/>
        <v>2</v>
      </c>
      <c r="D2324" t="str">
        <f ca="1">VLOOKUP(C2324,Stay!$A$1:$B$5,2,0)</f>
        <v>1 week</v>
      </c>
      <c r="E2324">
        <f ca="1">VLOOKUP(C2324,Stay!$A$1:$C$5,3,0)</f>
        <v>7</v>
      </c>
      <c r="F2324">
        <f t="shared" ca="1" si="2"/>
        <v>56</v>
      </c>
      <c r="G2324" t="str">
        <f ca="1">VLOOKUP(F2324,Cities!$A$1:$C$69,2,0)</f>
        <v>Santa Cruz County</v>
      </c>
      <c r="H2324" t="str">
        <f ca="1">VLOOKUP(F2324,Cities!$A$1:$F$69,6,0)</f>
        <v>Beach</v>
      </c>
      <c r="I2324" t="str">
        <f ca="1">VLOOKUP(F2324,Cities!$A$1:$C$69,3,0)</f>
        <v>North America</v>
      </c>
      <c r="J2324">
        <f t="shared" ca="1" si="3"/>
        <v>2</v>
      </c>
      <c r="K2324">
        <f ca="1">VLOOKUP(F2324,Cities!$A$1:$I$69,6+J2324,0)*R2324*E2324</f>
        <v>1414</v>
      </c>
      <c r="L2324">
        <f t="shared" ca="1" si="4"/>
        <v>2</v>
      </c>
      <c r="M2324">
        <f ca="1">VLOOKUP(F2324,Cities!$A$1:$I$69,4,0)*R2324*L2324</f>
        <v>880</v>
      </c>
      <c r="N2324">
        <f t="shared" ca="1" si="5"/>
        <v>2294</v>
      </c>
      <c r="O2324" t="str">
        <f ca="1">VLOOKUP(F2324,Cities!$A$1:$E$69,5,0)</f>
        <v>Spring</v>
      </c>
      <c r="P2324">
        <f t="shared" ca="1" si="6"/>
        <v>3</v>
      </c>
      <c r="Q2324" t="str">
        <f ca="1">VLOOKUP(P2324,Sheet2!$A$1:$B$5,2,0)</f>
        <v>Romantic</v>
      </c>
      <c r="R2324">
        <f ca="1">VLOOKUP(P2324,Sheet2!$A$1:$C$5,3,0)</f>
        <v>2</v>
      </c>
    </row>
    <row r="2325" spans="1:18" ht="14.25" customHeight="1">
      <c r="A2325" s="4">
        <v>2324</v>
      </c>
      <c r="B2325">
        <f t="shared" ca="1" si="0"/>
        <v>235</v>
      </c>
      <c r="C2325">
        <f t="shared" ca="1" si="1"/>
        <v>3</v>
      </c>
      <c r="D2325" t="str">
        <f ca="1">VLOOKUP(C2325,Stay!$A$1:$B$5,2,0)</f>
        <v>2 weeks</v>
      </c>
      <c r="E2325">
        <f ca="1">VLOOKUP(C2325,Stay!$A$1:$C$5,3,0)</f>
        <v>14</v>
      </c>
      <c r="F2325">
        <f t="shared" ca="1" si="2"/>
        <v>67</v>
      </c>
      <c r="G2325" t="str">
        <f ca="1">VLOOKUP(F2325,Cities!$A$1:$C$69,2,0)</f>
        <v>Ville de Quebec</v>
      </c>
      <c r="H2325" t="str">
        <f ca="1">VLOOKUP(F2325,Cities!$A$1:$F$69,6,0)</f>
        <v>Historical</v>
      </c>
      <c r="I2325" t="str">
        <f ca="1">VLOOKUP(F2325,Cities!$A$1:$C$69,3,0)</f>
        <v>North America</v>
      </c>
      <c r="J2325">
        <f t="shared" ca="1" si="3"/>
        <v>1</v>
      </c>
      <c r="K2325">
        <f ca="1">VLOOKUP(F2325,Cities!$A$1:$I$69,6+J2325,0)*R2325*E2325</f>
        <v>1512</v>
      </c>
      <c r="L2325">
        <f t="shared" ca="1" si="4"/>
        <v>2</v>
      </c>
      <c r="M2325">
        <f ca="1">VLOOKUP(F2325,Cities!$A$1:$I$69,4,0)*R2325*L2325</f>
        <v>2200</v>
      </c>
      <c r="N2325">
        <f t="shared" ca="1" si="5"/>
        <v>3712</v>
      </c>
      <c r="O2325" t="str">
        <f ca="1">VLOOKUP(F2325,Cities!$A$1:$E$69,5,0)</f>
        <v>Summer</v>
      </c>
      <c r="P2325">
        <f t="shared" ca="1" si="6"/>
        <v>3</v>
      </c>
      <c r="Q2325" t="str">
        <f ca="1">VLOOKUP(P2325,Sheet2!$A$1:$B$5,2,0)</f>
        <v>Romantic</v>
      </c>
      <c r="R2325">
        <f ca="1">VLOOKUP(P2325,Sheet2!$A$1:$C$5,3,0)</f>
        <v>2</v>
      </c>
    </row>
    <row r="2326" spans="1:18" ht="14.25" customHeight="1">
      <c r="A2326" s="4">
        <v>2325</v>
      </c>
      <c r="B2326">
        <f t="shared" ca="1" si="0"/>
        <v>197</v>
      </c>
      <c r="C2326">
        <f t="shared" ca="1" si="1"/>
        <v>3</v>
      </c>
      <c r="D2326" t="str">
        <f ca="1">VLOOKUP(C2326,Stay!$A$1:$B$5,2,0)</f>
        <v>2 weeks</v>
      </c>
      <c r="E2326">
        <f ca="1">VLOOKUP(C2326,Stay!$A$1:$C$5,3,0)</f>
        <v>14</v>
      </c>
      <c r="F2326">
        <f t="shared" ca="1" si="2"/>
        <v>32</v>
      </c>
      <c r="G2326" t="str">
        <f ca="1">VLOOKUP(F2326,Cities!$A$1:$C$69,2,0)</f>
        <v>Lyon</v>
      </c>
      <c r="H2326" t="str">
        <f ca="1">VLOOKUP(F2326,Cities!$A$1:$F$69,6,0)</f>
        <v>Historical, Beach, Terrain</v>
      </c>
      <c r="I2326" t="str">
        <f ca="1">VLOOKUP(F2326,Cities!$A$1:$C$69,3,0)</f>
        <v>Europe</v>
      </c>
      <c r="J2326">
        <f t="shared" ca="1" si="3"/>
        <v>2</v>
      </c>
      <c r="K2326">
        <f ca="1">VLOOKUP(F2326,Cities!$A$1:$I$69,6+J2326,0)*R2326*E2326</f>
        <v>6272</v>
      </c>
      <c r="L2326">
        <f t="shared" ca="1" si="4"/>
        <v>2</v>
      </c>
      <c r="M2326">
        <f ca="1">VLOOKUP(F2326,Cities!$A$1:$I$69,4,0)*R2326*L2326</f>
        <v>9600</v>
      </c>
      <c r="N2326">
        <f t="shared" ca="1" si="5"/>
        <v>15872</v>
      </c>
      <c r="O2326" t="str">
        <f ca="1">VLOOKUP(F2326,Cities!$A$1:$E$69,5,0)</f>
        <v>Summer</v>
      </c>
      <c r="P2326">
        <f t="shared" ca="1" si="6"/>
        <v>2</v>
      </c>
      <c r="Q2326" t="str">
        <f ca="1">VLOOKUP(P2326,Sheet2!$A$1:$B$5,2,0)</f>
        <v>Family</v>
      </c>
      <c r="R2326">
        <f ca="1">VLOOKUP(P2326,Sheet2!$A$1:$C$5,3,0)</f>
        <v>4</v>
      </c>
    </row>
    <row r="2327" spans="1:18" ht="14.25" customHeight="1">
      <c r="A2327" s="4">
        <v>2326</v>
      </c>
      <c r="B2327">
        <f t="shared" ca="1" si="0"/>
        <v>118</v>
      </c>
      <c r="C2327">
        <f t="shared" ca="1" si="1"/>
        <v>1</v>
      </c>
      <c r="D2327" t="str">
        <f ca="1">VLOOKUP(C2327,Stay!$A$1:$B$5,2,0)</f>
        <v>3 days</v>
      </c>
      <c r="E2327">
        <f ca="1">VLOOKUP(C2327,Stay!$A$1:$C$5,3,0)</f>
        <v>3</v>
      </c>
      <c r="F2327">
        <f t="shared" ca="1" si="2"/>
        <v>27</v>
      </c>
      <c r="G2327" t="str">
        <f ca="1">VLOOKUP(F2327,Cities!$A$1:$C$69,2,0)</f>
        <v>Hawaii</v>
      </c>
      <c r="H2327" t="str">
        <f ca="1">VLOOKUP(F2327,Cities!$A$1:$F$69,6,0)</f>
        <v>Beach, Terrain, Modern</v>
      </c>
      <c r="I2327" t="str">
        <f ca="1">VLOOKUP(F2327,Cities!$A$1:$C$69,3,0)</f>
        <v>North America</v>
      </c>
      <c r="J2327">
        <f t="shared" ca="1" si="3"/>
        <v>2</v>
      </c>
      <c r="K2327">
        <f ca="1">VLOOKUP(F2327,Cities!$A$1:$I$69,6+J2327,0)*R2327*E2327</f>
        <v>813</v>
      </c>
      <c r="L2327">
        <f t="shared" ca="1" si="4"/>
        <v>2</v>
      </c>
      <c r="M2327">
        <f ca="1">VLOOKUP(F2327,Cities!$A$1:$I$69,4,0)*R2327*L2327</f>
        <v>1600</v>
      </c>
      <c r="N2327">
        <f t="shared" ca="1" si="5"/>
        <v>2413</v>
      </c>
      <c r="O2327" t="str">
        <f ca="1">VLOOKUP(F2327,Cities!$A$1:$E$69,5,0)</f>
        <v>Summer</v>
      </c>
      <c r="P2327">
        <f t="shared" ca="1" si="6"/>
        <v>1</v>
      </c>
      <c r="Q2327" t="str">
        <f ca="1">VLOOKUP(P2327,Sheet2!$A$1:$B$5,2,0)</f>
        <v>Solo</v>
      </c>
      <c r="R2327">
        <f ca="1">VLOOKUP(P2327,Sheet2!$A$1:$C$5,3,0)</f>
        <v>1</v>
      </c>
    </row>
    <row r="2328" spans="1:18" ht="14.25" customHeight="1">
      <c r="A2328" s="4">
        <v>2327</v>
      </c>
      <c r="B2328">
        <f t="shared" ca="1" si="0"/>
        <v>292</v>
      </c>
      <c r="C2328">
        <f t="shared" ca="1" si="1"/>
        <v>3</v>
      </c>
      <c r="D2328" t="str">
        <f ca="1">VLOOKUP(C2328,Stay!$A$1:$B$5,2,0)</f>
        <v>2 weeks</v>
      </c>
      <c r="E2328">
        <f ca="1">VLOOKUP(C2328,Stay!$A$1:$C$5,3,0)</f>
        <v>14</v>
      </c>
      <c r="F2328">
        <f t="shared" ca="1" si="2"/>
        <v>53</v>
      </c>
      <c r="G2328" t="str">
        <f ca="1">VLOOKUP(F2328,Cities!$A$1:$C$69,2,0)</f>
        <v>San Diego</v>
      </c>
      <c r="H2328" t="str">
        <f ca="1">VLOOKUP(F2328,Cities!$A$1:$F$69,6,0)</f>
        <v>Beach</v>
      </c>
      <c r="I2328" t="str">
        <f ca="1">VLOOKUP(F2328,Cities!$A$1:$C$69,3,0)</f>
        <v>North America</v>
      </c>
      <c r="J2328">
        <f t="shared" ca="1" si="3"/>
        <v>1</v>
      </c>
      <c r="K2328">
        <f ca="1">VLOOKUP(F2328,Cities!$A$1:$I$69,6+J2328,0)*R2328*E2328</f>
        <v>5544</v>
      </c>
      <c r="L2328">
        <f t="shared" ca="1" si="4"/>
        <v>1</v>
      </c>
      <c r="M2328">
        <f ca="1">VLOOKUP(F2328,Cities!$A$1:$I$69,4,0)*R2328*L2328</f>
        <v>1320</v>
      </c>
      <c r="N2328">
        <f t="shared" ca="1" si="5"/>
        <v>6864</v>
      </c>
      <c r="O2328" t="str">
        <f ca="1">VLOOKUP(F2328,Cities!$A$1:$E$69,5,0)</f>
        <v>Summer</v>
      </c>
      <c r="P2328">
        <f t="shared" ca="1" si="6"/>
        <v>4</v>
      </c>
      <c r="Q2328" t="str">
        <f ca="1">VLOOKUP(P2328,Sheet2!$A$1:$B$5,2,0)</f>
        <v>Friends</v>
      </c>
      <c r="R2328">
        <f ca="1">VLOOKUP(P2328,Sheet2!$A$1:$C$5,3,0)</f>
        <v>6</v>
      </c>
    </row>
    <row r="2329" spans="1:18" ht="14.25" customHeight="1">
      <c r="A2329" s="4">
        <v>2328</v>
      </c>
      <c r="B2329">
        <f t="shared" ca="1" si="0"/>
        <v>4</v>
      </c>
      <c r="C2329">
        <f t="shared" ca="1" si="1"/>
        <v>2</v>
      </c>
      <c r="D2329" t="str">
        <f ca="1">VLOOKUP(C2329,Stay!$A$1:$B$5,2,0)</f>
        <v>1 week</v>
      </c>
      <c r="E2329">
        <f ca="1">VLOOKUP(C2329,Stay!$A$1:$C$5,3,0)</f>
        <v>7</v>
      </c>
      <c r="F2329">
        <f t="shared" ca="1" si="2"/>
        <v>21</v>
      </c>
      <c r="G2329" t="str">
        <f ca="1">VLOOKUP(F2329,Cities!$A$1:$C$69,2,0)</f>
        <v>Denver</v>
      </c>
      <c r="H2329" t="str">
        <f ca="1">VLOOKUP(F2329,Cities!$A$1:$F$69,6,0)</f>
        <v>Modern, Hills, Park, Architecture</v>
      </c>
      <c r="I2329" t="str">
        <f ca="1">VLOOKUP(F2329,Cities!$A$1:$C$69,3,0)</f>
        <v>North America</v>
      </c>
      <c r="J2329">
        <f t="shared" ca="1" si="3"/>
        <v>3</v>
      </c>
      <c r="K2329">
        <f ca="1">VLOOKUP(F2329,Cities!$A$1:$I$69,6+J2329,0)*R2329*E2329</f>
        <v>10976</v>
      </c>
      <c r="L2329">
        <f t="shared" ca="1" si="4"/>
        <v>2</v>
      </c>
      <c r="M2329">
        <f ca="1">VLOOKUP(F2329,Cities!$A$1:$I$69,4,0)*R2329*L2329</f>
        <v>1200</v>
      </c>
      <c r="N2329">
        <f t="shared" ca="1" si="5"/>
        <v>12176</v>
      </c>
      <c r="O2329" t="str">
        <f ca="1">VLOOKUP(F2329,Cities!$A$1:$E$69,5,0)</f>
        <v>Summer</v>
      </c>
      <c r="P2329">
        <f t="shared" ca="1" si="6"/>
        <v>2</v>
      </c>
      <c r="Q2329" t="str">
        <f ca="1">VLOOKUP(P2329,Sheet2!$A$1:$B$5,2,0)</f>
        <v>Family</v>
      </c>
      <c r="R2329">
        <f ca="1">VLOOKUP(P2329,Sheet2!$A$1:$C$5,3,0)</f>
        <v>4</v>
      </c>
    </row>
    <row r="2330" spans="1:18" ht="14.25" customHeight="1">
      <c r="A2330" s="4">
        <v>2329</v>
      </c>
      <c r="B2330">
        <f t="shared" ca="1" si="0"/>
        <v>251</v>
      </c>
      <c r="C2330">
        <f t="shared" ca="1" si="1"/>
        <v>3</v>
      </c>
      <c r="D2330" t="str">
        <f ca="1">VLOOKUP(C2330,Stay!$A$1:$B$5,2,0)</f>
        <v>2 weeks</v>
      </c>
      <c r="E2330">
        <f ca="1">VLOOKUP(C2330,Stay!$A$1:$C$5,3,0)</f>
        <v>14</v>
      </c>
      <c r="F2330">
        <f t="shared" ca="1" si="2"/>
        <v>50</v>
      </c>
      <c r="G2330" t="str">
        <f ca="1">VLOOKUP(F2330,Cities!$A$1:$C$69,2,0)</f>
        <v>Rio de Janeiro</v>
      </c>
      <c r="H2330" t="str">
        <f ca="1">VLOOKUP(F2330,Cities!$A$1:$F$69,6,0)</f>
        <v>Historical</v>
      </c>
      <c r="I2330" t="str">
        <f ca="1">VLOOKUP(F2330,Cities!$A$1:$C$69,3,0)</f>
        <v>South America</v>
      </c>
      <c r="J2330">
        <f t="shared" ca="1" si="3"/>
        <v>1</v>
      </c>
      <c r="K2330">
        <f ca="1">VLOOKUP(F2330,Cities!$A$1:$I$69,6+J2330,0)*R2330*E2330</f>
        <v>532</v>
      </c>
      <c r="L2330">
        <f t="shared" ca="1" si="4"/>
        <v>1</v>
      </c>
      <c r="M2330">
        <f ca="1">VLOOKUP(F2330,Cities!$A$1:$I$69,4,0)*R2330*L2330</f>
        <v>1060</v>
      </c>
      <c r="N2330">
        <f t="shared" ca="1" si="5"/>
        <v>1592</v>
      </c>
      <c r="O2330" t="str">
        <f ca="1">VLOOKUP(F2330,Cities!$A$1:$E$69,5,0)</f>
        <v>Winter</v>
      </c>
      <c r="P2330">
        <f t="shared" ca="1" si="6"/>
        <v>1</v>
      </c>
      <c r="Q2330" t="str">
        <f ca="1">VLOOKUP(P2330,Sheet2!$A$1:$B$5,2,0)</f>
        <v>Solo</v>
      </c>
      <c r="R2330">
        <f ca="1">VLOOKUP(P2330,Sheet2!$A$1:$C$5,3,0)</f>
        <v>1</v>
      </c>
    </row>
    <row r="2331" spans="1:18" ht="14.25" customHeight="1">
      <c r="A2331" s="4">
        <v>2330</v>
      </c>
      <c r="B2331">
        <f t="shared" ca="1" si="0"/>
        <v>194</v>
      </c>
      <c r="C2331">
        <f t="shared" ca="1" si="1"/>
        <v>3</v>
      </c>
      <c r="D2331" t="str">
        <f ca="1">VLOOKUP(C2331,Stay!$A$1:$B$5,2,0)</f>
        <v>2 weeks</v>
      </c>
      <c r="E2331">
        <f ca="1">VLOOKUP(C2331,Stay!$A$1:$C$5,3,0)</f>
        <v>14</v>
      </c>
      <c r="F2331">
        <f t="shared" ca="1" si="2"/>
        <v>52</v>
      </c>
      <c r="G2331" t="str">
        <f ca="1">VLOOKUP(F2331,Cities!$A$1:$C$69,2,0)</f>
        <v>Salem</v>
      </c>
      <c r="H2331" t="str">
        <f ca="1">VLOOKUP(F2331,Cities!$A$1:$F$69,6,0)</f>
        <v>Historical</v>
      </c>
      <c r="I2331" t="str">
        <f ca="1">VLOOKUP(F2331,Cities!$A$1:$C$69,3,0)</f>
        <v>North America</v>
      </c>
      <c r="J2331">
        <f t="shared" ca="1" si="3"/>
        <v>2</v>
      </c>
      <c r="K2331">
        <f ca="1">VLOOKUP(F2331,Cities!$A$1:$I$69,6+J2331,0)*R2331*E2331</f>
        <v>9240</v>
      </c>
      <c r="L2331">
        <f t="shared" ca="1" si="4"/>
        <v>1</v>
      </c>
      <c r="M2331">
        <f ca="1">VLOOKUP(F2331,Cities!$A$1:$I$69,4,0)*R2331*L2331</f>
        <v>1860</v>
      </c>
      <c r="N2331">
        <f t="shared" ca="1" si="5"/>
        <v>11100</v>
      </c>
      <c r="O2331" t="str">
        <f ca="1">VLOOKUP(F2331,Cities!$A$1:$E$69,5,0)</f>
        <v>Summer</v>
      </c>
      <c r="P2331">
        <f t="shared" ca="1" si="6"/>
        <v>4</v>
      </c>
      <c r="Q2331" t="str">
        <f ca="1">VLOOKUP(P2331,Sheet2!$A$1:$B$5,2,0)</f>
        <v>Friends</v>
      </c>
      <c r="R2331">
        <f ca="1">VLOOKUP(P2331,Sheet2!$A$1:$C$5,3,0)</f>
        <v>6</v>
      </c>
    </row>
    <row r="2332" spans="1:18" ht="14.25" customHeight="1">
      <c r="A2332" s="4">
        <v>2331</v>
      </c>
      <c r="B2332">
        <f t="shared" ca="1" si="0"/>
        <v>289</v>
      </c>
      <c r="C2332">
        <f t="shared" ca="1" si="1"/>
        <v>2</v>
      </c>
      <c r="D2332" t="str">
        <f ca="1">VLOOKUP(C2332,Stay!$A$1:$B$5,2,0)</f>
        <v>1 week</v>
      </c>
      <c r="E2332">
        <f ca="1">VLOOKUP(C2332,Stay!$A$1:$C$5,3,0)</f>
        <v>7</v>
      </c>
      <c r="F2332">
        <f t="shared" ca="1" si="2"/>
        <v>13</v>
      </c>
      <c r="G2332" t="str">
        <f ca="1">VLOOKUP(F2332,Cities!$A$1:$C$69,2,0)</f>
        <v>Broward County</v>
      </c>
      <c r="H2332" t="str">
        <f ca="1">VLOOKUP(F2332,Cities!$A$1:$F$69,6,0)</f>
        <v>Beach, Modern, Park, Aquatic</v>
      </c>
      <c r="I2332" t="str">
        <f ca="1">VLOOKUP(F2332,Cities!$A$1:$C$69,3,0)</f>
        <v>North America</v>
      </c>
      <c r="J2332">
        <f t="shared" ca="1" si="3"/>
        <v>2</v>
      </c>
      <c r="K2332">
        <f ca="1">VLOOKUP(F2332,Cities!$A$1:$I$69,6+J2332,0)*R2332*E2332</f>
        <v>1099</v>
      </c>
      <c r="L2332">
        <f t="shared" ca="1" si="4"/>
        <v>2</v>
      </c>
      <c r="M2332">
        <f ca="1">VLOOKUP(F2332,Cities!$A$1:$I$69,4,0)*R2332*L2332</f>
        <v>260</v>
      </c>
      <c r="N2332">
        <f t="shared" ca="1" si="5"/>
        <v>1359</v>
      </c>
      <c r="O2332" t="str">
        <f ca="1">VLOOKUP(F2332,Cities!$A$1:$E$69,5,0)</f>
        <v>Summer</v>
      </c>
      <c r="P2332">
        <f t="shared" ca="1" si="6"/>
        <v>1</v>
      </c>
      <c r="Q2332" t="str">
        <f ca="1">VLOOKUP(P2332,Sheet2!$A$1:$B$5,2,0)</f>
        <v>Solo</v>
      </c>
      <c r="R2332">
        <f ca="1">VLOOKUP(P2332,Sheet2!$A$1:$C$5,3,0)</f>
        <v>1</v>
      </c>
    </row>
    <row r="2333" spans="1:18" ht="14.25" customHeight="1">
      <c r="A2333" s="4">
        <v>2332</v>
      </c>
      <c r="B2333">
        <f t="shared" ca="1" si="0"/>
        <v>51</v>
      </c>
      <c r="C2333">
        <f t="shared" ca="1" si="1"/>
        <v>3</v>
      </c>
      <c r="D2333" t="str">
        <f ca="1">VLOOKUP(C2333,Stay!$A$1:$B$5,2,0)</f>
        <v>2 weeks</v>
      </c>
      <c r="E2333">
        <f ca="1">VLOOKUP(C2333,Stay!$A$1:$C$5,3,0)</f>
        <v>14</v>
      </c>
      <c r="F2333">
        <f t="shared" ca="1" si="2"/>
        <v>47</v>
      </c>
      <c r="G2333" t="str">
        <f ca="1">VLOOKUP(F2333,Cities!$A$1:$C$69,2,0)</f>
        <v>Portland</v>
      </c>
      <c r="H2333" t="str">
        <f ca="1">VLOOKUP(F2333,Cities!$A$1:$F$69,6,0)</f>
        <v>Modern, Park, Nightlife</v>
      </c>
      <c r="I2333" t="str">
        <f ca="1">VLOOKUP(F2333,Cities!$A$1:$C$69,3,0)</f>
        <v>North America</v>
      </c>
      <c r="J2333">
        <f t="shared" ca="1" si="3"/>
        <v>3</v>
      </c>
      <c r="K2333">
        <f ca="1">VLOOKUP(F2333,Cities!$A$1:$I$69,6+J2333,0)*R2333*E2333</f>
        <v>4606</v>
      </c>
      <c r="L2333">
        <f t="shared" ca="1" si="4"/>
        <v>2</v>
      </c>
      <c r="M2333">
        <f ca="1">VLOOKUP(F2333,Cities!$A$1:$I$69,4,0)*R2333*L2333</f>
        <v>620</v>
      </c>
      <c r="N2333">
        <f t="shared" ca="1" si="5"/>
        <v>5226</v>
      </c>
      <c r="O2333" t="str">
        <f ca="1">VLOOKUP(F2333,Cities!$A$1:$E$69,5,0)</f>
        <v>Spring</v>
      </c>
      <c r="P2333">
        <f t="shared" ca="1" si="6"/>
        <v>1</v>
      </c>
      <c r="Q2333" t="str">
        <f ca="1">VLOOKUP(P2333,Sheet2!$A$1:$B$5,2,0)</f>
        <v>Solo</v>
      </c>
      <c r="R2333">
        <f ca="1">VLOOKUP(P2333,Sheet2!$A$1:$C$5,3,0)</f>
        <v>1</v>
      </c>
    </row>
    <row r="2334" spans="1:18" ht="14.25" customHeight="1">
      <c r="A2334" s="4">
        <v>2333</v>
      </c>
      <c r="B2334">
        <f t="shared" ca="1" si="0"/>
        <v>45</v>
      </c>
      <c r="C2334">
        <f t="shared" ca="1" si="1"/>
        <v>4</v>
      </c>
      <c r="D2334" t="str">
        <f ca="1">VLOOKUP(C2334,Stay!$A$1:$B$5,2,0)</f>
        <v>1 month</v>
      </c>
      <c r="E2334">
        <f ca="1">VLOOKUP(C2334,Stay!$A$1:$C$5,3,0)</f>
        <v>30</v>
      </c>
      <c r="F2334">
        <f t="shared" ca="1" si="2"/>
        <v>52</v>
      </c>
      <c r="G2334" t="str">
        <f ca="1">VLOOKUP(F2334,Cities!$A$1:$C$69,2,0)</f>
        <v>Salem</v>
      </c>
      <c r="H2334" t="str">
        <f ca="1">VLOOKUP(F2334,Cities!$A$1:$F$69,6,0)</f>
        <v>Historical</v>
      </c>
      <c r="I2334" t="str">
        <f ca="1">VLOOKUP(F2334,Cities!$A$1:$C$69,3,0)</f>
        <v>North America</v>
      </c>
      <c r="J2334">
        <f t="shared" ca="1" si="3"/>
        <v>1</v>
      </c>
      <c r="K2334">
        <f ca="1">VLOOKUP(F2334,Cities!$A$1:$I$69,6+J2334,0)*R2334*E2334</f>
        <v>17640</v>
      </c>
      <c r="L2334">
        <f t="shared" ca="1" si="4"/>
        <v>2</v>
      </c>
      <c r="M2334">
        <f ca="1">VLOOKUP(F2334,Cities!$A$1:$I$69,4,0)*R2334*L2334</f>
        <v>3720</v>
      </c>
      <c r="N2334">
        <f t="shared" ca="1" si="5"/>
        <v>21360</v>
      </c>
      <c r="O2334" t="str">
        <f ca="1">VLOOKUP(F2334,Cities!$A$1:$E$69,5,0)</f>
        <v>Summer</v>
      </c>
      <c r="P2334">
        <f t="shared" ca="1" si="6"/>
        <v>4</v>
      </c>
      <c r="Q2334" t="str">
        <f ca="1">VLOOKUP(P2334,Sheet2!$A$1:$B$5,2,0)</f>
        <v>Friends</v>
      </c>
      <c r="R2334">
        <f ca="1">VLOOKUP(P2334,Sheet2!$A$1:$C$5,3,0)</f>
        <v>6</v>
      </c>
    </row>
    <row r="2335" spans="1:18" ht="14.25" customHeight="1">
      <c r="A2335" s="4">
        <v>2334</v>
      </c>
      <c r="B2335">
        <f t="shared" ca="1" si="0"/>
        <v>174</v>
      </c>
      <c r="C2335">
        <f t="shared" ca="1" si="1"/>
        <v>2</v>
      </c>
      <c r="D2335" t="str">
        <f ca="1">VLOOKUP(C2335,Stay!$A$1:$B$5,2,0)</f>
        <v>1 week</v>
      </c>
      <c r="E2335">
        <f ca="1">VLOOKUP(C2335,Stay!$A$1:$C$5,3,0)</f>
        <v>7</v>
      </c>
      <c r="F2335">
        <f t="shared" ca="1" si="2"/>
        <v>18</v>
      </c>
      <c r="G2335" t="str">
        <f ca="1">VLOOKUP(F2335,Cities!$A$1:$C$69,2,0)</f>
        <v>Clark County</v>
      </c>
      <c r="H2335" t="str">
        <f ca="1">VLOOKUP(F2335,Cities!$A$1:$F$69,6,0)</f>
        <v>Modern, Nightlife, Park, Adventure-Land, Forest</v>
      </c>
      <c r="I2335" t="str">
        <f ca="1">VLOOKUP(F2335,Cities!$A$1:$C$69,3,0)</f>
        <v>North America</v>
      </c>
      <c r="J2335">
        <f t="shared" ca="1" si="3"/>
        <v>2</v>
      </c>
      <c r="K2335">
        <f ca="1">VLOOKUP(F2335,Cities!$A$1:$I$69,6+J2335,0)*R2335*E2335</f>
        <v>3500</v>
      </c>
      <c r="L2335">
        <f t="shared" ca="1" si="4"/>
        <v>1</v>
      </c>
      <c r="M2335">
        <f ca="1">VLOOKUP(F2335,Cities!$A$1:$I$69,4,0)*R2335*L2335</f>
        <v>280</v>
      </c>
      <c r="N2335">
        <f t="shared" ca="1" si="5"/>
        <v>3780</v>
      </c>
      <c r="O2335" t="str">
        <f ca="1">VLOOKUP(F2335,Cities!$A$1:$E$69,5,0)</f>
        <v>Summer</v>
      </c>
      <c r="P2335">
        <f t="shared" ca="1" si="6"/>
        <v>3</v>
      </c>
      <c r="Q2335" t="str">
        <f ca="1">VLOOKUP(P2335,Sheet2!$A$1:$B$5,2,0)</f>
        <v>Romantic</v>
      </c>
      <c r="R2335">
        <f ca="1">VLOOKUP(P2335,Sheet2!$A$1:$C$5,3,0)</f>
        <v>2</v>
      </c>
    </row>
    <row r="2336" spans="1:18" ht="14.25" customHeight="1">
      <c r="A2336" s="4">
        <v>2335</v>
      </c>
      <c r="B2336">
        <f t="shared" ca="1" si="0"/>
        <v>180</v>
      </c>
      <c r="C2336">
        <f t="shared" ca="1" si="1"/>
        <v>4</v>
      </c>
      <c r="D2336" t="str">
        <f ca="1">VLOOKUP(C2336,Stay!$A$1:$B$5,2,0)</f>
        <v>1 month</v>
      </c>
      <c r="E2336">
        <f ca="1">VLOOKUP(C2336,Stay!$A$1:$C$5,3,0)</f>
        <v>30</v>
      </c>
      <c r="F2336">
        <f t="shared" ca="1" si="2"/>
        <v>53</v>
      </c>
      <c r="G2336" t="str">
        <f ca="1">VLOOKUP(F2336,Cities!$A$1:$C$69,2,0)</f>
        <v>San Diego</v>
      </c>
      <c r="H2336" t="str">
        <f ca="1">VLOOKUP(F2336,Cities!$A$1:$F$69,6,0)</f>
        <v>Beach</v>
      </c>
      <c r="I2336" t="str">
        <f ca="1">VLOOKUP(F2336,Cities!$A$1:$C$69,3,0)</f>
        <v>North America</v>
      </c>
      <c r="J2336">
        <f t="shared" ca="1" si="3"/>
        <v>1</v>
      </c>
      <c r="K2336">
        <f ca="1">VLOOKUP(F2336,Cities!$A$1:$I$69,6+J2336,0)*R2336*E2336</f>
        <v>3960</v>
      </c>
      <c r="L2336">
        <f t="shared" ca="1" si="4"/>
        <v>1</v>
      </c>
      <c r="M2336">
        <f ca="1">VLOOKUP(F2336,Cities!$A$1:$I$69,4,0)*R2336*L2336</f>
        <v>440</v>
      </c>
      <c r="N2336">
        <f t="shared" ca="1" si="5"/>
        <v>4400</v>
      </c>
      <c r="O2336" t="str">
        <f ca="1">VLOOKUP(F2336,Cities!$A$1:$E$69,5,0)</f>
        <v>Summer</v>
      </c>
      <c r="P2336">
        <f t="shared" ca="1" si="6"/>
        <v>3</v>
      </c>
      <c r="Q2336" t="str">
        <f ca="1">VLOOKUP(P2336,Sheet2!$A$1:$B$5,2,0)</f>
        <v>Romantic</v>
      </c>
      <c r="R2336">
        <f ca="1">VLOOKUP(P2336,Sheet2!$A$1:$C$5,3,0)</f>
        <v>2</v>
      </c>
    </row>
    <row r="2337" spans="1:18" ht="14.25" customHeight="1">
      <c r="A2337" s="4">
        <v>2336</v>
      </c>
      <c r="B2337">
        <f t="shared" ca="1" si="0"/>
        <v>112</v>
      </c>
      <c r="C2337">
        <f t="shared" ca="1" si="1"/>
        <v>4</v>
      </c>
      <c r="D2337" t="str">
        <f ca="1">VLOOKUP(C2337,Stay!$A$1:$B$5,2,0)</f>
        <v>1 month</v>
      </c>
      <c r="E2337">
        <f ca="1">VLOOKUP(C2337,Stay!$A$1:$C$5,3,0)</f>
        <v>30</v>
      </c>
      <c r="F2337">
        <f t="shared" ca="1" si="2"/>
        <v>37</v>
      </c>
      <c r="G2337" t="str">
        <f ca="1">VLOOKUP(F2337,Cities!$A$1:$C$69,2,0)</f>
        <v>Melbourne</v>
      </c>
      <c r="H2337" t="str">
        <f ca="1">VLOOKUP(F2337,Cities!$A$1:$F$69,6,0)</f>
        <v>Modern, Beach, Adventure-Modern</v>
      </c>
      <c r="I2337" t="str">
        <f ca="1">VLOOKUP(F2337,Cities!$A$1:$C$69,3,0)</f>
        <v>Australia</v>
      </c>
      <c r="J2337">
        <f t="shared" ca="1" si="3"/>
        <v>1</v>
      </c>
      <c r="K2337">
        <f ca="1">VLOOKUP(F2337,Cities!$A$1:$I$69,6+J2337,0)*R2337*E2337</f>
        <v>1350</v>
      </c>
      <c r="L2337">
        <f t="shared" ca="1" si="4"/>
        <v>1</v>
      </c>
      <c r="M2337">
        <f ca="1">VLOOKUP(F2337,Cities!$A$1:$I$69,4,0)*R2337*L2337</f>
        <v>1360</v>
      </c>
      <c r="N2337">
        <f t="shared" ca="1" si="5"/>
        <v>2710</v>
      </c>
      <c r="O2337" t="str">
        <f ca="1">VLOOKUP(F2337,Cities!$A$1:$E$69,5,0)</f>
        <v>Spring</v>
      </c>
      <c r="P2337">
        <f t="shared" ca="1" si="6"/>
        <v>1</v>
      </c>
      <c r="Q2337" t="str">
        <f ca="1">VLOOKUP(P2337,Sheet2!$A$1:$B$5,2,0)</f>
        <v>Solo</v>
      </c>
      <c r="R2337">
        <f ca="1">VLOOKUP(P2337,Sheet2!$A$1:$C$5,3,0)</f>
        <v>1</v>
      </c>
    </row>
    <row r="2338" spans="1:18" ht="14.25" customHeight="1">
      <c r="A2338" s="4">
        <v>2337</v>
      </c>
      <c r="B2338">
        <f t="shared" ca="1" si="0"/>
        <v>282</v>
      </c>
      <c r="C2338">
        <f t="shared" ca="1" si="1"/>
        <v>3</v>
      </c>
      <c r="D2338" t="str">
        <f ca="1">VLOOKUP(C2338,Stay!$A$1:$B$5,2,0)</f>
        <v>2 weeks</v>
      </c>
      <c r="E2338">
        <f ca="1">VLOOKUP(C2338,Stay!$A$1:$C$5,3,0)</f>
        <v>14</v>
      </c>
      <c r="F2338">
        <f t="shared" ca="1" si="2"/>
        <v>4</v>
      </c>
      <c r="G2338" t="str">
        <f ca="1">VLOOKUP(F2338,Cities!$A$1:$C$69,2,0)</f>
        <v>Athens</v>
      </c>
      <c r="H2338" t="str">
        <f ca="1">VLOOKUP(F2338,Cities!$A$1:$F$69,6,0)</f>
        <v>Historical-Ancient, Architecture</v>
      </c>
      <c r="I2338" t="str">
        <f ca="1">VLOOKUP(F2338,Cities!$A$1:$C$69,3,0)</f>
        <v>Europe</v>
      </c>
      <c r="J2338">
        <f t="shared" ca="1" si="3"/>
        <v>1</v>
      </c>
      <c r="K2338">
        <f ca="1">VLOOKUP(F2338,Cities!$A$1:$I$69,6+J2338,0)*R2338*E2338</f>
        <v>2772</v>
      </c>
      <c r="L2338">
        <f t="shared" ca="1" si="4"/>
        <v>2</v>
      </c>
      <c r="M2338">
        <f ca="1">VLOOKUP(F2338,Cities!$A$1:$I$69,4,0)*R2338*L2338</f>
        <v>13200</v>
      </c>
      <c r="N2338">
        <f t="shared" ca="1" si="5"/>
        <v>15972</v>
      </c>
      <c r="O2338" t="str">
        <f ca="1">VLOOKUP(F2338,Cities!$A$1:$E$69,5,0)</f>
        <v>Summer</v>
      </c>
      <c r="P2338">
        <f t="shared" ca="1" si="6"/>
        <v>4</v>
      </c>
      <c r="Q2338" t="str">
        <f ca="1">VLOOKUP(P2338,Sheet2!$A$1:$B$5,2,0)</f>
        <v>Friends</v>
      </c>
      <c r="R2338">
        <f ca="1">VLOOKUP(P2338,Sheet2!$A$1:$C$5,3,0)</f>
        <v>6</v>
      </c>
    </row>
    <row r="2339" spans="1:18" ht="14.25" customHeight="1">
      <c r="A2339" s="4">
        <v>2338</v>
      </c>
      <c r="B2339">
        <f t="shared" ca="1" si="0"/>
        <v>229</v>
      </c>
      <c r="C2339">
        <f t="shared" ca="1" si="1"/>
        <v>4</v>
      </c>
      <c r="D2339" t="str">
        <f ca="1">VLOOKUP(C2339,Stay!$A$1:$B$5,2,0)</f>
        <v>1 month</v>
      </c>
      <c r="E2339">
        <f ca="1">VLOOKUP(C2339,Stay!$A$1:$C$5,3,0)</f>
        <v>30</v>
      </c>
      <c r="F2339">
        <f t="shared" ca="1" si="2"/>
        <v>31</v>
      </c>
      <c r="G2339" t="str">
        <f ca="1">VLOOKUP(F2339,Cities!$A$1:$C$69,2,0)</f>
        <v>Los Angeles</v>
      </c>
      <c r="H2339" t="str">
        <f ca="1">VLOOKUP(F2339,Cities!$A$1:$F$69,6,0)</f>
        <v>Beach, Terrain</v>
      </c>
      <c r="I2339" t="str">
        <f ca="1">VLOOKUP(F2339,Cities!$A$1:$C$69,3,0)</f>
        <v>North America</v>
      </c>
      <c r="J2339">
        <f t="shared" ca="1" si="3"/>
        <v>3</v>
      </c>
      <c r="K2339">
        <f ca="1">VLOOKUP(F2339,Cities!$A$1:$I$69,6+J2339,0)*R2339*E2339</f>
        <v>16740</v>
      </c>
      <c r="L2339">
        <f t="shared" ca="1" si="4"/>
        <v>1</v>
      </c>
      <c r="M2339">
        <f ca="1">VLOOKUP(F2339,Cities!$A$1:$I$69,4,0)*R2339*L2339</f>
        <v>220</v>
      </c>
      <c r="N2339">
        <f t="shared" ca="1" si="5"/>
        <v>16960</v>
      </c>
      <c r="O2339" t="str">
        <f ca="1">VLOOKUP(F2339,Cities!$A$1:$E$69,5,0)</f>
        <v>Summer</v>
      </c>
      <c r="P2339">
        <f t="shared" ca="1" si="6"/>
        <v>1</v>
      </c>
      <c r="Q2339" t="str">
        <f ca="1">VLOOKUP(P2339,Sheet2!$A$1:$B$5,2,0)</f>
        <v>Solo</v>
      </c>
      <c r="R2339">
        <f ca="1">VLOOKUP(P2339,Sheet2!$A$1:$C$5,3,0)</f>
        <v>1</v>
      </c>
    </row>
    <row r="2340" spans="1:18" ht="14.25" customHeight="1">
      <c r="A2340" s="4">
        <v>2339</v>
      </c>
      <c r="B2340">
        <f t="shared" ca="1" si="0"/>
        <v>8</v>
      </c>
      <c r="C2340">
        <f t="shared" ca="1" si="1"/>
        <v>4</v>
      </c>
      <c r="D2340" t="str">
        <f ca="1">VLOOKUP(C2340,Stay!$A$1:$B$5,2,0)</f>
        <v>1 month</v>
      </c>
      <c r="E2340">
        <f ca="1">VLOOKUP(C2340,Stay!$A$1:$C$5,3,0)</f>
        <v>30</v>
      </c>
      <c r="F2340">
        <f t="shared" ca="1" si="2"/>
        <v>19</v>
      </c>
      <c r="G2340" t="str">
        <f ca="1">VLOOKUP(F2340,Cities!$A$1:$C$69,2,0)</f>
        <v>Columbus</v>
      </c>
      <c r="H2340" t="str">
        <f ca="1">VLOOKUP(F2340,Cities!$A$1:$F$69,6,0)</f>
        <v>Modern, Beach, Nightlife, Park</v>
      </c>
      <c r="I2340" t="str">
        <f ca="1">VLOOKUP(F2340,Cities!$A$1:$C$69,3,0)</f>
        <v>North America</v>
      </c>
      <c r="J2340">
        <f t="shared" ca="1" si="3"/>
        <v>1</v>
      </c>
      <c r="K2340">
        <f ca="1">VLOOKUP(F2340,Cities!$A$1:$I$69,6+J2340,0)*R2340*E2340</f>
        <v>3840</v>
      </c>
      <c r="L2340">
        <f t="shared" ca="1" si="4"/>
        <v>2</v>
      </c>
      <c r="M2340">
        <f ca="1">VLOOKUP(F2340,Cities!$A$1:$I$69,4,0)*R2340*L2340</f>
        <v>1920</v>
      </c>
      <c r="N2340">
        <f t="shared" ca="1" si="5"/>
        <v>5760</v>
      </c>
      <c r="O2340" t="str">
        <f ca="1">VLOOKUP(F2340,Cities!$A$1:$E$69,5,0)</f>
        <v>Summer</v>
      </c>
      <c r="P2340">
        <f t="shared" ca="1" si="6"/>
        <v>2</v>
      </c>
      <c r="Q2340" t="str">
        <f ca="1">VLOOKUP(P2340,Sheet2!$A$1:$B$5,2,0)</f>
        <v>Family</v>
      </c>
      <c r="R2340">
        <f ca="1">VLOOKUP(P2340,Sheet2!$A$1:$C$5,3,0)</f>
        <v>4</v>
      </c>
    </row>
    <row r="2341" spans="1:18" ht="14.25" customHeight="1">
      <c r="A2341" s="4">
        <v>2340</v>
      </c>
      <c r="B2341">
        <f t="shared" ca="1" si="0"/>
        <v>253</v>
      </c>
      <c r="C2341">
        <f t="shared" ca="1" si="1"/>
        <v>3</v>
      </c>
      <c r="D2341" t="str">
        <f ca="1">VLOOKUP(C2341,Stay!$A$1:$B$5,2,0)</f>
        <v>2 weeks</v>
      </c>
      <c r="E2341">
        <f ca="1">VLOOKUP(C2341,Stay!$A$1:$C$5,3,0)</f>
        <v>14</v>
      </c>
      <c r="F2341">
        <f t="shared" ca="1" si="2"/>
        <v>21</v>
      </c>
      <c r="G2341" t="str">
        <f ca="1">VLOOKUP(F2341,Cities!$A$1:$C$69,2,0)</f>
        <v>Denver</v>
      </c>
      <c r="H2341" t="str">
        <f ca="1">VLOOKUP(F2341,Cities!$A$1:$F$69,6,0)</f>
        <v>Modern, Hills, Park, Architecture</v>
      </c>
      <c r="I2341" t="str">
        <f ca="1">VLOOKUP(F2341,Cities!$A$1:$C$69,3,0)</f>
        <v>North America</v>
      </c>
      <c r="J2341">
        <f t="shared" ca="1" si="3"/>
        <v>2</v>
      </c>
      <c r="K2341">
        <f ca="1">VLOOKUP(F2341,Cities!$A$1:$I$69,6+J2341,0)*R2341*E2341</f>
        <v>13524</v>
      </c>
      <c r="L2341">
        <f t="shared" ca="1" si="4"/>
        <v>2</v>
      </c>
      <c r="M2341">
        <f ca="1">VLOOKUP(F2341,Cities!$A$1:$I$69,4,0)*R2341*L2341</f>
        <v>1800</v>
      </c>
      <c r="N2341">
        <f t="shared" ca="1" si="5"/>
        <v>15324</v>
      </c>
      <c r="O2341" t="str">
        <f ca="1">VLOOKUP(F2341,Cities!$A$1:$E$69,5,0)</f>
        <v>Summer</v>
      </c>
      <c r="P2341">
        <f t="shared" ca="1" si="6"/>
        <v>4</v>
      </c>
      <c r="Q2341" t="str">
        <f ca="1">VLOOKUP(P2341,Sheet2!$A$1:$B$5,2,0)</f>
        <v>Friends</v>
      </c>
      <c r="R2341">
        <f ca="1">VLOOKUP(P2341,Sheet2!$A$1:$C$5,3,0)</f>
        <v>6</v>
      </c>
    </row>
    <row r="2342" spans="1:18" ht="14.25" customHeight="1">
      <c r="A2342" s="4">
        <v>2341</v>
      </c>
      <c r="B2342">
        <f t="shared" ca="1" si="0"/>
        <v>27</v>
      </c>
      <c r="C2342">
        <f t="shared" ca="1" si="1"/>
        <v>2</v>
      </c>
      <c r="D2342" t="str">
        <f ca="1">VLOOKUP(C2342,Stay!$A$1:$B$5,2,0)</f>
        <v>1 week</v>
      </c>
      <c r="E2342">
        <f ca="1">VLOOKUP(C2342,Stay!$A$1:$C$5,3,0)</f>
        <v>7</v>
      </c>
      <c r="F2342">
        <f t="shared" ca="1" si="2"/>
        <v>48</v>
      </c>
      <c r="G2342" t="str">
        <f ca="1">VLOOKUP(F2342,Cities!$A$1:$C$69,2,0)</f>
        <v>Porto</v>
      </c>
      <c r="H2342" t="str">
        <f ca="1">VLOOKUP(F2342,Cities!$A$1:$F$69,6,0)</f>
        <v>Wineyard, Historical-Modern, Architecture</v>
      </c>
      <c r="I2342" t="str">
        <f ca="1">VLOOKUP(F2342,Cities!$A$1:$C$69,3,0)</f>
        <v>Europe</v>
      </c>
      <c r="J2342">
        <f t="shared" ca="1" si="3"/>
        <v>3</v>
      </c>
      <c r="K2342">
        <f ca="1">VLOOKUP(F2342,Cities!$A$1:$I$69,6+J2342,0)*R2342*E2342</f>
        <v>1659</v>
      </c>
      <c r="L2342">
        <f t="shared" ca="1" si="4"/>
        <v>1</v>
      </c>
      <c r="M2342">
        <f ca="1">VLOOKUP(F2342,Cities!$A$1:$I$69,4,0)*R2342*L2342</f>
        <v>1220</v>
      </c>
      <c r="N2342">
        <f t="shared" ca="1" si="5"/>
        <v>2879</v>
      </c>
      <c r="O2342" t="str">
        <f ca="1">VLOOKUP(F2342,Cities!$A$1:$E$69,5,0)</f>
        <v>Summer</v>
      </c>
      <c r="P2342">
        <f t="shared" ca="1" si="6"/>
        <v>1</v>
      </c>
      <c r="Q2342" t="str">
        <f ca="1">VLOOKUP(P2342,Sheet2!$A$1:$B$5,2,0)</f>
        <v>Solo</v>
      </c>
      <c r="R2342">
        <f ca="1">VLOOKUP(P2342,Sheet2!$A$1:$C$5,3,0)</f>
        <v>1</v>
      </c>
    </row>
    <row r="2343" spans="1:18" ht="14.25" customHeight="1">
      <c r="A2343" s="4">
        <v>2342</v>
      </c>
      <c r="B2343">
        <f t="shared" ca="1" si="0"/>
        <v>206</v>
      </c>
      <c r="C2343">
        <f t="shared" ca="1" si="1"/>
        <v>4</v>
      </c>
      <c r="D2343" t="str">
        <f ca="1">VLOOKUP(C2343,Stay!$A$1:$B$5,2,0)</f>
        <v>1 month</v>
      </c>
      <c r="E2343">
        <f ca="1">VLOOKUP(C2343,Stay!$A$1:$C$5,3,0)</f>
        <v>30</v>
      </c>
      <c r="F2343">
        <f t="shared" ca="1" si="2"/>
        <v>65</v>
      </c>
      <c r="G2343" t="str">
        <f ca="1">VLOOKUP(F2343,Cities!$A$1:$C$69,2,0)</f>
        <v>Victoria</v>
      </c>
      <c r="H2343" t="str">
        <f ca="1">VLOOKUP(F2343,Cities!$A$1:$F$69,6,0)</f>
        <v>Historical</v>
      </c>
      <c r="I2343" t="str">
        <f ca="1">VLOOKUP(F2343,Cities!$A$1:$C$69,3,0)</f>
        <v>North America</v>
      </c>
      <c r="J2343">
        <f t="shared" ca="1" si="3"/>
        <v>2</v>
      </c>
      <c r="K2343">
        <f ca="1">VLOOKUP(F2343,Cities!$A$1:$I$69,6+J2343,0)*R2343*E2343</f>
        <v>27000</v>
      </c>
      <c r="L2343">
        <f t="shared" ca="1" si="4"/>
        <v>2</v>
      </c>
      <c r="M2343">
        <f ca="1">VLOOKUP(F2343,Cities!$A$1:$I$69,4,0)*R2343*L2343</f>
        <v>3600</v>
      </c>
      <c r="N2343">
        <f t="shared" ca="1" si="5"/>
        <v>30600</v>
      </c>
      <c r="O2343" t="str">
        <f ca="1">VLOOKUP(F2343,Cities!$A$1:$E$69,5,0)</f>
        <v>Summer</v>
      </c>
      <c r="P2343">
        <f t="shared" ca="1" si="6"/>
        <v>4</v>
      </c>
      <c r="Q2343" t="str">
        <f ca="1">VLOOKUP(P2343,Sheet2!$A$1:$B$5,2,0)</f>
        <v>Friends</v>
      </c>
      <c r="R2343">
        <f ca="1">VLOOKUP(P2343,Sheet2!$A$1:$C$5,3,0)</f>
        <v>6</v>
      </c>
    </row>
    <row r="2344" spans="1:18" ht="14.25" customHeight="1">
      <c r="A2344" s="4">
        <v>2343</v>
      </c>
      <c r="B2344">
        <f t="shared" ca="1" si="0"/>
        <v>173</v>
      </c>
      <c r="C2344">
        <f t="shared" ca="1" si="1"/>
        <v>4</v>
      </c>
      <c r="D2344" t="str">
        <f ca="1">VLOOKUP(C2344,Stay!$A$1:$B$5,2,0)</f>
        <v>1 month</v>
      </c>
      <c r="E2344">
        <f ca="1">VLOOKUP(C2344,Stay!$A$1:$C$5,3,0)</f>
        <v>30</v>
      </c>
      <c r="F2344">
        <f t="shared" ca="1" si="2"/>
        <v>40</v>
      </c>
      <c r="G2344" t="str">
        <f ca="1">VLOOKUP(F2344,Cities!$A$1:$C$69,2,0)</f>
        <v>Naples</v>
      </c>
      <c r="H2344" t="str">
        <f ca="1">VLOOKUP(F2344,Cities!$A$1:$F$69,6,0)</f>
        <v>Historical-Ancient, Architecture, Nightlife</v>
      </c>
      <c r="I2344" t="str">
        <f ca="1">VLOOKUP(F2344,Cities!$A$1:$C$69,3,0)</f>
        <v>Europe</v>
      </c>
      <c r="J2344">
        <f t="shared" ca="1" si="3"/>
        <v>2</v>
      </c>
      <c r="K2344">
        <f ca="1">VLOOKUP(F2344,Cities!$A$1:$I$69,6+J2344,0)*R2344*E2344</f>
        <v>2460</v>
      </c>
      <c r="L2344">
        <f t="shared" ca="1" si="4"/>
        <v>1</v>
      </c>
      <c r="M2344">
        <f ca="1">VLOOKUP(F2344,Cities!$A$1:$I$69,4,0)*R2344*L2344</f>
        <v>1100</v>
      </c>
      <c r="N2344">
        <f t="shared" ca="1" si="5"/>
        <v>3560</v>
      </c>
      <c r="O2344" t="str">
        <f ca="1">VLOOKUP(F2344,Cities!$A$1:$E$69,5,0)</f>
        <v>Summer</v>
      </c>
      <c r="P2344">
        <f t="shared" ca="1" si="6"/>
        <v>1</v>
      </c>
      <c r="Q2344" t="str">
        <f ca="1">VLOOKUP(P2344,Sheet2!$A$1:$B$5,2,0)</f>
        <v>Solo</v>
      </c>
      <c r="R2344">
        <f ca="1">VLOOKUP(P2344,Sheet2!$A$1:$C$5,3,0)</f>
        <v>1</v>
      </c>
    </row>
    <row r="2345" spans="1:18" ht="14.25" customHeight="1">
      <c r="A2345" s="4">
        <v>2344</v>
      </c>
      <c r="B2345">
        <f t="shared" ca="1" si="0"/>
        <v>38</v>
      </c>
      <c r="C2345">
        <f t="shared" ca="1" si="1"/>
        <v>2</v>
      </c>
      <c r="D2345" t="str">
        <f ca="1">VLOOKUP(C2345,Stay!$A$1:$B$5,2,0)</f>
        <v>1 week</v>
      </c>
      <c r="E2345">
        <f ca="1">VLOOKUP(C2345,Stay!$A$1:$C$5,3,0)</f>
        <v>7</v>
      </c>
      <c r="F2345">
        <f t="shared" ca="1" si="2"/>
        <v>25</v>
      </c>
      <c r="G2345" t="str">
        <f ca="1">VLOOKUP(F2345,Cities!$A$1:$C$69,2,0)</f>
        <v>Geneva</v>
      </c>
      <c r="H2345" t="str">
        <f ca="1">VLOOKUP(F2345,Cities!$A$1:$F$69,6,0)</f>
        <v>Historical, Beach, Terrain</v>
      </c>
      <c r="I2345" t="str">
        <f ca="1">VLOOKUP(F2345,Cities!$A$1:$C$69,3,0)</f>
        <v>Europe</v>
      </c>
      <c r="J2345">
        <f t="shared" ca="1" si="3"/>
        <v>3</v>
      </c>
      <c r="K2345">
        <f ca="1">VLOOKUP(F2345,Cities!$A$1:$I$69,6+J2345,0)*R2345*E2345</f>
        <v>13692</v>
      </c>
      <c r="L2345">
        <f t="shared" ca="1" si="4"/>
        <v>2</v>
      </c>
      <c r="M2345">
        <f ca="1">VLOOKUP(F2345,Cities!$A$1:$I$69,4,0)*R2345*L2345</f>
        <v>11760</v>
      </c>
      <c r="N2345">
        <f t="shared" ca="1" si="5"/>
        <v>25452</v>
      </c>
      <c r="O2345" t="str">
        <f ca="1">VLOOKUP(F2345,Cities!$A$1:$E$69,5,0)</f>
        <v>Summer</v>
      </c>
      <c r="P2345">
        <f t="shared" ca="1" si="6"/>
        <v>4</v>
      </c>
      <c r="Q2345" t="str">
        <f ca="1">VLOOKUP(P2345,Sheet2!$A$1:$B$5,2,0)</f>
        <v>Friends</v>
      </c>
      <c r="R2345">
        <f ca="1">VLOOKUP(P2345,Sheet2!$A$1:$C$5,3,0)</f>
        <v>6</v>
      </c>
    </row>
    <row r="2346" spans="1:18" ht="14.25" customHeight="1">
      <c r="A2346" s="4">
        <v>2345</v>
      </c>
      <c r="B2346">
        <f t="shared" ca="1" si="0"/>
        <v>121</v>
      </c>
      <c r="C2346">
        <f t="shared" ca="1" si="1"/>
        <v>2</v>
      </c>
      <c r="D2346" t="str">
        <f ca="1">VLOOKUP(C2346,Stay!$A$1:$B$5,2,0)</f>
        <v>1 week</v>
      </c>
      <c r="E2346">
        <f ca="1">VLOOKUP(C2346,Stay!$A$1:$C$5,3,0)</f>
        <v>7</v>
      </c>
      <c r="F2346">
        <f t="shared" ca="1" si="2"/>
        <v>31</v>
      </c>
      <c r="G2346" t="str">
        <f ca="1">VLOOKUP(F2346,Cities!$A$1:$C$69,2,0)</f>
        <v>Los Angeles</v>
      </c>
      <c r="H2346" t="str">
        <f ca="1">VLOOKUP(F2346,Cities!$A$1:$F$69,6,0)</f>
        <v>Beach, Terrain</v>
      </c>
      <c r="I2346" t="str">
        <f ca="1">VLOOKUP(F2346,Cities!$A$1:$C$69,3,0)</f>
        <v>North America</v>
      </c>
      <c r="J2346">
        <f t="shared" ca="1" si="3"/>
        <v>2</v>
      </c>
      <c r="K2346">
        <f ca="1">VLOOKUP(F2346,Cities!$A$1:$I$69,6+J2346,0)*R2346*E2346</f>
        <v>2660</v>
      </c>
      <c r="L2346">
        <f t="shared" ca="1" si="4"/>
        <v>1</v>
      </c>
      <c r="M2346">
        <f ca="1">VLOOKUP(F2346,Cities!$A$1:$I$69,4,0)*R2346*L2346</f>
        <v>440</v>
      </c>
      <c r="N2346">
        <f t="shared" ca="1" si="5"/>
        <v>3100</v>
      </c>
      <c r="O2346" t="str">
        <f ca="1">VLOOKUP(F2346,Cities!$A$1:$E$69,5,0)</f>
        <v>Summer</v>
      </c>
      <c r="P2346">
        <f t="shared" ca="1" si="6"/>
        <v>3</v>
      </c>
      <c r="Q2346" t="str">
        <f ca="1">VLOOKUP(P2346,Sheet2!$A$1:$B$5,2,0)</f>
        <v>Romantic</v>
      </c>
      <c r="R2346">
        <f ca="1">VLOOKUP(P2346,Sheet2!$A$1:$C$5,3,0)</f>
        <v>2</v>
      </c>
    </row>
    <row r="2347" spans="1:18" ht="14.25" customHeight="1">
      <c r="A2347" s="4">
        <v>2346</v>
      </c>
      <c r="B2347">
        <f t="shared" ca="1" si="0"/>
        <v>116</v>
      </c>
      <c r="C2347">
        <f t="shared" ca="1" si="1"/>
        <v>2</v>
      </c>
      <c r="D2347" t="str">
        <f ca="1">VLOOKUP(C2347,Stay!$A$1:$B$5,2,0)</f>
        <v>1 week</v>
      </c>
      <c r="E2347">
        <f ca="1">VLOOKUP(C2347,Stay!$A$1:$C$5,3,0)</f>
        <v>7</v>
      </c>
      <c r="F2347">
        <f t="shared" ca="1" si="2"/>
        <v>13</v>
      </c>
      <c r="G2347" t="str">
        <f ca="1">VLOOKUP(F2347,Cities!$A$1:$C$69,2,0)</f>
        <v>Broward County</v>
      </c>
      <c r="H2347" t="str">
        <f ca="1">VLOOKUP(F2347,Cities!$A$1:$F$69,6,0)</f>
        <v>Beach, Modern, Park, Aquatic</v>
      </c>
      <c r="I2347" t="str">
        <f ca="1">VLOOKUP(F2347,Cities!$A$1:$C$69,3,0)</f>
        <v>North America</v>
      </c>
      <c r="J2347">
        <f t="shared" ca="1" si="3"/>
        <v>3</v>
      </c>
      <c r="K2347">
        <f ca="1">VLOOKUP(F2347,Cities!$A$1:$I$69,6+J2347,0)*R2347*E2347</f>
        <v>9576</v>
      </c>
      <c r="L2347">
        <f t="shared" ca="1" si="4"/>
        <v>2</v>
      </c>
      <c r="M2347">
        <f ca="1">VLOOKUP(F2347,Cities!$A$1:$I$69,4,0)*R2347*L2347</f>
        <v>1040</v>
      </c>
      <c r="N2347">
        <f t="shared" ca="1" si="5"/>
        <v>10616</v>
      </c>
      <c r="O2347" t="str">
        <f ca="1">VLOOKUP(F2347,Cities!$A$1:$E$69,5,0)</f>
        <v>Summer</v>
      </c>
      <c r="P2347">
        <f t="shared" ca="1" si="6"/>
        <v>2</v>
      </c>
      <c r="Q2347" t="str">
        <f ca="1">VLOOKUP(P2347,Sheet2!$A$1:$B$5,2,0)</f>
        <v>Family</v>
      </c>
      <c r="R2347">
        <f ca="1">VLOOKUP(P2347,Sheet2!$A$1:$C$5,3,0)</f>
        <v>4</v>
      </c>
    </row>
    <row r="2348" spans="1:18" ht="14.25" customHeight="1">
      <c r="A2348" s="4">
        <v>2347</v>
      </c>
      <c r="B2348">
        <f t="shared" ca="1" si="0"/>
        <v>82</v>
      </c>
      <c r="C2348">
        <f t="shared" ca="1" si="1"/>
        <v>1</v>
      </c>
      <c r="D2348" t="str">
        <f ca="1">VLOOKUP(C2348,Stay!$A$1:$B$5,2,0)</f>
        <v>3 days</v>
      </c>
      <c r="E2348">
        <f ca="1">VLOOKUP(C2348,Stay!$A$1:$C$5,3,0)</f>
        <v>3</v>
      </c>
      <c r="F2348">
        <f t="shared" ca="1" si="2"/>
        <v>42</v>
      </c>
      <c r="G2348" t="str">
        <f ca="1">VLOOKUP(F2348,Cities!$A$1:$C$69,2,0)</f>
        <v>New Orleans</v>
      </c>
      <c r="H2348" t="str">
        <f ca="1">VLOOKUP(F2348,Cities!$A$1:$F$69,6,0)</f>
        <v>Historical-Modern</v>
      </c>
      <c r="I2348" t="str">
        <f ca="1">VLOOKUP(F2348,Cities!$A$1:$C$69,3,0)</f>
        <v>North America</v>
      </c>
      <c r="J2348">
        <f t="shared" ca="1" si="3"/>
        <v>2</v>
      </c>
      <c r="K2348">
        <f ca="1">VLOOKUP(F2348,Cities!$A$1:$I$69,6+J2348,0)*R2348*E2348</f>
        <v>3438</v>
      </c>
      <c r="L2348">
        <f t="shared" ca="1" si="4"/>
        <v>1</v>
      </c>
      <c r="M2348">
        <f ca="1">VLOOKUP(F2348,Cities!$A$1:$I$69,4,0)*R2348*L2348</f>
        <v>960</v>
      </c>
      <c r="N2348">
        <f t="shared" ca="1" si="5"/>
        <v>4398</v>
      </c>
      <c r="O2348" t="str">
        <f ca="1">VLOOKUP(F2348,Cities!$A$1:$E$69,5,0)</f>
        <v>Spring</v>
      </c>
      <c r="P2348">
        <f t="shared" ca="1" si="6"/>
        <v>4</v>
      </c>
      <c r="Q2348" t="str">
        <f ca="1">VLOOKUP(P2348,Sheet2!$A$1:$B$5,2,0)</f>
        <v>Friends</v>
      </c>
      <c r="R2348">
        <f ca="1">VLOOKUP(P2348,Sheet2!$A$1:$C$5,3,0)</f>
        <v>6</v>
      </c>
    </row>
    <row r="2349" spans="1:18" ht="14.25" customHeight="1">
      <c r="A2349" s="4">
        <v>2348</v>
      </c>
      <c r="B2349">
        <f t="shared" ca="1" si="0"/>
        <v>118</v>
      </c>
      <c r="C2349">
        <f t="shared" ca="1" si="1"/>
        <v>4</v>
      </c>
      <c r="D2349" t="str">
        <f ca="1">VLOOKUP(C2349,Stay!$A$1:$B$5,2,0)</f>
        <v>1 month</v>
      </c>
      <c r="E2349">
        <f ca="1">VLOOKUP(C2349,Stay!$A$1:$C$5,3,0)</f>
        <v>30</v>
      </c>
      <c r="F2349">
        <f t="shared" ca="1" si="2"/>
        <v>28</v>
      </c>
      <c r="G2349" t="str">
        <f ca="1">VLOOKUP(F2349,Cities!$A$1:$C$69,2,0)</f>
        <v>Hong Kong</v>
      </c>
      <c r="H2349" t="str">
        <f ca="1">VLOOKUP(F2349,Cities!$A$1:$F$69,6,0)</f>
        <v>Modern, Beach, Terrain</v>
      </c>
      <c r="I2349" t="str">
        <f ca="1">VLOOKUP(F2349,Cities!$A$1:$C$69,3,0)</f>
        <v>Asia</v>
      </c>
      <c r="J2349">
        <f t="shared" ca="1" si="3"/>
        <v>2</v>
      </c>
      <c r="K2349">
        <f ca="1">VLOOKUP(F2349,Cities!$A$1:$I$69,6+J2349,0)*R2349*E2349</f>
        <v>4140</v>
      </c>
      <c r="L2349">
        <f t="shared" ca="1" si="4"/>
        <v>2</v>
      </c>
      <c r="M2349">
        <f ca="1">VLOOKUP(F2349,Cities!$A$1:$I$69,4,0)*R2349*L2349</f>
        <v>1540</v>
      </c>
      <c r="N2349">
        <f t="shared" ca="1" si="5"/>
        <v>5680</v>
      </c>
      <c r="O2349" t="str">
        <f ca="1">VLOOKUP(F2349,Cities!$A$1:$E$69,5,0)</f>
        <v>Spring</v>
      </c>
      <c r="P2349">
        <f t="shared" ca="1" si="6"/>
        <v>1</v>
      </c>
      <c r="Q2349" t="str">
        <f ca="1">VLOOKUP(P2349,Sheet2!$A$1:$B$5,2,0)</f>
        <v>Solo</v>
      </c>
      <c r="R2349">
        <f ca="1">VLOOKUP(P2349,Sheet2!$A$1:$C$5,3,0)</f>
        <v>1</v>
      </c>
    </row>
    <row r="2350" spans="1:18" ht="14.25" customHeight="1">
      <c r="A2350" s="4">
        <v>2349</v>
      </c>
      <c r="B2350">
        <f t="shared" ca="1" si="0"/>
        <v>179</v>
      </c>
      <c r="C2350">
        <f t="shared" ca="1" si="1"/>
        <v>1</v>
      </c>
      <c r="D2350" t="str">
        <f ca="1">VLOOKUP(C2350,Stay!$A$1:$B$5,2,0)</f>
        <v>3 days</v>
      </c>
      <c r="E2350">
        <f ca="1">VLOOKUP(C2350,Stay!$A$1:$C$5,3,0)</f>
        <v>3</v>
      </c>
      <c r="F2350">
        <f t="shared" ca="1" si="2"/>
        <v>67</v>
      </c>
      <c r="G2350" t="str">
        <f ca="1">VLOOKUP(F2350,Cities!$A$1:$C$69,2,0)</f>
        <v>Ville de Quebec</v>
      </c>
      <c r="H2350" t="str">
        <f ca="1">VLOOKUP(F2350,Cities!$A$1:$F$69,6,0)</f>
        <v>Historical</v>
      </c>
      <c r="I2350" t="str">
        <f ca="1">VLOOKUP(F2350,Cities!$A$1:$C$69,3,0)</f>
        <v>North America</v>
      </c>
      <c r="J2350">
        <f t="shared" ca="1" si="3"/>
        <v>2</v>
      </c>
      <c r="K2350">
        <f ca="1">VLOOKUP(F2350,Cities!$A$1:$I$69,6+J2350,0)*R2350*E2350</f>
        <v>408</v>
      </c>
      <c r="L2350">
        <f t="shared" ca="1" si="4"/>
        <v>2</v>
      </c>
      <c r="M2350">
        <f ca="1">VLOOKUP(F2350,Cities!$A$1:$I$69,4,0)*R2350*L2350</f>
        <v>1100</v>
      </c>
      <c r="N2350">
        <f t="shared" ca="1" si="5"/>
        <v>1508</v>
      </c>
      <c r="O2350" t="str">
        <f ca="1">VLOOKUP(F2350,Cities!$A$1:$E$69,5,0)</f>
        <v>Summer</v>
      </c>
      <c r="P2350">
        <f t="shared" ca="1" si="6"/>
        <v>1</v>
      </c>
      <c r="Q2350" t="str">
        <f ca="1">VLOOKUP(P2350,Sheet2!$A$1:$B$5,2,0)</f>
        <v>Solo</v>
      </c>
      <c r="R2350">
        <f ca="1">VLOOKUP(P2350,Sheet2!$A$1:$C$5,3,0)</f>
        <v>1</v>
      </c>
    </row>
    <row r="2351" spans="1:18" ht="14.25" customHeight="1">
      <c r="A2351" s="4">
        <v>2350</v>
      </c>
      <c r="B2351">
        <f t="shared" ca="1" si="0"/>
        <v>48</v>
      </c>
      <c r="C2351">
        <f t="shared" ca="1" si="1"/>
        <v>3</v>
      </c>
      <c r="D2351" t="str">
        <f ca="1">VLOOKUP(C2351,Stay!$A$1:$B$5,2,0)</f>
        <v>2 weeks</v>
      </c>
      <c r="E2351">
        <f ca="1">VLOOKUP(C2351,Stay!$A$1:$C$5,3,0)</f>
        <v>14</v>
      </c>
      <c r="F2351">
        <f t="shared" ca="1" si="2"/>
        <v>9</v>
      </c>
      <c r="G2351" t="str">
        <f ca="1">VLOOKUP(F2351,Cities!$A$1:$C$69,2,0)</f>
        <v>Berlin</v>
      </c>
      <c r="H2351" t="str">
        <f ca="1">VLOOKUP(F2351,Cities!$A$1:$F$69,6,0)</f>
        <v>Historical-Modern, Park</v>
      </c>
      <c r="I2351" t="str">
        <f ca="1">VLOOKUP(F2351,Cities!$A$1:$C$69,3,0)</f>
        <v>Europe</v>
      </c>
      <c r="J2351">
        <f t="shared" ca="1" si="3"/>
        <v>1</v>
      </c>
      <c r="K2351">
        <f ca="1">VLOOKUP(F2351,Cities!$A$1:$I$69,6+J2351,0)*R2351*E2351</f>
        <v>1204</v>
      </c>
      <c r="L2351">
        <f t="shared" ca="1" si="4"/>
        <v>2</v>
      </c>
      <c r="M2351">
        <f ca="1">VLOOKUP(F2351,Cities!$A$1:$I$69,4,0)*R2351*L2351</f>
        <v>3800</v>
      </c>
      <c r="N2351">
        <f t="shared" ca="1" si="5"/>
        <v>5004</v>
      </c>
      <c r="O2351" t="str">
        <f ca="1">VLOOKUP(F2351,Cities!$A$1:$E$69,5,0)</f>
        <v>Summer</v>
      </c>
      <c r="P2351">
        <f t="shared" ca="1" si="6"/>
        <v>3</v>
      </c>
      <c r="Q2351" t="str">
        <f ca="1">VLOOKUP(P2351,Sheet2!$A$1:$B$5,2,0)</f>
        <v>Romantic</v>
      </c>
      <c r="R2351">
        <f ca="1">VLOOKUP(P2351,Sheet2!$A$1:$C$5,3,0)</f>
        <v>2</v>
      </c>
    </row>
    <row r="2352" spans="1:18" ht="14.25" customHeight="1">
      <c r="A2352" s="4">
        <v>2351</v>
      </c>
      <c r="B2352">
        <f t="shared" ca="1" si="0"/>
        <v>13</v>
      </c>
      <c r="C2352">
        <f t="shared" ca="1" si="1"/>
        <v>1</v>
      </c>
      <c r="D2352" t="str">
        <f ca="1">VLOOKUP(C2352,Stay!$A$1:$B$5,2,0)</f>
        <v>3 days</v>
      </c>
      <c r="E2352">
        <f ca="1">VLOOKUP(C2352,Stay!$A$1:$C$5,3,0)</f>
        <v>3</v>
      </c>
      <c r="F2352">
        <f t="shared" ca="1" si="2"/>
        <v>62</v>
      </c>
      <c r="G2352" t="str">
        <f ca="1">VLOOKUP(F2352,Cities!$A$1:$C$69,2,0)</f>
        <v>Valencia</v>
      </c>
      <c r="H2352" t="str">
        <f ca="1">VLOOKUP(F2352,Cities!$A$1:$F$69,6,0)</f>
        <v>Terrain</v>
      </c>
      <c r="I2352" t="str">
        <f ca="1">VLOOKUP(F2352,Cities!$A$1:$C$69,3,0)</f>
        <v>Europe</v>
      </c>
      <c r="J2352">
        <f t="shared" ca="1" si="3"/>
        <v>2</v>
      </c>
      <c r="K2352">
        <f ca="1">VLOOKUP(F2352,Cities!$A$1:$I$69,6+J2352,0)*R2352*E2352</f>
        <v>255</v>
      </c>
      <c r="L2352">
        <f t="shared" ca="1" si="4"/>
        <v>1</v>
      </c>
      <c r="M2352">
        <f ca="1">VLOOKUP(F2352,Cities!$A$1:$I$69,4,0)*R2352*L2352</f>
        <v>1780</v>
      </c>
      <c r="N2352">
        <f t="shared" ca="1" si="5"/>
        <v>2035</v>
      </c>
      <c r="O2352" t="str">
        <f ca="1">VLOOKUP(F2352,Cities!$A$1:$E$69,5,0)</f>
        <v>Summer</v>
      </c>
      <c r="P2352">
        <f t="shared" ca="1" si="6"/>
        <v>1</v>
      </c>
      <c r="Q2352" t="str">
        <f ca="1">VLOOKUP(P2352,Sheet2!$A$1:$B$5,2,0)</f>
        <v>Solo</v>
      </c>
      <c r="R2352">
        <f ca="1">VLOOKUP(P2352,Sheet2!$A$1:$C$5,3,0)</f>
        <v>1</v>
      </c>
    </row>
    <row r="2353" spans="1:18" ht="14.25" customHeight="1">
      <c r="A2353" s="4">
        <v>2352</v>
      </c>
      <c r="B2353">
        <f t="shared" ca="1" si="0"/>
        <v>127</v>
      </c>
      <c r="C2353">
        <f t="shared" ca="1" si="1"/>
        <v>4</v>
      </c>
      <c r="D2353" t="str">
        <f ca="1">VLOOKUP(C2353,Stay!$A$1:$B$5,2,0)</f>
        <v>1 month</v>
      </c>
      <c r="E2353">
        <f ca="1">VLOOKUP(C2353,Stay!$A$1:$C$5,3,0)</f>
        <v>30</v>
      </c>
      <c r="F2353">
        <f t="shared" ca="1" si="2"/>
        <v>10</v>
      </c>
      <c r="G2353" t="str">
        <f ca="1">VLOOKUP(F2353,Cities!$A$1:$C$69,2,0)</f>
        <v>Bologna</v>
      </c>
      <c r="H2353" t="str">
        <f ca="1">VLOOKUP(F2353,Cities!$A$1:$F$69,6,0)</f>
        <v>Historical-Medieval, Nightlife</v>
      </c>
      <c r="I2353" t="str">
        <f ca="1">VLOOKUP(F2353,Cities!$A$1:$C$69,3,0)</f>
        <v>Europe</v>
      </c>
      <c r="J2353">
        <f t="shared" ca="1" si="3"/>
        <v>1</v>
      </c>
      <c r="K2353">
        <f ca="1">VLOOKUP(F2353,Cities!$A$1:$I$69,6+J2353,0)*R2353*E2353</f>
        <v>2220</v>
      </c>
      <c r="L2353">
        <f t="shared" ca="1" si="4"/>
        <v>1</v>
      </c>
      <c r="M2353">
        <f ca="1">VLOOKUP(F2353,Cities!$A$1:$I$69,4,0)*R2353*L2353</f>
        <v>1120</v>
      </c>
      <c r="N2353">
        <f t="shared" ca="1" si="5"/>
        <v>3340</v>
      </c>
      <c r="O2353" t="str">
        <f ca="1">VLOOKUP(F2353,Cities!$A$1:$E$69,5,0)</f>
        <v>Summer</v>
      </c>
      <c r="P2353">
        <f t="shared" ca="1" si="6"/>
        <v>1</v>
      </c>
      <c r="Q2353" t="str">
        <f ca="1">VLOOKUP(P2353,Sheet2!$A$1:$B$5,2,0)</f>
        <v>Solo</v>
      </c>
      <c r="R2353">
        <f ca="1">VLOOKUP(P2353,Sheet2!$A$1:$C$5,3,0)</f>
        <v>1</v>
      </c>
    </row>
    <row r="2354" spans="1:18" ht="14.25" customHeight="1">
      <c r="A2354" s="4">
        <v>2353</v>
      </c>
      <c r="B2354">
        <f t="shared" ca="1" si="0"/>
        <v>9</v>
      </c>
      <c r="C2354">
        <f t="shared" ca="1" si="1"/>
        <v>4</v>
      </c>
      <c r="D2354" t="str">
        <f ca="1">VLOOKUP(C2354,Stay!$A$1:$B$5,2,0)</f>
        <v>1 month</v>
      </c>
      <c r="E2354">
        <f ca="1">VLOOKUP(C2354,Stay!$A$1:$C$5,3,0)</f>
        <v>30</v>
      </c>
      <c r="F2354">
        <f t="shared" ca="1" si="2"/>
        <v>67</v>
      </c>
      <c r="G2354" t="str">
        <f ca="1">VLOOKUP(F2354,Cities!$A$1:$C$69,2,0)</f>
        <v>Ville de Quebec</v>
      </c>
      <c r="H2354" t="str">
        <f ca="1">VLOOKUP(F2354,Cities!$A$1:$F$69,6,0)</f>
        <v>Historical</v>
      </c>
      <c r="I2354" t="str">
        <f ca="1">VLOOKUP(F2354,Cities!$A$1:$C$69,3,0)</f>
        <v>North America</v>
      </c>
      <c r="J2354">
        <f t="shared" ca="1" si="3"/>
        <v>1</v>
      </c>
      <c r="K2354">
        <f ca="1">VLOOKUP(F2354,Cities!$A$1:$I$69,6+J2354,0)*R2354*E2354</f>
        <v>6480</v>
      </c>
      <c r="L2354">
        <f t="shared" ca="1" si="4"/>
        <v>2</v>
      </c>
      <c r="M2354">
        <f ca="1">VLOOKUP(F2354,Cities!$A$1:$I$69,4,0)*R2354*L2354</f>
        <v>4400</v>
      </c>
      <c r="N2354">
        <f t="shared" ca="1" si="5"/>
        <v>10880</v>
      </c>
      <c r="O2354" t="str">
        <f ca="1">VLOOKUP(F2354,Cities!$A$1:$E$69,5,0)</f>
        <v>Summer</v>
      </c>
      <c r="P2354">
        <f t="shared" ca="1" si="6"/>
        <v>2</v>
      </c>
      <c r="Q2354" t="str">
        <f ca="1">VLOOKUP(P2354,Sheet2!$A$1:$B$5,2,0)</f>
        <v>Family</v>
      </c>
      <c r="R2354">
        <f ca="1">VLOOKUP(P2354,Sheet2!$A$1:$C$5,3,0)</f>
        <v>4</v>
      </c>
    </row>
    <row r="2355" spans="1:18" ht="14.25" customHeight="1">
      <c r="A2355" s="4">
        <v>2354</v>
      </c>
      <c r="B2355">
        <f t="shared" ca="1" si="0"/>
        <v>99</v>
      </c>
      <c r="C2355">
        <f t="shared" ca="1" si="1"/>
        <v>3</v>
      </c>
      <c r="D2355" t="str">
        <f ca="1">VLOOKUP(C2355,Stay!$A$1:$B$5,2,0)</f>
        <v>2 weeks</v>
      </c>
      <c r="E2355">
        <f ca="1">VLOOKUP(C2355,Stay!$A$1:$C$5,3,0)</f>
        <v>14</v>
      </c>
      <c r="F2355">
        <f t="shared" ca="1" si="2"/>
        <v>45</v>
      </c>
      <c r="G2355" t="str">
        <f ca="1">VLOOKUP(F2355,Cities!$A$1:$C$69,2,0)</f>
        <v>Oakland</v>
      </c>
      <c r="H2355" t="str">
        <f ca="1">VLOOKUP(F2355,Cities!$A$1:$F$69,6,0)</f>
        <v>Modern, Hills, Park</v>
      </c>
      <c r="I2355" t="str">
        <f ca="1">VLOOKUP(F2355,Cities!$A$1:$C$69,3,0)</f>
        <v>North America</v>
      </c>
      <c r="J2355">
        <f t="shared" ca="1" si="3"/>
        <v>3</v>
      </c>
      <c r="K2355">
        <f ca="1">VLOOKUP(F2355,Cities!$A$1:$I$69,6+J2355,0)*R2355*E2355</f>
        <v>14952</v>
      </c>
      <c r="L2355">
        <f t="shared" ca="1" si="4"/>
        <v>2</v>
      </c>
      <c r="M2355">
        <f ca="1">VLOOKUP(F2355,Cities!$A$1:$I$69,4,0)*R2355*L2355</f>
        <v>4320</v>
      </c>
      <c r="N2355">
        <f t="shared" ca="1" si="5"/>
        <v>19272</v>
      </c>
      <c r="O2355" t="str">
        <f ca="1">VLOOKUP(F2355,Cities!$A$1:$E$69,5,0)</f>
        <v>Spring</v>
      </c>
      <c r="P2355">
        <f t="shared" ca="1" si="6"/>
        <v>4</v>
      </c>
      <c r="Q2355" t="str">
        <f ca="1">VLOOKUP(P2355,Sheet2!$A$1:$B$5,2,0)</f>
        <v>Friends</v>
      </c>
      <c r="R2355">
        <f ca="1">VLOOKUP(P2355,Sheet2!$A$1:$C$5,3,0)</f>
        <v>6</v>
      </c>
    </row>
    <row r="2356" spans="1:18" ht="14.25" customHeight="1">
      <c r="A2356" s="4">
        <v>2355</v>
      </c>
      <c r="B2356">
        <f t="shared" ca="1" si="0"/>
        <v>93</v>
      </c>
      <c r="C2356">
        <f t="shared" ca="1" si="1"/>
        <v>2</v>
      </c>
      <c r="D2356" t="str">
        <f ca="1">VLOOKUP(C2356,Stay!$A$1:$B$5,2,0)</f>
        <v>1 week</v>
      </c>
      <c r="E2356">
        <f ca="1">VLOOKUP(C2356,Stay!$A$1:$C$5,3,0)</f>
        <v>7</v>
      </c>
      <c r="F2356">
        <f t="shared" ca="1" si="2"/>
        <v>61</v>
      </c>
      <c r="G2356" t="str">
        <f ca="1">VLOOKUP(F2356,Cities!$A$1:$C$69,2,0)</f>
        <v>Trentino</v>
      </c>
      <c r="H2356" t="str">
        <f ca="1">VLOOKUP(F2356,Cities!$A$1:$F$69,6,0)</f>
        <v>Terrain</v>
      </c>
      <c r="I2356" t="str">
        <f ca="1">VLOOKUP(F2356,Cities!$A$1:$C$69,3,0)</f>
        <v>Europe</v>
      </c>
      <c r="J2356">
        <f t="shared" ca="1" si="3"/>
        <v>3</v>
      </c>
      <c r="K2356">
        <f ca="1">VLOOKUP(F2356,Cities!$A$1:$I$69,6+J2356,0)*R2356*E2356</f>
        <v>1064</v>
      </c>
      <c r="L2356">
        <f t="shared" ca="1" si="4"/>
        <v>2</v>
      </c>
      <c r="M2356">
        <f ca="1">VLOOKUP(F2356,Cities!$A$1:$I$69,4,0)*R2356*L2356</f>
        <v>7280</v>
      </c>
      <c r="N2356">
        <f t="shared" ca="1" si="5"/>
        <v>8344</v>
      </c>
      <c r="O2356" t="str">
        <f ca="1">VLOOKUP(F2356,Cities!$A$1:$E$69,5,0)</f>
        <v>Summer</v>
      </c>
      <c r="P2356">
        <f t="shared" ca="1" si="6"/>
        <v>2</v>
      </c>
      <c r="Q2356" t="str">
        <f ca="1">VLOOKUP(P2356,Sheet2!$A$1:$B$5,2,0)</f>
        <v>Family</v>
      </c>
      <c r="R2356">
        <f ca="1">VLOOKUP(P2356,Sheet2!$A$1:$C$5,3,0)</f>
        <v>4</v>
      </c>
    </row>
    <row r="2357" spans="1:18" ht="14.25" customHeight="1">
      <c r="A2357" s="4">
        <v>2356</v>
      </c>
      <c r="B2357">
        <f t="shared" ca="1" si="0"/>
        <v>159</v>
      </c>
      <c r="C2357">
        <f t="shared" ca="1" si="1"/>
        <v>3</v>
      </c>
      <c r="D2357" t="str">
        <f ca="1">VLOOKUP(C2357,Stay!$A$1:$B$5,2,0)</f>
        <v>2 weeks</v>
      </c>
      <c r="E2357">
        <f ca="1">VLOOKUP(C2357,Stay!$A$1:$C$5,3,0)</f>
        <v>14</v>
      </c>
      <c r="F2357">
        <f t="shared" ca="1" si="2"/>
        <v>1</v>
      </c>
      <c r="G2357" t="str">
        <f ca="1">VLOOKUP(F2357,Cities!$A$1:$C$69,2,0)</f>
        <v>Amsterdam</v>
      </c>
      <c r="H2357" t="str">
        <f ca="1">VLOOKUP(F2357,Cities!$A$1:$F$69,6,0)</f>
        <v>Acquatic, Historical-Modern, Beach, Nightlife</v>
      </c>
      <c r="I2357" t="str">
        <f ca="1">VLOOKUP(F2357,Cities!$A$1:$C$69,3,0)</f>
        <v>Europe</v>
      </c>
      <c r="J2357">
        <f t="shared" ca="1" si="3"/>
        <v>1</v>
      </c>
      <c r="K2357">
        <f ca="1">VLOOKUP(F2357,Cities!$A$1:$I$69,6+J2357,0)*R2357*E2357</f>
        <v>3080</v>
      </c>
      <c r="L2357">
        <f t="shared" ca="1" si="4"/>
        <v>1</v>
      </c>
      <c r="M2357">
        <f ca="1">VLOOKUP(F2357,Cities!$A$1:$I$69,4,0)*R2357*L2357</f>
        <v>4740</v>
      </c>
      <c r="N2357">
        <f t="shared" ca="1" si="5"/>
        <v>7820</v>
      </c>
      <c r="O2357" t="str">
        <f ca="1">VLOOKUP(F2357,Cities!$A$1:$E$69,5,0)</f>
        <v>Summer</v>
      </c>
      <c r="P2357">
        <f t="shared" ca="1" si="6"/>
        <v>2</v>
      </c>
      <c r="Q2357" t="str">
        <f ca="1">VLOOKUP(P2357,Sheet2!$A$1:$B$5,2,0)</f>
        <v>Family</v>
      </c>
      <c r="R2357">
        <f ca="1">VLOOKUP(P2357,Sheet2!$A$1:$C$5,3,0)</f>
        <v>4</v>
      </c>
    </row>
    <row r="2358" spans="1:18" ht="14.25" customHeight="1">
      <c r="A2358" s="4">
        <v>2357</v>
      </c>
      <c r="B2358">
        <f t="shared" ca="1" si="0"/>
        <v>66</v>
      </c>
      <c r="C2358">
        <f t="shared" ca="1" si="1"/>
        <v>2</v>
      </c>
      <c r="D2358" t="str">
        <f ca="1">VLOOKUP(C2358,Stay!$A$1:$B$5,2,0)</f>
        <v>1 week</v>
      </c>
      <c r="E2358">
        <f ca="1">VLOOKUP(C2358,Stay!$A$1:$C$5,3,0)</f>
        <v>7</v>
      </c>
      <c r="F2358">
        <f t="shared" ca="1" si="2"/>
        <v>44</v>
      </c>
      <c r="G2358" t="str">
        <f ca="1">VLOOKUP(F2358,Cities!$A$1:$C$69,2,0)</f>
        <v>Northern Rivers</v>
      </c>
      <c r="H2358" t="str">
        <f ca="1">VLOOKUP(F2358,Cities!$A$1:$F$69,6,0)</f>
        <v>Beach, Adventure-Water</v>
      </c>
      <c r="I2358" t="str">
        <f ca="1">VLOOKUP(F2358,Cities!$A$1:$C$69,3,0)</f>
        <v>Australia</v>
      </c>
      <c r="J2358">
        <f t="shared" ca="1" si="3"/>
        <v>1</v>
      </c>
      <c r="K2358">
        <f ca="1">VLOOKUP(F2358,Cities!$A$1:$I$69,6+J2358,0)*R2358*E2358</f>
        <v>2100</v>
      </c>
      <c r="L2358">
        <f t="shared" ca="1" si="4"/>
        <v>1</v>
      </c>
      <c r="M2358">
        <f ca="1">VLOOKUP(F2358,Cities!$A$1:$I$69,4,0)*R2358*L2358</f>
        <v>5040</v>
      </c>
      <c r="N2358">
        <f t="shared" ca="1" si="5"/>
        <v>7140</v>
      </c>
      <c r="O2358" t="str">
        <f ca="1">VLOOKUP(F2358,Cities!$A$1:$E$69,5,0)</f>
        <v>Spring</v>
      </c>
      <c r="P2358">
        <f t="shared" ca="1" si="6"/>
        <v>4</v>
      </c>
      <c r="Q2358" t="str">
        <f ca="1">VLOOKUP(P2358,Sheet2!$A$1:$B$5,2,0)</f>
        <v>Friends</v>
      </c>
      <c r="R2358">
        <f ca="1">VLOOKUP(P2358,Sheet2!$A$1:$C$5,3,0)</f>
        <v>6</v>
      </c>
    </row>
    <row r="2359" spans="1:18" ht="14.25" customHeight="1">
      <c r="A2359" s="4">
        <v>2358</v>
      </c>
      <c r="B2359">
        <f t="shared" ca="1" si="0"/>
        <v>129</v>
      </c>
      <c r="C2359">
        <f t="shared" ca="1" si="1"/>
        <v>1</v>
      </c>
      <c r="D2359" t="str">
        <f ca="1">VLOOKUP(C2359,Stay!$A$1:$B$5,2,0)</f>
        <v>3 days</v>
      </c>
      <c r="E2359">
        <f ca="1">VLOOKUP(C2359,Stay!$A$1:$C$5,3,0)</f>
        <v>3</v>
      </c>
      <c r="F2359">
        <f t="shared" ca="1" si="2"/>
        <v>29</v>
      </c>
      <c r="G2359" t="str">
        <f ca="1">VLOOKUP(F2359,Cities!$A$1:$C$69,2,0)</f>
        <v>Lisbon</v>
      </c>
      <c r="H2359" t="str">
        <f ca="1">VLOOKUP(F2359,Cities!$A$1:$F$69,6,0)</f>
        <v>Historical</v>
      </c>
      <c r="I2359" t="str">
        <f ca="1">VLOOKUP(F2359,Cities!$A$1:$C$69,3,0)</f>
        <v>Europe</v>
      </c>
      <c r="J2359">
        <f t="shared" ca="1" si="3"/>
        <v>2</v>
      </c>
      <c r="K2359">
        <f ca="1">VLOOKUP(F2359,Cities!$A$1:$I$69,6+J2359,0)*R2359*E2359</f>
        <v>588</v>
      </c>
      <c r="L2359">
        <f t="shared" ca="1" si="4"/>
        <v>1</v>
      </c>
      <c r="M2359">
        <f ca="1">VLOOKUP(F2359,Cities!$A$1:$I$69,4,0)*R2359*L2359</f>
        <v>2440</v>
      </c>
      <c r="N2359">
        <f t="shared" ca="1" si="5"/>
        <v>3028</v>
      </c>
      <c r="O2359" t="str">
        <f ca="1">VLOOKUP(F2359,Cities!$A$1:$E$69,5,0)</f>
        <v>Summer</v>
      </c>
      <c r="P2359">
        <f t="shared" ca="1" si="6"/>
        <v>3</v>
      </c>
      <c r="Q2359" t="str">
        <f ca="1">VLOOKUP(P2359,Sheet2!$A$1:$B$5,2,0)</f>
        <v>Romantic</v>
      </c>
      <c r="R2359">
        <f ca="1">VLOOKUP(P2359,Sheet2!$A$1:$C$5,3,0)</f>
        <v>2</v>
      </c>
    </row>
    <row r="2360" spans="1:18" ht="14.25" customHeight="1">
      <c r="A2360" s="4">
        <v>2359</v>
      </c>
      <c r="B2360">
        <f t="shared" ca="1" si="0"/>
        <v>91</v>
      </c>
      <c r="C2360">
        <f t="shared" ca="1" si="1"/>
        <v>1</v>
      </c>
      <c r="D2360" t="str">
        <f ca="1">VLOOKUP(C2360,Stay!$A$1:$B$5,2,0)</f>
        <v>3 days</v>
      </c>
      <c r="E2360">
        <f ca="1">VLOOKUP(C2360,Stay!$A$1:$C$5,3,0)</f>
        <v>3</v>
      </c>
      <c r="F2360">
        <f t="shared" ca="1" si="2"/>
        <v>29</v>
      </c>
      <c r="G2360" t="str">
        <f ca="1">VLOOKUP(F2360,Cities!$A$1:$C$69,2,0)</f>
        <v>Lisbon</v>
      </c>
      <c r="H2360" t="str">
        <f ca="1">VLOOKUP(F2360,Cities!$A$1:$F$69,6,0)</f>
        <v>Historical</v>
      </c>
      <c r="I2360" t="str">
        <f ca="1">VLOOKUP(F2360,Cities!$A$1:$C$69,3,0)</f>
        <v>Europe</v>
      </c>
      <c r="J2360">
        <f t="shared" ca="1" si="3"/>
        <v>3</v>
      </c>
      <c r="K2360">
        <f ca="1">VLOOKUP(F2360,Cities!$A$1:$I$69,6+J2360,0)*R2360*E2360</f>
        <v>687</v>
      </c>
      <c r="L2360">
        <f t="shared" ca="1" si="4"/>
        <v>1</v>
      </c>
      <c r="M2360">
        <f ca="1">VLOOKUP(F2360,Cities!$A$1:$I$69,4,0)*R2360*L2360</f>
        <v>1220</v>
      </c>
      <c r="N2360">
        <f t="shared" ca="1" si="5"/>
        <v>1907</v>
      </c>
      <c r="O2360" t="str">
        <f ca="1">VLOOKUP(F2360,Cities!$A$1:$E$69,5,0)</f>
        <v>Summer</v>
      </c>
      <c r="P2360">
        <f t="shared" ca="1" si="6"/>
        <v>1</v>
      </c>
      <c r="Q2360" t="str">
        <f ca="1">VLOOKUP(P2360,Sheet2!$A$1:$B$5,2,0)</f>
        <v>Solo</v>
      </c>
      <c r="R2360">
        <f ca="1">VLOOKUP(P2360,Sheet2!$A$1:$C$5,3,0)</f>
        <v>1</v>
      </c>
    </row>
    <row r="2361" spans="1:18" ht="14.25" customHeight="1">
      <c r="A2361" s="4">
        <v>2360</v>
      </c>
      <c r="B2361">
        <f t="shared" ca="1" si="0"/>
        <v>191</v>
      </c>
      <c r="C2361">
        <f t="shared" ca="1" si="1"/>
        <v>4</v>
      </c>
      <c r="D2361" t="str">
        <f ca="1">VLOOKUP(C2361,Stay!$A$1:$B$5,2,0)</f>
        <v>1 month</v>
      </c>
      <c r="E2361">
        <f ca="1">VLOOKUP(C2361,Stay!$A$1:$C$5,3,0)</f>
        <v>30</v>
      </c>
      <c r="F2361">
        <f t="shared" ca="1" si="2"/>
        <v>31</v>
      </c>
      <c r="G2361" t="str">
        <f ca="1">VLOOKUP(F2361,Cities!$A$1:$C$69,2,0)</f>
        <v>Los Angeles</v>
      </c>
      <c r="H2361" t="str">
        <f ca="1">VLOOKUP(F2361,Cities!$A$1:$F$69,6,0)</f>
        <v>Beach, Terrain</v>
      </c>
      <c r="I2361" t="str">
        <f ca="1">VLOOKUP(F2361,Cities!$A$1:$C$69,3,0)</f>
        <v>North America</v>
      </c>
      <c r="J2361">
        <f t="shared" ca="1" si="3"/>
        <v>1</v>
      </c>
      <c r="K2361">
        <f ca="1">VLOOKUP(F2361,Cities!$A$1:$I$69,6+J2361,0)*R2361*E2361</f>
        <v>12600</v>
      </c>
      <c r="L2361">
        <f t="shared" ca="1" si="4"/>
        <v>2</v>
      </c>
      <c r="M2361">
        <f ca="1">VLOOKUP(F2361,Cities!$A$1:$I$69,4,0)*R2361*L2361</f>
        <v>2640</v>
      </c>
      <c r="N2361">
        <f t="shared" ca="1" si="5"/>
        <v>15240</v>
      </c>
      <c r="O2361" t="str">
        <f ca="1">VLOOKUP(F2361,Cities!$A$1:$E$69,5,0)</f>
        <v>Summer</v>
      </c>
      <c r="P2361">
        <f t="shared" ca="1" si="6"/>
        <v>4</v>
      </c>
      <c r="Q2361" t="str">
        <f ca="1">VLOOKUP(P2361,Sheet2!$A$1:$B$5,2,0)</f>
        <v>Friends</v>
      </c>
      <c r="R2361">
        <f ca="1">VLOOKUP(P2361,Sheet2!$A$1:$C$5,3,0)</f>
        <v>6</v>
      </c>
    </row>
    <row r="2362" spans="1:18" ht="14.25" customHeight="1">
      <c r="A2362" s="4">
        <v>2361</v>
      </c>
      <c r="B2362">
        <f t="shared" ca="1" si="0"/>
        <v>225</v>
      </c>
      <c r="C2362">
        <f t="shared" ca="1" si="1"/>
        <v>1</v>
      </c>
      <c r="D2362" t="str">
        <f ca="1">VLOOKUP(C2362,Stay!$A$1:$B$5,2,0)</f>
        <v>3 days</v>
      </c>
      <c r="E2362">
        <f ca="1">VLOOKUP(C2362,Stay!$A$1:$C$5,3,0)</f>
        <v>3</v>
      </c>
      <c r="F2362">
        <f t="shared" ca="1" si="2"/>
        <v>15</v>
      </c>
      <c r="G2362" t="str">
        <f ca="1">VLOOKUP(F2362,Cities!$A$1:$C$69,2,0)</f>
        <v>Cambridge</v>
      </c>
      <c r="H2362" t="str">
        <f ca="1">VLOOKUP(F2362,Cities!$A$1:$F$69,6,0)</f>
        <v>Modern, Aquatic</v>
      </c>
      <c r="I2362" t="str">
        <f ca="1">VLOOKUP(F2362,Cities!$A$1:$C$69,3,0)</f>
        <v>North America</v>
      </c>
      <c r="J2362">
        <f t="shared" ca="1" si="3"/>
        <v>2</v>
      </c>
      <c r="K2362">
        <f ca="1">VLOOKUP(F2362,Cities!$A$1:$I$69,6+J2362,0)*R2362*E2362</f>
        <v>966</v>
      </c>
      <c r="L2362">
        <f t="shared" ca="1" si="4"/>
        <v>1</v>
      </c>
      <c r="M2362">
        <f ca="1">VLOOKUP(F2362,Cities!$A$1:$I$69,4,0)*R2362*L2362</f>
        <v>400</v>
      </c>
      <c r="N2362">
        <f t="shared" ca="1" si="5"/>
        <v>1366</v>
      </c>
      <c r="O2362" t="str">
        <f ca="1">VLOOKUP(F2362,Cities!$A$1:$E$69,5,0)</f>
        <v>Summer</v>
      </c>
      <c r="P2362">
        <f t="shared" ca="1" si="6"/>
        <v>3</v>
      </c>
      <c r="Q2362" t="str">
        <f ca="1">VLOOKUP(P2362,Sheet2!$A$1:$B$5,2,0)</f>
        <v>Romantic</v>
      </c>
      <c r="R2362">
        <f ca="1">VLOOKUP(P2362,Sheet2!$A$1:$C$5,3,0)</f>
        <v>2</v>
      </c>
    </row>
    <row r="2363" spans="1:18" ht="14.25" customHeight="1">
      <c r="A2363" s="4">
        <v>2362</v>
      </c>
      <c r="B2363">
        <f t="shared" ca="1" si="0"/>
        <v>80</v>
      </c>
      <c r="C2363">
        <f t="shared" ca="1" si="1"/>
        <v>2</v>
      </c>
      <c r="D2363" t="str">
        <f ca="1">VLOOKUP(C2363,Stay!$A$1:$B$5,2,0)</f>
        <v>1 week</v>
      </c>
      <c r="E2363">
        <f ca="1">VLOOKUP(C2363,Stay!$A$1:$C$5,3,0)</f>
        <v>7</v>
      </c>
      <c r="F2363">
        <f t="shared" ca="1" si="2"/>
        <v>1</v>
      </c>
      <c r="G2363" t="str">
        <f ca="1">VLOOKUP(F2363,Cities!$A$1:$C$69,2,0)</f>
        <v>Amsterdam</v>
      </c>
      <c r="H2363" t="str">
        <f ca="1">VLOOKUP(F2363,Cities!$A$1:$F$69,6,0)</f>
        <v>Acquatic, Historical-Modern, Beach, Nightlife</v>
      </c>
      <c r="I2363" t="str">
        <f ca="1">VLOOKUP(F2363,Cities!$A$1:$C$69,3,0)</f>
        <v>Europe</v>
      </c>
      <c r="J2363">
        <f t="shared" ca="1" si="3"/>
        <v>1</v>
      </c>
      <c r="K2363">
        <f ca="1">VLOOKUP(F2363,Cities!$A$1:$I$69,6+J2363,0)*R2363*E2363</f>
        <v>1540</v>
      </c>
      <c r="L2363">
        <f t="shared" ca="1" si="4"/>
        <v>1</v>
      </c>
      <c r="M2363">
        <f ca="1">VLOOKUP(F2363,Cities!$A$1:$I$69,4,0)*R2363*L2363</f>
        <v>4740</v>
      </c>
      <c r="N2363">
        <f t="shared" ca="1" si="5"/>
        <v>6280</v>
      </c>
      <c r="O2363" t="str">
        <f ca="1">VLOOKUP(F2363,Cities!$A$1:$E$69,5,0)</f>
        <v>Summer</v>
      </c>
      <c r="P2363">
        <f t="shared" ca="1" si="6"/>
        <v>2</v>
      </c>
      <c r="Q2363" t="str">
        <f ca="1">VLOOKUP(P2363,Sheet2!$A$1:$B$5,2,0)</f>
        <v>Family</v>
      </c>
      <c r="R2363">
        <f ca="1">VLOOKUP(P2363,Sheet2!$A$1:$C$5,3,0)</f>
        <v>4</v>
      </c>
    </row>
    <row r="2364" spans="1:18" ht="14.25" customHeight="1">
      <c r="A2364" s="4">
        <v>2363</v>
      </c>
      <c r="B2364">
        <f t="shared" ca="1" si="0"/>
        <v>42</v>
      </c>
      <c r="C2364">
        <f t="shared" ca="1" si="1"/>
        <v>3</v>
      </c>
      <c r="D2364" t="str">
        <f ca="1">VLOOKUP(C2364,Stay!$A$1:$B$5,2,0)</f>
        <v>2 weeks</v>
      </c>
      <c r="E2364">
        <f ca="1">VLOOKUP(C2364,Stay!$A$1:$C$5,3,0)</f>
        <v>14</v>
      </c>
      <c r="F2364">
        <f t="shared" ca="1" si="2"/>
        <v>46</v>
      </c>
      <c r="G2364" t="str">
        <f ca="1">VLOOKUP(F2364,Cities!$A$1:$C$69,2,0)</f>
        <v>Paris</v>
      </c>
      <c r="H2364" t="str">
        <f ca="1">VLOOKUP(F2364,Cities!$A$1:$F$69,6,0)</f>
        <v>Historical-Medieval, Nightlife, Architecture, Park</v>
      </c>
      <c r="I2364" t="str">
        <f ca="1">VLOOKUP(F2364,Cities!$A$1:$C$69,3,0)</f>
        <v>Europe</v>
      </c>
      <c r="J2364">
        <f t="shared" ca="1" si="3"/>
        <v>2</v>
      </c>
      <c r="K2364">
        <f ca="1">VLOOKUP(F2364,Cities!$A$1:$I$69,6+J2364,0)*R2364*E2364</f>
        <v>10192</v>
      </c>
      <c r="L2364">
        <f t="shared" ca="1" si="4"/>
        <v>1</v>
      </c>
      <c r="M2364">
        <f ca="1">VLOOKUP(F2364,Cities!$A$1:$I$69,4,0)*R2364*L2364</f>
        <v>4720</v>
      </c>
      <c r="N2364">
        <f t="shared" ca="1" si="5"/>
        <v>14912</v>
      </c>
      <c r="O2364" t="str">
        <f ca="1">VLOOKUP(F2364,Cities!$A$1:$E$69,5,0)</f>
        <v>Summer</v>
      </c>
      <c r="P2364">
        <f t="shared" ca="1" si="6"/>
        <v>2</v>
      </c>
      <c r="Q2364" t="str">
        <f ca="1">VLOOKUP(P2364,Sheet2!$A$1:$B$5,2,0)</f>
        <v>Family</v>
      </c>
      <c r="R2364">
        <f ca="1">VLOOKUP(P2364,Sheet2!$A$1:$C$5,3,0)</f>
        <v>4</v>
      </c>
    </row>
    <row r="2365" spans="1:18" ht="14.25" customHeight="1">
      <c r="A2365" s="4">
        <v>2364</v>
      </c>
      <c r="B2365">
        <f t="shared" ca="1" si="0"/>
        <v>279</v>
      </c>
      <c r="C2365">
        <f t="shared" ca="1" si="1"/>
        <v>3</v>
      </c>
      <c r="D2365" t="str">
        <f ca="1">VLOOKUP(C2365,Stay!$A$1:$B$5,2,0)</f>
        <v>2 weeks</v>
      </c>
      <c r="E2365">
        <f ca="1">VLOOKUP(C2365,Stay!$A$1:$C$5,3,0)</f>
        <v>14</v>
      </c>
      <c r="F2365">
        <f t="shared" ca="1" si="2"/>
        <v>45</v>
      </c>
      <c r="G2365" t="str">
        <f ca="1">VLOOKUP(F2365,Cities!$A$1:$C$69,2,0)</f>
        <v>Oakland</v>
      </c>
      <c r="H2365" t="str">
        <f ca="1">VLOOKUP(F2365,Cities!$A$1:$F$69,6,0)</f>
        <v>Modern, Hills, Park</v>
      </c>
      <c r="I2365" t="str">
        <f ca="1">VLOOKUP(F2365,Cities!$A$1:$C$69,3,0)</f>
        <v>North America</v>
      </c>
      <c r="J2365">
        <f t="shared" ca="1" si="3"/>
        <v>2</v>
      </c>
      <c r="K2365">
        <f ca="1">VLOOKUP(F2365,Cities!$A$1:$I$69,6+J2365,0)*R2365*E2365</f>
        <v>8904</v>
      </c>
      <c r="L2365">
        <f t="shared" ca="1" si="4"/>
        <v>1</v>
      </c>
      <c r="M2365">
        <f ca="1">VLOOKUP(F2365,Cities!$A$1:$I$69,4,0)*R2365*L2365</f>
        <v>2160</v>
      </c>
      <c r="N2365">
        <f t="shared" ca="1" si="5"/>
        <v>11064</v>
      </c>
      <c r="O2365" t="str">
        <f ca="1">VLOOKUP(F2365,Cities!$A$1:$E$69,5,0)</f>
        <v>Spring</v>
      </c>
      <c r="P2365">
        <f t="shared" ca="1" si="6"/>
        <v>4</v>
      </c>
      <c r="Q2365" t="str">
        <f ca="1">VLOOKUP(P2365,Sheet2!$A$1:$B$5,2,0)</f>
        <v>Friends</v>
      </c>
      <c r="R2365">
        <f ca="1">VLOOKUP(P2365,Sheet2!$A$1:$C$5,3,0)</f>
        <v>6</v>
      </c>
    </row>
    <row r="2366" spans="1:18" ht="14.25" customHeight="1">
      <c r="A2366" s="4">
        <v>2365</v>
      </c>
      <c r="B2366">
        <f t="shared" ca="1" si="0"/>
        <v>253</v>
      </c>
      <c r="C2366">
        <f t="shared" ca="1" si="1"/>
        <v>4</v>
      </c>
      <c r="D2366" t="str">
        <f ca="1">VLOOKUP(C2366,Stay!$A$1:$B$5,2,0)</f>
        <v>1 month</v>
      </c>
      <c r="E2366">
        <f ca="1">VLOOKUP(C2366,Stay!$A$1:$C$5,3,0)</f>
        <v>30</v>
      </c>
      <c r="F2366">
        <f t="shared" ca="1" si="2"/>
        <v>17</v>
      </c>
      <c r="G2366" t="str">
        <f ca="1">VLOOKUP(F2366,Cities!$A$1:$C$69,2,0)</f>
        <v>Chicago</v>
      </c>
      <c r="H2366" t="str">
        <f ca="1">VLOOKUP(F2366,Cities!$A$1:$F$69,6,0)</f>
        <v>Modern, Aquatic, Nightlife</v>
      </c>
      <c r="I2366" t="str">
        <f ca="1">VLOOKUP(F2366,Cities!$A$1:$C$69,3,0)</f>
        <v>North America</v>
      </c>
      <c r="J2366">
        <f t="shared" ca="1" si="3"/>
        <v>1</v>
      </c>
      <c r="K2366">
        <f ca="1">VLOOKUP(F2366,Cities!$A$1:$I$69,6+J2366,0)*R2366*E2366</f>
        <v>1950</v>
      </c>
      <c r="L2366">
        <f t="shared" ca="1" si="4"/>
        <v>2</v>
      </c>
      <c r="M2366">
        <f ca="1">VLOOKUP(F2366,Cities!$A$1:$I$69,4,0)*R2366*L2366</f>
        <v>260</v>
      </c>
      <c r="N2366">
        <f t="shared" ca="1" si="5"/>
        <v>2210</v>
      </c>
      <c r="O2366" t="str">
        <f ca="1">VLOOKUP(F2366,Cities!$A$1:$E$69,5,0)</f>
        <v>Summer</v>
      </c>
      <c r="P2366">
        <f t="shared" ca="1" si="6"/>
        <v>1</v>
      </c>
      <c r="Q2366" t="str">
        <f ca="1">VLOOKUP(P2366,Sheet2!$A$1:$B$5,2,0)</f>
        <v>Solo</v>
      </c>
      <c r="R2366">
        <f ca="1">VLOOKUP(P2366,Sheet2!$A$1:$C$5,3,0)</f>
        <v>1</v>
      </c>
    </row>
    <row r="2367" spans="1:18" ht="14.25" customHeight="1">
      <c r="A2367" s="4">
        <v>2366</v>
      </c>
      <c r="B2367">
        <f t="shared" ca="1" si="0"/>
        <v>282</v>
      </c>
      <c r="C2367">
        <f t="shared" ca="1" si="1"/>
        <v>1</v>
      </c>
      <c r="D2367" t="str">
        <f ca="1">VLOOKUP(C2367,Stay!$A$1:$B$5,2,0)</f>
        <v>3 days</v>
      </c>
      <c r="E2367">
        <f ca="1">VLOOKUP(C2367,Stay!$A$1:$C$5,3,0)</f>
        <v>3</v>
      </c>
      <c r="F2367">
        <f t="shared" ca="1" si="2"/>
        <v>57</v>
      </c>
      <c r="G2367" t="str">
        <f ca="1">VLOOKUP(F2367,Cities!$A$1:$C$69,2,0)</f>
        <v>Seattle</v>
      </c>
      <c r="H2367" t="str">
        <f ca="1">VLOOKUP(F2367,Cities!$A$1:$F$69,6,0)</f>
        <v>Modern</v>
      </c>
      <c r="I2367" t="str">
        <f ca="1">VLOOKUP(F2367,Cities!$A$1:$C$69,3,0)</f>
        <v>North America</v>
      </c>
      <c r="J2367">
        <f t="shared" ca="1" si="3"/>
        <v>2</v>
      </c>
      <c r="K2367">
        <f ca="1">VLOOKUP(F2367,Cities!$A$1:$I$69,6+J2367,0)*R2367*E2367</f>
        <v>1848</v>
      </c>
      <c r="L2367">
        <f t="shared" ca="1" si="4"/>
        <v>1</v>
      </c>
      <c r="M2367">
        <f ca="1">VLOOKUP(F2367,Cities!$A$1:$I$69,4,0)*R2367*L2367</f>
        <v>800</v>
      </c>
      <c r="N2367">
        <f t="shared" ca="1" si="5"/>
        <v>2648</v>
      </c>
      <c r="O2367" t="str">
        <f ca="1">VLOOKUP(F2367,Cities!$A$1:$E$69,5,0)</f>
        <v>Summer</v>
      </c>
      <c r="P2367">
        <f t="shared" ca="1" si="6"/>
        <v>2</v>
      </c>
      <c r="Q2367" t="str">
        <f ca="1">VLOOKUP(P2367,Sheet2!$A$1:$B$5,2,0)</f>
        <v>Family</v>
      </c>
      <c r="R2367">
        <f ca="1">VLOOKUP(P2367,Sheet2!$A$1:$C$5,3,0)</f>
        <v>4</v>
      </c>
    </row>
    <row r="2368" spans="1:18" ht="14.25" customHeight="1">
      <c r="A2368" s="4">
        <v>2367</v>
      </c>
      <c r="B2368">
        <f t="shared" ca="1" si="0"/>
        <v>197</v>
      </c>
      <c r="C2368">
        <f t="shared" ca="1" si="1"/>
        <v>1</v>
      </c>
      <c r="D2368" t="str">
        <f ca="1">VLOOKUP(C2368,Stay!$A$1:$B$5,2,0)</f>
        <v>3 days</v>
      </c>
      <c r="E2368">
        <f ca="1">VLOOKUP(C2368,Stay!$A$1:$C$5,3,0)</f>
        <v>3</v>
      </c>
      <c r="F2368">
        <f t="shared" ca="1" si="2"/>
        <v>4</v>
      </c>
      <c r="G2368" t="str">
        <f ca="1">VLOOKUP(F2368,Cities!$A$1:$C$69,2,0)</f>
        <v>Athens</v>
      </c>
      <c r="H2368" t="str">
        <f ca="1">VLOOKUP(F2368,Cities!$A$1:$F$69,6,0)</f>
        <v>Historical-Ancient, Architecture</v>
      </c>
      <c r="I2368" t="str">
        <f ca="1">VLOOKUP(F2368,Cities!$A$1:$C$69,3,0)</f>
        <v>Europe</v>
      </c>
      <c r="J2368">
        <f t="shared" ca="1" si="3"/>
        <v>3</v>
      </c>
      <c r="K2368">
        <f ca="1">VLOOKUP(F2368,Cities!$A$1:$I$69,6+J2368,0)*R2368*E2368</f>
        <v>2340</v>
      </c>
      <c r="L2368">
        <f t="shared" ca="1" si="4"/>
        <v>2</v>
      </c>
      <c r="M2368">
        <f ca="1">VLOOKUP(F2368,Cities!$A$1:$I$69,4,0)*R2368*L2368</f>
        <v>8800</v>
      </c>
      <c r="N2368">
        <f t="shared" ca="1" si="5"/>
        <v>11140</v>
      </c>
      <c r="O2368" t="str">
        <f ca="1">VLOOKUP(F2368,Cities!$A$1:$E$69,5,0)</f>
        <v>Summer</v>
      </c>
      <c r="P2368">
        <f t="shared" ca="1" si="6"/>
        <v>2</v>
      </c>
      <c r="Q2368" t="str">
        <f ca="1">VLOOKUP(P2368,Sheet2!$A$1:$B$5,2,0)</f>
        <v>Family</v>
      </c>
      <c r="R2368">
        <f ca="1">VLOOKUP(P2368,Sheet2!$A$1:$C$5,3,0)</f>
        <v>4</v>
      </c>
    </row>
    <row r="2369" spans="1:18" ht="14.25" customHeight="1">
      <c r="A2369" s="4">
        <v>2368</v>
      </c>
      <c r="B2369">
        <f t="shared" ca="1" si="0"/>
        <v>6</v>
      </c>
      <c r="C2369">
        <f t="shared" ca="1" si="1"/>
        <v>1</v>
      </c>
      <c r="D2369" t="str">
        <f ca="1">VLOOKUP(C2369,Stay!$A$1:$B$5,2,0)</f>
        <v>3 days</v>
      </c>
      <c r="E2369">
        <f ca="1">VLOOKUP(C2369,Stay!$A$1:$C$5,3,0)</f>
        <v>3</v>
      </c>
      <c r="F2369">
        <f t="shared" ca="1" si="2"/>
        <v>43</v>
      </c>
      <c r="G2369" t="str">
        <f ca="1">VLOOKUP(F2369,Cities!$A$1:$C$69,2,0)</f>
        <v>New York City</v>
      </c>
      <c r="H2369" t="str">
        <f ca="1">VLOOKUP(F2369,Cities!$A$1:$F$69,6,0)</f>
        <v>Modern, Park, Adventure-Land, Architecture, Nightlife</v>
      </c>
      <c r="I2369" t="str">
        <f ca="1">VLOOKUP(F2369,Cities!$A$1:$C$69,3,0)</f>
        <v>North America</v>
      </c>
      <c r="J2369">
        <f t="shared" ca="1" si="3"/>
        <v>3</v>
      </c>
      <c r="K2369">
        <f ca="1">VLOOKUP(F2369,Cities!$A$1:$I$69,6+J2369,0)*R2369*E2369</f>
        <v>8400</v>
      </c>
      <c r="L2369">
        <f t="shared" ca="1" si="4"/>
        <v>2</v>
      </c>
      <c r="M2369">
        <f ca="1">VLOOKUP(F2369,Cities!$A$1:$I$69,4,0)*R2369*L2369</f>
        <v>2000</v>
      </c>
      <c r="N2369">
        <f t="shared" ca="1" si="5"/>
        <v>10400</v>
      </c>
      <c r="O2369" t="str">
        <f ca="1">VLOOKUP(F2369,Cities!$A$1:$E$69,5,0)</f>
        <v>Summer</v>
      </c>
      <c r="P2369">
        <f t="shared" ca="1" si="6"/>
        <v>2</v>
      </c>
      <c r="Q2369" t="str">
        <f ca="1">VLOOKUP(P2369,Sheet2!$A$1:$B$5,2,0)</f>
        <v>Family</v>
      </c>
      <c r="R2369">
        <f ca="1">VLOOKUP(P2369,Sheet2!$A$1:$C$5,3,0)</f>
        <v>4</v>
      </c>
    </row>
    <row r="2370" spans="1:18" ht="14.25" customHeight="1">
      <c r="A2370" s="4">
        <v>2369</v>
      </c>
      <c r="B2370">
        <f t="shared" ca="1" si="0"/>
        <v>148</v>
      </c>
      <c r="C2370">
        <f t="shared" ca="1" si="1"/>
        <v>2</v>
      </c>
      <c r="D2370" t="str">
        <f ca="1">VLOOKUP(C2370,Stay!$A$1:$B$5,2,0)</f>
        <v>1 week</v>
      </c>
      <c r="E2370">
        <f ca="1">VLOOKUP(C2370,Stay!$A$1:$C$5,3,0)</f>
        <v>7</v>
      </c>
      <c r="F2370">
        <f t="shared" ca="1" si="2"/>
        <v>22</v>
      </c>
      <c r="G2370" t="str">
        <f ca="1">VLOOKUP(F2370,Cities!$A$1:$C$69,2,0)</f>
        <v>Dublin</v>
      </c>
      <c r="H2370" t="str">
        <f ca="1">VLOOKUP(F2370,Cities!$A$1:$F$69,6,0)</f>
        <v>Terrain, Beach, Historical-Medieval, Parks, Architecture</v>
      </c>
      <c r="I2370" t="str">
        <f ca="1">VLOOKUP(F2370,Cities!$A$1:$C$69,3,0)</f>
        <v>Europe</v>
      </c>
      <c r="J2370">
        <f t="shared" ca="1" si="3"/>
        <v>1</v>
      </c>
      <c r="K2370">
        <f ca="1">VLOOKUP(F2370,Cities!$A$1:$I$69,6+J2370,0)*R2370*E2370</f>
        <v>1260</v>
      </c>
      <c r="L2370">
        <f t="shared" ca="1" si="4"/>
        <v>1</v>
      </c>
      <c r="M2370">
        <f ca="1">VLOOKUP(F2370,Cities!$A$1:$I$69,4,0)*R2370*L2370</f>
        <v>3916</v>
      </c>
      <c r="N2370">
        <f t="shared" ca="1" si="5"/>
        <v>5176</v>
      </c>
      <c r="O2370" t="str">
        <f ca="1">VLOOKUP(F2370,Cities!$A$1:$E$69,5,0)</f>
        <v>Summer</v>
      </c>
      <c r="P2370">
        <f t="shared" ca="1" si="6"/>
        <v>2</v>
      </c>
      <c r="Q2370" t="str">
        <f ca="1">VLOOKUP(P2370,Sheet2!$A$1:$B$5,2,0)</f>
        <v>Family</v>
      </c>
      <c r="R2370">
        <f ca="1">VLOOKUP(P2370,Sheet2!$A$1:$C$5,3,0)</f>
        <v>4</v>
      </c>
    </row>
    <row r="2371" spans="1:18" ht="14.25" customHeight="1">
      <c r="A2371" s="4">
        <v>2370</v>
      </c>
      <c r="B2371">
        <f t="shared" ca="1" si="0"/>
        <v>30</v>
      </c>
      <c r="C2371">
        <f t="shared" ca="1" si="1"/>
        <v>3</v>
      </c>
      <c r="D2371" t="str">
        <f ca="1">VLOOKUP(C2371,Stay!$A$1:$B$5,2,0)</f>
        <v>2 weeks</v>
      </c>
      <c r="E2371">
        <f ca="1">VLOOKUP(C2371,Stay!$A$1:$C$5,3,0)</f>
        <v>14</v>
      </c>
      <c r="F2371">
        <f t="shared" ca="1" si="2"/>
        <v>9</v>
      </c>
      <c r="G2371" t="str">
        <f ca="1">VLOOKUP(F2371,Cities!$A$1:$C$69,2,0)</f>
        <v>Berlin</v>
      </c>
      <c r="H2371" t="str">
        <f ca="1">VLOOKUP(F2371,Cities!$A$1:$F$69,6,0)</f>
        <v>Historical-Modern, Park</v>
      </c>
      <c r="I2371" t="str">
        <f ca="1">VLOOKUP(F2371,Cities!$A$1:$C$69,3,0)</f>
        <v>Europe</v>
      </c>
      <c r="J2371">
        <f t="shared" ca="1" si="3"/>
        <v>2</v>
      </c>
      <c r="K2371">
        <f ca="1">VLOOKUP(F2371,Cities!$A$1:$I$69,6+J2371,0)*R2371*E2371</f>
        <v>6328</v>
      </c>
      <c r="L2371">
        <f t="shared" ca="1" si="4"/>
        <v>1</v>
      </c>
      <c r="M2371">
        <f ca="1">VLOOKUP(F2371,Cities!$A$1:$I$69,4,0)*R2371*L2371</f>
        <v>3800</v>
      </c>
      <c r="N2371">
        <f t="shared" ca="1" si="5"/>
        <v>10128</v>
      </c>
      <c r="O2371" t="str">
        <f ca="1">VLOOKUP(F2371,Cities!$A$1:$E$69,5,0)</f>
        <v>Summer</v>
      </c>
      <c r="P2371">
        <f t="shared" ca="1" si="6"/>
        <v>2</v>
      </c>
      <c r="Q2371" t="str">
        <f ca="1">VLOOKUP(P2371,Sheet2!$A$1:$B$5,2,0)</f>
        <v>Family</v>
      </c>
      <c r="R2371">
        <f ca="1">VLOOKUP(P2371,Sheet2!$A$1:$C$5,3,0)</f>
        <v>4</v>
      </c>
    </row>
    <row r="2372" spans="1:18" ht="14.25" customHeight="1">
      <c r="A2372" s="4">
        <v>2371</v>
      </c>
      <c r="B2372">
        <f t="shared" ca="1" si="0"/>
        <v>234</v>
      </c>
      <c r="C2372">
        <f t="shared" ca="1" si="1"/>
        <v>1</v>
      </c>
      <c r="D2372" t="str">
        <f ca="1">VLOOKUP(C2372,Stay!$A$1:$B$5,2,0)</f>
        <v>3 days</v>
      </c>
      <c r="E2372">
        <f ca="1">VLOOKUP(C2372,Stay!$A$1:$C$5,3,0)</f>
        <v>3</v>
      </c>
      <c r="F2372">
        <f t="shared" ca="1" si="2"/>
        <v>20</v>
      </c>
      <c r="G2372" t="str">
        <f ca="1">VLOOKUP(F2372,Cities!$A$1:$C$69,2,0)</f>
        <v>Copenhagen</v>
      </c>
      <c r="H2372" t="str">
        <f ca="1">VLOOKUP(F2372,Cities!$A$1:$F$69,6,0)</f>
        <v>Historical-Medieval, Beach, Adventure-Water, Park, Nightlife, Architecture</v>
      </c>
      <c r="I2372" t="str">
        <f ca="1">VLOOKUP(F2372,Cities!$A$1:$C$69,3,0)</f>
        <v>Europe</v>
      </c>
      <c r="J2372">
        <f t="shared" ca="1" si="3"/>
        <v>2</v>
      </c>
      <c r="K2372">
        <f ca="1">VLOOKUP(F2372,Cities!$A$1:$I$69,6+J2372,0)*R2372*E2372</f>
        <v>2136</v>
      </c>
      <c r="L2372">
        <f t="shared" ca="1" si="4"/>
        <v>2</v>
      </c>
      <c r="M2372">
        <f ca="1">VLOOKUP(F2372,Cities!$A$1:$I$69,4,0)*R2372*L2372</f>
        <v>7840</v>
      </c>
      <c r="N2372">
        <f t="shared" ca="1" si="5"/>
        <v>9976</v>
      </c>
      <c r="O2372" t="str">
        <f ca="1">VLOOKUP(F2372,Cities!$A$1:$E$69,5,0)</f>
        <v>Summer</v>
      </c>
      <c r="P2372">
        <f t="shared" ca="1" si="6"/>
        <v>2</v>
      </c>
      <c r="Q2372" t="str">
        <f ca="1">VLOOKUP(P2372,Sheet2!$A$1:$B$5,2,0)</f>
        <v>Family</v>
      </c>
      <c r="R2372">
        <f ca="1">VLOOKUP(P2372,Sheet2!$A$1:$C$5,3,0)</f>
        <v>4</v>
      </c>
    </row>
    <row r="2373" spans="1:18" ht="14.25" customHeight="1">
      <c r="A2373" s="4">
        <v>2372</v>
      </c>
      <c r="B2373">
        <f t="shared" ca="1" si="0"/>
        <v>187</v>
      </c>
      <c r="C2373">
        <f t="shared" ca="1" si="1"/>
        <v>1</v>
      </c>
      <c r="D2373" t="str">
        <f ca="1">VLOOKUP(C2373,Stay!$A$1:$B$5,2,0)</f>
        <v>3 days</v>
      </c>
      <c r="E2373">
        <f ca="1">VLOOKUP(C2373,Stay!$A$1:$C$5,3,0)</f>
        <v>3</v>
      </c>
      <c r="F2373">
        <f t="shared" ca="1" si="2"/>
        <v>16</v>
      </c>
      <c r="G2373" t="str">
        <f ca="1">VLOOKUP(F2373,Cities!$A$1:$C$69,2,0)</f>
        <v>Cape Town</v>
      </c>
      <c r="H2373" t="str">
        <f ca="1">VLOOKUP(F2373,Cities!$A$1:$F$69,6,0)</f>
        <v>Beach, Historical-Medieval, Aquatic-Water</v>
      </c>
      <c r="I2373" t="str">
        <f ca="1">VLOOKUP(F2373,Cities!$A$1:$C$69,3,0)</f>
        <v>Africa</v>
      </c>
      <c r="J2373">
        <f t="shared" ca="1" si="3"/>
        <v>2</v>
      </c>
      <c r="K2373">
        <f ca="1">VLOOKUP(F2373,Cities!$A$1:$I$69,6+J2373,0)*R2373*E2373</f>
        <v>297</v>
      </c>
      <c r="L2373">
        <f t="shared" ca="1" si="4"/>
        <v>1</v>
      </c>
      <c r="M2373">
        <f ca="1">VLOOKUP(F2373,Cities!$A$1:$I$69,4,0)*R2373*L2373</f>
        <v>840</v>
      </c>
      <c r="N2373">
        <f t="shared" ca="1" si="5"/>
        <v>1137</v>
      </c>
      <c r="O2373" t="str">
        <f ca="1">VLOOKUP(F2373,Cities!$A$1:$E$69,5,0)</f>
        <v>Winter</v>
      </c>
      <c r="P2373">
        <f t="shared" ca="1" si="6"/>
        <v>1</v>
      </c>
      <c r="Q2373" t="str">
        <f ca="1">VLOOKUP(P2373,Sheet2!$A$1:$B$5,2,0)</f>
        <v>Solo</v>
      </c>
      <c r="R2373">
        <f ca="1">VLOOKUP(P2373,Sheet2!$A$1:$C$5,3,0)</f>
        <v>1</v>
      </c>
    </row>
    <row r="2374" spans="1:18" ht="14.25" customHeight="1">
      <c r="A2374" s="4">
        <v>2373</v>
      </c>
      <c r="B2374">
        <f t="shared" ca="1" si="0"/>
        <v>12</v>
      </c>
      <c r="C2374">
        <f t="shared" ca="1" si="1"/>
        <v>3</v>
      </c>
      <c r="D2374" t="str">
        <f ca="1">VLOOKUP(C2374,Stay!$A$1:$B$5,2,0)</f>
        <v>2 weeks</v>
      </c>
      <c r="E2374">
        <f ca="1">VLOOKUP(C2374,Stay!$A$1:$C$5,3,0)</f>
        <v>14</v>
      </c>
      <c r="F2374">
        <f t="shared" ca="1" si="2"/>
        <v>9</v>
      </c>
      <c r="G2374" t="str">
        <f ca="1">VLOOKUP(F2374,Cities!$A$1:$C$69,2,0)</f>
        <v>Berlin</v>
      </c>
      <c r="H2374" t="str">
        <f ca="1">VLOOKUP(F2374,Cities!$A$1:$F$69,6,0)</f>
        <v>Historical-Modern, Park</v>
      </c>
      <c r="I2374" t="str">
        <f ca="1">VLOOKUP(F2374,Cities!$A$1:$C$69,3,0)</f>
        <v>Europe</v>
      </c>
      <c r="J2374">
        <f t="shared" ca="1" si="3"/>
        <v>3</v>
      </c>
      <c r="K2374">
        <f ca="1">VLOOKUP(F2374,Cities!$A$1:$I$69,6+J2374,0)*R2374*E2374</f>
        <v>17752</v>
      </c>
      <c r="L2374">
        <f t="shared" ca="1" si="4"/>
        <v>1</v>
      </c>
      <c r="M2374">
        <f ca="1">VLOOKUP(F2374,Cities!$A$1:$I$69,4,0)*R2374*L2374</f>
        <v>3800</v>
      </c>
      <c r="N2374">
        <f t="shared" ca="1" si="5"/>
        <v>21552</v>
      </c>
      <c r="O2374" t="str">
        <f ca="1">VLOOKUP(F2374,Cities!$A$1:$E$69,5,0)</f>
        <v>Summer</v>
      </c>
      <c r="P2374">
        <f t="shared" ca="1" si="6"/>
        <v>2</v>
      </c>
      <c r="Q2374" t="str">
        <f ca="1">VLOOKUP(P2374,Sheet2!$A$1:$B$5,2,0)</f>
        <v>Family</v>
      </c>
      <c r="R2374">
        <f ca="1">VLOOKUP(P2374,Sheet2!$A$1:$C$5,3,0)</f>
        <v>4</v>
      </c>
    </row>
    <row r="2375" spans="1:18" ht="14.25" customHeight="1">
      <c r="A2375" s="4">
        <v>2374</v>
      </c>
      <c r="B2375">
        <f t="shared" ca="1" si="0"/>
        <v>109</v>
      </c>
      <c r="C2375">
        <f t="shared" ca="1" si="1"/>
        <v>3</v>
      </c>
      <c r="D2375" t="str">
        <f ca="1">VLOOKUP(C2375,Stay!$A$1:$B$5,2,0)</f>
        <v>2 weeks</v>
      </c>
      <c r="E2375">
        <f ca="1">VLOOKUP(C2375,Stay!$A$1:$C$5,3,0)</f>
        <v>14</v>
      </c>
      <c r="F2375">
        <f t="shared" ca="1" si="2"/>
        <v>21</v>
      </c>
      <c r="G2375" t="str">
        <f ca="1">VLOOKUP(F2375,Cities!$A$1:$C$69,2,0)</f>
        <v>Denver</v>
      </c>
      <c r="H2375" t="str">
        <f ca="1">VLOOKUP(F2375,Cities!$A$1:$F$69,6,0)</f>
        <v>Modern, Hills, Park, Architecture</v>
      </c>
      <c r="I2375" t="str">
        <f ca="1">VLOOKUP(F2375,Cities!$A$1:$C$69,3,0)</f>
        <v>North America</v>
      </c>
      <c r="J2375">
        <f t="shared" ca="1" si="3"/>
        <v>3</v>
      </c>
      <c r="K2375">
        <f ca="1">VLOOKUP(F2375,Cities!$A$1:$I$69,6+J2375,0)*R2375*E2375</f>
        <v>5488</v>
      </c>
      <c r="L2375">
        <f t="shared" ca="1" si="4"/>
        <v>1</v>
      </c>
      <c r="M2375">
        <f ca="1">VLOOKUP(F2375,Cities!$A$1:$I$69,4,0)*R2375*L2375</f>
        <v>150</v>
      </c>
      <c r="N2375">
        <f t="shared" ca="1" si="5"/>
        <v>5638</v>
      </c>
      <c r="O2375" t="str">
        <f ca="1">VLOOKUP(F2375,Cities!$A$1:$E$69,5,0)</f>
        <v>Summer</v>
      </c>
      <c r="P2375">
        <f t="shared" ca="1" si="6"/>
        <v>1</v>
      </c>
      <c r="Q2375" t="str">
        <f ca="1">VLOOKUP(P2375,Sheet2!$A$1:$B$5,2,0)</f>
        <v>Solo</v>
      </c>
      <c r="R2375">
        <f ca="1">VLOOKUP(P2375,Sheet2!$A$1:$C$5,3,0)</f>
        <v>1</v>
      </c>
    </row>
    <row r="2376" spans="1:18" ht="14.25" customHeight="1">
      <c r="A2376" s="4">
        <v>2375</v>
      </c>
      <c r="B2376">
        <f t="shared" ca="1" si="0"/>
        <v>190</v>
      </c>
      <c r="C2376">
        <f t="shared" ca="1" si="1"/>
        <v>3</v>
      </c>
      <c r="D2376" t="str">
        <f ca="1">VLOOKUP(C2376,Stay!$A$1:$B$5,2,0)</f>
        <v>2 weeks</v>
      </c>
      <c r="E2376">
        <f ca="1">VLOOKUP(C2376,Stay!$A$1:$C$5,3,0)</f>
        <v>14</v>
      </c>
      <c r="F2376">
        <f t="shared" ca="1" si="2"/>
        <v>63</v>
      </c>
      <c r="G2376" t="str">
        <f ca="1">VLOOKUP(F2376,Cities!$A$1:$C$69,2,0)</f>
        <v>Vancouver</v>
      </c>
      <c r="H2376" t="str">
        <f ca="1">VLOOKUP(F2376,Cities!$A$1:$F$69,6,0)</f>
        <v>Beach</v>
      </c>
      <c r="I2376" t="str">
        <f ca="1">VLOOKUP(F2376,Cities!$A$1:$C$69,3,0)</f>
        <v>North America</v>
      </c>
      <c r="J2376">
        <f t="shared" ca="1" si="3"/>
        <v>1</v>
      </c>
      <c r="K2376">
        <f ca="1">VLOOKUP(F2376,Cities!$A$1:$I$69,6+J2376,0)*R2376*E2376</f>
        <v>3528</v>
      </c>
      <c r="L2376">
        <f t="shared" ca="1" si="4"/>
        <v>1</v>
      </c>
      <c r="M2376">
        <f ca="1">VLOOKUP(F2376,Cities!$A$1:$I$69,4,0)*R2376*L2376</f>
        <v>1800</v>
      </c>
      <c r="N2376">
        <f t="shared" ca="1" si="5"/>
        <v>5328</v>
      </c>
      <c r="O2376" t="str">
        <f ca="1">VLOOKUP(F2376,Cities!$A$1:$E$69,5,0)</f>
        <v>Summer</v>
      </c>
      <c r="P2376">
        <f t="shared" ca="1" si="6"/>
        <v>4</v>
      </c>
      <c r="Q2376" t="str">
        <f ca="1">VLOOKUP(P2376,Sheet2!$A$1:$B$5,2,0)</f>
        <v>Friends</v>
      </c>
      <c r="R2376">
        <f ca="1">VLOOKUP(P2376,Sheet2!$A$1:$C$5,3,0)</f>
        <v>6</v>
      </c>
    </row>
    <row r="2377" spans="1:18" ht="14.25" customHeight="1">
      <c r="A2377" s="4">
        <v>2376</v>
      </c>
      <c r="B2377">
        <f t="shared" ca="1" si="0"/>
        <v>33</v>
      </c>
      <c r="C2377">
        <f t="shared" ca="1" si="1"/>
        <v>1</v>
      </c>
      <c r="D2377" t="str">
        <f ca="1">VLOOKUP(C2377,Stay!$A$1:$B$5,2,0)</f>
        <v>3 days</v>
      </c>
      <c r="E2377">
        <f ca="1">VLOOKUP(C2377,Stay!$A$1:$C$5,3,0)</f>
        <v>3</v>
      </c>
      <c r="F2377">
        <f t="shared" ca="1" si="2"/>
        <v>18</v>
      </c>
      <c r="G2377" t="str">
        <f ca="1">VLOOKUP(F2377,Cities!$A$1:$C$69,2,0)</f>
        <v>Clark County</v>
      </c>
      <c r="H2377" t="str">
        <f ca="1">VLOOKUP(F2377,Cities!$A$1:$F$69,6,0)</f>
        <v>Modern, Nightlife, Park, Adventure-Land, Forest</v>
      </c>
      <c r="I2377" t="str">
        <f ca="1">VLOOKUP(F2377,Cities!$A$1:$C$69,3,0)</f>
        <v>North America</v>
      </c>
      <c r="J2377">
        <f t="shared" ca="1" si="3"/>
        <v>3</v>
      </c>
      <c r="K2377">
        <f ca="1">VLOOKUP(F2377,Cities!$A$1:$I$69,6+J2377,0)*R2377*E2377</f>
        <v>2160</v>
      </c>
      <c r="L2377">
        <f t="shared" ca="1" si="4"/>
        <v>2</v>
      </c>
      <c r="M2377">
        <f ca="1">VLOOKUP(F2377,Cities!$A$1:$I$69,4,0)*R2377*L2377</f>
        <v>280</v>
      </c>
      <c r="N2377">
        <f t="shared" ca="1" si="5"/>
        <v>2440</v>
      </c>
      <c r="O2377" t="str">
        <f ca="1">VLOOKUP(F2377,Cities!$A$1:$E$69,5,0)</f>
        <v>Summer</v>
      </c>
      <c r="P2377">
        <f t="shared" ca="1" si="6"/>
        <v>1</v>
      </c>
      <c r="Q2377" t="str">
        <f ca="1">VLOOKUP(P2377,Sheet2!$A$1:$B$5,2,0)</f>
        <v>Solo</v>
      </c>
      <c r="R2377">
        <f ca="1">VLOOKUP(P2377,Sheet2!$A$1:$C$5,3,0)</f>
        <v>1</v>
      </c>
    </row>
    <row r="2378" spans="1:18" ht="14.25" customHeight="1">
      <c r="A2378" s="4">
        <v>2377</v>
      </c>
      <c r="B2378">
        <f t="shared" ca="1" si="0"/>
        <v>114</v>
      </c>
      <c r="C2378">
        <f t="shared" ca="1" si="1"/>
        <v>1</v>
      </c>
      <c r="D2378" t="str">
        <f ca="1">VLOOKUP(C2378,Stay!$A$1:$B$5,2,0)</f>
        <v>3 days</v>
      </c>
      <c r="E2378">
        <f ca="1">VLOOKUP(C2378,Stay!$A$1:$C$5,3,0)</f>
        <v>3</v>
      </c>
      <c r="F2378">
        <f t="shared" ca="1" si="2"/>
        <v>25</v>
      </c>
      <c r="G2378" t="str">
        <f ca="1">VLOOKUP(F2378,Cities!$A$1:$C$69,2,0)</f>
        <v>Geneva</v>
      </c>
      <c r="H2378" t="str">
        <f ca="1">VLOOKUP(F2378,Cities!$A$1:$F$69,6,0)</f>
        <v>Historical, Beach, Terrain</v>
      </c>
      <c r="I2378" t="str">
        <f ca="1">VLOOKUP(F2378,Cities!$A$1:$C$69,3,0)</f>
        <v>Europe</v>
      </c>
      <c r="J2378">
        <f t="shared" ca="1" si="3"/>
        <v>1</v>
      </c>
      <c r="K2378">
        <f ca="1">VLOOKUP(F2378,Cities!$A$1:$I$69,6+J2378,0)*R2378*E2378</f>
        <v>402</v>
      </c>
      <c r="L2378">
        <f t="shared" ca="1" si="4"/>
        <v>1</v>
      </c>
      <c r="M2378">
        <f ca="1">VLOOKUP(F2378,Cities!$A$1:$I$69,4,0)*R2378*L2378</f>
        <v>1960</v>
      </c>
      <c r="N2378">
        <f t="shared" ca="1" si="5"/>
        <v>2362</v>
      </c>
      <c r="O2378" t="str">
        <f ca="1">VLOOKUP(F2378,Cities!$A$1:$E$69,5,0)</f>
        <v>Summer</v>
      </c>
      <c r="P2378">
        <f t="shared" ca="1" si="6"/>
        <v>3</v>
      </c>
      <c r="Q2378" t="str">
        <f ca="1">VLOOKUP(P2378,Sheet2!$A$1:$B$5,2,0)</f>
        <v>Romantic</v>
      </c>
      <c r="R2378">
        <f ca="1">VLOOKUP(P2378,Sheet2!$A$1:$C$5,3,0)</f>
        <v>2</v>
      </c>
    </row>
    <row r="2379" spans="1:18" ht="14.25" customHeight="1">
      <c r="A2379" s="4">
        <v>2378</v>
      </c>
      <c r="B2379">
        <f t="shared" ca="1" si="0"/>
        <v>140</v>
      </c>
      <c r="C2379">
        <f t="shared" ca="1" si="1"/>
        <v>2</v>
      </c>
      <c r="D2379" t="str">
        <f ca="1">VLOOKUP(C2379,Stay!$A$1:$B$5,2,0)</f>
        <v>1 week</v>
      </c>
      <c r="E2379">
        <f ca="1">VLOOKUP(C2379,Stay!$A$1:$C$5,3,0)</f>
        <v>7</v>
      </c>
      <c r="F2379">
        <f t="shared" ca="1" si="2"/>
        <v>68</v>
      </c>
      <c r="G2379" t="str">
        <f ca="1">VLOOKUP(F2379,Cities!$A$1:$C$69,2,0)</f>
        <v>Washington, D.C.</v>
      </c>
      <c r="H2379" t="str">
        <f ca="1">VLOOKUP(F2379,Cities!$A$1:$F$69,6,0)</f>
        <v>Modern</v>
      </c>
      <c r="I2379" t="str">
        <f ca="1">VLOOKUP(F2379,Cities!$A$1:$C$69,3,0)</f>
        <v>North America</v>
      </c>
      <c r="J2379">
        <f t="shared" ca="1" si="3"/>
        <v>3</v>
      </c>
      <c r="K2379">
        <f ca="1">VLOOKUP(F2379,Cities!$A$1:$I$69,6+J2379,0)*R2379*E2379</f>
        <v>14028</v>
      </c>
      <c r="L2379">
        <f t="shared" ca="1" si="4"/>
        <v>1</v>
      </c>
      <c r="M2379">
        <f ca="1">VLOOKUP(F2379,Cities!$A$1:$I$69,4,0)*R2379*L2379</f>
        <v>2040</v>
      </c>
      <c r="N2379">
        <f t="shared" ca="1" si="5"/>
        <v>16068</v>
      </c>
      <c r="O2379" t="str">
        <f ca="1">VLOOKUP(F2379,Cities!$A$1:$E$69,5,0)</f>
        <v>Summer</v>
      </c>
      <c r="P2379">
        <f t="shared" ca="1" si="6"/>
        <v>4</v>
      </c>
      <c r="Q2379" t="str">
        <f ca="1">VLOOKUP(P2379,Sheet2!$A$1:$B$5,2,0)</f>
        <v>Friends</v>
      </c>
      <c r="R2379">
        <f ca="1">VLOOKUP(P2379,Sheet2!$A$1:$C$5,3,0)</f>
        <v>6</v>
      </c>
    </row>
    <row r="2380" spans="1:18" ht="14.25" customHeight="1">
      <c r="A2380" s="4">
        <v>2379</v>
      </c>
      <c r="B2380">
        <f t="shared" ca="1" si="0"/>
        <v>284</v>
      </c>
      <c r="C2380">
        <f t="shared" ca="1" si="1"/>
        <v>1</v>
      </c>
      <c r="D2380" t="str">
        <f ca="1">VLOOKUP(C2380,Stay!$A$1:$B$5,2,0)</f>
        <v>3 days</v>
      </c>
      <c r="E2380">
        <f ca="1">VLOOKUP(C2380,Stay!$A$1:$C$5,3,0)</f>
        <v>3</v>
      </c>
      <c r="F2380">
        <f t="shared" ca="1" si="2"/>
        <v>22</v>
      </c>
      <c r="G2380" t="str">
        <f ca="1">VLOOKUP(F2380,Cities!$A$1:$C$69,2,0)</f>
        <v>Dublin</v>
      </c>
      <c r="H2380" t="str">
        <f ca="1">VLOOKUP(F2380,Cities!$A$1:$F$69,6,0)</f>
        <v>Terrain, Beach, Historical-Medieval, Parks, Architecture</v>
      </c>
      <c r="I2380" t="str">
        <f ca="1">VLOOKUP(F2380,Cities!$A$1:$C$69,3,0)</f>
        <v>Europe</v>
      </c>
      <c r="J2380">
        <f t="shared" ca="1" si="3"/>
        <v>1</v>
      </c>
      <c r="K2380">
        <f ca="1">VLOOKUP(F2380,Cities!$A$1:$I$69,6+J2380,0)*R2380*E2380</f>
        <v>135</v>
      </c>
      <c r="L2380">
        <f t="shared" ca="1" si="4"/>
        <v>2</v>
      </c>
      <c r="M2380">
        <f ca="1">VLOOKUP(F2380,Cities!$A$1:$I$69,4,0)*R2380*L2380</f>
        <v>1958</v>
      </c>
      <c r="N2380">
        <f t="shared" ca="1" si="5"/>
        <v>2093</v>
      </c>
      <c r="O2380" t="str">
        <f ca="1">VLOOKUP(F2380,Cities!$A$1:$E$69,5,0)</f>
        <v>Summer</v>
      </c>
      <c r="P2380">
        <f t="shared" ca="1" si="6"/>
        <v>1</v>
      </c>
      <c r="Q2380" t="str">
        <f ca="1">VLOOKUP(P2380,Sheet2!$A$1:$B$5,2,0)</f>
        <v>Solo</v>
      </c>
      <c r="R2380">
        <f ca="1">VLOOKUP(P2380,Sheet2!$A$1:$C$5,3,0)</f>
        <v>1</v>
      </c>
    </row>
    <row r="2381" spans="1:18" ht="14.25" customHeight="1">
      <c r="A2381" s="4">
        <v>2380</v>
      </c>
      <c r="B2381">
        <f t="shared" ca="1" si="0"/>
        <v>43</v>
      </c>
      <c r="C2381">
        <f t="shared" ca="1" si="1"/>
        <v>1</v>
      </c>
      <c r="D2381" t="str">
        <f ca="1">VLOOKUP(C2381,Stay!$A$1:$B$5,2,0)</f>
        <v>3 days</v>
      </c>
      <c r="E2381">
        <f ca="1">VLOOKUP(C2381,Stay!$A$1:$C$5,3,0)</f>
        <v>3</v>
      </c>
      <c r="F2381">
        <f t="shared" ca="1" si="2"/>
        <v>33</v>
      </c>
      <c r="G2381" t="str">
        <f ca="1">VLOOKUP(F2381,Cities!$A$1:$C$69,2,0)</f>
        <v>Madrid</v>
      </c>
      <c r="H2381" t="str">
        <f ca="1">VLOOKUP(F2381,Cities!$A$1:$F$69,6,0)</f>
        <v>Historical, Beach, Terrain</v>
      </c>
      <c r="I2381" t="str">
        <f ca="1">VLOOKUP(F2381,Cities!$A$1:$C$69,3,0)</f>
        <v>Europe</v>
      </c>
      <c r="J2381">
        <f t="shared" ca="1" si="3"/>
        <v>3</v>
      </c>
      <c r="K2381">
        <f ca="1">VLOOKUP(F2381,Cities!$A$1:$I$69,6+J2381,0)*R2381*E2381</f>
        <v>912</v>
      </c>
      <c r="L2381">
        <f t="shared" ca="1" si="4"/>
        <v>1</v>
      </c>
      <c r="M2381">
        <f ca="1">VLOOKUP(F2381,Cities!$A$1:$I$69,4,0)*R2381*L2381</f>
        <v>1070</v>
      </c>
      <c r="N2381">
        <f t="shared" ca="1" si="5"/>
        <v>1982</v>
      </c>
      <c r="O2381" t="str">
        <f ca="1">VLOOKUP(F2381,Cities!$A$1:$E$69,5,0)</f>
        <v>Summer</v>
      </c>
      <c r="P2381">
        <f t="shared" ca="1" si="6"/>
        <v>1</v>
      </c>
      <c r="Q2381" t="str">
        <f ca="1">VLOOKUP(P2381,Sheet2!$A$1:$B$5,2,0)</f>
        <v>Solo</v>
      </c>
      <c r="R2381">
        <f ca="1">VLOOKUP(P2381,Sheet2!$A$1:$C$5,3,0)</f>
        <v>1</v>
      </c>
    </row>
    <row r="2382" spans="1:18" ht="14.25" customHeight="1">
      <c r="A2382" s="4">
        <v>2381</v>
      </c>
      <c r="B2382">
        <f t="shared" ca="1" si="0"/>
        <v>297</v>
      </c>
      <c r="C2382">
        <f t="shared" ca="1" si="1"/>
        <v>1</v>
      </c>
      <c r="D2382" t="str">
        <f ca="1">VLOOKUP(C2382,Stay!$A$1:$B$5,2,0)</f>
        <v>3 days</v>
      </c>
      <c r="E2382">
        <f ca="1">VLOOKUP(C2382,Stay!$A$1:$C$5,3,0)</f>
        <v>3</v>
      </c>
      <c r="F2382">
        <f t="shared" ca="1" si="2"/>
        <v>26</v>
      </c>
      <c r="G2382" t="str">
        <f ca="1">VLOOKUP(F2382,Cities!$A$1:$C$69,2,0)</f>
        <v>Greater Manchester</v>
      </c>
      <c r="H2382" t="str">
        <f ca="1">VLOOKUP(F2382,Cities!$A$1:$F$69,6,0)</f>
        <v>Historical, Beach, Terrain</v>
      </c>
      <c r="I2382" t="str">
        <f ca="1">VLOOKUP(F2382,Cities!$A$1:$C$69,3,0)</f>
        <v>Europe</v>
      </c>
      <c r="J2382">
        <f t="shared" ca="1" si="3"/>
        <v>3</v>
      </c>
      <c r="K2382">
        <f ca="1">VLOOKUP(F2382,Cities!$A$1:$I$69,6+J2382,0)*R2382*E2382</f>
        <v>5340</v>
      </c>
      <c r="L2382">
        <f t="shared" ca="1" si="4"/>
        <v>1</v>
      </c>
      <c r="M2382">
        <f ca="1">VLOOKUP(F2382,Cities!$A$1:$I$69,4,0)*R2382*L2382</f>
        <v>2680</v>
      </c>
      <c r="N2382">
        <f t="shared" ca="1" si="5"/>
        <v>8020</v>
      </c>
      <c r="O2382" t="str">
        <f ca="1">VLOOKUP(F2382,Cities!$A$1:$E$69,5,0)</f>
        <v>Summer</v>
      </c>
      <c r="P2382">
        <f t="shared" ca="1" si="6"/>
        <v>2</v>
      </c>
      <c r="Q2382" t="str">
        <f ca="1">VLOOKUP(P2382,Sheet2!$A$1:$B$5,2,0)</f>
        <v>Family</v>
      </c>
      <c r="R2382">
        <f ca="1">VLOOKUP(P2382,Sheet2!$A$1:$C$5,3,0)</f>
        <v>4</v>
      </c>
    </row>
    <row r="2383" spans="1:18" ht="14.25" customHeight="1">
      <c r="A2383" s="4">
        <v>2382</v>
      </c>
      <c r="B2383">
        <f t="shared" ca="1" si="0"/>
        <v>200</v>
      </c>
      <c r="C2383">
        <f t="shared" ca="1" si="1"/>
        <v>3</v>
      </c>
      <c r="D2383" t="str">
        <f ca="1">VLOOKUP(C2383,Stay!$A$1:$B$5,2,0)</f>
        <v>2 weeks</v>
      </c>
      <c r="E2383">
        <f ca="1">VLOOKUP(C2383,Stay!$A$1:$C$5,3,0)</f>
        <v>14</v>
      </c>
      <c r="F2383">
        <f t="shared" ca="1" si="2"/>
        <v>57</v>
      </c>
      <c r="G2383" t="str">
        <f ca="1">VLOOKUP(F2383,Cities!$A$1:$C$69,2,0)</f>
        <v>Seattle</v>
      </c>
      <c r="H2383" t="str">
        <f ca="1">VLOOKUP(F2383,Cities!$A$1:$F$69,6,0)</f>
        <v>Modern</v>
      </c>
      <c r="I2383" t="str">
        <f ca="1">VLOOKUP(F2383,Cities!$A$1:$C$69,3,0)</f>
        <v>North America</v>
      </c>
      <c r="J2383">
        <f t="shared" ca="1" si="3"/>
        <v>2</v>
      </c>
      <c r="K2383">
        <f ca="1">VLOOKUP(F2383,Cities!$A$1:$I$69,6+J2383,0)*R2383*E2383</f>
        <v>2156</v>
      </c>
      <c r="L2383">
        <f t="shared" ca="1" si="4"/>
        <v>2</v>
      </c>
      <c r="M2383">
        <f ca="1">VLOOKUP(F2383,Cities!$A$1:$I$69,4,0)*R2383*L2383</f>
        <v>400</v>
      </c>
      <c r="N2383">
        <f t="shared" ca="1" si="5"/>
        <v>2556</v>
      </c>
      <c r="O2383" t="str">
        <f ca="1">VLOOKUP(F2383,Cities!$A$1:$E$69,5,0)</f>
        <v>Summer</v>
      </c>
      <c r="P2383">
        <f t="shared" ca="1" si="6"/>
        <v>1</v>
      </c>
      <c r="Q2383" t="str">
        <f ca="1">VLOOKUP(P2383,Sheet2!$A$1:$B$5,2,0)</f>
        <v>Solo</v>
      </c>
      <c r="R2383">
        <f ca="1">VLOOKUP(P2383,Sheet2!$A$1:$C$5,3,0)</f>
        <v>1</v>
      </c>
    </row>
    <row r="2384" spans="1:18" ht="14.25" customHeight="1">
      <c r="A2384" s="4">
        <v>2383</v>
      </c>
      <c r="B2384">
        <f t="shared" ca="1" si="0"/>
        <v>277</v>
      </c>
      <c r="C2384">
        <f t="shared" ca="1" si="1"/>
        <v>4</v>
      </c>
      <c r="D2384" t="str">
        <f ca="1">VLOOKUP(C2384,Stay!$A$1:$B$5,2,0)</f>
        <v>1 month</v>
      </c>
      <c r="E2384">
        <f ca="1">VLOOKUP(C2384,Stay!$A$1:$C$5,3,0)</f>
        <v>30</v>
      </c>
      <c r="F2384">
        <f t="shared" ca="1" si="2"/>
        <v>56</v>
      </c>
      <c r="G2384" t="str">
        <f ca="1">VLOOKUP(F2384,Cities!$A$1:$C$69,2,0)</f>
        <v>Santa Cruz County</v>
      </c>
      <c r="H2384" t="str">
        <f ca="1">VLOOKUP(F2384,Cities!$A$1:$F$69,6,0)</f>
        <v>Beach</v>
      </c>
      <c r="I2384" t="str">
        <f ca="1">VLOOKUP(F2384,Cities!$A$1:$C$69,3,0)</f>
        <v>North America</v>
      </c>
      <c r="J2384">
        <f t="shared" ca="1" si="3"/>
        <v>1</v>
      </c>
      <c r="K2384">
        <f ca="1">VLOOKUP(F2384,Cities!$A$1:$I$69,6+J2384,0)*R2384*E2384</f>
        <v>2640</v>
      </c>
      <c r="L2384">
        <f t="shared" ca="1" si="4"/>
        <v>1</v>
      </c>
      <c r="M2384">
        <f ca="1">VLOOKUP(F2384,Cities!$A$1:$I$69,4,0)*R2384*L2384</f>
        <v>440</v>
      </c>
      <c r="N2384">
        <f t="shared" ca="1" si="5"/>
        <v>3080</v>
      </c>
      <c r="O2384" t="str">
        <f ca="1">VLOOKUP(F2384,Cities!$A$1:$E$69,5,0)</f>
        <v>Spring</v>
      </c>
      <c r="P2384">
        <f t="shared" ca="1" si="6"/>
        <v>3</v>
      </c>
      <c r="Q2384" t="str">
        <f ca="1">VLOOKUP(P2384,Sheet2!$A$1:$B$5,2,0)</f>
        <v>Romantic</v>
      </c>
      <c r="R2384">
        <f ca="1">VLOOKUP(P2384,Sheet2!$A$1:$C$5,3,0)</f>
        <v>2</v>
      </c>
    </row>
    <row r="2385" spans="1:18" ht="14.25" customHeight="1">
      <c r="A2385" s="4">
        <v>2384</v>
      </c>
      <c r="B2385">
        <f t="shared" ca="1" si="0"/>
        <v>268</v>
      </c>
      <c r="C2385">
        <f t="shared" ca="1" si="1"/>
        <v>3</v>
      </c>
      <c r="D2385" t="str">
        <f ca="1">VLOOKUP(C2385,Stay!$A$1:$B$5,2,0)</f>
        <v>2 weeks</v>
      </c>
      <c r="E2385">
        <f ca="1">VLOOKUP(C2385,Stay!$A$1:$C$5,3,0)</f>
        <v>14</v>
      </c>
      <c r="F2385">
        <f t="shared" ca="1" si="2"/>
        <v>67</v>
      </c>
      <c r="G2385" t="str">
        <f ca="1">VLOOKUP(F2385,Cities!$A$1:$C$69,2,0)</f>
        <v>Ville de Quebec</v>
      </c>
      <c r="H2385" t="str">
        <f ca="1">VLOOKUP(F2385,Cities!$A$1:$F$69,6,0)</f>
        <v>Historical</v>
      </c>
      <c r="I2385" t="str">
        <f ca="1">VLOOKUP(F2385,Cities!$A$1:$C$69,3,0)</f>
        <v>North America</v>
      </c>
      <c r="J2385">
        <f t="shared" ca="1" si="3"/>
        <v>1</v>
      </c>
      <c r="K2385">
        <f ca="1">VLOOKUP(F2385,Cities!$A$1:$I$69,6+J2385,0)*R2385*E2385</f>
        <v>4536</v>
      </c>
      <c r="L2385">
        <f t="shared" ca="1" si="4"/>
        <v>1</v>
      </c>
      <c r="M2385">
        <f ca="1">VLOOKUP(F2385,Cities!$A$1:$I$69,4,0)*R2385*L2385</f>
        <v>3300</v>
      </c>
      <c r="N2385">
        <f t="shared" ca="1" si="5"/>
        <v>7836</v>
      </c>
      <c r="O2385" t="str">
        <f ca="1">VLOOKUP(F2385,Cities!$A$1:$E$69,5,0)</f>
        <v>Summer</v>
      </c>
      <c r="P2385">
        <f t="shared" ca="1" si="6"/>
        <v>4</v>
      </c>
      <c r="Q2385" t="str">
        <f ca="1">VLOOKUP(P2385,Sheet2!$A$1:$B$5,2,0)</f>
        <v>Friends</v>
      </c>
      <c r="R2385">
        <f ca="1">VLOOKUP(P2385,Sheet2!$A$1:$C$5,3,0)</f>
        <v>6</v>
      </c>
    </row>
    <row r="2386" spans="1:18" ht="14.25" customHeight="1">
      <c r="A2386" s="4">
        <v>2385</v>
      </c>
      <c r="B2386">
        <f t="shared" ca="1" si="0"/>
        <v>250</v>
      </c>
      <c r="C2386">
        <f t="shared" ca="1" si="1"/>
        <v>2</v>
      </c>
      <c r="D2386" t="str">
        <f ca="1">VLOOKUP(C2386,Stay!$A$1:$B$5,2,0)</f>
        <v>1 week</v>
      </c>
      <c r="E2386">
        <f ca="1">VLOOKUP(C2386,Stay!$A$1:$C$5,3,0)</f>
        <v>7</v>
      </c>
      <c r="F2386">
        <f t="shared" ca="1" si="2"/>
        <v>13</v>
      </c>
      <c r="G2386" t="str">
        <f ca="1">VLOOKUP(F2386,Cities!$A$1:$C$69,2,0)</f>
        <v>Broward County</v>
      </c>
      <c r="H2386" t="str">
        <f ca="1">VLOOKUP(F2386,Cities!$A$1:$F$69,6,0)</f>
        <v>Beach, Modern, Park, Aquatic</v>
      </c>
      <c r="I2386" t="str">
        <f ca="1">VLOOKUP(F2386,Cities!$A$1:$C$69,3,0)</f>
        <v>North America</v>
      </c>
      <c r="J2386">
        <f t="shared" ca="1" si="3"/>
        <v>2</v>
      </c>
      <c r="K2386">
        <f ca="1">VLOOKUP(F2386,Cities!$A$1:$I$69,6+J2386,0)*R2386*E2386</f>
        <v>4396</v>
      </c>
      <c r="L2386">
        <f t="shared" ca="1" si="4"/>
        <v>2</v>
      </c>
      <c r="M2386">
        <f ca="1">VLOOKUP(F2386,Cities!$A$1:$I$69,4,0)*R2386*L2386</f>
        <v>1040</v>
      </c>
      <c r="N2386">
        <f t="shared" ca="1" si="5"/>
        <v>5436</v>
      </c>
      <c r="O2386" t="str">
        <f ca="1">VLOOKUP(F2386,Cities!$A$1:$E$69,5,0)</f>
        <v>Summer</v>
      </c>
      <c r="P2386">
        <f t="shared" ca="1" si="6"/>
        <v>2</v>
      </c>
      <c r="Q2386" t="str">
        <f ca="1">VLOOKUP(P2386,Sheet2!$A$1:$B$5,2,0)</f>
        <v>Family</v>
      </c>
      <c r="R2386">
        <f ca="1">VLOOKUP(P2386,Sheet2!$A$1:$C$5,3,0)</f>
        <v>4</v>
      </c>
    </row>
    <row r="2387" spans="1:18" ht="14.25" customHeight="1">
      <c r="A2387" s="4">
        <v>2386</v>
      </c>
      <c r="B2387">
        <f t="shared" ca="1" si="0"/>
        <v>32</v>
      </c>
      <c r="C2387">
        <f t="shared" ca="1" si="1"/>
        <v>1</v>
      </c>
      <c r="D2387" t="str">
        <f ca="1">VLOOKUP(C2387,Stay!$A$1:$B$5,2,0)</f>
        <v>3 days</v>
      </c>
      <c r="E2387">
        <f ca="1">VLOOKUP(C2387,Stay!$A$1:$C$5,3,0)</f>
        <v>3</v>
      </c>
      <c r="F2387">
        <f t="shared" ca="1" si="2"/>
        <v>19</v>
      </c>
      <c r="G2387" t="str">
        <f ca="1">VLOOKUP(F2387,Cities!$A$1:$C$69,2,0)</f>
        <v>Columbus</v>
      </c>
      <c r="H2387" t="str">
        <f ca="1">VLOOKUP(F2387,Cities!$A$1:$F$69,6,0)</f>
        <v>Modern, Beach, Nightlife, Park</v>
      </c>
      <c r="I2387" t="str">
        <f ca="1">VLOOKUP(F2387,Cities!$A$1:$C$69,3,0)</f>
        <v>North America</v>
      </c>
      <c r="J2387">
        <f t="shared" ca="1" si="3"/>
        <v>1</v>
      </c>
      <c r="K2387">
        <f ca="1">VLOOKUP(F2387,Cities!$A$1:$I$69,6+J2387,0)*R2387*E2387</f>
        <v>576</v>
      </c>
      <c r="L2387">
        <f t="shared" ca="1" si="4"/>
        <v>1</v>
      </c>
      <c r="M2387">
        <f ca="1">VLOOKUP(F2387,Cities!$A$1:$I$69,4,0)*R2387*L2387</f>
        <v>1440</v>
      </c>
      <c r="N2387">
        <f t="shared" ca="1" si="5"/>
        <v>2016</v>
      </c>
      <c r="O2387" t="str">
        <f ca="1">VLOOKUP(F2387,Cities!$A$1:$E$69,5,0)</f>
        <v>Summer</v>
      </c>
      <c r="P2387">
        <f t="shared" ca="1" si="6"/>
        <v>4</v>
      </c>
      <c r="Q2387" t="str">
        <f ca="1">VLOOKUP(P2387,Sheet2!$A$1:$B$5,2,0)</f>
        <v>Friends</v>
      </c>
      <c r="R2387">
        <f ca="1">VLOOKUP(P2387,Sheet2!$A$1:$C$5,3,0)</f>
        <v>6</v>
      </c>
    </row>
    <row r="2388" spans="1:18" ht="14.25" customHeight="1">
      <c r="A2388" s="4">
        <v>2387</v>
      </c>
      <c r="B2388">
        <f t="shared" ca="1" si="0"/>
        <v>136</v>
      </c>
      <c r="C2388">
        <f t="shared" ca="1" si="1"/>
        <v>3</v>
      </c>
      <c r="D2388" t="str">
        <f ca="1">VLOOKUP(C2388,Stay!$A$1:$B$5,2,0)</f>
        <v>2 weeks</v>
      </c>
      <c r="E2388">
        <f ca="1">VLOOKUP(C2388,Stay!$A$1:$C$5,3,0)</f>
        <v>14</v>
      </c>
      <c r="F2388">
        <f t="shared" ca="1" si="2"/>
        <v>56</v>
      </c>
      <c r="G2388" t="str">
        <f ca="1">VLOOKUP(F2388,Cities!$A$1:$C$69,2,0)</f>
        <v>Santa Cruz County</v>
      </c>
      <c r="H2388" t="str">
        <f ca="1">VLOOKUP(F2388,Cities!$A$1:$F$69,6,0)</f>
        <v>Beach</v>
      </c>
      <c r="I2388" t="str">
        <f ca="1">VLOOKUP(F2388,Cities!$A$1:$C$69,3,0)</f>
        <v>North America</v>
      </c>
      <c r="J2388">
        <f t="shared" ca="1" si="3"/>
        <v>2</v>
      </c>
      <c r="K2388">
        <f ca="1">VLOOKUP(F2388,Cities!$A$1:$I$69,6+J2388,0)*R2388*E2388</f>
        <v>5656</v>
      </c>
      <c r="L2388">
        <f t="shared" ca="1" si="4"/>
        <v>1</v>
      </c>
      <c r="M2388">
        <f ca="1">VLOOKUP(F2388,Cities!$A$1:$I$69,4,0)*R2388*L2388</f>
        <v>880</v>
      </c>
      <c r="N2388">
        <f t="shared" ca="1" si="5"/>
        <v>6536</v>
      </c>
      <c r="O2388" t="str">
        <f ca="1">VLOOKUP(F2388,Cities!$A$1:$E$69,5,0)</f>
        <v>Spring</v>
      </c>
      <c r="P2388">
        <f t="shared" ca="1" si="6"/>
        <v>2</v>
      </c>
      <c r="Q2388" t="str">
        <f ca="1">VLOOKUP(P2388,Sheet2!$A$1:$B$5,2,0)</f>
        <v>Family</v>
      </c>
      <c r="R2388">
        <f ca="1">VLOOKUP(P2388,Sheet2!$A$1:$C$5,3,0)</f>
        <v>4</v>
      </c>
    </row>
    <row r="2389" spans="1:18" ht="14.25" customHeight="1">
      <c r="A2389" s="4">
        <v>2388</v>
      </c>
      <c r="B2389">
        <f t="shared" ca="1" si="0"/>
        <v>272</v>
      </c>
      <c r="C2389">
        <f t="shared" ca="1" si="1"/>
        <v>1</v>
      </c>
      <c r="D2389" t="str">
        <f ca="1">VLOOKUP(C2389,Stay!$A$1:$B$5,2,0)</f>
        <v>3 days</v>
      </c>
      <c r="E2389">
        <f ca="1">VLOOKUP(C2389,Stay!$A$1:$C$5,3,0)</f>
        <v>3</v>
      </c>
      <c r="F2389">
        <f t="shared" ca="1" si="2"/>
        <v>61</v>
      </c>
      <c r="G2389" t="str">
        <f ca="1">VLOOKUP(F2389,Cities!$A$1:$C$69,2,0)</f>
        <v>Trentino</v>
      </c>
      <c r="H2389" t="str">
        <f ca="1">VLOOKUP(F2389,Cities!$A$1:$F$69,6,0)</f>
        <v>Terrain</v>
      </c>
      <c r="I2389" t="str">
        <f ca="1">VLOOKUP(F2389,Cities!$A$1:$C$69,3,0)</f>
        <v>Europe</v>
      </c>
      <c r="J2389">
        <f t="shared" ca="1" si="3"/>
        <v>2</v>
      </c>
      <c r="K2389">
        <f ca="1">VLOOKUP(F2389,Cities!$A$1:$I$69,6+J2389,0)*R2389*E2389</f>
        <v>186</v>
      </c>
      <c r="L2389">
        <f t="shared" ca="1" si="4"/>
        <v>2</v>
      </c>
      <c r="M2389">
        <f ca="1">VLOOKUP(F2389,Cities!$A$1:$I$69,4,0)*R2389*L2389</f>
        <v>3640</v>
      </c>
      <c r="N2389">
        <f t="shared" ca="1" si="5"/>
        <v>3826</v>
      </c>
      <c r="O2389" t="str">
        <f ca="1">VLOOKUP(F2389,Cities!$A$1:$E$69,5,0)</f>
        <v>Summer</v>
      </c>
      <c r="P2389">
        <f t="shared" ca="1" si="6"/>
        <v>3</v>
      </c>
      <c r="Q2389" t="str">
        <f ca="1">VLOOKUP(P2389,Sheet2!$A$1:$B$5,2,0)</f>
        <v>Romantic</v>
      </c>
      <c r="R2389">
        <f ca="1">VLOOKUP(P2389,Sheet2!$A$1:$C$5,3,0)</f>
        <v>2</v>
      </c>
    </row>
    <row r="2390" spans="1:18" ht="14.25" customHeight="1">
      <c r="A2390" s="4">
        <v>2389</v>
      </c>
      <c r="B2390">
        <f t="shared" ca="1" si="0"/>
        <v>8</v>
      </c>
      <c r="C2390">
        <f t="shared" ca="1" si="1"/>
        <v>2</v>
      </c>
      <c r="D2390" t="str">
        <f ca="1">VLOOKUP(C2390,Stay!$A$1:$B$5,2,0)</f>
        <v>1 week</v>
      </c>
      <c r="E2390">
        <f ca="1">VLOOKUP(C2390,Stay!$A$1:$C$5,3,0)</f>
        <v>7</v>
      </c>
      <c r="F2390">
        <f t="shared" ca="1" si="2"/>
        <v>12</v>
      </c>
      <c r="G2390" t="str">
        <f ca="1">VLOOKUP(F2390,Cities!$A$1:$C$69,2,0)</f>
        <v>Boston</v>
      </c>
      <c r="H2390" t="str">
        <f ca="1">VLOOKUP(F2390,Cities!$A$1:$F$69,6,0)</f>
        <v>Modern, Adventure-Water, Aquatic, Nightlife</v>
      </c>
      <c r="I2390" t="str">
        <f ca="1">VLOOKUP(F2390,Cities!$A$1:$C$69,3,0)</f>
        <v>North America</v>
      </c>
      <c r="J2390">
        <f t="shared" ca="1" si="3"/>
        <v>2</v>
      </c>
      <c r="K2390">
        <f ca="1">VLOOKUP(F2390,Cities!$A$1:$I$69,6+J2390,0)*R2390*E2390</f>
        <v>2436</v>
      </c>
      <c r="L2390">
        <f t="shared" ca="1" si="4"/>
        <v>2</v>
      </c>
      <c r="M2390">
        <f ca="1">VLOOKUP(F2390,Cities!$A$1:$I$69,4,0)*R2390*L2390</f>
        <v>800</v>
      </c>
      <c r="N2390">
        <f t="shared" ca="1" si="5"/>
        <v>3236</v>
      </c>
      <c r="O2390" t="str">
        <f ca="1">VLOOKUP(F2390,Cities!$A$1:$E$69,5,0)</f>
        <v>Summer</v>
      </c>
      <c r="P2390">
        <f t="shared" ca="1" si="6"/>
        <v>3</v>
      </c>
      <c r="Q2390" t="str">
        <f ca="1">VLOOKUP(P2390,Sheet2!$A$1:$B$5,2,0)</f>
        <v>Romantic</v>
      </c>
      <c r="R2390">
        <f ca="1">VLOOKUP(P2390,Sheet2!$A$1:$C$5,3,0)</f>
        <v>2</v>
      </c>
    </row>
    <row r="2391" spans="1:18" ht="14.25" customHeight="1">
      <c r="A2391" s="4">
        <v>2390</v>
      </c>
      <c r="B2391">
        <f t="shared" ca="1" si="0"/>
        <v>224</v>
      </c>
      <c r="C2391">
        <f t="shared" ca="1" si="1"/>
        <v>2</v>
      </c>
      <c r="D2391" t="str">
        <f ca="1">VLOOKUP(C2391,Stay!$A$1:$B$5,2,0)</f>
        <v>1 week</v>
      </c>
      <c r="E2391">
        <f ca="1">VLOOKUP(C2391,Stay!$A$1:$C$5,3,0)</f>
        <v>7</v>
      </c>
      <c r="F2391">
        <f t="shared" ca="1" si="2"/>
        <v>47</v>
      </c>
      <c r="G2391" t="str">
        <f ca="1">VLOOKUP(F2391,Cities!$A$1:$C$69,2,0)</f>
        <v>Portland</v>
      </c>
      <c r="H2391" t="str">
        <f ca="1">VLOOKUP(F2391,Cities!$A$1:$F$69,6,0)</f>
        <v>Modern, Park, Nightlife</v>
      </c>
      <c r="I2391" t="str">
        <f ca="1">VLOOKUP(F2391,Cities!$A$1:$C$69,3,0)</f>
        <v>North America</v>
      </c>
      <c r="J2391">
        <f t="shared" ca="1" si="3"/>
        <v>1</v>
      </c>
      <c r="K2391">
        <f ca="1">VLOOKUP(F2391,Cities!$A$1:$I$69,6+J2391,0)*R2391*E2391</f>
        <v>770</v>
      </c>
      <c r="L2391">
        <f t="shared" ca="1" si="4"/>
        <v>2</v>
      </c>
      <c r="M2391">
        <f ca="1">VLOOKUP(F2391,Cities!$A$1:$I$69,4,0)*R2391*L2391</f>
        <v>1240</v>
      </c>
      <c r="N2391">
        <f t="shared" ca="1" si="5"/>
        <v>2010</v>
      </c>
      <c r="O2391" t="str">
        <f ca="1">VLOOKUP(F2391,Cities!$A$1:$E$69,5,0)</f>
        <v>Spring</v>
      </c>
      <c r="P2391">
        <f t="shared" ca="1" si="6"/>
        <v>3</v>
      </c>
      <c r="Q2391" t="str">
        <f ca="1">VLOOKUP(P2391,Sheet2!$A$1:$B$5,2,0)</f>
        <v>Romantic</v>
      </c>
      <c r="R2391">
        <f ca="1">VLOOKUP(P2391,Sheet2!$A$1:$C$5,3,0)</f>
        <v>2</v>
      </c>
    </row>
    <row r="2392" spans="1:18" ht="14.25" customHeight="1">
      <c r="A2392" s="4">
        <v>2391</v>
      </c>
      <c r="B2392">
        <f t="shared" ca="1" si="0"/>
        <v>180</v>
      </c>
      <c r="C2392">
        <f t="shared" ca="1" si="1"/>
        <v>2</v>
      </c>
      <c r="D2392" t="str">
        <f ca="1">VLOOKUP(C2392,Stay!$A$1:$B$5,2,0)</f>
        <v>1 week</v>
      </c>
      <c r="E2392">
        <f ca="1">VLOOKUP(C2392,Stay!$A$1:$C$5,3,0)</f>
        <v>7</v>
      </c>
      <c r="F2392">
        <f t="shared" ca="1" si="2"/>
        <v>37</v>
      </c>
      <c r="G2392" t="str">
        <f ca="1">VLOOKUP(F2392,Cities!$A$1:$C$69,2,0)</f>
        <v>Melbourne</v>
      </c>
      <c r="H2392" t="str">
        <f ca="1">VLOOKUP(F2392,Cities!$A$1:$F$69,6,0)</f>
        <v>Modern, Beach, Adventure-Modern</v>
      </c>
      <c r="I2392" t="str">
        <f ca="1">VLOOKUP(F2392,Cities!$A$1:$C$69,3,0)</f>
        <v>Australia</v>
      </c>
      <c r="J2392">
        <f t="shared" ca="1" si="3"/>
        <v>3</v>
      </c>
      <c r="K2392">
        <f ca="1">VLOOKUP(F2392,Cities!$A$1:$I$69,6+J2392,0)*R2392*E2392</f>
        <v>13230</v>
      </c>
      <c r="L2392">
        <f t="shared" ca="1" si="4"/>
        <v>1</v>
      </c>
      <c r="M2392">
        <f ca="1">VLOOKUP(F2392,Cities!$A$1:$I$69,4,0)*R2392*L2392</f>
        <v>8160</v>
      </c>
      <c r="N2392">
        <f t="shared" ca="1" si="5"/>
        <v>21390</v>
      </c>
      <c r="O2392" t="str">
        <f ca="1">VLOOKUP(F2392,Cities!$A$1:$E$69,5,0)</f>
        <v>Spring</v>
      </c>
      <c r="P2392">
        <f t="shared" ca="1" si="6"/>
        <v>4</v>
      </c>
      <c r="Q2392" t="str">
        <f ca="1">VLOOKUP(P2392,Sheet2!$A$1:$B$5,2,0)</f>
        <v>Friends</v>
      </c>
      <c r="R2392">
        <f ca="1">VLOOKUP(P2392,Sheet2!$A$1:$C$5,3,0)</f>
        <v>6</v>
      </c>
    </row>
    <row r="2393" spans="1:18" ht="14.25" customHeight="1">
      <c r="A2393" s="4">
        <v>2392</v>
      </c>
      <c r="B2393">
        <f t="shared" ca="1" si="0"/>
        <v>192</v>
      </c>
      <c r="C2393">
        <f t="shared" ca="1" si="1"/>
        <v>4</v>
      </c>
      <c r="D2393" t="str">
        <f ca="1">VLOOKUP(C2393,Stay!$A$1:$B$5,2,0)</f>
        <v>1 month</v>
      </c>
      <c r="E2393">
        <f ca="1">VLOOKUP(C2393,Stay!$A$1:$C$5,3,0)</f>
        <v>30</v>
      </c>
      <c r="F2393">
        <f t="shared" ca="1" si="2"/>
        <v>64</v>
      </c>
      <c r="G2393" t="str">
        <f ca="1">VLOOKUP(F2393,Cities!$A$1:$C$69,2,0)</f>
        <v>Venice</v>
      </c>
      <c r="H2393" t="str">
        <f ca="1">VLOOKUP(F2393,Cities!$A$1:$F$69,6,0)</f>
        <v>Terrain</v>
      </c>
      <c r="I2393" t="str">
        <f ca="1">VLOOKUP(F2393,Cities!$A$1:$C$69,3,0)</f>
        <v>Europe</v>
      </c>
      <c r="J2393">
        <f t="shared" ca="1" si="3"/>
        <v>3</v>
      </c>
      <c r="K2393">
        <f ca="1">VLOOKUP(F2393,Cities!$A$1:$I$69,6+J2393,0)*R2393*E2393</f>
        <v>16740</v>
      </c>
      <c r="L2393">
        <f t="shared" ca="1" si="4"/>
        <v>2</v>
      </c>
      <c r="M2393">
        <f ca="1">VLOOKUP(F2393,Cities!$A$1:$I$69,4,0)*R2393*L2393</f>
        <v>4640</v>
      </c>
      <c r="N2393">
        <f t="shared" ca="1" si="5"/>
        <v>21380</v>
      </c>
      <c r="O2393" t="str">
        <f ca="1">VLOOKUP(F2393,Cities!$A$1:$E$69,5,0)</f>
        <v>Summer</v>
      </c>
      <c r="P2393">
        <f t="shared" ca="1" si="6"/>
        <v>3</v>
      </c>
      <c r="Q2393" t="str">
        <f ca="1">VLOOKUP(P2393,Sheet2!$A$1:$B$5,2,0)</f>
        <v>Romantic</v>
      </c>
      <c r="R2393">
        <f ca="1">VLOOKUP(P2393,Sheet2!$A$1:$C$5,3,0)</f>
        <v>2</v>
      </c>
    </row>
    <row r="2394" spans="1:18" ht="14.25" customHeight="1">
      <c r="A2394" s="4">
        <v>2393</v>
      </c>
      <c r="B2394">
        <f t="shared" ca="1" si="0"/>
        <v>149</v>
      </c>
      <c r="C2394">
        <f t="shared" ca="1" si="1"/>
        <v>4</v>
      </c>
      <c r="D2394" t="str">
        <f ca="1">VLOOKUP(C2394,Stay!$A$1:$B$5,2,0)</f>
        <v>1 month</v>
      </c>
      <c r="E2394">
        <f ca="1">VLOOKUP(C2394,Stay!$A$1:$C$5,3,0)</f>
        <v>30</v>
      </c>
      <c r="F2394">
        <f t="shared" ca="1" si="2"/>
        <v>14</v>
      </c>
      <c r="G2394" t="str">
        <f ca="1">VLOOKUP(F2394,Cities!$A$1:$C$69,2,0)</f>
        <v>Brussels</v>
      </c>
      <c r="H2394" t="str">
        <f ca="1">VLOOKUP(F2394,Cities!$A$1:$F$69,6,0)</f>
        <v>Historical-Medieval, Beach, Park, Nightlife</v>
      </c>
      <c r="I2394" t="str">
        <f ca="1">VLOOKUP(F2394,Cities!$A$1:$C$69,3,0)</f>
        <v>Europe</v>
      </c>
      <c r="J2394">
        <f t="shared" ca="1" si="3"/>
        <v>1</v>
      </c>
      <c r="K2394">
        <f ca="1">VLOOKUP(F2394,Cities!$A$1:$I$69,6+J2394,0)*R2394*E2394</f>
        <v>6120</v>
      </c>
      <c r="L2394">
        <f t="shared" ca="1" si="4"/>
        <v>2</v>
      </c>
      <c r="M2394">
        <f ca="1">VLOOKUP(F2394,Cities!$A$1:$I$69,4,0)*R2394*L2394</f>
        <v>8640</v>
      </c>
      <c r="N2394">
        <f t="shared" ca="1" si="5"/>
        <v>14760</v>
      </c>
      <c r="O2394" t="str">
        <f ca="1">VLOOKUP(F2394,Cities!$A$1:$E$69,5,0)</f>
        <v>Summer</v>
      </c>
      <c r="P2394">
        <f t="shared" ca="1" si="6"/>
        <v>2</v>
      </c>
      <c r="Q2394" t="str">
        <f ca="1">VLOOKUP(P2394,Sheet2!$A$1:$B$5,2,0)</f>
        <v>Family</v>
      </c>
      <c r="R2394">
        <f ca="1">VLOOKUP(P2394,Sheet2!$A$1:$C$5,3,0)</f>
        <v>4</v>
      </c>
    </row>
    <row r="2395" spans="1:18" ht="14.25" customHeight="1">
      <c r="A2395" s="4">
        <v>2394</v>
      </c>
      <c r="B2395">
        <f t="shared" ca="1" si="0"/>
        <v>126</v>
      </c>
      <c r="C2395">
        <f t="shared" ca="1" si="1"/>
        <v>4</v>
      </c>
      <c r="D2395" t="str">
        <f ca="1">VLOOKUP(C2395,Stay!$A$1:$B$5,2,0)</f>
        <v>1 month</v>
      </c>
      <c r="E2395">
        <f ca="1">VLOOKUP(C2395,Stay!$A$1:$C$5,3,0)</f>
        <v>30</v>
      </c>
      <c r="F2395">
        <f t="shared" ca="1" si="2"/>
        <v>64</v>
      </c>
      <c r="G2395" t="str">
        <f ca="1">VLOOKUP(F2395,Cities!$A$1:$C$69,2,0)</f>
        <v>Venice</v>
      </c>
      <c r="H2395" t="str">
        <f ca="1">VLOOKUP(F2395,Cities!$A$1:$F$69,6,0)</f>
        <v>Terrain</v>
      </c>
      <c r="I2395" t="str">
        <f ca="1">VLOOKUP(F2395,Cities!$A$1:$C$69,3,0)</f>
        <v>Europe</v>
      </c>
      <c r="J2395">
        <f t="shared" ca="1" si="3"/>
        <v>3</v>
      </c>
      <c r="K2395">
        <f ca="1">VLOOKUP(F2395,Cities!$A$1:$I$69,6+J2395,0)*R2395*E2395</f>
        <v>8370</v>
      </c>
      <c r="L2395">
        <f t="shared" ca="1" si="4"/>
        <v>2</v>
      </c>
      <c r="M2395">
        <f ca="1">VLOOKUP(F2395,Cities!$A$1:$I$69,4,0)*R2395*L2395</f>
        <v>2320</v>
      </c>
      <c r="N2395">
        <f t="shared" ca="1" si="5"/>
        <v>10690</v>
      </c>
      <c r="O2395" t="str">
        <f ca="1">VLOOKUP(F2395,Cities!$A$1:$E$69,5,0)</f>
        <v>Summer</v>
      </c>
      <c r="P2395">
        <f t="shared" ca="1" si="6"/>
        <v>1</v>
      </c>
      <c r="Q2395" t="str">
        <f ca="1">VLOOKUP(P2395,Sheet2!$A$1:$B$5,2,0)</f>
        <v>Solo</v>
      </c>
      <c r="R2395">
        <f ca="1">VLOOKUP(P2395,Sheet2!$A$1:$C$5,3,0)</f>
        <v>1</v>
      </c>
    </row>
    <row r="2396" spans="1:18" ht="14.25" customHeight="1">
      <c r="A2396" s="4">
        <v>2395</v>
      </c>
      <c r="B2396">
        <f t="shared" ca="1" si="0"/>
        <v>294</v>
      </c>
      <c r="C2396">
        <f t="shared" ca="1" si="1"/>
        <v>1</v>
      </c>
      <c r="D2396" t="str">
        <f ca="1">VLOOKUP(C2396,Stay!$A$1:$B$5,2,0)</f>
        <v>3 days</v>
      </c>
      <c r="E2396">
        <f ca="1">VLOOKUP(C2396,Stay!$A$1:$C$5,3,0)</f>
        <v>3</v>
      </c>
      <c r="F2396">
        <f t="shared" ca="1" si="2"/>
        <v>37</v>
      </c>
      <c r="G2396" t="str">
        <f ca="1">VLOOKUP(F2396,Cities!$A$1:$C$69,2,0)</f>
        <v>Melbourne</v>
      </c>
      <c r="H2396" t="str">
        <f ca="1">VLOOKUP(F2396,Cities!$A$1:$F$69,6,0)</f>
        <v>Modern, Beach, Adventure-Modern</v>
      </c>
      <c r="I2396" t="str">
        <f ca="1">VLOOKUP(F2396,Cities!$A$1:$C$69,3,0)</f>
        <v>Australia</v>
      </c>
      <c r="J2396">
        <f t="shared" ca="1" si="3"/>
        <v>2</v>
      </c>
      <c r="K2396">
        <f ca="1">VLOOKUP(F2396,Cities!$A$1:$I$69,6+J2396,0)*R2396*E2396</f>
        <v>2034</v>
      </c>
      <c r="L2396">
        <f t="shared" ca="1" si="4"/>
        <v>2</v>
      </c>
      <c r="M2396">
        <f ca="1">VLOOKUP(F2396,Cities!$A$1:$I$69,4,0)*R2396*L2396</f>
        <v>16320</v>
      </c>
      <c r="N2396">
        <f t="shared" ca="1" si="5"/>
        <v>18354</v>
      </c>
      <c r="O2396" t="str">
        <f ca="1">VLOOKUP(F2396,Cities!$A$1:$E$69,5,0)</f>
        <v>Spring</v>
      </c>
      <c r="P2396">
        <f t="shared" ca="1" si="6"/>
        <v>4</v>
      </c>
      <c r="Q2396" t="str">
        <f ca="1">VLOOKUP(P2396,Sheet2!$A$1:$B$5,2,0)</f>
        <v>Friends</v>
      </c>
      <c r="R2396">
        <f ca="1">VLOOKUP(P2396,Sheet2!$A$1:$C$5,3,0)</f>
        <v>6</v>
      </c>
    </row>
    <row r="2397" spans="1:18" ht="14.25" customHeight="1">
      <c r="A2397" s="4">
        <v>2396</v>
      </c>
      <c r="B2397">
        <f t="shared" ca="1" si="0"/>
        <v>18</v>
      </c>
      <c r="C2397">
        <f t="shared" ca="1" si="1"/>
        <v>3</v>
      </c>
      <c r="D2397" t="str">
        <f ca="1">VLOOKUP(C2397,Stay!$A$1:$B$5,2,0)</f>
        <v>2 weeks</v>
      </c>
      <c r="E2397">
        <f ca="1">VLOOKUP(C2397,Stay!$A$1:$C$5,3,0)</f>
        <v>14</v>
      </c>
      <c r="F2397">
        <f t="shared" ca="1" si="2"/>
        <v>15</v>
      </c>
      <c r="G2397" t="str">
        <f ca="1">VLOOKUP(F2397,Cities!$A$1:$C$69,2,0)</f>
        <v>Cambridge</v>
      </c>
      <c r="H2397" t="str">
        <f ca="1">VLOOKUP(F2397,Cities!$A$1:$F$69,6,0)</f>
        <v>Modern, Aquatic</v>
      </c>
      <c r="I2397" t="str">
        <f ca="1">VLOOKUP(F2397,Cities!$A$1:$C$69,3,0)</f>
        <v>North America</v>
      </c>
      <c r="J2397">
        <f t="shared" ca="1" si="3"/>
        <v>2</v>
      </c>
      <c r="K2397">
        <f ca="1">VLOOKUP(F2397,Cities!$A$1:$I$69,6+J2397,0)*R2397*E2397</f>
        <v>2254</v>
      </c>
      <c r="L2397">
        <f t="shared" ca="1" si="4"/>
        <v>1</v>
      </c>
      <c r="M2397">
        <f ca="1">VLOOKUP(F2397,Cities!$A$1:$I$69,4,0)*R2397*L2397</f>
        <v>200</v>
      </c>
      <c r="N2397">
        <f t="shared" ca="1" si="5"/>
        <v>2454</v>
      </c>
      <c r="O2397" t="str">
        <f ca="1">VLOOKUP(F2397,Cities!$A$1:$E$69,5,0)</f>
        <v>Summer</v>
      </c>
      <c r="P2397">
        <f t="shared" ca="1" si="6"/>
        <v>1</v>
      </c>
      <c r="Q2397" t="str">
        <f ca="1">VLOOKUP(P2397,Sheet2!$A$1:$B$5,2,0)</f>
        <v>Solo</v>
      </c>
      <c r="R2397">
        <f ca="1">VLOOKUP(P2397,Sheet2!$A$1:$C$5,3,0)</f>
        <v>1</v>
      </c>
    </row>
    <row r="2398" spans="1:18" ht="14.25" customHeight="1">
      <c r="A2398" s="4">
        <v>2397</v>
      </c>
      <c r="B2398">
        <f t="shared" ca="1" si="0"/>
        <v>198</v>
      </c>
      <c r="C2398">
        <f t="shared" ca="1" si="1"/>
        <v>4</v>
      </c>
      <c r="D2398" t="str">
        <f ca="1">VLOOKUP(C2398,Stay!$A$1:$B$5,2,0)</f>
        <v>1 month</v>
      </c>
      <c r="E2398">
        <f ca="1">VLOOKUP(C2398,Stay!$A$1:$C$5,3,0)</f>
        <v>30</v>
      </c>
      <c r="F2398">
        <f t="shared" ca="1" si="2"/>
        <v>49</v>
      </c>
      <c r="G2398" t="str">
        <f ca="1">VLOOKUP(F2398,Cities!$A$1:$C$69,2,0)</f>
        <v>Rhode Island</v>
      </c>
      <c r="H2398" t="str">
        <f ca="1">VLOOKUP(F2398,Cities!$A$1:$F$69,6,0)</f>
        <v>Modern</v>
      </c>
      <c r="I2398" t="str">
        <f ca="1">VLOOKUP(F2398,Cities!$A$1:$C$69,3,0)</f>
        <v>North America</v>
      </c>
      <c r="J2398">
        <f t="shared" ca="1" si="3"/>
        <v>3</v>
      </c>
      <c r="K2398">
        <f ca="1">VLOOKUP(F2398,Cities!$A$1:$I$69,6+J2398,0)*R2398*E2398</f>
        <v>9540</v>
      </c>
      <c r="L2398">
        <f t="shared" ca="1" si="4"/>
        <v>1</v>
      </c>
      <c r="M2398">
        <f ca="1">VLOOKUP(F2398,Cities!$A$1:$I$69,4,0)*R2398*L2398</f>
        <v>370</v>
      </c>
      <c r="N2398">
        <f t="shared" ca="1" si="5"/>
        <v>9910</v>
      </c>
      <c r="O2398" t="str">
        <f ca="1">VLOOKUP(F2398,Cities!$A$1:$E$69,5,0)</f>
        <v>Summer</v>
      </c>
      <c r="P2398">
        <f t="shared" ca="1" si="6"/>
        <v>1</v>
      </c>
      <c r="Q2398" t="str">
        <f ca="1">VLOOKUP(P2398,Sheet2!$A$1:$B$5,2,0)</f>
        <v>Solo</v>
      </c>
      <c r="R2398">
        <f ca="1">VLOOKUP(P2398,Sheet2!$A$1:$C$5,3,0)</f>
        <v>1</v>
      </c>
    </row>
    <row r="2399" spans="1:18" ht="14.25" customHeight="1">
      <c r="A2399" s="4">
        <v>2398</v>
      </c>
      <c r="B2399">
        <f t="shared" ca="1" si="0"/>
        <v>67</v>
      </c>
      <c r="C2399">
        <f t="shared" ca="1" si="1"/>
        <v>2</v>
      </c>
      <c r="D2399" t="str">
        <f ca="1">VLOOKUP(C2399,Stay!$A$1:$B$5,2,0)</f>
        <v>1 week</v>
      </c>
      <c r="E2399">
        <f ca="1">VLOOKUP(C2399,Stay!$A$1:$C$5,3,0)</f>
        <v>7</v>
      </c>
      <c r="F2399">
        <f t="shared" ca="1" si="2"/>
        <v>4</v>
      </c>
      <c r="G2399" t="str">
        <f ca="1">VLOOKUP(F2399,Cities!$A$1:$C$69,2,0)</f>
        <v>Athens</v>
      </c>
      <c r="H2399" t="str">
        <f ca="1">VLOOKUP(F2399,Cities!$A$1:$F$69,6,0)</f>
        <v>Historical-Ancient, Architecture</v>
      </c>
      <c r="I2399" t="str">
        <f ca="1">VLOOKUP(F2399,Cities!$A$1:$C$69,3,0)</f>
        <v>Europe</v>
      </c>
      <c r="J2399">
        <f t="shared" ca="1" si="3"/>
        <v>1</v>
      </c>
      <c r="K2399">
        <f ca="1">VLOOKUP(F2399,Cities!$A$1:$I$69,6+J2399,0)*R2399*E2399</f>
        <v>462</v>
      </c>
      <c r="L2399">
        <f t="shared" ca="1" si="4"/>
        <v>2</v>
      </c>
      <c r="M2399">
        <f ca="1">VLOOKUP(F2399,Cities!$A$1:$I$69,4,0)*R2399*L2399</f>
        <v>4400</v>
      </c>
      <c r="N2399">
        <f t="shared" ca="1" si="5"/>
        <v>4862</v>
      </c>
      <c r="O2399" t="str">
        <f ca="1">VLOOKUP(F2399,Cities!$A$1:$E$69,5,0)</f>
        <v>Summer</v>
      </c>
      <c r="P2399">
        <f t="shared" ca="1" si="6"/>
        <v>3</v>
      </c>
      <c r="Q2399" t="str">
        <f ca="1">VLOOKUP(P2399,Sheet2!$A$1:$B$5,2,0)</f>
        <v>Romantic</v>
      </c>
      <c r="R2399">
        <f ca="1">VLOOKUP(P2399,Sheet2!$A$1:$C$5,3,0)</f>
        <v>2</v>
      </c>
    </row>
    <row r="2400" spans="1:18" ht="14.25" customHeight="1">
      <c r="A2400" s="4">
        <v>2399</v>
      </c>
      <c r="B2400">
        <f t="shared" ca="1" si="0"/>
        <v>46</v>
      </c>
      <c r="C2400">
        <f t="shared" ca="1" si="1"/>
        <v>4</v>
      </c>
      <c r="D2400" t="str">
        <f ca="1">VLOOKUP(C2400,Stay!$A$1:$B$5,2,0)</f>
        <v>1 month</v>
      </c>
      <c r="E2400">
        <f ca="1">VLOOKUP(C2400,Stay!$A$1:$C$5,3,0)</f>
        <v>30</v>
      </c>
      <c r="F2400">
        <f t="shared" ca="1" si="2"/>
        <v>35</v>
      </c>
      <c r="G2400" t="str">
        <f ca="1">VLOOKUP(F2400,Cities!$A$1:$C$69,2,0)</f>
        <v>Mallorca</v>
      </c>
      <c r="H2400" t="str">
        <f ca="1">VLOOKUP(F2400,Cities!$A$1:$F$69,6,0)</f>
        <v>Beach, Aquatic, Adventure-Water</v>
      </c>
      <c r="I2400" t="str">
        <f ca="1">VLOOKUP(F2400,Cities!$A$1:$C$69,3,0)</f>
        <v>Europe</v>
      </c>
      <c r="J2400">
        <f t="shared" ca="1" si="3"/>
        <v>3</v>
      </c>
      <c r="K2400">
        <f ca="1">VLOOKUP(F2400,Cities!$A$1:$I$69,6+J2400,0)*R2400*E2400</f>
        <v>32940</v>
      </c>
      <c r="L2400">
        <f t="shared" ca="1" si="4"/>
        <v>1</v>
      </c>
      <c r="M2400">
        <f ca="1">VLOOKUP(F2400,Cities!$A$1:$I$69,4,0)*R2400*L2400</f>
        <v>7632</v>
      </c>
      <c r="N2400">
        <f t="shared" ca="1" si="5"/>
        <v>40572</v>
      </c>
      <c r="O2400" t="str">
        <f ca="1">VLOOKUP(F2400,Cities!$A$1:$E$69,5,0)</f>
        <v>Summer</v>
      </c>
      <c r="P2400">
        <f t="shared" ca="1" si="6"/>
        <v>4</v>
      </c>
      <c r="Q2400" t="str">
        <f ca="1">VLOOKUP(P2400,Sheet2!$A$1:$B$5,2,0)</f>
        <v>Friends</v>
      </c>
      <c r="R2400">
        <f ca="1">VLOOKUP(P2400,Sheet2!$A$1:$C$5,3,0)</f>
        <v>6</v>
      </c>
    </row>
    <row r="2401" spans="1:18" ht="14.25" customHeight="1">
      <c r="A2401" s="4">
        <v>2400</v>
      </c>
      <c r="B2401">
        <f t="shared" ca="1" si="0"/>
        <v>234</v>
      </c>
      <c r="C2401">
        <f t="shared" ca="1" si="1"/>
        <v>4</v>
      </c>
      <c r="D2401" t="str">
        <f ca="1">VLOOKUP(C2401,Stay!$A$1:$B$5,2,0)</f>
        <v>1 month</v>
      </c>
      <c r="E2401">
        <f ca="1">VLOOKUP(C2401,Stay!$A$1:$C$5,3,0)</f>
        <v>30</v>
      </c>
      <c r="F2401">
        <f t="shared" ca="1" si="2"/>
        <v>5</v>
      </c>
      <c r="G2401" t="str">
        <f ca="1">VLOOKUP(F2401,Cities!$A$1:$C$69,2,0)</f>
        <v>Austin</v>
      </c>
      <c r="H2401" t="str">
        <f ca="1">VLOOKUP(F2401,Cities!$A$1:$F$69,6,0)</f>
        <v>Historical-Modern, Nightlife</v>
      </c>
      <c r="I2401" t="str">
        <f ca="1">VLOOKUP(F2401,Cities!$A$1:$C$69,3,0)</f>
        <v>North America</v>
      </c>
      <c r="J2401">
        <f t="shared" ca="1" si="3"/>
        <v>1</v>
      </c>
      <c r="K2401">
        <f ca="1">VLOOKUP(F2401,Cities!$A$1:$I$69,6+J2401,0)*R2401*E2401</f>
        <v>1650</v>
      </c>
      <c r="L2401">
        <f t="shared" ca="1" si="4"/>
        <v>1</v>
      </c>
      <c r="M2401">
        <f ca="1">VLOOKUP(F2401,Cities!$A$1:$I$69,4,0)*R2401*L2401</f>
        <v>60</v>
      </c>
      <c r="N2401">
        <f t="shared" ca="1" si="5"/>
        <v>1710</v>
      </c>
      <c r="O2401" t="str">
        <f ca="1">VLOOKUP(F2401,Cities!$A$1:$E$69,5,0)</f>
        <v>Spring</v>
      </c>
      <c r="P2401">
        <f t="shared" ca="1" si="6"/>
        <v>1</v>
      </c>
      <c r="Q2401" t="str">
        <f ca="1">VLOOKUP(P2401,Sheet2!$A$1:$B$5,2,0)</f>
        <v>Solo</v>
      </c>
      <c r="R2401">
        <f ca="1">VLOOKUP(P2401,Sheet2!$A$1:$C$5,3,0)</f>
        <v>1</v>
      </c>
    </row>
    <row r="2402" spans="1:18" ht="14.25" customHeight="1">
      <c r="A2402" s="4">
        <v>2401</v>
      </c>
      <c r="B2402">
        <f t="shared" ca="1" si="0"/>
        <v>283</v>
      </c>
      <c r="C2402">
        <f t="shared" ca="1" si="1"/>
        <v>2</v>
      </c>
      <c r="D2402" t="str">
        <f ca="1">VLOOKUP(C2402,Stay!$A$1:$B$5,2,0)</f>
        <v>1 week</v>
      </c>
      <c r="E2402">
        <f ca="1">VLOOKUP(C2402,Stay!$A$1:$C$5,3,0)</f>
        <v>7</v>
      </c>
      <c r="F2402">
        <f t="shared" ca="1" si="2"/>
        <v>61</v>
      </c>
      <c r="G2402" t="str">
        <f ca="1">VLOOKUP(F2402,Cities!$A$1:$C$69,2,0)</f>
        <v>Trentino</v>
      </c>
      <c r="H2402" t="str">
        <f ca="1">VLOOKUP(F2402,Cities!$A$1:$F$69,6,0)</f>
        <v>Terrain</v>
      </c>
      <c r="I2402" t="str">
        <f ca="1">VLOOKUP(F2402,Cities!$A$1:$C$69,3,0)</f>
        <v>Europe</v>
      </c>
      <c r="J2402">
        <f t="shared" ca="1" si="3"/>
        <v>3</v>
      </c>
      <c r="K2402">
        <f ca="1">VLOOKUP(F2402,Cities!$A$1:$I$69,6+J2402,0)*R2402*E2402</f>
        <v>266</v>
      </c>
      <c r="L2402">
        <f t="shared" ca="1" si="4"/>
        <v>1</v>
      </c>
      <c r="M2402">
        <f ca="1">VLOOKUP(F2402,Cities!$A$1:$I$69,4,0)*R2402*L2402</f>
        <v>910</v>
      </c>
      <c r="N2402">
        <f t="shared" ca="1" si="5"/>
        <v>1176</v>
      </c>
      <c r="O2402" t="str">
        <f ca="1">VLOOKUP(F2402,Cities!$A$1:$E$69,5,0)</f>
        <v>Summer</v>
      </c>
      <c r="P2402">
        <f t="shared" ca="1" si="6"/>
        <v>1</v>
      </c>
      <c r="Q2402" t="str">
        <f ca="1">VLOOKUP(P2402,Sheet2!$A$1:$B$5,2,0)</f>
        <v>Solo</v>
      </c>
      <c r="R2402">
        <f ca="1">VLOOKUP(P2402,Sheet2!$A$1:$C$5,3,0)</f>
        <v>1</v>
      </c>
    </row>
    <row r="2403" spans="1:18" ht="14.25" customHeight="1">
      <c r="A2403" s="4">
        <v>2402</v>
      </c>
      <c r="B2403">
        <f t="shared" ca="1" si="0"/>
        <v>2</v>
      </c>
      <c r="C2403">
        <f t="shared" ca="1" si="1"/>
        <v>3</v>
      </c>
      <c r="D2403" t="str">
        <f ca="1">VLOOKUP(C2403,Stay!$A$1:$B$5,2,0)</f>
        <v>2 weeks</v>
      </c>
      <c r="E2403">
        <f ca="1">VLOOKUP(C2403,Stay!$A$1:$C$5,3,0)</f>
        <v>14</v>
      </c>
      <c r="F2403">
        <f t="shared" ca="1" si="2"/>
        <v>52</v>
      </c>
      <c r="G2403" t="str">
        <f ca="1">VLOOKUP(F2403,Cities!$A$1:$C$69,2,0)</f>
        <v>Salem</v>
      </c>
      <c r="H2403" t="str">
        <f ca="1">VLOOKUP(F2403,Cities!$A$1:$F$69,6,0)</f>
        <v>Historical</v>
      </c>
      <c r="I2403" t="str">
        <f ca="1">VLOOKUP(F2403,Cities!$A$1:$C$69,3,0)</f>
        <v>North America</v>
      </c>
      <c r="J2403">
        <f t="shared" ca="1" si="3"/>
        <v>3</v>
      </c>
      <c r="K2403">
        <f ca="1">VLOOKUP(F2403,Cities!$A$1:$I$69,6+J2403,0)*R2403*E2403</f>
        <v>3528</v>
      </c>
      <c r="L2403">
        <f t="shared" ca="1" si="4"/>
        <v>2</v>
      </c>
      <c r="M2403">
        <f ca="1">VLOOKUP(F2403,Cities!$A$1:$I$69,4,0)*R2403*L2403</f>
        <v>1240</v>
      </c>
      <c r="N2403">
        <f t="shared" ca="1" si="5"/>
        <v>4768</v>
      </c>
      <c r="O2403" t="str">
        <f ca="1">VLOOKUP(F2403,Cities!$A$1:$E$69,5,0)</f>
        <v>Summer</v>
      </c>
      <c r="P2403">
        <f t="shared" ca="1" si="6"/>
        <v>3</v>
      </c>
      <c r="Q2403" t="str">
        <f ca="1">VLOOKUP(P2403,Sheet2!$A$1:$B$5,2,0)</f>
        <v>Romantic</v>
      </c>
      <c r="R2403">
        <f ca="1">VLOOKUP(P2403,Sheet2!$A$1:$C$5,3,0)</f>
        <v>2</v>
      </c>
    </row>
    <row r="2404" spans="1:18" ht="14.25" customHeight="1">
      <c r="A2404" s="4">
        <v>2403</v>
      </c>
      <c r="B2404">
        <f t="shared" ca="1" si="0"/>
        <v>168</v>
      </c>
      <c r="C2404">
        <f t="shared" ca="1" si="1"/>
        <v>4</v>
      </c>
      <c r="D2404" t="str">
        <f ca="1">VLOOKUP(C2404,Stay!$A$1:$B$5,2,0)</f>
        <v>1 month</v>
      </c>
      <c r="E2404">
        <f ca="1">VLOOKUP(C2404,Stay!$A$1:$C$5,3,0)</f>
        <v>30</v>
      </c>
      <c r="F2404">
        <f t="shared" ca="1" si="2"/>
        <v>67</v>
      </c>
      <c r="G2404" t="str">
        <f ca="1">VLOOKUP(F2404,Cities!$A$1:$C$69,2,0)</f>
        <v>Ville de Quebec</v>
      </c>
      <c r="H2404" t="str">
        <f ca="1">VLOOKUP(F2404,Cities!$A$1:$F$69,6,0)</f>
        <v>Historical</v>
      </c>
      <c r="I2404" t="str">
        <f ca="1">VLOOKUP(F2404,Cities!$A$1:$C$69,3,0)</f>
        <v>North America</v>
      </c>
      <c r="J2404">
        <f t="shared" ca="1" si="3"/>
        <v>1</v>
      </c>
      <c r="K2404">
        <f ca="1">VLOOKUP(F2404,Cities!$A$1:$I$69,6+J2404,0)*R2404*E2404</f>
        <v>3240</v>
      </c>
      <c r="L2404">
        <f t="shared" ca="1" si="4"/>
        <v>2</v>
      </c>
      <c r="M2404">
        <f ca="1">VLOOKUP(F2404,Cities!$A$1:$I$69,4,0)*R2404*L2404</f>
        <v>2200</v>
      </c>
      <c r="N2404">
        <f t="shared" ca="1" si="5"/>
        <v>5440</v>
      </c>
      <c r="O2404" t="str">
        <f ca="1">VLOOKUP(F2404,Cities!$A$1:$E$69,5,0)</f>
        <v>Summer</v>
      </c>
      <c r="P2404">
        <f t="shared" ca="1" si="6"/>
        <v>3</v>
      </c>
      <c r="Q2404" t="str">
        <f ca="1">VLOOKUP(P2404,Sheet2!$A$1:$B$5,2,0)</f>
        <v>Romantic</v>
      </c>
      <c r="R2404">
        <f ca="1">VLOOKUP(P2404,Sheet2!$A$1:$C$5,3,0)</f>
        <v>2</v>
      </c>
    </row>
    <row r="2405" spans="1:18" ht="14.25" customHeight="1">
      <c r="A2405" s="4">
        <v>2404</v>
      </c>
      <c r="B2405">
        <f t="shared" ca="1" si="0"/>
        <v>288</v>
      </c>
      <c r="C2405">
        <f t="shared" ca="1" si="1"/>
        <v>3</v>
      </c>
      <c r="D2405" t="str">
        <f ca="1">VLOOKUP(C2405,Stay!$A$1:$B$5,2,0)</f>
        <v>2 weeks</v>
      </c>
      <c r="E2405">
        <f ca="1">VLOOKUP(C2405,Stay!$A$1:$C$5,3,0)</f>
        <v>14</v>
      </c>
      <c r="F2405">
        <f t="shared" ca="1" si="2"/>
        <v>44</v>
      </c>
      <c r="G2405" t="str">
        <f ca="1">VLOOKUP(F2405,Cities!$A$1:$C$69,2,0)</f>
        <v>Northern Rivers</v>
      </c>
      <c r="H2405" t="str">
        <f ca="1">VLOOKUP(F2405,Cities!$A$1:$F$69,6,0)</f>
        <v>Beach, Adventure-Water</v>
      </c>
      <c r="I2405" t="str">
        <f ca="1">VLOOKUP(F2405,Cities!$A$1:$C$69,3,0)</f>
        <v>Australia</v>
      </c>
      <c r="J2405">
        <f t="shared" ca="1" si="3"/>
        <v>3</v>
      </c>
      <c r="K2405">
        <f ca="1">VLOOKUP(F2405,Cities!$A$1:$I$69,6+J2405,0)*R2405*E2405</f>
        <v>5502</v>
      </c>
      <c r="L2405">
        <f t="shared" ca="1" si="4"/>
        <v>2</v>
      </c>
      <c r="M2405">
        <f ca="1">VLOOKUP(F2405,Cities!$A$1:$I$69,4,0)*R2405*L2405</f>
        <v>1680</v>
      </c>
      <c r="N2405">
        <f t="shared" ca="1" si="5"/>
        <v>7182</v>
      </c>
      <c r="O2405" t="str">
        <f ca="1">VLOOKUP(F2405,Cities!$A$1:$E$69,5,0)</f>
        <v>Spring</v>
      </c>
      <c r="P2405">
        <f t="shared" ca="1" si="6"/>
        <v>1</v>
      </c>
      <c r="Q2405" t="str">
        <f ca="1">VLOOKUP(P2405,Sheet2!$A$1:$B$5,2,0)</f>
        <v>Solo</v>
      </c>
      <c r="R2405">
        <f ca="1">VLOOKUP(P2405,Sheet2!$A$1:$C$5,3,0)</f>
        <v>1</v>
      </c>
    </row>
    <row r="2406" spans="1:18" ht="14.25" customHeight="1">
      <c r="A2406" s="4">
        <v>2405</v>
      </c>
      <c r="B2406">
        <f t="shared" ca="1" si="0"/>
        <v>278</v>
      </c>
      <c r="C2406">
        <f t="shared" ca="1" si="1"/>
        <v>2</v>
      </c>
      <c r="D2406" t="str">
        <f ca="1">VLOOKUP(C2406,Stay!$A$1:$B$5,2,0)</f>
        <v>1 week</v>
      </c>
      <c r="E2406">
        <f ca="1">VLOOKUP(C2406,Stay!$A$1:$C$5,3,0)</f>
        <v>7</v>
      </c>
      <c r="F2406">
        <f t="shared" ca="1" si="2"/>
        <v>9</v>
      </c>
      <c r="G2406" t="str">
        <f ca="1">VLOOKUP(F2406,Cities!$A$1:$C$69,2,0)</f>
        <v>Berlin</v>
      </c>
      <c r="H2406" t="str">
        <f ca="1">VLOOKUP(F2406,Cities!$A$1:$F$69,6,0)</f>
        <v>Historical-Modern, Park</v>
      </c>
      <c r="I2406" t="str">
        <f ca="1">VLOOKUP(F2406,Cities!$A$1:$C$69,3,0)</f>
        <v>Europe</v>
      </c>
      <c r="J2406">
        <f t="shared" ca="1" si="3"/>
        <v>2</v>
      </c>
      <c r="K2406">
        <f ca="1">VLOOKUP(F2406,Cities!$A$1:$I$69,6+J2406,0)*R2406*E2406</f>
        <v>1582</v>
      </c>
      <c r="L2406">
        <f t="shared" ca="1" si="4"/>
        <v>2</v>
      </c>
      <c r="M2406">
        <f ca="1">VLOOKUP(F2406,Cities!$A$1:$I$69,4,0)*R2406*L2406</f>
        <v>3800</v>
      </c>
      <c r="N2406">
        <f t="shared" ca="1" si="5"/>
        <v>5382</v>
      </c>
      <c r="O2406" t="str">
        <f ca="1">VLOOKUP(F2406,Cities!$A$1:$E$69,5,0)</f>
        <v>Summer</v>
      </c>
      <c r="P2406">
        <f t="shared" ca="1" si="6"/>
        <v>3</v>
      </c>
      <c r="Q2406" t="str">
        <f ca="1">VLOOKUP(P2406,Sheet2!$A$1:$B$5,2,0)</f>
        <v>Romantic</v>
      </c>
      <c r="R2406">
        <f ca="1">VLOOKUP(P2406,Sheet2!$A$1:$C$5,3,0)</f>
        <v>2</v>
      </c>
    </row>
    <row r="2407" spans="1:18" ht="14.25" customHeight="1">
      <c r="A2407" s="4">
        <v>2406</v>
      </c>
      <c r="B2407">
        <f t="shared" ca="1" si="0"/>
        <v>11</v>
      </c>
      <c r="C2407">
        <f t="shared" ca="1" si="1"/>
        <v>1</v>
      </c>
      <c r="D2407" t="str">
        <f ca="1">VLOOKUP(C2407,Stay!$A$1:$B$5,2,0)</f>
        <v>3 days</v>
      </c>
      <c r="E2407">
        <f ca="1">VLOOKUP(C2407,Stay!$A$1:$C$5,3,0)</f>
        <v>3</v>
      </c>
      <c r="F2407">
        <f t="shared" ca="1" si="2"/>
        <v>54</v>
      </c>
      <c r="G2407" t="str">
        <f ca="1">VLOOKUP(F2407,Cities!$A$1:$C$69,2,0)</f>
        <v>San Francisco</v>
      </c>
      <c r="H2407" t="str">
        <f ca="1">VLOOKUP(F2407,Cities!$A$1:$F$69,6,0)</f>
        <v>Beach</v>
      </c>
      <c r="I2407" t="str">
        <f ca="1">VLOOKUP(F2407,Cities!$A$1:$C$69,3,0)</f>
        <v>North America</v>
      </c>
      <c r="J2407">
        <f t="shared" ca="1" si="3"/>
        <v>2</v>
      </c>
      <c r="K2407">
        <f ca="1">VLOOKUP(F2407,Cities!$A$1:$I$69,6+J2407,0)*R2407*E2407</f>
        <v>516</v>
      </c>
      <c r="L2407">
        <f t="shared" ca="1" si="4"/>
        <v>1</v>
      </c>
      <c r="M2407">
        <f ca="1">VLOOKUP(F2407,Cities!$A$1:$I$69,4,0)*R2407*L2407</f>
        <v>360</v>
      </c>
      <c r="N2407">
        <f t="shared" ca="1" si="5"/>
        <v>876</v>
      </c>
      <c r="O2407" t="str">
        <f ca="1">VLOOKUP(F2407,Cities!$A$1:$E$69,5,0)</f>
        <v>Summer</v>
      </c>
      <c r="P2407">
        <f t="shared" ca="1" si="6"/>
        <v>1</v>
      </c>
      <c r="Q2407" t="str">
        <f ca="1">VLOOKUP(P2407,Sheet2!$A$1:$B$5,2,0)</f>
        <v>Solo</v>
      </c>
      <c r="R2407">
        <f ca="1">VLOOKUP(P2407,Sheet2!$A$1:$C$5,3,0)</f>
        <v>1</v>
      </c>
    </row>
    <row r="2408" spans="1:18" ht="14.25" customHeight="1">
      <c r="A2408" s="4">
        <v>2407</v>
      </c>
      <c r="B2408">
        <f t="shared" ca="1" si="0"/>
        <v>41</v>
      </c>
      <c r="C2408">
        <f t="shared" ca="1" si="1"/>
        <v>4</v>
      </c>
      <c r="D2408" t="str">
        <f ca="1">VLOOKUP(C2408,Stay!$A$1:$B$5,2,0)</f>
        <v>1 month</v>
      </c>
      <c r="E2408">
        <f ca="1">VLOOKUP(C2408,Stay!$A$1:$C$5,3,0)</f>
        <v>30</v>
      </c>
      <c r="F2408">
        <f t="shared" ca="1" si="2"/>
        <v>37</v>
      </c>
      <c r="G2408" t="str">
        <f ca="1">VLOOKUP(F2408,Cities!$A$1:$C$69,2,0)</f>
        <v>Melbourne</v>
      </c>
      <c r="H2408" t="str">
        <f ca="1">VLOOKUP(F2408,Cities!$A$1:$F$69,6,0)</f>
        <v>Modern, Beach, Adventure-Modern</v>
      </c>
      <c r="I2408" t="str">
        <f ca="1">VLOOKUP(F2408,Cities!$A$1:$C$69,3,0)</f>
        <v>Australia</v>
      </c>
      <c r="J2408">
        <f t="shared" ca="1" si="3"/>
        <v>1</v>
      </c>
      <c r="K2408">
        <f ca="1">VLOOKUP(F2408,Cities!$A$1:$I$69,6+J2408,0)*R2408*E2408</f>
        <v>1350</v>
      </c>
      <c r="L2408">
        <f t="shared" ca="1" si="4"/>
        <v>1</v>
      </c>
      <c r="M2408">
        <f ca="1">VLOOKUP(F2408,Cities!$A$1:$I$69,4,0)*R2408*L2408</f>
        <v>1360</v>
      </c>
      <c r="N2408">
        <f t="shared" ca="1" si="5"/>
        <v>2710</v>
      </c>
      <c r="O2408" t="str">
        <f ca="1">VLOOKUP(F2408,Cities!$A$1:$E$69,5,0)</f>
        <v>Spring</v>
      </c>
      <c r="P2408">
        <f t="shared" ca="1" si="6"/>
        <v>1</v>
      </c>
      <c r="Q2408" t="str">
        <f ca="1">VLOOKUP(P2408,Sheet2!$A$1:$B$5,2,0)</f>
        <v>Solo</v>
      </c>
      <c r="R2408">
        <f ca="1">VLOOKUP(P2408,Sheet2!$A$1:$C$5,3,0)</f>
        <v>1</v>
      </c>
    </row>
    <row r="2409" spans="1:18" ht="14.25" customHeight="1">
      <c r="A2409" s="4">
        <v>2408</v>
      </c>
      <c r="B2409">
        <f t="shared" ca="1" si="0"/>
        <v>170</v>
      </c>
      <c r="C2409">
        <f t="shared" ca="1" si="1"/>
        <v>1</v>
      </c>
      <c r="D2409" t="str">
        <f ca="1">VLOOKUP(C2409,Stay!$A$1:$B$5,2,0)</f>
        <v>3 days</v>
      </c>
      <c r="E2409">
        <f ca="1">VLOOKUP(C2409,Stay!$A$1:$C$5,3,0)</f>
        <v>3</v>
      </c>
      <c r="F2409">
        <f t="shared" ca="1" si="2"/>
        <v>65</v>
      </c>
      <c r="G2409" t="str">
        <f ca="1">VLOOKUP(F2409,Cities!$A$1:$C$69,2,0)</f>
        <v>Victoria</v>
      </c>
      <c r="H2409" t="str">
        <f ca="1">VLOOKUP(F2409,Cities!$A$1:$F$69,6,0)</f>
        <v>Historical</v>
      </c>
      <c r="I2409" t="str">
        <f ca="1">VLOOKUP(F2409,Cities!$A$1:$C$69,3,0)</f>
        <v>North America</v>
      </c>
      <c r="J2409">
        <f t="shared" ca="1" si="3"/>
        <v>2</v>
      </c>
      <c r="K2409">
        <f ca="1">VLOOKUP(F2409,Cities!$A$1:$I$69,6+J2409,0)*R2409*E2409</f>
        <v>1800</v>
      </c>
      <c r="L2409">
        <f t="shared" ca="1" si="4"/>
        <v>1</v>
      </c>
      <c r="M2409">
        <f ca="1">VLOOKUP(F2409,Cities!$A$1:$I$69,4,0)*R2409*L2409</f>
        <v>1200</v>
      </c>
      <c r="N2409">
        <f t="shared" ca="1" si="5"/>
        <v>3000</v>
      </c>
      <c r="O2409" t="str">
        <f ca="1">VLOOKUP(F2409,Cities!$A$1:$E$69,5,0)</f>
        <v>Summer</v>
      </c>
      <c r="P2409">
        <f t="shared" ca="1" si="6"/>
        <v>2</v>
      </c>
      <c r="Q2409" t="str">
        <f ca="1">VLOOKUP(P2409,Sheet2!$A$1:$B$5,2,0)</f>
        <v>Family</v>
      </c>
      <c r="R2409">
        <f ca="1">VLOOKUP(P2409,Sheet2!$A$1:$C$5,3,0)</f>
        <v>4</v>
      </c>
    </row>
    <row r="2410" spans="1:18" ht="14.25" customHeight="1">
      <c r="A2410" s="4">
        <v>2409</v>
      </c>
      <c r="B2410">
        <f t="shared" ca="1" si="0"/>
        <v>63</v>
      </c>
      <c r="C2410">
        <f t="shared" ca="1" si="1"/>
        <v>3</v>
      </c>
      <c r="D2410" t="str">
        <f ca="1">VLOOKUP(C2410,Stay!$A$1:$B$5,2,0)</f>
        <v>2 weeks</v>
      </c>
      <c r="E2410">
        <f ca="1">VLOOKUP(C2410,Stay!$A$1:$C$5,3,0)</f>
        <v>14</v>
      </c>
      <c r="F2410">
        <f t="shared" ca="1" si="2"/>
        <v>42</v>
      </c>
      <c r="G2410" t="str">
        <f ca="1">VLOOKUP(F2410,Cities!$A$1:$C$69,2,0)</f>
        <v>New Orleans</v>
      </c>
      <c r="H2410" t="str">
        <f ca="1">VLOOKUP(F2410,Cities!$A$1:$F$69,6,0)</f>
        <v>Historical-Modern</v>
      </c>
      <c r="I2410" t="str">
        <f ca="1">VLOOKUP(F2410,Cities!$A$1:$C$69,3,0)</f>
        <v>North America</v>
      </c>
      <c r="J2410">
        <f t="shared" ca="1" si="3"/>
        <v>3</v>
      </c>
      <c r="K2410">
        <f ca="1">VLOOKUP(F2410,Cities!$A$1:$I$69,6+J2410,0)*R2410*E2410</f>
        <v>25592</v>
      </c>
      <c r="L2410">
        <f t="shared" ca="1" si="4"/>
        <v>1</v>
      </c>
      <c r="M2410">
        <f ca="1">VLOOKUP(F2410,Cities!$A$1:$I$69,4,0)*R2410*L2410</f>
        <v>640</v>
      </c>
      <c r="N2410">
        <f t="shared" ca="1" si="5"/>
        <v>26232</v>
      </c>
      <c r="O2410" t="str">
        <f ca="1">VLOOKUP(F2410,Cities!$A$1:$E$69,5,0)</f>
        <v>Spring</v>
      </c>
      <c r="P2410">
        <f t="shared" ca="1" si="6"/>
        <v>2</v>
      </c>
      <c r="Q2410" t="str">
        <f ca="1">VLOOKUP(P2410,Sheet2!$A$1:$B$5,2,0)</f>
        <v>Family</v>
      </c>
      <c r="R2410">
        <f ca="1">VLOOKUP(P2410,Sheet2!$A$1:$C$5,3,0)</f>
        <v>4</v>
      </c>
    </row>
    <row r="2411" spans="1:18" ht="14.25" customHeight="1">
      <c r="A2411" s="4">
        <v>2410</v>
      </c>
      <c r="B2411">
        <f t="shared" ca="1" si="0"/>
        <v>163</v>
      </c>
      <c r="C2411">
        <f t="shared" ca="1" si="1"/>
        <v>3</v>
      </c>
      <c r="D2411" t="str">
        <f ca="1">VLOOKUP(C2411,Stay!$A$1:$B$5,2,0)</f>
        <v>2 weeks</v>
      </c>
      <c r="E2411">
        <f ca="1">VLOOKUP(C2411,Stay!$A$1:$C$5,3,0)</f>
        <v>14</v>
      </c>
      <c r="F2411">
        <f t="shared" ca="1" si="2"/>
        <v>32</v>
      </c>
      <c r="G2411" t="str">
        <f ca="1">VLOOKUP(F2411,Cities!$A$1:$C$69,2,0)</f>
        <v>Lyon</v>
      </c>
      <c r="H2411" t="str">
        <f ca="1">VLOOKUP(F2411,Cities!$A$1:$F$69,6,0)</f>
        <v>Historical, Beach, Terrain</v>
      </c>
      <c r="I2411" t="str">
        <f ca="1">VLOOKUP(F2411,Cities!$A$1:$C$69,3,0)</f>
        <v>Europe</v>
      </c>
      <c r="J2411">
        <f t="shared" ca="1" si="3"/>
        <v>1</v>
      </c>
      <c r="K2411">
        <f ca="1">VLOOKUP(F2411,Cities!$A$1:$I$69,6+J2411,0)*R2411*E2411</f>
        <v>3948</v>
      </c>
      <c r="L2411">
        <f t="shared" ca="1" si="4"/>
        <v>1</v>
      </c>
      <c r="M2411">
        <f ca="1">VLOOKUP(F2411,Cities!$A$1:$I$69,4,0)*R2411*L2411</f>
        <v>7200</v>
      </c>
      <c r="N2411">
        <f t="shared" ca="1" si="5"/>
        <v>11148</v>
      </c>
      <c r="O2411" t="str">
        <f ca="1">VLOOKUP(F2411,Cities!$A$1:$E$69,5,0)</f>
        <v>Summer</v>
      </c>
      <c r="P2411">
        <f t="shared" ca="1" si="6"/>
        <v>4</v>
      </c>
      <c r="Q2411" t="str">
        <f ca="1">VLOOKUP(P2411,Sheet2!$A$1:$B$5,2,0)</f>
        <v>Friends</v>
      </c>
      <c r="R2411">
        <f ca="1">VLOOKUP(P2411,Sheet2!$A$1:$C$5,3,0)</f>
        <v>6</v>
      </c>
    </row>
    <row r="2412" spans="1:18" ht="14.25" customHeight="1">
      <c r="A2412" s="4">
        <v>2411</v>
      </c>
      <c r="B2412">
        <f t="shared" ca="1" si="0"/>
        <v>205</v>
      </c>
      <c r="C2412">
        <f t="shared" ca="1" si="1"/>
        <v>1</v>
      </c>
      <c r="D2412" t="str">
        <f ca="1">VLOOKUP(C2412,Stay!$A$1:$B$5,2,0)</f>
        <v>3 days</v>
      </c>
      <c r="E2412">
        <f ca="1">VLOOKUP(C2412,Stay!$A$1:$C$5,3,0)</f>
        <v>3</v>
      </c>
      <c r="F2412">
        <f t="shared" ca="1" si="2"/>
        <v>31</v>
      </c>
      <c r="G2412" t="str">
        <f ca="1">VLOOKUP(F2412,Cities!$A$1:$C$69,2,0)</f>
        <v>Los Angeles</v>
      </c>
      <c r="H2412" t="str">
        <f ca="1">VLOOKUP(F2412,Cities!$A$1:$F$69,6,0)</f>
        <v>Beach, Terrain</v>
      </c>
      <c r="I2412" t="str">
        <f ca="1">VLOOKUP(F2412,Cities!$A$1:$C$69,3,0)</f>
        <v>North America</v>
      </c>
      <c r="J2412">
        <f t="shared" ca="1" si="3"/>
        <v>1</v>
      </c>
      <c r="K2412">
        <f ca="1">VLOOKUP(F2412,Cities!$A$1:$I$69,6+J2412,0)*R2412*E2412</f>
        <v>420</v>
      </c>
      <c r="L2412">
        <f t="shared" ca="1" si="4"/>
        <v>2</v>
      </c>
      <c r="M2412">
        <f ca="1">VLOOKUP(F2412,Cities!$A$1:$I$69,4,0)*R2412*L2412</f>
        <v>880</v>
      </c>
      <c r="N2412">
        <f t="shared" ca="1" si="5"/>
        <v>1300</v>
      </c>
      <c r="O2412" t="str">
        <f ca="1">VLOOKUP(F2412,Cities!$A$1:$E$69,5,0)</f>
        <v>Summer</v>
      </c>
      <c r="P2412">
        <f t="shared" ca="1" si="6"/>
        <v>3</v>
      </c>
      <c r="Q2412" t="str">
        <f ca="1">VLOOKUP(P2412,Sheet2!$A$1:$B$5,2,0)</f>
        <v>Romantic</v>
      </c>
      <c r="R2412">
        <f ca="1">VLOOKUP(P2412,Sheet2!$A$1:$C$5,3,0)</f>
        <v>2</v>
      </c>
    </row>
    <row r="2413" spans="1:18" ht="14.25" customHeight="1">
      <c r="A2413" s="4">
        <v>2412</v>
      </c>
      <c r="B2413">
        <f t="shared" ca="1" si="0"/>
        <v>233</v>
      </c>
      <c r="C2413">
        <f t="shared" ca="1" si="1"/>
        <v>2</v>
      </c>
      <c r="D2413" t="str">
        <f ca="1">VLOOKUP(C2413,Stay!$A$1:$B$5,2,0)</f>
        <v>1 week</v>
      </c>
      <c r="E2413">
        <f ca="1">VLOOKUP(C2413,Stay!$A$1:$C$5,3,0)</f>
        <v>7</v>
      </c>
      <c r="F2413">
        <f t="shared" ca="1" si="2"/>
        <v>37</v>
      </c>
      <c r="G2413" t="str">
        <f ca="1">VLOOKUP(F2413,Cities!$A$1:$C$69,2,0)</f>
        <v>Melbourne</v>
      </c>
      <c r="H2413" t="str">
        <f ca="1">VLOOKUP(F2413,Cities!$A$1:$F$69,6,0)</f>
        <v>Modern, Beach, Adventure-Modern</v>
      </c>
      <c r="I2413" t="str">
        <f ca="1">VLOOKUP(F2413,Cities!$A$1:$C$69,3,0)</f>
        <v>Australia</v>
      </c>
      <c r="J2413">
        <f t="shared" ca="1" si="3"/>
        <v>2</v>
      </c>
      <c r="K2413">
        <f ca="1">VLOOKUP(F2413,Cities!$A$1:$I$69,6+J2413,0)*R2413*E2413</f>
        <v>3164</v>
      </c>
      <c r="L2413">
        <f t="shared" ca="1" si="4"/>
        <v>2</v>
      </c>
      <c r="M2413">
        <f ca="1">VLOOKUP(F2413,Cities!$A$1:$I$69,4,0)*R2413*L2413</f>
        <v>10880</v>
      </c>
      <c r="N2413">
        <f t="shared" ca="1" si="5"/>
        <v>14044</v>
      </c>
      <c r="O2413" t="str">
        <f ca="1">VLOOKUP(F2413,Cities!$A$1:$E$69,5,0)</f>
        <v>Spring</v>
      </c>
      <c r="P2413">
        <f t="shared" ca="1" si="6"/>
        <v>2</v>
      </c>
      <c r="Q2413" t="str">
        <f ca="1">VLOOKUP(P2413,Sheet2!$A$1:$B$5,2,0)</f>
        <v>Family</v>
      </c>
      <c r="R2413">
        <f ca="1">VLOOKUP(P2413,Sheet2!$A$1:$C$5,3,0)</f>
        <v>4</v>
      </c>
    </row>
    <row r="2414" spans="1:18" ht="14.25" customHeight="1">
      <c r="A2414" s="4">
        <v>2413</v>
      </c>
      <c r="B2414">
        <f t="shared" ca="1" si="0"/>
        <v>168</v>
      </c>
      <c r="C2414">
        <f t="shared" ca="1" si="1"/>
        <v>3</v>
      </c>
      <c r="D2414" t="str">
        <f ca="1">VLOOKUP(C2414,Stay!$A$1:$B$5,2,0)</f>
        <v>2 weeks</v>
      </c>
      <c r="E2414">
        <f ca="1">VLOOKUP(C2414,Stay!$A$1:$C$5,3,0)</f>
        <v>14</v>
      </c>
      <c r="F2414">
        <f t="shared" ca="1" si="2"/>
        <v>6</v>
      </c>
      <c r="G2414" t="str">
        <f ca="1">VLOOKUP(F2414,Cities!$A$1:$C$69,2,0)</f>
        <v>Barcelona</v>
      </c>
      <c r="H2414" t="str">
        <f ca="1">VLOOKUP(F2414,Cities!$A$1:$F$69,6,0)</f>
        <v>Historical-Modern, Beach, Architecture, Nightlife</v>
      </c>
      <c r="I2414" t="str">
        <f ca="1">VLOOKUP(F2414,Cities!$A$1:$C$69,3,0)</f>
        <v>Europe</v>
      </c>
      <c r="J2414">
        <f t="shared" ca="1" si="3"/>
        <v>1</v>
      </c>
      <c r="K2414">
        <f ca="1">VLOOKUP(F2414,Cities!$A$1:$I$69,6+J2414,0)*R2414*E2414</f>
        <v>4116</v>
      </c>
      <c r="L2414">
        <f t="shared" ca="1" si="4"/>
        <v>2</v>
      </c>
      <c r="M2414">
        <f ca="1">VLOOKUP(F2414,Cities!$A$1:$I$69,4,0)*R2414*L2414</f>
        <v>14700</v>
      </c>
      <c r="N2414">
        <f t="shared" ca="1" si="5"/>
        <v>18816</v>
      </c>
      <c r="O2414" t="str">
        <f ca="1">VLOOKUP(F2414,Cities!$A$1:$E$69,5,0)</f>
        <v>Summer</v>
      </c>
      <c r="P2414">
        <f t="shared" ca="1" si="6"/>
        <v>4</v>
      </c>
      <c r="Q2414" t="str">
        <f ca="1">VLOOKUP(P2414,Sheet2!$A$1:$B$5,2,0)</f>
        <v>Friends</v>
      </c>
      <c r="R2414">
        <f ca="1">VLOOKUP(P2414,Sheet2!$A$1:$C$5,3,0)</f>
        <v>6</v>
      </c>
    </row>
    <row r="2415" spans="1:18" ht="14.25" customHeight="1">
      <c r="A2415" s="4">
        <v>2414</v>
      </c>
      <c r="B2415">
        <f t="shared" ca="1" si="0"/>
        <v>47</v>
      </c>
      <c r="C2415">
        <f t="shared" ca="1" si="1"/>
        <v>1</v>
      </c>
      <c r="D2415" t="str">
        <f ca="1">VLOOKUP(C2415,Stay!$A$1:$B$5,2,0)</f>
        <v>3 days</v>
      </c>
      <c r="E2415">
        <f ca="1">VLOOKUP(C2415,Stay!$A$1:$C$5,3,0)</f>
        <v>3</v>
      </c>
      <c r="F2415">
        <f t="shared" ca="1" si="2"/>
        <v>49</v>
      </c>
      <c r="G2415" t="str">
        <f ca="1">VLOOKUP(F2415,Cities!$A$1:$C$69,2,0)</f>
        <v>Rhode Island</v>
      </c>
      <c r="H2415" t="str">
        <f ca="1">VLOOKUP(F2415,Cities!$A$1:$F$69,6,0)</f>
        <v>Modern</v>
      </c>
      <c r="I2415" t="str">
        <f ca="1">VLOOKUP(F2415,Cities!$A$1:$C$69,3,0)</f>
        <v>North America</v>
      </c>
      <c r="J2415">
        <f t="shared" ca="1" si="3"/>
        <v>3</v>
      </c>
      <c r="K2415">
        <f ca="1">VLOOKUP(F2415,Cities!$A$1:$I$69,6+J2415,0)*R2415*E2415</f>
        <v>5724</v>
      </c>
      <c r="L2415">
        <f t="shared" ca="1" si="4"/>
        <v>2</v>
      </c>
      <c r="M2415">
        <f ca="1">VLOOKUP(F2415,Cities!$A$1:$I$69,4,0)*R2415*L2415</f>
        <v>4440</v>
      </c>
      <c r="N2415">
        <f t="shared" ca="1" si="5"/>
        <v>10164</v>
      </c>
      <c r="O2415" t="str">
        <f ca="1">VLOOKUP(F2415,Cities!$A$1:$E$69,5,0)</f>
        <v>Summer</v>
      </c>
      <c r="P2415">
        <f t="shared" ca="1" si="6"/>
        <v>4</v>
      </c>
      <c r="Q2415" t="str">
        <f ca="1">VLOOKUP(P2415,Sheet2!$A$1:$B$5,2,0)</f>
        <v>Friends</v>
      </c>
      <c r="R2415">
        <f ca="1">VLOOKUP(P2415,Sheet2!$A$1:$C$5,3,0)</f>
        <v>6</v>
      </c>
    </row>
    <row r="2416" spans="1:18" ht="14.25" customHeight="1">
      <c r="A2416" s="4">
        <v>2415</v>
      </c>
      <c r="B2416">
        <f t="shared" ca="1" si="0"/>
        <v>140</v>
      </c>
      <c r="C2416">
        <f t="shared" ca="1" si="1"/>
        <v>2</v>
      </c>
      <c r="D2416" t="str">
        <f ca="1">VLOOKUP(C2416,Stay!$A$1:$B$5,2,0)</f>
        <v>1 week</v>
      </c>
      <c r="E2416">
        <f ca="1">VLOOKUP(C2416,Stay!$A$1:$C$5,3,0)</f>
        <v>7</v>
      </c>
      <c r="F2416">
        <f t="shared" ca="1" si="2"/>
        <v>11</v>
      </c>
      <c r="G2416" t="str">
        <f ca="1">VLOOKUP(F2416,Cities!$A$1:$C$69,2,0)</f>
        <v>Bordeaux</v>
      </c>
      <c r="H2416" t="str">
        <f ca="1">VLOOKUP(F2416,Cities!$A$1:$F$69,6,0)</f>
        <v>Historical-Modern, Wineyard, Park</v>
      </c>
      <c r="I2416" t="str">
        <f ca="1">VLOOKUP(F2416,Cities!$A$1:$C$69,3,0)</f>
        <v>Europe</v>
      </c>
      <c r="J2416">
        <f t="shared" ca="1" si="3"/>
        <v>2</v>
      </c>
      <c r="K2416">
        <f ca="1">VLOOKUP(F2416,Cities!$A$1:$I$69,6+J2416,0)*R2416*E2416</f>
        <v>2996</v>
      </c>
      <c r="L2416">
        <f t="shared" ca="1" si="4"/>
        <v>1</v>
      </c>
      <c r="M2416">
        <f ca="1">VLOOKUP(F2416,Cities!$A$1:$I$69,4,0)*R2416*L2416</f>
        <v>6000</v>
      </c>
      <c r="N2416">
        <f t="shared" ca="1" si="5"/>
        <v>8996</v>
      </c>
      <c r="O2416" t="str">
        <f ca="1">VLOOKUP(F2416,Cities!$A$1:$E$69,5,0)</f>
        <v>Summer</v>
      </c>
      <c r="P2416">
        <f t="shared" ca="1" si="6"/>
        <v>2</v>
      </c>
      <c r="Q2416" t="str">
        <f ca="1">VLOOKUP(P2416,Sheet2!$A$1:$B$5,2,0)</f>
        <v>Family</v>
      </c>
      <c r="R2416">
        <f ca="1">VLOOKUP(P2416,Sheet2!$A$1:$C$5,3,0)</f>
        <v>4</v>
      </c>
    </row>
    <row r="2417" spans="1:18" ht="14.25" customHeight="1">
      <c r="A2417" s="4">
        <v>2416</v>
      </c>
      <c r="B2417">
        <f t="shared" ca="1" si="0"/>
        <v>36</v>
      </c>
      <c r="C2417">
        <f t="shared" ca="1" si="1"/>
        <v>3</v>
      </c>
      <c r="D2417" t="str">
        <f ca="1">VLOOKUP(C2417,Stay!$A$1:$B$5,2,0)</f>
        <v>2 weeks</v>
      </c>
      <c r="E2417">
        <f ca="1">VLOOKUP(C2417,Stay!$A$1:$C$5,3,0)</f>
        <v>14</v>
      </c>
      <c r="F2417">
        <f t="shared" ca="1" si="2"/>
        <v>41</v>
      </c>
      <c r="G2417" t="str">
        <f ca="1">VLOOKUP(F2417,Cities!$A$1:$C$69,2,0)</f>
        <v>Nashville</v>
      </c>
      <c r="H2417" t="str">
        <f ca="1">VLOOKUP(F2417,Cities!$A$1:$F$69,6,0)</f>
        <v>Modern, Nightlife</v>
      </c>
      <c r="I2417" t="str">
        <f ca="1">VLOOKUP(F2417,Cities!$A$1:$C$69,3,0)</f>
        <v>North America</v>
      </c>
      <c r="J2417">
        <f t="shared" ca="1" si="3"/>
        <v>1</v>
      </c>
      <c r="K2417">
        <f ca="1">VLOOKUP(F2417,Cities!$A$1:$I$69,6+J2417,0)*R2417*E2417</f>
        <v>1596</v>
      </c>
      <c r="L2417">
        <f t="shared" ca="1" si="4"/>
        <v>1</v>
      </c>
      <c r="M2417">
        <f ca="1">VLOOKUP(F2417,Cities!$A$1:$I$69,4,0)*R2417*L2417</f>
        <v>620</v>
      </c>
      <c r="N2417">
        <f t="shared" ca="1" si="5"/>
        <v>2216</v>
      </c>
      <c r="O2417" t="str">
        <f ca="1">VLOOKUP(F2417,Cities!$A$1:$E$69,5,0)</f>
        <v>Spring</v>
      </c>
      <c r="P2417">
        <f t="shared" ca="1" si="6"/>
        <v>3</v>
      </c>
      <c r="Q2417" t="str">
        <f ca="1">VLOOKUP(P2417,Sheet2!$A$1:$B$5,2,0)</f>
        <v>Romantic</v>
      </c>
      <c r="R2417">
        <f ca="1">VLOOKUP(P2417,Sheet2!$A$1:$C$5,3,0)</f>
        <v>2</v>
      </c>
    </row>
    <row r="2418" spans="1:18" ht="14.25" customHeight="1">
      <c r="A2418" s="4">
        <v>2417</v>
      </c>
      <c r="B2418">
        <f t="shared" ca="1" si="0"/>
        <v>231</v>
      </c>
      <c r="C2418">
        <f t="shared" ca="1" si="1"/>
        <v>3</v>
      </c>
      <c r="D2418" t="str">
        <f ca="1">VLOOKUP(C2418,Stay!$A$1:$B$5,2,0)</f>
        <v>2 weeks</v>
      </c>
      <c r="E2418">
        <f ca="1">VLOOKUP(C2418,Stay!$A$1:$C$5,3,0)</f>
        <v>14</v>
      </c>
      <c r="F2418">
        <f t="shared" ca="1" si="2"/>
        <v>14</v>
      </c>
      <c r="G2418" t="str">
        <f ca="1">VLOOKUP(F2418,Cities!$A$1:$C$69,2,0)</f>
        <v>Brussels</v>
      </c>
      <c r="H2418" t="str">
        <f ca="1">VLOOKUP(F2418,Cities!$A$1:$F$69,6,0)</f>
        <v>Historical-Medieval, Beach, Park, Nightlife</v>
      </c>
      <c r="I2418" t="str">
        <f ca="1">VLOOKUP(F2418,Cities!$A$1:$C$69,3,0)</f>
        <v>Europe</v>
      </c>
      <c r="J2418">
        <f t="shared" ca="1" si="3"/>
        <v>2</v>
      </c>
      <c r="K2418">
        <f ca="1">VLOOKUP(F2418,Cities!$A$1:$I$69,6+J2418,0)*R2418*E2418</f>
        <v>6440</v>
      </c>
      <c r="L2418">
        <f t="shared" ca="1" si="4"/>
        <v>1</v>
      </c>
      <c r="M2418">
        <f ca="1">VLOOKUP(F2418,Cities!$A$1:$I$69,4,0)*R2418*L2418</f>
        <v>4320</v>
      </c>
      <c r="N2418">
        <f t="shared" ca="1" si="5"/>
        <v>10760</v>
      </c>
      <c r="O2418" t="str">
        <f ca="1">VLOOKUP(F2418,Cities!$A$1:$E$69,5,0)</f>
        <v>Summer</v>
      </c>
      <c r="P2418">
        <f t="shared" ca="1" si="6"/>
        <v>2</v>
      </c>
      <c r="Q2418" t="str">
        <f ca="1">VLOOKUP(P2418,Sheet2!$A$1:$B$5,2,0)</f>
        <v>Family</v>
      </c>
      <c r="R2418">
        <f ca="1">VLOOKUP(P2418,Sheet2!$A$1:$C$5,3,0)</f>
        <v>4</v>
      </c>
    </row>
    <row r="2419" spans="1:18" ht="14.25" customHeight="1">
      <c r="A2419" s="4">
        <v>2418</v>
      </c>
      <c r="B2419">
        <f t="shared" ca="1" si="0"/>
        <v>69</v>
      </c>
      <c r="C2419">
        <f t="shared" ca="1" si="1"/>
        <v>2</v>
      </c>
      <c r="D2419" t="str">
        <f ca="1">VLOOKUP(C2419,Stay!$A$1:$B$5,2,0)</f>
        <v>1 week</v>
      </c>
      <c r="E2419">
        <f ca="1">VLOOKUP(C2419,Stay!$A$1:$C$5,3,0)</f>
        <v>7</v>
      </c>
      <c r="F2419">
        <f t="shared" ca="1" si="2"/>
        <v>43</v>
      </c>
      <c r="G2419" t="str">
        <f ca="1">VLOOKUP(F2419,Cities!$A$1:$C$69,2,0)</f>
        <v>New York City</v>
      </c>
      <c r="H2419" t="str">
        <f ca="1">VLOOKUP(F2419,Cities!$A$1:$F$69,6,0)</f>
        <v>Modern, Park, Adventure-Land, Architecture, Nightlife</v>
      </c>
      <c r="I2419" t="str">
        <f ca="1">VLOOKUP(F2419,Cities!$A$1:$C$69,3,0)</f>
        <v>North America</v>
      </c>
      <c r="J2419">
        <f t="shared" ca="1" si="3"/>
        <v>3</v>
      </c>
      <c r="K2419">
        <f ca="1">VLOOKUP(F2419,Cities!$A$1:$I$69,6+J2419,0)*R2419*E2419</f>
        <v>19600</v>
      </c>
      <c r="L2419">
        <f t="shared" ca="1" si="4"/>
        <v>1</v>
      </c>
      <c r="M2419">
        <f ca="1">VLOOKUP(F2419,Cities!$A$1:$I$69,4,0)*R2419*L2419</f>
        <v>1000</v>
      </c>
      <c r="N2419">
        <f t="shared" ca="1" si="5"/>
        <v>20600</v>
      </c>
      <c r="O2419" t="str">
        <f ca="1">VLOOKUP(F2419,Cities!$A$1:$E$69,5,0)</f>
        <v>Summer</v>
      </c>
      <c r="P2419">
        <f t="shared" ca="1" si="6"/>
        <v>2</v>
      </c>
      <c r="Q2419" t="str">
        <f ca="1">VLOOKUP(P2419,Sheet2!$A$1:$B$5,2,0)</f>
        <v>Family</v>
      </c>
      <c r="R2419">
        <f ca="1">VLOOKUP(P2419,Sheet2!$A$1:$C$5,3,0)</f>
        <v>4</v>
      </c>
    </row>
    <row r="2420" spans="1:18" ht="14.25" customHeight="1">
      <c r="A2420" s="4">
        <v>2419</v>
      </c>
      <c r="B2420">
        <f t="shared" ca="1" si="0"/>
        <v>139</v>
      </c>
      <c r="C2420">
        <f t="shared" ca="1" si="1"/>
        <v>2</v>
      </c>
      <c r="D2420" t="str">
        <f ca="1">VLOOKUP(C2420,Stay!$A$1:$B$5,2,0)</f>
        <v>1 week</v>
      </c>
      <c r="E2420">
        <f ca="1">VLOOKUP(C2420,Stay!$A$1:$C$5,3,0)</f>
        <v>7</v>
      </c>
      <c r="F2420">
        <f t="shared" ca="1" si="2"/>
        <v>27</v>
      </c>
      <c r="G2420" t="str">
        <f ca="1">VLOOKUP(F2420,Cities!$A$1:$C$69,2,0)</f>
        <v>Hawaii</v>
      </c>
      <c r="H2420" t="str">
        <f ca="1">VLOOKUP(F2420,Cities!$A$1:$F$69,6,0)</f>
        <v>Beach, Terrain, Modern</v>
      </c>
      <c r="I2420" t="str">
        <f ca="1">VLOOKUP(F2420,Cities!$A$1:$C$69,3,0)</f>
        <v>North America</v>
      </c>
      <c r="J2420">
        <f t="shared" ca="1" si="3"/>
        <v>1</v>
      </c>
      <c r="K2420">
        <f ca="1">VLOOKUP(F2420,Cities!$A$1:$I$69,6+J2420,0)*R2420*E2420</f>
        <v>2800</v>
      </c>
      <c r="L2420">
        <f t="shared" ca="1" si="4"/>
        <v>1</v>
      </c>
      <c r="M2420">
        <f ca="1">VLOOKUP(F2420,Cities!$A$1:$I$69,4,0)*R2420*L2420</f>
        <v>3200</v>
      </c>
      <c r="N2420">
        <f t="shared" ca="1" si="5"/>
        <v>6000</v>
      </c>
      <c r="O2420" t="str">
        <f ca="1">VLOOKUP(F2420,Cities!$A$1:$E$69,5,0)</f>
        <v>Summer</v>
      </c>
      <c r="P2420">
        <f t="shared" ca="1" si="6"/>
        <v>2</v>
      </c>
      <c r="Q2420" t="str">
        <f ca="1">VLOOKUP(P2420,Sheet2!$A$1:$B$5,2,0)</f>
        <v>Family</v>
      </c>
      <c r="R2420">
        <f ca="1">VLOOKUP(P2420,Sheet2!$A$1:$C$5,3,0)</f>
        <v>4</v>
      </c>
    </row>
    <row r="2421" spans="1:18" ht="14.25" customHeight="1">
      <c r="A2421" s="4">
        <v>2420</v>
      </c>
      <c r="B2421">
        <f t="shared" ca="1" si="0"/>
        <v>35</v>
      </c>
      <c r="C2421">
        <f t="shared" ca="1" si="1"/>
        <v>2</v>
      </c>
      <c r="D2421" t="str">
        <f ca="1">VLOOKUP(C2421,Stay!$A$1:$B$5,2,0)</f>
        <v>1 week</v>
      </c>
      <c r="E2421">
        <f ca="1">VLOOKUP(C2421,Stay!$A$1:$C$5,3,0)</f>
        <v>7</v>
      </c>
      <c r="F2421">
        <f t="shared" ca="1" si="2"/>
        <v>13</v>
      </c>
      <c r="G2421" t="str">
        <f ca="1">VLOOKUP(F2421,Cities!$A$1:$C$69,2,0)</f>
        <v>Broward County</v>
      </c>
      <c r="H2421" t="str">
        <f ca="1">VLOOKUP(F2421,Cities!$A$1:$F$69,6,0)</f>
        <v>Beach, Modern, Park, Aquatic</v>
      </c>
      <c r="I2421" t="str">
        <f ca="1">VLOOKUP(F2421,Cities!$A$1:$C$69,3,0)</f>
        <v>North America</v>
      </c>
      <c r="J2421">
        <f t="shared" ca="1" si="3"/>
        <v>1</v>
      </c>
      <c r="K2421">
        <f ca="1">VLOOKUP(F2421,Cities!$A$1:$I$69,6+J2421,0)*R2421*E2421</f>
        <v>1848</v>
      </c>
      <c r="L2421">
        <f t="shared" ca="1" si="4"/>
        <v>2</v>
      </c>
      <c r="M2421">
        <f ca="1">VLOOKUP(F2421,Cities!$A$1:$I$69,4,0)*R2421*L2421</f>
        <v>1040</v>
      </c>
      <c r="N2421">
        <f t="shared" ca="1" si="5"/>
        <v>2888</v>
      </c>
      <c r="O2421" t="str">
        <f ca="1">VLOOKUP(F2421,Cities!$A$1:$E$69,5,0)</f>
        <v>Summer</v>
      </c>
      <c r="P2421">
        <f t="shared" ca="1" si="6"/>
        <v>2</v>
      </c>
      <c r="Q2421" t="str">
        <f ca="1">VLOOKUP(P2421,Sheet2!$A$1:$B$5,2,0)</f>
        <v>Family</v>
      </c>
      <c r="R2421">
        <f ca="1">VLOOKUP(P2421,Sheet2!$A$1:$C$5,3,0)</f>
        <v>4</v>
      </c>
    </row>
    <row r="2422" spans="1:18" ht="14.25" customHeight="1">
      <c r="A2422" s="4">
        <v>2421</v>
      </c>
      <c r="B2422">
        <f t="shared" ca="1" si="0"/>
        <v>26</v>
      </c>
      <c r="C2422">
        <f t="shared" ca="1" si="1"/>
        <v>2</v>
      </c>
      <c r="D2422" t="str">
        <f ca="1">VLOOKUP(C2422,Stay!$A$1:$B$5,2,0)</f>
        <v>1 week</v>
      </c>
      <c r="E2422">
        <f ca="1">VLOOKUP(C2422,Stay!$A$1:$C$5,3,0)</f>
        <v>7</v>
      </c>
      <c r="F2422">
        <f t="shared" ca="1" si="2"/>
        <v>40</v>
      </c>
      <c r="G2422" t="str">
        <f ca="1">VLOOKUP(F2422,Cities!$A$1:$C$69,2,0)</f>
        <v>Naples</v>
      </c>
      <c r="H2422" t="str">
        <f ca="1">VLOOKUP(F2422,Cities!$A$1:$F$69,6,0)</f>
        <v>Historical-Ancient, Architecture, Nightlife</v>
      </c>
      <c r="I2422" t="str">
        <f ca="1">VLOOKUP(F2422,Cities!$A$1:$C$69,3,0)</f>
        <v>Europe</v>
      </c>
      <c r="J2422">
        <f t="shared" ca="1" si="3"/>
        <v>3</v>
      </c>
      <c r="K2422">
        <f ca="1">VLOOKUP(F2422,Cities!$A$1:$I$69,6+J2422,0)*R2422*E2422</f>
        <v>2478</v>
      </c>
      <c r="L2422">
        <f t="shared" ca="1" si="4"/>
        <v>1</v>
      </c>
      <c r="M2422">
        <f ca="1">VLOOKUP(F2422,Cities!$A$1:$I$69,4,0)*R2422*L2422</f>
        <v>2200</v>
      </c>
      <c r="N2422">
        <f t="shared" ca="1" si="5"/>
        <v>4678</v>
      </c>
      <c r="O2422" t="str">
        <f ca="1">VLOOKUP(F2422,Cities!$A$1:$E$69,5,0)</f>
        <v>Summer</v>
      </c>
      <c r="P2422">
        <f t="shared" ca="1" si="6"/>
        <v>3</v>
      </c>
      <c r="Q2422" t="str">
        <f ca="1">VLOOKUP(P2422,Sheet2!$A$1:$B$5,2,0)</f>
        <v>Romantic</v>
      </c>
      <c r="R2422">
        <f ca="1">VLOOKUP(P2422,Sheet2!$A$1:$C$5,3,0)</f>
        <v>2</v>
      </c>
    </row>
    <row r="2423" spans="1:18" ht="14.25" customHeight="1">
      <c r="A2423" s="4">
        <v>2422</v>
      </c>
      <c r="B2423">
        <f t="shared" ca="1" si="0"/>
        <v>30</v>
      </c>
      <c r="C2423">
        <f t="shared" ca="1" si="1"/>
        <v>4</v>
      </c>
      <c r="D2423" t="str">
        <f ca="1">VLOOKUP(C2423,Stay!$A$1:$B$5,2,0)</f>
        <v>1 month</v>
      </c>
      <c r="E2423">
        <f ca="1">VLOOKUP(C2423,Stay!$A$1:$C$5,3,0)</f>
        <v>30</v>
      </c>
      <c r="F2423">
        <f t="shared" ca="1" si="2"/>
        <v>3</v>
      </c>
      <c r="G2423" t="str">
        <f ca="1">VLOOKUP(F2423,Cities!$A$1:$C$69,2,0)</f>
        <v>Asheville</v>
      </c>
      <c r="H2423" t="str">
        <f ca="1">VLOOKUP(F2423,Cities!$A$1:$F$69,6,0)</f>
        <v>Historical-Modern, Adventure-Water, Hills, Adventure-Land</v>
      </c>
      <c r="I2423" t="str">
        <f ca="1">VLOOKUP(F2423,Cities!$A$1:$C$69,3,0)</f>
        <v>North America</v>
      </c>
      <c r="J2423">
        <f t="shared" ca="1" si="3"/>
        <v>1</v>
      </c>
      <c r="K2423">
        <f ca="1">VLOOKUP(F2423,Cities!$A$1:$I$69,6+J2423,0)*R2423*E2423</f>
        <v>1380</v>
      </c>
      <c r="L2423">
        <f t="shared" ca="1" si="4"/>
        <v>2</v>
      </c>
      <c r="M2423">
        <f ca="1">VLOOKUP(F2423,Cities!$A$1:$I$69,4,0)*R2423*L2423</f>
        <v>500</v>
      </c>
      <c r="N2423">
        <f t="shared" ca="1" si="5"/>
        <v>1880</v>
      </c>
      <c r="O2423" t="str">
        <f ca="1">VLOOKUP(F2423,Cities!$A$1:$E$69,5,0)</f>
        <v>Summer</v>
      </c>
      <c r="P2423">
        <f t="shared" ca="1" si="6"/>
        <v>1</v>
      </c>
      <c r="Q2423" t="str">
        <f ca="1">VLOOKUP(P2423,Sheet2!$A$1:$B$5,2,0)</f>
        <v>Solo</v>
      </c>
      <c r="R2423">
        <f ca="1">VLOOKUP(P2423,Sheet2!$A$1:$C$5,3,0)</f>
        <v>1</v>
      </c>
    </row>
    <row r="2424" spans="1:18" ht="14.25" customHeight="1">
      <c r="A2424" s="4">
        <v>2423</v>
      </c>
      <c r="B2424">
        <f t="shared" ca="1" si="0"/>
        <v>254</v>
      </c>
      <c r="C2424">
        <f t="shared" ca="1" si="1"/>
        <v>2</v>
      </c>
      <c r="D2424" t="str">
        <f ca="1">VLOOKUP(C2424,Stay!$A$1:$B$5,2,0)</f>
        <v>1 week</v>
      </c>
      <c r="E2424">
        <f ca="1">VLOOKUP(C2424,Stay!$A$1:$C$5,3,0)</f>
        <v>7</v>
      </c>
      <c r="F2424">
        <f t="shared" ca="1" si="2"/>
        <v>9</v>
      </c>
      <c r="G2424" t="str">
        <f ca="1">VLOOKUP(F2424,Cities!$A$1:$C$69,2,0)</f>
        <v>Berlin</v>
      </c>
      <c r="H2424" t="str">
        <f ca="1">VLOOKUP(F2424,Cities!$A$1:$F$69,6,0)</f>
        <v>Historical-Modern, Park</v>
      </c>
      <c r="I2424" t="str">
        <f ca="1">VLOOKUP(F2424,Cities!$A$1:$C$69,3,0)</f>
        <v>Europe</v>
      </c>
      <c r="J2424">
        <f t="shared" ca="1" si="3"/>
        <v>3</v>
      </c>
      <c r="K2424">
        <f ca="1">VLOOKUP(F2424,Cities!$A$1:$I$69,6+J2424,0)*R2424*E2424</f>
        <v>13314</v>
      </c>
      <c r="L2424">
        <f t="shared" ca="1" si="4"/>
        <v>1</v>
      </c>
      <c r="M2424">
        <f ca="1">VLOOKUP(F2424,Cities!$A$1:$I$69,4,0)*R2424*L2424</f>
        <v>5700</v>
      </c>
      <c r="N2424">
        <f t="shared" ca="1" si="5"/>
        <v>19014</v>
      </c>
      <c r="O2424" t="str">
        <f ca="1">VLOOKUP(F2424,Cities!$A$1:$E$69,5,0)</f>
        <v>Summer</v>
      </c>
      <c r="P2424">
        <f t="shared" ca="1" si="6"/>
        <v>4</v>
      </c>
      <c r="Q2424" t="str">
        <f ca="1">VLOOKUP(P2424,Sheet2!$A$1:$B$5,2,0)</f>
        <v>Friends</v>
      </c>
      <c r="R2424">
        <f ca="1">VLOOKUP(P2424,Sheet2!$A$1:$C$5,3,0)</f>
        <v>6</v>
      </c>
    </row>
    <row r="2425" spans="1:18" ht="14.25" customHeight="1">
      <c r="A2425" s="4">
        <v>2424</v>
      </c>
      <c r="B2425">
        <f t="shared" ca="1" si="0"/>
        <v>90</v>
      </c>
      <c r="C2425">
        <f t="shared" ca="1" si="1"/>
        <v>2</v>
      </c>
      <c r="D2425" t="str">
        <f ca="1">VLOOKUP(C2425,Stay!$A$1:$B$5,2,0)</f>
        <v>1 week</v>
      </c>
      <c r="E2425">
        <f ca="1">VLOOKUP(C2425,Stay!$A$1:$C$5,3,0)</f>
        <v>7</v>
      </c>
      <c r="F2425">
        <f t="shared" ca="1" si="2"/>
        <v>21</v>
      </c>
      <c r="G2425" t="str">
        <f ca="1">VLOOKUP(F2425,Cities!$A$1:$C$69,2,0)</f>
        <v>Denver</v>
      </c>
      <c r="H2425" t="str">
        <f ca="1">VLOOKUP(F2425,Cities!$A$1:$F$69,6,0)</f>
        <v>Modern, Hills, Park, Architecture</v>
      </c>
      <c r="I2425" t="str">
        <f ca="1">VLOOKUP(F2425,Cities!$A$1:$C$69,3,0)</f>
        <v>North America</v>
      </c>
      <c r="J2425">
        <f t="shared" ca="1" si="3"/>
        <v>3</v>
      </c>
      <c r="K2425">
        <f ca="1">VLOOKUP(F2425,Cities!$A$1:$I$69,6+J2425,0)*R2425*E2425</f>
        <v>16464</v>
      </c>
      <c r="L2425">
        <f t="shared" ca="1" si="4"/>
        <v>2</v>
      </c>
      <c r="M2425">
        <f ca="1">VLOOKUP(F2425,Cities!$A$1:$I$69,4,0)*R2425*L2425</f>
        <v>1800</v>
      </c>
      <c r="N2425">
        <f t="shared" ca="1" si="5"/>
        <v>18264</v>
      </c>
      <c r="O2425" t="str">
        <f ca="1">VLOOKUP(F2425,Cities!$A$1:$E$69,5,0)</f>
        <v>Summer</v>
      </c>
      <c r="P2425">
        <f t="shared" ca="1" si="6"/>
        <v>4</v>
      </c>
      <c r="Q2425" t="str">
        <f ca="1">VLOOKUP(P2425,Sheet2!$A$1:$B$5,2,0)</f>
        <v>Friends</v>
      </c>
      <c r="R2425">
        <f ca="1">VLOOKUP(P2425,Sheet2!$A$1:$C$5,3,0)</f>
        <v>6</v>
      </c>
    </row>
    <row r="2426" spans="1:18" ht="14.25" customHeight="1">
      <c r="A2426" s="4">
        <v>2425</v>
      </c>
      <c r="B2426">
        <f t="shared" ca="1" si="0"/>
        <v>67</v>
      </c>
      <c r="C2426">
        <f t="shared" ca="1" si="1"/>
        <v>2</v>
      </c>
      <c r="D2426" t="str">
        <f ca="1">VLOOKUP(C2426,Stay!$A$1:$B$5,2,0)</f>
        <v>1 week</v>
      </c>
      <c r="E2426">
        <f ca="1">VLOOKUP(C2426,Stay!$A$1:$C$5,3,0)</f>
        <v>7</v>
      </c>
      <c r="F2426">
        <f t="shared" ca="1" si="2"/>
        <v>17</v>
      </c>
      <c r="G2426" t="str">
        <f ca="1">VLOOKUP(F2426,Cities!$A$1:$C$69,2,0)</f>
        <v>Chicago</v>
      </c>
      <c r="H2426" t="str">
        <f ca="1">VLOOKUP(F2426,Cities!$A$1:$F$69,6,0)</f>
        <v>Modern, Aquatic, Nightlife</v>
      </c>
      <c r="I2426" t="str">
        <f ca="1">VLOOKUP(F2426,Cities!$A$1:$C$69,3,0)</f>
        <v>North America</v>
      </c>
      <c r="J2426">
        <f t="shared" ca="1" si="3"/>
        <v>2</v>
      </c>
      <c r="K2426">
        <f ca="1">VLOOKUP(F2426,Cities!$A$1:$I$69,6+J2426,0)*R2426*E2426</f>
        <v>7560</v>
      </c>
      <c r="L2426">
        <f t="shared" ca="1" si="4"/>
        <v>1</v>
      </c>
      <c r="M2426">
        <f ca="1">VLOOKUP(F2426,Cities!$A$1:$I$69,4,0)*R2426*L2426</f>
        <v>780</v>
      </c>
      <c r="N2426">
        <f t="shared" ca="1" si="5"/>
        <v>8340</v>
      </c>
      <c r="O2426" t="str">
        <f ca="1">VLOOKUP(F2426,Cities!$A$1:$E$69,5,0)</f>
        <v>Summer</v>
      </c>
      <c r="P2426">
        <f t="shared" ca="1" si="6"/>
        <v>4</v>
      </c>
      <c r="Q2426" t="str">
        <f ca="1">VLOOKUP(P2426,Sheet2!$A$1:$B$5,2,0)</f>
        <v>Friends</v>
      </c>
      <c r="R2426">
        <f ca="1">VLOOKUP(P2426,Sheet2!$A$1:$C$5,3,0)</f>
        <v>6</v>
      </c>
    </row>
    <row r="2427" spans="1:18" ht="14.25" customHeight="1">
      <c r="A2427" s="4">
        <v>2426</v>
      </c>
      <c r="B2427">
        <f t="shared" ca="1" si="0"/>
        <v>212</v>
      </c>
      <c r="C2427">
        <f t="shared" ca="1" si="1"/>
        <v>1</v>
      </c>
      <c r="D2427" t="str">
        <f ca="1">VLOOKUP(C2427,Stay!$A$1:$B$5,2,0)</f>
        <v>3 days</v>
      </c>
      <c r="E2427">
        <f ca="1">VLOOKUP(C2427,Stay!$A$1:$C$5,3,0)</f>
        <v>3</v>
      </c>
      <c r="F2427">
        <f t="shared" ca="1" si="2"/>
        <v>25</v>
      </c>
      <c r="G2427" t="str">
        <f ca="1">VLOOKUP(F2427,Cities!$A$1:$C$69,2,0)</f>
        <v>Geneva</v>
      </c>
      <c r="H2427" t="str">
        <f ca="1">VLOOKUP(F2427,Cities!$A$1:$F$69,6,0)</f>
        <v>Historical, Beach, Terrain</v>
      </c>
      <c r="I2427" t="str">
        <f ca="1">VLOOKUP(F2427,Cities!$A$1:$C$69,3,0)</f>
        <v>Europe</v>
      </c>
      <c r="J2427">
        <f t="shared" ca="1" si="3"/>
        <v>2</v>
      </c>
      <c r="K2427">
        <f ca="1">VLOOKUP(F2427,Cities!$A$1:$I$69,6+J2427,0)*R2427*E2427</f>
        <v>1884</v>
      </c>
      <c r="L2427">
        <f t="shared" ca="1" si="4"/>
        <v>2</v>
      </c>
      <c r="M2427">
        <f ca="1">VLOOKUP(F2427,Cities!$A$1:$I$69,4,0)*R2427*L2427</f>
        <v>7840</v>
      </c>
      <c r="N2427">
        <f t="shared" ca="1" si="5"/>
        <v>9724</v>
      </c>
      <c r="O2427" t="str">
        <f ca="1">VLOOKUP(F2427,Cities!$A$1:$E$69,5,0)</f>
        <v>Summer</v>
      </c>
      <c r="P2427">
        <f t="shared" ca="1" si="6"/>
        <v>2</v>
      </c>
      <c r="Q2427" t="str">
        <f ca="1">VLOOKUP(P2427,Sheet2!$A$1:$B$5,2,0)</f>
        <v>Family</v>
      </c>
      <c r="R2427">
        <f ca="1">VLOOKUP(P2427,Sheet2!$A$1:$C$5,3,0)</f>
        <v>4</v>
      </c>
    </row>
    <row r="2428" spans="1:18" ht="14.25" customHeight="1">
      <c r="A2428" s="4">
        <v>2427</v>
      </c>
      <c r="B2428">
        <f t="shared" ca="1" si="0"/>
        <v>125</v>
      </c>
      <c r="C2428">
        <f t="shared" ca="1" si="1"/>
        <v>3</v>
      </c>
      <c r="D2428" t="str">
        <f ca="1">VLOOKUP(C2428,Stay!$A$1:$B$5,2,0)</f>
        <v>2 weeks</v>
      </c>
      <c r="E2428">
        <f ca="1">VLOOKUP(C2428,Stay!$A$1:$C$5,3,0)</f>
        <v>14</v>
      </c>
      <c r="F2428">
        <f t="shared" ca="1" si="2"/>
        <v>47</v>
      </c>
      <c r="G2428" t="str">
        <f ca="1">VLOOKUP(F2428,Cities!$A$1:$C$69,2,0)</f>
        <v>Portland</v>
      </c>
      <c r="H2428" t="str">
        <f ca="1">VLOOKUP(F2428,Cities!$A$1:$F$69,6,0)</f>
        <v>Modern, Park, Nightlife</v>
      </c>
      <c r="I2428" t="str">
        <f ca="1">VLOOKUP(F2428,Cities!$A$1:$C$69,3,0)</f>
        <v>North America</v>
      </c>
      <c r="J2428">
        <f t="shared" ca="1" si="3"/>
        <v>2</v>
      </c>
      <c r="K2428">
        <f ca="1">VLOOKUP(F2428,Cities!$A$1:$I$69,6+J2428,0)*R2428*E2428</f>
        <v>11424</v>
      </c>
      <c r="L2428">
        <f t="shared" ca="1" si="4"/>
        <v>2</v>
      </c>
      <c r="M2428">
        <f ca="1">VLOOKUP(F2428,Cities!$A$1:$I$69,4,0)*R2428*L2428</f>
        <v>3720</v>
      </c>
      <c r="N2428">
        <f t="shared" ca="1" si="5"/>
        <v>15144</v>
      </c>
      <c r="O2428" t="str">
        <f ca="1">VLOOKUP(F2428,Cities!$A$1:$E$69,5,0)</f>
        <v>Spring</v>
      </c>
      <c r="P2428">
        <f t="shared" ca="1" si="6"/>
        <v>4</v>
      </c>
      <c r="Q2428" t="str">
        <f ca="1">VLOOKUP(P2428,Sheet2!$A$1:$B$5,2,0)</f>
        <v>Friends</v>
      </c>
      <c r="R2428">
        <f ca="1">VLOOKUP(P2428,Sheet2!$A$1:$C$5,3,0)</f>
        <v>6</v>
      </c>
    </row>
    <row r="2429" spans="1:18" ht="14.25" customHeight="1">
      <c r="A2429" s="4">
        <v>2428</v>
      </c>
      <c r="B2429">
        <f t="shared" ca="1" si="0"/>
        <v>111</v>
      </c>
      <c r="C2429">
        <f t="shared" ca="1" si="1"/>
        <v>1</v>
      </c>
      <c r="D2429" t="str">
        <f ca="1">VLOOKUP(C2429,Stay!$A$1:$B$5,2,0)</f>
        <v>3 days</v>
      </c>
      <c r="E2429">
        <f ca="1">VLOOKUP(C2429,Stay!$A$1:$C$5,3,0)</f>
        <v>3</v>
      </c>
      <c r="F2429">
        <f t="shared" ca="1" si="2"/>
        <v>36</v>
      </c>
      <c r="G2429" t="str">
        <f ca="1">VLOOKUP(F2429,Cities!$A$1:$C$69,2,0)</f>
        <v>Manchester</v>
      </c>
      <c r="H2429" t="str">
        <f ca="1">VLOOKUP(F2429,Cities!$A$1:$F$69,6,0)</f>
        <v>Modern, Nightlife</v>
      </c>
      <c r="I2429" t="str">
        <f ca="1">VLOOKUP(F2429,Cities!$A$1:$C$69,3,0)</f>
        <v>Europe</v>
      </c>
      <c r="J2429">
        <f t="shared" ca="1" si="3"/>
        <v>1</v>
      </c>
      <c r="K2429">
        <f ca="1">VLOOKUP(F2429,Cities!$A$1:$I$69,6+J2429,0)*R2429*E2429</f>
        <v>816</v>
      </c>
      <c r="L2429">
        <f t="shared" ca="1" si="4"/>
        <v>2</v>
      </c>
      <c r="M2429">
        <f ca="1">VLOOKUP(F2429,Cities!$A$1:$I$69,4,0)*R2429*L2429</f>
        <v>5360</v>
      </c>
      <c r="N2429">
        <f t="shared" ca="1" si="5"/>
        <v>6176</v>
      </c>
      <c r="O2429" t="str">
        <f ca="1">VLOOKUP(F2429,Cities!$A$1:$E$69,5,0)</f>
        <v>Summer</v>
      </c>
      <c r="P2429">
        <f t="shared" ca="1" si="6"/>
        <v>2</v>
      </c>
      <c r="Q2429" t="str">
        <f ca="1">VLOOKUP(P2429,Sheet2!$A$1:$B$5,2,0)</f>
        <v>Family</v>
      </c>
      <c r="R2429">
        <f ca="1">VLOOKUP(P2429,Sheet2!$A$1:$C$5,3,0)</f>
        <v>4</v>
      </c>
    </row>
    <row r="2430" spans="1:18" ht="14.25" customHeight="1">
      <c r="A2430" s="4">
        <v>2429</v>
      </c>
      <c r="B2430">
        <f t="shared" ca="1" si="0"/>
        <v>99</v>
      </c>
      <c r="C2430">
        <f t="shared" ca="1" si="1"/>
        <v>4</v>
      </c>
      <c r="D2430" t="str">
        <f ca="1">VLOOKUP(C2430,Stay!$A$1:$B$5,2,0)</f>
        <v>1 month</v>
      </c>
      <c r="E2430">
        <f ca="1">VLOOKUP(C2430,Stay!$A$1:$C$5,3,0)</f>
        <v>30</v>
      </c>
      <c r="F2430">
        <f t="shared" ca="1" si="2"/>
        <v>50</v>
      </c>
      <c r="G2430" t="str">
        <f ca="1">VLOOKUP(F2430,Cities!$A$1:$C$69,2,0)</f>
        <v>Rio de Janeiro</v>
      </c>
      <c r="H2430" t="str">
        <f ca="1">VLOOKUP(F2430,Cities!$A$1:$F$69,6,0)</f>
        <v>Historical</v>
      </c>
      <c r="I2430" t="str">
        <f ca="1">VLOOKUP(F2430,Cities!$A$1:$C$69,3,0)</f>
        <v>South America</v>
      </c>
      <c r="J2430">
        <f t="shared" ca="1" si="3"/>
        <v>1</v>
      </c>
      <c r="K2430">
        <f ca="1">VLOOKUP(F2430,Cities!$A$1:$I$69,6+J2430,0)*R2430*E2430</f>
        <v>2280</v>
      </c>
      <c r="L2430">
        <f t="shared" ca="1" si="4"/>
        <v>1</v>
      </c>
      <c r="M2430">
        <f ca="1">VLOOKUP(F2430,Cities!$A$1:$I$69,4,0)*R2430*L2430</f>
        <v>2120</v>
      </c>
      <c r="N2430">
        <f t="shared" ca="1" si="5"/>
        <v>4400</v>
      </c>
      <c r="O2430" t="str">
        <f ca="1">VLOOKUP(F2430,Cities!$A$1:$E$69,5,0)</f>
        <v>Winter</v>
      </c>
      <c r="P2430">
        <f t="shared" ca="1" si="6"/>
        <v>3</v>
      </c>
      <c r="Q2430" t="str">
        <f ca="1">VLOOKUP(P2430,Sheet2!$A$1:$B$5,2,0)</f>
        <v>Romantic</v>
      </c>
      <c r="R2430">
        <f ca="1">VLOOKUP(P2430,Sheet2!$A$1:$C$5,3,0)</f>
        <v>2</v>
      </c>
    </row>
    <row r="2431" spans="1:18" ht="14.25" customHeight="1">
      <c r="A2431" s="4">
        <v>2430</v>
      </c>
      <c r="B2431">
        <f t="shared" ca="1" si="0"/>
        <v>83</v>
      </c>
      <c r="C2431">
        <f t="shared" ca="1" si="1"/>
        <v>3</v>
      </c>
      <c r="D2431" t="str">
        <f ca="1">VLOOKUP(C2431,Stay!$A$1:$B$5,2,0)</f>
        <v>2 weeks</v>
      </c>
      <c r="E2431">
        <f ca="1">VLOOKUP(C2431,Stay!$A$1:$C$5,3,0)</f>
        <v>14</v>
      </c>
      <c r="F2431">
        <f t="shared" ca="1" si="2"/>
        <v>66</v>
      </c>
      <c r="G2431" t="str">
        <f ca="1">VLOOKUP(F2431,Cities!$A$1:$C$69,2,0)</f>
        <v>Vienna</v>
      </c>
      <c r="H2431" t="str">
        <f ca="1">VLOOKUP(F2431,Cities!$A$1:$F$69,6,0)</f>
        <v>Terrain</v>
      </c>
      <c r="I2431" t="str">
        <f ca="1">VLOOKUP(F2431,Cities!$A$1:$C$69,3,0)</f>
        <v>Europe</v>
      </c>
      <c r="J2431">
        <f t="shared" ca="1" si="3"/>
        <v>2</v>
      </c>
      <c r="K2431">
        <f ca="1">VLOOKUP(F2431,Cities!$A$1:$I$69,6+J2431,0)*R2431*E2431</f>
        <v>1834</v>
      </c>
      <c r="L2431">
        <f t="shared" ca="1" si="4"/>
        <v>2</v>
      </c>
      <c r="M2431">
        <f ca="1">VLOOKUP(F2431,Cities!$A$1:$I$69,4,0)*R2431*L2431</f>
        <v>2700</v>
      </c>
      <c r="N2431">
        <f t="shared" ca="1" si="5"/>
        <v>4534</v>
      </c>
      <c r="O2431" t="str">
        <f ca="1">VLOOKUP(F2431,Cities!$A$1:$E$69,5,0)</f>
        <v>Summer</v>
      </c>
      <c r="P2431">
        <f t="shared" ca="1" si="6"/>
        <v>1</v>
      </c>
      <c r="Q2431" t="str">
        <f ca="1">VLOOKUP(P2431,Sheet2!$A$1:$B$5,2,0)</f>
        <v>Solo</v>
      </c>
      <c r="R2431">
        <f ca="1">VLOOKUP(P2431,Sheet2!$A$1:$C$5,3,0)</f>
        <v>1</v>
      </c>
    </row>
    <row r="2432" spans="1:18" ht="14.25" customHeight="1">
      <c r="A2432" s="4">
        <v>2431</v>
      </c>
      <c r="B2432">
        <f t="shared" ca="1" si="0"/>
        <v>227</v>
      </c>
      <c r="C2432">
        <f t="shared" ca="1" si="1"/>
        <v>4</v>
      </c>
      <c r="D2432" t="str">
        <f ca="1">VLOOKUP(C2432,Stay!$A$1:$B$5,2,0)</f>
        <v>1 month</v>
      </c>
      <c r="E2432">
        <f ca="1">VLOOKUP(C2432,Stay!$A$1:$C$5,3,0)</f>
        <v>30</v>
      </c>
      <c r="F2432">
        <f t="shared" ca="1" si="2"/>
        <v>60</v>
      </c>
      <c r="G2432" t="str">
        <f ca="1">VLOOKUP(F2432,Cities!$A$1:$C$69,2,0)</f>
        <v>Toronto</v>
      </c>
      <c r="H2432" t="str">
        <f ca="1">VLOOKUP(F2432,Cities!$A$1:$F$69,6,0)</f>
        <v>Modern</v>
      </c>
      <c r="I2432" t="str">
        <f ca="1">VLOOKUP(F2432,Cities!$A$1:$C$69,3,0)</f>
        <v>North America</v>
      </c>
      <c r="J2432">
        <f t="shared" ca="1" si="3"/>
        <v>3</v>
      </c>
      <c r="K2432">
        <f ca="1">VLOOKUP(F2432,Cities!$A$1:$I$69,6+J2432,0)*R2432*E2432</f>
        <v>62160</v>
      </c>
      <c r="L2432">
        <f t="shared" ca="1" si="4"/>
        <v>1</v>
      </c>
      <c r="M2432">
        <f ca="1">VLOOKUP(F2432,Cities!$A$1:$I$69,4,0)*R2432*L2432</f>
        <v>1800</v>
      </c>
      <c r="N2432">
        <f t="shared" ca="1" si="5"/>
        <v>63960</v>
      </c>
      <c r="O2432" t="str">
        <f ca="1">VLOOKUP(F2432,Cities!$A$1:$E$69,5,0)</f>
        <v>Summer</v>
      </c>
      <c r="P2432">
        <f t="shared" ca="1" si="6"/>
        <v>2</v>
      </c>
      <c r="Q2432" t="str">
        <f ca="1">VLOOKUP(P2432,Sheet2!$A$1:$B$5,2,0)</f>
        <v>Family</v>
      </c>
      <c r="R2432">
        <f ca="1">VLOOKUP(P2432,Sheet2!$A$1:$C$5,3,0)</f>
        <v>4</v>
      </c>
    </row>
    <row r="2433" spans="1:18" ht="14.25" customHeight="1">
      <c r="A2433" s="4">
        <v>2432</v>
      </c>
      <c r="B2433">
        <f t="shared" ca="1" si="0"/>
        <v>233</v>
      </c>
      <c r="C2433">
        <f t="shared" ca="1" si="1"/>
        <v>3</v>
      </c>
      <c r="D2433" t="str">
        <f ca="1">VLOOKUP(C2433,Stay!$A$1:$B$5,2,0)</f>
        <v>2 weeks</v>
      </c>
      <c r="E2433">
        <f ca="1">VLOOKUP(C2433,Stay!$A$1:$C$5,3,0)</f>
        <v>14</v>
      </c>
      <c r="F2433">
        <f t="shared" ca="1" si="2"/>
        <v>8</v>
      </c>
      <c r="G2433" t="str">
        <f ca="1">VLOOKUP(F2433,Cities!$A$1:$C$69,2,0)</f>
        <v>Beijing</v>
      </c>
      <c r="H2433" t="str">
        <f ca="1">VLOOKUP(F2433,Cities!$A$1:$F$69,6,0)</f>
        <v>Modern, Beach, Nightlife</v>
      </c>
      <c r="I2433" t="str">
        <f ca="1">VLOOKUP(F2433,Cities!$A$1:$C$69,3,0)</f>
        <v>Asia</v>
      </c>
      <c r="J2433">
        <f t="shared" ca="1" si="3"/>
        <v>3</v>
      </c>
      <c r="K2433">
        <f ca="1">VLOOKUP(F2433,Cities!$A$1:$I$69,6+J2433,0)*R2433*E2433</f>
        <v>15456</v>
      </c>
      <c r="L2433">
        <f t="shared" ca="1" si="4"/>
        <v>1</v>
      </c>
      <c r="M2433">
        <f ca="1">VLOOKUP(F2433,Cities!$A$1:$I$69,4,0)*R2433*L2433</f>
        <v>5640</v>
      </c>
      <c r="N2433">
        <f t="shared" ca="1" si="5"/>
        <v>21096</v>
      </c>
      <c r="O2433" t="str">
        <f ca="1">VLOOKUP(F2433,Cities!$A$1:$E$69,5,0)</f>
        <v>Spring</v>
      </c>
      <c r="P2433">
        <f t="shared" ca="1" si="6"/>
        <v>4</v>
      </c>
      <c r="Q2433" t="str">
        <f ca="1">VLOOKUP(P2433,Sheet2!$A$1:$B$5,2,0)</f>
        <v>Friends</v>
      </c>
      <c r="R2433">
        <f ca="1">VLOOKUP(P2433,Sheet2!$A$1:$C$5,3,0)</f>
        <v>6</v>
      </c>
    </row>
    <row r="2434" spans="1:18" ht="14.25" customHeight="1">
      <c r="A2434" s="4">
        <v>2433</v>
      </c>
      <c r="B2434">
        <f t="shared" ca="1" si="0"/>
        <v>120</v>
      </c>
      <c r="C2434">
        <f t="shared" ca="1" si="1"/>
        <v>2</v>
      </c>
      <c r="D2434" t="str">
        <f ca="1">VLOOKUP(C2434,Stay!$A$1:$B$5,2,0)</f>
        <v>1 week</v>
      </c>
      <c r="E2434">
        <f ca="1">VLOOKUP(C2434,Stay!$A$1:$C$5,3,0)</f>
        <v>7</v>
      </c>
      <c r="F2434">
        <f t="shared" ca="1" si="2"/>
        <v>6</v>
      </c>
      <c r="G2434" t="str">
        <f ca="1">VLOOKUP(F2434,Cities!$A$1:$C$69,2,0)</f>
        <v>Barcelona</v>
      </c>
      <c r="H2434" t="str">
        <f ca="1">VLOOKUP(F2434,Cities!$A$1:$F$69,6,0)</f>
        <v>Historical-Modern, Beach, Architecture, Nightlife</v>
      </c>
      <c r="I2434" t="str">
        <f ca="1">VLOOKUP(F2434,Cities!$A$1:$C$69,3,0)</f>
        <v>Europe</v>
      </c>
      <c r="J2434">
        <f t="shared" ca="1" si="3"/>
        <v>2</v>
      </c>
      <c r="K2434">
        <f ca="1">VLOOKUP(F2434,Cities!$A$1:$I$69,6+J2434,0)*R2434*E2434</f>
        <v>5460</v>
      </c>
      <c r="L2434">
        <f t="shared" ca="1" si="4"/>
        <v>1</v>
      </c>
      <c r="M2434">
        <f ca="1">VLOOKUP(F2434,Cities!$A$1:$I$69,4,0)*R2434*L2434</f>
        <v>7350</v>
      </c>
      <c r="N2434">
        <f t="shared" ca="1" si="5"/>
        <v>12810</v>
      </c>
      <c r="O2434" t="str">
        <f ca="1">VLOOKUP(F2434,Cities!$A$1:$E$69,5,0)</f>
        <v>Summer</v>
      </c>
      <c r="P2434">
        <f t="shared" ca="1" si="6"/>
        <v>4</v>
      </c>
      <c r="Q2434" t="str">
        <f ca="1">VLOOKUP(P2434,Sheet2!$A$1:$B$5,2,0)</f>
        <v>Friends</v>
      </c>
      <c r="R2434">
        <f ca="1">VLOOKUP(P2434,Sheet2!$A$1:$C$5,3,0)</f>
        <v>6</v>
      </c>
    </row>
    <row r="2435" spans="1:18" ht="14.25" customHeight="1">
      <c r="A2435" s="4">
        <v>2434</v>
      </c>
      <c r="B2435">
        <f t="shared" ca="1" si="0"/>
        <v>82</v>
      </c>
      <c r="C2435">
        <f t="shared" ca="1" si="1"/>
        <v>1</v>
      </c>
      <c r="D2435" t="str">
        <f ca="1">VLOOKUP(C2435,Stay!$A$1:$B$5,2,0)</f>
        <v>3 days</v>
      </c>
      <c r="E2435">
        <f ca="1">VLOOKUP(C2435,Stay!$A$1:$C$5,3,0)</f>
        <v>3</v>
      </c>
      <c r="F2435">
        <f t="shared" ca="1" si="2"/>
        <v>2</v>
      </c>
      <c r="G2435" t="str">
        <f ca="1">VLOOKUP(F2435,Cities!$A$1:$C$69,2,0)</f>
        <v>Antwerp</v>
      </c>
      <c r="H2435" t="str">
        <f ca="1">VLOOKUP(F2435,Cities!$A$1:$F$69,6,0)</f>
        <v>Historical-Medieval, Aquatic, Nightlife</v>
      </c>
      <c r="I2435" t="str">
        <f ca="1">VLOOKUP(F2435,Cities!$A$1:$C$69,3,0)</f>
        <v>Europe</v>
      </c>
      <c r="J2435">
        <f t="shared" ca="1" si="3"/>
        <v>3</v>
      </c>
      <c r="K2435">
        <f ca="1">VLOOKUP(F2435,Cities!$A$1:$I$69,6+J2435,0)*R2435*E2435</f>
        <v>1290</v>
      </c>
      <c r="L2435">
        <f t="shared" ca="1" si="4"/>
        <v>1</v>
      </c>
      <c r="M2435">
        <f ca="1">VLOOKUP(F2435,Cities!$A$1:$I$69,4,0)*R2435*L2435</f>
        <v>3120</v>
      </c>
      <c r="N2435">
        <f t="shared" ca="1" si="5"/>
        <v>4410</v>
      </c>
      <c r="O2435" t="str">
        <f ca="1">VLOOKUP(F2435,Cities!$A$1:$E$69,5,0)</f>
        <v>Summer</v>
      </c>
      <c r="P2435">
        <f t="shared" ca="1" si="6"/>
        <v>3</v>
      </c>
      <c r="Q2435" t="str">
        <f ca="1">VLOOKUP(P2435,Sheet2!$A$1:$B$5,2,0)</f>
        <v>Romantic</v>
      </c>
      <c r="R2435">
        <f ca="1">VLOOKUP(P2435,Sheet2!$A$1:$C$5,3,0)</f>
        <v>2</v>
      </c>
    </row>
    <row r="2436" spans="1:18" ht="14.25" customHeight="1">
      <c r="A2436" s="4">
        <v>2435</v>
      </c>
      <c r="B2436">
        <f t="shared" ca="1" si="0"/>
        <v>33</v>
      </c>
      <c r="C2436">
        <f t="shared" ca="1" si="1"/>
        <v>4</v>
      </c>
      <c r="D2436" t="str">
        <f ca="1">VLOOKUP(C2436,Stay!$A$1:$B$5,2,0)</f>
        <v>1 month</v>
      </c>
      <c r="E2436">
        <f ca="1">VLOOKUP(C2436,Stay!$A$1:$C$5,3,0)</f>
        <v>30</v>
      </c>
      <c r="F2436">
        <f t="shared" ca="1" si="2"/>
        <v>52</v>
      </c>
      <c r="G2436" t="str">
        <f ca="1">VLOOKUP(F2436,Cities!$A$1:$C$69,2,0)</f>
        <v>Salem</v>
      </c>
      <c r="H2436" t="str">
        <f ca="1">VLOOKUP(F2436,Cities!$A$1:$F$69,6,0)</f>
        <v>Historical</v>
      </c>
      <c r="I2436" t="str">
        <f ca="1">VLOOKUP(F2436,Cities!$A$1:$C$69,3,0)</f>
        <v>North America</v>
      </c>
      <c r="J2436">
        <f t="shared" ca="1" si="3"/>
        <v>2</v>
      </c>
      <c r="K2436">
        <f ca="1">VLOOKUP(F2436,Cities!$A$1:$I$69,6+J2436,0)*R2436*E2436</f>
        <v>6600</v>
      </c>
      <c r="L2436">
        <f t="shared" ca="1" si="4"/>
        <v>1</v>
      </c>
      <c r="M2436">
        <f ca="1">VLOOKUP(F2436,Cities!$A$1:$I$69,4,0)*R2436*L2436</f>
        <v>620</v>
      </c>
      <c r="N2436">
        <f t="shared" ca="1" si="5"/>
        <v>7220</v>
      </c>
      <c r="O2436" t="str">
        <f ca="1">VLOOKUP(F2436,Cities!$A$1:$E$69,5,0)</f>
        <v>Summer</v>
      </c>
      <c r="P2436">
        <f t="shared" ca="1" si="6"/>
        <v>3</v>
      </c>
      <c r="Q2436" t="str">
        <f ca="1">VLOOKUP(P2436,Sheet2!$A$1:$B$5,2,0)</f>
        <v>Romantic</v>
      </c>
      <c r="R2436">
        <f ca="1">VLOOKUP(P2436,Sheet2!$A$1:$C$5,3,0)</f>
        <v>2</v>
      </c>
    </row>
    <row r="2437" spans="1:18" ht="14.25" customHeight="1">
      <c r="A2437" s="4">
        <v>2436</v>
      </c>
      <c r="B2437">
        <f t="shared" ca="1" si="0"/>
        <v>5</v>
      </c>
      <c r="C2437">
        <f t="shared" ca="1" si="1"/>
        <v>4</v>
      </c>
      <c r="D2437" t="str">
        <f ca="1">VLOOKUP(C2437,Stay!$A$1:$B$5,2,0)</f>
        <v>1 month</v>
      </c>
      <c r="E2437">
        <f ca="1">VLOOKUP(C2437,Stay!$A$1:$C$5,3,0)</f>
        <v>30</v>
      </c>
      <c r="F2437">
        <f t="shared" ca="1" si="2"/>
        <v>30</v>
      </c>
      <c r="G2437" t="str">
        <f ca="1">VLOOKUP(F2437,Cities!$A$1:$C$69,2,0)</f>
        <v>London</v>
      </c>
      <c r="H2437" t="str">
        <f ca="1">VLOOKUP(F2437,Cities!$A$1:$F$69,6,0)</f>
        <v>Modern, Beach</v>
      </c>
      <c r="I2437" t="str">
        <f ca="1">VLOOKUP(F2437,Cities!$A$1:$C$69,3,0)</f>
        <v>Europe</v>
      </c>
      <c r="J2437">
        <f t="shared" ca="1" si="3"/>
        <v>2</v>
      </c>
      <c r="K2437">
        <f ca="1">VLOOKUP(F2437,Cities!$A$1:$I$69,6+J2437,0)*R2437*E2437</f>
        <v>5640</v>
      </c>
      <c r="L2437">
        <f t="shared" ca="1" si="4"/>
        <v>1</v>
      </c>
      <c r="M2437">
        <f ca="1">VLOOKUP(F2437,Cities!$A$1:$I$69,4,0)*R2437*L2437</f>
        <v>1150</v>
      </c>
      <c r="N2437">
        <f t="shared" ca="1" si="5"/>
        <v>6790</v>
      </c>
      <c r="O2437" t="str">
        <f ca="1">VLOOKUP(F2437,Cities!$A$1:$E$69,5,0)</f>
        <v>Summer</v>
      </c>
      <c r="P2437">
        <f t="shared" ca="1" si="6"/>
        <v>1</v>
      </c>
      <c r="Q2437" t="str">
        <f ca="1">VLOOKUP(P2437,Sheet2!$A$1:$B$5,2,0)</f>
        <v>Solo</v>
      </c>
      <c r="R2437">
        <f ca="1">VLOOKUP(P2437,Sheet2!$A$1:$C$5,3,0)</f>
        <v>1</v>
      </c>
    </row>
    <row r="2438" spans="1:18" ht="14.25" customHeight="1">
      <c r="A2438" s="4">
        <v>2437</v>
      </c>
      <c r="B2438">
        <f t="shared" ca="1" si="0"/>
        <v>155</v>
      </c>
      <c r="C2438">
        <f t="shared" ca="1" si="1"/>
        <v>3</v>
      </c>
      <c r="D2438" t="str">
        <f ca="1">VLOOKUP(C2438,Stay!$A$1:$B$5,2,0)</f>
        <v>2 weeks</v>
      </c>
      <c r="E2438">
        <f ca="1">VLOOKUP(C2438,Stay!$A$1:$C$5,3,0)</f>
        <v>14</v>
      </c>
      <c r="F2438">
        <f t="shared" ca="1" si="2"/>
        <v>16</v>
      </c>
      <c r="G2438" t="str">
        <f ca="1">VLOOKUP(F2438,Cities!$A$1:$C$69,2,0)</f>
        <v>Cape Town</v>
      </c>
      <c r="H2438" t="str">
        <f ca="1">VLOOKUP(F2438,Cities!$A$1:$F$69,6,0)</f>
        <v>Beach, Historical-Medieval, Aquatic-Water</v>
      </c>
      <c r="I2438" t="str">
        <f ca="1">VLOOKUP(F2438,Cities!$A$1:$C$69,3,0)</f>
        <v>Africa</v>
      </c>
      <c r="J2438">
        <f t="shared" ca="1" si="3"/>
        <v>1</v>
      </c>
      <c r="K2438">
        <f ca="1">VLOOKUP(F2438,Cities!$A$1:$I$69,6+J2438,0)*R2438*E2438</f>
        <v>1512</v>
      </c>
      <c r="L2438">
        <f t="shared" ca="1" si="4"/>
        <v>1</v>
      </c>
      <c r="M2438">
        <f ca="1">VLOOKUP(F2438,Cities!$A$1:$I$69,4,0)*R2438*L2438</f>
        <v>1680</v>
      </c>
      <c r="N2438">
        <f t="shared" ca="1" si="5"/>
        <v>3192</v>
      </c>
      <c r="O2438" t="str">
        <f ca="1">VLOOKUP(F2438,Cities!$A$1:$E$69,5,0)</f>
        <v>Winter</v>
      </c>
      <c r="P2438">
        <f t="shared" ca="1" si="6"/>
        <v>3</v>
      </c>
      <c r="Q2438" t="str">
        <f ca="1">VLOOKUP(P2438,Sheet2!$A$1:$B$5,2,0)</f>
        <v>Romantic</v>
      </c>
      <c r="R2438">
        <f ca="1">VLOOKUP(P2438,Sheet2!$A$1:$C$5,3,0)</f>
        <v>2</v>
      </c>
    </row>
    <row r="2439" spans="1:18" ht="14.25" customHeight="1">
      <c r="A2439" s="4">
        <v>2438</v>
      </c>
      <c r="B2439">
        <f t="shared" ca="1" si="0"/>
        <v>177</v>
      </c>
      <c r="C2439">
        <f t="shared" ca="1" si="1"/>
        <v>4</v>
      </c>
      <c r="D2439" t="str">
        <f ca="1">VLOOKUP(C2439,Stay!$A$1:$B$5,2,0)</f>
        <v>1 month</v>
      </c>
      <c r="E2439">
        <f ca="1">VLOOKUP(C2439,Stay!$A$1:$C$5,3,0)</f>
        <v>30</v>
      </c>
      <c r="F2439">
        <f t="shared" ca="1" si="2"/>
        <v>54</v>
      </c>
      <c r="G2439" t="str">
        <f ca="1">VLOOKUP(F2439,Cities!$A$1:$C$69,2,0)</f>
        <v>San Francisco</v>
      </c>
      <c r="H2439" t="str">
        <f ca="1">VLOOKUP(F2439,Cities!$A$1:$F$69,6,0)</f>
        <v>Beach</v>
      </c>
      <c r="I2439" t="str">
        <f ca="1">VLOOKUP(F2439,Cities!$A$1:$C$69,3,0)</f>
        <v>North America</v>
      </c>
      <c r="J2439">
        <f t="shared" ca="1" si="3"/>
        <v>2</v>
      </c>
      <c r="K2439">
        <f ca="1">VLOOKUP(F2439,Cities!$A$1:$I$69,6+J2439,0)*R2439*E2439</f>
        <v>20640</v>
      </c>
      <c r="L2439">
        <f t="shared" ca="1" si="4"/>
        <v>1</v>
      </c>
      <c r="M2439">
        <f ca="1">VLOOKUP(F2439,Cities!$A$1:$I$69,4,0)*R2439*L2439</f>
        <v>1440</v>
      </c>
      <c r="N2439">
        <f t="shared" ca="1" si="5"/>
        <v>22080</v>
      </c>
      <c r="O2439" t="str">
        <f ca="1">VLOOKUP(F2439,Cities!$A$1:$E$69,5,0)</f>
        <v>Summer</v>
      </c>
      <c r="P2439">
        <f t="shared" ca="1" si="6"/>
        <v>2</v>
      </c>
      <c r="Q2439" t="str">
        <f ca="1">VLOOKUP(P2439,Sheet2!$A$1:$B$5,2,0)</f>
        <v>Family</v>
      </c>
      <c r="R2439">
        <f ca="1">VLOOKUP(P2439,Sheet2!$A$1:$C$5,3,0)</f>
        <v>4</v>
      </c>
    </row>
    <row r="2440" spans="1:18" ht="14.25" customHeight="1">
      <c r="A2440" s="4">
        <v>2439</v>
      </c>
      <c r="B2440">
        <f t="shared" ca="1" si="0"/>
        <v>254</v>
      </c>
      <c r="C2440">
        <f t="shared" ca="1" si="1"/>
        <v>2</v>
      </c>
      <c r="D2440" t="str">
        <f ca="1">VLOOKUP(C2440,Stay!$A$1:$B$5,2,0)</f>
        <v>1 week</v>
      </c>
      <c r="E2440">
        <f ca="1">VLOOKUP(C2440,Stay!$A$1:$C$5,3,0)</f>
        <v>7</v>
      </c>
      <c r="F2440">
        <f t="shared" ca="1" si="2"/>
        <v>32</v>
      </c>
      <c r="G2440" t="str">
        <f ca="1">VLOOKUP(F2440,Cities!$A$1:$C$69,2,0)</f>
        <v>Lyon</v>
      </c>
      <c r="H2440" t="str">
        <f ca="1">VLOOKUP(F2440,Cities!$A$1:$F$69,6,0)</f>
        <v>Historical, Beach, Terrain</v>
      </c>
      <c r="I2440" t="str">
        <f ca="1">VLOOKUP(F2440,Cities!$A$1:$C$69,3,0)</f>
        <v>Europe</v>
      </c>
      <c r="J2440">
        <f t="shared" ca="1" si="3"/>
        <v>3</v>
      </c>
      <c r="K2440">
        <f ca="1">VLOOKUP(F2440,Cities!$A$1:$I$69,6+J2440,0)*R2440*E2440</f>
        <v>3346</v>
      </c>
      <c r="L2440">
        <f t="shared" ca="1" si="4"/>
        <v>1</v>
      </c>
      <c r="M2440">
        <f ca="1">VLOOKUP(F2440,Cities!$A$1:$I$69,4,0)*R2440*L2440</f>
        <v>2400</v>
      </c>
      <c r="N2440">
        <f t="shared" ca="1" si="5"/>
        <v>5746</v>
      </c>
      <c r="O2440" t="str">
        <f ca="1">VLOOKUP(F2440,Cities!$A$1:$E$69,5,0)</f>
        <v>Summer</v>
      </c>
      <c r="P2440">
        <f t="shared" ca="1" si="6"/>
        <v>3</v>
      </c>
      <c r="Q2440" t="str">
        <f ca="1">VLOOKUP(P2440,Sheet2!$A$1:$B$5,2,0)</f>
        <v>Romantic</v>
      </c>
      <c r="R2440">
        <f ca="1">VLOOKUP(P2440,Sheet2!$A$1:$C$5,3,0)</f>
        <v>2</v>
      </c>
    </row>
    <row r="2441" spans="1:18" ht="14.25" customHeight="1">
      <c r="A2441" s="4">
        <v>2440</v>
      </c>
      <c r="B2441">
        <f t="shared" ca="1" si="0"/>
        <v>265</v>
      </c>
      <c r="C2441">
        <f t="shared" ca="1" si="1"/>
        <v>3</v>
      </c>
      <c r="D2441" t="str">
        <f ca="1">VLOOKUP(C2441,Stay!$A$1:$B$5,2,0)</f>
        <v>2 weeks</v>
      </c>
      <c r="E2441">
        <f ca="1">VLOOKUP(C2441,Stay!$A$1:$C$5,3,0)</f>
        <v>14</v>
      </c>
      <c r="F2441">
        <f t="shared" ca="1" si="2"/>
        <v>66</v>
      </c>
      <c r="G2441" t="str">
        <f ca="1">VLOOKUP(F2441,Cities!$A$1:$C$69,2,0)</f>
        <v>Vienna</v>
      </c>
      <c r="H2441" t="str">
        <f ca="1">VLOOKUP(F2441,Cities!$A$1:$F$69,6,0)</f>
        <v>Terrain</v>
      </c>
      <c r="I2441" t="str">
        <f ca="1">VLOOKUP(F2441,Cities!$A$1:$C$69,3,0)</f>
        <v>Europe</v>
      </c>
      <c r="J2441">
        <f t="shared" ca="1" si="3"/>
        <v>3</v>
      </c>
      <c r="K2441">
        <f ca="1">VLOOKUP(F2441,Cities!$A$1:$I$69,6+J2441,0)*R2441*E2441</f>
        <v>33096</v>
      </c>
      <c r="L2441">
        <f t="shared" ca="1" si="4"/>
        <v>1</v>
      </c>
      <c r="M2441">
        <f ca="1">VLOOKUP(F2441,Cities!$A$1:$I$69,4,0)*R2441*L2441</f>
        <v>8100</v>
      </c>
      <c r="N2441">
        <f t="shared" ca="1" si="5"/>
        <v>41196</v>
      </c>
      <c r="O2441" t="str">
        <f ca="1">VLOOKUP(F2441,Cities!$A$1:$E$69,5,0)</f>
        <v>Summer</v>
      </c>
      <c r="P2441">
        <f t="shared" ca="1" si="6"/>
        <v>4</v>
      </c>
      <c r="Q2441" t="str">
        <f ca="1">VLOOKUP(P2441,Sheet2!$A$1:$B$5,2,0)</f>
        <v>Friends</v>
      </c>
      <c r="R2441">
        <f ca="1">VLOOKUP(P2441,Sheet2!$A$1:$C$5,3,0)</f>
        <v>6</v>
      </c>
    </row>
    <row r="2442" spans="1:18" ht="14.25" customHeight="1">
      <c r="A2442" s="4">
        <v>2441</v>
      </c>
      <c r="B2442">
        <f t="shared" ca="1" si="0"/>
        <v>16</v>
      </c>
      <c r="C2442">
        <f t="shared" ca="1" si="1"/>
        <v>3</v>
      </c>
      <c r="D2442" t="str">
        <f ca="1">VLOOKUP(C2442,Stay!$A$1:$B$5,2,0)</f>
        <v>2 weeks</v>
      </c>
      <c r="E2442">
        <f ca="1">VLOOKUP(C2442,Stay!$A$1:$C$5,3,0)</f>
        <v>14</v>
      </c>
      <c r="F2442">
        <f t="shared" ca="1" si="2"/>
        <v>14</v>
      </c>
      <c r="G2442" t="str">
        <f ca="1">VLOOKUP(F2442,Cities!$A$1:$C$69,2,0)</f>
        <v>Brussels</v>
      </c>
      <c r="H2442" t="str">
        <f ca="1">VLOOKUP(F2442,Cities!$A$1:$F$69,6,0)</f>
        <v>Historical-Medieval, Beach, Park, Nightlife</v>
      </c>
      <c r="I2442" t="str">
        <f ca="1">VLOOKUP(F2442,Cities!$A$1:$C$69,3,0)</f>
        <v>Europe</v>
      </c>
      <c r="J2442">
        <f t="shared" ca="1" si="3"/>
        <v>1</v>
      </c>
      <c r="K2442">
        <f ca="1">VLOOKUP(F2442,Cities!$A$1:$I$69,6+J2442,0)*R2442*E2442</f>
        <v>714</v>
      </c>
      <c r="L2442">
        <f t="shared" ca="1" si="4"/>
        <v>1</v>
      </c>
      <c r="M2442">
        <f ca="1">VLOOKUP(F2442,Cities!$A$1:$I$69,4,0)*R2442*L2442</f>
        <v>1080</v>
      </c>
      <c r="N2442">
        <f t="shared" ca="1" si="5"/>
        <v>1794</v>
      </c>
      <c r="O2442" t="str">
        <f ca="1">VLOOKUP(F2442,Cities!$A$1:$E$69,5,0)</f>
        <v>Summer</v>
      </c>
      <c r="P2442">
        <f t="shared" ca="1" si="6"/>
        <v>1</v>
      </c>
      <c r="Q2442" t="str">
        <f ca="1">VLOOKUP(P2442,Sheet2!$A$1:$B$5,2,0)</f>
        <v>Solo</v>
      </c>
      <c r="R2442">
        <f ca="1">VLOOKUP(P2442,Sheet2!$A$1:$C$5,3,0)</f>
        <v>1</v>
      </c>
    </row>
    <row r="2443" spans="1:18" ht="14.25" customHeight="1">
      <c r="A2443" s="4">
        <v>2442</v>
      </c>
      <c r="B2443">
        <f t="shared" ca="1" si="0"/>
        <v>281</v>
      </c>
      <c r="C2443">
        <f t="shared" ca="1" si="1"/>
        <v>4</v>
      </c>
      <c r="D2443" t="str">
        <f ca="1">VLOOKUP(C2443,Stay!$A$1:$B$5,2,0)</f>
        <v>1 month</v>
      </c>
      <c r="E2443">
        <f ca="1">VLOOKUP(C2443,Stay!$A$1:$C$5,3,0)</f>
        <v>30</v>
      </c>
      <c r="F2443">
        <f t="shared" ca="1" si="2"/>
        <v>14</v>
      </c>
      <c r="G2443" t="str">
        <f ca="1">VLOOKUP(F2443,Cities!$A$1:$C$69,2,0)</f>
        <v>Brussels</v>
      </c>
      <c r="H2443" t="str">
        <f ca="1">VLOOKUP(F2443,Cities!$A$1:$F$69,6,0)</f>
        <v>Historical-Medieval, Beach, Park, Nightlife</v>
      </c>
      <c r="I2443" t="str">
        <f ca="1">VLOOKUP(F2443,Cities!$A$1:$C$69,3,0)</f>
        <v>Europe</v>
      </c>
      <c r="J2443">
        <f t="shared" ca="1" si="3"/>
        <v>1</v>
      </c>
      <c r="K2443">
        <f ca="1">VLOOKUP(F2443,Cities!$A$1:$I$69,6+J2443,0)*R2443*E2443</f>
        <v>3060</v>
      </c>
      <c r="L2443">
        <f t="shared" ca="1" si="4"/>
        <v>2</v>
      </c>
      <c r="M2443">
        <f ca="1">VLOOKUP(F2443,Cities!$A$1:$I$69,4,0)*R2443*L2443</f>
        <v>4320</v>
      </c>
      <c r="N2443">
        <f t="shared" ca="1" si="5"/>
        <v>7380</v>
      </c>
      <c r="O2443" t="str">
        <f ca="1">VLOOKUP(F2443,Cities!$A$1:$E$69,5,0)</f>
        <v>Summer</v>
      </c>
      <c r="P2443">
        <f t="shared" ca="1" si="6"/>
        <v>3</v>
      </c>
      <c r="Q2443" t="str">
        <f ca="1">VLOOKUP(P2443,Sheet2!$A$1:$B$5,2,0)</f>
        <v>Romantic</v>
      </c>
      <c r="R2443">
        <f ca="1">VLOOKUP(P2443,Sheet2!$A$1:$C$5,3,0)</f>
        <v>2</v>
      </c>
    </row>
    <row r="2444" spans="1:18" ht="14.25" customHeight="1">
      <c r="A2444" s="4">
        <v>2443</v>
      </c>
      <c r="B2444">
        <f t="shared" ca="1" si="0"/>
        <v>198</v>
      </c>
      <c r="C2444">
        <f t="shared" ca="1" si="1"/>
        <v>4</v>
      </c>
      <c r="D2444" t="str">
        <f ca="1">VLOOKUP(C2444,Stay!$A$1:$B$5,2,0)</f>
        <v>1 month</v>
      </c>
      <c r="E2444">
        <f ca="1">VLOOKUP(C2444,Stay!$A$1:$C$5,3,0)</f>
        <v>30</v>
      </c>
      <c r="F2444">
        <f t="shared" ca="1" si="2"/>
        <v>68</v>
      </c>
      <c r="G2444" t="str">
        <f ca="1">VLOOKUP(F2444,Cities!$A$1:$C$69,2,0)</f>
        <v>Washington, D.C.</v>
      </c>
      <c r="H2444" t="str">
        <f ca="1">VLOOKUP(F2444,Cities!$A$1:$F$69,6,0)</f>
        <v>Modern</v>
      </c>
      <c r="I2444" t="str">
        <f ca="1">VLOOKUP(F2444,Cities!$A$1:$C$69,3,0)</f>
        <v>North America</v>
      </c>
      <c r="J2444">
        <f t="shared" ca="1" si="3"/>
        <v>2</v>
      </c>
      <c r="K2444">
        <f ca="1">VLOOKUP(F2444,Cities!$A$1:$I$69,6+J2444,0)*R2444*E2444</f>
        <v>4650</v>
      </c>
      <c r="L2444">
        <f t="shared" ca="1" si="4"/>
        <v>2</v>
      </c>
      <c r="M2444">
        <f ca="1">VLOOKUP(F2444,Cities!$A$1:$I$69,4,0)*R2444*L2444</f>
        <v>680</v>
      </c>
      <c r="N2444">
        <f t="shared" ca="1" si="5"/>
        <v>5330</v>
      </c>
      <c r="O2444" t="str">
        <f ca="1">VLOOKUP(F2444,Cities!$A$1:$E$69,5,0)</f>
        <v>Summer</v>
      </c>
      <c r="P2444">
        <f t="shared" ca="1" si="6"/>
        <v>1</v>
      </c>
      <c r="Q2444" t="str">
        <f ca="1">VLOOKUP(P2444,Sheet2!$A$1:$B$5,2,0)</f>
        <v>Solo</v>
      </c>
      <c r="R2444">
        <f ca="1">VLOOKUP(P2444,Sheet2!$A$1:$C$5,3,0)</f>
        <v>1</v>
      </c>
    </row>
    <row r="2445" spans="1:18" ht="14.25" customHeight="1">
      <c r="A2445" s="4">
        <v>2444</v>
      </c>
      <c r="B2445">
        <f t="shared" ca="1" si="0"/>
        <v>111</v>
      </c>
      <c r="C2445">
        <f t="shared" ca="1" si="1"/>
        <v>4</v>
      </c>
      <c r="D2445" t="str">
        <f ca="1">VLOOKUP(C2445,Stay!$A$1:$B$5,2,0)</f>
        <v>1 month</v>
      </c>
      <c r="E2445">
        <f ca="1">VLOOKUP(C2445,Stay!$A$1:$C$5,3,0)</f>
        <v>30</v>
      </c>
      <c r="F2445">
        <f t="shared" ca="1" si="2"/>
        <v>30</v>
      </c>
      <c r="G2445" t="str">
        <f ca="1">VLOOKUP(F2445,Cities!$A$1:$C$69,2,0)</f>
        <v>London</v>
      </c>
      <c r="H2445" t="str">
        <f ca="1">VLOOKUP(F2445,Cities!$A$1:$F$69,6,0)</f>
        <v>Modern, Beach</v>
      </c>
      <c r="I2445" t="str">
        <f ca="1">VLOOKUP(F2445,Cities!$A$1:$C$69,3,0)</f>
        <v>Europe</v>
      </c>
      <c r="J2445">
        <f t="shared" ca="1" si="3"/>
        <v>1</v>
      </c>
      <c r="K2445">
        <f ca="1">VLOOKUP(F2445,Cities!$A$1:$I$69,6+J2445,0)*R2445*E2445</f>
        <v>12420</v>
      </c>
      <c r="L2445">
        <f t="shared" ca="1" si="4"/>
        <v>1</v>
      </c>
      <c r="M2445">
        <f ca="1">VLOOKUP(F2445,Cities!$A$1:$I$69,4,0)*R2445*L2445</f>
        <v>6900</v>
      </c>
      <c r="N2445">
        <f t="shared" ca="1" si="5"/>
        <v>19320</v>
      </c>
      <c r="O2445" t="str">
        <f ca="1">VLOOKUP(F2445,Cities!$A$1:$E$69,5,0)</f>
        <v>Summer</v>
      </c>
      <c r="P2445">
        <f t="shared" ca="1" si="6"/>
        <v>4</v>
      </c>
      <c r="Q2445" t="str">
        <f ca="1">VLOOKUP(P2445,Sheet2!$A$1:$B$5,2,0)</f>
        <v>Friends</v>
      </c>
      <c r="R2445">
        <f ca="1">VLOOKUP(P2445,Sheet2!$A$1:$C$5,3,0)</f>
        <v>6</v>
      </c>
    </row>
    <row r="2446" spans="1:18" ht="14.25" customHeight="1">
      <c r="A2446" s="4">
        <v>2445</v>
      </c>
      <c r="B2446">
        <f t="shared" ca="1" si="0"/>
        <v>298</v>
      </c>
      <c r="C2446">
        <f t="shared" ca="1" si="1"/>
        <v>3</v>
      </c>
      <c r="D2446" t="str">
        <f ca="1">VLOOKUP(C2446,Stay!$A$1:$B$5,2,0)</f>
        <v>2 weeks</v>
      </c>
      <c r="E2446">
        <f ca="1">VLOOKUP(C2446,Stay!$A$1:$C$5,3,0)</f>
        <v>14</v>
      </c>
      <c r="F2446">
        <f t="shared" ca="1" si="2"/>
        <v>2</v>
      </c>
      <c r="G2446" t="str">
        <f ca="1">VLOOKUP(F2446,Cities!$A$1:$C$69,2,0)</f>
        <v>Antwerp</v>
      </c>
      <c r="H2446" t="str">
        <f ca="1">VLOOKUP(F2446,Cities!$A$1:$F$69,6,0)</f>
        <v>Historical-Medieval, Aquatic, Nightlife</v>
      </c>
      <c r="I2446" t="str">
        <f ca="1">VLOOKUP(F2446,Cities!$A$1:$C$69,3,0)</f>
        <v>Europe</v>
      </c>
      <c r="J2446">
        <f t="shared" ca="1" si="3"/>
        <v>3</v>
      </c>
      <c r="K2446">
        <f ca="1">VLOOKUP(F2446,Cities!$A$1:$I$69,6+J2446,0)*R2446*E2446</f>
        <v>6020</v>
      </c>
      <c r="L2446">
        <f t="shared" ca="1" si="4"/>
        <v>1</v>
      </c>
      <c r="M2446">
        <f ca="1">VLOOKUP(F2446,Cities!$A$1:$I$69,4,0)*R2446*L2446</f>
        <v>3120</v>
      </c>
      <c r="N2446">
        <f t="shared" ca="1" si="5"/>
        <v>9140</v>
      </c>
      <c r="O2446" t="str">
        <f ca="1">VLOOKUP(F2446,Cities!$A$1:$E$69,5,0)</f>
        <v>Summer</v>
      </c>
      <c r="P2446">
        <f t="shared" ca="1" si="6"/>
        <v>3</v>
      </c>
      <c r="Q2446" t="str">
        <f ca="1">VLOOKUP(P2446,Sheet2!$A$1:$B$5,2,0)</f>
        <v>Romantic</v>
      </c>
      <c r="R2446">
        <f ca="1">VLOOKUP(P2446,Sheet2!$A$1:$C$5,3,0)</f>
        <v>2</v>
      </c>
    </row>
    <row r="2447" spans="1:18" ht="14.25" customHeight="1">
      <c r="A2447" s="4">
        <v>2446</v>
      </c>
      <c r="B2447">
        <f t="shared" ca="1" si="0"/>
        <v>264</v>
      </c>
      <c r="C2447">
        <f t="shared" ca="1" si="1"/>
        <v>1</v>
      </c>
      <c r="D2447" t="str">
        <f ca="1">VLOOKUP(C2447,Stay!$A$1:$B$5,2,0)</f>
        <v>3 days</v>
      </c>
      <c r="E2447">
        <f ca="1">VLOOKUP(C2447,Stay!$A$1:$C$5,3,0)</f>
        <v>3</v>
      </c>
      <c r="F2447">
        <f t="shared" ca="1" si="2"/>
        <v>68</v>
      </c>
      <c r="G2447" t="str">
        <f ca="1">VLOOKUP(F2447,Cities!$A$1:$C$69,2,0)</f>
        <v>Washington, D.C.</v>
      </c>
      <c r="H2447" t="str">
        <f ca="1">VLOOKUP(F2447,Cities!$A$1:$F$69,6,0)</f>
        <v>Modern</v>
      </c>
      <c r="I2447" t="str">
        <f ca="1">VLOOKUP(F2447,Cities!$A$1:$C$69,3,0)</f>
        <v>North America</v>
      </c>
      <c r="J2447">
        <f t="shared" ca="1" si="3"/>
        <v>2</v>
      </c>
      <c r="K2447">
        <f ca="1">VLOOKUP(F2447,Cities!$A$1:$I$69,6+J2447,0)*R2447*E2447</f>
        <v>465</v>
      </c>
      <c r="L2447">
        <f t="shared" ca="1" si="4"/>
        <v>1</v>
      </c>
      <c r="M2447">
        <f ca="1">VLOOKUP(F2447,Cities!$A$1:$I$69,4,0)*R2447*L2447</f>
        <v>340</v>
      </c>
      <c r="N2447">
        <f t="shared" ca="1" si="5"/>
        <v>805</v>
      </c>
      <c r="O2447" t="str">
        <f ca="1">VLOOKUP(F2447,Cities!$A$1:$E$69,5,0)</f>
        <v>Summer</v>
      </c>
      <c r="P2447">
        <f t="shared" ca="1" si="6"/>
        <v>1</v>
      </c>
      <c r="Q2447" t="str">
        <f ca="1">VLOOKUP(P2447,Sheet2!$A$1:$B$5,2,0)</f>
        <v>Solo</v>
      </c>
      <c r="R2447">
        <f ca="1">VLOOKUP(P2447,Sheet2!$A$1:$C$5,3,0)</f>
        <v>1</v>
      </c>
    </row>
    <row r="2448" spans="1:18" ht="14.25" customHeight="1">
      <c r="A2448" s="4">
        <v>2447</v>
      </c>
      <c r="B2448">
        <f t="shared" ca="1" si="0"/>
        <v>90</v>
      </c>
      <c r="C2448">
        <f t="shared" ca="1" si="1"/>
        <v>1</v>
      </c>
      <c r="D2448" t="str">
        <f ca="1">VLOOKUP(C2448,Stay!$A$1:$B$5,2,0)</f>
        <v>3 days</v>
      </c>
      <c r="E2448">
        <f ca="1">VLOOKUP(C2448,Stay!$A$1:$C$5,3,0)</f>
        <v>3</v>
      </c>
      <c r="F2448">
        <f t="shared" ca="1" si="2"/>
        <v>24</v>
      </c>
      <c r="G2448" t="str">
        <f ca="1">VLOOKUP(F2448,Cities!$A$1:$C$69,2,0)</f>
        <v>Florence</v>
      </c>
      <c r="H2448" t="str">
        <f ca="1">VLOOKUP(F2448,Cities!$A$1:$F$69,6,0)</f>
        <v>Historical, Beach</v>
      </c>
      <c r="I2448" t="str">
        <f ca="1">VLOOKUP(F2448,Cities!$A$1:$C$69,3,0)</f>
        <v>Europe</v>
      </c>
      <c r="J2448">
        <f t="shared" ca="1" si="3"/>
        <v>1</v>
      </c>
      <c r="K2448">
        <f ca="1">VLOOKUP(F2448,Cities!$A$1:$I$69,6+J2448,0)*R2448*E2448</f>
        <v>990</v>
      </c>
      <c r="L2448">
        <f t="shared" ca="1" si="4"/>
        <v>1</v>
      </c>
      <c r="M2448">
        <f ca="1">VLOOKUP(F2448,Cities!$A$1:$I$69,4,0)*R2448*L2448</f>
        <v>11700</v>
      </c>
      <c r="N2448">
        <f t="shared" ca="1" si="5"/>
        <v>12690</v>
      </c>
      <c r="O2448" t="str">
        <f ca="1">VLOOKUP(F2448,Cities!$A$1:$E$69,5,0)</f>
        <v>Summer</v>
      </c>
      <c r="P2448">
        <f t="shared" ca="1" si="6"/>
        <v>4</v>
      </c>
      <c r="Q2448" t="str">
        <f ca="1">VLOOKUP(P2448,Sheet2!$A$1:$B$5,2,0)</f>
        <v>Friends</v>
      </c>
      <c r="R2448">
        <f ca="1">VLOOKUP(P2448,Sheet2!$A$1:$C$5,3,0)</f>
        <v>6</v>
      </c>
    </row>
    <row r="2449" spans="1:18" ht="14.25" customHeight="1">
      <c r="A2449" s="4">
        <v>2448</v>
      </c>
      <c r="B2449">
        <f t="shared" ca="1" si="0"/>
        <v>30</v>
      </c>
      <c r="C2449">
        <f t="shared" ca="1" si="1"/>
        <v>4</v>
      </c>
      <c r="D2449" t="str">
        <f ca="1">VLOOKUP(C2449,Stay!$A$1:$B$5,2,0)</f>
        <v>1 month</v>
      </c>
      <c r="E2449">
        <f ca="1">VLOOKUP(C2449,Stay!$A$1:$C$5,3,0)</f>
        <v>30</v>
      </c>
      <c r="F2449">
        <f t="shared" ca="1" si="2"/>
        <v>3</v>
      </c>
      <c r="G2449" t="str">
        <f ca="1">VLOOKUP(F2449,Cities!$A$1:$C$69,2,0)</f>
        <v>Asheville</v>
      </c>
      <c r="H2449" t="str">
        <f ca="1">VLOOKUP(F2449,Cities!$A$1:$F$69,6,0)</f>
        <v>Historical-Modern, Adventure-Water, Hills, Adventure-Land</v>
      </c>
      <c r="I2449" t="str">
        <f ca="1">VLOOKUP(F2449,Cities!$A$1:$C$69,3,0)</f>
        <v>North America</v>
      </c>
      <c r="J2449">
        <f t="shared" ca="1" si="3"/>
        <v>2</v>
      </c>
      <c r="K2449">
        <f ca="1">VLOOKUP(F2449,Cities!$A$1:$I$69,6+J2449,0)*R2449*E2449</f>
        <v>3180</v>
      </c>
      <c r="L2449">
        <f t="shared" ca="1" si="4"/>
        <v>1</v>
      </c>
      <c r="M2449">
        <f ca="1">VLOOKUP(F2449,Cities!$A$1:$I$69,4,0)*R2449*L2449</f>
        <v>250</v>
      </c>
      <c r="N2449">
        <f t="shared" ca="1" si="5"/>
        <v>3430</v>
      </c>
      <c r="O2449" t="str">
        <f ca="1">VLOOKUP(F2449,Cities!$A$1:$E$69,5,0)</f>
        <v>Summer</v>
      </c>
      <c r="P2449">
        <f t="shared" ca="1" si="6"/>
        <v>1</v>
      </c>
      <c r="Q2449" t="str">
        <f ca="1">VLOOKUP(P2449,Sheet2!$A$1:$B$5,2,0)</f>
        <v>Solo</v>
      </c>
      <c r="R2449">
        <f ca="1">VLOOKUP(P2449,Sheet2!$A$1:$C$5,3,0)</f>
        <v>1</v>
      </c>
    </row>
    <row r="2450" spans="1:18" ht="14.25" customHeight="1">
      <c r="A2450" s="4">
        <v>2449</v>
      </c>
      <c r="B2450">
        <f t="shared" ca="1" si="0"/>
        <v>33</v>
      </c>
      <c r="C2450">
        <f t="shared" ca="1" si="1"/>
        <v>1</v>
      </c>
      <c r="D2450" t="str">
        <f ca="1">VLOOKUP(C2450,Stay!$A$1:$B$5,2,0)</f>
        <v>3 days</v>
      </c>
      <c r="E2450">
        <f ca="1">VLOOKUP(C2450,Stay!$A$1:$C$5,3,0)</f>
        <v>3</v>
      </c>
      <c r="F2450">
        <f t="shared" ca="1" si="2"/>
        <v>40</v>
      </c>
      <c r="G2450" t="str">
        <f ca="1">VLOOKUP(F2450,Cities!$A$1:$C$69,2,0)</f>
        <v>Naples</v>
      </c>
      <c r="H2450" t="str">
        <f ca="1">VLOOKUP(F2450,Cities!$A$1:$F$69,6,0)</f>
        <v>Historical-Ancient, Architecture, Nightlife</v>
      </c>
      <c r="I2450" t="str">
        <f ca="1">VLOOKUP(F2450,Cities!$A$1:$C$69,3,0)</f>
        <v>Europe</v>
      </c>
      <c r="J2450">
        <f t="shared" ca="1" si="3"/>
        <v>2</v>
      </c>
      <c r="K2450">
        <f ca="1">VLOOKUP(F2450,Cities!$A$1:$I$69,6+J2450,0)*R2450*E2450</f>
        <v>984</v>
      </c>
      <c r="L2450">
        <f t="shared" ca="1" si="4"/>
        <v>1</v>
      </c>
      <c r="M2450">
        <f ca="1">VLOOKUP(F2450,Cities!$A$1:$I$69,4,0)*R2450*L2450</f>
        <v>4400</v>
      </c>
      <c r="N2450">
        <f t="shared" ca="1" si="5"/>
        <v>5384</v>
      </c>
      <c r="O2450" t="str">
        <f ca="1">VLOOKUP(F2450,Cities!$A$1:$E$69,5,0)</f>
        <v>Summer</v>
      </c>
      <c r="P2450">
        <f t="shared" ca="1" si="6"/>
        <v>2</v>
      </c>
      <c r="Q2450" t="str">
        <f ca="1">VLOOKUP(P2450,Sheet2!$A$1:$B$5,2,0)</f>
        <v>Family</v>
      </c>
      <c r="R2450">
        <f ca="1">VLOOKUP(P2450,Sheet2!$A$1:$C$5,3,0)</f>
        <v>4</v>
      </c>
    </row>
    <row r="2451" spans="1:18" ht="14.25" customHeight="1">
      <c r="A2451" s="4">
        <v>2450</v>
      </c>
      <c r="B2451">
        <f t="shared" ca="1" si="0"/>
        <v>135</v>
      </c>
      <c r="C2451">
        <f t="shared" ca="1" si="1"/>
        <v>2</v>
      </c>
      <c r="D2451" t="str">
        <f ca="1">VLOOKUP(C2451,Stay!$A$1:$B$5,2,0)</f>
        <v>1 week</v>
      </c>
      <c r="E2451">
        <f ca="1">VLOOKUP(C2451,Stay!$A$1:$C$5,3,0)</f>
        <v>7</v>
      </c>
      <c r="F2451">
        <f t="shared" ca="1" si="2"/>
        <v>49</v>
      </c>
      <c r="G2451" t="str">
        <f ca="1">VLOOKUP(F2451,Cities!$A$1:$C$69,2,0)</f>
        <v>Rhode Island</v>
      </c>
      <c r="H2451" t="str">
        <f ca="1">VLOOKUP(F2451,Cities!$A$1:$F$69,6,0)</f>
        <v>Modern</v>
      </c>
      <c r="I2451" t="str">
        <f ca="1">VLOOKUP(F2451,Cities!$A$1:$C$69,3,0)</f>
        <v>North America</v>
      </c>
      <c r="J2451">
        <f t="shared" ca="1" si="3"/>
        <v>1</v>
      </c>
      <c r="K2451">
        <f ca="1">VLOOKUP(F2451,Cities!$A$1:$I$69,6+J2451,0)*R2451*E2451</f>
        <v>924</v>
      </c>
      <c r="L2451">
        <f t="shared" ca="1" si="4"/>
        <v>2</v>
      </c>
      <c r="M2451">
        <f ca="1">VLOOKUP(F2451,Cities!$A$1:$I$69,4,0)*R2451*L2451</f>
        <v>1480</v>
      </c>
      <c r="N2451">
        <f t="shared" ca="1" si="5"/>
        <v>2404</v>
      </c>
      <c r="O2451" t="str">
        <f ca="1">VLOOKUP(F2451,Cities!$A$1:$E$69,5,0)</f>
        <v>Summer</v>
      </c>
      <c r="P2451">
        <f t="shared" ca="1" si="6"/>
        <v>3</v>
      </c>
      <c r="Q2451" t="str">
        <f ca="1">VLOOKUP(P2451,Sheet2!$A$1:$B$5,2,0)</f>
        <v>Romantic</v>
      </c>
      <c r="R2451">
        <f ca="1">VLOOKUP(P2451,Sheet2!$A$1:$C$5,3,0)</f>
        <v>2</v>
      </c>
    </row>
    <row r="2452" spans="1:18" ht="14.25" customHeight="1">
      <c r="A2452" s="4">
        <v>2451</v>
      </c>
      <c r="B2452">
        <f t="shared" ca="1" si="0"/>
        <v>42</v>
      </c>
      <c r="C2452">
        <f t="shared" ca="1" si="1"/>
        <v>4</v>
      </c>
      <c r="D2452" t="str">
        <f ca="1">VLOOKUP(C2452,Stay!$A$1:$B$5,2,0)</f>
        <v>1 month</v>
      </c>
      <c r="E2452">
        <f ca="1">VLOOKUP(C2452,Stay!$A$1:$C$5,3,0)</f>
        <v>30</v>
      </c>
      <c r="F2452">
        <f t="shared" ca="1" si="2"/>
        <v>18</v>
      </c>
      <c r="G2452" t="str">
        <f ca="1">VLOOKUP(F2452,Cities!$A$1:$C$69,2,0)</f>
        <v>Clark County</v>
      </c>
      <c r="H2452" t="str">
        <f ca="1">VLOOKUP(F2452,Cities!$A$1:$F$69,6,0)</f>
        <v>Modern, Nightlife, Park, Adventure-Land, Forest</v>
      </c>
      <c r="I2452" t="str">
        <f ca="1">VLOOKUP(F2452,Cities!$A$1:$C$69,3,0)</f>
        <v>North America</v>
      </c>
      <c r="J2452">
        <f t="shared" ca="1" si="3"/>
        <v>3</v>
      </c>
      <c r="K2452">
        <f ca="1">VLOOKUP(F2452,Cities!$A$1:$I$69,6+J2452,0)*R2452*E2452</f>
        <v>129600</v>
      </c>
      <c r="L2452">
        <f t="shared" ca="1" si="4"/>
        <v>2</v>
      </c>
      <c r="M2452">
        <f ca="1">VLOOKUP(F2452,Cities!$A$1:$I$69,4,0)*R2452*L2452</f>
        <v>1680</v>
      </c>
      <c r="N2452">
        <f t="shared" ca="1" si="5"/>
        <v>131280</v>
      </c>
      <c r="O2452" t="str">
        <f ca="1">VLOOKUP(F2452,Cities!$A$1:$E$69,5,0)</f>
        <v>Summer</v>
      </c>
      <c r="P2452">
        <f t="shared" ca="1" si="6"/>
        <v>4</v>
      </c>
      <c r="Q2452" t="str">
        <f ca="1">VLOOKUP(P2452,Sheet2!$A$1:$B$5,2,0)</f>
        <v>Friends</v>
      </c>
      <c r="R2452">
        <f ca="1">VLOOKUP(P2452,Sheet2!$A$1:$C$5,3,0)</f>
        <v>6</v>
      </c>
    </row>
    <row r="2453" spans="1:18" ht="14.25" customHeight="1">
      <c r="A2453" s="4">
        <v>2452</v>
      </c>
      <c r="B2453">
        <f t="shared" ca="1" si="0"/>
        <v>39</v>
      </c>
      <c r="C2453">
        <f t="shared" ca="1" si="1"/>
        <v>3</v>
      </c>
      <c r="D2453" t="str">
        <f ca="1">VLOOKUP(C2453,Stay!$A$1:$B$5,2,0)</f>
        <v>2 weeks</v>
      </c>
      <c r="E2453">
        <f ca="1">VLOOKUP(C2453,Stay!$A$1:$C$5,3,0)</f>
        <v>14</v>
      </c>
      <c r="F2453">
        <f t="shared" ca="1" si="2"/>
        <v>50</v>
      </c>
      <c r="G2453" t="str">
        <f ca="1">VLOOKUP(F2453,Cities!$A$1:$C$69,2,0)</f>
        <v>Rio de Janeiro</v>
      </c>
      <c r="H2453" t="str">
        <f ca="1">VLOOKUP(F2453,Cities!$A$1:$F$69,6,0)</f>
        <v>Historical</v>
      </c>
      <c r="I2453" t="str">
        <f ca="1">VLOOKUP(F2453,Cities!$A$1:$C$69,3,0)</f>
        <v>South America</v>
      </c>
      <c r="J2453">
        <f t="shared" ca="1" si="3"/>
        <v>2</v>
      </c>
      <c r="K2453">
        <f ca="1">VLOOKUP(F2453,Cities!$A$1:$I$69,6+J2453,0)*R2453*E2453</f>
        <v>5656</v>
      </c>
      <c r="L2453">
        <f t="shared" ca="1" si="4"/>
        <v>1</v>
      </c>
      <c r="M2453">
        <f ca="1">VLOOKUP(F2453,Cities!$A$1:$I$69,4,0)*R2453*L2453</f>
        <v>4240</v>
      </c>
      <c r="N2453">
        <f t="shared" ca="1" si="5"/>
        <v>9896</v>
      </c>
      <c r="O2453" t="str">
        <f ca="1">VLOOKUP(F2453,Cities!$A$1:$E$69,5,0)</f>
        <v>Winter</v>
      </c>
      <c r="P2453">
        <f t="shared" ca="1" si="6"/>
        <v>2</v>
      </c>
      <c r="Q2453" t="str">
        <f ca="1">VLOOKUP(P2453,Sheet2!$A$1:$B$5,2,0)</f>
        <v>Family</v>
      </c>
      <c r="R2453">
        <f ca="1">VLOOKUP(P2453,Sheet2!$A$1:$C$5,3,0)</f>
        <v>4</v>
      </c>
    </row>
    <row r="2454" spans="1:18" ht="14.25" customHeight="1">
      <c r="A2454" s="4">
        <v>2453</v>
      </c>
      <c r="B2454">
        <f t="shared" ca="1" si="0"/>
        <v>39</v>
      </c>
      <c r="C2454">
        <f t="shared" ca="1" si="1"/>
        <v>1</v>
      </c>
      <c r="D2454" t="str">
        <f ca="1">VLOOKUP(C2454,Stay!$A$1:$B$5,2,0)</f>
        <v>3 days</v>
      </c>
      <c r="E2454">
        <f ca="1">VLOOKUP(C2454,Stay!$A$1:$C$5,3,0)</f>
        <v>3</v>
      </c>
      <c r="F2454">
        <f t="shared" ca="1" si="2"/>
        <v>18</v>
      </c>
      <c r="G2454" t="str">
        <f ca="1">VLOOKUP(F2454,Cities!$A$1:$C$69,2,0)</f>
        <v>Clark County</v>
      </c>
      <c r="H2454" t="str">
        <f ca="1">VLOOKUP(F2454,Cities!$A$1:$F$69,6,0)</f>
        <v>Modern, Nightlife, Park, Adventure-Land, Forest</v>
      </c>
      <c r="I2454" t="str">
        <f ca="1">VLOOKUP(F2454,Cities!$A$1:$C$69,3,0)</f>
        <v>North America</v>
      </c>
      <c r="J2454">
        <f t="shared" ca="1" si="3"/>
        <v>3</v>
      </c>
      <c r="K2454">
        <f ca="1">VLOOKUP(F2454,Cities!$A$1:$I$69,6+J2454,0)*R2454*E2454</f>
        <v>12960</v>
      </c>
      <c r="L2454">
        <f t="shared" ca="1" si="4"/>
        <v>2</v>
      </c>
      <c r="M2454">
        <f ca="1">VLOOKUP(F2454,Cities!$A$1:$I$69,4,0)*R2454*L2454</f>
        <v>1680</v>
      </c>
      <c r="N2454">
        <f t="shared" ca="1" si="5"/>
        <v>14640</v>
      </c>
      <c r="O2454" t="str">
        <f ca="1">VLOOKUP(F2454,Cities!$A$1:$E$69,5,0)</f>
        <v>Summer</v>
      </c>
      <c r="P2454">
        <f t="shared" ca="1" si="6"/>
        <v>4</v>
      </c>
      <c r="Q2454" t="str">
        <f ca="1">VLOOKUP(P2454,Sheet2!$A$1:$B$5,2,0)</f>
        <v>Friends</v>
      </c>
      <c r="R2454">
        <f ca="1">VLOOKUP(P2454,Sheet2!$A$1:$C$5,3,0)</f>
        <v>6</v>
      </c>
    </row>
    <row r="2455" spans="1:18" ht="14.25" customHeight="1">
      <c r="A2455" s="4">
        <v>2454</v>
      </c>
      <c r="B2455">
        <f t="shared" ca="1" si="0"/>
        <v>133</v>
      </c>
      <c r="C2455">
        <f t="shared" ca="1" si="1"/>
        <v>1</v>
      </c>
      <c r="D2455" t="str">
        <f ca="1">VLOOKUP(C2455,Stay!$A$1:$B$5,2,0)</f>
        <v>3 days</v>
      </c>
      <c r="E2455">
        <f ca="1">VLOOKUP(C2455,Stay!$A$1:$C$5,3,0)</f>
        <v>3</v>
      </c>
      <c r="F2455">
        <f t="shared" ca="1" si="2"/>
        <v>47</v>
      </c>
      <c r="G2455" t="str">
        <f ca="1">VLOOKUP(F2455,Cities!$A$1:$C$69,2,0)</f>
        <v>Portland</v>
      </c>
      <c r="H2455" t="str">
        <f ca="1">VLOOKUP(F2455,Cities!$A$1:$F$69,6,0)</f>
        <v>Modern, Park, Nightlife</v>
      </c>
      <c r="I2455" t="str">
        <f ca="1">VLOOKUP(F2455,Cities!$A$1:$C$69,3,0)</f>
        <v>North America</v>
      </c>
      <c r="J2455">
        <f t="shared" ca="1" si="3"/>
        <v>1</v>
      </c>
      <c r="K2455">
        <f ca="1">VLOOKUP(F2455,Cities!$A$1:$I$69,6+J2455,0)*R2455*E2455</f>
        <v>330</v>
      </c>
      <c r="L2455">
        <f t="shared" ca="1" si="4"/>
        <v>2</v>
      </c>
      <c r="M2455">
        <f ca="1">VLOOKUP(F2455,Cities!$A$1:$I$69,4,0)*R2455*L2455</f>
        <v>1240</v>
      </c>
      <c r="N2455">
        <f t="shared" ca="1" si="5"/>
        <v>1570</v>
      </c>
      <c r="O2455" t="str">
        <f ca="1">VLOOKUP(F2455,Cities!$A$1:$E$69,5,0)</f>
        <v>Spring</v>
      </c>
      <c r="P2455">
        <f t="shared" ca="1" si="6"/>
        <v>3</v>
      </c>
      <c r="Q2455" t="str">
        <f ca="1">VLOOKUP(P2455,Sheet2!$A$1:$B$5,2,0)</f>
        <v>Romantic</v>
      </c>
      <c r="R2455">
        <f ca="1">VLOOKUP(P2455,Sheet2!$A$1:$C$5,3,0)</f>
        <v>2</v>
      </c>
    </row>
    <row r="2456" spans="1:18" ht="14.25" customHeight="1">
      <c r="A2456" s="4">
        <v>2455</v>
      </c>
      <c r="B2456">
        <f t="shared" ca="1" si="0"/>
        <v>18</v>
      </c>
      <c r="C2456">
        <f t="shared" ca="1" si="1"/>
        <v>2</v>
      </c>
      <c r="D2456" t="str">
        <f ca="1">VLOOKUP(C2456,Stay!$A$1:$B$5,2,0)</f>
        <v>1 week</v>
      </c>
      <c r="E2456">
        <f ca="1">VLOOKUP(C2456,Stay!$A$1:$C$5,3,0)</f>
        <v>7</v>
      </c>
      <c r="F2456">
        <f t="shared" ca="1" si="2"/>
        <v>2</v>
      </c>
      <c r="G2456" t="str">
        <f ca="1">VLOOKUP(F2456,Cities!$A$1:$C$69,2,0)</f>
        <v>Antwerp</v>
      </c>
      <c r="H2456" t="str">
        <f ca="1">VLOOKUP(F2456,Cities!$A$1:$F$69,6,0)</f>
        <v>Historical-Medieval, Aquatic, Nightlife</v>
      </c>
      <c r="I2456" t="str">
        <f ca="1">VLOOKUP(F2456,Cities!$A$1:$C$69,3,0)</f>
        <v>Europe</v>
      </c>
      <c r="J2456">
        <f t="shared" ca="1" si="3"/>
        <v>3</v>
      </c>
      <c r="K2456">
        <f ca="1">VLOOKUP(F2456,Cities!$A$1:$I$69,6+J2456,0)*R2456*E2456</f>
        <v>3010</v>
      </c>
      <c r="L2456">
        <f t="shared" ca="1" si="4"/>
        <v>1</v>
      </c>
      <c r="M2456">
        <f ca="1">VLOOKUP(F2456,Cities!$A$1:$I$69,4,0)*R2456*L2456</f>
        <v>3120</v>
      </c>
      <c r="N2456">
        <f t="shared" ca="1" si="5"/>
        <v>6130</v>
      </c>
      <c r="O2456" t="str">
        <f ca="1">VLOOKUP(F2456,Cities!$A$1:$E$69,5,0)</f>
        <v>Summer</v>
      </c>
      <c r="P2456">
        <f t="shared" ca="1" si="6"/>
        <v>3</v>
      </c>
      <c r="Q2456" t="str">
        <f ca="1">VLOOKUP(P2456,Sheet2!$A$1:$B$5,2,0)</f>
        <v>Romantic</v>
      </c>
      <c r="R2456">
        <f ca="1">VLOOKUP(P2456,Sheet2!$A$1:$C$5,3,0)</f>
        <v>2</v>
      </c>
    </row>
    <row r="2457" spans="1:18" ht="14.25" customHeight="1">
      <c r="A2457" s="4">
        <v>2456</v>
      </c>
      <c r="B2457">
        <f t="shared" ca="1" si="0"/>
        <v>252</v>
      </c>
      <c r="C2457">
        <f t="shared" ca="1" si="1"/>
        <v>4</v>
      </c>
      <c r="D2457" t="str">
        <f ca="1">VLOOKUP(C2457,Stay!$A$1:$B$5,2,0)</f>
        <v>1 month</v>
      </c>
      <c r="E2457">
        <f ca="1">VLOOKUP(C2457,Stay!$A$1:$C$5,3,0)</f>
        <v>30</v>
      </c>
      <c r="F2457">
        <f t="shared" ca="1" si="2"/>
        <v>34</v>
      </c>
      <c r="G2457" t="str">
        <f ca="1">VLOOKUP(F2457,Cities!$A$1:$C$69,2,0)</f>
        <v>Malaga</v>
      </c>
      <c r="H2457" t="str">
        <f ca="1">VLOOKUP(F2457,Cities!$A$1:$F$69,6,0)</f>
        <v>Beach</v>
      </c>
      <c r="I2457" t="str">
        <f ca="1">VLOOKUP(F2457,Cities!$A$1:$C$69,3,0)</f>
        <v>Europe</v>
      </c>
      <c r="J2457">
        <f t="shared" ca="1" si="3"/>
        <v>2</v>
      </c>
      <c r="K2457">
        <f ca="1">VLOOKUP(F2457,Cities!$A$1:$I$69,6+J2457,0)*R2457*E2457</f>
        <v>4920</v>
      </c>
      <c r="L2457">
        <f t="shared" ca="1" si="4"/>
        <v>2</v>
      </c>
      <c r="M2457">
        <f ca="1">VLOOKUP(F2457,Cities!$A$1:$I$69,4,0)*R2457*L2457</f>
        <v>4880</v>
      </c>
      <c r="N2457">
        <f t="shared" ca="1" si="5"/>
        <v>9800</v>
      </c>
      <c r="O2457" t="str">
        <f ca="1">VLOOKUP(F2457,Cities!$A$1:$E$69,5,0)</f>
        <v>Summer</v>
      </c>
      <c r="P2457">
        <f t="shared" ca="1" si="6"/>
        <v>3</v>
      </c>
      <c r="Q2457" t="str">
        <f ca="1">VLOOKUP(P2457,Sheet2!$A$1:$B$5,2,0)</f>
        <v>Romantic</v>
      </c>
      <c r="R2457">
        <f ca="1">VLOOKUP(P2457,Sheet2!$A$1:$C$5,3,0)</f>
        <v>2</v>
      </c>
    </row>
    <row r="2458" spans="1:18" ht="14.25" customHeight="1">
      <c r="A2458" s="4">
        <v>2457</v>
      </c>
      <c r="B2458">
        <f t="shared" ca="1" si="0"/>
        <v>79</v>
      </c>
      <c r="C2458">
        <f t="shared" ca="1" si="1"/>
        <v>2</v>
      </c>
      <c r="D2458" t="str">
        <f ca="1">VLOOKUP(C2458,Stay!$A$1:$B$5,2,0)</f>
        <v>1 week</v>
      </c>
      <c r="E2458">
        <f ca="1">VLOOKUP(C2458,Stay!$A$1:$C$5,3,0)</f>
        <v>7</v>
      </c>
      <c r="F2458">
        <f t="shared" ca="1" si="2"/>
        <v>68</v>
      </c>
      <c r="G2458" t="str">
        <f ca="1">VLOOKUP(F2458,Cities!$A$1:$C$69,2,0)</f>
        <v>Washington, D.C.</v>
      </c>
      <c r="H2458" t="str">
        <f ca="1">VLOOKUP(F2458,Cities!$A$1:$F$69,6,0)</f>
        <v>Modern</v>
      </c>
      <c r="I2458" t="str">
        <f ca="1">VLOOKUP(F2458,Cities!$A$1:$C$69,3,0)</f>
        <v>North America</v>
      </c>
      <c r="J2458">
        <f t="shared" ca="1" si="3"/>
        <v>1</v>
      </c>
      <c r="K2458">
        <f ca="1">VLOOKUP(F2458,Cities!$A$1:$I$69,6+J2458,0)*R2458*E2458</f>
        <v>483</v>
      </c>
      <c r="L2458">
        <f t="shared" ca="1" si="4"/>
        <v>2</v>
      </c>
      <c r="M2458">
        <f ca="1">VLOOKUP(F2458,Cities!$A$1:$I$69,4,0)*R2458*L2458</f>
        <v>680</v>
      </c>
      <c r="N2458">
        <f t="shared" ca="1" si="5"/>
        <v>1163</v>
      </c>
      <c r="O2458" t="str">
        <f ca="1">VLOOKUP(F2458,Cities!$A$1:$E$69,5,0)</f>
        <v>Summer</v>
      </c>
      <c r="P2458">
        <f t="shared" ca="1" si="6"/>
        <v>1</v>
      </c>
      <c r="Q2458" t="str">
        <f ca="1">VLOOKUP(P2458,Sheet2!$A$1:$B$5,2,0)</f>
        <v>Solo</v>
      </c>
      <c r="R2458">
        <f ca="1">VLOOKUP(P2458,Sheet2!$A$1:$C$5,3,0)</f>
        <v>1</v>
      </c>
    </row>
    <row r="2459" spans="1:18" ht="14.25" customHeight="1">
      <c r="A2459" s="4">
        <v>2458</v>
      </c>
      <c r="B2459">
        <f t="shared" ca="1" si="0"/>
        <v>242</v>
      </c>
      <c r="C2459">
        <f t="shared" ca="1" si="1"/>
        <v>4</v>
      </c>
      <c r="D2459" t="str">
        <f ca="1">VLOOKUP(C2459,Stay!$A$1:$B$5,2,0)</f>
        <v>1 month</v>
      </c>
      <c r="E2459">
        <f ca="1">VLOOKUP(C2459,Stay!$A$1:$C$5,3,0)</f>
        <v>30</v>
      </c>
      <c r="F2459">
        <f t="shared" ca="1" si="2"/>
        <v>6</v>
      </c>
      <c r="G2459" t="str">
        <f ca="1">VLOOKUP(F2459,Cities!$A$1:$C$69,2,0)</f>
        <v>Barcelona</v>
      </c>
      <c r="H2459" t="str">
        <f ca="1">VLOOKUP(F2459,Cities!$A$1:$F$69,6,0)</f>
        <v>Historical-Modern, Beach, Architecture, Nightlife</v>
      </c>
      <c r="I2459" t="str">
        <f ca="1">VLOOKUP(F2459,Cities!$A$1:$C$69,3,0)</f>
        <v>Europe</v>
      </c>
      <c r="J2459">
        <f t="shared" ca="1" si="3"/>
        <v>2</v>
      </c>
      <c r="K2459">
        <f ca="1">VLOOKUP(F2459,Cities!$A$1:$I$69,6+J2459,0)*R2459*E2459</f>
        <v>3900</v>
      </c>
      <c r="L2459">
        <f t="shared" ca="1" si="4"/>
        <v>1</v>
      </c>
      <c r="M2459">
        <f ca="1">VLOOKUP(F2459,Cities!$A$1:$I$69,4,0)*R2459*L2459</f>
        <v>1225</v>
      </c>
      <c r="N2459">
        <f t="shared" ca="1" si="5"/>
        <v>5125</v>
      </c>
      <c r="O2459" t="str">
        <f ca="1">VLOOKUP(F2459,Cities!$A$1:$E$69,5,0)</f>
        <v>Summer</v>
      </c>
      <c r="P2459">
        <f t="shared" ca="1" si="6"/>
        <v>1</v>
      </c>
      <c r="Q2459" t="str">
        <f ca="1">VLOOKUP(P2459,Sheet2!$A$1:$B$5,2,0)</f>
        <v>Solo</v>
      </c>
      <c r="R2459">
        <f ca="1">VLOOKUP(P2459,Sheet2!$A$1:$C$5,3,0)</f>
        <v>1</v>
      </c>
    </row>
    <row r="2460" spans="1:18" ht="14.25" customHeight="1">
      <c r="A2460" s="4">
        <v>2459</v>
      </c>
      <c r="B2460">
        <f t="shared" ca="1" si="0"/>
        <v>98</v>
      </c>
      <c r="C2460">
        <f t="shared" ca="1" si="1"/>
        <v>1</v>
      </c>
      <c r="D2460" t="str">
        <f ca="1">VLOOKUP(C2460,Stay!$A$1:$B$5,2,0)</f>
        <v>3 days</v>
      </c>
      <c r="E2460">
        <f ca="1">VLOOKUP(C2460,Stay!$A$1:$C$5,3,0)</f>
        <v>3</v>
      </c>
      <c r="F2460">
        <f t="shared" ca="1" si="2"/>
        <v>22</v>
      </c>
      <c r="G2460" t="str">
        <f ca="1">VLOOKUP(F2460,Cities!$A$1:$C$69,2,0)</f>
        <v>Dublin</v>
      </c>
      <c r="H2460" t="str">
        <f ca="1">VLOOKUP(F2460,Cities!$A$1:$F$69,6,0)</f>
        <v>Terrain, Beach, Historical-Medieval, Parks, Architecture</v>
      </c>
      <c r="I2460" t="str">
        <f ca="1">VLOOKUP(F2460,Cities!$A$1:$C$69,3,0)</f>
        <v>Europe</v>
      </c>
      <c r="J2460">
        <f t="shared" ca="1" si="3"/>
        <v>2</v>
      </c>
      <c r="K2460">
        <f ca="1">VLOOKUP(F2460,Cities!$A$1:$I$69,6+J2460,0)*R2460*E2460</f>
        <v>702</v>
      </c>
      <c r="L2460">
        <f t="shared" ca="1" si="4"/>
        <v>2</v>
      </c>
      <c r="M2460">
        <f ca="1">VLOOKUP(F2460,Cities!$A$1:$I$69,4,0)*R2460*L2460</f>
        <v>3916</v>
      </c>
      <c r="N2460">
        <f t="shared" ca="1" si="5"/>
        <v>4618</v>
      </c>
      <c r="O2460" t="str">
        <f ca="1">VLOOKUP(F2460,Cities!$A$1:$E$69,5,0)</f>
        <v>Summer</v>
      </c>
      <c r="P2460">
        <f t="shared" ca="1" si="6"/>
        <v>3</v>
      </c>
      <c r="Q2460" t="str">
        <f ca="1">VLOOKUP(P2460,Sheet2!$A$1:$B$5,2,0)</f>
        <v>Romantic</v>
      </c>
      <c r="R2460">
        <f ca="1">VLOOKUP(P2460,Sheet2!$A$1:$C$5,3,0)</f>
        <v>2</v>
      </c>
    </row>
    <row r="2461" spans="1:18" ht="14.25" customHeight="1">
      <c r="A2461" s="4">
        <v>2460</v>
      </c>
      <c r="B2461">
        <f t="shared" ca="1" si="0"/>
        <v>79</v>
      </c>
      <c r="C2461">
        <f t="shared" ca="1" si="1"/>
        <v>3</v>
      </c>
      <c r="D2461" t="str">
        <f ca="1">VLOOKUP(C2461,Stay!$A$1:$B$5,2,0)</f>
        <v>2 weeks</v>
      </c>
      <c r="E2461">
        <f ca="1">VLOOKUP(C2461,Stay!$A$1:$C$5,3,0)</f>
        <v>14</v>
      </c>
      <c r="F2461">
        <f t="shared" ca="1" si="2"/>
        <v>21</v>
      </c>
      <c r="G2461" t="str">
        <f ca="1">VLOOKUP(F2461,Cities!$A$1:$C$69,2,0)</f>
        <v>Denver</v>
      </c>
      <c r="H2461" t="str">
        <f ca="1">VLOOKUP(F2461,Cities!$A$1:$F$69,6,0)</f>
        <v>Modern, Hills, Park, Architecture</v>
      </c>
      <c r="I2461" t="str">
        <f ca="1">VLOOKUP(F2461,Cities!$A$1:$C$69,3,0)</f>
        <v>North America</v>
      </c>
      <c r="J2461">
        <f t="shared" ca="1" si="3"/>
        <v>3</v>
      </c>
      <c r="K2461">
        <f ca="1">VLOOKUP(F2461,Cities!$A$1:$I$69,6+J2461,0)*R2461*E2461</f>
        <v>21952</v>
      </c>
      <c r="L2461">
        <f t="shared" ca="1" si="4"/>
        <v>2</v>
      </c>
      <c r="M2461">
        <f ca="1">VLOOKUP(F2461,Cities!$A$1:$I$69,4,0)*R2461*L2461</f>
        <v>1200</v>
      </c>
      <c r="N2461">
        <f t="shared" ca="1" si="5"/>
        <v>23152</v>
      </c>
      <c r="O2461" t="str">
        <f ca="1">VLOOKUP(F2461,Cities!$A$1:$E$69,5,0)</f>
        <v>Summer</v>
      </c>
      <c r="P2461">
        <f t="shared" ca="1" si="6"/>
        <v>2</v>
      </c>
      <c r="Q2461" t="str">
        <f ca="1">VLOOKUP(P2461,Sheet2!$A$1:$B$5,2,0)</f>
        <v>Family</v>
      </c>
      <c r="R2461">
        <f ca="1">VLOOKUP(P2461,Sheet2!$A$1:$C$5,3,0)</f>
        <v>4</v>
      </c>
    </row>
    <row r="2462" spans="1:18" ht="14.25" customHeight="1">
      <c r="A2462" s="4">
        <v>2461</v>
      </c>
      <c r="B2462">
        <f t="shared" ca="1" si="0"/>
        <v>171</v>
      </c>
      <c r="C2462">
        <f t="shared" ca="1" si="1"/>
        <v>4</v>
      </c>
      <c r="D2462" t="str">
        <f ca="1">VLOOKUP(C2462,Stay!$A$1:$B$5,2,0)</f>
        <v>1 month</v>
      </c>
      <c r="E2462">
        <f ca="1">VLOOKUP(C2462,Stay!$A$1:$C$5,3,0)</f>
        <v>30</v>
      </c>
      <c r="F2462">
        <f t="shared" ca="1" si="2"/>
        <v>50</v>
      </c>
      <c r="G2462" t="str">
        <f ca="1">VLOOKUP(F2462,Cities!$A$1:$C$69,2,0)</f>
        <v>Rio de Janeiro</v>
      </c>
      <c r="H2462" t="str">
        <f ca="1">VLOOKUP(F2462,Cities!$A$1:$F$69,6,0)</f>
        <v>Historical</v>
      </c>
      <c r="I2462" t="str">
        <f ca="1">VLOOKUP(F2462,Cities!$A$1:$C$69,3,0)</f>
        <v>South America</v>
      </c>
      <c r="J2462">
        <f t="shared" ca="1" si="3"/>
        <v>1</v>
      </c>
      <c r="K2462">
        <f ca="1">VLOOKUP(F2462,Cities!$A$1:$I$69,6+J2462,0)*R2462*E2462</f>
        <v>1140</v>
      </c>
      <c r="L2462">
        <f t="shared" ca="1" si="4"/>
        <v>1</v>
      </c>
      <c r="M2462">
        <f ca="1">VLOOKUP(F2462,Cities!$A$1:$I$69,4,0)*R2462*L2462</f>
        <v>1060</v>
      </c>
      <c r="N2462">
        <f t="shared" ca="1" si="5"/>
        <v>2200</v>
      </c>
      <c r="O2462" t="str">
        <f ca="1">VLOOKUP(F2462,Cities!$A$1:$E$69,5,0)</f>
        <v>Winter</v>
      </c>
      <c r="P2462">
        <f t="shared" ca="1" si="6"/>
        <v>1</v>
      </c>
      <c r="Q2462" t="str">
        <f ca="1">VLOOKUP(P2462,Sheet2!$A$1:$B$5,2,0)</f>
        <v>Solo</v>
      </c>
      <c r="R2462">
        <f ca="1">VLOOKUP(P2462,Sheet2!$A$1:$C$5,3,0)</f>
        <v>1</v>
      </c>
    </row>
    <row r="2463" spans="1:18" ht="14.25" customHeight="1">
      <c r="A2463" s="4">
        <v>2462</v>
      </c>
      <c r="B2463">
        <f t="shared" ca="1" si="0"/>
        <v>273</v>
      </c>
      <c r="C2463">
        <f t="shared" ca="1" si="1"/>
        <v>1</v>
      </c>
      <c r="D2463" t="str">
        <f ca="1">VLOOKUP(C2463,Stay!$A$1:$B$5,2,0)</f>
        <v>3 days</v>
      </c>
      <c r="E2463">
        <f ca="1">VLOOKUP(C2463,Stay!$A$1:$C$5,3,0)</f>
        <v>3</v>
      </c>
      <c r="F2463">
        <f t="shared" ca="1" si="2"/>
        <v>41</v>
      </c>
      <c r="G2463" t="str">
        <f ca="1">VLOOKUP(F2463,Cities!$A$1:$C$69,2,0)</f>
        <v>Nashville</v>
      </c>
      <c r="H2463" t="str">
        <f ca="1">VLOOKUP(F2463,Cities!$A$1:$F$69,6,0)</f>
        <v>Modern, Nightlife</v>
      </c>
      <c r="I2463" t="str">
        <f ca="1">VLOOKUP(F2463,Cities!$A$1:$C$69,3,0)</f>
        <v>North America</v>
      </c>
      <c r="J2463">
        <f t="shared" ca="1" si="3"/>
        <v>3</v>
      </c>
      <c r="K2463">
        <f ca="1">VLOOKUP(F2463,Cities!$A$1:$I$69,6+J2463,0)*R2463*E2463</f>
        <v>819</v>
      </c>
      <c r="L2463">
        <f t="shared" ca="1" si="4"/>
        <v>2</v>
      </c>
      <c r="M2463">
        <f ca="1">VLOOKUP(F2463,Cities!$A$1:$I$69,4,0)*R2463*L2463</f>
        <v>620</v>
      </c>
      <c r="N2463">
        <f t="shared" ca="1" si="5"/>
        <v>1439</v>
      </c>
      <c r="O2463" t="str">
        <f ca="1">VLOOKUP(F2463,Cities!$A$1:$E$69,5,0)</f>
        <v>Spring</v>
      </c>
      <c r="P2463">
        <f t="shared" ca="1" si="6"/>
        <v>1</v>
      </c>
      <c r="Q2463" t="str">
        <f ca="1">VLOOKUP(P2463,Sheet2!$A$1:$B$5,2,0)</f>
        <v>Solo</v>
      </c>
      <c r="R2463">
        <f ca="1">VLOOKUP(P2463,Sheet2!$A$1:$C$5,3,0)</f>
        <v>1</v>
      </c>
    </row>
    <row r="2464" spans="1:18" ht="14.25" customHeight="1">
      <c r="A2464" s="4">
        <v>2463</v>
      </c>
      <c r="B2464">
        <f t="shared" ca="1" si="0"/>
        <v>85</v>
      </c>
      <c r="C2464">
        <f t="shared" ca="1" si="1"/>
        <v>2</v>
      </c>
      <c r="D2464" t="str">
        <f ca="1">VLOOKUP(C2464,Stay!$A$1:$B$5,2,0)</f>
        <v>1 week</v>
      </c>
      <c r="E2464">
        <f ca="1">VLOOKUP(C2464,Stay!$A$1:$C$5,3,0)</f>
        <v>7</v>
      </c>
      <c r="F2464">
        <f t="shared" ca="1" si="2"/>
        <v>43</v>
      </c>
      <c r="G2464" t="str">
        <f ca="1">VLOOKUP(F2464,Cities!$A$1:$C$69,2,0)</f>
        <v>New York City</v>
      </c>
      <c r="H2464" t="str">
        <f ca="1">VLOOKUP(F2464,Cities!$A$1:$F$69,6,0)</f>
        <v>Modern, Park, Adventure-Land, Architecture, Nightlife</v>
      </c>
      <c r="I2464" t="str">
        <f ca="1">VLOOKUP(F2464,Cities!$A$1:$C$69,3,0)</f>
        <v>North America</v>
      </c>
      <c r="J2464">
        <f t="shared" ca="1" si="3"/>
        <v>1</v>
      </c>
      <c r="K2464">
        <f ca="1">VLOOKUP(F2464,Cities!$A$1:$I$69,6+J2464,0)*R2464*E2464</f>
        <v>609</v>
      </c>
      <c r="L2464">
        <f t="shared" ca="1" si="4"/>
        <v>1</v>
      </c>
      <c r="M2464">
        <f ca="1">VLOOKUP(F2464,Cities!$A$1:$I$69,4,0)*R2464*L2464</f>
        <v>250</v>
      </c>
      <c r="N2464">
        <f t="shared" ca="1" si="5"/>
        <v>859</v>
      </c>
      <c r="O2464" t="str">
        <f ca="1">VLOOKUP(F2464,Cities!$A$1:$E$69,5,0)</f>
        <v>Summer</v>
      </c>
      <c r="P2464">
        <f t="shared" ca="1" si="6"/>
        <v>1</v>
      </c>
      <c r="Q2464" t="str">
        <f ca="1">VLOOKUP(P2464,Sheet2!$A$1:$B$5,2,0)</f>
        <v>Solo</v>
      </c>
      <c r="R2464">
        <f ca="1">VLOOKUP(P2464,Sheet2!$A$1:$C$5,3,0)</f>
        <v>1</v>
      </c>
    </row>
    <row r="2465" spans="1:18" ht="14.25" customHeight="1">
      <c r="A2465" s="4">
        <v>2464</v>
      </c>
      <c r="B2465">
        <f t="shared" ca="1" si="0"/>
        <v>26</v>
      </c>
      <c r="C2465">
        <f t="shared" ca="1" si="1"/>
        <v>2</v>
      </c>
      <c r="D2465" t="str">
        <f ca="1">VLOOKUP(C2465,Stay!$A$1:$B$5,2,0)</f>
        <v>1 week</v>
      </c>
      <c r="E2465">
        <f ca="1">VLOOKUP(C2465,Stay!$A$1:$C$5,3,0)</f>
        <v>7</v>
      </c>
      <c r="F2465">
        <f t="shared" ca="1" si="2"/>
        <v>68</v>
      </c>
      <c r="G2465" t="str">
        <f ca="1">VLOOKUP(F2465,Cities!$A$1:$C$69,2,0)</f>
        <v>Washington, D.C.</v>
      </c>
      <c r="H2465" t="str">
        <f ca="1">VLOOKUP(F2465,Cities!$A$1:$F$69,6,0)</f>
        <v>Modern</v>
      </c>
      <c r="I2465" t="str">
        <f ca="1">VLOOKUP(F2465,Cities!$A$1:$C$69,3,0)</f>
        <v>North America</v>
      </c>
      <c r="J2465">
        <f t="shared" ca="1" si="3"/>
        <v>2</v>
      </c>
      <c r="K2465">
        <f ca="1">VLOOKUP(F2465,Cities!$A$1:$I$69,6+J2465,0)*R2465*E2465</f>
        <v>1085</v>
      </c>
      <c r="L2465">
        <f t="shared" ca="1" si="4"/>
        <v>2</v>
      </c>
      <c r="M2465">
        <f ca="1">VLOOKUP(F2465,Cities!$A$1:$I$69,4,0)*R2465*L2465</f>
        <v>680</v>
      </c>
      <c r="N2465">
        <f t="shared" ca="1" si="5"/>
        <v>1765</v>
      </c>
      <c r="O2465" t="str">
        <f ca="1">VLOOKUP(F2465,Cities!$A$1:$E$69,5,0)</f>
        <v>Summer</v>
      </c>
      <c r="P2465">
        <f t="shared" ca="1" si="6"/>
        <v>1</v>
      </c>
      <c r="Q2465" t="str">
        <f ca="1">VLOOKUP(P2465,Sheet2!$A$1:$B$5,2,0)</f>
        <v>Solo</v>
      </c>
      <c r="R2465">
        <f ca="1">VLOOKUP(P2465,Sheet2!$A$1:$C$5,3,0)</f>
        <v>1</v>
      </c>
    </row>
    <row r="2466" spans="1:18" ht="14.25" customHeight="1">
      <c r="A2466" s="4">
        <v>2465</v>
      </c>
      <c r="B2466">
        <f t="shared" ca="1" si="0"/>
        <v>120</v>
      </c>
      <c r="C2466">
        <f t="shared" ca="1" si="1"/>
        <v>3</v>
      </c>
      <c r="D2466" t="str">
        <f ca="1">VLOOKUP(C2466,Stay!$A$1:$B$5,2,0)</f>
        <v>2 weeks</v>
      </c>
      <c r="E2466">
        <f ca="1">VLOOKUP(C2466,Stay!$A$1:$C$5,3,0)</f>
        <v>14</v>
      </c>
      <c r="F2466">
        <f t="shared" ca="1" si="2"/>
        <v>38</v>
      </c>
      <c r="G2466" t="str">
        <f ca="1">VLOOKUP(F2466,Cities!$A$1:$C$69,2,0)</f>
        <v>Milan</v>
      </c>
      <c r="H2466" t="str">
        <f ca="1">VLOOKUP(F2466,Cities!$A$1:$F$69,6,0)</f>
        <v>Historical-Modern, Nightlife, Architecture</v>
      </c>
      <c r="I2466" t="str">
        <f ca="1">VLOOKUP(F2466,Cities!$A$1:$C$69,3,0)</f>
        <v>Europe</v>
      </c>
      <c r="J2466">
        <f t="shared" ca="1" si="3"/>
        <v>2</v>
      </c>
      <c r="K2466">
        <f ca="1">VLOOKUP(F2466,Cities!$A$1:$I$69,6+J2466,0)*R2466*E2466</f>
        <v>3388</v>
      </c>
      <c r="L2466">
        <f t="shared" ca="1" si="4"/>
        <v>2</v>
      </c>
      <c r="M2466">
        <f ca="1">VLOOKUP(F2466,Cities!$A$1:$I$69,4,0)*R2466*L2466</f>
        <v>3640</v>
      </c>
      <c r="N2466">
        <f t="shared" ca="1" si="5"/>
        <v>7028</v>
      </c>
      <c r="O2466" t="str">
        <f ca="1">VLOOKUP(F2466,Cities!$A$1:$E$69,5,0)</f>
        <v>Summer</v>
      </c>
      <c r="P2466">
        <f t="shared" ca="1" si="6"/>
        <v>3</v>
      </c>
      <c r="Q2466" t="str">
        <f ca="1">VLOOKUP(P2466,Sheet2!$A$1:$B$5,2,0)</f>
        <v>Romantic</v>
      </c>
      <c r="R2466">
        <f ca="1">VLOOKUP(P2466,Sheet2!$A$1:$C$5,3,0)</f>
        <v>2</v>
      </c>
    </row>
    <row r="2467" spans="1:18" ht="14.25" customHeight="1">
      <c r="A2467" s="4">
        <v>2466</v>
      </c>
      <c r="B2467">
        <f t="shared" ca="1" si="0"/>
        <v>117</v>
      </c>
      <c r="C2467">
        <f t="shared" ca="1" si="1"/>
        <v>4</v>
      </c>
      <c r="D2467" t="str">
        <f ca="1">VLOOKUP(C2467,Stay!$A$1:$B$5,2,0)</f>
        <v>1 month</v>
      </c>
      <c r="E2467">
        <f ca="1">VLOOKUP(C2467,Stay!$A$1:$C$5,3,0)</f>
        <v>30</v>
      </c>
      <c r="F2467">
        <f t="shared" ca="1" si="2"/>
        <v>6</v>
      </c>
      <c r="G2467" t="str">
        <f ca="1">VLOOKUP(F2467,Cities!$A$1:$C$69,2,0)</f>
        <v>Barcelona</v>
      </c>
      <c r="H2467" t="str">
        <f ca="1">VLOOKUP(F2467,Cities!$A$1:$F$69,6,0)</f>
        <v>Historical-Modern, Beach, Architecture, Nightlife</v>
      </c>
      <c r="I2467" t="str">
        <f ca="1">VLOOKUP(F2467,Cities!$A$1:$C$69,3,0)</f>
        <v>Europe</v>
      </c>
      <c r="J2467">
        <f t="shared" ca="1" si="3"/>
        <v>3</v>
      </c>
      <c r="K2467">
        <f ca="1">VLOOKUP(F2467,Cities!$A$1:$I$69,6+J2467,0)*R2467*E2467</f>
        <v>66780</v>
      </c>
      <c r="L2467">
        <f t="shared" ca="1" si="4"/>
        <v>2</v>
      </c>
      <c r="M2467">
        <f ca="1">VLOOKUP(F2467,Cities!$A$1:$I$69,4,0)*R2467*L2467</f>
        <v>14700</v>
      </c>
      <c r="N2467">
        <f t="shared" ca="1" si="5"/>
        <v>81480</v>
      </c>
      <c r="O2467" t="str">
        <f ca="1">VLOOKUP(F2467,Cities!$A$1:$E$69,5,0)</f>
        <v>Summer</v>
      </c>
      <c r="P2467">
        <f t="shared" ca="1" si="6"/>
        <v>4</v>
      </c>
      <c r="Q2467" t="str">
        <f ca="1">VLOOKUP(P2467,Sheet2!$A$1:$B$5,2,0)</f>
        <v>Friends</v>
      </c>
      <c r="R2467">
        <f ca="1">VLOOKUP(P2467,Sheet2!$A$1:$C$5,3,0)</f>
        <v>6</v>
      </c>
    </row>
    <row r="2468" spans="1:18" ht="14.25" customHeight="1">
      <c r="A2468" s="4">
        <v>2467</v>
      </c>
      <c r="B2468">
        <f t="shared" ca="1" si="0"/>
        <v>13</v>
      </c>
      <c r="C2468">
        <f t="shared" ca="1" si="1"/>
        <v>3</v>
      </c>
      <c r="D2468" t="str">
        <f ca="1">VLOOKUP(C2468,Stay!$A$1:$B$5,2,0)</f>
        <v>2 weeks</v>
      </c>
      <c r="E2468">
        <f ca="1">VLOOKUP(C2468,Stay!$A$1:$C$5,3,0)</f>
        <v>14</v>
      </c>
      <c r="F2468">
        <f t="shared" ca="1" si="2"/>
        <v>1</v>
      </c>
      <c r="G2468" t="str">
        <f ca="1">VLOOKUP(F2468,Cities!$A$1:$C$69,2,0)</f>
        <v>Amsterdam</v>
      </c>
      <c r="H2468" t="str">
        <f ca="1">VLOOKUP(F2468,Cities!$A$1:$F$69,6,0)</f>
        <v>Acquatic, Historical-Modern, Beach, Nightlife</v>
      </c>
      <c r="I2468" t="str">
        <f ca="1">VLOOKUP(F2468,Cities!$A$1:$C$69,3,0)</f>
        <v>Europe</v>
      </c>
      <c r="J2468">
        <f t="shared" ca="1" si="3"/>
        <v>3</v>
      </c>
      <c r="K2468">
        <f ca="1">VLOOKUP(F2468,Cities!$A$1:$I$69,6+J2468,0)*R2468*E2468</f>
        <v>20608</v>
      </c>
      <c r="L2468">
        <f t="shared" ca="1" si="4"/>
        <v>1</v>
      </c>
      <c r="M2468">
        <f ca="1">VLOOKUP(F2468,Cities!$A$1:$I$69,4,0)*R2468*L2468</f>
        <v>4740</v>
      </c>
      <c r="N2468">
        <f t="shared" ca="1" si="5"/>
        <v>25348</v>
      </c>
      <c r="O2468" t="str">
        <f ca="1">VLOOKUP(F2468,Cities!$A$1:$E$69,5,0)</f>
        <v>Summer</v>
      </c>
      <c r="P2468">
        <f t="shared" ca="1" si="6"/>
        <v>2</v>
      </c>
      <c r="Q2468" t="str">
        <f ca="1">VLOOKUP(P2468,Sheet2!$A$1:$B$5,2,0)</f>
        <v>Family</v>
      </c>
      <c r="R2468">
        <f ca="1">VLOOKUP(P2468,Sheet2!$A$1:$C$5,3,0)</f>
        <v>4</v>
      </c>
    </row>
    <row r="2469" spans="1:18" ht="14.25" customHeight="1">
      <c r="A2469" s="4">
        <v>2468</v>
      </c>
      <c r="B2469">
        <f t="shared" ca="1" si="0"/>
        <v>204</v>
      </c>
      <c r="C2469">
        <f t="shared" ca="1" si="1"/>
        <v>4</v>
      </c>
      <c r="D2469" t="str">
        <f ca="1">VLOOKUP(C2469,Stay!$A$1:$B$5,2,0)</f>
        <v>1 month</v>
      </c>
      <c r="E2469">
        <f ca="1">VLOOKUP(C2469,Stay!$A$1:$C$5,3,0)</f>
        <v>30</v>
      </c>
      <c r="F2469">
        <f t="shared" ca="1" si="2"/>
        <v>18</v>
      </c>
      <c r="G2469" t="str">
        <f ca="1">VLOOKUP(F2469,Cities!$A$1:$C$69,2,0)</f>
        <v>Clark County</v>
      </c>
      <c r="H2469" t="str">
        <f ca="1">VLOOKUP(F2469,Cities!$A$1:$F$69,6,0)</f>
        <v>Modern, Nightlife, Park, Adventure-Land, Forest</v>
      </c>
      <c r="I2469" t="str">
        <f ca="1">VLOOKUP(F2469,Cities!$A$1:$C$69,3,0)</f>
        <v>North America</v>
      </c>
      <c r="J2469">
        <f t="shared" ca="1" si="3"/>
        <v>2</v>
      </c>
      <c r="K2469">
        <f ca="1">VLOOKUP(F2469,Cities!$A$1:$I$69,6+J2469,0)*R2469*E2469</f>
        <v>45000</v>
      </c>
      <c r="L2469">
        <f t="shared" ca="1" si="4"/>
        <v>2</v>
      </c>
      <c r="M2469">
        <f ca="1">VLOOKUP(F2469,Cities!$A$1:$I$69,4,0)*R2469*L2469</f>
        <v>1680</v>
      </c>
      <c r="N2469">
        <f t="shared" ca="1" si="5"/>
        <v>46680</v>
      </c>
      <c r="O2469" t="str">
        <f ca="1">VLOOKUP(F2469,Cities!$A$1:$E$69,5,0)</f>
        <v>Summer</v>
      </c>
      <c r="P2469">
        <f t="shared" ca="1" si="6"/>
        <v>4</v>
      </c>
      <c r="Q2469" t="str">
        <f ca="1">VLOOKUP(P2469,Sheet2!$A$1:$B$5,2,0)</f>
        <v>Friends</v>
      </c>
      <c r="R2469">
        <f ca="1">VLOOKUP(P2469,Sheet2!$A$1:$C$5,3,0)</f>
        <v>6</v>
      </c>
    </row>
    <row r="2470" spans="1:18" ht="14.25" customHeight="1">
      <c r="A2470" s="4">
        <v>2469</v>
      </c>
      <c r="B2470">
        <f t="shared" ca="1" si="0"/>
        <v>243</v>
      </c>
      <c r="C2470">
        <f t="shared" ca="1" si="1"/>
        <v>1</v>
      </c>
      <c r="D2470" t="str">
        <f ca="1">VLOOKUP(C2470,Stay!$A$1:$B$5,2,0)</f>
        <v>3 days</v>
      </c>
      <c r="E2470">
        <f ca="1">VLOOKUP(C2470,Stay!$A$1:$C$5,3,0)</f>
        <v>3</v>
      </c>
      <c r="F2470">
        <f t="shared" ca="1" si="2"/>
        <v>10</v>
      </c>
      <c r="G2470" t="str">
        <f ca="1">VLOOKUP(F2470,Cities!$A$1:$C$69,2,0)</f>
        <v>Bologna</v>
      </c>
      <c r="H2470" t="str">
        <f ca="1">VLOOKUP(F2470,Cities!$A$1:$F$69,6,0)</f>
        <v>Historical-Medieval, Nightlife</v>
      </c>
      <c r="I2470" t="str">
        <f ca="1">VLOOKUP(F2470,Cities!$A$1:$C$69,3,0)</f>
        <v>Europe</v>
      </c>
      <c r="J2470">
        <f t="shared" ca="1" si="3"/>
        <v>1</v>
      </c>
      <c r="K2470">
        <f ca="1">VLOOKUP(F2470,Cities!$A$1:$I$69,6+J2470,0)*R2470*E2470</f>
        <v>444</v>
      </c>
      <c r="L2470">
        <f t="shared" ca="1" si="4"/>
        <v>1</v>
      </c>
      <c r="M2470">
        <f ca="1">VLOOKUP(F2470,Cities!$A$1:$I$69,4,0)*R2470*L2470</f>
        <v>2240</v>
      </c>
      <c r="N2470">
        <f t="shared" ca="1" si="5"/>
        <v>2684</v>
      </c>
      <c r="O2470" t="str">
        <f ca="1">VLOOKUP(F2470,Cities!$A$1:$E$69,5,0)</f>
        <v>Summer</v>
      </c>
      <c r="P2470">
        <f t="shared" ca="1" si="6"/>
        <v>3</v>
      </c>
      <c r="Q2470" t="str">
        <f ca="1">VLOOKUP(P2470,Sheet2!$A$1:$B$5,2,0)</f>
        <v>Romantic</v>
      </c>
      <c r="R2470">
        <f ca="1">VLOOKUP(P2470,Sheet2!$A$1:$C$5,3,0)</f>
        <v>2</v>
      </c>
    </row>
    <row r="2471" spans="1:18" ht="14.25" customHeight="1">
      <c r="A2471" s="4">
        <v>2470</v>
      </c>
      <c r="B2471">
        <f t="shared" ca="1" si="0"/>
        <v>233</v>
      </c>
      <c r="C2471">
        <f t="shared" ca="1" si="1"/>
        <v>3</v>
      </c>
      <c r="D2471" t="str">
        <f ca="1">VLOOKUP(C2471,Stay!$A$1:$B$5,2,0)</f>
        <v>2 weeks</v>
      </c>
      <c r="E2471">
        <f ca="1">VLOOKUP(C2471,Stay!$A$1:$C$5,3,0)</f>
        <v>14</v>
      </c>
      <c r="F2471">
        <f t="shared" ca="1" si="2"/>
        <v>41</v>
      </c>
      <c r="G2471" t="str">
        <f ca="1">VLOOKUP(F2471,Cities!$A$1:$C$69,2,0)</f>
        <v>Nashville</v>
      </c>
      <c r="H2471" t="str">
        <f ca="1">VLOOKUP(F2471,Cities!$A$1:$F$69,6,0)</f>
        <v>Modern, Nightlife</v>
      </c>
      <c r="I2471" t="str">
        <f ca="1">VLOOKUP(F2471,Cities!$A$1:$C$69,3,0)</f>
        <v>North America</v>
      </c>
      <c r="J2471">
        <f t="shared" ca="1" si="3"/>
        <v>3</v>
      </c>
      <c r="K2471">
        <f ca="1">VLOOKUP(F2471,Cities!$A$1:$I$69,6+J2471,0)*R2471*E2471</f>
        <v>15288</v>
      </c>
      <c r="L2471">
        <f t="shared" ca="1" si="4"/>
        <v>2</v>
      </c>
      <c r="M2471">
        <f ca="1">VLOOKUP(F2471,Cities!$A$1:$I$69,4,0)*R2471*L2471</f>
        <v>2480</v>
      </c>
      <c r="N2471">
        <f t="shared" ca="1" si="5"/>
        <v>17768</v>
      </c>
      <c r="O2471" t="str">
        <f ca="1">VLOOKUP(F2471,Cities!$A$1:$E$69,5,0)</f>
        <v>Spring</v>
      </c>
      <c r="P2471">
        <f t="shared" ca="1" si="6"/>
        <v>2</v>
      </c>
      <c r="Q2471" t="str">
        <f ca="1">VLOOKUP(P2471,Sheet2!$A$1:$B$5,2,0)</f>
        <v>Family</v>
      </c>
      <c r="R2471">
        <f ca="1">VLOOKUP(P2471,Sheet2!$A$1:$C$5,3,0)</f>
        <v>4</v>
      </c>
    </row>
    <row r="2472" spans="1:18" ht="14.25" customHeight="1">
      <c r="A2472" s="4">
        <v>2471</v>
      </c>
      <c r="B2472">
        <f t="shared" ca="1" si="0"/>
        <v>8</v>
      </c>
      <c r="C2472">
        <f t="shared" ca="1" si="1"/>
        <v>1</v>
      </c>
      <c r="D2472" t="str">
        <f ca="1">VLOOKUP(C2472,Stay!$A$1:$B$5,2,0)</f>
        <v>3 days</v>
      </c>
      <c r="E2472">
        <f ca="1">VLOOKUP(C2472,Stay!$A$1:$C$5,3,0)</f>
        <v>3</v>
      </c>
      <c r="F2472">
        <f t="shared" ca="1" si="2"/>
        <v>16</v>
      </c>
      <c r="G2472" t="str">
        <f ca="1">VLOOKUP(F2472,Cities!$A$1:$C$69,2,0)</f>
        <v>Cape Town</v>
      </c>
      <c r="H2472" t="str">
        <f ca="1">VLOOKUP(F2472,Cities!$A$1:$F$69,6,0)</f>
        <v>Beach, Historical-Medieval, Aquatic-Water</v>
      </c>
      <c r="I2472" t="str">
        <f ca="1">VLOOKUP(F2472,Cities!$A$1:$C$69,3,0)</f>
        <v>Africa</v>
      </c>
      <c r="J2472">
        <f t="shared" ca="1" si="3"/>
        <v>1</v>
      </c>
      <c r="K2472">
        <f ca="1">VLOOKUP(F2472,Cities!$A$1:$I$69,6+J2472,0)*R2472*E2472</f>
        <v>972</v>
      </c>
      <c r="L2472">
        <f t="shared" ca="1" si="4"/>
        <v>2</v>
      </c>
      <c r="M2472">
        <f ca="1">VLOOKUP(F2472,Cities!$A$1:$I$69,4,0)*R2472*L2472</f>
        <v>10080</v>
      </c>
      <c r="N2472">
        <f t="shared" ca="1" si="5"/>
        <v>11052</v>
      </c>
      <c r="O2472" t="str">
        <f ca="1">VLOOKUP(F2472,Cities!$A$1:$E$69,5,0)</f>
        <v>Winter</v>
      </c>
      <c r="P2472">
        <f t="shared" ca="1" si="6"/>
        <v>4</v>
      </c>
      <c r="Q2472" t="str">
        <f ca="1">VLOOKUP(P2472,Sheet2!$A$1:$B$5,2,0)</f>
        <v>Friends</v>
      </c>
      <c r="R2472">
        <f ca="1">VLOOKUP(P2472,Sheet2!$A$1:$C$5,3,0)</f>
        <v>6</v>
      </c>
    </row>
    <row r="2473" spans="1:18" ht="14.25" customHeight="1">
      <c r="A2473" s="4">
        <v>2472</v>
      </c>
      <c r="B2473">
        <f t="shared" ca="1" si="0"/>
        <v>166</v>
      </c>
      <c r="C2473">
        <f t="shared" ca="1" si="1"/>
        <v>1</v>
      </c>
      <c r="D2473" t="str">
        <f ca="1">VLOOKUP(C2473,Stay!$A$1:$B$5,2,0)</f>
        <v>3 days</v>
      </c>
      <c r="E2473">
        <f ca="1">VLOOKUP(C2473,Stay!$A$1:$C$5,3,0)</f>
        <v>3</v>
      </c>
      <c r="F2473">
        <f t="shared" ca="1" si="2"/>
        <v>14</v>
      </c>
      <c r="G2473" t="str">
        <f ca="1">VLOOKUP(F2473,Cities!$A$1:$C$69,2,0)</f>
        <v>Brussels</v>
      </c>
      <c r="H2473" t="str">
        <f ca="1">VLOOKUP(F2473,Cities!$A$1:$F$69,6,0)</f>
        <v>Historical-Medieval, Beach, Park, Nightlife</v>
      </c>
      <c r="I2473" t="str">
        <f ca="1">VLOOKUP(F2473,Cities!$A$1:$C$69,3,0)</f>
        <v>Europe</v>
      </c>
      <c r="J2473">
        <f t="shared" ca="1" si="3"/>
        <v>3</v>
      </c>
      <c r="K2473">
        <f ca="1">VLOOKUP(F2473,Cities!$A$1:$I$69,6+J2473,0)*R2473*E2473</f>
        <v>3300</v>
      </c>
      <c r="L2473">
        <f t="shared" ca="1" si="4"/>
        <v>2</v>
      </c>
      <c r="M2473">
        <f ca="1">VLOOKUP(F2473,Cities!$A$1:$I$69,4,0)*R2473*L2473</f>
        <v>8640</v>
      </c>
      <c r="N2473">
        <f t="shared" ca="1" si="5"/>
        <v>11940</v>
      </c>
      <c r="O2473" t="str">
        <f ca="1">VLOOKUP(F2473,Cities!$A$1:$E$69,5,0)</f>
        <v>Summer</v>
      </c>
      <c r="P2473">
        <f t="shared" ca="1" si="6"/>
        <v>2</v>
      </c>
      <c r="Q2473" t="str">
        <f ca="1">VLOOKUP(P2473,Sheet2!$A$1:$B$5,2,0)</f>
        <v>Family</v>
      </c>
      <c r="R2473">
        <f ca="1">VLOOKUP(P2473,Sheet2!$A$1:$C$5,3,0)</f>
        <v>4</v>
      </c>
    </row>
    <row r="2474" spans="1:18" ht="14.25" customHeight="1">
      <c r="A2474" s="4">
        <v>2473</v>
      </c>
      <c r="B2474">
        <f t="shared" ca="1" si="0"/>
        <v>72</v>
      </c>
      <c r="C2474">
        <f t="shared" ca="1" si="1"/>
        <v>2</v>
      </c>
      <c r="D2474" t="str">
        <f ca="1">VLOOKUP(C2474,Stay!$A$1:$B$5,2,0)</f>
        <v>1 week</v>
      </c>
      <c r="E2474">
        <f ca="1">VLOOKUP(C2474,Stay!$A$1:$C$5,3,0)</f>
        <v>7</v>
      </c>
      <c r="F2474">
        <f t="shared" ca="1" si="2"/>
        <v>38</v>
      </c>
      <c r="G2474" t="str">
        <f ca="1">VLOOKUP(F2474,Cities!$A$1:$C$69,2,0)</f>
        <v>Milan</v>
      </c>
      <c r="H2474" t="str">
        <f ca="1">VLOOKUP(F2474,Cities!$A$1:$F$69,6,0)</f>
        <v>Historical-Modern, Nightlife, Architecture</v>
      </c>
      <c r="I2474" t="str">
        <f ca="1">VLOOKUP(F2474,Cities!$A$1:$C$69,3,0)</f>
        <v>Europe</v>
      </c>
      <c r="J2474">
        <f t="shared" ca="1" si="3"/>
        <v>3</v>
      </c>
      <c r="K2474">
        <f ca="1">VLOOKUP(F2474,Cities!$A$1:$I$69,6+J2474,0)*R2474*E2474</f>
        <v>3878</v>
      </c>
      <c r="L2474">
        <f t="shared" ca="1" si="4"/>
        <v>1</v>
      </c>
      <c r="M2474">
        <f ca="1">VLOOKUP(F2474,Cities!$A$1:$I$69,4,0)*R2474*L2474</f>
        <v>1820</v>
      </c>
      <c r="N2474">
        <f t="shared" ca="1" si="5"/>
        <v>5698</v>
      </c>
      <c r="O2474" t="str">
        <f ca="1">VLOOKUP(F2474,Cities!$A$1:$E$69,5,0)</f>
        <v>Summer</v>
      </c>
      <c r="P2474">
        <f t="shared" ca="1" si="6"/>
        <v>3</v>
      </c>
      <c r="Q2474" t="str">
        <f ca="1">VLOOKUP(P2474,Sheet2!$A$1:$B$5,2,0)</f>
        <v>Romantic</v>
      </c>
      <c r="R2474">
        <f ca="1">VLOOKUP(P2474,Sheet2!$A$1:$C$5,3,0)</f>
        <v>2</v>
      </c>
    </row>
    <row r="2475" spans="1:18" ht="14.25" customHeight="1">
      <c r="A2475" s="4">
        <v>2474</v>
      </c>
      <c r="B2475">
        <f t="shared" ca="1" si="0"/>
        <v>62</v>
      </c>
      <c r="C2475">
        <f t="shared" ca="1" si="1"/>
        <v>3</v>
      </c>
      <c r="D2475" t="str">
        <f ca="1">VLOOKUP(C2475,Stay!$A$1:$B$5,2,0)</f>
        <v>2 weeks</v>
      </c>
      <c r="E2475">
        <f ca="1">VLOOKUP(C2475,Stay!$A$1:$C$5,3,0)</f>
        <v>14</v>
      </c>
      <c r="F2475">
        <f t="shared" ca="1" si="2"/>
        <v>5</v>
      </c>
      <c r="G2475" t="str">
        <f ca="1">VLOOKUP(F2475,Cities!$A$1:$C$69,2,0)</f>
        <v>Austin</v>
      </c>
      <c r="H2475" t="str">
        <f ca="1">VLOOKUP(F2475,Cities!$A$1:$F$69,6,0)</f>
        <v>Historical-Modern, Nightlife</v>
      </c>
      <c r="I2475" t="str">
        <f ca="1">VLOOKUP(F2475,Cities!$A$1:$C$69,3,0)</f>
        <v>North America</v>
      </c>
      <c r="J2475">
        <f t="shared" ca="1" si="3"/>
        <v>1</v>
      </c>
      <c r="K2475">
        <f ca="1">VLOOKUP(F2475,Cities!$A$1:$I$69,6+J2475,0)*R2475*E2475</f>
        <v>4620</v>
      </c>
      <c r="L2475">
        <f t="shared" ca="1" si="4"/>
        <v>2</v>
      </c>
      <c r="M2475">
        <f ca="1">VLOOKUP(F2475,Cities!$A$1:$I$69,4,0)*R2475*L2475</f>
        <v>720</v>
      </c>
      <c r="N2475">
        <f t="shared" ca="1" si="5"/>
        <v>5340</v>
      </c>
      <c r="O2475" t="str">
        <f ca="1">VLOOKUP(F2475,Cities!$A$1:$E$69,5,0)</f>
        <v>Spring</v>
      </c>
      <c r="P2475">
        <f t="shared" ca="1" si="6"/>
        <v>4</v>
      </c>
      <c r="Q2475" t="str">
        <f ca="1">VLOOKUP(P2475,Sheet2!$A$1:$B$5,2,0)</f>
        <v>Friends</v>
      </c>
      <c r="R2475">
        <f ca="1">VLOOKUP(P2475,Sheet2!$A$1:$C$5,3,0)</f>
        <v>6</v>
      </c>
    </row>
    <row r="2476" spans="1:18" ht="14.25" customHeight="1">
      <c r="A2476" s="4">
        <v>2475</v>
      </c>
      <c r="B2476">
        <f t="shared" ca="1" si="0"/>
        <v>33</v>
      </c>
      <c r="C2476">
        <f t="shared" ca="1" si="1"/>
        <v>3</v>
      </c>
      <c r="D2476" t="str">
        <f ca="1">VLOOKUP(C2476,Stay!$A$1:$B$5,2,0)</f>
        <v>2 weeks</v>
      </c>
      <c r="E2476">
        <f ca="1">VLOOKUP(C2476,Stay!$A$1:$C$5,3,0)</f>
        <v>14</v>
      </c>
      <c r="F2476">
        <f t="shared" ca="1" si="2"/>
        <v>40</v>
      </c>
      <c r="G2476" t="str">
        <f ca="1">VLOOKUP(F2476,Cities!$A$1:$C$69,2,0)</f>
        <v>Naples</v>
      </c>
      <c r="H2476" t="str">
        <f ca="1">VLOOKUP(F2476,Cities!$A$1:$F$69,6,0)</f>
        <v>Historical-Ancient, Architecture, Nightlife</v>
      </c>
      <c r="I2476" t="str">
        <f ca="1">VLOOKUP(F2476,Cities!$A$1:$C$69,3,0)</f>
        <v>Europe</v>
      </c>
      <c r="J2476">
        <f t="shared" ca="1" si="3"/>
        <v>1</v>
      </c>
      <c r="K2476">
        <f ca="1">VLOOKUP(F2476,Cities!$A$1:$I$69,6+J2476,0)*R2476*E2476</f>
        <v>980</v>
      </c>
      <c r="L2476">
        <f t="shared" ca="1" si="4"/>
        <v>1</v>
      </c>
      <c r="M2476">
        <f ca="1">VLOOKUP(F2476,Cities!$A$1:$I$69,4,0)*R2476*L2476</f>
        <v>2200</v>
      </c>
      <c r="N2476">
        <f t="shared" ca="1" si="5"/>
        <v>3180</v>
      </c>
      <c r="O2476" t="str">
        <f ca="1">VLOOKUP(F2476,Cities!$A$1:$E$69,5,0)</f>
        <v>Summer</v>
      </c>
      <c r="P2476">
        <f t="shared" ca="1" si="6"/>
        <v>3</v>
      </c>
      <c r="Q2476" t="str">
        <f ca="1">VLOOKUP(P2476,Sheet2!$A$1:$B$5,2,0)</f>
        <v>Romantic</v>
      </c>
      <c r="R2476">
        <f ca="1">VLOOKUP(P2476,Sheet2!$A$1:$C$5,3,0)</f>
        <v>2</v>
      </c>
    </row>
    <row r="2477" spans="1:18" ht="14.25" customHeight="1">
      <c r="A2477" s="4">
        <v>2476</v>
      </c>
      <c r="B2477">
        <f t="shared" ca="1" si="0"/>
        <v>9</v>
      </c>
      <c r="C2477">
        <f t="shared" ca="1" si="1"/>
        <v>1</v>
      </c>
      <c r="D2477" t="str">
        <f ca="1">VLOOKUP(C2477,Stay!$A$1:$B$5,2,0)</f>
        <v>3 days</v>
      </c>
      <c r="E2477">
        <f ca="1">VLOOKUP(C2477,Stay!$A$1:$C$5,3,0)</f>
        <v>3</v>
      </c>
      <c r="F2477">
        <f t="shared" ca="1" si="2"/>
        <v>32</v>
      </c>
      <c r="G2477" t="str">
        <f ca="1">VLOOKUP(F2477,Cities!$A$1:$C$69,2,0)</f>
        <v>Lyon</v>
      </c>
      <c r="H2477" t="str">
        <f ca="1">VLOOKUP(F2477,Cities!$A$1:$F$69,6,0)</f>
        <v>Historical, Beach, Terrain</v>
      </c>
      <c r="I2477" t="str">
        <f ca="1">VLOOKUP(F2477,Cities!$A$1:$C$69,3,0)</f>
        <v>Europe</v>
      </c>
      <c r="J2477">
        <f t="shared" ca="1" si="3"/>
        <v>1</v>
      </c>
      <c r="K2477">
        <f ca="1">VLOOKUP(F2477,Cities!$A$1:$I$69,6+J2477,0)*R2477*E2477</f>
        <v>846</v>
      </c>
      <c r="L2477">
        <f t="shared" ca="1" si="4"/>
        <v>2</v>
      </c>
      <c r="M2477">
        <f ca="1">VLOOKUP(F2477,Cities!$A$1:$I$69,4,0)*R2477*L2477</f>
        <v>14400</v>
      </c>
      <c r="N2477">
        <f t="shared" ca="1" si="5"/>
        <v>15246</v>
      </c>
      <c r="O2477" t="str">
        <f ca="1">VLOOKUP(F2477,Cities!$A$1:$E$69,5,0)</f>
        <v>Summer</v>
      </c>
      <c r="P2477">
        <f t="shared" ca="1" si="6"/>
        <v>4</v>
      </c>
      <c r="Q2477" t="str">
        <f ca="1">VLOOKUP(P2477,Sheet2!$A$1:$B$5,2,0)</f>
        <v>Friends</v>
      </c>
      <c r="R2477">
        <f ca="1">VLOOKUP(P2477,Sheet2!$A$1:$C$5,3,0)</f>
        <v>6</v>
      </c>
    </row>
    <row r="2478" spans="1:18" ht="14.25" customHeight="1">
      <c r="A2478" s="4">
        <v>2477</v>
      </c>
      <c r="B2478">
        <f t="shared" ca="1" si="0"/>
        <v>107</v>
      </c>
      <c r="C2478">
        <f t="shared" ca="1" si="1"/>
        <v>1</v>
      </c>
      <c r="D2478" t="str">
        <f ca="1">VLOOKUP(C2478,Stay!$A$1:$B$5,2,0)</f>
        <v>3 days</v>
      </c>
      <c r="E2478">
        <f ca="1">VLOOKUP(C2478,Stay!$A$1:$C$5,3,0)</f>
        <v>3</v>
      </c>
      <c r="F2478">
        <f t="shared" ca="1" si="2"/>
        <v>13</v>
      </c>
      <c r="G2478" t="str">
        <f ca="1">VLOOKUP(F2478,Cities!$A$1:$C$69,2,0)</f>
        <v>Broward County</v>
      </c>
      <c r="H2478" t="str">
        <f ca="1">VLOOKUP(F2478,Cities!$A$1:$F$69,6,0)</f>
        <v>Beach, Modern, Park, Aquatic</v>
      </c>
      <c r="I2478" t="str">
        <f ca="1">VLOOKUP(F2478,Cities!$A$1:$C$69,3,0)</f>
        <v>North America</v>
      </c>
      <c r="J2478">
        <f t="shared" ca="1" si="3"/>
        <v>1</v>
      </c>
      <c r="K2478">
        <f ca="1">VLOOKUP(F2478,Cities!$A$1:$I$69,6+J2478,0)*R2478*E2478</f>
        <v>1188</v>
      </c>
      <c r="L2478">
        <f t="shared" ca="1" si="4"/>
        <v>2</v>
      </c>
      <c r="M2478">
        <f ca="1">VLOOKUP(F2478,Cities!$A$1:$I$69,4,0)*R2478*L2478</f>
        <v>1560</v>
      </c>
      <c r="N2478">
        <f t="shared" ca="1" si="5"/>
        <v>2748</v>
      </c>
      <c r="O2478" t="str">
        <f ca="1">VLOOKUP(F2478,Cities!$A$1:$E$69,5,0)</f>
        <v>Summer</v>
      </c>
      <c r="P2478">
        <f t="shared" ca="1" si="6"/>
        <v>4</v>
      </c>
      <c r="Q2478" t="str">
        <f ca="1">VLOOKUP(P2478,Sheet2!$A$1:$B$5,2,0)</f>
        <v>Friends</v>
      </c>
      <c r="R2478">
        <f ca="1">VLOOKUP(P2478,Sheet2!$A$1:$C$5,3,0)</f>
        <v>6</v>
      </c>
    </row>
    <row r="2479" spans="1:18" ht="14.25" customHeight="1">
      <c r="A2479" s="4">
        <v>2478</v>
      </c>
      <c r="B2479">
        <f t="shared" ca="1" si="0"/>
        <v>236</v>
      </c>
      <c r="C2479">
        <f t="shared" ca="1" si="1"/>
        <v>3</v>
      </c>
      <c r="D2479" t="str">
        <f ca="1">VLOOKUP(C2479,Stay!$A$1:$B$5,2,0)</f>
        <v>2 weeks</v>
      </c>
      <c r="E2479">
        <f ca="1">VLOOKUP(C2479,Stay!$A$1:$C$5,3,0)</f>
        <v>14</v>
      </c>
      <c r="F2479">
        <f t="shared" ca="1" si="2"/>
        <v>47</v>
      </c>
      <c r="G2479" t="str">
        <f ca="1">VLOOKUP(F2479,Cities!$A$1:$C$69,2,0)</f>
        <v>Portland</v>
      </c>
      <c r="H2479" t="str">
        <f ca="1">VLOOKUP(F2479,Cities!$A$1:$F$69,6,0)</f>
        <v>Modern, Park, Nightlife</v>
      </c>
      <c r="I2479" t="str">
        <f ca="1">VLOOKUP(F2479,Cities!$A$1:$C$69,3,0)</f>
        <v>North America</v>
      </c>
      <c r="J2479">
        <f t="shared" ca="1" si="3"/>
        <v>1</v>
      </c>
      <c r="K2479">
        <f ca="1">VLOOKUP(F2479,Cities!$A$1:$I$69,6+J2479,0)*R2479*E2479</f>
        <v>4620</v>
      </c>
      <c r="L2479">
        <f t="shared" ca="1" si="4"/>
        <v>2</v>
      </c>
      <c r="M2479">
        <f ca="1">VLOOKUP(F2479,Cities!$A$1:$I$69,4,0)*R2479*L2479</f>
        <v>3720</v>
      </c>
      <c r="N2479">
        <f t="shared" ca="1" si="5"/>
        <v>8340</v>
      </c>
      <c r="O2479" t="str">
        <f ca="1">VLOOKUP(F2479,Cities!$A$1:$E$69,5,0)</f>
        <v>Spring</v>
      </c>
      <c r="P2479">
        <f t="shared" ca="1" si="6"/>
        <v>4</v>
      </c>
      <c r="Q2479" t="str">
        <f ca="1">VLOOKUP(P2479,Sheet2!$A$1:$B$5,2,0)</f>
        <v>Friends</v>
      </c>
      <c r="R2479">
        <f ca="1">VLOOKUP(P2479,Sheet2!$A$1:$C$5,3,0)</f>
        <v>6</v>
      </c>
    </row>
    <row r="2480" spans="1:18" ht="14.25" customHeight="1">
      <c r="A2480" s="4">
        <v>2479</v>
      </c>
      <c r="B2480">
        <f t="shared" ca="1" si="0"/>
        <v>207</v>
      </c>
      <c r="C2480">
        <f t="shared" ca="1" si="1"/>
        <v>4</v>
      </c>
      <c r="D2480" t="str">
        <f ca="1">VLOOKUP(C2480,Stay!$A$1:$B$5,2,0)</f>
        <v>1 month</v>
      </c>
      <c r="E2480">
        <f ca="1">VLOOKUP(C2480,Stay!$A$1:$C$5,3,0)</f>
        <v>30</v>
      </c>
      <c r="F2480">
        <f t="shared" ca="1" si="2"/>
        <v>13</v>
      </c>
      <c r="G2480" t="str">
        <f ca="1">VLOOKUP(F2480,Cities!$A$1:$C$69,2,0)</f>
        <v>Broward County</v>
      </c>
      <c r="H2480" t="str">
        <f ca="1">VLOOKUP(F2480,Cities!$A$1:$F$69,6,0)</f>
        <v>Beach, Modern, Park, Aquatic</v>
      </c>
      <c r="I2480" t="str">
        <f ca="1">VLOOKUP(F2480,Cities!$A$1:$C$69,3,0)</f>
        <v>North America</v>
      </c>
      <c r="J2480">
        <f t="shared" ca="1" si="3"/>
        <v>1</v>
      </c>
      <c r="K2480">
        <f ca="1">VLOOKUP(F2480,Cities!$A$1:$I$69,6+J2480,0)*R2480*E2480</f>
        <v>1980</v>
      </c>
      <c r="L2480">
        <f t="shared" ca="1" si="4"/>
        <v>1</v>
      </c>
      <c r="M2480">
        <f ca="1">VLOOKUP(F2480,Cities!$A$1:$I$69,4,0)*R2480*L2480</f>
        <v>130</v>
      </c>
      <c r="N2480">
        <f t="shared" ca="1" si="5"/>
        <v>2110</v>
      </c>
      <c r="O2480" t="str">
        <f ca="1">VLOOKUP(F2480,Cities!$A$1:$E$69,5,0)</f>
        <v>Summer</v>
      </c>
      <c r="P2480">
        <f t="shared" ca="1" si="6"/>
        <v>1</v>
      </c>
      <c r="Q2480" t="str">
        <f ca="1">VLOOKUP(P2480,Sheet2!$A$1:$B$5,2,0)</f>
        <v>Solo</v>
      </c>
      <c r="R2480">
        <f ca="1">VLOOKUP(P2480,Sheet2!$A$1:$C$5,3,0)</f>
        <v>1</v>
      </c>
    </row>
    <row r="2481" spans="1:18" ht="14.25" customHeight="1">
      <c r="A2481" s="4">
        <v>2480</v>
      </c>
      <c r="B2481">
        <f t="shared" ca="1" si="0"/>
        <v>201</v>
      </c>
      <c r="C2481">
        <f t="shared" ca="1" si="1"/>
        <v>3</v>
      </c>
      <c r="D2481" t="str">
        <f ca="1">VLOOKUP(C2481,Stay!$A$1:$B$5,2,0)</f>
        <v>2 weeks</v>
      </c>
      <c r="E2481">
        <f ca="1">VLOOKUP(C2481,Stay!$A$1:$C$5,3,0)</f>
        <v>14</v>
      </c>
      <c r="F2481">
        <f t="shared" ca="1" si="2"/>
        <v>25</v>
      </c>
      <c r="G2481" t="str">
        <f ca="1">VLOOKUP(F2481,Cities!$A$1:$C$69,2,0)</f>
        <v>Geneva</v>
      </c>
      <c r="H2481" t="str">
        <f ca="1">VLOOKUP(F2481,Cities!$A$1:$F$69,6,0)</f>
        <v>Historical, Beach, Terrain</v>
      </c>
      <c r="I2481" t="str">
        <f ca="1">VLOOKUP(F2481,Cities!$A$1:$C$69,3,0)</f>
        <v>Europe</v>
      </c>
      <c r="J2481">
        <f t="shared" ca="1" si="3"/>
        <v>2</v>
      </c>
      <c r="K2481">
        <f ca="1">VLOOKUP(F2481,Cities!$A$1:$I$69,6+J2481,0)*R2481*E2481</f>
        <v>4396</v>
      </c>
      <c r="L2481">
        <f t="shared" ca="1" si="4"/>
        <v>2</v>
      </c>
      <c r="M2481">
        <f ca="1">VLOOKUP(F2481,Cities!$A$1:$I$69,4,0)*R2481*L2481</f>
        <v>3920</v>
      </c>
      <c r="N2481">
        <f t="shared" ca="1" si="5"/>
        <v>8316</v>
      </c>
      <c r="O2481" t="str">
        <f ca="1">VLOOKUP(F2481,Cities!$A$1:$E$69,5,0)</f>
        <v>Summer</v>
      </c>
      <c r="P2481">
        <f t="shared" ca="1" si="6"/>
        <v>3</v>
      </c>
      <c r="Q2481" t="str">
        <f ca="1">VLOOKUP(P2481,Sheet2!$A$1:$B$5,2,0)</f>
        <v>Romantic</v>
      </c>
      <c r="R2481">
        <f ca="1">VLOOKUP(P2481,Sheet2!$A$1:$C$5,3,0)</f>
        <v>2</v>
      </c>
    </row>
    <row r="2482" spans="1:18" ht="14.25" customHeight="1">
      <c r="A2482" s="4">
        <v>2481</v>
      </c>
      <c r="B2482">
        <f t="shared" ca="1" si="0"/>
        <v>218</v>
      </c>
      <c r="C2482">
        <f t="shared" ca="1" si="1"/>
        <v>2</v>
      </c>
      <c r="D2482" t="str">
        <f ca="1">VLOOKUP(C2482,Stay!$A$1:$B$5,2,0)</f>
        <v>1 week</v>
      </c>
      <c r="E2482">
        <f ca="1">VLOOKUP(C2482,Stay!$A$1:$C$5,3,0)</f>
        <v>7</v>
      </c>
      <c r="F2482">
        <f t="shared" ca="1" si="2"/>
        <v>66</v>
      </c>
      <c r="G2482" t="str">
        <f ca="1">VLOOKUP(F2482,Cities!$A$1:$C$69,2,0)</f>
        <v>Vienna</v>
      </c>
      <c r="H2482" t="str">
        <f ca="1">VLOOKUP(F2482,Cities!$A$1:$F$69,6,0)</f>
        <v>Terrain</v>
      </c>
      <c r="I2482" t="str">
        <f ca="1">VLOOKUP(F2482,Cities!$A$1:$C$69,3,0)</f>
        <v>Europe</v>
      </c>
      <c r="J2482">
        <f t="shared" ca="1" si="3"/>
        <v>1</v>
      </c>
      <c r="K2482">
        <f ca="1">VLOOKUP(F2482,Cities!$A$1:$I$69,6+J2482,0)*R2482*E2482</f>
        <v>329</v>
      </c>
      <c r="L2482">
        <f t="shared" ca="1" si="4"/>
        <v>2</v>
      </c>
      <c r="M2482">
        <f ca="1">VLOOKUP(F2482,Cities!$A$1:$I$69,4,0)*R2482*L2482</f>
        <v>2700</v>
      </c>
      <c r="N2482">
        <f t="shared" ca="1" si="5"/>
        <v>3029</v>
      </c>
      <c r="O2482" t="str">
        <f ca="1">VLOOKUP(F2482,Cities!$A$1:$E$69,5,0)</f>
        <v>Summer</v>
      </c>
      <c r="P2482">
        <f t="shared" ca="1" si="6"/>
        <v>1</v>
      </c>
      <c r="Q2482" t="str">
        <f ca="1">VLOOKUP(P2482,Sheet2!$A$1:$B$5,2,0)</f>
        <v>Solo</v>
      </c>
      <c r="R2482">
        <f ca="1">VLOOKUP(P2482,Sheet2!$A$1:$C$5,3,0)</f>
        <v>1</v>
      </c>
    </row>
    <row r="2483" spans="1:18" ht="14.25" customHeight="1">
      <c r="A2483" s="4">
        <v>2482</v>
      </c>
      <c r="B2483">
        <f t="shared" ca="1" si="0"/>
        <v>38</v>
      </c>
      <c r="C2483">
        <f t="shared" ca="1" si="1"/>
        <v>3</v>
      </c>
      <c r="D2483" t="str">
        <f ca="1">VLOOKUP(C2483,Stay!$A$1:$B$5,2,0)</f>
        <v>2 weeks</v>
      </c>
      <c r="E2483">
        <f ca="1">VLOOKUP(C2483,Stay!$A$1:$C$5,3,0)</f>
        <v>14</v>
      </c>
      <c r="F2483">
        <f t="shared" ca="1" si="2"/>
        <v>31</v>
      </c>
      <c r="G2483" t="str">
        <f ca="1">VLOOKUP(F2483,Cities!$A$1:$C$69,2,0)</f>
        <v>Los Angeles</v>
      </c>
      <c r="H2483" t="str">
        <f ca="1">VLOOKUP(F2483,Cities!$A$1:$F$69,6,0)</f>
        <v>Beach, Terrain</v>
      </c>
      <c r="I2483" t="str">
        <f ca="1">VLOOKUP(F2483,Cities!$A$1:$C$69,3,0)</f>
        <v>North America</v>
      </c>
      <c r="J2483">
        <f t="shared" ca="1" si="3"/>
        <v>1</v>
      </c>
      <c r="K2483">
        <f ca="1">VLOOKUP(F2483,Cities!$A$1:$I$69,6+J2483,0)*R2483*E2483</f>
        <v>5880</v>
      </c>
      <c r="L2483">
        <f t="shared" ca="1" si="4"/>
        <v>2</v>
      </c>
      <c r="M2483">
        <f ca="1">VLOOKUP(F2483,Cities!$A$1:$I$69,4,0)*R2483*L2483</f>
        <v>2640</v>
      </c>
      <c r="N2483">
        <f t="shared" ca="1" si="5"/>
        <v>8520</v>
      </c>
      <c r="O2483" t="str">
        <f ca="1">VLOOKUP(F2483,Cities!$A$1:$E$69,5,0)</f>
        <v>Summer</v>
      </c>
      <c r="P2483">
        <f t="shared" ca="1" si="6"/>
        <v>4</v>
      </c>
      <c r="Q2483" t="str">
        <f ca="1">VLOOKUP(P2483,Sheet2!$A$1:$B$5,2,0)</f>
        <v>Friends</v>
      </c>
      <c r="R2483">
        <f ca="1">VLOOKUP(P2483,Sheet2!$A$1:$C$5,3,0)</f>
        <v>6</v>
      </c>
    </row>
    <row r="2484" spans="1:18" ht="14.25" customHeight="1">
      <c r="A2484" s="4">
        <v>2483</v>
      </c>
      <c r="B2484">
        <f t="shared" ca="1" si="0"/>
        <v>47</v>
      </c>
      <c r="C2484">
        <f t="shared" ca="1" si="1"/>
        <v>4</v>
      </c>
      <c r="D2484" t="str">
        <f ca="1">VLOOKUP(C2484,Stay!$A$1:$B$5,2,0)</f>
        <v>1 month</v>
      </c>
      <c r="E2484">
        <f ca="1">VLOOKUP(C2484,Stay!$A$1:$C$5,3,0)</f>
        <v>30</v>
      </c>
      <c r="F2484">
        <f t="shared" ca="1" si="2"/>
        <v>65</v>
      </c>
      <c r="G2484" t="str">
        <f ca="1">VLOOKUP(F2484,Cities!$A$1:$C$69,2,0)</f>
        <v>Victoria</v>
      </c>
      <c r="H2484" t="str">
        <f ca="1">VLOOKUP(F2484,Cities!$A$1:$F$69,6,0)</f>
        <v>Historical</v>
      </c>
      <c r="I2484" t="str">
        <f ca="1">VLOOKUP(F2484,Cities!$A$1:$C$69,3,0)</f>
        <v>North America</v>
      </c>
      <c r="J2484">
        <f t="shared" ca="1" si="3"/>
        <v>1</v>
      </c>
      <c r="K2484">
        <f ca="1">VLOOKUP(F2484,Cities!$A$1:$I$69,6+J2484,0)*R2484*E2484</f>
        <v>11520</v>
      </c>
      <c r="L2484">
        <f t="shared" ca="1" si="4"/>
        <v>2</v>
      </c>
      <c r="M2484">
        <f ca="1">VLOOKUP(F2484,Cities!$A$1:$I$69,4,0)*R2484*L2484</f>
        <v>3600</v>
      </c>
      <c r="N2484">
        <f t="shared" ca="1" si="5"/>
        <v>15120</v>
      </c>
      <c r="O2484" t="str">
        <f ca="1">VLOOKUP(F2484,Cities!$A$1:$E$69,5,0)</f>
        <v>Summer</v>
      </c>
      <c r="P2484">
        <f t="shared" ca="1" si="6"/>
        <v>4</v>
      </c>
      <c r="Q2484" t="str">
        <f ca="1">VLOOKUP(P2484,Sheet2!$A$1:$B$5,2,0)</f>
        <v>Friends</v>
      </c>
      <c r="R2484">
        <f ca="1">VLOOKUP(P2484,Sheet2!$A$1:$C$5,3,0)</f>
        <v>6</v>
      </c>
    </row>
    <row r="2485" spans="1:18" ht="14.25" customHeight="1">
      <c r="A2485" s="4">
        <v>2484</v>
      </c>
      <c r="B2485">
        <f t="shared" ca="1" si="0"/>
        <v>280</v>
      </c>
      <c r="C2485">
        <f t="shared" ca="1" si="1"/>
        <v>2</v>
      </c>
      <c r="D2485" t="str">
        <f ca="1">VLOOKUP(C2485,Stay!$A$1:$B$5,2,0)</f>
        <v>1 week</v>
      </c>
      <c r="E2485">
        <f ca="1">VLOOKUP(C2485,Stay!$A$1:$C$5,3,0)</f>
        <v>7</v>
      </c>
      <c r="F2485">
        <f t="shared" ca="1" si="2"/>
        <v>7</v>
      </c>
      <c r="G2485" t="str">
        <f ca="1">VLOOKUP(F2485,Cities!$A$1:$C$69,2,0)</f>
        <v>Barossa Valley</v>
      </c>
      <c r="H2485" t="str">
        <f ca="1">VLOOKUP(F2485,Cities!$A$1:$F$69,6,0)</f>
        <v>Adventure-Water, Historical-Modern, Wineyard</v>
      </c>
      <c r="I2485" t="str">
        <f ca="1">VLOOKUP(F2485,Cities!$A$1:$C$69,3,0)</f>
        <v>Australia</v>
      </c>
      <c r="J2485">
        <f t="shared" ca="1" si="3"/>
        <v>1</v>
      </c>
      <c r="K2485">
        <f ca="1">VLOOKUP(F2485,Cities!$A$1:$I$69,6+J2485,0)*R2485*E2485</f>
        <v>714</v>
      </c>
      <c r="L2485">
        <f t="shared" ca="1" si="4"/>
        <v>1</v>
      </c>
      <c r="M2485">
        <f ca="1">VLOOKUP(F2485,Cities!$A$1:$I$69,4,0)*R2485*L2485</f>
        <v>2940</v>
      </c>
      <c r="N2485">
        <f t="shared" ca="1" si="5"/>
        <v>3654</v>
      </c>
      <c r="O2485" t="str">
        <f ca="1">VLOOKUP(F2485,Cities!$A$1:$E$69,5,0)</f>
        <v>Spring</v>
      </c>
      <c r="P2485">
        <f t="shared" ca="1" si="6"/>
        <v>3</v>
      </c>
      <c r="Q2485" t="str">
        <f ca="1">VLOOKUP(P2485,Sheet2!$A$1:$B$5,2,0)</f>
        <v>Romantic</v>
      </c>
      <c r="R2485">
        <f ca="1">VLOOKUP(P2485,Sheet2!$A$1:$C$5,3,0)</f>
        <v>2</v>
      </c>
    </row>
    <row r="2486" spans="1:18" ht="14.25" customHeight="1">
      <c r="A2486" s="4">
        <v>2485</v>
      </c>
      <c r="B2486">
        <f t="shared" ca="1" si="0"/>
        <v>279</v>
      </c>
      <c r="C2486">
        <f t="shared" ca="1" si="1"/>
        <v>4</v>
      </c>
      <c r="D2486" t="str">
        <f ca="1">VLOOKUP(C2486,Stay!$A$1:$B$5,2,0)</f>
        <v>1 month</v>
      </c>
      <c r="E2486">
        <f ca="1">VLOOKUP(C2486,Stay!$A$1:$C$5,3,0)</f>
        <v>30</v>
      </c>
      <c r="F2486">
        <f t="shared" ca="1" si="2"/>
        <v>53</v>
      </c>
      <c r="G2486" t="str">
        <f ca="1">VLOOKUP(F2486,Cities!$A$1:$C$69,2,0)</f>
        <v>San Diego</v>
      </c>
      <c r="H2486" t="str">
        <f ca="1">VLOOKUP(F2486,Cities!$A$1:$F$69,6,0)</f>
        <v>Beach</v>
      </c>
      <c r="I2486" t="str">
        <f ca="1">VLOOKUP(F2486,Cities!$A$1:$C$69,3,0)</f>
        <v>North America</v>
      </c>
      <c r="J2486">
        <f t="shared" ca="1" si="3"/>
        <v>2</v>
      </c>
      <c r="K2486">
        <f ca="1">VLOOKUP(F2486,Cities!$A$1:$I$69,6+J2486,0)*R2486*E2486</f>
        <v>19440</v>
      </c>
      <c r="L2486">
        <f t="shared" ca="1" si="4"/>
        <v>1</v>
      </c>
      <c r="M2486">
        <f ca="1">VLOOKUP(F2486,Cities!$A$1:$I$69,4,0)*R2486*L2486</f>
        <v>880</v>
      </c>
      <c r="N2486">
        <f t="shared" ca="1" si="5"/>
        <v>20320</v>
      </c>
      <c r="O2486" t="str">
        <f ca="1">VLOOKUP(F2486,Cities!$A$1:$E$69,5,0)</f>
        <v>Summer</v>
      </c>
      <c r="P2486">
        <f t="shared" ca="1" si="6"/>
        <v>2</v>
      </c>
      <c r="Q2486" t="str">
        <f ca="1">VLOOKUP(P2486,Sheet2!$A$1:$B$5,2,0)</f>
        <v>Family</v>
      </c>
      <c r="R2486">
        <f ca="1">VLOOKUP(P2486,Sheet2!$A$1:$C$5,3,0)</f>
        <v>4</v>
      </c>
    </row>
    <row r="2487" spans="1:18" ht="14.25" customHeight="1">
      <c r="A2487" s="4">
        <v>2486</v>
      </c>
      <c r="B2487">
        <f t="shared" ca="1" si="0"/>
        <v>105</v>
      </c>
      <c r="C2487">
        <f t="shared" ca="1" si="1"/>
        <v>4</v>
      </c>
      <c r="D2487" t="str">
        <f ca="1">VLOOKUP(C2487,Stay!$A$1:$B$5,2,0)</f>
        <v>1 month</v>
      </c>
      <c r="E2487">
        <f ca="1">VLOOKUP(C2487,Stay!$A$1:$C$5,3,0)</f>
        <v>30</v>
      </c>
      <c r="F2487">
        <f t="shared" ca="1" si="2"/>
        <v>32</v>
      </c>
      <c r="G2487" t="str">
        <f ca="1">VLOOKUP(F2487,Cities!$A$1:$C$69,2,0)</f>
        <v>Lyon</v>
      </c>
      <c r="H2487" t="str">
        <f ca="1">VLOOKUP(F2487,Cities!$A$1:$F$69,6,0)</f>
        <v>Historical, Beach, Terrain</v>
      </c>
      <c r="I2487" t="str">
        <f ca="1">VLOOKUP(F2487,Cities!$A$1:$C$69,3,0)</f>
        <v>Europe</v>
      </c>
      <c r="J2487">
        <f t="shared" ca="1" si="3"/>
        <v>3</v>
      </c>
      <c r="K2487">
        <f ca="1">VLOOKUP(F2487,Cities!$A$1:$I$69,6+J2487,0)*R2487*E2487</f>
        <v>14340</v>
      </c>
      <c r="L2487">
        <f t="shared" ca="1" si="4"/>
        <v>1</v>
      </c>
      <c r="M2487">
        <f ca="1">VLOOKUP(F2487,Cities!$A$1:$I$69,4,0)*R2487*L2487</f>
        <v>2400</v>
      </c>
      <c r="N2487">
        <f t="shared" ca="1" si="5"/>
        <v>16740</v>
      </c>
      <c r="O2487" t="str">
        <f ca="1">VLOOKUP(F2487,Cities!$A$1:$E$69,5,0)</f>
        <v>Summer</v>
      </c>
      <c r="P2487">
        <f t="shared" ca="1" si="6"/>
        <v>3</v>
      </c>
      <c r="Q2487" t="str">
        <f ca="1">VLOOKUP(P2487,Sheet2!$A$1:$B$5,2,0)</f>
        <v>Romantic</v>
      </c>
      <c r="R2487">
        <f ca="1">VLOOKUP(P2487,Sheet2!$A$1:$C$5,3,0)</f>
        <v>2</v>
      </c>
    </row>
    <row r="2488" spans="1:18" ht="14.25" customHeight="1">
      <c r="A2488" s="4">
        <v>2487</v>
      </c>
      <c r="B2488">
        <f t="shared" ca="1" si="0"/>
        <v>139</v>
      </c>
      <c r="C2488">
        <f t="shared" ca="1" si="1"/>
        <v>4</v>
      </c>
      <c r="D2488" t="str">
        <f ca="1">VLOOKUP(C2488,Stay!$A$1:$B$5,2,0)</f>
        <v>1 month</v>
      </c>
      <c r="E2488">
        <f ca="1">VLOOKUP(C2488,Stay!$A$1:$C$5,3,0)</f>
        <v>30</v>
      </c>
      <c r="F2488">
        <f t="shared" ca="1" si="2"/>
        <v>22</v>
      </c>
      <c r="G2488" t="str">
        <f ca="1">VLOOKUP(F2488,Cities!$A$1:$C$69,2,0)</f>
        <v>Dublin</v>
      </c>
      <c r="H2488" t="str">
        <f ca="1">VLOOKUP(F2488,Cities!$A$1:$F$69,6,0)</f>
        <v>Terrain, Beach, Historical-Medieval, Parks, Architecture</v>
      </c>
      <c r="I2488" t="str">
        <f ca="1">VLOOKUP(F2488,Cities!$A$1:$C$69,3,0)</f>
        <v>Europe</v>
      </c>
      <c r="J2488">
        <f t="shared" ca="1" si="3"/>
        <v>2</v>
      </c>
      <c r="K2488">
        <f ca="1">VLOOKUP(F2488,Cities!$A$1:$I$69,6+J2488,0)*R2488*E2488</f>
        <v>21060</v>
      </c>
      <c r="L2488">
        <f t="shared" ca="1" si="4"/>
        <v>2</v>
      </c>
      <c r="M2488">
        <f ca="1">VLOOKUP(F2488,Cities!$A$1:$I$69,4,0)*R2488*L2488</f>
        <v>11748</v>
      </c>
      <c r="N2488">
        <f t="shared" ca="1" si="5"/>
        <v>32808</v>
      </c>
      <c r="O2488" t="str">
        <f ca="1">VLOOKUP(F2488,Cities!$A$1:$E$69,5,0)</f>
        <v>Summer</v>
      </c>
      <c r="P2488">
        <f t="shared" ca="1" si="6"/>
        <v>4</v>
      </c>
      <c r="Q2488" t="str">
        <f ca="1">VLOOKUP(P2488,Sheet2!$A$1:$B$5,2,0)</f>
        <v>Friends</v>
      </c>
      <c r="R2488">
        <f ca="1">VLOOKUP(P2488,Sheet2!$A$1:$C$5,3,0)</f>
        <v>6</v>
      </c>
    </row>
    <row r="2489" spans="1:18" ht="14.25" customHeight="1">
      <c r="A2489" s="4">
        <v>2488</v>
      </c>
      <c r="B2489">
        <f t="shared" ca="1" si="0"/>
        <v>180</v>
      </c>
      <c r="C2489">
        <f t="shared" ca="1" si="1"/>
        <v>1</v>
      </c>
      <c r="D2489" t="str">
        <f ca="1">VLOOKUP(C2489,Stay!$A$1:$B$5,2,0)</f>
        <v>3 days</v>
      </c>
      <c r="E2489">
        <f ca="1">VLOOKUP(C2489,Stay!$A$1:$C$5,3,0)</f>
        <v>3</v>
      </c>
      <c r="F2489">
        <f t="shared" ca="1" si="2"/>
        <v>55</v>
      </c>
      <c r="G2489" t="str">
        <f ca="1">VLOOKUP(F2489,Cities!$A$1:$C$69,2,0)</f>
        <v>Santa Clara County</v>
      </c>
      <c r="H2489" t="str">
        <f ca="1">VLOOKUP(F2489,Cities!$A$1:$F$69,6,0)</f>
        <v>Modern</v>
      </c>
      <c r="I2489" t="str">
        <f ca="1">VLOOKUP(F2489,Cities!$A$1:$C$69,3,0)</f>
        <v>North America</v>
      </c>
      <c r="J2489">
        <f t="shared" ca="1" si="3"/>
        <v>2</v>
      </c>
      <c r="K2489">
        <f ca="1">VLOOKUP(F2489,Cities!$A$1:$I$69,6+J2489,0)*R2489*E2489</f>
        <v>4217.9400000000005</v>
      </c>
      <c r="L2489">
        <f t="shared" ca="1" si="4"/>
        <v>2</v>
      </c>
      <c r="M2489">
        <f ca="1">VLOOKUP(F2489,Cities!$A$1:$I$69,4,0)*R2489*L2489</f>
        <v>4320</v>
      </c>
      <c r="N2489">
        <f t="shared" ca="1" si="5"/>
        <v>8537.94</v>
      </c>
      <c r="O2489" t="str">
        <f ca="1">VLOOKUP(F2489,Cities!$A$1:$E$69,5,0)</f>
        <v>Spring</v>
      </c>
      <c r="P2489">
        <f t="shared" ca="1" si="6"/>
        <v>4</v>
      </c>
      <c r="Q2489" t="str">
        <f ca="1">VLOOKUP(P2489,Sheet2!$A$1:$B$5,2,0)</f>
        <v>Friends</v>
      </c>
      <c r="R2489">
        <f ca="1">VLOOKUP(P2489,Sheet2!$A$1:$C$5,3,0)</f>
        <v>6</v>
      </c>
    </row>
    <row r="2490" spans="1:18" ht="14.25" customHeight="1">
      <c r="A2490" s="4">
        <v>2489</v>
      </c>
      <c r="B2490">
        <f t="shared" ca="1" si="0"/>
        <v>28</v>
      </c>
      <c r="C2490">
        <f t="shared" ca="1" si="1"/>
        <v>1</v>
      </c>
      <c r="D2490" t="str">
        <f ca="1">VLOOKUP(C2490,Stay!$A$1:$B$5,2,0)</f>
        <v>3 days</v>
      </c>
      <c r="E2490">
        <f ca="1">VLOOKUP(C2490,Stay!$A$1:$C$5,3,0)</f>
        <v>3</v>
      </c>
      <c r="F2490">
        <f t="shared" ca="1" si="2"/>
        <v>17</v>
      </c>
      <c r="G2490" t="str">
        <f ca="1">VLOOKUP(F2490,Cities!$A$1:$C$69,2,0)</f>
        <v>Chicago</v>
      </c>
      <c r="H2490" t="str">
        <f ca="1">VLOOKUP(F2490,Cities!$A$1:$F$69,6,0)</f>
        <v>Modern, Aquatic, Nightlife</v>
      </c>
      <c r="I2490" t="str">
        <f ca="1">VLOOKUP(F2490,Cities!$A$1:$C$69,3,0)</f>
        <v>North America</v>
      </c>
      <c r="J2490">
        <f t="shared" ca="1" si="3"/>
        <v>2</v>
      </c>
      <c r="K2490">
        <f ca="1">VLOOKUP(F2490,Cities!$A$1:$I$69,6+J2490,0)*R2490*E2490</f>
        <v>2160</v>
      </c>
      <c r="L2490">
        <f t="shared" ca="1" si="4"/>
        <v>2</v>
      </c>
      <c r="M2490">
        <f ca="1">VLOOKUP(F2490,Cities!$A$1:$I$69,4,0)*R2490*L2490</f>
        <v>1040</v>
      </c>
      <c r="N2490">
        <f t="shared" ca="1" si="5"/>
        <v>3200</v>
      </c>
      <c r="O2490" t="str">
        <f ca="1">VLOOKUP(F2490,Cities!$A$1:$E$69,5,0)</f>
        <v>Summer</v>
      </c>
      <c r="P2490">
        <f t="shared" ca="1" si="6"/>
        <v>2</v>
      </c>
      <c r="Q2490" t="str">
        <f ca="1">VLOOKUP(P2490,Sheet2!$A$1:$B$5,2,0)</f>
        <v>Family</v>
      </c>
      <c r="R2490">
        <f ca="1">VLOOKUP(P2490,Sheet2!$A$1:$C$5,3,0)</f>
        <v>4</v>
      </c>
    </row>
    <row r="2491" spans="1:18" ht="14.25" customHeight="1">
      <c r="A2491" s="4">
        <v>2490</v>
      </c>
      <c r="B2491">
        <f t="shared" ca="1" si="0"/>
        <v>189</v>
      </c>
      <c r="C2491">
        <f t="shared" ca="1" si="1"/>
        <v>1</v>
      </c>
      <c r="D2491" t="str">
        <f ca="1">VLOOKUP(C2491,Stay!$A$1:$B$5,2,0)</f>
        <v>3 days</v>
      </c>
      <c r="E2491">
        <f ca="1">VLOOKUP(C2491,Stay!$A$1:$C$5,3,0)</f>
        <v>3</v>
      </c>
      <c r="F2491">
        <f t="shared" ca="1" si="2"/>
        <v>23</v>
      </c>
      <c r="G2491" t="str">
        <f ca="1">VLOOKUP(F2491,Cities!$A$1:$C$69,2,0)</f>
        <v>Edinburgh</v>
      </c>
      <c r="H2491" t="str">
        <f ca="1">VLOOKUP(F2491,Cities!$A$1:$F$69,6,0)</f>
        <v>Historical-Medieval, Beach, Architecture</v>
      </c>
      <c r="I2491" t="str">
        <f ca="1">VLOOKUP(F2491,Cities!$A$1:$C$69,3,0)</f>
        <v>Europe</v>
      </c>
      <c r="J2491">
        <f t="shared" ca="1" si="3"/>
        <v>1</v>
      </c>
      <c r="K2491">
        <f ca="1">VLOOKUP(F2491,Cities!$A$1:$I$69,6+J2491,0)*R2491*E2491</f>
        <v>756</v>
      </c>
      <c r="L2491">
        <f t="shared" ca="1" si="4"/>
        <v>2</v>
      </c>
      <c r="M2491">
        <f ca="1">VLOOKUP(F2491,Cities!$A$1:$I$69,4,0)*R2491*L2491</f>
        <v>8640</v>
      </c>
      <c r="N2491">
        <f t="shared" ca="1" si="5"/>
        <v>9396</v>
      </c>
      <c r="O2491" t="str">
        <f ca="1">VLOOKUP(F2491,Cities!$A$1:$E$69,5,0)</f>
        <v>Summer</v>
      </c>
      <c r="P2491">
        <f t="shared" ca="1" si="6"/>
        <v>2</v>
      </c>
      <c r="Q2491" t="str">
        <f ca="1">VLOOKUP(P2491,Sheet2!$A$1:$B$5,2,0)</f>
        <v>Family</v>
      </c>
      <c r="R2491">
        <f ca="1">VLOOKUP(P2491,Sheet2!$A$1:$C$5,3,0)</f>
        <v>4</v>
      </c>
    </row>
    <row r="2492" spans="1:18" ht="14.25" customHeight="1">
      <c r="A2492" s="4">
        <v>2491</v>
      </c>
      <c r="B2492">
        <f t="shared" ca="1" si="0"/>
        <v>294</v>
      </c>
      <c r="C2492">
        <f t="shared" ca="1" si="1"/>
        <v>3</v>
      </c>
      <c r="D2492" t="str">
        <f ca="1">VLOOKUP(C2492,Stay!$A$1:$B$5,2,0)</f>
        <v>2 weeks</v>
      </c>
      <c r="E2492">
        <f ca="1">VLOOKUP(C2492,Stay!$A$1:$C$5,3,0)</f>
        <v>14</v>
      </c>
      <c r="F2492">
        <f t="shared" ca="1" si="2"/>
        <v>38</v>
      </c>
      <c r="G2492" t="str">
        <f ca="1">VLOOKUP(F2492,Cities!$A$1:$C$69,2,0)</f>
        <v>Milan</v>
      </c>
      <c r="H2492" t="str">
        <f ca="1">VLOOKUP(F2492,Cities!$A$1:$F$69,6,0)</f>
        <v>Historical-Modern, Nightlife, Architecture</v>
      </c>
      <c r="I2492" t="str">
        <f ca="1">VLOOKUP(F2492,Cities!$A$1:$C$69,3,0)</f>
        <v>Europe</v>
      </c>
      <c r="J2492">
        <f t="shared" ca="1" si="3"/>
        <v>1</v>
      </c>
      <c r="K2492">
        <f ca="1">VLOOKUP(F2492,Cities!$A$1:$I$69,6+J2492,0)*R2492*E2492</f>
        <v>2968</v>
      </c>
      <c r="L2492">
        <f t="shared" ca="1" si="4"/>
        <v>1</v>
      </c>
      <c r="M2492">
        <f ca="1">VLOOKUP(F2492,Cities!$A$1:$I$69,4,0)*R2492*L2492</f>
        <v>3640</v>
      </c>
      <c r="N2492">
        <f t="shared" ca="1" si="5"/>
        <v>6608</v>
      </c>
      <c r="O2492" t="str">
        <f ca="1">VLOOKUP(F2492,Cities!$A$1:$E$69,5,0)</f>
        <v>Summer</v>
      </c>
      <c r="P2492">
        <f t="shared" ca="1" si="6"/>
        <v>2</v>
      </c>
      <c r="Q2492" t="str">
        <f ca="1">VLOOKUP(P2492,Sheet2!$A$1:$B$5,2,0)</f>
        <v>Family</v>
      </c>
      <c r="R2492">
        <f ca="1">VLOOKUP(P2492,Sheet2!$A$1:$C$5,3,0)</f>
        <v>4</v>
      </c>
    </row>
    <row r="2493" spans="1:18" ht="14.25" customHeight="1">
      <c r="A2493" s="4">
        <v>2492</v>
      </c>
      <c r="B2493">
        <f t="shared" ca="1" si="0"/>
        <v>214</v>
      </c>
      <c r="C2493">
        <f t="shared" ca="1" si="1"/>
        <v>3</v>
      </c>
      <c r="D2493" t="str">
        <f ca="1">VLOOKUP(C2493,Stay!$A$1:$B$5,2,0)</f>
        <v>2 weeks</v>
      </c>
      <c r="E2493">
        <f ca="1">VLOOKUP(C2493,Stay!$A$1:$C$5,3,0)</f>
        <v>14</v>
      </c>
      <c r="F2493">
        <f t="shared" ca="1" si="2"/>
        <v>47</v>
      </c>
      <c r="G2493" t="str">
        <f ca="1">VLOOKUP(F2493,Cities!$A$1:$C$69,2,0)</f>
        <v>Portland</v>
      </c>
      <c r="H2493" t="str">
        <f ca="1">VLOOKUP(F2493,Cities!$A$1:$F$69,6,0)</f>
        <v>Modern, Park, Nightlife</v>
      </c>
      <c r="I2493" t="str">
        <f ca="1">VLOOKUP(F2493,Cities!$A$1:$C$69,3,0)</f>
        <v>North America</v>
      </c>
      <c r="J2493">
        <f t="shared" ca="1" si="3"/>
        <v>3</v>
      </c>
      <c r="K2493">
        <f ca="1">VLOOKUP(F2493,Cities!$A$1:$I$69,6+J2493,0)*R2493*E2493</f>
        <v>18424</v>
      </c>
      <c r="L2493">
        <f t="shared" ca="1" si="4"/>
        <v>1</v>
      </c>
      <c r="M2493">
        <f ca="1">VLOOKUP(F2493,Cities!$A$1:$I$69,4,0)*R2493*L2493</f>
        <v>1240</v>
      </c>
      <c r="N2493">
        <f t="shared" ca="1" si="5"/>
        <v>19664</v>
      </c>
      <c r="O2493" t="str">
        <f ca="1">VLOOKUP(F2493,Cities!$A$1:$E$69,5,0)</f>
        <v>Spring</v>
      </c>
      <c r="P2493">
        <f t="shared" ca="1" si="6"/>
        <v>2</v>
      </c>
      <c r="Q2493" t="str">
        <f ca="1">VLOOKUP(P2493,Sheet2!$A$1:$B$5,2,0)</f>
        <v>Family</v>
      </c>
      <c r="R2493">
        <f ca="1">VLOOKUP(P2493,Sheet2!$A$1:$C$5,3,0)</f>
        <v>4</v>
      </c>
    </row>
    <row r="2494" spans="1:18" ht="14.25" customHeight="1">
      <c r="A2494" s="4">
        <v>2493</v>
      </c>
      <c r="B2494">
        <f t="shared" ca="1" si="0"/>
        <v>11</v>
      </c>
      <c r="C2494">
        <f t="shared" ca="1" si="1"/>
        <v>2</v>
      </c>
      <c r="D2494" t="str">
        <f ca="1">VLOOKUP(C2494,Stay!$A$1:$B$5,2,0)</f>
        <v>1 week</v>
      </c>
      <c r="E2494">
        <f ca="1">VLOOKUP(C2494,Stay!$A$1:$C$5,3,0)</f>
        <v>7</v>
      </c>
      <c r="F2494">
        <f t="shared" ca="1" si="2"/>
        <v>64</v>
      </c>
      <c r="G2494" t="str">
        <f ca="1">VLOOKUP(F2494,Cities!$A$1:$C$69,2,0)</f>
        <v>Venice</v>
      </c>
      <c r="H2494" t="str">
        <f ca="1">VLOOKUP(F2494,Cities!$A$1:$F$69,6,0)</f>
        <v>Terrain</v>
      </c>
      <c r="I2494" t="str">
        <f ca="1">VLOOKUP(F2494,Cities!$A$1:$C$69,3,0)</f>
        <v>Europe</v>
      </c>
      <c r="J2494">
        <f t="shared" ca="1" si="3"/>
        <v>1</v>
      </c>
      <c r="K2494">
        <f ca="1">VLOOKUP(F2494,Cities!$A$1:$I$69,6+J2494,0)*R2494*E2494</f>
        <v>329</v>
      </c>
      <c r="L2494">
        <f t="shared" ca="1" si="4"/>
        <v>1</v>
      </c>
      <c r="M2494">
        <f ca="1">VLOOKUP(F2494,Cities!$A$1:$I$69,4,0)*R2494*L2494</f>
        <v>1160</v>
      </c>
      <c r="N2494">
        <f t="shared" ca="1" si="5"/>
        <v>1489</v>
      </c>
      <c r="O2494" t="str">
        <f ca="1">VLOOKUP(F2494,Cities!$A$1:$E$69,5,0)</f>
        <v>Summer</v>
      </c>
      <c r="P2494">
        <f t="shared" ca="1" si="6"/>
        <v>1</v>
      </c>
      <c r="Q2494" t="str">
        <f ca="1">VLOOKUP(P2494,Sheet2!$A$1:$B$5,2,0)</f>
        <v>Solo</v>
      </c>
      <c r="R2494">
        <f ca="1">VLOOKUP(P2494,Sheet2!$A$1:$C$5,3,0)</f>
        <v>1</v>
      </c>
    </row>
    <row r="2495" spans="1:18" ht="14.25" customHeight="1">
      <c r="A2495" s="4">
        <v>2494</v>
      </c>
      <c r="B2495">
        <f t="shared" ca="1" si="0"/>
        <v>70</v>
      </c>
      <c r="C2495">
        <f t="shared" ca="1" si="1"/>
        <v>3</v>
      </c>
      <c r="D2495" t="str">
        <f ca="1">VLOOKUP(C2495,Stay!$A$1:$B$5,2,0)</f>
        <v>2 weeks</v>
      </c>
      <c r="E2495">
        <f ca="1">VLOOKUP(C2495,Stay!$A$1:$C$5,3,0)</f>
        <v>14</v>
      </c>
      <c r="F2495">
        <f t="shared" ca="1" si="2"/>
        <v>27</v>
      </c>
      <c r="G2495" t="str">
        <f ca="1">VLOOKUP(F2495,Cities!$A$1:$C$69,2,0)</f>
        <v>Hawaii</v>
      </c>
      <c r="H2495" t="str">
        <f ca="1">VLOOKUP(F2495,Cities!$A$1:$F$69,6,0)</f>
        <v>Beach, Terrain, Modern</v>
      </c>
      <c r="I2495" t="str">
        <f ca="1">VLOOKUP(F2495,Cities!$A$1:$C$69,3,0)</f>
        <v>North America</v>
      </c>
      <c r="J2495">
        <f t="shared" ca="1" si="3"/>
        <v>1</v>
      </c>
      <c r="K2495">
        <f ca="1">VLOOKUP(F2495,Cities!$A$1:$I$69,6+J2495,0)*R2495*E2495</f>
        <v>8400</v>
      </c>
      <c r="L2495">
        <f t="shared" ca="1" si="4"/>
        <v>1</v>
      </c>
      <c r="M2495">
        <f ca="1">VLOOKUP(F2495,Cities!$A$1:$I$69,4,0)*R2495*L2495</f>
        <v>4800</v>
      </c>
      <c r="N2495">
        <f t="shared" ca="1" si="5"/>
        <v>13200</v>
      </c>
      <c r="O2495" t="str">
        <f ca="1">VLOOKUP(F2495,Cities!$A$1:$E$69,5,0)</f>
        <v>Summer</v>
      </c>
      <c r="P2495">
        <f t="shared" ca="1" si="6"/>
        <v>4</v>
      </c>
      <c r="Q2495" t="str">
        <f ca="1">VLOOKUP(P2495,Sheet2!$A$1:$B$5,2,0)</f>
        <v>Friends</v>
      </c>
      <c r="R2495">
        <f ca="1">VLOOKUP(P2495,Sheet2!$A$1:$C$5,3,0)</f>
        <v>6</v>
      </c>
    </row>
    <row r="2496" spans="1:18" ht="14.25" customHeight="1">
      <c r="A2496" s="4">
        <v>2495</v>
      </c>
      <c r="B2496">
        <f t="shared" ca="1" si="0"/>
        <v>195</v>
      </c>
      <c r="C2496">
        <f t="shared" ca="1" si="1"/>
        <v>1</v>
      </c>
      <c r="D2496" t="str">
        <f ca="1">VLOOKUP(C2496,Stay!$A$1:$B$5,2,0)</f>
        <v>3 days</v>
      </c>
      <c r="E2496">
        <f ca="1">VLOOKUP(C2496,Stay!$A$1:$C$5,3,0)</f>
        <v>3</v>
      </c>
      <c r="F2496">
        <f t="shared" ca="1" si="2"/>
        <v>15</v>
      </c>
      <c r="G2496" t="str">
        <f ca="1">VLOOKUP(F2496,Cities!$A$1:$C$69,2,0)</f>
        <v>Cambridge</v>
      </c>
      <c r="H2496" t="str">
        <f ca="1">VLOOKUP(F2496,Cities!$A$1:$F$69,6,0)</f>
        <v>Modern, Aquatic</v>
      </c>
      <c r="I2496" t="str">
        <f ca="1">VLOOKUP(F2496,Cities!$A$1:$C$69,3,0)</f>
        <v>North America</v>
      </c>
      <c r="J2496">
        <f t="shared" ca="1" si="3"/>
        <v>3</v>
      </c>
      <c r="K2496">
        <f ca="1">VLOOKUP(F2496,Cities!$A$1:$I$69,6+J2496,0)*R2496*E2496</f>
        <v>2796</v>
      </c>
      <c r="L2496">
        <f t="shared" ca="1" si="4"/>
        <v>1</v>
      </c>
      <c r="M2496">
        <f ca="1">VLOOKUP(F2496,Cities!$A$1:$I$69,4,0)*R2496*L2496</f>
        <v>800</v>
      </c>
      <c r="N2496">
        <f t="shared" ca="1" si="5"/>
        <v>3596</v>
      </c>
      <c r="O2496" t="str">
        <f ca="1">VLOOKUP(F2496,Cities!$A$1:$E$69,5,0)</f>
        <v>Summer</v>
      </c>
      <c r="P2496">
        <f t="shared" ca="1" si="6"/>
        <v>2</v>
      </c>
      <c r="Q2496" t="str">
        <f ca="1">VLOOKUP(P2496,Sheet2!$A$1:$B$5,2,0)</f>
        <v>Family</v>
      </c>
      <c r="R2496">
        <f ca="1">VLOOKUP(P2496,Sheet2!$A$1:$C$5,3,0)</f>
        <v>4</v>
      </c>
    </row>
    <row r="2497" spans="1:18" ht="14.25" customHeight="1">
      <c r="A2497" s="4">
        <v>2496</v>
      </c>
      <c r="B2497">
        <f t="shared" ca="1" si="0"/>
        <v>274</v>
      </c>
      <c r="C2497">
        <f t="shared" ca="1" si="1"/>
        <v>4</v>
      </c>
      <c r="D2497" t="str">
        <f ca="1">VLOOKUP(C2497,Stay!$A$1:$B$5,2,0)</f>
        <v>1 month</v>
      </c>
      <c r="E2497">
        <f ca="1">VLOOKUP(C2497,Stay!$A$1:$C$5,3,0)</f>
        <v>30</v>
      </c>
      <c r="F2497">
        <f t="shared" ca="1" si="2"/>
        <v>55</v>
      </c>
      <c r="G2497" t="str">
        <f ca="1">VLOOKUP(F2497,Cities!$A$1:$C$69,2,0)</f>
        <v>Santa Clara County</v>
      </c>
      <c r="H2497" t="str">
        <f ca="1">VLOOKUP(F2497,Cities!$A$1:$F$69,6,0)</f>
        <v>Modern</v>
      </c>
      <c r="I2497" t="str">
        <f ca="1">VLOOKUP(F2497,Cities!$A$1:$C$69,3,0)</f>
        <v>North America</v>
      </c>
      <c r="J2497">
        <f t="shared" ca="1" si="3"/>
        <v>3</v>
      </c>
      <c r="K2497">
        <f ca="1">VLOOKUP(F2497,Cities!$A$1:$I$69,6+J2497,0)*R2497*E2497</f>
        <v>117600</v>
      </c>
      <c r="L2497">
        <f t="shared" ca="1" si="4"/>
        <v>1</v>
      </c>
      <c r="M2497">
        <f ca="1">VLOOKUP(F2497,Cities!$A$1:$I$69,4,0)*R2497*L2497</f>
        <v>1440</v>
      </c>
      <c r="N2497">
        <f t="shared" ca="1" si="5"/>
        <v>119040</v>
      </c>
      <c r="O2497" t="str">
        <f ca="1">VLOOKUP(F2497,Cities!$A$1:$E$69,5,0)</f>
        <v>Spring</v>
      </c>
      <c r="P2497">
        <f t="shared" ca="1" si="6"/>
        <v>2</v>
      </c>
      <c r="Q2497" t="str">
        <f ca="1">VLOOKUP(P2497,Sheet2!$A$1:$B$5,2,0)</f>
        <v>Family</v>
      </c>
      <c r="R2497">
        <f ca="1">VLOOKUP(P2497,Sheet2!$A$1:$C$5,3,0)</f>
        <v>4</v>
      </c>
    </row>
    <row r="2498" spans="1:18" ht="14.25" customHeight="1">
      <c r="A2498" s="4">
        <v>2497</v>
      </c>
      <c r="B2498">
        <f t="shared" ca="1" si="0"/>
        <v>198</v>
      </c>
      <c r="C2498">
        <f t="shared" ca="1" si="1"/>
        <v>3</v>
      </c>
      <c r="D2498" t="str">
        <f ca="1">VLOOKUP(C2498,Stay!$A$1:$B$5,2,0)</f>
        <v>2 weeks</v>
      </c>
      <c r="E2498">
        <f ca="1">VLOOKUP(C2498,Stay!$A$1:$C$5,3,0)</f>
        <v>14</v>
      </c>
      <c r="F2498">
        <f t="shared" ca="1" si="2"/>
        <v>17</v>
      </c>
      <c r="G2498" t="str">
        <f ca="1">VLOOKUP(F2498,Cities!$A$1:$C$69,2,0)</f>
        <v>Chicago</v>
      </c>
      <c r="H2498" t="str">
        <f ca="1">VLOOKUP(F2498,Cities!$A$1:$F$69,6,0)</f>
        <v>Modern, Aquatic, Nightlife</v>
      </c>
      <c r="I2498" t="str">
        <f ca="1">VLOOKUP(F2498,Cities!$A$1:$C$69,3,0)</f>
        <v>North America</v>
      </c>
      <c r="J2498">
        <f t="shared" ca="1" si="3"/>
        <v>1</v>
      </c>
      <c r="K2498">
        <f ca="1">VLOOKUP(F2498,Cities!$A$1:$I$69,6+J2498,0)*R2498*E2498</f>
        <v>3640</v>
      </c>
      <c r="L2498">
        <f t="shared" ca="1" si="4"/>
        <v>1</v>
      </c>
      <c r="M2498">
        <f ca="1">VLOOKUP(F2498,Cities!$A$1:$I$69,4,0)*R2498*L2498</f>
        <v>520</v>
      </c>
      <c r="N2498">
        <f t="shared" ca="1" si="5"/>
        <v>4160</v>
      </c>
      <c r="O2498" t="str">
        <f ca="1">VLOOKUP(F2498,Cities!$A$1:$E$69,5,0)</f>
        <v>Summer</v>
      </c>
      <c r="P2498">
        <f t="shared" ca="1" si="6"/>
        <v>2</v>
      </c>
      <c r="Q2498" t="str">
        <f ca="1">VLOOKUP(P2498,Sheet2!$A$1:$B$5,2,0)</f>
        <v>Family</v>
      </c>
      <c r="R2498">
        <f ca="1">VLOOKUP(P2498,Sheet2!$A$1:$C$5,3,0)</f>
        <v>4</v>
      </c>
    </row>
    <row r="2499" spans="1:18" ht="14.25" customHeight="1">
      <c r="A2499" s="4">
        <v>2498</v>
      </c>
      <c r="B2499">
        <f t="shared" ca="1" si="0"/>
        <v>120</v>
      </c>
      <c r="C2499">
        <f t="shared" ca="1" si="1"/>
        <v>1</v>
      </c>
      <c r="D2499" t="str">
        <f ca="1">VLOOKUP(C2499,Stay!$A$1:$B$5,2,0)</f>
        <v>3 days</v>
      </c>
      <c r="E2499">
        <f ca="1">VLOOKUP(C2499,Stay!$A$1:$C$5,3,0)</f>
        <v>3</v>
      </c>
      <c r="F2499">
        <f t="shared" ca="1" si="2"/>
        <v>25</v>
      </c>
      <c r="G2499" t="str">
        <f ca="1">VLOOKUP(F2499,Cities!$A$1:$C$69,2,0)</f>
        <v>Geneva</v>
      </c>
      <c r="H2499" t="str">
        <f ca="1">VLOOKUP(F2499,Cities!$A$1:$F$69,6,0)</f>
        <v>Historical, Beach, Terrain</v>
      </c>
      <c r="I2499" t="str">
        <f ca="1">VLOOKUP(F2499,Cities!$A$1:$C$69,3,0)</f>
        <v>Europe</v>
      </c>
      <c r="J2499">
        <f t="shared" ca="1" si="3"/>
        <v>1</v>
      </c>
      <c r="K2499">
        <f ca="1">VLOOKUP(F2499,Cities!$A$1:$I$69,6+J2499,0)*R2499*E2499</f>
        <v>402</v>
      </c>
      <c r="L2499">
        <f t="shared" ca="1" si="4"/>
        <v>1</v>
      </c>
      <c r="M2499">
        <f ca="1">VLOOKUP(F2499,Cities!$A$1:$I$69,4,0)*R2499*L2499</f>
        <v>1960</v>
      </c>
      <c r="N2499">
        <f t="shared" ca="1" si="5"/>
        <v>2362</v>
      </c>
      <c r="O2499" t="str">
        <f ca="1">VLOOKUP(F2499,Cities!$A$1:$E$69,5,0)</f>
        <v>Summer</v>
      </c>
      <c r="P2499">
        <f t="shared" ca="1" si="6"/>
        <v>3</v>
      </c>
      <c r="Q2499" t="str">
        <f ca="1">VLOOKUP(P2499,Sheet2!$A$1:$B$5,2,0)</f>
        <v>Romantic</v>
      </c>
      <c r="R2499">
        <f ca="1">VLOOKUP(P2499,Sheet2!$A$1:$C$5,3,0)</f>
        <v>2</v>
      </c>
    </row>
    <row r="2500" spans="1:18" ht="14.25" customHeight="1">
      <c r="A2500" s="4">
        <v>2499</v>
      </c>
      <c r="B2500">
        <f t="shared" ca="1" si="0"/>
        <v>235</v>
      </c>
      <c r="C2500">
        <f t="shared" ca="1" si="1"/>
        <v>1</v>
      </c>
      <c r="D2500" t="str">
        <f ca="1">VLOOKUP(C2500,Stay!$A$1:$B$5,2,0)</f>
        <v>3 days</v>
      </c>
      <c r="E2500">
        <f ca="1">VLOOKUP(C2500,Stay!$A$1:$C$5,3,0)</f>
        <v>3</v>
      </c>
      <c r="F2500">
        <f t="shared" ca="1" si="2"/>
        <v>65</v>
      </c>
      <c r="G2500" t="str">
        <f ca="1">VLOOKUP(F2500,Cities!$A$1:$C$69,2,0)</f>
        <v>Victoria</v>
      </c>
      <c r="H2500" t="str">
        <f ca="1">VLOOKUP(F2500,Cities!$A$1:$F$69,6,0)</f>
        <v>Historical</v>
      </c>
      <c r="I2500" t="str">
        <f ca="1">VLOOKUP(F2500,Cities!$A$1:$C$69,3,0)</f>
        <v>North America</v>
      </c>
      <c r="J2500">
        <f t="shared" ca="1" si="3"/>
        <v>1</v>
      </c>
      <c r="K2500">
        <f ca="1">VLOOKUP(F2500,Cities!$A$1:$I$69,6+J2500,0)*R2500*E2500</f>
        <v>192</v>
      </c>
      <c r="L2500">
        <f t="shared" ca="1" si="4"/>
        <v>2</v>
      </c>
      <c r="M2500">
        <f ca="1">VLOOKUP(F2500,Cities!$A$1:$I$69,4,0)*R2500*L2500</f>
        <v>600</v>
      </c>
      <c r="N2500">
        <f t="shared" ca="1" si="5"/>
        <v>792</v>
      </c>
      <c r="O2500" t="str">
        <f ca="1">VLOOKUP(F2500,Cities!$A$1:$E$69,5,0)</f>
        <v>Summer</v>
      </c>
      <c r="P2500">
        <f t="shared" ca="1" si="6"/>
        <v>1</v>
      </c>
      <c r="Q2500" t="str">
        <f ca="1">VLOOKUP(P2500,Sheet2!$A$1:$B$5,2,0)</f>
        <v>Solo</v>
      </c>
      <c r="R2500">
        <f ca="1">VLOOKUP(P2500,Sheet2!$A$1:$C$5,3,0)</f>
        <v>1</v>
      </c>
    </row>
    <row r="2501" spans="1:18" ht="14.25" customHeight="1">
      <c r="A2501" s="4">
        <v>2500</v>
      </c>
      <c r="B2501">
        <f t="shared" ca="1" si="0"/>
        <v>279</v>
      </c>
      <c r="C2501">
        <f t="shared" ca="1" si="1"/>
        <v>4</v>
      </c>
      <c r="D2501" t="str">
        <f ca="1">VLOOKUP(C2501,Stay!$A$1:$B$5,2,0)</f>
        <v>1 month</v>
      </c>
      <c r="E2501">
        <f ca="1">VLOOKUP(C2501,Stay!$A$1:$C$5,3,0)</f>
        <v>30</v>
      </c>
      <c r="F2501">
        <f t="shared" ca="1" si="2"/>
        <v>60</v>
      </c>
      <c r="G2501" t="str">
        <f ca="1">VLOOKUP(F2501,Cities!$A$1:$C$69,2,0)</f>
        <v>Toronto</v>
      </c>
      <c r="H2501" t="str">
        <f ca="1">VLOOKUP(F2501,Cities!$A$1:$F$69,6,0)</f>
        <v>Modern</v>
      </c>
      <c r="I2501" t="str">
        <f ca="1">VLOOKUP(F2501,Cities!$A$1:$C$69,3,0)</f>
        <v>North America</v>
      </c>
      <c r="J2501">
        <f t="shared" ca="1" si="3"/>
        <v>3</v>
      </c>
      <c r="K2501">
        <f ca="1">VLOOKUP(F2501,Cities!$A$1:$I$69,6+J2501,0)*R2501*E2501</f>
        <v>31080</v>
      </c>
      <c r="L2501">
        <f t="shared" ca="1" si="4"/>
        <v>1</v>
      </c>
      <c r="M2501">
        <f ca="1">VLOOKUP(F2501,Cities!$A$1:$I$69,4,0)*R2501*L2501</f>
        <v>900</v>
      </c>
      <c r="N2501">
        <f t="shared" ca="1" si="5"/>
        <v>31980</v>
      </c>
      <c r="O2501" t="str">
        <f ca="1">VLOOKUP(F2501,Cities!$A$1:$E$69,5,0)</f>
        <v>Summer</v>
      </c>
      <c r="P2501">
        <f t="shared" ca="1" si="6"/>
        <v>3</v>
      </c>
      <c r="Q2501" t="str">
        <f ca="1">VLOOKUP(P2501,Sheet2!$A$1:$B$5,2,0)</f>
        <v>Romantic</v>
      </c>
      <c r="R2501">
        <f ca="1">VLOOKUP(P2501,Sheet2!$A$1:$C$5,3,0)</f>
        <v>2</v>
      </c>
    </row>
    <row r="2502" spans="1:18" ht="14.25" customHeight="1">
      <c r="A2502" s="4">
        <v>2501</v>
      </c>
      <c r="B2502">
        <f t="shared" ca="1" si="0"/>
        <v>208</v>
      </c>
      <c r="C2502">
        <f t="shared" ca="1" si="1"/>
        <v>3</v>
      </c>
      <c r="D2502" t="str">
        <f ca="1">VLOOKUP(C2502,Stay!$A$1:$B$5,2,0)</f>
        <v>2 weeks</v>
      </c>
      <c r="E2502">
        <f ca="1">VLOOKUP(C2502,Stay!$A$1:$C$5,3,0)</f>
        <v>14</v>
      </c>
      <c r="F2502">
        <f t="shared" ca="1" si="2"/>
        <v>10</v>
      </c>
      <c r="G2502" t="str">
        <f ca="1">VLOOKUP(F2502,Cities!$A$1:$C$69,2,0)</f>
        <v>Bologna</v>
      </c>
      <c r="H2502" t="str">
        <f ca="1">VLOOKUP(F2502,Cities!$A$1:$F$69,6,0)</f>
        <v>Historical-Medieval, Nightlife</v>
      </c>
      <c r="I2502" t="str">
        <f ca="1">VLOOKUP(F2502,Cities!$A$1:$C$69,3,0)</f>
        <v>Europe</v>
      </c>
      <c r="J2502">
        <f t="shared" ca="1" si="3"/>
        <v>2</v>
      </c>
      <c r="K2502">
        <f ca="1">VLOOKUP(F2502,Cities!$A$1:$I$69,6+J2502,0)*R2502*E2502</f>
        <v>12684</v>
      </c>
      <c r="L2502">
        <f t="shared" ca="1" si="4"/>
        <v>2</v>
      </c>
      <c r="M2502">
        <f ca="1">VLOOKUP(F2502,Cities!$A$1:$I$69,4,0)*R2502*L2502</f>
        <v>13440</v>
      </c>
      <c r="N2502">
        <f t="shared" ca="1" si="5"/>
        <v>26124</v>
      </c>
      <c r="O2502" t="str">
        <f ca="1">VLOOKUP(F2502,Cities!$A$1:$E$69,5,0)</f>
        <v>Summer</v>
      </c>
      <c r="P2502">
        <f t="shared" ca="1" si="6"/>
        <v>4</v>
      </c>
      <c r="Q2502" t="str">
        <f ca="1">VLOOKUP(P2502,Sheet2!$A$1:$B$5,2,0)</f>
        <v>Friends</v>
      </c>
      <c r="R2502">
        <f ca="1">VLOOKUP(P2502,Sheet2!$A$1:$C$5,3,0)</f>
        <v>6</v>
      </c>
    </row>
    <row r="2503" spans="1:18" ht="14.25" customHeight="1">
      <c r="A2503" s="4">
        <v>2502</v>
      </c>
      <c r="B2503">
        <f t="shared" ca="1" si="0"/>
        <v>203</v>
      </c>
      <c r="C2503">
        <f t="shared" ca="1" si="1"/>
        <v>3</v>
      </c>
      <c r="D2503" t="str">
        <f ca="1">VLOOKUP(C2503,Stay!$A$1:$B$5,2,0)</f>
        <v>2 weeks</v>
      </c>
      <c r="E2503">
        <f ca="1">VLOOKUP(C2503,Stay!$A$1:$C$5,3,0)</f>
        <v>14</v>
      </c>
      <c r="F2503">
        <f t="shared" ca="1" si="2"/>
        <v>5</v>
      </c>
      <c r="G2503" t="str">
        <f ca="1">VLOOKUP(F2503,Cities!$A$1:$C$69,2,0)</f>
        <v>Austin</v>
      </c>
      <c r="H2503" t="str">
        <f ca="1">VLOOKUP(F2503,Cities!$A$1:$F$69,6,0)</f>
        <v>Historical-Modern, Nightlife</v>
      </c>
      <c r="I2503" t="str">
        <f ca="1">VLOOKUP(F2503,Cities!$A$1:$C$69,3,0)</f>
        <v>North America</v>
      </c>
      <c r="J2503">
        <f t="shared" ca="1" si="3"/>
        <v>3</v>
      </c>
      <c r="K2503">
        <f ca="1">VLOOKUP(F2503,Cities!$A$1:$I$69,6+J2503,0)*R2503*E2503</f>
        <v>6832</v>
      </c>
      <c r="L2503">
        <f t="shared" ca="1" si="4"/>
        <v>1</v>
      </c>
      <c r="M2503">
        <f ca="1">VLOOKUP(F2503,Cities!$A$1:$I$69,4,0)*R2503*L2503</f>
        <v>120</v>
      </c>
      <c r="N2503">
        <f t="shared" ca="1" si="5"/>
        <v>6952</v>
      </c>
      <c r="O2503" t="str">
        <f ca="1">VLOOKUP(F2503,Cities!$A$1:$E$69,5,0)</f>
        <v>Spring</v>
      </c>
      <c r="P2503">
        <f t="shared" ca="1" si="6"/>
        <v>3</v>
      </c>
      <c r="Q2503" t="str">
        <f ca="1">VLOOKUP(P2503,Sheet2!$A$1:$B$5,2,0)</f>
        <v>Romantic</v>
      </c>
      <c r="R2503">
        <f ca="1">VLOOKUP(P2503,Sheet2!$A$1:$C$5,3,0)</f>
        <v>2</v>
      </c>
    </row>
    <row r="2504" spans="1:18" ht="14.25" customHeight="1">
      <c r="A2504" s="4">
        <v>2503</v>
      </c>
      <c r="B2504">
        <f t="shared" ca="1" si="0"/>
        <v>95</v>
      </c>
      <c r="C2504">
        <f t="shared" ca="1" si="1"/>
        <v>4</v>
      </c>
      <c r="D2504" t="str">
        <f ca="1">VLOOKUP(C2504,Stay!$A$1:$B$5,2,0)</f>
        <v>1 month</v>
      </c>
      <c r="E2504">
        <f ca="1">VLOOKUP(C2504,Stay!$A$1:$C$5,3,0)</f>
        <v>30</v>
      </c>
      <c r="F2504">
        <f t="shared" ca="1" si="2"/>
        <v>52</v>
      </c>
      <c r="G2504" t="str">
        <f ca="1">VLOOKUP(F2504,Cities!$A$1:$C$69,2,0)</f>
        <v>Salem</v>
      </c>
      <c r="H2504" t="str">
        <f ca="1">VLOOKUP(F2504,Cities!$A$1:$F$69,6,0)</f>
        <v>Historical</v>
      </c>
      <c r="I2504" t="str">
        <f ca="1">VLOOKUP(F2504,Cities!$A$1:$C$69,3,0)</f>
        <v>North America</v>
      </c>
      <c r="J2504">
        <f t="shared" ca="1" si="3"/>
        <v>3</v>
      </c>
      <c r="K2504">
        <f ca="1">VLOOKUP(F2504,Cities!$A$1:$I$69,6+J2504,0)*R2504*E2504</f>
        <v>22680</v>
      </c>
      <c r="L2504">
        <f t="shared" ca="1" si="4"/>
        <v>1</v>
      </c>
      <c r="M2504">
        <f ca="1">VLOOKUP(F2504,Cities!$A$1:$I$69,4,0)*R2504*L2504</f>
        <v>1860</v>
      </c>
      <c r="N2504">
        <f t="shared" ca="1" si="5"/>
        <v>24540</v>
      </c>
      <c r="O2504" t="str">
        <f ca="1">VLOOKUP(F2504,Cities!$A$1:$E$69,5,0)</f>
        <v>Summer</v>
      </c>
      <c r="P2504">
        <f t="shared" ca="1" si="6"/>
        <v>4</v>
      </c>
      <c r="Q2504" t="str">
        <f ca="1">VLOOKUP(P2504,Sheet2!$A$1:$B$5,2,0)</f>
        <v>Friends</v>
      </c>
      <c r="R2504">
        <f ca="1">VLOOKUP(P2504,Sheet2!$A$1:$C$5,3,0)</f>
        <v>6</v>
      </c>
    </row>
    <row r="2505" spans="1:18" ht="14.25" customHeight="1">
      <c r="A2505" s="4">
        <v>2504</v>
      </c>
      <c r="B2505">
        <f t="shared" ca="1" si="0"/>
        <v>119</v>
      </c>
      <c r="C2505">
        <f t="shared" ca="1" si="1"/>
        <v>2</v>
      </c>
      <c r="D2505" t="str">
        <f ca="1">VLOOKUP(C2505,Stay!$A$1:$B$5,2,0)</f>
        <v>1 week</v>
      </c>
      <c r="E2505">
        <f ca="1">VLOOKUP(C2505,Stay!$A$1:$C$5,3,0)</f>
        <v>7</v>
      </c>
      <c r="F2505">
        <f t="shared" ca="1" si="2"/>
        <v>3</v>
      </c>
      <c r="G2505" t="str">
        <f ca="1">VLOOKUP(F2505,Cities!$A$1:$C$69,2,0)</f>
        <v>Asheville</v>
      </c>
      <c r="H2505" t="str">
        <f ca="1">VLOOKUP(F2505,Cities!$A$1:$F$69,6,0)</f>
        <v>Historical-Modern, Adventure-Water, Hills, Adventure-Land</v>
      </c>
      <c r="I2505" t="str">
        <f ca="1">VLOOKUP(F2505,Cities!$A$1:$C$69,3,0)</f>
        <v>North America</v>
      </c>
      <c r="J2505">
        <f t="shared" ca="1" si="3"/>
        <v>3</v>
      </c>
      <c r="K2505">
        <f ca="1">VLOOKUP(F2505,Cities!$A$1:$I$69,6+J2505,0)*R2505*E2505</f>
        <v>1505</v>
      </c>
      <c r="L2505">
        <f t="shared" ca="1" si="4"/>
        <v>2</v>
      </c>
      <c r="M2505">
        <f ca="1">VLOOKUP(F2505,Cities!$A$1:$I$69,4,0)*R2505*L2505</f>
        <v>500</v>
      </c>
      <c r="N2505">
        <f t="shared" ca="1" si="5"/>
        <v>2005</v>
      </c>
      <c r="O2505" t="str">
        <f ca="1">VLOOKUP(F2505,Cities!$A$1:$E$69,5,0)</f>
        <v>Summer</v>
      </c>
      <c r="P2505">
        <f t="shared" ca="1" si="6"/>
        <v>1</v>
      </c>
      <c r="Q2505" t="str">
        <f ca="1">VLOOKUP(P2505,Sheet2!$A$1:$B$5,2,0)</f>
        <v>Solo</v>
      </c>
      <c r="R2505">
        <f ca="1">VLOOKUP(P2505,Sheet2!$A$1:$C$5,3,0)</f>
        <v>1</v>
      </c>
    </row>
    <row r="2506" spans="1:18" ht="14.25" customHeight="1">
      <c r="A2506" s="4">
        <v>2505</v>
      </c>
      <c r="B2506">
        <f t="shared" ca="1" si="0"/>
        <v>268</v>
      </c>
      <c r="C2506">
        <f t="shared" ca="1" si="1"/>
        <v>2</v>
      </c>
      <c r="D2506" t="str">
        <f ca="1">VLOOKUP(C2506,Stay!$A$1:$B$5,2,0)</f>
        <v>1 week</v>
      </c>
      <c r="E2506">
        <f ca="1">VLOOKUP(C2506,Stay!$A$1:$C$5,3,0)</f>
        <v>7</v>
      </c>
      <c r="F2506">
        <f t="shared" ca="1" si="2"/>
        <v>60</v>
      </c>
      <c r="G2506" t="str">
        <f ca="1">VLOOKUP(F2506,Cities!$A$1:$C$69,2,0)</f>
        <v>Toronto</v>
      </c>
      <c r="H2506" t="str">
        <f ca="1">VLOOKUP(F2506,Cities!$A$1:$F$69,6,0)</f>
        <v>Modern</v>
      </c>
      <c r="I2506" t="str">
        <f ca="1">VLOOKUP(F2506,Cities!$A$1:$C$69,3,0)</f>
        <v>North America</v>
      </c>
      <c r="J2506">
        <f t="shared" ca="1" si="3"/>
        <v>3</v>
      </c>
      <c r="K2506">
        <f ca="1">VLOOKUP(F2506,Cities!$A$1:$I$69,6+J2506,0)*R2506*E2506</f>
        <v>7252</v>
      </c>
      <c r="L2506">
        <f t="shared" ca="1" si="4"/>
        <v>2</v>
      </c>
      <c r="M2506">
        <f ca="1">VLOOKUP(F2506,Cities!$A$1:$I$69,4,0)*R2506*L2506</f>
        <v>1800</v>
      </c>
      <c r="N2506">
        <f t="shared" ca="1" si="5"/>
        <v>9052</v>
      </c>
      <c r="O2506" t="str">
        <f ca="1">VLOOKUP(F2506,Cities!$A$1:$E$69,5,0)</f>
        <v>Summer</v>
      </c>
      <c r="P2506">
        <f t="shared" ca="1" si="6"/>
        <v>3</v>
      </c>
      <c r="Q2506" t="str">
        <f ca="1">VLOOKUP(P2506,Sheet2!$A$1:$B$5,2,0)</f>
        <v>Romantic</v>
      </c>
      <c r="R2506">
        <f ca="1">VLOOKUP(P2506,Sheet2!$A$1:$C$5,3,0)</f>
        <v>2</v>
      </c>
    </row>
    <row r="2507" spans="1:18" ht="14.25" customHeight="1">
      <c r="A2507" s="4">
        <v>2506</v>
      </c>
      <c r="B2507">
        <f t="shared" ca="1" si="0"/>
        <v>182</v>
      </c>
      <c r="C2507">
        <f t="shared" ca="1" si="1"/>
        <v>3</v>
      </c>
      <c r="D2507" t="str">
        <f ca="1">VLOOKUP(C2507,Stay!$A$1:$B$5,2,0)</f>
        <v>2 weeks</v>
      </c>
      <c r="E2507">
        <f ca="1">VLOOKUP(C2507,Stay!$A$1:$C$5,3,0)</f>
        <v>14</v>
      </c>
      <c r="F2507">
        <f t="shared" ca="1" si="2"/>
        <v>35</v>
      </c>
      <c r="G2507" t="str">
        <f ca="1">VLOOKUP(F2507,Cities!$A$1:$C$69,2,0)</f>
        <v>Mallorca</v>
      </c>
      <c r="H2507" t="str">
        <f ca="1">VLOOKUP(F2507,Cities!$A$1:$F$69,6,0)</f>
        <v>Beach, Aquatic, Adventure-Water</v>
      </c>
      <c r="I2507" t="str">
        <f ca="1">VLOOKUP(F2507,Cities!$A$1:$C$69,3,0)</f>
        <v>Europe</v>
      </c>
      <c r="J2507">
        <f t="shared" ca="1" si="3"/>
        <v>3</v>
      </c>
      <c r="K2507">
        <f ca="1">VLOOKUP(F2507,Cities!$A$1:$I$69,6+J2507,0)*R2507*E2507</f>
        <v>2562</v>
      </c>
      <c r="L2507">
        <f t="shared" ca="1" si="4"/>
        <v>2</v>
      </c>
      <c r="M2507">
        <f ca="1">VLOOKUP(F2507,Cities!$A$1:$I$69,4,0)*R2507*L2507</f>
        <v>2544</v>
      </c>
      <c r="N2507">
        <f t="shared" ca="1" si="5"/>
        <v>5106</v>
      </c>
      <c r="O2507" t="str">
        <f ca="1">VLOOKUP(F2507,Cities!$A$1:$E$69,5,0)</f>
        <v>Summer</v>
      </c>
      <c r="P2507">
        <f t="shared" ca="1" si="6"/>
        <v>1</v>
      </c>
      <c r="Q2507" t="str">
        <f ca="1">VLOOKUP(P2507,Sheet2!$A$1:$B$5,2,0)</f>
        <v>Solo</v>
      </c>
      <c r="R2507">
        <f ca="1">VLOOKUP(P2507,Sheet2!$A$1:$C$5,3,0)</f>
        <v>1</v>
      </c>
    </row>
    <row r="2508" spans="1:18" ht="14.25" customHeight="1">
      <c r="A2508" s="4">
        <v>2507</v>
      </c>
      <c r="B2508">
        <f t="shared" ca="1" si="0"/>
        <v>27</v>
      </c>
      <c r="C2508">
        <f t="shared" ca="1" si="1"/>
        <v>2</v>
      </c>
      <c r="D2508" t="str">
        <f ca="1">VLOOKUP(C2508,Stay!$A$1:$B$5,2,0)</f>
        <v>1 week</v>
      </c>
      <c r="E2508">
        <f ca="1">VLOOKUP(C2508,Stay!$A$1:$C$5,3,0)</f>
        <v>7</v>
      </c>
      <c r="F2508">
        <f t="shared" ca="1" si="2"/>
        <v>52</v>
      </c>
      <c r="G2508" t="str">
        <f ca="1">VLOOKUP(F2508,Cities!$A$1:$C$69,2,0)</f>
        <v>Salem</v>
      </c>
      <c r="H2508" t="str">
        <f ca="1">VLOOKUP(F2508,Cities!$A$1:$F$69,6,0)</f>
        <v>Historical</v>
      </c>
      <c r="I2508" t="str">
        <f ca="1">VLOOKUP(F2508,Cities!$A$1:$C$69,3,0)</f>
        <v>North America</v>
      </c>
      <c r="J2508">
        <f t="shared" ca="1" si="3"/>
        <v>2</v>
      </c>
      <c r="K2508">
        <f ca="1">VLOOKUP(F2508,Cities!$A$1:$I$69,6+J2508,0)*R2508*E2508</f>
        <v>770</v>
      </c>
      <c r="L2508">
        <f t="shared" ca="1" si="4"/>
        <v>1</v>
      </c>
      <c r="M2508">
        <f ca="1">VLOOKUP(F2508,Cities!$A$1:$I$69,4,0)*R2508*L2508</f>
        <v>310</v>
      </c>
      <c r="N2508">
        <f t="shared" ca="1" si="5"/>
        <v>1080</v>
      </c>
      <c r="O2508" t="str">
        <f ca="1">VLOOKUP(F2508,Cities!$A$1:$E$69,5,0)</f>
        <v>Summer</v>
      </c>
      <c r="P2508">
        <f t="shared" ca="1" si="6"/>
        <v>1</v>
      </c>
      <c r="Q2508" t="str">
        <f ca="1">VLOOKUP(P2508,Sheet2!$A$1:$B$5,2,0)</f>
        <v>Solo</v>
      </c>
      <c r="R2508">
        <f ca="1">VLOOKUP(P2508,Sheet2!$A$1:$C$5,3,0)</f>
        <v>1</v>
      </c>
    </row>
    <row r="2509" spans="1:18" ht="14.25" customHeight="1">
      <c r="A2509" s="4">
        <v>2508</v>
      </c>
      <c r="B2509">
        <f t="shared" ca="1" si="0"/>
        <v>245</v>
      </c>
      <c r="C2509">
        <f t="shared" ca="1" si="1"/>
        <v>2</v>
      </c>
      <c r="D2509" t="str">
        <f ca="1">VLOOKUP(C2509,Stay!$A$1:$B$5,2,0)</f>
        <v>1 week</v>
      </c>
      <c r="E2509">
        <f ca="1">VLOOKUP(C2509,Stay!$A$1:$C$5,3,0)</f>
        <v>7</v>
      </c>
      <c r="F2509">
        <f t="shared" ca="1" si="2"/>
        <v>17</v>
      </c>
      <c r="G2509" t="str">
        <f ca="1">VLOOKUP(F2509,Cities!$A$1:$C$69,2,0)</f>
        <v>Chicago</v>
      </c>
      <c r="H2509" t="str">
        <f ca="1">VLOOKUP(F2509,Cities!$A$1:$F$69,6,0)</f>
        <v>Modern, Aquatic, Nightlife</v>
      </c>
      <c r="I2509" t="str">
        <f ca="1">VLOOKUP(F2509,Cities!$A$1:$C$69,3,0)</f>
        <v>North America</v>
      </c>
      <c r="J2509">
        <f t="shared" ca="1" si="3"/>
        <v>3</v>
      </c>
      <c r="K2509">
        <f ca="1">VLOOKUP(F2509,Cities!$A$1:$I$69,6+J2509,0)*R2509*E2509</f>
        <v>23058</v>
      </c>
      <c r="L2509">
        <f t="shared" ca="1" si="4"/>
        <v>1</v>
      </c>
      <c r="M2509">
        <f ca="1">VLOOKUP(F2509,Cities!$A$1:$I$69,4,0)*R2509*L2509</f>
        <v>780</v>
      </c>
      <c r="N2509">
        <f t="shared" ca="1" si="5"/>
        <v>23838</v>
      </c>
      <c r="O2509" t="str">
        <f ca="1">VLOOKUP(F2509,Cities!$A$1:$E$69,5,0)</f>
        <v>Summer</v>
      </c>
      <c r="P2509">
        <f t="shared" ca="1" si="6"/>
        <v>4</v>
      </c>
      <c r="Q2509" t="str">
        <f ca="1">VLOOKUP(P2509,Sheet2!$A$1:$B$5,2,0)</f>
        <v>Friends</v>
      </c>
      <c r="R2509">
        <f ca="1">VLOOKUP(P2509,Sheet2!$A$1:$C$5,3,0)</f>
        <v>6</v>
      </c>
    </row>
    <row r="2510" spans="1:18" ht="14.25" customHeight="1">
      <c r="A2510" s="4">
        <v>2509</v>
      </c>
      <c r="B2510">
        <f t="shared" ca="1" si="0"/>
        <v>276</v>
      </c>
      <c r="C2510">
        <f t="shared" ca="1" si="1"/>
        <v>3</v>
      </c>
      <c r="D2510" t="str">
        <f ca="1">VLOOKUP(C2510,Stay!$A$1:$B$5,2,0)</f>
        <v>2 weeks</v>
      </c>
      <c r="E2510">
        <f ca="1">VLOOKUP(C2510,Stay!$A$1:$C$5,3,0)</f>
        <v>14</v>
      </c>
      <c r="F2510">
        <f t="shared" ca="1" si="2"/>
        <v>68</v>
      </c>
      <c r="G2510" t="str">
        <f ca="1">VLOOKUP(F2510,Cities!$A$1:$C$69,2,0)</f>
        <v>Washington, D.C.</v>
      </c>
      <c r="H2510" t="str">
        <f ca="1">VLOOKUP(F2510,Cities!$A$1:$F$69,6,0)</f>
        <v>Modern</v>
      </c>
      <c r="I2510" t="str">
        <f ca="1">VLOOKUP(F2510,Cities!$A$1:$C$69,3,0)</f>
        <v>North America</v>
      </c>
      <c r="J2510">
        <f t="shared" ca="1" si="3"/>
        <v>1</v>
      </c>
      <c r="K2510">
        <f ca="1">VLOOKUP(F2510,Cities!$A$1:$I$69,6+J2510,0)*R2510*E2510</f>
        <v>5796</v>
      </c>
      <c r="L2510">
        <f t="shared" ca="1" si="4"/>
        <v>2</v>
      </c>
      <c r="M2510">
        <f ca="1">VLOOKUP(F2510,Cities!$A$1:$I$69,4,0)*R2510*L2510</f>
        <v>4080</v>
      </c>
      <c r="N2510">
        <f t="shared" ca="1" si="5"/>
        <v>9876</v>
      </c>
      <c r="O2510" t="str">
        <f ca="1">VLOOKUP(F2510,Cities!$A$1:$E$69,5,0)</f>
        <v>Summer</v>
      </c>
      <c r="P2510">
        <f t="shared" ca="1" si="6"/>
        <v>4</v>
      </c>
      <c r="Q2510" t="str">
        <f ca="1">VLOOKUP(P2510,Sheet2!$A$1:$B$5,2,0)</f>
        <v>Friends</v>
      </c>
      <c r="R2510">
        <f ca="1">VLOOKUP(P2510,Sheet2!$A$1:$C$5,3,0)</f>
        <v>6</v>
      </c>
    </row>
    <row r="2511" spans="1:18" ht="14.25" customHeight="1">
      <c r="A2511" s="4">
        <v>2510</v>
      </c>
      <c r="B2511">
        <f t="shared" ca="1" si="0"/>
        <v>150</v>
      </c>
      <c r="C2511">
        <f t="shared" ca="1" si="1"/>
        <v>4</v>
      </c>
      <c r="D2511" t="str">
        <f ca="1">VLOOKUP(C2511,Stay!$A$1:$B$5,2,0)</f>
        <v>1 month</v>
      </c>
      <c r="E2511">
        <f ca="1">VLOOKUP(C2511,Stay!$A$1:$C$5,3,0)</f>
        <v>30</v>
      </c>
      <c r="F2511">
        <f t="shared" ca="1" si="2"/>
        <v>20</v>
      </c>
      <c r="G2511" t="str">
        <f ca="1">VLOOKUP(F2511,Cities!$A$1:$C$69,2,0)</f>
        <v>Copenhagen</v>
      </c>
      <c r="H2511" t="str">
        <f ca="1">VLOOKUP(F2511,Cities!$A$1:$F$69,6,0)</f>
        <v>Historical-Medieval, Beach, Adventure-Water, Park, Nightlife, Architecture</v>
      </c>
      <c r="I2511" t="str">
        <f ca="1">VLOOKUP(F2511,Cities!$A$1:$C$69,3,0)</f>
        <v>Europe</v>
      </c>
      <c r="J2511">
        <f t="shared" ca="1" si="3"/>
        <v>3</v>
      </c>
      <c r="K2511">
        <f ca="1">VLOOKUP(F2511,Cities!$A$1:$I$69,6+J2511,0)*R2511*E2511</f>
        <v>27120</v>
      </c>
      <c r="L2511">
        <f t="shared" ca="1" si="4"/>
        <v>1</v>
      </c>
      <c r="M2511">
        <f ca="1">VLOOKUP(F2511,Cities!$A$1:$I$69,4,0)*R2511*L2511</f>
        <v>1960</v>
      </c>
      <c r="N2511">
        <f t="shared" ca="1" si="5"/>
        <v>29080</v>
      </c>
      <c r="O2511" t="str">
        <f ca="1">VLOOKUP(F2511,Cities!$A$1:$E$69,5,0)</f>
        <v>Summer</v>
      </c>
      <c r="P2511">
        <f t="shared" ca="1" si="6"/>
        <v>3</v>
      </c>
      <c r="Q2511" t="str">
        <f ca="1">VLOOKUP(P2511,Sheet2!$A$1:$B$5,2,0)</f>
        <v>Romantic</v>
      </c>
      <c r="R2511">
        <f ca="1">VLOOKUP(P2511,Sheet2!$A$1:$C$5,3,0)</f>
        <v>2</v>
      </c>
    </row>
    <row r="2512" spans="1:18" ht="14.25" customHeight="1">
      <c r="A2512" s="4">
        <v>2511</v>
      </c>
      <c r="B2512">
        <f t="shared" ca="1" si="0"/>
        <v>231</v>
      </c>
      <c r="C2512">
        <f t="shared" ca="1" si="1"/>
        <v>3</v>
      </c>
      <c r="D2512" t="str">
        <f ca="1">VLOOKUP(C2512,Stay!$A$1:$B$5,2,0)</f>
        <v>2 weeks</v>
      </c>
      <c r="E2512">
        <f ca="1">VLOOKUP(C2512,Stay!$A$1:$C$5,3,0)</f>
        <v>14</v>
      </c>
      <c r="F2512">
        <f t="shared" ca="1" si="2"/>
        <v>59</v>
      </c>
      <c r="G2512" t="str">
        <f ca="1">VLOOKUP(F2512,Cities!$A$1:$C$69,2,0)</f>
        <v>Tasmania</v>
      </c>
      <c r="H2512" t="str">
        <f ca="1">VLOOKUP(F2512,Cities!$A$1:$F$69,6,0)</f>
        <v>Beach</v>
      </c>
      <c r="I2512" t="str">
        <f ca="1">VLOOKUP(F2512,Cities!$A$1:$C$69,3,0)</f>
        <v>Australia</v>
      </c>
      <c r="J2512">
        <f t="shared" ca="1" si="3"/>
        <v>2</v>
      </c>
      <c r="K2512">
        <f ca="1">VLOOKUP(F2512,Cities!$A$1:$I$69,6+J2512,0)*R2512*E2512</f>
        <v>5992</v>
      </c>
      <c r="L2512">
        <f t="shared" ca="1" si="4"/>
        <v>1</v>
      </c>
      <c r="M2512">
        <f ca="1">VLOOKUP(F2512,Cities!$A$1:$I$69,4,0)*R2512*L2512</f>
        <v>6080</v>
      </c>
      <c r="N2512">
        <f t="shared" ca="1" si="5"/>
        <v>12072</v>
      </c>
      <c r="O2512" t="str">
        <f ca="1">VLOOKUP(F2512,Cities!$A$1:$E$69,5,0)</f>
        <v>Spring</v>
      </c>
      <c r="P2512">
        <f t="shared" ca="1" si="6"/>
        <v>2</v>
      </c>
      <c r="Q2512" t="str">
        <f ca="1">VLOOKUP(P2512,Sheet2!$A$1:$B$5,2,0)</f>
        <v>Family</v>
      </c>
      <c r="R2512">
        <f ca="1">VLOOKUP(P2512,Sheet2!$A$1:$C$5,3,0)</f>
        <v>4</v>
      </c>
    </row>
    <row r="2513" spans="1:18" ht="14.25" customHeight="1">
      <c r="A2513" s="4">
        <v>2512</v>
      </c>
      <c r="B2513">
        <f t="shared" ca="1" si="0"/>
        <v>7</v>
      </c>
      <c r="C2513">
        <f t="shared" ca="1" si="1"/>
        <v>1</v>
      </c>
      <c r="D2513" t="str">
        <f ca="1">VLOOKUP(C2513,Stay!$A$1:$B$5,2,0)</f>
        <v>3 days</v>
      </c>
      <c r="E2513">
        <f ca="1">VLOOKUP(C2513,Stay!$A$1:$C$5,3,0)</f>
        <v>3</v>
      </c>
      <c r="F2513">
        <f t="shared" ca="1" si="2"/>
        <v>6</v>
      </c>
      <c r="G2513" t="str">
        <f ca="1">VLOOKUP(F2513,Cities!$A$1:$C$69,2,0)</f>
        <v>Barcelona</v>
      </c>
      <c r="H2513" t="str">
        <f ca="1">VLOOKUP(F2513,Cities!$A$1:$F$69,6,0)</f>
        <v>Historical-Modern, Beach, Architecture, Nightlife</v>
      </c>
      <c r="I2513" t="str">
        <f ca="1">VLOOKUP(F2513,Cities!$A$1:$C$69,3,0)</f>
        <v>Europe</v>
      </c>
      <c r="J2513">
        <f t="shared" ca="1" si="3"/>
        <v>3</v>
      </c>
      <c r="K2513">
        <f ca="1">VLOOKUP(F2513,Cities!$A$1:$I$69,6+J2513,0)*R2513*E2513</f>
        <v>1113</v>
      </c>
      <c r="L2513">
        <f t="shared" ca="1" si="4"/>
        <v>2</v>
      </c>
      <c r="M2513">
        <f ca="1">VLOOKUP(F2513,Cities!$A$1:$I$69,4,0)*R2513*L2513</f>
        <v>2450</v>
      </c>
      <c r="N2513">
        <f t="shared" ca="1" si="5"/>
        <v>3563</v>
      </c>
      <c r="O2513" t="str">
        <f ca="1">VLOOKUP(F2513,Cities!$A$1:$E$69,5,0)</f>
        <v>Summer</v>
      </c>
      <c r="P2513">
        <f t="shared" ca="1" si="6"/>
        <v>1</v>
      </c>
      <c r="Q2513" t="str">
        <f ca="1">VLOOKUP(P2513,Sheet2!$A$1:$B$5,2,0)</f>
        <v>Solo</v>
      </c>
      <c r="R2513">
        <f ca="1">VLOOKUP(P2513,Sheet2!$A$1:$C$5,3,0)</f>
        <v>1</v>
      </c>
    </row>
    <row r="2514" spans="1:18" ht="14.25" customHeight="1">
      <c r="A2514" s="4">
        <v>2513</v>
      </c>
      <c r="B2514">
        <f t="shared" ca="1" si="0"/>
        <v>260</v>
      </c>
      <c r="C2514">
        <f t="shared" ca="1" si="1"/>
        <v>4</v>
      </c>
      <c r="D2514" t="str">
        <f ca="1">VLOOKUP(C2514,Stay!$A$1:$B$5,2,0)</f>
        <v>1 month</v>
      </c>
      <c r="E2514">
        <f ca="1">VLOOKUP(C2514,Stay!$A$1:$C$5,3,0)</f>
        <v>30</v>
      </c>
      <c r="F2514">
        <f t="shared" ca="1" si="2"/>
        <v>14</v>
      </c>
      <c r="G2514" t="str">
        <f ca="1">VLOOKUP(F2514,Cities!$A$1:$C$69,2,0)</f>
        <v>Brussels</v>
      </c>
      <c r="H2514" t="str">
        <f ca="1">VLOOKUP(F2514,Cities!$A$1:$F$69,6,0)</f>
        <v>Historical-Medieval, Beach, Park, Nightlife</v>
      </c>
      <c r="I2514" t="str">
        <f ca="1">VLOOKUP(F2514,Cities!$A$1:$C$69,3,0)</f>
        <v>Europe</v>
      </c>
      <c r="J2514">
        <f t="shared" ca="1" si="3"/>
        <v>1</v>
      </c>
      <c r="K2514">
        <f ca="1">VLOOKUP(F2514,Cities!$A$1:$I$69,6+J2514,0)*R2514*E2514</f>
        <v>1530</v>
      </c>
      <c r="L2514">
        <f t="shared" ca="1" si="4"/>
        <v>1</v>
      </c>
      <c r="M2514">
        <f ca="1">VLOOKUP(F2514,Cities!$A$1:$I$69,4,0)*R2514*L2514</f>
        <v>1080</v>
      </c>
      <c r="N2514">
        <f t="shared" ca="1" si="5"/>
        <v>2610</v>
      </c>
      <c r="O2514" t="str">
        <f ca="1">VLOOKUP(F2514,Cities!$A$1:$E$69,5,0)</f>
        <v>Summer</v>
      </c>
      <c r="P2514">
        <f t="shared" ca="1" si="6"/>
        <v>1</v>
      </c>
      <c r="Q2514" t="str">
        <f ca="1">VLOOKUP(P2514,Sheet2!$A$1:$B$5,2,0)</f>
        <v>Solo</v>
      </c>
      <c r="R2514">
        <f ca="1">VLOOKUP(P2514,Sheet2!$A$1:$C$5,3,0)</f>
        <v>1</v>
      </c>
    </row>
    <row r="2515" spans="1:18" ht="14.25" customHeight="1">
      <c r="A2515" s="4">
        <v>2514</v>
      </c>
      <c r="B2515">
        <f t="shared" ca="1" si="0"/>
        <v>281</v>
      </c>
      <c r="C2515">
        <f t="shared" ca="1" si="1"/>
        <v>2</v>
      </c>
      <c r="D2515" t="str">
        <f ca="1">VLOOKUP(C2515,Stay!$A$1:$B$5,2,0)</f>
        <v>1 week</v>
      </c>
      <c r="E2515">
        <f ca="1">VLOOKUP(C2515,Stay!$A$1:$C$5,3,0)</f>
        <v>7</v>
      </c>
      <c r="F2515">
        <f t="shared" ca="1" si="2"/>
        <v>10</v>
      </c>
      <c r="G2515" t="str">
        <f ca="1">VLOOKUP(F2515,Cities!$A$1:$C$69,2,0)</f>
        <v>Bologna</v>
      </c>
      <c r="H2515" t="str">
        <f ca="1">VLOOKUP(F2515,Cities!$A$1:$F$69,6,0)</f>
        <v>Historical-Medieval, Nightlife</v>
      </c>
      <c r="I2515" t="str">
        <f ca="1">VLOOKUP(F2515,Cities!$A$1:$C$69,3,0)</f>
        <v>Europe</v>
      </c>
      <c r="J2515">
        <f t="shared" ca="1" si="3"/>
        <v>2</v>
      </c>
      <c r="K2515">
        <f ca="1">VLOOKUP(F2515,Cities!$A$1:$I$69,6+J2515,0)*R2515*E2515</f>
        <v>4228</v>
      </c>
      <c r="L2515">
        <f t="shared" ca="1" si="4"/>
        <v>1</v>
      </c>
      <c r="M2515">
        <f ca="1">VLOOKUP(F2515,Cities!$A$1:$I$69,4,0)*R2515*L2515</f>
        <v>4480</v>
      </c>
      <c r="N2515">
        <f t="shared" ca="1" si="5"/>
        <v>8708</v>
      </c>
      <c r="O2515" t="str">
        <f ca="1">VLOOKUP(F2515,Cities!$A$1:$E$69,5,0)</f>
        <v>Summer</v>
      </c>
      <c r="P2515">
        <f t="shared" ca="1" si="6"/>
        <v>2</v>
      </c>
      <c r="Q2515" t="str">
        <f ca="1">VLOOKUP(P2515,Sheet2!$A$1:$B$5,2,0)</f>
        <v>Family</v>
      </c>
      <c r="R2515">
        <f ca="1">VLOOKUP(P2515,Sheet2!$A$1:$C$5,3,0)</f>
        <v>4</v>
      </c>
    </row>
    <row r="2516" spans="1:18" ht="14.25" customHeight="1">
      <c r="A2516" s="4">
        <v>2515</v>
      </c>
      <c r="B2516">
        <f t="shared" ca="1" si="0"/>
        <v>65</v>
      </c>
      <c r="C2516">
        <f t="shared" ca="1" si="1"/>
        <v>2</v>
      </c>
      <c r="D2516" t="str">
        <f ca="1">VLOOKUP(C2516,Stay!$A$1:$B$5,2,0)</f>
        <v>1 week</v>
      </c>
      <c r="E2516">
        <f ca="1">VLOOKUP(C2516,Stay!$A$1:$C$5,3,0)</f>
        <v>7</v>
      </c>
      <c r="F2516">
        <f t="shared" ca="1" si="2"/>
        <v>53</v>
      </c>
      <c r="G2516" t="str">
        <f ca="1">VLOOKUP(F2516,Cities!$A$1:$C$69,2,0)</f>
        <v>San Diego</v>
      </c>
      <c r="H2516" t="str">
        <f ca="1">VLOOKUP(F2516,Cities!$A$1:$F$69,6,0)</f>
        <v>Beach</v>
      </c>
      <c r="I2516" t="str">
        <f ca="1">VLOOKUP(F2516,Cities!$A$1:$C$69,3,0)</f>
        <v>North America</v>
      </c>
      <c r="J2516">
        <f t="shared" ca="1" si="3"/>
        <v>1</v>
      </c>
      <c r="K2516">
        <f ca="1">VLOOKUP(F2516,Cities!$A$1:$I$69,6+J2516,0)*R2516*E2516</f>
        <v>2772</v>
      </c>
      <c r="L2516">
        <f t="shared" ca="1" si="4"/>
        <v>1</v>
      </c>
      <c r="M2516">
        <f ca="1">VLOOKUP(F2516,Cities!$A$1:$I$69,4,0)*R2516*L2516</f>
        <v>1320</v>
      </c>
      <c r="N2516">
        <f t="shared" ca="1" si="5"/>
        <v>4092</v>
      </c>
      <c r="O2516" t="str">
        <f ca="1">VLOOKUP(F2516,Cities!$A$1:$E$69,5,0)</f>
        <v>Summer</v>
      </c>
      <c r="P2516">
        <f t="shared" ca="1" si="6"/>
        <v>4</v>
      </c>
      <c r="Q2516" t="str">
        <f ca="1">VLOOKUP(P2516,Sheet2!$A$1:$B$5,2,0)</f>
        <v>Friends</v>
      </c>
      <c r="R2516">
        <f ca="1">VLOOKUP(P2516,Sheet2!$A$1:$C$5,3,0)</f>
        <v>6</v>
      </c>
    </row>
    <row r="2517" spans="1:18" ht="14.25" customHeight="1">
      <c r="A2517" s="4">
        <v>2516</v>
      </c>
      <c r="B2517">
        <f t="shared" ca="1" si="0"/>
        <v>121</v>
      </c>
      <c r="C2517">
        <f t="shared" ca="1" si="1"/>
        <v>1</v>
      </c>
      <c r="D2517" t="str">
        <f ca="1">VLOOKUP(C2517,Stay!$A$1:$B$5,2,0)</f>
        <v>3 days</v>
      </c>
      <c r="E2517">
        <f ca="1">VLOOKUP(C2517,Stay!$A$1:$C$5,3,0)</f>
        <v>3</v>
      </c>
      <c r="F2517">
        <f t="shared" ca="1" si="2"/>
        <v>10</v>
      </c>
      <c r="G2517" t="str">
        <f ca="1">VLOOKUP(F2517,Cities!$A$1:$C$69,2,0)</f>
        <v>Bologna</v>
      </c>
      <c r="H2517" t="str">
        <f ca="1">VLOOKUP(F2517,Cities!$A$1:$F$69,6,0)</f>
        <v>Historical-Medieval, Nightlife</v>
      </c>
      <c r="I2517" t="str">
        <f ca="1">VLOOKUP(F2517,Cities!$A$1:$C$69,3,0)</f>
        <v>Europe</v>
      </c>
      <c r="J2517">
        <f t="shared" ca="1" si="3"/>
        <v>2</v>
      </c>
      <c r="K2517">
        <f ca="1">VLOOKUP(F2517,Cities!$A$1:$I$69,6+J2517,0)*R2517*E2517</f>
        <v>453</v>
      </c>
      <c r="L2517">
        <f t="shared" ca="1" si="4"/>
        <v>2</v>
      </c>
      <c r="M2517">
        <f ca="1">VLOOKUP(F2517,Cities!$A$1:$I$69,4,0)*R2517*L2517</f>
        <v>2240</v>
      </c>
      <c r="N2517">
        <f t="shared" ca="1" si="5"/>
        <v>2693</v>
      </c>
      <c r="O2517" t="str">
        <f ca="1">VLOOKUP(F2517,Cities!$A$1:$E$69,5,0)</f>
        <v>Summer</v>
      </c>
      <c r="P2517">
        <f t="shared" ca="1" si="6"/>
        <v>1</v>
      </c>
      <c r="Q2517" t="str">
        <f ca="1">VLOOKUP(P2517,Sheet2!$A$1:$B$5,2,0)</f>
        <v>Solo</v>
      </c>
      <c r="R2517">
        <f ca="1">VLOOKUP(P2517,Sheet2!$A$1:$C$5,3,0)</f>
        <v>1</v>
      </c>
    </row>
    <row r="2518" spans="1:18" ht="14.25" customHeight="1">
      <c r="A2518" s="4">
        <v>2517</v>
      </c>
      <c r="B2518">
        <f t="shared" ca="1" si="0"/>
        <v>115</v>
      </c>
      <c r="C2518">
        <f t="shared" ca="1" si="1"/>
        <v>4</v>
      </c>
      <c r="D2518" t="str">
        <f ca="1">VLOOKUP(C2518,Stay!$A$1:$B$5,2,0)</f>
        <v>1 month</v>
      </c>
      <c r="E2518">
        <f ca="1">VLOOKUP(C2518,Stay!$A$1:$C$5,3,0)</f>
        <v>30</v>
      </c>
      <c r="F2518">
        <f t="shared" ca="1" si="2"/>
        <v>7</v>
      </c>
      <c r="G2518" t="str">
        <f ca="1">VLOOKUP(F2518,Cities!$A$1:$C$69,2,0)</f>
        <v>Barossa Valley</v>
      </c>
      <c r="H2518" t="str">
        <f ca="1">VLOOKUP(F2518,Cities!$A$1:$F$69,6,0)</f>
        <v>Adventure-Water, Historical-Modern, Wineyard</v>
      </c>
      <c r="I2518" t="str">
        <f ca="1">VLOOKUP(F2518,Cities!$A$1:$C$69,3,0)</f>
        <v>Australia</v>
      </c>
      <c r="J2518">
        <f t="shared" ca="1" si="3"/>
        <v>1</v>
      </c>
      <c r="K2518">
        <f ca="1">VLOOKUP(F2518,Cities!$A$1:$I$69,6+J2518,0)*R2518*E2518</f>
        <v>6120</v>
      </c>
      <c r="L2518">
        <f t="shared" ca="1" si="4"/>
        <v>2</v>
      </c>
      <c r="M2518">
        <f ca="1">VLOOKUP(F2518,Cities!$A$1:$I$69,4,0)*R2518*L2518</f>
        <v>11760</v>
      </c>
      <c r="N2518">
        <f t="shared" ca="1" si="5"/>
        <v>17880</v>
      </c>
      <c r="O2518" t="str">
        <f ca="1">VLOOKUP(F2518,Cities!$A$1:$E$69,5,0)</f>
        <v>Spring</v>
      </c>
      <c r="P2518">
        <f t="shared" ca="1" si="6"/>
        <v>2</v>
      </c>
      <c r="Q2518" t="str">
        <f ca="1">VLOOKUP(P2518,Sheet2!$A$1:$B$5,2,0)</f>
        <v>Family</v>
      </c>
      <c r="R2518">
        <f ca="1">VLOOKUP(P2518,Sheet2!$A$1:$C$5,3,0)</f>
        <v>4</v>
      </c>
    </row>
    <row r="2519" spans="1:18" ht="14.25" customHeight="1">
      <c r="A2519" s="4">
        <v>2518</v>
      </c>
      <c r="B2519">
        <f t="shared" ca="1" si="0"/>
        <v>228</v>
      </c>
      <c r="C2519">
        <f t="shared" ca="1" si="1"/>
        <v>3</v>
      </c>
      <c r="D2519" t="str">
        <f ca="1">VLOOKUP(C2519,Stay!$A$1:$B$5,2,0)</f>
        <v>2 weeks</v>
      </c>
      <c r="E2519">
        <f ca="1">VLOOKUP(C2519,Stay!$A$1:$C$5,3,0)</f>
        <v>14</v>
      </c>
      <c r="F2519">
        <f t="shared" ca="1" si="2"/>
        <v>16</v>
      </c>
      <c r="G2519" t="str">
        <f ca="1">VLOOKUP(F2519,Cities!$A$1:$C$69,2,0)</f>
        <v>Cape Town</v>
      </c>
      <c r="H2519" t="str">
        <f ca="1">VLOOKUP(F2519,Cities!$A$1:$F$69,6,0)</f>
        <v>Beach, Historical-Medieval, Aquatic-Water</v>
      </c>
      <c r="I2519" t="str">
        <f ca="1">VLOOKUP(F2519,Cities!$A$1:$C$69,3,0)</f>
        <v>Africa</v>
      </c>
      <c r="J2519">
        <f t="shared" ca="1" si="3"/>
        <v>1</v>
      </c>
      <c r="K2519">
        <f ca="1">VLOOKUP(F2519,Cities!$A$1:$I$69,6+J2519,0)*R2519*E2519</f>
        <v>3024</v>
      </c>
      <c r="L2519">
        <f t="shared" ca="1" si="4"/>
        <v>1</v>
      </c>
      <c r="M2519">
        <f ca="1">VLOOKUP(F2519,Cities!$A$1:$I$69,4,0)*R2519*L2519</f>
        <v>3360</v>
      </c>
      <c r="N2519">
        <f t="shared" ca="1" si="5"/>
        <v>6384</v>
      </c>
      <c r="O2519" t="str">
        <f ca="1">VLOOKUP(F2519,Cities!$A$1:$E$69,5,0)</f>
        <v>Winter</v>
      </c>
      <c r="P2519">
        <f t="shared" ca="1" si="6"/>
        <v>2</v>
      </c>
      <c r="Q2519" t="str">
        <f ca="1">VLOOKUP(P2519,Sheet2!$A$1:$B$5,2,0)</f>
        <v>Family</v>
      </c>
      <c r="R2519">
        <f ca="1">VLOOKUP(P2519,Sheet2!$A$1:$C$5,3,0)</f>
        <v>4</v>
      </c>
    </row>
    <row r="2520" spans="1:18" ht="14.25" customHeight="1">
      <c r="A2520" s="4">
        <v>2519</v>
      </c>
      <c r="B2520">
        <f t="shared" ca="1" si="0"/>
        <v>217</v>
      </c>
      <c r="C2520">
        <f t="shared" ca="1" si="1"/>
        <v>2</v>
      </c>
      <c r="D2520" t="str">
        <f ca="1">VLOOKUP(C2520,Stay!$A$1:$B$5,2,0)</f>
        <v>1 week</v>
      </c>
      <c r="E2520">
        <f ca="1">VLOOKUP(C2520,Stay!$A$1:$C$5,3,0)</f>
        <v>7</v>
      </c>
      <c r="F2520">
        <f t="shared" ca="1" si="2"/>
        <v>43</v>
      </c>
      <c r="G2520" t="str">
        <f ca="1">VLOOKUP(F2520,Cities!$A$1:$C$69,2,0)</f>
        <v>New York City</v>
      </c>
      <c r="H2520" t="str">
        <f ca="1">VLOOKUP(F2520,Cities!$A$1:$F$69,6,0)</f>
        <v>Modern, Park, Adventure-Land, Architecture, Nightlife</v>
      </c>
      <c r="I2520" t="str">
        <f ca="1">VLOOKUP(F2520,Cities!$A$1:$C$69,3,0)</f>
        <v>North America</v>
      </c>
      <c r="J2520">
        <f t="shared" ca="1" si="3"/>
        <v>1</v>
      </c>
      <c r="K2520">
        <f ca="1">VLOOKUP(F2520,Cities!$A$1:$I$69,6+J2520,0)*R2520*E2520</f>
        <v>3654</v>
      </c>
      <c r="L2520">
        <f t="shared" ca="1" si="4"/>
        <v>2</v>
      </c>
      <c r="M2520">
        <f ca="1">VLOOKUP(F2520,Cities!$A$1:$I$69,4,0)*R2520*L2520</f>
        <v>3000</v>
      </c>
      <c r="N2520">
        <f t="shared" ca="1" si="5"/>
        <v>6654</v>
      </c>
      <c r="O2520" t="str">
        <f ca="1">VLOOKUP(F2520,Cities!$A$1:$E$69,5,0)</f>
        <v>Summer</v>
      </c>
      <c r="P2520">
        <f t="shared" ca="1" si="6"/>
        <v>4</v>
      </c>
      <c r="Q2520" t="str">
        <f ca="1">VLOOKUP(P2520,Sheet2!$A$1:$B$5,2,0)</f>
        <v>Friends</v>
      </c>
      <c r="R2520">
        <f ca="1">VLOOKUP(P2520,Sheet2!$A$1:$C$5,3,0)</f>
        <v>6</v>
      </c>
    </row>
    <row r="2521" spans="1:18" ht="14.25" customHeight="1">
      <c r="A2521" s="4">
        <v>2520</v>
      </c>
      <c r="B2521">
        <f t="shared" ca="1" si="0"/>
        <v>129</v>
      </c>
      <c r="C2521">
        <f t="shared" ca="1" si="1"/>
        <v>2</v>
      </c>
      <c r="D2521" t="str">
        <f ca="1">VLOOKUP(C2521,Stay!$A$1:$B$5,2,0)</f>
        <v>1 week</v>
      </c>
      <c r="E2521">
        <f ca="1">VLOOKUP(C2521,Stay!$A$1:$C$5,3,0)</f>
        <v>7</v>
      </c>
      <c r="F2521">
        <f t="shared" ca="1" si="2"/>
        <v>47</v>
      </c>
      <c r="G2521" t="str">
        <f ca="1">VLOOKUP(F2521,Cities!$A$1:$C$69,2,0)</f>
        <v>Portland</v>
      </c>
      <c r="H2521" t="str">
        <f ca="1">VLOOKUP(F2521,Cities!$A$1:$F$69,6,0)</f>
        <v>Modern, Park, Nightlife</v>
      </c>
      <c r="I2521" t="str">
        <f ca="1">VLOOKUP(F2521,Cities!$A$1:$C$69,3,0)</f>
        <v>North America</v>
      </c>
      <c r="J2521">
        <f t="shared" ca="1" si="3"/>
        <v>3</v>
      </c>
      <c r="K2521">
        <f ca="1">VLOOKUP(F2521,Cities!$A$1:$I$69,6+J2521,0)*R2521*E2521</f>
        <v>9212</v>
      </c>
      <c r="L2521">
        <f t="shared" ca="1" si="4"/>
        <v>1</v>
      </c>
      <c r="M2521">
        <f ca="1">VLOOKUP(F2521,Cities!$A$1:$I$69,4,0)*R2521*L2521</f>
        <v>1240</v>
      </c>
      <c r="N2521">
        <f t="shared" ca="1" si="5"/>
        <v>10452</v>
      </c>
      <c r="O2521" t="str">
        <f ca="1">VLOOKUP(F2521,Cities!$A$1:$E$69,5,0)</f>
        <v>Spring</v>
      </c>
      <c r="P2521">
        <f t="shared" ca="1" si="6"/>
        <v>2</v>
      </c>
      <c r="Q2521" t="str">
        <f ca="1">VLOOKUP(P2521,Sheet2!$A$1:$B$5,2,0)</f>
        <v>Family</v>
      </c>
      <c r="R2521">
        <f ca="1">VLOOKUP(P2521,Sheet2!$A$1:$C$5,3,0)</f>
        <v>4</v>
      </c>
    </row>
    <row r="2522" spans="1:18" ht="14.25" customHeight="1">
      <c r="A2522" s="4">
        <v>2521</v>
      </c>
      <c r="B2522">
        <f t="shared" ca="1" si="0"/>
        <v>241</v>
      </c>
      <c r="C2522">
        <f t="shared" ca="1" si="1"/>
        <v>4</v>
      </c>
      <c r="D2522" t="str">
        <f ca="1">VLOOKUP(C2522,Stay!$A$1:$B$5,2,0)</f>
        <v>1 month</v>
      </c>
      <c r="E2522">
        <f ca="1">VLOOKUP(C2522,Stay!$A$1:$C$5,3,0)</f>
        <v>30</v>
      </c>
      <c r="F2522">
        <f t="shared" ca="1" si="2"/>
        <v>29</v>
      </c>
      <c r="G2522" t="str">
        <f ca="1">VLOOKUP(F2522,Cities!$A$1:$C$69,2,0)</f>
        <v>Lisbon</v>
      </c>
      <c r="H2522" t="str">
        <f ca="1">VLOOKUP(F2522,Cities!$A$1:$F$69,6,0)</f>
        <v>Historical</v>
      </c>
      <c r="I2522" t="str">
        <f ca="1">VLOOKUP(F2522,Cities!$A$1:$C$69,3,0)</f>
        <v>Europe</v>
      </c>
      <c r="J2522">
        <f t="shared" ca="1" si="3"/>
        <v>3</v>
      </c>
      <c r="K2522">
        <f ca="1">VLOOKUP(F2522,Cities!$A$1:$I$69,6+J2522,0)*R2522*E2522</f>
        <v>6870</v>
      </c>
      <c r="L2522">
        <f t="shared" ca="1" si="4"/>
        <v>2</v>
      </c>
      <c r="M2522">
        <f ca="1">VLOOKUP(F2522,Cities!$A$1:$I$69,4,0)*R2522*L2522</f>
        <v>2440</v>
      </c>
      <c r="N2522">
        <f t="shared" ca="1" si="5"/>
        <v>9310</v>
      </c>
      <c r="O2522" t="str">
        <f ca="1">VLOOKUP(F2522,Cities!$A$1:$E$69,5,0)</f>
        <v>Summer</v>
      </c>
      <c r="P2522">
        <f t="shared" ca="1" si="6"/>
        <v>1</v>
      </c>
      <c r="Q2522" t="str">
        <f ca="1">VLOOKUP(P2522,Sheet2!$A$1:$B$5,2,0)</f>
        <v>Solo</v>
      </c>
      <c r="R2522">
        <f ca="1">VLOOKUP(P2522,Sheet2!$A$1:$C$5,3,0)</f>
        <v>1</v>
      </c>
    </row>
    <row r="2523" spans="1:18" ht="14.25" customHeight="1">
      <c r="A2523" s="4">
        <v>2522</v>
      </c>
      <c r="B2523">
        <f t="shared" ca="1" si="0"/>
        <v>15</v>
      </c>
      <c r="C2523">
        <f t="shared" ca="1" si="1"/>
        <v>1</v>
      </c>
      <c r="D2523" t="str">
        <f ca="1">VLOOKUP(C2523,Stay!$A$1:$B$5,2,0)</f>
        <v>3 days</v>
      </c>
      <c r="E2523">
        <f ca="1">VLOOKUP(C2523,Stay!$A$1:$C$5,3,0)</f>
        <v>3</v>
      </c>
      <c r="F2523">
        <f t="shared" ca="1" si="2"/>
        <v>49</v>
      </c>
      <c r="G2523" t="str">
        <f ca="1">VLOOKUP(F2523,Cities!$A$1:$C$69,2,0)</f>
        <v>Rhode Island</v>
      </c>
      <c r="H2523" t="str">
        <f ca="1">VLOOKUP(F2523,Cities!$A$1:$F$69,6,0)</f>
        <v>Modern</v>
      </c>
      <c r="I2523" t="str">
        <f ca="1">VLOOKUP(F2523,Cities!$A$1:$C$69,3,0)</f>
        <v>North America</v>
      </c>
      <c r="J2523">
        <f t="shared" ca="1" si="3"/>
        <v>2</v>
      </c>
      <c r="K2523">
        <f ca="1">VLOOKUP(F2523,Cities!$A$1:$I$69,6+J2523,0)*R2523*E2523</f>
        <v>966</v>
      </c>
      <c r="L2523">
        <f t="shared" ca="1" si="4"/>
        <v>1</v>
      </c>
      <c r="M2523">
        <f ca="1">VLOOKUP(F2523,Cities!$A$1:$I$69,4,0)*R2523*L2523</f>
        <v>740</v>
      </c>
      <c r="N2523">
        <f t="shared" ca="1" si="5"/>
        <v>1706</v>
      </c>
      <c r="O2523" t="str">
        <f ca="1">VLOOKUP(F2523,Cities!$A$1:$E$69,5,0)</f>
        <v>Summer</v>
      </c>
      <c r="P2523">
        <f t="shared" ca="1" si="6"/>
        <v>3</v>
      </c>
      <c r="Q2523" t="str">
        <f ca="1">VLOOKUP(P2523,Sheet2!$A$1:$B$5,2,0)</f>
        <v>Romantic</v>
      </c>
      <c r="R2523">
        <f ca="1">VLOOKUP(P2523,Sheet2!$A$1:$C$5,3,0)</f>
        <v>2</v>
      </c>
    </row>
    <row r="2524" spans="1:18" ht="14.25" customHeight="1">
      <c r="A2524" s="4">
        <v>2523</v>
      </c>
      <c r="B2524">
        <f t="shared" ca="1" si="0"/>
        <v>149</v>
      </c>
      <c r="C2524">
        <f t="shared" ca="1" si="1"/>
        <v>3</v>
      </c>
      <c r="D2524" t="str">
        <f ca="1">VLOOKUP(C2524,Stay!$A$1:$B$5,2,0)</f>
        <v>2 weeks</v>
      </c>
      <c r="E2524">
        <f ca="1">VLOOKUP(C2524,Stay!$A$1:$C$5,3,0)</f>
        <v>14</v>
      </c>
      <c r="F2524">
        <f t="shared" ca="1" si="2"/>
        <v>41</v>
      </c>
      <c r="G2524" t="str">
        <f ca="1">VLOOKUP(F2524,Cities!$A$1:$C$69,2,0)</f>
        <v>Nashville</v>
      </c>
      <c r="H2524" t="str">
        <f ca="1">VLOOKUP(F2524,Cities!$A$1:$F$69,6,0)</f>
        <v>Modern, Nightlife</v>
      </c>
      <c r="I2524" t="str">
        <f ca="1">VLOOKUP(F2524,Cities!$A$1:$C$69,3,0)</f>
        <v>North America</v>
      </c>
      <c r="J2524">
        <f t="shared" ca="1" si="3"/>
        <v>1</v>
      </c>
      <c r="K2524">
        <f ca="1">VLOOKUP(F2524,Cities!$A$1:$I$69,6+J2524,0)*R2524*E2524</f>
        <v>3192</v>
      </c>
      <c r="L2524">
        <f t="shared" ca="1" si="4"/>
        <v>2</v>
      </c>
      <c r="M2524">
        <f ca="1">VLOOKUP(F2524,Cities!$A$1:$I$69,4,0)*R2524*L2524</f>
        <v>2480</v>
      </c>
      <c r="N2524">
        <f t="shared" ca="1" si="5"/>
        <v>5672</v>
      </c>
      <c r="O2524" t="str">
        <f ca="1">VLOOKUP(F2524,Cities!$A$1:$E$69,5,0)</f>
        <v>Spring</v>
      </c>
      <c r="P2524">
        <f t="shared" ca="1" si="6"/>
        <v>2</v>
      </c>
      <c r="Q2524" t="str">
        <f ca="1">VLOOKUP(P2524,Sheet2!$A$1:$B$5,2,0)</f>
        <v>Family</v>
      </c>
      <c r="R2524">
        <f ca="1">VLOOKUP(P2524,Sheet2!$A$1:$C$5,3,0)</f>
        <v>4</v>
      </c>
    </row>
    <row r="2525" spans="1:18" ht="14.25" customHeight="1">
      <c r="A2525" s="4">
        <v>2524</v>
      </c>
      <c r="B2525">
        <f t="shared" ca="1" si="0"/>
        <v>159</v>
      </c>
      <c r="C2525">
        <f t="shared" ca="1" si="1"/>
        <v>3</v>
      </c>
      <c r="D2525" t="str">
        <f ca="1">VLOOKUP(C2525,Stay!$A$1:$B$5,2,0)</f>
        <v>2 weeks</v>
      </c>
      <c r="E2525">
        <f ca="1">VLOOKUP(C2525,Stay!$A$1:$C$5,3,0)</f>
        <v>14</v>
      </c>
      <c r="F2525">
        <f t="shared" ca="1" si="2"/>
        <v>19</v>
      </c>
      <c r="G2525" t="str">
        <f ca="1">VLOOKUP(F2525,Cities!$A$1:$C$69,2,0)</f>
        <v>Columbus</v>
      </c>
      <c r="H2525" t="str">
        <f ca="1">VLOOKUP(F2525,Cities!$A$1:$F$69,6,0)</f>
        <v>Modern, Beach, Nightlife, Park</v>
      </c>
      <c r="I2525" t="str">
        <f ca="1">VLOOKUP(F2525,Cities!$A$1:$C$69,3,0)</f>
        <v>North America</v>
      </c>
      <c r="J2525">
        <f t="shared" ca="1" si="3"/>
        <v>1</v>
      </c>
      <c r="K2525">
        <f ca="1">VLOOKUP(F2525,Cities!$A$1:$I$69,6+J2525,0)*R2525*E2525</f>
        <v>896</v>
      </c>
      <c r="L2525">
        <f t="shared" ca="1" si="4"/>
        <v>1</v>
      </c>
      <c r="M2525">
        <f ca="1">VLOOKUP(F2525,Cities!$A$1:$I$69,4,0)*R2525*L2525</f>
        <v>480</v>
      </c>
      <c r="N2525">
        <f t="shared" ca="1" si="5"/>
        <v>1376</v>
      </c>
      <c r="O2525" t="str">
        <f ca="1">VLOOKUP(F2525,Cities!$A$1:$E$69,5,0)</f>
        <v>Summer</v>
      </c>
      <c r="P2525">
        <f t="shared" ca="1" si="6"/>
        <v>3</v>
      </c>
      <c r="Q2525" t="str">
        <f ca="1">VLOOKUP(P2525,Sheet2!$A$1:$B$5,2,0)</f>
        <v>Romantic</v>
      </c>
      <c r="R2525">
        <f ca="1">VLOOKUP(P2525,Sheet2!$A$1:$C$5,3,0)</f>
        <v>2</v>
      </c>
    </row>
    <row r="2526" spans="1:18" ht="14.25" customHeight="1">
      <c r="A2526" s="4">
        <v>2525</v>
      </c>
      <c r="B2526">
        <f t="shared" ca="1" si="0"/>
        <v>136</v>
      </c>
      <c r="C2526">
        <f t="shared" ca="1" si="1"/>
        <v>4</v>
      </c>
      <c r="D2526" t="str">
        <f ca="1">VLOOKUP(C2526,Stay!$A$1:$B$5,2,0)</f>
        <v>1 month</v>
      </c>
      <c r="E2526">
        <f ca="1">VLOOKUP(C2526,Stay!$A$1:$C$5,3,0)</f>
        <v>30</v>
      </c>
      <c r="F2526">
        <f t="shared" ca="1" si="2"/>
        <v>33</v>
      </c>
      <c r="G2526" t="str">
        <f ca="1">VLOOKUP(F2526,Cities!$A$1:$C$69,2,0)</f>
        <v>Madrid</v>
      </c>
      <c r="H2526" t="str">
        <f ca="1">VLOOKUP(F2526,Cities!$A$1:$F$69,6,0)</f>
        <v>Historical, Beach, Terrain</v>
      </c>
      <c r="I2526" t="str">
        <f ca="1">VLOOKUP(F2526,Cities!$A$1:$C$69,3,0)</f>
        <v>Europe</v>
      </c>
      <c r="J2526">
        <f t="shared" ca="1" si="3"/>
        <v>1</v>
      </c>
      <c r="K2526">
        <f ca="1">VLOOKUP(F2526,Cities!$A$1:$I$69,6+J2526,0)*R2526*E2526</f>
        <v>5160</v>
      </c>
      <c r="L2526">
        <f t="shared" ca="1" si="4"/>
        <v>1</v>
      </c>
      <c r="M2526">
        <f ca="1">VLOOKUP(F2526,Cities!$A$1:$I$69,4,0)*R2526*L2526</f>
        <v>4280</v>
      </c>
      <c r="N2526">
        <f t="shared" ca="1" si="5"/>
        <v>9440</v>
      </c>
      <c r="O2526" t="str">
        <f ca="1">VLOOKUP(F2526,Cities!$A$1:$E$69,5,0)</f>
        <v>Summer</v>
      </c>
      <c r="P2526">
        <f t="shared" ca="1" si="6"/>
        <v>2</v>
      </c>
      <c r="Q2526" t="str">
        <f ca="1">VLOOKUP(P2526,Sheet2!$A$1:$B$5,2,0)</f>
        <v>Family</v>
      </c>
      <c r="R2526">
        <f ca="1">VLOOKUP(P2526,Sheet2!$A$1:$C$5,3,0)</f>
        <v>4</v>
      </c>
    </row>
    <row r="2527" spans="1:18" ht="14.25" customHeight="1">
      <c r="A2527" s="4">
        <v>2526</v>
      </c>
      <c r="B2527">
        <f t="shared" ca="1" si="0"/>
        <v>228</v>
      </c>
      <c r="C2527">
        <f t="shared" ca="1" si="1"/>
        <v>1</v>
      </c>
      <c r="D2527" t="str">
        <f ca="1">VLOOKUP(C2527,Stay!$A$1:$B$5,2,0)</f>
        <v>3 days</v>
      </c>
      <c r="E2527">
        <f ca="1">VLOOKUP(C2527,Stay!$A$1:$C$5,3,0)</f>
        <v>3</v>
      </c>
      <c r="F2527">
        <f t="shared" ca="1" si="2"/>
        <v>60</v>
      </c>
      <c r="G2527" t="str">
        <f ca="1">VLOOKUP(F2527,Cities!$A$1:$C$69,2,0)</f>
        <v>Toronto</v>
      </c>
      <c r="H2527" t="str">
        <f ca="1">VLOOKUP(F2527,Cities!$A$1:$F$69,6,0)</f>
        <v>Modern</v>
      </c>
      <c r="I2527" t="str">
        <f ca="1">VLOOKUP(F2527,Cities!$A$1:$C$69,3,0)</f>
        <v>North America</v>
      </c>
      <c r="J2527">
        <f t="shared" ca="1" si="3"/>
        <v>2</v>
      </c>
      <c r="K2527">
        <f ca="1">VLOOKUP(F2527,Cities!$A$1:$I$69,6+J2527,0)*R2527*E2527</f>
        <v>468</v>
      </c>
      <c r="L2527">
        <f t="shared" ca="1" si="4"/>
        <v>2</v>
      </c>
      <c r="M2527">
        <f ca="1">VLOOKUP(F2527,Cities!$A$1:$I$69,4,0)*R2527*L2527</f>
        <v>900</v>
      </c>
      <c r="N2527">
        <f t="shared" ca="1" si="5"/>
        <v>1368</v>
      </c>
      <c r="O2527" t="str">
        <f ca="1">VLOOKUP(F2527,Cities!$A$1:$E$69,5,0)</f>
        <v>Summer</v>
      </c>
      <c r="P2527">
        <f t="shared" ca="1" si="6"/>
        <v>1</v>
      </c>
      <c r="Q2527" t="str">
        <f ca="1">VLOOKUP(P2527,Sheet2!$A$1:$B$5,2,0)</f>
        <v>Solo</v>
      </c>
      <c r="R2527">
        <f ca="1">VLOOKUP(P2527,Sheet2!$A$1:$C$5,3,0)</f>
        <v>1</v>
      </c>
    </row>
    <row r="2528" spans="1:18" ht="14.25" customHeight="1">
      <c r="A2528" s="4">
        <v>2527</v>
      </c>
      <c r="B2528">
        <f t="shared" ca="1" si="0"/>
        <v>14</v>
      </c>
      <c r="C2528">
        <f t="shared" ca="1" si="1"/>
        <v>1</v>
      </c>
      <c r="D2528" t="str">
        <f ca="1">VLOOKUP(C2528,Stay!$A$1:$B$5,2,0)</f>
        <v>3 days</v>
      </c>
      <c r="E2528">
        <f ca="1">VLOOKUP(C2528,Stay!$A$1:$C$5,3,0)</f>
        <v>3</v>
      </c>
      <c r="F2528">
        <f t="shared" ca="1" si="2"/>
        <v>8</v>
      </c>
      <c r="G2528" t="str">
        <f ca="1">VLOOKUP(F2528,Cities!$A$1:$C$69,2,0)</f>
        <v>Beijing</v>
      </c>
      <c r="H2528" t="str">
        <f ca="1">VLOOKUP(F2528,Cities!$A$1:$F$69,6,0)</f>
        <v>Modern, Beach, Nightlife</v>
      </c>
      <c r="I2528" t="str">
        <f ca="1">VLOOKUP(F2528,Cities!$A$1:$C$69,3,0)</f>
        <v>Asia</v>
      </c>
      <c r="J2528">
        <f t="shared" ca="1" si="3"/>
        <v>3</v>
      </c>
      <c r="K2528">
        <f ca="1">VLOOKUP(F2528,Cities!$A$1:$I$69,6+J2528,0)*R2528*E2528</f>
        <v>2208</v>
      </c>
      <c r="L2528">
        <f t="shared" ca="1" si="4"/>
        <v>1</v>
      </c>
      <c r="M2528">
        <f ca="1">VLOOKUP(F2528,Cities!$A$1:$I$69,4,0)*R2528*L2528</f>
        <v>3760</v>
      </c>
      <c r="N2528">
        <f t="shared" ca="1" si="5"/>
        <v>5968</v>
      </c>
      <c r="O2528" t="str">
        <f ca="1">VLOOKUP(F2528,Cities!$A$1:$E$69,5,0)</f>
        <v>Spring</v>
      </c>
      <c r="P2528">
        <f t="shared" ca="1" si="6"/>
        <v>2</v>
      </c>
      <c r="Q2528" t="str">
        <f ca="1">VLOOKUP(P2528,Sheet2!$A$1:$B$5,2,0)</f>
        <v>Family</v>
      </c>
      <c r="R2528">
        <f ca="1">VLOOKUP(P2528,Sheet2!$A$1:$C$5,3,0)</f>
        <v>4</v>
      </c>
    </row>
    <row r="2529" spans="1:18" ht="14.25" customHeight="1">
      <c r="A2529" s="4">
        <v>2528</v>
      </c>
      <c r="B2529">
        <f t="shared" ca="1" si="0"/>
        <v>284</v>
      </c>
      <c r="C2529">
        <f t="shared" ca="1" si="1"/>
        <v>2</v>
      </c>
      <c r="D2529" t="str">
        <f ca="1">VLOOKUP(C2529,Stay!$A$1:$B$5,2,0)</f>
        <v>1 week</v>
      </c>
      <c r="E2529">
        <f ca="1">VLOOKUP(C2529,Stay!$A$1:$C$5,3,0)</f>
        <v>7</v>
      </c>
      <c r="F2529">
        <f t="shared" ca="1" si="2"/>
        <v>41</v>
      </c>
      <c r="G2529" t="str">
        <f ca="1">VLOOKUP(F2529,Cities!$A$1:$C$69,2,0)</f>
        <v>Nashville</v>
      </c>
      <c r="H2529" t="str">
        <f ca="1">VLOOKUP(F2529,Cities!$A$1:$F$69,6,0)</f>
        <v>Modern, Nightlife</v>
      </c>
      <c r="I2529" t="str">
        <f ca="1">VLOOKUP(F2529,Cities!$A$1:$C$69,3,0)</f>
        <v>North America</v>
      </c>
      <c r="J2529">
        <f t="shared" ca="1" si="3"/>
        <v>3</v>
      </c>
      <c r="K2529">
        <f ca="1">VLOOKUP(F2529,Cities!$A$1:$I$69,6+J2529,0)*R2529*E2529</f>
        <v>11466</v>
      </c>
      <c r="L2529">
        <f t="shared" ca="1" si="4"/>
        <v>2</v>
      </c>
      <c r="M2529">
        <f ca="1">VLOOKUP(F2529,Cities!$A$1:$I$69,4,0)*R2529*L2529</f>
        <v>3720</v>
      </c>
      <c r="N2529">
        <f t="shared" ca="1" si="5"/>
        <v>15186</v>
      </c>
      <c r="O2529" t="str">
        <f ca="1">VLOOKUP(F2529,Cities!$A$1:$E$69,5,0)</f>
        <v>Spring</v>
      </c>
      <c r="P2529">
        <f t="shared" ca="1" si="6"/>
        <v>4</v>
      </c>
      <c r="Q2529" t="str">
        <f ca="1">VLOOKUP(P2529,Sheet2!$A$1:$B$5,2,0)</f>
        <v>Friends</v>
      </c>
      <c r="R2529">
        <f ca="1">VLOOKUP(P2529,Sheet2!$A$1:$C$5,3,0)</f>
        <v>6</v>
      </c>
    </row>
    <row r="2530" spans="1:18" ht="14.25" customHeight="1">
      <c r="A2530" s="4">
        <v>2529</v>
      </c>
      <c r="B2530">
        <f t="shared" ca="1" si="0"/>
        <v>202</v>
      </c>
      <c r="C2530">
        <f t="shared" ca="1" si="1"/>
        <v>1</v>
      </c>
      <c r="D2530" t="str">
        <f ca="1">VLOOKUP(C2530,Stay!$A$1:$B$5,2,0)</f>
        <v>3 days</v>
      </c>
      <c r="E2530">
        <f ca="1">VLOOKUP(C2530,Stay!$A$1:$C$5,3,0)</f>
        <v>3</v>
      </c>
      <c r="F2530">
        <f t="shared" ca="1" si="2"/>
        <v>22</v>
      </c>
      <c r="G2530" t="str">
        <f ca="1">VLOOKUP(F2530,Cities!$A$1:$C$69,2,0)</f>
        <v>Dublin</v>
      </c>
      <c r="H2530" t="str">
        <f ca="1">VLOOKUP(F2530,Cities!$A$1:$F$69,6,0)</f>
        <v>Terrain, Beach, Historical-Medieval, Parks, Architecture</v>
      </c>
      <c r="I2530" t="str">
        <f ca="1">VLOOKUP(F2530,Cities!$A$1:$C$69,3,0)</f>
        <v>Europe</v>
      </c>
      <c r="J2530">
        <f t="shared" ca="1" si="3"/>
        <v>2</v>
      </c>
      <c r="K2530">
        <f ca="1">VLOOKUP(F2530,Cities!$A$1:$I$69,6+J2530,0)*R2530*E2530</f>
        <v>351</v>
      </c>
      <c r="L2530">
        <f t="shared" ca="1" si="4"/>
        <v>1</v>
      </c>
      <c r="M2530">
        <f ca="1">VLOOKUP(F2530,Cities!$A$1:$I$69,4,0)*R2530*L2530</f>
        <v>979</v>
      </c>
      <c r="N2530">
        <f t="shared" ca="1" si="5"/>
        <v>1330</v>
      </c>
      <c r="O2530" t="str">
        <f ca="1">VLOOKUP(F2530,Cities!$A$1:$E$69,5,0)</f>
        <v>Summer</v>
      </c>
      <c r="P2530">
        <f t="shared" ca="1" si="6"/>
        <v>1</v>
      </c>
      <c r="Q2530" t="str">
        <f ca="1">VLOOKUP(P2530,Sheet2!$A$1:$B$5,2,0)</f>
        <v>Solo</v>
      </c>
      <c r="R2530">
        <f ca="1">VLOOKUP(P2530,Sheet2!$A$1:$C$5,3,0)</f>
        <v>1</v>
      </c>
    </row>
    <row r="2531" spans="1:18" ht="14.25" customHeight="1">
      <c r="A2531" s="4">
        <v>2530</v>
      </c>
      <c r="B2531">
        <f t="shared" ca="1" si="0"/>
        <v>150</v>
      </c>
      <c r="C2531">
        <f t="shared" ca="1" si="1"/>
        <v>3</v>
      </c>
      <c r="D2531" t="str">
        <f ca="1">VLOOKUP(C2531,Stay!$A$1:$B$5,2,0)</f>
        <v>2 weeks</v>
      </c>
      <c r="E2531">
        <f ca="1">VLOOKUP(C2531,Stay!$A$1:$C$5,3,0)</f>
        <v>14</v>
      </c>
      <c r="F2531">
        <f t="shared" ca="1" si="2"/>
        <v>10</v>
      </c>
      <c r="G2531" t="str">
        <f ca="1">VLOOKUP(F2531,Cities!$A$1:$C$69,2,0)</f>
        <v>Bologna</v>
      </c>
      <c r="H2531" t="str">
        <f ca="1">VLOOKUP(F2531,Cities!$A$1:$F$69,6,0)</f>
        <v>Historical-Medieval, Nightlife</v>
      </c>
      <c r="I2531" t="str">
        <f ca="1">VLOOKUP(F2531,Cities!$A$1:$C$69,3,0)</f>
        <v>Europe</v>
      </c>
      <c r="J2531">
        <f t="shared" ca="1" si="3"/>
        <v>2</v>
      </c>
      <c r="K2531">
        <f ca="1">VLOOKUP(F2531,Cities!$A$1:$I$69,6+J2531,0)*R2531*E2531</f>
        <v>12684</v>
      </c>
      <c r="L2531">
        <f t="shared" ca="1" si="4"/>
        <v>2</v>
      </c>
      <c r="M2531">
        <f ca="1">VLOOKUP(F2531,Cities!$A$1:$I$69,4,0)*R2531*L2531</f>
        <v>13440</v>
      </c>
      <c r="N2531">
        <f t="shared" ca="1" si="5"/>
        <v>26124</v>
      </c>
      <c r="O2531" t="str">
        <f ca="1">VLOOKUP(F2531,Cities!$A$1:$E$69,5,0)</f>
        <v>Summer</v>
      </c>
      <c r="P2531">
        <f t="shared" ca="1" si="6"/>
        <v>4</v>
      </c>
      <c r="Q2531" t="str">
        <f ca="1">VLOOKUP(P2531,Sheet2!$A$1:$B$5,2,0)</f>
        <v>Friends</v>
      </c>
      <c r="R2531">
        <f ca="1">VLOOKUP(P2531,Sheet2!$A$1:$C$5,3,0)</f>
        <v>6</v>
      </c>
    </row>
    <row r="2532" spans="1:18" ht="14.25" customHeight="1">
      <c r="A2532" s="4">
        <v>2531</v>
      </c>
      <c r="B2532">
        <f t="shared" ca="1" si="0"/>
        <v>211</v>
      </c>
      <c r="C2532">
        <f t="shared" ca="1" si="1"/>
        <v>3</v>
      </c>
      <c r="D2532" t="str">
        <f ca="1">VLOOKUP(C2532,Stay!$A$1:$B$5,2,0)</f>
        <v>2 weeks</v>
      </c>
      <c r="E2532">
        <f ca="1">VLOOKUP(C2532,Stay!$A$1:$C$5,3,0)</f>
        <v>14</v>
      </c>
      <c r="F2532">
        <f t="shared" ca="1" si="2"/>
        <v>5</v>
      </c>
      <c r="G2532" t="str">
        <f ca="1">VLOOKUP(F2532,Cities!$A$1:$C$69,2,0)</f>
        <v>Austin</v>
      </c>
      <c r="H2532" t="str">
        <f ca="1">VLOOKUP(F2532,Cities!$A$1:$F$69,6,0)</f>
        <v>Historical-Modern, Nightlife</v>
      </c>
      <c r="I2532" t="str">
        <f ca="1">VLOOKUP(F2532,Cities!$A$1:$C$69,3,0)</f>
        <v>North America</v>
      </c>
      <c r="J2532">
        <f t="shared" ca="1" si="3"/>
        <v>3</v>
      </c>
      <c r="K2532">
        <f ca="1">VLOOKUP(F2532,Cities!$A$1:$I$69,6+J2532,0)*R2532*E2532</f>
        <v>20496</v>
      </c>
      <c r="L2532">
        <f t="shared" ca="1" si="4"/>
        <v>2</v>
      </c>
      <c r="M2532">
        <f ca="1">VLOOKUP(F2532,Cities!$A$1:$I$69,4,0)*R2532*L2532</f>
        <v>720</v>
      </c>
      <c r="N2532">
        <f t="shared" ca="1" si="5"/>
        <v>21216</v>
      </c>
      <c r="O2532" t="str">
        <f ca="1">VLOOKUP(F2532,Cities!$A$1:$E$69,5,0)</f>
        <v>Spring</v>
      </c>
      <c r="P2532">
        <f t="shared" ca="1" si="6"/>
        <v>4</v>
      </c>
      <c r="Q2532" t="str">
        <f ca="1">VLOOKUP(P2532,Sheet2!$A$1:$B$5,2,0)</f>
        <v>Friends</v>
      </c>
      <c r="R2532">
        <f ca="1">VLOOKUP(P2532,Sheet2!$A$1:$C$5,3,0)</f>
        <v>6</v>
      </c>
    </row>
    <row r="2533" spans="1:18" ht="14.25" customHeight="1">
      <c r="A2533" s="4">
        <v>2532</v>
      </c>
      <c r="B2533">
        <f t="shared" ca="1" si="0"/>
        <v>291</v>
      </c>
      <c r="C2533">
        <f t="shared" ca="1" si="1"/>
        <v>2</v>
      </c>
      <c r="D2533" t="str">
        <f ca="1">VLOOKUP(C2533,Stay!$A$1:$B$5,2,0)</f>
        <v>1 week</v>
      </c>
      <c r="E2533">
        <f ca="1">VLOOKUP(C2533,Stay!$A$1:$C$5,3,0)</f>
        <v>7</v>
      </c>
      <c r="F2533">
        <f t="shared" ca="1" si="2"/>
        <v>18</v>
      </c>
      <c r="G2533" t="str">
        <f ca="1">VLOOKUP(F2533,Cities!$A$1:$C$69,2,0)</f>
        <v>Clark County</v>
      </c>
      <c r="H2533" t="str">
        <f ca="1">VLOOKUP(F2533,Cities!$A$1:$F$69,6,0)</f>
        <v>Modern, Nightlife, Park, Adventure-Land, Forest</v>
      </c>
      <c r="I2533" t="str">
        <f ca="1">VLOOKUP(F2533,Cities!$A$1:$C$69,3,0)</f>
        <v>North America</v>
      </c>
      <c r="J2533">
        <f t="shared" ca="1" si="3"/>
        <v>3</v>
      </c>
      <c r="K2533">
        <f ca="1">VLOOKUP(F2533,Cities!$A$1:$I$69,6+J2533,0)*R2533*E2533</f>
        <v>20160</v>
      </c>
      <c r="L2533">
        <f t="shared" ca="1" si="4"/>
        <v>1</v>
      </c>
      <c r="M2533">
        <f ca="1">VLOOKUP(F2533,Cities!$A$1:$I$69,4,0)*R2533*L2533</f>
        <v>560</v>
      </c>
      <c r="N2533">
        <f t="shared" ca="1" si="5"/>
        <v>20720</v>
      </c>
      <c r="O2533" t="str">
        <f ca="1">VLOOKUP(F2533,Cities!$A$1:$E$69,5,0)</f>
        <v>Summer</v>
      </c>
      <c r="P2533">
        <f t="shared" ca="1" si="6"/>
        <v>2</v>
      </c>
      <c r="Q2533" t="str">
        <f ca="1">VLOOKUP(P2533,Sheet2!$A$1:$B$5,2,0)</f>
        <v>Family</v>
      </c>
      <c r="R2533">
        <f ca="1">VLOOKUP(P2533,Sheet2!$A$1:$C$5,3,0)</f>
        <v>4</v>
      </c>
    </row>
    <row r="2534" spans="1:18" ht="14.25" customHeight="1">
      <c r="A2534" s="4">
        <v>2533</v>
      </c>
      <c r="B2534">
        <f t="shared" ca="1" si="0"/>
        <v>121</v>
      </c>
      <c r="C2534">
        <f t="shared" ca="1" si="1"/>
        <v>4</v>
      </c>
      <c r="D2534" t="str">
        <f ca="1">VLOOKUP(C2534,Stay!$A$1:$B$5,2,0)</f>
        <v>1 month</v>
      </c>
      <c r="E2534">
        <f ca="1">VLOOKUP(C2534,Stay!$A$1:$C$5,3,0)</f>
        <v>30</v>
      </c>
      <c r="F2534">
        <f t="shared" ca="1" si="2"/>
        <v>39</v>
      </c>
      <c r="G2534" t="str">
        <f ca="1">VLOOKUP(F2534,Cities!$A$1:$C$69,2,0)</f>
        <v>Montreal</v>
      </c>
      <c r="H2534" t="str">
        <f ca="1">VLOOKUP(F2534,Cities!$A$1:$F$69,6,0)</f>
        <v>Modern</v>
      </c>
      <c r="I2534" t="str">
        <f ca="1">VLOOKUP(F2534,Cities!$A$1:$C$69,3,0)</f>
        <v>North America</v>
      </c>
      <c r="J2534">
        <f t="shared" ca="1" si="3"/>
        <v>3</v>
      </c>
      <c r="K2534">
        <f ca="1">VLOOKUP(F2534,Cities!$A$1:$I$69,6+J2534,0)*R2534*E2534</f>
        <v>44640</v>
      </c>
      <c r="L2534">
        <f t="shared" ca="1" si="4"/>
        <v>1</v>
      </c>
      <c r="M2534">
        <f ca="1">VLOOKUP(F2534,Cities!$A$1:$I$69,4,0)*R2534*L2534</f>
        <v>1600</v>
      </c>
      <c r="N2534">
        <f t="shared" ca="1" si="5"/>
        <v>46240</v>
      </c>
      <c r="O2534" t="str">
        <f ca="1">VLOOKUP(F2534,Cities!$A$1:$E$69,5,0)</f>
        <v>Summer</v>
      </c>
      <c r="P2534">
        <f t="shared" ca="1" si="6"/>
        <v>2</v>
      </c>
      <c r="Q2534" t="str">
        <f ca="1">VLOOKUP(P2534,Sheet2!$A$1:$B$5,2,0)</f>
        <v>Family</v>
      </c>
      <c r="R2534">
        <f ca="1">VLOOKUP(P2534,Sheet2!$A$1:$C$5,3,0)</f>
        <v>4</v>
      </c>
    </row>
    <row r="2535" spans="1:18" ht="14.25" customHeight="1">
      <c r="A2535" s="4">
        <v>2534</v>
      </c>
      <c r="B2535">
        <f t="shared" ca="1" si="0"/>
        <v>57</v>
      </c>
      <c r="C2535">
        <f t="shared" ca="1" si="1"/>
        <v>3</v>
      </c>
      <c r="D2535" t="str">
        <f ca="1">VLOOKUP(C2535,Stay!$A$1:$B$5,2,0)</f>
        <v>2 weeks</v>
      </c>
      <c r="E2535">
        <f ca="1">VLOOKUP(C2535,Stay!$A$1:$C$5,3,0)</f>
        <v>14</v>
      </c>
      <c r="F2535">
        <f t="shared" ca="1" si="2"/>
        <v>12</v>
      </c>
      <c r="G2535" t="str">
        <f ca="1">VLOOKUP(F2535,Cities!$A$1:$C$69,2,0)</f>
        <v>Boston</v>
      </c>
      <c r="H2535" t="str">
        <f ca="1">VLOOKUP(F2535,Cities!$A$1:$F$69,6,0)</f>
        <v>Modern, Adventure-Water, Aquatic, Nightlife</v>
      </c>
      <c r="I2535" t="str">
        <f ca="1">VLOOKUP(F2535,Cities!$A$1:$C$69,3,0)</f>
        <v>North America</v>
      </c>
      <c r="J2535">
        <f t="shared" ca="1" si="3"/>
        <v>3</v>
      </c>
      <c r="K2535">
        <f ca="1">VLOOKUP(F2535,Cities!$A$1:$I$69,6+J2535,0)*R2535*E2535</f>
        <v>6034</v>
      </c>
      <c r="L2535">
        <f t="shared" ca="1" si="4"/>
        <v>2</v>
      </c>
      <c r="M2535">
        <f ca="1">VLOOKUP(F2535,Cities!$A$1:$I$69,4,0)*R2535*L2535</f>
        <v>400</v>
      </c>
      <c r="N2535">
        <f t="shared" ca="1" si="5"/>
        <v>6434</v>
      </c>
      <c r="O2535" t="str">
        <f ca="1">VLOOKUP(F2535,Cities!$A$1:$E$69,5,0)</f>
        <v>Summer</v>
      </c>
      <c r="P2535">
        <f t="shared" ca="1" si="6"/>
        <v>1</v>
      </c>
      <c r="Q2535" t="str">
        <f ca="1">VLOOKUP(P2535,Sheet2!$A$1:$B$5,2,0)</f>
        <v>Solo</v>
      </c>
      <c r="R2535">
        <f ca="1">VLOOKUP(P2535,Sheet2!$A$1:$C$5,3,0)</f>
        <v>1</v>
      </c>
    </row>
    <row r="2536" spans="1:18" ht="14.25" customHeight="1">
      <c r="A2536" s="4">
        <v>2535</v>
      </c>
      <c r="B2536">
        <f t="shared" ca="1" si="0"/>
        <v>108</v>
      </c>
      <c r="C2536">
        <f t="shared" ca="1" si="1"/>
        <v>4</v>
      </c>
      <c r="D2536" t="str">
        <f ca="1">VLOOKUP(C2536,Stay!$A$1:$B$5,2,0)</f>
        <v>1 month</v>
      </c>
      <c r="E2536">
        <f ca="1">VLOOKUP(C2536,Stay!$A$1:$C$5,3,0)</f>
        <v>30</v>
      </c>
      <c r="F2536">
        <f t="shared" ca="1" si="2"/>
        <v>23</v>
      </c>
      <c r="G2536" t="str">
        <f ca="1">VLOOKUP(F2536,Cities!$A$1:$C$69,2,0)</f>
        <v>Edinburgh</v>
      </c>
      <c r="H2536" t="str">
        <f ca="1">VLOOKUP(F2536,Cities!$A$1:$F$69,6,0)</f>
        <v>Historical-Medieval, Beach, Architecture</v>
      </c>
      <c r="I2536" t="str">
        <f ca="1">VLOOKUP(F2536,Cities!$A$1:$C$69,3,0)</f>
        <v>Europe</v>
      </c>
      <c r="J2536">
        <f t="shared" ca="1" si="3"/>
        <v>2</v>
      </c>
      <c r="K2536">
        <f ca="1">VLOOKUP(F2536,Cities!$A$1:$I$69,6+J2536,0)*R2536*E2536</f>
        <v>25740</v>
      </c>
      <c r="L2536">
        <f t="shared" ca="1" si="4"/>
        <v>2</v>
      </c>
      <c r="M2536">
        <f ca="1">VLOOKUP(F2536,Cities!$A$1:$I$69,4,0)*R2536*L2536</f>
        <v>12960</v>
      </c>
      <c r="N2536">
        <f t="shared" ca="1" si="5"/>
        <v>38700</v>
      </c>
      <c r="O2536" t="str">
        <f ca="1">VLOOKUP(F2536,Cities!$A$1:$E$69,5,0)</f>
        <v>Summer</v>
      </c>
      <c r="P2536">
        <f t="shared" ca="1" si="6"/>
        <v>4</v>
      </c>
      <c r="Q2536" t="str">
        <f ca="1">VLOOKUP(P2536,Sheet2!$A$1:$B$5,2,0)</f>
        <v>Friends</v>
      </c>
      <c r="R2536">
        <f ca="1">VLOOKUP(P2536,Sheet2!$A$1:$C$5,3,0)</f>
        <v>6</v>
      </c>
    </row>
    <row r="2537" spans="1:18" ht="14.25" customHeight="1">
      <c r="A2537" s="4">
        <v>2536</v>
      </c>
      <c r="B2537">
        <f t="shared" ca="1" si="0"/>
        <v>111</v>
      </c>
      <c r="C2537">
        <f t="shared" ca="1" si="1"/>
        <v>1</v>
      </c>
      <c r="D2537" t="str">
        <f ca="1">VLOOKUP(C2537,Stay!$A$1:$B$5,2,0)</f>
        <v>3 days</v>
      </c>
      <c r="E2537">
        <f ca="1">VLOOKUP(C2537,Stay!$A$1:$C$5,3,0)</f>
        <v>3</v>
      </c>
      <c r="F2537">
        <f t="shared" ca="1" si="2"/>
        <v>11</v>
      </c>
      <c r="G2537" t="str">
        <f ca="1">VLOOKUP(F2537,Cities!$A$1:$C$69,2,0)</f>
        <v>Bordeaux</v>
      </c>
      <c r="H2537" t="str">
        <f ca="1">VLOOKUP(F2537,Cities!$A$1:$F$69,6,0)</f>
        <v>Historical-Modern, Wineyard, Park</v>
      </c>
      <c r="I2537" t="str">
        <f ca="1">VLOOKUP(F2537,Cities!$A$1:$C$69,3,0)</f>
        <v>Europe</v>
      </c>
      <c r="J2537">
        <f t="shared" ca="1" si="3"/>
        <v>1</v>
      </c>
      <c r="K2537">
        <f ca="1">VLOOKUP(F2537,Cities!$A$1:$I$69,6+J2537,0)*R2537*E2537</f>
        <v>282</v>
      </c>
      <c r="L2537">
        <f t="shared" ca="1" si="4"/>
        <v>2</v>
      </c>
      <c r="M2537">
        <f ca="1">VLOOKUP(F2537,Cities!$A$1:$I$69,4,0)*R2537*L2537</f>
        <v>6000</v>
      </c>
      <c r="N2537">
        <f t="shared" ca="1" si="5"/>
        <v>6282</v>
      </c>
      <c r="O2537" t="str">
        <f ca="1">VLOOKUP(F2537,Cities!$A$1:$E$69,5,0)</f>
        <v>Summer</v>
      </c>
      <c r="P2537">
        <f t="shared" ca="1" si="6"/>
        <v>3</v>
      </c>
      <c r="Q2537" t="str">
        <f ca="1">VLOOKUP(P2537,Sheet2!$A$1:$B$5,2,0)</f>
        <v>Romantic</v>
      </c>
      <c r="R2537">
        <f ca="1">VLOOKUP(P2537,Sheet2!$A$1:$C$5,3,0)</f>
        <v>2</v>
      </c>
    </row>
    <row r="2538" spans="1:18" ht="14.25" customHeight="1">
      <c r="A2538" s="4">
        <v>2537</v>
      </c>
      <c r="B2538">
        <f t="shared" ca="1" si="0"/>
        <v>211</v>
      </c>
      <c r="C2538">
        <f t="shared" ca="1" si="1"/>
        <v>3</v>
      </c>
      <c r="D2538" t="str">
        <f ca="1">VLOOKUP(C2538,Stay!$A$1:$B$5,2,0)</f>
        <v>2 weeks</v>
      </c>
      <c r="E2538">
        <f ca="1">VLOOKUP(C2538,Stay!$A$1:$C$5,3,0)</f>
        <v>14</v>
      </c>
      <c r="F2538">
        <f t="shared" ca="1" si="2"/>
        <v>49</v>
      </c>
      <c r="G2538" t="str">
        <f ca="1">VLOOKUP(F2538,Cities!$A$1:$C$69,2,0)</f>
        <v>Rhode Island</v>
      </c>
      <c r="H2538" t="str">
        <f ca="1">VLOOKUP(F2538,Cities!$A$1:$F$69,6,0)</f>
        <v>Modern</v>
      </c>
      <c r="I2538" t="str">
        <f ca="1">VLOOKUP(F2538,Cities!$A$1:$C$69,3,0)</f>
        <v>North America</v>
      </c>
      <c r="J2538">
        <f t="shared" ca="1" si="3"/>
        <v>1</v>
      </c>
      <c r="K2538">
        <f ca="1">VLOOKUP(F2538,Cities!$A$1:$I$69,6+J2538,0)*R2538*E2538</f>
        <v>5544</v>
      </c>
      <c r="L2538">
        <f t="shared" ca="1" si="4"/>
        <v>2</v>
      </c>
      <c r="M2538">
        <f ca="1">VLOOKUP(F2538,Cities!$A$1:$I$69,4,0)*R2538*L2538</f>
        <v>4440</v>
      </c>
      <c r="N2538">
        <f t="shared" ca="1" si="5"/>
        <v>9984</v>
      </c>
      <c r="O2538" t="str">
        <f ca="1">VLOOKUP(F2538,Cities!$A$1:$E$69,5,0)</f>
        <v>Summer</v>
      </c>
      <c r="P2538">
        <f t="shared" ca="1" si="6"/>
        <v>4</v>
      </c>
      <c r="Q2538" t="str">
        <f ca="1">VLOOKUP(P2538,Sheet2!$A$1:$B$5,2,0)</f>
        <v>Friends</v>
      </c>
      <c r="R2538">
        <f ca="1">VLOOKUP(P2538,Sheet2!$A$1:$C$5,3,0)</f>
        <v>6</v>
      </c>
    </row>
    <row r="2539" spans="1:18" ht="14.25" customHeight="1">
      <c r="A2539" s="4">
        <v>2538</v>
      </c>
      <c r="B2539">
        <f t="shared" ca="1" si="0"/>
        <v>113</v>
      </c>
      <c r="C2539">
        <f t="shared" ca="1" si="1"/>
        <v>2</v>
      </c>
      <c r="D2539" t="str">
        <f ca="1">VLOOKUP(C2539,Stay!$A$1:$B$5,2,0)</f>
        <v>1 week</v>
      </c>
      <c r="E2539">
        <f ca="1">VLOOKUP(C2539,Stay!$A$1:$C$5,3,0)</f>
        <v>7</v>
      </c>
      <c r="F2539">
        <f t="shared" ca="1" si="2"/>
        <v>59</v>
      </c>
      <c r="G2539" t="str">
        <f ca="1">VLOOKUP(F2539,Cities!$A$1:$C$69,2,0)</f>
        <v>Tasmania</v>
      </c>
      <c r="H2539" t="str">
        <f ca="1">VLOOKUP(F2539,Cities!$A$1:$F$69,6,0)</f>
        <v>Beach</v>
      </c>
      <c r="I2539" t="str">
        <f ca="1">VLOOKUP(F2539,Cities!$A$1:$C$69,3,0)</f>
        <v>Australia</v>
      </c>
      <c r="J2539">
        <f t="shared" ca="1" si="3"/>
        <v>2</v>
      </c>
      <c r="K2539">
        <f ca="1">VLOOKUP(F2539,Cities!$A$1:$I$69,6+J2539,0)*R2539*E2539</f>
        <v>4494</v>
      </c>
      <c r="L2539">
        <f t="shared" ca="1" si="4"/>
        <v>1</v>
      </c>
      <c r="M2539">
        <f ca="1">VLOOKUP(F2539,Cities!$A$1:$I$69,4,0)*R2539*L2539</f>
        <v>9120</v>
      </c>
      <c r="N2539">
        <f t="shared" ca="1" si="5"/>
        <v>13614</v>
      </c>
      <c r="O2539" t="str">
        <f ca="1">VLOOKUP(F2539,Cities!$A$1:$E$69,5,0)</f>
        <v>Spring</v>
      </c>
      <c r="P2539">
        <f t="shared" ca="1" si="6"/>
        <v>4</v>
      </c>
      <c r="Q2539" t="str">
        <f ca="1">VLOOKUP(P2539,Sheet2!$A$1:$B$5,2,0)</f>
        <v>Friends</v>
      </c>
      <c r="R2539">
        <f ca="1">VLOOKUP(P2539,Sheet2!$A$1:$C$5,3,0)</f>
        <v>6</v>
      </c>
    </row>
    <row r="2540" spans="1:18" ht="14.25" customHeight="1">
      <c r="A2540" s="4">
        <v>2539</v>
      </c>
      <c r="B2540">
        <f t="shared" ca="1" si="0"/>
        <v>275</v>
      </c>
      <c r="C2540">
        <f t="shared" ca="1" si="1"/>
        <v>3</v>
      </c>
      <c r="D2540" t="str">
        <f ca="1">VLOOKUP(C2540,Stay!$A$1:$B$5,2,0)</f>
        <v>2 weeks</v>
      </c>
      <c r="E2540">
        <f ca="1">VLOOKUP(C2540,Stay!$A$1:$C$5,3,0)</f>
        <v>14</v>
      </c>
      <c r="F2540">
        <f t="shared" ca="1" si="2"/>
        <v>29</v>
      </c>
      <c r="G2540" t="str">
        <f ca="1">VLOOKUP(F2540,Cities!$A$1:$C$69,2,0)</f>
        <v>Lisbon</v>
      </c>
      <c r="H2540" t="str">
        <f ca="1">VLOOKUP(F2540,Cities!$A$1:$F$69,6,0)</f>
        <v>Historical</v>
      </c>
      <c r="I2540" t="str">
        <f ca="1">VLOOKUP(F2540,Cities!$A$1:$C$69,3,0)</f>
        <v>Europe</v>
      </c>
      <c r="J2540">
        <f t="shared" ca="1" si="3"/>
        <v>1</v>
      </c>
      <c r="K2540">
        <f ca="1">VLOOKUP(F2540,Cities!$A$1:$I$69,6+J2540,0)*R2540*E2540</f>
        <v>2240</v>
      </c>
      <c r="L2540">
        <f t="shared" ca="1" si="4"/>
        <v>1</v>
      </c>
      <c r="M2540">
        <f ca="1">VLOOKUP(F2540,Cities!$A$1:$I$69,4,0)*R2540*L2540</f>
        <v>4880</v>
      </c>
      <c r="N2540">
        <f t="shared" ca="1" si="5"/>
        <v>7120</v>
      </c>
      <c r="O2540" t="str">
        <f ca="1">VLOOKUP(F2540,Cities!$A$1:$E$69,5,0)</f>
        <v>Summer</v>
      </c>
      <c r="P2540">
        <f t="shared" ca="1" si="6"/>
        <v>2</v>
      </c>
      <c r="Q2540" t="str">
        <f ca="1">VLOOKUP(P2540,Sheet2!$A$1:$B$5,2,0)</f>
        <v>Family</v>
      </c>
      <c r="R2540">
        <f ca="1">VLOOKUP(P2540,Sheet2!$A$1:$C$5,3,0)</f>
        <v>4</v>
      </c>
    </row>
    <row r="2541" spans="1:18" ht="14.25" customHeight="1">
      <c r="A2541" s="4">
        <v>2540</v>
      </c>
      <c r="B2541">
        <f t="shared" ca="1" si="0"/>
        <v>180</v>
      </c>
      <c r="C2541">
        <f t="shared" ca="1" si="1"/>
        <v>2</v>
      </c>
      <c r="D2541" t="str">
        <f ca="1">VLOOKUP(C2541,Stay!$A$1:$B$5,2,0)</f>
        <v>1 week</v>
      </c>
      <c r="E2541">
        <f ca="1">VLOOKUP(C2541,Stay!$A$1:$C$5,3,0)</f>
        <v>7</v>
      </c>
      <c r="F2541">
        <f t="shared" ca="1" si="2"/>
        <v>15</v>
      </c>
      <c r="G2541" t="str">
        <f ca="1">VLOOKUP(F2541,Cities!$A$1:$C$69,2,0)</f>
        <v>Cambridge</v>
      </c>
      <c r="H2541" t="str">
        <f ca="1">VLOOKUP(F2541,Cities!$A$1:$F$69,6,0)</f>
        <v>Modern, Aquatic</v>
      </c>
      <c r="I2541" t="str">
        <f ca="1">VLOOKUP(F2541,Cities!$A$1:$C$69,3,0)</f>
        <v>North America</v>
      </c>
      <c r="J2541">
        <f t="shared" ca="1" si="3"/>
        <v>1</v>
      </c>
      <c r="K2541">
        <f ca="1">VLOOKUP(F2541,Cities!$A$1:$I$69,6+J2541,0)*R2541*E2541</f>
        <v>5208</v>
      </c>
      <c r="L2541">
        <f t="shared" ca="1" si="4"/>
        <v>2</v>
      </c>
      <c r="M2541">
        <f ca="1">VLOOKUP(F2541,Cities!$A$1:$I$69,4,0)*R2541*L2541</f>
        <v>2400</v>
      </c>
      <c r="N2541">
        <f t="shared" ca="1" si="5"/>
        <v>7608</v>
      </c>
      <c r="O2541" t="str">
        <f ca="1">VLOOKUP(F2541,Cities!$A$1:$E$69,5,0)</f>
        <v>Summer</v>
      </c>
      <c r="P2541">
        <f t="shared" ca="1" si="6"/>
        <v>4</v>
      </c>
      <c r="Q2541" t="str">
        <f ca="1">VLOOKUP(P2541,Sheet2!$A$1:$B$5,2,0)</f>
        <v>Friends</v>
      </c>
      <c r="R2541">
        <f ca="1">VLOOKUP(P2541,Sheet2!$A$1:$C$5,3,0)</f>
        <v>6</v>
      </c>
    </row>
    <row r="2542" spans="1:18" ht="14.25" customHeight="1">
      <c r="A2542" s="4">
        <v>2541</v>
      </c>
      <c r="B2542">
        <f t="shared" ca="1" si="0"/>
        <v>188</v>
      </c>
      <c r="C2542">
        <f t="shared" ca="1" si="1"/>
        <v>4</v>
      </c>
      <c r="D2542" t="str">
        <f ca="1">VLOOKUP(C2542,Stay!$A$1:$B$5,2,0)</f>
        <v>1 month</v>
      </c>
      <c r="E2542">
        <f ca="1">VLOOKUP(C2542,Stay!$A$1:$C$5,3,0)</f>
        <v>30</v>
      </c>
      <c r="F2542">
        <f t="shared" ca="1" si="2"/>
        <v>28</v>
      </c>
      <c r="G2542" t="str">
        <f ca="1">VLOOKUP(F2542,Cities!$A$1:$C$69,2,0)</f>
        <v>Hong Kong</v>
      </c>
      <c r="H2542" t="str">
        <f ca="1">VLOOKUP(F2542,Cities!$A$1:$F$69,6,0)</f>
        <v>Modern, Beach, Terrain</v>
      </c>
      <c r="I2542" t="str">
        <f ca="1">VLOOKUP(F2542,Cities!$A$1:$C$69,3,0)</f>
        <v>Asia</v>
      </c>
      <c r="J2542">
        <f t="shared" ca="1" si="3"/>
        <v>1</v>
      </c>
      <c r="K2542">
        <f ca="1">VLOOKUP(F2542,Cities!$A$1:$I$69,6+J2542,0)*R2542*E2542</f>
        <v>1650</v>
      </c>
      <c r="L2542">
        <f t="shared" ca="1" si="4"/>
        <v>1</v>
      </c>
      <c r="M2542">
        <f ca="1">VLOOKUP(F2542,Cities!$A$1:$I$69,4,0)*R2542*L2542</f>
        <v>770</v>
      </c>
      <c r="N2542">
        <f t="shared" ca="1" si="5"/>
        <v>2420</v>
      </c>
      <c r="O2542" t="str">
        <f ca="1">VLOOKUP(F2542,Cities!$A$1:$E$69,5,0)</f>
        <v>Spring</v>
      </c>
      <c r="P2542">
        <f t="shared" ca="1" si="6"/>
        <v>1</v>
      </c>
      <c r="Q2542" t="str">
        <f ca="1">VLOOKUP(P2542,Sheet2!$A$1:$B$5,2,0)</f>
        <v>Solo</v>
      </c>
      <c r="R2542">
        <f ca="1">VLOOKUP(P2542,Sheet2!$A$1:$C$5,3,0)</f>
        <v>1</v>
      </c>
    </row>
    <row r="2543" spans="1:18" ht="14.25" customHeight="1">
      <c r="A2543" s="4">
        <v>2542</v>
      </c>
      <c r="B2543">
        <f t="shared" ca="1" si="0"/>
        <v>23</v>
      </c>
      <c r="C2543">
        <f t="shared" ca="1" si="1"/>
        <v>3</v>
      </c>
      <c r="D2543" t="str">
        <f ca="1">VLOOKUP(C2543,Stay!$A$1:$B$5,2,0)</f>
        <v>2 weeks</v>
      </c>
      <c r="E2543">
        <f ca="1">VLOOKUP(C2543,Stay!$A$1:$C$5,3,0)</f>
        <v>14</v>
      </c>
      <c r="F2543">
        <f t="shared" ca="1" si="2"/>
        <v>5</v>
      </c>
      <c r="G2543" t="str">
        <f ca="1">VLOOKUP(F2543,Cities!$A$1:$C$69,2,0)</f>
        <v>Austin</v>
      </c>
      <c r="H2543" t="str">
        <f ca="1">VLOOKUP(F2543,Cities!$A$1:$F$69,6,0)</f>
        <v>Historical-Modern, Nightlife</v>
      </c>
      <c r="I2543" t="str">
        <f ca="1">VLOOKUP(F2543,Cities!$A$1:$C$69,3,0)</f>
        <v>North America</v>
      </c>
      <c r="J2543">
        <f t="shared" ca="1" si="3"/>
        <v>1</v>
      </c>
      <c r="K2543">
        <f ca="1">VLOOKUP(F2543,Cities!$A$1:$I$69,6+J2543,0)*R2543*E2543</f>
        <v>770</v>
      </c>
      <c r="L2543">
        <f t="shared" ca="1" si="4"/>
        <v>2</v>
      </c>
      <c r="M2543">
        <f ca="1">VLOOKUP(F2543,Cities!$A$1:$I$69,4,0)*R2543*L2543</f>
        <v>120</v>
      </c>
      <c r="N2543">
        <f t="shared" ca="1" si="5"/>
        <v>890</v>
      </c>
      <c r="O2543" t="str">
        <f ca="1">VLOOKUP(F2543,Cities!$A$1:$E$69,5,0)</f>
        <v>Spring</v>
      </c>
      <c r="P2543">
        <f t="shared" ca="1" si="6"/>
        <v>1</v>
      </c>
      <c r="Q2543" t="str">
        <f ca="1">VLOOKUP(P2543,Sheet2!$A$1:$B$5,2,0)</f>
        <v>Solo</v>
      </c>
      <c r="R2543">
        <f ca="1">VLOOKUP(P2543,Sheet2!$A$1:$C$5,3,0)</f>
        <v>1</v>
      </c>
    </row>
    <row r="2544" spans="1:18" ht="14.25" customHeight="1">
      <c r="A2544" s="4">
        <v>2543</v>
      </c>
      <c r="B2544">
        <f t="shared" ca="1" si="0"/>
        <v>152</v>
      </c>
      <c r="C2544">
        <f t="shared" ca="1" si="1"/>
        <v>4</v>
      </c>
      <c r="D2544" t="str">
        <f ca="1">VLOOKUP(C2544,Stay!$A$1:$B$5,2,0)</f>
        <v>1 month</v>
      </c>
      <c r="E2544">
        <f ca="1">VLOOKUP(C2544,Stay!$A$1:$C$5,3,0)</f>
        <v>30</v>
      </c>
      <c r="F2544">
        <f t="shared" ca="1" si="2"/>
        <v>1</v>
      </c>
      <c r="G2544" t="str">
        <f ca="1">VLOOKUP(F2544,Cities!$A$1:$C$69,2,0)</f>
        <v>Amsterdam</v>
      </c>
      <c r="H2544" t="str">
        <f ca="1">VLOOKUP(F2544,Cities!$A$1:$F$69,6,0)</f>
        <v>Acquatic, Historical-Modern, Beach, Nightlife</v>
      </c>
      <c r="I2544" t="str">
        <f ca="1">VLOOKUP(F2544,Cities!$A$1:$C$69,3,0)</f>
        <v>Europe</v>
      </c>
      <c r="J2544">
        <f t="shared" ca="1" si="3"/>
        <v>1</v>
      </c>
      <c r="K2544">
        <f ca="1">VLOOKUP(F2544,Cities!$A$1:$I$69,6+J2544,0)*R2544*E2544</f>
        <v>9900</v>
      </c>
      <c r="L2544">
        <f t="shared" ca="1" si="4"/>
        <v>1</v>
      </c>
      <c r="M2544">
        <f ca="1">VLOOKUP(F2544,Cities!$A$1:$I$69,4,0)*R2544*L2544</f>
        <v>7110</v>
      </c>
      <c r="N2544">
        <f t="shared" ca="1" si="5"/>
        <v>17010</v>
      </c>
      <c r="O2544" t="str">
        <f ca="1">VLOOKUP(F2544,Cities!$A$1:$E$69,5,0)</f>
        <v>Summer</v>
      </c>
      <c r="P2544">
        <f t="shared" ca="1" si="6"/>
        <v>4</v>
      </c>
      <c r="Q2544" t="str">
        <f ca="1">VLOOKUP(P2544,Sheet2!$A$1:$B$5,2,0)</f>
        <v>Friends</v>
      </c>
      <c r="R2544">
        <f ca="1">VLOOKUP(P2544,Sheet2!$A$1:$C$5,3,0)</f>
        <v>6</v>
      </c>
    </row>
    <row r="2545" spans="1:18" ht="14.25" customHeight="1">
      <c r="A2545" s="4">
        <v>2544</v>
      </c>
      <c r="B2545">
        <f t="shared" ca="1" si="0"/>
        <v>77</v>
      </c>
      <c r="C2545">
        <f t="shared" ca="1" si="1"/>
        <v>2</v>
      </c>
      <c r="D2545" t="str">
        <f ca="1">VLOOKUP(C2545,Stay!$A$1:$B$5,2,0)</f>
        <v>1 week</v>
      </c>
      <c r="E2545">
        <f ca="1">VLOOKUP(C2545,Stay!$A$1:$C$5,3,0)</f>
        <v>7</v>
      </c>
      <c r="F2545">
        <f t="shared" ca="1" si="2"/>
        <v>13</v>
      </c>
      <c r="G2545" t="str">
        <f ca="1">VLOOKUP(F2545,Cities!$A$1:$C$69,2,0)</f>
        <v>Broward County</v>
      </c>
      <c r="H2545" t="str">
        <f ca="1">VLOOKUP(F2545,Cities!$A$1:$F$69,6,0)</f>
        <v>Beach, Modern, Park, Aquatic</v>
      </c>
      <c r="I2545" t="str">
        <f ca="1">VLOOKUP(F2545,Cities!$A$1:$C$69,3,0)</f>
        <v>North America</v>
      </c>
      <c r="J2545">
        <f t="shared" ca="1" si="3"/>
        <v>2</v>
      </c>
      <c r="K2545">
        <f ca="1">VLOOKUP(F2545,Cities!$A$1:$I$69,6+J2545,0)*R2545*E2545</f>
        <v>2198</v>
      </c>
      <c r="L2545">
        <f t="shared" ca="1" si="4"/>
        <v>2</v>
      </c>
      <c r="M2545">
        <f ca="1">VLOOKUP(F2545,Cities!$A$1:$I$69,4,0)*R2545*L2545</f>
        <v>520</v>
      </c>
      <c r="N2545">
        <f t="shared" ca="1" si="5"/>
        <v>2718</v>
      </c>
      <c r="O2545" t="str">
        <f ca="1">VLOOKUP(F2545,Cities!$A$1:$E$69,5,0)</f>
        <v>Summer</v>
      </c>
      <c r="P2545">
        <f t="shared" ca="1" si="6"/>
        <v>3</v>
      </c>
      <c r="Q2545" t="str">
        <f ca="1">VLOOKUP(P2545,Sheet2!$A$1:$B$5,2,0)</f>
        <v>Romantic</v>
      </c>
      <c r="R2545">
        <f ca="1">VLOOKUP(P2545,Sheet2!$A$1:$C$5,3,0)</f>
        <v>2</v>
      </c>
    </row>
    <row r="2546" spans="1:18" ht="14.25" customHeight="1">
      <c r="A2546" s="4">
        <v>2545</v>
      </c>
      <c r="B2546">
        <f t="shared" ca="1" si="0"/>
        <v>121</v>
      </c>
      <c r="C2546">
        <f t="shared" ca="1" si="1"/>
        <v>4</v>
      </c>
      <c r="D2546" t="str">
        <f ca="1">VLOOKUP(C2546,Stay!$A$1:$B$5,2,0)</f>
        <v>1 month</v>
      </c>
      <c r="E2546">
        <f ca="1">VLOOKUP(C2546,Stay!$A$1:$C$5,3,0)</f>
        <v>30</v>
      </c>
      <c r="F2546">
        <f t="shared" ca="1" si="2"/>
        <v>50</v>
      </c>
      <c r="G2546" t="str">
        <f ca="1">VLOOKUP(F2546,Cities!$A$1:$C$69,2,0)</f>
        <v>Rio de Janeiro</v>
      </c>
      <c r="H2546" t="str">
        <f ca="1">VLOOKUP(F2546,Cities!$A$1:$F$69,6,0)</f>
        <v>Historical</v>
      </c>
      <c r="I2546" t="str">
        <f ca="1">VLOOKUP(F2546,Cities!$A$1:$C$69,3,0)</f>
        <v>South America</v>
      </c>
      <c r="J2546">
        <f t="shared" ca="1" si="3"/>
        <v>2</v>
      </c>
      <c r="K2546">
        <f ca="1">VLOOKUP(F2546,Cities!$A$1:$I$69,6+J2546,0)*R2546*E2546</f>
        <v>12120</v>
      </c>
      <c r="L2546">
        <f t="shared" ca="1" si="4"/>
        <v>1</v>
      </c>
      <c r="M2546">
        <f ca="1">VLOOKUP(F2546,Cities!$A$1:$I$69,4,0)*R2546*L2546</f>
        <v>4240</v>
      </c>
      <c r="N2546">
        <f t="shared" ca="1" si="5"/>
        <v>16360</v>
      </c>
      <c r="O2546" t="str">
        <f ca="1">VLOOKUP(F2546,Cities!$A$1:$E$69,5,0)</f>
        <v>Winter</v>
      </c>
      <c r="P2546">
        <f t="shared" ca="1" si="6"/>
        <v>2</v>
      </c>
      <c r="Q2546" t="str">
        <f ca="1">VLOOKUP(P2546,Sheet2!$A$1:$B$5,2,0)</f>
        <v>Family</v>
      </c>
      <c r="R2546">
        <f ca="1">VLOOKUP(P2546,Sheet2!$A$1:$C$5,3,0)</f>
        <v>4</v>
      </c>
    </row>
    <row r="2547" spans="1:18" ht="14.25" customHeight="1">
      <c r="A2547" s="4">
        <v>2546</v>
      </c>
      <c r="B2547">
        <f t="shared" ca="1" si="0"/>
        <v>193</v>
      </c>
      <c r="C2547">
        <f t="shared" ca="1" si="1"/>
        <v>2</v>
      </c>
      <c r="D2547" t="str">
        <f ca="1">VLOOKUP(C2547,Stay!$A$1:$B$5,2,0)</f>
        <v>1 week</v>
      </c>
      <c r="E2547">
        <f ca="1">VLOOKUP(C2547,Stay!$A$1:$C$5,3,0)</f>
        <v>7</v>
      </c>
      <c r="F2547">
        <f t="shared" ca="1" si="2"/>
        <v>35</v>
      </c>
      <c r="G2547" t="str">
        <f ca="1">VLOOKUP(F2547,Cities!$A$1:$C$69,2,0)</f>
        <v>Mallorca</v>
      </c>
      <c r="H2547" t="str">
        <f ca="1">VLOOKUP(F2547,Cities!$A$1:$F$69,6,0)</f>
        <v>Beach, Aquatic, Adventure-Water</v>
      </c>
      <c r="I2547" t="str">
        <f ca="1">VLOOKUP(F2547,Cities!$A$1:$C$69,3,0)</f>
        <v>Europe</v>
      </c>
      <c r="J2547">
        <f t="shared" ca="1" si="3"/>
        <v>1</v>
      </c>
      <c r="K2547">
        <f ca="1">VLOOKUP(F2547,Cities!$A$1:$I$69,6+J2547,0)*R2547*E2547</f>
        <v>280</v>
      </c>
      <c r="L2547">
        <f t="shared" ca="1" si="4"/>
        <v>1</v>
      </c>
      <c r="M2547">
        <f ca="1">VLOOKUP(F2547,Cities!$A$1:$I$69,4,0)*R2547*L2547</f>
        <v>1272</v>
      </c>
      <c r="N2547">
        <f t="shared" ca="1" si="5"/>
        <v>1552</v>
      </c>
      <c r="O2547" t="str">
        <f ca="1">VLOOKUP(F2547,Cities!$A$1:$E$69,5,0)</f>
        <v>Summer</v>
      </c>
      <c r="P2547">
        <f t="shared" ca="1" si="6"/>
        <v>1</v>
      </c>
      <c r="Q2547" t="str">
        <f ca="1">VLOOKUP(P2547,Sheet2!$A$1:$B$5,2,0)</f>
        <v>Solo</v>
      </c>
      <c r="R2547">
        <f ca="1">VLOOKUP(P2547,Sheet2!$A$1:$C$5,3,0)</f>
        <v>1</v>
      </c>
    </row>
    <row r="2548" spans="1:18" ht="14.25" customHeight="1">
      <c r="A2548" s="4">
        <v>2547</v>
      </c>
      <c r="B2548">
        <f t="shared" ca="1" si="0"/>
        <v>129</v>
      </c>
      <c r="C2548">
        <f t="shared" ca="1" si="1"/>
        <v>4</v>
      </c>
      <c r="D2548" t="str">
        <f ca="1">VLOOKUP(C2548,Stay!$A$1:$B$5,2,0)</f>
        <v>1 month</v>
      </c>
      <c r="E2548">
        <f ca="1">VLOOKUP(C2548,Stay!$A$1:$C$5,3,0)</f>
        <v>30</v>
      </c>
      <c r="F2548">
        <f t="shared" ca="1" si="2"/>
        <v>2</v>
      </c>
      <c r="G2548" t="str">
        <f ca="1">VLOOKUP(F2548,Cities!$A$1:$C$69,2,0)</f>
        <v>Antwerp</v>
      </c>
      <c r="H2548" t="str">
        <f ca="1">VLOOKUP(F2548,Cities!$A$1:$F$69,6,0)</f>
        <v>Historical-Medieval, Aquatic, Nightlife</v>
      </c>
      <c r="I2548" t="str">
        <f ca="1">VLOOKUP(F2548,Cities!$A$1:$C$69,3,0)</f>
        <v>Europe</v>
      </c>
      <c r="J2548">
        <f t="shared" ca="1" si="3"/>
        <v>2</v>
      </c>
      <c r="K2548">
        <f ca="1">VLOOKUP(F2548,Cities!$A$1:$I$69,6+J2548,0)*R2548*E2548</f>
        <v>6600</v>
      </c>
      <c r="L2548">
        <f t="shared" ca="1" si="4"/>
        <v>2</v>
      </c>
      <c r="M2548">
        <f ca="1">VLOOKUP(F2548,Cities!$A$1:$I$69,4,0)*R2548*L2548</f>
        <v>6240</v>
      </c>
      <c r="N2548">
        <f t="shared" ca="1" si="5"/>
        <v>12840</v>
      </c>
      <c r="O2548" t="str">
        <f ca="1">VLOOKUP(F2548,Cities!$A$1:$E$69,5,0)</f>
        <v>Summer</v>
      </c>
      <c r="P2548">
        <f t="shared" ca="1" si="6"/>
        <v>3</v>
      </c>
      <c r="Q2548" t="str">
        <f ca="1">VLOOKUP(P2548,Sheet2!$A$1:$B$5,2,0)</f>
        <v>Romantic</v>
      </c>
      <c r="R2548">
        <f ca="1">VLOOKUP(P2548,Sheet2!$A$1:$C$5,3,0)</f>
        <v>2</v>
      </c>
    </row>
    <row r="2549" spans="1:18" ht="14.25" customHeight="1">
      <c r="A2549" s="4">
        <v>2548</v>
      </c>
      <c r="B2549">
        <f t="shared" ca="1" si="0"/>
        <v>300</v>
      </c>
      <c r="C2549">
        <f t="shared" ca="1" si="1"/>
        <v>3</v>
      </c>
      <c r="D2549" t="str">
        <f ca="1">VLOOKUP(C2549,Stay!$A$1:$B$5,2,0)</f>
        <v>2 weeks</v>
      </c>
      <c r="E2549">
        <f ca="1">VLOOKUP(C2549,Stay!$A$1:$C$5,3,0)</f>
        <v>14</v>
      </c>
      <c r="F2549">
        <f t="shared" ca="1" si="2"/>
        <v>40</v>
      </c>
      <c r="G2549" t="str">
        <f ca="1">VLOOKUP(F2549,Cities!$A$1:$C$69,2,0)</f>
        <v>Naples</v>
      </c>
      <c r="H2549" t="str">
        <f ca="1">VLOOKUP(F2549,Cities!$A$1:$F$69,6,0)</f>
        <v>Historical-Ancient, Architecture, Nightlife</v>
      </c>
      <c r="I2549" t="str">
        <f ca="1">VLOOKUP(F2549,Cities!$A$1:$C$69,3,0)</f>
        <v>Europe</v>
      </c>
      <c r="J2549">
        <f t="shared" ca="1" si="3"/>
        <v>2</v>
      </c>
      <c r="K2549">
        <f ca="1">VLOOKUP(F2549,Cities!$A$1:$I$69,6+J2549,0)*R2549*E2549</f>
        <v>6888</v>
      </c>
      <c r="L2549">
        <f t="shared" ca="1" si="4"/>
        <v>2</v>
      </c>
      <c r="M2549">
        <f ca="1">VLOOKUP(F2549,Cities!$A$1:$I$69,4,0)*R2549*L2549</f>
        <v>13200</v>
      </c>
      <c r="N2549">
        <f t="shared" ca="1" si="5"/>
        <v>20088</v>
      </c>
      <c r="O2549" t="str">
        <f ca="1">VLOOKUP(F2549,Cities!$A$1:$E$69,5,0)</f>
        <v>Summer</v>
      </c>
      <c r="P2549">
        <f t="shared" ca="1" si="6"/>
        <v>4</v>
      </c>
      <c r="Q2549" t="str">
        <f ca="1">VLOOKUP(P2549,Sheet2!$A$1:$B$5,2,0)</f>
        <v>Friends</v>
      </c>
      <c r="R2549">
        <f ca="1">VLOOKUP(P2549,Sheet2!$A$1:$C$5,3,0)</f>
        <v>6</v>
      </c>
    </row>
    <row r="2550" spans="1:18" ht="14.25" customHeight="1">
      <c r="A2550" s="4">
        <v>2549</v>
      </c>
      <c r="B2550">
        <f t="shared" ca="1" si="0"/>
        <v>46</v>
      </c>
      <c r="C2550">
        <f t="shared" ca="1" si="1"/>
        <v>1</v>
      </c>
      <c r="D2550" t="str">
        <f ca="1">VLOOKUP(C2550,Stay!$A$1:$B$5,2,0)</f>
        <v>3 days</v>
      </c>
      <c r="E2550">
        <f ca="1">VLOOKUP(C2550,Stay!$A$1:$C$5,3,0)</f>
        <v>3</v>
      </c>
      <c r="F2550">
        <f t="shared" ca="1" si="2"/>
        <v>28</v>
      </c>
      <c r="G2550" t="str">
        <f ca="1">VLOOKUP(F2550,Cities!$A$1:$C$69,2,0)</f>
        <v>Hong Kong</v>
      </c>
      <c r="H2550" t="str">
        <f ca="1">VLOOKUP(F2550,Cities!$A$1:$F$69,6,0)</f>
        <v>Modern, Beach, Terrain</v>
      </c>
      <c r="I2550" t="str">
        <f ca="1">VLOOKUP(F2550,Cities!$A$1:$C$69,3,0)</f>
        <v>Asia</v>
      </c>
      <c r="J2550">
        <f t="shared" ca="1" si="3"/>
        <v>2</v>
      </c>
      <c r="K2550">
        <f ca="1">VLOOKUP(F2550,Cities!$A$1:$I$69,6+J2550,0)*R2550*E2550</f>
        <v>2484</v>
      </c>
      <c r="L2550">
        <f t="shared" ca="1" si="4"/>
        <v>1</v>
      </c>
      <c r="M2550">
        <f ca="1">VLOOKUP(F2550,Cities!$A$1:$I$69,4,0)*R2550*L2550</f>
        <v>4620</v>
      </c>
      <c r="N2550">
        <f t="shared" ca="1" si="5"/>
        <v>7104</v>
      </c>
      <c r="O2550" t="str">
        <f ca="1">VLOOKUP(F2550,Cities!$A$1:$E$69,5,0)</f>
        <v>Spring</v>
      </c>
      <c r="P2550">
        <f t="shared" ca="1" si="6"/>
        <v>4</v>
      </c>
      <c r="Q2550" t="str">
        <f ca="1">VLOOKUP(P2550,Sheet2!$A$1:$B$5,2,0)</f>
        <v>Friends</v>
      </c>
      <c r="R2550">
        <f ca="1">VLOOKUP(P2550,Sheet2!$A$1:$C$5,3,0)</f>
        <v>6</v>
      </c>
    </row>
    <row r="2551" spans="1:18" ht="14.25" customHeight="1">
      <c r="A2551" s="4">
        <v>2550</v>
      </c>
      <c r="B2551">
        <f t="shared" ca="1" si="0"/>
        <v>193</v>
      </c>
      <c r="C2551">
        <f t="shared" ca="1" si="1"/>
        <v>2</v>
      </c>
      <c r="D2551" t="str">
        <f ca="1">VLOOKUP(C2551,Stay!$A$1:$B$5,2,0)</f>
        <v>1 week</v>
      </c>
      <c r="E2551">
        <f ca="1">VLOOKUP(C2551,Stay!$A$1:$C$5,3,0)</f>
        <v>7</v>
      </c>
      <c r="F2551">
        <f t="shared" ca="1" si="2"/>
        <v>55</v>
      </c>
      <c r="G2551" t="str">
        <f ca="1">VLOOKUP(F2551,Cities!$A$1:$C$69,2,0)</f>
        <v>Santa Clara County</v>
      </c>
      <c r="H2551" t="str">
        <f ca="1">VLOOKUP(F2551,Cities!$A$1:$F$69,6,0)</f>
        <v>Modern</v>
      </c>
      <c r="I2551" t="str">
        <f ca="1">VLOOKUP(F2551,Cities!$A$1:$C$69,3,0)</f>
        <v>North America</v>
      </c>
      <c r="J2551">
        <f t="shared" ca="1" si="3"/>
        <v>3</v>
      </c>
      <c r="K2551">
        <f ca="1">VLOOKUP(F2551,Cities!$A$1:$I$69,6+J2551,0)*R2551*E2551</f>
        <v>6860</v>
      </c>
      <c r="L2551">
        <f t="shared" ca="1" si="4"/>
        <v>1</v>
      </c>
      <c r="M2551">
        <f ca="1">VLOOKUP(F2551,Cities!$A$1:$I$69,4,0)*R2551*L2551</f>
        <v>360</v>
      </c>
      <c r="N2551">
        <f t="shared" ca="1" si="5"/>
        <v>7220</v>
      </c>
      <c r="O2551" t="str">
        <f ca="1">VLOOKUP(F2551,Cities!$A$1:$E$69,5,0)</f>
        <v>Spring</v>
      </c>
      <c r="P2551">
        <f t="shared" ca="1" si="6"/>
        <v>1</v>
      </c>
      <c r="Q2551" t="str">
        <f ca="1">VLOOKUP(P2551,Sheet2!$A$1:$B$5,2,0)</f>
        <v>Solo</v>
      </c>
      <c r="R2551">
        <f ca="1">VLOOKUP(P2551,Sheet2!$A$1:$C$5,3,0)</f>
        <v>1</v>
      </c>
    </row>
    <row r="2552" spans="1:18" ht="14.25" customHeight="1">
      <c r="A2552" s="4">
        <v>2551</v>
      </c>
      <c r="B2552">
        <f t="shared" ca="1" si="0"/>
        <v>125</v>
      </c>
      <c r="C2552">
        <f t="shared" ca="1" si="1"/>
        <v>2</v>
      </c>
      <c r="D2552" t="str">
        <f ca="1">VLOOKUP(C2552,Stay!$A$1:$B$5,2,0)</f>
        <v>1 week</v>
      </c>
      <c r="E2552">
        <f ca="1">VLOOKUP(C2552,Stay!$A$1:$C$5,3,0)</f>
        <v>7</v>
      </c>
      <c r="F2552">
        <f t="shared" ca="1" si="2"/>
        <v>36</v>
      </c>
      <c r="G2552" t="str">
        <f ca="1">VLOOKUP(F2552,Cities!$A$1:$C$69,2,0)</f>
        <v>Manchester</v>
      </c>
      <c r="H2552" t="str">
        <f ca="1">VLOOKUP(F2552,Cities!$A$1:$F$69,6,0)</f>
        <v>Modern, Nightlife</v>
      </c>
      <c r="I2552" t="str">
        <f ca="1">VLOOKUP(F2552,Cities!$A$1:$C$69,3,0)</f>
        <v>Europe</v>
      </c>
      <c r="J2552">
        <f t="shared" ca="1" si="3"/>
        <v>1</v>
      </c>
      <c r="K2552">
        <f ca="1">VLOOKUP(F2552,Cities!$A$1:$I$69,6+J2552,0)*R2552*E2552</f>
        <v>476</v>
      </c>
      <c r="L2552">
        <f t="shared" ca="1" si="4"/>
        <v>2</v>
      </c>
      <c r="M2552">
        <f ca="1">VLOOKUP(F2552,Cities!$A$1:$I$69,4,0)*R2552*L2552</f>
        <v>1340</v>
      </c>
      <c r="N2552">
        <f t="shared" ca="1" si="5"/>
        <v>1816</v>
      </c>
      <c r="O2552" t="str">
        <f ca="1">VLOOKUP(F2552,Cities!$A$1:$E$69,5,0)</f>
        <v>Summer</v>
      </c>
      <c r="P2552">
        <f t="shared" ca="1" si="6"/>
        <v>1</v>
      </c>
      <c r="Q2552" t="str">
        <f ca="1">VLOOKUP(P2552,Sheet2!$A$1:$B$5,2,0)</f>
        <v>Solo</v>
      </c>
      <c r="R2552">
        <f ca="1">VLOOKUP(P2552,Sheet2!$A$1:$C$5,3,0)</f>
        <v>1</v>
      </c>
    </row>
    <row r="2553" spans="1:18" ht="14.25" customHeight="1">
      <c r="A2553" s="4">
        <v>2552</v>
      </c>
      <c r="B2553">
        <f t="shared" ca="1" si="0"/>
        <v>2</v>
      </c>
      <c r="C2553">
        <f t="shared" ca="1" si="1"/>
        <v>3</v>
      </c>
      <c r="D2553" t="str">
        <f ca="1">VLOOKUP(C2553,Stay!$A$1:$B$5,2,0)</f>
        <v>2 weeks</v>
      </c>
      <c r="E2553">
        <f ca="1">VLOOKUP(C2553,Stay!$A$1:$C$5,3,0)</f>
        <v>14</v>
      </c>
      <c r="F2553">
        <f t="shared" ca="1" si="2"/>
        <v>47</v>
      </c>
      <c r="G2553" t="str">
        <f ca="1">VLOOKUP(F2553,Cities!$A$1:$C$69,2,0)</f>
        <v>Portland</v>
      </c>
      <c r="H2553" t="str">
        <f ca="1">VLOOKUP(F2553,Cities!$A$1:$F$69,6,0)</f>
        <v>Modern, Park, Nightlife</v>
      </c>
      <c r="I2553" t="str">
        <f ca="1">VLOOKUP(F2553,Cities!$A$1:$C$69,3,0)</f>
        <v>North America</v>
      </c>
      <c r="J2553">
        <f t="shared" ca="1" si="3"/>
        <v>1</v>
      </c>
      <c r="K2553">
        <f ca="1">VLOOKUP(F2553,Cities!$A$1:$I$69,6+J2553,0)*R2553*E2553</f>
        <v>1540</v>
      </c>
      <c r="L2553">
        <f t="shared" ca="1" si="4"/>
        <v>2</v>
      </c>
      <c r="M2553">
        <f ca="1">VLOOKUP(F2553,Cities!$A$1:$I$69,4,0)*R2553*L2553</f>
        <v>1240</v>
      </c>
      <c r="N2553">
        <f t="shared" ca="1" si="5"/>
        <v>2780</v>
      </c>
      <c r="O2553" t="str">
        <f ca="1">VLOOKUP(F2553,Cities!$A$1:$E$69,5,0)</f>
        <v>Spring</v>
      </c>
      <c r="P2553">
        <f t="shared" ca="1" si="6"/>
        <v>3</v>
      </c>
      <c r="Q2553" t="str">
        <f ca="1">VLOOKUP(P2553,Sheet2!$A$1:$B$5,2,0)</f>
        <v>Romantic</v>
      </c>
      <c r="R2553">
        <f ca="1">VLOOKUP(P2553,Sheet2!$A$1:$C$5,3,0)</f>
        <v>2</v>
      </c>
    </row>
    <row r="2554" spans="1:18" ht="14.25" customHeight="1">
      <c r="A2554" s="4">
        <v>2553</v>
      </c>
      <c r="B2554">
        <f t="shared" ca="1" si="0"/>
        <v>242</v>
      </c>
      <c r="C2554">
        <f t="shared" ca="1" si="1"/>
        <v>3</v>
      </c>
      <c r="D2554" t="str">
        <f ca="1">VLOOKUP(C2554,Stay!$A$1:$B$5,2,0)</f>
        <v>2 weeks</v>
      </c>
      <c r="E2554">
        <f ca="1">VLOOKUP(C2554,Stay!$A$1:$C$5,3,0)</f>
        <v>14</v>
      </c>
      <c r="F2554">
        <f t="shared" ca="1" si="2"/>
        <v>2</v>
      </c>
      <c r="G2554" t="str">
        <f ca="1">VLOOKUP(F2554,Cities!$A$1:$C$69,2,0)</f>
        <v>Antwerp</v>
      </c>
      <c r="H2554" t="str">
        <f ca="1">VLOOKUP(F2554,Cities!$A$1:$F$69,6,0)</f>
        <v>Historical-Medieval, Aquatic, Nightlife</v>
      </c>
      <c r="I2554" t="str">
        <f ca="1">VLOOKUP(F2554,Cities!$A$1:$C$69,3,0)</f>
        <v>Europe</v>
      </c>
      <c r="J2554">
        <f t="shared" ca="1" si="3"/>
        <v>1</v>
      </c>
      <c r="K2554">
        <f ca="1">VLOOKUP(F2554,Cities!$A$1:$I$69,6+J2554,0)*R2554*E2554</f>
        <v>2464</v>
      </c>
      <c r="L2554">
        <f t="shared" ca="1" si="4"/>
        <v>2</v>
      </c>
      <c r="M2554">
        <f ca="1">VLOOKUP(F2554,Cities!$A$1:$I$69,4,0)*R2554*L2554</f>
        <v>12480</v>
      </c>
      <c r="N2554">
        <f t="shared" ca="1" si="5"/>
        <v>14944</v>
      </c>
      <c r="O2554" t="str">
        <f ca="1">VLOOKUP(F2554,Cities!$A$1:$E$69,5,0)</f>
        <v>Summer</v>
      </c>
      <c r="P2554">
        <f t="shared" ca="1" si="6"/>
        <v>2</v>
      </c>
      <c r="Q2554" t="str">
        <f ca="1">VLOOKUP(P2554,Sheet2!$A$1:$B$5,2,0)</f>
        <v>Family</v>
      </c>
      <c r="R2554">
        <f ca="1">VLOOKUP(P2554,Sheet2!$A$1:$C$5,3,0)</f>
        <v>4</v>
      </c>
    </row>
    <row r="2555" spans="1:18" ht="14.25" customHeight="1">
      <c r="A2555" s="4">
        <v>2554</v>
      </c>
      <c r="B2555">
        <f t="shared" ca="1" si="0"/>
        <v>207</v>
      </c>
      <c r="C2555">
        <f t="shared" ca="1" si="1"/>
        <v>3</v>
      </c>
      <c r="D2555" t="str">
        <f ca="1">VLOOKUP(C2555,Stay!$A$1:$B$5,2,0)</f>
        <v>2 weeks</v>
      </c>
      <c r="E2555">
        <f ca="1">VLOOKUP(C2555,Stay!$A$1:$C$5,3,0)</f>
        <v>14</v>
      </c>
      <c r="F2555">
        <f t="shared" ca="1" si="2"/>
        <v>14</v>
      </c>
      <c r="G2555" t="str">
        <f ca="1">VLOOKUP(F2555,Cities!$A$1:$C$69,2,0)</f>
        <v>Brussels</v>
      </c>
      <c r="H2555" t="str">
        <f ca="1">VLOOKUP(F2555,Cities!$A$1:$F$69,6,0)</f>
        <v>Historical-Medieval, Beach, Park, Nightlife</v>
      </c>
      <c r="I2555" t="str">
        <f ca="1">VLOOKUP(F2555,Cities!$A$1:$C$69,3,0)</f>
        <v>Europe</v>
      </c>
      <c r="J2555">
        <f t="shared" ca="1" si="3"/>
        <v>1</v>
      </c>
      <c r="K2555">
        <f ca="1">VLOOKUP(F2555,Cities!$A$1:$I$69,6+J2555,0)*R2555*E2555</f>
        <v>2856</v>
      </c>
      <c r="L2555">
        <f t="shared" ca="1" si="4"/>
        <v>1</v>
      </c>
      <c r="M2555">
        <f ca="1">VLOOKUP(F2555,Cities!$A$1:$I$69,4,0)*R2555*L2555</f>
        <v>4320</v>
      </c>
      <c r="N2555">
        <f t="shared" ca="1" si="5"/>
        <v>7176</v>
      </c>
      <c r="O2555" t="str">
        <f ca="1">VLOOKUP(F2555,Cities!$A$1:$E$69,5,0)</f>
        <v>Summer</v>
      </c>
      <c r="P2555">
        <f t="shared" ca="1" si="6"/>
        <v>2</v>
      </c>
      <c r="Q2555" t="str">
        <f ca="1">VLOOKUP(P2555,Sheet2!$A$1:$B$5,2,0)</f>
        <v>Family</v>
      </c>
      <c r="R2555">
        <f ca="1">VLOOKUP(P2555,Sheet2!$A$1:$C$5,3,0)</f>
        <v>4</v>
      </c>
    </row>
    <row r="2556" spans="1:18" ht="14.25" customHeight="1">
      <c r="A2556" s="4">
        <v>2555</v>
      </c>
      <c r="B2556">
        <f t="shared" ca="1" si="0"/>
        <v>85</v>
      </c>
      <c r="C2556">
        <f t="shared" ca="1" si="1"/>
        <v>1</v>
      </c>
      <c r="D2556" t="str">
        <f ca="1">VLOOKUP(C2556,Stay!$A$1:$B$5,2,0)</f>
        <v>3 days</v>
      </c>
      <c r="E2556">
        <f ca="1">VLOOKUP(C2556,Stay!$A$1:$C$5,3,0)</f>
        <v>3</v>
      </c>
      <c r="F2556">
        <f t="shared" ca="1" si="2"/>
        <v>6</v>
      </c>
      <c r="G2556" t="str">
        <f ca="1">VLOOKUP(F2556,Cities!$A$1:$C$69,2,0)</f>
        <v>Barcelona</v>
      </c>
      <c r="H2556" t="str">
        <f ca="1">VLOOKUP(F2556,Cities!$A$1:$F$69,6,0)</f>
        <v>Historical-Modern, Beach, Architecture, Nightlife</v>
      </c>
      <c r="I2556" t="str">
        <f ca="1">VLOOKUP(F2556,Cities!$A$1:$C$69,3,0)</f>
        <v>Europe</v>
      </c>
      <c r="J2556">
        <f t="shared" ca="1" si="3"/>
        <v>1</v>
      </c>
      <c r="K2556">
        <f ca="1">VLOOKUP(F2556,Cities!$A$1:$I$69,6+J2556,0)*R2556*E2556</f>
        <v>588</v>
      </c>
      <c r="L2556">
        <f t="shared" ca="1" si="4"/>
        <v>2</v>
      </c>
      <c r="M2556">
        <f ca="1">VLOOKUP(F2556,Cities!$A$1:$I$69,4,0)*R2556*L2556</f>
        <v>9800</v>
      </c>
      <c r="N2556">
        <f t="shared" ca="1" si="5"/>
        <v>10388</v>
      </c>
      <c r="O2556" t="str">
        <f ca="1">VLOOKUP(F2556,Cities!$A$1:$E$69,5,0)</f>
        <v>Summer</v>
      </c>
      <c r="P2556">
        <f t="shared" ca="1" si="6"/>
        <v>2</v>
      </c>
      <c r="Q2556" t="str">
        <f ca="1">VLOOKUP(P2556,Sheet2!$A$1:$B$5,2,0)</f>
        <v>Family</v>
      </c>
      <c r="R2556">
        <f ca="1">VLOOKUP(P2556,Sheet2!$A$1:$C$5,3,0)</f>
        <v>4</v>
      </c>
    </row>
    <row r="2557" spans="1:18" ht="14.25" customHeight="1">
      <c r="A2557" s="4">
        <v>2556</v>
      </c>
      <c r="B2557">
        <f t="shared" ca="1" si="0"/>
        <v>157</v>
      </c>
      <c r="C2557">
        <f t="shared" ca="1" si="1"/>
        <v>1</v>
      </c>
      <c r="D2557" t="str">
        <f ca="1">VLOOKUP(C2557,Stay!$A$1:$B$5,2,0)</f>
        <v>3 days</v>
      </c>
      <c r="E2557">
        <f ca="1">VLOOKUP(C2557,Stay!$A$1:$C$5,3,0)</f>
        <v>3</v>
      </c>
      <c r="F2557">
        <f t="shared" ca="1" si="2"/>
        <v>65</v>
      </c>
      <c r="G2557" t="str">
        <f ca="1">VLOOKUP(F2557,Cities!$A$1:$C$69,2,0)</f>
        <v>Victoria</v>
      </c>
      <c r="H2557" t="str">
        <f ca="1">VLOOKUP(F2557,Cities!$A$1:$F$69,6,0)</f>
        <v>Historical</v>
      </c>
      <c r="I2557" t="str">
        <f ca="1">VLOOKUP(F2557,Cities!$A$1:$C$69,3,0)</f>
        <v>North America</v>
      </c>
      <c r="J2557">
        <f t="shared" ca="1" si="3"/>
        <v>2</v>
      </c>
      <c r="K2557">
        <f ca="1">VLOOKUP(F2557,Cities!$A$1:$I$69,6+J2557,0)*R2557*E2557</f>
        <v>900</v>
      </c>
      <c r="L2557">
        <f t="shared" ca="1" si="4"/>
        <v>1</v>
      </c>
      <c r="M2557">
        <f ca="1">VLOOKUP(F2557,Cities!$A$1:$I$69,4,0)*R2557*L2557</f>
        <v>600</v>
      </c>
      <c r="N2557">
        <f t="shared" ca="1" si="5"/>
        <v>1500</v>
      </c>
      <c r="O2557" t="str">
        <f ca="1">VLOOKUP(F2557,Cities!$A$1:$E$69,5,0)</f>
        <v>Summer</v>
      </c>
      <c r="P2557">
        <f t="shared" ca="1" si="6"/>
        <v>3</v>
      </c>
      <c r="Q2557" t="str">
        <f ca="1">VLOOKUP(P2557,Sheet2!$A$1:$B$5,2,0)</f>
        <v>Romantic</v>
      </c>
      <c r="R2557">
        <f ca="1">VLOOKUP(P2557,Sheet2!$A$1:$C$5,3,0)</f>
        <v>2</v>
      </c>
    </row>
    <row r="2558" spans="1:18" ht="14.25" customHeight="1">
      <c r="A2558" s="4">
        <v>2557</v>
      </c>
      <c r="B2558">
        <f t="shared" ca="1" si="0"/>
        <v>294</v>
      </c>
      <c r="C2558">
        <f t="shared" ca="1" si="1"/>
        <v>4</v>
      </c>
      <c r="D2558" t="str">
        <f ca="1">VLOOKUP(C2558,Stay!$A$1:$B$5,2,0)</f>
        <v>1 month</v>
      </c>
      <c r="E2558">
        <f ca="1">VLOOKUP(C2558,Stay!$A$1:$C$5,3,0)</f>
        <v>30</v>
      </c>
      <c r="F2558">
        <f t="shared" ca="1" si="2"/>
        <v>24</v>
      </c>
      <c r="G2558" t="str">
        <f ca="1">VLOOKUP(F2558,Cities!$A$1:$C$69,2,0)</f>
        <v>Florence</v>
      </c>
      <c r="H2558" t="str">
        <f ca="1">VLOOKUP(F2558,Cities!$A$1:$F$69,6,0)</f>
        <v>Historical, Beach</v>
      </c>
      <c r="I2558" t="str">
        <f ca="1">VLOOKUP(F2558,Cities!$A$1:$C$69,3,0)</f>
        <v>Europe</v>
      </c>
      <c r="J2558">
        <f t="shared" ca="1" si="3"/>
        <v>1</v>
      </c>
      <c r="K2558">
        <f ca="1">VLOOKUP(F2558,Cities!$A$1:$I$69,6+J2558,0)*R2558*E2558</f>
        <v>1650</v>
      </c>
      <c r="L2558">
        <f t="shared" ca="1" si="4"/>
        <v>1</v>
      </c>
      <c r="M2558">
        <f ca="1">VLOOKUP(F2558,Cities!$A$1:$I$69,4,0)*R2558*L2558</f>
        <v>1950</v>
      </c>
      <c r="N2558">
        <f t="shared" ca="1" si="5"/>
        <v>3600</v>
      </c>
      <c r="O2558" t="str">
        <f ca="1">VLOOKUP(F2558,Cities!$A$1:$E$69,5,0)</f>
        <v>Summer</v>
      </c>
      <c r="P2558">
        <f t="shared" ca="1" si="6"/>
        <v>1</v>
      </c>
      <c r="Q2558" t="str">
        <f ca="1">VLOOKUP(P2558,Sheet2!$A$1:$B$5,2,0)</f>
        <v>Solo</v>
      </c>
      <c r="R2558">
        <f ca="1">VLOOKUP(P2558,Sheet2!$A$1:$C$5,3,0)</f>
        <v>1</v>
      </c>
    </row>
    <row r="2559" spans="1:18" ht="14.25" customHeight="1">
      <c r="A2559" s="4">
        <v>2558</v>
      </c>
      <c r="B2559">
        <f t="shared" ca="1" si="0"/>
        <v>56</v>
      </c>
      <c r="C2559">
        <f t="shared" ca="1" si="1"/>
        <v>2</v>
      </c>
      <c r="D2559" t="str">
        <f ca="1">VLOOKUP(C2559,Stay!$A$1:$B$5,2,0)</f>
        <v>1 week</v>
      </c>
      <c r="E2559">
        <f ca="1">VLOOKUP(C2559,Stay!$A$1:$C$5,3,0)</f>
        <v>7</v>
      </c>
      <c r="F2559">
        <f t="shared" ca="1" si="2"/>
        <v>1</v>
      </c>
      <c r="G2559" t="str">
        <f ca="1">VLOOKUP(F2559,Cities!$A$1:$C$69,2,0)</f>
        <v>Amsterdam</v>
      </c>
      <c r="H2559" t="str">
        <f ca="1">VLOOKUP(F2559,Cities!$A$1:$F$69,6,0)</f>
        <v>Acquatic, Historical-Modern, Beach, Nightlife</v>
      </c>
      <c r="I2559" t="str">
        <f ca="1">VLOOKUP(F2559,Cities!$A$1:$C$69,3,0)</f>
        <v>Europe</v>
      </c>
      <c r="J2559">
        <f t="shared" ca="1" si="3"/>
        <v>3</v>
      </c>
      <c r="K2559">
        <f ca="1">VLOOKUP(F2559,Cities!$A$1:$I$69,6+J2559,0)*R2559*E2559</f>
        <v>15456</v>
      </c>
      <c r="L2559">
        <f t="shared" ca="1" si="4"/>
        <v>2</v>
      </c>
      <c r="M2559">
        <f ca="1">VLOOKUP(F2559,Cities!$A$1:$I$69,4,0)*R2559*L2559</f>
        <v>14220</v>
      </c>
      <c r="N2559">
        <f t="shared" ca="1" si="5"/>
        <v>29676</v>
      </c>
      <c r="O2559" t="str">
        <f ca="1">VLOOKUP(F2559,Cities!$A$1:$E$69,5,0)</f>
        <v>Summer</v>
      </c>
      <c r="P2559">
        <f t="shared" ca="1" si="6"/>
        <v>4</v>
      </c>
      <c r="Q2559" t="str">
        <f ca="1">VLOOKUP(P2559,Sheet2!$A$1:$B$5,2,0)</f>
        <v>Friends</v>
      </c>
      <c r="R2559">
        <f ca="1">VLOOKUP(P2559,Sheet2!$A$1:$C$5,3,0)</f>
        <v>6</v>
      </c>
    </row>
    <row r="2560" spans="1:18" ht="14.25" customHeight="1">
      <c r="A2560" s="4">
        <v>2559</v>
      </c>
      <c r="B2560">
        <f t="shared" ca="1" si="0"/>
        <v>9</v>
      </c>
      <c r="C2560">
        <f t="shared" ca="1" si="1"/>
        <v>4</v>
      </c>
      <c r="D2560" t="str">
        <f ca="1">VLOOKUP(C2560,Stay!$A$1:$B$5,2,0)</f>
        <v>1 month</v>
      </c>
      <c r="E2560">
        <f ca="1">VLOOKUP(C2560,Stay!$A$1:$C$5,3,0)</f>
        <v>30</v>
      </c>
      <c r="F2560">
        <f t="shared" ca="1" si="2"/>
        <v>4</v>
      </c>
      <c r="G2560" t="str">
        <f ca="1">VLOOKUP(F2560,Cities!$A$1:$C$69,2,0)</f>
        <v>Athens</v>
      </c>
      <c r="H2560" t="str">
        <f ca="1">VLOOKUP(F2560,Cities!$A$1:$F$69,6,0)</f>
        <v>Historical-Ancient, Architecture</v>
      </c>
      <c r="I2560" t="str">
        <f ca="1">VLOOKUP(F2560,Cities!$A$1:$C$69,3,0)</f>
        <v>Europe</v>
      </c>
      <c r="J2560">
        <f t="shared" ca="1" si="3"/>
        <v>2</v>
      </c>
      <c r="K2560">
        <f ca="1">VLOOKUP(F2560,Cities!$A$1:$I$69,6+J2560,0)*R2560*E2560</f>
        <v>14580</v>
      </c>
      <c r="L2560">
        <f t="shared" ca="1" si="4"/>
        <v>1</v>
      </c>
      <c r="M2560">
        <f ca="1">VLOOKUP(F2560,Cities!$A$1:$I$69,4,0)*R2560*L2560</f>
        <v>6600</v>
      </c>
      <c r="N2560">
        <f t="shared" ca="1" si="5"/>
        <v>21180</v>
      </c>
      <c r="O2560" t="str">
        <f ca="1">VLOOKUP(F2560,Cities!$A$1:$E$69,5,0)</f>
        <v>Summer</v>
      </c>
      <c r="P2560">
        <f t="shared" ca="1" si="6"/>
        <v>4</v>
      </c>
      <c r="Q2560" t="str">
        <f ca="1">VLOOKUP(P2560,Sheet2!$A$1:$B$5,2,0)</f>
        <v>Friends</v>
      </c>
      <c r="R2560">
        <f ca="1">VLOOKUP(P2560,Sheet2!$A$1:$C$5,3,0)</f>
        <v>6</v>
      </c>
    </row>
    <row r="2561" spans="1:18" ht="14.25" customHeight="1">
      <c r="A2561" s="4">
        <v>2560</v>
      </c>
      <c r="B2561">
        <f t="shared" ca="1" si="0"/>
        <v>139</v>
      </c>
      <c r="C2561">
        <f t="shared" ca="1" si="1"/>
        <v>2</v>
      </c>
      <c r="D2561" t="str">
        <f ca="1">VLOOKUP(C2561,Stay!$A$1:$B$5,2,0)</f>
        <v>1 week</v>
      </c>
      <c r="E2561">
        <f ca="1">VLOOKUP(C2561,Stay!$A$1:$C$5,3,0)</f>
        <v>7</v>
      </c>
      <c r="F2561">
        <f t="shared" ca="1" si="2"/>
        <v>56</v>
      </c>
      <c r="G2561" t="str">
        <f ca="1">VLOOKUP(F2561,Cities!$A$1:$C$69,2,0)</f>
        <v>Santa Cruz County</v>
      </c>
      <c r="H2561" t="str">
        <f ca="1">VLOOKUP(F2561,Cities!$A$1:$F$69,6,0)</f>
        <v>Beach</v>
      </c>
      <c r="I2561" t="str">
        <f ca="1">VLOOKUP(F2561,Cities!$A$1:$C$69,3,0)</f>
        <v>North America</v>
      </c>
      <c r="J2561">
        <f t="shared" ca="1" si="3"/>
        <v>3</v>
      </c>
      <c r="K2561">
        <f ca="1">VLOOKUP(F2561,Cities!$A$1:$I$69,6+J2561,0)*R2561*E2561</f>
        <v>2688</v>
      </c>
      <c r="L2561">
        <f t="shared" ca="1" si="4"/>
        <v>2</v>
      </c>
      <c r="M2561">
        <f ca="1">VLOOKUP(F2561,Cities!$A$1:$I$69,4,0)*R2561*L2561</f>
        <v>880</v>
      </c>
      <c r="N2561">
        <f t="shared" ca="1" si="5"/>
        <v>3568</v>
      </c>
      <c r="O2561" t="str">
        <f ca="1">VLOOKUP(F2561,Cities!$A$1:$E$69,5,0)</f>
        <v>Spring</v>
      </c>
      <c r="P2561">
        <f t="shared" ca="1" si="6"/>
        <v>3</v>
      </c>
      <c r="Q2561" t="str">
        <f ca="1">VLOOKUP(P2561,Sheet2!$A$1:$B$5,2,0)</f>
        <v>Romantic</v>
      </c>
      <c r="R2561">
        <f ca="1">VLOOKUP(P2561,Sheet2!$A$1:$C$5,3,0)</f>
        <v>2</v>
      </c>
    </row>
    <row r="2562" spans="1:18" ht="14.25" customHeight="1">
      <c r="A2562" s="4">
        <v>2561</v>
      </c>
      <c r="B2562">
        <f t="shared" ca="1" si="0"/>
        <v>52</v>
      </c>
      <c r="C2562">
        <f t="shared" ca="1" si="1"/>
        <v>1</v>
      </c>
      <c r="D2562" t="str">
        <f ca="1">VLOOKUP(C2562,Stay!$A$1:$B$5,2,0)</f>
        <v>3 days</v>
      </c>
      <c r="E2562">
        <f ca="1">VLOOKUP(C2562,Stay!$A$1:$C$5,3,0)</f>
        <v>3</v>
      </c>
      <c r="F2562">
        <f t="shared" ca="1" si="2"/>
        <v>41</v>
      </c>
      <c r="G2562" t="str">
        <f ca="1">VLOOKUP(F2562,Cities!$A$1:$C$69,2,0)</f>
        <v>Nashville</v>
      </c>
      <c r="H2562" t="str">
        <f ca="1">VLOOKUP(F2562,Cities!$A$1:$F$69,6,0)</f>
        <v>Modern, Nightlife</v>
      </c>
      <c r="I2562" t="str">
        <f ca="1">VLOOKUP(F2562,Cities!$A$1:$C$69,3,0)</f>
        <v>North America</v>
      </c>
      <c r="J2562">
        <f t="shared" ca="1" si="3"/>
        <v>3</v>
      </c>
      <c r="K2562">
        <f ca="1">VLOOKUP(F2562,Cities!$A$1:$I$69,6+J2562,0)*R2562*E2562</f>
        <v>3276</v>
      </c>
      <c r="L2562">
        <f t="shared" ca="1" si="4"/>
        <v>2</v>
      </c>
      <c r="M2562">
        <f ca="1">VLOOKUP(F2562,Cities!$A$1:$I$69,4,0)*R2562*L2562</f>
        <v>2480</v>
      </c>
      <c r="N2562">
        <f t="shared" ca="1" si="5"/>
        <v>5756</v>
      </c>
      <c r="O2562" t="str">
        <f ca="1">VLOOKUP(F2562,Cities!$A$1:$E$69,5,0)</f>
        <v>Spring</v>
      </c>
      <c r="P2562">
        <f t="shared" ca="1" si="6"/>
        <v>2</v>
      </c>
      <c r="Q2562" t="str">
        <f ca="1">VLOOKUP(P2562,Sheet2!$A$1:$B$5,2,0)</f>
        <v>Family</v>
      </c>
      <c r="R2562">
        <f ca="1">VLOOKUP(P2562,Sheet2!$A$1:$C$5,3,0)</f>
        <v>4</v>
      </c>
    </row>
    <row r="2563" spans="1:18" ht="14.25" customHeight="1">
      <c r="A2563" s="4">
        <v>2562</v>
      </c>
      <c r="B2563">
        <f t="shared" ca="1" si="0"/>
        <v>12</v>
      </c>
      <c r="C2563">
        <f t="shared" ca="1" si="1"/>
        <v>1</v>
      </c>
      <c r="D2563" t="str">
        <f ca="1">VLOOKUP(C2563,Stay!$A$1:$B$5,2,0)</f>
        <v>3 days</v>
      </c>
      <c r="E2563">
        <f ca="1">VLOOKUP(C2563,Stay!$A$1:$C$5,3,0)</f>
        <v>3</v>
      </c>
      <c r="F2563">
        <f t="shared" ca="1" si="2"/>
        <v>26</v>
      </c>
      <c r="G2563" t="str">
        <f ca="1">VLOOKUP(F2563,Cities!$A$1:$C$69,2,0)</f>
        <v>Greater Manchester</v>
      </c>
      <c r="H2563" t="str">
        <f ca="1">VLOOKUP(F2563,Cities!$A$1:$F$69,6,0)</f>
        <v>Historical, Beach, Terrain</v>
      </c>
      <c r="I2563" t="str">
        <f ca="1">VLOOKUP(F2563,Cities!$A$1:$C$69,3,0)</f>
        <v>Europe</v>
      </c>
      <c r="J2563">
        <f t="shared" ca="1" si="3"/>
        <v>3</v>
      </c>
      <c r="K2563">
        <f ca="1">VLOOKUP(F2563,Cities!$A$1:$I$69,6+J2563,0)*R2563*E2563</f>
        <v>8010</v>
      </c>
      <c r="L2563">
        <f t="shared" ca="1" si="4"/>
        <v>1</v>
      </c>
      <c r="M2563">
        <f ca="1">VLOOKUP(F2563,Cities!$A$1:$I$69,4,0)*R2563*L2563</f>
        <v>4020</v>
      </c>
      <c r="N2563">
        <f t="shared" ca="1" si="5"/>
        <v>12030</v>
      </c>
      <c r="O2563" t="str">
        <f ca="1">VLOOKUP(F2563,Cities!$A$1:$E$69,5,0)</f>
        <v>Summer</v>
      </c>
      <c r="P2563">
        <f t="shared" ca="1" si="6"/>
        <v>4</v>
      </c>
      <c r="Q2563" t="str">
        <f ca="1">VLOOKUP(P2563,Sheet2!$A$1:$B$5,2,0)</f>
        <v>Friends</v>
      </c>
      <c r="R2563">
        <f ca="1">VLOOKUP(P2563,Sheet2!$A$1:$C$5,3,0)</f>
        <v>6</v>
      </c>
    </row>
    <row r="2564" spans="1:18" ht="14.25" customHeight="1">
      <c r="A2564" s="4">
        <v>2563</v>
      </c>
      <c r="B2564">
        <f t="shared" ca="1" si="0"/>
        <v>94</v>
      </c>
      <c r="C2564">
        <f t="shared" ca="1" si="1"/>
        <v>1</v>
      </c>
      <c r="D2564" t="str">
        <f ca="1">VLOOKUP(C2564,Stay!$A$1:$B$5,2,0)</f>
        <v>3 days</v>
      </c>
      <c r="E2564">
        <f ca="1">VLOOKUP(C2564,Stay!$A$1:$C$5,3,0)</f>
        <v>3</v>
      </c>
      <c r="F2564">
        <f t="shared" ca="1" si="2"/>
        <v>54</v>
      </c>
      <c r="G2564" t="str">
        <f ca="1">VLOOKUP(F2564,Cities!$A$1:$C$69,2,0)</f>
        <v>San Francisco</v>
      </c>
      <c r="H2564" t="str">
        <f ca="1">VLOOKUP(F2564,Cities!$A$1:$F$69,6,0)</f>
        <v>Beach</v>
      </c>
      <c r="I2564" t="str">
        <f ca="1">VLOOKUP(F2564,Cities!$A$1:$C$69,3,0)</f>
        <v>North America</v>
      </c>
      <c r="J2564">
        <f t="shared" ca="1" si="3"/>
        <v>1</v>
      </c>
      <c r="K2564">
        <f ca="1">VLOOKUP(F2564,Cities!$A$1:$I$69,6+J2564,0)*R2564*E2564</f>
        <v>816</v>
      </c>
      <c r="L2564">
        <f t="shared" ca="1" si="4"/>
        <v>2</v>
      </c>
      <c r="M2564">
        <f ca="1">VLOOKUP(F2564,Cities!$A$1:$I$69,4,0)*R2564*L2564</f>
        <v>2880</v>
      </c>
      <c r="N2564">
        <f t="shared" ca="1" si="5"/>
        <v>3696</v>
      </c>
      <c r="O2564" t="str">
        <f ca="1">VLOOKUP(F2564,Cities!$A$1:$E$69,5,0)</f>
        <v>Summer</v>
      </c>
      <c r="P2564">
        <f t="shared" ca="1" si="6"/>
        <v>2</v>
      </c>
      <c r="Q2564" t="str">
        <f ca="1">VLOOKUP(P2564,Sheet2!$A$1:$B$5,2,0)</f>
        <v>Family</v>
      </c>
      <c r="R2564">
        <f ca="1">VLOOKUP(P2564,Sheet2!$A$1:$C$5,3,0)</f>
        <v>4</v>
      </c>
    </row>
    <row r="2565" spans="1:18" ht="14.25" customHeight="1">
      <c r="A2565" s="4">
        <v>2564</v>
      </c>
      <c r="B2565">
        <f t="shared" ca="1" si="0"/>
        <v>20</v>
      </c>
      <c r="C2565">
        <f t="shared" ca="1" si="1"/>
        <v>2</v>
      </c>
      <c r="D2565" t="str">
        <f ca="1">VLOOKUP(C2565,Stay!$A$1:$B$5,2,0)</f>
        <v>1 week</v>
      </c>
      <c r="E2565">
        <f ca="1">VLOOKUP(C2565,Stay!$A$1:$C$5,3,0)</f>
        <v>7</v>
      </c>
      <c r="F2565">
        <f t="shared" ca="1" si="2"/>
        <v>60</v>
      </c>
      <c r="G2565" t="str">
        <f ca="1">VLOOKUP(F2565,Cities!$A$1:$C$69,2,0)</f>
        <v>Toronto</v>
      </c>
      <c r="H2565" t="str">
        <f ca="1">VLOOKUP(F2565,Cities!$A$1:$F$69,6,0)</f>
        <v>Modern</v>
      </c>
      <c r="I2565" t="str">
        <f ca="1">VLOOKUP(F2565,Cities!$A$1:$C$69,3,0)</f>
        <v>North America</v>
      </c>
      <c r="J2565">
        <f t="shared" ca="1" si="3"/>
        <v>2</v>
      </c>
      <c r="K2565">
        <f ca="1">VLOOKUP(F2565,Cities!$A$1:$I$69,6+J2565,0)*R2565*E2565</f>
        <v>2184</v>
      </c>
      <c r="L2565">
        <f t="shared" ca="1" si="4"/>
        <v>2</v>
      </c>
      <c r="M2565">
        <f ca="1">VLOOKUP(F2565,Cities!$A$1:$I$69,4,0)*R2565*L2565</f>
        <v>1800</v>
      </c>
      <c r="N2565">
        <f t="shared" ca="1" si="5"/>
        <v>3984</v>
      </c>
      <c r="O2565" t="str">
        <f ca="1">VLOOKUP(F2565,Cities!$A$1:$E$69,5,0)</f>
        <v>Summer</v>
      </c>
      <c r="P2565">
        <f t="shared" ca="1" si="6"/>
        <v>3</v>
      </c>
      <c r="Q2565" t="str">
        <f ca="1">VLOOKUP(P2565,Sheet2!$A$1:$B$5,2,0)</f>
        <v>Romantic</v>
      </c>
      <c r="R2565">
        <f ca="1">VLOOKUP(P2565,Sheet2!$A$1:$C$5,3,0)</f>
        <v>2</v>
      </c>
    </row>
    <row r="2566" spans="1:18" ht="14.25" customHeight="1">
      <c r="A2566" s="4">
        <v>2565</v>
      </c>
      <c r="B2566">
        <f t="shared" ca="1" si="0"/>
        <v>101</v>
      </c>
      <c r="C2566">
        <f t="shared" ca="1" si="1"/>
        <v>1</v>
      </c>
      <c r="D2566" t="str">
        <f ca="1">VLOOKUP(C2566,Stay!$A$1:$B$5,2,0)</f>
        <v>3 days</v>
      </c>
      <c r="E2566">
        <f ca="1">VLOOKUP(C2566,Stay!$A$1:$C$5,3,0)</f>
        <v>3</v>
      </c>
      <c r="F2566">
        <f t="shared" ca="1" si="2"/>
        <v>38</v>
      </c>
      <c r="G2566" t="str">
        <f ca="1">VLOOKUP(F2566,Cities!$A$1:$C$69,2,0)</f>
        <v>Milan</v>
      </c>
      <c r="H2566" t="str">
        <f ca="1">VLOOKUP(F2566,Cities!$A$1:$F$69,6,0)</f>
        <v>Historical-Modern, Nightlife, Architecture</v>
      </c>
      <c r="I2566" t="str">
        <f ca="1">VLOOKUP(F2566,Cities!$A$1:$C$69,3,0)</f>
        <v>Europe</v>
      </c>
      <c r="J2566">
        <f t="shared" ca="1" si="3"/>
        <v>2</v>
      </c>
      <c r="K2566">
        <f ca="1">VLOOKUP(F2566,Cities!$A$1:$I$69,6+J2566,0)*R2566*E2566</f>
        <v>1452</v>
      </c>
      <c r="L2566">
        <f t="shared" ca="1" si="4"/>
        <v>1</v>
      </c>
      <c r="M2566">
        <f ca="1">VLOOKUP(F2566,Cities!$A$1:$I$69,4,0)*R2566*L2566</f>
        <v>3640</v>
      </c>
      <c r="N2566">
        <f t="shared" ca="1" si="5"/>
        <v>5092</v>
      </c>
      <c r="O2566" t="str">
        <f ca="1">VLOOKUP(F2566,Cities!$A$1:$E$69,5,0)</f>
        <v>Summer</v>
      </c>
      <c r="P2566">
        <f t="shared" ca="1" si="6"/>
        <v>2</v>
      </c>
      <c r="Q2566" t="str">
        <f ca="1">VLOOKUP(P2566,Sheet2!$A$1:$B$5,2,0)</f>
        <v>Family</v>
      </c>
      <c r="R2566">
        <f ca="1">VLOOKUP(P2566,Sheet2!$A$1:$C$5,3,0)</f>
        <v>4</v>
      </c>
    </row>
    <row r="2567" spans="1:18" ht="14.25" customHeight="1">
      <c r="A2567" s="4">
        <v>2566</v>
      </c>
      <c r="B2567">
        <f t="shared" ca="1" si="0"/>
        <v>199</v>
      </c>
      <c r="C2567">
        <f t="shared" ca="1" si="1"/>
        <v>1</v>
      </c>
      <c r="D2567" t="str">
        <f ca="1">VLOOKUP(C2567,Stay!$A$1:$B$5,2,0)</f>
        <v>3 days</v>
      </c>
      <c r="E2567">
        <f ca="1">VLOOKUP(C2567,Stay!$A$1:$C$5,3,0)</f>
        <v>3</v>
      </c>
      <c r="F2567">
        <f t="shared" ca="1" si="2"/>
        <v>67</v>
      </c>
      <c r="G2567" t="str">
        <f ca="1">VLOOKUP(F2567,Cities!$A$1:$C$69,2,0)</f>
        <v>Ville de Quebec</v>
      </c>
      <c r="H2567" t="str">
        <f ca="1">VLOOKUP(F2567,Cities!$A$1:$F$69,6,0)</f>
        <v>Historical</v>
      </c>
      <c r="I2567" t="str">
        <f ca="1">VLOOKUP(F2567,Cities!$A$1:$C$69,3,0)</f>
        <v>North America</v>
      </c>
      <c r="J2567">
        <f t="shared" ca="1" si="3"/>
        <v>3</v>
      </c>
      <c r="K2567">
        <f ca="1">VLOOKUP(F2567,Cities!$A$1:$I$69,6+J2567,0)*R2567*E2567</f>
        <v>6444</v>
      </c>
      <c r="L2567">
        <f t="shared" ca="1" si="4"/>
        <v>2</v>
      </c>
      <c r="M2567">
        <f ca="1">VLOOKUP(F2567,Cities!$A$1:$I$69,4,0)*R2567*L2567</f>
        <v>6600</v>
      </c>
      <c r="N2567">
        <f t="shared" ca="1" si="5"/>
        <v>13044</v>
      </c>
      <c r="O2567" t="str">
        <f ca="1">VLOOKUP(F2567,Cities!$A$1:$E$69,5,0)</f>
        <v>Summer</v>
      </c>
      <c r="P2567">
        <f t="shared" ca="1" si="6"/>
        <v>4</v>
      </c>
      <c r="Q2567" t="str">
        <f ca="1">VLOOKUP(P2567,Sheet2!$A$1:$B$5,2,0)</f>
        <v>Friends</v>
      </c>
      <c r="R2567">
        <f ca="1">VLOOKUP(P2567,Sheet2!$A$1:$C$5,3,0)</f>
        <v>6</v>
      </c>
    </row>
    <row r="2568" spans="1:18" ht="14.25" customHeight="1">
      <c r="A2568" s="4">
        <v>2567</v>
      </c>
      <c r="B2568">
        <f t="shared" ca="1" si="0"/>
        <v>249</v>
      </c>
      <c r="C2568">
        <f t="shared" ca="1" si="1"/>
        <v>3</v>
      </c>
      <c r="D2568" t="str">
        <f ca="1">VLOOKUP(C2568,Stay!$A$1:$B$5,2,0)</f>
        <v>2 weeks</v>
      </c>
      <c r="E2568">
        <f ca="1">VLOOKUP(C2568,Stay!$A$1:$C$5,3,0)</f>
        <v>14</v>
      </c>
      <c r="F2568">
        <f t="shared" ca="1" si="2"/>
        <v>1</v>
      </c>
      <c r="G2568" t="str">
        <f ca="1">VLOOKUP(F2568,Cities!$A$1:$C$69,2,0)</f>
        <v>Amsterdam</v>
      </c>
      <c r="H2568" t="str">
        <f ca="1">VLOOKUP(F2568,Cities!$A$1:$F$69,6,0)</f>
        <v>Acquatic, Historical-Modern, Beach, Nightlife</v>
      </c>
      <c r="I2568" t="str">
        <f ca="1">VLOOKUP(F2568,Cities!$A$1:$C$69,3,0)</f>
        <v>Europe</v>
      </c>
      <c r="J2568">
        <f t="shared" ca="1" si="3"/>
        <v>2</v>
      </c>
      <c r="K2568">
        <f ca="1">VLOOKUP(F2568,Cities!$A$1:$I$69,6+J2568,0)*R2568*E2568</f>
        <v>3976</v>
      </c>
      <c r="L2568">
        <f t="shared" ca="1" si="4"/>
        <v>2</v>
      </c>
      <c r="M2568">
        <f ca="1">VLOOKUP(F2568,Cities!$A$1:$I$69,4,0)*R2568*L2568</f>
        <v>4740</v>
      </c>
      <c r="N2568">
        <f t="shared" ca="1" si="5"/>
        <v>8716</v>
      </c>
      <c r="O2568" t="str">
        <f ca="1">VLOOKUP(F2568,Cities!$A$1:$E$69,5,0)</f>
        <v>Summer</v>
      </c>
      <c r="P2568">
        <f t="shared" ca="1" si="6"/>
        <v>3</v>
      </c>
      <c r="Q2568" t="str">
        <f ca="1">VLOOKUP(P2568,Sheet2!$A$1:$B$5,2,0)</f>
        <v>Romantic</v>
      </c>
      <c r="R2568">
        <f ca="1">VLOOKUP(P2568,Sheet2!$A$1:$C$5,3,0)</f>
        <v>2</v>
      </c>
    </row>
    <row r="2569" spans="1:18" ht="14.25" customHeight="1">
      <c r="A2569" s="4">
        <v>2568</v>
      </c>
      <c r="B2569">
        <f t="shared" ca="1" si="0"/>
        <v>210</v>
      </c>
      <c r="C2569">
        <f t="shared" ca="1" si="1"/>
        <v>1</v>
      </c>
      <c r="D2569" t="str">
        <f ca="1">VLOOKUP(C2569,Stay!$A$1:$B$5,2,0)</f>
        <v>3 days</v>
      </c>
      <c r="E2569">
        <f ca="1">VLOOKUP(C2569,Stay!$A$1:$C$5,3,0)</f>
        <v>3</v>
      </c>
      <c r="F2569">
        <f t="shared" ca="1" si="2"/>
        <v>27</v>
      </c>
      <c r="G2569" t="str">
        <f ca="1">VLOOKUP(F2569,Cities!$A$1:$C$69,2,0)</f>
        <v>Hawaii</v>
      </c>
      <c r="H2569" t="str">
        <f ca="1">VLOOKUP(F2569,Cities!$A$1:$F$69,6,0)</f>
        <v>Beach, Terrain, Modern</v>
      </c>
      <c r="I2569" t="str">
        <f ca="1">VLOOKUP(F2569,Cities!$A$1:$C$69,3,0)</f>
        <v>North America</v>
      </c>
      <c r="J2569">
        <f t="shared" ca="1" si="3"/>
        <v>1</v>
      </c>
      <c r="K2569">
        <f ca="1">VLOOKUP(F2569,Cities!$A$1:$I$69,6+J2569,0)*R2569*E2569</f>
        <v>1200</v>
      </c>
      <c r="L2569">
        <f t="shared" ca="1" si="4"/>
        <v>1</v>
      </c>
      <c r="M2569">
        <f ca="1">VLOOKUP(F2569,Cities!$A$1:$I$69,4,0)*R2569*L2569</f>
        <v>3200</v>
      </c>
      <c r="N2569">
        <f t="shared" ca="1" si="5"/>
        <v>4400</v>
      </c>
      <c r="O2569" t="str">
        <f ca="1">VLOOKUP(F2569,Cities!$A$1:$E$69,5,0)</f>
        <v>Summer</v>
      </c>
      <c r="P2569">
        <f t="shared" ca="1" si="6"/>
        <v>2</v>
      </c>
      <c r="Q2569" t="str">
        <f ca="1">VLOOKUP(P2569,Sheet2!$A$1:$B$5,2,0)</f>
        <v>Family</v>
      </c>
      <c r="R2569">
        <f ca="1">VLOOKUP(P2569,Sheet2!$A$1:$C$5,3,0)</f>
        <v>4</v>
      </c>
    </row>
    <row r="2570" spans="1:18" ht="14.25" customHeight="1">
      <c r="A2570" s="4">
        <v>2569</v>
      </c>
      <c r="B2570">
        <f t="shared" ca="1" si="0"/>
        <v>121</v>
      </c>
      <c r="C2570">
        <f t="shared" ca="1" si="1"/>
        <v>1</v>
      </c>
      <c r="D2570" t="str">
        <f ca="1">VLOOKUP(C2570,Stay!$A$1:$B$5,2,0)</f>
        <v>3 days</v>
      </c>
      <c r="E2570">
        <f ca="1">VLOOKUP(C2570,Stay!$A$1:$C$5,3,0)</f>
        <v>3</v>
      </c>
      <c r="F2570">
        <f t="shared" ca="1" si="2"/>
        <v>27</v>
      </c>
      <c r="G2570" t="str">
        <f ca="1">VLOOKUP(F2570,Cities!$A$1:$C$69,2,0)</f>
        <v>Hawaii</v>
      </c>
      <c r="H2570" t="str">
        <f ca="1">VLOOKUP(F2570,Cities!$A$1:$F$69,6,0)</f>
        <v>Beach, Terrain, Modern</v>
      </c>
      <c r="I2570" t="str">
        <f ca="1">VLOOKUP(F2570,Cities!$A$1:$C$69,3,0)</f>
        <v>North America</v>
      </c>
      <c r="J2570">
        <f t="shared" ca="1" si="3"/>
        <v>1</v>
      </c>
      <c r="K2570">
        <f ca="1">VLOOKUP(F2570,Cities!$A$1:$I$69,6+J2570,0)*R2570*E2570</f>
        <v>600</v>
      </c>
      <c r="L2570">
        <f t="shared" ca="1" si="4"/>
        <v>2</v>
      </c>
      <c r="M2570">
        <f ca="1">VLOOKUP(F2570,Cities!$A$1:$I$69,4,0)*R2570*L2570</f>
        <v>3200</v>
      </c>
      <c r="N2570">
        <f t="shared" ca="1" si="5"/>
        <v>3800</v>
      </c>
      <c r="O2570" t="str">
        <f ca="1">VLOOKUP(F2570,Cities!$A$1:$E$69,5,0)</f>
        <v>Summer</v>
      </c>
      <c r="P2570">
        <f t="shared" ca="1" si="6"/>
        <v>3</v>
      </c>
      <c r="Q2570" t="str">
        <f ca="1">VLOOKUP(P2570,Sheet2!$A$1:$B$5,2,0)</f>
        <v>Romantic</v>
      </c>
      <c r="R2570">
        <f ca="1">VLOOKUP(P2570,Sheet2!$A$1:$C$5,3,0)</f>
        <v>2</v>
      </c>
    </row>
    <row r="2571" spans="1:18" ht="14.25" customHeight="1">
      <c r="A2571" s="4">
        <v>2570</v>
      </c>
      <c r="B2571">
        <f t="shared" ca="1" si="0"/>
        <v>212</v>
      </c>
      <c r="C2571">
        <f t="shared" ca="1" si="1"/>
        <v>2</v>
      </c>
      <c r="D2571" t="str">
        <f ca="1">VLOOKUP(C2571,Stay!$A$1:$B$5,2,0)</f>
        <v>1 week</v>
      </c>
      <c r="E2571">
        <f ca="1">VLOOKUP(C2571,Stay!$A$1:$C$5,3,0)</f>
        <v>7</v>
      </c>
      <c r="F2571">
        <f t="shared" ca="1" si="2"/>
        <v>8</v>
      </c>
      <c r="G2571" t="str">
        <f ca="1">VLOOKUP(F2571,Cities!$A$1:$C$69,2,0)</f>
        <v>Beijing</v>
      </c>
      <c r="H2571" t="str">
        <f ca="1">VLOOKUP(F2571,Cities!$A$1:$F$69,6,0)</f>
        <v>Modern, Beach, Nightlife</v>
      </c>
      <c r="I2571" t="str">
        <f ca="1">VLOOKUP(F2571,Cities!$A$1:$C$69,3,0)</f>
        <v>Asia</v>
      </c>
      <c r="J2571">
        <f t="shared" ca="1" si="3"/>
        <v>3</v>
      </c>
      <c r="K2571">
        <f ca="1">VLOOKUP(F2571,Cities!$A$1:$I$69,6+J2571,0)*R2571*E2571</f>
        <v>1288</v>
      </c>
      <c r="L2571">
        <f t="shared" ca="1" si="4"/>
        <v>1</v>
      </c>
      <c r="M2571">
        <f ca="1">VLOOKUP(F2571,Cities!$A$1:$I$69,4,0)*R2571*L2571</f>
        <v>940</v>
      </c>
      <c r="N2571">
        <f t="shared" ca="1" si="5"/>
        <v>2228</v>
      </c>
      <c r="O2571" t="str">
        <f ca="1">VLOOKUP(F2571,Cities!$A$1:$E$69,5,0)</f>
        <v>Spring</v>
      </c>
      <c r="P2571">
        <f t="shared" ca="1" si="6"/>
        <v>1</v>
      </c>
      <c r="Q2571" t="str">
        <f ca="1">VLOOKUP(P2571,Sheet2!$A$1:$B$5,2,0)</f>
        <v>Solo</v>
      </c>
      <c r="R2571">
        <f ca="1">VLOOKUP(P2571,Sheet2!$A$1:$C$5,3,0)</f>
        <v>1</v>
      </c>
    </row>
    <row r="2572" spans="1:18" ht="14.25" customHeight="1">
      <c r="A2572" s="4">
        <v>2571</v>
      </c>
      <c r="B2572">
        <f t="shared" ca="1" si="0"/>
        <v>131</v>
      </c>
      <c r="C2572">
        <f t="shared" ca="1" si="1"/>
        <v>3</v>
      </c>
      <c r="D2572" t="str">
        <f ca="1">VLOOKUP(C2572,Stay!$A$1:$B$5,2,0)</f>
        <v>2 weeks</v>
      </c>
      <c r="E2572">
        <f ca="1">VLOOKUP(C2572,Stay!$A$1:$C$5,3,0)</f>
        <v>14</v>
      </c>
      <c r="F2572">
        <f t="shared" ca="1" si="2"/>
        <v>15</v>
      </c>
      <c r="G2572" t="str">
        <f ca="1">VLOOKUP(F2572,Cities!$A$1:$C$69,2,0)</f>
        <v>Cambridge</v>
      </c>
      <c r="H2572" t="str">
        <f ca="1">VLOOKUP(F2572,Cities!$A$1:$F$69,6,0)</f>
        <v>Modern, Aquatic</v>
      </c>
      <c r="I2572" t="str">
        <f ca="1">VLOOKUP(F2572,Cities!$A$1:$C$69,3,0)</f>
        <v>North America</v>
      </c>
      <c r="J2572">
        <f t="shared" ca="1" si="3"/>
        <v>3</v>
      </c>
      <c r="K2572">
        <f ca="1">VLOOKUP(F2572,Cities!$A$1:$I$69,6+J2572,0)*R2572*E2572</f>
        <v>6524</v>
      </c>
      <c r="L2572">
        <f t="shared" ca="1" si="4"/>
        <v>2</v>
      </c>
      <c r="M2572">
        <f ca="1">VLOOKUP(F2572,Cities!$A$1:$I$69,4,0)*R2572*L2572</f>
        <v>800</v>
      </c>
      <c r="N2572">
        <f t="shared" ca="1" si="5"/>
        <v>7324</v>
      </c>
      <c r="O2572" t="str">
        <f ca="1">VLOOKUP(F2572,Cities!$A$1:$E$69,5,0)</f>
        <v>Summer</v>
      </c>
      <c r="P2572">
        <f t="shared" ca="1" si="6"/>
        <v>3</v>
      </c>
      <c r="Q2572" t="str">
        <f ca="1">VLOOKUP(P2572,Sheet2!$A$1:$B$5,2,0)</f>
        <v>Romantic</v>
      </c>
      <c r="R2572">
        <f ca="1">VLOOKUP(P2572,Sheet2!$A$1:$C$5,3,0)</f>
        <v>2</v>
      </c>
    </row>
    <row r="2573" spans="1:18" ht="14.25" customHeight="1">
      <c r="A2573" s="4">
        <v>2572</v>
      </c>
      <c r="B2573">
        <f t="shared" ca="1" si="0"/>
        <v>254</v>
      </c>
      <c r="C2573">
        <f t="shared" ca="1" si="1"/>
        <v>2</v>
      </c>
      <c r="D2573" t="str">
        <f ca="1">VLOOKUP(C2573,Stay!$A$1:$B$5,2,0)</f>
        <v>1 week</v>
      </c>
      <c r="E2573">
        <f ca="1">VLOOKUP(C2573,Stay!$A$1:$C$5,3,0)</f>
        <v>7</v>
      </c>
      <c r="F2573">
        <f t="shared" ca="1" si="2"/>
        <v>28</v>
      </c>
      <c r="G2573" t="str">
        <f ca="1">VLOOKUP(F2573,Cities!$A$1:$C$69,2,0)</f>
        <v>Hong Kong</v>
      </c>
      <c r="H2573" t="str">
        <f ca="1">VLOOKUP(F2573,Cities!$A$1:$F$69,6,0)</f>
        <v>Modern, Beach, Terrain</v>
      </c>
      <c r="I2573" t="str">
        <f ca="1">VLOOKUP(F2573,Cities!$A$1:$C$69,3,0)</f>
        <v>Asia</v>
      </c>
      <c r="J2573">
        <f t="shared" ca="1" si="3"/>
        <v>2</v>
      </c>
      <c r="K2573">
        <f ca="1">VLOOKUP(F2573,Cities!$A$1:$I$69,6+J2573,0)*R2573*E2573</f>
        <v>966</v>
      </c>
      <c r="L2573">
        <f t="shared" ca="1" si="4"/>
        <v>2</v>
      </c>
      <c r="M2573">
        <f ca="1">VLOOKUP(F2573,Cities!$A$1:$I$69,4,0)*R2573*L2573</f>
        <v>1540</v>
      </c>
      <c r="N2573">
        <f t="shared" ca="1" si="5"/>
        <v>2506</v>
      </c>
      <c r="O2573" t="str">
        <f ca="1">VLOOKUP(F2573,Cities!$A$1:$E$69,5,0)</f>
        <v>Spring</v>
      </c>
      <c r="P2573">
        <f t="shared" ca="1" si="6"/>
        <v>1</v>
      </c>
      <c r="Q2573" t="str">
        <f ca="1">VLOOKUP(P2573,Sheet2!$A$1:$B$5,2,0)</f>
        <v>Solo</v>
      </c>
      <c r="R2573">
        <f ca="1">VLOOKUP(P2573,Sheet2!$A$1:$C$5,3,0)</f>
        <v>1</v>
      </c>
    </row>
    <row r="2574" spans="1:18" ht="14.25" customHeight="1">
      <c r="A2574" s="4">
        <v>2573</v>
      </c>
      <c r="B2574">
        <f t="shared" ca="1" si="0"/>
        <v>131</v>
      </c>
      <c r="C2574">
        <f t="shared" ca="1" si="1"/>
        <v>4</v>
      </c>
      <c r="D2574" t="str">
        <f ca="1">VLOOKUP(C2574,Stay!$A$1:$B$5,2,0)</f>
        <v>1 month</v>
      </c>
      <c r="E2574">
        <f ca="1">VLOOKUP(C2574,Stay!$A$1:$C$5,3,0)</f>
        <v>30</v>
      </c>
      <c r="F2574">
        <f t="shared" ca="1" si="2"/>
        <v>8</v>
      </c>
      <c r="G2574" t="str">
        <f ca="1">VLOOKUP(F2574,Cities!$A$1:$C$69,2,0)</f>
        <v>Beijing</v>
      </c>
      <c r="H2574" t="str">
        <f ca="1">VLOOKUP(F2574,Cities!$A$1:$F$69,6,0)</f>
        <v>Modern, Beach, Nightlife</v>
      </c>
      <c r="I2574" t="str">
        <f ca="1">VLOOKUP(F2574,Cities!$A$1:$C$69,3,0)</f>
        <v>Asia</v>
      </c>
      <c r="J2574">
        <f t="shared" ca="1" si="3"/>
        <v>3</v>
      </c>
      <c r="K2574">
        <f ca="1">VLOOKUP(F2574,Cities!$A$1:$I$69,6+J2574,0)*R2574*E2574</f>
        <v>22080</v>
      </c>
      <c r="L2574">
        <f t="shared" ca="1" si="4"/>
        <v>1</v>
      </c>
      <c r="M2574">
        <f ca="1">VLOOKUP(F2574,Cities!$A$1:$I$69,4,0)*R2574*L2574</f>
        <v>3760</v>
      </c>
      <c r="N2574">
        <f t="shared" ca="1" si="5"/>
        <v>25840</v>
      </c>
      <c r="O2574" t="str">
        <f ca="1">VLOOKUP(F2574,Cities!$A$1:$E$69,5,0)</f>
        <v>Spring</v>
      </c>
      <c r="P2574">
        <f t="shared" ca="1" si="6"/>
        <v>2</v>
      </c>
      <c r="Q2574" t="str">
        <f ca="1">VLOOKUP(P2574,Sheet2!$A$1:$B$5,2,0)</f>
        <v>Family</v>
      </c>
      <c r="R2574">
        <f ca="1">VLOOKUP(P2574,Sheet2!$A$1:$C$5,3,0)</f>
        <v>4</v>
      </c>
    </row>
    <row r="2575" spans="1:18" ht="14.25" customHeight="1">
      <c r="A2575" s="4">
        <v>2574</v>
      </c>
      <c r="B2575">
        <f t="shared" ca="1" si="0"/>
        <v>142</v>
      </c>
      <c r="C2575">
        <f t="shared" ca="1" si="1"/>
        <v>3</v>
      </c>
      <c r="D2575" t="str">
        <f ca="1">VLOOKUP(C2575,Stay!$A$1:$B$5,2,0)</f>
        <v>2 weeks</v>
      </c>
      <c r="E2575">
        <f ca="1">VLOOKUP(C2575,Stay!$A$1:$C$5,3,0)</f>
        <v>14</v>
      </c>
      <c r="F2575">
        <f t="shared" ca="1" si="2"/>
        <v>11</v>
      </c>
      <c r="G2575" t="str">
        <f ca="1">VLOOKUP(F2575,Cities!$A$1:$C$69,2,0)</f>
        <v>Bordeaux</v>
      </c>
      <c r="H2575" t="str">
        <f ca="1">VLOOKUP(F2575,Cities!$A$1:$F$69,6,0)</f>
        <v>Historical-Modern, Wineyard, Park</v>
      </c>
      <c r="I2575" t="str">
        <f ca="1">VLOOKUP(F2575,Cities!$A$1:$C$69,3,0)</f>
        <v>Europe</v>
      </c>
      <c r="J2575">
        <f t="shared" ca="1" si="3"/>
        <v>1</v>
      </c>
      <c r="K2575">
        <f ca="1">VLOOKUP(F2575,Cities!$A$1:$I$69,6+J2575,0)*R2575*E2575</f>
        <v>2632</v>
      </c>
      <c r="L2575">
        <f t="shared" ca="1" si="4"/>
        <v>2</v>
      </c>
      <c r="M2575">
        <f ca="1">VLOOKUP(F2575,Cities!$A$1:$I$69,4,0)*R2575*L2575</f>
        <v>12000</v>
      </c>
      <c r="N2575">
        <f t="shared" ca="1" si="5"/>
        <v>14632</v>
      </c>
      <c r="O2575" t="str">
        <f ca="1">VLOOKUP(F2575,Cities!$A$1:$E$69,5,0)</f>
        <v>Summer</v>
      </c>
      <c r="P2575">
        <f t="shared" ca="1" si="6"/>
        <v>2</v>
      </c>
      <c r="Q2575" t="str">
        <f ca="1">VLOOKUP(P2575,Sheet2!$A$1:$B$5,2,0)</f>
        <v>Family</v>
      </c>
      <c r="R2575">
        <f ca="1">VLOOKUP(P2575,Sheet2!$A$1:$C$5,3,0)</f>
        <v>4</v>
      </c>
    </row>
    <row r="2576" spans="1:18" ht="14.25" customHeight="1">
      <c r="A2576" s="4">
        <v>2575</v>
      </c>
      <c r="B2576">
        <f t="shared" ca="1" si="0"/>
        <v>172</v>
      </c>
      <c r="C2576">
        <f t="shared" ca="1" si="1"/>
        <v>2</v>
      </c>
      <c r="D2576" t="str">
        <f ca="1">VLOOKUP(C2576,Stay!$A$1:$B$5,2,0)</f>
        <v>1 week</v>
      </c>
      <c r="E2576">
        <f ca="1">VLOOKUP(C2576,Stay!$A$1:$C$5,3,0)</f>
        <v>7</v>
      </c>
      <c r="F2576">
        <f t="shared" ca="1" si="2"/>
        <v>24</v>
      </c>
      <c r="G2576" t="str">
        <f ca="1">VLOOKUP(F2576,Cities!$A$1:$C$69,2,0)</f>
        <v>Florence</v>
      </c>
      <c r="H2576" t="str">
        <f ca="1">VLOOKUP(F2576,Cities!$A$1:$F$69,6,0)</f>
        <v>Historical, Beach</v>
      </c>
      <c r="I2576" t="str">
        <f ca="1">VLOOKUP(F2576,Cities!$A$1:$C$69,3,0)</f>
        <v>Europe</v>
      </c>
      <c r="J2576">
        <f t="shared" ca="1" si="3"/>
        <v>1</v>
      </c>
      <c r="K2576">
        <f ca="1">VLOOKUP(F2576,Cities!$A$1:$I$69,6+J2576,0)*R2576*E2576</f>
        <v>385</v>
      </c>
      <c r="L2576">
        <f t="shared" ca="1" si="4"/>
        <v>2</v>
      </c>
      <c r="M2576">
        <f ca="1">VLOOKUP(F2576,Cities!$A$1:$I$69,4,0)*R2576*L2576</f>
        <v>3900</v>
      </c>
      <c r="N2576">
        <f t="shared" ca="1" si="5"/>
        <v>4285</v>
      </c>
      <c r="O2576" t="str">
        <f ca="1">VLOOKUP(F2576,Cities!$A$1:$E$69,5,0)</f>
        <v>Summer</v>
      </c>
      <c r="P2576">
        <f t="shared" ca="1" si="6"/>
        <v>1</v>
      </c>
      <c r="Q2576" t="str">
        <f ca="1">VLOOKUP(P2576,Sheet2!$A$1:$B$5,2,0)</f>
        <v>Solo</v>
      </c>
      <c r="R2576">
        <f ca="1">VLOOKUP(P2576,Sheet2!$A$1:$C$5,3,0)</f>
        <v>1</v>
      </c>
    </row>
    <row r="2577" spans="1:18" ht="14.25" customHeight="1">
      <c r="A2577" s="4">
        <v>2576</v>
      </c>
      <c r="B2577">
        <f t="shared" ca="1" si="0"/>
        <v>30</v>
      </c>
      <c r="C2577">
        <f t="shared" ca="1" si="1"/>
        <v>4</v>
      </c>
      <c r="D2577" t="str">
        <f ca="1">VLOOKUP(C2577,Stay!$A$1:$B$5,2,0)</f>
        <v>1 month</v>
      </c>
      <c r="E2577">
        <f ca="1">VLOOKUP(C2577,Stay!$A$1:$C$5,3,0)</f>
        <v>30</v>
      </c>
      <c r="F2577">
        <f t="shared" ca="1" si="2"/>
        <v>14</v>
      </c>
      <c r="G2577" t="str">
        <f ca="1">VLOOKUP(F2577,Cities!$A$1:$C$69,2,0)</f>
        <v>Brussels</v>
      </c>
      <c r="H2577" t="str">
        <f ca="1">VLOOKUP(F2577,Cities!$A$1:$F$69,6,0)</f>
        <v>Historical-Medieval, Beach, Park, Nightlife</v>
      </c>
      <c r="I2577" t="str">
        <f ca="1">VLOOKUP(F2577,Cities!$A$1:$C$69,3,0)</f>
        <v>Europe</v>
      </c>
      <c r="J2577">
        <f t="shared" ca="1" si="3"/>
        <v>3</v>
      </c>
      <c r="K2577">
        <f ca="1">VLOOKUP(F2577,Cities!$A$1:$I$69,6+J2577,0)*R2577*E2577</f>
        <v>8250</v>
      </c>
      <c r="L2577">
        <f t="shared" ca="1" si="4"/>
        <v>1</v>
      </c>
      <c r="M2577">
        <f ca="1">VLOOKUP(F2577,Cities!$A$1:$I$69,4,0)*R2577*L2577</f>
        <v>1080</v>
      </c>
      <c r="N2577">
        <f t="shared" ca="1" si="5"/>
        <v>9330</v>
      </c>
      <c r="O2577" t="str">
        <f ca="1">VLOOKUP(F2577,Cities!$A$1:$E$69,5,0)</f>
        <v>Summer</v>
      </c>
      <c r="P2577">
        <f t="shared" ca="1" si="6"/>
        <v>1</v>
      </c>
      <c r="Q2577" t="str">
        <f ca="1">VLOOKUP(P2577,Sheet2!$A$1:$B$5,2,0)</f>
        <v>Solo</v>
      </c>
      <c r="R2577">
        <f ca="1">VLOOKUP(P2577,Sheet2!$A$1:$C$5,3,0)</f>
        <v>1</v>
      </c>
    </row>
    <row r="2578" spans="1:18" ht="14.25" customHeight="1">
      <c r="A2578" s="4">
        <v>2577</v>
      </c>
      <c r="B2578">
        <f t="shared" ca="1" si="0"/>
        <v>131</v>
      </c>
      <c r="C2578">
        <f t="shared" ca="1" si="1"/>
        <v>1</v>
      </c>
      <c r="D2578" t="str">
        <f ca="1">VLOOKUP(C2578,Stay!$A$1:$B$5,2,0)</f>
        <v>3 days</v>
      </c>
      <c r="E2578">
        <f ca="1">VLOOKUP(C2578,Stay!$A$1:$C$5,3,0)</f>
        <v>3</v>
      </c>
      <c r="F2578">
        <f t="shared" ca="1" si="2"/>
        <v>34</v>
      </c>
      <c r="G2578" t="str">
        <f ca="1">VLOOKUP(F2578,Cities!$A$1:$C$69,2,0)</f>
        <v>Malaga</v>
      </c>
      <c r="H2578" t="str">
        <f ca="1">VLOOKUP(F2578,Cities!$A$1:$F$69,6,0)</f>
        <v>Beach</v>
      </c>
      <c r="I2578" t="str">
        <f ca="1">VLOOKUP(F2578,Cities!$A$1:$C$69,3,0)</f>
        <v>Europe</v>
      </c>
      <c r="J2578">
        <f t="shared" ca="1" si="3"/>
        <v>2</v>
      </c>
      <c r="K2578">
        <f ca="1">VLOOKUP(F2578,Cities!$A$1:$I$69,6+J2578,0)*R2578*E2578</f>
        <v>492</v>
      </c>
      <c r="L2578">
        <f t="shared" ca="1" si="4"/>
        <v>1</v>
      </c>
      <c r="M2578">
        <f ca="1">VLOOKUP(F2578,Cities!$A$1:$I$69,4,0)*R2578*L2578</f>
        <v>2440</v>
      </c>
      <c r="N2578">
        <f t="shared" ca="1" si="5"/>
        <v>2932</v>
      </c>
      <c r="O2578" t="str">
        <f ca="1">VLOOKUP(F2578,Cities!$A$1:$E$69,5,0)</f>
        <v>Summer</v>
      </c>
      <c r="P2578">
        <f t="shared" ca="1" si="6"/>
        <v>3</v>
      </c>
      <c r="Q2578" t="str">
        <f ca="1">VLOOKUP(P2578,Sheet2!$A$1:$B$5,2,0)</f>
        <v>Romantic</v>
      </c>
      <c r="R2578">
        <f ca="1">VLOOKUP(P2578,Sheet2!$A$1:$C$5,3,0)</f>
        <v>2</v>
      </c>
    </row>
    <row r="2579" spans="1:18" ht="14.25" customHeight="1">
      <c r="A2579" s="4">
        <v>2578</v>
      </c>
      <c r="B2579">
        <f t="shared" ca="1" si="0"/>
        <v>231</v>
      </c>
      <c r="C2579">
        <f t="shared" ca="1" si="1"/>
        <v>1</v>
      </c>
      <c r="D2579" t="str">
        <f ca="1">VLOOKUP(C2579,Stay!$A$1:$B$5,2,0)</f>
        <v>3 days</v>
      </c>
      <c r="E2579">
        <f ca="1">VLOOKUP(C2579,Stay!$A$1:$C$5,3,0)</f>
        <v>3</v>
      </c>
      <c r="F2579">
        <f t="shared" ca="1" si="2"/>
        <v>59</v>
      </c>
      <c r="G2579" t="str">
        <f ca="1">VLOOKUP(F2579,Cities!$A$1:$C$69,2,0)</f>
        <v>Tasmania</v>
      </c>
      <c r="H2579" t="str">
        <f ca="1">VLOOKUP(F2579,Cities!$A$1:$F$69,6,0)</f>
        <v>Beach</v>
      </c>
      <c r="I2579" t="str">
        <f ca="1">VLOOKUP(F2579,Cities!$A$1:$C$69,3,0)</f>
        <v>Australia</v>
      </c>
      <c r="J2579">
        <f t="shared" ca="1" si="3"/>
        <v>1</v>
      </c>
      <c r="K2579">
        <f ca="1">VLOOKUP(F2579,Cities!$A$1:$I$69,6+J2579,0)*R2579*E2579</f>
        <v>150</v>
      </c>
      <c r="L2579">
        <f t="shared" ca="1" si="4"/>
        <v>1</v>
      </c>
      <c r="M2579">
        <f ca="1">VLOOKUP(F2579,Cities!$A$1:$I$69,4,0)*R2579*L2579</f>
        <v>1520</v>
      </c>
      <c r="N2579">
        <f t="shared" ca="1" si="5"/>
        <v>1670</v>
      </c>
      <c r="O2579" t="str">
        <f ca="1">VLOOKUP(F2579,Cities!$A$1:$E$69,5,0)</f>
        <v>Spring</v>
      </c>
      <c r="P2579">
        <f t="shared" ca="1" si="6"/>
        <v>1</v>
      </c>
      <c r="Q2579" t="str">
        <f ca="1">VLOOKUP(P2579,Sheet2!$A$1:$B$5,2,0)</f>
        <v>Solo</v>
      </c>
      <c r="R2579">
        <f ca="1">VLOOKUP(P2579,Sheet2!$A$1:$C$5,3,0)</f>
        <v>1</v>
      </c>
    </row>
    <row r="2580" spans="1:18" ht="14.25" customHeight="1">
      <c r="A2580" s="4">
        <v>2579</v>
      </c>
      <c r="B2580">
        <f t="shared" ca="1" si="0"/>
        <v>188</v>
      </c>
      <c r="C2580">
        <f t="shared" ca="1" si="1"/>
        <v>4</v>
      </c>
      <c r="D2580" t="str">
        <f ca="1">VLOOKUP(C2580,Stay!$A$1:$B$5,2,0)</f>
        <v>1 month</v>
      </c>
      <c r="E2580">
        <f ca="1">VLOOKUP(C2580,Stay!$A$1:$C$5,3,0)</f>
        <v>30</v>
      </c>
      <c r="F2580">
        <f t="shared" ca="1" si="2"/>
        <v>66</v>
      </c>
      <c r="G2580" t="str">
        <f ca="1">VLOOKUP(F2580,Cities!$A$1:$C$69,2,0)</f>
        <v>Vienna</v>
      </c>
      <c r="H2580" t="str">
        <f ca="1">VLOOKUP(F2580,Cities!$A$1:$F$69,6,0)</f>
        <v>Terrain</v>
      </c>
      <c r="I2580" t="str">
        <f ca="1">VLOOKUP(F2580,Cities!$A$1:$C$69,3,0)</f>
        <v>Europe</v>
      </c>
      <c r="J2580">
        <f t="shared" ca="1" si="3"/>
        <v>2</v>
      </c>
      <c r="K2580">
        <f ca="1">VLOOKUP(F2580,Cities!$A$1:$I$69,6+J2580,0)*R2580*E2580</f>
        <v>7860</v>
      </c>
      <c r="L2580">
        <f t="shared" ca="1" si="4"/>
        <v>2</v>
      </c>
      <c r="M2580">
        <f ca="1">VLOOKUP(F2580,Cities!$A$1:$I$69,4,0)*R2580*L2580</f>
        <v>5400</v>
      </c>
      <c r="N2580">
        <f t="shared" ca="1" si="5"/>
        <v>13260</v>
      </c>
      <c r="O2580" t="str">
        <f ca="1">VLOOKUP(F2580,Cities!$A$1:$E$69,5,0)</f>
        <v>Summer</v>
      </c>
      <c r="P2580">
        <f t="shared" ca="1" si="6"/>
        <v>3</v>
      </c>
      <c r="Q2580" t="str">
        <f ca="1">VLOOKUP(P2580,Sheet2!$A$1:$B$5,2,0)</f>
        <v>Romantic</v>
      </c>
      <c r="R2580">
        <f ca="1">VLOOKUP(P2580,Sheet2!$A$1:$C$5,3,0)</f>
        <v>2</v>
      </c>
    </row>
    <row r="2581" spans="1:18" ht="14.25" customHeight="1">
      <c r="A2581" s="4">
        <v>2580</v>
      </c>
      <c r="B2581">
        <f t="shared" ca="1" si="0"/>
        <v>243</v>
      </c>
      <c r="C2581">
        <f t="shared" ca="1" si="1"/>
        <v>3</v>
      </c>
      <c r="D2581" t="str">
        <f ca="1">VLOOKUP(C2581,Stay!$A$1:$B$5,2,0)</f>
        <v>2 weeks</v>
      </c>
      <c r="E2581">
        <f ca="1">VLOOKUP(C2581,Stay!$A$1:$C$5,3,0)</f>
        <v>14</v>
      </c>
      <c r="F2581">
        <f t="shared" ca="1" si="2"/>
        <v>16</v>
      </c>
      <c r="G2581" t="str">
        <f ca="1">VLOOKUP(F2581,Cities!$A$1:$C$69,2,0)</f>
        <v>Cape Town</v>
      </c>
      <c r="H2581" t="str">
        <f ca="1">VLOOKUP(F2581,Cities!$A$1:$F$69,6,0)</f>
        <v>Beach, Historical-Medieval, Aquatic-Water</v>
      </c>
      <c r="I2581" t="str">
        <f ca="1">VLOOKUP(F2581,Cities!$A$1:$C$69,3,0)</f>
        <v>Africa</v>
      </c>
      <c r="J2581">
        <f t="shared" ca="1" si="3"/>
        <v>1</v>
      </c>
      <c r="K2581">
        <f ca="1">VLOOKUP(F2581,Cities!$A$1:$I$69,6+J2581,0)*R2581*E2581</f>
        <v>1512</v>
      </c>
      <c r="L2581">
        <f t="shared" ca="1" si="4"/>
        <v>1</v>
      </c>
      <c r="M2581">
        <f ca="1">VLOOKUP(F2581,Cities!$A$1:$I$69,4,0)*R2581*L2581</f>
        <v>1680</v>
      </c>
      <c r="N2581">
        <f t="shared" ca="1" si="5"/>
        <v>3192</v>
      </c>
      <c r="O2581" t="str">
        <f ca="1">VLOOKUP(F2581,Cities!$A$1:$E$69,5,0)</f>
        <v>Winter</v>
      </c>
      <c r="P2581">
        <f t="shared" ca="1" si="6"/>
        <v>3</v>
      </c>
      <c r="Q2581" t="str">
        <f ca="1">VLOOKUP(P2581,Sheet2!$A$1:$B$5,2,0)</f>
        <v>Romantic</v>
      </c>
      <c r="R2581">
        <f ca="1">VLOOKUP(P2581,Sheet2!$A$1:$C$5,3,0)</f>
        <v>2</v>
      </c>
    </row>
    <row r="2582" spans="1:18" ht="14.25" customHeight="1">
      <c r="A2582" s="4">
        <v>2581</v>
      </c>
      <c r="B2582">
        <f t="shared" ca="1" si="0"/>
        <v>2</v>
      </c>
      <c r="C2582">
        <f t="shared" ca="1" si="1"/>
        <v>4</v>
      </c>
      <c r="D2582" t="str">
        <f ca="1">VLOOKUP(C2582,Stay!$A$1:$B$5,2,0)</f>
        <v>1 month</v>
      </c>
      <c r="E2582">
        <f ca="1">VLOOKUP(C2582,Stay!$A$1:$C$5,3,0)</f>
        <v>30</v>
      </c>
      <c r="F2582">
        <f t="shared" ca="1" si="2"/>
        <v>35</v>
      </c>
      <c r="G2582" t="str">
        <f ca="1">VLOOKUP(F2582,Cities!$A$1:$C$69,2,0)</f>
        <v>Mallorca</v>
      </c>
      <c r="H2582" t="str">
        <f ca="1">VLOOKUP(F2582,Cities!$A$1:$F$69,6,0)</f>
        <v>Beach, Aquatic, Adventure-Water</v>
      </c>
      <c r="I2582" t="str">
        <f ca="1">VLOOKUP(F2582,Cities!$A$1:$C$69,3,0)</f>
        <v>Europe</v>
      </c>
      <c r="J2582">
        <f t="shared" ca="1" si="3"/>
        <v>3</v>
      </c>
      <c r="K2582">
        <f ca="1">VLOOKUP(F2582,Cities!$A$1:$I$69,6+J2582,0)*R2582*E2582</f>
        <v>21960</v>
      </c>
      <c r="L2582">
        <f t="shared" ca="1" si="4"/>
        <v>1</v>
      </c>
      <c r="M2582">
        <f ca="1">VLOOKUP(F2582,Cities!$A$1:$I$69,4,0)*R2582*L2582</f>
        <v>5088</v>
      </c>
      <c r="N2582">
        <f t="shared" ca="1" si="5"/>
        <v>27048</v>
      </c>
      <c r="O2582" t="str">
        <f ca="1">VLOOKUP(F2582,Cities!$A$1:$E$69,5,0)</f>
        <v>Summer</v>
      </c>
      <c r="P2582">
        <f t="shared" ca="1" si="6"/>
        <v>2</v>
      </c>
      <c r="Q2582" t="str">
        <f ca="1">VLOOKUP(P2582,Sheet2!$A$1:$B$5,2,0)</f>
        <v>Family</v>
      </c>
      <c r="R2582">
        <f ca="1">VLOOKUP(P2582,Sheet2!$A$1:$C$5,3,0)</f>
        <v>4</v>
      </c>
    </row>
    <row r="2583" spans="1:18" ht="14.25" customHeight="1">
      <c r="A2583" s="4">
        <v>2582</v>
      </c>
      <c r="B2583">
        <f t="shared" ca="1" si="0"/>
        <v>135</v>
      </c>
      <c r="C2583">
        <f t="shared" ca="1" si="1"/>
        <v>4</v>
      </c>
      <c r="D2583" t="str">
        <f ca="1">VLOOKUP(C2583,Stay!$A$1:$B$5,2,0)</f>
        <v>1 month</v>
      </c>
      <c r="E2583">
        <f ca="1">VLOOKUP(C2583,Stay!$A$1:$C$5,3,0)</f>
        <v>30</v>
      </c>
      <c r="F2583">
        <f t="shared" ca="1" si="2"/>
        <v>18</v>
      </c>
      <c r="G2583" t="str">
        <f ca="1">VLOOKUP(F2583,Cities!$A$1:$C$69,2,0)</f>
        <v>Clark County</v>
      </c>
      <c r="H2583" t="str">
        <f ca="1">VLOOKUP(F2583,Cities!$A$1:$F$69,6,0)</f>
        <v>Modern, Nightlife, Park, Adventure-Land, Forest</v>
      </c>
      <c r="I2583" t="str">
        <f ca="1">VLOOKUP(F2583,Cities!$A$1:$C$69,3,0)</f>
        <v>North America</v>
      </c>
      <c r="J2583">
        <f t="shared" ca="1" si="3"/>
        <v>1</v>
      </c>
      <c r="K2583">
        <f ca="1">VLOOKUP(F2583,Cities!$A$1:$I$69,6+J2583,0)*R2583*E2583</f>
        <v>2790</v>
      </c>
      <c r="L2583">
        <f t="shared" ca="1" si="4"/>
        <v>2</v>
      </c>
      <c r="M2583">
        <f ca="1">VLOOKUP(F2583,Cities!$A$1:$I$69,4,0)*R2583*L2583</f>
        <v>280</v>
      </c>
      <c r="N2583">
        <f t="shared" ca="1" si="5"/>
        <v>3070</v>
      </c>
      <c r="O2583" t="str">
        <f ca="1">VLOOKUP(F2583,Cities!$A$1:$E$69,5,0)</f>
        <v>Summer</v>
      </c>
      <c r="P2583">
        <f t="shared" ca="1" si="6"/>
        <v>1</v>
      </c>
      <c r="Q2583" t="str">
        <f ca="1">VLOOKUP(P2583,Sheet2!$A$1:$B$5,2,0)</f>
        <v>Solo</v>
      </c>
      <c r="R2583">
        <f ca="1">VLOOKUP(P2583,Sheet2!$A$1:$C$5,3,0)</f>
        <v>1</v>
      </c>
    </row>
    <row r="2584" spans="1:18" ht="14.25" customHeight="1">
      <c r="A2584" s="4">
        <v>2583</v>
      </c>
      <c r="B2584">
        <f t="shared" ca="1" si="0"/>
        <v>84</v>
      </c>
      <c r="C2584">
        <f t="shared" ca="1" si="1"/>
        <v>1</v>
      </c>
      <c r="D2584" t="str">
        <f ca="1">VLOOKUP(C2584,Stay!$A$1:$B$5,2,0)</f>
        <v>3 days</v>
      </c>
      <c r="E2584">
        <f ca="1">VLOOKUP(C2584,Stay!$A$1:$C$5,3,0)</f>
        <v>3</v>
      </c>
      <c r="F2584">
        <f t="shared" ca="1" si="2"/>
        <v>5</v>
      </c>
      <c r="G2584" t="str">
        <f ca="1">VLOOKUP(F2584,Cities!$A$1:$C$69,2,0)</f>
        <v>Austin</v>
      </c>
      <c r="H2584" t="str">
        <f ca="1">VLOOKUP(F2584,Cities!$A$1:$F$69,6,0)</f>
        <v>Historical-Modern, Nightlife</v>
      </c>
      <c r="I2584" t="str">
        <f ca="1">VLOOKUP(F2584,Cities!$A$1:$C$69,3,0)</f>
        <v>North America</v>
      </c>
      <c r="J2584">
        <f t="shared" ca="1" si="3"/>
        <v>2</v>
      </c>
      <c r="K2584">
        <f ca="1">VLOOKUP(F2584,Cities!$A$1:$I$69,6+J2584,0)*R2584*E2584</f>
        <v>1368</v>
      </c>
      <c r="L2584">
        <f t="shared" ca="1" si="4"/>
        <v>2</v>
      </c>
      <c r="M2584">
        <f ca="1">VLOOKUP(F2584,Cities!$A$1:$I$69,4,0)*R2584*L2584</f>
        <v>480</v>
      </c>
      <c r="N2584">
        <f t="shared" ca="1" si="5"/>
        <v>1848</v>
      </c>
      <c r="O2584" t="str">
        <f ca="1">VLOOKUP(F2584,Cities!$A$1:$E$69,5,0)</f>
        <v>Spring</v>
      </c>
      <c r="P2584">
        <f t="shared" ca="1" si="6"/>
        <v>2</v>
      </c>
      <c r="Q2584" t="str">
        <f ca="1">VLOOKUP(P2584,Sheet2!$A$1:$B$5,2,0)</f>
        <v>Family</v>
      </c>
      <c r="R2584">
        <f ca="1">VLOOKUP(P2584,Sheet2!$A$1:$C$5,3,0)</f>
        <v>4</v>
      </c>
    </row>
    <row r="2585" spans="1:18" ht="14.25" customHeight="1">
      <c r="A2585" s="4">
        <v>2584</v>
      </c>
      <c r="B2585">
        <f t="shared" ca="1" si="0"/>
        <v>212</v>
      </c>
      <c r="C2585">
        <f t="shared" ca="1" si="1"/>
        <v>1</v>
      </c>
      <c r="D2585" t="str">
        <f ca="1">VLOOKUP(C2585,Stay!$A$1:$B$5,2,0)</f>
        <v>3 days</v>
      </c>
      <c r="E2585">
        <f ca="1">VLOOKUP(C2585,Stay!$A$1:$C$5,3,0)</f>
        <v>3</v>
      </c>
      <c r="F2585">
        <f t="shared" ca="1" si="2"/>
        <v>19</v>
      </c>
      <c r="G2585" t="str">
        <f ca="1">VLOOKUP(F2585,Cities!$A$1:$C$69,2,0)</f>
        <v>Columbus</v>
      </c>
      <c r="H2585" t="str">
        <f ca="1">VLOOKUP(F2585,Cities!$A$1:$F$69,6,0)</f>
        <v>Modern, Beach, Nightlife, Park</v>
      </c>
      <c r="I2585" t="str">
        <f ca="1">VLOOKUP(F2585,Cities!$A$1:$C$69,3,0)</f>
        <v>North America</v>
      </c>
      <c r="J2585">
        <f t="shared" ca="1" si="3"/>
        <v>1</v>
      </c>
      <c r="K2585">
        <f ca="1">VLOOKUP(F2585,Cities!$A$1:$I$69,6+J2585,0)*R2585*E2585</f>
        <v>192</v>
      </c>
      <c r="L2585">
        <f t="shared" ca="1" si="4"/>
        <v>2</v>
      </c>
      <c r="M2585">
        <f ca="1">VLOOKUP(F2585,Cities!$A$1:$I$69,4,0)*R2585*L2585</f>
        <v>960</v>
      </c>
      <c r="N2585">
        <f t="shared" ca="1" si="5"/>
        <v>1152</v>
      </c>
      <c r="O2585" t="str">
        <f ca="1">VLOOKUP(F2585,Cities!$A$1:$E$69,5,0)</f>
        <v>Summer</v>
      </c>
      <c r="P2585">
        <f t="shared" ca="1" si="6"/>
        <v>3</v>
      </c>
      <c r="Q2585" t="str">
        <f ca="1">VLOOKUP(P2585,Sheet2!$A$1:$B$5,2,0)</f>
        <v>Romantic</v>
      </c>
      <c r="R2585">
        <f ca="1">VLOOKUP(P2585,Sheet2!$A$1:$C$5,3,0)</f>
        <v>2</v>
      </c>
    </row>
    <row r="2586" spans="1:18" ht="14.25" customHeight="1">
      <c r="A2586" s="4">
        <v>2585</v>
      </c>
      <c r="B2586">
        <f t="shared" ca="1" si="0"/>
        <v>58</v>
      </c>
      <c r="C2586">
        <f t="shared" ca="1" si="1"/>
        <v>3</v>
      </c>
      <c r="D2586" t="str">
        <f ca="1">VLOOKUP(C2586,Stay!$A$1:$B$5,2,0)</f>
        <v>2 weeks</v>
      </c>
      <c r="E2586">
        <f ca="1">VLOOKUP(C2586,Stay!$A$1:$C$5,3,0)</f>
        <v>14</v>
      </c>
      <c r="F2586">
        <f t="shared" ca="1" si="2"/>
        <v>2</v>
      </c>
      <c r="G2586" t="str">
        <f ca="1">VLOOKUP(F2586,Cities!$A$1:$C$69,2,0)</f>
        <v>Antwerp</v>
      </c>
      <c r="H2586" t="str">
        <f ca="1">VLOOKUP(F2586,Cities!$A$1:$F$69,6,0)</f>
        <v>Historical-Medieval, Aquatic, Nightlife</v>
      </c>
      <c r="I2586" t="str">
        <f ca="1">VLOOKUP(F2586,Cities!$A$1:$C$69,3,0)</f>
        <v>Europe</v>
      </c>
      <c r="J2586">
        <f t="shared" ca="1" si="3"/>
        <v>3</v>
      </c>
      <c r="K2586">
        <f ca="1">VLOOKUP(F2586,Cities!$A$1:$I$69,6+J2586,0)*R2586*E2586</f>
        <v>6020</v>
      </c>
      <c r="L2586">
        <f t="shared" ca="1" si="4"/>
        <v>1</v>
      </c>
      <c r="M2586">
        <f ca="1">VLOOKUP(F2586,Cities!$A$1:$I$69,4,0)*R2586*L2586</f>
        <v>3120</v>
      </c>
      <c r="N2586">
        <f t="shared" ca="1" si="5"/>
        <v>9140</v>
      </c>
      <c r="O2586" t="str">
        <f ca="1">VLOOKUP(F2586,Cities!$A$1:$E$69,5,0)</f>
        <v>Summer</v>
      </c>
      <c r="P2586">
        <f t="shared" ca="1" si="6"/>
        <v>3</v>
      </c>
      <c r="Q2586" t="str">
        <f ca="1">VLOOKUP(P2586,Sheet2!$A$1:$B$5,2,0)</f>
        <v>Romantic</v>
      </c>
      <c r="R2586">
        <f ca="1">VLOOKUP(P2586,Sheet2!$A$1:$C$5,3,0)</f>
        <v>2</v>
      </c>
    </row>
    <row r="2587" spans="1:18" ht="14.25" customHeight="1">
      <c r="A2587" s="4">
        <v>2586</v>
      </c>
      <c r="B2587">
        <f t="shared" ca="1" si="0"/>
        <v>157</v>
      </c>
      <c r="C2587">
        <f t="shared" ca="1" si="1"/>
        <v>1</v>
      </c>
      <c r="D2587" t="str">
        <f ca="1">VLOOKUP(C2587,Stay!$A$1:$B$5,2,0)</f>
        <v>3 days</v>
      </c>
      <c r="E2587">
        <f ca="1">VLOOKUP(C2587,Stay!$A$1:$C$5,3,0)</f>
        <v>3</v>
      </c>
      <c r="F2587">
        <f t="shared" ca="1" si="2"/>
        <v>32</v>
      </c>
      <c r="G2587" t="str">
        <f ca="1">VLOOKUP(F2587,Cities!$A$1:$C$69,2,0)</f>
        <v>Lyon</v>
      </c>
      <c r="H2587" t="str">
        <f ca="1">VLOOKUP(F2587,Cities!$A$1:$F$69,6,0)</f>
        <v>Historical, Beach, Terrain</v>
      </c>
      <c r="I2587" t="str">
        <f ca="1">VLOOKUP(F2587,Cities!$A$1:$C$69,3,0)</f>
        <v>Europe</v>
      </c>
      <c r="J2587">
        <f t="shared" ca="1" si="3"/>
        <v>2</v>
      </c>
      <c r="K2587">
        <f ca="1">VLOOKUP(F2587,Cities!$A$1:$I$69,6+J2587,0)*R2587*E2587</f>
        <v>2016</v>
      </c>
      <c r="L2587">
        <f t="shared" ca="1" si="4"/>
        <v>1</v>
      </c>
      <c r="M2587">
        <f ca="1">VLOOKUP(F2587,Cities!$A$1:$I$69,4,0)*R2587*L2587</f>
        <v>7200</v>
      </c>
      <c r="N2587">
        <f t="shared" ca="1" si="5"/>
        <v>9216</v>
      </c>
      <c r="O2587" t="str">
        <f ca="1">VLOOKUP(F2587,Cities!$A$1:$E$69,5,0)</f>
        <v>Summer</v>
      </c>
      <c r="P2587">
        <f t="shared" ca="1" si="6"/>
        <v>4</v>
      </c>
      <c r="Q2587" t="str">
        <f ca="1">VLOOKUP(P2587,Sheet2!$A$1:$B$5,2,0)</f>
        <v>Friends</v>
      </c>
      <c r="R2587">
        <f ca="1">VLOOKUP(P2587,Sheet2!$A$1:$C$5,3,0)</f>
        <v>6</v>
      </c>
    </row>
    <row r="2588" spans="1:18" ht="14.25" customHeight="1">
      <c r="A2588" s="4">
        <v>2587</v>
      </c>
      <c r="B2588">
        <f t="shared" ca="1" si="0"/>
        <v>81</v>
      </c>
      <c r="C2588">
        <f t="shared" ca="1" si="1"/>
        <v>1</v>
      </c>
      <c r="D2588" t="str">
        <f ca="1">VLOOKUP(C2588,Stay!$A$1:$B$5,2,0)</f>
        <v>3 days</v>
      </c>
      <c r="E2588">
        <f ca="1">VLOOKUP(C2588,Stay!$A$1:$C$5,3,0)</f>
        <v>3</v>
      </c>
      <c r="F2588">
        <f t="shared" ca="1" si="2"/>
        <v>49</v>
      </c>
      <c r="G2588" t="str">
        <f ca="1">VLOOKUP(F2588,Cities!$A$1:$C$69,2,0)</f>
        <v>Rhode Island</v>
      </c>
      <c r="H2588" t="str">
        <f ca="1">VLOOKUP(F2588,Cities!$A$1:$F$69,6,0)</f>
        <v>Modern</v>
      </c>
      <c r="I2588" t="str">
        <f ca="1">VLOOKUP(F2588,Cities!$A$1:$C$69,3,0)</f>
        <v>North America</v>
      </c>
      <c r="J2588">
        <f t="shared" ca="1" si="3"/>
        <v>1</v>
      </c>
      <c r="K2588">
        <f ca="1">VLOOKUP(F2588,Cities!$A$1:$I$69,6+J2588,0)*R2588*E2588</f>
        <v>792</v>
      </c>
      <c r="L2588">
        <f t="shared" ca="1" si="4"/>
        <v>2</v>
      </c>
      <c r="M2588">
        <f ca="1">VLOOKUP(F2588,Cities!$A$1:$I$69,4,0)*R2588*L2588</f>
        <v>2960</v>
      </c>
      <c r="N2588">
        <f t="shared" ca="1" si="5"/>
        <v>3752</v>
      </c>
      <c r="O2588" t="str">
        <f ca="1">VLOOKUP(F2588,Cities!$A$1:$E$69,5,0)</f>
        <v>Summer</v>
      </c>
      <c r="P2588">
        <f t="shared" ca="1" si="6"/>
        <v>2</v>
      </c>
      <c r="Q2588" t="str">
        <f ca="1">VLOOKUP(P2588,Sheet2!$A$1:$B$5,2,0)</f>
        <v>Family</v>
      </c>
      <c r="R2588">
        <f ca="1">VLOOKUP(P2588,Sheet2!$A$1:$C$5,3,0)</f>
        <v>4</v>
      </c>
    </row>
    <row r="2589" spans="1:18" ht="14.25" customHeight="1">
      <c r="A2589" s="4">
        <v>2588</v>
      </c>
      <c r="B2589">
        <f t="shared" ca="1" si="0"/>
        <v>127</v>
      </c>
      <c r="C2589">
        <f t="shared" ca="1" si="1"/>
        <v>1</v>
      </c>
      <c r="D2589" t="str">
        <f ca="1">VLOOKUP(C2589,Stay!$A$1:$B$5,2,0)</f>
        <v>3 days</v>
      </c>
      <c r="E2589">
        <f ca="1">VLOOKUP(C2589,Stay!$A$1:$C$5,3,0)</f>
        <v>3</v>
      </c>
      <c r="F2589">
        <f t="shared" ca="1" si="2"/>
        <v>64</v>
      </c>
      <c r="G2589" t="str">
        <f ca="1">VLOOKUP(F2589,Cities!$A$1:$C$69,2,0)</f>
        <v>Venice</v>
      </c>
      <c r="H2589" t="str">
        <f ca="1">VLOOKUP(F2589,Cities!$A$1:$F$69,6,0)</f>
        <v>Terrain</v>
      </c>
      <c r="I2589" t="str">
        <f ca="1">VLOOKUP(F2589,Cities!$A$1:$C$69,3,0)</f>
        <v>Europe</v>
      </c>
      <c r="J2589">
        <f t="shared" ca="1" si="3"/>
        <v>3</v>
      </c>
      <c r="K2589">
        <f ca="1">VLOOKUP(F2589,Cities!$A$1:$I$69,6+J2589,0)*R2589*E2589</f>
        <v>3348</v>
      </c>
      <c r="L2589">
        <f t="shared" ca="1" si="4"/>
        <v>2</v>
      </c>
      <c r="M2589">
        <f ca="1">VLOOKUP(F2589,Cities!$A$1:$I$69,4,0)*R2589*L2589</f>
        <v>9280</v>
      </c>
      <c r="N2589">
        <f t="shared" ca="1" si="5"/>
        <v>12628</v>
      </c>
      <c r="O2589" t="str">
        <f ca="1">VLOOKUP(F2589,Cities!$A$1:$E$69,5,0)</f>
        <v>Summer</v>
      </c>
      <c r="P2589">
        <f t="shared" ca="1" si="6"/>
        <v>2</v>
      </c>
      <c r="Q2589" t="str">
        <f ca="1">VLOOKUP(P2589,Sheet2!$A$1:$B$5,2,0)</f>
        <v>Family</v>
      </c>
      <c r="R2589">
        <f ca="1">VLOOKUP(P2589,Sheet2!$A$1:$C$5,3,0)</f>
        <v>4</v>
      </c>
    </row>
    <row r="2590" spans="1:18" ht="14.25" customHeight="1">
      <c r="A2590" s="4">
        <v>2589</v>
      </c>
      <c r="B2590">
        <f t="shared" ca="1" si="0"/>
        <v>234</v>
      </c>
      <c r="C2590">
        <f t="shared" ca="1" si="1"/>
        <v>2</v>
      </c>
      <c r="D2590" t="str">
        <f ca="1">VLOOKUP(C2590,Stay!$A$1:$B$5,2,0)</f>
        <v>1 week</v>
      </c>
      <c r="E2590">
        <f ca="1">VLOOKUP(C2590,Stay!$A$1:$C$5,3,0)</f>
        <v>7</v>
      </c>
      <c r="F2590">
        <f t="shared" ca="1" si="2"/>
        <v>21</v>
      </c>
      <c r="G2590" t="str">
        <f ca="1">VLOOKUP(F2590,Cities!$A$1:$C$69,2,0)</f>
        <v>Denver</v>
      </c>
      <c r="H2590" t="str">
        <f ca="1">VLOOKUP(F2590,Cities!$A$1:$F$69,6,0)</f>
        <v>Modern, Hills, Park, Architecture</v>
      </c>
      <c r="I2590" t="str">
        <f ca="1">VLOOKUP(F2590,Cities!$A$1:$C$69,3,0)</f>
        <v>North America</v>
      </c>
      <c r="J2590">
        <f t="shared" ca="1" si="3"/>
        <v>3</v>
      </c>
      <c r="K2590">
        <f ca="1">VLOOKUP(F2590,Cities!$A$1:$I$69,6+J2590,0)*R2590*E2590</f>
        <v>10976</v>
      </c>
      <c r="L2590">
        <f t="shared" ca="1" si="4"/>
        <v>1</v>
      </c>
      <c r="M2590">
        <f ca="1">VLOOKUP(F2590,Cities!$A$1:$I$69,4,0)*R2590*L2590</f>
        <v>600</v>
      </c>
      <c r="N2590">
        <f t="shared" ca="1" si="5"/>
        <v>11576</v>
      </c>
      <c r="O2590" t="str">
        <f ca="1">VLOOKUP(F2590,Cities!$A$1:$E$69,5,0)</f>
        <v>Summer</v>
      </c>
      <c r="P2590">
        <f t="shared" ca="1" si="6"/>
        <v>2</v>
      </c>
      <c r="Q2590" t="str">
        <f ca="1">VLOOKUP(P2590,Sheet2!$A$1:$B$5,2,0)</f>
        <v>Family</v>
      </c>
      <c r="R2590">
        <f ca="1">VLOOKUP(P2590,Sheet2!$A$1:$C$5,3,0)</f>
        <v>4</v>
      </c>
    </row>
    <row r="2591" spans="1:18" ht="14.25" customHeight="1">
      <c r="A2591" s="4">
        <v>2590</v>
      </c>
      <c r="B2591">
        <f t="shared" ca="1" si="0"/>
        <v>168</v>
      </c>
      <c r="C2591">
        <f t="shared" ca="1" si="1"/>
        <v>1</v>
      </c>
      <c r="D2591" t="str">
        <f ca="1">VLOOKUP(C2591,Stay!$A$1:$B$5,2,0)</f>
        <v>3 days</v>
      </c>
      <c r="E2591">
        <f ca="1">VLOOKUP(C2591,Stay!$A$1:$C$5,3,0)</f>
        <v>3</v>
      </c>
      <c r="F2591">
        <f t="shared" ca="1" si="2"/>
        <v>44</v>
      </c>
      <c r="G2591" t="str">
        <f ca="1">VLOOKUP(F2591,Cities!$A$1:$C$69,2,0)</f>
        <v>Northern Rivers</v>
      </c>
      <c r="H2591" t="str">
        <f ca="1">VLOOKUP(F2591,Cities!$A$1:$F$69,6,0)</f>
        <v>Beach, Adventure-Water</v>
      </c>
      <c r="I2591" t="str">
        <f ca="1">VLOOKUP(F2591,Cities!$A$1:$C$69,3,0)</f>
        <v>Australia</v>
      </c>
      <c r="J2591">
        <f t="shared" ca="1" si="3"/>
        <v>3</v>
      </c>
      <c r="K2591">
        <f ca="1">VLOOKUP(F2591,Cities!$A$1:$I$69,6+J2591,0)*R2591*E2591</f>
        <v>7074</v>
      </c>
      <c r="L2591">
        <f t="shared" ca="1" si="4"/>
        <v>2</v>
      </c>
      <c r="M2591">
        <f ca="1">VLOOKUP(F2591,Cities!$A$1:$I$69,4,0)*R2591*L2591</f>
        <v>10080</v>
      </c>
      <c r="N2591">
        <f t="shared" ca="1" si="5"/>
        <v>17154</v>
      </c>
      <c r="O2591" t="str">
        <f ca="1">VLOOKUP(F2591,Cities!$A$1:$E$69,5,0)</f>
        <v>Spring</v>
      </c>
      <c r="P2591">
        <f t="shared" ca="1" si="6"/>
        <v>4</v>
      </c>
      <c r="Q2591" t="str">
        <f ca="1">VLOOKUP(P2591,Sheet2!$A$1:$B$5,2,0)</f>
        <v>Friends</v>
      </c>
      <c r="R2591">
        <f ca="1">VLOOKUP(P2591,Sheet2!$A$1:$C$5,3,0)</f>
        <v>6</v>
      </c>
    </row>
    <row r="2592" spans="1:18" ht="14.25" customHeight="1">
      <c r="A2592" s="4">
        <v>2591</v>
      </c>
      <c r="B2592">
        <f t="shared" ca="1" si="0"/>
        <v>245</v>
      </c>
      <c r="C2592">
        <f t="shared" ca="1" si="1"/>
        <v>1</v>
      </c>
      <c r="D2592" t="str">
        <f ca="1">VLOOKUP(C2592,Stay!$A$1:$B$5,2,0)</f>
        <v>3 days</v>
      </c>
      <c r="E2592">
        <f ca="1">VLOOKUP(C2592,Stay!$A$1:$C$5,3,0)</f>
        <v>3</v>
      </c>
      <c r="F2592">
        <f t="shared" ca="1" si="2"/>
        <v>46</v>
      </c>
      <c r="G2592" t="str">
        <f ca="1">VLOOKUP(F2592,Cities!$A$1:$C$69,2,0)</f>
        <v>Paris</v>
      </c>
      <c r="H2592" t="str">
        <f ca="1">VLOOKUP(F2592,Cities!$A$1:$F$69,6,0)</f>
        <v>Historical-Medieval, Nightlife, Architecture, Park</v>
      </c>
      <c r="I2592" t="str">
        <f ca="1">VLOOKUP(F2592,Cities!$A$1:$C$69,3,0)</f>
        <v>Europe</v>
      </c>
      <c r="J2592">
        <f t="shared" ca="1" si="3"/>
        <v>3</v>
      </c>
      <c r="K2592">
        <f ca="1">VLOOKUP(F2592,Cities!$A$1:$I$69,6+J2592,0)*R2592*E2592</f>
        <v>1593</v>
      </c>
      <c r="L2592">
        <f t="shared" ca="1" si="4"/>
        <v>1</v>
      </c>
      <c r="M2592">
        <f ca="1">VLOOKUP(F2592,Cities!$A$1:$I$69,4,0)*R2592*L2592</f>
        <v>1180</v>
      </c>
      <c r="N2592">
        <f t="shared" ca="1" si="5"/>
        <v>2773</v>
      </c>
      <c r="O2592" t="str">
        <f ca="1">VLOOKUP(F2592,Cities!$A$1:$E$69,5,0)</f>
        <v>Summer</v>
      </c>
      <c r="P2592">
        <f t="shared" ca="1" si="6"/>
        <v>1</v>
      </c>
      <c r="Q2592" t="str">
        <f ca="1">VLOOKUP(P2592,Sheet2!$A$1:$B$5,2,0)</f>
        <v>Solo</v>
      </c>
      <c r="R2592">
        <f ca="1">VLOOKUP(P2592,Sheet2!$A$1:$C$5,3,0)</f>
        <v>1</v>
      </c>
    </row>
    <row r="2593" spans="1:18" ht="14.25" customHeight="1">
      <c r="A2593" s="4">
        <v>2592</v>
      </c>
      <c r="B2593">
        <f t="shared" ca="1" si="0"/>
        <v>238</v>
      </c>
      <c r="C2593">
        <f t="shared" ca="1" si="1"/>
        <v>1</v>
      </c>
      <c r="D2593" t="str">
        <f ca="1">VLOOKUP(C2593,Stay!$A$1:$B$5,2,0)</f>
        <v>3 days</v>
      </c>
      <c r="E2593">
        <f ca="1">VLOOKUP(C2593,Stay!$A$1:$C$5,3,0)</f>
        <v>3</v>
      </c>
      <c r="F2593">
        <f t="shared" ca="1" si="2"/>
        <v>53</v>
      </c>
      <c r="G2593" t="str">
        <f ca="1">VLOOKUP(F2593,Cities!$A$1:$C$69,2,0)</f>
        <v>San Diego</v>
      </c>
      <c r="H2593" t="str">
        <f ca="1">VLOOKUP(F2593,Cities!$A$1:$F$69,6,0)</f>
        <v>Beach</v>
      </c>
      <c r="I2593" t="str">
        <f ca="1">VLOOKUP(F2593,Cities!$A$1:$C$69,3,0)</f>
        <v>North America</v>
      </c>
      <c r="J2593">
        <f t="shared" ca="1" si="3"/>
        <v>3</v>
      </c>
      <c r="K2593">
        <f ca="1">VLOOKUP(F2593,Cities!$A$1:$I$69,6+J2593,0)*R2593*E2593</f>
        <v>2286</v>
      </c>
      <c r="L2593">
        <f t="shared" ca="1" si="4"/>
        <v>1</v>
      </c>
      <c r="M2593">
        <f ca="1">VLOOKUP(F2593,Cities!$A$1:$I$69,4,0)*R2593*L2593</f>
        <v>440</v>
      </c>
      <c r="N2593">
        <f t="shared" ca="1" si="5"/>
        <v>2726</v>
      </c>
      <c r="O2593" t="str">
        <f ca="1">VLOOKUP(F2593,Cities!$A$1:$E$69,5,0)</f>
        <v>Summer</v>
      </c>
      <c r="P2593">
        <f t="shared" ca="1" si="6"/>
        <v>3</v>
      </c>
      <c r="Q2593" t="str">
        <f ca="1">VLOOKUP(P2593,Sheet2!$A$1:$B$5,2,0)</f>
        <v>Romantic</v>
      </c>
      <c r="R2593">
        <f ca="1">VLOOKUP(P2593,Sheet2!$A$1:$C$5,3,0)</f>
        <v>2</v>
      </c>
    </row>
    <row r="2594" spans="1:18" ht="14.25" customHeight="1">
      <c r="A2594" s="4">
        <v>2593</v>
      </c>
      <c r="B2594">
        <f t="shared" ca="1" si="0"/>
        <v>270</v>
      </c>
      <c r="C2594">
        <f t="shared" ca="1" si="1"/>
        <v>2</v>
      </c>
      <c r="D2594" t="str">
        <f ca="1">VLOOKUP(C2594,Stay!$A$1:$B$5,2,0)</f>
        <v>1 week</v>
      </c>
      <c r="E2594">
        <f ca="1">VLOOKUP(C2594,Stay!$A$1:$C$5,3,0)</f>
        <v>7</v>
      </c>
      <c r="F2594">
        <f t="shared" ca="1" si="2"/>
        <v>14</v>
      </c>
      <c r="G2594" t="str">
        <f ca="1">VLOOKUP(F2594,Cities!$A$1:$C$69,2,0)</f>
        <v>Brussels</v>
      </c>
      <c r="H2594" t="str">
        <f ca="1">VLOOKUP(F2594,Cities!$A$1:$F$69,6,0)</f>
        <v>Historical-Medieval, Beach, Park, Nightlife</v>
      </c>
      <c r="I2594" t="str">
        <f ca="1">VLOOKUP(F2594,Cities!$A$1:$C$69,3,0)</f>
        <v>Europe</v>
      </c>
      <c r="J2594">
        <f t="shared" ca="1" si="3"/>
        <v>1</v>
      </c>
      <c r="K2594">
        <f ca="1">VLOOKUP(F2594,Cities!$A$1:$I$69,6+J2594,0)*R2594*E2594</f>
        <v>2142</v>
      </c>
      <c r="L2594">
        <f t="shared" ca="1" si="4"/>
        <v>1</v>
      </c>
      <c r="M2594">
        <f ca="1">VLOOKUP(F2594,Cities!$A$1:$I$69,4,0)*R2594*L2594</f>
        <v>6480</v>
      </c>
      <c r="N2594">
        <f t="shared" ca="1" si="5"/>
        <v>8622</v>
      </c>
      <c r="O2594" t="str">
        <f ca="1">VLOOKUP(F2594,Cities!$A$1:$E$69,5,0)</f>
        <v>Summer</v>
      </c>
      <c r="P2594">
        <f t="shared" ca="1" si="6"/>
        <v>4</v>
      </c>
      <c r="Q2594" t="str">
        <f ca="1">VLOOKUP(P2594,Sheet2!$A$1:$B$5,2,0)</f>
        <v>Friends</v>
      </c>
      <c r="R2594">
        <f ca="1">VLOOKUP(P2594,Sheet2!$A$1:$C$5,3,0)</f>
        <v>6</v>
      </c>
    </row>
    <row r="2595" spans="1:18" ht="14.25" customHeight="1">
      <c r="A2595" s="4">
        <v>2594</v>
      </c>
      <c r="B2595">
        <f t="shared" ca="1" si="0"/>
        <v>119</v>
      </c>
      <c r="C2595">
        <f t="shared" ca="1" si="1"/>
        <v>4</v>
      </c>
      <c r="D2595" t="str">
        <f ca="1">VLOOKUP(C2595,Stay!$A$1:$B$5,2,0)</f>
        <v>1 month</v>
      </c>
      <c r="E2595">
        <f ca="1">VLOOKUP(C2595,Stay!$A$1:$C$5,3,0)</f>
        <v>30</v>
      </c>
      <c r="F2595">
        <f t="shared" ca="1" si="2"/>
        <v>49</v>
      </c>
      <c r="G2595" t="str">
        <f ca="1">VLOOKUP(F2595,Cities!$A$1:$C$69,2,0)</f>
        <v>Rhode Island</v>
      </c>
      <c r="H2595" t="str">
        <f ca="1">VLOOKUP(F2595,Cities!$A$1:$F$69,6,0)</f>
        <v>Modern</v>
      </c>
      <c r="I2595" t="str">
        <f ca="1">VLOOKUP(F2595,Cities!$A$1:$C$69,3,0)</f>
        <v>North America</v>
      </c>
      <c r="J2595">
        <f t="shared" ca="1" si="3"/>
        <v>2</v>
      </c>
      <c r="K2595">
        <f ca="1">VLOOKUP(F2595,Cities!$A$1:$I$69,6+J2595,0)*R2595*E2595</f>
        <v>19320</v>
      </c>
      <c r="L2595">
        <f t="shared" ca="1" si="4"/>
        <v>1</v>
      </c>
      <c r="M2595">
        <f ca="1">VLOOKUP(F2595,Cities!$A$1:$I$69,4,0)*R2595*L2595</f>
        <v>1480</v>
      </c>
      <c r="N2595">
        <f t="shared" ca="1" si="5"/>
        <v>20800</v>
      </c>
      <c r="O2595" t="str">
        <f ca="1">VLOOKUP(F2595,Cities!$A$1:$E$69,5,0)</f>
        <v>Summer</v>
      </c>
      <c r="P2595">
        <f t="shared" ca="1" si="6"/>
        <v>2</v>
      </c>
      <c r="Q2595" t="str">
        <f ca="1">VLOOKUP(P2595,Sheet2!$A$1:$B$5,2,0)</f>
        <v>Family</v>
      </c>
      <c r="R2595">
        <f ca="1">VLOOKUP(P2595,Sheet2!$A$1:$C$5,3,0)</f>
        <v>4</v>
      </c>
    </row>
    <row r="2596" spans="1:18" ht="14.25" customHeight="1">
      <c r="A2596" s="4">
        <v>2595</v>
      </c>
      <c r="B2596">
        <f t="shared" ca="1" si="0"/>
        <v>83</v>
      </c>
      <c r="C2596">
        <f t="shared" ca="1" si="1"/>
        <v>1</v>
      </c>
      <c r="D2596" t="str">
        <f ca="1">VLOOKUP(C2596,Stay!$A$1:$B$5,2,0)</f>
        <v>3 days</v>
      </c>
      <c r="E2596">
        <f ca="1">VLOOKUP(C2596,Stay!$A$1:$C$5,3,0)</f>
        <v>3</v>
      </c>
      <c r="F2596">
        <f t="shared" ca="1" si="2"/>
        <v>26</v>
      </c>
      <c r="G2596" t="str">
        <f ca="1">VLOOKUP(F2596,Cities!$A$1:$C$69,2,0)</f>
        <v>Greater Manchester</v>
      </c>
      <c r="H2596" t="str">
        <f ca="1">VLOOKUP(F2596,Cities!$A$1:$F$69,6,0)</f>
        <v>Historical, Beach, Terrain</v>
      </c>
      <c r="I2596" t="str">
        <f ca="1">VLOOKUP(F2596,Cities!$A$1:$C$69,3,0)</f>
        <v>Europe</v>
      </c>
      <c r="J2596">
        <f t="shared" ca="1" si="3"/>
        <v>3</v>
      </c>
      <c r="K2596">
        <f ca="1">VLOOKUP(F2596,Cities!$A$1:$I$69,6+J2596,0)*R2596*E2596</f>
        <v>1335</v>
      </c>
      <c r="L2596">
        <f t="shared" ca="1" si="4"/>
        <v>1</v>
      </c>
      <c r="M2596">
        <f ca="1">VLOOKUP(F2596,Cities!$A$1:$I$69,4,0)*R2596*L2596</f>
        <v>670</v>
      </c>
      <c r="N2596">
        <f t="shared" ca="1" si="5"/>
        <v>2005</v>
      </c>
      <c r="O2596" t="str">
        <f ca="1">VLOOKUP(F2596,Cities!$A$1:$E$69,5,0)</f>
        <v>Summer</v>
      </c>
      <c r="P2596">
        <f t="shared" ca="1" si="6"/>
        <v>1</v>
      </c>
      <c r="Q2596" t="str">
        <f ca="1">VLOOKUP(P2596,Sheet2!$A$1:$B$5,2,0)</f>
        <v>Solo</v>
      </c>
      <c r="R2596">
        <f ca="1">VLOOKUP(P2596,Sheet2!$A$1:$C$5,3,0)</f>
        <v>1</v>
      </c>
    </row>
    <row r="2597" spans="1:18" ht="14.25" customHeight="1">
      <c r="A2597" s="4">
        <v>2596</v>
      </c>
      <c r="B2597">
        <f t="shared" ca="1" si="0"/>
        <v>19</v>
      </c>
      <c r="C2597">
        <f t="shared" ca="1" si="1"/>
        <v>1</v>
      </c>
      <c r="D2597" t="str">
        <f ca="1">VLOOKUP(C2597,Stay!$A$1:$B$5,2,0)</f>
        <v>3 days</v>
      </c>
      <c r="E2597">
        <f ca="1">VLOOKUP(C2597,Stay!$A$1:$C$5,3,0)</f>
        <v>3</v>
      </c>
      <c r="F2597">
        <f t="shared" ca="1" si="2"/>
        <v>35</v>
      </c>
      <c r="G2597" t="str">
        <f ca="1">VLOOKUP(F2597,Cities!$A$1:$C$69,2,0)</f>
        <v>Mallorca</v>
      </c>
      <c r="H2597" t="str">
        <f ca="1">VLOOKUP(F2597,Cities!$A$1:$F$69,6,0)</f>
        <v>Beach, Aquatic, Adventure-Water</v>
      </c>
      <c r="I2597" t="str">
        <f ca="1">VLOOKUP(F2597,Cities!$A$1:$C$69,3,0)</f>
        <v>Europe</v>
      </c>
      <c r="J2597">
        <f t="shared" ca="1" si="3"/>
        <v>3</v>
      </c>
      <c r="K2597">
        <f ca="1">VLOOKUP(F2597,Cities!$A$1:$I$69,6+J2597,0)*R2597*E2597</f>
        <v>3294</v>
      </c>
      <c r="L2597">
        <f t="shared" ca="1" si="4"/>
        <v>2</v>
      </c>
      <c r="M2597">
        <f ca="1">VLOOKUP(F2597,Cities!$A$1:$I$69,4,0)*R2597*L2597</f>
        <v>15264</v>
      </c>
      <c r="N2597">
        <f t="shared" ca="1" si="5"/>
        <v>18558</v>
      </c>
      <c r="O2597" t="str">
        <f ca="1">VLOOKUP(F2597,Cities!$A$1:$E$69,5,0)</f>
        <v>Summer</v>
      </c>
      <c r="P2597">
        <f t="shared" ca="1" si="6"/>
        <v>4</v>
      </c>
      <c r="Q2597" t="str">
        <f ca="1">VLOOKUP(P2597,Sheet2!$A$1:$B$5,2,0)</f>
        <v>Friends</v>
      </c>
      <c r="R2597">
        <f ca="1">VLOOKUP(P2597,Sheet2!$A$1:$C$5,3,0)</f>
        <v>6</v>
      </c>
    </row>
    <row r="2598" spans="1:18" ht="14.25" customHeight="1">
      <c r="A2598" s="4">
        <v>2597</v>
      </c>
      <c r="B2598">
        <f t="shared" ca="1" si="0"/>
        <v>240</v>
      </c>
      <c r="C2598">
        <f t="shared" ca="1" si="1"/>
        <v>3</v>
      </c>
      <c r="D2598" t="str">
        <f ca="1">VLOOKUP(C2598,Stay!$A$1:$B$5,2,0)</f>
        <v>2 weeks</v>
      </c>
      <c r="E2598">
        <f ca="1">VLOOKUP(C2598,Stay!$A$1:$C$5,3,0)</f>
        <v>14</v>
      </c>
      <c r="F2598">
        <f t="shared" ca="1" si="2"/>
        <v>4</v>
      </c>
      <c r="G2598" t="str">
        <f ca="1">VLOOKUP(F2598,Cities!$A$1:$C$69,2,0)</f>
        <v>Athens</v>
      </c>
      <c r="H2598" t="str">
        <f ca="1">VLOOKUP(F2598,Cities!$A$1:$F$69,6,0)</f>
        <v>Historical-Ancient, Architecture</v>
      </c>
      <c r="I2598" t="str">
        <f ca="1">VLOOKUP(F2598,Cities!$A$1:$C$69,3,0)</f>
        <v>Europe</v>
      </c>
      <c r="J2598">
        <f t="shared" ca="1" si="3"/>
        <v>1</v>
      </c>
      <c r="K2598">
        <f ca="1">VLOOKUP(F2598,Cities!$A$1:$I$69,6+J2598,0)*R2598*E2598</f>
        <v>1848</v>
      </c>
      <c r="L2598">
        <f t="shared" ca="1" si="4"/>
        <v>2</v>
      </c>
      <c r="M2598">
        <f ca="1">VLOOKUP(F2598,Cities!$A$1:$I$69,4,0)*R2598*L2598</f>
        <v>8800</v>
      </c>
      <c r="N2598">
        <f t="shared" ca="1" si="5"/>
        <v>10648</v>
      </c>
      <c r="O2598" t="str">
        <f ca="1">VLOOKUP(F2598,Cities!$A$1:$E$69,5,0)</f>
        <v>Summer</v>
      </c>
      <c r="P2598">
        <f t="shared" ca="1" si="6"/>
        <v>2</v>
      </c>
      <c r="Q2598" t="str">
        <f ca="1">VLOOKUP(P2598,Sheet2!$A$1:$B$5,2,0)</f>
        <v>Family</v>
      </c>
      <c r="R2598">
        <f ca="1">VLOOKUP(P2598,Sheet2!$A$1:$C$5,3,0)</f>
        <v>4</v>
      </c>
    </row>
    <row r="2599" spans="1:18" ht="14.25" customHeight="1">
      <c r="A2599" s="4">
        <v>2598</v>
      </c>
      <c r="B2599">
        <f t="shared" ca="1" si="0"/>
        <v>269</v>
      </c>
      <c r="C2599">
        <f t="shared" ca="1" si="1"/>
        <v>4</v>
      </c>
      <c r="D2599" t="str">
        <f ca="1">VLOOKUP(C2599,Stay!$A$1:$B$5,2,0)</f>
        <v>1 month</v>
      </c>
      <c r="E2599">
        <f ca="1">VLOOKUP(C2599,Stay!$A$1:$C$5,3,0)</f>
        <v>30</v>
      </c>
      <c r="F2599">
        <f t="shared" ca="1" si="2"/>
        <v>1</v>
      </c>
      <c r="G2599" t="str">
        <f ca="1">VLOOKUP(F2599,Cities!$A$1:$C$69,2,0)</f>
        <v>Amsterdam</v>
      </c>
      <c r="H2599" t="str">
        <f ca="1">VLOOKUP(F2599,Cities!$A$1:$F$69,6,0)</f>
        <v>Acquatic, Historical-Modern, Beach, Nightlife</v>
      </c>
      <c r="I2599" t="str">
        <f ca="1">VLOOKUP(F2599,Cities!$A$1:$C$69,3,0)</f>
        <v>Europe</v>
      </c>
      <c r="J2599">
        <f t="shared" ca="1" si="3"/>
        <v>2</v>
      </c>
      <c r="K2599">
        <f ca="1">VLOOKUP(F2599,Cities!$A$1:$I$69,6+J2599,0)*R2599*E2599</f>
        <v>8520</v>
      </c>
      <c r="L2599">
        <f t="shared" ca="1" si="4"/>
        <v>1</v>
      </c>
      <c r="M2599">
        <f ca="1">VLOOKUP(F2599,Cities!$A$1:$I$69,4,0)*R2599*L2599</f>
        <v>2370</v>
      </c>
      <c r="N2599">
        <f t="shared" ca="1" si="5"/>
        <v>10890</v>
      </c>
      <c r="O2599" t="str">
        <f ca="1">VLOOKUP(F2599,Cities!$A$1:$E$69,5,0)</f>
        <v>Summer</v>
      </c>
      <c r="P2599">
        <f t="shared" ca="1" si="6"/>
        <v>3</v>
      </c>
      <c r="Q2599" t="str">
        <f ca="1">VLOOKUP(P2599,Sheet2!$A$1:$B$5,2,0)</f>
        <v>Romantic</v>
      </c>
      <c r="R2599">
        <f ca="1">VLOOKUP(P2599,Sheet2!$A$1:$C$5,3,0)</f>
        <v>2</v>
      </c>
    </row>
    <row r="2600" spans="1:18" ht="14.25" customHeight="1">
      <c r="A2600" s="4">
        <v>2599</v>
      </c>
      <c r="B2600">
        <f t="shared" ca="1" si="0"/>
        <v>254</v>
      </c>
      <c r="C2600">
        <f t="shared" ca="1" si="1"/>
        <v>1</v>
      </c>
      <c r="D2600" t="str">
        <f ca="1">VLOOKUP(C2600,Stay!$A$1:$B$5,2,0)</f>
        <v>3 days</v>
      </c>
      <c r="E2600">
        <f ca="1">VLOOKUP(C2600,Stay!$A$1:$C$5,3,0)</f>
        <v>3</v>
      </c>
      <c r="F2600">
        <f t="shared" ca="1" si="2"/>
        <v>62</v>
      </c>
      <c r="G2600" t="str">
        <f ca="1">VLOOKUP(F2600,Cities!$A$1:$C$69,2,0)</f>
        <v>Valencia</v>
      </c>
      <c r="H2600" t="str">
        <f ca="1">VLOOKUP(F2600,Cities!$A$1:$F$69,6,0)</f>
        <v>Terrain</v>
      </c>
      <c r="I2600" t="str">
        <f ca="1">VLOOKUP(F2600,Cities!$A$1:$C$69,3,0)</f>
        <v>Europe</v>
      </c>
      <c r="J2600">
        <f t="shared" ca="1" si="3"/>
        <v>3</v>
      </c>
      <c r="K2600">
        <f ca="1">VLOOKUP(F2600,Cities!$A$1:$I$69,6+J2600,0)*R2600*E2600</f>
        <v>1086</v>
      </c>
      <c r="L2600">
        <f t="shared" ca="1" si="4"/>
        <v>1</v>
      </c>
      <c r="M2600">
        <f ca="1">VLOOKUP(F2600,Cities!$A$1:$I$69,4,0)*R2600*L2600</f>
        <v>3560</v>
      </c>
      <c r="N2600">
        <f t="shared" ca="1" si="5"/>
        <v>4646</v>
      </c>
      <c r="O2600" t="str">
        <f ca="1">VLOOKUP(F2600,Cities!$A$1:$E$69,5,0)</f>
        <v>Summer</v>
      </c>
      <c r="P2600">
        <f t="shared" ca="1" si="6"/>
        <v>3</v>
      </c>
      <c r="Q2600" t="str">
        <f ca="1">VLOOKUP(P2600,Sheet2!$A$1:$B$5,2,0)</f>
        <v>Romantic</v>
      </c>
      <c r="R2600">
        <f ca="1">VLOOKUP(P2600,Sheet2!$A$1:$C$5,3,0)</f>
        <v>2</v>
      </c>
    </row>
    <row r="2601" spans="1:18" ht="14.25" customHeight="1">
      <c r="A2601" s="4">
        <v>2600</v>
      </c>
      <c r="B2601">
        <f t="shared" ca="1" si="0"/>
        <v>67</v>
      </c>
      <c r="C2601">
        <f t="shared" ca="1" si="1"/>
        <v>2</v>
      </c>
      <c r="D2601" t="str">
        <f ca="1">VLOOKUP(C2601,Stay!$A$1:$B$5,2,0)</f>
        <v>1 week</v>
      </c>
      <c r="E2601">
        <f ca="1">VLOOKUP(C2601,Stay!$A$1:$C$5,3,0)</f>
        <v>7</v>
      </c>
      <c r="F2601">
        <f t="shared" ca="1" si="2"/>
        <v>57</v>
      </c>
      <c r="G2601" t="str">
        <f ca="1">VLOOKUP(F2601,Cities!$A$1:$C$69,2,0)</f>
        <v>Seattle</v>
      </c>
      <c r="H2601" t="str">
        <f ca="1">VLOOKUP(F2601,Cities!$A$1:$F$69,6,0)</f>
        <v>Modern</v>
      </c>
      <c r="I2601" t="str">
        <f ca="1">VLOOKUP(F2601,Cities!$A$1:$C$69,3,0)</f>
        <v>North America</v>
      </c>
      <c r="J2601">
        <f t="shared" ca="1" si="3"/>
        <v>1</v>
      </c>
      <c r="K2601">
        <f ca="1">VLOOKUP(F2601,Cities!$A$1:$I$69,6+J2601,0)*R2601*E2601</f>
        <v>448</v>
      </c>
      <c r="L2601">
        <f t="shared" ca="1" si="4"/>
        <v>2</v>
      </c>
      <c r="M2601">
        <f ca="1">VLOOKUP(F2601,Cities!$A$1:$I$69,4,0)*R2601*L2601</f>
        <v>400</v>
      </c>
      <c r="N2601">
        <f t="shared" ca="1" si="5"/>
        <v>848</v>
      </c>
      <c r="O2601" t="str">
        <f ca="1">VLOOKUP(F2601,Cities!$A$1:$E$69,5,0)</f>
        <v>Summer</v>
      </c>
      <c r="P2601">
        <f t="shared" ca="1" si="6"/>
        <v>1</v>
      </c>
      <c r="Q2601" t="str">
        <f ca="1">VLOOKUP(P2601,Sheet2!$A$1:$B$5,2,0)</f>
        <v>Solo</v>
      </c>
      <c r="R2601">
        <f ca="1">VLOOKUP(P2601,Sheet2!$A$1:$C$5,3,0)</f>
        <v>1</v>
      </c>
    </row>
    <row r="2602" spans="1:18" ht="14.25" customHeight="1">
      <c r="A2602" s="4">
        <v>2601</v>
      </c>
      <c r="B2602">
        <f t="shared" ca="1" si="0"/>
        <v>263</v>
      </c>
      <c r="C2602">
        <f t="shared" ca="1" si="1"/>
        <v>4</v>
      </c>
      <c r="D2602" t="str">
        <f ca="1">VLOOKUP(C2602,Stay!$A$1:$B$5,2,0)</f>
        <v>1 month</v>
      </c>
      <c r="E2602">
        <f ca="1">VLOOKUP(C2602,Stay!$A$1:$C$5,3,0)</f>
        <v>30</v>
      </c>
      <c r="F2602">
        <f t="shared" ca="1" si="2"/>
        <v>17</v>
      </c>
      <c r="G2602" t="str">
        <f ca="1">VLOOKUP(F2602,Cities!$A$1:$C$69,2,0)</f>
        <v>Chicago</v>
      </c>
      <c r="H2602" t="str">
        <f ca="1">VLOOKUP(F2602,Cities!$A$1:$F$69,6,0)</f>
        <v>Modern, Aquatic, Nightlife</v>
      </c>
      <c r="I2602" t="str">
        <f ca="1">VLOOKUP(F2602,Cities!$A$1:$C$69,3,0)</f>
        <v>North America</v>
      </c>
      <c r="J2602">
        <f t="shared" ca="1" si="3"/>
        <v>3</v>
      </c>
      <c r="K2602">
        <f ca="1">VLOOKUP(F2602,Cities!$A$1:$I$69,6+J2602,0)*R2602*E2602</f>
        <v>98820</v>
      </c>
      <c r="L2602">
        <f t="shared" ca="1" si="4"/>
        <v>1</v>
      </c>
      <c r="M2602">
        <f ca="1">VLOOKUP(F2602,Cities!$A$1:$I$69,4,0)*R2602*L2602</f>
        <v>780</v>
      </c>
      <c r="N2602">
        <f t="shared" ca="1" si="5"/>
        <v>99600</v>
      </c>
      <c r="O2602" t="str">
        <f ca="1">VLOOKUP(F2602,Cities!$A$1:$E$69,5,0)</f>
        <v>Summer</v>
      </c>
      <c r="P2602">
        <f t="shared" ca="1" si="6"/>
        <v>4</v>
      </c>
      <c r="Q2602" t="str">
        <f ca="1">VLOOKUP(P2602,Sheet2!$A$1:$B$5,2,0)</f>
        <v>Friends</v>
      </c>
      <c r="R2602">
        <f ca="1">VLOOKUP(P2602,Sheet2!$A$1:$C$5,3,0)</f>
        <v>6</v>
      </c>
    </row>
    <row r="2603" spans="1:18" ht="14.25" customHeight="1">
      <c r="A2603" s="4">
        <v>2602</v>
      </c>
      <c r="B2603">
        <f t="shared" ca="1" si="0"/>
        <v>212</v>
      </c>
      <c r="C2603">
        <f t="shared" ca="1" si="1"/>
        <v>4</v>
      </c>
      <c r="D2603" t="str">
        <f ca="1">VLOOKUP(C2603,Stay!$A$1:$B$5,2,0)</f>
        <v>1 month</v>
      </c>
      <c r="E2603">
        <f ca="1">VLOOKUP(C2603,Stay!$A$1:$C$5,3,0)</f>
        <v>30</v>
      </c>
      <c r="F2603">
        <f t="shared" ca="1" si="2"/>
        <v>26</v>
      </c>
      <c r="G2603" t="str">
        <f ca="1">VLOOKUP(F2603,Cities!$A$1:$C$69,2,0)</f>
        <v>Greater Manchester</v>
      </c>
      <c r="H2603" t="str">
        <f ca="1">VLOOKUP(F2603,Cities!$A$1:$F$69,6,0)</f>
        <v>Historical, Beach, Terrain</v>
      </c>
      <c r="I2603" t="str">
        <f ca="1">VLOOKUP(F2603,Cities!$A$1:$C$69,3,0)</f>
        <v>Europe</v>
      </c>
      <c r="J2603">
        <f t="shared" ca="1" si="3"/>
        <v>1</v>
      </c>
      <c r="K2603">
        <f ca="1">VLOOKUP(F2603,Cities!$A$1:$I$69,6+J2603,0)*R2603*E2603</f>
        <v>12240</v>
      </c>
      <c r="L2603">
        <f t="shared" ca="1" si="4"/>
        <v>2</v>
      </c>
      <c r="M2603">
        <f ca="1">VLOOKUP(F2603,Cities!$A$1:$I$69,4,0)*R2603*L2603</f>
        <v>8040</v>
      </c>
      <c r="N2603">
        <f t="shared" ca="1" si="5"/>
        <v>20280</v>
      </c>
      <c r="O2603" t="str">
        <f ca="1">VLOOKUP(F2603,Cities!$A$1:$E$69,5,0)</f>
        <v>Summer</v>
      </c>
      <c r="P2603">
        <f t="shared" ca="1" si="6"/>
        <v>4</v>
      </c>
      <c r="Q2603" t="str">
        <f ca="1">VLOOKUP(P2603,Sheet2!$A$1:$B$5,2,0)</f>
        <v>Friends</v>
      </c>
      <c r="R2603">
        <f ca="1">VLOOKUP(P2603,Sheet2!$A$1:$C$5,3,0)</f>
        <v>6</v>
      </c>
    </row>
    <row r="2604" spans="1:18" ht="14.25" customHeight="1">
      <c r="A2604" s="4">
        <v>2603</v>
      </c>
      <c r="B2604">
        <f t="shared" ca="1" si="0"/>
        <v>256</v>
      </c>
      <c r="C2604">
        <f t="shared" ca="1" si="1"/>
        <v>3</v>
      </c>
      <c r="D2604" t="str">
        <f ca="1">VLOOKUP(C2604,Stay!$A$1:$B$5,2,0)</f>
        <v>2 weeks</v>
      </c>
      <c r="E2604">
        <f ca="1">VLOOKUP(C2604,Stay!$A$1:$C$5,3,0)</f>
        <v>14</v>
      </c>
      <c r="F2604">
        <f t="shared" ca="1" si="2"/>
        <v>68</v>
      </c>
      <c r="G2604" t="str">
        <f ca="1">VLOOKUP(F2604,Cities!$A$1:$C$69,2,0)</f>
        <v>Washington, D.C.</v>
      </c>
      <c r="H2604" t="str">
        <f ca="1">VLOOKUP(F2604,Cities!$A$1:$F$69,6,0)</f>
        <v>Modern</v>
      </c>
      <c r="I2604" t="str">
        <f ca="1">VLOOKUP(F2604,Cities!$A$1:$C$69,3,0)</f>
        <v>North America</v>
      </c>
      <c r="J2604">
        <f t="shared" ca="1" si="3"/>
        <v>3</v>
      </c>
      <c r="K2604">
        <f ca="1">VLOOKUP(F2604,Cities!$A$1:$I$69,6+J2604,0)*R2604*E2604</f>
        <v>18704</v>
      </c>
      <c r="L2604">
        <f t="shared" ca="1" si="4"/>
        <v>1</v>
      </c>
      <c r="M2604">
        <f ca="1">VLOOKUP(F2604,Cities!$A$1:$I$69,4,0)*R2604*L2604</f>
        <v>1360</v>
      </c>
      <c r="N2604">
        <f t="shared" ca="1" si="5"/>
        <v>20064</v>
      </c>
      <c r="O2604" t="str">
        <f ca="1">VLOOKUP(F2604,Cities!$A$1:$E$69,5,0)</f>
        <v>Summer</v>
      </c>
      <c r="P2604">
        <f t="shared" ca="1" si="6"/>
        <v>2</v>
      </c>
      <c r="Q2604" t="str">
        <f ca="1">VLOOKUP(P2604,Sheet2!$A$1:$B$5,2,0)</f>
        <v>Family</v>
      </c>
      <c r="R2604">
        <f ca="1">VLOOKUP(P2604,Sheet2!$A$1:$C$5,3,0)</f>
        <v>4</v>
      </c>
    </row>
    <row r="2605" spans="1:18" ht="14.25" customHeight="1">
      <c r="A2605" s="4">
        <v>2604</v>
      </c>
      <c r="B2605">
        <f t="shared" ca="1" si="0"/>
        <v>72</v>
      </c>
      <c r="C2605">
        <f t="shared" ca="1" si="1"/>
        <v>1</v>
      </c>
      <c r="D2605" t="str">
        <f ca="1">VLOOKUP(C2605,Stay!$A$1:$B$5,2,0)</f>
        <v>3 days</v>
      </c>
      <c r="E2605">
        <f ca="1">VLOOKUP(C2605,Stay!$A$1:$C$5,3,0)</f>
        <v>3</v>
      </c>
      <c r="F2605">
        <f t="shared" ca="1" si="2"/>
        <v>29</v>
      </c>
      <c r="G2605" t="str">
        <f ca="1">VLOOKUP(F2605,Cities!$A$1:$C$69,2,0)</f>
        <v>Lisbon</v>
      </c>
      <c r="H2605" t="str">
        <f ca="1">VLOOKUP(F2605,Cities!$A$1:$F$69,6,0)</f>
        <v>Historical</v>
      </c>
      <c r="I2605" t="str">
        <f ca="1">VLOOKUP(F2605,Cities!$A$1:$C$69,3,0)</f>
        <v>Europe</v>
      </c>
      <c r="J2605">
        <f t="shared" ca="1" si="3"/>
        <v>2</v>
      </c>
      <c r="K2605">
        <f ca="1">VLOOKUP(F2605,Cities!$A$1:$I$69,6+J2605,0)*R2605*E2605</f>
        <v>1176</v>
      </c>
      <c r="L2605">
        <f t="shared" ca="1" si="4"/>
        <v>1</v>
      </c>
      <c r="M2605">
        <f ca="1">VLOOKUP(F2605,Cities!$A$1:$I$69,4,0)*R2605*L2605</f>
        <v>4880</v>
      </c>
      <c r="N2605">
        <f t="shared" ca="1" si="5"/>
        <v>6056</v>
      </c>
      <c r="O2605" t="str">
        <f ca="1">VLOOKUP(F2605,Cities!$A$1:$E$69,5,0)</f>
        <v>Summer</v>
      </c>
      <c r="P2605">
        <f t="shared" ca="1" si="6"/>
        <v>2</v>
      </c>
      <c r="Q2605" t="str">
        <f ca="1">VLOOKUP(P2605,Sheet2!$A$1:$B$5,2,0)</f>
        <v>Family</v>
      </c>
      <c r="R2605">
        <f ca="1">VLOOKUP(P2605,Sheet2!$A$1:$C$5,3,0)</f>
        <v>4</v>
      </c>
    </row>
    <row r="2606" spans="1:18" ht="14.25" customHeight="1">
      <c r="A2606" s="4">
        <v>2605</v>
      </c>
      <c r="B2606">
        <f t="shared" ca="1" si="0"/>
        <v>115</v>
      </c>
      <c r="C2606">
        <f t="shared" ca="1" si="1"/>
        <v>1</v>
      </c>
      <c r="D2606" t="str">
        <f ca="1">VLOOKUP(C2606,Stay!$A$1:$B$5,2,0)</f>
        <v>3 days</v>
      </c>
      <c r="E2606">
        <f ca="1">VLOOKUP(C2606,Stay!$A$1:$C$5,3,0)</f>
        <v>3</v>
      </c>
      <c r="F2606">
        <f t="shared" ca="1" si="2"/>
        <v>34</v>
      </c>
      <c r="G2606" t="str">
        <f ca="1">VLOOKUP(F2606,Cities!$A$1:$C$69,2,0)</f>
        <v>Malaga</v>
      </c>
      <c r="H2606" t="str">
        <f ca="1">VLOOKUP(F2606,Cities!$A$1:$F$69,6,0)</f>
        <v>Beach</v>
      </c>
      <c r="I2606" t="str">
        <f ca="1">VLOOKUP(F2606,Cities!$A$1:$C$69,3,0)</f>
        <v>Europe</v>
      </c>
      <c r="J2606">
        <f t="shared" ca="1" si="3"/>
        <v>1</v>
      </c>
      <c r="K2606">
        <f ca="1">VLOOKUP(F2606,Cities!$A$1:$I$69,6+J2606,0)*R2606*E2606</f>
        <v>612</v>
      </c>
      <c r="L2606">
        <f t="shared" ca="1" si="4"/>
        <v>1</v>
      </c>
      <c r="M2606">
        <f ca="1">VLOOKUP(F2606,Cities!$A$1:$I$69,4,0)*R2606*L2606</f>
        <v>7320</v>
      </c>
      <c r="N2606">
        <f t="shared" ca="1" si="5"/>
        <v>7932</v>
      </c>
      <c r="O2606" t="str">
        <f ca="1">VLOOKUP(F2606,Cities!$A$1:$E$69,5,0)</f>
        <v>Summer</v>
      </c>
      <c r="P2606">
        <f t="shared" ca="1" si="6"/>
        <v>4</v>
      </c>
      <c r="Q2606" t="str">
        <f ca="1">VLOOKUP(P2606,Sheet2!$A$1:$B$5,2,0)</f>
        <v>Friends</v>
      </c>
      <c r="R2606">
        <f ca="1">VLOOKUP(P2606,Sheet2!$A$1:$C$5,3,0)</f>
        <v>6</v>
      </c>
    </row>
    <row r="2607" spans="1:18" ht="14.25" customHeight="1">
      <c r="A2607" s="4">
        <v>2606</v>
      </c>
      <c r="B2607">
        <f t="shared" ca="1" si="0"/>
        <v>94</v>
      </c>
      <c r="C2607">
        <f t="shared" ca="1" si="1"/>
        <v>2</v>
      </c>
      <c r="D2607" t="str">
        <f ca="1">VLOOKUP(C2607,Stay!$A$1:$B$5,2,0)</f>
        <v>1 week</v>
      </c>
      <c r="E2607">
        <f ca="1">VLOOKUP(C2607,Stay!$A$1:$C$5,3,0)</f>
        <v>7</v>
      </c>
      <c r="F2607">
        <f t="shared" ca="1" si="2"/>
        <v>50</v>
      </c>
      <c r="G2607" t="str">
        <f ca="1">VLOOKUP(F2607,Cities!$A$1:$C$69,2,0)</f>
        <v>Rio de Janeiro</v>
      </c>
      <c r="H2607" t="str">
        <f ca="1">VLOOKUP(F2607,Cities!$A$1:$F$69,6,0)</f>
        <v>Historical</v>
      </c>
      <c r="I2607" t="str">
        <f ca="1">VLOOKUP(F2607,Cities!$A$1:$C$69,3,0)</f>
        <v>South America</v>
      </c>
      <c r="J2607">
        <f t="shared" ca="1" si="3"/>
        <v>1</v>
      </c>
      <c r="K2607">
        <f ca="1">VLOOKUP(F2607,Cities!$A$1:$I$69,6+J2607,0)*R2607*E2607</f>
        <v>1596</v>
      </c>
      <c r="L2607">
        <f t="shared" ca="1" si="4"/>
        <v>1</v>
      </c>
      <c r="M2607">
        <f ca="1">VLOOKUP(F2607,Cities!$A$1:$I$69,4,0)*R2607*L2607</f>
        <v>6360</v>
      </c>
      <c r="N2607">
        <f t="shared" ca="1" si="5"/>
        <v>7956</v>
      </c>
      <c r="O2607" t="str">
        <f ca="1">VLOOKUP(F2607,Cities!$A$1:$E$69,5,0)</f>
        <v>Winter</v>
      </c>
      <c r="P2607">
        <f t="shared" ca="1" si="6"/>
        <v>4</v>
      </c>
      <c r="Q2607" t="str">
        <f ca="1">VLOOKUP(P2607,Sheet2!$A$1:$B$5,2,0)</f>
        <v>Friends</v>
      </c>
      <c r="R2607">
        <f ca="1">VLOOKUP(P2607,Sheet2!$A$1:$C$5,3,0)</f>
        <v>6</v>
      </c>
    </row>
    <row r="2608" spans="1:18" ht="14.25" customHeight="1">
      <c r="A2608" s="4">
        <v>2607</v>
      </c>
      <c r="B2608">
        <f t="shared" ca="1" si="0"/>
        <v>225</v>
      </c>
      <c r="C2608">
        <f t="shared" ca="1" si="1"/>
        <v>3</v>
      </c>
      <c r="D2608" t="str">
        <f ca="1">VLOOKUP(C2608,Stay!$A$1:$B$5,2,0)</f>
        <v>2 weeks</v>
      </c>
      <c r="E2608">
        <f ca="1">VLOOKUP(C2608,Stay!$A$1:$C$5,3,0)</f>
        <v>14</v>
      </c>
      <c r="F2608">
        <f t="shared" ca="1" si="2"/>
        <v>24</v>
      </c>
      <c r="G2608" t="str">
        <f ca="1">VLOOKUP(F2608,Cities!$A$1:$C$69,2,0)</f>
        <v>Florence</v>
      </c>
      <c r="H2608" t="str">
        <f ca="1">VLOOKUP(F2608,Cities!$A$1:$F$69,6,0)</f>
        <v>Historical, Beach</v>
      </c>
      <c r="I2608" t="str">
        <f ca="1">VLOOKUP(F2608,Cities!$A$1:$C$69,3,0)</f>
        <v>Europe</v>
      </c>
      <c r="J2608">
        <f t="shared" ca="1" si="3"/>
        <v>1</v>
      </c>
      <c r="K2608">
        <f ca="1">VLOOKUP(F2608,Cities!$A$1:$I$69,6+J2608,0)*R2608*E2608</f>
        <v>3080</v>
      </c>
      <c r="L2608">
        <f t="shared" ca="1" si="4"/>
        <v>2</v>
      </c>
      <c r="M2608">
        <f ca="1">VLOOKUP(F2608,Cities!$A$1:$I$69,4,0)*R2608*L2608</f>
        <v>15600</v>
      </c>
      <c r="N2608">
        <f t="shared" ca="1" si="5"/>
        <v>18680</v>
      </c>
      <c r="O2608" t="str">
        <f ca="1">VLOOKUP(F2608,Cities!$A$1:$E$69,5,0)</f>
        <v>Summer</v>
      </c>
      <c r="P2608">
        <f t="shared" ca="1" si="6"/>
        <v>2</v>
      </c>
      <c r="Q2608" t="str">
        <f ca="1">VLOOKUP(P2608,Sheet2!$A$1:$B$5,2,0)</f>
        <v>Family</v>
      </c>
      <c r="R2608">
        <f ca="1">VLOOKUP(P2608,Sheet2!$A$1:$C$5,3,0)</f>
        <v>4</v>
      </c>
    </row>
    <row r="2609" spans="1:18" ht="14.25" customHeight="1">
      <c r="A2609" s="4">
        <v>2608</v>
      </c>
      <c r="B2609">
        <f t="shared" ca="1" si="0"/>
        <v>283</v>
      </c>
      <c r="C2609">
        <f t="shared" ca="1" si="1"/>
        <v>4</v>
      </c>
      <c r="D2609" t="str">
        <f ca="1">VLOOKUP(C2609,Stay!$A$1:$B$5,2,0)</f>
        <v>1 month</v>
      </c>
      <c r="E2609">
        <f ca="1">VLOOKUP(C2609,Stay!$A$1:$C$5,3,0)</f>
        <v>30</v>
      </c>
      <c r="F2609">
        <f t="shared" ca="1" si="2"/>
        <v>23</v>
      </c>
      <c r="G2609" t="str">
        <f ca="1">VLOOKUP(F2609,Cities!$A$1:$C$69,2,0)</f>
        <v>Edinburgh</v>
      </c>
      <c r="H2609" t="str">
        <f ca="1">VLOOKUP(F2609,Cities!$A$1:$F$69,6,0)</f>
        <v>Historical-Medieval, Beach, Architecture</v>
      </c>
      <c r="I2609" t="str">
        <f ca="1">VLOOKUP(F2609,Cities!$A$1:$C$69,3,0)</f>
        <v>Europe</v>
      </c>
      <c r="J2609">
        <f t="shared" ca="1" si="3"/>
        <v>3</v>
      </c>
      <c r="K2609">
        <f ca="1">VLOOKUP(F2609,Cities!$A$1:$I$69,6+J2609,0)*R2609*E2609</f>
        <v>11550</v>
      </c>
      <c r="L2609">
        <f t="shared" ca="1" si="4"/>
        <v>2</v>
      </c>
      <c r="M2609">
        <f ca="1">VLOOKUP(F2609,Cities!$A$1:$I$69,4,0)*R2609*L2609</f>
        <v>2160</v>
      </c>
      <c r="N2609">
        <f t="shared" ca="1" si="5"/>
        <v>13710</v>
      </c>
      <c r="O2609" t="str">
        <f ca="1">VLOOKUP(F2609,Cities!$A$1:$E$69,5,0)</f>
        <v>Summer</v>
      </c>
      <c r="P2609">
        <f t="shared" ca="1" si="6"/>
        <v>1</v>
      </c>
      <c r="Q2609" t="str">
        <f ca="1">VLOOKUP(P2609,Sheet2!$A$1:$B$5,2,0)</f>
        <v>Solo</v>
      </c>
      <c r="R2609">
        <f ca="1">VLOOKUP(P2609,Sheet2!$A$1:$C$5,3,0)</f>
        <v>1</v>
      </c>
    </row>
    <row r="2610" spans="1:18" ht="14.25" customHeight="1">
      <c r="A2610" s="4">
        <v>2609</v>
      </c>
      <c r="B2610">
        <f t="shared" ca="1" si="0"/>
        <v>30</v>
      </c>
      <c r="C2610">
        <f t="shared" ca="1" si="1"/>
        <v>1</v>
      </c>
      <c r="D2610" t="str">
        <f ca="1">VLOOKUP(C2610,Stay!$A$1:$B$5,2,0)</f>
        <v>3 days</v>
      </c>
      <c r="E2610">
        <f ca="1">VLOOKUP(C2610,Stay!$A$1:$C$5,3,0)</f>
        <v>3</v>
      </c>
      <c r="F2610">
        <f t="shared" ca="1" si="2"/>
        <v>31</v>
      </c>
      <c r="G2610" t="str">
        <f ca="1">VLOOKUP(F2610,Cities!$A$1:$C$69,2,0)</f>
        <v>Los Angeles</v>
      </c>
      <c r="H2610" t="str">
        <f ca="1">VLOOKUP(F2610,Cities!$A$1:$F$69,6,0)</f>
        <v>Beach, Terrain</v>
      </c>
      <c r="I2610" t="str">
        <f ca="1">VLOOKUP(F2610,Cities!$A$1:$C$69,3,0)</f>
        <v>North America</v>
      </c>
      <c r="J2610">
        <f t="shared" ca="1" si="3"/>
        <v>2</v>
      </c>
      <c r="K2610">
        <f ca="1">VLOOKUP(F2610,Cities!$A$1:$I$69,6+J2610,0)*R2610*E2610</f>
        <v>1140</v>
      </c>
      <c r="L2610">
        <f t="shared" ca="1" si="4"/>
        <v>1</v>
      </c>
      <c r="M2610">
        <f ca="1">VLOOKUP(F2610,Cities!$A$1:$I$69,4,0)*R2610*L2610</f>
        <v>440</v>
      </c>
      <c r="N2610">
        <f t="shared" ca="1" si="5"/>
        <v>1580</v>
      </c>
      <c r="O2610" t="str">
        <f ca="1">VLOOKUP(F2610,Cities!$A$1:$E$69,5,0)</f>
        <v>Summer</v>
      </c>
      <c r="P2610">
        <f t="shared" ca="1" si="6"/>
        <v>3</v>
      </c>
      <c r="Q2610" t="str">
        <f ca="1">VLOOKUP(P2610,Sheet2!$A$1:$B$5,2,0)</f>
        <v>Romantic</v>
      </c>
      <c r="R2610">
        <f ca="1">VLOOKUP(P2610,Sheet2!$A$1:$C$5,3,0)</f>
        <v>2</v>
      </c>
    </row>
    <row r="2611" spans="1:18" ht="14.25" customHeight="1">
      <c r="A2611" s="4">
        <v>2610</v>
      </c>
      <c r="B2611">
        <f t="shared" ca="1" si="0"/>
        <v>203</v>
      </c>
      <c r="C2611">
        <f t="shared" ca="1" si="1"/>
        <v>3</v>
      </c>
      <c r="D2611" t="str">
        <f ca="1">VLOOKUP(C2611,Stay!$A$1:$B$5,2,0)</f>
        <v>2 weeks</v>
      </c>
      <c r="E2611">
        <f ca="1">VLOOKUP(C2611,Stay!$A$1:$C$5,3,0)</f>
        <v>14</v>
      </c>
      <c r="F2611">
        <f t="shared" ca="1" si="2"/>
        <v>25</v>
      </c>
      <c r="G2611" t="str">
        <f ca="1">VLOOKUP(F2611,Cities!$A$1:$C$69,2,0)</f>
        <v>Geneva</v>
      </c>
      <c r="H2611" t="str">
        <f ca="1">VLOOKUP(F2611,Cities!$A$1:$F$69,6,0)</f>
        <v>Historical, Beach, Terrain</v>
      </c>
      <c r="I2611" t="str">
        <f ca="1">VLOOKUP(F2611,Cities!$A$1:$C$69,3,0)</f>
        <v>Europe</v>
      </c>
      <c r="J2611">
        <f t="shared" ca="1" si="3"/>
        <v>1</v>
      </c>
      <c r="K2611">
        <f ca="1">VLOOKUP(F2611,Cities!$A$1:$I$69,6+J2611,0)*R2611*E2611</f>
        <v>3752</v>
      </c>
      <c r="L2611">
        <f t="shared" ca="1" si="4"/>
        <v>2</v>
      </c>
      <c r="M2611">
        <f ca="1">VLOOKUP(F2611,Cities!$A$1:$I$69,4,0)*R2611*L2611</f>
        <v>7840</v>
      </c>
      <c r="N2611">
        <f t="shared" ca="1" si="5"/>
        <v>11592</v>
      </c>
      <c r="O2611" t="str">
        <f ca="1">VLOOKUP(F2611,Cities!$A$1:$E$69,5,0)</f>
        <v>Summer</v>
      </c>
      <c r="P2611">
        <f t="shared" ca="1" si="6"/>
        <v>2</v>
      </c>
      <c r="Q2611" t="str">
        <f ca="1">VLOOKUP(P2611,Sheet2!$A$1:$B$5,2,0)</f>
        <v>Family</v>
      </c>
      <c r="R2611">
        <f ca="1">VLOOKUP(P2611,Sheet2!$A$1:$C$5,3,0)</f>
        <v>4</v>
      </c>
    </row>
    <row r="2612" spans="1:18" ht="14.25" customHeight="1">
      <c r="A2612" s="4">
        <v>2611</v>
      </c>
      <c r="B2612">
        <f t="shared" ca="1" si="0"/>
        <v>176</v>
      </c>
      <c r="C2612">
        <f t="shared" ca="1" si="1"/>
        <v>3</v>
      </c>
      <c r="D2612" t="str">
        <f ca="1">VLOOKUP(C2612,Stay!$A$1:$B$5,2,0)</f>
        <v>2 weeks</v>
      </c>
      <c r="E2612">
        <f ca="1">VLOOKUP(C2612,Stay!$A$1:$C$5,3,0)</f>
        <v>14</v>
      </c>
      <c r="F2612">
        <f t="shared" ca="1" si="2"/>
        <v>51</v>
      </c>
      <c r="G2612" t="str">
        <f ca="1">VLOOKUP(F2612,Cities!$A$1:$C$69,2,0)</f>
        <v>Rome</v>
      </c>
      <c r="H2612" t="str">
        <f ca="1">VLOOKUP(F2612,Cities!$A$1:$F$69,6,0)</f>
        <v>Historical</v>
      </c>
      <c r="I2612" t="str">
        <f ca="1">VLOOKUP(F2612,Cities!$A$1:$C$69,3,0)</f>
        <v>Europe</v>
      </c>
      <c r="J2612">
        <f t="shared" ca="1" si="3"/>
        <v>3</v>
      </c>
      <c r="K2612">
        <f ca="1">VLOOKUP(F2612,Cities!$A$1:$I$69,6+J2612,0)*R2612*E2612</f>
        <v>20384</v>
      </c>
      <c r="L2612">
        <f t="shared" ca="1" si="4"/>
        <v>2</v>
      </c>
      <c r="M2612">
        <f ca="1">VLOOKUP(F2612,Cities!$A$1:$I$69,4,0)*R2612*L2612</f>
        <v>7624</v>
      </c>
      <c r="N2612">
        <f t="shared" ca="1" si="5"/>
        <v>28008</v>
      </c>
      <c r="O2612" t="str">
        <f ca="1">VLOOKUP(F2612,Cities!$A$1:$E$69,5,0)</f>
        <v>Summer</v>
      </c>
      <c r="P2612">
        <f t="shared" ca="1" si="6"/>
        <v>2</v>
      </c>
      <c r="Q2612" t="str">
        <f ca="1">VLOOKUP(P2612,Sheet2!$A$1:$B$5,2,0)</f>
        <v>Family</v>
      </c>
      <c r="R2612">
        <f ca="1">VLOOKUP(P2612,Sheet2!$A$1:$C$5,3,0)</f>
        <v>4</v>
      </c>
    </row>
    <row r="2613" spans="1:18" ht="14.25" customHeight="1">
      <c r="A2613" s="4">
        <v>2612</v>
      </c>
      <c r="B2613">
        <f t="shared" ca="1" si="0"/>
        <v>67</v>
      </c>
      <c r="C2613">
        <f t="shared" ca="1" si="1"/>
        <v>3</v>
      </c>
      <c r="D2613" t="str">
        <f ca="1">VLOOKUP(C2613,Stay!$A$1:$B$5,2,0)</f>
        <v>2 weeks</v>
      </c>
      <c r="E2613">
        <f ca="1">VLOOKUP(C2613,Stay!$A$1:$C$5,3,0)</f>
        <v>14</v>
      </c>
      <c r="F2613">
        <f t="shared" ca="1" si="2"/>
        <v>60</v>
      </c>
      <c r="G2613" t="str">
        <f ca="1">VLOOKUP(F2613,Cities!$A$1:$C$69,2,0)</f>
        <v>Toronto</v>
      </c>
      <c r="H2613" t="str">
        <f ca="1">VLOOKUP(F2613,Cities!$A$1:$F$69,6,0)</f>
        <v>Modern</v>
      </c>
      <c r="I2613" t="str">
        <f ca="1">VLOOKUP(F2613,Cities!$A$1:$C$69,3,0)</f>
        <v>North America</v>
      </c>
      <c r="J2613">
        <f t="shared" ca="1" si="3"/>
        <v>3</v>
      </c>
      <c r="K2613">
        <f ca="1">VLOOKUP(F2613,Cities!$A$1:$I$69,6+J2613,0)*R2613*E2613</f>
        <v>29008</v>
      </c>
      <c r="L2613">
        <f t="shared" ca="1" si="4"/>
        <v>1</v>
      </c>
      <c r="M2613">
        <f ca="1">VLOOKUP(F2613,Cities!$A$1:$I$69,4,0)*R2613*L2613</f>
        <v>1800</v>
      </c>
      <c r="N2613">
        <f t="shared" ca="1" si="5"/>
        <v>30808</v>
      </c>
      <c r="O2613" t="str">
        <f ca="1">VLOOKUP(F2613,Cities!$A$1:$E$69,5,0)</f>
        <v>Summer</v>
      </c>
      <c r="P2613">
        <f t="shared" ca="1" si="6"/>
        <v>2</v>
      </c>
      <c r="Q2613" t="str">
        <f ca="1">VLOOKUP(P2613,Sheet2!$A$1:$B$5,2,0)</f>
        <v>Family</v>
      </c>
      <c r="R2613">
        <f ca="1">VLOOKUP(P2613,Sheet2!$A$1:$C$5,3,0)</f>
        <v>4</v>
      </c>
    </row>
    <row r="2614" spans="1:18" ht="14.25" customHeight="1">
      <c r="A2614" s="4">
        <v>2613</v>
      </c>
      <c r="B2614">
        <f t="shared" ca="1" si="0"/>
        <v>12</v>
      </c>
      <c r="C2614">
        <f t="shared" ca="1" si="1"/>
        <v>4</v>
      </c>
      <c r="D2614" t="str">
        <f ca="1">VLOOKUP(C2614,Stay!$A$1:$B$5,2,0)</f>
        <v>1 month</v>
      </c>
      <c r="E2614">
        <f ca="1">VLOOKUP(C2614,Stay!$A$1:$C$5,3,0)</f>
        <v>30</v>
      </c>
      <c r="F2614">
        <f t="shared" ca="1" si="2"/>
        <v>45</v>
      </c>
      <c r="G2614" t="str">
        <f ca="1">VLOOKUP(F2614,Cities!$A$1:$C$69,2,0)</f>
        <v>Oakland</v>
      </c>
      <c r="H2614" t="str">
        <f ca="1">VLOOKUP(F2614,Cities!$A$1:$F$69,6,0)</f>
        <v>Modern, Hills, Park</v>
      </c>
      <c r="I2614" t="str">
        <f ca="1">VLOOKUP(F2614,Cities!$A$1:$C$69,3,0)</f>
        <v>North America</v>
      </c>
      <c r="J2614">
        <f t="shared" ca="1" si="3"/>
        <v>3</v>
      </c>
      <c r="K2614">
        <f ca="1">VLOOKUP(F2614,Cities!$A$1:$I$69,6+J2614,0)*R2614*E2614</f>
        <v>32040</v>
      </c>
      <c r="L2614">
        <f t="shared" ca="1" si="4"/>
        <v>1</v>
      </c>
      <c r="M2614">
        <f ca="1">VLOOKUP(F2614,Cities!$A$1:$I$69,4,0)*R2614*L2614</f>
        <v>2160</v>
      </c>
      <c r="N2614">
        <f t="shared" ca="1" si="5"/>
        <v>34200</v>
      </c>
      <c r="O2614" t="str">
        <f ca="1">VLOOKUP(F2614,Cities!$A$1:$E$69,5,0)</f>
        <v>Spring</v>
      </c>
      <c r="P2614">
        <f t="shared" ca="1" si="6"/>
        <v>4</v>
      </c>
      <c r="Q2614" t="str">
        <f ca="1">VLOOKUP(P2614,Sheet2!$A$1:$B$5,2,0)</f>
        <v>Friends</v>
      </c>
      <c r="R2614">
        <f ca="1">VLOOKUP(P2614,Sheet2!$A$1:$C$5,3,0)</f>
        <v>6</v>
      </c>
    </row>
    <row r="2615" spans="1:18" ht="14.25" customHeight="1">
      <c r="A2615" s="4">
        <v>2614</v>
      </c>
      <c r="B2615">
        <f t="shared" ca="1" si="0"/>
        <v>46</v>
      </c>
      <c r="C2615">
        <f t="shared" ca="1" si="1"/>
        <v>3</v>
      </c>
      <c r="D2615" t="str">
        <f ca="1">VLOOKUP(C2615,Stay!$A$1:$B$5,2,0)</f>
        <v>2 weeks</v>
      </c>
      <c r="E2615">
        <f ca="1">VLOOKUP(C2615,Stay!$A$1:$C$5,3,0)</f>
        <v>14</v>
      </c>
      <c r="F2615">
        <f t="shared" ca="1" si="2"/>
        <v>27</v>
      </c>
      <c r="G2615" t="str">
        <f ca="1">VLOOKUP(F2615,Cities!$A$1:$C$69,2,0)</f>
        <v>Hawaii</v>
      </c>
      <c r="H2615" t="str">
        <f ca="1">VLOOKUP(F2615,Cities!$A$1:$F$69,6,0)</f>
        <v>Beach, Terrain, Modern</v>
      </c>
      <c r="I2615" t="str">
        <f ca="1">VLOOKUP(F2615,Cities!$A$1:$C$69,3,0)</f>
        <v>North America</v>
      </c>
      <c r="J2615">
        <f t="shared" ca="1" si="3"/>
        <v>1</v>
      </c>
      <c r="K2615">
        <f ca="1">VLOOKUP(F2615,Cities!$A$1:$I$69,6+J2615,0)*R2615*E2615</f>
        <v>8400</v>
      </c>
      <c r="L2615">
        <f t="shared" ca="1" si="4"/>
        <v>1</v>
      </c>
      <c r="M2615">
        <f ca="1">VLOOKUP(F2615,Cities!$A$1:$I$69,4,0)*R2615*L2615</f>
        <v>4800</v>
      </c>
      <c r="N2615">
        <f t="shared" ca="1" si="5"/>
        <v>13200</v>
      </c>
      <c r="O2615" t="str">
        <f ca="1">VLOOKUP(F2615,Cities!$A$1:$E$69,5,0)</f>
        <v>Summer</v>
      </c>
      <c r="P2615">
        <f t="shared" ca="1" si="6"/>
        <v>4</v>
      </c>
      <c r="Q2615" t="str">
        <f ca="1">VLOOKUP(P2615,Sheet2!$A$1:$B$5,2,0)</f>
        <v>Friends</v>
      </c>
      <c r="R2615">
        <f ca="1">VLOOKUP(P2615,Sheet2!$A$1:$C$5,3,0)</f>
        <v>6</v>
      </c>
    </row>
    <row r="2616" spans="1:18" ht="14.25" customHeight="1">
      <c r="A2616" s="4">
        <v>2615</v>
      </c>
      <c r="B2616">
        <f t="shared" ca="1" si="0"/>
        <v>111</v>
      </c>
      <c r="C2616">
        <f t="shared" ca="1" si="1"/>
        <v>1</v>
      </c>
      <c r="D2616" t="str">
        <f ca="1">VLOOKUP(C2616,Stay!$A$1:$B$5,2,0)</f>
        <v>3 days</v>
      </c>
      <c r="E2616">
        <f ca="1">VLOOKUP(C2616,Stay!$A$1:$C$5,3,0)</f>
        <v>3</v>
      </c>
      <c r="F2616">
        <f t="shared" ca="1" si="2"/>
        <v>43</v>
      </c>
      <c r="G2616" t="str">
        <f ca="1">VLOOKUP(F2616,Cities!$A$1:$C$69,2,0)</f>
        <v>New York City</v>
      </c>
      <c r="H2616" t="str">
        <f ca="1">VLOOKUP(F2616,Cities!$A$1:$F$69,6,0)</f>
        <v>Modern, Park, Adventure-Land, Architecture, Nightlife</v>
      </c>
      <c r="I2616" t="str">
        <f ca="1">VLOOKUP(F2616,Cities!$A$1:$C$69,3,0)</f>
        <v>North America</v>
      </c>
      <c r="J2616">
        <f t="shared" ca="1" si="3"/>
        <v>1</v>
      </c>
      <c r="K2616">
        <f ca="1">VLOOKUP(F2616,Cities!$A$1:$I$69,6+J2616,0)*R2616*E2616</f>
        <v>1566</v>
      </c>
      <c r="L2616">
        <f t="shared" ca="1" si="4"/>
        <v>1</v>
      </c>
      <c r="M2616">
        <f ca="1">VLOOKUP(F2616,Cities!$A$1:$I$69,4,0)*R2616*L2616</f>
        <v>1500</v>
      </c>
      <c r="N2616">
        <f t="shared" ca="1" si="5"/>
        <v>3066</v>
      </c>
      <c r="O2616" t="str">
        <f ca="1">VLOOKUP(F2616,Cities!$A$1:$E$69,5,0)</f>
        <v>Summer</v>
      </c>
      <c r="P2616">
        <f t="shared" ca="1" si="6"/>
        <v>4</v>
      </c>
      <c r="Q2616" t="str">
        <f ca="1">VLOOKUP(P2616,Sheet2!$A$1:$B$5,2,0)</f>
        <v>Friends</v>
      </c>
      <c r="R2616">
        <f ca="1">VLOOKUP(P2616,Sheet2!$A$1:$C$5,3,0)</f>
        <v>6</v>
      </c>
    </row>
    <row r="2617" spans="1:18" ht="14.25" customHeight="1">
      <c r="A2617" s="4">
        <v>2616</v>
      </c>
      <c r="B2617">
        <f t="shared" ca="1" si="0"/>
        <v>205</v>
      </c>
      <c r="C2617">
        <f t="shared" ca="1" si="1"/>
        <v>1</v>
      </c>
      <c r="D2617" t="str">
        <f ca="1">VLOOKUP(C2617,Stay!$A$1:$B$5,2,0)</f>
        <v>3 days</v>
      </c>
      <c r="E2617">
        <f ca="1">VLOOKUP(C2617,Stay!$A$1:$C$5,3,0)</f>
        <v>3</v>
      </c>
      <c r="F2617">
        <f t="shared" ca="1" si="2"/>
        <v>62</v>
      </c>
      <c r="G2617" t="str">
        <f ca="1">VLOOKUP(F2617,Cities!$A$1:$C$69,2,0)</f>
        <v>Valencia</v>
      </c>
      <c r="H2617" t="str">
        <f ca="1">VLOOKUP(F2617,Cities!$A$1:$F$69,6,0)</f>
        <v>Terrain</v>
      </c>
      <c r="I2617" t="str">
        <f ca="1">VLOOKUP(F2617,Cities!$A$1:$C$69,3,0)</f>
        <v>Europe</v>
      </c>
      <c r="J2617">
        <f t="shared" ca="1" si="3"/>
        <v>3</v>
      </c>
      <c r="K2617">
        <f ca="1">VLOOKUP(F2617,Cities!$A$1:$I$69,6+J2617,0)*R2617*E2617</f>
        <v>543</v>
      </c>
      <c r="L2617">
        <f t="shared" ca="1" si="4"/>
        <v>1</v>
      </c>
      <c r="M2617">
        <f ca="1">VLOOKUP(F2617,Cities!$A$1:$I$69,4,0)*R2617*L2617</f>
        <v>1780</v>
      </c>
      <c r="N2617">
        <f t="shared" ca="1" si="5"/>
        <v>2323</v>
      </c>
      <c r="O2617" t="str">
        <f ca="1">VLOOKUP(F2617,Cities!$A$1:$E$69,5,0)</f>
        <v>Summer</v>
      </c>
      <c r="P2617">
        <f t="shared" ca="1" si="6"/>
        <v>1</v>
      </c>
      <c r="Q2617" t="str">
        <f ca="1">VLOOKUP(P2617,Sheet2!$A$1:$B$5,2,0)</f>
        <v>Solo</v>
      </c>
      <c r="R2617">
        <f ca="1">VLOOKUP(P2617,Sheet2!$A$1:$C$5,3,0)</f>
        <v>1</v>
      </c>
    </row>
    <row r="2618" spans="1:18" ht="14.25" customHeight="1">
      <c r="A2618" s="4">
        <v>2617</v>
      </c>
      <c r="B2618">
        <f t="shared" ca="1" si="0"/>
        <v>121</v>
      </c>
      <c r="C2618">
        <f t="shared" ca="1" si="1"/>
        <v>4</v>
      </c>
      <c r="D2618" t="str">
        <f ca="1">VLOOKUP(C2618,Stay!$A$1:$B$5,2,0)</f>
        <v>1 month</v>
      </c>
      <c r="E2618">
        <f ca="1">VLOOKUP(C2618,Stay!$A$1:$C$5,3,0)</f>
        <v>30</v>
      </c>
      <c r="F2618">
        <f t="shared" ca="1" si="2"/>
        <v>26</v>
      </c>
      <c r="G2618" t="str">
        <f ca="1">VLOOKUP(F2618,Cities!$A$1:$C$69,2,0)</f>
        <v>Greater Manchester</v>
      </c>
      <c r="H2618" t="str">
        <f ca="1">VLOOKUP(F2618,Cities!$A$1:$F$69,6,0)</f>
        <v>Historical, Beach, Terrain</v>
      </c>
      <c r="I2618" t="str">
        <f ca="1">VLOOKUP(F2618,Cities!$A$1:$C$69,3,0)</f>
        <v>Europe</v>
      </c>
      <c r="J2618">
        <f t="shared" ca="1" si="3"/>
        <v>2</v>
      </c>
      <c r="K2618">
        <f ca="1">VLOOKUP(F2618,Cities!$A$1:$I$69,6+J2618,0)*R2618*E2618</f>
        <v>31140</v>
      </c>
      <c r="L2618">
        <f t="shared" ca="1" si="4"/>
        <v>1</v>
      </c>
      <c r="M2618">
        <f ca="1">VLOOKUP(F2618,Cities!$A$1:$I$69,4,0)*R2618*L2618</f>
        <v>4020</v>
      </c>
      <c r="N2618">
        <f t="shared" ca="1" si="5"/>
        <v>35160</v>
      </c>
      <c r="O2618" t="str">
        <f ca="1">VLOOKUP(F2618,Cities!$A$1:$E$69,5,0)</f>
        <v>Summer</v>
      </c>
      <c r="P2618">
        <f t="shared" ca="1" si="6"/>
        <v>4</v>
      </c>
      <c r="Q2618" t="str">
        <f ca="1">VLOOKUP(P2618,Sheet2!$A$1:$B$5,2,0)</f>
        <v>Friends</v>
      </c>
      <c r="R2618">
        <f ca="1">VLOOKUP(P2618,Sheet2!$A$1:$C$5,3,0)</f>
        <v>6</v>
      </c>
    </row>
    <row r="2619" spans="1:18" ht="14.25" customHeight="1">
      <c r="A2619" s="4">
        <v>2618</v>
      </c>
      <c r="B2619">
        <f t="shared" ca="1" si="0"/>
        <v>146</v>
      </c>
      <c r="C2619">
        <f t="shared" ca="1" si="1"/>
        <v>3</v>
      </c>
      <c r="D2619" t="str">
        <f ca="1">VLOOKUP(C2619,Stay!$A$1:$B$5,2,0)</f>
        <v>2 weeks</v>
      </c>
      <c r="E2619">
        <f ca="1">VLOOKUP(C2619,Stay!$A$1:$C$5,3,0)</f>
        <v>14</v>
      </c>
      <c r="F2619">
        <f t="shared" ca="1" si="2"/>
        <v>59</v>
      </c>
      <c r="G2619" t="str">
        <f ca="1">VLOOKUP(F2619,Cities!$A$1:$C$69,2,0)</f>
        <v>Tasmania</v>
      </c>
      <c r="H2619" t="str">
        <f ca="1">VLOOKUP(F2619,Cities!$A$1:$F$69,6,0)</f>
        <v>Beach</v>
      </c>
      <c r="I2619" t="str">
        <f ca="1">VLOOKUP(F2619,Cities!$A$1:$C$69,3,0)</f>
        <v>Australia</v>
      </c>
      <c r="J2619">
        <f t="shared" ca="1" si="3"/>
        <v>1</v>
      </c>
      <c r="K2619">
        <f ca="1">VLOOKUP(F2619,Cities!$A$1:$I$69,6+J2619,0)*R2619*E2619</f>
        <v>700</v>
      </c>
      <c r="L2619">
        <f t="shared" ca="1" si="4"/>
        <v>2</v>
      </c>
      <c r="M2619">
        <f ca="1">VLOOKUP(F2619,Cities!$A$1:$I$69,4,0)*R2619*L2619</f>
        <v>3040</v>
      </c>
      <c r="N2619">
        <f t="shared" ca="1" si="5"/>
        <v>3740</v>
      </c>
      <c r="O2619" t="str">
        <f ca="1">VLOOKUP(F2619,Cities!$A$1:$E$69,5,0)</f>
        <v>Spring</v>
      </c>
      <c r="P2619">
        <f t="shared" ca="1" si="6"/>
        <v>1</v>
      </c>
      <c r="Q2619" t="str">
        <f ca="1">VLOOKUP(P2619,Sheet2!$A$1:$B$5,2,0)</f>
        <v>Solo</v>
      </c>
      <c r="R2619">
        <f ca="1">VLOOKUP(P2619,Sheet2!$A$1:$C$5,3,0)</f>
        <v>1</v>
      </c>
    </row>
    <row r="2620" spans="1:18" ht="14.25" customHeight="1">
      <c r="A2620" s="4">
        <v>2619</v>
      </c>
      <c r="B2620">
        <f t="shared" ca="1" si="0"/>
        <v>127</v>
      </c>
      <c r="C2620">
        <f t="shared" ca="1" si="1"/>
        <v>4</v>
      </c>
      <c r="D2620" t="str">
        <f ca="1">VLOOKUP(C2620,Stay!$A$1:$B$5,2,0)</f>
        <v>1 month</v>
      </c>
      <c r="E2620">
        <f ca="1">VLOOKUP(C2620,Stay!$A$1:$C$5,3,0)</f>
        <v>30</v>
      </c>
      <c r="F2620">
        <f t="shared" ca="1" si="2"/>
        <v>63</v>
      </c>
      <c r="G2620" t="str">
        <f ca="1">VLOOKUP(F2620,Cities!$A$1:$C$69,2,0)</f>
        <v>Vancouver</v>
      </c>
      <c r="H2620" t="str">
        <f ca="1">VLOOKUP(F2620,Cities!$A$1:$F$69,6,0)</f>
        <v>Beach</v>
      </c>
      <c r="I2620" t="str">
        <f ca="1">VLOOKUP(F2620,Cities!$A$1:$C$69,3,0)</f>
        <v>North America</v>
      </c>
      <c r="J2620">
        <f t="shared" ca="1" si="3"/>
        <v>3</v>
      </c>
      <c r="K2620">
        <f ca="1">VLOOKUP(F2620,Cities!$A$1:$I$69,6+J2620,0)*R2620*E2620</f>
        <v>20940</v>
      </c>
      <c r="L2620">
        <f t="shared" ca="1" si="4"/>
        <v>2</v>
      </c>
      <c r="M2620">
        <f ca="1">VLOOKUP(F2620,Cities!$A$1:$I$69,4,0)*R2620*L2620</f>
        <v>1200</v>
      </c>
      <c r="N2620">
        <f t="shared" ca="1" si="5"/>
        <v>22140</v>
      </c>
      <c r="O2620" t="str">
        <f ca="1">VLOOKUP(F2620,Cities!$A$1:$E$69,5,0)</f>
        <v>Summer</v>
      </c>
      <c r="P2620">
        <f t="shared" ca="1" si="6"/>
        <v>3</v>
      </c>
      <c r="Q2620" t="str">
        <f ca="1">VLOOKUP(P2620,Sheet2!$A$1:$B$5,2,0)</f>
        <v>Romantic</v>
      </c>
      <c r="R2620">
        <f ca="1">VLOOKUP(P2620,Sheet2!$A$1:$C$5,3,0)</f>
        <v>2</v>
      </c>
    </row>
    <row r="2621" spans="1:18" ht="14.25" customHeight="1">
      <c r="A2621" s="4">
        <v>2620</v>
      </c>
      <c r="B2621">
        <f t="shared" ca="1" si="0"/>
        <v>15</v>
      </c>
      <c r="C2621">
        <f t="shared" ca="1" si="1"/>
        <v>4</v>
      </c>
      <c r="D2621" t="str">
        <f ca="1">VLOOKUP(C2621,Stay!$A$1:$B$5,2,0)</f>
        <v>1 month</v>
      </c>
      <c r="E2621">
        <f ca="1">VLOOKUP(C2621,Stay!$A$1:$C$5,3,0)</f>
        <v>30</v>
      </c>
      <c r="F2621">
        <f t="shared" ca="1" si="2"/>
        <v>47</v>
      </c>
      <c r="G2621" t="str">
        <f ca="1">VLOOKUP(F2621,Cities!$A$1:$C$69,2,0)</f>
        <v>Portland</v>
      </c>
      <c r="H2621" t="str">
        <f ca="1">VLOOKUP(F2621,Cities!$A$1:$F$69,6,0)</f>
        <v>Modern, Park, Nightlife</v>
      </c>
      <c r="I2621" t="str">
        <f ca="1">VLOOKUP(F2621,Cities!$A$1:$C$69,3,0)</f>
        <v>North America</v>
      </c>
      <c r="J2621">
        <f t="shared" ca="1" si="3"/>
        <v>3</v>
      </c>
      <c r="K2621">
        <f ca="1">VLOOKUP(F2621,Cities!$A$1:$I$69,6+J2621,0)*R2621*E2621</f>
        <v>39480</v>
      </c>
      <c r="L2621">
        <f t="shared" ca="1" si="4"/>
        <v>2</v>
      </c>
      <c r="M2621">
        <f ca="1">VLOOKUP(F2621,Cities!$A$1:$I$69,4,0)*R2621*L2621</f>
        <v>2480</v>
      </c>
      <c r="N2621">
        <f t="shared" ca="1" si="5"/>
        <v>41960</v>
      </c>
      <c r="O2621" t="str">
        <f ca="1">VLOOKUP(F2621,Cities!$A$1:$E$69,5,0)</f>
        <v>Spring</v>
      </c>
      <c r="P2621">
        <f t="shared" ca="1" si="6"/>
        <v>2</v>
      </c>
      <c r="Q2621" t="str">
        <f ca="1">VLOOKUP(P2621,Sheet2!$A$1:$B$5,2,0)</f>
        <v>Family</v>
      </c>
      <c r="R2621">
        <f ca="1">VLOOKUP(P2621,Sheet2!$A$1:$C$5,3,0)</f>
        <v>4</v>
      </c>
    </row>
    <row r="2622" spans="1:18" ht="14.25" customHeight="1">
      <c r="A2622" s="4">
        <v>2621</v>
      </c>
      <c r="B2622">
        <f t="shared" ca="1" si="0"/>
        <v>155</v>
      </c>
      <c r="C2622">
        <f t="shared" ca="1" si="1"/>
        <v>2</v>
      </c>
      <c r="D2622" t="str">
        <f ca="1">VLOOKUP(C2622,Stay!$A$1:$B$5,2,0)</f>
        <v>1 week</v>
      </c>
      <c r="E2622">
        <f ca="1">VLOOKUP(C2622,Stay!$A$1:$C$5,3,0)</f>
        <v>7</v>
      </c>
      <c r="F2622">
        <f t="shared" ca="1" si="2"/>
        <v>15</v>
      </c>
      <c r="G2622" t="str">
        <f ca="1">VLOOKUP(F2622,Cities!$A$1:$C$69,2,0)</f>
        <v>Cambridge</v>
      </c>
      <c r="H2622" t="str">
        <f ca="1">VLOOKUP(F2622,Cities!$A$1:$F$69,6,0)</f>
        <v>Modern, Aquatic</v>
      </c>
      <c r="I2622" t="str">
        <f ca="1">VLOOKUP(F2622,Cities!$A$1:$C$69,3,0)</f>
        <v>North America</v>
      </c>
      <c r="J2622">
        <f t="shared" ca="1" si="3"/>
        <v>2</v>
      </c>
      <c r="K2622">
        <f ca="1">VLOOKUP(F2622,Cities!$A$1:$I$69,6+J2622,0)*R2622*E2622</f>
        <v>6762</v>
      </c>
      <c r="L2622">
        <f t="shared" ca="1" si="4"/>
        <v>1</v>
      </c>
      <c r="M2622">
        <f ca="1">VLOOKUP(F2622,Cities!$A$1:$I$69,4,0)*R2622*L2622</f>
        <v>1200</v>
      </c>
      <c r="N2622">
        <f t="shared" ca="1" si="5"/>
        <v>7962</v>
      </c>
      <c r="O2622" t="str">
        <f ca="1">VLOOKUP(F2622,Cities!$A$1:$E$69,5,0)</f>
        <v>Summer</v>
      </c>
      <c r="P2622">
        <f t="shared" ca="1" si="6"/>
        <v>4</v>
      </c>
      <c r="Q2622" t="str">
        <f ca="1">VLOOKUP(P2622,Sheet2!$A$1:$B$5,2,0)</f>
        <v>Friends</v>
      </c>
      <c r="R2622">
        <f ca="1">VLOOKUP(P2622,Sheet2!$A$1:$C$5,3,0)</f>
        <v>6</v>
      </c>
    </row>
    <row r="2623" spans="1:18" ht="14.25" customHeight="1">
      <c r="A2623" s="4">
        <v>2622</v>
      </c>
      <c r="B2623">
        <f t="shared" ca="1" si="0"/>
        <v>112</v>
      </c>
      <c r="C2623">
        <f t="shared" ca="1" si="1"/>
        <v>1</v>
      </c>
      <c r="D2623" t="str">
        <f ca="1">VLOOKUP(C2623,Stay!$A$1:$B$5,2,0)</f>
        <v>3 days</v>
      </c>
      <c r="E2623">
        <f ca="1">VLOOKUP(C2623,Stay!$A$1:$C$5,3,0)</f>
        <v>3</v>
      </c>
      <c r="F2623">
        <f t="shared" ca="1" si="2"/>
        <v>34</v>
      </c>
      <c r="G2623" t="str">
        <f ca="1">VLOOKUP(F2623,Cities!$A$1:$C$69,2,0)</f>
        <v>Malaga</v>
      </c>
      <c r="H2623" t="str">
        <f ca="1">VLOOKUP(F2623,Cities!$A$1:$F$69,6,0)</f>
        <v>Beach</v>
      </c>
      <c r="I2623" t="str">
        <f ca="1">VLOOKUP(F2623,Cities!$A$1:$C$69,3,0)</f>
        <v>Europe</v>
      </c>
      <c r="J2623">
        <f t="shared" ca="1" si="3"/>
        <v>1</v>
      </c>
      <c r="K2623">
        <f ca="1">VLOOKUP(F2623,Cities!$A$1:$I$69,6+J2623,0)*R2623*E2623</f>
        <v>204</v>
      </c>
      <c r="L2623">
        <f t="shared" ca="1" si="4"/>
        <v>2</v>
      </c>
      <c r="M2623">
        <f ca="1">VLOOKUP(F2623,Cities!$A$1:$I$69,4,0)*R2623*L2623</f>
        <v>4880</v>
      </c>
      <c r="N2623">
        <f t="shared" ca="1" si="5"/>
        <v>5084</v>
      </c>
      <c r="O2623" t="str">
        <f ca="1">VLOOKUP(F2623,Cities!$A$1:$E$69,5,0)</f>
        <v>Summer</v>
      </c>
      <c r="P2623">
        <f t="shared" ca="1" si="6"/>
        <v>3</v>
      </c>
      <c r="Q2623" t="str">
        <f ca="1">VLOOKUP(P2623,Sheet2!$A$1:$B$5,2,0)</f>
        <v>Romantic</v>
      </c>
      <c r="R2623">
        <f ca="1">VLOOKUP(P2623,Sheet2!$A$1:$C$5,3,0)</f>
        <v>2</v>
      </c>
    </row>
    <row r="2624" spans="1:18" ht="14.25" customHeight="1">
      <c r="A2624" s="4">
        <v>2623</v>
      </c>
      <c r="B2624">
        <f t="shared" ca="1" si="0"/>
        <v>78</v>
      </c>
      <c r="C2624">
        <f t="shared" ca="1" si="1"/>
        <v>4</v>
      </c>
      <c r="D2624" t="str">
        <f ca="1">VLOOKUP(C2624,Stay!$A$1:$B$5,2,0)</f>
        <v>1 month</v>
      </c>
      <c r="E2624">
        <f ca="1">VLOOKUP(C2624,Stay!$A$1:$C$5,3,0)</f>
        <v>30</v>
      </c>
      <c r="F2624">
        <f t="shared" ca="1" si="2"/>
        <v>50</v>
      </c>
      <c r="G2624" t="str">
        <f ca="1">VLOOKUP(F2624,Cities!$A$1:$C$69,2,0)</f>
        <v>Rio de Janeiro</v>
      </c>
      <c r="H2624" t="str">
        <f ca="1">VLOOKUP(F2624,Cities!$A$1:$F$69,6,0)</f>
        <v>Historical</v>
      </c>
      <c r="I2624" t="str">
        <f ca="1">VLOOKUP(F2624,Cities!$A$1:$C$69,3,0)</f>
        <v>South America</v>
      </c>
      <c r="J2624">
        <f t="shared" ca="1" si="3"/>
        <v>3</v>
      </c>
      <c r="K2624">
        <f ca="1">VLOOKUP(F2624,Cities!$A$1:$I$69,6+J2624,0)*R2624*E2624</f>
        <v>17100</v>
      </c>
      <c r="L2624">
        <f t="shared" ca="1" si="4"/>
        <v>1</v>
      </c>
      <c r="M2624">
        <f ca="1">VLOOKUP(F2624,Cities!$A$1:$I$69,4,0)*R2624*L2624</f>
        <v>2120</v>
      </c>
      <c r="N2624">
        <f t="shared" ca="1" si="5"/>
        <v>19220</v>
      </c>
      <c r="O2624" t="str">
        <f ca="1">VLOOKUP(F2624,Cities!$A$1:$E$69,5,0)</f>
        <v>Winter</v>
      </c>
      <c r="P2624">
        <f t="shared" ca="1" si="6"/>
        <v>3</v>
      </c>
      <c r="Q2624" t="str">
        <f ca="1">VLOOKUP(P2624,Sheet2!$A$1:$B$5,2,0)</f>
        <v>Romantic</v>
      </c>
      <c r="R2624">
        <f ca="1">VLOOKUP(P2624,Sheet2!$A$1:$C$5,3,0)</f>
        <v>2</v>
      </c>
    </row>
    <row r="2625" spans="1:18" ht="14.25" customHeight="1">
      <c r="A2625" s="4">
        <v>2624</v>
      </c>
      <c r="B2625">
        <f t="shared" ca="1" si="0"/>
        <v>61</v>
      </c>
      <c r="C2625">
        <f t="shared" ca="1" si="1"/>
        <v>2</v>
      </c>
      <c r="D2625" t="str">
        <f ca="1">VLOOKUP(C2625,Stay!$A$1:$B$5,2,0)</f>
        <v>1 week</v>
      </c>
      <c r="E2625">
        <f ca="1">VLOOKUP(C2625,Stay!$A$1:$C$5,3,0)</f>
        <v>7</v>
      </c>
      <c r="F2625">
        <f t="shared" ca="1" si="2"/>
        <v>12</v>
      </c>
      <c r="G2625" t="str">
        <f ca="1">VLOOKUP(F2625,Cities!$A$1:$C$69,2,0)</f>
        <v>Boston</v>
      </c>
      <c r="H2625" t="str">
        <f ca="1">VLOOKUP(F2625,Cities!$A$1:$F$69,6,0)</f>
        <v>Modern, Adventure-Water, Aquatic, Nightlife</v>
      </c>
      <c r="I2625" t="str">
        <f ca="1">VLOOKUP(F2625,Cities!$A$1:$C$69,3,0)</f>
        <v>North America</v>
      </c>
      <c r="J2625">
        <f t="shared" ca="1" si="3"/>
        <v>2</v>
      </c>
      <c r="K2625">
        <f ca="1">VLOOKUP(F2625,Cities!$A$1:$I$69,6+J2625,0)*R2625*E2625</f>
        <v>7308</v>
      </c>
      <c r="L2625">
        <f t="shared" ca="1" si="4"/>
        <v>2</v>
      </c>
      <c r="M2625">
        <f ca="1">VLOOKUP(F2625,Cities!$A$1:$I$69,4,0)*R2625*L2625</f>
        <v>2400</v>
      </c>
      <c r="N2625">
        <f t="shared" ca="1" si="5"/>
        <v>9708</v>
      </c>
      <c r="O2625" t="str">
        <f ca="1">VLOOKUP(F2625,Cities!$A$1:$E$69,5,0)</f>
        <v>Summer</v>
      </c>
      <c r="P2625">
        <f t="shared" ca="1" si="6"/>
        <v>4</v>
      </c>
      <c r="Q2625" t="str">
        <f ca="1">VLOOKUP(P2625,Sheet2!$A$1:$B$5,2,0)</f>
        <v>Friends</v>
      </c>
      <c r="R2625">
        <f ca="1">VLOOKUP(P2625,Sheet2!$A$1:$C$5,3,0)</f>
        <v>6</v>
      </c>
    </row>
    <row r="2626" spans="1:18" ht="14.25" customHeight="1">
      <c r="A2626" s="4">
        <v>2625</v>
      </c>
      <c r="B2626">
        <f t="shared" ca="1" si="0"/>
        <v>162</v>
      </c>
      <c r="C2626">
        <f t="shared" ca="1" si="1"/>
        <v>2</v>
      </c>
      <c r="D2626" t="str">
        <f ca="1">VLOOKUP(C2626,Stay!$A$1:$B$5,2,0)</f>
        <v>1 week</v>
      </c>
      <c r="E2626">
        <f ca="1">VLOOKUP(C2626,Stay!$A$1:$C$5,3,0)</f>
        <v>7</v>
      </c>
      <c r="F2626">
        <f t="shared" ca="1" si="2"/>
        <v>33</v>
      </c>
      <c r="G2626" t="str">
        <f ca="1">VLOOKUP(F2626,Cities!$A$1:$C$69,2,0)</f>
        <v>Madrid</v>
      </c>
      <c r="H2626" t="str">
        <f ca="1">VLOOKUP(F2626,Cities!$A$1:$F$69,6,0)</f>
        <v>Historical, Beach, Terrain</v>
      </c>
      <c r="I2626" t="str">
        <f ca="1">VLOOKUP(F2626,Cities!$A$1:$C$69,3,0)</f>
        <v>Europe</v>
      </c>
      <c r="J2626">
        <f t="shared" ca="1" si="3"/>
        <v>1</v>
      </c>
      <c r="K2626">
        <f ca="1">VLOOKUP(F2626,Cities!$A$1:$I$69,6+J2626,0)*R2626*E2626</f>
        <v>1204</v>
      </c>
      <c r="L2626">
        <f t="shared" ca="1" si="4"/>
        <v>2</v>
      </c>
      <c r="M2626">
        <f ca="1">VLOOKUP(F2626,Cities!$A$1:$I$69,4,0)*R2626*L2626</f>
        <v>8560</v>
      </c>
      <c r="N2626">
        <f t="shared" ca="1" si="5"/>
        <v>9764</v>
      </c>
      <c r="O2626" t="str">
        <f ca="1">VLOOKUP(F2626,Cities!$A$1:$E$69,5,0)</f>
        <v>Summer</v>
      </c>
      <c r="P2626">
        <f t="shared" ca="1" si="6"/>
        <v>2</v>
      </c>
      <c r="Q2626" t="str">
        <f ca="1">VLOOKUP(P2626,Sheet2!$A$1:$B$5,2,0)</f>
        <v>Family</v>
      </c>
      <c r="R2626">
        <f ca="1">VLOOKUP(P2626,Sheet2!$A$1:$C$5,3,0)</f>
        <v>4</v>
      </c>
    </row>
    <row r="2627" spans="1:18" ht="14.25" customHeight="1">
      <c r="A2627" s="4">
        <v>2626</v>
      </c>
      <c r="B2627">
        <f t="shared" ca="1" si="0"/>
        <v>157</v>
      </c>
      <c r="C2627">
        <f t="shared" ca="1" si="1"/>
        <v>3</v>
      </c>
      <c r="D2627" t="str">
        <f ca="1">VLOOKUP(C2627,Stay!$A$1:$B$5,2,0)</f>
        <v>2 weeks</v>
      </c>
      <c r="E2627">
        <f ca="1">VLOOKUP(C2627,Stay!$A$1:$C$5,3,0)</f>
        <v>14</v>
      </c>
      <c r="F2627">
        <f t="shared" ca="1" si="2"/>
        <v>50</v>
      </c>
      <c r="G2627" t="str">
        <f ca="1">VLOOKUP(F2627,Cities!$A$1:$C$69,2,0)</f>
        <v>Rio de Janeiro</v>
      </c>
      <c r="H2627" t="str">
        <f ca="1">VLOOKUP(F2627,Cities!$A$1:$F$69,6,0)</f>
        <v>Historical</v>
      </c>
      <c r="I2627" t="str">
        <f ca="1">VLOOKUP(F2627,Cities!$A$1:$C$69,3,0)</f>
        <v>South America</v>
      </c>
      <c r="J2627">
        <f t="shared" ca="1" si="3"/>
        <v>1</v>
      </c>
      <c r="K2627">
        <f ca="1">VLOOKUP(F2627,Cities!$A$1:$I$69,6+J2627,0)*R2627*E2627</f>
        <v>532</v>
      </c>
      <c r="L2627">
        <f t="shared" ca="1" si="4"/>
        <v>1</v>
      </c>
      <c r="M2627">
        <f ca="1">VLOOKUP(F2627,Cities!$A$1:$I$69,4,0)*R2627*L2627</f>
        <v>1060</v>
      </c>
      <c r="N2627">
        <f t="shared" ca="1" si="5"/>
        <v>1592</v>
      </c>
      <c r="O2627" t="str">
        <f ca="1">VLOOKUP(F2627,Cities!$A$1:$E$69,5,0)</f>
        <v>Winter</v>
      </c>
      <c r="P2627">
        <f t="shared" ca="1" si="6"/>
        <v>1</v>
      </c>
      <c r="Q2627" t="str">
        <f ca="1">VLOOKUP(P2627,Sheet2!$A$1:$B$5,2,0)</f>
        <v>Solo</v>
      </c>
      <c r="R2627">
        <f ca="1">VLOOKUP(P2627,Sheet2!$A$1:$C$5,3,0)</f>
        <v>1</v>
      </c>
    </row>
    <row r="2628" spans="1:18" ht="14.25" customHeight="1">
      <c r="A2628" s="4">
        <v>2627</v>
      </c>
      <c r="B2628">
        <f t="shared" ca="1" si="0"/>
        <v>297</v>
      </c>
      <c r="C2628">
        <f t="shared" ca="1" si="1"/>
        <v>2</v>
      </c>
      <c r="D2628" t="str">
        <f ca="1">VLOOKUP(C2628,Stay!$A$1:$B$5,2,0)</f>
        <v>1 week</v>
      </c>
      <c r="E2628">
        <f ca="1">VLOOKUP(C2628,Stay!$A$1:$C$5,3,0)</f>
        <v>7</v>
      </c>
      <c r="F2628">
        <f t="shared" ca="1" si="2"/>
        <v>61</v>
      </c>
      <c r="G2628" t="str">
        <f ca="1">VLOOKUP(F2628,Cities!$A$1:$C$69,2,0)</f>
        <v>Trentino</v>
      </c>
      <c r="H2628" t="str">
        <f ca="1">VLOOKUP(F2628,Cities!$A$1:$F$69,6,0)</f>
        <v>Terrain</v>
      </c>
      <c r="I2628" t="str">
        <f ca="1">VLOOKUP(F2628,Cities!$A$1:$C$69,3,0)</f>
        <v>Europe</v>
      </c>
      <c r="J2628">
        <f t="shared" ca="1" si="3"/>
        <v>1</v>
      </c>
      <c r="K2628">
        <f ca="1">VLOOKUP(F2628,Cities!$A$1:$I$69,6+J2628,0)*R2628*E2628</f>
        <v>1050</v>
      </c>
      <c r="L2628">
        <f t="shared" ca="1" si="4"/>
        <v>1</v>
      </c>
      <c r="M2628">
        <f ca="1">VLOOKUP(F2628,Cities!$A$1:$I$69,4,0)*R2628*L2628</f>
        <v>5460</v>
      </c>
      <c r="N2628">
        <f t="shared" ca="1" si="5"/>
        <v>6510</v>
      </c>
      <c r="O2628" t="str">
        <f ca="1">VLOOKUP(F2628,Cities!$A$1:$E$69,5,0)</f>
        <v>Summer</v>
      </c>
      <c r="P2628">
        <f t="shared" ca="1" si="6"/>
        <v>4</v>
      </c>
      <c r="Q2628" t="str">
        <f ca="1">VLOOKUP(P2628,Sheet2!$A$1:$B$5,2,0)</f>
        <v>Friends</v>
      </c>
      <c r="R2628">
        <f ca="1">VLOOKUP(P2628,Sheet2!$A$1:$C$5,3,0)</f>
        <v>6</v>
      </c>
    </row>
    <row r="2629" spans="1:18" ht="14.25" customHeight="1">
      <c r="A2629" s="4">
        <v>2628</v>
      </c>
      <c r="B2629">
        <f t="shared" ca="1" si="0"/>
        <v>8</v>
      </c>
      <c r="C2629">
        <f t="shared" ca="1" si="1"/>
        <v>3</v>
      </c>
      <c r="D2629" t="str">
        <f ca="1">VLOOKUP(C2629,Stay!$A$1:$B$5,2,0)</f>
        <v>2 weeks</v>
      </c>
      <c r="E2629">
        <f ca="1">VLOOKUP(C2629,Stay!$A$1:$C$5,3,0)</f>
        <v>14</v>
      </c>
      <c r="F2629">
        <f t="shared" ca="1" si="2"/>
        <v>45</v>
      </c>
      <c r="G2629" t="str">
        <f ca="1">VLOOKUP(F2629,Cities!$A$1:$C$69,2,0)</f>
        <v>Oakland</v>
      </c>
      <c r="H2629" t="str">
        <f ca="1">VLOOKUP(F2629,Cities!$A$1:$F$69,6,0)</f>
        <v>Modern, Hills, Park</v>
      </c>
      <c r="I2629" t="str">
        <f ca="1">VLOOKUP(F2629,Cities!$A$1:$C$69,3,0)</f>
        <v>North America</v>
      </c>
      <c r="J2629">
        <f t="shared" ca="1" si="3"/>
        <v>1</v>
      </c>
      <c r="K2629">
        <f ca="1">VLOOKUP(F2629,Cities!$A$1:$I$69,6+J2629,0)*R2629*E2629</f>
        <v>1134</v>
      </c>
      <c r="L2629">
        <f t="shared" ca="1" si="4"/>
        <v>1</v>
      </c>
      <c r="M2629">
        <f ca="1">VLOOKUP(F2629,Cities!$A$1:$I$69,4,0)*R2629*L2629</f>
        <v>360</v>
      </c>
      <c r="N2629">
        <f t="shared" ca="1" si="5"/>
        <v>1494</v>
      </c>
      <c r="O2629" t="str">
        <f ca="1">VLOOKUP(F2629,Cities!$A$1:$E$69,5,0)</f>
        <v>Spring</v>
      </c>
      <c r="P2629">
        <f t="shared" ca="1" si="6"/>
        <v>1</v>
      </c>
      <c r="Q2629" t="str">
        <f ca="1">VLOOKUP(P2629,Sheet2!$A$1:$B$5,2,0)</f>
        <v>Solo</v>
      </c>
      <c r="R2629">
        <f ca="1">VLOOKUP(P2629,Sheet2!$A$1:$C$5,3,0)</f>
        <v>1</v>
      </c>
    </row>
    <row r="2630" spans="1:18" ht="14.25" customHeight="1">
      <c r="A2630" s="4">
        <v>2629</v>
      </c>
      <c r="B2630">
        <f t="shared" ca="1" si="0"/>
        <v>201</v>
      </c>
      <c r="C2630">
        <f t="shared" ca="1" si="1"/>
        <v>2</v>
      </c>
      <c r="D2630" t="str">
        <f ca="1">VLOOKUP(C2630,Stay!$A$1:$B$5,2,0)</f>
        <v>1 week</v>
      </c>
      <c r="E2630">
        <f ca="1">VLOOKUP(C2630,Stay!$A$1:$C$5,3,0)</f>
        <v>7</v>
      </c>
      <c r="F2630">
        <f t="shared" ca="1" si="2"/>
        <v>25</v>
      </c>
      <c r="G2630" t="str">
        <f ca="1">VLOOKUP(F2630,Cities!$A$1:$C$69,2,0)</f>
        <v>Geneva</v>
      </c>
      <c r="H2630" t="str">
        <f ca="1">VLOOKUP(F2630,Cities!$A$1:$F$69,6,0)</f>
        <v>Historical, Beach, Terrain</v>
      </c>
      <c r="I2630" t="str">
        <f ca="1">VLOOKUP(F2630,Cities!$A$1:$C$69,3,0)</f>
        <v>Europe</v>
      </c>
      <c r="J2630">
        <f t="shared" ca="1" si="3"/>
        <v>2</v>
      </c>
      <c r="K2630">
        <f ca="1">VLOOKUP(F2630,Cities!$A$1:$I$69,6+J2630,0)*R2630*E2630</f>
        <v>1099</v>
      </c>
      <c r="L2630">
        <f t="shared" ca="1" si="4"/>
        <v>1</v>
      </c>
      <c r="M2630">
        <f ca="1">VLOOKUP(F2630,Cities!$A$1:$I$69,4,0)*R2630*L2630</f>
        <v>980</v>
      </c>
      <c r="N2630">
        <f t="shared" ca="1" si="5"/>
        <v>2079</v>
      </c>
      <c r="O2630" t="str">
        <f ca="1">VLOOKUP(F2630,Cities!$A$1:$E$69,5,0)</f>
        <v>Summer</v>
      </c>
      <c r="P2630">
        <f t="shared" ca="1" si="6"/>
        <v>1</v>
      </c>
      <c r="Q2630" t="str">
        <f ca="1">VLOOKUP(P2630,Sheet2!$A$1:$B$5,2,0)</f>
        <v>Solo</v>
      </c>
      <c r="R2630">
        <f ca="1">VLOOKUP(P2630,Sheet2!$A$1:$C$5,3,0)</f>
        <v>1</v>
      </c>
    </row>
    <row r="2631" spans="1:18" ht="14.25" customHeight="1">
      <c r="A2631" s="4">
        <v>2630</v>
      </c>
      <c r="B2631">
        <f t="shared" ca="1" si="0"/>
        <v>72</v>
      </c>
      <c r="C2631">
        <f t="shared" ca="1" si="1"/>
        <v>1</v>
      </c>
      <c r="D2631" t="str">
        <f ca="1">VLOOKUP(C2631,Stay!$A$1:$B$5,2,0)</f>
        <v>3 days</v>
      </c>
      <c r="E2631">
        <f ca="1">VLOOKUP(C2631,Stay!$A$1:$C$5,3,0)</f>
        <v>3</v>
      </c>
      <c r="F2631">
        <f t="shared" ca="1" si="2"/>
        <v>1</v>
      </c>
      <c r="G2631" t="str">
        <f ca="1">VLOOKUP(F2631,Cities!$A$1:$C$69,2,0)</f>
        <v>Amsterdam</v>
      </c>
      <c r="H2631" t="str">
        <f ca="1">VLOOKUP(F2631,Cities!$A$1:$F$69,6,0)</f>
        <v>Acquatic, Historical-Modern, Beach, Nightlife</v>
      </c>
      <c r="I2631" t="str">
        <f ca="1">VLOOKUP(F2631,Cities!$A$1:$C$69,3,0)</f>
        <v>Europe</v>
      </c>
      <c r="J2631">
        <f t="shared" ca="1" si="3"/>
        <v>1</v>
      </c>
      <c r="K2631">
        <f ca="1">VLOOKUP(F2631,Cities!$A$1:$I$69,6+J2631,0)*R2631*E2631</f>
        <v>165</v>
      </c>
      <c r="L2631">
        <f t="shared" ca="1" si="4"/>
        <v>1</v>
      </c>
      <c r="M2631">
        <f ca="1">VLOOKUP(F2631,Cities!$A$1:$I$69,4,0)*R2631*L2631</f>
        <v>1185</v>
      </c>
      <c r="N2631">
        <f t="shared" ca="1" si="5"/>
        <v>1350</v>
      </c>
      <c r="O2631" t="str">
        <f ca="1">VLOOKUP(F2631,Cities!$A$1:$E$69,5,0)</f>
        <v>Summer</v>
      </c>
      <c r="P2631">
        <f t="shared" ca="1" si="6"/>
        <v>1</v>
      </c>
      <c r="Q2631" t="str">
        <f ca="1">VLOOKUP(P2631,Sheet2!$A$1:$B$5,2,0)</f>
        <v>Solo</v>
      </c>
      <c r="R2631">
        <f ca="1">VLOOKUP(P2631,Sheet2!$A$1:$C$5,3,0)</f>
        <v>1</v>
      </c>
    </row>
    <row r="2632" spans="1:18" ht="14.25" customHeight="1">
      <c r="A2632" s="4">
        <v>2631</v>
      </c>
      <c r="B2632">
        <f t="shared" ca="1" si="0"/>
        <v>135</v>
      </c>
      <c r="C2632">
        <f t="shared" ca="1" si="1"/>
        <v>2</v>
      </c>
      <c r="D2632" t="str">
        <f ca="1">VLOOKUP(C2632,Stay!$A$1:$B$5,2,0)</f>
        <v>1 week</v>
      </c>
      <c r="E2632">
        <f ca="1">VLOOKUP(C2632,Stay!$A$1:$C$5,3,0)</f>
        <v>7</v>
      </c>
      <c r="F2632">
        <f t="shared" ca="1" si="2"/>
        <v>36</v>
      </c>
      <c r="G2632" t="str">
        <f ca="1">VLOOKUP(F2632,Cities!$A$1:$C$69,2,0)</f>
        <v>Manchester</v>
      </c>
      <c r="H2632" t="str">
        <f ca="1">VLOOKUP(F2632,Cities!$A$1:$F$69,6,0)</f>
        <v>Modern, Nightlife</v>
      </c>
      <c r="I2632" t="str">
        <f ca="1">VLOOKUP(F2632,Cities!$A$1:$C$69,3,0)</f>
        <v>Europe</v>
      </c>
      <c r="J2632">
        <f t="shared" ca="1" si="3"/>
        <v>3</v>
      </c>
      <c r="K2632">
        <f ca="1">VLOOKUP(F2632,Cities!$A$1:$I$69,6+J2632,0)*R2632*E2632</f>
        <v>6230</v>
      </c>
      <c r="L2632">
        <f t="shared" ca="1" si="4"/>
        <v>1</v>
      </c>
      <c r="M2632">
        <f ca="1">VLOOKUP(F2632,Cities!$A$1:$I$69,4,0)*R2632*L2632</f>
        <v>1340</v>
      </c>
      <c r="N2632">
        <f t="shared" ca="1" si="5"/>
        <v>7570</v>
      </c>
      <c r="O2632" t="str">
        <f ca="1">VLOOKUP(F2632,Cities!$A$1:$E$69,5,0)</f>
        <v>Summer</v>
      </c>
      <c r="P2632">
        <f t="shared" ca="1" si="6"/>
        <v>3</v>
      </c>
      <c r="Q2632" t="str">
        <f ca="1">VLOOKUP(P2632,Sheet2!$A$1:$B$5,2,0)</f>
        <v>Romantic</v>
      </c>
      <c r="R2632">
        <f ca="1">VLOOKUP(P2632,Sheet2!$A$1:$C$5,3,0)</f>
        <v>2</v>
      </c>
    </row>
    <row r="2633" spans="1:18" ht="14.25" customHeight="1">
      <c r="A2633" s="4">
        <v>2632</v>
      </c>
      <c r="B2633">
        <f t="shared" ca="1" si="0"/>
        <v>119</v>
      </c>
      <c r="C2633">
        <f t="shared" ca="1" si="1"/>
        <v>4</v>
      </c>
      <c r="D2633" t="str">
        <f ca="1">VLOOKUP(C2633,Stay!$A$1:$B$5,2,0)</f>
        <v>1 month</v>
      </c>
      <c r="E2633">
        <f ca="1">VLOOKUP(C2633,Stay!$A$1:$C$5,3,0)</f>
        <v>30</v>
      </c>
      <c r="F2633">
        <f t="shared" ca="1" si="2"/>
        <v>32</v>
      </c>
      <c r="G2633" t="str">
        <f ca="1">VLOOKUP(F2633,Cities!$A$1:$C$69,2,0)</f>
        <v>Lyon</v>
      </c>
      <c r="H2633" t="str">
        <f ca="1">VLOOKUP(F2633,Cities!$A$1:$F$69,6,0)</f>
        <v>Historical, Beach, Terrain</v>
      </c>
      <c r="I2633" t="str">
        <f ca="1">VLOOKUP(F2633,Cities!$A$1:$C$69,3,0)</f>
        <v>Europe</v>
      </c>
      <c r="J2633">
        <f t="shared" ca="1" si="3"/>
        <v>3</v>
      </c>
      <c r="K2633">
        <f ca="1">VLOOKUP(F2633,Cities!$A$1:$I$69,6+J2633,0)*R2633*E2633</f>
        <v>28680</v>
      </c>
      <c r="L2633">
        <f t="shared" ca="1" si="4"/>
        <v>2</v>
      </c>
      <c r="M2633">
        <f ca="1">VLOOKUP(F2633,Cities!$A$1:$I$69,4,0)*R2633*L2633</f>
        <v>9600</v>
      </c>
      <c r="N2633">
        <f t="shared" ca="1" si="5"/>
        <v>38280</v>
      </c>
      <c r="O2633" t="str">
        <f ca="1">VLOOKUP(F2633,Cities!$A$1:$E$69,5,0)</f>
        <v>Summer</v>
      </c>
      <c r="P2633">
        <f t="shared" ca="1" si="6"/>
        <v>2</v>
      </c>
      <c r="Q2633" t="str">
        <f ca="1">VLOOKUP(P2633,Sheet2!$A$1:$B$5,2,0)</f>
        <v>Family</v>
      </c>
      <c r="R2633">
        <f ca="1">VLOOKUP(P2633,Sheet2!$A$1:$C$5,3,0)</f>
        <v>4</v>
      </c>
    </row>
    <row r="2634" spans="1:18" ht="14.25" customHeight="1">
      <c r="A2634" s="4">
        <v>2633</v>
      </c>
      <c r="B2634">
        <f t="shared" ca="1" si="0"/>
        <v>265</v>
      </c>
      <c r="C2634">
        <f t="shared" ca="1" si="1"/>
        <v>2</v>
      </c>
      <c r="D2634" t="str">
        <f ca="1">VLOOKUP(C2634,Stay!$A$1:$B$5,2,0)</f>
        <v>1 week</v>
      </c>
      <c r="E2634">
        <f ca="1">VLOOKUP(C2634,Stay!$A$1:$C$5,3,0)</f>
        <v>7</v>
      </c>
      <c r="F2634">
        <f t="shared" ca="1" si="2"/>
        <v>31</v>
      </c>
      <c r="G2634" t="str">
        <f ca="1">VLOOKUP(F2634,Cities!$A$1:$C$69,2,0)</f>
        <v>Los Angeles</v>
      </c>
      <c r="H2634" t="str">
        <f ca="1">VLOOKUP(F2634,Cities!$A$1:$F$69,6,0)</f>
        <v>Beach, Terrain</v>
      </c>
      <c r="I2634" t="str">
        <f ca="1">VLOOKUP(F2634,Cities!$A$1:$C$69,3,0)</f>
        <v>North America</v>
      </c>
      <c r="J2634">
        <f t="shared" ca="1" si="3"/>
        <v>1</v>
      </c>
      <c r="K2634">
        <f ca="1">VLOOKUP(F2634,Cities!$A$1:$I$69,6+J2634,0)*R2634*E2634</f>
        <v>490</v>
      </c>
      <c r="L2634">
        <f t="shared" ca="1" si="4"/>
        <v>1</v>
      </c>
      <c r="M2634">
        <f ca="1">VLOOKUP(F2634,Cities!$A$1:$I$69,4,0)*R2634*L2634</f>
        <v>220</v>
      </c>
      <c r="N2634">
        <f t="shared" ca="1" si="5"/>
        <v>710</v>
      </c>
      <c r="O2634" t="str">
        <f ca="1">VLOOKUP(F2634,Cities!$A$1:$E$69,5,0)</f>
        <v>Summer</v>
      </c>
      <c r="P2634">
        <f t="shared" ca="1" si="6"/>
        <v>1</v>
      </c>
      <c r="Q2634" t="str">
        <f ca="1">VLOOKUP(P2634,Sheet2!$A$1:$B$5,2,0)</f>
        <v>Solo</v>
      </c>
      <c r="R2634">
        <f ca="1">VLOOKUP(P2634,Sheet2!$A$1:$C$5,3,0)</f>
        <v>1</v>
      </c>
    </row>
    <row r="2635" spans="1:18" ht="14.25" customHeight="1">
      <c r="A2635" s="4">
        <v>2634</v>
      </c>
      <c r="B2635">
        <f t="shared" ca="1" si="0"/>
        <v>287</v>
      </c>
      <c r="C2635">
        <f t="shared" ca="1" si="1"/>
        <v>3</v>
      </c>
      <c r="D2635" t="str">
        <f ca="1">VLOOKUP(C2635,Stay!$A$1:$B$5,2,0)</f>
        <v>2 weeks</v>
      </c>
      <c r="E2635">
        <f ca="1">VLOOKUP(C2635,Stay!$A$1:$C$5,3,0)</f>
        <v>14</v>
      </c>
      <c r="F2635">
        <f t="shared" ca="1" si="2"/>
        <v>64</v>
      </c>
      <c r="G2635" t="str">
        <f ca="1">VLOOKUP(F2635,Cities!$A$1:$C$69,2,0)</f>
        <v>Venice</v>
      </c>
      <c r="H2635" t="str">
        <f ca="1">VLOOKUP(F2635,Cities!$A$1:$F$69,6,0)</f>
        <v>Terrain</v>
      </c>
      <c r="I2635" t="str">
        <f ca="1">VLOOKUP(F2635,Cities!$A$1:$C$69,3,0)</f>
        <v>Europe</v>
      </c>
      <c r="J2635">
        <f t="shared" ca="1" si="3"/>
        <v>1</v>
      </c>
      <c r="K2635">
        <f ca="1">VLOOKUP(F2635,Cities!$A$1:$I$69,6+J2635,0)*R2635*E2635</f>
        <v>2632</v>
      </c>
      <c r="L2635">
        <f t="shared" ca="1" si="4"/>
        <v>2</v>
      </c>
      <c r="M2635">
        <f ca="1">VLOOKUP(F2635,Cities!$A$1:$I$69,4,0)*R2635*L2635</f>
        <v>9280</v>
      </c>
      <c r="N2635">
        <f t="shared" ca="1" si="5"/>
        <v>11912</v>
      </c>
      <c r="O2635" t="str">
        <f ca="1">VLOOKUP(F2635,Cities!$A$1:$E$69,5,0)</f>
        <v>Summer</v>
      </c>
      <c r="P2635">
        <f t="shared" ca="1" si="6"/>
        <v>2</v>
      </c>
      <c r="Q2635" t="str">
        <f ca="1">VLOOKUP(P2635,Sheet2!$A$1:$B$5,2,0)</f>
        <v>Family</v>
      </c>
      <c r="R2635">
        <f ca="1">VLOOKUP(P2635,Sheet2!$A$1:$C$5,3,0)</f>
        <v>4</v>
      </c>
    </row>
    <row r="2636" spans="1:18" ht="14.25" customHeight="1">
      <c r="A2636" s="4">
        <v>2635</v>
      </c>
      <c r="B2636">
        <f t="shared" ca="1" si="0"/>
        <v>130</v>
      </c>
      <c r="C2636">
        <f t="shared" ca="1" si="1"/>
        <v>4</v>
      </c>
      <c r="D2636" t="str">
        <f ca="1">VLOOKUP(C2636,Stay!$A$1:$B$5,2,0)</f>
        <v>1 month</v>
      </c>
      <c r="E2636">
        <f ca="1">VLOOKUP(C2636,Stay!$A$1:$C$5,3,0)</f>
        <v>30</v>
      </c>
      <c r="F2636">
        <f t="shared" ca="1" si="2"/>
        <v>51</v>
      </c>
      <c r="G2636" t="str">
        <f ca="1">VLOOKUP(F2636,Cities!$A$1:$C$69,2,0)</f>
        <v>Rome</v>
      </c>
      <c r="H2636" t="str">
        <f ca="1">VLOOKUP(F2636,Cities!$A$1:$F$69,6,0)</f>
        <v>Historical</v>
      </c>
      <c r="I2636" t="str">
        <f ca="1">VLOOKUP(F2636,Cities!$A$1:$C$69,3,0)</f>
        <v>Europe</v>
      </c>
      <c r="J2636">
        <f t="shared" ca="1" si="3"/>
        <v>1</v>
      </c>
      <c r="K2636">
        <f ca="1">VLOOKUP(F2636,Cities!$A$1:$I$69,6+J2636,0)*R2636*E2636</f>
        <v>3180</v>
      </c>
      <c r="L2636">
        <f t="shared" ca="1" si="4"/>
        <v>2</v>
      </c>
      <c r="M2636">
        <f ca="1">VLOOKUP(F2636,Cities!$A$1:$I$69,4,0)*R2636*L2636</f>
        <v>3812</v>
      </c>
      <c r="N2636">
        <f t="shared" ca="1" si="5"/>
        <v>6992</v>
      </c>
      <c r="O2636" t="str">
        <f ca="1">VLOOKUP(F2636,Cities!$A$1:$E$69,5,0)</f>
        <v>Summer</v>
      </c>
      <c r="P2636">
        <f t="shared" ca="1" si="6"/>
        <v>3</v>
      </c>
      <c r="Q2636" t="str">
        <f ca="1">VLOOKUP(P2636,Sheet2!$A$1:$B$5,2,0)</f>
        <v>Romantic</v>
      </c>
      <c r="R2636">
        <f ca="1">VLOOKUP(P2636,Sheet2!$A$1:$C$5,3,0)</f>
        <v>2</v>
      </c>
    </row>
    <row r="2637" spans="1:18" ht="14.25" customHeight="1">
      <c r="A2637" s="4">
        <v>2636</v>
      </c>
      <c r="B2637">
        <f t="shared" ca="1" si="0"/>
        <v>115</v>
      </c>
      <c r="C2637">
        <f t="shared" ca="1" si="1"/>
        <v>2</v>
      </c>
      <c r="D2637" t="str">
        <f ca="1">VLOOKUP(C2637,Stay!$A$1:$B$5,2,0)</f>
        <v>1 week</v>
      </c>
      <c r="E2637">
        <f ca="1">VLOOKUP(C2637,Stay!$A$1:$C$5,3,0)</f>
        <v>7</v>
      </c>
      <c r="F2637">
        <f t="shared" ca="1" si="2"/>
        <v>16</v>
      </c>
      <c r="G2637" t="str">
        <f ca="1">VLOOKUP(F2637,Cities!$A$1:$C$69,2,0)</f>
        <v>Cape Town</v>
      </c>
      <c r="H2637" t="str">
        <f ca="1">VLOOKUP(F2637,Cities!$A$1:$F$69,6,0)</f>
        <v>Beach, Historical-Medieval, Aquatic-Water</v>
      </c>
      <c r="I2637" t="str">
        <f ca="1">VLOOKUP(F2637,Cities!$A$1:$C$69,3,0)</f>
        <v>Africa</v>
      </c>
      <c r="J2637">
        <f t="shared" ca="1" si="3"/>
        <v>3</v>
      </c>
      <c r="K2637">
        <f ca="1">VLOOKUP(F2637,Cities!$A$1:$I$69,6+J2637,0)*R2637*E2637</f>
        <v>6188</v>
      </c>
      <c r="L2637">
        <f t="shared" ca="1" si="4"/>
        <v>1</v>
      </c>
      <c r="M2637">
        <f ca="1">VLOOKUP(F2637,Cities!$A$1:$I$69,4,0)*R2637*L2637</f>
        <v>3360</v>
      </c>
      <c r="N2637">
        <f t="shared" ca="1" si="5"/>
        <v>9548</v>
      </c>
      <c r="O2637" t="str">
        <f ca="1">VLOOKUP(F2637,Cities!$A$1:$E$69,5,0)</f>
        <v>Winter</v>
      </c>
      <c r="P2637">
        <f t="shared" ca="1" si="6"/>
        <v>2</v>
      </c>
      <c r="Q2637" t="str">
        <f ca="1">VLOOKUP(P2637,Sheet2!$A$1:$B$5,2,0)</f>
        <v>Family</v>
      </c>
      <c r="R2637">
        <f ca="1">VLOOKUP(P2637,Sheet2!$A$1:$C$5,3,0)</f>
        <v>4</v>
      </c>
    </row>
    <row r="2638" spans="1:18" ht="14.25" customHeight="1">
      <c r="A2638" s="4">
        <v>2637</v>
      </c>
      <c r="B2638">
        <f t="shared" ca="1" si="0"/>
        <v>292</v>
      </c>
      <c r="C2638">
        <f t="shared" ca="1" si="1"/>
        <v>4</v>
      </c>
      <c r="D2638" t="str">
        <f ca="1">VLOOKUP(C2638,Stay!$A$1:$B$5,2,0)</f>
        <v>1 month</v>
      </c>
      <c r="E2638">
        <f ca="1">VLOOKUP(C2638,Stay!$A$1:$C$5,3,0)</f>
        <v>30</v>
      </c>
      <c r="F2638">
        <f t="shared" ca="1" si="2"/>
        <v>13</v>
      </c>
      <c r="G2638" t="str">
        <f ca="1">VLOOKUP(F2638,Cities!$A$1:$C$69,2,0)</f>
        <v>Broward County</v>
      </c>
      <c r="H2638" t="str">
        <f ca="1">VLOOKUP(F2638,Cities!$A$1:$F$69,6,0)</f>
        <v>Beach, Modern, Park, Aquatic</v>
      </c>
      <c r="I2638" t="str">
        <f ca="1">VLOOKUP(F2638,Cities!$A$1:$C$69,3,0)</f>
        <v>North America</v>
      </c>
      <c r="J2638">
        <f t="shared" ca="1" si="3"/>
        <v>3</v>
      </c>
      <c r="K2638">
        <f ca="1">VLOOKUP(F2638,Cities!$A$1:$I$69,6+J2638,0)*R2638*E2638</f>
        <v>61560</v>
      </c>
      <c r="L2638">
        <f t="shared" ca="1" si="4"/>
        <v>2</v>
      </c>
      <c r="M2638">
        <f ca="1">VLOOKUP(F2638,Cities!$A$1:$I$69,4,0)*R2638*L2638</f>
        <v>1560</v>
      </c>
      <c r="N2638">
        <f t="shared" ca="1" si="5"/>
        <v>63120</v>
      </c>
      <c r="O2638" t="str">
        <f ca="1">VLOOKUP(F2638,Cities!$A$1:$E$69,5,0)</f>
        <v>Summer</v>
      </c>
      <c r="P2638">
        <f t="shared" ca="1" si="6"/>
        <v>4</v>
      </c>
      <c r="Q2638" t="str">
        <f ca="1">VLOOKUP(P2638,Sheet2!$A$1:$B$5,2,0)</f>
        <v>Friends</v>
      </c>
      <c r="R2638">
        <f ca="1">VLOOKUP(P2638,Sheet2!$A$1:$C$5,3,0)</f>
        <v>6</v>
      </c>
    </row>
    <row r="2639" spans="1:18" ht="14.25" customHeight="1">
      <c r="A2639" s="4">
        <v>2638</v>
      </c>
      <c r="B2639">
        <f t="shared" ca="1" si="0"/>
        <v>217</v>
      </c>
      <c r="C2639">
        <f t="shared" ca="1" si="1"/>
        <v>3</v>
      </c>
      <c r="D2639" t="str">
        <f ca="1">VLOOKUP(C2639,Stay!$A$1:$B$5,2,0)</f>
        <v>2 weeks</v>
      </c>
      <c r="E2639">
        <f ca="1">VLOOKUP(C2639,Stay!$A$1:$C$5,3,0)</f>
        <v>14</v>
      </c>
      <c r="F2639">
        <f t="shared" ca="1" si="2"/>
        <v>10</v>
      </c>
      <c r="G2639" t="str">
        <f ca="1">VLOOKUP(F2639,Cities!$A$1:$C$69,2,0)</f>
        <v>Bologna</v>
      </c>
      <c r="H2639" t="str">
        <f ca="1">VLOOKUP(F2639,Cities!$A$1:$F$69,6,0)</f>
        <v>Historical-Medieval, Nightlife</v>
      </c>
      <c r="I2639" t="str">
        <f ca="1">VLOOKUP(F2639,Cities!$A$1:$C$69,3,0)</f>
        <v>Europe</v>
      </c>
      <c r="J2639">
        <f t="shared" ca="1" si="3"/>
        <v>2</v>
      </c>
      <c r="K2639">
        <f ca="1">VLOOKUP(F2639,Cities!$A$1:$I$69,6+J2639,0)*R2639*E2639</f>
        <v>8456</v>
      </c>
      <c r="L2639">
        <f t="shared" ca="1" si="4"/>
        <v>1</v>
      </c>
      <c r="M2639">
        <f ca="1">VLOOKUP(F2639,Cities!$A$1:$I$69,4,0)*R2639*L2639</f>
        <v>4480</v>
      </c>
      <c r="N2639">
        <f t="shared" ca="1" si="5"/>
        <v>12936</v>
      </c>
      <c r="O2639" t="str">
        <f ca="1">VLOOKUP(F2639,Cities!$A$1:$E$69,5,0)</f>
        <v>Summer</v>
      </c>
      <c r="P2639">
        <f t="shared" ca="1" si="6"/>
        <v>2</v>
      </c>
      <c r="Q2639" t="str">
        <f ca="1">VLOOKUP(P2639,Sheet2!$A$1:$B$5,2,0)</f>
        <v>Family</v>
      </c>
      <c r="R2639">
        <f ca="1">VLOOKUP(P2639,Sheet2!$A$1:$C$5,3,0)</f>
        <v>4</v>
      </c>
    </row>
    <row r="2640" spans="1:18" ht="14.25" customHeight="1">
      <c r="A2640" s="4">
        <v>2639</v>
      </c>
      <c r="B2640">
        <f t="shared" ca="1" si="0"/>
        <v>240</v>
      </c>
      <c r="C2640">
        <f t="shared" ca="1" si="1"/>
        <v>2</v>
      </c>
      <c r="D2640" t="str">
        <f ca="1">VLOOKUP(C2640,Stay!$A$1:$B$5,2,0)</f>
        <v>1 week</v>
      </c>
      <c r="E2640">
        <f ca="1">VLOOKUP(C2640,Stay!$A$1:$C$5,3,0)</f>
        <v>7</v>
      </c>
      <c r="F2640">
        <f t="shared" ca="1" si="2"/>
        <v>41</v>
      </c>
      <c r="G2640" t="str">
        <f ca="1">VLOOKUP(F2640,Cities!$A$1:$C$69,2,0)</f>
        <v>Nashville</v>
      </c>
      <c r="H2640" t="str">
        <f ca="1">VLOOKUP(F2640,Cities!$A$1:$F$69,6,0)</f>
        <v>Modern, Nightlife</v>
      </c>
      <c r="I2640" t="str">
        <f ca="1">VLOOKUP(F2640,Cities!$A$1:$C$69,3,0)</f>
        <v>North America</v>
      </c>
      <c r="J2640">
        <f t="shared" ca="1" si="3"/>
        <v>1</v>
      </c>
      <c r="K2640">
        <f ca="1">VLOOKUP(F2640,Cities!$A$1:$I$69,6+J2640,0)*R2640*E2640</f>
        <v>399</v>
      </c>
      <c r="L2640">
        <f t="shared" ca="1" si="4"/>
        <v>1</v>
      </c>
      <c r="M2640">
        <f ca="1">VLOOKUP(F2640,Cities!$A$1:$I$69,4,0)*R2640*L2640</f>
        <v>310</v>
      </c>
      <c r="N2640">
        <f t="shared" ca="1" si="5"/>
        <v>709</v>
      </c>
      <c r="O2640" t="str">
        <f ca="1">VLOOKUP(F2640,Cities!$A$1:$E$69,5,0)</f>
        <v>Spring</v>
      </c>
      <c r="P2640">
        <f t="shared" ca="1" si="6"/>
        <v>1</v>
      </c>
      <c r="Q2640" t="str">
        <f ca="1">VLOOKUP(P2640,Sheet2!$A$1:$B$5,2,0)</f>
        <v>Solo</v>
      </c>
      <c r="R2640">
        <f ca="1">VLOOKUP(P2640,Sheet2!$A$1:$C$5,3,0)</f>
        <v>1</v>
      </c>
    </row>
    <row r="2641" spans="1:18" ht="14.25" customHeight="1">
      <c r="A2641" s="4">
        <v>2640</v>
      </c>
      <c r="B2641">
        <f t="shared" ca="1" si="0"/>
        <v>24</v>
      </c>
      <c r="C2641">
        <f t="shared" ca="1" si="1"/>
        <v>3</v>
      </c>
      <c r="D2641" t="str">
        <f ca="1">VLOOKUP(C2641,Stay!$A$1:$B$5,2,0)</f>
        <v>2 weeks</v>
      </c>
      <c r="E2641">
        <f ca="1">VLOOKUP(C2641,Stay!$A$1:$C$5,3,0)</f>
        <v>14</v>
      </c>
      <c r="F2641">
        <f t="shared" ca="1" si="2"/>
        <v>31</v>
      </c>
      <c r="G2641" t="str">
        <f ca="1">VLOOKUP(F2641,Cities!$A$1:$C$69,2,0)</f>
        <v>Los Angeles</v>
      </c>
      <c r="H2641" t="str">
        <f ca="1">VLOOKUP(F2641,Cities!$A$1:$F$69,6,0)</f>
        <v>Beach, Terrain</v>
      </c>
      <c r="I2641" t="str">
        <f ca="1">VLOOKUP(F2641,Cities!$A$1:$C$69,3,0)</f>
        <v>North America</v>
      </c>
      <c r="J2641">
        <f t="shared" ca="1" si="3"/>
        <v>1</v>
      </c>
      <c r="K2641">
        <f ca="1">VLOOKUP(F2641,Cities!$A$1:$I$69,6+J2641,0)*R2641*E2641</f>
        <v>980</v>
      </c>
      <c r="L2641">
        <f t="shared" ca="1" si="4"/>
        <v>2</v>
      </c>
      <c r="M2641">
        <f ca="1">VLOOKUP(F2641,Cities!$A$1:$I$69,4,0)*R2641*L2641</f>
        <v>440</v>
      </c>
      <c r="N2641">
        <f t="shared" ca="1" si="5"/>
        <v>1420</v>
      </c>
      <c r="O2641" t="str">
        <f ca="1">VLOOKUP(F2641,Cities!$A$1:$E$69,5,0)</f>
        <v>Summer</v>
      </c>
      <c r="P2641">
        <f t="shared" ca="1" si="6"/>
        <v>1</v>
      </c>
      <c r="Q2641" t="str">
        <f ca="1">VLOOKUP(P2641,Sheet2!$A$1:$B$5,2,0)</f>
        <v>Solo</v>
      </c>
      <c r="R2641">
        <f ca="1">VLOOKUP(P2641,Sheet2!$A$1:$C$5,3,0)</f>
        <v>1</v>
      </c>
    </row>
    <row r="2642" spans="1:18" ht="14.25" customHeight="1">
      <c r="A2642" s="4">
        <v>2641</v>
      </c>
      <c r="B2642">
        <f t="shared" ca="1" si="0"/>
        <v>183</v>
      </c>
      <c r="C2642">
        <f t="shared" ca="1" si="1"/>
        <v>1</v>
      </c>
      <c r="D2642" t="str">
        <f ca="1">VLOOKUP(C2642,Stay!$A$1:$B$5,2,0)</f>
        <v>3 days</v>
      </c>
      <c r="E2642">
        <f ca="1">VLOOKUP(C2642,Stay!$A$1:$C$5,3,0)</f>
        <v>3</v>
      </c>
      <c r="F2642">
        <f t="shared" ca="1" si="2"/>
        <v>36</v>
      </c>
      <c r="G2642" t="str">
        <f ca="1">VLOOKUP(F2642,Cities!$A$1:$C$69,2,0)</f>
        <v>Manchester</v>
      </c>
      <c r="H2642" t="str">
        <f ca="1">VLOOKUP(F2642,Cities!$A$1:$F$69,6,0)</f>
        <v>Modern, Nightlife</v>
      </c>
      <c r="I2642" t="str">
        <f ca="1">VLOOKUP(F2642,Cities!$A$1:$C$69,3,0)</f>
        <v>Europe</v>
      </c>
      <c r="J2642">
        <f t="shared" ca="1" si="3"/>
        <v>2</v>
      </c>
      <c r="K2642">
        <f ca="1">VLOOKUP(F2642,Cities!$A$1:$I$69,6+J2642,0)*R2642*E2642</f>
        <v>3114</v>
      </c>
      <c r="L2642">
        <f t="shared" ca="1" si="4"/>
        <v>1</v>
      </c>
      <c r="M2642">
        <f ca="1">VLOOKUP(F2642,Cities!$A$1:$I$69,4,0)*R2642*L2642</f>
        <v>4020</v>
      </c>
      <c r="N2642">
        <f t="shared" ca="1" si="5"/>
        <v>7134</v>
      </c>
      <c r="O2642" t="str">
        <f ca="1">VLOOKUP(F2642,Cities!$A$1:$E$69,5,0)</f>
        <v>Summer</v>
      </c>
      <c r="P2642">
        <f t="shared" ca="1" si="6"/>
        <v>4</v>
      </c>
      <c r="Q2642" t="str">
        <f ca="1">VLOOKUP(P2642,Sheet2!$A$1:$B$5,2,0)</f>
        <v>Friends</v>
      </c>
      <c r="R2642">
        <f ca="1">VLOOKUP(P2642,Sheet2!$A$1:$C$5,3,0)</f>
        <v>6</v>
      </c>
    </row>
    <row r="2643" spans="1:18" ht="14.25" customHeight="1">
      <c r="A2643" s="4">
        <v>2642</v>
      </c>
      <c r="B2643">
        <f t="shared" ca="1" si="0"/>
        <v>279</v>
      </c>
      <c r="C2643">
        <f t="shared" ca="1" si="1"/>
        <v>4</v>
      </c>
      <c r="D2643" t="str">
        <f ca="1">VLOOKUP(C2643,Stay!$A$1:$B$5,2,0)</f>
        <v>1 month</v>
      </c>
      <c r="E2643">
        <f ca="1">VLOOKUP(C2643,Stay!$A$1:$C$5,3,0)</f>
        <v>30</v>
      </c>
      <c r="F2643">
        <f t="shared" ca="1" si="2"/>
        <v>17</v>
      </c>
      <c r="G2643" t="str">
        <f ca="1">VLOOKUP(F2643,Cities!$A$1:$C$69,2,0)</f>
        <v>Chicago</v>
      </c>
      <c r="H2643" t="str">
        <f ca="1">VLOOKUP(F2643,Cities!$A$1:$F$69,6,0)</f>
        <v>Modern, Aquatic, Nightlife</v>
      </c>
      <c r="I2643" t="str">
        <f ca="1">VLOOKUP(F2643,Cities!$A$1:$C$69,3,0)</f>
        <v>North America</v>
      </c>
      <c r="J2643">
        <f t="shared" ca="1" si="3"/>
        <v>3</v>
      </c>
      <c r="K2643">
        <f ca="1">VLOOKUP(F2643,Cities!$A$1:$I$69,6+J2643,0)*R2643*E2643</f>
        <v>16470</v>
      </c>
      <c r="L2643">
        <f t="shared" ca="1" si="4"/>
        <v>2</v>
      </c>
      <c r="M2643">
        <f ca="1">VLOOKUP(F2643,Cities!$A$1:$I$69,4,0)*R2643*L2643</f>
        <v>260</v>
      </c>
      <c r="N2643">
        <f t="shared" ca="1" si="5"/>
        <v>16730</v>
      </c>
      <c r="O2643" t="str">
        <f ca="1">VLOOKUP(F2643,Cities!$A$1:$E$69,5,0)</f>
        <v>Summer</v>
      </c>
      <c r="P2643">
        <f t="shared" ca="1" si="6"/>
        <v>1</v>
      </c>
      <c r="Q2643" t="str">
        <f ca="1">VLOOKUP(P2643,Sheet2!$A$1:$B$5,2,0)</f>
        <v>Solo</v>
      </c>
      <c r="R2643">
        <f ca="1">VLOOKUP(P2643,Sheet2!$A$1:$C$5,3,0)</f>
        <v>1</v>
      </c>
    </row>
    <row r="2644" spans="1:18" ht="14.25" customHeight="1">
      <c r="A2644" s="4">
        <v>2643</v>
      </c>
      <c r="B2644">
        <f t="shared" ca="1" si="0"/>
        <v>151</v>
      </c>
      <c r="C2644">
        <f t="shared" ca="1" si="1"/>
        <v>1</v>
      </c>
      <c r="D2644" t="str">
        <f ca="1">VLOOKUP(C2644,Stay!$A$1:$B$5,2,0)</f>
        <v>3 days</v>
      </c>
      <c r="E2644">
        <f ca="1">VLOOKUP(C2644,Stay!$A$1:$C$5,3,0)</f>
        <v>3</v>
      </c>
      <c r="F2644">
        <f t="shared" ca="1" si="2"/>
        <v>53</v>
      </c>
      <c r="G2644" t="str">
        <f ca="1">VLOOKUP(F2644,Cities!$A$1:$C$69,2,0)</f>
        <v>San Diego</v>
      </c>
      <c r="H2644" t="str">
        <f ca="1">VLOOKUP(F2644,Cities!$A$1:$F$69,6,0)</f>
        <v>Beach</v>
      </c>
      <c r="I2644" t="str">
        <f ca="1">VLOOKUP(F2644,Cities!$A$1:$C$69,3,0)</f>
        <v>North America</v>
      </c>
      <c r="J2644">
        <f t="shared" ca="1" si="3"/>
        <v>1</v>
      </c>
      <c r="K2644">
        <f ca="1">VLOOKUP(F2644,Cities!$A$1:$I$69,6+J2644,0)*R2644*E2644</f>
        <v>198</v>
      </c>
      <c r="L2644">
        <f t="shared" ca="1" si="4"/>
        <v>1</v>
      </c>
      <c r="M2644">
        <f ca="1">VLOOKUP(F2644,Cities!$A$1:$I$69,4,0)*R2644*L2644</f>
        <v>220</v>
      </c>
      <c r="N2644">
        <f t="shared" ca="1" si="5"/>
        <v>418</v>
      </c>
      <c r="O2644" t="str">
        <f ca="1">VLOOKUP(F2644,Cities!$A$1:$E$69,5,0)</f>
        <v>Summer</v>
      </c>
      <c r="P2644">
        <f t="shared" ca="1" si="6"/>
        <v>1</v>
      </c>
      <c r="Q2644" t="str">
        <f ca="1">VLOOKUP(P2644,Sheet2!$A$1:$B$5,2,0)</f>
        <v>Solo</v>
      </c>
      <c r="R2644">
        <f ca="1">VLOOKUP(P2644,Sheet2!$A$1:$C$5,3,0)</f>
        <v>1</v>
      </c>
    </row>
    <row r="2645" spans="1:18" ht="14.25" customHeight="1">
      <c r="A2645" s="4">
        <v>2644</v>
      </c>
      <c r="B2645">
        <f t="shared" ca="1" si="0"/>
        <v>190</v>
      </c>
      <c r="C2645">
        <f t="shared" ca="1" si="1"/>
        <v>4</v>
      </c>
      <c r="D2645" t="str">
        <f ca="1">VLOOKUP(C2645,Stay!$A$1:$B$5,2,0)</f>
        <v>1 month</v>
      </c>
      <c r="E2645">
        <f ca="1">VLOOKUP(C2645,Stay!$A$1:$C$5,3,0)</f>
        <v>30</v>
      </c>
      <c r="F2645">
        <f t="shared" ca="1" si="2"/>
        <v>56</v>
      </c>
      <c r="G2645" t="str">
        <f ca="1">VLOOKUP(F2645,Cities!$A$1:$C$69,2,0)</f>
        <v>Santa Cruz County</v>
      </c>
      <c r="H2645" t="str">
        <f ca="1">VLOOKUP(F2645,Cities!$A$1:$F$69,6,0)</f>
        <v>Beach</v>
      </c>
      <c r="I2645" t="str">
        <f ca="1">VLOOKUP(F2645,Cities!$A$1:$C$69,3,0)</f>
        <v>North America</v>
      </c>
      <c r="J2645">
        <f t="shared" ca="1" si="3"/>
        <v>1</v>
      </c>
      <c r="K2645">
        <f ca="1">VLOOKUP(F2645,Cities!$A$1:$I$69,6+J2645,0)*R2645*E2645</f>
        <v>7920</v>
      </c>
      <c r="L2645">
        <f t="shared" ca="1" si="4"/>
        <v>2</v>
      </c>
      <c r="M2645">
        <f ca="1">VLOOKUP(F2645,Cities!$A$1:$I$69,4,0)*R2645*L2645</f>
        <v>2640</v>
      </c>
      <c r="N2645">
        <f t="shared" ca="1" si="5"/>
        <v>10560</v>
      </c>
      <c r="O2645" t="str">
        <f ca="1">VLOOKUP(F2645,Cities!$A$1:$E$69,5,0)</f>
        <v>Spring</v>
      </c>
      <c r="P2645">
        <f t="shared" ca="1" si="6"/>
        <v>4</v>
      </c>
      <c r="Q2645" t="str">
        <f ca="1">VLOOKUP(P2645,Sheet2!$A$1:$B$5,2,0)</f>
        <v>Friends</v>
      </c>
      <c r="R2645">
        <f ca="1">VLOOKUP(P2645,Sheet2!$A$1:$C$5,3,0)</f>
        <v>6</v>
      </c>
    </row>
    <row r="2646" spans="1:18" ht="14.25" customHeight="1">
      <c r="A2646" s="4">
        <v>2645</v>
      </c>
      <c r="B2646">
        <f t="shared" ca="1" si="0"/>
        <v>296</v>
      </c>
      <c r="C2646">
        <f t="shared" ca="1" si="1"/>
        <v>1</v>
      </c>
      <c r="D2646" t="str">
        <f ca="1">VLOOKUP(C2646,Stay!$A$1:$B$5,2,0)</f>
        <v>3 days</v>
      </c>
      <c r="E2646">
        <f ca="1">VLOOKUP(C2646,Stay!$A$1:$C$5,3,0)</f>
        <v>3</v>
      </c>
      <c r="F2646">
        <f t="shared" ca="1" si="2"/>
        <v>42</v>
      </c>
      <c r="G2646" t="str">
        <f ca="1">VLOOKUP(F2646,Cities!$A$1:$C$69,2,0)</f>
        <v>New Orleans</v>
      </c>
      <c r="H2646" t="str">
        <f ca="1">VLOOKUP(F2646,Cities!$A$1:$F$69,6,0)</f>
        <v>Historical-Modern</v>
      </c>
      <c r="I2646" t="str">
        <f ca="1">VLOOKUP(F2646,Cities!$A$1:$C$69,3,0)</f>
        <v>North America</v>
      </c>
      <c r="J2646">
        <f t="shared" ca="1" si="3"/>
        <v>1</v>
      </c>
      <c r="K2646">
        <f ca="1">VLOOKUP(F2646,Cities!$A$1:$I$69,6+J2646,0)*R2646*E2646</f>
        <v>1530</v>
      </c>
      <c r="L2646">
        <f t="shared" ca="1" si="4"/>
        <v>1</v>
      </c>
      <c r="M2646">
        <f ca="1">VLOOKUP(F2646,Cities!$A$1:$I$69,4,0)*R2646*L2646</f>
        <v>960</v>
      </c>
      <c r="N2646">
        <f t="shared" ca="1" si="5"/>
        <v>2490</v>
      </c>
      <c r="O2646" t="str">
        <f ca="1">VLOOKUP(F2646,Cities!$A$1:$E$69,5,0)</f>
        <v>Spring</v>
      </c>
      <c r="P2646">
        <f t="shared" ca="1" si="6"/>
        <v>4</v>
      </c>
      <c r="Q2646" t="str">
        <f ca="1">VLOOKUP(P2646,Sheet2!$A$1:$B$5,2,0)</f>
        <v>Friends</v>
      </c>
      <c r="R2646">
        <f ca="1">VLOOKUP(P2646,Sheet2!$A$1:$C$5,3,0)</f>
        <v>6</v>
      </c>
    </row>
    <row r="2647" spans="1:18" ht="14.25" customHeight="1">
      <c r="A2647" s="4">
        <v>2646</v>
      </c>
      <c r="B2647">
        <f t="shared" ca="1" si="0"/>
        <v>84</v>
      </c>
      <c r="C2647">
        <f t="shared" ca="1" si="1"/>
        <v>4</v>
      </c>
      <c r="D2647" t="str">
        <f ca="1">VLOOKUP(C2647,Stay!$A$1:$B$5,2,0)</f>
        <v>1 month</v>
      </c>
      <c r="E2647">
        <f ca="1">VLOOKUP(C2647,Stay!$A$1:$C$5,3,0)</f>
        <v>30</v>
      </c>
      <c r="F2647">
        <f t="shared" ca="1" si="2"/>
        <v>64</v>
      </c>
      <c r="G2647" t="str">
        <f ca="1">VLOOKUP(F2647,Cities!$A$1:$C$69,2,0)</f>
        <v>Venice</v>
      </c>
      <c r="H2647" t="str">
        <f ca="1">VLOOKUP(F2647,Cities!$A$1:$F$69,6,0)</f>
        <v>Terrain</v>
      </c>
      <c r="I2647" t="str">
        <f ca="1">VLOOKUP(F2647,Cities!$A$1:$C$69,3,0)</f>
        <v>Europe</v>
      </c>
      <c r="J2647">
        <f t="shared" ca="1" si="3"/>
        <v>3</v>
      </c>
      <c r="K2647">
        <f ca="1">VLOOKUP(F2647,Cities!$A$1:$I$69,6+J2647,0)*R2647*E2647</f>
        <v>50220</v>
      </c>
      <c r="L2647">
        <f t="shared" ca="1" si="4"/>
        <v>2</v>
      </c>
      <c r="M2647">
        <f ca="1">VLOOKUP(F2647,Cities!$A$1:$I$69,4,0)*R2647*L2647</f>
        <v>13920</v>
      </c>
      <c r="N2647">
        <f t="shared" ca="1" si="5"/>
        <v>64140</v>
      </c>
      <c r="O2647" t="str">
        <f ca="1">VLOOKUP(F2647,Cities!$A$1:$E$69,5,0)</f>
        <v>Summer</v>
      </c>
      <c r="P2647">
        <f t="shared" ca="1" si="6"/>
        <v>4</v>
      </c>
      <c r="Q2647" t="str">
        <f ca="1">VLOOKUP(P2647,Sheet2!$A$1:$B$5,2,0)</f>
        <v>Friends</v>
      </c>
      <c r="R2647">
        <f ca="1">VLOOKUP(P2647,Sheet2!$A$1:$C$5,3,0)</f>
        <v>6</v>
      </c>
    </row>
    <row r="2648" spans="1:18" ht="14.25" customHeight="1">
      <c r="A2648" s="4">
        <v>2647</v>
      </c>
      <c r="B2648">
        <f t="shared" ca="1" si="0"/>
        <v>259</v>
      </c>
      <c r="C2648">
        <f t="shared" ca="1" si="1"/>
        <v>1</v>
      </c>
      <c r="D2648" t="str">
        <f ca="1">VLOOKUP(C2648,Stay!$A$1:$B$5,2,0)</f>
        <v>3 days</v>
      </c>
      <c r="E2648">
        <f ca="1">VLOOKUP(C2648,Stay!$A$1:$C$5,3,0)</f>
        <v>3</v>
      </c>
      <c r="F2648">
        <f t="shared" ca="1" si="2"/>
        <v>55</v>
      </c>
      <c r="G2648" t="str">
        <f ca="1">VLOOKUP(F2648,Cities!$A$1:$C$69,2,0)</f>
        <v>Santa Clara County</v>
      </c>
      <c r="H2648" t="str">
        <f ca="1">VLOOKUP(F2648,Cities!$A$1:$F$69,6,0)</f>
        <v>Modern</v>
      </c>
      <c r="I2648" t="str">
        <f ca="1">VLOOKUP(F2648,Cities!$A$1:$C$69,3,0)</f>
        <v>North America</v>
      </c>
      <c r="J2648">
        <f t="shared" ca="1" si="3"/>
        <v>2</v>
      </c>
      <c r="K2648">
        <f ca="1">VLOOKUP(F2648,Cities!$A$1:$I$69,6+J2648,0)*R2648*E2648</f>
        <v>2811.96</v>
      </c>
      <c r="L2648">
        <f t="shared" ca="1" si="4"/>
        <v>2</v>
      </c>
      <c r="M2648">
        <f ca="1">VLOOKUP(F2648,Cities!$A$1:$I$69,4,0)*R2648*L2648</f>
        <v>2880</v>
      </c>
      <c r="N2648">
        <f t="shared" ca="1" si="5"/>
        <v>5691.96</v>
      </c>
      <c r="O2648" t="str">
        <f ca="1">VLOOKUP(F2648,Cities!$A$1:$E$69,5,0)</f>
        <v>Spring</v>
      </c>
      <c r="P2648">
        <f t="shared" ca="1" si="6"/>
        <v>2</v>
      </c>
      <c r="Q2648" t="str">
        <f ca="1">VLOOKUP(P2648,Sheet2!$A$1:$B$5,2,0)</f>
        <v>Family</v>
      </c>
      <c r="R2648">
        <f ca="1">VLOOKUP(P2648,Sheet2!$A$1:$C$5,3,0)</f>
        <v>4</v>
      </c>
    </row>
    <row r="2649" spans="1:18" ht="14.25" customHeight="1">
      <c r="A2649" s="4">
        <v>2648</v>
      </c>
      <c r="B2649">
        <f t="shared" ca="1" si="0"/>
        <v>142</v>
      </c>
      <c r="C2649">
        <f t="shared" ca="1" si="1"/>
        <v>4</v>
      </c>
      <c r="D2649" t="str">
        <f ca="1">VLOOKUP(C2649,Stay!$A$1:$B$5,2,0)</f>
        <v>1 month</v>
      </c>
      <c r="E2649">
        <f ca="1">VLOOKUP(C2649,Stay!$A$1:$C$5,3,0)</f>
        <v>30</v>
      </c>
      <c r="F2649">
        <f t="shared" ca="1" si="2"/>
        <v>22</v>
      </c>
      <c r="G2649" t="str">
        <f ca="1">VLOOKUP(F2649,Cities!$A$1:$C$69,2,0)</f>
        <v>Dublin</v>
      </c>
      <c r="H2649" t="str">
        <f ca="1">VLOOKUP(F2649,Cities!$A$1:$F$69,6,0)</f>
        <v>Terrain, Beach, Historical-Medieval, Parks, Architecture</v>
      </c>
      <c r="I2649" t="str">
        <f ca="1">VLOOKUP(F2649,Cities!$A$1:$C$69,3,0)</f>
        <v>Europe</v>
      </c>
      <c r="J2649">
        <f t="shared" ca="1" si="3"/>
        <v>2</v>
      </c>
      <c r="K2649">
        <f ca="1">VLOOKUP(F2649,Cities!$A$1:$I$69,6+J2649,0)*R2649*E2649</f>
        <v>3510</v>
      </c>
      <c r="L2649">
        <f t="shared" ca="1" si="4"/>
        <v>1</v>
      </c>
      <c r="M2649">
        <f ca="1">VLOOKUP(F2649,Cities!$A$1:$I$69,4,0)*R2649*L2649</f>
        <v>979</v>
      </c>
      <c r="N2649">
        <f t="shared" ca="1" si="5"/>
        <v>4489</v>
      </c>
      <c r="O2649" t="str">
        <f ca="1">VLOOKUP(F2649,Cities!$A$1:$E$69,5,0)</f>
        <v>Summer</v>
      </c>
      <c r="P2649">
        <f t="shared" ca="1" si="6"/>
        <v>1</v>
      </c>
      <c r="Q2649" t="str">
        <f ca="1">VLOOKUP(P2649,Sheet2!$A$1:$B$5,2,0)</f>
        <v>Solo</v>
      </c>
      <c r="R2649">
        <f ca="1">VLOOKUP(P2649,Sheet2!$A$1:$C$5,3,0)</f>
        <v>1</v>
      </c>
    </row>
    <row r="2650" spans="1:18" ht="14.25" customHeight="1">
      <c r="A2650" s="4">
        <v>2649</v>
      </c>
      <c r="B2650">
        <f t="shared" ca="1" si="0"/>
        <v>116</v>
      </c>
      <c r="C2650">
        <f t="shared" ca="1" si="1"/>
        <v>2</v>
      </c>
      <c r="D2650" t="str">
        <f ca="1">VLOOKUP(C2650,Stay!$A$1:$B$5,2,0)</f>
        <v>1 week</v>
      </c>
      <c r="E2650">
        <f ca="1">VLOOKUP(C2650,Stay!$A$1:$C$5,3,0)</f>
        <v>7</v>
      </c>
      <c r="F2650">
        <f t="shared" ca="1" si="2"/>
        <v>21</v>
      </c>
      <c r="G2650" t="str">
        <f ca="1">VLOOKUP(F2650,Cities!$A$1:$C$69,2,0)</f>
        <v>Denver</v>
      </c>
      <c r="H2650" t="str">
        <f ca="1">VLOOKUP(F2650,Cities!$A$1:$F$69,6,0)</f>
        <v>Modern, Hills, Park, Architecture</v>
      </c>
      <c r="I2650" t="str">
        <f ca="1">VLOOKUP(F2650,Cities!$A$1:$C$69,3,0)</f>
        <v>North America</v>
      </c>
      <c r="J2650">
        <f t="shared" ca="1" si="3"/>
        <v>1</v>
      </c>
      <c r="K2650">
        <f ca="1">VLOOKUP(F2650,Cities!$A$1:$I$69,6+J2650,0)*R2650*E2650</f>
        <v>2814</v>
      </c>
      <c r="L2650">
        <f t="shared" ca="1" si="4"/>
        <v>2</v>
      </c>
      <c r="M2650">
        <f ca="1">VLOOKUP(F2650,Cities!$A$1:$I$69,4,0)*R2650*L2650</f>
        <v>1800</v>
      </c>
      <c r="N2650">
        <f t="shared" ca="1" si="5"/>
        <v>4614</v>
      </c>
      <c r="O2650" t="str">
        <f ca="1">VLOOKUP(F2650,Cities!$A$1:$E$69,5,0)</f>
        <v>Summer</v>
      </c>
      <c r="P2650">
        <f t="shared" ca="1" si="6"/>
        <v>4</v>
      </c>
      <c r="Q2650" t="str">
        <f ca="1">VLOOKUP(P2650,Sheet2!$A$1:$B$5,2,0)</f>
        <v>Friends</v>
      </c>
      <c r="R2650">
        <f ca="1">VLOOKUP(P2650,Sheet2!$A$1:$C$5,3,0)</f>
        <v>6</v>
      </c>
    </row>
    <row r="2651" spans="1:18" ht="14.25" customHeight="1">
      <c r="A2651" s="4">
        <v>2650</v>
      </c>
      <c r="B2651">
        <f t="shared" ca="1" si="0"/>
        <v>12</v>
      </c>
      <c r="C2651">
        <f t="shared" ca="1" si="1"/>
        <v>4</v>
      </c>
      <c r="D2651" t="str">
        <f ca="1">VLOOKUP(C2651,Stay!$A$1:$B$5,2,0)</f>
        <v>1 month</v>
      </c>
      <c r="E2651">
        <f ca="1">VLOOKUP(C2651,Stay!$A$1:$C$5,3,0)</f>
        <v>30</v>
      </c>
      <c r="F2651">
        <f t="shared" ca="1" si="2"/>
        <v>18</v>
      </c>
      <c r="G2651" t="str">
        <f ca="1">VLOOKUP(F2651,Cities!$A$1:$C$69,2,0)</f>
        <v>Clark County</v>
      </c>
      <c r="H2651" t="str">
        <f ca="1">VLOOKUP(F2651,Cities!$A$1:$F$69,6,0)</f>
        <v>Modern, Nightlife, Park, Adventure-Land, Forest</v>
      </c>
      <c r="I2651" t="str">
        <f ca="1">VLOOKUP(F2651,Cities!$A$1:$C$69,3,0)</f>
        <v>North America</v>
      </c>
      <c r="J2651">
        <f t="shared" ca="1" si="3"/>
        <v>2</v>
      </c>
      <c r="K2651">
        <f ca="1">VLOOKUP(F2651,Cities!$A$1:$I$69,6+J2651,0)*R2651*E2651</f>
        <v>7500</v>
      </c>
      <c r="L2651">
        <f t="shared" ca="1" si="4"/>
        <v>2</v>
      </c>
      <c r="M2651">
        <f ca="1">VLOOKUP(F2651,Cities!$A$1:$I$69,4,0)*R2651*L2651</f>
        <v>280</v>
      </c>
      <c r="N2651">
        <f t="shared" ca="1" si="5"/>
        <v>7780</v>
      </c>
      <c r="O2651" t="str">
        <f ca="1">VLOOKUP(F2651,Cities!$A$1:$E$69,5,0)</f>
        <v>Summer</v>
      </c>
      <c r="P2651">
        <f t="shared" ca="1" si="6"/>
        <v>1</v>
      </c>
      <c r="Q2651" t="str">
        <f ca="1">VLOOKUP(P2651,Sheet2!$A$1:$B$5,2,0)</f>
        <v>Solo</v>
      </c>
      <c r="R2651">
        <f ca="1">VLOOKUP(P2651,Sheet2!$A$1:$C$5,3,0)</f>
        <v>1</v>
      </c>
    </row>
    <row r="2652" spans="1:18" ht="14.25" customHeight="1">
      <c r="A2652" s="4">
        <v>2651</v>
      </c>
      <c r="B2652">
        <f t="shared" ca="1" si="0"/>
        <v>150</v>
      </c>
      <c r="C2652">
        <f t="shared" ca="1" si="1"/>
        <v>2</v>
      </c>
      <c r="D2652" t="str">
        <f ca="1">VLOOKUP(C2652,Stay!$A$1:$B$5,2,0)</f>
        <v>1 week</v>
      </c>
      <c r="E2652">
        <f ca="1">VLOOKUP(C2652,Stay!$A$1:$C$5,3,0)</f>
        <v>7</v>
      </c>
      <c r="F2652">
        <f t="shared" ca="1" si="2"/>
        <v>10</v>
      </c>
      <c r="G2652" t="str">
        <f ca="1">VLOOKUP(F2652,Cities!$A$1:$C$69,2,0)</f>
        <v>Bologna</v>
      </c>
      <c r="H2652" t="str">
        <f ca="1">VLOOKUP(F2652,Cities!$A$1:$F$69,6,0)</f>
        <v>Historical-Medieval, Nightlife</v>
      </c>
      <c r="I2652" t="str">
        <f ca="1">VLOOKUP(F2652,Cities!$A$1:$C$69,3,0)</f>
        <v>Europe</v>
      </c>
      <c r="J2652">
        <f t="shared" ca="1" si="3"/>
        <v>2</v>
      </c>
      <c r="K2652">
        <f ca="1">VLOOKUP(F2652,Cities!$A$1:$I$69,6+J2652,0)*R2652*E2652</f>
        <v>2114</v>
      </c>
      <c r="L2652">
        <f t="shared" ca="1" si="4"/>
        <v>2</v>
      </c>
      <c r="M2652">
        <f ca="1">VLOOKUP(F2652,Cities!$A$1:$I$69,4,0)*R2652*L2652</f>
        <v>4480</v>
      </c>
      <c r="N2652">
        <f t="shared" ca="1" si="5"/>
        <v>6594</v>
      </c>
      <c r="O2652" t="str">
        <f ca="1">VLOOKUP(F2652,Cities!$A$1:$E$69,5,0)</f>
        <v>Summer</v>
      </c>
      <c r="P2652">
        <f t="shared" ca="1" si="6"/>
        <v>3</v>
      </c>
      <c r="Q2652" t="str">
        <f ca="1">VLOOKUP(P2652,Sheet2!$A$1:$B$5,2,0)</f>
        <v>Romantic</v>
      </c>
      <c r="R2652">
        <f ca="1">VLOOKUP(P2652,Sheet2!$A$1:$C$5,3,0)</f>
        <v>2</v>
      </c>
    </row>
    <row r="2653" spans="1:18" ht="14.25" customHeight="1">
      <c r="A2653" s="4">
        <v>2652</v>
      </c>
      <c r="B2653">
        <f t="shared" ca="1" si="0"/>
        <v>85</v>
      </c>
      <c r="C2653">
        <f t="shared" ca="1" si="1"/>
        <v>2</v>
      </c>
      <c r="D2653" t="str">
        <f ca="1">VLOOKUP(C2653,Stay!$A$1:$B$5,2,0)</f>
        <v>1 week</v>
      </c>
      <c r="E2653">
        <f ca="1">VLOOKUP(C2653,Stay!$A$1:$C$5,3,0)</f>
        <v>7</v>
      </c>
      <c r="F2653">
        <f t="shared" ca="1" si="2"/>
        <v>11</v>
      </c>
      <c r="G2653" t="str">
        <f ca="1">VLOOKUP(F2653,Cities!$A$1:$C$69,2,0)</f>
        <v>Bordeaux</v>
      </c>
      <c r="H2653" t="str">
        <f ca="1">VLOOKUP(F2653,Cities!$A$1:$F$69,6,0)</f>
        <v>Historical-Modern, Wineyard, Park</v>
      </c>
      <c r="I2653" t="str">
        <f ca="1">VLOOKUP(F2653,Cities!$A$1:$C$69,3,0)</f>
        <v>Europe</v>
      </c>
      <c r="J2653">
        <f t="shared" ca="1" si="3"/>
        <v>3</v>
      </c>
      <c r="K2653">
        <f ca="1">VLOOKUP(F2653,Cities!$A$1:$I$69,6+J2653,0)*R2653*E2653</f>
        <v>5628</v>
      </c>
      <c r="L2653">
        <f t="shared" ca="1" si="4"/>
        <v>2</v>
      </c>
      <c r="M2653">
        <f ca="1">VLOOKUP(F2653,Cities!$A$1:$I$69,4,0)*R2653*L2653</f>
        <v>12000</v>
      </c>
      <c r="N2653">
        <f t="shared" ca="1" si="5"/>
        <v>17628</v>
      </c>
      <c r="O2653" t="str">
        <f ca="1">VLOOKUP(F2653,Cities!$A$1:$E$69,5,0)</f>
        <v>Summer</v>
      </c>
      <c r="P2653">
        <f t="shared" ca="1" si="6"/>
        <v>2</v>
      </c>
      <c r="Q2653" t="str">
        <f ca="1">VLOOKUP(P2653,Sheet2!$A$1:$B$5,2,0)</f>
        <v>Family</v>
      </c>
      <c r="R2653">
        <f ca="1">VLOOKUP(P2653,Sheet2!$A$1:$C$5,3,0)</f>
        <v>4</v>
      </c>
    </row>
    <row r="2654" spans="1:18" ht="14.25" customHeight="1">
      <c r="A2654" s="4">
        <v>2653</v>
      </c>
      <c r="B2654">
        <f t="shared" ca="1" si="0"/>
        <v>255</v>
      </c>
      <c r="C2654">
        <f t="shared" ca="1" si="1"/>
        <v>3</v>
      </c>
      <c r="D2654" t="str">
        <f ca="1">VLOOKUP(C2654,Stay!$A$1:$B$5,2,0)</f>
        <v>2 weeks</v>
      </c>
      <c r="E2654">
        <f ca="1">VLOOKUP(C2654,Stay!$A$1:$C$5,3,0)</f>
        <v>14</v>
      </c>
      <c r="F2654">
        <f t="shared" ca="1" si="2"/>
        <v>11</v>
      </c>
      <c r="G2654" t="str">
        <f ca="1">VLOOKUP(F2654,Cities!$A$1:$C$69,2,0)</f>
        <v>Bordeaux</v>
      </c>
      <c r="H2654" t="str">
        <f ca="1">VLOOKUP(F2654,Cities!$A$1:$F$69,6,0)</f>
        <v>Historical-Modern, Wineyard, Park</v>
      </c>
      <c r="I2654" t="str">
        <f ca="1">VLOOKUP(F2654,Cities!$A$1:$C$69,3,0)</f>
        <v>Europe</v>
      </c>
      <c r="J2654">
        <f t="shared" ca="1" si="3"/>
        <v>1</v>
      </c>
      <c r="K2654">
        <f ca="1">VLOOKUP(F2654,Cities!$A$1:$I$69,6+J2654,0)*R2654*E2654</f>
        <v>658</v>
      </c>
      <c r="L2654">
        <f t="shared" ca="1" si="4"/>
        <v>2</v>
      </c>
      <c r="M2654">
        <f ca="1">VLOOKUP(F2654,Cities!$A$1:$I$69,4,0)*R2654*L2654</f>
        <v>3000</v>
      </c>
      <c r="N2654">
        <f t="shared" ca="1" si="5"/>
        <v>3658</v>
      </c>
      <c r="O2654" t="str">
        <f ca="1">VLOOKUP(F2654,Cities!$A$1:$E$69,5,0)</f>
        <v>Summer</v>
      </c>
      <c r="P2654">
        <f t="shared" ca="1" si="6"/>
        <v>1</v>
      </c>
      <c r="Q2654" t="str">
        <f ca="1">VLOOKUP(P2654,Sheet2!$A$1:$B$5,2,0)</f>
        <v>Solo</v>
      </c>
      <c r="R2654">
        <f ca="1">VLOOKUP(P2654,Sheet2!$A$1:$C$5,3,0)</f>
        <v>1</v>
      </c>
    </row>
    <row r="2655" spans="1:18" ht="14.25" customHeight="1">
      <c r="A2655" s="4">
        <v>2654</v>
      </c>
      <c r="B2655">
        <f t="shared" ca="1" si="0"/>
        <v>66</v>
      </c>
      <c r="C2655">
        <f t="shared" ca="1" si="1"/>
        <v>2</v>
      </c>
      <c r="D2655" t="str">
        <f ca="1">VLOOKUP(C2655,Stay!$A$1:$B$5,2,0)</f>
        <v>1 week</v>
      </c>
      <c r="E2655">
        <f ca="1">VLOOKUP(C2655,Stay!$A$1:$C$5,3,0)</f>
        <v>7</v>
      </c>
      <c r="F2655">
        <f t="shared" ca="1" si="2"/>
        <v>8</v>
      </c>
      <c r="G2655" t="str">
        <f ca="1">VLOOKUP(F2655,Cities!$A$1:$C$69,2,0)</f>
        <v>Beijing</v>
      </c>
      <c r="H2655" t="str">
        <f ca="1">VLOOKUP(F2655,Cities!$A$1:$F$69,6,0)</f>
        <v>Modern, Beach, Nightlife</v>
      </c>
      <c r="I2655" t="str">
        <f ca="1">VLOOKUP(F2655,Cities!$A$1:$C$69,3,0)</f>
        <v>Asia</v>
      </c>
      <c r="J2655">
        <f t="shared" ca="1" si="3"/>
        <v>2</v>
      </c>
      <c r="K2655">
        <f ca="1">VLOOKUP(F2655,Cities!$A$1:$I$69,6+J2655,0)*R2655*E2655</f>
        <v>2898</v>
      </c>
      <c r="L2655">
        <f t="shared" ca="1" si="4"/>
        <v>2</v>
      </c>
      <c r="M2655">
        <f ca="1">VLOOKUP(F2655,Cities!$A$1:$I$69,4,0)*R2655*L2655</f>
        <v>11280</v>
      </c>
      <c r="N2655">
        <f t="shared" ca="1" si="5"/>
        <v>14178</v>
      </c>
      <c r="O2655" t="str">
        <f ca="1">VLOOKUP(F2655,Cities!$A$1:$E$69,5,0)</f>
        <v>Spring</v>
      </c>
      <c r="P2655">
        <f t="shared" ca="1" si="6"/>
        <v>4</v>
      </c>
      <c r="Q2655" t="str">
        <f ca="1">VLOOKUP(P2655,Sheet2!$A$1:$B$5,2,0)</f>
        <v>Friends</v>
      </c>
      <c r="R2655">
        <f ca="1">VLOOKUP(P2655,Sheet2!$A$1:$C$5,3,0)</f>
        <v>6</v>
      </c>
    </row>
    <row r="2656" spans="1:18" ht="14.25" customHeight="1">
      <c r="A2656" s="4">
        <v>2655</v>
      </c>
      <c r="B2656">
        <f t="shared" ca="1" si="0"/>
        <v>169</v>
      </c>
      <c r="C2656">
        <f t="shared" ca="1" si="1"/>
        <v>3</v>
      </c>
      <c r="D2656" t="str">
        <f ca="1">VLOOKUP(C2656,Stay!$A$1:$B$5,2,0)</f>
        <v>2 weeks</v>
      </c>
      <c r="E2656">
        <f ca="1">VLOOKUP(C2656,Stay!$A$1:$C$5,3,0)</f>
        <v>14</v>
      </c>
      <c r="F2656">
        <f t="shared" ca="1" si="2"/>
        <v>11</v>
      </c>
      <c r="G2656" t="str">
        <f ca="1">VLOOKUP(F2656,Cities!$A$1:$C$69,2,0)</f>
        <v>Bordeaux</v>
      </c>
      <c r="H2656" t="str">
        <f ca="1">VLOOKUP(F2656,Cities!$A$1:$F$69,6,0)</f>
        <v>Historical-Modern, Wineyard, Park</v>
      </c>
      <c r="I2656" t="str">
        <f ca="1">VLOOKUP(F2656,Cities!$A$1:$C$69,3,0)</f>
        <v>Europe</v>
      </c>
      <c r="J2656">
        <f t="shared" ca="1" si="3"/>
        <v>1</v>
      </c>
      <c r="K2656">
        <f ca="1">VLOOKUP(F2656,Cities!$A$1:$I$69,6+J2656,0)*R2656*E2656</f>
        <v>1316</v>
      </c>
      <c r="L2656">
        <f t="shared" ca="1" si="4"/>
        <v>2</v>
      </c>
      <c r="M2656">
        <f ca="1">VLOOKUP(F2656,Cities!$A$1:$I$69,4,0)*R2656*L2656</f>
        <v>6000</v>
      </c>
      <c r="N2656">
        <f t="shared" ca="1" si="5"/>
        <v>7316</v>
      </c>
      <c r="O2656" t="str">
        <f ca="1">VLOOKUP(F2656,Cities!$A$1:$E$69,5,0)</f>
        <v>Summer</v>
      </c>
      <c r="P2656">
        <f t="shared" ca="1" si="6"/>
        <v>3</v>
      </c>
      <c r="Q2656" t="str">
        <f ca="1">VLOOKUP(P2656,Sheet2!$A$1:$B$5,2,0)</f>
        <v>Romantic</v>
      </c>
      <c r="R2656">
        <f ca="1">VLOOKUP(P2656,Sheet2!$A$1:$C$5,3,0)</f>
        <v>2</v>
      </c>
    </row>
    <row r="2657" spans="1:18" ht="14.25" customHeight="1">
      <c r="A2657" s="4">
        <v>2656</v>
      </c>
      <c r="B2657">
        <f t="shared" ca="1" si="0"/>
        <v>110</v>
      </c>
      <c r="C2657">
        <f t="shared" ca="1" si="1"/>
        <v>2</v>
      </c>
      <c r="D2657" t="str">
        <f ca="1">VLOOKUP(C2657,Stay!$A$1:$B$5,2,0)</f>
        <v>1 week</v>
      </c>
      <c r="E2657">
        <f ca="1">VLOOKUP(C2657,Stay!$A$1:$C$5,3,0)</f>
        <v>7</v>
      </c>
      <c r="F2657">
        <f t="shared" ca="1" si="2"/>
        <v>1</v>
      </c>
      <c r="G2657" t="str">
        <f ca="1">VLOOKUP(F2657,Cities!$A$1:$C$69,2,0)</f>
        <v>Amsterdam</v>
      </c>
      <c r="H2657" t="str">
        <f ca="1">VLOOKUP(F2657,Cities!$A$1:$F$69,6,0)</f>
        <v>Acquatic, Historical-Modern, Beach, Nightlife</v>
      </c>
      <c r="I2657" t="str">
        <f ca="1">VLOOKUP(F2657,Cities!$A$1:$C$69,3,0)</f>
        <v>Europe</v>
      </c>
      <c r="J2657">
        <f t="shared" ca="1" si="3"/>
        <v>3</v>
      </c>
      <c r="K2657">
        <f ca="1">VLOOKUP(F2657,Cities!$A$1:$I$69,6+J2657,0)*R2657*E2657</f>
        <v>10304</v>
      </c>
      <c r="L2657">
        <f t="shared" ca="1" si="4"/>
        <v>1</v>
      </c>
      <c r="M2657">
        <f ca="1">VLOOKUP(F2657,Cities!$A$1:$I$69,4,0)*R2657*L2657</f>
        <v>4740</v>
      </c>
      <c r="N2657">
        <f t="shared" ca="1" si="5"/>
        <v>15044</v>
      </c>
      <c r="O2657" t="str">
        <f ca="1">VLOOKUP(F2657,Cities!$A$1:$E$69,5,0)</f>
        <v>Summer</v>
      </c>
      <c r="P2657">
        <f t="shared" ca="1" si="6"/>
        <v>2</v>
      </c>
      <c r="Q2657" t="str">
        <f ca="1">VLOOKUP(P2657,Sheet2!$A$1:$B$5,2,0)</f>
        <v>Family</v>
      </c>
      <c r="R2657">
        <f ca="1">VLOOKUP(P2657,Sheet2!$A$1:$C$5,3,0)</f>
        <v>4</v>
      </c>
    </row>
    <row r="2658" spans="1:18" ht="14.25" customHeight="1">
      <c r="A2658" s="4">
        <v>2657</v>
      </c>
      <c r="B2658">
        <f t="shared" ca="1" si="0"/>
        <v>219</v>
      </c>
      <c r="C2658">
        <f t="shared" ca="1" si="1"/>
        <v>3</v>
      </c>
      <c r="D2658" t="str">
        <f ca="1">VLOOKUP(C2658,Stay!$A$1:$B$5,2,0)</f>
        <v>2 weeks</v>
      </c>
      <c r="E2658">
        <f ca="1">VLOOKUP(C2658,Stay!$A$1:$C$5,3,0)</f>
        <v>14</v>
      </c>
      <c r="F2658">
        <f t="shared" ca="1" si="2"/>
        <v>62</v>
      </c>
      <c r="G2658" t="str">
        <f ca="1">VLOOKUP(F2658,Cities!$A$1:$C$69,2,0)</f>
        <v>Valencia</v>
      </c>
      <c r="H2658" t="str">
        <f ca="1">VLOOKUP(F2658,Cities!$A$1:$F$69,6,0)</f>
        <v>Terrain</v>
      </c>
      <c r="I2658" t="str">
        <f ca="1">VLOOKUP(F2658,Cities!$A$1:$C$69,3,0)</f>
        <v>Europe</v>
      </c>
      <c r="J2658">
        <f t="shared" ca="1" si="3"/>
        <v>3</v>
      </c>
      <c r="K2658">
        <f ca="1">VLOOKUP(F2658,Cities!$A$1:$I$69,6+J2658,0)*R2658*E2658</f>
        <v>10136</v>
      </c>
      <c r="L2658">
        <f t="shared" ca="1" si="4"/>
        <v>1</v>
      </c>
      <c r="M2658">
        <f ca="1">VLOOKUP(F2658,Cities!$A$1:$I$69,4,0)*R2658*L2658</f>
        <v>7120</v>
      </c>
      <c r="N2658">
        <f t="shared" ca="1" si="5"/>
        <v>17256</v>
      </c>
      <c r="O2658" t="str">
        <f ca="1">VLOOKUP(F2658,Cities!$A$1:$E$69,5,0)</f>
        <v>Summer</v>
      </c>
      <c r="P2658">
        <f t="shared" ca="1" si="6"/>
        <v>2</v>
      </c>
      <c r="Q2658" t="str">
        <f ca="1">VLOOKUP(P2658,Sheet2!$A$1:$B$5,2,0)</f>
        <v>Family</v>
      </c>
      <c r="R2658">
        <f ca="1">VLOOKUP(P2658,Sheet2!$A$1:$C$5,3,0)</f>
        <v>4</v>
      </c>
    </row>
    <row r="2659" spans="1:18" ht="14.25" customHeight="1">
      <c r="A2659" s="4">
        <v>2658</v>
      </c>
      <c r="B2659">
        <f t="shared" ca="1" si="0"/>
        <v>122</v>
      </c>
      <c r="C2659">
        <f t="shared" ca="1" si="1"/>
        <v>2</v>
      </c>
      <c r="D2659" t="str">
        <f ca="1">VLOOKUP(C2659,Stay!$A$1:$B$5,2,0)</f>
        <v>1 week</v>
      </c>
      <c r="E2659">
        <f ca="1">VLOOKUP(C2659,Stay!$A$1:$C$5,3,0)</f>
        <v>7</v>
      </c>
      <c r="F2659">
        <f t="shared" ca="1" si="2"/>
        <v>30</v>
      </c>
      <c r="G2659" t="str">
        <f ca="1">VLOOKUP(F2659,Cities!$A$1:$C$69,2,0)</f>
        <v>London</v>
      </c>
      <c r="H2659" t="str">
        <f ca="1">VLOOKUP(F2659,Cities!$A$1:$F$69,6,0)</f>
        <v>Modern, Beach</v>
      </c>
      <c r="I2659" t="str">
        <f ca="1">VLOOKUP(F2659,Cities!$A$1:$C$69,3,0)</f>
        <v>Europe</v>
      </c>
      <c r="J2659">
        <f t="shared" ca="1" si="3"/>
        <v>3</v>
      </c>
      <c r="K2659">
        <f ca="1">VLOOKUP(F2659,Cities!$A$1:$I$69,6+J2659,0)*R2659*E2659</f>
        <v>15232</v>
      </c>
      <c r="L2659">
        <f t="shared" ca="1" si="4"/>
        <v>2</v>
      </c>
      <c r="M2659">
        <f ca="1">VLOOKUP(F2659,Cities!$A$1:$I$69,4,0)*R2659*L2659</f>
        <v>9200</v>
      </c>
      <c r="N2659">
        <f t="shared" ca="1" si="5"/>
        <v>24432</v>
      </c>
      <c r="O2659" t="str">
        <f ca="1">VLOOKUP(F2659,Cities!$A$1:$E$69,5,0)</f>
        <v>Summer</v>
      </c>
      <c r="P2659">
        <f t="shared" ca="1" si="6"/>
        <v>2</v>
      </c>
      <c r="Q2659" t="str">
        <f ca="1">VLOOKUP(P2659,Sheet2!$A$1:$B$5,2,0)</f>
        <v>Family</v>
      </c>
      <c r="R2659">
        <f ca="1">VLOOKUP(P2659,Sheet2!$A$1:$C$5,3,0)</f>
        <v>4</v>
      </c>
    </row>
    <row r="2660" spans="1:18" ht="14.25" customHeight="1">
      <c r="A2660" s="4">
        <v>2659</v>
      </c>
      <c r="B2660">
        <f t="shared" ca="1" si="0"/>
        <v>173</v>
      </c>
      <c r="C2660">
        <f t="shared" ca="1" si="1"/>
        <v>1</v>
      </c>
      <c r="D2660" t="str">
        <f ca="1">VLOOKUP(C2660,Stay!$A$1:$B$5,2,0)</f>
        <v>3 days</v>
      </c>
      <c r="E2660">
        <f ca="1">VLOOKUP(C2660,Stay!$A$1:$C$5,3,0)</f>
        <v>3</v>
      </c>
      <c r="F2660">
        <f t="shared" ca="1" si="2"/>
        <v>42</v>
      </c>
      <c r="G2660" t="str">
        <f ca="1">VLOOKUP(F2660,Cities!$A$1:$C$69,2,0)</f>
        <v>New Orleans</v>
      </c>
      <c r="H2660" t="str">
        <f ca="1">VLOOKUP(F2660,Cities!$A$1:$F$69,6,0)</f>
        <v>Historical-Modern</v>
      </c>
      <c r="I2660" t="str">
        <f ca="1">VLOOKUP(F2660,Cities!$A$1:$C$69,3,0)</f>
        <v>North America</v>
      </c>
      <c r="J2660">
        <f t="shared" ca="1" si="3"/>
        <v>1</v>
      </c>
      <c r="K2660">
        <f ca="1">VLOOKUP(F2660,Cities!$A$1:$I$69,6+J2660,0)*R2660*E2660</f>
        <v>255</v>
      </c>
      <c r="L2660">
        <f t="shared" ca="1" si="4"/>
        <v>1</v>
      </c>
      <c r="M2660">
        <f ca="1">VLOOKUP(F2660,Cities!$A$1:$I$69,4,0)*R2660*L2660</f>
        <v>160</v>
      </c>
      <c r="N2660">
        <f t="shared" ca="1" si="5"/>
        <v>415</v>
      </c>
      <c r="O2660" t="str">
        <f ca="1">VLOOKUP(F2660,Cities!$A$1:$E$69,5,0)</f>
        <v>Spring</v>
      </c>
      <c r="P2660">
        <f t="shared" ca="1" si="6"/>
        <v>1</v>
      </c>
      <c r="Q2660" t="str">
        <f ca="1">VLOOKUP(P2660,Sheet2!$A$1:$B$5,2,0)</f>
        <v>Solo</v>
      </c>
      <c r="R2660">
        <f ca="1">VLOOKUP(P2660,Sheet2!$A$1:$C$5,3,0)</f>
        <v>1</v>
      </c>
    </row>
    <row r="2661" spans="1:18" ht="14.25" customHeight="1">
      <c r="A2661" s="4">
        <v>2660</v>
      </c>
      <c r="B2661">
        <f t="shared" ca="1" si="0"/>
        <v>202</v>
      </c>
      <c r="C2661">
        <f t="shared" ca="1" si="1"/>
        <v>4</v>
      </c>
      <c r="D2661" t="str">
        <f ca="1">VLOOKUP(C2661,Stay!$A$1:$B$5,2,0)</f>
        <v>1 month</v>
      </c>
      <c r="E2661">
        <f ca="1">VLOOKUP(C2661,Stay!$A$1:$C$5,3,0)</f>
        <v>30</v>
      </c>
      <c r="F2661">
        <f t="shared" ca="1" si="2"/>
        <v>7</v>
      </c>
      <c r="G2661" t="str">
        <f ca="1">VLOOKUP(F2661,Cities!$A$1:$C$69,2,0)</f>
        <v>Barossa Valley</v>
      </c>
      <c r="H2661" t="str">
        <f ca="1">VLOOKUP(F2661,Cities!$A$1:$F$69,6,0)</f>
        <v>Adventure-Water, Historical-Modern, Wineyard</v>
      </c>
      <c r="I2661" t="str">
        <f ca="1">VLOOKUP(F2661,Cities!$A$1:$C$69,3,0)</f>
        <v>Australia</v>
      </c>
      <c r="J2661">
        <f t="shared" ca="1" si="3"/>
        <v>3</v>
      </c>
      <c r="K2661">
        <f ca="1">VLOOKUP(F2661,Cities!$A$1:$I$69,6+J2661,0)*R2661*E2661</f>
        <v>14160</v>
      </c>
      <c r="L2661">
        <f t="shared" ca="1" si="4"/>
        <v>1</v>
      </c>
      <c r="M2661">
        <f ca="1">VLOOKUP(F2661,Cities!$A$1:$I$69,4,0)*R2661*L2661</f>
        <v>5880</v>
      </c>
      <c r="N2661">
        <f t="shared" ca="1" si="5"/>
        <v>20040</v>
      </c>
      <c r="O2661" t="str">
        <f ca="1">VLOOKUP(F2661,Cities!$A$1:$E$69,5,0)</f>
        <v>Spring</v>
      </c>
      <c r="P2661">
        <f t="shared" ca="1" si="6"/>
        <v>2</v>
      </c>
      <c r="Q2661" t="str">
        <f ca="1">VLOOKUP(P2661,Sheet2!$A$1:$B$5,2,0)</f>
        <v>Family</v>
      </c>
      <c r="R2661">
        <f ca="1">VLOOKUP(P2661,Sheet2!$A$1:$C$5,3,0)</f>
        <v>4</v>
      </c>
    </row>
    <row r="2662" spans="1:18" ht="14.25" customHeight="1">
      <c r="A2662" s="4">
        <v>2661</v>
      </c>
      <c r="B2662">
        <f t="shared" ca="1" si="0"/>
        <v>239</v>
      </c>
      <c r="C2662">
        <f t="shared" ca="1" si="1"/>
        <v>2</v>
      </c>
      <c r="D2662" t="str">
        <f ca="1">VLOOKUP(C2662,Stay!$A$1:$B$5,2,0)</f>
        <v>1 week</v>
      </c>
      <c r="E2662">
        <f ca="1">VLOOKUP(C2662,Stay!$A$1:$C$5,3,0)</f>
        <v>7</v>
      </c>
      <c r="F2662">
        <f t="shared" ca="1" si="2"/>
        <v>29</v>
      </c>
      <c r="G2662" t="str">
        <f ca="1">VLOOKUP(F2662,Cities!$A$1:$C$69,2,0)</f>
        <v>Lisbon</v>
      </c>
      <c r="H2662" t="str">
        <f ca="1">VLOOKUP(F2662,Cities!$A$1:$F$69,6,0)</f>
        <v>Historical</v>
      </c>
      <c r="I2662" t="str">
        <f ca="1">VLOOKUP(F2662,Cities!$A$1:$C$69,3,0)</f>
        <v>Europe</v>
      </c>
      <c r="J2662">
        <f t="shared" ca="1" si="3"/>
        <v>3</v>
      </c>
      <c r="K2662">
        <f ca="1">VLOOKUP(F2662,Cities!$A$1:$I$69,6+J2662,0)*R2662*E2662</f>
        <v>6412</v>
      </c>
      <c r="L2662">
        <f t="shared" ca="1" si="4"/>
        <v>2</v>
      </c>
      <c r="M2662">
        <f ca="1">VLOOKUP(F2662,Cities!$A$1:$I$69,4,0)*R2662*L2662</f>
        <v>9760</v>
      </c>
      <c r="N2662">
        <f t="shared" ca="1" si="5"/>
        <v>16172</v>
      </c>
      <c r="O2662" t="str">
        <f ca="1">VLOOKUP(F2662,Cities!$A$1:$E$69,5,0)</f>
        <v>Summer</v>
      </c>
      <c r="P2662">
        <f t="shared" ca="1" si="6"/>
        <v>2</v>
      </c>
      <c r="Q2662" t="str">
        <f ca="1">VLOOKUP(P2662,Sheet2!$A$1:$B$5,2,0)</f>
        <v>Family</v>
      </c>
      <c r="R2662">
        <f ca="1">VLOOKUP(P2662,Sheet2!$A$1:$C$5,3,0)</f>
        <v>4</v>
      </c>
    </row>
    <row r="2663" spans="1:18" ht="14.25" customHeight="1">
      <c r="A2663" s="4">
        <v>2662</v>
      </c>
      <c r="B2663">
        <f t="shared" ca="1" si="0"/>
        <v>239</v>
      </c>
      <c r="C2663">
        <f t="shared" ca="1" si="1"/>
        <v>2</v>
      </c>
      <c r="D2663" t="str">
        <f ca="1">VLOOKUP(C2663,Stay!$A$1:$B$5,2,0)</f>
        <v>1 week</v>
      </c>
      <c r="E2663">
        <f ca="1">VLOOKUP(C2663,Stay!$A$1:$C$5,3,0)</f>
        <v>7</v>
      </c>
      <c r="F2663">
        <f t="shared" ca="1" si="2"/>
        <v>19</v>
      </c>
      <c r="G2663" t="str">
        <f ca="1">VLOOKUP(F2663,Cities!$A$1:$C$69,2,0)</f>
        <v>Columbus</v>
      </c>
      <c r="H2663" t="str">
        <f ca="1">VLOOKUP(F2663,Cities!$A$1:$F$69,6,0)</f>
        <v>Modern, Beach, Nightlife, Park</v>
      </c>
      <c r="I2663" t="str">
        <f ca="1">VLOOKUP(F2663,Cities!$A$1:$C$69,3,0)</f>
        <v>North America</v>
      </c>
      <c r="J2663">
        <f t="shared" ca="1" si="3"/>
        <v>2</v>
      </c>
      <c r="K2663">
        <f ca="1">VLOOKUP(F2663,Cities!$A$1:$I$69,6+J2663,0)*R2663*E2663</f>
        <v>1050</v>
      </c>
      <c r="L2663">
        <f t="shared" ca="1" si="4"/>
        <v>2</v>
      </c>
      <c r="M2663">
        <f ca="1">VLOOKUP(F2663,Cities!$A$1:$I$69,4,0)*R2663*L2663</f>
        <v>960</v>
      </c>
      <c r="N2663">
        <f t="shared" ca="1" si="5"/>
        <v>2010</v>
      </c>
      <c r="O2663" t="str">
        <f ca="1">VLOOKUP(F2663,Cities!$A$1:$E$69,5,0)</f>
        <v>Summer</v>
      </c>
      <c r="P2663">
        <f t="shared" ca="1" si="6"/>
        <v>3</v>
      </c>
      <c r="Q2663" t="str">
        <f ca="1">VLOOKUP(P2663,Sheet2!$A$1:$B$5,2,0)</f>
        <v>Romantic</v>
      </c>
      <c r="R2663">
        <f ca="1">VLOOKUP(P2663,Sheet2!$A$1:$C$5,3,0)</f>
        <v>2</v>
      </c>
    </row>
    <row r="2664" spans="1:18" ht="14.25" customHeight="1">
      <c r="A2664" s="4">
        <v>2663</v>
      </c>
      <c r="B2664">
        <f t="shared" ca="1" si="0"/>
        <v>57</v>
      </c>
      <c r="C2664">
        <f t="shared" ca="1" si="1"/>
        <v>2</v>
      </c>
      <c r="D2664" t="str">
        <f ca="1">VLOOKUP(C2664,Stay!$A$1:$B$5,2,0)</f>
        <v>1 week</v>
      </c>
      <c r="E2664">
        <f ca="1">VLOOKUP(C2664,Stay!$A$1:$C$5,3,0)</f>
        <v>7</v>
      </c>
      <c r="F2664">
        <f t="shared" ca="1" si="2"/>
        <v>3</v>
      </c>
      <c r="G2664" t="str">
        <f ca="1">VLOOKUP(F2664,Cities!$A$1:$C$69,2,0)</f>
        <v>Asheville</v>
      </c>
      <c r="H2664" t="str">
        <f ca="1">VLOOKUP(F2664,Cities!$A$1:$F$69,6,0)</f>
        <v>Historical-Modern, Adventure-Water, Hills, Adventure-Land</v>
      </c>
      <c r="I2664" t="str">
        <f ca="1">VLOOKUP(F2664,Cities!$A$1:$C$69,3,0)</f>
        <v>North America</v>
      </c>
      <c r="J2664">
        <f t="shared" ca="1" si="3"/>
        <v>3</v>
      </c>
      <c r="K2664">
        <f ca="1">VLOOKUP(F2664,Cities!$A$1:$I$69,6+J2664,0)*R2664*E2664</f>
        <v>6020</v>
      </c>
      <c r="L2664">
        <f t="shared" ca="1" si="4"/>
        <v>2</v>
      </c>
      <c r="M2664">
        <f ca="1">VLOOKUP(F2664,Cities!$A$1:$I$69,4,0)*R2664*L2664</f>
        <v>2000</v>
      </c>
      <c r="N2664">
        <f t="shared" ca="1" si="5"/>
        <v>8020</v>
      </c>
      <c r="O2664" t="str">
        <f ca="1">VLOOKUP(F2664,Cities!$A$1:$E$69,5,0)</f>
        <v>Summer</v>
      </c>
      <c r="P2664">
        <f t="shared" ca="1" si="6"/>
        <v>2</v>
      </c>
      <c r="Q2664" t="str">
        <f ca="1">VLOOKUP(P2664,Sheet2!$A$1:$B$5,2,0)</f>
        <v>Family</v>
      </c>
      <c r="R2664">
        <f ca="1">VLOOKUP(P2664,Sheet2!$A$1:$C$5,3,0)</f>
        <v>4</v>
      </c>
    </row>
    <row r="2665" spans="1:18" ht="14.25" customHeight="1">
      <c r="A2665" s="4">
        <v>2664</v>
      </c>
      <c r="B2665">
        <f t="shared" ca="1" si="0"/>
        <v>107</v>
      </c>
      <c r="C2665">
        <f t="shared" ca="1" si="1"/>
        <v>4</v>
      </c>
      <c r="D2665" t="str">
        <f ca="1">VLOOKUP(C2665,Stay!$A$1:$B$5,2,0)</f>
        <v>1 month</v>
      </c>
      <c r="E2665">
        <f ca="1">VLOOKUP(C2665,Stay!$A$1:$C$5,3,0)</f>
        <v>30</v>
      </c>
      <c r="F2665">
        <f t="shared" ca="1" si="2"/>
        <v>8</v>
      </c>
      <c r="G2665" t="str">
        <f ca="1">VLOOKUP(F2665,Cities!$A$1:$C$69,2,0)</f>
        <v>Beijing</v>
      </c>
      <c r="H2665" t="str">
        <f ca="1">VLOOKUP(F2665,Cities!$A$1:$F$69,6,0)</f>
        <v>Modern, Beach, Nightlife</v>
      </c>
      <c r="I2665" t="str">
        <f ca="1">VLOOKUP(F2665,Cities!$A$1:$C$69,3,0)</f>
        <v>Asia</v>
      </c>
      <c r="J2665">
        <f t="shared" ca="1" si="3"/>
        <v>3</v>
      </c>
      <c r="K2665">
        <f ca="1">VLOOKUP(F2665,Cities!$A$1:$I$69,6+J2665,0)*R2665*E2665</f>
        <v>33120</v>
      </c>
      <c r="L2665">
        <f t="shared" ca="1" si="4"/>
        <v>2</v>
      </c>
      <c r="M2665">
        <f ca="1">VLOOKUP(F2665,Cities!$A$1:$I$69,4,0)*R2665*L2665</f>
        <v>11280</v>
      </c>
      <c r="N2665">
        <f t="shared" ca="1" si="5"/>
        <v>44400</v>
      </c>
      <c r="O2665" t="str">
        <f ca="1">VLOOKUP(F2665,Cities!$A$1:$E$69,5,0)</f>
        <v>Spring</v>
      </c>
      <c r="P2665">
        <f t="shared" ca="1" si="6"/>
        <v>4</v>
      </c>
      <c r="Q2665" t="str">
        <f ca="1">VLOOKUP(P2665,Sheet2!$A$1:$B$5,2,0)</f>
        <v>Friends</v>
      </c>
      <c r="R2665">
        <f ca="1">VLOOKUP(P2665,Sheet2!$A$1:$C$5,3,0)</f>
        <v>6</v>
      </c>
    </row>
    <row r="2666" spans="1:18" ht="14.25" customHeight="1">
      <c r="A2666" s="4">
        <v>2665</v>
      </c>
      <c r="B2666">
        <f t="shared" ca="1" si="0"/>
        <v>143</v>
      </c>
      <c r="C2666">
        <f t="shared" ca="1" si="1"/>
        <v>2</v>
      </c>
      <c r="D2666" t="str">
        <f ca="1">VLOOKUP(C2666,Stay!$A$1:$B$5,2,0)</f>
        <v>1 week</v>
      </c>
      <c r="E2666">
        <f ca="1">VLOOKUP(C2666,Stay!$A$1:$C$5,3,0)</f>
        <v>7</v>
      </c>
      <c r="F2666">
        <f t="shared" ca="1" si="2"/>
        <v>27</v>
      </c>
      <c r="G2666" t="str">
        <f ca="1">VLOOKUP(F2666,Cities!$A$1:$C$69,2,0)</f>
        <v>Hawaii</v>
      </c>
      <c r="H2666" t="str">
        <f ca="1">VLOOKUP(F2666,Cities!$A$1:$F$69,6,0)</f>
        <v>Beach, Terrain, Modern</v>
      </c>
      <c r="I2666" t="str">
        <f ca="1">VLOOKUP(F2666,Cities!$A$1:$C$69,3,0)</f>
        <v>North America</v>
      </c>
      <c r="J2666">
        <f t="shared" ca="1" si="3"/>
        <v>3</v>
      </c>
      <c r="K2666">
        <f ca="1">VLOOKUP(F2666,Cities!$A$1:$I$69,6+J2666,0)*R2666*E2666</f>
        <v>33390</v>
      </c>
      <c r="L2666">
        <f t="shared" ca="1" si="4"/>
        <v>2</v>
      </c>
      <c r="M2666">
        <f ca="1">VLOOKUP(F2666,Cities!$A$1:$I$69,4,0)*R2666*L2666</f>
        <v>9600</v>
      </c>
      <c r="N2666">
        <f t="shared" ca="1" si="5"/>
        <v>42990</v>
      </c>
      <c r="O2666" t="str">
        <f ca="1">VLOOKUP(F2666,Cities!$A$1:$E$69,5,0)</f>
        <v>Summer</v>
      </c>
      <c r="P2666">
        <f t="shared" ca="1" si="6"/>
        <v>4</v>
      </c>
      <c r="Q2666" t="str">
        <f ca="1">VLOOKUP(P2666,Sheet2!$A$1:$B$5,2,0)</f>
        <v>Friends</v>
      </c>
      <c r="R2666">
        <f ca="1">VLOOKUP(P2666,Sheet2!$A$1:$C$5,3,0)</f>
        <v>6</v>
      </c>
    </row>
    <row r="2667" spans="1:18" ht="14.25" customHeight="1">
      <c r="A2667" s="4">
        <v>2666</v>
      </c>
      <c r="B2667">
        <f t="shared" ca="1" si="0"/>
        <v>197</v>
      </c>
      <c r="C2667">
        <f t="shared" ca="1" si="1"/>
        <v>4</v>
      </c>
      <c r="D2667" t="str">
        <f ca="1">VLOOKUP(C2667,Stay!$A$1:$B$5,2,0)</f>
        <v>1 month</v>
      </c>
      <c r="E2667">
        <f ca="1">VLOOKUP(C2667,Stay!$A$1:$C$5,3,0)</f>
        <v>30</v>
      </c>
      <c r="F2667">
        <f t="shared" ca="1" si="2"/>
        <v>60</v>
      </c>
      <c r="G2667" t="str">
        <f ca="1">VLOOKUP(F2667,Cities!$A$1:$C$69,2,0)</f>
        <v>Toronto</v>
      </c>
      <c r="H2667" t="str">
        <f ca="1">VLOOKUP(F2667,Cities!$A$1:$F$69,6,0)</f>
        <v>Modern</v>
      </c>
      <c r="I2667" t="str">
        <f ca="1">VLOOKUP(F2667,Cities!$A$1:$C$69,3,0)</f>
        <v>North America</v>
      </c>
      <c r="J2667">
        <f t="shared" ca="1" si="3"/>
        <v>2</v>
      </c>
      <c r="K2667">
        <f ca="1">VLOOKUP(F2667,Cities!$A$1:$I$69,6+J2667,0)*R2667*E2667</f>
        <v>28080</v>
      </c>
      <c r="L2667">
        <f t="shared" ca="1" si="4"/>
        <v>2</v>
      </c>
      <c r="M2667">
        <f ca="1">VLOOKUP(F2667,Cities!$A$1:$I$69,4,0)*R2667*L2667</f>
        <v>5400</v>
      </c>
      <c r="N2667">
        <f t="shared" ca="1" si="5"/>
        <v>33480</v>
      </c>
      <c r="O2667" t="str">
        <f ca="1">VLOOKUP(F2667,Cities!$A$1:$E$69,5,0)</f>
        <v>Summer</v>
      </c>
      <c r="P2667">
        <f t="shared" ca="1" si="6"/>
        <v>4</v>
      </c>
      <c r="Q2667" t="str">
        <f ca="1">VLOOKUP(P2667,Sheet2!$A$1:$B$5,2,0)</f>
        <v>Friends</v>
      </c>
      <c r="R2667">
        <f ca="1">VLOOKUP(P2667,Sheet2!$A$1:$C$5,3,0)</f>
        <v>6</v>
      </c>
    </row>
    <row r="2668" spans="1:18" ht="14.25" customHeight="1">
      <c r="A2668" s="4">
        <v>2667</v>
      </c>
      <c r="B2668">
        <f t="shared" ca="1" si="0"/>
        <v>13</v>
      </c>
      <c r="C2668">
        <f t="shared" ca="1" si="1"/>
        <v>2</v>
      </c>
      <c r="D2668" t="str">
        <f ca="1">VLOOKUP(C2668,Stay!$A$1:$B$5,2,0)</f>
        <v>1 week</v>
      </c>
      <c r="E2668">
        <f ca="1">VLOOKUP(C2668,Stay!$A$1:$C$5,3,0)</f>
        <v>7</v>
      </c>
      <c r="F2668">
        <f t="shared" ca="1" si="2"/>
        <v>27</v>
      </c>
      <c r="G2668" t="str">
        <f ca="1">VLOOKUP(F2668,Cities!$A$1:$C$69,2,0)</f>
        <v>Hawaii</v>
      </c>
      <c r="H2668" t="str">
        <f ca="1">VLOOKUP(F2668,Cities!$A$1:$F$69,6,0)</f>
        <v>Beach, Terrain, Modern</v>
      </c>
      <c r="I2668" t="str">
        <f ca="1">VLOOKUP(F2668,Cities!$A$1:$C$69,3,0)</f>
        <v>North America</v>
      </c>
      <c r="J2668">
        <f t="shared" ca="1" si="3"/>
        <v>3</v>
      </c>
      <c r="K2668">
        <f ca="1">VLOOKUP(F2668,Cities!$A$1:$I$69,6+J2668,0)*R2668*E2668</f>
        <v>5565</v>
      </c>
      <c r="L2668">
        <f t="shared" ca="1" si="4"/>
        <v>2</v>
      </c>
      <c r="M2668">
        <f ca="1">VLOOKUP(F2668,Cities!$A$1:$I$69,4,0)*R2668*L2668</f>
        <v>1600</v>
      </c>
      <c r="N2668">
        <f t="shared" ca="1" si="5"/>
        <v>7165</v>
      </c>
      <c r="O2668" t="str">
        <f ca="1">VLOOKUP(F2668,Cities!$A$1:$E$69,5,0)</f>
        <v>Summer</v>
      </c>
      <c r="P2668">
        <f t="shared" ca="1" si="6"/>
        <v>1</v>
      </c>
      <c r="Q2668" t="str">
        <f ca="1">VLOOKUP(P2668,Sheet2!$A$1:$B$5,2,0)</f>
        <v>Solo</v>
      </c>
      <c r="R2668">
        <f ca="1">VLOOKUP(P2668,Sheet2!$A$1:$C$5,3,0)</f>
        <v>1</v>
      </c>
    </row>
    <row r="2669" spans="1:18" ht="14.25" customHeight="1">
      <c r="A2669" s="4">
        <v>2668</v>
      </c>
      <c r="B2669">
        <f t="shared" ca="1" si="0"/>
        <v>247</v>
      </c>
      <c r="C2669">
        <f t="shared" ca="1" si="1"/>
        <v>2</v>
      </c>
      <c r="D2669" t="str">
        <f ca="1">VLOOKUP(C2669,Stay!$A$1:$B$5,2,0)</f>
        <v>1 week</v>
      </c>
      <c r="E2669">
        <f ca="1">VLOOKUP(C2669,Stay!$A$1:$C$5,3,0)</f>
        <v>7</v>
      </c>
      <c r="F2669">
        <f t="shared" ca="1" si="2"/>
        <v>52</v>
      </c>
      <c r="G2669" t="str">
        <f ca="1">VLOOKUP(F2669,Cities!$A$1:$C$69,2,0)</f>
        <v>Salem</v>
      </c>
      <c r="H2669" t="str">
        <f ca="1">VLOOKUP(F2669,Cities!$A$1:$F$69,6,0)</f>
        <v>Historical</v>
      </c>
      <c r="I2669" t="str">
        <f ca="1">VLOOKUP(F2669,Cities!$A$1:$C$69,3,0)</f>
        <v>North America</v>
      </c>
      <c r="J2669">
        <f t="shared" ca="1" si="3"/>
        <v>2</v>
      </c>
      <c r="K2669">
        <f ca="1">VLOOKUP(F2669,Cities!$A$1:$I$69,6+J2669,0)*R2669*E2669</f>
        <v>770</v>
      </c>
      <c r="L2669">
        <f t="shared" ca="1" si="4"/>
        <v>1</v>
      </c>
      <c r="M2669">
        <f ca="1">VLOOKUP(F2669,Cities!$A$1:$I$69,4,0)*R2669*L2669</f>
        <v>310</v>
      </c>
      <c r="N2669">
        <f t="shared" ca="1" si="5"/>
        <v>1080</v>
      </c>
      <c r="O2669" t="str">
        <f ca="1">VLOOKUP(F2669,Cities!$A$1:$E$69,5,0)</f>
        <v>Summer</v>
      </c>
      <c r="P2669">
        <f t="shared" ca="1" si="6"/>
        <v>1</v>
      </c>
      <c r="Q2669" t="str">
        <f ca="1">VLOOKUP(P2669,Sheet2!$A$1:$B$5,2,0)</f>
        <v>Solo</v>
      </c>
      <c r="R2669">
        <f ca="1">VLOOKUP(P2669,Sheet2!$A$1:$C$5,3,0)</f>
        <v>1</v>
      </c>
    </row>
    <row r="2670" spans="1:18" ht="14.25" customHeight="1">
      <c r="A2670" s="4">
        <v>2669</v>
      </c>
      <c r="B2670">
        <f t="shared" ca="1" si="0"/>
        <v>53</v>
      </c>
      <c r="C2670">
        <f t="shared" ca="1" si="1"/>
        <v>2</v>
      </c>
      <c r="D2670" t="str">
        <f ca="1">VLOOKUP(C2670,Stay!$A$1:$B$5,2,0)</f>
        <v>1 week</v>
      </c>
      <c r="E2670">
        <f ca="1">VLOOKUP(C2670,Stay!$A$1:$C$5,3,0)</f>
        <v>7</v>
      </c>
      <c r="F2670">
        <f t="shared" ca="1" si="2"/>
        <v>2</v>
      </c>
      <c r="G2670" t="str">
        <f ca="1">VLOOKUP(F2670,Cities!$A$1:$C$69,2,0)</f>
        <v>Antwerp</v>
      </c>
      <c r="H2670" t="str">
        <f ca="1">VLOOKUP(F2670,Cities!$A$1:$F$69,6,0)</f>
        <v>Historical-Medieval, Aquatic, Nightlife</v>
      </c>
      <c r="I2670" t="str">
        <f ca="1">VLOOKUP(F2670,Cities!$A$1:$C$69,3,0)</f>
        <v>Europe</v>
      </c>
      <c r="J2670">
        <f t="shared" ca="1" si="3"/>
        <v>3</v>
      </c>
      <c r="K2670">
        <f ca="1">VLOOKUP(F2670,Cities!$A$1:$I$69,6+J2670,0)*R2670*E2670</f>
        <v>9030</v>
      </c>
      <c r="L2670">
        <f t="shared" ca="1" si="4"/>
        <v>2</v>
      </c>
      <c r="M2670">
        <f ca="1">VLOOKUP(F2670,Cities!$A$1:$I$69,4,0)*R2670*L2670</f>
        <v>18720</v>
      </c>
      <c r="N2670">
        <f t="shared" ca="1" si="5"/>
        <v>27750</v>
      </c>
      <c r="O2670" t="str">
        <f ca="1">VLOOKUP(F2670,Cities!$A$1:$E$69,5,0)</f>
        <v>Summer</v>
      </c>
      <c r="P2670">
        <f t="shared" ca="1" si="6"/>
        <v>4</v>
      </c>
      <c r="Q2670" t="str">
        <f ca="1">VLOOKUP(P2670,Sheet2!$A$1:$B$5,2,0)</f>
        <v>Friends</v>
      </c>
      <c r="R2670">
        <f ca="1">VLOOKUP(P2670,Sheet2!$A$1:$C$5,3,0)</f>
        <v>6</v>
      </c>
    </row>
    <row r="2671" spans="1:18" ht="14.25" customHeight="1">
      <c r="A2671" s="4">
        <v>2670</v>
      </c>
      <c r="B2671">
        <f t="shared" ca="1" si="0"/>
        <v>300</v>
      </c>
      <c r="C2671">
        <f t="shared" ca="1" si="1"/>
        <v>2</v>
      </c>
      <c r="D2671" t="str">
        <f ca="1">VLOOKUP(C2671,Stay!$A$1:$B$5,2,0)</f>
        <v>1 week</v>
      </c>
      <c r="E2671">
        <f ca="1">VLOOKUP(C2671,Stay!$A$1:$C$5,3,0)</f>
        <v>7</v>
      </c>
      <c r="F2671">
        <f t="shared" ca="1" si="2"/>
        <v>6</v>
      </c>
      <c r="G2671" t="str">
        <f ca="1">VLOOKUP(F2671,Cities!$A$1:$C$69,2,0)</f>
        <v>Barcelona</v>
      </c>
      <c r="H2671" t="str">
        <f ca="1">VLOOKUP(F2671,Cities!$A$1:$F$69,6,0)</f>
        <v>Historical-Modern, Beach, Architecture, Nightlife</v>
      </c>
      <c r="I2671" t="str">
        <f ca="1">VLOOKUP(F2671,Cities!$A$1:$C$69,3,0)</f>
        <v>Europe</v>
      </c>
      <c r="J2671">
        <f t="shared" ca="1" si="3"/>
        <v>1</v>
      </c>
      <c r="K2671">
        <f ca="1">VLOOKUP(F2671,Cities!$A$1:$I$69,6+J2671,0)*R2671*E2671</f>
        <v>686</v>
      </c>
      <c r="L2671">
        <f t="shared" ca="1" si="4"/>
        <v>2</v>
      </c>
      <c r="M2671">
        <f ca="1">VLOOKUP(F2671,Cities!$A$1:$I$69,4,0)*R2671*L2671</f>
        <v>4900</v>
      </c>
      <c r="N2671">
        <f t="shared" ca="1" si="5"/>
        <v>5586</v>
      </c>
      <c r="O2671" t="str">
        <f ca="1">VLOOKUP(F2671,Cities!$A$1:$E$69,5,0)</f>
        <v>Summer</v>
      </c>
      <c r="P2671">
        <f t="shared" ca="1" si="6"/>
        <v>3</v>
      </c>
      <c r="Q2671" t="str">
        <f ca="1">VLOOKUP(P2671,Sheet2!$A$1:$B$5,2,0)</f>
        <v>Romantic</v>
      </c>
      <c r="R2671">
        <f ca="1">VLOOKUP(P2671,Sheet2!$A$1:$C$5,3,0)</f>
        <v>2</v>
      </c>
    </row>
    <row r="2672" spans="1:18" ht="14.25" customHeight="1">
      <c r="A2672" s="4">
        <v>2671</v>
      </c>
      <c r="B2672">
        <f t="shared" ca="1" si="0"/>
        <v>44</v>
      </c>
      <c r="C2672">
        <f t="shared" ca="1" si="1"/>
        <v>2</v>
      </c>
      <c r="D2672" t="str">
        <f ca="1">VLOOKUP(C2672,Stay!$A$1:$B$5,2,0)</f>
        <v>1 week</v>
      </c>
      <c r="E2672">
        <f ca="1">VLOOKUP(C2672,Stay!$A$1:$C$5,3,0)</f>
        <v>7</v>
      </c>
      <c r="F2672">
        <f t="shared" ca="1" si="2"/>
        <v>68</v>
      </c>
      <c r="G2672" t="str">
        <f ca="1">VLOOKUP(F2672,Cities!$A$1:$C$69,2,0)</f>
        <v>Washington, D.C.</v>
      </c>
      <c r="H2672" t="str">
        <f ca="1">VLOOKUP(F2672,Cities!$A$1:$F$69,6,0)</f>
        <v>Modern</v>
      </c>
      <c r="I2672" t="str">
        <f ca="1">VLOOKUP(F2672,Cities!$A$1:$C$69,3,0)</f>
        <v>North America</v>
      </c>
      <c r="J2672">
        <f t="shared" ca="1" si="3"/>
        <v>3</v>
      </c>
      <c r="K2672">
        <f ca="1">VLOOKUP(F2672,Cities!$A$1:$I$69,6+J2672,0)*R2672*E2672</f>
        <v>2338</v>
      </c>
      <c r="L2672">
        <f t="shared" ca="1" si="4"/>
        <v>2</v>
      </c>
      <c r="M2672">
        <f ca="1">VLOOKUP(F2672,Cities!$A$1:$I$69,4,0)*R2672*L2672</f>
        <v>680</v>
      </c>
      <c r="N2672">
        <f t="shared" ca="1" si="5"/>
        <v>3018</v>
      </c>
      <c r="O2672" t="str">
        <f ca="1">VLOOKUP(F2672,Cities!$A$1:$E$69,5,0)</f>
        <v>Summer</v>
      </c>
      <c r="P2672">
        <f t="shared" ca="1" si="6"/>
        <v>1</v>
      </c>
      <c r="Q2672" t="str">
        <f ca="1">VLOOKUP(P2672,Sheet2!$A$1:$B$5,2,0)</f>
        <v>Solo</v>
      </c>
      <c r="R2672">
        <f ca="1">VLOOKUP(P2672,Sheet2!$A$1:$C$5,3,0)</f>
        <v>1</v>
      </c>
    </row>
    <row r="2673" spans="1:18" ht="14.25" customHeight="1">
      <c r="A2673" s="4">
        <v>2672</v>
      </c>
      <c r="B2673">
        <f t="shared" ca="1" si="0"/>
        <v>264</v>
      </c>
      <c r="C2673">
        <f t="shared" ca="1" si="1"/>
        <v>2</v>
      </c>
      <c r="D2673" t="str">
        <f ca="1">VLOOKUP(C2673,Stay!$A$1:$B$5,2,0)</f>
        <v>1 week</v>
      </c>
      <c r="E2673">
        <f ca="1">VLOOKUP(C2673,Stay!$A$1:$C$5,3,0)</f>
        <v>7</v>
      </c>
      <c r="F2673">
        <f t="shared" ca="1" si="2"/>
        <v>35</v>
      </c>
      <c r="G2673" t="str">
        <f ca="1">VLOOKUP(F2673,Cities!$A$1:$C$69,2,0)</f>
        <v>Mallorca</v>
      </c>
      <c r="H2673" t="str">
        <f ca="1">VLOOKUP(F2673,Cities!$A$1:$F$69,6,0)</f>
        <v>Beach, Aquatic, Adventure-Water</v>
      </c>
      <c r="I2673" t="str">
        <f ca="1">VLOOKUP(F2673,Cities!$A$1:$C$69,3,0)</f>
        <v>Europe</v>
      </c>
      <c r="J2673">
        <f t="shared" ca="1" si="3"/>
        <v>2</v>
      </c>
      <c r="K2673">
        <f ca="1">VLOOKUP(F2673,Cities!$A$1:$I$69,6+J2673,0)*R2673*E2673</f>
        <v>637</v>
      </c>
      <c r="L2673">
        <f t="shared" ca="1" si="4"/>
        <v>2</v>
      </c>
      <c r="M2673">
        <f ca="1">VLOOKUP(F2673,Cities!$A$1:$I$69,4,0)*R2673*L2673</f>
        <v>2544</v>
      </c>
      <c r="N2673">
        <f t="shared" ca="1" si="5"/>
        <v>3181</v>
      </c>
      <c r="O2673" t="str">
        <f ca="1">VLOOKUP(F2673,Cities!$A$1:$E$69,5,0)</f>
        <v>Summer</v>
      </c>
      <c r="P2673">
        <f t="shared" ca="1" si="6"/>
        <v>1</v>
      </c>
      <c r="Q2673" t="str">
        <f ca="1">VLOOKUP(P2673,Sheet2!$A$1:$B$5,2,0)</f>
        <v>Solo</v>
      </c>
      <c r="R2673">
        <f ca="1">VLOOKUP(P2673,Sheet2!$A$1:$C$5,3,0)</f>
        <v>1</v>
      </c>
    </row>
    <row r="2674" spans="1:18" ht="14.25" customHeight="1">
      <c r="A2674" s="4">
        <v>2673</v>
      </c>
      <c r="B2674">
        <f t="shared" ca="1" si="0"/>
        <v>74</v>
      </c>
      <c r="C2674">
        <f t="shared" ca="1" si="1"/>
        <v>4</v>
      </c>
      <c r="D2674" t="str">
        <f ca="1">VLOOKUP(C2674,Stay!$A$1:$B$5,2,0)</f>
        <v>1 month</v>
      </c>
      <c r="E2674">
        <f ca="1">VLOOKUP(C2674,Stay!$A$1:$C$5,3,0)</f>
        <v>30</v>
      </c>
      <c r="F2674">
        <f t="shared" ca="1" si="2"/>
        <v>50</v>
      </c>
      <c r="G2674" t="str">
        <f ca="1">VLOOKUP(F2674,Cities!$A$1:$C$69,2,0)</f>
        <v>Rio de Janeiro</v>
      </c>
      <c r="H2674" t="str">
        <f ca="1">VLOOKUP(F2674,Cities!$A$1:$F$69,6,0)</f>
        <v>Historical</v>
      </c>
      <c r="I2674" t="str">
        <f ca="1">VLOOKUP(F2674,Cities!$A$1:$C$69,3,0)</f>
        <v>South America</v>
      </c>
      <c r="J2674">
        <f t="shared" ca="1" si="3"/>
        <v>1</v>
      </c>
      <c r="K2674">
        <f ca="1">VLOOKUP(F2674,Cities!$A$1:$I$69,6+J2674,0)*R2674*E2674</f>
        <v>1140</v>
      </c>
      <c r="L2674">
        <f t="shared" ca="1" si="4"/>
        <v>1</v>
      </c>
      <c r="M2674">
        <f ca="1">VLOOKUP(F2674,Cities!$A$1:$I$69,4,0)*R2674*L2674</f>
        <v>1060</v>
      </c>
      <c r="N2674">
        <f t="shared" ca="1" si="5"/>
        <v>2200</v>
      </c>
      <c r="O2674" t="str">
        <f ca="1">VLOOKUP(F2674,Cities!$A$1:$E$69,5,0)</f>
        <v>Winter</v>
      </c>
      <c r="P2674">
        <f t="shared" ca="1" si="6"/>
        <v>1</v>
      </c>
      <c r="Q2674" t="str">
        <f ca="1">VLOOKUP(P2674,Sheet2!$A$1:$B$5,2,0)</f>
        <v>Solo</v>
      </c>
      <c r="R2674">
        <f ca="1">VLOOKUP(P2674,Sheet2!$A$1:$C$5,3,0)</f>
        <v>1</v>
      </c>
    </row>
    <row r="2675" spans="1:18" ht="14.25" customHeight="1">
      <c r="A2675" s="4">
        <v>2674</v>
      </c>
      <c r="B2675">
        <f t="shared" ca="1" si="0"/>
        <v>233</v>
      </c>
      <c r="C2675">
        <f t="shared" ca="1" si="1"/>
        <v>1</v>
      </c>
      <c r="D2675" t="str">
        <f ca="1">VLOOKUP(C2675,Stay!$A$1:$B$5,2,0)</f>
        <v>3 days</v>
      </c>
      <c r="E2675">
        <f ca="1">VLOOKUP(C2675,Stay!$A$1:$C$5,3,0)</f>
        <v>3</v>
      </c>
      <c r="F2675">
        <f t="shared" ca="1" si="2"/>
        <v>60</v>
      </c>
      <c r="G2675" t="str">
        <f ca="1">VLOOKUP(F2675,Cities!$A$1:$C$69,2,0)</f>
        <v>Toronto</v>
      </c>
      <c r="H2675" t="str">
        <f ca="1">VLOOKUP(F2675,Cities!$A$1:$F$69,6,0)</f>
        <v>Modern</v>
      </c>
      <c r="I2675" t="str">
        <f ca="1">VLOOKUP(F2675,Cities!$A$1:$C$69,3,0)</f>
        <v>North America</v>
      </c>
      <c r="J2675">
        <f t="shared" ca="1" si="3"/>
        <v>1</v>
      </c>
      <c r="K2675">
        <f ca="1">VLOOKUP(F2675,Cities!$A$1:$I$69,6+J2675,0)*R2675*E2675</f>
        <v>954</v>
      </c>
      <c r="L2675">
        <f t="shared" ca="1" si="4"/>
        <v>1</v>
      </c>
      <c r="M2675">
        <f ca="1">VLOOKUP(F2675,Cities!$A$1:$I$69,4,0)*R2675*L2675</f>
        <v>2700</v>
      </c>
      <c r="N2675">
        <f t="shared" ca="1" si="5"/>
        <v>3654</v>
      </c>
      <c r="O2675" t="str">
        <f ca="1">VLOOKUP(F2675,Cities!$A$1:$E$69,5,0)</f>
        <v>Summer</v>
      </c>
      <c r="P2675">
        <f t="shared" ca="1" si="6"/>
        <v>4</v>
      </c>
      <c r="Q2675" t="str">
        <f ca="1">VLOOKUP(P2675,Sheet2!$A$1:$B$5,2,0)</f>
        <v>Friends</v>
      </c>
      <c r="R2675">
        <f ca="1">VLOOKUP(P2675,Sheet2!$A$1:$C$5,3,0)</f>
        <v>6</v>
      </c>
    </row>
    <row r="2676" spans="1:18" ht="14.25" customHeight="1">
      <c r="A2676" s="4">
        <v>2675</v>
      </c>
      <c r="B2676">
        <f t="shared" ca="1" si="0"/>
        <v>73</v>
      </c>
      <c r="C2676">
        <f t="shared" ca="1" si="1"/>
        <v>1</v>
      </c>
      <c r="D2676" t="str">
        <f ca="1">VLOOKUP(C2676,Stay!$A$1:$B$5,2,0)</f>
        <v>3 days</v>
      </c>
      <c r="E2676">
        <f ca="1">VLOOKUP(C2676,Stay!$A$1:$C$5,3,0)</f>
        <v>3</v>
      </c>
      <c r="F2676">
        <f t="shared" ca="1" si="2"/>
        <v>24</v>
      </c>
      <c r="G2676" t="str">
        <f ca="1">VLOOKUP(F2676,Cities!$A$1:$C$69,2,0)</f>
        <v>Florence</v>
      </c>
      <c r="H2676" t="str">
        <f ca="1">VLOOKUP(F2676,Cities!$A$1:$F$69,6,0)</f>
        <v>Historical, Beach</v>
      </c>
      <c r="I2676" t="str">
        <f ca="1">VLOOKUP(F2676,Cities!$A$1:$C$69,3,0)</f>
        <v>Europe</v>
      </c>
      <c r="J2676">
        <f t="shared" ca="1" si="3"/>
        <v>1</v>
      </c>
      <c r="K2676">
        <f ca="1">VLOOKUP(F2676,Cities!$A$1:$I$69,6+J2676,0)*R2676*E2676</f>
        <v>165</v>
      </c>
      <c r="L2676">
        <f t="shared" ca="1" si="4"/>
        <v>1</v>
      </c>
      <c r="M2676">
        <f ca="1">VLOOKUP(F2676,Cities!$A$1:$I$69,4,0)*R2676*L2676</f>
        <v>1950</v>
      </c>
      <c r="N2676">
        <f t="shared" ca="1" si="5"/>
        <v>2115</v>
      </c>
      <c r="O2676" t="str">
        <f ca="1">VLOOKUP(F2676,Cities!$A$1:$E$69,5,0)</f>
        <v>Summer</v>
      </c>
      <c r="P2676">
        <f t="shared" ca="1" si="6"/>
        <v>1</v>
      </c>
      <c r="Q2676" t="str">
        <f ca="1">VLOOKUP(P2676,Sheet2!$A$1:$B$5,2,0)</f>
        <v>Solo</v>
      </c>
      <c r="R2676">
        <f ca="1">VLOOKUP(P2676,Sheet2!$A$1:$C$5,3,0)</f>
        <v>1</v>
      </c>
    </row>
    <row r="2677" spans="1:18" ht="14.25" customHeight="1">
      <c r="A2677" s="4">
        <v>2676</v>
      </c>
      <c r="B2677">
        <f t="shared" ca="1" si="0"/>
        <v>232</v>
      </c>
      <c r="C2677">
        <f t="shared" ca="1" si="1"/>
        <v>4</v>
      </c>
      <c r="D2677" t="str">
        <f ca="1">VLOOKUP(C2677,Stay!$A$1:$B$5,2,0)</f>
        <v>1 month</v>
      </c>
      <c r="E2677">
        <f ca="1">VLOOKUP(C2677,Stay!$A$1:$C$5,3,0)</f>
        <v>30</v>
      </c>
      <c r="F2677">
        <f t="shared" ca="1" si="2"/>
        <v>65</v>
      </c>
      <c r="G2677" t="str">
        <f ca="1">VLOOKUP(F2677,Cities!$A$1:$C$69,2,0)</f>
        <v>Victoria</v>
      </c>
      <c r="H2677" t="str">
        <f ca="1">VLOOKUP(F2677,Cities!$A$1:$F$69,6,0)</f>
        <v>Historical</v>
      </c>
      <c r="I2677" t="str">
        <f ca="1">VLOOKUP(F2677,Cities!$A$1:$C$69,3,0)</f>
        <v>North America</v>
      </c>
      <c r="J2677">
        <f t="shared" ca="1" si="3"/>
        <v>2</v>
      </c>
      <c r="K2677">
        <f ca="1">VLOOKUP(F2677,Cities!$A$1:$I$69,6+J2677,0)*R2677*E2677</f>
        <v>4500</v>
      </c>
      <c r="L2677">
        <f t="shared" ca="1" si="4"/>
        <v>2</v>
      </c>
      <c r="M2677">
        <f ca="1">VLOOKUP(F2677,Cities!$A$1:$I$69,4,0)*R2677*L2677</f>
        <v>600</v>
      </c>
      <c r="N2677">
        <f t="shared" ca="1" si="5"/>
        <v>5100</v>
      </c>
      <c r="O2677" t="str">
        <f ca="1">VLOOKUP(F2677,Cities!$A$1:$E$69,5,0)</f>
        <v>Summer</v>
      </c>
      <c r="P2677">
        <f t="shared" ca="1" si="6"/>
        <v>1</v>
      </c>
      <c r="Q2677" t="str">
        <f ca="1">VLOOKUP(P2677,Sheet2!$A$1:$B$5,2,0)</f>
        <v>Solo</v>
      </c>
      <c r="R2677">
        <f ca="1">VLOOKUP(P2677,Sheet2!$A$1:$C$5,3,0)</f>
        <v>1</v>
      </c>
    </row>
    <row r="2678" spans="1:18" ht="14.25" customHeight="1">
      <c r="A2678" s="4">
        <v>2677</v>
      </c>
      <c r="B2678">
        <f t="shared" ca="1" si="0"/>
        <v>62</v>
      </c>
      <c r="C2678">
        <f t="shared" ca="1" si="1"/>
        <v>4</v>
      </c>
      <c r="D2678" t="str">
        <f ca="1">VLOOKUP(C2678,Stay!$A$1:$B$5,2,0)</f>
        <v>1 month</v>
      </c>
      <c r="E2678">
        <f ca="1">VLOOKUP(C2678,Stay!$A$1:$C$5,3,0)</f>
        <v>30</v>
      </c>
      <c r="F2678">
        <f t="shared" ca="1" si="2"/>
        <v>53</v>
      </c>
      <c r="G2678" t="str">
        <f ca="1">VLOOKUP(F2678,Cities!$A$1:$C$69,2,0)</f>
        <v>San Diego</v>
      </c>
      <c r="H2678" t="str">
        <f ca="1">VLOOKUP(F2678,Cities!$A$1:$F$69,6,0)</f>
        <v>Beach</v>
      </c>
      <c r="I2678" t="str">
        <f ca="1">VLOOKUP(F2678,Cities!$A$1:$C$69,3,0)</f>
        <v>North America</v>
      </c>
      <c r="J2678">
        <f t="shared" ca="1" si="3"/>
        <v>2</v>
      </c>
      <c r="K2678">
        <f ca="1">VLOOKUP(F2678,Cities!$A$1:$I$69,6+J2678,0)*R2678*E2678</f>
        <v>19440</v>
      </c>
      <c r="L2678">
        <f t="shared" ca="1" si="4"/>
        <v>1</v>
      </c>
      <c r="M2678">
        <f ca="1">VLOOKUP(F2678,Cities!$A$1:$I$69,4,0)*R2678*L2678</f>
        <v>880</v>
      </c>
      <c r="N2678">
        <f t="shared" ca="1" si="5"/>
        <v>20320</v>
      </c>
      <c r="O2678" t="str">
        <f ca="1">VLOOKUP(F2678,Cities!$A$1:$E$69,5,0)</f>
        <v>Summer</v>
      </c>
      <c r="P2678">
        <f t="shared" ca="1" si="6"/>
        <v>2</v>
      </c>
      <c r="Q2678" t="str">
        <f ca="1">VLOOKUP(P2678,Sheet2!$A$1:$B$5,2,0)</f>
        <v>Family</v>
      </c>
      <c r="R2678">
        <f ca="1">VLOOKUP(P2678,Sheet2!$A$1:$C$5,3,0)</f>
        <v>4</v>
      </c>
    </row>
    <row r="2679" spans="1:18" ht="14.25" customHeight="1">
      <c r="A2679" s="4">
        <v>2678</v>
      </c>
      <c r="B2679">
        <f t="shared" ca="1" si="0"/>
        <v>28</v>
      </c>
      <c r="C2679">
        <f t="shared" ca="1" si="1"/>
        <v>3</v>
      </c>
      <c r="D2679" t="str">
        <f ca="1">VLOOKUP(C2679,Stay!$A$1:$B$5,2,0)</f>
        <v>2 weeks</v>
      </c>
      <c r="E2679">
        <f ca="1">VLOOKUP(C2679,Stay!$A$1:$C$5,3,0)</f>
        <v>14</v>
      </c>
      <c r="F2679">
        <f t="shared" ca="1" si="2"/>
        <v>50</v>
      </c>
      <c r="G2679" t="str">
        <f ca="1">VLOOKUP(F2679,Cities!$A$1:$C$69,2,0)</f>
        <v>Rio de Janeiro</v>
      </c>
      <c r="H2679" t="str">
        <f ca="1">VLOOKUP(F2679,Cities!$A$1:$F$69,6,0)</f>
        <v>Historical</v>
      </c>
      <c r="I2679" t="str">
        <f ca="1">VLOOKUP(F2679,Cities!$A$1:$C$69,3,0)</f>
        <v>South America</v>
      </c>
      <c r="J2679">
        <f t="shared" ca="1" si="3"/>
        <v>2</v>
      </c>
      <c r="K2679">
        <f ca="1">VLOOKUP(F2679,Cities!$A$1:$I$69,6+J2679,0)*R2679*E2679</f>
        <v>1414</v>
      </c>
      <c r="L2679">
        <f t="shared" ca="1" si="4"/>
        <v>1</v>
      </c>
      <c r="M2679">
        <f ca="1">VLOOKUP(F2679,Cities!$A$1:$I$69,4,0)*R2679*L2679</f>
        <v>1060</v>
      </c>
      <c r="N2679">
        <f t="shared" ca="1" si="5"/>
        <v>2474</v>
      </c>
      <c r="O2679" t="str">
        <f ca="1">VLOOKUP(F2679,Cities!$A$1:$E$69,5,0)</f>
        <v>Winter</v>
      </c>
      <c r="P2679">
        <f t="shared" ca="1" si="6"/>
        <v>1</v>
      </c>
      <c r="Q2679" t="str">
        <f ca="1">VLOOKUP(P2679,Sheet2!$A$1:$B$5,2,0)</f>
        <v>Solo</v>
      </c>
      <c r="R2679">
        <f ca="1">VLOOKUP(P2679,Sheet2!$A$1:$C$5,3,0)</f>
        <v>1</v>
      </c>
    </row>
    <row r="2680" spans="1:18" ht="14.25" customHeight="1">
      <c r="A2680" s="4">
        <v>2679</v>
      </c>
      <c r="B2680">
        <f t="shared" ca="1" si="0"/>
        <v>207</v>
      </c>
      <c r="C2680">
        <f t="shared" ca="1" si="1"/>
        <v>3</v>
      </c>
      <c r="D2680" t="str">
        <f ca="1">VLOOKUP(C2680,Stay!$A$1:$B$5,2,0)</f>
        <v>2 weeks</v>
      </c>
      <c r="E2680">
        <f ca="1">VLOOKUP(C2680,Stay!$A$1:$C$5,3,0)</f>
        <v>14</v>
      </c>
      <c r="F2680">
        <f t="shared" ca="1" si="2"/>
        <v>61</v>
      </c>
      <c r="G2680" t="str">
        <f ca="1">VLOOKUP(F2680,Cities!$A$1:$C$69,2,0)</f>
        <v>Trentino</v>
      </c>
      <c r="H2680" t="str">
        <f ca="1">VLOOKUP(F2680,Cities!$A$1:$F$69,6,0)</f>
        <v>Terrain</v>
      </c>
      <c r="I2680" t="str">
        <f ca="1">VLOOKUP(F2680,Cities!$A$1:$C$69,3,0)</f>
        <v>Europe</v>
      </c>
      <c r="J2680">
        <f t="shared" ca="1" si="3"/>
        <v>1</v>
      </c>
      <c r="K2680">
        <f ca="1">VLOOKUP(F2680,Cities!$A$1:$I$69,6+J2680,0)*R2680*E2680</f>
        <v>350</v>
      </c>
      <c r="L2680">
        <f t="shared" ca="1" si="4"/>
        <v>1</v>
      </c>
      <c r="M2680">
        <f ca="1">VLOOKUP(F2680,Cities!$A$1:$I$69,4,0)*R2680*L2680</f>
        <v>910</v>
      </c>
      <c r="N2680">
        <f t="shared" ca="1" si="5"/>
        <v>1260</v>
      </c>
      <c r="O2680" t="str">
        <f ca="1">VLOOKUP(F2680,Cities!$A$1:$E$69,5,0)</f>
        <v>Summer</v>
      </c>
      <c r="P2680">
        <f t="shared" ca="1" si="6"/>
        <v>1</v>
      </c>
      <c r="Q2680" t="str">
        <f ca="1">VLOOKUP(P2680,Sheet2!$A$1:$B$5,2,0)</f>
        <v>Solo</v>
      </c>
      <c r="R2680">
        <f ca="1">VLOOKUP(P2680,Sheet2!$A$1:$C$5,3,0)</f>
        <v>1</v>
      </c>
    </row>
    <row r="2681" spans="1:18" ht="14.25" customHeight="1">
      <c r="A2681" s="4">
        <v>2680</v>
      </c>
      <c r="B2681">
        <f t="shared" ca="1" si="0"/>
        <v>258</v>
      </c>
      <c r="C2681">
        <f t="shared" ca="1" si="1"/>
        <v>3</v>
      </c>
      <c r="D2681" t="str">
        <f ca="1">VLOOKUP(C2681,Stay!$A$1:$B$5,2,0)</f>
        <v>2 weeks</v>
      </c>
      <c r="E2681">
        <f ca="1">VLOOKUP(C2681,Stay!$A$1:$C$5,3,0)</f>
        <v>14</v>
      </c>
      <c r="F2681">
        <f t="shared" ca="1" si="2"/>
        <v>33</v>
      </c>
      <c r="G2681" t="str">
        <f ca="1">VLOOKUP(F2681,Cities!$A$1:$C$69,2,0)</f>
        <v>Madrid</v>
      </c>
      <c r="H2681" t="str">
        <f ca="1">VLOOKUP(F2681,Cities!$A$1:$F$69,6,0)</f>
        <v>Historical, Beach, Terrain</v>
      </c>
      <c r="I2681" t="str">
        <f ca="1">VLOOKUP(F2681,Cities!$A$1:$C$69,3,0)</f>
        <v>Europe</v>
      </c>
      <c r="J2681">
        <f t="shared" ca="1" si="3"/>
        <v>2</v>
      </c>
      <c r="K2681">
        <f ca="1">VLOOKUP(F2681,Cities!$A$1:$I$69,6+J2681,0)*R2681*E2681</f>
        <v>3136</v>
      </c>
      <c r="L2681">
        <f t="shared" ca="1" si="4"/>
        <v>2</v>
      </c>
      <c r="M2681">
        <f ca="1">VLOOKUP(F2681,Cities!$A$1:$I$69,4,0)*R2681*L2681</f>
        <v>4280</v>
      </c>
      <c r="N2681">
        <f t="shared" ca="1" si="5"/>
        <v>7416</v>
      </c>
      <c r="O2681" t="str">
        <f ca="1">VLOOKUP(F2681,Cities!$A$1:$E$69,5,0)</f>
        <v>Summer</v>
      </c>
      <c r="P2681">
        <f t="shared" ca="1" si="6"/>
        <v>3</v>
      </c>
      <c r="Q2681" t="str">
        <f ca="1">VLOOKUP(P2681,Sheet2!$A$1:$B$5,2,0)</f>
        <v>Romantic</v>
      </c>
      <c r="R2681">
        <f ca="1">VLOOKUP(P2681,Sheet2!$A$1:$C$5,3,0)</f>
        <v>2</v>
      </c>
    </row>
    <row r="2682" spans="1:18" ht="14.25" customHeight="1">
      <c r="A2682" s="4">
        <v>2681</v>
      </c>
      <c r="B2682">
        <f t="shared" ca="1" si="0"/>
        <v>238</v>
      </c>
      <c r="C2682">
        <f t="shared" ca="1" si="1"/>
        <v>4</v>
      </c>
      <c r="D2682" t="str">
        <f ca="1">VLOOKUP(C2682,Stay!$A$1:$B$5,2,0)</f>
        <v>1 month</v>
      </c>
      <c r="E2682">
        <f ca="1">VLOOKUP(C2682,Stay!$A$1:$C$5,3,0)</f>
        <v>30</v>
      </c>
      <c r="F2682">
        <f t="shared" ca="1" si="2"/>
        <v>42</v>
      </c>
      <c r="G2682" t="str">
        <f ca="1">VLOOKUP(F2682,Cities!$A$1:$C$69,2,0)</f>
        <v>New Orleans</v>
      </c>
      <c r="H2682" t="str">
        <f ca="1">VLOOKUP(F2682,Cities!$A$1:$F$69,6,0)</f>
        <v>Historical-Modern</v>
      </c>
      <c r="I2682" t="str">
        <f ca="1">VLOOKUP(F2682,Cities!$A$1:$C$69,3,0)</f>
        <v>North America</v>
      </c>
      <c r="J2682">
        <f t="shared" ca="1" si="3"/>
        <v>3</v>
      </c>
      <c r="K2682">
        <f ca="1">VLOOKUP(F2682,Cities!$A$1:$I$69,6+J2682,0)*R2682*E2682</f>
        <v>27420</v>
      </c>
      <c r="L2682">
        <f t="shared" ca="1" si="4"/>
        <v>2</v>
      </c>
      <c r="M2682">
        <f ca="1">VLOOKUP(F2682,Cities!$A$1:$I$69,4,0)*R2682*L2682</f>
        <v>640</v>
      </c>
      <c r="N2682">
        <f t="shared" ca="1" si="5"/>
        <v>28060</v>
      </c>
      <c r="O2682" t="str">
        <f ca="1">VLOOKUP(F2682,Cities!$A$1:$E$69,5,0)</f>
        <v>Spring</v>
      </c>
      <c r="P2682">
        <f t="shared" ca="1" si="6"/>
        <v>3</v>
      </c>
      <c r="Q2682" t="str">
        <f ca="1">VLOOKUP(P2682,Sheet2!$A$1:$B$5,2,0)</f>
        <v>Romantic</v>
      </c>
      <c r="R2682">
        <f ca="1">VLOOKUP(P2682,Sheet2!$A$1:$C$5,3,0)</f>
        <v>2</v>
      </c>
    </row>
    <row r="2683" spans="1:18" ht="14.25" customHeight="1">
      <c r="A2683" s="4">
        <v>2682</v>
      </c>
      <c r="B2683">
        <f t="shared" ca="1" si="0"/>
        <v>79</v>
      </c>
      <c r="C2683">
        <f t="shared" ca="1" si="1"/>
        <v>2</v>
      </c>
      <c r="D2683" t="str">
        <f ca="1">VLOOKUP(C2683,Stay!$A$1:$B$5,2,0)</f>
        <v>1 week</v>
      </c>
      <c r="E2683">
        <f ca="1">VLOOKUP(C2683,Stay!$A$1:$C$5,3,0)</f>
        <v>7</v>
      </c>
      <c r="F2683">
        <f t="shared" ca="1" si="2"/>
        <v>48</v>
      </c>
      <c r="G2683" t="str">
        <f ca="1">VLOOKUP(F2683,Cities!$A$1:$C$69,2,0)</f>
        <v>Porto</v>
      </c>
      <c r="H2683" t="str">
        <f ca="1">VLOOKUP(F2683,Cities!$A$1:$F$69,6,0)</f>
        <v>Wineyard, Historical-Modern, Architecture</v>
      </c>
      <c r="I2683" t="str">
        <f ca="1">VLOOKUP(F2683,Cities!$A$1:$C$69,3,0)</f>
        <v>Europe</v>
      </c>
      <c r="J2683">
        <f t="shared" ca="1" si="3"/>
        <v>2</v>
      </c>
      <c r="K2683">
        <f ca="1">VLOOKUP(F2683,Cities!$A$1:$I$69,6+J2683,0)*R2683*E2683</f>
        <v>4116</v>
      </c>
      <c r="L2683">
        <f t="shared" ca="1" si="4"/>
        <v>2</v>
      </c>
      <c r="M2683">
        <f ca="1">VLOOKUP(F2683,Cities!$A$1:$I$69,4,0)*R2683*L2683</f>
        <v>14640</v>
      </c>
      <c r="N2683">
        <f t="shared" ca="1" si="5"/>
        <v>18756</v>
      </c>
      <c r="O2683" t="str">
        <f ca="1">VLOOKUP(F2683,Cities!$A$1:$E$69,5,0)</f>
        <v>Summer</v>
      </c>
      <c r="P2683">
        <f t="shared" ca="1" si="6"/>
        <v>4</v>
      </c>
      <c r="Q2683" t="str">
        <f ca="1">VLOOKUP(P2683,Sheet2!$A$1:$B$5,2,0)</f>
        <v>Friends</v>
      </c>
      <c r="R2683">
        <f ca="1">VLOOKUP(P2683,Sheet2!$A$1:$C$5,3,0)</f>
        <v>6</v>
      </c>
    </row>
    <row r="2684" spans="1:18" ht="14.25" customHeight="1">
      <c r="A2684" s="4">
        <v>2683</v>
      </c>
      <c r="B2684">
        <f t="shared" ca="1" si="0"/>
        <v>280</v>
      </c>
      <c r="C2684">
        <f t="shared" ca="1" si="1"/>
        <v>1</v>
      </c>
      <c r="D2684" t="str">
        <f ca="1">VLOOKUP(C2684,Stay!$A$1:$B$5,2,0)</f>
        <v>3 days</v>
      </c>
      <c r="E2684">
        <f ca="1">VLOOKUP(C2684,Stay!$A$1:$C$5,3,0)</f>
        <v>3</v>
      </c>
      <c r="F2684">
        <f t="shared" ca="1" si="2"/>
        <v>61</v>
      </c>
      <c r="G2684" t="str">
        <f ca="1">VLOOKUP(F2684,Cities!$A$1:$C$69,2,0)</f>
        <v>Trentino</v>
      </c>
      <c r="H2684" t="str">
        <f ca="1">VLOOKUP(F2684,Cities!$A$1:$F$69,6,0)</f>
        <v>Terrain</v>
      </c>
      <c r="I2684" t="str">
        <f ca="1">VLOOKUP(F2684,Cities!$A$1:$C$69,3,0)</f>
        <v>Europe</v>
      </c>
      <c r="J2684">
        <f t="shared" ca="1" si="3"/>
        <v>3</v>
      </c>
      <c r="K2684">
        <f ca="1">VLOOKUP(F2684,Cities!$A$1:$I$69,6+J2684,0)*R2684*E2684</f>
        <v>684</v>
      </c>
      <c r="L2684">
        <f t="shared" ca="1" si="4"/>
        <v>1</v>
      </c>
      <c r="M2684">
        <f ca="1">VLOOKUP(F2684,Cities!$A$1:$I$69,4,0)*R2684*L2684</f>
        <v>5460</v>
      </c>
      <c r="N2684">
        <f t="shared" ca="1" si="5"/>
        <v>6144</v>
      </c>
      <c r="O2684" t="str">
        <f ca="1">VLOOKUP(F2684,Cities!$A$1:$E$69,5,0)</f>
        <v>Summer</v>
      </c>
      <c r="P2684">
        <f t="shared" ca="1" si="6"/>
        <v>4</v>
      </c>
      <c r="Q2684" t="str">
        <f ca="1">VLOOKUP(P2684,Sheet2!$A$1:$B$5,2,0)</f>
        <v>Friends</v>
      </c>
      <c r="R2684">
        <f ca="1">VLOOKUP(P2684,Sheet2!$A$1:$C$5,3,0)</f>
        <v>6</v>
      </c>
    </row>
    <row r="2685" spans="1:18" ht="14.25" customHeight="1">
      <c r="A2685" s="4">
        <v>2684</v>
      </c>
      <c r="B2685">
        <f t="shared" ca="1" si="0"/>
        <v>297</v>
      </c>
      <c r="C2685">
        <f t="shared" ca="1" si="1"/>
        <v>4</v>
      </c>
      <c r="D2685" t="str">
        <f ca="1">VLOOKUP(C2685,Stay!$A$1:$B$5,2,0)</f>
        <v>1 month</v>
      </c>
      <c r="E2685">
        <f ca="1">VLOOKUP(C2685,Stay!$A$1:$C$5,3,0)</f>
        <v>30</v>
      </c>
      <c r="F2685">
        <f t="shared" ca="1" si="2"/>
        <v>22</v>
      </c>
      <c r="G2685" t="str">
        <f ca="1">VLOOKUP(F2685,Cities!$A$1:$C$69,2,0)</f>
        <v>Dublin</v>
      </c>
      <c r="H2685" t="str">
        <f ca="1">VLOOKUP(F2685,Cities!$A$1:$F$69,6,0)</f>
        <v>Terrain, Beach, Historical-Medieval, Parks, Architecture</v>
      </c>
      <c r="I2685" t="str">
        <f ca="1">VLOOKUP(F2685,Cities!$A$1:$C$69,3,0)</f>
        <v>Europe</v>
      </c>
      <c r="J2685">
        <f t="shared" ca="1" si="3"/>
        <v>3</v>
      </c>
      <c r="K2685">
        <f ca="1">VLOOKUP(F2685,Cities!$A$1:$I$69,6+J2685,0)*R2685*E2685</f>
        <v>9390</v>
      </c>
      <c r="L2685">
        <f t="shared" ca="1" si="4"/>
        <v>2</v>
      </c>
      <c r="M2685">
        <f ca="1">VLOOKUP(F2685,Cities!$A$1:$I$69,4,0)*R2685*L2685</f>
        <v>1958</v>
      </c>
      <c r="N2685">
        <f t="shared" ca="1" si="5"/>
        <v>11348</v>
      </c>
      <c r="O2685" t="str">
        <f ca="1">VLOOKUP(F2685,Cities!$A$1:$E$69,5,0)</f>
        <v>Summer</v>
      </c>
      <c r="P2685">
        <f t="shared" ca="1" si="6"/>
        <v>1</v>
      </c>
      <c r="Q2685" t="str">
        <f ca="1">VLOOKUP(P2685,Sheet2!$A$1:$B$5,2,0)</f>
        <v>Solo</v>
      </c>
      <c r="R2685">
        <f ca="1">VLOOKUP(P2685,Sheet2!$A$1:$C$5,3,0)</f>
        <v>1</v>
      </c>
    </row>
    <row r="2686" spans="1:18" ht="14.25" customHeight="1">
      <c r="A2686" s="4">
        <v>2685</v>
      </c>
      <c r="B2686">
        <f t="shared" ca="1" si="0"/>
        <v>285</v>
      </c>
      <c r="C2686">
        <f t="shared" ca="1" si="1"/>
        <v>2</v>
      </c>
      <c r="D2686" t="str">
        <f ca="1">VLOOKUP(C2686,Stay!$A$1:$B$5,2,0)</f>
        <v>1 week</v>
      </c>
      <c r="E2686">
        <f ca="1">VLOOKUP(C2686,Stay!$A$1:$C$5,3,0)</f>
        <v>7</v>
      </c>
      <c r="F2686">
        <f t="shared" ca="1" si="2"/>
        <v>33</v>
      </c>
      <c r="G2686" t="str">
        <f ca="1">VLOOKUP(F2686,Cities!$A$1:$C$69,2,0)</f>
        <v>Madrid</v>
      </c>
      <c r="H2686" t="str">
        <f ca="1">VLOOKUP(F2686,Cities!$A$1:$F$69,6,0)</f>
        <v>Historical, Beach, Terrain</v>
      </c>
      <c r="I2686" t="str">
        <f ca="1">VLOOKUP(F2686,Cities!$A$1:$C$69,3,0)</f>
        <v>Europe</v>
      </c>
      <c r="J2686">
        <f t="shared" ca="1" si="3"/>
        <v>1</v>
      </c>
      <c r="K2686">
        <f ca="1">VLOOKUP(F2686,Cities!$A$1:$I$69,6+J2686,0)*R2686*E2686</f>
        <v>602</v>
      </c>
      <c r="L2686">
        <f t="shared" ca="1" si="4"/>
        <v>2</v>
      </c>
      <c r="M2686">
        <f ca="1">VLOOKUP(F2686,Cities!$A$1:$I$69,4,0)*R2686*L2686</f>
        <v>4280</v>
      </c>
      <c r="N2686">
        <f t="shared" ca="1" si="5"/>
        <v>4882</v>
      </c>
      <c r="O2686" t="str">
        <f ca="1">VLOOKUP(F2686,Cities!$A$1:$E$69,5,0)</f>
        <v>Summer</v>
      </c>
      <c r="P2686">
        <f t="shared" ca="1" si="6"/>
        <v>3</v>
      </c>
      <c r="Q2686" t="str">
        <f ca="1">VLOOKUP(P2686,Sheet2!$A$1:$B$5,2,0)</f>
        <v>Romantic</v>
      </c>
      <c r="R2686">
        <f ca="1">VLOOKUP(P2686,Sheet2!$A$1:$C$5,3,0)</f>
        <v>2</v>
      </c>
    </row>
    <row r="2687" spans="1:18" ht="14.25" customHeight="1">
      <c r="A2687" s="4">
        <v>2686</v>
      </c>
      <c r="B2687">
        <f t="shared" ca="1" si="0"/>
        <v>6</v>
      </c>
      <c r="C2687">
        <f t="shared" ca="1" si="1"/>
        <v>3</v>
      </c>
      <c r="D2687" t="str">
        <f ca="1">VLOOKUP(C2687,Stay!$A$1:$B$5,2,0)</f>
        <v>2 weeks</v>
      </c>
      <c r="E2687">
        <f ca="1">VLOOKUP(C2687,Stay!$A$1:$C$5,3,0)</f>
        <v>14</v>
      </c>
      <c r="F2687">
        <f t="shared" ca="1" si="2"/>
        <v>47</v>
      </c>
      <c r="G2687" t="str">
        <f ca="1">VLOOKUP(F2687,Cities!$A$1:$C$69,2,0)</f>
        <v>Portland</v>
      </c>
      <c r="H2687" t="str">
        <f ca="1">VLOOKUP(F2687,Cities!$A$1:$F$69,6,0)</f>
        <v>Modern, Park, Nightlife</v>
      </c>
      <c r="I2687" t="str">
        <f ca="1">VLOOKUP(F2687,Cities!$A$1:$C$69,3,0)</f>
        <v>North America</v>
      </c>
      <c r="J2687">
        <f t="shared" ca="1" si="3"/>
        <v>2</v>
      </c>
      <c r="K2687">
        <f ca="1">VLOOKUP(F2687,Cities!$A$1:$I$69,6+J2687,0)*R2687*E2687</f>
        <v>11424</v>
      </c>
      <c r="L2687">
        <f t="shared" ca="1" si="4"/>
        <v>1</v>
      </c>
      <c r="M2687">
        <f ca="1">VLOOKUP(F2687,Cities!$A$1:$I$69,4,0)*R2687*L2687</f>
        <v>1860</v>
      </c>
      <c r="N2687">
        <f t="shared" ca="1" si="5"/>
        <v>13284</v>
      </c>
      <c r="O2687" t="str">
        <f ca="1">VLOOKUP(F2687,Cities!$A$1:$E$69,5,0)</f>
        <v>Spring</v>
      </c>
      <c r="P2687">
        <f t="shared" ca="1" si="6"/>
        <v>4</v>
      </c>
      <c r="Q2687" t="str">
        <f ca="1">VLOOKUP(P2687,Sheet2!$A$1:$B$5,2,0)</f>
        <v>Friends</v>
      </c>
      <c r="R2687">
        <f ca="1">VLOOKUP(P2687,Sheet2!$A$1:$C$5,3,0)</f>
        <v>6</v>
      </c>
    </row>
    <row r="2688" spans="1:18" ht="14.25" customHeight="1">
      <c r="A2688" s="4">
        <v>2687</v>
      </c>
      <c r="B2688">
        <f t="shared" ca="1" si="0"/>
        <v>111</v>
      </c>
      <c r="C2688">
        <f t="shared" ca="1" si="1"/>
        <v>3</v>
      </c>
      <c r="D2688" t="str">
        <f ca="1">VLOOKUP(C2688,Stay!$A$1:$B$5,2,0)</f>
        <v>2 weeks</v>
      </c>
      <c r="E2688">
        <f ca="1">VLOOKUP(C2688,Stay!$A$1:$C$5,3,0)</f>
        <v>14</v>
      </c>
      <c r="F2688">
        <f t="shared" ca="1" si="2"/>
        <v>16</v>
      </c>
      <c r="G2688" t="str">
        <f ca="1">VLOOKUP(F2688,Cities!$A$1:$C$69,2,0)</f>
        <v>Cape Town</v>
      </c>
      <c r="H2688" t="str">
        <f ca="1">VLOOKUP(F2688,Cities!$A$1:$F$69,6,0)</f>
        <v>Beach, Historical-Medieval, Aquatic-Water</v>
      </c>
      <c r="I2688" t="str">
        <f ca="1">VLOOKUP(F2688,Cities!$A$1:$C$69,3,0)</f>
        <v>Africa</v>
      </c>
      <c r="J2688">
        <f t="shared" ca="1" si="3"/>
        <v>1</v>
      </c>
      <c r="K2688">
        <f ca="1">VLOOKUP(F2688,Cities!$A$1:$I$69,6+J2688,0)*R2688*E2688</f>
        <v>1512</v>
      </c>
      <c r="L2688">
        <f t="shared" ca="1" si="4"/>
        <v>1</v>
      </c>
      <c r="M2688">
        <f ca="1">VLOOKUP(F2688,Cities!$A$1:$I$69,4,0)*R2688*L2688</f>
        <v>1680</v>
      </c>
      <c r="N2688">
        <f t="shared" ca="1" si="5"/>
        <v>3192</v>
      </c>
      <c r="O2688" t="str">
        <f ca="1">VLOOKUP(F2688,Cities!$A$1:$E$69,5,0)</f>
        <v>Winter</v>
      </c>
      <c r="P2688">
        <f t="shared" ca="1" si="6"/>
        <v>3</v>
      </c>
      <c r="Q2688" t="str">
        <f ca="1">VLOOKUP(P2688,Sheet2!$A$1:$B$5,2,0)</f>
        <v>Romantic</v>
      </c>
      <c r="R2688">
        <f ca="1">VLOOKUP(P2688,Sheet2!$A$1:$C$5,3,0)</f>
        <v>2</v>
      </c>
    </row>
    <row r="2689" spans="1:18" ht="14.25" customHeight="1">
      <c r="A2689" s="4">
        <v>2688</v>
      </c>
      <c r="B2689">
        <f t="shared" ca="1" si="0"/>
        <v>289</v>
      </c>
      <c r="C2689">
        <f t="shared" ca="1" si="1"/>
        <v>3</v>
      </c>
      <c r="D2689" t="str">
        <f ca="1">VLOOKUP(C2689,Stay!$A$1:$B$5,2,0)</f>
        <v>2 weeks</v>
      </c>
      <c r="E2689">
        <f ca="1">VLOOKUP(C2689,Stay!$A$1:$C$5,3,0)</f>
        <v>14</v>
      </c>
      <c r="F2689">
        <f t="shared" ca="1" si="2"/>
        <v>29</v>
      </c>
      <c r="G2689" t="str">
        <f ca="1">VLOOKUP(F2689,Cities!$A$1:$C$69,2,0)</f>
        <v>Lisbon</v>
      </c>
      <c r="H2689" t="str">
        <f ca="1">VLOOKUP(F2689,Cities!$A$1:$F$69,6,0)</f>
        <v>Historical</v>
      </c>
      <c r="I2689" t="str">
        <f ca="1">VLOOKUP(F2689,Cities!$A$1:$C$69,3,0)</f>
        <v>Europe</v>
      </c>
      <c r="J2689">
        <f t="shared" ca="1" si="3"/>
        <v>1</v>
      </c>
      <c r="K2689">
        <f ca="1">VLOOKUP(F2689,Cities!$A$1:$I$69,6+J2689,0)*R2689*E2689</f>
        <v>3360</v>
      </c>
      <c r="L2689">
        <f t="shared" ca="1" si="4"/>
        <v>1</v>
      </c>
      <c r="M2689">
        <f ca="1">VLOOKUP(F2689,Cities!$A$1:$I$69,4,0)*R2689*L2689</f>
        <v>7320</v>
      </c>
      <c r="N2689">
        <f t="shared" ca="1" si="5"/>
        <v>10680</v>
      </c>
      <c r="O2689" t="str">
        <f ca="1">VLOOKUP(F2689,Cities!$A$1:$E$69,5,0)</f>
        <v>Summer</v>
      </c>
      <c r="P2689">
        <f t="shared" ca="1" si="6"/>
        <v>4</v>
      </c>
      <c r="Q2689" t="str">
        <f ca="1">VLOOKUP(P2689,Sheet2!$A$1:$B$5,2,0)</f>
        <v>Friends</v>
      </c>
      <c r="R2689">
        <f ca="1">VLOOKUP(P2689,Sheet2!$A$1:$C$5,3,0)</f>
        <v>6</v>
      </c>
    </row>
    <row r="2690" spans="1:18" ht="14.25" customHeight="1">
      <c r="A2690" s="4">
        <v>2689</v>
      </c>
      <c r="B2690">
        <f t="shared" ca="1" si="0"/>
        <v>76</v>
      </c>
      <c r="C2690">
        <f t="shared" ca="1" si="1"/>
        <v>1</v>
      </c>
      <c r="D2690" t="str">
        <f ca="1">VLOOKUP(C2690,Stay!$A$1:$B$5,2,0)</f>
        <v>3 days</v>
      </c>
      <c r="E2690">
        <f ca="1">VLOOKUP(C2690,Stay!$A$1:$C$5,3,0)</f>
        <v>3</v>
      </c>
      <c r="F2690">
        <f t="shared" ca="1" si="2"/>
        <v>50</v>
      </c>
      <c r="G2690" t="str">
        <f ca="1">VLOOKUP(F2690,Cities!$A$1:$C$69,2,0)</f>
        <v>Rio de Janeiro</v>
      </c>
      <c r="H2690" t="str">
        <f ca="1">VLOOKUP(F2690,Cities!$A$1:$F$69,6,0)</f>
        <v>Historical</v>
      </c>
      <c r="I2690" t="str">
        <f ca="1">VLOOKUP(F2690,Cities!$A$1:$C$69,3,0)</f>
        <v>South America</v>
      </c>
      <c r="J2690">
        <f t="shared" ca="1" si="3"/>
        <v>1</v>
      </c>
      <c r="K2690">
        <f ca="1">VLOOKUP(F2690,Cities!$A$1:$I$69,6+J2690,0)*R2690*E2690</f>
        <v>228</v>
      </c>
      <c r="L2690">
        <f t="shared" ca="1" si="4"/>
        <v>1</v>
      </c>
      <c r="M2690">
        <f ca="1">VLOOKUP(F2690,Cities!$A$1:$I$69,4,0)*R2690*L2690</f>
        <v>2120</v>
      </c>
      <c r="N2690">
        <f t="shared" ca="1" si="5"/>
        <v>2348</v>
      </c>
      <c r="O2690" t="str">
        <f ca="1">VLOOKUP(F2690,Cities!$A$1:$E$69,5,0)</f>
        <v>Winter</v>
      </c>
      <c r="P2690">
        <f t="shared" ca="1" si="6"/>
        <v>3</v>
      </c>
      <c r="Q2690" t="str">
        <f ca="1">VLOOKUP(P2690,Sheet2!$A$1:$B$5,2,0)</f>
        <v>Romantic</v>
      </c>
      <c r="R2690">
        <f ca="1">VLOOKUP(P2690,Sheet2!$A$1:$C$5,3,0)</f>
        <v>2</v>
      </c>
    </row>
    <row r="2691" spans="1:18" ht="14.25" customHeight="1">
      <c r="A2691" s="4">
        <v>2690</v>
      </c>
      <c r="B2691">
        <f t="shared" ca="1" si="0"/>
        <v>264</v>
      </c>
      <c r="C2691">
        <f t="shared" ca="1" si="1"/>
        <v>1</v>
      </c>
      <c r="D2691" t="str">
        <f ca="1">VLOOKUP(C2691,Stay!$A$1:$B$5,2,0)</f>
        <v>3 days</v>
      </c>
      <c r="E2691">
        <f ca="1">VLOOKUP(C2691,Stay!$A$1:$C$5,3,0)</f>
        <v>3</v>
      </c>
      <c r="F2691">
        <f t="shared" ca="1" si="2"/>
        <v>60</v>
      </c>
      <c r="G2691" t="str">
        <f ca="1">VLOOKUP(F2691,Cities!$A$1:$C$69,2,0)</f>
        <v>Toronto</v>
      </c>
      <c r="H2691" t="str">
        <f ca="1">VLOOKUP(F2691,Cities!$A$1:$F$69,6,0)</f>
        <v>Modern</v>
      </c>
      <c r="I2691" t="str">
        <f ca="1">VLOOKUP(F2691,Cities!$A$1:$C$69,3,0)</f>
        <v>North America</v>
      </c>
      <c r="J2691">
        <f t="shared" ca="1" si="3"/>
        <v>1</v>
      </c>
      <c r="K2691">
        <f ca="1">VLOOKUP(F2691,Cities!$A$1:$I$69,6+J2691,0)*R2691*E2691</f>
        <v>954</v>
      </c>
      <c r="L2691">
        <f t="shared" ca="1" si="4"/>
        <v>1</v>
      </c>
      <c r="M2691">
        <f ca="1">VLOOKUP(F2691,Cities!$A$1:$I$69,4,0)*R2691*L2691</f>
        <v>2700</v>
      </c>
      <c r="N2691">
        <f t="shared" ca="1" si="5"/>
        <v>3654</v>
      </c>
      <c r="O2691" t="str">
        <f ca="1">VLOOKUP(F2691,Cities!$A$1:$E$69,5,0)</f>
        <v>Summer</v>
      </c>
      <c r="P2691">
        <f t="shared" ca="1" si="6"/>
        <v>4</v>
      </c>
      <c r="Q2691" t="str">
        <f ca="1">VLOOKUP(P2691,Sheet2!$A$1:$B$5,2,0)</f>
        <v>Friends</v>
      </c>
      <c r="R2691">
        <f ca="1">VLOOKUP(P2691,Sheet2!$A$1:$C$5,3,0)</f>
        <v>6</v>
      </c>
    </row>
    <row r="2692" spans="1:18" ht="14.25" customHeight="1">
      <c r="A2692" s="4">
        <v>2691</v>
      </c>
      <c r="B2692">
        <f t="shared" ca="1" si="0"/>
        <v>271</v>
      </c>
      <c r="C2692">
        <f t="shared" ca="1" si="1"/>
        <v>1</v>
      </c>
      <c r="D2692" t="str">
        <f ca="1">VLOOKUP(C2692,Stay!$A$1:$B$5,2,0)</f>
        <v>3 days</v>
      </c>
      <c r="E2692">
        <f ca="1">VLOOKUP(C2692,Stay!$A$1:$C$5,3,0)</f>
        <v>3</v>
      </c>
      <c r="F2692">
        <f t="shared" ca="1" si="2"/>
        <v>32</v>
      </c>
      <c r="G2692" t="str">
        <f ca="1">VLOOKUP(F2692,Cities!$A$1:$C$69,2,0)</f>
        <v>Lyon</v>
      </c>
      <c r="H2692" t="str">
        <f ca="1">VLOOKUP(F2692,Cities!$A$1:$F$69,6,0)</f>
        <v>Historical, Beach, Terrain</v>
      </c>
      <c r="I2692" t="str">
        <f ca="1">VLOOKUP(F2692,Cities!$A$1:$C$69,3,0)</f>
        <v>Europe</v>
      </c>
      <c r="J2692">
        <f t="shared" ca="1" si="3"/>
        <v>3</v>
      </c>
      <c r="K2692">
        <f ca="1">VLOOKUP(F2692,Cities!$A$1:$I$69,6+J2692,0)*R2692*E2692</f>
        <v>717</v>
      </c>
      <c r="L2692">
        <f t="shared" ca="1" si="4"/>
        <v>1</v>
      </c>
      <c r="M2692">
        <f ca="1">VLOOKUP(F2692,Cities!$A$1:$I$69,4,0)*R2692*L2692</f>
        <v>1200</v>
      </c>
      <c r="N2692">
        <f t="shared" ca="1" si="5"/>
        <v>1917</v>
      </c>
      <c r="O2692" t="str">
        <f ca="1">VLOOKUP(F2692,Cities!$A$1:$E$69,5,0)</f>
        <v>Summer</v>
      </c>
      <c r="P2692">
        <f t="shared" ca="1" si="6"/>
        <v>1</v>
      </c>
      <c r="Q2692" t="str">
        <f ca="1">VLOOKUP(P2692,Sheet2!$A$1:$B$5,2,0)</f>
        <v>Solo</v>
      </c>
      <c r="R2692">
        <f ca="1">VLOOKUP(P2692,Sheet2!$A$1:$C$5,3,0)</f>
        <v>1</v>
      </c>
    </row>
    <row r="2693" spans="1:18" ht="14.25" customHeight="1">
      <c r="A2693" s="4">
        <v>2692</v>
      </c>
      <c r="B2693">
        <f t="shared" ca="1" si="0"/>
        <v>9</v>
      </c>
      <c r="C2693">
        <f t="shared" ca="1" si="1"/>
        <v>3</v>
      </c>
      <c r="D2693" t="str">
        <f ca="1">VLOOKUP(C2693,Stay!$A$1:$B$5,2,0)</f>
        <v>2 weeks</v>
      </c>
      <c r="E2693">
        <f ca="1">VLOOKUP(C2693,Stay!$A$1:$C$5,3,0)</f>
        <v>14</v>
      </c>
      <c r="F2693">
        <f t="shared" ca="1" si="2"/>
        <v>7</v>
      </c>
      <c r="G2693" t="str">
        <f ca="1">VLOOKUP(F2693,Cities!$A$1:$C$69,2,0)</f>
        <v>Barossa Valley</v>
      </c>
      <c r="H2693" t="str">
        <f ca="1">VLOOKUP(F2693,Cities!$A$1:$F$69,6,0)</f>
        <v>Adventure-Water, Historical-Modern, Wineyard</v>
      </c>
      <c r="I2693" t="str">
        <f ca="1">VLOOKUP(F2693,Cities!$A$1:$C$69,3,0)</f>
        <v>Australia</v>
      </c>
      <c r="J2693">
        <f t="shared" ca="1" si="3"/>
        <v>2</v>
      </c>
      <c r="K2693">
        <f ca="1">VLOOKUP(F2693,Cities!$A$1:$I$69,6+J2693,0)*R2693*E2693</f>
        <v>4032</v>
      </c>
      <c r="L2693">
        <f t="shared" ca="1" si="4"/>
        <v>2</v>
      </c>
      <c r="M2693">
        <f ca="1">VLOOKUP(F2693,Cities!$A$1:$I$69,4,0)*R2693*L2693</f>
        <v>11760</v>
      </c>
      <c r="N2693">
        <f t="shared" ca="1" si="5"/>
        <v>15792</v>
      </c>
      <c r="O2693" t="str">
        <f ca="1">VLOOKUP(F2693,Cities!$A$1:$E$69,5,0)</f>
        <v>Spring</v>
      </c>
      <c r="P2693">
        <f t="shared" ca="1" si="6"/>
        <v>2</v>
      </c>
      <c r="Q2693" t="str">
        <f ca="1">VLOOKUP(P2693,Sheet2!$A$1:$B$5,2,0)</f>
        <v>Family</v>
      </c>
      <c r="R2693">
        <f ca="1">VLOOKUP(P2693,Sheet2!$A$1:$C$5,3,0)</f>
        <v>4</v>
      </c>
    </row>
    <row r="2694" spans="1:18" ht="14.25" customHeight="1">
      <c r="A2694" s="4">
        <v>2693</v>
      </c>
      <c r="B2694">
        <f t="shared" ca="1" si="0"/>
        <v>245</v>
      </c>
      <c r="C2694">
        <f t="shared" ca="1" si="1"/>
        <v>1</v>
      </c>
      <c r="D2694" t="str">
        <f ca="1">VLOOKUP(C2694,Stay!$A$1:$B$5,2,0)</f>
        <v>3 days</v>
      </c>
      <c r="E2694">
        <f ca="1">VLOOKUP(C2694,Stay!$A$1:$C$5,3,0)</f>
        <v>3</v>
      </c>
      <c r="F2694">
        <f t="shared" ca="1" si="2"/>
        <v>57</v>
      </c>
      <c r="G2694" t="str">
        <f ca="1">VLOOKUP(F2694,Cities!$A$1:$C$69,2,0)</f>
        <v>Seattle</v>
      </c>
      <c r="H2694" t="str">
        <f ca="1">VLOOKUP(F2694,Cities!$A$1:$F$69,6,0)</f>
        <v>Modern</v>
      </c>
      <c r="I2694" t="str">
        <f ca="1">VLOOKUP(F2694,Cities!$A$1:$C$69,3,0)</f>
        <v>North America</v>
      </c>
      <c r="J2694">
        <f t="shared" ca="1" si="3"/>
        <v>1</v>
      </c>
      <c r="K2694">
        <f ca="1">VLOOKUP(F2694,Cities!$A$1:$I$69,6+J2694,0)*R2694*E2694</f>
        <v>192</v>
      </c>
      <c r="L2694">
        <f t="shared" ca="1" si="4"/>
        <v>1</v>
      </c>
      <c r="M2694">
        <f ca="1">VLOOKUP(F2694,Cities!$A$1:$I$69,4,0)*R2694*L2694</f>
        <v>200</v>
      </c>
      <c r="N2694">
        <f t="shared" ca="1" si="5"/>
        <v>392</v>
      </c>
      <c r="O2694" t="str">
        <f ca="1">VLOOKUP(F2694,Cities!$A$1:$E$69,5,0)</f>
        <v>Summer</v>
      </c>
      <c r="P2694">
        <f t="shared" ca="1" si="6"/>
        <v>1</v>
      </c>
      <c r="Q2694" t="str">
        <f ca="1">VLOOKUP(P2694,Sheet2!$A$1:$B$5,2,0)</f>
        <v>Solo</v>
      </c>
      <c r="R2694">
        <f ca="1">VLOOKUP(P2694,Sheet2!$A$1:$C$5,3,0)</f>
        <v>1</v>
      </c>
    </row>
    <row r="2695" spans="1:18" ht="14.25" customHeight="1">
      <c r="A2695" s="4">
        <v>2694</v>
      </c>
      <c r="B2695">
        <f t="shared" ca="1" si="0"/>
        <v>148</v>
      </c>
      <c r="C2695">
        <f t="shared" ca="1" si="1"/>
        <v>1</v>
      </c>
      <c r="D2695" t="str">
        <f ca="1">VLOOKUP(C2695,Stay!$A$1:$B$5,2,0)</f>
        <v>3 days</v>
      </c>
      <c r="E2695">
        <f ca="1">VLOOKUP(C2695,Stay!$A$1:$C$5,3,0)</f>
        <v>3</v>
      </c>
      <c r="F2695">
        <f t="shared" ca="1" si="2"/>
        <v>11</v>
      </c>
      <c r="G2695" t="str">
        <f ca="1">VLOOKUP(F2695,Cities!$A$1:$C$69,2,0)</f>
        <v>Bordeaux</v>
      </c>
      <c r="H2695" t="str">
        <f ca="1">VLOOKUP(F2695,Cities!$A$1:$F$69,6,0)</f>
        <v>Historical-Modern, Wineyard, Park</v>
      </c>
      <c r="I2695" t="str">
        <f ca="1">VLOOKUP(F2695,Cities!$A$1:$C$69,3,0)</f>
        <v>Europe</v>
      </c>
      <c r="J2695">
        <f t="shared" ca="1" si="3"/>
        <v>1</v>
      </c>
      <c r="K2695">
        <f ca="1">VLOOKUP(F2695,Cities!$A$1:$I$69,6+J2695,0)*R2695*E2695</f>
        <v>564</v>
      </c>
      <c r="L2695">
        <f t="shared" ca="1" si="4"/>
        <v>1</v>
      </c>
      <c r="M2695">
        <f ca="1">VLOOKUP(F2695,Cities!$A$1:$I$69,4,0)*R2695*L2695</f>
        <v>6000</v>
      </c>
      <c r="N2695">
        <f t="shared" ca="1" si="5"/>
        <v>6564</v>
      </c>
      <c r="O2695" t="str">
        <f ca="1">VLOOKUP(F2695,Cities!$A$1:$E$69,5,0)</f>
        <v>Summer</v>
      </c>
      <c r="P2695">
        <f t="shared" ca="1" si="6"/>
        <v>2</v>
      </c>
      <c r="Q2695" t="str">
        <f ca="1">VLOOKUP(P2695,Sheet2!$A$1:$B$5,2,0)</f>
        <v>Family</v>
      </c>
      <c r="R2695">
        <f ca="1">VLOOKUP(P2695,Sheet2!$A$1:$C$5,3,0)</f>
        <v>4</v>
      </c>
    </row>
    <row r="2696" spans="1:18" ht="14.25" customHeight="1">
      <c r="A2696" s="4">
        <v>2695</v>
      </c>
      <c r="B2696">
        <f t="shared" ca="1" si="0"/>
        <v>41</v>
      </c>
      <c r="C2696">
        <f t="shared" ca="1" si="1"/>
        <v>2</v>
      </c>
      <c r="D2696" t="str">
        <f ca="1">VLOOKUP(C2696,Stay!$A$1:$B$5,2,0)</f>
        <v>1 week</v>
      </c>
      <c r="E2696">
        <f ca="1">VLOOKUP(C2696,Stay!$A$1:$C$5,3,0)</f>
        <v>7</v>
      </c>
      <c r="F2696">
        <f t="shared" ca="1" si="2"/>
        <v>42</v>
      </c>
      <c r="G2696" t="str">
        <f ca="1">VLOOKUP(F2696,Cities!$A$1:$C$69,2,0)</f>
        <v>New Orleans</v>
      </c>
      <c r="H2696" t="str">
        <f ca="1">VLOOKUP(F2696,Cities!$A$1:$F$69,6,0)</f>
        <v>Historical-Modern</v>
      </c>
      <c r="I2696" t="str">
        <f ca="1">VLOOKUP(F2696,Cities!$A$1:$C$69,3,0)</f>
        <v>North America</v>
      </c>
      <c r="J2696">
        <f t="shared" ca="1" si="3"/>
        <v>3</v>
      </c>
      <c r="K2696">
        <f ca="1">VLOOKUP(F2696,Cities!$A$1:$I$69,6+J2696,0)*R2696*E2696</f>
        <v>6398</v>
      </c>
      <c r="L2696">
        <f t="shared" ca="1" si="4"/>
        <v>2</v>
      </c>
      <c r="M2696">
        <f ca="1">VLOOKUP(F2696,Cities!$A$1:$I$69,4,0)*R2696*L2696</f>
        <v>640</v>
      </c>
      <c r="N2696">
        <f t="shared" ca="1" si="5"/>
        <v>7038</v>
      </c>
      <c r="O2696" t="str">
        <f ca="1">VLOOKUP(F2696,Cities!$A$1:$E$69,5,0)</f>
        <v>Spring</v>
      </c>
      <c r="P2696">
        <f t="shared" ca="1" si="6"/>
        <v>3</v>
      </c>
      <c r="Q2696" t="str">
        <f ca="1">VLOOKUP(P2696,Sheet2!$A$1:$B$5,2,0)</f>
        <v>Romantic</v>
      </c>
      <c r="R2696">
        <f ca="1">VLOOKUP(P2696,Sheet2!$A$1:$C$5,3,0)</f>
        <v>2</v>
      </c>
    </row>
    <row r="2697" spans="1:18" ht="14.25" customHeight="1">
      <c r="A2697" s="4">
        <v>2696</v>
      </c>
      <c r="B2697">
        <f t="shared" ca="1" si="0"/>
        <v>264</v>
      </c>
      <c r="C2697">
        <f t="shared" ca="1" si="1"/>
        <v>2</v>
      </c>
      <c r="D2697" t="str">
        <f ca="1">VLOOKUP(C2697,Stay!$A$1:$B$5,2,0)</f>
        <v>1 week</v>
      </c>
      <c r="E2697">
        <f ca="1">VLOOKUP(C2697,Stay!$A$1:$C$5,3,0)</f>
        <v>7</v>
      </c>
      <c r="F2697">
        <f t="shared" ca="1" si="2"/>
        <v>28</v>
      </c>
      <c r="G2697" t="str">
        <f ca="1">VLOOKUP(F2697,Cities!$A$1:$C$69,2,0)</f>
        <v>Hong Kong</v>
      </c>
      <c r="H2697" t="str">
        <f ca="1">VLOOKUP(F2697,Cities!$A$1:$F$69,6,0)</f>
        <v>Modern, Beach, Terrain</v>
      </c>
      <c r="I2697" t="str">
        <f ca="1">VLOOKUP(F2697,Cities!$A$1:$C$69,3,0)</f>
        <v>Asia</v>
      </c>
      <c r="J2697">
        <f t="shared" ca="1" si="3"/>
        <v>2</v>
      </c>
      <c r="K2697">
        <f ca="1">VLOOKUP(F2697,Cities!$A$1:$I$69,6+J2697,0)*R2697*E2697</f>
        <v>5796</v>
      </c>
      <c r="L2697">
        <f t="shared" ca="1" si="4"/>
        <v>2</v>
      </c>
      <c r="M2697">
        <f ca="1">VLOOKUP(F2697,Cities!$A$1:$I$69,4,0)*R2697*L2697</f>
        <v>9240</v>
      </c>
      <c r="N2697">
        <f t="shared" ca="1" si="5"/>
        <v>15036</v>
      </c>
      <c r="O2697" t="str">
        <f ca="1">VLOOKUP(F2697,Cities!$A$1:$E$69,5,0)</f>
        <v>Spring</v>
      </c>
      <c r="P2697">
        <f t="shared" ca="1" si="6"/>
        <v>4</v>
      </c>
      <c r="Q2697" t="str">
        <f ca="1">VLOOKUP(P2697,Sheet2!$A$1:$B$5,2,0)</f>
        <v>Friends</v>
      </c>
      <c r="R2697">
        <f ca="1">VLOOKUP(P2697,Sheet2!$A$1:$C$5,3,0)</f>
        <v>6</v>
      </c>
    </row>
    <row r="2698" spans="1:18" ht="14.25" customHeight="1">
      <c r="A2698" s="4">
        <v>2697</v>
      </c>
      <c r="B2698">
        <f t="shared" ca="1" si="0"/>
        <v>11</v>
      </c>
      <c r="C2698">
        <f t="shared" ca="1" si="1"/>
        <v>1</v>
      </c>
      <c r="D2698" t="str">
        <f ca="1">VLOOKUP(C2698,Stay!$A$1:$B$5,2,0)</f>
        <v>3 days</v>
      </c>
      <c r="E2698">
        <f ca="1">VLOOKUP(C2698,Stay!$A$1:$C$5,3,0)</f>
        <v>3</v>
      </c>
      <c r="F2698">
        <f t="shared" ca="1" si="2"/>
        <v>68</v>
      </c>
      <c r="G2698" t="str">
        <f ca="1">VLOOKUP(F2698,Cities!$A$1:$C$69,2,0)</f>
        <v>Washington, D.C.</v>
      </c>
      <c r="H2698" t="str">
        <f ca="1">VLOOKUP(F2698,Cities!$A$1:$F$69,6,0)</f>
        <v>Modern</v>
      </c>
      <c r="I2698" t="str">
        <f ca="1">VLOOKUP(F2698,Cities!$A$1:$C$69,3,0)</f>
        <v>North America</v>
      </c>
      <c r="J2698">
        <f t="shared" ca="1" si="3"/>
        <v>1</v>
      </c>
      <c r="K2698">
        <f ca="1">VLOOKUP(F2698,Cities!$A$1:$I$69,6+J2698,0)*R2698*E2698</f>
        <v>1242</v>
      </c>
      <c r="L2698">
        <f t="shared" ca="1" si="4"/>
        <v>1</v>
      </c>
      <c r="M2698">
        <f ca="1">VLOOKUP(F2698,Cities!$A$1:$I$69,4,0)*R2698*L2698</f>
        <v>2040</v>
      </c>
      <c r="N2698">
        <f t="shared" ca="1" si="5"/>
        <v>3282</v>
      </c>
      <c r="O2698" t="str">
        <f ca="1">VLOOKUP(F2698,Cities!$A$1:$E$69,5,0)</f>
        <v>Summer</v>
      </c>
      <c r="P2698">
        <f t="shared" ca="1" si="6"/>
        <v>4</v>
      </c>
      <c r="Q2698" t="str">
        <f ca="1">VLOOKUP(P2698,Sheet2!$A$1:$B$5,2,0)</f>
        <v>Friends</v>
      </c>
      <c r="R2698">
        <f ca="1">VLOOKUP(P2698,Sheet2!$A$1:$C$5,3,0)</f>
        <v>6</v>
      </c>
    </row>
    <row r="2699" spans="1:18" ht="14.25" customHeight="1">
      <c r="A2699" s="4">
        <v>2698</v>
      </c>
      <c r="B2699">
        <f t="shared" ca="1" si="0"/>
        <v>249</v>
      </c>
      <c r="C2699">
        <f t="shared" ca="1" si="1"/>
        <v>2</v>
      </c>
      <c r="D2699" t="str">
        <f ca="1">VLOOKUP(C2699,Stay!$A$1:$B$5,2,0)</f>
        <v>1 week</v>
      </c>
      <c r="E2699">
        <f ca="1">VLOOKUP(C2699,Stay!$A$1:$C$5,3,0)</f>
        <v>7</v>
      </c>
      <c r="F2699">
        <f t="shared" ca="1" si="2"/>
        <v>10</v>
      </c>
      <c r="G2699" t="str">
        <f ca="1">VLOOKUP(F2699,Cities!$A$1:$C$69,2,0)</f>
        <v>Bologna</v>
      </c>
      <c r="H2699" t="str">
        <f ca="1">VLOOKUP(F2699,Cities!$A$1:$F$69,6,0)</f>
        <v>Historical-Medieval, Nightlife</v>
      </c>
      <c r="I2699" t="str">
        <f ca="1">VLOOKUP(F2699,Cities!$A$1:$C$69,3,0)</f>
        <v>Europe</v>
      </c>
      <c r="J2699">
        <f t="shared" ca="1" si="3"/>
        <v>3</v>
      </c>
      <c r="K2699">
        <f ca="1">VLOOKUP(F2699,Cities!$A$1:$I$69,6+J2699,0)*R2699*E2699</f>
        <v>8540</v>
      </c>
      <c r="L2699">
        <f t="shared" ca="1" si="4"/>
        <v>2</v>
      </c>
      <c r="M2699">
        <f ca="1">VLOOKUP(F2699,Cities!$A$1:$I$69,4,0)*R2699*L2699</f>
        <v>8960</v>
      </c>
      <c r="N2699">
        <f t="shared" ca="1" si="5"/>
        <v>17500</v>
      </c>
      <c r="O2699" t="str">
        <f ca="1">VLOOKUP(F2699,Cities!$A$1:$E$69,5,0)</f>
        <v>Summer</v>
      </c>
      <c r="P2699">
        <f t="shared" ca="1" si="6"/>
        <v>2</v>
      </c>
      <c r="Q2699" t="str">
        <f ca="1">VLOOKUP(P2699,Sheet2!$A$1:$B$5,2,0)</f>
        <v>Family</v>
      </c>
      <c r="R2699">
        <f ca="1">VLOOKUP(P2699,Sheet2!$A$1:$C$5,3,0)</f>
        <v>4</v>
      </c>
    </row>
    <row r="2700" spans="1:18" ht="14.25" customHeight="1">
      <c r="A2700" s="4">
        <v>2699</v>
      </c>
      <c r="B2700">
        <f t="shared" ca="1" si="0"/>
        <v>118</v>
      </c>
      <c r="C2700">
        <f t="shared" ca="1" si="1"/>
        <v>3</v>
      </c>
      <c r="D2700" t="str">
        <f ca="1">VLOOKUP(C2700,Stay!$A$1:$B$5,2,0)</f>
        <v>2 weeks</v>
      </c>
      <c r="E2700">
        <f ca="1">VLOOKUP(C2700,Stay!$A$1:$C$5,3,0)</f>
        <v>14</v>
      </c>
      <c r="F2700">
        <f t="shared" ca="1" si="2"/>
        <v>29</v>
      </c>
      <c r="G2700" t="str">
        <f ca="1">VLOOKUP(F2700,Cities!$A$1:$C$69,2,0)</f>
        <v>Lisbon</v>
      </c>
      <c r="H2700" t="str">
        <f ca="1">VLOOKUP(F2700,Cities!$A$1:$F$69,6,0)</f>
        <v>Historical</v>
      </c>
      <c r="I2700" t="str">
        <f ca="1">VLOOKUP(F2700,Cities!$A$1:$C$69,3,0)</f>
        <v>Europe</v>
      </c>
      <c r="J2700">
        <f t="shared" ca="1" si="3"/>
        <v>3</v>
      </c>
      <c r="K2700">
        <f ca="1">VLOOKUP(F2700,Cities!$A$1:$I$69,6+J2700,0)*R2700*E2700</f>
        <v>6412</v>
      </c>
      <c r="L2700">
        <f t="shared" ca="1" si="4"/>
        <v>1</v>
      </c>
      <c r="M2700">
        <f ca="1">VLOOKUP(F2700,Cities!$A$1:$I$69,4,0)*R2700*L2700</f>
        <v>2440</v>
      </c>
      <c r="N2700">
        <f t="shared" ca="1" si="5"/>
        <v>8852</v>
      </c>
      <c r="O2700" t="str">
        <f ca="1">VLOOKUP(F2700,Cities!$A$1:$E$69,5,0)</f>
        <v>Summer</v>
      </c>
      <c r="P2700">
        <f t="shared" ca="1" si="6"/>
        <v>3</v>
      </c>
      <c r="Q2700" t="str">
        <f ca="1">VLOOKUP(P2700,Sheet2!$A$1:$B$5,2,0)</f>
        <v>Romantic</v>
      </c>
      <c r="R2700">
        <f ca="1">VLOOKUP(P2700,Sheet2!$A$1:$C$5,3,0)</f>
        <v>2</v>
      </c>
    </row>
    <row r="2701" spans="1:18" ht="14.25" customHeight="1">
      <c r="A2701" s="4">
        <v>2700</v>
      </c>
      <c r="B2701">
        <f t="shared" ca="1" si="0"/>
        <v>228</v>
      </c>
      <c r="C2701">
        <f t="shared" ca="1" si="1"/>
        <v>2</v>
      </c>
      <c r="D2701" t="str">
        <f ca="1">VLOOKUP(C2701,Stay!$A$1:$B$5,2,0)</f>
        <v>1 week</v>
      </c>
      <c r="E2701">
        <f ca="1">VLOOKUP(C2701,Stay!$A$1:$C$5,3,0)</f>
        <v>7</v>
      </c>
      <c r="F2701">
        <f t="shared" ca="1" si="2"/>
        <v>17</v>
      </c>
      <c r="G2701" t="str">
        <f ca="1">VLOOKUP(F2701,Cities!$A$1:$C$69,2,0)</f>
        <v>Chicago</v>
      </c>
      <c r="H2701" t="str">
        <f ca="1">VLOOKUP(F2701,Cities!$A$1:$F$69,6,0)</f>
        <v>Modern, Aquatic, Nightlife</v>
      </c>
      <c r="I2701" t="str">
        <f ca="1">VLOOKUP(F2701,Cities!$A$1:$C$69,3,0)</f>
        <v>North America</v>
      </c>
      <c r="J2701">
        <f t="shared" ca="1" si="3"/>
        <v>3</v>
      </c>
      <c r="K2701">
        <f ca="1">VLOOKUP(F2701,Cities!$A$1:$I$69,6+J2701,0)*R2701*E2701</f>
        <v>15372</v>
      </c>
      <c r="L2701">
        <f t="shared" ca="1" si="4"/>
        <v>2</v>
      </c>
      <c r="M2701">
        <f ca="1">VLOOKUP(F2701,Cities!$A$1:$I$69,4,0)*R2701*L2701</f>
        <v>1040</v>
      </c>
      <c r="N2701">
        <f t="shared" ca="1" si="5"/>
        <v>16412</v>
      </c>
      <c r="O2701" t="str">
        <f ca="1">VLOOKUP(F2701,Cities!$A$1:$E$69,5,0)</f>
        <v>Summer</v>
      </c>
      <c r="P2701">
        <f t="shared" ca="1" si="6"/>
        <v>2</v>
      </c>
      <c r="Q2701" t="str">
        <f ca="1">VLOOKUP(P2701,Sheet2!$A$1:$B$5,2,0)</f>
        <v>Family</v>
      </c>
      <c r="R2701">
        <f ca="1">VLOOKUP(P2701,Sheet2!$A$1:$C$5,3,0)</f>
        <v>4</v>
      </c>
    </row>
    <row r="2702" spans="1:18" ht="14.25" customHeight="1">
      <c r="A2702" s="4">
        <v>2701</v>
      </c>
      <c r="B2702">
        <f t="shared" ca="1" si="0"/>
        <v>25</v>
      </c>
      <c r="C2702">
        <f t="shared" ca="1" si="1"/>
        <v>3</v>
      </c>
      <c r="D2702" t="str">
        <f ca="1">VLOOKUP(C2702,Stay!$A$1:$B$5,2,0)</f>
        <v>2 weeks</v>
      </c>
      <c r="E2702">
        <f ca="1">VLOOKUP(C2702,Stay!$A$1:$C$5,3,0)</f>
        <v>14</v>
      </c>
      <c r="F2702">
        <f t="shared" ca="1" si="2"/>
        <v>33</v>
      </c>
      <c r="G2702" t="str">
        <f ca="1">VLOOKUP(F2702,Cities!$A$1:$C$69,2,0)</f>
        <v>Madrid</v>
      </c>
      <c r="H2702" t="str">
        <f ca="1">VLOOKUP(F2702,Cities!$A$1:$F$69,6,0)</f>
        <v>Historical, Beach, Terrain</v>
      </c>
      <c r="I2702" t="str">
        <f ca="1">VLOOKUP(F2702,Cities!$A$1:$C$69,3,0)</f>
        <v>Europe</v>
      </c>
      <c r="J2702">
        <f t="shared" ca="1" si="3"/>
        <v>3</v>
      </c>
      <c r="K2702">
        <f ca="1">VLOOKUP(F2702,Cities!$A$1:$I$69,6+J2702,0)*R2702*E2702</f>
        <v>17024</v>
      </c>
      <c r="L2702">
        <f t="shared" ca="1" si="4"/>
        <v>1</v>
      </c>
      <c r="M2702">
        <f ca="1">VLOOKUP(F2702,Cities!$A$1:$I$69,4,0)*R2702*L2702</f>
        <v>4280</v>
      </c>
      <c r="N2702">
        <f t="shared" ca="1" si="5"/>
        <v>21304</v>
      </c>
      <c r="O2702" t="str">
        <f ca="1">VLOOKUP(F2702,Cities!$A$1:$E$69,5,0)</f>
        <v>Summer</v>
      </c>
      <c r="P2702">
        <f t="shared" ca="1" si="6"/>
        <v>2</v>
      </c>
      <c r="Q2702" t="str">
        <f ca="1">VLOOKUP(P2702,Sheet2!$A$1:$B$5,2,0)</f>
        <v>Family</v>
      </c>
      <c r="R2702">
        <f ca="1">VLOOKUP(P2702,Sheet2!$A$1:$C$5,3,0)</f>
        <v>4</v>
      </c>
    </row>
    <row r="2703" spans="1:18" ht="14.25" customHeight="1">
      <c r="A2703" s="4">
        <v>2702</v>
      </c>
      <c r="B2703">
        <f t="shared" ca="1" si="0"/>
        <v>68</v>
      </c>
      <c r="C2703">
        <f t="shared" ca="1" si="1"/>
        <v>1</v>
      </c>
      <c r="D2703" t="str">
        <f ca="1">VLOOKUP(C2703,Stay!$A$1:$B$5,2,0)</f>
        <v>3 days</v>
      </c>
      <c r="E2703">
        <f ca="1">VLOOKUP(C2703,Stay!$A$1:$C$5,3,0)</f>
        <v>3</v>
      </c>
      <c r="F2703">
        <f t="shared" ca="1" si="2"/>
        <v>46</v>
      </c>
      <c r="G2703" t="str">
        <f ca="1">VLOOKUP(F2703,Cities!$A$1:$C$69,2,0)</f>
        <v>Paris</v>
      </c>
      <c r="H2703" t="str">
        <f ca="1">VLOOKUP(F2703,Cities!$A$1:$F$69,6,0)</f>
        <v>Historical-Medieval, Nightlife, Architecture, Park</v>
      </c>
      <c r="I2703" t="str">
        <f ca="1">VLOOKUP(F2703,Cities!$A$1:$C$69,3,0)</f>
        <v>Europe</v>
      </c>
      <c r="J2703">
        <f t="shared" ca="1" si="3"/>
        <v>2</v>
      </c>
      <c r="K2703">
        <f ca="1">VLOOKUP(F2703,Cities!$A$1:$I$69,6+J2703,0)*R2703*E2703</f>
        <v>1092</v>
      </c>
      <c r="L2703">
        <f t="shared" ca="1" si="4"/>
        <v>1</v>
      </c>
      <c r="M2703">
        <f ca="1">VLOOKUP(F2703,Cities!$A$1:$I$69,4,0)*R2703*L2703</f>
        <v>2360</v>
      </c>
      <c r="N2703">
        <f t="shared" ca="1" si="5"/>
        <v>3452</v>
      </c>
      <c r="O2703" t="str">
        <f ca="1">VLOOKUP(F2703,Cities!$A$1:$E$69,5,0)</f>
        <v>Summer</v>
      </c>
      <c r="P2703">
        <f t="shared" ca="1" si="6"/>
        <v>3</v>
      </c>
      <c r="Q2703" t="str">
        <f ca="1">VLOOKUP(P2703,Sheet2!$A$1:$B$5,2,0)</f>
        <v>Romantic</v>
      </c>
      <c r="R2703">
        <f ca="1">VLOOKUP(P2703,Sheet2!$A$1:$C$5,3,0)</f>
        <v>2</v>
      </c>
    </row>
    <row r="2704" spans="1:18" ht="14.25" customHeight="1">
      <c r="A2704" s="4">
        <v>2703</v>
      </c>
      <c r="B2704">
        <f t="shared" ca="1" si="0"/>
        <v>102</v>
      </c>
      <c r="C2704">
        <f t="shared" ca="1" si="1"/>
        <v>4</v>
      </c>
      <c r="D2704" t="str">
        <f ca="1">VLOOKUP(C2704,Stay!$A$1:$B$5,2,0)</f>
        <v>1 month</v>
      </c>
      <c r="E2704">
        <f ca="1">VLOOKUP(C2704,Stay!$A$1:$C$5,3,0)</f>
        <v>30</v>
      </c>
      <c r="F2704">
        <f t="shared" ca="1" si="2"/>
        <v>48</v>
      </c>
      <c r="G2704" t="str">
        <f ca="1">VLOOKUP(F2704,Cities!$A$1:$C$69,2,0)</f>
        <v>Porto</v>
      </c>
      <c r="H2704" t="str">
        <f ca="1">VLOOKUP(F2704,Cities!$A$1:$F$69,6,0)</f>
        <v>Wineyard, Historical-Modern, Architecture</v>
      </c>
      <c r="I2704" t="str">
        <f ca="1">VLOOKUP(F2704,Cities!$A$1:$C$69,3,0)</f>
        <v>Europe</v>
      </c>
      <c r="J2704">
        <f t="shared" ca="1" si="3"/>
        <v>2</v>
      </c>
      <c r="K2704">
        <f ca="1">VLOOKUP(F2704,Cities!$A$1:$I$69,6+J2704,0)*R2704*E2704</f>
        <v>17640</v>
      </c>
      <c r="L2704">
        <f t="shared" ca="1" si="4"/>
        <v>1</v>
      </c>
      <c r="M2704">
        <f ca="1">VLOOKUP(F2704,Cities!$A$1:$I$69,4,0)*R2704*L2704</f>
        <v>7320</v>
      </c>
      <c r="N2704">
        <f t="shared" ca="1" si="5"/>
        <v>24960</v>
      </c>
      <c r="O2704" t="str">
        <f ca="1">VLOOKUP(F2704,Cities!$A$1:$E$69,5,0)</f>
        <v>Summer</v>
      </c>
      <c r="P2704">
        <f t="shared" ca="1" si="6"/>
        <v>4</v>
      </c>
      <c r="Q2704" t="str">
        <f ca="1">VLOOKUP(P2704,Sheet2!$A$1:$B$5,2,0)</f>
        <v>Friends</v>
      </c>
      <c r="R2704">
        <f ca="1">VLOOKUP(P2704,Sheet2!$A$1:$C$5,3,0)</f>
        <v>6</v>
      </c>
    </row>
    <row r="2705" spans="1:18" ht="14.25" customHeight="1">
      <c r="A2705" s="4">
        <v>2704</v>
      </c>
      <c r="B2705">
        <f t="shared" ca="1" si="0"/>
        <v>138</v>
      </c>
      <c r="C2705">
        <f t="shared" ca="1" si="1"/>
        <v>2</v>
      </c>
      <c r="D2705" t="str">
        <f ca="1">VLOOKUP(C2705,Stay!$A$1:$B$5,2,0)</f>
        <v>1 week</v>
      </c>
      <c r="E2705">
        <f ca="1">VLOOKUP(C2705,Stay!$A$1:$C$5,3,0)</f>
        <v>7</v>
      </c>
      <c r="F2705">
        <f t="shared" ca="1" si="2"/>
        <v>32</v>
      </c>
      <c r="G2705" t="str">
        <f ca="1">VLOOKUP(F2705,Cities!$A$1:$C$69,2,0)</f>
        <v>Lyon</v>
      </c>
      <c r="H2705" t="str">
        <f ca="1">VLOOKUP(F2705,Cities!$A$1:$F$69,6,0)</f>
        <v>Historical, Beach, Terrain</v>
      </c>
      <c r="I2705" t="str">
        <f ca="1">VLOOKUP(F2705,Cities!$A$1:$C$69,3,0)</f>
        <v>Europe</v>
      </c>
      <c r="J2705">
        <f t="shared" ca="1" si="3"/>
        <v>1</v>
      </c>
      <c r="K2705">
        <f ca="1">VLOOKUP(F2705,Cities!$A$1:$I$69,6+J2705,0)*R2705*E2705</f>
        <v>329</v>
      </c>
      <c r="L2705">
        <f t="shared" ca="1" si="4"/>
        <v>1</v>
      </c>
      <c r="M2705">
        <f ca="1">VLOOKUP(F2705,Cities!$A$1:$I$69,4,0)*R2705*L2705</f>
        <v>1200</v>
      </c>
      <c r="N2705">
        <f t="shared" ca="1" si="5"/>
        <v>1529</v>
      </c>
      <c r="O2705" t="str">
        <f ca="1">VLOOKUP(F2705,Cities!$A$1:$E$69,5,0)</f>
        <v>Summer</v>
      </c>
      <c r="P2705">
        <f t="shared" ca="1" si="6"/>
        <v>1</v>
      </c>
      <c r="Q2705" t="str">
        <f ca="1">VLOOKUP(P2705,Sheet2!$A$1:$B$5,2,0)</f>
        <v>Solo</v>
      </c>
      <c r="R2705">
        <f ca="1">VLOOKUP(P2705,Sheet2!$A$1:$C$5,3,0)</f>
        <v>1</v>
      </c>
    </row>
    <row r="2706" spans="1:18" ht="14.25" customHeight="1">
      <c r="A2706" s="4">
        <v>2705</v>
      </c>
      <c r="B2706">
        <f t="shared" ca="1" si="0"/>
        <v>46</v>
      </c>
      <c r="C2706">
        <f t="shared" ca="1" si="1"/>
        <v>1</v>
      </c>
      <c r="D2706" t="str">
        <f ca="1">VLOOKUP(C2706,Stay!$A$1:$B$5,2,0)</f>
        <v>3 days</v>
      </c>
      <c r="E2706">
        <f ca="1">VLOOKUP(C2706,Stay!$A$1:$C$5,3,0)</f>
        <v>3</v>
      </c>
      <c r="F2706">
        <f t="shared" ca="1" si="2"/>
        <v>46</v>
      </c>
      <c r="G2706" t="str">
        <f ca="1">VLOOKUP(F2706,Cities!$A$1:$C$69,2,0)</f>
        <v>Paris</v>
      </c>
      <c r="H2706" t="str">
        <f ca="1">VLOOKUP(F2706,Cities!$A$1:$F$69,6,0)</f>
        <v>Historical-Medieval, Nightlife, Architecture, Park</v>
      </c>
      <c r="I2706" t="str">
        <f ca="1">VLOOKUP(F2706,Cities!$A$1:$C$69,3,0)</f>
        <v>Europe</v>
      </c>
      <c r="J2706">
        <f t="shared" ca="1" si="3"/>
        <v>1</v>
      </c>
      <c r="K2706">
        <f ca="1">VLOOKUP(F2706,Cities!$A$1:$I$69,6+J2706,0)*R2706*E2706</f>
        <v>1188</v>
      </c>
      <c r="L2706">
        <f t="shared" ca="1" si="4"/>
        <v>1</v>
      </c>
      <c r="M2706">
        <f ca="1">VLOOKUP(F2706,Cities!$A$1:$I$69,4,0)*R2706*L2706</f>
        <v>7080</v>
      </c>
      <c r="N2706">
        <f t="shared" ca="1" si="5"/>
        <v>8268</v>
      </c>
      <c r="O2706" t="str">
        <f ca="1">VLOOKUP(F2706,Cities!$A$1:$E$69,5,0)</f>
        <v>Summer</v>
      </c>
      <c r="P2706">
        <f t="shared" ca="1" si="6"/>
        <v>4</v>
      </c>
      <c r="Q2706" t="str">
        <f ca="1">VLOOKUP(P2706,Sheet2!$A$1:$B$5,2,0)</f>
        <v>Friends</v>
      </c>
      <c r="R2706">
        <f ca="1">VLOOKUP(P2706,Sheet2!$A$1:$C$5,3,0)</f>
        <v>6</v>
      </c>
    </row>
    <row r="2707" spans="1:18" ht="14.25" customHeight="1">
      <c r="A2707" s="4">
        <v>2706</v>
      </c>
      <c r="B2707">
        <f t="shared" ca="1" si="0"/>
        <v>132</v>
      </c>
      <c r="C2707">
        <f t="shared" ca="1" si="1"/>
        <v>1</v>
      </c>
      <c r="D2707" t="str">
        <f ca="1">VLOOKUP(C2707,Stay!$A$1:$B$5,2,0)</f>
        <v>3 days</v>
      </c>
      <c r="E2707">
        <f ca="1">VLOOKUP(C2707,Stay!$A$1:$C$5,3,0)</f>
        <v>3</v>
      </c>
      <c r="F2707">
        <f t="shared" ca="1" si="2"/>
        <v>35</v>
      </c>
      <c r="G2707" t="str">
        <f ca="1">VLOOKUP(F2707,Cities!$A$1:$C$69,2,0)</f>
        <v>Mallorca</v>
      </c>
      <c r="H2707" t="str">
        <f ca="1">VLOOKUP(F2707,Cities!$A$1:$F$69,6,0)</f>
        <v>Beach, Aquatic, Adventure-Water</v>
      </c>
      <c r="I2707" t="str">
        <f ca="1">VLOOKUP(F2707,Cities!$A$1:$C$69,3,0)</f>
        <v>Europe</v>
      </c>
      <c r="J2707">
        <f t="shared" ca="1" si="3"/>
        <v>2</v>
      </c>
      <c r="K2707">
        <f ca="1">VLOOKUP(F2707,Cities!$A$1:$I$69,6+J2707,0)*R2707*E2707</f>
        <v>1092</v>
      </c>
      <c r="L2707">
        <f t="shared" ca="1" si="4"/>
        <v>2</v>
      </c>
      <c r="M2707">
        <f ca="1">VLOOKUP(F2707,Cities!$A$1:$I$69,4,0)*R2707*L2707</f>
        <v>10176</v>
      </c>
      <c r="N2707">
        <f t="shared" ca="1" si="5"/>
        <v>11268</v>
      </c>
      <c r="O2707" t="str">
        <f ca="1">VLOOKUP(F2707,Cities!$A$1:$E$69,5,0)</f>
        <v>Summer</v>
      </c>
      <c r="P2707">
        <f t="shared" ca="1" si="6"/>
        <v>2</v>
      </c>
      <c r="Q2707" t="str">
        <f ca="1">VLOOKUP(P2707,Sheet2!$A$1:$B$5,2,0)</f>
        <v>Family</v>
      </c>
      <c r="R2707">
        <f ca="1">VLOOKUP(P2707,Sheet2!$A$1:$C$5,3,0)</f>
        <v>4</v>
      </c>
    </row>
    <row r="2708" spans="1:18" ht="14.25" customHeight="1">
      <c r="A2708" s="4">
        <v>2707</v>
      </c>
      <c r="B2708">
        <f t="shared" ca="1" si="0"/>
        <v>59</v>
      </c>
      <c r="C2708">
        <f t="shared" ca="1" si="1"/>
        <v>2</v>
      </c>
      <c r="D2708" t="str">
        <f ca="1">VLOOKUP(C2708,Stay!$A$1:$B$5,2,0)</f>
        <v>1 week</v>
      </c>
      <c r="E2708">
        <f ca="1">VLOOKUP(C2708,Stay!$A$1:$C$5,3,0)</f>
        <v>7</v>
      </c>
      <c r="F2708">
        <f t="shared" ca="1" si="2"/>
        <v>3</v>
      </c>
      <c r="G2708" t="str">
        <f ca="1">VLOOKUP(F2708,Cities!$A$1:$C$69,2,0)</f>
        <v>Asheville</v>
      </c>
      <c r="H2708" t="str">
        <f ca="1">VLOOKUP(F2708,Cities!$A$1:$F$69,6,0)</f>
        <v>Historical-Modern, Adventure-Water, Hills, Adventure-Land</v>
      </c>
      <c r="I2708" t="str">
        <f ca="1">VLOOKUP(F2708,Cities!$A$1:$C$69,3,0)</f>
        <v>North America</v>
      </c>
      <c r="J2708">
        <f t="shared" ca="1" si="3"/>
        <v>2</v>
      </c>
      <c r="K2708">
        <f ca="1">VLOOKUP(F2708,Cities!$A$1:$I$69,6+J2708,0)*R2708*E2708</f>
        <v>1484</v>
      </c>
      <c r="L2708">
        <f t="shared" ca="1" si="4"/>
        <v>2</v>
      </c>
      <c r="M2708">
        <f ca="1">VLOOKUP(F2708,Cities!$A$1:$I$69,4,0)*R2708*L2708</f>
        <v>1000</v>
      </c>
      <c r="N2708">
        <f t="shared" ca="1" si="5"/>
        <v>2484</v>
      </c>
      <c r="O2708" t="str">
        <f ca="1">VLOOKUP(F2708,Cities!$A$1:$E$69,5,0)</f>
        <v>Summer</v>
      </c>
      <c r="P2708">
        <f t="shared" ca="1" si="6"/>
        <v>3</v>
      </c>
      <c r="Q2708" t="str">
        <f ca="1">VLOOKUP(P2708,Sheet2!$A$1:$B$5,2,0)</f>
        <v>Romantic</v>
      </c>
      <c r="R2708">
        <f ca="1">VLOOKUP(P2708,Sheet2!$A$1:$C$5,3,0)</f>
        <v>2</v>
      </c>
    </row>
    <row r="2709" spans="1:18" ht="14.25" customHeight="1">
      <c r="A2709" s="4">
        <v>2708</v>
      </c>
      <c r="B2709">
        <f t="shared" ca="1" si="0"/>
        <v>133</v>
      </c>
      <c r="C2709">
        <f t="shared" ca="1" si="1"/>
        <v>1</v>
      </c>
      <c r="D2709" t="str">
        <f ca="1">VLOOKUP(C2709,Stay!$A$1:$B$5,2,0)</f>
        <v>3 days</v>
      </c>
      <c r="E2709">
        <f ca="1">VLOOKUP(C2709,Stay!$A$1:$C$5,3,0)</f>
        <v>3</v>
      </c>
      <c r="F2709">
        <f t="shared" ca="1" si="2"/>
        <v>25</v>
      </c>
      <c r="G2709" t="str">
        <f ca="1">VLOOKUP(F2709,Cities!$A$1:$C$69,2,0)</f>
        <v>Geneva</v>
      </c>
      <c r="H2709" t="str">
        <f ca="1">VLOOKUP(F2709,Cities!$A$1:$F$69,6,0)</f>
        <v>Historical, Beach, Terrain</v>
      </c>
      <c r="I2709" t="str">
        <f ca="1">VLOOKUP(F2709,Cities!$A$1:$C$69,3,0)</f>
        <v>Europe</v>
      </c>
      <c r="J2709">
        <f t="shared" ca="1" si="3"/>
        <v>2</v>
      </c>
      <c r="K2709">
        <f ca="1">VLOOKUP(F2709,Cities!$A$1:$I$69,6+J2709,0)*R2709*E2709</f>
        <v>2826</v>
      </c>
      <c r="L2709">
        <f t="shared" ca="1" si="4"/>
        <v>1</v>
      </c>
      <c r="M2709">
        <f ca="1">VLOOKUP(F2709,Cities!$A$1:$I$69,4,0)*R2709*L2709</f>
        <v>5880</v>
      </c>
      <c r="N2709">
        <f t="shared" ca="1" si="5"/>
        <v>8706</v>
      </c>
      <c r="O2709" t="str">
        <f ca="1">VLOOKUP(F2709,Cities!$A$1:$E$69,5,0)</f>
        <v>Summer</v>
      </c>
      <c r="P2709">
        <f t="shared" ca="1" si="6"/>
        <v>4</v>
      </c>
      <c r="Q2709" t="str">
        <f ca="1">VLOOKUP(P2709,Sheet2!$A$1:$B$5,2,0)</f>
        <v>Friends</v>
      </c>
      <c r="R2709">
        <f ca="1">VLOOKUP(P2709,Sheet2!$A$1:$C$5,3,0)</f>
        <v>6</v>
      </c>
    </row>
    <row r="2710" spans="1:18" ht="14.25" customHeight="1">
      <c r="A2710" s="4">
        <v>2709</v>
      </c>
      <c r="B2710">
        <f t="shared" ca="1" si="0"/>
        <v>248</v>
      </c>
      <c r="C2710">
        <f t="shared" ca="1" si="1"/>
        <v>4</v>
      </c>
      <c r="D2710" t="str">
        <f ca="1">VLOOKUP(C2710,Stay!$A$1:$B$5,2,0)</f>
        <v>1 month</v>
      </c>
      <c r="E2710">
        <f ca="1">VLOOKUP(C2710,Stay!$A$1:$C$5,3,0)</f>
        <v>30</v>
      </c>
      <c r="F2710">
        <f t="shared" ca="1" si="2"/>
        <v>47</v>
      </c>
      <c r="G2710" t="str">
        <f ca="1">VLOOKUP(F2710,Cities!$A$1:$C$69,2,0)</f>
        <v>Portland</v>
      </c>
      <c r="H2710" t="str">
        <f ca="1">VLOOKUP(F2710,Cities!$A$1:$F$69,6,0)</f>
        <v>Modern, Park, Nightlife</v>
      </c>
      <c r="I2710" t="str">
        <f ca="1">VLOOKUP(F2710,Cities!$A$1:$C$69,3,0)</f>
        <v>North America</v>
      </c>
      <c r="J2710">
        <f t="shared" ca="1" si="3"/>
        <v>3</v>
      </c>
      <c r="K2710">
        <f ca="1">VLOOKUP(F2710,Cities!$A$1:$I$69,6+J2710,0)*R2710*E2710</f>
        <v>39480</v>
      </c>
      <c r="L2710">
        <f t="shared" ca="1" si="4"/>
        <v>2</v>
      </c>
      <c r="M2710">
        <f ca="1">VLOOKUP(F2710,Cities!$A$1:$I$69,4,0)*R2710*L2710</f>
        <v>2480</v>
      </c>
      <c r="N2710">
        <f t="shared" ca="1" si="5"/>
        <v>41960</v>
      </c>
      <c r="O2710" t="str">
        <f ca="1">VLOOKUP(F2710,Cities!$A$1:$E$69,5,0)</f>
        <v>Spring</v>
      </c>
      <c r="P2710">
        <f t="shared" ca="1" si="6"/>
        <v>2</v>
      </c>
      <c r="Q2710" t="str">
        <f ca="1">VLOOKUP(P2710,Sheet2!$A$1:$B$5,2,0)</f>
        <v>Family</v>
      </c>
      <c r="R2710">
        <f ca="1">VLOOKUP(P2710,Sheet2!$A$1:$C$5,3,0)</f>
        <v>4</v>
      </c>
    </row>
    <row r="2711" spans="1:18" ht="14.25" customHeight="1">
      <c r="A2711" s="4">
        <v>2710</v>
      </c>
      <c r="B2711">
        <f t="shared" ca="1" si="0"/>
        <v>246</v>
      </c>
      <c r="C2711">
        <f t="shared" ca="1" si="1"/>
        <v>4</v>
      </c>
      <c r="D2711" t="str">
        <f ca="1">VLOOKUP(C2711,Stay!$A$1:$B$5,2,0)</f>
        <v>1 month</v>
      </c>
      <c r="E2711">
        <f ca="1">VLOOKUP(C2711,Stay!$A$1:$C$5,3,0)</f>
        <v>30</v>
      </c>
      <c r="F2711">
        <f t="shared" ca="1" si="2"/>
        <v>55</v>
      </c>
      <c r="G2711" t="str">
        <f ca="1">VLOOKUP(F2711,Cities!$A$1:$C$69,2,0)</f>
        <v>Santa Clara County</v>
      </c>
      <c r="H2711" t="str">
        <f ca="1">VLOOKUP(F2711,Cities!$A$1:$F$69,6,0)</f>
        <v>Modern</v>
      </c>
      <c r="I2711" t="str">
        <f ca="1">VLOOKUP(F2711,Cities!$A$1:$C$69,3,0)</f>
        <v>North America</v>
      </c>
      <c r="J2711">
        <f t="shared" ca="1" si="3"/>
        <v>3</v>
      </c>
      <c r="K2711">
        <f ca="1">VLOOKUP(F2711,Cities!$A$1:$I$69,6+J2711,0)*R2711*E2711</f>
        <v>117600</v>
      </c>
      <c r="L2711">
        <f t="shared" ca="1" si="4"/>
        <v>2</v>
      </c>
      <c r="M2711">
        <f ca="1">VLOOKUP(F2711,Cities!$A$1:$I$69,4,0)*R2711*L2711</f>
        <v>2880</v>
      </c>
      <c r="N2711">
        <f t="shared" ca="1" si="5"/>
        <v>120480</v>
      </c>
      <c r="O2711" t="str">
        <f ca="1">VLOOKUP(F2711,Cities!$A$1:$E$69,5,0)</f>
        <v>Spring</v>
      </c>
      <c r="P2711">
        <f t="shared" ca="1" si="6"/>
        <v>2</v>
      </c>
      <c r="Q2711" t="str">
        <f ca="1">VLOOKUP(P2711,Sheet2!$A$1:$B$5,2,0)</f>
        <v>Family</v>
      </c>
      <c r="R2711">
        <f ca="1">VLOOKUP(P2711,Sheet2!$A$1:$C$5,3,0)</f>
        <v>4</v>
      </c>
    </row>
    <row r="2712" spans="1:18" ht="14.25" customHeight="1">
      <c r="A2712" s="4">
        <v>2711</v>
      </c>
      <c r="B2712">
        <f t="shared" ca="1" si="0"/>
        <v>9</v>
      </c>
      <c r="C2712">
        <f t="shared" ca="1" si="1"/>
        <v>3</v>
      </c>
      <c r="D2712" t="str">
        <f ca="1">VLOOKUP(C2712,Stay!$A$1:$B$5,2,0)</f>
        <v>2 weeks</v>
      </c>
      <c r="E2712">
        <f ca="1">VLOOKUP(C2712,Stay!$A$1:$C$5,3,0)</f>
        <v>14</v>
      </c>
      <c r="F2712">
        <f t="shared" ca="1" si="2"/>
        <v>14</v>
      </c>
      <c r="G2712" t="str">
        <f ca="1">VLOOKUP(F2712,Cities!$A$1:$C$69,2,0)</f>
        <v>Brussels</v>
      </c>
      <c r="H2712" t="str">
        <f ca="1">VLOOKUP(F2712,Cities!$A$1:$F$69,6,0)</f>
        <v>Historical-Medieval, Beach, Park, Nightlife</v>
      </c>
      <c r="I2712" t="str">
        <f ca="1">VLOOKUP(F2712,Cities!$A$1:$C$69,3,0)</f>
        <v>Europe</v>
      </c>
      <c r="J2712">
        <f t="shared" ca="1" si="3"/>
        <v>1</v>
      </c>
      <c r="K2712">
        <f ca="1">VLOOKUP(F2712,Cities!$A$1:$I$69,6+J2712,0)*R2712*E2712</f>
        <v>1428</v>
      </c>
      <c r="L2712">
        <f t="shared" ca="1" si="4"/>
        <v>2</v>
      </c>
      <c r="M2712">
        <f ca="1">VLOOKUP(F2712,Cities!$A$1:$I$69,4,0)*R2712*L2712</f>
        <v>4320</v>
      </c>
      <c r="N2712">
        <f t="shared" ca="1" si="5"/>
        <v>5748</v>
      </c>
      <c r="O2712" t="str">
        <f ca="1">VLOOKUP(F2712,Cities!$A$1:$E$69,5,0)</f>
        <v>Summer</v>
      </c>
      <c r="P2712">
        <f t="shared" ca="1" si="6"/>
        <v>3</v>
      </c>
      <c r="Q2712" t="str">
        <f ca="1">VLOOKUP(P2712,Sheet2!$A$1:$B$5,2,0)</f>
        <v>Romantic</v>
      </c>
      <c r="R2712">
        <f ca="1">VLOOKUP(P2712,Sheet2!$A$1:$C$5,3,0)</f>
        <v>2</v>
      </c>
    </row>
    <row r="2713" spans="1:18" ht="14.25" customHeight="1">
      <c r="A2713" s="4">
        <v>2712</v>
      </c>
      <c r="B2713">
        <f t="shared" ca="1" si="0"/>
        <v>137</v>
      </c>
      <c r="C2713">
        <f t="shared" ca="1" si="1"/>
        <v>2</v>
      </c>
      <c r="D2713" t="str">
        <f ca="1">VLOOKUP(C2713,Stay!$A$1:$B$5,2,0)</f>
        <v>1 week</v>
      </c>
      <c r="E2713">
        <f ca="1">VLOOKUP(C2713,Stay!$A$1:$C$5,3,0)</f>
        <v>7</v>
      </c>
      <c r="F2713">
        <f t="shared" ca="1" si="2"/>
        <v>39</v>
      </c>
      <c r="G2713" t="str">
        <f ca="1">VLOOKUP(F2713,Cities!$A$1:$C$69,2,0)</f>
        <v>Montreal</v>
      </c>
      <c r="H2713" t="str">
        <f ca="1">VLOOKUP(F2713,Cities!$A$1:$F$69,6,0)</f>
        <v>Modern</v>
      </c>
      <c r="I2713" t="str">
        <f ca="1">VLOOKUP(F2713,Cities!$A$1:$C$69,3,0)</f>
        <v>North America</v>
      </c>
      <c r="J2713">
        <f t="shared" ca="1" si="3"/>
        <v>1</v>
      </c>
      <c r="K2713">
        <f ca="1">VLOOKUP(F2713,Cities!$A$1:$I$69,6+J2713,0)*R2713*E2713</f>
        <v>2478</v>
      </c>
      <c r="L2713">
        <f t="shared" ca="1" si="4"/>
        <v>1</v>
      </c>
      <c r="M2713">
        <f ca="1">VLOOKUP(F2713,Cities!$A$1:$I$69,4,0)*R2713*L2713</f>
        <v>2400</v>
      </c>
      <c r="N2713">
        <f t="shared" ca="1" si="5"/>
        <v>4878</v>
      </c>
      <c r="O2713" t="str">
        <f ca="1">VLOOKUP(F2713,Cities!$A$1:$E$69,5,0)</f>
        <v>Summer</v>
      </c>
      <c r="P2713">
        <f t="shared" ca="1" si="6"/>
        <v>4</v>
      </c>
      <c r="Q2713" t="str">
        <f ca="1">VLOOKUP(P2713,Sheet2!$A$1:$B$5,2,0)</f>
        <v>Friends</v>
      </c>
      <c r="R2713">
        <f ca="1">VLOOKUP(P2713,Sheet2!$A$1:$C$5,3,0)</f>
        <v>6</v>
      </c>
    </row>
    <row r="2714" spans="1:18" ht="14.25" customHeight="1">
      <c r="A2714" s="4">
        <v>2713</v>
      </c>
      <c r="B2714">
        <f t="shared" ca="1" si="0"/>
        <v>269</v>
      </c>
      <c r="C2714">
        <f t="shared" ca="1" si="1"/>
        <v>4</v>
      </c>
      <c r="D2714" t="str">
        <f ca="1">VLOOKUP(C2714,Stay!$A$1:$B$5,2,0)</f>
        <v>1 month</v>
      </c>
      <c r="E2714">
        <f ca="1">VLOOKUP(C2714,Stay!$A$1:$C$5,3,0)</f>
        <v>30</v>
      </c>
      <c r="F2714">
        <f t="shared" ca="1" si="2"/>
        <v>41</v>
      </c>
      <c r="G2714" t="str">
        <f ca="1">VLOOKUP(F2714,Cities!$A$1:$C$69,2,0)</f>
        <v>Nashville</v>
      </c>
      <c r="H2714" t="str">
        <f ca="1">VLOOKUP(F2714,Cities!$A$1:$F$69,6,0)</f>
        <v>Modern, Nightlife</v>
      </c>
      <c r="I2714" t="str">
        <f ca="1">VLOOKUP(F2714,Cities!$A$1:$C$69,3,0)</f>
        <v>North America</v>
      </c>
      <c r="J2714">
        <f t="shared" ca="1" si="3"/>
        <v>1</v>
      </c>
      <c r="K2714">
        <f ca="1">VLOOKUP(F2714,Cities!$A$1:$I$69,6+J2714,0)*R2714*E2714</f>
        <v>6840</v>
      </c>
      <c r="L2714">
        <f t="shared" ca="1" si="4"/>
        <v>2</v>
      </c>
      <c r="M2714">
        <f ca="1">VLOOKUP(F2714,Cities!$A$1:$I$69,4,0)*R2714*L2714</f>
        <v>2480</v>
      </c>
      <c r="N2714">
        <f t="shared" ca="1" si="5"/>
        <v>9320</v>
      </c>
      <c r="O2714" t="str">
        <f ca="1">VLOOKUP(F2714,Cities!$A$1:$E$69,5,0)</f>
        <v>Spring</v>
      </c>
      <c r="P2714">
        <f t="shared" ca="1" si="6"/>
        <v>2</v>
      </c>
      <c r="Q2714" t="str">
        <f ca="1">VLOOKUP(P2714,Sheet2!$A$1:$B$5,2,0)</f>
        <v>Family</v>
      </c>
      <c r="R2714">
        <f ca="1">VLOOKUP(P2714,Sheet2!$A$1:$C$5,3,0)</f>
        <v>4</v>
      </c>
    </row>
    <row r="2715" spans="1:18" ht="14.25" customHeight="1">
      <c r="A2715" s="4">
        <v>2714</v>
      </c>
      <c r="B2715">
        <f t="shared" ca="1" si="0"/>
        <v>213</v>
      </c>
      <c r="C2715">
        <f t="shared" ca="1" si="1"/>
        <v>2</v>
      </c>
      <c r="D2715" t="str">
        <f ca="1">VLOOKUP(C2715,Stay!$A$1:$B$5,2,0)</f>
        <v>1 week</v>
      </c>
      <c r="E2715">
        <f ca="1">VLOOKUP(C2715,Stay!$A$1:$C$5,3,0)</f>
        <v>7</v>
      </c>
      <c r="F2715">
        <f t="shared" ca="1" si="2"/>
        <v>56</v>
      </c>
      <c r="G2715" t="str">
        <f ca="1">VLOOKUP(F2715,Cities!$A$1:$C$69,2,0)</f>
        <v>Santa Cruz County</v>
      </c>
      <c r="H2715" t="str">
        <f ca="1">VLOOKUP(F2715,Cities!$A$1:$F$69,6,0)</f>
        <v>Beach</v>
      </c>
      <c r="I2715" t="str">
        <f ca="1">VLOOKUP(F2715,Cities!$A$1:$C$69,3,0)</f>
        <v>North America</v>
      </c>
      <c r="J2715">
        <f t="shared" ca="1" si="3"/>
        <v>1</v>
      </c>
      <c r="K2715">
        <f ca="1">VLOOKUP(F2715,Cities!$A$1:$I$69,6+J2715,0)*R2715*E2715</f>
        <v>616</v>
      </c>
      <c r="L2715">
        <f t="shared" ca="1" si="4"/>
        <v>2</v>
      </c>
      <c r="M2715">
        <f ca="1">VLOOKUP(F2715,Cities!$A$1:$I$69,4,0)*R2715*L2715</f>
        <v>880</v>
      </c>
      <c r="N2715">
        <f t="shared" ca="1" si="5"/>
        <v>1496</v>
      </c>
      <c r="O2715" t="str">
        <f ca="1">VLOOKUP(F2715,Cities!$A$1:$E$69,5,0)</f>
        <v>Spring</v>
      </c>
      <c r="P2715">
        <f t="shared" ca="1" si="6"/>
        <v>3</v>
      </c>
      <c r="Q2715" t="str">
        <f ca="1">VLOOKUP(P2715,Sheet2!$A$1:$B$5,2,0)</f>
        <v>Romantic</v>
      </c>
      <c r="R2715">
        <f ca="1">VLOOKUP(P2715,Sheet2!$A$1:$C$5,3,0)</f>
        <v>2</v>
      </c>
    </row>
    <row r="2716" spans="1:18" ht="14.25" customHeight="1">
      <c r="A2716" s="4">
        <v>2715</v>
      </c>
      <c r="B2716">
        <f t="shared" ca="1" si="0"/>
        <v>152</v>
      </c>
      <c r="C2716">
        <f t="shared" ca="1" si="1"/>
        <v>3</v>
      </c>
      <c r="D2716" t="str">
        <f ca="1">VLOOKUP(C2716,Stay!$A$1:$B$5,2,0)</f>
        <v>2 weeks</v>
      </c>
      <c r="E2716">
        <f ca="1">VLOOKUP(C2716,Stay!$A$1:$C$5,3,0)</f>
        <v>14</v>
      </c>
      <c r="F2716">
        <f t="shared" ca="1" si="2"/>
        <v>64</v>
      </c>
      <c r="G2716" t="str">
        <f ca="1">VLOOKUP(F2716,Cities!$A$1:$C$69,2,0)</f>
        <v>Venice</v>
      </c>
      <c r="H2716" t="str">
        <f ca="1">VLOOKUP(F2716,Cities!$A$1:$F$69,6,0)</f>
        <v>Terrain</v>
      </c>
      <c r="I2716" t="str">
        <f ca="1">VLOOKUP(F2716,Cities!$A$1:$C$69,3,0)</f>
        <v>Europe</v>
      </c>
      <c r="J2716">
        <f t="shared" ca="1" si="3"/>
        <v>2</v>
      </c>
      <c r="K2716">
        <f ca="1">VLOOKUP(F2716,Cities!$A$1:$I$69,6+J2716,0)*R2716*E2716</f>
        <v>9744</v>
      </c>
      <c r="L2716">
        <f t="shared" ca="1" si="4"/>
        <v>2</v>
      </c>
      <c r="M2716">
        <f ca="1">VLOOKUP(F2716,Cities!$A$1:$I$69,4,0)*R2716*L2716</f>
        <v>13920</v>
      </c>
      <c r="N2716">
        <f t="shared" ca="1" si="5"/>
        <v>23664</v>
      </c>
      <c r="O2716" t="str">
        <f ca="1">VLOOKUP(F2716,Cities!$A$1:$E$69,5,0)</f>
        <v>Summer</v>
      </c>
      <c r="P2716">
        <f t="shared" ca="1" si="6"/>
        <v>4</v>
      </c>
      <c r="Q2716" t="str">
        <f ca="1">VLOOKUP(P2716,Sheet2!$A$1:$B$5,2,0)</f>
        <v>Friends</v>
      </c>
      <c r="R2716">
        <f ca="1">VLOOKUP(P2716,Sheet2!$A$1:$C$5,3,0)</f>
        <v>6</v>
      </c>
    </row>
    <row r="2717" spans="1:18" ht="14.25" customHeight="1">
      <c r="A2717" s="4">
        <v>2716</v>
      </c>
      <c r="B2717">
        <f t="shared" ca="1" si="0"/>
        <v>204</v>
      </c>
      <c r="C2717">
        <f t="shared" ca="1" si="1"/>
        <v>1</v>
      </c>
      <c r="D2717" t="str">
        <f ca="1">VLOOKUP(C2717,Stay!$A$1:$B$5,2,0)</f>
        <v>3 days</v>
      </c>
      <c r="E2717">
        <f ca="1">VLOOKUP(C2717,Stay!$A$1:$C$5,3,0)</f>
        <v>3</v>
      </c>
      <c r="F2717">
        <f t="shared" ca="1" si="2"/>
        <v>19</v>
      </c>
      <c r="G2717" t="str">
        <f ca="1">VLOOKUP(F2717,Cities!$A$1:$C$69,2,0)</f>
        <v>Columbus</v>
      </c>
      <c r="H2717" t="str">
        <f ca="1">VLOOKUP(F2717,Cities!$A$1:$F$69,6,0)</f>
        <v>Modern, Beach, Nightlife, Park</v>
      </c>
      <c r="I2717" t="str">
        <f ca="1">VLOOKUP(F2717,Cities!$A$1:$C$69,3,0)</f>
        <v>North America</v>
      </c>
      <c r="J2717">
        <f t="shared" ca="1" si="3"/>
        <v>2</v>
      </c>
      <c r="K2717">
        <f ca="1">VLOOKUP(F2717,Cities!$A$1:$I$69,6+J2717,0)*R2717*E2717</f>
        <v>1350</v>
      </c>
      <c r="L2717">
        <f t="shared" ca="1" si="4"/>
        <v>2</v>
      </c>
      <c r="M2717">
        <f ca="1">VLOOKUP(F2717,Cities!$A$1:$I$69,4,0)*R2717*L2717</f>
        <v>2880</v>
      </c>
      <c r="N2717">
        <f t="shared" ca="1" si="5"/>
        <v>4230</v>
      </c>
      <c r="O2717" t="str">
        <f ca="1">VLOOKUP(F2717,Cities!$A$1:$E$69,5,0)</f>
        <v>Summer</v>
      </c>
      <c r="P2717">
        <f t="shared" ca="1" si="6"/>
        <v>4</v>
      </c>
      <c r="Q2717" t="str">
        <f ca="1">VLOOKUP(P2717,Sheet2!$A$1:$B$5,2,0)</f>
        <v>Friends</v>
      </c>
      <c r="R2717">
        <f ca="1">VLOOKUP(P2717,Sheet2!$A$1:$C$5,3,0)</f>
        <v>6</v>
      </c>
    </row>
    <row r="2718" spans="1:18" ht="14.25" customHeight="1">
      <c r="A2718" s="4">
        <v>2717</v>
      </c>
      <c r="B2718">
        <f t="shared" ca="1" si="0"/>
        <v>154</v>
      </c>
      <c r="C2718">
        <f t="shared" ca="1" si="1"/>
        <v>4</v>
      </c>
      <c r="D2718" t="str">
        <f ca="1">VLOOKUP(C2718,Stay!$A$1:$B$5,2,0)</f>
        <v>1 month</v>
      </c>
      <c r="E2718">
        <f ca="1">VLOOKUP(C2718,Stay!$A$1:$C$5,3,0)</f>
        <v>30</v>
      </c>
      <c r="F2718">
        <f t="shared" ca="1" si="2"/>
        <v>37</v>
      </c>
      <c r="G2718" t="str">
        <f ca="1">VLOOKUP(F2718,Cities!$A$1:$C$69,2,0)</f>
        <v>Melbourne</v>
      </c>
      <c r="H2718" t="str">
        <f ca="1">VLOOKUP(F2718,Cities!$A$1:$F$69,6,0)</f>
        <v>Modern, Beach, Adventure-Modern</v>
      </c>
      <c r="I2718" t="str">
        <f ca="1">VLOOKUP(F2718,Cities!$A$1:$C$69,3,0)</f>
        <v>Australia</v>
      </c>
      <c r="J2718">
        <f t="shared" ca="1" si="3"/>
        <v>3</v>
      </c>
      <c r="K2718">
        <f ca="1">VLOOKUP(F2718,Cities!$A$1:$I$69,6+J2718,0)*R2718*E2718</f>
        <v>18900</v>
      </c>
      <c r="L2718">
        <f t="shared" ca="1" si="4"/>
        <v>1</v>
      </c>
      <c r="M2718">
        <f ca="1">VLOOKUP(F2718,Cities!$A$1:$I$69,4,0)*R2718*L2718</f>
        <v>2720</v>
      </c>
      <c r="N2718">
        <f t="shared" ca="1" si="5"/>
        <v>21620</v>
      </c>
      <c r="O2718" t="str">
        <f ca="1">VLOOKUP(F2718,Cities!$A$1:$E$69,5,0)</f>
        <v>Spring</v>
      </c>
      <c r="P2718">
        <f t="shared" ca="1" si="6"/>
        <v>3</v>
      </c>
      <c r="Q2718" t="str">
        <f ca="1">VLOOKUP(P2718,Sheet2!$A$1:$B$5,2,0)</f>
        <v>Romantic</v>
      </c>
      <c r="R2718">
        <f ca="1">VLOOKUP(P2718,Sheet2!$A$1:$C$5,3,0)</f>
        <v>2</v>
      </c>
    </row>
    <row r="2719" spans="1:18" ht="14.25" customHeight="1">
      <c r="A2719" s="4">
        <v>2718</v>
      </c>
      <c r="B2719">
        <f t="shared" ca="1" si="0"/>
        <v>57</v>
      </c>
      <c r="C2719">
        <f t="shared" ca="1" si="1"/>
        <v>2</v>
      </c>
      <c r="D2719" t="str">
        <f ca="1">VLOOKUP(C2719,Stay!$A$1:$B$5,2,0)</f>
        <v>1 week</v>
      </c>
      <c r="E2719">
        <f ca="1">VLOOKUP(C2719,Stay!$A$1:$C$5,3,0)</f>
        <v>7</v>
      </c>
      <c r="F2719">
        <f t="shared" ca="1" si="2"/>
        <v>17</v>
      </c>
      <c r="G2719" t="str">
        <f ca="1">VLOOKUP(F2719,Cities!$A$1:$C$69,2,0)</f>
        <v>Chicago</v>
      </c>
      <c r="H2719" t="str">
        <f ca="1">VLOOKUP(F2719,Cities!$A$1:$F$69,6,0)</f>
        <v>Modern, Aquatic, Nightlife</v>
      </c>
      <c r="I2719" t="str">
        <f ca="1">VLOOKUP(F2719,Cities!$A$1:$C$69,3,0)</f>
        <v>North America</v>
      </c>
      <c r="J2719">
        <f t="shared" ca="1" si="3"/>
        <v>2</v>
      </c>
      <c r="K2719">
        <f ca="1">VLOOKUP(F2719,Cities!$A$1:$I$69,6+J2719,0)*R2719*E2719</f>
        <v>7560</v>
      </c>
      <c r="L2719">
        <f t="shared" ca="1" si="4"/>
        <v>1</v>
      </c>
      <c r="M2719">
        <f ca="1">VLOOKUP(F2719,Cities!$A$1:$I$69,4,0)*R2719*L2719</f>
        <v>780</v>
      </c>
      <c r="N2719">
        <f t="shared" ca="1" si="5"/>
        <v>8340</v>
      </c>
      <c r="O2719" t="str">
        <f ca="1">VLOOKUP(F2719,Cities!$A$1:$E$69,5,0)</f>
        <v>Summer</v>
      </c>
      <c r="P2719">
        <f t="shared" ca="1" si="6"/>
        <v>4</v>
      </c>
      <c r="Q2719" t="str">
        <f ca="1">VLOOKUP(P2719,Sheet2!$A$1:$B$5,2,0)</f>
        <v>Friends</v>
      </c>
      <c r="R2719">
        <f ca="1">VLOOKUP(P2719,Sheet2!$A$1:$C$5,3,0)</f>
        <v>6</v>
      </c>
    </row>
    <row r="2720" spans="1:18" ht="14.25" customHeight="1">
      <c r="A2720" s="4">
        <v>2719</v>
      </c>
      <c r="B2720">
        <f t="shared" ca="1" si="0"/>
        <v>33</v>
      </c>
      <c r="C2720">
        <f t="shared" ca="1" si="1"/>
        <v>2</v>
      </c>
      <c r="D2720" t="str">
        <f ca="1">VLOOKUP(C2720,Stay!$A$1:$B$5,2,0)</f>
        <v>1 week</v>
      </c>
      <c r="E2720">
        <f ca="1">VLOOKUP(C2720,Stay!$A$1:$C$5,3,0)</f>
        <v>7</v>
      </c>
      <c r="F2720">
        <f t="shared" ca="1" si="2"/>
        <v>31</v>
      </c>
      <c r="G2720" t="str">
        <f ca="1">VLOOKUP(F2720,Cities!$A$1:$C$69,2,0)</f>
        <v>Los Angeles</v>
      </c>
      <c r="H2720" t="str">
        <f ca="1">VLOOKUP(F2720,Cities!$A$1:$F$69,6,0)</f>
        <v>Beach, Terrain</v>
      </c>
      <c r="I2720" t="str">
        <f ca="1">VLOOKUP(F2720,Cities!$A$1:$C$69,3,0)</f>
        <v>North America</v>
      </c>
      <c r="J2720">
        <f t="shared" ca="1" si="3"/>
        <v>3</v>
      </c>
      <c r="K2720">
        <f ca="1">VLOOKUP(F2720,Cities!$A$1:$I$69,6+J2720,0)*R2720*E2720</f>
        <v>7812</v>
      </c>
      <c r="L2720">
        <f t="shared" ca="1" si="4"/>
        <v>2</v>
      </c>
      <c r="M2720">
        <f ca="1">VLOOKUP(F2720,Cities!$A$1:$I$69,4,0)*R2720*L2720</f>
        <v>880</v>
      </c>
      <c r="N2720">
        <f t="shared" ca="1" si="5"/>
        <v>8692</v>
      </c>
      <c r="O2720" t="str">
        <f ca="1">VLOOKUP(F2720,Cities!$A$1:$E$69,5,0)</f>
        <v>Summer</v>
      </c>
      <c r="P2720">
        <f t="shared" ca="1" si="6"/>
        <v>3</v>
      </c>
      <c r="Q2720" t="str">
        <f ca="1">VLOOKUP(P2720,Sheet2!$A$1:$B$5,2,0)</f>
        <v>Romantic</v>
      </c>
      <c r="R2720">
        <f ca="1">VLOOKUP(P2720,Sheet2!$A$1:$C$5,3,0)</f>
        <v>2</v>
      </c>
    </row>
    <row r="2721" spans="1:18" ht="14.25" customHeight="1">
      <c r="A2721" s="4">
        <v>2720</v>
      </c>
      <c r="B2721">
        <f t="shared" ca="1" si="0"/>
        <v>286</v>
      </c>
      <c r="C2721">
        <f t="shared" ca="1" si="1"/>
        <v>2</v>
      </c>
      <c r="D2721" t="str">
        <f ca="1">VLOOKUP(C2721,Stay!$A$1:$B$5,2,0)</f>
        <v>1 week</v>
      </c>
      <c r="E2721">
        <f ca="1">VLOOKUP(C2721,Stay!$A$1:$C$5,3,0)</f>
        <v>7</v>
      </c>
      <c r="F2721">
        <f t="shared" ca="1" si="2"/>
        <v>5</v>
      </c>
      <c r="G2721" t="str">
        <f ca="1">VLOOKUP(F2721,Cities!$A$1:$C$69,2,0)</f>
        <v>Austin</v>
      </c>
      <c r="H2721" t="str">
        <f ca="1">VLOOKUP(F2721,Cities!$A$1:$F$69,6,0)</f>
        <v>Historical-Modern, Nightlife</v>
      </c>
      <c r="I2721" t="str">
        <f ca="1">VLOOKUP(F2721,Cities!$A$1:$C$69,3,0)</f>
        <v>North America</v>
      </c>
      <c r="J2721">
        <f t="shared" ca="1" si="3"/>
        <v>2</v>
      </c>
      <c r="K2721">
        <f ca="1">VLOOKUP(F2721,Cities!$A$1:$I$69,6+J2721,0)*R2721*E2721</f>
        <v>4788</v>
      </c>
      <c r="L2721">
        <f t="shared" ca="1" si="4"/>
        <v>1</v>
      </c>
      <c r="M2721">
        <f ca="1">VLOOKUP(F2721,Cities!$A$1:$I$69,4,0)*R2721*L2721</f>
        <v>360</v>
      </c>
      <c r="N2721">
        <f t="shared" ca="1" si="5"/>
        <v>5148</v>
      </c>
      <c r="O2721" t="str">
        <f ca="1">VLOOKUP(F2721,Cities!$A$1:$E$69,5,0)</f>
        <v>Spring</v>
      </c>
      <c r="P2721">
        <f t="shared" ca="1" si="6"/>
        <v>4</v>
      </c>
      <c r="Q2721" t="str">
        <f ca="1">VLOOKUP(P2721,Sheet2!$A$1:$B$5,2,0)</f>
        <v>Friends</v>
      </c>
      <c r="R2721">
        <f ca="1">VLOOKUP(P2721,Sheet2!$A$1:$C$5,3,0)</f>
        <v>6</v>
      </c>
    </row>
    <row r="2722" spans="1:18" ht="14.25" customHeight="1">
      <c r="A2722" s="4">
        <v>2721</v>
      </c>
      <c r="B2722">
        <f t="shared" ca="1" si="0"/>
        <v>233</v>
      </c>
      <c r="C2722">
        <f t="shared" ca="1" si="1"/>
        <v>3</v>
      </c>
      <c r="D2722" t="str">
        <f ca="1">VLOOKUP(C2722,Stay!$A$1:$B$5,2,0)</f>
        <v>2 weeks</v>
      </c>
      <c r="E2722">
        <f ca="1">VLOOKUP(C2722,Stay!$A$1:$C$5,3,0)</f>
        <v>14</v>
      </c>
      <c r="F2722">
        <f t="shared" ca="1" si="2"/>
        <v>5</v>
      </c>
      <c r="G2722" t="str">
        <f ca="1">VLOOKUP(F2722,Cities!$A$1:$C$69,2,0)</f>
        <v>Austin</v>
      </c>
      <c r="H2722" t="str">
        <f ca="1">VLOOKUP(F2722,Cities!$A$1:$F$69,6,0)</f>
        <v>Historical-Modern, Nightlife</v>
      </c>
      <c r="I2722" t="str">
        <f ca="1">VLOOKUP(F2722,Cities!$A$1:$C$69,3,0)</f>
        <v>North America</v>
      </c>
      <c r="J2722">
        <f t="shared" ca="1" si="3"/>
        <v>3</v>
      </c>
      <c r="K2722">
        <f ca="1">VLOOKUP(F2722,Cities!$A$1:$I$69,6+J2722,0)*R2722*E2722</f>
        <v>20496</v>
      </c>
      <c r="L2722">
        <f t="shared" ca="1" si="4"/>
        <v>1</v>
      </c>
      <c r="M2722">
        <f ca="1">VLOOKUP(F2722,Cities!$A$1:$I$69,4,0)*R2722*L2722</f>
        <v>360</v>
      </c>
      <c r="N2722">
        <f t="shared" ca="1" si="5"/>
        <v>20856</v>
      </c>
      <c r="O2722" t="str">
        <f ca="1">VLOOKUP(F2722,Cities!$A$1:$E$69,5,0)</f>
        <v>Spring</v>
      </c>
      <c r="P2722">
        <f t="shared" ca="1" si="6"/>
        <v>4</v>
      </c>
      <c r="Q2722" t="str">
        <f ca="1">VLOOKUP(P2722,Sheet2!$A$1:$B$5,2,0)</f>
        <v>Friends</v>
      </c>
      <c r="R2722">
        <f ca="1">VLOOKUP(P2722,Sheet2!$A$1:$C$5,3,0)</f>
        <v>6</v>
      </c>
    </row>
    <row r="2723" spans="1:18" ht="14.25" customHeight="1">
      <c r="A2723" s="4">
        <v>2722</v>
      </c>
      <c r="B2723">
        <f t="shared" ca="1" si="0"/>
        <v>21</v>
      </c>
      <c r="C2723">
        <f t="shared" ca="1" si="1"/>
        <v>3</v>
      </c>
      <c r="D2723" t="str">
        <f ca="1">VLOOKUP(C2723,Stay!$A$1:$B$5,2,0)</f>
        <v>2 weeks</v>
      </c>
      <c r="E2723">
        <f ca="1">VLOOKUP(C2723,Stay!$A$1:$C$5,3,0)</f>
        <v>14</v>
      </c>
      <c r="F2723">
        <f t="shared" ca="1" si="2"/>
        <v>23</v>
      </c>
      <c r="G2723" t="str">
        <f ca="1">VLOOKUP(F2723,Cities!$A$1:$C$69,2,0)</f>
        <v>Edinburgh</v>
      </c>
      <c r="H2723" t="str">
        <f ca="1">VLOOKUP(F2723,Cities!$A$1:$F$69,6,0)</f>
        <v>Historical-Medieval, Beach, Architecture</v>
      </c>
      <c r="I2723" t="str">
        <f ca="1">VLOOKUP(F2723,Cities!$A$1:$C$69,3,0)</f>
        <v>Europe</v>
      </c>
      <c r="J2723">
        <f t="shared" ca="1" si="3"/>
        <v>2</v>
      </c>
      <c r="K2723">
        <f ca="1">VLOOKUP(F2723,Cities!$A$1:$I$69,6+J2723,0)*R2723*E2723</f>
        <v>12012</v>
      </c>
      <c r="L2723">
        <f t="shared" ca="1" si="4"/>
        <v>2</v>
      </c>
      <c r="M2723">
        <f ca="1">VLOOKUP(F2723,Cities!$A$1:$I$69,4,0)*R2723*L2723</f>
        <v>12960</v>
      </c>
      <c r="N2723">
        <f t="shared" ca="1" si="5"/>
        <v>24972</v>
      </c>
      <c r="O2723" t="str">
        <f ca="1">VLOOKUP(F2723,Cities!$A$1:$E$69,5,0)</f>
        <v>Summer</v>
      </c>
      <c r="P2723">
        <f t="shared" ca="1" si="6"/>
        <v>4</v>
      </c>
      <c r="Q2723" t="str">
        <f ca="1">VLOOKUP(P2723,Sheet2!$A$1:$B$5,2,0)</f>
        <v>Friends</v>
      </c>
      <c r="R2723">
        <f ca="1">VLOOKUP(P2723,Sheet2!$A$1:$C$5,3,0)</f>
        <v>6</v>
      </c>
    </row>
    <row r="2724" spans="1:18" ht="14.25" customHeight="1">
      <c r="A2724" s="4">
        <v>2723</v>
      </c>
      <c r="B2724">
        <f t="shared" ca="1" si="0"/>
        <v>204</v>
      </c>
      <c r="C2724">
        <f t="shared" ca="1" si="1"/>
        <v>2</v>
      </c>
      <c r="D2724" t="str">
        <f ca="1">VLOOKUP(C2724,Stay!$A$1:$B$5,2,0)</f>
        <v>1 week</v>
      </c>
      <c r="E2724">
        <f ca="1">VLOOKUP(C2724,Stay!$A$1:$C$5,3,0)</f>
        <v>7</v>
      </c>
      <c r="F2724">
        <f t="shared" ca="1" si="2"/>
        <v>28</v>
      </c>
      <c r="G2724" t="str">
        <f ca="1">VLOOKUP(F2724,Cities!$A$1:$C$69,2,0)</f>
        <v>Hong Kong</v>
      </c>
      <c r="H2724" t="str">
        <f ca="1">VLOOKUP(F2724,Cities!$A$1:$F$69,6,0)</f>
        <v>Modern, Beach, Terrain</v>
      </c>
      <c r="I2724" t="str">
        <f ca="1">VLOOKUP(F2724,Cities!$A$1:$C$69,3,0)</f>
        <v>Asia</v>
      </c>
      <c r="J2724">
        <f t="shared" ca="1" si="3"/>
        <v>2</v>
      </c>
      <c r="K2724">
        <f ca="1">VLOOKUP(F2724,Cities!$A$1:$I$69,6+J2724,0)*R2724*E2724</f>
        <v>5796</v>
      </c>
      <c r="L2724">
        <f t="shared" ca="1" si="4"/>
        <v>1</v>
      </c>
      <c r="M2724">
        <f ca="1">VLOOKUP(F2724,Cities!$A$1:$I$69,4,0)*R2724*L2724</f>
        <v>4620</v>
      </c>
      <c r="N2724">
        <f t="shared" ca="1" si="5"/>
        <v>10416</v>
      </c>
      <c r="O2724" t="str">
        <f ca="1">VLOOKUP(F2724,Cities!$A$1:$E$69,5,0)</f>
        <v>Spring</v>
      </c>
      <c r="P2724">
        <f t="shared" ca="1" si="6"/>
        <v>4</v>
      </c>
      <c r="Q2724" t="str">
        <f ca="1">VLOOKUP(P2724,Sheet2!$A$1:$B$5,2,0)</f>
        <v>Friends</v>
      </c>
      <c r="R2724">
        <f ca="1">VLOOKUP(P2724,Sheet2!$A$1:$C$5,3,0)</f>
        <v>6</v>
      </c>
    </row>
    <row r="2725" spans="1:18" ht="14.25" customHeight="1">
      <c r="A2725" s="4">
        <v>2724</v>
      </c>
      <c r="B2725">
        <f t="shared" ca="1" si="0"/>
        <v>155</v>
      </c>
      <c r="C2725">
        <f t="shared" ca="1" si="1"/>
        <v>4</v>
      </c>
      <c r="D2725" t="str">
        <f ca="1">VLOOKUP(C2725,Stay!$A$1:$B$5,2,0)</f>
        <v>1 month</v>
      </c>
      <c r="E2725">
        <f ca="1">VLOOKUP(C2725,Stay!$A$1:$C$5,3,0)</f>
        <v>30</v>
      </c>
      <c r="F2725">
        <f t="shared" ca="1" si="2"/>
        <v>22</v>
      </c>
      <c r="G2725" t="str">
        <f ca="1">VLOOKUP(F2725,Cities!$A$1:$C$69,2,0)</f>
        <v>Dublin</v>
      </c>
      <c r="H2725" t="str">
        <f ca="1">VLOOKUP(F2725,Cities!$A$1:$F$69,6,0)</f>
        <v>Terrain, Beach, Historical-Medieval, Parks, Architecture</v>
      </c>
      <c r="I2725" t="str">
        <f ca="1">VLOOKUP(F2725,Cities!$A$1:$C$69,3,0)</f>
        <v>Europe</v>
      </c>
      <c r="J2725">
        <f t="shared" ca="1" si="3"/>
        <v>1</v>
      </c>
      <c r="K2725">
        <f ca="1">VLOOKUP(F2725,Cities!$A$1:$I$69,6+J2725,0)*R2725*E2725</f>
        <v>2700</v>
      </c>
      <c r="L2725">
        <f t="shared" ca="1" si="4"/>
        <v>2</v>
      </c>
      <c r="M2725">
        <f ca="1">VLOOKUP(F2725,Cities!$A$1:$I$69,4,0)*R2725*L2725</f>
        <v>3916</v>
      </c>
      <c r="N2725">
        <f t="shared" ca="1" si="5"/>
        <v>6616</v>
      </c>
      <c r="O2725" t="str">
        <f ca="1">VLOOKUP(F2725,Cities!$A$1:$E$69,5,0)</f>
        <v>Summer</v>
      </c>
      <c r="P2725">
        <f t="shared" ca="1" si="6"/>
        <v>3</v>
      </c>
      <c r="Q2725" t="str">
        <f ca="1">VLOOKUP(P2725,Sheet2!$A$1:$B$5,2,0)</f>
        <v>Romantic</v>
      </c>
      <c r="R2725">
        <f ca="1">VLOOKUP(P2725,Sheet2!$A$1:$C$5,3,0)</f>
        <v>2</v>
      </c>
    </row>
    <row r="2726" spans="1:18" ht="14.25" customHeight="1">
      <c r="A2726" s="4">
        <v>2725</v>
      </c>
      <c r="B2726">
        <f t="shared" ca="1" si="0"/>
        <v>35</v>
      </c>
      <c r="C2726">
        <f t="shared" ca="1" si="1"/>
        <v>1</v>
      </c>
      <c r="D2726" t="str">
        <f ca="1">VLOOKUP(C2726,Stay!$A$1:$B$5,2,0)</f>
        <v>3 days</v>
      </c>
      <c r="E2726">
        <f ca="1">VLOOKUP(C2726,Stay!$A$1:$C$5,3,0)</f>
        <v>3</v>
      </c>
      <c r="F2726">
        <f t="shared" ca="1" si="2"/>
        <v>24</v>
      </c>
      <c r="G2726" t="str">
        <f ca="1">VLOOKUP(F2726,Cities!$A$1:$C$69,2,0)</f>
        <v>Florence</v>
      </c>
      <c r="H2726" t="str">
        <f ca="1">VLOOKUP(F2726,Cities!$A$1:$F$69,6,0)</f>
        <v>Historical, Beach</v>
      </c>
      <c r="I2726" t="str">
        <f ca="1">VLOOKUP(F2726,Cities!$A$1:$C$69,3,0)</f>
        <v>Europe</v>
      </c>
      <c r="J2726">
        <f t="shared" ca="1" si="3"/>
        <v>1</v>
      </c>
      <c r="K2726">
        <f ca="1">VLOOKUP(F2726,Cities!$A$1:$I$69,6+J2726,0)*R2726*E2726</f>
        <v>165</v>
      </c>
      <c r="L2726">
        <f t="shared" ca="1" si="4"/>
        <v>2</v>
      </c>
      <c r="M2726">
        <f ca="1">VLOOKUP(F2726,Cities!$A$1:$I$69,4,0)*R2726*L2726</f>
        <v>3900</v>
      </c>
      <c r="N2726">
        <f t="shared" ca="1" si="5"/>
        <v>4065</v>
      </c>
      <c r="O2726" t="str">
        <f ca="1">VLOOKUP(F2726,Cities!$A$1:$E$69,5,0)</f>
        <v>Summer</v>
      </c>
      <c r="P2726">
        <f t="shared" ca="1" si="6"/>
        <v>1</v>
      </c>
      <c r="Q2726" t="str">
        <f ca="1">VLOOKUP(P2726,Sheet2!$A$1:$B$5,2,0)</f>
        <v>Solo</v>
      </c>
      <c r="R2726">
        <f ca="1">VLOOKUP(P2726,Sheet2!$A$1:$C$5,3,0)</f>
        <v>1</v>
      </c>
    </row>
    <row r="2727" spans="1:18" ht="14.25" customHeight="1">
      <c r="A2727" s="4">
        <v>2726</v>
      </c>
      <c r="B2727">
        <f t="shared" ca="1" si="0"/>
        <v>298</v>
      </c>
      <c r="C2727">
        <f t="shared" ca="1" si="1"/>
        <v>4</v>
      </c>
      <c r="D2727" t="str">
        <f ca="1">VLOOKUP(C2727,Stay!$A$1:$B$5,2,0)</f>
        <v>1 month</v>
      </c>
      <c r="E2727">
        <f ca="1">VLOOKUP(C2727,Stay!$A$1:$C$5,3,0)</f>
        <v>30</v>
      </c>
      <c r="F2727">
        <f t="shared" ca="1" si="2"/>
        <v>20</v>
      </c>
      <c r="G2727" t="str">
        <f ca="1">VLOOKUP(F2727,Cities!$A$1:$C$69,2,0)</f>
        <v>Copenhagen</v>
      </c>
      <c r="H2727" t="str">
        <f ca="1">VLOOKUP(F2727,Cities!$A$1:$F$69,6,0)</f>
        <v>Historical-Medieval, Beach, Adventure-Water, Park, Nightlife, Architecture</v>
      </c>
      <c r="I2727" t="str">
        <f ca="1">VLOOKUP(F2727,Cities!$A$1:$C$69,3,0)</f>
        <v>Europe</v>
      </c>
      <c r="J2727">
        <f t="shared" ca="1" si="3"/>
        <v>2</v>
      </c>
      <c r="K2727">
        <f ca="1">VLOOKUP(F2727,Cities!$A$1:$I$69,6+J2727,0)*R2727*E2727</f>
        <v>32040</v>
      </c>
      <c r="L2727">
        <f t="shared" ca="1" si="4"/>
        <v>2</v>
      </c>
      <c r="M2727">
        <f ca="1">VLOOKUP(F2727,Cities!$A$1:$I$69,4,0)*R2727*L2727</f>
        <v>11760</v>
      </c>
      <c r="N2727">
        <f t="shared" ca="1" si="5"/>
        <v>43800</v>
      </c>
      <c r="O2727" t="str">
        <f ca="1">VLOOKUP(F2727,Cities!$A$1:$E$69,5,0)</f>
        <v>Summer</v>
      </c>
      <c r="P2727">
        <f t="shared" ca="1" si="6"/>
        <v>4</v>
      </c>
      <c r="Q2727" t="str">
        <f ca="1">VLOOKUP(P2727,Sheet2!$A$1:$B$5,2,0)</f>
        <v>Friends</v>
      </c>
      <c r="R2727">
        <f ca="1">VLOOKUP(P2727,Sheet2!$A$1:$C$5,3,0)</f>
        <v>6</v>
      </c>
    </row>
    <row r="2728" spans="1:18" ht="14.25" customHeight="1">
      <c r="A2728" s="4">
        <v>2727</v>
      </c>
      <c r="B2728">
        <f t="shared" ca="1" si="0"/>
        <v>232</v>
      </c>
      <c r="C2728">
        <f t="shared" ca="1" si="1"/>
        <v>1</v>
      </c>
      <c r="D2728" t="str">
        <f ca="1">VLOOKUP(C2728,Stay!$A$1:$B$5,2,0)</f>
        <v>3 days</v>
      </c>
      <c r="E2728">
        <f ca="1">VLOOKUP(C2728,Stay!$A$1:$C$5,3,0)</f>
        <v>3</v>
      </c>
      <c r="F2728">
        <f t="shared" ca="1" si="2"/>
        <v>27</v>
      </c>
      <c r="G2728" t="str">
        <f ca="1">VLOOKUP(F2728,Cities!$A$1:$C$69,2,0)</f>
        <v>Hawaii</v>
      </c>
      <c r="H2728" t="str">
        <f ca="1">VLOOKUP(F2728,Cities!$A$1:$F$69,6,0)</f>
        <v>Beach, Terrain, Modern</v>
      </c>
      <c r="I2728" t="str">
        <f ca="1">VLOOKUP(F2728,Cities!$A$1:$C$69,3,0)</f>
        <v>North America</v>
      </c>
      <c r="J2728">
        <f t="shared" ca="1" si="3"/>
        <v>2</v>
      </c>
      <c r="K2728">
        <f ca="1">VLOOKUP(F2728,Cities!$A$1:$I$69,6+J2728,0)*R2728*E2728</f>
        <v>3252</v>
      </c>
      <c r="L2728">
        <f t="shared" ca="1" si="4"/>
        <v>1</v>
      </c>
      <c r="M2728">
        <f ca="1">VLOOKUP(F2728,Cities!$A$1:$I$69,4,0)*R2728*L2728</f>
        <v>3200</v>
      </c>
      <c r="N2728">
        <f t="shared" ca="1" si="5"/>
        <v>6452</v>
      </c>
      <c r="O2728" t="str">
        <f ca="1">VLOOKUP(F2728,Cities!$A$1:$E$69,5,0)</f>
        <v>Summer</v>
      </c>
      <c r="P2728">
        <f t="shared" ca="1" si="6"/>
        <v>2</v>
      </c>
      <c r="Q2728" t="str">
        <f ca="1">VLOOKUP(P2728,Sheet2!$A$1:$B$5,2,0)</f>
        <v>Family</v>
      </c>
      <c r="R2728">
        <f ca="1">VLOOKUP(P2728,Sheet2!$A$1:$C$5,3,0)</f>
        <v>4</v>
      </c>
    </row>
    <row r="2729" spans="1:18" ht="14.25" customHeight="1">
      <c r="A2729" s="4">
        <v>2728</v>
      </c>
      <c r="B2729">
        <f t="shared" ca="1" si="0"/>
        <v>36</v>
      </c>
      <c r="C2729">
        <f t="shared" ca="1" si="1"/>
        <v>4</v>
      </c>
      <c r="D2729" t="str">
        <f ca="1">VLOOKUP(C2729,Stay!$A$1:$B$5,2,0)</f>
        <v>1 month</v>
      </c>
      <c r="E2729">
        <f ca="1">VLOOKUP(C2729,Stay!$A$1:$C$5,3,0)</f>
        <v>30</v>
      </c>
      <c r="F2729">
        <f t="shared" ca="1" si="2"/>
        <v>34</v>
      </c>
      <c r="G2729" t="str">
        <f ca="1">VLOOKUP(F2729,Cities!$A$1:$C$69,2,0)</f>
        <v>Malaga</v>
      </c>
      <c r="H2729" t="str">
        <f ca="1">VLOOKUP(F2729,Cities!$A$1:$F$69,6,0)</f>
        <v>Beach</v>
      </c>
      <c r="I2729" t="str">
        <f ca="1">VLOOKUP(F2729,Cities!$A$1:$C$69,3,0)</f>
        <v>Europe</v>
      </c>
      <c r="J2729">
        <f t="shared" ca="1" si="3"/>
        <v>3</v>
      </c>
      <c r="K2729">
        <f ca="1">VLOOKUP(F2729,Cities!$A$1:$I$69,6+J2729,0)*R2729*E2729</f>
        <v>6450</v>
      </c>
      <c r="L2729">
        <f t="shared" ca="1" si="4"/>
        <v>2</v>
      </c>
      <c r="M2729">
        <f ca="1">VLOOKUP(F2729,Cities!$A$1:$I$69,4,0)*R2729*L2729</f>
        <v>2440</v>
      </c>
      <c r="N2729">
        <f t="shared" ca="1" si="5"/>
        <v>8890</v>
      </c>
      <c r="O2729" t="str">
        <f ca="1">VLOOKUP(F2729,Cities!$A$1:$E$69,5,0)</f>
        <v>Summer</v>
      </c>
      <c r="P2729">
        <f t="shared" ca="1" si="6"/>
        <v>1</v>
      </c>
      <c r="Q2729" t="str">
        <f ca="1">VLOOKUP(P2729,Sheet2!$A$1:$B$5,2,0)</f>
        <v>Solo</v>
      </c>
      <c r="R2729">
        <f ca="1">VLOOKUP(P2729,Sheet2!$A$1:$C$5,3,0)</f>
        <v>1</v>
      </c>
    </row>
    <row r="2730" spans="1:18" ht="14.25" customHeight="1">
      <c r="A2730" s="4">
        <v>2729</v>
      </c>
      <c r="B2730">
        <f t="shared" ca="1" si="0"/>
        <v>226</v>
      </c>
      <c r="C2730">
        <f t="shared" ca="1" si="1"/>
        <v>2</v>
      </c>
      <c r="D2730" t="str">
        <f ca="1">VLOOKUP(C2730,Stay!$A$1:$B$5,2,0)</f>
        <v>1 week</v>
      </c>
      <c r="E2730">
        <f ca="1">VLOOKUP(C2730,Stay!$A$1:$C$5,3,0)</f>
        <v>7</v>
      </c>
      <c r="F2730">
        <f t="shared" ca="1" si="2"/>
        <v>19</v>
      </c>
      <c r="G2730" t="str">
        <f ca="1">VLOOKUP(F2730,Cities!$A$1:$C$69,2,0)</f>
        <v>Columbus</v>
      </c>
      <c r="H2730" t="str">
        <f ca="1">VLOOKUP(F2730,Cities!$A$1:$F$69,6,0)</f>
        <v>Modern, Beach, Nightlife, Park</v>
      </c>
      <c r="I2730" t="str">
        <f ca="1">VLOOKUP(F2730,Cities!$A$1:$C$69,3,0)</f>
        <v>North America</v>
      </c>
      <c r="J2730">
        <f t="shared" ca="1" si="3"/>
        <v>3</v>
      </c>
      <c r="K2730">
        <f ca="1">VLOOKUP(F2730,Cities!$A$1:$I$69,6+J2730,0)*R2730*E2730</f>
        <v>4200</v>
      </c>
      <c r="L2730">
        <f t="shared" ca="1" si="4"/>
        <v>2</v>
      </c>
      <c r="M2730">
        <f ca="1">VLOOKUP(F2730,Cities!$A$1:$I$69,4,0)*R2730*L2730</f>
        <v>1920</v>
      </c>
      <c r="N2730">
        <f t="shared" ca="1" si="5"/>
        <v>6120</v>
      </c>
      <c r="O2730" t="str">
        <f ca="1">VLOOKUP(F2730,Cities!$A$1:$E$69,5,0)</f>
        <v>Summer</v>
      </c>
      <c r="P2730">
        <f t="shared" ca="1" si="6"/>
        <v>2</v>
      </c>
      <c r="Q2730" t="str">
        <f ca="1">VLOOKUP(P2730,Sheet2!$A$1:$B$5,2,0)</f>
        <v>Family</v>
      </c>
      <c r="R2730">
        <f ca="1">VLOOKUP(P2730,Sheet2!$A$1:$C$5,3,0)</f>
        <v>4</v>
      </c>
    </row>
    <row r="2731" spans="1:18" ht="14.25" customHeight="1">
      <c r="A2731" s="4">
        <v>2730</v>
      </c>
      <c r="B2731">
        <f t="shared" ca="1" si="0"/>
        <v>30</v>
      </c>
      <c r="C2731">
        <f t="shared" ca="1" si="1"/>
        <v>1</v>
      </c>
      <c r="D2731" t="str">
        <f ca="1">VLOOKUP(C2731,Stay!$A$1:$B$5,2,0)</f>
        <v>3 days</v>
      </c>
      <c r="E2731">
        <f ca="1">VLOOKUP(C2731,Stay!$A$1:$C$5,3,0)</f>
        <v>3</v>
      </c>
      <c r="F2731">
        <f t="shared" ca="1" si="2"/>
        <v>50</v>
      </c>
      <c r="G2731" t="str">
        <f ca="1">VLOOKUP(F2731,Cities!$A$1:$C$69,2,0)</f>
        <v>Rio de Janeiro</v>
      </c>
      <c r="H2731" t="str">
        <f ca="1">VLOOKUP(F2731,Cities!$A$1:$F$69,6,0)</f>
        <v>Historical</v>
      </c>
      <c r="I2731" t="str">
        <f ca="1">VLOOKUP(F2731,Cities!$A$1:$C$69,3,0)</f>
        <v>South America</v>
      </c>
      <c r="J2731">
        <f t="shared" ca="1" si="3"/>
        <v>2</v>
      </c>
      <c r="K2731">
        <f ca="1">VLOOKUP(F2731,Cities!$A$1:$I$69,6+J2731,0)*R2731*E2731</f>
        <v>606</v>
      </c>
      <c r="L2731">
        <f t="shared" ca="1" si="4"/>
        <v>2</v>
      </c>
      <c r="M2731">
        <f ca="1">VLOOKUP(F2731,Cities!$A$1:$I$69,4,0)*R2731*L2731</f>
        <v>4240</v>
      </c>
      <c r="N2731">
        <f t="shared" ca="1" si="5"/>
        <v>4846</v>
      </c>
      <c r="O2731" t="str">
        <f ca="1">VLOOKUP(F2731,Cities!$A$1:$E$69,5,0)</f>
        <v>Winter</v>
      </c>
      <c r="P2731">
        <f t="shared" ca="1" si="6"/>
        <v>3</v>
      </c>
      <c r="Q2731" t="str">
        <f ca="1">VLOOKUP(P2731,Sheet2!$A$1:$B$5,2,0)</f>
        <v>Romantic</v>
      </c>
      <c r="R2731">
        <f ca="1">VLOOKUP(P2731,Sheet2!$A$1:$C$5,3,0)</f>
        <v>2</v>
      </c>
    </row>
    <row r="2732" spans="1:18" ht="14.25" customHeight="1">
      <c r="A2732" s="4">
        <v>2731</v>
      </c>
      <c r="B2732">
        <f t="shared" ca="1" si="0"/>
        <v>14</v>
      </c>
      <c r="C2732">
        <f t="shared" ca="1" si="1"/>
        <v>4</v>
      </c>
      <c r="D2732" t="str">
        <f ca="1">VLOOKUP(C2732,Stay!$A$1:$B$5,2,0)</f>
        <v>1 month</v>
      </c>
      <c r="E2732">
        <f ca="1">VLOOKUP(C2732,Stay!$A$1:$C$5,3,0)</f>
        <v>30</v>
      </c>
      <c r="F2732">
        <f t="shared" ca="1" si="2"/>
        <v>40</v>
      </c>
      <c r="G2732" t="str">
        <f ca="1">VLOOKUP(F2732,Cities!$A$1:$C$69,2,0)</f>
        <v>Naples</v>
      </c>
      <c r="H2732" t="str">
        <f ca="1">VLOOKUP(F2732,Cities!$A$1:$F$69,6,0)</f>
        <v>Historical-Ancient, Architecture, Nightlife</v>
      </c>
      <c r="I2732" t="str">
        <f ca="1">VLOOKUP(F2732,Cities!$A$1:$C$69,3,0)</f>
        <v>Europe</v>
      </c>
      <c r="J2732">
        <f t="shared" ca="1" si="3"/>
        <v>1</v>
      </c>
      <c r="K2732">
        <f ca="1">VLOOKUP(F2732,Cities!$A$1:$I$69,6+J2732,0)*R2732*E2732</f>
        <v>2100</v>
      </c>
      <c r="L2732">
        <f t="shared" ca="1" si="4"/>
        <v>1</v>
      </c>
      <c r="M2732">
        <f ca="1">VLOOKUP(F2732,Cities!$A$1:$I$69,4,0)*R2732*L2732</f>
        <v>2200</v>
      </c>
      <c r="N2732">
        <f t="shared" ca="1" si="5"/>
        <v>4300</v>
      </c>
      <c r="O2732" t="str">
        <f ca="1">VLOOKUP(F2732,Cities!$A$1:$E$69,5,0)</f>
        <v>Summer</v>
      </c>
      <c r="P2732">
        <f t="shared" ca="1" si="6"/>
        <v>3</v>
      </c>
      <c r="Q2732" t="str">
        <f ca="1">VLOOKUP(P2732,Sheet2!$A$1:$B$5,2,0)</f>
        <v>Romantic</v>
      </c>
      <c r="R2732">
        <f ca="1">VLOOKUP(P2732,Sheet2!$A$1:$C$5,3,0)</f>
        <v>2</v>
      </c>
    </row>
    <row r="2733" spans="1:18" ht="14.25" customHeight="1">
      <c r="A2733" s="4">
        <v>2732</v>
      </c>
      <c r="B2733">
        <f t="shared" ca="1" si="0"/>
        <v>290</v>
      </c>
      <c r="C2733">
        <f t="shared" ca="1" si="1"/>
        <v>2</v>
      </c>
      <c r="D2733" t="str">
        <f ca="1">VLOOKUP(C2733,Stay!$A$1:$B$5,2,0)</f>
        <v>1 week</v>
      </c>
      <c r="E2733">
        <f ca="1">VLOOKUP(C2733,Stay!$A$1:$C$5,3,0)</f>
        <v>7</v>
      </c>
      <c r="F2733">
        <f t="shared" ca="1" si="2"/>
        <v>64</v>
      </c>
      <c r="G2733" t="str">
        <f ca="1">VLOOKUP(F2733,Cities!$A$1:$C$69,2,0)</f>
        <v>Venice</v>
      </c>
      <c r="H2733" t="str">
        <f ca="1">VLOOKUP(F2733,Cities!$A$1:$F$69,6,0)</f>
        <v>Terrain</v>
      </c>
      <c r="I2733" t="str">
        <f ca="1">VLOOKUP(F2733,Cities!$A$1:$C$69,3,0)</f>
        <v>Europe</v>
      </c>
      <c r="J2733">
        <f t="shared" ca="1" si="3"/>
        <v>2</v>
      </c>
      <c r="K2733">
        <f ca="1">VLOOKUP(F2733,Cities!$A$1:$I$69,6+J2733,0)*R2733*E2733</f>
        <v>812</v>
      </c>
      <c r="L2733">
        <f t="shared" ca="1" si="4"/>
        <v>2</v>
      </c>
      <c r="M2733">
        <f ca="1">VLOOKUP(F2733,Cities!$A$1:$I$69,4,0)*R2733*L2733</f>
        <v>2320</v>
      </c>
      <c r="N2733">
        <f t="shared" ca="1" si="5"/>
        <v>3132</v>
      </c>
      <c r="O2733" t="str">
        <f ca="1">VLOOKUP(F2733,Cities!$A$1:$E$69,5,0)</f>
        <v>Summer</v>
      </c>
      <c r="P2733">
        <f t="shared" ca="1" si="6"/>
        <v>1</v>
      </c>
      <c r="Q2733" t="str">
        <f ca="1">VLOOKUP(P2733,Sheet2!$A$1:$B$5,2,0)</f>
        <v>Solo</v>
      </c>
      <c r="R2733">
        <f ca="1">VLOOKUP(P2733,Sheet2!$A$1:$C$5,3,0)</f>
        <v>1</v>
      </c>
    </row>
    <row r="2734" spans="1:18" ht="14.25" customHeight="1">
      <c r="A2734" s="4">
        <v>2733</v>
      </c>
      <c r="B2734">
        <f t="shared" ca="1" si="0"/>
        <v>44</v>
      </c>
      <c r="C2734">
        <f t="shared" ca="1" si="1"/>
        <v>1</v>
      </c>
      <c r="D2734" t="str">
        <f ca="1">VLOOKUP(C2734,Stay!$A$1:$B$5,2,0)</f>
        <v>3 days</v>
      </c>
      <c r="E2734">
        <f ca="1">VLOOKUP(C2734,Stay!$A$1:$C$5,3,0)</f>
        <v>3</v>
      </c>
      <c r="F2734">
        <f t="shared" ca="1" si="2"/>
        <v>40</v>
      </c>
      <c r="G2734" t="str">
        <f ca="1">VLOOKUP(F2734,Cities!$A$1:$C$69,2,0)</f>
        <v>Naples</v>
      </c>
      <c r="H2734" t="str">
        <f ca="1">VLOOKUP(F2734,Cities!$A$1:$F$69,6,0)</f>
        <v>Historical-Ancient, Architecture, Nightlife</v>
      </c>
      <c r="I2734" t="str">
        <f ca="1">VLOOKUP(F2734,Cities!$A$1:$C$69,3,0)</f>
        <v>Europe</v>
      </c>
      <c r="J2734">
        <f t="shared" ca="1" si="3"/>
        <v>2</v>
      </c>
      <c r="K2734">
        <f ca="1">VLOOKUP(F2734,Cities!$A$1:$I$69,6+J2734,0)*R2734*E2734</f>
        <v>1476</v>
      </c>
      <c r="L2734">
        <f t="shared" ca="1" si="4"/>
        <v>1</v>
      </c>
      <c r="M2734">
        <f ca="1">VLOOKUP(F2734,Cities!$A$1:$I$69,4,0)*R2734*L2734</f>
        <v>6600</v>
      </c>
      <c r="N2734">
        <f t="shared" ca="1" si="5"/>
        <v>8076</v>
      </c>
      <c r="O2734" t="str">
        <f ca="1">VLOOKUP(F2734,Cities!$A$1:$E$69,5,0)</f>
        <v>Summer</v>
      </c>
      <c r="P2734">
        <f t="shared" ca="1" si="6"/>
        <v>4</v>
      </c>
      <c r="Q2734" t="str">
        <f ca="1">VLOOKUP(P2734,Sheet2!$A$1:$B$5,2,0)</f>
        <v>Friends</v>
      </c>
      <c r="R2734">
        <f ca="1">VLOOKUP(P2734,Sheet2!$A$1:$C$5,3,0)</f>
        <v>6</v>
      </c>
    </row>
    <row r="2735" spans="1:18" ht="14.25" customHeight="1">
      <c r="A2735" s="4">
        <v>2734</v>
      </c>
      <c r="B2735">
        <f t="shared" ca="1" si="0"/>
        <v>162</v>
      </c>
      <c r="C2735">
        <f t="shared" ca="1" si="1"/>
        <v>4</v>
      </c>
      <c r="D2735" t="str">
        <f ca="1">VLOOKUP(C2735,Stay!$A$1:$B$5,2,0)</f>
        <v>1 month</v>
      </c>
      <c r="E2735">
        <f ca="1">VLOOKUP(C2735,Stay!$A$1:$C$5,3,0)</f>
        <v>30</v>
      </c>
      <c r="F2735">
        <f t="shared" ca="1" si="2"/>
        <v>46</v>
      </c>
      <c r="G2735" t="str">
        <f ca="1">VLOOKUP(F2735,Cities!$A$1:$C$69,2,0)</f>
        <v>Paris</v>
      </c>
      <c r="H2735" t="str">
        <f ca="1">VLOOKUP(F2735,Cities!$A$1:$F$69,6,0)</f>
        <v>Historical-Medieval, Nightlife, Architecture, Park</v>
      </c>
      <c r="I2735" t="str">
        <f ca="1">VLOOKUP(F2735,Cities!$A$1:$C$69,3,0)</f>
        <v>Europe</v>
      </c>
      <c r="J2735">
        <f t="shared" ca="1" si="3"/>
        <v>1</v>
      </c>
      <c r="K2735">
        <f ca="1">VLOOKUP(F2735,Cities!$A$1:$I$69,6+J2735,0)*R2735*E2735</f>
        <v>3960</v>
      </c>
      <c r="L2735">
        <f t="shared" ca="1" si="4"/>
        <v>1</v>
      </c>
      <c r="M2735">
        <f ca="1">VLOOKUP(F2735,Cities!$A$1:$I$69,4,0)*R2735*L2735</f>
        <v>2360</v>
      </c>
      <c r="N2735">
        <f t="shared" ca="1" si="5"/>
        <v>6320</v>
      </c>
      <c r="O2735" t="str">
        <f ca="1">VLOOKUP(F2735,Cities!$A$1:$E$69,5,0)</f>
        <v>Summer</v>
      </c>
      <c r="P2735">
        <f t="shared" ca="1" si="6"/>
        <v>3</v>
      </c>
      <c r="Q2735" t="str">
        <f ca="1">VLOOKUP(P2735,Sheet2!$A$1:$B$5,2,0)</f>
        <v>Romantic</v>
      </c>
      <c r="R2735">
        <f ca="1">VLOOKUP(P2735,Sheet2!$A$1:$C$5,3,0)</f>
        <v>2</v>
      </c>
    </row>
    <row r="2736" spans="1:18" ht="14.25" customHeight="1">
      <c r="A2736" s="4">
        <v>2735</v>
      </c>
      <c r="B2736">
        <f t="shared" ca="1" si="0"/>
        <v>186</v>
      </c>
      <c r="C2736">
        <f t="shared" ca="1" si="1"/>
        <v>1</v>
      </c>
      <c r="D2736" t="str">
        <f ca="1">VLOOKUP(C2736,Stay!$A$1:$B$5,2,0)</f>
        <v>3 days</v>
      </c>
      <c r="E2736">
        <f ca="1">VLOOKUP(C2736,Stay!$A$1:$C$5,3,0)</f>
        <v>3</v>
      </c>
      <c r="F2736">
        <f t="shared" ca="1" si="2"/>
        <v>56</v>
      </c>
      <c r="G2736" t="str">
        <f ca="1">VLOOKUP(F2736,Cities!$A$1:$C$69,2,0)</f>
        <v>Santa Cruz County</v>
      </c>
      <c r="H2736" t="str">
        <f ca="1">VLOOKUP(F2736,Cities!$A$1:$F$69,6,0)</f>
        <v>Beach</v>
      </c>
      <c r="I2736" t="str">
        <f ca="1">VLOOKUP(F2736,Cities!$A$1:$C$69,3,0)</f>
        <v>North America</v>
      </c>
      <c r="J2736">
        <f t="shared" ca="1" si="3"/>
        <v>2</v>
      </c>
      <c r="K2736">
        <f ca="1">VLOOKUP(F2736,Cities!$A$1:$I$69,6+J2736,0)*R2736*E2736</f>
        <v>1212</v>
      </c>
      <c r="L2736">
        <f t="shared" ca="1" si="4"/>
        <v>2</v>
      </c>
      <c r="M2736">
        <f ca="1">VLOOKUP(F2736,Cities!$A$1:$I$69,4,0)*R2736*L2736</f>
        <v>1760</v>
      </c>
      <c r="N2736">
        <f t="shared" ca="1" si="5"/>
        <v>2972</v>
      </c>
      <c r="O2736" t="str">
        <f ca="1">VLOOKUP(F2736,Cities!$A$1:$E$69,5,0)</f>
        <v>Spring</v>
      </c>
      <c r="P2736">
        <f t="shared" ca="1" si="6"/>
        <v>2</v>
      </c>
      <c r="Q2736" t="str">
        <f ca="1">VLOOKUP(P2736,Sheet2!$A$1:$B$5,2,0)</f>
        <v>Family</v>
      </c>
      <c r="R2736">
        <f ca="1">VLOOKUP(P2736,Sheet2!$A$1:$C$5,3,0)</f>
        <v>4</v>
      </c>
    </row>
    <row r="2737" spans="1:18" ht="14.25" customHeight="1">
      <c r="A2737" s="4">
        <v>2736</v>
      </c>
      <c r="B2737">
        <f t="shared" ca="1" si="0"/>
        <v>207</v>
      </c>
      <c r="C2737">
        <f t="shared" ca="1" si="1"/>
        <v>1</v>
      </c>
      <c r="D2737" t="str">
        <f ca="1">VLOOKUP(C2737,Stay!$A$1:$B$5,2,0)</f>
        <v>3 days</v>
      </c>
      <c r="E2737">
        <f ca="1">VLOOKUP(C2737,Stay!$A$1:$C$5,3,0)</f>
        <v>3</v>
      </c>
      <c r="F2737">
        <f t="shared" ca="1" si="2"/>
        <v>49</v>
      </c>
      <c r="G2737" t="str">
        <f ca="1">VLOOKUP(F2737,Cities!$A$1:$C$69,2,0)</f>
        <v>Rhode Island</v>
      </c>
      <c r="H2737" t="str">
        <f ca="1">VLOOKUP(F2737,Cities!$A$1:$F$69,6,0)</f>
        <v>Modern</v>
      </c>
      <c r="I2737" t="str">
        <f ca="1">VLOOKUP(F2737,Cities!$A$1:$C$69,3,0)</f>
        <v>North America</v>
      </c>
      <c r="J2737">
        <f t="shared" ca="1" si="3"/>
        <v>1</v>
      </c>
      <c r="K2737">
        <f ca="1">VLOOKUP(F2737,Cities!$A$1:$I$69,6+J2737,0)*R2737*E2737</f>
        <v>792</v>
      </c>
      <c r="L2737">
        <f t="shared" ca="1" si="4"/>
        <v>2</v>
      </c>
      <c r="M2737">
        <f ca="1">VLOOKUP(F2737,Cities!$A$1:$I$69,4,0)*R2737*L2737</f>
        <v>2960</v>
      </c>
      <c r="N2737">
        <f t="shared" ca="1" si="5"/>
        <v>3752</v>
      </c>
      <c r="O2737" t="str">
        <f ca="1">VLOOKUP(F2737,Cities!$A$1:$E$69,5,0)</f>
        <v>Summer</v>
      </c>
      <c r="P2737">
        <f t="shared" ca="1" si="6"/>
        <v>2</v>
      </c>
      <c r="Q2737" t="str">
        <f ca="1">VLOOKUP(P2737,Sheet2!$A$1:$B$5,2,0)</f>
        <v>Family</v>
      </c>
      <c r="R2737">
        <f ca="1">VLOOKUP(P2737,Sheet2!$A$1:$C$5,3,0)</f>
        <v>4</v>
      </c>
    </row>
    <row r="2738" spans="1:18" ht="14.25" customHeight="1">
      <c r="A2738" s="4">
        <v>2737</v>
      </c>
      <c r="B2738">
        <f t="shared" ca="1" si="0"/>
        <v>218</v>
      </c>
      <c r="C2738">
        <f t="shared" ca="1" si="1"/>
        <v>3</v>
      </c>
      <c r="D2738" t="str">
        <f ca="1">VLOOKUP(C2738,Stay!$A$1:$B$5,2,0)</f>
        <v>2 weeks</v>
      </c>
      <c r="E2738">
        <f ca="1">VLOOKUP(C2738,Stay!$A$1:$C$5,3,0)</f>
        <v>14</v>
      </c>
      <c r="F2738">
        <f t="shared" ca="1" si="2"/>
        <v>9</v>
      </c>
      <c r="G2738" t="str">
        <f ca="1">VLOOKUP(F2738,Cities!$A$1:$C$69,2,0)</f>
        <v>Berlin</v>
      </c>
      <c r="H2738" t="str">
        <f ca="1">VLOOKUP(F2738,Cities!$A$1:$F$69,6,0)</f>
        <v>Historical-Modern, Park</v>
      </c>
      <c r="I2738" t="str">
        <f ca="1">VLOOKUP(F2738,Cities!$A$1:$C$69,3,0)</f>
        <v>Europe</v>
      </c>
      <c r="J2738">
        <f t="shared" ca="1" si="3"/>
        <v>1</v>
      </c>
      <c r="K2738">
        <f ca="1">VLOOKUP(F2738,Cities!$A$1:$I$69,6+J2738,0)*R2738*E2738</f>
        <v>2408</v>
      </c>
      <c r="L2738">
        <f t="shared" ca="1" si="4"/>
        <v>2</v>
      </c>
      <c r="M2738">
        <f ca="1">VLOOKUP(F2738,Cities!$A$1:$I$69,4,0)*R2738*L2738</f>
        <v>7600</v>
      </c>
      <c r="N2738">
        <f t="shared" ca="1" si="5"/>
        <v>10008</v>
      </c>
      <c r="O2738" t="str">
        <f ca="1">VLOOKUP(F2738,Cities!$A$1:$E$69,5,0)</f>
        <v>Summer</v>
      </c>
      <c r="P2738">
        <f t="shared" ca="1" si="6"/>
        <v>2</v>
      </c>
      <c r="Q2738" t="str">
        <f ca="1">VLOOKUP(P2738,Sheet2!$A$1:$B$5,2,0)</f>
        <v>Family</v>
      </c>
      <c r="R2738">
        <f ca="1">VLOOKUP(P2738,Sheet2!$A$1:$C$5,3,0)</f>
        <v>4</v>
      </c>
    </row>
    <row r="2739" spans="1:18" ht="14.25" customHeight="1">
      <c r="A2739" s="4">
        <v>2738</v>
      </c>
      <c r="B2739">
        <f t="shared" ca="1" si="0"/>
        <v>54</v>
      </c>
      <c r="C2739">
        <f t="shared" ca="1" si="1"/>
        <v>4</v>
      </c>
      <c r="D2739" t="str">
        <f ca="1">VLOOKUP(C2739,Stay!$A$1:$B$5,2,0)</f>
        <v>1 month</v>
      </c>
      <c r="E2739">
        <f ca="1">VLOOKUP(C2739,Stay!$A$1:$C$5,3,0)</f>
        <v>30</v>
      </c>
      <c r="F2739">
        <f t="shared" ca="1" si="2"/>
        <v>13</v>
      </c>
      <c r="G2739" t="str">
        <f ca="1">VLOOKUP(F2739,Cities!$A$1:$C$69,2,0)</f>
        <v>Broward County</v>
      </c>
      <c r="H2739" t="str">
        <f ca="1">VLOOKUP(F2739,Cities!$A$1:$F$69,6,0)</f>
        <v>Beach, Modern, Park, Aquatic</v>
      </c>
      <c r="I2739" t="str">
        <f ca="1">VLOOKUP(F2739,Cities!$A$1:$C$69,3,0)</f>
        <v>North America</v>
      </c>
      <c r="J2739">
        <f t="shared" ca="1" si="3"/>
        <v>3</v>
      </c>
      <c r="K2739">
        <f ca="1">VLOOKUP(F2739,Cities!$A$1:$I$69,6+J2739,0)*R2739*E2739</f>
        <v>10260</v>
      </c>
      <c r="L2739">
        <f t="shared" ca="1" si="4"/>
        <v>2</v>
      </c>
      <c r="M2739">
        <f ca="1">VLOOKUP(F2739,Cities!$A$1:$I$69,4,0)*R2739*L2739</f>
        <v>260</v>
      </c>
      <c r="N2739">
        <f t="shared" ca="1" si="5"/>
        <v>10520</v>
      </c>
      <c r="O2739" t="str">
        <f ca="1">VLOOKUP(F2739,Cities!$A$1:$E$69,5,0)</f>
        <v>Summer</v>
      </c>
      <c r="P2739">
        <f t="shared" ca="1" si="6"/>
        <v>1</v>
      </c>
      <c r="Q2739" t="str">
        <f ca="1">VLOOKUP(P2739,Sheet2!$A$1:$B$5,2,0)</f>
        <v>Solo</v>
      </c>
      <c r="R2739">
        <f ca="1">VLOOKUP(P2739,Sheet2!$A$1:$C$5,3,0)</f>
        <v>1</v>
      </c>
    </row>
    <row r="2740" spans="1:18" ht="14.25" customHeight="1">
      <c r="A2740" s="4">
        <v>2739</v>
      </c>
      <c r="B2740">
        <f t="shared" ca="1" si="0"/>
        <v>226</v>
      </c>
      <c r="C2740">
        <f t="shared" ca="1" si="1"/>
        <v>4</v>
      </c>
      <c r="D2740" t="str">
        <f ca="1">VLOOKUP(C2740,Stay!$A$1:$B$5,2,0)</f>
        <v>1 month</v>
      </c>
      <c r="E2740">
        <f ca="1">VLOOKUP(C2740,Stay!$A$1:$C$5,3,0)</f>
        <v>30</v>
      </c>
      <c r="F2740">
        <f t="shared" ca="1" si="2"/>
        <v>56</v>
      </c>
      <c r="G2740" t="str">
        <f ca="1">VLOOKUP(F2740,Cities!$A$1:$C$69,2,0)</f>
        <v>Santa Cruz County</v>
      </c>
      <c r="H2740" t="str">
        <f ca="1">VLOOKUP(F2740,Cities!$A$1:$F$69,6,0)</f>
        <v>Beach</v>
      </c>
      <c r="I2740" t="str">
        <f ca="1">VLOOKUP(F2740,Cities!$A$1:$C$69,3,0)</f>
        <v>North America</v>
      </c>
      <c r="J2740">
        <f t="shared" ca="1" si="3"/>
        <v>3</v>
      </c>
      <c r="K2740">
        <f ca="1">VLOOKUP(F2740,Cities!$A$1:$I$69,6+J2740,0)*R2740*E2740</f>
        <v>34560</v>
      </c>
      <c r="L2740">
        <f t="shared" ca="1" si="4"/>
        <v>1</v>
      </c>
      <c r="M2740">
        <f ca="1">VLOOKUP(F2740,Cities!$A$1:$I$69,4,0)*R2740*L2740</f>
        <v>1320</v>
      </c>
      <c r="N2740">
        <f t="shared" ca="1" si="5"/>
        <v>35880</v>
      </c>
      <c r="O2740" t="str">
        <f ca="1">VLOOKUP(F2740,Cities!$A$1:$E$69,5,0)</f>
        <v>Spring</v>
      </c>
      <c r="P2740">
        <f t="shared" ca="1" si="6"/>
        <v>4</v>
      </c>
      <c r="Q2740" t="str">
        <f ca="1">VLOOKUP(P2740,Sheet2!$A$1:$B$5,2,0)</f>
        <v>Friends</v>
      </c>
      <c r="R2740">
        <f ca="1">VLOOKUP(P2740,Sheet2!$A$1:$C$5,3,0)</f>
        <v>6</v>
      </c>
    </row>
    <row r="2741" spans="1:18" ht="14.25" customHeight="1">
      <c r="A2741" s="4">
        <v>2740</v>
      </c>
      <c r="B2741">
        <f t="shared" ca="1" si="0"/>
        <v>226</v>
      </c>
      <c r="C2741">
        <f t="shared" ca="1" si="1"/>
        <v>3</v>
      </c>
      <c r="D2741" t="str">
        <f ca="1">VLOOKUP(C2741,Stay!$A$1:$B$5,2,0)</f>
        <v>2 weeks</v>
      </c>
      <c r="E2741">
        <f ca="1">VLOOKUP(C2741,Stay!$A$1:$C$5,3,0)</f>
        <v>14</v>
      </c>
      <c r="F2741">
        <f t="shared" ca="1" si="2"/>
        <v>9</v>
      </c>
      <c r="G2741" t="str">
        <f ca="1">VLOOKUP(F2741,Cities!$A$1:$C$69,2,0)</f>
        <v>Berlin</v>
      </c>
      <c r="H2741" t="str">
        <f ca="1">VLOOKUP(F2741,Cities!$A$1:$F$69,6,0)</f>
        <v>Historical-Modern, Park</v>
      </c>
      <c r="I2741" t="str">
        <f ca="1">VLOOKUP(F2741,Cities!$A$1:$C$69,3,0)</f>
        <v>Europe</v>
      </c>
      <c r="J2741">
        <f t="shared" ca="1" si="3"/>
        <v>1</v>
      </c>
      <c r="K2741">
        <f ca="1">VLOOKUP(F2741,Cities!$A$1:$I$69,6+J2741,0)*R2741*E2741</f>
        <v>602</v>
      </c>
      <c r="L2741">
        <f t="shared" ca="1" si="4"/>
        <v>1</v>
      </c>
      <c r="M2741">
        <f ca="1">VLOOKUP(F2741,Cities!$A$1:$I$69,4,0)*R2741*L2741</f>
        <v>950</v>
      </c>
      <c r="N2741">
        <f t="shared" ca="1" si="5"/>
        <v>1552</v>
      </c>
      <c r="O2741" t="str">
        <f ca="1">VLOOKUP(F2741,Cities!$A$1:$E$69,5,0)</f>
        <v>Summer</v>
      </c>
      <c r="P2741">
        <f t="shared" ca="1" si="6"/>
        <v>1</v>
      </c>
      <c r="Q2741" t="str">
        <f ca="1">VLOOKUP(P2741,Sheet2!$A$1:$B$5,2,0)</f>
        <v>Solo</v>
      </c>
      <c r="R2741">
        <f ca="1">VLOOKUP(P2741,Sheet2!$A$1:$C$5,3,0)</f>
        <v>1</v>
      </c>
    </row>
    <row r="2742" spans="1:18" ht="14.25" customHeight="1">
      <c r="A2742" s="4">
        <v>2741</v>
      </c>
      <c r="B2742">
        <f t="shared" ca="1" si="0"/>
        <v>212</v>
      </c>
      <c r="C2742">
        <f t="shared" ca="1" si="1"/>
        <v>2</v>
      </c>
      <c r="D2742" t="str">
        <f ca="1">VLOOKUP(C2742,Stay!$A$1:$B$5,2,0)</f>
        <v>1 week</v>
      </c>
      <c r="E2742">
        <f ca="1">VLOOKUP(C2742,Stay!$A$1:$C$5,3,0)</f>
        <v>7</v>
      </c>
      <c r="F2742">
        <f t="shared" ca="1" si="2"/>
        <v>20</v>
      </c>
      <c r="G2742" t="str">
        <f ca="1">VLOOKUP(F2742,Cities!$A$1:$C$69,2,0)</f>
        <v>Copenhagen</v>
      </c>
      <c r="H2742" t="str">
        <f ca="1">VLOOKUP(F2742,Cities!$A$1:$F$69,6,0)</f>
        <v>Historical-Medieval, Beach, Adventure-Water, Park, Nightlife, Architecture</v>
      </c>
      <c r="I2742" t="str">
        <f ca="1">VLOOKUP(F2742,Cities!$A$1:$C$69,3,0)</f>
        <v>Europe</v>
      </c>
      <c r="J2742">
        <f t="shared" ca="1" si="3"/>
        <v>3</v>
      </c>
      <c r="K2742">
        <f ca="1">VLOOKUP(F2742,Cities!$A$1:$I$69,6+J2742,0)*R2742*E2742</f>
        <v>18984</v>
      </c>
      <c r="L2742">
        <f t="shared" ca="1" si="4"/>
        <v>2</v>
      </c>
      <c r="M2742">
        <f ca="1">VLOOKUP(F2742,Cities!$A$1:$I$69,4,0)*R2742*L2742</f>
        <v>11760</v>
      </c>
      <c r="N2742">
        <f t="shared" ca="1" si="5"/>
        <v>30744</v>
      </c>
      <c r="O2742" t="str">
        <f ca="1">VLOOKUP(F2742,Cities!$A$1:$E$69,5,0)</f>
        <v>Summer</v>
      </c>
      <c r="P2742">
        <f t="shared" ca="1" si="6"/>
        <v>4</v>
      </c>
      <c r="Q2742" t="str">
        <f ca="1">VLOOKUP(P2742,Sheet2!$A$1:$B$5,2,0)</f>
        <v>Friends</v>
      </c>
      <c r="R2742">
        <f ca="1">VLOOKUP(P2742,Sheet2!$A$1:$C$5,3,0)</f>
        <v>6</v>
      </c>
    </row>
    <row r="2743" spans="1:18" ht="14.25" customHeight="1">
      <c r="A2743" s="4">
        <v>2742</v>
      </c>
      <c r="B2743">
        <f t="shared" ca="1" si="0"/>
        <v>131</v>
      </c>
      <c r="C2743">
        <f t="shared" ca="1" si="1"/>
        <v>1</v>
      </c>
      <c r="D2743" t="str">
        <f ca="1">VLOOKUP(C2743,Stay!$A$1:$B$5,2,0)</f>
        <v>3 days</v>
      </c>
      <c r="E2743">
        <f ca="1">VLOOKUP(C2743,Stay!$A$1:$C$5,3,0)</f>
        <v>3</v>
      </c>
      <c r="F2743">
        <f t="shared" ca="1" si="2"/>
        <v>27</v>
      </c>
      <c r="G2743" t="str">
        <f ca="1">VLOOKUP(F2743,Cities!$A$1:$C$69,2,0)</f>
        <v>Hawaii</v>
      </c>
      <c r="H2743" t="str">
        <f ca="1">VLOOKUP(F2743,Cities!$A$1:$F$69,6,0)</f>
        <v>Beach, Terrain, Modern</v>
      </c>
      <c r="I2743" t="str">
        <f ca="1">VLOOKUP(F2743,Cities!$A$1:$C$69,3,0)</f>
        <v>North America</v>
      </c>
      <c r="J2743">
        <f t="shared" ca="1" si="3"/>
        <v>3</v>
      </c>
      <c r="K2743">
        <f ca="1">VLOOKUP(F2743,Cities!$A$1:$I$69,6+J2743,0)*R2743*E2743</f>
        <v>9540</v>
      </c>
      <c r="L2743">
        <f t="shared" ca="1" si="4"/>
        <v>1</v>
      </c>
      <c r="M2743">
        <f ca="1">VLOOKUP(F2743,Cities!$A$1:$I$69,4,0)*R2743*L2743</f>
        <v>3200</v>
      </c>
      <c r="N2743">
        <f t="shared" ca="1" si="5"/>
        <v>12740</v>
      </c>
      <c r="O2743" t="str">
        <f ca="1">VLOOKUP(F2743,Cities!$A$1:$E$69,5,0)</f>
        <v>Summer</v>
      </c>
      <c r="P2743">
        <f t="shared" ca="1" si="6"/>
        <v>2</v>
      </c>
      <c r="Q2743" t="str">
        <f ca="1">VLOOKUP(P2743,Sheet2!$A$1:$B$5,2,0)</f>
        <v>Family</v>
      </c>
      <c r="R2743">
        <f ca="1">VLOOKUP(P2743,Sheet2!$A$1:$C$5,3,0)</f>
        <v>4</v>
      </c>
    </row>
    <row r="2744" spans="1:18" ht="14.25" customHeight="1">
      <c r="A2744" s="4">
        <v>2743</v>
      </c>
      <c r="B2744">
        <f t="shared" ca="1" si="0"/>
        <v>283</v>
      </c>
      <c r="C2744">
        <f t="shared" ca="1" si="1"/>
        <v>2</v>
      </c>
      <c r="D2744" t="str">
        <f ca="1">VLOOKUP(C2744,Stay!$A$1:$B$5,2,0)</f>
        <v>1 week</v>
      </c>
      <c r="E2744">
        <f ca="1">VLOOKUP(C2744,Stay!$A$1:$C$5,3,0)</f>
        <v>7</v>
      </c>
      <c r="F2744">
        <f t="shared" ca="1" si="2"/>
        <v>62</v>
      </c>
      <c r="G2744" t="str">
        <f ca="1">VLOOKUP(F2744,Cities!$A$1:$C$69,2,0)</f>
        <v>Valencia</v>
      </c>
      <c r="H2744" t="str">
        <f ca="1">VLOOKUP(F2744,Cities!$A$1:$F$69,6,0)</f>
        <v>Terrain</v>
      </c>
      <c r="I2744" t="str">
        <f ca="1">VLOOKUP(F2744,Cities!$A$1:$C$69,3,0)</f>
        <v>Europe</v>
      </c>
      <c r="J2744">
        <f t="shared" ca="1" si="3"/>
        <v>1</v>
      </c>
      <c r="K2744">
        <f ca="1">VLOOKUP(F2744,Cities!$A$1:$I$69,6+J2744,0)*R2744*E2744</f>
        <v>252</v>
      </c>
      <c r="L2744">
        <f t="shared" ca="1" si="4"/>
        <v>2</v>
      </c>
      <c r="M2744">
        <f ca="1">VLOOKUP(F2744,Cities!$A$1:$I$69,4,0)*R2744*L2744</f>
        <v>3560</v>
      </c>
      <c r="N2744">
        <f t="shared" ca="1" si="5"/>
        <v>3812</v>
      </c>
      <c r="O2744" t="str">
        <f ca="1">VLOOKUP(F2744,Cities!$A$1:$E$69,5,0)</f>
        <v>Summer</v>
      </c>
      <c r="P2744">
        <f t="shared" ca="1" si="6"/>
        <v>1</v>
      </c>
      <c r="Q2744" t="str">
        <f ca="1">VLOOKUP(P2744,Sheet2!$A$1:$B$5,2,0)</f>
        <v>Solo</v>
      </c>
      <c r="R2744">
        <f ca="1">VLOOKUP(P2744,Sheet2!$A$1:$C$5,3,0)</f>
        <v>1</v>
      </c>
    </row>
    <row r="2745" spans="1:18" ht="14.25" customHeight="1">
      <c r="A2745" s="4">
        <v>2744</v>
      </c>
      <c r="B2745">
        <f t="shared" ca="1" si="0"/>
        <v>152</v>
      </c>
      <c r="C2745">
        <f t="shared" ca="1" si="1"/>
        <v>1</v>
      </c>
      <c r="D2745" t="str">
        <f ca="1">VLOOKUP(C2745,Stay!$A$1:$B$5,2,0)</f>
        <v>3 days</v>
      </c>
      <c r="E2745">
        <f ca="1">VLOOKUP(C2745,Stay!$A$1:$C$5,3,0)</f>
        <v>3</v>
      </c>
      <c r="F2745">
        <f t="shared" ca="1" si="2"/>
        <v>14</v>
      </c>
      <c r="G2745" t="str">
        <f ca="1">VLOOKUP(F2745,Cities!$A$1:$C$69,2,0)</f>
        <v>Brussels</v>
      </c>
      <c r="H2745" t="str">
        <f ca="1">VLOOKUP(F2745,Cities!$A$1:$F$69,6,0)</f>
        <v>Historical-Medieval, Beach, Park, Nightlife</v>
      </c>
      <c r="I2745" t="str">
        <f ca="1">VLOOKUP(F2745,Cities!$A$1:$C$69,3,0)</f>
        <v>Europe</v>
      </c>
      <c r="J2745">
        <f t="shared" ca="1" si="3"/>
        <v>2</v>
      </c>
      <c r="K2745">
        <f ca="1">VLOOKUP(F2745,Cities!$A$1:$I$69,6+J2745,0)*R2745*E2745</f>
        <v>690</v>
      </c>
      <c r="L2745">
        <f t="shared" ca="1" si="4"/>
        <v>2</v>
      </c>
      <c r="M2745">
        <f ca="1">VLOOKUP(F2745,Cities!$A$1:$I$69,4,0)*R2745*L2745</f>
        <v>4320</v>
      </c>
      <c r="N2745">
        <f t="shared" ca="1" si="5"/>
        <v>5010</v>
      </c>
      <c r="O2745" t="str">
        <f ca="1">VLOOKUP(F2745,Cities!$A$1:$E$69,5,0)</f>
        <v>Summer</v>
      </c>
      <c r="P2745">
        <f t="shared" ca="1" si="6"/>
        <v>3</v>
      </c>
      <c r="Q2745" t="str">
        <f ca="1">VLOOKUP(P2745,Sheet2!$A$1:$B$5,2,0)</f>
        <v>Romantic</v>
      </c>
      <c r="R2745">
        <f ca="1">VLOOKUP(P2745,Sheet2!$A$1:$C$5,3,0)</f>
        <v>2</v>
      </c>
    </row>
    <row r="2746" spans="1:18" ht="14.25" customHeight="1">
      <c r="A2746" s="4">
        <v>2745</v>
      </c>
      <c r="B2746">
        <f t="shared" ca="1" si="0"/>
        <v>137</v>
      </c>
      <c r="C2746">
        <f t="shared" ca="1" si="1"/>
        <v>1</v>
      </c>
      <c r="D2746" t="str">
        <f ca="1">VLOOKUP(C2746,Stay!$A$1:$B$5,2,0)</f>
        <v>3 days</v>
      </c>
      <c r="E2746">
        <f ca="1">VLOOKUP(C2746,Stay!$A$1:$C$5,3,0)</f>
        <v>3</v>
      </c>
      <c r="F2746">
        <f t="shared" ca="1" si="2"/>
        <v>13</v>
      </c>
      <c r="G2746" t="str">
        <f ca="1">VLOOKUP(F2746,Cities!$A$1:$C$69,2,0)</f>
        <v>Broward County</v>
      </c>
      <c r="H2746" t="str">
        <f ca="1">VLOOKUP(F2746,Cities!$A$1:$F$69,6,0)</f>
        <v>Beach, Modern, Park, Aquatic</v>
      </c>
      <c r="I2746" t="str">
        <f ca="1">VLOOKUP(F2746,Cities!$A$1:$C$69,3,0)</f>
        <v>North America</v>
      </c>
      <c r="J2746">
        <f t="shared" ca="1" si="3"/>
        <v>1</v>
      </c>
      <c r="K2746">
        <f ca="1">VLOOKUP(F2746,Cities!$A$1:$I$69,6+J2746,0)*R2746*E2746</f>
        <v>396</v>
      </c>
      <c r="L2746">
        <f t="shared" ca="1" si="4"/>
        <v>1</v>
      </c>
      <c r="M2746">
        <f ca="1">VLOOKUP(F2746,Cities!$A$1:$I$69,4,0)*R2746*L2746</f>
        <v>260</v>
      </c>
      <c r="N2746">
        <f t="shared" ca="1" si="5"/>
        <v>656</v>
      </c>
      <c r="O2746" t="str">
        <f ca="1">VLOOKUP(F2746,Cities!$A$1:$E$69,5,0)</f>
        <v>Summer</v>
      </c>
      <c r="P2746">
        <f t="shared" ca="1" si="6"/>
        <v>3</v>
      </c>
      <c r="Q2746" t="str">
        <f ca="1">VLOOKUP(P2746,Sheet2!$A$1:$B$5,2,0)</f>
        <v>Romantic</v>
      </c>
      <c r="R2746">
        <f ca="1">VLOOKUP(P2746,Sheet2!$A$1:$C$5,3,0)</f>
        <v>2</v>
      </c>
    </row>
    <row r="2747" spans="1:18" ht="14.25" customHeight="1">
      <c r="A2747" s="4">
        <v>2746</v>
      </c>
      <c r="B2747">
        <f t="shared" ca="1" si="0"/>
        <v>30</v>
      </c>
      <c r="C2747">
        <f t="shared" ca="1" si="1"/>
        <v>1</v>
      </c>
      <c r="D2747" t="str">
        <f ca="1">VLOOKUP(C2747,Stay!$A$1:$B$5,2,0)</f>
        <v>3 days</v>
      </c>
      <c r="E2747">
        <f ca="1">VLOOKUP(C2747,Stay!$A$1:$C$5,3,0)</f>
        <v>3</v>
      </c>
      <c r="F2747">
        <f t="shared" ca="1" si="2"/>
        <v>8</v>
      </c>
      <c r="G2747" t="str">
        <f ca="1">VLOOKUP(F2747,Cities!$A$1:$C$69,2,0)</f>
        <v>Beijing</v>
      </c>
      <c r="H2747" t="str">
        <f ca="1">VLOOKUP(F2747,Cities!$A$1:$F$69,6,0)</f>
        <v>Modern, Beach, Nightlife</v>
      </c>
      <c r="I2747" t="str">
        <f ca="1">VLOOKUP(F2747,Cities!$A$1:$C$69,3,0)</f>
        <v>Asia</v>
      </c>
      <c r="J2747">
        <f t="shared" ca="1" si="3"/>
        <v>3</v>
      </c>
      <c r="K2747">
        <f ca="1">VLOOKUP(F2747,Cities!$A$1:$I$69,6+J2747,0)*R2747*E2747</f>
        <v>552</v>
      </c>
      <c r="L2747">
        <f t="shared" ca="1" si="4"/>
        <v>2</v>
      </c>
      <c r="M2747">
        <f ca="1">VLOOKUP(F2747,Cities!$A$1:$I$69,4,0)*R2747*L2747</f>
        <v>1880</v>
      </c>
      <c r="N2747">
        <f t="shared" ca="1" si="5"/>
        <v>2432</v>
      </c>
      <c r="O2747" t="str">
        <f ca="1">VLOOKUP(F2747,Cities!$A$1:$E$69,5,0)</f>
        <v>Spring</v>
      </c>
      <c r="P2747">
        <f t="shared" ca="1" si="6"/>
        <v>1</v>
      </c>
      <c r="Q2747" t="str">
        <f ca="1">VLOOKUP(P2747,Sheet2!$A$1:$B$5,2,0)</f>
        <v>Solo</v>
      </c>
      <c r="R2747">
        <f ca="1">VLOOKUP(P2747,Sheet2!$A$1:$C$5,3,0)</f>
        <v>1</v>
      </c>
    </row>
    <row r="2748" spans="1:18" ht="14.25" customHeight="1">
      <c r="A2748" s="4">
        <v>2747</v>
      </c>
      <c r="B2748">
        <f t="shared" ca="1" si="0"/>
        <v>108</v>
      </c>
      <c r="C2748">
        <f t="shared" ca="1" si="1"/>
        <v>4</v>
      </c>
      <c r="D2748" t="str">
        <f ca="1">VLOOKUP(C2748,Stay!$A$1:$B$5,2,0)</f>
        <v>1 month</v>
      </c>
      <c r="E2748">
        <f ca="1">VLOOKUP(C2748,Stay!$A$1:$C$5,3,0)</f>
        <v>30</v>
      </c>
      <c r="F2748">
        <f t="shared" ca="1" si="2"/>
        <v>43</v>
      </c>
      <c r="G2748" t="str">
        <f ca="1">VLOOKUP(F2748,Cities!$A$1:$C$69,2,0)</f>
        <v>New York City</v>
      </c>
      <c r="H2748" t="str">
        <f ca="1">VLOOKUP(F2748,Cities!$A$1:$F$69,6,0)</f>
        <v>Modern, Park, Adventure-Land, Architecture, Nightlife</v>
      </c>
      <c r="I2748" t="str">
        <f ca="1">VLOOKUP(F2748,Cities!$A$1:$C$69,3,0)</f>
        <v>North America</v>
      </c>
      <c r="J2748">
        <f t="shared" ca="1" si="3"/>
        <v>2</v>
      </c>
      <c r="K2748">
        <f ca="1">VLOOKUP(F2748,Cities!$A$1:$I$69,6+J2748,0)*R2748*E2748</f>
        <v>28560</v>
      </c>
      <c r="L2748">
        <f t="shared" ca="1" si="4"/>
        <v>2</v>
      </c>
      <c r="M2748">
        <f ca="1">VLOOKUP(F2748,Cities!$A$1:$I$69,4,0)*R2748*L2748</f>
        <v>2000</v>
      </c>
      <c r="N2748">
        <f t="shared" ca="1" si="5"/>
        <v>30560</v>
      </c>
      <c r="O2748" t="str">
        <f ca="1">VLOOKUP(F2748,Cities!$A$1:$E$69,5,0)</f>
        <v>Summer</v>
      </c>
      <c r="P2748">
        <f t="shared" ca="1" si="6"/>
        <v>2</v>
      </c>
      <c r="Q2748" t="str">
        <f ca="1">VLOOKUP(P2748,Sheet2!$A$1:$B$5,2,0)</f>
        <v>Family</v>
      </c>
      <c r="R2748">
        <f ca="1">VLOOKUP(P2748,Sheet2!$A$1:$C$5,3,0)</f>
        <v>4</v>
      </c>
    </row>
    <row r="2749" spans="1:18" ht="14.25" customHeight="1">
      <c r="A2749" s="4">
        <v>2748</v>
      </c>
      <c r="B2749">
        <f t="shared" ca="1" si="0"/>
        <v>64</v>
      </c>
      <c r="C2749">
        <f t="shared" ca="1" si="1"/>
        <v>2</v>
      </c>
      <c r="D2749" t="str">
        <f ca="1">VLOOKUP(C2749,Stay!$A$1:$B$5,2,0)</f>
        <v>1 week</v>
      </c>
      <c r="E2749">
        <f ca="1">VLOOKUP(C2749,Stay!$A$1:$C$5,3,0)</f>
        <v>7</v>
      </c>
      <c r="F2749">
        <f t="shared" ca="1" si="2"/>
        <v>65</v>
      </c>
      <c r="G2749" t="str">
        <f ca="1">VLOOKUP(F2749,Cities!$A$1:$C$69,2,0)</f>
        <v>Victoria</v>
      </c>
      <c r="H2749" t="str">
        <f ca="1">VLOOKUP(F2749,Cities!$A$1:$F$69,6,0)</f>
        <v>Historical</v>
      </c>
      <c r="I2749" t="str">
        <f ca="1">VLOOKUP(F2749,Cities!$A$1:$C$69,3,0)</f>
        <v>North America</v>
      </c>
      <c r="J2749">
        <f t="shared" ca="1" si="3"/>
        <v>2</v>
      </c>
      <c r="K2749">
        <f ca="1">VLOOKUP(F2749,Cities!$A$1:$I$69,6+J2749,0)*R2749*E2749</f>
        <v>4200</v>
      </c>
      <c r="L2749">
        <f t="shared" ca="1" si="4"/>
        <v>1</v>
      </c>
      <c r="M2749">
        <f ca="1">VLOOKUP(F2749,Cities!$A$1:$I$69,4,0)*R2749*L2749</f>
        <v>1200</v>
      </c>
      <c r="N2749">
        <f t="shared" ca="1" si="5"/>
        <v>5400</v>
      </c>
      <c r="O2749" t="str">
        <f ca="1">VLOOKUP(F2749,Cities!$A$1:$E$69,5,0)</f>
        <v>Summer</v>
      </c>
      <c r="P2749">
        <f t="shared" ca="1" si="6"/>
        <v>2</v>
      </c>
      <c r="Q2749" t="str">
        <f ca="1">VLOOKUP(P2749,Sheet2!$A$1:$B$5,2,0)</f>
        <v>Family</v>
      </c>
      <c r="R2749">
        <f ca="1">VLOOKUP(P2749,Sheet2!$A$1:$C$5,3,0)</f>
        <v>4</v>
      </c>
    </row>
    <row r="2750" spans="1:18" ht="14.25" customHeight="1">
      <c r="A2750" s="4">
        <v>2749</v>
      </c>
      <c r="B2750">
        <f t="shared" ca="1" si="0"/>
        <v>260</v>
      </c>
      <c r="C2750">
        <f t="shared" ca="1" si="1"/>
        <v>2</v>
      </c>
      <c r="D2750" t="str">
        <f ca="1">VLOOKUP(C2750,Stay!$A$1:$B$5,2,0)</f>
        <v>1 week</v>
      </c>
      <c r="E2750">
        <f ca="1">VLOOKUP(C2750,Stay!$A$1:$C$5,3,0)</f>
        <v>7</v>
      </c>
      <c r="F2750">
        <f t="shared" ca="1" si="2"/>
        <v>61</v>
      </c>
      <c r="G2750" t="str">
        <f ca="1">VLOOKUP(F2750,Cities!$A$1:$C$69,2,0)</f>
        <v>Trentino</v>
      </c>
      <c r="H2750" t="str">
        <f ca="1">VLOOKUP(F2750,Cities!$A$1:$F$69,6,0)</f>
        <v>Terrain</v>
      </c>
      <c r="I2750" t="str">
        <f ca="1">VLOOKUP(F2750,Cities!$A$1:$C$69,3,0)</f>
        <v>Europe</v>
      </c>
      <c r="J2750">
        <f t="shared" ca="1" si="3"/>
        <v>3</v>
      </c>
      <c r="K2750">
        <f ca="1">VLOOKUP(F2750,Cities!$A$1:$I$69,6+J2750,0)*R2750*E2750</f>
        <v>1596</v>
      </c>
      <c r="L2750">
        <f t="shared" ca="1" si="4"/>
        <v>1</v>
      </c>
      <c r="M2750">
        <f ca="1">VLOOKUP(F2750,Cities!$A$1:$I$69,4,0)*R2750*L2750</f>
        <v>5460</v>
      </c>
      <c r="N2750">
        <f t="shared" ca="1" si="5"/>
        <v>7056</v>
      </c>
      <c r="O2750" t="str">
        <f ca="1">VLOOKUP(F2750,Cities!$A$1:$E$69,5,0)</f>
        <v>Summer</v>
      </c>
      <c r="P2750">
        <f t="shared" ca="1" si="6"/>
        <v>4</v>
      </c>
      <c r="Q2750" t="str">
        <f ca="1">VLOOKUP(P2750,Sheet2!$A$1:$B$5,2,0)</f>
        <v>Friends</v>
      </c>
      <c r="R2750">
        <f ca="1">VLOOKUP(P2750,Sheet2!$A$1:$C$5,3,0)</f>
        <v>6</v>
      </c>
    </row>
    <row r="2751" spans="1:18" ht="14.25" customHeight="1">
      <c r="A2751" s="4">
        <v>2750</v>
      </c>
      <c r="B2751">
        <f t="shared" ca="1" si="0"/>
        <v>142</v>
      </c>
      <c r="C2751">
        <f t="shared" ca="1" si="1"/>
        <v>3</v>
      </c>
      <c r="D2751" t="str">
        <f ca="1">VLOOKUP(C2751,Stay!$A$1:$B$5,2,0)</f>
        <v>2 weeks</v>
      </c>
      <c r="E2751">
        <f ca="1">VLOOKUP(C2751,Stay!$A$1:$C$5,3,0)</f>
        <v>14</v>
      </c>
      <c r="F2751">
        <f t="shared" ca="1" si="2"/>
        <v>10</v>
      </c>
      <c r="G2751" t="str">
        <f ca="1">VLOOKUP(F2751,Cities!$A$1:$C$69,2,0)</f>
        <v>Bologna</v>
      </c>
      <c r="H2751" t="str">
        <f ca="1">VLOOKUP(F2751,Cities!$A$1:$F$69,6,0)</f>
        <v>Historical-Medieval, Nightlife</v>
      </c>
      <c r="I2751" t="str">
        <f ca="1">VLOOKUP(F2751,Cities!$A$1:$C$69,3,0)</f>
        <v>Europe</v>
      </c>
      <c r="J2751">
        <f t="shared" ca="1" si="3"/>
        <v>1</v>
      </c>
      <c r="K2751">
        <f ca="1">VLOOKUP(F2751,Cities!$A$1:$I$69,6+J2751,0)*R2751*E2751</f>
        <v>6216</v>
      </c>
      <c r="L2751">
        <f t="shared" ca="1" si="4"/>
        <v>1</v>
      </c>
      <c r="M2751">
        <f ca="1">VLOOKUP(F2751,Cities!$A$1:$I$69,4,0)*R2751*L2751</f>
        <v>6720</v>
      </c>
      <c r="N2751">
        <f t="shared" ca="1" si="5"/>
        <v>12936</v>
      </c>
      <c r="O2751" t="str">
        <f ca="1">VLOOKUP(F2751,Cities!$A$1:$E$69,5,0)</f>
        <v>Summer</v>
      </c>
      <c r="P2751">
        <f t="shared" ca="1" si="6"/>
        <v>4</v>
      </c>
      <c r="Q2751" t="str">
        <f ca="1">VLOOKUP(P2751,Sheet2!$A$1:$B$5,2,0)</f>
        <v>Friends</v>
      </c>
      <c r="R2751">
        <f ca="1">VLOOKUP(P2751,Sheet2!$A$1:$C$5,3,0)</f>
        <v>6</v>
      </c>
    </row>
    <row r="2752" spans="1:18" ht="14.25" customHeight="1">
      <c r="A2752" s="4">
        <v>2751</v>
      </c>
      <c r="B2752">
        <f t="shared" ca="1" si="0"/>
        <v>245</v>
      </c>
      <c r="C2752">
        <f t="shared" ca="1" si="1"/>
        <v>2</v>
      </c>
      <c r="D2752" t="str">
        <f ca="1">VLOOKUP(C2752,Stay!$A$1:$B$5,2,0)</f>
        <v>1 week</v>
      </c>
      <c r="E2752">
        <f ca="1">VLOOKUP(C2752,Stay!$A$1:$C$5,3,0)</f>
        <v>7</v>
      </c>
      <c r="F2752">
        <f t="shared" ca="1" si="2"/>
        <v>28</v>
      </c>
      <c r="G2752" t="str">
        <f ca="1">VLOOKUP(F2752,Cities!$A$1:$C$69,2,0)</f>
        <v>Hong Kong</v>
      </c>
      <c r="H2752" t="str">
        <f ca="1">VLOOKUP(F2752,Cities!$A$1:$F$69,6,0)</f>
        <v>Modern, Beach, Terrain</v>
      </c>
      <c r="I2752" t="str">
        <f ca="1">VLOOKUP(F2752,Cities!$A$1:$C$69,3,0)</f>
        <v>Asia</v>
      </c>
      <c r="J2752">
        <f t="shared" ca="1" si="3"/>
        <v>3</v>
      </c>
      <c r="K2752">
        <f ca="1">VLOOKUP(F2752,Cities!$A$1:$I$69,6+J2752,0)*R2752*E2752</f>
        <v>14448</v>
      </c>
      <c r="L2752">
        <f t="shared" ca="1" si="4"/>
        <v>2</v>
      </c>
      <c r="M2752">
        <f ca="1">VLOOKUP(F2752,Cities!$A$1:$I$69,4,0)*R2752*L2752</f>
        <v>9240</v>
      </c>
      <c r="N2752">
        <f t="shared" ca="1" si="5"/>
        <v>23688</v>
      </c>
      <c r="O2752" t="str">
        <f ca="1">VLOOKUP(F2752,Cities!$A$1:$E$69,5,0)</f>
        <v>Spring</v>
      </c>
      <c r="P2752">
        <f t="shared" ca="1" si="6"/>
        <v>4</v>
      </c>
      <c r="Q2752" t="str">
        <f ca="1">VLOOKUP(P2752,Sheet2!$A$1:$B$5,2,0)</f>
        <v>Friends</v>
      </c>
      <c r="R2752">
        <f ca="1">VLOOKUP(P2752,Sheet2!$A$1:$C$5,3,0)</f>
        <v>6</v>
      </c>
    </row>
    <row r="2753" spans="1:18" ht="14.25" customHeight="1">
      <c r="A2753" s="4">
        <v>2752</v>
      </c>
      <c r="B2753">
        <f t="shared" ca="1" si="0"/>
        <v>255</v>
      </c>
      <c r="C2753">
        <f t="shared" ca="1" si="1"/>
        <v>3</v>
      </c>
      <c r="D2753" t="str">
        <f ca="1">VLOOKUP(C2753,Stay!$A$1:$B$5,2,0)</f>
        <v>2 weeks</v>
      </c>
      <c r="E2753">
        <f ca="1">VLOOKUP(C2753,Stay!$A$1:$C$5,3,0)</f>
        <v>14</v>
      </c>
      <c r="F2753">
        <f t="shared" ca="1" si="2"/>
        <v>14</v>
      </c>
      <c r="G2753" t="str">
        <f ca="1">VLOOKUP(F2753,Cities!$A$1:$C$69,2,0)</f>
        <v>Brussels</v>
      </c>
      <c r="H2753" t="str">
        <f ca="1">VLOOKUP(F2753,Cities!$A$1:$F$69,6,0)</f>
        <v>Historical-Medieval, Beach, Park, Nightlife</v>
      </c>
      <c r="I2753" t="str">
        <f ca="1">VLOOKUP(F2753,Cities!$A$1:$C$69,3,0)</f>
        <v>Europe</v>
      </c>
      <c r="J2753">
        <f t="shared" ca="1" si="3"/>
        <v>2</v>
      </c>
      <c r="K2753">
        <f ca="1">VLOOKUP(F2753,Cities!$A$1:$I$69,6+J2753,0)*R2753*E2753</f>
        <v>3220</v>
      </c>
      <c r="L2753">
        <f t="shared" ca="1" si="4"/>
        <v>1</v>
      </c>
      <c r="M2753">
        <f ca="1">VLOOKUP(F2753,Cities!$A$1:$I$69,4,0)*R2753*L2753</f>
        <v>2160</v>
      </c>
      <c r="N2753">
        <f t="shared" ca="1" si="5"/>
        <v>5380</v>
      </c>
      <c r="O2753" t="str">
        <f ca="1">VLOOKUP(F2753,Cities!$A$1:$E$69,5,0)</f>
        <v>Summer</v>
      </c>
      <c r="P2753">
        <f t="shared" ca="1" si="6"/>
        <v>3</v>
      </c>
      <c r="Q2753" t="str">
        <f ca="1">VLOOKUP(P2753,Sheet2!$A$1:$B$5,2,0)</f>
        <v>Romantic</v>
      </c>
      <c r="R2753">
        <f ca="1">VLOOKUP(P2753,Sheet2!$A$1:$C$5,3,0)</f>
        <v>2</v>
      </c>
    </row>
    <row r="2754" spans="1:18" ht="14.25" customHeight="1">
      <c r="A2754" s="4">
        <v>2753</v>
      </c>
      <c r="B2754">
        <f t="shared" ca="1" si="0"/>
        <v>117</v>
      </c>
      <c r="C2754">
        <f t="shared" ca="1" si="1"/>
        <v>3</v>
      </c>
      <c r="D2754" t="str">
        <f ca="1">VLOOKUP(C2754,Stay!$A$1:$B$5,2,0)</f>
        <v>2 weeks</v>
      </c>
      <c r="E2754">
        <f ca="1">VLOOKUP(C2754,Stay!$A$1:$C$5,3,0)</f>
        <v>14</v>
      </c>
      <c r="F2754">
        <f t="shared" ca="1" si="2"/>
        <v>68</v>
      </c>
      <c r="G2754" t="str">
        <f ca="1">VLOOKUP(F2754,Cities!$A$1:$C$69,2,0)</f>
        <v>Washington, D.C.</v>
      </c>
      <c r="H2754" t="str">
        <f ca="1">VLOOKUP(F2754,Cities!$A$1:$F$69,6,0)</f>
        <v>Modern</v>
      </c>
      <c r="I2754" t="str">
        <f ca="1">VLOOKUP(F2754,Cities!$A$1:$C$69,3,0)</f>
        <v>North America</v>
      </c>
      <c r="J2754">
        <f t="shared" ca="1" si="3"/>
        <v>3</v>
      </c>
      <c r="K2754">
        <f ca="1">VLOOKUP(F2754,Cities!$A$1:$I$69,6+J2754,0)*R2754*E2754</f>
        <v>4676</v>
      </c>
      <c r="L2754">
        <f t="shared" ca="1" si="4"/>
        <v>1</v>
      </c>
      <c r="M2754">
        <f ca="1">VLOOKUP(F2754,Cities!$A$1:$I$69,4,0)*R2754*L2754</f>
        <v>340</v>
      </c>
      <c r="N2754">
        <f t="shared" ca="1" si="5"/>
        <v>5016</v>
      </c>
      <c r="O2754" t="str">
        <f ca="1">VLOOKUP(F2754,Cities!$A$1:$E$69,5,0)</f>
        <v>Summer</v>
      </c>
      <c r="P2754">
        <f t="shared" ca="1" si="6"/>
        <v>1</v>
      </c>
      <c r="Q2754" t="str">
        <f ca="1">VLOOKUP(P2754,Sheet2!$A$1:$B$5,2,0)</f>
        <v>Solo</v>
      </c>
      <c r="R2754">
        <f ca="1">VLOOKUP(P2754,Sheet2!$A$1:$C$5,3,0)</f>
        <v>1</v>
      </c>
    </row>
    <row r="2755" spans="1:18" ht="14.25" customHeight="1">
      <c r="A2755" s="4">
        <v>2754</v>
      </c>
      <c r="B2755">
        <f t="shared" ca="1" si="0"/>
        <v>67</v>
      </c>
      <c r="C2755">
        <f t="shared" ca="1" si="1"/>
        <v>2</v>
      </c>
      <c r="D2755" t="str">
        <f ca="1">VLOOKUP(C2755,Stay!$A$1:$B$5,2,0)</f>
        <v>1 week</v>
      </c>
      <c r="E2755">
        <f ca="1">VLOOKUP(C2755,Stay!$A$1:$C$5,3,0)</f>
        <v>7</v>
      </c>
      <c r="F2755">
        <f t="shared" ca="1" si="2"/>
        <v>15</v>
      </c>
      <c r="G2755" t="str">
        <f ca="1">VLOOKUP(F2755,Cities!$A$1:$C$69,2,0)</f>
        <v>Cambridge</v>
      </c>
      <c r="H2755" t="str">
        <f ca="1">VLOOKUP(F2755,Cities!$A$1:$F$69,6,0)</f>
        <v>Modern, Aquatic</v>
      </c>
      <c r="I2755" t="str">
        <f ca="1">VLOOKUP(F2755,Cities!$A$1:$C$69,3,0)</f>
        <v>North America</v>
      </c>
      <c r="J2755">
        <f t="shared" ca="1" si="3"/>
        <v>2</v>
      </c>
      <c r="K2755">
        <f ca="1">VLOOKUP(F2755,Cities!$A$1:$I$69,6+J2755,0)*R2755*E2755</f>
        <v>6762</v>
      </c>
      <c r="L2755">
        <f t="shared" ca="1" si="4"/>
        <v>2</v>
      </c>
      <c r="M2755">
        <f ca="1">VLOOKUP(F2755,Cities!$A$1:$I$69,4,0)*R2755*L2755</f>
        <v>2400</v>
      </c>
      <c r="N2755">
        <f t="shared" ca="1" si="5"/>
        <v>9162</v>
      </c>
      <c r="O2755" t="str">
        <f ca="1">VLOOKUP(F2755,Cities!$A$1:$E$69,5,0)</f>
        <v>Summer</v>
      </c>
      <c r="P2755">
        <f t="shared" ca="1" si="6"/>
        <v>4</v>
      </c>
      <c r="Q2755" t="str">
        <f ca="1">VLOOKUP(P2755,Sheet2!$A$1:$B$5,2,0)</f>
        <v>Friends</v>
      </c>
      <c r="R2755">
        <f ca="1">VLOOKUP(P2755,Sheet2!$A$1:$C$5,3,0)</f>
        <v>6</v>
      </c>
    </row>
    <row r="2756" spans="1:18" ht="14.25" customHeight="1">
      <c r="A2756" s="4">
        <v>2755</v>
      </c>
      <c r="B2756">
        <f t="shared" ca="1" si="0"/>
        <v>165</v>
      </c>
      <c r="C2756">
        <f t="shared" ca="1" si="1"/>
        <v>4</v>
      </c>
      <c r="D2756" t="str">
        <f ca="1">VLOOKUP(C2756,Stay!$A$1:$B$5,2,0)</f>
        <v>1 month</v>
      </c>
      <c r="E2756">
        <f ca="1">VLOOKUP(C2756,Stay!$A$1:$C$5,3,0)</f>
        <v>30</v>
      </c>
      <c r="F2756">
        <f t="shared" ca="1" si="2"/>
        <v>4</v>
      </c>
      <c r="G2756" t="str">
        <f ca="1">VLOOKUP(F2756,Cities!$A$1:$C$69,2,0)</f>
        <v>Athens</v>
      </c>
      <c r="H2756" t="str">
        <f ca="1">VLOOKUP(F2756,Cities!$A$1:$F$69,6,0)</f>
        <v>Historical-Ancient, Architecture</v>
      </c>
      <c r="I2756" t="str">
        <f ca="1">VLOOKUP(F2756,Cities!$A$1:$C$69,3,0)</f>
        <v>Europe</v>
      </c>
      <c r="J2756">
        <f t="shared" ca="1" si="3"/>
        <v>1</v>
      </c>
      <c r="K2756">
        <f ca="1">VLOOKUP(F2756,Cities!$A$1:$I$69,6+J2756,0)*R2756*E2756</f>
        <v>1980</v>
      </c>
      <c r="L2756">
        <f t="shared" ca="1" si="4"/>
        <v>1</v>
      </c>
      <c r="M2756">
        <f ca="1">VLOOKUP(F2756,Cities!$A$1:$I$69,4,0)*R2756*L2756</f>
        <v>2200</v>
      </c>
      <c r="N2756">
        <f t="shared" ca="1" si="5"/>
        <v>4180</v>
      </c>
      <c r="O2756" t="str">
        <f ca="1">VLOOKUP(F2756,Cities!$A$1:$E$69,5,0)</f>
        <v>Summer</v>
      </c>
      <c r="P2756">
        <f t="shared" ca="1" si="6"/>
        <v>3</v>
      </c>
      <c r="Q2756" t="str">
        <f ca="1">VLOOKUP(P2756,Sheet2!$A$1:$B$5,2,0)</f>
        <v>Romantic</v>
      </c>
      <c r="R2756">
        <f ca="1">VLOOKUP(P2756,Sheet2!$A$1:$C$5,3,0)</f>
        <v>2</v>
      </c>
    </row>
    <row r="2757" spans="1:18" ht="14.25" customHeight="1">
      <c r="A2757" s="4">
        <v>2756</v>
      </c>
      <c r="B2757">
        <f t="shared" ca="1" si="0"/>
        <v>10</v>
      </c>
      <c r="C2757">
        <f t="shared" ca="1" si="1"/>
        <v>4</v>
      </c>
      <c r="D2757" t="str">
        <f ca="1">VLOOKUP(C2757,Stay!$A$1:$B$5,2,0)</f>
        <v>1 month</v>
      </c>
      <c r="E2757">
        <f ca="1">VLOOKUP(C2757,Stay!$A$1:$C$5,3,0)</f>
        <v>30</v>
      </c>
      <c r="F2757">
        <f t="shared" ca="1" si="2"/>
        <v>52</v>
      </c>
      <c r="G2757" t="str">
        <f ca="1">VLOOKUP(F2757,Cities!$A$1:$C$69,2,0)</f>
        <v>Salem</v>
      </c>
      <c r="H2757" t="str">
        <f ca="1">VLOOKUP(F2757,Cities!$A$1:$F$69,6,0)</f>
        <v>Historical</v>
      </c>
      <c r="I2757" t="str">
        <f ca="1">VLOOKUP(F2757,Cities!$A$1:$C$69,3,0)</f>
        <v>North America</v>
      </c>
      <c r="J2757">
        <f t="shared" ca="1" si="3"/>
        <v>3</v>
      </c>
      <c r="K2757">
        <f ca="1">VLOOKUP(F2757,Cities!$A$1:$I$69,6+J2757,0)*R2757*E2757</f>
        <v>15120</v>
      </c>
      <c r="L2757">
        <f t="shared" ca="1" si="4"/>
        <v>1</v>
      </c>
      <c r="M2757">
        <f ca="1">VLOOKUP(F2757,Cities!$A$1:$I$69,4,0)*R2757*L2757</f>
        <v>1240</v>
      </c>
      <c r="N2757">
        <f t="shared" ca="1" si="5"/>
        <v>16360</v>
      </c>
      <c r="O2757" t="str">
        <f ca="1">VLOOKUP(F2757,Cities!$A$1:$E$69,5,0)</f>
        <v>Summer</v>
      </c>
      <c r="P2757">
        <f t="shared" ca="1" si="6"/>
        <v>2</v>
      </c>
      <c r="Q2757" t="str">
        <f ca="1">VLOOKUP(P2757,Sheet2!$A$1:$B$5,2,0)</f>
        <v>Family</v>
      </c>
      <c r="R2757">
        <f ca="1">VLOOKUP(P2757,Sheet2!$A$1:$C$5,3,0)</f>
        <v>4</v>
      </c>
    </row>
    <row r="2758" spans="1:18" ht="14.25" customHeight="1">
      <c r="A2758" s="4">
        <v>2757</v>
      </c>
      <c r="B2758">
        <f t="shared" ca="1" si="0"/>
        <v>215</v>
      </c>
      <c r="C2758">
        <f t="shared" ca="1" si="1"/>
        <v>3</v>
      </c>
      <c r="D2758" t="str">
        <f ca="1">VLOOKUP(C2758,Stay!$A$1:$B$5,2,0)</f>
        <v>2 weeks</v>
      </c>
      <c r="E2758">
        <f ca="1">VLOOKUP(C2758,Stay!$A$1:$C$5,3,0)</f>
        <v>14</v>
      </c>
      <c r="F2758">
        <f t="shared" ca="1" si="2"/>
        <v>29</v>
      </c>
      <c r="G2758" t="str">
        <f ca="1">VLOOKUP(F2758,Cities!$A$1:$C$69,2,0)</f>
        <v>Lisbon</v>
      </c>
      <c r="H2758" t="str">
        <f ca="1">VLOOKUP(F2758,Cities!$A$1:$F$69,6,0)</f>
        <v>Historical</v>
      </c>
      <c r="I2758" t="str">
        <f ca="1">VLOOKUP(F2758,Cities!$A$1:$C$69,3,0)</f>
        <v>Europe</v>
      </c>
      <c r="J2758">
        <f t="shared" ca="1" si="3"/>
        <v>3</v>
      </c>
      <c r="K2758">
        <f ca="1">VLOOKUP(F2758,Cities!$A$1:$I$69,6+J2758,0)*R2758*E2758</f>
        <v>19236</v>
      </c>
      <c r="L2758">
        <f t="shared" ca="1" si="4"/>
        <v>1</v>
      </c>
      <c r="M2758">
        <f ca="1">VLOOKUP(F2758,Cities!$A$1:$I$69,4,0)*R2758*L2758</f>
        <v>7320</v>
      </c>
      <c r="N2758">
        <f t="shared" ca="1" si="5"/>
        <v>26556</v>
      </c>
      <c r="O2758" t="str">
        <f ca="1">VLOOKUP(F2758,Cities!$A$1:$E$69,5,0)</f>
        <v>Summer</v>
      </c>
      <c r="P2758">
        <f t="shared" ca="1" si="6"/>
        <v>4</v>
      </c>
      <c r="Q2758" t="str">
        <f ca="1">VLOOKUP(P2758,Sheet2!$A$1:$B$5,2,0)</f>
        <v>Friends</v>
      </c>
      <c r="R2758">
        <f ca="1">VLOOKUP(P2758,Sheet2!$A$1:$C$5,3,0)</f>
        <v>6</v>
      </c>
    </row>
    <row r="2759" spans="1:18" ht="14.25" customHeight="1">
      <c r="A2759" s="4">
        <v>2758</v>
      </c>
      <c r="B2759">
        <f t="shared" ca="1" si="0"/>
        <v>271</v>
      </c>
      <c r="C2759">
        <f t="shared" ca="1" si="1"/>
        <v>4</v>
      </c>
      <c r="D2759" t="str">
        <f ca="1">VLOOKUP(C2759,Stay!$A$1:$B$5,2,0)</f>
        <v>1 month</v>
      </c>
      <c r="E2759">
        <f ca="1">VLOOKUP(C2759,Stay!$A$1:$C$5,3,0)</f>
        <v>30</v>
      </c>
      <c r="F2759">
        <f t="shared" ca="1" si="2"/>
        <v>44</v>
      </c>
      <c r="G2759" t="str">
        <f ca="1">VLOOKUP(F2759,Cities!$A$1:$C$69,2,0)</f>
        <v>Northern Rivers</v>
      </c>
      <c r="H2759" t="str">
        <f ca="1">VLOOKUP(F2759,Cities!$A$1:$F$69,6,0)</f>
        <v>Beach, Adventure-Water</v>
      </c>
      <c r="I2759" t="str">
        <f ca="1">VLOOKUP(F2759,Cities!$A$1:$C$69,3,0)</f>
        <v>Australia</v>
      </c>
      <c r="J2759">
        <f t="shared" ca="1" si="3"/>
        <v>1</v>
      </c>
      <c r="K2759">
        <f ca="1">VLOOKUP(F2759,Cities!$A$1:$I$69,6+J2759,0)*R2759*E2759</f>
        <v>1500</v>
      </c>
      <c r="L2759">
        <f t="shared" ca="1" si="4"/>
        <v>2</v>
      </c>
      <c r="M2759">
        <f ca="1">VLOOKUP(F2759,Cities!$A$1:$I$69,4,0)*R2759*L2759</f>
        <v>1680</v>
      </c>
      <c r="N2759">
        <f t="shared" ca="1" si="5"/>
        <v>3180</v>
      </c>
      <c r="O2759" t="str">
        <f ca="1">VLOOKUP(F2759,Cities!$A$1:$E$69,5,0)</f>
        <v>Spring</v>
      </c>
      <c r="P2759">
        <f t="shared" ca="1" si="6"/>
        <v>1</v>
      </c>
      <c r="Q2759" t="str">
        <f ca="1">VLOOKUP(P2759,Sheet2!$A$1:$B$5,2,0)</f>
        <v>Solo</v>
      </c>
      <c r="R2759">
        <f ca="1">VLOOKUP(P2759,Sheet2!$A$1:$C$5,3,0)</f>
        <v>1</v>
      </c>
    </row>
    <row r="2760" spans="1:18" ht="14.25" customHeight="1">
      <c r="A2760" s="4">
        <v>2759</v>
      </c>
      <c r="B2760">
        <f t="shared" ca="1" si="0"/>
        <v>22</v>
      </c>
      <c r="C2760">
        <f t="shared" ca="1" si="1"/>
        <v>1</v>
      </c>
      <c r="D2760" t="str">
        <f ca="1">VLOOKUP(C2760,Stay!$A$1:$B$5,2,0)</f>
        <v>3 days</v>
      </c>
      <c r="E2760">
        <f ca="1">VLOOKUP(C2760,Stay!$A$1:$C$5,3,0)</f>
        <v>3</v>
      </c>
      <c r="F2760">
        <f t="shared" ca="1" si="2"/>
        <v>21</v>
      </c>
      <c r="G2760" t="str">
        <f ca="1">VLOOKUP(F2760,Cities!$A$1:$C$69,2,0)</f>
        <v>Denver</v>
      </c>
      <c r="H2760" t="str">
        <f ca="1">VLOOKUP(F2760,Cities!$A$1:$F$69,6,0)</f>
        <v>Modern, Hills, Park, Architecture</v>
      </c>
      <c r="I2760" t="str">
        <f ca="1">VLOOKUP(F2760,Cities!$A$1:$C$69,3,0)</f>
        <v>North America</v>
      </c>
      <c r="J2760">
        <f t="shared" ca="1" si="3"/>
        <v>3</v>
      </c>
      <c r="K2760">
        <f ca="1">VLOOKUP(F2760,Cities!$A$1:$I$69,6+J2760,0)*R2760*E2760</f>
        <v>2352</v>
      </c>
      <c r="L2760">
        <f t="shared" ca="1" si="4"/>
        <v>2</v>
      </c>
      <c r="M2760">
        <f ca="1">VLOOKUP(F2760,Cities!$A$1:$I$69,4,0)*R2760*L2760</f>
        <v>600</v>
      </c>
      <c r="N2760">
        <f t="shared" ca="1" si="5"/>
        <v>2952</v>
      </c>
      <c r="O2760" t="str">
        <f ca="1">VLOOKUP(F2760,Cities!$A$1:$E$69,5,0)</f>
        <v>Summer</v>
      </c>
      <c r="P2760">
        <f t="shared" ca="1" si="6"/>
        <v>3</v>
      </c>
      <c r="Q2760" t="str">
        <f ca="1">VLOOKUP(P2760,Sheet2!$A$1:$B$5,2,0)</f>
        <v>Romantic</v>
      </c>
      <c r="R2760">
        <f ca="1">VLOOKUP(P2760,Sheet2!$A$1:$C$5,3,0)</f>
        <v>2</v>
      </c>
    </row>
    <row r="2761" spans="1:18" ht="14.25" customHeight="1">
      <c r="A2761" s="4">
        <v>2760</v>
      </c>
      <c r="B2761">
        <f t="shared" ca="1" si="0"/>
        <v>251</v>
      </c>
      <c r="C2761">
        <f t="shared" ca="1" si="1"/>
        <v>2</v>
      </c>
      <c r="D2761" t="str">
        <f ca="1">VLOOKUP(C2761,Stay!$A$1:$B$5,2,0)</f>
        <v>1 week</v>
      </c>
      <c r="E2761">
        <f ca="1">VLOOKUP(C2761,Stay!$A$1:$C$5,3,0)</f>
        <v>7</v>
      </c>
      <c r="F2761">
        <f t="shared" ca="1" si="2"/>
        <v>26</v>
      </c>
      <c r="G2761" t="str">
        <f ca="1">VLOOKUP(F2761,Cities!$A$1:$C$69,2,0)</f>
        <v>Greater Manchester</v>
      </c>
      <c r="H2761" t="str">
        <f ca="1">VLOOKUP(F2761,Cities!$A$1:$F$69,6,0)</f>
        <v>Historical, Beach, Terrain</v>
      </c>
      <c r="I2761" t="str">
        <f ca="1">VLOOKUP(F2761,Cities!$A$1:$C$69,3,0)</f>
        <v>Europe</v>
      </c>
      <c r="J2761">
        <f t="shared" ca="1" si="3"/>
        <v>2</v>
      </c>
      <c r="K2761">
        <f ca="1">VLOOKUP(F2761,Cities!$A$1:$I$69,6+J2761,0)*R2761*E2761</f>
        <v>1211</v>
      </c>
      <c r="L2761">
        <f t="shared" ca="1" si="4"/>
        <v>2</v>
      </c>
      <c r="M2761">
        <f ca="1">VLOOKUP(F2761,Cities!$A$1:$I$69,4,0)*R2761*L2761</f>
        <v>1340</v>
      </c>
      <c r="N2761">
        <f t="shared" ca="1" si="5"/>
        <v>2551</v>
      </c>
      <c r="O2761" t="str">
        <f ca="1">VLOOKUP(F2761,Cities!$A$1:$E$69,5,0)</f>
        <v>Summer</v>
      </c>
      <c r="P2761">
        <f t="shared" ca="1" si="6"/>
        <v>1</v>
      </c>
      <c r="Q2761" t="str">
        <f ca="1">VLOOKUP(P2761,Sheet2!$A$1:$B$5,2,0)</f>
        <v>Solo</v>
      </c>
      <c r="R2761">
        <f ca="1">VLOOKUP(P2761,Sheet2!$A$1:$C$5,3,0)</f>
        <v>1</v>
      </c>
    </row>
    <row r="2762" spans="1:18" ht="14.25" customHeight="1">
      <c r="A2762" s="4">
        <v>2761</v>
      </c>
      <c r="B2762">
        <f t="shared" ca="1" si="0"/>
        <v>201</v>
      </c>
      <c r="C2762">
        <f t="shared" ca="1" si="1"/>
        <v>3</v>
      </c>
      <c r="D2762" t="str">
        <f ca="1">VLOOKUP(C2762,Stay!$A$1:$B$5,2,0)</f>
        <v>2 weeks</v>
      </c>
      <c r="E2762">
        <f ca="1">VLOOKUP(C2762,Stay!$A$1:$C$5,3,0)</f>
        <v>14</v>
      </c>
      <c r="F2762">
        <f t="shared" ca="1" si="2"/>
        <v>50</v>
      </c>
      <c r="G2762" t="str">
        <f ca="1">VLOOKUP(F2762,Cities!$A$1:$C$69,2,0)</f>
        <v>Rio de Janeiro</v>
      </c>
      <c r="H2762" t="str">
        <f ca="1">VLOOKUP(F2762,Cities!$A$1:$F$69,6,0)</f>
        <v>Historical</v>
      </c>
      <c r="I2762" t="str">
        <f ca="1">VLOOKUP(F2762,Cities!$A$1:$C$69,3,0)</f>
        <v>South America</v>
      </c>
      <c r="J2762">
        <f t="shared" ca="1" si="3"/>
        <v>1</v>
      </c>
      <c r="K2762">
        <f ca="1">VLOOKUP(F2762,Cities!$A$1:$I$69,6+J2762,0)*R2762*E2762</f>
        <v>1064</v>
      </c>
      <c r="L2762">
        <f t="shared" ca="1" si="4"/>
        <v>1</v>
      </c>
      <c r="M2762">
        <f ca="1">VLOOKUP(F2762,Cities!$A$1:$I$69,4,0)*R2762*L2762</f>
        <v>2120</v>
      </c>
      <c r="N2762">
        <f t="shared" ca="1" si="5"/>
        <v>3184</v>
      </c>
      <c r="O2762" t="str">
        <f ca="1">VLOOKUP(F2762,Cities!$A$1:$E$69,5,0)</f>
        <v>Winter</v>
      </c>
      <c r="P2762">
        <f t="shared" ca="1" si="6"/>
        <v>3</v>
      </c>
      <c r="Q2762" t="str">
        <f ca="1">VLOOKUP(P2762,Sheet2!$A$1:$B$5,2,0)</f>
        <v>Romantic</v>
      </c>
      <c r="R2762">
        <f ca="1">VLOOKUP(P2762,Sheet2!$A$1:$C$5,3,0)</f>
        <v>2</v>
      </c>
    </row>
    <row r="2763" spans="1:18" ht="14.25" customHeight="1">
      <c r="A2763" s="4">
        <v>2762</v>
      </c>
      <c r="B2763">
        <f t="shared" ca="1" si="0"/>
        <v>192</v>
      </c>
      <c r="C2763">
        <f t="shared" ca="1" si="1"/>
        <v>3</v>
      </c>
      <c r="D2763" t="str">
        <f ca="1">VLOOKUP(C2763,Stay!$A$1:$B$5,2,0)</f>
        <v>2 weeks</v>
      </c>
      <c r="E2763">
        <f ca="1">VLOOKUP(C2763,Stay!$A$1:$C$5,3,0)</f>
        <v>14</v>
      </c>
      <c r="F2763">
        <f t="shared" ca="1" si="2"/>
        <v>9</v>
      </c>
      <c r="G2763" t="str">
        <f ca="1">VLOOKUP(F2763,Cities!$A$1:$C$69,2,0)</f>
        <v>Berlin</v>
      </c>
      <c r="H2763" t="str">
        <f ca="1">VLOOKUP(F2763,Cities!$A$1:$F$69,6,0)</f>
        <v>Historical-Modern, Park</v>
      </c>
      <c r="I2763" t="str">
        <f ca="1">VLOOKUP(F2763,Cities!$A$1:$C$69,3,0)</f>
        <v>Europe</v>
      </c>
      <c r="J2763">
        <f t="shared" ca="1" si="3"/>
        <v>2</v>
      </c>
      <c r="K2763">
        <f ca="1">VLOOKUP(F2763,Cities!$A$1:$I$69,6+J2763,0)*R2763*E2763</f>
        <v>9492</v>
      </c>
      <c r="L2763">
        <f t="shared" ca="1" si="4"/>
        <v>1</v>
      </c>
      <c r="M2763">
        <f ca="1">VLOOKUP(F2763,Cities!$A$1:$I$69,4,0)*R2763*L2763</f>
        <v>5700</v>
      </c>
      <c r="N2763">
        <f t="shared" ca="1" si="5"/>
        <v>15192</v>
      </c>
      <c r="O2763" t="str">
        <f ca="1">VLOOKUP(F2763,Cities!$A$1:$E$69,5,0)</f>
        <v>Summer</v>
      </c>
      <c r="P2763">
        <f t="shared" ca="1" si="6"/>
        <v>4</v>
      </c>
      <c r="Q2763" t="str">
        <f ca="1">VLOOKUP(P2763,Sheet2!$A$1:$B$5,2,0)</f>
        <v>Friends</v>
      </c>
      <c r="R2763">
        <f ca="1">VLOOKUP(P2763,Sheet2!$A$1:$C$5,3,0)</f>
        <v>6</v>
      </c>
    </row>
    <row r="2764" spans="1:18" ht="14.25" customHeight="1">
      <c r="A2764" s="4">
        <v>2763</v>
      </c>
      <c r="B2764">
        <f t="shared" ca="1" si="0"/>
        <v>24</v>
      </c>
      <c r="C2764">
        <f t="shared" ca="1" si="1"/>
        <v>2</v>
      </c>
      <c r="D2764" t="str">
        <f ca="1">VLOOKUP(C2764,Stay!$A$1:$B$5,2,0)</f>
        <v>1 week</v>
      </c>
      <c r="E2764">
        <f ca="1">VLOOKUP(C2764,Stay!$A$1:$C$5,3,0)</f>
        <v>7</v>
      </c>
      <c r="F2764">
        <f t="shared" ca="1" si="2"/>
        <v>46</v>
      </c>
      <c r="G2764" t="str">
        <f ca="1">VLOOKUP(F2764,Cities!$A$1:$C$69,2,0)</f>
        <v>Paris</v>
      </c>
      <c r="H2764" t="str">
        <f ca="1">VLOOKUP(F2764,Cities!$A$1:$F$69,6,0)</f>
        <v>Historical-Medieval, Nightlife, Architecture, Park</v>
      </c>
      <c r="I2764" t="str">
        <f ca="1">VLOOKUP(F2764,Cities!$A$1:$C$69,3,0)</f>
        <v>Europe</v>
      </c>
      <c r="J2764">
        <f t="shared" ca="1" si="3"/>
        <v>2</v>
      </c>
      <c r="K2764">
        <f ca="1">VLOOKUP(F2764,Cities!$A$1:$I$69,6+J2764,0)*R2764*E2764</f>
        <v>7644</v>
      </c>
      <c r="L2764">
        <f t="shared" ca="1" si="4"/>
        <v>2</v>
      </c>
      <c r="M2764">
        <f ca="1">VLOOKUP(F2764,Cities!$A$1:$I$69,4,0)*R2764*L2764</f>
        <v>14160</v>
      </c>
      <c r="N2764">
        <f t="shared" ca="1" si="5"/>
        <v>21804</v>
      </c>
      <c r="O2764" t="str">
        <f ca="1">VLOOKUP(F2764,Cities!$A$1:$E$69,5,0)</f>
        <v>Summer</v>
      </c>
      <c r="P2764">
        <f t="shared" ca="1" si="6"/>
        <v>4</v>
      </c>
      <c r="Q2764" t="str">
        <f ca="1">VLOOKUP(P2764,Sheet2!$A$1:$B$5,2,0)</f>
        <v>Friends</v>
      </c>
      <c r="R2764">
        <f ca="1">VLOOKUP(P2764,Sheet2!$A$1:$C$5,3,0)</f>
        <v>6</v>
      </c>
    </row>
    <row r="2765" spans="1:18" ht="14.25" customHeight="1">
      <c r="A2765" s="4">
        <v>2764</v>
      </c>
      <c r="B2765">
        <f t="shared" ca="1" si="0"/>
        <v>170</v>
      </c>
      <c r="C2765">
        <f t="shared" ca="1" si="1"/>
        <v>1</v>
      </c>
      <c r="D2765" t="str">
        <f ca="1">VLOOKUP(C2765,Stay!$A$1:$B$5,2,0)</f>
        <v>3 days</v>
      </c>
      <c r="E2765">
        <f ca="1">VLOOKUP(C2765,Stay!$A$1:$C$5,3,0)</f>
        <v>3</v>
      </c>
      <c r="F2765">
        <f t="shared" ca="1" si="2"/>
        <v>20</v>
      </c>
      <c r="G2765" t="str">
        <f ca="1">VLOOKUP(F2765,Cities!$A$1:$C$69,2,0)</f>
        <v>Copenhagen</v>
      </c>
      <c r="H2765" t="str">
        <f ca="1">VLOOKUP(F2765,Cities!$A$1:$F$69,6,0)</f>
        <v>Historical-Medieval, Beach, Adventure-Water, Park, Nightlife, Architecture</v>
      </c>
      <c r="I2765" t="str">
        <f ca="1">VLOOKUP(F2765,Cities!$A$1:$C$69,3,0)</f>
        <v>Europe</v>
      </c>
      <c r="J2765">
        <f t="shared" ca="1" si="3"/>
        <v>2</v>
      </c>
      <c r="K2765">
        <f ca="1">VLOOKUP(F2765,Cities!$A$1:$I$69,6+J2765,0)*R2765*E2765</f>
        <v>1068</v>
      </c>
      <c r="L2765">
        <f t="shared" ca="1" si="4"/>
        <v>1</v>
      </c>
      <c r="M2765">
        <f ca="1">VLOOKUP(F2765,Cities!$A$1:$I$69,4,0)*R2765*L2765</f>
        <v>1960</v>
      </c>
      <c r="N2765">
        <f t="shared" ca="1" si="5"/>
        <v>3028</v>
      </c>
      <c r="O2765" t="str">
        <f ca="1">VLOOKUP(F2765,Cities!$A$1:$E$69,5,0)</f>
        <v>Summer</v>
      </c>
      <c r="P2765">
        <f t="shared" ca="1" si="6"/>
        <v>3</v>
      </c>
      <c r="Q2765" t="str">
        <f ca="1">VLOOKUP(P2765,Sheet2!$A$1:$B$5,2,0)</f>
        <v>Romantic</v>
      </c>
      <c r="R2765">
        <f ca="1">VLOOKUP(P2765,Sheet2!$A$1:$C$5,3,0)</f>
        <v>2</v>
      </c>
    </row>
    <row r="2766" spans="1:18" ht="14.25" customHeight="1">
      <c r="A2766" s="4">
        <v>2765</v>
      </c>
      <c r="B2766">
        <f t="shared" ca="1" si="0"/>
        <v>96</v>
      </c>
      <c r="C2766">
        <f t="shared" ca="1" si="1"/>
        <v>1</v>
      </c>
      <c r="D2766" t="str">
        <f ca="1">VLOOKUP(C2766,Stay!$A$1:$B$5,2,0)</f>
        <v>3 days</v>
      </c>
      <c r="E2766">
        <f ca="1">VLOOKUP(C2766,Stay!$A$1:$C$5,3,0)</f>
        <v>3</v>
      </c>
      <c r="F2766">
        <f t="shared" ca="1" si="2"/>
        <v>45</v>
      </c>
      <c r="G2766" t="str">
        <f ca="1">VLOOKUP(F2766,Cities!$A$1:$C$69,2,0)</f>
        <v>Oakland</v>
      </c>
      <c r="H2766" t="str">
        <f ca="1">VLOOKUP(F2766,Cities!$A$1:$F$69,6,0)</f>
        <v>Modern, Hills, Park</v>
      </c>
      <c r="I2766" t="str">
        <f ca="1">VLOOKUP(F2766,Cities!$A$1:$C$69,3,0)</f>
        <v>North America</v>
      </c>
      <c r="J2766">
        <f t="shared" ca="1" si="3"/>
        <v>3</v>
      </c>
      <c r="K2766">
        <f ca="1">VLOOKUP(F2766,Cities!$A$1:$I$69,6+J2766,0)*R2766*E2766</f>
        <v>534</v>
      </c>
      <c r="L2766">
        <f t="shared" ca="1" si="4"/>
        <v>1</v>
      </c>
      <c r="M2766">
        <f ca="1">VLOOKUP(F2766,Cities!$A$1:$I$69,4,0)*R2766*L2766</f>
        <v>360</v>
      </c>
      <c r="N2766">
        <f t="shared" ca="1" si="5"/>
        <v>894</v>
      </c>
      <c r="O2766" t="str">
        <f ca="1">VLOOKUP(F2766,Cities!$A$1:$E$69,5,0)</f>
        <v>Spring</v>
      </c>
      <c r="P2766">
        <f t="shared" ca="1" si="6"/>
        <v>1</v>
      </c>
      <c r="Q2766" t="str">
        <f ca="1">VLOOKUP(P2766,Sheet2!$A$1:$B$5,2,0)</f>
        <v>Solo</v>
      </c>
      <c r="R2766">
        <f ca="1">VLOOKUP(P2766,Sheet2!$A$1:$C$5,3,0)</f>
        <v>1</v>
      </c>
    </row>
    <row r="2767" spans="1:18" ht="14.25" customHeight="1">
      <c r="A2767" s="4">
        <v>2766</v>
      </c>
      <c r="B2767">
        <f t="shared" ca="1" si="0"/>
        <v>125</v>
      </c>
      <c r="C2767">
        <f t="shared" ca="1" si="1"/>
        <v>4</v>
      </c>
      <c r="D2767" t="str">
        <f ca="1">VLOOKUP(C2767,Stay!$A$1:$B$5,2,0)</f>
        <v>1 month</v>
      </c>
      <c r="E2767">
        <f ca="1">VLOOKUP(C2767,Stay!$A$1:$C$5,3,0)</f>
        <v>30</v>
      </c>
      <c r="F2767">
        <f t="shared" ca="1" si="2"/>
        <v>30</v>
      </c>
      <c r="G2767" t="str">
        <f ca="1">VLOOKUP(F2767,Cities!$A$1:$C$69,2,0)</f>
        <v>London</v>
      </c>
      <c r="H2767" t="str">
        <f ca="1">VLOOKUP(F2767,Cities!$A$1:$F$69,6,0)</f>
        <v>Modern, Beach</v>
      </c>
      <c r="I2767" t="str">
        <f ca="1">VLOOKUP(F2767,Cities!$A$1:$C$69,3,0)</f>
        <v>Europe</v>
      </c>
      <c r="J2767">
        <f t="shared" ca="1" si="3"/>
        <v>3</v>
      </c>
      <c r="K2767">
        <f ca="1">VLOOKUP(F2767,Cities!$A$1:$I$69,6+J2767,0)*R2767*E2767</f>
        <v>16320</v>
      </c>
      <c r="L2767">
        <f t="shared" ca="1" si="4"/>
        <v>2</v>
      </c>
      <c r="M2767">
        <f ca="1">VLOOKUP(F2767,Cities!$A$1:$I$69,4,0)*R2767*L2767</f>
        <v>2300</v>
      </c>
      <c r="N2767">
        <f t="shared" ca="1" si="5"/>
        <v>18620</v>
      </c>
      <c r="O2767" t="str">
        <f ca="1">VLOOKUP(F2767,Cities!$A$1:$E$69,5,0)</f>
        <v>Summer</v>
      </c>
      <c r="P2767">
        <f t="shared" ca="1" si="6"/>
        <v>1</v>
      </c>
      <c r="Q2767" t="str">
        <f ca="1">VLOOKUP(P2767,Sheet2!$A$1:$B$5,2,0)</f>
        <v>Solo</v>
      </c>
      <c r="R2767">
        <f ca="1">VLOOKUP(P2767,Sheet2!$A$1:$C$5,3,0)</f>
        <v>1</v>
      </c>
    </row>
    <row r="2768" spans="1:18" ht="14.25" customHeight="1">
      <c r="A2768" s="4">
        <v>2767</v>
      </c>
      <c r="B2768">
        <f t="shared" ca="1" si="0"/>
        <v>19</v>
      </c>
      <c r="C2768">
        <f t="shared" ca="1" si="1"/>
        <v>4</v>
      </c>
      <c r="D2768" t="str">
        <f ca="1">VLOOKUP(C2768,Stay!$A$1:$B$5,2,0)</f>
        <v>1 month</v>
      </c>
      <c r="E2768">
        <f ca="1">VLOOKUP(C2768,Stay!$A$1:$C$5,3,0)</f>
        <v>30</v>
      </c>
      <c r="F2768">
        <f t="shared" ca="1" si="2"/>
        <v>43</v>
      </c>
      <c r="G2768" t="str">
        <f ca="1">VLOOKUP(F2768,Cities!$A$1:$C$69,2,0)</f>
        <v>New York City</v>
      </c>
      <c r="H2768" t="str">
        <f ca="1">VLOOKUP(F2768,Cities!$A$1:$F$69,6,0)</f>
        <v>Modern, Park, Adventure-Land, Architecture, Nightlife</v>
      </c>
      <c r="I2768" t="str">
        <f ca="1">VLOOKUP(F2768,Cities!$A$1:$C$69,3,0)</f>
        <v>North America</v>
      </c>
      <c r="J2768">
        <f t="shared" ca="1" si="3"/>
        <v>3</v>
      </c>
      <c r="K2768">
        <f ca="1">VLOOKUP(F2768,Cities!$A$1:$I$69,6+J2768,0)*R2768*E2768</f>
        <v>126000</v>
      </c>
      <c r="L2768">
        <f t="shared" ca="1" si="4"/>
        <v>1</v>
      </c>
      <c r="M2768">
        <f ca="1">VLOOKUP(F2768,Cities!$A$1:$I$69,4,0)*R2768*L2768</f>
        <v>1500</v>
      </c>
      <c r="N2768">
        <f t="shared" ca="1" si="5"/>
        <v>127500</v>
      </c>
      <c r="O2768" t="str">
        <f ca="1">VLOOKUP(F2768,Cities!$A$1:$E$69,5,0)</f>
        <v>Summer</v>
      </c>
      <c r="P2768">
        <f t="shared" ca="1" si="6"/>
        <v>4</v>
      </c>
      <c r="Q2768" t="str">
        <f ca="1">VLOOKUP(P2768,Sheet2!$A$1:$B$5,2,0)</f>
        <v>Friends</v>
      </c>
      <c r="R2768">
        <f ca="1">VLOOKUP(P2768,Sheet2!$A$1:$C$5,3,0)</f>
        <v>6</v>
      </c>
    </row>
    <row r="2769" spans="1:18" ht="14.25" customHeight="1">
      <c r="A2769" s="4">
        <v>2768</v>
      </c>
      <c r="B2769">
        <f t="shared" ca="1" si="0"/>
        <v>268</v>
      </c>
      <c r="C2769">
        <f t="shared" ca="1" si="1"/>
        <v>3</v>
      </c>
      <c r="D2769" t="str">
        <f ca="1">VLOOKUP(C2769,Stay!$A$1:$B$5,2,0)</f>
        <v>2 weeks</v>
      </c>
      <c r="E2769">
        <f ca="1">VLOOKUP(C2769,Stay!$A$1:$C$5,3,0)</f>
        <v>14</v>
      </c>
      <c r="F2769">
        <f t="shared" ca="1" si="2"/>
        <v>66</v>
      </c>
      <c r="G2769" t="str">
        <f ca="1">VLOOKUP(F2769,Cities!$A$1:$C$69,2,0)</f>
        <v>Vienna</v>
      </c>
      <c r="H2769" t="str">
        <f ca="1">VLOOKUP(F2769,Cities!$A$1:$F$69,6,0)</f>
        <v>Terrain</v>
      </c>
      <c r="I2769" t="str">
        <f ca="1">VLOOKUP(F2769,Cities!$A$1:$C$69,3,0)</f>
        <v>Europe</v>
      </c>
      <c r="J2769">
        <f t="shared" ca="1" si="3"/>
        <v>2</v>
      </c>
      <c r="K2769">
        <f ca="1">VLOOKUP(F2769,Cities!$A$1:$I$69,6+J2769,0)*R2769*E2769</f>
        <v>7336</v>
      </c>
      <c r="L2769">
        <f t="shared" ca="1" si="4"/>
        <v>1</v>
      </c>
      <c r="M2769">
        <f ca="1">VLOOKUP(F2769,Cities!$A$1:$I$69,4,0)*R2769*L2769</f>
        <v>5400</v>
      </c>
      <c r="N2769">
        <f t="shared" ca="1" si="5"/>
        <v>12736</v>
      </c>
      <c r="O2769" t="str">
        <f ca="1">VLOOKUP(F2769,Cities!$A$1:$E$69,5,0)</f>
        <v>Summer</v>
      </c>
      <c r="P2769">
        <f t="shared" ca="1" si="6"/>
        <v>2</v>
      </c>
      <c r="Q2769" t="str">
        <f ca="1">VLOOKUP(P2769,Sheet2!$A$1:$B$5,2,0)</f>
        <v>Family</v>
      </c>
      <c r="R2769">
        <f ca="1">VLOOKUP(P2769,Sheet2!$A$1:$C$5,3,0)</f>
        <v>4</v>
      </c>
    </row>
    <row r="2770" spans="1:18" ht="14.25" customHeight="1">
      <c r="A2770" s="4">
        <v>2769</v>
      </c>
      <c r="B2770">
        <f t="shared" ca="1" si="0"/>
        <v>246</v>
      </c>
      <c r="C2770">
        <f t="shared" ca="1" si="1"/>
        <v>4</v>
      </c>
      <c r="D2770" t="str">
        <f ca="1">VLOOKUP(C2770,Stay!$A$1:$B$5,2,0)</f>
        <v>1 month</v>
      </c>
      <c r="E2770">
        <f ca="1">VLOOKUP(C2770,Stay!$A$1:$C$5,3,0)</f>
        <v>30</v>
      </c>
      <c r="F2770">
        <f t="shared" ca="1" si="2"/>
        <v>50</v>
      </c>
      <c r="G2770" t="str">
        <f ca="1">VLOOKUP(F2770,Cities!$A$1:$C$69,2,0)</f>
        <v>Rio de Janeiro</v>
      </c>
      <c r="H2770" t="str">
        <f ca="1">VLOOKUP(F2770,Cities!$A$1:$F$69,6,0)</f>
        <v>Historical</v>
      </c>
      <c r="I2770" t="str">
        <f ca="1">VLOOKUP(F2770,Cities!$A$1:$C$69,3,0)</f>
        <v>South America</v>
      </c>
      <c r="J2770">
        <f t="shared" ca="1" si="3"/>
        <v>3</v>
      </c>
      <c r="K2770">
        <f ca="1">VLOOKUP(F2770,Cities!$A$1:$I$69,6+J2770,0)*R2770*E2770</f>
        <v>34200</v>
      </c>
      <c r="L2770">
        <f t="shared" ca="1" si="4"/>
        <v>2</v>
      </c>
      <c r="M2770">
        <f ca="1">VLOOKUP(F2770,Cities!$A$1:$I$69,4,0)*R2770*L2770</f>
        <v>8480</v>
      </c>
      <c r="N2770">
        <f t="shared" ca="1" si="5"/>
        <v>42680</v>
      </c>
      <c r="O2770" t="str">
        <f ca="1">VLOOKUP(F2770,Cities!$A$1:$E$69,5,0)</f>
        <v>Winter</v>
      </c>
      <c r="P2770">
        <f t="shared" ca="1" si="6"/>
        <v>2</v>
      </c>
      <c r="Q2770" t="str">
        <f ca="1">VLOOKUP(P2770,Sheet2!$A$1:$B$5,2,0)</f>
        <v>Family</v>
      </c>
      <c r="R2770">
        <f ca="1">VLOOKUP(P2770,Sheet2!$A$1:$C$5,3,0)</f>
        <v>4</v>
      </c>
    </row>
    <row r="2771" spans="1:18" ht="14.25" customHeight="1">
      <c r="A2771" s="4">
        <v>2770</v>
      </c>
      <c r="B2771">
        <f t="shared" ca="1" si="0"/>
        <v>294</v>
      </c>
      <c r="C2771">
        <f t="shared" ca="1" si="1"/>
        <v>1</v>
      </c>
      <c r="D2771" t="str">
        <f ca="1">VLOOKUP(C2771,Stay!$A$1:$B$5,2,0)</f>
        <v>3 days</v>
      </c>
      <c r="E2771">
        <f ca="1">VLOOKUP(C2771,Stay!$A$1:$C$5,3,0)</f>
        <v>3</v>
      </c>
      <c r="F2771">
        <f t="shared" ca="1" si="2"/>
        <v>39</v>
      </c>
      <c r="G2771" t="str">
        <f ca="1">VLOOKUP(F2771,Cities!$A$1:$C$69,2,0)</f>
        <v>Montreal</v>
      </c>
      <c r="H2771" t="str">
        <f ca="1">VLOOKUP(F2771,Cities!$A$1:$F$69,6,0)</f>
        <v>Modern</v>
      </c>
      <c r="I2771" t="str">
        <f ca="1">VLOOKUP(F2771,Cities!$A$1:$C$69,3,0)</f>
        <v>North America</v>
      </c>
      <c r="J2771">
        <f t="shared" ca="1" si="3"/>
        <v>3</v>
      </c>
      <c r="K2771">
        <f ca="1">VLOOKUP(F2771,Cities!$A$1:$I$69,6+J2771,0)*R2771*E2771</f>
        <v>6696</v>
      </c>
      <c r="L2771">
        <f t="shared" ca="1" si="4"/>
        <v>2</v>
      </c>
      <c r="M2771">
        <f ca="1">VLOOKUP(F2771,Cities!$A$1:$I$69,4,0)*R2771*L2771</f>
        <v>4800</v>
      </c>
      <c r="N2771">
        <f t="shared" ca="1" si="5"/>
        <v>11496</v>
      </c>
      <c r="O2771" t="str">
        <f ca="1">VLOOKUP(F2771,Cities!$A$1:$E$69,5,0)</f>
        <v>Summer</v>
      </c>
      <c r="P2771">
        <f t="shared" ca="1" si="6"/>
        <v>4</v>
      </c>
      <c r="Q2771" t="str">
        <f ca="1">VLOOKUP(P2771,Sheet2!$A$1:$B$5,2,0)</f>
        <v>Friends</v>
      </c>
      <c r="R2771">
        <f ca="1">VLOOKUP(P2771,Sheet2!$A$1:$C$5,3,0)</f>
        <v>6</v>
      </c>
    </row>
    <row r="2772" spans="1:18" ht="14.25" customHeight="1">
      <c r="A2772" s="4">
        <v>2771</v>
      </c>
      <c r="B2772">
        <f t="shared" ca="1" si="0"/>
        <v>187</v>
      </c>
      <c r="C2772">
        <f t="shared" ca="1" si="1"/>
        <v>4</v>
      </c>
      <c r="D2772" t="str">
        <f ca="1">VLOOKUP(C2772,Stay!$A$1:$B$5,2,0)</f>
        <v>1 month</v>
      </c>
      <c r="E2772">
        <f ca="1">VLOOKUP(C2772,Stay!$A$1:$C$5,3,0)</f>
        <v>30</v>
      </c>
      <c r="F2772">
        <f t="shared" ca="1" si="2"/>
        <v>67</v>
      </c>
      <c r="G2772" t="str">
        <f ca="1">VLOOKUP(F2772,Cities!$A$1:$C$69,2,0)</f>
        <v>Ville de Quebec</v>
      </c>
      <c r="H2772" t="str">
        <f ca="1">VLOOKUP(F2772,Cities!$A$1:$F$69,6,0)</f>
        <v>Historical</v>
      </c>
      <c r="I2772" t="str">
        <f ca="1">VLOOKUP(F2772,Cities!$A$1:$C$69,3,0)</f>
        <v>North America</v>
      </c>
      <c r="J2772">
        <f t="shared" ca="1" si="3"/>
        <v>3</v>
      </c>
      <c r="K2772">
        <f ca="1">VLOOKUP(F2772,Cities!$A$1:$I$69,6+J2772,0)*R2772*E2772</f>
        <v>21480</v>
      </c>
      <c r="L2772">
        <f t="shared" ca="1" si="4"/>
        <v>1</v>
      </c>
      <c r="M2772">
        <f ca="1">VLOOKUP(F2772,Cities!$A$1:$I$69,4,0)*R2772*L2772</f>
        <v>1100</v>
      </c>
      <c r="N2772">
        <f t="shared" ca="1" si="5"/>
        <v>22580</v>
      </c>
      <c r="O2772" t="str">
        <f ca="1">VLOOKUP(F2772,Cities!$A$1:$E$69,5,0)</f>
        <v>Summer</v>
      </c>
      <c r="P2772">
        <f t="shared" ca="1" si="6"/>
        <v>3</v>
      </c>
      <c r="Q2772" t="str">
        <f ca="1">VLOOKUP(P2772,Sheet2!$A$1:$B$5,2,0)</f>
        <v>Romantic</v>
      </c>
      <c r="R2772">
        <f ca="1">VLOOKUP(P2772,Sheet2!$A$1:$C$5,3,0)</f>
        <v>2</v>
      </c>
    </row>
    <row r="2773" spans="1:18" ht="14.25" customHeight="1">
      <c r="A2773" s="4">
        <v>2772</v>
      </c>
      <c r="B2773">
        <f t="shared" ca="1" si="0"/>
        <v>232</v>
      </c>
      <c r="C2773">
        <f t="shared" ca="1" si="1"/>
        <v>4</v>
      </c>
      <c r="D2773" t="str">
        <f ca="1">VLOOKUP(C2773,Stay!$A$1:$B$5,2,0)</f>
        <v>1 month</v>
      </c>
      <c r="E2773">
        <f ca="1">VLOOKUP(C2773,Stay!$A$1:$C$5,3,0)</f>
        <v>30</v>
      </c>
      <c r="F2773">
        <f t="shared" ca="1" si="2"/>
        <v>35</v>
      </c>
      <c r="G2773" t="str">
        <f ca="1">VLOOKUP(F2773,Cities!$A$1:$C$69,2,0)</f>
        <v>Mallorca</v>
      </c>
      <c r="H2773" t="str">
        <f ca="1">VLOOKUP(F2773,Cities!$A$1:$F$69,6,0)</f>
        <v>Beach, Aquatic, Adventure-Water</v>
      </c>
      <c r="I2773" t="str">
        <f ca="1">VLOOKUP(F2773,Cities!$A$1:$C$69,3,0)</f>
        <v>Europe</v>
      </c>
      <c r="J2773">
        <f t="shared" ca="1" si="3"/>
        <v>2</v>
      </c>
      <c r="K2773">
        <f ca="1">VLOOKUP(F2773,Cities!$A$1:$I$69,6+J2773,0)*R2773*E2773</f>
        <v>2730</v>
      </c>
      <c r="L2773">
        <f t="shared" ca="1" si="4"/>
        <v>1</v>
      </c>
      <c r="M2773">
        <f ca="1">VLOOKUP(F2773,Cities!$A$1:$I$69,4,0)*R2773*L2773</f>
        <v>1272</v>
      </c>
      <c r="N2773">
        <f t="shared" ca="1" si="5"/>
        <v>4002</v>
      </c>
      <c r="O2773" t="str">
        <f ca="1">VLOOKUP(F2773,Cities!$A$1:$E$69,5,0)</f>
        <v>Summer</v>
      </c>
      <c r="P2773">
        <f t="shared" ca="1" si="6"/>
        <v>1</v>
      </c>
      <c r="Q2773" t="str">
        <f ca="1">VLOOKUP(P2773,Sheet2!$A$1:$B$5,2,0)</f>
        <v>Solo</v>
      </c>
      <c r="R2773">
        <f ca="1">VLOOKUP(P2773,Sheet2!$A$1:$C$5,3,0)</f>
        <v>1</v>
      </c>
    </row>
    <row r="2774" spans="1:18" ht="14.25" customHeight="1">
      <c r="A2774" s="4">
        <v>2773</v>
      </c>
      <c r="B2774">
        <f t="shared" ca="1" si="0"/>
        <v>13</v>
      </c>
      <c r="C2774">
        <f t="shared" ca="1" si="1"/>
        <v>3</v>
      </c>
      <c r="D2774" t="str">
        <f ca="1">VLOOKUP(C2774,Stay!$A$1:$B$5,2,0)</f>
        <v>2 weeks</v>
      </c>
      <c r="E2774">
        <f ca="1">VLOOKUP(C2774,Stay!$A$1:$C$5,3,0)</f>
        <v>14</v>
      </c>
      <c r="F2774">
        <f t="shared" ca="1" si="2"/>
        <v>25</v>
      </c>
      <c r="G2774" t="str">
        <f ca="1">VLOOKUP(F2774,Cities!$A$1:$C$69,2,0)</f>
        <v>Geneva</v>
      </c>
      <c r="H2774" t="str">
        <f ca="1">VLOOKUP(F2774,Cities!$A$1:$F$69,6,0)</f>
        <v>Historical, Beach, Terrain</v>
      </c>
      <c r="I2774" t="str">
        <f ca="1">VLOOKUP(F2774,Cities!$A$1:$C$69,3,0)</f>
        <v>Europe</v>
      </c>
      <c r="J2774">
        <f t="shared" ca="1" si="3"/>
        <v>3</v>
      </c>
      <c r="K2774">
        <f ca="1">VLOOKUP(F2774,Cities!$A$1:$I$69,6+J2774,0)*R2774*E2774</f>
        <v>9128</v>
      </c>
      <c r="L2774">
        <f t="shared" ca="1" si="4"/>
        <v>2</v>
      </c>
      <c r="M2774">
        <f ca="1">VLOOKUP(F2774,Cities!$A$1:$I$69,4,0)*R2774*L2774</f>
        <v>3920</v>
      </c>
      <c r="N2774">
        <f t="shared" ca="1" si="5"/>
        <v>13048</v>
      </c>
      <c r="O2774" t="str">
        <f ca="1">VLOOKUP(F2774,Cities!$A$1:$E$69,5,0)</f>
        <v>Summer</v>
      </c>
      <c r="P2774">
        <f t="shared" ca="1" si="6"/>
        <v>3</v>
      </c>
      <c r="Q2774" t="str">
        <f ca="1">VLOOKUP(P2774,Sheet2!$A$1:$B$5,2,0)</f>
        <v>Romantic</v>
      </c>
      <c r="R2774">
        <f ca="1">VLOOKUP(P2774,Sheet2!$A$1:$C$5,3,0)</f>
        <v>2</v>
      </c>
    </row>
    <row r="2775" spans="1:18" ht="14.25" customHeight="1">
      <c r="A2775" s="4">
        <v>2774</v>
      </c>
      <c r="B2775">
        <f t="shared" ca="1" si="0"/>
        <v>23</v>
      </c>
      <c r="C2775">
        <f t="shared" ca="1" si="1"/>
        <v>1</v>
      </c>
      <c r="D2775" t="str">
        <f ca="1">VLOOKUP(C2775,Stay!$A$1:$B$5,2,0)</f>
        <v>3 days</v>
      </c>
      <c r="E2775">
        <f ca="1">VLOOKUP(C2775,Stay!$A$1:$C$5,3,0)</f>
        <v>3</v>
      </c>
      <c r="F2775">
        <f t="shared" ca="1" si="2"/>
        <v>46</v>
      </c>
      <c r="G2775" t="str">
        <f ca="1">VLOOKUP(F2775,Cities!$A$1:$C$69,2,0)</f>
        <v>Paris</v>
      </c>
      <c r="H2775" t="str">
        <f ca="1">VLOOKUP(F2775,Cities!$A$1:$F$69,6,0)</f>
        <v>Historical-Medieval, Nightlife, Architecture, Park</v>
      </c>
      <c r="I2775" t="str">
        <f ca="1">VLOOKUP(F2775,Cities!$A$1:$C$69,3,0)</f>
        <v>Europe</v>
      </c>
      <c r="J2775">
        <f t="shared" ca="1" si="3"/>
        <v>2</v>
      </c>
      <c r="K2775">
        <f ca="1">VLOOKUP(F2775,Cities!$A$1:$I$69,6+J2775,0)*R2775*E2775</f>
        <v>2184</v>
      </c>
      <c r="L2775">
        <f t="shared" ca="1" si="4"/>
        <v>1</v>
      </c>
      <c r="M2775">
        <f ca="1">VLOOKUP(F2775,Cities!$A$1:$I$69,4,0)*R2775*L2775</f>
        <v>4720</v>
      </c>
      <c r="N2775">
        <f t="shared" ca="1" si="5"/>
        <v>6904</v>
      </c>
      <c r="O2775" t="str">
        <f ca="1">VLOOKUP(F2775,Cities!$A$1:$E$69,5,0)</f>
        <v>Summer</v>
      </c>
      <c r="P2775">
        <f t="shared" ca="1" si="6"/>
        <v>2</v>
      </c>
      <c r="Q2775" t="str">
        <f ca="1">VLOOKUP(P2775,Sheet2!$A$1:$B$5,2,0)</f>
        <v>Family</v>
      </c>
      <c r="R2775">
        <f ca="1">VLOOKUP(P2775,Sheet2!$A$1:$C$5,3,0)</f>
        <v>4</v>
      </c>
    </row>
    <row r="2776" spans="1:18" ht="14.25" customHeight="1">
      <c r="A2776" s="4">
        <v>2775</v>
      </c>
      <c r="B2776">
        <f t="shared" ca="1" si="0"/>
        <v>103</v>
      </c>
      <c r="C2776">
        <f t="shared" ca="1" si="1"/>
        <v>4</v>
      </c>
      <c r="D2776" t="str">
        <f ca="1">VLOOKUP(C2776,Stay!$A$1:$B$5,2,0)</f>
        <v>1 month</v>
      </c>
      <c r="E2776">
        <f ca="1">VLOOKUP(C2776,Stay!$A$1:$C$5,3,0)</f>
        <v>30</v>
      </c>
      <c r="F2776">
        <f t="shared" ca="1" si="2"/>
        <v>29</v>
      </c>
      <c r="G2776" t="str">
        <f ca="1">VLOOKUP(F2776,Cities!$A$1:$C$69,2,0)</f>
        <v>Lisbon</v>
      </c>
      <c r="H2776" t="str">
        <f ca="1">VLOOKUP(F2776,Cities!$A$1:$F$69,6,0)</f>
        <v>Historical</v>
      </c>
      <c r="I2776" t="str">
        <f ca="1">VLOOKUP(F2776,Cities!$A$1:$C$69,3,0)</f>
        <v>Europe</v>
      </c>
      <c r="J2776">
        <f t="shared" ca="1" si="3"/>
        <v>3</v>
      </c>
      <c r="K2776">
        <f ca="1">VLOOKUP(F2776,Cities!$A$1:$I$69,6+J2776,0)*R2776*E2776</f>
        <v>13740</v>
      </c>
      <c r="L2776">
        <f t="shared" ca="1" si="4"/>
        <v>2</v>
      </c>
      <c r="M2776">
        <f ca="1">VLOOKUP(F2776,Cities!$A$1:$I$69,4,0)*R2776*L2776</f>
        <v>4880</v>
      </c>
      <c r="N2776">
        <f t="shared" ca="1" si="5"/>
        <v>18620</v>
      </c>
      <c r="O2776" t="str">
        <f ca="1">VLOOKUP(F2776,Cities!$A$1:$E$69,5,0)</f>
        <v>Summer</v>
      </c>
      <c r="P2776">
        <f t="shared" ca="1" si="6"/>
        <v>3</v>
      </c>
      <c r="Q2776" t="str">
        <f ca="1">VLOOKUP(P2776,Sheet2!$A$1:$B$5,2,0)</f>
        <v>Romantic</v>
      </c>
      <c r="R2776">
        <f ca="1">VLOOKUP(P2776,Sheet2!$A$1:$C$5,3,0)</f>
        <v>2</v>
      </c>
    </row>
    <row r="2777" spans="1:18" ht="14.25" customHeight="1">
      <c r="A2777" s="4">
        <v>2776</v>
      </c>
      <c r="B2777">
        <f t="shared" ca="1" si="0"/>
        <v>224</v>
      </c>
      <c r="C2777">
        <f t="shared" ca="1" si="1"/>
        <v>3</v>
      </c>
      <c r="D2777" t="str">
        <f ca="1">VLOOKUP(C2777,Stay!$A$1:$B$5,2,0)</f>
        <v>2 weeks</v>
      </c>
      <c r="E2777">
        <f ca="1">VLOOKUP(C2777,Stay!$A$1:$C$5,3,0)</f>
        <v>14</v>
      </c>
      <c r="F2777">
        <f t="shared" ca="1" si="2"/>
        <v>19</v>
      </c>
      <c r="G2777" t="str">
        <f ca="1">VLOOKUP(F2777,Cities!$A$1:$C$69,2,0)</f>
        <v>Columbus</v>
      </c>
      <c r="H2777" t="str">
        <f ca="1">VLOOKUP(F2777,Cities!$A$1:$F$69,6,0)</f>
        <v>Modern, Beach, Nightlife, Park</v>
      </c>
      <c r="I2777" t="str">
        <f ca="1">VLOOKUP(F2777,Cities!$A$1:$C$69,3,0)</f>
        <v>North America</v>
      </c>
      <c r="J2777">
        <f t="shared" ca="1" si="3"/>
        <v>3</v>
      </c>
      <c r="K2777">
        <f ca="1">VLOOKUP(F2777,Cities!$A$1:$I$69,6+J2777,0)*R2777*E2777</f>
        <v>2100</v>
      </c>
      <c r="L2777">
        <f t="shared" ca="1" si="4"/>
        <v>2</v>
      </c>
      <c r="M2777">
        <f ca="1">VLOOKUP(F2777,Cities!$A$1:$I$69,4,0)*R2777*L2777</f>
        <v>480</v>
      </c>
      <c r="N2777">
        <f t="shared" ca="1" si="5"/>
        <v>2580</v>
      </c>
      <c r="O2777" t="str">
        <f ca="1">VLOOKUP(F2777,Cities!$A$1:$E$69,5,0)</f>
        <v>Summer</v>
      </c>
      <c r="P2777">
        <f t="shared" ca="1" si="6"/>
        <v>1</v>
      </c>
      <c r="Q2777" t="str">
        <f ca="1">VLOOKUP(P2777,Sheet2!$A$1:$B$5,2,0)</f>
        <v>Solo</v>
      </c>
      <c r="R2777">
        <f ca="1">VLOOKUP(P2777,Sheet2!$A$1:$C$5,3,0)</f>
        <v>1</v>
      </c>
    </row>
    <row r="2778" spans="1:18" ht="14.25" customHeight="1">
      <c r="A2778" s="4">
        <v>2777</v>
      </c>
      <c r="B2778">
        <f t="shared" ca="1" si="0"/>
        <v>138</v>
      </c>
      <c r="C2778">
        <f t="shared" ca="1" si="1"/>
        <v>4</v>
      </c>
      <c r="D2778" t="str">
        <f ca="1">VLOOKUP(C2778,Stay!$A$1:$B$5,2,0)</f>
        <v>1 month</v>
      </c>
      <c r="E2778">
        <f ca="1">VLOOKUP(C2778,Stay!$A$1:$C$5,3,0)</f>
        <v>30</v>
      </c>
      <c r="F2778">
        <f t="shared" ca="1" si="2"/>
        <v>34</v>
      </c>
      <c r="G2778" t="str">
        <f ca="1">VLOOKUP(F2778,Cities!$A$1:$C$69,2,0)</f>
        <v>Malaga</v>
      </c>
      <c r="H2778" t="str">
        <f ca="1">VLOOKUP(F2778,Cities!$A$1:$F$69,6,0)</f>
        <v>Beach</v>
      </c>
      <c r="I2778" t="str">
        <f ca="1">VLOOKUP(F2778,Cities!$A$1:$C$69,3,0)</f>
        <v>Europe</v>
      </c>
      <c r="J2778">
        <f t="shared" ca="1" si="3"/>
        <v>3</v>
      </c>
      <c r="K2778">
        <f ca="1">VLOOKUP(F2778,Cities!$A$1:$I$69,6+J2778,0)*R2778*E2778</f>
        <v>25800</v>
      </c>
      <c r="L2778">
        <f t="shared" ca="1" si="4"/>
        <v>2</v>
      </c>
      <c r="M2778">
        <f ca="1">VLOOKUP(F2778,Cities!$A$1:$I$69,4,0)*R2778*L2778</f>
        <v>9760</v>
      </c>
      <c r="N2778">
        <f t="shared" ca="1" si="5"/>
        <v>35560</v>
      </c>
      <c r="O2778" t="str">
        <f ca="1">VLOOKUP(F2778,Cities!$A$1:$E$69,5,0)</f>
        <v>Summer</v>
      </c>
      <c r="P2778">
        <f t="shared" ca="1" si="6"/>
        <v>2</v>
      </c>
      <c r="Q2778" t="str">
        <f ca="1">VLOOKUP(P2778,Sheet2!$A$1:$B$5,2,0)</f>
        <v>Family</v>
      </c>
      <c r="R2778">
        <f ca="1">VLOOKUP(P2778,Sheet2!$A$1:$C$5,3,0)</f>
        <v>4</v>
      </c>
    </row>
    <row r="2779" spans="1:18" ht="14.25" customHeight="1">
      <c r="A2779" s="4">
        <v>2778</v>
      </c>
      <c r="B2779">
        <f t="shared" ca="1" si="0"/>
        <v>80</v>
      </c>
      <c r="C2779">
        <f t="shared" ca="1" si="1"/>
        <v>2</v>
      </c>
      <c r="D2779" t="str">
        <f ca="1">VLOOKUP(C2779,Stay!$A$1:$B$5,2,0)</f>
        <v>1 week</v>
      </c>
      <c r="E2779">
        <f ca="1">VLOOKUP(C2779,Stay!$A$1:$C$5,3,0)</f>
        <v>7</v>
      </c>
      <c r="F2779">
        <f t="shared" ca="1" si="2"/>
        <v>57</v>
      </c>
      <c r="G2779" t="str">
        <f ca="1">VLOOKUP(F2779,Cities!$A$1:$C$69,2,0)</f>
        <v>Seattle</v>
      </c>
      <c r="H2779" t="str">
        <f ca="1">VLOOKUP(F2779,Cities!$A$1:$F$69,6,0)</f>
        <v>Modern</v>
      </c>
      <c r="I2779" t="str">
        <f ca="1">VLOOKUP(F2779,Cities!$A$1:$C$69,3,0)</f>
        <v>North America</v>
      </c>
      <c r="J2779">
        <f t="shared" ca="1" si="3"/>
        <v>2</v>
      </c>
      <c r="K2779">
        <f ca="1">VLOOKUP(F2779,Cities!$A$1:$I$69,6+J2779,0)*R2779*E2779</f>
        <v>1078</v>
      </c>
      <c r="L2779">
        <f t="shared" ca="1" si="4"/>
        <v>1</v>
      </c>
      <c r="M2779">
        <f ca="1">VLOOKUP(F2779,Cities!$A$1:$I$69,4,0)*R2779*L2779</f>
        <v>200</v>
      </c>
      <c r="N2779">
        <f t="shared" ca="1" si="5"/>
        <v>1278</v>
      </c>
      <c r="O2779" t="str">
        <f ca="1">VLOOKUP(F2779,Cities!$A$1:$E$69,5,0)</f>
        <v>Summer</v>
      </c>
      <c r="P2779">
        <f t="shared" ca="1" si="6"/>
        <v>1</v>
      </c>
      <c r="Q2779" t="str">
        <f ca="1">VLOOKUP(P2779,Sheet2!$A$1:$B$5,2,0)</f>
        <v>Solo</v>
      </c>
      <c r="R2779">
        <f ca="1">VLOOKUP(P2779,Sheet2!$A$1:$C$5,3,0)</f>
        <v>1</v>
      </c>
    </row>
    <row r="2780" spans="1:18" ht="14.25" customHeight="1">
      <c r="A2780" s="4">
        <v>2779</v>
      </c>
      <c r="B2780">
        <f t="shared" ca="1" si="0"/>
        <v>273</v>
      </c>
      <c r="C2780">
        <f t="shared" ca="1" si="1"/>
        <v>1</v>
      </c>
      <c r="D2780" t="str">
        <f ca="1">VLOOKUP(C2780,Stay!$A$1:$B$5,2,0)</f>
        <v>3 days</v>
      </c>
      <c r="E2780">
        <f ca="1">VLOOKUP(C2780,Stay!$A$1:$C$5,3,0)</f>
        <v>3</v>
      </c>
      <c r="F2780">
        <f t="shared" ca="1" si="2"/>
        <v>16</v>
      </c>
      <c r="G2780" t="str">
        <f ca="1">VLOOKUP(F2780,Cities!$A$1:$C$69,2,0)</f>
        <v>Cape Town</v>
      </c>
      <c r="H2780" t="str">
        <f ca="1">VLOOKUP(F2780,Cities!$A$1:$F$69,6,0)</f>
        <v>Beach, Historical-Medieval, Aquatic-Water</v>
      </c>
      <c r="I2780" t="str">
        <f ca="1">VLOOKUP(F2780,Cities!$A$1:$C$69,3,0)</f>
        <v>Africa</v>
      </c>
      <c r="J2780">
        <f t="shared" ca="1" si="3"/>
        <v>1</v>
      </c>
      <c r="K2780">
        <f ca="1">VLOOKUP(F2780,Cities!$A$1:$I$69,6+J2780,0)*R2780*E2780</f>
        <v>972</v>
      </c>
      <c r="L2780">
        <f t="shared" ca="1" si="4"/>
        <v>1</v>
      </c>
      <c r="M2780">
        <f ca="1">VLOOKUP(F2780,Cities!$A$1:$I$69,4,0)*R2780*L2780</f>
        <v>5040</v>
      </c>
      <c r="N2780">
        <f t="shared" ca="1" si="5"/>
        <v>6012</v>
      </c>
      <c r="O2780" t="str">
        <f ca="1">VLOOKUP(F2780,Cities!$A$1:$E$69,5,0)</f>
        <v>Winter</v>
      </c>
      <c r="P2780">
        <f t="shared" ca="1" si="6"/>
        <v>4</v>
      </c>
      <c r="Q2780" t="str">
        <f ca="1">VLOOKUP(P2780,Sheet2!$A$1:$B$5,2,0)</f>
        <v>Friends</v>
      </c>
      <c r="R2780">
        <f ca="1">VLOOKUP(P2780,Sheet2!$A$1:$C$5,3,0)</f>
        <v>6</v>
      </c>
    </row>
    <row r="2781" spans="1:18" ht="14.25" customHeight="1">
      <c r="A2781" s="4">
        <v>2780</v>
      </c>
      <c r="B2781">
        <f t="shared" ca="1" si="0"/>
        <v>130</v>
      </c>
      <c r="C2781">
        <f t="shared" ca="1" si="1"/>
        <v>1</v>
      </c>
      <c r="D2781" t="str">
        <f ca="1">VLOOKUP(C2781,Stay!$A$1:$B$5,2,0)</f>
        <v>3 days</v>
      </c>
      <c r="E2781">
        <f ca="1">VLOOKUP(C2781,Stay!$A$1:$C$5,3,0)</f>
        <v>3</v>
      </c>
      <c r="F2781">
        <f t="shared" ca="1" si="2"/>
        <v>68</v>
      </c>
      <c r="G2781" t="str">
        <f ca="1">VLOOKUP(F2781,Cities!$A$1:$C$69,2,0)</f>
        <v>Washington, D.C.</v>
      </c>
      <c r="H2781" t="str">
        <f ca="1">VLOOKUP(F2781,Cities!$A$1:$F$69,6,0)</f>
        <v>Modern</v>
      </c>
      <c r="I2781" t="str">
        <f ca="1">VLOOKUP(F2781,Cities!$A$1:$C$69,3,0)</f>
        <v>North America</v>
      </c>
      <c r="J2781">
        <f t="shared" ca="1" si="3"/>
        <v>1</v>
      </c>
      <c r="K2781">
        <f ca="1">VLOOKUP(F2781,Cities!$A$1:$I$69,6+J2781,0)*R2781*E2781</f>
        <v>207</v>
      </c>
      <c r="L2781">
        <f t="shared" ca="1" si="4"/>
        <v>1</v>
      </c>
      <c r="M2781">
        <f ca="1">VLOOKUP(F2781,Cities!$A$1:$I$69,4,0)*R2781*L2781</f>
        <v>340</v>
      </c>
      <c r="N2781">
        <f t="shared" ca="1" si="5"/>
        <v>547</v>
      </c>
      <c r="O2781" t="str">
        <f ca="1">VLOOKUP(F2781,Cities!$A$1:$E$69,5,0)</f>
        <v>Summer</v>
      </c>
      <c r="P2781">
        <f t="shared" ca="1" si="6"/>
        <v>1</v>
      </c>
      <c r="Q2781" t="str">
        <f ca="1">VLOOKUP(P2781,Sheet2!$A$1:$B$5,2,0)</f>
        <v>Solo</v>
      </c>
      <c r="R2781">
        <f ca="1">VLOOKUP(P2781,Sheet2!$A$1:$C$5,3,0)</f>
        <v>1</v>
      </c>
    </row>
    <row r="2782" spans="1:18" ht="14.25" customHeight="1">
      <c r="A2782" s="4">
        <v>2781</v>
      </c>
      <c r="B2782">
        <f t="shared" ca="1" si="0"/>
        <v>201</v>
      </c>
      <c r="C2782">
        <f t="shared" ca="1" si="1"/>
        <v>2</v>
      </c>
      <c r="D2782" t="str">
        <f ca="1">VLOOKUP(C2782,Stay!$A$1:$B$5,2,0)</f>
        <v>1 week</v>
      </c>
      <c r="E2782">
        <f ca="1">VLOOKUP(C2782,Stay!$A$1:$C$5,3,0)</f>
        <v>7</v>
      </c>
      <c r="F2782">
        <f t="shared" ca="1" si="2"/>
        <v>55</v>
      </c>
      <c r="G2782" t="str">
        <f ca="1">VLOOKUP(F2782,Cities!$A$1:$C$69,2,0)</f>
        <v>Santa Clara County</v>
      </c>
      <c r="H2782" t="str">
        <f ca="1">VLOOKUP(F2782,Cities!$A$1:$F$69,6,0)</f>
        <v>Modern</v>
      </c>
      <c r="I2782" t="str">
        <f ca="1">VLOOKUP(F2782,Cities!$A$1:$C$69,3,0)</f>
        <v>North America</v>
      </c>
      <c r="J2782">
        <f t="shared" ca="1" si="3"/>
        <v>2</v>
      </c>
      <c r="K2782">
        <f ca="1">VLOOKUP(F2782,Cities!$A$1:$I$69,6+J2782,0)*R2782*E2782</f>
        <v>9841.86</v>
      </c>
      <c r="L2782">
        <f t="shared" ca="1" si="4"/>
        <v>2</v>
      </c>
      <c r="M2782">
        <f ca="1">VLOOKUP(F2782,Cities!$A$1:$I$69,4,0)*R2782*L2782</f>
        <v>4320</v>
      </c>
      <c r="N2782">
        <f t="shared" ca="1" si="5"/>
        <v>14161.86</v>
      </c>
      <c r="O2782" t="str">
        <f ca="1">VLOOKUP(F2782,Cities!$A$1:$E$69,5,0)</f>
        <v>Spring</v>
      </c>
      <c r="P2782">
        <f t="shared" ca="1" si="6"/>
        <v>4</v>
      </c>
      <c r="Q2782" t="str">
        <f ca="1">VLOOKUP(P2782,Sheet2!$A$1:$B$5,2,0)</f>
        <v>Friends</v>
      </c>
      <c r="R2782">
        <f ca="1">VLOOKUP(P2782,Sheet2!$A$1:$C$5,3,0)</f>
        <v>6</v>
      </c>
    </row>
    <row r="2783" spans="1:18" ht="14.25" customHeight="1">
      <c r="A2783" s="4">
        <v>2782</v>
      </c>
      <c r="B2783">
        <f t="shared" ca="1" si="0"/>
        <v>243</v>
      </c>
      <c r="C2783">
        <f t="shared" ca="1" si="1"/>
        <v>4</v>
      </c>
      <c r="D2783" t="str">
        <f ca="1">VLOOKUP(C2783,Stay!$A$1:$B$5,2,0)</f>
        <v>1 month</v>
      </c>
      <c r="E2783">
        <f ca="1">VLOOKUP(C2783,Stay!$A$1:$C$5,3,0)</f>
        <v>30</v>
      </c>
      <c r="F2783">
        <f t="shared" ca="1" si="2"/>
        <v>32</v>
      </c>
      <c r="G2783" t="str">
        <f ca="1">VLOOKUP(F2783,Cities!$A$1:$C$69,2,0)</f>
        <v>Lyon</v>
      </c>
      <c r="H2783" t="str">
        <f ca="1">VLOOKUP(F2783,Cities!$A$1:$F$69,6,0)</f>
        <v>Historical, Beach, Terrain</v>
      </c>
      <c r="I2783" t="str">
        <f ca="1">VLOOKUP(F2783,Cities!$A$1:$C$69,3,0)</f>
        <v>Europe</v>
      </c>
      <c r="J2783">
        <f t="shared" ca="1" si="3"/>
        <v>1</v>
      </c>
      <c r="K2783">
        <f ca="1">VLOOKUP(F2783,Cities!$A$1:$I$69,6+J2783,0)*R2783*E2783</f>
        <v>2820</v>
      </c>
      <c r="L2783">
        <f t="shared" ca="1" si="4"/>
        <v>1</v>
      </c>
      <c r="M2783">
        <f ca="1">VLOOKUP(F2783,Cities!$A$1:$I$69,4,0)*R2783*L2783</f>
        <v>2400</v>
      </c>
      <c r="N2783">
        <f t="shared" ca="1" si="5"/>
        <v>5220</v>
      </c>
      <c r="O2783" t="str">
        <f ca="1">VLOOKUP(F2783,Cities!$A$1:$E$69,5,0)</f>
        <v>Summer</v>
      </c>
      <c r="P2783">
        <f t="shared" ca="1" si="6"/>
        <v>3</v>
      </c>
      <c r="Q2783" t="str">
        <f ca="1">VLOOKUP(P2783,Sheet2!$A$1:$B$5,2,0)</f>
        <v>Romantic</v>
      </c>
      <c r="R2783">
        <f ca="1">VLOOKUP(P2783,Sheet2!$A$1:$C$5,3,0)</f>
        <v>2</v>
      </c>
    </row>
    <row r="2784" spans="1:18" ht="14.25" customHeight="1">
      <c r="A2784" s="4">
        <v>2783</v>
      </c>
      <c r="B2784">
        <f t="shared" ca="1" si="0"/>
        <v>160</v>
      </c>
      <c r="C2784">
        <f t="shared" ca="1" si="1"/>
        <v>3</v>
      </c>
      <c r="D2784" t="str">
        <f ca="1">VLOOKUP(C2784,Stay!$A$1:$B$5,2,0)</f>
        <v>2 weeks</v>
      </c>
      <c r="E2784">
        <f ca="1">VLOOKUP(C2784,Stay!$A$1:$C$5,3,0)</f>
        <v>14</v>
      </c>
      <c r="F2784">
        <f t="shared" ca="1" si="2"/>
        <v>34</v>
      </c>
      <c r="G2784" t="str">
        <f ca="1">VLOOKUP(F2784,Cities!$A$1:$C$69,2,0)</f>
        <v>Malaga</v>
      </c>
      <c r="H2784" t="str">
        <f ca="1">VLOOKUP(F2784,Cities!$A$1:$F$69,6,0)</f>
        <v>Beach</v>
      </c>
      <c r="I2784" t="str">
        <f ca="1">VLOOKUP(F2784,Cities!$A$1:$C$69,3,0)</f>
        <v>Europe</v>
      </c>
      <c r="J2784">
        <f t="shared" ca="1" si="3"/>
        <v>3</v>
      </c>
      <c r="K2784">
        <f ca="1">VLOOKUP(F2784,Cities!$A$1:$I$69,6+J2784,0)*R2784*E2784</f>
        <v>3010</v>
      </c>
      <c r="L2784">
        <f t="shared" ca="1" si="4"/>
        <v>2</v>
      </c>
      <c r="M2784">
        <f ca="1">VLOOKUP(F2784,Cities!$A$1:$I$69,4,0)*R2784*L2784</f>
        <v>2440</v>
      </c>
      <c r="N2784">
        <f t="shared" ca="1" si="5"/>
        <v>5450</v>
      </c>
      <c r="O2784" t="str">
        <f ca="1">VLOOKUP(F2784,Cities!$A$1:$E$69,5,0)</f>
        <v>Summer</v>
      </c>
      <c r="P2784">
        <f t="shared" ca="1" si="6"/>
        <v>1</v>
      </c>
      <c r="Q2784" t="str">
        <f ca="1">VLOOKUP(P2784,Sheet2!$A$1:$B$5,2,0)</f>
        <v>Solo</v>
      </c>
      <c r="R2784">
        <f ca="1">VLOOKUP(P2784,Sheet2!$A$1:$C$5,3,0)</f>
        <v>1</v>
      </c>
    </row>
    <row r="2785" spans="1:18" ht="14.25" customHeight="1">
      <c r="A2785" s="4">
        <v>2784</v>
      </c>
      <c r="B2785">
        <f t="shared" ca="1" si="0"/>
        <v>195</v>
      </c>
      <c r="C2785">
        <f t="shared" ca="1" si="1"/>
        <v>3</v>
      </c>
      <c r="D2785" t="str">
        <f ca="1">VLOOKUP(C2785,Stay!$A$1:$B$5,2,0)</f>
        <v>2 weeks</v>
      </c>
      <c r="E2785">
        <f ca="1">VLOOKUP(C2785,Stay!$A$1:$C$5,3,0)</f>
        <v>14</v>
      </c>
      <c r="F2785">
        <f t="shared" ca="1" si="2"/>
        <v>38</v>
      </c>
      <c r="G2785" t="str">
        <f ca="1">VLOOKUP(F2785,Cities!$A$1:$C$69,2,0)</f>
        <v>Milan</v>
      </c>
      <c r="H2785" t="str">
        <f ca="1">VLOOKUP(F2785,Cities!$A$1:$F$69,6,0)</f>
        <v>Historical-Modern, Nightlife, Architecture</v>
      </c>
      <c r="I2785" t="str">
        <f ca="1">VLOOKUP(F2785,Cities!$A$1:$C$69,3,0)</f>
        <v>Europe</v>
      </c>
      <c r="J2785">
        <f t="shared" ca="1" si="3"/>
        <v>1</v>
      </c>
      <c r="K2785">
        <f ca="1">VLOOKUP(F2785,Cities!$A$1:$I$69,6+J2785,0)*R2785*E2785</f>
        <v>2968</v>
      </c>
      <c r="L2785">
        <f t="shared" ca="1" si="4"/>
        <v>1</v>
      </c>
      <c r="M2785">
        <f ca="1">VLOOKUP(F2785,Cities!$A$1:$I$69,4,0)*R2785*L2785</f>
        <v>3640</v>
      </c>
      <c r="N2785">
        <f t="shared" ca="1" si="5"/>
        <v>6608</v>
      </c>
      <c r="O2785" t="str">
        <f ca="1">VLOOKUP(F2785,Cities!$A$1:$E$69,5,0)</f>
        <v>Summer</v>
      </c>
      <c r="P2785">
        <f t="shared" ca="1" si="6"/>
        <v>2</v>
      </c>
      <c r="Q2785" t="str">
        <f ca="1">VLOOKUP(P2785,Sheet2!$A$1:$B$5,2,0)</f>
        <v>Family</v>
      </c>
      <c r="R2785">
        <f ca="1">VLOOKUP(P2785,Sheet2!$A$1:$C$5,3,0)</f>
        <v>4</v>
      </c>
    </row>
    <row r="2786" spans="1:18" ht="14.25" customHeight="1">
      <c r="A2786" s="4">
        <v>2785</v>
      </c>
      <c r="B2786">
        <f t="shared" ca="1" si="0"/>
        <v>279</v>
      </c>
      <c r="C2786">
        <f t="shared" ca="1" si="1"/>
        <v>1</v>
      </c>
      <c r="D2786" t="str">
        <f ca="1">VLOOKUP(C2786,Stay!$A$1:$B$5,2,0)</f>
        <v>3 days</v>
      </c>
      <c r="E2786">
        <f ca="1">VLOOKUP(C2786,Stay!$A$1:$C$5,3,0)</f>
        <v>3</v>
      </c>
      <c r="F2786">
        <f t="shared" ca="1" si="2"/>
        <v>32</v>
      </c>
      <c r="G2786" t="str">
        <f ca="1">VLOOKUP(F2786,Cities!$A$1:$C$69,2,0)</f>
        <v>Lyon</v>
      </c>
      <c r="H2786" t="str">
        <f ca="1">VLOOKUP(F2786,Cities!$A$1:$F$69,6,0)</f>
        <v>Historical, Beach, Terrain</v>
      </c>
      <c r="I2786" t="str">
        <f ca="1">VLOOKUP(F2786,Cities!$A$1:$C$69,3,0)</f>
        <v>Europe</v>
      </c>
      <c r="J2786">
        <f t="shared" ca="1" si="3"/>
        <v>1</v>
      </c>
      <c r="K2786">
        <f ca="1">VLOOKUP(F2786,Cities!$A$1:$I$69,6+J2786,0)*R2786*E2786</f>
        <v>846</v>
      </c>
      <c r="L2786">
        <f t="shared" ca="1" si="4"/>
        <v>2</v>
      </c>
      <c r="M2786">
        <f ca="1">VLOOKUP(F2786,Cities!$A$1:$I$69,4,0)*R2786*L2786</f>
        <v>14400</v>
      </c>
      <c r="N2786">
        <f t="shared" ca="1" si="5"/>
        <v>15246</v>
      </c>
      <c r="O2786" t="str">
        <f ca="1">VLOOKUP(F2786,Cities!$A$1:$E$69,5,0)</f>
        <v>Summer</v>
      </c>
      <c r="P2786">
        <f t="shared" ca="1" si="6"/>
        <v>4</v>
      </c>
      <c r="Q2786" t="str">
        <f ca="1">VLOOKUP(P2786,Sheet2!$A$1:$B$5,2,0)</f>
        <v>Friends</v>
      </c>
      <c r="R2786">
        <f ca="1">VLOOKUP(P2786,Sheet2!$A$1:$C$5,3,0)</f>
        <v>6</v>
      </c>
    </row>
    <row r="2787" spans="1:18" ht="14.25" customHeight="1">
      <c r="A2787" s="4">
        <v>2786</v>
      </c>
      <c r="B2787">
        <f t="shared" ca="1" si="0"/>
        <v>287</v>
      </c>
      <c r="C2787">
        <f t="shared" ca="1" si="1"/>
        <v>2</v>
      </c>
      <c r="D2787" t="str">
        <f ca="1">VLOOKUP(C2787,Stay!$A$1:$B$5,2,0)</f>
        <v>1 week</v>
      </c>
      <c r="E2787">
        <f ca="1">VLOOKUP(C2787,Stay!$A$1:$C$5,3,0)</f>
        <v>7</v>
      </c>
      <c r="F2787">
        <f t="shared" ca="1" si="2"/>
        <v>4</v>
      </c>
      <c r="G2787" t="str">
        <f ca="1">VLOOKUP(F2787,Cities!$A$1:$C$69,2,0)</f>
        <v>Athens</v>
      </c>
      <c r="H2787" t="str">
        <f ca="1">VLOOKUP(F2787,Cities!$A$1:$F$69,6,0)</f>
        <v>Historical-Ancient, Architecture</v>
      </c>
      <c r="I2787" t="str">
        <f ca="1">VLOOKUP(F2787,Cities!$A$1:$C$69,3,0)</f>
        <v>Europe</v>
      </c>
      <c r="J2787">
        <f t="shared" ca="1" si="3"/>
        <v>1</v>
      </c>
      <c r="K2787">
        <f ca="1">VLOOKUP(F2787,Cities!$A$1:$I$69,6+J2787,0)*R2787*E2787</f>
        <v>462</v>
      </c>
      <c r="L2787">
        <f t="shared" ca="1" si="4"/>
        <v>1</v>
      </c>
      <c r="M2787">
        <f ca="1">VLOOKUP(F2787,Cities!$A$1:$I$69,4,0)*R2787*L2787</f>
        <v>2200</v>
      </c>
      <c r="N2787">
        <f t="shared" ca="1" si="5"/>
        <v>2662</v>
      </c>
      <c r="O2787" t="str">
        <f ca="1">VLOOKUP(F2787,Cities!$A$1:$E$69,5,0)</f>
        <v>Summer</v>
      </c>
      <c r="P2787">
        <f t="shared" ca="1" si="6"/>
        <v>3</v>
      </c>
      <c r="Q2787" t="str">
        <f ca="1">VLOOKUP(P2787,Sheet2!$A$1:$B$5,2,0)</f>
        <v>Romantic</v>
      </c>
      <c r="R2787">
        <f ca="1">VLOOKUP(P2787,Sheet2!$A$1:$C$5,3,0)</f>
        <v>2</v>
      </c>
    </row>
    <row r="2788" spans="1:18" ht="14.25" customHeight="1">
      <c r="A2788" s="4">
        <v>2787</v>
      </c>
      <c r="B2788">
        <f t="shared" ca="1" si="0"/>
        <v>254</v>
      </c>
      <c r="C2788">
        <f t="shared" ca="1" si="1"/>
        <v>2</v>
      </c>
      <c r="D2788" t="str">
        <f ca="1">VLOOKUP(C2788,Stay!$A$1:$B$5,2,0)</f>
        <v>1 week</v>
      </c>
      <c r="E2788">
        <f ca="1">VLOOKUP(C2788,Stay!$A$1:$C$5,3,0)</f>
        <v>7</v>
      </c>
      <c r="F2788">
        <f t="shared" ca="1" si="2"/>
        <v>60</v>
      </c>
      <c r="G2788" t="str">
        <f ca="1">VLOOKUP(F2788,Cities!$A$1:$C$69,2,0)</f>
        <v>Toronto</v>
      </c>
      <c r="H2788" t="str">
        <f ca="1">VLOOKUP(F2788,Cities!$A$1:$F$69,6,0)</f>
        <v>Modern</v>
      </c>
      <c r="I2788" t="str">
        <f ca="1">VLOOKUP(F2788,Cities!$A$1:$C$69,3,0)</f>
        <v>North America</v>
      </c>
      <c r="J2788">
        <f t="shared" ca="1" si="3"/>
        <v>1</v>
      </c>
      <c r="K2788">
        <f ca="1">VLOOKUP(F2788,Cities!$A$1:$I$69,6+J2788,0)*R2788*E2788</f>
        <v>742</v>
      </c>
      <c r="L2788">
        <f t="shared" ca="1" si="4"/>
        <v>2</v>
      </c>
      <c r="M2788">
        <f ca="1">VLOOKUP(F2788,Cities!$A$1:$I$69,4,0)*R2788*L2788</f>
        <v>1800</v>
      </c>
      <c r="N2788">
        <f t="shared" ca="1" si="5"/>
        <v>2542</v>
      </c>
      <c r="O2788" t="str">
        <f ca="1">VLOOKUP(F2788,Cities!$A$1:$E$69,5,0)</f>
        <v>Summer</v>
      </c>
      <c r="P2788">
        <f t="shared" ca="1" si="6"/>
        <v>3</v>
      </c>
      <c r="Q2788" t="str">
        <f ca="1">VLOOKUP(P2788,Sheet2!$A$1:$B$5,2,0)</f>
        <v>Romantic</v>
      </c>
      <c r="R2788">
        <f ca="1">VLOOKUP(P2788,Sheet2!$A$1:$C$5,3,0)</f>
        <v>2</v>
      </c>
    </row>
    <row r="2789" spans="1:18" ht="14.25" customHeight="1">
      <c r="A2789" s="4">
        <v>2788</v>
      </c>
      <c r="B2789">
        <f t="shared" ca="1" si="0"/>
        <v>81</v>
      </c>
      <c r="C2789">
        <f t="shared" ca="1" si="1"/>
        <v>2</v>
      </c>
      <c r="D2789" t="str">
        <f ca="1">VLOOKUP(C2789,Stay!$A$1:$B$5,2,0)</f>
        <v>1 week</v>
      </c>
      <c r="E2789">
        <f ca="1">VLOOKUP(C2789,Stay!$A$1:$C$5,3,0)</f>
        <v>7</v>
      </c>
      <c r="F2789">
        <f t="shared" ca="1" si="2"/>
        <v>24</v>
      </c>
      <c r="G2789" t="str">
        <f ca="1">VLOOKUP(F2789,Cities!$A$1:$C$69,2,0)</f>
        <v>Florence</v>
      </c>
      <c r="H2789" t="str">
        <f ca="1">VLOOKUP(F2789,Cities!$A$1:$F$69,6,0)</f>
        <v>Historical, Beach</v>
      </c>
      <c r="I2789" t="str">
        <f ca="1">VLOOKUP(F2789,Cities!$A$1:$C$69,3,0)</f>
        <v>Europe</v>
      </c>
      <c r="J2789">
        <f t="shared" ca="1" si="3"/>
        <v>1</v>
      </c>
      <c r="K2789">
        <f ca="1">VLOOKUP(F2789,Cities!$A$1:$I$69,6+J2789,0)*R2789*E2789</f>
        <v>385</v>
      </c>
      <c r="L2789">
        <f t="shared" ca="1" si="4"/>
        <v>2</v>
      </c>
      <c r="M2789">
        <f ca="1">VLOOKUP(F2789,Cities!$A$1:$I$69,4,0)*R2789*L2789</f>
        <v>3900</v>
      </c>
      <c r="N2789">
        <f t="shared" ca="1" si="5"/>
        <v>4285</v>
      </c>
      <c r="O2789" t="str">
        <f ca="1">VLOOKUP(F2789,Cities!$A$1:$E$69,5,0)</f>
        <v>Summer</v>
      </c>
      <c r="P2789">
        <f t="shared" ca="1" si="6"/>
        <v>1</v>
      </c>
      <c r="Q2789" t="str">
        <f ca="1">VLOOKUP(P2789,Sheet2!$A$1:$B$5,2,0)</f>
        <v>Solo</v>
      </c>
      <c r="R2789">
        <f ca="1">VLOOKUP(P2789,Sheet2!$A$1:$C$5,3,0)</f>
        <v>1</v>
      </c>
    </row>
    <row r="2790" spans="1:18" ht="14.25" customHeight="1">
      <c r="A2790" s="4">
        <v>2789</v>
      </c>
      <c r="B2790">
        <f t="shared" ca="1" si="0"/>
        <v>37</v>
      </c>
      <c r="C2790">
        <f t="shared" ca="1" si="1"/>
        <v>4</v>
      </c>
      <c r="D2790" t="str">
        <f ca="1">VLOOKUP(C2790,Stay!$A$1:$B$5,2,0)</f>
        <v>1 month</v>
      </c>
      <c r="E2790">
        <f ca="1">VLOOKUP(C2790,Stay!$A$1:$C$5,3,0)</f>
        <v>30</v>
      </c>
      <c r="F2790">
        <f t="shared" ca="1" si="2"/>
        <v>26</v>
      </c>
      <c r="G2790" t="str">
        <f ca="1">VLOOKUP(F2790,Cities!$A$1:$C$69,2,0)</f>
        <v>Greater Manchester</v>
      </c>
      <c r="H2790" t="str">
        <f ca="1">VLOOKUP(F2790,Cities!$A$1:$F$69,6,0)</f>
        <v>Historical, Beach, Terrain</v>
      </c>
      <c r="I2790" t="str">
        <f ca="1">VLOOKUP(F2790,Cities!$A$1:$C$69,3,0)</f>
        <v>Europe</v>
      </c>
      <c r="J2790">
        <f t="shared" ca="1" si="3"/>
        <v>3</v>
      </c>
      <c r="K2790">
        <f ca="1">VLOOKUP(F2790,Cities!$A$1:$I$69,6+J2790,0)*R2790*E2790</f>
        <v>53400</v>
      </c>
      <c r="L2790">
        <f t="shared" ca="1" si="4"/>
        <v>2</v>
      </c>
      <c r="M2790">
        <f ca="1">VLOOKUP(F2790,Cities!$A$1:$I$69,4,0)*R2790*L2790</f>
        <v>5360</v>
      </c>
      <c r="N2790">
        <f t="shared" ca="1" si="5"/>
        <v>58760</v>
      </c>
      <c r="O2790" t="str">
        <f ca="1">VLOOKUP(F2790,Cities!$A$1:$E$69,5,0)</f>
        <v>Summer</v>
      </c>
      <c r="P2790">
        <f t="shared" ca="1" si="6"/>
        <v>2</v>
      </c>
      <c r="Q2790" t="str">
        <f ca="1">VLOOKUP(P2790,Sheet2!$A$1:$B$5,2,0)</f>
        <v>Family</v>
      </c>
      <c r="R2790">
        <f ca="1">VLOOKUP(P2790,Sheet2!$A$1:$C$5,3,0)</f>
        <v>4</v>
      </c>
    </row>
    <row r="2791" spans="1:18" ht="14.25" customHeight="1">
      <c r="A2791" s="4">
        <v>2790</v>
      </c>
      <c r="B2791">
        <f t="shared" ca="1" si="0"/>
        <v>103</v>
      </c>
      <c r="C2791">
        <f t="shared" ca="1" si="1"/>
        <v>3</v>
      </c>
      <c r="D2791" t="str">
        <f ca="1">VLOOKUP(C2791,Stay!$A$1:$B$5,2,0)</f>
        <v>2 weeks</v>
      </c>
      <c r="E2791">
        <f ca="1">VLOOKUP(C2791,Stay!$A$1:$C$5,3,0)</f>
        <v>14</v>
      </c>
      <c r="F2791">
        <f t="shared" ca="1" si="2"/>
        <v>40</v>
      </c>
      <c r="G2791" t="str">
        <f ca="1">VLOOKUP(F2791,Cities!$A$1:$C$69,2,0)</f>
        <v>Naples</v>
      </c>
      <c r="H2791" t="str">
        <f ca="1">VLOOKUP(F2791,Cities!$A$1:$F$69,6,0)</f>
        <v>Historical-Ancient, Architecture, Nightlife</v>
      </c>
      <c r="I2791" t="str">
        <f ca="1">VLOOKUP(F2791,Cities!$A$1:$C$69,3,0)</f>
        <v>Europe</v>
      </c>
      <c r="J2791">
        <f t="shared" ca="1" si="3"/>
        <v>1</v>
      </c>
      <c r="K2791">
        <f ca="1">VLOOKUP(F2791,Cities!$A$1:$I$69,6+J2791,0)*R2791*E2791</f>
        <v>1960</v>
      </c>
      <c r="L2791">
        <f t="shared" ca="1" si="4"/>
        <v>1</v>
      </c>
      <c r="M2791">
        <f ca="1">VLOOKUP(F2791,Cities!$A$1:$I$69,4,0)*R2791*L2791</f>
        <v>4400</v>
      </c>
      <c r="N2791">
        <f t="shared" ca="1" si="5"/>
        <v>6360</v>
      </c>
      <c r="O2791" t="str">
        <f ca="1">VLOOKUP(F2791,Cities!$A$1:$E$69,5,0)</f>
        <v>Summer</v>
      </c>
      <c r="P2791">
        <f t="shared" ca="1" si="6"/>
        <v>2</v>
      </c>
      <c r="Q2791" t="str">
        <f ca="1">VLOOKUP(P2791,Sheet2!$A$1:$B$5,2,0)</f>
        <v>Family</v>
      </c>
      <c r="R2791">
        <f ca="1">VLOOKUP(P2791,Sheet2!$A$1:$C$5,3,0)</f>
        <v>4</v>
      </c>
    </row>
    <row r="2792" spans="1:18" ht="14.25" customHeight="1">
      <c r="A2792" s="4">
        <v>2791</v>
      </c>
      <c r="B2792">
        <f t="shared" ca="1" si="0"/>
        <v>2</v>
      </c>
      <c r="C2792">
        <f t="shared" ca="1" si="1"/>
        <v>3</v>
      </c>
      <c r="D2792" t="str">
        <f ca="1">VLOOKUP(C2792,Stay!$A$1:$B$5,2,0)</f>
        <v>2 weeks</v>
      </c>
      <c r="E2792">
        <f ca="1">VLOOKUP(C2792,Stay!$A$1:$C$5,3,0)</f>
        <v>14</v>
      </c>
      <c r="F2792">
        <f t="shared" ca="1" si="2"/>
        <v>3</v>
      </c>
      <c r="G2792" t="str">
        <f ca="1">VLOOKUP(F2792,Cities!$A$1:$C$69,2,0)</f>
        <v>Asheville</v>
      </c>
      <c r="H2792" t="str">
        <f ca="1">VLOOKUP(F2792,Cities!$A$1:$F$69,6,0)</f>
        <v>Historical-Modern, Adventure-Water, Hills, Adventure-Land</v>
      </c>
      <c r="I2792" t="str">
        <f ca="1">VLOOKUP(F2792,Cities!$A$1:$C$69,3,0)</f>
        <v>North America</v>
      </c>
      <c r="J2792">
        <f t="shared" ca="1" si="3"/>
        <v>2</v>
      </c>
      <c r="K2792">
        <f ca="1">VLOOKUP(F2792,Cities!$A$1:$I$69,6+J2792,0)*R2792*E2792</f>
        <v>5936</v>
      </c>
      <c r="L2792">
        <f t="shared" ca="1" si="4"/>
        <v>2</v>
      </c>
      <c r="M2792">
        <f ca="1">VLOOKUP(F2792,Cities!$A$1:$I$69,4,0)*R2792*L2792</f>
        <v>2000</v>
      </c>
      <c r="N2792">
        <f t="shared" ca="1" si="5"/>
        <v>7936</v>
      </c>
      <c r="O2792" t="str">
        <f ca="1">VLOOKUP(F2792,Cities!$A$1:$E$69,5,0)</f>
        <v>Summer</v>
      </c>
      <c r="P2792">
        <f t="shared" ca="1" si="6"/>
        <v>2</v>
      </c>
      <c r="Q2792" t="str">
        <f ca="1">VLOOKUP(P2792,Sheet2!$A$1:$B$5,2,0)</f>
        <v>Family</v>
      </c>
      <c r="R2792">
        <f ca="1">VLOOKUP(P2792,Sheet2!$A$1:$C$5,3,0)</f>
        <v>4</v>
      </c>
    </row>
    <row r="2793" spans="1:18" ht="14.25" customHeight="1">
      <c r="A2793" s="4">
        <v>2792</v>
      </c>
      <c r="B2793">
        <f t="shared" ca="1" si="0"/>
        <v>159</v>
      </c>
      <c r="C2793">
        <f t="shared" ca="1" si="1"/>
        <v>4</v>
      </c>
      <c r="D2793" t="str">
        <f ca="1">VLOOKUP(C2793,Stay!$A$1:$B$5,2,0)</f>
        <v>1 month</v>
      </c>
      <c r="E2793">
        <f ca="1">VLOOKUP(C2793,Stay!$A$1:$C$5,3,0)</f>
        <v>30</v>
      </c>
      <c r="F2793">
        <f t="shared" ca="1" si="2"/>
        <v>59</v>
      </c>
      <c r="G2793" t="str">
        <f ca="1">VLOOKUP(F2793,Cities!$A$1:$C$69,2,0)</f>
        <v>Tasmania</v>
      </c>
      <c r="H2793" t="str">
        <f ca="1">VLOOKUP(F2793,Cities!$A$1:$F$69,6,0)</f>
        <v>Beach</v>
      </c>
      <c r="I2793" t="str">
        <f ca="1">VLOOKUP(F2793,Cities!$A$1:$C$69,3,0)</f>
        <v>Australia</v>
      </c>
      <c r="J2793">
        <f t="shared" ca="1" si="3"/>
        <v>3</v>
      </c>
      <c r="K2793">
        <f ca="1">VLOOKUP(F2793,Cities!$A$1:$I$69,6+J2793,0)*R2793*E2793</f>
        <v>12540</v>
      </c>
      <c r="L2793">
        <f t="shared" ca="1" si="4"/>
        <v>2</v>
      </c>
      <c r="M2793">
        <f ca="1">VLOOKUP(F2793,Cities!$A$1:$I$69,4,0)*R2793*L2793</f>
        <v>6080</v>
      </c>
      <c r="N2793">
        <f t="shared" ca="1" si="5"/>
        <v>18620</v>
      </c>
      <c r="O2793" t="str">
        <f ca="1">VLOOKUP(F2793,Cities!$A$1:$E$69,5,0)</f>
        <v>Spring</v>
      </c>
      <c r="P2793">
        <f t="shared" ca="1" si="6"/>
        <v>3</v>
      </c>
      <c r="Q2793" t="str">
        <f ca="1">VLOOKUP(P2793,Sheet2!$A$1:$B$5,2,0)</f>
        <v>Romantic</v>
      </c>
      <c r="R2793">
        <f ca="1">VLOOKUP(P2793,Sheet2!$A$1:$C$5,3,0)</f>
        <v>2</v>
      </c>
    </row>
    <row r="2794" spans="1:18" ht="14.25" customHeight="1">
      <c r="A2794" s="4">
        <v>2793</v>
      </c>
      <c r="B2794">
        <f t="shared" ca="1" si="0"/>
        <v>200</v>
      </c>
      <c r="C2794">
        <f t="shared" ca="1" si="1"/>
        <v>2</v>
      </c>
      <c r="D2794" t="str">
        <f ca="1">VLOOKUP(C2794,Stay!$A$1:$B$5,2,0)</f>
        <v>1 week</v>
      </c>
      <c r="E2794">
        <f ca="1">VLOOKUP(C2794,Stay!$A$1:$C$5,3,0)</f>
        <v>7</v>
      </c>
      <c r="F2794">
        <f t="shared" ca="1" si="2"/>
        <v>68</v>
      </c>
      <c r="G2794" t="str">
        <f ca="1">VLOOKUP(F2794,Cities!$A$1:$C$69,2,0)</f>
        <v>Washington, D.C.</v>
      </c>
      <c r="H2794" t="str">
        <f ca="1">VLOOKUP(F2794,Cities!$A$1:$F$69,6,0)</f>
        <v>Modern</v>
      </c>
      <c r="I2794" t="str">
        <f ca="1">VLOOKUP(F2794,Cities!$A$1:$C$69,3,0)</f>
        <v>North America</v>
      </c>
      <c r="J2794">
        <f t="shared" ca="1" si="3"/>
        <v>3</v>
      </c>
      <c r="K2794">
        <f ca="1">VLOOKUP(F2794,Cities!$A$1:$I$69,6+J2794,0)*R2794*E2794</f>
        <v>2338</v>
      </c>
      <c r="L2794">
        <f t="shared" ca="1" si="4"/>
        <v>2</v>
      </c>
      <c r="M2794">
        <f ca="1">VLOOKUP(F2794,Cities!$A$1:$I$69,4,0)*R2794*L2794</f>
        <v>680</v>
      </c>
      <c r="N2794">
        <f t="shared" ca="1" si="5"/>
        <v>3018</v>
      </c>
      <c r="O2794" t="str">
        <f ca="1">VLOOKUP(F2794,Cities!$A$1:$E$69,5,0)</f>
        <v>Summer</v>
      </c>
      <c r="P2794">
        <f t="shared" ca="1" si="6"/>
        <v>1</v>
      </c>
      <c r="Q2794" t="str">
        <f ca="1">VLOOKUP(P2794,Sheet2!$A$1:$B$5,2,0)</f>
        <v>Solo</v>
      </c>
      <c r="R2794">
        <f ca="1">VLOOKUP(P2794,Sheet2!$A$1:$C$5,3,0)</f>
        <v>1</v>
      </c>
    </row>
    <row r="2795" spans="1:18" ht="14.25" customHeight="1">
      <c r="A2795" s="4">
        <v>2794</v>
      </c>
      <c r="B2795">
        <f t="shared" ca="1" si="0"/>
        <v>185</v>
      </c>
      <c r="C2795">
        <f t="shared" ca="1" si="1"/>
        <v>1</v>
      </c>
      <c r="D2795" t="str">
        <f ca="1">VLOOKUP(C2795,Stay!$A$1:$B$5,2,0)</f>
        <v>3 days</v>
      </c>
      <c r="E2795">
        <f ca="1">VLOOKUP(C2795,Stay!$A$1:$C$5,3,0)</f>
        <v>3</v>
      </c>
      <c r="F2795">
        <f t="shared" ca="1" si="2"/>
        <v>36</v>
      </c>
      <c r="G2795" t="str">
        <f ca="1">VLOOKUP(F2795,Cities!$A$1:$C$69,2,0)</f>
        <v>Manchester</v>
      </c>
      <c r="H2795" t="str">
        <f ca="1">VLOOKUP(F2795,Cities!$A$1:$F$69,6,0)</f>
        <v>Modern, Nightlife</v>
      </c>
      <c r="I2795" t="str">
        <f ca="1">VLOOKUP(F2795,Cities!$A$1:$C$69,3,0)</f>
        <v>Europe</v>
      </c>
      <c r="J2795">
        <f t="shared" ca="1" si="3"/>
        <v>1</v>
      </c>
      <c r="K2795">
        <f ca="1">VLOOKUP(F2795,Cities!$A$1:$I$69,6+J2795,0)*R2795*E2795</f>
        <v>408</v>
      </c>
      <c r="L2795">
        <f t="shared" ca="1" si="4"/>
        <v>2</v>
      </c>
      <c r="M2795">
        <f ca="1">VLOOKUP(F2795,Cities!$A$1:$I$69,4,0)*R2795*L2795</f>
        <v>2680</v>
      </c>
      <c r="N2795">
        <f t="shared" ca="1" si="5"/>
        <v>3088</v>
      </c>
      <c r="O2795" t="str">
        <f ca="1">VLOOKUP(F2795,Cities!$A$1:$E$69,5,0)</f>
        <v>Summer</v>
      </c>
      <c r="P2795">
        <f t="shared" ca="1" si="6"/>
        <v>3</v>
      </c>
      <c r="Q2795" t="str">
        <f ca="1">VLOOKUP(P2795,Sheet2!$A$1:$B$5,2,0)</f>
        <v>Romantic</v>
      </c>
      <c r="R2795">
        <f ca="1">VLOOKUP(P2795,Sheet2!$A$1:$C$5,3,0)</f>
        <v>2</v>
      </c>
    </row>
    <row r="2796" spans="1:18" ht="14.25" customHeight="1">
      <c r="A2796" s="4">
        <v>2795</v>
      </c>
      <c r="B2796">
        <f t="shared" ca="1" si="0"/>
        <v>112</v>
      </c>
      <c r="C2796">
        <f t="shared" ca="1" si="1"/>
        <v>2</v>
      </c>
      <c r="D2796" t="str">
        <f ca="1">VLOOKUP(C2796,Stay!$A$1:$B$5,2,0)</f>
        <v>1 week</v>
      </c>
      <c r="E2796">
        <f ca="1">VLOOKUP(C2796,Stay!$A$1:$C$5,3,0)</f>
        <v>7</v>
      </c>
      <c r="F2796">
        <f t="shared" ca="1" si="2"/>
        <v>15</v>
      </c>
      <c r="G2796" t="str">
        <f ca="1">VLOOKUP(F2796,Cities!$A$1:$C$69,2,0)</f>
        <v>Cambridge</v>
      </c>
      <c r="H2796" t="str">
        <f ca="1">VLOOKUP(F2796,Cities!$A$1:$F$69,6,0)</f>
        <v>Modern, Aquatic</v>
      </c>
      <c r="I2796" t="str">
        <f ca="1">VLOOKUP(F2796,Cities!$A$1:$C$69,3,0)</f>
        <v>North America</v>
      </c>
      <c r="J2796">
        <f t="shared" ca="1" si="3"/>
        <v>1</v>
      </c>
      <c r="K2796">
        <f ca="1">VLOOKUP(F2796,Cities!$A$1:$I$69,6+J2796,0)*R2796*E2796</f>
        <v>1736</v>
      </c>
      <c r="L2796">
        <f t="shared" ca="1" si="4"/>
        <v>2</v>
      </c>
      <c r="M2796">
        <f ca="1">VLOOKUP(F2796,Cities!$A$1:$I$69,4,0)*R2796*L2796</f>
        <v>800</v>
      </c>
      <c r="N2796">
        <f t="shared" ca="1" si="5"/>
        <v>2536</v>
      </c>
      <c r="O2796" t="str">
        <f ca="1">VLOOKUP(F2796,Cities!$A$1:$E$69,5,0)</f>
        <v>Summer</v>
      </c>
      <c r="P2796">
        <f t="shared" ca="1" si="6"/>
        <v>3</v>
      </c>
      <c r="Q2796" t="str">
        <f ca="1">VLOOKUP(P2796,Sheet2!$A$1:$B$5,2,0)</f>
        <v>Romantic</v>
      </c>
      <c r="R2796">
        <f ca="1">VLOOKUP(P2796,Sheet2!$A$1:$C$5,3,0)</f>
        <v>2</v>
      </c>
    </row>
    <row r="2797" spans="1:18" ht="14.25" customHeight="1">
      <c r="A2797" s="4">
        <v>2796</v>
      </c>
      <c r="B2797">
        <f t="shared" ca="1" si="0"/>
        <v>19</v>
      </c>
      <c r="C2797">
        <f t="shared" ca="1" si="1"/>
        <v>4</v>
      </c>
      <c r="D2797" t="str">
        <f ca="1">VLOOKUP(C2797,Stay!$A$1:$B$5,2,0)</f>
        <v>1 month</v>
      </c>
      <c r="E2797">
        <f ca="1">VLOOKUP(C2797,Stay!$A$1:$C$5,3,0)</f>
        <v>30</v>
      </c>
      <c r="F2797">
        <f t="shared" ca="1" si="2"/>
        <v>66</v>
      </c>
      <c r="G2797" t="str">
        <f ca="1">VLOOKUP(F2797,Cities!$A$1:$C$69,2,0)</f>
        <v>Vienna</v>
      </c>
      <c r="H2797" t="str">
        <f ca="1">VLOOKUP(F2797,Cities!$A$1:$F$69,6,0)</f>
        <v>Terrain</v>
      </c>
      <c r="I2797" t="str">
        <f ca="1">VLOOKUP(F2797,Cities!$A$1:$C$69,3,0)</f>
        <v>Europe</v>
      </c>
      <c r="J2797">
        <f t="shared" ca="1" si="3"/>
        <v>1</v>
      </c>
      <c r="K2797">
        <f ca="1">VLOOKUP(F2797,Cities!$A$1:$I$69,6+J2797,0)*R2797*E2797</f>
        <v>2820</v>
      </c>
      <c r="L2797">
        <f t="shared" ca="1" si="4"/>
        <v>1</v>
      </c>
      <c r="M2797">
        <f ca="1">VLOOKUP(F2797,Cities!$A$1:$I$69,4,0)*R2797*L2797</f>
        <v>2700</v>
      </c>
      <c r="N2797">
        <f t="shared" ca="1" si="5"/>
        <v>5520</v>
      </c>
      <c r="O2797" t="str">
        <f ca="1">VLOOKUP(F2797,Cities!$A$1:$E$69,5,0)</f>
        <v>Summer</v>
      </c>
      <c r="P2797">
        <f t="shared" ca="1" si="6"/>
        <v>3</v>
      </c>
      <c r="Q2797" t="str">
        <f ca="1">VLOOKUP(P2797,Sheet2!$A$1:$B$5,2,0)</f>
        <v>Romantic</v>
      </c>
      <c r="R2797">
        <f ca="1">VLOOKUP(P2797,Sheet2!$A$1:$C$5,3,0)</f>
        <v>2</v>
      </c>
    </row>
    <row r="2798" spans="1:18" ht="14.25" customHeight="1">
      <c r="A2798" s="4">
        <v>2797</v>
      </c>
      <c r="B2798">
        <f t="shared" ca="1" si="0"/>
        <v>190</v>
      </c>
      <c r="C2798">
        <f t="shared" ca="1" si="1"/>
        <v>4</v>
      </c>
      <c r="D2798" t="str">
        <f ca="1">VLOOKUP(C2798,Stay!$A$1:$B$5,2,0)</f>
        <v>1 month</v>
      </c>
      <c r="E2798">
        <f ca="1">VLOOKUP(C2798,Stay!$A$1:$C$5,3,0)</f>
        <v>30</v>
      </c>
      <c r="F2798">
        <f t="shared" ca="1" si="2"/>
        <v>20</v>
      </c>
      <c r="G2798" t="str">
        <f ca="1">VLOOKUP(F2798,Cities!$A$1:$C$69,2,0)</f>
        <v>Copenhagen</v>
      </c>
      <c r="H2798" t="str">
        <f ca="1">VLOOKUP(F2798,Cities!$A$1:$F$69,6,0)</f>
        <v>Historical-Medieval, Beach, Adventure-Water, Park, Nightlife, Architecture</v>
      </c>
      <c r="I2798" t="str">
        <f ca="1">VLOOKUP(F2798,Cities!$A$1:$C$69,3,0)</f>
        <v>Europe</v>
      </c>
      <c r="J2798">
        <f t="shared" ca="1" si="3"/>
        <v>1</v>
      </c>
      <c r="K2798">
        <f ca="1">VLOOKUP(F2798,Cities!$A$1:$I$69,6+J2798,0)*R2798*E2798</f>
        <v>8880</v>
      </c>
      <c r="L2798">
        <f t="shared" ca="1" si="4"/>
        <v>2</v>
      </c>
      <c r="M2798">
        <f ca="1">VLOOKUP(F2798,Cities!$A$1:$I$69,4,0)*R2798*L2798</f>
        <v>7840</v>
      </c>
      <c r="N2798">
        <f t="shared" ca="1" si="5"/>
        <v>16720</v>
      </c>
      <c r="O2798" t="str">
        <f ca="1">VLOOKUP(F2798,Cities!$A$1:$E$69,5,0)</f>
        <v>Summer</v>
      </c>
      <c r="P2798">
        <f t="shared" ca="1" si="6"/>
        <v>2</v>
      </c>
      <c r="Q2798" t="str">
        <f ca="1">VLOOKUP(P2798,Sheet2!$A$1:$B$5,2,0)</f>
        <v>Family</v>
      </c>
      <c r="R2798">
        <f ca="1">VLOOKUP(P2798,Sheet2!$A$1:$C$5,3,0)</f>
        <v>4</v>
      </c>
    </row>
    <row r="2799" spans="1:18" ht="14.25" customHeight="1">
      <c r="A2799" s="4">
        <v>2798</v>
      </c>
      <c r="B2799">
        <f t="shared" ca="1" si="0"/>
        <v>69</v>
      </c>
      <c r="C2799">
        <f t="shared" ca="1" si="1"/>
        <v>2</v>
      </c>
      <c r="D2799" t="str">
        <f ca="1">VLOOKUP(C2799,Stay!$A$1:$B$5,2,0)</f>
        <v>1 week</v>
      </c>
      <c r="E2799">
        <f ca="1">VLOOKUP(C2799,Stay!$A$1:$C$5,3,0)</f>
        <v>7</v>
      </c>
      <c r="F2799">
        <f t="shared" ca="1" si="2"/>
        <v>13</v>
      </c>
      <c r="G2799" t="str">
        <f ca="1">VLOOKUP(F2799,Cities!$A$1:$C$69,2,0)</f>
        <v>Broward County</v>
      </c>
      <c r="H2799" t="str">
        <f ca="1">VLOOKUP(F2799,Cities!$A$1:$F$69,6,0)</f>
        <v>Beach, Modern, Park, Aquatic</v>
      </c>
      <c r="I2799" t="str">
        <f ca="1">VLOOKUP(F2799,Cities!$A$1:$C$69,3,0)</f>
        <v>North America</v>
      </c>
      <c r="J2799">
        <f t="shared" ca="1" si="3"/>
        <v>3</v>
      </c>
      <c r="K2799">
        <f ca="1">VLOOKUP(F2799,Cities!$A$1:$I$69,6+J2799,0)*R2799*E2799</f>
        <v>2394</v>
      </c>
      <c r="L2799">
        <f t="shared" ca="1" si="4"/>
        <v>1</v>
      </c>
      <c r="M2799">
        <f ca="1">VLOOKUP(F2799,Cities!$A$1:$I$69,4,0)*R2799*L2799</f>
        <v>130</v>
      </c>
      <c r="N2799">
        <f t="shared" ca="1" si="5"/>
        <v>2524</v>
      </c>
      <c r="O2799" t="str">
        <f ca="1">VLOOKUP(F2799,Cities!$A$1:$E$69,5,0)</f>
        <v>Summer</v>
      </c>
      <c r="P2799">
        <f t="shared" ca="1" si="6"/>
        <v>1</v>
      </c>
      <c r="Q2799" t="str">
        <f ca="1">VLOOKUP(P2799,Sheet2!$A$1:$B$5,2,0)</f>
        <v>Solo</v>
      </c>
      <c r="R2799">
        <f ca="1">VLOOKUP(P2799,Sheet2!$A$1:$C$5,3,0)</f>
        <v>1</v>
      </c>
    </row>
    <row r="2800" spans="1:18" ht="14.25" customHeight="1">
      <c r="A2800" s="4">
        <v>2799</v>
      </c>
      <c r="B2800">
        <f t="shared" ca="1" si="0"/>
        <v>59</v>
      </c>
      <c r="C2800">
        <f t="shared" ca="1" si="1"/>
        <v>4</v>
      </c>
      <c r="D2800" t="str">
        <f ca="1">VLOOKUP(C2800,Stay!$A$1:$B$5,2,0)</f>
        <v>1 month</v>
      </c>
      <c r="E2800">
        <f ca="1">VLOOKUP(C2800,Stay!$A$1:$C$5,3,0)</f>
        <v>30</v>
      </c>
      <c r="F2800">
        <f t="shared" ca="1" si="2"/>
        <v>18</v>
      </c>
      <c r="G2800" t="str">
        <f ca="1">VLOOKUP(F2800,Cities!$A$1:$C$69,2,0)</f>
        <v>Clark County</v>
      </c>
      <c r="H2800" t="str">
        <f ca="1">VLOOKUP(F2800,Cities!$A$1:$F$69,6,0)</f>
        <v>Modern, Nightlife, Park, Adventure-Land, Forest</v>
      </c>
      <c r="I2800" t="str">
        <f ca="1">VLOOKUP(F2800,Cities!$A$1:$C$69,3,0)</f>
        <v>North America</v>
      </c>
      <c r="J2800">
        <f t="shared" ca="1" si="3"/>
        <v>2</v>
      </c>
      <c r="K2800">
        <f ca="1">VLOOKUP(F2800,Cities!$A$1:$I$69,6+J2800,0)*R2800*E2800</f>
        <v>7500</v>
      </c>
      <c r="L2800">
        <f t="shared" ca="1" si="4"/>
        <v>1</v>
      </c>
      <c r="M2800">
        <f ca="1">VLOOKUP(F2800,Cities!$A$1:$I$69,4,0)*R2800*L2800</f>
        <v>140</v>
      </c>
      <c r="N2800">
        <f t="shared" ca="1" si="5"/>
        <v>7640</v>
      </c>
      <c r="O2800" t="str">
        <f ca="1">VLOOKUP(F2800,Cities!$A$1:$E$69,5,0)</f>
        <v>Summer</v>
      </c>
      <c r="P2800">
        <f t="shared" ca="1" si="6"/>
        <v>1</v>
      </c>
      <c r="Q2800" t="str">
        <f ca="1">VLOOKUP(P2800,Sheet2!$A$1:$B$5,2,0)</f>
        <v>Solo</v>
      </c>
      <c r="R2800">
        <f ca="1">VLOOKUP(P2800,Sheet2!$A$1:$C$5,3,0)</f>
        <v>1</v>
      </c>
    </row>
    <row r="2801" spans="1:18" ht="14.25" customHeight="1">
      <c r="A2801" s="4">
        <v>2800</v>
      </c>
      <c r="B2801">
        <f t="shared" ca="1" si="0"/>
        <v>267</v>
      </c>
      <c r="C2801">
        <f t="shared" ca="1" si="1"/>
        <v>3</v>
      </c>
      <c r="D2801" t="str">
        <f ca="1">VLOOKUP(C2801,Stay!$A$1:$B$5,2,0)</f>
        <v>2 weeks</v>
      </c>
      <c r="E2801">
        <f ca="1">VLOOKUP(C2801,Stay!$A$1:$C$5,3,0)</f>
        <v>14</v>
      </c>
      <c r="F2801">
        <f t="shared" ca="1" si="2"/>
        <v>5</v>
      </c>
      <c r="G2801" t="str">
        <f ca="1">VLOOKUP(F2801,Cities!$A$1:$C$69,2,0)</f>
        <v>Austin</v>
      </c>
      <c r="H2801" t="str">
        <f ca="1">VLOOKUP(F2801,Cities!$A$1:$F$69,6,0)</f>
        <v>Historical-Modern, Nightlife</v>
      </c>
      <c r="I2801" t="str">
        <f ca="1">VLOOKUP(F2801,Cities!$A$1:$C$69,3,0)</f>
        <v>North America</v>
      </c>
      <c r="J2801">
        <f t="shared" ca="1" si="3"/>
        <v>3</v>
      </c>
      <c r="K2801">
        <f ca="1">VLOOKUP(F2801,Cities!$A$1:$I$69,6+J2801,0)*R2801*E2801</f>
        <v>13664</v>
      </c>
      <c r="L2801">
        <f t="shared" ca="1" si="4"/>
        <v>2</v>
      </c>
      <c r="M2801">
        <f ca="1">VLOOKUP(F2801,Cities!$A$1:$I$69,4,0)*R2801*L2801</f>
        <v>480</v>
      </c>
      <c r="N2801">
        <f t="shared" ca="1" si="5"/>
        <v>14144</v>
      </c>
      <c r="O2801" t="str">
        <f ca="1">VLOOKUP(F2801,Cities!$A$1:$E$69,5,0)</f>
        <v>Spring</v>
      </c>
      <c r="P2801">
        <f t="shared" ca="1" si="6"/>
        <v>2</v>
      </c>
      <c r="Q2801" t="str">
        <f ca="1">VLOOKUP(P2801,Sheet2!$A$1:$B$5,2,0)</f>
        <v>Family</v>
      </c>
      <c r="R2801">
        <f ca="1">VLOOKUP(P2801,Sheet2!$A$1:$C$5,3,0)</f>
        <v>4</v>
      </c>
    </row>
    <row r="2802" spans="1:18" ht="14.25" customHeight="1">
      <c r="A2802" s="4">
        <v>2801</v>
      </c>
      <c r="B2802">
        <f t="shared" ca="1" si="0"/>
        <v>298</v>
      </c>
      <c r="C2802">
        <f t="shared" ca="1" si="1"/>
        <v>3</v>
      </c>
      <c r="D2802" t="str">
        <f ca="1">VLOOKUP(C2802,Stay!$A$1:$B$5,2,0)</f>
        <v>2 weeks</v>
      </c>
      <c r="E2802">
        <f ca="1">VLOOKUP(C2802,Stay!$A$1:$C$5,3,0)</f>
        <v>14</v>
      </c>
      <c r="F2802">
        <f t="shared" ca="1" si="2"/>
        <v>56</v>
      </c>
      <c r="G2802" t="str">
        <f ca="1">VLOOKUP(F2802,Cities!$A$1:$C$69,2,0)</f>
        <v>Santa Cruz County</v>
      </c>
      <c r="H2802" t="str">
        <f ca="1">VLOOKUP(F2802,Cities!$A$1:$F$69,6,0)</f>
        <v>Beach</v>
      </c>
      <c r="I2802" t="str">
        <f ca="1">VLOOKUP(F2802,Cities!$A$1:$C$69,3,0)</f>
        <v>North America</v>
      </c>
      <c r="J2802">
        <f t="shared" ca="1" si="3"/>
        <v>2</v>
      </c>
      <c r="K2802">
        <f ca="1">VLOOKUP(F2802,Cities!$A$1:$I$69,6+J2802,0)*R2802*E2802</f>
        <v>5656</v>
      </c>
      <c r="L2802">
        <f t="shared" ca="1" si="4"/>
        <v>2</v>
      </c>
      <c r="M2802">
        <f ca="1">VLOOKUP(F2802,Cities!$A$1:$I$69,4,0)*R2802*L2802</f>
        <v>1760</v>
      </c>
      <c r="N2802">
        <f t="shared" ca="1" si="5"/>
        <v>7416</v>
      </c>
      <c r="O2802" t="str">
        <f ca="1">VLOOKUP(F2802,Cities!$A$1:$E$69,5,0)</f>
        <v>Spring</v>
      </c>
      <c r="P2802">
        <f t="shared" ca="1" si="6"/>
        <v>2</v>
      </c>
      <c r="Q2802" t="str">
        <f ca="1">VLOOKUP(P2802,Sheet2!$A$1:$B$5,2,0)</f>
        <v>Family</v>
      </c>
      <c r="R2802">
        <f ca="1">VLOOKUP(P2802,Sheet2!$A$1:$C$5,3,0)</f>
        <v>4</v>
      </c>
    </row>
    <row r="2803" spans="1:18" ht="14.25" customHeight="1">
      <c r="A2803" s="4">
        <v>2802</v>
      </c>
      <c r="B2803">
        <f t="shared" ca="1" si="0"/>
        <v>238</v>
      </c>
      <c r="C2803">
        <f t="shared" ca="1" si="1"/>
        <v>1</v>
      </c>
      <c r="D2803" t="str">
        <f ca="1">VLOOKUP(C2803,Stay!$A$1:$B$5,2,0)</f>
        <v>3 days</v>
      </c>
      <c r="E2803">
        <f ca="1">VLOOKUP(C2803,Stay!$A$1:$C$5,3,0)</f>
        <v>3</v>
      </c>
      <c r="F2803">
        <f t="shared" ca="1" si="2"/>
        <v>14</v>
      </c>
      <c r="G2803" t="str">
        <f ca="1">VLOOKUP(F2803,Cities!$A$1:$C$69,2,0)</f>
        <v>Brussels</v>
      </c>
      <c r="H2803" t="str">
        <f ca="1">VLOOKUP(F2803,Cities!$A$1:$F$69,6,0)</f>
        <v>Historical-Medieval, Beach, Park, Nightlife</v>
      </c>
      <c r="I2803" t="str">
        <f ca="1">VLOOKUP(F2803,Cities!$A$1:$C$69,3,0)</f>
        <v>Europe</v>
      </c>
      <c r="J2803">
        <f t="shared" ca="1" si="3"/>
        <v>2</v>
      </c>
      <c r="K2803">
        <f ca="1">VLOOKUP(F2803,Cities!$A$1:$I$69,6+J2803,0)*R2803*E2803</f>
        <v>345</v>
      </c>
      <c r="L2803">
        <f t="shared" ca="1" si="4"/>
        <v>1</v>
      </c>
      <c r="M2803">
        <f ca="1">VLOOKUP(F2803,Cities!$A$1:$I$69,4,0)*R2803*L2803</f>
        <v>1080</v>
      </c>
      <c r="N2803">
        <f t="shared" ca="1" si="5"/>
        <v>1425</v>
      </c>
      <c r="O2803" t="str">
        <f ca="1">VLOOKUP(F2803,Cities!$A$1:$E$69,5,0)</f>
        <v>Summer</v>
      </c>
      <c r="P2803">
        <f t="shared" ca="1" si="6"/>
        <v>1</v>
      </c>
      <c r="Q2803" t="str">
        <f ca="1">VLOOKUP(P2803,Sheet2!$A$1:$B$5,2,0)</f>
        <v>Solo</v>
      </c>
      <c r="R2803">
        <f ca="1">VLOOKUP(P2803,Sheet2!$A$1:$C$5,3,0)</f>
        <v>1</v>
      </c>
    </row>
    <row r="2804" spans="1:18" ht="14.25" customHeight="1">
      <c r="A2804" s="4">
        <v>2803</v>
      </c>
      <c r="B2804">
        <f t="shared" ca="1" si="0"/>
        <v>293</v>
      </c>
      <c r="C2804">
        <f t="shared" ca="1" si="1"/>
        <v>2</v>
      </c>
      <c r="D2804" t="str">
        <f ca="1">VLOOKUP(C2804,Stay!$A$1:$B$5,2,0)</f>
        <v>1 week</v>
      </c>
      <c r="E2804">
        <f ca="1">VLOOKUP(C2804,Stay!$A$1:$C$5,3,0)</f>
        <v>7</v>
      </c>
      <c r="F2804">
        <f t="shared" ca="1" si="2"/>
        <v>53</v>
      </c>
      <c r="G2804" t="str">
        <f ca="1">VLOOKUP(F2804,Cities!$A$1:$C$69,2,0)</f>
        <v>San Diego</v>
      </c>
      <c r="H2804" t="str">
        <f ca="1">VLOOKUP(F2804,Cities!$A$1:$F$69,6,0)</f>
        <v>Beach</v>
      </c>
      <c r="I2804" t="str">
        <f ca="1">VLOOKUP(F2804,Cities!$A$1:$C$69,3,0)</f>
        <v>North America</v>
      </c>
      <c r="J2804">
        <f t="shared" ca="1" si="3"/>
        <v>2</v>
      </c>
      <c r="K2804">
        <f ca="1">VLOOKUP(F2804,Cities!$A$1:$I$69,6+J2804,0)*R2804*E2804</f>
        <v>6804</v>
      </c>
      <c r="L2804">
        <f t="shared" ca="1" si="4"/>
        <v>1</v>
      </c>
      <c r="M2804">
        <f ca="1">VLOOKUP(F2804,Cities!$A$1:$I$69,4,0)*R2804*L2804</f>
        <v>1320</v>
      </c>
      <c r="N2804">
        <f t="shared" ca="1" si="5"/>
        <v>8124</v>
      </c>
      <c r="O2804" t="str">
        <f ca="1">VLOOKUP(F2804,Cities!$A$1:$E$69,5,0)</f>
        <v>Summer</v>
      </c>
      <c r="P2804">
        <f t="shared" ca="1" si="6"/>
        <v>4</v>
      </c>
      <c r="Q2804" t="str">
        <f ca="1">VLOOKUP(P2804,Sheet2!$A$1:$B$5,2,0)</f>
        <v>Friends</v>
      </c>
      <c r="R2804">
        <f ca="1">VLOOKUP(P2804,Sheet2!$A$1:$C$5,3,0)</f>
        <v>6</v>
      </c>
    </row>
    <row r="2805" spans="1:18" ht="14.25" customHeight="1">
      <c r="A2805" s="4">
        <v>2804</v>
      </c>
      <c r="B2805">
        <f t="shared" ca="1" si="0"/>
        <v>236</v>
      </c>
      <c r="C2805">
        <f t="shared" ca="1" si="1"/>
        <v>3</v>
      </c>
      <c r="D2805" t="str">
        <f ca="1">VLOOKUP(C2805,Stay!$A$1:$B$5,2,0)</f>
        <v>2 weeks</v>
      </c>
      <c r="E2805">
        <f ca="1">VLOOKUP(C2805,Stay!$A$1:$C$5,3,0)</f>
        <v>14</v>
      </c>
      <c r="F2805">
        <f t="shared" ca="1" si="2"/>
        <v>4</v>
      </c>
      <c r="G2805" t="str">
        <f ca="1">VLOOKUP(F2805,Cities!$A$1:$C$69,2,0)</f>
        <v>Athens</v>
      </c>
      <c r="H2805" t="str">
        <f ca="1">VLOOKUP(F2805,Cities!$A$1:$F$69,6,0)</f>
        <v>Historical-Ancient, Architecture</v>
      </c>
      <c r="I2805" t="str">
        <f ca="1">VLOOKUP(F2805,Cities!$A$1:$C$69,3,0)</f>
        <v>Europe</v>
      </c>
      <c r="J2805">
        <f t="shared" ca="1" si="3"/>
        <v>1</v>
      </c>
      <c r="K2805">
        <f ca="1">VLOOKUP(F2805,Cities!$A$1:$I$69,6+J2805,0)*R2805*E2805</f>
        <v>1848</v>
      </c>
      <c r="L2805">
        <f t="shared" ca="1" si="4"/>
        <v>1</v>
      </c>
      <c r="M2805">
        <f ca="1">VLOOKUP(F2805,Cities!$A$1:$I$69,4,0)*R2805*L2805</f>
        <v>4400</v>
      </c>
      <c r="N2805">
        <f t="shared" ca="1" si="5"/>
        <v>6248</v>
      </c>
      <c r="O2805" t="str">
        <f ca="1">VLOOKUP(F2805,Cities!$A$1:$E$69,5,0)</f>
        <v>Summer</v>
      </c>
      <c r="P2805">
        <f t="shared" ca="1" si="6"/>
        <v>2</v>
      </c>
      <c r="Q2805" t="str">
        <f ca="1">VLOOKUP(P2805,Sheet2!$A$1:$B$5,2,0)</f>
        <v>Family</v>
      </c>
      <c r="R2805">
        <f ca="1">VLOOKUP(P2805,Sheet2!$A$1:$C$5,3,0)</f>
        <v>4</v>
      </c>
    </row>
    <row r="2806" spans="1:18" ht="14.25" customHeight="1">
      <c r="A2806" s="4">
        <v>2805</v>
      </c>
      <c r="B2806">
        <f t="shared" ca="1" si="0"/>
        <v>222</v>
      </c>
      <c r="C2806">
        <f t="shared" ca="1" si="1"/>
        <v>3</v>
      </c>
      <c r="D2806" t="str">
        <f ca="1">VLOOKUP(C2806,Stay!$A$1:$B$5,2,0)</f>
        <v>2 weeks</v>
      </c>
      <c r="E2806">
        <f ca="1">VLOOKUP(C2806,Stay!$A$1:$C$5,3,0)</f>
        <v>14</v>
      </c>
      <c r="F2806">
        <f t="shared" ca="1" si="2"/>
        <v>31</v>
      </c>
      <c r="G2806" t="str">
        <f ca="1">VLOOKUP(F2806,Cities!$A$1:$C$69,2,0)</f>
        <v>Los Angeles</v>
      </c>
      <c r="H2806" t="str">
        <f ca="1">VLOOKUP(F2806,Cities!$A$1:$F$69,6,0)</f>
        <v>Beach, Terrain</v>
      </c>
      <c r="I2806" t="str">
        <f ca="1">VLOOKUP(F2806,Cities!$A$1:$C$69,3,0)</f>
        <v>North America</v>
      </c>
      <c r="J2806">
        <f t="shared" ca="1" si="3"/>
        <v>3</v>
      </c>
      <c r="K2806">
        <f ca="1">VLOOKUP(F2806,Cities!$A$1:$I$69,6+J2806,0)*R2806*E2806</f>
        <v>46872</v>
      </c>
      <c r="L2806">
        <f t="shared" ca="1" si="4"/>
        <v>2</v>
      </c>
      <c r="M2806">
        <f ca="1">VLOOKUP(F2806,Cities!$A$1:$I$69,4,0)*R2806*L2806</f>
        <v>2640</v>
      </c>
      <c r="N2806">
        <f t="shared" ca="1" si="5"/>
        <v>49512</v>
      </c>
      <c r="O2806" t="str">
        <f ca="1">VLOOKUP(F2806,Cities!$A$1:$E$69,5,0)</f>
        <v>Summer</v>
      </c>
      <c r="P2806">
        <f t="shared" ca="1" si="6"/>
        <v>4</v>
      </c>
      <c r="Q2806" t="str">
        <f ca="1">VLOOKUP(P2806,Sheet2!$A$1:$B$5,2,0)</f>
        <v>Friends</v>
      </c>
      <c r="R2806">
        <f ca="1">VLOOKUP(P2806,Sheet2!$A$1:$C$5,3,0)</f>
        <v>6</v>
      </c>
    </row>
    <row r="2807" spans="1:18" ht="14.25" customHeight="1">
      <c r="A2807" s="4">
        <v>2806</v>
      </c>
      <c r="B2807">
        <f t="shared" ca="1" si="0"/>
        <v>249</v>
      </c>
      <c r="C2807">
        <f t="shared" ca="1" si="1"/>
        <v>1</v>
      </c>
      <c r="D2807" t="str">
        <f ca="1">VLOOKUP(C2807,Stay!$A$1:$B$5,2,0)</f>
        <v>3 days</v>
      </c>
      <c r="E2807">
        <f ca="1">VLOOKUP(C2807,Stay!$A$1:$C$5,3,0)</f>
        <v>3</v>
      </c>
      <c r="F2807">
        <f t="shared" ca="1" si="2"/>
        <v>26</v>
      </c>
      <c r="G2807" t="str">
        <f ca="1">VLOOKUP(F2807,Cities!$A$1:$C$69,2,0)</f>
        <v>Greater Manchester</v>
      </c>
      <c r="H2807" t="str">
        <f ca="1">VLOOKUP(F2807,Cities!$A$1:$F$69,6,0)</f>
        <v>Historical, Beach, Terrain</v>
      </c>
      <c r="I2807" t="str">
        <f ca="1">VLOOKUP(F2807,Cities!$A$1:$C$69,3,0)</f>
        <v>Europe</v>
      </c>
      <c r="J2807">
        <f t="shared" ca="1" si="3"/>
        <v>1</v>
      </c>
      <c r="K2807">
        <f ca="1">VLOOKUP(F2807,Cities!$A$1:$I$69,6+J2807,0)*R2807*E2807</f>
        <v>816</v>
      </c>
      <c r="L2807">
        <f t="shared" ca="1" si="4"/>
        <v>2</v>
      </c>
      <c r="M2807">
        <f ca="1">VLOOKUP(F2807,Cities!$A$1:$I$69,4,0)*R2807*L2807</f>
        <v>5360</v>
      </c>
      <c r="N2807">
        <f t="shared" ca="1" si="5"/>
        <v>6176</v>
      </c>
      <c r="O2807" t="str">
        <f ca="1">VLOOKUP(F2807,Cities!$A$1:$E$69,5,0)</f>
        <v>Summer</v>
      </c>
      <c r="P2807">
        <f t="shared" ca="1" si="6"/>
        <v>2</v>
      </c>
      <c r="Q2807" t="str">
        <f ca="1">VLOOKUP(P2807,Sheet2!$A$1:$B$5,2,0)</f>
        <v>Family</v>
      </c>
      <c r="R2807">
        <f ca="1">VLOOKUP(P2807,Sheet2!$A$1:$C$5,3,0)</f>
        <v>4</v>
      </c>
    </row>
    <row r="2808" spans="1:18" ht="14.25" customHeight="1">
      <c r="A2808" s="4">
        <v>2807</v>
      </c>
      <c r="B2808">
        <f t="shared" ca="1" si="0"/>
        <v>155</v>
      </c>
      <c r="C2808">
        <f t="shared" ca="1" si="1"/>
        <v>1</v>
      </c>
      <c r="D2808" t="str">
        <f ca="1">VLOOKUP(C2808,Stay!$A$1:$B$5,2,0)</f>
        <v>3 days</v>
      </c>
      <c r="E2808">
        <f ca="1">VLOOKUP(C2808,Stay!$A$1:$C$5,3,0)</f>
        <v>3</v>
      </c>
      <c r="F2808">
        <f t="shared" ca="1" si="2"/>
        <v>6</v>
      </c>
      <c r="G2808" t="str">
        <f ca="1">VLOOKUP(F2808,Cities!$A$1:$C$69,2,0)</f>
        <v>Barcelona</v>
      </c>
      <c r="H2808" t="str">
        <f ca="1">VLOOKUP(F2808,Cities!$A$1:$F$69,6,0)</f>
        <v>Historical-Modern, Beach, Architecture, Nightlife</v>
      </c>
      <c r="I2808" t="str">
        <f ca="1">VLOOKUP(F2808,Cities!$A$1:$C$69,3,0)</f>
        <v>Europe</v>
      </c>
      <c r="J2808">
        <f t="shared" ca="1" si="3"/>
        <v>2</v>
      </c>
      <c r="K2808">
        <f ca="1">VLOOKUP(F2808,Cities!$A$1:$I$69,6+J2808,0)*R2808*E2808</f>
        <v>390</v>
      </c>
      <c r="L2808">
        <f t="shared" ca="1" si="4"/>
        <v>2</v>
      </c>
      <c r="M2808">
        <f ca="1">VLOOKUP(F2808,Cities!$A$1:$I$69,4,0)*R2808*L2808</f>
        <v>2450</v>
      </c>
      <c r="N2808">
        <f t="shared" ca="1" si="5"/>
        <v>2840</v>
      </c>
      <c r="O2808" t="str">
        <f ca="1">VLOOKUP(F2808,Cities!$A$1:$E$69,5,0)</f>
        <v>Summer</v>
      </c>
      <c r="P2808">
        <f t="shared" ca="1" si="6"/>
        <v>1</v>
      </c>
      <c r="Q2808" t="str">
        <f ca="1">VLOOKUP(P2808,Sheet2!$A$1:$B$5,2,0)</f>
        <v>Solo</v>
      </c>
      <c r="R2808">
        <f ca="1">VLOOKUP(P2808,Sheet2!$A$1:$C$5,3,0)</f>
        <v>1</v>
      </c>
    </row>
    <row r="2809" spans="1:18" ht="14.25" customHeight="1">
      <c r="A2809" s="4">
        <v>2808</v>
      </c>
      <c r="B2809">
        <f t="shared" ca="1" si="0"/>
        <v>38</v>
      </c>
      <c r="C2809">
        <f t="shared" ca="1" si="1"/>
        <v>1</v>
      </c>
      <c r="D2809" t="str">
        <f ca="1">VLOOKUP(C2809,Stay!$A$1:$B$5,2,0)</f>
        <v>3 days</v>
      </c>
      <c r="E2809">
        <f ca="1">VLOOKUP(C2809,Stay!$A$1:$C$5,3,0)</f>
        <v>3</v>
      </c>
      <c r="F2809">
        <f t="shared" ca="1" si="2"/>
        <v>38</v>
      </c>
      <c r="G2809" t="str">
        <f ca="1">VLOOKUP(F2809,Cities!$A$1:$C$69,2,0)</f>
        <v>Milan</v>
      </c>
      <c r="H2809" t="str">
        <f ca="1">VLOOKUP(F2809,Cities!$A$1:$F$69,6,0)</f>
        <v>Historical-Modern, Nightlife, Architecture</v>
      </c>
      <c r="I2809" t="str">
        <f ca="1">VLOOKUP(F2809,Cities!$A$1:$C$69,3,0)</f>
        <v>Europe</v>
      </c>
      <c r="J2809">
        <f t="shared" ca="1" si="3"/>
        <v>3</v>
      </c>
      <c r="K2809">
        <f ca="1">VLOOKUP(F2809,Cities!$A$1:$I$69,6+J2809,0)*R2809*E2809</f>
        <v>3324</v>
      </c>
      <c r="L2809">
        <f t="shared" ca="1" si="4"/>
        <v>1</v>
      </c>
      <c r="M2809">
        <f ca="1">VLOOKUP(F2809,Cities!$A$1:$I$69,4,0)*R2809*L2809</f>
        <v>3640</v>
      </c>
      <c r="N2809">
        <f t="shared" ca="1" si="5"/>
        <v>6964</v>
      </c>
      <c r="O2809" t="str">
        <f ca="1">VLOOKUP(F2809,Cities!$A$1:$E$69,5,0)</f>
        <v>Summer</v>
      </c>
      <c r="P2809">
        <f t="shared" ca="1" si="6"/>
        <v>2</v>
      </c>
      <c r="Q2809" t="str">
        <f ca="1">VLOOKUP(P2809,Sheet2!$A$1:$B$5,2,0)</f>
        <v>Family</v>
      </c>
      <c r="R2809">
        <f ca="1">VLOOKUP(P2809,Sheet2!$A$1:$C$5,3,0)</f>
        <v>4</v>
      </c>
    </row>
    <row r="2810" spans="1:18" ht="14.25" customHeight="1">
      <c r="A2810" s="4">
        <v>2809</v>
      </c>
      <c r="B2810">
        <f t="shared" ca="1" si="0"/>
        <v>188</v>
      </c>
      <c r="C2810">
        <f t="shared" ca="1" si="1"/>
        <v>3</v>
      </c>
      <c r="D2810" t="str">
        <f ca="1">VLOOKUP(C2810,Stay!$A$1:$B$5,2,0)</f>
        <v>2 weeks</v>
      </c>
      <c r="E2810">
        <f ca="1">VLOOKUP(C2810,Stay!$A$1:$C$5,3,0)</f>
        <v>14</v>
      </c>
      <c r="F2810">
        <f t="shared" ca="1" si="2"/>
        <v>54</v>
      </c>
      <c r="G2810" t="str">
        <f ca="1">VLOOKUP(F2810,Cities!$A$1:$C$69,2,0)</f>
        <v>San Francisco</v>
      </c>
      <c r="H2810" t="str">
        <f ca="1">VLOOKUP(F2810,Cities!$A$1:$F$69,6,0)</f>
        <v>Beach</v>
      </c>
      <c r="I2810" t="str">
        <f ca="1">VLOOKUP(F2810,Cities!$A$1:$C$69,3,0)</f>
        <v>North America</v>
      </c>
      <c r="J2810">
        <f t="shared" ca="1" si="3"/>
        <v>2</v>
      </c>
      <c r="K2810">
        <f ca="1">VLOOKUP(F2810,Cities!$A$1:$I$69,6+J2810,0)*R2810*E2810</f>
        <v>9632</v>
      </c>
      <c r="L2810">
        <f t="shared" ca="1" si="4"/>
        <v>1</v>
      </c>
      <c r="M2810">
        <f ca="1">VLOOKUP(F2810,Cities!$A$1:$I$69,4,0)*R2810*L2810</f>
        <v>1440</v>
      </c>
      <c r="N2810">
        <f t="shared" ca="1" si="5"/>
        <v>11072</v>
      </c>
      <c r="O2810" t="str">
        <f ca="1">VLOOKUP(F2810,Cities!$A$1:$E$69,5,0)</f>
        <v>Summer</v>
      </c>
      <c r="P2810">
        <f t="shared" ca="1" si="6"/>
        <v>2</v>
      </c>
      <c r="Q2810" t="str">
        <f ca="1">VLOOKUP(P2810,Sheet2!$A$1:$B$5,2,0)</f>
        <v>Family</v>
      </c>
      <c r="R2810">
        <f ca="1">VLOOKUP(P2810,Sheet2!$A$1:$C$5,3,0)</f>
        <v>4</v>
      </c>
    </row>
    <row r="2811" spans="1:18" ht="14.25" customHeight="1">
      <c r="A2811" s="4">
        <v>2810</v>
      </c>
      <c r="B2811">
        <f t="shared" ca="1" si="0"/>
        <v>176</v>
      </c>
      <c r="C2811">
        <f t="shared" ca="1" si="1"/>
        <v>3</v>
      </c>
      <c r="D2811" t="str">
        <f ca="1">VLOOKUP(C2811,Stay!$A$1:$B$5,2,0)</f>
        <v>2 weeks</v>
      </c>
      <c r="E2811">
        <f ca="1">VLOOKUP(C2811,Stay!$A$1:$C$5,3,0)</f>
        <v>14</v>
      </c>
      <c r="F2811">
        <f t="shared" ca="1" si="2"/>
        <v>60</v>
      </c>
      <c r="G2811" t="str">
        <f ca="1">VLOOKUP(F2811,Cities!$A$1:$C$69,2,0)</f>
        <v>Toronto</v>
      </c>
      <c r="H2811" t="str">
        <f ca="1">VLOOKUP(F2811,Cities!$A$1:$F$69,6,0)</f>
        <v>Modern</v>
      </c>
      <c r="I2811" t="str">
        <f ca="1">VLOOKUP(F2811,Cities!$A$1:$C$69,3,0)</f>
        <v>North America</v>
      </c>
      <c r="J2811">
        <f t="shared" ca="1" si="3"/>
        <v>3</v>
      </c>
      <c r="K2811">
        <f ca="1">VLOOKUP(F2811,Cities!$A$1:$I$69,6+J2811,0)*R2811*E2811</f>
        <v>43512</v>
      </c>
      <c r="L2811">
        <f t="shared" ca="1" si="4"/>
        <v>2</v>
      </c>
      <c r="M2811">
        <f ca="1">VLOOKUP(F2811,Cities!$A$1:$I$69,4,0)*R2811*L2811</f>
        <v>5400</v>
      </c>
      <c r="N2811">
        <f t="shared" ca="1" si="5"/>
        <v>48912</v>
      </c>
      <c r="O2811" t="str">
        <f ca="1">VLOOKUP(F2811,Cities!$A$1:$E$69,5,0)</f>
        <v>Summer</v>
      </c>
      <c r="P2811">
        <f t="shared" ca="1" si="6"/>
        <v>4</v>
      </c>
      <c r="Q2811" t="str">
        <f ca="1">VLOOKUP(P2811,Sheet2!$A$1:$B$5,2,0)</f>
        <v>Friends</v>
      </c>
      <c r="R2811">
        <f ca="1">VLOOKUP(P2811,Sheet2!$A$1:$C$5,3,0)</f>
        <v>6</v>
      </c>
    </row>
    <row r="2812" spans="1:18" ht="14.25" customHeight="1">
      <c r="A2812" s="4">
        <v>2811</v>
      </c>
      <c r="B2812">
        <f t="shared" ca="1" si="0"/>
        <v>178</v>
      </c>
      <c r="C2812">
        <f t="shared" ca="1" si="1"/>
        <v>4</v>
      </c>
      <c r="D2812" t="str">
        <f ca="1">VLOOKUP(C2812,Stay!$A$1:$B$5,2,0)</f>
        <v>1 month</v>
      </c>
      <c r="E2812">
        <f ca="1">VLOOKUP(C2812,Stay!$A$1:$C$5,3,0)</f>
        <v>30</v>
      </c>
      <c r="F2812">
        <f t="shared" ca="1" si="2"/>
        <v>13</v>
      </c>
      <c r="G2812" t="str">
        <f ca="1">VLOOKUP(F2812,Cities!$A$1:$C$69,2,0)</f>
        <v>Broward County</v>
      </c>
      <c r="H2812" t="str">
        <f ca="1">VLOOKUP(F2812,Cities!$A$1:$F$69,6,0)</f>
        <v>Beach, Modern, Park, Aquatic</v>
      </c>
      <c r="I2812" t="str">
        <f ca="1">VLOOKUP(F2812,Cities!$A$1:$C$69,3,0)</f>
        <v>North America</v>
      </c>
      <c r="J2812">
        <f t="shared" ca="1" si="3"/>
        <v>3</v>
      </c>
      <c r="K2812">
        <f ca="1">VLOOKUP(F2812,Cities!$A$1:$I$69,6+J2812,0)*R2812*E2812</f>
        <v>10260</v>
      </c>
      <c r="L2812">
        <f t="shared" ca="1" si="4"/>
        <v>1</v>
      </c>
      <c r="M2812">
        <f ca="1">VLOOKUP(F2812,Cities!$A$1:$I$69,4,0)*R2812*L2812</f>
        <v>130</v>
      </c>
      <c r="N2812">
        <f t="shared" ca="1" si="5"/>
        <v>10390</v>
      </c>
      <c r="O2812" t="str">
        <f ca="1">VLOOKUP(F2812,Cities!$A$1:$E$69,5,0)</f>
        <v>Summer</v>
      </c>
      <c r="P2812">
        <f t="shared" ca="1" si="6"/>
        <v>1</v>
      </c>
      <c r="Q2812" t="str">
        <f ca="1">VLOOKUP(P2812,Sheet2!$A$1:$B$5,2,0)</f>
        <v>Solo</v>
      </c>
      <c r="R2812">
        <f ca="1">VLOOKUP(P2812,Sheet2!$A$1:$C$5,3,0)</f>
        <v>1</v>
      </c>
    </row>
    <row r="2813" spans="1:18" ht="14.25" customHeight="1">
      <c r="A2813" s="4">
        <v>2812</v>
      </c>
      <c r="B2813">
        <f t="shared" ca="1" si="0"/>
        <v>287</v>
      </c>
      <c r="C2813">
        <f t="shared" ca="1" si="1"/>
        <v>1</v>
      </c>
      <c r="D2813" t="str">
        <f ca="1">VLOOKUP(C2813,Stay!$A$1:$B$5,2,0)</f>
        <v>3 days</v>
      </c>
      <c r="E2813">
        <f ca="1">VLOOKUP(C2813,Stay!$A$1:$C$5,3,0)</f>
        <v>3</v>
      </c>
      <c r="F2813">
        <f t="shared" ca="1" si="2"/>
        <v>68</v>
      </c>
      <c r="G2813" t="str">
        <f ca="1">VLOOKUP(F2813,Cities!$A$1:$C$69,2,0)</f>
        <v>Washington, D.C.</v>
      </c>
      <c r="H2813" t="str">
        <f ca="1">VLOOKUP(F2813,Cities!$A$1:$F$69,6,0)</f>
        <v>Modern</v>
      </c>
      <c r="I2813" t="str">
        <f ca="1">VLOOKUP(F2813,Cities!$A$1:$C$69,3,0)</f>
        <v>North America</v>
      </c>
      <c r="J2813">
        <f t="shared" ca="1" si="3"/>
        <v>3</v>
      </c>
      <c r="K2813">
        <f ca="1">VLOOKUP(F2813,Cities!$A$1:$I$69,6+J2813,0)*R2813*E2813</f>
        <v>4008</v>
      </c>
      <c r="L2813">
        <f t="shared" ca="1" si="4"/>
        <v>2</v>
      </c>
      <c r="M2813">
        <f ca="1">VLOOKUP(F2813,Cities!$A$1:$I$69,4,0)*R2813*L2813</f>
        <v>2720</v>
      </c>
      <c r="N2813">
        <f t="shared" ca="1" si="5"/>
        <v>6728</v>
      </c>
      <c r="O2813" t="str">
        <f ca="1">VLOOKUP(F2813,Cities!$A$1:$E$69,5,0)</f>
        <v>Summer</v>
      </c>
      <c r="P2813">
        <f t="shared" ca="1" si="6"/>
        <v>2</v>
      </c>
      <c r="Q2813" t="str">
        <f ca="1">VLOOKUP(P2813,Sheet2!$A$1:$B$5,2,0)</f>
        <v>Family</v>
      </c>
      <c r="R2813">
        <f ca="1">VLOOKUP(P2813,Sheet2!$A$1:$C$5,3,0)</f>
        <v>4</v>
      </c>
    </row>
    <row r="2814" spans="1:18" ht="14.25" customHeight="1">
      <c r="A2814" s="4">
        <v>2813</v>
      </c>
      <c r="B2814">
        <f t="shared" ca="1" si="0"/>
        <v>4</v>
      </c>
      <c r="C2814">
        <f t="shared" ca="1" si="1"/>
        <v>1</v>
      </c>
      <c r="D2814" t="str">
        <f ca="1">VLOOKUP(C2814,Stay!$A$1:$B$5,2,0)</f>
        <v>3 days</v>
      </c>
      <c r="E2814">
        <f ca="1">VLOOKUP(C2814,Stay!$A$1:$C$5,3,0)</f>
        <v>3</v>
      </c>
      <c r="F2814">
        <f t="shared" ca="1" si="2"/>
        <v>3</v>
      </c>
      <c r="G2814" t="str">
        <f ca="1">VLOOKUP(F2814,Cities!$A$1:$C$69,2,0)</f>
        <v>Asheville</v>
      </c>
      <c r="H2814" t="str">
        <f ca="1">VLOOKUP(F2814,Cities!$A$1:$F$69,6,0)</f>
        <v>Historical-Modern, Adventure-Water, Hills, Adventure-Land</v>
      </c>
      <c r="I2814" t="str">
        <f ca="1">VLOOKUP(F2814,Cities!$A$1:$C$69,3,0)</f>
        <v>North America</v>
      </c>
      <c r="J2814">
        <f t="shared" ca="1" si="3"/>
        <v>1</v>
      </c>
      <c r="K2814">
        <f ca="1">VLOOKUP(F2814,Cities!$A$1:$I$69,6+J2814,0)*R2814*E2814</f>
        <v>828</v>
      </c>
      <c r="L2814">
        <f t="shared" ca="1" si="4"/>
        <v>1</v>
      </c>
      <c r="M2814">
        <f ca="1">VLOOKUP(F2814,Cities!$A$1:$I$69,4,0)*R2814*L2814</f>
        <v>1500</v>
      </c>
      <c r="N2814">
        <f t="shared" ca="1" si="5"/>
        <v>2328</v>
      </c>
      <c r="O2814" t="str">
        <f ca="1">VLOOKUP(F2814,Cities!$A$1:$E$69,5,0)</f>
        <v>Summer</v>
      </c>
      <c r="P2814">
        <f t="shared" ca="1" si="6"/>
        <v>4</v>
      </c>
      <c r="Q2814" t="str">
        <f ca="1">VLOOKUP(P2814,Sheet2!$A$1:$B$5,2,0)</f>
        <v>Friends</v>
      </c>
      <c r="R2814">
        <f ca="1">VLOOKUP(P2814,Sheet2!$A$1:$C$5,3,0)</f>
        <v>6</v>
      </c>
    </row>
    <row r="2815" spans="1:18" ht="14.25" customHeight="1">
      <c r="A2815" s="4">
        <v>2814</v>
      </c>
      <c r="B2815">
        <f t="shared" ca="1" si="0"/>
        <v>55</v>
      </c>
      <c r="C2815">
        <f t="shared" ca="1" si="1"/>
        <v>1</v>
      </c>
      <c r="D2815" t="str">
        <f ca="1">VLOOKUP(C2815,Stay!$A$1:$B$5,2,0)</f>
        <v>3 days</v>
      </c>
      <c r="E2815">
        <f ca="1">VLOOKUP(C2815,Stay!$A$1:$C$5,3,0)</f>
        <v>3</v>
      </c>
      <c r="F2815">
        <f t="shared" ca="1" si="2"/>
        <v>13</v>
      </c>
      <c r="G2815" t="str">
        <f ca="1">VLOOKUP(F2815,Cities!$A$1:$C$69,2,0)</f>
        <v>Broward County</v>
      </c>
      <c r="H2815" t="str">
        <f ca="1">VLOOKUP(F2815,Cities!$A$1:$F$69,6,0)</f>
        <v>Beach, Modern, Park, Aquatic</v>
      </c>
      <c r="I2815" t="str">
        <f ca="1">VLOOKUP(F2815,Cities!$A$1:$C$69,3,0)</f>
        <v>North America</v>
      </c>
      <c r="J2815">
        <f t="shared" ca="1" si="3"/>
        <v>2</v>
      </c>
      <c r="K2815">
        <f ca="1">VLOOKUP(F2815,Cities!$A$1:$I$69,6+J2815,0)*R2815*E2815</f>
        <v>471</v>
      </c>
      <c r="L2815">
        <f t="shared" ca="1" si="4"/>
        <v>2</v>
      </c>
      <c r="M2815">
        <f ca="1">VLOOKUP(F2815,Cities!$A$1:$I$69,4,0)*R2815*L2815</f>
        <v>260</v>
      </c>
      <c r="N2815">
        <f t="shared" ca="1" si="5"/>
        <v>731</v>
      </c>
      <c r="O2815" t="str">
        <f ca="1">VLOOKUP(F2815,Cities!$A$1:$E$69,5,0)</f>
        <v>Summer</v>
      </c>
      <c r="P2815">
        <f t="shared" ca="1" si="6"/>
        <v>1</v>
      </c>
      <c r="Q2815" t="str">
        <f ca="1">VLOOKUP(P2815,Sheet2!$A$1:$B$5,2,0)</f>
        <v>Solo</v>
      </c>
      <c r="R2815">
        <f ca="1">VLOOKUP(P2815,Sheet2!$A$1:$C$5,3,0)</f>
        <v>1</v>
      </c>
    </row>
    <row r="2816" spans="1:18" ht="14.25" customHeight="1">
      <c r="A2816" s="4">
        <v>2815</v>
      </c>
      <c r="B2816">
        <f t="shared" ca="1" si="0"/>
        <v>248</v>
      </c>
      <c r="C2816">
        <f t="shared" ca="1" si="1"/>
        <v>3</v>
      </c>
      <c r="D2816" t="str">
        <f ca="1">VLOOKUP(C2816,Stay!$A$1:$B$5,2,0)</f>
        <v>2 weeks</v>
      </c>
      <c r="E2816">
        <f ca="1">VLOOKUP(C2816,Stay!$A$1:$C$5,3,0)</f>
        <v>14</v>
      </c>
      <c r="F2816">
        <f t="shared" ca="1" si="2"/>
        <v>20</v>
      </c>
      <c r="G2816" t="str">
        <f ca="1">VLOOKUP(F2816,Cities!$A$1:$C$69,2,0)</f>
        <v>Copenhagen</v>
      </c>
      <c r="H2816" t="str">
        <f ca="1">VLOOKUP(F2816,Cities!$A$1:$F$69,6,0)</f>
        <v>Historical-Medieval, Beach, Adventure-Water, Park, Nightlife, Architecture</v>
      </c>
      <c r="I2816" t="str">
        <f ca="1">VLOOKUP(F2816,Cities!$A$1:$C$69,3,0)</f>
        <v>Europe</v>
      </c>
      <c r="J2816">
        <f t="shared" ca="1" si="3"/>
        <v>2</v>
      </c>
      <c r="K2816">
        <f ca="1">VLOOKUP(F2816,Cities!$A$1:$I$69,6+J2816,0)*R2816*E2816</f>
        <v>9968</v>
      </c>
      <c r="L2816">
        <f t="shared" ca="1" si="4"/>
        <v>1</v>
      </c>
      <c r="M2816">
        <f ca="1">VLOOKUP(F2816,Cities!$A$1:$I$69,4,0)*R2816*L2816</f>
        <v>3920</v>
      </c>
      <c r="N2816">
        <f t="shared" ca="1" si="5"/>
        <v>13888</v>
      </c>
      <c r="O2816" t="str">
        <f ca="1">VLOOKUP(F2816,Cities!$A$1:$E$69,5,0)</f>
        <v>Summer</v>
      </c>
      <c r="P2816">
        <f t="shared" ca="1" si="6"/>
        <v>2</v>
      </c>
      <c r="Q2816" t="str">
        <f ca="1">VLOOKUP(P2816,Sheet2!$A$1:$B$5,2,0)</f>
        <v>Family</v>
      </c>
      <c r="R2816">
        <f ca="1">VLOOKUP(P2816,Sheet2!$A$1:$C$5,3,0)</f>
        <v>4</v>
      </c>
    </row>
    <row r="2817" spans="1:18" ht="14.25" customHeight="1">
      <c r="A2817" s="4">
        <v>2816</v>
      </c>
      <c r="B2817">
        <f t="shared" ca="1" si="0"/>
        <v>197</v>
      </c>
      <c r="C2817">
        <f t="shared" ca="1" si="1"/>
        <v>1</v>
      </c>
      <c r="D2817" t="str">
        <f ca="1">VLOOKUP(C2817,Stay!$A$1:$B$5,2,0)</f>
        <v>3 days</v>
      </c>
      <c r="E2817">
        <f ca="1">VLOOKUP(C2817,Stay!$A$1:$C$5,3,0)</f>
        <v>3</v>
      </c>
      <c r="F2817">
        <f t="shared" ca="1" si="2"/>
        <v>17</v>
      </c>
      <c r="G2817" t="str">
        <f ca="1">VLOOKUP(F2817,Cities!$A$1:$C$69,2,0)</f>
        <v>Chicago</v>
      </c>
      <c r="H2817" t="str">
        <f ca="1">VLOOKUP(F2817,Cities!$A$1:$F$69,6,0)</f>
        <v>Modern, Aquatic, Nightlife</v>
      </c>
      <c r="I2817" t="str">
        <f ca="1">VLOOKUP(F2817,Cities!$A$1:$C$69,3,0)</f>
        <v>North America</v>
      </c>
      <c r="J2817">
        <f t="shared" ca="1" si="3"/>
        <v>1</v>
      </c>
      <c r="K2817">
        <f ca="1">VLOOKUP(F2817,Cities!$A$1:$I$69,6+J2817,0)*R2817*E2817</f>
        <v>1170</v>
      </c>
      <c r="L2817">
        <f t="shared" ca="1" si="4"/>
        <v>2</v>
      </c>
      <c r="M2817">
        <f ca="1">VLOOKUP(F2817,Cities!$A$1:$I$69,4,0)*R2817*L2817</f>
        <v>1560</v>
      </c>
      <c r="N2817">
        <f t="shared" ca="1" si="5"/>
        <v>2730</v>
      </c>
      <c r="O2817" t="str">
        <f ca="1">VLOOKUP(F2817,Cities!$A$1:$E$69,5,0)</f>
        <v>Summer</v>
      </c>
      <c r="P2817">
        <f t="shared" ca="1" si="6"/>
        <v>4</v>
      </c>
      <c r="Q2817" t="str">
        <f ca="1">VLOOKUP(P2817,Sheet2!$A$1:$B$5,2,0)</f>
        <v>Friends</v>
      </c>
      <c r="R2817">
        <f ca="1">VLOOKUP(P2817,Sheet2!$A$1:$C$5,3,0)</f>
        <v>6</v>
      </c>
    </row>
    <row r="2818" spans="1:18" ht="14.25" customHeight="1">
      <c r="A2818" s="4">
        <v>2817</v>
      </c>
      <c r="B2818">
        <f t="shared" ca="1" si="0"/>
        <v>250</v>
      </c>
      <c r="C2818">
        <f t="shared" ca="1" si="1"/>
        <v>4</v>
      </c>
      <c r="D2818" t="str">
        <f ca="1">VLOOKUP(C2818,Stay!$A$1:$B$5,2,0)</f>
        <v>1 month</v>
      </c>
      <c r="E2818">
        <f ca="1">VLOOKUP(C2818,Stay!$A$1:$C$5,3,0)</f>
        <v>30</v>
      </c>
      <c r="F2818">
        <f t="shared" ca="1" si="2"/>
        <v>54</v>
      </c>
      <c r="G2818" t="str">
        <f ca="1">VLOOKUP(F2818,Cities!$A$1:$C$69,2,0)</f>
        <v>San Francisco</v>
      </c>
      <c r="H2818" t="str">
        <f ca="1">VLOOKUP(F2818,Cities!$A$1:$F$69,6,0)</f>
        <v>Beach</v>
      </c>
      <c r="I2818" t="str">
        <f ca="1">VLOOKUP(F2818,Cities!$A$1:$C$69,3,0)</f>
        <v>North America</v>
      </c>
      <c r="J2818">
        <f t="shared" ca="1" si="3"/>
        <v>2</v>
      </c>
      <c r="K2818">
        <f ca="1">VLOOKUP(F2818,Cities!$A$1:$I$69,6+J2818,0)*R2818*E2818</f>
        <v>20640</v>
      </c>
      <c r="L2818">
        <f t="shared" ca="1" si="4"/>
        <v>2</v>
      </c>
      <c r="M2818">
        <f ca="1">VLOOKUP(F2818,Cities!$A$1:$I$69,4,0)*R2818*L2818</f>
        <v>2880</v>
      </c>
      <c r="N2818">
        <f t="shared" ca="1" si="5"/>
        <v>23520</v>
      </c>
      <c r="O2818" t="str">
        <f ca="1">VLOOKUP(F2818,Cities!$A$1:$E$69,5,0)</f>
        <v>Summer</v>
      </c>
      <c r="P2818">
        <f t="shared" ca="1" si="6"/>
        <v>2</v>
      </c>
      <c r="Q2818" t="str">
        <f ca="1">VLOOKUP(P2818,Sheet2!$A$1:$B$5,2,0)</f>
        <v>Family</v>
      </c>
      <c r="R2818">
        <f ca="1">VLOOKUP(P2818,Sheet2!$A$1:$C$5,3,0)</f>
        <v>4</v>
      </c>
    </row>
    <row r="2819" spans="1:18" ht="14.25" customHeight="1">
      <c r="A2819" s="4">
        <v>2818</v>
      </c>
      <c r="B2819">
        <f t="shared" ca="1" si="0"/>
        <v>280</v>
      </c>
      <c r="C2819">
        <f t="shared" ca="1" si="1"/>
        <v>3</v>
      </c>
      <c r="D2819" t="str">
        <f ca="1">VLOOKUP(C2819,Stay!$A$1:$B$5,2,0)</f>
        <v>2 weeks</v>
      </c>
      <c r="E2819">
        <f ca="1">VLOOKUP(C2819,Stay!$A$1:$C$5,3,0)</f>
        <v>14</v>
      </c>
      <c r="F2819">
        <f t="shared" ca="1" si="2"/>
        <v>5</v>
      </c>
      <c r="G2819" t="str">
        <f ca="1">VLOOKUP(F2819,Cities!$A$1:$C$69,2,0)</f>
        <v>Austin</v>
      </c>
      <c r="H2819" t="str">
        <f ca="1">VLOOKUP(F2819,Cities!$A$1:$F$69,6,0)</f>
        <v>Historical-Modern, Nightlife</v>
      </c>
      <c r="I2819" t="str">
        <f ca="1">VLOOKUP(F2819,Cities!$A$1:$C$69,3,0)</f>
        <v>North America</v>
      </c>
      <c r="J2819">
        <f t="shared" ca="1" si="3"/>
        <v>2</v>
      </c>
      <c r="K2819">
        <f ca="1">VLOOKUP(F2819,Cities!$A$1:$I$69,6+J2819,0)*R2819*E2819</f>
        <v>6384</v>
      </c>
      <c r="L2819">
        <f t="shared" ca="1" si="4"/>
        <v>2</v>
      </c>
      <c r="M2819">
        <f ca="1">VLOOKUP(F2819,Cities!$A$1:$I$69,4,0)*R2819*L2819</f>
        <v>480</v>
      </c>
      <c r="N2819">
        <f t="shared" ca="1" si="5"/>
        <v>6864</v>
      </c>
      <c r="O2819" t="str">
        <f ca="1">VLOOKUP(F2819,Cities!$A$1:$E$69,5,0)</f>
        <v>Spring</v>
      </c>
      <c r="P2819">
        <f t="shared" ca="1" si="6"/>
        <v>2</v>
      </c>
      <c r="Q2819" t="str">
        <f ca="1">VLOOKUP(P2819,Sheet2!$A$1:$B$5,2,0)</f>
        <v>Family</v>
      </c>
      <c r="R2819">
        <f ca="1">VLOOKUP(P2819,Sheet2!$A$1:$C$5,3,0)</f>
        <v>4</v>
      </c>
    </row>
    <row r="2820" spans="1:18" ht="14.25" customHeight="1">
      <c r="A2820" s="4">
        <v>2819</v>
      </c>
      <c r="B2820">
        <f t="shared" ca="1" si="0"/>
        <v>81</v>
      </c>
      <c r="C2820">
        <f t="shared" ca="1" si="1"/>
        <v>1</v>
      </c>
      <c r="D2820" t="str">
        <f ca="1">VLOOKUP(C2820,Stay!$A$1:$B$5,2,0)</f>
        <v>3 days</v>
      </c>
      <c r="E2820">
        <f ca="1">VLOOKUP(C2820,Stay!$A$1:$C$5,3,0)</f>
        <v>3</v>
      </c>
      <c r="F2820">
        <f t="shared" ca="1" si="2"/>
        <v>59</v>
      </c>
      <c r="G2820" t="str">
        <f ca="1">VLOOKUP(F2820,Cities!$A$1:$C$69,2,0)</f>
        <v>Tasmania</v>
      </c>
      <c r="H2820" t="str">
        <f ca="1">VLOOKUP(F2820,Cities!$A$1:$F$69,6,0)</f>
        <v>Beach</v>
      </c>
      <c r="I2820" t="str">
        <f ca="1">VLOOKUP(F2820,Cities!$A$1:$C$69,3,0)</f>
        <v>Australia</v>
      </c>
      <c r="J2820">
        <f t="shared" ca="1" si="3"/>
        <v>1</v>
      </c>
      <c r="K2820">
        <f ca="1">VLOOKUP(F2820,Cities!$A$1:$I$69,6+J2820,0)*R2820*E2820</f>
        <v>300</v>
      </c>
      <c r="L2820">
        <f t="shared" ca="1" si="4"/>
        <v>1</v>
      </c>
      <c r="M2820">
        <f ca="1">VLOOKUP(F2820,Cities!$A$1:$I$69,4,0)*R2820*L2820</f>
        <v>3040</v>
      </c>
      <c r="N2820">
        <f t="shared" ca="1" si="5"/>
        <v>3340</v>
      </c>
      <c r="O2820" t="str">
        <f ca="1">VLOOKUP(F2820,Cities!$A$1:$E$69,5,0)</f>
        <v>Spring</v>
      </c>
      <c r="P2820">
        <f t="shared" ca="1" si="6"/>
        <v>3</v>
      </c>
      <c r="Q2820" t="str">
        <f ca="1">VLOOKUP(P2820,Sheet2!$A$1:$B$5,2,0)</f>
        <v>Romantic</v>
      </c>
      <c r="R2820">
        <f ca="1">VLOOKUP(P2820,Sheet2!$A$1:$C$5,3,0)</f>
        <v>2</v>
      </c>
    </row>
    <row r="2821" spans="1:18" ht="14.25" customHeight="1">
      <c r="A2821" s="4">
        <v>2820</v>
      </c>
      <c r="B2821">
        <f t="shared" ca="1" si="0"/>
        <v>225</v>
      </c>
      <c r="C2821">
        <f t="shared" ca="1" si="1"/>
        <v>1</v>
      </c>
      <c r="D2821" t="str">
        <f ca="1">VLOOKUP(C2821,Stay!$A$1:$B$5,2,0)</f>
        <v>3 days</v>
      </c>
      <c r="E2821">
        <f ca="1">VLOOKUP(C2821,Stay!$A$1:$C$5,3,0)</f>
        <v>3</v>
      </c>
      <c r="F2821">
        <f t="shared" ca="1" si="2"/>
        <v>50</v>
      </c>
      <c r="G2821" t="str">
        <f ca="1">VLOOKUP(F2821,Cities!$A$1:$C$69,2,0)</f>
        <v>Rio de Janeiro</v>
      </c>
      <c r="H2821" t="str">
        <f ca="1">VLOOKUP(F2821,Cities!$A$1:$F$69,6,0)</f>
        <v>Historical</v>
      </c>
      <c r="I2821" t="str">
        <f ca="1">VLOOKUP(F2821,Cities!$A$1:$C$69,3,0)</f>
        <v>South America</v>
      </c>
      <c r="J2821">
        <f t="shared" ca="1" si="3"/>
        <v>1</v>
      </c>
      <c r="K2821">
        <f ca="1">VLOOKUP(F2821,Cities!$A$1:$I$69,6+J2821,0)*R2821*E2821</f>
        <v>228</v>
      </c>
      <c r="L2821">
        <f t="shared" ca="1" si="4"/>
        <v>1</v>
      </c>
      <c r="M2821">
        <f ca="1">VLOOKUP(F2821,Cities!$A$1:$I$69,4,0)*R2821*L2821</f>
        <v>2120</v>
      </c>
      <c r="N2821">
        <f t="shared" ca="1" si="5"/>
        <v>2348</v>
      </c>
      <c r="O2821" t="str">
        <f ca="1">VLOOKUP(F2821,Cities!$A$1:$E$69,5,0)</f>
        <v>Winter</v>
      </c>
      <c r="P2821">
        <f t="shared" ca="1" si="6"/>
        <v>3</v>
      </c>
      <c r="Q2821" t="str">
        <f ca="1">VLOOKUP(P2821,Sheet2!$A$1:$B$5,2,0)</f>
        <v>Romantic</v>
      </c>
      <c r="R2821">
        <f ca="1">VLOOKUP(P2821,Sheet2!$A$1:$C$5,3,0)</f>
        <v>2</v>
      </c>
    </row>
    <row r="2822" spans="1:18" ht="14.25" customHeight="1">
      <c r="A2822" s="4">
        <v>2821</v>
      </c>
      <c r="B2822">
        <f t="shared" ca="1" si="0"/>
        <v>112</v>
      </c>
      <c r="C2822">
        <f t="shared" ca="1" si="1"/>
        <v>4</v>
      </c>
      <c r="D2822" t="str">
        <f ca="1">VLOOKUP(C2822,Stay!$A$1:$B$5,2,0)</f>
        <v>1 month</v>
      </c>
      <c r="E2822">
        <f ca="1">VLOOKUP(C2822,Stay!$A$1:$C$5,3,0)</f>
        <v>30</v>
      </c>
      <c r="F2822">
        <f t="shared" ca="1" si="2"/>
        <v>3</v>
      </c>
      <c r="G2822" t="str">
        <f ca="1">VLOOKUP(F2822,Cities!$A$1:$C$69,2,0)</f>
        <v>Asheville</v>
      </c>
      <c r="H2822" t="str">
        <f ca="1">VLOOKUP(F2822,Cities!$A$1:$F$69,6,0)</f>
        <v>Historical-Modern, Adventure-Water, Hills, Adventure-Land</v>
      </c>
      <c r="I2822" t="str">
        <f ca="1">VLOOKUP(F2822,Cities!$A$1:$C$69,3,0)</f>
        <v>North America</v>
      </c>
      <c r="J2822">
        <f t="shared" ca="1" si="3"/>
        <v>1</v>
      </c>
      <c r="K2822">
        <f ca="1">VLOOKUP(F2822,Cities!$A$1:$I$69,6+J2822,0)*R2822*E2822</f>
        <v>8280</v>
      </c>
      <c r="L2822">
        <f t="shared" ca="1" si="4"/>
        <v>2</v>
      </c>
      <c r="M2822">
        <f ca="1">VLOOKUP(F2822,Cities!$A$1:$I$69,4,0)*R2822*L2822</f>
        <v>3000</v>
      </c>
      <c r="N2822">
        <f t="shared" ca="1" si="5"/>
        <v>11280</v>
      </c>
      <c r="O2822" t="str">
        <f ca="1">VLOOKUP(F2822,Cities!$A$1:$E$69,5,0)</f>
        <v>Summer</v>
      </c>
      <c r="P2822">
        <f t="shared" ca="1" si="6"/>
        <v>4</v>
      </c>
      <c r="Q2822" t="str">
        <f ca="1">VLOOKUP(P2822,Sheet2!$A$1:$B$5,2,0)</f>
        <v>Friends</v>
      </c>
      <c r="R2822">
        <f ca="1">VLOOKUP(P2822,Sheet2!$A$1:$C$5,3,0)</f>
        <v>6</v>
      </c>
    </row>
    <row r="2823" spans="1:18" ht="14.25" customHeight="1">
      <c r="A2823" s="4">
        <v>2822</v>
      </c>
      <c r="B2823">
        <f t="shared" ca="1" si="0"/>
        <v>9</v>
      </c>
      <c r="C2823">
        <f t="shared" ca="1" si="1"/>
        <v>3</v>
      </c>
      <c r="D2823" t="str">
        <f ca="1">VLOOKUP(C2823,Stay!$A$1:$B$5,2,0)</f>
        <v>2 weeks</v>
      </c>
      <c r="E2823">
        <f ca="1">VLOOKUP(C2823,Stay!$A$1:$C$5,3,0)</f>
        <v>14</v>
      </c>
      <c r="F2823">
        <f t="shared" ca="1" si="2"/>
        <v>56</v>
      </c>
      <c r="G2823" t="str">
        <f ca="1">VLOOKUP(F2823,Cities!$A$1:$C$69,2,0)</f>
        <v>Santa Cruz County</v>
      </c>
      <c r="H2823" t="str">
        <f ca="1">VLOOKUP(F2823,Cities!$A$1:$F$69,6,0)</f>
        <v>Beach</v>
      </c>
      <c r="I2823" t="str">
        <f ca="1">VLOOKUP(F2823,Cities!$A$1:$C$69,3,0)</f>
        <v>North America</v>
      </c>
      <c r="J2823">
        <f t="shared" ca="1" si="3"/>
        <v>3</v>
      </c>
      <c r="K2823">
        <f ca="1">VLOOKUP(F2823,Cities!$A$1:$I$69,6+J2823,0)*R2823*E2823</f>
        <v>16128</v>
      </c>
      <c r="L2823">
        <f t="shared" ca="1" si="4"/>
        <v>1</v>
      </c>
      <c r="M2823">
        <f ca="1">VLOOKUP(F2823,Cities!$A$1:$I$69,4,0)*R2823*L2823</f>
        <v>1320</v>
      </c>
      <c r="N2823">
        <f t="shared" ca="1" si="5"/>
        <v>17448</v>
      </c>
      <c r="O2823" t="str">
        <f ca="1">VLOOKUP(F2823,Cities!$A$1:$E$69,5,0)</f>
        <v>Spring</v>
      </c>
      <c r="P2823">
        <f t="shared" ca="1" si="6"/>
        <v>4</v>
      </c>
      <c r="Q2823" t="str">
        <f ca="1">VLOOKUP(P2823,Sheet2!$A$1:$B$5,2,0)</f>
        <v>Friends</v>
      </c>
      <c r="R2823">
        <f ca="1">VLOOKUP(P2823,Sheet2!$A$1:$C$5,3,0)</f>
        <v>6</v>
      </c>
    </row>
    <row r="2824" spans="1:18" ht="14.25" customHeight="1">
      <c r="A2824" s="4">
        <v>2823</v>
      </c>
      <c r="B2824">
        <f t="shared" ca="1" si="0"/>
        <v>168</v>
      </c>
      <c r="C2824">
        <f t="shared" ca="1" si="1"/>
        <v>2</v>
      </c>
      <c r="D2824" t="str">
        <f ca="1">VLOOKUP(C2824,Stay!$A$1:$B$5,2,0)</f>
        <v>1 week</v>
      </c>
      <c r="E2824">
        <f ca="1">VLOOKUP(C2824,Stay!$A$1:$C$5,3,0)</f>
        <v>7</v>
      </c>
      <c r="F2824">
        <f t="shared" ca="1" si="2"/>
        <v>21</v>
      </c>
      <c r="G2824" t="str">
        <f ca="1">VLOOKUP(F2824,Cities!$A$1:$C$69,2,0)</f>
        <v>Denver</v>
      </c>
      <c r="H2824" t="str">
        <f ca="1">VLOOKUP(F2824,Cities!$A$1:$F$69,6,0)</f>
        <v>Modern, Hills, Park, Architecture</v>
      </c>
      <c r="I2824" t="str">
        <f ca="1">VLOOKUP(F2824,Cities!$A$1:$C$69,3,0)</f>
        <v>North America</v>
      </c>
      <c r="J2824">
        <f t="shared" ca="1" si="3"/>
        <v>2</v>
      </c>
      <c r="K2824">
        <f ca="1">VLOOKUP(F2824,Cities!$A$1:$I$69,6+J2824,0)*R2824*E2824</f>
        <v>1127</v>
      </c>
      <c r="L2824">
        <f t="shared" ca="1" si="4"/>
        <v>1</v>
      </c>
      <c r="M2824">
        <f ca="1">VLOOKUP(F2824,Cities!$A$1:$I$69,4,0)*R2824*L2824</f>
        <v>150</v>
      </c>
      <c r="N2824">
        <f t="shared" ca="1" si="5"/>
        <v>1277</v>
      </c>
      <c r="O2824" t="str">
        <f ca="1">VLOOKUP(F2824,Cities!$A$1:$E$69,5,0)</f>
        <v>Summer</v>
      </c>
      <c r="P2824">
        <f t="shared" ca="1" si="6"/>
        <v>1</v>
      </c>
      <c r="Q2824" t="str">
        <f ca="1">VLOOKUP(P2824,Sheet2!$A$1:$B$5,2,0)</f>
        <v>Solo</v>
      </c>
      <c r="R2824">
        <f ca="1">VLOOKUP(P2824,Sheet2!$A$1:$C$5,3,0)</f>
        <v>1</v>
      </c>
    </row>
    <row r="2825" spans="1:18" ht="14.25" customHeight="1">
      <c r="A2825" s="4">
        <v>2824</v>
      </c>
      <c r="B2825">
        <f t="shared" ca="1" si="0"/>
        <v>281</v>
      </c>
      <c r="C2825">
        <f t="shared" ca="1" si="1"/>
        <v>4</v>
      </c>
      <c r="D2825" t="str">
        <f ca="1">VLOOKUP(C2825,Stay!$A$1:$B$5,2,0)</f>
        <v>1 month</v>
      </c>
      <c r="E2825">
        <f ca="1">VLOOKUP(C2825,Stay!$A$1:$C$5,3,0)</f>
        <v>30</v>
      </c>
      <c r="F2825">
        <f t="shared" ca="1" si="2"/>
        <v>60</v>
      </c>
      <c r="G2825" t="str">
        <f ca="1">VLOOKUP(F2825,Cities!$A$1:$C$69,2,0)</f>
        <v>Toronto</v>
      </c>
      <c r="H2825" t="str">
        <f ca="1">VLOOKUP(F2825,Cities!$A$1:$F$69,6,0)</f>
        <v>Modern</v>
      </c>
      <c r="I2825" t="str">
        <f ca="1">VLOOKUP(F2825,Cities!$A$1:$C$69,3,0)</f>
        <v>North America</v>
      </c>
      <c r="J2825">
        <f t="shared" ca="1" si="3"/>
        <v>2</v>
      </c>
      <c r="K2825">
        <f ca="1">VLOOKUP(F2825,Cities!$A$1:$I$69,6+J2825,0)*R2825*E2825</f>
        <v>4680</v>
      </c>
      <c r="L2825">
        <f t="shared" ca="1" si="4"/>
        <v>2</v>
      </c>
      <c r="M2825">
        <f ca="1">VLOOKUP(F2825,Cities!$A$1:$I$69,4,0)*R2825*L2825</f>
        <v>900</v>
      </c>
      <c r="N2825">
        <f t="shared" ca="1" si="5"/>
        <v>5580</v>
      </c>
      <c r="O2825" t="str">
        <f ca="1">VLOOKUP(F2825,Cities!$A$1:$E$69,5,0)</f>
        <v>Summer</v>
      </c>
      <c r="P2825">
        <f t="shared" ca="1" si="6"/>
        <v>1</v>
      </c>
      <c r="Q2825" t="str">
        <f ca="1">VLOOKUP(P2825,Sheet2!$A$1:$B$5,2,0)</f>
        <v>Solo</v>
      </c>
      <c r="R2825">
        <f ca="1">VLOOKUP(P2825,Sheet2!$A$1:$C$5,3,0)</f>
        <v>1</v>
      </c>
    </row>
    <row r="2826" spans="1:18" ht="14.25" customHeight="1">
      <c r="A2826" s="4">
        <v>2825</v>
      </c>
      <c r="B2826">
        <f t="shared" ca="1" si="0"/>
        <v>53</v>
      </c>
      <c r="C2826">
        <f t="shared" ca="1" si="1"/>
        <v>2</v>
      </c>
      <c r="D2826" t="str">
        <f ca="1">VLOOKUP(C2826,Stay!$A$1:$B$5,2,0)</f>
        <v>1 week</v>
      </c>
      <c r="E2826">
        <f ca="1">VLOOKUP(C2826,Stay!$A$1:$C$5,3,0)</f>
        <v>7</v>
      </c>
      <c r="F2826">
        <f t="shared" ca="1" si="2"/>
        <v>25</v>
      </c>
      <c r="G2826" t="str">
        <f ca="1">VLOOKUP(F2826,Cities!$A$1:$C$69,2,0)</f>
        <v>Geneva</v>
      </c>
      <c r="H2826" t="str">
        <f ca="1">VLOOKUP(F2826,Cities!$A$1:$F$69,6,0)</f>
        <v>Historical, Beach, Terrain</v>
      </c>
      <c r="I2826" t="str">
        <f ca="1">VLOOKUP(F2826,Cities!$A$1:$C$69,3,0)</f>
        <v>Europe</v>
      </c>
      <c r="J2826">
        <f t="shared" ca="1" si="3"/>
        <v>2</v>
      </c>
      <c r="K2826">
        <f ca="1">VLOOKUP(F2826,Cities!$A$1:$I$69,6+J2826,0)*R2826*E2826</f>
        <v>4396</v>
      </c>
      <c r="L2826">
        <f t="shared" ca="1" si="4"/>
        <v>1</v>
      </c>
      <c r="M2826">
        <f ca="1">VLOOKUP(F2826,Cities!$A$1:$I$69,4,0)*R2826*L2826</f>
        <v>3920</v>
      </c>
      <c r="N2826">
        <f t="shared" ca="1" si="5"/>
        <v>8316</v>
      </c>
      <c r="O2826" t="str">
        <f ca="1">VLOOKUP(F2826,Cities!$A$1:$E$69,5,0)</f>
        <v>Summer</v>
      </c>
      <c r="P2826">
        <f t="shared" ca="1" si="6"/>
        <v>2</v>
      </c>
      <c r="Q2826" t="str">
        <f ca="1">VLOOKUP(P2826,Sheet2!$A$1:$B$5,2,0)</f>
        <v>Family</v>
      </c>
      <c r="R2826">
        <f ca="1">VLOOKUP(P2826,Sheet2!$A$1:$C$5,3,0)</f>
        <v>4</v>
      </c>
    </row>
    <row r="2827" spans="1:18" ht="14.25" customHeight="1">
      <c r="A2827" s="4">
        <v>2826</v>
      </c>
      <c r="B2827">
        <f t="shared" ca="1" si="0"/>
        <v>228</v>
      </c>
      <c r="C2827">
        <f t="shared" ca="1" si="1"/>
        <v>1</v>
      </c>
      <c r="D2827" t="str">
        <f ca="1">VLOOKUP(C2827,Stay!$A$1:$B$5,2,0)</f>
        <v>3 days</v>
      </c>
      <c r="E2827">
        <f ca="1">VLOOKUP(C2827,Stay!$A$1:$C$5,3,0)</f>
        <v>3</v>
      </c>
      <c r="F2827">
        <f t="shared" ca="1" si="2"/>
        <v>1</v>
      </c>
      <c r="G2827" t="str">
        <f ca="1">VLOOKUP(F2827,Cities!$A$1:$C$69,2,0)</f>
        <v>Amsterdam</v>
      </c>
      <c r="H2827" t="str">
        <f ca="1">VLOOKUP(F2827,Cities!$A$1:$F$69,6,0)</f>
        <v>Acquatic, Historical-Modern, Beach, Nightlife</v>
      </c>
      <c r="I2827" t="str">
        <f ca="1">VLOOKUP(F2827,Cities!$A$1:$C$69,3,0)</f>
        <v>Europe</v>
      </c>
      <c r="J2827">
        <f t="shared" ca="1" si="3"/>
        <v>2</v>
      </c>
      <c r="K2827">
        <f ca="1">VLOOKUP(F2827,Cities!$A$1:$I$69,6+J2827,0)*R2827*E2827</f>
        <v>2556</v>
      </c>
      <c r="L2827">
        <f t="shared" ca="1" si="4"/>
        <v>2</v>
      </c>
      <c r="M2827">
        <f ca="1">VLOOKUP(F2827,Cities!$A$1:$I$69,4,0)*R2827*L2827</f>
        <v>14220</v>
      </c>
      <c r="N2827">
        <f t="shared" ca="1" si="5"/>
        <v>16776</v>
      </c>
      <c r="O2827" t="str">
        <f ca="1">VLOOKUP(F2827,Cities!$A$1:$E$69,5,0)</f>
        <v>Summer</v>
      </c>
      <c r="P2827">
        <f t="shared" ca="1" si="6"/>
        <v>4</v>
      </c>
      <c r="Q2827" t="str">
        <f ca="1">VLOOKUP(P2827,Sheet2!$A$1:$B$5,2,0)</f>
        <v>Friends</v>
      </c>
      <c r="R2827">
        <f ca="1">VLOOKUP(P2827,Sheet2!$A$1:$C$5,3,0)</f>
        <v>6</v>
      </c>
    </row>
    <row r="2828" spans="1:18" ht="14.25" customHeight="1">
      <c r="A2828" s="4">
        <v>2827</v>
      </c>
      <c r="B2828">
        <f t="shared" ca="1" si="0"/>
        <v>228</v>
      </c>
      <c r="C2828">
        <f t="shared" ca="1" si="1"/>
        <v>1</v>
      </c>
      <c r="D2828" t="str">
        <f ca="1">VLOOKUP(C2828,Stay!$A$1:$B$5,2,0)</f>
        <v>3 days</v>
      </c>
      <c r="E2828">
        <f ca="1">VLOOKUP(C2828,Stay!$A$1:$C$5,3,0)</f>
        <v>3</v>
      </c>
      <c r="F2828">
        <f t="shared" ca="1" si="2"/>
        <v>18</v>
      </c>
      <c r="G2828" t="str">
        <f ca="1">VLOOKUP(F2828,Cities!$A$1:$C$69,2,0)</f>
        <v>Clark County</v>
      </c>
      <c r="H2828" t="str">
        <f ca="1">VLOOKUP(F2828,Cities!$A$1:$F$69,6,0)</f>
        <v>Modern, Nightlife, Park, Adventure-Land, Forest</v>
      </c>
      <c r="I2828" t="str">
        <f ca="1">VLOOKUP(F2828,Cities!$A$1:$C$69,3,0)</f>
        <v>North America</v>
      </c>
      <c r="J2828">
        <f t="shared" ca="1" si="3"/>
        <v>2</v>
      </c>
      <c r="K2828">
        <f ca="1">VLOOKUP(F2828,Cities!$A$1:$I$69,6+J2828,0)*R2828*E2828</f>
        <v>4500</v>
      </c>
      <c r="L2828">
        <f t="shared" ca="1" si="4"/>
        <v>1</v>
      </c>
      <c r="M2828">
        <f ca="1">VLOOKUP(F2828,Cities!$A$1:$I$69,4,0)*R2828*L2828</f>
        <v>840</v>
      </c>
      <c r="N2828">
        <f t="shared" ca="1" si="5"/>
        <v>5340</v>
      </c>
      <c r="O2828" t="str">
        <f ca="1">VLOOKUP(F2828,Cities!$A$1:$E$69,5,0)</f>
        <v>Summer</v>
      </c>
      <c r="P2828">
        <f t="shared" ca="1" si="6"/>
        <v>4</v>
      </c>
      <c r="Q2828" t="str">
        <f ca="1">VLOOKUP(P2828,Sheet2!$A$1:$B$5,2,0)</f>
        <v>Friends</v>
      </c>
      <c r="R2828">
        <f ca="1">VLOOKUP(P2828,Sheet2!$A$1:$C$5,3,0)</f>
        <v>6</v>
      </c>
    </row>
    <row r="2829" spans="1:18" ht="14.25" customHeight="1">
      <c r="A2829" s="4">
        <v>2828</v>
      </c>
      <c r="B2829">
        <f t="shared" ca="1" si="0"/>
        <v>75</v>
      </c>
      <c r="C2829">
        <f t="shared" ca="1" si="1"/>
        <v>3</v>
      </c>
      <c r="D2829" t="str">
        <f ca="1">VLOOKUP(C2829,Stay!$A$1:$B$5,2,0)</f>
        <v>2 weeks</v>
      </c>
      <c r="E2829">
        <f ca="1">VLOOKUP(C2829,Stay!$A$1:$C$5,3,0)</f>
        <v>14</v>
      </c>
      <c r="F2829">
        <f t="shared" ca="1" si="2"/>
        <v>16</v>
      </c>
      <c r="G2829" t="str">
        <f ca="1">VLOOKUP(F2829,Cities!$A$1:$C$69,2,0)</f>
        <v>Cape Town</v>
      </c>
      <c r="H2829" t="str">
        <f ca="1">VLOOKUP(F2829,Cities!$A$1:$F$69,6,0)</f>
        <v>Beach, Historical-Medieval, Aquatic-Water</v>
      </c>
      <c r="I2829" t="str">
        <f ca="1">VLOOKUP(F2829,Cities!$A$1:$C$69,3,0)</f>
        <v>Africa</v>
      </c>
      <c r="J2829">
        <f t="shared" ca="1" si="3"/>
        <v>3</v>
      </c>
      <c r="K2829">
        <f ca="1">VLOOKUP(F2829,Cities!$A$1:$I$69,6+J2829,0)*R2829*E2829</f>
        <v>12376</v>
      </c>
      <c r="L2829">
        <f t="shared" ca="1" si="4"/>
        <v>1</v>
      </c>
      <c r="M2829">
        <f ca="1">VLOOKUP(F2829,Cities!$A$1:$I$69,4,0)*R2829*L2829</f>
        <v>3360</v>
      </c>
      <c r="N2829">
        <f t="shared" ca="1" si="5"/>
        <v>15736</v>
      </c>
      <c r="O2829" t="str">
        <f ca="1">VLOOKUP(F2829,Cities!$A$1:$E$69,5,0)</f>
        <v>Winter</v>
      </c>
      <c r="P2829">
        <f t="shared" ca="1" si="6"/>
        <v>2</v>
      </c>
      <c r="Q2829" t="str">
        <f ca="1">VLOOKUP(P2829,Sheet2!$A$1:$B$5,2,0)</f>
        <v>Family</v>
      </c>
      <c r="R2829">
        <f ca="1">VLOOKUP(P2829,Sheet2!$A$1:$C$5,3,0)</f>
        <v>4</v>
      </c>
    </row>
    <row r="2830" spans="1:18" ht="14.25" customHeight="1">
      <c r="A2830" s="4">
        <v>2829</v>
      </c>
      <c r="B2830">
        <f t="shared" ca="1" si="0"/>
        <v>196</v>
      </c>
      <c r="C2830">
        <f t="shared" ca="1" si="1"/>
        <v>4</v>
      </c>
      <c r="D2830" t="str">
        <f ca="1">VLOOKUP(C2830,Stay!$A$1:$B$5,2,0)</f>
        <v>1 month</v>
      </c>
      <c r="E2830">
        <f ca="1">VLOOKUP(C2830,Stay!$A$1:$C$5,3,0)</f>
        <v>30</v>
      </c>
      <c r="F2830">
        <f t="shared" ca="1" si="2"/>
        <v>57</v>
      </c>
      <c r="G2830" t="str">
        <f ca="1">VLOOKUP(F2830,Cities!$A$1:$C$69,2,0)</f>
        <v>Seattle</v>
      </c>
      <c r="H2830" t="str">
        <f ca="1">VLOOKUP(F2830,Cities!$A$1:$F$69,6,0)</f>
        <v>Modern</v>
      </c>
      <c r="I2830" t="str">
        <f ca="1">VLOOKUP(F2830,Cities!$A$1:$C$69,3,0)</f>
        <v>North America</v>
      </c>
      <c r="J2830">
        <f t="shared" ca="1" si="3"/>
        <v>1</v>
      </c>
      <c r="K2830">
        <f ca="1">VLOOKUP(F2830,Cities!$A$1:$I$69,6+J2830,0)*R2830*E2830</f>
        <v>1920</v>
      </c>
      <c r="L2830">
        <f t="shared" ca="1" si="4"/>
        <v>2</v>
      </c>
      <c r="M2830">
        <f ca="1">VLOOKUP(F2830,Cities!$A$1:$I$69,4,0)*R2830*L2830</f>
        <v>400</v>
      </c>
      <c r="N2830">
        <f t="shared" ca="1" si="5"/>
        <v>2320</v>
      </c>
      <c r="O2830" t="str">
        <f ca="1">VLOOKUP(F2830,Cities!$A$1:$E$69,5,0)</f>
        <v>Summer</v>
      </c>
      <c r="P2830">
        <f t="shared" ca="1" si="6"/>
        <v>1</v>
      </c>
      <c r="Q2830" t="str">
        <f ca="1">VLOOKUP(P2830,Sheet2!$A$1:$B$5,2,0)</f>
        <v>Solo</v>
      </c>
      <c r="R2830">
        <f ca="1">VLOOKUP(P2830,Sheet2!$A$1:$C$5,3,0)</f>
        <v>1</v>
      </c>
    </row>
    <row r="2831" spans="1:18" ht="14.25" customHeight="1">
      <c r="A2831" s="4">
        <v>2830</v>
      </c>
      <c r="B2831">
        <f t="shared" ca="1" si="0"/>
        <v>23</v>
      </c>
      <c r="C2831">
        <f t="shared" ca="1" si="1"/>
        <v>4</v>
      </c>
      <c r="D2831" t="str">
        <f ca="1">VLOOKUP(C2831,Stay!$A$1:$B$5,2,0)</f>
        <v>1 month</v>
      </c>
      <c r="E2831">
        <f ca="1">VLOOKUP(C2831,Stay!$A$1:$C$5,3,0)</f>
        <v>30</v>
      </c>
      <c r="F2831">
        <f t="shared" ca="1" si="2"/>
        <v>52</v>
      </c>
      <c r="G2831" t="str">
        <f ca="1">VLOOKUP(F2831,Cities!$A$1:$C$69,2,0)</f>
        <v>Salem</v>
      </c>
      <c r="H2831" t="str">
        <f ca="1">VLOOKUP(F2831,Cities!$A$1:$F$69,6,0)</f>
        <v>Historical</v>
      </c>
      <c r="I2831" t="str">
        <f ca="1">VLOOKUP(F2831,Cities!$A$1:$C$69,3,0)</f>
        <v>North America</v>
      </c>
      <c r="J2831">
        <f t="shared" ca="1" si="3"/>
        <v>1</v>
      </c>
      <c r="K2831">
        <f ca="1">VLOOKUP(F2831,Cities!$A$1:$I$69,6+J2831,0)*R2831*E2831</f>
        <v>11760</v>
      </c>
      <c r="L2831">
        <f t="shared" ca="1" si="4"/>
        <v>2</v>
      </c>
      <c r="M2831">
        <f ca="1">VLOOKUP(F2831,Cities!$A$1:$I$69,4,0)*R2831*L2831</f>
        <v>2480</v>
      </c>
      <c r="N2831">
        <f t="shared" ca="1" si="5"/>
        <v>14240</v>
      </c>
      <c r="O2831" t="str">
        <f ca="1">VLOOKUP(F2831,Cities!$A$1:$E$69,5,0)</f>
        <v>Summer</v>
      </c>
      <c r="P2831">
        <f t="shared" ca="1" si="6"/>
        <v>2</v>
      </c>
      <c r="Q2831" t="str">
        <f ca="1">VLOOKUP(P2831,Sheet2!$A$1:$B$5,2,0)</f>
        <v>Family</v>
      </c>
      <c r="R2831">
        <f ca="1">VLOOKUP(P2831,Sheet2!$A$1:$C$5,3,0)</f>
        <v>4</v>
      </c>
    </row>
    <row r="2832" spans="1:18" ht="14.25" customHeight="1">
      <c r="A2832" s="4">
        <v>2831</v>
      </c>
      <c r="B2832">
        <f t="shared" ca="1" si="0"/>
        <v>168</v>
      </c>
      <c r="C2832">
        <f t="shared" ca="1" si="1"/>
        <v>3</v>
      </c>
      <c r="D2832" t="str">
        <f ca="1">VLOOKUP(C2832,Stay!$A$1:$B$5,2,0)</f>
        <v>2 weeks</v>
      </c>
      <c r="E2832">
        <f ca="1">VLOOKUP(C2832,Stay!$A$1:$C$5,3,0)</f>
        <v>14</v>
      </c>
      <c r="F2832">
        <f t="shared" ca="1" si="2"/>
        <v>44</v>
      </c>
      <c r="G2832" t="str">
        <f ca="1">VLOOKUP(F2832,Cities!$A$1:$C$69,2,0)</f>
        <v>Northern Rivers</v>
      </c>
      <c r="H2832" t="str">
        <f ca="1">VLOOKUP(F2832,Cities!$A$1:$F$69,6,0)</f>
        <v>Beach, Adventure-Water</v>
      </c>
      <c r="I2832" t="str">
        <f ca="1">VLOOKUP(F2832,Cities!$A$1:$C$69,3,0)</f>
        <v>Australia</v>
      </c>
      <c r="J2832">
        <f t="shared" ca="1" si="3"/>
        <v>3</v>
      </c>
      <c r="K2832">
        <f ca="1">VLOOKUP(F2832,Cities!$A$1:$I$69,6+J2832,0)*R2832*E2832</f>
        <v>5502</v>
      </c>
      <c r="L2832">
        <f t="shared" ca="1" si="4"/>
        <v>1</v>
      </c>
      <c r="M2832">
        <f ca="1">VLOOKUP(F2832,Cities!$A$1:$I$69,4,0)*R2832*L2832</f>
        <v>840</v>
      </c>
      <c r="N2832">
        <f t="shared" ca="1" si="5"/>
        <v>6342</v>
      </c>
      <c r="O2832" t="str">
        <f ca="1">VLOOKUP(F2832,Cities!$A$1:$E$69,5,0)</f>
        <v>Spring</v>
      </c>
      <c r="P2832">
        <f t="shared" ca="1" si="6"/>
        <v>1</v>
      </c>
      <c r="Q2832" t="str">
        <f ca="1">VLOOKUP(P2832,Sheet2!$A$1:$B$5,2,0)</f>
        <v>Solo</v>
      </c>
      <c r="R2832">
        <f ca="1">VLOOKUP(P2832,Sheet2!$A$1:$C$5,3,0)</f>
        <v>1</v>
      </c>
    </row>
    <row r="2833" spans="1:18" ht="14.25" customHeight="1">
      <c r="A2833" s="4">
        <v>2832</v>
      </c>
      <c r="B2833">
        <f t="shared" ca="1" si="0"/>
        <v>236</v>
      </c>
      <c r="C2833">
        <f t="shared" ca="1" si="1"/>
        <v>4</v>
      </c>
      <c r="D2833" t="str">
        <f ca="1">VLOOKUP(C2833,Stay!$A$1:$B$5,2,0)</f>
        <v>1 month</v>
      </c>
      <c r="E2833">
        <f ca="1">VLOOKUP(C2833,Stay!$A$1:$C$5,3,0)</f>
        <v>30</v>
      </c>
      <c r="F2833">
        <f t="shared" ca="1" si="2"/>
        <v>3</v>
      </c>
      <c r="G2833" t="str">
        <f ca="1">VLOOKUP(F2833,Cities!$A$1:$C$69,2,0)</f>
        <v>Asheville</v>
      </c>
      <c r="H2833" t="str">
        <f ca="1">VLOOKUP(F2833,Cities!$A$1:$F$69,6,0)</f>
        <v>Historical-Modern, Adventure-Water, Hills, Adventure-Land</v>
      </c>
      <c r="I2833" t="str">
        <f ca="1">VLOOKUP(F2833,Cities!$A$1:$C$69,3,0)</f>
        <v>North America</v>
      </c>
      <c r="J2833">
        <f t="shared" ca="1" si="3"/>
        <v>3</v>
      </c>
      <c r="K2833">
        <f ca="1">VLOOKUP(F2833,Cities!$A$1:$I$69,6+J2833,0)*R2833*E2833</f>
        <v>25800</v>
      </c>
      <c r="L2833">
        <f t="shared" ca="1" si="4"/>
        <v>2</v>
      </c>
      <c r="M2833">
        <f ca="1">VLOOKUP(F2833,Cities!$A$1:$I$69,4,0)*R2833*L2833</f>
        <v>2000</v>
      </c>
      <c r="N2833">
        <f t="shared" ca="1" si="5"/>
        <v>27800</v>
      </c>
      <c r="O2833" t="str">
        <f ca="1">VLOOKUP(F2833,Cities!$A$1:$E$69,5,0)</f>
        <v>Summer</v>
      </c>
      <c r="P2833">
        <f t="shared" ca="1" si="6"/>
        <v>2</v>
      </c>
      <c r="Q2833" t="str">
        <f ca="1">VLOOKUP(P2833,Sheet2!$A$1:$B$5,2,0)</f>
        <v>Family</v>
      </c>
      <c r="R2833">
        <f ca="1">VLOOKUP(P2833,Sheet2!$A$1:$C$5,3,0)</f>
        <v>4</v>
      </c>
    </row>
    <row r="2834" spans="1:18" ht="14.25" customHeight="1">
      <c r="A2834" s="4">
        <v>2833</v>
      </c>
      <c r="B2834">
        <f t="shared" ca="1" si="0"/>
        <v>167</v>
      </c>
      <c r="C2834">
        <f t="shared" ca="1" si="1"/>
        <v>1</v>
      </c>
      <c r="D2834" t="str">
        <f ca="1">VLOOKUP(C2834,Stay!$A$1:$B$5,2,0)</f>
        <v>3 days</v>
      </c>
      <c r="E2834">
        <f ca="1">VLOOKUP(C2834,Stay!$A$1:$C$5,3,0)</f>
        <v>3</v>
      </c>
      <c r="F2834">
        <f t="shared" ca="1" si="2"/>
        <v>15</v>
      </c>
      <c r="G2834" t="str">
        <f ca="1">VLOOKUP(F2834,Cities!$A$1:$C$69,2,0)</f>
        <v>Cambridge</v>
      </c>
      <c r="H2834" t="str">
        <f ca="1">VLOOKUP(F2834,Cities!$A$1:$F$69,6,0)</f>
        <v>Modern, Aquatic</v>
      </c>
      <c r="I2834" t="str">
        <f ca="1">VLOOKUP(F2834,Cities!$A$1:$C$69,3,0)</f>
        <v>North America</v>
      </c>
      <c r="J2834">
        <f t="shared" ca="1" si="3"/>
        <v>1</v>
      </c>
      <c r="K2834">
        <f ca="1">VLOOKUP(F2834,Cities!$A$1:$I$69,6+J2834,0)*R2834*E2834</f>
        <v>744</v>
      </c>
      <c r="L2834">
        <f t="shared" ca="1" si="4"/>
        <v>1</v>
      </c>
      <c r="M2834">
        <f ca="1">VLOOKUP(F2834,Cities!$A$1:$I$69,4,0)*R2834*L2834</f>
        <v>400</v>
      </c>
      <c r="N2834">
        <f t="shared" ca="1" si="5"/>
        <v>1144</v>
      </c>
      <c r="O2834" t="str">
        <f ca="1">VLOOKUP(F2834,Cities!$A$1:$E$69,5,0)</f>
        <v>Summer</v>
      </c>
      <c r="P2834">
        <f t="shared" ca="1" si="6"/>
        <v>3</v>
      </c>
      <c r="Q2834" t="str">
        <f ca="1">VLOOKUP(P2834,Sheet2!$A$1:$B$5,2,0)</f>
        <v>Romantic</v>
      </c>
      <c r="R2834">
        <f ca="1">VLOOKUP(P2834,Sheet2!$A$1:$C$5,3,0)</f>
        <v>2</v>
      </c>
    </row>
    <row r="2835" spans="1:18" ht="14.25" customHeight="1">
      <c r="A2835" s="4">
        <v>2834</v>
      </c>
      <c r="B2835">
        <f t="shared" ca="1" si="0"/>
        <v>212</v>
      </c>
      <c r="C2835">
        <f t="shared" ca="1" si="1"/>
        <v>4</v>
      </c>
      <c r="D2835" t="str">
        <f ca="1">VLOOKUP(C2835,Stay!$A$1:$B$5,2,0)</f>
        <v>1 month</v>
      </c>
      <c r="E2835">
        <f ca="1">VLOOKUP(C2835,Stay!$A$1:$C$5,3,0)</f>
        <v>30</v>
      </c>
      <c r="F2835">
        <f t="shared" ca="1" si="2"/>
        <v>51</v>
      </c>
      <c r="G2835" t="str">
        <f ca="1">VLOOKUP(F2835,Cities!$A$1:$C$69,2,0)</f>
        <v>Rome</v>
      </c>
      <c r="H2835" t="str">
        <f ca="1">VLOOKUP(F2835,Cities!$A$1:$F$69,6,0)</f>
        <v>Historical</v>
      </c>
      <c r="I2835" t="str">
        <f ca="1">VLOOKUP(F2835,Cities!$A$1:$C$69,3,0)</f>
        <v>Europe</v>
      </c>
      <c r="J2835">
        <f t="shared" ca="1" si="3"/>
        <v>2</v>
      </c>
      <c r="K2835">
        <f ca="1">VLOOKUP(F2835,Cities!$A$1:$I$69,6+J2835,0)*R2835*E2835</f>
        <v>24840</v>
      </c>
      <c r="L2835">
        <f t="shared" ca="1" si="4"/>
        <v>2</v>
      </c>
      <c r="M2835">
        <f ca="1">VLOOKUP(F2835,Cities!$A$1:$I$69,4,0)*R2835*L2835</f>
        <v>11436</v>
      </c>
      <c r="N2835">
        <f t="shared" ca="1" si="5"/>
        <v>36276</v>
      </c>
      <c r="O2835" t="str">
        <f ca="1">VLOOKUP(F2835,Cities!$A$1:$E$69,5,0)</f>
        <v>Summer</v>
      </c>
      <c r="P2835">
        <f t="shared" ca="1" si="6"/>
        <v>4</v>
      </c>
      <c r="Q2835" t="str">
        <f ca="1">VLOOKUP(P2835,Sheet2!$A$1:$B$5,2,0)</f>
        <v>Friends</v>
      </c>
      <c r="R2835">
        <f ca="1">VLOOKUP(P2835,Sheet2!$A$1:$C$5,3,0)</f>
        <v>6</v>
      </c>
    </row>
    <row r="2836" spans="1:18" ht="14.25" customHeight="1">
      <c r="A2836" s="4">
        <v>2835</v>
      </c>
      <c r="B2836">
        <f t="shared" ca="1" si="0"/>
        <v>39</v>
      </c>
      <c r="C2836">
        <f t="shared" ca="1" si="1"/>
        <v>2</v>
      </c>
      <c r="D2836" t="str">
        <f ca="1">VLOOKUP(C2836,Stay!$A$1:$B$5,2,0)</f>
        <v>1 week</v>
      </c>
      <c r="E2836">
        <f ca="1">VLOOKUP(C2836,Stay!$A$1:$C$5,3,0)</f>
        <v>7</v>
      </c>
      <c r="F2836">
        <f t="shared" ca="1" si="2"/>
        <v>27</v>
      </c>
      <c r="G2836" t="str">
        <f ca="1">VLOOKUP(F2836,Cities!$A$1:$C$69,2,0)</f>
        <v>Hawaii</v>
      </c>
      <c r="H2836" t="str">
        <f ca="1">VLOOKUP(F2836,Cities!$A$1:$F$69,6,0)</f>
        <v>Beach, Terrain, Modern</v>
      </c>
      <c r="I2836" t="str">
        <f ca="1">VLOOKUP(F2836,Cities!$A$1:$C$69,3,0)</f>
        <v>North America</v>
      </c>
      <c r="J2836">
        <f t="shared" ca="1" si="3"/>
        <v>1</v>
      </c>
      <c r="K2836">
        <f ca="1">VLOOKUP(F2836,Cities!$A$1:$I$69,6+J2836,0)*R2836*E2836</f>
        <v>4200</v>
      </c>
      <c r="L2836">
        <f t="shared" ca="1" si="4"/>
        <v>1</v>
      </c>
      <c r="M2836">
        <f ca="1">VLOOKUP(F2836,Cities!$A$1:$I$69,4,0)*R2836*L2836</f>
        <v>4800</v>
      </c>
      <c r="N2836">
        <f t="shared" ca="1" si="5"/>
        <v>9000</v>
      </c>
      <c r="O2836" t="str">
        <f ca="1">VLOOKUP(F2836,Cities!$A$1:$E$69,5,0)</f>
        <v>Summer</v>
      </c>
      <c r="P2836">
        <f t="shared" ca="1" si="6"/>
        <v>4</v>
      </c>
      <c r="Q2836" t="str">
        <f ca="1">VLOOKUP(P2836,Sheet2!$A$1:$B$5,2,0)</f>
        <v>Friends</v>
      </c>
      <c r="R2836">
        <f ca="1">VLOOKUP(P2836,Sheet2!$A$1:$C$5,3,0)</f>
        <v>6</v>
      </c>
    </row>
    <row r="2837" spans="1:18" ht="14.25" customHeight="1">
      <c r="A2837" s="4">
        <v>2836</v>
      </c>
      <c r="B2837">
        <f t="shared" ca="1" si="0"/>
        <v>29</v>
      </c>
      <c r="C2837">
        <f t="shared" ca="1" si="1"/>
        <v>3</v>
      </c>
      <c r="D2837" t="str">
        <f ca="1">VLOOKUP(C2837,Stay!$A$1:$B$5,2,0)</f>
        <v>2 weeks</v>
      </c>
      <c r="E2837">
        <f ca="1">VLOOKUP(C2837,Stay!$A$1:$C$5,3,0)</f>
        <v>14</v>
      </c>
      <c r="F2837">
        <f t="shared" ca="1" si="2"/>
        <v>41</v>
      </c>
      <c r="G2837" t="str">
        <f ca="1">VLOOKUP(F2837,Cities!$A$1:$C$69,2,0)</f>
        <v>Nashville</v>
      </c>
      <c r="H2837" t="str">
        <f ca="1">VLOOKUP(F2837,Cities!$A$1:$F$69,6,0)</f>
        <v>Modern, Nightlife</v>
      </c>
      <c r="I2837" t="str">
        <f ca="1">VLOOKUP(F2837,Cities!$A$1:$C$69,3,0)</f>
        <v>North America</v>
      </c>
      <c r="J2837">
        <f t="shared" ca="1" si="3"/>
        <v>3</v>
      </c>
      <c r="K2837">
        <f ca="1">VLOOKUP(F2837,Cities!$A$1:$I$69,6+J2837,0)*R2837*E2837</f>
        <v>22932</v>
      </c>
      <c r="L2837">
        <f t="shared" ca="1" si="4"/>
        <v>2</v>
      </c>
      <c r="M2837">
        <f ca="1">VLOOKUP(F2837,Cities!$A$1:$I$69,4,0)*R2837*L2837</f>
        <v>3720</v>
      </c>
      <c r="N2837">
        <f t="shared" ca="1" si="5"/>
        <v>26652</v>
      </c>
      <c r="O2837" t="str">
        <f ca="1">VLOOKUP(F2837,Cities!$A$1:$E$69,5,0)</f>
        <v>Spring</v>
      </c>
      <c r="P2837">
        <f t="shared" ca="1" si="6"/>
        <v>4</v>
      </c>
      <c r="Q2837" t="str">
        <f ca="1">VLOOKUP(P2837,Sheet2!$A$1:$B$5,2,0)</f>
        <v>Friends</v>
      </c>
      <c r="R2837">
        <f ca="1">VLOOKUP(P2837,Sheet2!$A$1:$C$5,3,0)</f>
        <v>6</v>
      </c>
    </row>
    <row r="2838" spans="1:18" ht="14.25" customHeight="1">
      <c r="A2838" s="4">
        <v>2837</v>
      </c>
      <c r="B2838">
        <f t="shared" ca="1" si="0"/>
        <v>60</v>
      </c>
      <c r="C2838">
        <f t="shared" ca="1" si="1"/>
        <v>4</v>
      </c>
      <c r="D2838" t="str">
        <f ca="1">VLOOKUP(C2838,Stay!$A$1:$B$5,2,0)</f>
        <v>1 month</v>
      </c>
      <c r="E2838">
        <f ca="1">VLOOKUP(C2838,Stay!$A$1:$C$5,3,0)</f>
        <v>30</v>
      </c>
      <c r="F2838">
        <f t="shared" ca="1" si="2"/>
        <v>60</v>
      </c>
      <c r="G2838" t="str">
        <f ca="1">VLOOKUP(F2838,Cities!$A$1:$C$69,2,0)</f>
        <v>Toronto</v>
      </c>
      <c r="H2838" t="str">
        <f ca="1">VLOOKUP(F2838,Cities!$A$1:$F$69,6,0)</f>
        <v>Modern</v>
      </c>
      <c r="I2838" t="str">
        <f ca="1">VLOOKUP(F2838,Cities!$A$1:$C$69,3,0)</f>
        <v>North America</v>
      </c>
      <c r="J2838">
        <f t="shared" ca="1" si="3"/>
        <v>2</v>
      </c>
      <c r="K2838">
        <f ca="1">VLOOKUP(F2838,Cities!$A$1:$I$69,6+J2838,0)*R2838*E2838</f>
        <v>9360</v>
      </c>
      <c r="L2838">
        <f t="shared" ca="1" si="4"/>
        <v>1</v>
      </c>
      <c r="M2838">
        <f ca="1">VLOOKUP(F2838,Cities!$A$1:$I$69,4,0)*R2838*L2838</f>
        <v>900</v>
      </c>
      <c r="N2838">
        <f t="shared" ca="1" si="5"/>
        <v>10260</v>
      </c>
      <c r="O2838" t="str">
        <f ca="1">VLOOKUP(F2838,Cities!$A$1:$E$69,5,0)</f>
        <v>Summer</v>
      </c>
      <c r="P2838">
        <f t="shared" ca="1" si="6"/>
        <v>3</v>
      </c>
      <c r="Q2838" t="str">
        <f ca="1">VLOOKUP(P2838,Sheet2!$A$1:$B$5,2,0)</f>
        <v>Romantic</v>
      </c>
      <c r="R2838">
        <f ca="1">VLOOKUP(P2838,Sheet2!$A$1:$C$5,3,0)</f>
        <v>2</v>
      </c>
    </row>
    <row r="2839" spans="1:18" ht="14.25" customHeight="1">
      <c r="A2839" s="4">
        <v>2838</v>
      </c>
      <c r="B2839">
        <f t="shared" ca="1" si="0"/>
        <v>126</v>
      </c>
      <c r="C2839">
        <f t="shared" ca="1" si="1"/>
        <v>4</v>
      </c>
      <c r="D2839" t="str">
        <f ca="1">VLOOKUP(C2839,Stay!$A$1:$B$5,2,0)</f>
        <v>1 month</v>
      </c>
      <c r="E2839">
        <f ca="1">VLOOKUP(C2839,Stay!$A$1:$C$5,3,0)</f>
        <v>30</v>
      </c>
      <c r="F2839">
        <f t="shared" ca="1" si="2"/>
        <v>4</v>
      </c>
      <c r="G2839" t="str">
        <f ca="1">VLOOKUP(F2839,Cities!$A$1:$C$69,2,0)</f>
        <v>Athens</v>
      </c>
      <c r="H2839" t="str">
        <f ca="1">VLOOKUP(F2839,Cities!$A$1:$F$69,6,0)</f>
        <v>Historical-Ancient, Architecture</v>
      </c>
      <c r="I2839" t="str">
        <f ca="1">VLOOKUP(F2839,Cities!$A$1:$C$69,3,0)</f>
        <v>Europe</v>
      </c>
      <c r="J2839">
        <f t="shared" ca="1" si="3"/>
        <v>1</v>
      </c>
      <c r="K2839">
        <f ca="1">VLOOKUP(F2839,Cities!$A$1:$I$69,6+J2839,0)*R2839*E2839</f>
        <v>990</v>
      </c>
      <c r="L2839">
        <f t="shared" ca="1" si="4"/>
        <v>2</v>
      </c>
      <c r="M2839">
        <f ca="1">VLOOKUP(F2839,Cities!$A$1:$I$69,4,0)*R2839*L2839</f>
        <v>2200</v>
      </c>
      <c r="N2839">
        <f t="shared" ca="1" si="5"/>
        <v>3190</v>
      </c>
      <c r="O2839" t="str">
        <f ca="1">VLOOKUP(F2839,Cities!$A$1:$E$69,5,0)</f>
        <v>Summer</v>
      </c>
      <c r="P2839">
        <f t="shared" ca="1" si="6"/>
        <v>1</v>
      </c>
      <c r="Q2839" t="str">
        <f ca="1">VLOOKUP(P2839,Sheet2!$A$1:$B$5,2,0)</f>
        <v>Solo</v>
      </c>
      <c r="R2839">
        <f ca="1">VLOOKUP(P2839,Sheet2!$A$1:$C$5,3,0)</f>
        <v>1</v>
      </c>
    </row>
    <row r="2840" spans="1:18" ht="14.25" customHeight="1">
      <c r="A2840" s="4">
        <v>2839</v>
      </c>
      <c r="B2840">
        <f t="shared" ca="1" si="0"/>
        <v>152</v>
      </c>
      <c r="C2840">
        <f t="shared" ca="1" si="1"/>
        <v>2</v>
      </c>
      <c r="D2840" t="str">
        <f ca="1">VLOOKUP(C2840,Stay!$A$1:$B$5,2,0)</f>
        <v>1 week</v>
      </c>
      <c r="E2840">
        <f ca="1">VLOOKUP(C2840,Stay!$A$1:$C$5,3,0)</f>
        <v>7</v>
      </c>
      <c r="F2840">
        <f t="shared" ca="1" si="2"/>
        <v>59</v>
      </c>
      <c r="G2840" t="str">
        <f ca="1">VLOOKUP(F2840,Cities!$A$1:$C$69,2,0)</f>
        <v>Tasmania</v>
      </c>
      <c r="H2840" t="str">
        <f ca="1">VLOOKUP(F2840,Cities!$A$1:$F$69,6,0)</f>
        <v>Beach</v>
      </c>
      <c r="I2840" t="str">
        <f ca="1">VLOOKUP(F2840,Cities!$A$1:$C$69,3,0)</f>
        <v>Australia</v>
      </c>
      <c r="J2840">
        <f t="shared" ca="1" si="3"/>
        <v>3</v>
      </c>
      <c r="K2840">
        <f ca="1">VLOOKUP(F2840,Cities!$A$1:$I$69,6+J2840,0)*R2840*E2840</f>
        <v>5852</v>
      </c>
      <c r="L2840">
        <f t="shared" ca="1" si="4"/>
        <v>1</v>
      </c>
      <c r="M2840">
        <f ca="1">VLOOKUP(F2840,Cities!$A$1:$I$69,4,0)*R2840*L2840</f>
        <v>6080</v>
      </c>
      <c r="N2840">
        <f t="shared" ca="1" si="5"/>
        <v>11932</v>
      </c>
      <c r="O2840" t="str">
        <f ca="1">VLOOKUP(F2840,Cities!$A$1:$E$69,5,0)</f>
        <v>Spring</v>
      </c>
      <c r="P2840">
        <f t="shared" ca="1" si="6"/>
        <v>2</v>
      </c>
      <c r="Q2840" t="str">
        <f ca="1">VLOOKUP(P2840,Sheet2!$A$1:$B$5,2,0)</f>
        <v>Family</v>
      </c>
      <c r="R2840">
        <f ca="1">VLOOKUP(P2840,Sheet2!$A$1:$C$5,3,0)</f>
        <v>4</v>
      </c>
    </row>
    <row r="2841" spans="1:18" ht="14.25" customHeight="1">
      <c r="A2841" s="4">
        <v>2840</v>
      </c>
      <c r="B2841">
        <f t="shared" ca="1" si="0"/>
        <v>272</v>
      </c>
      <c r="C2841">
        <f t="shared" ca="1" si="1"/>
        <v>3</v>
      </c>
      <c r="D2841" t="str">
        <f ca="1">VLOOKUP(C2841,Stay!$A$1:$B$5,2,0)</f>
        <v>2 weeks</v>
      </c>
      <c r="E2841">
        <f ca="1">VLOOKUP(C2841,Stay!$A$1:$C$5,3,0)</f>
        <v>14</v>
      </c>
      <c r="F2841">
        <f t="shared" ca="1" si="2"/>
        <v>47</v>
      </c>
      <c r="G2841" t="str">
        <f ca="1">VLOOKUP(F2841,Cities!$A$1:$C$69,2,0)</f>
        <v>Portland</v>
      </c>
      <c r="H2841" t="str">
        <f ca="1">VLOOKUP(F2841,Cities!$A$1:$F$69,6,0)</f>
        <v>Modern, Park, Nightlife</v>
      </c>
      <c r="I2841" t="str">
        <f ca="1">VLOOKUP(F2841,Cities!$A$1:$C$69,3,0)</f>
        <v>North America</v>
      </c>
      <c r="J2841">
        <f t="shared" ca="1" si="3"/>
        <v>1</v>
      </c>
      <c r="K2841">
        <f ca="1">VLOOKUP(F2841,Cities!$A$1:$I$69,6+J2841,0)*R2841*E2841</f>
        <v>770</v>
      </c>
      <c r="L2841">
        <f t="shared" ca="1" si="4"/>
        <v>1</v>
      </c>
      <c r="M2841">
        <f ca="1">VLOOKUP(F2841,Cities!$A$1:$I$69,4,0)*R2841*L2841</f>
        <v>310</v>
      </c>
      <c r="N2841">
        <f t="shared" ca="1" si="5"/>
        <v>1080</v>
      </c>
      <c r="O2841" t="str">
        <f ca="1">VLOOKUP(F2841,Cities!$A$1:$E$69,5,0)</f>
        <v>Spring</v>
      </c>
      <c r="P2841">
        <f t="shared" ca="1" si="6"/>
        <v>1</v>
      </c>
      <c r="Q2841" t="str">
        <f ca="1">VLOOKUP(P2841,Sheet2!$A$1:$B$5,2,0)</f>
        <v>Solo</v>
      </c>
      <c r="R2841">
        <f ca="1">VLOOKUP(P2841,Sheet2!$A$1:$C$5,3,0)</f>
        <v>1</v>
      </c>
    </row>
    <row r="2842" spans="1:18" ht="14.25" customHeight="1">
      <c r="A2842" s="4">
        <v>2841</v>
      </c>
      <c r="B2842">
        <f t="shared" ca="1" si="0"/>
        <v>264</v>
      </c>
      <c r="C2842">
        <f t="shared" ca="1" si="1"/>
        <v>3</v>
      </c>
      <c r="D2842" t="str">
        <f ca="1">VLOOKUP(C2842,Stay!$A$1:$B$5,2,0)</f>
        <v>2 weeks</v>
      </c>
      <c r="E2842">
        <f ca="1">VLOOKUP(C2842,Stay!$A$1:$C$5,3,0)</f>
        <v>14</v>
      </c>
      <c r="F2842">
        <f t="shared" ca="1" si="2"/>
        <v>60</v>
      </c>
      <c r="G2842" t="str">
        <f ca="1">VLOOKUP(F2842,Cities!$A$1:$C$69,2,0)</f>
        <v>Toronto</v>
      </c>
      <c r="H2842" t="str">
        <f ca="1">VLOOKUP(F2842,Cities!$A$1:$F$69,6,0)</f>
        <v>Modern</v>
      </c>
      <c r="I2842" t="str">
        <f ca="1">VLOOKUP(F2842,Cities!$A$1:$C$69,3,0)</f>
        <v>North America</v>
      </c>
      <c r="J2842">
        <f t="shared" ca="1" si="3"/>
        <v>2</v>
      </c>
      <c r="K2842">
        <f ca="1">VLOOKUP(F2842,Cities!$A$1:$I$69,6+J2842,0)*R2842*E2842</f>
        <v>2184</v>
      </c>
      <c r="L2842">
        <f t="shared" ca="1" si="4"/>
        <v>2</v>
      </c>
      <c r="M2842">
        <f ca="1">VLOOKUP(F2842,Cities!$A$1:$I$69,4,0)*R2842*L2842</f>
        <v>900</v>
      </c>
      <c r="N2842">
        <f t="shared" ca="1" si="5"/>
        <v>3084</v>
      </c>
      <c r="O2842" t="str">
        <f ca="1">VLOOKUP(F2842,Cities!$A$1:$E$69,5,0)</f>
        <v>Summer</v>
      </c>
      <c r="P2842">
        <f t="shared" ca="1" si="6"/>
        <v>1</v>
      </c>
      <c r="Q2842" t="str">
        <f ca="1">VLOOKUP(P2842,Sheet2!$A$1:$B$5,2,0)</f>
        <v>Solo</v>
      </c>
      <c r="R2842">
        <f ca="1">VLOOKUP(P2842,Sheet2!$A$1:$C$5,3,0)</f>
        <v>1</v>
      </c>
    </row>
    <row r="2843" spans="1:18" ht="14.25" customHeight="1">
      <c r="A2843" s="4">
        <v>2842</v>
      </c>
      <c r="B2843">
        <f t="shared" ca="1" si="0"/>
        <v>117</v>
      </c>
      <c r="C2843">
        <f t="shared" ca="1" si="1"/>
        <v>4</v>
      </c>
      <c r="D2843" t="str">
        <f ca="1">VLOOKUP(C2843,Stay!$A$1:$B$5,2,0)</f>
        <v>1 month</v>
      </c>
      <c r="E2843">
        <f ca="1">VLOOKUP(C2843,Stay!$A$1:$C$5,3,0)</f>
        <v>30</v>
      </c>
      <c r="F2843">
        <f t="shared" ca="1" si="2"/>
        <v>52</v>
      </c>
      <c r="G2843" t="str">
        <f ca="1">VLOOKUP(F2843,Cities!$A$1:$C$69,2,0)</f>
        <v>Salem</v>
      </c>
      <c r="H2843" t="str">
        <f ca="1">VLOOKUP(F2843,Cities!$A$1:$F$69,6,0)</f>
        <v>Historical</v>
      </c>
      <c r="I2843" t="str">
        <f ca="1">VLOOKUP(F2843,Cities!$A$1:$C$69,3,0)</f>
        <v>North America</v>
      </c>
      <c r="J2843">
        <f t="shared" ca="1" si="3"/>
        <v>3</v>
      </c>
      <c r="K2843">
        <f ca="1">VLOOKUP(F2843,Cities!$A$1:$I$69,6+J2843,0)*R2843*E2843</f>
        <v>22680</v>
      </c>
      <c r="L2843">
        <f t="shared" ca="1" si="4"/>
        <v>2</v>
      </c>
      <c r="M2843">
        <f ca="1">VLOOKUP(F2843,Cities!$A$1:$I$69,4,0)*R2843*L2843</f>
        <v>3720</v>
      </c>
      <c r="N2843">
        <f t="shared" ca="1" si="5"/>
        <v>26400</v>
      </c>
      <c r="O2843" t="str">
        <f ca="1">VLOOKUP(F2843,Cities!$A$1:$E$69,5,0)</f>
        <v>Summer</v>
      </c>
      <c r="P2843">
        <f t="shared" ca="1" si="6"/>
        <v>4</v>
      </c>
      <c r="Q2843" t="str">
        <f ca="1">VLOOKUP(P2843,Sheet2!$A$1:$B$5,2,0)</f>
        <v>Friends</v>
      </c>
      <c r="R2843">
        <f ca="1">VLOOKUP(P2843,Sheet2!$A$1:$C$5,3,0)</f>
        <v>6</v>
      </c>
    </row>
    <row r="2844" spans="1:18" ht="14.25" customHeight="1">
      <c r="A2844" s="4">
        <v>2843</v>
      </c>
      <c r="B2844">
        <f t="shared" ca="1" si="0"/>
        <v>101</v>
      </c>
      <c r="C2844">
        <f t="shared" ca="1" si="1"/>
        <v>3</v>
      </c>
      <c r="D2844" t="str">
        <f ca="1">VLOOKUP(C2844,Stay!$A$1:$B$5,2,0)</f>
        <v>2 weeks</v>
      </c>
      <c r="E2844">
        <f ca="1">VLOOKUP(C2844,Stay!$A$1:$C$5,3,0)</f>
        <v>14</v>
      </c>
      <c r="F2844">
        <f t="shared" ca="1" si="2"/>
        <v>31</v>
      </c>
      <c r="G2844" t="str">
        <f ca="1">VLOOKUP(F2844,Cities!$A$1:$C$69,2,0)</f>
        <v>Los Angeles</v>
      </c>
      <c r="H2844" t="str">
        <f ca="1">VLOOKUP(F2844,Cities!$A$1:$F$69,6,0)</f>
        <v>Beach, Terrain</v>
      </c>
      <c r="I2844" t="str">
        <f ca="1">VLOOKUP(F2844,Cities!$A$1:$C$69,3,0)</f>
        <v>North America</v>
      </c>
      <c r="J2844">
        <f t="shared" ca="1" si="3"/>
        <v>1</v>
      </c>
      <c r="K2844">
        <f ca="1">VLOOKUP(F2844,Cities!$A$1:$I$69,6+J2844,0)*R2844*E2844</f>
        <v>3920</v>
      </c>
      <c r="L2844">
        <f t="shared" ca="1" si="4"/>
        <v>1</v>
      </c>
      <c r="M2844">
        <f ca="1">VLOOKUP(F2844,Cities!$A$1:$I$69,4,0)*R2844*L2844</f>
        <v>880</v>
      </c>
      <c r="N2844">
        <f t="shared" ca="1" si="5"/>
        <v>4800</v>
      </c>
      <c r="O2844" t="str">
        <f ca="1">VLOOKUP(F2844,Cities!$A$1:$E$69,5,0)</f>
        <v>Summer</v>
      </c>
      <c r="P2844">
        <f t="shared" ca="1" si="6"/>
        <v>2</v>
      </c>
      <c r="Q2844" t="str">
        <f ca="1">VLOOKUP(P2844,Sheet2!$A$1:$B$5,2,0)</f>
        <v>Family</v>
      </c>
      <c r="R2844">
        <f ca="1">VLOOKUP(P2844,Sheet2!$A$1:$C$5,3,0)</f>
        <v>4</v>
      </c>
    </row>
    <row r="2845" spans="1:18" ht="14.25" customHeight="1">
      <c r="A2845" s="4">
        <v>2844</v>
      </c>
      <c r="B2845">
        <f t="shared" ca="1" si="0"/>
        <v>229</v>
      </c>
      <c r="C2845">
        <f t="shared" ca="1" si="1"/>
        <v>4</v>
      </c>
      <c r="D2845" t="str">
        <f ca="1">VLOOKUP(C2845,Stay!$A$1:$B$5,2,0)</f>
        <v>1 month</v>
      </c>
      <c r="E2845">
        <f ca="1">VLOOKUP(C2845,Stay!$A$1:$C$5,3,0)</f>
        <v>30</v>
      </c>
      <c r="F2845">
        <f t="shared" ca="1" si="2"/>
        <v>5</v>
      </c>
      <c r="G2845" t="str">
        <f ca="1">VLOOKUP(F2845,Cities!$A$1:$C$69,2,0)</f>
        <v>Austin</v>
      </c>
      <c r="H2845" t="str">
        <f ca="1">VLOOKUP(F2845,Cities!$A$1:$F$69,6,0)</f>
        <v>Historical-Modern, Nightlife</v>
      </c>
      <c r="I2845" t="str">
        <f ca="1">VLOOKUP(F2845,Cities!$A$1:$C$69,3,0)</f>
        <v>North America</v>
      </c>
      <c r="J2845">
        <f t="shared" ca="1" si="3"/>
        <v>3</v>
      </c>
      <c r="K2845">
        <f ca="1">VLOOKUP(F2845,Cities!$A$1:$I$69,6+J2845,0)*R2845*E2845</f>
        <v>43920</v>
      </c>
      <c r="L2845">
        <f t="shared" ca="1" si="4"/>
        <v>1</v>
      </c>
      <c r="M2845">
        <f ca="1">VLOOKUP(F2845,Cities!$A$1:$I$69,4,0)*R2845*L2845</f>
        <v>360</v>
      </c>
      <c r="N2845">
        <f t="shared" ca="1" si="5"/>
        <v>44280</v>
      </c>
      <c r="O2845" t="str">
        <f ca="1">VLOOKUP(F2845,Cities!$A$1:$E$69,5,0)</f>
        <v>Spring</v>
      </c>
      <c r="P2845">
        <f t="shared" ca="1" si="6"/>
        <v>4</v>
      </c>
      <c r="Q2845" t="str">
        <f ca="1">VLOOKUP(P2845,Sheet2!$A$1:$B$5,2,0)</f>
        <v>Friends</v>
      </c>
      <c r="R2845">
        <f ca="1">VLOOKUP(P2845,Sheet2!$A$1:$C$5,3,0)</f>
        <v>6</v>
      </c>
    </row>
    <row r="2846" spans="1:18" ht="14.25" customHeight="1">
      <c r="A2846" s="4">
        <v>2845</v>
      </c>
      <c r="B2846">
        <f t="shared" ca="1" si="0"/>
        <v>33</v>
      </c>
      <c r="C2846">
        <f t="shared" ca="1" si="1"/>
        <v>4</v>
      </c>
      <c r="D2846" t="str">
        <f ca="1">VLOOKUP(C2846,Stay!$A$1:$B$5,2,0)</f>
        <v>1 month</v>
      </c>
      <c r="E2846">
        <f ca="1">VLOOKUP(C2846,Stay!$A$1:$C$5,3,0)</f>
        <v>30</v>
      </c>
      <c r="F2846">
        <f t="shared" ca="1" si="2"/>
        <v>54</v>
      </c>
      <c r="G2846" t="str">
        <f ca="1">VLOOKUP(F2846,Cities!$A$1:$C$69,2,0)</f>
        <v>San Francisco</v>
      </c>
      <c r="H2846" t="str">
        <f ca="1">VLOOKUP(F2846,Cities!$A$1:$F$69,6,0)</f>
        <v>Beach</v>
      </c>
      <c r="I2846" t="str">
        <f ca="1">VLOOKUP(F2846,Cities!$A$1:$C$69,3,0)</f>
        <v>North America</v>
      </c>
      <c r="J2846">
        <f t="shared" ca="1" si="3"/>
        <v>2</v>
      </c>
      <c r="K2846">
        <f ca="1">VLOOKUP(F2846,Cities!$A$1:$I$69,6+J2846,0)*R2846*E2846</f>
        <v>10320</v>
      </c>
      <c r="L2846">
        <f t="shared" ca="1" si="4"/>
        <v>1</v>
      </c>
      <c r="M2846">
        <f ca="1">VLOOKUP(F2846,Cities!$A$1:$I$69,4,0)*R2846*L2846</f>
        <v>720</v>
      </c>
      <c r="N2846">
        <f t="shared" ca="1" si="5"/>
        <v>11040</v>
      </c>
      <c r="O2846" t="str">
        <f ca="1">VLOOKUP(F2846,Cities!$A$1:$E$69,5,0)</f>
        <v>Summer</v>
      </c>
      <c r="P2846">
        <f t="shared" ca="1" si="6"/>
        <v>3</v>
      </c>
      <c r="Q2846" t="str">
        <f ca="1">VLOOKUP(P2846,Sheet2!$A$1:$B$5,2,0)</f>
        <v>Romantic</v>
      </c>
      <c r="R2846">
        <f ca="1">VLOOKUP(P2846,Sheet2!$A$1:$C$5,3,0)</f>
        <v>2</v>
      </c>
    </row>
    <row r="2847" spans="1:18" ht="14.25" customHeight="1">
      <c r="A2847" s="4">
        <v>2846</v>
      </c>
      <c r="B2847">
        <f t="shared" ca="1" si="0"/>
        <v>136</v>
      </c>
      <c r="C2847">
        <f t="shared" ca="1" si="1"/>
        <v>3</v>
      </c>
      <c r="D2847" t="str">
        <f ca="1">VLOOKUP(C2847,Stay!$A$1:$B$5,2,0)</f>
        <v>2 weeks</v>
      </c>
      <c r="E2847">
        <f ca="1">VLOOKUP(C2847,Stay!$A$1:$C$5,3,0)</f>
        <v>14</v>
      </c>
      <c r="F2847">
        <f t="shared" ca="1" si="2"/>
        <v>41</v>
      </c>
      <c r="G2847" t="str">
        <f ca="1">VLOOKUP(F2847,Cities!$A$1:$C$69,2,0)</f>
        <v>Nashville</v>
      </c>
      <c r="H2847" t="str">
        <f ca="1">VLOOKUP(F2847,Cities!$A$1:$F$69,6,0)</f>
        <v>Modern, Nightlife</v>
      </c>
      <c r="I2847" t="str">
        <f ca="1">VLOOKUP(F2847,Cities!$A$1:$C$69,3,0)</f>
        <v>North America</v>
      </c>
      <c r="J2847">
        <f t="shared" ca="1" si="3"/>
        <v>1</v>
      </c>
      <c r="K2847">
        <f ca="1">VLOOKUP(F2847,Cities!$A$1:$I$69,6+J2847,0)*R2847*E2847</f>
        <v>3192</v>
      </c>
      <c r="L2847">
        <f t="shared" ca="1" si="4"/>
        <v>1</v>
      </c>
      <c r="M2847">
        <f ca="1">VLOOKUP(F2847,Cities!$A$1:$I$69,4,0)*R2847*L2847</f>
        <v>1240</v>
      </c>
      <c r="N2847">
        <f t="shared" ca="1" si="5"/>
        <v>4432</v>
      </c>
      <c r="O2847" t="str">
        <f ca="1">VLOOKUP(F2847,Cities!$A$1:$E$69,5,0)</f>
        <v>Spring</v>
      </c>
      <c r="P2847">
        <f t="shared" ca="1" si="6"/>
        <v>2</v>
      </c>
      <c r="Q2847" t="str">
        <f ca="1">VLOOKUP(P2847,Sheet2!$A$1:$B$5,2,0)</f>
        <v>Family</v>
      </c>
      <c r="R2847">
        <f ca="1">VLOOKUP(P2847,Sheet2!$A$1:$C$5,3,0)</f>
        <v>4</v>
      </c>
    </row>
    <row r="2848" spans="1:18" ht="14.25" customHeight="1">
      <c r="A2848" s="4">
        <v>2847</v>
      </c>
      <c r="B2848">
        <f t="shared" ca="1" si="0"/>
        <v>102</v>
      </c>
      <c r="C2848">
        <f t="shared" ca="1" si="1"/>
        <v>4</v>
      </c>
      <c r="D2848" t="str">
        <f ca="1">VLOOKUP(C2848,Stay!$A$1:$B$5,2,0)</f>
        <v>1 month</v>
      </c>
      <c r="E2848">
        <f ca="1">VLOOKUP(C2848,Stay!$A$1:$C$5,3,0)</f>
        <v>30</v>
      </c>
      <c r="F2848">
        <f t="shared" ca="1" si="2"/>
        <v>6</v>
      </c>
      <c r="G2848" t="str">
        <f ca="1">VLOOKUP(F2848,Cities!$A$1:$C$69,2,0)</f>
        <v>Barcelona</v>
      </c>
      <c r="H2848" t="str">
        <f ca="1">VLOOKUP(F2848,Cities!$A$1:$F$69,6,0)</f>
        <v>Historical-Modern, Beach, Architecture, Nightlife</v>
      </c>
      <c r="I2848" t="str">
        <f ca="1">VLOOKUP(F2848,Cities!$A$1:$C$69,3,0)</f>
        <v>Europe</v>
      </c>
      <c r="J2848">
        <f t="shared" ca="1" si="3"/>
        <v>2</v>
      </c>
      <c r="K2848">
        <f ca="1">VLOOKUP(F2848,Cities!$A$1:$I$69,6+J2848,0)*R2848*E2848</f>
        <v>15600</v>
      </c>
      <c r="L2848">
        <f t="shared" ca="1" si="4"/>
        <v>1</v>
      </c>
      <c r="M2848">
        <f ca="1">VLOOKUP(F2848,Cities!$A$1:$I$69,4,0)*R2848*L2848</f>
        <v>4900</v>
      </c>
      <c r="N2848">
        <f t="shared" ca="1" si="5"/>
        <v>20500</v>
      </c>
      <c r="O2848" t="str">
        <f ca="1">VLOOKUP(F2848,Cities!$A$1:$E$69,5,0)</f>
        <v>Summer</v>
      </c>
      <c r="P2848">
        <f t="shared" ca="1" si="6"/>
        <v>2</v>
      </c>
      <c r="Q2848" t="str">
        <f ca="1">VLOOKUP(P2848,Sheet2!$A$1:$B$5,2,0)</f>
        <v>Family</v>
      </c>
      <c r="R2848">
        <f ca="1">VLOOKUP(P2848,Sheet2!$A$1:$C$5,3,0)</f>
        <v>4</v>
      </c>
    </row>
    <row r="2849" spans="1:18" ht="14.25" customHeight="1">
      <c r="A2849" s="4">
        <v>2848</v>
      </c>
      <c r="B2849">
        <f t="shared" ca="1" si="0"/>
        <v>125</v>
      </c>
      <c r="C2849">
        <f t="shared" ca="1" si="1"/>
        <v>3</v>
      </c>
      <c r="D2849" t="str">
        <f ca="1">VLOOKUP(C2849,Stay!$A$1:$B$5,2,0)</f>
        <v>2 weeks</v>
      </c>
      <c r="E2849">
        <f ca="1">VLOOKUP(C2849,Stay!$A$1:$C$5,3,0)</f>
        <v>14</v>
      </c>
      <c r="F2849">
        <f t="shared" ca="1" si="2"/>
        <v>12</v>
      </c>
      <c r="G2849" t="str">
        <f ca="1">VLOOKUP(F2849,Cities!$A$1:$C$69,2,0)</f>
        <v>Boston</v>
      </c>
      <c r="H2849" t="str">
        <f ca="1">VLOOKUP(F2849,Cities!$A$1:$F$69,6,0)</f>
        <v>Modern, Adventure-Water, Aquatic, Nightlife</v>
      </c>
      <c r="I2849" t="str">
        <f ca="1">VLOOKUP(F2849,Cities!$A$1:$C$69,3,0)</f>
        <v>North America</v>
      </c>
      <c r="J2849">
        <f t="shared" ca="1" si="3"/>
        <v>2</v>
      </c>
      <c r="K2849">
        <f ca="1">VLOOKUP(F2849,Cities!$A$1:$I$69,6+J2849,0)*R2849*E2849</f>
        <v>4872</v>
      </c>
      <c r="L2849">
        <f t="shared" ca="1" si="4"/>
        <v>1</v>
      </c>
      <c r="M2849">
        <f ca="1">VLOOKUP(F2849,Cities!$A$1:$I$69,4,0)*R2849*L2849</f>
        <v>400</v>
      </c>
      <c r="N2849">
        <f t="shared" ca="1" si="5"/>
        <v>5272</v>
      </c>
      <c r="O2849" t="str">
        <f ca="1">VLOOKUP(F2849,Cities!$A$1:$E$69,5,0)</f>
        <v>Summer</v>
      </c>
      <c r="P2849">
        <f t="shared" ca="1" si="6"/>
        <v>3</v>
      </c>
      <c r="Q2849" t="str">
        <f ca="1">VLOOKUP(P2849,Sheet2!$A$1:$B$5,2,0)</f>
        <v>Romantic</v>
      </c>
      <c r="R2849">
        <f ca="1">VLOOKUP(P2849,Sheet2!$A$1:$C$5,3,0)</f>
        <v>2</v>
      </c>
    </row>
    <row r="2850" spans="1:18" ht="14.25" customHeight="1">
      <c r="A2850" s="4">
        <v>2849</v>
      </c>
      <c r="B2850">
        <f t="shared" ca="1" si="0"/>
        <v>288</v>
      </c>
      <c r="C2850">
        <f t="shared" ca="1" si="1"/>
        <v>3</v>
      </c>
      <c r="D2850" t="str">
        <f ca="1">VLOOKUP(C2850,Stay!$A$1:$B$5,2,0)</f>
        <v>2 weeks</v>
      </c>
      <c r="E2850">
        <f ca="1">VLOOKUP(C2850,Stay!$A$1:$C$5,3,0)</f>
        <v>14</v>
      </c>
      <c r="F2850">
        <f t="shared" ca="1" si="2"/>
        <v>49</v>
      </c>
      <c r="G2850" t="str">
        <f ca="1">VLOOKUP(F2850,Cities!$A$1:$C$69,2,0)</f>
        <v>Rhode Island</v>
      </c>
      <c r="H2850" t="str">
        <f ca="1">VLOOKUP(F2850,Cities!$A$1:$F$69,6,0)</f>
        <v>Modern</v>
      </c>
      <c r="I2850" t="str">
        <f ca="1">VLOOKUP(F2850,Cities!$A$1:$C$69,3,0)</f>
        <v>North America</v>
      </c>
      <c r="J2850">
        <f t="shared" ca="1" si="3"/>
        <v>3</v>
      </c>
      <c r="K2850">
        <f ca="1">VLOOKUP(F2850,Cities!$A$1:$I$69,6+J2850,0)*R2850*E2850</f>
        <v>8904</v>
      </c>
      <c r="L2850">
        <f t="shared" ca="1" si="4"/>
        <v>2</v>
      </c>
      <c r="M2850">
        <f ca="1">VLOOKUP(F2850,Cities!$A$1:$I$69,4,0)*R2850*L2850</f>
        <v>1480</v>
      </c>
      <c r="N2850">
        <f t="shared" ca="1" si="5"/>
        <v>10384</v>
      </c>
      <c r="O2850" t="str">
        <f ca="1">VLOOKUP(F2850,Cities!$A$1:$E$69,5,0)</f>
        <v>Summer</v>
      </c>
      <c r="P2850">
        <f t="shared" ca="1" si="6"/>
        <v>3</v>
      </c>
      <c r="Q2850" t="str">
        <f ca="1">VLOOKUP(P2850,Sheet2!$A$1:$B$5,2,0)</f>
        <v>Romantic</v>
      </c>
      <c r="R2850">
        <f ca="1">VLOOKUP(P2850,Sheet2!$A$1:$C$5,3,0)</f>
        <v>2</v>
      </c>
    </row>
    <row r="2851" spans="1:18" ht="14.25" customHeight="1">
      <c r="A2851" s="4">
        <v>2850</v>
      </c>
      <c r="B2851">
        <f t="shared" ca="1" si="0"/>
        <v>205</v>
      </c>
      <c r="C2851">
        <f t="shared" ca="1" si="1"/>
        <v>3</v>
      </c>
      <c r="D2851" t="str">
        <f ca="1">VLOOKUP(C2851,Stay!$A$1:$B$5,2,0)</f>
        <v>2 weeks</v>
      </c>
      <c r="E2851">
        <f ca="1">VLOOKUP(C2851,Stay!$A$1:$C$5,3,0)</f>
        <v>14</v>
      </c>
      <c r="F2851">
        <f t="shared" ca="1" si="2"/>
        <v>14</v>
      </c>
      <c r="G2851" t="str">
        <f ca="1">VLOOKUP(F2851,Cities!$A$1:$C$69,2,0)</f>
        <v>Brussels</v>
      </c>
      <c r="H2851" t="str">
        <f ca="1">VLOOKUP(F2851,Cities!$A$1:$F$69,6,0)</f>
        <v>Historical-Medieval, Beach, Park, Nightlife</v>
      </c>
      <c r="I2851" t="str">
        <f ca="1">VLOOKUP(F2851,Cities!$A$1:$C$69,3,0)</f>
        <v>Europe</v>
      </c>
      <c r="J2851">
        <f t="shared" ca="1" si="3"/>
        <v>1</v>
      </c>
      <c r="K2851">
        <f ca="1">VLOOKUP(F2851,Cities!$A$1:$I$69,6+J2851,0)*R2851*E2851</f>
        <v>2856</v>
      </c>
      <c r="L2851">
        <f t="shared" ca="1" si="4"/>
        <v>1</v>
      </c>
      <c r="M2851">
        <f ca="1">VLOOKUP(F2851,Cities!$A$1:$I$69,4,0)*R2851*L2851</f>
        <v>4320</v>
      </c>
      <c r="N2851">
        <f t="shared" ca="1" si="5"/>
        <v>7176</v>
      </c>
      <c r="O2851" t="str">
        <f ca="1">VLOOKUP(F2851,Cities!$A$1:$E$69,5,0)</f>
        <v>Summer</v>
      </c>
      <c r="P2851">
        <f t="shared" ca="1" si="6"/>
        <v>2</v>
      </c>
      <c r="Q2851" t="str">
        <f ca="1">VLOOKUP(P2851,Sheet2!$A$1:$B$5,2,0)</f>
        <v>Family</v>
      </c>
      <c r="R2851">
        <f ca="1">VLOOKUP(P2851,Sheet2!$A$1:$C$5,3,0)</f>
        <v>4</v>
      </c>
    </row>
    <row r="2852" spans="1:18" ht="14.25" customHeight="1">
      <c r="A2852" s="4">
        <v>2851</v>
      </c>
      <c r="B2852">
        <f t="shared" ca="1" si="0"/>
        <v>107</v>
      </c>
      <c r="C2852">
        <f t="shared" ca="1" si="1"/>
        <v>1</v>
      </c>
      <c r="D2852" t="str">
        <f ca="1">VLOOKUP(C2852,Stay!$A$1:$B$5,2,0)</f>
        <v>3 days</v>
      </c>
      <c r="E2852">
        <f ca="1">VLOOKUP(C2852,Stay!$A$1:$C$5,3,0)</f>
        <v>3</v>
      </c>
      <c r="F2852">
        <f t="shared" ca="1" si="2"/>
        <v>47</v>
      </c>
      <c r="G2852" t="str">
        <f ca="1">VLOOKUP(F2852,Cities!$A$1:$C$69,2,0)</f>
        <v>Portland</v>
      </c>
      <c r="H2852" t="str">
        <f ca="1">VLOOKUP(F2852,Cities!$A$1:$F$69,6,0)</f>
        <v>Modern, Park, Nightlife</v>
      </c>
      <c r="I2852" t="str">
        <f ca="1">VLOOKUP(F2852,Cities!$A$1:$C$69,3,0)</f>
        <v>North America</v>
      </c>
      <c r="J2852">
        <f t="shared" ca="1" si="3"/>
        <v>3</v>
      </c>
      <c r="K2852">
        <f ca="1">VLOOKUP(F2852,Cities!$A$1:$I$69,6+J2852,0)*R2852*E2852</f>
        <v>987</v>
      </c>
      <c r="L2852">
        <f t="shared" ca="1" si="4"/>
        <v>1</v>
      </c>
      <c r="M2852">
        <f ca="1">VLOOKUP(F2852,Cities!$A$1:$I$69,4,0)*R2852*L2852</f>
        <v>310</v>
      </c>
      <c r="N2852">
        <f t="shared" ca="1" si="5"/>
        <v>1297</v>
      </c>
      <c r="O2852" t="str">
        <f ca="1">VLOOKUP(F2852,Cities!$A$1:$E$69,5,0)</f>
        <v>Spring</v>
      </c>
      <c r="P2852">
        <f t="shared" ca="1" si="6"/>
        <v>1</v>
      </c>
      <c r="Q2852" t="str">
        <f ca="1">VLOOKUP(P2852,Sheet2!$A$1:$B$5,2,0)</f>
        <v>Solo</v>
      </c>
      <c r="R2852">
        <f ca="1">VLOOKUP(P2852,Sheet2!$A$1:$C$5,3,0)</f>
        <v>1</v>
      </c>
    </row>
    <row r="2853" spans="1:18" ht="14.25" customHeight="1">
      <c r="A2853" s="4">
        <v>2852</v>
      </c>
      <c r="B2853">
        <f t="shared" ca="1" si="0"/>
        <v>52</v>
      </c>
      <c r="C2853">
        <f t="shared" ca="1" si="1"/>
        <v>1</v>
      </c>
      <c r="D2853" t="str">
        <f ca="1">VLOOKUP(C2853,Stay!$A$1:$B$5,2,0)</f>
        <v>3 days</v>
      </c>
      <c r="E2853">
        <f ca="1">VLOOKUP(C2853,Stay!$A$1:$C$5,3,0)</f>
        <v>3</v>
      </c>
      <c r="F2853">
        <f t="shared" ca="1" si="2"/>
        <v>24</v>
      </c>
      <c r="G2853" t="str">
        <f ca="1">VLOOKUP(F2853,Cities!$A$1:$C$69,2,0)</f>
        <v>Florence</v>
      </c>
      <c r="H2853" t="str">
        <f ca="1">VLOOKUP(F2853,Cities!$A$1:$F$69,6,0)</f>
        <v>Historical, Beach</v>
      </c>
      <c r="I2853" t="str">
        <f ca="1">VLOOKUP(F2853,Cities!$A$1:$C$69,3,0)</f>
        <v>Europe</v>
      </c>
      <c r="J2853">
        <f t="shared" ca="1" si="3"/>
        <v>2</v>
      </c>
      <c r="K2853">
        <f ca="1">VLOOKUP(F2853,Cities!$A$1:$I$69,6+J2853,0)*R2853*E2853</f>
        <v>2322</v>
      </c>
      <c r="L2853">
        <f t="shared" ca="1" si="4"/>
        <v>1</v>
      </c>
      <c r="M2853">
        <f ca="1">VLOOKUP(F2853,Cities!$A$1:$I$69,4,0)*R2853*L2853</f>
        <v>11700</v>
      </c>
      <c r="N2853">
        <f t="shared" ca="1" si="5"/>
        <v>14022</v>
      </c>
      <c r="O2853" t="str">
        <f ca="1">VLOOKUP(F2853,Cities!$A$1:$E$69,5,0)</f>
        <v>Summer</v>
      </c>
      <c r="P2853">
        <f t="shared" ca="1" si="6"/>
        <v>4</v>
      </c>
      <c r="Q2853" t="str">
        <f ca="1">VLOOKUP(P2853,Sheet2!$A$1:$B$5,2,0)</f>
        <v>Friends</v>
      </c>
      <c r="R2853">
        <f ca="1">VLOOKUP(P2853,Sheet2!$A$1:$C$5,3,0)</f>
        <v>6</v>
      </c>
    </row>
    <row r="2854" spans="1:18" ht="14.25" customHeight="1">
      <c r="A2854" s="4">
        <v>2853</v>
      </c>
      <c r="B2854">
        <f t="shared" ca="1" si="0"/>
        <v>29</v>
      </c>
      <c r="C2854">
        <f t="shared" ca="1" si="1"/>
        <v>4</v>
      </c>
      <c r="D2854" t="str">
        <f ca="1">VLOOKUP(C2854,Stay!$A$1:$B$5,2,0)</f>
        <v>1 month</v>
      </c>
      <c r="E2854">
        <f ca="1">VLOOKUP(C2854,Stay!$A$1:$C$5,3,0)</f>
        <v>30</v>
      </c>
      <c r="F2854">
        <f t="shared" ca="1" si="2"/>
        <v>58</v>
      </c>
      <c r="G2854" t="str">
        <f ca="1">VLOOKUP(F2854,Cities!$A$1:$C$69,2,0)</f>
        <v>Sydney</v>
      </c>
      <c r="H2854" t="str">
        <f ca="1">VLOOKUP(F2854,Cities!$A$1:$F$69,6,0)</f>
        <v>Beach</v>
      </c>
      <c r="I2854" t="str">
        <f ca="1">VLOOKUP(F2854,Cities!$A$1:$C$69,3,0)</f>
        <v>Australia</v>
      </c>
      <c r="J2854">
        <f t="shared" ca="1" si="3"/>
        <v>3</v>
      </c>
      <c r="K2854">
        <f ca="1">VLOOKUP(F2854,Cities!$A$1:$I$69,6+J2854,0)*R2854*E2854</f>
        <v>48840</v>
      </c>
      <c r="L2854">
        <f t="shared" ca="1" si="4"/>
        <v>2</v>
      </c>
      <c r="M2854">
        <f ca="1">VLOOKUP(F2854,Cities!$A$1:$I$69,4,0)*R2854*L2854</f>
        <v>10720</v>
      </c>
      <c r="N2854">
        <f t="shared" ca="1" si="5"/>
        <v>59560</v>
      </c>
      <c r="O2854" t="str">
        <f ca="1">VLOOKUP(F2854,Cities!$A$1:$E$69,5,0)</f>
        <v>Spring</v>
      </c>
      <c r="P2854">
        <f t="shared" ca="1" si="6"/>
        <v>2</v>
      </c>
      <c r="Q2854" t="str">
        <f ca="1">VLOOKUP(P2854,Sheet2!$A$1:$B$5,2,0)</f>
        <v>Family</v>
      </c>
      <c r="R2854">
        <f ca="1">VLOOKUP(P2854,Sheet2!$A$1:$C$5,3,0)</f>
        <v>4</v>
      </c>
    </row>
    <row r="2855" spans="1:18" ht="14.25" customHeight="1">
      <c r="A2855" s="4">
        <v>2854</v>
      </c>
      <c r="B2855">
        <f t="shared" ca="1" si="0"/>
        <v>181</v>
      </c>
      <c r="C2855">
        <f t="shared" ca="1" si="1"/>
        <v>3</v>
      </c>
      <c r="D2855" t="str">
        <f ca="1">VLOOKUP(C2855,Stay!$A$1:$B$5,2,0)</f>
        <v>2 weeks</v>
      </c>
      <c r="E2855">
        <f ca="1">VLOOKUP(C2855,Stay!$A$1:$C$5,3,0)</f>
        <v>14</v>
      </c>
      <c r="F2855">
        <f t="shared" ca="1" si="2"/>
        <v>17</v>
      </c>
      <c r="G2855" t="str">
        <f ca="1">VLOOKUP(F2855,Cities!$A$1:$C$69,2,0)</f>
        <v>Chicago</v>
      </c>
      <c r="H2855" t="str">
        <f ca="1">VLOOKUP(F2855,Cities!$A$1:$F$69,6,0)</f>
        <v>Modern, Aquatic, Nightlife</v>
      </c>
      <c r="I2855" t="str">
        <f ca="1">VLOOKUP(F2855,Cities!$A$1:$C$69,3,0)</f>
        <v>North America</v>
      </c>
      <c r="J2855">
        <f t="shared" ca="1" si="3"/>
        <v>2</v>
      </c>
      <c r="K2855">
        <f ca="1">VLOOKUP(F2855,Cities!$A$1:$I$69,6+J2855,0)*R2855*E2855</f>
        <v>15120</v>
      </c>
      <c r="L2855">
        <f t="shared" ca="1" si="4"/>
        <v>2</v>
      </c>
      <c r="M2855">
        <f ca="1">VLOOKUP(F2855,Cities!$A$1:$I$69,4,0)*R2855*L2855</f>
        <v>1560</v>
      </c>
      <c r="N2855">
        <f t="shared" ca="1" si="5"/>
        <v>16680</v>
      </c>
      <c r="O2855" t="str">
        <f ca="1">VLOOKUP(F2855,Cities!$A$1:$E$69,5,0)</f>
        <v>Summer</v>
      </c>
      <c r="P2855">
        <f t="shared" ca="1" si="6"/>
        <v>4</v>
      </c>
      <c r="Q2855" t="str">
        <f ca="1">VLOOKUP(P2855,Sheet2!$A$1:$B$5,2,0)</f>
        <v>Friends</v>
      </c>
      <c r="R2855">
        <f ca="1">VLOOKUP(P2855,Sheet2!$A$1:$C$5,3,0)</f>
        <v>6</v>
      </c>
    </row>
    <row r="2856" spans="1:18" ht="14.25" customHeight="1">
      <c r="A2856" s="4">
        <v>2855</v>
      </c>
      <c r="B2856">
        <f t="shared" ca="1" si="0"/>
        <v>204</v>
      </c>
      <c r="C2856">
        <f t="shared" ca="1" si="1"/>
        <v>4</v>
      </c>
      <c r="D2856" t="str">
        <f ca="1">VLOOKUP(C2856,Stay!$A$1:$B$5,2,0)</f>
        <v>1 month</v>
      </c>
      <c r="E2856">
        <f ca="1">VLOOKUP(C2856,Stay!$A$1:$C$5,3,0)</f>
        <v>30</v>
      </c>
      <c r="F2856">
        <f t="shared" ca="1" si="2"/>
        <v>21</v>
      </c>
      <c r="G2856" t="str">
        <f ca="1">VLOOKUP(F2856,Cities!$A$1:$C$69,2,0)</f>
        <v>Denver</v>
      </c>
      <c r="H2856" t="str">
        <f ca="1">VLOOKUP(F2856,Cities!$A$1:$F$69,6,0)</f>
        <v>Modern, Hills, Park, Architecture</v>
      </c>
      <c r="I2856" t="str">
        <f ca="1">VLOOKUP(F2856,Cities!$A$1:$C$69,3,0)</f>
        <v>North America</v>
      </c>
      <c r="J2856">
        <f t="shared" ca="1" si="3"/>
        <v>1</v>
      </c>
      <c r="K2856">
        <f ca="1">VLOOKUP(F2856,Cities!$A$1:$I$69,6+J2856,0)*R2856*E2856</f>
        <v>4020</v>
      </c>
      <c r="L2856">
        <f t="shared" ca="1" si="4"/>
        <v>1</v>
      </c>
      <c r="M2856">
        <f ca="1">VLOOKUP(F2856,Cities!$A$1:$I$69,4,0)*R2856*L2856</f>
        <v>300</v>
      </c>
      <c r="N2856">
        <f t="shared" ca="1" si="5"/>
        <v>4320</v>
      </c>
      <c r="O2856" t="str">
        <f ca="1">VLOOKUP(F2856,Cities!$A$1:$E$69,5,0)</f>
        <v>Summer</v>
      </c>
      <c r="P2856">
        <f t="shared" ca="1" si="6"/>
        <v>3</v>
      </c>
      <c r="Q2856" t="str">
        <f ca="1">VLOOKUP(P2856,Sheet2!$A$1:$B$5,2,0)</f>
        <v>Romantic</v>
      </c>
      <c r="R2856">
        <f ca="1">VLOOKUP(P2856,Sheet2!$A$1:$C$5,3,0)</f>
        <v>2</v>
      </c>
    </row>
    <row r="2857" spans="1:18" ht="14.25" customHeight="1">
      <c r="A2857" s="4">
        <v>2856</v>
      </c>
      <c r="B2857">
        <f t="shared" ca="1" si="0"/>
        <v>199</v>
      </c>
      <c r="C2857">
        <f t="shared" ca="1" si="1"/>
        <v>3</v>
      </c>
      <c r="D2857" t="str">
        <f ca="1">VLOOKUP(C2857,Stay!$A$1:$B$5,2,0)</f>
        <v>2 weeks</v>
      </c>
      <c r="E2857">
        <f ca="1">VLOOKUP(C2857,Stay!$A$1:$C$5,3,0)</f>
        <v>14</v>
      </c>
      <c r="F2857">
        <f t="shared" ca="1" si="2"/>
        <v>22</v>
      </c>
      <c r="G2857" t="str">
        <f ca="1">VLOOKUP(F2857,Cities!$A$1:$C$69,2,0)</f>
        <v>Dublin</v>
      </c>
      <c r="H2857" t="str">
        <f ca="1">VLOOKUP(F2857,Cities!$A$1:$F$69,6,0)</f>
        <v>Terrain, Beach, Historical-Medieval, Parks, Architecture</v>
      </c>
      <c r="I2857" t="str">
        <f ca="1">VLOOKUP(F2857,Cities!$A$1:$C$69,3,0)</f>
        <v>Europe</v>
      </c>
      <c r="J2857">
        <f t="shared" ca="1" si="3"/>
        <v>1</v>
      </c>
      <c r="K2857">
        <f ca="1">VLOOKUP(F2857,Cities!$A$1:$I$69,6+J2857,0)*R2857*E2857</f>
        <v>1260</v>
      </c>
      <c r="L2857">
        <f t="shared" ca="1" si="4"/>
        <v>1</v>
      </c>
      <c r="M2857">
        <f ca="1">VLOOKUP(F2857,Cities!$A$1:$I$69,4,0)*R2857*L2857</f>
        <v>1958</v>
      </c>
      <c r="N2857">
        <f t="shared" ca="1" si="5"/>
        <v>3218</v>
      </c>
      <c r="O2857" t="str">
        <f ca="1">VLOOKUP(F2857,Cities!$A$1:$E$69,5,0)</f>
        <v>Summer</v>
      </c>
      <c r="P2857">
        <f t="shared" ca="1" si="6"/>
        <v>3</v>
      </c>
      <c r="Q2857" t="str">
        <f ca="1">VLOOKUP(P2857,Sheet2!$A$1:$B$5,2,0)</f>
        <v>Romantic</v>
      </c>
      <c r="R2857">
        <f ca="1">VLOOKUP(P2857,Sheet2!$A$1:$C$5,3,0)</f>
        <v>2</v>
      </c>
    </row>
    <row r="2858" spans="1:18" ht="14.25" customHeight="1">
      <c r="A2858" s="4">
        <v>2857</v>
      </c>
      <c r="B2858">
        <f t="shared" ca="1" si="0"/>
        <v>134</v>
      </c>
      <c r="C2858">
        <f t="shared" ca="1" si="1"/>
        <v>2</v>
      </c>
      <c r="D2858" t="str">
        <f ca="1">VLOOKUP(C2858,Stay!$A$1:$B$5,2,0)</f>
        <v>1 week</v>
      </c>
      <c r="E2858">
        <f ca="1">VLOOKUP(C2858,Stay!$A$1:$C$5,3,0)</f>
        <v>7</v>
      </c>
      <c r="F2858">
        <f t="shared" ca="1" si="2"/>
        <v>66</v>
      </c>
      <c r="G2858" t="str">
        <f ca="1">VLOOKUP(F2858,Cities!$A$1:$C$69,2,0)</f>
        <v>Vienna</v>
      </c>
      <c r="H2858" t="str">
        <f ca="1">VLOOKUP(F2858,Cities!$A$1:$F$69,6,0)</f>
        <v>Terrain</v>
      </c>
      <c r="I2858" t="str">
        <f ca="1">VLOOKUP(F2858,Cities!$A$1:$C$69,3,0)</f>
        <v>Europe</v>
      </c>
      <c r="J2858">
        <f t="shared" ca="1" si="3"/>
        <v>1</v>
      </c>
      <c r="K2858">
        <f ca="1">VLOOKUP(F2858,Cities!$A$1:$I$69,6+J2858,0)*R2858*E2858</f>
        <v>658</v>
      </c>
      <c r="L2858">
        <f t="shared" ca="1" si="4"/>
        <v>2</v>
      </c>
      <c r="M2858">
        <f ca="1">VLOOKUP(F2858,Cities!$A$1:$I$69,4,0)*R2858*L2858</f>
        <v>5400</v>
      </c>
      <c r="N2858">
        <f t="shared" ca="1" si="5"/>
        <v>6058</v>
      </c>
      <c r="O2858" t="str">
        <f ca="1">VLOOKUP(F2858,Cities!$A$1:$E$69,5,0)</f>
        <v>Summer</v>
      </c>
      <c r="P2858">
        <f t="shared" ca="1" si="6"/>
        <v>3</v>
      </c>
      <c r="Q2858" t="str">
        <f ca="1">VLOOKUP(P2858,Sheet2!$A$1:$B$5,2,0)</f>
        <v>Romantic</v>
      </c>
      <c r="R2858">
        <f ca="1">VLOOKUP(P2858,Sheet2!$A$1:$C$5,3,0)</f>
        <v>2</v>
      </c>
    </row>
    <row r="2859" spans="1:18" ht="14.25" customHeight="1">
      <c r="A2859" s="4">
        <v>2858</v>
      </c>
      <c r="B2859">
        <f t="shared" ca="1" si="0"/>
        <v>170</v>
      </c>
      <c r="C2859">
        <f t="shared" ca="1" si="1"/>
        <v>3</v>
      </c>
      <c r="D2859" t="str">
        <f ca="1">VLOOKUP(C2859,Stay!$A$1:$B$5,2,0)</f>
        <v>2 weeks</v>
      </c>
      <c r="E2859">
        <f ca="1">VLOOKUP(C2859,Stay!$A$1:$C$5,3,0)</f>
        <v>14</v>
      </c>
      <c r="F2859">
        <f t="shared" ca="1" si="2"/>
        <v>49</v>
      </c>
      <c r="G2859" t="str">
        <f ca="1">VLOOKUP(F2859,Cities!$A$1:$C$69,2,0)</f>
        <v>Rhode Island</v>
      </c>
      <c r="H2859" t="str">
        <f ca="1">VLOOKUP(F2859,Cities!$A$1:$F$69,6,0)</f>
        <v>Modern</v>
      </c>
      <c r="I2859" t="str">
        <f ca="1">VLOOKUP(F2859,Cities!$A$1:$C$69,3,0)</f>
        <v>North America</v>
      </c>
      <c r="J2859">
        <f t="shared" ca="1" si="3"/>
        <v>2</v>
      </c>
      <c r="K2859">
        <f ca="1">VLOOKUP(F2859,Cities!$A$1:$I$69,6+J2859,0)*R2859*E2859</f>
        <v>2254</v>
      </c>
      <c r="L2859">
        <f t="shared" ca="1" si="4"/>
        <v>2</v>
      </c>
      <c r="M2859">
        <f ca="1">VLOOKUP(F2859,Cities!$A$1:$I$69,4,0)*R2859*L2859</f>
        <v>740</v>
      </c>
      <c r="N2859">
        <f t="shared" ca="1" si="5"/>
        <v>2994</v>
      </c>
      <c r="O2859" t="str">
        <f ca="1">VLOOKUP(F2859,Cities!$A$1:$E$69,5,0)</f>
        <v>Summer</v>
      </c>
      <c r="P2859">
        <f t="shared" ca="1" si="6"/>
        <v>1</v>
      </c>
      <c r="Q2859" t="str">
        <f ca="1">VLOOKUP(P2859,Sheet2!$A$1:$B$5,2,0)</f>
        <v>Solo</v>
      </c>
      <c r="R2859">
        <f ca="1">VLOOKUP(P2859,Sheet2!$A$1:$C$5,3,0)</f>
        <v>1</v>
      </c>
    </row>
    <row r="2860" spans="1:18" ht="14.25" customHeight="1">
      <c r="A2860" s="4">
        <v>2859</v>
      </c>
      <c r="B2860">
        <f t="shared" ca="1" si="0"/>
        <v>188</v>
      </c>
      <c r="C2860">
        <f t="shared" ca="1" si="1"/>
        <v>1</v>
      </c>
      <c r="D2860" t="str">
        <f ca="1">VLOOKUP(C2860,Stay!$A$1:$B$5,2,0)</f>
        <v>3 days</v>
      </c>
      <c r="E2860">
        <f ca="1">VLOOKUP(C2860,Stay!$A$1:$C$5,3,0)</f>
        <v>3</v>
      </c>
      <c r="F2860">
        <f t="shared" ca="1" si="2"/>
        <v>55</v>
      </c>
      <c r="G2860" t="str">
        <f ca="1">VLOOKUP(F2860,Cities!$A$1:$C$69,2,0)</f>
        <v>Santa Clara County</v>
      </c>
      <c r="H2860" t="str">
        <f ca="1">VLOOKUP(F2860,Cities!$A$1:$F$69,6,0)</f>
        <v>Modern</v>
      </c>
      <c r="I2860" t="str">
        <f ca="1">VLOOKUP(F2860,Cities!$A$1:$C$69,3,0)</f>
        <v>North America</v>
      </c>
      <c r="J2860">
        <f t="shared" ca="1" si="3"/>
        <v>3</v>
      </c>
      <c r="K2860">
        <f ca="1">VLOOKUP(F2860,Cities!$A$1:$I$69,6+J2860,0)*R2860*E2860</f>
        <v>2940</v>
      </c>
      <c r="L2860">
        <f t="shared" ca="1" si="4"/>
        <v>2</v>
      </c>
      <c r="M2860">
        <f ca="1">VLOOKUP(F2860,Cities!$A$1:$I$69,4,0)*R2860*L2860</f>
        <v>720</v>
      </c>
      <c r="N2860">
        <f t="shared" ca="1" si="5"/>
        <v>3660</v>
      </c>
      <c r="O2860" t="str">
        <f ca="1">VLOOKUP(F2860,Cities!$A$1:$E$69,5,0)</f>
        <v>Spring</v>
      </c>
      <c r="P2860">
        <f t="shared" ca="1" si="6"/>
        <v>1</v>
      </c>
      <c r="Q2860" t="str">
        <f ca="1">VLOOKUP(P2860,Sheet2!$A$1:$B$5,2,0)</f>
        <v>Solo</v>
      </c>
      <c r="R2860">
        <f ca="1">VLOOKUP(P2860,Sheet2!$A$1:$C$5,3,0)</f>
        <v>1</v>
      </c>
    </row>
    <row r="2861" spans="1:18" ht="14.25" customHeight="1">
      <c r="A2861" s="4">
        <v>2860</v>
      </c>
      <c r="B2861">
        <f t="shared" ca="1" si="0"/>
        <v>153</v>
      </c>
      <c r="C2861">
        <f t="shared" ca="1" si="1"/>
        <v>3</v>
      </c>
      <c r="D2861" t="str">
        <f ca="1">VLOOKUP(C2861,Stay!$A$1:$B$5,2,0)</f>
        <v>2 weeks</v>
      </c>
      <c r="E2861">
        <f ca="1">VLOOKUP(C2861,Stay!$A$1:$C$5,3,0)</f>
        <v>14</v>
      </c>
      <c r="F2861">
        <f t="shared" ca="1" si="2"/>
        <v>59</v>
      </c>
      <c r="G2861" t="str">
        <f ca="1">VLOOKUP(F2861,Cities!$A$1:$C$69,2,0)</f>
        <v>Tasmania</v>
      </c>
      <c r="H2861" t="str">
        <f ca="1">VLOOKUP(F2861,Cities!$A$1:$F$69,6,0)</f>
        <v>Beach</v>
      </c>
      <c r="I2861" t="str">
        <f ca="1">VLOOKUP(F2861,Cities!$A$1:$C$69,3,0)</f>
        <v>Australia</v>
      </c>
      <c r="J2861">
        <f t="shared" ca="1" si="3"/>
        <v>1</v>
      </c>
      <c r="K2861">
        <f ca="1">VLOOKUP(F2861,Cities!$A$1:$I$69,6+J2861,0)*R2861*E2861</f>
        <v>1400</v>
      </c>
      <c r="L2861">
        <f t="shared" ca="1" si="4"/>
        <v>1</v>
      </c>
      <c r="M2861">
        <f ca="1">VLOOKUP(F2861,Cities!$A$1:$I$69,4,0)*R2861*L2861</f>
        <v>3040</v>
      </c>
      <c r="N2861">
        <f t="shared" ca="1" si="5"/>
        <v>4440</v>
      </c>
      <c r="O2861" t="str">
        <f ca="1">VLOOKUP(F2861,Cities!$A$1:$E$69,5,0)</f>
        <v>Spring</v>
      </c>
      <c r="P2861">
        <f t="shared" ca="1" si="6"/>
        <v>3</v>
      </c>
      <c r="Q2861" t="str">
        <f ca="1">VLOOKUP(P2861,Sheet2!$A$1:$B$5,2,0)</f>
        <v>Romantic</v>
      </c>
      <c r="R2861">
        <f ca="1">VLOOKUP(P2861,Sheet2!$A$1:$C$5,3,0)</f>
        <v>2</v>
      </c>
    </row>
    <row r="2862" spans="1:18" ht="14.25" customHeight="1">
      <c r="A2862" s="4">
        <v>2861</v>
      </c>
      <c r="B2862">
        <f t="shared" ca="1" si="0"/>
        <v>185</v>
      </c>
      <c r="C2862">
        <f t="shared" ca="1" si="1"/>
        <v>1</v>
      </c>
      <c r="D2862" t="str">
        <f ca="1">VLOOKUP(C2862,Stay!$A$1:$B$5,2,0)</f>
        <v>3 days</v>
      </c>
      <c r="E2862">
        <f ca="1">VLOOKUP(C2862,Stay!$A$1:$C$5,3,0)</f>
        <v>3</v>
      </c>
      <c r="F2862">
        <f t="shared" ca="1" si="2"/>
        <v>27</v>
      </c>
      <c r="G2862" t="str">
        <f ca="1">VLOOKUP(F2862,Cities!$A$1:$C$69,2,0)</f>
        <v>Hawaii</v>
      </c>
      <c r="H2862" t="str">
        <f ca="1">VLOOKUP(F2862,Cities!$A$1:$F$69,6,0)</f>
        <v>Beach, Terrain, Modern</v>
      </c>
      <c r="I2862" t="str">
        <f ca="1">VLOOKUP(F2862,Cities!$A$1:$C$69,3,0)</f>
        <v>North America</v>
      </c>
      <c r="J2862">
        <f t="shared" ca="1" si="3"/>
        <v>1</v>
      </c>
      <c r="K2862">
        <f ca="1">VLOOKUP(F2862,Cities!$A$1:$I$69,6+J2862,0)*R2862*E2862</f>
        <v>1200</v>
      </c>
      <c r="L2862">
        <f t="shared" ca="1" si="4"/>
        <v>2</v>
      </c>
      <c r="M2862">
        <f ca="1">VLOOKUP(F2862,Cities!$A$1:$I$69,4,0)*R2862*L2862</f>
        <v>6400</v>
      </c>
      <c r="N2862">
        <f t="shared" ca="1" si="5"/>
        <v>7600</v>
      </c>
      <c r="O2862" t="str">
        <f ca="1">VLOOKUP(F2862,Cities!$A$1:$E$69,5,0)</f>
        <v>Summer</v>
      </c>
      <c r="P2862">
        <f t="shared" ca="1" si="6"/>
        <v>2</v>
      </c>
      <c r="Q2862" t="str">
        <f ca="1">VLOOKUP(P2862,Sheet2!$A$1:$B$5,2,0)</f>
        <v>Family</v>
      </c>
      <c r="R2862">
        <f ca="1">VLOOKUP(P2862,Sheet2!$A$1:$C$5,3,0)</f>
        <v>4</v>
      </c>
    </row>
    <row r="2863" spans="1:18" ht="14.25" customHeight="1">
      <c r="A2863" s="4">
        <v>2862</v>
      </c>
      <c r="B2863">
        <f t="shared" ca="1" si="0"/>
        <v>183</v>
      </c>
      <c r="C2863">
        <f t="shared" ca="1" si="1"/>
        <v>4</v>
      </c>
      <c r="D2863" t="str">
        <f ca="1">VLOOKUP(C2863,Stay!$A$1:$B$5,2,0)</f>
        <v>1 month</v>
      </c>
      <c r="E2863">
        <f ca="1">VLOOKUP(C2863,Stay!$A$1:$C$5,3,0)</f>
        <v>30</v>
      </c>
      <c r="F2863">
        <f t="shared" ca="1" si="2"/>
        <v>50</v>
      </c>
      <c r="G2863" t="str">
        <f ca="1">VLOOKUP(F2863,Cities!$A$1:$C$69,2,0)</f>
        <v>Rio de Janeiro</v>
      </c>
      <c r="H2863" t="str">
        <f ca="1">VLOOKUP(F2863,Cities!$A$1:$F$69,6,0)</f>
        <v>Historical</v>
      </c>
      <c r="I2863" t="str">
        <f ca="1">VLOOKUP(F2863,Cities!$A$1:$C$69,3,0)</f>
        <v>South America</v>
      </c>
      <c r="J2863">
        <f t="shared" ca="1" si="3"/>
        <v>3</v>
      </c>
      <c r="K2863">
        <f ca="1">VLOOKUP(F2863,Cities!$A$1:$I$69,6+J2863,0)*R2863*E2863</f>
        <v>17100</v>
      </c>
      <c r="L2863">
        <f t="shared" ca="1" si="4"/>
        <v>1</v>
      </c>
      <c r="M2863">
        <f ca="1">VLOOKUP(F2863,Cities!$A$1:$I$69,4,0)*R2863*L2863</f>
        <v>2120</v>
      </c>
      <c r="N2863">
        <f t="shared" ca="1" si="5"/>
        <v>19220</v>
      </c>
      <c r="O2863" t="str">
        <f ca="1">VLOOKUP(F2863,Cities!$A$1:$E$69,5,0)</f>
        <v>Winter</v>
      </c>
      <c r="P2863">
        <f t="shared" ca="1" si="6"/>
        <v>3</v>
      </c>
      <c r="Q2863" t="str">
        <f ca="1">VLOOKUP(P2863,Sheet2!$A$1:$B$5,2,0)</f>
        <v>Romantic</v>
      </c>
      <c r="R2863">
        <f ca="1">VLOOKUP(P2863,Sheet2!$A$1:$C$5,3,0)</f>
        <v>2</v>
      </c>
    </row>
    <row r="2864" spans="1:18" ht="14.25" customHeight="1">
      <c r="A2864" s="4">
        <v>2863</v>
      </c>
      <c r="B2864">
        <f t="shared" ca="1" si="0"/>
        <v>170</v>
      </c>
      <c r="C2864">
        <f t="shared" ca="1" si="1"/>
        <v>2</v>
      </c>
      <c r="D2864" t="str">
        <f ca="1">VLOOKUP(C2864,Stay!$A$1:$B$5,2,0)</f>
        <v>1 week</v>
      </c>
      <c r="E2864">
        <f ca="1">VLOOKUP(C2864,Stay!$A$1:$C$5,3,0)</f>
        <v>7</v>
      </c>
      <c r="F2864">
        <f t="shared" ca="1" si="2"/>
        <v>21</v>
      </c>
      <c r="G2864" t="str">
        <f ca="1">VLOOKUP(F2864,Cities!$A$1:$C$69,2,0)</f>
        <v>Denver</v>
      </c>
      <c r="H2864" t="str">
        <f ca="1">VLOOKUP(F2864,Cities!$A$1:$F$69,6,0)</f>
        <v>Modern, Hills, Park, Architecture</v>
      </c>
      <c r="I2864" t="str">
        <f ca="1">VLOOKUP(F2864,Cities!$A$1:$C$69,3,0)</f>
        <v>North America</v>
      </c>
      <c r="J2864">
        <f t="shared" ca="1" si="3"/>
        <v>1</v>
      </c>
      <c r="K2864">
        <f ca="1">VLOOKUP(F2864,Cities!$A$1:$I$69,6+J2864,0)*R2864*E2864</f>
        <v>938</v>
      </c>
      <c r="L2864">
        <f t="shared" ca="1" si="4"/>
        <v>2</v>
      </c>
      <c r="M2864">
        <f ca="1">VLOOKUP(F2864,Cities!$A$1:$I$69,4,0)*R2864*L2864</f>
        <v>600</v>
      </c>
      <c r="N2864">
        <f t="shared" ca="1" si="5"/>
        <v>1538</v>
      </c>
      <c r="O2864" t="str">
        <f ca="1">VLOOKUP(F2864,Cities!$A$1:$E$69,5,0)</f>
        <v>Summer</v>
      </c>
      <c r="P2864">
        <f t="shared" ca="1" si="6"/>
        <v>3</v>
      </c>
      <c r="Q2864" t="str">
        <f ca="1">VLOOKUP(P2864,Sheet2!$A$1:$B$5,2,0)</f>
        <v>Romantic</v>
      </c>
      <c r="R2864">
        <f ca="1">VLOOKUP(P2864,Sheet2!$A$1:$C$5,3,0)</f>
        <v>2</v>
      </c>
    </row>
    <row r="2865" spans="1:18" ht="14.25" customHeight="1">
      <c r="A2865" s="4">
        <v>2864</v>
      </c>
      <c r="B2865">
        <f t="shared" ca="1" si="0"/>
        <v>165</v>
      </c>
      <c r="C2865">
        <f t="shared" ca="1" si="1"/>
        <v>4</v>
      </c>
      <c r="D2865" t="str">
        <f ca="1">VLOOKUP(C2865,Stay!$A$1:$B$5,2,0)</f>
        <v>1 month</v>
      </c>
      <c r="E2865">
        <f ca="1">VLOOKUP(C2865,Stay!$A$1:$C$5,3,0)</f>
        <v>30</v>
      </c>
      <c r="F2865">
        <f t="shared" ca="1" si="2"/>
        <v>9</v>
      </c>
      <c r="G2865" t="str">
        <f ca="1">VLOOKUP(F2865,Cities!$A$1:$C$69,2,0)</f>
        <v>Berlin</v>
      </c>
      <c r="H2865" t="str">
        <f ca="1">VLOOKUP(F2865,Cities!$A$1:$F$69,6,0)</f>
        <v>Historical-Modern, Park</v>
      </c>
      <c r="I2865" t="str">
        <f ca="1">VLOOKUP(F2865,Cities!$A$1:$C$69,3,0)</f>
        <v>Europe</v>
      </c>
      <c r="J2865">
        <f t="shared" ca="1" si="3"/>
        <v>1</v>
      </c>
      <c r="K2865">
        <f ca="1">VLOOKUP(F2865,Cities!$A$1:$I$69,6+J2865,0)*R2865*E2865</f>
        <v>1290</v>
      </c>
      <c r="L2865">
        <f t="shared" ca="1" si="4"/>
        <v>2</v>
      </c>
      <c r="M2865">
        <f ca="1">VLOOKUP(F2865,Cities!$A$1:$I$69,4,0)*R2865*L2865</f>
        <v>1900</v>
      </c>
      <c r="N2865">
        <f t="shared" ca="1" si="5"/>
        <v>3190</v>
      </c>
      <c r="O2865" t="str">
        <f ca="1">VLOOKUP(F2865,Cities!$A$1:$E$69,5,0)</f>
        <v>Summer</v>
      </c>
      <c r="P2865">
        <f t="shared" ca="1" si="6"/>
        <v>1</v>
      </c>
      <c r="Q2865" t="str">
        <f ca="1">VLOOKUP(P2865,Sheet2!$A$1:$B$5,2,0)</f>
        <v>Solo</v>
      </c>
      <c r="R2865">
        <f ca="1">VLOOKUP(P2865,Sheet2!$A$1:$C$5,3,0)</f>
        <v>1</v>
      </c>
    </row>
    <row r="2866" spans="1:18" ht="14.25" customHeight="1">
      <c r="A2866" s="4">
        <v>2865</v>
      </c>
      <c r="B2866">
        <f t="shared" ca="1" si="0"/>
        <v>86</v>
      </c>
      <c r="C2866">
        <f t="shared" ca="1" si="1"/>
        <v>1</v>
      </c>
      <c r="D2866" t="str">
        <f ca="1">VLOOKUP(C2866,Stay!$A$1:$B$5,2,0)</f>
        <v>3 days</v>
      </c>
      <c r="E2866">
        <f ca="1">VLOOKUP(C2866,Stay!$A$1:$C$5,3,0)</f>
        <v>3</v>
      </c>
      <c r="F2866">
        <f t="shared" ca="1" si="2"/>
        <v>1</v>
      </c>
      <c r="G2866" t="str">
        <f ca="1">VLOOKUP(F2866,Cities!$A$1:$C$69,2,0)</f>
        <v>Amsterdam</v>
      </c>
      <c r="H2866" t="str">
        <f ca="1">VLOOKUP(F2866,Cities!$A$1:$F$69,6,0)</f>
        <v>Acquatic, Historical-Modern, Beach, Nightlife</v>
      </c>
      <c r="I2866" t="str">
        <f ca="1">VLOOKUP(F2866,Cities!$A$1:$C$69,3,0)</f>
        <v>Europe</v>
      </c>
      <c r="J2866">
        <f t="shared" ca="1" si="3"/>
        <v>1</v>
      </c>
      <c r="K2866">
        <f ca="1">VLOOKUP(F2866,Cities!$A$1:$I$69,6+J2866,0)*R2866*E2866</f>
        <v>660</v>
      </c>
      <c r="L2866">
        <f t="shared" ca="1" si="4"/>
        <v>2</v>
      </c>
      <c r="M2866">
        <f ca="1">VLOOKUP(F2866,Cities!$A$1:$I$69,4,0)*R2866*L2866</f>
        <v>9480</v>
      </c>
      <c r="N2866">
        <f t="shared" ca="1" si="5"/>
        <v>10140</v>
      </c>
      <c r="O2866" t="str">
        <f ca="1">VLOOKUP(F2866,Cities!$A$1:$E$69,5,0)</f>
        <v>Summer</v>
      </c>
      <c r="P2866">
        <f t="shared" ca="1" si="6"/>
        <v>2</v>
      </c>
      <c r="Q2866" t="str">
        <f ca="1">VLOOKUP(P2866,Sheet2!$A$1:$B$5,2,0)</f>
        <v>Family</v>
      </c>
      <c r="R2866">
        <f ca="1">VLOOKUP(P2866,Sheet2!$A$1:$C$5,3,0)</f>
        <v>4</v>
      </c>
    </row>
    <row r="2867" spans="1:18" ht="14.25" customHeight="1">
      <c r="A2867" s="4">
        <v>2866</v>
      </c>
      <c r="B2867">
        <f t="shared" ca="1" si="0"/>
        <v>91</v>
      </c>
      <c r="C2867">
        <f t="shared" ca="1" si="1"/>
        <v>3</v>
      </c>
      <c r="D2867" t="str">
        <f ca="1">VLOOKUP(C2867,Stay!$A$1:$B$5,2,0)</f>
        <v>2 weeks</v>
      </c>
      <c r="E2867">
        <f ca="1">VLOOKUP(C2867,Stay!$A$1:$C$5,3,0)</f>
        <v>14</v>
      </c>
      <c r="F2867">
        <f t="shared" ca="1" si="2"/>
        <v>11</v>
      </c>
      <c r="G2867" t="str">
        <f ca="1">VLOOKUP(F2867,Cities!$A$1:$C$69,2,0)</f>
        <v>Bordeaux</v>
      </c>
      <c r="H2867" t="str">
        <f ca="1">VLOOKUP(F2867,Cities!$A$1:$F$69,6,0)</f>
        <v>Historical-Modern, Wineyard, Park</v>
      </c>
      <c r="I2867" t="str">
        <f ca="1">VLOOKUP(F2867,Cities!$A$1:$C$69,3,0)</f>
        <v>Europe</v>
      </c>
      <c r="J2867">
        <f t="shared" ca="1" si="3"/>
        <v>3</v>
      </c>
      <c r="K2867">
        <f ca="1">VLOOKUP(F2867,Cities!$A$1:$I$69,6+J2867,0)*R2867*E2867</f>
        <v>16884</v>
      </c>
      <c r="L2867">
        <f t="shared" ca="1" si="4"/>
        <v>1</v>
      </c>
      <c r="M2867">
        <f ca="1">VLOOKUP(F2867,Cities!$A$1:$I$69,4,0)*R2867*L2867</f>
        <v>9000</v>
      </c>
      <c r="N2867">
        <f t="shared" ca="1" si="5"/>
        <v>25884</v>
      </c>
      <c r="O2867" t="str">
        <f ca="1">VLOOKUP(F2867,Cities!$A$1:$E$69,5,0)</f>
        <v>Summer</v>
      </c>
      <c r="P2867">
        <f t="shared" ca="1" si="6"/>
        <v>4</v>
      </c>
      <c r="Q2867" t="str">
        <f ca="1">VLOOKUP(P2867,Sheet2!$A$1:$B$5,2,0)</f>
        <v>Friends</v>
      </c>
      <c r="R2867">
        <f ca="1">VLOOKUP(P2867,Sheet2!$A$1:$C$5,3,0)</f>
        <v>6</v>
      </c>
    </row>
    <row r="2868" spans="1:18" ht="14.25" customHeight="1">
      <c r="A2868" s="4">
        <v>2867</v>
      </c>
      <c r="B2868">
        <f t="shared" ca="1" si="0"/>
        <v>7</v>
      </c>
      <c r="C2868">
        <f t="shared" ca="1" si="1"/>
        <v>1</v>
      </c>
      <c r="D2868" t="str">
        <f ca="1">VLOOKUP(C2868,Stay!$A$1:$B$5,2,0)</f>
        <v>3 days</v>
      </c>
      <c r="E2868">
        <f ca="1">VLOOKUP(C2868,Stay!$A$1:$C$5,3,0)</f>
        <v>3</v>
      </c>
      <c r="F2868">
        <f t="shared" ca="1" si="2"/>
        <v>63</v>
      </c>
      <c r="G2868" t="str">
        <f ca="1">VLOOKUP(F2868,Cities!$A$1:$C$69,2,0)</f>
        <v>Vancouver</v>
      </c>
      <c r="H2868" t="str">
        <f ca="1">VLOOKUP(F2868,Cities!$A$1:$F$69,6,0)</f>
        <v>Beach</v>
      </c>
      <c r="I2868" t="str">
        <f ca="1">VLOOKUP(F2868,Cities!$A$1:$C$69,3,0)</f>
        <v>North America</v>
      </c>
      <c r="J2868">
        <f t="shared" ca="1" si="3"/>
        <v>3</v>
      </c>
      <c r="K2868">
        <f ca="1">VLOOKUP(F2868,Cities!$A$1:$I$69,6+J2868,0)*R2868*E2868</f>
        <v>4188</v>
      </c>
      <c r="L2868">
        <f t="shared" ca="1" si="4"/>
        <v>1</v>
      </c>
      <c r="M2868">
        <f ca="1">VLOOKUP(F2868,Cities!$A$1:$I$69,4,0)*R2868*L2868</f>
        <v>1200</v>
      </c>
      <c r="N2868">
        <f t="shared" ca="1" si="5"/>
        <v>5388</v>
      </c>
      <c r="O2868" t="str">
        <f ca="1">VLOOKUP(F2868,Cities!$A$1:$E$69,5,0)</f>
        <v>Summer</v>
      </c>
      <c r="P2868">
        <f t="shared" ca="1" si="6"/>
        <v>2</v>
      </c>
      <c r="Q2868" t="str">
        <f ca="1">VLOOKUP(P2868,Sheet2!$A$1:$B$5,2,0)</f>
        <v>Family</v>
      </c>
      <c r="R2868">
        <f ca="1">VLOOKUP(P2868,Sheet2!$A$1:$C$5,3,0)</f>
        <v>4</v>
      </c>
    </row>
    <row r="2869" spans="1:18" ht="14.25" customHeight="1">
      <c r="A2869" s="4">
        <v>2868</v>
      </c>
      <c r="B2869">
        <f t="shared" ca="1" si="0"/>
        <v>97</v>
      </c>
      <c r="C2869">
        <f t="shared" ca="1" si="1"/>
        <v>4</v>
      </c>
      <c r="D2869" t="str">
        <f ca="1">VLOOKUP(C2869,Stay!$A$1:$B$5,2,0)</f>
        <v>1 month</v>
      </c>
      <c r="E2869">
        <f ca="1">VLOOKUP(C2869,Stay!$A$1:$C$5,3,0)</f>
        <v>30</v>
      </c>
      <c r="F2869">
        <f t="shared" ca="1" si="2"/>
        <v>6</v>
      </c>
      <c r="G2869" t="str">
        <f ca="1">VLOOKUP(F2869,Cities!$A$1:$C$69,2,0)</f>
        <v>Barcelona</v>
      </c>
      <c r="H2869" t="str">
        <f ca="1">VLOOKUP(F2869,Cities!$A$1:$F$69,6,0)</f>
        <v>Historical-Modern, Beach, Architecture, Nightlife</v>
      </c>
      <c r="I2869" t="str">
        <f ca="1">VLOOKUP(F2869,Cities!$A$1:$C$69,3,0)</f>
        <v>Europe</v>
      </c>
      <c r="J2869">
        <f t="shared" ca="1" si="3"/>
        <v>1</v>
      </c>
      <c r="K2869">
        <f ca="1">VLOOKUP(F2869,Cities!$A$1:$I$69,6+J2869,0)*R2869*E2869</f>
        <v>8820</v>
      </c>
      <c r="L2869">
        <f t="shared" ca="1" si="4"/>
        <v>2</v>
      </c>
      <c r="M2869">
        <f ca="1">VLOOKUP(F2869,Cities!$A$1:$I$69,4,0)*R2869*L2869</f>
        <v>14700</v>
      </c>
      <c r="N2869">
        <f t="shared" ca="1" si="5"/>
        <v>23520</v>
      </c>
      <c r="O2869" t="str">
        <f ca="1">VLOOKUP(F2869,Cities!$A$1:$E$69,5,0)</f>
        <v>Summer</v>
      </c>
      <c r="P2869">
        <f t="shared" ca="1" si="6"/>
        <v>4</v>
      </c>
      <c r="Q2869" t="str">
        <f ca="1">VLOOKUP(P2869,Sheet2!$A$1:$B$5,2,0)</f>
        <v>Friends</v>
      </c>
      <c r="R2869">
        <f ca="1">VLOOKUP(P2869,Sheet2!$A$1:$C$5,3,0)</f>
        <v>6</v>
      </c>
    </row>
    <row r="2870" spans="1:18" ht="14.25" customHeight="1">
      <c r="A2870" s="4">
        <v>2869</v>
      </c>
      <c r="B2870">
        <f t="shared" ca="1" si="0"/>
        <v>4</v>
      </c>
      <c r="C2870">
        <f t="shared" ca="1" si="1"/>
        <v>3</v>
      </c>
      <c r="D2870" t="str">
        <f ca="1">VLOOKUP(C2870,Stay!$A$1:$B$5,2,0)</f>
        <v>2 weeks</v>
      </c>
      <c r="E2870">
        <f ca="1">VLOOKUP(C2870,Stay!$A$1:$C$5,3,0)</f>
        <v>14</v>
      </c>
      <c r="F2870">
        <f t="shared" ca="1" si="2"/>
        <v>20</v>
      </c>
      <c r="G2870" t="str">
        <f ca="1">VLOOKUP(F2870,Cities!$A$1:$C$69,2,0)</f>
        <v>Copenhagen</v>
      </c>
      <c r="H2870" t="str">
        <f ca="1">VLOOKUP(F2870,Cities!$A$1:$F$69,6,0)</f>
        <v>Historical-Medieval, Beach, Adventure-Water, Park, Nightlife, Architecture</v>
      </c>
      <c r="I2870" t="str">
        <f ca="1">VLOOKUP(F2870,Cities!$A$1:$C$69,3,0)</f>
        <v>Europe</v>
      </c>
      <c r="J2870">
        <f t="shared" ca="1" si="3"/>
        <v>1</v>
      </c>
      <c r="K2870">
        <f ca="1">VLOOKUP(F2870,Cities!$A$1:$I$69,6+J2870,0)*R2870*E2870</f>
        <v>1036</v>
      </c>
      <c r="L2870">
        <f t="shared" ca="1" si="4"/>
        <v>2</v>
      </c>
      <c r="M2870">
        <f ca="1">VLOOKUP(F2870,Cities!$A$1:$I$69,4,0)*R2870*L2870</f>
        <v>1960</v>
      </c>
      <c r="N2870">
        <f t="shared" ca="1" si="5"/>
        <v>2996</v>
      </c>
      <c r="O2870" t="str">
        <f ca="1">VLOOKUP(F2870,Cities!$A$1:$E$69,5,0)</f>
        <v>Summer</v>
      </c>
      <c r="P2870">
        <f t="shared" ca="1" si="6"/>
        <v>1</v>
      </c>
      <c r="Q2870" t="str">
        <f ca="1">VLOOKUP(P2870,Sheet2!$A$1:$B$5,2,0)</f>
        <v>Solo</v>
      </c>
      <c r="R2870">
        <f ca="1">VLOOKUP(P2870,Sheet2!$A$1:$C$5,3,0)</f>
        <v>1</v>
      </c>
    </row>
    <row r="2871" spans="1:18" ht="14.25" customHeight="1">
      <c r="A2871" s="4">
        <v>2870</v>
      </c>
      <c r="B2871">
        <f t="shared" ca="1" si="0"/>
        <v>35</v>
      </c>
      <c r="C2871">
        <f t="shared" ca="1" si="1"/>
        <v>1</v>
      </c>
      <c r="D2871" t="str">
        <f ca="1">VLOOKUP(C2871,Stay!$A$1:$B$5,2,0)</f>
        <v>3 days</v>
      </c>
      <c r="E2871">
        <f ca="1">VLOOKUP(C2871,Stay!$A$1:$C$5,3,0)</f>
        <v>3</v>
      </c>
      <c r="F2871">
        <f t="shared" ca="1" si="2"/>
        <v>27</v>
      </c>
      <c r="G2871" t="str">
        <f ca="1">VLOOKUP(F2871,Cities!$A$1:$C$69,2,0)</f>
        <v>Hawaii</v>
      </c>
      <c r="H2871" t="str">
        <f ca="1">VLOOKUP(F2871,Cities!$A$1:$F$69,6,0)</f>
        <v>Beach, Terrain, Modern</v>
      </c>
      <c r="I2871" t="str">
        <f ca="1">VLOOKUP(F2871,Cities!$A$1:$C$69,3,0)</f>
        <v>North America</v>
      </c>
      <c r="J2871">
        <f t="shared" ca="1" si="3"/>
        <v>1</v>
      </c>
      <c r="K2871">
        <f ca="1">VLOOKUP(F2871,Cities!$A$1:$I$69,6+J2871,0)*R2871*E2871</f>
        <v>1800</v>
      </c>
      <c r="L2871">
        <f t="shared" ca="1" si="4"/>
        <v>1</v>
      </c>
      <c r="M2871">
        <f ca="1">VLOOKUP(F2871,Cities!$A$1:$I$69,4,0)*R2871*L2871</f>
        <v>4800</v>
      </c>
      <c r="N2871">
        <f t="shared" ca="1" si="5"/>
        <v>6600</v>
      </c>
      <c r="O2871" t="str">
        <f ca="1">VLOOKUP(F2871,Cities!$A$1:$E$69,5,0)</f>
        <v>Summer</v>
      </c>
      <c r="P2871">
        <f t="shared" ca="1" si="6"/>
        <v>4</v>
      </c>
      <c r="Q2871" t="str">
        <f ca="1">VLOOKUP(P2871,Sheet2!$A$1:$B$5,2,0)</f>
        <v>Friends</v>
      </c>
      <c r="R2871">
        <f ca="1">VLOOKUP(P2871,Sheet2!$A$1:$C$5,3,0)</f>
        <v>6</v>
      </c>
    </row>
    <row r="2872" spans="1:18" ht="14.25" customHeight="1">
      <c r="A2872" s="4">
        <v>2871</v>
      </c>
      <c r="B2872">
        <f t="shared" ca="1" si="0"/>
        <v>161</v>
      </c>
      <c r="C2872">
        <f t="shared" ca="1" si="1"/>
        <v>4</v>
      </c>
      <c r="D2872" t="str">
        <f ca="1">VLOOKUP(C2872,Stay!$A$1:$B$5,2,0)</f>
        <v>1 month</v>
      </c>
      <c r="E2872">
        <f ca="1">VLOOKUP(C2872,Stay!$A$1:$C$5,3,0)</f>
        <v>30</v>
      </c>
      <c r="F2872">
        <f t="shared" ca="1" si="2"/>
        <v>47</v>
      </c>
      <c r="G2872" t="str">
        <f ca="1">VLOOKUP(F2872,Cities!$A$1:$C$69,2,0)</f>
        <v>Portland</v>
      </c>
      <c r="H2872" t="str">
        <f ca="1">VLOOKUP(F2872,Cities!$A$1:$F$69,6,0)</f>
        <v>Modern, Park, Nightlife</v>
      </c>
      <c r="I2872" t="str">
        <f ca="1">VLOOKUP(F2872,Cities!$A$1:$C$69,3,0)</f>
        <v>North America</v>
      </c>
      <c r="J2872">
        <f t="shared" ca="1" si="3"/>
        <v>3</v>
      </c>
      <c r="K2872">
        <f ca="1">VLOOKUP(F2872,Cities!$A$1:$I$69,6+J2872,0)*R2872*E2872</f>
        <v>39480</v>
      </c>
      <c r="L2872">
        <f t="shared" ca="1" si="4"/>
        <v>2</v>
      </c>
      <c r="M2872">
        <f ca="1">VLOOKUP(F2872,Cities!$A$1:$I$69,4,0)*R2872*L2872</f>
        <v>2480</v>
      </c>
      <c r="N2872">
        <f t="shared" ca="1" si="5"/>
        <v>41960</v>
      </c>
      <c r="O2872" t="str">
        <f ca="1">VLOOKUP(F2872,Cities!$A$1:$E$69,5,0)</f>
        <v>Spring</v>
      </c>
      <c r="P2872">
        <f t="shared" ca="1" si="6"/>
        <v>2</v>
      </c>
      <c r="Q2872" t="str">
        <f ca="1">VLOOKUP(P2872,Sheet2!$A$1:$B$5,2,0)</f>
        <v>Family</v>
      </c>
      <c r="R2872">
        <f ca="1">VLOOKUP(P2872,Sheet2!$A$1:$C$5,3,0)</f>
        <v>4</v>
      </c>
    </row>
    <row r="2873" spans="1:18" ht="14.25" customHeight="1">
      <c r="A2873" s="4">
        <v>2872</v>
      </c>
      <c r="B2873">
        <f t="shared" ca="1" si="0"/>
        <v>188</v>
      </c>
      <c r="C2873">
        <f t="shared" ca="1" si="1"/>
        <v>3</v>
      </c>
      <c r="D2873" t="str">
        <f ca="1">VLOOKUP(C2873,Stay!$A$1:$B$5,2,0)</f>
        <v>2 weeks</v>
      </c>
      <c r="E2873">
        <f ca="1">VLOOKUP(C2873,Stay!$A$1:$C$5,3,0)</f>
        <v>14</v>
      </c>
      <c r="F2873">
        <f t="shared" ca="1" si="2"/>
        <v>68</v>
      </c>
      <c r="G2873" t="str">
        <f ca="1">VLOOKUP(F2873,Cities!$A$1:$C$69,2,0)</f>
        <v>Washington, D.C.</v>
      </c>
      <c r="H2873" t="str">
        <f ca="1">VLOOKUP(F2873,Cities!$A$1:$F$69,6,0)</f>
        <v>Modern</v>
      </c>
      <c r="I2873" t="str">
        <f ca="1">VLOOKUP(F2873,Cities!$A$1:$C$69,3,0)</f>
        <v>North America</v>
      </c>
      <c r="J2873">
        <f t="shared" ca="1" si="3"/>
        <v>2</v>
      </c>
      <c r="K2873">
        <f ca="1">VLOOKUP(F2873,Cities!$A$1:$I$69,6+J2873,0)*R2873*E2873</f>
        <v>4340</v>
      </c>
      <c r="L2873">
        <f t="shared" ca="1" si="4"/>
        <v>1</v>
      </c>
      <c r="M2873">
        <f ca="1">VLOOKUP(F2873,Cities!$A$1:$I$69,4,0)*R2873*L2873</f>
        <v>680</v>
      </c>
      <c r="N2873">
        <f t="shared" ca="1" si="5"/>
        <v>5020</v>
      </c>
      <c r="O2873" t="str">
        <f ca="1">VLOOKUP(F2873,Cities!$A$1:$E$69,5,0)</f>
        <v>Summer</v>
      </c>
      <c r="P2873">
        <f t="shared" ca="1" si="6"/>
        <v>3</v>
      </c>
      <c r="Q2873" t="str">
        <f ca="1">VLOOKUP(P2873,Sheet2!$A$1:$B$5,2,0)</f>
        <v>Romantic</v>
      </c>
      <c r="R2873">
        <f ca="1">VLOOKUP(P2873,Sheet2!$A$1:$C$5,3,0)</f>
        <v>2</v>
      </c>
    </row>
    <row r="2874" spans="1:18" ht="14.25" customHeight="1">
      <c r="A2874" s="4">
        <v>2873</v>
      </c>
      <c r="B2874">
        <f t="shared" ca="1" si="0"/>
        <v>205</v>
      </c>
      <c r="C2874">
        <f t="shared" ca="1" si="1"/>
        <v>1</v>
      </c>
      <c r="D2874" t="str">
        <f ca="1">VLOOKUP(C2874,Stay!$A$1:$B$5,2,0)</f>
        <v>3 days</v>
      </c>
      <c r="E2874">
        <f ca="1">VLOOKUP(C2874,Stay!$A$1:$C$5,3,0)</f>
        <v>3</v>
      </c>
      <c r="F2874">
        <f t="shared" ca="1" si="2"/>
        <v>57</v>
      </c>
      <c r="G2874" t="str">
        <f ca="1">VLOOKUP(F2874,Cities!$A$1:$C$69,2,0)</f>
        <v>Seattle</v>
      </c>
      <c r="H2874" t="str">
        <f ca="1">VLOOKUP(F2874,Cities!$A$1:$F$69,6,0)</f>
        <v>Modern</v>
      </c>
      <c r="I2874" t="str">
        <f ca="1">VLOOKUP(F2874,Cities!$A$1:$C$69,3,0)</f>
        <v>North America</v>
      </c>
      <c r="J2874">
        <f t="shared" ca="1" si="3"/>
        <v>3</v>
      </c>
      <c r="K2874">
        <f ca="1">VLOOKUP(F2874,Cities!$A$1:$I$69,6+J2874,0)*R2874*E2874</f>
        <v>2052</v>
      </c>
      <c r="L2874">
        <f t="shared" ca="1" si="4"/>
        <v>1</v>
      </c>
      <c r="M2874">
        <f ca="1">VLOOKUP(F2874,Cities!$A$1:$I$69,4,0)*R2874*L2874</f>
        <v>400</v>
      </c>
      <c r="N2874">
        <f t="shared" ca="1" si="5"/>
        <v>2452</v>
      </c>
      <c r="O2874" t="str">
        <f ca="1">VLOOKUP(F2874,Cities!$A$1:$E$69,5,0)</f>
        <v>Summer</v>
      </c>
      <c r="P2874">
        <f t="shared" ca="1" si="6"/>
        <v>3</v>
      </c>
      <c r="Q2874" t="str">
        <f ca="1">VLOOKUP(P2874,Sheet2!$A$1:$B$5,2,0)</f>
        <v>Romantic</v>
      </c>
      <c r="R2874">
        <f ca="1">VLOOKUP(P2874,Sheet2!$A$1:$C$5,3,0)</f>
        <v>2</v>
      </c>
    </row>
    <row r="2875" spans="1:18" ht="14.25" customHeight="1">
      <c r="A2875" s="4">
        <v>2874</v>
      </c>
      <c r="B2875">
        <f t="shared" ca="1" si="0"/>
        <v>5</v>
      </c>
      <c r="C2875">
        <f t="shared" ca="1" si="1"/>
        <v>3</v>
      </c>
      <c r="D2875" t="str">
        <f ca="1">VLOOKUP(C2875,Stay!$A$1:$B$5,2,0)</f>
        <v>2 weeks</v>
      </c>
      <c r="E2875">
        <f ca="1">VLOOKUP(C2875,Stay!$A$1:$C$5,3,0)</f>
        <v>14</v>
      </c>
      <c r="F2875">
        <f t="shared" ca="1" si="2"/>
        <v>19</v>
      </c>
      <c r="G2875" t="str">
        <f ca="1">VLOOKUP(F2875,Cities!$A$1:$C$69,2,0)</f>
        <v>Columbus</v>
      </c>
      <c r="H2875" t="str">
        <f ca="1">VLOOKUP(F2875,Cities!$A$1:$F$69,6,0)</f>
        <v>Modern, Beach, Nightlife, Park</v>
      </c>
      <c r="I2875" t="str">
        <f ca="1">VLOOKUP(F2875,Cities!$A$1:$C$69,3,0)</f>
        <v>North America</v>
      </c>
      <c r="J2875">
        <f t="shared" ca="1" si="3"/>
        <v>1</v>
      </c>
      <c r="K2875">
        <f ca="1">VLOOKUP(F2875,Cities!$A$1:$I$69,6+J2875,0)*R2875*E2875</f>
        <v>1792</v>
      </c>
      <c r="L2875">
        <f t="shared" ca="1" si="4"/>
        <v>1</v>
      </c>
      <c r="M2875">
        <f ca="1">VLOOKUP(F2875,Cities!$A$1:$I$69,4,0)*R2875*L2875</f>
        <v>960</v>
      </c>
      <c r="N2875">
        <f t="shared" ca="1" si="5"/>
        <v>2752</v>
      </c>
      <c r="O2875" t="str">
        <f ca="1">VLOOKUP(F2875,Cities!$A$1:$E$69,5,0)</f>
        <v>Summer</v>
      </c>
      <c r="P2875">
        <f t="shared" ca="1" si="6"/>
        <v>2</v>
      </c>
      <c r="Q2875" t="str">
        <f ca="1">VLOOKUP(P2875,Sheet2!$A$1:$B$5,2,0)</f>
        <v>Family</v>
      </c>
      <c r="R2875">
        <f ca="1">VLOOKUP(P2875,Sheet2!$A$1:$C$5,3,0)</f>
        <v>4</v>
      </c>
    </row>
    <row r="2876" spans="1:18" ht="14.25" customHeight="1">
      <c r="A2876" s="4">
        <v>2875</v>
      </c>
      <c r="B2876">
        <f t="shared" ca="1" si="0"/>
        <v>267</v>
      </c>
      <c r="C2876">
        <f t="shared" ca="1" si="1"/>
        <v>2</v>
      </c>
      <c r="D2876" t="str">
        <f ca="1">VLOOKUP(C2876,Stay!$A$1:$B$5,2,0)</f>
        <v>1 week</v>
      </c>
      <c r="E2876">
        <f ca="1">VLOOKUP(C2876,Stay!$A$1:$C$5,3,0)</f>
        <v>7</v>
      </c>
      <c r="F2876">
        <f t="shared" ca="1" si="2"/>
        <v>43</v>
      </c>
      <c r="G2876" t="str">
        <f ca="1">VLOOKUP(F2876,Cities!$A$1:$C$69,2,0)</f>
        <v>New York City</v>
      </c>
      <c r="H2876" t="str">
        <f ca="1">VLOOKUP(F2876,Cities!$A$1:$F$69,6,0)</f>
        <v>Modern, Park, Adventure-Land, Architecture, Nightlife</v>
      </c>
      <c r="I2876" t="str">
        <f ca="1">VLOOKUP(F2876,Cities!$A$1:$C$69,3,0)</f>
        <v>North America</v>
      </c>
      <c r="J2876">
        <f t="shared" ca="1" si="3"/>
        <v>2</v>
      </c>
      <c r="K2876">
        <f ca="1">VLOOKUP(F2876,Cities!$A$1:$I$69,6+J2876,0)*R2876*E2876</f>
        <v>1666</v>
      </c>
      <c r="L2876">
        <f t="shared" ca="1" si="4"/>
        <v>1</v>
      </c>
      <c r="M2876">
        <f ca="1">VLOOKUP(F2876,Cities!$A$1:$I$69,4,0)*R2876*L2876</f>
        <v>250</v>
      </c>
      <c r="N2876">
        <f t="shared" ca="1" si="5"/>
        <v>1916</v>
      </c>
      <c r="O2876" t="str">
        <f ca="1">VLOOKUP(F2876,Cities!$A$1:$E$69,5,0)</f>
        <v>Summer</v>
      </c>
      <c r="P2876">
        <f t="shared" ca="1" si="6"/>
        <v>1</v>
      </c>
      <c r="Q2876" t="str">
        <f ca="1">VLOOKUP(P2876,Sheet2!$A$1:$B$5,2,0)</f>
        <v>Solo</v>
      </c>
      <c r="R2876">
        <f ca="1">VLOOKUP(P2876,Sheet2!$A$1:$C$5,3,0)</f>
        <v>1</v>
      </c>
    </row>
    <row r="2877" spans="1:18" ht="14.25" customHeight="1">
      <c r="A2877" s="4">
        <v>2876</v>
      </c>
      <c r="B2877">
        <f t="shared" ca="1" si="0"/>
        <v>27</v>
      </c>
      <c r="C2877">
        <f t="shared" ca="1" si="1"/>
        <v>1</v>
      </c>
      <c r="D2877" t="str">
        <f ca="1">VLOOKUP(C2877,Stay!$A$1:$B$5,2,0)</f>
        <v>3 days</v>
      </c>
      <c r="E2877">
        <f ca="1">VLOOKUP(C2877,Stay!$A$1:$C$5,3,0)</f>
        <v>3</v>
      </c>
      <c r="F2877">
        <f t="shared" ca="1" si="2"/>
        <v>57</v>
      </c>
      <c r="G2877" t="str">
        <f ca="1">VLOOKUP(F2877,Cities!$A$1:$C$69,2,0)</f>
        <v>Seattle</v>
      </c>
      <c r="H2877" t="str">
        <f ca="1">VLOOKUP(F2877,Cities!$A$1:$F$69,6,0)</f>
        <v>Modern</v>
      </c>
      <c r="I2877" t="str">
        <f ca="1">VLOOKUP(F2877,Cities!$A$1:$C$69,3,0)</f>
        <v>North America</v>
      </c>
      <c r="J2877">
        <f t="shared" ca="1" si="3"/>
        <v>3</v>
      </c>
      <c r="K2877">
        <f ca="1">VLOOKUP(F2877,Cities!$A$1:$I$69,6+J2877,0)*R2877*E2877</f>
        <v>4104</v>
      </c>
      <c r="L2877">
        <f t="shared" ca="1" si="4"/>
        <v>1</v>
      </c>
      <c r="M2877">
        <f ca="1">VLOOKUP(F2877,Cities!$A$1:$I$69,4,0)*R2877*L2877</f>
        <v>800</v>
      </c>
      <c r="N2877">
        <f t="shared" ca="1" si="5"/>
        <v>4904</v>
      </c>
      <c r="O2877" t="str">
        <f ca="1">VLOOKUP(F2877,Cities!$A$1:$E$69,5,0)</f>
        <v>Summer</v>
      </c>
      <c r="P2877">
        <f t="shared" ca="1" si="6"/>
        <v>2</v>
      </c>
      <c r="Q2877" t="str">
        <f ca="1">VLOOKUP(P2877,Sheet2!$A$1:$B$5,2,0)</f>
        <v>Family</v>
      </c>
      <c r="R2877">
        <f ca="1">VLOOKUP(P2877,Sheet2!$A$1:$C$5,3,0)</f>
        <v>4</v>
      </c>
    </row>
    <row r="2878" spans="1:18" ht="14.25" customHeight="1">
      <c r="A2878" s="4">
        <v>2877</v>
      </c>
      <c r="B2878">
        <f t="shared" ca="1" si="0"/>
        <v>87</v>
      </c>
      <c r="C2878">
        <f t="shared" ca="1" si="1"/>
        <v>2</v>
      </c>
      <c r="D2878" t="str">
        <f ca="1">VLOOKUP(C2878,Stay!$A$1:$B$5,2,0)</f>
        <v>1 week</v>
      </c>
      <c r="E2878">
        <f ca="1">VLOOKUP(C2878,Stay!$A$1:$C$5,3,0)</f>
        <v>7</v>
      </c>
      <c r="F2878">
        <f t="shared" ca="1" si="2"/>
        <v>55</v>
      </c>
      <c r="G2878" t="str">
        <f ca="1">VLOOKUP(F2878,Cities!$A$1:$C$69,2,0)</f>
        <v>Santa Clara County</v>
      </c>
      <c r="H2878" t="str">
        <f ca="1">VLOOKUP(F2878,Cities!$A$1:$F$69,6,0)</f>
        <v>Modern</v>
      </c>
      <c r="I2878" t="str">
        <f ca="1">VLOOKUP(F2878,Cities!$A$1:$C$69,3,0)</f>
        <v>North America</v>
      </c>
      <c r="J2878">
        <f t="shared" ca="1" si="3"/>
        <v>3</v>
      </c>
      <c r="K2878">
        <f ca="1">VLOOKUP(F2878,Cities!$A$1:$I$69,6+J2878,0)*R2878*E2878</f>
        <v>13720</v>
      </c>
      <c r="L2878">
        <f t="shared" ca="1" si="4"/>
        <v>2</v>
      </c>
      <c r="M2878">
        <f ca="1">VLOOKUP(F2878,Cities!$A$1:$I$69,4,0)*R2878*L2878</f>
        <v>1440</v>
      </c>
      <c r="N2878">
        <f t="shared" ca="1" si="5"/>
        <v>15160</v>
      </c>
      <c r="O2878" t="str">
        <f ca="1">VLOOKUP(F2878,Cities!$A$1:$E$69,5,0)</f>
        <v>Spring</v>
      </c>
      <c r="P2878">
        <f t="shared" ca="1" si="6"/>
        <v>3</v>
      </c>
      <c r="Q2878" t="str">
        <f ca="1">VLOOKUP(P2878,Sheet2!$A$1:$B$5,2,0)</f>
        <v>Romantic</v>
      </c>
      <c r="R2878">
        <f ca="1">VLOOKUP(P2878,Sheet2!$A$1:$C$5,3,0)</f>
        <v>2</v>
      </c>
    </row>
    <row r="2879" spans="1:18" ht="14.25" customHeight="1">
      <c r="A2879" s="4">
        <v>2878</v>
      </c>
      <c r="B2879">
        <f t="shared" ca="1" si="0"/>
        <v>285</v>
      </c>
      <c r="C2879">
        <f t="shared" ca="1" si="1"/>
        <v>3</v>
      </c>
      <c r="D2879" t="str">
        <f ca="1">VLOOKUP(C2879,Stay!$A$1:$B$5,2,0)</f>
        <v>2 weeks</v>
      </c>
      <c r="E2879">
        <f ca="1">VLOOKUP(C2879,Stay!$A$1:$C$5,3,0)</f>
        <v>14</v>
      </c>
      <c r="F2879">
        <f t="shared" ca="1" si="2"/>
        <v>14</v>
      </c>
      <c r="G2879" t="str">
        <f ca="1">VLOOKUP(F2879,Cities!$A$1:$C$69,2,0)</f>
        <v>Brussels</v>
      </c>
      <c r="H2879" t="str">
        <f ca="1">VLOOKUP(F2879,Cities!$A$1:$F$69,6,0)</f>
        <v>Historical-Medieval, Beach, Park, Nightlife</v>
      </c>
      <c r="I2879" t="str">
        <f ca="1">VLOOKUP(F2879,Cities!$A$1:$C$69,3,0)</f>
        <v>Europe</v>
      </c>
      <c r="J2879">
        <f t="shared" ca="1" si="3"/>
        <v>3</v>
      </c>
      <c r="K2879">
        <f ca="1">VLOOKUP(F2879,Cities!$A$1:$I$69,6+J2879,0)*R2879*E2879</f>
        <v>7700</v>
      </c>
      <c r="L2879">
        <f t="shared" ca="1" si="4"/>
        <v>1</v>
      </c>
      <c r="M2879">
        <f ca="1">VLOOKUP(F2879,Cities!$A$1:$I$69,4,0)*R2879*L2879</f>
        <v>2160</v>
      </c>
      <c r="N2879">
        <f t="shared" ca="1" si="5"/>
        <v>9860</v>
      </c>
      <c r="O2879" t="str">
        <f ca="1">VLOOKUP(F2879,Cities!$A$1:$E$69,5,0)</f>
        <v>Summer</v>
      </c>
      <c r="P2879">
        <f t="shared" ca="1" si="6"/>
        <v>3</v>
      </c>
      <c r="Q2879" t="str">
        <f ca="1">VLOOKUP(P2879,Sheet2!$A$1:$B$5,2,0)</f>
        <v>Romantic</v>
      </c>
      <c r="R2879">
        <f ca="1">VLOOKUP(P2879,Sheet2!$A$1:$C$5,3,0)</f>
        <v>2</v>
      </c>
    </row>
    <row r="2880" spans="1:18" ht="14.25" customHeight="1">
      <c r="A2880" s="4">
        <v>2879</v>
      </c>
      <c r="B2880">
        <f t="shared" ca="1" si="0"/>
        <v>60</v>
      </c>
      <c r="C2880">
        <f t="shared" ca="1" si="1"/>
        <v>1</v>
      </c>
      <c r="D2880" t="str">
        <f ca="1">VLOOKUP(C2880,Stay!$A$1:$B$5,2,0)</f>
        <v>3 days</v>
      </c>
      <c r="E2880">
        <f ca="1">VLOOKUP(C2880,Stay!$A$1:$C$5,3,0)</f>
        <v>3</v>
      </c>
      <c r="F2880">
        <f t="shared" ca="1" si="2"/>
        <v>48</v>
      </c>
      <c r="G2880" t="str">
        <f ca="1">VLOOKUP(F2880,Cities!$A$1:$C$69,2,0)</f>
        <v>Porto</v>
      </c>
      <c r="H2880" t="str">
        <f ca="1">VLOOKUP(F2880,Cities!$A$1:$F$69,6,0)</f>
        <v>Wineyard, Historical-Modern, Architecture</v>
      </c>
      <c r="I2880" t="str">
        <f ca="1">VLOOKUP(F2880,Cities!$A$1:$C$69,3,0)</f>
        <v>Europe</v>
      </c>
      <c r="J2880">
        <f t="shared" ca="1" si="3"/>
        <v>1</v>
      </c>
      <c r="K2880">
        <f ca="1">VLOOKUP(F2880,Cities!$A$1:$I$69,6+J2880,0)*R2880*E2880</f>
        <v>129</v>
      </c>
      <c r="L2880">
        <f t="shared" ca="1" si="4"/>
        <v>1</v>
      </c>
      <c r="M2880">
        <f ca="1">VLOOKUP(F2880,Cities!$A$1:$I$69,4,0)*R2880*L2880</f>
        <v>1220</v>
      </c>
      <c r="N2880">
        <f t="shared" ca="1" si="5"/>
        <v>1349</v>
      </c>
      <c r="O2880" t="str">
        <f ca="1">VLOOKUP(F2880,Cities!$A$1:$E$69,5,0)</f>
        <v>Summer</v>
      </c>
      <c r="P2880">
        <f t="shared" ca="1" si="6"/>
        <v>1</v>
      </c>
      <c r="Q2880" t="str">
        <f ca="1">VLOOKUP(P2880,Sheet2!$A$1:$B$5,2,0)</f>
        <v>Solo</v>
      </c>
      <c r="R2880">
        <f ca="1">VLOOKUP(P2880,Sheet2!$A$1:$C$5,3,0)</f>
        <v>1</v>
      </c>
    </row>
    <row r="2881" spans="1:18" ht="14.25" customHeight="1">
      <c r="A2881" s="4">
        <v>2880</v>
      </c>
      <c r="B2881">
        <f t="shared" ca="1" si="0"/>
        <v>165</v>
      </c>
      <c r="C2881">
        <f t="shared" ca="1" si="1"/>
        <v>3</v>
      </c>
      <c r="D2881" t="str">
        <f ca="1">VLOOKUP(C2881,Stay!$A$1:$B$5,2,0)</f>
        <v>2 weeks</v>
      </c>
      <c r="E2881">
        <f ca="1">VLOOKUP(C2881,Stay!$A$1:$C$5,3,0)</f>
        <v>14</v>
      </c>
      <c r="F2881">
        <f t="shared" ca="1" si="2"/>
        <v>60</v>
      </c>
      <c r="G2881" t="str">
        <f ca="1">VLOOKUP(F2881,Cities!$A$1:$C$69,2,0)</f>
        <v>Toronto</v>
      </c>
      <c r="H2881" t="str">
        <f ca="1">VLOOKUP(F2881,Cities!$A$1:$F$69,6,0)</f>
        <v>Modern</v>
      </c>
      <c r="I2881" t="str">
        <f ca="1">VLOOKUP(F2881,Cities!$A$1:$C$69,3,0)</f>
        <v>North America</v>
      </c>
      <c r="J2881">
        <f t="shared" ca="1" si="3"/>
        <v>1</v>
      </c>
      <c r="K2881">
        <f ca="1">VLOOKUP(F2881,Cities!$A$1:$I$69,6+J2881,0)*R2881*E2881</f>
        <v>2968</v>
      </c>
      <c r="L2881">
        <f t="shared" ca="1" si="4"/>
        <v>1</v>
      </c>
      <c r="M2881">
        <f ca="1">VLOOKUP(F2881,Cities!$A$1:$I$69,4,0)*R2881*L2881</f>
        <v>1800</v>
      </c>
      <c r="N2881">
        <f t="shared" ca="1" si="5"/>
        <v>4768</v>
      </c>
      <c r="O2881" t="str">
        <f ca="1">VLOOKUP(F2881,Cities!$A$1:$E$69,5,0)</f>
        <v>Summer</v>
      </c>
      <c r="P2881">
        <f t="shared" ca="1" si="6"/>
        <v>2</v>
      </c>
      <c r="Q2881" t="str">
        <f ca="1">VLOOKUP(P2881,Sheet2!$A$1:$B$5,2,0)</f>
        <v>Family</v>
      </c>
      <c r="R2881">
        <f ca="1">VLOOKUP(P2881,Sheet2!$A$1:$C$5,3,0)</f>
        <v>4</v>
      </c>
    </row>
    <row r="2882" spans="1:18" ht="14.25" customHeight="1">
      <c r="A2882" s="4">
        <v>2881</v>
      </c>
      <c r="B2882">
        <f t="shared" ca="1" si="0"/>
        <v>184</v>
      </c>
      <c r="C2882">
        <f t="shared" ca="1" si="1"/>
        <v>1</v>
      </c>
      <c r="D2882" t="str">
        <f ca="1">VLOOKUP(C2882,Stay!$A$1:$B$5,2,0)</f>
        <v>3 days</v>
      </c>
      <c r="E2882">
        <f ca="1">VLOOKUP(C2882,Stay!$A$1:$C$5,3,0)</f>
        <v>3</v>
      </c>
      <c r="F2882">
        <f t="shared" ca="1" si="2"/>
        <v>65</v>
      </c>
      <c r="G2882" t="str">
        <f ca="1">VLOOKUP(F2882,Cities!$A$1:$C$69,2,0)</f>
        <v>Victoria</v>
      </c>
      <c r="H2882" t="str">
        <f ca="1">VLOOKUP(F2882,Cities!$A$1:$F$69,6,0)</f>
        <v>Historical</v>
      </c>
      <c r="I2882" t="str">
        <f ca="1">VLOOKUP(F2882,Cities!$A$1:$C$69,3,0)</f>
        <v>North America</v>
      </c>
      <c r="J2882">
        <f t="shared" ca="1" si="3"/>
        <v>2</v>
      </c>
      <c r="K2882">
        <f ca="1">VLOOKUP(F2882,Cities!$A$1:$I$69,6+J2882,0)*R2882*E2882</f>
        <v>900</v>
      </c>
      <c r="L2882">
        <f t="shared" ca="1" si="4"/>
        <v>2</v>
      </c>
      <c r="M2882">
        <f ca="1">VLOOKUP(F2882,Cities!$A$1:$I$69,4,0)*R2882*L2882</f>
        <v>1200</v>
      </c>
      <c r="N2882">
        <f t="shared" ca="1" si="5"/>
        <v>2100</v>
      </c>
      <c r="O2882" t="str">
        <f ca="1">VLOOKUP(F2882,Cities!$A$1:$E$69,5,0)</f>
        <v>Summer</v>
      </c>
      <c r="P2882">
        <f t="shared" ca="1" si="6"/>
        <v>3</v>
      </c>
      <c r="Q2882" t="str">
        <f ca="1">VLOOKUP(P2882,Sheet2!$A$1:$B$5,2,0)</f>
        <v>Romantic</v>
      </c>
      <c r="R2882">
        <f ca="1">VLOOKUP(P2882,Sheet2!$A$1:$C$5,3,0)</f>
        <v>2</v>
      </c>
    </row>
    <row r="2883" spans="1:18" ht="14.25" customHeight="1">
      <c r="A2883" s="4">
        <v>2882</v>
      </c>
      <c r="B2883">
        <f t="shared" ca="1" si="0"/>
        <v>275</v>
      </c>
      <c r="C2883">
        <f t="shared" ca="1" si="1"/>
        <v>3</v>
      </c>
      <c r="D2883" t="str">
        <f ca="1">VLOOKUP(C2883,Stay!$A$1:$B$5,2,0)</f>
        <v>2 weeks</v>
      </c>
      <c r="E2883">
        <f ca="1">VLOOKUP(C2883,Stay!$A$1:$C$5,3,0)</f>
        <v>14</v>
      </c>
      <c r="F2883">
        <f t="shared" ca="1" si="2"/>
        <v>33</v>
      </c>
      <c r="G2883" t="str">
        <f ca="1">VLOOKUP(F2883,Cities!$A$1:$C$69,2,0)</f>
        <v>Madrid</v>
      </c>
      <c r="H2883" t="str">
        <f ca="1">VLOOKUP(F2883,Cities!$A$1:$F$69,6,0)</f>
        <v>Historical, Beach, Terrain</v>
      </c>
      <c r="I2883" t="str">
        <f ca="1">VLOOKUP(F2883,Cities!$A$1:$C$69,3,0)</f>
        <v>Europe</v>
      </c>
      <c r="J2883">
        <f t="shared" ca="1" si="3"/>
        <v>3</v>
      </c>
      <c r="K2883">
        <f ca="1">VLOOKUP(F2883,Cities!$A$1:$I$69,6+J2883,0)*R2883*E2883</f>
        <v>8512</v>
      </c>
      <c r="L2883">
        <f t="shared" ca="1" si="4"/>
        <v>1</v>
      </c>
      <c r="M2883">
        <f ca="1">VLOOKUP(F2883,Cities!$A$1:$I$69,4,0)*R2883*L2883</f>
        <v>2140</v>
      </c>
      <c r="N2883">
        <f t="shared" ca="1" si="5"/>
        <v>10652</v>
      </c>
      <c r="O2883" t="str">
        <f ca="1">VLOOKUP(F2883,Cities!$A$1:$E$69,5,0)</f>
        <v>Summer</v>
      </c>
      <c r="P2883">
        <f t="shared" ca="1" si="6"/>
        <v>3</v>
      </c>
      <c r="Q2883" t="str">
        <f ca="1">VLOOKUP(P2883,Sheet2!$A$1:$B$5,2,0)</f>
        <v>Romantic</v>
      </c>
      <c r="R2883">
        <f ca="1">VLOOKUP(P2883,Sheet2!$A$1:$C$5,3,0)</f>
        <v>2</v>
      </c>
    </row>
    <row r="2884" spans="1:18" ht="14.25" customHeight="1">
      <c r="A2884" s="4">
        <v>2883</v>
      </c>
      <c r="B2884">
        <f t="shared" ca="1" si="0"/>
        <v>109</v>
      </c>
      <c r="C2884">
        <f t="shared" ca="1" si="1"/>
        <v>3</v>
      </c>
      <c r="D2884" t="str">
        <f ca="1">VLOOKUP(C2884,Stay!$A$1:$B$5,2,0)</f>
        <v>2 weeks</v>
      </c>
      <c r="E2884">
        <f ca="1">VLOOKUP(C2884,Stay!$A$1:$C$5,3,0)</f>
        <v>14</v>
      </c>
      <c r="F2884">
        <f t="shared" ca="1" si="2"/>
        <v>29</v>
      </c>
      <c r="G2884" t="str">
        <f ca="1">VLOOKUP(F2884,Cities!$A$1:$C$69,2,0)</f>
        <v>Lisbon</v>
      </c>
      <c r="H2884" t="str">
        <f ca="1">VLOOKUP(F2884,Cities!$A$1:$F$69,6,0)</f>
        <v>Historical</v>
      </c>
      <c r="I2884" t="str">
        <f ca="1">VLOOKUP(F2884,Cities!$A$1:$C$69,3,0)</f>
        <v>Europe</v>
      </c>
      <c r="J2884">
        <f t="shared" ca="1" si="3"/>
        <v>3</v>
      </c>
      <c r="K2884">
        <f ca="1">VLOOKUP(F2884,Cities!$A$1:$I$69,6+J2884,0)*R2884*E2884</f>
        <v>12824</v>
      </c>
      <c r="L2884">
        <f t="shared" ca="1" si="4"/>
        <v>1</v>
      </c>
      <c r="M2884">
        <f ca="1">VLOOKUP(F2884,Cities!$A$1:$I$69,4,0)*R2884*L2884</f>
        <v>4880</v>
      </c>
      <c r="N2884">
        <f t="shared" ca="1" si="5"/>
        <v>17704</v>
      </c>
      <c r="O2884" t="str">
        <f ca="1">VLOOKUP(F2884,Cities!$A$1:$E$69,5,0)</f>
        <v>Summer</v>
      </c>
      <c r="P2884">
        <f t="shared" ca="1" si="6"/>
        <v>2</v>
      </c>
      <c r="Q2884" t="str">
        <f ca="1">VLOOKUP(P2884,Sheet2!$A$1:$B$5,2,0)</f>
        <v>Family</v>
      </c>
      <c r="R2884">
        <f ca="1">VLOOKUP(P2884,Sheet2!$A$1:$C$5,3,0)</f>
        <v>4</v>
      </c>
    </row>
    <row r="2885" spans="1:18" ht="14.25" customHeight="1">
      <c r="A2885" s="4">
        <v>2884</v>
      </c>
      <c r="B2885">
        <f t="shared" ca="1" si="0"/>
        <v>172</v>
      </c>
      <c r="C2885">
        <f t="shared" ca="1" si="1"/>
        <v>3</v>
      </c>
      <c r="D2885" t="str">
        <f ca="1">VLOOKUP(C2885,Stay!$A$1:$B$5,2,0)</f>
        <v>2 weeks</v>
      </c>
      <c r="E2885">
        <f ca="1">VLOOKUP(C2885,Stay!$A$1:$C$5,3,0)</f>
        <v>14</v>
      </c>
      <c r="F2885">
        <f t="shared" ca="1" si="2"/>
        <v>56</v>
      </c>
      <c r="G2885" t="str">
        <f ca="1">VLOOKUP(F2885,Cities!$A$1:$C$69,2,0)</f>
        <v>Santa Cruz County</v>
      </c>
      <c r="H2885" t="str">
        <f ca="1">VLOOKUP(F2885,Cities!$A$1:$F$69,6,0)</f>
        <v>Beach</v>
      </c>
      <c r="I2885" t="str">
        <f ca="1">VLOOKUP(F2885,Cities!$A$1:$C$69,3,0)</f>
        <v>North America</v>
      </c>
      <c r="J2885">
        <f t="shared" ca="1" si="3"/>
        <v>2</v>
      </c>
      <c r="K2885">
        <f ca="1">VLOOKUP(F2885,Cities!$A$1:$I$69,6+J2885,0)*R2885*E2885</f>
        <v>1414</v>
      </c>
      <c r="L2885">
        <f t="shared" ca="1" si="4"/>
        <v>2</v>
      </c>
      <c r="M2885">
        <f ca="1">VLOOKUP(F2885,Cities!$A$1:$I$69,4,0)*R2885*L2885</f>
        <v>440</v>
      </c>
      <c r="N2885">
        <f t="shared" ca="1" si="5"/>
        <v>1854</v>
      </c>
      <c r="O2885" t="str">
        <f ca="1">VLOOKUP(F2885,Cities!$A$1:$E$69,5,0)</f>
        <v>Spring</v>
      </c>
      <c r="P2885">
        <f t="shared" ca="1" si="6"/>
        <v>1</v>
      </c>
      <c r="Q2885" t="str">
        <f ca="1">VLOOKUP(P2885,Sheet2!$A$1:$B$5,2,0)</f>
        <v>Solo</v>
      </c>
      <c r="R2885">
        <f ca="1">VLOOKUP(P2885,Sheet2!$A$1:$C$5,3,0)</f>
        <v>1</v>
      </c>
    </row>
    <row r="2886" spans="1:18" ht="14.25" customHeight="1">
      <c r="A2886" s="4">
        <v>2885</v>
      </c>
      <c r="B2886">
        <f t="shared" ca="1" si="0"/>
        <v>21</v>
      </c>
      <c r="C2886">
        <f t="shared" ca="1" si="1"/>
        <v>3</v>
      </c>
      <c r="D2886" t="str">
        <f ca="1">VLOOKUP(C2886,Stay!$A$1:$B$5,2,0)</f>
        <v>2 weeks</v>
      </c>
      <c r="E2886">
        <f ca="1">VLOOKUP(C2886,Stay!$A$1:$C$5,3,0)</f>
        <v>14</v>
      </c>
      <c r="F2886">
        <f t="shared" ca="1" si="2"/>
        <v>12</v>
      </c>
      <c r="G2886" t="str">
        <f ca="1">VLOOKUP(F2886,Cities!$A$1:$C$69,2,0)</f>
        <v>Boston</v>
      </c>
      <c r="H2886" t="str">
        <f ca="1">VLOOKUP(F2886,Cities!$A$1:$F$69,6,0)</f>
        <v>Modern, Adventure-Water, Aquatic, Nightlife</v>
      </c>
      <c r="I2886" t="str">
        <f ca="1">VLOOKUP(F2886,Cities!$A$1:$C$69,3,0)</f>
        <v>North America</v>
      </c>
      <c r="J2886">
        <f t="shared" ca="1" si="3"/>
        <v>2</v>
      </c>
      <c r="K2886">
        <f ca="1">VLOOKUP(F2886,Cities!$A$1:$I$69,6+J2886,0)*R2886*E2886</f>
        <v>9744</v>
      </c>
      <c r="L2886">
        <f t="shared" ca="1" si="4"/>
        <v>1</v>
      </c>
      <c r="M2886">
        <f ca="1">VLOOKUP(F2886,Cities!$A$1:$I$69,4,0)*R2886*L2886</f>
        <v>800</v>
      </c>
      <c r="N2886">
        <f t="shared" ca="1" si="5"/>
        <v>10544</v>
      </c>
      <c r="O2886" t="str">
        <f ca="1">VLOOKUP(F2886,Cities!$A$1:$E$69,5,0)</f>
        <v>Summer</v>
      </c>
      <c r="P2886">
        <f t="shared" ca="1" si="6"/>
        <v>2</v>
      </c>
      <c r="Q2886" t="str">
        <f ca="1">VLOOKUP(P2886,Sheet2!$A$1:$B$5,2,0)</f>
        <v>Family</v>
      </c>
      <c r="R2886">
        <f ca="1">VLOOKUP(P2886,Sheet2!$A$1:$C$5,3,0)</f>
        <v>4</v>
      </c>
    </row>
    <row r="2887" spans="1:18" ht="14.25" customHeight="1">
      <c r="A2887" s="4">
        <v>2886</v>
      </c>
      <c r="B2887">
        <f t="shared" ca="1" si="0"/>
        <v>19</v>
      </c>
      <c r="C2887">
        <f t="shared" ca="1" si="1"/>
        <v>4</v>
      </c>
      <c r="D2887" t="str">
        <f ca="1">VLOOKUP(C2887,Stay!$A$1:$B$5,2,0)</f>
        <v>1 month</v>
      </c>
      <c r="E2887">
        <f ca="1">VLOOKUP(C2887,Stay!$A$1:$C$5,3,0)</f>
        <v>30</v>
      </c>
      <c r="F2887">
        <f t="shared" ca="1" si="2"/>
        <v>31</v>
      </c>
      <c r="G2887" t="str">
        <f ca="1">VLOOKUP(F2887,Cities!$A$1:$C$69,2,0)</f>
        <v>Los Angeles</v>
      </c>
      <c r="H2887" t="str">
        <f ca="1">VLOOKUP(F2887,Cities!$A$1:$F$69,6,0)</f>
        <v>Beach, Terrain</v>
      </c>
      <c r="I2887" t="str">
        <f ca="1">VLOOKUP(F2887,Cities!$A$1:$C$69,3,0)</f>
        <v>North America</v>
      </c>
      <c r="J2887">
        <f t="shared" ca="1" si="3"/>
        <v>1</v>
      </c>
      <c r="K2887">
        <f ca="1">VLOOKUP(F2887,Cities!$A$1:$I$69,6+J2887,0)*R2887*E2887</f>
        <v>12600</v>
      </c>
      <c r="L2887">
        <f t="shared" ca="1" si="4"/>
        <v>1</v>
      </c>
      <c r="M2887">
        <f ca="1">VLOOKUP(F2887,Cities!$A$1:$I$69,4,0)*R2887*L2887</f>
        <v>1320</v>
      </c>
      <c r="N2887">
        <f t="shared" ca="1" si="5"/>
        <v>13920</v>
      </c>
      <c r="O2887" t="str">
        <f ca="1">VLOOKUP(F2887,Cities!$A$1:$E$69,5,0)</f>
        <v>Summer</v>
      </c>
      <c r="P2887">
        <f t="shared" ca="1" si="6"/>
        <v>4</v>
      </c>
      <c r="Q2887" t="str">
        <f ca="1">VLOOKUP(P2887,Sheet2!$A$1:$B$5,2,0)</f>
        <v>Friends</v>
      </c>
      <c r="R2887">
        <f ca="1">VLOOKUP(P2887,Sheet2!$A$1:$C$5,3,0)</f>
        <v>6</v>
      </c>
    </row>
    <row r="2888" spans="1:18" ht="14.25" customHeight="1">
      <c r="A2888" s="4">
        <v>2887</v>
      </c>
      <c r="B2888">
        <f t="shared" ca="1" si="0"/>
        <v>94</v>
      </c>
      <c r="C2888">
        <f t="shared" ca="1" si="1"/>
        <v>4</v>
      </c>
      <c r="D2888" t="str">
        <f ca="1">VLOOKUP(C2888,Stay!$A$1:$B$5,2,0)</f>
        <v>1 month</v>
      </c>
      <c r="E2888">
        <f ca="1">VLOOKUP(C2888,Stay!$A$1:$C$5,3,0)</f>
        <v>30</v>
      </c>
      <c r="F2888">
        <f t="shared" ca="1" si="2"/>
        <v>55</v>
      </c>
      <c r="G2888" t="str">
        <f ca="1">VLOOKUP(F2888,Cities!$A$1:$C$69,2,0)</f>
        <v>Santa Clara County</v>
      </c>
      <c r="H2888" t="str">
        <f ca="1">VLOOKUP(F2888,Cities!$A$1:$F$69,6,0)</f>
        <v>Modern</v>
      </c>
      <c r="I2888" t="str">
        <f ca="1">VLOOKUP(F2888,Cities!$A$1:$C$69,3,0)</f>
        <v>North America</v>
      </c>
      <c r="J2888">
        <f t="shared" ca="1" si="3"/>
        <v>3</v>
      </c>
      <c r="K2888">
        <f ca="1">VLOOKUP(F2888,Cities!$A$1:$I$69,6+J2888,0)*R2888*E2888</f>
        <v>58800</v>
      </c>
      <c r="L2888">
        <f t="shared" ca="1" si="4"/>
        <v>1</v>
      </c>
      <c r="M2888">
        <f ca="1">VLOOKUP(F2888,Cities!$A$1:$I$69,4,0)*R2888*L2888</f>
        <v>720</v>
      </c>
      <c r="N2888">
        <f t="shared" ca="1" si="5"/>
        <v>59520</v>
      </c>
      <c r="O2888" t="str">
        <f ca="1">VLOOKUP(F2888,Cities!$A$1:$E$69,5,0)</f>
        <v>Spring</v>
      </c>
      <c r="P2888">
        <f t="shared" ca="1" si="6"/>
        <v>3</v>
      </c>
      <c r="Q2888" t="str">
        <f ca="1">VLOOKUP(P2888,Sheet2!$A$1:$B$5,2,0)</f>
        <v>Romantic</v>
      </c>
      <c r="R2888">
        <f ca="1">VLOOKUP(P2888,Sheet2!$A$1:$C$5,3,0)</f>
        <v>2</v>
      </c>
    </row>
    <row r="2889" spans="1:18" ht="14.25" customHeight="1">
      <c r="A2889" s="4">
        <v>2888</v>
      </c>
      <c r="B2889">
        <f t="shared" ca="1" si="0"/>
        <v>11</v>
      </c>
      <c r="C2889">
        <f t="shared" ca="1" si="1"/>
        <v>1</v>
      </c>
      <c r="D2889" t="str">
        <f ca="1">VLOOKUP(C2889,Stay!$A$1:$B$5,2,0)</f>
        <v>3 days</v>
      </c>
      <c r="E2889">
        <f ca="1">VLOOKUP(C2889,Stay!$A$1:$C$5,3,0)</f>
        <v>3</v>
      </c>
      <c r="F2889">
        <f t="shared" ca="1" si="2"/>
        <v>3</v>
      </c>
      <c r="G2889" t="str">
        <f ca="1">VLOOKUP(F2889,Cities!$A$1:$C$69,2,0)</f>
        <v>Asheville</v>
      </c>
      <c r="H2889" t="str">
        <f ca="1">VLOOKUP(F2889,Cities!$A$1:$F$69,6,0)</f>
        <v>Historical-Modern, Adventure-Water, Hills, Adventure-Land</v>
      </c>
      <c r="I2889" t="str">
        <f ca="1">VLOOKUP(F2889,Cities!$A$1:$C$69,3,0)</f>
        <v>North America</v>
      </c>
      <c r="J2889">
        <f t="shared" ca="1" si="3"/>
        <v>1</v>
      </c>
      <c r="K2889">
        <f ca="1">VLOOKUP(F2889,Cities!$A$1:$I$69,6+J2889,0)*R2889*E2889</f>
        <v>138</v>
      </c>
      <c r="L2889">
        <f t="shared" ca="1" si="4"/>
        <v>1</v>
      </c>
      <c r="M2889">
        <f ca="1">VLOOKUP(F2889,Cities!$A$1:$I$69,4,0)*R2889*L2889</f>
        <v>250</v>
      </c>
      <c r="N2889">
        <f t="shared" ca="1" si="5"/>
        <v>388</v>
      </c>
      <c r="O2889" t="str">
        <f ca="1">VLOOKUP(F2889,Cities!$A$1:$E$69,5,0)</f>
        <v>Summer</v>
      </c>
      <c r="P2889">
        <f t="shared" ca="1" si="6"/>
        <v>1</v>
      </c>
      <c r="Q2889" t="str">
        <f ca="1">VLOOKUP(P2889,Sheet2!$A$1:$B$5,2,0)</f>
        <v>Solo</v>
      </c>
      <c r="R2889">
        <f ca="1">VLOOKUP(P2889,Sheet2!$A$1:$C$5,3,0)</f>
        <v>1</v>
      </c>
    </row>
    <row r="2890" spans="1:18" ht="14.25" customHeight="1">
      <c r="A2890" s="4">
        <v>2889</v>
      </c>
      <c r="B2890">
        <f t="shared" ca="1" si="0"/>
        <v>93</v>
      </c>
      <c r="C2890">
        <f t="shared" ca="1" si="1"/>
        <v>2</v>
      </c>
      <c r="D2890" t="str">
        <f ca="1">VLOOKUP(C2890,Stay!$A$1:$B$5,2,0)</f>
        <v>1 week</v>
      </c>
      <c r="E2890">
        <f ca="1">VLOOKUP(C2890,Stay!$A$1:$C$5,3,0)</f>
        <v>7</v>
      </c>
      <c r="F2890">
        <f t="shared" ca="1" si="2"/>
        <v>63</v>
      </c>
      <c r="G2890" t="str">
        <f ca="1">VLOOKUP(F2890,Cities!$A$1:$C$69,2,0)</f>
        <v>Vancouver</v>
      </c>
      <c r="H2890" t="str">
        <f ca="1">VLOOKUP(F2890,Cities!$A$1:$F$69,6,0)</f>
        <v>Beach</v>
      </c>
      <c r="I2890" t="str">
        <f ca="1">VLOOKUP(F2890,Cities!$A$1:$C$69,3,0)</f>
        <v>North America</v>
      </c>
      <c r="J2890">
        <f t="shared" ca="1" si="3"/>
        <v>3</v>
      </c>
      <c r="K2890">
        <f ca="1">VLOOKUP(F2890,Cities!$A$1:$I$69,6+J2890,0)*R2890*E2890</f>
        <v>9772</v>
      </c>
      <c r="L2890">
        <f t="shared" ca="1" si="4"/>
        <v>1</v>
      </c>
      <c r="M2890">
        <f ca="1">VLOOKUP(F2890,Cities!$A$1:$I$69,4,0)*R2890*L2890</f>
        <v>1200</v>
      </c>
      <c r="N2890">
        <f t="shared" ca="1" si="5"/>
        <v>10972</v>
      </c>
      <c r="O2890" t="str">
        <f ca="1">VLOOKUP(F2890,Cities!$A$1:$E$69,5,0)</f>
        <v>Summer</v>
      </c>
      <c r="P2890">
        <f t="shared" ca="1" si="6"/>
        <v>2</v>
      </c>
      <c r="Q2890" t="str">
        <f ca="1">VLOOKUP(P2890,Sheet2!$A$1:$B$5,2,0)</f>
        <v>Family</v>
      </c>
      <c r="R2890">
        <f ca="1">VLOOKUP(P2890,Sheet2!$A$1:$C$5,3,0)</f>
        <v>4</v>
      </c>
    </row>
    <row r="2891" spans="1:18" ht="14.25" customHeight="1">
      <c r="A2891" s="4">
        <v>2890</v>
      </c>
      <c r="B2891">
        <f t="shared" ca="1" si="0"/>
        <v>250</v>
      </c>
      <c r="C2891">
        <f t="shared" ca="1" si="1"/>
        <v>3</v>
      </c>
      <c r="D2891" t="str">
        <f ca="1">VLOOKUP(C2891,Stay!$A$1:$B$5,2,0)</f>
        <v>2 weeks</v>
      </c>
      <c r="E2891">
        <f ca="1">VLOOKUP(C2891,Stay!$A$1:$C$5,3,0)</f>
        <v>14</v>
      </c>
      <c r="F2891">
        <f t="shared" ca="1" si="2"/>
        <v>26</v>
      </c>
      <c r="G2891" t="str">
        <f ca="1">VLOOKUP(F2891,Cities!$A$1:$C$69,2,0)</f>
        <v>Greater Manchester</v>
      </c>
      <c r="H2891" t="str">
        <f ca="1">VLOOKUP(F2891,Cities!$A$1:$F$69,6,0)</f>
        <v>Historical, Beach, Terrain</v>
      </c>
      <c r="I2891" t="str">
        <f ca="1">VLOOKUP(F2891,Cities!$A$1:$C$69,3,0)</f>
        <v>Europe</v>
      </c>
      <c r="J2891">
        <f t="shared" ca="1" si="3"/>
        <v>1</v>
      </c>
      <c r="K2891">
        <f ca="1">VLOOKUP(F2891,Cities!$A$1:$I$69,6+J2891,0)*R2891*E2891</f>
        <v>952</v>
      </c>
      <c r="L2891">
        <f t="shared" ca="1" si="4"/>
        <v>1</v>
      </c>
      <c r="M2891">
        <f ca="1">VLOOKUP(F2891,Cities!$A$1:$I$69,4,0)*R2891*L2891</f>
        <v>670</v>
      </c>
      <c r="N2891">
        <f t="shared" ca="1" si="5"/>
        <v>1622</v>
      </c>
      <c r="O2891" t="str">
        <f ca="1">VLOOKUP(F2891,Cities!$A$1:$E$69,5,0)</f>
        <v>Summer</v>
      </c>
      <c r="P2891">
        <f t="shared" ca="1" si="6"/>
        <v>1</v>
      </c>
      <c r="Q2891" t="str">
        <f ca="1">VLOOKUP(P2891,Sheet2!$A$1:$B$5,2,0)</f>
        <v>Solo</v>
      </c>
      <c r="R2891">
        <f ca="1">VLOOKUP(P2891,Sheet2!$A$1:$C$5,3,0)</f>
        <v>1</v>
      </c>
    </row>
    <row r="2892" spans="1:18" ht="14.25" customHeight="1">
      <c r="A2892" s="4">
        <v>2891</v>
      </c>
      <c r="B2892">
        <f t="shared" ca="1" si="0"/>
        <v>114</v>
      </c>
      <c r="C2892">
        <f t="shared" ca="1" si="1"/>
        <v>4</v>
      </c>
      <c r="D2892" t="str">
        <f ca="1">VLOOKUP(C2892,Stay!$A$1:$B$5,2,0)</f>
        <v>1 month</v>
      </c>
      <c r="E2892">
        <f ca="1">VLOOKUP(C2892,Stay!$A$1:$C$5,3,0)</f>
        <v>30</v>
      </c>
      <c r="F2892">
        <f t="shared" ca="1" si="2"/>
        <v>21</v>
      </c>
      <c r="G2892" t="str">
        <f ca="1">VLOOKUP(F2892,Cities!$A$1:$C$69,2,0)</f>
        <v>Denver</v>
      </c>
      <c r="H2892" t="str">
        <f ca="1">VLOOKUP(F2892,Cities!$A$1:$F$69,6,0)</f>
        <v>Modern, Hills, Park, Architecture</v>
      </c>
      <c r="I2892" t="str">
        <f ca="1">VLOOKUP(F2892,Cities!$A$1:$C$69,3,0)</f>
        <v>North America</v>
      </c>
      <c r="J2892">
        <f t="shared" ca="1" si="3"/>
        <v>3</v>
      </c>
      <c r="K2892">
        <f ca="1">VLOOKUP(F2892,Cities!$A$1:$I$69,6+J2892,0)*R2892*E2892</f>
        <v>11760</v>
      </c>
      <c r="L2892">
        <f t="shared" ca="1" si="4"/>
        <v>2</v>
      </c>
      <c r="M2892">
        <f ca="1">VLOOKUP(F2892,Cities!$A$1:$I$69,4,0)*R2892*L2892</f>
        <v>300</v>
      </c>
      <c r="N2892">
        <f t="shared" ca="1" si="5"/>
        <v>12060</v>
      </c>
      <c r="O2892" t="str">
        <f ca="1">VLOOKUP(F2892,Cities!$A$1:$E$69,5,0)</f>
        <v>Summer</v>
      </c>
      <c r="P2892">
        <f t="shared" ca="1" si="6"/>
        <v>1</v>
      </c>
      <c r="Q2892" t="str">
        <f ca="1">VLOOKUP(P2892,Sheet2!$A$1:$B$5,2,0)</f>
        <v>Solo</v>
      </c>
      <c r="R2892">
        <f ca="1">VLOOKUP(P2892,Sheet2!$A$1:$C$5,3,0)</f>
        <v>1</v>
      </c>
    </row>
    <row r="2893" spans="1:18" ht="14.25" customHeight="1">
      <c r="A2893" s="4">
        <v>2892</v>
      </c>
      <c r="B2893">
        <f t="shared" ca="1" si="0"/>
        <v>138</v>
      </c>
      <c r="C2893">
        <f t="shared" ca="1" si="1"/>
        <v>4</v>
      </c>
      <c r="D2893" t="str">
        <f ca="1">VLOOKUP(C2893,Stay!$A$1:$B$5,2,0)</f>
        <v>1 month</v>
      </c>
      <c r="E2893">
        <f ca="1">VLOOKUP(C2893,Stay!$A$1:$C$5,3,0)</f>
        <v>30</v>
      </c>
      <c r="F2893">
        <f t="shared" ca="1" si="2"/>
        <v>59</v>
      </c>
      <c r="G2893" t="str">
        <f ca="1">VLOOKUP(F2893,Cities!$A$1:$C$69,2,0)</f>
        <v>Tasmania</v>
      </c>
      <c r="H2893" t="str">
        <f ca="1">VLOOKUP(F2893,Cities!$A$1:$F$69,6,0)</f>
        <v>Beach</v>
      </c>
      <c r="I2893" t="str">
        <f ca="1">VLOOKUP(F2893,Cities!$A$1:$C$69,3,0)</f>
        <v>Australia</v>
      </c>
      <c r="J2893">
        <f t="shared" ca="1" si="3"/>
        <v>2</v>
      </c>
      <c r="K2893">
        <f ca="1">VLOOKUP(F2893,Cities!$A$1:$I$69,6+J2893,0)*R2893*E2893</f>
        <v>6420</v>
      </c>
      <c r="L2893">
        <f t="shared" ca="1" si="4"/>
        <v>2</v>
      </c>
      <c r="M2893">
        <f ca="1">VLOOKUP(F2893,Cities!$A$1:$I$69,4,0)*R2893*L2893</f>
        <v>6080</v>
      </c>
      <c r="N2893">
        <f t="shared" ca="1" si="5"/>
        <v>12500</v>
      </c>
      <c r="O2893" t="str">
        <f ca="1">VLOOKUP(F2893,Cities!$A$1:$E$69,5,0)</f>
        <v>Spring</v>
      </c>
      <c r="P2893">
        <f t="shared" ca="1" si="6"/>
        <v>3</v>
      </c>
      <c r="Q2893" t="str">
        <f ca="1">VLOOKUP(P2893,Sheet2!$A$1:$B$5,2,0)</f>
        <v>Romantic</v>
      </c>
      <c r="R2893">
        <f ca="1">VLOOKUP(P2893,Sheet2!$A$1:$C$5,3,0)</f>
        <v>2</v>
      </c>
    </row>
    <row r="2894" spans="1:18" ht="14.25" customHeight="1">
      <c r="A2894" s="4">
        <v>2893</v>
      </c>
      <c r="B2894">
        <f t="shared" ca="1" si="0"/>
        <v>134</v>
      </c>
      <c r="C2894">
        <f t="shared" ca="1" si="1"/>
        <v>3</v>
      </c>
      <c r="D2894" t="str">
        <f ca="1">VLOOKUP(C2894,Stay!$A$1:$B$5,2,0)</f>
        <v>2 weeks</v>
      </c>
      <c r="E2894">
        <f ca="1">VLOOKUP(C2894,Stay!$A$1:$C$5,3,0)</f>
        <v>14</v>
      </c>
      <c r="F2894">
        <f t="shared" ca="1" si="2"/>
        <v>31</v>
      </c>
      <c r="G2894" t="str">
        <f ca="1">VLOOKUP(F2894,Cities!$A$1:$C$69,2,0)</f>
        <v>Los Angeles</v>
      </c>
      <c r="H2894" t="str">
        <f ca="1">VLOOKUP(F2894,Cities!$A$1:$F$69,6,0)</f>
        <v>Beach, Terrain</v>
      </c>
      <c r="I2894" t="str">
        <f ca="1">VLOOKUP(F2894,Cities!$A$1:$C$69,3,0)</f>
        <v>North America</v>
      </c>
      <c r="J2894">
        <f t="shared" ca="1" si="3"/>
        <v>1</v>
      </c>
      <c r="K2894">
        <f ca="1">VLOOKUP(F2894,Cities!$A$1:$I$69,6+J2894,0)*R2894*E2894</f>
        <v>980</v>
      </c>
      <c r="L2894">
        <f t="shared" ca="1" si="4"/>
        <v>2</v>
      </c>
      <c r="M2894">
        <f ca="1">VLOOKUP(F2894,Cities!$A$1:$I$69,4,0)*R2894*L2894</f>
        <v>440</v>
      </c>
      <c r="N2894">
        <f t="shared" ca="1" si="5"/>
        <v>1420</v>
      </c>
      <c r="O2894" t="str">
        <f ca="1">VLOOKUP(F2894,Cities!$A$1:$E$69,5,0)</f>
        <v>Summer</v>
      </c>
      <c r="P2894">
        <f t="shared" ca="1" si="6"/>
        <v>1</v>
      </c>
      <c r="Q2894" t="str">
        <f ca="1">VLOOKUP(P2894,Sheet2!$A$1:$B$5,2,0)</f>
        <v>Solo</v>
      </c>
      <c r="R2894">
        <f ca="1">VLOOKUP(P2894,Sheet2!$A$1:$C$5,3,0)</f>
        <v>1</v>
      </c>
    </row>
    <row r="2895" spans="1:18" ht="14.25" customHeight="1">
      <c r="A2895" s="4">
        <v>2894</v>
      </c>
      <c r="B2895">
        <f t="shared" ca="1" si="0"/>
        <v>184</v>
      </c>
      <c r="C2895">
        <f t="shared" ca="1" si="1"/>
        <v>1</v>
      </c>
      <c r="D2895" t="str">
        <f ca="1">VLOOKUP(C2895,Stay!$A$1:$B$5,2,0)</f>
        <v>3 days</v>
      </c>
      <c r="E2895">
        <f ca="1">VLOOKUP(C2895,Stay!$A$1:$C$5,3,0)</f>
        <v>3</v>
      </c>
      <c r="F2895">
        <f t="shared" ca="1" si="2"/>
        <v>10</v>
      </c>
      <c r="G2895" t="str">
        <f ca="1">VLOOKUP(F2895,Cities!$A$1:$C$69,2,0)</f>
        <v>Bologna</v>
      </c>
      <c r="H2895" t="str">
        <f ca="1">VLOOKUP(F2895,Cities!$A$1:$F$69,6,0)</f>
        <v>Historical-Medieval, Nightlife</v>
      </c>
      <c r="I2895" t="str">
        <f ca="1">VLOOKUP(F2895,Cities!$A$1:$C$69,3,0)</f>
        <v>Europe</v>
      </c>
      <c r="J2895">
        <f t="shared" ca="1" si="3"/>
        <v>3</v>
      </c>
      <c r="K2895">
        <f ca="1">VLOOKUP(F2895,Cities!$A$1:$I$69,6+J2895,0)*R2895*E2895</f>
        <v>1830</v>
      </c>
      <c r="L2895">
        <f t="shared" ca="1" si="4"/>
        <v>1</v>
      </c>
      <c r="M2895">
        <f ca="1">VLOOKUP(F2895,Cities!$A$1:$I$69,4,0)*R2895*L2895</f>
        <v>2240</v>
      </c>
      <c r="N2895">
        <f t="shared" ca="1" si="5"/>
        <v>4070</v>
      </c>
      <c r="O2895" t="str">
        <f ca="1">VLOOKUP(F2895,Cities!$A$1:$E$69,5,0)</f>
        <v>Summer</v>
      </c>
      <c r="P2895">
        <f t="shared" ca="1" si="6"/>
        <v>3</v>
      </c>
      <c r="Q2895" t="str">
        <f ca="1">VLOOKUP(P2895,Sheet2!$A$1:$B$5,2,0)</f>
        <v>Romantic</v>
      </c>
      <c r="R2895">
        <f ca="1">VLOOKUP(P2895,Sheet2!$A$1:$C$5,3,0)</f>
        <v>2</v>
      </c>
    </row>
    <row r="2896" spans="1:18" ht="14.25" customHeight="1">
      <c r="A2896" s="4">
        <v>2895</v>
      </c>
      <c r="B2896">
        <f t="shared" ca="1" si="0"/>
        <v>262</v>
      </c>
      <c r="C2896">
        <f t="shared" ca="1" si="1"/>
        <v>1</v>
      </c>
      <c r="D2896" t="str">
        <f ca="1">VLOOKUP(C2896,Stay!$A$1:$B$5,2,0)</f>
        <v>3 days</v>
      </c>
      <c r="E2896">
        <f ca="1">VLOOKUP(C2896,Stay!$A$1:$C$5,3,0)</f>
        <v>3</v>
      </c>
      <c r="F2896">
        <f t="shared" ca="1" si="2"/>
        <v>47</v>
      </c>
      <c r="G2896" t="str">
        <f ca="1">VLOOKUP(F2896,Cities!$A$1:$C$69,2,0)</f>
        <v>Portland</v>
      </c>
      <c r="H2896" t="str">
        <f ca="1">VLOOKUP(F2896,Cities!$A$1:$F$69,6,0)</f>
        <v>Modern, Park, Nightlife</v>
      </c>
      <c r="I2896" t="str">
        <f ca="1">VLOOKUP(F2896,Cities!$A$1:$C$69,3,0)</f>
        <v>North America</v>
      </c>
      <c r="J2896">
        <f t="shared" ca="1" si="3"/>
        <v>2</v>
      </c>
      <c r="K2896">
        <f ca="1">VLOOKUP(F2896,Cities!$A$1:$I$69,6+J2896,0)*R2896*E2896</f>
        <v>1632</v>
      </c>
      <c r="L2896">
        <f t="shared" ca="1" si="4"/>
        <v>2</v>
      </c>
      <c r="M2896">
        <f ca="1">VLOOKUP(F2896,Cities!$A$1:$I$69,4,0)*R2896*L2896</f>
        <v>2480</v>
      </c>
      <c r="N2896">
        <f t="shared" ca="1" si="5"/>
        <v>4112</v>
      </c>
      <c r="O2896" t="str">
        <f ca="1">VLOOKUP(F2896,Cities!$A$1:$E$69,5,0)</f>
        <v>Spring</v>
      </c>
      <c r="P2896">
        <f t="shared" ca="1" si="6"/>
        <v>2</v>
      </c>
      <c r="Q2896" t="str">
        <f ca="1">VLOOKUP(P2896,Sheet2!$A$1:$B$5,2,0)</f>
        <v>Family</v>
      </c>
      <c r="R2896">
        <f ca="1">VLOOKUP(P2896,Sheet2!$A$1:$C$5,3,0)</f>
        <v>4</v>
      </c>
    </row>
    <row r="2897" spans="1:18" ht="14.25" customHeight="1">
      <c r="A2897" s="4">
        <v>2896</v>
      </c>
      <c r="B2897">
        <f t="shared" ca="1" si="0"/>
        <v>17</v>
      </c>
      <c r="C2897">
        <f t="shared" ca="1" si="1"/>
        <v>1</v>
      </c>
      <c r="D2897" t="str">
        <f ca="1">VLOOKUP(C2897,Stay!$A$1:$B$5,2,0)</f>
        <v>3 days</v>
      </c>
      <c r="E2897">
        <f ca="1">VLOOKUP(C2897,Stay!$A$1:$C$5,3,0)</f>
        <v>3</v>
      </c>
      <c r="F2897">
        <f t="shared" ca="1" si="2"/>
        <v>37</v>
      </c>
      <c r="G2897" t="str">
        <f ca="1">VLOOKUP(F2897,Cities!$A$1:$C$69,2,0)</f>
        <v>Melbourne</v>
      </c>
      <c r="H2897" t="str">
        <f ca="1">VLOOKUP(F2897,Cities!$A$1:$F$69,6,0)</f>
        <v>Modern, Beach, Adventure-Modern</v>
      </c>
      <c r="I2897" t="str">
        <f ca="1">VLOOKUP(F2897,Cities!$A$1:$C$69,3,0)</f>
        <v>Australia</v>
      </c>
      <c r="J2897">
        <f t="shared" ca="1" si="3"/>
        <v>3</v>
      </c>
      <c r="K2897">
        <f ca="1">VLOOKUP(F2897,Cities!$A$1:$I$69,6+J2897,0)*R2897*E2897</f>
        <v>5670</v>
      </c>
      <c r="L2897">
        <f t="shared" ca="1" si="4"/>
        <v>2</v>
      </c>
      <c r="M2897">
        <f ca="1">VLOOKUP(F2897,Cities!$A$1:$I$69,4,0)*R2897*L2897</f>
        <v>16320</v>
      </c>
      <c r="N2897">
        <f t="shared" ca="1" si="5"/>
        <v>21990</v>
      </c>
      <c r="O2897" t="str">
        <f ca="1">VLOOKUP(F2897,Cities!$A$1:$E$69,5,0)</f>
        <v>Spring</v>
      </c>
      <c r="P2897">
        <f t="shared" ca="1" si="6"/>
        <v>4</v>
      </c>
      <c r="Q2897" t="str">
        <f ca="1">VLOOKUP(P2897,Sheet2!$A$1:$B$5,2,0)</f>
        <v>Friends</v>
      </c>
      <c r="R2897">
        <f ca="1">VLOOKUP(P2897,Sheet2!$A$1:$C$5,3,0)</f>
        <v>6</v>
      </c>
    </row>
    <row r="2898" spans="1:18" ht="14.25" customHeight="1">
      <c r="A2898" s="4">
        <v>2897</v>
      </c>
      <c r="B2898">
        <f t="shared" ca="1" si="0"/>
        <v>280</v>
      </c>
      <c r="C2898">
        <f t="shared" ca="1" si="1"/>
        <v>4</v>
      </c>
      <c r="D2898" t="str">
        <f ca="1">VLOOKUP(C2898,Stay!$A$1:$B$5,2,0)</f>
        <v>1 month</v>
      </c>
      <c r="E2898">
        <f ca="1">VLOOKUP(C2898,Stay!$A$1:$C$5,3,0)</f>
        <v>30</v>
      </c>
      <c r="F2898">
        <f t="shared" ca="1" si="2"/>
        <v>29</v>
      </c>
      <c r="G2898" t="str">
        <f ca="1">VLOOKUP(F2898,Cities!$A$1:$C$69,2,0)</f>
        <v>Lisbon</v>
      </c>
      <c r="H2898" t="str">
        <f ca="1">VLOOKUP(F2898,Cities!$A$1:$F$69,6,0)</f>
        <v>Historical</v>
      </c>
      <c r="I2898" t="str">
        <f ca="1">VLOOKUP(F2898,Cities!$A$1:$C$69,3,0)</f>
        <v>Europe</v>
      </c>
      <c r="J2898">
        <f t="shared" ca="1" si="3"/>
        <v>1</v>
      </c>
      <c r="K2898">
        <f ca="1">VLOOKUP(F2898,Cities!$A$1:$I$69,6+J2898,0)*R2898*E2898</f>
        <v>7200</v>
      </c>
      <c r="L2898">
        <f t="shared" ca="1" si="4"/>
        <v>1</v>
      </c>
      <c r="M2898">
        <f ca="1">VLOOKUP(F2898,Cities!$A$1:$I$69,4,0)*R2898*L2898</f>
        <v>7320</v>
      </c>
      <c r="N2898">
        <f t="shared" ca="1" si="5"/>
        <v>14520</v>
      </c>
      <c r="O2898" t="str">
        <f ca="1">VLOOKUP(F2898,Cities!$A$1:$E$69,5,0)</f>
        <v>Summer</v>
      </c>
      <c r="P2898">
        <f t="shared" ca="1" si="6"/>
        <v>4</v>
      </c>
      <c r="Q2898" t="str">
        <f ca="1">VLOOKUP(P2898,Sheet2!$A$1:$B$5,2,0)</f>
        <v>Friends</v>
      </c>
      <c r="R2898">
        <f ca="1">VLOOKUP(P2898,Sheet2!$A$1:$C$5,3,0)</f>
        <v>6</v>
      </c>
    </row>
    <row r="2899" spans="1:18" ht="14.25" customHeight="1">
      <c r="A2899" s="4">
        <v>2898</v>
      </c>
      <c r="B2899">
        <f t="shared" ca="1" si="0"/>
        <v>104</v>
      </c>
      <c r="C2899">
        <f t="shared" ca="1" si="1"/>
        <v>2</v>
      </c>
      <c r="D2899" t="str">
        <f ca="1">VLOOKUP(C2899,Stay!$A$1:$B$5,2,0)</f>
        <v>1 week</v>
      </c>
      <c r="E2899">
        <f ca="1">VLOOKUP(C2899,Stay!$A$1:$C$5,3,0)</f>
        <v>7</v>
      </c>
      <c r="F2899">
        <f t="shared" ca="1" si="2"/>
        <v>1</v>
      </c>
      <c r="G2899" t="str">
        <f ca="1">VLOOKUP(F2899,Cities!$A$1:$C$69,2,0)</f>
        <v>Amsterdam</v>
      </c>
      <c r="H2899" t="str">
        <f ca="1">VLOOKUP(F2899,Cities!$A$1:$F$69,6,0)</f>
        <v>Acquatic, Historical-Modern, Beach, Nightlife</v>
      </c>
      <c r="I2899" t="str">
        <f ca="1">VLOOKUP(F2899,Cities!$A$1:$C$69,3,0)</f>
        <v>Europe</v>
      </c>
      <c r="J2899">
        <f t="shared" ca="1" si="3"/>
        <v>3</v>
      </c>
      <c r="K2899">
        <f ca="1">VLOOKUP(F2899,Cities!$A$1:$I$69,6+J2899,0)*R2899*E2899</f>
        <v>5152</v>
      </c>
      <c r="L2899">
        <f t="shared" ca="1" si="4"/>
        <v>1</v>
      </c>
      <c r="M2899">
        <f ca="1">VLOOKUP(F2899,Cities!$A$1:$I$69,4,0)*R2899*L2899</f>
        <v>2370</v>
      </c>
      <c r="N2899">
        <f t="shared" ca="1" si="5"/>
        <v>7522</v>
      </c>
      <c r="O2899" t="str">
        <f ca="1">VLOOKUP(F2899,Cities!$A$1:$E$69,5,0)</f>
        <v>Summer</v>
      </c>
      <c r="P2899">
        <f t="shared" ca="1" si="6"/>
        <v>3</v>
      </c>
      <c r="Q2899" t="str">
        <f ca="1">VLOOKUP(P2899,Sheet2!$A$1:$B$5,2,0)</f>
        <v>Romantic</v>
      </c>
      <c r="R2899">
        <f ca="1">VLOOKUP(P2899,Sheet2!$A$1:$C$5,3,0)</f>
        <v>2</v>
      </c>
    </row>
    <row r="2900" spans="1:18" ht="14.25" customHeight="1">
      <c r="A2900" s="4">
        <v>2899</v>
      </c>
      <c r="B2900">
        <f t="shared" ca="1" si="0"/>
        <v>115</v>
      </c>
      <c r="C2900">
        <f t="shared" ca="1" si="1"/>
        <v>3</v>
      </c>
      <c r="D2900" t="str">
        <f ca="1">VLOOKUP(C2900,Stay!$A$1:$B$5,2,0)</f>
        <v>2 weeks</v>
      </c>
      <c r="E2900">
        <f ca="1">VLOOKUP(C2900,Stay!$A$1:$C$5,3,0)</f>
        <v>14</v>
      </c>
      <c r="F2900">
        <f t="shared" ca="1" si="2"/>
        <v>28</v>
      </c>
      <c r="G2900" t="str">
        <f ca="1">VLOOKUP(F2900,Cities!$A$1:$C$69,2,0)</f>
        <v>Hong Kong</v>
      </c>
      <c r="H2900" t="str">
        <f ca="1">VLOOKUP(F2900,Cities!$A$1:$F$69,6,0)</f>
        <v>Modern, Beach, Terrain</v>
      </c>
      <c r="I2900" t="str">
        <f ca="1">VLOOKUP(F2900,Cities!$A$1:$C$69,3,0)</f>
        <v>Asia</v>
      </c>
      <c r="J2900">
        <f t="shared" ca="1" si="3"/>
        <v>1</v>
      </c>
      <c r="K2900">
        <f ca="1">VLOOKUP(F2900,Cities!$A$1:$I$69,6+J2900,0)*R2900*E2900</f>
        <v>3080</v>
      </c>
      <c r="L2900">
        <f t="shared" ca="1" si="4"/>
        <v>2</v>
      </c>
      <c r="M2900">
        <f ca="1">VLOOKUP(F2900,Cities!$A$1:$I$69,4,0)*R2900*L2900</f>
        <v>6160</v>
      </c>
      <c r="N2900">
        <f t="shared" ca="1" si="5"/>
        <v>9240</v>
      </c>
      <c r="O2900" t="str">
        <f ca="1">VLOOKUP(F2900,Cities!$A$1:$E$69,5,0)</f>
        <v>Spring</v>
      </c>
      <c r="P2900">
        <f t="shared" ca="1" si="6"/>
        <v>2</v>
      </c>
      <c r="Q2900" t="str">
        <f ca="1">VLOOKUP(P2900,Sheet2!$A$1:$B$5,2,0)</f>
        <v>Family</v>
      </c>
      <c r="R2900">
        <f ca="1">VLOOKUP(P2900,Sheet2!$A$1:$C$5,3,0)</f>
        <v>4</v>
      </c>
    </row>
    <row r="2901" spans="1:18" ht="14.25" customHeight="1">
      <c r="A2901" s="4">
        <v>2900</v>
      </c>
      <c r="B2901">
        <f t="shared" ca="1" si="0"/>
        <v>260</v>
      </c>
      <c r="C2901">
        <f t="shared" ca="1" si="1"/>
        <v>3</v>
      </c>
      <c r="D2901" t="str">
        <f ca="1">VLOOKUP(C2901,Stay!$A$1:$B$5,2,0)</f>
        <v>2 weeks</v>
      </c>
      <c r="E2901">
        <f ca="1">VLOOKUP(C2901,Stay!$A$1:$C$5,3,0)</f>
        <v>14</v>
      </c>
      <c r="F2901">
        <f t="shared" ca="1" si="2"/>
        <v>39</v>
      </c>
      <c r="G2901" t="str">
        <f ca="1">VLOOKUP(F2901,Cities!$A$1:$C$69,2,0)</f>
        <v>Montreal</v>
      </c>
      <c r="H2901" t="str">
        <f ca="1">VLOOKUP(F2901,Cities!$A$1:$F$69,6,0)</f>
        <v>Modern</v>
      </c>
      <c r="I2901" t="str">
        <f ca="1">VLOOKUP(F2901,Cities!$A$1:$C$69,3,0)</f>
        <v>North America</v>
      </c>
      <c r="J2901">
        <f t="shared" ca="1" si="3"/>
        <v>1</v>
      </c>
      <c r="K2901">
        <f ca="1">VLOOKUP(F2901,Cities!$A$1:$I$69,6+J2901,0)*R2901*E2901</f>
        <v>3304</v>
      </c>
      <c r="L2901">
        <f t="shared" ca="1" si="4"/>
        <v>2</v>
      </c>
      <c r="M2901">
        <f ca="1">VLOOKUP(F2901,Cities!$A$1:$I$69,4,0)*R2901*L2901</f>
        <v>3200</v>
      </c>
      <c r="N2901">
        <f t="shared" ca="1" si="5"/>
        <v>6504</v>
      </c>
      <c r="O2901" t="str">
        <f ca="1">VLOOKUP(F2901,Cities!$A$1:$E$69,5,0)</f>
        <v>Summer</v>
      </c>
      <c r="P2901">
        <f t="shared" ca="1" si="6"/>
        <v>2</v>
      </c>
      <c r="Q2901" t="str">
        <f ca="1">VLOOKUP(P2901,Sheet2!$A$1:$B$5,2,0)</f>
        <v>Family</v>
      </c>
      <c r="R2901">
        <f ca="1">VLOOKUP(P2901,Sheet2!$A$1:$C$5,3,0)</f>
        <v>4</v>
      </c>
    </row>
    <row r="2902" spans="1:18" ht="14.25" customHeight="1">
      <c r="A2902" s="4">
        <v>2901</v>
      </c>
      <c r="B2902">
        <f t="shared" ca="1" si="0"/>
        <v>181</v>
      </c>
      <c r="C2902">
        <f t="shared" ca="1" si="1"/>
        <v>1</v>
      </c>
      <c r="D2902" t="str">
        <f ca="1">VLOOKUP(C2902,Stay!$A$1:$B$5,2,0)</f>
        <v>3 days</v>
      </c>
      <c r="E2902">
        <f ca="1">VLOOKUP(C2902,Stay!$A$1:$C$5,3,0)</f>
        <v>3</v>
      </c>
      <c r="F2902">
        <f t="shared" ca="1" si="2"/>
        <v>11</v>
      </c>
      <c r="G2902" t="str">
        <f ca="1">VLOOKUP(F2902,Cities!$A$1:$C$69,2,0)</f>
        <v>Bordeaux</v>
      </c>
      <c r="H2902" t="str">
        <f ca="1">VLOOKUP(F2902,Cities!$A$1:$F$69,6,0)</f>
        <v>Historical-Modern, Wineyard, Park</v>
      </c>
      <c r="I2902" t="str">
        <f ca="1">VLOOKUP(F2902,Cities!$A$1:$C$69,3,0)</f>
        <v>Europe</v>
      </c>
      <c r="J2902">
        <f t="shared" ca="1" si="3"/>
        <v>2</v>
      </c>
      <c r="K2902">
        <f ca="1">VLOOKUP(F2902,Cities!$A$1:$I$69,6+J2902,0)*R2902*E2902</f>
        <v>1284</v>
      </c>
      <c r="L2902">
        <f t="shared" ca="1" si="4"/>
        <v>1</v>
      </c>
      <c r="M2902">
        <f ca="1">VLOOKUP(F2902,Cities!$A$1:$I$69,4,0)*R2902*L2902</f>
        <v>6000</v>
      </c>
      <c r="N2902">
        <f t="shared" ca="1" si="5"/>
        <v>7284</v>
      </c>
      <c r="O2902" t="str">
        <f ca="1">VLOOKUP(F2902,Cities!$A$1:$E$69,5,0)</f>
        <v>Summer</v>
      </c>
      <c r="P2902">
        <f t="shared" ca="1" si="6"/>
        <v>2</v>
      </c>
      <c r="Q2902" t="str">
        <f ca="1">VLOOKUP(P2902,Sheet2!$A$1:$B$5,2,0)</f>
        <v>Family</v>
      </c>
      <c r="R2902">
        <f ca="1">VLOOKUP(P2902,Sheet2!$A$1:$C$5,3,0)</f>
        <v>4</v>
      </c>
    </row>
    <row r="2903" spans="1:18" ht="14.25" customHeight="1">
      <c r="A2903" s="4">
        <v>2902</v>
      </c>
      <c r="B2903">
        <f t="shared" ca="1" si="0"/>
        <v>298</v>
      </c>
      <c r="C2903">
        <f t="shared" ca="1" si="1"/>
        <v>3</v>
      </c>
      <c r="D2903" t="str">
        <f ca="1">VLOOKUP(C2903,Stay!$A$1:$B$5,2,0)</f>
        <v>2 weeks</v>
      </c>
      <c r="E2903">
        <f ca="1">VLOOKUP(C2903,Stay!$A$1:$C$5,3,0)</f>
        <v>14</v>
      </c>
      <c r="F2903">
        <f t="shared" ca="1" si="2"/>
        <v>64</v>
      </c>
      <c r="G2903" t="str">
        <f ca="1">VLOOKUP(F2903,Cities!$A$1:$C$69,2,0)</f>
        <v>Venice</v>
      </c>
      <c r="H2903" t="str">
        <f ca="1">VLOOKUP(F2903,Cities!$A$1:$F$69,6,0)</f>
        <v>Terrain</v>
      </c>
      <c r="I2903" t="str">
        <f ca="1">VLOOKUP(F2903,Cities!$A$1:$C$69,3,0)</f>
        <v>Europe</v>
      </c>
      <c r="J2903">
        <f t="shared" ca="1" si="3"/>
        <v>3</v>
      </c>
      <c r="K2903">
        <f ca="1">VLOOKUP(F2903,Cities!$A$1:$I$69,6+J2903,0)*R2903*E2903</f>
        <v>23436</v>
      </c>
      <c r="L2903">
        <f t="shared" ca="1" si="4"/>
        <v>2</v>
      </c>
      <c r="M2903">
        <f ca="1">VLOOKUP(F2903,Cities!$A$1:$I$69,4,0)*R2903*L2903</f>
        <v>13920</v>
      </c>
      <c r="N2903">
        <f t="shared" ca="1" si="5"/>
        <v>37356</v>
      </c>
      <c r="O2903" t="str">
        <f ca="1">VLOOKUP(F2903,Cities!$A$1:$E$69,5,0)</f>
        <v>Summer</v>
      </c>
      <c r="P2903">
        <f t="shared" ca="1" si="6"/>
        <v>4</v>
      </c>
      <c r="Q2903" t="str">
        <f ca="1">VLOOKUP(P2903,Sheet2!$A$1:$B$5,2,0)</f>
        <v>Friends</v>
      </c>
      <c r="R2903">
        <f ca="1">VLOOKUP(P2903,Sheet2!$A$1:$C$5,3,0)</f>
        <v>6</v>
      </c>
    </row>
    <row r="2904" spans="1:18" ht="14.25" customHeight="1">
      <c r="A2904" s="4">
        <v>2903</v>
      </c>
      <c r="B2904">
        <f t="shared" ca="1" si="0"/>
        <v>50</v>
      </c>
      <c r="C2904">
        <f t="shared" ca="1" si="1"/>
        <v>1</v>
      </c>
      <c r="D2904" t="str">
        <f ca="1">VLOOKUP(C2904,Stay!$A$1:$B$5,2,0)</f>
        <v>3 days</v>
      </c>
      <c r="E2904">
        <f ca="1">VLOOKUP(C2904,Stay!$A$1:$C$5,3,0)</f>
        <v>3</v>
      </c>
      <c r="F2904">
        <f t="shared" ca="1" si="2"/>
        <v>49</v>
      </c>
      <c r="G2904" t="str">
        <f ca="1">VLOOKUP(F2904,Cities!$A$1:$C$69,2,0)</f>
        <v>Rhode Island</v>
      </c>
      <c r="H2904" t="str">
        <f ca="1">VLOOKUP(F2904,Cities!$A$1:$F$69,6,0)</f>
        <v>Modern</v>
      </c>
      <c r="I2904" t="str">
        <f ca="1">VLOOKUP(F2904,Cities!$A$1:$C$69,3,0)</f>
        <v>North America</v>
      </c>
      <c r="J2904">
        <f t="shared" ca="1" si="3"/>
        <v>3</v>
      </c>
      <c r="K2904">
        <f ca="1">VLOOKUP(F2904,Cities!$A$1:$I$69,6+J2904,0)*R2904*E2904</f>
        <v>5724</v>
      </c>
      <c r="L2904">
        <f t="shared" ca="1" si="4"/>
        <v>2</v>
      </c>
      <c r="M2904">
        <f ca="1">VLOOKUP(F2904,Cities!$A$1:$I$69,4,0)*R2904*L2904</f>
        <v>4440</v>
      </c>
      <c r="N2904">
        <f t="shared" ca="1" si="5"/>
        <v>10164</v>
      </c>
      <c r="O2904" t="str">
        <f ca="1">VLOOKUP(F2904,Cities!$A$1:$E$69,5,0)</f>
        <v>Summer</v>
      </c>
      <c r="P2904">
        <f t="shared" ca="1" si="6"/>
        <v>4</v>
      </c>
      <c r="Q2904" t="str">
        <f ca="1">VLOOKUP(P2904,Sheet2!$A$1:$B$5,2,0)</f>
        <v>Friends</v>
      </c>
      <c r="R2904">
        <f ca="1">VLOOKUP(P2904,Sheet2!$A$1:$C$5,3,0)</f>
        <v>6</v>
      </c>
    </row>
    <row r="2905" spans="1:18" ht="14.25" customHeight="1">
      <c r="A2905" s="4">
        <v>2904</v>
      </c>
      <c r="B2905">
        <f t="shared" ca="1" si="0"/>
        <v>24</v>
      </c>
      <c r="C2905">
        <f t="shared" ca="1" si="1"/>
        <v>1</v>
      </c>
      <c r="D2905" t="str">
        <f ca="1">VLOOKUP(C2905,Stay!$A$1:$B$5,2,0)</f>
        <v>3 days</v>
      </c>
      <c r="E2905">
        <f ca="1">VLOOKUP(C2905,Stay!$A$1:$C$5,3,0)</f>
        <v>3</v>
      </c>
      <c r="F2905">
        <f t="shared" ca="1" si="2"/>
        <v>30</v>
      </c>
      <c r="G2905" t="str">
        <f ca="1">VLOOKUP(F2905,Cities!$A$1:$C$69,2,0)</f>
        <v>London</v>
      </c>
      <c r="H2905" t="str">
        <f ca="1">VLOOKUP(F2905,Cities!$A$1:$F$69,6,0)</f>
        <v>Modern, Beach</v>
      </c>
      <c r="I2905" t="str">
        <f ca="1">VLOOKUP(F2905,Cities!$A$1:$C$69,3,0)</f>
        <v>Europe</v>
      </c>
      <c r="J2905">
        <f t="shared" ca="1" si="3"/>
        <v>2</v>
      </c>
      <c r="K2905">
        <f ca="1">VLOOKUP(F2905,Cities!$A$1:$I$69,6+J2905,0)*R2905*E2905</f>
        <v>2256</v>
      </c>
      <c r="L2905">
        <f t="shared" ca="1" si="4"/>
        <v>1</v>
      </c>
      <c r="M2905">
        <f ca="1">VLOOKUP(F2905,Cities!$A$1:$I$69,4,0)*R2905*L2905</f>
        <v>4600</v>
      </c>
      <c r="N2905">
        <f t="shared" ca="1" si="5"/>
        <v>6856</v>
      </c>
      <c r="O2905" t="str">
        <f ca="1">VLOOKUP(F2905,Cities!$A$1:$E$69,5,0)</f>
        <v>Summer</v>
      </c>
      <c r="P2905">
        <f t="shared" ca="1" si="6"/>
        <v>2</v>
      </c>
      <c r="Q2905" t="str">
        <f ca="1">VLOOKUP(P2905,Sheet2!$A$1:$B$5,2,0)</f>
        <v>Family</v>
      </c>
      <c r="R2905">
        <f ca="1">VLOOKUP(P2905,Sheet2!$A$1:$C$5,3,0)</f>
        <v>4</v>
      </c>
    </row>
    <row r="2906" spans="1:18" ht="14.25" customHeight="1">
      <c r="A2906" s="4">
        <v>2905</v>
      </c>
      <c r="B2906">
        <f t="shared" ca="1" si="0"/>
        <v>130</v>
      </c>
      <c r="C2906">
        <f t="shared" ca="1" si="1"/>
        <v>1</v>
      </c>
      <c r="D2906" t="str">
        <f ca="1">VLOOKUP(C2906,Stay!$A$1:$B$5,2,0)</f>
        <v>3 days</v>
      </c>
      <c r="E2906">
        <f ca="1">VLOOKUP(C2906,Stay!$A$1:$C$5,3,0)</f>
        <v>3</v>
      </c>
      <c r="F2906">
        <f t="shared" ca="1" si="2"/>
        <v>12</v>
      </c>
      <c r="G2906" t="str">
        <f ca="1">VLOOKUP(F2906,Cities!$A$1:$C$69,2,0)</f>
        <v>Boston</v>
      </c>
      <c r="H2906" t="str">
        <f ca="1">VLOOKUP(F2906,Cities!$A$1:$F$69,6,0)</f>
        <v>Modern, Adventure-Water, Aquatic, Nightlife</v>
      </c>
      <c r="I2906" t="str">
        <f ca="1">VLOOKUP(F2906,Cities!$A$1:$C$69,3,0)</f>
        <v>North America</v>
      </c>
      <c r="J2906">
        <f t="shared" ca="1" si="3"/>
        <v>2</v>
      </c>
      <c r="K2906">
        <f ca="1">VLOOKUP(F2906,Cities!$A$1:$I$69,6+J2906,0)*R2906*E2906</f>
        <v>3132</v>
      </c>
      <c r="L2906">
        <f t="shared" ca="1" si="4"/>
        <v>1</v>
      </c>
      <c r="M2906">
        <f ca="1">VLOOKUP(F2906,Cities!$A$1:$I$69,4,0)*R2906*L2906</f>
        <v>1200</v>
      </c>
      <c r="N2906">
        <f t="shared" ca="1" si="5"/>
        <v>4332</v>
      </c>
      <c r="O2906" t="str">
        <f ca="1">VLOOKUP(F2906,Cities!$A$1:$E$69,5,0)</f>
        <v>Summer</v>
      </c>
      <c r="P2906">
        <f t="shared" ca="1" si="6"/>
        <v>4</v>
      </c>
      <c r="Q2906" t="str">
        <f ca="1">VLOOKUP(P2906,Sheet2!$A$1:$B$5,2,0)</f>
        <v>Friends</v>
      </c>
      <c r="R2906">
        <f ca="1">VLOOKUP(P2906,Sheet2!$A$1:$C$5,3,0)</f>
        <v>6</v>
      </c>
    </row>
    <row r="2907" spans="1:18" ht="14.25" customHeight="1">
      <c r="A2907" s="4">
        <v>2906</v>
      </c>
      <c r="B2907">
        <f t="shared" ca="1" si="0"/>
        <v>28</v>
      </c>
      <c r="C2907">
        <f t="shared" ca="1" si="1"/>
        <v>2</v>
      </c>
      <c r="D2907" t="str">
        <f ca="1">VLOOKUP(C2907,Stay!$A$1:$B$5,2,0)</f>
        <v>1 week</v>
      </c>
      <c r="E2907">
        <f ca="1">VLOOKUP(C2907,Stay!$A$1:$C$5,3,0)</f>
        <v>7</v>
      </c>
      <c r="F2907">
        <f t="shared" ca="1" si="2"/>
        <v>22</v>
      </c>
      <c r="G2907" t="str">
        <f ca="1">VLOOKUP(F2907,Cities!$A$1:$C$69,2,0)</f>
        <v>Dublin</v>
      </c>
      <c r="H2907" t="str">
        <f ca="1">VLOOKUP(F2907,Cities!$A$1:$F$69,6,0)</f>
        <v>Terrain, Beach, Historical-Medieval, Parks, Architecture</v>
      </c>
      <c r="I2907" t="str">
        <f ca="1">VLOOKUP(F2907,Cities!$A$1:$C$69,3,0)</f>
        <v>Europe</v>
      </c>
      <c r="J2907">
        <f t="shared" ca="1" si="3"/>
        <v>3</v>
      </c>
      <c r="K2907">
        <f ca="1">VLOOKUP(F2907,Cities!$A$1:$I$69,6+J2907,0)*R2907*E2907</f>
        <v>13146</v>
      </c>
      <c r="L2907">
        <f t="shared" ca="1" si="4"/>
        <v>1</v>
      </c>
      <c r="M2907">
        <f ca="1">VLOOKUP(F2907,Cities!$A$1:$I$69,4,0)*R2907*L2907</f>
        <v>5874</v>
      </c>
      <c r="N2907">
        <f t="shared" ca="1" si="5"/>
        <v>19020</v>
      </c>
      <c r="O2907" t="str">
        <f ca="1">VLOOKUP(F2907,Cities!$A$1:$E$69,5,0)</f>
        <v>Summer</v>
      </c>
      <c r="P2907">
        <f t="shared" ca="1" si="6"/>
        <v>4</v>
      </c>
      <c r="Q2907" t="str">
        <f ca="1">VLOOKUP(P2907,Sheet2!$A$1:$B$5,2,0)</f>
        <v>Friends</v>
      </c>
      <c r="R2907">
        <f ca="1">VLOOKUP(P2907,Sheet2!$A$1:$C$5,3,0)</f>
        <v>6</v>
      </c>
    </row>
    <row r="2908" spans="1:18" ht="14.25" customHeight="1">
      <c r="A2908" s="4">
        <v>2907</v>
      </c>
      <c r="B2908">
        <f t="shared" ca="1" si="0"/>
        <v>14</v>
      </c>
      <c r="C2908">
        <f t="shared" ca="1" si="1"/>
        <v>3</v>
      </c>
      <c r="D2908" t="str">
        <f ca="1">VLOOKUP(C2908,Stay!$A$1:$B$5,2,0)</f>
        <v>2 weeks</v>
      </c>
      <c r="E2908">
        <f ca="1">VLOOKUP(C2908,Stay!$A$1:$C$5,3,0)</f>
        <v>14</v>
      </c>
      <c r="F2908">
        <f t="shared" ca="1" si="2"/>
        <v>68</v>
      </c>
      <c r="G2908" t="str">
        <f ca="1">VLOOKUP(F2908,Cities!$A$1:$C$69,2,0)</f>
        <v>Washington, D.C.</v>
      </c>
      <c r="H2908" t="str">
        <f ca="1">VLOOKUP(F2908,Cities!$A$1:$F$69,6,0)</f>
        <v>Modern</v>
      </c>
      <c r="I2908" t="str">
        <f ca="1">VLOOKUP(F2908,Cities!$A$1:$C$69,3,0)</f>
        <v>North America</v>
      </c>
      <c r="J2908">
        <f t="shared" ca="1" si="3"/>
        <v>3</v>
      </c>
      <c r="K2908">
        <f ca="1">VLOOKUP(F2908,Cities!$A$1:$I$69,6+J2908,0)*R2908*E2908</f>
        <v>4676</v>
      </c>
      <c r="L2908">
        <f t="shared" ca="1" si="4"/>
        <v>1</v>
      </c>
      <c r="M2908">
        <f ca="1">VLOOKUP(F2908,Cities!$A$1:$I$69,4,0)*R2908*L2908</f>
        <v>340</v>
      </c>
      <c r="N2908">
        <f t="shared" ca="1" si="5"/>
        <v>5016</v>
      </c>
      <c r="O2908" t="str">
        <f ca="1">VLOOKUP(F2908,Cities!$A$1:$E$69,5,0)</f>
        <v>Summer</v>
      </c>
      <c r="P2908">
        <f t="shared" ca="1" si="6"/>
        <v>1</v>
      </c>
      <c r="Q2908" t="str">
        <f ca="1">VLOOKUP(P2908,Sheet2!$A$1:$B$5,2,0)</f>
        <v>Solo</v>
      </c>
      <c r="R2908">
        <f ca="1">VLOOKUP(P2908,Sheet2!$A$1:$C$5,3,0)</f>
        <v>1</v>
      </c>
    </row>
    <row r="2909" spans="1:18" ht="14.25" customHeight="1">
      <c r="A2909" s="4">
        <v>2908</v>
      </c>
      <c r="B2909">
        <f t="shared" ca="1" si="0"/>
        <v>267</v>
      </c>
      <c r="C2909">
        <f t="shared" ca="1" si="1"/>
        <v>4</v>
      </c>
      <c r="D2909" t="str">
        <f ca="1">VLOOKUP(C2909,Stay!$A$1:$B$5,2,0)</f>
        <v>1 month</v>
      </c>
      <c r="E2909">
        <f ca="1">VLOOKUP(C2909,Stay!$A$1:$C$5,3,0)</f>
        <v>30</v>
      </c>
      <c r="F2909">
        <f t="shared" ca="1" si="2"/>
        <v>45</v>
      </c>
      <c r="G2909" t="str">
        <f ca="1">VLOOKUP(F2909,Cities!$A$1:$C$69,2,0)</f>
        <v>Oakland</v>
      </c>
      <c r="H2909" t="str">
        <f ca="1">VLOOKUP(F2909,Cities!$A$1:$F$69,6,0)</f>
        <v>Modern, Hills, Park</v>
      </c>
      <c r="I2909" t="str">
        <f ca="1">VLOOKUP(F2909,Cities!$A$1:$C$69,3,0)</f>
        <v>North America</v>
      </c>
      <c r="J2909">
        <f t="shared" ca="1" si="3"/>
        <v>3</v>
      </c>
      <c r="K2909">
        <f ca="1">VLOOKUP(F2909,Cities!$A$1:$I$69,6+J2909,0)*R2909*E2909</f>
        <v>5340</v>
      </c>
      <c r="L2909">
        <f t="shared" ca="1" si="4"/>
        <v>1</v>
      </c>
      <c r="M2909">
        <f ca="1">VLOOKUP(F2909,Cities!$A$1:$I$69,4,0)*R2909*L2909</f>
        <v>360</v>
      </c>
      <c r="N2909">
        <f t="shared" ca="1" si="5"/>
        <v>5700</v>
      </c>
      <c r="O2909" t="str">
        <f ca="1">VLOOKUP(F2909,Cities!$A$1:$E$69,5,0)</f>
        <v>Spring</v>
      </c>
      <c r="P2909">
        <f t="shared" ca="1" si="6"/>
        <v>1</v>
      </c>
      <c r="Q2909" t="str">
        <f ca="1">VLOOKUP(P2909,Sheet2!$A$1:$B$5,2,0)</f>
        <v>Solo</v>
      </c>
      <c r="R2909">
        <f ca="1">VLOOKUP(P2909,Sheet2!$A$1:$C$5,3,0)</f>
        <v>1</v>
      </c>
    </row>
    <row r="2910" spans="1:18" ht="14.25" customHeight="1">
      <c r="A2910" s="4">
        <v>2909</v>
      </c>
      <c r="B2910">
        <f t="shared" ca="1" si="0"/>
        <v>103</v>
      </c>
      <c r="C2910">
        <f t="shared" ca="1" si="1"/>
        <v>3</v>
      </c>
      <c r="D2910" t="str">
        <f ca="1">VLOOKUP(C2910,Stay!$A$1:$B$5,2,0)</f>
        <v>2 weeks</v>
      </c>
      <c r="E2910">
        <f ca="1">VLOOKUP(C2910,Stay!$A$1:$C$5,3,0)</f>
        <v>14</v>
      </c>
      <c r="F2910">
        <f t="shared" ca="1" si="2"/>
        <v>32</v>
      </c>
      <c r="G2910" t="str">
        <f ca="1">VLOOKUP(F2910,Cities!$A$1:$C$69,2,0)</f>
        <v>Lyon</v>
      </c>
      <c r="H2910" t="str">
        <f ca="1">VLOOKUP(F2910,Cities!$A$1:$F$69,6,0)</f>
        <v>Historical, Beach, Terrain</v>
      </c>
      <c r="I2910" t="str">
        <f ca="1">VLOOKUP(F2910,Cities!$A$1:$C$69,3,0)</f>
        <v>Europe</v>
      </c>
      <c r="J2910">
        <f t="shared" ca="1" si="3"/>
        <v>1</v>
      </c>
      <c r="K2910">
        <f ca="1">VLOOKUP(F2910,Cities!$A$1:$I$69,6+J2910,0)*R2910*E2910</f>
        <v>1316</v>
      </c>
      <c r="L2910">
        <f t="shared" ca="1" si="4"/>
        <v>1</v>
      </c>
      <c r="M2910">
        <f ca="1">VLOOKUP(F2910,Cities!$A$1:$I$69,4,0)*R2910*L2910</f>
        <v>2400</v>
      </c>
      <c r="N2910">
        <f t="shared" ca="1" si="5"/>
        <v>3716</v>
      </c>
      <c r="O2910" t="str">
        <f ca="1">VLOOKUP(F2910,Cities!$A$1:$E$69,5,0)</f>
        <v>Summer</v>
      </c>
      <c r="P2910">
        <f t="shared" ca="1" si="6"/>
        <v>3</v>
      </c>
      <c r="Q2910" t="str">
        <f ca="1">VLOOKUP(P2910,Sheet2!$A$1:$B$5,2,0)</f>
        <v>Romantic</v>
      </c>
      <c r="R2910">
        <f ca="1">VLOOKUP(P2910,Sheet2!$A$1:$C$5,3,0)</f>
        <v>2</v>
      </c>
    </row>
    <row r="2911" spans="1:18" ht="14.25" customHeight="1">
      <c r="A2911" s="4">
        <v>2910</v>
      </c>
      <c r="B2911">
        <f t="shared" ca="1" si="0"/>
        <v>82</v>
      </c>
      <c r="C2911">
        <f t="shared" ca="1" si="1"/>
        <v>4</v>
      </c>
      <c r="D2911" t="str">
        <f ca="1">VLOOKUP(C2911,Stay!$A$1:$B$5,2,0)</f>
        <v>1 month</v>
      </c>
      <c r="E2911">
        <f ca="1">VLOOKUP(C2911,Stay!$A$1:$C$5,3,0)</f>
        <v>30</v>
      </c>
      <c r="F2911">
        <f t="shared" ca="1" si="2"/>
        <v>20</v>
      </c>
      <c r="G2911" t="str">
        <f ca="1">VLOOKUP(F2911,Cities!$A$1:$C$69,2,0)</f>
        <v>Copenhagen</v>
      </c>
      <c r="H2911" t="str">
        <f ca="1">VLOOKUP(F2911,Cities!$A$1:$F$69,6,0)</f>
        <v>Historical-Medieval, Beach, Adventure-Water, Park, Nightlife, Architecture</v>
      </c>
      <c r="I2911" t="str">
        <f ca="1">VLOOKUP(F2911,Cities!$A$1:$C$69,3,0)</f>
        <v>Europe</v>
      </c>
      <c r="J2911">
        <f t="shared" ca="1" si="3"/>
        <v>2</v>
      </c>
      <c r="K2911">
        <f ca="1">VLOOKUP(F2911,Cities!$A$1:$I$69,6+J2911,0)*R2911*E2911</f>
        <v>10680</v>
      </c>
      <c r="L2911">
        <f t="shared" ca="1" si="4"/>
        <v>1</v>
      </c>
      <c r="M2911">
        <f ca="1">VLOOKUP(F2911,Cities!$A$1:$I$69,4,0)*R2911*L2911</f>
        <v>1960</v>
      </c>
      <c r="N2911">
        <f t="shared" ca="1" si="5"/>
        <v>12640</v>
      </c>
      <c r="O2911" t="str">
        <f ca="1">VLOOKUP(F2911,Cities!$A$1:$E$69,5,0)</f>
        <v>Summer</v>
      </c>
      <c r="P2911">
        <f t="shared" ca="1" si="6"/>
        <v>3</v>
      </c>
      <c r="Q2911" t="str">
        <f ca="1">VLOOKUP(P2911,Sheet2!$A$1:$B$5,2,0)</f>
        <v>Romantic</v>
      </c>
      <c r="R2911">
        <f ca="1">VLOOKUP(P2911,Sheet2!$A$1:$C$5,3,0)</f>
        <v>2</v>
      </c>
    </row>
    <row r="2912" spans="1:18" ht="14.25" customHeight="1">
      <c r="A2912" s="4">
        <v>2911</v>
      </c>
      <c r="B2912">
        <f t="shared" ca="1" si="0"/>
        <v>282</v>
      </c>
      <c r="C2912">
        <f t="shared" ca="1" si="1"/>
        <v>3</v>
      </c>
      <c r="D2912" t="str">
        <f ca="1">VLOOKUP(C2912,Stay!$A$1:$B$5,2,0)</f>
        <v>2 weeks</v>
      </c>
      <c r="E2912">
        <f ca="1">VLOOKUP(C2912,Stay!$A$1:$C$5,3,0)</f>
        <v>14</v>
      </c>
      <c r="F2912">
        <f t="shared" ca="1" si="2"/>
        <v>48</v>
      </c>
      <c r="G2912" t="str">
        <f ca="1">VLOOKUP(F2912,Cities!$A$1:$C$69,2,0)</f>
        <v>Porto</v>
      </c>
      <c r="H2912" t="str">
        <f ca="1">VLOOKUP(F2912,Cities!$A$1:$F$69,6,0)</f>
        <v>Wineyard, Historical-Modern, Architecture</v>
      </c>
      <c r="I2912" t="str">
        <f ca="1">VLOOKUP(F2912,Cities!$A$1:$C$69,3,0)</f>
        <v>Europe</v>
      </c>
      <c r="J2912">
        <f t="shared" ca="1" si="3"/>
        <v>2</v>
      </c>
      <c r="K2912">
        <f ca="1">VLOOKUP(F2912,Cities!$A$1:$I$69,6+J2912,0)*R2912*E2912</f>
        <v>1372</v>
      </c>
      <c r="L2912">
        <f t="shared" ca="1" si="4"/>
        <v>1</v>
      </c>
      <c r="M2912">
        <f ca="1">VLOOKUP(F2912,Cities!$A$1:$I$69,4,0)*R2912*L2912</f>
        <v>1220</v>
      </c>
      <c r="N2912">
        <f t="shared" ca="1" si="5"/>
        <v>2592</v>
      </c>
      <c r="O2912" t="str">
        <f ca="1">VLOOKUP(F2912,Cities!$A$1:$E$69,5,0)</f>
        <v>Summer</v>
      </c>
      <c r="P2912">
        <f t="shared" ca="1" si="6"/>
        <v>1</v>
      </c>
      <c r="Q2912" t="str">
        <f ca="1">VLOOKUP(P2912,Sheet2!$A$1:$B$5,2,0)</f>
        <v>Solo</v>
      </c>
      <c r="R2912">
        <f ca="1">VLOOKUP(P2912,Sheet2!$A$1:$C$5,3,0)</f>
        <v>1</v>
      </c>
    </row>
    <row r="2913" spans="1:18" ht="14.25" customHeight="1">
      <c r="A2913" s="4">
        <v>2912</v>
      </c>
      <c r="B2913">
        <f t="shared" ca="1" si="0"/>
        <v>8</v>
      </c>
      <c r="C2913">
        <f t="shared" ca="1" si="1"/>
        <v>2</v>
      </c>
      <c r="D2913" t="str">
        <f ca="1">VLOOKUP(C2913,Stay!$A$1:$B$5,2,0)</f>
        <v>1 week</v>
      </c>
      <c r="E2913">
        <f ca="1">VLOOKUP(C2913,Stay!$A$1:$C$5,3,0)</f>
        <v>7</v>
      </c>
      <c r="F2913">
        <f t="shared" ca="1" si="2"/>
        <v>4</v>
      </c>
      <c r="G2913" t="str">
        <f ca="1">VLOOKUP(F2913,Cities!$A$1:$C$69,2,0)</f>
        <v>Athens</v>
      </c>
      <c r="H2913" t="str">
        <f ca="1">VLOOKUP(F2913,Cities!$A$1:$F$69,6,0)</f>
        <v>Historical-Ancient, Architecture</v>
      </c>
      <c r="I2913" t="str">
        <f ca="1">VLOOKUP(F2913,Cities!$A$1:$C$69,3,0)</f>
        <v>Europe</v>
      </c>
      <c r="J2913">
        <f t="shared" ca="1" si="3"/>
        <v>3</v>
      </c>
      <c r="K2913">
        <f ca="1">VLOOKUP(F2913,Cities!$A$1:$I$69,6+J2913,0)*R2913*E2913</f>
        <v>1365</v>
      </c>
      <c r="L2913">
        <f t="shared" ca="1" si="4"/>
        <v>1</v>
      </c>
      <c r="M2913">
        <f ca="1">VLOOKUP(F2913,Cities!$A$1:$I$69,4,0)*R2913*L2913</f>
        <v>1100</v>
      </c>
      <c r="N2913">
        <f t="shared" ca="1" si="5"/>
        <v>2465</v>
      </c>
      <c r="O2913" t="str">
        <f ca="1">VLOOKUP(F2913,Cities!$A$1:$E$69,5,0)</f>
        <v>Summer</v>
      </c>
      <c r="P2913">
        <f t="shared" ca="1" si="6"/>
        <v>1</v>
      </c>
      <c r="Q2913" t="str">
        <f ca="1">VLOOKUP(P2913,Sheet2!$A$1:$B$5,2,0)</f>
        <v>Solo</v>
      </c>
      <c r="R2913">
        <f ca="1">VLOOKUP(P2913,Sheet2!$A$1:$C$5,3,0)</f>
        <v>1</v>
      </c>
    </row>
    <row r="2914" spans="1:18" ht="14.25" customHeight="1">
      <c r="A2914" s="4">
        <v>2913</v>
      </c>
      <c r="B2914">
        <f t="shared" ca="1" si="0"/>
        <v>292</v>
      </c>
      <c r="C2914">
        <f t="shared" ca="1" si="1"/>
        <v>1</v>
      </c>
      <c r="D2914" t="str">
        <f ca="1">VLOOKUP(C2914,Stay!$A$1:$B$5,2,0)</f>
        <v>3 days</v>
      </c>
      <c r="E2914">
        <f ca="1">VLOOKUP(C2914,Stay!$A$1:$C$5,3,0)</f>
        <v>3</v>
      </c>
      <c r="F2914">
        <f t="shared" ca="1" si="2"/>
        <v>30</v>
      </c>
      <c r="G2914" t="str">
        <f ca="1">VLOOKUP(F2914,Cities!$A$1:$C$69,2,0)</f>
        <v>London</v>
      </c>
      <c r="H2914" t="str">
        <f ca="1">VLOOKUP(F2914,Cities!$A$1:$F$69,6,0)</f>
        <v>Modern, Beach</v>
      </c>
      <c r="I2914" t="str">
        <f ca="1">VLOOKUP(F2914,Cities!$A$1:$C$69,3,0)</f>
        <v>Europe</v>
      </c>
      <c r="J2914">
        <f t="shared" ca="1" si="3"/>
        <v>3</v>
      </c>
      <c r="K2914">
        <f ca="1">VLOOKUP(F2914,Cities!$A$1:$I$69,6+J2914,0)*R2914*E2914</f>
        <v>6528</v>
      </c>
      <c r="L2914">
        <f t="shared" ca="1" si="4"/>
        <v>2</v>
      </c>
      <c r="M2914">
        <f ca="1">VLOOKUP(F2914,Cities!$A$1:$I$69,4,0)*R2914*L2914</f>
        <v>9200</v>
      </c>
      <c r="N2914">
        <f t="shared" ca="1" si="5"/>
        <v>15728</v>
      </c>
      <c r="O2914" t="str">
        <f ca="1">VLOOKUP(F2914,Cities!$A$1:$E$69,5,0)</f>
        <v>Summer</v>
      </c>
      <c r="P2914">
        <f t="shared" ca="1" si="6"/>
        <v>2</v>
      </c>
      <c r="Q2914" t="str">
        <f ca="1">VLOOKUP(P2914,Sheet2!$A$1:$B$5,2,0)</f>
        <v>Family</v>
      </c>
      <c r="R2914">
        <f ca="1">VLOOKUP(P2914,Sheet2!$A$1:$C$5,3,0)</f>
        <v>4</v>
      </c>
    </row>
    <row r="2915" spans="1:18" ht="14.25" customHeight="1">
      <c r="A2915" s="4">
        <v>2914</v>
      </c>
      <c r="B2915">
        <f t="shared" ca="1" si="0"/>
        <v>143</v>
      </c>
      <c r="C2915">
        <f t="shared" ca="1" si="1"/>
        <v>1</v>
      </c>
      <c r="D2915" t="str">
        <f ca="1">VLOOKUP(C2915,Stay!$A$1:$B$5,2,0)</f>
        <v>3 days</v>
      </c>
      <c r="E2915">
        <f ca="1">VLOOKUP(C2915,Stay!$A$1:$C$5,3,0)</f>
        <v>3</v>
      </c>
      <c r="F2915">
        <f t="shared" ca="1" si="2"/>
        <v>1</v>
      </c>
      <c r="G2915" t="str">
        <f ca="1">VLOOKUP(F2915,Cities!$A$1:$C$69,2,0)</f>
        <v>Amsterdam</v>
      </c>
      <c r="H2915" t="str">
        <f ca="1">VLOOKUP(F2915,Cities!$A$1:$F$69,6,0)</f>
        <v>Acquatic, Historical-Modern, Beach, Nightlife</v>
      </c>
      <c r="I2915" t="str">
        <f ca="1">VLOOKUP(F2915,Cities!$A$1:$C$69,3,0)</f>
        <v>Europe</v>
      </c>
      <c r="J2915">
        <f t="shared" ca="1" si="3"/>
        <v>3</v>
      </c>
      <c r="K2915">
        <f ca="1">VLOOKUP(F2915,Cities!$A$1:$I$69,6+J2915,0)*R2915*E2915</f>
        <v>6624</v>
      </c>
      <c r="L2915">
        <f t="shared" ca="1" si="4"/>
        <v>2</v>
      </c>
      <c r="M2915">
        <f ca="1">VLOOKUP(F2915,Cities!$A$1:$I$69,4,0)*R2915*L2915</f>
        <v>14220</v>
      </c>
      <c r="N2915">
        <f t="shared" ca="1" si="5"/>
        <v>20844</v>
      </c>
      <c r="O2915" t="str">
        <f ca="1">VLOOKUP(F2915,Cities!$A$1:$E$69,5,0)</f>
        <v>Summer</v>
      </c>
      <c r="P2915">
        <f t="shared" ca="1" si="6"/>
        <v>4</v>
      </c>
      <c r="Q2915" t="str">
        <f ca="1">VLOOKUP(P2915,Sheet2!$A$1:$B$5,2,0)</f>
        <v>Friends</v>
      </c>
      <c r="R2915">
        <f ca="1">VLOOKUP(P2915,Sheet2!$A$1:$C$5,3,0)</f>
        <v>6</v>
      </c>
    </row>
    <row r="2916" spans="1:18" ht="14.25" customHeight="1">
      <c r="A2916" s="4">
        <v>2915</v>
      </c>
      <c r="B2916">
        <f t="shared" ca="1" si="0"/>
        <v>22</v>
      </c>
      <c r="C2916">
        <f t="shared" ca="1" si="1"/>
        <v>1</v>
      </c>
      <c r="D2916" t="str">
        <f ca="1">VLOOKUP(C2916,Stay!$A$1:$B$5,2,0)</f>
        <v>3 days</v>
      </c>
      <c r="E2916">
        <f ca="1">VLOOKUP(C2916,Stay!$A$1:$C$5,3,0)</f>
        <v>3</v>
      </c>
      <c r="F2916">
        <f t="shared" ca="1" si="2"/>
        <v>1</v>
      </c>
      <c r="G2916" t="str">
        <f ca="1">VLOOKUP(F2916,Cities!$A$1:$C$69,2,0)</f>
        <v>Amsterdam</v>
      </c>
      <c r="H2916" t="str">
        <f ca="1">VLOOKUP(F2916,Cities!$A$1:$F$69,6,0)</f>
        <v>Acquatic, Historical-Modern, Beach, Nightlife</v>
      </c>
      <c r="I2916" t="str">
        <f ca="1">VLOOKUP(F2916,Cities!$A$1:$C$69,3,0)</f>
        <v>Europe</v>
      </c>
      <c r="J2916">
        <f t="shared" ca="1" si="3"/>
        <v>1</v>
      </c>
      <c r="K2916">
        <f ca="1">VLOOKUP(F2916,Cities!$A$1:$I$69,6+J2916,0)*R2916*E2916</f>
        <v>330</v>
      </c>
      <c r="L2916">
        <f t="shared" ca="1" si="4"/>
        <v>1</v>
      </c>
      <c r="M2916">
        <f ca="1">VLOOKUP(F2916,Cities!$A$1:$I$69,4,0)*R2916*L2916</f>
        <v>2370</v>
      </c>
      <c r="N2916">
        <f t="shared" ca="1" si="5"/>
        <v>2700</v>
      </c>
      <c r="O2916" t="str">
        <f ca="1">VLOOKUP(F2916,Cities!$A$1:$E$69,5,0)</f>
        <v>Summer</v>
      </c>
      <c r="P2916">
        <f t="shared" ca="1" si="6"/>
        <v>3</v>
      </c>
      <c r="Q2916" t="str">
        <f ca="1">VLOOKUP(P2916,Sheet2!$A$1:$B$5,2,0)</f>
        <v>Romantic</v>
      </c>
      <c r="R2916">
        <f ca="1">VLOOKUP(P2916,Sheet2!$A$1:$C$5,3,0)</f>
        <v>2</v>
      </c>
    </row>
    <row r="2917" spans="1:18" ht="14.25" customHeight="1">
      <c r="A2917" s="4">
        <v>2916</v>
      </c>
      <c r="B2917">
        <f t="shared" ca="1" si="0"/>
        <v>112</v>
      </c>
      <c r="C2917">
        <f t="shared" ca="1" si="1"/>
        <v>2</v>
      </c>
      <c r="D2917" t="str">
        <f ca="1">VLOOKUP(C2917,Stay!$A$1:$B$5,2,0)</f>
        <v>1 week</v>
      </c>
      <c r="E2917">
        <f ca="1">VLOOKUP(C2917,Stay!$A$1:$C$5,3,0)</f>
        <v>7</v>
      </c>
      <c r="F2917">
        <f t="shared" ca="1" si="2"/>
        <v>21</v>
      </c>
      <c r="G2917" t="str">
        <f ca="1">VLOOKUP(F2917,Cities!$A$1:$C$69,2,0)</f>
        <v>Denver</v>
      </c>
      <c r="H2917" t="str">
        <f ca="1">VLOOKUP(F2917,Cities!$A$1:$F$69,6,0)</f>
        <v>Modern, Hills, Park, Architecture</v>
      </c>
      <c r="I2917" t="str">
        <f ca="1">VLOOKUP(F2917,Cities!$A$1:$C$69,3,0)</f>
        <v>North America</v>
      </c>
      <c r="J2917">
        <f t="shared" ca="1" si="3"/>
        <v>2</v>
      </c>
      <c r="K2917">
        <f ca="1">VLOOKUP(F2917,Cities!$A$1:$I$69,6+J2917,0)*R2917*E2917</f>
        <v>1127</v>
      </c>
      <c r="L2917">
        <f t="shared" ca="1" si="4"/>
        <v>1</v>
      </c>
      <c r="M2917">
        <f ca="1">VLOOKUP(F2917,Cities!$A$1:$I$69,4,0)*R2917*L2917</f>
        <v>150</v>
      </c>
      <c r="N2917">
        <f t="shared" ca="1" si="5"/>
        <v>1277</v>
      </c>
      <c r="O2917" t="str">
        <f ca="1">VLOOKUP(F2917,Cities!$A$1:$E$69,5,0)</f>
        <v>Summer</v>
      </c>
      <c r="P2917">
        <f t="shared" ca="1" si="6"/>
        <v>1</v>
      </c>
      <c r="Q2917" t="str">
        <f ca="1">VLOOKUP(P2917,Sheet2!$A$1:$B$5,2,0)</f>
        <v>Solo</v>
      </c>
      <c r="R2917">
        <f ca="1">VLOOKUP(P2917,Sheet2!$A$1:$C$5,3,0)</f>
        <v>1</v>
      </c>
    </row>
    <row r="2918" spans="1:18" ht="14.25" customHeight="1">
      <c r="A2918" s="4">
        <v>2917</v>
      </c>
      <c r="B2918">
        <f t="shared" ca="1" si="0"/>
        <v>241</v>
      </c>
      <c r="C2918">
        <f t="shared" ca="1" si="1"/>
        <v>2</v>
      </c>
      <c r="D2918" t="str">
        <f ca="1">VLOOKUP(C2918,Stay!$A$1:$B$5,2,0)</f>
        <v>1 week</v>
      </c>
      <c r="E2918">
        <f ca="1">VLOOKUP(C2918,Stay!$A$1:$C$5,3,0)</f>
        <v>7</v>
      </c>
      <c r="F2918">
        <f t="shared" ca="1" si="2"/>
        <v>68</v>
      </c>
      <c r="G2918" t="str">
        <f ca="1">VLOOKUP(F2918,Cities!$A$1:$C$69,2,0)</f>
        <v>Washington, D.C.</v>
      </c>
      <c r="H2918" t="str">
        <f ca="1">VLOOKUP(F2918,Cities!$A$1:$F$69,6,0)</f>
        <v>Modern</v>
      </c>
      <c r="I2918" t="str">
        <f ca="1">VLOOKUP(F2918,Cities!$A$1:$C$69,3,0)</f>
        <v>North America</v>
      </c>
      <c r="J2918">
        <f t="shared" ca="1" si="3"/>
        <v>3</v>
      </c>
      <c r="K2918">
        <f ca="1">VLOOKUP(F2918,Cities!$A$1:$I$69,6+J2918,0)*R2918*E2918</f>
        <v>9352</v>
      </c>
      <c r="L2918">
        <f t="shared" ca="1" si="4"/>
        <v>1</v>
      </c>
      <c r="M2918">
        <f ca="1">VLOOKUP(F2918,Cities!$A$1:$I$69,4,0)*R2918*L2918</f>
        <v>1360</v>
      </c>
      <c r="N2918">
        <f t="shared" ca="1" si="5"/>
        <v>10712</v>
      </c>
      <c r="O2918" t="str">
        <f ca="1">VLOOKUP(F2918,Cities!$A$1:$E$69,5,0)</f>
        <v>Summer</v>
      </c>
      <c r="P2918">
        <f t="shared" ca="1" si="6"/>
        <v>2</v>
      </c>
      <c r="Q2918" t="str">
        <f ca="1">VLOOKUP(P2918,Sheet2!$A$1:$B$5,2,0)</f>
        <v>Family</v>
      </c>
      <c r="R2918">
        <f ca="1">VLOOKUP(P2918,Sheet2!$A$1:$C$5,3,0)</f>
        <v>4</v>
      </c>
    </row>
    <row r="2919" spans="1:18" ht="14.25" customHeight="1">
      <c r="A2919" s="4">
        <v>2918</v>
      </c>
      <c r="B2919">
        <f t="shared" ca="1" si="0"/>
        <v>248</v>
      </c>
      <c r="C2919">
        <f t="shared" ca="1" si="1"/>
        <v>4</v>
      </c>
      <c r="D2919" t="str">
        <f ca="1">VLOOKUP(C2919,Stay!$A$1:$B$5,2,0)</f>
        <v>1 month</v>
      </c>
      <c r="E2919">
        <f ca="1">VLOOKUP(C2919,Stay!$A$1:$C$5,3,0)</f>
        <v>30</v>
      </c>
      <c r="F2919">
        <f t="shared" ca="1" si="2"/>
        <v>63</v>
      </c>
      <c r="G2919" t="str">
        <f ca="1">VLOOKUP(F2919,Cities!$A$1:$C$69,2,0)</f>
        <v>Vancouver</v>
      </c>
      <c r="H2919" t="str">
        <f ca="1">VLOOKUP(F2919,Cities!$A$1:$F$69,6,0)</f>
        <v>Beach</v>
      </c>
      <c r="I2919" t="str">
        <f ca="1">VLOOKUP(F2919,Cities!$A$1:$C$69,3,0)</f>
        <v>North America</v>
      </c>
      <c r="J2919">
        <f t="shared" ca="1" si="3"/>
        <v>2</v>
      </c>
      <c r="K2919">
        <f ca="1">VLOOKUP(F2919,Cities!$A$1:$I$69,6+J2919,0)*R2919*E2919</f>
        <v>6900</v>
      </c>
      <c r="L2919">
        <f t="shared" ca="1" si="4"/>
        <v>1</v>
      </c>
      <c r="M2919">
        <f ca="1">VLOOKUP(F2919,Cities!$A$1:$I$69,4,0)*R2919*L2919</f>
        <v>600</v>
      </c>
      <c r="N2919">
        <f t="shared" ca="1" si="5"/>
        <v>7500</v>
      </c>
      <c r="O2919" t="str">
        <f ca="1">VLOOKUP(F2919,Cities!$A$1:$E$69,5,0)</f>
        <v>Summer</v>
      </c>
      <c r="P2919">
        <f t="shared" ca="1" si="6"/>
        <v>3</v>
      </c>
      <c r="Q2919" t="str">
        <f ca="1">VLOOKUP(P2919,Sheet2!$A$1:$B$5,2,0)</f>
        <v>Romantic</v>
      </c>
      <c r="R2919">
        <f ca="1">VLOOKUP(P2919,Sheet2!$A$1:$C$5,3,0)</f>
        <v>2</v>
      </c>
    </row>
    <row r="2920" spans="1:18" ht="14.25" customHeight="1">
      <c r="A2920" s="4">
        <v>2919</v>
      </c>
      <c r="B2920">
        <f t="shared" ca="1" si="0"/>
        <v>13</v>
      </c>
      <c r="C2920">
        <f t="shared" ca="1" si="1"/>
        <v>1</v>
      </c>
      <c r="D2920" t="str">
        <f ca="1">VLOOKUP(C2920,Stay!$A$1:$B$5,2,0)</f>
        <v>3 days</v>
      </c>
      <c r="E2920">
        <f ca="1">VLOOKUP(C2920,Stay!$A$1:$C$5,3,0)</f>
        <v>3</v>
      </c>
      <c r="F2920">
        <f t="shared" ca="1" si="2"/>
        <v>30</v>
      </c>
      <c r="G2920" t="str">
        <f ca="1">VLOOKUP(F2920,Cities!$A$1:$C$69,2,0)</f>
        <v>London</v>
      </c>
      <c r="H2920" t="str">
        <f ca="1">VLOOKUP(F2920,Cities!$A$1:$F$69,6,0)</f>
        <v>Modern, Beach</v>
      </c>
      <c r="I2920" t="str">
        <f ca="1">VLOOKUP(F2920,Cities!$A$1:$C$69,3,0)</f>
        <v>Europe</v>
      </c>
      <c r="J2920">
        <f t="shared" ca="1" si="3"/>
        <v>1</v>
      </c>
      <c r="K2920">
        <f ca="1">VLOOKUP(F2920,Cities!$A$1:$I$69,6+J2920,0)*R2920*E2920</f>
        <v>414</v>
      </c>
      <c r="L2920">
        <f t="shared" ca="1" si="4"/>
        <v>2</v>
      </c>
      <c r="M2920">
        <f ca="1">VLOOKUP(F2920,Cities!$A$1:$I$69,4,0)*R2920*L2920</f>
        <v>4600</v>
      </c>
      <c r="N2920">
        <f t="shared" ca="1" si="5"/>
        <v>5014</v>
      </c>
      <c r="O2920" t="str">
        <f ca="1">VLOOKUP(F2920,Cities!$A$1:$E$69,5,0)</f>
        <v>Summer</v>
      </c>
      <c r="P2920">
        <f t="shared" ca="1" si="6"/>
        <v>3</v>
      </c>
      <c r="Q2920" t="str">
        <f ca="1">VLOOKUP(P2920,Sheet2!$A$1:$B$5,2,0)</f>
        <v>Romantic</v>
      </c>
      <c r="R2920">
        <f ca="1">VLOOKUP(P2920,Sheet2!$A$1:$C$5,3,0)</f>
        <v>2</v>
      </c>
    </row>
    <row r="2921" spans="1:18" ht="14.25" customHeight="1">
      <c r="A2921" s="4">
        <v>2920</v>
      </c>
      <c r="B2921">
        <f t="shared" ca="1" si="0"/>
        <v>129</v>
      </c>
      <c r="C2921">
        <f t="shared" ca="1" si="1"/>
        <v>3</v>
      </c>
      <c r="D2921" t="str">
        <f ca="1">VLOOKUP(C2921,Stay!$A$1:$B$5,2,0)</f>
        <v>2 weeks</v>
      </c>
      <c r="E2921">
        <f ca="1">VLOOKUP(C2921,Stay!$A$1:$C$5,3,0)</f>
        <v>14</v>
      </c>
      <c r="F2921">
        <f t="shared" ca="1" si="2"/>
        <v>60</v>
      </c>
      <c r="G2921" t="str">
        <f ca="1">VLOOKUP(F2921,Cities!$A$1:$C$69,2,0)</f>
        <v>Toronto</v>
      </c>
      <c r="H2921" t="str">
        <f ca="1">VLOOKUP(F2921,Cities!$A$1:$F$69,6,0)</f>
        <v>Modern</v>
      </c>
      <c r="I2921" t="str">
        <f ca="1">VLOOKUP(F2921,Cities!$A$1:$C$69,3,0)</f>
        <v>North America</v>
      </c>
      <c r="J2921">
        <f t="shared" ca="1" si="3"/>
        <v>3</v>
      </c>
      <c r="K2921">
        <f ca="1">VLOOKUP(F2921,Cities!$A$1:$I$69,6+J2921,0)*R2921*E2921</f>
        <v>14504</v>
      </c>
      <c r="L2921">
        <f t="shared" ca="1" si="4"/>
        <v>1</v>
      </c>
      <c r="M2921">
        <f ca="1">VLOOKUP(F2921,Cities!$A$1:$I$69,4,0)*R2921*L2921</f>
        <v>900</v>
      </c>
      <c r="N2921">
        <f t="shared" ca="1" si="5"/>
        <v>15404</v>
      </c>
      <c r="O2921" t="str">
        <f ca="1">VLOOKUP(F2921,Cities!$A$1:$E$69,5,0)</f>
        <v>Summer</v>
      </c>
      <c r="P2921">
        <f t="shared" ca="1" si="6"/>
        <v>3</v>
      </c>
      <c r="Q2921" t="str">
        <f ca="1">VLOOKUP(P2921,Sheet2!$A$1:$B$5,2,0)</f>
        <v>Romantic</v>
      </c>
      <c r="R2921">
        <f ca="1">VLOOKUP(P2921,Sheet2!$A$1:$C$5,3,0)</f>
        <v>2</v>
      </c>
    </row>
    <row r="2922" spans="1:18" ht="14.25" customHeight="1">
      <c r="A2922" s="4">
        <v>2921</v>
      </c>
      <c r="B2922">
        <f t="shared" ca="1" si="0"/>
        <v>255</v>
      </c>
      <c r="C2922">
        <f t="shared" ca="1" si="1"/>
        <v>3</v>
      </c>
      <c r="D2922" t="str">
        <f ca="1">VLOOKUP(C2922,Stay!$A$1:$B$5,2,0)</f>
        <v>2 weeks</v>
      </c>
      <c r="E2922">
        <f ca="1">VLOOKUP(C2922,Stay!$A$1:$C$5,3,0)</f>
        <v>14</v>
      </c>
      <c r="F2922">
        <f t="shared" ca="1" si="2"/>
        <v>26</v>
      </c>
      <c r="G2922" t="str">
        <f ca="1">VLOOKUP(F2922,Cities!$A$1:$C$69,2,0)</f>
        <v>Greater Manchester</v>
      </c>
      <c r="H2922" t="str">
        <f ca="1">VLOOKUP(F2922,Cities!$A$1:$F$69,6,0)</f>
        <v>Historical, Beach, Terrain</v>
      </c>
      <c r="I2922" t="str">
        <f ca="1">VLOOKUP(F2922,Cities!$A$1:$C$69,3,0)</f>
        <v>Europe</v>
      </c>
      <c r="J2922">
        <f t="shared" ca="1" si="3"/>
        <v>2</v>
      </c>
      <c r="K2922">
        <f ca="1">VLOOKUP(F2922,Cities!$A$1:$I$69,6+J2922,0)*R2922*E2922</f>
        <v>14532</v>
      </c>
      <c r="L2922">
        <f t="shared" ca="1" si="4"/>
        <v>2</v>
      </c>
      <c r="M2922">
        <f ca="1">VLOOKUP(F2922,Cities!$A$1:$I$69,4,0)*R2922*L2922</f>
        <v>8040</v>
      </c>
      <c r="N2922">
        <f t="shared" ca="1" si="5"/>
        <v>22572</v>
      </c>
      <c r="O2922" t="str">
        <f ca="1">VLOOKUP(F2922,Cities!$A$1:$E$69,5,0)</f>
        <v>Summer</v>
      </c>
      <c r="P2922">
        <f t="shared" ca="1" si="6"/>
        <v>4</v>
      </c>
      <c r="Q2922" t="str">
        <f ca="1">VLOOKUP(P2922,Sheet2!$A$1:$B$5,2,0)</f>
        <v>Friends</v>
      </c>
      <c r="R2922">
        <f ca="1">VLOOKUP(P2922,Sheet2!$A$1:$C$5,3,0)</f>
        <v>6</v>
      </c>
    </row>
    <row r="2923" spans="1:18" ht="14.25" customHeight="1">
      <c r="A2923" s="4">
        <v>2922</v>
      </c>
      <c r="B2923">
        <f t="shared" ca="1" si="0"/>
        <v>103</v>
      </c>
      <c r="C2923">
        <f t="shared" ca="1" si="1"/>
        <v>1</v>
      </c>
      <c r="D2923" t="str">
        <f ca="1">VLOOKUP(C2923,Stay!$A$1:$B$5,2,0)</f>
        <v>3 days</v>
      </c>
      <c r="E2923">
        <f ca="1">VLOOKUP(C2923,Stay!$A$1:$C$5,3,0)</f>
        <v>3</v>
      </c>
      <c r="F2923">
        <f t="shared" ca="1" si="2"/>
        <v>68</v>
      </c>
      <c r="G2923" t="str">
        <f ca="1">VLOOKUP(F2923,Cities!$A$1:$C$69,2,0)</f>
        <v>Washington, D.C.</v>
      </c>
      <c r="H2923" t="str">
        <f ca="1">VLOOKUP(F2923,Cities!$A$1:$F$69,6,0)</f>
        <v>Modern</v>
      </c>
      <c r="I2923" t="str">
        <f ca="1">VLOOKUP(F2923,Cities!$A$1:$C$69,3,0)</f>
        <v>North America</v>
      </c>
      <c r="J2923">
        <f t="shared" ca="1" si="3"/>
        <v>3</v>
      </c>
      <c r="K2923">
        <f ca="1">VLOOKUP(F2923,Cities!$A$1:$I$69,6+J2923,0)*R2923*E2923</f>
        <v>1002</v>
      </c>
      <c r="L2923">
        <f t="shared" ca="1" si="4"/>
        <v>2</v>
      </c>
      <c r="M2923">
        <f ca="1">VLOOKUP(F2923,Cities!$A$1:$I$69,4,0)*R2923*L2923</f>
        <v>680</v>
      </c>
      <c r="N2923">
        <f t="shared" ca="1" si="5"/>
        <v>1682</v>
      </c>
      <c r="O2923" t="str">
        <f ca="1">VLOOKUP(F2923,Cities!$A$1:$E$69,5,0)</f>
        <v>Summer</v>
      </c>
      <c r="P2923">
        <f t="shared" ca="1" si="6"/>
        <v>1</v>
      </c>
      <c r="Q2923" t="str">
        <f ca="1">VLOOKUP(P2923,Sheet2!$A$1:$B$5,2,0)</f>
        <v>Solo</v>
      </c>
      <c r="R2923">
        <f ca="1">VLOOKUP(P2923,Sheet2!$A$1:$C$5,3,0)</f>
        <v>1</v>
      </c>
    </row>
    <row r="2924" spans="1:18" ht="14.25" customHeight="1">
      <c r="A2924" s="4">
        <v>2923</v>
      </c>
      <c r="B2924">
        <f t="shared" ca="1" si="0"/>
        <v>271</v>
      </c>
      <c r="C2924">
        <f t="shared" ca="1" si="1"/>
        <v>2</v>
      </c>
      <c r="D2924" t="str">
        <f ca="1">VLOOKUP(C2924,Stay!$A$1:$B$5,2,0)</f>
        <v>1 week</v>
      </c>
      <c r="E2924">
        <f ca="1">VLOOKUP(C2924,Stay!$A$1:$C$5,3,0)</f>
        <v>7</v>
      </c>
      <c r="F2924">
        <f t="shared" ca="1" si="2"/>
        <v>48</v>
      </c>
      <c r="G2924" t="str">
        <f ca="1">VLOOKUP(F2924,Cities!$A$1:$C$69,2,0)</f>
        <v>Porto</v>
      </c>
      <c r="H2924" t="str">
        <f ca="1">VLOOKUP(F2924,Cities!$A$1:$F$69,6,0)</f>
        <v>Wineyard, Historical-Modern, Architecture</v>
      </c>
      <c r="I2924" t="str">
        <f ca="1">VLOOKUP(F2924,Cities!$A$1:$C$69,3,0)</f>
        <v>Europe</v>
      </c>
      <c r="J2924">
        <f t="shared" ca="1" si="3"/>
        <v>3</v>
      </c>
      <c r="K2924">
        <f ca="1">VLOOKUP(F2924,Cities!$A$1:$I$69,6+J2924,0)*R2924*E2924</f>
        <v>3318</v>
      </c>
      <c r="L2924">
        <f t="shared" ca="1" si="4"/>
        <v>2</v>
      </c>
      <c r="M2924">
        <f ca="1">VLOOKUP(F2924,Cities!$A$1:$I$69,4,0)*R2924*L2924</f>
        <v>4880</v>
      </c>
      <c r="N2924">
        <f t="shared" ca="1" si="5"/>
        <v>8198</v>
      </c>
      <c r="O2924" t="str">
        <f ca="1">VLOOKUP(F2924,Cities!$A$1:$E$69,5,0)</f>
        <v>Summer</v>
      </c>
      <c r="P2924">
        <f t="shared" ca="1" si="6"/>
        <v>3</v>
      </c>
      <c r="Q2924" t="str">
        <f ca="1">VLOOKUP(P2924,Sheet2!$A$1:$B$5,2,0)</f>
        <v>Romantic</v>
      </c>
      <c r="R2924">
        <f ca="1">VLOOKUP(P2924,Sheet2!$A$1:$C$5,3,0)</f>
        <v>2</v>
      </c>
    </row>
    <row r="2925" spans="1:18" ht="14.25" customHeight="1">
      <c r="A2925" s="4">
        <v>2924</v>
      </c>
      <c r="B2925">
        <f t="shared" ca="1" si="0"/>
        <v>11</v>
      </c>
      <c r="C2925">
        <f t="shared" ca="1" si="1"/>
        <v>4</v>
      </c>
      <c r="D2925" t="str">
        <f ca="1">VLOOKUP(C2925,Stay!$A$1:$B$5,2,0)</f>
        <v>1 month</v>
      </c>
      <c r="E2925">
        <f ca="1">VLOOKUP(C2925,Stay!$A$1:$C$5,3,0)</f>
        <v>30</v>
      </c>
      <c r="F2925">
        <f t="shared" ca="1" si="2"/>
        <v>23</v>
      </c>
      <c r="G2925" t="str">
        <f ca="1">VLOOKUP(F2925,Cities!$A$1:$C$69,2,0)</f>
        <v>Edinburgh</v>
      </c>
      <c r="H2925" t="str">
        <f ca="1">VLOOKUP(F2925,Cities!$A$1:$F$69,6,0)</f>
        <v>Historical-Medieval, Beach, Architecture</v>
      </c>
      <c r="I2925" t="str">
        <f ca="1">VLOOKUP(F2925,Cities!$A$1:$C$69,3,0)</f>
        <v>Europe</v>
      </c>
      <c r="J2925">
        <f t="shared" ca="1" si="3"/>
        <v>3</v>
      </c>
      <c r="K2925">
        <f ca="1">VLOOKUP(F2925,Cities!$A$1:$I$69,6+J2925,0)*R2925*E2925</f>
        <v>11550</v>
      </c>
      <c r="L2925">
        <f t="shared" ca="1" si="4"/>
        <v>2</v>
      </c>
      <c r="M2925">
        <f ca="1">VLOOKUP(F2925,Cities!$A$1:$I$69,4,0)*R2925*L2925</f>
        <v>2160</v>
      </c>
      <c r="N2925">
        <f t="shared" ca="1" si="5"/>
        <v>13710</v>
      </c>
      <c r="O2925" t="str">
        <f ca="1">VLOOKUP(F2925,Cities!$A$1:$E$69,5,0)</f>
        <v>Summer</v>
      </c>
      <c r="P2925">
        <f t="shared" ca="1" si="6"/>
        <v>1</v>
      </c>
      <c r="Q2925" t="str">
        <f ca="1">VLOOKUP(P2925,Sheet2!$A$1:$B$5,2,0)</f>
        <v>Solo</v>
      </c>
      <c r="R2925">
        <f ca="1">VLOOKUP(P2925,Sheet2!$A$1:$C$5,3,0)</f>
        <v>1</v>
      </c>
    </row>
    <row r="2926" spans="1:18" ht="14.25" customHeight="1">
      <c r="A2926" s="4">
        <v>2925</v>
      </c>
      <c r="B2926">
        <f t="shared" ca="1" si="0"/>
        <v>134</v>
      </c>
      <c r="C2926">
        <f t="shared" ca="1" si="1"/>
        <v>2</v>
      </c>
      <c r="D2926" t="str">
        <f ca="1">VLOOKUP(C2926,Stay!$A$1:$B$5,2,0)</f>
        <v>1 week</v>
      </c>
      <c r="E2926">
        <f ca="1">VLOOKUP(C2926,Stay!$A$1:$C$5,3,0)</f>
        <v>7</v>
      </c>
      <c r="F2926">
        <f t="shared" ca="1" si="2"/>
        <v>49</v>
      </c>
      <c r="G2926" t="str">
        <f ca="1">VLOOKUP(F2926,Cities!$A$1:$C$69,2,0)</f>
        <v>Rhode Island</v>
      </c>
      <c r="H2926" t="str">
        <f ca="1">VLOOKUP(F2926,Cities!$A$1:$F$69,6,0)</f>
        <v>Modern</v>
      </c>
      <c r="I2926" t="str">
        <f ca="1">VLOOKUP(F2926,Cities!$A$1:$C$69,3,0)</f>
        <v>North America</v>
      </c>
      <c r="J2926">
        <f t="shared" ca="1" si="3"/>
        <v>3</v>
      </c>
      <c r="K2926">
        <f ca="1">VLOOKUP(F2926,Cities!$A$1:$I$69,6+J2926,0)*R2926*E2926</f>
        <v>8904</v>
      </c>
      <c r="L2926">
        <f t="shared" ca="1" si="4"/>
        <v>2</v>
      </c>
      <c r="M2926">
        <f ca="1">VLOOKUP(F2926,Cities!$A$1:$I$69,4,0)*R2926*L2926</f>
        <v>2960</v>
      </c>
      <c r="N2926">
        <f t="shared" ca="1" si="5"/>
        <v>11864</v>
      </c>
      <c r="O2926" t="str">
        <f ca="1">VLOOKUP(F2926,Cities!$A$1:$E$69,5,0)</f>
        <v>Summer</v>
      </c>
      <c r="P2926">
        <f t="shared" ca="1" si="6"/>
        <v>2</v>
      </c>
      <c r="Q2926" t="str">
        <f ca="1">VLOOKUP(P2926,Sheet2!$A$1:$B$5,2,0)</f>
        <v>Family</v>
      </c>
      <c r="R2926">
        <f ca="1">VLOOKUP(P2926,Sheet2!$A$1:$C$5,3,0)</f>
        <v>4</v>
      </c>
    </row>
    <row r="2927" spans="1:18" ht="14.25" customHeight="1">
      <c r="A2927" s="4">
        <v>2926</v>
      </c>
      <c r="B2927">
        <f t="shared" ca="1" si="0"/>
        <v>78</v>
      </c>
      <c r="C2927">
        <f t="shared" ca="1" si="1"/>
        <v>3</v>
      </c>
      <c r="D2927" t="str">
        <f ca="1">VLOOKUP(C2927,Stay!$A$1:$B$5,2,0)</f>
        <v>2 weeks</v>
      </c>
      <c r="E2927">
        <f ca="1">VLOOKUP(C2927,Stay!$A$1:$C$5,3,0)</f>
        <v>14</v>
      </c>
      <c r="F2927">
        <f t="shared" ca="1" si="2"/>
        <v>60</v>
      </c>
      <c r="G2927" t="str">
        <f ca="1">VLOOKUP(F2927,Cities!$A$1:$C$69,2,0)</f>
        <v>Toronto</v>
      </c>
      <c r="H2927" t="str">
        <f ca="1">VLOOKUP(F2927,Cities!$A$1:$F$69,6,0)</f>
        <v>Modern</v>
      </c>
      <c r="I2927" t="str">
        <f ca="1">VLOOKUP(F2927,Cities!$A$1:$C$69,3,0)</f>
        <v>North America</v>
      </c>
      <c r="J2927">
        <f t="shared" ca="1" si="3"/>
        <v>1</v>
      </c>
      <c r="K2927">
        <f ca="1">VLOOKUP(F2927,Cities!$A$1:$I$69,6+J2927,0)*R2927*E2927</f>
        <v>4452</v>
      </c>
      <c r="L2927">
        <f t="shared" ca="1" si="4"/>
        <v>1</v>
      </c>
      <c r="M2927">
        <f ca="1">VLOOKUP(F2927,Cities!$A$1:$I$69,4,0)*R2927*L2927</f>
        <v>2700</v>
      </c>
      <c r="N2927">
        <f t="shared" ca="1" si="5"/>
        <v>7152</v>
      </c>
      <c r="O2927" t="str">
        <f ca="1">VLOOKUP(F2927,Cities!$A$1:$E$69,5,0)</f>
        <v>Summer</v>
      </c>
      <c r="P2927">
        <f t="shared" ca="1" si="6"/>
        <v>4</v>
      </c>
      <c r="Q2927" t="str">
        <f ca="1">VLOOKUP(P2927,Sheet2!$A$1:$B$5,2,0)</f>
        <v>Friends</v>
      </c>
      <c r="R2927">
        <f ca="1">VLOOKUP(P2927,Sheet2!$A$1:$C$5,3,0)</f>
        <v>6</v>
      </c>
    </row>
    <row r="2928" spans="1:18" ht="14.25" customHeight="1">
      <c r="A2928" s="4">
        <v>2927</v>
      </c>
      <c r="B2928">
        <f t="shared" ca="1" si="0"/>
        <v>225</v>
      </c>
      <c r="C2928">
        <f t="shared" ca="1" si="1"/>
        <v>2</v>
      </c>
      <c r="D2928" t="str">
        <f ca="1">VLOOKUP(C2928,Stay!$A$1:$B$5,2,0)</f>
        <v>1 week</v>
      </c>
      <c r="E2928">
        <f ca="1">VLOOKUP(C2928,Stay!$A$1:$C$5,3,0)</f>
        <v>7</v>
      </c>
      <c r="F2928">
        <f t="shared" ca="1" si="2"/>
        <v>28</v>
      </c>
      <c r="G2928" t="str">
        <f ca="1">VLOOKUP(F2928,Cities!$A$1:$C$69,2,0)</f>
        <v>Hong Kong</v>
      </c>
      <c r="H2928" t="str">
        <f ca="1">VLOOKUP(F2928,Cities!$A$1:$F$69,6,0)</f>
        <v>Modern, Beach, Terrain</v>
      </c>
      <c r="I2928" t="str">
        <f ca="1">VLOOKUP(F2928,Cities!$A$1:$C$69,3,0)</f>
        <v>Asia</v>
      </c>
      <c r="J2928">
        <f t="shared" ca="1" si="3"/>
        <v>3</v>
      </c>
      <c r="K2928">
        <f ca="1">VLOOKUP(F2928,Cities!$A$1:$I$69,6+J2928,0)*R2928*E2928</f>
        <v>2408</v>
      </c>
      <c r="L2928">
        <f t="shared" ca="1" si="4"/>
        <v>1</v>
      </c>
      <c r="M2928">
        <f ca="1">VLOOKUP(F2928,Cities!$A$1:$I$69,4,0)*R2928*L2928</f>
        <v>770</v>
      </c>
      <c r="N2928">
        <f t="shared" ca="1" si="5"/>
        <v>3178</v>
      </c>
      <c r="O2928" t="str">
        <f ca="1">VLOOKUP(F2928,Cities!$A$1:$E$69,5,0)</f>
        <v>Spring</v>
      </c>
      <c r="P2928">
        <f t="shared" ca="1" si="6"/>
        <v>1</v>
      </c>
      <c r="Q2928" t="str">
        <f ca="1">VLOOKUP(P2928,Sheet2!$A$1:$B$5,2,0)</f>
        <v>Solo</v>
      </c>
      <c r="R2928">
        <f ca="1">VLOOKUP(P2928,Sheet2!$A$1:$C$5,3,0)</f>
        <v>1</v>
      </c>
    </row>
    <row r="2929" spans="1:18" ht="14.25" customHeight="1">
      <c r="A2929" s="4">
        <v>2928</v>
      </c>
      <c r="B2929">
        <f t="shared" ca="1" si="0"/>
        <v>153</v>
      </c>
      <c r="C2929">
        <f t="shared" ca="1" si="1"/>
        <v>4</v>
      </c>
      <c r="D2929" t="str">
        <f ca="1">VLOOKUP(C2929,Stay!$A$1:$B$5,2,0)</f>
        <v>1 month</v>
      </c>
      <c r="E2929">
        <f ca="1">VLOOKUP(C2929,Stay!$A$1:$C$5,3,0)</f>
        <v>30</v>
      </c>
      <c r="F2929">
        <f t="shared" ca="1" si="2"/>
        <v>62</v>
      </c>
      <c r="G2929" t="str">
        <f ca="1">VLOOKUP(F2929,Cities!$A$1:$C$69,2,0)</f>
        <v>Valencia</v>
      </c>
      <c r="H2929" t="str">
        <f ca="1">VLOOKUP(F2929,Cities!$A$1:$F$69,6,0)</f>
        <v>Terrain</v>
      </c>
      <c r="I2929" t="str">
        <f ca="1">VLOOKUP(F2929,Cities!$A$1:$C$69,3,0)</f>
        <v>Europe</v>
      </c>
      <c r="J2929">
        <f t="shared" ca="1" si="3"/>
        <v>3</v>
      </c>
      <c r="K2929">
        <f ca="1">VLOOKUP(F2929,Cities!$A$1:$I$69,6+J2929,0)*R2929*E2929</f>
        <v>32580</v>
      </c>
      <c r="L2929">
        <f t="shared" ca="1" si="4"/>
        <v>2</v>
      </c>
      <c r="M2929">
        <f ca="1">VLOOKUP(F2929,Cities!$A$1:$I$69,4,0)*R2929*L2929</f>
        <v>21360</v>
      </c>
      <c r="N2929">
        <f t="shared" ca="1" si="5"/>
        <v>53940</v>
      </c>
      <c r="O2929" t="str">
        <f ca="1">VLOOKUP(F2929,Cities!$A$1:$E$69,5,0)</f>
        <v>Summer</v>
      </c>
      <c r="P2929">
        <f t="shared" ca="1" si="6"/>
        <v>4</v>
      </c>
      <c r="Q2929" t="str">
        <f ca="1">VLOOKUP(P2929,Sheet2!$A$1:$B$5,2,0)</f>
        <v>Friends</v>
      </c>
      <c r="R2929">
        <f ca="1">VLOOKUP(P2929,Sheet2!$A$1:$C$5,3,0)</f>
        <v>6</v>
      </c>
    </row>
    <row r="2930" spans="1:18" ht="14.25" customHeight="1">
      <c r="A2930" s="4">
        <v>2929</v>
      </c>
      <c r="B2930">
        <f t="shared" ca="1" si="0"/>
        <v>225</v>
      </c>
      <c r="C2930">
        <f t="shared" ca="1" si="1"/>
        <v>3</v>
      </c>
      <c r="D2930" t="str">
        <f ca="1">VLOOKUP(C2930,Stay!$A$1:$B$5,2,0)</f>
        <v>2 weeks</v>
      </c>
      <c r="E2930">
        <f ca="1">VLOOKUP(C2930,Stay!$A$1:$C$5,3,0)</f>
        <v>14</v>
      </c>
      <c r="F2930">
        <f t="shared" ca="1" si="2"/>
        <v>63</v>
      </c>
      <c r="G2930" t="str">
        <f ca="1">VLOOKUP(F2930,Cities!$A$1:$C$69,2,0)</f>
        <v>Vancouver</v>
      </c>
      <c r="H2930" t="str">
        <f ca="1">VLOOKUP(F2930,Cities!$A$1:$F$69,6,0)</f>
        <v>Beach</v>
      </c>
      <c r="I2930" t="str">
        <f ca="1">VLOOKUP(F2930,Cities!$A$1:$C$69,3,0)</f>
        <v>North America</v>
      </c>
      <c r="J2930">
        <f t="shared" ca="1" si="3"/>
        <v>1</v>
      </c>
      <c r="K2930">
        <f ca="1">VLOOKUP(F2930,Cities!$A$1:$I$69,6+J2930,0)*R2930*E2930</f>
        <v>1176</v>
      </c>
      <c r="L2930">
        <f t="shared" ca="1" si="4"/>
        <v>2</v>
      </c>
      <c r="M2930">
        <f ca="1">VLOOKUP(F2930,Cities!$A$1:$I$69,4,0)*R2930*L2930</f>
        <v>1200</v>
      </c>
      <c r="N2930">
        <f t="shared" ca="1" si="5"/>
        <v>2376</v>
      </c>
      <c r="O2930" t="str">
        <f ca="1">VLOOKUP(F2930,Cities!$A$1:$E$69,5,0)</f>
        <v>Summer</v>
      </c>
      <c r="P2930">
        <f t="shared" ca="1" si="6"/>
        <v>3</v>
      </c>
      <c r="Q2930" t="str">
        <f ca="1">VLOOKUP(P2930,Sheet2!$A$1:$B$5,2,0)</f>
        <v>Romantic</v>
      </c>
      <c r="R2930">
        <f ca="1">VLOOKUP(P2930,Sheet2!$A$1:$C$5,3,0)</f>
        <v>2</v>
      </c>
    </row>
    <row r="2931" spans="1:18" ht="14.25" customHeight="1">
      <c r="A2931" s="4">
        <v>2930</v>
      </c>
      <c r="B2931">
        <f t="shared" ca="1" si="0"/>
        <v>94</v>
      </c>
      <c r="C2931">
        <f t="shared" ca="1" si="1"/>
        <v>4</v>
      </c>
      <c r="D2931" t="str">
        <f ca="1">VLOOKUP(C2931,Stay!$A$1:$B$5,2,0)</f>
        <v>1 month</v>
      </c>
      <c r="E2931">
        <f ca="1">VLOOKUP(C2931,Stay!$A$1:$C$5,3,0)</f>
        <v>30</v>
      </c>
      <c r="F2931">
        <f t="shared" ca="1" si="2"/>
        <v>51</v>
      </c>
      <c r="G2931" t="str">
        <f ca="1">VLOOKUP(F2931,Cities!$A$1:$C$69,2,0)</f>
        <v>Rome</v>
      </c>
      <c r="H2931" t="str">
        <f ca="1">VLOOKUP(F2931,Cities!$A$1:$F$69,6,0)</f>
        <v>Historical</v>
      </c>
      <c r="I2931" t="str">
        <f ca="1">VLOOKUP(F2931,Cities!$A$1:$C$69,3,0)</f>
        <v>Europe</v>
      </c>
      <c r="J2931">
        <f t="shared" ca="1" si="3"/>
        <v>1</v>
      </c>
      <c r="K2931">
        <f ca="1">VLOOKUP(F2931,Cities!$A$1:$I$69,6+J2931,0)*R2931*E2931</f>
        <v>1590</v>
      </c>
      <c r="L2931">
        <f t="shared" ca="1" si="4"/>
        <v>2</v>
      </c>
      <c r="M2931">
        <f ca="1">VLOOKUP(F2931,Cities!$A$1:$I$69,4,0)*R2931*L2931</f>
        <v>1906</v>
      </c>
      <c r="N2931">
        <f t="shared" ca="1" si="5"/>
        <v>3496</v>
      </c>
      <c r="O2931" t="str">
        <f ca="1">VLOOKUP(F2931,Cities!$A$1:$E$69,5,0)</f>
        <v>Summer</v>
      </c>
      <c r="P2931">
        <f t="shared" ca="1" si="6"/>
        <v>1</v>
      </c>
      <c r="Q2931" t="str">
        <f ca="1">VLOOKUP(P2931,Sheet2!$A$1:$B$5,2,0)</f>
        <v>Solo</v>
      </c>
      <c r="R2931">
        <f ca="1">VLOOKUP(P2931,Sheet2!$A$1:$C$5,3,0)</f>
        <v>1</v>
      </c>
    </row>
    <row r="2932" spans="1:18" ht="14.25" customHeight="1">
      <c r="A2932" s="4">
        <v>2931</v>
      </c>
      <c r="B2932">
        <f t="shared" ca="1" si="0"/>
        <v>144</v>
      </c>
      <c r="C2932">
        <f t="shared" ca="1" si="1"/>
        <v>3</v>
      </c>
      <c r="D2932" t="str">
        <f ca="1">VLOOKUP(C2932,Stay!$A$1:$B$5,2,0)</f>
        <v>2 weeks</v>
      </c>
      <c r="E2932">
        <f ca="1">VLOOKUP(C2932,Stay!$A$1:$C$5,3,0)</f>
        <v>14</v>
      </c>
      <c r="F2932">
        <f t="shared" ca="1" si="2"/>
        <v>67</v>
      </c>
      <c r="G2932" t="str">
        <f ca="1">VLOOKUP(F2932,Cities!$A$1:$C$69,2,0)</f>
        <v>Ville de Quebec</v>
      </c>
      <c r="H2932" t="str">
        <f ca="1">VLOOKUP(F2932,Cities!$A$1:$F$69,6,0)</f>
        <v>Historical</v>
      </c>
      <c r="I2932" t="str">
        <f ca="1">VLOOKUP(F2932,Cities!$A$1:$C$69,3,0)</f>
        <v>North America</v>
      </c>
      <c r="J2932">
        <f t="shared" ca="1" si="3"/>
        <v>1</v>
      </c>
      <c r="K2932">
        <f ca="1">VLOOKUP(F2932,Cities!$A$1:$I$69,6+J2932,0)*R2932*E2932</f>
        <v>3024</v>
      </c>
      <c r="L2932">
        <f t="shared" ca="1" si="4"/>
        <v>1</v>
      </c>
      <c r="M2932">
        <f ca="1">VLOOKUP(F2932,Cities!$A$1:$I$69,4,0)*R2932*L2932</f>
        <v>2200</v>
      </c>
      <c r="N2932">
        <f t="shared" ca="1" si="5"/>
        <v>5224</v>
      </c>
      <c r="O2932" t="str">
        <f ca="1">VLOOKUP(F2932,Cities!$A$1:$E$69,5,0)</f>
        <v>Summer</v>
      </c>
      <c r="P2932">
        <f t="shared" ca="1" si="6"/>
        <v>2</v>
      </c>
      <c r="Q2932" t="str">
        <f ca="1">VLOOKUP(P2932,Sheet2!$A$1:$B$5,2,0)</f>
        <v>Family</v>
      </c>
      <c r="R2932">
        <f ca="1">VLOOKUP(P2932,Sheet2!$A$1:$C$5,3,0)</f>
        <v>4</v>
      </c>
    </row>
    <row r="2933" spans="1:18" ht="14.25" customHeight="1">
      <c r="A2933" s="4">
        <v>2932</v>
      </c>
      <c r="B2933">
        <f t="shared" ca="1" si="0"/>
        <v>299</v>
      </c>
      <c r="C2933">
        <f t="shared" ca="1" si="1"/>
        <v>1</v>
      </c>
      <c r="D2933" t="str">
        <f ca="1">VLOOKUP(C2933,Stay!$A$1:$B$5,2,0)</f>
        <v>3 days</v>
      </c>
      <c r="E2933">
        <f ca="1">VLOOKUP(C2933,Stay!$A$1:$C$5,3,0)</f>
        <v>3</v>
      </c>
      <c r="F2933">
        <f t="shared" ca="1" si="2"/>
        <v>51</v>
      </c>
      <c r="G2933" t="str">
        <f ca="1">VLOOKUP(F2933,Cities!$A$1:$C$69,2,0)</f>
        <v>Rome</v>
      </c>
      <c r="H2933" t="str">
        <f ca="1">VLOOKUP(F2933,Cities!$A$1:$F$69,6,0)</f>
        <v>Historical</v>
      </c>
      <c r="I2933" t="str">
        <f ca="1">VLOOKUP(F2933,Cities!$A$1:$C$69,3,0)</f>
        <v>Europe</v>
      </c>
      <c r="J2933">
        <f t="shared" ca="1" si="3"/>
        <v>2</v>
      </c>
      <c r="K2933">
        <f ca="1">VLOOKUP(F2933,Cities!$A$1:$I$69,6+J2933,0)*R2933*E2933</f>
        <v>1656</v>
      </c>
      <c r="L2933">
        <f t="shared" ca="1" si="4"/>
        <v>2</v>
      </c>
      <c r="M2933">
        <f ca="1">VLOOKUP(F2933,Cities!$A$1:$I$69,4,0)*R2933*L2933</f>
        <v>7624</v>
      </c>
      <c r="N2933">
        <f t="shared" ca="1" si="5"/>
        <v>9280</v>
      </c>
      <c r="O2933" t="str">
        <f ca="1">VLOOKUP(F2933,Cities!$A$1:$E$69,5,0)</f>
        <v>Summer</v>
      </c>
      <c r="P2933">
        <f t="shared" ca="1" si="6"/>
        <v>2</v>
      </c>
      <c r="Q2933" t="str">
        <f ca="1">VLOOKUP(P2933,Sheet2!$A$1:$B$5,2,0)</f>
        <v>Family</v>
      </c>
      <c r="R2933">
        <f ca="1">VLOOKUP(P2933,Sheet2!$A$1:$C$5,3,0)</f>
        <v>4</v>
      </c>
    </row>
    <row r="2934" spans="1:18" ht="14.25" customHeight="1">
      <c r="A2934" s="4">
        <v>2933</v>
      </c>
      <c r="B2934">
        <f t="shared" ca="1" si="0"/>
        <v>157</v>
      </c>
      <c r="C2934">
        <f t="shared" ca="1" si="1"/>
        <v>4</v>
      </c>
      <c r="D2934" t="str">
        <f ca="1">VLOOKUP(C2934,Stay!$A$1:$B$5,2,0)</f>
        <v>1 month</v>
      </c>
      <c r="E2934">
        <f ca="1">VLOOKUP(C2934,Stay!$A$1:$C$5,3,0)</f>
        <v>30</v>
      </c>
      <c r="F2934">
        <f t="shared" ca="1" si="2"/>
        <v>9</v>
      </c>
      <c r="G2934" t="str">
        <f ca="1">VLOOKUP(F2934,Cities!$A$1:$C$69,2,0)</f>
        <v>Berlin</v>
      </c>
      <c r="H2934" t="str">
        <f ca="1">VLOOKUP(F2934,Cities!$A$1:$F$69,6,0)</f>
        <v>Historical-Modern, Park</v>
      </c>
      <c r="I2934" t="str">
        <f ca="1">VLOOKUP(F2934,Cities!$A$1:$C$69,3,0)</f>
        <v>Europe</v>
      </c>
      <c r="J2934">
        <f t="shared" ca="1" si="3"/>
        <v>2</v>
      </c>
      <c r="K2934">
        <f ca="1">VLOOKUP(F2934,Cities!$A$1:$I$69,6+J2934,0)*R2934*E2934</f>
        <v>3390</v>
      </c>
      <c r="L2934">
        <f t="shared" ca="1" si="4"/>
        <v>1</v>
      </c>
      <c r="M2934">
        <f ca="1">VLOOKUP(F2934,Cities!$A$1:$I$69,4,0)*R2934*L2934</f>
        <v>950</v>
      </c>
      <c r="N2934">
        <f t="shared" ca="1" si="5"/>
        <v>4340</v>
      </c>
      <c r="O2934" t="str">
        <f ca="1">VLOOKUP(F2934,Cities!$A$1:$E$69,5,0)</f>
        <v>Summer</v>
      </c>
      <c r="P2934">
        <f t="shared" ca="1" si="6"/>
        <v>1</v>
      </c>
      <c r="Q2934" t="str">
        <f ca="1">VLOOKUP(P2934,Sheet2!$A$1:$B$5,2,0)</f>
        <v>Solo</v>
      </c>
      <c r="R2934">
        <f ca="1">VLOOKUP(P2934,Sheet2!$A$1:$C$5,3,0)</f>
        <v>1</v>
      </c>
    </row>
    <row r="2935" spans="1:18" ht="14.25" customHeight="1">
      <c r="A2935" s="4">
        <v>2934</v>
      </c>
      <c r="B2935">
        <f t="shared" ca="1" si="0"/>
        <v>35</v>
      </c>
      <c r="C2935">
        <f t="shared" ca="1" si="1"/>
        <v>2</v>
      </c>
      <c r="D2935" t="str">
        <f ca="1">VLOOKUP(C2935,Stay!$A$1:$B$5,2,0)</f>
        <v>1 week</v>
      </c>
      <c r="E2935">
        <f ca="1">VLOOKUP(C2935,Stay!$A$1:$C$5,3,0)</f>
        <v>7</v>
      </c>
      <c r="F2935">
        <f t="shared" ca="1" si="2"/>
        <v>8</v>
      </c>
      <c r="G2935" t="str">
        <f ca="1">VLOOKUP(F2935,Cities!$A$1:$C$69,2,0)</f>
        <v>Beijing</v>
      </c>
      <c r="H2935" t="str">
        <f ca="1">VLOOKUP(F2935,Cities!$A$1:$F$69,6,0)</f>
        <v>Modern, Beach, Nightlife</v>
      </c>
      <c r="I2935" t="str">
        <f ca="1">VLOOKUP(F2935,Cities!$A$1:$C$69,3,0)</f>
        <v>Asia</v>
      </c>
      <c r="J2935">
        <f t="shared" ca="1" si="3"/>
        <v>1</v>
      </c>
      <c r="K2935">
        <f ca="1">VLOOKUP(F2935,Cities!$A$1:$I$69,6+J2935,0)*R2935*E2935</f>
        <v>189</v>
      </c>
      <c r="L2935">
        <f t="shared" ca="1" si="4"/>
        <v>1</v>
      </c>
      <c r="M2935">
        <f ca="1">VLOOKUP(F2935,Cities!$A$1:$I$69,4,0)*R2935*L2935</f>
        <v>940</v>
      </c>
      <c r="N2935">
        <f t="shared" ca="1" si="5"/>
        <v>1129</v>
      </c>
      <c r="O2935" t="str">
        <f ca="1">VLOOKUP(F2935,Cities!$A$1:$E$69,5,0)</f>
        <v>Spring</v>
      </c>
      <c r="P2935">
        <f t="shared" ca="1" si="6"/>
        <v>1</v>
      </c>
      <c r="Q2935" t="str">
        <f ca="1">VLOOKUP(P2935,Sheet2!$A$1:$B$5,2,0)</f>
        <v>Solo</v>
      </c>
      <c r="R2935">
        <f ca="1">VLOOKUP(P2935,Sheet2!$A$1:$C$5,3,0)</f>
        <v>1</v>
      </c>
    </row>
    <row r="2936" spans="1:18" ht="14.25" customHeight="1">
      <c r="A2936" s="4">
        <v>2935</v>
      </c>
      <c r="B2936">
        <f t="shared" ca="1" si="0"/>
        <v>262</v>
      </c>
      <c r="C2936">
        <f t="shared" ca="1" si="1"/>
        <v>4</v>
      </c>
      <c r="D2936" t="str">
        <f ca="1">VLOOKUP(C2936,Stay!$A$1:$B$5,2,0)</f>
        <v>1 month</v>
      </c>
      <c r="E2936">
        <f ca="1">VLOOKUP(C2936,Stay!$A$1:$C$5,3,0)</f>
        <v>30</v>
      </c>
      <c r="F2936">
        <f t="shared" ca="1" si="2"/>
        <v>2</v>
      </c>
      <c r="G2936" t="str">
        <f ca="1">VLOOKUP(F2936,Cities!$A$1:$C$69,2,0)</f>
        <v>Antwerp</v>
      </c>
      <c r="H2936" t="str">
        <f ca="1">VLOOKUP(F2936,Cities!$A$1:$F$69,6,0)</f>
        <v>Historical-Medieval, Aquatic, Nightlife</v>
      </c>
      <c r="I2936" t="str">
        <f ca="1">VLOOKUP(F2936,Cities!$A$1:$C$69,3,0)</f>
        <v>Europe</v>
      </c>
      <c r="J2936">
        <f t="shared" ca="1" si="3"/>
        <v>1</v>
      </c>
      <c r="K2936">
        <f ca="1">VLOOKUP(F2936,Cities!$A$1:$I$69,6+J2936,0)*R2936*E2936</f>
        <v>2640</v>
      </c>
      <c r="L2936">
        <f t="shared" ca="1" si="4"/>
        <v>1</v>
      </c>
      <c r="M2936">
        <f ca="1">VLOOKUP(F2936,Cities!$A$1:$I$69,4,0)*R2936*L2936</f>
        <v>3120</v>
      </c>
      <c r="N2936">
        <f t="shared" ca="1" si="5"/>
        <v>5760</v>
      </c>
      <c r="O2936" t="str">
        <f ca="1">VLOOKUP(F2936,Cities!$A$1:$E$69,5,0)</f>
        <v>Summer</v>
      </c>
      <c r="P2936">
        <f t="shared" ca="1" si="6"/>
        <v>3</v>
      </c>
      <c r="Q2936" t="str">
        <f ca="1">VLOOKUP(P2936,Sheet2!$A$1:$B$5,2,0)</f>
        <v>Romantic</v>
      </c>
      <c r="R2936">
        <f ca="1">VLOOKUP(P2936,Sheet2!$A$1:$C$5,3,0)</f>
        <v>2</v>
      </c>
    </row>
    <row r="2937" spans="1:18" ht="14.25" customHeight="1">
      <c r="A2937" s="4">
        <v>2936</v>
      </c>
      <c r="B2937">
        <f t="shared" ca="1" si="0"/>
        <v>232</v>
      </c>
      <c r="C2937">
        <f t="shared" ca="1" si="1"/>
        <v>4</v>
      </c>
      <c r="D2937" t="str">
        <f ca="1">VLOOKUP(C2937,Stay!$A$1:$B$5,2,0)</f>
        <v>1 month</v>
      </c>
      <c r="E2937">
        <f ca="1">VLOOKUP(C2937,Stay!$A$1:$C$5,3,0)</f>
        <v>30</v>
      </c>
      <c r="F2937">
        <f t="shared" ca="1" si="2"/>
        <v>63</v>
      </c>
      <c r="G2937" t="str">
        <f ca="1">VLOOKUP(F2937,Cities!$A$1:$C$69,2,0)</f>
        <v>Vancouver</v>
      </c>
      <c r="H2937" t="str">
        <f ca="1">VLOOKUP(F2937,Cities!$A$1:$F$69,6,0)</f>
        <v>Beach</v>
      </c>
      <c r="I2937" t="str">
        <f ca="1">VLOOKUP(F2937,Cities!$A$1:$C$69,3,0)</f>
        <v>North America</v>
      </c>
      <c r="J2937">
        <f t="shared" ca="1" si="3"/>
        <v>1</v>
      </c>
      <c r="K2937">
        <f ca="1">VLOOKUP(F2937,Cities!$A$1:$I$69,6+J2937,0)*R2937*E2937</f>
        <v>5040</v>
      </c>
      <c r="L2937">
        <f t="shared" ca="1" si="4"/>
        <v>1</v>
      </c>
      <c r="M2937">
        <f ca="1">VLOOKUP(F2937,Cities!$A$1:$I$69,4,0)*R2937*L2937</f>
        <v>1200</v>
      </c>
      <c r="N2937">
        <f t="shared" ca="1" si="5"/>
        <v>6240</v>
      </c>
      <c r="O2937" t="str">
        <f ca="1">VLOOKUP(F2937,Cities!$A$1:$E$69,5,0)</f>
        <v>Summer</v>
      </c>
      <c r="P2937">
        <f t="shared" ca="1" si="6"/>
        <v>2</v>
      </c>
      <c r="Q2937" t="str">
        <f ca="1">VLOOKUP(P2937,Sheet2!$A$1:$B$5,2,0)</f>
        <v>Family</v>
      </c>
      <c r="R2937">
        <f ca="1">VLOOKUP(P2937,Sheet2!$A$1:$C$5,3,0)</f>
        <v>4</v>
      </c>
    </row>
    <row r="2938" spans="1:18" ht="14.25" customHeight="1">
      <c r="A2938" s="4">
        <v>2937</v>
      </c>
      <c r="B2938">
        <f t="shared" ca="1" si="0"/>
        <v>264</v>
      </c>
      <c r="C2938">
        <f t="shared" ca="1" si="1"/>
        <v>4</v>
      </c>
      <c r="D2938" t="str">
        <f ca="1">VLOOKUP(C2938,Stay!$A$1:$B$5,2,0)</f>
        <v>1 month</v>
      </c>
      <c r="E2938">
        <f ca="1">VLOOKUP(C2938,Stay!$A$1:$C$5,3,0)</f>
        <v>30</v>
      </c>
      <c r="F2938">
        <f t="shared" ca="1" si="2"/>
        <v>44</v>
      </c>
      <c r="G2938" t="str">
        <f ca="1">VLOOKUP(F2938,Cities!$A$1:$C$69,2,0)</f>
        <v>Northern Rivers</v>
      </c>
      <c r="H2938" t="str">
        <f ca="1">VLOOKUP(F2938,Cities!$A$1:$F$69,6,0)</f>
        <v>Beach, Adventure-Water</v>
      </c>
      <c r="I2938" t="str">
        <f ca="1">VLOOKUP(F2938,Cities!$A$1:$C$69,3,0)</f>
        <v>Australia</v>
      </c>
      <c r="J2938">
        <f t="shared" ca="1" si="3"/>
        <v>2</v>
      </c>
      <c r="K2938">
        <f ca="1">VLOOKUP(F2938,Cities!$A$1:$I$69,6+J2938,0)*R2938*E2938</f>
        <v>8100</v>
      </c>
      <c r="L2938">
        <f t="shared" ca="1" si="4"/>
        <v>1</v>
      </c>
      <c r="M2938">
        <f ca="1">VLOOKUP(F2938,Cities!$A$1:$I$69,4,0)*R2938*L2938</f>
        <v>1680</v>
      </c>
      <c r="N2938">
        <f t="shared" ca="1" si="5"/>
        <v>9780</v>
      </c>
      <c r="O2938" t="str">
        <f ca="1">VLOOKUP(F2938,Cities!$A$1:$E$69,5,0)</f>
        <v>Spring</v>
      </c>
      <c r="P2938">
        <f t="shared" ca="1" si="6"/>
        <v>3</v>
      </c>
      <c r="Q2938" t="str">
        <f ca="1">VLOOKUP(P2938,Sheet2!$A$1:$B$5,2,0)</f>
        <v>Romantic</v>
      </c>
      <c r="R2938">
        <f ca="1">VLOOKUP(P2938,Sheet2!$A$1:$C$5,3,0)</f>
        <v>2</v>
      </c>
    </row>
    <row r="2939" spans="1:18" ht="14.25" customHeight="1">
      <c r="A2939" s="4">
        <v>2938</v>
      </c>
      <c r="B2939">
        <f t="shared" ca="1" si="0"/>
        <v>287</v>
      </c>
      <c r="C2939">
        <f t="shared" ca="1" si="1"/>
        <v>2</v>
      </c>
      <c r="D2939" t="str">
        <f ca="1">VLOOKUP(C2939,Stay!$A$1:$B$5,2,0)</f>
        <v>1 week</v>
      </c>
      <c r="E2939">
        <f ca="1">VLOOKUP(C2939,Stay!$A$1:$C$5,3,0)</f>
        <v>7</v>
      </c>
      <c r="F2939">
        <f t="shared" ca="1" si="2"/>
        <v>4</v>
      </c>
      <c r="G2939" t="str">
        <f ca="1">VLOOKUP(F2939,Cities!$A$1:$C$69,2,0)</f>
        <v>Athens</v>
      </c>
      <c r="H2939" t="str">
        <f ca="1">VLOOKUP(F2939,Cities!$A$1:$F$69,6,0)</f>
        <v>Historical-Ancient, Architecture</v>
      </c>
      <c r="I2939" t="str">
        <f ca="1">VLOOKUP(F2939,Cities!$A$1:$C$69,3,0)</f>
        <v>Europe</v>
      </c>
      <c r="J2939">
        <f t="shared" ca="1" si="3"/>
        <v>3</v>
      </c>
      <c r="K2939">
        <f ca="1">VLOOKUP(F2939,Cities!$A$1:$I$69,6+J2939,0)*R2939*E2939</f>
        <v>8190</v>
      </c>
      <c r="L2939">
        <f t="shared" ca="1" si="4"/>
        <v>2</v>
      </c>
      <c r="M2939">
        <f ca="1">VLOOKUP(F2939,Cities!$A$1:$I$69,4,0)*R2939*L2939</f>
        <v>13200</v>
      </c>
      <c r="N2939">
        <f t="shared" ca="1" si="5"/>
        <v>21390</v>
      </c>
      <c r="O2939" t="str">
        <f ca="1">VLOOKUP(F2939,Cities!$A$1:$E$69,5,0)</f>
        <v>Summer</v>
      </c>
      <c r="P2939">
        <f t="shared" ca="1" si="6"/>
        <v>4</v>
      </c>
      <c r="Q2939" t="str">
        <f ca="1">VLOOKUP(P2939,Sheet2!$A$1:$B$5,2,0)</f>
        <v>Friends</v>
      </c>
      <c r="R2939">
        <f ca="1">VLOOKUP(P2939,Sheet2!$A$1:$C$5,3,0)</f>
        <v>6</v>
      </c>
    </row>
    <row r="2940" spans="1:18" ht="14.25" customHeight="1">
      <c r="A2940" s="4">
        <v>2939</v>
      </c>
      <c r="B2940">
        <f t="shared" ca="1" si="0"/>
        <v>55</v>
      </c>
      <c r="C2940">
        <f t="shared" ca="1" si="1"/>
        <v>4</v>
      </c>
      <c r="D2940" t="str">
        <f ca="1">VLOOKUP(C2940,Stay!$A$1:$B$5,2,0)</f>
        <v>1 month</v>
      </c>
      <c r="E2940">
        <f ca="1">VLOOKUP(C2940,Stay!$A$1:$C$5,3,0)</f>
        <v>30</v>
      </c>
      <c r="F2940">
        <f t="shared" ca="1" si="2"/>
        <v>2</v>
      </c>
      <c r="G2940" t="str">
        <f ca="1">VLOOKUP(F2940,Cities!$A$1:$C$69,2,0)</f>
        <v>Antwerp</v>
      </c>
      <c r="H2940" t="str">
        <f ca="1">VLOOKUP(F2940,Cities!$A$1:$F$69,6,0)</f>
        <v>Historical-Medieval, Aquatic, Nightlife</v>
      </c>
      <c r="I2940" t="str">
        <f ca="1">VLOOKUP(F2940,Cities!$A$1:$C$69,3,0)</f>
        <v>Europe</v>
      </c>
      <c r="J2940">
        <f t="shared" ca="1" si="3"/>
        <v>3</v>
      </c>
      <c r="K2940">
        <f ca="1">VLOOKUP(F2940,Cities!$A$1:$I$69,6+J2940,0)*R2940*E2940</f>
        <v>6450</v>
      </c>
      <c r="L2940">
        <f t="shared" ca="1" si="4"/>
        <v>2</v>
      </c>
      <c r="M2940">
        <f ca="1">VLOOKUP(F2940,Cities!$A$1:$I$69,4,0)*R2940*L2940</f>
        <v>3120</v>
      </c>
      <c r="N2940">
        <f t="shared" ca="1" si="5"/>
        <v>9570</v>
      </c>
      <c r="O2940" t="str">
        <f ca="1">VLOOKUP(F2940,Cities!$A$1:$E$69,5,0)</f>
        <v>Summer</v>
      </c>
      <c r="P2940">
        <f t="shared" ca="1" si="6"/>
        <v>1</v>
      </c>
      <c r="Q2940" t="str">
        <f ca="1">VLOOKUP(P2940,Sheet2!$A$1:$B$5,2,0)</f>
        <v>Solo</v>
      </c>
      <c r="R2940">
        <f ca="1">VLOOKUP(P2940,Sheet2!$A$1:$C$5,3,0)</f>
        <v>1</v>
      </c>
    </row>
    <row r="2941" spans="1:18" ht="14.25" customHeight="1">
      <c r="A2941" s="4">
        <v>2940</v>
      </c>
      <c r="B2941">
        <f t="shared" ca="1" si="0"/>
        <v>236</v>
      </c>
      <c r="C2941">
        <f t="shared" ca="1" si="1"/>
        <v>2</v>
      </c>
      <c r="D2941" t="str">
        <f ca="1">VLOOKUP(C2941,Stay!$A$1:$B$5,2,0)</f>
        <v>1 week</v>
      </c>
      <c r="E2941">
        <f ca="1">VLOOKUP(C2941,Stay!$A$1:$C$5,3,0)</f>
        <v>7</v>
      </c>
      <c r="F2941">
        <f t="shared" ca="1" si="2"/>
        <v>17</v>
      </c>
      <c r="G2941" t="str">
        <f ca="1">VLOOKUP(F2941,Cities!$A$1:$C$69,2,0)</f>
        <v>Chicago</v>
      </c>
      <c r="H2941" t="str">
        <f ca="1">VLOOKUP(F2941,Cities!$A$1:$F$69,6,0)</f>
        <v>Modern, Aquatic, Nightlife</v>
      </c>
      <c r="I2941" t="str">
        <f ca="1">VLOOKUP(F2941,Cities!$A$1:$C$69,3,0)</f>
        <v>North America</v>
      </c>
      <c r="J2941">
        <f t="shared" ca="1" si="3"/>
        <v>1</v>
      </c>
      <c r="K2941">
        <f ca="1">VLOOKUP(F2941,Cities!$A$1:$I$69,6+J2941,0)*R2941*E2941</f>
        <v>910</v>
      </c>
      <c r="L2941">
        <f t="shared" ca="1" si="4"/>
        <v>2</v>
      </c>
      <c r="M2941">
        <f ca="1">VLOOKUP(F2941,Cities!$A$1:$I$69,4,0)*R2941*L2941</f>
        <v>520</v>
      </c>
      <c r="N2941">
        <f t="shared" ca="1" si="5"/>
        <v>1430</v>
      </c>
      <c r="O2941" t="str">
        <f ca="1">VLOOKUP(F2941,Cities!$A$1:$E$69,5,0)</f>
        <v>Summer</v>
      </c>
      <c r="P2941">
        <f t="shared" ca="1" si="6"/>
        <v>3</v>
      </c>
      <c r="Q2941" t="str">
        <f ca="1">VLOOKUP(P2941,Sheet2!$A$1:$B$5,2,0)</f>
        <v>Romantic</v>
      </c>
      <c r="R2941">
        <f ca="1">VLOOKUP(P2941,Sheet2!$A$1:$C$5,3,0)</f>
        <v>2</v>
      </c>
    </row>
    <row r="2942" spans="1:18" ht="14.25" customHeight="1">
      <c r="A2942" s="4">
        <v>2941</v>
      </c>
      <c r="B2942">
        <f t="shared" ca="1" si="0"/>
        <v>281</v>
      </c>
      <c r="C2942">
        <f t="shared" ca="1" si="1"/>
        <v>2</v>
      </c>
      <c r="D2942" t="str">
        <f ca="1">VLOOKUP(C2942,Stay!$A$1:$B$5,2,0)</f>
        <v>1 week</v>
      </c>
      <c r="E2942">
        <f ca="1">VLOOKUP(C2942,Stay!$A$1:$C$5,3,0)</f>
        <v>7</v>
      </c>
      <c r="F2942">
        <f t="shared" ca="1" si="2"/>
        <v>43</v>
      </c>
      <c r="G2942" t="str">
        <f ca="1">VLOOKUP(F2942,Cities!$A$1:$C$69,2,0)</f>
        <v>New York City</v>
      </c>
      <c r="H2942" t="str">
        <f ca="1">VLOOKUP(F2942,Cities!$A$1:$F$69,6,0)</f>
        <v>Modern, Park, Adventure-Land, Architecture, Nightlife</v>
      </c>
      <c r="I2942" t="str">
        <f ca="1">VLOOKUP(F2942,Cities!$A$1:$C$69,3,0)</f>
        <v>North America</v>
      </c>
      <c r="J2942">
        <f t="shared" ca="1" si="3"/>
        <v>1</v>
      </c>
      <c r="K2942">
        <f ca="1">VLOOKUP(F2942,Cities!$A$1:$I$69,6+J2942,0)*R2942*E2942</f>
        <v>2436</v>
      </c>
      <c r="L2942">
        <f t="shared" ca="1" si="4"/>
        <v>2</v>
      </c>
      <c r="M2942">
        <f ca="1">VLOOKUP(F2942,Cities!$A$1:$I$69,4,0)*R2942*L2942</f>
        <v>2000</v>
      </c>
      <c r="N2942">
        <f t="shared" ca="1" si="5"/>
        <v>4436</v>
      </c>
      <c r="O2942" t="str">
        <f ca="1">VLOOKUP(F2942,Cities!$A$1:$E$69,5,0)</f>
        <v>Summer</v>
      </c>
      <c r="P2942">
        <f t="shared" ca="1" si="6"/>
        <v>2</v>
      </c>
      <c r="Q2942" t="str">
        <f ca="1">VLOOKUP(P2942,Sheet2!$A$1:$B$5,2,0)</f>
        <v>Family</v>
      </c>
      <c r="R2942">
        <f ca="1">VLOOKUP(P2942,Sheet2!$A$1:$C$5,3,0)</f>
        <v>4</v>
      </c>
    </row>
    <row r="2943" spans="1:18" ht="14.25" customHeight="1">
      <c r="A2943" s="4">
        <v>2942</v>
      </c>
      <c r="B2943">
        <f t="shared" ca="1" si="0"/>
        <v>268</v>
      </c>
      <c r="C2943">
        <f t="shared" ca="1" si="1"/>
        <v>1</v>
      </c>
      <c r="D2943" t="str">
        <f ca="1">VLOOKUP(C2943,Stay!$A$1:$B$5,2,0)</f>
        <v>3 days</v>
      </c>
      <c r="E2943">
        <f ca="1">VLOOKUP(C2943,Stay!$A$1:$C$5,3,0)</f>
        <v>3</v>
      </c>
      <c r="F2943">
        <f t="shared" ca="1" si="2"/>
        <v>15</v>
      </c>
      <c r="G2943" t="str">
        <f ca="1">VLOOKUP(F2943,Cities!$A$1:$C$69,2,0)</f>
        <v>Cambridge</v>
      </c>
      <c r="H2943" t="str">
        <f ca="1">VLOOKUP(F2943,Cities!$A$1:$F$69,6,0)</f>
        <v>Modern, Aquatic</v>
      </c>
      <c r="I2943" t="str">
        <f ca="1">VLOOKUP(F2943,Cities!$A$1:$C$69,3,0)</f>
        <v>North America</v>
      </c>
      <c r="J2943">
        <f t="shared" ca="1" si="3"/>
        <v>3</v>
      </c>
      <c r="K2943">
        <f ca="1">VLOOKUP(F2943,Cities!$A$1:$I$69,6+J2943,0)*R2943*E2943</f>
        <v>4194</v>
      </c>
      <c r="L2943">
        <f t="shared" ca="1" si="4"/>
        <v>1</v>
      </c>
      <c r="M2943">
        <f ca="1">VLOOKUP(F2943,Cities!$A$1:$I$69,4,0)*R2943*L2943</f>
        <v>1200</v>
      </c>
      <c r="N2943">
        <f t="shared" ca="1" si="5"/>
        <v>5394</v>
      </c>
      <c r="O2943" t="str">
        <f ca="1">VLOOKUP(F2943,Cities!$A$1:$E$69,5,0)</f>
        <v>Summer</v>
      </c>
      <c r="P2943">
        <f t="shared" ca="1" si="6"/>
        <v>4</v>
      </c>
      <c r="Q2943" t="str">
        <f ca="1">VLOOKUP(P2943,Sheet2!$A$1:$B$5,2,0)</f>
        <v>Friends</v>
      </c>
      <c r="R2943">
        <f ca="1">VLOOKUP(P2943,Sheet2!$A$1:$C$5,3,0)</f>
        <v>6</v>
      </c>
    </row>
    <row r="2944" spans="1:18" ht="14.25" customHeight="1">
      <c r="A2944" s="4">
        <v>2943</v>
      </c>
      <c r="B2944">
        <f t="shared" ca="1" si="0"/>
        <v>232</v>
      </c>
      <c r="C2944">
        <f t="shared" ca="1" si="1"/>
        <v>3</v>
      </c>
      <c r="D2944" t="str">
        <f ca="1">VLOOKUP(C2944,Stay!$A$1:$B$5,2,0)</f>
        <v>2 weeks</v>
      </c>
      <c r="E2944">
        <f ca="1">VLOOKUP(C2944,Stay!$A$1:$C$5,3,0)</f>
        <v>14</v>
      </c>
      <c r="F2944">
        <f t="shared" ca="1" si="2"/>
        <v>9</v>
      </c>
      <c r="G2944" t="str">
        <f ca="1">VLOOKUP(F2944,Cities!$A$1:$C$69,2,0)</f>
        <v>Berlin</v>
      </c>
      <c r="H2944" t="str">
        <f ca="1">VLOOKUP(F2944,Cities!$A$1:$F$69,6,0)</f>
        <v>Historical-Modern, Park</v>
      </c>
      <c r="I2944" t="str">
        <f ca="1">VLOOKUP(F2944,Cities!$A$1:$C$69,3,0)</f>
        <v>Europe</v>
      </c>
      <c r="J2944">
        <f t="shared" ca="1" si="3"/>
        <v>3</v>
      </c>
      <c r="K2944">
        <f ca="1">VLOOKUP(F2944,Cities!$A$1:$I$69,6+J2944,0)*R2944*E2944</f>
        <v>8876</v>
      </c>
      <c r="L2944">
        <f t="shared" ca="1" si="4"/>
        <v>1</v>
      </c>
      <c r="M2944">
        <f ca="1">VLOOKUP(F2944,Cities!$A$1:$I$69,4,0)*R2944*L2944</f>
        <v>1900</v>
      </c>
      <c r="N2944">
        <f t="shared" ca="1" si="5"/>
        <v>10776</v>
      </c>
      <c r="O2944" t="str">
        <f ca="1">VLOOKUP(F2944,Cities!$A$1:$E$69,5,0)</f>
        <v>Summer</v>
      </c>
      <c r="P2944">
        <f t="shared" ca="1" si="6"/>
        <v>3</v>
      </c>
      <c r="Q2944" t="str">
        <f ca="1">VLOOKUP(P2944,Sheet2!$A$1:$B$5,2,0)</f>
        <v>Romantic</v>
      </c>
      <c r="R2944">
        <f ca="1">VLOOKUP(P2944,Sheet2!$A$1:$C$5,3,0)</f>
        <v>2</v>
      </c>
    </row>
    <row r="2945" spans="1:18" ht="14.25" customHeight="1">
      <c r="A2945" s="4">
        <v>2944</v>
      </c>
      <c r="B2945">
        <f t="shared" ca="1" si="0"/>
        <v>115</v>
      </c>
      <c r="C2945">
        <f t="shared" ca="1" si="1"/>
        <v>2</v>
      </c>
      <c r="D2945" t="str">
        <f ca="1">VLOOKUP(C2945,Stay!$A$1:$B$5,2,0)</f>
        <v>1 week</v>
      </c>
      <c r="E2945">
        <f ca="1">VLOOKUP(C2945,Stay!$A$1:$C$5,3,0)</f>
        <v>7</v>
      </c>
      <c r="F2945">
        <f t="shared" ca="1" si="2"/>
        <v>65</v>
      </c>
      <c r="G2945" t="str">
        <f ca="1">VLOOKUP(F2945,Cities!$A$1:$C$69,2,0)</f>
        <v>Victoria</v>
      </c>
      <c r="H2945" t="str">
        <f ca="1">VLOOKUP(F2945,Cities!$A$1:$F$69,6,0)</f>
        <v>Historical</v>
      </c>
      <c r="I2945" t="str">
        <f ca="1">VLOOKUP(F2945,Cities!$A$1:$C$69,3,0)</f>
        <v>North America</v>
      </c>
      <c r="J2945">
        <f t="shared" ca="1" si="3"/>
        <v>2</v>
      </c>
      <c r="K2945">
        <f ca="1">VLOOKUP(F2945,Cities!$A$1:$I$69,6+J2945,0)*R2945*E2945</f>
        <v>1050</v>
      </c>
      <c r="L2945">
        <f t="shared" ca="1" si="4"/>
        <v>1</v>
      </c>
      <c r="M2945">
        <f ca="1">VLOOKUP(F2945,Cities!$A$1:$I$69,4,0)*R2945*L2945</f>
        <v>300</v>
      </c>
      <c r="N2945">
        <f t="shared" ca="1" si="5"/>
        <v>1350</v>
      </c>
      <c r="O2945" t="str">
        <f ca="1">VLOOKUP(F2945,Cities!$A$1:$E$69,5,0)</f>
        <v>Summer</v>
      </c>
      <c r="P2945">
        <f t="shared" ca="1" si="6"/>
        <v>1</v>
      </c>
      <c r="Q2945" t="str">
        <f ca="1">VLOOKUP(P2945,Sheet2!$A$1:$B$5,2,0)</f>
        <v>Solo</v>
      </c>
      <c r="R2945">
        <f ca="1">VLOOKUP(P2945,Sheet2!$A$1:$C$5,3,0)</f>
        <v>1</v>
      </c>
    </row>
    <row r="2946" spans="1:18" ht="14.25" customHeight="1">
      <c r="A2946" s="4">
        <v>2945</v>
      </c>
      <c r="B2946">
        <f t="shared" ca="1" si="0"/>
        <v>31</v>
      </c>
      <c r="C2946">
        <f t="shared" ca="1" si="1"/>
        <v>4</v>
      </c>
      <c r="D2946" t="str">
        <f ca="1">VLOOKUP(C2946,Stay!$A$1:$B$5,2,0)</f>
        <v>1 month</v>
      </c>
      <c r="E2946">
        <f ca="1">VLOOKUP(C2946,Stay!$A$1:$C$5,3,0)</f>
        <v>30</v>
      </c>
      <c r="F2946">
        <f t="shared" ca="1" si="2"/>
        <v>2</v>
      </c>
      <c r="G2946" t="str">
        <f ca="1">VLOOKUP(F2946,Cities!$A$1:$C$69,2,0)</f>
        <v>Antwerp</v>
      </c>
      <c r="H2946" t="str">
        <f ca="1">VLOOKUP(F2946,Cities!$A$1:$F$69,6,0)</f>
        <v>Historical-Medieval, Aquatic, Nightlife</v>
      </c>
      <c r="I2946" t="str">
        <f ca="1">VLOOKUP(F2946,Cities!$A$1:$C$69,3,0)</f>
        <v>Europe</v>
      </c>
      <c r="J2946">
        <f t="shared" ca="1" si="3"/>
        <v>2</v>
      </c>
      <c r="K2946">
        <f ca="1">VLOOKUP(F2946,Cities!$A$1:$I$69,6+J2946,0)*R2946*E2946</f>
        <v>13200</v>
      </c>
      <c r="L2946">
        <f t="shared" ca="1" si="4"/>
        <v>1</v>
      </c>
      <c r="M2946">
        <f ca="1">VLOOKUP(F2946,Cities!$A$1:$I$69,4,0)*R2946*L2946</f>
        <v>6240</v>
      </c>
      <c r="N2946">
        <f t="shared" ca="1" si="5"/>
        <v>19440</v>
      </c>
      <c r="O2946" t="str">
        <f ca="1">VLOOKUP(F2946,Cities!$A$1:$E$69,5,0)</f>
        <v>Summer</v>
      </c>
      <c r="P2946">
        <f t="shared" ca="1" si="6"/>
        <v>2</v>
      </c>
      <c r="Q2946" t="str">
        <f ca="1">VLOOKUP(P2946,Sheet2!$A$1:$B$5,2,0)</f>
        <v>Family</v>
      </c>
      <c r="R2946">
        <f ca="1">VLOOKUP(P2946,Sheet2!$A$1:$C$5,3,0)</f>
        <v>4</v>
      </c>
    </row>
    <row r="2947" spans="1:18" ht="14.25" customHeight="1">
      <c r="A2947" s="4">
        <v>2946</v>
      </c>
      <c r="B2947">
        <f t="shared" ca="1" si="0"/>
        <v>27</v>
      </c>
      <c r="C2947">
        <f t="shared" ca="1" si="1"/>
        <v>3</v>
      </c>
      <c r="D2947" t="str">
        <f ca="1">VLOOKUP(C2947,Stay!$A$1:$B$5,2,0)</f>
        <v>2 weeks</v>
      </c>
      <c r="E2947">
        <f ca="1">VLOOKUP(C2947,Stay!$A$1:$C$5,3,0)</f>
        <v>14</v>
      </c>
      <c r="F2947">
        <f t="shared" ca="1" si="2"/>
        <v>11</v>
      </c>
      <c r="G2947" t="str">
        <f ca="1">VLOOKUP(F2947,Cities!$A$1:$C$69,2,0)</f>
        <v>Bordeaux</v>
      </c>
      <c r="H2947" t="str">
        <f ca="1">VLOOKUP(F2947,Cities!$A$1:$F$69,6,0)</f>
        <v>Historical-Modern, Wineyard, Park</v>
      </c>
      <c r="I2947" t="str">
        <f ca="1">VLOOKUP(F2947,Cities!$A$1:$C$69,3,0)</f>
        <v>Europe</v>
      </c>
      <c r="J2947">
        <f t="shared" ca="1" si="3"/>
        <v>3</v>
      </c>
      <c r="K2947">
        <f ca="1">VLOOKUP(F2947,Cities!$A$1:$I$69,6+J2947,0)*R2947*E2947</f>
        <v>16884</v>
      </c>
      <c r="L2947">
        <f t="shared" ca="1" si="4"/>
        <v>1</v>
      </c>
      <c r="M2947">
        <f ca="1">VLOOKUP(F2947,Cities!$A$1:$I$69,4,0)*R2947*L2947</f>
        <v>9000</v>
      </c>
      <c r="N2947">
        <f t="shared" ca="1" si="5"/>
        <v>25884</v>
      </c>
      <c r="O2947" t="str">
        <f ca="1">VLOOKUP(F2947,Cities!$A$1:$E$69,5,0)</f>
        <v>Summer</v>
      </c>
      <c r="P2947">
        <f t="shared" ca="1" si="6"/>
        <v>4</v>
      </c>
      <c r="Q2947" t="str">
        <f ca="1">VLOOKUP(P2947,Sheet2!$A$1:$B$5,2,0)</f>
        <v>Friends</v>
      </c>
      <c r="R2947">
        <f ca="1">VLOOKUP(P2947,Sheet2!$A$1:$C$5,3,0)</f>
        <v>6</v>
      </c>
    </row>
    <row r="2948" spans="1:18" ht="14.25" customHeight="1">
      <c r="A2948" s="4">
        <v>2947</v>
      </c>
      <c r="B2948">
        <f t="shared" ca="1" si="0"/>
        <v>130</v>
      </c>
      <c r="C2948">
        <f t="shared" ca="1" si="1"/>
        <v>4</v>
      </c>
      <c r="D2948" t="str">
        <f ca="1">VLOOKUP(C2948,Stay!$A$1:$B$5,2,0)</f>
        <v>1 month</v>
      </c>
      <c r="E2948">
        <f ca="1">VLOOKUP(C2948,Stay!$A$1:$C$5,3,0)</f>
        <v>30</v>
      </c>
      <c r="F2948">
        <f t="shared" ca="1" si="2"/>
        <v>37</v>
      </c>
      <c r="G2948" t="str">
        <f ca="1">VLOOKUP(F2948,Cities!$A$1:$C$69,2,0)</f>
        <v>Melbourne</v>
      </c>
      <c r="H2948" t="str">
        <f ca="1">VLOOKUP(F2948,Cities!$A$1:$F$69,6,0)</f>
        <v>Modern, Beach, Adventure-Modern</v>
      </c>
      <c r="I2948" t="str">
        <f ca="1">VLOOKUP(F2948,Cities!$A$1:$C$69,3,0)</f>
        <v>Australia</v>
      </c>
      <c r="J2948">
        <f t="shared" ca="1" si="3"/>
        <v>2</v>
      </c>
      <c r="K2948">
        <f ca="1">VLOOKUP(F2948,Cities!$A$1:$I$69,6+J2948,0)*R2948*E2948</f>
        <v>3390</v>
      </c>
      <c r="L2948">
        <f t="shared" ca="1" si="4"/>
        <v>2</v>
      </c>
      <c r="M2948">
        <f ca="1">VLOOKUP(F2948,Cities!$A$1:$I$69,4,0)*R2948*L2948</f>
        <v>2720</v>
      </c>
      <c r="N2948">
        <f t="shared" ca="1" si="5"/>
        <v>6110</v>
      </c>
      <c r="O2948" t="str">
        <f ca="1">VLOOKUP(F2948,Cities!$A$1:$E$69,5,0)</f>
        <v>Spring</v>
      </c>
      <c r="P2948">
        <f t="shared" ca="1" si="6"/>
        <v>1</v>
      </c>
      <c r="Q2948" t="str">
        <f ca="1">VLOOKUP(P2948,Sheet2!$A$1:$B$5,2,0)</f>
        <v>Solo</v>
      </c>
      <c r="R2948">
        <f ca="1">VLOOKUP(P2948,Sheet2!$A$1:$C$5,3,0)</f>
        <v>1</v>
      </c>
    </row>
    <row r="2949" spans="1:18" ht="14.25" customHeight="1">
      <c r="A2949" s="4">
        <v>2948</v>
      </c>
      <c r="B2949">
        <f t="shared" ca="1" si="0"/>
        <v>6</v>
      </c>
      <c r="C2949">
        <f t="shared" ca="1" si="1"/>
        <v>3</v>
      </c>
      <c r="D2949" t="str">
        <f ca="1">VLOOKUP(C2949,Stay!$A$1:$B$5,2,0)</f>
        <v>2 weeks</v>
      </c>
      <c r="E2949">
        <f ca="1">VLOOKUP(C2949,Stay!$A$1:$C$5,3,0)</f>
        <v>14</v>
      </c>
      <c r="F2949">
        <f t="shared" ca="1" si="2"/>
        <v>15</v>
      </c>
      <c r="G2949" t="str">
        <f ca="1">VLOOKUP(F2949,Cities!$A$1:$C$69,2,0)</f>
        <v>Cambridge</v>
      </c>
      <c r="H2949" t="str">
        <f ca="1">VLOOKUP(F2949,Cities!$A$1:$F$69,6,0)</f>
        <v>Modern, Aquatic</v>
      </c>
      <c r="I2949" t="str">
        <f ca="1">VLOOKUP(F2949,Cities!$A$1:$C$69,3,0)</f>
        <v>North America</v>
      </c>
      <c r="J2949">
        <f t="shared" ca="1" si="3"/>
        <v>3</v>
      </c>
      <c r="K2949">
        <f ca="1">VLOOKUP(F2949,Cities!$A$1:$I$69,6+J2949,0)*R2949*E2949</f>
        <v>13048</v>
      </c>
      <c r="L2949">
        <f t="shared" ca="1" si="4"/>
        <v>2</v>
      </c>
      <c r="M2949">
        <f ca="1">VLOOKUP(F2949,Cities!$A$1:$I$69,4,0)*R2949*L2949</f>
        <v>1600</v>
      </c>
      <c r="N2949">
        <f t="shared" ca="1" si="5"/>
        <v>14648</v>
      </c>
      <c r="O2949" t="str">
        <f ca="1">VLOOKUP(F2949,Cities!$A$1:$E$69,5,0)</f>
        <v>Summer</v>
      </c>
      <c r="P2949">
        <f t="shared" ca="1" si="6"/>
        <v>2</v>
      </c>
      <c r="Q2949" t="str">
        <f ca="1">VLOOKUP(P2949,Sheet2!$A$1:$B$5,2,0)</f>
        <v>Family</v>
      </c>
      <c r="R2949">
        <f ca="1">VLOOKUP(P2949,Sheet2!$A$1:$C$5,3,0)</f>
        <v>4</v>
      </c>
    </row>
    <row r="2950" spans="1:18" ht="14.25" customHeight="1">
      <c r="A2950" s="4">
        <v>2949</v>
      </c>
      <c r="B2950">
        <f t="shared" ca="1" si="0"/>
        <v>85</v>
      </c>
      <c r="C2950">
        <f t="shared" ca="1" si="1"/>
        <v>1</v>
      </c>
      <c r="D2950" t="str">
        <f ca="1">VLOOKUP(C2950,Stay!$A$1:$B$5,2,0)</f>
        <v>3 days</v>
      </c>
      <c r="E2950">
        <f ca="1">VLOOKUP(C2950,Stay!$A$1:$C$5,3,0)</f>
        <v>3</v>
      </c>
      <c r="F2950">
        <f t="shared" ca="1" si="2"/>
        <v>61</v>
      </c>
      <c r="G2950" t="str">
        <f ca="1">VLOOKUP(F2950,Cities!$A$1:$C$69,2,0)</f>
        <v>Trentino</v>
      </c>
      <c r="H2950" t="str">
        <f ca="1">VLOOKUP(F2950,Cities!$A$1:$F$69,6,0)</f>
        <v>Terrain</v>
      </c>
      <c r="I2950" t="str">
        <f ca="1">VLOOKUP(F2950,Cities!$A$1:$C$69,3,0)</f>
        <v>Europe</v>
      </c>
      <c r="J2950">
        <f t="shared" ca="1" si="3"/>
        <v>3</v>
      </c>
      <c r="K2950">
        <f ca="1">VLOOKUP(F2950,Cities!$A$1:$I$69,6+J2950,0)*R2950*E2950</f>
        <v>228</v>
      </c>
      <c r="L2950">
        <f t="shared" ca="1" si="4"/>
        <v>1</v>
      </c>
      <c r="M2950">
        <f ca="1">VLOOKUP(F2950,Cities!$A$1:$I$69,4,0)*R2950*L2950</f>
        <v>1820</v>
      </c>
      <c r="N2950">
        <f t="shared" ca="1" si="5"/>
        <v>2048</v>
      </c>
      <c r="O2950" t="str">
        <f ca="1">VLOOKUP(F2950,Cities!$A$1:$E$69,5,0)</f>
        <v>Summer</v>
      </c>
      <c r="P2950">
        <f t="shared" ca="1" si="6"/>
        <v>3</v>
      </c>
      <c r="Q2950" t="str">
        <f ca="1">VLOOKUP(P2950,Sheet2!$A$1:$B$5,2,0)</f>
        <v>Romantic</v>
      </c>
      <c r="R2950">
        <f ca="1">VLOOKUP(P2950,Sheet2!$A$1:$C$5,3,0)</f>
        <v>2</v>
      </c>
    </row>
    <row r="2951" spans="1:18" ht="14.25" customHeight="1">
      <c r="A2951" s="4">
        <v>2950</v>
      </c>
      <c r="B2951">
        <f t="shared" ca="1" si="0"/>
        <v>214</v>
      </c>
      <c r="C2951">
        <f t="shared" ca="1" si="1"/>
        <v>3</v>
      </c>
      <c r="D2951" t="str">
        <f ca="1">VLOOKUP(C2951,Stay!$A$1:$B$5,2,0)</f>
        <v>2 weeks</v>
      </c>
      <c r="E2951">
        <f ca="1">VLOOKUP(C2951,Stay!$A$1:$C$5,3,0)</f>
        <v>14</v>
      </c>
      <c r="F2951">
        <f t="shared" ca="1" si="2"/>
        <v>41</v>
      </c>
      <c r="G2951" t="str">
        <f ca="1">VLOOKUP(F2951,Cities!$A$1:$C$69,2,0)</f>
        <v>Nashville</v>
      </c>
      <c r="H2951" t="str">
        <f ca="1">VLOOKUP(F2951,Cities!$A$1:$F$69,6,0)</f>
        <v>Modern, Nightlife</v>
      </c>
      <c r="I2951" t="str">
        <f ca="1">VLOOKUP(F2951,Cities!$A$1:$C$69,3,0)</f>
        <v>North America</v>
      </c>
      <c r="J2951">
        <f t="shared" ca="1" si="3"/>
        <v>2</v>
      </c>
      <c r="K2951">
        <f ca="1">VLOOKUP(F2951,Cities!$A$1:$I$69,6+J2951,0)*R2951*E2951</f>
        <v>3640</v>
      </c>
      <c r="L2951">
        <f t="shared" ca="1" si="4"/>
        <v>1</v>
      </c>
      <c r="M2951">
        <f ca="1">VLOOKUP(F2951,Cities!$A$1:$I$69,4,0)*R2951*L2951</f>
        <v>620</v>
      </c>
      <c r="N2951">
        <f t="shared" ca="1" si="5"/>
        <v>4260</v>
      </c>
      <c r="O2951" t="str">
        <f ca="1">VLOOKUP(F2951,Cities!$A$1:$E$69,5,0)</f>
        <v>Spring</v>
      </c>
      <c r="P2951">
        <f t="shared" ca="1" si="6"/>
        <v>3</v>
      </c>
      <c r="Q2951" t="str">
        <f ca="1">VLOOKUP(P2951,Sheet2!$A$1:$B$5,2,0)</f>
        <v>Romantic</v>
      </c>
      <c r="R2951">
        <f ca="1">VLOOKUP(P2951,Sheet2!$A$1:$C$5,3,0)</f>
        <v>2</v>
      </c>
    </row>
    <row r="2952" spans="1:18" ht="14.25" customHeight="1">
      <c r="A2952" s="4">
        <v>2951</v>
      </c>
      <c r="B2952">
        <f t="shared" ca="1" si="0"/>
        <v>82</v>
      </c>
      <c r="C2952">
        <f t="shared" ca="1" si="1"/>
        <v>3</v>
      </c>
      <c r="D2952" t="str">
        <f ca="1">VLOOKUP(C2952,Stay!$A$1:$B$5,2,0)</f>
        <v>2 weeks</v>
      </c>
      <c r="E2952">
        <f ca="1">VLOOKUP(C2952,Stay!$A$1:$C$5,3,0)</f>
        <v>14</v>
      </c>
      <c r="F2952">
        <f t="shared" ca="1" si="2"/>
        <v>2</v>
      </c>
      <c r="G2952" t="str">
        <f ca="1">VLOOKUP(F2952,Cities!$A$1:$C$69,2,0)</f>
        <v>Antwerp</v>
      </c>
      <c r="H2952" t="str">
        <f ca="1">VLOOKUP(F2952,Cities!$A$1:$F$69,6,0)</f>
        <v>Historical-Medieval, Aquatic, Nightlife</v>
      </c>
      <c r="I2952" t="str">
        <f ca="1">VLOOKUP(F2952,Cities!$A$1:$C$69,3,0)</f>
        <v>Europe</v>
      </c>
      <c r="J2952">
        <f t="shared" ca="1" si="3"/>
        <v>2</v>
      </c>
      <c r="K2952">
        <f ca="1">VLOOKUP(F2952,Cities!$A$1:$I$69,6+J2952,0)*R2952*E2952</f>
        <v>9240</v>
      </c>
      <c r="L2952">
        <f t="shared" ca="1" si="4"/>
        <v>2</v>
      </c>
      <c r="M2952">
        <f ca="1">VLOOKUP(F2952,Cities!$A$1:$I$69,4,0)*R2952*L2952</f>
        <v>18720</v>
      </c>
      <c r="N2952">
        <f t="shared" ca="1" si="5"/>
        <v>27960</v>
      </c>
      <c r="O2952" t="str">
        <f ca="1">VLOOKUP(F2952,Cities!$A$1:$E$69,5,0)</f>
        <v>Summer</v>
      </c>
      <c r="P2952">
        <f t="shared" ca="1" si="6"/>
        <v>4</v>
      </c>
      <c r="Q2952" t="str">
        <f ca="1">VLOOKUP(P2952,Sheet2!$A$1:$B$5,2,0)</f>
        <v>Friends</v>
      </c>
      <c r="R2952">
        <f ca="1">VLOOKUP(P2952,Sheet2!$A$1:$C$5,3,0)</f>
        <v>6</v>
      </c>
    </row>
    <row r="2953" spans="1:18" ht="14.25" customHeight="1">
      <c r="A2953" s="4">
        <v>2952</v>
      </c>
      <c r="B2953">
        <f t="shared" ca="1" si="0"/>
        <v>198</v>
      </c>
      <c r="C2953">
        <f t="shared" ca="1" si="1"/>
        <v>3</v>
      </c>
      <c r="D2953" t="str">
        <f ca="1">VLOOKUP(C2953,Stay!$A$1:$B$5,2,0)</f>
        <v>2 weeks</v>
      </c>
      <c r="E2953">
        <f ca="1">VLOOKUP(C2953,Stay!$A$1:$C$5,3,0)</f>
        <v>14</v>
      </c>
      <c r="F2953">
        <f t="shared" ca="1" si="2"/>
        <v>61</v>
      </c>
      <c r="G2953" t="str">
        <f ca="1">VLOOKUP(F2953,Cities!$A$1:$C$69,2,0)</f>
        <v>Trentino</v>
      </c>
      <c r="H2953" t="str">
        <f ca="1">VLOOKUP(F2953,Cities!$A$1:$F$69,6,0)</f>
        <v>Terrain</v>
      </c>
      <c r="I2953" t="str">
        <f ca="1">VLOOKUP(F2953,Cities!$A$1:$C$69,3,0)</f>
        <v>Europe</v>
      </c>
      <c r="J2953">
        <f t="shared" ca="1" si="3"/>
        <v>1</v>
      </c>
      <c r="K2953">
        <f ca="1">VLOOKUP(F2953,Cities!$A$1:$I$69,6+J2953,0)*R2953*E2953</f>
        <v>2100</v>
      </c>
      <c r="L2953">
        <f t="shared" ca="1" si="4"/>
        <v>1</v>
      </c>
      <c r="M2953">
        <f ca="1">VLOOKUP(F2953,Cities!$A$1:$I$69,4,0)*R2953*L2953</f>
        <v>5460</v>
      </c>
      <c r="N2953">
        <f t="shared" ca="1" si="5"/>
        <v>7560</v>
      </c>
      <c r="O2953" t="str">
        <f ca="1">VLOOKUP(F2953,Cities!$A$1:$E$69,5,0)</f>
        <v>Summer</v>
      </c>
      <c r="P2953">
        <f t="shared" ca="1" si="6"/>
        <v>4</v>
      </c>
      <c r="Q2953" t="str">
        <f ca="1">VLOOKUP(P2953,Sheet2!$A$1:$B$5,2,0)</f>
        <v>Friends</v>
      </c>
      <c r="R2953">
        <f ca="1">VLOOKUP(P2953,Sheet2!$A$1:$C$5,3,0)</f>
        <v>6</v>
      </c>
    </row>
    <row r="2954" spans="1:18" ht="14.25" customHeight="1">
      <c r="A2954" s="4">
        <v>2953</v>
      </c>
      <c r="B2954">
        <f t="shared" ca="1" si="0"/>
        <v>179</v>
      </c>
      <c r="C2954">
        <f t="shared" ca="1" si="1"/>
        <v>4</v>
      </c>
      <c r="D2954" t="str">
        <f ca="1">VLOOKUP(C2954,Stay!$A$1:$B$5,2,0)</f>
        <v>1 month</v>
      </c>
      <c r="E2954">
        <f ca="1">VLOOKUP(C2954,Stay!$A$1:$C$5,3,0)</f>
        <v>30</v>
      </c>
      <c r="F2954">
        <f t="shared" ca="1" si="2"/>
        <v>62</v>
      </c>
      <c r="G2954" t="str">
        <f ca="1">VLOOKUP(F2954,Cities!$A$1:$C$69,2,0)</f>
        <v>Valencia</v>
      </c>
      <c r="H2954" t="str">
        <f ca="1">VLOOKUP(F2954,Cities!$A$1:$F$69,6,0)</f>
        <v>Terrain</v>
      </c>
      <c r="I2954" t="str">
        <f ca="1">VLOOKUP(F2954,Cities!$A$1:$C$69,3,0)</f>
        <v>Europe</v>
      </c>
      <c r="J2954">
        <f t="shared" ca="1" si="3"/>
        <v>2</v>
      </c>
      <c r="K2954">
        <f ca="1">VLOOKUP(F2954,Cities!$A$1:$I$69,6+J2954,0)*R2954*E2954</f>
        <v>2550</v>
      </c>
      <c r="L2954">
        <f t="shared" ca="1" si="4"/>
        <v>1</v>
      </c>
      <c r="M2954">
        <f ca="1">VLOOKUP(F2954,Cities!$A$1:$I$69,4,0)*R2954*L2954</f>
        <v>1780</v>
      </c>
      <c r="N2954">
        <f t="shared" ca="1" si="5"/>
        <v>4330</v>
      </c>
      <c r="O2954" t="str">
        <f ca="1">VLOOKUP(F2954,Cities!$A$1:$E$69,5,0)</f>
        <v>Summer</v>
      </c>
      <c r="P2954">
        <f t="shared" ca="1" si="6"/>
        <v>1</v>
      </c>
      <c r="Q2954" t="str">
        <f ca="1">VLOOKUP(P2954,Sheet2!$A$1:$B$5,2,0)</f>
        <v>Solo</v>
      </c>
      <c r="R2954">
        <f ca="1">VLOOKUP(P2954,Sheet2!$A$1:$C$5,3,0)</f>
        <v>1</v>
      </c>
    </row>
    <row r="2955" spans="1:18" ht="14.25" customHeight="1">
      <c r="A2955" s="4">
        <v>2954</v>
      </c>
      <c r="B2955">
        <f t="shared" ca="1" si="0"/>
        <v>81</v>
      </c>
      <c r="C2955">
        <f t="shared" ca="1" si="1"/>
        <v>3</v>
      </c>
      <c r="D2955" t="str">
        <f ca="1">VLOOKUP(C2955,Stay!$A$1:$B$5,2,0)</f>
        <v>2 weeks</v>
      </c>
      <c r="E2955">
        <f ca="1">VLOOKUP(C2955,Stay!$A$1:$C$5,3,0)</f>
        <v>14</v>
      </c>
      <c r="F2955">
        <f t="shared" ca="1" si="2"/>
        <v>2</v>
      </c>
      <c r="G2955" t="str">
        <f ca="1">VLOOKUP(F2955,Cities!$A$1:$C$69,2,0)</f>
        <v>Antwerp</v>
      </c>
      <c r="H2955" t="str">
        <f ca="1">VLOOKUP(F2955,Cities!$A$1:$F$69,6,0)</f>
        <v>Historical-Medieval, Aquatic, Nightlife</v>
      </c>
      <c r="I2955" t="str">
        <f ca="1">VLOOKUP(F2955,Cities!$A$1:$C$69,3,0)</f>
        <v>Europe</v>
      </c>
      <c r="J2955">
        <f t="shared" ca="1" si="3"/>
        <v>3</v>
      </c>
      <c r="K2955">
        <f ca="1">VLOOKUP(F2955,Cities!$A$1:$I$69,6+J2955,0)*R2955*E2955</f>
        <v>18060</v>
      </c>
      <c r="L2955">
        <f t="shared" ca="1" si="4"/>
        <v>2</v>
      </c>
      <c r="M2955">
        <f ca="1">VLOOKUP(F2955,Cities!$A$1:$I$69,4,0)*R2955*L2955</f>
        <v>18720</v>
      </c>
      <c r="N2955">
        <f t="shared" ca="1" si="5"/>
        <v>36780</v>
      </c>
      <c r="O2955" t="str">
        <f ca="1">VLOOKUP(F2955,Cities!$A$1:$E$69,5,0)</f>
        <v>Summer</v>
      </c>
      <c r="P2955">
        <f t="shared" ca="1" si="6"/>
        <v>4</v>
      </c>
      <c r="Q2955" t="str">
        <f ca="1">VLOOKUP(P2955,Sheet2!$A$1:$B$5,2,0)</f>
        <v>Friends</v>
      </c>
      <c r="R2955">
        <f ca="1">VLOOKUP(P2955,Sheet2!$A$1:$C$5,3,0)</f>
        <v>6</v>
      </c>
    </row>
    <row r="2956" spans="1:18" ht="14.25" customHeight="1">
      <c r="A2956" s="4">
        <v>2955</v>
      </c>
      <c r="B2956">
        <f t="shared" ca="1" si="0"/>
        <v>115</v>
      </c>
      <c r="C2956">
        <f t="shared" ca="1" si="1"/>
        <v>4</v>
      </c>
      <c r="D2956" t="str">
        <f ca="1">VLOOKUP(C2956,Stay!$A$1:$B$5,2,0)</f>
        <v>1 month</v>
      </c>
      <c r="E2956">
        <f ca="1">VLOOKUP(C2956,Stay!$A$1:$C$5,3,0)</f>
        <v>30</v>
      </c>
      <c r="F2956">
        <f t="shared" ca="1" si="2"/>
        <v>60</v>
      </c>
      <c r="G2956" t="str">
        <f ca="1">VLOOKUP(F2956,Cities!$A$1:$C$69,2,0)</f>
        <v>Toronto</v>
      </c>
      <c r="H2956" t="str">
        <f ca="1">VLOOKUP(F2956,Cities!$A$1:$F$69,6,0)</f>
        <v>Modern</v>
      </c>
      <c r="I2956" t="str">
        <f ca="1">VLOOKUP(F2956,Cities!$A$1:$C$69,3,0)</f>
        <v>North America</v>
      </c>
      <c r="J2956">
        <f t="shared" ca="1" si="3"/>
        <v>2</v>
      </c>
      <c r="K2956">
        <f ca="1">VLOOKUP(F2956,Cities!$A$1:$I$69,6+J2956,0)*R2956*E2956</f>
        <v>9360</v>
      </c>
      <c r="L2956">
        <f t="shared" ca="1" si="4"/>
        <v>1</v>
      </c>
      <c r="M2956">
        <f ca="1">VLOOKUP(F2956,Cities!$A$1:$I$69,4,0)*R2956*L2956</f>
        <v>900</v>
      </c>
      <c r="N2956">
        <f t="shared" ca="1" si="5"/>
        <v>10260</v>
      </c>
      <c r="O2956" t="str">
        <f ca="1">VLOOKUP(F2956,Cities!$A$1:$E$69,5,0)</f>
        <v>Summer</v>
      </c>
      <c r="P2956">
        <f t="shared" ca="1" si="6"/>
        <v>3</v>
      </c>
      <c r="Q2956" t="str">
        <f ca="1">VLOOKUP(P2956,Sheet2!$A$1:$B$5,2,0)</f>
        <v>Romantic</v>
      </c>
      <c r="R2956">
        <f ca="1">VLOOKUP(P2956,Sheet2!$A$1:$C$5,3,0)</f>
        <v>2</v>
      </c>
    </row>
    <row r="2957" spans="1:18" ht="14.25" customHeight="1">
      <c r="A2957" s="4">
        <v>2956</v>
      </c>
      <c r="B2957">
        <f t="shared" ca="1" si="0"/>
        <v>279</v>
      </c>
      <c r="C2957">
        <f t="shared" ca="1" si="1"/>
        <v>3</v>
      </c>
      <c r="D2957" t="str">
        <f ca="1">VLOOKUP(C2957,Stay!$A$1:$B$5,2,0)</f>
        <v>2 weeks</v>
      </c>
      <c r="E2957">
        <f ca="1">VLOOKUP(C2957,Stay!$A$1:$C$5,3,0)</f>
        <v>14</v>
      </c>
      <c r="F2957">
        <f t="shared" ca="1" si="2"/>
        <v>32</v>
      </c>
      <c r="G2957" t="str">
        <f ca="1">VLOOKUP(F2957,Cities!$A$1:$C$69,2,0)</f>
        <v>Lyon</v>
      </c>
      <c r="H2957" t="str">
        <f ca="1">VLOOKUP(F2957,Cities!$A$1:$F$69,6,0)</f>
        <v>Historical, Beach, Terrain</v>
      </c>
      <c r="I2957" t="str">
        <f ca="1">VLOOKUP(F2957,Cities!$A$1:$C$69,3,0)</f>
        <v>Europe</v>
      </c>
      <c r="J2957">
        <f t="shared" ca="1" si="3"/>
        <v>2</v>
      </c>
      <c r="K2957">
        <f ca="1">VLOOKUP(F2957,Cities!$A$1:$I$69,6+J2957,0)*R2957*E2957</f>
        <v>3136</v>
      </c>
      <c r="L2957">
        <f t="shared" ca="1" si="4"/>
        <v>2</v>
      </c>
      <c r="M2957">
        <f ca="1">VLOOKUP(F2957,Cities!$A$1:$I$69,4,0)*R2957*L2957</f>
        <v>4800</v>
      </c>
      <c r="N2957">
        <f t="shared" ca="1" si="5"/>
        <v>7936</v>
      </c>
      <c r="O2957" t="str">
        <f ca="1">VLOOKUP(F2957,Cities!$A$1:$E$69,5,0)</f>
        <v>Summer</v>
      </c>
      <c r="P2957">
        <f t="shared" ca="1" si="6"/>
        <v>3</v>
      </c>
      <c r="Q2957" t="str">
        <f ca="1">VLOOKUP(P2957,Sheet2!$A$1:$B$5,2,0)</f>
        <v>Romantic</v>
      </c>
      <c r="R2957">
        <f ca="1">VLOOKUP(P2957,Sheet2!$A$1:$C$5,3,0)</f>
        <v>2</v>
      </c>
    </row>
    <row r="2958" spans="1:18" ht="14.25" customHeight="1">
      <c r="A2958" s="4">
        <v>2957</v>
      </c>
      <c r="B2958">
        <f t="shared" ca="1" si="0"/>
        <v>251</v>
      </c>
      <c r="C2958">
        <f t="shared" ca="1" si="1"/>
        <v>2</v>
      </c>
      <c r="D2958" t="str">
        <f ca="1">VLOOKUP(C2958,Stay!$A$1:$B$5,2,0)</f>
        <v>1 week</v>
      </c>
      <c r="E2958">
        <f ca="1">VLOOKUP(C2958,Stay!$A$1:$C$5,3,0)</f>
        <v>7</v>
      </c>
      <c r="F2958">
        <f t="shared" ca="1" si="2"/>
        <v>63</v>
      </c>
      <c r="G2958" t="str">
        <f ca="1">VLOOKUP(F2958,Cities!$A$1:$C$69,2,0)</f>
        <v>Vancouver</v>
      </c>
      <c r="H2958" t="str">
        <f ca="1">VLOOKUP(F2958,Cities!$A$1:$F$69,6,0)</f>
        <v>Beach</v>
      </c>
      <c r="I2958" t="str">
        <f ca="1">VLOOKUP(F2958,Cities!$A$1:$C$69,3,0)</f>
        <v>North America</v>
      </c>
      <c r="J2958">
        <f t="shared" ca="1" si="3"/>
        <v>2</v>
      </c>
      <c r="K2958">
        <f ca="1">VLOOKUP(F2958,Cities!$A$1:$I$69,6+J2958,0)*R2958*E2958</f>
        <v>1610</v>
      </c>
      <c r="L2958">
        <f t="shared" ca="1" si="4"/>
        <v>1</v>
      </c>
      <c r="M2958">
        <f ca="1">VLOOKUP(F2958,Cities!$A$1:$I$69,4,0)*R2958*L2958</f>
        <v>600</v>
      </c>
      <c r="N2958">
        <f t="shared" ca="1" si="5"/>
        <v>2210</v>
      </c>
      <c r="O2958" t="str">
        <f ca="1">VLOOKUP(F2958,Cities!$A$1:$E$69,5,0)</f>
        <v>Summer</v>
      </c>
      <c r="P2958">
        <f t="shared" ca="1" si="6"/>
        <v>3</v>
      </c>
      <c r="Q2958" t="str">
        <f ca="1">VLOOKUP(P2958,Sheet2!$A$1:$B$5,2,0)</f>
        <v>Romantic</v>
      </c>
      <c r="R2958">
        <f ca="1">VLOOKUP(P2958,Sheet2!$A$1:$C$5,3,0)</f>
        <v>2</v>
      </c>
    </row>
    <row r="2959" spans="1:18" ht="14.25" customHeight="1">
      <c r="A2959" s="4">
        <v>2958</v>
      </c>
      <c r="B2959">
        <f t="shared" ca="1" si="0"/>
        <v>43</v>
      </c>
      <c r="C2959">
        <f t="shared" ca="1" si="1"/>
        <v>2</v>
      </c>
      <c r="D2959" t="str">
        <f ca="1">VLOOKUP(C2959,Stay!$A$1:$B$5,2,0)</f>
        <v>1 week</v>
      </c>
      <c r="E2959">
        <f ca="1">VLOOKUP(C2959,Stay!$A$1:$C$5,3,0)</f>
        <v>7</v>
      </c>
      <c r="F2959">
        <f t="shared" ca="1" si="2"/>
        <v>42</v>
      </c>
      <c r="G2959" t="str">
        <f ca="1">VLOOKUP(F2959,Cities!$A$1:$C$69,2,0)</f>
        <v>New Orleans</v>
      </c>
      <c r="H2959" t="str">
        <f ca="1">VLOOKUP(F2959,Cities!$A$1:$F$69,6,0)</f>
        <v>Historical-Modern</v>
      </c>
      <c r="I2959" t="str">
        <f ca="1">VLOOKUP(F2959,Cities!$A$1:$C$69,3,0)</f>
        <v>North America</v>
      </c>
      <c r="J2959">
        <f t="shared" ca="1" si="3"/>
        <v>2</v>
      </c>
      <c r="K2959">
        <f ca="1">VLOOKUP(F2959,Cities!$A$1:$I$69,6+J2959,0)*R2959*E2959</f>
        <v>1337</v>
      </c>
      <c r="L2959">
        <f t="shared" ca="1" si="4"/>
        <v>1</v>
      </c>
      <c r="M2959">
        <f ca="1">VLOOKUP(F2959,Cities!$A$1:$I$69,4,0)*R2959*L2959</f>
        <v>160</v>
      </c>
      <c r="N2959">
        <f t="shared" ca="1" si="5"/>
        <v>1497</v>
      </c>
      <c r="O2959" t="str">
        <f ca="1">VLOOKUP(F2959,Cities!$A$1:$E$69,5,0)</f>
        <v>Spring</v>
      </c>
      <c r="P2959">
        <f t="shared" ca="1" si="6"/>
        <v>1</v>
      </c>
      <c r="Q2959" t="str">
        <f ca="1">VLOOKUP(P2959,Sheet2!$A$1:$B$5,2,0)</f>
        <v>Solo</v>
      </c>
      <c r="R2959">
        <f ca="1">VLOOKUP(P2959,Sheet2!$A$1:$C$5,3,0)</f>
        <v>1</v>
      </c>
    </row>
    <row r="2960" spans="1:18" ht="14.25" customHeight="1">
      <c r="A2960" s="4">
        <v>2959</v>
      </c>
      <c r="B2960">
        <f t="shared" ca="1" si="0"/>
        <v>178</v>
      </c>
      <c r="C2960">
        <f t="shared" ca="1" si="1"/>
        <v>1</v>
      </c>
      <c r="D2960" t="str">
        <f ca="1">VLOOKUP(C2960,Stay!$A$1:$B$5,2,0)</f>
        <v>3 days</v>
      </c>
      <c r="E2960">
        <f ca="1">VLOOKUP(C2960,Stay!$A$1:$C$5,3,0)</f>
        <v>3</v>
      </c>
      <c r="F2960">
        <f t="shared" ca="1" si="2"/>
        <v>6</v>
      </c>
      <c r="G2960" t="str">
        <f ca="1">VLOOKUP(F2960,Cities!$A$1:$C$69,2,0)</f>
        <v>Barcelona</v>
      </c>
      <c r="H2960" t="str">
        <f ca="1">VLOOKUP(F2960,Cities!$A$1:$F$69,6,0)</f>
        <v>Historical-Modern, Beach, Architecture, Nightlife</v>
      </c>
      <c r="I2960" t="str">
        <f ca="1">VLOOKUP(F2960,Cities!$A$1:$C$69,3,0)</f>
        <v>Europe</v>
      </c>
      <c r="J2960">
        <f t="shared" ca="1" si="3"/>
        <v>3</v>
      </c>
      <c r="K2960">
        <f ca="1">VLOOKUP(F2960,Cities!$A$1:$I$69,6+J2960,0)*R2960*E2960</f>
        <v>2226</v>
      </c>
      <c r="L2960">
        <f t="shared" ca="1" si="4"/>
        <v>1</v>
      </c>
      <c r="M2960">
        <f ca="1">VLOOKUP(F2960,Cities!$A$1:$I$69,4,0)*R2960*L2960</f>
        <v>2450</v>
      </c>
      <c r="N2960">
        <f t="shared" ca="1" si="5"/>
        <v>4676</v>
      </c>
      <c r="O2960" t="str">
        <f ca="1">VLOOKUP(F2960,Cities!$A$1:$E$69,5,0)</f>
        <v>Summer</v>
      </c>
      <c r="P2960">
        <f t="shared" ca="1" si="6"/>
        <v>3</v>
      </c>
      <c r="Q2960" t="str">
        <f ca="1">VLOOKUP(P2960,Sheet2!$A$1:$B$5,2,0)</f>
        <v>Romantic</v>
      </c>
      <c r="R2960">
        <f ca="1">VLOOKUP(P2960,Sheet2!$A$1:$C$5,3,0)</f>
        <v>2</v>
      </c>
    </row>
    <row r="2961" spans="1:18" ht="14.25" customHeight="1">
      <c r="A2961" s="4">
        <v>2960</v>
      </c>
      <c r="B2961">
        <f t="shared" ca="1" si="0"/>
        <v>87</v>
      </c>
      <c r="C2961">
        <f t="shared" ca="1" si="1"/>
        <v>2</v>
      </c>
      <c r="D2961" t="str">
        <f ca="1">VLOOKUP(C2961,Stay!$A$1:$B$5,2,0)</f>
        <v>1 week</v>
      </c>
      <c r="E2961">
        <f ca="1">VLOOKUP(C2961,Stay!$A$1:$C$5,3,0)</f>
        <v>7</v>
      </c>
      <c r="F2961">
        <f t="shared" ca="1" si="2"/>
        <v>20</v>
      </c>
      <c r="G2961" t="str">
        <f ca="1">VLOOKUP(F2961,Cities!$A$1:$C$69,2,0)</f>
        <v>Copenhagen</v>
      </c>
      <c r="H2961" t="str">
        <f ca="1">VLOOKUP(F2961,Cities!$A$1:$F$69,6,0)</f>
        <v>Historical-Medieval, Beach, Adventure-Water, Park, Nightlife, Architecture</v>
      </c>
      <c r="I2961" t="str">
        <f ca="1">VLOOKUP(F2961,Cities!$A$1:$C$69,3,0)</f>
        <v>Europe</v>
      </c>
      <c r="J2961">
        <f t="shared" ca="1" si="3"/>
        <v>2</v>
      </c>
      <c r="K2961">
        <f ca="1">VLOOKUP(F2961,Cities!$A$1:$I$69,6+J2961,0)*R2961*E2961</f>
        <v>7476</v>
      </c>
      <c r="L2961">
        <f t="shared" ca="1" si="4"/>
        <v>2</v>
      </c>
      <c r="M2961">
        <f ca="1">VLOOKUP(F2961,Cities!$A$1:$I$69,4,0)*R2961*L2961</f>
        <v>11760</v>
      </c>
      <c r="N2961">
        <f t="shared" ca="1" si="5"/>
        <v>19236</v>
      </c>
      <c r="O2961" t="str">
        <f ca="1">VLOOKUP(F2961,Cities!$A$1:$E$69,5,0)</f>
        <v>Summer</v>
      </c>
      <c r="P2961">
        <f t="shared" ca="1" si="6"/>
        <v>4</v>
      </c>
      <c r="Q2961" t="str">
        <f ca="1">VLOOKUP(P2961,Sheet2!$A$1:$B$5,2,0)</f>
        <v>Friends</v>
      </c>
      <c r="R2961">
        <f ca="1">VLOOKUP(P2961,Sheet2!$A$1:$C$5,3,0)</f>
        <v>6</v>
      </c>
    </row>
    <row r="2962" spans="1:18" ht="14.25" customHeight="1">
      <c r="A2962" s="4">
        <v>2961</v>
      </c>
      <c r="B2962">
        <f t="shared" ca="1" si="0"/>
        <v>233</v>
      </c>
      <c r="C2962">
        <f t="shared" ca="1" si="1"/>
        <v>3</v>
      </c>
      <c r="D2962" t="str">
        <f ca="1">VLOOKUP(C2962,Stay!$A$1:$B$5,2,0)</f>
        <v>2 weeks</v>
      </c>
      <c r="E2962">
        <f ca="1">VLOOKUP(C2962,Stay!$A$1:$C$5,3,0)</f>
        <v>14</v>
      </c>
      <c r="F2962">
        <f t="shared" ca="1" si="2"/>
        <v>40</v>
      </c>
      <c r="G2962" t="str">
        <f ca="1">VLOOKUP(F2962,Cities!$A$1:$C$69,2,0)</f>
        <v>Naples</v>
      </c>
      <c r="H2962" t="str">
        <f ca="1">VLOOKUP(F2962,Cities!$A$1:$F$69,6,0)</f>
        <v>Historical-Ancient, Architecture, Nightlife</v>
      </c>
      <c r="I2962" t="str">
        <f ca="1">VLOOKUP(F2962,Cities!$A$1:$C$69,3,0)</f>
        <v>Europe</v>
      </c>
      <c r="J2962">
        <f t="shared" ca="1" si="3"/>
        <v>2</v>
      </c>
      <c r="K2962">
        <f ca="1">VLOOKUP(F2962,Cities!$A$1:$I$69,6+J2962,0)*R2962*E2962</f>
        <v>2296</v>
      </c>
      <c r="L2962">
        <f t="shared" ca="1" si="4"/>
        <v>2</v>
      </c>
      <c r="M2962">
        <f ca="1">VLOOKUP(F2962,Cities!$A$1:$I$69,4,0)*R2962*L2962</f>
        <v>4400</v>
      </c>
      <c r="N2962">
        <f t="shared" ca="1" si="5"/>
        <v>6696</v>
      </c>
      <c r="O2962" t="str">
        <f ca="1">VLOOKUP(F2962,Cities!$A$1:$E$69,5,0)</f>
        <v>Summer</v>
      </c>
      <c r="P2962">
        <f t="shared" ca="1" si="6"/>
        <v>3</v>
      </c>
      <c r="Q2962" t="str">
        <f ca="1">VLOOKUP(P2962,Sheet2!$A$1:$B$5,2,0)</f>
        <v>Romantic</v>
      </c>
      <c r="R2962">
        <f ca="1">VLOOKUP(P2962,Sheet2!$A$1:$C$5,3,0)</f>
        <v>2</v>
      </c>
    </row>
    <row r="2963" spans="1:18" ht="14.25" customHeight="1">
      <c r="A2963" s="4">
        <v>2962</v>
      </c>
      <c r="B2963">
        <f t="shared" ca="1" si="0"/>
        <v>87</v>
      </c>
      <c r="C2963">
        <f t="shared" ca="1" si="1"/>
        <v>3</v>
      </c>
      <c r="D2963" t="str">
        <f ca="1">VLOOKUP(C2963,Stay!$A$1:$B$5,2,0)</f>
        <v>2 weeks</v>
      </c>
      <c r="E2963">
        <f ca="1">VLOOKUP(C2963,Stay!$A$1:$C$5,3,0)</f>
        <v>14</v>
      </c>
      <c r="F2963">
        <f t="shared" ca="1" si="2"/>
        <v>12</v>
      </c>
      <c r="G2963" t="str">
        <f ca="1">VLOOKUP(F2963,Cities!$A$1:$C$69,2,0)</f>
        <v>Boston</v>
      </c>
      <c r="H2963" t="str">
        <f ca="1">VLOOKUP(F2963,Cities!$A$1:$F$69,6,0)</f>
        <v>Modern, Adventure-Water, Aquatic, Nightlife</v>
      </c>
      <c r="I2963" t="str">
        <f ca="1">VLOOKUP(F2963,Cities!$A$1:$C$69,3,0)</f>
        <v>North America</v>
      </c>
      <c r="J2963">
        <f t="shared" ca="1" si="3"/>
        <v>1</v>
      </c>
      <c r="K2963">
        <f ca="1">VLOOKUP(F2963,Cities!$A$1:$I$69,6+J2963,0)*R2963*E2963</f>
        <v>3976</v>
      </c>
      <c r="L2963">
        <f t="shared" ca="1" si="4"/>
        <v>2</v>
      </c>
      <c r="M2963">
        <f ca="1">VLOOKUP(F2963,Cities!$A$1:$I$69,4,0)*R2963*L2963</f>
        <v>1600</v>
      </c>
      <c r="N2963">
        <f t="shared" ca="1" si="5"/>
        <v>5576</v>
      </c>
      <c r="O2963" t="str">
        <f ca="1">VLOOKUP(F2963,Cities!$A$1:$E$69,5,0)</f>
        <v>Summer</v>
      </c>
      <c r="P2963">
        <f t="shared" ca="1" si="6"/>
        <v>2</v>
      </c>
      <c r="Q2963" t="str">
        <f ca="1">VLOOKUP(P2963,Sheet2!$A$1:$B$5,2,0)</f>
        <v>Family</v>
      </c>
      <c r="R2963">
        <f ca="1">VLOOKUP(P2963,Sheet2!$A$1:$C$5,3,0)</f>
        <v>4</v>
      </c>
    </row>
    <row r="2964" spans="1:18" ht="14.25" customHeight="1">
      <c r="A2964" s="4">
        <v>2963</v>
      </c>
      <c r="B2964">
        <f t="shared" ca="1" si="0"/>
        <v>174</v>
      </c>
      <c r="C2964">
        <f t="shared" ca="1" si="1"/>
        <v>4</v>
      </c>
      <c r="D2964" t="str">
        <f ca="1">VLOOKUP(C2964,Stay!$A$1:$B$5,2,0)</f>
        <v>1 month</v>
      </c>
      <c r="E2964">
        <f ca="1">VLOOKUP(C2964,Stay!$A$1:$C$5,3,0)</f>
        <v>30</v>
      </c>
      <c r="F2964">
        <f t="shared" ca="1" si="2"/>
        <v>68</v>
      </c>
      <c r="G2964" t="str">
        <f ca="1">VLOOKUP(F2964,Cities!$A$1:$C$69,2,0)</f>
        <v>Washington, D.C.</v>
      </c>
      <c r="H2964" t="str">
        <f ca="1">VLOOKUP(F2964,Cities!$A$1:$F$69,6,0)</f>
        <v>Modern</v>
      </c>
      <c r="I2964" t="str">
        <f ca="1">VLOOKUP(F2964,Cities!$A$1:$C$69,3,0)</f>
        <v>North America</v>
      </c>
      <c r="J2964">
        <f t="shared" ca="1" si="3"/>
        <v>3</v>
      </c>
      <c r="K2964">
        <f ca="1">VLOOKUP(F2964,Cities!$A$1:$I$69,6+J2964,0)*R2964*E2964</f>
        <v>40080</v>
      </c>
      <c r="L2964">
        <f t="shared" ca="1" si="4"/>
        <v>2</v>
      </c>
      <c r="M2964">
        <f ca="1">VLOOKUP(F2964,Cities!$A$1:$I$69,4,0)*R2964*L2964</f>
        <v>2720</v>
      </c>
      <c r="N2964">
        <f t="shared" ca="1" si="5"/>
        <v>42800</v>
      </c>
      <c r="O2964" t="str">
        <f ca="1">VLOOKUP(F2964,Cities!$A$1:$E$69,5,0)</f>
        <v>Summer</v>
      </c>
      <c r="P2964">
        <f t="shared" ca="1" si="6"/>
        <v>2</v>
      </c>
      <c r="Q2964" t="str">
        <f ca="1">VLOOKUP(P2964,Sheet2!$A$1:$B$5,2,0)</f>
        <v>Family</v>
      </c>
      <c r="R2964">
        <f ca="1">VLOOKUP(P2964,Sheet2!$A$1:$C$5,3,0)</f>
        <v>4</v>
      </c>
    </row>
    <row r="2965" spans="1:18" ht="14.25" customHeight="1">
      <c r="A2965" s="4">
        <v>2964</v>
      </c>
      <c r="B2965">
        <f t="shared" ca="1" si="0"/>
        <v>111</v>
      </c>
      <c r="C2965">
        <f t="shared" ca="1" si="1"/>
        <v>1</v>
      </c>
      <c r="D2965" t="str">
        <f ca="1">VLOOKUP(C2965,Stay!$A$1:$B$5,2,0)</f>
        <v>3 days</v>
      </c>
      <c r="E2965">
        <f ca="1">VLOOKUP(C2965,Stay!$A$1:$C$5,3,0)</f>
        <v>3</v>
      </c>
      <c r="F2965">
        <f t="shared" ca="1" si="2"/>
        <v>54</v>
      </c>
      <c r="G2965" t="str">
        <f ca="1">VLOOKUP(F2965,Cities!$A$1:$C$69,2,0)</f>
        <v>San Francisco</v>
      </c>
      <c r="H2965" t="str">
        <f ca="1">VLOOKUP(F2965,Cities!$A$1:$F$69,6,0)</f>
        <v>Beach</v>
      </c>
      <c r="I2965" t="str">
        <f ca="1">VLOOKUP(F2965,Cities!$A$1:$C$69,3,0)</f>
        <v>North America</v>
      </c>
      <c r="J2965">
        <f t="shared" ca="1" si="3"/>
        <v>2</v>
      </c>
      <c r="K2965">
        <f ca="1">VLOOKUP(F2965,Cities!$A$1:$I$69,6+J2965,0)*R2965*E2965</f>
        <v>3096</v>
      </c>
      <c r="L2965">
        <f t="shared" ca="1" si="4"/>
        <v>1</v>
      </c>
      <c r="M2965">
        <f ca="1">VLOOKUP(F2965,Cities!$A$1:$I$69,4,0)*R2965*L2965</f>
        <v>2160</v>
      </c>
      <c r="N2965">
        <f t="shared" ca="1" si="5"/>
        <v>5256</v>
      </c>
      <c r="O2965" t="str">
        <f ca="1">VLOOKUP(F2965,Cities!$A$1:$E$69,5,0)</f>
        <v>Summer</v>
      </c>
      <c r="P2965">
        <f t="shared" ca="1" si="6"/>
        <v>4</v>
      </c>
      <c r="Q2965" t="str">
        <f ca="1">VLOOKUP(P2965,Sheet2!$A$1:$B$5,2,0)</f>
        <v>Friends</v>
      </c>
      <c r="R2965">
        <f ca="1">VLOOKUP(P2965,Sheet2!$A$1:$C$5,3,0)</f>
        <v>6</v>
      </c>
    </row>
    <row r="2966" spans="1:18" ht="14.25" customHeight="1">
      <c r="A2966" s="4">
        <v>2965</v>
      </c>
      <c r="B2966">
        <f t="shared" ca="1" si="0"/>
        <v>52</v>
      </c>
      <c r="C2966">
        <f t="shared" ca="1" si="1"/>
        <v>3</v>
      </c>
      <c r="D2966" t="str">
        <f ca="1">VLOOKUP(C2966,Stay!$A$1:$B$5,2,0)</f>
        <v>2 weeks</v>
      </c>
      <c r="E2966">
        <f ca="1">VLOOKUP(C2966,Stay!$A$1:$C$5,3,0)</f>
        <v>14</v>
      </c>
      <c r="F2966">
        <f t="shared" ca="1" si="2"/>
        <v>21</v>
      </c>
      <c r="G2966" t="str">
        <f ca="1">VLOOKUP(F2966,Cities!$A$1:$C$69,2,0)</f>
        <v>Denver</v>
      </c>
      <c r="H2966" t="str">
        <f ca="1">VLOOKUP(F2966,Cities!$A$1:$F$69,6,0)</f>
        <v>Modern, Hills, Park, Architecture</v>
      </c>
      <c r="I2966" t="str">
        <f ca="1">VLOOKUP(F2966,Cities!$A$1:$C$69,3,0)</f>
        <v>North America</v>
      </c>
      <c r="J2966">
        <f t="shared" ca="1" si="3"/>
        <v>3</v>
      </c>
      <c r="K2966">
        <f ca="1">VLOOKUP(F2966,Cities!$A$1:$I$69,6+J2966,0)*R2966*E2966</f>
        <v>5488</v>
      </c>
      <c r="L2966">
        <f t="shared" ca="1" si="4"/>
        <v>2</v>
      </c>
      <c r="M2966">
        <f ca="1">VLOOKUP(F2966,Cities!$A$1:$I$69,4,0)*R2966*L2966</f>
        <v>300</v>
      </c>
      <c r="N2966">
        <f t="shared" ca="1" si="5"/>
        <v>5788</v>
      </c>
      <c r="O2966" t="str">
        <f ca="1">VLOOKUP(F2966,Cities!$A$1:$E$69,5,0)</f>
        <v>Summer</v>
      </c>
      <c r="P2966">
        <f t="shared" ca="1" si="6"/>
        <v>1</v>
      </c>
      <c r="Q2966" t="str">
        <f ca="1">VLOOKUP(P2966,Sheet2!$A$1:$B$5,2,0)</f>
        <v>Solo</v>
      </c>
      <c r="R2966">
        <f ca="1">VLOOKUP(P2966,Sheet2!$A$1:$C$5,3,0)</f>
        <v>1</v>
      </c>
    </row>
    <row r="2967" spans="1:18" ht="14.25" customHeight="1">
      <c r="A2967" s="4">
        <v>2966</v>
      </c>
      <c r="B2967">
        <f t="shared" ca="1" si="0"/>
        <v>163</v>
      </c>
      <c r="C2967">
        <f t="shared" ca="1" si="1"/>
        <v>2</v>
      </c>
      <c r="D2967" t="str">
        <f ca="1">VLOOKUP(C2967,Stay!$A$1:$B$5,2,0)</f>
        <v>1 week</v>
      </c>
      <c r="E2967">
        <f ca="1">VLOOKUP(C2967,Stay!$A$1:$C$5,3,0)</f>
        <v>7</v>
      </c>
      <c r="F2967">
        <f t="shared" ca="1" si="2"/>
        <v>11</v>
      </c>
      <c r="G2967" t="str">
        <f ca="1">VLOOKUP(F2967,Cities!$A$1:$C$69,2,0)</f>
        <v>Bordeaux</v>
      </c>
      <c r="H2967" t="str">
        <f ca="1">VLOOKUP(F2967,Cities!$A$1:$F$69,6,0)</f>
        <v>Historical-Modern, Wineyard, Park</v>
      </c>
      <c r="I2967" t="str">
        <f ca="1">VLOOKUP(F2967,Cities!$A$1:$C$69,3,0)</f>
        <v>Europe</v>
      </c>
      <c r="J2967">
        <f t="shared" ca="1" si="3"/>
        <v>2</v>
      </c>
      <c r="K2967">
        <f ca="1">VLOOKUP(F2967,Cities!$A$1:$I$69,6+J2967,0)*R2967*E2967</f>
        <v>1498</v>
      </c>
      <c r="L2967">
        <f t="shared" ca="1" si="4"/>
        <v>1</v>
      </c>
      <c r="M2967">
        <f ca="1">VLOOKUP(F2967,Cities!$A$1:$I$69,4,0)*R2967*L2967</f>
        <v>3000</v>
      </c>
      <c r="N2967">
        <f t="shared" ca="1" si="5"/>
        <v>4498</v>
      </c>
      <c r="O2967" t="str">
        <f ca="1">VLOOKUP(F2967,Cities!$A$1:$E$69,5,0)</f>
        <v>Summer</v>
      </c>
      <c r="P2967">
        <f t="shared" ca="1" si="6"/>
        <v>3</v>
      </c>
      <c r="Q2967" t="str">
        <f ca="1">VLOOKUP(P2967,Sheet2!$A$1:$B$5,2,0)</f>
        <v>Romantic</v>
      </c>
      <c r="R2967">
        <f ca="1">VLOOKUP(P2967,Sheet2!$A$1:$C$5,3,0)</f>
        <v>2</v>
      </c>
    </row>
    <row r="2968" spans="1:18" ht="14.25" customHeight="1">
      <c r="A2968" s="4">
        <v>2967</v>
      </c>
      <c r="B2968">
        <f t="shared" ca="1" si="0"/>
        <v>25</v>
      </c>
      <c r="C2968">
        <f t="shared" ca="1" si="1"/>
        <v>2</v>
      </c>
      <c r="D2968" t="str">
        <f ca="1">VLOOKUP(C2968,Stay!$A$1:$B$5,2,0)</f>
        <v>1 week</v>
      </c>
      <c r="E2968">
        <f ca="1">VLOOKUP(C2968,Stay!$A$1:$C$5,3,0)</f>
        <v>7</v>
      </c>
      <c r="F2968">
        <f t="shared" ca="1" si="2"/>
        <v>55</v>
      </c>
      <c r="G2968" t="str">
        <f ca="1">VLOOKUP(F2968,Cities!$A$1:$C$69,2,0)</f>
        <v>Santa Clara County</v>
      </c>
      <c r="H2968" t="str">
        <f ca="1">VLOOKUP(F2968,Cities!$A$1:$F$69,6,0)</f>
        <v>Modern</v>
      </c>
      <c r="I2968" t="str">
        <f ca="1">VLOOKUP(F2968,Cities!$A$1:$C$69,3,0)</f>
        <v>North America</v>
      </c>
      <c r="J2968">
        <f t="shared" ca="1" si="3"/>
        <v>3</v>
      </c>
      <c r="K2968">
        <f ca="1">VLOOKUP(F2968,Cities!$A$1:$I$69,6+J2968,0)*R2968*E2968</f>
        <v>41160</v>
      </c>
      <c r="L2968">
        <f t="shared" ca="1" si="4"/>
        <v>1</v>
      </c>
      <c r="M2968">
        <f ca="1">VLOOKUP(F2968,Cities!$A$1:$I$69,4,0)*R2968*L2968</f>
        <v>2160</v>
      </c>
      <c r="N2968">
        <f t="shared" ca="1" si="5"/>
        <v>43320</v>
      </c>
      <c r="O2968" t="str">
        <f ca="1">VLOOKUP(F2968,Cities!$A$1:$E$69,5,0)</f>
        <v>Spring</v>
      </c>
      <c r="P2968">
        <f t="shared" ca="1" si="6"/>
        <v>4</v>
      </c>
      <c r="Q2968" t="str">
        <f ca="1">VLOOKUP(P2968,Sheet2!$A$1:$B$5,2,0)</f>
        <v>Friends</v>
      </c>
      <c r="R2968">
        <f ca="1">VLOOKUP(P2968,Sheet2!$A$1:$C$5,3,0)</f>
        <v>6</v>
      </c>
    </row>
    <row r="2969" spans="1:18" ht="14.25" customHeight="1">
      <c r="A2969" s="4">
        <v>2968</v>
      </c>
      <c r="B2969">
        <f t="shared" ca="1" si="0"/>
        <v>52</v>
      </c>
      <c r="C2969">
        <f t="shared" ca="1" si="1"/>
        <v>1</v>
      </c>
      <c r="D2969" t="str">
        <f ca="1">VLOOKUP(C2969,Stay!$A$1:$B$5,2,0)</f>
        <v>3 days</v>
      </c>
      <c r="E2969">
        <f ca="1">VLOOKUP(C2969,Stay!$A$1:$C$5,3,0)</f>
        <v>3</v>
      </c>
      <c r="F2969">
        <f t="shared" ca="1" si="2"/>
        <v>15</v>
      </c>
      <c r="G2969" t="str">
        <f ca="1">VLOOKUP(F2969,Cities!$A$1:$C$69,2,0)</f>
        <v>Cambridge</v>
      </c>
      <c r="H2969" t="str">
        <f ca="1">VLOOKUP(F2969,Cities!$A$1:$F$69,6,0)</f>
        <v>Modern, Aquatic</v>
      </c>
      <c r="I2969" t="str">
        <f ca="1">VLOOKUP(F2969,Cities!$A$1:$C$69,3,0)</f>
        <v>North America</v>
      </c>
      <c r="J2969">
        <f t="shared" ca="1" si="3"/>
        <v>3</v>
      </c>
      <c r="K2969">
        <f ca="1">VLOOKUP(F2969,Cities!$A$1:$I$69,6+J2969,0)*R2969*E2969</f>
        <v>699</v>
      </c>
      <c r="L2969">
        <f t="shared" ca="1" si="4"/>
        <v>1</v>
      </c>
      <c r="M2969">
        <f ca="1">VLOOKUP(F2969,Cities!$A$1:$I$69,4,0)*R2969*L2969</f>
        <v>200</v>
      </c>
      <c r="N2969">
        <f t="shared" ca="1" si="5"/>
        <v>899</v>
      </c>
      <c r="O2969" t="str">
        <f ca="1">VLOOKUP(F2969,Cities!$A$1:$E$69,5,0)</f>
        <v>Summer</v>
      </c>
      <c r="P2969">
        <f t="shared" ca="1" si="6"/>
        <v>1</v>
      </c>
      <c r="Q2969" t="str">
        <f ca="1">VLOOKUP(P2969,Sheet2!$A$1:$B$5,2,0)</f>
        <v>Solo</v>
      </c>
      <c r="R2969">
        <f ca="1">VLOOKUP(P2969,Sheet2!$A$1:$C$5,3,0)</f>
        <v>1</v>
      </c>
    </row>
    <row r="2970" spans="1:18" ht="14.25" customHeight="1">
      <c r="A2970" s="4">
        <v>2969</v>
      </c>
      <c r="B2970">
        <f t="shared" ca="1" si="0"/>
        <v>15</v>
      </c>
      <c r="C2970">
        <f t="shared" ca="1" si="1"/>
        <v>1</v>
      </c>
      <c r="D2970" t="str">
        <f ca="1">VLOOKUP(C2970,Stay!$A$1:$B$5,2,0)</f>
        <v>3 days</v>
      </c>
      <c r="E2970">
        <f ca="1">VLOOKUP(C2970,Stay!$A$1:$C$5,3,0)</f>
        <v>3</v>
      </c>
      <c r="F2970">
        <f t="shared" ca="1" si="2"/>
        <v>2</v>
      </c>
      <c r="G2970" t="str">
        <f ca="1">VLOOKUP(F2970,Cities!$A$1:$C$69,2,0)</f>
        <v>Antwerp</v>
      </c>
      <c r="H2970" t="str">
        <f ca="1">VLOOKUP(F2970,Cities!$A$1:$F$69,6,0)</f>
        <v>Historical-Medieval, Aquatic, Nightlife</v>
      </c>
      <c r="I2970" t="str">
        <f ca="1">VLOOKUP(F2970,Cities!$A$1:$C$69,3,0)</f>
        <v>Europe</v>
      </c>
      <c r="J2970">
        <f t="shared" ca="1" si="3"/>
        <v>3</v>
      </c>
      <c r="K2970">
        <f ca="1">VLOOKUP(F2970,Cities!$A$1:$I$69,6+J2970,0)*R2970*E2970</f>
        <v>645</v>
      </c>
      <c r="L2970">
        <f t="shared" ca="1" si="4"/>
        <v>1</v>
      </c>
      <c r="M2970">
        <f ca="1">VLOOKUP(F2970,Cities!$A$1:$I$69,4,0)*R2970*L2970</f>
        <v>1560</v>
      </c>
      <c r="N2970">
        <f t="shared" ca="1" si="5"/>
        <v>2205</v>
      </c>
      <c r="O2970" t="str">
        <f ca="1">VLOOKUP(F2970,Cities!$A$1:$E$69,5,0)</f>
        <v>Summer</v>
      </c>
      <c r="P2970">
        <f t="shared" ca="1" si="6"/>
        <v>1</v>
      </c>
      <c r="Q2970" t="str">
        <f ca="1">VLOOKUP(P2970,Sheet2!$A$1:$B$5,2,0)</f>
        <v>Solo</v>
      </c>
      <c r="R2970">
        <f ca="1">VLOOKUP(P2970,Sheet2!$A$1:$C$5,3,0)</f>
        <v>1</v>
      </c>
    </row>
    <row r="2971" spans="1:18" ht="14.25" customHeight="1">
      <c r="A2971" s="4">
        <v>2970</v>
      </c>
      <c r="B2971">
        <f t="shared" ca="1" si="0"/>
        <v>229</v>
      </c>
      <c r="C2971">
        <f t="shared" ca="1" si="1"/>
        <v>1</v>
      </c>
      <c r="D2971" t="str">
        <f ca="1">VLOOKUP(C2971,Stay!$A$1:$B$5,2,0)</f>
        <v>3 days</v>
      </c>
      <c r="E2971">
        <f ca="1">VLOOKUP(C2971,Stay!$A$1:$C$5,3,0)</f>
        <v>3</v>
      </c>
      <c r="F2971">
        <f t="shared" ca="1" si="2"/>
        <v>27</v>
      </c>
      <c r="G2971" t="str">
        <f ca="1">VLOOKUP(F2971,Cities!$A$1:$C$69,2,0)</f>
        <v>Hawaii</v>
      </c>
      <c r="H2971" t="str">
        <f ca="1">VLOOKUP(F2971,Cities!$A$1:$F$69,6,0)</f>
        <v>Beach, Terrain, Modern</v>
      </c>
      <c r="I2971" t="str">
        <f ca="1">VLOOKUP(F2971,Cities!$A$1:$C$69,3,0)</f>
        <v>North America</v>
      </c>
      <c r="J2971">
        <f t="shared" ca="1" si="3"/>
        <v>2</v>
      </c>
      <c r="K2971">
        <f ca="1">VLOOKUP(F2971,Cities!$A$1:$I$69,6+J2971,0)*R2971*E2971</f>
        <v>3252</v>
      </c>
      <c r="L2971">
        <f t="shared" ca="1" si="4"/>
        <v>2</v>
      </c>
      <c r="M2971">
        <f ca="1">VLOOKUP(F2971,Cities!$A$1:$I$69,4,0)*R2971*L2971</f>
        <v>6400</v>
      </c>
      <c r="N2971">
        <f t="shared" ca="1" si="5"/>
        <v>9652</v>
      </c>
      <c r="O2971" t="str">
        <f ca="1">VLOOKUP(F2971,Cities!$A$1:$E$69,5,0)</f>
        <v>Summer</v>
      </c>
      <c r="P2971">
        <f t="shared" ca="1" si="6"/>
        <v>2</v>
      </c>
      <c r="Q2971" t="str">
        <f ca="1">VLOOKUP(P2971,Sheet2!$A$1:$B$5,2,0)</f>
        <v>Family</v>
      </c>
      <c r="R2971">
        <f ca="1">VLOOKUP(P2971,Sheet2!$A$1:$C$5,3,0)</f>
        <v>4</v>
      </c>
    </row>
    <row r="2972" spans="1:18" ht="14.25" customHeight="1">
      <c r="A2972" s="4">
        <v>2971</v>
      </c>
      <c r="B2972">
        <f t="shared" ca="1" si="0"/>
        <v>202</v>
      </c>
      <c r="C2972">
        <f t="shared" ca="1" si="1"/>
        <v>2</v>
      </c>
      <c r="D2972" t="str">
        <f ca="1">VLOOKUP(C2972,Stay!$A$1:$B$5,2,0)</f>
        <v>1 week</v>
      </c>
      <c r="E2972">
        <f ca="1">VLOOKUP(C2972,Stay!$A$1:$C$5,3,0)</f>
        <v>7</v>
      </c>
      <c r="F2972">
        <f t="shared" ca="1" si="2"/>
        <v>55</v>
      </c>
      <c r="G2972" t="str">
        <f ca="1">VLOOKUP(F2972,Cities!$A$1:$C$69,2,0)</f>
        <v>Santa Clara County</v>
      </c>
      <c r="H2972" t="str">
        <f ca="1">VLOOKUP(F2972,Cities!$A$1:$F$69,6,0)</f>
        <v>Modern</v>
      </c>
      <c r="I2972" t="str">
        <f ca="1">VLOOKUP(F2972,Cities!$A$1:$C$69,3,0)</f>
        <v>North America</v>
      </c>
      <c r="J2972">
        <f t="shared" ca="1" si="3"/>
        <v>1</v>
      </c>
      <c r="K2972">
        <f ca="1">VLOOKUP(F2972,Cities!$A$1:$I$69,6+J2972,0)*R2972*E2972</f>
        <v>700</v>
      </c>
      <c r="L2972">
        <f t="shared" ca="1" si="4"/>
        <v>2</v>
      </c>
      <c r="M2972">
        <f ca="1">VLOOKUP(F2972,Cities!$A$1:$I$69,4,0)*R2972*L2972</f>
        <v>720</v>
      </c>
      <c r="N2972">
        <f t="shared" ca="1" si="5"/>
        <v>1420</v>
      </c>
      <c r="O2972" t="str">
        <f ca="1">VLOOKUP(F2972,Cities!$A$1:$E$69,5,0)</f>
        <v>Spring</v>
      </c>
      <c r="P2972">
        <f t="shared" ca="1" si="6"/>
        <v>1</v>
      </c>
      <c r="Q2972" t="str">
        <f ca="1">VLOOKUP(P2972,Sheet2!$A$1:$B$5,2,0)</f>
        <v>Solo</v>
      </c>
      <c r="R2972">
        <f ca="1">VLOOKUP(P2972,Sheet2!$A$1:$C$5,3,0)</f>
        <v>1</v>
      </c>
    </row>
    <row r="2973" spans="1:18" ht="14.25" customHeight="1">
      <c r="A2973" s="4">
        <v>2972</v>
      </c>
      <c r="B2973">
        <f t="shared" ca="1" si="0"/>
        <v>64</v>
      </c>
      <c r="C2973">
        <f t="shared" ca="1" si="1"/>
        <v>2</v>
      </c>
      <c r="D2973" t="str">
        <f ca="1">VLOOKUP(C2973,Stay!$A$1:$B$5,2,0)</f>
        <v>1 week</v>
      </c>
      <c r="E2973">
        <f ca="1">VLOOKUP(C2973,Stay!$A$1:$C$5,3,0)</f>
        <v>7</v>
      </c>
      <c r="F2973">
        <f t="shared" ca="1" si="2"/>
        <v>46</v>
      </c>
      <c r="G2973" t="str">
        <f ca="1">VLOOKUP(F2973,Cities!$A$1:$C$69,2,0)</f>
        <v>Paris</v>
      </c>
      <c r="H2973" t="str">
        <f ca="1">VLOOKUP(F2973,Cities!$A$1:$F$69,6,0)</f>
        <v>Historical-Medieval, Nightlife, Architecture, Park</v>
      </c>
      <c r="I2973" t="str">
        <f ca="1">VLOOKUP(F2973,Cities!$A$1:$C$69,3,0)</f>
        <v>Europe</v>
      </c>
      <c r="J2973">
        <f t="shared" ca="1" si="3"/>
        <v>1</v>
      </c>
      <c r="K2973">
        <f ca="1">VLOOKUP(F2973,Cities!$A$1:$I$69,6+J2973,0)*R2973*E2973</f>
        <v>462</v>
      </c>
      <c r="L2973">
        <f t="shared" ca="1" si="4"/>
        <v>1</v>
      </c>
      <c r="M2973">
        <f ca="1">VLOOKUP(F2973,Cities!$A$1:$I$69,4,0)*R2973*L2973</f>
        <v>1180</v>
      </c>
      <c r="N2973">
        <f t="shared" ca="1" si="5"/>
        <v>1642</v>
      </c>
      <c r="O2973" t="str">
        <f ca="1">VLOOKUP(F2973,Cities!$A$1:$E$69,5,0)</f>
        <v>Summer</v>
      </c>
      <c r="P2973">
        <f t="shared" ca="1" si="6"/>
        <v>1</v>
      </c>
      <c r="Q2973" t="str">
        <f ca="1">VLOOKUP(P2973,Sheet2!$A$1:$B$5,2,0)</f>
        <v>Solo</v>
      </c>
      <c r="R2973">
        <f ca="1">VLOOKUP(P2973,Sheet2!$A$1:$C$5,3,0)</f>
        <v>1</v>
      </c>
    </row>
    <row r="2974" spans="1:18" ht="14.25" customHeight="1">
      <c r="A2974" s="4">
        <v>2973</v>
      </c>
      <c r="B2974">
        <f t="shared" ca="1" si="0"/>
        <v>102</v>
      </c>
      <c r="C2974">
        <f t="shared" ca="1" si="1"/>
        <v>4</v>
      </c>
      <c r="D2974" t="str">
        <f ca="1">VLOOKUP(C2974,Stay!$A$1:$B$5,2,0)</f>
        <v>1 month</v>
      </c>
      <c r="E2974">
        <f ca="1">VLOOKUP(C2974,Stay!$A$1:$C$5,3,0)</f>
        <v>30</v>
      </c>
      <c r="F2974">
        <f t="shared" ca="1" si="2"/>
        <v>15</v>
      </c>
      <c r="G2974" t="str">
        <f ca="1">VLOOKUP(F2974,Cities!$A$1:$C$69,2,0)</f>
        <v>Cambridge</v>
      </c>
      <c r="H2974" t="str">
        <f ca="1">VLOOKUP(F2974,Cities!$A$1:$F$69,6,0)</f>
        <v>Modern, Aquatic</v>
      </c>
      <c r="I2974" t="str">
        <f ca="1">VLOOKUP(F2974,Cities!$A$1:$C$69,3,0)</f>
        <v>North America</v>
      </c>
      <c r="J2974">
        <f t="shared" ca="1" si="3"/>
        <v>2</v>
      </c>
      <c r="K2974">
        <f ca="1">VLOOKUP(F2974,Cities!$A$1:$I$69,6+J2974,0)*R2974*E2974</f>
        <v>19320</v>
      </c>
      <c r="L2974">
        <f t="shared" ca="1" si="4"/>
        <v>2</v>
      </c>
      <c r="M2974">
        <f ca="1">VLOOKUP(F2974,Cities!$A$1:$I$69,4,0)*R2974*L2974</f>
        <v>1600</v>
      </c>
      <c r="N2974">
        <f t="shared" ca="1" si="5"/>
        <v>20920</v>
      </c>
      <c r="O2974" t="str">
        <f ca="1">VLOOKUP(F2974,Cities!$A$1:$E$69,5,0)</f>
        <v>Summer</v>
      </c>
      <c r="P2974">
        <f t="shared" ca="1" si="6"/>
        <v>2</v>
      </c>
      <c r="Q2974" t="str">
        <f ca="1">VLOOKUP(P2974,Sheet2!$A$1:$B$5,2,0)</f>
        <v>Family</v>
      </c>
      <c r="R2974">
        <f ca="1">VLOOKUP(P2974,Sheet2!$A$1:$C$5,3,0)</f>
        <v>4</v>
      </c>
    </row>
    <row r="2975" spans="1:18" ht="14.25" customHeight="1">
      <c r="A2975" s="4">
        <v>2974</v>
      </c>
      <c r="B2975">
        <f t="shared" ca="1" si="0"/>
        <v>135</v>
      </c>
      <c r="C2975">
        <f t="shared" ca="1" si="1"/>
        <v>3</v>
      </c>
      <c r="D2975" t="str">
        <f ca="1">VLOOKUP(C2975,Stay!$A$1:$B$5,2,0)</f>
        <v>2 weeks</v>
      </c>
      <c r="E2975">
        <f ca="1">VLOOKUP(C2975,Stay!$A$1:$C$5,3,0)</f>
        <v>14</v>
      </c>
      <c r="F2975">
        <f t="shared" ca="1" si="2"/>
        <v>65</v>
      </c>
      <c r="G2975" t="str">
        <f ca="1">VLOOKUP(F2975,Cities!$A$1:$C$69,2,0)</f>
        <v>Victoria</v>
      </c>
      <c r="H2975" t="str">
        <f ca="1">VLOOKUP(F2975,Cities!$A$1:$F$69,6,0)</f>
        <v>Historical</v>
      </c>
      <c r="I2975" t="str">
        <f ca="1">VLOOKUP(F2975,Cities!$A$1:$C$69,3,0)</f>
        <v>North America</v>
      </c>
      <c r="J2975">
        <f t="shared" ca="1" si="3"/>
        <v>2</v>
      </c>
      <c r="K2975">
        <f ca="1">VLOOKUP(F2975,Cities!$A$1:$I$69,6+J2975,0)*R2975*E2975</f>
        <v>12600</v>
      </c>
      <c r="L2975">
        <f t="shared" ca="1" si="4"/>
        <v>1</v>
      </c>
      <c r="M2975">
        <f ca="1">VLOOKUP(F2975,Cities!$A$1:$I$69,4,0)*R2975*L2975</f>
        <v>1800</v>
      </c>
      <c r="N2975">
        <f t="shared" ca="1" si="5"/>
        <v>14400</v>
      </c>
      <c r="O2975" t="str">
        <f ca="1">VLOOKUP(F2975,Cities!$A$1:$E$69,5,0)</f>
        <v>Summer</v>
      </c>
      <c r="P2975">
        <f t="shared" ca="1" si="6"/>
        <v>4</v>
      </c>
      <c r="Q2975" t="str">
        <f ca="1">VLOOKUP(P2975,Sheet2!$A$1:$B$5,2,0)</f>
        <v>Friends</v>
      </c>
      <c r="R2975">
        <f ca="1">VLOOKUP(P2975,Sheet2!$A$1:$C$5,3,0)</f>
        <v>6</v>
      </c>
    </row>
    <row r="2976" spans="1:18" ht="14.25" customHeight="1">
      <c r="A2976" s="4">
        <v>2975</v>
      </c>
      <c r="B2976">
        <f t="shared" ca="1" si="0"/>
        <v>96</v>
      </c>
      <c r="C2976">
        <f t="shared" ca="1" si="1"/>
        <v>1</v>
      </c>
      <c r="D2976" t="str">
        <f ca="1">VLOOKUP(C2976,Stay!$A$1:$B$5,2,0)</f>
        <v>3 days</v>
      </c>
      <c r="E2976">
        <f ca="1">VLOOKUP(C2976,Stay!$A$1:$C$5,3,0)</f>
        <v>3</v>
      </c>
      <c r="F2976">
        <f t="shared" ca="1" si="2"/>
        <v>5</v>
      </c>
      <c r="G2976" t="str">
        <f ca="1">VLOOKUP(F2976,Cities!$A$1:$C$69,2,0)</f>
        <v>Austin</v>
      </c>
      <c r="H2976" t="str">
        <f ca="1">VLOOKUP(F2976,Cities!$A$1:$F$69,6,0)</f>
        <v>Historical-Modern, Nightlife</v>
      </c>
      <c r="I2976" t="str">
        <f ca="1">VLOOKUP(F2976,Cities!$A$1:$C$69,3,0)</f>
        <v>North America</v>
      </c>
      <c r="J2976">
        <f t="shared" ca="1" si="3"/>
        <v>2</v>
      </c>
      <c r="K2976">
        <f ca="1">VLOOKUP(F2976,Cities!$A$1:$I$69,6+J2976,0)*R2976*E2976</f>
        <v>684</v>
      </c>
      <c r="L2976">
        <f t="shared" ca="1" si="4"/>
        <v>2</v>
      </c>
      <c r="M2976">
        <f ca="1">VLOOKUP(F2976,Cities!$A$1:$I$69,4,0)*R2976*L2976</f>
        <v>240</v>
      </c>
      <c r="N2976">
        <f t="shared" ca="1" si="5"/>
        <v>924</v>
      </c>
      <c r="O2976" t="str">
        <f ca="1">VLOOKUP(F2976,Cities!$A$1:$E$69,5,0)</f>
        <v>Spring</v>
      </c>
      <c r="P2976">
        <f t="shared" ca="1" si="6"/>
        <v>3</v>
      </c>
      <c r="Q2976" t="str">
        <f ca="1">VLOOKUP(P2976,Sheet2!$A$1:$B$5,2,0)</f>
        <v>Romantic</v>
      </c>
      <c r="R2976">
        <f ca="1">VLOOKUP(P2976,Sheet2!$A$1:$C$5,3,0)</f>
        <v>2</v>
      </c>
    </row>
    <row r="2977" spans="1:18" ht="14.25" customHeight="1">
      <c r="A2977" s="4">
        <v>2976</v>
      </c>
      <c r="B2977">
        <f t="shared" ca="1" si="0"/>
        <v>217</v>
      </c>
      <c r="C2977">
        <f t="shared" ca="1" si="1"/>
        <v>4</v>
      </c>
      <c r="D2977" t="str">
        <f ca="1">VLOOKUP(C2977,Stay!$A$1:$B$5,2,0)</f>
        <v>1 month</v>
      </c>
      <c r="E2977">
        <f ca="1">VLOOKUP(C2977,Stay!$A$1:$C$5,3,0)</f>
        <v>30</v>
      </c>
      <c r="F2977">
        <f t="shared" ca="1" si="2"/>
        <v>66</v>
      </c>
      <c r="G2977" t="str">
        <f ca="1">VLOOKUP(F2977,Cities!$A$1:$C$69,2,0)</f>
        <v>Vienna</v>
      </c>
      <c r="H2977" t="str">
        <f ca="1">VLOOKUP(F2977,Cities!$A$1:$F$69,6,0)</f>
        <v>Terrain</v>
      </c>
      <c r="I2977" t="str">
        <f ca="1">VLOOKUP(F2977,Cities!$A$1:$C$69,3,0)</f>
        <v>Europe</v>
      </c>
      <c r="J2977">
        <f t="shared" ca="1" si="3"/>
        <v>2</v>
      </c>
      <c r="K2977">
        <f ca="1">VLOOKUP(F2977,Cities!$A$1:$I$69,6+J2977,0)*R2977*E2977</f>
        <v>3930</v>
      </c>
      <c r="L2977">
        <f t="shared" ca="1" si="4"/>
        <v>1</v>
      </c>
      <c r="M2977">
        <f ca="1">VLOOKUP(F2977,Cities!$A$1:$I$69,4,0)*R2977*L2977</f>
        <v>1350</v>
      </c>
      <c r="N2977">
        <f t="shared" ca="1" si="5"/>
        <v>5280</v>
      </c>
      <c r="O2977" t="str">
        <f ca="1">VLOOKUP(F2977,Cities!$A$1:$E$69,5,0)</f>
        <v>Summer</v>
      </c>
      <c r="P2977">
        <f t="shared" ca="1" si="6"/>
        <v>1</v>
      </c>
      <c r="Q2977" t="str">
        <f ca="1">VLOOKUP(P2977,Sheet2!$A$1:$B$5,2,0)</f>
        <v>Solo</v>
      </c>
      <c r="R2977">
        <f ca="1">VLOOKUP(P2977,Sheet2!$A$1:$C$5,3,0)</f>
        <v>1</v>
      </c>
    </row>
    <row r="2978" spans="1:18" ht="14.25" customHeight="1">
      <c r="A2978" s="4">
        <v>2977</v>
      </c>
      <c r="B2978">
        <f t="shared" ca="1" si="0"/>
        <v>235</v>
      </c>
      <c r="C2978">
        <f t="shared" ca="1" si="1"/>
        <v>2</v>
      </c>
      <c r="D2978" t="str">
        <f ca="1">VLOOKUP(C2978,Stay!$A$1:$B$5,2,0)</f>
        <v>1 week</v>
      </c>
      <c r="E2978">
        <f ca="1">VLOOKUP(C2978,Stay!$A$1:$C$5,3,0)</f>
        <v>7</v>
      </c>
      <c r="F2978">
        <f t="shared" ca="1" si="2"/>
        <v>57</v>
      </c>
      <c r="G2978" t="str">
        <f ca="1">VLOOKUP(F2978,Cities!$A$1:$C$69,2,0)</f>
        <v>Seattle</v>
      </c>
      <c r="H2978" t="str">
        <f ca="1">VLOOKUP(F2978,Cities!$A$1:$F$69,6,0)</f>
        <v>Modern</v>
      </c>
      <c r="I2978" t="str">
        <f ca="1">VLOOKUP(F2978,Cities!$A$1:$C$69,3,0)</f>
        <v>North America</v>
      </c>
      <c r="J2978">
        <f t="shared" ca="1" si="3"/>
        <v>3</v>
      </c>
      <c r="K2978">
        <f ca="1">VLOOKUP(F2978,Cities!$A$1:$I$69,6+J2978,0)*R2978*E2978</f>
        <v>4788</v>
      </c>
      <c r="L2978">
        <f t="shared" ca="1" si="4"/>
        <v>2</v>
      </c>
      <c r="M2978">
        <f ca="1">VLOOKUP(F2978,Cities!$A$1:$I$69,4,0)*R2978*L2978</f>
        <v>800</v>
      </c>
      <c r="N2978">
        <f t="shared" ca="1" si="5"/>
        <v>5588</v>
      </c>
      <c r="O2978" t="str">
        <f ca="1">VLOOKUP(F2978,Cities!$A$1:$E$69,5,0)</f>
        <v>Summer</v>
      </c>
      <c r="P2978">
        <f t="shared" ca="1" si="6"/>
        <v>3</v>
      </c>
      <c r="Q2978" t="str">
        <f ca="1">VLOOKUP(P2978,Sheet2!$A$1:$B$5,2,0)</f>
        <v>Romantic</v>
      </c>
      <c r="R2978">
        <f ca="1">VLOOKUP(P2978,Sheet2!$A$1:$C$5,3,0)</f>
        <v>2</v>
      </c>
    </row>
    <row r="2979" spans="1:18" ht="14.25" customHeight="1">
      <c r="A2979" s="4">
        <v>2978</v>
      </c>
      <c r="B2979">
        <f t="shared" ca="1" si="0"/>
        <v>34</v>
      </c>
      <c r="C2979">
        <f t="shared" ca="1" si="1"/>
        <v>1</v>
      </c>
      <c r="D2979" t="str">
        <f ca="1">VLOOKUP(C2979,Stay!$A$1:$B$5,2,0)</f>
        <v>3 days</v>
      </c>
      <c r="E2979">
        <f ca="1">VLOOKUP(C2979,Stay!$A$1:$C$5,3,0)</f>
        <v>3</v>
      </c>
      <c r="F2979">
        <f t="shared" ca="1" si="2"/>
        <v>25</v>
      </c>
      <c r="G2979" t="str">
        <f ca="1">VLOOKUP(F2979,Cities!$A$1:$C$69,2,0)</f>
        <v>Geneva</v>
      </c>
      <c r="H2979" t="str">
        <f ca="1">VLOOKUP(F2979,Cities!$A$1:$F$69,6,0)</f>
        <v>Historical, Beach, Terrain</v>
      </c>
      <c r="I2979" t="str">
        <f ca="1">VLOOKUP(F2979,Cities!$A$1:$C$69,3,0)</f>
        <v>Europe</v>
      </c>
      <c r="J2979">
        <f t="shared" ca="1" si="3"/>
        <v>1</v>
      </c>
      <c r="K2979">
        <f ca="1">VLOOKUP(F2979,Cities!$A$1:$I$69,6+J2979,0)*R2979*E2979</f>
        <v>804</v>
      </c>
      <c r="L2979">
        <f t="shared" ca="1" si="4"/>
        <v>1</v>
      </c>
      <c r="M2979">
        <f ca="1">VLOOKUP(F2979,Cities!$A$1:$I$69,4,0)*R2979*L2979</f>
        <v>3920</v>
      </c>
      <c r="N2979">
        <f t="shared" ca="1" si="5"/>
        <v>4724</v>
      </c>
      <c r="O2979" t="str">
        <f ca="1">VLOOKUP(F2979,Cities!$A$1:$E$69,5,0)</f>
        <v>Summer</v>
      </c>
      <c r="P2979">
        <f t="shared" ca="1" si="6"/>
        <v>2</v>
      </c>
      <c r="Q2979" t="str">
        <f ca="1">VLOOKUP(P2979,Sheet2!$A$1:$B$5,2,0)</f>
        <v>Family</v>
      </c>
      <c r="R2979">
        <f ca="1">VLOOKUP(P2979,Sheet2!$A$1:$C$5,3,0)</f>
        <v>4</v>
      </c>
    </row>
    <row r="2980" spans="1:18" ht="14.25" customHeight="1">
      <c r="A2980" s="4">
        <v>2979</v>
      </c>
      <c r="B2980">
        <f t="shared" ca="1" si="0"/>
        <v>91</v>
      </c>
      <c r="C2980">
        <f t="shared" ca="1" si="1"/>
        <v>3</v>
      </c>
      <c r="D2980" t="str">
        <f ca="1">VLOOKUP(C2980,Stay!$A$1:$B$5,2,0)</f>
        <v>2 weeks</v>
      </c>
      <c r="E2980">
        <f ca="1">VLOOKUP(C2980,Stay!$A$1:$C$5,3,0)</f>
        <v>14</v>
      </c>
      <c r="F2980">
        <f t="shared" ca="1" si="2"/>
        <v>43</v>
      </c>
      <c r="G2980" t="str">
        <f ca="1">VLOOKUP(F2980,Cities!$A$1:$C$69,2,0)</f>
        <v>New York City</v>
      </c>
      <c r="H2980" t="str">
        <f ca="1">VLOOKUP(F2980,Cities!$A$1:$F$69,6,0)</f>
        <v>Modern, Park, Adventure-Land, Architecture, Nightlife</v>
      </c>
      <c r="I2980" t="str">
        <f ca="1">VLOOKUP(F2980,Cities!$A$1:$C$69,3,0)</f>
        <v>North America</v>
      </c>
      <c r="J2980">
        <f t="shared" ca="1" si="3"/>
        <v>3</v>
      </c>
      <c r="K2980">
        <f ca="1">VLOOKUP(F2980,Cities!$A$1:$I$69,6+J2980,0)*R2980*E2980</f>
        <v>39200</v>
      </c>
      <c r="L2980">
        <f t="shared" ca="1" si="4"/>
        <v>1</v>
      </c>
      <c r="M2980">
        <f ca="1">VLOOKUP(F2980,Cities!$A$1:$I$69,4,0)*R2980*L2980</f>
        <v>1000</v>
      </c>
      <c r="N2980">
        <f t="shared" ca="1" si="5"/>
        <v>40200</v>
      </c>
      <c r="O2980" t="str">
        <f ca="1">VLOOKUP(F2980,Cities!$A$1:$E$69,5,0)</f>
        <v>Summer</v>
      </c>
      <c r="P2980">
        <f t="shared" ca="1" si="6"/>
        <v>2</v>
      </c>
      <c r="Q2980" t="str">
        <f ca="1">VLOOKUP(P2980,Sheet2!$A$1:$B$5,2,0)</f>
        <v>Family</v>
      </c>
      <c r="R2980">
        <f ca="1">VLOOKUP(P2980,Sheet2!$A$1:$C$5,3,0)</f>
        <v>4</v>
      </c>
    </row>
    <row r="2981" spans="1:18" ht="14.25" customHeight="1">
      <c r="A2981" s="4">
        <v>2980</v>
      </c>
      <c r="B2981">
        <f t="shared" ca="1" si="0"/>
        <v>84</v>
      </c>
      <c r="C2981">
        <f t="shared" ca="1" si="1"/>
        <v>1</v>
      </c>
      <c r="D2981" t="str">
        <f ca="1">VLOOKUP(C2981,Stay!$A$1:$B$5,2,0)</f>
        <v>3 days</v>
      </c>
      <c r="E2981">
        <f ca="1">VLOOKUP(C2981,Stay!$A$1:$C$5,3,0)</f>
        <v>3</v>
      </c>
      <c r="F2981">
        <f t="shared" ca="1" si="2"/>
        <v>53</v>
      </c>
      <c r="G2981" t="str">
        <f ca="1">VLOOKUP(F2981,Cities!$A$1:$C$69,2,0)</f>
        <v>San Diego</v>
      </c>
      <c r="H2981" t="str">
        <f ca="1">VLOOKUP(F2981,Cities!$A$1:$F$69,6,0)</f>
        <v>Beach</v>
      </c>
      <c r="I2981" t="str">
        <f ca="1">VLOOKUP(F2981,Cities!$A$1:$C$69,3,0)</f>
        <v>North America</v>
      </c>
      <c r="J2981">
        <f t="shared" ca="1" si="3"/>
        <v>1</v>
      </c>
      <c r="K2981">
        <f ca="1">VLOOKUP(F2981,Cities!$A$1:$I$69,6+J2981,0)*R2981*E2981</f>
        <v>198</v>
      </c>
      <c r="L2981">
        <f t="shared" ca="1" si="4"/>
        <v>1</v>
      </c>
      <c r="M2981">
        <f ca="1">VLOOKUP(F2981,Cities!$A$1:$I$69,4,0)*R2981*L2981</f>
        <v>220</v>
      </c>
      <c r="N2981">
        <f t="shared" ca="1" si="5"/>
        <v>418</v>
      </c>
      <c r="O2981" t="str">
        <f ca="1">VLOOKUP(F2981,Cities!$A$1:$E$69,5,0)</f>
        <v>Summer</v>
      </c>
      <c r="P2981">
        <f t="shared" ca="1" si="6"/>
        <v>1</v>
      </c>
      <c r="Q2981" t="str">
        <f ca="1">VLOOKUP(P2981,Sheet2!$A$1:$B$5,2,0)</f>
        <v>Solo</v>
      </c>
      <c r="R2981">
        <f ca="1">VLOOKUP(P2981,Sheet2!$A$1:$C$5,3,0)</f>
        <v>1</v>
      </c>
    </row>
    <row r="2982" spans="1:18" ht="14.25" customHeight="1">
      <c r="A2982" s="4">
        <v>2981</v>
      </c>
      <c r="B2982">
        <f t="shared" ca="1" si="0"/>
        <v>156</v>
      </c>
      <c r="C2982">
        <f t="shared" ca="1" si="1"/>
        <v>2</v>
      </c>
      <c r="D2982" t="str">
        <f ca="1">VLOOKUP(C2982,Stay!$A$1:$B$5,2,0)</f>
        <v>1 week</v>
      </c>
      <c r="E2982">
        <f ca="1">VLOOKUP(C2982,Stay!$A$1:$C$5,3,0)</f>
        <v>7</v>
      </c>
      <c r="F2982">
        <f t="shared" ca="1" si="2"/>
        <v>30</v>
      </c>
      <c r="G2982" t="str">
        <f ca="1">VLOOKUP(F2982,Cities!$A$1:$C$69,2,0)</f>
        <v>London</v>
      </c>
      <c r="H2982" t="str">
        <f ca="1">VLOOKUP(F2982,Cities!$A$1:$F$69,6,0)</f>
        <v>Modern, Beach</v>
      </c>
      <c r="I2982" t="str">
        <f ca="1">VLOOKUP(F2982,Cities!$A$1:$C$69,3,0)</f>
        <v>Europe</v>
      </c>
      <c r="J2982">
        <f t="shared" ca="1" si="3"/>
        <v>1</v>
      </c>
      <c r="K2982">
        <f ca="1">VLOOKUP(F2982,Cities!$A$1:$I$69,6+J2982,0)*R2982*E2982</f>
        <v>483</v>
      </c>
      <c r="L2982">
        <f t="shared" ca="1" si="4"/>
        <v>2</v>
      </c>
      <c r="M2982">
        <f ca="1">VLOOKUP(F2982,Cities!$A$1:$I$69,4,0)*R2982*L2982</f>
        <v>2300</v>
      </c>
      <c r="N2982">
        <f t="shared" ca="1" si="5"/>
        <v>2783</v>
      </c>
      <c r="O2982" t="str">
        <f ca="1">VLOOKUP(F2982,Cities!$A$1:$E$69,5,0)</f>
        <v>Summer</v>
      </c>
      <c r="P2982">
        <f t="shared" ca="1" si="6"/>
        <v>1</v>
      </c>
      <c r="Q2982" t="str">
        <f ca="1">VLOOKUP(P2982,Sheet2!$A$1:$B$5,2,0)</f>
        <v>Solo</v>
      </c>
      <c r="R2982">
        <f ca="1">VLOOKUP(P2982,Sheet2!$A$1:$C$5,3,0)</f>
        <v>1</v>
      </c>
    </row>
    <row r="2983" spans="1:18" ht="14.25" customHeight="1">
      <c r="A2983" s="4">
        <v>2982</v>
      </c>
      <c r="B2983">
        <f t="shared" ca="1" si="0"/>
        <v>139</v>
      </c>
      <c r="C2983">
        <f t="shared" ca="1" si="1"/>
        <v>3</v>
      </c>
      <c r="D2983" t="str">
        <f ca="1">VLOOKUP(C2983,Stay!$A$1:$B$5,2,0)</f>
        <v>2 weeks</v>
      </c>
      <c r="E2983">
        <f ca="1">VLOOKUP(C2983,Stay!$A$1:$C$5,3,0)</f>
        <v>14</v>
      </c>
      <c r="F2983">
        <f t="shared" ca="1" si="2"/>
        <v>32</v>
      </c>
      <c r="G2983" t="str">
        <f ca="1">VLOOKUP(F2983,Cities!$A$1:$C$69,2,0)</f>
        <v>Lyon</v>
      </c>
      <c r="H2983" t="str">
        <f ca="1">VLOOKUP(F2983,Cities!$A$1:$F$69,6,0)</f>
        <v>Historical, Beach, Terrain</v>
      </c>
      <c r="I2983" t="str">
        <f ca="1">VLOOKUP(F2983,Cities!$A$1:$C$69,3,0)</f>
        <v>Europe</v>
      </c>
      <c r="J2983">
        <f t="shared" ca="1" si="3"/>
        <v>2</v>
      </c>
      <c r="K2983">
        <f ca="1">VLOOKUP(F2983,Cities!$A$1:$I$69,6+J2983,0)*R2983*E2983</f>
        <v>9408</v>
      </c>
      <c r="L2983">
        <f t="shared" ca="1" si="4"/>
        <v>1</v>
      </c>
      <c r="M2983">
        <f ca="1">VLOOKUP(F2983,Cities!$A$1:$I$69,4,0)*R2983*L2983</f>
        <v>7200</v>
      </c>
      <c r="N2983">
        <f t="shared" ca="1" si="5"/>
        <v>16608</v>
      </c>
      <c r="O2983" t="str">
        <f ca="1">VLOOKUP(F2983,Cities!$A$1:$E$69,5,0)</f>
        <v>Summer</v>
      </c>
      <c r="P2983">
        <f t="shared" ca="1" si="6"/>
        <v>4</v>
      </c>
      <c r="Q2983" t="str">
        <f ca="1">VLOOKUP(P2983,Sheet2!$A$1:$B$5,2,0)</f>
        <v>Friends</v>
      </c>
      <c r="R2983">
        <f ca="1">VLOOKUP(P2983,Sheet2!$A$1:$C$5,3,0)</f>
        <v>6</v>
      </c>
    </row>
    <row r="2984" spans="1:18" ht="14.25" customHeight="1">
      <c r="A2984" s="4">
        <v>2983</v>
      </c>
      <c r="B2984">
        <f t="shared" ca="1" si="0"/>
        <v>144</v>
      </c>
      <c r="C2984">
        <f t="shared" ca="1" si="1"/>
        <v>4</v>
      </c>
      <c r="D2984" t="str">
        <f ca="1">VLOOKUP(C2984,Stay!$A$1:$B$5,2,0)</f>
        <v>1 month</v>
      </c>
      <c r="E2984">
        <f ca="1">VLOOKUP(C2984,Stay!$A$1:$C$5,3,0)</f>
        <v>30</v>
      </c>
      <c r="F2984">
        <f t="shared" ca="1" si="2"/>
        <v>49</v>
      </c>
      <c r="G2984" t="str">
        <f ca="1">VLOOKUP(F2984,Cities!$A$1:$C$69,2,0)</f>
        <v>Rhode Island</v>
      </c>
      <c r="H2984" t="str">
        <f ca="1">VLOOKUP(F2984,Cities!$A$1:$F$69,6,0)</f>
        <v>Modern</v>
      </c>
      <c r="I2984" t="str">
        <f ca="1">VLOOKUP(F2984,Cities!$A$1:$C$69,3,0)</f>
        <v>North America</v>
      </c>
      <c r="J2984">
        <f t="shared" ca="1" si="3"/>
        <v>1</v>
      </c>
      <c r="K2984">
        <f ca="1">VLOOKUP(F2984,Cities!$A$1:$I$69,6+J2984,0)*R2984*E2984</f>
        <v>7920</v>
      </c>
      <c r="L2984">
        <f t="shared" ca="1" si="4"/>
        <v>2</v>
      </c>
      <c r="M2984">
        <f ca="1">VLOOKUP(F2984,Cities!$A$1:$I$69,4,0)*R2984*L2984</f>
        <v>2960</v>
      </c>
      <c r="N2984">
        <f t="shared" ca="1" si="5"/>
        <v>10880</v>
      </c>
      <c r="O2984" t="str">
        <f ca="1">VLOOKUP(F2984,Cities!$A$1:$E$69,5,0)</f>
        <v>Summer</v>
      </c>
      <c r="P2984">
        <f t="shared" ca="1" si="6"/>
        <v>2</v>
      </c>
      <c r="Q2984" t="str">
        <f ca="1">VLOOKUP(P2984,Sheet2!$A$1:$B$5,2,0)</f>
        <v>Family</v>
      </c>
      <c r="R2984">
        <f ca="1">VLOOKUP(P2984,Sheet2!$A$1:$C$5,3,0)</f>
        <v>4</v>
      </c>
    </row>
    <row r="2985" spans="1:18" ht="14.25" customHeight="1">
      <c r="A2985" s="4">
        <v>2984</v>
      </c>
      <c r="B2985">
        <f t="shared" ca="1" si="0"/>
        <v>242</v>
      </c>
      <c r="C2985">
        <f t="shared" ca="1" si="1"/>
        <v>4</v>
      </c>
      <c r="D2985" t="str">
        <f ca="1">VLOOKUP(C2985,Stay!$A$1:$B$5,2,0)</f>
        <v>1 month</v>
      </c>
      <c r="E2985">
        <f ca="1">VLOOKUP(C2985,Stay!$A$1:$C$5,3,0)</f>
        <v>30</v>
      </c>
      <c r="F2985">
        <f t="shared" ca="1" si="2"/>
        <v>1</v>
      </c>
      <c r="G2985" t="str">
        <f ca="1">VLOOKUP(F2985,Cities!$A$1:$C$69,2,0)</f>
        <v>Amsterdam</v>
      </c>
      <c r="H2985" t="str">
        <f ca="1">VLOOKUP(F2985,Cities!$A$1:$F$69,6,0)</f>
        <v>Acquatic, Historical-Modern, Beach, Nightlife</v>
      </c>
      <c r="I2985" t="str">
        <f ca="1">VLOOKUP(F2985,Cities!$A$1:$C$69,3,0)</f>
        <v>Europe</v>
      </c>
      <c r="J2985">
        <f t="shared" ca="1" si="3"/>
        <v>3</v>
      </c>
      <c r="K2985">
        <f ca="1">VLOOKUP(F2985,Cities!$A$1:$I$69,6+J2985,0)*R2985*E2985</f>
        <v>66240</v>
      </c>
      <c r="L2985">
        <f t="shared" ca="1" si="4"/>
        <v>1</v>
      </c>
      <c r="M2985">
        <f ca="1">VLOOKUP(F2985,Cities!$A$1:$I$69,4,0)*R2985*L2985</f>
        <v>7110</v>
      </c>
      <c r="N2985">
        <f t="shared" ca="1" si="5"/>
        <v>73350</v>
      </c>
      <c r="O2985" t="str">
        <f ca="1">VLOOKUP(F2985,Cities!$A$1:$E$69,5,0)</f>
        <v>Summer</v>
      </c>
      <c r="P2985">
        <f t="shared" ca="1" si="6"/>
        <v>4</v>
      </c>
      <c r="Q2985" t="str">
        <f ca="1">VLOOKUP(P2985,Sheet2!$A$1:$B$5,2,0)</f>
        <v>Friends</v>
      </c>
      <c r="R2985">
        <f ca="1">VLOOKUP(P2985,Sheet2!$A$1:$C$5,3,0)</f>
        <v>6</v>
      </c>
    </row>
    <row r="2986" spans="1:18" ht="14.25" customHeight="1">
      <c r="A2986" s="4">
        <v>2985</v>
      </c>
      <c r="B2986">
        <f t="shared" ca="1" si="0"/>
        <v>94</v>
      </c>
      <c r="C2986">
        <f t="shared" ca="1" si="1"/>
        <v>2</v>
      </c>
      <c r="D2986" t="str">
        <f ca="1">VLOOKUP(C2986,Stay!$A$1:$B$5,2,0)</f>
        <v>1 week</v>
      </c>
      <c r="E2986">
        <f ca="1">VLOOKUP(C2986,Stay!$A$1:$C$5,3,0)</f>
        <v>7</v>
      </c>
      <c r="F2986">
        <f t="shared" ca="1" si="2"/>
        <v>53</v>
      </c>
      <c r="G2986" t="str">
        <f ca="1">VLOOKUP(F2986,Cities!$A$1:$C$69,2,0)</f>
        <v>San Diego</v>
      </c>
      <c r="H2986" t="str">
        <f ca="1">VLOOKUP(F2986,Cities!$A$1:$F$69,6,0)</f>
        <v>Beach</v>
      </c>
      <c r="I2986" t="str">
        <f ca="1">VLOOKUP(F2986,Cities!$A$1:$C$69,3,0)</f>
        <v>North America</v>
      </c>
      <c r="J2986">
        <f t="shared" ca="1" si="3"/>
        <v>2</v>
      </c>
      <c r="K2986">
        <f ca="1">VLOOKUP(F2986,Cities!$A$1:$I$69,6+J2986,0)*R2986*E2986</f>
        <v>6804</v>
      </c>
      <c r="L2986">
        <f t="shared" ca="1" si="4"/>
        <v>2</v>
      </c>
      <c r="M2986">
        <f ca="1">VLOOKUP(F2986,Cities!$A$1:$I$69,4,0)*R2986*L2986</f>
        <v>2640</v>
      </c>
      <c r="N2986">
        <f t="shared" ca="1" si="5"/>
        <v>9444</v>
      </c>
      <c r="O2986" t="str">
        <f ca="1">VLOOKUP(F2986,Cities!$A$1:$E$69,5,0)</f>
        <v>Summer</v>
      </c>
      <c r="P2986">
        <f t="shared" ca="1" si="6"/>
        <v>4</v>
      </c>
      <c r="Q2986" t="str">
        <f ca="1">VLOOKUP(P2986,Sheet2!$A$1:$B$5,2,0)</f>
        <v>Friends</v>
      </c>
      <c r="R2986">
        <f ca="1">VLOOKUP(P2986,Sheet2!$A$1:$C$5,3,0)</f>
        <v>6</v>
      </c>
    </row>
    <row r="2987" spans="1:18" ht="14.25" customHeight="1">
      <c r="A2987" s="4">
        <v>2986</v>
      </c>
      <c r="B2987">
        <f t="shared" ca="1" si="0"/>
        <v>8</v>
      </c>
      <c r="C2987">
        <f t="shared" ca="1" si="1"/>
        <v>4</v>
      </c>
      <c r="D2987" t="str">
        <f ca="1">VLOOKUP(C2987,Stay!$A$1:$B$5,2,0)</f>
        <v>1 month</v>
      </c>
      <c r="E2987">
        <f ca="1">VLOOKUP(C2987,Stay!$A$1:$C$5,3,0)</f>
        <v>30</v>
      </c>
      <c r="F2987">
        <f t="shared" ca="1" si="2"/>
        <v>43</v>
      </c>
      <c r="G2987" t="str">
        <f ca="1">VLOOKUP(F2987,Cities!$A$1:$C$69,2,0)</f>
        <v>New York City</v>
      </c>
      <c r="H2987" t="str">
        <f ca="1">VLOOKUP(F2987,Cities!$A$1:$F$69,6,0)</f>
        <v>Modern, Park, Adventure-Land, Architecture, Nightlife</v>
      </c>
      <c r="I2987" t="str">
        <f ca="1">VLOOKUP(F2987,Cities!$A$1:$C$69,3,0)</f>
        <v>North America</v>
      </c>
      <c r="J2987">
        <f t="shared" ca="1" si="3"/>
        <v>1</v>
      </c>
      <c r="K2987">
        <f ca="1">VLOOKUP(F2987,Cities!$A$1:$I$69,6+J2987,0)*R2987*E2987</f>
        <v>5220</v>
      </c>
      <c r="L2987">
        <f t="shared" ca="1" si="4"/>
        <v>1</v>
      </c>
      <c r="M2987">
        <f ca="1">VLOOKUP(F2987,Cities!$A$1:$I$69,4,0)*R2987*L2987</f>
        <v>500</v>
      </c>
      <c r="N2987">
        <f t="shared" ca="1" si="5"/>
        <v>5720</v>
      </c>
      <c r="O2987" t="str">
        <f ca="1">VLOOKUP(F2987,Cities!$A$1:$E$69,5,0)</f>
        <v>Summer</v>
      </c>
      <c r="P2987">
        <f t="shared" ca="1" si="6"/>
        <v>3</v>
      </c>
      <c r="Q2987" t="str">
        <f ca="1">VLOOKUP(P2987,Sheet2!$A$1:$B$5,2,0)</f>
        <v>Romantic</v>
      </c>
      <c r="R2987">
        <f ca="1">VLOOKUP(P2987,Sheet2!$A$1:$C$5,3,0)</f>
        <v>2</v>
      </c>
    </row>
    <row r="2988" spans="1:18" ht="14.25" customHeight="1">
      <c r="A2988" s="4">
        <v>2987</v>
      </c>
      <c r="B2988">
        <f t="shared" ca="1" si="0"/>
        <v>9</v>
      </c>
      <c r="C2988">
        <f t="shared" ca="1" si="1"/>
        <v>4</v>
      </c>
      <c r="D2988" t="str">
        <f ca="1">VLOOKUP(C2988,Stay!$A$1:$B$5,2,0)</f>
        <v>1 month</v>
      </c>
      <c r="E2988">
        <f ca="1">VLOOKUP(C2988,Stay!$A$1:$C$5,3,0)</f>
        <v>30</v>
      </c>
      <c r="F2988">
        <f t="shared" ca="1" si="2"/>
        <v>3</v>
      </c>
      <c r="G2988" t="str">
        <f ca="1">VLOOKUP(F2988,Cities!$A$1:$C$69,2,0)</f>
        <v>Asheville</v>
      </c>
      <c r="H2988" t="str">
        <f ca="1">VLOOKUP(F2988,Cities!$A$1:$F$69,6,0)</f>
        <v>Historical-Modern, Adventure-Water, Hills, Adventure-Land</v>
      </c>
      <c r="I2988" t="str">
        <f ca="1">VLOOKUP(F2988,Cities!$A$1:$C$69,3,0)</f>
        <v>North America</v>
      </c>
      <c r="J2988">
        <f t="shared" ca="1" si="3"/>
        <v>3</v>
      </c>
      <c r="K2988">
        <f ca="1">VLOOKUP(F2988,Cities!$A$1:$I$69,6+J2988,0)*R2988*E2988</f>
        <v>38700</v>
      </c>
      <c r="L2988">
        <f t="shared" ca="1" si="4"/>
        <v>2</v>
      </c>
      <c r="M2988">
        <f ca="1">VLOOKUP(F2988,Cities!$A$1:$I$69,4,0)*R2988*L2988</f>
        <v>3000</v>
      </c>
      <c r="N2988">
        <f t="shared" ca="1" si="5"/>
        <v>41700</v>
      </c>
      <c r="O2988" t="str">
        <f ca="1">VLOOKUP(F2988,Cities!$A$1:$E$69,5,0)</f>
        <v>Summer</v>
      </c>
      <c r="P2988">
        <f t="shared" ca="1" si="6"/>
        <v>4</v>
      </c>
      <c r="Q2988" t="str">
        <f ca="1">VLOOKUP(P2988,Sheet2!$A$1:$B$5,2,0)</f>
        <v>Friends</v>
      </c>
      <c r="R2988">
        <f ca="1">VLOOKUP(P2988,Sheet2!$A$1:$C$5,3,0)</f>
        <v>6</v>
      </c>
    </row>
    <row r="2989" spans="1:18" ht="14.25" customHeight="1">
      <c r="A2989" s="4">
        <v>2988</v>
      </c>
      <c r="B2989">
        <f t="shared" ca="1" si="0"/>
        <v>189</v>
      </c>
      <c r="C2989">
        <f t="shared" ca="1" si="1"/>
        <v>1</v>
      </c>
      <c r="D2989" t="str">
        <f ca="1">VLOOKUP(C2989,Stay!$A$1:$B$5,2,0)</f>
        <v>3 days</v>
      </c>
      <c r="E2989">
        <f ca="1">VLOOKUP(C2989,Stay!$A$1:$C$5,3,0)</f>
        <v>3</v>
      </c>
      <c r="F2989">
        <f t="shared" ca="1" si="2"/>
        <v>16</v>
      </c>
      <c r="G2989" t="str">
        <f ca="1">VLOOKUP(F2989,Cities!$A$1:$C$69,2,0)</f>
        <v>Cape Town</v>
      </c>
      <c r="H2989" t="str">
        <f ca="1">VLOOKUP(F2989,Cities!$A$1:$F$69,6,0)</f>
        <v>Beach, Historical-Medieval, Aquatic-Water</v>
      </c>
      <c r="I2989" t="str">
        <f ca="1">VLOOKUP(F2989,Cities!$A$1:$C$69,3,0)</f>
        <v>Africa</v>
      </c>
      <c r="J2989">
        <f t="shared" ca="1" si="3"/>
        <v>3</v>
      </c>
      <c r="K2989">
        <f ca="1">VLOOKUP(F2989,Cities!$A$1:$I$69,6+J2989,0)*R2989*E2989</f>
        <v>1326</v>
      </c>
      <c r="L2989">
        <f t="shared" ca="1" si="4"/>
        <v>1</v>
      </c>
      <c r="M2989">
        <f ca="1">VLOOKUP(F2989,Cities!$A$1:$I$69,4,0)*R2989*L2989</f>
        <v>1680</v>
      </c>
      <c r="N2989">
        <f t="shared" ca="1" si="5"/>
        <v>3006</v>
      </c>
      <c r="O2989" t="str">
        <f ca="1">VLOOKUP(F2989,Cities!$A$1:$E$69,5,0)</f>
        <v>Winter</v>
      </c>
      <c r="P2989">
        <f t="shared" ca="1" si="6"/>
        <v>3</v>
      </c>
      <c r="Q2989" t="str">
        <f ca="1">VLOOKUP(P2989,Sheet2!$A$1:$B$5,2,0)</f>
        <v>Romantic</v>
      </c>
      <c r="R2989">
        <f ca="1">VLOOKUP(P2989,Sheet2!$A$1:$C$5,3,0)</f>
        <v>2</v>
      </c>
    </row>
    <row r="2990" spans="1:18" ht="14.25" customHeight="1">
      <c r="A2990" s="4">
        <v>2989</v>
      </c>
      <c r="B2990">
        <f t="shared" ca="1" si="0"/>
        <v>9</v>
      </c>
      <c r="C2990">
        <f t="shared" ca="1" si="1"/>
        <v>1</v>
      </c>
      <c r="D2990" t="str">
        <f ca="1">VLOOKUP(C2990,Stay!$A$1:$B$5,2,0)</f>
        <v>3 days</v>
      </c>
      <c r="E2990">
        <f ca="1">VLOOKUP(C2990,Stay!$A$1:$C$5,3,0)</f>
        <v>3</v>
      </c>
      <c r="F2990">
        <f t="shared" ca="1" si="2"/>
        <v>12</v>
      </c>
      <c r="G2990" t="str">
        <f ca="1">VLOOKUP(F2990,Cities!$A$1:$C$69,2,0)</f>
        <v>Boston</v>
      </c>
      <c r="H2990" t="str">
        <f ca="1">VLOOKUP(F2990,Cities!$A$1:$F$69,6,0)</f>
        <v>Modern, Adventure-Water, Aquatic, Nightlife</v>
      </c>
      <c r="I2990" t="str">
        <f ca="1">VLOOKUP(F2990,Cities!$A$1:$C$69,3,0)</f>
        <v>North America</v>
      </c>
      <c r="J2990">
        <f t="shared" ca="1" si="3"/>
        <v>1</v>
      </c>
      <c r="K2990">
        <f ca="1">VLOOKUP(F2990,Cities!$A$1:$I$69,6+J2990,0)*R2990*E2990</f>
        <v>852</v>
      </c>
      <c r="L2990">
        <f t="shared" ca="1" si="4"/>
        <v>2</v>
      </c>
      <c r="M2990">
        <f ca="1">VLOOKUP(F2990,Cities!$A$1:$I$69,4,0)*R2990*L2990</f>
        <v>1600</v>
      </c>
      <c r="N2990">
        <f t="shared" ca="1" si="5"/>
        <v>2452</v>
      </c>
      <c r="O2990" t="str">
        <f ca="1">VLOOKUP(F2990,Cities!$A$1:$E$69,5,0)</f>
        <v>Summer</v>
      </c>
      <c r="P2990">
        <f t="shared" ca="1" si="6"/>
        <v>2</v>
      </c>
      <c r="Q2990" t="str">
        <f ca="1">VLOOKUP(P2990,Sheet2!$A$1:$B$5,2,0)</f>
        <v>Family</v>
      </c>
      <c r="R2990">
        <f ca="1">VLOOKUP(P2990,Sheet2!$A$1:$C$5,3,0)</f>
        <v>4</v>
      </c>
    </row>
    <row r="2991" spans="1:18" ht="14.25" customHeight="1">
      <c r="A2991" s="4">
        <v>2990</v>
      </c>
      <c r="B2991">
        <f t="shared" ca="1" si="0"/>
        <v>212</v>
      </c>
      <c r="C2991">
        <f t="shared" ca="1" si="1"/>
        <v>4</v>
      </c>
      <c r="D2991" t="str">
        <f ca="1">VLOOKUP(C2991,Stay!$A$1:$B$5,2,0)</f>
        <v>1 month</v>
      </c>
      <c r="E2991">
        <f ca="1">VLOOKUP(C2991,Stay!$A$1:$C$5,3,0)</f>
        <v>30</v>
      </c>
      <c r="F2991">
        <f t="shared" ca="1" si="2"/>
        <v>17</v>
      </c>
      <c r="G2991" t="str">
        <f ca="1">VLOOKUP(F2991,Cities!$A$1:$C$69,2,0)</f>
        <v>Chicago</v>
      </c>
      <c r="H2991" t="str">
        <f ca="1">VLOOKUP(F2991,Cities!$A$1:$F$69,6,0)</f>
        <v>Modern, Aquatic, Nightlife</v>
      </c>
      <c r="I2991" t="str">
        <f ca="1">VLOOKUP(F2991,Cities!$A$1:$C$69,3,0)</f>
        <v>North America</v>
      </c>
      <c r="J2991">
        <f t="shared" ca="1" si="3"/>
        <v>3</v>
      </c>
      <c r="K2991">
        <f ca="1">VLOOKUP(F2991,Cities!$A$1:$I$69,6+J2991,0)*R2991*E2991</f>
        <v>98820</v>
      </c>
      <c r="L2991">
        <f t="shared" ca="1" si="4"/>
        <v>2</v>
      </c>
      <c r="M2991">
        <f ca="1">VLOOKUP(F2991,Cities!$A$1:$I$69,4,0)*R2991*L2991</f>
        <v>1560</v>
      </c>
      <c r="N2991">
        <f t="shared" ca="1" si="5"/>
        <v>100380</v>
      </c>
      <c r="O2991" t="str">
        <f ca="1">VLOOKUP(F2991,Cities!$A$1:$E$69,5,0)</f>
        <v>Summer</v>
      </c>
      <c r="P2991">
        <f t="shared" ca="1" si="6"/>
        <v>4</v>
      </c>
      <c r="Q2991" t="str">
        <f ca="1">VLOOKUP(P2991,Sheet2!$A$1:$B$5,2,0)</f>
        <v>Friends</v>
      </c>
      <c r="R2991">
        <f ca="1">VLOOKUP(P2991,Sheet2!$A$1:$C$5,3,0)</f>
        <v>6</v>
      </c>
    </row>
    <row r="2992" spans="1:18" ht="14.25" customHeight="1">
      <c r="A2992" s="4">
        <v>2991</v>
      </c>
      <c r="B2992">
        <f t="shared" ca="1" si="0"/>
        <v>201</v>
      </c>
      <c r="C2992">
        <f t="shared" ca="1" si="1"/>
        <v>4</v>
      </c>
      <c r="D2992" t="str">
        <f ca="1">VLOOKUP(C2992,Stay!$A$1:$B$5,2,0)</f>
        <v>1 month</v>
      </c>
      <c r="E2992">
        <f ca="1">VLOOKUP(C2992,Stay!$A$1:$C$5,3,0)</f>
        <v>30</v>
      </c>
      <c r="F2992">
        <f t="shared" ca="1" si="2"/>
        <v>19</v>
      </c>
      <c r="G2992" t="str">
        <f ca="1">VLOOKUP(F2992,Cities!$A$1:$C$69,2,0)</f>
        <v>Columbus</v>
      </c>
      <c r="H2992" t="str">
        <f ca="1">VLOOKUP(F2992,Cities!$A$1:$F$69,6,0)</f>
        <v>Modern, Beach, Nightlife, Park</v>
      </c>
      <c r="I2992" t="str">
        <f ca="1">VLOOKUP(F2992,Cities!$A$1:$C$69,3,0)</f>
        <v>North America</v>
      </c>
      <c r="J2992">
        <f t="shared" ca="1" si="3"/>
        <v>1</v>
      </c>
      <c r="K2992">
        <f ca="1">VLOOKUP(F2992,Cities!$A$1:$I$69,6+J2992,0)*R2992*E2992</f>
        <v>960</v>
      </c>
      <c r="L2992">
        <f t="shared" ca="1" si="4"/>
        <v>1</v>
      </c>
      <c r="M2992">
        <f ca="1">VLOOKUP(F2992,Cities!$A$1:$I$69,4,0)*R2992*L2992</f>
        <v>240</v>
      </c>
      <c r="N2992">
        <f t="shared" ca="1" si="5"/>
        <v>1200</v>
      </c>
      <c r="O2992" t="str">
        <f ca="1">VLOOKUP(F2992,Cities!$A$1:$E$69,5,0)</f>
        <v>Summer</v>
      </c>
      <c r="P2992">
        <f t="shared" ca="1" si="6"/>
        <v>1</v>
      </c>
      <c r="Q2992" t="str">
        <f ca="1">VLOOKUP(P2992,Sheet2!$A$1:$B$5,2,0)</f>
        <v>Solo</v>
      </c>
      <c r="R2992">
        <f ca="1">VLOOKUP(P2992,Sheet2!$A$1:$C$5,3,0)</f>
        <v>1</v>
      </c>
    </row>
    <row r="2993" spans="1:18" ht="14.25" customHeight="1">
      <c r="A2993" s="4">
        <v>2992</v>
      </c>
      <c r="B2993">
        <f t="shared" ca="1" si="0"/>
        <v>128</v>
      </c>
      <c r="C2993">
        <f t="shared" ca="1" si="1"/>
        <v>2</v>
      </c>
      <c r="D2993" t="str">
        <f ca="1">VLOOKUP(C2993,Stay!$A$1:$B$5,2,0)</f>
        <v>1 week</v>
      </c>
      <c r="E2993">
        <f ca="1">VLOOKUP(C2993,Stay!$A$1:$C$5,3,0)</f>
        <v>7</v>
      </c>
      <c r="F2993">
        <f t="shared" ca="1" si="2"/>
        <v>26</v>
      </c>
      <c r="G2993" t="str">
        <f ca="1">VLOOKUP(F2993,Cities!$A$1:$C$69,2,0)</f>
        <v>Greater Manchester</v>
      </c>
      <c r="H2993" t="str">
        <f ca="1">VLOOKUP(F2993,Cities!$A$1:$F$69,6,0)</f>
        <v>Historical, Beach, Terrain</v>
      </c>
      <c r="I2993" t="str">
        <f ca="1">VLOOKUP(F2993,Cities!$A$1:$C$69,3,0)</f>
        <v>Europe</v>
      </c>
      <c r="J2993">
        <f t="shared" ca="1" si="3"/>
        <v>2</v>
      </c>
      <c r="K2993">
        <f ca="1">VLOOKUP(F2993,Cities!$A$1:$I$69,6+J2993,0)*R2993*E2993</f>
        <v>7266</v>
      </c>
      <c r="L2993">
        <f t="shared" ca="1" si="4"/>
        <v>2</v>
      </c>
      <c r="M2993">
        <f ca="1">VLOOKUP(F2993,Cities!$A$1:$I$69,4,0)*R2993*L2993</f>
        <v>8040</v>
      </c>
      <c r="N2993">
        <f t="shared" ca="1" si="5"/>
        <v>15306</v>
      </c>
      <c r="O2993" t="str">
        <f ca="1">VLOOKUP(F2993,Cities!$A$1:$E$69,5,0)</f>
        <v>Summer</v>
      </c>
      <c r="P2993">
        <f t="shared" ca="1" si="6"/>
        <v>4</v>
      </c>
      <c r="Q2993" t="str">
        <f ca="1">VLOOKUP(P2993,Sheet2!$A$1:$B$5,2,0)</f>
        <v>Friends</v>
      </c>
      <c r="R2993">
        <f ca="1">VLOOKUP(P2993,Sheet2!$A$1:$C$5,3,0)</f>
        <v>6</v>
      </c>
    </row>
    <row r="2994" spans="1:18" ht="14.25" customHeight="1">
      <c r="A2994" s="4">
        <v>2993</v>
      </c>
      <c r="B2994">
        <f t="shared" ca="1" si="0"/>
        <v>112</v>
      </c>
      <c r="C2994">
        <f t="shared" ca="1" si="1"/>
        <v>3</v>
      </c>
      <c r="D2994" t="str">
        <f ca="1">VLOOKUP(C2994,Stay!$A$1:$B$5,2,0)</f>
        <v>2 weeks</v>
      </c>
      <c r="E2994">
        <f ca="1">VLOOKUP(C2994,Stay!$A$1:$C$5,3,0)</f>
        <v>14</v>
      </c>
      <c r="F2994">
        <f t="shared" ca="1" si="2"/>
        <v>15</v>
      </c>
      <c r="G2994" t="str">
        <f ca="1">VLOOKUP(F2994,Cities!$A$1:$C$69,2,0)</f>
        <v>Cambridge</v>
      </c>
      <c r="H2994" t="str">
        <f ca="1">VLOOKUP(F2994,Cities!$A$1:$F$69,6,0)</f>
        <v>Modern, Aquatic</v>
      </c>
      <c r="I2994" t="str">
        <f ca="1">VLOOKUP(F2994,Cities!$A$1:$C$69,3,0)</f>
        <v>North America</v>
      </c>
      <c r="J2994">
        <f t="shared" ca="1" si="3"/>
        <v>3</v>
      </c>
      <c r="K2994">
        <f ca="1">VLOOKUP(F2994,Cities!$A$1:$I$69,6+J2994,0)*R2994*E2994</f>
        <v>19572</v>
      </c>
      <c r="L2994">
        <f t="shared" ca="1" si="4"/>
        <v>2</v>
      </c>
      <c r="M2994">
        <f ca="1">VLOOKUP(F2994,Cities!$A$1:$I$69,4,0)*R2994*L2994</f>
        <v>2400</v>
      </c>
      <c r="N2994">
        <f t="shared" ca="1" si="5"/>
        <v>21972</v>
      </c>
      <c r="O2994" t="str">
        <f ca="1">VLOOKUP(F2994,Cities!$A$1:$E$69,5,0)</f>
        <v>Summer</v>
      </c>
      <c r="P2994">
        <f t="shared" ca="1" si="6"/>
        <v>4</v>
      </c>
      <c r="Q2994" t="str">
        <f ca="1">VLOOKUP(P2994,Sheet2!$A$1:$B$5,2,0)</f>
        <v>Friends</v>
      </c>
      <c r="R2994">
        <f ca="1">VLOOKUP(P2994,Sheet2!$A$1:$C$5,3,0)</f>
        <v>6</v>
      </c>
    </row>
    <row r="2995" spans="1:18" ht="14.25" customHeight="1">
      <c r="A2995" s="4">
        <v>2994</v>
      </c>
      <c r="B2995">
        <f t="shared" ca="1" si="0"/>
        <v>6</v>
      </c>
      <c r="C2995">
        <f t="shared" ca="1" si="1"/>
        <v>1</v>
      </c>
      <c r="D2995" t="str">
        <f ca="1">VLOOKUP(C2995,Stay!$A$1:$B$5,2,0)</f>
        <v>3 days</v>
      </c>
      <c r="E2995">
        <f ca="1">VLOOKUP(C2995,Stay!$A$1:$C$5,3,0)</f>
        <v>3</v>
      </c>
      <c r="F2995">
        <f t="shared" ca="1" si="2"/>
        <v>53</v>
      </c>
      <c r="G2995" t="str">
        <f ca="1">VLOOKUP(F2995,Cities!$A$1:$C$69,2,0)</f>
        <v>San Diego</v>
      </c>
      <c r="H2995" t="str">
        <f ca="1">VLOOKUP(F2995,Cities!$A$1:$F$69,6,0)</f>
        <v>Beach</v>
      </c>
      <c r="I2995" t="str">
        <f ca="1">VLOOKUP(F2995,Cities!$A$1:$C$69,3,0)</f>
        <v>North America</v>
      </c>
      <c r="J2995">
        <f t="shared" ca="1" si="3"/>
        <v>3</v>
      </c>
      <c r="K2995">
        <f ca="1">VLOOKUP(F2995,Cities!$A$1:$I$69,6+J2995,0)*R2995*E2995</f>
        <v>4572</v>
      </c>
      <c r="L2995">
        <f t="shared" ca="1" si="4"/>
        <v>2</v>
      </c>
      <c r="M2995">
        <f ca="1">VLOOKUP(F2995,Cities!$A$1:$I$69,4,0)*R2995*L2995</f>
        <v>1760</v>
      </c>
      <c r="N2995">
        <f t="shared" ca="1" si="5"/>
        <v>6332</v>
      </c>
      <c r="O2995" t="str">
        <f ca="1">VLOOKUP(F2995,Cities!$A$1:$E$69,5,0)</f>
        <v>Summer</v>
      </c>
      <c r="P2995">
        <f t="shared" ca="1" si="6"/>
        <v>2</v>
      </c>
      <c r="Q2995" t="str">
        <f ca="1">VLOOKUP(P2995,Sheet2!$A$1:$B$5,2,0)</f>
        <v>Family</v>
      </c>
      <c r="R2995">
        <f ca="1">VLOOKUP(P2995,Sheet2!$A$1:$C$5,3,0)</f>
        <v>4</v>
      </c>
    </row>
    <row r="2996" spans="1:18" ht="14.25" customHeight="1">
      <c r="A2996" s="4">
        <v>2995</v>
      </c>
      <c r="B2996">
        <f t="shared" ca="1" si="0"/>
        <v>110</v>
      </c>
      <c r="C2996">
        <f t="shared" ca="1" si="1"/>
        <v>2</v>
      </c>
      <c r="D2996" t="str">
        <f ca="1">VLOOKUP(C2996,Stay!$A$1:$B$5,2,0)</f>
        <v>1 week</v>
      </c>
      <c r="E2996">
        <f ca="1">VLOOKUP(C2996,Stay!$A$1:$C$5,3,0)</f>
        <v>7</v>
      </c>
      <c r="F2996">
        <f t="shared" ca="1" si="2"/>
        <v>22</v>
      </c>
      <c r="G2996" t="str">
        <f ca="1">VLOOKUP(F2996,Cities!$A$1:$C$69,2,0)</f>
        <v>Dublin</v>
      </c>
      <c r="H2996" t="str">
        <f ca="1">VLOOKUP(F2996,Cities!$A$1:$F$69,6,0)</f>
        <v>Terrain, Beach, Historical-Medieval, Parks, Architecture</v>
      </c>
      <c r="I2996" t="str">
        <f ca="1">VLOOKUP(F2996,Cities!$A$1:$C$69,3,0)</f>
        <v>Europe</v>
      </c>
      <c r="J2996">
        <f t="shared" ca="1" si="3"/>
        <v>1</v>
      </c>
      <c r="K2996">
        <f ca="1">VLOOKUP(F2996,Cities!$A$1:$I$69,6+J2996,0)*R2996*E2996</f>
        <v>1260</v>
      </c>
      <c r="L2996">
        <f t="shared" ca="1" si="4"/>
        <v>2</v>
      </c>
      <c r="M2996">
        <f ca="1">VLOOKUP(F2996,Cities!$A$1:$I$69,4,0)*R2996*L2996</f>
        <v>7832</v>
      </c>
      <c r="N2996">
        <f t="shared" ca="1" si="5"/>
        <v>9092</v>
      </c>
      <c r="O2996" t="str">
        <f ca="1">VLOOKUP(F2996,Cities!$A$1:$E$69,5,0)</f>
        <v>Summer</v>
      </c>
      <c r="P2996">
        <f t="shared" ca="1" si="6"/>
        <v>2</v>
      </c>
      <c r="Q2996" t="str">
        <f ca="1">VLOOKUP(P2996,Sheet2!$A$1:$B$5,2,0)</f>
        <v>Family</v>
      </c>
      <c r="R2996">
        <f ca="1">VLOOKUP(P2996,Sheet2!$A$1:$C$5,3,0)</f>
        <v>4</v>
      </c>
    </row>
    <row r="2997" spans="1:18" ht="14.25" customHeight="1">
      <c r="A2997" s="4">
        <v>2996</v>
      </c>
      <c r="B2997">
        <f t="shared" ca="1" si="0"/>
        <v>223</v>
      </c>
      <c r="C2997">
        <f t="shared" ca="1" si="1"/>
        <v>2</v>
      </c>
      <c r="D2997" t="str">
        <f ca="1">VLOOKUP(C2997,Stay!$A$1:$B$5,2,0)</f>
        <v>1 week</v>
      </c>
      <c r="E2997">
        <f ca="1">VLOOKUP(C2997,Stay!$A$1:$C$5,3,0)</f>
        <v>7</v>
      </c>
      <c r="F2997">
        <f t="shared" ca="1" si="2"/>
        <v>7</v>
      </c>
      <c r="G2997" t="str">
        <f ca="1">VLOOKUP(F2997,Cities!$A$1:$C$69,2,0)</f>
        <v>Barossa Valley</v>
      </c>
      <c r="H2997" t="str">
        <f ca="1">VLOOKUP(F2997,Cities!$A$1:$F$69,6,0)</f>
        <v>Adventure-Water, Historical-Modern, Wineyard</v>
      </c>
      <c r="I2997" t="str">
        <f ca="1">VLOOKUP(F2997,Cities!$A$1:$C$69,3,0)</f>
        <v>Australia</v>
      </c>
      <c r="J2997">
        <f t="shared" ca="1" si="3"/>
        <v>1</v>
      </c>
      <c r="K2997">
        <f ca="1">VLOOKUP(F2997,Cities!$A$1:$I$69,6+J2997,0)*R2997*E2997</f>
        <v>1428</v>
      </c>
      <c r="L2997">
        <f t="shared" ca="1" si="4"/>
        <v>1</v>
      </c>
      <c r="M2997">
        <f ca="1">VLOOKUP(F2997,Cities!$A$1:$I$69,4,0)*R2997*L2997</f>
        <v>5880</v>
      </c>
      <c r="N2997">
        <f t="shared" ca="1" si="5"/>
        <v>7308</v>
      </c>
      <c r="O2997" t="str">
        <f ca="1">VLOOKUP(F2997,Cities!$A$1:$E$69,5,0)</f>
        <v>Spring</v>
      </c>
      <c r="P2997">
        <f t="shared" ca="1" si="6"/>
        <v>2</v>
      </c>
      <c r="Q2997" t="str">
        <f ca="1">VLOOKUP(P2997,Sheet2!$A$1:$B$5,2,0)</f>
        <v>Family</v>
      </c>
      <c r="R2997">
        <f ca="1">VLOOKUP(P2997,Sheet2!$A$1:$C$5,3,0)</f>
        <v>4</v>
      </c>
    </row>
    <row r="2998" spans="1:18" ht="14.25" customHeight="1">
      <c r="A2998" s="4">
        <v>2997</v>
      </c>
      <c r="B2998">
        <f t="shared" ca="1" si="0"/>
        <v>266</v>
      </c>
      <c r="C2998">
        <f t="shared" ca="1" si="1"/>
        <v>2</v>
      </c>
      <c r="D2998" t="str">
        <f ca="1">VLOOKUP(C2998,Stay!$A$1:$B$5,2,0)</f>
        <v>1 week</v>
      </c>
      <c r="E2998">
        <f ca="1">VLOOKUP(C2998,Stay!$A$1:$C$5,3,0)</f>
        <v>7</v>
      </c>
      <c r="F2998">
        <f t="shared" ca="1" si="2"/>
        <v>17</v>
      </c>
      <c r="G2998" t="str">
        <f ca="1">VLOOKUP(F2998,Cities!$A$1:$C$69,2,0)</f>
        <v>Chicago</v>
      </c>
      <c r="H2998" t="str">
        <f ca="1">VLOOKUP(F2998,Cities!$A$1:$F$69,6,0)</f>
        <v>Modern, Aquatic, Nightlife</v>
      </c>
      <c r="I2998" t="str">
        <f ca="1">VLOOKUP(F2998,Cities!$A$1:$C$69,3,0)</f>
        <v>North America</v>
      </c>
      <c r="J2998">
        <f t="shared" ca="1" si="3"/>
        <v>3</v>
      </c>
      <c r="K2998">
        <f ca="1">VLOOKUP(F2998,Cities!$A$1:$I$69,6+J2998,0)*R2998*E2998</f>
        <v>15372</v>
      </c>
      <c r="L2998">
        <f t="shared" ca="1" si="4"/>
        <v>1</v>
      </c>
      <c r="M2998">
        <f ca="1">VLOOKUP(F2998,Cities!$A$1:$I$69,4,0)*R2998*L2998</f>
        <v>520</v>
      </c>
      <c r="N2998">
        <f t="shared" ca="1" si="5"/>
        <v>15892</v>
      </c>
      <c r="O2998" t="str">
        <f ca="1">VLOOKUP(F2998,Cities!$A$1:$E$69,5,0)</f>
        <v>Summer</v>
      </c>
      <c r="P2998">
        <f t="shared" ca="1" si="6"/>
        <v>2</v>
      </c>
      <c r="Q2998" t="str">
        <f ca="1">VLOOKUP(P2998,Sheet2!$A$1:$B$5,2,0)</f>
        <v>Family</v>
      </c>
      <c r="R2998">
        <f ca="1">VLOOKUP(P2998,Sheet2!$A$1:$C$5,3,0)</f>
        <v>4</v>
      </c>
    </row>
    <row r="2999" spans="1:18" ht="14.25" customHeight="1">
      <c r="A2999" s="4">
        <v>2998</v>
      </c>
      <c r="B2999">
        <f t="shared" ca="1" si="0"/>
        <v>271</v>
      </c>
      <c r="C2999">
        <f t="shared" ca="1" si="1"/>
        <v>3</v>
      </c>
      <c r="D2999" t="str">
        <f ca="1">VLOOKUP(C2999,Stay!$A$1:$B$5,2,0)</f>
        <v>2 weeks</v>
      </c>
      <c r="E2999">
        <f ca="1">VLOOKUP(C2999,Stay!$A$1:$C$5,3,0)</f>
        <v>14</v>
      </c>
      <c r="F2999">
        <f t="shared" ca="1" si="2"/>
        <v>21</v>
      </c>
      <c r="G2999" t="str">
        <f ca="1">VLOOKUP(F2999,Cities!$A$1:$C$69,2,0)</f>
        <v>Denver</v>
      </c>
      <c r="H2999" t="str">
        <f ca="1">VLOOKUP(F2999,Cities!$A$1:$F$69,6,0)</f>
        <v>Modern, Hills, Park, Architecture</v>
      </c>
      <c r="I2999" t="str">
        <f ca="1">VLOOKUP(F2999,Cities!$A$1:$C$69,3,0)</f>
        <v>North America</v>
      </c>
      <c r="J2999">
        <f t="shared" ca="1" si="3"/>
        <v>2</v>
      </c>
      <c r="K2999">
        <f ca="1">VLOOKUP(F2999,Cities!$A$1:$I$69,6+J2999,0)*R2999*E2999</f>
        <v>9016</v>
      </c>
      <c r="L2999">
        <f t="shared" ca="1" si="4"/>
        <v>1</v>
      </c>
      <c r="M2999">
        <f ca="1">VLOOKUP(F2999,Cities!$A$1:$I$69,4,0)*R2999*L2999</f>
        <v>600</v>
      </c>
      <c r="N2999">
        <f t="shared" ca="1" si="5"/>
        <v>9616</v>
      </c>
      <c r="O2999" t="str">
        <f ca="1">VLOOKUP(F2999,Cities!$A$1:$E$69,5,0)</f>
        <v>Summer</v>
      </c>
      <c r="P2999">
        <f t="shared" ca="1" si="6"/>
        <v>2</v>
      </c>
      <c r="Q2999" t="str">
        <f ca="1">VLOOKUP(P2999,Sheet2!$A$1:$B$5,2,0)</f>
        <v>Family</v>
      </c>
      <c r="R2999">
        <f ca="1">VLOOKUP(P2999,Sheet2!$A$1:$C$5,3,0)</f>
        <v>4</v>
      </c>
    </row>
    <row r="3000" spans="1:18" ht="14.25" customHeight="1">
      <c r="A3000" s="4">
        <v>2999</v>
      </c>
      <c r="B3000">
        <f t="shared" ca="1" si="0"/>
        <v>204</v>
      </c>
      <c r="C3000">
        <f t="shared" ca="1" si="1"/>
        <v>2</v>
      </c>
      <c r="D3000" t="str">
        <f ca="1">VLOOKUP(C3000,Stay!$A$1:$B$5,2,0)</f>
        <v>1 week</v>
      </c>
      <c r="E3000">
        <f ca="1">VLOOKUP(C3000,Stay!$A$1:$C$5,3,0)</f>
        <v>7</v>
      </c>
      <c r="F3000">
        <f t="shared" ca="1" si="2"/>
        <v>40</v>
      </c>
      <c r="G3000" t="str">
        <f ca="1">VLOOKUP(F3000,Cities!$A$1:$C$69,2,0)</f>
        <v>Naples</v>
      </c>
      <c r="H3000" t="str">
        <f ca="1">VLOOKUP(F3000,Cities!$A$1:$F$69,6,0)</f>
        <v>Historical-Ancient, Architecture, Nightlife</v>
      </c>
      <c r="I3000" t="str">
        <f ca="1">VLOOKUP(F3000,Cities!$A$1:$C$69,3,0)</f>
        <v>Europe</v>
      </c>
      <c r="J3000">
        <f t="shared" ca="1" si="3"/>
        <v>3</v>
      </c>
      <c r="K3000">
        <f ca="1">VLOOKUP(F3000,Cities!$A$1:$I$69,6+J3000,0)*R3000*E3000</f>
        <v>4956</v>
      </c>
      <c r="L3000">
        <f t="shared" ca="1" si="4"/>
        <v>2</v>
      </c>
      <c r="M3000">
        <f ca="1">VLOOKUP(F3000,Cities!$A$1:$I$69,4,0)*R3000*L3000</f>
        <v>8800</v>
      </c>
      <c r="N3000">
        <f t="shared" ca="1" si="5"/>
        <v>13756</v>
      </c>
      <c r="O3000" t="str">
        <f ca="1">VLOOKUP(F3000,Cities!$A$1:$E$69,5,0)</f>
        <v>Summer</v>
      </c>
      <c r="P3000">
        <f t="shared" ca="1" si="6"/>
        <v>2</v>
      </c>
      <c r="Q3000" t="str">
        <f ca="1">VLOOKUP(P3000,Sheet2!$A$1:$B$5,2,0)</f>
        <v>Family</v>
      </c>
      <c r="R3000">
        <f ca="1">VLOOKUP(P3000,Sheet2!$A$1:$C$5,3,0)</f>
        <v>4</v>
      </c>
    </row>
    <row r="3001" spans="1:18" ht="14.25" customHeight="1">
      <c r="A3001" s="4">
        <v>3000</v>
      </c>
      <c r="B3001">
        <f t="shared" ca="1" si="0"/>
        <v>94</v>
      </c>
      <c r="C3001">
        <f t="shared" ca="1" si="1"/>
        <v>3</v>
      </c>
      <c r="D3001" t="str">
        <f ca="1">VLOOKUP(C3001,Stay!$A$1:$B$5,2,0)</f>
        <v>2 weeks</v>
      </c>
      <c r="E3001">
        <f ca="1">VLOOKUP(C3001,Stay!$A$1:$C$5,3,0)</f>
        <v>14</v>
      </c>
      <c r="F3001">
        <f t="shared" ca="1" si="2"/>
        <v>10</v>
      </c>
      <c r="G3001" t="str">
        <f ca="1">VLOOKUP(F3001,Cities!$A$1:$C$69,2,0)</f>
        <v>Bologna</v>
      </c>
      <c r="H3001" t="str">
        <f ca="1">VLOOKUP(F3001,Cities!$A$1:$F$69,6,0)</f>
        <v>Historical-Medieval, Nightlife</v>
      </c>
      <c r="I3001" t="str">
        <f ca="1">VLOOKUP(F3001,Cities!$A$1:$C$69,3,0)</f>
        <v>Europe</v>
      </c>
      <c r="J3001">
        <f t="shared" ca="1" si="3"/>
        <v>2</v>
      </c>
      <c r="K3001">
        <f ca="1">VLOOKUP(F3001,Cities!$A$1:$I$69,6+J3001,0)*R3001*E3001</f>
        <v>2114</v>
      </c>
      <c r="L3001">
        <f t="shared" ca="1" si="4"/>
        <v>1</v>
      </c>
      <c r="M3001">
        <f ca="1">VLOOKUP(F3001,Cities!$A$1:$I$69,4,0)*R3001*L3001</f>
        <v>1120</v>
      </c>
      <c r="N3001">
        <f t="shared" ca="1" si="5"/>
        <v>3234</v>
      </c>
      <c r="O3001" t="str">
        <f ca="1">VLOOKUP(F3001,Cities!$A$1:$E$69,5,0)</f>
        <v>Summer</v>
      </c>
      <c r="P3001">
        <f t="shared" ca="1" si="6"/>
        <v>1</v>
      </c>
      <c r="Q3001" t="str">
        <f ca="1">VLOOKUP(P3001,Sheet2!$A$1:$B$5,2,0)</f>
        <v>Solo</v>
      </c>
      <c r="R3001">
        <f ca="1">VLOOKUP(P3001,Sheet2!$A$1:$C$5,3,0)</f>
        <v>1</v>
      </c>
    </row>
    <row r="3002" spans="1:18" ht="14.25" customHeight="1">
      <c r="A3002" s="4">
        <v>3001</v>
      </c>
      <c r="B3002">
        <f t="shared" ca="1" si="0"/>
        <v>46</v>
      </c>
      <c r="C3002">
        <f t="shared" ca="1" si="1"/>
        <v>1</v>
      </c>
      <c r="D3002" t="str">
        <f ca="1">VLOOKUP(C3002,Stay!$A$1:$B$5,2,0)</f>
        <v>3 days</v>
      </c>
      <c r="E3002">
        <f ca="1">VLOOKUP(C3002,Stay!$A$1:$C$5,3,0)</f>
        <v>3</v>
      </c>
      <c r="F3002">
        <f t="shared" ca="1" si="2"/>
        <v>41</v>
      </c>
      <c r="G3002" t="str">
        <f ca="1">VLOOKUP(F3002,Cities!$A$1:$C$69,2,0)</f>
        <v>Nashville</v>
      </c>
      <c r="H3002" t="str">
        <f ca="1">VLOOKUP(F3002,Cities!$A$1:$F$69,6,0)</f>
        <v>Modern, Nightlife</v>
      </c>
      <c r="I3002" t="str">
        <f ca="1">VLOOKUP(F3002,Cities!$A$1:$C$69,3,0)</f>
        <v>North America</v>
      </c>
      <c r="J3002">
        <f t="shared" ca="1" si="3"/>
        <v>1</v>
      </c>
      <c r="K3002">
        <f ca="1">VLOOKUP(F3002,Cities!$A$1:$I$69,6+J3002,0)*R3002*E3002</f>
        <v>342</v>
      </c>
      <c r="L3002">
        <f t="shared" ca="1" si="4"/>
        <v>1</v>
      </c>
      <c r="M3002">
        <f ca="1">VLOOKUP(F3002,Cities!$A$1:$I$69,4,0)*R3002*L3002</f>
        <v>620</v>
      </c>
      <c r="N3002">
        <f t="shared" ca="1" si="5"/>
        <v>962</v>
      </c>
      <c r="O3002" t="str">
        <f ca="1">VLOOKUP(F3002,Cities!$A$1:$E$69,5,0)</f>
        <v>Spring</v>
      </c>
      <c r="P3002">
        <f t="shared" ca="1" si="6"/>
        <v>3</v>
      </c>
      <c r="Q3002" t="str">
        <f ca="1">VLOOKUP(P3002,Sheet2!$A$1:$B$5,2,0)</f>
        <v>Romantic</v>
      </c>
      <c r="R3002">
        <f ca="1">VLOOKUP(P3002,Sheet2!$A$1:$C$5,3,0)</f>
        <v>2</v>
      </c>
    </row>
    <row r="3003" spans="1:18" ht="14.25" customHeight="1">
      <c r="A3003" s="4">
        <v>3002</v>
      </c>
      <c r="B3003">
        <f t="shared" ca="1" si="0"/>
        <v>174</v>
      </c>
      <c r="C3003">
        <f t="shared" ca="1" si="1"/>
        <v>3</v>
      </c>
      <c r="D3003" t="str">
        <f ca="1">VLOOKUP(C3003,Stay!$A$1:$B$5,2,0)</f>
        <v>2 weeks</v>
      </c>
      <c r="E3003">
        <f ca="1">VLOOKUP(C3003,Stay!$A$1:$C$5,3,0)</f>
        <v>14</v>
      </c>
      <c r="F3003">
        <f t="shared" ca="1" si="2"/>
        <v>2</v>
      </c>
      <c r="G3003" t="str">
        <f ca="1">VLOOKUP(F3003,Cities!$A$1:$C$69,2,0)</f>
        <v>Antwerp</v>
      </c>
      <c r="H3003" t="str">
        <f ca="1">VLOOKUP(F3003,Cities!$A$1:$F$69,6,0)</f>
        <v>Historical-Medieval, Aquatic, Nightlife</v>
      </c>
      <c r="I3003" t="str">
        <f ca="1">VLOOKUP(F3003,Cities!$A$1:$C$69,3,0)</f>
        <v>Europe</v>
      </c>
      <c r="J3003">
        <f t="shared" ca="1" si="3"/>
        <v>2</v>
      </c>
      <c r="K3003">
        <f ca="1">VLOOKUP(F3003,Cities!$A$1:$I$69,6+J3003,0)*R3003*E3003</f>
        <v>9240</v>
      </c>
      <c r="L3003">
        <f t="shared" ca="1" si="4"/>
        <v>2</v>
      </c>
      <c r="M3003">
        <f ca="1">VLOOKUP(F3003,Cities!$A$1:$I$69,4,0)*R3003*L3003</f>
        <v>18720</v>
      </c>
      <c r="N3003">
        <f t="shared" ca="1" si="5"/>
        <v>27960</v>
      </c>
      <c r="O3003" t="str">
        <f ca="1">VLOOKUP(F3003,Cities!$A$1:$E$69,5,0)</f>
        <v>Summer</v>
      </c>
      <c r="P3003">
        <f t="shared" ca="1" si="6"/>
        <v>4</v>
      </c>
      <c r="Q3003" t="str">
        <f ca="1">VLOOKUP(P3003,Sheet2!$A$1:$B$5,2,0)</f>
        <v>Friends</v>
      </c>
      <c r="R3003">
        <f ca="1">VLOOKUP(P3003,Sheet2!$A$1:$C$5,3,0)</f>
        <v>6</v>
      </c>
    </row>
    <row r="3004" spans="1:18" ht="14.25" customHeight="1">
      <c r="A3004" s="4">
        <v>3003</v>
      </c>
      <c r="B3004">
        <f t="shared" ca="1" si="0"/>
        <v>53</v>
      </c>
      <c r="C3004">
        <f t="shared" ca="1" si="1"/>
        <v>3</v>
      </c>
      <c r="D3004" t="str">
        <f ca="1">VLOOKUP(C3004,Stay!$A$1:$B$5,2,0)</f>
        <v>2 weeks</v>
      </c>
      <c r="E3004">
        <f ca="1">VLOOKUP(C3004,Stay!$A$1:$C$5,3,0)</f>
        <v>14</v>
      </c>
      <c r="F3004">
        <f t="shared" ca="1" si="2"/>
        <v>5</v>
      </c>
      <c r="G3004" t="str">
        <f ca="1">VLOOKUP(F3004,Cities!$A$1:$C$69,2,0)</f>
        <v>Austin</v>
      </c>
      <c r="H3004" t="str">
        <f ca="1">VLOOKUP(F3004,Cities!$A$1:$F$69,6,0)</f>
        <v>Historical-Modern, Nightlife</v>
      </c>
      <c r="I3004" t="str">
        <f ca="1">VLOOKUP(F3004,Cities!$A$1:$C$69,3,0)</f>
        <v>North America</v>
      </c>
      <c r="J3004">
        <f t="shared" ca="1" si="3"/>
        <v>1</v>
      </c>
      <c r="K3004">
        <f ca="1">VLOOKUP(F3004,Cities!$A$1:$I$69,6+J3004,0)*R3004*E3004</f>
        <v>770</v>
      </c>
      <c r="L3004">
        <f t="shared" ca="1" si="4"/>
        <v>2</v>
      </c>
      <c r="M3004">
        <f ca="1">VLOOKUP(F3004,Cities!$A$1:$I$69,4,0)*R3004*L3004</f>
        <v>120</v>
      </c>
      <c r="N3004">
        <f t="shared" ca="1" si="5"/>
        <v>890</v>
      </c>
      <c r="O3004" t="str">
        <f ca="1">VLOOKUP(F3004,Cities!$A$1:$E$69,5,0)</f>
        <v>Spring</v>
      </c>
      <c r="P3004">
        <f t="shared" ca="1" si="6"/>
        <v>1</v>
      </c>
      <c r="Q3004" t="str">
        <f ca="1">VLOOKUP(P3004,Sheet2!$A$1:$B$5,2,0)</f>
        <v>Solo</v>
      </c>
      <c r="R3004">
        <f ca="1">VLOOKUP(P3004,Sheet2!$A$1:$C$5,3,0)</f>
        <v>1</v>
      </c>
    </row>
    <row r="3005" spans="1:18" ht="14.25" customHeight="1">
      <c r="A3005" s="4">
        <v>3004</v>
      </c>
      <c r="B3005">
        <f t="shared" ca="1" si="0"/>
        <v>137</v>
      </c>
      <c r="C3005">
        <f t="shared" ca="1" si="1"/>
        <v>3</v>
      </c>
      <c r="D3005" t="str">
        <f ca="1">VLOOKUP(C3005,Stay!$A$1:$B$5,2,0)</f>
        <v>2 weeks</v>
      </c>
      <c r="E3005">
        <f ca="1">VLOOKUP(C3005,Stay!$A$1:$C$5,3,0)</f>
        <v>14</v>
      </c>
      <c r="F3005">
        <f t="shared" ca="1" si="2"/>
        <v>21</v>
      </c>
      <c r="G3005" t="str">
        <f ca="1">VLOOKUP(F3005,Cities!$A$1:$C$69,2,0)</f>
        <v>Denver</v>
      </c>
      <c r="H3005" t="str">
        <f ca="1">VLOOKUP(F3005,Cities!$A$1:$F$69,6,0)</f>
        <v>Modern, Hills, Park, Architecture</v>
      </c>
      <c r="I3005" t="str">
        <f ca="1">VLOOKUP(F3005,Cities!$A$1:$C$69,3,0)</f>
        <v>North America</v>
      </c>
      <c r="J3005">
        <f t="shared" ca="1" si="3"/>
        <v>2</v>
      </c>
      <c r="K3005">
        <f ca="1">VLOOKUP(F3005,Cities!$A$1:$I$69,6+J3005,0)*R3005*E3005</f>
        <v>9016</v>
      </c>
      <c r="L3005">
        <f t="shared" ca="1" si="4"/>
        <v>1</v>
      </c>
      <c r="M3005">
        <f ca="1">VLOOKUP(F3005,Cities!$A$1:$I$69,4,0)*R3005*L3005</f>
        <v>600</v>
      </c>
      <c r="N3005">
        <f t="shared" ca="1" si="5"/>
        <v>9616</v>
      </c>
      <c r="O3005" t="str">
        <f ca="1">VLOOKUP(F3005,Cities!$A$1:$E$69,5,0)</f>
        <v>Summer</v>
      </c>
      <c r="P3005">
        <f t="shared" ca="1" si="6"/>
        <v>2</v>
      </c>
      <c r="Q3005" t="str">
        <f ca="1">VLOOKUP(P3005,Sheet2!$A$1:$B$5,2,0)</f>
        <v>Family</v>
      </c>
      <c r="R3005">
        <f ca="1">VLOOKUP(P3005,Sheet2!$A$1:$C$5,3,0)</f>
        <v>4</v>
      </c>
    </row>
    <row r="3006" spans="1:18" ht="14.25" customHeight="1">
      <c r="A3006" s="4">
        <v>3005</v>
      </c>
      <c r="B3006">
        <f t="shared" ca="1" si="0"/>
        <v>116</v>
      </c>
      <c r="C3006">
        <f t="shared" ca="1" si="1"/>
        <v>2</v>
      </c>
      <c r="D3006" t="str">
        <f ca="1">VLOOKUP(C3006,Stay!$A$1:$B$5,2,0)</f>
        <v>1 week</v>
      </c>
      <c r="E3006">
        <f ca="1">VLOOKUP(C3006,Stay!$A$1:$C$5,3,0)</f>
        <v>7</v>
      </c>
      <c r="F3006">
        <f t="shared" ca="1" si="2"/>
        <v>58</v>
      </c>
      <c r="G3006" t="str">
        <f ca="1">VLOOKUP(F3006,Cities!$A$1:$C$69,2,0)</f>
        <v>Sydney</v>
      </c>
      <c r="H3006" t="str">
        <f ca="1">VLOOKUP(F3006,Cities!$A$1:$F$69,6,0)</f>
        <v>Beach</v>
      </c>
      <c r="I3006" t="str">
        <f ca="1">VLOOKUP(F3006,Cities!$A$1:$C$69,3,0)</f>
        <v>Australia</v>
      </c>
      <c r="J3006">
        <f t="shared" ca="1" si="3"/>
        <v>3</v>
      </c>
      <c r="K3006">
        <f ca="1">VLOOKUP(F3006,Cities!$A$1:$I$69,6+J3006,0)*R3006*E3006</f>
        <v>11396</v>
      </c>
      <c r="L3006">
        <f t="shared" ca="1" si="4"/>
        <v>2</v>
      </c>
      <c r="M3006">
        <f ca="1">VLOOKUP(F3006,Cities!$A$1:$I$69,4,0)*R3006*L3006</f>
        <v>10720</v>
      </c>
      <c r="N3006">
        <f t="shared" ca="1" si="5"/>
        <v>22116</v>
      </c>
      <c r="O3006" t="str">
        <f ca="1">VLOOKUP(F3006,Cities!$A$1:$E$69,5,0)</f>
        <v>Spring</v>
      </c>
      <c r="P3006">
        <f t="shared" ca="1" si="6"/>
        <v>2</v>
      </c>
      <c r="Q3006" t="str">
        <f ca="1">VLOOKUP(P3006,Sheet2!$A$1:$B$5,2,0)</f>
        <v>Family</v>
      </c>
      <c r="R3006">
        <f ca="1">VLOOKUP(P3006,Sheet2!$A$1:$C$5,3,0)</f>
        <v>4</v>
      </c>
    </row>
    <row r="3007" spans="1:18" ht="14.25" customHeight="1">
      <c r="A3007" s="4">
        <v>3006</v>
      </c>
      <c r="B3007">
        <f t="shared" ca="1" si="0"/>
        <v>27</v>
      </c>
      <c r="C3007">
        <f t="shared" ca="1" si="1"/>
        <v>1</v>
      </c>
      <c r="D3007" t="str">
        <f ca="1">VLOOKUP(C3007,Stay!$A$1:$B$5,2,0)</f>
        <v>3 days</v>
      </c>
      <c r="E3007">
        <f ca="1">VLOOKUP(C3007,Stay!$A$1:$C$5,3,0)</f>
        <v>3</v>
      </c>
      <c r="F3007">
        <f t="shared" ca="1" si="2"/>
        <v>13</v>
      </c>
      <c r="G3007" t="str">
        <f ca="1">VLOOKUP(F3007,Cities!$A$1:$C$69,2,0)</f>
        <v>Broward County</v>
      </c>
      <c r="H3007" t="str">
        <f ca="1">VLOOKUP(F3007,Cities!$A$1:$F$69,6,0)</f>
        <v>Beach, Modern, Park, Aquatic</v>
      </c>
      <c r="I3007" t="str">
        <f ca="1">VLOOKUP(F3007,Cities!$A$1:$C$69,3,0)</f>
        <v>North America</v>
      </c>
      <c r="J3007">
        <f t="shared" ca="1" si="3"/>
        <v>1</v>
      </c>
      <c r="K3007">
        <f ca="1">VLOOKUP(F3007,Cities!$A$1:$I$69,6+J3007,0)*R3007*E3007</f>
        <v>792</v>
      </c>
      <c r="L3007">
        <f t="shared" ca="1" si="4"/>
        <v>1</v>
      </c>
      <c r="M3007">
        <f ca="1">VLOOKUP(F3007,Cities!$A$1:$I$69,4,0)*R3007*L3007</f>
        <v>520</v>
      </c>
      <c r="N3007">
        <f t="shared" ca="1" si="5"/>
        <v>1312</v>
      </c>
      <c r="O3007" t="str">
        <f ca="1">VLOOKUP(F3007,Cities!$A$1:$E$69,5,0)</f>
        <v>Summer</v>
      </c>
      <c r="P3007">
        <f t="shared" ca="1" si="6"/>
        <v>2</v>
      </c>
      <c r="Q3007" t="str">
        <f ca="1">VLOOKUP(P3007,Sheet2!$A$1:$B$5,2,0)</f>
        <v>Family</v>
      </c>
      <c r="R3007">
        <f ca="1">VLOOKUP(P3007,Sheet2!$A$1:$C$5,3,0)</f>
        <v>4</v>
      </c>
    </row>
    <row r="3008" spans="1:18" ht="14.25" customHeight="1">
      <c r="A3008" s="4">
        <v>3007</v>
      </c>
      <c r="B3008">
        <f t="shared" ca="1" si="0"/>
        <v>164</v>
      </c>
      <c r="C3008">
        <f t="shared" ca="1" si="1"/>
        <v>3</v>
      </c>
      <c r="D3008" t="str">
        <f ca="1">VLOOKUP(C3008,Stay!$A$1:$B$5,2,0)</f>
        <v>2 weeks</v>
      </c>
      <c r="E3008">
        <f ca="1">VLOOKUP(C3008,Stay!$A$1:$C$5,3,0)</f>
        <v>14</v>
      </c>
      <c r="F3008">
        <f t="shared" ca="1" si="2"/>
        <v>55</v>
      </c>
      <c r="G3008" t="str">
        <f ca="1">VLOOKUP(F3008,Cities!$A$1:$C$69,2,0)</f>
        <v>Santa Clara County</v>
      </c>
      <c r="H3008" t="str">
        <f ca="1">VLOOKUP(F3008,Cities!$A$1:$F$69,6,0)</f>
        <v>Modern</v>
      </c>
      <c r="I3008" t="str">
        <f ca="1">VLOOKUP(F3008,Cities!$A$1:$C$69,3,0)</f>
        <v>North America</v>
      </c>
      <c r="J3008">
        <f t="shared" ca="1" si="3"/>
        <v>3</v>
      </c>
      <c r="K3008">
        <f ca="1">VLOOKUP(F3008,Cities!$A$1:$I$69,6+J3008,0)*R3008*E3008</f>
        <v>82320</v>
      </c>
      <c r="L3008">
        <f t="shared" ca="1" si="4"/>
        <v>1</v>
      </c>
      <c r="M3008">
        <f ca="1">VLOOKUP(F3008,Cities!$A$1:$I$69,4,0)*R3008*L3008</f>
        <v>2160</v>
      </c>
      <c r="N3008">
        <f t="shared" ca="1" si="5"/>
        <v>84480</v>
      </c>
      <c r="O3008" t="str">
        <f ca="1">VLOOKUP(F3008,Cities!$A$1:$E$69,5,0)</f>
        <v>Spring</v>
      </c>
      <c r="P3008">
        <f t="shared" ca="1" si="6"/>
        <v>4</v>
      </c>
      <c r="Q3008" t="str">
        <f ca="1">VLOOKUP(P3008,Sheet2!$A$1:$B$5,2,0)</f>
        <v>Friends</v>
      </c>
      <c r="R3008">
        <f ca="1">VLOOKUP(P3008,Sheet2!$A$1:$C$5,3,0)</f>
        <v>6</v>
      </c>
    </row>
    <row r="3009" spans="1:18" ht="14.25" customHeight="1">
      <c r="A3009" s="4">
        <v>3008</v>
      </c>
      <c r="B3009">
        <f t="shared" ca="1" si="0"/>
        <v>66</v>
      </c>
      <c r="C3009">
        <f t="shared" ca="1" si="1"/>
        <v>3</v>
      </c>
      <c r="D3009" t="str">
        <f ca="1">VLOOKUP(C3009,Stay!$A$1:$B$5,2,0)</f>
        <v>2 weeks</v>
      </c>
      <c r="E3009">
        <f ca="1">VLOOKUP(C3009,Stay!$A$1:$C$5,3,0)</f>
        <v>14</v>
      </c>
      <c r="F3009">
        <f t="shared" ca="1" si="2"/>
        <v>66</v>
      </c>
      <c r="G3009" t="str">
        <f ca="1">VLOOKUP(F3009,Cities!$A$1:$C$69,2,0)</f>
        <v>Vienna</v>
      </c>
      <c r="H3009" t="str">
        <f ca="1">VLOOKUP(F3009,Cities!$A$1:$F$69,6,0)</f>
        <v>Terrain</v>
      </c>
      <c r="I3009" t="str">
        <f ca="1">VLOOKUP(F3009,Cities!$A$1:$C$69,3,0)</f>
        <v>Europe</v>
      </c>
      <c r="J3009">
        <f t="shared" ca="1" si="3"/>
        <v>2</v>
      </c>
      <c r="K3009">
        <f ca="1">VLOOKUP(F3009,Cities!$A$1:$I$69,6+J3009,0)*R3009*E3009</f>
        <v>3668</v>
      </c>
      <c r="L3009">
        <f t="shared" ca="1" si="4"/>
        <v>2</v>
      </c>
      <c r="M3009">
        <f ca="1">VLOOKUP(F3009,Cities!$A$1:$I$69,4,0)*R3009*L3009</f>
        <v>5400</v>
      </c>
      <c r="N3009">
        <f t="shared" ca="1" si="5"/>
        <v>9068</v>
      </c>
      <c r="O3009" t="str">
        <f ca="1">VLOOKUP(F3009,Cities!$A$1:$E$69,5,0)</f>
        <v>Summer</v>
      </c>
      <c r="P3009">
        <f t="shared" ca="1" si="6"/>
        <v>3</v>
      </c>
      <c r="Q3009" t="str">
        <f ca="1">VLOOKUP(P3009,Sheet2!$A$1:$B$5,2,0)</f>
        <v>Romantic</v>
      </c>
      <c r="R3009">
        <f ca="1">VLOOKUP(P3009,Sheet2!$A$1:$C$5,3,0)</f>
        <v>2</v>
      </c>
    </row>
    <row r="3010" spans="1:18" ht="14.25" customHeight="1">
      <c r="A3010" s="4">
        <v>3009</v>
      </c>
      <c r="B3010">
        <f t="shared" ca="1" si="0"/>
        <v>254</v>
      </c>
      <c r="C3010">
        <f t="shared" ca="1" si="1"/>
        <v>1</v>
      </c>
      <c r="D3010" t="str">
        <f ca="1">VLOOKUP(C3010,Stay!$A$1:$B$5,2,0)</f>
        <v>3 days</v>
      </c>
      <c r="E3010">
        <f ca="1">VLOOKUP(C3010,Stay!$A$1:$C$5,3,0)</f>
        <v>3</v>
      </c>
      <c r="F3010">
        <f t="shared" ca="1" si="2"/>
        <v>33</v>
      </c>
      <c r="G3010" t="str">
        <f ca="1">VLOOKUP(F3010,Cities!$A$1:$C$69,2,0)</f>
        <v>Madrid</v>
      </c>
      <c r="H3010" t="str">
        <f ca="1">VLOOKUP(F3010,Cities!$A$1:$F$69,6,0)</f>
        <v>Historical, Beach, Terrain</v>
      </c>
      <c r="I3010" t="str">
        <f ca="1">VLOOKUP(F3010,Cities!$A$1:$C$69,3,0)</f>
        <v>Europe</v>
      </c>
      <c r="J3010">
        <f t="shared" ca="1" si="3"/>
        <v>2</v>
      </c>
      <c r="K3010">
        <f ca="1">VLOOKUP(F3010,Cities!$A$1:$I$69,6+J3010,0)*R3010*E3010</f>
        <v>2016</v>
      </c>
      <c r="L3010">
        <f t="shared" ca="1" si="4"/>
        <v>2</v>
      </c>
      <c r="M3010">
        <f ca="1">VLOOKUP(F3010,Cities!$A$1:$I$69,4,0)*R3010*L3010</f>
        <v>12840</v>
      </c>
      <c r="N3010">
        <f t="shared" ca="1" si="5"/>
        <v>14856</v>
      </c>
      <c r="O3010" t="str">
        <f ca="1">VLOOKUP(F3010,Cities!$A$1:$E$69,5,0)</f>
        <v>Summer</v>
      </c>
      <c r="P3010">
        <f t="shared" ca="1" si="6"/>
        <v>4</v>
      </c>
      <c r="Q3010" t="str">
        <f ca="1">VLOOKUP(P3010,Sheet2!$A$1:$B$5,2,0)</f>
        <v>Friends</v>
      </c>
      <c r="R3010">
        <f ca="1">VLOOKUP(P3010,Sheet2!$A$1:$C$5,3,0)</f>
        <v>6</v>
      </c>
    </row>
    <row r="3011" spans="1:18" ht="14.25" customHeight="1">
      <c r="A3011" s="4">
        <v>3010</v>
      </c>
      <c r="B3011">
        <f t="shared" ca="1" si="0"/>
        <v>69</v>
      </c>
      <c r="C3011">
        <f t="shared" ca="1" si="1"/>
        <v>3</v>
      </c>
      <c r="D3011" t="str">
        <f ca="1">VLOOKUP(C3011,Stay!$A$1:$B$5,2,0)</f>
        <v>2 weeks</v>
      </c>
      <c r="E3011">
        <f ca="1">VLOOKUP(C3011,Stay!$A$1:$C$5,3,0)</f>
        <v>14</v>
      </c>
      <c r="F3011">
        <f t="shared" ca="1" si="2"/>
        <v>39</v>
      </c>
      <c r="G3011" t="str">
        <f ca="1">VLOOKUP(F3011,Cities!$A$1:$C$69,2,0)</f>
        <v>Montreal</v>
      </c>
      <c r="H3011" t="str">
        <f ca="1">VLOOKUP(F3011,Cities!$A$1:$F$69,6,0)</f>
        <v>Modern</v>
      </c>
      <c r="I3011" t="str">
        <f ca="1">VLOOKUP(F3011,Cities!$A$1:$C$69,3,0)</f>
        <v>North America</v>
      </c>
      <c r="J3011">
        <f t="shared" ca="1" si="3"/>
        <v>1</v>
      </c>
      <c r="K3011">
        <f ca="1">VLOOKUP(F3011,Cities!$A$1:$I$69,6+J3011,0)*R3011*E3011</f>
        <v>3304</v>
      </c>
      <c r="L3011">
        <f t="shared" ca="1" si="4"/>
        <v>2</v>
      </c>
      <c r="M3011">
        <f ca="1">VLOOKUP(F3011,Cities!$A$1:$I$69,4,0)*R3011*L3011</f>
        <v>3200</v>
      </c>
      <c r="N3011">
        <f t="shared" ca="1" si="5"/>
        <v>6504</v>
      </c>
      <c r="O3011" t="str">
        <f ca="1">VLOOKUP(F3011,Cities!$A$1:$E$69,5,0)</f>
        <v>Summer</v>
      </c>
      <c r="P3011">
        <f t="shared" ca="1" si="6"/>
        <v>2</v>
      </c>
      <c r="Q3011" t="str">
        <f ca="1">VLOOKUP(P3011,Sheet2!$A$1:$B$5,2,0)</f>
        <v>Family</v>
      </c>
      <c r="R3011">
        <f ca="1">VLOOKUP(P3011,Sheet2!$A$1:$C$5,3,0)</f>
        <v>4</v>
      </c>
    </row>
    <row r="3012" spans="1:18" ht="14.25" customHeight="1">
      <c r="A3012" s="4">
        <v>3011</v>
      </c>
      <c r="B3012">
        <f t="shared" ca="1" si="0"/>
        <v>240</v>
      </c>
      <c r="C3012">
        <f t="shared" ca="1" si="1"/>
        <v>2</v>
      </c>
      <c r="D3012" t="str">
        <f ca="1">VLOOKUP(C3012,Stay!$A$1:$B$5,2,0)</f>
        <v>1 week</v>
      </c>
      <c r="E3012">
        <f ca="1">VLOOKUP(C3012,Stay!$A$1:$C$5,3,0)</f>
        <v>7</v>
      </c>
      <c r="F3012">
        <f t="shared" ca="1" si="2"/>
        <v>40</v>
      </c>
      <c r="G3012" t="str">
        <f ca="1">VLOOKUP(F3012,Cities!$A$1:$C$69,2,0)</f>
        <v>Naples</v>
      </c>
      <c r="H3012" t="str">
        <f ca="1">VLOOKUP(F3012,Cities!$A$1:$F$69,6,0)</f>
        <v>Historical-Ancient, Architecture, Nightlife</v>
      </c>
      <c r="I3012" t="str">
        <f ca="1">VLOOKUP(F3012,Cities!$A$1:$C$69,3,0)</f>
        <v>Europe</v>
      </c>
      <c r="J3012">
        <f t="shared" ca="1" si="3"/>
        <v>3</v>
      </c>
      <c r="K3012">
        <f ca="1">VLOOKUP(F3012,Cities!$A$1:$I$69,6+J3012,0)*R3012*E3012</f>
        <v>4956</v>
      </c>
      <c r="L3012">
        <f t="shared" ca="1" si="4"/>
        <v>1</v>
      </c>
      <c r="M3012">
        <f ca="1">VLOOKUP(F3012,Cities!$A$1:$I$69,4,0)*R3012*L3012</f>
        <v>4400</v>
      </c>
      <c r="N3012">
        <f t="shared" ca="1" si="5"/>
        <v>9356</v>
      </c>
      <c r="O3012" t="str">
        <f ca="1">VLOOKUP(F3012,Cities!$A$1:$E$69,5,0)</f>
        <v>Summer</v>
      </c>
      <c r="P3012">
        <f t="shared" ca="1" si="6"/>
        <v>2</v>
      </c>
      <c r="Q3012" t="str">
        <f ca="1">VLOOKUP(P3012,Sheet2!$A$1:$B$5,2,0)</f>
        <v>Family</v>
      </c>
      <c r="R3012">
        <f ca="1">VLOOKUP(P3012,Sheet2!$A$1:$C$5,3,0)</f>
        <v>4</v>
      </c>
    </row>
    <row r="3013" spans="1:18" ht="14.25" customHeight="1">
      <c r="A3013" s="4">
        <v>3012</v>
      </c>
      <c r="B3013">
        <f t="shared" ca="1" si="0"/>
        <v>8</v>
      </c>
      <c r="C3013">
        <f t="shared" ca="1" si="1"/>
        <v>4</v>
      </c>
      <c r="D3013" t="str">
        <f ca="1">VLOOKUP(C3013,Stay!$A$1:$B$5,2,0)</f>
        <v>1 month</v>
      </c>
      <c r="E3013">
        <f ca="1">VLOOKUP(C3013,Stay!$A$1:$C$5,3,0)</f>
        <v>30</v>
      </c>
      <c r="F3013">
        <f t="shared" ca="1" si="2"/>
        <v>30</v>
      </c>
      <c r="G3013" t="str">
        <f ca="1">VLOOKUP(F3013,Cities!$A$1:$C$69,2,0)</f>
        <v>London</v>
      </c>
      <c r="H3013" t="str">
        <f ca="1">VLOOKUP(F3013,Cities!$A$1:$F$69,6,0)</f>
        <v>Modern, Beach</v>
      </c>
      <c r="I3013" t="str">
        <f ca="1">VLOOKUP(F3013,Cities!$A$1:$C$69,3,0)</f>
        <v>Europe</v>
      </c>
      <c r="J3013">
        <f t="shared" ca="1" si="3"/>
        <v>3</v>
      </c>
      <c r="K3013">
        <f ca="1">VLOOKUP(F3013,Cities!$A$1:$I$69,6+J3013,0)*R3013*E3013</f>
        <v>65280</v>
      </c>
      <c r="L3013">
        <f t="shared" ca="1" si="4"/>
        <v>1</v>
      </c>
      <c r="M3013">
        <f ca="1">VLOOKUP(F3013,Cities!$A$1:$I$69,4,0)*R3013*L3013</f>
        <v>4600</v>
      </c>
      <c r="N3013">
        <f t="shared" ca="1" si="5"/>
        <v>69880</v>
      </c>
      <c r="O3013" t="str">
        <f ca="1">VLOOKUP(F3013,Cities!$A$1:$E$69,5,0)</f>
        <v>Summer</v>
      </c>
      <c r="P3013">
        <f t="shared" ca="1" si="6"/>
        <v>2</v>
      </c>
      <c r="Q3013" t="str">
        <f ca="1">VLOOKUP(P3013,Sheet2!$A$1:$B$5,2,0)</f>
        <v>Family</v>
      </c>
      <c r="R3013">
        <f ca="1">VLOOKUP(P3013,Sheet2!$A$1:$C$5,3,0)</f>
        <v>4</v>
      </c>
    </row>
    <row r="3014" spans="1:18" ht="14.25" customHeight="1">
      <c r="A3014" s="4">
        <v>3013</v>
      </c>
      <c r="B3014">
        <f t="shared" ca="1" si="0"/>
        <v>282</v>
      </c>
      <c r="C3014">
        <f t="shared" ca="1" si="1"/>
        <v>2</v>
      </c>
      <c r="D3014" t="str">
        <f ca="1">VLOOKUP(C3014,Stay!$A$1:$B$5,2,0)</f>
        <v>1 week</v>
      </c>
      <c r="E3014">
        <f ca="1">VLOOKUP(C3014,Stay!$A$1:$C$5,3,0)</f>
        <v>7</v>
      </c>
      <c r="F3014">
        <f t="shared" ca="1" si="2"/>
        <v>18</v>
      </c>
      <c r="G3014" t="str">
        <f ca="1">VLOOKUP(F3014,Cities!$A$1:$C$69,2,0)</f>
        <v>Clark County</v>
      </c>
      <c r="H3014" t="str">
        <f ca="1">VLOOKUP(F3014,Cities!$A$1:$F$69,6,0)</f>
        <v>Modern, Nightlife, Park, Adventure-Land, Forest</v>
      </c>
      <c r="I3014" t="str">
        <f ca="1">VLOOKUP(F3014,Cities!$A$1:$C$69,3,0)</f>
        <v>North America</v>
      </c>
      <c r="J3014">
        <f t="shared" ca="1" si="3"/>
        <v>1</v>
      </c>
      <c r="K3014">
        <f ca="1">VLOOKUP(F3014,Cities!$A$1:$I$69,6+J3014,0)*R3014*E3014</f>
        <v>3906</v>
      </c>
      <c r="L3014">
        <f t="shared" ca="1" si="4"/>
        <v>2</v>
      </c>
      <c r="M3014">
        <f ca="1">VLOOKUP(F3014,Cities!$A$1:$I$69,4,0)*R3014*L3014</f>
        <v>1680</v>
      </c>
      <c r="N3014">
        <f t="shared" ca="1" si="5"/>
        <v>5586</v>
      </c>
      <c r="O3014" t="str">
        <f ca="1">VLOOKUP(F3014,Cities!$A$1:$E$69,5,0)</f>
        <v>Summer</v>
      </c>
      <c r="P3014">
        <f t="shared" ca="1" si="6"/>
        <v>4</v>
      </c>
      <c r="Q3014" t="str">
        <f ca="1">VLOOKUP(P3014,Sheet2!$A$1:$B$5,2,0)</f>
        <v>Friends</v>
      </c>
      <c r="R3014">
        <f ca="1">VLOOKUP(P3014,Sheet2!$A$1:$C$5,3,0)</f>
        <v>6</v>
      </c>
    </row>
    <row r="3015" spans="1:18" ht="14.25" customHeight="1">
      <c r="A3015" s="4">
        <v>3014</v>
      </c>
      <c r="B3015">
        <f t="shared" ca="1" si="0"/>
        <v>233</v>
      </c>
      <c r="C3015">
        <f t="shared" ca="1" si="1"/>
        <v>2</v>
      </c>
      <c r="D3015" t="str">
        <f ca="1">VLOOKUP(C3015,Stay!$A$1:$B$5,2,0)</f>
        <v>1 week</v>
      </c>
      <c r="E3015">
        <f ca="1">VLOOKUP(C3015,Stay!$A$1:$C$5,3,0)</f>
        <v>7</v>
      </c>
      <c r="F3015">
        <f t="shared" ca="1" si="2"/>
        <v>13</v>
      </c>
      <c r="G3015" t="str">
        <f ca="1">VLOOKUP(F3015,Cities!$A$1:$C$69,2,0)</f>
        <v>Broward County</v>
      </c>
      <c r="H3015" t="str">
        <f ca="1">VLOOKUP(F3015,Cities!$A$1:$F$69,6,0)</f>
        <v>Beach, Modern, Park, Aquatic</v>
      </c>
      <c r="I3015" t="str">
        <f ca="1">VLOOKUP(F3015,Cities!$A$1:$C$69,3,0)</f>
        <v>North America</v>
      </c>
      <c r="J3015">
        <f t="shared" ca="1" si="3"/>
        <v>3</v>
      </c>
      <c r="K3015">
        <f ca="1">VLOOKUP(F3015,Cities!$A$1:$I$69,6+J3015,0)*R3015*E3015</f>
        <v>14364</v>
      </c>
      <c r="L3015">
        <f t="shared" ca="1" si="4"/>
        <v>2</v>
      </c>
      <c r="M3015">
        <f ca="1">VLOOKUP(F3015,Cities!$A$1:$I$69,4,0)*R3015*L3015</f>
        <v>1560</v>
      </c>
      <c r="N3015">
        <f t="shared" ca="1" si="5"/>
        <v>15924</v>
      </c>
      <c r="O3015" t="str">
        <f ca="1">VLOOKUP(F3015,Cities!$A$1:$E$69,5,0)</f>
        <v>Summer</v>
      </c>
      <c r="P3015">
        <f t="shared" ca="1" si="6"/>
        <v>4</v>
      </c>
      <c r="Q3015" t="str">
        <f ca="1">VLOOKUP(P3015,Sheet2!$A$1:$B$5,2,0)</f>
        <v>Friends</v>
      </c>
      <c r="R3015">
        <f ca="1">VLOOKUP(P3015,Sheet2!$A$1:$C$5,3,0)</f>
        <v>6</v>
      </c>
    </row>
    <row r="3016" spans="1:18" ht="14.25" customHeight="1">
      <c r="A3016" s="4">
        <v>3015</v>
      </c>
      <c r="B3016">
        <f t="shared" ca="1" si="0"/>
        <v>12</v>
      </c>
      <c r="C3016">
        <f t="shared" ca="1" si="1"/>
        <v>2</v>
      </c>
      <c r="D3016" t="str">
        <f ca="1">VLOOKUP(C3016,Stay!$A$1:$B$5,2,0)</f>
        <v>1 week</v>
      </c>
      <c r="E3016">
        <f ca="1">VLOOKUP(C3016,Stay!$A$1:$C$5,3,0)</f>
        <v>7</v>
      </c>
      <c r="F3016">
        <f t="shared" ca="1" si="2"/>
        <v>26</v>
      </c>
      <c r="G3016" t="str">
        <f ca="1">VLOOKUP(F3016,Cities!$A$1:$C$69,2,0)</f>
        <v>Greater Manchester</v>
      </c>
      <c r="H3016" t="str">
        <f ca="1">VLOOKUP(F3016,Cities!$A$1:$F$69,6,0)</f>
        <v>Historical, Beach, Terrain</v>
      </c>
      <c r="I3016" t="str">
        <f ca="1">VLOOKUP(F3016,Cities!$A$1:$C$69,3,0)</f>
        <v>Europe</v>
      </c>
      <c r="J3016">
        <f t="shared" ca="1" si="3"/>
        <v>1</v>
      </c>
      <c r="K3016">
        <f ca="1">VLOOKUP(F3016,Cities!$A$1:$I$69,6+J3016,0)*R3016*E3016</f>
        <v>476</v>
      </c>
      <c r="L3016">
        <f t="shared" ca="1" si="4"/>
        <v>2</v>
      </c>
      <c r="M3016">
        <f ca="1">VLOOKUP(F3016,Cities!$A$1:$I$69,4,0)*R3016*L3016</f>
        <v>1340</v>
      </c>
      <c r="N3016">
        <f t="shared" ca="1" si="5"/>
        <v>1816</v>
      </c>
      <c r="O3016" t="str">
        <f ca="1">VLOOKUP(F3016,Cities!$A$1:$E$69,5,0)</f>
        <v>Summer</v>
      </c>
      <c r="P3016">
        <f t="shared" ca="1" si="6"/>
        <v>1</v>
      </c>
      <c r="Q3016" t="str">
        <f ca="1">VLOOKUP(P3016,Sheet2!$A$1:$B$5,2,0)</f>
        <v>Solo</v>
      </c>
      <c r="R3016">
        <f ca="1">VLOOKUP(P3016,Sheet2!$A$1:$C$5,3,0)</f>
        <v>1</v>
      </c>
    </row>
    <row r="3017" spans="1:18" ht="14.25" customHeight="1">
      <c r="A3017" s="4">
        <v>3016</v>
      </c>
      <c r="B3017">
        <f t="shared" ca="1" si="0"/>
        <v>122</v>
      </c>
      <c r="C3017">
        <f t="shared" ca="1" si="1"/>
        <v>3</v>
      </c>
      <c r="D3017" t="str">
        <f ca="1">VLOOKUP(C3017,Stay!$A$1:$B$5,2,0)</f>
        <v>2 weeks</v>
      </c>
      <c r="E3017">
        <f ca="1">VLOOKUP(C3017,Stay!$A$1:$C$5,3,0)</f>
        <v>14</v>
      </c>
      <c r="F3017">
        <f t="shared" ca="1" si="2"/>
        <v>40</v>
      </c>
      <c r="G3017" t="str">
        <f ca="1">VLOOKUP(F3017,Cities!$A$1:$C$69,2,0)</f>
        <v>Naples</v>
      </c>
      <c r="H3017" t="str">
        <f ca="1">VLOOKUP(F3017,Cities!$A$1:$F$69,6,0)</f>
        <v>Historical-Ancient, Architecture, Nightlife</v>
      </c>
      <c r="I3017" t="str">
        <f ca="1">VLOOKUP(F3017,Cities!$A$1:$C$69,3,0)</f>
        <v>Europe</v>
      </c>
      <c r="J3017">
        <f t="shared" ca="1" si="3"/>
        <v>2</v>
      </c>
      <c r="K3017">
        <f ca="1">VLOOKUP(F3017,Cities!$A$1:$I$69,6+J3017,0)*R3017*E3017</f>
        <v>6888</v>
      </c>
      <c r="L3017">
        <f t="shared" ca="1" si="4"/>
        <v>1</v>
      </c>
      <c r="M3017">
        <f ca="1">VLOOKUP(F3017,Cities!$A$1:$I$69,4,0)*R3017*L3017</f>
        <v>6600</v>
      </c>
      <c r="N3017">
        <f t="shared" ca="1" si="5"/>
        <v>13488</v>
      </c>
      <c r="O3017" t="str">
        <f ca="1">VLOOKUP(F3017,Cities!$A$1:$E$69,5,0)</f>
        <v>Summer</v>
      </c>
      <c r="P3017">
        <f t="shared" ca="1" si="6"/>
        <v>4</v>
      </c>
      <c r="Q3017" t="str">
        <f ca="1">VLOOKUP(P3017,Sheet2!$A$1:$B$5,2,0)</f>
        <v>Friends</v>
      </c>
      <c r="R3017">
        <f ca="1">VLOOKUP(P3017,Sheet2!$A$1:$C$5,3,0)</f>
        <v>6</v>
      </c>
    </row>
    <row r="3018" spans="1:18" ht="14.25" customHeight="1">
      <c r="A3018" s="4">
        <v>3017</v>
      </c>
      <c r="B3018">
        <f t="shared" ca="1" si="0"/>
        <v>20</v>
      </c>
      <c r="C3018">
        <f t="shared" ca="1" si="1"/>
        <v>2</v>
      </c>
      <c r="D3018" t="str">
        <f ca="1">VLOOKUP(C3018,Stay!$A$1:$B$5,2,0)</f>
        <v>1 week</v>
      </c>
      <c r="E3018">
        <f ca="1">VLOOKUP(C3018,Stay!$A$1:$C$5,3,0)</f>
        <v>7</v>
      </c>
      <c r="F3018">
        <f t="shared" ca="1" si="2"/>
        <v>32</v>
      </c>
      <c r="G3018" t="str">
        <f ca="1">VLOOKUP(F3018,Cities!$A$1:$C$69,2,0)</f>
        <v>Lyon</v>
      </c>
      <c r="H3018" t="str">
        <f ca="1">VLOOKUP(F3018,Cities!$A$1:$F$69,6,0)</f>
        <v>Historical, Beach, Terrain</v>
      </c>
      <c r="I3018" t="str">
        <f ca="1">VLOOKUP(F3018,Cities!$A$1:$C$69,3,0)</f>
        <v>Europe</v>
      </c>
      <c r="J3018">
        <f t="shared" ca="1" si="3"/>
        <v>2</v>
      </c>
      <c r="K3018">
        <f ca="1">VLOOKUP(F3018,Cities!$A$1:$I$69,6+J3018,0)*R3018*E3018</f>
        <v>784</v>
      </c>
      <c r="L3018">
        <f t="shared" ca="1" si="4"/>
        <v>1</v>
      </c>
      <c r="M3018">
        <f ca="1">VLOOKUP(F3018,Cities!$A$1:$I$69,4,0)*R3018*L3018</f>
        <v>1200</v>
      </c>
      <c r="N3018">
        <f t="shared" ca="1" si="5"/>
        <v>1984</v>
      </c>
      <c r="O3018" t="str">
        <f ca="1">VLOOKUP(F3018,Cities!$A$1:$E$69,5,0)</f>
        <v>Summer</v>
      </c>
      <c r="P3018">
        <f t="shared" ca="1" si="6"/>
        <v>1</v>
      </c>
      <c r="Q3018" t="str">
        <f ca="1">VLOOKUP(P3018,Sheet2!$A$1:$B$5,2,0)</f>
        <v>Solo</v>
      </c>
      <c r="R3018">
        <f ca="1">VLOOKUP(P3018,Sheet2!$A$1:$C$5,3,0)</f>
        <v>1</v>
      </c>
    </row>
    <row r="3019" spans="1:18" ht="14.25" customHeight="1">
      <c r="A3019" s="4">
        <v>3018</v>
      </c>
      <c r="B3019">
        <f t="shared" ca="1" si="0"/>
        <v>92</v>
      </c>
      <c r="C3019">
        <f t="shared" ca="1" si="1"/>
        <v>3</v>
      </c>
      <c r="D3019" t="str">
        <f ca="1">VLOOKUP(C3019,Stay!$A$1:$B$5,2,0)</f>
        <v>2 weeks</v>
      </c>
      <c r="E3019">
        <f ca="1">VLOOKUP(C3019,Stay!$A$1:$C$5,3,0)</f>
        <v>14</v>
      </c>
      <c r="F3019">
        <f t="shared" ca="1" si="2"/>
        <v>23</v>
      </c>
      <c r="G3019" t="str">
        <f ca="1">VLOOKUP(F3019,Cities!$A$1:$C$69,2,0)</f>
        <v>Edinburgh</v>
      </c>
      <c r="H3019" t="str">
        <f ca="1">VLOOKUP(F3019,Cities!$A$1:$F$69,6,0)</f>
        <v>Historical-Medieval, Beach, Architecture</v>
      </c>
      <c r="I3019" t="str">
        <f ca="1">VLOOKUP(F3019,Cities!$A$1:$C$69,3,0)</f>
        <v>Europe</v>
      </c>
      <c r="J3019">
        <f t="shared" ca="1" si="3"/>
        <v>1</v>
      </c>
      <c r="K3019">
        <f ca="1">VLOOKUP(F3019,Cities!$A$1:$I$69,6+J3019,0)*R3019*E3019</f>
        <v>5292</v>
      </c>
      <c r="L3019">
        <f t="shared" ca="1" si="4"/>
        <v>2</v>
      </c>
      <c r="M3019">
        <f ca="1">VLOOKUP(F3019,Cities!$A$1:$I$69,4,0)*R3019*L3019</f>
        <v>12960</v>
      </c>
      <c r="N3019">
        <f t="shared" ca="1" si="5"/>
        <v>18252</v>
      </c>
      <c r="O3019" t="str">
        <f ca="1">VLOOKUP(F3019,Cities!$A$1:$E$69,5,0)</f>
        <v>Summer</v>
      </c>
      <c r="P3019">
        <f t="shared" ca="1" si="6"/>
        <v>4</v>
      </c>
      <c r="Q3019" t="str">
        <f ca="1">VLOOKUP(P3019,Sheet2!$A$1:$B$5,2,0)</f>
        <v>Friends</v>
      </c>
      <c r="R3019">
        <f ca="1">VLOOKUP(P3019,Sheet2!$A$1:$C$5,3,0)</f>
        <v>6</v>
      </c>
    </row>
    <row r="3020" spans="1:18" ht="14.25" customHeight="1">
      <c r="A3020" s="4">
        <v>3019</v>
      </c>
      <c r="B3020">
        <f t="shared" ca="1" si="0"/>
        <v>6</v>
      </c>
      <c r="C3020">
        <f t="shared" ca="1" si="1"/>
        <v>4</v>
      </c>
      <c r="D3020" t="str">
        <f ca="1">VLOOKUP(C3020,Stay!$A$1:$B$5,2,0)</f>
        <v>1 month</v>
      </c>
      <c r="E3020">
        <f ca="1">VLOOKUP(C3020,Stay!$A$1:$C$5,3,0)</f>
        <v>30</v>
      </c>
      <c r="F3020">
        <f t="shared" ca="1" si="2"/>
        <v>15</v>
      </c>
      <c r="G3020" t="str">
        <f ca="1">VLOOKUP(F3020,Cities!$A$1:$C$69,2,0)</f>
        <v>Cambridge</v>
      </c>
      <c r="H3020" t="str">
        <f ca="1">VLOOKUP(F3020,Cities!$A$1:$F$69,6,0)</f>
        <v>Modern, Aquatic</v>
      </c>
      <c r="I3020" t="str">
        <f ca="1">VLOOKUP(F3020,Cities!$A$1:$C$69,3,0)</f>
        <v>North America</v>
      </c>
      <c r="J3020">
        <f t="shared" ca="1" si="3"/>
        <v>1</v>
      </c>
      <c r="K3020">
        <f ca="1">VLOOKUP(F3020,Cities!$A$1:$I$69,6+J3020,0)*R3020*E3020</f>
        <v>7440</v>
      </c>
      <c r="L3020">
        <f t="shared" ca="1" si="4"/>
        <v>1</v>
      </c>
      <c r="M3020">
        <f ca="1">VLOOKUP(F3020,Cities!$A$1:$I$69,4,0)*R3020*L3020</f>
        <v>400</v>
      </c>
      <c r="N3020">
        <f t="shared" ca="1" si="5"/>
        <v>7840</v>
      </c>
      <c r="O3020" t="str">
        <f ca="1">VLOOKUP(F3020,Cities!$A$1:$E$69,5,0)</f>
        <v>Summer</v>
      </c>
      <c r="P3020">
        <f t="shared" ca="1" si="6"/>
        <v>3</v>
      </c>
      <c r="Q3020" t="str">
        <f ca="1">VLOOKUP(P3020,Sheet2!$A$1:$B$5,2,0)</f>
        <v>Romantic</v>
      </c>
      <c r="R3020">
        <f ca="1">VLOOKUP(P3020,Sheet2!$A$1:$C$5,3,0)</f>
        <v>2</v>
      </c>
    </row>
    <row r="3021" spans="1:18" ht="14.25" customHeight="1">
      <c r="A3021" s="4">
        <v>3020</v>
      </c>
      <c r="B3021">
        <f t="shared" ca="1" si="0"/>
        <v>173</v>
      </c>
      <c r="C3021">
        <f t="shared" ca="1" si="1"/>
        <v>1</v>
      </c>
      <c r="D3021" t="str">
        <f ca="1">VLOOKUP(C3021,Stay!$A$1:$B$5,2,0)</f>
        <v>3 days</v>
      </c>
      <c r="E3021">
        <f ca="1">VLOOKUP(C3021,Stay!$A$1:$C$5,3,0)</f>
        <v>3</v>
      </c>
      <c r="F3021">
        <f t="shared" ca="1" si="2"/>
        <v>66</v>
      </c>
      <c r="G3021" t="str">
        <f ca="1">VLOOKUP(F3021,Cities!$A$1:$C$69,2,0)</f>
        <v>Vienna</v>
      </c>
      <c r="H3021" t="str">
        <f ca="1">VLOOKUP(F3021,Cities!$A$1:$F$69,6,0)</f>
        <v>Terrain</v>
      </c>
      <c r="I3021" t="str">
        <f ca="1">VLOOKUP(F3021,Cities!$A$1:$C$69,3,0)</f>
        <v>Europe</v>
      </c>
      <c r="J3021">
        <f t="shared" ca="1" si="3"/>
        <v>3</v>
      </c>
      <c r="K3021">
        <f ca="1">VLOOKUP(F3021,Cities!$A$1:$I$69,6+J3021,0)*R3021*E3021</f>
        <v>7092</v>
      </c>
      <c r="L3021">
        <f t="shared" ca="1" si="4"/>
        <v>2</v>
      </c>
      <c r="M3021">
        <f ca="1">VLOOKUP(F3021,Cities!$A$1:$I$69,4,0)*R3021*L3021</f>
        <v>16200</v>
      </c>
      <c r="N3021">
        <f t="shared" ca="1" si="5"/>
        <v>23292</v>
      </c>
      <c r="O3021" t="str">
        <f ca="1">VLOOKUP(F3021,Cities!$A$1:$E$69,5,0)</f>
        <v>Summer</v>
      </c>
      <c r="P3021">
        <f t="shared" ca="1" si="6"/>
        <v>4</v>
      </c>
      <c r="Q3021" t="str">
        <f ca="1">VLOOKUP(P3021,Sheet2!$A$1:$B$5,2,0)</f>
        <v>Friends</v>
      </c>
      <c r="R3021">
        <f ca="1">VLOOKUP(P3021,Sheet2!$A$1:$C$5,3,0)</f>
        <v>6</v>
      </c>
    </row>
    <row r="3022" spans="1:18" ht="14.25" customHeight="1">
      <c r="A3022" s="4">
        <v>3021</v>
      </c>
      <c r="B3022">
        <f t="shared" ca="1" si="0"/>
        <v>179</v>
      </c>
      <c r="C3022">
        <f t="shared" ca="1" si="1"/>
        <v>3</v>
      </c>
      <c r="D3022" t="str">
        <f ca="1">VLOOKUP(C3022,Stay!$A$1:$B$5,2,0)</f>
        <v>2 weeks</v>
      </c>
      <c r="E3022">
        <f ca="1">VLOOKUP(C3022,Stay!$A$1:$C$5,3,0)</f>
        <v>14</v>
      </c>
      <c r="F3022">
        <f t="shared" ca="1" si="2"/>
        <v>9</v>
      </c>
      <c r="G3022" t="str">
        <f ca="1">VLOOKUP(F3022,Cities!$A$1:$C$69,2,0)</f>
        <v>Berlin</v>
      </c>
      <c r="H3022" t="str">
        <f ca="1">VLOOKUP(F3022,Cities!$A$1:$F$69,6,0)</f>
        <v>Historical-Modern, Park</v>
      </c>
      <c r="I3022" t="str">
        <f ca="1">VLOOKUP(F3022,Cities!$A$1:$C$69,3,0)</f>
        <v>Europe</v>
      </c>
      <c r="J3022">
        <f t="shared" ca="1" si="3"/>
        <v>1</v>
      </c>
      <c r="K3022">
        <f ca="1">VLOOKUP(F3022,Cities!$A$1:$I$69,6+J3022,0)*R3022*E3022</f>
        <v>2408</v>
      </c>
      <c r="L3022">
        <f t="shared" ca="1" si="4"/>
        <v>1</v>
      </c>
      <c r="M3022">
        <f ca="1">VLOOKUP(F3022,Cities!$A$1:$I$69,4,0)*R3022*L3022</f>
        <v>3800</v>
      </c>
      <c r="N3022">
        <f t="shared" ca="1" si="5"/>
        <v>6208</v>
      </c>
      <c r="O3022" t="str">
        <f ca="1">VLOOKUP(F3022,Cities!$A$1:$E$69,5,0)</f>
        <v>Summer</v>
      </c>
      <c r="P3022">
        <f t="shared" ca="1" si="6"/>
        <v>2</v>
      </c>
      <c r="Q3022" t="str">
        <f ca="1">VLOOKUP(P3022,Sheet2!$A$1:$B$5,2,0)</f>
        <v>Family</v>
      </c>
      <c r="R3022">
        <f ca="1">VLOOKUP(P3022,Sheet2!$A$1:$C$5,3,0)</f>
        <v>4</v>
      </c>
    </row>
    <row r="3023" spans="1:18" ht="14.25" customHeight="1">
      <c r="A3023" s="4">
        <v>3022</v>
      </c>
      <c r="B3023">
        <f t="shared" ca="1" si="0"/>
        <v>268</v>
      </c>
      <c r="C3023">
        <f t="shared" ca="1" si="1"/>
        <v>3</v>
      </c>
      <c r="D3023" t="str">
        <f ca="1">VLOOKUP(C3023,Stay!$A$1:$B$5,2,0)</f>
        <v>2 weeks</v>
      </c>
      <c r="E3023">
        <f ca="1">VLOOKUP(C3023,Stay!$A$1:$C$5,3,0)</f>
        <v>14</v>
      </c>
      <c r="F3023">
        <f t="shared" ca="1" si="2"/>
        <v>8</v>
      </c>
      <c r="G3023" t="str">
        <f ca="1">VLOOKUP(F3023,Cities!$A$1:$C$69,2,0)</f>
        <v>Beijing</v>
      </c>
      <c r="H3023" t="str">
        <f ca="1">VLOOKUP(F3023,Cities!$A$1:$F$69,6,0)</f>
        <v>Modern, Beach, Nightlife</v>
      </c>
      <c r="I3023" t="str">
        <f ca="1">VLOOKUP(F3023,Cities!$A$1:$C$69,3,0)</f>
        <v>Asia</v>
      </c>
      <c r="J3023">
        <f t="shared" ca="1" si="3"/>
        <v>2</v>
      </c>
      <c r="K3023">
        <f ca="1">VLOOKUP(F3023,Cities!$A$1:$I$69,6+J3023,0)*R3023*E3023</f>
        <v>3864</v>
      </c>
      <c r="L3023">
        <f t="shared" ca="1" si="4"/>
        <v>1</v>
      </c>
      <c r="M3023">
        <f ca="1">VLOOKUP(F3023,Cities!$A$1:$I$69,4,0)*R3023*L3023</f>
        <v>3760</v>
      </c>
      <c r="N3023">
        <f t="shared" ca="1" si="5"/>
        <v>7624</v>
      </c>
      <c r="O3023" t="str">
        <f ca="1">VLOOKUP(F3023,Cities!$A$1:$E$69,5,0)</f>
        <v>Spring</v>
      </c>
      <c r="P3023">
        <f t="shared" ca="1" si="6"/>
        <v>2</v>
      </c>
      <c r="Q3023" t="str">
        <f ca="1">VLOOKUP(P3023,Sheet2!$A$1:$B$5,2,0)</f>
        <v>Family</v>
      </c>
      <c r="R3023">
        <f ca="1">VLOOKUP(P3023,Sheet2!$A$1:$C$5,3,0)</f>
        <v>4</v>
      </c>
    </row>
    <row r="3024" spans="1:18" ht="14.25" customHeight="1">
      <c r="A3024" s="4">
        <v>3023</v>
      </c>
      <c r="B3024">
        <f t="shared" ca="1" si="0"/>
        <v>252</v>
      </c>
      <c r="C3024">
        <f t="shared" ca="1" si="1"/>
        <v>4</v>
      </c>
      <c r="D3024" t="str">
        <f ca="1">VLOOKUP(C3024,Stay!$A$1:$B$5,2,0)</f>
        <v>1 month</v>
      </c>
      <c r="E3024">
        <f ca="1">VLOOKUP(C3024,Stay!$A$1:$C$5,3,0)</f>
        <v>30</v>
      </c>
      <c r="F3024">
        <f t="shared" ca="1" si="2"/>
        <v>19</v>
      </c>
      <c r="G3024" t="str">
        <f ca="1">VLOOKUP(F3024,Cities!$A$1:$C$69,2,0)</f>
        <v>Columbus</v>
      </c>
      <c r="H3024" t="str">
        <f ca="1">VLOOKUP(F3024,Cities!$A$1:$F$69,6,0)</f>
        <v>Modern, Beach, Nightlife, Park</v>
      </c>
      <c r="I3024" t="str">
        <f ca="1">VLOOKUP(F3024,Cities!$A$1:$C$69,3,0)</f>
        <v>North America</v>
      </c>
      <c r="J3024">
        <f t="shared" ca="1" si="3"/>
        <v>3</v>
      </c>
      <c r="K3024">
        <f ca="1">VLOOKUP(F3024,Cities!$A$1:$I$69,6+J3024,0)*R3024*E3024</f>
        <v>18000</v>
      </c>
      <c r="L3024">
        <f t="shared" ca="1" si="4"/>
        <v>2</v>
      </c>
      <c r="M3024">
        <f ca="1">VLOOKUP(F3024,Cities!$A$1:$I$69,4,0)*R3024*L3024</f>
        <v>1920</v>
      </c>
      <c r="N3024">
        <f t="shared" ca="1" si="5"/>
        <v>19920</v>
      </c>
      <c r="O3024" t="str">
        <f ca="1">VLOOKUP(F3024,Cities!$A$1:$E$69,5,0)</f>
        <v>Summer</v>
      </c>
      <c r="P3024">
        <f t="shared" ca="1" si="6"/>
        <v>2</v>
      </c>
      <c r="Q3024" t="str">
        <f ca="1">VLOOKUP(P3024,Sheet2!$A$1:$B$5,2,0)</f>
        <v>Family</v>
      </c>
      <c r="R3024">
        <f ca="1">VLOOKUP(P3024,Sheet2!$A$1:$C$5,3,0)</f>
        <v>4</v>
      </c>
    </row>
    <row r="3025" spans="1:18" ht="14.25" customHeight="1">
      <c r="A3025" s="4">
        <v>3024</v>
      </c>
      <c r="B3025">
        <f t="shared" ca="1" si="0"/>
        <v>270</v>
      </c>
      <c r="C3025">
        <f t="shared" ca="1" si="1"/>
        <v>2</v>
      </c>
      <c r="D3025" t="str">
        <f ca="1">VLOOKUP(C3025,Stay!$A$1:$B$5,2,0)</f>
        <v>1 week</v>
      </c>
      <c r="E3025">
        <f ca="1">VLOOKUP(C3025,Stay!$A$1:$C$5,3,0)</f>
        <v>7</v>
      </c>
      <c r="F3025">
        <f t="shared" ca="1" si="2"/>
        <v>53</v>
      </c>
      <c r="G3025" t="str">
        <f ca="1">VLOOKUP(F3025,Cities!$A$1:$C$69,2,0)</f>
        <v>San Diego</v>
      </c>
      <c r="H3025" t="str">
        <f ca="1">VLOOKUP(F3025,Cities!$A$1:$F$69,6,0)</f>
        <v>Beach</v>
      </c>
      <c r="I3025" t="str">
        <f ca="1">VLOOKUP(F3025,Cities!$A$1:$C$69,3,0)</f>
        <v>North America</v>
      </c>
      <c r="J3025">
        <f t="shared" ca="1" si="3"/>
        <v>3</v>
      </c>
      <c r="K3025">
        <f ca="1">VLOOKUP(F3025,Cities!$A$1:$I$69,6+J3025,0)*R3025*E3025</f>
        <v>5334</v>
      </c>
      <c r="L3025">
        <f t="shared" ca="1" si="4"/>
        <v>1</v>
      </c>
      <c r="M3025">
        <f ca="1">VLOOKUP(F3025,Cities!$A$1:$I$69,4,0)*R3025*L3025</f>
        <v>440</v>
      </c>
      <c r="N3025">
        <f t="shared" ca="1" si="5"/>
        <v>5774</v>
      </c>
      <c r="O3025" t="str">
        <f ca="1">VLOOKUP(F3025,Cities!$A$1:$E$69,5,0)</f>
        <v>Summer</v>
      </c>
      <c r="P3025">
        <f t="shared" ca="1" si="6"/>
        <v>3</v>
      </c>
      <c r="Q3025" t="str">
        <f ca="1">VLOOKUP(P3025,Sheet2!$A$1:$B$5,2,0)</f>
        <v>Romantic</v>
      </c>
      <c r="R3025">
        <f ca="1">VLOOKUP(P3025,Sheet2!$A$1:$C$5,3,0)</f>
        <v>2</v>
      </c>
    </row>
    <row r="3026" spans="1:18" ht="14.25" customHeight="1">
      <c r="A3026" s="4">
        <v>3025</v>
      </c>
      <c r="B3026">
        <f t="shared" ca="1" si="0"/>
        <v>94</v>
      </c>
      <c r="C3026">
        <f t="shared" ca="1" si="1"/>
        <v>3</v>
      </c>
      <c r="D3026" t="str">
        <f ca="1">VLOOKUP(C3026,Stay!$A$1:$B$5,2,0)</f>
        <v>2 weeks</v>
      </c>
      <c r="E3026">
        <f ca="1">VLOOKUP(C3026,Stay!$A$1:$C$5,3,0)</f>
        <v>14</v>
      </c>
      <c r="F3026">
        <f t="shared" ca="1" si="2"/>
        <v>67</v>
      </c>
      <c r="G3026" t="str">
        <f ca="1">VLOOKUP(F3026,Cities!$A$1:$C$69,2,0)</f>
        <v>Ville de Quebec</v>
      </c>
      <c r="H3026" t="str">
        <f ca="1">VLOOKUP(F3026,Cities!$A$1:$F$69,6,0)</f>
        <v>Historical</v>
      </c>
      <c r="I3026" t="str">
        <f ca="1">VLOOKUP(F3026,Cities!$A$1:$C$69,3,0)</f>
        <v>North America</v>
      </c>
      <c r="J3026">
        <f t="shared" ca="1" si="3"/>
        <v>1</v>
      </c>
      <c r="K3026">
        <f ca="1">VLOOKUP(F3026,Cities!$A$1:$I$69,6+J3026,0)*R3026*E3026</f>
        <v>3024</v>
      </c>
      <c r="L3026">
        <f t="shared" ca="1" si="4"/>
        <v>2</v>
      </c>
      <c r="M3026">
        <f ca="1">VLOOKUP(F3026,Cities!$A$1:$I$69,4,0)*R3026*L3026</f>
        <v>4400</v>
      </c>
      <c r="N3026">
        <f t="shared" ca="1" si="5"/>
        <v>7424</v>
      </c>
      <c r="O3026" t="str">
        <f ca="1">VLOOKUP(F3026,Cities!$A$1:$E$69,5,0)</f>
        <v>Summer</v>
      </c>
      <c r="P3026">
        <f t="shared" ca="1" si="6"/>
        <v>2</v>
      </c>
      <c r="Q3026" t="str">
        <f ca="1">VLOOKUP(P3026,Sheet2!$A$1:$B$5,2,0)</f>
        <v>Family</v>
      </c>
      <c r="R3026">
        <f ca="1">VLOOKUP(P3026,Sheet2!$A$1:$C$5,3,0)</f>
        <v>4</v>
      </c>
    </row>
    <row r="3027" spans="1:18" ht="14.25" customHeight="1">
      <c r="A3027" s="4">
        <v>3026</v>
      </c>
      <c r="B3027">
        <f t="shared" ca="1" si="0"/>
        <v>260</v>
      </c>
      <c r="C3027">
        <f t="shared" ca="1" si="1"/>
        <v>2</v>
      </c>
      <c r="D3027" t="str">
        <f ca="1">VLOOKUP(C3027,Stay!$A$1:$B$5,2,0)</f>
        <v>1 week</v>
      </c>
      <c r="E3027">
        <f ca="1">VLOOKUP(C3027,Stay!$A$1:$C$5,3,0)</f>
        <v>7</v>
      </c>
      <c r="F3027">
        <f t="shared" ca="1" si="2"/>
        <v>63</v>
      </c>
      <c r="G3027" t="str">
        <f ca="1">VLOOKUP(F3027,Cities!$A$1:$C$69,2,0)</f>
        <v>Vancouver</v>
      </c>
      <c r="H3027" t="str">
        <f ca="1">VLOOKUP(F3027,Cities!$A$1:$F$69,6,0)</f>
        <v>Beach</v>
      </c>
      <c r="I3027" t="str">
        <f ca="1">VLOOKUP(F3027,Cities!$A$1:$C$69,3,0)</f>
        <v>North America</v>
      </c>
      <c r="J3027">
        <f t="shared" ca="1" si="3"/>
        <v>3</v>
      </c>
      <c r="K3027">
        <f ca="1">VLOOKUP(F3027,Cities!$A$1:$I$69,6+J3027,0)*R3027*E3027</f>
        <v>4886</v>
      </c>
      <c r="L3027">
        <f t="shared" ca="1" si="4"/>
        <v>1</v>
      </c>
      <c r="M3027">
        <f ca="1">VLOOKUP(F3027,Cities!$A$1:$I$69,4,0)*R3027*L3027</f>
        <v>600</v>
      </c>
      <c r="N3027">
        <f t="shared" ca="1" si="5"/>
        <v>5486</v>
      </c>
      <c r="O3027" t="str">
        <f ca="1">VLOOKUP(F3027,Cities!$A$1:$E$69,5,0)</f>
        <v>Summer</v>
      </c>
      <c r="P3027">
        <f t="shared" ca="1" si="6"/>
        <v>3</v>
      </c>
      <c r="Q3027" t="str">
        <f ca="1">VLOOKUP(P3027,Sheet2!$A$1:$B$5,2,0)</f>
        <v>Romantic</v>
      </c>
      <c r="R3027">
        <f ca="1">VLOOKUP(P3027,Sheet2!$A$1:$C$5,3,0)</f>
        <v>2</v>
      </c>
    </row>
    <row r="3028" spans="1:18" ht="14.25" customHeight="1">
      <c r="A3028" s="4">
        <v>3027</v>
      </c>
      <c r="B3028">
        <f t="shared" ca="1" si="0"/>
        <v>279</v>
      </c>
      <c r="C3028">
        <f t="shared" ca="1" si="1"/>
        <v>2</v>
      </c>
      <c r="D3028" t="str">
        <f ca="1">VLOOKUP(C3028,Stay!$A$1:$B$5,2,0)</f>
        <v>1 week</v>
      </c>
      <c r="E3028">
        <f ca="1">VLOOKUP(C3028,Stay!$A$1:$C$5,3,0)</f>
        <v>7</v>
      </c>
      <c r="F3028">
        <f t="shared" ca="1" si="2"/>
        <v>29</v>
      </c>
      <c r="G3028" t="str">
        <f ca="1">VLOOKUP(F3028,Cities!$A$1:$C$69,2,0)</f>
        <v>Lisbon</v>
      </c>
      <c r="H3028" t="str">
        <f ca="1">VLOOKUP(F3028,Cities!$A$1:$F$69,6,0)</f>
        <v>Historical</v>
      </c>
      <c r="I3028" t="str">
        <f ca="1">VLOOKUP(F3028,Cities!$A$1:$C$69,3,0)</f>
        <v>Europe</v>
      </c>
      <c r="J3028">
        <f t="shared" ca="1" si="3"/>
        <v>1</v>
      </c>
      <c r="K3028">
        <f ca="1">VLOOKUP(F3028,Cities!$A$1:$I$69,6+J3028,0)*R3028*E3028</f>
        <v>1120</v>
      </c>
      <c r="L3028">
        <f t="shared" ca="1" si="4"/>
        <v>1</v>
      </c>
      <c r="M3028">
        <f ca="1">VLOOKUP(F3028,Cities!$A$1:$I$69,4,0)*R3028*L3028</f>
        <v>4880</v>
      </c>
      <c r="N3028">
        <f t="shared" ca="1" si="5"/>
        <v>6000</v>
      </c>
      <c r="O3028" t="str">
        <f ca="1">VLOOKUP(F3028,Cities!$A$1:$E$69,5,0)</f>
        <v>Summer</v>
      </c>
      <c r="P3028">
        <f t="shared" ca="1" si="6"/>
        <v>2</v>
      </c>
      <c r="Q3028" t="str">
        <f ca="1">VLOOKUP(P3028,Sheet2!$A$1:$B$5,2,0)</f>
        <v>Family</v>
      </c>
      <c r="R3028">
        <f ca="1">VLOOKUP(P3028,Sheet2!$A$1:$C$5,3,0)</f>
        <v>4</v>
      </c>
    </row>
    <row r="3029" spans="1:18" ht="14.25" customHeight="1">
      <c r="A3029" s="4">
        <v>3028</v>
      </c>
      <c r="B3029">
        <f t="shared" ca="1" si="0"/>
        <v>156</v>
      </c>
      <c r="C3029">
        <f t="shared" ca="1" si="1"/>
        <v>4</v>
      </c>
      <c r="D3029" t="str">
        <f ca="1">VLOOKUP(C3029,Stay!$A$1:$B$5,2,0)</f>
        <v>1 month</v>
      </c>
      <c r="E3029">
        <f ca="1">VLOOKUP(C3029,Stay!$A$1:$C$5,3,0)</f>
        <v>30</v>
      </c>
      <c r="F3029">
        <f t="shared" ca="1" si="2"/>
        <v>24</v>
      </c>
      <c r="G3029" t="str">
        <f ca="1">VLOOKUP(F3029,Cities!$A$1:$C$69,2,0)</f>
        <v>Florence</v>
      </c>
      <c r="H3029" t="str">
        <f ca="1">VLOOKUP(F3029,Cities!$A$1:$F$69,6,0)</f>
        <v>Historical, Beach</v>
      </c>
      <c r="I3029" t="str">
        <f ca="1">VLOOKUP(F3029,Cities!$A$1:$C$69,3,0)</f>
        <v>Europe</v>
      </c>
      <c r="J3029">
        <f t="shared" ca="1" si="3"/>
        <v>1</v>
      </c>
      <c r="K3029">
        <f ca="1">VLOOKUP(F3029,Cities!$A$1:$I$69,6+J3029,0)*R3029*E3029</f>
        <v>9900</v>
      </c>
      <c r="L3029">
        <f t="shared" ca="1" si="4"/>
        <v>1</v>
      </c>
      <c r="M3029">
        <f ca="1">VLOOKUP(F3029,Cities!$A$1:$I$69,4,0)*R3029*L3029</f>
        <v>11700</v>
      </c>
      <c r="N3029">
        <f t="shared" ca="1" si="5"/>
        <v>21600</v>
      </c>
      <c r="O3029" t="str">
        <f ca="1">VLOOKUP(F3029,Cities!$A$1:$E$69,5,0)</f>
        <v>Summer</v>
      </c>
      <c r="P3029">
        <f t="shared" ca="1" si="6"/>
        <v>4</v>
      </c>
      <c r="Q3029" t="str">
        <f ca="1">VLOOKUP(P3029,Sheet2!$A$1:$B$5,2,0)</f>
        <v>Friends</v>
      </c>
      <c r="R3029">
        <f ca="1">VLOOKUP(P3029,Sheet2!$A$1:$C$5,3,0)</f>
        <v>6</v>
      </c>
    </row>
    <row r="3030" spans="1:18" ht="14.25" customHeight="1">
      <c r="A3030" s="4">
        <v>3029</v>
      </c>
      <c r="B3030">
        <f t="shared" ca="1" si="0"/>
        <v>199</v>
      </c>
      <c r="C3030">
        <f t="shared" ca="1" si="1"/>
        <v>4</v>
      </c>
      <c r="D3030" t="str">
        <f ca="1">VLOOKUP(C3030,Stay!$A$1:$B$5,2,0)</f>
        <v>1 month</v>
      </c>
      <c r="E3030">
        <f ca="1">VLOOKUP(C3030,Stay!$A$1:$C$5,3,0)</f>
        <v>30</v>
      </c>
      <c r="F3030">
        <f t="shared" ca="1" si="2"/>
        <v>44</v>
      </c>
      <c r="G3030" t="str">
        <f ca="1">VLOOKUP(F3030,Cities!$A$1:$C$69,2,0)</f>
        <v>Northern Rivers</v>
      </c>
      <c r="H3030" t="str">
        <f ca="1">VLOOKUP(F3030,Cities!$A$1:$F$69,6,0)</f>
        <v>Beach, Adventure-Water</v>
      </c>
      <c r="I3030" t="str">
        <f ca="1">VLOOKUP(F3030,Cities!$A$1:$C$69,3,0)</f>
        <v>Australia</v>
      </c>
      <c r="J3030">
        <f t="shared" ca="1" si="3"/>
        <v>2</v>
      </c>
      <c r="K3030">
        <f ca="1">VLOOKUP(F3030,Cities!$A$1:$I$69,6+J3030,0)*R3030*E3030</f>
        <v>16200</v>
      </c>
      <c r="L3030">
        <f t="shared" ca="1" si="4"/>
        <v>2</v>
      </c>
      <c r="M3030">
        <f ca="1">VLOOKUP(F3030,Cities!$A$1:$I$69,4,0)*R3030*L3030</f>
        <v>6720</v>
      </c>
      <c r="N3030">
        <f t="shared" ca="1" si="5"/>
        <v>22920</v>
      </c>
      <c r="O3030" t="str">
        <f ca="1">VLOOKUP(F3030,Cities!$A$1:$E$69,5,0)</f>
        <v>Spring</v>
      </c>
      <c r="P3030">
        <f t="shared" ca="1" si="6"/>
        <v>2</v>
      </c>
      <c r="Q3030" t="str">
        <f ca="1">VLOOKUP(P3030,Sheet2!$A$1:$B$5,2,0)</f>
        <v>Family</v>
      </c>
      <c r="R3030">
        <f ca="1">VLOOKUP(P3030,Sheet2!$A$1:$C$5,3,0)</f>
        <v>4</v>
      </c>
    </row>
    <row r="3031" spans="1:18" ht="14.25" customHeight="1">
      <c r="A3031" s="4">
        <v>3030</v>
      </c>
      <c r="B3031">
        <f t="shared" ca="1" si="0"/>
        <v>35</v>
      </c>
      <c r="C3031">
        <f t="shared" ca="1" si="1"/>
        <v>1</v>
      </c>
      <c r="D3031" t="str">
        <f ca="1">VLOOKUP(C3031,Stay!$A$1:$B$5,2,0)</f>
        <v>3 days</v>
      </c>
      <c r="E3031">
        <f ca="1">VLOOKUP(C3031,Stay!$A$1:$C$5,3,0)</f>
        <v>3</v>
      </c>
      <c r="F3031">
        <f t="shared" ca="1" si="2"/>
        <v>56</v>
      </c>
      <c r="G3031" t="str">
        <f ca="1">VLOOKUP(F3031,Cities!$A$1:$C$69,2,0)</f>
        <v>Santa Cruz County</v>
      </c>
      <c r="H3031" t="str">
        <f ca="1">VLOOKUP(F3031,Cities!$A$1:$F$69,6,0)</f>
        <v>Beach</v>
      </c>
      <c r="I3031" t="str">
        <f ca="1">VLOOKUP(F3031,Cities!$A$1:$C$69,3,0)</f>
        <v>North America</v>
      </c>
      <c r="J3031">
        <f t="shared" ca="1" si="3"/>
        <v>3</v>
      </c>
      <c r="K3031">
        <f ca="1">VLOOKUP(F3031,Cities!$A$1:$I$69,6+J3031,0)*R3031*E3031</f>
        <v>3456</v>
      </c>
      <c r="L3031">
        <f t="shared" ca="1" si="4"/>
        <v>2</v>
      </c>
      <c r="M3031">
        <f ca="1">VLOOKUP(F3031,Cities!$A$1:$I$69,4,0)*R3031*L3031</f>
        <v>2640</v>
      </c>
      <c r="N3031">
        <f t="shared" ca="1" si="5"/>
        <v>6096</v>
      </c>
      <c r="O3031" t="str">
        <f ca="1">VLOOKUP(F3031,Cities!$A$1:$E$69,5,0)</f>
        <v>Spring</v>
      </c>
      <c r="P3031">
        <f t="shared" ca="1" si="6"/>
        <v>4</v>
      </c>
      <c r="Q3031" t="str">
        <f ca="1">VLOOKUP(P3031,Sheet2!$A$1:$B$5,2,0)</f>
        <v>Friends</v>
      </c>
      <c r="R3031">
        <f ca="1">VLOOKUP(P3031,Sheet2!$A$1:$C$5,3,0)</f>
        <v>6</v>
      </c>
    </row>
    <row r="3032" spans="1:18" ht="14.25" customHeight="1">
      <c r="A3032" s="4">
        <v>3031</v>
      </c>
      <c r="B3032">
        <f t="shared" ca="1" si="0"/>
        <v>94</v>
      </c>
      <c r="C3032">
        <f t="shared" ca="1" si="1"/>
        <v>3</v>
      </c>
      <c r="D3032" t="str">
        <f ca="1">VLOOKUP(C3032,Stay!$A$1:$B$5,2,0)</f>
        <v>2 weeks</v>
      </c>
      <c r="E3032">
        <f ca="1">VLOOKUP(C3032,Stay!$A$1:$C$5,3,0)</f>
        <v>14</v>
      </c>
      <c r="F3032">
        <f t="shared" ca="1" si="2"/>
        <v>4</v>
      </c>
      <c r="G3032" t="str">
        <f ca="1">VLOOKUP(F3032,Cities!$A$1:$C$69,2,0)</f>
        <v>Athens</v>
      </c>
      <c r="H3032" t="str">
        <f ca="1">VLOOKUP(F3032,Cities!$A$1:$F$69,6,0)</f>
        <v>Historical-Ancient, Architecture</v>
      </c>
      <c r="I3032" t="str">
        <f ca="1">VLOOKUP(F3032,Cities!$A$1:$C$69,3,0)</f>
        <v>Europe</v>
      </c>
      <c r="J3032">
        <f t="shared" ca="1" si="3"/>
        <v>1</v>
      </c>
      <c r="K3032">
        <f ca="1">VLOOKUP(F3032,Cities!$A$1:$I$69,6+J3032,0)*R3032*E3032</f>
        <v>1848</v>
      </c>
      <c r="L3032">
        <f t="shared" ca="1" si="4"/>
        <v>1</v>
      </c>
      <c r="M3032">
        <f ca="1">VLOOKUP(F3032,Cities!$A$1:$I$69,4,0)*R3032*L3032</f>
        <v>4400</v>
      </c>
      <c r="N3032">
        <f t="shared" ca="1" si="5"/>
        <v>6248</v>
      </c>
      <c r="O3032" t="str">
        <f ca="1">VLOOKUP(F3032,Cities!$A$1:$E$69,5,0)</f>
        <v>Summer</v>
      </c>
      <c r="P3032">
        <f t="shared" ca="1" si="6"/>
        <v>2</v>
      </c>
      <c r="Q3032" t="str">
        <f ca="1">VLOOKUP(P3032,Sheet2!$A$1:$B$5,2,0)</f>
        <v>Family</v>
      </c>
      <c r="R3032">
        <f ca="1">VLOOKUP(P3032,Sheet2!$A$1:$C$5,3,0)</f>
        <v>4</v>
      </c>
    </row>
    <row r="3033" spans="1:18" ht="14.25" customHeight="1">
      <c r="A3033" s="4">
        <v>3032</v>
      </c>
      <c r="B3033">
        <f t="shared" ca="1" si="0"/>
        <v>217</v>
      </c>
      <c r="C3033">
        <f t="shared" ca="1" si="1"/>
        <v>1</v>
      </c>
      <c r="D3033" t="str">
        <f ca="1">VLOOKUP(C3033,Stay!$A$1:$B$5,2,0)</f>
        <v>3 days</v>
      </c>
      <c r="E3033">
        <f ca="1">VLOOKUP(C3033,Stay!$A$1:$C$5,3,0)</f>
        <v>3</v>
      </c>
      <c r="F3033">
        <f t="shared" ca="1" si="2"/>
        <v>48</v>
      </c>
      <c r="G3033" t="str">
        <f ca="1">VLOOKUP(F3033,Cities!$A$1:$C$69,2,0)</f>
        <v>Porto</v>
      </c>
      <c r="H3033" t="str">
        <f ca="1">VLOOKUP(F3033,Cities!$A$1:$F$69,6,0)</f>
        <v>Wineyard, Historical-Modern, Architecture</v>
      </c>
      <c r="I3033" t="str">
        <f ca="1">VLOOKUP(F3033,Cities!$A$1:$C$69,3,0)</f>
        <v>Europe</v>
      </c>
      <c r="J3033">
        <f t="shared" ca="1" si="3"/>
        <v>3</v>
      </c>
      <c r="K3033">
        <f ca="1">VLOOKUP(F3033,Cities!$A$1:$I$69,6+J3033,0)*R3033*E3033</f>
        <v>4266</v>
      </c>
      <c r="L3033">
        <f t="shared" ca="1" si="4"/>
        <v>2</v>
      </c>
      <c r="M3033">
        <f ca="1">VLOOKUP(F3033,Cities!$A$1:$I$69,4,0)*R3033*L3033</f>
        <v>14640</v>
      </c>
      <c r="N3033">
        <f t="shared" ca="1" si="5"/>
        <v>18906</v>
      </c>
      <c r="O3033" t="str">
        <f ca="1">VLOOKUP(F3033,Cities!$A$1:$E$69,5,0)</f>
        <v>Summer</v>
      </c>
      <c r="P3033">
        <f t="shared" ca="1" si="6"/>
        <v>4</v>
      </c>
      <c r="Q3033" t="str">
        <f ca="1">VLOOKUP(P3033,Sheet2!$A$1:$B$5,2,0)</f>
        <v>Friends</v>
      </c>
      <c r="R3033">
        <f ca="1">VLOOKUP(P3033,Sheet2!$A$1:$C$5,3,0)</f>
        <v>6</v>
      </c>
    </row>
    <row r="3034" spans="1:18" ht="14.25" customHeight="1">
      <c r="A3034" s="4">
        <v>3033</v>
      </c>
      <c r="B3034">
        <f t="shared" ca="1" si="0"/>
        <v>239</v>
      </c>
      <c r="C3034">
        <f t="shared" ca="1" si="1"/>
        <v>3</v>
      </c>
      <c r="D3034" t="str">
        <f ca="1">VLOOKUP(C3034,Stay!$A$1:$B$5,2,0)</f>
        <v>2 weeks</v>
      </c>
      <c r="E3034">
        <f ca="1">VLOOKUP(C3034,Stay!$A$1:$C$5,3,0)</f>
        <v>14</v>
      </c>
      <c r="F3034">
        <f t="shared" ca="1" si="2"/>
        <v>23</v>
      </c>
      <c r="G3034" t="str">
        <f ca="1">VLOOKUP(F3034,Cities!$A$1:$C$69,2,0)</f>
        <v>Edinburgh</v>
      </c>
      <c r="H3034" t="str">
        <f ca="1">VLOOKUP(F3034,Cities!$A$1:$F$69,6,0)</f>
        <v>Historical-Medieval, Beach, Architecture</v>
      </c>
      <c r="I3034" t="str">
        <f ca="1">VLOOKUP(F3034,Cities!$A$1:$C$69,3,0)</f>
        <v>Europe</v>
      </c>
      <c r="J3034">
        <f t="shared" ca="1" si="3"/>
        <v>2</v>
      </c>
      <c r="K3034">
        <f ca="1">VLOOKUP(F3034,Cities!$A$1:$I$69,6+J3034,0)*R3034*E3034</f>
        <v>8008</v>
      </c>
      <c r="L3034">
        <f t="shared" ca="1" si="4"/>
        <v>1</v>
      </c>
      <c r="M3034">
        <f ca="1">VLOOKUP(F3034,Cities!$A$1:$I$69,4,0)*R3034*L3034</f>
        <v>4320</v>
      </c>
      <c r="N3034">
        <f t="shared" ca="1" si="5"/>
        <v>12328</v>
      </c>
      <c r="O3034" t="str">
        <f ca="1">VLOOKUP(F3034,Cities!$A$1:$E$69,5,0)</f>
        <v>Summer</v>
      </c>
      <c r="P3034">
        <f t="shared" ca="1" si="6"/>
        <v>2</v>
      </c>
      <c r="Q3034" t="str">
        <f ca="1">VLOOKUP(P3034,Sheet2!$A$1:$B$5,2,0)</f>
        <v>Family</v>
      </c>
      <c r="R3034">
        <f ca="1">VLOOKUP(P3034,Sheet2!$A$1:$C$5,3,0)</f>
        <v>4</v>
      </c>
    </row>
    <row r="3035" spans="1:18" ht="14.25" customHeight="1">
      <c r="A3035" s="4">
        <v>3034</v>
      </c>
      <c r="B3035">
        <f t="shared" ca="1" si="0"/>
        <v>224</v>
      </c>
      <c r="C3035">
        <f t="shared" ca="1" si="1"/>
        <v>2</v>
      </c>
      <c r="D3035" t="str">
        <f ca="1">VLOOKUP(C3035,Stay!$A$1:$B$5,2,0)</f>
        <v>1 week</v>
      </c>
      <c r="E3035">
        <f ca="1">VLOOKUP(C3035,Stay!$A$1:$C$5,3,0)</f>
        <v>7</v>
      </c>
      <c r="F3035">
        <f t="shared" ca="1" si="2"/>
        <v>44</v>
      </c>
      <c r="G3035" t="str">
        <f ca="1">VLOOKUP(F3035,Cities!$A$1:$C$69,2,0)</f>
        <v>Northern Rivers</v>
      </c>
      <c r="H3035" t="str">
        <f ca="1">VLOOKUP(F3035,Cities!$A$1:$F$69,6,0)</f>
        <v>Beach, Adventure-Water</v>
      </c>
      <c r="I3035" t="str">
        <f ca="1">VLOOKUP(F3035,Cities!$A$1:$C$69,3,0)</f>
        <v>Australia</v>
      </c>
      <c r="J3035">
        <f t="shared" ca="1" si="3"/>
        <v>3</v>
      </c>
      <c r="K3035">
        <f ca="1">VLOOKUP(F3035,Cities!$A$1:$I$69,6+J3035,0)*R3035*E3035</f>
        <v>11004</v>
      </c>
      <c r="L3035">
        <f t="shared" ca="1" si="4"/>
        <v>2</v>
      </c>
      <c r="M3035">
        <f ca="1">VLOOKUP(F3035,Cities!$A$1:$I$69,4,0)*R3035*L3035</f>
        <v>6720</v>
      </c>
      <c r="N3035">
        <f t="shared" ca="1" si="5"/>
        <v>17724</v>
      </c>
      <c r="O3035" t="str">
        <f ca="1">VLOOKUP(F3035,Cities!$A$1:$E$69,5,0)</f>
        <v>Spring</v>
      </c>
      <c r="P3035">
        <f t="shared" ca="1" si="6"/>
        <v>2</v>
      </c>
      <c r="Q3035" t="str">
        <f ca="1">VLOOKUP(P3035,Sheet2!$A$1:$B$5,2,0)</f>
        <v>Family</v>
      </c>
      <c r="R3035">
        <f ca="1">VLOOKUP(P3035,Sheet2!$A$1:$C$5,3,0)</f>
        <v>4</v>
      </c>
    </row>
    <row r="3036" spans="1:18" ht="14.25" customHeight="1">
      <c r="A3036" s="4">
        <v>3035</v>
      </c>
      <c r="B3036">
        <f t="shared" ca="1" si="0"/>
        <v>188</v>
      </c>
      <c r="C3036">
        <f t="shared" ca="1" si="1"/>
        <v>4</v>
      </c>
      <c r="D3036" t="str">
        <f ca="1">VLOOKUP(C3036,Stay!$A$1:$B$5,2,0)</f>
        <v>1 month</v>
      </c>
      <c r="E3036">
        <f ca="1">VLOOKUP(C3036,Stay!$A$1:$C$5,3,0)</f>
        <v>30</v>
      </c>
      <c r="F3036">
        <f t="shared" ca="1" si="2"/>
        <v>43</v>
      </c>
      <c r="G3036" t="str">
        <f ca="1">VLOOKUP(F3036,Cities!$A$1:$C$69,2,0)</f>
        <v>New York City</v>
      </c>
      <c r="H3036" t="str">
        <f ca="1">VLOOKUP(F3036,Cities!$A$1:$F$69,6,0)</f>
        <v>Modern, Park, Adventure-Land, Architecture, Nightlife</v>
      </c>
      <c r="I3036" t="str">
        <f ca="1">VLOOKUP(F3036,Cities!$A$1:$C$69,3,0)</f>
        <v>North America</v>
      </c>
      <c r="J3036">
        <f t="shared" ca="1" si="3"/>
        <v>1</v>
      </c>
      <c r="K3036">
        <f ca="1">VLOOKUP(F3036,Cities!$A$1:$I$69,6+J3036,0)*R3036*E3036</f>
        <v>5220</v>
      </c>
      <c r="L3036">
        <f t="shared" ca="1" si="4"/>
        <v>1</v>
      </c>
      <c r="M3036">
        <f ca="1">VLOOKUP(F3036,Cities!$A$1:$I$69,4,0)*R3036*L3036</f>
        <v>500</v>
      </c>
      <c r="N3036">
        <f t="shared" ca="1" si="5"/>
        <v>5720</v>
      </c>
      <c r="O3036" t="str">
        <f ca="1">VLOOKUP(F3036,Cities!$A$1:$E$69,5,0)</f>
        <v>Summer</v>
      </c>
      <c r="P3036">
        <f t="shared" ca="1" si="6"/>
        <v>3</v>
      </c>
      <c r="Q3036" t="str">
        <f ca="1">VLOOKUP(P3036,Sheet2!$A$1:$B$5,2,0)</f>
        <v>Romantic</v>
      </c>
      <c r="R3036">
        <f ca="1">VLOOKUP(P3036,Sheet2!$A$1:$C$5,3,0)</f>
        <v>2</v>
      </c>
    </row>
    <row r="3037" spans="1:18" ht="14.25" customHeight="1">
      <c r="A3037" s="4">
        <v>3036</v>
      </c>
      <c r="B3037">
        <f t="shared" ca="1" si="0"/>
        <v>179</v>
      </c>
      <c r="C3037">
        <f t="shared" ca="1" si="1"/>
        <v>2</v>
      </c>
      <c r="D3037" t="str">
        <f ca="1">VLOOKUP(C3037,Stay!$A$1:$B$5,2,0)</f>
        <v>1 week</v>
      </c>
      <c r="E3037">
        <f ca="1">VLOOKUP(C3037,Stay!$A$1:$C$5,3,0)</f>
        <v>7</v>
      </c>
      <c r="F3037">
        <f t="shared" ca="1" si="2"/>
        <v>59</v>
      </c>
      <c r="G3037" t="str">
        <f ca="1">VLOOKUP(F3037,Cities!$A$1:$C$69,2,0)</f>
        <v>Tasmania</v>
      </c>
      <c r="H3037" t="str">
        <f ca="1">VLOOKUP(F3037,Cities!$A$1:$F$69,6,0)</f>
        <v>Beach</v>
      </c>
      <c r="I3037" t="str">
        <f ca="1">VLOOKUP(F3037,Cities!$A$1:$C$69,3,0)</f>
        <v>Australia</v>
      </c>
      <c r="J3037">
        <f t="shared" ca="1" si="3"/>
        <v>1</v>
      </c>
      <c r="K3037">
        <f ca="1">VLOOKUP(F3037,Cities!$A$1:$I$69,6+J3037,0)*R3037*E3037</f>
        <v>1400</v>
      </c>
      <c r="L3037">
        <f t="shared" ca="1" si="4"/>
        <v>1</v>
      </c>
      <c r="M3037">
        <f ca="1">VLOOKUP(F3037,Cities!$A$1:$I$69,4,0)*R3037*L3037</f>
        <v>6080</v>
      </c>
      <c r="N3037">
        <f t="shared" ca="1" si="5"/>
        <v>7480</v>
      </c>
      <c r="O3037" t="str">
        <f ca="1">VLOOKUP(F3037,Cities!$A$1:$E$69,5,0)</f>
        <v>Spring</v>
      </c>
      <c r="P3037">
        <f t="shared" ca="1" si="6"/>
        <v>2</v>
      </c>
      <c r="Q3037" t="str">
        <f ca="1">VLOOKUP(P3037,Sheet2!$A$1:$B$5,2,0)</f>
        <v>Family</v>
      </c>
      <c r="R3037">
        <f ca="1">VLOOKUP(P3037,Sheet2!$A$1:$C$5,3,0)</f>
        <v>4</v>
      </c>
    </row>
    <row r="3038" spans="1:18" ht="14.25" customHeight="1">
      <c r="A3038" s="4">
        <v>3037</v>
      </c>
      <c r="B3038">
        <f t="shared" ca="1" si="0"/>
        <v>241</v>
      </c>
      <c r="C3038">
        <f t="shared" ca="1" si="1"/>
        <v>2</v>
      </c>
      <c r="D3038" t="str">
        <f ca="1">VLOOKUP(C3038,Stay!$A$1:$B$5,2,0)</f>
        <v>1 week</v>
      </c>
      <c r="E3038">
        <f ca="1">VLOOKUP(C3038,Stay!$A$1:$C$5,3,0)</f>
        <v>7</v>
      </c>
      <c r="F3038">
        <f t="shared" ca="1" si="2"/>
        <v>54</v>
      </c>
      <c r="G3038" t="str">
        <f ca="1">VLOOKUP(F3038,Cities!$A$1:$C$69,2,0)</f>
        <v>San Francisco</v>
      </c>
      <c r="H3038" t="str">
        <f ca="1">VLOOKUP(F3038,Cities!$A$1:$F$69,6,0)</f>
        <v>Beach</v>
      </c>
      <c r="I3038" t="str">
        <f ca="1">VLOOKUP(F3038,Cities!$A$1:$C$69,3,0)</f>
        <v>North America</v>
      </c>
      <c r="J3038">
        <f t="shared" ca="1" si="3"/>
        <v>3</v>
      </c>
      <c r="K3038">
        <f ca="1">VLOOKUP(F3038,Cities!$A$1:$I$69,6+J3038,0)*R3038*E3038</f>
        <v>3073</v>
      </c>
      <c r="L3038">
        <f t="shared" ca="1" si="4"/>
        <v>2</v>
      </c>
      <c r="M3038">
        <f ca="1">VLOOKUP(F3038,Cities!$A$1:$I$69,4,0)*R3038*L3038</f>
        <v>720</v>
      </c>
      <c r="N3038">
        <f t="shared" ca="1" si="5"/>
        <v>3793</v>
      </c>
      <c r="O3038" t="str">
        <f ca="1">VLOOKUP(F3038,Cities!$A$1:$E$69,5,0)</f>
        <v>Summer</v>
      </c>
      <c r="P3038">
        <f t="shared" ca="1" si="6"/>
        <v>1</v>
      </c>
      <c r="Q3038" t="str">
        <f ca="1">VLOOKUP(P3038,Sheet2!$A$1:$B$5,2,0)</f>
        <v>Solo</v>
      </c>
      <c r="R3038">
        <f ca="1">VLOOKUP(P3038,Sheet2!$A$1:$C$5,3,0)</f>
        <v>1</v>
      </c>
    </row>
    <row r="3039" spans="1:18" ht="14.25" customHeight="1">
      <c r="A3039" s="4">
        <v>3038</v>
      </c>
      <c r="B3039">
        <f t="shared" ca="1" si="0"/>
        <v>223</v>
      </c>
      <c r="C3039">
        <f t="shared" ca="1" si="1"/>
        <v>2</v>
      </c>
      <c r="D3039" t="str">
        <f ca="1">VLOOKUP(C3039,Stay!$A$1:$B$5,2,0)</f>
        <v>1 week</v>
      </c>
      <c r="E3039">
        <f ca="1">VLOOKUP(C3039,Stay!$A$1:$C$5,3,0)</f>
        <v>7</v>
      </c>
      <c r="F3039">
        <f t="shared" ca="1" si="2"/>
        <v>26</v>
      </c>
      <c r="G3039" t="str">
        <f ca="1">VLOOKUP(F3039,Cities!$A$1:$C$69,2,0)</f>
        <v>Greater Manchester</v>
      </c>
      <c r="H3039" t="str">
        <f ca="1">VLOOKUP(F3039,Cities!$A$1:$F$69,6,0)</f>
        <v>Historical, Beach, Terrain</v>
      </c>
      <c r="I3039" t="str">
        <f ca="1">VLOOKUP(F3039,Cities!$A$1:$C$69,3,0)</f>
        <v>Europe</v>
      </c>
      <c r="J3039">
        <f t="shared" ca="1" si="3"/>
        <v>3</v>
      </c>
      <c r="K3039">
        <f ca="1">VLOOKUP(F3039,Cities!$A$1:$I$69,6+J3039,0)*R3039*E3039</f>
        <v>3115</v>
      </c>
      <c r="L3039">
        <f t="shared" ca="1" si="4"/>
        <v>2</v>
      </c>
      <c r="M3039">
        <f ca="1">VLOOKUP(F3039,Cities!$A$1:$I$69,4,0)*R3039*L3039</f>
        <v>1340</v>
      </c>
      <c r="N3039">
        <f t="shared" ca="1" si="5"/>
        <v>4455</v>
      </c>
      <c r="O3039" t="str">
        <f ca="1">VLOOKUP(F3039,Cities!$A$1:$E$69,5,0)</f>
        <v>Summer</v>
      </c>
      <c r="P3039">
        <f t="shared" ca="1" si="6"/>
        <v>1</v>
      </c>
      <c r="Q3039" t="str">
        <f ca="1">VLOOKUP(P3039,Sheet2!$A$1:$B$5,2,0)</f>
        <v>Solo</v>
      </c>
      <c r="R3039">
        <f ca="1">VLOOKUP(P3039,Sheet2!$A$1:$C$5,3,0)</f>
        <v>1</v>
      </c>
    </row>
    <row r="3040" spans="1:18" ht="14.25" customHeight="1">
      <c r="A3040" s="4">
        <v>3039</v>
      </c>
      <c r="B3040">
        <f t="shared" ca="1" si="0"/>
        <v>108</v>
      </c>
      <c r="C3040">
        <f t="shared" ca="1" si="1"/>
        <v>3</v>
      </c>
      <c r="D3040" t="str">
        <f ca="1">VLOOKUP(C3040,Stay!$A$1:$B$5,2,0)</f>
        <v>2 weeks</v>
      </c>
      <c r="E3040">
        <f ca="1">VLOOKUP(C3040,Stay!$A$1:$C$5,3,0)</f>
        <v>14</v>
      </c>
      <c r="F3040">
        <f t="shared" ca="1" si="2"/>
        <v>2</v>
      </c>
      <c r="G3040" t="str">
        <f ca="1">VLOOKUP(F3040,Cities!$A$1:$C$69,2,0)</f>
        <v>Antwerp</v>
      </c>
      <c r="H3040" t="str">
        <f ca="1">VLOOKUP(F3040,Cities!$A$1:$F$69,6,0)</f>
        <v>Historical-Medieval, Aquatic, Nightlife</v>
      </c>
      <c r="I3040" t="str">
        <f ca="1">VLOOKUP(F3040,Cities!$A$1:$C$69,3,0)</f>
        <v>Europe</v>
      </c>
      <c r="J3040">
        <f t="shared" ca="1" si="3"/>
        <v>2</v>
      </c>
      <c r="K3040">
        <f ca="1">VLOOKUP(F3040,Cities!$A$1:$I$69,6+J3040,0)*R3040*E3040</f>
        <v>3080</v>
      </c>
      <c r="L3040">
        <f t="shared" ca="1" si="4"/>
        <v>1</v>
      </c>
      <c r="M3040">
        <f ca="1">VLOOKUP(F3040,Cities!$A$1:$I$69,4,0)*R3040*L3040</f>
        <v>3120</v>
      </c>
      <c r="N3040">
        <f t="shared" ca="1" si="5"/>
        <v>6200</v>
      </c>
      <c r="O3040" t="str">
        <f ca="1">VLOOKUP(F3040,Cities!$A$1:$E$69,5,0)</f>
        <v>Summer</v>
      </c>
      <c r="P3040">
        <f t="shared" ca="1" si="6"/>
        <v>3</v>
      </c>
      <c r="Q3040" t="str">
        <f ca="1">VLOOKUP(P3040,Sheet2!$A$1:$B$5,2,0)</f>
        <v>Romantic</v>
      </c>
      <c r="R3040">
        <f ca="1">VLOOKUP(P3040,Sheet2!$A$1:$C$5,3,0)</f>
        <v>2</v>
      </c>
    </row>
    <row r="3041" spans="1:18" ht="14.25" customHeight="1">
      <c r="A3041" s="4">
        <v>3040</v>
      </c>
      <c r="B3041">
        <f t="shared" ca="1" si="0"/>
        <v>114</v>
      </c>
      <c r="C3041">
        <f t="shared" ca="1" si="1"/>
        <v>2</v>
      </c>
      <c r="D3041" t="str">
        <f ca="1">VLOOKUP(C3041,Stay!$A$1:$B$5,2,0)</f>
        <v>1 week</v>
      </c>
      <c r="E3041">
        <f ca="1">VLOOKUP(C3041,Stay!$A$1:$C$5,3,0)</f>
        <v>7</v>
      </c>
      <c r="F3041">
        <f t="shared" ca="1" si="2"/>
        <v>4</v>
      </c>
      <c r="G3041" t="str">
        <f ca="1">VLOOKUP(F3041,Cities!$A$1:$C$69,2,0)</f>
        <v>Athens</v>
      </c>
      <c r="H3041" t="str">
        <f ca="1">VLOOKUP(F3041,Cities!$A$1:$F$69,6,0)</f>
        <v>Historical-Ancient, Architecture</v>
      </c>
      <c r="I3041" t="str">
        <f ca="1">VLOOKUP(F3041,Cities!$A$1:$C$69,3,0)</f>
        <v>Europe</v>
      </c>
      <c r="J3041">
        <f t="shared" ca="1" si="3"/>
        <v>3</v>
      </c>
      <c r="K3041">
        <f ca="1">VLOOKUP(F3041,Cities!$A$1:$I$69,6+J3041,0)*R3041*E3041</f>
        <v>8190</v>
      </c>
      <c r="L3041">
        <f t="shared" ca="1" si="4"/>
        <v>2</v>
      </c>
      <c r="M3041">
        <f ca="1">VLOOKUP(F3041,Cities!$A$1:$I$69,4,0)*R3041*L3041</f>
        <v>13200</v>
      </c>
      <c r="N3041">
        <f t="shared" ca="1" si="5"/>
        <v>21390</v>
      </c>
      <c r="O3041" t="str">
        <f ca="1">VLOOKUP(F3041,Cities!$A$1:$E$69,5,0)</f>
        <v>Summer</v>
      </c>
      <c r="P3041">
        <f t="shared" ca="1" si="6"/>
        <v>4</v>
      </c>
      <c r="Q3041" t="str">
        <f ca="1">VLOOKUP(P3041,Sheet2!$A$1:$B$5,2,0)</f>
        <v>Friends</v>
      </c>
      <c r="R3041">
        <f ca="1">VLOOKUP(P3041,Sheet2!$A$1:$C$5,3,0)</f>
        <v>6</v>
      </c>
    </row>
    <row r="3042" spans="1:18" ht="14.25" customHeight="1">
      <c r="A3042" s="4">
        <v>3041</v>
      </c>
      <c r="B3042">
        <f t="shared" ca="1" si="0"/>
        <v>22</v>
      </c>
      <c r="C3042">
        <f t="shared" ca="1" si="1"/>
        <v>4</v>
      </c>
      <c r="D3042" t="str">
        <f ca="1">VLOOKUP(C3042,Stay!$A$1:$B$5,2,0)</f>
        <v>1 month</v>
      </c>
      <c r="E3042">
        <f ca="1">VLOOKUP(C3042,Stay!$A$1:$C$5,3,0)</f>
        <v>30</v>
      </c>
      <c r="F3042">
        <f t="shared" ca="1" si="2"/>
        <v>20</v>
      </c>
      <c r="G3042" t="str">
        <f ca="1">VLOOKUP(F3042,Cities!$A$1:$C$69,2,0)</f>
        <v>Copenhagen</v>
      </c>
      <c r="H3042" t="str">
        <f ca="1">VLOOKUP(F3042,Cities!$A$1:$F$69,6,0)</f>
        <v>Historical-Medieval, Beach, Adventure-Water, Park, Nightlife, Architecture</v>
      </c>
      <c r="I3042" t="str">
        <f ca="1">VLOOKUP(F3042,Cities!$A$1:$C$69,3,0)</f>
        <v>Europe</v>
      </c>
      <c r="J3042">
        <f t="shared" ca="1" si="3"/>
        <v>2</v>
      </c>
      <c r="K3042">
        <f ca="1">VLOOKUP(F3042,Cities!$A$1:$I$69,6+J3042,0)*R3042*E3042</f>
        <v>21360</v>
      </c>
      <c r="L3042">
        <f t="shared" ca="1" si="4"/>
        <v>1</v>
      </c>
      <c r="M3042">
        <f ca="1">VLOOKUP(F3042,Cities!$A$1:$I$69,4,0)*R3042*L3042</f>
        <v>3920</v>
      </c>
      <c r="N3042">
        <f t="shared" ca="1" si="5"/>
        <v>25280</v>
      </c>
      <c r="O3042" t="str">
        <f ca="1">VLOOKUP(F3042,Cities!$A$1:$E$69,5,0)</f>
        <v>Summer</v>
      </c>
      <c r="P3042">
        <f t="shared" ca="1" si="6"/>
        <v>2</v>
      </c>
      <c r="Q3042" t="str">
        <f ca="1">VLOOKUP(P3042,Sheet2!$A$1:$B$5,2,0)</f>
        <v>Family</v>
      </c>
      <c r="R3042">
        <f ca="1">VLOOKUP(P3042,Sheet2!$A$1:$C$5,3,0)</f>
        <v>4</v>
      </c>
    </row>
    <row r="3043" spans="1:18" ht="14.25" customHeight="1">
      <c r="A3043" s="4">
        <v>3042</v>
      </c>
      <c r="B3043">
        <f t="shared" ca="1" si="0"/>
        <v>116</v>
      </c>
      <c r="C3043">
        <f t="shared" ca="1" si="1"/>
        <v>1</v>
      </c>
      <c r="D3043" t="str">
        <f ca="1">VLOOKUP(C3043,Stay!$A$1:$B$5,2,0)</f>
        <v>3 days</v>
      </c>
      <c r="E3043">
        <f ca="1">VLOOKUP(C3043,Stay!$A$1:$C$5,3,0)</f>
        <v>3</v>
      </c>
      <c r="F3043">
        <f t="shared" ca="1" si="2"/>
        <v>59</v>
      </c>
      <c r="G3043" t="str">
        <f ca="1">VLOOKUP(F3043,Cities!$A$1:$C$69,2,0)</f>
        <v>Tasmania</v>
      </c>
      <c r="H3043" t="str">
        <f ca="1">VLOOKUP(F3043,Cities!$A$1:$F$69,6,0)</f>
        <v>Beach</v>
      </c>
      <c r="I3043" t="str">
        <f ca="1">VLOOKUP(F3043,Cities!$A$1:$C$69,3,0)</f>
        <v>Australia</v>
      </c>
      <c r="J3043">
        <f t="shared" ca="1" si="3"/>
        <v>1</v>
      </c>
      <c r="K3043">
        <f ca="1">VLOOKUP(F3043,Cities!$A$1:$I$69,6+J3043,0)*R3043*E3043</f>
        <v>900</v>
      </c>
      <c r="L3043">
        <f t="shared" ca="1" si="4"/>
        <v>2</v>
      </c>
      <c r="M3043">
        <f ca="1">VLOOKUP(F3043,Cities!$A$1:$I$69,4,0)*R3043*L3043</f>
        <v>18240</v>
      </c>
      <c r="N3043">
        <f t="shared" ca="1" si="5"/>
        <v>19140</v>
      </c>
      <c r="O3043" t="str">
        <f ca="1">VLOOKUP(F3043,Cities!$A$1:$E$69,5,0)</f>
        <v>Spring</v>
      </c>
      <c r="P3043">
        <f t="shared" ca="1" si="6"/>
        <v>4</v>
      </c>
      <c r="Q3043" t="str">
        <f ca="1">VLOOKUP(P3043,Sheet2!$A$1:$B$5,2,0)</f>
        <v>Friends</v>
      </c>
      <c r="R3043">
        <f ca="1">VLOOKUP(P3043,Sheet2!$A$1:$C$5,3,0)</f>
        <v>6</v>
      </c>
    </row>
    <row r="3044" spans="1:18" ht="14.25" customHeight="1">
      <c r="A3044" s="4">
        <v>3043</v>
      </c>
      <c r="B3044">
        <f t="shared" ca="1" si="0"/>
        <v>56</v>
      </c>
      <c r="C3044">
        <f t="shared" ca="1" si="1"/>
        <v>4</v>
      </c>
      <c r="D3044" t="str">
        <f ca="1">VLOOKUP(C3044,Stay!$A$1:$B$5,2,0)</f>
        <v>1 month</v>
      </c>
      <c r="E3044">
        <f ca="1">VLOOKUP(C3044,Stay!$A$1:$C$5,3,0)</f>
        <v>30</v>
      </c>
      <c r="F3044">
        <f t="shared" ca="1" si="2"/>
        <v>49</v>
      </c>
      <c r="G3044" t="str">
        <f ca="1">VLOOKUP(F3044,Cities!$A$1:$C$69,2,0)</f>
        <v>Rhode Island</v>
      </c>
      <c r="H3044" t="str">
        <f ca="1">VLOOKUP(F3044,Cities!$A$1:$F$69,6,0)</f>
        <v>Modern</v>
      </c>
      <c r="I3044" t="str">
        <f ca="1">VLOOKUP(F3044,Cities!$A$1:$C$69,3,0)</f>
        <v>North America</v>
      </c>
      <c r="J3044">
        <f t="shared" ca="1" si="3"/>
        <v>1</v>
      </c>
      <c r="K3044">
        <f ca="1">VLOOKUP(F3044,Cities!$A$1:$I$69,6+J3044,0)*R3044*E3044</f>
        <v>7920</v>
      </c>
      <c r="L3044">
        <f t="shared" ca="1" si="4"/>
        <v>1</v>
      </c>
      <c r="M3044">
        <f ca="1">VLOOKUP(F3044,Cities!$A$1:$I$69,4,0)*R3044*L3044</f>
        <v>1480</v>
      </c>
      <c r="N3044">
        <f t="shared" ca="1" si="5"/>
        <v>9400</v>
      </c>
      <c r="O3044" t="str">
        <f ca="1">VLOOKUP(F3044,Cities!$A$1:$E$69,5,0)</f>
        <v>Summer</v>
      </c>
      <c r="P3044">
        <f t="shared" ca="1" si="6"/>
        <v>2</v>
      </c>
      <c r="Q3044" t="str">
        <f ca="1">VLOOKUP(P3044,Sheet2!$A$1:$B$5,2,0)</f>
        <v>Family</v>
      </c>
      <c r="R3044">
        <f ca="1">VLOOKUP(P3044,Sheet2!$A$1:$C$5,3,0)</f>
        <v>4</v>
      </c>
    </row>
    <row r="3045" spans="1:18" ht="14.25" customHeight="1">
      <c r="A3045" s="4">
        <v>3044</v>
      </c>
      <c r="B3045">
        <f t="shared" ca="1" si="0"/>
        <v>237</v>
      </c>
      <c r="C3045">
        <f t="shared" ca="1" si="1"/>
        <v>4</v>
      </c>
      <c r="D3045" t="str">
        <f ca="1">VLOOKUP(C3045,Stay!$A$1:$B$5,2,0)</f>
        <v>1 month</v>
      </c>
      <c r="E3045">
        <f ca="1">VLOOKUP(C3045,Stay!$A$1:$C$5,3,0)</f>
        <v>30</v>
      </c>
      <c r="F3045">
        <f t="shared" ca="1" si="2"/>
        <v>41</v>
      </c>
      <c r="G3045" t="str">
        <f ca="1">VLOOKUP(F3045,Cities!$A$1:$C$69,2,0)</f>
        <v>Nashville</v>
      </c>
      <c r="H3045" t="str">
        <f ca="1">VLOOKUP(F3045,Cities!$A$1:$F$69,6,0)</f>
        <v>Modern, Nightlife</v>
      </c>
      <c r="I3045" t="str">
        <f ca="1">VLOOKUP(F3045,Cities!$A$1:$C$69,3,0)</f>
        <v>North America</v>
      </c>
      <c r="J3045">
        <f t="shared" ca="1" si="3"/>
        <v>3</v>
      </c>
      <c r="K3045">
        <f ca="1">VLOOKUP(F3045,Cities!$A$1:$I$69,6+J3045,0)*R3045*E3045</f>
        <v>16380</v>
      </c>
      <c r="L3045">
        <f t="shared" ca="1" si="4"/>
        <v>1</v>
      </c>
      <c r="M3045">
        <f ca="1">VLOOKUP(F3045,Cities!$A$1:$I$69,4,0)*R3045*L3045</f>
        <v>620</v>
      </c>
      <c r="N3045">
        <f t="shared" ca="1" si="5"/>
        <v>17000</v>
      </c>
      <c r="O3045" t="str">
        <f ca="1">VLOOKUP(F3045,Cities!$A$1:$E$69,5,0)</f>
        <v>Spring</v>
      </c>
      <c r="P3045">
        <f t="shared" ca="1" si="6"/>
        <v>3</v>
      </c>
      <c r="Q3045" t="str">
        <f ca="1">VLOOKUP(P3045,Sheet2!$A$1:$B$5,2,0)</f>
        <v>Romantic</v>
      </c>
      <c r="R3045">
        <f ca="1">VLOOKUP(P3045,Sheet2!$A$1:$C$5,3,0)</f>
        <v>2</v>
      </c>
    </row>
    <row r="3046" spans="1:18" ht="14.25" customHeight="1">
      <c r="A3046" s="4">
        <v>3045</v>
      </c>
      <c r="B3046">
        <f t="shared" ca="1" si="0"/>
        <v>212</v>
      </c>
      <c r="C3046">
        <f t="shared" ca="1" si="1"/>
        <v>4</v>
      </c>
      <c r="D3046" t="str">
        <f ca="1">VLOOKUP(C3046,Stay!$A$1:$B$5,2,0)</f>
        <v>1 month</v>
      </c>
      <c r="E3046">
        <f ca="1">VLOOKUP(C3046,Stay!$A$1:$C$5,3,0)</f>
        <v>30</v>
      </c>
      <c r="F3046">
        <f t="shared" ca="1" si="2"/>
        <v>52</v>
      </c>
      <c r="G3046" t="str">
        <f ca="1">VLOOKUP(F3046,Cities!$A$1:$C$69,2,0)</f>
        <v>Salem</v>
      </c>
      <c r="H3046" t="str">
        <f ca="1">VLOOKUP(F3046,Cities!$A$1:$F$69,6,0)</f>
        <v>Historical</v>
      </c>
      <c r="I3046" t="str">
        <f ca="1">VLOOKUP(F3046,Cities!$A$1:$C$69,3,0)</f>
        <v>North America</v>
      </c>
      <c r="J3046">
        <f t="shared" ca="1" si="3"/>
        <v>3</v>
      </c>
      <c r="K3046">
        <f ca="1">VLOOKUP(F3046,Cities!$A$1:$I$69,6+J3046,0)*R3046*E3046</f>
        <v>7560</v>
      </c>
      <c r="L3046">
        <f t="shared" ca="1" si="4"/>
        <v>2</v>
      </c>
      <c r="M3046">
        <f ca="1">VLOOKUP(F3046,Cities!$A$1:$I$69,4,0)*R3046*L3046</f>
        <v>1240</v>
      </c>
      <c r="N3046">
        <f t="shared" ca="1" si="5"/>
        <v>8800</v>
      </c>
      <c r="O3046" t="str">
        <f ca="1">VLOOKUP(F3046,Cities!$A$1:$E$69,5,0)</f>
        <v>Summer</v>
      </c>
      <c r="P3046">
        <f t="shared" ca="1" si="6"/>
        <v>3</v>
      </c>
      <c r="Q3046" t="str">
        <f ca="1">VLOOKUP(P3046,Sheet2!$A$1:$B$5,2,0)</f>
        <v>Romantic</v>
      </c>
      <c r="R3046">
        <f ca="1">VLOOKUP(P3046,Sheet2!$A$1:$C$5,3,0)</f>
        <v>2</v>
      </c>
    </row>
    <row r="3047" spans="1:18" ht="14.25" customHeight="1">
      <c r="A3047" s="4">
        <v>3046</v>
      </c>
      <c r="B3047">
        <f t="shared" ca="1" si="0"/>
        <v>14</v>
      </c>
      <c r="C3047">
        <f t="shared" ca="1" si="1"/>
        <v>4</v>
      </c>
      <c r="D3047" t="str">
        <f ca="1">VLOOKUP(C3047,Stay!$A$1:$B$5,2,0)</f>
        <v>1 month</v>
      </c>
      <c r="E3047">
        <f ca="1">VLOOKUP(C3047,Stay!$A$1:$C$5,3,0)</f>
        <v>30</v>
      </c>
      <c r="F3047">
        <f t="shared" ca="1" si="2"/>
        <v>66</v>
      </c>
      <c r="G3047" t="str">
        <f ca="1">VLOOKUP(F3047,Cities!$A$1:$C$69,2,0)</f>
        <v>Vienna</v>
      </c>
      <c r="H3047" t="str">
        <f ca="1">VLOOKUP(F3047,Cities!$A$1:$F$69,6,0)</f>
        <v>Terrain</v>
      </c>
      <c r="I3047" t="str">
        <f ca="1">VLOOKUP(F3047,Cities!$A$1:$C$69,3,0)</f>
        <v>Europe</v>
      </c>
      <c r="J3047">
        <f t="shared" ca="1" si="3"/>
        <v>3</v>
      </c>
      <c r="K3047">
        <f ca="1">VLOOKUP(F3047,Cities!$A$1:$I$69,6+J3047,0)*R3047*E3047</f>
        <v>11820</v>
      </c>
      <c r="L3047">
        <f t="shared" ca="1" si="4"/>
        <v>2</v>
      </c>
      <c r="M3047">
        <f ca="1">VLOOKUP(F3047,Cities!$A$1:$I$69,4,0)*R3047*L3047</f>
        <v>2700</v>
      </c>
      <c r="N3047">
        <f t="shared" ca="1" si="5"/>
        <v>14520</v>
      </c>
      <c r="O3047" t="str">
        <f ca="1">VLOOKUP(F3047,Cities!$A$1:$E$69,5,0)</f>
        <v>Summer</v>
      </c>
      <c r="P3047">
        <f t="shared" ca="1" si="6"/>
        <v>1</v>
      </c>
      <c r="Q3047" t="str">
        <f ca="1">VLOOKUP(P3047,Sheet2!$A$1:$B$5,2,0)</f>
        <v>Solo</v>
      </c>
      <c r="R3047">
        <f ca="1">VLOOKUP(P3047,Sheet2!$A$1:$C$5,3,0)</f>
        <v>1</v>
      </c>
    </row>
    <row r="3048" spans="1:18" ht="14.25" customHeight="1">
      <c r="A3048" s="4">
        <v>3047</v>
      </c>
      <c r="B3048">
        <f t="shared" ca="1" si="0"/>
        <v>105</v>
      </c>
      <c r="C3048">
        <f t="shared" ca="1" si="1"/>
        <v>1</v>
      </c>
      <c r="D3048" t="str">
        <f ca="1">VLOOKUP(C3048,Stay!$A$1:$B$5,2,0)</f>
        <v>3 days</v>
      </c>
      <c r="E3048">
        <f ca="1">VLOOKUP(C3048,Stay!$A$1:$C$5,3,0)</f>
        <v>3</v>
      </c>
      <c r="F3048">
        <f t="shared" ca="1" si="2"/>
        <v>68</v>
      </c>
      <c r="G3048" t="str">
        <f ca="1">VLOOKUP(F3048,Cities!$A$1:$C$69,2,0)</f>
        <v>Washington, D.C.</v>
      </c>
      <c r="H3048" t="str">
        <f ca="1">VLOOKUP(F3048,Cities!$A$1:$F$69,6,0)</f>
        <v>Modern</v>
      </c>
      <c r="I3048" t="str">
        <f ca="1">VLOOKUP(F3048,Cities!$A$1:$C$69,3,0)</f>
        <v>North America</v>
      </c>
      <c r="J3048">
        <f t="shared" ca="1" si="3"/>
        <v>2</v>
      </c>
      <c r="K3048">
        <f ca="1">VLOOKUP(F3048,Cities!$A$1:$I$69,6+J3048,0)*R3048*E3048</f>
        <v>930</v>
      </c>
      <c r="L3048">
        <f t="shared" ca="1" si="4"/>
        <v>2</v>
      </c>
      <c r="M3048">
        <f ca="1">VLOOKUP(F3048,Cities!$A$1:$I$69,4,0)*R3048*L3048</f>
        <v>1360</v>
      </c>
      <c r="N3048">
        <f t="shared" ca="1" si="5"/>
        <v>2290</v>
      </c>
      <c r="O3048" t="str">
        <f ca="1">VLOOKUP(F3048,Cities!$A$1:$E$69,5,0)</f>
        <v>Summer</v>
      </c>
      <c r="P3048">
        <f t="shared" ca="1" si="6"/>
        <v>3</v>
      </c>
      <c r="Q3048" t="str">
        <f ca="1">VLOOKUP(P3048,Sheet2!$A$1:$B$5,2,0)</f>
        <v>Romantic</v>
      </c>
      <c r="R3048">
        <f ca="1">VLOOKUP(P3048,Sheet2!$A$1:$C$5,3,0)</f>
        <v>2</v>
      </c>
    </row>
    <row r="3049" spans="1:18" ht="14.25" customHeight="1">
      <c r="A3049" s="4">
        <v>3048</v>
      </c>
      <c r="B3049">
        <f t="shared" ca="1" si="0"/>
        <v>69</v>
      </c>
      <c r="C3049">
        <f t="shared" ca="1" si="1"/>
        <v>3</v>
      </c>
      <c r="D3049" t="str">
        <f ca="1">VLOOKUP(C3049,Stay!$A$1:$B$5,2,0)</f>
        <v>2 weeks</v>
      </c>
      <c r="E3049">
        <f ca="1">VLOOKUP(C3049,Stay!$A$1:$C$5,3,0)</f>
        <v>14</v>
      </c>
      <c r="F3049">
        <f t="shared" ca="1" si="2"/>
        <v>49</v>
      </c>
      <c r="G3049" t="str">
        <f ca="1">VLOOKUP(F3049,Cities!$A$1:$C$69,2,0)</f>
        <v>Rhode Island</v>
      </c>
      <c r="H3049" t="str">
        <f ca="1">VLOOKUP(F3049,Cities!$A$1:$F$69,6,0)</f>
        <v>Modern</v>
      </c>
      <c r="I3049" t="str">
        <f ca="1">VLOOKUP(F3049,Cities!$A$1:$C$69,3,0)</f>
        <v>North America</v>
      </c>
      <c r="J3049">
        <f t="shared" ca="1" si="3"/>
        <v>2</v>
      </c>
      <c r="K3049">
        <f ca="1">VLOOKUP(F3049,Cities!$A$1:$I$69,6+J3049,0)*R3049*E3049</f>
        <v>4508</v>
      </c>
      <c r="L3049">
        <f t="shared" ca="1" si="4"/>
        <v>2</v>
      </c>
      <c r="M3049">
        <f ca="1">VLOOKUP(F3049,Cities!$A$1:$I$69,4,0)*R3049*L3049</f>
        <v>1480</v>
      </c>
      <c r="N3049">
        <f t="shared" ca="1" si="5"/>
        <v>5988</v>
      </c>
      <c r="O3049" t="str">
        <f ca="1">VLOOKUP(F3049,Cities!$A$1:$E$69,5,0)</f>
        <v>Summer</v>
      </c>
      <c r="P3049">
        <f t="shared" ca="1" si="6"/>
        <v>3</v>
      </c>
      <c r="Q3049" t="str">
        <f ca="1">VLOOKUP(P3049,Sheet2!$A$1:$B$5,2,0)</f>
        <v>Romantic</v>
      </c>
      <c r="R3049">
        <f ca="1">VLOOKUP(P3049,Sheet2!$A$1:$C$5,3,0)</f>
        <v>2</v>
      </c>
    </row>
    <row r="3050" spans="1:18" ht="14.25" customHeight="1">
      <c r="A3050" s="4">
        <v>3049</v>
      </c>
      <c r="B3050">
        <f t="shared" ca="1" si="0"/>
        <v>203</v>
      </c>
      <c r="C3050">
        <f t="shared" ca="1" si="1"/>
        <v>3</v>
      </c>
      <c r="D3050" t="str">
        <f ca="1">VLOOKUP(C3050,Stay!$A$1:$B$5,2,0)</f>
        <v>2 weeks</v>
      </c>
      <c r="E3050">
        <f ca="1">VLOOKUP(C3050,Stay!$A$1:$C$5,3,0)</f>
        <v>14</v>
      </c>
      <c r="F3050">
        <f t="shared" ca="1" si="2"/>
        <v>55</v>
      </c>
      <c r="G3050" t="str">
        <f ca="1">VLOOKUP(F3050,Cities!$A$1:$C$69,2,0)</f>
        <v>Santa Clara County</v>
      </c>
      <c r="H3050" t="str">
        <f ca="1">VLOOKUP(F3050,Cities!$A$1:$F$69,6,0)</f>
        <v>Modern</v>
      </c>
      <c r="I3050" t="str">
        <f ca="1">VLOOKUP(F3050,Cities!$A$1:$C$69,3,0)</f>
        <v>North America</v>
      </c>
      <c r="J3050">
        <f t="shared" ca="1" si="3"/>
        <v>2</v>
      </c>
      <c r="K3050">
        <f ca="1">VLOOKUP(F3050,Cities!$A$1:$I$69,6+J3050,0)*R3050*E3050</f>
        <v>6561.2400000000007</v>
      </c>
      <c r="L3050">
        <f t="shared" ca="1" si="4"/>
        <v>1</v>
      </c>
      <c r="M3050">
        <f ca="1">VLOOKUP(F3050,Cities!$A$1:$I$69,4,0)*R3050*L3050</f>
        <v>720</v>
      </c>
      <c r="N3050">
        <f t="shared" ca="1" si="5"/>
        <v>7281.2400000000007</v>
      </c>
      <c r="O3050" t="str">
        <f ca="1">VLOOKUP(F3050,Cities!$A$1:$E$69,5,0)</f>
        <v>Spring</v>
      </c>
      <c r="P3050">
        <f t="shared" ca="1" si="6"/>
        <v>3</v>
      </c>
      <c r="Q3050" t="str">
        <f ca="1">VLOOKUP(P3050,Sheet2!$A$1:$B$5,2,0)</f>
        <v>Romantic</v>
      </c>
      <c r="R3050">
        <f ca="1">VLOOKUP(P3050,Sheet2!$A$1:$C$5,3,0)</f>
        <v>2</v>
      </c>
    </row>
    <row r="3051" spans="1:18" ht="14.25" customHeight="1">
      <c r="A3051" s="4">
        <v>3050</v>
      </c>
      <c r="B3051">
        <f t="shared" ca="1" si="0"/>
        <v>164</v>
      </c>
      <c r="C3051">
        <f t="shared" ca="1" si="1"/>
        <v>2</v>
      </c>
      <c r="D3051" t="str">
        <f ca="1">VLOOKUP(C3051,Stay!$A$1:$B$5,2,0)</f>
        <v>1 week</v>
      </c>
      <c r="E3051">
        <f ca="1">VLOOKUP(C3051,Stay!$A$1:$C$5,3,0)</f>
        <v>7</v>
      </c>
      <c r="F3051">
        <f t="shared" ca="1" si="2"/>
        <v>57</v>
      </c>
      <c r="G3051" t="str">
        <f ca="1">VLOOKUP(F3051,Cities!$A$1:$C$69,2,0)</f>
        <v>Seattle</v>
      </c>
      <c r="H3051" t="str">
        <f ca="1">VLOOKUP(F3051,Cities!$A$1:$F$69,6,0)</f>
        <v>Modern</v>
      </c>
      <c r="I3051" t="str">
        <f ca="1">VLOOKUP(F3051,Cities!$A$1:$C$69,3,0)</f>
        <v>North America</v>
      </c>
      <c r="J3051">
        <f t="shared" ca="1" si="3"/>
        <v>3</v>
      </c>
      <c r="K3051">
        <f ca="1">VLOOKUP(F3051,Cities!$A$1:$I$69,6+J3051,0)*R3051*E3051</f>
        <v>4788</v>
      </c>
      <c r="L3051">
        <f t="shared" ca="1" si="4"/>
        <v>2</v>
      </c>
      <c r="M3051">
        <f ca="1">VLOOKUP(F3051,Cities!$A$1:$I$69,4,0)*R3051*L3051</f>
        <v>800</v>
      </c>
      <c r="N3051">
        <f t="shared" ca="1" si="5"/>
        <v>5588</v>
      </c>
      <c r="O3051" t="str">
        <f ca="1">VLOOKUP(F3051,Cities!$A$1:$E$69,5,0)</f>
        <v>Summer</v>
      </c>
      <c r="P3051">
        <f t="shared" ca="1" si="6"/>
        <v>3</v>
      </c>
      <c r="Q3051" t="str">
        <f ca="1">VLOOKUP(P3051,Sheet2!$A$1:$B$5,2,0)</f>
        <v>Romantic</v>
      </c>
      <c r="R3051">
        <f ca="1">VLOOKUP(P3051,Sheet2!$A$1:$C$5,3,0)</f>
        <v>2</v>
      </c>
    </row>
    <row r="3052" spans="1:18" ht="14.25" customHeight="1">
      <c r="A3052" s="4">
        <v>3051</v>
      </c>
      <c r="B3052">
        <f t="shared" ca="1" si="0"/>
        <v>48</v>
      </c>
      <c r="C3052">
        <f t="shared" ca="1" si="1"/>
        <v>2</v>
      </c>
      <c r="D3052" t="str">
        <f ca="1">VLOOKUP(C3052,Stay!$A$1:$B$5,2,0)</f>
        <v>1 week</v>
      </c>
      <c r="E3052">
        <f ca="1">VLOOKUP(C3052,Stay!$A$1:$C$5,3,0)</f>
        <v>7</v>
      </c>
      <c r="F3052">
        <f t="shared" ca="1" si="2"/>
        <v>67</v>
      </c>
      <c r="G3052" t="str">
        <f ca="1">VLOOKUP(F3052,Cities!$A$1:$C$69,2,0)</f>
        <v>Ville de Quebec</v>
      </c>
      <c r="H3052" t="str">
        <f ca="1">VLOOKUP(F3052,Cities!$A$1:$F$69,6,0)</f>
        <v>Historical</v>
      </c>
      <c r="I3052" t="str">
        <f ca="1">VLOOKUP(F3052,Cities!$A$1:$C$69,3,0)</f>
        <v>North America</v>
      </c>
      <c r="J3052">
        <f t="shared" ca="1" si="3"/>
        <v>2</v>
      </c>
      <c r="K3052">
        <f ca="1">VLOOKUP(F3052,Cities!$A$1:$I$69,6+J3052,0)*R3052*E3052</f>
        <v>952</v>
      </c>
      <c r="L3052">
        <f t="shared" ca="1" si="4"/>
        <v>1</v>
      </c>
      <c r="M3052">
        <f ca="1">VLOOKUP(F3052,Cities!$A$1:$I$69,4,0)*R3052*L3052</f>
        <v>550</v>
      </c>
      <c r="N3052">
        <f t="shared" ca="1" si="5"/>
        <v>1502</v>
      </c>
      <c r="O3052" t="str">
        <f ca="1">VLOOKUP(F3052,Cities!$A$1:$E$69,5,0)</f>
        <v>Summer</v>
      </c>
      <c r="P3052">
        <f t="shared" ca="1" si="6"/>
        <v>1</v>
      </c>
      <c r="Q3052" t="str">
        <f ca="1">VLOOKUP(P3052,Sheet2!$A$1:$B$5,2,0)</f>
        <v>Solo</v>
      </c>
      <c r="R3052">
        <f ca="1">VLOOKUP(P3052,Sheet2!$A$1:$C$5,3,0)</f>
        <v>1</v>
      </c>
    </row>
    <row r="3053" spans="1:18" ht="14.25" customHeight="1">
      <c r="A3053" s="4">
        <v>3052</v>
      </c>
      <c r="B3053">
        <f t="shared" ca="1" si="0"/>
        <v>60</v>
      </c>
      <c r="C3053">
        <f t="shared" ca="1" si="1"/>
        <v>1</v>
      </c>
      <c r="D3053" t="str">
        <f ca="1">VLOOKUP(C3053,Stay!$A$1:$B$5,2,0)</f>
        <v>3 days</v>
      </c>
      <c r="E3053">
        <f ca="1">VLOOKUP(C3053,Stay!$A$1:$C$5,3,0)</f>
        <v>3</v>
      </c>
      <c r="F3053">
        <f t="shared" ca="1" si="2"/>
        <v>50</v>
      </c>
      <c r="G3053" t="str">
        <f ca="1">VLOOKUP(F3053,Cities!$A$1:$C$69,2,0)</f>
        <v>Rio de Janeiro</v>
      </c>
      <c r="H3053" t="str">
        <f ca="1">VLOOKUP(F3053,Cities!$A$1:$F$69,6,0)</f>
        <v>Historical</v>
      </c>
      <c r="I3053" t="str">
        <f ca="1">VLOOKUP(F3053,Cities!$A$1:$C$69,3,0)</f>
        <v>South America</v>
      </c>
      <c r="J3053">
        <f t="shared" ca="1" si="3"/>
        <v>1</v>
      </c>
      <c r="K3053">
        <f ca="1">VLOOKUP(F3053,Cities!$A$1:$I$69,6+J3053,0)*R3053*E3053</f>
        <v>456</v>
      </c>
      <c r="L3053">
        <f t="shared" ca="1" si="4"/>
        <v>2</v>
      </c>
      <c r="M3053">
        <f ca="1">VLOOKUP(F3053,Cities!$A$1:$I$69,4,0)*R3053*L3053</f>
        <v>8480</v>
      </c>
      <c r="N3053">
        <f t="shared" ca="1" si="5"/>
        <v>8936</v>
      </c>
      <c r="O3053" t="str">
        <f ca="1">VLOOKUP(F3053,Cities!$A$1:$E$69,5,0)</f>
        <v>Winter</v>
      </c>
      <c r="P3053">
        <f t="shared" ca="1" si="6"/>
        <v>2</v>
      </c>
      <c r="Q3053" t="str">
        <f ca="1">VLOOKUP(P3053,Sheet2!$A$1:$B$5,2,0)</f>
        <v>Family</v>
      </c>
      <c r="R3053">
        <f ca="1">VLOOKUP(P3053,Sheet2!$A$1:$C$5,3,0)</f>
        <v>4</v>
      </c>
    </row>
    <row r="3054" spans="1:18" ht="14.25" customHeight="1">
      <c r="A3054" s="4">
        <v>3053</v>
      </c>
      <c r="B3054">
        <f t="shared" ca="1" si="0"/>
        <v>240</v>
      </c>
      <c r="C3054">
        <f t="shared" ca="1" si="1"/>
        <v>4</v>
      </c>
      <c r="D3054" t="str">
        <f ca="1">VLOOKUP(C3054,Stay!$A$1:$B$5,2,0)</f>
        <v>1 month</v>
      </c>
      <c r="E3054">
        <f ca="1">VLOOKUP(C3054,Stay!$A$1:$C$5,3,0)</f>
        <v>30</v>
      </c>
      <c r="F3054">
        <f t="shared" ca="1" si="2"/>
        <v>31</v>
      </c>
      <c r="G3054" t="str">
        <f ca="1">VLOOKUP(F3054,Cities!$A$1:$C$69,2,0)</f>
        <v>Los Angeles</v>
      </c>
      <c r="H3054" t="str">
        <f ca="1">VLOOKUP(F3054,Cities!$A$1:$F$69,6,0)</f>
        <v>Beach, Terrain</v>
      </c>
      <c r="I3054" t="str">
        <f ca="1">VLOOKUP(F3054,Cities!$A$1:$C$69,3,0)</f>
        <v>North America</v>
      </c>
      <c r="J3054">
        <f t="shared" ca="1" si="3"/>
        <v>3</v>
      </c>
      <c r="K3054">
        <f ca="1">VLOOKUP(F3054,Cities!$A$1:$I$69,6+J3054,0)*R3054*E3054</f>
        <v>100440</v>
      </c>
      <c r="L3054">
        <f t="shared" ca="1" si="4"/>
        <v>2</v>
      </c>
      <c r="M3054">
        <f ca="1">VLOOKUP(F3054,Cities!$A$1:$I$69,4,0)*R3054*L3054</f>
        <v>2640</v>
      </c>
      <c r="N3054">
        <f t="shared" ca="1" si="5"/>
        <v>103080</v>
      </c>
      <c r="O3054" t="str">
        <f ca="1">VLOOKUP(F3054,Cities!$A$1:$E$69,5,0)</f>
        <v>Summer</v>
      </c>
      <c r="P3054">
        <f t="shared" ca="1" si="6"/>
        <v>4</v>
      </c>
      <c r="Q3054" t="str">
        <f ca="1">VLOOKUP(P3054,Sheet2!$A$1:$B$5,2,0)</f>
        <v>Friends</v>
      </c>
      <c r="R3054">
        <f ca="1">VLOOKUP(P3054,Sheet2!$A$1:$C$5,3,0)</f>
        <v>6</v>
      </c>
    </row>
    <row r="3055" spans="1:18" ht="14.25" customHeight="1">
      <c r="A3055" s="4">
        <v>3054</v>
      </c>
      <c r="B3055">
        <f t="shared" ca="1" si="0"/>
        <v>130</v>
      </c>
      <c r="C3055">
        <f t="shared" ca="1" si="1"/>
        <v>3</v>
      </c>
      <c r="D3055" t="str">
        <f ca="1">VLOOKUP(C3055,Stay!$A$1:$B$5,2,0)</f>
        <v>2 weeks</v>
      </c>
      <c r="E3055">
        <f ca="1">VLOOKUP(C3055,Stay!$A$1:$C$5,3,0)</f>
        <v>14</v>
      </c>
      <c r="F3055">
        <f t="shared" ca="1" si="2"/>
        <v>56</v>
      </c>
      <c r="G3055" t="str">
        <f ca="1">VLOOKUP(F3055,Cities!$A$1:$C$69,2,0)</f>
        <v>Santa Cruz County</v>
      </c>
      <c r="H3055" t="str">
        <f ca="1">VLOOKUP(F3055,Cities!$A$1:$F$69,6,0)</f>
        <v>Beach</v>
      </c>
      <c r="I3055" t="str">
        <f ca="1">VLOOKUP(F3055,Cities!$A$1:$C$69,3,0)</f>
        <v>North America</v>
      </c>
      <c r="J3055">
        <f t="shared" ca="1" si="3"/>
        <v>1</v>
      </c>
      <c r="K3055">
        <f ca="1">VLOOKUP(F3055,Cities!$A$1:$I$69,6+J3055,0)*R3055*E3055</f>
        <v>3696</v>
      </c>
      <c r="L3055">
        <f t="shared" ca="1" si="4"/>
        <v>2</v>
      </c>
      <c r="M3055">
        <f ca="1">VLOOKUP(F3055,Cities!$A$1:$I$69,4,0)*R3055*L3055</f>
        <v>2640</v>
      </c>
      <c r="N3055">
        <f t="shared" ca="1" si="5"/>
        <v>6336</v>
      </c>
      <c r="O3055" t="str">
        <f ca="1">VLOOKUP(F3055,Cities!$A$1:$E$69,5,0)</f>
        <v>Spring</v>
      </c>
      <c r="P3055">
        <f t="shared" ca="1" si="6"/>
        <v>4</v>
      </c>
      <c r="Q3055" t="str">
        <f ca="1">VLOOKUP(P3055,Sheet2!$A$1:$B$5,2,0)</f>
        <v>Friends</v>
      </c>
      <c r="R3055">
        <f ca="1">VLOOKUP(P3055,Sheet2!$A$1:$C$5,3,0)</f>
        <v>6</v>
      </c>
    </row>
    <row r="3056" spans="1:18" ht="14.25" customHeight="1">
      <c r="A3056" s="4">
        <v>3055</v>
      </c>
      <c r="B3056">
        <f t="shared" ca="1" si="0"/>
        <v>156</v>
      </c>
      <c r="C3056">
        <f t="shared" ca="1" si="1"/>
        <v>2</v>
      </c>
      <c r="D3056" t="str">
        <f ca="1">VLOOKUP(C3056,Stay!$A$1:$B$5,2,0)</f>
        <v>1 week</v>
      </c>
      <c r="E3056">
        <f ca="1">VLOOKUP(C3056,Stay!$A$1:$C$5,3,0)</f>
        <v>7</v>
      </c>
      <c r="F3056">
        <f t="shared" ca="1" si="2"/>
        <v>2</v>
      </c>
      <c r="G3056" t="str">
        <f ca="1">VLOOKUP(F3056,Cities!$A$1:$C$69,2,0)</f>
        <v>Antwerp</v>
      </c>
      <c r="H3056" t="str">
        <f ca="1">VLOOKUP(F3056,Cities!$A$1:$F$69,6,0)</f>
        <v>Historical-Medieval, Aquatic, Nightlife</v>
      </c>
      <c r="I3056" t="str">
        <f ca="1">VLOOKUP(F3056,Cities!$A$1:$C$69,3,0)</f>
        <v>Europe</v>
      </c>
      <c r="J3056">
        <f t="shared" ca="1" si="3"/>
        <v>2</v>
      </c>
      <c r="K3056">
        <f ca="1">VLOOKUP(F3056,Cities!$A$1:$I$69,6+J3056,0)*R3056*E3056</f>
        <v>770</v>
      </c>
      <c r="L3056">
        <f t="shared" ca="1" si="4"/>
        <v>2</v>
      </c>
      <c r="M3056">
        <f ca="1">VLOOKUP(F3056,Cities!$A$1:$I$69,4,0)*R3056*L3056</f>
        <v>3120</v>
      </c>
      <c r="N3056">
        <f t="shared" ca="1" si="5"/>
        <v>3890</v>
      </c>
      <c r="O3056" t="str">
        <f ca="1">VLOOKUP(F3056,Cities!$A$1:$E$69,5,0)</f>
        <v>Summer</v>
      </c>
      <c r="P3056">
        <f t="shared" ca="1" si="6"/>
        <v>1</v>
      </c>
      <c r="Q3056" t="str">
        <f ca="1">VLOOKUP(P3056,Sheet2!$A$1:$B$5,2,0)</f>
        <v>Solo</v>
      </c>
      <c r="R3056">
        <f ca="1">VLOOKUP(P3056,Sheet2!$A$1:$C$5,3,0)</f>
        <v>1</v>
      </c>
    </row>
    <row r="3057" spans="1:18" ht="14.25" customHeight="1">
      <c r="A3057" s="4">
        <v>3056</v>
      </c>
      <c r="B3057">
        <f t="shared" ca="1" si="0"/>
        <v>64</v>
      </c>
      <c r="C3057">
        <f t="shared" ca="1" si="1"/>
        <v>4</v>
      </c>
      <c r="D3057" t="str">
        <f ca="1">VLOOKUP(C3057,Stay!$A$1:$B$5,2,0)</f>
        <v>1 month</v>
      </c>
      <c r="E3057">
        <f ca="1">VLOOKUP(C3057,Stay!$A$1:$C$5,3,0)</f>
        <v>30</v>
      </c>
      <c r="F3057">
        <f t="shared" ca="1" si="2"/>
        <v>4</v>
      </c>
      <c r="G3057" t="str">
        <f ca="1">VLOOKUP(F3057,Cities!$A$1:$C$69,2,0)</f>
        <v>Athens</v>
      </c>
      <c r="H3057" t="str">
        <f ca="1">VLOOKUP(F3057,Cities!$A$1:$F$69,6,0)</f>
        <v>Historical-Ancient, Architecture</v>
      </c>
      <c r="I3057" t="str">
        <f ca="1">VLOOKUP(F3057,Cities!$A$1:$C$69,3,0)</f>
        <v>Europe</v>
      </c>
      <c r="J3057">
        <f t="shared" ca="1" si="3"/>
        <v>2</v>
      </c>
      <c r="K3057">
        <f ca="1">VLOOKUP(F3057,Cities!$A$1:$I$69,6+J3057,0)*R3057*E3057</f>
        <v>2430</v>
      </c>
      <c r="L3057">
        <f t="shared" ca="1" si="4"/>
        <v>2</v>
      </c>
      <c r="M3057">
        <f ca="1">VLOOKUP(F3057,Cities!$A$1:$I$69,4,0)*R3057*L3057</f>
        <v>2200</v>
      </c>
      <c r="N3057">
        <f t="shared" ca="1" si="5"/>
        <v>4630</v>
      </c>
      <c r="O3057" t="str">
        <f ca="1">VLOOKUP(F3057,Cities!$A$1:$E$69,5,0)</f>
        <v>Summer</v>
      </c>
      <c r="P3057">
        <f t="shared" ca="1" si="6"/>
        <v>1</v>
      </c>
      <c r="Q3057" t="str">
        <f ca="1">VLOOKUP(P3057,Sheet2!$A$1:$B$5,2,0)</f>
        <v>Solo</v>
      </c>
      <c r="R3057">
        <f ca="1">VLOOKUP(P3057,Sheet2!$A$1:$C$5,3,0)</f>
        <v>1</v>
      </c>
    </row>
    <row r="3058" spans="1:18" ht="14.25" customHeight="1">
      <c r="A3058" s="4">
        <v>3057</v>
      </c>
      <c r="B3058">
        <f t="shared" ca="1" si="0"/>
        <v>161</v>
      </c>
      <c r="C3058">
        <f t="shared" ca="1" si="1"/>
        <v>4</v>
      </c>
      <c r="D3058" t="str">
        <f ca="1">VLOOKUP(C3058,Stay!$A$1:$B$5,2,0)</f>
        <v>1 month</v>
      </c>
      <c r="E3058">
        <f ca="1">VLOOKUP(C3058,Stay!$A$1:$C$5,3,0)</f>
        <v>30</v>
      </c>
      <c r="F3058">
        <f t="shared" ca="1" si="2"/>
        <v>31</v>
      </c>
      <c r="G3058" t="str">
        <f ca="1">VLOOKUP(F3058,Cities!$A$1:$C$69,2,0)</f>
        <v>Los Angeles</v>
      </c>
      <c r="H3058" t="str">
        <f ca="1">VLOOKUP(F3058,Cities!$A$1:$F$69,6,0)</f>
        <v>Beach, Terrain</v>
      </c>
      <c r="I3058" t="str">
        <f ca="1">VLOOKUP(F3058,Cities!$A$1:$C$69,3,0)</f>
        <v>North America</v>
      </c>
      <c r="J3058">
        <f t="shared" ca="1" si="3"/>
        <v>2</v>
      </c>
      <c r="K3058">
        <f ca="1">VLOOKUP(F3058,Cities!$A$1:$I$69,6+J3058,0)*R3058*E3058</f>
        <v>11400</v>
      </c>
      <c r="L3058">
        <f t="shared" ca="1" si="4"/>
        <v>1</v>
      </c>
      <c r="M3058">
        <f ca="1">VLOOKUP(F3058,Cities!$A$1:$I$69,4,0)*R3058*L3058</f>
        <v>440</v>
      </c>
      <c r="N3058">
        <f t="shared" ca="1" si="5"/>
        <v>11840</v>
      </c>
      <c r="O3058" t="str">
        <f ca="1">VLOOKUP(F3058,Cities!$A$1:$E$69,5,0)</f>
        <v>Summer</v>
      </c>
      <c r="P3058">
        <f t="shared" ca="1" si="6"/>
        <v>3</v>
      </c>
      <c r="Q3058" t="str">
        <f ca="1">VLOOKUP(P3058,Sheet2!$A$1:$B$5,2,0)</f>
        <v>Romantic</v>
      </c>
      <c r="R3058">
        <f ca="1">VLOOKUP(P3058,Sheet2!$A$1:$C$5,3,0)</f>
        <v>2</v>
      </c>
    </row>
    <row r="3059" spans="1:18" ht="14.25" customHeight="1">
      <c r="A3059" s="4">
        <v>3058</v>
      </c>
      <c r="B3059">
        <f t="shared" ca="1" si="0"/>
        <v>172</v>
      </c>
      <c r="C3059">
        <f t="shared" ca="1" si="1"/>
        <v>2</v>
      </c>
      <c r="D3059" t="str">
        <f ca="1">VLOOKUP(C3059,Stay!$A$1:$B$5,2,0)</f>
        <v>1 week</v>
      </c>
      <c r="E3059">
        <f ca="1">VLOOKUP(C3059,Stay!$A$1:$C$5,3,0)</f>
        <v>7</v>
      </c>
      <c r="F3059">
        <f t="shared" ca="1" si="2"/>
        <v>8</v>
      </c>
      <c r="G3059" t="str">
        <f ca="1">VLOOKUP(F3059,Cities!$A$1:$C$69,2,0)</f>
        <v>Beijing</v>
      </c>
      <c r="H3059" t="str">
        <f ca="1">VLOOKUP(F3059,Cities!$A$1:$F$69,6,0)</f>
        <v>Modern, Beach, Nightlife</v>
      </c>
      <c r="I3059" t="str">
        <f ca="1">VLOOKUP(F3059,Cities!$A$1:$C$69,3,0)</f>
        <v>Asia</v>
      </c>
      <c r="J3059">
        <f t="shared" ca="1" si="3"/>
        <v>1</v>
      </c>
      <c r="K3059">
        <f ca="1">VLOOKUP(F3059,Cities!$A$1:$I$69,6+J3059,0)*R3059*E3059</f>
        <v>189</v>
      </c>
      <c r="L3059">
        <f t="shared" ca="1" si="4"/>
        <v>2</v>
      </c>
      <c r="M3059">
        <f ca="1">VLOOKUP(F3059,Cities!$A$1:$I$69,4,0)*R3059*L3059</f>
        <v>1880</v>
      </c>
      <c r="N3059">
        <f t="shared" ca="1" si="5"/>
        <v>2069</v>
      </c>
      <c r="O3059" t="str">
        <f ca="1">VLOOKUP(F3059,Cities!$A$1:$E$69,5,0)</f>
        <v>Spring</v>
      </c>
      <c r="P3059">
        <f t="shared" ca="1" si="6"/>
        <v>1</v>
      </c>
      <c r="Q3059" t="str">
        <f ca="1">VLOOKUP(P3059,Sheet2!$A$1:$B$5,2,0)</f>
        <v>Solo</v>
      </c>
      <c r="R3059">
        <f ca="1">VLOOKUP(P3059,Sheet2!$A$1:$C$5,3,0)</f>
        <v>1</v>
      </c>
    </row>
    <row r="3060" spans="1:18" ht="14.25" customHeight="1">
      <c r="A3060" s="4">
        <v>3059</v>
      </c>
      <c r="B3060">
        <f t="shared" ca="1" si="0"/>
        <v>168</v>
      </c>
      <c r="C3060">
        <f t="shared" ca="1" si="1"/>
        <v>3</v>
      </c>
      <c r="D3060" t="str">
        <f ca="1">VLOOKUP(C3060,Stay!$A$1:$B$5,2,0)</f>
        <v>2 weeks</v>
      </c>
      <c r="E3060">
        <f ca="1">VLOOKUP(C3060,Stay!$A$1:$C$5,3,0)</f>
        <v>14</v>
      </c>
      <c r="F3060">
        <f t="shared" ca="1" si="2"/>
        <v>15</v>
      </c>
      <c r="G3060" t="str">
        <f ca="1">VLOOKUP(F3060,Cities!$A$1:$C$69,2,0)</f>
        <v>Cambridge</v>
      </c>
      <c r="H3060" t="str">
        <f ca="1">VLOOKUP(F3060,Cities!$A$1:$F$69,6,0)</f>
        <v>Modern, Aquatic</v>
      </c>
      <c r="I3060" t="str">
        <f ca="1">VLOOKUP(F3060,Cities!$A$1:$C$69,3,0)</f>
        <v>North America</v>
      </c>
      <c r="J3060">
        <f t="shared" ca="1" si="3"/>
        <v>2</v>
      </c>
      <c r="K3060">
        <f ca="1">VLOOKUP(F3060,Cities!$A$1:$I$69,6+J3060,0)*R3060*E3060</f>
        <v>13524</v>
      </c>
      <c r="L3060">
        <f t="shared" ca="1" si="4"/>
        <v>1</v>
      </c>
      <c r="M3060">
        <f ca="1">VLOOKUP(F3060,Cities!$A$1:$I$69,4,0)*R3060*L3060</f>
        <v>1200</v>
      </c>
      <c r="N3060">
        <f t="shared" ca="1" si="5"/>
        <v>14724</v>
      </c>
      <c r="O3060" t="str">
        <f ca="1">VLOOKUP(F3060,Cities!$A$1:$E$69,5,0)</f>
        <v>Summer</v>
      </c>
      <c r="P3060">
        <f t="shared" ca="1" si="6"/>
        <v>4</v>
      </c>
      <c r="Q3060" t="str">
        <f ca="1">VLOOKUP(P3060,Sheet2!$A$1:$B$5,2,0)</f>
        <v>Friends</v>
      </c>
      <c r="R3060">
        <f ca="1">VLOOKUP(P3060,Sheet2!$A$1:$C$5,3,0)</f>
        <v>6</v>
      </c>
    </row>
    <row r="3061" spans="1:18" ht="14.25" customHeight="1">
      <c r="A3061" s="4">
        <v>3060</v>
      </c>
      <c r="B3061">
        <f t="shared" ca="1" si="0"/>
        <v>134</v>
      </c>
      <c r="C3061">
        <f t="shared" ca="1" si="1"/>
        <v>2</v>
      </c>
      <c r="D3061" t="str">
        <f ca="1">VLOOKUP(C3061,Stay!$A$1:$B$5,2,0)</f>
        <v>1 week</v>
      </c>
      <c r="E3061">
        <f ca="1">VLOOKUP(C3061,Stay!$A$1:$C$5,3,0)</f>
        <v>7</v>
      </c>
      <c r="F3061">
        <f t="shared" ca="1" si="2"/>
        <v>52</v>
      </c>
      <c r="G3061" t="str">
        <f ca="1">VLOOKUP(F3061,Cities!$A$1:$C$69,2,0)</f>
        <v>Salem</v>
      </c>
      <c r="H3061" t="str">
        <f ca="1">VLOOKUP(F3061,Cities!$A$1:$F$69,6,0)</f>
        <v>Historical</v>
      </c>
      <c r="I3061" t="str">
        <f ca="1">VLOOKUP(F3061,Cities!$A$1:$C$69,3,0)</f>
        <v>North America</v>
      </c>
      <c r="J3061">
        <f t="shared" ca="1" si="3"/>
        <v>1</v>
      </c>
      <c r="K3061">
        <f ca="1">VLOOKUP(F3061,Cities!$A$1:$I$69,6+J3061,0)*R3061*E3061</f>
        <v>1372</v>
      </c>
      <c r="L3061">
        <f t="shared" ca="1" si="4"/>
        <v>1</v>
      </c>
      <c r="M3061">
        <f ca="1">VLOOKUP(F3061,Cities!$A$1:$I$69,4,0)*R3061*L3061</f>
        <v>620</v>
      </c>
      <c r="N3061">
        <f t="shared" ca="1" si="5"/>
        <v>1992</v>
      </c>
      <c r="O3061" t="str">
        <f ca="1">VLOOKUP(F3061,Cities!$A$1:$E$69,5,0)</f>
        <v>Summer</v>
      </c>
      <c r="P3061">
        <f t="shared" ca="1" si="6"/>
        <v>3</v>
      </c>
      <c r="Q3061" t="str">
        <f ca="1">VLOOKUP(P3061,Sheet2!$A$1:$B$5,2,0)</f>
        <v>Romantic</v>
      </c>
      <c r="R3061">
        <f ca="1">VLOOKUP(P3061,Sheet2!$A$1:$C$5,3,0)</f>
        <v>2</v>
      </c>
    </row>
    <row r="3062" spans="1:18" ht="14.25" customHeight="1">
      <c r="A3062" s="4">
        <v>3061</v>
      </c>
      <c r="B3062">
        <f t="shared" ca="1" si="0"/>
        <v>53</v>
      </c>
      <c r="C3062">
        <f t="shared" ca="1" si="1"/>
        <v>4</v>
      </c>
      <c r="D3062" t="str">
        <f ca="1">VLOOKUP(C3062,Stay!$A$1:$B$5,2,0)</f>
        <v>1 month</v>
      </c>
      <c r="E3062">
        <f ca="1">VLOOKUP(C3062,Stay!$A$1:$C$5,3,0)</f>
        <v>30</v>
      </c>
      <c r="F3062">
        <f t="shared" ca="1" si="2"/>
        <v>4</v>
      </c>
      <c r="G3062" t="str">
        <f ca="1">VLOOKUP(F3062,Cities!$A$1:$C$69,2,0)</f>
        <v>Athens</v>
      </c>
      <c r="H3062" t="str">
        <f ca="1">VLOOKUP(F3062,Cities!$A$1:$F$69,6,0)</f>
        <v>Historical-Ancient, Architecture</v>
      </c>
      <c r="I3062" t="str">
        <f ca="1">VLOOKUP(F3062,Cities!$A$1:$C$69,3,0)</f>
        <v>Europe</v>
      </c>
      <c r="J3062">
        <f t="shared" ca="1" si="3"/>
        <v>3</v>
      </c>
      <c r="K3062">
        <f ca="1">VLOOKUP(F3062,Cities!$A$1:$I$69,6+J3062,0)*R3062*E3062</f>
        <v>35100</v>
      </c>
      <c r="L3062">
        <f t="shared" ca="1" si="4"/>
        <v>2</v>
      </c>
      <c r="M3062">
        <f ca="1">VLOOKUP(F3062,Cities!$A$1:$I$69,4,0)*R3062*L3062</f>
        <v>13200</v>
      </c>
      <c r="N3062">
        <f t="shared" ca="1" si="5"/>
        <v>48300</v>
      </c>
      <c r="O3062" t="str">
        <f ca="1">VLOOKUP(F3062,Cities!$A$1:$E$69,5,0)</f>
        <v>Summer</v>
      </c>
      <c r="P3062">
        <f t="shared" ca="1" si="6"/>
        <v>4</v>
      </c>
      <c r="Q3062" t="str">
        <f ca="1">VLOOKUP(P3062,Sheet2!$A$1:$B$5,2,0)</f>
        <v>Friends</v>
      </c>
      <c r="R3062">
        <f ca="1">VLOOKUP(P3062,Sheet2!$A$1:$C$5,3,0)</f>
        <v>6</v>
      </c>
    </row>
    <row r="3063" spans="1:18" ht="14.25" customHeight="1">
      <c r="A3063" s="4">
        <v>3062</v>
      </c>
      <c r="B3063">
        <f t="shared" ca="1" si="0"/>
        <v>270</v>
      </c>
      <c r="C3063">
        <f t="shared" ca="1" si="1"/>
        <v>2</v>
      </c>
      <c r="D3063" t="str">
        <f ca="1">VLOOKUP(C3063,Stay!$A$1:$B$5,2,0)</f>
        <v>1 week</v>
      </c>
      <c r="E3063">
        <f ca="1">VLOOKUP(C3063,Stay!$A$1:$C$5,3,0)</f>
        <v>7</v>
      </c>
      <c r="F3063">
        <f t="shared" ca="1" si="2"/>
        <v>37</v>
      </c>
      <c r="G3063" t="str">
        <f ca="1">VLOOKUP(F3063,Cities!$A$1:$C$69,2,0)</f>
        <v>Melbourne</v>
      </c>
      <c r="H3063" t="str">
        <f ca="1">VLOOKUP(F3063,Cities!$A$1:$F$69,6,0)</f>
        <v>Modern, Beach, Adventure-Modern</v>
      </c>
      <c r="I3063" t="str">
        <f ca="1">VLOOKUP(F3063,Cities!$A$1:$C$69,3,0)</f>
        <v>Australia</v>
      </c>
      <c r="J3063">
        <f t="shared" ca="1" si="3"/>
        <v>1</v>
      </c>
      <c r="K3063">
        <f ca="1">VLOOKUP(F3063,Cities!$A$1:$I$69,6+J3063,0)*R3063*E3063</f>
        <v>630</v>
      </c>
      <c r="L3063">
        <f t="shared" ca="1" si="4"/>
        <v>1</v>
      </c>
      <c r="M3063">
        <f ca="1">VLOOKUP(F3063,Cities!$A$1:$I$69,4,0)*R3063*L3063</f>
        <v>2720</v>
      </c>
      <c r="N3063">
        <f t="shared" ca="1" si="5"/>
        <v>3350</v>
      </c>
      <c r="O3063" t="str">
        <f ca="1">VLOOKUP(F3063,Cities!$A$1:$E$69,5,0)</f>
        <v>Spring</v>
      </c>
      <c r="P3063">
        <f t="shared" ca="1" si="6"/>
        <v>3</v>
      </c>
      <c r="Q3063" t="str">
        <f ca="1">VLOOKUP(P3063,Sheet2!$A$1:$B$5,2,0)</f>
        <v>Romantic</v>
      </c>
      <c r="R3063">
        <f ca="1">VLOOKUP(P3063,Sheet2!$A$1:$C$5,3,0)</f>
        <v>2</v>
      </c>
    </row>
    <row r="3064" spans="1:18" ht="14.25" customHeight="1">
      <c r="A3064" s="4">
        <v>3063</v>
      </c>
      <c r="B3064">
        <f t="shared" ca="1" si="0"/>
        <v>185</v>
      </c>
      <c r="C3064">
        <f t="shared" ca="1" si="1"/>
        <v>4</v>
      </c>
      <c r="D3064" t="str">
        <f ca="1">VLOOKUP(C3064,Stay!$A$1:$B$5,2,0)</f>
        <v>1 month</v>
      </c>
      <c r="E3064">
        <f ca="1">VLOOKUP(C3064,Stay!$A$1:$C$5,3,0)</f>
        <v>30</v>
      </c>
      <c r="F3064">
        <f t="shared" ca="1" si="2"/>
        <v>34</v>
      </c>
      <c r="G3064" t="str">
        <f ca="1">VLOOKUP(F3064,Cities!$A$1:$C$69,2,0)</f>
        <v>Malaga</v>
      </c>
      <c r="H3064" t="str">
        <f ca="1">VLOOKUP(F3064,Cities!$A$1:$F$69,6,0)</f>
        <v>Beach</v>
      </c>
      <c r="I3064" t="str">
        <f ca="1">VLOOKUP(F3064,Cities!$A$1:$C$69,3,0)</f>
        <v>Europe</v>
      </c>
      <c r="J3064">
        <f t="shared" ca="1" si="3"/>
        <v>2</v>
      </c>
      <c r="K3064">
        <f ca="1">VLOOKUP(F3064,Cities!$A$1:$I$69,6+J3064,0)*R3064*E3064</f>
        <v>4920</v>
      </c>
      <c r="L3064">
        <f t="shared" ca="1" si="4"/>
        <v>2</v>
      </c>
      <c r="M3064">
        <f ca="1">VLOOKUP(F3064,Cities!$A$1:$I$69,4,0)*R3064*L3064</f>
        <v>4880</v>
      </c>
      <c r="N3064">
        <f t="shared" ca="1" si="5"/>
        <v>9800</v>
      </c>
      <c r="O3064" t="str">
        <f ca="1">VLOOKUP(F3064,Cities!$A$1:$E$69,5,0)</f>
        <v>Summer</v>
      </c>
      <c r="P3064">
        <f t="shared" ca="1" si="6"/>
        <v>3</v>
      </c>
      <c r="Q3064" t="str">
        <f ca="1">VLOOKUP(P3064,Sheet2!$A$1:$B$5,2,0)</f>
        <v>Romantic</v>
      </c>
      <c r="R3064">
        <f ca="1">VLOOKUP(P3064,Sheet2!$A$1:$C$5,3,0)</f>
        <v>2</v>
      </c>
    </row>
    <row r="3065" spans="1:18" ht="14.25" customHeight="1">
      <c r="A3065" s="4">
        <v>3064</v>
      </c>
      <c r="B3065">
        <f t="shared" ca="1" si="0"/>
        <v>128</v>
      </c>
      <c r="C3065">
        <f t="shared" ca="1" si="1"/>
        <v>2</v>
      </c>
      <c r="D3065" t="str">
        <f ca="1">VLOOKUP(C3065,Stay!$A$1:$B$5,2,0)</f>
        <v>1 week</v>
      </c>
      <c r="E3065">
        <f ca="1">VLOOKUP(C3065,Stay!$A$1:$C$5,3,0)</f>
        <v>7</v>
      </c>
      <c r="F3065">
        <f t="shared" ca="1" si="2"/>
        <v>6</v>
      </c>
      <c r="G3065" t="str">
        <f ca="1">VLOOKUP(F3065,Cities!$A$1:$C$69,2,0)</f>
        <v>Barcelona</v>
      </c>
      <c r="H3065" t="str">
        <f ca="1">VLOOKUP(F3065,Cities!$A$1:$F$69,6,0)</f>
        <v>Historical-Modern, Beach, Architecture, Nightlife</v>
      </c>
      <c r="I3065" t="str">
        <f ca="1">VLOOKUP(F3065,Cities!$A$1:$C$69,3,0)</f>
        <v>Europe</v>
      </c>
      <c r="J3065">
        <f t="shared" ca="1" si="3"/>
        <v>3</v>
      </c>
      <c r="K3065">
        <f ca="1">VLOOKUP(F3065,Cities!$A$1:$I$69,6+J3065,0)*R3065*E3065</f>
        <v>2597</v>
      </c>
      <c r="L3065">
        <f t="shared" ca="1" si="4"/>
        <v>2</v>
      </c>
      <c r="M3065">
        <f ca="1">VLOOKUP(F3065,Cities!$A$1:$I$69,4,0)*R3065*L3065</f>
        <v>2450</v>
      </c>
      <c r="N3065">
        <f t="shared" ca="1" si="5"/>
        <v>5047</v>
      </c>
      <c r="O3065" t="str">
        <f ca="1">VLOOKUP(F3065,Cities!$A$1:$E$69,5,0)</f>
        <v>Summer</v>
      </c>
      <c r="P3065">
        <f t="shared" ca="1" si="6"/>
        <v>1</v>
      </c>
      <c r="Q3065" t="str">
        <f ca="1">VLOOKUP(P3065,Sheet2!$A$1:$B$5,2,0)</f>
        <v>Solo</v>
      </c>
      <c r="R3065">
        <f ca="1">VLOOKUP(P3065,Sheet2!$A$1:$C$5,3,0)</f>
        <v>1</v>
      </c>
    </row>
    <row r="3066" spans="1:18" ht="14.25" customHeight="1">
      <c r="A3066" s="4">
        <v>3065</v>
      </c>
      <c r="B3066">
        <f t="shared" ca="1" si="0"/>
        <v>95</v>
      </c>
      <c r="C3066">
        <f t="shared" ca="1" si="1"/>
        <v>1</v>
      </c>
      <c r="D3066" t="str">
        <f ca="1">VLOOKUP(C3066,Stay!$A$1:$B$5,2,0)</f>
        <v>3 days</v>
      </c>
      <c r="E3066">
        <f ca="1">VLOOKUP(C3066,Stay!$A$1:$C$5,3,0)</f>
        <v>3</v>
      </c>
      <c r="F3066">
        <f t="shared" ca="1" si="2"/>
        <v>50</v>
      </c>
      <c r="G3066" t="str">
        <f ca="1">VLOOKUP(F3066,Cities!$A$1:$C$69,2,0)</f>
        <v>Rio de Janeiro</v>
      </c>
      <c r="H3066" t="str">
        <f ca="1">VLOOKUP(F3066,Cities!$A$1:$F$69,6,0)</f>
        <v>Historical</v>
      </c>
      <c r="I3066" t="str">
        <f ca="1">VLOOKUP(F3066,Cities!$A$1:$C$69,3,0)</f>
        <v>South America</v>
      </c>
      <c r="J3066">
        <f t="shared" ca="1" si="3"/>
        <v>3</v>
      </c>
      <c r="K3066">
        <f ca="1">VLOOKUP(F3066,Cities!$A$1:$I$69,6+J3066,0)*R3066*E3066</f>
        <v>5130</v>
      </c>
      <c r="L3066">
        <f t="shared" ca="1" si="4"/>
        <v>2</v>
      </c>
      <c r="M3066">
        <f ca="1">VLOOKUP(F3066,Cities!$A$1:$I$69,4,0)*R3066*L3066</f>
        <v>12720</v>
      </c>
      <c r="N3066">
        <f t="shared" ca="1" si="5"/>
        <v>17850</v>
      </c>
      <c r="O3066" t="str">
        <f ca="1">VLOOKUP(F3066,Cities!$A$1:$E$69,5,0)</f>
        <v>Winter</v>
      </c>
      <c r="P3066">
        <f t="shared" ca="1" si="6"/>
        <v>4</v>
      </c>
      <c r="Q3066" t="str">
        <f ca="1">VLOOKUP(P3066,Sheet2!$A$1:$B$5,2,0)</f>
        <v>Friends</v>
      </c>
      <c r="R3066">
        <f ca="1">VLOOKUP(P3066,Sheet2!$A$1:$C$5,3,0)</f>
        <v>6</v>
      </c>
    </row>
    <row r="3067" spans="1:18" ht="14.25" customHeight="1">
      <c r="A3067" s="4">
        <v>3066</v>
      </c>
      <c r="B3067">
        <f t="shared" ca="1" si="0"/>
        <v>111</v>
      </c>
      <c r="C3067">
        <f t="shared" ca="1" si="1"/>
        <v>4</v>
      </c>
      <c r="D3067" t="str">
        <f ca="1">VLOOKUP(C3067,Stay!$A$1:$B$5,2,0)</f>
        <v>1 month</v>
      </c>
      <c r="E3067">
        <f ca="1">VLOOKUP(C3067,Stay!$A$1:$C$5,3,0)</f>
        <v>30</v>
      </c>
      <c r="F3067">
        <f t="shared" ca="1" si="2"/>
        <v>44</v>
      </c>
      <c r="G3067" t="str">
        <f ca="1">VLOOKUP(F3067,Cities!$A$1:$C$69,2,0)</f>
        <v>Northern Rivers</v>
      </c>
      <c r="H3067" t="str">
        <f ca="1">VLOOKUP(F3067,Cities!$A$1:$F$69,6,0)</f>
        <v>Beach, Adventure-Water</v>
      </c>
      <c r="I3067" t="str">
        <f ca="1">VLOOKUP(F3067,Cities!$A$1:$C$69,3,0)</f>
        <v>Australia</v>
      </c>
      <c r="J3067">
        <f t="shared" ca="1" si="3"/>
        <v>1</v>
      </c>
      <c r="K3067">
        <f ca="1">VLOOKUP(F3067,Cities!$A$1:$I$69,6+J3067,0)*R3067*E3067</f>
        <v>6000</v>
      </c>
      <c r="L3067">
        <f t="shared" ca="1" si="4"/>
        <v>2</v>
      </c>
      <c r="M3067">
        <f ca="1">VLOOKUP(F3067,Cities!$A$1:$I$69,4,0)*R3067*L3067</f>
        <v>6720</v>
      </c>
      <c r="N3067">
        <f t="shared" ca="1" si="5"/>
        <v>12720</v>
      </c>
      <c r="O3067" t="str">
        <f ca="1">VLOOKUP(F3067,Cities!$A$1:$E$69,5,0)</f>
        <v>Spring</v>
      </c>
      <c r="P3067">
        <f t="shared" ca="1" si="6"/>
        <v>2</v>
      </c>
      <c r="Q3067" t="str">
        <f ca="1">VLOOKUP(P3067,Sheet2!$A$1:$B$5,2,0)</f>
        <v>Family</v>
      </c>
      <c r="R3067">
        <f ca="1">VLOOKUP(P3067,Sheet2!$A$1:$C$5,3,0)</f>
        <v>4</v>
      </c>
    </row>
    <row r="3068" spans="1:18" ht="14.25" customHeight="1">
      <c r="A3068" s="4">
        <v>3067</v>
      </c>
      <c r="B3068">
        <f t="shared" ca="1" si="0"/>
        <v>214</v>
      </c>
      <c r="C3068">
        <f t="shared" ca="1" si="1"/>
        <v>2</v>
      </c>
      <c r="D3068" t="str">
        <f ca="1">VLOOKUP(C3068,Stay!$A$1:$B$5,2,0)</f>
        <v>1 week</v>
      </c>
      <c r="E3068">
        <f ca="1">VLOOKUP(C3068,Stay!$A$1:$C$5,3,0)</f>
        <v>7</v>
      </c>
      <c r="F3068">
        <f t="shared" ca="1" si="2"/>
        <v>38</v>
      </c>
      <c r="G3068" t="str">
        <f ca="1">VLOOKUP(F3068,Cities!$A$1:$C$69,2,0)</f>
        <v>Milan</v>
      </c>
      <c r="H3068" t="str">
        <f ca="1">VLOOKUP(F3068,Cities!$A$1:$F$69,6,0)</f>
        <v>Historical-Modern, Nightlife, Architecture</v>
      </c>
      <c r="I3068" t="str">
        <f ca="1">VLOOKUP(F3068,Cities!$A$1:$C$69,3,0)</f>
        <v>Europe</v>
      </c>
      <c r="J3068">
        <f t="shared" ca="1" si="3"/>
        <v>3</v>
      </c>
      <c r="K3068">
        <f ca="1">VLOOKUP(F3068,Cities!$A$1:$I$69,6+J3068,0)*R3068*E3068</f>
        <v>7756</v>
      </c>
      <c r="L3068">
        <f t="shared" ca="1" si="4"/>
        <v>2</v>
      </c>
      <c r="M3068">
        <f ca="1">VLOOKUP(F3068,Cities!$A$1:$I$69,4,0)*R3068*L3068</f>
        <v>7280</v>
      </c>
      <c r="N3068">
        <f t="shared" ca="1" si="5"/>
        <v>15036</v>
      </c>
      <c r="O3068" t="str">
        <f ca="1">VLOOKUP(F3068,Cities!$A$1:$E$69,5,0)</f>
        <v>Summer</v>
      </c>
      <c r="P3068">
        <f t="shared" ca="1" si="6"/>
        <v>2</v>
      </c>
      <c r="Q3068" t="str">
        <f ca="1">VLOOKUP(P3068,Sheet2!$A$1:$B$5,2,0)</f>
        <v>Family</v>
      </c>
      <c r="R3068">
        <f ca="1">VLOOKUP(P3068,Sheet2!$A$1:$C$5,3,0)</f>
        <v>4</v>
      </c>
    </row>
    <row r="3069" spans="1:18" ht="14.25" customHeight="1">
      <c r="A3069" s="4">
        <v>3068</v>
      </c>
      <c r="B3069">
        <f t="shared" ca="1" si="0"/>
        <v>72</v>
      </c>
      <c r="C3069">
        <f t="shared" ca="1" si="1"/>
        <v>2</v>
      </c>
      <c r="D3069" t="str">
        <f ca="1">VLOOKUP(C3069,Stay!$A$1:$B$5,2,0)</f>
        <v>1 week</v>
      </c>
      <c r="E3069">
        <f ca="1">VLOOKUP(C3069,Stay!$A$1:$C$5,3,0)</f>
        <v>7</v>
      </c>
      <c r="F3069">
        <f t="shared" ca="1" si="2"/>
        <v>8</v>
      </c>
      <c r="G3069" t="str">
        <f ca="1">VLOOKUP(F3069,Cities!$A$1:$C$69,2,0)</f>
        <v>Beijing</v>
      </c>
      <c r="H3069" t="str">
        <f ca="1">VLOOKUP(F3069,Cities!$A$1:$F$69,6,0)</f>
        <v>Modern, Beach, Nightlife</v>
      </c>
      <c r="I3069" t="str">
        <f ca="1">VLOOKUP(F3069,Cities!$A$1:$C$69,3,0)</f>
        <v>Asia</v>
      </c>
      <c r="J3069">
        <f t="shared" ca="1" si="3"/>
        <v>2</v>
      </c>
      <c r="K3069">
        <f ca="1">VLOOKUP(F3069,Cities!$A$1:$I$69,6+J3069,0)*R3069*E3069</f>
        <v>2898</v>
      </c>
      <c r="L3069">
        <f t="shared" ca="1" si="4"/>
        <v>1</v>
      </c>
      <c r="M3069">
        <f ca="1">VLOOKUP(F3069,Cities!$A$1:$I$69,4,0)*R3069*L3069</f>
        <v>5640</v>
      </c>
      <c r="N3069">
        <f t="shared" ca="1" si="5"/>
        <v>8538</v>
      </c>
      <c r="O3069" t="str">
        <f ca="1">VLOOKUP(F3069,Cities!$A$1:$E$69,5,0)</f>
        <v>Spring</v>
      </c>
      <c r="P3069">
        <f t="shared" ca="1" si="6"/>
        <v>4</v>
      </c>
      <c r="Q3069" t="str">
        <f ca="1">VLOOKUP(P3069,Sheet2!$A$1:$B$5,2,0)</f>
        <v>Friends</v>
      </c>
      <c r="R3069">
        <f ca="1">VLOOKUP(P3069,Sheet2!$A$1:$C$5,3,0)</f>
        <v>6</v>
      </c>
    </row>
    <row r="3070" spans="1:18" ht="14.25" customHeight="1">
      <c r="A3070" s="4">
        <v>3069</v>
      </c>
      <c r="B3070">
        <f t="shared" ca="1" si="0"/>
        <v>158</v>
      </c>
      <c r="C3070">
        <f t="shared" ca="1" si="1"/>
        <v>4</v>
      </c>
      <c r="D3070" t="str">
        <f ca="1">VLOOKUP(C3070,Stay!$A$1:$B$5,2,0)</f>
        <v>1 month</v>
      </c>
      <c r="E3070">
        <f ca="1">VLOOKUP(C3070,Stay!$A$1:$C$5,3,0)</f>
        <v>30</v>
      </c>
      <c r="F3070">
        <f t="shared" ca="1" si="2"/>
        <v>2</v>
      </c>
      <c r="G3070" t="str">
        <f ca="1">VLOOKUP(F3070,Cities!$A$1:$C$69,2,0)</f>
        <v>Antwerp</v>
      </c>
      <c r="H3070" t="str">
        <f ca="1">VLOOKUP(F3070,Cities!$A$1:$F$69,6,0)</f>
        <v>Historical-Medieval, Aquatic, Nightlife</v>
      </c>
      <c r="I3070" t="str">
        <f ca="1">VLOOKUP(F3070,Cities!$A$1:$C$69,3,0)</f>
        <v>Europe</v>
      </c>
      <c r="J3070">
        <f t="shared" ca="1" si="3"/>
        <v>3</v>
      </c>
      <c r="K3070">
        <f ca="1">VLOOKUP(F3070,Cities!$A$1:$I$69,6+J3070,0)*R3070*E3070</f>
        <v>38700</v>
      </c>
      <c r="L3070">
        <f t="shared" ca="1" si="4"/>
        <v>2</v>
      </c>
      <c r="M3070">
        <f ca="1">VLOOKUP(F3070,Cities!$A$1:$I$69,4,0)*R3070*L3070</f>
        <v>18720</v>
      </c>
      <c r="N3070">
        <f t="shared" ca="1" si="5"/>
        <v>57420</v>
      </c>
      <c r="O3070" t="str">
        <f ca="1">VLOOKUP(F3070,Cities!$A$1:$E$69,5,0)</f>
        <v>Summer</v>
      </c>
      <c r="P3070">
        <f t="shared" ca="1" si="6"/>
        <v>4</v>
      </c>
      <c r="Q3070" t="str">
        <f ca="1">VLOOKUP(P3070,Sheet2!$A$1:$B$5,2,0)</f>
        <v>Friends</v>
      </c>
      <c r="R3070">
        <f ca="1">VLOOKUP(P3070,Sheet2!$A$1:$C$5,3,0)</f>
        <v>6</v>
      </c>
    </row>
    <row r="3071" spans="1:18" ht="14.25" customHeight="1">
      <c r="A3071" s="4">
        <v>3070</v>
      </c>
      <c r="B3071">
        <f t="shared" ca="1" si="0"/>
        <v>110</v>
      </c>
      <c r="C3071">
        <f t="shared" ca="1" si="1"/>
        <v>2</v>
      </c>
      <c r="D3071" t="str">
        <f ca="1">VLOOKUP(C3071,Stay!$A$1:$B$5,2,0)</f>
        <v>1 week</v>
      </c>
      <c r="E3071">
        <f ca="1">VLOOKUP(C3071,Stay!$A$1:$C$5,3,0)</f>
        <v>7</v>
      </c>
      <c r="F3071">
        <f t="shared" ca="1" si="2"/>
        <v>6</v>
      </c>
      <c r="G3071" t="str">
        <f ca="1">VLOOKUP(F3071,Cities!$A$1:$C$69,2,0)</f>
        <v>Barcelona</v>
      </c>
      <c r="H3071" t="str">
        <f ca="1">VLOOKUP(F3071,Cities!$A$1:$F$69,6,0)</f>
        <v>Historical-Modern, Beach, Architecture, Nightlife</v>
      </c>
      <c r="I3071" t="str">
        <f ca="1">VLOOKUP(F3071,Cities!$A$1:$C$69,3,0)</f>
        <v>Europe</v>
      </c>
      <c r="J3071">
        <f t="shared" ca="1" si="3"/>
        <v>1</v>
      </c>
      <c r="K3071">
        <f ca="1">VLOOKUP(F3071,Cities!$A$1:$I$69,6+J3071,0)*R3071*E3071</f>
        <v>2058</v>
      </c>
      <c r="L3071">
        <f t="shared" ca="1" si="4"/>
        <v>1</v>
      </c>
      <c r="M3071">
        <f ca="1">VLOOKUP(F3071,Cities!$A$1:$I$69,4,0)*R3071*L3071</f>
        <v>7350</v>
      </c>
      <c r="N3071">
        <f t="shared" ca="1" si="5"/>
        <v>9408</v>
      </c>
      <c r="O3071" t="str">
        <f ca="1">VLOOKUP(F3071,Cities!$A$1:$E$69,5,0)</f>
        <v>Summer</v>
      </c>
      <c r="P3071">
        <f t="shared" ca="1" si="6"/>
        <v>4</v>
      </c>
      <c r="Q3071" t="str">
        <f ca="1">VLOOKUP(P3071,Sheet2!$A$1:$B$5,2,0)</f>
        <v>Friends</v>
      </c>
      <c r="R3071">
        <f ca="1">VLOOKUP(P3071,Sheet2!$A$1:$C$5,3,0)</f>
        <v>6</v>
      </c>
    </row>
    <row r="3072" spans="1:18" ht="14.25" customHeight="1">
      <c r="A3072" s="4">
        <v>3071</v>
      </c>
      <c r="B3072">
        <f t="shared" ca="1" si="0"/>
        <v>31</v>
      </c>
      <c r="C3072">
        <f t="shared" ca="1" si="1"/>
        <v>2</v>
      </c>
      <c r="D3072" t="str">
        <f ca="1">VLOOKUP(C3072,Stay!$A$1:$B$5,2,0)</f>
        <v>1 week</v>
      </c>
      <c r="E3072">
        <f ca="1">VLOOKUP(C3072,Stay!$A$1:$C$5,3,0)</f>
        <v>7</v>
      </c>
      <c r="F3072">
        <f t="shared" ca="1" si="2"/>
        <v>55</v>
      </c>
      <c r="G3072" t="str">
        <f ca="1">VLOOKUP(F3072,Cities!$A$1:$C$69,2,0)</f>
        <v>Santa Clara County</v>
      </c>
      <c r="H3072" t="str">
        <f ca="1">VLOOKUP(F3072,Cities!$A$1:$F$69,6,0)</f>
        <v>Modern</v>
      </c>
      <c r="I3072" t="str">
        <f ca="1">VLOOKUP(F3072,Cities!$A$1:$C$69,3,0)</f>
        <v>North America</v>
      </c>
      <c r="J3072">
        <f t="shared" ca="1" si="3"/>
        <v>1</v>
      </c>
      <c r="K3072">
        <f ca="1">VLOOKUP(F3072,Cities!$A$1:$I$69,6+J3072,0)*R3072*E3072</f>
        <v>2800</v>
      </c>
      <c r="L3072">
        <f t="shared" ca="1" si="4"/>
        <v>1</v>
      </c>
      <c r="M3072">
        <f ca="1">VLOOKUP(F3072,Cities!$A$1:$I$69,4,0)*R3072*L3072</f>
        <v>1440</v>
      </c>
      <c r="N3072">
        <f t="shared" ca="1" si="5"/>
        <v>4240</v>
      </c>
      <c r="O3072" t="str">
        <f ca="1">VLOOKUP(F3072,Cities!$A$1:$E$69,5,0)</f>
        <v>Spring</v>
      </c>
      <c r="P3072">
        <f t="shared" ca="1" si="6"/>
        <v>2</v>
      </c>
      <c r="Q3072" t="str">
        <f ca="1">VLOOKUP(P3072,Sheet2!$A$1:$B$5,2,0)</f>
        <v>Family</v>
      </c>
      <c r="R3072">
        <f ca="1">VLOOKUP(P3072,Sheet2!$A$1:$C$5,3,0)</f>
        <v>4</v>
      </c>
    </row>
    <row r="3073" spans="1:18" ht="14.25" customHeight="1">
      <c r="A3073" s="4">
        <v>3072</v>
      </c>
      <c r="B3073">
        <f t="shared" ca="1" si="0"/>
        <v>112</v>
      </c>
      <c r="C3073">
        <f t="shared" ca="1" si="1"/>
        <v>3</v>
      </c>
      <c r="D3073" t="str">
        <f ca="1">VLOOKUP(C3073,Stay!$A$1:$B$5,2,0)</f>
        <v>2 weeks</v>
      </c>
      <c r="E3073">
        <f ca="1">VLOOKUP(C3073,Stay!$A$1:$C$5,3,0)</f>
        <v>14</v>
      </c>
      <c r="F3073">
        <f t="shared" ca="1" si="2"/>
        <v>48</v>
      </c>
      <c r="G3073" t="str">
        <f ca="1">VLOOKUP(F3073,Cities!$A$1:$C$69,2,0)</f>
        <v>Porto</v>
      </c>
      <c r="H3073" t="str">
        <f ca="1">VLOOKUP(F3073,Cities!$A$1:$F$69,6,0)</f>
        <v>Wineyard, Historical-Modern, Architecture</v>
      </c>
      <c r="I3073" t="str">
        <f ca="1">VLOOKUP(F3073,Cities!$A$1:$C$69,3,0)</f>
        <v>Europe</v>
      </c>
      <c r="J3073">
        <f t="shared" ca="1" si="3"/>
        <v>2</v>
      </c>
      <c r="K3073">
        <f ca="1">VLOOKUP(F3073,Cities!$A$1:$I$69,6+J3073,0)*R3073*E3073</f>
        <v>2744</v>
      </c>
      <c r="L3073">
        <f t="shared" ca="1" si="4"/>
        <v>2</v>
      </c>
      <c r="M3073">
        <f ca="1">VLOOKUP(F3073,Cities!$A$1:$I$69,4,0)*R3073*L3073</f>
        <v>4880</v>
      </c>
      <c r="N3073">
        <f t="shared" ca="1" si="5"/>
        <v>7624</v>
      </c>
      <c r="O3073" t="str">
        <f ca="1">VLOOKUP(F3073,Cities!$A$1:$E$69,5,0)</f>
        <v>Summer</v>
      </c>
      <c r="P3073">
        <f t="shared" ca="1" si="6"/>
        <v>3</v>
      </c>
      <c r="Q3073" t="str">
        <f ca="1">VLOOKUP(P3073,Sheet2!$A$1:$B$5,2,0)</f>
        <v>Romantic</v>
      </c>
      <c r="R3073">
        <f ca="1">VLOOKUP(P3073,Sheet2!$A$1:$C$5,3,0)</f>
        <v>2</v>
      </c>
    </row>
    <row r="3074" spans="1:18" ht="14.25" customHeight="1">
      <c r="A3074" s="4">
        <v>3073</v>
      </c>
      <c r="B3074">
        <f t="shared" ca="1" si="0"/>
        <v>97</v>
      </c>
      <c r="C3074">
        <f t="shared" ca="1" si="1"/>
        <v>2</v>
      </c>
      <c r="D3074" t="str">
        <f ca="1">VLOOKUP(C3074,Stay!$A$1:$B$5,2,0)</f>
        <v>1 week</v>
      </c>
      <c r="E3074">
        <f ca="1">VLOOKUP(C3074,Stay!$A$1:$C$5,3,0)</f>
        <v>7</v>
      </c>
      <c r="F3074">
        <f t="shared" ca="1" si="2"/>
        <v>31</v>
      </c>
      <c r="G3074" t="str">
        <f ca="1">VLOOKUP(F3074,Cities!$A$1:$C$69,2,0)</f>
        <v>Los Angeles</v>
      </c>
      <c r="H3074" t="str">
        <f ca="1">VLOOKUP(F3074,Cities!$A$1:$F$69,6,0)</f>
        <v>Beach, Terrain</v>
      </c>
      <c r="I3074" t="str">
        <f ca="1">VLOOKUP(F3074,Cities!$A$1:$C$69,3,0)</f>
        <v>North America</v>
      </c>
      <c r="J3074">
        <f t="shared" ca="1" si="3"/>
        <v>3</v>
      </c>
      <c r="K3074">
        <f ca="1">VLOOKUP(F3074,Cities!$A$1:$I$69,6+J3074,0)*R3074*E3074</f>
        <v>23436</v>
      </c>
      <c r="L3074">
        <f t="shared" ca="1" si="4"/>
        <v>2</v>
      </c>
      <c r="M3074">
        <f ca="1">VLOOKUP(F3074,Cities!$A$1:$I$69,4,0)*R3074*L3074</f>
        <v>2640</v>
      </c>
      <c r="N3074">
        <f t="shared" ca="1" si="5"/>
        <v>26076</v>
      </c>
      <c r="O3074" t="str">
        <f ca="1">VLOOKUP(F3074,Cities!$A$1:$E$69,5,0)</f>
        <v>Summer</v>
      </c>
      <c r="P3074">
        <f t="shared" ca="1" si="6"/>
        <v>4</v>
      </c>
      <c r="Q3074" t="str">
        <f ca="1">VLOOKUP(P3074,Sheet2!$A$1:$B$5,2,0)</f>
        <v>Friends</v>
      </c>
      <c r="R3074">
        <f ca="1">VLOOKUP(P3074,Sheet2!$A$1:$C$5,3,0)</f>
        <v>6</v>
      </c>
    </row>
    <row r="3075" spans="1:18" ht="14.25" customHeight="1">
      <c r="A3075" s="4">
        <v>3074</v>
      </c>
      <c r="B3075">
        <f t="shared" ca="1" si="0"/>
        <v>192</v>
      </c>
      <c r="C3075">
        <f t="shared" ca="1" si="1"/>
        <v>3</v>
      </c>
      <c r="D3075" t="str">
        <f ca="1">VLOOKUP(C3075,Stay!$A$1:$B$5,2,0)</f>
        <v>2 weeks</v>
      </c>
      <c r="E3075">
        <f ca="1">VLOOKUP(C3075,Stay!$A$1:$C$5,3,0)</f>
        <v>14</v>
      </c>
      <c r="F3075">
        <f t="shared" ca="1" si="2"/>
        <v>16</v>
      </c>
      <c r="G3075" t="str">
        <f ca="1">VLOOKUP(F3075,Cities!$A$1:$C$69,2,0)</f>
        <v>Cape Town</v>
      </c>
      <c r="H3075" t="str">
        <f ca="1">VLOOKUP(F3075,Cities!$A$1:$F$69,6,0)</f>
        <v>Beach, Historical-Medieval, Aquatic-Water</v>
      </c>
      <c r="I3075" t="str">
        <f ca="1">VLOOKUP(F3075,Cities!$A$1:$C$69,3,0)</f>
        <v>Africa</v>
      </c>
      <c r="J3075">
        <f t="shared" ca="1" si="3"/>
        <v>1</v>
      </c>
      <c r="K3075">
        <f ca="1">VLOOKUP(F3075,Cities!$A$1:$I$69,6+J3075,0)*R3075*E3075</f>
        <v>756</v>
      </c>
      <c r="L3075">
        <f t="shared" ca="1" si="4"/>
        <v>2</v>
      </c>
      <c r="M3075">
        <f ca="1">VLOOKUP(F3075,Cities!$A$1:$I$69,4,0)*R3075*L3075</f>
        <v>1680</v>
      </c>
      <c r="N3075">
        <f t="shared" ca="1" si="5"/>
        <v>2436</v>
      </c>
      <c r="O3075" t="str">
        <f ca="1">VLOOKUP(F3075,Cities!$A$1:$E$69,5,0)</f>
        <v>Winter</v>
      </c>
      <c r="P3075">
        <f t="shared" ca="1" si="6"/>
        <v>1</v>
      </c>
      <c r="Q3075" t="str">
        <f ca="1">VLOOKUP(P3075,Sheet2!$A$1:$B$5,2,0)</f>
        <v>Solo</v>
      </c>
      <c r="R3075">
        <f ca="1">VLOOKUP(P3075,Sheet2!$A$1:$C$5,3,0)</f>
        <v>1</v>
      </c>
    </row>
    <row r="3076" spans="1:18" ht="14.25" customHeight="1">
      <c r="A3076" s="4">
        <v>3075</v>
      </c>
      <c r="B3076">
        <f t="shared" ca="1" si="0"/>
        <v>202</v>
      </c>
      <c r="C3076">
        <f t="shared" ca="1" si="1"/>
        <v>1</v>
      </c>
      <c r="D3076" t="str">
        <f ca="1">VLOOKUP(C3076,Stay!$A$1:$B$5,2,0)</f>
        <v>3 days</v>
      </c>
      <c r="E3076">
        <f ca="1">VLOOKUP(C3076,Stay!$A$1:$C$5,3,0)</f>
        <v>3</v>
      </c>
      <c r="F3076">
        <f t="shared" ca="1" si="2"/>
        <v>55</v>
      </c>
      <c r="G3076" t="str">
        <f ca="1">VLOOKUP(F3076,Cities!$A$1:$C$69,2,0)</f>
        <v>Santa Clara County</v>
      </c>
      <c r="H3076" t="str">
        <f ca="1">VLOOKUP(F3076,Cities!$A$1:$F$69,6,0)</f>
        <v>Modern</v>
      </c>
      <c r="I3076" t="str">
        <f ca="1">VLOOKUP(F3076,Cities!$A$1:$C$69,3,0)</f>
        <v>North America</v>
      </c>
      <c r="J3076">
        <f t="shared" ca="1" si="3"/>
        <v>3</v>
      </c>
      <c r="K3076">
        <f ca="1">VLOOKUP(F3076,Cities!$A$1:$I$69,6+J3076,0)*R3076*E3076</f>
        <v>17640</v>
      </c>
      <c r="L3076">
        <f t="shared" ca="1" si="4"/>
        <v>2</v>
      </c>
      <c r="M3076">
        <f ca="1">VLOOKUP(F3076,Cities!$A$1:$I$69,4,0)*R3076*L3076</f>
        <v>4320</v>
      </c>
      <c r="N3076">
        <f t="shared" ca="1" si="5"/>
        <v>21960</v>
      </c>
      <c r="O3076" t="str">
        <f ca="1">VLOOKUP(F3076,Cities!$A$1:$E$69,5,0)</f>
        <v>Spring</v>
      </c>
      <c r="P3076">
        <f t="shared" ca="1" si="6"/>
        <v>4</v>
      </c>
      <c r="Q3076" t="str">
        <f ca="1">VLOOKUP(P3076,Sheet2!$A$1:$B$5,2,0)</f>
        <v>Friends</v>
      </c>
      <c r="R3076">
        <f ca="1">VLOOKUP(P3076,Sheet2!$A$1:$C$5,3,0)</f>
        <v>6</v>
      </c>
    </row>
    <row r="3077" spans="1:18" ht="14.25" customHeight="1">
      <c r="A3077" s="4">
        <v>3076</v>
      </c>
      <c r="B3077">
        <f t="shared" ca="1" si="0"/>
        <v>16</v>
      </c>
      <c r="C3077">
        <f t="shared" ca="1" si="1"/>
        <v>1</v>
      </c>
      <c r="D3077" t="str">
        <f ca="1">VLOOKUP(C3077,Stay!$A$1:$B$5,2,0)</f>
        <v>3 days</v>
      </c>
      <c r="E3077">
        <f ca="1">VLOOKUP(C3077,Stay!$A$1:$C$5,3,0)</f>
        <v>3</v>
      </c>
      <c r="F3077">
        <f t="shared" ca="1" si="2"/>
        <v>32</v>
      </c>
      <c r="G3077" t="str">
        <f ca="1">VLOOKUP(F3077,Cities!$A$1:$C$69,2,0)</f>
        <v>Lyon</v>
      </c>
      <c r="H3077" t="str">
        <f ca="1">VLOOKUP(F3077,Cities!$A$1:$F$69,6,0)</f>
        <v>Historical, Beach, Terrain</v>
      </c>
      <c r="I3077" t="str">
        <f ca="1">VLOOKUP(F3077,Cities!$A$1:$C$69,3,0)</f>
        <v>Europe</v>
      </c>
      <c r="J3077">
        <f t="shared" ca="1" si="3"/>
        <v>1</v>
      </c>
      <c r="K3077">
        <f ca="1">VLOOKUP(F3077,Cities!$A$1:$I$69,6+J3077,0)*R3077*E3077</f>
        <v>282</v>
      </c>
      <c r="L3077">
        <f t="shared" ca="1" si="4"/>
        <v>1</v>
      </c>
      <c r="M3077">
        <f ca="1">VLOOKUP(F3077,Cities!$A$1:$I$69,4,0)*R3077*L3077</f>
        <v>2400</v>
      </c>
      <c r="N3077">
        <f t="shared" ca="1" si="5"/>
        <v>2682</v>
      </c>
      <c r="O3077" t="str">
        <f ca="1">VLOOKUP(F3077,Cities!$A$1:$E$69,5,0)</f>
        <v>Summer</v>
      </c>
      <c r="P3077">
        <f t="shared" ca="1" si="6"/>
        <v>3</v>
      </c>
      <c r="Q3077" t="str">
        <f ca="1">VLOOKUP(P3077,Sheet2!$A$1:$B$5,2,0)</f>
        <v>Romantic</v>
      </c>
      <c r="R3077">
        <f ca="1">VLOOKUP(P3077,Sheet2!$A$1:$C$5,3,0)</f>
        <v>2</v>
      </c>
    </row>
    <row r="3078" spans="1:18" ht="14.25" customHeight="1">
      <c r="A3078" s="4">
        <v>3077</v>
      </c>
      <c r="B3078">
        <f t="shared" ca="1" si="0"/>
        <v>280</v>
      </c>
      <c r="C3078">
        <f t="shared" ca="1" si="1"/>
        <v>1</v>
      </c>
      <c r="D3078" t="str">
        <f ca="1">VLOOKUP(C3078,Stay!$A$1:$B$5,2,0)</f>
        <v>3 days</v>
      </c>
      <c r="E3078">
        <f ca="1">VLOOKUP(C3078,Stay!$A$1:$C$5,3,0)</f>
        <v>3</v>
      </c>
      <c r="F3078">
        <f t="shared" ca="1" si="2"/>
        <v>34</v>
      </c>
      <c r="G3078" t="str">
        <f ca="1">VLOOKUP(F3078,Cities!$A$1:$C$69,2,0)</f>
        <v>Malaga</v>
      </c>
      <c r="H3078" t="str">
        <f ca="1">VLOOKUP(F3078,Cities!$A$1:$F$69,6,0)</f>
        <v>Beach</v>
      </c>
      <c r="I3078" t="str">
        <f ca="1">VLOOKUP(F3078,Cities!$A$1:$C$69,3,0)</f>
        <v>Europe</v>
      </c>
      <c r="J3078">
        <f t="shared" ca="1" si="3"/>
        <v>3</v>
      </c>
      <c r="K3078">
        <f ca="1">VLOOKUP(F3078,Cities!$A$1:$I$69,6+J3078,0)*R3078*E3078</f>
        <v>1290</v>
      </c>
      <c r="L3078">
        <f t="shared" ca="1" si="4"/>
        <v>1</v>
      </c>
      <c r="M3078">
        <f ca="1">VLOOKUP(F3078,Cities!$A$1:$I$69,4,0)*R3078*L3078</f>
        <v>2440</v>
      </c>
      <c r="N3078">
        <f t="shared" ca="1" si="5"/>
        <v>3730</v>
      </c>
      <c r="O3078" t="str">
        <f ca="1">VLOOKUP(F3078,Cities!$A$1:$E$69,5,0)</f>
        <v>Summer</v>
      </c>
      <c r="P3078">
        <f t="shared" ca="1" si="6"/>
        <v>3</v>
      </c>
      <c r="Q3078" t="str">
        <f ca="1">VLOOKUP(P3078,Sheet2!$A$1:$B$5,2,0)</f>
        <v>Romantic</v>
      </c>
      <c r="R3078">
        <f ca="1">VLOOKUP(P3078,Sheet2!$A$1:$C$5,3,0)</f>
        <v>2</v>
      </c>
    </row>
    <row r="3079" spans="1:18" ht="14.25" customHeight="1">
      <c r="A3079" s="4">
        <v>3078</v>
      </c>
      <c r="B3079">
        <f t="shared" ca="1" si="0"/>
        <v>295</v>
      </c>
      <c r="C3079">
        <f t="shared" ca="1" si="1"/>
        <v>4</v>
      </c>
      <c r="D3079" t="str">
        <f ca="1">VLOOKUP(C3079,Stay!$A$1:$B$5,2,0)</f>
        <v>1 month</v>
      </c>
      <c r="E3079">
        <f ca="1">VLOOKUP(C3079,Stay!$A$1:$C$5,3,0)</f>
        <v>30</v>
      </c>
      <c r="F3079">
        <f t="shared" ca="1" si="2"/>
        <v>9</v>
      </c>
      <c r="G3079" t="str">
        <f ca="1">VLOOKUP(F3079,Cities!$A$1:$C$69,2,0)</f>
        <v>Berlin</v>
      </c>
      <c r="H3079" t="str">
        <f ca="1">VLOOKUP(F3079,Cities!$A$1:$F$69,6,0)</f>
        <v>Historical-Modern, Park</v>
      </c>
      <c r="I3079" t="str">
        <f ca="1">VLOOKUP(F3079,Cities!$A$1:$C$69,3,0)</f>
        <v>Europe</v>
      </c>
      <c r="J3079">
        <f t="shared" ca="1" si="3"/>
        <v>2</v>
      </c>
      <c r="K3079">
        <f ca="1">VLOOKUP(F3079,Cities!$A$1:$I$69,6+J3079,0)*R3079*E3079</f>
        <v>13560</v>
      </c>
      <c r="L3079">
        <f t="shared" ca="1" si="4"/>
        <v>2</v>
      </c>
      <c r="M3079">
        <f ca="1">VLOOKUP(F3079,Cities!$A$1:$I$69,4,0)*R3079*L3079</f>
        <v>7600</v>
      </c>
      <c r="N3079">
        <f t="shared" ca="1" si="5"/>
        <v>21160</v>
      </c>
      <c r="O3079" t="str">
        <f ca="1">VLOOKUP(F3079,Cities!$A$1:$E$69,5,0)</f>
        <v>Summer</v>
      </c>
      <c r="P3079">
        <f t="shared" ca="1" si="6"/>
        <v>2</v>
      </c>
      <c r="Q3079" t="str">
        <f ca="1">VLOOKUP(P3079,Sheet2!$A$1:$B$5,2,0)</f>
        <v>Family</v>
      </c>
      <c r="R3079">
        <f ca="1">VLOOKUP(P3079,Sheet2!$A$1:$C$5,3,0)</f>
        <v>4</v>
      </c>
    </row>
    <row r="3080" spans="1:18" ht="14.25" customHeight="1">
      <c r="A3080" s="4">
        <v>3079</v>
      </c>
      <c r="B3080">
        <f t="shared" ca="1" si="0"/>
        <v>200</v>
      </c>
      <c r="C3080">
        <f t="shared" ca="1" si="1"/>
        <v>2</v>
      </c>
      <c r="D3080" t="str">
        <f ca="1">VLOOKUP(C3080,Stay!$A$1:$B$5,2,0)</f>
        <v>1 week</v>
      </c>
      <c r="E3080">
        <f ca="1">VLOOKUP(C3080,Stay!$A$1:$C$5,3,0)</f>
        <v>7</v>
      </c>
      <c r="F3080">
        <f t="shared" ca="1" si="2"/>
        <v>64</v>
      </c>
      <c r="G3080" t="str">
        <f ca="1">VLOOKUP(F3080,Cities!$A$1:$C$69,2,0)</f>
        <v>Venice</v>
      </c>
      <c r="H3080" t="str">
        <f ca="1">VLOOKUP(F3080,Cities!$A$1:$F$69,6,0)</f>
        <v>Terrain</v>
      </c>
      <c r="I3080" t="str">
        <f ca="1">VLOOKUP(F3080,Cities!$A$1:$C$69,3,0)</f>
        <v>Europe</v>
      </c>
      <c r="J3080">
        <f t="shared" ca="1" si="3"/>
        <v>2</v>
      </c>
      <c r="K3080">
        <f ca="1">VLOOKUP(F3080,Cities!$A$1:$I$69,6+J3080,0)*R3080*E3080</f>
        <v>3248</v>
      </c>
      <c r="L3080">
        <f t="shared" ca="1" si="4"/>
        <v>2</v>
      </c>
      <c r="M3080">
        <f ca="1">VLOOKUP(F3080,Cities!$A$1:$I$69,4,0)*R3080*L3080</f>
        <v>9280</v>
      </c>
      <c r="N3080">
        <f t="shared" ca="1" si="5"/>
        <v>12528</v>
      </c>
      <c r="O3080" t="str">
        <f ca="1">VLOOKUP(F3080,Cities!$A$1:$E$69,5,0)</f>
        <v>Summer</v>
      </c>
      <c r="P3080">
        <f t="shared" ca="1" si="6"/>
        <v>2</v>
      </c>
      <c r="Q3080" t="str">
        <f ca="1">VLOOKUP(P3080,Sheet2!$A$1:$B$5,2,0)</f>
        <v>Family</v>
      </c>
      <c r="R3080">
        <f ca="1">VLOOKUP(P3080,Sheet2!$A$1:$C$5,3,0)</f>
        <v>4</v>
      </c>
    </row>
    <row r="3081" spans="1:18" ht="14.25" customHeight="1">
      <c r="A3081" s="4">
        <v>3080</v>
      </c>
      <c r="B3081">
        <f t="shared" ca="1" si="0"/>
        <v>273</v>
      </c>
      <c r="C3081">
        <f t="shared" ca="1" si="1"/>
        <v>1</v>
      </c>
      <c r="D3081" t="str">
        <f ca="1">VLOOKUP(C3081,Stay!$A$1:$B$5,2,0)</f>
        <v>3 days</v>
      </c>
      <c r="E3081">
        <f ca="1">VLOOKUP(C3081,Stay!$A$1:$C$5,3,0)</f>
        <v>3</v>
      </c>
      <c r="F3081">
        <f t="shared" ca="1" si="2"/>
        <v>19</v>
      </c>
      <c r="G3081" t="str">
        <f ca="1">VLOOKUP(F3081,Cities!$A$1:$C$69,2,0)</f>
        <v>Columbus</v>
      </c>
      <c r="H3081" t="str">
        <f ca="1">VLOOKUP(F3081,Cities!$A$1:$F$69,6,0)</f>
        <v>Modern, Beach, Nightlife, Park</v>
      </c>
      <c r="I3081" t="str">
        <f ca="1">VLOOKUP(F3081,Cities!$A$1:$C$69,3,0)</f>
        <v>North America</v>
      </c>
      <c r="J3081">
        <f t="shared" ca="1" si="3"/>
        <v>2</v>
      </c>
      <c r="K3081">
        <f ca="1">VLOOKUP(F3081,Cities!$A$1:$I$69,6+J3081,0)*R3081*E3081</f>
        <v>450</v>
      </c>
      <c r="L3081">
        <f t="shared" ca="1" si="4"/>
        <v>2</v>
      </c>
      <c r="M3081">
        <f ca="1">VLOOKUP(F3081,Cities!$A$1:$I$69,4,0)*R3081*L3081</f>
        <v>960</v>
      </c>
      <c r="N3081">
        <f t="shared" ca="1" si="5"/>
        <v>1410</v>
      </c>
      <c r="O3081" t="str">
        <f ca="1">VLOOKUP(F3081,Cities!$A$1:$E$69,5,0)</f>
        <v>Summer</v>
      </c>
      <c r="P3081">
        <f t="shared" ca="1" si="6"/>
        <v>3</v>
      </c>
      <c r="Q3081" t="str">
        <f ca="1">VLOOKUP(P3081,Sheet2!$A$1:$B$5,2,0)</f>
        <v>Romantic</v>
      </c>
      <c r="R3081">
        <f ca="1">VLOOKUP(P3081,Sheet2!$A$1:$C$5,3,0)</f>
        <v>2</v>
      </c>
    </row>
    <row r="3082" spans="1:18" ht="14.25" customHeight="1">
      <c r="A3082" s="4">
        <v>3081</v>
      </c>
      <c r="B3082">
        <f t="shared" ca="1" si="0"/>
        <v>76</v>
      </c>
      <c r="C3082">
        <f t="shared" ca="1" si="1"/>
        <v>3</v>
      </c>
      <c r="D3082" t="str">
        <f ca="1">VLOOKUP(C3082,Stay!$A$1:$B$5,2,0)</f>
        <v>2 weeks</v>
      </c>
      <c r="E3082">
        <f ca="1">VLOOKUP(C3082,Stay!$A$1:$C$5,3,0)</f>
        <v>14</v>
      </c>
      <c r="F3082">
        <f t="shared" ca="1" si="2"/>
        <v>50</v>
      </c>
      <c r="G3082" t="str">
        <f ca="1">VLOOKUP(F3082,Cities!$A$1:$C$69,2,0)</f>
        <v>Rio de Janeiro</v>
      </c>
      <c r="H3082" t="str">
        <f ca="1">VLOOKUP(F3082,Cities!$A$1:$F$69,6,0)</f>
        <v>Historical</v>
      </c>
      <c r="I3082" t="str">
        <f ca="1">VLOOKUP(F3082,Cities!$A$1:$C$69,3,0)</f>
        <v>South America</v>
      </c>
      <c r="J3082">
        <f t="shared" ca="1" si="3"/>
        <v>2</v>
      </c>
      <c r="K3082">
        <f ca="1">VLOOKUP(F3082,Cities!$A$1:$I$69,6+J3082,0)*R3082*E3082</f>
        <v>1414</v>
      </c>
      <c r="L3082">
        <f t="shared" ca="1" si="4"/>
        <v>2</v>
      </c>
      <c r="M3082">
        <f ca="1">VLOOKUP(F3082,Cities!$A$1:$I$69,4,0)*R3082*L3082</f>
        <v>2120</v>
      </c>
      <c r="N3082">
        <f t="shared" ca="1" si="5"/>
        <v>3534</v>
      </c>
      <c r="O3082" t="str">
        <f ca="1">VLOOKUP(F3082,Cities!$A$1:$E$69,5,0)</f>
        <v>Winter</v>
      </c>
      <c r="P3082">
        <f t="shared" ca="1" si="6"/>
        <v>1</v>
      </c>
      <c r="Q3082" t="str">
        <f ca="1">VLOOKUP(P3082,Sheet2!$A$1:$B$5,2,0)</f>
        <v>Solo</v>
      </c>
      <c r="R3082">
        <f ca="1">VLOOKUP(P3082,Sheet2!$A$1:$C$5,3,0)</f>
        <v>1</v>
      </c>
    </row>
    <row r="3083" spans="1:18" ht="14.25" customHeight="1">
      <c r="A3083" s="4">
        <v>3082</v>
      </c>
      <c r="B3083">
        <f t="shared" ca="1" si="0"/>
        <v>264</v>
      </c>
      <c r="C3083">
        <f t="shared" ca="1" si="1"/>
        <v>1</v>
      </c>
      <c r="D3083" t="str">
        <f ca="1">VLOOKUP(C3083,Stay!$A$1:$B$5,2,0)</f>
        <v>3 days</v>
      </c>
      <c r="E3083">
        <f ca="1">VLOOKUP(C3083,Stay!$A$1:$C$5,3,0)</f>
        <v>3</v>
      </c>
      <c r="F3083">
        <f t="shared" ca="1" si="2"/>
        <v>40</v>
      </c>
      <c r="G3083" t="str">
        <f ca="1">VLOOKUP(F3083,Cities!$A$1:$C$69,2,0)</f>
        <v>Naples</v>
      </c>
      <c r="H3083" t="str">
        <f ca="1">VLOOKUP(F3083,Cities!$A$1:$F$69,6,0)</f>
        <v>Historical-Ancient, Architecture, Nightlife</v>
      </c>
      <c r="I3083" t="str">
        <f ca="1">VLOOKUP(F3083,Cities!$A$1:$C$69,3,0)</f>
        <v>Europe</v>
      </c>
      <c r="J3083">
        <f t="shared" ca="1" si="3"/>
        <v>2</v>
      </c>
      <c r="K3083">
        <f ca="1">VLOOKUP(F3083,Cities!$A$1:$I$69,6+J3083,0)*R3083*E3083</f>
        <v>984</v>
      </c>
      <c r="L3083">
        <f t="shared" ca="1" si="4"/>
        <v>2</v>
      </c>
      <c r="M3083">
        <f ca="1">VLOOKUP(F3083,Cities!$A$1:$I$69,4,0)*R3083*L3083</f>
        <v>8800</v>
      </c>
      <c r="N3083">
        <f t="shared" ca="1" si="5"/>
        <v>9784</v>
      </c>
      <c r="O3083" t="str">
        <f ca="1">VLOOKUP(F3083,Cities!$A$1:$E$69,5,0)</f>
        <v>Summer</v>
      </c>
      <c r="P3083">
        <f t="shared" ca="1" si="6"/>
        <v>2</v>
      </c>
      <c r="Q3083" t="str">
        <f ca="1">VLOOKUP(P3083,Sheet2!$A$1:$B$5,2,0)</f>
        <v>Family</v>
      </c>
      <c r="R3083">
        <f ca="1">VLOOKUP(P3083,Sheet2!$A$1:$C$5,3,0)</f>
        <v>4</v>
      </c>
    </row>
    <row r="3084" spans="1:18" ht="14.25" customHeight="1">
      <c r="A3084" s="4">
        <v>3083</v>
      </c>
      <c r="B3084">
        <f t="shared" ca="1" si="0"/>
        <v>9</v>
      </c>
      <c r="C3084">
        <f t="shared" ca="1" si="1"/>
        <v>1</v>
      </c>
      <c r="D3084" t="str">
        <f ca="1">VLOOKUP(C3084,Stay!$A$1:$B$5,2,0)</f>
        <v>3 days</v>
      </c>
      <c r="E3084">
        <f ca="1">VLOOKUP(C3084,Stay!$A$1:$C$5,3,0)</f>
        <v>3</v>
      </c>
      <c r="F3084">
        <f t="shared" ca="1" si="2"/>
        <v>50</v>
      </c>
      <c r="G3084" t="str">
        <f ca="1">VLOOKUP(F3084,Cities!$A$1:$C$69,2,0)</f>
        <v>Rio de Janeiro</v>
      </c>
      <c r="H3084" t="str">
        <f ca="1">VLOOKUP(F3084,Cities!$A$1:$F$69,6,0)</f>
        <v>Historical</v>
      </c>
      <c r="I3084" t="str">
        <f ca="1">VLOOKUP(F3084,Cities!$A$1:$C$69,3,0)</f>
        <v>South America</v>
      </c>
      <c r="J3084">
        <f t="shared" ca="1" si="3"/>
        <v>1</v>
      </c>
      <c r="K3084">
        <f ca="1">VLOOKUP(F3084,Cities!$A$1:$I$69,6+J3084,0)*R3084*E3084</f>
        <v>456</v>
      </c>
      <c r="L3084">
        <f t="shared" ca="1" si="4"/>
        <v>2</v>
      </c>
      <c r="M3084">
        <f ca="1">VLOOKUP(F3084,Cities!$A$1:$I$69,4,0)*R3084*L3084</f>
        <v>8480</v>
      </c>
      <c r="N3084">
        <f t="shared" ca="1" si="5"/>
        <v>8936</v>
      </c>
      <c r="O3084" t="str">
        <f ca="1">VLOOKUP(F3084,Cities!$A$1:$E$69,5,0)</f>
        <v>Winter</v>
      </c>
      <c r="P3084">
        <f t="shared" ca="1" si="6"/>
        <v>2</v>
      </c>
      <c r="Q3084" t="str">
        <f ca="1">VLOOKUP(P3084,Sheet2!$A$1:$B$5,2,0)</f>
        <v>Family</v>
      </c>
      <c r="R3084">
        <f ca="1">VLOOKUP(P3084,Sheet2!$A$1:$C$5,3,0)</f>
        <v>4</v>
      </c>
    </row>
    <row r="3085" spans="1:18" ht="14.25" customHeight="1">
      <c r="A3085" s="4">
        <v>3084</v>
      </c>
      <c r="B3085">
        <f t="shared" ca="1" si="0"/>
        <v>32</v>
      </c>
      <c r="C3085">
        <f t="shared" ca="1" si="1"/>
        <v>3</v>
      </c>
      <c r="D3085" t="str">
        <f ca="1">VLOOKUP(C3085,Stay!$A$1:$B$5,2,0)</f>
        <v>2 weeks</v>
      </c>
      <c r="E3085">
        <f ca="1">VLOOKUP(C3085,Stay!$A$1:$C$5,3,0)</f>
        <v>14</v>
      </c>
      <c r="F3085">
        <f t="shared" ca="1" si="2"/>
        <v>59</v>
      </c>
      <c r="G3085" t="str">
        <f ca="1">VLOOKUP(F3085,Cities!$A$1:$C$69,2,0)</f>
        <v>Tasmania</v>
      </c>
      <c r="H3085" t="str">
        <f ca="1">VLOOKUP(F3085,Cities!$A$1:$F$69,6,0)</f>
        <v>Beach</v>
      </c>
      <c r="I3085" t="str">
        <f ca="1">VLOOKUP(F3085,Cities!$A$1:$C$69,3,0)</f>
        <v>Australia</v>
      </c>
      <c r="J3085">
        <f t="shared" ca="1" si="3"/>
        <v>1</v>
      </c>
      <c r="K3085">
        <f ca="1">VLOOKUP(F3085,Cities!$A$1:$I$69,6+J3085,0)*R3085*E3085</f>
        <v>2800</v>
      </c>
      <c r="L3085">
        <f t="shared" ca="1" si="4"/>
        <v>2</v>
      </c>
      <c r="M3085">
        <f ca="1">VLOOKUP(F3085,Cities!$A$1:$I$69,4,0)*R3085*L3085</f>
        <v>12160</v>
      </c>
      <c r="N3085">
        <f t="shared" ca="1" si="5"/>
        <v>14960</v>
      </c>
      <c r="O3085" t="str">
        <f ca="1">VLOOKUP(F3085,Cities!$A$1:$E$69,5,0)</f>
        <v>Spring</v>
      </c>
      <c r="P3085">
        <f t="shared" ca="1" si="6"/>
        <v>2</v>
      </c>
      <c r="Q3085" t="str">
        <f ca="1">VLOOKUP(P3085,Sheet2!$A$1:$B$5,2,0)</f>
        <v>Family</v>
      </c>
      <c r="R3085">
        <f ca="1">VLOOKUP(P3085,Sheet2!$A$1:$C$5,3,0)</f>
        <v>4</v>
      </c>
    </row>
    <row r="3086" spans="1:18" ht="14.25" customHeight="1">
      <c r="A3086" s="4">
        <v>3085</v>
      </c>
      <c r="B3086">
        <f t="shared" ca="1" si="0"/>
        <v>92</v>
      </c>
      <c r="C3086">
        <f t="shared" ca="1" si="1"/>
        <v>4</v>
      </c>
      <c r="D3086" t="str">
        <f ca="1">VLOOKUP(C3086,Stay!$A$1:$B$5,2,0)</f>
        <v>1 month</v>
      </c>
      <c r="E3086">
        <f ca="1">VLOOKUP(C3086,Stay!$A$1:$C$5,3,0)</f>
        <v>30</v>
      </c>
      <c r="F3086">
        <f t="shared" ca="1" si="2"/>
        <v>46</v>
      </c>
      <c r="G3086" t="str">
        <f ca="1">VLOOKUP(F3086,Cities!$A$1:$C$69,2,0)</f>
        <v>Paris</v>
      </c>
      <c r="H3086" t="str">
        <f ca="1">VLOOKUP(F3086,Cities!$A$1:$F$69,6,0)</f>
        <v>Historical-Medieval, Nightlife, Architecture, Park</v>
      </c>
      <c r="I3086" t="str">
        <f ca="1">VLOOKUP(F3086,Cities!$A$1:$C$69,3,0)</f>
        <v>Europe</v>
      </c>
      <c r="J3086">
        <f t="shared" ca="1" si="3"/>
        <v>2</v>
      </c>
      <c r="K3086">
        <f ca="1">VLOOKUP(F3086,Cities!$A$1:$I$69,6+J3086,0)*R3086*E3086</f>
        <v>32760</v>
      </c>
      <c r="L3086">
        <f t="shared" ca="1" si="4"/>
        <v>1</v>
      </c>
      <c r="M3086">
        <f ca="1">VLOOKUP(F3086,Cities!$A$1:$I$69,4,0)*R3086*L3086</f>
        <v>7080</v>
      </c>
      <c r="N3086">
        <f t="shared" ca="1" si="5"/>
        <v>39840</v>
      </c>
      <c r="O3086" t="str">
        <f ca="1">VLOOKUP(F3086,Cities!$A$1:$E$69,5,0)</f>
        <v>Summer</v>
      </c>
      <c r="P3086">
        <f t="shared" ca="1" si="6"/>
        <v>4</v>
      </c>
      <c r="Q3086" t="str">
        <f ca="1">VLOOKUP(P3086,Sheet2!$A$1:$B$5,2,0)</f>
        <v>Friends</v>
      </c>
      <c r="R3086">
        <f ca="1">VLOOKUP(P3086,Sheet2!$A$1:$C$5,3,0)</f>
        <v>6</v>
      </c>
    </row>
    <row r="3087" spans="1:18" ht="14.25" customHeight="1">
      <c r="A3087" s="4">
        <v>3086</v>
      </c>
      <c r="B3087">
        <f t="shared" ca="1" si="0"/>
        <v>75</v>
      </c>
      <c r="C3087">
        <f t="shared" ca="1" si="1"/>
        <v>3</v>
      </c>
      <c r="D3087" t="str">
        <f ca="1">VLOOKUP(C3087,Stay!$A$1:$B$5,2,0)</f>
        <v>2 weeks</v>
      </c>
      <c r="E3087">
        <f ca="1">VLOOKUP(C3087,Stay!$A$1:$C$5,3,0)</f>
        <v>14</v>
      </c>
      <c r="F3087">
        <f t="shared" ca="1" si="2"/>
        <v>22</v>
      </c>
      <c r="G3087" t="str">
        <f ca="1">VLOOKUP(F3087,Cities!$A$1:$C$69,2,0)</f>
        <v>Dublin</v>
      </c>
      <c r="H3087" t="str">
        <f ca="1">VLOOKUP(F3087,Cities!$A$1:$F$69,6,0)</f>
        <v>Terrain, Beach, Historical-Medieval, Parks, Architecture</v>
      </c>
      <c r="I3087" t="str">
        <f ca="1">VLOOKUP(F3087,Cities!$A$1:$C$69,3,0)</f>
        <v>Europe</v>
      </c>
      <c r="J3087">
        <f t="shared" ca="1" si="3"/>
        <v>3</v>
      </c>
      <c r="K3087">
        <f ca="1">VLOOKUP(F3087,Cities!$A$1:$I$69,6+J3087,0)*R3087*E3087</f>
        <v>8764</v>
      </c>
      <c r="L3087">
        <f t="shared" ca="1" si="4"/>
        <v>2</v>
      </c>
      <c r="M3087">
        <f ca="1">VLOOKUP(F3087,Cities!$A$1:$I$69,4,0)*R3087*L3087</f>
        <v>3916</v>
      </c>
      <c r="N3087">
        <f t="shared" ca="1" si="5"/>
        <v>12680</v>
      </c>
      <c r="O3087" t="str">
        <f ca="1">VLOOKUP(F3087,Cities!$A$1:$E$69,5,0)</f>
        <v>Summer</v>
      </c>
      <c r="P3087">
        <f t="shared" ca="1" si="6"/>
        <v>3</v>
      </c>
      <c r="Q3087" t="str">
        <f ca="1">VLOOKUP(P3087,Sheet2!$A$1:$B$5,2,0)</f>
        <v>Romantic</v>
      </c>
      <c r="R3087">
        <f ca="1">VLOOKUP(P3087,Sheet2!$A$1:$C$5,3,0)</f>
        <v>2</v>
      </c>
    </row>
    <row r="3088" spans="1:18" ht="14.25" customHeight="1">
      <c r="A3088" s="4">
        <v>3087</v>
      </c>
      <c r="B3088">
        <f t="shared" ca="1" si="0"/>
        <v>190</v>
      </c>
      <c r="C3088">
        <f t="shared" ca="1" si="1"/>
        <v>3</v>
      </c>
      <c r="D3088" t="str">
        <f ca="1">VLOOKUP(C3088,Stay!$A$1:$B$5,2,0)</f>
        <v>2 weeks</v>
      </c>
      <c r="E3088">
        <f ca="1">VLOOKUP(C3088,Stay!$A$1:$C$5,3,0)</f>
        <v>14</v>
      </c>
      <c r="F3088">
        <f t="shared" ca="1" si="2"/>
        <v>50</v>
      </c>
      <c r="G3088" t="str">
        <f ca="1">VLOOKUP(F3088,Cities!$A$1:$C$69,2,0)</f>
        <v>Rio de Janeiro</v>
      </c>
      <c r="H3088" t="str">
        <f ca="1">VLOOKUP(F3088,Cities!$A$1:$F$69,6,0)</f>
        <v>Historical</v>
      </c>
      <c r="I3088" t="str">
        <f ca="1">VLOOKUP(F3088,Cities!$A$1:$C$69,3,0)</f>
        <v>South America</v>
      </c>
      <c r="J3088">
        <f t="shared" ca="1" si="3"/>
        <v>1</v>
      </c>
      <c r="K3088">
        <f ca="1">VLOOKUP(F3088,Cities!$A$1:$I$69,6+J3088,0)*R3088*E3088</f>
        <v>3192</v>
      </c>
      <c r="L3088">
        <f t="shared" ca="1" si="4"/>
        <v>2</v>
      </c>
      <c r="M3088">
        <f ca="1">VLOOKUP(F3088,Cities!$A$1:$I$69,4,0)*R3088*L3088</f>
        <v>12720</v>
      </c>
      <c r="N3088">
        <f t="shared" ca="1" si="5"/>
        <v>15912</v>
      </c>
      <c r="O3088" t="str">
        <f ca="1">VLOOKUP(F3088,Cities!$A$1:$E$69,5,0)</f>
        <v>Winter</v>
      </c>
      <c r="P3088">
        <f t="shared" ca="1" si="6"/>
        <v>4</v>
      </c>
      <c r="Q3088" t="str">
        <f ca="1">VLOOKUP(P3088,Sheet2!$A$1:$B$5,2,0)</f>
        <v>Friends</v>
      </c>
      <c r="R3088">
        <f ca="1">VLOOKUP(P3088,Sheet2!$A$1:$C$5,3,0)</f>
        <v>6</v>
      </c>
    </row>
    <row r="3089" spans="1:18" ht="14.25" customHeight="1">
      <c r="A3089" s="4">
        <v>3088</v>
      </c>
      <c r="B3089">
        <f t="shared" ca="1" si="0"/>
        <v>33</v>
      </c>
      <c r="C3089">
        <f t="shared" ca="1" si="1"/>
        <v>1</v>
      </c>
      <c r="D3089" t="str">
        <f ca="1">VLOOKUP(C3089,Stay!$A$1:$B$5,2,0)</f>
        <v>3 days</v>
      </c>
      <c r="E3089">
        <f ca="1">VLOOKUP(C3089,Stay!$A$1:$C$5,3,0)</f>
        <v>3</v>
      </c>
      <c r="F3089">
        <f t="shared" ca="1" si="2"/>
        <v>49</v>
      </c>
      <c r="G3089" t="str">
        <f ca="1">VLOOKUP(F3089,Cities!$A$1:$C$69,2,0)</f>
        <v>Rhode Island</v>
      </c>
      <c r="H3089" t="str">
        <f ca="1">VLOOKUP(F3089,Cities!$A$1:$F$69,6,0)</f>
        <v>Modern</v>
      </c>
      <c r="I3089" t="str">
        <f ca="1">VLOOKUP(F3089,Cities!$A$1:$C$69,3,0)</f>
        <v>North America</v>
      </c>
      <c r="J3089">
        <f t="shared" ca="1" si="3"/>
        <v>3</v>
      </c>
      <c r="K3089">
        <f ca="1">VLOOKUP(F3089,Cities!$A$1:$I$69,6+J3089,0)*R3089*E3089</f>
        <v>5724</v>
      </c>
      <c r="L3089">
        <f t="shared" ca="1" si="4"/>
        <v>2</v>
      </c>
      <c r="M3089">
        <f ca="1">VLOOKUP(F3089,Cities!$A$1:$I$69,4,0)*R3089*L3089</f>
        <v>4440</v>
      </c>
      <c r="N3089">
        <f t="shared" ca="1" si="5"/>
        <v>10164</v>
      </c>
      <c r="O3089" t="str">
        <f ca="1">VLOOKUP(F3089,Cities!$A$1:$E$69,5,0)</f>
        <v>Summer</v>
      </c>
      <c r="P3089">
        <f t="shared" ca="1" si="6"/>
        <v>4</v>
      </c>
      <c r="Q3089" t="str">
        <f ca="1">VLOOKUP(P3089,Sheet2!$A$1:$B$5,2,0)</f>
        <v>Friends</v>
      </c>
      <c r="R3089">
        <f ca="1">VLOOKUP(P3089,Sheet2!$A$1:$C$5,3,0)</f>
        <v>6</v>
      </c>
    </row>
    <row r="3090" spans="1:18" ht="14.25" customHeight="1">
      <c r="A3090" s="4">
        <v>3089</v>
      </c>
      <c r="B3090">
        <f t="shared" ca="1" si="0"/>
        <v>230</v>
      </c>
      <c r="C3090">
        <f t="shared" ca="1" si="1"/>
        <v>4</v>
      </c>
      <c r="D3090" t="str">
        <f ca="1">VLOOKUP(C3090,Stay!$A$1:$B$5,2,0)</f>
        <v>1 month</v>
      </c>
      <c r="E3090">
        <f ca="1">VLOOKUP(C3090,Stay!$A$1:$C$5,3,0)</f>
        <v>30</v>
      </c>
      <c r="F3090">
        <f t="shared" ca="1" si="2"/>
        <v>8</v>
      </c>
      <c r="G3090" t="str">
        <f ca="1">VLOOKUP(F3090,Cities!$A$1:$C$69,2,0)</f>
        <v>Beijing</v>
      </c>
      <c r="H3090" t="str">
        <f ca="1">VLOOKUP(F3090,Cities!$A$1:$F$69,6,0)</f>
        <v>Modern, Beach, Nightlife</v>
      </c>
      <c r="I3090" t="str">
        <f ca="1">VLOOKUP(F3090,Cities!$A$1:$C$69,3,0)</f>
        <v>Asia</v>
      </c>
      <c r="J3090">
        <f t="shared" ca="1" si="3"/>
        <v>1</v>
      </c>
      <c r="K3090">
        <f ca="1">VLOOKUP(F3090,Cities!$A$1:$I$69,6+J3090,0)*R3090*E3090</f>
        <v>3240</v>
      </c>
      <c r="L3090">
        <f t="shared" ca="1" si="4"/>
        <v>2</v>
      </c>
      <c r="M3090">
        <f ca="1">VLOOKUP(F3090,Cities!$A$1:$I$69,4,0)*R3090*L3090</f>
        <v>7520</v>
      </c>
      <c r="N3090">
        <f t="shared" ca="1" si="5"/>
        <v>10760</v>
      </c>
      <c r="O3090" t="str">
        <f ca="1">VLOOKUP(F3090,Cities!$A$1:$E$69,5,0)</f>
        <v>Spring</v>
      </c>
      <c r="P3090">
        <f t="shared" ca="1" si="6"/>
        <v>2</v>
      </c>
      <c r="Q3090" t="str">
        <f ca="1">VLOOKUP(P3090,Sheet2!$A$1:$B$5,2,0)</f>
        <v>Family</v>
      </c>
      <c r="R3090">
        <f ca="1">VLOOKUP(P3090,Sheet2!$A$1:$C$5,3,0)</f>
        <v>4</v>
      </c>
    </row>
    <row r="3091" spans="1:18" ht="14.25" customHeight="1">
      <c r="A3091" s="4">
        <v>3090</v>
      </c>
      <c r="B3091">
        <f t="shared" ca="1" si="0"/>
        <v>2</v>
      </c>
      <c r="C3091">
        <f t="shared" ca="1" si="1"/>
        <v>3</v>
      </c>
      <c r="D3091" t="str">
        <f ca="1">VLOOKUP(C3091,Stay!$A$1:$B$5,2,0)</f>
        <v>2 weeks</v>
      </c>
      <c r="E3091">
        <f ca="1">VLOOKUP(C3091,Stay!$A$1:$C$5,3,0)</f>
        <v>14</v>
      </c>
      <c r="F3091">
        <f t="shared" ca="1" si="2"/>
        <v>67</v>
      </c>
      <c r="G3091" t="str">
        <f ca="1">VLOOKUP(F3091,Cities!$A$1:$C$69,2,0)</f>
        <v>Ville de Quebec</v>
      </c>
      <c r="H3091" t="str">
        <f ca="1">VLOOKUP(F3091,Cities!$A$1:$F$69,6,0)</f>
        <v>Historical</v>
      </c>
      <c r="I3091" t="str">
        <f ca="1">VLOOKUP(F3091,Cities!$A$1:$C$69,3,0)</f>
        <v>North America</v>
      </c>
      <c r="J3091">
        <f t="shared" ca="1" si="3"/>
        <v>1</v>
      </c>
      <c r="K3091">
        <f ca="1">VLOOKUP(F3091,Cities!$A$1:$I$69,6+J3091,0)*R3091*E3091</f>
        <v>1512</v>
      </c>
      <c r="L3091">
        <f t="shared" ca="1" si="4"/>
        <v>2</v>
      </c>
      <c r="M3091">
        <f ca="1">VLOOKUP(F3091,Cities!$A$1:$I$69,4,0)*R3091*L3091</f>
        <v>2200</v>
      </c>
      <c r="N3091">
        <f t="shared" ca="1" si="5"/>
        <v>3712</v>
      </c>
      <c r="O3091" t="str">
        <f ca="1">VLOOKUP(F3091,Cities!$A$1:$E$69,5,0)</f>
        <v>Summer</v>
      </c>
      <c r="P3091">
        <f t="shared" ca="1" si="6"/>
        <v>3</v>
      </c>
      <c r="Q3091" t="str">
        <f ca="1">VLOOKUP(P3091,Sheet2!$A$1:$B$5,2,0)</f>
        <v>Romantic</v>
      </c>
      <c r="R3091">
        <f ca="1">VLOOKUP(P3091,Sheet2!$A$1:$C$5,3,0)</f>
        <v>2</v>
      </c>
    </row>
    <row r="3092" spans="1:18" ht="14.25" customHeight="1">
      <c r="A3092" s="4">
        <v>3091</v>
      </c>
      <c r="B3092">
        <f t="shared" ca="1" si="0"/>
        <v>66</v>
      </c>
      <c r="C3092">
        <f t="shared" ca="1" si="1"/>
        <v>4</v>
      </c>
      <c r="D3092" t="str">
        <f ca="1">VLOOKUP(C3092,Stay!$A$1:$B$5,2,0)</f>
        <v>1 month</v>
      </c>
      <c r="E3092">
        <f ca="1">VLOOKUP(C3092,Stay!$A$1:$C$5,3,0)</f>
        <v>30</v>
      </c>
      <c r="F3092">
        <f t="shared" ca="1" si="2"/>
        <v>41</v>
      </c>
      <c r="G3092" t="str">
        <f ca="1">VLOOKUP(F3092,Cities!$A$1:$C$69,2,0)</f>
        <v>Nashville</v>
      </c>
      <c r="H3092" t="str">
        <f ca="1">VLOOKUP(F3092,Cities!$A$1:$F$69,6,0)</f>
        <v>Modern, Nightlife</v>
      </c>
      <c r="I3092" t="str">
        <f ca="1">VLOOKUP(F3092,Cities!$A$1:$C$69,3,0)</f>
        <v>North America</v>
      </c>
      <c r="J3092">
        <f t="shared" ca="1" si="3"/>
        <v>3</v>
      </c>
      <c r="K3092">
        <f ca="1">VLOOKUP(F3092,Cities!$A$1:$I$69,6+J3092,0)*R3092*E3092</f>
        <v>8190</v>
      </c>
      <c r="L3092">
        <f t="shared" ca="1" si="4"/>
        <v>2</v>
      </c>
      <c r="M3092">
        <f ca="1">VLOOKUP(F3092,Cities!$A$1:$I$69,4,0)*R3092*L3092</f>
        <v>620</v>
      </c>
      <c r="N3092">
        <f t="shared" ca="1" si="5"/>
        <v>8810</v>
      </c>
      <c r="O3092" t="str">
        <f ca="1">VLOOKUP(F3092,Cities!$A$1:$E$69,5,0)</f>
        <v>Spring</v>
      </c>
      <c r="P3092">
        <f t="shared" ca="1" si="6"/>
        <v>1</v>
      </c>
      <c r="Q3092" t="str">
        <f ca="1">VLOOKUP(P3092,Sheet2!$A$1:$B$5,2,0)</f>
        <v>Solo</v>
      </c>
      <c r="R3092">
        <f ca="1">VLOOKUP(P3092,Sheet2!$A$1:$C$5,3,0)</f>
        <v>1</v>
      </c>
    </row>
    <row r="3093" spans="1:18" ht="14.25" customHeight="1">
      <c r="A3093" s="4">
        <v>3092</v>
      </c>
      <c r="B3093">
        <f t="shared" ca="1" si="0"/>
        <v>127</v>
      </c>
      <c r="C3093">
        <f t="shared" ca="1" si="1"/>
        <v>2</v>
      </c>
      <c r="D3093" t="str">
        <f ca="1">VLOOKUP(C3093,Stay!$A$1:$B$5,2,0)</f>
        <v>1 week</v>
      </c>
      <c r="E3093">
        <f ca="1">VLOOKUP(C3093,Stay!$A$1:$C$5,3,0)</f>
        <v>7</v>
      </c>
      <c r="F3093">
        <f t="shared" ca="1" si="2"/>
        <v>22</v>
      </c>
      <c r="G3093" t="str">
        <f ca="1">VLOOKUP(F3093,Cities!$A$1:$C$69,2,0)</f>
        <v>Dublin</v>
      </c>
      <c r="H3093" t="str">
        <f ca="1">VLOOKUP(F3093,Cities!$A$1:$F$69,6,0)</f>
        <v>Terrain, Beach, Historical-Medieval, Parks, Architecture</v>
      </c>
      <c r="I3093" t="str">
        <f ca="1">VLOOKUP(F3093,Cities!$A$1:$C$69,3,0)</f>
        <v>Europe</v>
      </c>
      <c r="J3093">
        <f t="shared" ca="1" si="3"/>
        <v>1</v>
      </c>
      <c r="K3093">
        <f ca="1">VLOOKUP(F3093,Cities!$A$1:$I$69,6+J3093,0)*R3093*E3093</f>
        <v>1890</v>
      </c>
      <c r="L3093">
        <f t="shared" ca="1" si="4"/>
        <v>1</v>
      </c>
      <c r="M3093">
        <f ca="1">VLOOKUP(F3093,Cities!$A$1:$I$69,4,0)*R3093*L3093</f>
        <v>5874</v>
      </c>
      <c r="N3093">
        <f t="shared" ca="1" si="5"/>
        <v>7764</v>
      </c>
      <c r="O3093" t="str">
        <f ca="1">VLOOKUP(F3093,Cities!$A$1:$E$69,5,0)</f>
        <v>Summer</v>
      </c>
      <c r="P3093">
        <f t="shared" ca="1" si="6"/>
        <v>4</v>
      </c>
      <c r="Q3093" t="str">
        <f ca="1">VLOOKUP(P3093,Sheet2!$A$1:$B$5,2,0)</f>
        <v>Friends</v>
      </c>
      <c r="R3093">
        <f ca="1">VLOOKUP(P3093,Sheet2!$A$1:$C$5,3,0)</f>
        <v>6</v>
      </c>
    </row>
    <row r="3094" spans="1:18" ht="14.25" customHeight="1">
      <c r="A3094" s="4">
        <v>3093</v>
      </c>
      <c r="B3094">
        <f t="shared" ca="1" si="0"/>
        <v>252</v>
      </c>
      <c r="C3094">
        <f t="shared" ca="1" si="1"/>
        <v>2</v>
      </c>
      <c r="D3094" t="str">
        <f ca="1">VLOOKUP(C3094,Stay!$A$1:$B$5,2,0)</f>
        <v>1 week</v>
      </c>
      <c r="E3094">
        <f ca="1">VLOOKUP(C3094,Stay!$A$1:$C$5,3,0)</f>
        <v>7</v>
      </c>
      <c r="F3094">
        <f t="shared" ca="1" si="2"/>
        <v>55</v>
      </c>
      <c r="G3094" t="str">
        <f ca="1">VLOOKUP(F3094,Cities!$A$1:$C$69,2,0)</f>
        <v>Santa Clara County</v>
      </c>
      <c r="H3094" t="str">
        <f ca="1">VLOOKUP(F3094,Cities!$A$1:$F$69,6,0)</f>
        <v>Modern</v>
      </c>
      <c r="I3094" t="str">
        <f ca="1">VLOOKUP(F3094,Cities!$A$1:$C$69,3,0)</f>
        <v>North America</v>
      </c>
      <c r="J3094">
        <f t="shared" ca="1" si="3"/>
        <v>1</v>
      </c>
      <c r="K3094">
        <f ca="1">VLOOKUP(F3094,Cities!$A$1:$I$69,6+J3094,0)*R3094*E3094</f>
        <v>4200</v>
      </c>
      <c r="L3094">
        <f t="shared" ca="1" si="4"/>
        <v>1</v>
      </c>
      <c r="M3094">
        <f ca="1">VLOOKUP(F3094,Cities!$A$1:$I$69,4,0)*R3094*L3094</f>
        <v>2160</v>
      </c>
      <c r="N3094">
        <f t="shared" ca="1" si="5"/>
        <v>6360</v>
      </c>
      <c r="O3094" t="str">
        <f ca="1">VLOOKUP(F3094,Cities!$A$1:$E$69,5,0)</f>
        <v>Spring</v>
      </c>
      <c r="P3094">
        <f t="shared" ca="1" si="6"/>
        <v>4</v>
      </c>
      <c r="Q3094" t="str">
        <f ca="1">VLOOKUP(P3094,Sheet2!$A$1:$B$5,2,0)</f>
        <v>Friends</v>
      </c>
      <c r="R3094">
        <f ca="1">VLOOKUP(P3094,Sheet2!$A$1:$C$5,3,0)</f>
        <v>6</v>
      </c>
    </row>
    <row r="3095" spans="1:18" ht="14.25" customHeight="1">
      <c r="A3095" s="4">
        <v>3094</v>
      </c>
      <c r="B3095">
        <f t="shared" ca="1" si="0"/>
        <v>230</v>
      </c>
      <c r="C3095">
        <f t="shared" ca="1" si="1"/>
        <v>4</v>
      </c>
      <c r="D3095" t="str">
        <f ca="1">VLOOKUP(C3095,Stay!$A$1:$B$5,2,0)</f>
        <v>1 month</v>
      </c>
      <c r="E3095">
        <f ca="1">VLOOKUP(C3095,Stay!$A$1:$C$5,3,0)</f>
        <v>30</v>
      </c>
      <c r="F3095">
        <f t="shared" ca="1" si="2"/>
        <v>58</v>
      </c>
      <c r="G3095" t="str">
        <f ca="1">VLOOKUP(F3095,Cities!$A$1:$C$69,2,0)</f>
        <v>Sydney</v>
      </c>
      <c r="H3095" t="str">
        <f ca="1">VLOOKUP(F3095,Cities!$A$1:$F$69,6,0)</f>
        <v>Beach</v>
      </c>
      <c r="I3095" t="str">
        <f ca="1">VLOOKUP(F3095,Cities!$A$1:$C$69,3,0)</f>
        <v>Australia</v>
      </c>
      <c r="J3095">
        <f t="shared" ca="1" si="3"/>
        <v>2</v>
      </c>
      <c r="K3095">
        <f ca="1">VLOOKUP(F3095,Cities!$A$1:$I$69,6+J3095,0)*R3095*E3095</f>
        <v>24300</v>
      </c>
      <c r="L3095">
        <f t="shared" ca="1" si="4"/>
        <v>1</v>
      </c>
      <c r="M3095">
        <f ca="1">VLOOKUP(F3095,Cities!$A$1:$I$69,4,0)*R3095*L3095</f>
        <v>8040</v>
      </c>
      <c r="N3095">
        <f t="shared" ca="1" si="5"/>
        <v>32340</v>
      </c>
      <c r="O3095" t="str">
        <f ca="1">VLOOKUP(F3095,Cities!$A$1:$E$69,5,0)</f>
        <v>Spring</v>
      </c>
      <c r="P3095">
        <f t="shared" ca="1" si="6"/>
        <v>4</v>
      </c>
      <c r="Q3095" t="str">
        <f ca="1">VLOOKUP(P3095,Sheet2!$A$1:$B$5,2,0)</f>
        <v>Friends</v>
      </c>
      <c r="R3095">
        <f ca="1">VLOOKUP(P3095,Sheet2!$A$1:$C$5,3,0)</f>
        <v>6</v>
      </c>
    </row>
    <row r="3096" spans="1:18" ht="14.25" customHeight="1">
      <c r="A3096" s="4">
        <v>3095</v>
      </c>
      <c r="B3096">
        <f t="shared" ca="1" si="0"/>
        <v>138</v>
      </c>
      <c r="C3096">
        <f t="shared" ca="1" si="1"/>
        <v>2</v>
      </c>
      <c r="D3096" t="str">
        <f ca="1">VLOOKUP(C3096,Stay!$A$1:$B$5,2,0)</f>
        <v>1 week</v>
      </c>
      <c r="E3096">
        <f ca="1">VLOOKUP(C3096,Stay!$A$1:$C$5,3,0)</f>
        <v>7</v>
      </c>
      <c r="F3096">
        <f t="shared" ca="1" si="2"/>
        <v>17</v>
      </c>
      <c r="G3096" t="str">
        <f ca="1">VLOOKUP(F3096,Cities!$A$1:$C$69,2,0)</f>
        <v>Chicago</v>
      </c>
      <c r="H3096" t="str">
        <f ca="1">VLOOKUP(F3096,Cities!$A$1:$F$69,6,0)</f>
        <v>Modern, Aquatic, Nightlife</v>
      </c>
      <c r="I3096" t="str">
        <f ca="1">VLOOKUP(F3096,Cities!$A$1:$C$69,3,0)</f>
        <v>North America</v>
      </c>
      <c r="J3096">
        <f t="shared" ca="1" si="3"/>
        <v>1</v>
      </c>
      <c r="K3096">
        <f ca="1">VLOOKUP(F3096,Cities!$A$1:$I$69,6+J3096,0)*R3096*E3096</f>
        <v>1820</v>
      </c>
      <c r="L3096">
        <f t="shared" ca="1" si="4"/>
        <v>2</v>
      </c>
      <c r="M3096">
        <f ca="1">VLOOKUP(F3096,Cities!$A$1:$I$69,4,0)*R3096*L3096</f>
        <v>1040</v>
      </c>
      <c r="N3096">
        <f t="shared" ca="1" si="5"/>
        <v>2860</v>
      </c>
      <c r="O3096" t="str">
        <f ca="1">VLOOKUP(F3096,Cities!$A$1:$E$69,5,0)</f>
        <v>Summer</v>
      </c>
      <c r="P3096">
        <f t="shared" ca="1" si="6"/>
        <v>2</v>
      </c>
      <c r="Q3096" t="str">
        <f ca="1">VLOOKUP(P3096,Sheet2!$A$1:$B$5,2,0)</f>
        <v>Family</v>
      </c>
      <c r="R3096">
        <f ca="1">VLOOKUP(P3096,Sheet2!$A$1:$C$5,3,0)</f>
        <v>4</v>
      </c>
    </row>
    <row r="3097" spans="1:18" ht="14.25" customHeight="1">
      <c r="A3097" s="4">
        <v>3096</v>
      </c>
      <c r="B3097">
        <f t="shared" ca="1" si="0"/>
        <v>97</v>
      </c>
      <c r="C3097">
        <f t="shared" ca="1" si="1"/>
        <v>4</v>
      </c>
      <c r="D3097" t="str">
        <f ca="1">VLOOKUP(C3097,Stay!$A$1:$B$5,2,0)</f>
        <v>1 month</v>
      </c>
      <c r="E3097">
        <f ca="1">VLOOKUP(C3097,Stay!$A$1:$C$5,3,0)</f>
        <v>30</v>
      </c>
      <c r="F3097">
        <f t="shared" ca="1" si="2"/>
        <v>27</v>
      </c>
      <c r="G3097" t="str">
        <f ca="1">VLOOKUP(F3097,Cities!$A$1:$C$69,2,0)</f>
        <v>Hawaii</v>
      </c>
      <c r="H3097" t="str">
        <f ca="1">VLOOKUP(F3097,Cities!$A$1:$F$69,6,0)</f>
        <v>Beach, Terrain, Modern</v>
      </c>
      <c r="I3097" t="str">
        <f ca="1">VLOOKUP(F3097,Cities!$A$1:$C$69,3,0)</f>
        <v>North America</v>
      </c>
      <c r="J3097">
        <f t="shared" ca="1" si="3"/>
        <v>3</v>
      </c>
      <c r="K3097">
        <f ca="1">VLOOKUP(F3097,Cities!$A$1:$I$69,6+J3097,0)*R3097*E3097</f>
        <v>143100</v>
      </c>
      <c r="L3097">
        <f t="shared" ca="1" si="4"/>
        <v>1</v>
      </c>
      <c r="M3097">
        <f ca="1">VLOOKUP(F3097,Cities!$A$1:$I$69,4,0)*R3097*L3097</f>
        <v>4800</v>
      </c>
      <c r="N3097">
        <f t="shared" ca="1" si="5"/>
        <v>147900</v>
      </c>
      <c r="O3097" t="str">
        <f ca="1">VLOOKUP(F3097,Cities!$A$1:$E$69,5,0)</f>
        <v>Summer</v>
      </c>
      <c r="P3097">
        <f t="shared" ca="1" si="6"/>
        <v>4</v>
      </c>
      <c r="Q3097" t="str">
        <f ca="1">VLOOKUP(P3097,Sheet2!$A$1:$B$5,2,0)</f>
        <v>Friends</v>
      </c>
      <c r="R3097">
        <f ca="1">VLOOKUP(P3097,Sheet2!$A$1:$C$5,3,0)</f>
        <v>6</v>
      </c>
    </row>
    <row r="3098" spans="1:18" ht="14.25" customHeight="1">
      <c r="A3098" s="4">
        <v>3097</v>
      </c>
      <c r="B3098">
        <f t="shared" ca="1" si="0"/>
        <v>245</v>
      </c>
      <c r="C3098">
        <f t="shared" ca="1" si="1"/>
        <v>1</v>
      </c>
      <c r="D3098" t="str">
        <f ca="1">VLOOKUP(C3098,Stay!$A$1:$B$5,2,0)</f>
        <v>3 days</v>
      </c>
      <c r="E3098">
        <f ca="1">VLOOKUP(C3098,Stay!$A$1:$C$5,3,0)</f>
        <v>3</v>
      </c>
      <c r="F3098">
        <f t="shared" ca="1" si="2"/>
        <v>31</v>
      </c>
      <c r="G3098" t="str">
        <f ca="1">VLOOKUP(F3098,Cities!$A$1:$C$69,2,0)</f>
        <v>Los Angeles</v>
      </c>
      <c r="H3098" t="str">
        <f ca="1">VLOOKUP(F3098,Cities!$A$1:$F$69,6,0)</f>
        <v>Beach, Terrain</v>
      </c>
      <c r="I3098" t="str">
        <f ca="1">VLOOKUP(F3098,Cities!$A$1:$C$69,3,0)</f>
        <v>North America</v>
      </c>
      <c r="J3098">
        <f t="shared" ca="1" si="3"/>
        <v>3</v>
      </c>
      <c r="K3098">
        <f ca="1">VLOOKUP(F3098,Cities!$A$1:$I$69,6+J3098,0)*R3098*E3098</f>
        <v>1674</v>
      </c>
      <c r="L3098">
        <f t="shared" ca="1" si="4"/>
        <v>2</v>
      </c>
      <c r="M3098">
        <f ca="1">VLOOKUP(F3098,Cities!$A$1:$I$69,4,0)*R3098*L3098</f>
        <v>440</v>
      </c>
      <c r="N3098">
        <f t="shared" ca="1" si="5"/>
        <v>2114</v>
      </c>
      <c r="O3098" t="str">
        <f ca="1">VLOOKUP(F3098,Cities!$A$1:$E$69,5,0)</f>
        <v>Summer</v>
      </c>
      <c r="P3098">
        <f t="shared" ca="1" si="6"/>
        <v>1</v>
      </c>
      <c r="Q3098" t="str">
        <f ca="1">VLOOKUP(P3098,Sheet2!$A$1:$B$5,2,0)</f>
        <v>Solo</v>
      </c>
      <c r="R3098">
        <f ca="1">VLOOKUP(P3098,Sheet2!$A$1:$C$5,3,0)</f>
        <v>1</v>
      </c>
    </row>
    <row r="3099" spans="1:18" ht="14.25" customHeight="1">
      <c r="A3099" s="4">
        <v>3098</v>
      </c>
      <c r="B3099">
        <f t="shared" ca="1" si="0"/>
        <v>66</v>
      </c>
      <c r="C3099">
        <f t="shared" ca="1" si="1"/>
        <v>3</v>
      </c>
      <c r="D3099" t="str">
        <f ca="1">VLOOKUP(C3099,Stay!$A$1:$B$5,2,0)</f>
        <v>2 weeks</v>
      </c>
      <c r="E3099">
        <f ca="1">VLOOKUP(C3099,Stay!$A$1:$C$5,3,0)</f>
        <v>14</v>
      </c>
      <c r="F3099">
        <f t="shared" ca="1" si="2"/>
        <v>34</v>
      </c>
      <c r="G3099" t="str">
        <f ca="1">VLOOKUP(F3099,Cities!$A$1:$C$69,2,0)</f>
        <v>Malaga</v>
      </c>
      <c r="H3099" t="str">
        <f ca="1">VLOOKUP(F3099,Cities!$A$1:$F$69,6,0)</f>
        <v>Beach</v>
      </c>
      <c r="I3099" t="str">
        <f ca="1">VLOOKUP(F3099,Cities!$A$1:$C$69,3,0)</f>
        <v>Europe</v>
      </c>
      <c r="J3099">
        <f t="shared" ca="1" si="3"/>
        <v>2</v>
      </c>
      <c r="K3099">
        <f ca="1">VLOOKUP(F3099,Cities!$A$1:$I$69,6+J3099,0)*R3099*E3099</f>
        <v>2296</v>
      </c>
      <c r="L3099">
        <f t="shared" ca="1" si="4"/>
        <v>1</v>
      </c>
      <c r="M3099">
        <f ca="1">VLOOKUP(F3099,Cities!$A$1:$I$69,4,0)*R3099*L3099</f>
        <v>2440</v>
      </c>
      <c r="N3099">
        <f t="shared" ca="1" si="5"/>
        <v>4736</v>
      </c>
      <c r="O3099" t="str">
        <f ca="1">VLOOKUP(F3099,Cities!$A$1:$E$69,5,0)</f>
        <v>Summer</v>
      </c>
      <c r="P3099">
        <f t="shared" ca="1" si="6"/>
        <v>3</v>
      </c>
      <c r="Q3099" t="str">
        <f ca="1">VLOOKUP(P3099,Sheet2!$A$1:$B$5,2,0)</f>
        <v>Romantic</v>
      </c>
      <c r="R3099">
        <f ca="1">VLOOKUP(P3099,Sheet2!$A$1:$C$5,3,0)</f>
        <v>2</v>
      </c>
    </row>
    <row r="3100" spans="1:18" ht="14.25" customHeight="1">
      <c r="A3100" s="4">
        <v>3099</v>
      </c>
      <c r="B3100">
        <f t="shared" ca="1" si="0"/>
        <v>252</v>
      </c>
      <c r="C3100">
        <f t="shared" ca="1" si="1"/>
        <v>4</v>
      </c>
      <c r="D3100" t="str">
        <f ca="1">VLOOKUP(C3100,Stay!$A$1:$B$5,2,0)</f>
        <v>1 month</v>
      </c>
      <c r="E3100">
        <f ca="1">VLOOKUP(C3100,Stay!$A$1:$C$5,3,0)</f>
        <v>30</v>
      </c>
      <c r="F3100">
        <f t="shared" ca="1" si="2"/>
        <v>46</v>
      </c>
      <c r="G3100" t="str">
        <f ca="1">VLOOKUP(F3100,Cities!$A$1:$C$69,2,0)</f>
        <v>Paris</v>
      </c>
      <c r="H3100" t="str">
        <f ca="1">VLOOKUP(F3100,Cities!$A$1:$F$69,6,0)</f>
        <v>Historical-Medieval, Nightlife, Architecture, Park</v>
      </c>
      <c r="I3100" t="str">
        <f ca="1">VLOOKUP(F3100,Cities!$A$1:$C$69,3,0)</f>
        <v>Europe</v>
      </c>
      <c r="J3100">
        <f t="shared" ca="1" si="3"/>
        <v>2</v>
      </c>
      <c r="K3100">
        <f ca="1">VLOOKUP(F3100,Cities!$A$1:$I$69,6+J3100,0)*R3100*E3100</f>
        <v>5460</v>
      </c>
      <c r="L3100">
        <f t="shared" ca="1" si="4"/>
        <v>1</v>
      </c>
      <c r="M3100">
        <f ca="1">VLOOKUP(F3100,Cities!$A$1:$I$69,4,0)*R3100*L3100</f>
        <v>1180</v>
      </c>
      <c r="N3100">
        <f t="shared" ca="1" si="5"/>
        <v>6640</v>
      </c>
      <c r="O3100" t="str">
        <f ca="1">VLOOKUP(F3100,Cities!$A$1:$E$69,5,0)</f>
        <v>Summer</v>
      </c>
      <c r="P3100">
        <f t="shared" ca="1" si="6"/>
        <v>1</v>
      </c>
      <c r="Q3100" t="str">
        <f ca="1">VLOOKUP(P3100,Sheet2!$A$1:$B$5,2,0)</f>
        <v>Solo</v>
      </c>
      <c r="R3100">
        <f ca="1">VLOOKUP(P3100,Sheet2!$A$1:$C$5,3,0)</f>
        <v>1</v>
      </c>
    </row>
    <row r="3101" spans="1:18" ht="14.25" customHeight="1">
      <c r="A3101" s="4">
        <v>3100</v>
      </c>
      <c r="B3101">
        <f t="shared" ca="1" si="0"/>
        <v>271</v>
      </c>
      <c r="C3101">
        <f t="shared" ca="1" si="1"/>
        <v>3</v>
      </c>
      <c r="D3101" t="str">
        <f ca="1">VLOOKUP(C3101,Stay!$A$1:$B$5,2,0)</f>
        <v>2 weeks</v>
      </c>
      <c r="E3101">
        <f ca="1">VLOOKUP(C3101,Stay!$A$1:$C$5,3,0)</f>
        <v>14</v>
      </c>
      <c r="F3101">
        <f t="shared" ca="1" si="2"/>
        <v>52</v>
      </c>
      <c r="G3101" t="str">
        <f ca="1">VLOOKUP(F3101,Cities!$A$1:$C$69,2,0)</f>
        <v>Salem</v>
      </c>
      <c r="H3101" t="str">
        <f ca="1">VLOOKUP(F3101,Cities!$A$1:$F$69,6,0)</f>
        <v>Historical</v>
      </c>
      <c r="I3101" t="str">
        <f ca="1">VLOOKUP(F3101,Cities!$A$1:$C$69,3,0)</f>
        <v>North America</v>
      </c>
      <c r="J3101">
        <f t="shared" ca="1" si="3"/>
        <v>3</v>
      </c>
      <c r="K3101">
        <f ca="1">VLOOKUP(F3101,Cities!$A$1:$I$69,6+J3101,0)*R3101*E3101</f>
        <v>10584</v>
      </c>
      <c r="L3101">
        <f t="shared" ca="1" si="4"/>
        <v>2</v>
      </c>
      <c r="M3101">
        <f ca="1">VLOOKUP(F3101,Cities!$A$1:$I$69,4,0)*R3101*L3101</f>
        <v>3720</v>
      </c>
      <c r="N3101">
        <f t="shared" ca="1" si="5"/>
        <v>14304</v>
      </c>
      <c r="O3101" t="str">
        <f ca="1">VLOOKUP(F3101,Cities!$A$1:$E$69,5,0)</f>
        <v>Summer</v>
      </c>
      <c r="P3101">
        <f t="shared" ca="1" si="6"/>
        <v>4</v>
      </c>
      <c r="Q3101" t="str">
        <f ca="1">VLOOKUP(P3101,Sheet2!$A$1:$B$5,2,0)</f>
        <v>Friends</v>
      </c>
      <c r="R3101">
        <f ca="1">VLOOKUP(P3101,Sheet2!$A$1:$C$5,3,0)</f>
        <v>6</v>
      </c>
    </row>
    <row r="3102" spans="1:18" ht="14.25" customHeight="1">
      <c r="A3102" s="4">
        <v>3101</v>
      </c>
      <c r="B3102">
        <f t="shared" ca="1" si="0"/>
        <v>53</v>
      </c>
      <c r="C3102">
        <f t="shared" ca="1" si="1"/>
        <v>3</v>
      </c>
      <c r="D3102" t="str">
        <f ca="1">VLOOKUP(C3102,Stay!$A$1:$B$5,2,0)</f>
        <v>2 weeks</v>
      </c>
      <c r="E3102">
        <f ca="1">VLOOKUP(C3102,Stay!$A$1:$C$5,3,0)</f>
        <v>14</v>
      </c>
      <c r="F3102">
        <f t="shared" ca="1" si="2"/>
        <v>10</v>
      </c>
      <c r="G3102" t="str">
        <f ca="1">VLOOKUP(F3102,Cities!$A$1:$C$69,2,0)</f>
        <v>Bologna</v>
      </c>
      <c r="H3102" t="str">
        <f ca="1">VLOOKUP(F3102,Cities!$A$1:$F$69,6,0)</f>
        <v>Historical-Medieval, Nightlife</v>
      </c>
      <c r="I3102" t="str">
        <f ca="1">VLOOKUP(F3102,Cities!$A$1:$C$69,3,0)</f>
        <v>Europe</v>
      </c>
      <c r="J3102">
        <f t="shared" ca="1" si="3"/>
        <v>2</v>
      </c>
      <c r="K3102">
        <f ca="1">VLOOKUP(F3102,Cities!$A$1:$I$69,6+J3102,0)*R3102*E3102</f>
        <v>12684</v>
      </c>
      <c r="L3102">
        <f t="shared" ca="1" si="4"/>
        <v>2</v>
      </c>
      <c r="M3102">
        <f ca="1">VLOOKUP(F3102,Cities!$A$1:$I$69,4,0)*R3102*L3102</f>
        <v>13440</v>
      </c>
      <c r="N3102">
        <f t="shared" ca="1" si="5"/>
        <v>26124</v>
      </c>
      <c r="O3102" t="str">
        <f ca="1">VLOOKUP(F3102,Cities!$A$1:$E$69,5,0)</f>
        <v>Summer</v>
      </c>
      <c r="P3102">
        <f t="shared" ca="1" si="6"/>
        <v>4</v>
      </c>
      <c r="Q3102" t="str">
        <f ca="1">VLOOKUP(P3102,Sheet2!$A$1:$B$5,2,0)</f>
        <v>Friends</v>
      </c>
      <c r="R3102">
        <f ca="1">VLOOKUP(P3102,Sheet2!$A$1:$C$5,3,0)</f>
        <v>6</v>
      </c>
    </row>
    <row r="3103" spans="1:18" ht="14.25" customHeight="1">
      <c r="A3103" s="4">
        <v>3102</v>
      </c>
      <c r="B3103">
        <f t="shared" ca="1" si="0"/>
        <v>173</v>
      </c>
      <c r="C3103">
        <f t="shared" ca="1" si="1"/>
        <v>3</v>
      </c>
      <c r="D3103" t="str">
        <f ca="1">VLOOKUP(C3103,Stay!$A$1:$B$5,2,0)</f>
        <v>2 weeks</v>
      </c>
      <c r="E3103">
        <f ca="1">VLOOKUP(C3103,Stay!$A$1:$C$5,3,0)</f>
        <v>14</v>
      </c>
      <c r="F3103">
        <f t="shared" ca="1" si="2"/>
        <v>11</v>
      </c>
      <c r="G3103" t="str">
        <f ca="1">VLOOKUP(F3103,Cities!$A$1:$C$69,2,0)</f>
        <v>Bordeaux</v>
      </c>
      <c r="H3103" t="str">
        <f ca="1">VLOOKUP(F3103,Cities!$A$1:$F$69,6,0)</f>
        <v>Historical-Modern, Wineyard, Park</v>
      </c>
      <c r="I3103" t="str">
        <f ca="1">VLOOKUP(F3103,Cities!$A$1:$C$69,3,0)</f>
        <v>Europe</v>
      </c>
      <c r="J3103">
        <f t="shared" ca="1" si="3"/>
        <v>2</v>
      </c>
      <c r="K3103">
        <f ca="1">VLOOKUP(F3103,Cities!$A$1:$I$69,6+J3103,0)*R3103*E3103</f>
        <v>8988</v>
      </c>
      <c r="L3103">
        <f t="shared" ca="1" si="4"/>
        <v>1</v>
      </c>
      <c r="M3103">
        <f ca="1">VLOOKUP(F3103,Cities!$A$1:$I$69,4,0)*R3103*L3103</f>
        <v>9000</v>
      </c>
      <c r="N3103">
        <f t="shared" ca="1" si="5"/>
        <v>17988</v>
      </c>
      <c r="O3103" t="str">
        <f ca="1">VLOOKUP(F3103,Cities!$A$1:$E$69,5,0)</f>
        <v>Summer</v>
      </c>
      <c r="P3103">
        <f t="shared" ca="1" si="6"/>
        <v>4</v>
      </c>
      <c r="Q3103" t="str">
        <f ca="1">VLOOKUP(P3103,Sheet2!$A$1:$B$5,2,0)</f>
        <v>Friends</v>
      </c>
      <c r="R3103">
        <f ca="1">VLOOKUP(P3103,Sheet2!$A$1:$C$5,3,0)</f>
        <v>6</v>
      </c>
    </row>
    <row r="3104" spans="1:18" ht="14.25" customHeight="1">
      <c r="A3104" s="4">
        <v>3103</v>
      </c>
      <c r="B3104">
        <f t="shared" ca="1" si="0"/>
        <v>30</v>
      </c>
      <c r="C3104">
        <f t="shared" ca="1" si="1"/>
        <v>1</v>
      </c>
      <c r="D3104" t="str">
        <f ca="1">VLOOKUP(C3104,Stay!$A$1:$B$5,2,0)</f>
        <v>3 days</v>
      </c>
      <c r="E3104">
        <f ca="1">VLOOKUP(C3104,Stay!$A$1:$C$5,3,0)</f>
        <v>3</v>
      </c>
      <c r="F3104">
        <f t="shared" ca="1" si="2"/>
        <v>54</v>
      </c>
      <c r="G3104" t="str">
        <f ca="1">VLOOKUP(F3104,Cities!$A$1:$C$69,2,0)</f>
        <v>San Francisco</v>
      </c>
      <c r="H3104" t="str">
        <f ca="1">VLOOKUP(F3104,Cities!$A$1:$F$69,6,0)</f>
        <v>Beach</v>
      </c>
      <c r="I3104" t="str">
        <f ca="1">VLOOKUP(F3104,Cities!$A$1:$C$69,3,0)</f>
        <v>North America</v>
      </c>
      <c r="J3104">
        <f t="shared" ca="1" si="3"/>
        <v>3</v>
      </c>
      <c r="K3104">
        <f ca="1">VLOOKUP(F3104,Cities!$A$1:$I$69,6+J3104,0)*R3104*E3104</f>
        <v>2634</v>
      </c>
      <c r="L3104">
        <f t="shared" ca="1" si="4"/>
        <v>2</v>
      </c>
      <c r="M3104">
        <f ca="1">VLOOKUP(F3104,Cities!$A$1:$I$69,4,0)*R3104*L3104</f>
        <v>1440</v>
      </c>
      <c r="N3104">
        <f t="shared" ca="1" si="5"/>
        <v>4074</v>
      </c>
      <c r="O3104" t="str">
        <f ca="1">VLOOKUP(F3104,Cities!$A$1:$E$69,5,0)</f>
        <v>Summer</v>
      </c>
      <c r="P3104">
        <f t="shared" ca="1" si="6"/>
        <v>3</v>
      </c>
      <c r="Q3104" t="str">
        <f ca="1">VLOOKUP(P3104,Sheet2!$A$1:$B$5,2,0)</f>
        <v>Romantic</v>
      </c>
      <c r="R3104">
        <f ca="1">VLOOKUP(P3104,Sheet2!$A$1:$C$5,3,0)</f>
        <v>2</v>
      </c>
    </row>
    <row r="3105" spans="1:18" ht="14.25" customHeight="1">
      <c r="A3105" s="4">
        <v>3104</v>
      </c>
      <c r="B3105">
        <f t="shared" ca="1" si="0"/>
        <v>10</v>
      </c>
      <c r="C3105">
        <f t="shared" ca="1" si="1"/>
        <v>4</v>
      </c>
      <c r="D3105" t="str">
        <f ca="1">VLOOKUP(C3105,Stay!$A$1:$B$5,2,0)</f>
        <v>1 month</v>
      </c>
      <c r="E3105">
        <f ca="1">VLOOKUP(C3105,Stay!$A$1:$C$5,3,0)</f>
        <v>30</v>
      </c>
      <c r="F3105">
        <f t="shared" ca="1" si="2"/>
        <v>3</v>
      </c>
      <c r="G3105" t="str">
        <f ca="1">VLOOKUP(F3105,Cities!$A$1:$C$69,2,0)</f>
        <v>Asheville</v>
      </c>
      <c r="H3105" t="str">
        <f ca="1">VLOOKUP(F3105,Cities!$A$1:$F$69,6,0)</f>
        <v>Historical-Modern, Adventure-Water, Hills, Adventure-Land</v>
      </c>
      <c r="I3105" t="str">
        <f ca="1">VLOOKUP(F3105,Cities!$A$1:$C$69,3,0)</f>
        <v>North America</v>
      </c>
      <c r="J3105">
        <f t="shared" ca="1" si="3"/>
        <v>3</v>
      </c>
      <c r="K3105">
        <f ca="1">VLOOKUP(F3105,Cities!$A$1:$I$69,6+J3105,0)*R3105*E3105</f>
        <v>6450</v>
      </c>
      <c r="L3105">
        <f t="shared" ca="1" si="4"/>
        <v>1</v>
      </c>
      <c r="M3105">
        <f ca="1">VLOOKUP(F3105,Cities!$A$1:$I$69,4,0)*R3105*L3105</f>
        <v>250</v>
      </c>
      <c r="N3105">
        <f t="shared" ca="1" si="5"/>
        <v>6700</v>
      </c>
      <c r="O3105" t="str">
        <f ca="1">VLOOKUP(F3105,Cities!$A$1:$E$69,5,0)</f>
        <v>Summer</v>
      </c>
      <c r="P3105">
        <f t="shared" ca="1" si="6"/>
        <v>1</v>
      </c>
      <c r="Q3105" t="str">
        <f ca="1">VLOOKUP(P3105,Sheet2!$A$1:$B$5,2,0)</f>
        <v>Solo</v>
      </c>
      <c r="R3105">
        <f ca="1">VLOOKUP(P3105,Sheet2!$A$1:$C$5,3,0)</f>
        <v>1</v>
      </c>
    </row>
    <row r="3106" spans="1:18" ht="14.25" customHeight="1">
      <c r="A3106" s="4">
        <v>3105</v>
      </c>
      <c r="B3106">
        <f t="shared" ca="1" si="0"/>
        <v>215</v>
      </c>
      <c r="C3106">
        <f t="shared" ca="1" si="1"/>
        <v>1</v>
      </c>
      <c r="D3106" t="str">
        <f ca="1">VLOOKUP(C3106,Stay!$A$1:$B$5,2,0)</f>
        <v>3 days</v>
      </c>
      <c r="E3106">
        <f ca="1">VLOOKUP(C3106,Stay!$A$1:$C$5,3,0)</f>
        <v>3</v>
      </c>
      <c r="F3106">
        <f t="shared" ca="1" si="2"/>
        <v>14</v>
      </c>
      <c r="G3106" t="str">
        <f ca="1">VLOOKUP(F3106,Cities!$A$1:$C$69,2,0)</f>
        <v>Brussels</v>
      </c>
      <c r="H3106" t="str">
        <f ca="1">VLOOKUP(F3106,Cities!$A$1:$F$69,6,0)</f>
        <v>Historical-Medieval, Beach, Park, Nightlife</v>
      </c>
      <c r="I3106" t="str">
        <f ca="1">VLOOKUP(F3106,Cities!$A$1:$C$69,3,0)</f>
        <v>Europe</v>
      </c>
      <c r="J3106">
        <f t="shared" ca="1" si="3"/>
        <v>3</v>
      </c>
      <c r="K3106">
        <f ca="1">VLOOKUP(F3106,Cities!$A$1:$I$69,6+J3106,0)*R3106*E3106</f>
        <v>4950</v>
      </c>
      <c r="L3106">
        <f t="shared" ca="1" si="4"/>
        <v>2</v>
      </c>
      <c r="M3106">
        <f ca="1">VLOOKUP(F3106,Cities!$A$1:$I$69,4,0)*R3106*L3106</f>
        <v>12960</v>
      </c>
      <c r="N3106">
        <f t="shared" ca="1" si="5"/>
        <v>17910</v>
      </c>
      <c r="O3106" t="str">
        <f ca="1">VLOOKUP(F3106,Cities!$A$1:$E$69,5,0)</f>
        <v>Summer</v>
      </c>
      <c r="P3106">
        <f t="shared" ca="1" si="6"/>
        <v>4</v>
      </c>
      <c r="Q3106" t="str">
        <f ca="1">VLOOKUP(P3106,Sheet2!$A$1:$B$5,2,0)</f>
        <v>Friends</v>
      </c>
      <c r="R3106">
        <f ca="1">VLOOKUP(P3106,Sheet2!$A$1:$C$5,3,0)</f>
        <v>6</v>
      </c>
    </row>
    <row r="3107" spans="1:18" ht="14.25" customHeight="1">
      <c r="A3107" s="4">
        <v>3106</v>
      </c>
      <c r="B3107">
        <f t="shared" ca="1" si="0"/>
        <v>280</v>
      </c>
      <c r="C3107">
        <f t="shared" ca="1" si="1"/>
        <v>2</v>
      </c>
      <c r="D3107" t="str">
        <f ca="1">VLOOKUP(C3107,Stay!$A$1:$B$5,2,0)</f>
        <v>1 week</v>
      </c>
      <c r="E3107">
        <f ca="1">VLOOKUP(C3107,Stay!$A$1:$C$5,3,0)</f>
        <v>7</v>
      </c>
      <c r="F3107">
        <f t="shared" ca="1" si="2"/>
        <v>54</v>
      </c>
      <c r="G3107" t="str">
        <f ca="1">VLOOKUP(F3107,Cities!$A$1:$C$69,2,0)</f>
        <v>San Francisco</v>
      </c>
      <c r="H3107" t="str">
        <f ca="1">VLOOKUP(F3107,Cities!$A$1:$F$69,6,0)</f>
        <v>Beach</v>
      </c>
      <c r="I3107" t="str">
        <f ca="1">VLOOKUP(F3107,Cities!$A$1:$C$69,3,0)</f>
        <v>North America</v>
      </c>
      <c r="J3107">
        <f t="shared" ca="1" si="3"/>
        <v>2</v>
      </c>
      <c r="K3107">
        <f ca="1">VLOOKUP(F3107,Cities!$A$1:$I$69,6+J3107,0)*R3107*E3107</f>
        <v>7224</v>
      </c>
      <c r="L3107">
        <f t="shared" ca="1" si="4"/>
        <v>1</v>
      </c>
      <c r="M3107">
        <f ca="1">VLOOKUP(F3107,Cities!$A$1:$I$69,4,0)*R3107*L3107</f>
        <v>2160</v>
      </c>
      <c r="N3107">
        <f t="shared" ca="1" si="5"/>
        <v>9384</v>
      </c>
      <c r="O3107" t="str">
        <f ca="1">VLOOKUP(F3107,Cities!$A$1:$E$69,5,0)</f>
        <v>Summer</v>
      </c>
      <c r="P3107">
        <f t="shared" ca="1" si="6"/>
        <v>4</v>
      </c>
      <c r="Q3107" t="str">
        <f ca="1">VLOOKUP(P3107,Sheet2!$A$1:$B$5,2,0)</f>
        <v>Friends</v>
      </c>
      <c r="R3107">
        <f ca="1">VLOOKUP(P3107,Sheet2!$A$1:$C$5,3,0)</f>
        <v>6</v>
      </c>
    </row>
    <row r="3108" spans="1:18" ht="14.25" customHeight="1">
      <c r="A3108" s="4">
        <v>3107</v>
      </c>
      <c r="B3108">
        <f t="shared" ca="1" si="0"/>
        <v>49</v>
      </c>
      <c r="C3108">
        <f t="shared" ca="1" si="1"/>
        <v>4</v>
      </c>
      <c r="D3108" t="str">
        <f ca="1">VLOOKUP(C3108,Stay!$A$1:$B$5,2,0)</f>
        <v>1 month</v>
      </c>
      <c r="E3108">
        <f ca="1">VLOOKUP(C3108,Stay!$A$1:$C$5,3,0)</f>
        <v>30</v>
      </c>
      <c r="F3108">
        <f t="shared" ca="1" si="2"/>
        <v>42</v>
      </c>
      <c r="G3108" t="str">
        <f ca="1">VLOOKUP(F3108,Cities!$A$1:$C$69,2,0)</f>
        <v>New Orleans</v>
      </c>
      <c r="H3108" t="str">
        <f ca="1">VLOOKUP(F3108,Cities!$A$1:$F$69,6,0)</f>
        <v>Historical-Modern</v>
      </c>
      <c r="I3108" t="str">
        <f ca="1">VLOOKUP(F3108,Cities!$A$1:$C$69,3,0)</f>
        <v>North America</v>
      </c>
      <c r="J3108">
        <f t="shared" ca="1" si="3"/>
        <v>1</v>
      </c>
      <c r="K3108">
        <f ca="1">VLOOKUP(F3108,Cities!$A$1:$I$69,6+J3108,0)*R3108*E3108</f>
        <v>5100</v>
      </c>
      <c r="L3108">
        <f t="shared" ca="1" si="4"/>
        <v>1</v>
      </c>
      <c r="M3108">
        <f ca="1">VLOOKUP(F3108,Cities!$A$1:$I$69,4,0)*R3108*L3108</f>
        <v>320</v>
      </c>
      <c r="N3108">
        <f t="shared" ca="1" si="5"/>
        <v>5420</v>
      </c>
      <c r="O3108" t="str">
        <f ca="1">VLOOKUP(F3108,Cities!$A$1:$E$69,5,0)</f>
        <v>Spring</v>
      </c>
      <c r="P3108">
        <f t="shared" ca="1" si="6"/>
        <v>3</v>
      </c>
      <c r="Q3108" t="str">
        <f ca="1">VLOOKUP(P3108,Sheet2!$A$1:$B$5,2,0)</f>
        <v>Romantic</v>
      </c>
      <c r="R3108">
        <f ca="1">VLOOKUP(P3108,Sheet2!$A$1:$C$5,3,0)</f>
        <v>2</v>
      </c>
    </row>
    <row r="3109" spans="1:18" ht="14.25" customHeight="1">
      <c r="A3109" s="4">
        <v>3108</v>
      </c>
      <c r="B3109">
        <f t="shared" ca="1" si="0"/>
        <v>291</v>
      </c>
      <c r="C3109">
        <f t="shared" ca="1" si="1"/>
        <v>3</v>
      </c>
      <c r="D3109" t="str">
        <f ca="1">VLOOKUP(C3109,Stay!$A$1:$B$5,2,0)</f>
        <v>2 weeks</v>
      </c>
      <c r="E3109">
        <f ca="1">VLOOKUP(C3109,Stay!$A$1:$C$5,3,0)</f>
        <v>14</v>
      </c>
      <c r="F3109">
        <f t="shared" ca="1" si="2"/>
        <v>13</v>
      </c>
      <c r="G3109" t="str">
        <f ca="1">VLOOKUP(F3109,Cities!$A$1:$C$69,2,0)</f>
        <v>Broward County</v>
      </c>
      <c r="H3109" t="str">
        <f ca="1">VLOOKUP(F3109,Cities!$A$1:$F$69,6,0)</f>
        <v>Beach, Modern, Park, Aquatic</v>
      </c>
      <c r="I3109" t="str">
        <f ca="1">VLOOKUP(F3109,Cities!$A$1:$C$69,3,0)</f>
        <v>North America</v>
      </c>
      <c r="J3109">
        <f t="shared" ca="1" si="3"/>
        <v>1</v>
      </c>
      <c r="K3109">
        <f ca="1">VLOOKUP(F3109,Cities!$A$1:$I$69,6+J3109,0)*R3109*E3109</f>
        <v>924</v>
      </c>
      <c r="L3109">
        <f t="shared" ca="1" si="4"/>
        <v>1</v>
      </c>
      <c r="M3109">
        <f ca="1">VLOOKUP(F3109,Cities!$A$1:$I$69,4,0)*R3109*L3109</f>
        <v>130</v>
      </c>
      <c r="N3109">
        <f t="shared" ca="1" si="5"/>
        <v>1054</v>
      </c>
      <c r="O3109" t="str">
        <f ca="1">VLOOKUP(F3109,Cities!$A$1:$E$69,5,0)</f>
        <v>Summer</v>
      </c>
      <c r="P3109">
        <f t="shared" ca="1" si="6"/>
        <v>1</v>
      </c>
      <c r="Q3109" t="str">
        <f ca="1">VLOOKUP(P3109,Sheet2!$A$1:$B$5,2,0)</f>
        <v>Solo</v>
      </c>
      <c r="R3109">
        <f ca="1">VLOOKUP(P3109,Sheet2!$A$1:$C$5,3,0)</f>
        <v>1</v>
      </c>
    </row>
    <row r="3110" spans="1:18" ht="14.25" customHeight="1">
      <c r="A3110" s="4">
        <v>3109</v>
      </c>
      <c r="B3110">
        <f t="shared" ca="1" si="0"/>
        <v>10</v>
      </c>
      <c r="C3110">
        <f t="shared" ca="1" si="1"/>
        <v>4</v>
      </c>
      <c r="D3110" t="str">
        <f ca="1">VLOOKUP(C3110,Stay!$A$1:$B$5,2,0)</f>
        <v>1 month</v>
      </c>
      <c r="E3110">
        <f ca="1">VLOOKUP(C3110,Stay!$A$1:$C$5,3,0)</f>
        <v>30</v>
      </c>
      <c r="F3110">
        <f t="shared" ca="1" si="2"/>
        <v>51</v>
      </c>
      <c r="G3110" t="str">
        <f ca="1">VLOOKUP(F3110,Cities!$A$1:$C$69,2,0)</f>
        <v>Rome</v>
      </c>
      <c r="H3110" t="str">
        <f ca="1">VLOOKUP(F3110,Cities!$A$1:$F$69,6,0)</f>
        <v>Historical</v>
      </c>
      <c r="I3110" t="str">
        <f ca="1">VLOOKUP(F3110,Cities!$A$1:$C$69,3,0)</f>
        <v>Europe</v>
      </c>
      <c r="J3110">
        <f t="shared" ca="1" si="3"/>
        <v>1</v>
      </c>
      <c r="K3110">
        <f ca="1">VLOOKUP(F3110,Cities!$A$1:$I$69,6+J3110,0)*R3110*E3110</f>
        <v>1590</v>
      </c>
      <c r="L3110">
        <f t="shared" ca="1" si="4"/>
        <v>1</v>
      </c>
      <c r="M3110">
        <f ca="1">VLOOKUP(F3110,Cities!$A$1:$I$69,4,0)*R3110*L3110</f>
        <v>953</v>
      </c>
      <c r="N3110">
        <f t="shared" ca="1" si="5"/>
        <v>2543</v>
      </c>
      <c r="O3110" t="str">
        <f ca="1">VLOOKUP(F3110,Cities!$A$1:$E$69,5,0)</f>
        <v>Summer</v>
      </c>
      <c r="P3110">
        <f t="shared" ca="1" si="6"/>
        <v>1</v>
      </c>
      <c r="Q3110" t="str">
        <f ca="1">VLOOKUP(P3110,Sheet2!$A$1:$B$5,2,0)</f>
        <v>Solo</v>
      </c>
      <c r="R3110">
        <f ca="1">VLOOKUP(P3110,Sheet2!$A$1:$C$5,3,0)</f>
        <v>1</v>
      </c>
    </row>
    <row r="3111" spans="1:18" ht="14.25" customHeight="1">
      <c r="A3111" s="4">
        <v>3110</v>
      </c>
      <c r="B3111">
        <f t="shared" ca="1" si="0"/>
        <v>84</v>
      </c>
      <c r="C3111">
        <f t="shared" ca="1" si="1"/>
        <v>3</v>
      </c>
      <c r="D3111" t="str">
        <f ca="1">VLOOKUP(C3111,Stay!$A$1:$B$5,2,0)</f>
        <v>2 weeks</v>
      </c>
      <c r="E3111">
        <f ca="1">VLOOKUP(C3111,Stay!$A$1:$C$5,3,0)</f>
        <v>14</v>
      </c>
      <c r="F3111">
        <f t="shared" ca="1" si="2"/>
        <v>17</v>
      </c>
      <c r="G3111" t="str">
        <f ca="1">VLOOKUP(F3111,Cities!$A$1:$C$69,2,0)</f>
        <v>Chicago</v>
      </c>
      <c r="H3111" t="str">
        <f ca="1">VLOOKUP(F3111,Cities!$A$1:$F$69,6,0)</f>
        <v>Modern, Aquatic, Nightlife</v>
      </c>
      <c r="I3111" t="str">
        <f ca="1">VLOOKUP(F3111,Cities!$A$1:$C$69,3,0)</f>
        <v>North America</v>
      </c>
      <c r="J3111">
        <f t="shared" ca="1" si="3"/>
        <v>2</v>
      </c>
      <c r="K3111">
        <f ca="1">VLOOKUP(F3111,Cities!$A$1:$I$69,6+J3111,0)*R3111*E3111</f>
        <v>2520</v>
      </c>
      <c r="L3111">
        <f t="shared" ca="1" si="4"/>
        <v>2</v>
      </c>
      <c r="M3111">
        <f ca="1">VLOOKUP(F3111,Cities!$A$1:$I$69,4,0)*R3111*L3111</f>
        <v>260</v>
      </c>
      <c r="N3111">
        <f t="shared" ca="1" si="5"/>
        <v>2780</v>
      </c>
      <c r="O3111" t="str">
        <f ca="1">VLOOKUP(F3111,Cities!$A$1:$E$69,5,0)</f>
        <v>Summer</v>
      </c>
      <c r="P3111">
        <f t="shared" ca="1" si="6"/>
        <v>1</v>
      </c>
      <c r="Q3111" t="str">
        <f ca="1">VLOOKUP(P3111,Sheet2!$A$1:$B$5,2,0)</f>
        <v>Solo</v>
      </c>
      <c r="R3111">
        <f ca="1">VLOOKUP(P3111,Sheet2!$A$1:$C$5,3,0)</f>
        <v>1</v>
      </c>
    </row>
    <row r="3112" spans="1:18" ht="14.25" customHeight="1">
      <c r="A3112" s="4">
        <v>3111</v>
      </c>
      <c r="B3112">
        <f t="shared" ca="1" si="0"/>
        <v>175</v>
      </c>
      <c r="C3112">
        <f t="shared" ca="1" si="1"/>
        <v>1</v>
      </c>
      <c r="D3112" t="str">
        <f ca="1">VLOOKUP(C3112,Stay!$A$1:$B$5,2,0)</f>
        <v>3 days</v>
      </c>
      <c r="E3112">
        <f ca="1">VLOOKUP(C3112,Stay!$A$1:$C$5,3,0)</f>
        <v>3</v>
      </c>
      <c r="F3112">
        <f t="shared" ca="1" si="2"/>
        <v>60</v>
      </c>
      <c r="G3112" t="str">
        <f ca="1">VLOOKUP(F3112,Cities!$A$1:$C$69,2,0)</f>
        <v>Toronto</v>
      </c>
      <c r="H3112" t="str">
        <f ca="1">VLOOKUP(F3112,Cities!$A$1:$F$69,6,0)</f>
        <v>Modern</v>
      </c>
      <c r="I3112" t="str">
        <f ca="1">VLOOKUP(F3112,Cities!$A$1:$C$69,3,0)</f>
        <v>North America</v>
      </c>
      <c r="J3112">
        <f t="shared" ca="1" si="3"/>
        <v>2</v>
      </c>
      <c r="K3112">
        <f ca="1">VLOOKUP(F3112,Cities!$A$1:$I$69,6+J3112,0)*R3112*E3112</f>
        <v>936</v>
      </c>
      <c r="L3112">
        <f t="shared" ca="1" si="4"/>
        <v>1</v>
      </c>
      <c r="M3112">
        <f ca="1">VLOOKUP(F3112,Cities!$A$1:$I$69,4,0)*R3112*L3112</f>
        <v>900</v>
      </c>
      <c r="N3112">
        <f t="shared" ca="1" si="5"/>
        <v>1836</v>
      </c>
      <c r="O3112" t="str">
        <f ca="1">VLOOKUP(F3112,Cities!$A$1:$E$69,5,0)</f>
        <v>Summer</v>
      </c>
      <c r="P3112">
        <f t="shared" ca="1" si="6"/>
        <v>3</v>
      </c>
      <c r="Q3112" t="str">
        <f ca="1">VLOOKUP(P3112,Sheet2!$A$1:$B$5,2,0)</f>
        <v>Romantic</v>
      </c>
      <c r="R3112">
        <f ca="1">VLOOKUP(P3112,Sheet2!$A$1:$C$5,3,0)</f>
        <v>2</v>
      </c>
    </row>
    <row r="3113" spans="1:18" ht="14.25" customHeight="1">
      <c r="A3113" s="4">
        <v>3112</v>
      </c>
      <c r="B3113">
        <f t="shared" ca="1" si="0"/>
        <v>165</v>
      </c>
      <c r="C3113">
        <f t="shared" ca="1" si="1"/>
        <v>4</v>
      </c>
      <c r="D3113" t="str">
        <f ca="1">VLOOKUP(C3113,Stay!$A$1:$B$5,2,0)</f>
        <v>1 month</v>
      </c>
      <c r="E3113">
        <f ca="1">VLOOKUP(C3113,Stay!$A$1:$C$5,3,0)</f>
        <v>30</v>
      </c>
      <c r="F3113">
        <f t="shared" ca="1" si="2"/>
        <v>34</v>
      </c>
      <c r="G3113" t="str">
        <f ca="1">VLOOKUP(F3113,Cities!$A$1:$C$69,2,0)</f>
        <v>Malaga</v>
      </c>
      <c r="H3113" t="str">
        <f ca="1">VLOOKUP(F3113,Cities!$A$1:$F$69,6,0)</f>
        <v>Beach</v>
      </c>
      <c r="I3113" t="str">
        <f ca="1">VLOOKUP(F3113,Cities!$A$1:$C$69,3,0)</f>
        <v>Europe</v>
      </c>
      <c r="J3113">
        <f t="shared" ca="1" si="3"/>
        <v>1</v>
      </c>
      <c r="K3113">
        <f ca="1">VLOOKUP(F3113,Cities!$A$1:$I$69,6+J3113,0)*R3113*E3113</f>
        <v>2040</v>
      </c>
      <c r="L3113">
        <f t="shared" ca="1" si="4"/>
        <v>2</v>
      </c>
      <c r="M3113">
        <f ca="1">VLOOKUP(F3113,Cities!$A$1:$I$69,4,0)*R3113*L3113</f>
        <v>4880</v>
      </c>
      <c r="N3113">
        <f t="shared" ca="1" si="5"/>
        <v>6920</v>
      </c>
      <c r="O3113" t="str">
        <f ca="1">VLOOKUP(F3113,Cities!$A$1:$E$69,5,0)</f>
        <v>Summer</v>
      </c>
      <c r="P3113">
        <f t="shared" ca="1" si="6"/>
        <v>3</v>
      </c>
      <c r="Q3113" t="str">
        <f ca="1">VLOOKUP(P3113,Sheet2!$A$1:$B$5,2,0)</f>
        <v>Romantic</v>
      </c>
      <c r="R3113">
        <f ca="1">VLOOKUP(P3113,Sheet2!$A$1:$C$5,3,0)</f>
        <v>2</v>
      </c>
    </row>
    <row r="3114" spans="1:18" ht="14.25" customHeight="1">
      <c r="A3114" s="4">
        <v>3113</v>
      </c>
      <c r="B3114">
        <f t="shared" ca="1" si="0"/>
        <v>271</v>
      </c>
      <c r="C3114">
        <f t="shared" ca="1" si="1"/>
        <v>3</v>
      </c>
      <c r="D3114" t="str">
        <f ca="1">VLOOKUP(C3114,Stay!$A$1:$B$5,2,0)</f>
        <v>2 weeks</v>
      </c>
      <c r="E3114">
        <f ca="1">VLOOKUP(C3114,Stay!$A$1:$C$5,3,0)</f>
        <v>14</v>
      </c>
      <c r="F3114">
        <f t="shared" ca="1" si="2"/>
        <v>63</v>
      </c>
      <c r="G3114" t="str">
        <f ca="1">VLOOKUP(F3114,Cities!$A$1:$C$69,2,0)</f>
        <v>Vancouver</v>
      </c>
      <c r="H3114" t="str">
        <f ca="1">VLOOKUP(F3114,Cities!$A$1:$F$69,6,0)</f>
        <v>Beach</v>
      </c>
      <c r="I3114" t="str">
        <f ca="1">VLOOKUP(F3114,Cities!$A$1:$C$69,3,0)</f>
        <v>North America</v>
      </c>
      <c r="J3114">
        <f t="shared" ca="1" si="3"/>
        <v>3</v>
      </c>
      <c r="K3114">
        <f ca="1">VLOOKUP(F3114,Cities!$A$1:$I$69,6+J3114,0)*R3114*E3114</f>
        <v>19544</v>
      </c>
      <c r="L3114">
        <f t="shared" ca="1" si="4"/>
        <v>2</v>
      </c>
      <c r="M3114">
        <f ca="1">VLOOKUP(F3114,Cities!$A$1:$I$69,4,0)*R3114*L3114</f>
        <v>2400</v>
      </c>
      <c r="N3114">
        <f t="shared" ca="1" si="5"/>
        <v>21944</v>
      </c>
      <c r="O3114" t="str">
        <f ca="1">VLOOKUP(F3114,Cities!$A$1:$E$69,5,0)</f>
        <v>Summer</v>
      </c>
      <c r="P3114">
        <f t="shared" ca="1" si="6"/>
        <v>2</v>
      </c>
      <c r="Q3114" t="str">
        <f ca="1">VLOOKUP(P3114,Sheet2!$A$1:$B$5,2,0)</f>
        <v>Family</v>
      </c>
      <c r="R3114">
        <f ca="1">VLOOKUP(P3114,Sheet2!$A$1:$C$5,3,0)</f>
        <v>4</v>
      </c>
    </row>
    <row r="3115" spans="1:18" ht="14.25" customHeight="1">
      <c r="A3115" s="4">
        <v>3114</v>
      </c>
      <c r="B3115">
        <f t="shared" ca="1" si="0"/>
        <v>136</v>
      </c>
      <c r="C3115">
        <f t="shared" ca="1" si="1"/>
        <v>1</v>
      </c>
      <c r="D3115" t="str">
        <f ca="1">VLOOKUP(C3115,Stay!$A$1:$B$5,2,0)</f>
        <v>3 days</v>
      </c>
      <c r="E3115">
        <f ca="1">VLOOKUP(C3115,Stay!$A$1:$C$5,3,0)</f>
        <v>3</v>
      </c>
      <c r="F3115">
        <f t="shared" ca="1" si="2"/>
        <v>22</v>
      </c>
      <c r="G3115" t="str">
        <f ca="1">VLOOKUP(F3115,Cities!$A$1:$C$69,2,0)</f>
        <v>Dublin</v>
      </c>
      <c r="H3115" t="str">
        <f ca="1">VLOOKUP(F3115,Cities!$A$1:$F$69,6,0)</f>
        <v>Terrain, Beach, Historical-Medieval, Parks, Architecture</v>
      </c>
      <c r="I3115" t="str">
        <f ca="1">VLOOKUP(F3115,Cities!$A$1:$C$69,3,0)</f>
        <v>Europe</v>
      </c>
      <c r="J3115">
        <f t="shared" ca="1" si="3"/>
        <v>2</v>
      </c>
      <c r="K3115">
        <f ca="1">VLOOKUP(F3115,Cities!$A$1:$I$69,6+J3115,0)*R3115*E3115</f>
        <v>702</v>
      </c>
      <c r="L3115">
        <f t="shared" ca="1" si="4"/>
        <v>2</v>
      </c>
      <c r="M3115">
        <f ca="1">VLOOKUP(F3115,Cities!$A$1:$I$69,4,0)*R3115*L3115</f>
        <v>3916</v>
      </c>
      <c r="N3115">
        <f t="shared" ca="1" si="5"/>
        <v>4618</v>
      </c>
      <c r="O3115" t="str">
        <f ca="1">VLOOKUP(F3115,Cities!$A$1:$E$69,5,0)</f>
        <v>Summer</v>
      </c>
      <c r="P3115">
        <f t="shared" ca="1" si="6"/>
        <v>3</v>
      </c>
      <c r="Q3115" t="str">
        <f ca="1">VLOOKUP(P3115,Sheet2!$A$1:$B$5,2,0)</f>
        <v>Romantic</v>
      </c>
      <c r="R3115">
        <f ca="1">VLOOKUP(P3115,Sheet2!$A$1:$C$5,3,0)</f>
        <v>2</v>
      </c>
    </row>
    <row r="3116" spans="1:18" ht="14.25" customHeight="1">
      <c r="A3116" s="4">
        <v>3115</v>
      </c>
      <c r="B3116">
        <f t="shared" ca="1" si="0"/>
        <v>150</v>
      </c>
      <c r="C3116">
        <f t="shared" ca="1" si="1"/>
        <v>3</v>
      </c>
      <c r="D3116" t="str">
        <f ca="1">VLOOKUP(C3116,Stay!$A$1:$B$5,2,0)</f>
        <v>2 weeks</v>
      </c>
      <c r="E3116">
        <f ca="1">VLOOKUP(C3116,Stay!$A$1:$C$5,3,0)</f>
        <v>14</v>
      </c>
      <c r="F3116">
        <f t="shared" ca="1" si="2"/>
        <v>36</v>
      </c>
      <c r="G3116" t="str">
        <f ca="1">VLOOKUP(F3116,Cities!$A$1:$C$69,2,0)</f>
        <v>Manchester</v>
      </c>
      <c r="H3116" t="str">
        <f ca="1">VLOOKUP(F3116,Cities!$A$1:$F$69,6,0)</f>
        <v>Modern, Nightlife</v>
      </c>
      <c r="I3116" t="str">
        <f ca="1">VLOOKUP(F3116,Cities!$A$1:$C$69,3,0)</f>
        <v>Europe</v>
      </c>
      <c r="J3116">
        <f t="shared" ca="1" si="3"/>
        <v>3</v>
      </c>
      <c r="K3116">
        <f ca="1">VLOOKUP(F3116,Cities!$A$1:$I$69,6+J3116,0)*R3116*E3116</f>
        <v>12460</v>
      </c>
      <c r="L3116">
        <f t="shared" ca="1" si="4"/>
        <v>1</v>
      </c>
      <c r="M3116">
        <f ca="1">VLOOKUP(F3116,Cities!$A$1:$I$69,4,0)*R3116*L3116</f>
        <v>1340</v>
      </c>
      <c r="N3116">
        <f t="shared" ca="1" si="5"/>
        <v>13800</v>
      </c>
      <c r="O3116" t="str">
        <f ca="1">VLOOKUP(F3116,Cities!$A$1:$E$69,5,0)</f>
        <v>Summer</v>
      </c>
      <c r="P3116">
        <f t="shared" ca="1" si="6"/>
        <v>3</v>
      </c>
      <c r="Q3116" t="str">
        <f ca="1">VLOOKUP(P3116,Sheet2!$A$1:$B$5,2,0)</f>
        <v>Romantic</v>
      </c>
      <c r="R3116">
        <f ca="1">VLOOKUP(P3116,Sheet2!$A$1:$C$5,3,0)</f>
        <v>2</v>
      </c>
    </row>
    <row r="3117" spans="1:18" ht="14.25" customHeight="1">
      <c r="A3117" s="4">
        <v>3116</v>
      </c>
      <c r="B3117">
        <f t="shared" ca="1" si="0"/>
        <v>77</v>
      </c>
      <c r="C3117">
        <f t="shared" ca="1" si="1"/>
        <v>4</v>
      </c>
      <c r="D3117" t="str">
        <f ca="1">VLOOKUP(C3117,Stay!$A$1:$B$5,2,0)</f>
        <v>1 month</v>
      </c>
      <c r="E3117">
        <f ca="1">VLOOKUP(C3117,Stay!$A$1:$C$5,3,0)</f>
        <v>30</v>
      </c>
      <c r="F3117">
        <f t="shared" ca="1" si="2"/>
        <v>32</v>
      </c>
      <c r="G3117" t="str">
        <f ca="1">VLOOKUP(F3117,Cities!$A$1:$C$69,2,0)</f>
        <v>Lyon</v>
      </c>
      <c r="H3117" t="str">
        <f ca="1">VLOOKUP(F3117,Cities!$A$1:$F$69,6,0)</f>
        <v>Historical, Beach, Terrain</v>
      </c>
      <c r="I3117" t="str">
        <f ca="1">VLOOKUP(F3117,Cities!$A$1:$C$69,3,0)</f>
        <v>Europe</v>
      </c>
      <c r="J3117">
        <f t="shared" ca="1" si="3"/>
        <v>2</v>
      </c>
      <c r="K3117">
        <f ca="1">VLOOKUP(F3117,Cities!$A$1:$I$69,6+J3117,0)*R3117*E3117</f>
        <v>3360</v>
      </c>
      <c r="L3117">
        <f t="shared" ca="1" si="4"/>
        <v>1</v>
      </c>
      <c r="M3117">
        <f ca="1">VLOOKUP(F3117,Cities!$A$1:$I$69,4,0)*R3117*L3117</f>
        <v>1200</v>
      </c>
      <c r="N3117">
        <f t="shared" ca="1" si="5"/>
        <v>4560</v>
      </c>
      <c r="O3117" t="str">
        <f ca="1">VLOOKUP(F3117,Cities!$A$1:$E$69,5,0)</f>
        <v>Summer</v>
      </c>
      <c r="P3117">
        <f t="shared" ca="1" si="6"/>
        <v>1</v>
      </c>
      <c r="Q3117" t="str">
        <f ca="1">VLOOKUP(P3117,Sheet2!$A$1:$B$5,2,0)</f>
        <v>Solo</v>
      </c>
      <c r="R3117">
        <f ca="1">VLOOKUP(P3117,Sheet2!$A$1:$C$5,3,0)</f>
        <v>1</v>
      </c>
    </row>
    <row r="3118" spans="1:18" ht="14.25" customHeight="1">
      <c r="A3118" s="4">
        <v>3117</v>
      </c>
      <c r="B3118">
        <f t="shared" ca="1" si="0"/>
        <v>28</v>
      </c>
      <c r="C3118">
        <f t="shared" ca="1" si="1"/>
        <v>3</v>
      </c>
      <c r="D3118" t="str">
        <f ca="1">VLOOKUP(C3118,Stay!$A$1:$B$5,2,0)</f>
        <v>2 weeks</v>
      </c>
      <c r="E3118">
        <f ca="1">VLOOKUP(C3118,Stay!$A$1:$C$5,3,0)</f>
        <v>14</v>
      </c>
      <c r="F3118">
        <f t="shared" ca="1" si="2"/>
        <v>56</v>
      </c>
      <c r="G3118" t="str">
        <f ca="1">VLOOKUP(F3118,Cities!$A$1:$C$69,2,0)</f>
        <v>Santa Cruz County</v>
      </c>
      <c r="H3118" t="str">
        <f ca="1">VLOOKUP(F3118,Cities!$A$1:$F$69,6,0)</f>
        <v>Beach</v>
      </c>
      <c r="I3118" t="str">
        <f ca="1">VLOOKUP(F3118,Cities!$A$1:$C$69,3,0)</f>
        <v>North America</v>
      </c>
      <c r="J3118">
        <f t="shared" ca="1" si="3"/>
        <v>3</v>
      </c>
      <c r="K3118">
        <f ca="1">VLOOKUP(F3118,Cities!$A$1:$I$69,6+J3118,0)*R3118*E3118</f>
        <v>16128</v>
      </c>
      <c r="L3118">
        <f t="shared" ca="1" si="4"/>
        <v>2</v>
      </c>
      <c r="M3118">
        <f ca="1">VLOOKUP(F3118,Cities!$A$1:$I$69,4,0)*R3118*L3118</f>
        <v>2640</v>
      </c>
      <c r="N3118">
        <f t="shared" ca="1" si="5"/>
        <v>18768</v>
      </c>
      <c r="O3118" t="str">
        <f ca="1">VLOOKUP(F3118,Cities!$A$1:$E$69,5,0)</f>
        <v>Spring</v>
      </c>
      <c r="P3118">
        <f t="shared" ca="1" si="6"/>
        <v>4</v>
      </c>
      <c r="Q3118" t="str">
        <f ca="1">VLOOKUP(P3118,Sheet2!$A$1:$B$5,2,0)</f>
        <v>Friends</v>
      </c>
      <c r="R3118">
        <f ca="1">VLOOKUP(P3118,Sheet2!$A$1:$C$5,3,0)</f>
        <v>6</v>
      </c>
    </row>
    <row r="3119" spans="1:18" ht="14.25" customHeight="1">
      <c r="A3119" s="4">
        <v>3118</v>
      </c>
      <c r="B3119">
        <f t="shared" ca="1" si="0"/>
        <v>84</v>
      </c>
      <c r="C3119">
        <f t="shared" ca="1" si="1"/>
        <v>2</v>
      </c>
      <c r="D3119" t="str">
        <f ca="1">VLOOKUP(C3119,Stay!$A$1:$B$5,2,0)</f>
        <v>1 week</v>
      </c>
      <c r="E3119">
        <f ca="1">VLOOKUP(C3119,Stay!$A$1:$C$5,3,0)</f>
        <v>7</v>
      </c>
      <c r="F3119">
        <f t="shared" ca="1" si="2"/>
        <v>33</v>
      </c>
      <c r="G3119" t="str">
        <f ca="1">VLOOKUP(F3119,Cities!$A$1:$C$69,2,0)</f>
        <v>Madrid</v>
      </c>
      <c r="H3119" t="str">
        <f ca="1">VLOOKUP(F3119,Cities!$A$1:$F$69,6,0)</f>
        <v>Historical, Beach, Terrain</v>
      </c>
      <c r="I3119" t="str">
        <f ca="1">VLOOKUP(F3119,Cities!$A$1:$C$69,3,0)</f>
        <v>Europe</v>
      </c>
      <c r="J3119">
        <f t="shared" ca="1" si="3"/>
        <v>3</v>
      </c>
      <c r="K3119">
        <f ca="1">VLOOKUP(F3119,Cities!$A$1:$I$69,6+J3119,0)*R3119*E3119</f>
        <v>8512</v>
      </c>
      <c r="L3119">
        <f t="shared" ca="1" si="4"/>
        <v>1</v>
      </c>
      <c r="M3119">
        <f ca="1">VLOOKUP(F3119,Cities!$A$1:$I$69,4,0)*R3119*L3119</f>
        <v>4280</v>
      </c>
      <c r="N3119">
        <f t="shared" ca="1" si="5"/>
        <v>12792</v>
      </c>
      <c r="O3119" t="str">
        <f ca="1">VLOOKUP(F3119,Cities!$A$1:$E$69,5,0)</f>
        <v>Summer</v>
      </c>
      <c r="P3119">
        <f t="shared" ca="1" si="6"/>
        <v>2</v>
      </c>
      <c r="Q3119" t="str">
        <f ca="1">VLOOKUP(P3119,Sheet2!$A$1:$B$5,2,0)</f>
        <v>Family</v>
      </c>
      <c r="R3119">
        <f ca="1">VLOOKUP(P3119,Sheet2!$A$1:$C$5,3,0)</f>
        <v>4</v>
      </c>
    </row>
    <row r="3120" spans="1:18" ht="14.25" customHeight="1">
      <c r="A3120" s="4">
        <v>3119</v>
      </c>
      <c r="B3120">
        <f t="shared" ca="1" si="0"/>
        <v>118</v>
      </c>
      <c r="C3120">
        <f t="shared" ca="1" si="1"/>
        <v>2</v>
      </c>
      <c r="D3120" t="str">
        <f ca="1">VLOOKUP(C3120,Stay!$A$1:$B$5,2,0)</f>
        <v>1 week</v>
      </c>
      <c r="E3120">
        <f ca="1">VLOOKUP(C3120,Stay!$A$1:$C$5,3,0)</f>
        <v>7</v>
      </c>
      <c r="F3120">
        <f t="shared" ca="1" si="2"/>
        <v>56</v>
      </c>
      <c r="G3120" t="str">
        <f ca="1">VLOOKUP(F3120,Cities!$A$1:$C$69,2,0)</f>
        <v>Santa Cruz County</v>
      </c>
      <c r="H3120" t="str">
        <f ca="1">VLOOKUP(F3120,Cities!$A$1:$F$69,6,0)</f>
        <v>Beach</v>
      </c>
      <c r="I3120" t="str">
        <f ca="1">VLOOKUP(F3120,Cities!$A$1:$C$69,3,0)</f>
        <v>North America</v>
      </c>
      <c r="J3120">
        <f t="shared" ca="1" si="3"/>
        <v>2</v>
      </c>
      <c r="K3120">
        <f ca="1">VLOOKUP(F3120,Cities!$A$1:$I$69,6+J3120,0)*R3120*E3120</f>
        <v>4242</v>
      </c>
      <c r="L3120">
        <f t="shared" ca="1" si="4"/>
        <v>1</v>
      </c>
      <c r="M3120">
        <f ca="1">VLOOKUP(F3120,Cities!$A$1:$I$69,4,0)*R3120*L3120</f>
        <v>1320</v>
      </c>
      <c r="N3120">
        <f t="shared" ca="1" si="5"/>
        <v>5562</v>
      </c>
      <c r="O3120" t="str">
        <f ca="1">VLOOKUP(F3120,Cities!$A$1:$E$69,5,0)</f>
        <v>Spring</v>
      </c>
      <c r="P3120">
        <f t="shared" ca="1" si="6"/>
        <v>4</v>
      </c>
      <c r="Q3120" t="str">
        <f ca="1">VLOOKUP(P3120,Sheet2!$A$1:$B$5,2,0)</f>
        <v>Friends</v>
      </c>
      <c r="R3120">
        <f ca="1">VLOOKUP(P3120,Sheet2!$A$1:$C$5,3,0)</f>
        <v>6</v>
      </c>
    </row>
    <row r="3121" spans="1:18" ht="14.25" customHeight="1">
      <c r="A3121" s="4">
        <v>3120</v>
      </c>
      <c r="B3121">
        <f t="shared" ca="1" si="0"/>
        <v>160</v>
      </c>
      <c r="C3121">
        <f t="shared" ca="1" si="1"/>
        <v>3</v>
      </c>
      <c r="D3121" t="str">
        <f ca="1">VLOOKUP(C3121,Stay!$A$1:$B$5,2,0)</f>
        <v>2 weeks</v>
      </c>
      <c r="E3121">
        <f ca="1">VLOOKUP(C3121,Stay!$A$1:$C$5,3,0)</f>
        <v>14</v>
      </c>
      <c r="F3121">
        <f t="shared" ca="1" si="2"/>
        <v>62</v>
      </c>
      <c r="G3121" t="str">
        <f ca="1">VLOOKUP(F3121,Cities!$A$1:$C$69,2,0)</f>
        <v>Valencia</v>
      </c>
      <c r="H3121" t="str">
        <f ca="1">VLOOKUP(F3121,Cities!$A$1:$F$69,6,0)</f>
        <v>Terrain</v>
      </c>
      <c r="I3121" t="str">
        <f ca="1">VLOOKUP(F3121,Cities!$A$1:$C$69,3,0)</f>
        <v>Europe</v>
      </c>
      <c r="J3121">
        <f t="shared" ca="1" si="3"/>
        <v>1</v>
      </c>
      <c r="K3121">
        <f ca="1">VLOOKUP(F3121,Cities!$A$1:$I$69,6+J3121,0)*R3121*E3121</f>
        <v>504</v>
      </c>
      <c r="L3121">
        <f t="shared" ca="1" si="4"/>
        <v>1</v>
      </c>
      <c r="M3121">
        <f ca="1">VLOOKUP(F3121,Cities!$A$1:$I$69,4,0)*R3121*L3121</f>
        <v>1780</v>
      </c>
      <c r="N3121">
        <f t="shared" ca="1" si="5"/>
        <v>2284</v>
      </c>
      <c r="O3121" t="str">
        <f ca="1">VLOOKUP(F3121,Cities!$A$1:$E$69,5,0)</f>
        <v>Summer</v>
      </c>
      <c r="P3121">
        <f t="shared" ca="1" si="6"/>
        <v>1</v>
      </c>
      <c r="Q3121" t="str">
        <f ca="1">VLOOKUP(P3121,Sheet2!$A$1:$B$5,2,0)</f>
        <v>Solo</v>
      </c>
      <c r="R3121">
        <f ca="1">VLOOKUP(P3121,Sheet2!$A$1:$C$5,3,0)</f>
        <v>1</v>
      </c>
    </row>
    <row r="3122" spans="1:18" ht="14.25" customHeight="1">
      <c r="A3122" s="4">
        <v>3121</v>
      </c>
      <c r="B3122">
        <f t="shared" ca="1" si="0"/>
        <v>283</v>
      </c>
      <c r="C3122">
        <f t="shared" ca="1" si="1"/>
        <v>4</v>
      </c>
      <c r="D3122" t="str">
        <f ca="1">VLOOKUP(C3122,Stay!$A$1:$B$5,2,0)</f>
        <v>1 month</v>
      </c>
      <c r="E3122">
        <f ca="1">VLOOKUP(C3122,Stay!$A$1:$C$5,3,0)</f>
        <v>30</v>
      </c>
      <c r="F3122">
        <f t="shared" ca="1" si="2"/>
        <v>64</v>
      </c>
      <c r="G3122" t="str">
        <f ca="1">VLOOKUP(F3122,Cities!$A$1:$C$69,2,0)</f>
        <v>Venice</v>
      </c>
      <c r="H3122" t="str">
        <f ca="1">VLOOKUP(F3122,Cities!$A$1:$F$69,6,0)</f>
        <v>Terrain</v>
      </c>
      <c r="I3122" t="str">
        <f ca="1">VLOOKUP(F3122,Cities!$A$1:$C$69,3,0)</f>
        <v>Europe</v>
      </c>
      <c r="J3122">
        <f t="shared" ca="1" si="3"/>
        <v>3</v>
      </c>
      <c r="K3122">
        <f ca="1">VLOOKUP(F3122,Cities!$A$1:$I$69,6+J3122,0)*R3122*E3122</f>
        <v>8370</v>
      </c>
      <c r="L3122">
        <f t="shared" ca="1" si="4"/>
        <v>2</v>
      </c>
      <c r="M3122">
        <f ca="1">VLOOKUP(F3122,Cities!$A$1:$I$69,4,0)*R3122*L3122</f>
        <v>2320</v>
      </c>
      <c r="N3122">
        <f t="shared" ca="1" si="5"/>
        <v>10690</v>
      </c>
      <c r="O3122" t="str">
        <f ca="1">VLOOKUP(F3122,Cities!$A$1:$E$69,5,0)</f>
        <v>Summer</v>
      </c>
      <c r="P3122">
        <f t="shared" ca="1" si="6"/>
        <v>1</v>
      </c>
      <c r="Q3122" t="str">
        <f ca="1">VLOOKUP(P3122,Sheet2!$A$1:$B$5,2,0)</f>
        <v>Solo</v>
      </c>
      <c r="R3122">
        <f ca="1">VLOOKUP(P3122,Sheet2!$A$1:$C$5,3,0)</f>
        <v>1</v>
      </c>
    </row>
    <row r="3123" spans="1:18" ht="14.25" customHeight="1">
      <c r="A3123" s="4">
        <v>3122</v>
      </c>
      <c r="B3123">
        <f t="shared" ca="1" si="0"/>
        <v>53</v>
      </c>
      <c r="C3123">
        <f t="shared" ca="1" si="1"/>
        <v>3</v>
      </c>
      <c r="D3123" t="str">
        <f ca="1">VLOOKUP(C3123,Stay!$A$1:$B$5,2,0)</f>
        <v>2 weeks</v>
      </c>
      <c r="E3123">
        <f ca="1">VLOOKUP(C3123,Stay!$A$1:$C$5,3,0)</f>
        <v>14</v>
      </c>
      <c r="F3123">
        <f t="shared" ca="1" si="2"/>
        <v>63</v>
      </c>
      <c r="G3123" t="str">
        <f ca="1">VLOOKUP(F3123,Cities!$A$1:$C$69,2,0)</f>
        <v>Vancouver</v>
      </c>
      <c r="H3123" t="str">
        <f ca="1">VLOOKUP(F3123,Cities!$A$1:$F$69,6,0)</f>
        <v>Beach</v>
      </c>
      <c r="I3123" t="str">
        <f ca="1">VLOOKUP(F3123,Cities!$A$1:$C$69,3,0)</f>
        <v>North America</v>
      </c>
      <c r="J3123">
        <f t="shared" ca="1" si="3"/>
        <v>3</v>
      </c>
      <c r="K3123">
        <f ca="1">VLOOKUP(F3123,Cities!$A$1:$I$69,6+J3123,0)*R3123*E3123</f>
        <v>4886</v>
      </c>
      <c r="L3123">
        <f t="shared" ca="1" si="4"/>
        <v>2</v>
      </c>
      <c r="M3123">
        <f ca="1">VLOOKUP(F3123,Cities!$A$1:$I$69,4,0)*R3123*L3123</f>
        <v>600</v>
      </c>
      <c r="N3123">
        <f t="shared" ca="1" si="5"/>
        <v>5486</v>
      </c>
      <c r="O3123" t="str">
        <f ca="1">VLOOKUP(F3123,Cities!$A$1:$E$69,5,0)</f>
        <v>Summer</v>
      </c>
      <c r="P3123">
        <f t="shared" ca="1" si="6"/>
        <v>1</v>
      </c>
      <c r="Q3123" t="str">
        <f ca="1">VLOOKUP(P3123,Sheet2!$A$1:$B$5,2,0)</f>
        <v>Solo</v>
      </c>
      <c r="R3123">
        <f ca="1">VLOOKUP(P3123,Sheet2!$A$1:$C$5,3,0)</f>
        <v>1</v>
      </c>
    </row>
    <row r="3124" spans="1:18" ht="14.25" customHeight="1">
      <c r="A3124" s="4">
        <v>3123</v>
      </c>
      <c r="B3124">
        <f t="shared" ca="1" si="0"/>
        <v>194</v>
      </c>
      <c r="C3124">
        <f t="shared" ca="1" si="1"/>
        <v>1</v>
      </c>
      <c r="D3124" t="str">
        <f ca="1">VLOOKUP(C3124,Stay!$A$1:$B$5,2,0)</f>
        <v>3 days</v>
      </c>
      <c r="E3124">
        <f ca="1">VLOOKUP(C3124,Stay!$A$1:$C$5,3,0)</f>
        <v>3</v>
      </c>
      <c r="F3124">
        <f t="shared" ca="1" si="2"/>
        <v>48</v>
      </c>
      <c r="G3124" t="str">
        <f ca="1">VLOOKUP(F3124,Cities!$A$1:$C$69,2,0)</f>
        <v>Porto</v>
      </c>
      <c r="H3124" t="str">
        <f ca="1">VLOOKUP(F3124,Cities!$A$1:$F$69,6,0)</f>
        <v>Wineyard, Historical-Modern, Architecture</v>
      </c>
      <c r="I3124" t="str">
        <f ca="1">VLOOKUP(F3124,Cities!$A$1:$C$69,3,0)</f>
        <v>Europe</v>
      </c>
      <c r="J3124">
        <f t="shared" ca="1" si="3"/>
        <v>1</v>
      </c>
      <c r="K3124">
        <f ca="1">VLOOKUP(F3124,Cities!$A$1:$I$69,6+J3124,0)*R3124*E3124</f>
        <v>258</v>
      </c>
      <c r="L3124">
        <f t="shared" ca="1" si="4"/>
        <v>1</v>
      </c>
      <c r="M3124">
        <f ca="1">VLOOKUP(F3124,Cities!$A$1:$I$69,4,0)*R3124*L3124</f>
        <v>2440</v>
      </c>
      <c r="N3124">
        <f t="shared" ca="1" si="5"/>
        <v>2698</v>
      </c>
      <c r="O3124" t="str">
        <f ca="1">VLOOKUP(F3124,Cities!$A$1:$E$69,5,0)</f>
        <v>Summer</v>
      </c>
      <c r="P3124">
        <f t="shared" ca="1" si="6"/>
        <v>3</v>
      </c>
      <c r="Q3124" t="str">
        <f ca="1">VLOOKUP(P3124,Sheet2!$A$1:$B$5,2,0)</f>
        <v>Romantic</v>
      </c>
      <c r="R3124">
        <f ca="1">VLOOKUP(P3124,Sheet2!$A$1:$C$5,3,0)</f>
        <v>2</v>
      </c>
    </row>
    <row r="3125" spans="1:18" ht="14.25" customHeight="1">
      <c r="A3125" s="4">
        <v>3124</v>
      </c>
      <c r="B3125">
        <f t="shared" ca="1" si="0"/>
        <v>12</v>
      </c>
      <c r="C3125">
        <f t="shared" ca="1" si="1"/>
        <v>3</v>
      </c>
      <c r="D3125" t="str">
        <f ca="1">VLOOKUP(C3125,Stay!$A$1:$B$5,2,0)</f>
        <v>2 weeks</v>
      </c>
      <c r="E3125">
        <f ca="1">VLOOKUP(C3125,Stay!$A$1:$C$5,3,0)</f>
        <v>14</v>
      </c>
      <c r="F3125">
        <f t="shared" ca="1" si="2"/>
        <v>53</v>
      </c>
      <c r="G3125" t="str">
        <f ca="1">VLOOKUP(F3125,Cities!$A$1:$C$69,2,0)</f>
        <v>San Diego</v>
      </c>
      <c r="H3125" t="str">
        <f ca="1">VLOOKUP(F3125,Cities!$A$1:$F$69,6,0)</f>
        <v>Beach</v>
      </c>
      <c r="I3125" t="str">
        <f ca="1">VLOOKUP(F3125,Cities!$A$1:$C$69,3,0)</f>
        <v>North America</v>
      </c>
      <c r="J3125">
        <f t="shared" ca="1" si="3"/>
        <v>2</v>
      </c>
      <c r="K3125">
        <f ca="1">VLOOKUP(F3125,Cities!$A$1:$I$69,6+J3125,0)*R3125*E3125</f>
        <v>2268</v>
      </c>
      <c r="L3125">
        <f t="shared" ca="1" si="4"/>
        <v>1</v>
      </c>
      <c r="M3125">
        <f ca="1">VLOOKUP(F3125,Cities!$A$1:$I$69,4,0)*R3125*L3125</f>
        <v>220</v>
      </c>
      <c r="N3125">
        <f t="shared" ca="1" si="5"/>
        <v>2488</v>
      </c>
      <c r="O3125" t="str">
        <f ca="1">VLOOKUP(F3125,Cities!$A$1:$E$69,5,0)</f>
        <v>Summer</v>
      </c>
      <c r="P3125">
        <f t="shared" ca="1" si="6"/>
        <v>1</v>
      </c>
      <c r="Q3125" t="str">
        <f ca="1">VLOOKUP(P3125,Sheet2!$A$1:$B$5,2,0)</f>
        <v>Solo</v>
      </c>
      <c r="R3125">
        <f ca="1">VLOOKUP(P3125,Sheet2!$A$1:$C$5,3,0)</f>
        <v>1</v>
      </c>
    </row>
    <row r="3126" spans="1:18" ht="14.25" customHeight="1">
      <c r="A3126" s="4">
        <v>3125</v>
      </c>
      <c r="B3126">
        <f t="shared" ca="1" si="0"/>
        <v>135</v>
      </c>
      <c r="C3126">
        <f t="shared" ca="1" si="1"/>
        <v>1</v>
      </c>
      <c r="D3126" t="str">
        <f ca="1">VLOOKUP(C3126,Stay!$A$1:$B$5,2,0)</f>
        <v>3 days</v>
      </c>
      <c r="E3126">
        <f ca="1">VLOOKUP(C3126,Stay!$A$1:$C$5,3,0)</f>
        <v>3</v>
      </c>
      <c r="F3126">
        <f t="shared" ca="1" si="2"/>
        <v>25</v>
      </c>
      <c r="G3126" t="str">
        <f ca="1">VLOOKUP(F3126,Cities!$A$1:$C$69,2,0)</f>
        <v>Geneva</v>
      </c>
      <c r="H3126" t="str">
        <f ca="1">VLOOKUP(F3126,Cities!$A$1:$F$69,6,0)</f>
        <v>Historical, Beach, Terrain</v>
      </c>
      <c r="I3126" t="str">
        <f ca="1">VLOOKUP(F3126,Cities!$A$1:$C$69,3,0)</f>
        <v>Europe</v>
      </c>
      <c r="J3126">
        <f t="shared" ca="1" si="3"/>
        <v>2</v>
      </c>
      <c r="K3126">
        <f ca="1">VLOOKUP(F3126,Cities!$A$1:$I$69,6+J3126,0)*R3126*E3126</f>
        <v>942</v>
      </c>
      <c r="L3126">
        <f t="shared" ca="1" si="4"/>
        <v>2</v>
      </c>
      <c r="M3126">
        <f ca="1">VLOOKUP(F3126,Cities!$A$1:$I$69,4,0)*R3126*L3126</f>
        <v>3920</v>
      </c>
      <c r="N3126">
        <f t="shared" ca="1" si="5"/>
        <v>4862</v>
      </c>
      <c r="O3126" t="str">
        <f ca="1">VLOOKUP(F3126,Cities!$A$1:$E$69,5,0)</f>
        <v>Summer</v>
      </c>
      <c r="P3126">
        <f t="shared" ca="1" si="6"/>
        <v>3</v>
      </c>
      <c r="Q3126" t="str">
        <f ca="1">VLOOKUP(P3126,Sheet2!$A$1:$B$5,2,0)</f>
        <v>Romantic</v>
      </c>
      <c r="R3126">
        <f ca="1">VLOOKUP(P3126,Sheet2!$A$1:$C$5,3,0)</f>
        <v>2</v>
      </c>
    </row>
    <row r="3127" spans="1:18" ht="14.25" customHeight="1">
      <c r="A3127" s="4">
        <v>3126</v>
      </c>
      <c r="B3127">
        <f t="shared" ca="1" si="0"/>
        <v>276</v>
      </c>
      <c r="C3127">
        <f t="shared" ca="1" si="1"/>
        <v>3</v>
      </c>
      <c r="D3127" t="str">
        <f ca="1">VLOOKUP(C3127,Stay!$A$1:$B$5,2,0)</f>
        <v>2 weeks</v>
      </c>
      <c r="E3127">
        <f ca="1">VLOOKUP(C3127,Stay!$A$1:$C$5,3,0)</f>
        <v>14</v>
      </c>
      <c r="F3127">
        <f t="shared" ca="1" si="2"/>
        <v>47</v>
      </c>
      <c r="G3127" t="str">
        <f ca="1">VLOOKUP(F3127,Cities!$A$1:$C$69,2,0)</f>
        <v>Portland</v>
      </c>
      <c r="H3127" t="str">
        <f ca="1">VLOOKUP(F3127,Cities!$A$1:$F$69,6,0)</f>
        <v>Modern, Park, Nightlife</v>
      </c>
      <c r="I3127" t="str">
        <f ca="1">VLOOKUP(F3127,Cities!$A$1:$C$69,3,0)</f>
        <v>North America</v>
      </c>
      <c r="J3127">
        <f t="shared" ca="1" si="3"/>
        <v>1</v>
      </c>
      <c r="K3127">
        <f ca="1">VLOOKUP(F3127,Cities!$A$1:$I$69,6+J3127,0)*R3127*E3127</f>
        <v>770</v>
      </c>
      <c r="L3127">
        <f t="shared" ca="1" si="4"/>
        <v>1</v>
      </c>
      <c r="M3127">
        <f ca="1">VLOOKUP(F3127,Cities!$A$1:$I$69,4,0)*R3127*L3127</f>
        <v>310</v>
      </c>
      <c r="N3127">
        <f t="shared" ca="1" si="5"/>
        <v>1080</v>
      </c>
      <c r="O3127" t="str">
        <f ca="1">VLOOKUP(F3127,Cities!$A$1:$E$69,5,0)</f>
        <v>Spring</v>
      </c>
      <c r="P3127">
        <f t="shared" ca="1" si="6"/>
        <v>1</v>
      </c>
      <c r="Q3127" t="str">
        <f ca="1">VLOOKUP(P3127,Sheet2!$A$1:$B$5,2,0)</f>
        <v>Solo</v>
      </c>
      <c r="R3127">
        <f ca="1">VLOOKUP(P3127,Sheet2!$A$1:$C$5,3,0)</f>
        <v>1</v>
      </c>
    </row>
    <row r="3128" spans="1:18" ht="14.25" customHeight="1">
      <c r="A3128" s="4">
        <v>3127</v>
      </c>
      <c r="B3128">
        <f t="shared" ca="1" si="0"/>
        <v>289</v>
      </c>
      <c r="C3128">
        <f t="shared" ca="1" si="1"/>
        <v>2</v>
      </c>
      <c r="D3128" t="str">
        <f ca="1">VLOOKUP(C3128,Stay!$A$1:$B$5,2,0)</f>
        <v>1 week</v>
      </c>
      <c r="E3128">
        <f ca="1">VLOOKUP(C3128,Stay!$A$1:$C$5,3,0)</f>
        <v>7</v>
      </c>
      <c r="F3128">
        <f t="shared" ca="1" si="2"/>
        <v>43</v>
      </c>
      <c r="G3128" t="str">
        <f ca="1">VLOOKUP(F3128,Cities!$A$1:$C$69,2,0)</f>
        <v>New York City</v>
      </c>
      <c r="H3128" t="str">
        <f ca="1">VLOOKUP(F3128,Cities!$A$1:$F$69,6,0)</f>
        <v>Modern, Park, Adventure-Land, Architecture, Nightlife</v>
      </c>
      <c r="I3128" t="str">
        <f ca="1">VLOOKUP(F3128,Cities!$A$1:$C$69,3,0)</f>
        <v>North America</v>
      </c>
      <c r="J3128">
        <f t="shared" ca="1" si="3"/>
        <v>1</v>
      </c>
      <c r="K3128">
        <f ca="1">VLOOKUP(F3128,Cities!$A$1:$I$69,6+J3128,0)*R3128*E3128</f>
        <v>3654</v>
      </c>
      <c r="L3128">
        <f t="shared" ca="1" si="4"/>
        <v>2</v>
      </c>
      <c r="M3128">
        <f ca="1">VLOOKUP(F3128,Cities!$A$1:$I$69,4,0)*R3128*L3128</f>
        <v>3000</v>
      </c>
      <c r="N3128">
        <f t="shared" ca="1" si="5"/>
        <v>6654</v>
      </c>
      <c r="O3128" t="str">
        <f ca="1">VLOOKUP(F3128,Cities!$A$1:$E$69,5,0)</f>
        <v>Summer</v>
      </c>
      <c r="P3128">
        <f t="shared" ca="1" si="6"/>
        <v>4</v>
      </c>
      <c r="Q3128" t="str">
        <f ca="1">VLOOKUP(P3128,Sheet2!$A$1:$B$5,2,0)</f>
        <v>Friends</v>
      </c>
      <c r="R3128">
        <f ca="1">VLOOKUP(P3128,Sheet2!$A$1:$C$5,3,0)</f>
        <v>6</v>
      </c>
    </row>
    <row r="3129" spans="1:18" ht="14.25" customHeight="1">
      <c r="A3129" s="4">
        <v>3128</v>
      </c>
      <c r="B3129">
        <f t="shared" ca="1" si="0"/>
        <v>97</v>
      </c>
      <c r="C3129">
        <f t="shared" ca="1" si="1"/>
        <v>1</v>
      </c>
      <c r="D3129" t="str">
        <f ca="1">VLOOKUP(C3129,Stay!$A$1:$B$5,2,0)</f>
        <v>3 days</v>
      </c>
      <c r="E3129">
        <f ca="1">VLOOKUP(C3129,Stay!$A$1:$C$5,3,0)</f>
        <v>3</v>
      </c>
      <c r="F3129">
        <f t="shared" ca="1" si="2"/>
        <v>61</v>
      </c>
      <c r="G3129" t="str">
        <f ca="1">VLOOKUP(F3129,Cities!$A$1:$C$69,2,0)</f>
        <v>Trentino</v>
      </c>
      <c r="H3129" t="str">
        <f ca="1">VLOOKUP(F3129,Cities!$A$1:$F$69,6,0)</f>
        <v>Terrain</v>
      </c>
      <c r="I3129" t="str">
        <f ca="1">VLOOKUP(F3129,Cities!$A$1:$C$69,3,0)</f>
        <v>Europe</v>
      </c>
      <c r="J3129">
        <f t="shared" ca="1" si="3"/>
        <v>1</v>
      </c>
      <c r="K3129">
        <f ca="1">VLOOKUP(F3129,Cities!$A$1:$I$69,6+J3129,0)*R3129*E3129</f>
        <v>300</v>
      </c>
      <c r="L3129">
        <f t="shared" ca="1" si="4"/>
        <v>1</v>
      </c>
      <c r="M3129">
        <f ca="1">VLOOKUP(F3129,Cities!$A$1:$I$69,4,0)*R3129*L3129</f>
        <v>3640</v>
      </c>
      <c r="N3129">
        <f t="shared" ca="1" si="5"/>
        <v>3940</v>
      </c>
      <c r="O3129" t="str">
        <f ca="1">VLOOKUP(F3129,Cities!$A$1:$E$69,5,0)</f>
        <v>Summer</v>
      </c>
      <c r="P3129">
        <f t="shared" ca="1" si="6"/>
        <v>2</v>
      </c>
      <c r="Q3129" t="str">
        <f ca="1">VLOOKUP(P3129,Sheet2!$A$1:$B$5,2,0)</f>
        <v>Family</v>
      </c>
      <c r="R3129">
        <f ca="1">VLOOKUP(P3129,Sheet2!$A$1:$C$5,3,0)</f>
        <v>4</v>
      </c>
    </row>
    <row r="3130" spans="1:18" ht="14.25" customHeight="1">
      <c r="A3130" s="4">
        <v>3129</v>
      </c>
      <c r="B3130">
        <f t="shared" ca="1" si="0"/>
        <v>37</v>
      </c>
      <c r="C3130">
        <f t="shared" ca="1" si="1"/>
        <v>3</v>
      </c>
      <c r="D3130" t="str">
        <f ca="1">VLOOKUP(C3130,Stay!$A$1:$B$5,2,0)</f>
        <v>2 weeks</v>
      </c>
      <c r="E3130">
        <f ca="1">VLOOKUP(C3130,Stay!$A$1:$C$5,3,0)</f>
        <v>14</v>
      </c>
      <c r="F3130">
        <f t="shared" ca="1" si="2"/>
        <v>47</v>
      </c>
      <c r="G3130" t="str">
        <f ca="1">VLOOKUP(F3130,Cities!$A$1:$C$69,2,0)</f>
        <v>Portland</v>
      </c>
      <c r="H3130" t="str">
        <f ca="1">VLOOKUP(F3130,Cities!$A$1:$F$69,6,0)</f>
        <v>Modern, Park, Nightlife</v>
      </c>
      <c r="I3130" t="str">
        <f ca="1">VLOOKUP(F3130,Cities!$A$1:$C$69,3,0)</f>
        <v>North America</v>
      </c>
      <c r="J3130">
        <f t="shared" ca="1" si="3"/>
        <v>3</v>
      </c>
      <c r="K3130">
        <f ca="1">VLOOKUP(F3130,Cities!$A$1:$I$69,6+J3130,0)*R3130*E3130</f>
        <v>18424</v>
      </c>
      <c r="L3130">
        <f t="shared" ca="1" si="4"/>
        <v>1</v>
      </c>
      <c r="M3130">
        <f ca="1">VLOOKUP(F3130,Cities!$A$1:$I$69,4,0)*R3130*L3130</f>
        <v>1240</v>
      </c>
      <c r="N3130">
        <f t="shared" ca="1" si="5"/>
        <v>19664</v>
      </c>
      <c r="O3130" t="str">
        <f ca="1">VLOOKUP(F3130,Cities!$A$1:$E$69,5,0)</f>
        <v>Spring</v>
      </c>
      <c r="P3130">
        <f t="shared" ca="1" si="6"/>
        <v>2</v>
      </c>
      <c r="Q3130" t="str">
        <f ca="1">VLOOKUP(P3130,Sheet2!$A$1:$B$5,2,0)</f>
        <v>Family</v>
      </c>
      <c r="R3130">
        <f ca="1">VLOOKUP(P3130,Sheet2!$A$1:$C$5,3,0)</f>
        <v>4</v>
      </c>
    </row>
    <row r="3131" spans="1:18" ht="14.25" customHeight="1">
      <c r="A3131" s="4">
        <v>3130</v>
      </c>
      <c r="B3131">
        <f t="shared" ca="1" si="0"/>
        <v>239</v>
      </c>
      <c r="C3131">
        <f t="shared" ca="1" si="1"/>
        <v>1</v>
      </c>
      <c r="D3131" t="str">
        <f ca="1">VLOOKUP(C3131,Stay!$A$1:$B$5,2,0)</f>
        <v>3 days</v>
      </c>
      <c r="E3131">
        <f ca="1">VLOOKUP(C3131,Stay!$A$1:$C$5,3,0)</f>
        <v>3</v>
      </c>
      <c r="F3131">
        <f t="shared" ca="1" si="2"/>
        <v>66</v>
      </c>
      <c r="G3131" t="str">
        <f ca="1">VLOOKUP(F3131,Cities!$A$1:$C$69,2,0)</f>
        <v>Vienna</v>
      </c>
      <c r="H3131" t="str">
        <f ca="1">VLOOKUP(F3131,Cities!$A$1:$F$69,6,0)</f>
        <v>Terrain</v>
      </c>
      <c r="I3131" t="str">
        <f ca="1">VLOOKUP(F3131,Cities!$A$1:$C$69,3,0)</f>
        <v>Europe</v>
      </c>
      <c r="J3131">
        <f t="shared" ca="1" si="3"/>
        <v>3</v>
      </c>
      <c r="K3131">
        <f ca="1">VLOOKUP(F3131,Cities!$A$1:$I$69,6+J3131,0)*R3131*E3131</f>
        <v>4728</v>
      </c>
      <c r="L3131">
        <f t="shared" ca="1" si="4"/>
        <v>2</v>
      </c>
      <c r="M3131">
        <f ca="1">VLOOKUP(F3131,Cities!$A$1:$I$69,4,0)*R3131*L3131</f>
        <v>10800</v>
      </c>
      <c r="N3131">
        <f t="shared" ca="1" si="5"/>
        <v>15528</v>
      </c>
      <c r="O3131" t="str">
        <f ca="1">VLOOKUP(F3131,Cities!$A$1:$E$69,5,0)</f>
        <v>Summer</v>
      </c>
      <c r="P3131">
        <f t="shared" ca="1" si="6"/>
        <v>2</v>
      </c>
      <c r="Q3131" t="str">
        <f ca="1">VLOOKUP(P3131,Sheet2!$A$1:$B$5,2,0)</f>
        <v>Family</v>
      </c>
      <c r="R3131">
        <f ca="1">VLOOKUP(P3131,Sheet2!$A$1:$C$5,3,0)</f>
        <v>4</v>
      </c>
    </row>
    <row r="3132" spans="1:18" ht="14.25" customHeight="1">
      <c r="A3132" s="4">
        <v>3131</v>
      </c>
      <c r="B3132">
        <f t="shared" ca="1" si="0"/>
        <v>19</v>
      </c>
      <c r="C3132">
        <f t="shared" ca="1" si="1"/>
        <v>4</v>
      </c>
      <c r="D3132" t="str">
        <f ca="1">VLOOKUP(C3132,Stay!$A$1:$B$5,2,0)</f>
        <v>1 month</v>
      </c>
      <c r="E3132">
        <f ca="1">VLOOKUP(C3132,Stay!$A$1:$C$5,3,0)</f>
        <v>30</v>
      </c>
      <c r="F3132">
        <f t="shared" ca="1" si="2"/>
        <v>47</v>
      </c>
      <c r="G3132" t="str">
        <f ca="1">VLOOKUP(F3132,Cities!$A$1:$C$69,2,0)</f>
        <v>Portland</v>
      </c>
      <c r="H3132" t="str">
        <f ca="1">VLOOKUP(F3132,Cities!$A$1:$F$69,6,0)</f>
        <v>Modern, Park, Nightlife</v>
      </c>
      <c r="I3132" t="str">
        <f ca="1">VLOOKUP(F3132,Cities!$A$1:$C$69,3,0)</f>
        <v>North America</v>
      </c>
      <c r="J3132">
        <f t="shared" ca="1" si="3"/>
        <v>3</v>
      </c>
      <c r="K3132">
        <f ca="1">VLOOKUP(F3132,Cities!$A$1:$I$69,6+J3132,0)*R3132*E3132</f>
        <v>9870</v>
      </c>
      <c r="L3132">
        <f t="shared" ca="1" si="4"/>
        <v>2</v>
      </c>
      <c r="M3132">
        <f ca="1">VLOOKUP(F3132,Cities!$A$1:$I$69,4,0)*R3132*L3132</f>
        <v>620</v>
      </c>
      <c r="N3132">
        <f t="shared" ca="1" si="5"/>
        <v>10490</v>
      </c>
      <c r="O3132" t="str">
        <f ca="1">VLOOKUP(F3132,Cities!$A$1:$E$69,5,0)</f>
        <v>Spring</v>
      </c>
      <c r="P3132">
        <f t="shared" ca="1" si="6"/>
        <v>1</v>
      </c>
      <c r="Q3132" t="str">
        <f ca="1">VLOOKUP(P3132,Sheet2!$A$1:$B$5,2,0)</f>
        <v>Solo</v>
      </c>
      <c r="R3132">
        <f ca="1">VLOOKUP(P3132,Sheet2!$A$1:$C$5,3,0)</f>
        <v>1</v>
      </c>
    </row>
    <row r="3133" spans="1:18" ht="14.25" customHeight="1">
      <c r="A3133" s="4">
        <v>3132</v>
      </c>
      <c r="B3133">
        <f t="shared" ca="1" si="0"/>
        <v>165</v>
      </c>
      <c r="C3133">
        <f t="shared" ca="1" si="1"/>
        <v>4</v>
      </c>
      <c r="D3133" t="str">
        <f ca="1">VLOOKUP(C3133,Stay!$A$1:$B$5,2,0)</f>
        <v>1 month</v>
      </c>
      <c r="E3133">
        <f ca="1">VLOOKUP(C3133,Stay!$A$1:$C$5,3,0)</f>
        <v>30</v>
      </c>
      <c r="F3133">
        <f t="shared" ca="1" si="2"/>
        <v>36</v>
      </c>
      <c r="G3133" t="str">
        <f ca="1">VLOOKUP(F3133,Cities!$A$1:$C$69,2,0)</f>
        <v>Manchester</v>
      </c>
      <c r="H3133" t="str">
        <f ca="1">VLOOKUP(F3133,Cities!$A$1:$F$69,6,0)</f>
        <v>Modern, Nightlife</v>
      </c>
      <c r="I3133" t="str">
        <f ca="1">VLOOKUP(F3133,Cities!$A$1:$C$69,3,0)</f>
        <v>Europe</v>
      </c>
      <c r="J3133">
        <f t="shared" ca="1" si="3"/>
        <v>1</v>
      </c>
      <c r="K3133">
        <f ca="1">VLOOKUP(F3133,Cities!$A$1:$I$69,6+J3133,0)*R3133*E3133</f>
        <v>8160</v>
      </c>
      <c r="L3133">
        <f t="shared" ca="1" si="4"/>
        <v>2</v>
      </c>
      <c r="M3133">
        <f ca="1">VLOOKUP(F3133,Cities!$A$1:$I$69,4,0)*R3133*L3133</f>
        <v>5360</v>
      </c>
      <c r="N3133">
        <f t="shared" ca="1" si="5"/>
        <v>13520</v>
      </c>
      <c r="O3133" t="str">
        <f ca="1">VLOOKUP(F3133,Cities!$A$1:$E$69,5,0)</f>
        <v>Summer</v>
      </c>
      <c r="P3133">
        <f t="shared" ca="1" si="6"/>
        <v>2</v>
      </c>
      <c r="Q3133" t="str">
        <f ca="1">VLOOKUP(P3133,Sheet2!$A$1:$B$5,2,0)</f>
        <v>Family</v>
      </c>
      <c r="R3133">
        <f ca="1">VLOOKUP(P3133,Sheet2!$A$1:$C$5,3,0)</f>
        <v>4</v>
      </c>
    </row>
    <row r="3134" spans="1:18" ht="14.25" customHeight="1">
      <c r="A3134" s="4">
        <v>3133</v>
      </c>
      <c r="B3134">
        <f t="shared" ca="1" si="0"/>
        <v>187</v>
      </c>
      <c r="C3134">
        <f t="shared" ca="1" si="1"/>
        <v>2</v>
      </c>
      <c r="D3134" t="str">
        <f ca="1">VLOOKUP(C3134,Stay!$A$1:$B$5,2,0)</f>
        <v>1 week</v>
      </c>
      <c r="E3134">
        <f ca="1">VLOOKUP(C3134,Stay!$A$1:$C$5,3,0)</f>
        <v>7</v>
      </c>
      <c r="F3134">
        <f t="shared" ca="1" si="2"/>
        <v>40</v>
      </c>
      <c r="G3134" t="str">
        <f ca="1">VLOOKUP(F3134,Cities!$A$1:$C$69,2,0)</f>
        <v>Naples</v>
      </c>
      <c r="H3134" t="str">
        <f ca="1">VLOOKUP(F3134,Cities!$A$1:$F$69,6,0)</f>
        <v>Historical-Ancient, Architecture, Nightlife</v>
      </c>
      <c r="I3134" t="str">
        <f ca="1">VLOOKUP(F3134,Cities!$A$1:$C$69,3,0)</f>
        <v>Europe</v>
      </c>
      <c r="J3134">
        <f t="shared" ca="1" si="3"/>
        <v>1</v>
      </c>
      <c r="K3134">
        <f ca="1">VLOOKUP(F3134,Cities!$A$1:$I$69,6+J3134,0)*R3134*E3134</f>
        <v>1470</v>
      </c>
      <c r="L3134">
        <f t="shared" ca="1" si="4"/>
        <v>1</v>
      </c>
      <c r="M3134">
        <f ca="1">VLOOKUP(F3134,Cities!$A$1:$I$69,4,0)*R3134*L3134</f>
        <v>6600</v>
      </c>
      <c r="N3134">
        <f t="shared" ca="1" si="5"/>
        <v>8070</v>
      </c>
      <c r="O3134" t="str">
        <f ca="1">VLOOKUP(F3134,Cities!$A$1:$E$69,5,0)</f>
        <v>Summer</v>
      </c>
      <c r="P3134">
        <f t="shared" ca="1" si="6"/>
        <v>4</v>
      </c>
      <c r="Q3134" t="str">
        <f ca="1">VLOOKUP(P3134,Sheet2!$A$1:$B$5,2,0)</f>
        <v>Friends</v>
      </c>
      <c r="R3134">
        <f ca="1">VLOOKUP(P3134,Sheet2!$A$1:$C$5,3,0)</f>
        <v>6</v>
      </c>
    </row>
    <row r="3135" spans="1:18" ht="14.25" customHeight="1">
      <c r="A3135" s="4">
        <v>3134</v>
      </c>
      <c r="B3135">
        <f t="shared" ca="1" si="0"/>
        <v>67</v>
      </c>
      <c r="C3135">
        <f t="shared" ca="1" si="1"/>
        <v>3</v>
      </c>
      <c r="D3135" t="str">
        <f ca="1">VLOOKUP(C3135,Stay!$A$1:$B$5,2,0)</f>
        <v>2 weeks</v>
      </c>
      <c r="E3135">
        <f ca="1">VLOOKUP(C3135,Stay!$A$1:$C$5,3,0)</f>
        <v>14</v>
      </c>
      <c r="F3135">
        <f t="shared" ca="1" si="2"/>
        <v>23</v>
      </c>
      <c r="G3135" t="str">
        <f ca="1">VLOOKUP(F3135,Cities!$A$1:$C$69,2,0)</f>
        <v>Edinburgh</v>
      </c>
      <c r="H3135" t="str">
        <f ca="1">VLOOKUP(F3135,Cities!$A$1:$F$69,6,0)</f>
        <v>Historical-Medieval, Beach, Architecture</v>
      </c>
      <c r="I3135" t="str">
        <f ca="1">VLOOKUP(F3135,Cities!$A$1:$C$69,3,0)</f>
        <v>Europe</v>
      </c>
      <c r="J3135">
        <f t="shared" ca="1" si="3"/>
        <v>3</v>
      </c>
      <c r="K3135">
        <f ca="1">VLOOKUP(F3135,Cities!$A$1:$I$69,6+J3135,0)*R3135*E3135</f>
        <v>32340</v>
      </c>
      <c r="L3135">
        <f t="shared" ca="1" si="4"/>
        <v>2</v>
      </c>
      <c r="M3135">
        <f ca="1">VLOOKUP(F3135,Cities!$A$1:$I$69,4,0)*R3135*L3135</f>
        <v>12960</v>
      </c>
      <c r="N3135">
        <f t="shared" ca="1" si="5"/>
        <v>45300</v>
      </c>
      <c r="O3135" t="str">
        <f ca="1">VLOOKUP(F3135,Cities!$A$1:$E$69,5,0)</f>
        <v>Summer</v>
      </c>
      <c r="P3135">
        <f t="shared" ca="1" si="6"/>
        <v>4</v>
      </c>
      <c r="Q3135" t="str">
        <f ca="1">VLOOKUP(P3135,Sheet2!$A$1:$B$5,2,0)</f>
        <v>Friends</v>
      </c>
      <c r="R3135">
        <f ca="1">VLOOKUP(P3135,Sheet2!$A$1:$C$5,3,0)</f>
        <v>6</v>
      </c>
    </row>
    <row r="3136" spans="1:18" ht="14.25" customHeight="1">
      <c r="A3136" s="4">
        <v>3135</v>
      </c>
      <c r="B3136">
        <f t="shared" ca="1" si="0"/>
        <v>15</v>
      </c>
      <c r="C3136">
        <f t="shared" ca="1" si="1"/>
        <v>1</v>
      </c>
      <c r="D3136" t="str">
        <f ca="1">VLOOKUP(C3136,Stay!$A$1:$B$5,2,0)</f>
        <v>3 days</v>
      </c>
      <c r="E3136">
        <f ca="1">VLOOKUP(C3136,Stay!$A$1:$C$5,3,0)</f>
        <v>3</v>
      </c>
      <c r="F3136">
        <f t="shared" ca="1" si="2"/>
        <v>50</v>
      </c>
      <c r="G3136" t="str">
        <f ca="1">VLOOKUP(F3136,Cities!$A$1:$C$69,2,0)</f>
        <v>Rio de Janeiro</v>
      </c>
      <c r="H3136" t="str">
        <f ca="1">VLOOKUP(F3136,Cities!$A$1:$F$69,6,0)</f>
        <v>Historical</v>
      </c>
      <c r="I3136" t="str">
        <f ca="1">VLOOKUP(F3136,Cities!$A$1:$C$69,3,0)</f>
        <v>South America</v>
      </c>
      <c r="J3136">
        <f t="shared" ca="1" si="3"/>
        <v>2</v>
      </c>
      <c r="K3136">
        <f ca="1">VLOOKUP(F3136,Cities!$A$1:$I$69,6+J3136,0)*R3136*E3136</f>
        <v>1818</v>
      </c>
      <c r="L3136">
        <f t="shared" ca="1" si="4"/>
        <v>2</v>
      </c>
      <c r="M3136">
        <f ca="1">VLOOKUP(F3136,Cities!$A$1:$I$69,4,0)*R3136*L3136</f>
        <v>12720</v>
      </c>
      <c r="N3136">
        <f t="shared" ca="1" si="5"/>
        <v>14538</v>
      </c>
      <c r="O3136" t="str">
        <f ca="1">VLOOKUP(F3136,Cities!$A$1:$E$69,5,0)</f>
        <v>Winter</v>
      </c>
      <c r="P3136">
        <f t="shared" ca="1" si="6"/>
        <v>4</v>
      </c>
      <c r="Q3136" t="str">
        <f ca="1">VLOOKUP(P3136,Sheet2!$A$1:$B$5,2,0)</f>
        <v>Friends</v>
      </c>
      <c r="R3136">
        <f ca="1">VLOOKUP(P3136,Sheet2!$A$1:$C$5,3,0)</f>
        <v>6</v>
      </c>
    </row>
    <row r="3137" spans="1:18" ht="14.25" customHeight="1">
      <c r="A3137" s="4">
        <v>3136</v>
      </c>
      <c r="B3137">
        <f t="shared" ca="1" si="0"/>
        <v>9</v>
      </c>
      <c r="C3137">
        <f t="shared" ca="1" si="1"/>
        <v>3</v>
      </c>
      <c r="D3137" t="str">
        <f ca="1">VLOOKUP(C3137,Stay!$A$1:$B$5,2,0)</f>
        <v>2 weeks</v>
      </c>
      <c r="E3137">
        <f ca="1">VLOOKUP(C3137,Stay!$A$1:$C$5,3,0)</f>
        <v>14</v>
      </c>
      <c r="F3137">
        <f t="shared" ca="1" si="2"/>
        <v>19</v>
      </c>
      <c r="G3137" t="str">
        <f ca="1">VLOOKUP(F3137,Cities!$A$1:$C$69,2,0)</f>
        <v>Columbus</v>
      </c>
      <c r="H3137" t="str">
        <f ca="1">VLOOKUP(F3137,Cities!$A$1:$F$69,6,0)</f>
        <v>Modern, Beach, Nightlife, Park</v>
      </c>
      <c r="I3137" t="str">
        <f ca="1">VLOOKUP(F3137,Cities!$A$1:$C$69,3,0)</f>
        <v>North America</v>
      </c>
      <c r="J3137">
        <f t="shared" ca="1" si="3"/>
        <v>1</v>
      </c>
      <c r="K3137">
        <f ca="1">VLOOKUP(F3137,Cities!$A$1:$I$69,6+J3137,0)*R3137*E3137</f>
        <v>448</v>
      </c>
      <c r="L3137">
        <f t="shared" ca="1" si="4"/>
        <v>1</v>
      </c>
      <c r="M3137">
        <f ca="1">VLOOKUP(F3137,Cities!$A$1:$I$69,4,0)*R3137*L3137</f>
        <v>240</v>
      </c>
      <c r="N3137">
        <f t="shared" ca="1" si="5"/>
        <v>688</v>
      </c>
      <c r="O3137" t="str">
        <f ca="1">VLOOKUP(F3137,Cities!$A$1:$E$69,5,0)</f>
        <v>Summer</v>
      </c>
      <c r="P3137">
        <f t="shared" ca="1" si="6"/>
        <v>1</v>
      </c>
      <c r="Q3137" t="str">
        <f ca="1">VLOOKUP(P3137,Sheet2!$A$1:$B$5,2,0)</f>
        <v>Solo</v>
      </c>
      <c r="R3137">
        <f ca="1">VLOOKUP(P3137,Sheet2!$A$1:$C$5,3,0)</f>
        <v>1</v>
      </c>
    </row>
    <row r="3138" spans="1:18" ht="14.25" customHeight="1">
      <c r="A3138" s="4">
        <v>3137</v>
      </c>
      <c r="B3138">
        <f t="shared" ca="1" si="0"/>
        <v>87</v>
      </c>
      <c r="C3138">
        <f t="shared" ca="1" si="1"/>
        <v>4</v>
      </c>
      <c r="D3138" t="str">
        <f ca="1">VLOOKUP(C3138,Stay!$A$1:$B$5,2,0)</f>
        <v>1 month</v>
      </c>
      <c r="E3138">
        <f ca="1">VLOOKUP(C3138,Stay!$A$1:$C$5,3,0)</f>
        <v>30</v>
      </c>
      <c r="F3138">
        <f t="shared" ca="1" si="2"/>
        <v>33</v>
      </c>
      <c r="G3138" t="str">
        <f ca="1">VLOOKUP(F3138,Cities!$A$1:$C$69,2,0)</f>
        <v>Madrid</v>
      </c>
      <c r="H3138" t="str">
        <f ca="1">VLOOKUP(F3138,Cities!$A$1:$F$69,6,0)</f>
        <v>Historical, Beach, Terrain</v>
      </c>
      <c r="I3138" t="str">
        <f ca="1">VLOOKUP(F3138,Cities!$A$1:$C$69,3,0)</f>
        <v>Europe</v>
      </c>
      <c r="J3138">
        <f t="shared" ca="1" si="3"/>
        <v>1</v>
      </c>
      <c r="K3138">
        <f ca="1">VLOOKUP(F3138,Cities!$A$1:$I$69,6+J3138,0)*R3138*E3138</f>
        <v>2580</v>
      </c>
      <c r="L3138">
        <f t="shared" ca="1" si="4"/>
        <v>1</v>
      </c>
      <c r="M3138">
        <f ca="1">VLOOKUP(F3138,Cities!$A$1:$I$69,4,0)*R3138*L3138</f>
        <v>2140</v>
      </c>
      <c r="N3138">
        <f t="shared" ca="1" si="5"/>
        <v>4720</v>
      </c>
      <c r="O3138" t="str">
        <f ca="1">VLOOKUP(F3138,Cities!$A$1:$E$69,5,0)</f>
        <v>Summer</v>
      </c>
      <c r="P3138">
        <f t="shared" ca="1" si="6"/>
        <v>3</v>
      </c>
      <c r="Q3138" t="str">
        <f ca="1">VLOOKUP(P3138,Sheet2!$A$1:$B$5,2,0)</f>
        <v>Romantic</v>
      </c>
      <c r="R3138">
        <f ca="1">VLOOKUP(P3138,Sheet2!$A$1:$C$5,3,0)</f>
        <v>2</v>
      </c>
    </row>
    <row r="3139" spans="1:18" ht="14.25" customHeight="1">
      <c r="A3139" s="4">
        <v>3138</v>
      </c>
      <c r="B3139">
        <f t="shared" ca="1" si="0"/>
        <v>28</v>
      </c>
      <c r="C3139">
        <f t="shared" ca="1" si="1"/>
        <v>1</v>
      </c>
      <c r="D3139" t="str">
        <f ca="1">VLOOKUP(C3139,Stay!$A$1:$B$5,2,0)</f>
        <v>3 days</v>
      </c>
      <c r="E3139">
        <f ca="1">VLOOKUP(C3139,Stay!$A$1:$C$5,3,0)</f>
        <v>3</v>
      </c>
      <c r="F3139">
        <f t="shared" ca="1" si="2"/>
        <v>38</v>
      </c>
      <c r="G3139" t="str">
        <f ca="1">VLOOKUP(F3139,Cities!$A$1:$C$69,2,0)</f>
        <v>Milan</v>
      </c>
      <c r="H3139" t="str">
        <f ca="1">VLOOKUP(F3139,Cities!$A$1:$F$69,6,0)</f>
        <v>Historical-Modern, Nightlife, Architecture</v>
      </c>
      <c r="I3139" t="str">
        <f ca="1">VLOOKUP(F3139,Cities!$A$1:$C$69,3,0)</f>
        <v>Europe</v>
      </c>
      <c r="J3139">
        <f t="shared" ca="1" si="3"/>
        <v>3</v>
      </c>
      <c r="K3139">
        <f ca="1">VLOOKUP(F3139,Cities!$A$1:$I$69,6+J3139,0)*R3139*E3139</f>
        <v>1662</v>
      </c>
      <c r="L3139">
        <f t="shared" ca="1" si="4"/>
        <v>2</v>
      </c>
      <c r="M3139">
        <f ca="1">VLOOKUP(F3139,Cities!$A$1:$I$69,4,0)*R3139*L3139</f>
        <v>3640</v>
      </c>
      <c r="N3139">
        <f t="shared" ca="1" si="5"/>
        <v>5302</v>
      </c>
      <c r="O3139" t="str">
        <f ca="1">VLOOKUP(F3139,Cities!$A$1:$E$69,5,0)</f>
        <v>Summer</v>
      </c>
      <c r="P3139">
        <f t="shared" ca="1" si="6"/>
        <v>3</v>
      </c>
      <c r="Q3139" t="str">
        <f ca="1">VLOOKUP(P3139,Sheet2!$A$1:$B$5,2,0)</f>
        <v>Romantic</v>
      </c>
      <c r="R3139">
        <f ca="1">VLOOKUP(P3139,Sheet2!$A$1:$C$5,3,0)</f>
        <v>2</v>
      </c>
    </row>
    <row r="3140" spans="1:18" ht="14.25" customHeight="1">
      <c r="A3140" s="4">
        <v>3139</v>
      </c>
      <c r="B3140">
        <f t="shared" ca="1" si="0"/>
        <v>277</v>
      </c>
      <c r="C3140">
        <f t="shared" ca="1" si="1"/>
        <v>1</v>
      </c>
      <c r="D3140" t="str">
        <f ca="1">VLOOKUP(C3140,Stay!$A$1:$B$5,2,0)</f>
        <v>3 days</v>
      </c>
      <c r="E3140">
        <f ca="1">VLOOKUP(C3140,Stay!$A$1:$C$5,3,0)</f>
        <v>3</v>
      </c>
      <c r="F3140">
        <f t="shared" ca="1" si="2"/>
        <v>43</v>
      </c>
      <c r="G3140" t="str">
        <f ca="1">VLOOKUP(F3140,Cities!$A$1:$C$69,2,0)</f>
        <v>New York City</v>
      </c>
      <c r="H3140" t="str">
        <f ca="1">VLOOKUP(F3140,Cities!$A$1:$F$69,6,0)</f>
        <v>Modern, Park, Adventure-Land, Architecture, Nightlife</v>
      </c>
      <c r="I3140" t="str">
        <f ca="1">VLOOKUP(F3140,Cities!$A$1:$C$69,3,0)</f>
        <v>North America</v>
      </c>
      <c r="J3140">
        <f t="shared" ca="1" si="3"/>
        <v>2</v>
      </c>
      <c r="K3140">
        <f ca="1">VLOOKUP(F3140,Cities!$A$1:$I$69,6+J3140,0)*R3140*E3140</f>
        <v>714</v>
      </c>
      <c r="L3140">
        <f t="shared" ca="1" si="4"/>
        <v>1</v>
      </c>
      <c r="M3140">
        <f ca="1">VLOOKUP(F3140,Cities!$A$1:$I$69,4,0)*R3140*L3140</f>
        <v>250</v>
      </c>
      <c r="N3140">
        <f t="shared" ca="1" si="5"/>
        <v>964</v>
      </c>
      <c r="O3140" t="str">
        <f ca="1">VLOOKUP(F3140,Cities!$A$1:$E$69,5,0)</f>
        <v>Summer</v>
      </c>
      <c r="P3140">
        <f t="shared" ca="1" si="6"/>
        <v>1</v>
      </c>
      <c r="Q3140" t="str">
        <f ca="1">VLOOKUP(P3140,Sheet2!$A$1:$B$5,2,0)</f>
        <v>Solo</v>
      </c>
      <c r="R3140">
        <f ca="1">VLOOKUP(P3140,Sheet2!$A$1:$C$5,3,0)</f>
        <v>1</v>
      </c>
    </row>
    <row r="3141" spans="1:18" ht="14.25" customHeight="1">
      <c r="A3141" s="4">
        <v>3140</v>
      </c>
      <c r="B3141">
        <f t="shared" ca="1" si="0"/>
        <v>61</v>
      </c>
      <c r="C3141">
        <f t="shared" ca="1" si="1"/>
        <v>2</v>
      </c>
      <c r="D3141" t="str">
        <f ca="1">VLOOKUP(C3141,Stay!$A$1:$B$5,2,0)</f>
        <v>1 week</v>
      </c>
      <c r="E3141">
        <f ca="1">VLOOKUP(C3141,Stay!$A$1:$C$5,3,0)</f>
        <v>7</v>
      </c>
      <c r="F3141">
        <f t="shared" ca="1" si="2"/>
        <v>31</v>
      </c>
      <c r="G3141" t="str">
        <f ca="1">VLOOKUP(F3141,Cities!$A$1:$C$69,2,0)</f>
        <v>Los Angeles</v>
      </c>
      <c r="H3141" t="str">
        <f ca="1">VLOOKUP(F3141,Cities!$A$1:$F$69,6,0)</f>
        <v>Beach, Terrain</v>
      </c>
      <c r="I3141" t="str">
        <f ca="1">VLOOKUP(F3141,Cities!$A$1:$C$69,3,0)</f>
        <v>North America</v>
      </c>
      <c r="J3141">
        <f t="shared" ca="1" si="3"/>
        <v>1</v>
      </c>
      <c r="K3141">
        <f ca="1">VLOOKUP(F3141,Cities!$A$1:$I$69,6+J3141,0)*R3141*E3141</f>
        <v>2940</v>
      </c>
      <c r="L3141">
        <f t="shared" ca="1" si="4"/>
        <v>1</v>
      </c>
      <c r="M3141">
        <f ca="1">VLOOKUP(F3141,Cities!$A$1:$I$69,4,0)*R3141*L3141</f>
        <v>1320</v>
      </c>
      <c r="N3141">
        <f t="shared" ca="1" si="5"/>
        <v>4260</v>
      </c>
      <c r="O3141" t="str">
        <f ca="1">VLOOKUP(F3141,Cities!$A$1:$E$69,5,0)</f>
        <v>Summer</v>
      </c>
      <c r="P3141">
        <f t="shared" ca="1" si="6"/>
        <v>4</v>
      </c>
      <c r="Q3141" t="str">
        <f ca="1">VLOOKUP(P3141,Sheet2!$A$1:$B$5,2,0)</f>
        <v>Friends</v>
      </c>
      <c r="R3141">
        <f ca="1">VLOOKUP(P3141,Sheet2!$A$1:$C$5,3,0)</f>
        <v>6</v>
      </c>
    </row>
    <row r="3142" spans="1:18" ht="14.25" customHeight="1">
      <c r="A3142" s="4">
        <v>3141</v>
      </c>
      <c r="B3142">
        <f t="shared" ca="1" si="0"/>
        <v>46</v>
      </c>
      <c r="C3142">
        <f t="shared" ca="1" si="1"/>
        <v>3</v>
      </c>
      <c r="D3142" t="str">
        <f ca="1">VLOOKUP(C3142,Stay!$A$1:$B$5,2,0)</f>
        <v>2 weeks</v>
      </c>
      <c r="E3142">
        <f ca="1">VLOOKUP(C3142,Stay!$A$1:$C$5,3,0)</f>
        <v>14</v>
      </c>
      <c r="F3142">
        <f t="shared" ca="1" si="2"/>
        <v>26</v>
      </c>
      <c r="G3142" t="str">
        <f ca="1">VLOOKUP(F3142,Cities!$A$1:$C$69,2,0)</f>
        <v>Greater Manchester</v>
      </c>
      <c r="H3142" t="str">
        <f ca="1">VLOOKUP(F3142,Cities!$A$1:$F$69,6,0)</f>
        <v>Historical, Beach, Terrain</v>
      </c>
      <c r="I3142" t="str">
        <f ca="1">VLOOKUP(F3142,Cities!$A$1:$C$69,3,0)</f>
        <v>Europe</v>
      </c>
      <c r="J3142">
        <f t="shared" ca="1" si="3"/>
        <v>1</v>
      </c>
      <c r="K3142">
        <f ca="1">VLOOKUP(F3142,Cities!$A$1:$I$69,6+J3142,0)*R3142*E3142</f>
        <v>5712</v>
      </c>
      <c r="L3142">
        <f t="shared" ca="1" si="4"/>
        <v>2</v>
      </c>
      <c r="M3142">
        <f ca="1">VLOOKUP(F3142,Cities!$A$1:$I$69,4,0)*R3142*L3142</f>
        <v>8040</v>
      </c>
      <c r="N3142">
        <f t="shared" ca="1" si="5"/>
        <v>13752</v>
      </c>
      <c r="O3142" t="str">
        <f ca="1">VLOOKUP(F3142,Cities!$A$1:$E$69,5,0)</f>
        <v>Summer</v>
      </c>
      <c r="P3142">
        <f t="shared" ca="1" si="6"/>
        <v>4</v>
      </c>
      <c r="Q3142" t="str">
        <f ca="1">VLOOKUP(P3142,Sheet2!$A$1:$B$5,2,0)</f>
        <v>Friends</v>
      </c>
      <c r="R3142">
        <f ca="1">VLOOKUP(P3142,Sheet2!$A$1:$C$5,3,0)</f>
        <v>6</v>
      </c>
    </row>
    <row r="3143" spans="1:18" ht="14.25" customHeight="1">
      <c r="A3143" s="4">
        <v>3142</v>
      </c>
      <c r="B3143">
        <f t="shared" ca="1" si="0"/>
        <v>72</v>
      </c>
      <c r="C3143">
        <f t="shared" ca="1" si="1"/>
        <v>3</v>
      </c>
      <c r="D3143" t="str">
        <f ca="1">VLOOKUP(C3143,Stay!$A$1:$B$5,2,0)</f>
        <v>2 weeks</v>
      </c>
      <c r="E3143">
        <f ca="1">VLOOKUP(C3143,Stay!$A$1:$C$5,3,0)</f>
        <v>14</v>
      </c>
      <c r="F3143">
        <f t="shared" ca="1" si="2"/>
        <v>61</v>
      </c>
      <c r="G3143" t="str">
        <f ca="1">VLOOKUP(F3143,Cities!$A$1:$C$69,2,0)</f>
        <v>Trentino</v>
      </c>
      <c r="H3143" t="str">
        <f ca="1">VLOOKUP(F3143,Cities!$A$1:$F$69,6,0)</f>
        <v>Terrain</v>
      </c>
      <c r="I3143" t="str">
        <f ca="1">VLOOKUP(F3143,Cities!$A$1:$C$69,3,0)</f>
        <v>Europe</v>
      </c>
      <c r="J3143">
        <f t="shared" ca="1" si="3"/>
        <v>3</v>
      </c>
      <c r="K3143">
        <f ca="1">VLOOKUP(F3143,Cities!$A$1:$I$69,6+J3143,0)*R3143*E3143</f>
        <v>3192</v>
      </c>
      <c r="L3143">
        <f t="shared" ca="1" si="4"/>
        <v>1</v>
      </c>
      <c r="M3143">
        <f ca="1">VLOOKUP(F3143,Cities!$A$1:$I$69,4,0)*R3143*L3143</f>
        <v>5460</v>
      </c>
      <c r="N3143">
        <f t="shared" ca="1" si="5"/>
        <v>8652</v>
      </c>
      <c r="O3143" t="str">
        <f ca="1">VLOOKUP(F3143,Cities!$A$1:$E$69,5,0)</f>
        <v>Summer</v>
      </c>
      <c r="P3143">
        <f t="shared" ca="1" si="6"/>
        <v>4</v>
      </c>
      <c r="Q3143" t="str">
        <f ca="1">VLOOKUP(P3143,Sheet2!$A$1:$B$5,2,0)</f>
        <v>Friends</v>
      </c>
      <c r="R3143">
        <f ca="1">VLOOKUP(P3143,Sheet2!$A$1:$C$5,3,0)</f>
        <v>6</v>
      </c>
    </row>
    <row r="3144" spans="1:18" ht="14.25" customHeight="1">
      <c r="A3144" s="4">
        <v>3143</v>
      </c>
      <c r="B3144">
        <f t="shared" ca="1" si="0"/>
        <v>1</v>
      </c>
      <c r="C3144">
        <f t="shared" ca="1" si="1"/>
        <v>3</v>
      </c>
      <c r="D3144" t="str">
        <f ca="1">VLOOKUP(C3144,Stay!$A$1:$B$5,2,0)</f>
        <v>2 weeks</v>
      </c>
      <c r="E3144">
        <f ca="1">VLOOKUP(C3144,Stay!$A$1:$C$5,3,0)</f>
        <v>14</v>
      </c>
      <c r="F3144">
        <f t="shared" ca="1" si="2"/>
        <v>26</v>
      </c>
      <c r="G3144" t="str">
        <f ca="1">VLOOKUP(F3144,Cities!$A$1:$C$69,2,0)</f>
        <v>Greater Manchester</v>
      </c>
      <c r="H3144" t="str">
        <f ca="1">VLOOKUP(F3144,Cities!$A$1:$F$69,6,0)</f>
        <v>Historical, Beach, Terrain</v>
      </c>
      <c r="I3144" t="str">
        <f ca="1">VLOOKUP(F3144,Cities!$A$1:$C$69,3,0)</f>
        <v>Europe</v>
      </c>
      <c r="J3144">
        <f t="shared" ca="1" si="3"/>
        <v>1</v>
      </c>
      <c r="K3144">
        <f ca="1">VLOOKUP(F3144,Cities!$A$1:$I$69,6+J3144,0)*R3144*E3144</f>
        <v>3808</v>
      </c>
      <c r="L3144">
        <f t="shared" ca="1" si="4"/>
        <v>2</v>
      </c>
      <c r="M3144">
        <f ca="1">VLOOKUP(F3144,Cities!$A$1:$I$69,4,0)*R3144*L3144</f>
        <v>5360</v>
      </c>
      <c r="N3144">
        <f t="shared" ca="1" si="5"/>
        <v>9168</v>
      </c>
      <c r="O3144" t="str">
        <f ca="1">VLOOKUP(F3144,Cities!$A$1:$E$69,5,0)</f>
        <v>Summer</v>
      </c>
      <c r="P3144">
        <f t="shared" ca="1" si="6"/>
        <v>2</v>
      </c>
      <c r="Q3144" t="str">
        <f ca="1">VLOOKUP(P3144,Sheet2!$A$1:$B$5,2,0)</f>
        <v>Family</v>
      </c>
      <c r="R3144">
        <f ca="1">VLOOKUP(P3144,Sheet2!$A$1:$C$5,3,0)</f>
        <v>4</v>
      </c>
    </row>
    <row r="3145" spans="1:18" ht="14.25" customHeight="1">
      <c r="A3145" s="4">
        <v>3144</v>
      </c>
      <c r="B3145">
        <f t="shared" ca="1" si="0"/>
        <v>294</v>
      </c>
      <c r="C3145">
        <f t="shared" ca="1" si="1"/>
        <v>4</v>
      </c>
      <c r="D3145" t="str">
        <f ca="1">VLOOKUP(C3145,Stay!$A$1:$B$5,2,0)</f>
        <v>1 month</v>
      </c>
      <c r="E3145">
        <f ca="1">VLOOKUP(C3145,Stay!$A$1:$C$5,3,0)</f>
        <v>30</v>
      </c>
      <c r="F3145">
        <f t="shared" ca="1" si="2"/>
        <v>44</v>
      </c>
      <c r="G3145" t="str">
        <f ca="1">VLOOKUP(F3145,Cities!$A$1:$C$69,2,0)</f>
        <v>Northern Rivers</v>
      </c>
      <c r="H3145" t="str">
        <f ca="1">VLOOKUP(F3145,Cities!$A$1:$F$69,6,0)</f>
        <v>Beach, Adventure-Water</v>
      </c>
      <c r="I3145" t="str">
        <f ca="1">VLOOKUP(F3145,Cities!$A$1:$C$69,3,0)</f>
        <v>Australia</v>
      </c>
      <c r="J3145">
        <f t="shared" ca="1" si="3"/>
        <v>1</v>
      </c>
      <c r="K3145">
        <f ca="1">VLOOKUP(F3145,Cities!$A$1:$I$69,6+J3145,0)*R3145*E3145</f>
        <v>3000</v>
      </c>
      <c r="L3145">
        <f t="shared" ca="1" si="4"/>
        <v>2</v>
      </c>
      <c r="M3145">
        <f ca="1">VLOOKUP(F3145,Cities!$A$1:$I$69,4,0)*R3145*L3145</f>
        <v>3360</v>
      </c>
      <c r="N3145">
        <f t="shared" ca="1" si="5"/>
        <v>6360</v>
      </c>
      <c r="O3145" t="str">
        <f ca="1">VLOOKUP(F3145,Cities!$A$1:$E$69,5,0)</f>
        <v>Spring</v>
      </c>
      <c r="P3145">
        <f t="shared" ca="1" si="6"/>
        <v>3</v>
      </c>
      <c r="Q3145" t="str">
        <f ca="1">VLOOKUP(P3145,Sheet2!$A$1:$B$5,2,0)</f>
        <v>Romantic</v>
      </c>
      <c r="R3145">
        <f ca="1">VLOOKUP(P3145,Sheet2!$A$1:$C$5,3,0)</f>
        <v>2</v>
      </c>
    </row>
    <row r="3146" spans="1:18" ht="14.25" customHeight="1">
      <c r="A3146" s="4">
        <v>3145</v>
      </c>
      <c r="B3146">
        <f t="shared" ca="1" si="0"/>
        <v>120</v>
      </c>
      <c r="C3146">
        <f t="shared" ca="1" si="1"/>
        <v>4</v>
      </c>
      <c r="D3146" t="str">
        <f ca="1">VLOOKUP(C3146,Stay!$A$1:$B$5,2,0)</f>
        <v>1 month</v>
      </c>
      <c r="E3146">
        <f ca="1">VLOOKUP(C3146,Stay!$A$1:$C$5,3,0)</f>
        <v>30</v>
      </c>
      <c r="F3146">
        <f t="shared" ca="1" si="2"/>
        <v>12</v>
      </c>
      <c r="G3146" t="str">
        <f ca="1">VLOOKUP(F3146,Cities!$A$1:$C$69,2,0)</f>
        <v>Boston</v>
      </c>
      <c r="H3146" t="str">
        <f ca="1">VLOOKUP(F3146,Cities!$A$1:$F$69,6,0)</f>
        <v>Modern, Adventure-Water, Aquatic, Nightlife</v>
      </c>
      <c r="I3146" t="str">
        <f ca="1">VLOOKUP(F3146,Cities!$A$1:$C$69,3,0)</f>
        <v>North America</v>
      </c>
      <c r="J3146">
        <f t="shared" ca="1" si="3"/>
        <v>3</v>
      </c>
      <c r="K3146">
        <f ca="1">VLOOKUP(F3146,Cities!$A$1:$I$69,6+J3146,0)*R3146*E3146</f>
        <v>12930</v>
      </c>
      <c r="L3146">
        <f t="shared" ca="1" si="4"/>
        <v>2</v>
      </c>
      <c r="M3146">
        <f ca="1">VLOOKUP(F3146,Cities!$A$1:$I$69,4,0)*R3146*L3146</f>
        <v>400</v>
      </c>
      <c r="N3146">
        <f t="shared" ca="1" si="5"/>
        <v>13330</v>
      </c>
      <c r="O3146" t="str">
        <f ca="1">VLOOKUP(F3146,Cities!$A$1:$E$69,5,0)</f>
        <v>Summer</v>
      </c>
      <c r="P3146">
        <f t="shared" ca="1" si="6"/>
        <v>1</v>
      </c>
      <c r="Q3146" t="str">
        <f ca="1">VLOOKUP(P3146,Sheet2!$A$1:$B$5,2,0)</f>
        <v>Solo</v>
      </c>
      <c r="R3146">
        <f ca="1">VLOOKUP(P3146,Sheet2!$A$1:$C$5,3,0)</f>
        <v>1</v>
      </c>
    </row>
    <row r="3147" spans="1:18" ht="14.25" customHeight="1">
      <c r="A3147" s="4">
        <v>3146</v>
      </c>
      <c r="B3147">
        <f t="shared" ca="1" si="0"/>
        <v>32</v>
      </c>
      <c r="C3147">
        <f t="shared" ca="1" si="1"/>
        <v>3</v>
      </c>
      <c r="D3147" t="str">
        <f ca="1">VLOOKUP(C3147,Stay!$A$1:$B$5,2,0)</f>
        <v>2 weeks</v>
      </c>
      <c r="E3147">
        <f ca="1">VLOOKUP(C3147,Stay!$A$1:$C$5,3,0)</f>
        <v>14</v>
      </c>
      <c r="F3147">
        <f t="shared" ca="1" si="2"/>
        <v>47</v>
      </c>
      <c r="G3147" t="str">
        <f ca="1">VLOOKUP(F3147,Cities!$A$1:$C$69,2,0)</f>
        <v>Portland</v>
      </c>
      <c r="H3147" t="str">
        <f ca="1">VLOOKUP(F3147,Cities!$A$1:$F$69,6,0)</f>
        <v>Modern, Park, Nightlife</v>
      </c>
      <c r="I3147" t="str">
        <f ca="1">VLOOKUP(F3147,Cities!$A$1:$C$69,3,0)</f>
        <v>North America</v>
      </c>
      <c r="J3147">
        <f t="shared" ca="1" si="3"/>
        <v>3</v>
      </c>
      <c r="K3147">
        <f ca="1">VLOOKUP(F3147,Cities!$A$1:$I$69,6+J3147,0)*R3147*E3147</f>
        <v>18424</v>
      </c>
      <c r="L3147">
        <f t="shared" ca="1" si="4"/>
        <v>2</v>
      </c>
      <c r="M3147">
        <f ca="1">VLOOKUP(F3147,Cities!$A$1:$I$69,4,0)*R3147*L3147</f>
        <v>2480</v>
      </c>
      <c r="N3147">
        <f t="shared" ca="1" si="5"/>
        <v>20904</v>
      </c>
      <c r="O3147" t="str">
        <f ca="1">VLOOKUP(F3147,Cities!$A$1:$E$69,5,0)</f>
        <v>Spring</v>
      </c>
      <c r="P3147">
        <f t="shared" ca="1" si="6"/>
        <v>2</v>
      </c>
      <c r="Q3147" t="str">
        <f ca="1">VLOOKUP(P3147,Sheet2!$A$1:$B$5,2,0)</f>
        <v>Family</v>
      </c>
      <c r="R3147">
        <f ca="1">VLOOKUP(P3147,Sheet2!$A$1:$C$5,3,0)</f>
        <v>4</v>
      </c>
    </row>
    <row r="3148" spans="1:18" ht="14.25" customHeight="1">
      <c r="A3148" s="4">
        <v>3147</v>
      </c>
      <c r="B3148">
        <f t="shared" ca="1" si="0"/>
        <v>120</v>
      </c>
      <c r="C3148">
        <f t="shared" ca="1" si="1"/>
        <v>2</v>
      </c>
      <c r="D3148" t="str">
        <f ca="1">VLOOKUP(C3148,Stay!$A$1:$B$5,2,0)</f>
        <v>1 week</v>
      </c>
      <c r="E3148">
        <f ca="1">VLOOKUP(C3148,Stay!$A$1:$C$5,3,0)</f>
        <v>7</v>
      </c>
      <c r="F3148">
        <f t="shared" ca="1" si="2"/>
        <v>31</v>
      </c>
      <c r="G3148" t="str">
        <f ca="1">VLOOKUP(F3148,Cities!$A$1:$C$69,2,0)</f>
        <v>Los Angeles</v>
      </c>
      <c r="H3148" t="str">
        <f ca="1">VLOOKUP(F3148,Cities!$A$1:$F$69,6,0)</f>
        <v>Beach, Terrain</v>
      </c>
      <c r="I3148" t="str">
        <f ca="1">VLOOKUP(F3148,Cities!$A$1:$C$69,3,0)</f>
        <v>North America</v>
      </c>
      <c r="J3148">
        <f t="shared" ca="1" si="3"/>
        <v>2</v>
      </c>
      <c r="K3148">
        <f ca="1">VLOOKUP(F3148,Cities!$A$1:$I$69,6+J3148,0)*R3148*E3148</f>
        <v>7980</v>
      </c>
      <c r="L3148">
        <f t="shared" ca="1" si="4"/>
        <v>2</v>
      </c>
      <c r="M3148">
        <f ca="1">VLOOKUP(F3148,Cities!$A$1:$I$69,4,0)*R3148*L3148</f>
        <v>2640</v>
      </c>
      <c r="N3148">
        <f t="shared" ca="1" si="5"/>
        <v>10620</v>
      </c>
      <c r="O3148" t="str">
        <f ca="1">VLOOKUP(F3148,Cities!$A$1:$E$69,5,0)</f>
        <v>Summer</v>
      </c>
      <c r="P3148">
        <f t="shared" ca="1" si="6"/>
        <v>4</v>
      </c>
      <c r="Q3148" t="str">
        <f ca="1">VLOOKUP(P3148,Sheet2!$A$1:$B$5,2,0)</f>
        <v>Friends</v>
      </c>
      <c r="R3148">
        <f ca="1">VLOOKUP(P3148,Sheet2!$A$1:$C$5,3,0)</f>
        <v>6</v>
      </c>
    </row>
    <row r="3149" spans="1:18" ht="14.25" customHeight="1">
      <c r="A3149" s="4">
        <v>3148</v>
      </c>
      <c r="B3149">
        <f t="shared" ca="1" si="0"/>
        <v>88</v>
      </c>
      <c r="C3149">
        <f t="shared" ca="1" si="1"/>
        <v>2</v>
      </c>
      <c r="D3149" t="str">
        <f ca="1">VLOOKUP(C3149,Stay!$A$1:$B$5,2,0)</f>
        <v>1 week</v>
      </c>
      <c r="E3149">
        <f ca="1">VLOOKUP(C3149,Stay!$A$1:$C$5,3,0)</f>
        <v>7</v>
      </c>
      <c r="F3149">
        <f t="shared" ca="1" si="2"/>
        <v>18</v>
      </c>
      <c r="G3149" t="str">
        <f ca="1">VLOOKUP(F3149,Cities!$A$1:$C$69,2,0)</f>
        <v>Clark County</v>
      </c>
      <c r="H3149" t="str">
        <f ca="1">VLOOKUP(F3149,Cities!$A$1:$F$69,6,0)</f>
        <v>Modern, Nightlife, Park, Adventure-Land, Forest</v>
      </c>
      <c r="I3149" t="str">
        <f ca="1">VLOOKUP(F3149,Cities!$A$1:$C$69,3,0)</f>
        <v>North America</v>
      </c>
      <c r="J3149">
        <f t="shared" ca="1" si="3"/>
        <v>2</v>
      </c>
      <c r="K3149">
        <f ca="1">VLOOKUP(F3149,Cities!$A$1:$I$69,6+J3149,0)*R3149*E3149</f>
        <v>10500</v>
      </c>
      <c r="L3149">
        <f t="shared" ca="1" si="4"/>
        <v>2</v>
      </c>
      <c r="M3149">
        <f ca="1">VLOOKUP(F3149,Cities!$A$1:$I$69,4,0)*R3149*L3149</f>
        <v>1680</v>
      </c>
      <c r="N3149">
        <f t="shared" ca="1" si="5"/>
        <v>12180</v>
      </c>
      <c r="O3149" t="str">
        <f ca="1">VLOOKUP(F3149,Cities!$A$1:$E$69,5,0)</f>
        <v>Summer</v>
      </c>
      <c r="P3149">
        <f t="shared" ca="1" si="6"/>
        <v>4</v>
      </c>
      <c r="Q3149" t="str">
        <f ca="1">VLOOKUP(P3149,Sheet2!$A$1:$B$5,2,0)</f>
        <v>Friends</v>
      </c>
      <c r="R3149">
        <f ca="1">VLOOKUP(P3149,Sheet2!$A$1:$C$5,3,0)</f>
        <v>6</v>
      </c>
    </row>
    <row r="3150" spans="1:18" ht="14.25" customHeight="1">
      <c r="A3150" s="4">
        <v>3149</v>
      </c>
      <c r="B3150">
        <f t="shared" ca="1" si="0"/>
        <v>109</v>
      </c>
      <c r="C3150">
        <f t="shared" ca="1" si="1"/>
        <v>2</v>
      </c>
      <c r="D3150" t="str">
        <f ca="1">VLOOKUP(C3150,Stay!$A$1:$B$5,2,0)</f>
        <v>1 week</v>
      </c>
      <c r="E3150">
        <f ca="1">VLOOKUP(C3150,Stay!$A$1:$C$5,3,0)</f>
        <v>7</v>
      </c>
      <c r="F3150">
        <f t="shared" ca="1" si="2"/>
        <v>40</v>
      </c>
      <c r="G3150" t="str">
        <f ca="1">VLOOKUP(F3150,Cities!$A$1:$C$69,2,0)</f>
        <v>Naples</v>
      </c>
      <c r="H3150" t="str">
        <f ca="1">VLOOKUP(F3150,Cities!$A$1:$F$69,6,0)</f>
        <v>Historical-Ancient, Architecture, Nightlife</v>
      </c>
      <c r="I3150" t="str">
        <f ca="1">VLOOKUP(F3150,Cities!$A$1:$C$69,3,0)</f>
        <v>Europe</v>
      </c>
      <c r="J3150">
        <f t="shared" ca="1" si="3"/>
        <v>2</v>
      </c>
      <c r="K3150">
        <f ca="1">VLOOKUP(F3150,Cities!$A$1:$I$69,6+J3150,0)*R3150*E3150</f>
        <v>3444</v>
      </c>
      <c r="L3150">
        <f t="shared" ca="1" si="4"/>
        <v>2</v>
      </c>
      <c r="M3150">
        <f ca="1">VLOOKUP(F3150,Cities!$A$1:$I$69,4,0)*R3150*L3150</f>
        <v>13200</v>
      </c>
      <c r="N3150">
        <f t="shared" ca="1" si="5"/>
        <v>16644</v>
      </c>
      <c r="O3150" t="str">
        <f ca="1">VLOOKUP(F3150,Cities!$A$1:$E$69,5,0)</f>
        <v>Summer</v>
      </c>
      <c r="P3150">
        <f t="shared" ca="1" si="6"/>
        <v>4</v>
      </c>
      <c r="Q3150" t="str">
        <f ca="1">VLOOKUP(P3150,Sheet2!$A$1:$B$5,2,0)</f>
        <v>Friends</v>
      </c>
      <c r="R3150">
        <f ca="1">VLOOKUP(P3150,Sheet2!$A$1:$C$5,3,0)</f>
        <v>6</v>
      </c>
    </row>
    <row r="3151" spans="1:18" ht="14.25" customHeight="1">
      <c r="A3151" s="4">
        <v>3150</v>
      </c>
      <c r="B3151">
        <f t="shared" ca="1" si="0"/>
        <v>221</v>
      </c>
      <c r="C3151">
        <f t="shared" ca="1" si="1"/>
        <v>3</v>
      </c>
      <c r="D3151" t="str">
        <f ca="1">VLOOKUP(C3151,Stay!$A$1:$B$5,2,0)</f>
        <v>2 weeks</v>
      </c>
      <c r="E3151">
        <f ca="1">VLOOKUP(C3151,Stay!$A$1:$C$5,3,0)</f>
        <v>14</v>
      </c>
      <c r="F3151">
        <f t="shared" ca="1" si="2"/>
        <v>34</v>
      </c>
      <c r="G3151" t="str">
        <f ca="1">VLOOKUP(F3151,Cities!$A$1:$C$69,2,0)</f>
        <v>Malaga</v>
      </c>
      <c r="H3151" t="str">
        <f ca="1">VLOOKUP(F3151,Cities!$A$1:$F$69,6,0)</f>
        <v>Beach</v>
      </c>
      <c r="I3151" t="str">
        <f ca="1">VLOOKUP(F3151,Cities!$A$1:$C$69,3,0)</f>
        <v>Europe</v>
      </c>
      <c r="J3151">
        <f t="shared" ca="1" si="3"/>
        <v>2</v>
      </c>
      <c r="K3151">
        <f ca="1">VLOOKUP(F3151,Cities!$A$1:$I$69,6+J3151,0)*R3151*E3151</f>
        <v>4592</v>
      </c>
      <c r="L3151">
        <f t="shared" ca="1" si="4"/>
        <v>2</v>
      </c>
      <c r="M3151">
        <f ca="1">VLOOKUP(F3151,Cities!$A$1:$I$69,4,0)*R3151*L3151</f>
        <v>9760</v>
      </c>
      <c r="N3151">
        <f t="shared" ca="1" si="5"/>
        <v>14352</v>
      </c>
      <c r="O3151" t="str">
        <f ca="1">VLOOKUP(F3151,Cities!$A$1:$E$69,5,0)</f>
        <v>Summer</v>
      </c>
      <c r="P3151">
        <f t="shared" ca="1" si="6"/>
        <v>2</v>
      </c>
      <c r="Q3151" t="str">
        <f ca="1">VLOOKUP(P3151,Sheet2!$A$1:$B$5,2,0)</f>
        <v>Family</v>
      </c>
      <c r="R3151">
        <f ca="1">VLOOKUP(P3151,Sheet2!$A$1:$C$5,3,0)</f>
        <v>4</v>
      </c>
    </row>
    <row r="3152" spans="1:18" ht="14.25" customHeight="1">
      <c r="A3152" s="4">
        <v>3151</v>
      </c>
      <c r="B3152">
        <f t="shared" ca="1" si="0"/>
        <v>54</v>
      </c>
      <c r="C3152">
        <f t="shared" ca="1" si="1"/>
        <v>1</v>
      </c>
      <c r="D3152" t="str">
        <f ca="1">VLOOKUP(C3152,Stay!$A$1:$B$5,2,0)</f>
        <v>3 days</v>
      </c>
      <c r="E3152">
        <f ca="1">VLOOKUP(C3152,Stay!$A$1:$C$5,3,0)</f>
        <v>3</v>
      </c>
      <c r="F3152">
        <f t="shared" ca="1" si="2"/>
        <v>52</v>
      </c>
      <c r="G3152" t="str">
        <f ca="1">VLOOKUP(F3152,Cities!$A$1:$C$69,2,0)</f>
        <v>Salem</v>
      </c>
      <c r="H3152" t="str">
        <f ca="1">VLOOKUP(F3152,Cities!$A$1:$F$69,6,0)</f>
        <v>Historical</v>
      </c>
      <c r="I3152" t="str">
        <f ca="1">VLOOKUP(F3152,Cities!$A$1:$C$69,3,0)</f>
        <v>North America</v>
      </c>
      <c r="J3152">
        <f t="shared" ca="1" si="3"/>
        <v>2</v>
      </c>
      <c r="K3152">
        <f ca="1">VLOOKUP(F3152,Cities!$A$1:$I$69,6+J3152,0)*R3152*E3152</f>
        <v>330</v>
      </c>
      <c r="L3152">
        <f t="shared" ca="1" si="4"/>
        <v>2</v>
      </c>
      <c r="M3152">
        <f ca="1">VLOOKUP(F3152,Cities!$A$1:$I$69,4,0)*R3152*L3152</f>
        <v>620</v>
      </c>
      <c r="N3152">
        <f t="shared" ca="1" si="5"/>
        <v>950</v>
      </c>
      <c r="O3152" t="str">
        <f ca="1">VLOOKUP(F3152,Cities!$A$1:$E$69,5,0)</f>
        <v>Summer</v>
      </c>
      <c r="P3152">
        <f t="shared" ca="1" si="6"/>
        <v>1</v>
      </c>
      <c r="Q3152" t="str">
        <f ca="1">VLOOKUP(P3152,Sheet2!$A$1:$B$5,2,0)</f>
        <v>Solo</v>
      </c>
      <c r="R3152">
        <f ca="1">VLOOKUP(P3152,Sheet2!$A$1:$C$5,3,0)</f>
        <v>1</v>
      </c>
    </row>
    <row r="3153" spans="1:18" ht="14.25" customHeight="1">
      <c r="A3153" s="4">
        <v>3152</v>
      </c>
      <c r="B3153">
        <f t="shared" ca="1" si="0"/>
        <v>252</v>
      </c>
      <c r="C3153">
        <f t="shared" ca="1" si="1"/>
        <v>1</v>
      </c>
      <c r="D3153" t="str">
        <f ca="1">VLOOKUP(C3153,Stay!$A$1:$B$5,2,0)</f>
        <v>3 days</v>
      </c>
      <c r="E3153">
        <f ca="1">VLOOKUP(C3153,Stay!$A$1:$C$5,3,0)</f>
        <v>3</v>
      </c>
      <c r="F3153">
        <f t="shared" ca="1" si="2"/>
        <v>12</v>
      </c>
      <c r="G3153" t="str">
        <f ca="1">VLOOKUP(F3153,Cities!$A$1:$C$69,2,0)</f>
        <v>Boston</v>
      </c>
      <c r="H3153" t="str">
        <f ca="1">VLOOKUP(F3153,Cities!$A$1:$F$69,6,0)</f>
        <v>Modern, Adventure-Water, Aquatic, Nightlife</v>
      </c>
      <c r="I3153" t="str">
        <f ca="1">VLOOKUP(F3153,Cities!$A$1:$C$69,3,0)</f>
        <v>North America</v>
      </c>
      <c r="J3153">
        <f t="shared" ca="1" si="3"/>
        <v>2</v>
      </c>
      <c r="K3153">
        <f ca="1">VLOOKUP(F3153,Cities!$A$1:$I$69,6+J3153,0)*R3153*E3153</f>
        <v>3132</v>
      </c>
      <c r="L3153">
        <f t="shared" ca="1" si="4"/>
        <v>1</v>
      </c>
      <c r="M3153">
        <f ca="1">VLOOKUP(F3153,Cities!$A$1:$I$69,4,0)*R3153*L3153</f>
        <v>1200</v>
      </c>
      <c r="N3153">
        <f t="shared" ca="1" si="5"/>
        <v>4332</v>
      </c>
      <c r="O3153" t="str">
        <f ca="1">VLOOKUP(F3153,Cities!$A$1:$E$69,5,0)</f>
        <v>Summer</v>
      </c>
      <c r="P3153">
        <f t="shared" ca="1" si="6"/>
        <v>4</v>
      </c>
      <c r="Q3153" t="str">
        <f ca="1">VLOOKUP(P3153,Sheet2!$A$1:$B$5,2,0)</f>
        <v>Friends</v>
      </c>
      <c r="R3153">
        <f ca="1">VLOOKUP(P3153,Sheet2!$A$1:$C$5,3,0)</f>
        <v>6</v>
      </c>
    </row>
    <row r="3154" spans="1:18" ht="14.25" customHeight="1">
      <c r="A3154" s="4">
        <v>3153</v>
      </c>
      <c r="B3154">
        <f t="shared" ca="1" si="0"/>
        <v>6</v>
      </c>
      <c r="C3154">
        <f t="shared" ca="1" si="1"/>
        <v>1</v>
      </c>
      <c r="D3154" t="str">
        <f ca="1">VLOOKUP(C3154,Stay!$A$1:$B$5,2,0)</f>
        <v>3 days</v>
      </c>
      <c r="E3154">
        <f ca="1">VLOOKUP(C3154,Stay!$A$1:$C$5,3,0)</f>
        <v>3</v>
      </c>
      <c r="F3154">
        <f t="shared" ca="1" si="2"/>
        <v>52</v>
      </c>
      <c r="G3154" t="str">
        <f ca="1">VLOOKUP(F3154,Cities!$A$1:$C$69,2,0)</f>
        <v>Salem</v>
      </c>
      <c r="H3154" t="str">
        <f ca="1">VLOOKUP(F3154,Cities!$A$1:$F$69,6,0)</f>
        <v>Historical</v>
      </c>
      <c r="I3154" t="str">
        <f ca="1">VLOOKUP(F3154,Cities!$A$1:$C$69,3,0)</f>
        <v>North America</v>
      </c>
      <c r="J3154">
        <f t="shared" ca="1" si="3"/>
        <v>3</v>
      </c>
      <c r="K3154">
        <f ca="1">VLOOKUP(F3154,Cities!$A$1:$I$69,6+J3154,0)*R3154*E3154</f>
        <v>2268</v>
      </c>
      <c r="L3154">
        <f t="shared" ca="1" si="4"/>
        <v>2</v>
      </c>
      <c r="M3154">
        <f ca="1">VLOOKUP(F3154,Cities!$A$1:$I$69,4,0)*R3154*L3154</f>
        <v>3720</v>
      </c>
      <c r="N3154">
        <f t="shared" ca="1" si="5"/>
        <v>5988</v>
      </c>
      <c r="O3154" t="str">
        <f ca="1">VLOOKUP(F3154,Cities!$A$1:$E$69,5,0)</f>
        <v>Summer</v>
      </c>
      <c r="P3154">
        <f t="shared" ca="1" si="6"/>
        <v>4</v>
      </c>
      <c r="Q3154" t="str">
        <f ca="1">VLOOKUP(P3154,Sheet2!$A$1:$B$5,2,0)</f>
        <v>Friends</v>
      </c>
      <c r="R3154">
        <f ca="1">VLOOKUP(P3154,Sheet2!$A$1:$C$5,3,0)</f>
        <v>6</v>
      </c>
    </row>
    <row r="3155" spans="1:18" ht="14.25" customHeight="1">
      <c r="A3155" s="4">
        <v>3154</v>
      </c>
      <c r="B3155">
        <f t="shared" ca="1" si="0"/>
        <v>135</v>
      </c>
      <c r="C3155">
        <f t="shared" ca="1" si="1"/>
        <v>2</v>
      </c>
      <c r="D3155" t="str">
        <f ca="1">VLOOKUP(C3155,Stay!$A$1:$B$5,2,0)</f>
        <v>1 week</v>
      </c>
      <c r="E3155">
        <f ca="1">VLOOKUP(C3155,Stay!$A$1:$C$5,3,0)</f>
        <v>7</v>
      </c>
      <c r="F3155">
        <f t="shared" ca="1" si="2"/>
        <v>47</v>
      </c>
      <c r="G3155" t="str">
        <f ca="1">VLOOKUP(F3155,Cities!$A$1:$C$69,2,0)</f>
        <v>Portland</v>
      </c>
      <c r="H3155" t="str">
        <f ca="1">VLOOKUP(F3155,Cities!$A$1:$F$69,6,0)</f>
        <v>Modern, Park, Nightlife</v>
      </c>
      <c r="I3155" t="str">
        <f ca="1">VLOOKUP(F3155,Cities!$A$1:$C$69,3,0)</f>
        <v>North America</v>
      </c>
      <c r="J3155">
        <f t="shared" ca="1" si="3"/>
        <v>1</v>
      </c>
      <c r="K3155">
        <f ca="1">VLOOKUP(F3155,Cities!$A$1:$I$69,6+J3155,0)*R3155*E3155</f>
        <v>770</v>
      </c>
      <c r="L3155">
        <f t="shared" ca="1" si="4"/>
        <v>1</v>
      </c>
      <c r="M3155">
        <f ca="1">VLOOKUP(F3155,Cities!$A$1:$I$69,4,0)*R3155*L3155</f>
        <v>620</v>
      </c>
      <c r="N3155">
        <f t="shared" ca="1" si="5"/>
        <v>1390</v>
      </c>
      <c r="O3155" t="str">
        <f ca="1">VLOOKUP(F3155,Cities!$A$1:$E$69,5,0)</f>
        <v>Spring</v>
      </c>
      <c r="P3155">
        <f t="shared" ca="1" si="6"/>
        <v>3</v>
      </c>
      <c r="Q3155" t="str">
        <f ca="1">VLOOKUP(P3155,Sheet2!$A$1:$B$5,2,0)</f>
        <v>Romantic</v>
      </c>
      <c r="R3155">
        <f ca="1">VLOOKUP(P3155,Sheet2!$A$1:$C$5,3,0)</f>
        <v>2</v>
      </c>
    </row>
    <row r="3156" spans="1:18" ht="14.25" customHeight="1">
      <c r="A3156" s="4">
        <v>3155</v>
      </c>
      <c r="B3156">
        <f t="shared" ca="1" si="0"/>
        <v>52</v>
      </c>
      <c r="C3156">
        <f t="shared" ca="1" si="1"/>
        <v>3</v>
      </c>
      <c r="D3156" t="str">
        <f ca="1">VLOOKUP(C3156,Stay!$A$1:$B$5,2,0)</f>
        <v>2 weeks</v>
      </c>
      <c r="E3156">
        <f ca="1">VLOOKUP(C3156,Stay!$A$1:$C$5,3,0)</f>
        <v>14</v>
      </c>
      <c r="F3156">
        <f t="shared" ca="1" si="2"/>
        <v>52</v>
      </c>
      <c r="G3156" t="str">
        <f ca="1">VLOOKUP(F3156,Cities!$A$1:$C$69,2,0)</f>
        <v>Salem</v>
      </c>
      <c r="H3156" t="str">
        <f ca="1">VLOOKUP(F3156,Cities!$A$1:$F$69,6,0)</f>
        <v>Historical</v>
      </c>
      <c r="I3156" t="str">
        <f ca="1">VLOOKUP(F3156,Cities!$A$1:$C$69,3,0)</f>
        <v>North America</v>
      </c>
      <c r="J3156">
        <f t="shared" ca="1" si="3"/>
        <v>1</v>
      </c>
      <c r="K3156">
        <f ca="1">VLOOKUP(F3156,Cities!$A$1:$I$69,6+J3156,0)*R3156*E3156</f>
        <v>8232</v>
      </c>
      <c r="L3156">
        <f t="shared" ca="1" si="4"/>
        <v>1</v>
      </c>
      <c r="M3156">
        <f ca="1">VLOOKUP(F3156,Cities!$A$1:$I$69,4,0)*R3156*L3156</f>
        <v>1860</v>
      </c>
      <c r="N3156">
        <f t="shared" ca="1" si="5"/>
        <v>10092</v>
      </c>
      <c r="O3156" t="str">
        <f ca="1">VLOOKUP(F3156,Cities!$A$1:$E$69,5,0)</f>
        <v>Summer</v>
      </c>
      <c r="P3156">
        <f t="shared" ca="1" si="6"/>
        <v>4</v>
      </c>
      <c r="Q3156" t="str">
        <f ca="1">VLOOKUP(P3156,Sheet2!$A$1:$B$5,2,0)</f>
        <v>Friends</v>
      </c>
      <c r="R3156">
        <f ca="1">VLOOKUP(P3156,Sheet2!$A$1:$C$5,3,0)</f>
        <v>6</v>
      </c>
    </row>
    <row r="3157" spans="1:18" ht="14.25" customHeight="1">
      <c r="A3157" s="4">
        <v>3156</v>
      </c>
      <c r="B3157">
        <f t="shared" ca="1" si="0"/>
        <v>94</v>
      </c>
      <c r="C3157">
        <f t="shared" ca="1" si="1"/>
        <v>4</v>
      </c>
      <c r="D3157" t="str">
        <f ca="1">VLOOKUP(C3157,Stay!$A$1:$B$5,2,0)</f>
        <v>1 month</v>
      </c>
      <c r="E3157">
        <f ca="1">VLOOKUP(C3157,Stay!$A$1:$C$5,3,0)</f>
        <v>30</v>
      </c>
      <c r="F3157">
        <f t="shared" ca="1" si="2"/>
        <v>22</v>
      </c>
      <c r="G3157" t="str">
        <f ca="1">VLOOKUP(F3157,Cities!$A$1:$C$69,2,0)</f>
        <v>Dublin</v>
      </c>
      <c r="H3157" t="str">
        <f ca="1">VLOOKUP(F3157,Cities!$A$1:$F$69,6,0)</f>
        <v>Terrain, Beach, Historical-Medieval, Parks, Architecture</v>
      </c>
      <c r="I3157" t="str">
        <f ca="1">VLOOKUP(F3157,Cities!$A$1:$C$69,3,0)</f>
        <v>Europe</v>
      </c>
      <c r="J3157">
        <f t="shared" ca="1" si="3"/>
        <v>1</v>
      </c>
      <c r="K3157">
        <f ca="1">VLOOKUP(F3157,Cities!$A$1:$I$69,6+J3157,0)*R3157*E3157</f>
        <v>1350</v>
      </c>
      <c r="L3157">
        <f t="shared" ca="1" si="4"/>
        <v>2</v>
      </c>
      <c r="M3157">
        <f ca="1">VLOOKUP(F3157,Cities!$A$1:$I$69,4,0)*R3157*L3157</f>
        <v>1958</v>
      </c>
      <c r="N3157">
        <f t="shared" ca="1" si="5"/>
        <v>3308</v>
      </c>
      <c r="O3157" t="str">
        <f ca="1">VLOOKUP(F3157,Cities!$A$1:$E$69,5,0)</f>
        <v>Summer</v>
      </c>
      <c r="P3157">
        <f t="shared" ca="1" si="6"/>
        <v>1</v>
      </c>
      <c r="Q3157" t="str">
        <f ca="1">VLOOKUP(P3157,Sheet2!$A$1:$B$5,2,0)</f>
        <v>Solo</v>
      </c>
      <c r="R3157">
        <f ca="1">VLOOKUP(P3157,Sheet2!$A$1:$C$5,3,0)</f>
        <v>1</v>
      </c>
    </row>
    <row r="3158" spans="1:18" ht="14.25" customHeight="1">
      <c r="A3158" s="4">
        <v>3157</v>
      </c>
      <c r="B3158">
        <f t="shared" ca="1" si="0"/>
        <v>179</v>
      </c>
      <c r="C3158">
        <f t="shared" ca="1" si="1"/>
        <v>4</v>
      </c>
      <c r="D3158" t="str">
        <f ca="1">VLOOKUP(C3158,Stay!$A$1:$B$5,2,0)</f>
        <v>1 month</v>
      </c>
      <c r="E3158">
        <f ca="1">VLOOKUP(C3158,Stay!$A$1:$C$5,3,0)</f>
        <v>30</v>
      </c>
      <c r="F3158">
        <f t="shared" ca="1" si="2"/>
        <v>19</v>
      </c>
      <c r="G3158" t="str">
        <f ca="1">VLOOKUP(F3158,Cities!$A$1:$C$69,2,0)</f>
        <v>Columbus</v>
      </c>
      <c r="H3158" t="str">
        <f ca="1">VLOOKUP(F3158,Cities!$A$1:$F$69,6,0)</f>
        <v>Modern, Beach, Nightlife, Park</v>
      </c>
      <c r="I3158" t="str">
        <f ca="1">VLOOKUP(F3158,Cities!$A$1:$C$69,3,0)</f>
        <v>North America</v>
      </c>
      <c r="J3158">
        <f t="shared" ca="1" si="3"/>
        <v>3</v>
      </c>
      <c r="K3158">
        <f ca="1">VLOOKUP(F3158,Cities!$A$1:$I$69,6+J3158,0)*R3158*E3158</f>
        <v>9000</v>
      </c>
      <c r="L3158">
        <f t="shared" ca="1" si="4"/>
        <v>1</v>
      </c>
      <c r="M3158">
        <f ca="1">VLOOKUP(F3158,Cities!$A$1:$I$69,4,0)*R3158*L3158</f>
        <v>480</v>
      </c>
      <c r="N3158">
        <f t="shared" ca="1" si="5"/>
        <v>9480</v>
      </c>
      <c r="O3158" t="str">
        <f ca="1">VLOOKUP(F3158,Cities!$A$1:$E$69,5,0)</f>
        <v>Summer</v>
      </c>
      <c r="P3158">
        <f t="shared" ca="1" si="6"/>
        <v>3</v>
      </c>
      <c r="Q3158" t="str">
        <f ca="1">VLOOKUP(P3158,Sheet2!$A$1:$B$5,2,0)</f>
        <v>Romantic</v>
      </c>
      <c r="R3158">
        <f ca="1">VLOOKUP(P3158,Sheet2!$A$1:$C$5,3,0)</f>
        <v>2</v>
      </c>
    </row>
    <row r="3159" spans="1:18" ht="14.25" customHeight="1">
      <c r="A3159" s="4">
        <v>3158</v>
      </c>
      <c r="B3159">
        <f t="shared" ca="1" si="0"/>
        <v>134</v>
      </c>
      <c r="C3159">
        <f t="shared" ca="1" si="1"/>
        <v>1</v>
      </c>
      <c r="D3159" t="str">
        <f ca="1">VLOOKUP(C3159,Stay!$A$1:$B$5,2,0)</f>
        <v>3 days</v>
      </c>
      <c r="E3159">
        <f ca="1">VLOOKUP(C3159,Stay!$A$1:$C$5,3,0)</f>
        <v>3</v>
      </c>
      <c r="F3159">
        <f t="shared" ca="1" si="2"/>
        <v>64</v>
      </c>
      <c r="G3159" t="str">
        <f ca="1">VLOOKUP(F3159,Cities!$A$1:$C$69,2,0)</f>
        <v>Venice</v>
      </c>
      <c r="H3159" t="str">
        <f ca="1">VLOOKUP(F3159,Cities!$A$1:$F$69,6,0)</f>
        <v>Terrain</v>
      </c>
      <c r="I3159" t="str">
        <f ca="1">VLOOKUP(F3159,Cities!$A$1:$C$69,3,0)</f>
        <v>Europe</v>
      </c>
      <c r="J3159">
        <f t="shared" ca="1" si="3"/>
        <v>2</v>
      </c>
      <c r="K3159">
        <f ca="1">VLOOKUP(F3159,Cities!$A$1:$I$69,6+J3159,0)*R3159*E3159</f>
        <v>2088</v>
      </c>
      <c r="L3159">
        <f t="shared" ca="1" si="4"/>
        <v>2</v>
      </c>
      <c r="M3159">
        <f ca="1">VLOOKUP(F3159,Cities!$A$1:$I$69,4,0)*R3159*L3159</f>
        <v>13920</v>
      </c>
      <c r="N3159">
        <f t="shared" ca="1" si="5"/>
        <v>16008</v>
      </c>
      <c r="O3159" t="str">
        <f ca="1">VLOOKUP(F3159,Cities!$A$1:$E$69,5,0)</f>
        <v>Summer</v>
      </c>
      <c r="P3159">
        <f t="shared" ca="1" si="6"/>
        <v>4</v>
      </c>
      <c r="Q3159" t="str">
        <f ca="1">VLOOKUP(P3159,Sheet2!$A$1:$B$5,2,0)</f>
        <v>Friends</v>
      </c>
      <c r="R3159">
        <f ca="1">VLOOKUP(P3159,Sheet2!$A$1:$C$5,3,0)</f>
        <v>6</v>
      </c>
    </row>
    <row r="3160" spans="1:18" ht="14.25" customHeight="1">
      <c r="A3160" s="4">
        <v>3159</v>
      </c>
      <c r="B3160">
        <f t="shared" ca="1" si="0"/>
        <v>245</v>
      </c>
      <c r="C3160">
        <f t="shared" ca="1" si="1"/>
        <v>2</v>
      </c>
      <c r="D3160" t="str">
        <f ca="1">VLOOKUP(C3160,Stay!$A$1:$B$5,2,0)</f>
        <v>1 week</v>
      </c>
      <c r="E3160">
        <f ca="1">VLOOKUP(C3160,Stay!$A$1:$C$5,3,0)</f>
        <v>7</v>
      </c>
      <c r="F3160">
        <f t="shared" ca="1" si="2"/>
        <v>5</v>
      </c>
      <c r="G3160" t="str">
        <f ca="1">VLOOKUP(F3160,Cities!$A$1:$C$69,2,0)</f>
        <v>Austin</v>
      </c>
      <c r="H3160" t="str">
        <f ca="1">VLOOKUP(F3160,Cities!$A$1:$F$69,6,0)</f>
        <v>Historical-Modern, Nightlife</v>
      </c>
      <c r="I3160" t="str">
        <f ca="1">VLOOKUP(F3160,Cities!$A$1:$C$69,3,0)</f>
        <v>North America</v>
      </c>
      <c r="J3160">
        <f t="shared" ca="1" si="3"/>
        <v>2</v>
      </c>
      <c r="K3160">
        <f ca="1">VLOOKUP(F3160,Cities!$A$1:$I$69,6+J3160,0)*R3160*E3160</f>
        <v>798</v>
      </c>
      <c r="L3160">
        <f t="shared" ca="1" si="4"/>
        <v>2</v>
      </c>
      <c r="M3160">
        <f ca="1">VLOOKUP(F3160,Cities!$A$1:$I$69,4,0)*R3160*L3160</f>
        <v>120</v>
      </c>
      <c r="N3160">
        <f t="shared" ca="1" si="5"/>
        <v>918</v>
      </c>
      <c r="O3160" t="str">
        <f ca="1">VLOOKUP(F3160,Cities!$A$1:$E$69,5,0)</f>
        <v>Spring</v>
      </c>
      <c r="P3160">
        <f t="shared" ca="1" si="6"/>
        <v>1</v>
      </c>
      <c r="Q3160" t="str">
        <f ca="1">VLOOKUP(P3160,Sheet2!$A$1:$B$5,2,0)</f>
        <v>Solo</v>
      </c>
      <c r="R3160">
        <f ca="1">VLOOKUP(P3160,Sheet2!$A$1:$C$5,3,0)</f>
        <v>1</v>
      </c>
    </row>
    <row r="3161" spans="1:18" ht="14.25" customHeight="1">
      <c r="A3161" s="4">
        <v>3160</v>
      </c>
      <c r="B3161">
        <f t="shared" ca="1" si="0"/>
        <v>168</v>
      </c>
      <c r="C3161">
        <f t="shared" ca="1" si="1"/>
        <v>1</v>
      </c>
      <c r="D3161" t="str">
        <f ca="1">VLOOKUP(C3161,Stay!$A$1:$B$5,2,0)</f>
        <v>3 days</v>
      </c>
      <c r="E3161">
        <f ca="1">VLOOKUP(C3161,Stay!$A$1:$C$5,3,0)</f>
        <v>3</v>
      </c>
      <c r="F3161">
        <f t="shared" ca="1" si="2"/>
        <v>34</v>
      </c>
      <c r="G3161" t="str">
        <f ca="1">VLOOKUP(F3161,Cities!$A$1:$C$69,2,0)</f>
        <v>Malaga</v>
      </c>
      <c r="H3161" t="str">
        <f ca="1">VLOOKUP(F3161,Cities!$A$1:$F$69,6,0)</f>
        <v>Beach</v>
      </c>
      <c r="I3161" t="str">
        <f ca="1">VLOOKUP(F3161,Cities!$A$1:$C$69,3,0)</f>
        <v>Europe</v>
      </c>
      <c r="J3161">
        <f t="shared" ca="1" si="3"/>
        <v>2</v>
      </c>
      <c r="K3161">
        <f ca="1">VLOOKUP(F3161,Cities!$A$1:$I$69,6+J3161,0)*R3161*E3161</f>
        <v>246</v>
      </c>
      <c r="L3161">
        <f t="shared" ca="1" si="4"/>
        <v>1</v>
      </c>
      <c r="M3161">
        <f ca="1">VLOOKUP(F3161,Cities!$A$1:$I$69,4,0)*R3161*L3161</f>
        <v>1220</v>
      </c>
      <c r="N3161">
        <f t="shared" ca="1" si="5"/>
        <v>1466</v>
      </c>
      <c r="O3161" t="str">
        <f ca="1">VLOOKUP(F3161,Cities!$A$1:$E$69,5,0)</f>
        <v>Summer</v>
      </c>
      <c r="P3161">
        <f t="shared" ca="1" si="6"/>
        <v>1</v>
      </c>
      <c r="Q3161" t="str">
        <f ca="1">VLOOKUP(P3161,Sheet2!$A$1:$B$5,2,0)</f>
        <v>Solo</v>
      </c>
      <c r="R3161">
        <f ca="1">VLOOKUP(P3161,Sheet2!$A$1:$C$5,3,0)</f>
        <v>1</v>
      </c>
    </row>
    <row r="3162" spans="1:18" ht="14.25" customHeight="1">
      <c r="A3162" s="4">
        <v>3161</v>
      </c>
      <c r="B3162">
        <f t="shared" ca="1" si="0"/>
        <v>280</v>
      </c>
      <c r="C3162">
        <f t="shared" ca="1" si="1"/>
        <v>2</v>
      </c>
      <c r="D3162" t="str">
        <f ca="1">VLOOKUP(C3162,Stay!$A$1:$B$5,2,0)</f>
        <v>1 week</v>
      </c>
      <c r="E3162">
        <f ca="1">VLOOKUP(C3162,Stay!$A$1:$C$5,3,0)</f>
        <v>7</v>
      </c>
      <c r="F3162">
        <f t="shared" ca="1" si="2"/>
        <v>37</v>
      </c>
      <c r="G3162" t="str">
        <f ca="1">VLOOKUP(F3162,Cities!$A$1:$C$69,2,0)</f>
        <v>Melbourne</v>
      </c>
      <c r="H3162" t="str">
        <f ca="1">VLOOKUP(F3162,Cities!$A$1:$F$69,6,0)</f>
        <v>Modern, Beach, Adventure-Modern</v>
      </c>
      <c r="I3162" t="str">
        <f ca="1">VLOOKUP(F3162,Cities!$A$1:$C$69,3,0)</f>
        <v>Australia</v>
      </c>
      <c r="J3162">
        <f t="shared" ca="1" si="3"/>
        <v>2</v>
      </c>
      <c r="K3162">
        <f ca="1">VLOOKUP(F3162,Cities!$A$1:$I$69,6+J3162,0)*R3162*E3162</f>
        <v>4746</v>
      </c>
      <c r="L3162">
        <f t="shared" ca="1" si="4"/>
        <v>2</v>
      </c>
      <c r="M3162">
        <f ca="1">VLOOKUP(F3162,Cities!$A$1:$I$69,4,0)*R3162*L3162</f>
        <v>16320</v>
      </c>
      <c r="N3162">
        <f t="shared" ca="1" si="5"/>
        <v>21066</v>
      </c>
      <c r="O3162" t="str">
        <f ca="1">VLOOKUP(F3162,Cities!$A$1:$E$69,5,0)</f>
        <v>Spring</v>
      </c>
      <c r="P3162">
        <f t="shared" ca="1" si="6"/>
        <v>4</v>
      </c>
      <c r="Q3162" t="str">
        <f ca="1">VLOOKUP(P3162,Sheet2!$A$1:$B$5,2,0)</f>
        <v>Friends</v>
      </c>
      <c r="R3162">
        <f ca="1">VLOOKUP(P3162,Sheet2!$A$1:$C$5,3,0)</f>
        <v>6</v>
      </c>
    </row>
    <row r="3163" spans="1:18" ht="14.25" customHeight="1">
      <c r="A3163" s="4">
        <v>3162</v>
      </c>
      <c r="B3163">
        <f t="shared" ca="1" si="0"/>
        <v>57</v>
      </c>
      <c r="C3163">
        <f t="shared" ca="1" si="1"/>
        <v>3</v>
      </c>
      <c r="D3163" t="str">
        <f ca="1">VLOOKUP(C3163,Stay!$A$1:$B$5,2,0)</f>
        <v>2 weeks</v>
      </c>
      <c r="E3163">
        <f ca="1">VLOOKUP(C3163,Stay!$A$1:$C$5,3,0)</f>
        <v>14</v>
      </c>
      <c r="F3163">
        <f t="shared" ca="1" si="2"/>
        <v>62</v>
      </c>
      <c r="G3163" t="str">
        <f ca="1">VLOOKUP(F3163,Cities!$A$1:$C$69,2,0)</f>
        <v>Valencia</v>
      </c>
      <c r="H3163" t="str">
        <f ca="1">VLOOKUP(F3163,Cities!$A$1:$F$69,6,0)</f>
        <v>Terrain</v>
      </c>
      <c r="I3163" t="str">
        <f ca="1">VLOOKUP(F3163,Cities!$A$1:$C$69,3,0)</f>
        <v>Europe</v>
      </c>
      <c r="J3163">
        <f t="shared" ca="1" si="3"/>
        <v>1</v>
      </c>
      <c r="K3163">
        <f ca="1">VLOOKUP(F3163,Cities!$A$1:$I$69,6+J3163,0)*R3163*E3163</f>
        <v>1008</v>
      </c>
      <c r="L3163">
        <f t="shared" ca="1" si="4"/>
        <v>2</v>
      </c>
      <c r="M3163">
        <f ca="1">VLOOKUP(F3163,Cities!$A$1:$I$69,4,0)*R3163*L3163</f>
        <v>7120</v>
      </c>
      <c r="N3163">
        <f t="shared" ca="1" si="5"/>
        <v>8128</v>
      </c>
      <c r="O3163" t="str">
        <f ca="1">VLOOKUP(F3163,Cities!$A$1:$E$69,5,0)</f>
        <v>Summer</v>
      </c>
      <c r="P3163">
        <f t="shared" ca="1" si="6"/>
        <v>3</v>
      </c>
      <c r="Q3163" t="str">
        <f ca="1">VLOOKUP(P3163,Sheet2!$A$1:$B$5,2,0)</f>
        <v>Romantic</v>
      </c>
      <c r="R3163">
        <f ca="1">VLOOKUP(P3163,Sheet2!$A$1:$C$5,3,0)</f>
        <v>2</v>
      </c>
    </row>
    <row r="3164" spans="1:18" ht="14.25" customHeight="1">
      <c r="A3164" s="4">
        <v>3163</v>
      </c>
      <c r="B3164">
        <f t="shared" ca="1" si="0"/>
        <v>212</v>
      </c>
      <c r="C3164">
        <f t="shared" ca="1" si="1"/>
        <v>2</v>
      </c>
      <c r="D3164" t="str">
        <f ca="1">VLOOKUP(C3164,Stay!$A$1:$B$5,2,0)</f>
        <v>1 week</v>
      </c>
      <c r="E3164">
        <f ca="1">VLOOKUP(C3164,Stay!$A$1:$C$5,3,0)</f>
        <v>7</v>
      </c>
      <c r="F3164">
        <f t="shared" ca="1" si="2"/>
        <v>24</v>
      </c>
      <c r="G3164" t="str">
        <f ca="1">VLOOKUP(F3164,Cities!$A$1:$C$69,2,0)</f>
        <v>Florence</v>
      </c>
      <c r="H3164" t="str">
        <f ca="1">VLOOKUP(F3164,Cities!$A$1:$F$69,6,0)</f>
        <v>Historical, Beach</v>
      </c>
      <c r="I3164" t="str">
        <f ca="1">VLOOKUP(F3164,Cities!$A$1:$C$69,3,0)</f>
        <v>Europe</v>
      </c>
      <c r="J3164">
        <f t="shared" ca="1" si="3"/>
        <v>2</v>
      </c>
      <c r="K3164">
        <f ca="1">VLOOKUP(F3164,Cities!$A$1:$I$69,6+J3164,0)*R3164*E3164</f>
        <v>5418</v>
      </c>
      <c r="L3164">
        <f t="shared" ca="1" si="4"/>
        <v>1</v>
      </c>
      <c r="M3164">
        <f ca="1">VLOOKUP(F3164,Cities!$A$1:$I$69,4,0)*R3164*L3164</f>
        <v>11700</v>
      </c>
      <c r="N3164">
        <f t="shared" ca="1" si="5"/>
        <v>17118</v>
      </c>
      <c r="O3164" t="str">
        <f ca="1">VLOOKUP(F3164,Cities!$A$1:$E$69,5,0)</f>
        <v>Summer</v>
      </c>
      <c r="P3164">
        <f t="shared" ca="1" si="6"/>
        <v>4</v>
      </c>
      <c r="Q3164" t="str">
        <f ca="1">VLOOKUP(P3164,Sheet2!$A$1:$B$5,2,0)</f>
        <v>Friends</v>
      </c>
      <c r="R3164">
        <f ca="1">VLOOKUP(P3164,Sheet2!$A$1:$C$5,3,0)</f>
        <v>6</v>
      </c>
    </row>
    <row r="3165" spans="1:18" ht="14.25" customHeight="1">
      <c r="A3165" s="4">
        <v>3164</v>
      </c>
      <c r="B3165">
        <f t="shared" ca="1" si="0"/>
        <v>199</v>
      </c>
      <c r="C3165">
        <f t="shared" ca="1" si="1"/>
        <v>1</v>
      </c>
      <c r="D3165" t="str">
        <f ca="1">VLOOKUP(C3165,Stay!$A$1:$B$5,2,0)</f>
        <v>3 days</v>
      </c>
      <c r="E3165">
        <f ca="1">VLOOKUP(C3165,Stay!$A$1:$C$5,3,0)</f>
        <v>3</v>
      </c>
      <c r="F3165">
        <f t="shared" ca="1" si="2"/>
        <v>51</v>
      </c>
      <c r="G3165" t="str">
        <f ca="1">VLOOKUP(F3165,Cities!$A$1:$C$69,2,0)</f>
        <v>Rome</v>
      </c>
      <c r="H3165" t="str">
        <f ca="1">VLOOKUP(F3165,Cities!$A$1:$F$69,6,0)</f>
        <v>Historical</v>
      </c>
      <c r="I3165" t="str">
        <f ca="1">VLOOKUP(F3165,Cities!$A$1:$C$69,3,0)</f>
        <v>Europe</v>
      </c>
      <c r="J3165">
        <f t="shared" ca="1" si="3"/>
        <v>2</v>
      </c>
      <c r="K3165">
        <f ca="1">VLOOKUP(F3165,Cities!$A$1:$I$69,6+J3165,0)*R3165*E3165</f>
        <v>828</v>
      </c>
      <c r="L3165">
        <f t="shared" ca="1" si="4"/>
        <v>2</v>
      </c>
      <c r="M3165">
        <f ca="1">VLOOKUP(F3165,Cities!$A$1:$I$69,4,0)*R3165*L3165</f>
        <v>3812</v>
      </c>
      <c r="N3165">
        <f t="shared" ca="1" si="5"/>
        <v>4640</v>
      </c>
      <c r="O3165" t="str">
        <f ca="1">VLOOKUP(F3165,Cities!$A$1:$E$69,5,0)</f>
        <v>Summer</v>
      </c>
      <c r="P3165">
        <f t="shared" ca="1" si="6"/>
        <v>3</v>
      </c>
      <c r="Q3165" t="str">
        <f ca="1">VLOOKUP(P3165,Sheet2!$A$1:$B$5,2,0)</f>
        <v>Romantic</v>
      </c>
      <c r="R3165">
        <f ca="1">VLOOKUP(P3165,Sheet2!$A$1:$C$5,3,0)</f>
        <v>2</v>
      </c>
    </row>
    <row r="3166" spans="1:18" ht="14.25" customHeight="1">
      <c r="A3166" s="4">
        <v>3165</v>
      </c>
      <c r="B3166">
        <f t="shared" ca="1" si="0"/>
        <v>217</v>
      </c>
      <c r="C3166">
        <f t="shared" ca="1" si="1"/>
        <v>3</v>
      </c>
      <c r="D3166" t="str">
        <f ca="1">VLOOKUP(C3166,Stay!$A$1:$B$5,2,0)</f>
        <v>2 weeks</v>
      </c>
      <c r="E3166">
        <f ca="1">VLOOKUP(C3166,Stay!$A$1:$C$5,3,0)</f>
        <v>14</v>
      </c>
      <c r="F3166">
        <f t="shared" ca="1" si="2"/>
        <v>31</v>
      </c>
      <c r="G3166" t="str">
        <f ca="1">VLOOKUP(F3166,Cities!$A$1:$C$69,2,0)</f>
        <v>Los Angeles</v>
      </c>
      <c r="H3166" t="str">
        <f ca="1">VLOOKUP(F3166,Cities!$A$1:$F$69,6,0)</f>
        <v>Beach, Terrain</v>
      </c>
      <c r="I3166" t="str">
        <f ca="1">VLOOKUP(F3166,Cities!$A$1:$C$69,3,0)</f>
        <v>North America</v>
      </c>
      <c r="J3166">
        <f t="shared" ca="1" si="3"/>
        <v>1</v>
      </c>
      <c r="K3166">
        <f ca="1">VLOOKUP(F3166,Cities!$A$1:$I$69,6+J3166,0)*R3166*E3166</f>
        <v>1960</v>
      </c>
      <c r="L3166">
        <f t="shared" ca="1" si="4"/>
        <v>1</v>
      </c>
      <c r="M3166">
        <f ca="1">VLOOKUP(F3166,Cities!$A$1:$I$69,4,0)*R3166*L3166</f>
        <v>440</v>
      </c>
      <c r="N3166">
        <f t="shared" ca="1" si="5"/>
        <v>2400</v>
      </c>
      <c r="O3166" t="str">
        <f ca="1">VLOOKUP(F3166,Cities!$A$1:$E$69,5,0)</f>
        <v>Summer</v>
      </c>
      <c r="P3166">
        <f t="shared" ca="1" si="6"/>
        <v>3</v>
      </c>
      <c r="Q3166" t="str">
        <f ca="1">VLOOKUP(P3166,Sheet2!$A$1:$B$5,2,0)</f>
        <v>Romantic</v>
      </c>
      <c r="R3166">
        <f ca="1">VLOOKUP(P3166,Sheet2!$A$1:$C$5,3,0)</f>
        <v>2</v>
      </c>
    </row>
    <row r="3167" spans="1:18" ht="14.25" customHeight="1">
      <c r="A3167" s="4">
        <v>3166</v>
      </c>
      <c r="B3167">
        <f t="shared" ca="1" si="0"/>
        <v>196</v>
      </c>
      <c r="C3167">
        <f t="shared" ca="1" si="1"/>
        <v>3</v>
      </c>
      <c r="D3167" t="str">
        <f ca="1">VLOOKUP(C3167,Stay!$A$1:$B$5,2,0)</f>
        <v>2 weeks</v>
      </c>
      <c r="E3167">
        <f ca="1">VLOOKUP(C3167,Stay!$A$1:$C$5,3,0)</f>
        <v>14</v>
      </c>
      <c r="F3167">
        <f t="shared" ca="1" si="2"/>
        <v>7</v>
      </c>
      <c r="G3167" t="str">
        <f ca="1">VLOOKUP(F3167,Cities!$A$1:$C$69,2,0)</f>
        <v>Barossa Valley</v>
      </c>
      <c r="H3167" t="str">
        <f ca="1">VLOOKUP(F3167,Cities!$A$1:$F$69,6,0)</f>
        <v>Adventure-Water, Historical-Modern, Wineyard</v>
      </c>
      <c r="I3167" t="str">
        <f ca="1">VLOOKUP(F3167,Cities!$A$1:$C$69,3,0)</f>
        <v>Australia</v>
      </c>
      <c r="J3167">
        <f t="shared" ca="1" si="3"/>
        <v>1</v>
      </c>
      <c r="K3167">
        <f ca="1">VLOOKUP(F3167,Cities!$A$1:$I$69,6+J3167,0)*R3167*E3167</f>
        <v>2856</v>
      </c>
      <c r="L3167">
        <f t="shared" ca="1" si="4"/>
        <v>2</v>
      </c>
      <c r="M3167">
        <f ca="1">VLOOKUP(F3167,Cities!$A$1:$I$69,4,0)*R3167*L3167</f>
        <v>11760</v>
      </c>
      <c r="N3167">
        <f t="shared" ca="1" si="5"/>
        <v>14616</v>
      </c>
      <c r="O3167" t="str">
        <f ca="1">VLOOKUP(F3167,Cities!$A$1:$E$69,5,0)</f>
        <v>Spring</v>
      </c>
      <c r="P3167">
        <f t="shared" ca="1" si="6"/>
        <v>2</v>
      </c>
      <c r="Q3167" t="str">
        <f ca="1">VLOOKUP(P3167,Sheet2!$A$1:$B$5,2,0)</f>
        <v>Family</v>
      </c>
      <c r="R3167">
        <f ca="1">VLOOKUP(P3167,Sheet2!$A$1:$C$5,3,0)</f>
        <v>4</v>
      </c>
    </row>
    <row r="3168" spans="1:18" ht="14.25" customHeight="1">
      <c r="A3168" s="4">
        <v>3167</v>
      </c>
      <c r="B3168">
        <f t="shared" ca="1" si="0"/>
        <v>233</v>
      </c>
      <c r="C3168">
        <f t="shared" ca="1" si="1"/>
        <v>4</v>
      </c>
      <c r="D3168" t="str">
        <f ca="1">VLOOKUP(C3168,Stay!$A$1:$B$5,2,0)</f>
        <v>1 month</v>
      </c>
      <c r="E3168">
        <f ca="1">VLOOKUP(C3168,Stay!$A$1:$C$5,3,0)</f>
        <v>30</v>
      </c>
      <c r="F3168">
        <f t="shared" ca="1" si="2"/>
        <v>30</v>
      </c>
      <c r="G3168" t="str">
        <f ca="1">VLOOKUP(F3168,Cities!$A$1:$C$69,2,0)</f>
        <v>London</v>
      </c>
      <c r="H3168" t="str">
        <f ca="1">VLOOKUP(F3168,Cities!$A$1:$F$69,6,0)</f>
        <v>Modern, Beach</v>
      </c>
      <c r="I3168" t="str">
        <f ca="1">VLOOKUP(F3168,Cities!$A$1:$C$69,3,0)</f>
        <v>Europe</v>
      </c>
      <c r="J3168">
        <f t="shared" ca="1" si="3"/>
        <v>2</v>
      </c>
      <c r="K3168">
        <f ca="1">VLOOKUP(F3168,Cities!$A$1:$I$69,6+J3168,0)*R3168*E3168</f>
        <v>22560</v>
      </c>
      <c r="L3168">
        <f t="shared" ca="1" si="4"/>
        <v>1</v>
      </c>
      <c r="M3168">
        <f ca="1">VLOOKUP(F3168,Cities!$A$1:$I$69,4,0)*R3168*L3168</f>
        <v>4600</v>
      </c>
      <c r="N3168">
        <f t="shared" ca="1" si="5"/>
        <v>27160</v>
      </c>
      <c r="O3168" t="str">
        <f ca="1">VLOOKUP(F3168,Cities!$A$1:$E$69,5,0)</f>
        <v>Summer</v>
      </c>
      <c r="P3168">
        <f t="shared" ca="1" si="6"/>
        <v>2</v>
      </c>
      <c r="Q3168" t="str">
        <f ca="1">VLOOKUP(P3168,Sheet2!$A$1:$B$5,2,0)</f>
        <v>Family</v>
      </c>
      <c r="R3168">
        <f ca="1">VLOOKUP(P3168,Sheet2!$A$1:$C$5,3,0)</f>
        <v>4</v>
      </c>
    </row>
    <row r="3169" spans="1:18" ht="14.25" customHeight="1">
      <c r="A3169" s="4">
        <v>3168</v>
      </c>
      <c r="B3169">
        <f t="shared" ca="1" si="0"/>
        <v>148</v>
      </c>
      <c r="C3169">
        <f t="shared" ca="1" si="1"/>
        <v>2</v>
      </c>
      <c r="D3169" t="str">
        <f ca="1">VLOOKUP(C3169,Stay!$A$1:$B$5,2,0)</f>
        <v>1 week</v>
      </c>
      <c r="E3169">
        <f ca="1">VLOOKUP(C3169,Stay!$A$1:$C$5,3,0)</f>
        <v>7</v>
      </c>
      <c r="F3169">
        <f t="shared" ca="1" si="2"/>
        <v>55</v>
      </c>
      <c r="G3169" t="str">
        <f ca="1">VLOOKUP(F3169,Cities!$A$1:$C$69,2,0)</f>
        <v>Santa Clara County</v>
      </c>
      <c r="H3169" t="str">
        <f ca="1">VLOOKUP(F3169,Cities!$A$1:$F$69,6,0)</f>
        <v>Modern</v>
      </c>
      <c r="I3169" t="str">
        <f ca="1">VLOOKUP(F3169,Cities!$A$1:$C$69,3,0)</f>
        <v>North America</v>
      </c>
      <c r="J3169">
        <f t="shared" ca="1" si="3"/>
        <v>2</v>
      </c>
      <c r="K3169">
        <f ca="1">VLOOKUP(F3169,Cities!$A$1:$I$69,6+J3169,0)*R3169*E3169</f>
        <v>1640.3100000000002</v>
      </c>
      <c r="L3169">
        <f t="shared" ca="1" si="4"/>
        <v>2</v>
      </c>
      <c r="M3169">
        <f ca="1">VLOOKUP(F3169,Cities!$A$1:$I$69,4,0)*R3169*L3169</f>
        <v>720</v>
      </c>
      <c r="N3169">
        <f t="shared" ca="1" si="5"/>
        <v>2360.3100000000004</v>
      </c>
      <c r="O3169" t="str">
        <f ca="1">VLOOKUP(F3169,Cities!$A$1:$E$69,5,0)</f>
        <v>Spring</v>
      </c>
      <c r="P3169">
        <f t="shared" ca="1" si="6"/>
        <v>1</v>
      </c>
      <c r="Q3169" t="str">
        <f ca="1">VLOOKUP(P3169,Sheet2!$A$1:$B$5,2,0)</f>
        <v>Solo</v>
      </c>
      <c r="R3169">
        <f ca="1">VLOOKUP(P3169,Sheet2!$A$1:$C$5,3,0)</f>
        <v>1</v>
      </c>
    </row>
    <row r="3170" spans="1:18" ht="14.25" customHeight="1">
      <c r="A3170" s="4">
        <v>3169</v>
      </c>
      <c r="B3170">
        <f t="shared" ca="1" si="0"/>
        <v>82</v>
      </c>
      <c r="C3170">
        <f t="shared" ca="1" si="1"/>
        <v>3</v>
      </c>
      <c r="D3170" t="str">
        <f ca="1">VLOOKUP(C3170,Stay!$A$1:$B$5,2,0)</f>
        <v>2 weeks</v>
      </c>
      <c r="E3170">
        <f ca="1">VLOOKUP(C3170,Stay!$A$1:$C$5,3,0)</f>
        <v>14</v>
      </c>
      <c r="F3170">
        <f t="shared" ca="1" si="2"/>
        <v>56</v>
      </c>
      <c r="G3170" t="str">
        <f ca="1">VLOOKUP(F3170,Cities!$A$1:$C$69,2,0)</f>
        <v>Santa Cruz County</v>
      </c>
      <c r="H3170" t="str">
        <f ca="1">VLOOKUP(F3170,Cities!$A$1:$F$69,6,0)</f>
        <v>Beach</v>
      </c>
      <c r="I3170" t="str">
        <f ca="1">VLOOKUP(F3170,Cities!$A$1:$C$69,3,0)</f>
        <v>North America</v>
      </c>
      <c r="J3170">
        <f t="shared" ca="1" si="3"/>
        <v>2</v>
      </c>
      <c r="K3170">
        <f ca="1">VLOOKUP(F3170,Cities!$A$1:$I$69,6+J3170,0)*R3170*E3170</f>
        <v>8484</v>
      </c>
      <c r="L3170">
        <f t="shared" ca="1" si="4"/>
        <v>2</v>
      </c>
      <c r="M3170">
        <f ca="1">VLOOKUP(F3170,Cities!$A$1:$I$69,4,0)*R3170*L3170</f>
        <v>2640</v>
      </c>
      <c r="N3170">
        <f t="shared" ca="1" si="5"/>
        <v>11124</v>
      </c>
      <c r="O3170" t="str">
        <f ca="1">VLOOKUP(F3170,Cities!$A$1:$E$69,5,0)</f>
        <v>Spring</v>
      </c>
      <c r="P3170">
        <f t="shared" ca="1" si="6"/>
        <v>4</v>
      </c>
      <c r="Q3170" t="str">
        <f ca="1">VLOOKUP(P3170,Sheet2!$A$1:$B$5,2,0)</f>
        <v>Friends</v>
      </c>
      <c r="R3170">
        <f ca="1">VLOOKUP(P3170,Sheet2!$A$1:$C$5,3,0)</f>
        <v>6</v>
      </c>
    </row>
    <row r="3171" spans="1:18" ht="14.25" customHeight="1">
      <c r="A3171" s="4">
        <v>3170</v>
      </c>
      <c r="B3171">
        <f t="shared" ca="1" si="0"/>
        <v>286</v>
      </c>
      <c r="C3171">
        <f t="shared" ca="1" si="1"/>
        <v>4</v>
      </c>
      <c r="D3171" t="str">
        <f ca="1">VLOOKUP(C3171,Stay!$A$1:$B$5,2,0)</f>
        <v>1 month</v>
      </c>
      <c r="E3171">
        <f ca="1">VLOOKUP(C3171,Stay!$A$1:$C$5,3,0)</f>
        <v>30</v>
      </c>
      <c r="F3171">
        <f t="shared" ca="1" si="2"/>
        <v>30</v>
      </c>
      <c r="G3171" t="str">
        <f ca="1">VLOOKUP(F3171,Cities!$A$1:$C$69,2,0)</f>
        <v>London</v>
      </c>
      <c r="H3171" t="str">
        <f ca="1">VLOOKUP(F3171,Cities!$A$1:$F$69,6,0)</f>
        <v>Modern, Beach</v>
      </c>
      <c r="I3171" t="str">
        <f ca="1">VLOOKUP(F3171,Cities!$A$1:$C$69,3,0)</f>
        <v>Europe</v>
      </c>
      <c r="J3171">
        <f t="shared" ca="1" si="3"/>
        <v>1</v>
      </c>
      <c r="K3171">
        <f ca="1">VLOOKUP(F3171,Cities!$A$1:$I$69,6+J3171,0)*R3171*E3171</f>
        <v>2070</v>
      </c>
      <c r="L3171">
        <f t="shared" ca="1" si="4"/>
        <v>2</v>
      </c>
      <c r="M3171">
        <f ca="1">VLOOKUP(F3171,Cities!$A$1:$I$69,4,0)*R3171*L3171</f>
        <v>2300</v>
      </c>
      <c r="N3171">
        <f t="shared" ca="1" si="5"/>
        <v>4370</v>
      </c>
      <c r="O3171" t="str">
        <f ca="1">VLOOKUP(F3171,Cities!$A$1:$E$69,5,0)</f>
        <v>Summer</v>
      </c>
      <c r="P3171">
        <f t="shared" ca="1" si="6"/>
        <v>1</v>
      </c>
      <c r="Q3171" t="str">
        <f ca="1">VLOOKUP(P3171,Sheet2!$A$1:$B$5,2,0)</f>
        <v>Solo</v>
      </c>
      <c r="R3171">
        <f ca="1">VLOOKUP(P3171,Sheet2!$A$1:$C$5,3,0)</f>
        <v>1</v>
      </c>
    </row>
    <row r="3172" spans="1:18" ht="14.25" customHeight="1">
      <c r="A3172" s="4">
        <v>3171</v>
      </c>
      <c r="B3172">
        <f t="shared" ca="1" si="0"/>
        <v>163</v>
      </c>
      <c r="C3172">
        <f t="shared" ca="1" si="1"/>
        <v>1</v>
      </c>
      <c r="D3172" t="str">
        <f ca="1">VLOOKUP(C3172,Stay!$A$1:$B$5,2,0)</f>
        <v>3 days</v>
      </c>
      <c r="E3172">
        <f ca="1">VLOOKUP(C3172,Stay!$A$1:$C$5,3,0)</f>
        <v>3</v>
      </c>
      <c r="F3172">
        <f t="shared" ca="1" si="2"/>
        <v>39</v>
      </c>
      <c r="G3172" t="str">
        <f ca="1">VLOOKUP(F3172,Cities!$A$1:$C$69,2,0)</f>
        <v>Montreal</v>
      </c>
      <c r="H3172" t="str">
        <f ca="1">VLOOKUP(F3172,Cities!$A$1:$F$69,6,0)</f>
        <v>Modern</v>
      </c>
      <c r="I3172" t="str">
        <f ca="1">VLOOKUP(F3172,Cities!$A$1:$C$69,3,0)</f>
        <v>North America</v>
      </c>
      <c r="J3172">
        <f t="shared" ca="1" si="3"/>
        <v>2</v>
      </c>
      <c r="K3172">
        <f ca="1">VLOOKUP(F3172,Cities!$A$1:$I$69,6+J3172,0)*R3172*E3172</f>
        <v>444</v>
      </c>
      <c r="L3172">
        <f t="shared" ca="1" si="4"/>
        <v>2</v>
      </c>
      <c r="M3172">
        <f ca="1">VLOOKUP(F3172,Cities!$A$1:$I$69,4,0)*R3172*L3172</f>
        <v>800</v>
      </c>
      <c r="N3172">
        <f t="shared" ca="1" si="5"/>
        <v>1244</v>
      </c>
      <c r="O3172" t="str">
        <f ca="1">VLOOKUP(F3172,Cities!$A$1:$E$69,5,0)</f>
        <v>Summer</v>
      </c>
      <c r="P3172">
        <f t="shared" ca="1" si="6"/>
        <v>1</v>
      </c>
      <c r="Q3172" t="str">
        <f ca="1">VLOOKUP(P3172,Sheet2!$A$1:$B$5,2,0)</f>
        <v>Solo</v>
      </c>
      <c r="R3172">
        <f ca="1">VLOOKUP(P3172,Sheet2!$A$1:$C$5,3,0)</f>
        <v>1</v>
      </c>
    </row>
    <row r="3173" spans="1:18" ht="14.25" customHeight="1">
      <c r="A3173" s="4">
        <v>3172</v>
      </c>
      <c r="B3173">
        <f t="shared" ca="1" si="0"/>
        <v>53</v>
      </c>
      <c r="C3173">
        <f t="shared" ca="1" si="1"/>
        <v>4</v>
      </c>
      <c r="D3173" t="str">
        <f ca="1">VLOOKUP(C3173,Stay!$A$1:$B$5,2,0)</f>
        <v>1 month</v>
      </c>
      <c r="E3173">
        <f ca="1">VLOOKUP(C3173,Stay!$A$1:$C$5,3,0)</f>
        <v>30</v>
      </c>
      <c r="F3173">
        <f t="shared" ca="1" si="2"/>
        <v>9</v>
      </c>
      <c r="G3173" t="str">
        <f ca="1">VLOOKUP(F3173,Cities!$A$1:$C$69,2,0)</f>
        <v>Berlin</v>
      </c>
      <c r="H3173" t="str">
        <f ca="1">VLOOKUP(F3173,Cities!$A$1:$F$69,6,0)</f>
        <v>Historical-Modern, Park</v>
      </c>
      <c r="I3173" t="str">
        <f ca="1">VLOOKUP(F3173,Cities!$A$1:$C$69,3,0)</f>
        <v>Europe</v>
      </c>
      <c r="J3173">
        <f t="shared" ca="1" si="3"/>
        <v>2</v>
      </c>
      <c r="K3173">
        <f ca="1">VLOOKUP(F3173,Cities!$A$1:$I$69,6+J3173,0)*R3173*E3173</f>
        <v>6780</v>
      </c>
      <c r="L3173">
        <f t="shared" ca="1" si="4"/>
        <v>1</v>
      </c>
      <c r="M3173">
        <f ca="1">VLOOKUP(F3173,Cities!$A$1:$I$69,4,0)*R3173*L3173</f>
        <v>1900</v>
      </c>
      <c r="N3173">
        <f t="shared" ca="1" si="5"/>
        <v>8680</v>
      </c>
      <c r="O3173" t="str">
        <f ca="1">VLOOKUP(F3173,Cities!$A$1:$E$69,5,0)</f>
        <v>Summer</v>
      </c>
      <c r="P3173">
        <f t="shared" ca="1" si="6"/>
        <v>3</v>
      </c>
      <c r="Q3173" t="str">
        <f ca="1">VLOOKUP(P3173,Sheet2!$A$1:$B$5,2,0)</f>
        <v>Romantic</v>
      </c>
      <c r="R3173">
        <f ca="1">VLOOKUP(P3173,Sheet2!$A$1:$C$5,3,0)</f>
        <v>2</v>
      </c>
    </row>
    <row r="3174" spans="1:18" ht="14.25" customHeight="1">
      <c r="A3174" s="4">
        <v>3173</v>
      </c>
      <c r="B3174">
        <f t="shared" ca="1" si="0"/>
        <v>149</v>
      </c>
      <c r="C3174">
        <f t="shared" ca="1" si="1"/>
        <v>3</v>
      </c>
      <c r="D3174" t="str">
        <f ca="1">VLOOKUP(C3174,Stay!$A$1:$B$5,2,0)</f>
        <v>2 weeks</v>
      </c>
      <c r="E3174">
        <f ca="1">VLOOKUP(C3174,Stay!$A$1:$C$5,3,0)</f>
        <v>14</v>
      </c>
      <c r="F3174">
        <f t="shared" ca="1" si="2"/>
        <v>44</v>
      </c>
      <c r="G3174" t="str">
        <f ca="1">VLOOKUP(F3174,Cities!$A$1:$C$69,2,0)</f>
        <v>Northern Rivers</v>
      </c>
      <c r="H3174" t="str">
        <f ca="1">VLOOKUP(F3174,Cities!$A$1:$F$69,6,0)</f>
        <v>Beach, Adventure-Water</v>
      </c>
      <c r="I3174" t="str">
        <f ca="1">VLOOKUP(F3174,Cities!$A$1:$C$69,3,0)</f>
        <v>Australia</v>
      </c>
      <c r="J3174">
        <f t="shared" ca="1" si="3"/>
        <v>3</v>
      </c>
      <c r="K3174">
        <f ca="1">VLOOKUP(F3174,Cities!$A$1:$I$69,6+J3174,0)*R3174*E3174</f>
        <v>11004</v>
      </c>
      <c r="L3174">
        <f t="shared" ca="1" si="4"/>
        <v>2</v>
      </c>
      <c r="M3174">
        <f ca="1">VLOOKUP(F3174,Cities!$A$1:$I$69,4,0)*R3174*L3174</f>
        <v>3360</v>
      </c>
      <c r="N3174">
        <f t="shared" ca="1" si="5"/>
        <v>14364</v>
      </c>
      <c r="O3174" t="str">
        <f ca="1">VLOOKUP(F3174,Cities!$A$1:$E$69,5,0)</f>
        <v>Spring</v>
      </c>
      <c r="P3174">
        <f t="shared" ca="1" si="6"/>
        <v>3</v>
      </c>
      <c r="Q3174" t="str">
        <f ca="1">VLOOKUP(P3174,Sheet2!$A$1:$B$5,2,0)</f>
        <v>Romantic</v>
      </c>
      <c r="R3174">
        <f ca="1">VLOOKUP(P3174,Sheet2!$A$1:$C$5,3,0)</f>
        <v>2</v>
      </c>
    </row>
    <row r="3175" spans="1:18" ht="14.25" customHeight="1">
      <c r="A3175" s="4">
        <v>3174</v>
      </c>
      <c r="B3175">
        <f t="shared" ca="1" si="0"/>
        <v>293</v>
      </c>
      <c r="C3175">
        <f t="shared" ca="1" si="1"/>
        <v>2</v>
      </c>
      <c r="D3175" t="str">
        <f ca="1">VLOOKUP(C3175,Stay!$A$1:$B$5,2,0)</f>
        <v>1 week</v>
      </c>
      <c r="E3175">
        <f ca="1">VLOOKUP(C3175,Stay!$A$1:$C$5,3,0)</f>
        <v>7</v>
      </c>
      <c r="F3175">
        <f t="shared" ca="1" si="2"/>
        <v>50</v>
      </c>
      <c r="G3175" t="str">
        <f ca="1">VLOOKUP(F3175,Cities!$A$1:$C$69,2,0)</f>
        <v>Rio de Janeiro</v>
      </c>
      <c r="H3175" t="str">
        <f ca="1">VLOOKUP(F3175,Cities!$A$1:$F$69,6,0)</f>
        <v>Historical</v>
      </c>
      <c r="I3175" t="str">
        <f ca="1">VLOOKUP(F3175,Cities!$A$1:$C$69,3,0)</f>
        <v>South America</v>
      </c>
      <c r="J3175">
        <f t="shared" ca="1" si="3"/>
        <v>2</v>
      </c>
      <c r="K3175">
        <f ca="1">VLOOKUP(F3175,Cities!$A$1:$I$69,6+J3175,0)*R3175*E3175</f>
        <v>2828</v>
      </c>
      <c r="L3175">
        <f t="shared" ca="1" si="4"/>
        <v>2</v>
      </c>
      <c r="M3175">
        <f ca="1">VLOOKUP(F3175,Cities!$A$1:$I$69,4,0)*R3175*L3175</f>
        <v>8480</v>
      </c>
      <c r="N3175">
        <f t="shared" ca="1" si="5"/>
        <v>11308</v>
      </c>
      <c r="O3175" t="str">
        <f ca="1">VLOOKUP(F3175,Cities!$A$1:$E$69,5,0)</f>
        <v>Winter</v>
      </c>
      <c r="P3175">
        <f t="shared" ca="1" si="6"/>
        <v>2</v>
      </c>
      <c r="Q3175" t="str">
        <f ca="1">VLOOKUP(P3175,Sheet2!$A$1:$B$5,2,0)</f>
        <v>Family</v>
      </c>
      <c r="R3175">
        <f ca="1">VLOOKUP(P3175,Sheet2!$A$1:$C$5,3,0)</f>
        <v>4</v>
      </c>
    </row>
    <row r="3176" spans="1:18" ht="14.25" customHeight="1">
      <c r="A3176" s="4">
        <v>3175</v>
      </c>
      <c r="B3176">
        <f t="shared" ca="1" si="0"/>
        <v>292</v>
      </c>
      <c r="C3176">
        <f t="shared" ca="1" si="1"/>
        <v>2</v>
      </c>
      <c r="D3176" t="str">
        <f ca="1">VLOOKUP(C3176,Stay!$A$1:$B$5,2,0)</f>
        <v>1 week</v>
      </c>
      <c r="E3176">
        <f ca="1">VLOOKUP(C3176,Stay!$A$1:$C$5,3,0)</f>
        <v>7</v>
      </c>
      <c r="F3176">
        <f t="shared" ca="1" si="2"/>
        <v>26</v>
      </c>
      <c r="G3176" t="str">
        <f ca="1">VLOOKUP(F3176,Cities!$A$1:$C$69,2,0)</f>
        <v>Greater Manchester</v>
      </c>
      <c r="H3176" t="str">
        <f ca="1">VLOOKUP(F3176,Cities!$A$1:$F$69,6,0)</f>
        <v>Historical, Beach, Terrain</v>
      </c>
      <c r="I3176" t="str">
        <f ca="1">VLOOKUP(F3176,Cities!$A$1:$C$69,3,0)</f>
        <v>Europe</v>
      </c>
      <c r="J3176">
        <f t="shared" ca="1" si="3"/>
        <v>1</v>
      </c>
      <c r="K3176">
        <f ca="1">VLOOKUP(F3176,Cities!$A$1:$I$69,6+J3176,0)*R3176*E3176</f>
        <v>2856</v>
      </c>
      <c r="L3176">
        <f t="shared" ca="1" si="4"/>
        <v>2</v>
      </c>
      <c r="M3176">
        <f ca="1">VLOOKUP(F3176,Cities!$A$1:$I$69,4,0)*R3176*L3176</f>
        <v>8040</v>
      </c>
      <c r="N3176">
        <f t="shared" ca="1" si="5"/>
        <v>10896</v>
      </c>
      <c r="O3176" t="str">
        <f ca="1">VLOOKUP(F3176,Cities!$A$1:$E$69,5,0)</f>
        <v>Summer</v>
      </c>
      <c r="P3176">
        <f t="shared" ca="1" si="6"/>
        <v>4</v>
      </c>
      <c r="Q3176" t="str">
        <f ca="1">VLOOKUP(P3176,Sheet2!$A$1:$B$5,2,0)</f>
        <v>Friends</v>
      </c>
      <c r="R3176">
        <f ca="1">VLOOKUP(P3176,Sheet2!$A$1:$C$5,3,0)</f>
        <v>6</v>
      </c>
    </row>
    <row r="3177" spans="1:18" ht="14.25" customHeight="1">
      <c r="A3177" s="4">
        <v>3176</v>
      </c>
      <c r="B3177">
        <f t="shared" ca="1" si="0"/>
        <v>54</v>
      </c>
      <c r="C3177">
        <f t="shared" ca="1" si="1"/>
        <v>4</v>
      </c>
      <c r="D3177" t="str">
        <f ca="1">VLOOKUP(C3177,Stay!$A$1:$B$5,2,0)</f>
        <v>1 month</v>
      </c>
      <c r="E3177">
        <f ca="1">VLOOKUP(C3177,Stay!$A$1:$C$5,3,0)</f>
        <v>30</v>
      </c>
      <c r="F3177">
        <f t="shared" ca="1" si="2"/>
        <v>63</v>
      </c>
      <c r="G3177" t="str">
        <f ca="1">VLOOKUP(F3177,Cities!$A$1:$C$69,2,0)</f>
        <v>Vancouver</v>
      </c>
      <c r="H3177" t="str">
        <f ca="1">VLOOKUP(F3177,Cities!$A$1:$F$69,6,0)</f>
        <v>Beach</v>
      </c>
      <c r="I3177" t="str">
        <f ca="1">VLOOKUP(F3177,Cities!$A$1:$C$69,3,0)</f>
        <v>North America</v>
      </c>
      <c r="J3177">
        <f t="shared" ca="1" si="3"/>
        <v>3</v>
      </c>
      <c r="K3177">
        <f ca="1">VLOOKUP(F3177,Cities!$A$1:$I$69,6+J3177,0)*R3177*E3177</f>
        <v>62820</v>
      </c>
      <c r="L3177">
        <f t="shared" ca="1" si="4"/>
        <v>2</v>
      </c>
      <c r="M3177">
        <f ca="1">VLOOKUP(F3177,Cities!$A$1:$I$69,4,0)*R3177*L3177</f>
        <v>3600</v>
      </c>
      <c r="N3177">
        <f t="shared" ca="1" si="5"/>
        <v>66420</v>
      </c>
      <c r="O3177" t="str">
        <f ca="1">VLOOKUP(F3177,Cities!$A$1:$E$69,5,0)</f>
        <v>Summer</v>
      </c>
      <c r="P3177">
        <f t="shared" ca="1" si="6"/>
        <v>4</v>
      </c>
      <c r="Q3177" t="str">
        <f ca="1">VLOOKUP(P3177,Sheet2!$A$1:$B$5,2,0)</f>
        <v>Friends</v>
      </c>
      <c r="R3177">
        <f ca="1">VLOOKUP(P3177,Sheet2!$A$1:$C$5,3,0)</f>
        <v>6</v>
      </c>
    </row>
    <row r="3178" spans="1:18" ht="14.25" customHeight="1">
      <c r="A3178" s="4">
        <v>3177</v>
      </c>
      <c r="B3178">
        <f t="shared" ca="1" si="0"/>
        <v>291</v>
      </c>
      <c r="C3178">
        <f t="shared" ca="1" si="1"/>
        <v>1</v>
      </c>
      <c r="D3178" t="str">
        <f ca="1">VLOOKUP(C3178,Stay!$A$1:$B$5,2,0)</f>
        <v>3 days</v>
      </c>
      <c r="E3178">
        <f ca="1">VLOOKUP(C3178,Stay!$A$1:$C$5,3,0)</f>
        <v>3</v>
      </c>
      <c r="F3178">
        <f t="shared" ca="1" si="2"/>
        <v>61</v>
      </c>
      <c r="G3178" t="str">
        <f ca="1">VLOOKUP(F3178,Cities!$A$1:$C$69,2,0)</f>
        <v>Trentino</v>
      </c>
      <c r="H3178" t="str">
        <f ca="1">VLOOKUP(F3178,Cities!$A$1:$F$69,6,0)</f>
        <v>Terrain</v>
      </c>
      <c r="I3178" t="str">
        <f ca="1">VLOOKUP(F3178,Cities!$A$1:$C$69,3,0)</f>
        <v>Europe</v>
      </c>
      <c r="J3178">
        <f t="shared" ca="1" si="3"/>
        <v>3</v>
      </c>
      <c r="K3178">
        <f ca="1">VLOOKUP(F3178,Cities!$A$1:$I$69,6+J3178,0)*R3178*E3178</f>
        <v>228</v>
      </c>
      <c r="L3178">
        <f t="shared" ca="1" si="4"/>
        <v>2</v>
      </c>
      <c r="M3178">
        <f ca="1">VLOOKUP(F3178,Cities!$A$1:$I$69,4,0)*R3178*L3178</f>
        <v>3640</v>
      </c>
      <c r="N3178">
        <f t="shared" ca="1" si="5"/>
        <v>3868</v>
      </c>
      <c r="O3178" t="str">
        <f ca="1">VLOOKUP(F3178,Cities!$A$1:$E$69,5,0)</f>
        <v>Summer</v>
      </c>
      <c r="P3178">
        <f t="shared" ca="1" si="6"/>
        <v>3</v>
      </c>
      <c r="Q3178" t="str">
        <f ca="1">VLOOKUP(P3178,Sheet2!$A$1:$B$5,2,0)</f>
        <v>Romantic</v>
      </c>
      <c r="R3178">
        <f ca="1">VLOOKUP(P3178,Sheet2!$A$1:$C$5,3,0)</f>
        <v>2</v>
      </c>
    </row>
    <row r="3179" spans="1:18" ht="14.25" customHeight="1">
      <c r="A3179" s="4">
        <v>3178</v>
      </c>
      <c r="B3179">
        <f t="shared" ca="1" si="0"/>
        <v>266</v>
      </c>
      <c r="C3179">
        <f t="shared" ca="1" si="1"/>
        <v>3</v>
      </c>
      <c r="D3179" t="str">
        <f ca="1">VLOOKUP(C3179,Stay!$A$1:$B$5,2,0)</f>
        <v>2 weeks</v>
      </c>
      <c r="E3179">
        <f ca="1">VLOOKUP(C3179,Stay!$A$1:$C$5,3,0)</f>
        <v>14</v>
      </c>
      <c r="F3179">
        <f t="shared" ca="1" si="2"/>
        <v>26</v>
      </c>
      <c r="G3179" t="str">
        <f ca="1">VLOOKUP(F3179,Cities!$A$1:$C$69,2,0)</f>
        <v>Greater Manchester</v>
      </c>
      <c r="H3179" t="str">
        <f ca="1">VLOOKUP(F3179,Cities!$A$1:$F$69,6,0)</f>
        <v>Historical, Beach, Terrain</v>
      </c>
      <c r="I3179" t="str">
        <f ca="1">VLOOKUP(F3179,Cities!$A$1:$C$69,3,0)</f>
        <v>Europe</v>
      </c>
      <c r="J3179">
        <f t="shared" ca="1" si="3"/>
        <v>3</v>
      </c>
      <c r="K3179">
        <f ca="1">VLOOKUP(F3179,Cities!$A$1:$I$69,6+J3179,0)*R3179*E3179</f>
        <v>12460</v>
      </c>
      <c r="L3179">
        <f t="shared" ca="1" si="4"/>
        <v>2</v>
      </c>
      <c r="M3179">
        <f ca="1">VLOOKUP(F3179,Cities!$A$1:$I$69,4,0)*R3179*L3179</f>
        <v>2680</v>
      </c>
      <c r="N3179">
        <f t="shared" ca="1" si="5"/>
        <v>15140</v>
      </c>
      <c r="O3179" t="str">
        <f ca="1">VLOOKUP(F3179,Cities!$A$1:$E$69,5,0)</f>
        <v>Summer</v>
      </c>
      <c r="P3179">
        <f t="shared" ca="1" si="6"/>
        <v>3</v>
      </c>
      <c r="Q3179" t="str">
        <f ca="1">VLOOKUP(P3179,Sheet2!$A$1:$B$5,2,0)</f>
        <v>Romantic</v>
      </c>
      <c r="R3179">
        <f ca="1">VLOOKUP(P3179,Sheet2!$A$1:$C$5,3,0)</f>
        <v>2</v>
      </c>
    </row>
    <row r="3180" spans="1:18" ht="14.25" customHeight="1">
      <c r="A3180" s="4">
        <v>3179</v>
      </c>
      <c r="B3180">
        <f t="shared" ca="1" si="0"/>
        <v>28</v>
      </c>
      <c r="C3180">
        <f t="shared" ca="1" si="1"/>
        <v>2</v>
      </c>
      <c r="D3180" t="str">
        <f ca="1">VLOOKUP(C3180,Stay!$A$1:$B$5,2,0)</f>
        <v>1 week</v>
      </c>
      <c r="E3180">
        <f ca="1">VLOOKUP(C3180,Stay!$A$1:$C$5,3,0)</f>
        <v>7</v>
      </c>
      <c r="F3180">
        <f t="shared" ca="1" si="2"/>
        <v>57</v>
      </c>
      <c r="G3180" t="str">
        <f ca="1">VLOOKUP(F3180,Cities!$A$1:$C$69,2,0)</f>
        <v>Seattle</v>
      </c>
      <c r="H3180" t="str">
        <f ca="1">VLOOKUP(F3180,Cities!$A$1:$F$69,6,0)</f>
        <v>Modern</v>
      </c>
      <c r="I3180" t="str">
        <f ca="1">VLOOKUP(F3180,Cities!$A$1:$C$69,3,0)</f>
        <v>North America</v>
      </c>
      <c r="J3180">
        <f t="shared" ca="1" si="3"/>
        <v>1</v>
      </c>
      <c r="K3180">
        <f ca="1">VLOOKUP(F3180,Cities!$A$1:$I$69,6+J3180,0)*R3180*E3180</f>
        <v>2688</v>
      </c>
      <c r="L3180">
        <f t="shared" ca="1" si="4"/>
        <v>1</v>
      </c>
      <c r="M3180">
        <f ca="1">VLOOKUP(F3180,Cities!$A$1:$I$69,4,0)*R3180*L3180</f>
        <v>1200</v>
      </c>
      <c r="N3180">
        <f t="shared" ca="1" si="5"/>
        <v>3888</v>
      </c>
      <c r="O3180" t="str">
        <f ca="1">VLOOKUP(F3180,Cities!$A$1:$E$69,5,0)</f>
        <v>Summer</v>
      </c>
      <c r="P3180">
        <f t="shared" ca="1" si="6"/>
        <v>4</v>
      </c>
      <c r="Q3180" t="str">
        <f ca="1">VLOOKUP(P3180,Sheet2!$A$1:$B$5,2,0)</f>
        <v>Friends</v>
      </c>
      <c r="R3180">
        <f ca="1">VLOOKUP(P3180,Sheet2!$A$1:$C$5,3,0)</f>
        <v>6</v>
      </c>
    </row>
    <row r="3181" spans="1:18" ht="14.25" customHeight="1">
      <c r="A3181" s="4">
        <v>3180</v>
      </c>
      <c r="B3181">
        <f t="shared" ca="1" si="0"/>
        <v>247</v>
      </c>
      <c r="C3181">
        <f t="shared" ca="1" si="1"/>
        <v>3</v>
      </c>
      <c r="D3181" t="str">
        <f ca="1">VLOOKUP(C3181,Stay!$A$1:$B$5,2,0)</f>
        <v>2 weeks</v>
      </c>
      <c r="E3181">
        <f ca="1">VLOOKUP(C3181,Stay!$A$1:$C$5,3,0)</f>
        <v>14</v>
      </c>
      <c r="F3181">
        <f t="shared" ca="1" si="2"/>
        <v>15</v>
      </c>
      <c r="G3181" t="str">
        <f ca="1">VLOOKUP(F3181,Cities!$A$1:$C$69,2,0)</f>
        <v>Cambridge</v>
      </c>
      <c r="H3181" t="str">
        <f ca="1">VLOOKUP(F3181,Cities!$A$1:$F$69,6,0)</f>
        <v>Modern, Aquatic</v>
      </c>
      <c r="I3181" t="str">
        <f ca="1">VLOOKUP(F3181,Cities!$A$1:$C$69,3,0)</f>
        <v>North America</v>
      </c>
      <c r="J3181">
        <f t="shared" ca="1" si="3"/>
        <v>1</v>
      </c>
      <c r="K3181">
        <f ca="1">VLOOKUP(F3181,Cities!$A$1:$I$69,6+J3181,0)*R3181*E3181</f>
        <v>10416</v>
      </c>
      <c r="L3181">
        <f t="shared" ca="1" si="4"/>
        <v>2</v>
      </c>
      <c r="M3181">
        <f ca="1">VLOOKUP(F3181,Cities!$A$1:$I$69,4,0)*R3181*L3181</f>
        <v>2400</v>
      </c>
      <c r="N3181">
        <f t="shared" ca="1" si="5"/>
        <v>12816</v>
      </c>
      <c r="O3181" t="str">
        <f ca="1">VLOOKUP(F3181,Cities!$A$1:$E$69,5,0)</f>
        <v>Summer</v>
      </c>
      <c r="P3181">
        <f t="shared" ca="1" si="6"/>
        <v>4</v>
      </c>
      <c r="Q3181" t="str">
        <f ca="1">VLOOKUP(P3181,Sheet2!$A$1:$B$5,2,0)</f>
        <v>Friends</v>
      </c>
      <c r="R3181">
        <f ca="1">VLOOKUP(P3181,Sheet2!$A$1:$C$5,3,0)</f>
        <v>6</v>
      </c>
    </row>
    <row r="3182" spans="1:18" ht="14.25" customHeight="1">
      <c r="A3182" s="4">
        <v>3181</v>
      </c>
      <c r="B3182">
        <f t="shared" ca="1" si="0"/>
        <v>182</v>
      </c>
      <c r="C3182">
        <f t="shared" ca="1" si="1"/>
        <v>2</v>
      </c>
      <c r="D3182" t="str">
        <f ca="1">VLOOKUP(C3182,Stay!$A$1:$B$5,2,0)</f>
        <v>1 week</v>
      </c>
      <c r="E3182">
        <f ca="1">VLOOKUP(C3182,Stay!$A$1:$C$5,3,0)</f>
        <v>7</v>
      </c>
      <c r="F3182">
        <f t="shared" ca="1" si="2"/>
        <v>47</v>
      </c>
      <c r="G3182" t="str">
        <f ca="1">VLOOKUP(F3182,Cities!$A$1:$C$69,2,0)</f>
        <v>Portland</v>
      </c>
      <c r="H3182" t="str">
        <f ca="1">VLOOKUP(F3182,Cities!$A$1:$F$69,6,0)</f>
        <v>Modern, Park, Nightlife</v>
      </c>
      <c r="I3182" t="str">
        <f ca="1">VLOOKUP(F3182,Cities!$A$1:$C$69,3,0)</f>
        <v>North America</v>
      </c>
      <c r="J3182">
        <f t="shared" ca="1" si="3"/>
        <v>3</v>
      </c>
      <c r="K3182">
        <f ca="1">VLOOKUP(F3182,Cities!$A$1:$I$69,6+J3182,0)*R3182*E3182</f>
        <v>9212</v>
      </c>
      <c r="L3182">
        <f t="shared" ca="1" si="4"/>
        <v>1</v>
      </c>
      <c r="M3182">
        <f ca="1">VLOOKUP(F3182,Cities!$A$1:$I$69,4,0)*R3182*L3182</f>
        <v>1240</v>
      </c>
      <c r="N3182">
        <f t="shared" ca="1" si="5"/>
        <v>10452</v>
      </c>
      <c r="O3182" t="str">
        <f ca="1">VLOOKUP(F3182,Cities!$A$1:$E$69,5,0)</f>
        <v>Spring</v>
      </c>
      <c r="P3182">
        <f t="shared" ca="1" si="6"/>
        <v>2</v>
      </c>
      <c r="Q3182" t="str">
        <f ca="1">VLOOKUP(P3182,Sheet2!$A$1:$B$5,2,0)</f>
        <v>Family</v>
      </c>
      <c r="R3182">
        <f ca="1">VLOOKUP(P3182,Sheet2!$A$1:$C$5,3,0)</f>
        <v>4</v>
      </c>
    </row>
    <row r="3183" spans="1:18" ht="14.25" customHeight="1">
      <c r="A3183" s="4">
        <v>3182</v>
      </c>
      <c r="B3183">
        <f t="shared" ca="1" si="0"/>
        <v>30</v>
      </c>
      <c r="C3183">
        <f t="shared" ca="1" si="1"/>
        <v>1</v>
      </c>
      <c r="D3183" t="str">
        <f ca="1">VLOOKUP(C3183,Stay!$A$1:$B$5,2,0)</f>
        <v>3 days</v>
      </c>
      <c r="E3183">
        <f ca="1">VLOOKUP(C3183,Stay!$A$1:$C$5,3,0)</f>
        <v>3</v>
      </c>
      <c r="F3183">
        <f t="shared" ca="1" si="2"/>
        <v>8</v>
      </c>
      <c r="G3183" t="str">
        <f ca="1">VLOOKUP(F3183,Cities!$A$1:$C$69,2,0)</f>
        <v>Beijing</v>
      </c>
      <c r="H3183" t="str">
        <f ca="1">VLOOKUP(F3183,Cities!$A$1:$F$69,6,0)</f>
        <v>Modern, Beach, Nightlife</v>
      </c>
      <c r="I3183" t="str">
        <f ca="1">VLOOKUP(F3183,Cities!$A$1:$C$69,3,0)</f>
        <v>Asia</v>
      </c>
      <c r="J3183">
        <f t="shared" ca="1" si="3"/>
        <v>3</v>
      </c>
      <c r="K3183">
        <f ca="1">VLOOKUP(F3183,Cities!$A$1:$I$69,6+J3183,0)*R3183*E3183</f>
        <v>1104</v>
      </c>
      <c r="L3183">
        <f t="shared" ca="1" si="4"/>
        <v>2</v>
      </c>
      <c r="M3183">
        <f ca="1">VLOOKUP(F3183,Cities!$A$1:$I$69,4,0)*R3183*L3183</f>
        <v>3760</v>
      </c>
      <c r="N3183">
        <f t="shared" ca="1" si="5"/>
        <v>4864</v>
      </c>
      <c r="O3183" t="str">
        <f ca="1">VLOOKUP(F3183,Cities!$A$1:$E$69,5,0)</f>
        <v>Spring</v>
      </c>
      <c r="P3183">
        <f t="shared" ca="1" si="6"/>
        <v>3</v>
      </c>
      <c r="Q3183" t="str">
        <f ca="1">VLOOKUP(P3183,Sheet2!$A$1:$B$5,2,0)</f>
        <v>Romantic</v>
      </c>
      <c r="R3183">
        <f ca="1">VLOOKUP(P3183,Sheet2!$A$1:$C$5,3,0)</f>
        <v>2</v>
      </c>
    </row>
    <row r="3184" spans="1:18" ht="14.25" customHeight="1">
      <c r="A3184" s="4">
        <v>3183</v>
      </c>
      <c r="B3184">
        <f t="shared" ca="1" si="0"/>
        <v>56</v>
      </c>
      <c r="C3184">
        <f t="shared" ca="1" si="1"/>
        <v>4</v>
      </c>
      <c r="D3184" t="str">
        <f ca="1">VLOOKUP(C3184,Stay!$A$1:$B$5,2,0)</f>
        <v>1 month</v>
      </c>
      <c r="E3184">
        <f ca="1">VLOOKUP(C3184,Stay!$A$1:$C$5,3,0)</f>
        <v>30</v>
      </c>
      <c r="F3184">
        <f t="shared" ca="1" si="2"/>
        <v>53</v>
      </c>
      <c r="G3184" t="str">
        <f ca="1">VLOOKUP(F3184,Cities!$A$1:$C$69,2,0)</f>
        <v>San Diego</v>
      </c>
      <c r="H3184" t="str">
        <f ca="1">VLOOKUP(F3184,Cities!$A$1:$F$69,6,0)</f>
        <v>Beach</v>
      </c>
      <c r="I3184" t="str">
        <f ca="1">VLOOKUP(F3184,Cities!$A$1:$C$69,3,0)</f>
        <v>North America</v>
      </c>
      <c r="J3184">
        <f t="shared" ca="1" si="3"/>
        <v>2</v>
      </c>
      <c r="K3184">
        <f ca="1">VLOOKUP(F3184,Cities!$A$1:$I$69,6+J3184,0)*R3184*E3184</f>
        <v>4860</v>
      </c>
      <c r="L3184">
        <f t="shared" ca="1" si="4"/>
        <v>1</v>
      </c>
      <c r="M3184">
        <f ca="1">VLOOKUP(F3184,Cities!$A$1:$I$69,4,0)*R3184*L3184</f>
        <v>220</v>
      </c>
      <c r="N3184">
        <f t="shared" ca="1" si="5"/>
        <v>5080</v>
      </c>
      <c r="O3184" t="str">
        <f ca="1">VLOOKUP(F3184,Cities!$A$1:$E$69,5,0)</f>
        <v>Summer</v>
      </c>
      <c r="P3184">
        <f t="shared" ca="1" si="6"/>
        <v>1</v>
      </c>
      <c r="Q3184" t="str">
        <f ca="1">VLOOKUP(P3184,Sheet2!$A$1:$B$5,2,0)</f>
        <v>Solo</v>
      </c>
      <c r="R3184">
        <f ca="1">VLOOKUP(P3184,Sheet2!$A$1:$C$5,3,0)</f>
        <v>1</v>
      </c>
    </row>
    <row r="3185" spans="1:18" ht="14.25" customHeight="1">
      <c r="A3185" s="4">
        <v>3184</v>
      </c>
      <c r="B3185">
        <f t="shared" ca="1" si="0"/>
        <v>190</v>
      </c>
      <c r="C3185">
        <f t="shared" ca="1" si="1"/>
        <v>1</v>
      </c>
      <c r="D3185" t="str">
        <f ca="1">VLOOKUP(C3185,Stay!$A$1:$B$5,2,0)</f>
        <v>3 days</v>
      </c>
      <c r="E3185">
        <f ca="1">VLOOKUP(C3185,Stay!$A$1:$C$5,3,0)</f>
        <v>3</v>
      </c>
      <c r="F3185">
        <f t="shared" ca="1" si="2"/>
        <v>15</v>
      </c>
      <c r="G3185" t="str">
        <f ca="1">VLOOKUP(F3185,Cities!$A$1:$C$69,2,0)</f>
        <v>Cambridge</v>
      </c>
      <c r="H3185" t="str">
        <f ca="1">VLOOKUP(F3185,Cities!$A$1:$F$69,6,0)</f>
        <v>Modern, Aquatic</v>
      </c>
      <c r="I3185" t="str">
        <f ca="1">VLOOKUP(F3185,Cities!$A$1:$C$69,3,0)</f>
        <v>North America</v>
      </c>
      <c r="J3185">
        <f t="shared" ca="1" si="3"/>
        <v>1</v>
      </c>
      <c r="K3185">
        <f ca="1">VLOOKUP(F3185,Cities!$A$1:$I$69,6+J3185,0)*R3185*E3185</f>
        <v>1488</v>
      </c>
      <c r="L3185">
        <f t="shared" ca="1" si="4"/>
        <v>2</v>
      </c>
      <c r="M3185">
        <f ca="1">VLOOKUP(F3185,Cities!$A$1:$I$69,4,0)*R3185*L3185</f>
        <v>1600</v>
      </c>
      <c r="N3185">
        <f t="shared" ca="1" si="5"/>
        <v>3088</v>
      </c>
      <c r="O3185" t="str">
        <f ca="1">VLOOKUP(F3185,Cities!$A$1:$E$69,5,0)</f>
        <v>Summer</v>
      </c>
      <c r="P3185">
        <f t="shared" ca="1" si="6"/>
        <v>2</v>
      </c>
      <c r="Q3185" t="str">
        <f ca="1">VLOOKUP(P3185,Sheet2!$A$1:$B$5,2,0)</f>
        <v>Family</v>
      </c>
      <c r="R3185">
        <f ca="1">VLOOKUP(P3185,Sheet2!$A$1:$C$5,3,0)</f>
        <v>4</v>
      </c>
    </row>
    <row r="3186" spans="1:18" ht="14.25" customHeight="1">
      <c r="A3186" s="4">
        <v>3185</v>
      </c>
      <c r="B3186">
        <f t="shared" ca="1" si="0"/>
        <v>6</v>
      </c>
      <c r="C3186">
        <f t="shared" ca="1" si="1"/>
        <v>1</v>
      </c>
      <c r="D3186" t="str">
        <f ca="1">VLOOKUP(C3186,Stay!$A$1:$B$5,2,0)</f>
        <v>3 days</v>
      </c>
      <c r="E3186">
        <f ca="1">VLOOKUP(C3186,Stay!$A$1:$C$5,3,0)</f>
        <v>3</v>
      </c>
      <c r="F3186">
        <f t="shared" ca="1" si="2"/>
        <v>40</v>
      </c>
      <c r="G3186" t="str">
        <f ca="1">VLOOKUP(F3186,Cities!$A$1:$C$69,2,0)</f>
        <v>Naples</v>
      </c>
      <c r="H3186" t="str">
        <f ca="1">VLOOKUP(F3186,Cities!$A$1:$F$69,6,0)</f>
        <v>Historical-Ancient, Architecture, Nightlife</v>
      </c>
      <c r="I3186" t="str">
        <f ca="1">VLOOKUP(F3186,Cities!$A$1:$C$69,3,0)</f>
        <v>Europe</v>
      </c>
      <c r="J3186">
        <f t="shared" ca="1" si="3"/>
        <v>3</v>
      </c>
      <c r="K3186">
        <f ca="1">VLOOKUP(F3186,Cities!$A$1:$I$69,6+J3186,0)*R3186*E3186</f>
        <v>1062</v>
      </c>
      <c r="L3186">
        <f t="shared" ca="1" si="4"/>
        <v>1</v>
      </c>
      <c r="M3186">
        <f ca="1">VLOOKUP(F3186,Cities!$A$1:$I$69,4,0)*R3186*L3186</f>
        <v>2200</v>
      </c>
      <c r="N3186">
        <f t="shared" ca="1" si="5"/>
        <v>3262</v>
      </c>
      <c r="O3186" t="str">
        <f ca="1">VLOOKUP(F3186,Cities!$A$1:$E$69,5,0)</f>
        <v>Summer</v>
      </c>
      <c r="P3186">
        <f t="shared" ca="1" si="6"/>
        <v>3</v>
      </c>
      <c r="Q3186" t="str">
        <f ca="1">VLOOKUP(P3186,Sheet2!$A$1:$B$5,2,0)</f>
        <v>Romantic</v>
      </c>
      <c r="R3186">
        <f ca="1">VLOOKUP(P3186,Sheet2!$A$1:$C$5,3,0)</f>
        <v>2</v>
      </c>
    </row>
    <row r="3187" spans="1:18" ht="14.25" customHeight="1">
      <c r="A3187" s="4">
        <v>3186</v>
      </c>
      <c r="B3187">
        <f t="shared" ca="1" si="0"/>
        <v>69</v>
      </c>
      <c r="C3187">
        <f t="shared" ca="1" si="1"/>
        <v>3</v>
      </c>
      <c r="D3187" t="str">
        <f ca="1">VLOOKUP(C3187,Stay!$A$1:$B$5,2,0)</f>
        <v>2 weeks</v>
      </c>
      <c r="E3187">
        <f ca="1">VLOOKUP(C3187,Stay!$A$1:$C$5,3,0)</f>
        <v>14</v>
      </c>
      <c r="F3187">
        <f t="shared" ca="1" si="2"/>
        <v>34</v>
      </c>
      <c r="G3187" t="str">
        <f ca="1">VLOOKUP(F3187,Cities!$A$1:$C$69,2,0)</f>
        <v>Malaga</v>
      </c>
      <c r="H3187" t="str">
        <f ca="1">VLOOKUP(F3187,Cities!$A$1:$F$69,6,0)</f>
        <v>Beach</v>
      </c>
      <c r="I3187" t="str">
        <f ca="1">VLOOKUP(F3187,Cities!$A$1:$C$69,3,0)</f>
        <v>Europe</v>
      </c>
      <c r="J3187">
        <f t="shared" ca="1" si="3"/>
        <v>1</v>
      </c>
      <c r="K3187">
        <f ca="1">VLOOKUP(F3187,Cities!$A$1:$I$69,6+J3187,0)*R3187*E3187</f>
        <v>1904</v>
      </c>
      <c r="L3187">
        <f t="shared" ca="1" si="4"/>
        <v>2</v>
      </c>
      <c r="M3187">
        <f ca="1">VLOOKUP(F3187,Cities!$A$1:$I$69,4,0)*R3187*L3187</f>
        <v>9760</v>
      </c>
      <c r="N3187">
        <f t="shared" ca="1" si="5"/>
        <v>11664</v>
      </c>
      <c r="O3187" t="str">
        <f ca="1">VLOOKUP(F3187,Cities!$A$1:$E$69,5,0)</f>
        <v>Summer</v>
      </c>
      <c r="P3187">
        <f t="shared" ca="1" si="6"/>
        <v>2</v>
      </c>
      <c r="Q3187" t="str">
        <f ca="1">VLOOKUP(P3187,Sheet2!$A$1:$B$5,2,0)</f>
        <v>Family</v>
      </c>
      <c r="R3187">
        <f ca="1">VLOOKUP(P3187,Sheet2!$A$1:$C$5,3,0)</f>
        <v>4</v>
      </c>
    </row>
    <row r="3188" spans="1:18" ht="14.25" customHeight="1">
      <c r="A3188" s="4">
        <v>3187</v>
      </c>
      <c r="B3188">
        <f t="shared" ca="1" si="0"/>
        <v>275</v>
      </c>
      <c r="C3188">
        <f t="shared" ca="1" si="1"/>
        <v>2</v>
      </c>
      <c r="D3188" t="str">
        <f ca="1">VLOOKUP(C3188,Stay!$A$1:$B$5,2,0)</f>
        <v>1 week</v>
      </c>
      <c r="E3188">
        <f ca="1">VLOOKUP(C3188,Stay!$A$1:$C$5,3,0)</f>
        <v>7</v>
      </c>
      <c r="F3188">
        <f t="shared" ca="1" si="2"/>
        <v>54</v>
      </c>
      <c r="G3188" t="str">
        <f ca="1">VLOOKUP(F3188,Cities!$A$1:$C$69,2,0)</f>
        <v>San Francisco</v>
      </c>
      <c r="H3188" t="str">
        <f ca="1">VLOOKUP(F3188,Cities!$A$1:$F$69,6,0)</f>
        <v>Beach</v>
      </c>
      <c r="I3188" t="str">
        <f ca="1">VLOOKUP(F3188,Cities!$A$1:$C$69,3,0)</f>
        <v>North America</v>
      </c>
      <c r="J3188">
        <f t="shared" ca="1" si="3"/>
        <v>2</v>
      </c>
      <c r="K3188">
        <f ca="1">VLOOKUP(F3188,Cities!$A$1:$I$69,6+J3188,0)*R3188*E3188</f>
        <v>1204</v>
      </c>
      <c r="L3188">
        <f t="shared" ca="1" si="4"/>
        <v>1</v>
      </c>
      <c r="M3188">
        <f ca="1">VLOOKUP(F3188,Cities!$A$1:$I$69,4,0)*R3188*L3188</f>
        <v>360</v>
      </c>
      <c r="N3188">
        <f t="shared" ca="1" si="5"/>
        <v>1564</v>
      </c>
      <c r="O3188" t="str">
        <f ca="1">VLOOKUP(F3188,Cities!$A$1:$E$69,5,0)</f>
        <v>Summer</v>
      </c>
      <c r="P3188">
        <f t="shared" ca="1" si="6"/>
        <v>1</v>
      </c>
      <c r="Q3188" t="str">
        <f ca="1">VLOOKUP(P3188,Sheet2!$A$1:$B$5,2,0)</f>
        <v>Solo</v>
      </c>
      <c r="R3188">
        <f ca="1">VLOOKUP(P3188,Sheet2!$A$1:$C$5,3,0)</f>
        <v>1</v>
      </c>
    </row>
    <row r="3189" spans="1:18" ht="14.25" customHeight="1">
      <c r="A3189" s="4">
        <v>3188</v>
      </c>
      <c r="B3189">
        <f t="shared" ca="1" si="0"/>
        <v>261</v>
      </c>
      <c r="C3189">
        <f t="shared" ca="1" si="1"/>
        <v>3</v>
      </c>
      <c r="D3189" t="str">
        <f ca="1">VLOOKUP(C3189,Stay!$A$1:$B$5,2,0)</f>
        <v>2 weeks</v>
      </c>
      <c r="E3189">
        <f ca="1">VLOOKUP(C3189,Stay!$A$1:$C$5,3,0)</f>
        <v>14</v>
      </c>
      <c r="F3189">
        <f t="shared" ca="1" si="2"/>
        <v>48</v>
      </c>
      <c r="G3189" t="str">
        <f ca="1">VLOOKUP(F3189,Cities!$A$1:$C$69,2,0)</f>
        <v>Porto</v>
      </c>
      <c r="H3189" t="str">
        <f ca="1">VLOOKUP(F3189,Cities!$A$1:$F$69,6,0)</f>
        <v>Wineyard, Historical-Modern, Architecture</v>
      </c>
      <c r="I3189" t="str">
        <f ca="1">VLOOKUP(F3189,Cities!$A$1:$C$69,3,0)</f>
        <v>Europe</v>
      </c>
      <c r="J3189">
        <f t="shared" ca="1" si="3"/>
        <v>1</v>
      </c>
      <c r="K3189">
        <f ca="1">VLOOKUP(F3189,Cities!$A$1:$I$69,6+J3189,0)*R3189*E3189</f>
        <v>1204</v>
      </c>
      <c r="L3189">
        <f t="shared" ca="1" si="4"/>
        <v>2</v>
      </c>
      <c r="M3189">
        <f ca="1">VLOOKUP(F3189,Cities!$A$1:$I$69,4,0)*R3189*L3189</f>
        <v>4880</v>
      </c>
      <c r="N3189">
        <f t="shared" ca="1" si="5"/>
        <v>6084</v>
      </c>
      <c r="O3189" t="str">
        <f ca="1">VLOOKUP(F3189,Cities!$A$1:$E$69,5,0)</f>
        <v>Summer</v>
      </c>
      <c r="P3189">
        <f t="shared" ca="1" si="6"/>
        <v>3</v>
      </c>
      <c r="Q3189" t="str">
        <f ca="1">VLOOKUP(P3189,Sheet2!$A$1:$B$5,2,0)</f>
        <v>Romantic</v>
      </c>
      <c r="R3189">
        <f ca="1">VLOOKUP(P3189,Sheet2!$A$1:$C$5,3,0)</f>
        <v>2</v>
      </c>
    </row>
    <row r="3190" spans="1:18" ht="14.25" customHeight="1">
      <c r="A3190" s="4">
        <v>3189</v>
      </c>
      <c r="B3190">
        <f t="shared" ca="1" si="0"/>
        <v>48</v>
      </c>
      <c r="C3190">
        <f t="shared" ca="1" si="1"/>
        <v>3</v>
      </c>
      <c r="D3190" t="str">
        <f ca="1">VLOOKUP(C3190,Stay!$A$1:$B$5,2,0)</f>
        <v>2 weeks</v>
      </c>
      <c r="E3190">
        <f ca="1">VLOOKUP(C3190,Stay!$A$1:$C$5,3,0)</f>
        <v>14</v>
      </c>
      <c r="F3190">
        <f t="shared" ca="1" si="2"/>
        <v>21</v>
      </c>
      <c r="G3190" t="str">
        <f ca="1">VLOOKUP(F3190,Cities!$A$1:$C$69,2,0)</f>
        <v>Denver</v>
      </c>
      <c r="H3190" t="str">
        <f ca="1">VLOOKUP(F3190,Cities!$A$1:$F$69,6,0)</f>
        <v>Modern, Hills, Park, Architecture</v>
      </c>
      <c r="I3190" t="str">
        <f ca="1">VLOOKUP(F3190,Cities!$A$1:$C$69,3,0)</f>
        <v>North America</v>
      </c>
      <c r="J3190">
        <f t="shared" ca="1" si="3"/>
        <v>2</v>
      </c>
      <c r="K3190">
        <f ca="1">VLOOKUP(F3190,Cities!$A$1:$I$69,6+J3190,0)*R3190*E3190</f>
        <v>9016</v>
      </c>
      <c r="L3190">
        <f t="shared" ca="1" si="4"/>
        <v>1</v>
      </c>
      <c r="M3190">
        <f ca="1">VLOOKUP(F3190,Cities!$A$1:$I$69,4,0)*R3190*L3190</f>
        <v>600</v>
      </c>
      <c r="N3190">
        <f t="shared" ca="1" si="5"/>
        <v>9616</v>
      </c>
      <c r="O3190" t="str">
        <f ca="1">VLOOKUP(F3190,Cities!$A$1:$E$69,5,0)</f>
        <v>Summer</v>
      </c>
      <c r="P3190">
        <f t="shared" ca="1" si="6"/>
        <v>2</v>
      </c>
      <c r="Q3190" t="str">
        <f ca="1">VLOOKUP(P3190,Sheet2!$A$1:$B$5,2,0)</f>
        <v>Family</v>
      </c>
      <c r="R3190">
        <f ca="1">VLOOKUP(P3190,Sheet2!$A$1:$C$5,3,0)</f>
        <v>4</v>
      </c>
    </row>
    <row r="3191" spans="1:18" ht="14.25" customHeight="1">
      <c r="A3191" s="4">
        <v>3190</v>
      </c>
      <c r="B3191">
        <f t="shared" ca="1" si="0"/>
        <v>299</v>
      </c>
      <c r="C3191">
        <f t="shared" ca="1" si="1"/>
        <v>3</v>
      </c>
      <c r="D3191" t="str">
        <f ca="1">VLOOKUP(C3191,Stay!$A$1:$B$5,2,0)</f>
        <v>2 weeks</v>
      </c>
      <c r="E3191">
        <f ca="1">VLOOKUP(C3191,Stay!$A$1:$C$5,3,0)</f>
        <v>14</v>
      </c>
      <c r="F3191">
        <f t="shared" ca="1" si="2"/>
        <v>68</v>
      </c>
      <c r="G3191" t="str">
        <f ca="1">VLOOKUP(F3191,Cities!$A$1:$C$69,2,0)</f>
        <v>Washington, D.C.</v>
      </c>
      <c r="H3191" t="str">
        <f ca="1">VLOOKUP(F3191,Cities!$A$1:$F$69,6,0)</f>
        <v>Modern</v>
      </c>
      <c r="I3191" t="str">
        <f ca="1">VLOOKUP(F3191,Cities!$A$1:$C$69,3,0)</f>
        <v>North America</v>
      </c>
      <c r="J3191">
        <f t="shared" ca="1" si="3"/>
        <v>2</v>
      </c>
      <c r="K3191">
        <f ca="1">VLOOKUP(F3191,Cities!$A$1:$I$69,6+J3191,0)*R3191*E3191</f>
        <v>4340</v>
      </c>
      <c r="L3191">
        <f t="shared" ca="1" si="4"/>
        <v>2</v>
      </c>
      <c r="M3191">
        <f ca="1">VLOOKUP(F3191,Cities!$A$1:$I$69,4,0)*R3191*L3191</f>
        <v>1360</v>
      </c>
      <c r="N3191">
        <f t="shared" ca="1" si="5"/>
        <v>5700</v>
      </c>
      <c r="O3191" t="str">
        <f ca="1">VLOOKUP(F3191,Cities!$A$1:$E$69,5,0)</f>
        <v>Summer</v>
      </c>
      <c r="P3191">
        <f t="shared" ca="1" si="6"/>
        <v>3</v>
      </c>
      <c r="Q3191" t="str">
        <f ca="1">VLOOKUP(P3191,Sheet2!$A$1:$B$5,2,0)</f>
        <v>Romantic</v>
      </c>
      <c r="R3191">
        <f ca="1">VLOOKUP(P3191,Sheet2!$A$1:$C$5,3,0)</f>
        <v>2</v>
      </c>
    </row>
    <row r="3192" spans="1:18" ht="14.25" customHeight="1">
      <c r="A3192" s="4">
        <v>3191</v>
      </c>
      <c r="B3192">
        <f t="shared" ca="1" si="0"/>
        <v>256</v>
      </c>
      <c r="C3192">
        <f t="shared" ca="1" si="1"/>
        <v>4</v>
      </c>
      <c r="D3192" t="str">
        <f ca="1">VLOOKUP(C3192,Stay!$A$1:$B$5,2,0)</f>
        <v>1 month</v>
      </c>
      <c r="E3192">
        <f ca="1">VLOOKUP(C3192,Stay!$A$1:$C$5,3,0)</f>
        <v>30</v>
      </c>
      <c r="F3192">
        <f t="shared" ca="1" si="2"/>
        <v>45</v>
      </c>
      <c r="G3192" t="str">
        <f ca="1">VLOOKUP(F3192,Cities!$A$1:$C$69,2,0)</f>
        <v>Oakland</v>
      </c>
      <c r="H3192" t="str">
        <f ca="1">VLOOKUP(F3192,Cities!$A$1:$F$69,6,0)</f>
        <v>Modern, Hills, Park</v>
      </c>
      <c r="I3192" t="str">
        <f ca="1">VLOOKUP(F3192,Cities!$A$1:$C$69,3,0)</f>
        <v>North America</v>
      </c>
      <c r="J3192">
        <f t="shared" ca="1" si="3"/>
        <v>1</v>
      </c>
      <c r="K3192">
        <f ca="1">VLOOKUP(F3192,Cities!$A$1:$I$69,6+J3192,0)*R3192*E3192</f>
        <v>14580</v>
      </c>
      <c r="L3192">
        <f t="shared" ca="1" si="4"/>
        <v>2</v>
      </c>
      <c r="M3192">
        <f ca="1">VLOOKUP(F3192,Cities!$A$1:$I$69,4,0)*R3192*L3192</f>
        <v>4320</v>
      </c>
      <c r="N3192">
        <f t="shared" ca="1" si="5"/>
        <v>18900</v>
      </c>
      <c r="O3192" t="str">
        <f ca="1">VLOOKUP(F3192,Cities!$A$1:$E$69,5,0)</f>
        <v>Spring</v>
      </c>
      <c r="P3192">
        <f t="shared" ca="1" si="6"/>
        <v>4</v>
      </c>
      <c r="Q3192" t="str">
        <f ca="1">VLOOKUP(P3192,Sheet2!$A$1:$B$5,2,0)</f>
        <v>Friends</v>
      </c>
      <c r="R3192">
        <f ca="1">VLOOKUP(P3192,Sheet2!$A$1:$C$5,3,0)</f>
        <v>6</v>
      </c>
    </row>
    <row r="3193" spans="1:18" ht="14.25" customHeight="1">
      <c r="A3193" s="4">
        <v>3192</v>
      </c>
      <c r="B3193">
        <f t="shared" ca="1" si="0"/>
        <v>103</v>
      </c>
      <c r="C3193">
        <f t="shared" ca="1" si="1"/>
        <v>2</v>
      </c>
      <c r="D3193" t="str">
        <f ca="1">VLOOKUP(C3193,Stay!$A$1:$B$5,2,0)</f>
        <v>1 week</v>
      </c>
      <c r="E3193">
        <f ca="1">VLOOKUP(C3193,Stay!$A$1:$C$5,3,0)</f>
        <v>7</v>
      </c>
      <c r="F3193">
        <f t="shared" ca="1" si="2"/>
        <v>6</v>
      </c>
      <c r="G3193" t="str">
        <f ca="1">VLOOKUP(F3193,Cities!$A$1:$C$69,2,0)</f>
        <v>Barcelona</v>
      </c>
      <c r="H3193" t="str">
        <f ca="1">VLOOKUP(F3193,Cities!$A$1:$F$69,6,0)</f>
        <v>Historical-Modern, Beach, Architecture, Nightlife</v>
      </c>
      <c r="I3193" t="str">
        <f ca="1">VLOOKUP(F3193,Cities!$A$1:$C$69,3,0)</f>
        <v>Europe</v>
      </c>
      <c r="J3193">
        <f t="shared" ca="1" si="3"/>
        <v>1</v>
      </c>
      <c r="K3193">
        <f ca="1">VLOOKUP(F3193,Cities!$A$1:$I$69,6+J3193,0)*R3193*E3193</f>
        <v>1372</v>
      </c>
      <c r="L3193">
        <f t="shared" ca="1" si="4"/>
        <v>2</v>
      </c>
      <c r="M3193">
        <f ca="1">VLOOKUP(F3193,Cities!$A$1:$I$69,4,0)*R3193*L3193</f>
        <v>9800</v>
      </c>
      <c r="N3193">
        <f t="shared" ca="1" si="5"/>
        <v>11172</v>
      </c>
      <c r="O3193" t="str">
        <f ca="1">VLOOKUP(F3193,Cities!$A$1:$E$69,5,0)</f>
        <v>Summer</v>
      </c>
      <c r="P3193">
        <f t="shared" ca="1" si="6"/>
        <v>2</v>
      </c>
      <c r="Q3193" t="str">
        <f ca="1">VLOOKUP(P3193,Sheet2!$A$1:$B$5,2,0)</f>
        <v>Family</v>
      </c>
      <c r="R3193">
        <f ca="1">VLOOKUP(P3193,Sheet2!$A$1:$C$5,3,0)</f>
        <v>4</v>
      </c>
    </row>
    <row r="3194" spans="1:18" ht="14.25" customHeight="1">
      <c r="A3194" s="4">
        <v>3193</v>
      </c>
      <c r="B3194">
        <f t="shared" ca="1" si="0"/>
        <v>101</v>
      </c>
      <c r="C3194">
        <f t="shared" ca="1" si="1"/>
        <v>2</v>
      </c>
      <c r="D3194" t="str">
        <f ca="1">VLOOKUP(C3194,Stay!$A$1:$B$5,2,0)</f>
        <v>1 week</v>
      </c>
      <c r="E3194">
        <f ca="1">VLOOKUP(C3194,Stay!$A$1:$C$5,3,0)</f>
        <v>7</v>
      </c>
      <c r="F3194">
        <f t="shared" ca="1" si="2"/>
        <v>66</v>
      </c>
      <c r="G3194" t="str">
        <f ca="1">VLOOKUP(F3194,Cities!$A$1:$C$69,2,0)</f>
        <v>Vienna</v>
      </c>
      <c r="H3194" t="str">
        <f ca="1">VLOOKUP(F3194,Cities!$A$1:$F$69,6,0)</f>
        <v>Terrain</v>
      </c>
      <c r="I3194" t="str">
        <f ca="1">VLOOKUP(F3194,Cities!$A$1:$C$69,3,0)</f>
        <v>Europe</v>
      </c>
      <c r="J3194">
        <f t="shared" ca="1" si="3"/>
        <v>3</v>
      </c>
      <c r="K3194">
        <f ca="1">VLOOKUP(F3194,Cities!$A$1:$I$69,6+J3194,0)*R3194*E3194</f>
        <v>11032</v>
      </c>
      <c r="L3194">
        <f t="shared" ca="1" si="4"/>
        <v>1</v>
      </c>
      <c r="M3194">
        <f ca="1">VLOOKUP(F3194,Cities!$A$1:$I$69,4,0)*R3194*L3194</f>
        <v>5400</v>
      </c>
      <c r="N3194">
        <f t="shared" ca="1" si="5"/>
        <v>16432</v>
      </c>
      <c r="O3194" t="str">
        <f ca="1">VLOOKUP(F3194,Cities!$A$1:$E$69,5,0)</f>
        <v>Summer</v>
      </c>
      <c r="P3194">
        <f t="shared" ca="1" si="6"/>
        <v>2</v>
      </c>
      <c r="Q3194" t="str">
        <f ca="1">VLOOKUP(P3194,Sheet2!$A$1:$B$5,2,0)</f>
        <v>Family</v>
      </c>
      <c r="R3194">
        <f ca="1">VLOOKUP(P3194,Sheet2!$A$1:$C$5,3,0)</f>
        <v>4</v>
      </c>
    </row>
    <row r="3195" spans="1:18" ht="14.25" customHeight="1">
      <c r="A3195" s="4">
        <v>3194</v>
      </c>
      <c r="B3195">
        <f t="shared" ca="1" si="0"/>
        <v>54</v>
      </c>
      <c r="C3195">
        <f t="shared" ca="1" si="1"/>
        <v>1</v>
      </c>
      <c r="D3195" t="str">
        <f ca="1">VLOOKUP(C3195,Stay!$A$1:$B$5,2,0)</f>
        <v>3 days</v>
      </c>
      <c r="E3195">
        <f ca="1">VLOOKUP(C3195,Stay!$A$1:$C$5,3,0)</f>
        <v>3</v>
      </c>
      <c r="F3195">
        <f t="shared" ca="1" si="2"/>
        <v>65</v>
      </c>
      <c r="G3195" t="str">
        <f ca="1">VLOOKUP(F3195,Cities!$A$1:$C$69,2,0)</f>
        <v>Victoria</v>
      </c>
      <c r="H3195" t="str">
        <f ca="1">VLOOKUP(F3195,Cities!$A$1:$F$69,6,0)</f>
        <v>Historical</v>
      </c>
      <c r="I3195" t="str">
        <f ca="1">VLOOKUP(F3195,Cities!$A$1:$C$69,3,0)</f>
        <v>North America</v>
      </c>
      <c r="J3195">
        <f t="shared" ca="1" si="3"/>
        <v>2</v>
      </c>
      <c r="K3195">
        <f ca="1">VLOOKUP(F3195,Cities!$A$1:$I$69,6+J3195,0)*R3195*E3195</f>
        <v>900</v>
      </c>
      <c r="L3195">
        <f t="shared" ca="1" si="4"/>
        <v>2</v>
      </c>
      <c r="M3195">
        <f ca="1">VLOOKUP(F3195,Cities!$A$1:$I$69,4,0)*R3195*L3195</f>
        <v>1200</v>
      </c>
      <c r="N3195">
        <f t="shared" ca="1" si="5"/>
        <v>2100</v>
      </c>
      <c r="O3195" t="str">
        <f ca="1">VLOOKUP(F3195,Cities!$A$1:$E$69,5,0)</f>
        <v>Summer</v>
      </c>
      <c r="P3195">
        <f t="shared" ca="1" si="6"/>
        <v>3</v>
      </c>
      <c r="Q3195" t="str">
        <f ca="1">VLOOKUP(P3195,Sheet2!$A$1:$B$5,2,0)</f>
        <v>Romantic</v>
      </c>
      <c r="R3195">
        <f ca="1">VLOOKUP(P3195,Sheet2!$A$1:$C$5,3,0)</f>
        <v>2</v>
      </c>
    </row>
    <row r="3196" spans="1:18" ht="14.25" customHeight="1">
      <c r="A3196" s="4">
        <v>3195</v>
      </c>
      <c r="B3196">
        <f t="shared" ca="1" si="0"/>
        <v>81</v>
      </c>
      <c r="C3196">
        <f t="shared" ca="1" si="1"/>
        <v>1</v>
      </c>
      <c r="D3196" t="str">
        <f ca="1">VLOOKUP(C3196,Stay!$A$1:$B$5,2,0)</f>
        <v>3 days</v>
      </c>
      <c r="E3196">
        <f ca="1">VLOOKUP(C3196,Stay!$A$1:$C$5,3,0)</f>
        <v>3</v>
      </c>
      <c r="F3196">
        <f t="shared" ca="1" si="2"/>
        <v>48</v>
      </c>
      <c r="G3196" t="str">
        <f ca="1">VLOOKUP(F3196,Cities!$A$1:$C$69,2,0)</f>
        <v>Porto</v>
      </c>
      <c r="H3196" t="str">
        <f ca="1">VLOOKUP(F3196,Cities!$A$1:$F$69,6,0)</f>
        <v>Wineyard, Historical-Modern, Architecture</v>
      </c>
      <c r="I3196" t="str">
        <f ca="1">VLOOKUP(F3196,Cities!$A$1:$C$69,3,0)</f>
        <v>Europe</v>
      </c>
      <c r="J3196">
        <f t="shared" ca="1" si="3"/>
        <v>1</v>
      </c>
      <c r="K3196">
        <f ca="1">VLOOKUP(F3196,Cities!$A$1:$I$69,6+J3196,0)*R3196*E3196</f>
        <v>516</v>
      </c>
      <c r="L3196">
        <f t="shared" ca="1" si="4"/>
        <v>1</v>
      </c>
      <c r="M3196">
        <f ca="1">VLOOKUP(F3196,Cities!$A$1:$I$69,4,0)*R3196*L3196</f>
        <v>4880</v>
      </c>
      <c r="N3196">
        <f t="shared" ca="1" si="5"/>
        <v>5396</v>
      </c>
      <c r="O3196" t="str">
        <f ca="1">VLOOKUP(F3196,Cities!$A$1:$E$69,5,0)</f>
        <v>Summer</v>
      </c>
      <c r="P3196">
        <f t="shared" ca="1" si="6"/>
        <v>2</v>
      </c>
      <c r="Q3196" t="str">
        <f ca="1">VLOOKUP(P3196,Sheet2!$A$1:$B$5,2,0)</f>
        <v>Family</v>
      </c>
      <c r="R3196">
        <f ca="1">VLOOKUP(P3196,Sheet2!$A$1:$C$5,3,0)</f>
        <v>4</v>
      </c>
    </row>
    <row r="3197" spans="1:18" ht="14.25" customHeight="1">
      <c r="A3197" s="4">
        <v>3196</v>
      </c>
      <c r="B3197">
        <f t="shared" ca="1" si="0"/>
        <v>300</v>
      </c>
      <c r="C3197">
        <f t="shared" ca="1" si="1"/>
        <v>3</v>
      </c>
      <c r="D3197" t="str">
        <f ca="1">VLOOKUP(C3197,Stay!$A$1:$B$5,2,0)</f>
        <v>2 weeks</v>
      </c>
      <c r="E3197">
        <f ca="1">VLOOKUP(C3197,Stay!$A$1:$C$5,3,0)</f>
        <v>14</v>
      </c>
      <c r="F3197">
        <f t="shared" ca="1" si="2"/>
        <v>36</v>
      </c>
      <c r="G3197" t="str">
        <f ca="1">VLOOKUP(F3197,Cities!$A$1:$C$69,2,0)</f>
        <v>Manchester</v>
      </c>
      <c r="H3197" t="str">
        <f ca="1">VLOOKUP(F3197,Cities!$A$1:$F$69,6,0)</f>
        <v>Modern, Nightlife</v>
      </c>
      <c r="I3197" t="str">
        <f ca="1">VLOOKUP(F3197,Cities!$A$1:$C$69,3,0)</f>
        <v>Europe</v>
      </c>
      <c r="J3197">
        <f t="shared" ca="1" si="3"/>
        <v>3</v>
      </c>
      <c r="K3197">
        <f ca="1">VLOOKUP(F3197,Cities!$A$1:$I$69,6+J3197,0)*R3197*E3197</f>
        <v>12460</v>
      </c>
      <c r="L3197">
        <f t="shared" ca="1" si="4"/>
        <v>2</v>
      </c>
      <c r="M3197">
        <f ca="1">VLOOKUP(F3197,Cities!$A$1:$I$69,4,0)*R3197*L3197</f>
        <v>2680</v>
      </c>
      <c r="N3197">
        <f t="shared" ca="1" si="5"/>
        <v>15140</v>
      </c>
      <c r="O3197" t="str">
        <f ca="1">VLOOKUP(F3197,Cities!$A$1:$E$69,5,0)</f>
        <v>Summer</v>
      </c>
      <c r="P3197">
        <f t="shared" ca="1" si="6"/>
        <v>3</v>
      </c>
      <c r="Q3197" t="str">
        <f ca="1">VLOOKUP(P3197,Sheet2!$A$1:$B$5,2,0)</f>
        <v>Romantic</v>
      </c>
      <c r="R3197">
        <f ca="1">VLOOKUP(P3197,Sheet2!$A$1:$C$5,3,0)</f>
        <v>2</v>
      </c>
    </row>
    <row r="3198" spans="1:18" ht="14.25" customHeight="1">
      <c r="A3198" s="4">
        <v>3197</v>
      </c>
      <c r="B3198">
        <f t="shared" ca="1" si="0"/>
        <v>244</v>
      </c>
      <c r="C3198">
        <f t="shared" ca="1" si="1"/>
        <v>2</v>
      </c>
      <c r="D3198" t="str">
        <f ca="1">VLOOKUP(C3198,Stay!$A$1:$B$5,2,0)</f>
        <v>1 week</v>
      </c>
      <c r="E3198">
        <f ca="1">VLOOKUP(C3198,Stay!$A$1:$C$5,3,0)</f>
        <v>7</v>
      </c>
      <c r="F3198">
        <f t="shared" ca="1" si="2"/>
        <v>32</v>
      </c>
      <c r="G3198" t="str">
        <f ca="1">VLOOKUP(F3198,Cities!$A$1:$C$69,2,0)</f>
        <v>Lyon</v>
      </c>
      <c r="H3198" t="str">
        <f ca="1">VLOOKUP(F3198,Cities!$A$1:$F$69,6,0)</f>
        <v>Historical, Beach, Terrain</v>
      </c>
      <c r="I3198" t="str">
        <f ca="1">VLOOKUP(F3198,Cities!$A$1:$C$69,3,0)</f>
        <v>Europe</v>
      </c>
      <c r="J3198">
        <f t="shared" ca="1" si="3"/>
        <v>2</v>
      </c>
      <c r="K3198">
        <f ca="1">VLOOKUP(F3198,Cities!$A$1:$I$69,6+J3198,0)*R3198*E3198</f>
        <v>4704</v>
      </c>
      <c r="L3198">
        <f t="shared" ca="1" si="4"/>
        <v>2</v>
      </c>
      <c r="M3198">
        <f ca="1">VLOOKUP(F3198,Cities!$A$1:$I$69,4,0)*R3198*L3198</f>
        <v>14400</v>
      </c>
      <c r="N3198">
        <f t="shared" ca="1" si="5"/>
        <v>19104</v>
      </c>
      <c r="O3198" t="str">
        <f ca="1">VLOOKUP(F3198,Cities!$A$1:$E$69,5,0)</f>
        <v>Summer</v>
      </c>
      <c r="P3198">
        <f t="shared" ca="1" si="6"/>
        <v>4</v>
      </c>
      <c r="Q3198" t="str">
        <f ca="1">VLOOKUP(P3198,Sheet2!$A$1:$B$5,2,0)</f>
        <v>Friends</v>
      </c>
      <c r="R3198">
        <f ca="1">VLOOKUP(P3198,Sheet2!$A$1:$C$5,3,0)</f>
        <v>6</v>
      </c>
    </row>
    <row r="3199" spans="1:18" ht="14.25" customHeight="1">
      <c r="A3199" s="4">
        <v>3198</v>
      </c>
      <c r="B3199">
        <f t="shared" ca="1" si="0"/>
        <v>36</v>
      </c>
      <c r="C3199">
        <f t="shared" ca="1" si="1"/>
        <v>1</v>
      </c>
      <c r="D3199" t="str">
        <f ca="1">VLOOKUP(C3199,Stay!$A$1:$B$5,2,0)</f>
        <v>3 days</v>
      </c>
      <c r="E3199">
        <f ca="1">VLOOKUP(C3199,Stay!$A$1:$C$5,3,0)</f>
        <v>3</v>
      </c>
      <c r="F3199">
        <f t="shared" ca="1" si="2"/>
        <v>68</v>
      </c>
      <c r="G3199" t="str">
        <f ca="1">VLOOKUP(F3199,Cities!$A$1:$C$69,2,0)</f>
        <v>Washington, D.C.</v>
      </c>
      <c r="H3199" t="str">
        <f ca="1">VLOOKUP(F3199,Cities!$A$1:$F$69,6,0)</f>
        <v>Modern</v>
      </c>
      <c r="I3199" t="str">
        <f ca="1">VLOOKUP(F3199,Cities!$A$1:$C$69,3,0)</f>
        <v>North America</v>
      </c>
      <c r="J3199">
        <f t="shared" ca="1" si="3"/>
        <v>1</v>
      </c>
      <c r="K3199">
        <f ca="1">VLOOKUP(F3199,Cities!$A$1:$I$69,6+J3199,0)*R3199*E3199</f>
        <v>207</v>
      </c>
      <c r="L3199">
        <f t="shared" ca="1" si="4"/>
        <v>2</v>
      </c>
      <c r="M3199">
        <f ca="1">VLOOKUP(F3199,Cities!$A$1:$I$69,4,0)*R3199*L3199</f>
        <v>680</v>
      </c>
      <c r="N3199">
        <f t="shared" ca="1" si="5"/>
        <v>887</v>
      </c>
      <c r="O3199" t="str">
        <f ca="1">VLOOKUP(F3199,Cities!$A$1:$E$69,5,0)</f>
        <v>Summer</v>
      </c>
      <c r="P3199">
        <f t="shared" ca="1" si="6"/>
        <v>1</v>
      </c>
      <c r="Q3199" t="str">
        <f ca="1">VLOOKUP(P3199,Sheet2!$A$1:$B$5,2,0)</f>
        <v>Solo</v>
      </c>
      <c r="R3199">
        <f ca="1">VLOOKUP(P3199,Sheet2!$A$1:$C$5,3,0)</f>
        <v>1</v>
      </c>
    </row>
    <row r="3200" spans="1:18" ht="14.25" customHeight="1">
      <c r="A3200" s="4">
        <v>3199</v>
      </c>
      <c r="B3200">
        <f t="shared" ca="1" si="0"/>
        <v>224</v>
      </c>
      <c r="C3200">
        <f t="shared" ca="1" si="1"/>
        <v>3</v>
      </c>
      <c r="D3200" t="str">
        <f ca="1">VLOOKUP(C3200,Stay!$A$1:$B$5,2,0)</f>
        <v>2 weeks</v>
      </c>
      <c r="E3200">
        <f ca="1">VLOOKUP(C3200,Stay!$A$1:$C$5,3,0)</f>
        <v>14</v>
      </c>
      <c r="F3200">
        <f t="shared" ca="1" si="2"/>
        <v>11</v>
      </c>
      <c r="G3200" t="str">
        <f ca="1">VLOOKUP(F3200,Cities!$A$1:$C$69,2,0)</f>
        <v>Bordeaux</v>
      </c>
      <c r="H3200" t="str">
        <f ca="1">VLOOKUP(F3200,Cities!$A$1:$F$69,6,0)</f>
        <v>Historical-Modern, Wineyard, Park</v>
      </c>
      <c r="I3200" t="str">
        <f ca="1">VLOOKUP(F3200,Cities!$A$1:$C$69,3,0)</f>
        <v>Europe</v>
      </c>
      <c r="J3200">
        <f t="shared" ca="1" si="3"/>
        <v>2</v>
      </c>
      <c r="K3200">
        <f ca="1">VLOOKUP(F3200,Cities!$A$1:$I$69,6+J3200,0)*R3200*E3200</f>
        <v>8988</v>
      </c>
      <c r="L3200">
        <f t="shared" ca="1" si="4"/>
        <v>2</v>
      </c>
      <c r="M3200">
        <f ca="1">VLOOKUP(F3200,Cities!$A$1:$I$69,4,0)*R3200*L3200</f>
        <v>18000</v>
      </c>
      <c r="N3200">
        <f t="shared" ca="1" si="5"/>
        <v>26988</v>
      </c>
      <c r="O3200" t="str">
        <f ca="1">VLOOKUP(F3200,Cities!$A$1:$E$69,5,0)</f>
        <v>Summer</v>
      </c>
      <c r="P3200">
        <f t="shared" ca="1" si="6"/>
        <v>4</v>
      </c>
      <c r="Q3200" t="str">
        <f ca="1">VLOOKUP(P3200,Sheet2!$A$1:$B$5,2,0)</f>
        <v>Friends</v>
      </c>
      <c r="R3200">
        <f ca="1">VLOOKUP(P3200,Sheet2!$A$1:$C$5,3,0)</f>
        <v>6</v>
      </c>
    </row>
    <row r="3201" spans="1:18" ht="14.25" customHeight="1">
      <c r="A3201" s="4">
        <v>3200</v>
      </c>
      <c r="B3201">
        <f t="shared" ca="1" si="0"/>
        <v>287</v>
      </c>
      <c r="C3201">
        <f t="shared" ca="1" si="1"/>
        <v>2</v>
      </c>
      <c r="D3201" t="str">
        <f ca="1">VLOOKUP(C3201,Stay!$A$1:$B$5,2,0)</f>
        <v>1 week</v>
      </c>
      <c r="E3201">
        <f ca="1">VLOOKUP(C3201,Stay!$A$1:$C$5,3,0)</f>
        <v>7</v>
      </c>
      <c r="F3201">
        <f t="shared" ca="1" si="2"/>
        <v>7</v>
      </c>
      <c r="G3201" t="str">
        <f ca="1">VLOOKUP(F3201,Cities!$A$1:$C$69,2,0)</f>
        <v>Barossa Valley</v>
      </c>
      <c r="H3201" t="str">
        <f ca="1">VLOOKUP(F3201,Cities!$A$1:$F$69,6,0)</f>
        <v>Adventure-Water, Historical-Modern, Wineyard</v>
      </c>
      <c r="I3201" t="str">
        <f ca="1">VLOOKUP(F3201,Cities!$A$1:$C$69,3,0)</f>
        <v>Australia</v>
      </c>
      <c r="J3201">
        <f t="shared" ca="1" si="3"/>
        <v>3</v>
      </c>
      <c r="K3201">
        <f ca="1">VLOOKUP(F3201,Cities!$A$1:$I$69,6+J3201,0)*R3201*E3201</f>
        <v>826</v>
      </c>
      <c r="L3201">
        <f t="shared" ca="1" si="4"/>
        <v>2</v>
      </c>
      <c r="M3201">
        <f ca="1">VLOOKUP(F3201,Cities!$A$1:$I$69,4,0)*R3201*L3201</f>
        <v>2940</v>
      </c>
      <c r="N3201">
        <f t="shared" ca="1" si="5"/>
        <v>3766</v>
      </c>
      <c r="O3201" t="str">
        <f ca="1">VLOOKUP(F3201,Cities!$A$1:$E$69,5,0)</f>
        <v>Spring</v>
      </c>
      <c r="P3201">
        <f t="shared" ca="1" si="6"/>
        <v>1</v>
      </c>
      <c r="Q3201" t="str">
        <f ca="1">VLOOKUP(P3201,Sheet2!$A$1:$B$5,2,0)</f>
        <v>Solo</v>
      </c>
      <c r="R3201">
        <f ca="1">VLOOKUP(P3201,Sheet2!$A$1:$C$5,3,0)</f>
        <v>1</v>
      </c>
    </row>
    <row r="3202" spans="1:18" ht="14.25" customHeight="1">
      <c r="A3202" s="4">
        <v>3201</v>
      </c>
      <c r="B3202">
        <f t="shared" ca="1" si="0"/>
        <v>45</v>
      </c>
      <c r="C3202">
        <f t="shared" ca="1" si="1"/>
        <v>4</v>
      </c>
      <c r="D3202" t="str">
        <f ca="1">VLOOKUP(C3202,Stay!$A$1:$B$5,2,0)</f>
        <v>1 month</v>
      </c>
      <c r="E3202">
        <f ca="1">VLOOKUP(C3202,Stay!$A$1:$C$5,3,0)</f>
        <v>30</v>
      </c>
      <c r="F3202">
        <f t="shared" ca="1" si="2"/>
        <v>54</v>
      </c>
      <c r="G3202" t="str">
        <f ca="1">VLOOKUP(F3202,Cities!$A$1:$C$69,2,0)</f>
        <v>San Francisco</v>
      </c>
      <c r="H3202" t="str">
        <f ca="1">VLOOKUP(F3202,Cities!$A$1:$F$69,6,0)</f>
        <v>Beach</v>
      </c>
      <c r="I3202" t="str">
        <f ca="1">VLOOKUP(F3202,Cities!$A$1:$C$69,3,0)</f>
        <v>North America</v>
      </c>
      <c r="J3202">
        <f t="shared" ca="1" si="3"/>
        <v>2</v>
      </c>
      <c r="K3202">
        <f ca="1">VLOOKUP(F3202,Cities!$A$1:$I$69,6+J3202,0)*R3202*E3202</f>
        <v>30960</v>
      </c>
      <c r="L3202">
        <f t="shared" ca="1" si="4"/>
        <v>2</v>
      </c>
      <c r="M3202">
        <f ca="1">VLOOKUP(F3202,Cities!$A$1:$I$69,4,0)*R3202*L3202</f>
        <v>4320</v>
      </c>
      <c r="N3202">
        <f t="shared" ca="1" si="5"/>
        <v>35280</v>
      </c>
      <c r="O3202" t="str">
        <f ca="1">VLOOKUP(F3202,Cities!$A$1:$E$69,5,0)</f>
        <v>Summer</v>
      </c>
      <c r="P3202">
        <f t="shared" ca="1" si="6"/>
        <v>4</v>
      </c>
      <c r="Q3202" t="str">
        <f ca="1">VLOOKUP(P3202,Sheet2!$A$1:$B$5,2,0)</f>
        <v>Friends</v>
      </c>
      <c r="R3202">
        <f ca="1">VLOOKUP(P3202,Sheet2!$A$1:$C$5,3,0)</f>
        <v>6</v>
      </c>
    </row>
    <row r="3203" spans="1:18" ht="14.25" customHeight="1">
      <c r="A3203" s="4">
        <v>3202</v>
      </c>
      <c r="B3203">
        <f t="shared" ca="1" si="0"/>
        <v>84</v>
      </c>
      <c r="C3203">
        <f t="shared" ca="1" si="1"/>
        <v>3</v>
      </c>
      <c r="D3203" t="str">
        <f ca="1">VLOOKUP(C3203,Stay!$A$1:$B$5,2,0)</f>
        <v>2 weeks</v>
      </c>
      <c r="E3203">
        <f ca="1">VLOOKUP(C3203,Stay!$A$1:$C$5,3,0)</f>
        <v>14</v>
      </c>
      <c r="F3203">
        <f t="shared" ca="1" si="2"/>
        <v>53</v>
      </c>
      <c r="G3203" t="str">
        <f ca="1">VLOOKUP(F3203,Cities!$A$1:$C$69,2,0)</f>
        <v>San Diego</v>
      </c>
      <c r="H3203" t="str">
        <f ca="1">VLOOKUP(F3203,Cities!$A$1:$F$69,6,0)</f>
        <v>Beach</v>
      </c>
      <c r="I3203" t="str">
        <f ca="1">VLOOKUP(F3203,Cities!$A$1:$C$69,3,0)</f>
        <v>North America</v>
      </c>
      <c r="J3203">
        <f t="shared" ca="1" si="3"/>
        <v>2</v>
      </c>
      <c r="K3203">
        <f ca="1">VLOOKUP(F3203,Cities!$A$1:$I$69,6+J3203,0)*R3203*E3203</f>
        <v>2268</v>
      </c>
      <c r="L3203">
        <f t="shared" ca="1" si="4"/>
        <v>1</v>
      </c>
      <c r="M3203">
        <f ca="1">VLOOKUP(F3203,Cities!$A$1:$I$69,4,0)*R3203*L3203</f>
        <v>220</v>
      </c>
      <c r="N3203">
        <f t="shared" ca="1" si="5"/>
        <v>2488</v>
      </c>
      <c r="O3203" t="str">
        <f ca="1">VLOOKUP(F3203,Cities!$A$1:$E$69,5,0)</f>
        <v>Summer</v>
      </c>
      <c r="P3203">
        <f t="shared" ca="1" si="6"/>
        <v>1</v>
      </c>
      <c r="Q3203" t="str">
        <f ca="1">VLOOKUP(P3203,Sheet2!$A$1:$B$5,2,0)</f>
        <v>Solo</v>
      </c>
      <c r="R3203">
        <f ca="1">VLOOKUP(P3203,Sheet2!$A$1:$C$5,3,0)</f>
        <v>1</v>
      </c>
    </row>
    <row r="3204" spans="1:18" ht="14.25" customHeight="1">
      <c r="A3204" s="4">
        <v>3203</v>
      </c>
      <c r="B3204">
        <f t="shared" ca="1" si="0"/>
        <v>262</v>
      </c>
      <c r="C3204">
        <f t="shared" ca="1" si="1"/>
        <v>3</v>
      </c>
      <c r="D3204" t="str">
        <f ca="1">VLOOKUP(C3204,Stay!$A$1:$B$5,2,0)</f>
        <v>2 weeks</v>
      </c>
      <c r="E3204">
        <f ca="1">VLOOKUP(C3204,Stay!$A$1:$C$5,3,0)</f>
        <v>14</v>
      </c>
      <c r="F3204">
        <f t="shared" ca="1" si="2"/>
        <v>18</v>
      </c>
      <c r="G3204" t="str">
        <f ca="1">VLOOKUP(F3204,Cities!$A$1:$C$69,2,0)</f>
        <v>Clark County</v>
      </c>
      <c r="H3204" t="str">
        <f ca="1">VLOOKUP(F3204,Cities!$A$1:$F$69,6,0)</f>
        <v>Modern, Nightlife, Park, Adventure-Land, Forest</v>
      </c>
      <c r="I3204" t="str">
        <f ca="1">VLOOKUP(F3204,Cities!$A$1:$C$69,3,0)</f>
        <v>North America</v>
      </c>
      <c r="J3204">
        <f t="shared" ca="1" si="3"/>
        <v>1</v>
      </c>
      <c r="K3204">
        <f ca="1">VLOOKUP(F3204,Cities!$A$1:$I$69,6+J3204,0)*R3204*E3204</f>
        <v>1302</v>
      </c>
      <c r="L3204">
        <f t="shared" ca="1" si="4"/>
        <v>2</v>
      </c>
      <c r="M3204">
        <f ca="1">VLOOKUP(F3204,Cities!$A$1:$I$69,4,0)*R3204*L3204</f>
        <v>280</v>
      </c>
      <c r="N3204">
        <f t="shared" ca="1" si="5"/>
        <v>1582</v>
      </c>
      <c r="O3204" t="str">
        <f ca="1">VLOOKUP(F3204,Cities!$A$1:$E$69,5,0)</f>
        <v>Summer</v>
      </c>
      <c r="P3204">
        <f t="shared" ca="1" si="6"/>
        <v>1</v>
      </c>
      <c r="Q3204" t="str">
        <f ca="1">VLOOKUP(P3204,Sheet2!$A$1:$B$5,2,0)</f>
        <v>Solo</v>
      </c>
      <c r="R3204">
        <f ca="1">VLOOKUP(P3204,Sheet2!$A$1:$C$5,3,0)</f>
        <v>1</v>
      </c>
    </row>
    <row r="3205" spans="1:18" ht="14.25" customHeight="1">
      <c r="A3205" s="4">
        <v>3204</v>
      </c>
      <c r="B3205">
        <f t="shared" ca="1" si="0"/>
        <v>180</v>
      </c>
      <c r="C3205">
        <f t="shared" ca="1" si="1"/>
        <v>3</v>
      </c>
      <c r="D3205" t="str">
        <f ca="1">VLOOKUP(C3205,Stay!$A$1:$B$5,2,0)</f>
        <v>2 weeks</v>
      </c>
      <c r="E3205">
        <f ca="1">VLOOKUP(C3205,Stay!$A$1:$C$5,3,0)</f>
        <v>14</v>
      </c>
      <c r="F3205">
        <f t="shared" ca="1" si="2"/>
        <v>32</v>
      </c>
      <c r="G3205" t="str">
        <f ca="1">VLOOKUP(F3205,Cities!$A$1:$C$69,2,0)</f>
        <v>Lyon</v>
      </c>
      <c r="H3205" t="str">
        <f ca="1">VLOOKUP(F3205,Cities!$A$1:$F$69,6,0)</f>
        <v>Historical, Beach, Terrain</v>
      </c>
      <c r="I3205" t="str">
        <f ca="1">VLOOKUP(F3205,Cities!$A$1:$C$69,3,0)</f>
        <v>Europe</v>
      </c>
      <c r="J3205">
        <f t="shared" ca="1" si="3"/>
        <v>2</v>
      </c>
      <c r="K3205">
        <f ca="1">VLOOKUP(F3205,Cities!$A$1:$I$69,6+J3205,0)*R3205*E3205</f>
        <v>3136</v>
      </c>
      <c r="L3205">
        <f t="shared" ca="1" si="4"/>
        <v>2</v>
      </c>
      <c r="M3205">
        <f ca="1">VLOOKUP(F3205,Cities!$A$1:$I$69,4,0)*R3205*L3205</f>
        <v>4800</v>
      </c>
      <c r="N3205">
        <f t="shared" ca="1" si="5"/>
        <v>7936</v>
      </c>
      <c r="O3205" t="str">
        <f ca="1">VLOOKUP(F3205,Cities!$A$1:$E$69,5,0)</f>
        <v>Summer</v>
      </c>
      <c r="P3205">
        <f t="shared" ca="1" si="6"/>
        <v>3</v>
      </c>
      <c r="Q3205" t="str">
        <f ca="1">VLOOKUP(P3205,Sheet2!$A$1:$B$5,2,0)</f>
        <v>Romantic</v>
      </c>
      <c r="R3205">
        <f ca="1">VLOOKUP(P3205,Sheet2!$A$1:$C$5,3,0)</f>
        <v>2</v>
      </c>
    </row>
    <row r="3206" spans="1:18" ht="14.25" customHeight="1">
      <c r="A3206" s="4">
        <v>3205</v>
      </c>
      <c r="B3206">
        <f t="shared" ca="1" si="0"/>
        <v>107</v>
      </c>
      <c r="C3206">
        <f t="shared" ca="1" si="1"/>
        <v>4</v>
      </c>
      <c r="D3206" t="str">
        <f ca="1">VLOOKUP(C3206,Stay!$A$1:$B$5,2,0)</f>
        <v>1 month</v>
      </c>
      <c r="E3206">
        <f ca="1">VLOOKUP(C3206,Stay!$A$1:$C$5,3,0)</f>
        <v>30</v>
      </c>
      <c r="F3206">
        <f t="shared" ca="1" si="2"/>
        <v>53</v>
      </c>
      <c r="G3206" t="str">
        <f ca="1">VLOOKUP(F3206,Cities!$A$1:$C$69,2,0)</f>
        <v>San Diego</v>
      </c>
      <c r="H3206" t="str">
        <f ca="1">VLOOKUP(F3206,Cities!$A$1:$F$69,6,0)</f>
        <v>Beach</v>
      </c>
      <c r="I3206" t="str">
        <f ca="1">VLOOKUP(F3206,Cities!$A$1:$C$69,3,0)</f>
        <v>North America</v>
      </c>
      <c r="J3206">
        <f t="shared" ca="1" si="3"/>
        <v>3</v>
      </c>
      <c r="K3206">
        <f ca="1">VLOOKUP(F3206,Cities!$A$1:$I$69,6+J3206,0)*R3206*E3206</f>
        <v>45720</v>
      </c>
      <c r="L3206">
        <f t="shared" ca="1" si="4"/>
        <v>1</v>
      </c>
      <c r="M3206">
        <f ca="1">VLOOKUP(F3206,Cities!$A$1:$I$69,4,0)*R3206*L3206</f>
        <v>880</v>
      </c>
      <c r="N3206">
        <f t="shared" ca="1" si="5"/>
        <v>46600</v>
      </c>
      <c r="O3206" t="str">
        <f ca="1">VLOOKUP(F3206,Cities!$A$1:$E$69,5,0)</f>
        <v>Summer</v>
      </c>
      <c r="P3206">
        <f t="shared" ca="1" si="6"/>
        <v>2</v>
      </c>
      <c r="Q3206" t="str">
        <f ca="1">VLOOKUP(P3206,Sheet2!$A$1:$B$5,2,0)</f>
        <v>Family</v>
      </c>
      <c r="R3206">
        <f ca="1">VLOOKUP(P3206,Sheet2!$A$1:$C$5,3,0)</f>
        <v>4</v>
      </c>
    </row>
    <row r="3207" spans="1:18" ht="14.25" customHeight="1">
      <c r="A3207" s="4">
        <v>3206</v>
      </c>
      <c r="B3207">
        <f t="shared" ca="1" si="0"/>
        <v>15</v>
      </c>
      <c r="C3207">
        <f t="shared" ca="1" si="1"/>
        <v>4</v>
      </c>
      <c r="D3207" t="str">
        <f ca="1">VLOOKUP(C3207,Stay!$A$1:$B$5,2,0)</f>
        <v>1 month</v>
      </c>
      <c r="E3207">
        <f ca="1">VLOOKUP(C3207,Stay!$A$1:$C$5,3,0)</f>
        <v>30</v>
      </c>
      <c r="F3207">
        <f t="shared" ca="1" si="2"/>
        <v>7</v>
      </c>
      <c r="G3207" t="str">
        <f ca="1">VLOOKUP(F3207,Cities!$A$1:$C$69,2,0)</f>
        <v>Barossa Valley</v>
      </c>
      <c r="H3207" t="str">
        <f ca="1">VLOOKUP(F3207,Cities!$A$1:$F$69,6,0)</f>
        <v>Adventure-Water, Historical-Modern, Wineyard</v>
      </c>
      <c r="I3207" t="str">
        <f ca="1">VLOOKUP(F3207,Cities!$A$1:$C$69,3,0)</f>
        <v>Australia</v>
      </c>
      <c r="J3207">
        <f t="shared" ca="1" si="3"/>
        <v>3</v>
      </c>
      <c r="K3207">
        <f ca="1">VLOOKUP(F3207,Cities!$A$1:$I$69,6+J3207,0)*R3207*E3207</f>
        <v>7080</v>
      </c>
      <c r="L3207">
        <f t="shared" ca="1" si="4"/>
        <v>1</v>
      </c>
      <c r="M3207">
        <f ca="1">VLOOKUP(F3207,Cities!$A$1:$I$69,4,0)*R3207*L3207</f>
        <v>2940</v>
      </c>
      <c r="N3207">
        <f t="shared" ca="1" si="5"/>
        <v>10020</v>
      </c>
      <c r="O3207" t="str">
        <f ca="1">VLOOKUP(F3207,Cities!$A$1:$E$69,5,0)</f>
        <v>Spring</v>
      </c>
      <c r="P3207">
        <f t="shared" ca="1" si="6"/>
        <v>3</v>
      </c>
      <c r="Q3207" t="str">
        <f ca="1">VLOOKUP(P3207,Sheet2!$A$1:$B$5,2,0)</f>
        <v>Romantic</v>
      </c>
      <c r="R3207">
        <f ca="1">VLOOKUP(P3207,Sheet2!$A$1:$C$5,3,0)</f>
        <v>2</v>
      </c>
    </row>
    <row r="3208" spans="1:18" ht="14.25" customHeight="1">
      <c r="A3208" s="4">
        <v>3207</v>
      </c>
      <c r="B3208">
        <f t="shared" ca="1" si="0"/>
        <v>256</v>
      </c>
      <c r="C3208">
        <f t="shared" ca="1" si="1"/>
        <v>4</v>
      </c>
      <c r="D3208" t="str">
        <f ca="1">VLOOKUP(C3208,Stay!$A$1:$B$5,2,0)</f>
        <v>1 month</v>
      </c>
      <c r="E3208">
        <f ca="1">VLOOKUP(C3208,Stay!$A$1:$C$5,3,0)</f>
        <v>30</v>
      </c>
      <c r="F3208">
        <f t="shared" ca="1" si="2"/>
        <v>27</v>
      </c>
      <c r="G3208" t="str">
        <f ca="1">VLOOKUP(F3208,Cities!$A$1:$C$69,2,0)</f>
        <v>Hawaii</v>
      </c>
      <c r="H3208" t="str">
        <f ca="1">VLOOKUP(F3208,Cities!$A$1:$F$69,6,0)</f>
        <v>Beach, Terrain, Modern</v>
      </c>
      <c r="I3208" t="str">
        <f ca="1">VLOOKUP(F3208,Cities!$A$1:$C$69,3,0)</f>
        <v>North America</v>
      </c>
      <c r="J3208">
        <f t="shared" ca="1" si="3"/>
        <v>2</v>
      </c>
      <c r="K3208">
        <f ca="1">VLOOKUP(F3208,Cities!$A$1:$I$69,6+J3208,0)*R3208*E3208</f>
        <v>32520</v>
      </c>
      <c r="L3208">
        <f t="shared" ca="1" si="4"/>
        <v>1</v>
      </c>
      <c r="M3208">
        <f ca="1">VLOOKUP(F3208,Cities!$A$1:$I$69,4,0)*R3208*L3208</f>
        <v>3200</v>
      </c>
      <c r="N3208">
        <f t="shared" ca="1" si="5"/>
        <v>35720</v>
      </c>
      <c r="O3208" t="str">
        <f ca="1">VLOOKUP(F3208,Cities!$A$1:$E$69,5,0)</f>
        <v>Summer</v>
      </c>
      <c r="P3208">
        <f t="shared" ca="1" si="6"/>
        <v>2</v>
      </c>
      <c r="Q3208" t="str">
        <f ca="1">VLOOKUP(P3208,Sheet2!$A$1:$B$5,2,0)</f>
        <v>Family</v>
      </c>
      <c r="R3208">
        <f ca="1">VLOOKUP(P3208,Sheet2!$A$1:$C$5,3,0)</f>
        <v>4</v>
      </c>
    </row>
    <row r="3209" spans="1:18" ht="14.25" customHeight="1">
      <c r="A3209" s="4">
        <v>3208</v>
      </c>
      <c r="B3209">
        <f t="shared" ca="1" si="0"/>
        <v>67</v>
      </c>
      <c r="C3209">
        <f t="shared" ca="1" si="1"/>
        <v>4</v>
      </c>
      <c r="D3209" t="str">
        <f ca="1">VLOOKUP(C3209,Stay!$A$1:$B$5,2,0)</f>
        <v>1 month</v>
      </c>
      <c r="E3209">
        <f ca="1">VLOOKUP(C3209,Stay!$A$1:$C$5,3,0)</f>
        <v>30</v>
      </c>
      <c r="F3209">
        <f t="shared" ca="1" si="2"/>
        <v>28</v>
      </c>
      <c r="G3209" t="str">
        <f ca="1">VLOOKUP(F3209,Cities!$A$1:$C$69,2,0)</f>
        <v>Hong Kong</v>
      </c>
      <c r="H3209" t="str">
        <f ca="1">VLOOKUP(F3209,Cities!$A$1:$F$69,6,0)</f>
        <v>Modern, Beach, Terrain</v>
      </c>
      <c r="I3209" t="str">
        <f ca="1">VLOOKUP(F3209,Cities!$A$1:$C$69,3,0)</f>
        <v>Asia</v>
      </c>
      <c r="J3209">
        <f t="shared" ca="1" si="3"/>
        <v>2</v>
      </c>
      <c r="K3209">
        <f ca="1">VLOOKUP(F3209,Cities!$A$1:$I$69,6+J3209,0)*R3209*E3209</f>
        <v>16560</v>
      </c>
      <c r="L3209">
        <f t="shared" ca="1" si="4"/>
        <v>2</v>
      </c>
      <c r="M3209">
        <f ca="1">VLOOKUP(F3209,Cities!$A$1:$I$69,4,0)*R3209*L3209</f>
        <v>6160</v>
      </c>
      <c r="N3209">
        <f t="shared" ca="1" si="5"/>
        <v>22720</v>
      </c>
      <c r="O3209" t="str">
        <f ca="1">VLOOKUP(F3209,Cities!$A$1:$E$69,5,0)</f>
        <v>Spring</v>
      </c>
      <c r="P3209">
        <f t="shared" ca="1" si="6"/>
        <v>2</v>
      </c>
      <c r="Q3209" t="str">
        <f ca="1">VLOOKUP(P3209,Sheet2!$A$1:$B$5,2,0)</f>
        <v>Family</v>
      </c>
      <c r="R3209">
        <f ca="1">VLOOKUP(P3209,Sheet2!$A$1:$C$5,3,0)</f>
        <v>4</v>
      </c>
    </row>
    <row r="3210" spans="1:18" ht="14.25" customHeight="1">
      <c r="A3210" s="4">
        <v>3209</v>
      </c>
      <c r="B3210">
        <f t="shared" ca="1" si="0"/>
        <v>281</v>
      </c>
      <c r="C3210">
        <f t="shared" ca="1" si="1"/>
        <v>3</v>
      </c>
      <c r="D3210" t="str">
        <f ca="1">VLOOKUP(C3210,Stay!$A$1:$B$5,2,0)</f>
        <v>2 weeks</v>
      </c>
      <c r="E3210">
        <f ca="1">VLOOKUP(C3210,Stay!$A$1:$C$5,3,0)</f>
        <v>14</v>
      </c>
      <c r="F3210">
        <f t="shared" ca="1" si="2"/>
        <v>68</v>
      </c>
      <c r="G3210" t="str">
        <f ca="1">VLOOKUP(F3210,Cities!$A$1:$C$69,2,0)</f>
        <v>Washington, D.C.</v>
      </c>
      <c r="H3210" t="str">
        <f ca="1">VLOOKUP(F3210,Cities!$A$1:$F$69,6,0)</f>
        <v>Modern</v>
      </c>
      <c r="I3210" t="str">
        <f ca="1">VLOOKUP(F3210,Cities!$A$1:$C$69,3,0)</f>
        <v>North America</v>
      </c>
      <c r="J3210">
        <f t="shared" ca="1" si="3"/>
        <v>1</v>
      </c>
      <c r="K3210">
        <f ca="1">VLOOKUP(F3210,Cities!$A$1:$I$69,6+J3210,0)*R3210*E3210</f>
        <v>3864</v>
      </c>
      <c r="L3210">
        <f t="shared" ca="1" si="4"/>
        <v>2</v>
      </c>
      <c r="M3210">
        <f ca="1">VLOOKUP(F3210,Cities!$A$1:$I$69,4,0)*R3210*L3210</f>
        <v>2720</v>
      </c>
      <c r="N3210">
        <f t="shared" ca="1" si="5"/>
        <v>6584</v>
      </c>
      <c r="O3210" t="str">
        <f ca="1">VLOOKUP(F3210,Cities!$A$1:$E$69,5,0)</f>
        <v>Summer</v>
      </c>
      <c r="P3210">
        <f t="shared" ca="1" si="6"/>
        <v>2</v>
      </c>
      <c r="Q3210" t="str">
        <f ca="1">VLOOKUP(P3210,Sheet2!$A$1:$B$5,2,0)</f>
        <v>Family</v>
      </c>
      <c r="R3210">
        <f ca="1">VLOOKUP(P3210,Sheet2!$A$1:$C$5,3,0)</f>
        <v>4</v>
      </c>
    </row>
    <row r="3211" spans="1:18" ht="14.25" customHeight="1">
      <c r="A3211" s="4">
        <v>3210</v>
      </c>
      <c r="B3211">
        <f t="shared" ca="1" si="0"/>
        <v>222</v>
      </c>
      <c r="C3211">
        <f t="shared" ca="1" si="1"/>
        <v>4</v>
      </c>
      <c r="D3211" t="str">
        <f ca="1">VLOOKUP(C3211,Stay!$A$1:$B$5,2,0)</f>
        <v>1 month</v>
      </c>
      <c r="E3211">
        <f ca="1">VLOOKUP(C3211,Stay!$A$1:$C$5,3,0)</f>
        <v>30</v>
      </c>
      <c r="F3211">
        <f t="shared" ca="1" si="2"/>
        <v>22</v>
      </c>
      <c r="G3211" t="str">
        <f ca="1">VLOOKUP(F3211,Cities!$A$1:$C$69,2,0)</f>
        <v>Dublin</v>
      </c>
      <c r="H3211" t="str">
        <f ca="1">VLOOKUP(F3211,Cities!$A$1:$F$69,6,0)</f>
        <v>Terrain, Beach, Historical-Medieval, Parks, Architecture</v>
      </c>
      <c r="I3211" t="str">
        <f ca="1">VLOOKUP(F3211,Cities!$A$1:$C$69,3,0)</f>
        <v>Europe</v>
      </c>
      <c r="J3211">
        <f t="shared" ca="1" si="3"/>
        <v>3</v>
      </c>
      <c r="K3211">
        <f ca="1">VLOOKUP(F3211,Cities!$A$1:$I$69,6+J3211,0)*R3211*E3211</f>
        <v>18780</v>
      </c>
      <c r="L3211">
        <f t="shared" ca="1" si="4"/>
        <v>2</v>
      </c>
      <c r="M3211">
        <f ca="1">VLOOKUP(F3211,Cities!$A$1:$I$69,4,0)*R3211*L3211</f>
        <v>3916</v>
      </c>
      <c r="N3211">
        <f t="shared" ca="1" si="5"/>
        <v>22696</v>
      </c>
      <c r="O3211" t="str">
        <f ca="1">VLOOKUP(F3211,Cities!$A$1:$E$69,5,0)</f>
        <v>Summer</v>
      </c>
      <c r="P3211">
        <f t="shared" ca="1" si="6"/>
        <v>3</v>
      </c>
      <c r="Q3211" t="str">
        <f ca="1">VLOOKUP(P3211,Sheet2!$A$1:$B$5,2,0)</f>
        <v>Romantic</v>
      </c>
      <c r="R3211">
        <f ca="1">VLOOKUP(P3211,Sheet2!$A$1:$C$5,3,0)</f>
        <v>2</v>
      </c>
    </row>
    <row r="3212" spans="1:18" ht="14.25" customHeight="1">
      <c r="A3212" s="4">
        <v>3211</v>
      </c>
      <c r="B3212">
        <f t="shared" ca="1" si="0"/>
        <v>139</v>
      </c>
      <c r="C3212">
        <f t="shared" ca="1" si="1"/>
        <v>2</v>
      </c>
      <c r="D3212" t="str">
        <f ca="1">VLOOKUP(C3212,Stay!$A$1:$B$5,2,0)</f>
        <v>1 week</v>
      </c>
      <c r="E3212">
        <f ca="1">VLOOKUP(C3212,Stay!$A$1:$C$5,3,0)</f>
        <v>7</v>
      </c>
      <c r="F3212">
        <f t="shared" ca="1" si="2"/>
        <v>14</v>
      </c>
      <c r="G3212" t="str">
        <f ca="1">VLOOKUP(F3212,Cities!$A$1:$C$69,2,0)</f>
        <v>Brussels</v>
      </c>
      <c r="H3212" t="str">
        <f ca="1">VLOOKUP(F3212,Cities!$A$1:$F$69,6,0)</f>
        <v>Historical-Medieval, Beach, Park, Nightlife</v>
      </c>
      <c r="I3212" t="str">
        <f ca="1">VLOOKUP(F3212,Cities!$A$1:$C$69,3,0)</f>
        <v>Europe</v>
      </c>
      <c r="J3212">
        <f t="shared" ca="1" si="3"/>
        <v>3</v>
      </c>
      <c r="K3212">
        <f ca="1">VLOOKUP(F3212,Cities!$A$1:$I$69,6+J3212,0)*R3212*E3212</f>
        <v>3850</v>
      </c>
      <c r="L3212">
        <f t="shared" ca="1" si="4"/>
        <v>2</v>
      </c>
      <c r="M3212">
        <f ca="1">VLOOKUP(F3212,Cities!$A$1:$I$69,4,0)*R3212*L3212</f>
        <v>4320</v>
      </c>
      <c r="N3212">
        <f t="shared" ca="1" si="5"/>
        <v>8170</v>
      </c>
      <c r="O3212" t="str">
        <f ca="1">VLOOKUP(F3212,Cities!$A$1:$E$69,5,0)</f>
        <v>Summer</v>
      </c>
      <c r="P3212">
        <f t="shared" ca="1" si="6"/>
        <v>3</v>
      </c>
      <c r="Q3212" t="str">
        <f ca="1">VLOOKUP(P3212,Sheet2!$A$1:$B$5,2,0)</f>
        <v>Romantic</v>
      </c>
      <c r="R3212">
        <f ca="1">VLOOKUP(P3212,Sheet2!$A$1:$C$5,3,0)</f>
        <v>2</v>
      </c>
    </row>
    <row r="3213" spans="1:18" ht="14.25" customHeight="1">
      <c r="A3213" s="4">
        <v>3212</v>
      </c>
      <c r="B3213">
        <f t="shared" ca="1" si="0"/>
        <v>251</v>
      </c>
      <c r="C3213">
        <f t="shared" ca="1" si="1"/>
        <v>3</v>
      </c>
      <c r="D3213" t="str">
        <f ca="1">VLOOKUP(C3213,Stay!$A$1:$B$5,2,0)</f>
        <v>2 weeks</v>
      </c>
      <c r="E3213">
        <f ca="1">VLOOKUP(C3213,Stay!$A$1:$C$5,3,0)</f>
        <v>14</v>
      </c>
      <c r="F3213">
        <f t="shared" ca="1" si="2"/>
        <v>14</v>
      </c>
      <c r="G3213" t="str">
        <f ca="1">VLOOKUP(F3213,Cities!$A$1:$C$69,2,0)</f>
        <v>Brussels</v>
      </c>
      <c r="H3213" t="str">
        <f ca="1">VLOOKUP(F3213,Cities!$A$1:$F$69,6,0)</f>
        <v>Historical-Medieval, Beach, Park, Nightlife</v>
      </c>
      <c r="I3213" t="str">
        <f ca="1">VLOOKUP(F3213,Cities!$A$1:$C$69,3,0)</f>
        <v>Europe</v>
      </c>
      <c r="J3213">
        <f t="shared" ca="1" si="3"/>
        <v>2</v>
      </c>
      <c r="K3213">
        <f ca="1">VLOOKUP(F3213,Cities!$A$1:$I$69,6+J3213,0)*R3213*E3213</f>
        <v>9660</v>
      </c>
      <c r="L3213">
        <f t="shared" ca="1" si="4"/>
        <v>1</v>
      </c>
      <c r="M3213">
        <f ca="1">VLOOKUP(F3213,Cities!$A$1:$I$69,4,0)*R3213*L3213</f>
        <v>6480</v>
      </c>
      <c r="N3213">
        <f t="shared" ca="1" si="5"/>
        <v>16140</v>
      </c>
      <c r="O3213" t="str">
        <f ca="1">VLOOKUP(F3213,Cities!$A$1:$E$69,5,0)</f>
        <v>Summer</v>
      </c>
      <c r="P3213">
        <f t="shared" ca="1" si="6"/>
        <v>4</v>
      </c>
      <c r="Q3213" t="str">
        <f ca="1">VLOOKUP(P3213,Sheet2!$A$1:$B$5,2,0)</f>
        <v>Friends</v>
      </c>
      <c r="R3213">
        <f ca="1">VLOOKUP(P3213,Sheet2!$A$1:$C$5,3,0)</f>
        <v>6</v>
      </c>
    </row>
    <row r="3214" spans="1:18" ht="14.25" customHeight="1">
      <c r="A3214" s="4">
        <v>3213</v>
      </c>
      <c r="B3214">
        <f t="shared" ca="1" si="0"/>
        <v>23</v>
      </c>
      <c r="C3214">
        <f t="shared" ca="1" si="1"/>
        <v>3</v>
      </c>
      <c r="D3214" t="str">
        <f ca="1">VLOOKUP(C3214,Stay!$A$1:$B$5,2,0)</f>
        <v>2 weeks</v>
      </c>
      <c r="E3214">
        <f ca="1">VLOOKUP(C3214,Stay!$A$1:$C$5,3,0)</f>
        <v>14</v>
      </c>
      <c r="F3214">
        <f t="shared" ca="1" si="2"/>
        <v>67</v>
      </c>
      <c r="G3214" t="str">
        <f ca="1">VLOOKUP(F3214,Cities!$A$1:$C$69,2,0)</f>
        <v>Ville de Quebec</v>
      </c>
      <c r="H3214" t="str">
        <f ca="1">VLOOKUP(F3214,Cities!$A$1:$F$69,6,0)</f>
        <v>Historical</v>
      </c>
      <c r="I3214" t="str">
        <f ca="1">VLOOKUP(F3214,Cities!$A$1:$C$69,3,0)</f>
        <v>North America</v>
      </c>
      <c r="J3214">
        <f t="shared" ca="1" si="3"/>
        <v>3</v>
      </c>
      <c r="K3214">
        <f ca="1">VLOOKUP(F3214,Cities!$A$1:$I$69,6+J3214,0)*R3214*E3214</f>
        <v>5012</v>
      </c>
      <c r="L3214">
        <f t="shared" ca="1" si="4"/>
        <v>1</v>
      </c>
      <c r="M3214">
        <f ca="1">VLOOKUP(F3214,Cities!$A$1:$I$69,4,0)*R3214*L3214</f>
        <v>550</v>
      </c>
      <c r="N3214">
        <f t="shared" ca="1" si="5"/>
        <v>5562</v>
      </c>
      <c r="O3214" t="str">
        <f ca="1">VLOOKUP(F3214,Cities!$A$1:$E$69,5,0)</f>
        <v>Summer</v>
      </c>
      <c r="P3214">
        <f t="shared" ca="1" si="6"/>
        <v>1</v>
      </c>
      <c r="Q3214" t="str">
        <f ca="1">VLOOKUP(P3214,Sheet2!$A$1:$B$5,2,0)</f>
        <v>Solo</v>
      </c>
      <c r="R3214">
        <f ca="1">VLOOKUP(P3214,Sheet2!$A$1:$C$5,3,0)</f>
        <v>1</v>
      </c>
    </row>
    <row r="3215" spans="1:18" ht="14.25" customHeight="1">
      <c r="A3215" s="4">
        <v>3214</v>
      </c>
      <c r="B3215">
        <f t="shared" ca="1" si="0"/>
        <v>26</v>
      </c>
      <c r="C3215">
        <f t="shared" ca="1" si="1"/>
        <v>4</v>
      </c>
      <c r="D3215" t="str">
        <f ca="1">VLOOKUP(C3215,Stay!$A$1:$B$5,2,0)</f>
        <v>1 month</v>
      </c>
      <c r="E3215">
        <f ca="1">VLOOKUP(C3215,Stay!$A$1:$C$5,3,0)</f>
        <v>30</v>
      </c>
      <c r="F3215">
        <f t="shared" ca="1" si="2"/>
        <v>35</v>
      </c>
      <c r="G3215" t="str">
        <f ca="1">VLOOKUP(F3215,Cities!$A$1:$C$69,2,0)</f>
        <v>Mallorca</v>
      </c>
      <c r="H3215" t="str">
        <f ca="1">VLOOKUP(F3215,Cities!$A$1:$F$69,6,0)</f>
        <v>Beach, Aquatic, Adventure-Water</v>
      </c>
      <c r="I3215" t="str">
        <f ca="1">VLOOKUP(F3215,Cities!$A$1:$C$69,3,0)</f>
        <v>Europe</v>
      </c>
      <c r="J3215">
        <f t="shared" ca="1" si="3"/>
        <v>1</v>
      </c>
      <c r="K3215">
        <f ca="1">VLOOKUP(F3215,Cities!$A$1:$I$69,6+J3215,0)*R3215*E3215</f>
        <v>4800</v>
      </c>
      <c r="L3215">
        <f t="shared" ca="1" si="4"/>
        <v>1</v>
      </c>
      <c r="M3215">
        <f ca="1">VLOOKUP(F3215,Cities!$A$1:$I$69,4,0)*R3215*L3215</f>
        <v>5088</v>
      </c>
      <c r="N3215">
        <f t="shared" ca="1" si="5"/>
        <v>9888</v>
      </c>
      <c r="O3215" t="str">
        <f ca="1">VLOOKUP(F3215,Cities!$A$1:$E$69,5,0)</f>
        <v>Summer</v>
      </c>
      <c r="P3215">
        <f t="shared" ca="1" si="6"/>
        <v>2</v>
      </c>
      <c r="Q3215" t="str">
        <f ca="1">VLOOKUP(P3215,Sheet2!$A$1:$B$5,2,0)</f>
        <v>Family</v>
      </c>
      <c r="R3215">
        <f ca="1">VLOOKUP(P3215,Sheet2!$A$1:$C$5,3,0)</f>
        <v>4</v>
      </c>
    </row>
    <row r="3216" spans="1:18" ht="14.25" customHeight="1">
      <c r="A3216" s="4">
        <v>3215</v>
      </c>
      <c r="B3216">
        <f t="shared" ca="1" si="0"/>
        <v>248</v>
      </c>
      <c r="C3216">
        <f t="shared" ca="1" si="1"/>
        <v>4</v>
      </c>
      <c r="D3216" t="str">
        <f ca="1">VLOOKUP(C3216,Stay!$A$1:$B$5,2,0)</f>
        <v>1 month</v>
      </c>
      <c r="E3216">
        <f ca="1">VLOOKUP(C3216,Stay!$A$1:$C$5,3,0)</f>
        <v>30</v>
      </c>
      <c r="F3216">
        <f t="shared" ca="1" si="2"/>
        <v>7</v>
      </c>
      <c r="G3216" t="str">
        <f ca="1">VLOOKUP(F3216,Cities!$A$1:$C$69,2,0)</f>
        <v>Barossa Valley</v>
      </c>
      <c r="H3216" t="str">
        <f ca="1">VLOOKUP(F3216,Cities!$A$1:$F$69,6,0)</f>
        <v>Adventure-Water, Historical-Modern, Wineyard</v>
      </c>
      <c r="I3216" t="str">
        <f ca="1">VLOOKUP(F3216,Cities!$A$1:$C$69,3,0)</f>
        <v>Australia</v>
      </c>
      <c r="J3216">
        <f t="shared" ca="1" si="3"/>
        <v>1</v>
      </c>
      <c r="K3216">
        <f ca="1">VLOOKUP(F3216,Cities!$A$1:$I$69,6+J3216,0)*R3216*E3216</f>
        <v>9180</v>
      </c>
      <c r="L3216">
        <f t="shared" ca="1" si="4"/>
        <v>1</v>
      </c>
      <c r="M3216">
        <f ca="1">VLOOKUP(F3216,Cities!$A$1:$I$69,4,0)*R3216*L3216</f>
        <v>8820</v>
      </c>
      <c r="N3216">
        <f t="shared" ca="1" si="5"/>
        <v>18000</v>
      </c>
      <c r="O3216" t="str">
        <f ca="1">VLOOKUP(F3216,Cities!$A$1:$E$69,5,0)</f>
        <v>Spring</v>
      </c>
      <c r="P3216">
        <f t="shared" ca="1" si="6"/>
        <v>4</v>
      </c>
      <c r="Q3216" t="str">
        <f ca="1">VLOOKUP(P3216,Sheet2!$A$1:$B$5,2,0)</f>
        <v>Friends</v>
      </c>
      <c r="R3216">
        <f ca="1">VLOOKUP(P3216,Sheet2!$A$1:$C$5,3,0)</f>
        <v>6</v>
      </c>
    </row>
    <row r="3217" spans="1:18" ht="14.25" customHeight="1">
      <c r="A3217" s="4">
        <v>3216</v>
      </c>
      <c r="B3217">
        <f t="shared" ca="1" si="0"/>
        <v>90</v>
      </c>
      <c r="C3217">
        <f t="shared" ca="1" si="1"/>
        <v>3</v>
      </c>
      <c r="D3217" t="str">
        <f ca="1">VLOOKUP(C3217,Stay!$A$1:$B$5,2,0)</f>
        <v>2 weeks</v>
      </c>
      <c r="E3217">
        <f ca="1">VLOOKUP(C3217,Stay!$A$1:$C$5,3,0)</f>
        <v>14</v>
      </c>
      <c r="F3217">
        <f t="shared" ca="1" si="2"/>
        <v>54</v>
      </c>
      <c r="G3217" t="str">
        <f ca="1">VLOOKUP(F3217,Cities!$A$1:$C$69,2,0)</f>
        <v>San Francisco</v>
      </c>
      <c r="H3217" t="str">
        <f ca="1">VLOOKUP(F3217,Cities!$A$1:$F$69,6,0)</f>
        <v>Beach</v>
      </c>
      <c r="I3217" t="str">
        <f ca="1">VLOOKUP(F3217,Cities!$A$1:$C$69,3,0)</f>
        <v>North America</v>
      </c>
      <c r="J3217">
        <f t="shared" ca="1" si="3"/>
        <v>2</v>
      </c>
      <c r="K3217">
        <f ca="1">VLOOKUP(F3217,Cities!$A$1:$I$69,6+J3217,0)*R3217*E3217</f>
        <v>9632</v>
      </c>
      <c r="L3217">
        <f t="shared" ca="1" si="4"/>
        <v>1</v>
      </c>
      <c r="M3217">
        <f ca="1">VLOOKUP(F3217,Cities!$A$1:$I$69,4,0)*R3217*L3217</f>
        <v>1440</v>
      </c>
      <c r="N3217">
        <f t="shared" ca="1" si="5"/>
        <v>11072</v>
      </c>
      <c r="O3217" t="str">
        <f ca="1">VLOOKUP(F3217,Cities!$A$1:$E$69,5,0)</f>
        <v>Summer</v>
      </c>
      <c r="P3217">
        <f t="shared" ca="1" si="6"/>
        <v>2</v>
      </c>
      <c r="Q3217" t="str">
        <f ca="1">VLOOKUP(P3217,Sheet2!$A$1:$B$5,2,0)</f>
        <v>Family</v>
      </c>
      <c r="R3217">
        <f ca="1">VLOOKUP(P3217,Sheet2!$A$1:$C$5,3,0)</f>
        <v>4</v>
      </c>
    </row>
    <row r="3218" spans="1:18" ht="14.25" customHeight="1">
      <c r="A3218" s="4">
        <v>3217</v>
      </c>
      <c r="B3218">
        <f t="shared" ca="1" si="0"/>
        <v>67</v>
      </c>
      <c r="C3218">
        <f t="shared" ca="1" si="1"/>
        <v>3</v>
      </c>
      <c r="D3218" t="str">
        <f ca="1">VLOOKUP(C3218,Stay!$A$1:$B$5,2,0)</f>
        <v>2 weeks</v>
      </c>
      <c r="E3218">
        <f ca="1">VLOOKUP(C3218,Stay!$A$1:$C$5,3,0)</f>
        <v>14</v>
      </c>
      <c r="F3218">
        <f t="shared" ca="1" si="2"/>
        <v>38</v>
      </c>
      <c r="G3218" t="str">
        <f ca="1">VLOOKUP(F3218,Cities!$A$1:$C$69,2,0)</f>
        <v>Milan</v>
      </c>
      <c r="H3218" t="str">
        <f ca="1">VLOOKUP(F3218,Cities!$A$1:$F$69,6,0)</f>
        <v>Historical-Modern, Nightlife, Architecture</v>
      </c>
      <c r="I3218" t="str">
        <f ca="1">VLOOKUP(F3218,Cities!$A$1:$C$69,3,0)</f>
        <v>Europe</v>
      </c>
      <c r="J3218">
        <f t="shared" ca="1" si="3"/>
        <v>1</v>
      </c>
      <c r="K3218">
        <f ca="1">VLOOKUP(F3218,Cities!$A$1:$I$69,6+J3218,0)*R3218*E3218</f>
        <v>742</v>
      </c>
      <c r="L3218">
        <f t="shared" ca="1" si="4"/>
        <v>1</v>
      </c>
      <c r="M3218">
        <f ca="1">VLOOKUP(F3218,Cities!$A$1:$I$69,4,0)*R3218*L3218</f>
        <v>910</v>
      </c>
      <c r="N3218">
        <f t="shared" ca="1" si="5"/>
        <v>1652</v>
      </c>
      <c r="O3218" t="str">
        <f ca="1">VLOOKUP(F3218,Cities!$A$1:$E$69,5,0)</f>
        <v>Summer</v>
      </c>
      <c r="P3218">
        <f t="shared" ca="1" si="6"/>
        <v>1</v>
      </c>
      <c r="Q3218" t="str">
        <f ca="1">VLOOKUP(P3218,Sheet2!$A$1:$B$5,2,0)</f>
        <v>Solo</v>
      </c>
      <c r="R3218">
        <f ca="1">VLOOKUP(P3218,Sheet2!$A$1:$C$5,3,0)</f>
        <v>1</v>
      </c>
    </row>
    <row r="3219" spans="1:18" ht="14.25" customHeight="1">
      <c r="A3219" s="4">
        <v>3218</v>
      </c>
      <c r="B3219">
        <f t="shared" ca="1" si="0"/>
        <v>226</v>
      </c>
      <c r="C3219">
        <f t="shared" ca="1" si="1"/>
        <v>1</v>
      </c>
      <c r="D3219" t="str">
        <f ca="1">VLOOKUP(C3219,Stay!$A$1:$B$5,2,0)</f>
        <v>3 days</v>
      </c>
      <c r="E3219">
        <f ca="1">VLOOKUP(C3219,Stay!$A$1:$C$5,3,0)</f>
        <v>3</v>
      </c>
      <c r="F3219">
        <f t="shared" ca="1" si="2"/>
        <v>36</v>
      </c>
      <c r="G3219" t="str">
        <f ca="1">VLOOKUP(F3219,Cities!$A$1:$C$69,2,0)</f>
        <v>Manchester</v>
      </c>
      <c r="H3219" t="str">
        <f ca="1">VLOOKUP(F3219,Cities!$A$1:$F$69,6,0)</f>
        <v>Modern, Nightlife</v>
      </c>
      <c r="I3219" t="str">
        <f ca="1">VLOOKUP(F3219,Cities!$A$1:$C$69,3,0)</f>
        <v>Europe</v>
      </c>
      <c r="J3219">
        <f t="shared" ca="1" si="3"/>
        <v>3</v>
      </c>
      <c r="K3219">
        <f ca="1">VLOOKUP(F3219,Cities!$A$1:$I$69,6+J3219,0)*R3219*E3219</f>
        <v>2670</v>
      </c>
      <c r="L3219">
        <f t="shared" ca="1" si="4"/>
        <v>1</v>
      </c>
      <c r="M3219">
        <f ca="1">VLOOKUP(F3219,Cities!$A$1:$I$69,4,0)*R3219*L3219</f>
        <v>1340</v>
      </c>
      <c r="N3219">
        <f t="shared" ca="1" si="5"/>
        <v>4010</v>
      </c>
      <c r="O3219" t="str">
        <f ca="1">VLOOKUP(F3219,Cities!$A$1:$E$69,5,0)</f>
        <v>Summer</v>
      </c>
      <c r="P3219">
        <f t="shared" ca="1" si="6"/>
        <v>3</v>
      </c>
      <c r="Q3219" t="str">
        <f ca="1">VLOOKUP(P3219,Sheet2!$A$1:$B$5,2,0)</f>
        <v>Romantic</v>
      </c>
      <c r="R3219">
        <f ca="1">VLOOKUP(P3219,Sheet2!$A$1:$C$5,3,0)</f>
        <v>2</v>
      </c>
    </row>
    <row r="3220" spans="1:18" ht="14.25" customHeight="1">
      <c r="A3220" s="4">
        <v>3219</v>
      </c>
      <c r="B3220">
        <f t="shared" ca="1" si="0"/>
        <v>251</v>
      </c>
      <c r="C3220">
        <f t="shared" ca="1" si="1"/>
        <v>2</v>
      </c>
      <c r="D3220" t="str">
        <f ca="1">VLOOKUP(C3220,Stay!$A$1:$B$5,2,0)</f>
        <v>1 week</v>
      </c>
      <c r="E3220">
        <f ca="1">VLOOKUP(C3220,Stay!$A$1:$C$5,3,0)</f>
        <v>7</v>
      </c>
      <c r="F3220">
        <f t="shared" ca="1" si="2"/>
        <v>7</v>
      </c>
      <c r="G3220" t="str">
        <f ca="1">VLOOKUP(F3220,Cities!$A$1:$C$69,2,0)</f>
        <v>Barossa Valley</v>
      </c>
      <c r="H3220" t="str">
        <f ca="1">VLOOKUP(F3220,Cities!$A$1:$F$69,6,0)</f>
        <v>Adventure-Water, Historical-Modern, Wineyard</v>
      </c>
      <c r="I3220" t="str">
        <f ca="1">VLOOKUP(F3220,Cities!$A$1:$C$69,3,0)</f>
        <v>Australia</v>
      </c>
      <c r="J3220">
        <f t="shared" ca="1" si="3"/>
        <v>3</v>
      </c>
      <c r="K3220">
        <f ca="1">VLOOKUP(F3220,Cities!$A$1:$I$69,6+J3220,0)*R3220*E3220</f>
        <v>1652</v>
      </c>
      <c r="L3220">
        <f t="shared" ca="1" si="4"/>
        <v>2</v>
      </c>
      <c r="M3220">
        <f ca="1">VLOOKUP(F3220,Cities!$A$1:$I$69,4,0)*R3220*L3220</f>
        <v>5880</v>
      </c>
      <c r="N3220">
        <f t="shared" ca="1" si="5"/>
        <v>7532</v>
      </c>
      <c r="O3220" t="str">
        <f ca="1">VLOOKUP(F3220,Cities!$A$1:$E$69,5,0)</f>
        <v>Spring</v>
      </c>
      <c r="P3220">
        <f t="shared" ca="1" si="6"/>
        <v>3</v>
      </c>
      <c r="Q3220" t="str">
        <f ca="1">VLOOKUP(P3220,Sheet2!$A$1:$B$5,2,0)</f>
        <v>Romantic</v>
      </c>
      <c r="R3220">
        <f ca="1">VLOOKUP(P3220,Sheet2!$A$1:$C$5,3,0)</f>
        <v>2</v>
      </c>
    </row>
    <row r="3221" spans="1:18" ht="14.25" customHeight="1">
      <c r="A3221" s="4">
        <v>3220</v>
      </c>
      <c r="B3221">
        <f t="shared" ca="1" si="0"/>
        <v>152</v>
      </c>
      <c r="C3221">
        <f t="shared" ca="1" si="1"/>
        <v>1</v>
      </c>
      <c r="D3221" t="str">
        <f ca="1">VLOOKUP(C3221,Stay!$A$1:$B$5,2,0)</f>
        <v>3 days</v>
      </c>
      <c r="E3221">
        <f ca="1">VLOOKUP(C3221,Stay!$A$1:$C$5,3,0)</f>
        <v>3</v>
      </c>
      <c r="F3221">
        <f t="shared" ca="1" si="2"/>
        <v>23</v>
      </c>
      <c r="G3221" t="str">
        <f ca="1">VLOOKUP(F3221,Cities!$A$1:$C$69,2,0)</f>
        <v>Edinburgh</v>
      </c>
      <c r="H3221" t="str">
        <f ca="1">VLOOKUP(F3221,Cities!$A$1:$F$69,6,0)</f>
        <v>Historical-Medieval, Beach, Architecture</v>
      </c>
      <c r="I3221" t="str">
        <f ca="1">VLOOKUP(F3221,Cities!$A$1:$C$69,3,0)</f>
        <v>Europe</v>
      </c>
      <c r="J3221">
        <f t="shared" ca="1" si="3"/>
        <v>1</v>
      </c>
      <c r="K3221">
        <f ca="1">VLOOKUP(F3221,Cities!$A$1:$I$69,6+J3221,0)*R3221*E3221</f>
        <v>189</v>
      </c>
      <c r="L3221">
        <f t="shared" ca="1" si="4"/>
        <v>1</v>
      </c>
      <c r="M3221">
        <f ca="1">VLOOKUP(F3221,Cities!$A$1:$I$69,4,0)*R3221*L3221</f>
        <v>1080</v>
      </c>
      <c r="N3221">
        <f t="shared" ca="1" si="5"/>
        <v>1269</v>
      </c>
      <c r="O3221" t="str">
        <f ca="1">VLOOKUP(F3221,Cities!$A$1:$E$69,5,0)</f>
        <v>Summer</v>
      </c>
      <c r="P3221">
        <f t="shared" ca="1" si="6"/>
        <v>1</v>
      </c>
      <c r="Q3221" t="str">
        <f ca="1">VLOOKUP(P3221,Sheet2!$A$1:$B$5,2,0)</f>
        <v>Solo</v>
      </c>
      <c r="R3221">
        <f ca="1">VLOOKUP(P3221,Sheet2!$A$1:$C$5,3,0)</f>
        <v>1</v>
      </c>
    </row>
    <row r="3222" spans="1:18" ht="14.25" customHeight="1">
      <c r="A3222" s="4">
        <v>3221</v>
      </c>
      <c r="B3222">
        <f t="shared" ca="1" si="0"/>
        <v>131</v>
      </c>
      <c r="C3222">
        <f t="shared" ca="1" si="1"/>
        <v>3</v>
      </c>
      <c r="D3222" t="str">
        <f ca="1">VLOOKUP(C3222,Stay!$A$1:$B$5,2,0)</f>
        <v>2 weeks</v>
      </c>
      <c r="E3222">
        <f ca="1">VLOOKUP(C3222,Stay!$A$1:$C$5,3,0)</f>
        <v>14</v>
      </c>
      <c r="F3222">
        <f t="shared" ca="1" si="2"/>
        <v>41</v>
      </c>
      <c r="G3222" t="str">
        <f ca="1">VLOOKUP(F3222,Cities!$A$1:$C$69,2,0)</f>
        <v>Nashville</v>
      </c>
      <c r="H3222" t="str">
        <f ca="1">VLOOKUP(F3222,Cities!$A$1:$F$69,6,0)</f>
        <v>Modern, Nightlife</v>
      </c>
      <c r="I3222" t="str">
        <f ca="1">VLOOKUP(F3222,Cities!$A$1:$C$69,3,0)</f>
        <v>North America</v>
      </c>
      <c r="J3222">
        <f t="shared" ca="1" si="3"/>
        <v>3</v>
      </c>
      <c r="K3222">
        <f ca="1">VLOOKUP(F3222,Cities!$A$1:$I$69,6+J3222,0)*R3222*E3222</f>
        <v>3822</v>
      </c>
      <c r="L3222">
        <f t="shared" ca="1" si="4"/>
        <v>1</v>
      </c>
      <c r="M3222">
        <f ca="1">VLOOKUP(F3222,Cities!$A$1:$I$69,4,0)*R3222*L3222</f>
        <v>310</v>
      </c>
      <c r="N3222">
        <f t="shared" ca="1" si="5"/>
        <v>4132</v>
      </c>
      <c r="O3222" t="str">
        <f ca="1">VLOOKUP(F3222,Cities!$A$1:$E$69,5,0)</f>
        <v>Spring</v>
      </c>
      <c r="P3222">
        <f t="shared" ca="1" si="6"/>
        <v>1</v>
      </c>
      <c r="Q3222" t="str">
        <f ca="1">VLOOKUP(P3222,Sheet2!$A$1:$B$5,2,0)</f>
        <v>Solo</v>
      </c>
      <c r="R3222">
        <f ca="1">VLOOKUP(P3222,Sheet2!$A$1:$C$5,3,0)</f>
        <v>1</v>
      </c>
    </row>
    <row r="3223" spans="1:18" ht="14.25" customHeight="1">
      <c r="A3223" s="4">
        <v>3222</v>
      </c>
      <c r="B3223">
        <f t="shared" ca="1" si="0"/>
        <v>153</v>
      </c>
      <c r="C3223">
        <f t="shared" ca="1" si="1"/>
        <v>1</v>
      </c>
      <c r="D3223" t="str">
        <f ca="1">VLOOKUP(C3223,Stay!$A$1:$B$5,2,0)</f>
        <v>3 days</v>
      </c>
      <c r="E3223">
        <f ca="1">VLOOKUP(C3223,Stay!$A$1:$C$5,3,0)</f>
        <v>3</v>
      </c>
      <c r="F3223">
        <f t="shared" ca="1" si="2"/>
        <v>35</v>
      </c>
      <c r="G3223" t="str">
        <f ca="1">VLOOKUP(F3223,Cities!$A$1:$C$69,2,0)</f>
        <v>Mallorca</v>
      </c>
      <c r="H3223" t="str">
        <f ca="1">VLOOKUP(F3223,Cities!$A$1:$F$69,6,0)</f>
        <v>Beach, Aquatic, Adventure-Water</v>
      </c>
      <c r="I3223" t="str">
        <f ca="1">VLOOKUP(F3223,Cities!$A$1:$C$69,3,0)</f>
        <v>Europe</v>
      </c>
      <c r="J3223">
        <f t="shared" ca="1" si="3"/>
        <v>1</v>
      </c>
      <c r="K3223">
        <f ca="1">VLOOKUP(F3223,Cities!$A$1:$I$69,6+J3223,0)*R3223*E3223</f>
        <v>240</v>
      </c>
      <c r="L3223">
        <f t="shared" ca="1" si="4"/>
        <v>2</v>
      </c>
      <c r="M3223">
        <f ca="1">VLOOKUP(F3223,Cities!$A$1:$I$69,4,0)*R3223*L3223</f>
        <v>5088</v>
      </c>
      <c r="N3223">
        <f t="shared" ca="1" si="5"/>
        <v>5328</v>
      </c>
      <c r="O3223" t="str">
        <f ca="1">VLOOKUP(F3223,Cities!$A$1:$E$69,5,0)</f>
        <v>Summer</v>
      </c>
      <c r="P3223">
        <f t="shared" ca="1" si="6"/>
        <v>3</v>
      </c>
      <c r="Q3223" t="str">
        <f ca="1">VLOOKUP(P3223,Sheet2!$A$1:$B$5,2,0)</f>
        <v>Romantic</v>
      </c>
      <c r="R3223">
        <f ca="1">VLOOKUP(P3223,Sheet2!$A$1:$C$5,3,0)</f>
        <v>2</v>
      </c>
    </row>
    <row r="3224" spans="1:18" ht="14.25" customHeight="1">
      <c r="A3224" s="4">
        <v>3223</v>
      </c>
      <c r="B3224">
        <f t="shared" ca="1" si="0"/>
        <v>160</v>
      </c>
      <c r="C3224">
        <f t="shared" ca="1" si="1"/>
        <v>4</v>
      </c>
      <c r="D3224" t="str">
        <f ca="1">VLOOKUP(C3224,Stay!$A$1:$B$5,2,0)</f>
        <v>1 month</v>
      </c>
      <c r="E3224">
        <f ca="1">VLOOKUP(C3224,Stay!$A$1:$C$5,3,0)</f>
        <v>30</v>
      </c>
      <c r="F3224">
        <f t="shared" ca="1" si="2"/>
        <v>34</v>
      </c>
      <c r="G3224" t="str">
        <f ca="1">VLOOKUP(F3224,Cities!$A$1:$C$69,2,0)</f>
        <v>Malaga</v>
      </c>
      <c r="H3224" t="str">
        <f ca="1">VLOOKUP(F3224,Cities!$A$1:$F$69,6,0)</f>
        <v>Beach</v>
      </c>
      <c r="I3224" t="str">
        <f ca="1">VLOOKUP(F3224,Cities!$A$1:$C$69,3,0)</f>
        <v>Europe</v>
      </c>
      <c r="J3224">
        <f t="shared" ca="1" si="3"/>
        <v>3</v>
      </c>
      <c r="K3224">
        <f ca="1">VLOOKUP(F3224,Cities!$A$1:$I$69,6+J3224,0)*R3224*E3224</f>
        <v>38700</v>
      </c>
      <c r="L3224">
        <f t="shared" ca="1" si="4"/>
        <v>1</v>
      </c>
      <c r="M3224">
        <f ca="1">VLOOKUP(F3224,Cities!$A$1:$I$69,4,0)*R3224*L3224</f>
        <v>7320</v>
      </c>
      <c r="N3224">
        <f t="shared" ca="1" si="5"/>
        <v>46020</v>
      </c>
      <c r="O3224" t="str">
        <f ca="1">VLOOKUP(F3224,Cities!$A$1:$E$69,5,0)</f>
        <v>Summer</v>
      </c>
      <c r="P3224">
        <f t="shared" ca="1" si="6"/>
        <v>4</v>
      </c>
      <c r="Q3224" t="str">
        <f ca="1">VLOOKUP(P3224,Sheet2!$A$1:$B$5,2,0)</f>
        <v>Friends</v>
      </c>
      <c r="R3224">
        <f ca="1">VLOOKUP(P3224,Sheet2!$A$1:$C$5,3,0)</f>
        <v>6</v>
      </c>
    </row>
    <row r="3225" spans="1:18" ht="14.25" customHeight="1">
      <c r="A3225" s="4">
        <v>3224</v>
      </c>
      <c r="B3225">
        <f t="shared" ca="1" si="0"/>
        <v>17</v>
      </c>
      <c r="C3225">
        <f t="shared" ca="1" si="1"/>
        <v>2</v>
      </c>
      <c r="D3225" t="str">
        <f ca="1">VLOOKUP(C3225,Stay!$A$1:$B$5,2,0)</f>
        <v>1 week</v>
      </c>
      <c r="E3225">
        <f ca="1">VLOOKUP(C3225,Stay!$A$1:$C$5,3,0)</f>
        <v>7</v>
      </c>
      <c r="F3225">
        <f t="shared" ca="1" si="2"/>
        <v>4</v>
      </c>
      <c r="G3225" t="str">
        <f ca="1">VLOOKUP(F3225,Cities!$A$1:$C$69,2,0)</f>
        <v>Athens</v>
      </c>
      <c r="H3225" t="str">
        <f ca="1">VLOOKUP(F3225,Cities!$A$1:$F$69,6,0)</f>
        <v>Historical-Ancient, Architecture</v>
      </c>
      <c r="I3225" t="str">
        <f ca="1">VLOOKUP(F3225,Cities!$A$1:$C$69,3,0)</f>
        <v>Europe</v>
      </c>
      <c r="J3225">
        <f t="shared" ca="1" si="3"/>
        <v>1</v>
      </c>
      <c r="K3225">
        <f ca="1">VLOOKUP(F3225,Cities!$A$1:$I$69,6+J3225,0)*R3225*E3225</f>
        <v>1386</v>
      </c>
      <c r="L3225">
        <f t="shared" ca="1" si="4"/>
        <v>1</v>
      </c>
      <c r="M3225">
        <f ca="1">VLOOKUP(F3225,Cities!$A$1:$I$69,4,0)*R3225*L3225</f>
        <v>6600</v>
      </c>
      <c r="N3225">
        <f t="shared" ca="1" si="5"/>
        <v>7986</v>
      </c>
      <c r="O3225" t="str">
        <f ca="1">VLOOKUP(F3225,Cities!$A$1:$E$69,5,0)</f>
        <v>Summer</v>
      </c>
      <c r="P3225">
        <f t="shared" ca="1" si="6"/>
        <v>4</v>
      </c>
      <c r="Q3225" t="str">
        <f ca="1">VLOOKUP(P3225,Sheet2!$A$1:$B$5,2,0)</f>
        <v>Friends</v>
      </c>
      <c r="R3225">
        <f ca="1">VLOOKUP(P3225,Sheet2!$A$1:$C$5,3,0)</f>
        <v>6</v>
      </c>
    </row>
    <row r="3226" spans="1:18" ht="14.25" customHeight="1">
      <c r="A3226" s="4">
        <v>3225</v>
      </c>
      <c r="B3226">
        <f t="shared" ca="1" si="0"/>
        <v>140</v>
      </c>
      <c r="C3226">
        <f t="shared" ca="1" si="1"/>
        <v>2</v>
      </c>
      <c r="D3226" t="str">
        <f ca="1">VLOOKUP(C3226,Stay!$A$1:$B$5,2,0)</f>
        <v>1 week</v>
      </c>
      <c r="E3226">
        <f ca="1">VLOOKUP(C3226,Stay!$A$1:$C$5,3,0)</f>
        <v>7</v>
      </c>
      <c r="F3226">
        <f t="shared" ca="1" si="2"/>
        <v>18</v>
      </c>
      <c r="G3226" t="str">
        <f ca="1">VLOOKUP(F3226,Cities!$A$1:$C$69,2,0)</f>
        <v>Clark County</v>
      </c>
      <c r="H3226" t="str">
        <f ca="1">VLOOKUP(F3226,Cities!$A$1:$F$69,6,0)</f>
        <v>Modern, Nightlife, Park, Adventure-Land, Forest</v>
      </c>
      <c r="I3226" t="str">
        <f ca="1">VLOOKUP(F3226,Cities!$A$1:$C$69,3,0)</f>
        <v>North America</v>
      </c>
      <c r="J3226">
        <f t="shared" ca="1" si="3"/>
        <v>3</v>
      </c>
      <c r="K3226">
        <f ca="1">VLOOKUP(F3226,Cities!$A$1:$I$69,6+J3226,0)*R3226*E3226</f>
        <v>30240</v>
      </c>
      <c r="L3226">
        <f t="shared" ca="1" si="4"/>
        <v>1</v>
      </c>
      <c r="M3226">
        <f ca="1">VLOOKUP(F3226,Cities!$A$1:$I$69,4,0)*R3226*L3226</f>
        <v>840</v>
      </c>
      <c r="N3226">
        <f t="shared" ca="1" si="5"/>
        <v>31080</v>
      </c>
      <c r="O3226" t="str">
        <f ca="1">VLOOKUP(F3226,Cities!$A$1:$E$69,5,0)</f>
        <v>Summer</v>
      </c>
      <c r="P3226">
        <f t="shared" ca="1" si="6"/>
        <v>4</v>
      </c>
      <c r="Q3226" t="str">
        <f ca="1">VLOOKUP(P3226,Sheet2!$A$1:$B$5,2,0)</f>
        <v>Friends</v>
      </c>
      <c r="R3226">
        <f ca="1">VLOOKUP(P3226,Sheet2!$A$1:$C$5,3,0)</f>
        <v>6</v>
      </c>
    </row>
    <row r="3227" spans="1:18" ht="14.25" customHeight="1">
      <c r="A3227" s="4">
        <v>3226</v>
      </c>
      <c r="B3227">
        <f t="shared" ca="1" si="0"/>
        <v>116</v>
      </c>
      <c r="C3227">
        <f t="shared" ca="1" si="1"/>
        <v>1</v>
      </c>
      <c r="D3227" t="str">
        <f ca="1">VLOOKUP(C3227,Stay!$A$1:$B$5,2,0)</f>
        <v>3 days</v>
      </c>
      <c r="E3227">
        <f ca="1">VLOOKUP(C3227,Stay!$A$1:$C$5,3,0)</f>
        <v>3</v>
      </c>
      <c r="F3227">
        <f t="shared" ca="1" si="2"/>
        <v>49</v>
      </c>
      <c r="G3227" t="str">
        <f ca="1">VLOOKUP(F3227,Cities!$A$1:$C$69,2,0)</f>
        <v>Rhode Island</v>
      </c>
      <c r="H3227" t="str">
        <f ca="1">VLOOKUP(F3227,Cities!$A$1:$F$69,6,0)</f>
        <v>Modern</v>
      </c>
      <c r="I3227" t="str">
        <f ca="1">VLOOKUP(F3227,Cities!$A$1:$C$69,3,0)</f>
        <v>North America</v>
      </c>
      <c r="J3227">
        <f t="shared" ca="1" si="3"/>
        <v>3</v>
      </c>
      <c r="K3227">
        <f ca="1">VLOOKUP(F3227,Cities!$A$1:$I$69,6+J3227,0)*R3227*E3227</f>
        <v>954</v>
      </c>
      <c r="L3227">
        <f t="shared" ca="1" si="4"/>
        <v>2</v>
      </c>
      <c r="M3227">
        <f ca="1">VLOOKUP(F3227,Cities!$A$1:$I$69,4,0)*R3227*L3227</f>
        <v>740</v>
      </c>
      <c r="N3227">
        <f t="shared" ca="1" si="5"/>
        <v>1694</v>
      </c>
      <c r="O3227" t="str">
        <f ca="1">VLOOKUP(F3227,Cities!$A$1:$E$69,5,0)</f>
        <v>Summer</v>
      </c>
      <c r="P3227">
        <f t="shared" ca="1" si="6"/>
        <v>1</v>
      </c>
      <c r="Q3227" t="str">
        <f ca="1">VLOOKUP(P3227,Sheet2!$A$1:$B$5,2,0)</f>
        <v>Solo</v>
      </c>
      <c r="R3227">
        <f ca="1">VLOOKUP(P3227,Sheet2!$A$1:$C$5,3,0)</f>
        <v>1</v>
      </c>
    </row>
    <row r="3228" spans="1:18" ht="14.25" customHeight="1">
      <c r="A3228" s="4">
        <v>3227</v>
      </c>
      <c r="B3228">
        <f t="shared" ca="1" si="0"/>
        <v>44</v>
      </c>
      <c r="C3228">
        <f t="shared" ca="1" si="1"/>
        <v>2</v>
      </c>
      <c r="D3228" t="str">
        <f ca="1">VLOOKUP(C3228,Stay!$A$1:$B$5,2,0)</f>
        <v>1 week</v>
      </c>
      <c r="E3228">
        <f ca="1">VLOOKUP(C3228,Stay!$A$1:$C$5,3,0)</f>
        <v>7</v>
      </c>
      <c r="F3228">
        <f t="shared" ca="1" si="2"/>
        <v>3</v>
      </c>
      <c r="G3228" t="str">
        <f ca="1">VLOOKUP(F3228,Cities!$A$1:$C$69,2,0)</f>
        <v>Asheville</v>
      </c>
      <c r="H3228" t="str">
        <f ca="1">VLOOKUP(F3228,Cities!$A$1:$F$69,6,0)</f>
        <v>Historical-Modern, Adventure-Water, Hills, Adventure-Land</v>
      </c>
      <c r="I3228" t="str">
        <f ca="1">VLOOKUP(F3228,Cities!$A$1:$C$69,3,0)</f>
        <v>North America</v>
      </c>
      <c r="J3228">
        <f t="shared" ca="1" si="3"/>
        <v>1</v>
      </c>
      <c r="K3228">
        <f ca="1">VLOOKUP(F3228,Cities!$A$1:$I$69,6+J3228,0)*R3228*E3228</f>
        <v>1288</v>
      </c>
      <c r="L3228">
        <f t="shared" ca="1" si="4"/>
        <v>2</v>
      </c>
      <c r="M3228">
        <f ca="1">VLOOKUP(F3228,Cities!$A$1:$I$69,4,0)*R3228*L3228</f>
        <v>2000</v>
      </c>
      <c r="N3228">
        <f t="shared" ca="1" si="5"/>
        <v>3288</v>
      </c>
      <c r="O3228" t="str">
        <f ca="1">VLOOKUP(F3228,Cities!$A$1:$E$69,5,0)</f>
        <v>Summer</v>
      </c>
      <c r="P3228">
        <f t="shared" ca="1" si="6"/>
        <v>2</v>
      </c>
      <c r="Q3228" t="str">
        <f ca="1">VLOOKUP(P3228,Sheet2!$A$1:$B$5,2,0)</f>
        <v>Family</v>
      </c>
      <c r="R3228">
        <f ca="1">VLOOKUP(P3228,Sheet2!$A$1:$C$5,3,0)</f>
        <v>4</v>
      </c>
    </row>
    <row r="3229" spans="1:18" ht="14.25" customHeight="1">
      <c r="A3229" s="4">
        <v>3228</v>
      </c>
      <c r="B3229">
        <f t="shared" ca="1" si="0"/>
        <v>296</v>
      </c>
      <c r="C3229">
        <f t="shared" ca="1" si="1"/>
        <v>2</v>
      </c>
      <c r="D3229" t="str">
        <f ca="1">VLOOKUP(C3229,Stay!$A$1:$B$5,2,0)</f>
        <v>1 week</v>
      </c>
      <c r="E3229">
        <f ca="1">VLOOKUP(C3229,Stay!$A$1:$C$5,3,0)</f>
        <v>7</v>
      </c>
      <c r="F3229">
        <f t="shared" ca="1" si="2"/>
        <v>30</v>
      </c>
      <c r="G3229" t="str">
        <f ca="1">VLOOKUP(F3229,Cities!$A$1:$C$69,2,0)</f>
        <v>London</v>
      </c>
      <c r="H3229" t="str">
        <f ca="1">VLOOKUP(F3229,Cities!$A$1:$F$69,6,0)</f>
        <v>Modern, Beach</v>
      </c>
      <c r="I3229" t="str">
        <f ca="1">VLOOKUP(F3229,Cities!$A$1:$C$69,3,0)</f>
        <v>Europe</v>
      </c>
      <c r="J3229">
        <f t="shared" ca="1" si="3"/>
        <v>1</v>
      </c>
      <c r="K3229">
        <f ca="1">VLOOKUP(F3229,Cities!$A$1:$I$69,6+J3229,0)*R3229*E3229</f>
        <v>966</v>
      </c>
      <c r="L3229">
        <f t="shared" ca="1" si="4"/>
        <v>2</v>
      </c>
      <c r="M3229">
        <f ca="1">VLOOKUP(F3229,Cities!$A$1:$I$69,4,0)*R3229*L3229</f>
        <v>4600</v>
      </c>
      <c r="N3229">
        <f t="shared" ca="1" si="5"/>
        <v>5566</v>
      </c>
      <c r="O3229" t="str">
        <f ca="1">VLOOKUP(F3229,Cities!$A$1:$E$69,5,0)</f>
        <v>Summer</v>
      </c>
      <c r="P3229">
        <f t="shared" ca="1" si="6"/>
        <v>3</v>
      </c>
      <c r="Q3229" t="str">
        <f ca="1">VLOOKUP(P3229,Sheet2!$A$1:$B$5,2,0)</f>
        <v>Romantic</v>
      </c>
      <c r="R3229">
        <f ca="1">VLOOKUP(P3229,Sheet2!$A$1:$C$5,3,0)</f>
        <v>2</v>
      </c>
    </row>
    <row r="3230" spans="1:18" ht="14.25" customHeight="1">
      <c r="A3230" s="4">
        <v>3229</v>
      </c>
      <c r="B3230">
        <f t="shared" ca="1" si="0"/>
        <v>286</v>
      </c>
      <c r="C3230">
        <f t="shared" ca="1" si="1"/>
        <v>2</v>
      </c>
      <c r="D3230" t="str">
        <f ca="1">VLOOKUP(C3230,Stay!$A$1:$B$5,2,0)</f>
        <v>1 week</v>
      </c>
      <c r="E3230">
        <f ca="1">VLOOKUP(C3230,Stay!$A$1:$C$5,3,0)</f>
        <v>7</v>
      </c>
      <c r="F3230">
        <f t="shared" ca="1" si="2"/>
        <v>5</v>
      </c>
      <c r="G3230" t="str">
        <f ca="1">VLOOKUP(F3230,Cities!$A$1:$C$69,2,0)</f>
        <v>Austin</v>
      </c>
      <c r="H3230" t="str">
        <f ca="1">VLOOKUP(F3230,Cities!$A$1:$F$69,6,0)</f>
        <v>Historical-Modern, Nightlife</v>
      </c>
      <c r="I3230" t="str">
        <f ca="1">VLOOKUP(F3230,Cities!$A$1:$C$69,3,0)</f>
        <v>North America</v>
      </c>
      <c r="J3230">
        <f t="shared" ca="1" si="3"/>
        <v>3</v>
      </c>
      <c r="K3230">
        <f ca="1">VLOOKUP(F3230,Cities!$A$1:$I$69,6+J3230,0)*R3230*E3230</f>
        <v>6832</v>
      </c>
      <c r="L3230">
        <f t="shared" ca="1" si="4"/>
        <v>2</v>
      </c>
      <c r="M3230">
        <f ca="1">VLOOKUP(F3230,Cities!$A$1:$I$69,4,0)*R3230*L3230</f>
        <v>480</v>
      </c>
      <c r="N3230">
        <f t="shared" ca="1" si="5"/>
        <v>7312</v>
      </c>
      <c r="O3230" t="str">
        <f ca="1">VLOOKUP(F3230,Cities!$A$1:$E$69,5,0)</f>
        <v>Spring</v>
      </c>
      <c r="P3230">
        <f t="shared" ca="1" si="6"/>
        <v>2</v>
      </c>
      <c r="Q3230" t="str">
        <f ca="1">VLOOKUP(P3230,Sheet2!$A$1:$B$5,2,0)</f>
        <v>Family</v>
      </c>
      <c r="R3230">
        <f ca="1">VLOOKUP(P3230,Sheet2!$A$1:$C$5,3,0)</f>
        <v>4</v>
      </c>
    </row>
    <row r="3231" spans="1:18" ht="14.25" customHeight="1">
      <c r="A3231" s="4">
        <v>3230</v>
      </c>
      <c r="B3231">
        <f t="shared" ca="1" si="0"/>
        <v>187</v>
      </c>
      <c r="C3231">
        <f t="shared" ca="1" si="1"/>
        <v>4</v>
      </c>
      <c r="D3231" t="str">
        <f ca="1">VLOOKUP(C3231,Stay!$A$1:$B$5,2,0)</f>
        <v>1 month</v>
      </c>
      <c r="E3231">
        <f ca="1">VLOOKUP(C3231,Stay!$A$1:$C$5,3,0)</f>
        <v>30</v>
      </c>
      <c r="F3231">
        <f t="shared" ca="1" si="2"/>
        <v>30</v>
      </c>
      <c r="G3231" t="str">
        <f ca="1">VLOOKUP(F3231,Cities!$A$1:$C$69,2,0)</f>
        <v>London</v>
      </c>
      <c r="H3231" t="str">
        <f ca="1">VLOOKUP(F3231,Cities!$A$1:$F$69,6,0)</f>
        <v>Modern, Beach</v>
      </c>
      <c r="I3231" t="str">
        <f ca="1">VLOOKUP(F3231,Cities!$A$1:$C$69,3,0)</f>
        <v>Europe</v>
      </c>
      <c r="J3231">
        <f t="shared" ca="1" si="3"/>
        <v>3</v>
      </c>
      <c r="K3231">
        <f ca="1">VLOOKUP(F3231,Cities!$A$1:$I$69,6+J3231,0)*R3231*E3231</f>
        <v>16320</v>
      </c>
      <c r="L3231">
        <f t="shared" ca="1" si="4"/>
        <v>1</v>
      </c>
      <c r="M3231">
        <f ca="1">VLOOKUP(F3231,Cities!$A$1:$I$69,4,0)*R3231*L3231</f>
        <v>1150</v>
      </c>
      <c r="N3231">
        <f t="shared" ca="1" si="5"/>
        <v>17470</v>
      </c>
      <c r="O3231" t="str">
        <f ca="1">VLOOKUP(F3231,Cities!$A$1:$E$69,5,0)</f>
        <v>Summer</v>
      </c>
      <c r="P3231">
        <f t="shared" ca="1" si="6"/>
        <v>1</v>
      </c>
      <c r="Q3231" t="str">
        <f ca="1">VLOOKUP(P3231,Sheet2!$A$1:$B$5,2,0)</f>
        <v>Solo</v>
      </c>
      <c r="R3231">
        <f ca="1">VLOOKUP(P3231,Sheet2!$A$1:$C$5,3,0)</f>
        <v>1</v>
      </c>
    </row>
    <row r="3232" spans="1:18" ht="14.25" customHeight="1">
      <c r="A3232" s="4">
        <v>3231</v>
      </c>
      <c r="B3232">
        <f t="shared" ca="1" si="0"/>
        <v>92</v>
      </c>
      <c r="C3232">
        <f t="shared" ca="1" si="1"/>
        <v>3</v>
      </c>
      <c r="D3232" t="str">
        <f ca="1">VLOOKUP(C3232,Stay!$A$1:$B$5,2,0)</f>
        <v>2 weeks</v>
      </c>
      <c r="E3232">
        <f ca="1">VLOOKUP(C3232,Stay!$A$1:$C$5,3,0)</f>
        <v>14</v>
      </c>
      <c r="F3232">
        <f t="shared" ca="1" si="2"/>
        <v>3</v>
      </c>
      <c r="G3232" t="str">
        <f ca="1">VLOOKUP(F3232,Cities!$A$1:$C$69,2,0)</f>
        <v>Asheville</v>
      </c>
      <c r="H3232" t="str">
        <f ca="1">VLOOKUP(F3232,Cities!$A$1:$F$69,6,0)</f>
        <v>Historical-Modern, Adventure-Water, Hills, Adventure-Land</v>
      </c>
      <c r="I3232" t="str">
        <f ca="1">VLOOKUP(F3232,Cities!$A$1:$C$69,3,0)</f>
        <v>North America</v>
      </c>
      <c r="J3232">
        <f t="shared" ca="1" si="3"/>
        <v>2</v>
      </c>
      <c r="K3232">
        <f ca="1">VLOOKUP(F3232,Cities!$A$1:$I$69,6+J3232,0)*R3232*E3232</f>
        <v>2968</v>
      </c>
      <c r="L3232">
        <f t="shared" ca="1" si="4"/>
        <v>2</v>
      </c>
      <c r="M3232">
        <f ca="1">VLOOKUP(F3232,Cities!$A$1:$I$69,4,0)*R3232*L3232</f>
        <v>1000</v>
      </c>
      <c r="N3232">
        <f t="shared" ca="1" si="5"/>
        <v>3968</v>
      </c>
      <c r="O3232" t="str">
        <f ca="1">VLOOKUP(F3232,Cities!$A$1:$E$69,5,0)</f>
        <v>Summer</v>
      </c>
      <c r="P3232">
        <f t="shared" ca="1" si="6"/>
        <v>3</v>
      </c>
      <c r="Q3232" t="str">
        <f ca="1">VLOOKUP(P3232,Sheet2!$A$1:$B$5,2,0)</f>
        <v>Romantic</v>
      </c>
      <c r="R3232">
        <f ca="1">VLOOKUP(P3232,Sheet2!$A$1:$C$5,3,0)</f>
        <v>2</v>
      </c>
    </row>
    <row r="3233" spans="1:18" ht="14.25" customHeight="1">
      <c r="A3233" s="4">
        <v>3232</v>
      </c>
      <c r="B3233">
        <f t="shared" ca="1" si="0"/>
        <v>155</v>
      </c>
      <c r="C3233">
        <f t="shared" ca="1" si="1"/>
        <v>1</v>
      </c>
      <c r="D3233" t="str">
        <f ca="1">VLOOKUP(C3233,Stay!$A$1:$B$5,2,0)</f>
        <v>3 days</v>
      </c>
      <c r="E3233">
        <f ca="1">VLOOKUP(C3233,Stay!$A$1:$C$5,3,0)</f>
        <v>3</v>
      </c>
      <c r="F3233">
        <f t="shared" ca="1" si="2"/>
        <v>16</v>
      </c>
      <c r="G3233" t="str">
        <f ca="1">VLOOKUP(F3233,Cities!$A$1:$C$69,2,0)</f>
        <v>Cape Town</v>
      </c>
      <c r="H3233" t="str">
        <f ca="1">VLOOKUP(F3233,Cities!$A$1:$F$69,6,0)</f>
        <v>Beach, Historical-Medieval, Aquatic-Water</v>
      </c>
      <c r="I3233" t="str">
        <f ca="1">VLOOKUP(F3233,Cities!$A$1:$C$69,3,0)</f>
        <v>Africa</v>
      </c>
      <c r="J3233">
        <f t="shared" ca="1" si="3"/>
        <v>3</v>
      </c>
      <c r="K3233">
        <f ca="1">VLOOKUP(F3233,Cities!$A$1:$I$69,6+J3233,0)*R3233*E3233</f>
        <v>3978</v>
      </c>
      <c r="L3233">
        <f t="shared" ca="1" si="4"/>
        <v>2</v>
      </c>
      <c r="M3233">
        <f ca="1">VLOOKUP(F3233,Cities!$A$1:$I$69,4,0)*R3233*L3233</f>
        <v>10080</v>
      </c>
      <c r="N3233">
        <f t="shared" ca="1" si="5"/>
        <v>14058</v>
      </c>
      <c r="O3233" t="str">
        <f ca="1">VLOOKUP(F3233,Cities!$A$1:$E$69,5,0)</f>
        <v>Winter</v>
      </c>
      <c r="P3233">
        <f t="shared" ca="1" si="6"/>
        <v>4</v>
      </c>
      <c r="Q3233" t="str">
        <f ca="1">VLOOKUP(P3233,Sheet2!$A$1:$B$5,2,0)</f>
        <v>Friends</v>
      </c>
      <c r="R3233">
        <f ca="1">VLOOKUP(P3233,Sheet2!$A$1:$C$5,3,0)</f>
        <v>6</v>
      </c>
    </row>
    <row r="3234" spans="1:18" ht="14.25" customHeight="1">
      <c r="A3234" s="4">
        <v>3233</v>
      </c>
      <c r="B3234">
        <f t="shared" ca="1" si="0"/>
        <v>282</v>
      </c>
      <c r="C3234">
        <f t="shared" ca="1" si="1"/>
        <v>4</v>
      </c>
      <c r="D3234" t="str">
        <f ca="1">VLOOKUP(C3234,Stay!$A$1:$B$5,2,0)</f>
        <v>1 month</v>
      </c>
      <c r="E3234">
        <f ca="1">VLOOKUP(C3234,Stay!$A$1:$C$5,3,0)</f>
        <v>30</v>
      </c>
      <c r="F3234">
        <f t="shared" ca="1" si="2"/>
        <v>18</v>
      </c>
      <c r="G3234" t="str">
        <f ca="1">VLOOKUP(F3234,Cities!$A$1:$C$69,2,0)</f>
        <v>Clark County</v>
      </c>
      <c r="H3234" t="str">
        <f ca="1">VLOOKUP(F3234,Cities!$A$1:$F$69,6,0)</f>
        <v>Modern, Nightlife, Park, Adventure-Land, Forest</v>
      </c>
      <c r="I3234" t="str">
        <f ca="1">VLOOKUP(F3234,Cities!$A$1:$C$69,3,0)</f>
        <v>North America</v>
      </c>
      <c r="J3234">
        <f t="shared" ca="1" si="3"/>
        <v>3</v>
      </c>
      <c r="K3234">
        <f ca="1">VLOOKUP(F3234,Cities!$A$1:$I$69,6+J3234,0)*R3234*E3234</f>
        <v>21600</v>
      </c>
      <c r="L3234">
        <f t="shared" ca="1" si="4"/>
        <v>1</v>
      </c>
      <c r="M3234">
        <f ca="1">VLOOKUP(F3234,Cities!$A$1:$I$69,4,0)*R3234*L3234</f>
        <v>140</v>
      </c>
      <c r="N3234">
        <f t="shared" ca="1" si="5"/>
        <v>21740</v>
      </c>
      <c r="O3234" t="str">
        <f ca="1">VLOOKUP(F3234,Cities!$A$1:$E$69,5,0)</f>
        <v>Summer</v>
      </c>
      <c r="P3234">
        <f t="shared" ca="1" si="6"/>
        <v>1</v>
      </c>
      <c r="Q3234" t="str">
        <f ca="1">VLOOKUP(P3234,Sheet2!$A$1:$B$5,2,0)</f>
        <v>Solo</v>
      </c>
      <c r="R3234">
        <f ca="1">VLOOKUP(P3234,Sheet2!$A$1:$C$5,3,0)</f>
        <v>1</v>
      </c>
    </row>
    <row r="3235" spans="1:18" ht="14.25" customHeight="1">
      <c r="A3235" s="4">
        <v>3234</v>
      </c>
      <c r="B3235">
        <f t="shared" ca="1" si="0"/>
        <v>245</v>
      </c>
      <c r="C3235">
        <f t="shared" ca="1" si="1"/>
        <v>4</v>
      </c>
      <c r="D3235" t="str">
        <f ca="1">VLOOKUP(C3235,Stay!$A$1:$B$5,2,0)</f>
        <v>1 month</v>
      </c>
      <c r="E3235">
        <f ca="1">VLOOKUP(C3235,Stay!$A$1:$C$5,3,0)</f>
        <v>30</v>
      </c>
      <c r="F3235">
        <f t="shared" ca="1" si="2"/>
        <v>57</v>
      </c>
      <c r="G3235" t="str">
        <f ca="1">VLOOKUP(F3235,Cities!$A$1:$C$69,2,0)</f>
        <v>Seattle</v>
      </c>
      <c r="H3235" t="str">
        <f ca="1">VLOOKUP(F3235,Cities!$A$1:$F$69,6,0)</f>
        <v>Modern</v>
      </c>
      <c r="I3235" t="str">
        <f ca="1">VLOOKUP(F3235,Cities!$A$1:$C$69,3,0)</f>
        <v>North America</v>
      </c>
      <c r="J3235">
        <f t="shared" ca="1" si="3"/>
        <v>2</v>
      </c>
      <c r="K3235">
        <f ca="1">VLOOKUP(F3235,Cities!$A$1:$I$69,6+J3235,0)*R3235*E3235</f>
        <v>4620</v>
      </c>
      <c r="L3235">
        <f t="shared" ca="1" si="4"/>
        <v>2</v>
      </c>
      <c r="M3235">
        <f ca="1">VLOOKUP(F3235,Cities!$A$1:$I$69,4,0)*R3235*L3235</f>
        <v>400</v>
      </c>
      <c r="N3235">
        <f t="shared" ca="1" si="5"/>
        <v>5020</v>
      </c>
      <c r="O3235" t="str">
        <f ca="1">VLOOKUP(F3235,Cities!$A$1:$E$69,5,0)</f>
        <v>Summer</v>
      </c>
      <c r="P3235">
        <f t="shared" ca="1" si="6"/>
        <v>1</v>
      </c>
      <c r="Q3235" t="str">
        <f ca="1">VLOOKUP(P3235,Sheet2!$A$1:$B$5,2,0)</f>
        <v>Solo</v>
      </c>
      <c r="R3235">
        <f ca="1">VLOOKUP(P3235,Sheet2!$A$1:$C$5,3,0)</f>
        <v>1</v>
      </c>
    </row>
    <row r="3236" spans="1:18" ht="14.25" customHeight="1">
      <c r="A3236" s="4">
        <v>3235</v>
      </c>
      <c r="B3236">
        <f t="shared" ca="1" si="0"/>
        <v>173</v>
      </c>
      <c r="C3236">
        <f t="shared" ca="1" si="1"/>
        <v>4</v>
      </c>
      <c r="D3236" t="str">
        <f ca="1">VLOOKUP(C3236,Stay!$A$1:$B$5,2,0)</f>
        <v>1 month</v>
      </c>
      <c r="E3236">
        <f ca="1">VLOOKUP(C3236,Stay!$A$1:$C$5,3,0)</f>
        <v>30</v>
      </c>
      <c r="F3236">
        <f t="shared" ca="1" si="2"/>
        <v>5</v>
      </c>
      <c r="G3236" t="str">
        <f ca="1">VLOOKUP(F3236,Cities!$A$1:$C$69,2,0)</f>
        <v>Austin</v>
      </c>
      <c r="H3236" t="str">
        <f ca="1">VLOOKUP(F3236,Cities!$A$1:$F$69,6,0)</f>
        <v>Historical-Modern, Nightlife</v>
      </c>
      <c r="I3236" t="str">
        <f ca="1">VLOOKUP(F3236,Cities!$A$1:$C$69,3,0)</f>
        <v>North America</v>
      </c>
      <c r="J3236">
        <f t="shared" ca="1" si="3"/>
        <v>1</v>
      </c>
      <c r="K3236">
        <f ca="1">VLOOKUP(F3236,Cities!$A$1:$I$69,6+J3236,0)*R3236*E3236</f>
        <v>3300</v>
      </c>
      <c r="L3236">
        <f t="shared" ca="1" si="4"/>
        <v>2</v>
      </c>
      <c r="M3236">
        <f ca="1">VLOOKUP(F3236,Cities!$A$1:$I$69,4,0)*R3236*L3236</f>
        <v>240</v>
      </c>
      <c r="N3236">
        <f t="shared" ca="1" si="5"/>
        <v>3540</v>
      </c>
      <c r="O3236" t="str">
        <f ca="1">VLOOKUP(F3236,Cities!$A$1:$E$69,5,0)</f>
        <v>Spring</v>
      </c>
      <c r="P3236">
        <f t="shared" ca="1" si="6"/>
        <v>3</v>
      </c>
      <c r="Q3236" t="str">
        <f ca="1">VLOOKUP(P3236,Sheet2!$A$1:$B$5,2,0)</f>
        <v>Romantic</v>
      </c>
      <c r="R3236">
        <f ca="1">VLOOKUP(P3236,Sheet2!$A$1:$C$5,3,0)</f>
        <v>2</v>
      </c>
    </row>
    <row r="3237" spans="1:18" ht="14.25" customHeight="1">
      <c r="A3237" s="4">
        <v>3236</v>
      </c>
      <c r="B3237">
        <f t="shared" ca="1" si="0"/>
        <v>72</v>
      </c>
      <c r="C3237">
        <f t="shared" ca="1" si="1"/>
        <v>1</v>
      </c>
      <c r="D3237" t="str">
        <f ca="1">VLOOKUP(C3237,Stay!$A$1:$B$5,2,0)</f>
        <v>3 days</v>
      </c>
      <c r="E3237">
        <f ca="1">VLOOKUP(C3237,Stay!$A$1:$C$5,3,0)</f>
        <v>3</v>
      </c>
      <c r="F3237">
        <f t="shared" ca="1" si="2"/>
        <v>47</v>
      </c>
      <c r="G3237" t="str">
        <f ca="1">VLOOKUP(F3237,Cities!$A$1:$C$69,2,0)</f>
        <v>Portland</v>
      </c>
      <c r="H3237" t="str">
        <f ca="1">VLOOKUP(F3237,Cities!$A$1:$F$69,6,0)</f>
        <v>Modern, Park, Nightlife</v>
      </c>
      <c r="I3237" t="str">
        <f ca="1">VLOOKUP(F3237,Cities!$A$1:$C$69,3,0)</f>
        <v>North America</v>
      </c>
      <c r="J3237">
        <f t="shared" ca="1" si="3"/>
        <v>3</v>
      </c>
      <c r="K3237">
        <f ca="1">VLOOKUP(F3237,Cities!$A$1:$I$69,6+J3237,0)*R3237*E3237</f>
        <v>5922</v>
      </c>
      <c r="L3237">
        <f t="shared" ca="1" si="4"/>
        <v>1</v>
      </c>
      <c r="M3237">
        <f ca="1">VLOOKUP(F3237,Cities!$A$1:$I$69,4,0)*R3237*L3237</f>
        <v>1860</v>
      </c>
      <c r="N3237">
        <f t="shared" ca="1" si="5"/>
        <v>7782</v>
      </c>
      <c r="O3237" t="str">
        <f ca="1">VLOOKUP(F3237,Cities!$A$1:$E$69,5,0)</f>
        <v>Spring</v>
      </c>
      <c r="P3237">
        <f t="shared" ca="1" si="6"/>
        <v>4</v>
      </c>
      <c r="Q3237" t="str">
        <f ca="1">VLOOKUP(P3237,Sheet2!$A$1:$B$5,2,0)</f>
        <v>Friends</v>
      </c>
      <c r="R3237">
        <f ca="1">VLOOKUP(P3237,Sheet2!$A$1:$C$5,3,0)</f>
        <v>6</v>
      </c>
    </row>
    <row r="3238" spans="1:18" ht="14.25" customHeight="1">
      <c r="A3238" s="4">
        <v>3237</v>
      </c>
      <c r="B3238">
        <f t="shared" ca="1" si="0"/>
        <v>170</v>
      </c>
      <c r="C3238">
        <f t="shared" ca="1" si="1"/>
        <v>4</v>
      </c>
      <c r="D3238" t="str">
        <f ca="1">VLOOKUP(C3238,Stay!$A$1:$B$5,2,0)</f>
        <v>1 month</v>
      </c>
      <c r="E3238">
        <f ca="1">VLOOKUP(C3238,Stay!$A$1:$C$5,3,0)</f>
        <v>30</v>
      </c>
      <c r="F3238">
        <f t="shared" ca="1" si="2"/>
        <v>3</v>
      </c>
      <c r="G3238" t="str">
        <f ca="1">VLOOKUP(F3238,Cities!$A$1:$C$69,2,0)</f>
        <v>Asheville</v>
      </c>
      <c r="H3238" t="str">
        <f ca="1">VLOOKUP(F3238,Cities!$A$1:$F$69,6,0)</f>
        <v>Historical-Modern, Adventure-Water, Hills, Adventure-Land</v>
      </c>
      <c r="I3238" t="str">
        <f ca="1">VLOOKUP(F3238,Cities!$A$1:$C$69,3,0)</f>
        <v>North America</v>
      </c>
      <c r="J3238">
        <f t="shared" ca="1" si="3"/>
        <v>3</v>
      </c>
      <c r="K3238">
        <f ca="1">VLOOKUP(F3238,Cities!$A$1:$I$69,6+J3238,0)*R3238*E3238</f>
        <v>6450</v>
      </c>
      <c r="L3238">
        <f t="shared" ca="1" si="4"/>
        <v>1</v>
      </c>
      <c r="M3238">
        <f ca="1">VLOOKUP(F3238,Cities!$A$1:$I$69,4,0)*R3238*L3238</f>
        <v>250</v>
      </c>
      <c r="N3238">
        <f t="shared" ca="1" si="5"/>
        <v>6700</v>
      </c>
      <c r="O3238" t="str">
        <f ca="1">VLOOKUP(F3238,Cities!$A$1:$E$69,5,0)</f>
        <v>Summer</v>
      </c>
      <c r="P3238">
        <f t="shared" ca="1" si="6"/>
        <v>1</v>
      </c>
      <c r="Q3238" t="str">
        <f ca="1">VLOOKUP(P3238,Sheet2!$A$1:$B$5,2,0)</f>
        <v>Solo</v>
      </c>
      <c r="R3238">
        <f ca="1">VLOOKUP(P3238,Sheet2!$A$1:$C$5,3,0)</f>
        <v>1</v>
      </c>
    </row>
    <row r="3239" spans="1:18" ht="14.25" customHeight="1">
      <c r="A3239" s="4">
        <v>3238</v>
      </c>
      <c r="B3239">
        <f t="shared" ca="1" si="0"/>
        <v>271</v>
      </c>
      <c r="C3239">
        <f t="shared" ca="1" si="1"/>
        <v>4</v>
      </c>
      <c r="D3239" t="str">
        <f ca="1">VLOOKUP(C3239,Stay!$A$1:$B$5,2,0)</f>
        <v>1 month</v>
      </c>
      <c r="E3239">
        <f ca="1">VLOOKUP(C3239,Stay!$A$1:$C$5,3,0)</f>
        <v>30</v>
      </c>
      <c r="F3239">
        <f t="shared" ca="1" si="2"/>
        <v>44</v>
      </c>
      <c r="G3239" t="str">
        <f ca="1">VLOOKUP(F3239,Cities!$A$1:$C$69,2,0)</f>
        <v>Northern Rivers</v>
      </c>
      <c r="H3239" t="str">
        <f ca="1">VLOOKUP(F3239,Cities!$A$1:$F$69,6,0)</f>
        <v>Beach, Adventure-Water</v>
      </c>
      <c r="I3239" t="str">
        <f ca="1">VLOOKUP(F3239,Cities!$A$1:$C$69,3,0)</f>
        <v>Australia</v>
      </c>
      <c r="J3239">
        <f t="shared" ca="1" si="3"/>
        <v>3</v>
      </c>
      <c r="K3239">
        <f ca="1">VLOOKUP(F3239,Cities!$A$1:$I$69,6+J3239,0)*R3239*E3239</f>
        <v>70740</v>
      </c>
      <c r="L3239">
        <f t="shared" ca="1" si="4"/>
        <v>2</v>
      </c>
      <c r="M3239">
        <f ca="1">VLOOKUP(F3239,Cities!$A$1:$I$69,4,0)*R3239*L3239</f>
        <v>10080</v>
      </c>
      <c r="N3239">
        <f t="shared" ca="1" si="5"/>
        <v>80820</v>
      </c>
      <c r="O3239" t="str">
        <f ca="1">VLOOKUP(F3239,Cities!$A$1:$E$69,5,0)</f>
        <v>Spring</v>
      </c>
      <c r="P3239">
        <f t="shared" ca="1" si="6"/>
        <v>4</v>
      </c>
      <c r="Q3239" t="str">
        <f ca="1">VLOOKUP(P3239,Sheet2!$A$1:$B$5,2,0)</f>
        <v>Friends</v>
      </c>
      <c r="R3239">
        <f ca="1">VLOOKUP(P3239,Sheet2!$A$1:$C$5,3,0)</f>
        <v>6</v>
      </c>
    </row>
    <row r="3240" spans="1:18" ht="14.25" customHeight="1">
      <c r="A3240" s="4">
        <v>3239</v>
      </c>
      <c r="B3240">
        <f t="shared" ca="1" si="0"/>
        <v>294</v>
      </c>
      <c r="C3240">
        <f t="shared" ca="1" si="1"/>
        <v>4</v>
      </c>
      <c r="D3240" t="str">
        <f ca="1">VLOOKUP(C3240,Stay!$A$1:$B$5,2,0)</f>
        <v>1 month</v>
      </c>
      <c r="E3240">
        <f ca="1">VLOOKUP(C3240,Stay!$A$1:$C$5,3,0)</f>
        <v>30</v>
      </c>
      <c r="F3240">
        <f t="shared" ca="1" si="2"/>
        <v>20</v>
      </c>
      <c r="G3240" t="str">
        <f ca="1">VLOOKUP(F3240,Cities!$A$1:$C$69,2,0)</f>
        <v>Copenhagen</v>
      </c>
      <c r="H3240" t="str">
        <f ca="1">VLOOKUP(F3240,Cities!$A$1:$F$69,6,0)</f>
        <v>Historical-Medieval, Beach, Adventure-Water, Park, Nightlife, Architecture</v>
      </c>
      <c r="I3240" t="str">
        <f ca="1">VLOOKUP(F3240,Cities!$A$1:$C$69,3,0)</f>
        <v>Europe</v>
      </c>
      <c r="J3240">
        <f t="shared" ca="1" si="3"/>
        <v>2</v>
      </c>
      <c r="K3240">
        <f ca="1">VLOOKUP(F3240,Cities!$A$1:$I$69,6+J3240,0)*R3240*E3240</f>
        <v>32040</v>
      </c>
      <c r="L3240">
        <f t="shared" ca="1" si="4"/>
        <v>1</v>
      </c>
      <c r="M3240">
        <f ca="1">VLOOKUP(F3240,Cities!$A$1:$I$69,4,0)*R3240*L3240</f>
        <v>5880</v>
      </c>
      <c r="N3240">
        <f t="shared" ca="1" si="5"/>
        <v>37920</v>
      </c>
      <c r="O3240" t="str">
        <f ca="1">VLOOKUP(F3240,Cities!$A$1:$E$69,5,0)</f>
        <v>Summer</v>
      </c>
      <c r="P3240">
        <f t="shared" ca="1" si="6"/>
        <v>4</v>
      </c>
      <c r="Q3240" t="str">
        <f ca="1">VLOOKUP(P3240,Sheet2!$A$1:$B$5,2,0)</f>
        <v>Friends</v>
      </c>
      <c r="R3240">
        <f ca="1">VLOOKUP(P3240,Sheet2!$A$1:$C$5,3,0)</f>
        <v>6</v>
      </c>
    </row>
    <row r="3241" spans="1:18" ht="14.25" customHeight="1">
      <c r="A3241" s="4">
        <v>3240</v>
      </c>
      <c r="B3241">
        <f t="shared" ca="1" si="0"/>
        <v>59</v>
      </c>
      <c r="C3241">
        <f t="shared" ca="1" si="1"/>
        <v>1</v>
      </c>
      <c r="D3241" t="str">
        <f ca="1">VLOOKUP(C3241,Stay!$A$1:$B$5,2,0)</f>
        <v>3 days</v>
      </c>
      <c r="E3241">
        <f ca="1">VLOOKUP(C3241,Stay!$A$1:$C$5,3,0)</f>
        <v>3</v>
      </c>
      <c r="F3241">
        <f t="shared" ca="1" si="2"/>
        <v>25</v>
      </c>
      <c r="G3241" t="str">
        <f ca="1">VLOOKUP(F3241,Cities!$A$1:$C$69,2,0)</f>
        <v>Geneva</v>
      </c>
      <c r="H3241" t="str">
        <f ca="1">VLOOKUP(F3241,Cities!$A$1:$F$69,6,0)</f>
        <v>Historical, Beach, Terrain</v>
      </c>
      <c r="I3241" t="str">
        <f ca="1">VLOOKUP(F3241,Cities!$A$1:$C$69,3,0)</f>
        <v>Europe</v>
      </c>
      <c r="J3241">
        <f t="shared" ca="1" si="3"/>
        <v>1</v>
      </c>
      <c r="K3241">
        <f ca="1">VLOOKUP(F3241,Cities!$A$1:$I$69,6+J3241,0)*R3241*E3241</f>
        <v>402</v>
      </c>
      <c r="L3241">
        <f t="shared" ca="1" si="4"/>
        <v>2</v>
      </c>
      <c r="M3241">
        <f ca="1">VLOOKUP(F3241,Cities!$A$1:$I$69,4,0)*R3241*L3241</f>
        <v>3920</v>
      </c>
      <c r="N3241">
        <f t="shared" ca="1" si="5"/>
        <v>4322</v>
      </c>
      <c r="O3241" t="str">
        <f ca="1">VLOOKUP(F3241,Cities!$A$1:$E$69,5,0)</f>
        <v>Summer</v>
      </c>
      <c r="P3241">
        <f t="shared" ca="1" si="6"/>
        <v>3</v>
      </c>
      <c r="Q3241" t="str">
        <f ca="1">VLOOKUP(P3241,Sheet2!$A$1:$B$5,2,0)</f>
        <v>Romantic</v>
      </c>
      <c r="R3241">
        <f ca="1">VLOOKUP(P3241,Sheet2!$A$1:$C$5,3,0)</f>
        <v>2</v>
      </c>
    </row>
    <row r="3242" spans="1:18" ht="14.25" customHeight="1">
      <c r="A3242" s="4">
        <v>3241</v>
      </c>
      <c r="B3242">
        <f t="shared" ca="1" si="0"/>
        <v>67</v>
      </c>
      <c r="C3242">
        <f t="shared" ca="1" si="1"/>
        <v>3</v>
      </c>
      <c r="D3242" t="str">
        <f ca="1">VLOOKUP(C3242,Stay!$A$1:$B$5,2,0)</f>
        <v>2 weeks</v>
      </c>
      <c r="E3242">
        <f ca="1">VLOOKUP(C3242,Stay!$A$1:$C$5,3,0)</f>
        <v>14</v>
      </c>
      <c r="F3242">
        <f t="shared" ca="1" si="2"/>
        <v>55</v>
      </c>
      <c r="G3242" t="str">
        <f ca="1">VLOOKUP(F3242,Cities!$A$1:$C$69,2,0)</f>
        <v>Santa Clara County</v>
      </c>
      <c r="H3242" t="str">
        <f ca="1">VLOOKUP(F3242,Cities!$A$1:$F$69,6,0)</f>
        <v>Modern</v>
      </c>
      <c r="I3242" t="str">
        <f ca="1">VLOOKUP(F3242,Cities!$A$1:$C$69,3,0)</f>
        <v>North America</v>
      </c>
      <c r="J3242">
        <f t="shared" ca="1" si="3"/>
        <v>1</v>
      </c>
      <c r="K3242">
        <f ca="1">VLOOKUP(F3242,Cities!$A$1:$I$69,6+J3242,0)*R3242*E3242</f>
        <v>2800</v>
      </c>
      <c r="L3242">
        <f t="shared" ca="1" si="4"/>
        <v>2</v>
      </c>
      <c r="M3242">
        <f ca="1">VLOOKUP(F3242,Cities!$A$1:$I$69,4,0)*R3242*L3242</f>
        <v>1440</v>
      </c>
      <c r="N3242">
        <f t="shared" ca="1" si="5"/>
        <v>4240</v>
      </c>
      <c r="O3242" t="str">
        <f ca="1">VLOOKUP(F3242,Cities!$A$1:$E$69,5,0)</f>
        <v>Spring</v>
      </c>
      <c r="P3242">
        <f t="shared" ca="1" si="6"/>
        <v>3</v>
      </c>
      <c r="Q3242" t="str">
        <f ca="1">VLOOKUP(P3242,Sheet2!$A$1:$B$5,2,0)</f>
        <v>Romantic</v>
      </c>
      <c r="R3242">
        <f ca="1">VLOOKUP(P3242,Sheet2!$A$1:$C$5,3,0)</f>
        <v>2</v>
      </c>
    </row>
    <row r="3243" spans="1:18" ht="14.25" customHeight="1">
      <c r="A3243" s="4">
        <v>3242</v>
      </c>
      <c r="B3243">
        <f t="shared" ca="1" si="0"/>
        <v>231</v>
      </c>
      <c r="C3243">
        <f t="shared" ca="1" si="1"/>
        <v>3</v>
      </c>
      <c r="D3243" t="str">
        <f ca="1">VLOOKUP(C3243,Stay!$A$1:$B$5,2,0)</f>
        <v>2 weeks</v>
      </c>
      <c r="E3243">
        <f ca="1">VLOOKUP(C3243,Stay!$A$1:$C$5,3,0)</f>
        <v>14</v>
      </c>
      <c r="F3243">
        <f t="shared" ca="1" si="2"/>
        <v>42</v>
      </c>
      <c r="G3243" t="str">
        <f ca="1">VLOOKUP(F3243,Cities!$A$1:$C$69,2,0)</f>
        <v>New Orleans</v>
      </c>
      <c r="H3243" t="str">
        <f ca="1">VLOOKUP(F3243,Cities!$A$1:$F$69,6,0)</f>
        <v>Historical-Modern</v>
      </c>
      <c r="I3243" t="str">
        <f ca="1">VLOOKUP(F3243,Cities!$A$1:$C$69,3,0)</f>
        <v>North America</v>
      </c>
      <c r="J3243">
        <f t="shared" ca="1" si="3"/>
        <v>1</v>
      </c>
      <c r="K3243">
        <f ca="1">VLOOKUP(F3243,Cities!$A$1:$I$69,6+J3243,0)*R3243*E3243</f>
        <v>4760</v>
      </c>
      <c r="L3243">
        <f t="shared" ca="1" si="4"/>
        <v>1</v>
      </c>
      <c r="M3243">
        <f ca="1">VLOOKUP(F3243,Cities!$A$1:$I$69,4,0)*R3243*L3243</f>
        <v>640</v>
      </c>
      <c r="N3243">
        <f t="shared" ca="1" si="5"/>
        <v>5400</v>
      </c>
      <c r="O3243" t="str">
        <f ca="1">VLOOKUP(F3243,Cities!$A$1:$E$69,5,0)</f>
        <v>Spring</v>
      </c>
      <c r="P3243">
        <f t="shared" ca="1" si="6"/>
        <v>2</v>
      </c>
      <c r="Q3243" t="str">
        <f ca="1">VLOOKUP(P3243,Sheet2!$A$1:$B$5,2,0)</f>
        <v>Family</v>
      </c>
      <c r="R3243">
        <f ca="1">VLOOKUP(P3243,Sheet2!$A$1:$C$5,3,0)</f>
        <v>4</v>
      </c>
    </row>
    <row r="3244" spans="1:18" ht="14.25" customHeight="1">
      <c r="A3244" s="4">
        <v>3243</v>
      </c>
      <c r="B3244">
        <f t="shared" ca="1" si="0"/>
        <v>287</v>
      </c>
      <c r="C3244">
        <f t="shared" ca="1" si="1"/>
        <v>4</v>
      </c>
      <c r="D3244" t="str">
        <f ca="1">VLOOKUP(C3244,Stay!$A$1:$B$5,2,0)</f>
        <v>1 month</v>
      </c>
      <c r="E3244">
        <f ca="1">VLOOKUP(C3244,Stay!$A$1:$C$5,3,0)</f>
        <v>30</v>
      </c>
      <c r="F3244">
        <f t="shared" ca="1" si="2"/>
        <v>25</v>
      </c>
      <c r="G3244" t="str">
        <f ca="1">VLOOKUP(F3244,Cities!$A$1:$C$69,2,0)</f>
        <v>Geneva</v>
      </c>
      <c r="H3244" t="str">
        <f ca="1">VLOOKUP(F3244,Cities!$A$1:$F$69,6,0)</f>
        <v>Historical, Beach, Terrain</v>
      </c>
      <c r="I3244" t="str">
        <f ca="1">VLOOKUP(F3244,Cities!$A$1:$C$69,3,0)</f>
        <v>Europe</v>
      </c>
      <c r="J3244">
        <f t="shared" ca="1" si="3"/>
        <v>2</v>
      </c>
      <c r="K3244">
        <f ca="1">VLOOKUP(F3244,Cities!$A$1:$I$69,6+J3244,0)*R3244*E3244</f>
        <v>4710</v>
      </c>
      <c r="L3244">
        <f t="shared" ca="1" si="4"/>
        <v>1</v>
      </c>
      <c r="M3244">
        <f ca="1">VLOOKUP(F3244,Cities!$A$1:$I$69,4,0)*R3244*L3244</f>
        <v>980</v>
      </c>
      <c r="N3244">
        <f t="shared" ca="1" si="5"/>
        <v>5690</v>
      </c>
      <c r="O3244" t="str">
        <f ca="1">VLOOKUP(F3244,Cities!$A$1:$E$69,5,0)</f>
        <v>Summer</v>
      </c>
      <c r="P3244">
        <f t="shared" ca="1" si="6"/>
        <v>1</v>
      </c>
      <c r="Q3244" t="str">
        <f ca="1">VLOOKUP(P3244,Sheet2!$A$1:$B$5,2,0)</f>
        <v>Solo</v>
      </c>
      <c r="R3244">
        <f ca="1">VLOOKUP(P3244,Sheet2!$A$1:$C$5,3,0)</f>
        <v>1</v>
      </c>
    </row>
    <row r="3245" spans="1:18" ht="14.25" customHeight="1">
      <c r="A3245" s="4">
        <v>3244</v>
      </c>
      <c r="B3245">
        <f t="shared" ca="1" si="0"/>
        <v>240</v>
      </c>
      <c r="C3245">
        <f t="shared" ca="1" si="1"/>
        <v>4</v>
      </c>
      <c r="D3245" t="str">
        <f ca="1">VLOOKUP(C3245,Stay!$A$1:$B$5,2,0)</f>
        <v>1 month</v>
      </c>
      <c r="E3245">
        <f ca="1">VLOOKUP(C3245,Stay!$A$1:$C$5,3,0)</f>
        <v>30</v>
      </c>
      <c r="F3245">
        <f t="shared" ca="1" si="2"/>
        <v>7</v>
      </c>
      <c r="G3245" t="str">
        <f ca="1">VLOOKUP(F3245,Cities!$A$1:$C$69,2,0)</f>
        <v>Barossa Valley</v>
      </c>
      <c r="H3245" t="str">
        <f ca="1">VLOOKUP(F3245,Cities!$A$1:$F$69,6,0)</f>
        <v>Adventure-Water, Historical-Modern, Wineyard</v>
      </c>
      <c r="I3245" t="str">
        <f ca="1">VLOOKUP(F3245,Cities!$A$1:$C$69,3,0)</f>
        <v>Australia</v>
      </c>
      <c r="J3245">
        <f t="shared" ca="1" si="3"/>
        <v>1</v>
      </c>
      <c r="K3245">
        <f ca="1">VLOOKUP(F3245,Cities!$A$1:$I$69,6+J3245,0)*R3245*E3245</f>
        <v>3060</v>
      </c>
      <c r="L3245">
        <f t="shared" ca="1" si="4"/>
        <v>2</v>
      </c>
      <c r="M3245">
        <f ca="1">VLOOKUP(F3245,Cities!$A$1:$I$69,4,0)*R3245*L3245</f>
        <v>5880</v>
      </c>
      <c r="N3245">
        <f t="shared" ca="1" si="5"/>
        <v>8940</v>
      </c>
      <c r="O3245" t="str">
        <f ca="1">VLOOKUP(F3245,Cities!$A$1:$E$69,5,0)</f>
        <v>Spring</v>
      </c>
      <c r="P3245">
        <f t="shared" ca="1" si="6"/>
        <v>3</v>
      </c>
      <c r="Q3245" t="str">
        <f ca="1">VLOOKUP(P3245,Sheet2!$A$1:$B$5,2,0)</f>
        <v>Romantic</v>
      </c>
      <c r="R3245">
        <f ca="1">VLOOKUP(P3245,Sheet2!$A$1:$C$5,3,0)</f>
        <v>2</v>
      </c>
    </row>
    <row r="3246" spans="1:18" ht="14.25" customHeight="1">
      <c r="A3246" s="4">
        <v>3245</v>
      </c>
      <c r="B3246">
        <f t="shared" ca="1" si="0"/>
        <v>55</v>
      </c>
      <c r="C3246">
        <f t="shared" ca="1" si="1"/>
        <v>3</v>
      </c>
      <c r="D3246" t="str">
        <f ca="1">VLOOKUP(C3246,Stay!$A$1:$B$5,2,0)</f>
        <v>2 weeks</v>
      </c>
      <c r="E3246">
        <f ca="1">VLOOKUP(C3246,Stay!$A$1:$C$5,3,0)</f>
        <v>14</v>
      </c>
      <c r="F3246">
        <f t="shared" ca="1" si="2"/>
        <v>54</v>
      </c>
      <c r="G3246" t="str">
        <f ca="1">VLOOKUP(F3246,Cities!$A$1:$C$69,2,0)</f>
        <v>San Francisco</v>
      </c>
      <c r="H3246" t="str">
        <f ca="1">VLOOKUP(F3246,Cities!$A$1:$F$69,6,0)</f>
        <v>Beach</v>
      </c>
      <c r="I3246" t="str">
        <f ca="1">VLOOKUP(F3246,Cities!$A$1:$C$69,3,0)</f>
        <v>North America</v>
      </c>
      <c r="J3246">
        <f t="shared" ca="1" si="3"/>
        <v>3</v>
      </c>
      <c r="K3246">
        <f ca="1">VLOOKUP(F3246,Cities!$A$1:$I$69,6+J3246,0)*R3246*E3246</f>
        <v>12292</v>
      </c>
      <c r="L3246">
        <f t="shared" ca="1" si="4"/>
        <v>1</v>
      </c>
      <c r="M3246">
        <f ca="1">VLOOKUP(F3246,Cities!$A$1:$I$69,4,0)*R3246*L3246</f>
        <v>720</v>
      </c>
      <c r="N3246">
        <f t="shared" ca="1" si="5"/>
        <v>13012</v>
      </c>
      <c r="O3246" t="str">
        <f ca="1">VLOOKUP(F3246,Cities!$A$1:$E$69,5,0)</f>
        <v>Summer</v>
      </c>
      <c r="P3246">
        <f t="shared" ca="1" si="6"/>
        <v>3</v>
      </c>
      <c r="Q3246" t="str">
        <f ca="1">VLOOKUP(P3246,Sheet2!$A$1:$B$5,2,0)</f>
        <v>Romantic</v>
      </c>
      <c r="R3246">
        <f ca="1">VLOOKUP(P3246,Sheet2!$A$1:$C$5,3,0)</f>
        <v>2</v>
      </c>
    </row>
    <row r="3247" spans="1:18" ht="14.25" customHeight="1">
      <c r="A3247" s="4">
        <v>3246</v>
      </c>
      <c r="B3247">
        <f t="shared" ca="1" si="0"/>
        <v>286</v>
      </c>
      <c r="C3247">
        <f t="shared" ca="1" si="1"/>
        <v>3</v>
      </c>
      <c r="D3247" t="str">
        <f ca="1">VLOOKUP(C3247,Stay!$A$1:$B$5,2,0)</f>
        <v>2 weeks</v>
      </c>
      <c r="E3247">
        <f ca="1">VLOOKUP(C3247,Stay!$A$1:$C$5,3,0)</f>
        <v>14</v>
      </c>
      <c r="F3247">
        <f t="shared" ca="1" si="2"/>
        <v>16</v>
      </c>
      <c r="G3247" t="str">
        <f ca="1">VLOOKUP(F3247,Cities!$A$1:$C$69,2,0)</f>
        <v>Cape Town</v>
      </c>
      <c r="H3247" t="str">
        <f ca="1">VLOOKUP(F3247,Cities!$A$1:$F$69,6,0)</f>
        <v>Beach, Historical-Medieval, Aquatic-Water</v>
      </c>
      <c r="I3247" t="str">
        <f ca="1">VLOOKUP(F3247,Cities!$A$1:$C$69,3,0)</f>
        <v>Africa</v>
      </c>
      <c r="J3247">
        <f t="shared" ca="1" si="3"/>
        <v>2</v>
      </c>
      <c r="K3247">
        <f ca="1">VLOOKUP(F3247,Cities!$A$1:$I$69,6+J3247,0)*R3247*E3247</f>
        <v>2772</v>
      </c>
      <c r="L3247">
        <f t="shared" ca="1" si="4"/>
        <v>2</v>
      </c>
      <c r="M3247">
        <f ca="1">VLOOKUP(F3247,Cities!$A$1:$I$69,4,0)*R3247*L3247</f>
        <v>3360</v>
      </c>
      <c r="N3247">
        <f t="shared" ca="1" si="5"/>
        <v>6132</v>
      </c>
      <c r="O3247" t="str">
        <f ca="1">VLOOKUP(F3247,Cities!$A$1:$E$69,5,0)</f>
        <v>Winter</v>
      </c>
      <c r="P3247">
        <f t="shared" ca="1" si="6"/>
        <v>3</v>
      </c>
      <c r="Q3247" t="str">
        <f ca="1">VLOOKUP(P3247,Sheet2!$A$1:$B$5,2,0)</f>
        <v>Romantic</v>
      </c>
      <c r="R3247">
        <f ca="1">VLOOKUP(P3247,Sheet2!$A$1:$C$5,3,0)</f>
        <v>2</v>
      </c>
    </row>
    <row r="3248" spans="1:18" ht="14.25" customHeight="1">
      <c r="A3248" s="4">
        <v>3247</v>
      </c>
      <c r="B3248">
        <f t="shared" ca="1" si="0"/>
        <v>235</v>
      </c>
      <c r="C3248">
        <f t="shared" ca="1" si="1"/>
        <v>4</v>
      </c>
      <c r="D3248" t="str">
        <f ca="1">VLOOKUP(C3248,Stay!$A$1:$B$5,2,0)</f>
        <v>1 month</v>
      </c>
      <c r="E3248">
        <f ca="1">VLOOKUP(C3248,Stay!$A$1:$C$5,3,0)</f>
        <v>30</v>
      </c>
      <c r="F3248">
        <f t="shared" ca="1" si="2"/>
        <v>11</v>
      </c>
      <c r="G3248" t="str">
        <f ca="1">VLOOKUP(F3248,Cities!$A$1:$C$69,2,0)</f>
        <v>Bordeaux</v>
      </c>
      <c r="H3248" t="str">
        <f ca="1">VLOOKUP(F3248,Cities!$A$1:$F$69,6,0)</f>
        <v>Historical-Modern, Wineyard, Park</v>
      </c>
      <c r="I3248" t="str">
        <f ca="1">VLOOKUP(F3248,Cities!$A$1:$C$69,3,0)</f>
        <v>Europe</v>
      </c>
      <c r="J3248">
        <f t="shared" ca="1" si="3"/>
        <v>1</v>
      </c>
      <c r="K3248">
        <f ca="1">VLOOKUP(F3248,Cities!$A$1:$I$69,6+J3248,0)*R3248*E3248</f>
        <v>1410</v>
      </c>
      <c r="L3248">
        <f t="shared" ca="1" si="4"/>
        <v>2</v>
      </c>
      <c r="M3248">
        <f ca="1">VLOOKUP(F3248,Cities!$A$1:$I$69,4,0)*R3248*L3248</f>
        <v>3000</v>
      </c>
      <c r="N3248">
        <f t="shared" ca="1" si="5"/>
        <v>4410</v>
      </c>
      <c r="O3248" t="str">
        <f ca="1">VLOOKUP(F3248,Cities!$A$1:$E$69,5,0)</f>
        <v>Summer</v>
      </c>
      <c r="P3248">
        <f t="shared" ca="1" si="6"/>
        <v>1</v>
      </c>
      <c r="Q3248" t="str">
        <f ca="1">VLOOKUP(P3248,Sheet2!$A$1:$B$5,2,0)</f>
        <v>Solo</v>
      </c>
      <c r="R3248">
        <f ca="1">VLOOKUP(P3248,Sheet2!$A$1:$C$5,3,0)</f>
        <v>1</v>
      </c>
    </row>
    <row r="3249" spans="1:18" ht="14.25" customHeight="1">
      <c r="A3249" s="4">
        <v>3248</v>
      </c>
      <c r="B3249">
        <f t="shared" ca="1" si="0"/>
        <v>179</v>
      </c>
      <c r="C3249">
        <f t="shared" ca="1" si="1"/>
        <v>2</v>
      </c>
      <c r="D3249" t="str">
        <f ca="1">VLOOKUP(C3249,Stay!$A$1:$B$5,2,0)</f>
        <v>1 week</v>
      </c>
      <c r="E3249">
        <f ca="1">VLOOKUP(C3249,Stay!$A$1:$C$5,3,0)</f>
        <v>7</v>
      </c>
      <c r="F3249">
        <f t="shared" ca="1" si="2"/>
        <v>42</v>
      </c>
      <c r="G3249" t="str">
        <f ca="1">VLOOKUP(F3249,Cities!$A$1:$C$69,2,0)</f>
        <v>New Orleans</v>
      </c>
      <c r="H3249" t="str">
        <f ca="1">VLOOKUP(F3249,Cities!$A$1:$F$69,6,0)</f>
        <v>Historical-Modern</v>
      </c>
      <c r="I3249" t="str">
        <f ca="1">VLOOKUP(F3249,Cities!$A$1:$C$69,3,0)</f>
        <v>North America</v>
      </c>
      <c r="J3249">
        <f t="shared" ca="1" si="3"/>
        <v>3</v>
      </c>
      <c r="K3249">
        <f ca="1">VLOOKUP(F3249,Cities!$A$1:$I$69,6+J3249,0)*R3249*E3249</f>
        <v>6398</v>
      </c>
      <c r="L3249">
        <f t="shared" ca="1" si="4"/>
        <v>2</v>
      </c>
      <c r="M3249">
        <f ca="1">VLOOKUP(F3249,Cities!$A$1:$I$69,4,0)*R3249*L3249</f>
        <v>640</v>
      </c>
      <c r="N3249">
        <f t="shared" ca="1" si="5"/>
        <v>7038</v>
      </c>
      <c r="O3249" t="str">
        <f ca="1">VLOOKUP(F3249,Cities!$A$1:$E$69,5,0)</f>
        <v>Spring</v>
      </c>
      <c r="P3249">
        <f t="shared" ca="1" si="6"/>
        <v>3</v>
      </c>
      <c r="Q3249" t="str">
        <f ca="1">VLOOKUP(P3249,Sheet2!$A$1:$B$5,2,0)</f>
        <v>Romantic</v>
      </c>
      <c r="R3249">
        <f ca="1">VLOOKUP(P3249,Sheet2!$A$1:$C$5,3,0)</f>
        <v>2</v>
      </c>
    </row>
    <row r="3250" spans="1:18" ht="14.25" customHeight="1">
      <c r="A3250" s="4">
        <v>3249</v>
      </c>
      <c r="B3250">
        <f t="shared" ca="1" si="0"/>
        <v>122</v>
      </c>
      <c r="C3250">
        <f t="shared" ca="1" si="1"/>
        <v>3</v>
      </c>
      <c r="D3250" t="str">
        <f ca="1">VLOOKUP(C3250,Stay!$A$1:$B$5,2,0)</f>
        <v>2 weeks</v>
      </c>
      <c r="E3250">
        <f ca="1">VLOOKUP(C3250,Stay!$A$1:$C$5,3,0)</f>
        <v>14</v>
      </c>
      <c r="F3250">
        <f t="shared" ca="1" si="2"/>
        <v>54</v>
      </c>
      <c r="G3250" t="str">
        <f ca="1">VLOOKUP(F3250,Cities!$A$1:$C$69,2,0)</f>
        <v>San Francisco</v>
      </c>
      <c r="H3250" t="str">
        <f ca="1">VLOOKUP(F3250,Cities!$A$1:$F$69,6,0)</f>
        <v>Beach</v>
      </c>
      <c r="I3250" t="str">
        <f ca="1">VLOOKUP(F3250,Cities!$A$1:$C$69,3,0)</f>
        <v>North America</v>
      </c>
      <c r="J3250">
        <f t="shared" ca="1" si="3"/>
        <v>3</v>
      </c>
      <c r="K3250">
        <f ca="1">VLOOKUP(F3250,Cities!$A$1:$I$69,6+J3250,0)*R3250*E3250</f>
        <v>12292</v>
      </c>
      <c r="L3250">
        <f t="shared" ca="1" si="4"/>
        <v>1</v>
      </c>
      <c r="M3250">
        <f ca="1">VLOOKUP(F3250,Cities!$A$1:$I$69,4,0)*R3250*L3250</f>
        <v>720</v>
      </c>
      <c r="N3250">
        <f t="shared" ca="1" si="5"/>
        <v>13012</v>
      </c>
      <c r="O3250" t="str">
        <f ca="1">VLOOKUP(F3250,Cities!$A$1:$E$69,5,0)</f>
        <v>Summer</v>
      </c>
      <c r="P3250">
        <f t="shared" ca="1" si="6"/>
        <v>3</v>
      </c>
      <c r="Q3250" t="str">
        <f ca="1">VLOOKUP(P3250,Sheet2!$A$1:$B$5,2,0)</f>
        <v>Romantic</v>
      </c>
      <c r="R3250">
        <f ca="1">VLOOKUP(P3250,Sheet2!$A$1:$C$5,3,0)</f>
        <v>2</v>
      </c>
    </row>
    <row r="3251" spans="1:18" ht="14.25" customHeight="1">
      <c r="A3251" s="4">
        <v>3250</v>
      </c>
      <c r="B3251">
        <f t="shared" ca="1" si="0"/>
        <v>103</v>
      </c>
      <c r="C3251">
        <f t="shared" ca="1" si="1"/>
        <v>1</v>
      </c>
      <c r="D3251" t="str">
        <f ca="1">VLOOKUP(C3251,Stay!$A$1:$B$5,2,0)</f>
        <v>3 days</v>
      </c>
      <c r="E3251">
        <f ca="1">VLOOKUP(C3251,Stay!$A$1:$C$5,3,0)</f>
        <v>3</v>
      </c>
      <c r="F3251">
        <f t="shared" ca="1" si="2"/>
        <v>52</v>
      </c>
      <c r="G3251" t="str">
        <f ca="1">VLOOKUP(F3251,Cities!$A$1:$C$69,2,0)</f>
        <v>Salem</v>
      </c>
      <c r="H3251" t="str">
        <f ca="1">VLOOKUP(F3251,Cities!$A$1:$F$69,6,0)</f>
        <v>Historical</v>
      </c>
      <c r="I3251" t="str">
        <f ca="1">VLOOKUP(F3251,Cities!$A$1:$C$69,3,0)</f>
        <v>North America</v>
      </c>
      <c r="J3251">
        <f t="shared" ca="1" si="3"/>
        <v>1</v>
      </c>
      <c r="K3251">
        <f ca="1">VLOOKUP(F3251,Cities!$A$1:$I$69,6+J3251,0)*R3251*E3251</f>
        <v>1764</v>
      </c>
      <c r="L3251">
        <f t="shared" ca="1" si="4"/>
        <v>1</v>
      </c>
      <c r="M3251">
        <f ca="1">VLOOKUP(F3251,Cities!$A$1:$I$69,4,0)*R3251*L3251</f>
        <v>1860</v>
      </c>
      <c r="N3251">
        <f t="shared" ca="1" si="5"/>
        <v>3624</v>
      </c>
      <c r="O3251" t="str">
        <f ca="1">VLOOKUP(F3251,Cities!$A$1:$E$69,5,0)</f>
        <v>Summer</v>
      </c>
      <c r="P3251">
        <f t="shared" ca="1" si="6"/>
        <v>4</v>
      </c>
      <c r="Q3251" t="str">
        <f ca="1">VLOOKUP(P3251,Sheet2!$A$1:$B$5,2,0)</f>
        <v>Friends</v>
      </c>
      <c r="R3251">
        <f ca="1">VLOOKUP(P3251,Sheet2!$A$1:$C$5,3,0)</f>
        <v>6</v>
      </c>
    </row>
    <row r="3252" spans="1:18" ht="14.25" customHeight="1">
      <c r="A3252" s="4">
        <v>3251</v>
      </c>
      <c r="B3252">
        <f t="shared" ca="1" si="0"/>
        <v>291</v>
      </c>
      <c r="C3252">
        <f t="shared" ca="1" si="1"/>
        <v>4</v>
      </c>
      <c r="D3252" t="str">
        <f ca="1">VLOOKUP(C3252,Stay!$A$1:$B$5,2,0)</f>
        <v>1 month</v>
      </c>
      <c r="E3252">
        <f ca="1">VLOOKUP(C3252,Stay!$A$1:$C$5,3,0)</f>
        <v>30</v>
      </c>
      <c r="F3252">
        <f t="shared" ca="1" si="2"/>
        <v>16</v>
      </c>
      <c r="G3252" t="str">
        <f ca="1">VLOOKUP(F3252,Cities!$A$1:$C$69,2,0)</f>
        <v>Cape Town</v>
      </c>
      <c r="H3252" t="str">
        <f ca="1">VLOOKUP(F3252,Cities!$A$1:$F$69,6,0)</f>
        <v>Beach, Historical-Medieval, Aquatic-Water</v>
      </c>
      <c r="I3252" t="str">
        <f ca="1">VLOOKUP(F3252,Cities!$A$1:$C$69,3,0)</f>
        <v>Africa</v>
      </c>
      <c r="J3252">
        <f t="shared" ca="1" si="3"/>
        <v>2</v>
      </c>
      <c r="K3252">
        <f ca="1">VLOOKUP(F3252,Cities!$A$1:$I$69,6+J3252,0)*R3252*E3252</f>
        <v>2970</v>
      </c>
      <c r="L3252">
        <f t="shared" ca="1" si="4"/>
        <v>2</v>
      </c>
      <c r="M3252">
        <f ca="1">VLOOKUP(F3252,Cities!$A$1:$I$69,4,0)*R3252*L3252</f>
        <v>1680</v>
      </c>
      <c r="N3252">
        <f t="shared" ca="1" si="5"/>
        <v>4650</v>
      </c>
      <c r="O3252" t="str">
        <f ca="1">VLOOKUP(F3252,Cities!$A$1:$E$69,5,0)</f>
        <v>Winter</v>
      </c>
      <c r="P3252">
        <f t="shared" ca="1" si="6"/>
        <v>1</v>
      </c>
      <c r="Q3252" t="str">
        <f ca="1">VLOOKUP(P3252,Sheet2!$A$1:$B$5,2,0)</f>
        <v>Solo</v>
      </c>
      <c r="R3252">
        <f ca="1">VLOOKUP(P3252,Sheet2!$A$1:$C$5,3,0)</f>
        <v>1</v>
      </c>
    </row>
    <row r="3253" spans="1:18" ht="14.25" customHeight="1">
      <c r="A3253" s="4">
        <v>3252</v>
      </c>
      <c r="B3253">
        <f t="shared" ca="1" si="0"/>
        <v>23</v>
      </c>
      <c r="C3253">
        <f t="shared" ca="1" si="1"/>
        <v>1</v>
      </c>
      <c r="D3253" t="str">
        <f ca="1">VLOOKUP(C3253,Stay!$A$1:$B$5,2,0)</f>
        <v>3 days</v>
      </c>
      <c r="E3253">
        <f ca="1">VLOOKUP(C3253,Stay!$A$1:$C$5,3,0)</f>
        <v>3</v>
      </c>
      <c r="F3253">
        <f t="shared" ca="1" si="2"/>
        <v>30</v>
      </c>
      <c r="G3253" t="str">
        <f ca="1">VLOOKUP(F3253,Cities!$A$1:$C$69,2,0)</f>
        <v>London</v>
      </c>
      <c r="H3253" t="str">
        <f ca="1">VLOOKUP(F3253,Cities!$A$1:$F$69,6,0)</f>
        <v>Modern, Beach</v>
      </c>
      <c r="I3253" t="str">
        <f ca="1">VLOOKUP(F3253,Cities!$A$1:$C$69,3,0)</f>
        <v>Europe</v>
      </c>
      <c r="J3253">
        <f t="shared" ca="1" si="3"/>
        <v>3</v>
      </c>
      <c r="K3253">
        <f ca="1">VLOOKUP(F3253,Cities!$A$1:$I$69,6+J3253,0)*R3253*E3253</f>
        <v>1632</v>
      </c>
      <c r="L3253">
        <f t="shared" ca="1" si="4"/>
        <v>2</v>
      </c>
      <c r="M3253">
        <f ca="1">VLOOKUP(F3253,Cities!$A$1:$I$69,4,0)*R3253*L3253</f>
        <v>2300</v>
      </c>
      <c r="N3253">
        <f t="shared" ca="1" si="5"/>
        <v>3932</v>
      </c>
      <c r="O3253" t="str">
        <f ca="1">VLOOKUP(F3253,Cities!$A$1:$E$69,5,0)</f>
        <v>Summer</v>
      </c>
      <c r="P3253">
        <f t="shared" ca="1" si="6"/>
        <v>1</v>
      </c>
      <c r="Q3253" t="str">
        <f ca="1">VLOOKUP(P3253,Sheet2!$A$1:$B$5,2,0)</f>
        <v>Solo</v>
      </c>
      <c r="R3253">
        <f ca="1">VLOOKUP(P3253,Sheet2!$A$1:$C$5,3,0)</f>
        <v>1</v>
      </c>
    </row>
    <row r="3254" spans="1:18" ht="14.25" customHeight="1">
      <c r="A3254" s="4">
        <v>3253</v>
      </c>
      <c r="B3254">
        <f t="shared" ca="1" si="0"/>
        <v>169</v>
      </c>
      <c r="C3254">
        <f t="shared" ca="1" si="1"/>
        <v>1</v>
      </c>
      <c r="D3254" t="str">
        <f ca="1">VLOOKUP(C3254,Stay!$A$1:$B$5,2,0)</f>
        <v>3 days</v>
      </c>
      <c r="E3254">
        <f ca="1">VLOOKUP(C3254,Stay!$A$1:$C$5,3,0)</f>
        <v>3</v>
      </c>
      <c r="F3254">
        <f t="shared" ca="1" si="2"/>
        <v>4</v>
      </c>
      <c r="G3254" t="str">
        <f ca="1">VLOOKUP(F3254,Cities!$A$1:$C$69,2,0)</f>
        <v>Athens</v>
      </c>
      <c r="H3254" t="str">
        <f ca="1">VLOOKUP(F3254,Cities!$A$1:$F$69,6,0)</f>
        <v>Historical-Ancient, Architecture</v>
      </c>
      <c r="I3254" t="str">
        <f ca="1">VLOOKUP(F3254,Cities!$A$1:$C$69,3,0)</f>
        <v>Europe</v>
      </c>
      <c r="J3254">
        <f t="shared" ca="1" si="3"/>
        <v>3</v>
      </c>
      <c r="K3254">
        <f ca="1">VLOOKUP(F3254,Cities!$A$1:$I$69,6+J3254,0)*R3254*E3254</f>
        <v>1170</v>
      </c>
      <c r="L3254">
        <f t="shared" ca="1" si="4"/>
        <v>2</v>
      </c>
      <c r="M3254">
        <f ca="1">VLOOKUP(F3254,Cities!$A$1:$I$69,4,0)*R3254*L3254</f>
        <v>4400</v>
      </c>
      <c r="N3254">
        <f t="shared" ca="1" si="5"/>
        <v>5570</v>
      </c>
      <c r="O3254" t="str">
        <f ca="1">VLOOKUP(F3254,Cities!$A$1:$E$69,5,0)</f>
        <v>Summer</v>
      </c>
      <c r="P3254">
        <f t="shared" ca="1" si="6"/>
        <v>3</v>
      </c>
      <c r="Q3254" t="str">
        <f ca="1">VLOOKUP(P3254,Sheet2!$A$1:$B$5,2,0)</f>
        <v>Romantic</v>
      </c>
      <c r="R3254">
        <f ca="1">VLOOKUP(P3254,Sheet2!$A$1:$C$5,3,0)</f>
        <v>2</v>
      </c>
    </row>
    <row r="3255" spans="1:18" ht="14.25" customHeight="1">
      <c r="A3255" s="4">
        <v>3254</v>
      </c>
      <c r="B3255">
        <f t="shared" ca="1" si="0"/>
        <v>247</v>
      </c>
      <c r="C3255">
        <f t="shared" ca="1" si="1"/>
        <v>3</v>
      </c>
      <c r="D3255" t="str">
        <f ca="1">VLOOKUP(C3255,Stay!$A$1:$B$5,2,0)</f>
        <v>2 weeks</v>
      </c>
      <c r="E3255">
        <f ca="1">VLOOKUP(C3255,Stay!$A$1:$C$5,3,0)</f>
        <v>14</v>
      </c>
      <c r="F3255">
        <f t="shared" ca="1" si="2"/>
        <v>1</v>
      </c>
      <c r="G3255" t="str">
        <f ca="1">VLOOKUP(F3255,Cities!$A$1:$C$69,2,0)</f>
        <v>Amsterdam</v>
      </c>
      <c r="H3255" t="str">
        <f ca="1">VLOOKUP(F3255,Cities!$A$1:$F$69,6,0)</f>
        <v>Acquatic, Historical-Modern, Beach, Nightlife</v>
      </c>
      <c r="I3255" t="str">
        <f ca="1">VLOOKUP(F3255,Cities!$A$1:$C$69,3,0)</f>
        <v>Europe</v>
      </c>
      <c r="J3255">
        <f t="shared" ca="1" si="3"/>
        <v>3</v>
      </c>
      <c r="K3255">
        <f ca="1">VLOOKUP(F3255,Cities!$A$1:$I$69,6+J3255,0)*R3255*E3255</f>
        <v>5152</v>
      </c>
      <c r="L3255">
        <f t="shared" ca="1" si="4"/>
        <v>2</v>
      </c>
      <c r="M3255">
        <f ca="1">VLOOKUP(F3255,Cities!$A$1:$I$69,4,0)*R3255*L3255</f>
        <v>2370</v>
      </c>
      <c r="N3255">
        <f t="shared" ca="1" si="5"/>
        <v>7522</v>
      </c>
      <c r="O3255" t="str">
        <f ca="1">VLOOKUP(F3255,Cities!$A$1:$E$69,5,0)</f>
        <v>Summer</v>
      </c>
      <c r="P3255">
        <f t="shared" ca="1" si="6"/>
        <v>1</v>
      </c>
      <c r="Q3255" t="str">
        <f ca="1">VLOOKUP(P3255,Sheet2!$A$1:$B$5,2,0)</f>
        <v>Solo</v>
      </c>
      <c r="R3255">
        <f ca="1">VLOOKUP(P3255,Sheet2!$A$1:$C$5,3,0)</f>
        <v>1</v>
      </c>
    </row>
    <row r="3256" spans="1:18" ht="14.25" customHeight="1">
      <c r="A3256" s="4">
        <v>3255</v>
      </c>
      <c r="B3256">
        <f t="shared" ca="1" si="0"/>
        <v>139</v>
      </c>
      <c r="C3256">
        <f t="shared" ca="1" si="1"/>
        <v>4</v>
      </c>
      <c r="D3256" t="str">
        <f ca="1">VLOOKUP(C3256,Stay!$A$1:$B$5,2,0)</f>
        <v>1 month</v>
      </c>
      <c r="E3256">
        <f ca="1">VLOOKUP(C3256,Stay!$A$1:$C$5,3,0)</f>
        <v>30</v>
      </c>
      <c r="F3256">
        <f t="shared" ca="1" si="2"/>
        <v>5</v>
      </c>
      <c r="G3256" t="str">
        <f ca="1">VLOOKUP(F3256,Cities!$A$1:$C$69,2,0)</f>
        <v>Austin</v>
      </c>
      <c r="H3256" t="str">
        <f ca="1">VLOOKUP(F3256,Cities!$A$1:$F$69,6,0)</f>
        <v>Historical-Modern, Nightlife</v>
      </c>
      <c r="I3256" t="str">
        <f ca="1">VLOOKUP(F3256,Cities!$A$1:$C$69,3,0)</f>
        <v>North America</v>
      </c>
      <c r="J3256">
        <f t="shared" ca="1" si="3"/>
        <v>2</v>
      </c>
      <c r="K3256">
        <f ca="1">VLOOKUP(F3256,Cities!$A$1:$I$69,6+J3256,0)*R3256*E3256</f>
        <v>13680</v>
      </c>
      <c r="L3256">
        <f t="shared" ca="1" si="4"/>
        <v>2</v>
      </c>
      <c r="M3256">
        <f ca="1">VLOOKUP(F3256,Cities!$A$1:$I$69,4,0)*R3256*L3256</f>
        <v>480</v>
      </c>
      <c r="N3256">
        <f t="shared" ca="1" si="5"/>
        <v>14160</v>
      </c>
      <c r="O3256" t="str">
        <f ca="1">VLOOKUP(F3256,Cities!$A$1:$E$69,5,0)</f>
        <v>Spring</v>
      </c>
      <c r="P3256">
        <f t="shared" ca="1" si="6"/>
        <v>2</v>
      </c>
      <c r="Q3256" t="str">
        <f ca="1">VLOOKUP(P3256,Sheet2!$A$1:$B$5,2,0)</f>
        <v>Family</v>
      </c>
      <c r="R3256">
        <f ca="1">VLOOKUP(P3256,Sheet2!$A$1:$C$5,3,0)</f>
        <v>4</v>
      </c>
    </row>
    <row r="3257" spans="1:18" ht="14.25" customHeight="1">
      <c r="A3257" s="4">
        <v>3256</v>
      </c>
      <c r="B3257">
        <f t="shared" ca="1" si="0"/>
        <v>206</v>
      </c>
      <c r="C3257">
        <f t="shared" ca="1" si="1"/>
        <v>3</v>
      </c>
      <c r="D3257" t="str">
        <f ca="1">VLOOKUP(C3257,Stay!$A$1:$B$5,2,0)</f>
        <v>2 weeks</v>
      </c>
      <c r="E3257">
        <f ca="1">VLOOKUP(C3257,Stay!$A$1:$C$5,3,0)</f>
        <v>14</v>
      </c>
      <c r="F3257">
        <f t="shared" ca="1" si="2"/>
        <v>68</v>
      </c>
      <c r="G3257" t="str">
        <f ca="1">VLOOKUP(F3257,Cities!$A$1:$C$69,2,0)</f>
        <v>Washington, D.C.</v>
      </c>
      <c r="H3257" t="str">
        <f ca="1">VLOOKUP(F3257,Cities!$A$1:$F$69,6,0)</f>
        <v>Modern</v>
      </c>
      <c r="I3257" t="str">
        <f ca="1">VLOOKUP(F3257,Cities!$A$1:$C$69,3,0)</f>
        <v>North America</v>
      </c>
      <c r="J3257">
        <f t="shared" ca="1" si="3"/>
        <v>2</v>
      </c>
      <c r="K3257">
        <f ca="1">VLOOKUP(F3257,Cities!$A$1:$I$69,6+J3257,0)*R3257*E3257</f>
        <v>13020</v>
      </c>
      <c r="L3257">
        <f t="shared" ca="1" si="4"/>
        <v>2</v>
      </c>
      <c r="M3257">
        <f ca="1">VLOOKUP(F3257,Cities!$A$1:$I$69,4,0)*R3257*L3257</f>
        <v>4080</v>
      </c>
      <c r="N3257">
        <f t="shared" ca="1" si="5"/>
        <v>17100</v>
      </c>
      <c r="O3257" t="str">
        <f ca="1">VLOOKUP(F3257,Cities!$A$1:$E$69,5,0)</f>
        <v>Summer</v>
      </c>
      <c r="P3257">
        <f t="shared" ca="1" si="6"/>
        <v>4</v>
      </c>
      <c r="Q3257" t="str">
        <f ca="1">VLOOKUP(P3257,Sheet2!$A$1:$B$5,2,0)</f>
        <v>Friends</v>
      </c>
      <c r="R3257">
        <f ca="1">VLOOKUP(P3257,Sheet2!$A$1:$C$5,3,0)</f>
        <v>6</v>
      </c>
    </row>
    <row r="3258" spans="1:18" ht="14.25" customHeight="1">
      <c r="A3258" s="4">
        <v>3257</v>
      </c>
      <c r="B3258">
        <f t="shared" ca="1" si="0"/>
        <v>109</v>
      </c>
      <c r="C3258">
        <f t="shared" ca="1" si="1"/>
        <v>1</v>
      </c>
      <c r="D3258" t="str">
        <f ca="1">VLOOKUP(C3258,Stay!$A$1:$B$5,2,0)</f>
        <v>3 days</v>
      </c>
      <c r="E3258">
        <f ca="1">VLOOKUP(C3258,Stay!$A$1:$C$5,3,0)</f>
        <v>3</v>
      </c>
      <c r="F3258">
        <f t="shared" ca="1" si="2"/>
        <v>2</v>
      </c>
      <c r="G3258" t="str">
        <f ca="1">VLOOKUP(F3258,Cities!$A$1:$C$69,2,0)</f>
        <v>Antwerp</v>
      </c>
      <c r="H3258" t="str">
        <f ca="1">VLOOKUP(F3258,Cities!$A$1:$F$69,6,0)</f>
        <v>Historical-Medieval, Aquatic, Nightlife</v>
      </c>
      <c r="I3258" t="str">
        <f ca="1">VLOOKUP(F3258,Cities!$A$1:$C$69,3,0)</f>
        <v>Europe</v>
      </c>
      <c r="J3258">
        <f t="shared" ca="1" si="3"/>
        <v>3</v>
      </c>
      <c r="K3258">
        <f ca="1">VLOOKUP(F3258,Cities!$A$1:$I$69,6+J3258,0)*R3258*E3258</f>
        <v>645</v>
      </c>
      <c r="L3258">
        <f t="shared" ca="1" si="4"/>
        <v>2</v>
      </c>
      <c r="M3258">
        <f ca="1">VLOOKUP(F3258,Cities!$A$1:$I$69,4,0)*R3258*L3258</f>
        <v>3120</v>
      </c>
      <c r="N3258">
        <f t="shared" ca="1" si="5"/>
        <v>3765</v>
      </c>
      <c r="O3258" t="str">
        <f ca="1">VLOOKUP(F3258,Cities!$A$1:$E$69,5,0)</f>
        <v>Summer</v>
      </c>
      <c r="P3258">
        <f t="shared" ca="1" si="6"/>
        <v>1</v>
      </c>
      <c r="Q3258" t="str">
        <f ca="1">VLOOKUP(P3258,Sheet2!$A$1:$B$5,2,0)</f>
        <v>Solo</v>
      </c>
      <c r="R3258">
        <f ca="1">VLOOKUP(P3258,Sheet2!$A$1:$C$5,3,0)</f>
        <v>1</v>
      </c>
    </row>
    <row r="3259" spans="1:18" ht="14.25" customHeight="1">
      <c r="A3259" s="4">
        <v>3258</v>
      </c>
      <c r="B3259">
        <f t="shared" ca="1" si="0"/>
        <v>105</v>
      </c>
      <c r="C3259">
        <f t="shared" ca="1" si="1"/>
        <v>2</v>
      </c>
      <c r="D3259" t="str">
        <f ca="1">VLOOKUP(C3259,Stay!$A$1:$B$5,2,0)</f>
        <v>1 week</v>
      </c>
      <c r="E3259">
        <f ca="1">VLOOKUP(C3259,Stay!$A$1:$C$5,3,0)</f>
        <v>7</v>
      </c>
      <c r="F3259">
        <f t="shared" ca="1" si="2"/>
        <v>18</v>
      </c>
      <c r="G3259" t="str">
        <f ca="1">VLOOKUP(F3259,Cities!$A$1:$C$69,2,0)</f>
        <v>Clark County</v>
      </c>
      <c r="H3259" t="str">
        <f ca="1">VLOOKUP(F3259,Cities!$A$1:$F$69,6,0)</f>
        <v>Modern, Nightlife, Park, Adventure-Land, Forest</v>
      </c>
      <c r="I3259" t="str">
        <f ca="1">VLOOKUP(F3259,Cities!$A$1:$C$69,3,0)</f>
        <v>North America</v>
      </c>
      <c r="J3259">
        <f t="shared" ca="1" si="3"/>
        <v>2</v>
      </c>
      <c r="K3259">
        <f ca="1">VLOOKUP(F3259,Cities!$A$1:$I$69,6+J3259,0)*R3259*E3259</f>
        <v>3500</v>
      </c>
      <c r="L3259">
        <f t="shared" ca="1" si="4"/>
        <v>2</v>
      </c>
      <c r="M3259">
        <f ca="1">VLOOKUP(F3259,Cities!$A$1:$I$69,4,0)*R3259*L3259</f>
        <v>560</v>
      </c>
      <c r="N3259">
        <f t="shared" ca="1" si="5"/>
        <v>4060</v>
      </c>
      <c r="O3259" t="str">
        <f ca="1">VLOOKUP(F3259,Cities!$A$1:$E$69,5,0)</f>
        <v>Summer</v>
      </c>
      <c r="P3259">
        <f t="shared" ca="1" si="6"/>
        <v>3</v>
      </c>
      <c r="Q3259" t="str">
        <f ca="1">VLOOKUP(P3259,Sheet2!$A$1:$B$5,2,0)</f>
        <v>Romantic</v>
      </c>
      <c r="R3259">
        <f ca="1">VLOOKUP(P3259,Sheet2!$A$1:$C$5,3,0)</f>
        <v>2</v>
      </c>
    </row>
    <row r="3260" spans="1:18" ht="14.25" customHeight="1">
      <c r="A3260" s="4">
        <v>3259</v>
      </c>
      <c r="B3260">
        <f t="shared" ca="1" si="0"/>
        <v>201</v>
      </c>
      <c r="C3260">
        <f t="shared" ca="1" si="1"/>
        <v>2</v>
      </c>
      <c r="D3260" t="str">
        <f ca="1">VLOOKUP(C3260,Stay!$A$1:$B$5,2,0)</f>
        <v>1 week</v>
      </c>
      <c r="E3260">
        <f ca="1">VLOOKUP(C3260,Stay!$A$1:$C$5,3,0)</f>
        <v>7</v>
      </c>
      <c r="F3260">
        <f t="shared" ca="1" si="2"/>
        <v>4</v>
      </c>
      <c r="G3260" t="str">
        <f ca="1">VLOOKUP(F3260,Cities!$A$1:$C$69,2,0)</f>
        <v>Athens</v>
      </c>
      <c r="H3260" t="str">
        <f ca="1">VLOOKUP(F3260,Cities!$A$1:$F$69,6,0)</f>
        <v>Historical-Ancient, Architecture</v>
      </c>
      <c r="I3260" t="str">
        <f ca="1">VLOOKUP(F3260,Cities!$A$1:$C$69,3,0)</f>
        <v>Europe</v>
      </c>
      <c r="J3260">
        <f t="shared" ca="1" si="3"/>
        <v>2</v>
      </c>
      <c r="K3260">
        <f ca="1">VLOOKUP(F3260,Cities!$A$1:$I$69,6+J3260,0)*R3260*E3260</f>
        <v>2268</v>
      </c>
      <c r="L3260">
        <f t="shared" ca="1" si="4"/>
        <v>1</v>
      </c>
      <c r="M3260">
        <f ca="1">VLOOKUP(F3260,Cities!$A$1:$I$69,4,0)*R3260*L3260</f>
        <v>4400</v>
      </c>
      <c r="N3260">
        <f t="shared" ca="1" si="5"/>
        <v>6668</v>
      </c>
      <c r="O3260" t="str">
        <f ca="1">VLOOKUP(F3260,Cities!$A$1:$E$69,5,0)</f>
        <v>Summer</v>
      </c>
      <c r="P3260">
        <f t="shared" ca="1" si="6"/>
        <v>2</v>
      </c>
      <c r="Q3260" t="str">
        <f ca="1">VLOOKUP(P3260,Sheet2!$A$1:$B$5,2,0)</f>
        <v>Family</v>
      </c>
      <c r="R3260">
        <f ca="1">VLOOKUP(P3260,Sheet2!$A$1:$C$5,3,0)</f>
        <v>4</v>
      </c>
    </row>
    <row r="3261" spans="1:18" ht="14.25" customHeight="1">
      <c r="A3261" s="4">
        <v>3260</v>
      </c>
      <c r="B3261">
        <f t="shared" ca="1" si="0"/>
        <v>167</v>
      </c>
      <c r="C3261">
        <f t="shared" ca="1" si="1"/>
        <v>1</v>
      </c>
      <c r="D3261" t="str">
        <f ca="1">VLOOKUP(C3261,Stay!$A$1:$B$5,2,0)</f>
        <v>3 days</v>
      </c>
      <c r="E3261">
        <f ca="1">VLOOKUP(C3261,Stay!$A$1:$C$5,3,0)</f>
        <v>3</v>
      </c>
      <c r="F3261">
        <f t="shared" ca="1" si="2"/>
        <v>20</v>
      </c>
      <c r="G3261" t="str">
        <f ca="1">VLOOKUP(F3261,Cities!$A$1:$C$69,2,0)</f>
        <v>Copenhagen</v>
      </c>
      <c r="H3261" t="str">
        <f ca="1">VLOOKUP(F3261,Cities!$A$1:$F$69,6,0)</f>
        <v>Historical-Medieval, Beach, Adventure-Water, Park, Nightlife, Architecture</v>
      </c>
      <c r="I3261" t="str">
        <f ca="1">VLOOKUP(F3261,Cities!$A$1:$C$69,3,0)</f>
        <v>Europe</v>
      </c>
      <c r="J3261">
        <f t="shared" ca="1" si="3"/>
        <v>3</v>
      </c>
      <c r="K3261">
        <f ca="1">VLOOKUP(F3261,Cities!$A$1:$I$69,6+J3261,0)*R3261*E3261</f>
        <v>1356</v>
      </c>
      <c r="L3261">
        <f t="shared" ca="1" si="4"/>
        <v>1</v>
      </c>
      <c r="M3261">
        <f ca="1">VLOOKUP(F3261,Cities!$A$1:$I$69,4,0)*R3261*L3261</f>
        <v>980</v>
      </c>
      <c r="N3261">
        <f t="shared" ca="1" si="5"/>
        <v>2336</v>
      </c>
      <c r="O3261" t="str">
        <f ca="1">VLOOKUP(F3261,Cities!$A$1:$E$69,5,0)</f>
        <v>Summer</v>
      </c>
      <c r="P3261">
        <f t="shared" ca="1" si="6"/>
        <v>1</v>
      </c>
      <c r="Q3261" t="str">
        <f ca="1">VLOOKUP(P3261,Sheet2!$A$1:$B$5,2,0)</f>
        <v>Solo</v>
      </c>
      <c r="R3261">
        <f ca="1">VLOOKUP(P3261,Sheet2!$A$1:$C$5,3,0)</f>
        <v>1</v>
      </c>
    </row>
    <row r="3262" spans="1:18" ht="14.25" customHeight="1">
      <c r="A3262" s="4">
        <v>3261</v>
      </c>
      <c r="B3262">
        <f t="shared" ca="1" si="0"/>
        <v>68</v>
      </c>
      <c r="C3262">
        <f t="shared" ca="1" si="1"/>
        <v>1</v>
      </c>
      <c r="D3262" t="str">
        <f ca="1">VLOOKUP(C3262,Stay!$A$1:$B$5,2,0)</f>
        <v>3 days</v>
      </c>
      <c r="E3262">
        <f ca="1">VLOOKUP(C3262,Stay!$A$1:$C$5,3,0)</f>
        <v>3</v>
      </c>
      <c r="F3262">
        <f t="shared" ca="1" si="2"/>
        <v>50</v>
      </c>
      <c r="G3262" t="str">
        <f ca="1">VLOOKUP(F3262,Cities!$A$1:$C$69,2,0)</f>
        <v>Rio de Janeiro</v>
      </c>
      <c r="H3262" t="str">
        <f ca="1">VLOOKUP(F3262,Cities!$A$1:$F$69,6,0)</f>
        <v>Historical</v>
      </c>
      <c r="I3262" t="str">
        <f ca="1">VLOOKUP(F3262,Cities!$A$1:$C$69,3,0)</f>
        <v>South America</v>
      </c>
      <c r="J3262">
        <f t="shared" ca="1" si="3"/>
        <v>1</v>
      </c>
      <c r="K3262">
        <f ca="1">VLOOKUP(F3262,Cities!$A$1:$I$69,6+J3262,0)*R3262*E3262</f>
        <v>684</v>
      </c>
      <c r="L3262">
        <f t="shared" ca="1" si="4"/>
        <v>1</v>
      </c>
      <c r="M3262">
        <f ca="1">VLOOKUP(F3262,Cities!$A$1:$I$69,4,0)*R3262*L3262</f>
        <v>6360</v>
      </c>
      <c r="N3262">
        <f t="shared" ca="1" si="5"/>
        <v>7044</v>
      </c>
      <c r="O3262" t="str">
        <f ca="1">VLOOKUP(F3262,Cities!$A$1:$E$69,5,0)</f>
        <v>Winter</v>
      </c>
      <c r="P3262">
        <f t="shared" ca="1" si="6"/>
        <v>4</v>
      </c>
      <c r="Q3262" t="str">
        <f ca="1">VLOOKUP(P3262,Sheet2!$A$1:$B$5,2,0)</f>
        <v>Friends</v>
      </c>
      <c r="R3262">
        <f ca="1">VLOOKUP(P3262,Sheet2!$A$1:$C$5,3,0)</f>
        <v>6</v>
      </c>
    </row>
    <row r="3263" spans="1:18" ht="14.25" customHeight="1">
      <c r="A3263" s="4">
        <v>3262</v>
      </c>
      <c r="B3263">
        <f t="shared" ca="1" si="0"/>
        <v>108</v>
      </c>
      <c r="C3263">
        <f t="shared" ca="1" si="1"/>
        <v>3</v>
      </c>
      <c r="D3263" t="str">
        <f ca="1">VLOOKUP(C3263,Stay!$A$1:$B$5,2,0)</f>
        <v>2 weeks</v>
      </c>
      <c r="E3263">
        <f ca="1">VLOOKUP(C3263,Stay!$A$1:$C$5,3,0)</f>
        <v>14</v>
      </c>
      <c r="F3263">
        <f t="shared" ca="1" si="2"/>
        <v>9</v>
      </c>
      <c r="G3263" t="str">
        <f ca="1">VLOOKUP(F3263,Cities!$A$1:$C$69,2,0)</f>
        <v>Berlin</v>
      </c>
      <c r="H3263" t="str">
        <f ca="1">VLOOKUP(F3263,Cities!$A$1:$F$69,6,0)</f>
        <v>Historical-Modern, Park</v>
      </c>
      <c r="I3263" t="str">
        <f ca="1">VLOOKUP(F3263,Cities!$A$1:$C$69,3,0)</f>
        <v>Europe</v>
      </c>
      <c r="J3263">
        <f t="shared" ca="1" si="3"/>
        <v>2</v>
      </c>
      <c r="K3263">
        <f ca="1">VLOOKUP(F3263,Cities!$A$1:$I$69,6+J3263,0)*R3263*E3263</f>
        <v>6328</v>
      </c>
      <c r="L3263">
        <f t="shared" ca="1" si="4"/>
        <v>1</v>
      </c>
      <c r="M3263">
        <f ca="1">VLOOKUP(F3263,Cities!$A$1:$I$69,4,0)*R3263*L3263</f>
        <v>3800</v>
      </c>
      <c r="N3263">
        <f t="shared" ca="1" si="5"/>
        <v>10128</v>
      </c>
      <c r="O3263" t="str">
        <f ca="1">VLOOKUP(F3263,Cities!$A$1:$E$69,5,0)</f>
        <v>Summer</v>
      </c>
      <c r="P3263">
        <f t="shared" ca="1" si="6"/>
        <v>2</v>
      </c>
      <c r="Q3263" t="str">
        <f ca="1">VLOOKUP(P3263,Sheet2!$A$1:$B$5,2,0)</f>
        <v>Family</v>
      </c>
      <c r="R3263">
        <f ca="1">VLOOKUP(P3263,Sheet2!$A$1:$C$5,3,0)</f>
        <v>4</v>
      </c>
    </row>
    <row r="3264" spans="1:18" ht="14.25" customHeight="1">
      <c r="A3264" s="4">
        <v>3263</v>
      </c>
      <c r="B3264">
        <f t="shared" ca="1" si="0"/>
        <v>211</v>
      </c>
      <c r="C3264">
        <f t="shared" ca="1" si="1"/>
        <v>3</v>
      </c>
      <c r="D3264" t="str">
        <f ca="1">VLOOKUP(C3264,Stay!$A$1:$B$5,2,0)</f>
        <v>2 weeks</v>
      </c>
      <c r="E3264">
        <f ca="1">VLOOKUP(C3264,Stay!$A$1:$C$5,3,0)</f>
        <v>14</v>
      </c>
      <c r="F3264">
        <f t="shared" ca="1" si="2"/>
        <v>33</v>
      </c>
      <c r="G3264" t="str">
        <f ca="1">VLOOKUP(F3264,Cities!$A$1:$C$69,2,0)</f>
        <v>Madrid</v>
      </c>
      <c r="H3264" t="str">
        <f ca="1">VLOOKUP(F3264,Cities!$A$1:$F$69,6,0)</f>
        <v>Historical, Beach, Terrain</v>
      </c>
      <c r="I3264" t="str">
        <f ca="1">VLOOKUP(F3264,Cities!$A$1:$C$69,3,0)</f>
        <v>Europe</v>
      </c>
      <c r="J3264">
        <f t="shared" ca="1" si="3"/>
        <v>3</v>
      </c>
      <c r="K3264">
        <f ca="1">VLOOKUP(F3264,Cities!$A$1:$I$69,6+J3264,0)*R3264*E3264</f>
        <v>4256</v>
      </c>
      <c r="L3264">
        <f t="shared" ca="1" si="4"/>
        <v>2</v>
      </c>
      <c r="M3264">
        <f ca="1">VLOOKUP(F3264,Cities!$A$1:$I$69,4,0)*R3264*L3264</f>
        <v>2140</v>
      </c>
      <c r="N3264">
        <f t="shared" ca="1" si="5"/>
        <v>6396</v>
      </c>
      <c r="O3264" t="str">
        <f ca="1">VLOOKUP(F3264,Cities!$A$1:$E$69,5,0)</f>
        <v>Summer</v>
      </c>
      <c r="P3264">
        <f t="shared" ca="1" si="6"/>
        <v>1</v>
      </c>
      <c r="Q3264" t="str">
        <f ca="1">VLOOKUP(P3264,Sheet2!$A$1:$B$5,2,0)</f>
        <v>Solo</v>
      </c>
      <c r="R3264">
        <f ca="1">VLOOKUP(P3264,Sheet2!$A$1:$C$5,3,0)</f>
        <v>1</v>
      </c>
    </row>
    <row r="3265" spans="1:18" ht="14.25" customHeight="1">
      <c r="A3265" s="4">
        <v>3264</v>
      </c>
      <c r="B3265">
        <f t="shared" ca="1" si="0"/>
        <v>165</v>
      </c>
      <c r="C3265">
        <f t="shared" ca="1" si="1"/>
        <v>2</v>
      </c>
      <c r="D3265" t="str">
        <f ca="1">VLOOKUP(C3265,Stay!$A$1:$B$5,2,0)</f>
        <v>1 week</v>
      </c>
      <c r="E3265">
        <f ca="1">VLOOKUP(C3265,Stay!$A$1:$C$5,3,0)</f>
        <v>7</v>
      </c>
      <c r="F3265">
        <f t="shared" ca="1" si="2"/>
        <v>57</v>
      </c>
      <c r="G3265" t="str">
        <f ca="1">VLOOKUP(F3265,Cities!$A$1:$C$69,2,0)</f>
        <v>Seattle</v>
      </c>
      <c r="H3265" t="str">
        <f ca="1">VLOOKUP(F3265,Cities!$A$1:$F$69,6,0)</f>
        <v>Modern</v>
      </c>
      <c r="I3265" t="str">
        <f ca="1">VLOOKUP(F3265,Cities!$A$1:$C$69,3,0)</f>
        <v>North America</v>
      </c>
      <c r="J3265">
        <f t="shared" ca="1" si="3"/>
        <v>2</v>
      </c>
      <c r="K3265">
        <f ca="1">VLOOKUP(F3265,Cities!$A$1:$I$69,6+J3265,0)*R3265*E3265</f>
        <v>2156</v>
      </c>
      <c r="L3265">
        <f t="shared" ca="1" si="4"/>
        <v>1</v>
      </c>
      <c r="M3265">
        <f ca="1">VLOOKUP(F3265,Cities!$A$1:$I$69,4,0)*R3265*L3265</f>
        <v>400</v>
      </c>
      <c r="N3265">
        <f t="shared" ca="1" si="5"/>
        <v>2556</v>
      </c>
      <c r="O3265" t="str">
        <f ca="1">VLOOKUP(F3265,Cities!$A$1:$E$69,5,0)</f>
        <v>Summer</v>
      </c>
      <c r="P3265">
        <f t="shared" ca="1" si="6"/>
        <v>3</v>
      </c>
      <c r="Q3265" t="str">
        <f ca="1">VLOOKUP(P3265,Sheet2!$A$1:$B$5,2,0)</f>
        <v>Romantic</v>
      </c>
      <c r="R3265">
        <f ca="1">VLOOKUP(P3265,Sheet2!$A$1:$C$5,3,0)</f>
        <v>2</v>
      </c>
    </row>
    <row r="3266" spans="1:18" ht="14.25" customHeight="1">
      <c r="A3266" s="4">
        <v>3265</v>
      </c>
      <c r="B3266">
        <f t="shared" ca="1" si="0"/>
        <v>170</v>
      </c>
      <c r="C3266">
        <f t="shared" ca="1" si="1"/>
        <v>4</v>
      </c>
      <c r="D3266" t="str">
        <f ca="1">VLOOKUP(C3266,Stay!$A$1:$B$5,2,0)</f>
        <v>1 month</v>
      </c>
      <c r="E3266">
        <f ca="1">VLOOKUP(C3266,Stay!$A$1:$C$5,3,0)</f>
        <v>30</v>
      </c>
      <c r="F3266">
        <f t="shared" ca="1" si="2"/>
        <v>41</v>
      </c>
      <c r="G3266" t="str">
        <f ca="1">VLOOKUP(F3266,Cities!$A$1:$C$69,2,0)</f>
        <v>Nashville</v>
      </c>
      <c r="H3266" t="str">
        <f ca="1">VLOOKUP(F3266,Cities!$A$1:$F$69,6,0)</f>
        <v>Modern, Nightlife</v>
      </c>
      <c r="I3266" t="str">
        <f ca="1">VLOOKUP(F3266,Cities!$A$1:$C$69,3,0)</f>
        <v>North America</v>
      </c>
      <c r="J3266">
        <f t="shared" ca="1" si="3"/>
        <v>2</v>
      </c>
      <c r="K3266">
        <f ca="1">VLOOKUP(F3266,Cities!$A$1:$I$69,6+J3266,0)*R3266*E3266</f>
        <v>23400</v>
      </c>
      <c r="L3266">
        <f t="shared" ca="1" si="4"/>
        <v>2</v>
      </c>
      <c r="M3266">
        <f ca="1">VLOOKUP(F3266,Cities!$A$1:$I$69,4,0)*R3266*L3266</f>
        <v>3720</v>
      </c>
      <c r="N3266">
        <f t="shared" ca="1" si="5"/>
        <v>27120</v>
      </c>
      <c r="O3266" t="str">
        <f ca="1">VLOOKUP(F3266,Cities!$A$1:$E$69,5,0)</f>
        <v>Spring</v>
      </c>
      <c r="P3266">
        <f t="shared" ca="1" si="6"/>
        <v>4</v>
      </c>
      <c r="Q3266" t="str">
        <f ca="1">VLOOKUP(P3266,Sheet2!$A$1:$B$5,2,0)</f>
        <v>Friends</v>
      </c>
      <c r="R3266">
        <f ca="1">VLOOKUP(P3266,Sheet2!$A$1:$C$5,3,0)</f>
        <v>6</v>
      </c>
    </row>
    <row r="3267" spans="1:18" ht="14.25" customHeight="1">
      <c r="A3267" s="4">
        <v>3266</v>
      </c>
      <c r="B3267">
        <f t="shared" ca="1" si="0"/>
        <v>38</v>
      </c>
      <c r="C3267">
        <f t="shared" ca="1" si="1"/>
        <v>1</v>
      </c>
      <c r="D3267" t="str">
        <f ca="1">VLOOKUP(C3267,Stay!$A$1:$B$5,2,0)</f>
        <v>3 days</v>
      </c>
      <c r="E3267">
        <f ca="1">VLOOKUP(C3267,Stay!$A$1:$C$5,3,0)</f>
        <v>3</v>
      </c>
      <c r="F3267">
        <f t="shared" ca="1" si="2"/>
        <v>39</v>
      </c>
      <c r="G3267" t="str">
        <f ca="1">VLOOKUP(F3267,Cities!$A$1:$C$69,2,0)</f>
        <v>Montreal</v>
      </c>
      <c r="H3267" t="str">
        <f ca="1">VLOOKUP(F3267,Cities!$A$1:$F$69,6,0)</f>
        <v>Modern</v>
      </c>
      <c r="I3267" t="str">
        <f ca="1">VLOOKUP(F3267,Cities!$A$1:$C$69,3,0)</f>
        <v>North America</v>
      </c>
      <c r="J3267">
        <f t="shared" ca="1" si="3"/>
        <v>1</v>
      </c>
      <c r="K3267">
        <f ca="1">VLOOKUP(F3267,Cities!$A$1:$I$69,6+J3267,0)*R3267*E3267</f>
        <v>354</v>
      </c>
      <c r="L3267">
        <f t="shared" ca="1" si="4"/>
        <v>2</v>
      </c>
      <c r="M3267">
        <f ca="1">VLOOKUP(F3267,Cities!$A$1:$I$69,4,0)*R3267*L3267</f>
        <v>1600</v>
      </c>
      <c r="N3267">
        <f t="shared" ca="1" si="5"/>
        <v>1954</v>
      </c>
      <c r="O3267" t="str">
        <f ca="1">VLOOKUP(F3267,Cities!$A$1:$E$69,5,0)</f>
        <v>Summer</v>
      </c>
      <c r="P3267">
        <f t="shared" ca="1" si="6"/>
        <v>3</v>
      </c>
      <c r="Q3267" t="str">
        <f ca="1">VLOOKUP(P3267,Sheet2!$A$1:$B$5,2,0)</f>
        <v>Romantic</v>
      </c>
      <c r="R3267">
        <f ca="1">VLOOKUP(P3267,Sheet2!$A$1:$C$5,3,0)</f>
        <v>2</v>
      </c>
    </row>
    <row r="3268" spans="1:18" ht="14.25" customHeight="1">
      <c r="A3268" s="4">
        <v>3267</v>
      </c>
      <c r="B3268">
        <f t="shared" ca="1" si="0"/>
        <v>120</v>
      </c>
      <c r="C3268">
        <f t="shared" ca="1" si="1"/>
        <v>1</v>
      </c>
      <c r="D3268" t="str">
        <f ca="1">VLOOKUP(C3268,Stay!$A$1:$B$5,2,0)</f>
        <v>3 days</v>
      </c>
      <c r="E3268">
        <f ca="1">VLOOKUP(C3268,Stay!$A$1:$C$5,3,0)</f>
        <v>3</v>
      </c>
      <c r="F3268">
        <f t="shared" ca="1" si="2"/>
        <v>58</v>
      </c>
      <c r="G3268" t="str">
        <f ca="1">VLOOKUP(F3268,Cities!$A$1:$C$69,2,0)</f>
        <v>Sydney</v>
      </c>
      <c r="H3268" t="str">
        <f ca="1">VLOOKUP(F3268,Cities!$A$1:$F$69,6,0)</f>
        <v>Beach</v>
      </c>
      <c r="I3268" t="str">
        <f ca="1">VLOOKUP(F3268,Cities!$A$1:$C$69,3,0)</f>
        <v>Australia</v>
      </c>
      <c r="J3268">
        <f t="shared" ca="1" si="3"/>
        <v>1</v>
      </c>
      <c r="K3268">
        <f ca="1">VLOOKUP(F3268,Cities!$A$1:$I$69,6+J3268,0)*R3268*E3268</f>
        <v>588</v>
      </c>
      <c r="L3268">
        <f t="shared" ca="1" si="4"/>
        <v>2</v>
      </c>
      <c r="M3268">
        <f ca="1">VLOOKUP(F3268,Cities!$A$1:$I$69,4,0)*R3268*L3268</f>
        <v>10720</v>
      </c>
      <c r="N3268">
        <f t="shared" ca="1" si="5"/>
        <v>11308</v>
      </c>
      <c r="O3268" t="str">
        <f ca="1">VLOOKUP(F3268,Cities!$A$1:$E$69,5,0)</f>
        <v>Spring</v>
      </c>
      <c r="P3268">
        <f t="shared" ca="1" si="6"/>
        <v>2</v>
      </c>
      <c r="Q3268" t="str">
        <f ca="1">VLOOKUP(P3268,Sheet2!$A$1:$B$5,2,0)</f>
        <v>Family</v>
      </c>
      <c r="R3268">
        <f ca="1">VLOOKUP(P3268,Sheet2!$A$1:$C$5,3,0)</f>
        <v>4</v>
      </c>
    </row>
    <row r="3269" spans="1:18" ht="14.25" customHeight="1">
      <c r="A3269" s="4">
        <v>3268</v>
      </c>
      <c r="B3269">
        <f t="shared" ca="1" si="0"/>
        <v>218</v>
      </c>
      <c r="C3269">
        <f t="shared" ca="1" si="1"/>
        <v>2</v>
      </c>
      <c r="D3269" t="str">
        <f ca="1">VLOOKUP(C3269,Stay!$A$1:$B$5,2,0)</f>
        <v>1 week</v>
      </c>
      <c r="E3269">
        <f ca="1">VLOOKUP(C3269,Stay!$A$1:$C$5,3,0)</f>
        <v>7</v>
      </c>
      <c r="F3269">
        <f t="shared" ca="1" si="2"/>
        <v>14</v>
      </c>
      <c r="G3269" t="str">
        <f ca="1">VLOOKUP(F3269,Cities!$A$1:$C$69,2,0)</f>
        <v>Brussels</v>
      </c>
      <c r="H3269" t="str">
        <f ca="1">VLOOKUP(F3269,Cities!$A$1:$F$69,6,0)</f>
        <v>Historical-Medieval, Beach, Park, Nightlife</v>
      </c>
      <c r="I3269" t="str">
        <f ca="1">VLOOKUP(F3269,Cities!$A$1:$C$69,3,0)</f>
        <v>Europe</v>
      </c>
      <c r="J3269">
        <f t="shared" ca="1" si="3"/>
        <v>2</v>
      </c>
      <c r="K3269">
        <f ca="1">VLOOKUP(F3269,Cities!$A$1:$I$69,6+J3269,0)*R3269*E3269</f>
        <v>4830</v>
      </c>
      <c r="L3269">
        <f t="shared" ca="1" si="4"/>
        <v>1</v>
      </c>
      <c r="M3269">
        <f ca="1">VLOOKUP(F3269,Cities!$A$1:$I$69,4,0)*R3269*L3269</f>
        <v>6480</v>
      </c>
      <c r="N3269">
        <f t="shared" ca="1" si="5"/>
        <v>11310</v>
      </c>
      <c r="O3269" t="str">
        <f ca="1">VLOOKUP(F3269,Cities!$A$1:$E$69,5,0)</f>
        <v>Summer</v>
      </c>
      <c r="P3269">
        <f t="shared" ca="1" si="6"/>
        <v>4</v>
      </c>
      <c r="Q3269" t="str">
        <f ca="1">VLOOKUP(P3269,Sheet2!$A$1:$B$5,2,0)</f>
        <v>Friends</v>
      </c>
      <c r="R3269">
        <f ca="1">VLOOKUP(P3269,Sheet2!$A$1:$C$5,3,0)</f>
        <v>6</v>
      </c>
    </row>
    <row r="3270" spans="1:18" ht="14.25" customHeight="1">
      <c r="A3270" s="4">
        <v>3269</v>
      </c>
      <c r="B3270">
        <f t="shared" ca="1" si="0"/>
        <v>201</v>
      </c>
      <c r="C3270">
        <f t="shared" ca="1" si="1"/>
        <v>1</v>
      </c>
      <c r="D3270" t="str">
        <f ca="1">VLOOKUP(C3270,Stay!$A$1:$B$5,2,0)</f>
        <v>3 days</v>
      </c>
      <c r="E3270">
        <f ca="1">VLOOKUP(C3270,Stay!$A$1:$C$5,3,0)</f>
        <v>3</v>
      </c>
      <c r="F3270">
        <f t="shared" ca="1" si="2"/>
        <v>54</v>
      </c>
      <c r="G3270" t="str">
        <f ca="1">VLOOKUP(F3270,Cities!$A$1:$C$69,2,0)</f>
        <v>San Francisco</v>
      </c>
      <c r="H3270" t="str">
        <f ca="1">VLOOKUP(F3270,Cities!$A$1:$F$69,6,0)</f>
        <v>Beach</v>
      </c>
      <c r="I3270" t="str">
        <f ca="1">VLOOKUP(F3270,Cities!$A$1:$C$69,3,0)</f>
        <v>North America</v>
      </c>
      <c r="J3270">
        <f t="shared" ca="1" si="3"/>
        <v>1</v>
      </c>
      <c r="K3270">
        <f ca="1">VLOOKUP(F3270,Cities!$A$1:$I$69,6+J3270,0)*R3270*E3270</f>
        <v>204</v>
      </c>
      <c r="L3270">
        <f t="shared" ca="1" si="4"/>
        <v>1</v>
      </c>
      <c r="M3270">
        <f ca="1">VLOOKUP(F3270,Cities!$A$1:$I$69,4,0)*R3270*L3270</f>
        <v>360</v>
      </c>
      <c r="N3270">
        <f t="shared" ca="1" si="5"/>
        <v>564</v>
      </c>
      <c r="O3270" t="str">
        <f ca="1">VLOOKUP(F3270,Cities!$A$1:$E$69,5,0)</f>
        <v>Summer</v>
      </c>
      <c r="P3270">
        <f t="shared" ca="1" si="6"/>
        <v>1</v>
      </c>
      <c r="Q3270" t="str">
        <f ca="1">VLOOKUP(P3270,Sheet2!$A$1:$B$5,2,0)</f>
        <v>Solo</v>
      </c>
      <c r="R3270">
        <f ca="1">VLOOKUP(P3270,Sheet2!$A$1:$C$5,3,0)</f>
        <v>1</v>
      </c>
    </row>
    <row r="3271" spans="1:18" ht="14.25" customHeight="1">
      <c r="A3271" s="4">
        <v>3270</v>
      </c>
      <c r="B3271">
        <f t="shared" ca="1" si="0"/>
        <v>241</v>
      </c>
      <c r="C3271">
        <f t="shared" ca="1" si="1"/>
        <v>4</v>
      </c>
      <c r="D3271" t="str">
        <f ca="1">VLOOKUP(C3271,Stay!$A$1:$B$5,2,0)</f>
        <v>1 month</v>
      </c>
      <c r="E3271">
        <f ca="1">VLOOKUP(C3271,Stay!$A$1:$C$5,3,0)</f>
        <v>30</v>
      </c>
      <c r="F3271">
        <f t="shared" ca="1" si="2"/>
        <v>61</v>
      </c>
      <c r="G3271" t="str">
        <f ca="1">VLOOKUP(F3271,Cities!$A$1:$C$69,2,0)</f>
        <v>Trentino</v>
      </c>
      <c r="H3271" t="str">
        <f ca="1">VLOOKUP(F3271,Cities!$A$1:$F$69,6,0)</f>
        <v>Terrain</v>
      </c>
      <c r="I3271" t="str">
        <f ca="1">VLOOKUP(F3271,Cities!$A$1:$C$69,3,0)</f>
        <v>Europe</v>
      </c>
      <c r="J3271">
        <f t="shared" ca="1" si="3"/>
        <v>1</v>
      </c>
      <c r="K3271">
        <f ca="1">VLOOKUP(F3271,Cities!$A$1:$I$69,6+J3271,0)*R3271*E3271</f>
        <v>3000</v>
      </c>
      <c r="L3271">
        <f t="shared" ca="1" si="4"/>
        <v>1</v>
      </c>
      <c r="M3271">
        <f ca="1">VLOOKUP(F3271,Cities!$A$1:$I$69,4,0)*R3271*L3271</f>
        <v>3640</v>
      </c>
      <c r="N3271">
        <f t="shared" ca="1" si="5"/>
        <v>6640</v>
      </c>
      <c r="O3271" t="str">
        <f ca="1">VLOOKUP(F3271,Cities!$A$1:$E$69,5,0)</f>
        <v>Summer</v>
      </c>
      <c r="P3271">
        <f t="shared" ca="1" si="6"/>
        <v>2</v>
      </c>
      <c r="Q3271" t="str">
        <f ca="1">VLOOKUP(P3271,Sheet2!$A$1:$B$5,2,0)</f>
        <v>Family</v>
      </c>
      <c r="R3271">
        <f ca="1">VLOOKUP(P3271,Sheet2!$A$1:$C$5,3,0)</f>
        <v>4</v>
      </c>
    </row>
    <row r="3272" spans="1:18" ht="14.25" customHeight="1">
      <c r="A3272" s="4">
        <v>3271</v>
      </c>
      <c r="B3272">
        <f t="shared" ca="1" si="0"/>
        <v>246</v>
      </c>
      <c r="C3272">
        <f t="shared" ca="1" si="1"/>
        <v>3</v>
      </c>
      <c r="D3272" t="str">
        <f ca="1">VLOOKUP(C3272,Stay!$A$1:$B$5,2,0)</f>
        <v>2 weeks</v>
      </c>
      <c r="E3272">
        <f ca="1">VLOOKUP(C3272,Stay!$A$1:$C$5,3,0)</f>
        <v>14</v>
      </c>
      <c r="F3272">
        <f t="shared" ca="1" si="2"/>
        <v>23</v>
      </c>
      <c r="G3272" t="str">
        <f ca="1">VLOOKUP(F3272,Cities!$A$1:$C$69,2,0)</f>
        <v>Edinburgh</v>
      </c>
      <c r="H3272" t="str">
        <f ca="1">VLOOKUP(F3272,Cities!$A$1:$F$69,6,0)</f>
        <v>Historical-Medieval, Beach, Architecture</v>
      </c>
      <c r="I3272" t="str">
        <f ca="1">VLOOKUP(F3272,Cities!$A$1:$C$69,3,0)</f>
        <v>Europe</v>
      </c>
      <c r="J3272">
        <f t="shared" ca="1" si="3"/>
        <v>3</v>
      </c>
      <c r="K3272">
        <f ca="1">VLOOKUP(F3272,Cities!$A$1:$I$69,6+J3272,0)*R3272*E3272</f>
        <v>10780</v>
      </c>
      <c r="L3272">
        <f t="shared" ca="1" si="4"/>
        <v>2</v>
      </c>
      <c r="M3272">
        <f ca="1">VLOOKUP(F3272,Cities!$A$1:$I$69,4,0)*R3272*L3272</f>
        <v>4320</v>
      </c>
      <c r="N3272">
        <f t="shared" ca="1" si="5"/>
        <v>15100</v>
      </c>
      <c r="O3272" t="str">
        <f ca="1">VLOOKUP(F3272,Cities!$A$1:$E$69,5,0)</f>
        <v>Summer</v>
      </c>
      <c r="P3272">
        <f t="shared" ca="1" si="6"/>
        <v>3</v>
      </c>
      <c r="Q3272" t="str">
        <f ca="1">VLOOKUP(P3272,Sheet2!$A$1:$B$5,2,0)</f>
        <v>Romantic</v>
      </c>
      <c r="R3272">
        <f ca="1">VLOOKUP(P3272,Sheet2!$A$1:$C$5,3,0)</f>
        <v>2</v>
      </c>
    </row>
    <row r="3273" spans="1:18" ht="14.25" customHeight="1">
      <c r="A3273" s="4">
        <v>3272</v>
      </c>
      <c r="B3273">
        <f t="shared" ca="1" si="0"/>
        <v>109</v>
      </c>
      <c r="C3273">
        <f t="shared" ca="1" si="1"/>
        <v>4</v>
      </c>
      <c r="D3273" t="str">
        <f ca="1">VLOOKUP(C3273,Stay!$A$1:$B$5,2,0)</f>
        <v>1 month</v>
      </c>
      <c r="E3273">
        <f ca="1">VLOOKUP(C3273,Stay!$A$1:$C$5,3,0)</f>
        <v>30</v>
      </c>
      <c r="F3273">
        <f t="shared" ca="1" si="2"/>
        <v>15</v>
      </c>
      <c r="G3273" t="str">
        <f ca="1">VLOOKUP(F3273,Cities!$A$1:$C$69,2,0)</f>
        <v>Cambridge</v>
      </c>
      <c r="H3273" t="str">
        <f ca="1">VLOOKUP(F3273,Cities!$A$1:$F$69,6,0)</f>
        <v>Modern, Aquatic</v>
      </c>
      <c r="I3273" t="str">
        <f ca="1">VLOOKUP(F3273,Cities!$A$1:$C$69,3,0)</f>
        <v>North America</v>
      </c>
      <c r="J3273">
        <f t="shared" ca="1" si="3"/>
        <v>2</v>
      </c>
      <c r="K3273">
        <f ca="1">VLOOKUP(F3273,Cities!$A$1:$I$69,6+J3273,0)*R3273*E3273</f>
        <v>28980</v>
      </c>
      <c r="L3273">
        <f t="shared" ca="1" si="4"/>
        <v>2</v>
      </c>
      <c r="M3273">
        <f ca="1">VLOOKUP(F3273,Cities!$A$1:$I$69,4,0)*R3273*L3273</f>
        <v>2400</v>
      </c>
      <c r="N3273">
        <f t="shared" ca="1" si="5"/>
        <v>31380</v>
      </c>
      <c r="O3273" t="str">
        <f ca="1">VLOOKUP(F3273,Cities!$A$1:$E$69,5,0)</f>
        <v>Summer</v>
      </c>
      <c r="P3273">
        <f t="shared" ca="1" si="6"/>
        <v>4</v>
      </c>
      <c r="Q3273" t="str">
        <f ca="1">VLOOKUP(P3273,Sheet2!$A$1:$B$5,2,0)</f>
        <v>Friends</v>
      </c>
      <c r="R3273">
        <f ca="1">VLOOKUP(P3273,Sheet2!$A$1:$C$5,3,0)</f>
        <v>6</v>
      </c>
    </row>
    <row r="3274" spans="1:18" ht="14.25" customHeight="1">
      <c r="A3274" s="4">
        <v>3273</v>
      </c>
      <c r="B3274">
        <f t="shared" ca="1" si="0"/>
        <v>19</v>
      </c>
      <c r="C3274">
        <f t="shared" ca="1" si="1"/>
        <v>4</v>
      </c>
      <c r="D3274" t="str">
        <f ca="1">VLOOKUP(C3274,Stay!$A$1:$B$5,2,0)</f>
        <v>1 month</v>
      </c>
      <c r="E3274">
        <f ca="1">VLOOKUP(C3274,Stay!$A$1:$C$5,3,0)</f>
        <v>30</v>
      </c>
      <c r="F3274">
        <f t="shared" ca="1" si="2"/>
        <v>67</v>
      </c>
      <c r="G3274" t="str">
        <f ca="1">VLOOKUP(F3274,Cities!$A$1:$C$69,2,0)</f>
        <v>Ville de Quebec</v>
      </c>
      <c r="H3274" t="str">
        <f ca="1">VLOOKUP(F3274,Cities!$A$1:$F$69,6,0)</f>
        <v>Historical</v>
      </c>
      <c r="I3274" t="str">
        <f ca="1">VLOOKUP(F3274,Cities!$A$1:$C$69,3,0)</f>
        <v>North America</v>
      </c>
      <c r="J3274">
        <f t="shared" ca="1" si="3"/>
        <v>3</v>
      </c>
      <c r="K3274">
        <f ca="1">VLOOKUP(F3274,Cities!$A$1:$I$69,6+J3274,0)*R3274*E3274</f>
        <v>21480</v>
      </c>
      <c r="L3274">
        <f t="shared" ca="1" si="4"/>
        <v>2</v>
      </c>
      <c r="M3274">
        <f ca="1">VLOOKUP(F3274,Cities!$A$1:$I$69,4,0)*R3274*L3274</f>
        <v>2200</v>
      </c>
      <c r="N3274">
        <f t="shared" ca="1" si="5"/>
        <v>23680</v>
      </c>
      <c r="O3274" t="str">
        <f ca="1">VLOOKUP(F3274,Cities!$A$1:$E$69,5,0)</f>
        <v>Summer</v>
      </c>
      <c r="P3274">
        <f t="shared" ca="1" si="6"/>
        <v>3</v>
      </c>
      <c r="Q3274" t="str">
        <f ca="1">VLOOKUP(P3274,Sheet2!$A$1:$B$5,2,0)</f>
        <v>Romantic</v>
      </c>
      <c r="R3274">
        <f ca="1">VLOOKUP(P3274,Sheet2!$A$1:$C$5,3,0)</f>
        <v>2</v>
      </c>
    </row>
    <row r="3275" spans="1:18" ht="14.25" customHeight="1">
      <c r="A3275" s="4">
        <v>3274</v>
      </c>
      <c r="B3275">
        <f t="shared" ca="1" si="0"/>
        <v>201</v>
      </c>
      <c r="C3275">
        <f t="shared" ca="1" si="1"/>
        <v>3</v>
      </c>
      <c r="D3275" t="str">
        <f ca="1">VLOOKUP(C3275,Stay!$A$1:$B$5,2,0)</f>
        <v>2 weeks</v>
      </c>
      <c r="E3275">
        <f ca="1">VLOOKUP(C3275,Stay!$A$1:$C$5,3,0)</f>
        <v>14</v>
      </c>
      <c r="F3275">
        <f t="shared" ca="1" si="2"/>
        <v>44</v>
      </c>
      <c r="G3275" t="str">
        <f ca="1">VLOOKUP(F3275,Cities!$A$1:$C$69,2,0)</f>
        <v>Northern Rivers</v>
      </c>
      <c r="H3275" t="str">
        <f ca="1">VLOOKUP(F3275,Cities!$A$1:$F$69,6,0)</f>
        <v>Beach, Adventure-Water</v>
      </c>
      <c r="I3275" t="str">
        <f ca="1">VLOOKUP(F3275,Cities!$A$1:$C$69,3,0)</f>
        <v>Australia</v>
      </c>
      <c r="J3275">
        <f t="shared" ca="1" si="3"/>
        <v>2</v>
      </c>
      <c r="K3275">
        <f ca="1">VLOOKUP(F3275,Cities!$A$1:$I$69,6+J3275,0)*R3275*E3275</f>
        <v>3780</v>
      </c>
      <c r="L3275">
        <f t="shared" ca="1" si="4"/>
        <v>1</v>
      </c>
      <c r="M3275">
        <f ca="1">VLOOKUP(F3275,Cities!$A$1:$I$69,4,0)*R3275*L3275</f>
        <v>1680</v>
      </c>
      <c r="N3275">
        <f t="shared" ca="1" si="5"/>
        <v>5460</v>
      </c>
      <c r="O3275" t="str">
        <f ca="1">VLOOKUP(F3275,Cities!$A$1:$E$69,5,0)</f>
        <v>Spring</v>
      </c>
      <c r="P3275">
        <f t="shared" ca="1" si="6"/>
        <v>3</v>
      </c>
      <c r="Q3275" t="str">
        <f ca="1">VLOOKUP(P3275,Sheet2!$A$1:$B$5,2,0)</f>
        <v>Romantic</v>
      </c>
      <c r="R3275">
        <f ca="1">VLOOKUP(P3275,Sheet2!$A$1:$C$5,3,0)</f>
        <v>2</v>
      </c>
    </row>
    <row r="3276" spans="1:18" ht="14.25" customHeight="1">
      <c r="A3276" s="4">
        <v>3275</v>
      </c>
      <c r="B3276">
        <f t="shared" ca="1" si="0"/>
        <v>104</v>
      </c>
      <c r="C3276">
        <f t="shared" ca="1" si="1"/>
        <v>4</v>
      </c>
      <c r="D3276" t="str">
        <f ca="1">VLOOKUP(C3276,Stay!$A$1:$B$5,2,0)</f>
        <v>1 month</v>
      </c>
      <c r="E3276">
        <f ca="1">VLOOKUP(C3276,Stay!$A$1:$C$5,3,0)</f>
        <v>30</v>
      </c>
      <c r="F3276">
        <f t="shared" ca="1" si="2"/>
        <v>30</v>
      </c>
      <c r="G3276" t="str">
        <f ca="1">VLOOKUP(F3276,Cities!$A$1:$C$69,2,0)</f>
        <v>London</v>
      </c>
      <c r="H3276" t="str">
        <f ca="1">VLOOKUP(F3276,Cities!$A$1:$F$69,6,0)</f>
        <v>Modern, Beach</v>
      </c>
      <c r="I3276" t="str">
        <f ca="1">VLOOKUP(F3276,Cities!$A$1:$C$69,3,0)</f>
        <v>Europe</v>
      </c>
      <c r="J3276">
        <f t="shared" ca="1" si="3"/>
        <v>1</v>
      </c>
      <c r="K3276">
        <f ca="1">VLOOKUP(F3276,Cities!$A$1:$I$69,6+J3276,0)*R3276*E3276</f>
        <v>2070</v>
      </c>
      <c r="L3276">
        <f t="shared" ca="1" si="4"/>
        <v>2</v>
      </c>
      <c r="M3276">
        <f ca="1">VLOOKUP(F3276,Cities!$A$1:$I$69,4,0)*R3276*L3276</f>
        <v>2300</v>
      </c>
      <c r="N3276">
        <f t="shared" ca="1" si="5"/>
        <v>4370</v>
      </c>
      <c r="O3276" t="str">
        <f ca="1">VLOOKUP(F3276,Cities!$A$1:$E$69,5,0)</f>
        <v>Summer</v>
      </c>
      <c r="P3276">
        <f t="shared" ca="1" si="6"/>
        <v>1</v>
      </c>
      <c r="Q3276" t="str">
        <f ca="1">VLOOKUP(P3276,Sheet2!$A$1:$B$5,2,0)</f>
        <v>Solo</v>
      </c>
      <c r="R3276">
        <f ca="1">VLOOKUP(P3276,Sheet2!$A$1:$C$5,3,0)</f>
        <v>1</v>
      </c>
    </row>
    <row r="3277" spans="1:18" ht="14.25" customHeight="1">
      <c r="A3277" s="4">
        <v>3276</v>
      </c>
      <c r="B3277">
        <f t="shared" ca="1" si="0"/>
        <v>101</v>
      </c>
      <c r="C3277">
        <f t="shared" ca="1" si="1"/>
        <v>4</v>
      </c>
      <c r="D3277" t="str">
        <f ca="1">VLOOKUP(C3277,Stay!$A$1:$B$5,2,0)</f>
        <v>1 month</v>
      </c>
      <c r="E3277">
        <f ca="1">VLOOKUP(C3277,Stay!$A$1:$C$5,3,0)</f>
        <v>30</v>
      </c>
      <c r="F3277">
        <f t="shared" ca="1" si="2"/>
        <v>22</v>
      </c>
      <c r="G3277" t="str">
        <f ca="1">VLOOKUP(F3277,Cities!$A$1:$C$69,2,0)</f>
        <v>Dublin</v>
      </c>
      <c r="H3277" t="str">
        <f ca="1">VLOOKUP(F3277,Cities!$A$1:$F$69,6,0)</f>
        <v>Terrain, Beach, Historical-Medieval, Parks, Architecture</v>
      </c>
      <c r="I3277" t="str">
        <f ca="1">VLOOKUP(F3277,Cities!$A$1:$C$69,3,0)</f>
        <v>Europe</v>
      </c>
      <c r="J3277">
        <f t="shared" ca="1" si="3"/>
        <v>3</v>
      </c>
      <c r="K3277">
        <f ca="1">VLOOKUP(F3277,Cities!$A$1:$I$69,6+J3277,0)*R3277*E3277</f>
        <v>18780</v>
      </c>
      <c r="L3277">
        <f t="shared" ca="1" si="4"/>
        <v>2</v>
      </c>
      <c r="M3277">
        <f ca="1">VLOOKUP(F3277,Cities!$A$1:$I$69,4,0)*R3277*L3277</f>
        <v>3916</v>
      </c>
      <c r="N3277">
        <f t="shared" ca="1" si="5"/>
        <v>22696</v>
      </c>
      <c r="O3277" t="str">
        <f ca="1">VLOOKUP(F3277,Cities!$A$1:$E$69,5,0)</f>
        <v>Summer</v>
      </c>
      <c r="P3277">
        <f t="shared" ca="1" si="6"/>
        <v>3</v>
      </c>
      <c r="Q3277" t="str">
        <f ca="1">VLOOKUP(P3277,Sheet2!$A$1:$B$5,2,0)</f>
        <v>Romantic</v>
      </c>
      <c r="R3277">
        <f ca="1">VLOOKUP(P3277,Sheet2!$A$1:$C$5,3,0)</f>
        <v>2</v>
      </c>
    </row>
    <row r="3278" spans="1:18" ht="14.25" customHeight="1">
      <c r="A3278" s="4">
        <v>3277</v>
      </c>
      <c r="B3278">
        <f t="shared" ca="1" si="0"/>
        <v>29</v>
      </c>
      <c r="C3278">
        <f t="shared" ca="1" si="1"/>
        <v>2</v>
      </c>
      <c r="D3278" t="str">
        <f ca="1">VLOOKUP(C3278,Stay!$A$1:$B$5,2,0)</f>
        <v>1 week</v>
      </c>
      <c r="E3278">
        <f ca="1">VLOOKUP(C3278,Stay!$A$1:$C$5,3,0)</f>
        <v>7</v>
      </c>
      <c r="F3278">
        <f t="shared" ca="1" si="2"/>
        <v>36</v>
      </c>
      <c r="G3278" t="str">
        <f ca="1">VLOOKUP(F3278,Cities!$A$1:$C$69,2,0)</f>
        <v>Manchester</v>
      </c>
      <c r="H3278" t="str">
        <f ca="1">VLOOKUP(F3278,Cities!$A$1:$F$69,6,0)</f>
        <v>Modern, Nightlife</v>
      </c>
      <c r="I3278" t="str">
        <f ca="1">VLOOKUP(F3278,Cities!$A$1:$C$69,3,0)</f>
        <v>Europe</v>
      </c>
      <c r="J3278">
        <f t="shared" ca="1" si="3"/>
        <v>3</v>
      </c>
      <c r="K3278">
        <f ca="1">VLOOKUP(F3278,Cities!$A$1:$I$69,6+J3278,0)*R3278*E3278</f>
        <v>3115</v>
      </c>
      <c r="L3278">
        <f t="shared" ca="1" si="4"/>
        <v>1</v>
      </c>
      <c r="M3278">
        <f ca="1">VLOOKUP(F3278,Cities!$A$1:$I$69,4,0)*R3278*L3278</f>
        <v>670</v>
      </c>
      <c r="N3278">
        <f t="shared" ca="1" si="5"/>
        <v>3785</v>
      </c>
      <c r="O3278" t="str">
        <f ca="1">VLOOKUP(F3278,Cities!$A$1:$E$69,5,0)</f>
        <v>Summer</v>
      </c>
      <c r="P3278">
        <f t="shared" ca="1" si="6"/>
        <v>1</v>
      </c>
      <c r="Q3278" t="str">
        <f ca="1">VLOOKUP(P3278,Sheet2!$A$1:$B$5,2,0)</f>
        <v>Solo</v>
      </c>
      <c r="R3278">
        <f ca="1">VLOOKUP(P3278,Sheet2!$A$1:$C$5,3,0)</f>
        <v>1</v>
      </c>
    </row>
    <row r="3279" spans="1:18" ht="14.25" customHeight="1">
      <c r="A3279" s="4">
        <v>3278</v>
      </c>
      <c r="B3279">
        <f t="shared" ca="1" si="0"/>
        <v>115</v>
      </c>
      <c r="C3279">
        <f t="shared" ca="1" si="1"/>
        <v>2</v>
      </c>
      <c r="D3279" t="str">
        <f ca="1">VLOOKUP(C3279,Stay!$A$1:$B$5,2,0)</f>
        <v>1 week</v>
      </c>
      <c r="E3279">
        <f ca="1">VLOOKUP(C3279,Stay!$A$1:$C$5,3,0)</f>
        <v>7</v>
      </c>
      <c r="F3279">
        <f t="shared" ca="1" si="2"/>
        <v>48</v>
      </c>
      <c r="G3279" t="str">
        <f ca="1">VLOOKUP(F3279,Cities!$A$1:$C$69,2,0)</f>
        <v>Porto</v>
      </c>
      <c r="H3279" t="str">
        <f ca="1">VLOOKUP(F3279,Cities!$A$1:$F$69,6,0)</f>
        <v>Wineyard, Historical-Modern, Architecture</v>
      </c>
      <c r="I3279" t="str">
        <f ca="1">VLOOKUP(F3279,Cities!$A$1:$C$69,3,0)</f>
        <v>Europe</v>
      </c>
      <c r="J3279">
        <f t="shared" ca="1" si="3"/>
        <v>1</v>
      </c>
      <c r="K3279">
        <f ca="1">VLOOKUP(F3279,Cities!$A$1:$I$69,6+J3279,0)*R3279*E3279</f>
        <v>1806</v>
      </c>
      <c r="L3279">
        <f t="shared" ca="1" si="4"/>
        <v>1</v>
      </c>
      <c r="M3279">
        <f ca="1">VLOOKUP(F3279,Cities!$A$1:$I$69,4,0)*R3279*L3279</f>
        <v>7320</v>
      </c>
      <c r="N3279">
        <f t="shared" ca="1" si="5"/>
        <v>9126</v>
      </c>
      <c r="O3279" t="str">
        <f ca="1">VLOOKUP(F3279,Cities!$A$1:$E$69,5,0)</f>
        <v>Summer</v>
      </c>
      <c r="P3279">
        <f t="shared" ca="1" si="6"/>
        <v>4</v>
      </c>
      <c r="Q3279" t="str">
        <f ca="1">VLOOKUP(P3279,Sheet2!$A$1:$B$5,2,0)</f>
        <v>Friends</v>
      </c>
      <c r="R3279">
        <f ca="1">VLOOKUP(P3279,Sheet2!$A$1:$C$5,3,0)</f>
        <v>6</v>
      </c>
    </row>
    <row r="3280" spans="1:18" ht="14.25" customHeight="1">
      <c r="A3280" s="4">
        <v>3279</v>
      </c>
      <c r="B3280">
        <f t="shared" ca="1" si="0"/>
        <v>271</v>
      </c>
      <c r="C3280">
        <f t="shared" ca="1" si="1"/>
        <v>1</v>
      </c>
      <c r="D3280" t="str">
        <f ca="1">VLOOKUP(C3280,Stay!$A$1:$B$5,2,0)</f>
        <v>3 days</v>
      </c>
      <c r="E3280">
        <f ca="1">VLOOKUP(C3280,Stay!$A$1:$C$5,3,0)</f>
        <v>3</v>
      </c>
      <c r="F3280">
        <f t="shared" ca="1" si="2"/>
        <v>26</v>
      </c>
      <c r="G3280" t="str">
        <f ca="1">VLOOKUP(F3280,Cities!$A$1:$C$69,2,0)</f>
        <v>Greater Manchester</v>
      </c>
      <c r="H3280" t="str">
        <f ca="1">VLOOKUP(F3280,Cities!$A$1:$F$69,6,0)</f>
        <v>Historical, Beach, Terrain</v>
      </c>
      <c r="I3280" t="str">
        <f ca="1">VLOOKUP(F3280,Cities!$A$1:$C$69,3,0)</f>
        <v>Europe</v>
      </c>
      <c r="J3280">
        <f t="shared" ca="1" si="3"/>
        <v>3</v>
      </c>
      <c r="K3280">
        <f ca="1">VLOOKUP(F3280,Cities!$A$1:$I$69,6+J3280,0)*R3280*E3280</f>
        <v>8010</v>
      </c>
      <c r="L3280">
        <f t="shared" ca="1" si="4"/>
        <v>2</v>
      </c>
      <c r="M3280">
        <f ca="1">VLOOKUP(F3280,Cities!$A$1:$I$69,4,0)*R3280*L3280</f>
        <v>8040</v>
      </c>
      <c r="N3280">
        <f t="shared" ca="1" si="5"/>
        <v>16050</v>
      </c>
      <c r="O3280" t="str">
        <f ca="1">VLOOKUP(F3280,Cities!$A$1:$E$69,5,0)</f>
        <v>Summer</v>
      </c>
      <c r="P3280">
        <f t="shared" ca="1" si="6"/>
        <v>4</v>
      </c>
      <c r="Q3280" t="str">
        <f ca="1">VLOOKUP(P3280,Sheet2!$A$1:$B$5,2,0)</f>
        <v>Friends</v>
      </c>
      <c r="R3280">
        <f ca="1">VLOOKUP(P3280,Sheet2!$A$1:$C$5,3,0)</f>
        <v>6</v>
      </c>
    </row>
    <row r="3281" spans="1:18" ht="14.25" customHeight="1">
      <c r="A3281" s="4">
        <v>3280</v>
      </c>
      <c r="B3281">
        <f t="shared" ca="1" si="0"/>
        <v>187</v>
      </c>
      <c r="C3281">
        <f t="shared" ca="1" si="1"/>
        <v>3</v>
      </c>
      <c r="D3281" t="str">
        <f ca="1">VLOOKUP(C3281,Stay!$A$1:$B$5,2,0)</f>
        <v>2 weeks</v>
      </c>
      <c r="E3281">
        <f ca="1">VLOOKUP(C3281,Stay!$A$1:$C$5,3,0)</f>
        <v>14</v>
      </c>
      <c r="F3281">
        <f t="shared" ca="1" si="2"/>
        <v>62</v>
      </c>
      <c r="G3281" t="str">
        <f ca="1">VLOOKUP(F3281,Cities!$A$1:$C$69,2,0)</f>
        <v>Valencia</v>
      </c>
      <c r="H3281" t="str">
        <f ca="1">VLOOKUP(F3281,Cities!$A$1:$F$69,6,0)</f>
        <v>Terrain</v>
      </c>
      <c r="I3281" t="str">
        <f ca="1">VLOOKUP(F3281,Cities!$A$1:$C$69,3,0)</f>
        <v>Europe</v>
      </c>
      <c r="J3281">
        <f t="shared" ca="1" si="3"/>
        <v>3</v>
      </c>
      <c r="K3281">
        <f ca="1">VLOOKUP(F3281,Cities!$A$1:$I$69,6+J3281,0)*R3281*E3281</f>
        <v>10136</v>
      </c>
      <c r="L3281">
        <f t="shared" ca="1" si="4"/>
        <v>1</v>
      </c>
      <c r="M3281">
        <f ca="1">VLOOKUP(F3281,Cities!$A$1:$I$69,4,0)*R3281*L3281</f>
        <v>7120</v>
      </c>
      <c r="N3281">
        <f t="shared" ca="1" si="5"/>
        <v>17256</v>
      </c>
      <c r="O3281" t="str">
        <f ca="1">VLOOKUP(F3281,Cities!$A$1:$E$69,5,0)</f>
        <v>Summer</v>
      </c>
      <c r="P3281">
        <f t="shared" ca="1" si="6"/>
        <v>2</v>
      </c>
      <c r="Q3281" t="str">
        <f ca="1">VLOOKUP(P3281,Sheet2!$A$1:$B$5,2,0)</f>
        <v>Family</v>
      </c>
      <c r="R3281">
        <f ca="1">VLOOKUP(P3281,Sheet2!$A$1:$C$5,3,0)</f>
        <v>4</v>
      </c>
    </row>
    <row r="3282" spans="1:18" ht="14.25" customHeight="1">
      <c r="A3282" s="4">
        <v>3281</v>
      </c>
      <c r="B3282">
        <f t="shared" ca="1" si="0"/>
        <v>234</v>
      </c>
      <c r="C3282">
        <f t="shared" ca="1" si="1"/>
        <v>4</v>
      </c>
      <c r="D3282" t="str">
        <f ca="1">VLOOKUP(C3282,Stay!$A$1:$B$5,2,0)</f>
        <v>1 month</v>
      </c>
      <c r="E3282">
        <f ca="1">VLOOKUP(C3282,Stay!$A$1:$C$5,3,0)</f>
        <v>30</v>
      </c>
      <c r="F3282">
        <f t="shared" ca="1" si="2"/>
        <v>50</v>
      </c>
      <c r="G3282" t="str">
        <f ca="1">VLOOKUP(F3282,Cities!$A$1:$C$69,2,0)</f>
        <v>Rio de Janeiro</v>
      </c>
      <c r="H3282" t="str">
        <f ca="1">VLOOKUP(F3282,Cities!$A$1:$F$69,6,0)</f>
        <v>Historical</v>
      </c>
      <c r="I3282" t="str">
        <f ca="1">VLOOKUP(F3282,Cities!$A$1:$C$69,3,0)</f>
        <v>South America</v>
      </c>
      <c r="J3282">
        <f t="shared" ca="1" si="3"/>
        <v>1</v>
      </c>
      <c r="K3282">
        <f ca="1">VLOOKUP(F3282,Cities!$A$1:$I$69,6+J3282,0)*R3282*E3282</f>
        <v>4560</v>
      </c>
      <c r="L3282">
        <f t="shared" ca="1" si="4"/>
        <v>1</v>
      </c>
      <c r="M3282">
        <f ca="1">VLOOKUP(F3282,Cities!$A$1:$I$69,4,0)*R3282*L3282</f>
        <v>4240</v>
      </c>
      <c r="N3282">
        <f t="shared" ca="1" si="5"/>
        <v>8800</v>
      </c>
      <c r="O3282" t="str">
        <f ca="1">VLOOKUP(F3282,Cities!$A$1:$E$69,5,0)</f>
        <v>Winter</v>
      </c>
      <c r="P3282">
        <f t="shared" ca="1" si="6"/>
        <v>2</v>
      </c>
      <c r="Q3282" t="str">
        <f ca="1">VLOOKUP(P3282,Sheet2!$A$1:$B$5,2,0)</f>
        <v>Family</v>
      </c>
      <c r="R3282">
        <f ca="1">VLOOKUP(P3282,Sheet2!$A$1:$C$5,3,0)</f>
        <v>4</v>
      </c>
    </row>
    <row r="3283" spans="1:18" ht="14.25" customHeight="1">
      <c r="A3283" s="4">
        <v>3282</v>
      </c>
      <c r="B3283">
        <f t="shared" ca="1" si="0"/>
        <v>236</v>
      </c>
      <c r="C3283">
        <f t="shared" ca="1" si="1"/>
        <v>2</v>
      </c>
      <c r="D3283" t="str">
        <f ca="1">VLOOKUP(C3283,Stay!$A$1:$B$5,2,0)</f>
        <v>1 week</v>
      </c>
      <c r="E3283">
        <f ca="1">VLOOKUP(C3283,Stay!$A$1:$C$5,3,0)</f>
        <v>7</v>
      </c>
      <c r="F3283">
        <f t="shared" ca="1" si="2"/>
        <v>23</v>
      </c>
      <c r="G3283" t="str">
        <f ca="1">VLOOKUP(F3283,Cities!$A$1:$C$69,2,0)</f>
        <v>Edinburgh</v>
      </c>
      <c r="H3283" t="str">
        <f ca="1">VLOOKUP(F3283,Cities!$A$1:$F$69,6,0)</f>
        <v>Historical-Medieval, Beach, Architecture</v>
      </c>
      <c r="I3283" t="str">
        <f ca="1">VLOOKUP(F3283,Cities!$A$1:$C$69,3,0)</f>
        <v>Europe</v>
      </c>
      <c r="J3283">
        <f t="shared" ca="1" si="3"/>
        <v>1</v>
      </c>
      <c r="K3283">
        <f ca="1">VLOOKUP(F3283,Cities!$A$1:$I$69,6+J3283,0)*R3283*E3283</f>
        <v>2646</v>
      </c>
      <c r="L3283">
        <f t="shared" ca="1" si="4"/>
        <v>2</v>
      </c>
      <c r="M3283">
        <f ca="1">VLOOKUP(F3283,Cities!$A$1:$I$69,4,0)*R3283*L3283</f>
        <v>12960</v>
      </c>
      <c r="N3283">
        <f t="shared" ca="1" si="5"/>
        <v>15606</v>
      </c>
      <c r="O3283" t="str">
        <f ca="1">VLOOKUP(F3283,Cities!$A$1:$E$69,5,0)</f>
        <v>Summer</v>
      </c>
      <c r="P3283">
        <f t="shared" ca="1" si="6"/>
        <v>4</v>
      </c>
      <c r="Q3283" t="str">
        <f ca="1">VLOOKUP(P3283,Sheet2!$A$1:$B$5,2,0)</f>
        <v>Friends</v>
      </c>
      <c r="R3283">
        <f ca="1">VLOOKUP(P3283,Sheet2!$A$1:$C$5,3,0)</f>
        <v>6</v>
      </c>
    </row>
    <row r="3284" spans="1:18" ht="14.25" customHeight="1">
      <c r="A3284" s="4">
        <v>3283</v>
      </c>
      <c r="B3284">
        <f t="shared" ca="1" si="0"/>
        <v>169</v>
      </c>
      <c r="C3284">
        <f t="shared" ca="1" si="1"/>
        <v>4</v>
      </c>
      <c r="D3284" t="str">
        <f ca="1">VLOOKUP(C3284,Stay!$A$1:$B$5,2,0)</f>
        <v>1 month</v>
      </c>
      <c r="E3284">
        <f ca="1">VLOOKUP(C3284,Stay!$A$1:$C$5,3,0)</f>
        <v>30</v>
      </c>
      <c r="F3284">
        <f t="shared" ca="1" si="2"/>
        <v>33</v>
      </c>
      <c r="G3284" t="str">
        <f ca="1">VLOOKUP(F3284,Cities!$A$1:$C$69,2,0)</f>
        <v>Madrid</v>
      </c>
      <c r="H3284" t="str">
        <f ca="1">VLOOKUP(F3284,Cities!$A$1:$F$69,6,0)</f>
        <v>Historical, Beach, Terrain</v>
      </c>
      <c r="I3284" t="str">
        <f ca="1">VLOOKUP(F3284,Cities!$A$1:$C$69,3,0)</f>
        <v>Europe</v>
      </c>
      <c r="J3284">
        <f t="shared" ca="1" si="3"/>
        <v>1</v>
      </c>
      <c r="K3284">
        <f ca="1">VLOOKUP(F3284,Cities!$A$1:$I$69,6+J3284,0)*R3284*E3284</f>
        <v>1290</v>
      </c>
      <c r="L3284">
        <f t="shared" ca="1" si="4"/>
        <v>2</v>
      </c>
      <c r="M3284">
        <f ca="1">VLOOKUP(F3284,Cities!$A$1:$I$69,4,0)*R3284*L3284</f>
        <v>2140</v>
      </c>
      <c r="N3284">
        <f t="shared" ca="1" si="5"/>
        <v>3430</v>
      </c>
      <c r="O3284" t="str">
        <f ca="1">VLOOKUP(F3284,Cities!$A$1:$E$69,5,0)</f>
        <v>Summer</v>
      </c>
      <c r="P3284">
        <f t="shared" ca="1" si="6"/>
        <v>1</v>
      </c>
      <c r="Q3284" t="str">
        <f ca="1">VLOOKUP(P3284,Sheet2!$A$1:$B$5,2,0)</f>
        <v>Solo</v>
      </c>
      <c r="R3284">
        <f ca="1">VLOOKUP(P3284,Sheet2!$A$1:$C$5,3,0)</f>
        <v>1</v>
      </c>
    </row>
    <row r="3285" spans="1:18" ht="14.25" customHeight="1">
      <c r="A3285" s="4">
        <v>3284</v>
      </c>
      <c r="B3285">
        <f t="shared" ca="1" si="0"/>
        <v>49</v>
      </c>
      <c r="C3285">
        <f t="shared" ca="1" si="1"/>
        <v>4</v>
      </c>
      <c r="D3285" t="str">
        <f ca="1">VLOOKUP(C3285,Stay!$A$1:$B$5,2,0)</f>
        <v>1 month</v>
      </c>
      <c r="E3285">
        <f ca="1">VLOOKUP(C3285,Stay!$A$1:$C$5,3,0)</f>
        <v>30</v>
      </c>
      <c r="F3285">
        <f t="shared" ca="1" si="2"/>
        <v>60</v>
      </c>
      <c r="G3285" t="str">
        <f ca="1">VLOOKUP(F3285,Cities!$A$1:$C$69,2,0)</f>
        <v>Toronto</v>
      </c>
      <c r="H3285" t="str">
        <f ca="1">VLOOKUP(F3285,Cities!$A$1:$F$69,6,0)</f>
        <v>Modern</v>
      </c>
      <c r="I3285" t="str">
        <f ca="1">VLOOKUP(F3285,Cities!$A$1:$C$69,3,0)</f>
        <v>North America</v>
      </c>
      <c r="J3285">
        <f t="shared" ca="1" si="3"/>
        <v>1</v>
      </c>
      <c r="K3285">
        <f ca="1">VLOOKUP(F3285,Cities!$A$1:$I$69,6+J3285,0)*R3285*E3285</f>
        <v>3180</v>
      </c>
      <c r="L3285">
        <f t="shared" ca="1" si="4"/>
        <v>2</v>
      </c>
      <c r="M3285">
        <f ca="1">VLOOKUP(F3285,Cities!$A$1:$I$69,4,0)*R3285*L3285</f>
        <v>1800</v>
      </c>
      <c r="N3285">
        <f t="shared" ca="1" si="5"/>
        <v>4980</v>
      </c>
      <c r="O3285" t="str">
        <f ca="1">VLOOKUP(F3285,Cities!$A$1:$E$69,5,0)</f>
        <v>Summer</v>
      </c>
      <c r="P3285">
        <f t="shared" ca="1" si="6"/>
        <v>3</v>
      </c>
      <c r="Q3285" t="str">
        <f ca="1">VLOOKUP(P3285,Sheet2!$A$1:$B$5,2,0)</f>
        <v>Romantic</v>
      </c>
      <c r="R3285">
        <f ca="1">VLOOKUP(P3285,Sheet2!$A$1:$C$5,3,0)</f>
        <v>2</v>
      </c>
    </row>
    <row r="3286" spans="1:18" ht="14.25" customHeight="1">
      <c r="A3286" s="4">
        <v>3285</v>
      </c>
      <c r="B3286">
        <f t="shared" ca="1" si="0"/>
        <v>93</v>
      </c>
      <c r="C3286">
        <f t="shared" ca="1" si="1"/>
        <v>1</v>
      </c>
      <c r="D3286" t="str">
        <f ca="1">VLOOKUP(C3286,Stay!$A$1:$B$5,2,0)</f>
        <v>3 days</v>
      </c>
      <c r="E3286">
        <f ca="1">VLOOKUP(C3286,Stay!$A$1:$C$5,3,0)</f>
        <v>3</v>
      </c>
      <c r="F3286">
        <f t="shared" ca="1" si="2"/>
        <v>27</v>
      </c>
      <c r="G3286" t="str">
        <f ca="1">VLOOKUP(F3286,Cities!$A$1:$C$69,2,0)</f>
        <v>Hawaii</v>
      </c>
      <c r="H3286" t="str">
        <f ca="1">VLOOKUP(F3286,Cities!$A$1:$F$69,6,0)</f>
        <v>Beach, Terrain, Modern</v>
      </c>
      <c r="I3286" t="str">
        <f ca="1">VLOOKUP(F3286,Cities!$A$1:$C$69,3,0)</f>
        <v>North America</v>
      </c>
      <c r="J3286">
        <f t="shared" ca="1" si="3"/>
        <v>2</v>
      </c>
      <c r="K3286">
        <f ca="1">VLOOKUP(F3286,Cities!$A$1:$I$69,6+J3286,0)*R3286*E3286</f>
        <v>4878</v>
      </c>
      <c r="L3286">
        <f t="shared" ca="1" si="4"/>
        <v>2</v>
      </c>
      <c r="M3286">
        <f ca="1">VLOOKUP(F3286,Cities!$A$1:$I$69,4,0)*R3286*L3286</f>
        <v>9600</v>
      </c>
      <c r="N3286">
        <f t="shared" ca="1" si="5"/>
        <v>14478</v>
      </c>
      <c r="O3286" t="str">
        <f ca="1">VLOOKUP(F3286,Cities!$A$1:$E$69,5,0)</f>
        <v>Summer</v>
      </c>
      <c r="P3286">
        <f t="shared" ca="1" si="6"/>
        <v>4</v>
      </c>
      <c r="Q3286" t="str">
        <f ca="1">VLOOKUP(P3286,Sheet2!$A$1:$B$5,2,0)</f>
        <v>Friends</v>
      </c>
      <c r="R3286">
        <f ca="1">VLOOKUP(P3286,Sheet2!$A$1:$C$5,3,0)</f>
        <v>6</v>
      </c>
    </row>
    <row r="3287" spans="1:18" ht="14.25" customHeight="1">
      <c r="A3287" s="4">
        <v>3286</v>
      </c>
      <c r="B3287">
        <f t="shared" ca="1" si="0"/>
        <v>167</v>
      </c>
      <c r="C3287">
        <f t="shared" ca="1" si="1"/>
        <v>1</v>
      </c>
      <c r="D3287" t="str">
        <f ca="1">VLOOKUP(C3287,Stay!$A$1:$B$5,2,0)</f>
        <v>3 days</v>
      </c>
      <c r="E3287">
        <f ca="1">VLOOKUP(C3287,Stay!$A$1:$C$5,3,0)</f>
        <v>3</v>
      </c>
      <c r="F3287">
        <f t="shared" ca="1" si="2"/>
        <v>6</v>
      </c>
      <c r="G3287" t="str">
        <f ca="1">VLOOKUP(F3287,Cities!$A$1:$C$69,2,0)</f>
        <v>Barcelona</v>
      </c>
      <c r="H3287" t="str">
        <f ca="1">VLOOKUP(F3287,Cities!$A$1:$F$69,6,0)</f>
        <v>Historical-Modern, Beach, Architecture, Nightlife</v>
      </c>
      <c r="I3287" t="str">
        <f ca="1">VLOOKUP(F3287,Cities!$A$1:$C$69,3,0)</f>
        <v>Europe</v>
      </c>
      <c r="J3287">
        <f t="shared" ca="1" si="3"/>
        <v>3</v>
      </c>
      <c r="K3287">
        <f ca="1">VLOOKUP(F3287,Cities!$A$1:$I$69,6+J3287,0)*R3287*E3287</f>
        <v>6678</v>
      </c>
      <c r="L3287">
        <f t="shared" ca="1" si="4"/>
        <v>1</v>
      </c>
      <c r="M3287">
        <f ca="1">VLOOKUP(F3287,Cities!$A$1:$I$69,4,0)*R3287*L3287</f>
        <v>7350</v>
      </c>
      <c r="N3287">
        <f t="shared" ca="1" si="5"/>
        <v>14028</v>
      </c>
      <c r="O3287" t="str">
        <f ca="1">VLOOKUP(F3287,Cities!$A$1:$E$69,5,0)</f>
        <v>Summer</v>
      </c>
      <c r="P3287">
        <f t="shared" ca="1" si="6"/>
        <v>4</v>
      </c>
      <c r="Q3287" t="str">
        <f ca="1">VLOOKUP(P3287,Sheet2!$A$1:$B$5,2,0)</f>
        <v>Friends</v>
      </c>
      <c r="R3287">
        <f ca="1">VLOOKUP(P3287,Sheet2!$A$1:$C$5,3,0)</f>
        <v>6</v>
      </c>
    </row>
    <row r="3288" spans="1:18" ht="14.25" customHeight="1">
      <c r="A3288" s="4">
        <v>3287</v>
      </c>
      <c r="B3288">
        <f t="shared" ca="1" si="0"/>
        <v>32</v>
      </c>
      <c r="C3288">
        <f t="shared" ca="1" si="1"/>
        <v>1</v>
      </c>
      <c r="D3288" t="str">
        <f ca="1">VLOOKUP(C3288,Stay!$A$1:$B$5,2,0)</f>
        <v>3 days</v>
      </c>
      <c r="E3288">
        <f ca="1">VLOOKUP(C3288,Stay!$A$1:$C$5,3,0)</f>
        <v>3</v>
      </c>
      <c r="F3288">
        <f t="shared" ca="1" si="2"/>
        <v>40</v>
      </c>
      <c r="G3288" t="str">
        <f ca="1">VLOOKUP(F3288,Cities!$A$1:$C$69,2,0)</f>
        <v>Naples</v>
      </c>
      <c r="H3288" t="str">
        <f ca="1">VLOOKUP(F3288,Cities!$A$1:$F$69,6,0)</f>
        <v>Historical-Ancient, Architecture, Nightlife</v>
      </c>
      <c r="I3288" t="str">
        <f ca="1">VLOOKUP(F3288,Cities!$A$1:$C$69,3,0)</f>
        <v>Europe</v>
      </c>
      <c r="J3288">
        <f t="shared" ca="1" si="3"/>
        <v>2</v>
      </c>
      <c r="K3288">
        <f ca="1">VLOOKUP(F3288,Cities!$A$1:$I$69,6+J3288,0)*R3288*E3288</f>
        <v>1476</v>
      </c>
      <c r="L3288">
        <f t="shared" ca="1" si="4"/>
        <v>1</v>
      </c>
      <c r="M3288">
        <f ca="1">VLOOKUP(F3288,Cities!$A$1:$I$69,4,0)*R3288*L3288</f>
        <v>6600</v>
      </c>
      <c r="N3288">
        <f t="shared" ca="1" si="5"/>
        <v>8076</v>
      </c>
      <c r="O3288" t="str">
        <f ca="1">VLOOKUP(F3288,Cities!$A$1:$E$69,5,0)</f>
        <v>Summer</v>
      </c>
      <c r="P3288">
        <f t="shared" ca="1" si="6"/>
        <v>4</v>
      </c>
      <c r="Q3288" t="str">
        <f ca="1">VLOOKUP(P3288,Sheet2!$A$1:$B$5,2,0)</f>
        <v>Friends</v>
      </c>
      <c r="R3288">
        <f ca="1">VLOOKUP(P3288,Sheet2!$A$1:$C$5,3,0)</f>
        <v>6</v>
      </c>
    </row>
    <row r="3289" spans="1:18" ht="14.25" customHeight="1">
      <c r="A3289" s="4">
        <v>3288</v>
      </c>
      <c r="B3289">
        <f t="shared" ca="1" si="0"/>
        <v>275</v>
      </c>
      <c r="C3289">
        <f t="shared" ca="1" si="1"/>
        <v>3</v>
      </c>
      <c r="D3289" t="str">
        <f ca="1">VLOOKUP(C3289,Stay!$A$1:$B$5,2,0)</f>
        <v>2 weeks</v>
      </c>
      <c r="E3289">
        <f ca="1">VLOOKUP(C3289,Stay!$A$1:$C$5,3,0)</f>
        <v>14</v>
      </c>
      <c r="F3289">
        <f t="shared" ca="1" si="2"/>
        <v>55</v>
      </c>
      <c r="G3289" t="str">
        <f ca="1">VLOOKUP(F3289,Cities!$A$1:$C$69,2,0)</f>
        <v>Santa Clara County</v>
      </c>
      <c r="H3289" t="str">
        <f ca="1">VLOOKUP(F3289,Cities!$A$1:$F$69,6,0)</f>
        <v>Modern</v>
      </c>
      <c r="I3289" t="str">
        <f ca="1">VLOOKUP(F3289,Cities!$A$1:$C$69,3,0)</f>
        <v>North America</v>
      </c>
      <c r="J3289">
        <f t="shared" ca="1" si="3"/>
        <v>2</v>
      </c>
      <c r="K3289">
        <f ca="1">VLOOKUP(F3289,Cities!$A$1:$I$69,6+J3289,0)*R3289*E3289</f>
        <v>13122.480000000001</v>
      </c>
      <c r="L3289">
        <f t="shared" ca="1" si="4"/>
        <v>2</v>
      </c>
      <c r="M3289">
        <f ca="1">VLOOKUP(F3289,Cities!$A$1:$I$69,4,0)*R3289*L3289</f>
        <v>2880</v>
      </c>
      <c r="N3289">
        <f t="shared" ca="1" si="5"/>
        <v>16002.480000000001</v>
      </c>
      <c r="O3289" t="str">
        <f ca="1">VLOOKUP(F3289,Cities!$A$1:$E$69,5,0)</f>
        <v>Spring</v>
      </c>
      <c r="P3289">
        <f t="shared" ca="1" si="6"/>
        <v>2</v>
      </c>
      <c r="Q3289" t="str">
        <f ca="1">VLOOKUP(P3289,Sheet2!$A$1:$B$5,2,0)</f>
        <v>Family</v>
      </c>
      <c r="R3289">
        <f ca="1">VLOOKUP(P3289,Sheet2!$A$1:$C$5,3,0)</f>
        <v>4</v>
      </c>
    </row>
    <row r="3290" spans="1:18" ht="14.25" customHeight="1">
      <c r="A3290" s="4">
        <v>3289</v>
      </c>
      <c r="B3290">
        <f t="shared" ca="1" si="0"/>
        <v>125</v>
      </c>
      <c r="C3290">
        <f t="shared" ca="1" si="1"/>
        <v>1</v>
      </c>
      <c r="D3290" t="str">
        <f ca="1">VLOOKUP(C3290,Stay!$A$1:$B$5,2,0)</f>
        <v>3 days</v>
      </c>
      <c r="E3290">
        <f ca="1">VLOOKUP(C3290,Stay!$A$1:$C$5,3,0)</f>
        <v>3</v>
      </c>
      <c r="F3290">
        <f t="shared" ca="1" si="2"/>
        <v>62</v>
      </c>
      <c r="G3290" t="str">
        <f ca="1">VLOOKUP(F3290,Cities!$A$1:$C$69,2,0)</f>
        <v>Valencia</v>
      </c>
      <c r="H3290" t="str">
        <f ca="1">VLOOKUP(F3290,Cities!$A$1:$F$69,6,0)</f>
        <v>Terrain</v>
      </c>
      <c r="I3290" t="str">
        <f ca="1">VLOOKUP(F3290,Cities!$A$1:$C$69,3,0)</f>
        <v>Europe</v>
      </c>
      <c r="J3290">
        <f t="shared" ca="1" si="3"/>
        <v>1</v>
      </c>
      <c r="K3290">
        <f ca="1">VLOOKUP(F3290,Cities!$A$1:$I$69,6+J3290,0)*R3290*E3290</f>
        <v>648</v>
      </c>
      <c r="L3290">
        <f t="shared" ca="1" si="4"/>
        <v>1</v>
      </c>
      <c r="M3290">
        <f ca="1">VLOOKUP(F3290,Cities!$A$1:$I$69,4,0)*R3290*L3290</f>
        <v>10680</v>
      </c>
      <c r="N3290">
        <f t="shared" ca="1" si="5"/>
        <v>11328</v>
      </c>
      <c r="O3290" t="str">
        <f ca="1">VLOOKUP(F3290,Cities!$A$1:$E$69,5,0)</f>
        <v>Summer</v>
      </c>
      <c r="P3290">
        <f t="shared" ca="1" si="6"/>
        <v>4</v>
      </c>
      <c r="Q3290" t="str">
        <f ca="1">VLOOKUP(P3290,Sheet2!$A$1:$B$5,2,0)</f>
        <v>Friends</v>
      </c>
      <c r="R3290">
        <f ca="1">VLOOKUP(P3290,Sheet2!$A$1:$C$5,3,0)</f>
        <v>6</v>
      </c>
    </row>
    <row r="3291" spans="1:18" ht="14.25" customHeight="1">
      <c r="A3291" s="4">
        <v>3290</v>
      </c>
      <c r="B3291">
        <f t="shared" ca="1" si="0"/>
        <v>233</v>
      </c>
      <c r="C3291">
        <f t="shared" ca="1" si="1"/>
        <v>3</v>
      </c>
      <c r="D3291" t="str">
        <f ca="1">VLOOKUP(C3291,Stay!$A$1:$B$5,2,0)</f>
        <v>2 weeks</v>
      </c>
      <c r="E3291">
        <f ca="1">VLOOKUP(C3291,Stay!$A$1:$C$5,3,0)</f>
        <v>14</v>
      </c>
      <c r="F3291">
        <f t="shared" ca="1" si="2"/>
        <v>61</v>
      </c>
      <c r="G3291" t="str">
        <f ca="1">VLOOKUP(F3291,Cities!$A$1:$C$69,2,0)</f>
        <v>Trentino</v>
      </c>
      <c r="H3291" t="str">
        <f ca="1">VLOOKUP(F3291,Cities!$A$1:$F$69,6,0)</f>
        <v>Terrain</v>
      </c>
      <c r="I3291" t="str">
        <f ca="1">VLOOKUP(F3291,Cities!$A$1:$C$69,3,0)</f>
        <v>Europe</v>
      </c>
      <c r="J3291">
        <f t="shared" ca="1" si="3"/>
        <v>2</v>
      </c>
      <c r="K3291">
        <f ca="1">VLOOKUP(F3291,Cities!$A$1:$I$69,6+J3291,0)*R3291*E3291</f>
        <v>868</v>
      </c>
      <c r="L3291">
        <f t="shared" ca="1" si="4"/>
        <v>1</v>
      </c>
      <c r="M3291">
        <f ca="1">VLOOKUP(F3291,Cities!$A$1:$I$69,4,0)*R3291*L3291</f>
        <v>1820</v>
      </c>
      <c r="N3291">
        <f t="shared" ca="1" si="5"/>
        <v>2688</v>
      </c>
      <c r="O3291" t="str">
        <f ca="1">VLOOKUP(F3291,Cities!$A$1:$E$69,5,0)</f>
        <v>Summer</v>
      </c>
      <c r="P3291">
        <f t="shared" ca="1" si="6"/>
        <v>3</v>
      </c>
      <c r="Q3291" t="str">
        <f ca="1">VLOOKUP(P3291,Sheet2!$A$1:$B$5,2,0)</f>
        <v>Romantic</v>
      </c>
      <c r="R3291">
        <f ca="1">VLOOKUP(P3291,Sheet2!$A$1:$C$5,3,0)</f>
        <v>2</v>
      </c>
    </row>
    <row r="3292" spans="1:18" ht="14.25" customHeight="1">
      <c r="A3292" s="4">
        <v>3291</v>
      </c>
      <c r="B3292">
        <f t="shared" ca="1" si="0"/>
        <v>48</v>
      </c>
      <c r="C3292">
        <f t="shared" ca="1" si="1"/>
        <v>1</v>
      </c>
      <c r="D3292" t="str">
        <f ca="1">VLOOKUP(C3292,Stay!$A$1:$B$5,2,0)</f>
        <v>3 days</v>
      </c>
      <c r="E3292">
        <f ca="1">VLOOKUP(C3292,Stay!$A$1:$C$5,3,0)</f>
        <v>3</v>
      </c>
      <c r="F3292">
        <f t="shared" ca="1" si="2"/>
        <v>28</v>
      </c>
      <c r="G3292" t="str">
        <f ca="1">VLOOKUP(F3292,Cities!$A$1:$C$69,2,0)</f>
        <v>Hong Kong</v>
      </c>
      <c r="H3292" t="str">
        <f ca="1">VLOOKUP(F3292,Cities!$A$1:$F$69,6,0)</f>
        <v>Modern, Beach, Terrain</v>
      </c>
      <c r="I3292" t="str">
        <f ca="1">VLOOKUP(F3292,Cities!$A$1:$C$69,3,0)</f>
        <v>Asia</v>
      </c>
      <c r="J3292">
        <f t="shared" ca="1" si="3"/>
        <v>3</v>
      </c>
      <c r="K3292">
        <f ca="1">VLOOKUP(F3292,Cities!$A$1:$I$69,6+J3292,0)*R3292*E3292</f>
        <v>2064</v>
      </c>
      <c r="L3292">
        <f t="shared" ca="1" si="4"/>
        <v>2</v>
      </c>
      <c r="M3292">
        <f ca="1">VLOOKUP(F3292,Cities!$A$1:$I$69,4,0)*R3292*L3292</f>
        <v>3080</v>
      </c>
      <c r="N3292">
        <f t="shared" ca="1" si="5"/>
        <v>5144</v>
      </c>
      <c r="O3292" t="str">
        <f ca="1">VLOOKUP(F3292,Cities!$A$1:$E$69,5,0)</f>
        <v>Spring</v>
      </c>
      <c r="P3292">
        <f t="shared" ca="1" si="6"/>
        <v>3</v>
      </c>
      <c r="Q3292" t="str">
        <f ca="1">VLOOKUP(P3292,Sheet2!$A$1:$B$5,2,0)</f>
        <v>Romantic</v>
      </c>
      <c r="R3292">
        <f ca="1">VLOOKUP(P3292,Sheet2!$A$1:$C$5,3,0)</f>
        <v>2</v>
      </c>
    </row>
    <row r="3293" spans="1:18" ht="14.25" customHeight="1">
      <c r="A3293" s="4">
        <v>3292</v>
      </c>
      <c r="B3293">
        <f t="shared" ca="1" si="0"/>
        <v>46</v>
      </c>
      <c r="C3293">
        <f t="shared" ca="1" si="1"/>
        <v>4</v>
      </c>
      <c r="D3293" t="str">
        <f ca="1">VLOOKUP(C3293,Stay!$A$1:$B$5,2,0)</f>
        <v>1 month</v>
      </c>
      <c r="E3293">
        <f ca="1">VLOOKUP(C3293,Stay!$A$1:$C$5,3,0)</f>
        <v>30</v>
      </c>
      <c r="F3293">
        <f t="shared" ca="1" si="2"/>
        <v>9</v>
      </c>
      <c r="G3293" t="str">
        <f ca="1">VLOOKUP(F3293,Cities!$A$1:$C$69,2,0)</f>
        <v>Berlin</v>
      </c>
      <c r="H3293" t="str">
        <f ca="1">VLOOKUP(F3293,Cities!$A$1:$F$69,6,0)</f>
        <v>Historical-Modern, Park</v>
      </c>
      <c r="I3293" t="str">
        <f ca="1">VLOOKUP(F3293,Cities!$A$1:$C$69,3,0)</f>
        <v>Europe</v>
      </c>
      <c r="J3293">
        <f t="shared" ca="1" si="3"/>
        <v>3</v>
      </c>
      <c r="K3293">
        <f ca="1">VLOOKUP(F3293,Cities!$A$1:$I$69,6+J3293,0)*R3293*E3293</f>
        <v>19020</v>
      </c>
      <c r="L3293">
        <f t="shared" ca="1" si="4"/>
        <v>2</v>
      </c>
      <c r="M3293">
        <f ca="1">VLOOKUP(F3293,Cities!$A$1:$I$69,4,0)*R3293*L3293</f>
        <v>3800</v>
      </c>
      <c r="N3293">
        <f t="shared" ca="1" si="5"/>
        <v>22820</v>
      </c>
      <c r="O3293" t="str">
        <f ca="1">VLOOKUP(F3293,Cities!$A$1:$E$69,5,0)</f>
        <v>Summer</v>
      </c>
      <c r="P3293">
        <f t="shared" ca="1" si="6"/>
        <v>3</v>
      </c>
      <c r="Q3293" t="str">
        <f ca="1">VLOOKUP(P3293,Sheet2!$A$1:$B$5,2,0)</f>
        <v>Romantic</v>
      </c>
      <c r="R3293">
        <f ca="1">VLOOKUP(P3293,Sheet2!$A$1:$C$5,3,0)</f>
        <v>2</v>
      </c>
    </row>
    <row r="3294" spans="1:18" ht="14.25" customHeight="1">
      <c r="A3294" s="4">
        <v>3293</v>
      </c>
      <c r="B3294">
        <f t="shared" ca="1" si="0"/>
        <v>65</v>
      </c>
      <c r="C3294">
        <f t="shared" ca="1" si="1"/>
        <v>2</v>
      </c>
      <c r="D3294" t="str">
        <f ca="1">VLOOKUP(C3294,Stay!$A$1:$B$5,2,0)</f>
        <v>1 week</v>
      </c>
      <c r="E3294">
        <f ca="1">VLOOKUP(C3294,Stay!$A$1:$C$5,3,0)</f>
        <v>7</v>
      </c>
      <c r="F3294">
        <f t="shared" ca="1" si="2"/>
        <v>60</v>
      </c>
      <c r="G3294" t="str">
        <f ca="1">VLOOKUP(F3294,Cities!$A$1:$C$69,2,0)</f>
        <v>Toronto</v>
      </c>
      <c r="H3294" t="str">
        <f ca="1">VLOOKUP(F3294,Cities!$A$1:$F$69,6,0)</f>
        <v>Modern</v>
      </c>
      <c r="I3294" t="str">
        <f ca="1">VLOOKUP(F3294,Cities!$A$1:$C$69,3,0)</f>
        <v>North America</v>
      </c>
      <c r="J3294">
        <f t="shared" ca="1" si="3"/>
        <v>2</v>
      </c>
      <c r="K3294">
        <f ca="1">VLOOKUP(F3294,Cities!$A$1:$I$69,6+J3294,0)*R3294*E3294</f>
        <v>6552</v>
      </c>
      <c r="L3294">
        <f t="shared" ca="1" si="4"/>
        <v>2</v>
      </c>
      <c r="M3294">
        <f ca="1">VLOOKUP(F3294,Cities!$A$1:$I$69,4,0)*R3294*L3294</f>
        <v>5400</v>
      </c>
      <c r="N3294">
        <f t="shared" ca="1" si="5"/>
        <v>11952</v>
      </c>
      <c r="O3294" t="str">
        <f ca="1">VLOOKUP(F3294,Cities!$A$1:$E$69,5,0)</f>
        <v>Summer</v>
      </c>
      <c r="P3294">
        <f t="shared" ca="1" si="6"/>
        <v>4</v>
      </c>
      <c r="Q3294" t="str">
        <f ca="1">VLOOKUP(P3294,Sheet2!$A$1:$B$5,2,0)</f>
        <v>Friends</v>
      </c>
      <c r="R3294">
        <f ca="1">VLOOKUP(P3294,Sheet2!$A$1:$C$5,3,0)</f>
        <v>6</v>
      </c>
    </row>
    <row r="3295" spans="1:18" ht="14.25" customHeight="1">
      <c r="A3295" s="4">
        <v>3294</v>
      </c>
      <c r="B3295">
        <f t="shared" ca="1" si="0"/>
        <v>197</v>
      </c>
      <c r="C3295">
        <f t="shared" ca="1" si="1"/>
        <v>2</v>
      </c>
      <c r="D3295" t="str">
        <f ca="1">VLOOKUP(C3295,Stay!$A$1:$B$5,2,0)</f>
        <v>1 week</v>
      </c>
      <c r="E3295">
        <f ca="1">VLOOKUP(C3295,Stay!$A$1:$C$5,3,0)</f>
        <v>7</v>
      </c>
      <c r="F3295">
        <f t="shared" ca="1" si="2"/>
        <v>27</v>
      </c>
      <c r="G3295" t="str">
        <f ca="1">VLOOKUP(F3295,Cities!$A$1:$C$69,2,0)</f>
        <v>Hawaii</v>
      </c>
      <c r="H3295" t="str">
        <f ca="1">VLOOKUP(F3295,Cities!$A$1:$F$69,6,0)</f>
        <v>Beach, Terrain, Modern</v>
      </c>
      <c r="I3295" t="str">
        <f ca="1">VLOOKUP(F3295,Cities!$A$1:$C$69,3,0)</f>
        <v>North America</v>
      </c>
      <c r="J3295">
        <f t="shared" ca="1" si="3"/>
        <v>3</v>
      </c>
      <c r="K3295">
        <f ca="1">VLOOKUP(F3295,Cities!$A$1:$I$69,6+J3295,0)*R3295*E3295</f>
        <v>22260</v>
      </c>
      <c r="L3295">
        <f t="shared" ca="1" si="4"/>
        <v>1</v>
      </c>
      <c r="M3295">
        <f ca="1">VLOOKUP(F3295,Cities!$A$1:$I$69,4,0)*R3295*L3295</f>
        <v>3200</v>
      </c>
      <c r="N3295">
        <f t="shared" ca="1" si="5"/>
        <v>25460</v>
      </c>
      <c r="O3295" t="str">
        <f ca="1">VLOOKUP(F3295,Cities!$A$1:$E$69,5,0)</f>
        <v>Summer</v>
      </c>
      <c r="P3295">
        <f t="shared" ca="1" si="6"/>
        <v>2</v>
      </c>
      <c r="Q3295" t="str">
        <f ca="1">VLOOKUP(P3295,Sheet2!$A$1:$B$5,2,0)</f>
        <v>Family</v>
      </c>
      <c r="R3295">
        <f ca="1">VLOOKUP(P3295,Sheet2!$A$1:$C$5,3,0)</f>
        <v>4</v>
      </c>
    </row>
    <row r="3296" spans="1:18" ht="14.25" customHeight="1">
      <c r="A3296" s="4">
        <v>3295</v>
      </c>
      <c r="B3296">
        <f t="shared" ca="1" si="0"/>
        <v>4</v>
      </c>
      <c r="C3296">
        <f t="shared" ca="1" si="1"/>
        <v>4</v>
      </c>
      <c r="D3296" t="str">
        <f ca="1">VLOOKUP(C3296,Stay!$A$1:$B$5,2,0)</f>
        <v>1 month</v>
      </c>
      <c r="E3296">
        <f ca="1">VLOOKUP(C3296,Stay!$A$1:$C$5,3,0)</f>
        <v>30</v>
      </c>
      <c r="F3296">
        <f t="shared" ca="1" si="2"/>
        <v>59</v>
      </c>
      <c r="G3296" t="str">
        <f ca="1">VLOOKUP(F3296,Cities!$A$1:$C$69,2,0)</f>
        <v>Tasmania</v>
      </c>
      <c r="H3296" t="str">
        <f ca="1">VLOOKUP(F3296,Cities!$A$1:$F$69,6,0)</f>
        <v>Beach</v>
      </c>
      <c r="I3296" t="str">
        <f ca="1">VLOOKUP(F3296,Cities!$A$1:$C$69,3,0)</f>
        <v>Australia</v>
      </c>
      <c r="J3296">
        <f t="shared" ca="1" si="3"/>
        <v>1</v>
      </c>
      <c r="K3296">
        <f ca="1">VLOOKUP(F3296,Cities!$A$1:$I$69,6+J3296,0)*R3296*E3296</f>
        <v>1500</v>
      </c>
      <c r="L3296">
        <f t="shared" ca="1" si="4"/>
        <v>2</v>
      </c>
      <c r="M3296">
        <f ca="1">VLOOKUP(F3296,Cities!$A$1:$I$69,4,0)*R3296*L3296</f>
        <v>3040</v>
      </c>
      <c r="N3296">
        <f t="shared" ca="1" si="5"/>
        <v>4540</v>
      </c>
      <c r="O3296" t="str">
        <f ca="1">VLOOKUP(F3296,Cities!$A$1:$E$69,5,0)</f>
        <v>Spring</v>
      </c>
      <c r="P3296">
        <f t="shared" ca="1" si="6"/>
        <v>1</v>
      </c>
      <c r="Q3296" t="str">
        <f ca="1">VLOOKUP(P3296,Sheet2!$A$1:$B$5,2,0)</f>
        <v>Solo</v>
      </c>
      <c r="R3296">
        <f ca="1">VLOOKUP(P3296,Sheet2!$A$1:$C$5,3,0)</f>
        <v>1</v>
      </c>
    </row>
    <row r="3297" spans="1:18" ht="14.25" customHeight="1">
      <c r="A3297" s="4">
        <v>3296</v>
      </c>
      <c r="B3297">
        <f t="shared" ca="1" si="0"/>
        <v>173</v>
      </c>
      <c r="C3297">
        <f t="shared" ca="1" si="1"/>
        <v>2</v>
      </c>
      <c r="D3297" t="str">
        <f ca="1">VLOOKUP(C3297,Stay!$A$1:$B$5,2,0)</f>
        <v>1 week</v>
      </c>
      <c r="E3297">
        <f ca="1">VLOOKUP(C3297,Stay!$A$1:$C$5,3,0)</f>
        <v>7</v>
      </c>
      <c r="F3297">
        <f t="shared" ca="1" si="2"/>
        <v>16</v>
      </c>
      <c r="G3297" t="str">
        <f ca="1">VLOOKUP(F3297,Cities!$A$1:$C$69,2,0)</f>
        <v>Cape Town</v>
      </c>
      <c r="H3297" t="str">
        <f ca="1">VLOOKUP(F3297,Cities!$A$1:$F$69,6,0)</f>
        <v>Beach, Historical-Medieval, Aquatic-Water</v>
      </c>
      <c r="I3297" t="str">
        <f ca="1">VLOOKUP(F3297,Cities!$A$1:$C$69,3,0)</f>
        <v>Africa</v>
      </c>
      <c r="J3297">
        <f t="shared" ca="1" si="3"/>
        <v>3</v>
      </c>
      <c r="K3297">
        <f ca="1">VLOOKUP(F3297,Cities!$A$1:$I$69,6+J3297,0)*R3297*E3297</f>
        <v>9282</v>
      </c>
      <c r="L3297">
        <f t="shared" ca="1" si="4"/>
        <v>2</v>
      </c>
      <c r="M3297">
        <f ca="1">VLOOKUP(F3297,Cities!$A$1:$I$69,4,0)*R3297*L3297</f>
        <v>10080</v>
      </c>
      <c r="N3297">
        <f t="shared" ca="1" si="5"/>
        <v>19362</v>
      </c>
      <c r="O3297" t="str">
        <f ca="1">VLOOKUP(F3297,Cities!$A$1:$E$69,5,0)</f>
        <v>Winter</v>
      </c>
      <c r="P3297">
        <f t="shared" ca="1" si="6"/>
        <v>4</v>
      </c>
      <c r="Q3297" t="str">
        <f ca="1">VLOOKUP(P3297,Sheet2!$A$1:$B$5,2,0)</f>
        <v>Friends</v>
      </c>
      <c r="R3297">
        <f ca="1">VLOOKUP(P3297,Sheet2!$A$1:$C$5,3,0)</f>
        <v>6</v>
      </c>
    </row>
    <row r="3298" spans="1:18" ht="14.25" customHeight="1">
      <c r="A3298" s="4">
        <v>3297</v>
      </c>
      <c r="B3298">
        <f t="shared" ca="1" si="0"/>
        <v>294</v>
      </c>
      <c r="C3298">
        <f t="shared" ca="1" si="1"/>
        <v>2</v>
      </c>
      <c r="D3298" t="str">
        <f ca="1">VLOOKUP(C3298,Stay!$A$1:$B$5,2,0)</f>
        <v>1 week</v>
      </c>
      <c r="E3298">
        <f ca="1">VLOOKUP(C3298,Stay!$A$1:$C$5,3,0)</f>
        <v>7</v>
      </c>
      <c r="F3298">
        <f t="shared" ca="1" si="2"/>
        <v>7</v>
      </c>
      <c r="G3298" t="str">
        <f ca="1">VLOOKUP(F3298,Cities!$A$1:$C$69,2,0)</f>
        <v>Barossa Valley</v>
      </c>
      <c r="H3298" t="str">
        <f ca="1">VLOOKUP(F3298,Cities!$A$1:$F$69,6,0)</f>
        <v>Adventure-Water, Historical-Modern, Wineyard</v>
      </c>
      <c r="I3298" t="str">
        <f ca="1">VLOOKUP(F3298,Cities!$A$1:$C$69,3,0)</f>
        <v>Australia</v>
      </c>
      <c r="J3298">
        <f t="shared" ca="1" si="3"/>
        <v>3</v>
      </c>
      <c r="K3298">
        <f ca="1">VLOOKUP(F3298,Cities!$A$1:$I$69,6+J3298,0)*R3298*E3298</f>
        <v>826</v>
      </c>
      <c r="L3298">
        <f t="shared" ca="1" si="4"/>
        <v>2</v>
      </c>
      <c r="M3298">
        <f ca="1">VLOOKUP(F3298,Cities!$A$1:$I$69,4,0)*R3298*L3298</f>
        <v>2940</v>
      </c>
      <c r="N3298">
        <f t="shared" ca="1" si="5"/>
        <v>3766</v>
      </c>
      <c r="O3298" t="str">
        <f ca="1">VLOOKUP(F3298,Cities!$A$1:$E$69,5,0)</f>
        <v>Spring</v>
      </c>
      <c r="P3298">
        <f t="shared" ca="1" si="6"/>
        <v>1</v>
      </c>
      <c r="Q3298" t="str">
        <f ca="1">VLOOKUP(P3298,Sheet2!$A$1:$B$5,2,0)</f>
        <v>Solo</v>
      </c>
      <c r="R3298">
        <f ca="1">VLOOKUP(P3298,Sheet2!$A$1:$C$5,3,0)</f>
        <v>1</v>
      </c>
    </row>
    <row r="3299" spans="1:18" ht="14.25" customHeight="1">
      <c r="A3299" s="4">
        <v>3298</v>
      </c>
      <c r="B3299">
        <f t="shared" ca="1" si="0"/>
        <v>290</v>
      </c>
      <c r="C3299">
        <f t="shared" ca="1" si="1"/>
        <v>4</v>
      </c>
      <c r="D3299" t="str">
        <f ca="1">VLOOKUP(C3299,Stay!$A$1:$B$5,2,0)</f>
        <v>1 month</v>
      </c>
      <c r="E3299">
        <f ca="1">VLOOKUP(C3299,Stay!$A$1:$C$5,3,0)</f>
        <v>30</v>
      </c>
      <c r="F3299">
        <f t="shared" ca="1" si="2"/>
        <v>65</v>
      </c>
      <c r="G3299" t="str">
        <f ca="1">VLOOKUP(F3299,Cities!$A$1:$C$69,2,0)</f>
        <v>Victoria</v>
      </c>
      <c r="H3299" t="str">
        <f ca="1">VLOOKUP(F3299,Cities!$A$1:$F$69,6,0)</f>
        <v>Historical</v>
      </c>
      <c r="I3299" t="str">
        <f ca="1">VLOOKUP(F3299,Cities!$A$1:$C$69,3,0)</f>
        <v>North America</v>
      </c>
      <c r="J3299">
        <f t="shared" ca="1" si="3"/>
        <v>3</v>
      </c>
      <c r="K3299">
        <f ca="1">VLOOKUP(F3299,Cities!$A$1:$I$69,6+J3299,0)*R3299*E3299</f>
        <v>20340</v>
      </c>
      <c r="L3299">
        <f t="shared" ca="1" si="4"/>
        <v>2</v>
      </c>
      <c r="M3299">
        <f ca="1">VLOOKUP(F3299,Cities!$A$1:$I$69,4,0)*R3299*L3299</f>
        <v>1200</v>
      </c>
      <c r="N3299">
        <f t="shared" ca="1" si="5"/>
        <v>21540</v>
      </c>
      <c r="O3299" t="str">
        <f ca="1">VLOOKUP(F3299,Cities!$A$1:$E$69,5,0)</f>
        <v>Summer</v>
      </c>
      <c r="P3299">
        <f t="shared" ca="1" si="6"/>
        <v>3</v>
      </c>
      <c r="Q3299" t="str">
        <f ca="1">VLOOKUP(P3299,Sheet2!$A$1:$B$5,2,0)</f>
        <v>Romantic</v>
      </c>
      <c r="R3299">
        <f ca="1">VLOOKUP(P3299,Sheet2!$A$1:$C$5,3,0)</f>
        <v>2</v>
      </c>
    </row>
    <row r="3300" spans="1:18" ht="14.25" customHeight="1">
      <c r="A3300" s="4">
        <v>3299</v>
      </c>
      <c r="B3300">
        <f t="shared" ca="1" si="0"/>
        <v>18</v>
      </c>
      <c r="C3300">
        <f t="shared" ca="1" si="1"/>
        <v>2</v>
      </c>
      <c r="D3300" t="str">
        <f ca="1">VLOOKUP(C3300,Stay!$A$1:$B$5,2,0)</f>
        <v>1 week</v>
      </c>
      <c r="E3300">
        <f ca="1">VLOOKUP(C3300,Stay!$A$1:$C$5,3,0)</f>
        <v>7</v>
      </c>
      <c r="F3300">
        <f t="shared" ca="1" si="2"/>
        <v>26</v>
      </c>
      <c r="G3300" t="str">
        <f ca="1">VLOOKUP(F3300,Cities!$A$1:$C$69,2,0)</f>
        <v>Greater Manchester</v>
      </c>
      <c r="H3300" t="str">
        <f ca="1">VLOOKUP(F3300,Cities!$A$1:$F$69,6,0)</f>
        <v>Historical, Beach, Terrain</v>
      </c>
      <c r="I3300" t="str">
        <f ca="1">VLOOKUP(F3300,Cities!$A$1:$C$69,3,0)</f>
        <v>Europe</v>
      </c>
      <c r="J3300">
        <f t="shared" ca="1" si="3"/>
        <v>2</v>
      </c>
      <c r="K3300">
        <f ca="1">VLOOKUP(F3300,Cities!$A$1:$I$69,6+J3300,0)*R3300*E3300</f>
        <v>1211</v>
      </c>
      <c r="L3300">
        <f t="shared" ca="1" si="4"/>
        <v>1</v>
      </c>
      <c r="M3300">
        <f ca="1">VLOOKUP(F3300,Cities!$A$1:$I$69,4,0)*R3300*L3300</f>
        <v>670</v>
      </c>
      <c r="N3300">
        <f t="shared" ca="1" si="5"/>
        <v>1881</v>
      </c>
      <c r="O3300" t="str">
        <f ca="1">VLOOKUP(F3300,Cities!$A$1:$E$69,5,0)</f>
        <v>Summer</v>
      </c>
      <c r="P3300">
        <f t="shared" ca="1" si="6"/>
        <v>1</v>
      </c>
      <c r="Q3300" t="str">
        <f ca="1">VLOOKUP(P3300,Sheet2!$A$1:$B$5,2,0)</f>
        <v>Solo</v>
      </c>
      <c r="R3300">
        <f ca="1">VLOOKUP(P3300,Sheet2!$A$1:$C$5,3,0)</f>
        <v>1</v>
      </c>
    </row>
    <row r="3301" spans="1:18" ht="14.25" customHeight="1">
      <c r="A3301" s="4">
        <v>3300</v>
      </c>
      <c r="B3301">
        <f t="shared" ca="1" si="0"/>
        <v>177</v>
      </c>
      <c r="C3301">
        <f t="shared" ca="1" si="1"/>
        <v>1</v>
      </c>
      <c r="D3301" t="str">
        <f ca="1">VLOOKUP(C3301,Stay!$A$1:$B$5,2,0)</f>
        <v>3 days</v>
      </c>
      <c r="E3301">
        <f ca="1">VLOOKUP(C3301,Stay!$A$1:$C$5,3,0)</f>
        <v>3</v>
      </c>
      <c r="F3301">
        <f t="shared" ca="1" si="2"/>
        <v>7</v>
      </c>
      <c r="G3301" t="str">
        <f ca="1">VLOOKUP(F3301,Cities!$A$1:$C$69,2,0)</f>
        <v>Barossa Valley</v>
      </c>
      <c r="H3301" t="str">
        <f ca="1">VLOOKUP(F3301,Cities!$A$1:$F$69,6,0)</f>
        <v>Adventure-Water, Historical-Modern, Wineyard</v>
      </c>
      <c r="I3301" t="str">
        <f ca="1">VLOOKUP(F3301,Cities!$A$1:$C$69,3,0)</f>
        <v>Australia</v>
      </c>
      <c r="J3301">
        <f t="shared" ca="1" si="3"/>
        <v>2</v>
      </c>
      <c r="K3301">
        <f ca="1">VLOOKUP(F3301,Cities!$A$1:$I$69,6+J3301,0)*R3301*E3301</f>
        <v>216</v>
      </c>
      <c r="L3301">
        <f t="shared" ca="1" si="4"/>
        <v>1</v>
      </c>
      <c r="M3301">
        <f ca="1">VLOOKUP(F3301,Cities!$A$1:$I$69,4,0)*R3301*L3301</f>
        <v>1470</v>
      </c>
      <c r="N3301">
        <f t="shared" ca="1" si="5"/>
        <v>1686</v>
      </c>
      <c r="O3301" t="str">
        <f ca="1">VLOOKUP(F3301,Cities!$A$1:$E$69,5,0)</f>
        <v>Spring</v>
      </c>
      <c r="P3301">
        <f t="shared" ca="1" si="6"/>
        <v>1</v>
      </c>
      <c r="Q3301" t="str">
        <f ca="1">VLOOKUP(P3301,Sheet2!$A$1:$B$5,2,0)</f>
        <v>Solo</v>
      </c>
      <c r="R3301">
        <f ca="1">VLOOKUP(P3301,Sheet2!$A$1:$C$5,3,0)</f>
        <v>1</v>
      </c>
    </row>
    <row r="3302" spans="1:18" ht="14.25" customHeight="1">
      <c r="A3302" s="4">
        <v>3301</v>
      </c>
      <c r="B3302">
        <f t="shared" ca="1" si="0"/>
        <v>224</v>
      </c>
      <c r="C3302">
        <f t="shared" ca="1" si="1"/>
        <v>1</v>
      </c>
      <c r="D3302" t="str">
        <f ca="1">VLOOKUP(C3302,Stay!$A$1:$B$5,2,0)</f>
        <v>3 days</v>
      </c>
      <c r="E3302">
        <f ca="1">VLOOKUP(C3302,Stay!$A$1:$C$5,3,0)</f>
        <v>3</v>
      </c>
      <c r="F3302">
        <f t="shared" ca="1" si="2"/>
        <v>61</v>
      </c>
      <c r="G3302" t="str">
        <f ca="1">VLOOKUP(F3302,Cities!$A$1:$C$69,2,0)</f>
        <v>Trentino</v>
      </c>
      <c r="H3302" t="str">
        <f ca="1">VLOOKUP(F3302,Cities!$A$1:$F$69,6,0)</f>
        <v>Terrain</v>
      </c>
      <c r="I3302" t="str">
        <f ca="1">VLOOKUP(F3302,Cities!$A$1:$C$69,3,0)</f>
        <v>Europe</v>
      </c>
      <c r="J3302">
        <f t="shared" ca="1" si="3"/>
        <v>3</v>
      </c>
      <c r="K3302">
        <f ca="1">VLOOKUP(F3302,Cities!$A$1:$I$69,6+J3302,0)*R3302*E3302</f>
        <v>456</v>
      </c>
      <c r="L3302">
        <f t="shared" ca="1" si="4"/>
        <v>2</v>
      </c>
      <c r="M3302">
        <f ca="1">VLOOKUP(F3302,Cities!$A$1:$I$69,4,0)*R3302*L3302</f>
        <v>7280</v>
      </c>
      <c r="N3302">
        <f t="shared" ca="1" si="5"/>
        <v>7736</v>
      </c>
      <c r="O3302" t="str">
        <f ca="1">VLOOKUP(F3302,Cities!$A$1:$E$69,5,0)</f>
        <v>Summer</v>
      </c>
      <c r="P3302">
        <f t="shared" ca="1" si="6"/>
        <v>2</v>
      </c>
      <c r="Q3302" t="str">
        <f ca="1">VLOOKUP(P3302,Sheet2!$A$1:$B$5,2,0)</f>
        <v>Family</v>
      </c>
      <c r="R3302">
        <f ca="1">VLOOKUP(P3302,Sheet2!$A$1:$C$5,3,0)</f>
        <v>4</v>
      </c>
    </row>
    <row r="3303" spans="1:18" ht="14.25" customHeight="1">
      <c r="A3303" s="4">
        <v>3302</v>
      </c>
      <c r="B3303">
        <f t="shared" ca="1" si="0"/>
        <v>209</v>
      </c>
      <c r="C3303">
        <f t="shared" ca="1" si="1"/>
        <v>3</v>
      </c>
      <c r="D3303" t="str">
        <f ca="1">VLOOKUP(C3303,Stay!$A$1:$B$5,2,0)</f>
        <v>2 weeks</v>
      </c>
      <c r="E3303">
        <f ca="1">VLOOKUP(C3303,Stay!$A$1:$C$5,3,0)</f>
        <v>14</v>
      </c>
      <c r="F3303">
        <f t="shared" ca="1" si="2"/>
        <v>23</v>
      </c>
      <c r="G3303" t="str">
        <f ca="1">VLOOKUP(F3303,Cities!$A$1:$C$69,2,0)</f>
        <v>Edinburgh</v>
      </c>
      <c r="H3303" t="str">
        <f ca="1">VLOOKUP(F3303,Cities!$A$1:$F$69,6,0)</f>
        <v>Historical-Medieval, Beach, Architecture</v>
      </c>
      <c r="I3303" t="str">
        <f ca="1">VLOOKUP(F3303,Cities!$A$1:$C$69,3,0)</f>
        <v>Europe</v>
      </c>
      <c r="J3303">
        <f t="shared" ca="1" si="3"/>
        <v>3</v>
      </c>
      <c r="K3303">
        <f ca="1">VLOOKUP(F3303,Cities!$A$1:$I$69,6+J3303,0)*R3303*E3303</f>
        <v>10780</v>
      </c>
      <c r="L3303">
        <f t="shared" ca="1" si="4"/>
        <v>2</v>
      </c>
      <c r="M3303">
        <f ca="1">VLOOKUP(F3303,Cities!$A$1:$I$69,4,0)*R3303*L3303</f>
        <v>4320</v>
      </c>
      <c r="N3303">
        <f t="shared" ca="1" si="5"/>
        <v>15100</v>
      </c>
      <c r="O3303" t="str">
        <f ca="1">VLOOKUP(F3303,Cities!$A$1:$E$69,5,0)</f>
        <v>Summer</v>
      </c>
      <c r="P3303">
        <f t="shared" ca="1" si="6"/>
        <v>3</v>
      </c>
      <c r="Q3303" t="str">
        <f ca="1">VLOOKUP(P3303,Sheet2!$A$1:$B$5,2,0)</f>
        <v>Romantic</v>
      </c>
      <c r="R3303">
        <f ca="1">VLOOKUP(P3303,Sheet2!$A$1:$C$5,3,0)</f>
        <v>2</v>
      </c>
    </row>
    <row r="3304" spans="1:18" ht="14.25" customHeight="1">
      <c r="A3304" s="4">
        <v>3303</v>
      </c>
      <c r="B3304">
        <f t="shared" ca="1" si="0"/>
        <v>227</v>
      </c>
      <c r="C3304">
        <f t="shared" ca="1" si="1"/>
        <v>3</v>
      </c>
      <c r="D3304" t="str">
        <f ca="1">VLOOKUP(C3304,Stay!$A$1:$B$5,2,0)</f>
        <v>2 weeks</v>
      </c>
      <c r="E3304">
        <f ca="1">VLOOKUP(C3304,Stay!$A$1:$C$5,3,0)</f>
        <v>14</v>
      </c>
      <c r="F3304">
        <f t="shared" ca="1" si="2"/>
        <v>29</v>
      </c>
      <c r="G3304" t="str">
        <f ca="1">VLOOKUP(F3304,Cities!$A$1:$C$69,2,0)</f>
        <v>Lisbon</v>
      </c>
      <c r="H3304" t="str">
        <f ca="1">VLOOKUP(F3304,Cities!$A$1:$F$69,6,0)</f>
        <v>Historical</v>
      </c>
      <c r="I3304" t="str">
        <f ca="1">VLOOKUP(F3304,Cities!$A$1:$C$69,3,0)</f>
        <v>Europe</v>
      </c>
      <c r="J3304">
        <f t="shared" ca="1" si="3"/>
        <v>3</v>
      </c>
      <c r="K3304">
        <f ca="1">VLOOKUP(F3304,Cities!$A$1:$I$69,6+J3304,0)*R3304*E3304</f>
        <v>3206</v>
      </c>
      <c r="L3304">
        <f t="shared" ca="1" si="4"/>
        <v>2</v>
      </c>
      <c r="M3304">
        <f ca="1">VLOOKUP(F3304,Cities!$A$1:$I$69,4,0)*R3304*L3304</f>
        <v>2440</v>
      </c>
      <c r="N3304">
        <f t="shared" ca="1" si="5"/>
        <v>5646</v>
      </c>
      <c r="O3304" t="str">
        <f ca="1">VLOOKUP(F3304,Cities!$A$1:$E$69,5,0)</f>
        <v>Summer</v>
      </c>
      <c r="P3304">
        <f t="shared" ca="1" si="6"/>
        <v>1</v>
      </c>
      <c r="Q3304" t="str">
        <f ca="1">VLOOKUP(P3304,Sheet2!$A$1:$B$5,2,0)</f>
        <v>Solo</v>
      </c>
      <c r="R3304">
        <f ca="1">VLOOKUP(P3304,Sheet2!$A$1:$C$5,3,0)</f>
        <v>1</v>
      </c>
    </row>
    <row r="3305" spans="1:18" ht="14.25" customHeight="1">
      <c r="A3305" s="4">
        <v>3304</v>
      </c>
      <c r="B3305">
        <f t="shared" ca="1" si="0"/>
        <v>218</v>
      </c>
      <c r="C3305">
        <f t="shared" ca="1" si="1"/>
        <v>2</v>
      </c>
      <c r="D3305" t="str">
        <f ca="1">VLOOKUP(C3305,Stay!$A$1:$B$5,2,0)</f>
        <v>1 week</v>
      </c>
      <c r="E3305">
        <f ca="1">VLOOKUP(C3305,Stay!$A$1:$C$5,3,0)</f>
        <v>7</v>
      </c>
      <c r="F3305">
        <f t="shared" ca="1" si="2"/>
        <v>46</v>
      </c>
      <c r="G3305" t="str">
        <f ca="1">VLOOKUP(F3305,Cities!$A$1:$C$69,2,0)</f>
        <v>Paris</v>
      </c>
      <c r="H3305" t="str">
        <f ca="1">VLOOKUP(F3305,Cities!$A$1:$F$69,6,0)</f>
        <v>Historical-Medieval, Nightlife, Architecture, Park</v>
      </c>
      <c r="I3305" t="str">
        <f ca="1">VLOOKUP(F3305,Cities!$A$1:$C$69,3,0)</f>
        <v>Europe</v>
      </c>
      <c r="J3305">
        <f t="shared" ca="1" si="3"/>
        <v>1</v>
      </c>
      <c r="K3305">
        <f ca="1">VLOOKUP(F3305,Cities!$A$1:$I$69,6+J3305,0)*R3305*E3305</f>
        <v>1848</v>
      </c>
      <c r="L3305">
        <f t="shared" ca="1" si="4"/>
        <v>2</v>
      </c>
      <c r="M3305">
        <f ca="1">VLOOKUP(F3305,Cities!$A$1:$I$69,4,0)*R3305*L3305</f>
        <v>9440</v>
      </c>
      <c r="N3305">
        <f t="shared" ca="1" si="5"/>
        <v>11288</v>
      </c>
      <c r="O3305" t="str">
        <f ca="1">VLOOKUP(F3305,Cities!$A$1:$E$69,5,0)</f>
        <v>Summer</v>
      </c>
      <c r="P3305">
        <f t="shared" ca="1" si="6"/>
        <v>2</v>
      </c>
      <c r="Q3305" t="str">
        <f ca="1">VLOOKUP(P3305,Sheet2!$A$1:$B$5,2,0)</f>
        <v>Family</v>
      </c>
      <c r="R3305">
        <f ca="1">VLOOKUP(P3305,Sheet2!$A$1:$C$5,3,0)</f>
        <v>4</v>
      </c>
    </row>
    <row r="3306" spans="1:18" ht="14.25" customHeight="1">
      <c r="A3306" s="4">
        <v>3305</v>
      </c>
      <c r="B3306">
        <f t="shared" ca="1" si="0"/>
        <v>197</v>
      </c>
      <c r="C3306">
        <f t="shared" ca="1" si="1"/>
        <v>1</v>
      </c>
      <c r="D3306" t="str">
        <f ca="1">VLOOKUP(C3306,Stay!$A$1:$B$5,2,0)</f>
        <v>3 days</v>
      </c>
      <c r="E3306">
        <f ca="1">VLOOKUP(C3306,Stay!$A$1:$C$5,3,0)</f>
        <v>3</v>
      </c>
      <c r="F3306">
        <f t="shared" ca="1" si="2"/>
        <v>55</v>
      </c>
      <c r="G3306" t="str">
        <f ca="1">VLOOKUP(F3306,Cities!$A$1:$C$69,2,0)</f>
        <v>Santa Clara County</v>
      </c>
      <c r="H3306" t="str">
        <f ca="1">VLOOKUP(F3306,Cities!$A$1:$F$69,6,0)</f>
        <v>Modern</v>
      </c>
      <c r="I3306" t="str">
        <f ca="1">VLOOKUP(F3306,Cities!$A$1:$C$69,3,0)</f>
        <v>North America</v>
      </c>
      <c r="J3306">
        <f t="shared" ca="1" si="3"/>
        <v>3</v>
      </c>
      <c r="K3306">
        <f ca="1">VLOOKUP(F3306,Cities!$A$1:$I$69,6+J3306,0)*R3306*E3306</f>
        <v>11760</v>
      </c>
      <c r="L3306">
        <f t="shared" ca="1" si="4"/>
        <v>1</v>
      </c>
      <c r="M3306">
        <f ca="1">VLOOKUP(F3306,Cities!$A$1:$I$69,4,0)*R3306*L3306</f>
        <v>1440</v>
      </c>
      <c r="N3306">
        <f t="shared" ca="1" si="5"/>
        <v>13200</v>
      </c>
      <c r="O3306" t="str">
        <f ca="1">VLOOKUP(F3306,Cities!$A$1:$E$69,5,0)</f>
        <v>Spring</v>
      </c>
      <c r="P3306">
        <f t="shared" ca="1" si="6"/>
        <v>2</v>
      </c>
      <c r="Q3306" t="str">
        <f ca="1">VLOOKUP(P3306,Sheet2!$A$1:$B$5,2,0)</f>
        <v>Family</v>
      </c>
      <c r="R3306">
        <f ca="1">VLOOKUP(P3306,Sheet2!$A$1:$C$5,3,0)</f>
        <v>4</v>
      </c>
    </row>
    <row r="3307" spans="1:18" ht="14.25" customHeight="1">
      <c r="A3307" s="4">
        <v>3306</v>
      </c>
      <c r="B3307">
        <f t="shared" ca="1" si="0"/>
        <v>265</v>
      </c>
      <c r="C3307">
        <f t="shared" ca="1" si="1"/>
        <v>4</v>
      </c>
      <c r="D3307" t="str">
        <f ca="1">VLOOKUP(C3307,Stay!$A$1:$B$5,2,0)</f>
        <v>1 month</v>
      </c>
      <c r="E3307">
        <f ca="1">VLOOKUP(C3307,Stay!$A$1:$C$5,3,0)</f>
        <v>30</v>
      </c>
      <c r="F3307">
        <f t="shared" ca="1" si="2"/>
        <v>65</v>
      </c>
      <c r="G3307" t="str">
        <f ca="1">VLOOKUP(F3307,Cities!$A$1:$C$69,2,0)</f>
        <v>Victoria</v>
      </c>
      <c r="H3307" t="str">
        <f ca="1">VLOOKUP(F3307,Cities!$A$1:$F$69,6,0)</f>
        <v>Historical</v>
      </c>
      <c r="I3307" t="str">
        <f ca="1">VLOOKUP(F3307,Cities!$A$1:$C$69,3,0)</f>
        <v>North America</v>
      </c>
      <c r="J3307">
        <f t="shared" ca="1" si="3"/>
        <v>2</v>
      </c>
      <c r="K3307">
        <f ca="1">VLOOKUP(F3307,Cities!$A$1:$I$69,6+J3307,0)*R3307*E3307</f>
        <v>27000</v>
      </c>
      <c r="L3307">
        <f t="shared" ca="1" si="4"/>
        <v>2</v>
      </c>
      <c r="M3307">
        <f ca="1">VLOOKUP(F3307,Cities!$A$1:$I$69,4,0)*R3307*L3307</f>
        <v>3600</v>
      </c>
      <c r="N3307">
        <f t="shared" ca="1" si="5"/>
        <v>30600</v>
      </c>
      <c r="O3307" t="str">
        <f ca="1">VLOOKUP(F3307,Cities!$A$1:$E$69,5,0)</f>
        <v>Summer</v>
      </c>
      <c r="P3307">
        <f t="shared" ca="1" si="6"/>
        <v>4</v>
      </c>
      <c r="Q3307" t="str">
        <f ca="1">VLOOKUP(P3307,Sheet2!$A$1:$B$5,2,0)</f>
        <v>Friends</v>
      </c>
      <c r="R3307">
        <f ca="1">VLOOKUP(P3307,Sheet2!$A$1:$C$5,3,0)</f>
        <v>6</v>
      </c>
    </row>
    <row r="3308" spans="1:18" ht="14.25" customHeight="1">
      <c r="A3308" s="4">
        <v>3307</v>
      </c>
      <c r="B3308">
        <f t="shared" ca="1" si="0"/>
        <v>54</v>
      </c>
      <c r="C3308">
        <f t="shared" ca="1" si="1"/>
        <v>1</v>
      </c>
      <c r="D3308" t="str">
        <f ca="1">VLOOKUP(C3308,Stay!$A$1:$B$5,2,0)</f>
        <v>3 days</v>
      </c>
      <c r="E3308">
        <f ca="1">VLOOKUP(C3308,Stay!$A$1:$C$5,3,0)</f>
        <v>3</v>
      </c>
      <c r="F3308">
        <f t="shared" ca="1" si="2"/>
        <v>42</v>
      </c>
      <c r="G3308" t="str">
        <f ca="1">VLOOKUP(F3308,Cities!$A$1:$C$69,2,0)</f>
        <v>New Orleans</v>
      </c>
      <c r="H3308" t="str">
        <f ca="1">VLOOKUP(F3308,Cities!$A$1:$F$69,6,0)</f>
        <v>Historical-Modern</v>
      </c>
      <c r="I3308" t="str">
        <f ca="1">VLOOKUP(F3308,Cities!$A$1:$C$69,3,0)</f>
        <v>North America</v>
      </c>
      <c r="J3308">
        <f t="shared" ca="1" si="3"/>
        <v>2</v>
      </c>
      <c r="K3308">
        <f ca="1">VLOOKUP(F3308,Cities!$A$1:$I$69,6+J3308,0)*R3308*E3308</f>
        <v>1146</v>
      </c>
      <c r="L3308">
        <f t="shared" ca="1" si="4"/>
        <v>2</v>
      </c>
      <c r="M3308">
        <f ca="1">VLOOKUP(F3308,Cities!$A$1:$I$69,4,0)*R3308*L3308</f>
        <v>640</v>
      </c>
      <c r="N3308">
        <f t="shared" ca="1" si="5"/>
        <v>1786</v>
      </c>
      <c r="O3308" t="str">
        <f ca="1">VLOOKUP(F3308,Cities!$A$1:$E$69,5,0)</f>
        <v>Spring</v>
      </c>
      <c r="P3308">
        <f t="shared" ca="1" si="6"/>
        <v>3</v>
      </c>
      <c r="Q3308" t="str">
        <f ca="1">VLOOKUP(P3308,Sheet2!$A$1:$B$5,2,0)</f>
        <v>Romantic</v>
      </c>
      <c r="R3308">
        <f ca="1">VLOOKUP(P3308,Sheet2!$A$1:$C$5,3,0)</f>
        <v>2</v>
      </c>
    </row>
    <row r="3309" spans="1:18" ht="14.25" customHeight="1">
      <c r="A3309" s="4">
        <v>3308</v>
      </c>
      <c r="B3309">
        <f t="shared" ca="1" si="0"/>
        <v>50</v>
      </c>
      <c r="C3309">
        <f t="shared" ca="1" si="1"/>
        <v>2</v>
      </c>
      <c r="D3309" t="str">
        <f ca="1">VLOOKUP(C3309,Stay!$A$1:$B$5,2,0)</f>
        <v>1 week</v>
      </c>
      <c r="E3309">
        <f ca="1">VLOOKUP(C3309,Stay!$A$1:$C$5,3,0)</f>
        <v>7</v>
      </c>
      <c r="F3309">
        <f t="shared" ca="1" si="2"/>
        <v>19</v>
      </c>
      <c r="G3309" t="str">
        <f ca="1">VLOOKUP(F3309,Cities!$A$1:$C$69,2,0)</f>
        <v>Columbus</v>
      </c>
      <c r="H3309" t="str">
        <f ca="1">VLOOKUP(F3309,Cities!$A$1:$F$69,6,0)</f>
        <v>Modern, Beach, Nightlife, Park</v>
      </c>
      <c r="I3309" t="str">
        <f ca="1">VLOOKUP(F3309,Cities!$A$1:$C$69,3,0)</f>
        <v>North America</v>
      </c>
      <c r="J3309">
        <f t="shared" ca="1" si="3"/>
        <v>1</v>
      </c>
      <c r="K3309">
        <f ca="1">VLOOKUP(F3309,Cities!$A$1:$I$69,6+J3309,0)*R3309*E3309</f>
        <v>224</v>
      </c>
      <c r="L3309">
        <f t="shared" ca="1" si="4"/>
        <v>1</v>
      </c>
      <c r="M3309">
        <f ca="1">VLOOKUP(F3309,Cities!$A$1:$I$69,4,0)*R3309*L3309</f>
        <v>240</v>
      </c>
      <c r="N3309">
        <f t="shared" ca="1" si="5"/>
        <v>464</v>
      </c>
      <c r="O3309" t="str">
        <f ca="1">VLOOKUP(F3309,Cities!$A$1:$E$69,5,0)</f>
        <v>Summer</v>
      </c>
      <c r="P3309">
        <f t="shared" ca="1" si="6"/>
        <v>1</v>
      </c>
      <c r="Q3309" t="str">
        <f ca="1">VLOOKUP(P3309,Sheet2!$A$1:$B$5,2,0)</f>
        <v>Solo</v>
      </c>
      <c r="R3309">
        <f ca="1">VLOOKUP(P3309,Sheet2!$A$1:$C$5,3,0)</f>
        <v>1</v>
      </c>
    </row>
    <row r="3310" spans="1:18" ht="14.25" customHeight="1">
      <c r="A3310" s="4">
        <v>3309</v>
      </c>
      <c r="B3310">
        <f t="shared" ca="1" si="0"/>
        <v>117</v>
      </c>
      <c r="C3310">
        <f t="shared" ca="1" si="1"/>
        <v>3</v>
      </c>
      <c r="D3310" t="str">
        <f ca="1">VLOOKUP(C3310,Stay!$A$1:$B$5,2,0)</f>
        <v>2 weeks</v>
      </c>
      <c r="E3310">
        <f ca="1">VLOOKUP(C3310,Stay!$A$1:$C$5,3,0)</f>
        <v>14</v>
      </c>
      <c r="F3310">
        <f t="shared" ca="1" si="2"/>
        <v>64</v>
      </c>
      <c r="G3310" t="str">
        <f ca="1">VLOOKUP(F3310,Cities!$A$1:$C$69,2,0)</f>
        <v>Venice</v>
      </c>
      <c r="H3310" t="str">
        <f ca="1">VLOOKUP(F3310,Cities!$A$1:$F$69,6,0)</f>
        <v>Terrain</v>
      </c>
      <c r="I3310" t="str">
        <f ca="1">VLOOKUP(F3310,Cities!$A$1:$C$69,3,0)</f>
        <v>Europe</v>
      </c>
      <c r="J3310">
        <f t="shared" ca="1" si="3"/>
        <v>1</v>
      </c>
      <c r="K3310">
        <f ca="1">VLOOKUP(F3310,Cities!$A$1:$I$69,6+J3310,0)*R3310*E3310</f>
        <v>2632</v>
      </c>
      <c r="L3310">
        <f t="shared" ca="1" si="4"/>
        <v>2</v>
      </c>
      <c r="M3310">
        <f ca="1">VLOOKUP(F3310,Cities!$A$1:$I$69,4,0)*R3310*L3310</f>
        <v>9280</v>
      </c>
      <c r="N3310">
        <f t="shared" ca="1" si="5"/>
        <v>11912</v>
      </c>
      <c r="O3310" t="str">
        <f ca="1">VLOOKUP(F3310,Cities!$A$1:$E$69,5,0)</f>
        <v>Summer</v>
      </c>
      <c r="P3310">
        <f t="shared" ca="1" si="6"/>
        <v>2</v>
      </c>
      <c r="Q3310" t="str">
        <f ca="1">VLOOKUP(P3310,Sheet2!$A$1:$B$5,2,0)</f>
        <v>Family</v>
      </c>
      <c r="R3310">
        <f ca="1">VLOOKUP(P3310,Sheet2!$A$1:$C$5,3,0)</f>
        <v>4</v>
      </c>
    </row>
    <row r="3311" spans="1:18" ht="14.25" customHeight="1">
      <c r="A3311" s="4">
        <v>3310</v>
      </c>
      <c r="B3311">
        <f t="shared" ca="1" si="0"/>
        <v>288</v>
      </c>
      <c r="C3311">
        <f t="shared" ca="1" si="1"/>
        <v>3</v>
      </c>
      <c r="D3311" t="str">
        <f ca="1">VLOOKUP(C3311,Stay!$A$1:$B$5,2,0)</f>
        <v>2 weeks</v>
      </c>
      <c r="E3311">
        <f ca="1">VLOOKUP(C3311,Stay!$A$1:$C$5,3,0)</f>
        <v>14</v>
      </c>
      <c r="F3311">
        <f t="shared" ca="1" si="2"/>
        <v>25</v>
      </c>
      <c r="G3311" t="str">
        <f ca="1">VLOOKUP(F3311,Cities!$A$1:$C$69,2,0)</f>
        <v>Geneva</v>
      </c>
      <c r="H3311" t="str">
        <f ca="1">VLOOKUP(F3311,Cities!$A$1:$F$69,6,0)</f>
        <v>Historical, Beach, Terrain</v>
      </c>
      <c r="I3311" t="str">
        <f ca="1">VLOOKUP(F3311,Cities!$A$1:$C$69,3,0)</f>
        <v>Europe</v>
      </c>
      <c r="J3311">
        <f t="shared" ca="1" si="3"/>
        <v>1</v>
      </c>
      <c r="K3311">
        <f ca="1">VLOOKUP(F3311,Cities!$A$1:$I$69,6+J3311,0)*R3311*E3311</f>
        <v>1876</v>
      </c>
      <c r="L3311">
        <f t="shared" ca="1" si="4"/>
        <v>1</v>
      </c>
      <c r="M3311">
        <f ca="1">VLOOKUP(F3311,Cities!$A$1:$I$69,4,0)*R3311*L3311</f>
        <v>1960</v>
      </c>
      <c r="N3311">
        <f t="shared" ca="1" si="5"/>
        <v>3836</v>
      </c>
      <c r="O3311" t="str">
        <f ca="1">VLOOKUP(F3311,Cities!$A$1:$E$69,5,0)</f>
        <v>Summer</v>
      </c>
      <c r="P3311">
        <f t="shared" ca="1" si="6"/>
        <v>3</v>
      </c>
      <c r="Q3311" t="str">
        <f ca="1">VLOOKUP(P3311,Sheet2!$A$1:$B$5,2,0)</f>
        <v>Romantic</v>
      </c>
      <c r="R3311">
        <f ca="1">VLOOKUP(P3311,Sheet2!$A$1:$C$5,3,0)</f>
        <v>2</v>
      </c>
    </row>
    <row r="3312" spans="1:18" ht="14.25" customHeight="1">
      <c r="A3312" s="4">
        <v>3311</v>
      </c>
      <c r="B3312">
        <f t="shared" ca="1" si="0"/>
        <v>203</v>
      </c>
      <c r="C3312">
        <f t="shared" ca="1" si="1"/>
        <v>1</v>
      </c>
      <c r="D3312" t="str">
        <f ca="1">VLOOKUP(C3312,Stay!$A$1:$B$5,2,0)</f>
        <v>3 days</v>
      </c>
      <c r="E3312">
        <f ca="1">VLOOKUP(C3312,Stay!$A$1:$C$5,3,0)</f>
        <v>3</v>
      </c>
      <c r="F3312">
        <f t="shared" ca="1" si="2"/>
        <v>68</v>
      </c>
      <c r="G3312" t="str">
        <f ca="1">VLOOKUP(F3312,Cities!$A$1:$C$69,2,0)</f>
        <v>Washington, D.C.</v>
      </c>
      <c r="H3312" t="str">
        <f ca="1">VLOOKUP(F3312,Cities!$A$1:$F$69,6,0)</f>
        <v>Modern</v>
      </c>
      <c r="I3312" t="str">
        <f ca="1">VLOOKUP(F3312,Cities!$A$1:$C$69,3,0)</f>
        <v>North America</v>
      </c>
      <c r="J3312">
        <f t="shared" ca="1" si="3"/>
        <v>3</v>
      </c>
      <c r="K3312">
        <f ca="1">VLOOKUP(F3312,Cities!$A$1:$I$69,6+J3312,0)*R3312*E3312</f>
        <v>2004</v>
      </c>
      <c r="L3312">
        <f t="shared" ca="1" si="4"/>
        <v>2</v>
      </c>
      <c r="M3312">
        <f ca="1">VLOOKUP(F3312,Cities!$A$1:$I$69,4,0)*R3312*L3312</f>
        <v>1360</v>
      </c>
      <c r="N3312">
        <f t="shared" ca="1" si="5"/>
        <v>3364</v>
      </c>
      <c r="O3312" t="str">
        <f ca="1">VLOOKUP(F3312,Cities!$A$1:$E$69,5,0)</f>
        <v>Summer</v>
      </c>
      <c r="P3312">
        <f t="shared" ca="1" si="6"/>
        <v>3</v>
      </c>
      <c r="Q3312" t="str">
        <f ca="1">VLOOKUP(P3312,Sheet2!$A$1:$B$5,2,0)</f>
        <v>Romantic</v>
      </c>
      <c r="R3312">
        <f ca="1">VLOOKUP(P3312,Sheet2!$A$1:$C$5,3,0)</f>
        <v>2</v>
      </c>
    </row>
    <row r="3313" spans="1:18" ht="14.25" customHeight="1">
      <c r="A3313" s="4">
        <v>3312</v>
      </c>
      <c r="B3313">
        <f t="shared" ca="1" si="0"/>
        <v>38</v>
      </c>
      <c r="C3313">
        <f t="shared" ca="1" si="1"/>
        <v>4</v>
      </c>
      <c r="D3313" t="str">
        <f ca="1">VLOOKUP(C3313,Stay!$A$1:$B$5,2,0)</f>
        <v>1 month</v>
      </c>
      <c r="E3313">
        <f ca="1">VLOOKUP(C3313,Stay!$A$1:$C$5,3,0)</f>
        <v>30</v>
      </c>
      <c r="F3313">
        <f t="shared" ca="1" si="2"/>
        <v>20</v>
      </c>
      <c r="G3313" t="str">
        <f ca="1">VLOOKUP(F3313,Cities!$A$1:$C$69,2,0)</f>
        <v>Copenhagen</v>
      </c>
      <c r="H3313" t="str">
        <f ca="1">VLOOKUP(F3313,Cities!$A$1:$F$69,6,0)</f>
        <v>Historical-Medieval, Beach, Adventure-Water, Park, Nightlife, Architecture</v>
      </c>
      <c r="I3313" t="str">
        <f ca="1">VLOOKUP(F3313,Cities!$A$1:$C$69,3,0)</f>
        <v>Europe</v>
      </c>
      <c r="J3313">
        <f t="shared" ca="1" si="3"/>
        <v>3</v>
      </c>
      <c r="K3313">
        <f ca="1">VLOOKUP(F3313,Cities!$A$1:$I$69,6+J3313,0)*R3313*E3313</f>
        <v>54240</v>
      </c>
      <c r="L3313">
        <f t="shared" ca="1" si="4"/>
        <v>1</v>
      </c>
      <c r="M3313">
        <f ca="1">VLOOKUP(F3313,Cities!$A$1:$I$69,4,0)*R3313*L3313</f>
        <v>3920</v>
      </c>
      <c r="N3313">
        <f t="shared" ca="1" si="5"/>
        <v>58160</v>
      </c>
      <c r="O3313" t="str">
        <f ca="1">VLOOKUP(F3313,Cities!$A$1:$E$69,5,0)</f>
        <v>Summer</v>
      </c>
      <c r="P3313">
        <f t="shared" ca="1" si="6"/>
        <v>2</v>
      </c>
      <c r="Q3313" t="str">
        <f ca="1">VLOOKUP(P3313,Sheet2!$A$1:$B$5,2,0)</f>
        <v>Family</v>
      </c>
      <c r="R3313">
        <f ca="1">VLOOKUP(P3313,Sheet2!$A$1:$C$5,3,0)</f>
        <v>4</v>
      </c>
    </row>
    <row r="3314" spans="1:18" ht="14.25" customHeight="1">
      <c r="A3314" s="4">
        <v>3313</v>
      </c>
      <c r="B3314">
        <f t="shared" ca="1" si="0"/>
        <v>182</v>
      </c>
      <c r="C3314">
        <f t="shared" ca="1" si="1"/>
        <v>3</v>
      </c>
      <c r="D3314" t="str">
        <f ca="1">VLOOKUP(C3314,Stay!$A$1:$B$5,2,0)</f>
        <v>2 weeks</v>
      </c>
      <c r="E3314">
        <f ca="1">VLOOKUP(C3314,Stay!$A$1:$C$5,3,0)</f>
        <v>14</v>
      </c>
      <c r="F3314">
        <f t="shared" ca="1" si="2"/>
        <v>36</v>
      </c>
      <c r="G3314" t="str">
        <f ca="1">VLOOKUP(F3314,Cities!$A$1:$C$69,2,0)</f>
        <v>Manchester</v>
      </c>
      <c r="H3314" t="str">
        <f ca="1">VLOOKUP(F3314,Cities!$A$1:$F$69,6,0)</f>
        <v>Modern, Nightlife</v>
      </c>
      <c r="I3314" t="str">
        <f ca="1">VLOOKUP(F3314,Cities!$A$1:$C$69,3,0)</f>
        <v>Europe</v>
      </c>
      <c r="J3314">
        <f t="shared" ca="1" si="3"/>
        <v>1</v>
      </c>
      <c r="K3314">
        <f ca="1">VLOOKUP(F3314,Cities!$A$1:$I$69,6+J3314,0)*R3314*E3314</f>
        <v>3808</v>
      </c>
      <c r="L3314">
        <f t="shared" ca="1" si="4"/>
        <v>1</v>
      </c>
      <c r="M3314">
        <f ca="1">VLOOKUP(F3314,Cities!$A$1:$I$69,4,0)*R3314*L3314</f>
        <v>2680</v>
      </c>
      <c r="N3314">
        <f t="shared" ca="1" si="5"/>
        <v>6488</v>
      </c>
      <c r="O3314" t="str">
        <f ca="1">VLOOKUP(F3314,Cities!$A$1:$E$69,5,0)</f>
        <v>Summer</v>
      </c>
      <c r="P3314">
        <f t="shared" ca="1" si="6"/>
        <v>2</v>
      </c>
      <c r="Q3314" t="str">
        <f ca="1">VLOOKUP(P3314,Sheet2!$A$1:$B$5,2,0)</f>
        <v>Family</v>
      </c>
      <c r="R3314">
        <f ca="1">VLOOKUP(P3314,Sheet2!$A$1:$C$5,3,0)</f>
        <v>4</v>
      </c>
    </row>
    <row r="3315" spans="1:18" ht="14.25" customHeight="1">
      <c r="A3315" s="4">
        <v>3314</v>
      </c>
      <c r="B3315">
        <f t="shared" ca="1" si="0"/>
        <v>192</v>
      </c>
      <c r="C3315">
        <f t="shared" ca="1" si="1"/>
        <v>1</v>
      </c>
      <c r="D3315" t="str">
        <f ca="1">VLOOKUP(C3315,Stay!$A$1:$B$5,2,0)</f>
        <v>3 days</v>
      </c>
      <c r="E3315">
        <f ca="1">VLOOKUP(C3315,Stay!$A$1:$C$5,3,0)</f>
        <v>3</v>
      </c>
      <c r="F3315">
        <f t="shared" ca="1" si="2"/>
        <v>36</v>
      </c>
      <c r="G3315" t="str">
        <f ca="1">VLOOKUP(F3315,Cities!$A$1:$C$69,2,0)</f>
        <v>Manchester</v>
      </c>
      <c r="H3315" t="str">
        <f ca="1">VLOOKUP(F3315,Cities!$A$1:$F$69,6,0)</f>
        <v>Modern, Nightlife</v>
      </c>
      <c r="I3315" t="str">
        <f ca="1">VLOOKUP(F3315,Cities!$A$1:$C$69,3,0)</f>
        <v>Europe</v>
      </c>
      <c r="J3315">
        <f t="shared" ca="1" si="3"/>
        <v>1</v>
      </c>
      <c r="K3315">
        <f ca="1">VLOOKUP(F3315,Cities!$A$1:$I$69,6+J3315,0)*R3315*E3315</f>
        <v>408</v>
      </c>
      <c r="L3315">
        <f t="shared" ca="1" si="4"/>
        <v>2</v>
      </c>
      <c r="M3315">
        <f ca="1">VLOOKUP(F3315,Cities!$A$1:$I$69,4,0)*R3315*L3315</f>
        <v>2680</v>
      </c>
      <c r="N3315">
        <f t="shared" ca="1" si="5"/>
        <v>3088</v>
      </c>
      <c r="O3315" t="str">
        <f ca="1">VLOOKUP(F3315,Cities!$A$1:$E$69,5,0)</f>
        <v>Summer</v>
      </c>
      <c r="P3315">
        <f t="shared" ca="1" si="6"/>
        <v>3</v>
      </c>
      <c r="Q3315" t="str">
        <f ca="1">VLOOKUP(P3315,Sheet2!$A$1:$B$5,2,0)</f>
        <v>Romantic</v>
      </c>
      <c r="R3315">
        <f ca="1">VLOOKUP(P3315,Sheet2!$A$1:$C$5,3,0)</f>
        <v>2</v>
      </c>
    </row>
    <row r="3316" spans="1:18" ht="14.25" customHeight="1">
      <c r="A3316" s="4">
        <v>3315</v>
      </c>
      <c r="B3316">
        <f t="shared" ca="1" si="0"/>
        <v>245</v>
      </c>
      <c r="C3316">
        <f t="shared" ca="1" si="1"/>
        <v>3</v>
      </c>
      <c r="D3316" t="str">
        <f ca="1">VLOOKUP(C3316,Stay!$A$1:$B$5,2,0)</f>
        <v>2 weeks</v>
      </c>
      <c r="E3316">
        <f ca="1">VLOOKUP(C3316,Stay!$A$1:$C$5,3,0)</f>
        <v>14</v>
      </c>
      <c r="F3316">
        <f t="shared" ca="1" si="2"/>
        <v>25</v>
      </c>
      <c r="G3316" t="str">
        <f ca="1">VLOOKUP(F3316,Cities!$A$1:$C$69,2,0)</f>
        <v>Geneva</v>
      </c>
      <c r="H3316" t="str">
        <f ca="1">VLOOKUP(F3316,Cities!$A$1:$F$69,6,0)</f>
        <v>Historical, Beach, Terrain</v>
      </c>
      <c r="I3316" t="str">
        <f ca="1">VLOOKUP(F3316,Cities!$A$1:$C$69,3,0)</f>
        <v>Europe</v>
      </c>
      <c r="J3316">
        <f t="shared" ca="1" si="3"/>
        <v>2</v>
      </c>
      <c r="K3316">
        <f ca="1">VLOOKUP(F3316,Cities!$A$1:$I$69,6+J3316,0)*R3316*E3316</f>
        <v>4396</v>
      </c>
      <c r="L3316">
        <f t="shared" ca="1" si="4"/>
        <v>2</v>
      </c>
      <c r="M3316">
        <f ca="1">VLOOKUP(F3316,Cities!$A$1:$I$69,4,0)*R3316*L3316</f>
        <v>3920</v>
      </c>
      <c r="N3316">
        <f t="shared" ca="1" si="5"/>
        <v>8316</v>
      </c>
      <c r="O3316" t="str">
        <f ca="1">VLOOKUP(F3316,Cities!$A$1:$E$69,5,0)</f>
        <v>Summer</v>
      </c>
      <c r="P3316">
        <f t="shared" ca="1" si="6"/>
        <v>3</v>
      </c>
      <c r="Q3316" t="str">
        <f ca="1">VLOOKUP(P3316,Sheet2!$A$1:$B$5,2,0)</f>
        <v>Romantic</v>
      </c>
      <c r="R3316">
        <f ca="1">VLOOKUP(P3316,Sheet2!$A$1:$C$5,3,0)</f>
        <v>2</v>
      </c>
    </row>
    <row r="3317" spans="1:18" ht="14.25" customHeight="1">
      <c r="A3317" s="4">
        <v>3316</v>
      </c>
      <c r="B3317">
        <f t="shared" ca="1" si="0"/>
        <v>138</v>
      </c>
      <c r="C3317">
        <f t="shared" ca="1" si="1"/>
        <v>3</v>
      </c>
      <c r="D3317" t="str">
        <f ca="1">VLOOKUP(C3317,Stay!$A$1:$B$5,2,0)</f>
        <v>2 weeks</v>
      </c>
      <c r="E3317">
        <f ca="1">VLOOKUP(C3317,Stay!$A$1:$C$5,3,0)</f>
        <v>14</v>
      </c>
      <c r="F3317">
        <f t="shared" ca="1" si="2"/>
        <v>60</v>
      </c>
      <c r="G3317" t="str">
        <f ca="1">VLOOKUP(F3317,Cities!$A$1:$C$69,2,0)</f>
        <v>Toronto</v>
      </c>
      <c r="H3317" t="str">
        <f ca="1">VLOOKUP(F3317,Cities!$A$1:$F$69,6,0)</f>
        <v>Modern</v>
      </c>
      <c r="I3317" t="str">
        <f ca="1">VLOOKUP(F3317,Cities!$A$1:$C$69,3,0)</f>
        <v>North America</v>
      </c>
      <c r="J3317">
        <f t="shared" ca="1" si="3"/>
        <v>3</v>
      </c>
      <c r="K3317">
        <f ca="1">VLOOKUP(F3317,Cities!$A$1:$I$69,6+J3317,0)*R3317*E3317</f>
        <v>14504</v>
      </c>
      <c r="L3317">
        <f t="shared" ca="1" si="4"/>
        <v>1</v>
      </c>
      <c r="M3317">
        <f ca="1">VLOOKUP(F3317,Cities!$A$1:$I$69,4,0)*R3317*L3317</f>
        <v>900</v>
      </c>
      <c r="N3317">
        <f t="shared" ca="1" si="5"/>
        <v>15404</v>
      </c>
      <c r="O3317" t="str">
        <f ca="1">VLOOKUP(F3317,Cities!$A$1:$E$69,5,0)</f>
        <v>Summer</v>
      </c>
      <c r="P3317">
        <f t="shared" ca="1" si="6"/>
        <v>3</v>
      </c>
      <c r="Q3317" t="str">
        <f ca="1">VLOOKUP(P3317,Sheet2!$A$1:$B$5,2,0)</f>
        <v>Romantic</v>
      </c>
      <c r="R3317">
        <f ca="1">VLOOKUP(P3317,Sheet2!$A$1:$C$5,3,0)</f>
        <v>2</v>
      </c>
    </row>
    <row r="3318" spans="1:18" ht="14.25" customHeight="1">
      <c r="A3318" s="4">
        <v>3317</v>
      </c>
      <c r="B3318">
        <f t="shared" ca="1" si="0"/>
        <v>240</v>
      </c>
      <c r="C3318">
        <f t="shared" ca="1" si="1"/>
        <v>4</v>
      </c>
      <c r="D3318" t="str">
        <f ca="1">VLOOKUP(C3318,Stay!$A$1:$B$5,2,0)</f>
        <v>1 month</v>
      </c>
      <c r="E3318">
        <f ca="1">VLOOKUP(C3318,Stay!$A$1:$C$5,3,0)</f>
        <v>30</v>
      </c>
      <c r="F3318">
        <f t="shared" ca="1" si="2"/>
        <v>19</v>
      </c>
      <c r="G3318" t="str">
        <f ca="1">VLOOKUP(F3318,Cities!$A$1:$C$69,2,0)</f>
        <v>Columbus</v>
      </c>
      <c r="H3318" t="str">
        <f ca="1">VLOOKUP(F3318,Cities!$A$1:$F$69,6,0)</f>
        <v>Modern, Beach, Nightlife, Park</v>
      </c>
      <c r="I3318" t="str">
        <f ca="1">VLOOKUP(F3318,Cities!$A$1:$C$69,3,0)</f>
        <v>North America</v>
      </c>
      <c r="J3318">
        <f t="shared" ca="1" si="3"/>
        <v>1</v>
      </c>
      <c r="K3318">
        <f ca="1">VLOOKUP(F3318,Cities!$A$1:$I$69,6+J3318,0)*R3318*E3318</f>
        <v>5760</v>
      </c>
      <c r="L3318">
        <f t="shared" ca="1" si="4"/>
        <v>2</v>
      </c>
      <c r="M3318">
        <f ca="1">VLOOKUP(F3318,Cities!$A$1:$I$69,4,0)*R3318*L3318</f>
        <v>2880</v>
      </c>
      <c r="N3318">
        <f t="shared" ca="1" si="5"/>
        <v>8640</v>
      </c>
      <c r="O3318" t="str">
        <f ca="1">VLOOKUP(F3318,Cities!$A$1:$E$69,5,0)</f>
        <v>Summer</v>
      </c>
      <c r="P3318">
        <f t="shared" ca="1" si="6"/>
        <v>4</v>
      </c>
      <c r="Q3318" t="str">
        <f ca="1">VLOOKUP(P3318,Sheet2!$A$1:$B$5,2,0)</f>
        <v>Friends</v>
      </c>
      <c r="R3318">
        <f ca="1">VLOOKUP(P3318,Sheet2!$A$1:$C$5,3,0)</f>
        <v>6</v>
      </c>
    </row>
    <row r="3319" spans="1:18" ht="14.25" customHeight="1">
      <c r="A3319" s="4">
        <v>3318</v>
      </c>
      <c r="B3319">
        <f t="shared" ca="1" si="0"/>
        <v>48</v>
      </c>
      <c r="C3319">
        <f t="shared" ca="1" si="1"/>
        <v>1</v>
      </c>
      <c r="D3319" t="str">
        <f ca="1">VLOOKUP(C3319,Stay!$A$1:$B$5,2,0)</f>
        <v>3 days</v>
      </c>
      <c r="E3319">
        <f ca="1">VLOOKUP(C3319,Stay!$A$1:$C$5,3,0)</f>
        <v>3</v>
      </c>
      <c r="F3319">
        <f t="shared" ca="1" si="2"/>
        <v>35</v>
      </c>
      <c r="G3319" t="str">
        <f ca="1">VLOOKUP(F3319,Cities!$A$1:$C$69,2,0)</f>
        <v>Mallorca</v>
      </c>
      <c r="H3319" t="str">
        <f ca="1">VLOOKUP(F3319,Cities!$A$1:$F$69,6,0)</f>
        <v>Beach, Aquatic, Adventure-Water</v>
      </c>
      <c r="I3319" t="str">
        <f ca="1">VLOOKUP(F3319,Cities!$A$1:$C$69,3,0)</f>
        <v>Europe</v>
      </c>
      <c r="J3319">
        <f t="shared" ca="1" si="3"/>
        <v>1</v>
      </c>
      <c r="K3319">
        <f ca="1">VLOOKUP(F3319,Cities!$A$1:$I$69,6+J3319,0)*R3319*E3319</f>
        <v>720</v>
      </c>
      <c r="L3319">
        <f t="shared" ca="1" si="4"/>
        <v>1</v>
      </c>
      <c r="M3319">
        <f ca="1">VLOOKUP(F3319,Cities!$A$1:$I$69,4,0)*R3319*L3319</f>
        <v>7632</v>
      </c>
      <c r="N3319">
        <f t="shared" ca="1" si="5"/>
        <v>8352</v>
      </c>
      <c r="O3319" t="str">
        <f ca="1">VLOOKUP(F3319,Cities!$A$1:$E$69,5,0)</f>
        <v>Summer</v>
      </c>
      <c r="P3319">
        <f t="shared" ca="1" si="6"/>
        <v>4</v>
      </c>
      <c r="Q3319" t="str">
        <f ca="1">VLOOKUP(P3319,Sheet2!$A$1:$B$5,2,0)</f>
        <v>Friends</v>
      </c>
      <c r="R3319">
        <f ca="1">VLOOKUP(P3319,Sheet2!$A$1:$C$5,3,0)</f>
        <v>6</v>
      </c>
    </row>
    <row r="3320" spans="1:18" ht="14.25" customHeight="1">
      <c r="A3320" s="4">
        <v>3319</v>
      </c>
      <c r="B3320">
        <f t="shared" ca="1" si="0"/>
        <v>259</v>
      </c>
      <c r="C3320">
        <f t="shared" ca="1" si="1"/>
        <v>4</v>
      </c>
      <c r="D3320" t="str">
        <f ca="1">VLOOKUP(C3320,Stay!$A$1:$B$5,2,0)</f>
        <v>1 month</v>
      </c>
      <c r="E3320">
        <f ca="1">VLOOKUP(C3320,Stay!$A$1:$C$5,3,0)</f>
        <v>30</v>
      </c>
      <c r="F3320">
        <f t="shared" ca="1" si="2"/>
        <v>64</v>
      </c>
      <c r="G3320" t="str">
        <f ca="1">VLOOKUP(F3320,Cities!$A$1:$C$69,2,0)</f>
        <v>Venice</v>
      </c>
      <c r="H3320" t="str">
        <f ca="1">VLOOKUP(F3320,Cities!$A$1:$F$69,6,0)</f>
        <v>Terrain</v>
      </c>
      <c r="I3320" t="str">
        <f ca="1">VLOOKUP(F3320,Cities!$A$1:$C$69,3,0)</f>
        <v>Europe</v>
      </c>
      <c r="J3320">
        <f t="shared" ca="1" si="3"/>
        <v>3</v>
      </c>
      <c r="K3320">
        <f ca="1">VLOOKUP(F3320,Cities!$A$1:$I$69,6+J3320,0)*R3320*E3320</f>
        <v>33480</v>
      </c>
      <c r="L3320">
        <f t="shared" ca="1" si="4"/>
        <v>2</v>
      </c>
      <c r="M3320">
        <f ca="1">VLOOKUP(F3320,Cities!$A$1:$I$69,4,0)*R3320*L3320</f>
        <v>9280</v>
      </c>
      <c r="N3320">
        <f t="shared" ca="1" si="5"/>
        <v>42760</v>
      </c>
      <c r="O3320" t="str">
        <f ca="1">VLOOKUP(F3320,Cities!$A$1:$E$69,5,0)</f>
        <v>Summer</v>
      </c>
      <c r="P3320">
        <f t="shared" ca="1" si="6"/>
        <v>2</v>
      </c>
      <c r="Q3320" t="str">
        <f ca="1">VLOOKUP(P3320,Sheet2!$A$1:$B$5,2,0)</f>
        <v>Family</v>
      </c>
      <c r="R3320">
        <f ca="1">VLOOKUP(P3320,Sheet2!$A$1:$C$5,3,0)</f>
        <v>4</v>
      </c>
    </row>
    <row r="3321" spans="1:18" ht="14.25" customHeight="1">
      <c r="A3321" s="4">
        <v>3320</v>
      </c>
      <c r="B3321">
        <f t="shared" ca="1" si="0"/>
        <v>101</v>
      </c>
      <c r="C3321">
        <f t="shared" ca="1" si="1"/>
        <v>2</v>
      </c>
      <c r="D3321" t="str">
        <f ca="1">VLOOKUP(C3321,Stay!$A$1:$B$5,2,0)</f>
        <v>1 week</v>
      </c>
      <c r="E3321">
        <f ca="1">VLOOKUP(C3321,Stay!$A$1:$C$5,3,0)</f>
        <v>7</v>
      </c>
      <c r="F3321">
        <f t="shared" ca="1" si="2"/>
        <v>4</v>
      </c>
      <c r="G3321" t="str">
        <f ca="1">VLOOKUP(F3321,Cities!$A$1:$C$69,2,0)</f>
        <v>Athens</v>
      </c>
      <c r="H3321" t="str">
        <f ca="1">VLOOKUP(F3321,Cities!$A$1:$F$69,6,0)</f>
        <v>Historical-Ancient, Architecture</v>
      </c>
      <c r="I3321" t="str">
        <f ca="1">VLOOKUP(F3321,Cities!$A$1:$C$69,3,0)</f>
        <v>Europe</v>
      </c>
      <c r="J3321">
        <f t="shared" ca="1" si="3"/>
        <v>1</v>
      </c>
      <c r="K3321">
        <f ca="1">VLOOKUP(F3321,Cities!$A$1:$I$69,6+J3321,0)*R3321*E3321</f>
        <v>924</v>
      </c>
      <c r="L3321">
        <f t="shared" ca="1" si="4"/>
        <v>1</v>
      </c>
      <c r="M3321">
        <f ca="1">VLOOKUP(F3321,Cities!$A$1:$I$69,4,0)*R3321*L3321</f>
        <v>4400</v>
      </c>
      <c r="N3321">
        <f t="shared" ca="1" si="5"/>
        <v>5324</v>
      </c>
      <c r="O3321" t="str">
        <f ca="1">VLOOKUP(F3321,Cities!$A$1:$E$69,5,0)</f>
        <v>Summer</v>
      </c>
      <c r="P3321">
        <f t="shared" ca="1" si="6"/>
        <v>2</v>
      </c>
      <c r="Q3321" t="str">
        <f ca="1">VLOOKUP(P3321,Sheet2!$A$1:$B$5,2,0)</f>
        <v>Family</v>
      </c>
      <c r="R3321">
        <f ca="1">VLOOKUP(P3321,Sheet2!$A$1:$C$5,3,0)</f>
        <v>4</v>
      </c>
    </row>
    <row r="3322" spans="1:18" ht="14.25" customHeight="1">
      <c r="A3322" s="4">
        <v>3321</v>
      </c>
      <c r="B3322">
        <f t="shared" ca="1" si="0"/>
        <v>116</v>
      </c>
      <c r="C3322">
        <f t="shared" ca="1" si="1"/>
        <v>3</v>
      </c>
      <c r="D3322" t="str">
        <f ca="1">VLOOKUP(C3322,Stay!$A$1:$B$5,2,0)</f>
        <v>2 weeks</v>
      </c>
      <c r="E3322">
        <f ca="1">VLOOKUP(C3322,Stay!$A$1:$C$5,3,0)</f>
        <v>14</v>
      </c>
      <c r="F3322">
        <f t="shared" ca="1" si="2"/>
        <v>9</v>
      </c>
      <c r="G3322" t="str">
        <f ca="1">VLOOKUP(F3322,Cities!$A$1:$C$69,2,0)</f>
        <v>Berlin</v>
      </c>
      <c r="H3322" t="str">
        <f ca="1">VLOOKUP(F3322,Cities!$A$1:$F$69,6,0)</f>
        <v>Historical-Modern, Park</v>
      </c>
      <c r="I3322" t="str">
        <f ca="1">VLOOKUP(F3322,Cities!$A$1:$C$69,3,0)</f>
        <v>Europe</v>
      </c>
      <c r="J3322">
        <f t="shared" ca="1" si="3"/>
        <v>3</v>
      </c>
      <c r="K3322">
        <f ca="1">VLOOKUP(F3322,Cities!$A$1:$I$69,6+J3322,0)*R3322*E3322</f>
        <v>4438</v>
      </c>
      <c r="L3322">
        <f t="shared" ca="1" si="4"/>
        <v>1</v>
      </c>
      <c r="M3322">
        <f ca="1">VLOOKUP(F3322,Cities!$A$1:$I$69,4,0)*R3322*L3322</f>
        <v>950</v>
      </c>
      <c r="N3322">
        <f t="shared" ca="1" si="5"/>
        <v>5388</v>
      </c>
      <c r="O3322" t="str">
        <f ca="1">VLOOKUP(F3322,Cities!$A$1:$E$69,5,0)</f>
        <v>Summer</v>
      </c>
      <c r="P3322">
        <f t="shared" ca="1" si="6"/>
        <v>1</v>
      </c>
      <c r="Q3322" t="str">
        <f ca="1">VLOOKUP(P3322,Sheet2!$A$1:$B$5,2,0)</f>
        <v>Solo</v>
      </c>
      <c r="R3322">
        <f ca="1">VLOOKUP(P3322,Sheet2!$A$1:$C$5,3,0)</f>
        <v>1</v>
      </c>
    </row>
    <row r="3323" spans="1:18" ht="14.25" customHeight="1">
      <c r="A3323" s="4">
        <v>3322</v>
      </c>
      <c r="B3323">
        <f t="shared" ca="1" si="0"/>
        <v>269</v>
      </c>
      <c r="C3323">
        <f t="shared" ca="1" si="1"/>
        <v>3</v>
      </c>
      <c r="D3323" t="str">
        <f ca="1">VLOOKUP(C3323,Stay!$A$1:$B$5,2,0)</f>
        <v>2 weeks</v>
      </c>
      <c r="E3323">
        <f ca="1">VLOOKUP(C3323,Stay!$A$1:$C$5,3,0)</f>
        <v>14</v>
      </c>
      <c r="F3323">
        <f t="shared" ca="1" si="2"/>
        <v>68</v>
      </c>
      <c r="G3323" t="str">
        <f ca="1">VLOOKUP(F3323,Cities!$A$1:$C$69,2,0)</f>
        <v>Washington, D.C.</v>
      </c>
      <c r="H3323" t="str">
        <f ca="1">VLOOKUP(F3323,Cities!$A$1:$F$69,6,0)</f>
        <v>Modern</v>
      </c>
      <c r="I3323" t="str">
        <f ca="1">VLOOKUP(F3323,Cities!$A$1:$C$69,3,0)</f>
        <v>North America</v>
      </c>
      <c r="J3323">
        <f t="shared" ca="1" si="3"/>
        <v>1</v>
      </c>
      <c r="K3323">
        <f ca="1">VLOOKUP(F3323,Cities!$A$1:$I$69,6+J3323,0)*R3323*E3323</f>
        <v>3864</v>
      </c>
      <c r="L3323">
        <f t="shared" ca="1" si="4"/>
        <v>1</v>
      </c>
      <c r="M3323">
        <f ca="1">VLOOKUP(F3323,Cities!$A$1:$I$69,4,0)*R3323*L3323</f>
        <v>1360</v>
      </c>
      <c r="N3323">
        <f t="shared" ca="1" si="5"/>
        <v>5224</v>
      </c>
      <c r="O3323" t="str">
        <f ca="1">VLOOKUP(F3323,Cities!$A$1:$E$69,5,0)</f>
        <v>Summer</v>
      </c>
      <c r="P3323">
        <f t="shared" ca="1" si="6"/>
        <v>2</v>
      </c>
      <c r="Q3323" t="str">
        <f ca="1">VLOOKUP(P3323,Sheet2!$A$1:$B$5,2,0)</f>
        <v>Family</v>
      </c>
      <c r="R3323">
        <f ca="1">VLOOKUP(P3323,Sheet2!$A$1:$C$5,3,0)</f>
        <v>4</v>
      </c>
    </row>
    <row r="3324" spans="1:18" ht="14.25" customHeight="1">
      <c r="A3324" s="4">
        <v>3323</v>
      </c>
      <c r="B3324">
        <f t="shared" ca="1" si="0"/>
        <v>258</v>
      </c>
      <c r="C3324">
        <f t="shared" ca="1" si="1"/>
        <v>3</v>
      </c>
      <c r="D3324" t="str">
        <f ca="1">VLOOKUP(C3324,Stay!$A$1:$B$5,2,0)</f>
        <v>2 weeks</v>
      </c>
      <c r="E3324">
        <f ca="1">VLOOKUP(C3324,Stay!$A$1:$C$5,3,0)</f>
        <v>14</v>
      </c>
      <c r="F3324">
        <f t="shared" ca="1" si="2"/>
        <v>41</v>
      </c>
      <c r="G3324" t="str">
        <f ca="1">VLOOKUP(F3324,Cities!$A$1:$C$69,2,0)</f>
        <v>Nashville</v>
      </c>
      <c r="H3324" t="str">
        <f ca="1">VLOOKUP(F3324,Cities!$A$1:$F$69,6,0)</f>
        <v>Modern, Nightlife</v>
      </c>
      <c r="I3324" t="str">
        <f ca="1">VLOOKUP(F3324,Cities!$A$1:$C$69,3,0)</f>
        <v>North America</v>
      </c>
      <c r="J3324">
        <f t="shared" ca="1" si="3"/>
        <v>1</v>
      </c>
      <c r="K3324">
        <f ca="1">VLOOKUP(F3324,Cities!$A$1:$I$69,6+J3324,0)*R3324*E3324</f>
        <v>3192</v>
      </c>
      <c r="L3324">
        <f t="shared" ca="1" si="4"/>
        <v>2</v>
      </c>
      <c r="M3324">
        <f ca="1">VLOOKUP(F3324,Cities!$A$1:$I$69,4,0)*R3324*L3324</f>
        <v>2480</v>
      </c>
      <c r="N3324">
        <f t="shared" ca="1" si="5"/>
        <v>5672</v>
      </c>
      <c r="O3324" t="str">
        <f ca="1">VLOOKUP(F3324,Cities!$A$1:$E$69,5,0)</f>
        <v>Spring</v>
      </c>
      <c r="P3324">
        <f t="shared" ca="1" si="6"/>
        <v>2</v>
      </c>
      <c r="Q3324" t="str">
        <f ca="1">VLOOKUP(P3324,Sheet2!$A$1:$B$5,2,0)</f>
        <v>Family</v>
      </c>
      <c r="R3324">
        <f ca="1">VLOOKUP(P3324,Sheet2!$A$1:$C$5,3,0)</f>
        <v>4</v>
      </c>
    </row>
    <row r="3325" spans="1:18" ht="14.25" customHeight="1">
      <c r="A3325" s="4">
        <v>3324</v>
      </c>
      <c r="B3325">
        <f t="shared" ca="1" si="0"/>
        <v>91</v>
      </c>
      <c r="C3325">
        <f t="shared" ca="1" si="1"/>
        <v>3</v>
      </c>
      <c r="D3325" t="str">
        <f ca="1">VLOOKUP(C3325,Stay!$A$1:$B$5,2,0)</f>
        <v>2 weeks</v>
      </c>
      <c r="E3325">
        <f ca="1">VLOOKUP(C3325,Stay!$A$1:$C$5,3,0)</f>
        <v>14</v>
      </c>
      <c r="F3325">
        <f t="shared" ca="1" si="2"/>
        <v>1</v>
      </c>
      <c r="G3325" t="str">
        <f ca="1">VLOOKUP(F3325,Cities!$A$1:$C$69,2,0)</f>
        <v>Amsterdam</v>
      </c>
      <c r="H3325" t="str">
        <f ca="1">VLOOKUP(F3325,Cities!$A$1:$F$69,6,0)</f>
        <v>Acquatic, Historical-Modern, Beach, Nightlife</v>
      </c>
      <c r="I3325" t="str">
        <f ca="1">VLOOKUP(F3325,Cities!$A$1:$C$69,3,0)</f>
        <v>Europe</v>
      </c>
      <c r="J3325">
        <f t="shared" ca="1" si="3"/>
        <v>3</v>
      </c>
      <c r="K3325">
        <f ca="1">VLOOKUP(F3325,Cities!$A$1:$I$69,6+J3325,0)*R3325*E3325</f>
        <v>10304</v>
      </c>
      <c r="L3325">
        <f t="shared" ca="1" si="4"/>
        <v>2</v>
      </c>
      <c r="M3325">
        <f ca="1">VLOOKUP(F3325,Cities!$A$1:$I$69,4,0)*R3325*L3325</f>
        <v>4740</v>
      </c>
      <c r="N3325">
        <f t="shared" ca="1" si="5"/>
        <v>15044</v>
      </c>
      <c r="O3325" t="str">
        <f ca="1">VLOOKUP(F3325,Cities!$A$1:$E$69,5,0)</f>
        <v>Summer</v>
      </c>
      <c r="P3325">
        <f t="shared" ca="1" si="6"/>
        <v>3</v>
      </c>
      <c r="Q3325" t="str">
        <f ca="1">VLOOKUP(P3325,Sheet2!$A$1:$B$5,2,0)</f>
        <v>Romantic</v>
      </c>
      <c r="R3325">
        <f ca="1">VLOOKUP(P3325,Sheet2!$A$1:$C$5,3,0)</f>
        <v>2</v>
      </c>
    </row>
    <row r="3326" spans="1:18" ht="14.25" customHeight="1">
      <c r="A3326" s="4">
        <v>3325</v>
      </c>
      <c r="B3326">
        <f t="shared" ca="1" si="0"/>
        <v>88</v>
      </c>
      <c r="C3326">
        <f t="shared" ca="1" si="1"/>
        <v>1</v>
      </c>
      <c r="D3326" t="str">
        <f ca="1">VLOOKUP(C3326,Stay!$A$1:$B$5,2,0)</f>
        <v>3 days</v>
      </c>
      <c r="E3326">
        <f ca="1">VLOOKUP(C3326,Stay!$A$1:$C$5,3,0)</f>
        <v>3</v>
      </c>
      <c r="F3326">
        <f t="shared" ca="1" si="2"/>
        <v>42</v>
      </c>
      <c r="G3326" t="str">
        <f ca="1">VLOOKUP(F3326,Cities!$A$1:$C$69,2,0)</f>
        <v>New Orleans</v>
      </c>
      <c r="H3326" t="str">
        <f ca="1">VLOOKUP(F3326,Cities!$A$1:$F$69,6,0)</f>
        <v>Historical-Modern</v>
      </c>
      <c r="I3326" t="str">
        <f ca="1">VLOOKUP(F3326,Cities!$A$1:$C$69,3,0)</f>
        <v>North America</v>
      </c>
      <c r="J3326">
        <f t="shared" ca="1" si="3"/>
        <v>1</v>
      </c>
      <c r="K3326">
        <f ca="1">VLOOKUP(F3326,Cities!$A$1:$I$69,6+J3326,0)*R3326*E3326</f>
        <v>510</v>
      </c>
      <c r="L3326">
        <f t="shared" ca="1" si="4"/>
        <v>1</v>
      </c>
      <c r="M3326">
        <f ca="1">VLOOKUP(F3326,Cities!$A$1:$I$69,4,0)*R3326*L3326</f>
        <v>320</v>
      </c>
      <c r="N3326">
        <f t="shared" ca="1" si="5"/>
        <v>830</v>
      </c>
      <c r="O3326" t="str">
        <f ca="1">VLOOKUP(F3326,Cities!$A$1:$E$69,5,0)</f>
        <v>Spring</v>
      </c>
      <c r="P3326">
        <f t="shared" ca="1" si="6"/>
        <v>3</v>
      </c>
      <c r="Q3326" t="str">
        <f ca="1">VLOOKUP(P3326,Sheet2!$A$1:$B$5,2,0)</f>
        <v>Romantic</v>
      </c>
      <c r="R3326">
        <f ca="1">VLOOKUP(P3326,Sheet2!$A$1:$C$5,3,0)</f>
        <v>2</v>
      </c>
    </row>
    <row r="3327" spans="1:18" ht="14.25" customHeight="1">
      <c r="A3327" s="4">
        <v>3326</v>
      </c>
      <c r="B3327">
        <f t="shared" ca="1" si="0"/>
        <v>289</v>
      </c>
      <c r="C3327">
        <f t="shared" ca="1" si="1"/>
        <v>2</v>
      </c>
      <c r="D3327" t="str">
        <f ca="1">VLOOKUP(C3327,Stay!$A$1:$B$5,2,0)</f>
        <v>1 week</v>
      </c>
      <c r="E3327">
        <f ca="1">VLOOKUP(C3327,Stay!$A$1:$C$5,3,0)</f>
        <v>7</v>
      </c>
      <c r="F3327">
        <f t="shared" ca="1" si="2"/>
        <v>43</v>
      </c>
      <c r="G3327" t="str">
        <f ca="1">VLOOKUP(F3327,Cities!$A$1:$C$69,2,0)</f>
        <v>New York City</v>
      </c>
      <c r="H3327" t="str">
        <f ca="1">VLOOKUP(F3327,Cities!$A$1:$F$69,6,0)</f>
        <v>Modern, Park, Adventure-Land, Architecture, Nightlife</v>
      </c>
      <c r="I3327" t="str">
        <f ca="1">VLOOKUP(F3327,Cities!$A$1:$C$69,3,0)</f>
        <v>North America</v>
      </c>
      <c r="J3327">
        <f t="shared" ca="1" si="3"/>
        <v>2</v>
      </c>
      <c r="K3327">
        <f ca="1">VLOOKUP(F3327,Cities!$A$1:$I$69,6+J3327,0)*R3327*E3327</f>
        <v>9996</v>
      </c>
      <c r="L3327">
        <f t="shared" ca="1" si="4"/>
        <v>1</v>
      </c>
      <c r="M3327">
        <f ca="1">VLOOKUP(F3327,Cities!$A$1:$I$69,4,0)*R3327*L3327</f>
        <v>1500</v>
      </c>
      <c r="N3327">
        <f t="shared" ca="1" si="5"/>
        <v>11496</v>
      </c>
      <c r="O3327" t="str">
        <f ca="1">VLOOKUP(F3327,Cities!$A$1:$E$69,5,0)</f>
        <v>Summer</v>
      </c>
      <c r="P3327">
        <f t="shared" ca="1" si="6"/>
        <v>4</v>
      </c>
      <c r="Q3327" t="str">
        <f ca="1">VLOOKUP(P3327,Sheet2!$A$1:$B$5,2,0)</f>
        <v>Friends</v>
      </c>
      <c r="R3327">
        <f ca="1">VLOOKUP(P3327,Sheet2!$A$1:$C$5,3,0)</f>
        <v>6</v>
      </c>
    </row>
    <row r="3328" spans="1:18" ht="14.25" customHeight="1">
      <c r="A3328" s="4">
        <v>3327</v>
      </c>
      <c r="B3328">
        <f t="shared" ca="1" si="0"/>
        <v>145</v>
      </c>
      <c r="C3328">
        <f t="shared" ca="1" si="1"/>
        <v>4</v>
      </c>
      <c r="D3328" t="str">
        <f ca="1">VLOOKUP(C3328,Stay!$A$1:$B$5,2,0)</f>
        <v>1 month</v>
      </c>
      <c r="E3328">
        <f ca="1">VLOOKUP(C3328,Stay!$A$1:$C$5,3,0)</f>
        <v>30</v>
      </c>
      <c r="F3328">
        <f t="shared" ca="1" si="2"/>
        <v>24</v>
      </c>
      <c r="G3328" t="str">
        <f ca="1">VLOOKUP(F3328,Cities!$A$1:$C$69,2,0)</f>
        <v>Florence</v>
      </c>
      <c r="H3328" t="str">
        <f ca="1">VLOOKUP(F3328,Cities!$A$1:$F$69,6,0)</f>
        <v>Historical, Beach</v>
      </c>
      <c r="I3328" t="str">
        <f ca="1">VLOOKUP(F3328,Cities!$A$1:$C$69,3,0)</f>
        <v>Europe</v>
      </c>
      <c r="J3328">
        <f t="shared" ca="1" si="3"/>
        <v>2</v>
      </c>
      <c r="K3328">
        <f ca="1">VLOOKUP(F3328,Cities!$A$1:$I$69,6+J3328,0)*R3328*E3328</f>
        <v>3870</v>
      </c>
      <c r="L3328">
        <f t="shared" ca="1" si="4"/>
        <v>1</v>
      </c>
      <c r="M3328">
        <f ca="1">VLOOKUP(F3328,Cities!$A$1:$I$69,4,0)*R3328*L3328</f>
        <v>1950</v>
      </c>
      <c r="N3328">
        <f t="shared" ca="1" si="5"/>
        <v>5820</v>
      </c>
      <c r="O3328" t="str">
        <f ca="1">VLOOKUP(F3328,Cities!$A$1:$E$69,5,0)</f>
        <v>Summer</v>
      </c>
      <c r="P3328">
        <f t="shared" ca="1" si="6"/>
        <v>1</v>
      </c>
      <c r="Q3328" t="str">
        <f ca="1">VLOOKUP(P3328,Sheet2!$A$1:$B$5,2,0)</f>
        <v>Solo</v>
      </c>
      <c r="R3328">
        <f ca="1">VLOOKUP(P3328,Sheet2!$A$1:$C$5,3,0)</f>
        <v>1</v>
      </c>
    </row>
    <row r="3329" spans="1:18" ht="14.25" customHeight="1">
      <c r="A3329" s="4">
        <v>3328</v>
      </c>
      <c r="B3329">
        <f t="shared" ca="1" si="0"/>
        <v>103</v>
      </c>
      <c r="C3329">
        <f t="shared" ca="1" si="1"/>
        <v>3</v>
      </c>
      <c r="D3329" t="str">
        <f ca="1">VLOOKUP(C3329,Stay!$A$1:$B$5,2,0)</f>
        <v>2 weeks</v>
      </c>
      <c r="E3329">
        <f ca="1">VLOOKUP(C3329,Stay!$A$1:$C$5,3,0)</f>
        <v>14</v>
      </c>
      <c r="F3329">
        <f t="shared" ca="1" si="2"/>
        <v>45</v>
      </c>
      <c r="G3329" t="str">
        <f ca="1">VLOOKUP(F3329,Cities!$A$1:$C$69,2,0)</f>
        <v>Oakland</v>
      </c>
      <c r="H3329" t="str">
        <f ca="1">VLOOKUP(F3329,Cities!$A$1:$F$69,6,0)</f>
        <v>Modern, Hills, Park</v>
      </c>
      <c r="I3329" t="str">
        <f ca="1">VLOOKUP(F3329,Cities!$A$1:$C$69,3,0)</f>
        <v>North America</v>
      </c>
      <c r="J3329">
        <f t="shared" ca="1" si="3"/>
        <v>3</v>
      </c>
      <c r="K3329">
        <f ca="1">VLOOKUP(F3329,Cities!$A$1:$I$69,6+J3329,0)*R3329*E3329</f>
        <v>4984</v>
      </c>
      <c r="L3329">
        <f t="shared" ca="1" si="4"/>
        <v>2</v>
      </c>
      <c r="M3329">
        <f ca="1">VLOOKUP(F3329,Cities!$A$1:$I$69,4,0)*R3329*L3329</f>
        <v>1440</v>
      </c>
      <c r="N3329">
        <f t="shared" ca="1" si="5"/>
        <v>6424</v>
      </c>
      <c r="O3329" t="str">
        <f ca="1">VLOOKUP(F3329,Cities!$A$1:$E$69,5,0)</f>
        <v>Spring</v>
      </c>
      <c r="P3329">
        <f t="shared" ca="1" si="6"/>
        <v>3</v>
      </c>
      <c r="Q3329" t="str">
        <f ca="1">VLOOKUP(P3329,Sheet2!$A$1:$B$5,2,0)</f>
        <v>Romantic</v>
      </c>
      <c r="R3329">
        <f ca="1">VLOOKUP(P3329,Sheet2!$A$1:$C$5,3,0)</f>
        <v>2</v>
      </c>
    </row>
    <row r="3330" spans="1:18" ht="14.25" customHeight="1">
      <c r="A3330" s="4">
        <v>3329</v>
      </c>
      <c r="B3330">
        <f t="shared" ca="1" si="0"/>
        <v>236</v>
      </c>
      <c r="C3330">
        <f t="shared" ca="1" si="1"/>
        <v>4</v>
      </c>
      <c r="D3330" t="str">
        <f ca="1">VLOOKUP(C3330,Stay!$A$1:$B$5,2,0)</f>
        <v>1 month</v>
      </c>
      <c r="E3330">
        <f ca="1">VLOOKUP(C3330,Stay!$A$1:$C$5,3,0)</f>
        <v>30</v>
      </c>
      <c r="F3330">
        <f t="shared" ca="1" si="2"/>
        <v>36</v>
      </c>
      <c r="G3330" t="str">
        <f ca="1">VLOOKUP(F3330,Cities!$A$1:$C$69,2,0)</f>
        <v>Manchester</v>
      </c>
      <c r="H3330" t="str">
        <f ca="1">VLOOKUP(F3330,Cities!$A$1:$F$69,6,0)</f>
        <v>Modern, Nightlife</v>
      </c>
      <c r="I3330" t="str">
        <f ca="1">VLOOKUP(F3330,Cities!$A$1:$C$69,3,0)</f>
        <v>Europe</v>
      </c>
      <c r="J3330">
        <f t="shared" ca="1" si="3"/>
        <v>1</v>
      </c>
      <c r="K3330">
        <f ca="1">VLOOKUP(F3330,Cities!$A$1:$I$69,6+J3330,0)*R3330*E3330</f>
        <v>2040</v>
      </c>
      <c r="L3330">
        <f t="shared" ca="1" si="4"/>
        <v>2</v>
      </c>
      <c r="M3330">
        <f ca="1">VLOOKUP(F3330,Cities!$A$1:$I$69,4,0)*R3330*L3330</f>
        <v>1340</v>
      </c>
      <c r="N3330">
        <f t="shared" ca="1" si="5"/>
        <v>3380</v>
      </c>
      <c r="O3330" t="str">
        <f ca="1">VLOOKUP(F3330,Cities!$A$1:$E$69,5,0)</f>
        <v>Summer</v>
      </c>
      <c r="P3330">
        <f t="shared" ca="1" si="6"/>
        <v>1</v>
      </c>
      <c r="Q3330" t="str">
        <f ca="1">VLOOKUP(P3330,Sheet2!$A$1:$B$5,2,0)</f>
        <v>Solo</v>
      </c>
      <c r="R3330">
        <f ca="1">VLOOKUP(P3330,Sheet2!$A$1:$C$5,3,0)</f>
        <v>1</v>
      </c>
    </row>
    <row r="3331" spans="1:18" ht="14.25" customHeight="1">
      <c r="A3331" s="4">
        <v>3330</v>
      </c>
      <c r="B3331">
        <f t="shared" ca="1" si="0"/>
        <v>103</v>
      </c>
      <c r="C3331">
        <f t="shared" ca="1" si="1"/>
        <v>4</v>
      </c>
      <c r="D3331" t="str">
        <f ca="1">VLOOKUP(C3331,Stay!$A$1:$B$5,2,0)</f>
        <v>1 month</v>
      </c>
      <c r="E3331">
        <f ca="1">VLOOKUP(C3331,Stay!$A$1:$C$5,3,0)</f>
        <v>30</v>
      </c>
      <c r="F3331">
        <f t="shared" ca="1" si="2"/>
        <v>56</v>
      </c>
      <c r="G3331" t="str">
        <f ca="1">VLOOKUP(F3331,Cities!$A$1:$C$69,2,0)</f>
        <v>Santa Cruz County</v>
      </c>
      <c r="H3331" t="str">
        <f ca="1">VLOOKUP(F3331,Cities!$A$1:$F$69,6,0)</f>
        <v>Beach</v>
      </c>
      <c r="I3331" t="str">
        <f ca="1">VLOOKUP(F3331,Cities!$A$1:$C$69,3,0)</f>
        <v>North America</v>
      </c>
      <c r="J3331">
        <f t="shared" ca="1" si="3"/>
        <v>1</v>
      </c>
      <c r="K3331">
        <f ca="1">VLOOKUP(F3331,Cities!$A$1:$I$69,6+J3331,0)*R3331*E3331</f>
        <v>1320</v>
      </c>
      <c r="L3331">
        <f t="shared" ca="1" si="4"/>
        <v>2</v>
      </c>
      <c r="M3331">
        <f ca="1">VLOOKUP(F3331,Cities!$A$1:$I$69,4,0)*R3331*L3331</f>
        <v>440</v>
      </c>
      <c r="N3331">
        <f t="shared" ca="1" si="5"/>
        <v>1760</v>
      </c>
      <c r="O3331" t="str">
        <f ca="1">VLOOKUP(F3331,Cities!$A$1:$E$69,5,0)</f>
        <v>Spring</v>
      </c>
      <c r="P3331">
        <f t="shared" ca="1" si="6"/>
        <v>1</v>
      </c>
      <c r="Q3331" t="str">
        <f ca="1">VLOOKUP(P3331,Sheet2!$A$1:$B$5,2,0)</f>
        <v>Solo</v>
      </c>
      <c r="R3331">
        <f ca="1">VLOOKUP(P3331,Sheet2!$A$1:$C$5,3,0)</f>
        <v>1</v>
      </c>
    </row>
    <row r="3332" spans="1:18" ht="14.25" customHeight="1">
      <c r="A3332" s="4">
        <v>3331</v>
      </c>
      <c r="B3332">
        <f t="shared" ca="1" si="0"/>
        <v>28</v>
      </c>
      <c r="C3332">
        <f t="shared" ca="1" si="1"/>
        <v>2</v>
      </c>
      <c r="D3332" t="str">
        <f ca="1">VLOOKUP(C3332,Stay!$A$1:$B$5,2,0)</f>
        <v>1 week</v>
      </c>
      <c r="E3332">
        <f ca="1">VLOOKUP(C3332,Stay!$A$1:$C$5,3,0)</f>
        <v>7</v>
      </c>
      <c r="F3332">
        <f t="shared" ca="1" si="2"/>
        <v>42</v>
      </c>
      <c r="G3332" t="str">
        <f ca="1">VLOOKUP(F3332,Cities!$A$1:$C$69,2,0)</f>
        <v>New Orleans</v>
      </c>
      <c r="H3332" t="str">
        <f ca="1">VLOOKUP(F3332,Cities!$A$1:$F$69,6,0)</f>
        <v>Historical-Modern</v>
      </c>
      <c r="I3332" t="str">
        <f ca="1">VLOOKUP(F3332,Cities!$A$1:$C$69,3,0)</f>
        <v>North America</v>
      </c>
      <c r="J3332">
        <f t="shared" ca="1" si="3"/>
        <v>3</v>
      </c>
      <c r="K3332">
        <f ca="1">VLOOKUP(F3332,Cities!$A$1:$I$69,6+J3332,0)*R3332*E3332</f>
        <v>3199</v>
      </c>
      <c r="L3332">
        <f t="shared" ca="1" si="4"/>
        <v>2</v>
      </c>
      <c r="M3332">
        <f ca="1">VLOOKUP(F3332,Cities!$A$1:$I$69,4,0)*R3332*L3332</f>
        <v>320</v>
      </c>
      <c r="N3332">
        <f t="shared" ca="1" si="5"/>
        <v>3519</v>
      </c>
      <c r="O3332" t="str">
        <f ca="1">VLOOKUP(F3332,Cities!$A$1:$E$69,5,0)</f>
        <v>Spring</v>
      </c>
      <c r="P3332">
        <f t="shared" ca="1" si="6"/>
        <v>1</v>
      </c>
      <c r="Q3332" t="str">
        <f ca="1">VLOOKUP(P3332,Sheet2!$A$1:$B$5,2,0)</f>
        <v>Solo</v>
      </c>
      <c r="R3332">
        <f ca="1">VLOOKUP(P3332,Sheet2!$A$1:$C$5,3,0)</f>
        <v>1</v>
      </c>
    </row>
    <row r="3333" spans="1:18" ht="14.25" customHeight="1">
      <c r="A3333" s="4">
        <v>3332</v>
      </c>
      <c r="B3333">
        <f t="shared" ca="1" si="0"/>
        <v>93</v>
      </c>
      <c r="C3333">
        <f t="shared" ca="1" si="1"/>
        <v>1</v>
      </c>
      <c r="D3333" t="str">
        <f ca="1">VLOOKUP(C3333,Stay!$A$1:$B$5,2,0)</f>
        <v>3 days</v>
      </c>
      <c r="E3333">
        <f ca="1">VLOOKUP(C3333,Stay!$A$1:$C$5,3,0)</f>
        <v>3</v>
      </c>
      <c r="F3333">
        <f t="shared" ca="1" si="2"/>
        <v>33</v>
      </c>
      <c r="G3333" t="str">
        <f ca="1">VLOOKUP(F3333,Cities!$A$1:$C$69,2,0)</f>
        <v>Madrid</v>
      </c>
      <c r="H3333" t="str">
        <f ca="1">VLOOKUP(F3333,Cities!$A$1:$F$69,6,0)</f>
        <v>Historical, Beach, Terrain</v>
      </c>
      <c r="I3333" t="str">
        <f ca="1">VLOOKUP(F3333,Cities!$A$1:$C$69,3,0)</f>
        <v>Europe</v>
      </c>
      <c r="J3333">
        <f t="shared" ca="1" si="3"/>
        <v>3</v>
      </c>
      <c r="K3333">
        <f ca="1">VLOOKUP(F3333,Cities!$A$1:$I$69,6+J3333,0)*R3333*E3333</f>
        <v>5472</v>
      </c>
      <c r="L3333">
        <f t="shared" ca="1" si="4"/>
        <v>1</v>
      </c>
      <c r="M3333">
        <f ca="1">VLOOKUP(F3333,Cities!$A$1:$I$69,4,0)*R3333*L3333</f>
        <v>6420</v>
      </c>
      <c r="N3333">
        <f t="shared" ca="1" si="5"/>
        <v>11892</v>
      </c>
      <c r="O3333" t="str">
        <f ca="1">VLOOKUP(F3333,Cities!$A$1:$E$69,5,0)</f>
        <v>Summer</v>
      </c>
      <c r="P3333">
        <f t="shared" ca="1" si="6"/>
        <v>4</v>
      </c>
      <c r="Q3333" t="str">
        <f ca="1">VLOOKUP(P3333,Sheet2!$A$1:$B$5,2,0)</f>
        <v>Friends</v>
      </c>
      <c r="R3333">
        <f ca="1">VLOOKUP(P3333,Sheet2!$A$1:$C$5,3,0)</f>
        <v>6</v>
      </c>
    </row>
    <row r="3334" spans="1:18" ht="14.25" customHeight="1">
      <c r="A3334" s="4">
        <v>3333</v>
      </c>
      <c r="B3334">
        <f t="shared" ca="1" si="0"/>
        <v>54</v>
      </c>
      <c r="C3334">
        <f t="shared" ca="1" si="1"/>
        <v>3</v>
      </c>
      <c r="D3334" t="str">
        <f ca="1">VLOOKUP(C3334,Stay!$A$1:$B$5,2,0)</f>
        <v>2 weeks</v>
      </c>
      <c r="E3334">
        <f ca="1">VLOOKUP(C3334,Stay!$A$1:$C$5,3,0)</f>
        <v>14</v>
      </c>
      <c r="F3334">
        <f t="shared" ca="1" si="2"/>
        <v>62</v>
      </c>
      <c r="G3334" t="str">
        <f ca="1">VLOOKUP(F3334,Cities!$A$1:$C$69,2,0)</f>
        <v>Valencia</v>
      </c>
      <c r="H3334" t="str">
        <f ca="1">VLOOKUP(F3334,Cities!$A$1:$F$69,6,0)</f>
        <v>Terrain</v>
      </c>
      <c r="I3334" t="str">
        <f ca="1">VLOOKUP(F3334,Cities!$A$1:$C$69,3,0)</f>
        <v>Europe</v>
      </c>
      <c r="J3334">
        <f t="shared" ca="1" si="3"/>
        <v>3</v>
      </c>
      <c r="K3334">
        <f ca="1">VLOOKUP(F3334,Cities!$A$1:$I$69,6+J3334,0)*R3334*E3334</f>
        <v>5068</v>
      </c>
      <c r="L3334">
        <f t="shared" ca="1" si="4"/>
        <v>2</v>
      </c>
      <c r="M3334">
        <f ca="1">VLOOKUP(F3334,Cities!$A$1:$I$69,4,0)*R3334*L3334</f>
        <v>7120</v>
      </c>
      <c r="N3334">
        <f t="shared" ca="1" si="5"/>
        <v>12188</v>
      </c>
      <c r="O3334" t="str">
        <f ca="1">VLOOKUP(F3334,Cities!$A$1:$E$69,5,0)</f>
        <v>Summer</v>
      </c>
      <c r="P3334">
        <f t="shared" ca="1" si="6"/>
        <v>3</v>
      </c>
      <c r="Q3334" t="str">
        <f ca="1">VLOOKUP(P3334,Sheet2!$A$1:$B$5,2,0)</f>
        <v>Romantic</v>
      </c>
      <c r="R3334">
        <f ca="1">VLOOKUP(P3334,Sheet2!$A$1:$C$5,3,0)</f>
        <v>2</v>
      </c>
    </row>
    <row r="3335" spans="1:18" ht="14.25" customHeight="1">
      <c r="A3335" s="4">
        <v>3334</v>
      </c>
      <c r="B3335">
        <f t="shared" ca="1" si="0"/>
        <v>205</v>
      </c>
      <c r="C3335">
        <f t="shared" ca="1" si="1"/>
        <v>1</v>
      </c>
      <c r="D3335" t="str">
        <f ca="1">VLOOKUP(C3335,Stay!$A$1:$B$5,2,0)</f>
        <v>3 days</v>
      </c>
      <c r="E3335">
        <f ca="1">VLOOKUP(C3335,Stay!$A$1:$C$5,3,0)</f>
        <v>3</v>
      </c>
      <c r="F3335">
        <f t="shared" ca="1" si="2"/>
        <v>7</v>
      </c>
      <c r="G3335" t="str">
        <f ca="1">VLOOKUP(F3335,Cities!$A$1:$C$69,2,0)</f>
        <v>Barossa Valley</v>
      </c>
      <c r="H3335" t="str">
        <f ca="1">VLOOKUP(F3335,Cities!$A$1:$F$69,6,0)</f>
        <v>Adventure-Water, Historical-Modern, Wineyard</v>
      </c>
      <c r="I3335" t="str">
        <f ca="1">VLOOKUP(F3335,Cities!$A$1:$C$69,3,0)</f>
        <v>Australia</v>
      </c>
      <c r="J3335">
        <f t="shared" ca="1" si="3"/>
        <v>1</v>
      </c>
      <c r="K3335">
        <f ca="1">VLOOKUP(F3335,Cities!$A$1:$I$69,6+J3335,0)*R3335*E3335</f>
        <v>306</v>
      </c>
      <c r="L3335">
        <f t="shared" ca="1" si="4"/>
        <v>1</v>
      </c>
      <c r="M3335">
        <f ca="1">VLOOKUP(F3335,Cities!$A$1:$I$69,4,0)*R3335*L3335</f>
        <v>2940</v>
      </c>
      <c r="N3335">
        <f t="shared" ca="1" si="5"/>
        <v>3246</v>
      </c>
      <c r="O3335" t="str">
        <f ca="1">VLOOKUP(F3335,Cities!$A$1:$E$69,5,0)</f>
        <v>Spring</v>
      </c>
      <c r="P3335">
        <f t="shared" ca="1" si="6"/>
        <v>3</v>
      </c>
      <c r="Q3335" t="str">
        <f ca="1">VLOOKUP(P3335,Sheet2!$A$1:$B$5,2,0)</f>
        <v>Romantic</v>
      </c>
      <c r="R3335">
        <f ca="1">VLOOKUP(P3335,Sheet2!$A$1:$C$5,3,0)</f>
        <v>2</v>
      </c>
    </row>
    <row r="3336" spans="1:18" ht="14.25" customHeight="1">
      <c r="A3336" s="4">
        <v>3335</v>
      </c>
      <c r="B3336">
        <f t="shared" ca="1" si="0"/>
        <v>257</v>
      </c>
      <c r="C3336">
        <f t="shared" ca="1" si="1"/>
        <v>3</v>
      </c>
      <c r="D3336" t="str">
        <f ca="1">VLOOKUP(C3336,Stay!$A$1:$B$5,2,0)</f>
        <v>2 weeks</v>
      </c>
      <c r="E3336">
        <f ca="1">VLOOKUP(C3336,Stay!$A$1:$C$5,3,0)</f>
        <v>14</v>
      </c>
      <c r="F3336">
        <f t="shared" ca="1" si="2"/>
        <v>33</v>
      </c>
      <c r="G3336" t="str">
        <f ca="1">VLOOKUP(F3336,Cities!$A$1:$C$69,2,0)</f>
        <v>Madrid</v>
      </c>
      <c r="H3336" t="str">
        <f ca="1">VLOOKUP(F3336,Cities!$A$1:$F$69,6,0)</f>
        <v>Historical, Beach, Terrain</v>
      </c>
      <c r="I3336" t="str">
        <f ca="1">VLOOKUP(F3336,Cities!$A$1:$C$69,3,0)</f>
        <v>Europe</v>
      </c>
      <c r="J3336">
        <f t="shared" ca="1" si="3"/>
        <v>1</v>
      </c>
      <c r="K3336">
        <f ca="1">VLOOKUP(F3336,Cities!$A$1:$I$69,6+J3336,0)*R3336*E3336</f>
        <v>3612</v>
      </c>
      <c r="L3336">
        <f t="shared" ca="1" si="4"/>
        <v>2</v>
      </c>
      <c r="M3336">
        <f ca="1">VLOOKUP(F3336,Cities!$A$1:$I$69,4,0)*R3336*L3336</f>
        <v>12840</v>
      </c>
      <c r="N3336">
        <f t="shared" ca="1" si="5"/>
        <v>16452</v>
      </c>
      <c r="O3336" t="str">
        <f ca="1">VLOOKUP(F3336,Cities!$A$1:$E$69,5,0)</f>
        <v>Summer</v>
      </c>
      <c r="P3336">
        <f t="shared" ca="1" si="6"/>
        <v>4</v>
      </c>
      <c r="Q3336" t="str">
        <f ca="1">VLOOKUP(P3336,Sheet2!$A$1:$B$5,2,0)</f>
        <v>Friends</v>
      </c>
      <c r="R3336">
        <f ca="1">VLOOKUP(P3336,Sheet2!$A$1:$C$5,3,0)</f>
        <v>6</v>
      </c>
    </row>
    <row r="3337" spans="1:18" ht="14.25" customHeight="1">
      <c r="A3337" s="4">
        <v>3336</v>
      </c>
      <c r="B3337">
        <f t="shared" ca="1" si="0"/>
        <v>82</v>
      </c>
      <c r="C3337">
        <f t="shared" ca="1" si="1"/>
        <v>4</v>
      </c>
      <c r="D3337" t="str">
        <f ca="1">VLOOKUP(C3337,Stay!$A$1:$B$5,2,0)</f>
        <v>1 month</v>
      </c>
      <c r="E3337">
        <f ca="1">VLOOKUP(C3337,Stay!$A$1:$C$5,3,0)</f>
        <v>30</v>
      </c>
      <c r="F3337">
        <f t="shared" ca="1" si="2"/>
        <v>43</v>
      </c>
      <c r="G3337" t="str">
        <f ca="1">VLOOKUP(F3337,Cities!$A$1:$C$69,2,0)</f>
        <v>New York City</v>
      </c>
      <c r="H3337" t="str">
        <f ca="1">VLOOKUP(F3337,Cities!$A$1:$F$69,6,0)</f>
        <v>Modern, Park, Adventure-Land, Architecture, Nightlife</v>
      </c>
      <c r="I3337" t="str">
        <f ca="1">VLOOKUP(F3337,Cities!$A$1:$C$69,3,0)</f>
        <v>North America</v>
      </c>
      <c r="J3337">
        <f t="shared" ca="1" si="3"/>
        <v>3</v>
      </c>
      <c r="K3337">
        <f ca="1">VLOOKUP(F3337,Cities!$A$1:$I$69,6+J3337,0)*R3337*E3337</f>
        <v>84000</v>
      </c>
      <c r="L3337">
        <f t="shared" ca="1" si="4"/>
        <v>2</v>
      </c>
      <c r="M3337">
        <f ca="1">VLOOKUP(F3337,Cities!$A$1:$I$69,4,0)*R3337*L3337</f>
        <v>2000</v>
      </c>
      <c r="N3337">
        <f t="shared" ca="1" si="5"/>
        <v>86000</v>
      </c>
      <c r="O3337" t="str">
        <f ca="1">VLOOKUP(F3337,Cities!$A$1:$E$69,5,0)</f>
        <v>Summer</v>
      </c>
      <c r="P3337">
        <f t="shared" ca="1" si="6"/>
        <v>2</v>
      </c>
      <c r="Q3337" t="str">
        <f ca="1">VLOOKUP(P3337,Sheet2!$A$1:$B$5,2,0)</f>
        <v>Family</v>
      </c>
      <c r="R3337">
        <f ca="1">VLOOKUP(P3337,Sheet2!$A$1:$C$5,3,0)</f>
        <v>4</v>
      </c>
    </row>
    <row r="3338" spans="1:18" ht="14.25" customHeight="1">
      <c r="A3338" s="4">
        <v>3337</v>
      </c>
      <c r="B3338">
        <f t="shared" ca="1" si="0"/>
        <v>240</v>
      </c>
      <c r="C3338">
        <f t="shared" ca="1" si="1"/>
        <v>1</v>
      </c>
      <c r="D3338" t="str">
        <f ca="1">VLOOKUP(C3338,Stay!$A$1:$B$5,2,0)</f>
        <v>3 days</v>
      </c>
      <c r="E3338">
        <f ca="1">VLOOKUP(C3338,Stay!$A$1:$C$5,3,0)</f>
        <v>3</v>
      </c>
      <c r="F3338">
        <f t="shared" ca="1" si="2"/>
        <v>35</v>
      </c>
      <c r="G3338" t="str">
        <f ca="1">VLOOKUP(F3338,Cities!$A$1:$C$69,2,0)</f>
        <v>Mallorca</v>
      </c>
      <c r="H3338" t="str">
        <f ca="1">VLOOKUP(F3338,Cities!$A$1:$F$69,6,0)</f>
        <v>Beach, Aquatic, Adventure-Water</v>
      </c>
      <c r="I3338" t="str">
        <f ca="1">VLOOKUP(F3338,Cities!$A$1:$C$69,3,0)</f>
        <v>Europe</v>
      </c>
      <c r="J3338">
        <f t="shared" ca="1" si="3"/>
        <v>1</v>
      </c>
      <c r="K3338">
        <f ca="1">VLOOKUP(F3338,Cities!$A$1:$I$69,6+J3338,0)*R3338*E3338</f>
        <v>720</v>
      </c>
      <c r="L3338">
        <f t="shared" ca="1" si="4"/>
        <v>2</v>
      </c>
      <c r="M3338">
        <f ca="1">VLOOKUP(F3338,Cities!$A$1:$I$69,4,0)*R3338*L3338</f>
        <v>15264</v>
      </c>
      <c r="N3338">
        <f t="shared" ca="1" si="5"/>
        <v>15984</v>
      </c>
      <c r="O3338" t="str">
        <f ca="1">VLOOKUP(F3338,Cities!$A$1:$E$69,5,0)</f>
        <v>Summer</v>
      </c>
      <c r="P3338">
        <f t="shared" ca="1" si="6"/>
        <v>4</v>
      </c>
      <c r="Q3338" t="str">
        <f ca="1">VLOOKUP(P3338,Sheet2!$A$1:$B$5,2,0)</f>
        <v>Friends</v>
      </c>
      <c r="R3338">
        <f ca="1">VLOOKUP(P3338,Sheet2!$A$1:$C$5,3,0)</f>
        <v>6</v>
      </c>
    </row>
    <row r="3339" spans="1:18" ht="14.25" customHeight="1">
      <c r="A3339" s="4">
        <v>3338</v>
      </c>
      <c r="B3339">
        <f t="shared" ca="1" si="0"/>
        <v>293</v>
      </c>
      <c r="C3339">
        <f t="shared" ca="1" si="1"/>
        <v>2</v>
      </c>
      <c r="D3339" t="str">
        <f ca="1">VLOOKUP(C3339,Stay!$A$1:$B$5,2,0)</f>
        <v>1 week</v>
      </c>
      <c r="E3339">
        <f ca="1">VLOOKUP(C3339,Stay!$A$1:$C$5,3,0)</f>
        <v>7</v>
      </c>
      <c r="F3339">
        <f t="shared" ca="1" si="2"/>
        <v>38</v>
      </c>
      <c r="G3339" t="str">
        <f ca="1">VLOOKUP(F3339,Cities!$A$1:$C$69,2,0)</f>
        <v>Milan</v>
      </c>
      <c r="H3339" t="str">
        <f ca="1">VLOOKUP(F3339,Cities!$A$1:$F$69,6,0)</f>
        <v>Historical-Modern, Nightlife, Architecture</v>
      </c>
      <c r="I3339" t="str">
        <f ca="1">VLOOKUP(F3339,Cities!$A$1:$C$69,3,0)</f>
        <v>Europe</v>
      </c>
      <c r="J3339">
        <f t="shared" ca="1" si="3"/>
        <v>2</v>
      </c>
      <c r="K3339">
        <f ca="1">VLOOKUP(F3339,Cities!$A$1:$I$69,6+J3339,0)*R3339*E3339</f>
        <v>3388</v>
      </c>
      <c r="L3339">
        <f t="shared" ca="1" si="4"/>
        <v>1</v>
      </c>
      <c r="M3339">
        <f ca="1">VLOOKUP(F3339,Cities!$A$1:$I$69,4,0)*R3339*L3339</f>
        <v>3640</v>
      </c>
      <c r="N3339">
        <f t="shared" ca="1" si="5"/>
        <v>7028</v>
      </c>
      <c r="O3339" t="str">
        <f ca="1">VLOOKUP(F3339,Cities!$A$1:$E$69,5,0)</f>
        <v>Summer</v>
      </c>
      <c r="P3339">
        <f t="shared" ca="1" si="6"/>
        <v>2</v>
      </c>
      <c r="Q3339" t="str">
        <f ca="1">VLOOKUP(P3339,Sheet2!$A$1:$B$5,2,0)</f>
        <v>Family</v>
      </c>
      <c r="R3339">
        <f ca="1">VLOOKUP(P3339,Sheet2!$A$1:$C$5,3,0)</f>
        <v>4</v>
      </c>
    </row>
    <row r="3340" spans="1:18" ht="14.25" customHeight="1">
      <c r="A3340" s="4">
        <v>3339</v>
      </c>
      <c r="B3340">
        <f t="shared" ca="1" si="0"/>
        <v>276</v>
      </c>
      <c r="C3340">
        <f t="shared" ca="1" si="1"/>
        <v>2</v>
      </c>
      <c r="D3340" t="str">
        <f ca="1">VLOOKUP(C3340,Stay!$A$1:$B$5,2,0)</f>
        <v>1 week</v>
      </c>
      <c r="E3340">
        <f ca="1">VLOOKUP(C3340,Stay!$A$1:$C$5,3,0)</f>
        <v>7</v>
      </c>
      <c r="F3340">
        <f t="shared" ca="1" si="2"/>
        <v>6</v>
      </c>
      <c r="G3340" t="str">
        <f ca="1">VLOOKUP(F3340,Cities!$A$1:$C$69,2,0)</f>
        <v>Barcelona</v>
      </c>
      <c r="H3340" t="str">
        <f ca="1">VLOOKUP(F3340,Cities!$A$1:$F$69,6,0)</f>
        <v>Historical-Modern, Beach, Architecture, Nightlife</v>
      </c>
      <c r="I3340" t="str">
        <f ca="1">VLOOKUP(F3340,Cities!$A$1:$C$69,3,0)</f>
        <v>Europe</v>
      </c>
      <c r="J3340">
        <f t="shared" ca="1" si="3"/>
        <v>3</v>
      </c>
      <c r="K3340">
        <f ca="1">VLOOKUP(F3340,Cities!$A$1:$I$69,6+J3340,0)*R3340*E3340</f>
        <v>2597</v>
      </c>
      <c r="L3340">
        <f t="shared" ca="1" si="4"/>
        <v>2</v>
      </c>
      <c r="M3340">
        <f ca="1">VLOOKUP(F3340,Cities!$A$1:$I$69,4,0)*R3340*L3340</f>
        <v>2450</v>
      </c>
      <c r="N3340">
        <f t="shared" ca="1" si="5"/>
        <v>5047</v>
      </c>
      <c r="O3340" t="str">
        <f ca="1">VLOOKUP(F3340,Cities!$A$1:$E$69,5,0)</f>
        <v>Summer</v>
      </c>
      <c r="P3340">
        <f t="shared" ca="1" si="6"/>
        <v>1</v>
      </c>
      <c r="Q3340" t="str">
        <f ca="1">VLOOKUP(P3340,Sheet2!$A$1:$B$5,2,0)</f>
        <v>Solo</v>
      </c>
      <c r="R3340">
        <f ca="1">VLOOKUP(P3340,Sheet2!$A$1:$C$5,3,0)</f>
        <v>1</v>
      </c>
    </row>
    <row r="3341" spans="1:18" ht="14.25" customHeight="1">
      <c r="A3341" s="4">
        <v>3340</v>
      </c>
      <c r="B3341">
        <f t="shared" ca="1" si="0"/>
        <v>221</v>
      </c>
      <c r="C3341">
        <f t="shared" ca="1" si="1"/>
        <v>2</v>
      </c>
      <c r="D3341" t="str">
        <f ca="1">VLOOKUP(C3341,Stay!$A$1:$B$5,2,0)</f>
        <v>1 week</v>
      </c>
      <c r="E3341">
        <f ca="1">VLOOKUP(C3341,Stay!$A$1:$C$5,3,0)</f>
        <v>7</v>
      </c>
      <c r="F3341">
        <f t="shared" ca="1" si="2"/>
        <v>33</v>
      </c>
      <c r="G3341" t="str">
        <f ca="1">VLOOKUP(F3341,Cities!$A$1:$C$69,2,0)</f>
        <v>Madrid</v>
      </c>
      <c r="H3341" t="str">
        <f ca="1">VLOOKUP(F3341,Cities!$A$1:$F$69,6,0)</f>
        <v>Historical, Beach, Terrain</v>
      </c>
      <c r="I3341" t="str">
        <f ca="1">VLOOKUP(F3341,Cities!$A$1:$C$69,3,0)</f>
        <v>Europe</v>
      </c>
      <c r="J3341">
        <f t="shared" ca="1" si="3"/>
        <v>2</v>
      </c>
      <c r="K3341">
        <f ca="1">VLOOKUP(F3341,Cities!$A$1:$I$69,6+J3341,0)*R3341*E3341</f>
        <v>1568</v>
      </c>
      <c r="L3341">
        <f t="shared" ca="1" si="4"/>
        <v>2</v>
      </c>
      <c r="M3341">
        <f ca="1">VLOOKUP(F3341,Cities!$A$1:$I$69,4,0)*R3341*L3341</f>
        <v>4280</v>
      </c>
      <c r="N3341">
        <f t="shared" ca="1" si="5"/>
        <v>5848</v>
      </c>
      <c r="O3341" t="str">
        <f ca="1">VLOOKUP(F3341,Cities!$A$1:$E$69,5,0)</f>
        <v>Summer</v>
      </c>
      <c r="P3341">
        <f t="shared" ca="1" si="6"/>
        <v>3</v>
      </c>
      <c r="Q3341" t="str">
        <f ca="1">VLOOKUP(P3341,Sheet2!$A$1:$B$5,2,0)</f>
        <v>Romantic</v>
      </c>
      <c r="R3341">
        <f ca="1">VLOOKUP(P3341,Sheet2!$A$1:$C$5,3,0)</f>
        <v>2</v>
      </c>
    </row>
    <row r="3342" spans="1:18" ht="14.25" customHeight="1">
      <c r="A3342" s="4">
        <v>3341</v>
      </c>
      <c r="B3342">
        <f t="shared" ca="1" si="0"/>
        <v>85</v>
      </c>
      <c r="C3342">
        <f t="shared" ca="1" si="1"/>
        <v>2</v>
      </c>
      <c r="D3342" t="str">
        <f ca="1">VLOOKUP(C3342,Stay!$A$1:$B$5,2,0)</f>
        <v>1 week</v>
      </c>
      <c r="E3342">
        <f ca="1">VLOOKUP(C3342,Stay!$A$1:$C$5,3,0)</f>
        <v>7</v>
      </c>
      <c r="F3342">
        <f t="shared" ca="1" si="2"/>
        <v>39</v>
      </c>
      <c r="G3342" t="str">
        <f ca="1">VLOOKUP(F3342,Cities!$A$1:$C$69,2,0)</f>
        <v>Montreal</v>
      </c>
      <c r="H3342" t="str">
        <f ca="1">VLOOKUP(F3342,Cities!$A$1:$F$69,6,0)</f>
        <v>Modern</v>
      </c>
      <c r="I3342" t="str">
        <f ca="1">VLOOKUP(F3342,Cities!$A$1:$C$69,3,0)</f>
        <v>North America</v>
      </c>
      <c r="J3342">
        <f t="shared" ca="1" si="3"/>
        <v>2</v>
      </c>
      <c r="K3342">
        <f ca="1">VLOOKUP(F3342,Cities!$A$1:$I$69,6+J3342,0)*R3342*E3342</f>
        <v>6216</v>
      </c>
      <c r="L3342">
        <f t="shared" ca="1" si="4"/>
        <v>1</v>
      </c>
      <c r="M3342">
        <f ca="1">VLOOKUP(F3342,Cities!$A$1:$I$69,4,0)*R3342*L3342</f>
        <v>2400</v>
      </c>
      <c r="N3342">
        <f t="shared" ca="1" si="5"/>
        <v>8616</v>
      </c>
      <c r="O3342" t="str">
        <f ca="1">VLOOKUP(F3342,Cities!$A$1:$E$69,5,0)</f>
        <v>Summer</v>
      </c>
      <c r="P3342">
        <f t="shared" ca="1" si="6"/>
        <v>4</v>
      </c>
      <c r="Q3342" t="str">
        <f ca="1">VLOOKUP(P3342,Sheet2!$A$1:$B$5,2,0)</f>
        <v>Friends</v>
      </c>
      <c r="R3342">
        <f ca="1">VLOOKUP(P3342,Sheet2!$A$1:$C$5,3,0)</f>
        <v>6</v>
      </c>
    </row>
    <row r="3343" spans="1:18" ht="14.25" customHeight="1">
      <c r="A3343" s="4">
        <v>3342</v>
      </c>
      <c r="B3343">
        <f t="shared" ca="1" si="0"/>
        <v>29</v>
      </c>
      <c r="C3343">
        <f t="shared" ca="1" si="1"/>
        <v>3</v>
      </c>
      <c r="D3343" t="str">
        <f ca="1">VLOOKUP(C3343,Stay!$A$1:$B$5,2,0)</f>
        <v>2 weeks</v>
      </c>
      <c r="E3343">
        <f ca="1">VLOOKUP(C3343,Stay!$A$1:$C$5,3,0)</f>
        <v>14</v>
      </c>
      <c r="F3343">
        <f t="shared" ca="1" si="2"/>
        <v>11</v>
      </c>
      <c r="G3343" t="str">
        <f ca="1">VLOOKUP(F3343,Cities!$A$1:$C$69,2,0)</f>
        <v>Bordeaux</v>
      </c>
      <c r="H3343" t="str">
        <f ca="1">VLOOKUP(F3343,Cities!$A$1:$F$69,6,0)</f>
        <v>Historical-Modern, Wineyard, Park</v>
      </c>
      <c r="I3343" t="str">
        <f ca="1">VLOOKUP(F3343,Cities!$A$1:$C$69,3,0)</f>
        <v>Europe</v>
      </c>
      <c r="J3343">
        <f t="shared" ca="1" si="3"/>
        <v>3</v>
      </c>
      <c r="K3343">
        <f ca="1">VLOOKUP(F3343,Cities!$A$1:$I$69,6+J3343,0)*R3343*E3343</f>
        <v>16884</v>
      </c>
      <c r="L3343">
        <f t="shared" ca="1" si="4"/>
        <v>1</v>
      </c>
      <c r="M3343">
        <f ca="1">VLOOKUP(F3343,Cities!$A$1:$I$69,4,0)*R3343*L3343</f>
        <v>9000</v>
      </c>
      <c r="N3343">
        <f t="shared" ca="1" si="5"/>
        <v>25884</v>
      </c>
      <c r="O3343" t="str">
        <f ca="1">VLOOKUP(F3343,Cities!$A$1:$E$69,5,0)</f>
        <v>Summer</v>
      </c>
      <c r="P3343">
        <f t="shared" ca="1" si="6"/>
        <v>4</v>
      </c>
      <c r="Q3343" t="str">
        <f ca="1">VLOOKUP(P3343,Sheet2!$A$1:$B$5,2,0)</f>
        <v>Friends</v>
      </c>
      <c r="R3343">
        <f ca="1">VLOOKUP(P3343,Sheet2!$A$1:$C$5,3,0)</f>
        <v>6</v>
      </c>
    </row>
    <row r="3344" spans="1:18" ht="14.25" customHeight="1">
      <c r="A3344" s="4">
        <v>3343</v>
      </c>
      <c r="B3344">
        <f t="shared" ca="1" si="0"/>
        <v>165</v>
      </c>
      <c r="C3344">
        <f t="shared" ca="1" si="1"/>
        <v>2</v>
      </c>
      <c r="D3344" t="str">
        <f ca="1">VLOOKUP(C3344,Stay!$A$1:$B$5,2,0)</f>
        <v>1 week</v>
      </c>
      <c r="E3344">
        <f ca="1">VLOOKUP(C3344,Stay!$A$1:$C$5,3,0)</f>
        <v>7</v>
      </c>
      <c r="F3344">
        <f t="shared" ca="1" si="2"/>
        <v>53</v>
      </c>
      <c r="G3344" t="str">
        <f ca="1">VLOOKUP(F3344,Cities!$A$1:$C$69,2,0)</f>
        <v>San Diego</v>
      </c>
      <c r="H3344" t="str">
        <f ca="1">VLOOKUP(F3344,Cities!$A$1:$F$69,6,0)</f>
        <v>Beach</v>
      </c>
      <c r="I3344" t="str">
        <f ca="1">VLOOKUP(F3344,Cities!$A$1:$C$69,3,0)</f>
        <v>North America</v>
      </c>
      <c r="J3344">
        <f t="shared" ca="1" si="3"/>
        <v>3</v>
      </c>
      <c r="K3344">
        <f ca="1">VLOOKUP(F3344,Cities!$A$1:$I$69,6+J3344,0)*R3344*E3344</f>
        <v>2667</v>
      </c>
      <c r="L3344">
        <f t="shared" ca="1" si="4"/>
        <v>1</v>
      </c>
      <c r="M3344">
        <f ca="1">VLOOKUP(F3344,Cities!$A$1:$I$69,4,0)*R3344*L3344</f>
        <v>220</v>
      </c>
      <c r="N3344">
        <f t="shared" ca="1" si="5"/>
        <v>2887</v>
      </c>
      <c r="O3344" t="str">
        <f ca="1">VLOOKUP(F3344,Cities!$A$1:$E$69,5,0)</f>
        <v>Summer</v>
      </c>
      <c r="P3344">
        <f t="shared" ca="1" si="6"/>
        <v>1</v>
      </c>
      <c r="Q3344" t="str">
        <f ca="1">VLOOKUP(P3344,Sheet2!$A$1:$B$5,2,0)</f>
        <v>Solo</v>
      </c>
      <c r="R3344">
        <f ca="1">VLOOKUP(P3344,Sheet2!$A$1:$C$5,3,0)</f>
        <v>1</v>
      </c>
    </row>
    <row r="3345" spans="1:18" ht="14.25" customHeight="1">
      <c r="A3345" s="4">
        <v>3344</v>
      </c>
      <c r="B3345">
        <f t="shared" ca="1" si="0"/>
        <v>54</v>
      </c>
      <c r="C3345">
        <f t="shared" ca="1" si="1"/>
        <v>1</v>
      </c>
      <c r="D3345" t="str">
        <f ca="1">VLOOKUP(C3345,Stay!$A$1:$B$5,2,0)</f>
        <v>3 days</v>
      </c>
      <c r="E3345">
        <f ca="1">VLOOKUP(C3345,Stay!$A$1:$C$5,3,0)</f>
        <v>3</v>
      </c>
      <c r="F3345">
        <f t="shared" ca="1" si="2"/>
        <v>32</v>
      </c>
      <c r="G3345" t="str">
        <f ca="1">VLOOKUP(F3345,Cities!$A$1:$C$69,2,0)</f>
        <v>Lyon</v>
      </c>
      <c r="H3345" t="str">
        <f ca="1">VLOOKUP(F3345,Cities!$A$1:$F$69,6,0)</f>
        <v>Historical, Beach, Terrain</v>
      </c>
      <c r="I3345" t="str">
        <f ca="1">VLOOKUP(F3345,Cities!$A$1:$C$69,3,0)</f>
        <v>Europe</v>
      </c>
      <c r="J3345">
        <f t="shared" ca="1" si="3"/>
        <v>2</v>
      </c>
      <c r="K3345">
        <f ca="1">VLOOKUP(F3345,Cities!$A$1:$I$69,6+J3345,0)*R3345*E3345</f>
        <v>1344</v>
      </c>
      <c r="L3345">
        <f t="shared" ca="1" si="4"/>
        <v>1</v>
      </c>
      <c r="M3345">
        <f ca="1">VLOOKUP(F3345,Cities!$A$1:$I$69,4,0)*R3345*L3345</f>
        <v>4800</v>
      </c>
      <c r="N3345">
        <f t="shared" ca="1" si="5"/>
        <v>6144</v>
      </c>
      <c r="O3345" t="str">
        <f ca="1">VLOOKUP(F3345,Cities!$A$1:$E$69,5,0)</f>
        <v>Summer</v>
      </c>
      <c r="P3345">
        <f t="shared" ca="1" si="6"/>
        <v>2</v>
      </c>
      <c r="Q3345" t="str">
        <f ca="1">VLOOKUP(P3345,Sheet2!$A$1:$B$5,2,0)</f>
        <v>Family</v>
      </c>
      <c r="R3345">
        <f ca="1">VLOOKUP(P3345,Sheet2!$A$1:$C$5,3,0)</f>
        <v>4</v>
      </c>
    </row>
    <row r="3346" spans="1:18" ht="14.25" customHeight="1">
      <c r="A3346" s="4">
        <v>3345</v>
      </c>
      <c r="B3346">
        <f t="shared" ca="1" si="0"/>
        <v>196</v>
      </c>
      <c r="C3346">
        <f t="shared" ca="1" si="1"/>
        <v>2</v>
      </c>
      <c r="D3346" t="str">
        <f ca="1">VLOOKUP(C3346,Stay!$A$1:$B$5,2,0)</f>
        <v>1 week</v>
      </c>
      <c r="E3346">
        <f ca="1">VLOOKUP(C3346,Stay!$A$1:$C$5,3,0)</f>
        <v>7</v>
      </c>
      <c r="F3346">
        <f t="shared" ca="1" si="2"/>
        <v>43</v>
      </c>
      <c r="G3346" t="str">
        <f ca="1">VLOOKUP(F3346,Cities!$A$1:$C$69,2,0)</f>
        <v>New York City</v>
      </c>
      <c r="H3346" t="str">
        <f ca="1">VLOOKUP(F3346,Cities!$A$1:$F$69,6,0)</f>
        <v>Modern, Park, Adventure-Land, Architecture, Nightlife</v>
      </c>
      <c r="I3346" t="str">
        <f ca="1">VLOOKUP(F3346,Cities!$A$1:$C$69,3,0)</f>
        <v>North America</v>
      </c>
      <c r="J3346">
        <f t="shared" ca="1" si="3"/>
        <v>3</v>
      </c>
      <c r="K3346">
        <f ca="1">VLOOKUP(F3346,Cities!$A$1:$I$69,6+J3346,0)*R3346*E3346</f>
        <v>29400</v>
      </c>
      <c r="L3346">
        <f t="shared" ca="1" si="4"/>
        <v>2</v>
      </c>
      <c r="M3346">
        <f ca="1">VLOOKUP(F3346,Cities!$A$1:$I$69,4,0)*R3346*L3346</f>
        <v>3000</v>
      </c>
      <c r="N3346">
        <f t="shared" ca="1" si="5"/>
        <v>32400</v>
      </c>
      <c r="O3346" t="str">
        <f ca="1">VLOOKUP(F3346,Cities!$A$1:$E$69,5,0)</f>
        <v>Summer</v>
      </c>
      <c r="P3346">
        <f t="shared" ca="1" si="6"/>
        <v>4</v>
      </c>
      <c r="Q3346" t="str">
        <f ca="1">VLOOKUP(P3346,Sheet2!$A$1:$B$5,2,0)</f>
        <v>Friends</v>
      </c>
      <c r="R3346">
        <f ca="1">VLOOKUP(P3346,Sheet2!$A$1:$C$5,3,0)</f>
        <v>6</v>
      </c>
    </row>
    <row r="3347" spans="1:18" ht="14.25" customHeight="1">
      <c r="A3347" s="4">
        <v>3346</v>
      </c>
      <c r="B3347">
        <f t="shared" ca="1" si="0"/>
        <v>174</v>
      </c>
      <c r="C3347">
        <f t="shared" ca="1" si="1"/>
        <v>3</v>
      </c>
      <c r="D3347" t="str">
        <f ca="1">VLOOKUP(C3347,Stay!$A$1:$B$5,2,0)</f>
        <v>2 weeks</v>
      </c>
      <c r="E3347">
        <f ca="1">VLOOKUP(C3347,Stay!$A$1:$C$5,3,0)</f>
        <v>14</v>
      </c>
      <c r="F3347">
        <f t="shared" ca="1" si="2"/>
        <v>37</v>
      </c>
      <c r="G3347" t="str">
        <f ca="1">VLOOKUP(F3347,Cities!$A$1:$C$69,2,0)</f>
        <v>Melbourne</v>
      </c>
      <c r="H3347" t="str">
        <f ca="1">VLOOKUP(F3347,Cities!$A$1:$F$69,6,0)</f>
        <v>Modern, Beach, Adventure-Modern</v>
      </c>
      <c r="I3347" t="str">
        <f ca="1">VLOOKUP(F3347,Cities!$A$1:$C$69,3,0)</f>
        <v>Australia</v>
      </c>
      <c r="J3347">
        <f t="shared" ca="1" si="3"/>
        <v>2</v>
      </c>
      <c r="K3347">
        <f ca="1">VLOOKUP(F3347,Cities!$A$1:$I$69,6+J3347,0)*R3347*E3347</f>
        <v>6328</v>
      </c>
      <c r="L3347">
        <f t="shared" ca="1" si="4"/>
        <v>1</v>
      </c>
      <c r="M3347">
        <f ca="1">VLOOKUP(F3347,Cities!$A$1:$I$69,4,0)*R3347*L3347</f>
        <v>5440</v>
      </c>
      <c r="N3347">
        <f t="shared" ca="1" si="5"/>
        <v>11768</v>
      </c>
      <c r="O3347" t="str">
        <f ca="1">VLOOKUP(F3347,Cities!$A$1:$E$69,5,0)</f>
        <v>Spring</v>
      </c>
      <c r="P3347">
        <f t="shared" ca="1" si="6"/>
        <v>2</v>
      </c>
      <c r="Q3347" t="str">
        <f ca="1">VLOOKUP(P3347,Sheet2!$A$1:$B$5,2,0)</f>
        <v>Family</v>
      </c>
      <c r="R3347">
        <f ca="1">VLOOKUP(P3347,Sheet2!$A$1:$C$5,3,0)</f>
        <v>4</v>
      </c>
    </row>
    <row r="3348" spans="1:18" ht="14.25" customHeight="1">
      <c r="A3348" s="4">
        <v>3347</v>
      </c>
      <c r="B3348">
        <f t="shared" ca="1" si="0"/>
        <v>74</v>
      </c>
      <c r="C3348">
        <f t="shared" ca="1" si="1"/>
        <v>3</v>
      </c>
      <c r="D3348" t="str">
        <f ca="1">VLOOKUP(C3348,Stay!$A$1:$B$5,2,0)</f>
        <v>2 weeks</v>
      </c>
      <c r="E3348">
        <f ca="1">VLOOKUP(C3348,Stay!$A$1:$C$5,3,0)</f>
        <v>14</v>
      </c>
      <c r="F3348">
        <f t="shared" ca="1" si="2"/>
        <v>30</v>
      </c>
      <c r="G3348" t="str">
        <f ca="1">VLOOKUP(F3348,Cities!$A$1:$C$69,2,0)</f>
        <v>London</v>
      </c>
      <c r="H3348" t="str">
        <f ca="1">VLOOKUP(F3348,Cities!$A$1:$F$69,6,0)</f>
        <v>Modern, Beach</v>
      </c>
      <c r="I3348" t="str">
        <f ca="1">VLOOKUP(F3348,Cities!$A$1:$C$69,3,0)</f>
        <v>Europe</v>
      </c>
      <c r="J3348">
        <f t="shared" ca="1" si="3"/>
        <v>2</v>
      </c>
      <c r="K3348">
        <f ca="1">VLOOKUP(F3348,Cities!$A$1:$I$69,6+J3348,0)*R3348*E3348</f>
        <v>15792</v>
      </c>
      <c r="L3348">
        <f t="shared" ca="1" si="4"/>
        <v>1</v>
      </c>
      <c r="M3348">
        <f ca="1">VLOOKUP(F3348,Cities!$A$1:$I$69,4,0)*R3348*L3348</f>
        <v>6900</v>
      </c>
      <c r="N3348">
        <f t="shared" ca="1" si="5"/>
        <v>22692</v>
      </c>
      <c r="O3348" t="str">
        <f ca="1">VLOOKUP(F3348,Cities!$A$1:$E$69,5,0)</f>
        <v>Summer</v>
      </c>
      <c r="P3348">
        <f t="shared" ca="1" si="6"/>
        <v>4</v>
      </c>
      <c r="Q3348" t="str">
        <f ca="1">VLOOKUP(P3348,Sheet2!$A$1:$B$5,2,0)</f>
        <v>Friends</v>
      </c>
      <c r="R3348">
        <f ca="1">VLOOKUP(P3348,Sheet2!$A$1:$C$5,3,0)</f>
        <v>6</v>
      </c>
    </row>
    <row r="3349" spans="1:18" ht="14.25" customHeight="1">
      <c r="A3349" s="4">
        <v>3348</v>
      </c>
      <c r="B3349">
        <f t="shared" ca="1" si="0"/>
        <v>62</v>
      </c>
      <c r="C3349">
        <f t="shared" ca="1" si="1"/>
        <v>3</v>
      </c>
      <c r="D3349" t="str">
        <f ca="1">VLOOKUP(C3349,Stay!$A$1:$B$5,2,0)</f>
        <v>2 weeks</v>
      </c>
      <c r="E3349">
        <f ca="1">VLOOKUP(C3349,Stay!$A$1:$C$5,3,0)</f>
        <v>14</v>
      </c>
      <c r="F3349">
        <f t="shared" ca="1" si="2"/>
        <v>40</v>
      </c>
      <c r="G3349" t="str">
        <f ca="1">VLOOKUP(F3349,Cities!$A$1:$C$69,2,0)</f>
        <v>Naples</v>
      </c>
      <c r="H3349" t="str">
        <f ca="1">VLOOKUP(F3349,Cities!$A$1:$F$69,6,0)</f>
        <v>Historical-Ancient, Architecture, Nightlife</v>
      </c>
      <c r="I3349" t="str">
        <f ca="1">VLOOKUP(F3349,Cities!$A$1:$C$69,3,0)</f>
        <v>Europe</v>
      </c>
      <c r="J3349">
        <f t="shared" ca="1" si="3"/>
        <v>2</v>
      </c>
      <c r="K3349">
        <f ca="1">VLOOKUP(F3349,Cities!$A$1:$I$69,6+J3349,0)*R3349*E3349</f>
        <v>6888</v>
      </c>
      <c r="L3349">
        <f t="shared" ca="1" si="4"/>
        <v>1</v>
      </c>
      <c r="M3349">
        <f ca="1">VLOOKUP(F3349,Cities!$A$1:$I$69,4,0)*R3349*L3349</f>
        <v>6600</v>
      </c>
      <c r="N3349">
        <f t="shared" ca="1" si="5"/>
        <v>13488</v>
      </c>
      <c r="O3349" t="str">
        <f ca="1">VLOOKUP(F3349,Cities!$A$1:$E$69,5,0)</f>
        <v>Summer</v>
      </c>
      <c r="P3349">
        <f t="shared" ca="1" si="6"/>
        <v>4</v>
      </c>
      <c r="Q3349" t="str">
        <f ca="1">VLOOKUP(P3349,Sheet2!$A$1:$B$5,2,0)</f>
        <v>Friends</v>
      </c>
      <c r="R3349">
        <f ca="1">VLOOKUP(P3349,Sheet2!$A$1:$C$5,3,0)</f>
        <v>6</v>
      </c>
    </row>
    <row r="3350" spans="1:18" ht="14.25" customHeight="1">
      <c r="A3350" s="4">
        <v>3349</v>
      </c>
      <c r="B3350">
        <f t="shared" ca="1" si="0"/>
        <v>147</v>
      </c>
      <c r="C3350">
        <f t="shared" ca="1" si="1"/>
        <v>4</v>
      </c>
      <c r="D3350" t="str">
        <f ca="1">VLOOKUP(C3350,Stay!$A$1:$B$5,2,0)</f>
        <v>1 month</v>
      </c>
      <c r="E3350">
        <f ca="1">VLOOKUP(C3350,Stay!$A$1:$C$5,3,0)</f>
        <v>30</v>
      </c>
      <c r="F3350">
        <f t="shared" ca="1" si="2"/>
        <v>56</v>
      </c>
      <c r="G3350" t="str">
        <f ca="1">VLOOKUP(F3350,Cities!$A$1:$C$69,2,0)</f>
        <v>Santa Cruz County</v>
      </c>
      <c r="H3350" t="str">
        <f ca="1">VLOOKUP(F3350,Cities!$A$1:$F$69,6,0)</f>
        <v>Beach</v>
      </c>
      <c r="I3350" t="str">
        <f ca="1">VLOOKUP(F3350,Cities!$A$1:$C$69,3,0)</f>
        <v>North America</v>
      </c>
      <c r="J3350">
        <f t="shared" ca="1" si="3"/>
        <v>2</v>
      </c>
      <c r="K3350">
        <f ca="1">VLOOKUP(F3350,Cities!$A$1:$I$69,6+J3350,0)*R3350*E3350</f>
        <v>6060</v>
      </c>
      <c r="L3350">
        <f t="shared" ca="1" si="4"/>
        <v>1</v>
      </c>
      <c r="M3350">
        <f ca="1">VLOOKUP(F3350,Cities!$A$1:$I$69,4,0)*R3350*L3350</f>
        <v>440</v>
      </c>
      <c r="N3350">
        <f t="shared" ca="1" si="5"/>
        <v>6500</v>
      </c>
      <c r="O3350" t="str">
        <f ca="1">VLOOKUP(F3350,Cities!$A$1:$E$69,5,0)</f>
        <v>Spring</v>
      </c>
      <c r="P3350">
        <f t="shared" ca="1" si="6"/>
        <v>3</v>
      </c>
      <c r="Q3350" t="str">
        <f ca="1">VLOOKUP(P3350,Sheet2!$A$1:$B$5,2,0)</f>
        <v>Romantic</v>
      </c>
      <c r="R3350">
        <f ca="1">VLOOKUP(P3350,Sheet2!$A$1:$C$5,3,0)</f>
        <v>2</v>
      </c>
    </row>
    <row r="3351" spans="1:18" ht="14.25" customHeight="1">
      <c r="A3351" s="4">
        <v>3350</v>
      </c>
      <c r="B3351">
        <f t="shared" ca="1" si="0"/>
        <v>299</v>
      </c>
      <c r="C3351">
        <f t="shared" ca="1" si="1"/>
        <v>3</v>
      </c>
      <c r="D3351" t="str">
        <f ca="1">VLOOKUP(C3351,Stay!$A$1:$B$5,2,0)</f>
        <v>2 weeks</v>
      </c>
      <c r="E3351">
        <f ca="1">VLOOKUP(C3351,Stay!$A$1:$C$5,3,0)</f>
        <v>14</v>
      </c>
      <c r="F3351">
        <f t="shared" ca="1" si="2"/>
        <v>5</v>
      </c>
      <c r="G3351" t="str">
        <f ca="1">VLOOKUP(F3351,Cities!$A$1:$C$69,2,0)</f>
        <v>Austin</v>
      </c>
      <c r="H3351" t="str">
        <f ca="1">VLOOKUP(F3351,Cities!$A$1:$F$69,6,0)</f>
        <v>Historical-Modern, Nightlife</v>
      </c>
      <c r="I3351" t="str">
        <f ca="1">VLOOKUP(F3351,Cities!$A$1:$C$69,3,0)</f>
        <v>North America</v>
      </c>
      <c r="J3351">
        <f t="shared" ca="1" si="3"/>
        <v>3</v>
      </c>
      <c r="K3351">
        <f ca="1">VLOOKUP(F3351,Cities!$A$1:$I$69,6+J3351,0)*R3351*E3351</f>
        <v>6832</v>
      </c>
      <c r="L3351">
        <f t="shared" ca="1" si="4"/>
        <v>2</v>
      </c>
      <c r="M3351">
        <f ca="1">VLOOKUP(F3351,Cities!$A$1:$I$69,4,0)*R3351*L3351</f>
        <v>240</v>
      </c>
      <c r="N3351">
        <f t="shared" ca="1" si="5"/>
        <v>7072</v>
      </c>
      <c r="O3351" t="str">
        <f ca="1">VLOOKUP(F3351,Cities!$A$1:$E$69,5,0)</f>
        <v>Spring</v>
      </c>
      <c r="P3351">
        <f t="shared" ca="1" si="6"/>
        <v>3</v>
      </c>
      <c r="Q3351" t="str">
        <f ca="1">VLOOKUP(P3351,Sheet2!$A$1:$B$5,2,0)</f>
        <v>Romantic</v>
      </c>
      <c r="R3351">
        <f ca="1">VLOOKUP(P3351,Sheet2!$A$1:$C$5,3,0)</f>
        <v>2</v>
      </c>
    </row>
    <row r="3352" spans="1:18" ht="14.25" customHeight="1">
      <c r="A3352" s="4">
        <v>3351</v>
      </c>
      <c r="B3352">
        <f t="shared" ca="1" si="0"/>
        <v>215</v>
      </c>
      <c r="C3352">
        <f t="shared" ca="1" si="1"/>
        <v>2</v>
      </c>
      <c r="D3352" t="str">
        <f ca="1">VLOOKUP(C3352,Stay!$A$1:$B$5,2,0)</f>
        <v>1 week</v>
      </c>
      <c r="E3352">
        <f ca="1">VLOOKUP(C3352,Stay!$A$1:$C$5,3,0)</f>
        <v>7</v>
      </c>
      <c r="F3352">
        <f t="shared" ca="1" si="2"/>
        <v>7</v>
      </c>
      <c r="G3352" t="str">
        <f ca="1">VLOOKUP(F3352,Cities!$A$1:$C$69,2,0)</f>
        <v>Barossa Valley</v>
      </c>
      <c r="H3352" t="str">
        <f ca="1">VLOOKUP(F3352,Cities!$A$1:$F$69,6,0)</f>
        <v>Adventure-Water, Historical-Modern, Wineyard</v>
      </c>
      <c r="I3352" t="str">
        <f ca="1">VLOOKUP(F3352,Cities!$A$1:$C$69,3,0)</f>
        <v>Australia</v>
      </c>
      <c r="J3352">
        <f t="shared" ca="1" si="3"/>
        <v>2</v>
      </c>
      <c r="K3352">
        <f ca="1">VLOOKUP(F3352,Cities!$A$1:$I$69,6+J3352,0)*R3352*E3352</f>
        <v>1008</v>
      </c>
      <c r="L3352">
        <f t="shared" ca="1" si="4"/>
        <v>2</v>
      </c>
      <c r="M3352">
        <f ca="1">VLOOKUP(F3352,Cities!$A$1:$I$69,4,0)*R3352*L3352</f>
        <v>5880</v>
      </c>
      <c r="N3352">
        <f t="shared" ca="1" si="5"/>
        <v>6888</v>
      </c>
      <c r="O3352" t="str">
        <f ca="1">VLOOKUP(F3352,Cities!$A$1:$E$69,5,0)</f>
        <v>Spring</v>
      </c>
      <c r="P3352">
        <f t="shared" ca="1" si="6"/>
        <v>3</v>
      </c>
      <c r="Q3352" t="str">
        <f ca="1">VLOOKUP(P3352,Sheet2!$A$1:$B$5,2,0)</f>
        <v>Romantic</v>
      </c>
      <c r="R3352">
        <f ca="1">VLOOKUP(P3352,Sheet2!$A$1:$C$5,3,0)</f>
        <v>2</v>
      </c>
    </row>
    <row r="3353" spans="1:18" ht="14.25" customHeight="1">
      <c r="A3353" s="4">
        <v>3352</v>
      </c>
      <c r="B3353">
        <f t="shared" ca="1" si="0"/>
        <v>25</v>
      </c>
      <c r="C3353">
        <f t="shared" ca="1" si="1"/>
        <v>4</v>
      </c>
      <c r="D3353" t="str">
        <f ca="1">VLOOKUP(C3353,Stay!$A$1:$B$5,2,0)</f>
        <v>1 month</v>
      </c>
      <c r="E3353">
        <f ca="1">VLOOKUP(C3353,Stay!$A$1:$C$5,3,0)</f>
        <v>30</v>
      </c>
      <c r="F3353">
        <f t="shared" ca="1" si="2"/>
        <v>43</v>
      </c>
      <c r="G3353" t="str">
        <f ca="1">VLOOKUP(F3353,Cities!$A$1:$C$69,2,0)</f>
        <v>New York City</v>
      </c>
      <c r="H3353" t="str">
        <f ca="1">VLOOKUP(F3353,Cities!$A$1:$F$69,6,0)</f>
        <v>Modern, Park, Adventure-Land, Architecture, Nightlife</v>
      </c>
      <c r="I3353" t="str">
        <f ca="1">VLOOKUP(F3353,Cities!$A$1:$C$69,3,0)</f>
        <v>North America</v>
      </c>
      <c r="J3353">
        <f t="shared" ca="1" si="3"/>
        <v>2</v>
      </c>
      <c r="K3353">
        <f ca="1">VLOOKUP(F3353,Cities!$A$1:$I$69,6+J3353,0)*R3353*E3353</f>
        <v>7140</v>
      </c>
      <c r="L3353">
        <f t="shared" ca="1" si="4"/>
        <v>1</v>
      </c>
      <c r="M3353">
        <f ca="1">VLOOKUP(F3353,Cities!$A$1:$I$69,4,0)*R3353*L3353</f>
        <v>250</v>
      </c>
      <c r="N3353">
        <f t="shared" ca="1" si="5"/>
        <v>7390</v>
      </c>
      <c r="O3353" t="str">
        <f ca="1">VLOOKUP(F3353,Cities!$A$1:$E$69,5,0)</f>
        <v>Summer</v>
      </c>
      <c r="P3353">
        <f t="shared" ca="1" si="6"/>
        <v>1</v>
      </c>
      <c r="Q3353" t="str">
        <f ca="1">VLOOKUP(P3353,Sheet2!$A$1:$B$5,2,0)</f>
        <v>Solo</v>
      </c>
      <c r="R3353">
        <f ca="1">VLOOKUP(P3353,Sheet2!$A$1:$C$5,3,0)</f>
        <v>1</v>
      </c>
    </row>
    <row r="3354" spans="1:18" ht="14.25" customHeight="1">
      <c r="A3354" s="4">
        <v>3353</v>
      </c>
      <c r="B3354">
        <f t="shared" ca="1" si="0"/>
        <v>223</v>
      </c>
      <c r="C3354">
        <f t="shared" ca="1" si="1"/>
        <v>4</v>
      </c>
      <c r="D3354" t="str">
        <f ca="1">VLOOKUP(C3354,Stay!$A$1:$B$5,2,0)</f>
        <v>1 month</v>
      </c>
      <c r="E3354">
        <f ca="1">VLOOKUP(C3354,Stay!$A$1:$C$5,3,0)</f>
        <v>30</v>
      </c>
      <c r="F3354">
        <f t="shared" ca="1" si="2"/>
        <v>34</v>
      </c>
      <c r="G3354" t="str">
        <f ca="1">VLOOKUP(F3354,Cities!$A$1:$C$69,2,0)</f>
        <v>Malaga</v>
      </c>
      <c r="H3354" t="str">
        <f ca="1">VLOOKUP(F3354,Cities!$A$1:$F$69,6,0)</f>
        <v>Beach</v>
      </c>
      <c r="I3354" t="str">
        <f ca="1">VLOOKUP(F3354,Cities!$A$1:$C$69,3,0)</f>
        <v>Europe</v>
      </c>
      <c r="J3354">
        <f t="shared" ca="1" si="3"/>
        <v>3</v>
      </c>
      <c r="K3354">
        <f ca="1">VLOOKUP(F3354,Cities!$A$1:$I$69,6+J3354,0)*R3354*E3354</f>
        <v>6450</v>
      </c>
      <c r="L3354">
        <f t="shared" ca="1" si="4"/>
        <v>2</v>
      </c>
      <c r="M3354">
        <f ca="1">VLOOKUP(F3354,Cities!$A$1:$I$69,4,0)*R3354*L3354</f>
        <v>2440</v>
      </c>
      <c r="N3354">
        <f t="shared" ca="1" si="5"/>
        <v>8890</v>
      </c>
      <c r="O3354" t="str">
        <f ca="1">VLOOKUP(F3354,Cities!$A$1:$E$69,5,0)</f>
        <v>Summer</v>
      </c>
      <c r="P3354">
        <f t="shared" ca="1" si="6"/>
        <v>1</v>
      </c>
      <c r="Q3354" t="str">
        <f ca="1">VLOOKUP(P3354,Sheet2!$A$1:$B$5,2,0)</f>
        <v>Solo</v>
      </c>
      <c r="R3354">
        <f ca="1">VLOOKUP(P3354,Sheet2!$A$1:$C$5,3,0)</f>
        <v>1</v>
      </c>
    </row>
    <row r="3355" spans="1:18" ht="14.25" customHeight="1">
      <c r="A3355" s="4">
        <v>3354</v>
      </c>
      <c r="B3355">
        <f t="shared" ca="1" si="0"/>
        <v>14</v>
      </c>
      <c r="C3355">
        <f t="shared" ca="1" si="1"/>
        <v>1</v>
      </c>
      <c r="D3355" t="str">
        <f ca="1">VLOOKUP(C3355,Stay!$A$1:$B$5,2,0)</f>
        <v>3 days</v>
      </c>
      <c r="E3355">
        <f ca="1">VLOOKUP(C3355,Stay!$A$1:$C$5,3,0)</f>
        <v>3</v>
      </c>
      <c r="F3355">
        <f t="shared" ca="1" si="2"/>
        <v>43</v>
      </c>
      <c r="G3355" t="str">
        <f ca="1">VLOOKUP(F3355,Cities!$A$1:$C$69,2,0)</f>
        <v>New York City</v>
      </c>
      <c r="H3355" t="str">
        <f ca="1">VLOOKUP(F3355,Cities!$A$1:$F$69,6,0)</f>
        <v>Modern, Park, Adventure-Land, Architecture, Nightlife</v>
      </c>
      <c r="I3355" t="str">
        <f ca="1">VLOOKUP(F3355,Cities!$A$1:$C$69,3,0)</f>
        <v>North America</v>
      </c>
      <c r="J3355">
        <f t="shared" ca="1" si="3"/>
        <v>3</v>
      </c>
      <c r="K3355">
        <f ca="1">VLOOKUP(F3355,Cities!$A$1:$I$69,6+J3355,0)*R3355*E3355</f>
        <v>2100</v>
      </c>
      <c r="L3355">
        <f t="shared" ca="1" si="4"/>
        <v>2</v>
      </c>
      <c r="M3355">
        <f ca="1">VLOOKUP(F3355,Cities!$A$1:$I$69,4,0)*R3355*L3355</f>
        <v>500</v>
      </c>
      <c r="N3355">
        <f t="shared" ca="1" si="5"/>
        <v>2600</v>
      </c>
      <c r="O3355" t="str">
        <f ca="1">VLOOKUP(F3355,Cities!$A$1:$E$69,5,0)</f>
        <v>Summer</v>
      </c>
      <c r="P3355">
        <f t="shared" ca="1" si="6"/>
        <v>1</v>
      </c>
      <c r="Q3355" t="str">
        <f ca="1">VLOOKUP(P3355,Sheet2!$A$1:$B$5,2,0)</f>
        <v>Solo</v>
      </c>
      <c r="R3355">
        <f ca="1">VLOOKUP(P3355,Sheet2!$A$1:$C$5,3,0)</f>
        <v>1</v>
      </c>
    </row>
    <row r="3356" spans="1:18" ht="14.25" customHeight="1">
      <c r="A3356" s="4">
        <v>3355</v>
      </c>
      <c r="B3356">
        <f t="shared" ca="1" si="0"/>
        <v>55</v>
      </c>
      <c r="C3356">
        <f t="shared" ca="1" si="1"/>
        <v>3</v>
      </c>
      <c r="D3356" t="str">
        <f ca="1">VLOOKUP(C3356,Stay!$A$1:$B$5,2,0)</f>
        <v>2 weeks</v>
      </c>
      <c r="E3356">
        <f ca="1">VLOOKUP(C3356,Stay!$A$1:$C$5,3,0)</f>
        <v>14</v>
      </c>
      <c r="F3356">
        <f t="shared" ca="1" si="2"/>
        <v>21</v>
      </c>
      <c r="G3356" t="str">
        <f ca="1">VLOOKUP(F3356,Cities!$A$1:$C$69,2,0)</f>
        <v>Denver</v>
      </c>
      <c r="H3356" t="str">
        <f ca="1">VLOOKUP(F3356,Cities!$A$1:$F$69,6,0)</f>
        <v>Modern, Hills, Park, Architecture</v>
      </c>
      <c r="I3356" t="str">
        <f ca="1">VLOOKUP(F3356,Cities!$A$1:$C$69,3,0)</f>
        <v>North America</v>
      </c>
      <c r="J3356">
        <f t="shared" ca="1" si="3"/>
        <v>2</v>
      </c>
      <c r="K3356">
        <f ca="1">VLOOKUP(F3356,Cities!$A$1:$I$69,6+J3356,0)*R3356*E3356</f>
        <v>13524</v>
      </c>
      <c r="L3356">
        <f t="shared" ca="1" si="4"/>
        <v>2</v>
      </c>
      <c r="M3356">
        <f ca="1">VLOOKUP(F3356,Cities!$A$1:$I$69,4,0)*R3356*L3356</f>
        <v>1800</v>
      </c>
      <c r="N3356">
        <f t="shared" ca="1" si="5"/>
        <v>15324</v>
      </c>
      <c r="O3356" t="str">
        <f ca="1">VLOOKUP(F3356,Cities!$A$1:$E$69,5,0)</f>
        <v>Summer</v>
      </c>
      <c r="P3356">
        <f t="shared" ca="1" si="6"/>
        <v>4</v>
      </c>
      <c r="Q3356" t="str">
        <f ca="1">VLOOKUP(P3356,Sheet2!$A$1:$B$5,2,0)</f>
        <v>Friends</v>
      </c>
      <c r="R3356">
        <f ca="1">VLOOKUP(P3356,Sheet2!$A$1:$C$5,3,0)</f>
        <v>6</v>
      </c>
    </row>
    <row r="3357" spans="1:18" ht="14.25" customHeight="1">
      <c r="A3357" s="4">
        <v>3356</v>
      </c>
      <c r="B3357">
        <f t="shared" ca="1" si="0"/>
        <v>107</v>
      </c>
      <c r="C3357">
        <f t="shared" ca="1" si="1"/>
        <v>3</v>
      </c>
      <c r="D3357" t="str">
        <f ca="1">VLOOKUP(C3357,Stay!$A$1:$B$5,2,0)</f>
        <v>2 weeks</v>
      </c>
      <c r="E3357">
        <f ca="1">VLOOKUP(C3357,Stay!$A$1:$C$5,3,0)</f>
        <v>14</v>
      </c>
      <c r="F3357">
        <f t="shared" ca="1" si="2"/>
        <v>4</v>
      </c>
      <c r="G3357" t="str">
        <f ca="1">VLOOKUP(F3357,Cities!$A$1:$C$69,2,0)</f>
        <v>Athens</v>
      </c>
      <c r="H3357" t="str">
        <f ca="1">VLOOKUP(F3357,Cities!$A$1:$F$69,6,0)</f>
        <v>Historical-Ancient, Architecture</v>
      </c>
      <c r="I3357" t="str">
        <f ca="1">VLOOKUP(F3357,Cities!$A$1:$C$69,3,0)</f>
        <v>Europe</v>
      </c>
      <c r="J3357">
        <f t="shared" ca="1" si="3"/>
        <v>2</v>
      </c>
      <c r="K3357">
        <f ca="1">VLOOKUP(F3357,Cities!$A$1:$I$69,6+J3357,0)*R3357*E3357</f>
        <v>2268</v>
      </c>
      <c r="L3357">
        <f t="shared" ca="1" si="4"/>
        <v>2</v>
      </c>
      <c r="M3357">
        <f ca="1">VLOOKUP(F3357,Cities!$A$1:$I$69,4,0)*R3357*L3357</f>
        <v>4400</v>
      </c>
      <c r="N3357">
        <f t="shared" ca="1" si="5"/>
        <v>6668</v>
      </c>
      <c r="O3357" t="str">
        <f ca="1">VLOOKUP(F3357,Cities!$A$1:$E$69,5,0)</f>
        <v>Summer</v>
      </c>
      <c r="P3357">
        <f t="shared" ca="1" si="6"/>
        <v>3</v>
      </c>
      <c r="Q3357" t="str">
        <f ca="1">VLOOKUP(P3357,Sheet2!$A$1:$B$5,2,0)</f>
        <v>Romantic</v>
      </c>
      <c r="R3357">
        <f ca="1">VLOOKUP(P3357,Sheet2!$A$1:$C$5,3,0)</f>
        <v>2</v>
      </c>
    </row>
    <row r="3358" spans="1:18" ht="14.25" customHeight="1">
      <c r="A3358" s="4">
        <v>3357</v>
      </c>
      <c r="B3358">
        <f t="shared" ca="1" si="0"/>
        <v>177</v>
      </c>
      <c r="C3358">
        <f t="shared" ca="1" si="1"/>
        <v>2</v>
      </c>
      <c r="D3358" t="str">
        <f ca="1">VLOOKUP(C3358,Stay!$A$1:$B$5,2,0)</f>
        <v>1 week</v>
      </c>
      <c r="E3358">
        <f ca="1">VLOOKUP(C3358,Stay!$A$1:$C$5,3,0)</f>
        <v>7</v>
      </c>
      <c r="F3358">
        <f t="shared" ca="1" si="2"/>
        <v>31</v>
      </c>
      <c r="G3358" t="str">
        <f ca="1">VLOOKUP(F3358,Cities!$A$1:$C$69,2,0)</f>
        <v>Los Angeles</v>
      </c>
      <c r="H3358" t="str">
        <f ca="1">VLOOKUP(F3358,Cities!$A$1:$F$69,6,0)</f>
        <v>Beach, Terrain</v>
      </c>
      <c r="I3358" t="str">
        <f ca="1">VLOOKUP(F3358,Cities!$A$1:$C$69,3,0)</f>
        <v>North America</v>
      </c>
      <c r="J3358">
        <f t="shared" ca="1" si="3"/>
        <v>3</v>
      </c>
      <c r="K3358">
        <f ca="1">VLOOKUP(F3358,Cities!$A$1:$I$69,6+J3358,0)*R3358*E3358</f>
        <v>7812</v>
      </c>
      <c r="L3358">
        <f t="shared" ca="1" si="4"/>
        <v>1</v>
      </c>
      <c r="M3358">
        <f ca="1">VLOOKUP(F3358,Cities!$A$1:$I$69,4,0)*R3358*L3358</f>
        <v>440</v>
      </c>
      <c r="N3358">
        <f t="shared" ca="1" si="5"/>
        <v>8252</v>
      </c>
      <c r="O3358" t="str">
        <f ca="1">VLOOKUP(F3358,Cities!$A$1:$E$69,5,0)</f>
        <v>Summer</v>
      </c>
      <c r="P3358">
        <f t="shared" ca="1" si="6"/>
        <v>3</v>
      </c>
      <c r="Q3358" t="str">
        <f ca="1">VLOOKUP(P3358,Sheet2!$A$1:$B$5,2,0)</f>
        <v>Romantic</v>
      </c>
      <c r="R3358">
        <f ca="1">VLOOKUP(P3358,Sheet2!$A$1:$C$5,3,0)</f>
        <v>2</v>
      </c>
    </row>
    <row r="3359" spans="1:18" ht="14.25" customHeight="1">
      <c r="A3359" s="4">
        <v>3358</v>
      </c>
      <c r="B3359">
        <f t="shared" ca="1" si="0"/>
        <v>295</v>
      </c>
      <c r="C3359">
        <f t="shared" ca="1" si="1"/>
        <v>4</v>
      </c>
      <c r="D3359" t="str">
        <f ca="1">VLOOKUP(C3359,Stay!$A$1:$B$5,2,0)</f>
        <v>1 month</v>
      </c>
      <c r="E3359">
        <f ca="1">VLOOKUP(C3359,Stay!$A$1:$C$5,3,0)</f>
        <v>30</v>
      </c>
      <c r="F3359">
        <f t="shared" ca="1" si="2"/>
        <v>19</v>
      </c>
      <c r="G3359" t="str">
        <f ca="1">VLOOKUP(F3359,Cities!$A$1:$C$69,2,0)</f>
        <v>Columbus</v>
      </c>
      <c r="H3359" t="str">
        <f ca="1">VLOOKUP(F3359,Cities!$A$1:$F$69,6,0)</f>
        <v>Modern, Beach, Nightlife, Park</v>
      </c>
      <c r="I3359" t="str">
        <f ca="1">VLOOKUP(F3359,Cities!$A$1:$C$69,3,0)</f>
        <v>North America</v>
      </c>
      <c r="J3359">
        <f t="shared" ca="1" si="3"/>
        <v>1</v>
      </c>
      <c r="K3359">
        <f ca="1">VLOOKUP(F3359,Cities!$A$1:$I$69,6+J3359,0)*R3359*E3359</f>
        <v>5760</v>
      </c>
      <c r="L3359">
        <f t="shared" ca="1" si="4"/>
        <v>2</v>
      </c>
      <c r="M3359">
        <f ca="1">VLOOKUP(F3359,Cities!$A$1:$I$69,4,0)*R3359*L3359</f>
        <v>2880</v>
      </c>
      <c r="N3359">
        <f t="shared" ca="1" si="5"/>
        <v>8640</v>
      </c>
      <c r="O3359" t="str">
        <f ca="1">VLOOKUP(F3359,Cities!$A$1:$E$69,5,0)</f>
        <v>Summer</v>
      </c>
      <c r="P3359">
        <f t="shared" ca="1" si="6"/>
        <v>4</v>
      </c>
      <c r="Q3359" t="str">
        <f ca="1">VLOOKUP(P3359,Sheet2!$A$1:$B$5,2,0)</f>
        <v>Friends</v>
      </c>
      <c r="R3359">
        <f ca="1">VLOOKUP(P3359,Sheet2!$A$1:$C$5,3,0)</f>
        <v>6</v>
      </c>
    </row>
    <row r="3360" spans="1:18" ht="14.25" customHeight="1">
      <c r="A3360" s="4">
        <v>3359</v>
      </c>
      <c r="B3360">
        <f t="shared" ca="1" si="0"/>
        <v>227</v>
      </c>
      <c r="C3360">
        <f t="shared" ca="1" si="1"/>
        <v>3</v>
      </c>
      <c r="D3360" t="str">
        <f ca="1">VLOOKUP(C3360,Stay!$A$1:$B$5,2,0)</f>
        <v>2 weeks</v>
      </c>
      <c r="E3360">
        <f ca="1">VLOOKUP(C3360,Stay!$A$1:$C$5,3,0)</f>
        <v>14</v>
      </c>
      <c r="F3360">
        <f t="shared" ca="1" si="2"/>
        <v>25</v>
      </c>
      <c r="G3360" t="str">
        <f ca="1">VLOOKUP(F3360,Cities!$A$1:$C$69,2,0)</f>
        <v>Geneva</v>
      </c>
      <c r="H3360" t="str">
        <f ca="1">VLOOKUP(F3360,Cities!$A$1:$F$69,6,0)</f>
        <v>Historical, Beach, Terrain</v>
      </c>
      <c r="I3360" t="str">
        <f ca="1">VLOOKUP(F3360,Cities!$A$1:$C$69,3,0)</f>
        <v>Europe</v>
      </c>
      <c r="J3360">
        <f t="shared" ca="1" si="3"/>
        <v>1</v>
      </c>
      <c r="K3360">
        <f ca="1">VLOOKUP(F3360,Cities!$A$1:$I$69,6+J3360,0)*R3360*E3360</f>
        <v>938</v>
      </c>
      <c r="L3360">
        <f t="shared" ca="1" si="4"/>
        <v>1</v>
      </c>
      <c r="M3360">
        <f ca="1">VLOOKUP(F3360,Cities!$A$1:$I$69,4,0)*R3360*L3360</f>
        <v>980</v>
      </c>
      <c r="N3360">
        <f t="shared" ca="1" si="5"/>
        <v>1918</v>
      </c>
      <c r="O3360" t="str">
        <f ca="1">VLOOKUP(F3360,Cities!$A$1:$E$69,5,0)</f>
        <v>Summer</v>
      </c>
      <c r="P3360">
        <f t="shared" ca="1" si="6"/>
        <v>1</v>
      </c>
      <c r="Q3360" t="str">
        <f ca="1">VLOOKUP(P3360,Sheet2!$A$1:$B$5,2,0)</f>
        <v>Solo</v>
      </c>
      <c r="R3360">
        <f ca="1">VLOOKUP(P3360,Sheet2!$A$1:$C$5,3,0)</f>
        <v>1</v>
      </c>
    </row>
    <row r="3361" spans="1:18" ht="14.25" customHeight="1">
      <c r="A3361" s="4">
        <v>3360</v>
      </c>
      <c r="B3361">
        <f t="shared" ca="1" si="0"/>
        <v>152</v>
      </c>
      <c r="C3361">
        <f t="shared" ca="1" si="1"/>
        <v>1</v>
      </c>
      <c r="D3361" t="str">
        <f ca="1">VLOOKUP(C3361,Stay!$A$1:$B$5,2,0)</f>
        <v>3 days</v>
      </c>
      <c r="E3361">
        <f ca="1">VLOOKUP(C3361,Stay!$A$1:$C$5,3,0)</f>
        <v>3</v>
      </c>
      <c r="F3361">
        <f t="shared" ca="1" si="2"/>
        <v>17</v>
      </c>
      <c r="G3361" t="str">
        <f ca="1">VLOOKUP(F3361,Cities!$A$1:$C$69,2,0)</f>
        <v>Chicago</v>
      </c>
      <c r="H3361" t="str">
        <f ca="1">VLOOKUP(F3361,Cities!$A$1:$F$69,6,0)</f>
        <v>Modern, Aquatic, Nightlife</v>
      </c>
      <c r="I3361" t="str">
        <f ca="1">VLOOKUP(F3361,Cities!$A$1:$C$69,3,0)</f>
        <v>North America</v>
      </c>
      <c r="J3361">
        <f t="shared" ca="1" si="3"/>
        <v>2</v>
      </c>
      <c r="K3361">
        <f ca="1">VLOOKUP(F3361,Cities!$A$1:$I$69,6+J3361,0)*R3361*E3361</f>
        <v>1080</v>
      </c>
      <c r="L3361">
        <f t="shared" ca="1" si="4"/>
        <v>2</v>
      </c>
      <c r="M3361">
        <f ca="1">VLOOKUP(F3361,Cities!$A$1:$I$69,4,0)*R3361*L3361</f>
        <v>520</v>
      </c>
      <c r="N3361">
        <f t="shared" ca="1" si="5"/>
        <v>1600</v>
      </c>
      <c r="O3361" t="str">
        <f ca="1">VLOOKUP(F3361,Cities!$A$1:$E$69,5,0)</f>
        <v>Summer</v>
      </c>
      <c r="P3361">
        <f t="shared" ca="1" si="6"/>
        <v>3</v>
      </c>
      <c r="Q3361" t="str">
        <f ca="1">VLOOKUP(P3361,Sheet2!$A$1:$B$5,2,0)</f>
        <v>Romantic</v>
      </c>
      <c r="R3361">
        <f ca="1">VLOOKUP(P3361,Sheet2!$A$1:$C$5,3,0)</f>
        <v>2</v>
      </c>
    </row>
    <row r="3362" spans="1:18" ht="14.25" customHeight="1">
      <c r="A3362" s="4">
        <v>3361</v>
      </c>
      <c r="B3362">
        <f t="shared" ca="1" si="0"/>
        <v>94</v>
      </c>
      <c r="C3362">
        <f t="shared" ca="1" si="1"/>
        <v>3</v>
      </c>
      <c r="D3362" t="str">
        <f ca="1">VLOOKUP(C3362,Stay!$A$1:$B$5,2,0)</f>
        <v>2 weeks</v>
      </c>
      <c r="E3362">
        <f ca="1">VLOOKUP(C3362,Stay!$A$1:$C$5,3,0)</f>
        <v>14</v>
      </c>
      <c r="F3362">
        <f t="shared" ca="1" si="2"/>
        <v>56</v>
      </c>
      <c r="G3362" t="str">
        <f ca="1">VLOOKUP(F3362,Cities!$A$1:$C$69,2,0)</f>
        <v>Santa Cruz County</v>
      </c>
      <c r="H3362" t="str">
        <f ca="1">VLOOKUP(F3362,Cities!$A$1:$F$69,6,0)</f>
        <v>Beach</v>
      </c>
      <c r="I3362" t="str">
        <f ca="1">VLOOKUP(F3362,Cities!$A$1:$C$69,3,0)</f>
        <v>North America</v>
      </c>
      <c r="J3362">
        <f t="shared" ca="1" si="3"/>
        <v>2</v>
      </c>
      <c r="K3362">
        <f ca="1">VLOOKUP(F3362,Cities!$A$1:$I$69,6+J3362,0)*R3362*E3362</f>
        <v>2828</v>
      </c>
      <c r="L3362">
        <f t="shared" ca="1" si="4"/>
        <v>2</v>
      </c>
      <c r="M3362">
        <f ca="1">VLOOKUP(F3362,Cities!$A$1:$I$69,4,0)*R3362*L3362</f>
        <v>880</v>
      </c>
      <c r="N3362">
        <f t="shared" ca="1" si="5"/>
        <v>3708</v>
      </c>
      <c r="O3362" t="str">
        <f ca="1">VLOOKUP(F3362,Cities!$A$1:$E$69,5,0)</f>
        <v>Spring</v>
      </c>
      <c r="P3362">
        <f t="shared" ca="1" si="6"/>
        <v>3</v>
      </c>
      <c r="Q3362" t="str">
        <f ca="1">VLOOKUP(P3362,Sheet2!$A$1:$B$5,2,0)</f>
        <v>Romantic</v>
      </c>
      <c r="R3362">
        <f ca="1">VLOOKUP(P3362,Sheet2!$A$1:$C$5,3,0)</f>
        <v>2</v>
      </c>
    </row>
    <row r="3363" spans="1:18" ht="14.25" customHeight="1">
      <c r="A3363" s="4">
        <v>3362</v>
      </c>
      <c r="B3363">
        <f t="shared" ca="1" si="0"/>
        <v>70</v>
      </c>
      <c r="C3363">
        <f t="shared" ca="1" si="1"/>
        <v>3</v>
      </c>
      <c r="D3363" t="str">
        <f ca="1">VLOOKUP(C3363,Stay!$A$1:$B$5,2,0)</f>
        <v>2 weeks</v>
      </c>
      <c r="E3363">
        <f ca="1">VLOOKUP(C3363,Stay!$A$1:$C$5,3,0)</f>
        <v>14</v>
      </c>
      <c r="F3363">
        <f t="shared" ca="1" si="2"/>
        <v>52</v>
      </c>
      <c r="G3363" t="str">
        <f ca="1">VLOOKUP(F3363,Cities!$A$1:$C$69,2,0)</f>
        <v>Salem</v>
      </c>
      <c r="H3363" t="str">
        <f ca="1">VLOOKUP(F3363,Cities!$A$1:$F$69,6,0)</f>
        <v>Historical</v>
      </c>
      <c r="I3363" t="str">
        <f ca="1">VLOOKUP(F3363,Cities!$A$1:$C$69,3,0)</f>
        <v>North America</v>
      </c>
      <c r="J3363">
        <f t="shared" ca="1" si="3"/>
        <v>2</v>
      </c>
      <c r="K3363">
        <f ca="1">VLOOKUP(F3363,Cities!$A$1:$I$69,6+J3363,0)*R3363*E3363</f>
        <v>9240</v>
      </c>
      <c r="L3363">
        <f t="shared" ca="1" si="4"/>
        <v>1</v>
      </c>
      <c r="M3363">
        <f ca="1">VLOOKUP(F3363,Cities!$A$1:$I$69,4,0)*R3363*L3363</f>
        <v>1860</v>
      </c>
      <c r="N3363">
        <f t="shared" ca="1" si="5"/>
        <v>11100</v>
      </c>
      <c r="O3363" t="str">
        <f ca="1">VLOOKUP(F3363,Cities!$A$1:$E$69,5,0)</f>
        <v>Summer</v>
      </c>
      <c r="P3363">
        <f t="shared" ca="1" si="6"/>
        <v>4</v>
      </c>
      <c r="Q3363" t="str">
        <f ca="1">VLOOKUP(P3363,Sheet2!$A$1:$B$5,2,0)</f>
        <v>Friends</v>
      </c>
      <c r="R3363">
        <f ca="1">VLOOKUP(P3363,Sheet2!$A$1:$C$5,3,0)</f>
        <v>6</v>
      </c>
    </row>
    <row r="3364" spans="1:18" ht="14.25" customHeight="1">
      <c r="A3364" s="4">
        <v>3363</v>
      </c>
      <c r="B3364">
        <f t="shared" ca="1" si="0"/>
        <v>108</v>
      </c>
      <c r="C3364">
        <f t="shared" ca="1" si="1"/>
        <v>2</v>
      </c>
      <c r="D3364" t="str">
        <f ca="1">VLOOKUP(C3364,Stay!$A$1:$B$5,2,0)</f>
        <v>1 week</v>
      </c>
      <c r="E3364">
        <f ca="1">VLOOKUP(C3364,Stay!$A$1:$C$5,3,0)</f>
        <v>7</v>
      </c>
      <c r="F3364">
        <f t="shared" ca="1" si="2"/>
        <v>40</v>
      </c>
      <c r="G3364" t="str">
        <f ca="1">VLOOKUP(F3364,Cities!$A$1:$C$69,2,0)</f>
        <v>Naples</v>
      </c>
      <c r="H3364" t="str">
        <f ca="1">VLOOKUP(F3364,Cities!$A$1:$F$69,6,0)</f>
        <v>Historical-Ancient, Architecture, Nightlife</v>
      </c>
      <c r="I3364" t="str">
        <f ca="1">VLOOKUP(F3364,Cities!$A$1:$C$69,3,0)</f>
        <v>Europe</v>
      </c>
      <c r="J3364">
        <f t="shared" ca="1" si="3"/>
        <v>1</v>
      </c>
      <c r="K3364">
        <f ca="1">VLOOKUP(F3364,Cities!$A$1:$I$69,6+J3364,0)*R3364*E3364</f>
        <v>490</v>
      </c>
      <c r="L3364">
        <f t="shared" ca="1" si="4"/>
        <v>1</v>
      </c>
      <c r="M3364">
        <f ca="1">VLOOKUP(F3364,Cities!$A$1:$I$69,4,0)*R3364*L3364</f>
        <v>2200</v>
      </c>
      <c r="N3364">
        <f t="shared" ca="1" si="5"/>
        <v>2690</v>
      </c>
      <c r="O3364" t="str">
        <f ca="1">VLOOKUP(F3364,Cities!$A$1:$E$69,5,0)</f>
        <v>Summer</v>
      </c>
      <c r="P3364">
        <f t="shared" ca="1" si="6"/>
        <v>3</v>
      </c>
      <c r="Q3364" t="str">
        <f ca="1">VLOOKUP(P3364,Sheet2!$A$1:$B$5,2,0)</f>
        <v>Romantic</v>
      </c>
      <c r="R3364">
        <f ca="1">VLOOKUP(P3364,Sheet2!$A$1:$C$5,3,0)</f>
        <v>2</v>
      </c>
    </row>
    <row r="3365" spans="1:18" ht="14.25" customHeight="1">
      <c r="A3365" s="4">
        <v>3364</v>
      </c>
      <c r="B3365">
        <f t="shared" ca="1" si="0"/>
        <v>235</v>
      </c>
      <c r="C3365">
        <f t="shared" ca="1" si="1"/>
        <v>4</v>
      </c>
      <c r="D3365" t="str">
        <f ca="1">VLOOKUP(C3365,Stay!$A$1:$B$5,2,0)</f>
        <v>1 month</v>
      </c>
      <c r="E3365">
        <f ca="1">VLOOKUP(C3365,Stay!$A$1:$C$5,3,0)</f>
        <v>30</v>
      </c>
      <c r="F3365">
        <f t="shared" ca="1" si="2"/>
        <v>64</v>
      </c>
      <c r="G3365" t="str">
        <f ca="1">VLOOKUP(F3365,Cities!$A$1:$C$69,2,0)</f>
        <v>Venice</v>
      </c>
      <c r="H3365" t="str">
        <f ca="1">VLOOKUP(F3365,Cities!$A$1:$F$69,6,0)</f>
        <v>Terrain</v>
      </c>
      <c r="I3365" t="str">
        <f ca="1">VLOOKUP(F3365,Cities!$A$1:$C$69,3,0)</f>
        <v>Europe</v>
      </c>
      <c r="J3365">
        <f t="shared" ca="1" si="3"/>
        <v>1</v>
      </c>
      <c r="K3365">
        <f ca="1">VLOOKUP(F3365,Cities!$A$1:$I$69,6+J3365,0)*R3365*E3365</f>
        <v>5640</v>
      </c>
      <c r="L3365">
        <f t="shared" ca="1" si="4"/>
        <v>1</v>
      </c>
      <c r="M3365">
        <f ca="1">VLOOKUP(F3365,Cities!$A$1:$I$69,4,0)*R3365*L3365</f>
        <v>4640</v>
      </c>
      <c r="N3365">
        <f t="shared" ca="1" si="5"/>
        <v>10280</v>
      </c>
      <c r="O3365" t="str">
        <f ca="1">VLOOKUP(F3365,Cities!$A$1:$E$69,5,0)</f>
        <v>Summer</v>
      </c>
      <c r="P3365">
        <f t="shared" ca="1" si="6"/>
        <v>2</v>
      </c>
      <c r="Q3365" t="str">
        <f ca="1">VLOOKUP(P3365,Sheet2!$A$1:$B$5,2,0)</f>
        <v>Family</v>
      </c>
      <c r="R3365">
        <f ca="1">VLOOKUP(P3365,Sheet2!$A$1:$C$5,3,0)</f>
        <v>4</v>
      </c>
    </row>
    <row r="3366" spans="1:18" ht="14.25" customHeight="1">
      <c r="A3366" s="4">
        <v>3365</v>
      </c>
      <c r="B3366">
        <f t="shared" ca="1" si="0"/>
        <v>234</v>
      </c>
      <c r="C3366">
        <f t="shared" ca="1" si="1"/>
        <v>1</v>
      </c>
      <c r="D3366" t="str">
        <f ca="1">VLOOKUP(C3366,Stay!$A$1:$B$5,2,0)</f>
        <v>3 days</v>
      </c>
      <c r="E3366">
        <f ca="1">VLOOKUP(C3366,Stay!$A$1:$C$5,3,0)</f>
        <v>3</v>
      </c>
      <c r="F3366">
        <f t="shared" ca="1" si="2"/>
        <v>30</v>
      </c>
      <c r="G3366" t="str">
        <f ca="1">VLOOKUP(F3366,Cities!$A$1:$C$69,2,0)</f>
        <v>London</v>
      </c>
      <c r="H3366" t="str">
        <f ca="1">VLOOKUP(F3366,Cities!$A$1:$F$69,6,0)</f>
        <v>Modern, Beach</v>
      </c>
      <c r="I3366" t="str">
        <f ca="1">VLOOKUP(F3366,Cities!$A$1:$C$69,3,0)</f>
        <v>Europe</v>
      </c>
      <c r="J3366">
        <f t="shared" ca="1" si="3"/>
        <v>3</v>
      </c>
      <c r="K3366">
        <f ca="1">VLOOKUP(F3366,Cities!$A$1:$I$69,6+J3366,0)*R3366*E3366</f>
        <v>3264</v>
      </c>
      <c r="L3366">
        <f t="shared" ca="1" si="4"/>
        <v>2</v>
      </c>
      <c r="M3366">
        <f ca="1">VLOOKUP(F3366,Cities!$A$1:$I$69,4,0)*R3366*L3366</f>
        <v>4600</v>
      </c>
      <c r="N3366">
        <f t="shared" ca="1" si="5"/>
        <v>7864</v>
      </c>
      <c r="O3366" t="str">
        <f ca="1">VLOOKUP(F3366,Cities!$A$1:$E$69,5,0)</f>
        <v>Summer</v>
      </c>
      <c r="P3366">
        <f t="shared" ca="1" si="6"/>
        <v>3</v>
      </c>
      <c r="Q3366" t="str">
        <f ca="1">VLOOKUP(P3366,Sheet2!$A$1:$B$5,2,0)</f>
        <v>Romantic</v>
      </c>
      <c r="R3366">
        <f ca="1">VLOOKUP(P3366,Sheet2!$A$1:$C$5,3,0)</f>
        <v>2</v>
      </c>
    </row>
    <row r="3367" spans="1:18" ht="14.25" customHeight="1">
      <c r="A3367" s="4">
        <v>3366</v>
      </c>
      <c r="B3367">
        <f t="shared" ca="1" si="0"/>
        <v>154</v>
      </c>
      <c r="C3367">
        <f t="shared" ca="1" si="1"/>
        <v>3</v>
      </c>
      <c r="D3367" t="str">
        <f ca="1">VLOOKUP(C3367,Stay!$A$1:$B$5,2,0)</f>
        <v>2 weeks</v>
      </c>
      <c r="E3367">
        <f ca="1">VLOOKUP(C3367,Stay!$A$1:$C$5,3,0)</f>
        <v>14</v>
      </c>
      <c r="F3367">
        <f t="shared" ca="1" si="2"/>
        <v>48</v>
      </c>
      <c r="G3367" t="str">
        <f ca="1">VLOOKUP(F3367,Cities!$A$1:$C$69,2,0)</f>
        <v>Porto</v>
      </c>
      <c r="H3367" t="str">
        <f ca="1">VLOOKUP(F3367,Cities!$A$1:$F$69,6,0)</f>
        <v>Wineyard, Historical-Modern, Architecture</v>
      </c>
      <c r="I3367" t="str">
        <f ca="1">VLOOKUP(F3367,Cities!$A$1:$C$69,3,0)</f>
        <v>Europe</v>
      </c>
      <c r="J3367">
        <f t="shared" ca="1" si="3"/>
        <v>2</v>
      </c>
      <c r="K3367">
        <f ca="1">VLOOKUP(F3367,Cities!$A$1:$I$69,6+J3367,0)*R3367*E3367</f>
        <v>8232</v>
      </c>
      <c r="L3367">
        <f t="shared" ca="1" si="4"/>
        <v>1</v>
      </c>
      <c r="M3367">
        <f ca="1">VLOOKUP(F3367,Cities!$A$1:$I$69,4,0)*R3367*L3367</f>
        <v>7320</v>
      </c>
      <c r="N3367">
        <f t="shared" ca="1" si="5"/>
        <v>15552</v>
      </c>
      <c r="O3367" t="str">
        <f ca="1">VLOOKUP(F3367,Cities!$A$1:$E$69,5,0)</f>
        <v>Summer</v>
      </c>
      <c r="P3367">
        <f t="shared" ca="1" si="6"/>
        <v>4</v>
      </c>
      <c r="Q3367" t="str">
        <f ca="1">VLOOKUP(P3367,Sheet2!$A$1:$B$5,2,0)</f>
        <v>Friends</v>
      </c>
      <c r="R3367">
        <f ca="1">VLOOKUP(P3367,Sheet2!$A$1:$C$5,3,0)</f>
        <v>6</v>
      </c>
    </row>
    <row r="3368" spans="1:18" ht="14.25" customHeight="1">
      <c r="A3368" s="4">
        <v>3367</v>
      </c>
      <c r="B3368">
        <f t="shared" ca="1" si="0"/>
        <v>143</v>
      </c>
      <c r="C3368">
        <f t="shared" ca="1" si="1"/>
        <v>2</v>
      </c>
      <c r="D3368" t="str">
        <f ca="1">VLOOKUP(C3368,Stay!$A$1:$B$5,2,0)</f>
        <v>1 week</v>
      </c>
      <c r="E3368">
        <f ca="1">VLOOKUP(C3368,Stay!$A$1:$C$5,3,0)</f>
        <v>7</v>
      </c>
      <c r="F3368">
        <f t="shared" ca="1" si="2"/>
        <v>51</v>
      </c>
      <c r="G3368" t="str">
        <f ca="1">VLOOKUP(F3368,Cities!$A$1:$C$69,2,0)</f>
        <v>Rome</v>
      </c>
      <c r="H3368" t="str">
        <f ca="1">VLOOKUP(F3368,Cities!$A$1:$F$69,6,0)</f>
        <v>Historical</v>
      </c>
      <c r="I3368" t="str">
        <f ca="1">VLOOKUP(F3368,Cities!$A$1:$C$69,3,0)</f>
        <v>Europe</v>
      </c>
      <c r="J3368">
        <f t="shared" ca="1" si="3"/>
        <v>2</v>
      </c>
      <c r="K3368">
        <f ca="1">VLOOKUP(F3368,Cities!$A$1:$I$69,6+J3368,0)*R3368*E3368</f>
        <v>3864</v>
      </c>
      <c r="L3368">
        <f t="shared" ca="1" si="4"/>
        <v>2</v>
      </c>
      <c r="M3368">
        <f ca="1">VLOOKUP(F3368,Cities!$A$1:$I$69,4,0)*R3368*L3368</f>
        <v>7624</v>
      </c>
      <c r="N3368">
        <f t="shared" ca="1" si="5"/>
        <v>11488</v>
      </c>
      <c r="O3368" t="str">
        <f ca="1">VLOOKUP(F3368,Cities!$A$1:$E$69,5,0)</f>
        <v>Summer</v>
      </c>
      <c r="P3368">
        <f t="shared" ca="1" si="6"/>
        <v>2</v>
      </c>
      <c r="Q3368" t="str">
        <f ca="1">VLOOKUP(P3368,Sheet2!$A$1:$B$5,2,0)</f>
        <v>Family</v>
      </c>
      <c r="R3368">
        <f ca="1">VLOOKUP(P3368,Sheet2!$A$1:$C$5,3,0)</f>
        <v>4</v>
      </c>
    </row>
    <row r="3369" spans="1:18" ht="14.25" customHeight="1">
      <c r="A3369" s="4">
        <v>3368</v>
      </c>
      <c r="B3369">
        <f t="shared" ca="1" si="0"/>
        <v>189</v>
      </c>
      <c r="C3369">
        <f t="shared" ca="1" si="1"/>
        <v>4</v>
      </c>
      <c r="D3369" t="str">
        <f ca="1">VLOOKUP(C3369,Stay!$A$1:$B$5,2,0)</f>
        <v>1 month</v>
      </c>
      <c r="E3369">
        <f ca="1">VLOOKUP(C3369,Stay!$A$1:$C$5,3,0)</f>
        <v>30</v>
      </c>
      <c r="F3369">
        <f t="shared" ca="1" si="2"/>
        <v>17</v>
      </c>
      <c r="G3369" t="str">
        <f ca="1">VLOOKUP(F3369,Cities!$A$1:$C$69,2,0)</f>
        <v>Chicago</v>
      </c>
      <c r="H3369" t="str">
        <f ca="1">VLOOKUP(F3369,Cities!$A$1:$F$69,6,0)</f>
        <v>Modern, Aquatic, Nightlife</v>
      </c>
      <c r="I3369" t="str">
        <f ca="1">VLOOKUP(F3369,Cities!$A$1:$C$69,3,0)</f>
        <v>North America</v>
      </c>
      <c r="J3369">
        <f t="shared" ca="1" si="3"/>
        <v>1</v>
      </c>
      <c r="K3369">
        <f ca="1">VLOOKUP(F3369,Cities!$A$1:$I$69,6+J3369,0)*R3369*E3369</f>
        <v>1950</v>
      </c>
      <c r="L3369">
        <f t="shared" ca="1" si="4"/>
        <v>2</v>
      </c>
      <c r="M3369">
        <f ca="1">VLOOKUP(F3369,Cities!$A$1:$I$69,4,0)*R3369*L3369</f>
        <v>260</v>
      </c>
      <c r="N3369">
        <f t="shared" ca="1" si="5"/>
        <v>2210</v>
      </c>
      <c r="O3369" t="str">
        <f ca="1">VLOOKUP(F3369,Cities!$A$1:$E$69,5,0)</f>
        <v>Summer</v>
      </c>
      <c r="P3369">
        <f t="shared" ca="1" si="6"/>
        <v>1</v>
      </c>
      <c r="Q3369" t="str">
        <f ca="1">VLOOKUP(P3369,Sheet2!$A$1:$B$5,2,0)</f>
        <v>Solo</v>
      </c>
      <c r="R3369">
        <f ca="1">VLOOKUP(P3369,Sheet2!$A$1:$C$5,3,0)</f>
        <v>1</v>
      </c>
    </row>
    <row r="3370" spans="1:18" ht="14.25" customHeight="1">
      <c r="A3370" s="4">
        <v>3369</v>
      </c>
      <c r="B3370">
        <f t="shared" ca="1" si="0"/>
        <v>254</v>
      </c>
      <c r="C3370">
        <f t="shared" ca="1" si="1"/>
        <v>3</v>
      </c>
      <c r="D3370" t="str">
        <f ca="1">VLOOKUP(C3370,Stay!$A$1:$B$5,2,0)</f>
        <v>2 weeks</v>
      </c>
      <c r="E3370">
        <f ca="1">VLOOKUP(C3370,Stay!$A$1:$C$5,3,0)</f>
        <v>14</v>
      </c>
      <c r="F3370">
        <f t="shared" ca="1" si="2"/>
        <v>6</v>
      </c>
      <c r="G3370" t="str">
        <f ca="1">VLOOKUP(F3370,Cities!$A$1:$C$69,2,0)</f>
        <v>Barcelona</v>
      </c>
      <c r="H3370" t="str">
        <f ca="1">VLOOKUP(F3370,Cities!$A$1:$F$69,6,0)</f>
        <v>Historical-Modern, Beach, Architecture, Nightlife</v>
      </c>
      <c r="I3370" t="str">
        <f ca="1">VLOOKUP(F3370,Cities!$A$1:$C$69,3,0)</f>
        <v>Europe</v>
      </c>
      <c r="J3370">
        <f t="shared" ca="1" si="3"/>
        <v>2</v>
      </c>
      <c r="K3370">
        <f ca="1">VLOOKUP(F3370,Cities!$A$1:$I$69,6+J3370,0)*R3370*E3370</f>
        <v>1820</v>
      </c>
      <c r="L3370">
        <f t="shared" ca="1" si="4"/>
        <v>2</v>
      </c>
      <c r="M3370">
        <f ca="1">VLOOKUP(F3370,Cities!$A$1:$I$69,4,0)*R3370*L3370</f>
        <v>2450</v>
      </c>
      <c r="N3370">
        <f t="shared" ca="1" si="5"/>
        <v>4270</v>
      </c>
      <c r="O3370" t="str">
        <f ca="1">VLOOKUP(F3370,Cities!$A$1:$E$69,5,0)</f>
        <v>Summer</v>
      </c>
      <c r="P3370">
        <f t="shared" ca="1" si="6"/>
        <v>1</v>
      </c>
      <c r="Q3370" t="str">
        <f ca="1">VLOOKUP(P3370,Sheet2!$A$1:$B$5,2,0)</f>
        <v>Solo</v>
      </c>
      <c r="R3370">
        <f ca="1">VLOOKUP(P3370,Sheet2!$A$1:$C$5,3,0)</f>
        <v>1</v>
      </c>
    </row>
    <row r="3371" spans="1:18" ht="14.25" customHeight="1">
      <c r="A3371" s="4">
        <v>3370</v>
      </c>
      <c r="B3371">
        <f t="shared" ca="1" si="0"/>
        <v>233</v>
      </c>
      <c r="C3371">
        <f t="shared" ca="1" si="1"/>
        <v>4</v>
      </c>
      <c r="D3371" t="str">
        <f ca="1">VLOOKUP(C3371,Stay!$A$1:$B$5,2,0)</f>
        <v>1 month</v>
      </c>
      <c r="E3371">
        <f ca="1">VLOOKUP(C3371,Stay!$A$1:$C$5,3,0)</f>
        <v>30</v>
      </c>
      <c r="F3371">
        <f t="shared" ca="1" si="2"/>
        <v>61</v>
      </c>
      <c r="G3371" t="str">
        <f ca="1">VLOOKUP(F3371,Cities!$A$1:$C$69,2,0)</f>
        <v>Trentino</v>
      </c>
      <c r="H3371" t="str">
        <f ca="1">VLOOKUP(F3371,Cities!$A$1:$F$69,6,0)</f>
        <v>Terrain</v>
      </c>
      <c r="I3371" t="str">
        <f ca="1">VLOOKUP(F3371,Cities!$A$1:$C$69,3,0)</f>
        <v>Europe</v>
      </c>
      <c r="J3371">
        <f t="shared" ca="1" si="3"/>
        <v>3</v>
      </c>
      <c r="K3371">
        <f ca="1">VLOOKUP(F3371,Cities!$A$1:$I$69,6+J3371,0)*R3371*E3371</f>
        <v>2280</v>
      </c>
      <c r="L3371">
        <f t="shared" ca="1" si="4"/>
        <v>1</v>
      </c>
      <c r="M3371">
        <f ca="1">VLOOKUP(F3371,Cities!$A$1:$I$69,4,0)*R3371*L3371</f>
        <v>1820</v>
      </c>
      <c r="N3371">
        <f t="shared" ca="1" si="5"/>
        <v>4100</v>
      </c>
      <c r="O3371" t="str">
        <f ca="1">VLOOKUP(F3371,Cities!$A$1:$E$69,5,0)</f>
        <v>Summer</v>
      </c>
      <c r="P3371">
        <f t="shared" ca="1" si="6"/>
        <v>3</v>
      </c>
      <c r="Q3371" t="str">
        <f ca="1">VLOOKUP(P3371,Sheet2!$A$1:$B$5,2,0)</f>
        <v>Romantic</v>
      </c>
      <c r="R3371">
        <f ca="1">VLOOKUP(P3371,Sheet2!$A$1:$C$5,3,0)</f>
        <v>2</v>
      </c>
    </row>
    <row r="3372" spans="1:18" ht="14.25" customHeight="1">
      <c r="A3372" s="4">
        <v>3371</v>
      </c>
      <c r="B3372">
        <f t="shared" ca="1" si="0"/>
        <v>81</v>
      </c>
      <c r="C3372">
        <f t="shared" ca="1" si="1"/>
        <v>2</v>
      </c>
      <c r="D3372" t="str">
        <f ca="1">VLOOKUP(C3372,Stay!$A$1:$B$5,2,0)</f>
        <v>1 week</v>
      </c>
      <c r="E3372">
        <f ca="1">VLOOKUP(C3372,Stay!$A$1:$C$5,3,0)</f>
        <v>7</v>
      </c>
      <c r="F3372">
        <f t="shared" ca="1" si="2"/>
        <v>68</v>
      </c>
      <c r="G3372" t="str">
        <f ca="1">VLOOKUP(F3372,Cities!$A$1:$C$69,2,0)</f>
        <v>Washington, D.C.</v>
      </c>
      <c r="H3372" t="str">
        <f ca="1">VLOOKUP(F3372,Cities!$A$1:$F$69,6,0)</f>
        <v>Modern</v>
      </c>
      <c r="I3372" t="str">
        <f ca="1">VLOOKUP(F3372,Cities!$A$1:$C$69,3,0)</f>
        <v>North America</v>
      </c>
      <c r="J3372">
        <f t="shared" ca="1" si="3"/>
        <v>3</v>
      </c>
      <c r="K3372">
        <f ca="1">VLOOKUP(F3372,Cities!$A$1:$I$69,6+J3372,0)*R3372*E3372</f>
        <v>9352</v>
      </c>
      <c r="L3372">
        <f t="shared" ca="1" si="4"/>
        <v>2</v>
      </c>
      <c r="M3372">
        <f ca="1">VLOOKUP(F3372,Cities!$A$1:$I$69,4,0)*R3372*L3372</f>
        <v>2720</v>
      </c>
      <c r="N3372">
        <f t="shared" ca="1" si="5"/>
        <v>12072</v>
      </c>
      <c r="O3372" t="str">
        <f ca="1">VLOOKUP(F3372,Cities!$A$1:$E$69,5,0)</f>
        <v>Summer</v>
      </c>
      <c r="P3372">
        <f t="shared" ca="1" si="6"/>
        <v>2</v>
      </c>
      <c r="Q3372" t="str">
        <f ca="1">VLOOKUP(P3372,Sheet2!$A$1:$B$5,2,0)</f>
        <v>Family</v>
      </c>
      <c r="R3372">
        <f ca="1">VLOOKUP(P3372,Sheet2!$A$1:$C$5,3,0)</f>
        <v>4</v>
      </c>
    </row>
    <row r="3373" spans="1:18" ht="14.25" customHeight="1">
      <c r="A3373" s="4">
        <v>3372</v>
      </c>
      <c r="B3373">
        <f t="shared" ca="1" si="0"/>
        <v>100</v>
      </c>
      <c r="C3373">
        <f t="shared" ca="1" si="1"/>
        <v>4</v>
      </c>
      <c r="D3373" t="str">
        <f ca="1">VLOOKUP(C3373,Stay!$A$1:$B$5,2,0)</f>
        <v>1 month</v>
      </c>
      <c r="E3373">
        <f ca="1">VLOOKUP(C3373,Stay!$A$1:$C$5,3,0)</f>
        <v>30</v>
      </c>
      <c r="F3373">
        <f t="shared" ca="1" si="2"/>
        <v>62</v>
      </c>
      <c r="G3373" t="str">
        <f ca="1">VLOOKUP(F3373,Cities!$A$1:$C$69,2,0)</f>
        <v>Valencia</v>
      </c>
      <c r="H3373" t="str">
        <f ca="1">VLOOKUP(F3373,Cities!$A$1:$F$69,6,0)</f>
        <v>Terrain</v>
      </c>
      <c r="I3373" t="str">
        <f ca="1">VLOOKUP(F3373,Cities!$A$1:$C$69,3,0)</f>
        <v>Europe</v>
      </c>
      <c r="J3373">
        <f t="shared" ca="1" si="3"/>
        <v>3</v>
      </c>
      <c r="K3373">
        <f ca="1">VLOOKUP(F3373,Cities!$A$1:$I$69,6+J3373,0)*R3373*E3373</f>
        <v>10860</v>
      </c>
      <c r="L3373">
        <f t="shared" ca="1" si="4"/>
        <v>2</v>
      </c>
      <c r="M3373">
        <f ca="1">VLOOKUP(F3373,Cities!$A$1:$I$69,4,0)*R3373*L3373</f>
        <v>7120</v>
      </c>
      <c r="N3373">
        <f t="shared" ca="1" si="5"/>
        <v>17980</v>
      </c>
      <c r="O3373" t="str">
        <f ca="1">VLOOKUP(F3373,Cities!$A$1:$E$69,5,0)</f>
        <v>Summer</v>
      </c>
      <c r="P3373">
        <f t="shared" ca="1" si="6"/>
        <v>3</v>
      </c>
      <c r="Q3373" t="str">
        <f ca="1">VLOOKUP(P3373,Sheet2!$A$1:$B$5,2,0)</f>
        <v>Romantic</v>
      </c>
      <c r="R3373">
        <f ca="1">VLOOKUP(P3373,Sheet2!$A$1:$C$5,3,0)</f>
        <v>2</v>
      </c>
    </row>
    <row r="3374" spans="1:18" ht="14.25" customHeight="1">
      <c r="A3374" s="4">
        <v>3373</v>
      </c>
      <c r="B3374">
        <f t="shared" ca="1" si="0"/>
        <v>95</v>
      </c>
      <c r="C3374">
        <f t="shared" ca="1" si="1"/>
        <v>4</v>
      </c>
      <c r="D3374" t="str">
        <f ca="1">VLOOKUP(C3374,Stay!$A$1:$B$5,2,0)</f>
        <v>1 month</v>
      </c>
      <c r="E3374">
        <f ca="1">VLOOKUP(C3374,Stay!$A$1:$C$5,3,0)</f>
        <v>30</v>
      </c>
      <c r="F3374">
        <f t="shared" ca="1" si="2"/>
        <v>34</v>
      </c>
      <c r="G3374" t="str">
        <f ca="1">VLOOKUP(F3374,Cities!$A$1:$C$69,2,0)</f>
        <v>Malaga</v>
      </c>
      <c r="H3374" t="str">
        <f ca="1">VLOOKUP(F3374,Cities!$A$1:$F$69,6,0)</f>
        <v>Beach</v>
      </c>
      <c r="I3374" t="str">
        <f ca="1">VLOOKUP(F3374,Cities!$A$1:$C$69,3,0)</f>
        <v>Europe</v>
      </c>
      <c r="J3374">
        <f t="shared" ca="1" si="3"/>
        <v>1</v>
      </c>
      <c r="K3374">
        <f ca="1">VLOOKUP(F3374,Cities!$A$1:$I$69,6+J3374,0)*R3374*E3374</f>
        <v>6120</v>
      </c>
      <c r="L3374">
        <f t="shared" ca="1" si="4"/>
        <v>2</v>
      </c>
      <c r="M3374">
        <f ca="1">VLOOKUP(F3374,Cities!$A$1:$I$69,4,0)*R3374*L3374</f>
        <v>14640</v>
      </c>
      <c r="N3374">
        <f t="shared" ca="1" si="5"/>
        <v>20760</v>
      </c>
      <c r="O3374" t="str">
        <f ca="1">VLOOKUP(F3374,Cities!$A$1:$E$69,5,0)</f>
        <v>Summer</v>
      </c>
      <c r="P3374">
        <f t="shared" ca="1" si="6"/>
        <v>4</v>
      </c>
      <c r="Q3374" t="str">
        <f ca="1">VLOOKUP(P3374,Sheet2!$A$1:$B$5,2,0)</f>
        <v>Friends</v>
      </c>
      <c r="R3374">
        <f ca="1">VLOOKUP(P3374,Sheet2!$A$1:$C$5,3,0)</f>
        <v>6</v>
      </c>
    </row>
    <row r="3375" spans="1:18" ht="14.25" customHeight="1">
      <c r="A3375" s="4">
        <v>3374</v>
      </c>
      <c r="B3375">
        <f t="shared" ca="1" si="0"/>
        <v>129</v>
      </c>
      <c r="C3375">
        <f t="shared" ca="1" si="1"/>
        <v>4</v>
      </c>
      <c r="D3375" t="str">
        <f ca="1">VLOOKUP(C3375,Stay!$A$1:$B$5,2,0)</f>
        <v>1 month</v>
      </c>
      <c r="E3375">
        <f ca="1">VLOOKUP(C3375,Stay!$A$1:$C$5,3,0)</f>
        <v>30</v>
      </c>
      <c r="F3375">
        <f t="shared" ca="1" si="2"/>
        <v>13</v>
      </c>
      <c r="G3375" t="str">
        <f ca="1">VLOOKUP(F3375,Cities!$A$1:$C$69,2,0)</f>
        <v>Broward County</v>
      </c>
      <c r="H3375" t="str">
        <f ca="1">VLOOKUP(F3375,Cities!$A$1:$F$69,6,0)</f>
        <v>Beach, Modern, Park, Aquatic</v>
      </c>
      <c r="I3375" t="str">
        <f ca="1">VLOOKUP(F3375,Cities!$A$1:$C$69,3,0)</f>
        <v>North America</v>
      </c>
      <c r="J3375">
        <f t="shared" ca="1" si="3"/>
        <v>3</v>
      </c>
      <c r="K3375">
        <f ca="1">VLOOKUP(F3375,Cities!$A$1:$I$69,6+J3375,0)*R3375*E3375</f>
        <v>20520</v>
      </c>
      <c r="L3375">
        <f t="shared" ca="1" si="4"/>
        <v>1</v>
      </c>
      <c r="M3375">
        <f ca="1">VLOOKUP(F3375,Cities!$A$1:$I$69,4,0)*R3375*L3375</f>
        <v>260</v>
      </c>
      <c r="N3375">
        <f t="shared" ca="1" si="5"/>
        <v>20780</v>
      </c>
      <c r="O3375" t="str">
        <f ca="1">VLOOKUP(F3375,Cities!$A$1:$E$69,5,0)</f>
        <v>Summer</v>
      </c>
      <c r="P3375">
        <f t="shared" ca="1" si="6"/>
        <v>3</v>
      </c>
      <c r="Q3375" t="str">
        <f ca="1">VLOOKUP(P3375,Sheet2!$A$1:$B$5,2,0)</f>
        <v>Romantic</v>
      </c>
      <c r="R3375">
        <f ca="1">VLOOKUP(P3375,Sheet2!$A$1:$C$5,3,0)</f>
        <v>2</v>
      </c>
    </row>
    <row r="3376" spans="1:18" ht="14.25" customHeight="1">
      <c r="A3376" s="4">
        <v>3375</v>
      </c>
      <c r="B3376">
        <f t="shared" ca="1" si="0"/>
        <v>214</v>
      </c>
      <c r="C3376">
        <f t="shared" ca="1" si="1"/>
        <v>4</v>
      </c>
      <c r="D3376" t="str">
        <f ca="1">VLOOKUP(C3376,Stay!$A$1:$B$5,2,0)</f>
        <v>1 month</v>
      </c>
      <c r="E3376">
        <f ca="1">VLOOKUP(C3376,Stay!$A$1:$C$5,3,0)</f>
        <v>30</v>
      </c>
      <c r="F3376">
        <f t="shared" ca="1" si="2"/>
        <v>3</v>
      </c>
      <c r="G3376" t="str">
        <f ca="1">VLOOKUP(F3376,Cities!$A$1:$C$69,2,0)</f>
        <v>Asheville</v>
      </c>
      <c r="H3376" t="str">
        <f ca="1">VLOOKUP(F3376,Cities!$A$1:$F$69,6,0)</f>
        <v>Historical-Modern, Adventure-Water, Hills, Adventure-Land</v>
      </c>
      <c r="I3376" t="str">
        <f ca="1">VLOOKUP(F3376,Cities!$A$1:$C$69,3,0)</f>
        <v>North America</v>
      </c>
      <c r="J3376">
        <f t="shared" ca="1" si="3"/>
        <v>2</v>
      </c>
      <c r="K3376">
        <f ca="1">VLOOKUP(F3376,Cities!$A$1:$I$69,6+J3376,0)*R3376*E3376</f>
        <v>19080</v>
      </c>
      <c r="L3376">
        <f t="shared" ca="1" si="4"/>
        <v>2</v>
      </c>
      <c r="M3376">
        <f ca="1">VLOOKUP(F3376,Cities!$A$1:$I$69,4,0)*R3376*L3376</f>
        <v>3000</v>
      </c>
      <c r="N3376">
        <f t="shared" ca="1" si="5"/>
        <v>22080</v>
      </c>
      <c r="O3376" t="str">
        <f ca="1">VLOOKUP(F3376,Cities!$A$1:$E$69,5,0)</f>
        <v>Summer</v>
      </c>
      <c r="P3376">
        <f t="shared" ca="1" si="6"/>
        <v>4</v>
      </c>
      <c r="Q3376" t="str">
        <f ca="1">VLOOKUP(P3376,Sheet2!$A$1:$B$5,2,0)</f>
        <v>Friends</v>
      </c>
      <c r="R3376">
        <f ca="1">VLOOKUP(P3376,Sheet2!$A$1:$C$5,3,0)</f>
        <v>6</v>
      </c>
    </row>
    <row r="3377" spans="1:18" ht="14.25" customHeight="1">
      <c r="A3377" s="4">
        <v>3376</v>
      </c>
      <c r="B3377">
        <f t="shared" ca="1" si="0"/>
        <v>40</v>
      </c>
      <c r="C3377">
        <f t="shared" ca="1" si="1"/>
        <v>3</v>
      </c>
      <c r="D3377" t="str">
        <f ca="1">VLOOKUP(C3377,Stay!$A$1:$B$5,2,0)</f>
        <v>2 weeks</v>
      </c>
      <c r="E3377">
        <f ca="1">VLOOKUP(C3377,Stay!$A$1:$C$5,3,0)</f>
        <v>14</v>
      </c>
      <c r="F3377">
        <f t="shared" ca="1" si="2"/>
        <v>41</v>
      </c>
      <c r="G3377" t="str">
        <f ca="1">VLOOKUP(F3377,Cities!$A$1:$C$69,2,0)</f>
        <v>Nashville</v>
      </c>
      <c r="H3377" t="str">
        <f ca="1">VLOOKUP(F3377,Cities!$A$1:$F$69,6,0)</f>
        <v>Modern, Nightlife</v>
      </c>
      <c r="I3377" t="str">
        <f ca="1">VLOOKUP(F3377,Cities!$A$1:$C$69,3,0)</f>
        <v>North America</v>
      </c>
      <c r="J3377">
        <f t="shared" ca="1" si="3"/>
        <v>3</v>
      </c>
      <c r="K3377">
        <f ca="1">VLOOKUP(F3377,Cities!$A$1:$I$69,6+J3377,0)*R3377*E3377</f>
        <v>3822</v>
      </c>
      <c r="L3377">
        <f t="shared" ca="1" si="4"/>
        <v>1</v>
      </c>
      <c r="M3377">
        <f ca="1">VLOOKUP(F3377,Cities!$A$1:$I$69,4,0)*R3377*L3377</f>
        <v>310</v>
      </c>
      <c r="N3377">
        <f t="shared" ca="1" si="5"/>
        <v>4132</v>
      </c>
      <c r="O3377" t="str">
        <f ca="1">VLOOKUP(F3377,Cities!$A$1:$E$69,5,0)</f>
        <v>Spring</v>
      </c>
      <c r="P3377">
        <f t="shared" ca="1" si="6"/>
        <v>1</v>
      </c>
      <c r="Q3377" t="str">
        <f ca="1">VLOOKUP(P3377,Sheet2!$A$1:$B$5,2,0)</f>
        <v>Solo</v>
      </c>
      <c r="R3377">
        <f ca="1">VLOOKUP(P3377,Sheet2!$A$1:$C$5,3,0)</f>
        <v>1</v>
      </c>
    </row>
    <row r="3378" spans="1:18" ht="14.25" customHeight="1">
      <c r="A3378" s="4">
        <v>3377</v>
      </c>
      <c r="B3378">
        <f t="shared" ca="1" si="0"/>
        <v>56</v>
      </c>
      <c r="C3378">
        <f t="shared" ca="1" si="1"/>
        <v>2</v>
      </c>
      <c r="D3378" t="str">
        <f ca="1">VLOOKUP(C3378,Stay!$A$1:$B$5,2,0)</f>
        <v>1 week</v>
      </c>
      <c r="E3378">
        <f ca="1">VLOOKUP(C3378,Stay!$A$1:$C$5,3,0)</f>
        <v>7</v>
      </c>
      <c r="F3378">
        <f t="shared" ca="1" si="2"/>
        <v>34</v>
      </c>
      <c r="G3378" t="str">
        <f ca="1">VLOOKUP(F3378,Cities!$A$1:$C$69,2,0)</f>
        <v>Malaga</v>
      </c>
      <c r="H3378" t="str">
        <f ca="1">VLOOKUP(F3378,Cities!$A$1:$F$69,6,0)</f>
        <v>Beach</v>
      </c>
      <c r="I3378" t="str">
        <f ca="1">VLOOKUP(F3378,Cities!$A$1:$C$69,3,0)</f>
        <v>Europe</v>
      </c>
      <c r="J3378">
        <f t="shared" ca="1" si="3"/>
        <v>2</v>
      </c>
      <c r="K3378">
        <f ca="1">VLOOKUP(F3378,Cities!$A$1:$I$69,6+J3378,0)*R3378*E3378</f>
        <v>3444</v>
      </c>
      <c r="L3378">
        <f t="shared" ca="1" si="4"/>
        <v>1</v>
      </c>
      <c r="M3378">
        <f ca="1">VLOOKUP(F3378,Cities!$A$1:$I$69,4,0)*R3378*L3378</f>
        <v>7320</v>
      </c>
      <c r="N3378">
        <f t="shared" ca="1" si="5"/>
        <v>10764</v>
      </c>
      <c r="O3378" t="str">
        <f ca="1">VLOOKUP(F3378,Cities!$A$1:$E$69,5,0)</f>
        <v>Summer</v>
      </c>
      <c r="P3378">
        <f t="shared" ca="1" si="6"/>
        <v>4</v>
      </c>
      <c r="Q3378" t="str">
        <f ca="1">VLOOKUP(P3378,Sheet2!$A$1:$B$5,2,0)</f>
        <v>Friends</v>
      </c>
      <c r="R3378">
        <f ca="1">VLOOKUP(P3378,Sheet2!$A$1:$C$5,3,0)</f>
        <v>6</v>
      </c>
    </row>
    <row r="3379" spans="1:18" ht="14.25" customHeight="1">
      <c r="A3379" s="4">
        <v>3378</v>
      </c>
      <c r="B3379">
        <f t="shared" ca="1" si="0"/>
        <v>169</v>
      </c>
      <c r="C3379">
        <f t="shared" ca="1" si="1"/>
        <v>2</v>
      </c>
      <c r="D3379" t="str">
        <f ca="1">VLOOKUP(C3379,Stay!$A$1:$B$5,2,0)</f>
        <v>1 week</v>
      </c>
      <c r="E3379">
        <f ca="1">VLOOKUP(C3379,Stay!$A$1:$C$5,3,0)</f>
        <v>7</v>
      </c>
      <c r="F3379">
        <f t="shared" ca="1" si="2"/>
        <v>58</v>
      </c>
      <c r="G3379" t="str">
        <f ca="1">VLOOKUP(F3379,Cities!$A$1:$C$69,2,0)</f>
        <v>Sydney</v>
      </c>
      <c r="H3379" t="str">
        <f ca="1">VLOOKUP(F3379,Cities!$A$1:$F$69,6,0)</f>
        <v>Beach</v>
      </c>
      <c r="I3379" t="str">
        <f ca="1">VLOOKUP(F3379,Cities!$A$1:$C$69,3,0)</f>
        <v>Australia</v>
      </c>
      <c r="J3379">
        <f t="shared" ca="1" si="3"/>
        <v>3</v>
      </c>
      <c r="K3379">
        <f ca="1">VLOOKUP(F3379,Cities!$A$1:$I$69,6+J3379,0)*R3379*E3379</f>
        <v>11396</v>
      </c>
      <c r="L3379">
        <f t="shared" ca="1" si="4"/>
        <v>1</v>
      </c>
      <c r="M3379">
        <f ca="1">VLOOKUP(F3379,Cities!$A$1:$I$69,4,0)*R3379*L3379</f>
        <v>5360</v>
      </c>
      <c r="N3379">
        <f t="shared" ca="1" si="5"/>
        <v>16756</v>
      </c>
      <c r="O3379" t="str">
        <f ca="1">VLOOKUP(F3379,Cities!$A$1:$E$69,5,0)</f>
        <v>Spring</v>
      </c>
      <c r="P3379">
        <f t="shared" ca="1" si="6"/>
        <v>2</v>
      </c>
      <c r="Q3379" t="str">
        <f ca="1">VLOOKUP(P3379,Sheet2!$A$1:$B$5,2,0)</f>
        <v>Family</v>
      </c>
      <c r="R3379">
        <f ca="1">VLOOKUP(P3379,Sheet2!$A$1:$C$5,3,0)</f>
        <v>4</v>
      </c>
    </row>
    <row r="3380" spans="1:18" ht="14.25" customHeight="1">
      <c r="A3380" s="4">
        <v>3379</v>
      </c>
      <c r="B3380">
        <f t="shared" ca="1" si="0"/>
        <v>197</v>
      </c>
      <c r="C3380">
        <f t="shared" ca="1" si="1"/>
        <v>3</v>
      </c>
      <c r="D3380" t="str">
        <f ca="1">VLOOKUP(C3380,Stay!$A$1:$B$5,2,0)</f>
        <v>2 weeks</v>
      </c>
      <c r="E3380">
        <f ca="1">VLOOKUP(C3380,Stay!$A$1:$C$5,3,0)</f>
        <v>14</v>
      </c>
      <c r="F3380">
        <f t="shared" ca="1" si="2"/>
        <v>30</v>
      </c>
      <c r="G3380" t="str">
        <f ca="1">VLOOKUP(F3380,Cities!$A$1:$C$69,2,0)</f>
        <v>London</v>
      </c>
      <c r="H3380" t="str">
        <f ca="1">VLOOKUP(F3380,Cities!$A$1:$F$69,6,0)</f>
        <v>Modern, Beach</v>
      </c>
      <c r="I3380" t="str">
        <f ca="1">VLOOKUP(F3380,Cities!$A$1:$C$69,3,0)</f>
        <v>Europe</v>
      </c>
      <c r="J3380">
        <f t="shared" ca="1" si="3"/>
        <v>2</v>
      </c>
      <c r="K3380">
        <f ca="1">VLOOKUP(F3380,Cities!$A$1:$I$69,6+J3380,0)*R3380*E3380</f>
        <v>5264</v>
      </c>
      <c r="L3380">
        <f t="shared" ca="1" si="4"/>
        <v>1</v>
      </c>
      <c r="M3380">
        <f ca="1">VLOOKUP(F3380,Cities!$A$1:$I$69,4,0)*R3380*L3380</f>
        <v>2300</v>
      </c>
      <c r="N3380">
        <f t="shared" ca="1" si="5"/>
        <v>7564</v>
      </c>
      <c r="O3380" t="str">
        <f ca="1">VLOOKUP(F3380,Cities!$A$1:$E$69,5,0)</f>
        <v>Summer</v>
      </c>
      <c r="P3380">
        <f t="shared" ca="1" si="6"/>
        <v>3</v>
      </c>
      <c r="Q3380" t="str">
        <f ca="1">VLOOKUP(P3380,Sheet2!$A$1:$B$5,2,0)</f>
        <v>Romantic</v>
      </c>
      <c r="R3380">
        <f ca="1">VLOOKUP(P3380,Sheet2!$A$1:$C$5,3,0)</f>
        <v>2</v>
      </c>
    </row>
    <row r="3381" spans="1:18" ht="14.25" customHeight="1">
      <c r="A3381" s="4">
        <v>3380</v>
      </c>
      <c r="B3381">
        <f t="shared" ca="1" si="0"/>
        <v>233</v>
      </c>
      <c r="C3381">
        <f t="shared" ca="1" si="1"/>
        <v>3</v>
      </c>
      <c r="D3381" t="str">
        <f ca="1">VLOOKUP(C3381,Stay!$A$1:$B$5,2,0)</f>
        <v>2 weeks</v>
      </c>
      <c r="E3381">
        <f ca="1">VLOOKUP(C3381,Stay!$A$1:$C$5,3,0)</f>
        <v>14</v>
      </c>
      <c r="F3381">
        <f t="shared" ca="1" si="2"/>
        <v>50</v>
      </c>
      <c r="G3381" t="str">
        <f ca="1">VLOOKUP(F3381,Cities!$A$1:$C$69,2,0)</f>
        <v>Rio de Janeiro</v>
      </c>
      <c r="H3381" t="str">
        <f ca="1">VLOOKUP(F3381,Cities!$A$1:$F$69,6,0)</f>
        <v>Historical</v>
      </c>
      <c r="I3381" t="str">
        <f ca="1">VLOOKUP(F3381,Cities!$A$1:$C$69,3,0)</f>
        <v>South America</v>
      </c>
      <c r="J3381">
        <f t="shared" ca="1" si="3"/>
        <v>2</v>
      </c>
      <c r="K3381">
        <f ca="1">VLOOKUP(F3381,Cities!$A$1:$I$69,6+J3381,0)*R3381*E3381</f>
        <v>5656</v>
      </c>
      <c r="L3381">
        <f t="shared" ca="1" si="4"/>
        <v>2</v>
      </c>
      <c r="M3381">
        <f ca="1">VLOOKUP(F3381,Cities!$A$1:$I$69,4,0)*R3381*L3381</f>
        <v>8480</v>
      </c>
      <c r="N3381">
        <f t="shared" ca="1" si="5"/>
        <v>14136</v>
      </c>
      <c r="O3381" t="str">
        <f ca="1">VLOOKUP(F3381,Cities!$A$1:$E$69,5,0)</f>
        <v>Winter</v>
      </c>
      <c r="P3381">
        <f t="shared" ca="1" si="6"/>
        <v>2</v>
      </c>
      <c r="Q3381" t="str">
        <f ca="1">VLOOKUP(P3381,Sheet2!$A$1:$B$5,2,0)</f>
        <v>Family</v>
      </c>
      <c r="R3381">
        <f ca="1">VLOOKUP(P3381,Sheet2!$A$1:$C$5,3,0)</f>
        <v>4</v>
      </c>
    </row>
    <row r="3382" spans="1:18" ht="14.25" customHeight="1">
      <c r="A3382" s="4">
        <v>3381</v>
      </c>
      <c r="B3382">
        <f t="shared" ca="1" si="0"/>
        <v>165</v>
      </c>
      <c r="C3382">
        <f t="shared" ca="1" si="1"/>
        <v>4</v>
      </c>
      <c r="D3382" t="str">
        <f ca="1">VLOOKUP(C3382,Stay!$A$1:$B$5,2,0)</f>
        <v>1 month</v>
      </c>
      <c r="E3382">
        <f ca="1">VLOOKUP(C3382,Stay!$A$1:$C$5,3,0)</f>
        <v>30</v>
      </c>
      <c r="F3382">
        <f t="shared" ca="1" si="2"/>
        <v>18</v>
      </c>
      <c r="G3382" t="str">
        <f ca="1">VLOOKUP(F3382,Cities!$A$1:$C$69,2,0)</f>
        <v>Clark County</v>
      </c>
      <c r="H3382" t="str">
        <f ca="1">VLOOKUP(F3382,Cities!$A$1:$F$69,6,0)</f>
        <v>Modern, Nightlife, Park, Adventure-Land, Forest</v>
      </c>
      <c r="I3382" t="str">
        <f ca="1">VLOOKUP(F3382,Cities!$A$1:$C$69,3,0)</f>
        <v>North America</v>
      </c>
      <c r="J3382">
        <f t="shared" ca="1" si="3"/>
        <v>3</v>
      </c>
      <c r="K3382">
        <f ca="1">VLOOKUP(F3382,Cities!$A$1:$I$69,6+J3382,0)*R3382*E3382</f>
        <v>43200</v>
      </c>
      <c r="L3382">
        <f t="shared" ca="1" si="4"/>
        <v>2</v>
      </c>
      <c r="M3382">
        <f ca="1">VLOOKUP(F3382,Cities!$A$1:$I$69,4,0)*R3382*L3382</f>
        <v>560</v>
      </c>
      <c r="N3382">
        <f t="shared" ca="1" si="5"/>
        <v>43760</v>
      </c>
      <c r="O3382" t="str">
        <f ca="1">VLOOKUP(F3382,Cities!$A$1:$E$69,5,0)</f>
        <v>Summer</v>
      </c>
      <c r="P3382">
        <f t="shared" ca="1" si="6"/>
        <v>3</v>
      </c>
      <c r="Q3382" t="str">
        <f ca="1">VLOOKUP(P3382,Sheet2!$A$1:$B$5,2,0)</f>
        <v>Romantic</v>
      </c>
      <c r="R3382">
        <f ca="1">VLOOKUP(P3382,Sheet2!$A$1:$C$5,3,0)</f>
        <v>2</v>
      </c>
    </row>
    <row r="3383" spans="1:18" ht="14.25" customHeight="1">
      <c r="A3383" s="4">
        <v>3382</v>
      </c>
      <c r="B3383">
        <f t="shared" ca="1" si="0"/>
        <v>196</v>
      </c>
      <c r="C3383">
        <f t="shared" ca="1" si="1"/>
        <v>3</v>
      </c>
      <c r="D3383" t="str">
        <f ca="1">VLOOKUP(C3383,Stay!$A$1:$B$5,2,0)</f>
        <v>2 weeks</v>
      </c>
      <c r="E3383">
        <f ca="1">VLOOKUP(C3383,Stay!$A$1:$C$5,3,0)</f>
        <v>14</v>
      </c>
      <c r="F3383">
        <f t="shared" ca="1" si="2"/>
        <v>3</v>
      </c>
      <c r="G3383" t="str">
        <f ca="1">VLOOKUP(F3383,Cities!$A$1:$C$69,2,0)</f>
        <v>Asheville</v>
      </c>
      <c r="H3383" t="str">
        <f ca="1">VLOOKUP(F3383,Cities!$A$1:$F$69,6,0)</f>
        <v>Historical-Modern, Adventure-Water, Hills, Adventure-Land</v>
      </c>
      <c r="I3383" t="str">
        <f ca="1">VLOOKUP(F3383,Cities!$A$1:$C$69,3,0)</f>
        <v>North America</v>
      </c>
      <c r="J3383">
        <f t="shared" ca="1" si="3"/>
        <v>1</v>
      </c>
      <c r="K3383">
        <f ca="1">VLOOKUP(F3383,Cities!$A$1:$I$69,6+J3383,0)*R3383*E3383</f>
        <v>2576</v>
      </c>
      <c r="L3383">
        <f t="shared" ca="1" si="4"/>
        <v>1</v>
      </c>
      <c r="M3383">
        <f ca="1">VLOOKUP(F3383,Cities!$A$1:$I$69,4,0)*R3383*L3383</f>
        <v>1000</v>
      </c>
      <c r="N3383">
        <f t="shared" ca="1" si="5"/>
        <v>3576</v>
      </c>
      <c r="O3383" t="str">
        <f ca="1">VLOOKUP(F3383,Cities!$A$1:$E$69,5,0)</f>
        <v>Summer</v>
      </c>
      <c r="P3383">
        <f t="shared" ca="1" si="6"/>
        <v>2</v>
      </c>
      <c r="Q3383" t="str">
        <f ca="1">VLOOKUP(P3383,Sheet2!$A$1:$B$5,2,0)</f>
        <v>Family</v>
      </c>
      <c r="R3383">
        <f ca="1">VLOOKUP(P3383,Sheet2!$A$1:$C$5,3,0)</f>
        <v>4</v>
      </c>
    </row>
    <row r="3384" spans="1:18" ht="14.25" customHeight="1">
      <c r="A3384" s="4">
        <v>3383</v>
      </c>
      <c r="B3384">
        <f t="shared" ca="1" si="0"/>
        <v>19</v>
      </c>
      <c r="C3384">
        <f t="shared" ca="1" si="1"/>
        <v>3</v>
      </c>
      <c r="D3384" t="str">
        <f ca="1">VLOOKUP(C3384,Stay!$A$1:$B$5,2,0)</f>
        <v>2 weeks</v>
      </c>
      <c r="E3384">
        <f ca="1">VLOOKUP(C3384,Stay!$A$1:$C$5,3,0)</f>
        <v>14</v>
      </c>
      <c r="F3384">
        <f t="shared" ca="1" si="2"/>
        <v>47</v>
      </c>
      <c r="G3384" t="str">
        <f ca="1">VLOOKUP(F3384,Cities!$A$1:$C$69,2,0)</f>
        <v>Portland</v>
      </c>
      <c r="H3384" t="str">
        <f ca="1">VLOOKUP(F3384,Cities!$A$1:$F$69,6,0)</f>
        <v>Modern, Park, Nightlife</v>
      </c>
      <c r="I3384" t="str">
        <f ca="1">VLOOKUP(F3384,Cities!$A$1:$C$69,3,0)</f>
        <v>North America</v>
      </c>
      <c r="J3384">
        <f t="shared" ca="1" si="3"/>
        <v>2</v>
      </c>
      <c r="K3384">
        <f ca="1">VLOOKUP(F3384,Cities!$A$1:$I$69,6+J3384,0)*R3384*E3384</f>
        <v>1904</v>
      </c>
      <c r="L3384">
        <f t="shared" ca="1" si="4"/>
        <v>1</v>
      </c>
      <c r="M3384">
        <f ca="1">VLOOKUP(F3384,Cities!$A$1:$I$69,4,0)*R3384*L3384</f>
        <v>310</v>
      </c>
      <c r="N3384">
        <f t="shared" ca="1" si="5"/>
        <v>2214</v>
      </c>
      <c r="O3384" t="str">
        <f ca="1">VLOOKUP(F3384,Cities!$A$1:$E$69,5,0)</f>
        <v>Spring</v>
      </c>
      <c r="P3384">
        <f t="shared" ca="1" si="6"/>
        <v>1</v>
      </c>
      <c r="Q3384" t="str">
        <f ca="1">VLOOKUP(P3384,Sheet2!$A$1:$B$5,2,0)</f>
        <v>Solo</v>
      </c>
      <c r="R3384">
        <f ca="1">VLOOKUP(P3384,Sheet2!$A$1:$C$5,3,0)</f>
        <v>1</v>
      </c>
    </row>
    <row r="3385" spans="1:18" ht="14.25" customHeight="1">
      <c r="A3385" s="4">
        <v>3384</v>
      </c>
      <c r="B3385">
        <f t="shared" ca="1" si="0"/>
        <v>190</v>
      </c>
      <c r="C3385">
        <f t="shared" ca="1" si="1"/>
        <v>1</v>
      </c>
      <c r="D3385" t="str">
        <f ca="1">VLOOKUP(C3385,Stay!$A$1:$B$5,2,0)</f>
        <v>3 days</v>
      </c>
      <c r="E3385">
        <f ca="1">VLOOKUP(C3385,Stay!$A$1:$C$5,3,0)</f>
        <v>3</v>
      </c>
      <c r="F3385">
        <f t="shared" ca="1" si="2"/>
        <v>56</v>
      </c>
      <c r="G3385" t="str">
        <f ca="1">VLOOKUP(F3385,Cities!$A$1:$C$69,2,0)</f>
        <v>Santa Cruz County</v>
      </c>
      <c r="H3385" t="str">
        <f ca="1">VLOOKUP(F3385,Cities!$A$1:$F$69,6,0)</f>
        <v>Beach</v>
      </c>
      <c r="I3385" t="str">
        <f ca="1">VLOOKUP(F3385,Cities!$A$1:$C$69,3,0)</f>
        <v>North America</v>
      </c>
      <c r="J3385">
        <f t="shared" ca="1" si="3"/>
        <v>2</v>
      </c>
      <c r="K3385">
        <f ca="1">VLOOKUP(F3385,Cities!$A$1:$I$69,6+J3385,0)*R3385*E3385</f>
        <v>1212</v>
      </c>
      <c r="L3385">
        <f t="shared" ca="1" si="4"/>
        <v>2</v>
      </c>
      <c r="M3385">
        <f ca="1">VLOOKUP(F3385,Cities!$A$1:$I$69,4,0)*R3385*L3385</f>
        <v>1760</v>
      </c>
      <c r="N3385">
        <f t="shared" ca="1" si="5"/>
        <v>2972</v>
      </c>
      <c r="O3385" t="str">
        <f ca="1">VLOOKUP(F3385,Cities!$A$1:$E$69,5,0)</f>
        <v>Spring</v>
      </c>
      <c r="P3385">
        <f t="shared" ca="1" si="6"/>
        <v>2</v>
      </c>
      <c r="Q3385" t="str">
        <f ca="1">VLOOKUP(P3385,Sheet2!$A$1:$B$5,2,0)</f>
        <v>Family</v>
      </c>
      <c r="R3385">
        <f ca="1">VLOOKUP(P3385,Sheet2!$A$1:$C$5,3,0)</f>
        <v>4</v>
      </c>
    </row>
    <row r="3386" spans="1:18" ht="14.25" customHeight="1">
      <c r="A3386" s="4">
        <v>3385</v>
      </c>
      <c r="B3386">
        <f t="shared" ca="1" si="0"/>
        <v>272</v>
      </c>
      <c r="C3386">
        <f t="shared" ca="1" si="1"/>
        <v>2</v>
      </c>
      <c r="D3386" t="str">
        <f ca="1">VLOOKUP(C3386,Stay!$A$1:$B$5,2,0)</f>
        <v>1 week</v>
      </c>
      <c r="E3386">
        <f ca="1">VLOOKUP(C3386,Stay!$A$1:$C$5,3,0)</f>
        <v>7</v>
      </c>
      <c r="F3386">
        <f t="shared" ca="1" si="2"/>
        <v>48</v>
      </c>
      <c r="G3386" t="str">
        <f ca="1">VLOOKUP(F3386,Cities!$A$1:$C$69,2,0)</f>
        <v>Porto</v>
      </c>
      <c r="H3386" t="str">
        <f ca="1">VLOOKUP(F3386,Cities!$A$1:$F$69,6,0)</f>
        <v>Wineyard, Historical-Modern, Architecture</v>
      </c>
      <c r="I3386" t="str">
        <f ca="1">VLOOKUP(F3386,Cities!$A$1:$C$69,3,0)</f>
        <v>Europe</v>
      </c>
      <c r="J3386">
        <f t="shared" ca="1" si="3"/>
        <v>2</v>
      </c>
      <c r="K3386">
        <f ca="1">VLOOKUP(F3386,Cities!$A$1:$I$69,6+J3386,0)*R3386*E3386</f>
        <v>2744</v>
      </c>
      <c r="L3386">
        <f t="shared" ca="1" si="4"/>
        <v>1</v>
      </c>
      <c r="M3386">
        <f ca="1">VLOOKUP(F3386,Cities!$A$1:$I$69,4,0)*R3386*L3386</f>
        <v>4880</v>
      </c>
      <c r="N3386">
        <f t="shared" ca="1" si="5"/>
        <v>7624</v>
      </c>
      <c r="O3386" t="str">
        <f ca="1">VLOOKUP(F3386,Cities!$A$1:$E$69,5,0)</f>
        <v>Summer</v>
      </c>
      <c r="P3386">
        <f t="shared" ca="1" si="6"/>
        <v>2</v>
      </c>
      <c r="Q3386" t="str">
        <f ca="1">VLOOKUP(P3386,Sheet2!$A$1:$B$5,2,0)</f>
        <v>Family</v>
      </c>
      <c r="R3386">
        <f ca="1">VLOOKUP(P3386,Sheet2!$A$1:$C$5,3,0)</f>
        <v>4</v>
      </c>
    </row>
    <row r="3387" spans="1:18" ht="14.25" customHeight="1">
      <c r="A3387" s="4">
        <v>3386</v>
      </c>
      <c r="B3387">
        <f t="shared" ca="1" si="0"/>
        <v>65</v>
      </c>
      <c r="C3387">
        <f t="shared" ca="1" si="1"/>
        <v>1</v>
      </c>
      <c r="D3387" t="str">
        <f ca="1">VLOOKUP(C3387,Stay!$A$1:$B$5,2,0)</f>
        <v>3 days</v>
      </c>
      <c r="E3387">
        <f ca="1">VLOOKUP(C3387,Stay!$A$1:$C$5,3,0)</f>
        <v>3</v>
      </c>
      <c r="F3387">
        <f t="shared" ca="1" si="2"/>
        <v>26</v>
      </c>
      <c r="G3387" t="str">
        <f ca="1">VLOOKUP(F3387,Cities!$A$1:$C$69,2,0)</f>
        <v>Greater Manchester</v>
      </c>
      <c r="H3387" t="str">
        <f ca="1">VLOOKUP(F3387,Cities!$A$1:$F$69,6,0)</f>
        <v>Historical, Beach, Terrain</v>
      </c>
      <c r="I3387" t="str">
        <f ca="1">VLOOKUP(F3387,Cities!$A$1:$C$69,3,0)</f>
        <v>Europe</v>
      </c>
      <c r="J3387">
        <f t="shared" ca="1" si="3"/>
        <v>1</v>
      </c>
      <c r="K3387">
        <f ca="1">VLOOKUP(F3387,Cities!$A$1:$I$69,6+J3387,0)*R3387*E3387</f>
        <v>816</v>
      </c>
      <c r="L3387">
        <f t="shared" ca="1" si="4"/>
        <v>1</v>
      </c>
      <c r="M3387">
        <f ca="1">VLOOKUP(F3387,Cities!$A$1:$I$69,4,0)*R3387*L3387</f>
        <v>2680</v>
      </c>
      <c r="N3387">
        <f t="shared" ca="1" si="5"/>
        <v>3496</v>
      </c>
      <c r="O3387" t="str">
        <f ca="1">VLOOKUP(F3387,Cities!$A$1:$E$69,5,0)</f>
        <v>Summer</v>
      </c>
      <c r="P3387">
        <f t="shared" ca="1" si="6"/>
        <v>2</v>
      </c>
      <c r="Q3387" t="str">
        <f ca="1">VLOOKUP(P3387,Sheet2!$A$1:$B$5,2,0)</f>
        <v>Family</v>
      </c>
      <c r="R3387">
        <f ca="1">VLOOKUP(P3387,Sheet2!$A$1:$C$5,3,0)</f>
        <v>4</v>
      </c>
    </row>
    <row r="3388" spans="1:18" ht="14.25" customHeight="1">
      <c r="A3388" s="4">
        <v>3387</v>
      </c>
      <c r="B3388">
        <f t="shared" ca="1" si="0"/>
        <v>242</v>
      </c>
      <c r="C3388">
        <f t="shared" ca="1" si="1"/>
        <v>2</v>
      </c>
      <c r="D3388" t="str">
        <f ca="1">VLOOKUP(C3388,Stay!$A$1:$B$5,2,0)</f>
        <v>1 week</v>
      </c>
      <c r="E3388">
        <f ca="1">VLOOKUP(C3388,Stay!$A$1:$C$5,3,0)</f>
        <v>7</v>
      </c>
      <c r="F3388">
        <f t="shared" ca="1" si="2"/>
        <v>29</v>
      </c>
      <c r="G3388" t="str">
        <f ca="1">VLOOKUP(F3388,Cities!$A$1:$C$69,2,0)</f>
        <v>Lisbon</v>
      </c>
      <c r="H3388" t="str">
        <f ca="1">VLOOKUP(F3388,Cities!$A$1:$F$69,6,0)</f>
        <v>Historical</v>
      </c>
      <c r="I3388" t="str">
        <f ca="1">VLOOKUP(F3388,Cities!$A$1:$C$69,3,0)</f>
        <v>Europe</v>
      </c>
      <c r="J3388">
        <f t="shared" ca="1" si="3"/>
        <v>1</v>
      </c>
      <c r="K3388">
        <f ca="1">VLOOKUP(F3388,Cities!$A$1:$I$69,6+J3388,0)*R3388*E3388</f>
        <v>560</v>
      </c>
      <c r="L3388">
        <f t="shared" ca="1" si="4"/>
        <v>2</v>
      </c>
      <c r="M3388">
        <f ca="1">VLOOKUP(F3388,Cities!$A$1:$I$69,4,0)*R3388*L3388</f>
        <v>4880</v>
      </c>
      <c r="N3388">
        <f t="shared" ca="1" si="5"/>
        <v>5440</v>
      </c>
      <c r="O3388" t="str">
        <f ca="1">VLOOKUP(F3388,Cities!$A$1:$E$69,5,0)</f>
        <v>Summer</v>
      </c>
      <c r="P3388">
        <f t="shared" ca="1" si="6"/>
        <v>3</v>
      </c>
      <c r="Q3388" t="str">
        <f ca="1">VLOOKUP(P3388,Sheet2!$A$1:$B$5,2,0)</f>
        <v>Romantic</v>
      </c>
      <c r="R3388">
        <f ca="1">VLOOKUP(P3388,Sheet2!$A$1:$C$5,3,0)</f>
        <v>2</v>
      </c>
    </row>
    <row r="3389" spans="1:18" ht="14.25" customHeight="1">
      <c r="A3389" s="4">
        <v>3388</v>
      </c>
      <c r="B3389">
        <f t="shared" ca="1" si="0"/>
        <v>171</v>
      </c>
      <c r="C3389">
        <f t="shared" ca="1" si="1"/>
        <v>2</v>
      </c>
      <c r="D3389" t="str">
        <f ca="1">VLOOKUP(C3389,Stay!$A$1:$B$5,2,0)</f>
        <v>1 week</v>
      </c>
      <c r="E3389">
        <f ca="1">VLOOKUP(C3389,Stay!$A$1:$C$5,3,0)</f>
        <v>7</v>
      </c>
      <c r="F3389">
        <f t="shared" ca="1" si="2"/>
        <v>36</v>
      </c>
      <c r="G3389" t="str">
        <f ca="1">VLOOKUP(F3389,Cities!$A$1:$C$69,2,0)</f>
        <v>Manchester</v>
      </c>
      <c r="H3389" t="str">
        <f ca="1">VLOOKUP(F3389,Cities!$A$1:$F$69,6,0)</f>
        <v>Modern, Nightlife</v>
      </c>
      <c r="I3389" t="str">
        <f ca="1">VLOOKUP(F3389,Cities!$A$1:$C$69,3,0)</f>
        <v>Europe</v>
      </c>
      <c r="J3389">
        <f t="shared" ca="1" si="3"/>
        <v>2</v>
      </c>
      <c r="K3389">
        <f ca="1">VLOOKUP(F3389,Cities!$A$1:$I$69,6+J3389,0)*R3389*E3389</f>
        <v>4844</v>
      </c>
      <c r="L3389">
        <f t="shared" ca="1" si="4"/>
        <v>1</v>
      </c>
      <c r="M3389">
        <f ca="1">VLOOKUP(F3389,Cities!$A$1:$I$69,4,0)*R3389*L3389</f>
        <v>2680</v>
      </c>
      <c r="N3389">
        <f t="shared" ca="1" si="5"/>
        <v>7524</v>
      </c>
      <c r="O3389" t="str">
        <f ca="1">VLOOKUP(F3389,Cities!$A$1:$E$69,5,0)</f>
        <v>Summer</v>
      </c>
      <c r="P3389">
        <f t="shared" ca="1" si="6"/>
        <v>2</v>
      </c>
      <c r="Q3389" t="str">
        <f ca="1">VLOOKUP(P3389,Sheet2!$A$1:$B$5,2,0)</f>
        <v>Family</v>
      </c>
      <c r="R3389">
        <f ca="1">VLOOKUP(P3389,Sheet2!$A$1:$C$5,3,0)</f>
        <v>4</v>
      </c>
    </row>
    <row r="3390" spans="1:18" ht="14.25" customHeight="1">
      <c r="A3390" s="4">
        <v>3389</v>
      </c>
      <c r="B3390">
        <f t="shared" ca="1" si="0"/>
        <v>249</v>
      </c>
      <c r="C3390">
        <f t="shared" ca="1" si="1"/>
        <v>1</v>
      </c>
      <c r="D3390" t="str">
        <f ca="1">VLOOKUP(C3390,Stay!$A$1:$B$5,2,0)</f>
        <v>3 days</v>
      </c>
      <c r="E3390">
        <f ca="1">VLOOKUP(C3390,Stay!$A$1:$C$5,3,0)</f>
        <v>3</v>
      </c>
      <c r="F3390">
        <f t="shared" ca="1" si="2"/>
        <v>53</v>
      </c>
      <c r="G3390" t="str">
        <f ca="1">VLOOKUP(F3390,Cities!$A$1:$C$69,2,0)</f>
        <v>San Diego</v>
      </c>
      <c r="H3390" t="str">
        <f ca="1">VLOOKUP(F3390,Cities!$A$1:$F$69,6,0)</f>
        <v>Beach</v>
      </c>
      <c r="I3390" t="str">
        <f ca="1">VLOOKUP(F3390,Cities!$A$1:$C$69,3,0)</f>
        <v>North America</v>
      </c>
      <c r="J3390">
        <f t="shared" ca="1" si="3"/>
        <v>2</v>
      </c>
      <c r="K3390">
        <f ca="1">VLOOKUP(F3390,Cities!$A$1:$I$69,6+J3390,0)*R3390*E3390</f>
        <v>486</v>
      </c>
      <c r="L3390">
        <f t="shared" ca="1" si="4"/>
        <v>1</v>
      </c>
      <c r="M3390">
        <f ca="1">VLOOKUP(F3390,Cities!$A$1:$I$69,4,0)*R3390*L3390</f>
        <v>220</v>
      </c>
      <c r="N3390">
        <f t="shared" ca="1" si="5"/>
        <v>706</v>
      </c>
      <c r="O3390" t="str">
        <f ca="1">VLOOKUP(F3390,Cities!$A$1:$E$69,5,0)</f>
        <v>Summer</v>
      </c>
      <c r="P3390">
        <f t="shared" ca="1" si="6"/>
        <v>1</v>
      </c>
      <c r="Q3390" t="str">
        <f ca="1">VLOOKUP(P3390,Sheet2!$A$1:$B$5,2,0)</f>
        <v>Solo</v>
      </c>
      <c r="R3390">
        <f ca="1">VLOOKUP(P3390,Sheet2!$A$1:$C$5,3,0)</f>
        <v>1</v>
      </c>
    </row>
    <row r="3391" spans="1:18" ht="14.25" customHeight="1">
      <c r="A3391" s="4">
        <v>3390</v>
      </c>
      <c r="B3391">
        <f t="shared" ca="1" si="0"/>
        <v>235</v>
      </c>
      <c r="C3391">
        <f t="shared" ca="1" si="1"/>
        <v>4</v>
      </c>
      <c r="D3391" t="str">
        <f ca="1">VLOOKUP(C3391,Stay!$A$1:$B$5,2,0)</f>
        <v>1 month</v>
      </c>
      <c r="E3391">
        <f ca="1">VLOOKUP(C3391,Stay!$A$1:$C$5,3,0)</f>
        <v>30</v>
      </c>
      <c r="F3391">
        <f t="shared" ca="1" si="2"/>
        <v>49</v>
      </c>
      <c r="G3391" t="str">
        <f ca="1">VLOOKUP(F3391,Cities!$A$1:$C$69,2,0)</f>
        <v>Rhode Island</v>
      </c>
      <c r="H3391" t="str">
        <f ca="1">VLOOKUP(F3391,Cities!$A$1:$F$69,6,0)</f>
        <v>Modern</v>
      </c>
      <c r="I3391" t="str">
        <f ca="1">VLOOKUP(F3391,Cities!$A$1:$C$69,3,0)</f>
        <v>North America</v>
      </c>
      <c r="J3391">
        <f t="shared" ca="1" si="3"/>
        <v>1</v>
      </c>
      <c r="K3391">
        <f ca="1">VLOOKUP(F3391,Cities!$A$1:$I$69,6+J3391,0)*R3391*E3391</f>
        <v>7920</v>
      </c>
      <c r="L3391">
        <f t="shared" ca="1" si="4"/>
        <v>2</v>
      </c>
      <c r="M3391">
        <f ca="1">VLOOKUP(F3391,Cities!$A$1:$I$69,4,0)*R3391*L3391</f>
        <v>2960</v>
      </c>
      <c r="N3391">
        <f t="shared" ca="1" si="5"/>
        <v>10880</v>
      </c>
      <c r="O3391" t="str">
        <f ca="1">VLOOKUP(F3391,Cities!$A$1:$E$69,5,0)</f>
        <v>Summer</v>
      </c>
      <c r="P3391">
        <f t="shared" ca="1" si="6"/>
        <v>2</v>
      </c>
      <c r="Q3391" t="str">
        <f ca="1">VLOOKUP(P3391,Sheet2!$A$1:$B$5,2,0)</f>
        <v>Family</v>
      </c>
      <c r="R3391">
        <f ca="1">VLOOKUP(P3391,Sheet2!$A$1:$C$5,3,0)</f>
        <v>4</v>
      </c>
    </row>
    <row r="3392" spans="1:18" ht="14.25" customHeight="1">
      <c r="A3392" s="4">
        <v>3391</v>
      </c>
      <c r="B3392">
        <f t="shared" ca="1" si="0"/>
        <v>225</v>
      </c>
      <c r="C3392">
        <f t="shared" ca="1" si="1"/>
        <v>2</v>
      </c>
      <c r="D3392" t="str">
        <f ca="1">VLOOKUP(C3392,Stay!$A$1:$B$5,2,0)</f>
        <v>1 week</v>
      </c>
      <c r="E3392">
        <f ca="1">VLOOKUP(C3392,Stay!$A$1:$C$5,3,0)</f>
        <v>7</v>
      </c>
      <c r="F3392">
        <f t="shared" ca="1" si="2"/>
        <v>56</v>
      </c>
      <c r="G3392" t="str">
        <f ca="1">VLOOKUP(F3392,Cities!$A$1:$C$69,2,0)</f>
        <v>Santa Cruz County</v>
      </c>
      <c r="H3392" t="str">
        <f ca="1">VLOOKUP(F3392,Cities!$A$1:$F$69,6,0)</f>
        <v>Beach</v>
      </c>
      <c r="I3392" t="str">
        <f ca="1">VLOOKUP(F3392,Cities!$A$1:$C$69,3,0)</f>
        <v>North America</v>
      </c>
      <c r="J3392">
        <f t="shared" ca="1" si="3"/>
        <v>1</v>
      </c>
      <c r="K3392">
        <f ca="1">VLOOKUP(F3392,Cities!$A$1:$I$69,6+J3392,0)*R3392*E3392</f>
        <v>616</v>
      </c>
      <c r="L3392">
        <f t="shared" ca="1" si="4"/>
        <v>2</v>
      </c>
      <c r="M3392">
        <f ca="1">VLOOKUP(F3392,Cities!$A$1:$I$69,4,0)*R3392*L3392</f>
        <v>880</v>
      </c>
      <c r="N3392">
        <f t="shared" ca="1" si="5"/>
        <v>1496</v>
      </c>
      <c r="O3392" t="str">
        <f ca="1">VLOOKUP(F3392,Cities!$A$1:$E$69,5,0)</f>
        <v>Spring</v>
      </c>
      <c r="P3392">
        <f t="shared" ca="1" si="6"/>
        <v>3</v>
      </c>
      <c r="Q3392" t="str">
        <f ca="1">VLOOKUP(P3392,Sheet2!$A$1:$B$5,2,0)</f>
        <v>Romantic</v>
      </c>
      <c r="R3392">
        <f ca="1">VLOOKUP(P3392,Sheet2!$A$1:$C$5,3,0)</f>
        <v>2</v>
      </c>
    </row>
    <row r="3393" spans="1:18" ht="14.25" customHeight="1">
      <c r="A3393" s="4">
        <v>3392</v>
      </c>
      <c r="B3393">
        <f t="shared" ca="1" si="0"/>
        <v>145</v>
      </c>
      <c r="C3393">
        <f t="shared" ca="1" si="1"/>
        <v>1</v>
      </c>
      <c r="D3393" t="str">
        <f ca="1">VLOOKUP(C3393,Stay!$A$1:$B$5,2,0)</f>
        <v>3 days</v>
      </c>
      <c r="E3393">
        <f ca="1">VLOOKUP(C3393,Stay!$A$1:$C$5,3,0)</f>
        <v>3</v>
      </c>
      <c r="F3393">
        <f t="shared" ca="1" si="2"/>
        <v>59</v>
      </c>
      <c r="G3393" t="str">
        <f ca="1">VLOOKUP(F3393,Cities!$A$1:$C$69,2,0)</f>
        <v>Tasmania</v>
      </c>
      <c r="H3393" t="str">
        <f ca="1">VLOOKUP(F3393,Cities!$A$1:$F$69,6,0)</f>
        <v>Beach</v>
      </c>
      <c r="I3393" t="str">
        <f ca="1">VLOOKUP(F3393,Cities!$A$1:$C$69,3,0)</f>
        <v>Australia</v>
      </c>
      <c r="J3393">
        <f t="shared" ca="1" si="3"/>
        <v>1</v>
      </c>
      <c r="K3393">
        <f ca="1">VLOOKUP(F3393,Cities!$A$1:$I$69,6+J3393,0)*R3393*E3393</f>
        <v>900</v>
      </c>
      <c r="L3393">
        <f t="shared" ca="1" si="4"/>
        <v>2</v>
      </c>
      <c r="M3393">
        <f ca="1">VLOOKUP(F3393,Cities!$A$1:$I$69,4,0)*R3393*L3393</f>
        <v>18240</v>
      </c>
      <c r="N3393">
        <f t="shared" ca="1" si="5"/>
        <v>19140</v>
      </c>
      <c r="O3393" t="str">
        <f ca="1">VLOOKUP(F3393,Cities!$A$1:$E$69,5,0)</f>
        <v>Spring</v>
      </c>
      <c r="P3393">
        <f t="shared" ca="1" si="6"/>
        <v>4</v>
      </c>
      <c r="Q3393" t="str">
        <f ca="1">VLOOKUP(P3393,Sheet2!$A$1:$B$5,2,0)</f>
        <v>Friends</v>
      </c>
      <c r="R3393">
        <f ca="1">VLOOKUP(P3393,Sheet2!$A$1:$C$5,3,0)</f>
        <v>6</v>
      </c>
    </row>
    <row r="3394" spans="1:18" ht="14.25" customHeight="1">
      <c r="A3394" s="4">
        <v>3393</v>
      </c>
      <c r="B3394">
        <f t="shared" ca="1" si="0"/>
        <v>115</v>
      </c>
      <c r="C3394">
        <f t="shared" ca="1" si="1"/>
        <v>4</v>
      </c>
      <c r="D3394" t="str">
        <f ca="1">VLOOKUP(C3394,Stay!$A$1:$B$5,2,0)</f>
        <v>1 month</v>
      </c>
      <c r="E3394">
        <f ca="1">VLOOKUP(C3394,Stay!$A$1:$C$5,3,0)</f>
        <v>30</v>
      </c>
      <c r="F3394">
        <f t="shared" ca="1" si="2"/>
        <v>39</v>
      </c>
      <c r="G3394" t="str">
        <f ca="1">VLOOKUP(F3394,Cities!$A$1:$C$69,2,0)</f>
        <v>Montreal</v>
      </c>
      <c r="H3394" t="str">
        <f ca="1">VLOOKUP(F3394,Cities!$A$1:$F$69,6,0)</f>
        <v>Modern</v>
      </c>
      <c r="I3394" t="str">
        <f ca="1">VLOOKUP(F3394,Cities!$A$1:$C$69,3,0)</f>
        <v>North America</v>
      </c>
      <c r="J3394">
        <f t="shared" ca="1" si="3"/>
        <v>3</v>
      </c>
      <c r="K3394">
        <f ca="1">VLOOKUP(F3394,Cities!$A$1:$I$69,6+J3394,0)*R3394*E3394</f>
        <v>22320</v>
      </c>
      <c r="L3394">
        <f t="shared" ca="1" si="4"/>
        <v>1</v>
      </c>
      <c r="M3394">
        <f ca="1">VLOOKUP(F3394,Cities!$A$1:$I$69,4,0)*R3394*L3394</f>
        <v>800</v>
      </c>
      <c r="N3394">
        <f t="shared" ca="1" si="5"/>
        <v>23120</v>
      </c>
      <c r="O3394" t="str">
        <f ca="1">VLOOKUP(F3394,Cities!$A$1:$E$69,5,0)</f>
        <v>Summer</v>
      </c>
      <c r="P3394">
        <f t="shared" ca="1" si="6"/>
        <v>3</v>
      </c>
      <c r="Q3394" t="str">
        <f ca="1">VLOOKUP(P3394,Sheet2!$A$1:$B$5,2,0)</f>
        <v>Romantic</v>
      </c>
      <c r="R3394">
        <f ca="1">VLOOKUP(P3394,Sheet2!$A$1:$C$5,3,0)</f>
        <v>2</v>
      </c>
    </row>
    <row r="3395" spans="1:18" ht="14.25" customHeight="1">
      <c r="A3395" s="4">
        <v>3394</v>
      </c>
      <c r="B3395">
        <f t="shared" ca="1" si="0"/>
        <v>192</v>
      </c>
      <c r="C3395">
        <f t="shared" ca="1" si="1"/>
        <v>3</v>
      </c>
      <c r="D3395" t="str">
        <f ca="1">VLOOKUP(C3395,Stay!$A$1:$B$5,2,0)</f>
        <v>2 weeks</v>
      </c>
      <c r="E3395">
        <f ca="1">VLOOKUP(C3395,Stay!$A$1:$C$5,3,0)</f>
        <v>14</v>
      </c>
      <c r="F3395">
        <f t="shared" ca="1" si="2"/>
        <v>43</v>
      </c>
      <c r="G3395" t="str">
        <f ca="1">VLOOKUP(F3395,Cities!$A$1:$C$69,2,0)</f>
        <v>New York City</v>
      </c>
      <c r="H3395" t="str">
        <f ca="1">VLOOKUP(F3395,Cities!$A$1:$F$69,6,0)</f>
        <v>Modern, Park, Adventure-Land, Architecture, Nightlife</v>
      </c>
      <c r="I3395" t="str">
        <f ca="1">VLOOKUP(F3395,Cities!$A$1:$C$69,3,0)</f>
        <v>North America</v>
      </c>
      <c r="J3395">
        <f t="shared" ca="1" si="3"/>
        <v>2</v>
      </c>
      <c r="K3395">
        <f ca="1">VLOOKUP(F3395,Cities!$A$1:$I$69,6+J3395,0)*R3395*E3395</f>
        <v>13328</v>
      </c>
      <c r="L3395">
        <f t="shared" ca="1" si="4"/>
        <v>1</v>
      </c>
      <c r="M3395">
        <f ca="1">VLOOKUP(F3395,Cities!$A$1:$I$69,4,0)*R3395*L3395</f>
        <v>1000</v>
      </c>
      <c r="N3395">
        <f t="shared" ca="1" si="5"/>
        <v>14328</v>
      </c>
      <c r="O3395" t="str">
        <f ca="1">VLOOKUP(F3395,Cities!$A$1:$E$69,5,0)</f>
        <v>Summer</v>
      </c>
      <c r="P3395">
        <f t="shared" ca="1" si="6"/>
        <v>2</v>
      </c>
      <c r="Q3395" t="str">
        <f ca="1">VLOOKUP(P3395,Sheet2!$A$1:$B$5,2,0)</f>
        <v>Family</v>
      </c>
      <c r="R3395">
        <f ca="1">VLOOKUP(P3395,Sheet2!$A$1:$C$5,3,0)</f>
        <v>4</v>
      </c>
    </row>
    <row r="3396" spans="1:18" ht="14.25" customHeight="1">
      <c r="A3396" s="4">
        <v>3395</v>
      </c>
      <c r="B3396">
        <f t="shared" ca="1" si="0"/>
        <v>214</v>
      </c>
      <c r="C3396">
        <f t="shared" ca="1" si="1"/>
        <v>2</v>
      </c>
      <c r="D3396" t="str">
        <f ca="1">VLOOKUP(C3396,Stay!$A$1:$B$5,2,0)</f>
        <v>1 week</v>
      </c>
      <c r="E3396">
        <f ca="1">VLOOKUP(C3396,Stay!$A$1:$C$5,3,0)</f>
        <v>7</v>
      </c>
      <c r="F3396">
        <f t="shared" ca="1" si="2"/>
        <v>19</v>
      </c>
      <c r="G3396" t="str">
        <f ca="1">VLOOKUP(F3396,Cities!$A$1:$C$69,2,0)</f>
        <v>Columbus</v>
      </c>
      <c r="H3396" t="str">
        <f ca="1">VLOOKUP(F3396,Cities!$A$1:$F$69,6,0)</f>
        <v>Modern, Beach, Nightlife, Park</v>
      </c>
      <c r="I3396" t="str">
        <f ca="1">VLOOKUP(F3396,Cities!$A$1:$C$69,3,0)</f>
        <v>North America</v>
      </c>
      <c r="J3396">
        <f t="shared" ca="1" si="3"/>
        <v>3</v>
      </c>
      <c r="K3396">
        <f ca="1">VLOOKUP(F3396,Cities!$A$1:$I$69,6+J3396,0)*R3396*E3396</f>
        <v>6300</v>
      </c>
      <c r="L3396">
        <f t="shared" ca="1" si="4"/>
        <v>1</v>
      </c>
      <c r="M3396">
        <f ca="1">VLOOKUP(F3396,Cities!$A$1:$I$69,4,0)*R3396*L3396</f>
        <v>1440</v>
      </c>
      <c r="N3396">
        <f t="shared" ca="1" si="5"/>
        <v>7740</v>
      </c>
      <c r="O3396" t="str">
        <f ca="1">VLOOKUP(F3396,Cities!$A$1:$E$69,5,0)</f>
        <v>Summer</v>
      </c>
      <c r="P3396">
        <f t="shared" ca="1" si="6"/>
        <v>4</v>
      </c>
      <c r="Q3396" t="str">
        <f ca="1">VLOOKUP(P3396,Sheet2!$A$1:$B$5,2,0)</f>
        <v>Friends</v>
      </c>
      <c r="R3396">
        <f ca="1">VLOOKUP(P3396,Sheet2!$A$1:$C$5,3,0)</f>
        <v>6</v>
      </c>
    </row>
    <row r="3397" spans="1:18" ht="14.25" customHeight="1">
      <c r="A3397" s="4">
        <v>3396</v>
      </c>
      <c r="B3397">
        <f t="shared" ca="1" si="0"/>
        <v>61</v>
      </c>
      <c r="C3397">
        <f t="shared" ca="1" si="1"/>
        <v>2</v>
      </c>
      <c r="D3397" t="str">
        <f ca="1">VLOOKUP(C3397,Stay!$A$1:$B$5,2,0)</f>
        <v>1 week</v>
      </c>
      <c r="E3397">
        <f ca="1">VLOOKUP(C3397,Stay!$A$1:$C$5,3,0)</f>
        <v>7</v>
      </c>
      <c r="F3397">
        <f t="shared" ca="1" si="2"/>
        <v>61</v>
      </c>
      <c r="G3397" t="str">
        <f ca="1">VLOOKUP(F3397,Cities!$A$1:$C$69,2,0)</f>
        <v>Trentino</v>
      </c>
      <c r="H3397" t="str">
        <f ca="1">VLOOKUP(F3397,Cities!$A$1:$F$69,6,0)</f>
        <v>Terrain</v>
      </c>
      <c r="I3397" t="str">
        <f ca="1">VLOOKUP(F3397,Cities!$A$1:$C$69,3,0)</f>
        <v>Europe</v>
      </c>
      <c r="J3397">
        <f t="shared" ca="1" si="3"/>
        <v>1</v>
      </c>
      <c r="K3397">
        <f ca="1">VLOOKUP(F3397,Cities!$A$1:$I$69,6+J3397,0)*R3397*E3397</f>
        <v>1050</v>
      </c>
      <c r="L3397">
        <f t="shared" ca="1" si="4"/>
        <v>1</v>
      </c>
      <c r="M3397">
        <f ca="1">VLOOKUP(F3397,Cities!$A$1:$I$69,4,0)*R3397*L3397</f>
        <v>5460</v>
      </c>
      <c r="N3397">
        <f t="shared" ca="1" si="5"/>
        <v>6510</v>
      </c>
      <c r="O3397" t="str">
        <f ca="1">VLOOKUP(F3397,Cities!$A$1:$E$69,5,0)</f>
        <v>Summer</v>
      </c>
      <c r="P3397">
        <f t="shared" ca="1" si="6"/>
        <v>4</v>
      </c>
      <c r="Q3397" t="str">
        <f ca="1">VLOOKUP(P3397,Sheet2!$A$1:$B$5,2,0)</f>
        <v>Friends</v>
      </c>
      <c r="R3397">
        <f ca="1">VLOOKUP(P3397,Sheet2!$A$1:$C$5,3,0)</f>
        <v>6</v>
      </c>
    </row>
    <row r="3398" spans="1:18" ht="14.25" customHeight="1">
      <c r="A3398" s="4">
        <v>3397</v>
      </c>
      <c r="B3398">
        <f t="shared" ca="1" si="0"/>
        <v>188</v>
      </c>
      <c r="C3398">
        <f t="shared" ca="1" si="1"/>
        <v>4</v>
      </c>
      <c r="D3398" t="str">
        <f ca="1">VLOOKUP(C3398,Stay!$A$1:$B$5,2,0)</f>
        <v>1 month</v>
      </c>
      <c r="E3398">
        <f ca="1">VLOOKUP(C3398,Stay!$A$1:$C$5,3,0)</f>
        <v>30</v>
      </c>
      <c r="F3398">
        <f t="shared" ca="1" si="2"/>
        <v>5</v>
      </c>
      <c r="G3398" t="str">
        <f ca="1">VLOOKUP(F3398,Cities!$A$1:$C$69,2,0)</f>
        <v>Austin</v>
      </c>
      <c r="H3398" t="str">
        <f ca="1">VLOOKUP(F3398,Cities!$A$1:$F$69,6,0)</f>
        <v>Historical-Modern, Nightlife</v>
      </c>
      <c r="I3398" t="str">
        <f ca="1">VLOOKUP(F3398,Cities!$A$1:$C$69,3,0)</f>
        <v>North America</v>
      </c>
      <c r="J3398">
        <f t="shared" ca="1" si="3"/>
        <v>2</v>
      </c>
      <c r="K3398">
        <f ca="1">VLOOKUP(F3398,Cities!$A$1:$I$69,6+J3398,0)*R3398*E3398</f>
        <v>20520</v>
      </c>
      <c r="L3398">
        <f t="shared" ca="1" si="4"/>
        <v>2</v>
      </c>
      <c r="M3398">
        <f ca="1">VLOOKUP(F3398,Cities!$A$1:$I$69,4,0)*R3398*L3398</f>
        <v>720</v>
      </c>
      <c r="N3398">
        <f t="shared" ca="1" si="5"/>
        <v>21240</v>
      </c>
      <c r="O3398" t="str">
        <f ca="1">VLOOKUP(F3398,Cities!$A$1:$E$69,5,0)</f>
        <v>Spring</v>
      </c>
      <c r="P3398">
        <f t="shared" ca="1" si="6"/>
        <v>4</v>
      </c>
      <c r="Q3398" t="str">
        <f ca="1">VLOOKUP(P3398,Sheet2!$A$1:$B$5,2,0)</f>
        <v>Friends</v>
      </c>
      <c r="R3398">
        <f ca="1">VLOOKUP(P3398,Sheet2!$A$1:$C$5,3,0)</f>
        <v>6</v>
      </c>
    </row>
    <row r="3399" spans="1:18" ht="14.25" customHeight="1">
      <c r="A3399" s="4">
        <v>3398</v>
      </c>
      <c r="B3399">
        <f t="shared" ca="1" si="0"/>
        <v>190</v>
      </c>
      <c r="C3399">
        <f t="shared" ca="1" si="1"/>
        <v>2</v>
      </c>
      <c r="D3399" t="str">
        <f ca="1">VLOOKUP(C3399,Stay!$A$1:$B$5,2,0)</f>
        <v>1 week</v>
      </c>
      <c r="E3399">
        <f ca="1">VLOOKUP(C3399,Stay!$A$1:$C$5,3,0)</f>
        <v>7</v>
      </c>
      <c r="F3399">
        <f t="shared" ca="1" si="2"/>
        <v>46</v>
      </c>
      <c r="G3399" t="str">
        <f ca="1">VLOOKUP(F3399,Cities!$A$1:$C$69,2,0)</f>
        <v>Paris</v>
      </c>
      <c r="H3399" t="str">
        <f ca="1">VLOOKUP(F3399,Cities!$A$1:$F$69,6,0)</f>
        <v>Historical-Medieval, Nightlife, Architecture, Park</v>
      </c>
      <c r="I3399" t="str">
        <f ca="1">VLOOKUP(F3399,Cities!$A$1:$C$69,3,0)</f>
        <v>Europe</v>
      </c>
      <c r="J3399">
        <f t="shared" ca="1" si="3"/>
        <v>2</v>
      </c>
      <c r="K3399">
        <f ca="1">VLOOKUP(F3399,Cities!$A$1:$I$69,6+J3399,0)*R3399*E3399</f>
        <v>5096</v>
      </c>
      <c r="L3399">
        <f t="shared" ca="1" si="4"/>
        <v>1</v>
      </c>
      <c r="M3399">
        <f ca="1">VLOOKUP(F3399,Cities!$A$1:$I$69,4,0)*R3399*L3399</f>
        <v>4720</v>
      </c>
      <c r="N3399">
        <f t="shared" ca="1" si="5"/>
        <v>9816</v>
      </c>
      <c r="O3399" t="str">
        <f ca="1">VLOOKUP(F3399,Cities!$A$1:$E$69,5,0)</f>
        <v>Summer</v>
      </c>
      <c r="P3399">
        <f t="shared" ca="1" si="6"/>
        <v>2</v>
      </c>
      <c r="Q3399" t="str">
        <f ca="1">VLOOKUP(P3399,Sheet2!$A$1:$B$5,2,0)</f>
        <v>Family</v>
      </c>
      <c r="R3399">
        <f ca="1">VLOOKUP(P3399,Sheet2!$A$1:$C$5,3,0)</f>
        <v>4</v>
      </c>
    </row>
    <row r="3400" spans="1:18" ht="14.25" customHeight="1">
      <c r="A3400" s="4">
        <v>3399</v>
      </c>
      <c r="B3400">
        <f t="shared" ca="1" si="0"/>
        <v>163</v>
      </c>
      <c r="C3400">
        <f t="shared" ca="1" si="1"/>
        <v>2</v>
      </c>
      <c r="D3400" t="str">
        <f ca="1">VLOOKUP(C3400,Stay!$A$1:$B$5,2,0)</f>
        <v>1 week</v>
      </c>
      <c r="E3400">
        <f ca="1">VLOOKUP(C3400,Stay!$A$1:$C$5,3,0)</f>
        <v>7</v>
      </c>
      <c r="F3400">
        <f t="shared" ca="1" si="2"/>
        <v>49</v>
      </c>
      <c r="G3400" t="str">
        <f ca="1">VLOOKUP(F3400,Cities!$A$1:$C$69,2,0)</f>
        <v>Rhode Island</v>
      </c>
      <c r="H3400" t="str">
        <f ca="1">VLOOKUP(F3400,Cities!$A$1:$F$69,6,0)</f>
        <v>Modern</v>
      </c>
      <c r="I3400" t="str">
        <f ca="1">VLOOKUP(F3400,Cities!$A$1:$C$69,3,0)</f>
        <v>North America</v>
      </c>
      <c r="J3400">
        <f t="shared" ca="1" si="3"/>
        <v>2</v>
      </c>
      <c r="K3400">
        <f ca="1">VLOOKUP(F3400,Cities!$A$1:$I$69,6+J3400,0)*R3400*E3400</f>
        <v>6762</v>
      </c>
      <c r="L3400">
        <f t="shared" ca="1" si="4"/>
        <v>2</v>
      </c>
      <c r="M3400">
        <f ca="1">VLOOKUP(F3400,Cities!$A$1:$I$69,4,0)*R3400*L3400</f>
        <v>4440</v>
      </c>
      <c r="N3400">
        <f t="shared" ca="1" si="5"/>
        <v>11202</v>
      </c>
      <c r="O3400" t="str">
        <f ca="1">VLOOKUP(F3400,Cities!$A$1:$E$69,5,0)</f>
        <v>Summer</v>
      </c>
      <c r="P3400">
        <f t="shared" ca="1" si="6"/>
        <v>4</v>
      </c>
      <c r="Q3400" t="str">
        <f ca="1">VLOOKUP(P3400,Sheet2!$A$1:$B$5,2,0)</f>
        <v>Friends</v>
      </c>
      <c r="R3400">
        <f ca="1">VLOOKUP(P3400,Sheet2!$A$1:$C$5,3,0)</f>
        <v>6</v>
      </c>
    </row>
    <row r="3401" spans="1:18" ht="14.25" customHeight="1">
      <c r="A3401" s="4">
        <v>3400</v>
      </c>
      <c r="B3401">
        <f t="shared" ca="1" si="0"/>
        <v>279</v>
      </c>
      <c r="C3401">
        <f t="shared" ca="1" si="1"/>
        <v>4</v>
      </c>
      <c r="D3401" t="str">
        <f ca="1">VLOOKUP(C3401,Stay!$A$1:$B$5,2,0)</f>
        <v>1 month</v>
      </c>
      <c r="E3401">
        <f ca="1">VLOOKUP(C3401,Stay!$A$1:$C$5,3,0)</f>
        <v>30</v>
      </c>
      <c r="F3401">
        <f t="shared" ca="1" si="2"/>
        <v>40</v>
      </c>
      <c r="G3401" t="str">
        <f ca="1">VLOOKUP(F3401,Cities!$A$1:$C$69,2,0)</f>
        <v>Naples</v>
      </c>
      <c r="H3401" t="str">
        <f ca="1">VLOOKUP(F3401,Cities!$A$1:$F$69,6,0)</f>
        <v>Historical-Ancient, Architecture, Nightlife</v>
      </c>
      <c r="I3401" t="str">
        <f ca="1">VLOOKUP(F3401,Cities!$A$1:$C$69,3,0)</f>
        <v>Europe</v>
      </c>
      <c r="J3401">
        <f t="shared" ca="1" si="3"/>
        <v>3</v>
      </c>
      <c r="K3401">
        <f ca="1">VLOOKUP(F3401,Cities!$A$1:$I$69,6+J3401,0)*R3401*E3401</f>
        <v>10620</v>
      </c>
      <c r="L3401">
        <f t="shared" ca="1" si="4"/>
        <v>1</v>
      </c>
      <c r="M3401">
        <f ca="1">VLOOKUP(F3401,Cities!$A$1:$I$69,4,0)*R3401*L3401</f>
        <v>2200</v>
      </c>
      <c r="N3401">
        <f t="shared" ca="1" si="5"/>
        <v>12820</v>
      </c>
      <c r="O3401" t="str">
        <f ca="1">VLOOKUP(F3401,Cities!$A$1:$E$69,5,0)</f>
        <v>Summer</v>
      </c>
      <c r="P3401">
        <f t="shared" ca="1" si="6"/>
        <v>3</v>
      </c>
      <c r="Q3401" t="str">
        <f ca="1">VLOOKUP(P3401,Sheet2!$A$1:$B$5,2,0)</f>
        <v>Romantic</v>
      </c>
      <c r="R3401">
        <f ca="1">VLOOKUP(P3401,Sheet2!$A$1:$C$5,3,0)</f>
        <v>2</v>
      </c>
    </row>
    <row r="3402" spans="1:18" ht="14.25" customHeight="1">
      <c r="A3402" s="4">
        <v>3401</v>
      </c>
      <c r="B3402">
        <f t="shared" ca="1" si="0"/>
        <v>174</v>
      </c>
      <c r="C3402">
        <f t="shared" ca="1" si="1"/>
        <v>1</v>
      </c>
      <c r="D3402" t="str">
        <f ca="1">VLOOKUP(C3402,Stay!$A$1:$B$5,2,0)</f>
        <v>3 days</v>
      </c>
      <c r="E3402">
        <f ca="1">VLOOKUP(C3402,Stay!$A$1:$C$5,3,0)</f>
        <v>3</v>
      </c>
      <c r="F3402">
        <f t="shared" ca="1" si="2"/>
        <v>6</v>
      </c>
      <c r="G3402" t="str">
        <f ca="1">VLOOKUP(F3402,Cities!$A$1:$C$69,2,0)</f>
        <v>Barcelona</v>
      </c>
      <c r="H3402" t="str">
        <f ca="1">VLOOKUP(F3402,Cities!$A$1:$F$69,6,0)</f>
        <v>Historical-Modern, Beach, Architecture, Nightlife</v>
      </c>
      <c r="I3402" t="str">
        <f ca="1">VLOOKUP(F3402,Cities!$A$1:$C$69,3,0)</f>
        <v>Europe</v>
      </c>
      <c r="J3402">
        <f t="shared" ca="1" si="3"/>
        <v>2</v>
      </c>
      <c r="K3402">
        <f ca="1">VLOOKUP(F3402,Cities!$A$1:$I$69,6+J3402,0)*R3402*E3402</f>
        <v>1560</v>
      </c>
      <c r="L3402">
        <f t="shared" ca="1" si="4"/>
        <v>1</v>
      </c>
      <c r="M3402">
        <f ca="1">VLOOKUP(F3402,Cities!$A$1:$I$69,4,0)*R3402*L3402</f>
        <v>4900</v>
      </c>
      <c r="N3402">
        <f t="shared" ca="1" si="5"/>
        <v>6460</v>
      </c>
      <c r="O3402" t="str">
        <f ca="1">VLOOKUP(F3402,Cities!$A$1:$E$69,5,0)</f>
        <v>Summer</v>
      </c>
      <c r="P3402">
        <f t="shared" ca="1" si="6"/>
        <v>2</v>
      </c>
      <c r="Q3402" t="str">
        <f ca="1">VLOOKUP(P3402,Sheet2!$A$1:$B$5,2,0)</f>
        <v>Family</v>
      </c>
      <c r="R3402">
        <f ca="1">VLOOKUP(P3402,Sheet2!$A$1:$C$5,3,0)</f>
        <v>4</v>
      </c>
    </row>
    <row r="3403" spans="1:18" ht="14.25" customHeight="1">
      <c r="A3403" s="4">
        <v>3402</v>
      </c>
      <c r="B3403">
        <f t="shared" ca="1" si="0"/>
        <v>263</v>
      </c>
      <c r="C3403">
        <f t="shared" ca="1" si="1"/>
        <v>3</v>
      </c>
      <c r="D3403" t="str">
        <f ca="1">VLOOKUP(C3403,Stay!$A$1:$B$5,2,0)</f>
        <v>2 weeks</v>
      </c>
      <c r="E3403">
        <f ca="1">VLOOKUP(C3403,Stay!$A$1:$C$5,3,0)</f>
        <v>14</v>
      </c>
      <c r="F3403">
        <f t="shared" ca="1" si="2"/>
        <v>23</v>
      </c>
      <c r="G3403" t="str">
        <f ca="1">VLOOKUP(F3403,Cities!$A$1:$C$69,2,0)</f>
        <v>Edinburgh</v>
      </c>
      <c r="H3403" t="str">
        <f ca="1">VLOOKUP(F3403,Cities!$A$1:$F$69,6,0)</f>
        <v>Historical-Medieval, Beach, Architecture</v>
      </c>
      <c r="I3403" t="str">
        <f ca="1">VLOOKUP(F3403,Cities!$A$1:$C$69,3,0)</f>
        <v>Europe</v>
      </c>
      <c r="J3403">
        <f t="shared" ca="1" si="3"/>
        <v>2</v>
      </c>
      <c r="K3403">
        <f ca="1">VLOOKUP(F3403,Cities!$A$1:$I$69,6+J3403,0)*R3403*E3403</f>
        <v>8008</v>
      </c>
      <c r="L3403">
        <f t="shared" ca="1" si="4"/>
        <v>2</v>
      </c>
      <c r="M3403">
        <f ca="1">VLOOKUP(F3403,Cities!$A$1:$I$69,4,0)*R3403*L3403</f>
        <v>8640</v>
      </c>
      <c r="N3403">
        <f t="shared" ca="1" si="5"/>
        <v>16648</v>
      </c>
      <c r="O3403" t="str">
        <f ca="1">VLOOKUP(F3403,Cities!$A$1:$E$69,5,0)</f>
        <v>Summer</v>
      </c>
      <c r="P3403">
        <f t="shared" ca="1" si="6"/>
        <v>2</v>
      </c>
      <c r="Q3403" t="str">
        <f ca="1">VLOOKUP(P3403,Sheet2!$A$1:$B$5,2,0)</f>
        <v>Family</v>
      </c>
      <c r="R3403">
        <f ca="1">VLOOKUP(P3403,Sheet2!$A$1:$C$5,3,0)</f>
        <v>4</v>
      </c>
    </row>
    <row r="3404" spans="1:18" ht="14.25" customHeight="1">
      <c r="A3404" s="4">
        <v>3403</v>
      </c>
      <c r="B3404">
        <f t="shared" ca="1" si="0"/>
        <v>161</v>
      </c>
      <c r="C3404">
        <f t="shared" ca="1" si="1"/>
        <v>3</v>
      </c>
      <c r="D3404" t="str">
        <f ca="1">VLOOKUP(C3404,Stay!$A$1:$B$5,2,0)</f>
        <v>2 weeks</v>
      </c>
      <c r="E3404">
        <f ca="1">VLOOKUP(C3404,Stay!$A$1:$C$5,3,0)</f>
        <v>14</v>
      </c>
      <c r="F3404">
        <f t="shared" ca="1" si="2"/>
        <v>6</v>
      </c>
      <c r="G3404" t="str">
        <f ca="1">VLOOKUP(F3404,Cities!$A$1:$C$69,2,0)</f>
        <v>Barcelona</v>
      </c>
      <c r="H3404" t="str">
        <f ca="1">VLOOKUP(F3404,Cities!$A$1:$F$69,6,0)</f>
        <v>Historical-Modern, Beach, Architecture, Nightlife</v>
      </c>
      <c r="I3404" t="str">
        <f ca="1">VLOOKUP(F3404,Cities!$A$1:$C$69,3,0)</f>
        <v>Europe</v>
      </c>
      <c r="J3404">
        <f t="shared" ca="1" si="3"/>
        <v>1</v>
      </c>
      <c r="K3404">
        <f ca="1">VLOOKUP(F3404,Cities!$A$1:$I$69,6+J3404,0)*R3404*E3404</f>
        <v>1372</v>
      </c>
      <c r="L3404">
        <f t="shared" ca="1" si="4"/>
        <v>1</v>
      </c>
      <c r="M3404">
        <f ca="1">VLOOKUP(F3404,Cities!$A$1:$I$69,4,0)*R3404*L3404</f>
        <v>2450</v>
      </c>
      <c r="N3404">
        <f t="shared" ca="1" si="5"/>
        <v>3822</v>
      </c>
      <c r="O3404" t="str">
        <f ca="1">VLOOKUP(F3404,Cities!$A$1:$E$69,5,0)</f>
        <v>Summer</v>
      </c>
      <c r="P3404">
        <f t="shared" ca="1" si="6"/>
        <v>3</v>
      </c>
      <c r="Q3404" t="str">
        <f ca="1">VLOOKUP(P3404,Sheet2!$A$1:$B$5,2,0)</f>
        <v>Romantic</v>
      </c>
      <c r="R3404">
        <f ca="1">VLOOKUP(P3404,Sheet2!$A$1:$C$5,3,0)</f>
        <v>2</v>
      </c>
    </row>
    <row r="3405" spans="1:18" ht="14.25" customHeight="1">
      <c r="A3405" s="4">
        <v>3404</v>
      </c>
      <c r="B3405">
        <f t="shared" ca="1" si="0"/>
        <v>19</v>
      </c>
      <c r="C3405">
        <f t="shared" ca="1" si="1"/>
        <v>4</v>
      </c>
      <c r="D3405" t="str">
        <f ca="1">VLOOKUP(C3405,Stay!$A$1:$B$5,2,0)</f>
        <v>1 month</v>
      </c>
      <c r="E3405">
        <f ca="1">VLOOKUP(C3405,Stay!$A$1:$C$5,3,0)</f>
        <v>30</v>
      </c>
      <c r="F3405">
        <f t="shared" ca="1" si="2"/>
        <v>2</v>
      </c>
      <c r="G3405" t="str">
        <f ca="1">VLOOKUP(F3405,Cities!$A$1:$C$69,2,0)</f>
        <v>Antwerp</v>
      </c>
      <c r="H3405" t="str">
        <f ca="1">VLOOKUP(F3405,Cities!$A$1:$F$69,6,0)</f>
        <v>Historical-Medieval, Aquatic, Nightlife</v>
      </c>
      <c r="I3405" t="str">
        <f ca="1">VLOOKUP(F3405,Cities!$A$1:$C$69,3,0)</f>
        <v>Europe</v>
      </c>
      <c r="J3405">
        <f t="shared" ca="1" si="3"/>
        <v>2</v>
      </c>
      <c r="K3405">
        <f ca="1">VLOOKUP(F3405,Cities!$A$1:$I$69,6+J3405,0)*R3405*E3405</f>
        <v>13200</v>
      </c>
      <c r="L3405">
        <f t="shared" ca="1" si="4"/>
        <v>2</v>
      </c>
      <c r="M3405">
        <f ca="1">VLOOKUP(F3405,Cities!$A$1:$I$69,4,0)*R3405*L3405</f>
        <v>12480</v>
      </c>
      <c r="N3405">
        <f t="shared" ca="1" si="5"/>
        <v>25680</v>
      </c>
      <c r="O3405" t="str">
        <f ca="1">VLOOKUP(F3405,Cities!$A$1:$E$69,5,0)</f>
        <v>Summer</v>
      </c>
      <c r="P3405">
        <f t="shared" ca="1" si="6"/>
        <v>2</v>
      </c>
      <c r="Q3405" t="str">
        <f ca="1">VLOOKUP(P3405,Sheet2!$A$1:$B$5,2,0)</f>
        <v>Family</v>
      </c>
      <c r="R3405">
        <f ca="1">VLOOKUP(P3405,Sheet2!$A$1:$C$5,3,0)</f>
        <v>4</v>
      </c>
    </row>
    <row r="3406" spans="1:18" ht="14.25" customHeight="1">
      <c r="A3406" s="4">
        <v>3405</v>
      </c>
      <c r="B3406">
        <f t="shared" ca="1" si="0"/>
        <v>120</v>
      </c>
      <c r="C3406">
        <f t="shared" ca="1" si="1"/>
        <v>2</v>
      </c>
      <c r="D3406" t="str">
        <f ca="1">VLOOKUP(C3406,Stay!$A$1:$B$5,2,0)</f>
        <v>1 week</v>
      </c>
      <c r="E3406">
        <f ca="1">VLOOKUP(C3406,Stay!$A$1:$C$5,3,0)</f>
        <v>7</v>
      </c>
      <c r="F3406">
        <f t="shared" ca="1" si="2"/>
        <v>52</v>
      </c>
      <c r="G3406" t="str">
        <f ca="1">VLOOKUP(F3406,Cities!$A$1:$C$69,2,0)</f>
        <v>Salem</v>
      </c>
      <c r="H3406" t="str">
        <f ca="1">VLOOKUP(F3406,Cities!$A$1:$F$69,6,0)</f>
        <v>Historical</v>
      </c>
      <c r="I3406" t="str">
        <f ca="1">VLOOKUP(F3406,Cities!$A$1:$C$69,3,0)</f>
        <v>North America</v>
      </c>
      <c r="J3406">
        <f t="shared" ca="1" si="3"/>
        <v>1</v>
      </c>
      <c r="K3406">
        <f ca="1">VLOOKUP(F3406,Cities!$A$1:$I$69,6+J3406,0)*R3406*E3406</f>
        <v>686</v>
      </c>
      <c r="L3406">
        <f t="shared" ca="1" si="4"/>
        <v>2</v>
      </c>
      <c r="M3406">
        <f ca="1">VLOOKUP(F3406,Cities!$A$1:$I$69,4,0)*R3406*L3406</f>
        <v>620</v>
      </c>
      <c r="N3406">
        <f t="shared" ca="1" si="5"/>
        <v>1306</v>
      </c>
      <c r="O3406" t="str">
        <f ca="1">VLOOKUP(F3406,Cities!$A$1:$E$69,5,0)</f>
        <v>Summer</v>
      </c>
      <c r="P3406">
        <f t="shared" ca="1" si="6"/>
        <v>1</v>
      </c>
      <c r="Q3406" t="str">
        <f ca="1">VLOOKUP(P3406,Sheet2!$A$1:$B$5,2,0)</f>
        <v>Solo</v>
      </c>
      <c r="R3406">
        <f ca="1">VLOOKUP(P3406,Sheet2!$A$1:$C$5,3,0)</f>
        <v>1</v>
      </c>
    </row>
    <row r="3407" spans="1:18" ht="14.25" customHeight="1">
      <c r="A3407" s="4">
        <v>3406</v>
      </c>
      <c r="B3407">
        <f t="shared" ca="1" si="0"/>
        <v>70</v>
      </c>
      <c r="C3407">
        <f t="shared" ca="1" si="1"/>
        <v>3</v>
      </c>
      <c r="D3407" t="str">
        <f ca="1">VLOOKUP(C3407,Stay!$A$1:$B$5,2,0)</f>
        <v>2 weeks</v>
      </c>
      <c r="E3407">
        <f ca="1">VLOOKUP(C3407,Stay!$A$1:$C$5,3,0)</f>
        <v>14</v>
      </c>
      <c r="F3407">
        <f t="shared" ca="1" si="2"/>
        <v>16</v>
      </c>
      <c r="G3407" t="str">
        <f ca="1">VLOOKUP(F3407,Cities!$A$1:$C$69,2,0)</f>
        <v>Cape Town</v>
      </c>
      <c r="H3407" t="str">
        <f ca="1">VLOOKUP(F3407,Cities!$A$1:$F$69,6,0)</f>
        <v>Beach, Historical-Medieval, Aquatic-Water</v>
      </c>
      <c r="I3407" t="str">
        <f ca="1">VLOOKUP(F3407,Cities!$A$1:$C$69,3,0)</f>
        <v>Africa</v>
      </c>
      <c r="J3407">
        <f t="shared" ca="1" si="3"/>
        <v>3</v>
      </c>
      <c r="K3407">
        <f ca="1">VLOOKUP(F3407,Cities!$A$1:$I$69,6+J3407,0)*R3407*E3407</f>
        <v>18564</v>
      </c>
      <c r="L3407">
        <f t="shared" ca="1" si="4"/>
        <v>2</v>
      </c>
      <c r="M3407">
        <f ca="1">VLOOKUP(F3407,Cities!$A$1:$I$69,4,0)*R3407*L3407</f>
        <v>10080</v>
      </c>
      <c r="N3407">
        <f t="shared" ca="1" si="5"/>
        <v>28644</v>
      </c>
      <c r="O3407" t="str">
        <f ca="1">VLOOKUP(F3407,Cities!$A$1:$E$69,5,0)</f>
        <v>Winter</v>
      </c>
      <c r="P3407">
        <f t="shared" ca="1" si="6"/>
        <v>4</v>
      </c>
      <c r="Q3407" t="str">
        <f ca="1">VLOOKUP(P3407,Sheet2!$A$1:$B$5,2,0)</f>
        <v>Friends</v>
      </c>
      <c r="R3407">
        <f ca="1">VLOOKUP(P3407,Sheet2!$A$1:$C$5,3,0)</f>
        <v>6</v>
      </c>
    </row>
    <row r="3408" spans="1:18" ht="14.25" customHeight="1">
      <c r="A3408" s="4">
        <v>3407</v>
      </c>
      <c r="B3408">
        <f t="shared" ca="1" si="0"/>
        <v>32</v>
      </c>
      <c r="C3408">
        <f t="shared" ca="1" si="1"/>
        <v>4</v>
      </c>
      <c r="D3408" t="str">
        <f ca="1">VLOOKUP(C3408,Stay!$A$1:$B$5,2,0)</f>
        <v>1 month</v>
      </c>
      <c r="E3408">
        <f ca="1">VLOOKUP(C3408,Stay!$A$1:$C$5,3,0)</f>
        <v>30</v>
      </c>
      <c r="F3408">
        <f t="shared" ca="1" si="2"/>
        <v>64</v>
      </c>
      <c r="G3408" t="str">
        <f ca="1">VLOOKUP(F3408,Cities!$A$1:$C$69,2,0)</f>
        <v>Venice</v>
      </c>
      <c r="H3408" t="str">
        <f ca="1">VLOOKUP(F3408,Cities!$A$1:$F$69,6,0)</f>
        <v>Terrain</v>
      </c>
      <c r="I3408" t="str">
        <f ca="1">VLOOKUP(F3408,Cities!$A$1:$C$69,3,0)</f>
        <v>Europe</v>
      </c>
      <c r="J3408">
        <f t="shared" ca="1" si="3"/>
        <v>2</v>
      </c>
      <c r="K3408">
        <f ca="1">VLOOKUP(F3408,Cities!$A$1:$I$69,6+J3408,0)*R3408*E3408</f>
        <v>13920</v>
      </c>
      <c r="L3408">
        <f t="shared" ca="1" si="4"/>
        <v>1</v>
      </c>
      <c r="M3408">
        <f ca="1">VLOOKUP(F3408,Cities!$A$1:$I$69,4,0)*R3408*L3408</f>
        <v>4640</v>
      </c>
      <c r="N3408">
        <f t="shared" ca="1" si="5"/>
        <v>18560</v>
      </c>
      <c r="O3408" t="str">
        <f ca="1">VLOOKUP(F3408,Cities!$A$1:$E$69,5,0)</f>
        <v>Summer</v>
      </c>
      <c r="P3408">
        <f t="shared" ca="1" si="6"/>
        <v>2</v>
      </c>
      <c r="Q3408" t="str">
        <f ca="1">VLOOKUP(P3408,Sheet2!$A$1:$B$5,2,0)</f>
        <v>Family</v>
      </c>
      <c r="R3408">
        <f ca="1">VLOOKUP(P3408,Sheet2!$A$1:$C$5,3,0)</f>
        <v>4</v>
      </c>
    </row>
    <row r="3409" spans="1:18" ht="14.25" customHeight="1">
      <c r="A3409" s="4">
        <v>3408</v>
      </c>
      <c r="B3409">
        <f t="shared" ca="1" si="0"/>
        <v>56</v>
      </c>
      <c r="C3409">
        <f t="shared" ca="1" si="1"/>
        <v>1</v>
      </c>
      <c r="D3409" t="str">
        <f ca="1">VLOOKUP(C3409,Stay!$A$1:$B$5,2,0)</f>
        <v>3 days</v>
      </c>
      <c r="E3409">
        <f ca="1">VLOOKUP(C3409,Stay!$A$1:$C$5,3,0)</f>
        <v>3</v>
      </c>
      <c r="F3409">
        <f t="shared" ca="1" si="2"/>
        <v>40</v>
      </c>
      <c r="G3409" t="str">
        <f ca="1">VLOOKUP(F3409,Cities!$A$1:$C$69,2,0)</f>
        <v>Naples</v>
      </c>
      <c r="H3409" t="str">
        <f ca="1">VLOOKUP(F3409,Cities!$A$1:$F$69,6,0)</f>
        <v>Historical-Ancient, Architecture, Nightlife</v>
      </c>
      <c r="I3409" t="str">
        <f ca="1">VLOOKUP(F3409,Cities!$A$1:$C$69,3,0)</f>
        <v>Europe</v>
      </c>
      <c r="J3409">
        <f t="shared" ca="1" si="3"/>
        <v>3</v>
      </c>
      <c r="K3409">
        <f ca="1">VLOOKUP(F3409,Cities!$A$1:$I$69,6+J3409,0)*R3409*E3409</f>
        <v>3186</v>
      </c>
      <c r="L3409">
        <f t="shared" ca="1" si="4"/>
        <v>1</v>
      </c>
      <c r="M3409">
        <f ca="1">VLOOKUP(F3409,Cities!$A$1:$I$69,4,0)*R3409*L3409</f>
        <v>6600</v>
      </c>
      <c r="N3409">
        <f t="shared" ca="1" si="5"/>
        <v>9786</v>
      </c>
      <c r="O3409" t="str">
        <f ca="1">VLOOKUP(F3409,Cities!$A$1:$E$69,5,0)</f>
        <v>Summer</v>
      </c>
      <c r="P3409">
        <f t="shared" ca="1" si="6"/>
        <v>4</v>
      </c>
      <c r="Q3409" t="str">
        <f ca="1">VLOOKUP(P3409,Sheet2!$A$1:$B$5,2,0)</f>
        <v>Friends</v>
      </c>
      <c r="R3409">
        <f ca="1">VLOOKUP(P3409,Sheet2!$A$1:$C$5,3,0)</f>
        <v>6</v>
      </c>
    </row>
    <row r="3410" spans="1:18" ht="14.25" customHeight="1">
      <c r="A3410" s="4">
        <v>3409</v>
      </c>
      <c r="B3410">
        <f t="shared" ca="1" si="0"/>
        <v>87</v>
      </c>
      <c r="C3410">
        <f t="shared" ca="1" si="1"/>
        <v>3</v>
      </c>
      <c r="D3410" t="str">
        <f ca="1">VLOOKUP(C3410,Stay!$A$1:$B$5,2,0)</f>
        <v>2 weeks</v>
      </c>
      <c r="E3410">
        <f ca="1">VLOOKUP(C3410,Stay!$A$1:$C$5,3,0)</f>
        <v>14</v>
      </c>
      <c r="F3410">
        <f t="shared" ca="1" si="2"/>
        <v>1</v>
      </c>
      <c r="G3410" t="str">
        <f ca="1">VLOOKUP(F3410,Cities!$A$1:$C$69,2,0)</f>
        <v>Amsterdam</v>
      </c>
      <c r="H3410" t="str">
        <f ca="1">VLOOKUP(F3410,Cities!$A$1:$F$69,6,0)</f>
        <v>Acquatic, Historical-Modern, Beach, Nightlife</v>
      </c>
      <c r="I3410" t="str">
        <f ca="1">VLOOKUP(F3410,Cities!$A$1:$C$69,3,0)</f>
        <v>Europe</v>
      </c>
      <c r="J3410">
        <f t="shared" ca="1" si="3"/>
        <v>1</v>
      </c>
      <c r="K3410">
        <f ca="1">VLOOKUP(F3410,Cities!$A$1:$I$69,6+J3410,0)*R3410*E3410</f>
        <v>770</v>
      </c>
      <c r="L3410">
        <f t="shared" ca="1" si="4"/>
        <v>1</v>
      </c>
      <c r="M3410">
        <f ca="1">VLOOKUP(F3410,Cities!$A$1:$I$69,4,0)*R3410*L3410</f>
        <v>1185</v>
      </c>
      <c r="N3410">
        <f t="shared" ca="1" si="5"/>
        <v>1955</v>
      </c>
      <c r="O3410" t="str">
        <f ca="1">VLOOKUP(F3410,Cities!$A$1:$E$69,5,0)</f>
        <v>Summer</v>
      </c>
      <c r="P3410">
        <f t="shared" ca="1" si="6"/>
        <v>1</v>
      </c>
      <c r="Q3410" t="str">
        <f ca="1">VLOOKUP(P3410,Sheet2!$A$1:$B$5,2,0)</f>
        <v>Solo</v>
      </c>
      <c r="R3410">
        <f ca="1">VLOOKUP(P3410,Sheet2!$A$1:$C$5,3,0)</f>
        <v>1</v>
      </c>
    </row>
    <row r="3411" spans="1:18" ht="14.25" customHeight="1">
      <c r="A3411" s="4">
        <v>3410</v>
      </c>
      <c r="B3411">
        <f t="shared" ca="1" si="0"/>
        <v>85</v>
      </c>
      <c r="C3411">
        <f t="shared" ca="1" si="1"/>
        <v>2</v>
      </c>
      <c r="D3411" t="str">
        <f ca="1">VLOOKUP(C3411,Stay!$A$1:$B$5,2,0)</f>
        <v>1 week</v>
      </c>
      <c r="E3411">
        <f ca="1">VLOOKUP(C3411,Stay!$A$1:$C$5,3,0)</f>
        <v>7</v>
      </c>
      <c r="F3411">
        <f t="shared" ca="1" si="2"/>
        <v>35</v>
      </c>
      <c r="G3411" t="str">
        <f ca="1">VLOOKUP(F3411,Cities!$A$1:$C$69,2,0)</f>
        <v>Mallorca</v>
      </c>
      <c r="H3411" t="str">
        <f ca="1">VLOOKUP(F3411,Cities!$A$1:$F$69,6,0)</f>
        <v>Beach, Aquatic, Adventure-Water</v>
      </c>
      <c r="I3411" t="str">
        <f ca="1">VLOOKUP(F3411,Cities!$A$1:$C$69,3,0)</f>
        <v>Europe</v>
      </c>
      <c r="J3411">
        <f t="shared" ca="1" si="3"/>
        <v>1</v>
      </c>
      <c r="K3411">
        <f ca="1">VLOOKUP(F3411,Cities!$A$1:$I$69,6+J3411,0)*R3411*E3411</f>
        <v>1680</v>
      </c>
      <c r="L3411">
        <f t="shared" ca="1" si="4"/>
        <v>2</v>
      </c>
      <c r="M3411">
        <f ca="1">VLOOKUP(F3411,Cities!$A$1:$I$69,4,0)*R3411*L3411</f>
        <v>15264</v>
      </c>
      <c r="N3411">
        <f t="shared" ca="1" si="5"/>
        <v>16944</v>
      </c>
      <c r="O3411" t="str">
        <f ca="1">VLOOKUP(F3411,Cities!$A$1:$E$69,5,0)</f>
        <v>Summer</v>
      </c>
      <c r="P3411">
        <f t="shared" ca="1" si="6"/>
        <v>4</v>
      </c>
      <c r="Q3411" t="str">
        <f ca="1">VLOOKUP(P3411,Sheet2!$A$1:$B$5,2,0)</f>
        <v>Friends</v>
      </c>
      <c r="R3411">
        <f ca="1">VLOOKUP(P3411,Sheet2!$A$1:$C$5,3,0)</f>
        <v>6</v>
      </c>
    </row>
    <row r="3412" spans="1:18" ht="14.25" customHeight="1">
      <c r="A3412" s="4">
        <v>3411</v>
      </c>
      <c r="B3412">
        <f t="shared" ca="1" si="0"/>
        <v>150</v>
      </c>
      <c r="C3412">
        <f t="shared" ca="1" si="1"/>
        <v>4</v>
      </c>
      <c r="D3412" t="str">
        <f ca="1">VLOOKUP(C3412,Stay!$A$1:$B$5,2,0)</f>
        <v>1 month</v>
      </c>
      <c r="E3412">
        <f ca="1">VLOOKUP(C3412,Stay!$A$1:$C$5,3,0)</f>
        <v>30</v>
      </c>
      <c r="F3412">
        <f t="shared" ca="1" si="2"/>
        <v>11</v>
      </c>
      <c r="G3412" t="str">
        <f ca="1">VLOOKUP(F3412,Cities!$A$1:$C$69,2,0)</f>
        <v>Bordeaux</v>
      </c>
      <c r="H3412" t="str">
        <f ca="1">VLOOKUP(F3412,Cities!$A$1:$F$69,6,0)</f>
        <v>Historical-Modern, Wineyard, Park</v>
      </c>
      <c r="I3412" t="str">
        <f ca="1">VLOOKUP(F3412,Cities!$A$1:$C$69,3,0)</f>
        <v>Europe</v>
      </c>
      <c r="J3412">
        <f t="shared" ca="1" si="3"/>
        <v>3</v>
      </c>
      <c r="K3412">
        <f ca="1">VLOOKUP(F3412,Cities!$A$1:$I$69,6+J3412,0)*R3412*E3412</f>
        <v>24120</v>
      </c>
      <c r="L3412">
        <f t="shared" ca="1" si="4"/>
        <v>2</v>
      </c>
      <c r="M3412">
        <f ca="1">VLOOKUP(F3412,Cities!$A$1:$I$69,4,0)*R3412*L3412</f>
        <v>12000</v>
      </c>
      <c r="N3412">
        <f t="shared" ca="1" si="5"/>
        <v>36120</v>
      </c>
      <c r="O3412" t="str">
        <f ca="1">VLOOKUP(F3412,Cities!$A$1:$E$69,5,0)</f>
        <v>Summer</v>
      </c>
      <c r="P3412">
        <f t="shared" ca="1" si="6"/>
        <v>2</v>
      </c>
      <c r="Q3412" t="str">
        <f ca="1">VLOOKUP(P3412,Sheet2!$A$1:$B$5,2,0)</f>
        <v>Family</v>
      </c>
      <c r="R3412">
        <f ca="1">VLOOKUP(P3412,Sheet2!$A$1:$C$5,3,0)</f>
        <v>4</v>
      </c>
    </row>
    <row r="3413" spans="1:18" ht="14.25" customHeight="1">
      <c r="A3413" s="4">
        <v>3412</v>
      </c>
      <c r="B3413">
        <f t="shared" ca="1" si="0"/>
        <v>52</v>
      </c>
      <c r="C3413">
        <f t="shared" ca="1" si="1"/>
        <v>2</v>
      </c>
      <c r="D3413" t="str">
        <f ca="1">VLOOKUP(C3413,Stay!$A$1:$B$5,2,0)</f>
        <v>1 week</v>
      </c>
      <c r="E3413">
        <f ca="1">VLOOKUP(C3413,Stay!$A$1:$C$5,3,0)</f>
        <v>7</v>
      </c>
      <c r="F3413">
        <f t="shared" ca="1" si="2"/>
        <v>11</v>
      </c>
      <c r="G3413" t="str">
        <f ca="1">VLOOKUP(F3413,Cities!$A$1:$C$69,2,0)</f>
        <v>Bordeaux</v>
      </c>
      <c r="H3413" t="str">
        <f ca="1">VLOOKUP(F3413,Cities!$A$1:$F$69,6,0)</f>
        <v>Historical-Modern, Wineyard, Park</v>
      </c>
      <c r="I3413" t="str">
        <f ca="1">VLOOKUP(F3413,Cities!$A$1:$C$69,3,0)</f>
        <v>Europe</v>
      </c>
      <c r="J3413">
        <f t="shared" ca="1" si="3"/>
        <v>3</v>
      </c>
      <c r="K3413">
        <f ca="1">VLOOKUP(F3413,Cities!$A$1:$I$69,6+J3413,0)*R3413*E3413</f>
        <v>1407</v>
      </c>
      <c r="L3413">
        <f t="shared" ca="1" si="4"/>
        <v>1</v>
      </c>
      <c r="M3413">
        <f ca="1">VLOOKUP(F3413,Cities!$A$1:$I$69,4,0)*R3413*L3413</f>
        <v>1500</v>
      </c>
      <c r="N3413">
        <f t="shared" ca="1" si="5"/>
        <v>2907</v>
      </c>
      <c r="O3413" t="str">
        <f ca="1">VLOOKUP(F3413,Cities!$A$1:$E$69,5,0)</f>
        <v>Summer</v>
      </c>
      <c r="P3413">
        <f t="shared" ca="1" si="6"/>
        <v>1</v>
      </c>
      <c r="Q3413" t="str">
        <f ca="1">VLOOKUP(P3413,Sheet2!$A$1:$B$5,2,0)</f>
        <v>Solo</v>
      </c>
      <c r="R3413">
        <f ca="1">VLOOKUP(P3413,Sheet2!$A$1:$C$5,3,0)</f>
        <v>1</v>
      </c>
    </row>
    <row r="3414" spans="1:18" ht="14.25" customHeight="1">
      <c r="A3414" s="4">
        <v>3413</v>
      </c>
      <c r="B3414">
        <f t="shared" ca="1" si="0"/>
        <v>258</v>
      </c>
      <c r="C3414">
        <f t="shared" ca="1" si="1"/>
        <v>1</v>
      </c>
      <c r="D3414" t="str">
        <f ca="1">VLOOKUP(C3414,Stay!$A$1:$B$5,2,0)</f>
        <v>3 days</v>
      </c>
      <c r="E3414">
        <f ca="1">VLOOKUP(C3414,Stay!$A$1:$C$5,3,0)</f>
        <v>3</v>
      </c>
      <c r="F3414">
        <f t="shared" ca="1" si="2"/>
        <v>39</v>
      </c>
      <c r="G3414" t="str">
        <f ca="1">VLOOKUP(F3414,Cities!$A$1:$C$69,2,0)</f>
        <v>Montreal</v>
      </c>
      <c r="H3414" t="str">
        <f ca="1">VLOOKUP(F3414,Cities!$A$1:$F$69,6,0)</f>
        <v>Modern</v>
      </c>
      <c r="I3414" t="str">
        <f ca="1">VLOOKUP(F3414,Cities!$A$1:$C$69,3,0)</f>
        <v>North America</v>
      </c>
      <c r="J3414">
        <f t="shared" ca="1" si="3"/>
        <v>3</v>
      </c>
      <c r="K3414">
        <f ca="1">VLOOKUP(F3414,Cities!$A$1:$I$69,6+J3414,0)*R3414*E3414</f>
        <v>2232</v>
      </c>
      <c r="L3414">
        <f t="shared" ca="1" si="4"/>
        <v>1</v>
      </c>
      <c r="M3414">
        <f ca="1">VLOOKUP(F3414,Cities!$A$1:$I$69,4,0)*R3414*L3414</f>
        <v>800</v>
      </c>
      <c r="N3414">
        <f t="shared" ca="1" si="5"/>
        <v>3032</v>
      </c>
      <c r="O3414" t="str">
        <f ca="1">VLOOKUP(F3414,Cities!$A$1:$E$69,5,0)</f>
        <v>Summer</v>
      </c>
      <c r="P3414">
        <f t="shared" ca="1" si="6"/>
        <v>3</v>
      </c>
      <c r="Q3414" t="str">
        <f ca="1">VLOOKUP(P3414,Sheet2!$A$1:$B$5,2,0)</f>
        <v>Romantic</v>
      </c>
      <c r="R3414">
        <f ca="1">VLOOKUP(P3414,Sheet2!$A$1:$C$5,3,0)</f>
        <v>2</v>
      </c>
    </row>
    <row r="3415" spans="1:18" ht="14.25" customHeight="1">
      <c r="A3415" s="4">
        <v>3414</v>
      </c>
      <c r="B3415">
        <f t="shared" ca="1" si="0"/>
        <v>263</v>
      </c>
      <c r="C3415">
        <f t="shared" ca="1" si="1"/>
        <v>4</v>
      </c>
      <c r="D3415" t="str">
        <f ca="1">VLOOKUP(C3415,Stay!$A$1:$B$5,2,0)</f>
        <v>1 month</v>
      </c>
      <c r="E3415">
        <f ca="1">VLOOKUP(C3415,Stay!$A$1:$C$5,3,0)</f>
        <v>30</v>
      </c>
      <c r="F3415">
        <f t="shared" ca="1" si="2"/>
        <v>18</v>
      </c>
      <c r="G3415" t="str">
        <f ca="1">VLOOKUP(F3415,Cities!$A$1:$C$69,2,0)</f>
        <v>Clark County</v>
      </c>
      <c r="H3415" t="str">
        <f ca="1">VLOOKUP(F3415,Cities!$A$1:$F$69,6,0)</f>
        <v>Modern, Nightlife, Park, Adventure-Land, Forest</v>
      </c>
      <c r="I3415" t="str">
        <f ca="1">VLOOKUP(F3415,Cities!$A$1:$C$69,3,0)</f>
        <v>North America</v>
      </c>
      <c r="J3415">
        <f t="shared" ca="1" si="3"/>
        <v>1</v>
      </c>
      <c r="K3415">
        <f ca="1">VLOOKUP(F3415,Cities!$A$1:$I$69,6+J3415,0)*R3415*E3415</f>
        <v>5580</v>
      </c>
      <c r="L3415">
        <f t="shared" ca="1" si="4"/>
        <v>1</v>
      </c>
      <c r="M3415">
        <f ca="1">VLOOKUP(F3415,Cities!$A$1:$I$69,4,0)*R3415*L3415</f>
        <v>280</v>
      </c>
      <c r="N3415">
        <f t="shared" ca="1" si="5"/>
        <v>5860</v>
      </c>
      <c r="O3415" t="str">
        <f ca="1">VLOOKUP(F3415,Cities!$A$1:$E$69,5,0)</f>
        <v>Summer</v>
      </c>
      <c r="P3415">
        <f t="shared" ca="1" si="6"/>
        <v>3</v>
      </c>
      <c r="Q3415" t="str">
        <f ca="1">VLOOKUP(P3415,Sheet2!$A$1:$B$5,2,0)</f>
        <v>Romantic</v>
      </c>
      <c r="R3415">
        <f ca="1">VLOOKUP(P3415,Sheet2!$A$1:$C$5,3,0)</f>
        <v>2</v>
      </c>
    </row>
    <row r="3416" spans="1:18" ht="14.25" customHeight="1">
      <c r="A3416" s="4">
        <v>3415</v>
      </c>
      <c r="B3416">
        <f t="shared" ca="1" si="0"/>
        <v>31</v>
      </c>
      <c r="C3416">
        <f t="shared" ca="1" si="1"/>
        <v>3</v>
      </c>
      <c r="D3416" t="str">
        <f ca="1">VLOOKUP(C3416,Stay!$A$1:$B$5,2,0)</f>
        <v>2 weeks</v>
      </c>
      <c r="E3416">
        <f ca="1">VLOOKUP(C3416,Stay!$A$1:$C$5,3,0)</f>
        <v>14</v>
      </c>
      <c r="F3416">
        <f t="shared" ca="1" si="2"/>
        <v>38</v>
      </c>
      <c r="G3416" t="str">
        <f ca="1">VLOOKUP(F3416,Cities!$A$1:$C$69,2,0)</f>
        <v>Milan</v>
      </c>
      <c r="H3416" t="str">
        <f ca="1">VLOOKUP(F3416,Cities!$A$1:$F$69,6,0)</f>
        <v>Historical-Modern, Nightlife, Architecture</v>
      </c>
      <c r="I3416" t="str">
        <f ca="1">VLOOKUP(F3416,Cities!$A$1:$C$69,3,0)</f>
        <v>Europe</v>
      </c>
      <c r="J3416">
        <f t="shared" ca="1" si="3"/>
        <v>2</v>
      </c>
      <c r="K3416">
        <f ca="1">VLOOKUP(F3416,Cities!$A$1:$I$69,6+J3416,0)*R3416*E3416</f>
        <v>3388</v>
      </c>
      <c r="L3416">
        <f t="shared" ca="1" si="4"/>
        <v>2</v>
      </c>
      <c r="M3416">
        <f ca="1">VLOOKUP(F3416,Cities!$A$1:$I$69,4,0)*R3416*L3416</f>
        <v>3640</v>
      </c>
      <c r="N3416">
        <f t="shared" ca="1" si="5"/>
        <v>7028</v>
      </c>
      <c r="O3416" t="str">
        <f ca="1">VLOOKUP(F3416,Cities!$A$1:$E$69,5,0)</f>
        <v>Summer</v>
      </c>
      <c r="P3416">
        <f t="shared" ca="1" si="6"/>
        <v>3</v>
      </c>
      <c r="Q3416" t="str">
        <f ca="1">VLOOKUP(P3416,Sheet2!$A$1:$B$5,2,0)</f>
        <v>Romantic</v>
      </c>
      <c r="R3416">
        <f ca="1">VLOOKUP(P3416,Sheet2!$A$1:$C$5,3,0)</f>
        <v>2</v>
      </c>
    </row>
    <row r="3417" spans="1:18" ht="14.25" customHeight="1">
      <c r="A3417" s="4">
        <v>3416</v>
      </c>
      <c r="B3417">
        <f t="shared" ca="1" si="0"/>
        <v>42</v>
      </c>
      <c r="C3417">
        <f t="shared" ca="1" si="1"/>
        <v>2</v>
      </c>
      <c r="D3417" t="str">
        <f ca="1">VLOOKUP(C3417,Stay!$A$1:$B$5,2,0)</f>
        <v>1 week</v>
      </c>
      <c r="E3417">
        <f ca="1">VLOOKUP(C3417,Stay!$A$1:$C$5,3,0)</f>
        <v>7</v>
      </c>
      <c r="F3417">
        <f t="shared" ca="1" si="2"/>
        <v>15</v>
      </c>
      <c r="G3417" t="str">
        <f ca="1">VLOOKUP(F3417,Cities!$A$1:$C$69,2,0)</f>
        <v>Cambridge</v>
      </c>
      <c r="H3417" t="str">
        <f ca="1">VLOOKUP(F3417,Cities!$A$1:$F$69,6,0)</f>
        <v>Modern, Aquatic</v>
      </c>
      <c r="I3417" t="str">
        <f ca="1">VLOOKUP(F3417,Cities!$A$1:$C$69,3,0)</f>
        <v>North America</v>
      </c>
      <c r="J3417">
        <f t="shared" ca="1" si="3"/>
        <v>2</v>
      </c>
      <c r="K3417">
        <f ca="1">VLOOKUP(F3417,Cities!$A$1:$I$69,6+J3417,0)*R3417*E3417</f>
        <v>6762</v>
      </c>
      <c r="L3417">
        <f t="shared" ca="1" si="4"/>
        <v>2</v>
      </c>
      <c r="M3417">
        <f ca="1">VLOOKUP(F3417,Cities!$A$1:$I$69,4,0)*R3417*L3417</f>
        <v>2400</v>
      </c>
      <c r="N3417">
        <f t="shared" ca="1" si="5"/>
        <v>9162</v>
      </c>
      <c r="O3417" t="str">
        <f ca="1">VLOOKUP(F3417,Cities!$A$1:$E$69,5,0)</f>
        <v>Summer</v>
      </c>
      <c r="P3417">
        <f t="shared" ca="1" si="6"/>
        <v>4</v>
      </c>
      <c r="Q3417" t="str">
        <f ca="1">VLOOKUP(P3417,Sheet2!$A$1:$B$5,2,0)</f>
        <v>Friends</v>
      </c>
      <c r="R3417">
        <f ca="1">VLOOKUP(P3417,Sheet2!$A$1:$C$5,3,0)</f>
        <v>6</v>
      </c>
    </row>
    <row r="3418" spans="1:18" ht="14.25" customHeight="1">
      <c r="A3418" s="4">
        <v>3417</v>
      </c>
      <c r="B3418">
        <f t="shared" ca="1" si="0"/>
        <v>108</v>
      </c>
      <c r="C3418">
        <f t="shared" ca="1" si="1"/>
        <v>3</v>
      </c>
      <c r="D3418" t="str">
        <f ca="1">VLOOKUP(C3418,Stay!$A$1:$B$5,2,0)</f>
        <v>2 weeks</v>
      </c>
      <c r="E3418">
        <f ca="1">VLOOKUP(C3418,Stay!$A$1:$C$5,3,0)</f>
        <v>14</v>
      </c>
      <c r="F3418">
        <f t="shared" ca="1" si="2"/>
        <v>9</v>
      </c>
      <c r="G3418" t="str">
        <f ca="1">VLOOKUP(F3418,Cities!$A$1:$C$69,2,0)</f>
        <v>Berlin</v>
      </c>
      <c r="H3418" t="str">
        <f ca="1">VLOOKUP(F3418,Cities!$A$1:$F$69,6,0)</f>
        <v>Historical-Modern, Park</v>
      </c>
      <c r="I3418" t="str">
        <f ca="1">VLOOKUP(F3418,Cities!$A$1:$C$69,3,0)</f>
        <v>Europe</v>
      </c>
      <c r="J3418">
        <f t="shared" ca="1" si="3"/>
        <v>1</v>
      </c>
      <c r="K3418">
        <f ca="1">VLOOKUP(F3418,Cities!$A$1:$I$69,6+J3418,0)*R3418*E3418</f>
        <v>3612</v>
      </c>
      <c r="L3418">
        <f t="shared" ca="1" si="4"/>
        <v>1</v>
      </c>
      <c r="M3418">
        <f ca="1">VLOOKUP(F3418,Cities!$A$1:$I$69,4,0)*R3418*L3418</f>
        <v>5700</v>
      </c>
      <c r="N3418">
        <f t="shared" ca="1" si="5"/>
        <v>9312</v>
      </c>
      <c r="O3418" t="str">
        <f ca="1">VLOOKUP(F3418,Cities!$A$1:$E$69,5,0)</f>
        <v>Summer</v>
      </c>
      <c r="P3418">
        <f t="shared" ca="1" si="6"/>
        <v>4</v>
      </c>
      <c r="Q3418" t="str">
        <f ca="1">VLOOKUP(P3418,Sheet2!$A$1:$B$5,2,0)</f>
        <v>Friends</v>
      </c>
      <c r="R3418">
        <f ca="1">VLOOKUP(P3418,Sheet2!$A$1:$C$5,3,0)</f>
        <v>6</v>
      </c>
    </row>
    <row r="3419" spans="1:18" ht="14.25" customHeight="1">
      <c r="A3419" s="4">
        <v>3418</v>
      </c>
      <c r="B3419">
        <f t="shared" ca="1" si="0"/>
        <v>202</v>
      </c>
      <c r="C3419">
        <f t="shared" ca="1" si="1"/>
        <v>1</v>
      </c>
      <c r="D3419" t="str">
        <f ca="1">VLOOKUP(C3419,Stay!$A$1:$B$5,2,0)</f>
        <v>3 days</v>
      </c>
      <c r="E3419">
        <f ca="1">VLOOKUP(C3419,Stay!$A$1:$C$5,3,0)</f>
        <v>3</v>
      </c>
      <c r="F3419">
        <f t="shared" ca="1" si="2"/>
        <v>12</v>
      </c>
      <c r="G3419" t="str">
        <f ca="1">VLOOKUP(F3419,Cities!$A$1:$C$69,2,0)</f>
        <v>Boston</v>
      </c>
      <c r="H3419" t="str">
        <f ca="1">VLOOKUP(F3419,Cities!$A$1:$F$69,6,0)</f>
        <v>Modern, Adventure-Water, Aquatic, Nightlife</v>
      </c>
      <c r="I3419" t="str">
        <f ca="1">VLOOKUP(F3419,Cities!$A$1:$C$69,3,0)</f>
        <v>North America</v>
      </c>
      <c r="J3419">
        <f t="shared" ca="1" si="3"/>
        <v>3</v>
      </c>
      <c r="K3419">
        <f ca="1">VLOOKUP(F3419,Cities!$A$1:$I$69,6+J3419,0)*R3419*E3419</f>
        <v>7758</v>
      </c>
      <c r="L3419">
        <f t="shared" ca="1" si="4"/>
        <v>2</v>
      </c>
      <c r="M3419">
        <f ca="1">VLOOKUP(F3419,Cities!$A$1:$I$69,4,0)*R3419*L3419</f>
        <v>2400</v>
      </c>
      <c r="N3419">
        <f t="shared" ca="1" si="5"/>
        <v>10158</v>
      </c>
      <c r="O3419" t="str">
        <f ca="1">VLOOKUP(F3419,Cities!$A$1:$E$69,5,0)</f>
        <v>Summer</v>
      </c>
      <c r="P3419">
        <f t="shared" ca="1" si="6"/>
        <v>4</v>
      </c>
      <c r="Q3419" t="str">
        <f ca="1">VLOOKUP(P3419,Sheet2!$A$1:$B$5,2,0)</f>
        <v>Friends</v>
      </c>
      <c r="R3419">
        <f ca="1">VLOOKUP(P3419,Sheet2!$A$1:$C$5,3,0)</f>
        <v>6</v>
      </c>
    </row>
    <row r="3420" spans="1:18" ht="14.25" customHeight="1">
      <c r="A3420" s="4">
        <v>3419</v>
      </c>
      <c r="B3420">
        <f t="shared" ca="1" si="0"/>
        <v>46</v>
      </c>
      <c r="C3420">
        <f t="shared" ca="1" si="1"/>
        <v>2</v>
      </c>
      <c r="D3420" t="str">
        <f ca="1">VLOOKUP(C3420,Stay!$A$1:$B$5,2,0)</f>
        <v>1 week</v>
      </c>
      <c r="E3420">
        <f ca="1">VLOOKUP(C3420,Stay!$A$1:$C$5,3,0)</f>
        <v>7</v>
      </c>
      <c r="F3420">
        <f t="shared" ca="1" si="2"/>
        <v>10</v>
      </c>
      <c r="G3420" t="str">
        <f ca="1">VLOOKUP(F3420,Cities!$A$1:$C$69,2,0)</f>
        <v>Bologna</v>
      </c>
      <c r="H3420" t="str">
        <f ca="1">VLOOKUP(F3420,Cities!$A$1:$F$69,6,0)</f>
        <v>Historical-Medieval, Nightlife</v>
      </c>
      <c r="I3420" t="str">
        <f ca="1">VLOOKUP(F3420,Cities!$A$1:$C$69,3,0)</f>
        <v>Europe</v>
      </c>
      <c r="J3420">
        <f t="shared" ca="1" si="3"/>
        <v>2</v>
      </c>
      <c r="K3420">
        <f ca="1">VLOOKUP(F3420,Cities!$A$1:$I$69,6+J3420,0)*R3420*E3420</f>
        <v>4228</v>
      </c>
      <c r="L3420">
        <f t="shared" ca="1" si="4"/>
        <v>1</v>
      </c>
      <c r="M3420">
        <f ca="1">VLOOKUP(F3420,Cities!$A$1:$I$69,4,0)*R3420*L3420</f>
        <v>4480</v>
      </c>
      <c r="N3420">
        <f t="shared" ca="1" si="5"/>
        <v>8708</v>
      </c>
      <c r="O3420" t="str">
        <f ca="1">VLOOKUP(F3420,Cities!$A$1:$E$69,5,0)</f>
        <v>Summer</v>
      </c>
      <c r="P3420">
        <f t="shared" ca="1" si="6"/>
        <v>2</v>
      </c>
      <c r="Q3420" t="str">
        <f ca="1">VLOOKUP(P3420,Sheet2!$A$1:$B$5,2,0)</f>
        <v>Family</v>
      </c>
      <c r="R3420">
        <f ca="1">VLOOKUP(P3420,Sheet2!$A$1:$C$5,3,0)</f>
        <v>4</v>
      </c>
    </row>
    <row r="3421" spans="1:18" ht="14.25" customHeight="1">
      <c r="A3421" s="4">
        <v>3420</v>
      </c>
      <c r="B3421">
        <f t="shared" ca="1" si="0"/>
        <v>108</v>
      </c>
      <c r="C3421">
        <f t="shared" ca="1" si="1"/>
        <v>3</v>
      </c>
      <c r="D3421" t="str">
        <f ca="1">VLOOKUP(C3421,Stay!$A$1:$B$5,2,0)</f>
        <v>2 weeks</v>
      </c>
      <c r="E3421">
        <f ca="1">VLOOKUP(C3421,Stay!$A$1:$C$5,3,0)</f>
        <v>14</v>
      </c>
      <c r="F3421">
        <f t="shared" ca="1" si="2"/>
        <v>46</v>
      </c>
      <c r="G3421" t="str">
        <f ca="1">VLOOKUP(F3421,Cities!$A$1:$C$69,2,0)</f>
        <v>Paris</v>
      </c>
      <c r="H3421" t="str">
        <f ca="1">VLOOKUP(F3421,Cities!$A$1:$F$69,6,0)</f>
        <v>Historical-Medieval, Nightlife, Architecture, Park</v>
      </c>
      <c r="I3421" t="str">
        <f ca="1">VLOOKUP(F3421,Cities!$A$1:$C$69,3,0)</f>
        <v>Europe</v>
      </c>
      <c r="J3421">
        <f t="shared" ca="1" si="3"/>
        <v>2</v>
      </c>
      <c r="K3421">
        <f ca="1">VLOOKUP(F3421,Cities!$A$1:$I$69,6+J3421,0)*R3421*E3421</f>
        <v>10192</v>
      </c>
      <c r="L3421">
        <f t="shared" ca="1" si="4"/>
        <v>1</v>
      </c>
      <c r="M3421">
        <f ca="1">VLOOKUP(F3421,Cities!$A$1:$I$69,4,0)*R3421*L3421</f>
        <v>4720</v>
      </c>
      <c r="N3421">
        <f t="shared" ca="1" si="5"/>
        <v>14912</v>
      </c>
      <c r="O3421" t="str">
        <f ca="1">VLOOKUP(F3421,Cities!$A$1:$E$69,5,0)</f>
        <v>Summer</v>
      </c>
      <c r="P3421">
        <f t="shared" ca="1" si="6"/>
        <v>2</v>
      </c>
      <c r="Q3421" t="str">
        <f ca="1">VLOOKUP(P3421,Sheet2!$A$1:$B$5,2,0)</f>
        <v>Family</v>
      </c>
      <c r="R3421">
        <f ca="1">VLOOKUP(P3421,Sheet2!$A$1:$C$5,3,0)</f>
        <v>4</v>
      </c>
    </row>
    <row r="3422" spans="1:18" ht="14.25" customHeight="1">
      <c r="A3422" s="4">
        <v>3421</v>
      </c>
      <c r="B3422">
        <f t="shared" ca="1" si="0"/>
        <v>146</v>
      </c>
      <c r="C3422">
        <f t="shared" ca="1" si="1"/>
        <v>1</v>
      </c>
      <c r="D3422" t="str">
        <f ca="1">VLOOKUP(C3422,Stay!$A$1:$B$5,2,0)</f>
        <v>3 days</v>
      </c>
      <c r="E3422">
        <f ca="1">VLOOKUP(C3422,Stay!$A$1:$C$5,3,0)</f>
        <v>3</v>
      </c>
      <c r="F3422">
        <f t="shared" ca="1" si="2"/>
        <v>60</v>
      </c>
      <c r="G3422" t="str">
        <f ca="1">VLOOKUP(F3422,Cities!$A$1:$C$69,2,0)</f>
        <v>Toronto</v>
      </c>
      <c r="H3422" t="str">
        <f ca="1">VLOOKUP(F3422,Cities!$A$1:$F$69,6,0)</f>
        <v>Modern</v>
      </c>
      <c r="I3422" t="str">
        <f ca="1">VLOOKUP(F3422,Cities!$A$1:$C$69,3,0)</f>
        <v>North America</v>
      </c>
      <c r="J3422">
        <f t="shared" ca="1" si="3"/>
        <v>1</v>
      </c>
      <c r="K3422">
        <f ca="1">VLOOKUP(F3422,Cities!$A$1:$I$69,6+J3422,0)*R3422*E3422</f>
        <v>636</v>
      </c>
      <c r="L3422">
        <f t="shared" ca="1" si="4"/>
        <v>2</v>
      </c>
      <c r="M3422">
        <f ca="1">VLOOKUP(F3422,Cities!$A$1:$I$69,4,0)*R3422*L3422</f>
        <v>3600</v>
      </c>
      <c r="N3422">
        <f t="shared" ca="1" si="5"/>
        <v>4236</v>
      </c>
      <c r="O3422" t="str">
        <f ca="1">VLOOKUP(F3422,Cities!$A$1:$E$69,5,0)</f>
        <v>Summer</v>
      </c>
      <c r="P3422">
        <f t="shared" ca="1" si="6"/>
        <v>2</v>
      </c>
      <c r="Q3422" t="str">
        <f ca="1">VLOOKUP(P3422,Sheet2!$A$1:$B$5,2,0)</f>
        <v>Family</v>
      </c>
      <c r="R3422">
        <f ca="1">VLOOKUP(P3422,Sheet2!$A$1:$C$5,3,0)</f>
        <v>4</v>
      </c>
    </row>
    <row r="3423" spans="1:18" ht="14.25" customHeight="1">
      <c r="A3423" s="4">
        <v>3422</v>
      </c>
      <c r="B3423">
        <f t="shared" ca="1" si="0"/>
        <v>13</v>
      </c>
      <c r="C3423">
        <f t="shared" ca="1" si="1"/>
        <v>2</v>
      </c>
      <c r="D3423" t="str">
        <f ca="1">VLOOKUP(C3423,Stay!$A$1:$B$5,2,0)</f>
        <v>1 week</v>
      </c>
      <c r="E3423">
        <f ca="1">VLOOKUP(C3423,Stay!$A$1:$C$5,3,0)</f>
        <v>7</v>
      </c>
      <c r="F3423">
        <f t="shared" ca="1" si="2"/>
        <v>7</v>
      </c>
      <c r="G3423" t="str">
        <f ca="1">VLOOKUP(F3423,Cities!$A$1:$C$69,2,0)</f>
        <v>Barossa Valley</v>
      </c>
      <c r="H3423" t="str">
        <f ca="1">VLOOKUP(F3423,Cities!$A$1:$F$69,6,0)</f>
        <v>Adventure-Water, Historical-Modern, Wineyard</v>
      </c>
      <c r="I3423" t="str">
        <f ca="1">VLOOKUP(F3423,Cities!$A$1:$C$69,3,0)</f>
        <v>Australia</v>
      </c>
      <c r="J3423">
        <f t="shared" ca="1" si="3"/>
        <v>1</v>
      </c>
      <c r="K3423">
        <f ca="1">VLOOKUP(F3423,Cities!$A$1:$I$69,6+J3423,0)*R3423*E3423</f>
        <v>2142</v>
      </c>
      <c r="L3423">
        <f t="shared" ca="1" si="4"/>
        <v>2</v>
      </c>
      <c r="M3423">
        <f ca="1">VLOOKUP(F3423,Cities!$A$1:$I$69,4,0)*R3423*L3423</f>
        <v>17640</v>
      </c>
      <c r="N3423">
        <f t="shared" ca="1" si="5"/>
        <v>19782</v>
      </c>
      <c r="O3423" t="str">
        <f ca="1">VLOOKUP(F3423,Cities!$A$1:$E$69,5,0)</f>
        <v>Spring</v>
      </c>
      <c r="P3423">
        <f t="shared" ca="1" si="6"/>
        <v>4</v>
      </c>
      <c r="Q3423" t="str">
        <f ca="1">VLOOKUP(P3423,Sheet2!$A$1:$B$5,2,0)</f>
        <v>Friends</v>
      </c>
      <c r="R3423">
        <f ca="1">VLOOKUP(P3423,Sheet2!$A$1:$C$5,3,0)</f>
        <v>6</v>
      </c>
    </row>
    <row r="3424" spans="1:18" ht="14.25" customHeight="1">
      <c r="A3424" s="4">
        <v>3423</v>
      </c>
      <c r="B3424">
        <f t="shared" ca="1" si="0"/>
        <v>240</v>
      </c>
      <c r="C3424">
        <f t="shared" ca="1" si="1"/>
        <v>4</v>
      </c>
      <c r="D3424" t="str">
        <f ca="1">VLOOKUP(C3424,Stay!$A$1:$B$5,2,0)</f>
        <v>1 month</v>
      </c>
      <c r="E3424">
        <f ca="1">VLOOKUP(C3424,Stay!$A$1:$C$5,3,0)</f>
        <v>30</v>
      </c>
      <c r="F3424">
        <f t="shared" ca="1" si="2"/>
        <v>18</v>
      </c>
      <c r="G3424" t="str">
        <f ca="1">VLOOKUP(F3424,Cities!$A$1:$C$69,2,0)</f>
        <v>Clark County</v>
      </c>
      <c r="H3424" t="str">
        <f ca="1">VLOOKUP(F3424,Cities!$A$1:$F$69,6,0)</f>
        <v>Modern, Nightlife, Park, Adventure-Land, Forest</v>
      </c>
      <c r="I3424" t="str">
        <f ca="1">VLOOKUP(F3424,Cities!$A$1:$C$69,3,0)</f>
        <v>North America</v>
      </c>
      <c r="J3424">
        <f t="shared" ca="1" si="3"/>
        <v>3</v>
      </c>
      <c r="K3424">
        <f ca="1">VLOOKUP(F3424,Cities!$A$1:$I$69,6+J3424,0)*R3424*E3424</f>
        <v>86400</v>
      </c>
      <c r="L3424">
        <f t="shared" ca="1" si="4"/>
        <v>1</v>
      </c>
      <c r="M3424">
        <f ca="1">VLOOKUP(F3424,Cities!$A$1:$I$69,4,0)*R3424*L3424</f>
        <v>560</v>
      </c>
      <c r="N3424">
        <f t="shared" ca="1" si="5"/>
        <v>86960</v>
      </c>
      <c r="O3424" t="str">
        <f ca="1">VLOOKUP(F3424,Cities!$A$1:$E$69,5,0)</f>
        <v>Summer</v>
      </c>
      <c r="P3424">
        <f t="shared" ca="1" si="6"/>
        <v>2</v>
      </c>
      <c r="Q3424" t="str">
        <f ca="1">VLOOKUP(P3424,Sheet2!$A$1:$B$5,2,0)</f>
        <v>Family</v>
      </c>
      <c r="R3424">
        <f ca="1">VLOOKUP(P3424,Sheet2!$A$1:$C$5,3,0)</f>
        <v>4</v>
      </c>
    </row>
    <row r="3425" spans="1:18" ht="14.25" customHeight="1">
      <c r="A3425" s="4">
        <v>3424</v>
      </c>
      <c r="B3425">
        <f t="shared" ca="1" si="0"/>
        <v>185</v>
      </c>
      <c r="C3425">
        <f t="shared" ca="1" si="1"/>
        <v>1</v>
      </c>
      <c r="D3425" t="str">
        <f ca="1">VLOOKUP(C3425,Stay!$A$1:$B$5,2,0)</f>
        <v>3 days</v>
      </c>
      <c r="E3425">
        <f ca="1">VLOOKUP(C3425,Stay!$A$1:$C$5,3,0)</f>
        <v>3</v>
      </c>
      <c r="F3425">
        <f t="shared" ca="1" si="2"/>
        <v>17</v>
      </c>
      <c r="G3425" t="str">
        <f ca="1">VLOOKUP(F3425,Cities!$A$1:$C$69,2,0)</f>
        <v>Chicago</v>
      </c>
      <c r="H3425" t="str">
        <f ca="1">VLOOKUP(F3425,Cities!$A$1:$F$69,6,0)</f>
        <v>Modern, Aquatic, Nightlife</v>
      </c>
      <c r="I3425" t="str">
        <f ca="1">VLOOKUP(F3425,Cities!$A$1:$C$69,3,0)</f>
        <v>North America</v>
      </c>
      <c r="J3425">
        <f t="shared" ca="1" si="3"/>
        <v>3</v>
      </c>
      <c r="K3425">
        <f ca="1">VLOOKUP(F3425,Cities!$A$1:$I$69,6+J3425,0)*R3425*E3425</f>
        <v>1647</v>
      </c>
      <c r="L3425">
        <f t="shared" ca="1" si="4"/>
        <v>2</v>
      </c>
      <c r="M3425">
        <f ca="1">VLOOKUP(F3425,Cities!$A$1:$I$69,4,0)*R3425*L3425</f>
        <v>260</v>
      </c>
      <c r="N3425">
        <f t="shared" ca="1" si="5"/>
        <v>1907</v>
      </c>
      <c r="O3425" t="str">
        <f ca="1">VLOOKUP(F3425,Cities!$A$1:$E$69,5,0)</f>
        <v>Summer</v>
      </c>
      <c r="P3425">
        <f t="shared" ca="1" si="6"/>
        <v>1</v>
      </c>
      <c r="Q3425" t="str">
        <f ca="1">VLOOKUP(P3425,Sheet2!$A$1:$B$5,2,0)</f>
        <v>Solo</v>
      </c>
      <c r="R3425">
        <f ca="1">VLOOKUP(P3425,Sheet2!$A$1:$C$5,3,0)</f>
        <v>1</v>
      </c>
    </row>
    <row r="3426" spans="1:18" ht="14.25" customHeight="1">
      <c r="A3426" s="4">
        <v>3425</v>
      </c>
      <c r="B3426">
        <f t="shared" ca="1" si="0"/>
        <v>116</v>
      </c>
      <c r="C3426">
        <f t="shared" ca="1" si="1"/>
        <v>1</v>
      </c>
      <c r="D3426" t="str">
        <f ca="1">VLOOKUP(C3426,Stay!$A$1:$B$5,2,0)</f>
        <v>3 days</v>
      </c>
      <c r="E3426">
        <f ca="1">VLOOKUP(C3426,Stay!$A$1:$C$5,3,0)</f>
        <v>3</v>
      </c>
      <c r="F3426">
        <f t="shared" ca="1" si="2"/>
        <v>15</v>
      </c>
      <c r="G3426" t="str">
        <f ca="1">VLOOKUP(F3426,Cities!$A$1:$C$69,2,0)</f>
        <v>Cambridge</v>
      </c>
      <c r="H3426" t="str">
        <f ca="1">VLOOKUP(F3426,Cities!$A$1:$F$69,6,0)</f>
        <v>Modern, Aquatic</v>
      </c>
      <c r="I3426" t="str">
        <f ca="1">VLOOKUP(F3426,Cities!$A$1:$C$69,3,0)</f>
        <v>North America</v>
      </c>
      <c r="J3426">
        <f t="shared" ca="1" si="3"/>
        <v>3</v>
      </c>
      <c r="K3426">
        <f ca="1">VLOOKUP(F3426,Cities!$A$1:$I$69,6+J3426,0)*R3426*E3426</f>
        <v>2796</v>
      </c>
      <c r="L3426">
        <f t="shared" ca="1" si="4"/>
        <v>2</v>
      </c>
      <c r="M3426">
        <f ca="1">VLOOKUP(F3426,Cities!$A$1:$I$69,4,0)*R3426*L3426</f>
        <v>1600</v>
      </c>
      <c r="N3426">
        <f t="shared" ca="1" si="5"/>
        <v>4396</v>
      </c>
      <c r="O3426" t="str">
        <f ca="1">VLOOKUP(F3426,Cities!$A$1:$E$69,5,0)</f>
        <v>Summer</v>
      </c>
      <c r="P3426">
        <f t="shared" ca="1" si="6"/>
        <v>2</v>
      </c>
      <c r="Q3426" t="str">
        <f ca="1">VLOOKUP(P3426,Sheet2!$A$1:$B$5,2,0)</f>
        <v>Family</v>
      </c>
      <c r="R3426">
        <f ca="1">VLOOKUP(P3426,Sheet2!$A$1:$C$5,3,0)</f>
        <v>4</v>
      </c>
    </row>
    <row r="3427" spans="1:18" ht="14.25" customHeight="1">
      <c r="A3427" s="4">
        <v>3426</v>
      </c>
      <c r="B3427">
        <f t="shared" ca="1" si="0"/>
        <v>266</v>
      </c>
      <c r="C3427">
        <f t="shared" ca="1" si="1"/>
        <v>1</v>
      </c>
      <c r="D3427" t="str">
        <f ca="1">VLOOKUP(C3427,Stay!$A$1:$B$5,2,0)</f>
        <v>3 days</v>
      </c>
      <c r="E3427">
        <f ca="1">VLOOKUP(C3427,Stay!$A$1:$C$5,3,0)</f>
        <v>3</v>
      </c>
      <c r="F3427">
        <f t="shared" ca="1" si="2"/>
        <v>61</v>
      </c>
      <c r="G3427" t="str">
        <f ca="1">VLOOKUP(F3427,Cities!$A$1:$C$69,2,0)</f>
        <v>Trentino</v>
      </c>
      <c r="H3427" t="str">
        <f ca="1">VLOOKUP(F3427,Cities!$A$1:$F$69,6,0)</f>
        <v>Terrain</v>
      </c>
      <c r="I3427" t="str">
        <f ca="1">VLOOKUP(F3427,Cities!$A$1:$C$69,3,0)</f>
        <v>Europe</v>
      </c>
      <c r="J3427">
        <f t="shared" ca="1" si="3"/>
        <v>3</v>
      </c>
      <c r="K3427">
        <f ca="1">VLOOKUP(F3427,Cities!$A$1:$I$69,6+J3427,0)*R3427*E3427</f>
        <v>684</v>
      </c>
      <c r="L3427">
        <f t="shared" ca="1" si="4"/>
        <v>2</v>
      </c>
      <c r="M3427">
        <f ca="1">VLOOKUP(F3427,Cities!$A$1:$I$69,4,0)*R3427*L3427</f>
        <v>10920</v>
      </c>
      <c r="N3427">
        <f t="shared" ca="1" si="5"/>
        <v>11604</v>
      </c>
      <c r="O3427" t="str">
        <f ca="1">VLOOKUP(F3427,Cities!$A$1:$E$69,5,0)</f>
        <v>Summer</v>
      </c>
      <c r="P3427">
        <f t="shared" ca="1" si="6"/>
        <v>4</v>
      </c>
      <c r="Q3427" t="str">
        <f ca="1">VLOOKUP(P3427,Sheet2!$A$1:$B$5,2,0)</f>
        <v>Friends</v>
      </c>
      <c r="R3427">
        <f ca="1">VLOOKUP(P3427,Sheet2!$A$1:$C$5,3,0)</f>
        <v>6</v>
      </c>
    </row>
    <row r="3428" spans="1:18" ht="14.25" customHeight="1">
      <c r="A3428" s="4">
        <v>3427</v>
      </c>
      <c r="B3428">
        <f t="shared" ca="1" si="0"/>
        <v>72</v>
      </c>
      <c r="C3428">
        <f t="shared" ca="1" si="1"/>
        <v>1</v>
      </c>
      <c r="D3428" t="str">
        <f ca="1">VLOOKUP(C3428,Stay!$A$1:$B$5,2,0)</f>
        <v>3 days</v>
      </c>
      <c r="E3428">
        <f ca="1">VLOOKUP(C3428,Stay!$A$1:$C$5,3,0)</f>
        <v>3</v>
      </c>
      <c r="F3428">
        <f t="shared" ca="1" si="2"/>
        <v>67</v>
      </c>
      <c r="G3428" t="str">
        <f ca="1">VLOOKUP(F3428,Cities!$A$1:$C$69,2,0)</f>
        <v>Ville de Quebec</v>
      </c>
      <c r="H3428" t="str">
        <f ca="1">VLOOKUP(F3428,Cities!$A$1:$F$69,6,0)</f>
        <v>Historical</v>
      </c>
      <c r="I3428" t="str">
        <f ca="1">VLOOKUP(F3428,Cities!$A$1:$C$69,3,0)</f>
        <v>North America</v>
      </c>
      <c r="J3428">
        <f t="shared" ca="1" si="3"/>
        <v>3</v>
      </c>
      <c r="K3428">
        <f ca="1">VLOOKUP(F3428,Cities!$A$1:$I$69,6+J3428,0)*R3428*E3428</f>
        <v>6444</v>
      </c>
      <c r="L3428">
        <f t="shared" ca="1" si="4"/>
        <v>1</v>
      </c>
      <c r="M3428">
        <f ca="1">VLOOKUP(F3428,Cities!$A$1:$I$69,4,0)*R3428*L3428</f>
        <v>3300</v>
      </c>
      <c r="N3428">
        <f t="shared" ca="1" si="5"/>
        <v>9744</v>
      </c>
      <c r="O3428" t="str">
        <f ca="1">VLOOKUP(F3428,Cities!$A$1:$E$69,5,0)</f>
        <v>Summer</v>
      </c>
      <c r="P3428">
        <f t="shared" ca="1" si="6"/>
        <v>4</v>
      </c>
      <c r="Q3428" t="str">
        <f ca="1">VLOOKUP(P3428,Sheet2!$A$1:$B$5,2,0)</f>
        <v>Friends</v>
      </c>
      <c r="R3428">
        <f ca="1">VLOOKUP(P3428,Sheet2!$A$1:$C$5,3,0)</f>
        <v>6</v>
      </c>
    </row>
    <row r="3429" spans="1:18" ht="14.25" customHeight="1">
      <c r="A3429" s="4">
        <v>3428</v>
      </c>
      <c r="B3429">
        <f t="shared" ca="1" si="0"/>
        <v>124</v>
      </c>
      <c r="C3429">
        <f t="shared" ca="1" si="1"/>
        <v>1</v>
      </c>
      <c r="D3429" t="str">
        <f ca="1">VLOOKUP(C3429,Stay!$A$1:$B$5,2,0)</f>
        <v>3 days</v>
      </c>
      <c r="E3429">
        <f ca="1">VLOOKUP(C3429,Stay!$A$1:$C$5,3,0)</f>
        <v>3</v>
      </c>
      <c r="F3429">
        <f t="shared" ca="1" si="2"/>
        <v>28</v>
      </c>
      <c r="G3429" t="str">
        <f ca="1">VLOOKUP(F3429,Cities!$A$1:$C$69,2,0)</f>
        <v>Hong Kong</v>
      </c>
      <c r="H3429" t="str">
        <f ca="1">VLOOKUP(F3429,Cities!$A$1:$F$69,6,0)</f>
        <v>Modern, Beach, Terrain</v>
      </c>
      <c r="I3429" t="str">
        <f ca="1">VLOOKUP(F3429,Cities!$A$1:$C$69,3,0)</f>
        <v>Asia</v>
      </c>
      <c r="J3429">
        <f t="shared" ca="1" si="3"/>
        <v>1</v>
      </c>
      <c r="K3429">
        <f ca="1">VLOOKUP(F3429,Cities!$A$1:$I$69,6+J3429,0)*R3429*E3429</f>
        <v>660</v>
      </c>
      <c r="L3429">
        <f t="shared" ca="1" si="4"/>
        <v>2</v>
      </c>
      <c r="M3429">
        <f ca="1">VLOOKUP(F3429,Cities!$A$1:$I$69,4,0)*R3429*L3429</f>
        <v>6160</v>
      </c>
      <c r="N3429">
        <f t="shared" ca="1" si="5"/>
        <v>6820</v>
      </c>
      <c r="O3429" t="str">
        <f ca="1">VLOOKUP(F3429,Cities!$A$1:$E$69,5,0)</f>
        <v>Spring</v>
      </c>
      <c r="P3429">
        <f t="shared" ca="1" si="6"/>
        <v>2</v>
      </c>
      <c r="Q3429" t="str">
        <f ca="1">VLOOKUP(P3429,Sheet2!$A$1:$B$5,2,0)</f>
        <v>Family</v>
      </c>
      <c r="R3429">
        <f ca="1">VLOOKUP(P3429,Sheet2!$A$1:$C$5,3,0)</f>
        <v>4</v>
      </c>
    </row>
    <row r="3430" spans="1:18" ht="14.25" customHeight="1">
      <c r="A3430" s="4">
        <v>3429</v>
      </c>
      <c r="B3430">
        <f t="shared" ca="1" si="0"/>
        <v>129</v>
      </c>
      <c r="C3430">
        <f t="shared" ca="1" si="1"/>
        <v>1</v>
      </c>
      <c r="D3430" t="str">
        <f ca="1">VLOOKUP(C3430,Stay!$A$1:$B$5,2,0)</f>
        <v>3 days</v>
      </c>
      <c r="E3430">
        <f ca="1">VLOOKUP(C3430,Stay!$A$1:$C$5,3,0)</f>
        <v>3</v>
      </c>
      <c r="F3430">
        <f t="shared" ca="1" si="2"/>
        <v>52</v>
      </c>
      <c r="G3430" t="str">
        <f ca="1">VLOOKUP(F3430,Cities!$A$1:$C$69,2,0)</f>
        <v>Salem</v>
      </c>
      <c r="H3430" t="str">
        <f ca="1">VLOOKUP(F3430,Cities!$A$1:$F$69,6,0)</f>
        <v>Historical</v>
      </c>
      <c r="I3430" t="str">
        <f ca="1">VLOOKUP(F3430,Cities!$A$1:$C$69,3,0)</f>
        <v>North America</v>
      </c>
      <c r="J3430">
        <f t="shared" ca="1" si="3"/>
        <v>2</v>
      </c>
      <c r="K3430">
        <f ca="1">VLOOKUP(F3430,Cities!$A$1:$I$69,6+J3430,0)*R3430*E3430</f>
        <v>660</v>
      </c>
      <c r="L3430">
        <f t="shared" ca="1" si="4"/>
        <v>2</v>
      </c>
      <c r="M3430">
        <f ca="1">VLOOKUP(F3430,Cities!$A$1:$I$69,4,0)*R3430*L3430</f>
        <v>1240</v>
      </c>
      <c r="N3430">
        <f t="shared" ca="1" si="5"/>
        <v>1900</v>
      </c>
      <c r="O3430" t="str">
        <f ca="1">VLOOKUP(F3430,Cities!$A$1:$E$69,5,0)</f>
        <v>Summer</v>
      </c>
      <c r="P3430">
        <f t="shared" ca="1" si="6"/>
        <v>3</v>
      </c>
      <c r="Q3430" t="str">
        <f ca="1">VLOOKUP(P3430,Sheet2!$A$1:$B$5,2,0)</f>
        <v>Romantic</v>
      </c>
      <c r="R3430">
        <f ca="1">VLOOKUP(P3430,Sheet2!$A$1:$C$5,3,0)</f>
        <v>2</v>
      </c>
    </row>
    <row r="3431" spans="1:18" ht="14.25" customHeight="1">
      <c r="A3431" s="4">
        <v>3430</v>
      </c>
      <c r="B3431">
        <f t="shared" ca="1" si="0"/>
        <v>157</v>
      </c>
      <c r="C3431">
        <f t="shared" ca="1" si="1"/>
        <v>2</v>
      </c>
      <c r="D3431" t="str">
        <f ca="1">VLOOKUP(C3431,Stay!$A$1:$B$5,2,0)</f>
        <v>1 week</v>
      </c>
      <c r="E3431">
        <f ca="1">VLOOKUP(C3431,Stay!$A$1:$C$5,3,0)</f>
        <v>7</v>
      </c>
      <c r="F3431">
        <f t="shared" ca="1" si="2"/>
        <v>33</v>
      </c>
      <c r="G3431" t="str">
        <f ca="1">VLOOKUP(F3431,Cities!$A$1:$C$69,2,0)</f>
        <v>Madrid</v>
      </c>
      <c r="H3431" t="str">
        <f ca="1">VLOOKUP(F3431,Cities!$A$1:$F$69,6,0)</f>
        <v>Historical, Beach, Terrain</v>
      </c>
      <c r="I3431" t="str">
        <f ca="1">VLOOKUP(F3431,Cities!$A$1:$C$69,3,0)</f>
        <v>Europe</v>
      </c>
      <c r="J3431">
        <f t="shared" ca="1" si="3"/>
        <v>3</v>
      </c>
      <c r="K3431">
        <f ca="1">VLOOKUP(F3431,Cities!$A$1:$I$69,6+J3431,0)*R3431*E3431</f>
        <v>2128</v>
      </c>
      <c r="L3431">
        <f t="shared" ca="1" si="4"/>
        <v>1</v>
      </c>
      <c r="M3431">
        <f ca="1">VLOOKUP(F3431,Cities!$A$1:$I$69,4,0)*R3431*L3431</f>
        <v>1070</v>
      </c>
      <c r="N3431">
        <f t="shared" ca="1" si="5"/>
        <v>3198</v>
      </c>
      <c r="O3431" t="str">
        <f ca="1">VLOOKUP(F3431,Cities!$A$1:$E$69,5,0)</f>
        <v>Summer</v>
      </c>
      <c r="P3431">
        <f t="shared" ca="1" si="6"/>
        <v>1</v>
      </c>
      <c r="Q3431" t="str">
        <f ca="1">VLOOKUP(P3431,Sheet2!$A$1:$B$5,2,0)</f>
        <v>Solo</v>
      </c>
      <c r="R3431">
        <f ca="1">VLOOKUP(P3431,Sheet2!$A$1:$C$5,3,0)</f>
        <v>1</v>
      </c>
    </row>
    <row r="3432" spans="1:18" ht="14.25" customHeight="1">
      <c r="A3432" s="4">
        <v>3431</v>
      </c>
      <c r="B3432">
        <f t="shared" ca="1" si="0"/>
        <v>245</v>
      </c>
      <c r="C3432">
        <f t="shared" ca="1" si="1"/>
        <v>2</v>
      </c>
      <c r="D3432" t="str">
        <f ca="1">VLOOKUP(C3432,Stay!$A$1:$B$5,2,0)</f>
        <v>1 week</v>
      </c>
      <c r="E3432">
        <f ca="1">VLOOKUP(C3432,Stay!$A$1:$C$5,3,0)</f>
        <v>7</v>
      </c>
      <c r="F3432">
        <f t="shared" ca="1" si="2"/>
        <v>33</v>
      </c>
      <c r="G3432" t="str">
        <f ca="1">VLOOKUP(F3432,Cities!$A$1:$C$69,2,0)</f>
        <v>Madrid</v>
      </c>
      <c r="H3432" t="str">
        <f ca="1">VLOOKUP(F3432,Cities!$A$1:$F$69,6,0)</f>
        <v>Historical, Beach, Terrain</v>
      </c>
      <c r="I3432" t="str">
        <f ca="1">VLOOKUP(F3432,Cities!$A$1:$C$69,3,0)</f>
        <v>Europe</v>
      </c>
      <c r="J3432">
        <f t="shared" ca="1" si="3"/>
        <v>2</v>
      </c>
      <c r="K3432">
        <f ca="1">VLOOKUP(F3432,Cities!$A$1:$I$69,6+J3432,0)*R3432*E3432</f>
        <v>3136</v>
      </c>
      <c r="L3432">
        <f t="shared" ca="1" si="4"/>
        <v>2</v>
      </c>
      <c r="M3432">
        <f ca="1">VLOOKUP(F3432,Cities!$A$1:$I$69,4,0)*R3432*L3432</f>
        <v>8560</v>
      </c>
      <c r="N3432">
        <f t="shared" ca="1" si="5"/>
        <v>11696</v>
      </c>
      <c r="O3432" t="str">
        <f ca="1">VLOOKUP(F3432,Cities!$A$1:$E$69,5,0)</f>
        <v>Summer</v>
      </c>
      <c r="P3432">
        <f t="shared" ca="1" si="6"/>
        <v>2</v>
      </c>
      <c r="Q3432" t="str">
        <f ca="1">VLOOKUP(P3432,Sheet2!$A$1:$B$5,2,0)</f>
        <v>Family</v>
      </c>
      <c r="R3432">
        <f ca="1">VLOOKUP(P3432,Sheet2!$A$1:$C$5,3,0)</f>
        <v>4</v>
      </c>
    </row>
    <row r="3433" spans="1:18" ht="14.25" customHeight="1">
      <c r="A3433" s="4">
        <v>3432</v>
      </c>
      <c r="B3433">
        <f t="shared" ca="1" si="0"/>
        <v>20</v>
      </c>
      <c r="C3433">
        <f t="shared" ca="1" si="1"/>
        <v>1</v>
      </c>
      <c r="D3433" t="str">
        <f ca="1">VLOOKUP(C3433,Stay!$A$1:$B$5,2,0)</f>
        <v>3 days</v>
      </c>
      <c r="E3433">
        <f ca="1">VLOOKUP(C3433,Stay!$A$1:$C$5,3,0)</f>
        <v>3</v>
      </c>
      <c r="F3433">
        <f t="shared" ca="1" si="2"/>
        <v>29</v>
      </c>
      <c r="G3433" t="str">
        <f ca="1">VLOOKUP(F3433,Cities!$A$1:$C$69,2,0)</f>
        <v>Lisbon</v>
      </c>
      <c r="H3433" t="str">
        <f ca="1">VLOOKUP(F3433,Cities!$A$1:$F$69,6,0)</f>
        <v>Historical</v>
      </c>
      <c r="I3433" t="str">
        <f ca="1">VLOOKUP(F3433,Cities!$A$1:$C$69,3,0)</f>
        <v>Europe</v>
      </c>
      <c r="J3433">
        <f t="shared" ca="1" si="3"/>
        <v>1</v>
      </c>
      <c r="K3433">
        <f ca="1">VLOOKUP(F3433,Cities!$A$1:$I$69,6+J3433,0)*R3433*E3433</f>
        <v>240</v>
      </c>
      <c r="L3433">
        <f t="shared" ca="1" si="4"/>
        <v>1</v>
      </c>
      <c r="M3433">
        <f ca="1">VLOOKUP(F3433,Cities!$A$1:$I$69,4,0)*R3433*L3433</f>
        <v>2440</v>
      </c>
      <c r="N3433">
        <f t="shared" ca="1" si="5"/>
        <v>2680</v>
      </c>
      <c r="O3433" t="str">
        <f ca="1">VLOOKUP(F3433,Cities!$A$1:$E$69,5,0)</f>
        <v>Summer</v>
      </c>
      <c r="P3433">
        <f t="shared" ca="1" si="6"/>
        <v>3</v>
      </c>
      <c r="Q3433" t="str">
        <f ca="1">VLOOKUP(P3433,Sheet2!$A$1:$B$5,2,0)</f>
        <v>Romantic</v>
      </c>
      <c r="R3433">
        <f ca="1">VLOOKUP(P3433,Sheet2!$A$1:$C$5,3,0)</f>
        <v>2</v>
      </c>
    </row>
    <row r="3434" spans="1:18" ht="14.25" customHeight="1">
      <c r="A3434" s="4">
        <v>3433</v>
      </c>
      <c r="B3434">
        <f t="shared" ca="1" si="0"/>
        <v>160</v>
      </c>
      <c r="C3434">
        <f t="shared" ca="1" si="1"/>
        <v>1</v>
      </c>
      <c r="D3434" t="str">
        <f ca="1">VLOOKUP(C3434,Stay!$A$1:$B$5,2,0)</f>
        <v>3 days</v>
      </c>
      <c r="E3434">
        <f ca="1">VLOOKUP(C3434,Stay!$A$1:$C$5,3,0)</f>
        <v>3</v>
      </c>
      <c r="F3434">
        <f t="shared" ca="1" si="2"/>
        <v>37</v>
      </c>
      <c r="G3434" t="str">
        <f ca="1">VLOOKUP(F3434,Cities!$A$1:$C$69,2,0)</f>
        <v>Melbourne</v>
      </c>
      <c r="H3434" t="str">
        <f ca="1">VLOOKUP(F3434,Cities!$A$1:$F$69,6,0)</f>
        <v>Modern, Beach, Adventure-Modern</v>
      </c>
      <c r="I3434" t="str">
        <f ca="1">VLOOKUP(F3434,Cities!$A$1:$C$69,3,0)</f>
        <v>Australia</v>
      </c>
      <c r="J3434">
        <f t="shared" ca="1" si="3"/>
        <v>2</v>
      </c>
      <c r="K3434">
        <f ca="1">VLOOKUP(F3434,Cities!$A$1:$I$69,6+J3434,0)*R3434*E3434</f>
        <v>2034</v>
      </c>
      <c r="L3434">
        <f t="shared" ca="1" si="4"/>
        <v>2</v>
      </c>
      <c r="M3434">
        <f ca="1">VLOOKUP(F3434,Cities!$A$1:$I$69,4,0)*R3434*L3434</f>
        <v>16320</v>
      </c>
      <c r="N3434">
        <f t="shared" ca="1" si="5"/>
        <v>18354</v>
      </c>
      <c r="O3434" t="str">
        <f ca="1">VLOOKUP(F3434,Cities!$A$1:$E$69,5,0)</f>
        <v>Spring</v>
      </c>
      <c r="P3434">
        <f t="shared" ca="1" si="6"/>
        <v>4</v>
      </c>
      <c r="Q3434" t="str">
        <f ca="1">VLOOKUP(P3434,Sheet2!$A$1:$B$5,2,0)</f>
        <v>Friends</v>
      </c>
      <c r="R3434">
        <f ca="1">VLOOKUP(P3434,Sheet2!$A$1:$C$5,3,0)</f>
        <v>6</v>
      </c>
    </row>
    <row r="3435" spans="1:18" ht="14.25" customHeight="1">
      <c r="A3435" s="4">
        <v>3434</v>
      </c>
      <c r="B3435">
        <f t="shared" ca="1" si="0"/>
        <v>40</v>
      </c>
      <c r="C3435">
        <f t="shared" ca="1" si="1"/>
        <v>4</v>
      </c>
      <c r="D3435" t="str">
        <f ca="1">VLOOKUP(C3435,Stay!$A$1:$B$5,2,0)</f>
        <v>1 month</v>
      </c>
      <c r="E3435">
        <f ca="1">VLOOKUP(C3435,Stay!$A$1:$C$5,3,0)</f>
        <v>30</v>
      </c>
      <c r="F3435">
        <f t="shared" ca="1" si="2"/>
        <v>46</v>
      </c>
      <c r="G3435" t="str">
        <f ca="1">VLOOKUP(F3435,Cities!$A$1:$C$69,2,0)</f>
        <v>Paris</v>
      </c>
      <c r="H3435" t="str">
        <f ca="1">VLOOKUP(F3435,Cities!$A$1:$F$69,6,0)</f>
        <v>Historical-Medieval, Nightlife, Architecture, Park</v>
      </c>
      <c r="I3435" t="str">
        <f ca="1">VLOOKUP(F3435,Cities!$A$1:$C$69,3,0)</f>
        <v>Europe</v>
      </c>
      <c r="J3435">
        <f t="shared" ca="1" si="3"/>
        <v>1</v>
      </c>
      <c r="K3435">
        <f ca="1">VLOOKUP(F3435,Cities!$A$1:$I$69,6+J3435,0)*R3435*E3435</f>
        <v>1980</v>
      </c>
      <c r="L3435">
        <f t="shared" ca="1" si="4"/>
        <v>1</v>
      </c>
      <c r="M3435">
        <f ca="1">VLOOKUP(F3435,Cities!$A$1:$I$69,4,0)*R3435*L3435</f>
        <v>1180</v>
      </c>
      <c r="N3435">
        <f t="shared" ca="1" si="5"/>
        <v>3160</v>
      </c>
      <c r="O3435" t="str">
        <f ca="1">VLOOKUP(F3435,Cities!$A$1:$E$69,5,0)</f>
        <v>Summer</v>
      </c>
      <c r="P3435">
        <f t="shared" ca="1" si="6"/>
        <v>1</v>
      </c>
      <c r="Q3435" t="str">
        <f ca="1">VLOOKUP(P3435,Sheet2!$A$1:$B$5,2,0)</f>
        <v>Solo</v>
      </c>
      <c r="R3435">
        <f ca="1">VLOOKUP(P3435,Sheet2!$A$1:$C$5,3,0)</f>
        <v>1</v>
      </c>
    </row>
    <row r="3436" spans="1:18" ht="14.25" customHeight="1">
      <c r="A3436" s="4">
        <v>3435</v>
      </c>
      <c r="B3436">
        <f t="shared" ca="1" si="0"/>
        <v>284</v>
      </c>
      <c r="C3436">
        <f t="shared" ca="1" si="1"/>
        <v>2</v>
      </c>
      <c r="D3436" t="str">
        <f ca="1">VLOOKUP(C3436,Stay!$A$1:$B$5,2,0)</f>
        <v>1 week</v>
      </c>
      <c r="E3436">
        <f ca="1">VLOOKUP(C3436,Stay!$A$1:$C$5,3,0)</f>
        <v>7</v>
      </c>
      <c r="F3436">
        <f t="shared" ca="1" si="2"/>
        <v>58</v>
      </c>
      <c r="G3436" t="str">
        <f ca="1">VLOOKUP(F3436,Cities!$A$1:$C$69,2,0)</f>
        <v>Sydney</v>
      </c>
      <c r="H3436" t="str">
        <f ca="1">VLOOKUP(F3436,Cities!$A$1:$F$69,6,0)</f>
        <v>Beach</v>
      </c>
      <c r="I3436" t="str">
        <f ca="1">VLOOKUP(F3436,Cities!$A$1:$C$69,3,0)</f>
        <v>Australia</v>
      </c>
      <c r="J3436">
        <f t="shared" ca="1" si="3"/>
        <v>2</v>
      </c>
      <c r="K3436">
        <f ca="1">VLOOKUP(F3436,Cities!$A$1:$I$69,6+J3436,0)*R3436*E3436</f>
        <v>1890</v>
      </c>
      <c r="L3436">
        <f t="shared" ca="1" si="4"/>
        <v>2</v>
      </c>
      <c r="M3436">
        <f ca="1">VLOOKUP(F3436,Cities!$A$1:$I$69,4,0)*R3436*L3436</f>
        <v>5360</v>
      </c>
      <c r="N3436">
        <f t="shared" ca="1" si="5"/>
        <v>7250</v>
      </c>
      <c r="O3436" t="str">
        <f ca="1">VLOOKUP(F3436,Cities!$A$1:$E$69,5,0)</f>
        <v>Spring</v>
      </c>
      <c r="P3436">
        <f t="shared" ca="1" si="6"/>
        <v>3</v>
      </c>
      <c r="Q3436" t="str">
        <f ca="1">VLOOKUP(P3436,Sheet2!$A$1:$B$5,2,0)</f>
        <v>Romantic</v>
      </c>
      <c r="R3436">
        <f ca="1">VLOOKUP(P3436,Sheet2!$A$1:$C$5,3,0)</f>
        <v>2</v>
      </c>
    </row>
    <row r="3437" spans="1:18" ht="14.25" customHeight="1">
      <c r="A3437" s="4">
        <v>3436</v>
      </c>
      <c r="B3437">
        <f t="shared" ca="1" si="0"/>
        <v>106</v>
      </c>
      <c r="C3437">
        <f t="shared" ca="1" si="1"/>
        <v>4</v>
      </c>
      <c r="D3437" t="str">
        <f ca="1">VLOOKUP(C3437,Stay!$A$1:$B$5,2,0)</f>
        <v>1 month</v>
      </c>
      <c r="E3437">
        <f ca="1">VLOOKUP(C3437,Stay!$A$1:$C$5,3,0)</f>
        <v>30</v>
      </c>
      <c r="F3437">
        <f t="shared" ca="1" si="2"/>
        <v>9</v>
      </c>
      <c r="G3437" t="str">
        <f ca="1">VLOOKUP(F3437,Cities!$A$1:$C$69,2,0)</f>
        <v>Berlin</v>
      </c>
      <c r="H3437" t="str">
        <f ca="1">VLOOKUP(F3437,Cities!$A$1:$F$69,6,0)</f>
        <v>Historical-Modern, Park</v>
      </c>
      <c r="I3437" t="str">
        <f ca="1">VLOOKUP(F3437,Cities!$A$1:$C$69,3,0)</f>
        <v>Europe</v>
      </c>
      <c r="J3437">
        <f t="shared" ca="1" si="3"/>
        <v>2</v>
      </c>
      <c r="K3437">
        <f ca="1">VLOOKUP(F3437,Cities!$A$1:$I$69,6+J3437,0)*R3437*E3437</f>
        <v>13560</v>
      </c>
      <c r="L3437">
        <f t="shared" ca="1" si="4"/>
        <v>2</v>
      </c>
      <c r="M3437">
        <f ca="1">VLOOKUP(F3437,Cities!$A$1:$I$69,4,0)*R3437*L3437</f>
        <v>7600</v>
      </c>
      <c r="N3437">
        <f t="shared" ca="1" si="5"/>
        <v>21160</v>
      </c>
      <c r="O3437" t="str">
        <f ca="1">VLOOKUP(F3437,Cities!$A$1:$E$69,5,0)</f>
        <v>Summer</v>
      </c>
      <c r="P3437">
        <f t="shared" ca="1" si="6"/>
        <v>2</v>
      </c>
      <c r="Q3437" t="str">
        <f ca="1">VLOOKUP(P3437,Sheet2!$A$1:$B$5,2,0)</f>
        <v>Family</v>
      </c>
      <c r="R3437">
        <f ca="1">VLOOKUP(P3437,Sheet2!$A$1:$C$5,3,0)</f>
        <v>4</v>
      </c>
    </row>
    <row r="3438" spans="1:18" ht="14.25" customHeight="1">
      <c r="A3438" s="4">
        <v>3437</v>
      </c>
      <c r="B3438">
        <f t="shared" ca="1" si="0"/>
        <v>163</v>
      </c>
      <c r="C3438">
        <f t="shared" ca="1" si="1"/>
        <v>4</v>
      </c>
      <c r="D3438" t="str">
        <f ca="1">VLOOKUP(C3438,Stay!$A$1:$B$5,2,0)</f>
        <v>1 month</v>
      </c>
      <c r="E3438">
        <f ca="1">VLOOKUP(C3438,Stay!$A$1:$C$5,3,0)</f>
        <v>30</v>
      </c>
      <c r="F3438">
        <f t="shared" ca="1" si="2"/>
        <v>1</v>
      </c>
      <c r="G3438" t="str">
        <f ca="1">VLOOKUP(F3438,Cities!$A$1:$C$69,2,0)</f>
        <v>Amsterdam</v>
      </c>
      <c r="H3438" t="str">
        <f ca="1">VLOOKUP(F3438,Cities!$A$1:$F$69,6,0)</f>
        <v>Acquatic, Historical-Modern, Beach, Nightlife</v>
      </c>
      <c r="I3438" t="str">
        <f ca="1">VLOOKUP(F3438,Cities!$A$1:$C$69,3,0)</f>
        <v>Europe</v>
      </c>
      <c r="J3438">
        <f t="shared" ca="1" si="3"/>
        <v>2</v>
      </c>
      <c r="K3438">
        <f ca="1">VLOOKUP(F3438,Cities!$A$1:$I$69,6+J3438,0)*R3438*E3438</f>
        <v>17040</v>
      </c>
      <c r="L3438">
        <f t="shared" ca="1" si="4"/>
        <v>2</v>
      </c>
      <c r="M3438">
        <f ca="1">VLOOKUP(F3438,Cities!$A$1:$I$69,4,0)*R3438*L3438</f>
        <v>9480</v>
      </c>
      <c r="N3438">
        <f t="shared" ca="1" si="5"/>
        <v>26520</v>
      </c>
      <c r="O3438" t="str">
        <f ca="1">VLOOKUP(F3438,Cities!$A$1:$E$69,5,0)</f>
        <v>Summer</v>
      </c>
      <c r="P3438">
        <f t="shared" ca="1" si="6"/>
        <v>2</v>
      </c>
      <c r="Q3438" t="str">
        <f ca="1">VLOOKUP(P3438,Sheet2!$A$1:$B$5,2,0)</f>
        <v>Family</v>
      </c>
      <c r="R3438">
        <f ca="1">VLOOKUP(P3438,Sheet2!$A$1:$C$5,3,0)</f>
        <v>4</v>
      </c>
    </row>
    <row r="3439" spans="1:18" ht="14.25" customHeight="1">
      <c r="A3439" s="4">
        <v>3438</v>
      </c>
      <c r="B3439">
        <f t="shared" ca="1" si="0"/>
        <v>180</v>
      </c>
      <c r="C3439">
        <f t="shared" ca="1" si="1"/>
        <v>2</v>
      </c>
      <c r="D3439" t="str">
        <f ca="1">VLOOKUP(C3439,Stay!$A$1:$B$5,2,0)</f>
        <v>1 week</v>
      </c>
      <c r="E3439">
        <f ca="1">VLOOKUP(C3439,Stay!$A$1:$C$5,3,0)</f>
        <v>7</v>
      </c>
      <c r="F3439">
        <f t="shared" ca="1" si="2"/>
        <v>32</v>
      </c>
      <c r="G3439" t="str">
        <f ca="1">VLOOKUP(F3439,Cities!$A$1:$C$69,2,0)</f>
        <v>Lyon</v>
      </c>
      <c r="H3439" t="str">
        <f ca="1">VLOOKUP(F3439,Cities!$A$1:$F$69,6,0)</f>
        <v>Historical, Beach, Terrain</v>
      </c>
      <c r="I3439" t="str">
        <f ca="1">VLOOKUP(F3439,Cities!$A$1:$C$69,3,0)</f>
        <v>Europe</v>
      </c>
      <c r="J3439">
        <f t="shared" ca="1" si="3"/>
        <v>2</v>
      </c>
      <c r="K3439">
        <f ca="1">VLOOKUP(F3439,Cities!$A$1:$I$69,6+J3439,0)*R3439*E3439</f>
        <v>1568</v>
      </c>
      <c r="L3439">
        <f t="shared" ca="1" si="4"/>
        <v>2</v>
      </c>
      <c r="M3439">
        <f ca="1">VLOOKUP(F3439,Cities!$A$1:$I$69,4,0)*R3439*L3439</f>
        <v>4800</v>
      </c>
      <c r="N3439">
        <f t="shared" ca="1" si="5"/>
        <v>6368</v>
      </c>
      <c r="O3439" t="str">
        <f ca="1">VLOOKUP(F3439,Cities!$A$1:$E$69,5,0)</f>
        <v>Summer</v>
      </c>
      <c r="P3439">
        <f t="shared" ca="1" si="6"/>
        <v>3</v>
      </c>
      <c r="Q3439" t="str">
        <f ca="1">VLOOKUP(P3439,Sheet2!$A$1:$B$5,2,0)</f>
        <v>Romantic</v>
      </c>
      <c r="R3439">
        <f ca="1">VLOOKUP(P3439,Sheet2!$A$1:$C$5,3,0)</f>
        <v>2</v>
      </c>
    </row>
    <row r="3440" spans="1:18" ht="14.25" customHeight="1">
      <c r="A3440" s="4">
        <v>3439</v>
      </c>
      <c r="B3440">
        <f t="shared" ca="1" si="0"/>
        <v>275</v>
      </c>
      <c r="C3440">
        <f t="shared" ca="1" si="1"/>
        <v>3</v>
      </c>
      <c r="D3440" t="str">
        <f ca="1">VLOOKUP(C3440,Stay!$A$1:$B$5,2,0)</f>
        <v>2 weeks</v>
      </c>
      <c r="E3440">
        <f ca="1">VLOOKUP(C3440,Stay!$A$1:$C$5,3,0)</f>
        <v>14</v>
      </c>
      <c r="F3440">
        <f t="shared" ca="1" si="2"/>
        <v>13</v>
      </c>
      <c r="G3440" t="str">
        <f ca="1">VLOOKUP(F3440,Cities!$A$1:$C$69,2,0)</f>
        <v>Broward County</v>
      </c>
      <c r="H3440" t="str">
        <f ca="1">VLOOKUP(F3440,Cities!$A$1:$F$69,6,0)</f>
        <v>Beach, Modern, Park, Aquatic</v>
      </c>
      <c r="I3440" t="str">
        <f ca="1">VLOOKUP(F3440,Cities!$A$1:$C$69,3,0)</f>
        <v>North America</v>
      </c>
      <c r="J3440">
        <f t="shared" ca="1" si="3"/>
        <v>2</v>
      </c>
      <c r="K3440">
        <f ca="1">VLOOKUP(F3440,Cities!$A$1:$I$69,6+J3440,0)*R3440*E3440</f>
        <v>13188</v>
      </c>
      <c r="L3440">
        <f t="shared" ca="1" si="4"/>
        <v>2</v>
      </c>
      <c r="M3440">
        <f ca="1">VLOOKUP(F3440,Cities!$A$1:$I$69,4,0)*R3440*L3440</f>
        <v>1560</v>
      </c>
      <c r="N3440">
        <f t="shared" ca="1" si="5"/>
        <v>14748</v>
      </c>
      <c r="O3440" t="str">
        <f ca="1">VLOOKUP(F3440,Cities!$A$1:$E$69,5,0)</f>
        <v>Summer</v>
      </c>
      <c r="P3440">
        <f t="shared" ca="1" si="6"/>
        <v>4</v>
      </c>
      <c r="Q3440" t="str">
        <f ca="1">VLOOKUP(P3440,Sheet2!$A$1:$B$5,2,0)</f>
        <v>Friends</v>
      </c>
      <c r="R3440">
        <f ca="1">VLOOKUP(P3440,Sheet2!$A$1:$C$5,3,0)</f>
        <v>6</v>
      </c>
    </row>
    <row r="3441" spans="1:18" ht="14.25" customHeight="1">
      <c r="A3441" s="4">
        <v>3440</v>
      </c>
      <c r="B3441">
        <f t="shared" ca="1" si="0"/>
        <v>109</v>
      </c>
      <c r="C3441">
        <f t="shared" ca="1" si="1"/>
        <v>3</v>
      </c>
      <c r="D3441" t="str">
        <f ca="1">VLOOKUP(C3441,Stay!$A$1:$B$5,2,0)</f>
        <v>2 weeks</v>
      </c>
      <c r="E3441">
        <f ca="1">VLOOKUP(C3441,Stay!$A$1:$C$5,3,0)</f>
        <v>14</v>
      </c>
      <c r="F3441">
        <f t="shared" ca="1" si="2"/>
        <v>17</v>
      </c>
      <c r="G3441" t="str">
        <f ca="1">VLOOKUP(F3441,Cities!$A$1:$C$69,2,0)</f>
        <v>Chicago</v>
      </c>
      <c r="H3441" t="str">
        <f ca="1">VLOOKUP(F3441,Cities!$A$1:$F$69,6,0)</f>
        <v>Modern, Aquatic, Nightlife</v>
      </c>
      <c r="I3441" t="str">
        <f ca="1">VLOOKUP(F3441,Cities!$A$1:$C$69,3,0)</f>
        <v>North America</v>
      </c>
      <c r="J3441">
        <f t="shared" ca="1" si="3"/>
        <v>1</v>
      </c>
      <c r="K3441">
        <f ca="1">VLOOKUP(F3441,Cities!$A$1:$I$69,6+J3441,0)*R3441*E3441</f>
        <v>910</v>
      </c>
      <c r="L3441">
        <f t="shared" ca="1" si="4"/>
        <v>2</v>
      </c>
      <c r="M3441">
        <f ca="1">VLOOKUP(F3441,Cities!$A$1:$I$69,4,0)*R3441*L3441</f>
        <v>260</v>
      </c>
      <c r="N3441">
        <f t="shared" ca="1" si="5"/>
        <v>1170</v>
      </c>
      <c r="O3441" t="str">
        <f ca="1">VLOOKUP(F3441,Cities!$A$1:$E$69,5,0)</f>
        <v>Summer</v>
      </c>
      <c r="P3441">
        <f t="shared" ca="1" si="6"/>
        <v>1</v>
      </c>
      <c r="Q3441" t="str">
        <f ca="1">VLOOKUP(P3441,Sheet2!$A$1:$B$5,2,0)</f>
        <v>Solo</v>
      </c>
      <c r="R3441">
        <f ca="1">VLOOKUP(P3441,Sheet2!$A$1:$C$5,3,0)</f>
        <v>1</v>
      </c>
    </row>
    <row r="3442" spans="1:18" ht="14.25" customHeight="1">
      <c r="A3442" s="4">
        <v>3441</v>
      </c>
      <c r="B3442">
        <f t="shared" ca="1" si="0"/>
        <v>157</v>
      </c>
      <c r="C3442">
        <f t="shared" ca="1" si="1"/>
        <v>4</v>
      </c>
      <c r="D3442" t="str">
        <f ca="1">VLOOKUP(C3442,Stay!$A$1:$B$5,2,0)</f>
        <v>1 month</v>
      </c>
      <c r="E3442">
        <f ca="1">VLOOKUP(C3442,Stay!$A$1:$C$5,3,0)</f>
        <v>30</v>
      </c>
      <c r="F3442">
        <f t="shared" ca="1" si="2"/>
        <v>6</v>
      </c>
      <c r="G3442" t="str">
        <f ca="1">VLOOKUP(F3442,Cities!$A$1:$C$69,2,0)</f>
        <v>Barcelona</v>
      </c>
      <c r="H3442" t="str">
        <f ca="1">VLOOKUP(F3442,Cities!$A$1:$F$69,6,0)</f>
        <v>Historical-Modern, Beach, Architecture, Nightlife</v>
      </c>
      <c r="I3442" t="str">
        <f ca="1">VLOOKUP(F3442,Cities!$A$1:$C$69,3,0)</f>
        <v>Europe</v>
      </c>
      <c r="J3442">
        <f t="shared" ca="1" si="3"/>
        <v>3</v>
      </c>
      <c r="K3442">
        <f ca="1">VLOOKUP(F3442,Cities!$A$1:$I$69,6+J3442,0)*R3442*E3442</f>
        <v>66780</v>
      </c>
      <c r="L3442">
        <f t="shared" ca="1" si="4"/>
        <v>1</v>
      </c>
      <c r="M3442">
        <f ca="1">VLOOKUP(F3442,Cities!$A$1:$I$69,4,0)*R3442*L3442</f>
        <v>7350</v>
      </c>
      <c r="N3442">
        <f t="shared" ca="1" si="5"/>
        <v>74130</v>
      </c>
      <c r="O3442" t="str">
        <f ca="1">VLOOKUP(F3442,Cities!$A$1:$E$69,5,0)</f>
        <v>Summer</v>
      </c>
      <c r="P3442">
        <f t="shared" ca="1" si="6"/>
        <v>4</v>
      </c>
      <c r="Q3442" t="str">
        <f ca="1">VLOOKUP(P3442,Sheet2!$A$1:$B$5,2,0)</f>
        <v>Friends</v>
      </c>
      <c r="R3442">
        <f ca="1">VLOOKUP(P3442,Sheet2!$A$1:$C$5,3,0)</f>
        <v>6</v>
      </c>
    </row>
    <row r="3443" spans="1:18" ht="14.25" customHeight="1">
      <c r="A3443" s="4">
        <v>3442</v>
      </c>
      <c r="B3443">
        <f t="shared" ca="1" si="0"/>
        <v>263</v>
      </c>
      <c r="C3443">
        <f t="shared" ca="1" si="1"/>
        <v>4</v>
      </c>
      <c r="D3443" t="str">
        <f ca="1">VLOOKUP(C3443,Stay!$A$1:$B$5,2,0)</f>
        <v>1 month</v>
      </c>
      <c r="E3443">
        <f ca="1">VLOOKUP(C3443,Stay!$A$1:$C$5,3,0)</f>
        <v>30</v>
      </c>
      <c r="F3443">
        <f t="shared" ca="1" si="2"/>
        <v>56</v>
      </c>
      <c r="G3443" t="str">
        <f ca="1">VLOOKUP(F3443,Cities!$A$1:$C$69,2,0)</f>
        <v>Santa Cruz County</v>
      </c>
      <c r="H3443" t="str">
        <f ca="1">VLOOKUP(F3443,Cities!$A$1:$F$69,6,0)</f>
        <v>Beach</v>
      </c>
      <c r="I3443" t="str">
        <f ca="1">VLOOKUP(F3443,Cities!$A$1:$C$69,3,0)</f>
        <v>North America</v>
      </c>
      <c r="J3443">
        <f t="shared" ca="1" si="3"/>
        <v>3</v>
      </c>
      <c r="K3443">
        <f ca="1">VLOOKUP(F3443,Cities!$A$1:$I$69,6+J3443,0)*R3443*E3443</f>
        <v>11520</v>
      </c>
      <c r="L3443">
        <f t="shared" ca="1" si="4"/>
        <v>2</v>
      </c>
      <c r="M3443">
        <f ca="1">VLOOKUP(F3443,Cities!$A$1:$I$69,4,0)*R3443*L3443</f>
        <v>880</v>
      </c>
      <c r="N3443">
        <f t="shared" ca="1" si="5"/>
        <v>12400</v>
      </c>
      <c r="O3443" t="str">
        <f ca="1">VLOOKUP(F3443,Cities!$A$1:$E$69,5,0)</f>
        <v>Spring</v>
      </c>
      <c r="P3443">
        <f t="shared" ca="1" si="6"/>
        <v>3</v>
      </c>
      <c r="Q3443" t="str">
        <f ca="1">VLOOKUP(P3443,Sheet2!$A$1:$B$5,2,0)</f>
        <v>Romantic</v>
      </c>
      <c r="R3443">
        <f ca="1">VLOOKUP(P3443,Sheet2!$A$1:$C$5,3,0)</f>
        <v>2</v>
      </c>
    </row>
    <row r="3444" spans="1:18" ht="14.25" customHeight="1">
      <c r="A3444" s="4">
        <v>3443</v>
      </c>
      <c r="B3444">
        <f t="shared" ca="1" si="0"/>
        <v>250</v>
      </c>
      <c r="C3444">
        <f t="shared" ca="1" si="1"/>
        <v>4</v>
      </c>
      <c r="D3444" t="str">
        <f ca="1">VLOOKUP(C3444,Stay!$A$1:$B$5,2,0)</f>
        <v>1 month</v>
      </c>
      <c r="E3444">
        <f ca="1">VLOOKUP(C3444,Stay!$A$1:$C$5,3,0)</f>
        <v>30</v>
      </c>
      <c r="F3444">
        <f t="shared" ca="1" si="2"/>
        <v>5</v>
      </c>
      <c r="G3444" t="str">
        <f ca="1">VLOOKUP(F3444,Cities!$A$1:$C$69,2,0)</f>
        <v>Austin</v>
      </c>
      <c r="H3444" t="str">
        <f ca="1">VLOOKUP(F3444,Cities!$A$1:$F$69,6,0)</f>
        <v>Historical-Modern, Nightlife</v>
      </c>
      <c r="I3444" t="str">
        <f ca="1">VLOOKUP(F3444,Cities!$A$1:$C$69,3,0)</f>
        <v>North America</v>
      </c>
      <c r="J3444">
        <f t="shared" ca="1" si="3"/>
        <v>3</v>
      </c>
      <c r="K3444">
        <f ca="1">VLOOKUP(F3444,Cities!$A$1:$I$69,6+J3444,0)*R3444*E3444</f>
        <v>43920</v>
      </c>
      <c r="L3444">
        <f t="shared" ca="1" si="4"/>
        <v>2</v>
      </c>
      <c r="M3444">
        <f ca="1">VLOOKUP(F3444,Cities!$A$1:$I$69,4,0)*R3444*L3444</f>
        <v>720</v>
      </c>
      <c r="N3444">
        <f t="shared" ca="1" si="5"/>
        <v>44640</v>
      </c>
      <c r="O3444" t="str">
        <f ca="1">VLOOKUP(F3444,Cities!$A$1:$E$69,5,0)</f>
        <v>Spring</v>
      </c>
      <c r="P3444">
        <f t="shared" ca="1" si="6"/>
        <v>4</v>
      </c>
      <c r="Q3444" t="str">
        <f ca="1">VLOOKUP(P3444,Sheet2!$A$1:$B$5,2,0)</f>
        <v>Friends</v>
      </c>
      <c r="R3444">
        <f ca="1">VLOOKUP(P3444,Sheet2!$A$1:$C$5,3,0)</f>
        <v>6</v>
      </c>
    </row>
    <row r="3445" spans="1:18" ht="14.25" customHeight="1">
      <c r="A3445" s="4">
        <v>3444</v>
      </c>
      <c r="B3445">
        <f t="shared" ca="1" si="0"/>
        <v>64</v>
      </c>
      <c r="C3445">
        <f t="shared" ca="1" si="1"/>
        <v>4</v>
      </c>
      <c r="D3445" t="str">
        <f ca="1">VLOOKUP(C3445,Stay!$A$1:$B$5,2,0)</f>
        <v>1 month</v>
      </c>
      <c r="E3445">
        <f ca="1">VLOOKUP(C3445,Stay!$A$1:$C$5,3,0)</f>
        <v>30</v>
      </c>
      <c r="F3445">
        <f t="shared" ca="1" si="2"/>
        <v>49</v>
      </c>
      <c r="G3445" t="str">
        <f ca="1">VLOOKUP(F3445,Cities!$A$1:$C$69,2,0)</f>
        <v>Rhode Island</v>
      </c>
      <c r="H3445" t="str">
        <f ca="1">VLOOKUP(F3445,Cities!$A$1:$F$69,6,0)</f>
        <v>Modern</v>
      </c>
      <c r="I3445" t="str">
        <f ca="1">VLOOKUP(F3445,Cities!$A$1:$C$69,3,0)</f>
        <v>North America</v>
      </c>
      <c r="J3445">
        <f t="shared" ca="1" si="3"/>
        <v>2</v>
      </c>
      <c r="K3445">
        <f ca="1">VLOOKUP(F3445,Cities!$A$1:$I$69,6+J3445,0)*R3445*E3445</f>
        <v>4830</v>
      </c>
      <c r="L3445">
        <f t="shared" ca="1" si="4"/>
        <v>1</v>
      </c>
      <c r="M3445">
        <f ca="1">VLOOKUP(F3445,Cities!$A$1:$I$69,4,0)*R3445*L3445</f>
        <v>370</v>
      </c>
      <c r="N3445">
        <f t="shared" ca="1" si="5"/>
        <v>5200</v>
      </c>
      <c r="O3445" t="str">
        <f ca="1">VLOOKUP(F3445,Cities!$A$1:$E$69,5,0)</f>
        <v>Summer</v>
      </c>
      <c r="P3445">
        <f t="shared" ca="1" si="6"/>
        <v>1</v>
      </c>
      <c r="Q3445" t="str">
        <f ca="1">VLOOKUP(P3445,Sheet2!$A$1:$B$5,2,0)</f>
        <v>Solo</v>
      </c>
      <c r="R3445">
        <f ca="1">VLOOKUP(P3445,Sheet2!$A$1:$C$5,3,0)</f>
        <v>1</v>
      </c>
    </row>
    <row r="3446" spans="1:18" ht="14.25" customHeight="1">
      <c r="A3446" s="4">
        <v>3445</v>
      </c>
      <c r="B3446">
        <f t="shared" ca="1" si="0"/>
        <v>79</v>
      </c>
      <c r="C3446">
        <f t="shared" ca="1" si="1"/>
        <v>3</v>
      </c>
      <c r="D3446" t="str">
        <f ca="1">VLOOKUP(C3446,Stay!$A$1:$B$5,2,0)</f>
        <v>2 weeks</v>
      </c>
      <c r="E3446">
        <f ca="1">VLOOKUP(C3446,Stay!$A$1:$C$5,3,0)</f>
        <v>14</v>
      </c>
      <c r="F3446">
        <f t="shared" ca="1" si="2"/>
        <v>18</v>
      </c>
      <c r="G3446" t="str">
        <f ca="1">VLOOKUP(F3446,Cities!$A$1:$C$69,2,0)</f>
        <v>Clark County</v>
      </c>
      <c r="H3446" t="str">
        <f ca="1">VLOOKUP(F3446,Cities!$A$1:$F$69,6,0)</f>
        <v>Modern, Nightlife, Park, Adventure-Land, Forest</v>
      </c>
      <c r="I3446" t="str">
        <f ca="1">VLOOKUP(F3446,Cities!$A$1:$C$69,3,0)</f>
        <v>North America</v>
      </c>
      <c r="J3446">
        <f t="shared" ca="1" si="3"/>
        <v>2</v>
      </c>
      <c r="K3446">
        <f ca="1">VLOOKUP(F3446,Cities!$A$1:$I$69,6+J3446,0)*R3446*E3446</f>
        <v>14000</v>
      </c>
      <c r="L3446">
        <f t="shared" ca="1" si="4"/>
        <v>2</v>
      </c>
      <c r="M3446">
        <f ca="1">VLOOKUP(F3446,Cities!$A$1:$I$69,4,0)*R3446*L3446</f>
        <v>1120</v>
      </c>
      <c r="N3446">
        <f t="shared" ca="1" si="5"/>
        <v>15120</v>
      </c>
      <c r="O3446" t="str">
        <f ca="1">VLOOKUP(F3446,Cities!$A$1:$E$69,5,0)</f>
        <v>Summer</v>
      </c>
      <c r="P3446">
        <f t="shared" ca="1" si="6"/>
        <v>2</v>
      </c>
      <c r="Q3446" t="str">
        <f ca="1">VLOOKUP(P3446,Sheet2!$A$1:$B$5,2,0)</f>
        <v>Family</v>
      </c>
      <c r="R3446">
        <f ca="1">VLOOKUP(P3446,Sheet2!$A$1:$C$5,3,0)</f>
        <v>4</v>
      </c>
    </row>
    <row r="3447" spans="1:18" ht="14.25" customHeight="1">
      <c r="A3447" s="4">
        <v>3446</v>
      </c>
      <c r="B3447">
        <f t="shared" ca="1" si="0"/>
        <v>23</v>
      </c>
      <c r="C3447">
        <f t="shared" ca="1" si="1"/>
        <v>3</v>
      </c>
      <c r="D3447" t="str">
        <f ca="1">VLOOKUP(C3447,Stay!$A$1:$B$5,2,0)</f>
        <v>2 weeks</v>
      </c>
      <c r="E3447">
        <f ca="1">VLOOKUP(C3447,Stay!$A$1:$C$5,3,0)</f>
        <v>14</v>
      </c>
      <c r="F3447">
        <f t="shared" ca="1" si="2"/>
        <v>19</v>
      </c>
      <c r="G3447" t="str">
        <f ca="1">VLOOKUP(F3447,Cities!$A$1:$C$69,2,0)</f>
        <v>Columbus</v>
      </c>
      <c r="H3447" t="str">
        <f ca="1">VLOOKUP(F3447,Cities!$A$1:$F$69,6,0)</f>
        <v>Modern, Beach, Nightlife, Park</v>
      </c>
      <c r="I3447" t="str">
        <f ca="1">VLOOKUP(F3447,Cities!$A$1:$C$69,3,0)</f>
        <v>North America</v>
      </c>
      <c r="J3447">
        <f t="shared" ca="1" si="3"/>
        <v>3</v>
      </c>
      <c r="K3447">
        <f ca="1">VLOOKUP(F3447,Cities!$A$1:$I$69,6+J3447,0)*R3447*E3447</f>
        <v>2100</v>
      </c>
      <c r="L3447">
        <f t="shared" ca="1" si="4"/>
        <v>1</v>
      </c>
      <c r="M3447">
        <f ca="1">VLOOKUP(F3447,Cities!$A$1:$I$69,4,0)*R3447*L3447</f>
        <v>240</v>
      </c>
      <c r="N3447">
        <f t="shared" ca="1" si="5"/>
        <v>2340</v>
      </c>
      <c r="O3447" t="str">
        <f ca="1">VLOOKUP(F3447,Cities!$A$1:$E$69,5,0)</f>
        <v>Summer</v>
      </c>
      <c r="P3447">
        <f t="shared" ca="1" si="6"/>
        <v>1</v>
      </c>
      <c r="Q3447" t="str">
        <f ca="1">VLOOKUP(P3447,Sheet2!$A$1:$B$5,2,0)</f>
        <v>Solo</v>
      </c>
      <c r="R3447">
        <f ca="1">VLOOKUP(P3447,Sheet2!$A$1:$C$5,3,0)</f>
        <v>1</v>
      </c>
    </row>
    <row r="3448" spans="1:18" ht="14.25" customHeight="1">
      <c r="A3448" s="4">
        <v>3447</v>
      </c>
      <c r="B3448">
        <f t="shared" ca="1" si="0"/>
        <v>275</v>
      </c>
      <c r="C3448">
        <f t="shared" ca="1" si="1"/>
        <v>4</v>
      </c>
      <c r="D3448" t="str">
        <f ca="1">VLOOKUP(C3448,Stay!$A$1:$B$5,2,0)</f>
        <v>1 month</v>
      </c>
      <c r="E3448">
        <f ca="1">VLOOKUP(C3448,Stay!$A$1:$C$5,3,0)</f>
        <v>30</v>
      </c>
      <c r="F3448">
        <f t="shared" ca="1" si="2"/>
        <v>62</v>
      </c>
      <c r="G3448" t="str">
        <f ca="1">VLOOKUP(F3448,Cities!$A$1:$C$69,2,0)</f>
        <v>Valencia</v>
      </c>
      <c r="H3448" t="str">
        <f ca="1">VLOOKUP(F3448,Cities!$A$1:$F$69,6,0)</f>
        <v>Terrain</v>
      </c>
      <c r="I3448" t="str">
        <f ca="1">VLOOKUP(F3448,Cities!$A$1:$C$69,3,0)</f>
        <v>Europe</v>
      </c>
      <c r="J3448">
        <f t="shared" ca="1" si="3"/>
        <v>1</v>
      </c>
      <c r="K3448">
        <f ca="1">VLOOKUP(F3448,Cities!$A$1:$I$69,6+J3448,0)*R3448*E3448</f>
        <v>1080</v>
      </c>
      <c r="L3448">
        <f t="shared" ca="1" si="4"/>
        <v>1</v>
      </c>
      <c r="M3448">
        <f ca="1">VLOOKUP(F3448,Cities!$A$1:$I$69,4,0)*R3448*L3448</f>
        <v>1780</v>
      </c>
      <c r="N3448">
        <f t="shared" ca="1" si="5"/>
        <v>2860</v>
      </c>
      <c r="O3448" t="str">
        <f ca="1">VLOOKUP(F3448,Cities!$A$1:$E$69,5,0)</f>
        <v>Summer</v>
      </c>
      <c r="P3448">
        <f t="shared" ca="1" si="6"/>
        <v>1</v>
      </c>
      <c r="Q3448" t="str">
        <f ca="1">VLOOKUP(P3448,Sheet2!$A$1:$B$5,2,0)</f>
        <v>Solo</v>
      </c>
      <c r="R3448">
        <f ca="1">VLOOKUP(P3448,Sheet2!$A$1:$C$5,3,0)</f>
        <v>1</v>
      </c>
    </row>
    <row r="3449" spans="1:18" ht="14.25" customHeight="1">
      <c r="A3449" s="4">
        <v>3448</v>
      </c>
      <c r="B3449">
        <f t="shared" ca="1" si="0"/>
        <v>141</v>
      </c>
      <c r="C3449">
        <f t="shared" ca="1" si="1"/>
        <v>3</v>
      </c>
      <c r="D3449" t="str">
        <f ca="1">VLOOKUP(C3449,Stay!$A$1:$B$5,2,0)</f>
        <v>2 weeks</v>
      </c>
      <c r="E3449">
        <f ca="1">VLOOKUP(C3449,Stay!$A$1:$C$5,3,0)</f>
        <v>14</v>
      </c>
      <c r="F3449">
        <f t="shared" ca="1" si="2"/>
        <v>41</v>
      </c>
      <c r="G3449" t="str">
        <f ca="1">VLOOKUP(F3449,Cities!$A$1:$C$69,2,0)</f>
        <v>Nashville</v>
      </c>
      <c r="H3449" t="str">
        <f ca="1">VLOOKUP(F3449,Cities!$A$1:$F$69,6,0)</f>
        <v>Modern, Nightlife</v>
      </c>
      <c r="I3449" t="str">
        <f ca="1">VLOOKUP(F3449,Cities!$A$1:$C$69,3,0)</f>
        <v>North America</v>
      </c>
      <c r="J3449">
        <f t="shared" ca="1" si="3"/>
        <v>1</v>
      </c>
      <c r="K3449">
        <f ca="1">VLOOKUP(F3449,Cities!$A$1:$I$69,6+J3449,0)*R3449*E3449</f>
        <v>4788</v>
      </c>
      <c r="L3449">
        <f t="shared" ca="1" si="4"/>
        <v>1</v>
      </c>
      <c r="M3449">
        <f ca="1">VLOOKUP(F3449,Cities!$A$1:$I$69,4,0)*R3449*L3449</f>
        <v>1860</v>
      </c>
      <c r="N3449">
        <f t="shared" ca="1" si="5"/>
        <v>6648</v>
      </c>
      <c r="O3449" t="str">
        <f ca="1">VLOOKUP(F3449,Cities!$A$1:$E$69,5,0)</f>
        <v>Spring</v>
      </c>
      <c r="P3449">
        <f t="shared" ca="1" si="6"/>
        <v>4</v>
      </c>
      <c r="Q3449" t="str">
        <f ca="1">VLOOKUP(P3449,Sheet2!$A$1:$B$5,2,0)</f>
        <v>Friends</v>
      </c>
      <c r="R3449">
        <f ca="1">VLOOKUP(P3449,Sheet2!$A$1:$C$5,3,0)</f>
        <v>6</v>
      </c>
    </row>
    <row r="3450" spans="1:18" ht="14.25" customHeight="1">
      <c r="A3450" s="4">
        <v>3449</v>
      </c>
      <c r="B3450">
        <f t="shared" ca="1" si="0"/>
        <v>13</v>
      </c>
      <c r="C3450">
        <f t="shared" ca="1" si="1"/>
        <v>2</v>
      </c>
      <c r="D3450" t="str">
        <f ca="1">VLOOKUP(C3450,Stay!$A$1:$B$5,2,0)</f>
        <v>1 week</v>
      </c>
      <c r="E3450">
        <f ca="1">VLOOKUP(C3450,Stay!$A$1:$C$5,3,0)</f>
        <v>7</v>
      </c>
      <c r="F3450">
        <f t="shared" ca="1" si="2"/>
        <v>13</v>
      </c>
      <c r="G3450" t="str">
        <f ca="1">VLOOKUP(F3450,Cities!$A$1:$C$69,2,0)</f>
        <v>Broward County</v>
      </c>
      <c r="H3450" t="str">
        <f ca="1">VLOOKUP(F3450,Cities!$A$1:$F$69,6,0)</f>
        <v>Beach, Modern, Park, Aquatic</v>
      </c>
      <c r="I3450" t="str">
        <f ca="1">VLOOKUP(F3450,Cities!$A$1:$C$69,3,0)</f>
        <v>North America</v>
      </c>
      <c r="J3450">
        <f t="shared" ca="1" si="3"/>
        <v>2</v>
      </c>
      <c r="K3450">
        <f ca="1">VLOOKUP(F3450,Cities!$A$1:$I$69,6+J3450,0)*R3450*E3450</f>
        <v>4396</v>
      </c>
      <c r="L3450">
        <f t="shared" ca="1" si="4"/>
        <v>1</v>
      </c>
      <c r="M3450">
        <f ca="1">VLOOKUP(F3450,Cities!$A$1:$I$69,4,0)*R3450*L3450</f>
        <v>520</v>
      </c>
      <c r="N3450">
        <f t="shared" ca="1" si="5"/>
        <v>4916</v>
      </c>
      <c r="O3450" t="str">
        <f ca="1">VLOOKUP(F3450,Cities!$A$1:$E$69,5,0)</f>
        <v>Summer</v>
      </c>
      <c r="P3450">
        <f t="shared" ca="1" si="6"/>
        <v>2</v>
      </c>
      <c r="Q3450" t="str">
        <f ca="1">VLOOKUP(P3450,Sheet2!$A$1:$B$5,2,0)</f>
        <v>Family</v>
      </c>
      <c r="R3450">
        <f ca="1">VLOOKUP(P3450,Sheet2!$A$1:$C$5,3,0)</f>
        <v>4</v>
      </c>
    </row>
    <row r="3451" spans="1:18" ht="14.25" customHeight="1">
      <c r="A3451" s="4">
        <v>3450</v>
      </c>
      <c r="B3451">
        <f t="shared" ca="1" si="0"/>
        <v>253</v>
      </c>
      <c r="C3451">
        <f t="shared" ca="1" si="1"/>
        <v>4</v>
      </c>
      <c r="D3451" t="str">
        <f ca="1">VLOOKUP(C3451,Stay!$A$1:$B$5,2,0)</f>
        <v>1 month</v>
      </c>
      <c r="E3451">
        <f ca="1">VLOOKUP(C3451,Stay!$A$1:$C$5,3,0)</f>
        <v>30</v>
      </c>
      <c r="F3451">
        <f t="shared" ca="1" si="2"/>
        <v>58</v>
      </c>
      <c r="G3451" t="str">
        <f ca="1">VLOOKUP(F3451,Cities!$A$1:$C$69,2,0)</f>
        <v>Sydney</v>
      </c>
      <c r="H3451" t="str">
        <f ca="1">VLOOKUP(F3451,Cities!$A$1:$F$69,6,0)</f>
        <v>Beach</v>
      </c>
      <c r="I3451" t="str">
        <f ca="1">VLOOKUP(F3451,Cities!$A$1:$C$69,3,0)</f>
        <v>Australia</v>
      </c>
      <c r="J3451">
        <f t="shared" ca="1" si="3"/>
        <v>3</v>
      </c>
      <c r="K3451">
        <f ca="1">VLOOKUP(F3451,Cities!$A$1:$I$69,6+J3451,0)*R3451*E3451</f>
        <v>48840</v>
      </c>
      <c r="L3451">
        <f t="shared" ca="1" si="4"/>
        <v>1</v>
      </c>
      <c r="M3451">
        <f ca="1">VLOOKUP(F3451,Cities!$A$1:$I$69,4,0)*R3451*L3451</f>
        <v>5360</v>
      </c>
      <c r="N3451">
        <f t="shared" ca="1" si="5"/>
        <v>54200</v>
      </c>
      <c r="O3451" t="str">
        <f ca="1">VLOOKUP(F3451,Cities!$A$1:$E$69,5,0)</f>
        <v>Spring</v>
      </c>
      <c r="P3451">
        <f t="shared" ca="1" si="6"/>
        <v>2</v>
      </c>
      <c r="Q3451" t="str">
        <f ca="1">VLOOKUP(P3451,Sheet2!$A$1:$B$5,2,0)</f>
        <v>Family</v>
      </c>
      <c r="R3451">
        <f ca="1">VLOOKUP(P3451,Sheet2!$A$1:$C$5,3,0)</f>
        <v>4</v>
      </c>
    </row>
    <row r="3452" spans="1:18" ht="14.25" customHeight="1">
      <c r="A3452" s="4">
        <v>3451</v>
      </c>
      <c r="B3452">
        <f t="shared" ca="1" si="0"/>
        <v>256</v>
      </c>
      <c r="C3452">
        <f t="shared" ca="1" si="1"/>
        <v>2</v>
      </c>
      <c r="D3452" t="str">
        <f ca="1">VLOOKUP(C3452,Stay!$A$1:$B$5,2,0)</f>
        <v>1 week</v>
      </c>
      <c r="E3452">
        <f ca="1">VLOOKUP(C3452,Stay!$A$1:$C$5,3,0)</f>
        <v>7</v>
      </c>
      <c r="F3452">
        <f t="shared" ca="1" si="2"/>
        <v>27</v>
      </c>
      <c r="G3452" t="str">
        <f ca="1">VLOOKUP(F3452,Cities!$A$1:$C$69,2,0)</f>
        <v>Hawaii</v>
      </c>
      <c r="H3452" t="str">
        <f ca="1">VLOOKUP(F3452,Cities!$A$1:$F$69,6,0)</f>
        <v>Beach, Terrain, Modern</v>
      </c>
      <c r="I3452" t="str">
        <f ca="1">VLOOKUP(F3452,Cities!$A$1:$C$69,3,0)</f>
        <v>North America</v>
      </c>
      <c r="J3452">
        <f t="shared" ca="1" si="3"/>
        <v>1</v>
      </c>
      <c r="K3452">
        <f ca="1">VLOOKUP(F3452,Cities!$A$1:$I$69,6+J3452,0)*R3452*E3452</f>
        <v>4200</v>
      </c>
      <c r="L3452">
        <f t="shared" ca="1" si="4"/>
        <v>1</v>
      </c>
      <c r="M3452">
        <f ca="1">VLOOKUP(F3452,Cities!$A$1:$I$69,4,0)*R3452*L3452</f>
        <v>4800</v>
      </c>
      <c r="N3452">
        <f t="shared" ca="1" si="5"/>
        <v>9000</v>
      </c>
      <c r="O3452" t="str">
        <f ca="1">VLOOKUP(F3452,Cities!$A$1:$E$69,5,0)</f>
        <v>Summer</v>
      </c>
      <c r="P3452">
        <f t="shared" ca="1" si="6"/>
        <v>4</v>
      </c>
      <c r="Q3452" t="str">
        <f ca="1">VLOOKUP(P3452,Sheet2!$A$1:$B$5,2,0)</f>
        <v>Friends</v>
      </c>
      <c r="R3452">
        <f ca="1">VLOOKUP(P3452,Sheet2!$A$1:$C$5,3,0)</f>
        <v>6</v>
      </c>
    </row>
    <row r="3453" spans="1:18" ht="14.25" customHeight="1">
      <c r="A3453" s="4">
        <v>3452</v>
      </c>
      <c r="B3453">
        <f t="shared" ca="1" si="0"/>
        <v>181</v>
      </c>
      <c r="C3453">
        <f t="shared" ca="1" si="1"/>
        <v>1</v>
      </c>
      <c r="D3453" t="str">
        <f ca="1">VLOOKUP(C3453,Stay!$A$1:$B$5,2,0)</f>
        <v>3 days</v>
      </c>
      <c r="E3453">
        <f ca="1">VLOOKUP(C3453,Stay!$A$1:$C$5,3,0)</f>
        <v>3</v>
      </c>
      <c r="F3453">
        <f t="shared" ca="1" si="2"/>
        <v>21</v>
      </c>
      <c r="G3453" t="str">
        <f ca="1">VLOOKUP(F3453,Cities!$A$1:$C$69,2,0)</f>
        <v>Denver</v>
      </c>
      <c r="H3453" t="str">
        <f ca="1">VLOOKUP(F3453,Cities!$A$1:$F$69,6,0)</f>
        <v>Modern, Hills, Park, Architecture</v>
      </c>
      <c r="I3453" t="str">
        <f ca="1">VLOOKUP(F3453,Cities!$A$1:$C$69,3,0)</f>
        <v>North America</v>
      </c>
      <c r="J3453">
        <f t="shared" ca="1" si="3"/>
        <v>1</v>
      </c>
      <c r="K3453">
        <f ca="1">VLOOKUP(F3453,Cities!$A$1:$I$69,6+J3453,0)*R3453*E3453</f>
        <v>804</v>
      </c>
      <c r="L3453">
        <f t="shared" ca="1" si="4"/>
        <v>1</v>
      </c>
      <c r="M3453">
        <f ca="1">VLOOKUP(F3453,Cities!$A$1:$I$69,4,0)*R3453*L3453</f>
        <v>600</v>
      </c>
      <c r="N3453">
        <f t="shared" ca="1" si="5"/>
        <v>1404</v>
      </c>
      <c r="O3453" t="str">
        <f ca="1">VLOOKUP(F3453,Cities!$A$1:$E$69,5,0)</f>
        <v>Summer</v>
      </c>
      <c r="P3453">
        <f t="shared" ca="1" si="6"/>
        <v>2</v>
      </c>
      <c r="Q3453" t="str">
        <f ca="1">VLOOKUP(P3453,Sheet2!$A$1:$B$5,2,0)</f>
        <v>Family</v>
      </c>
      <c r="R3453">
        <f ca="1">VLOOKUP(P3453,Sheet2!$A$1:$C$5,3,0)</f>
        <v>4</v>
      </c>
    </row>
    <row r="3454" spans="1:18" ht="14.25" customHeight="1">
      <c r="A3454" s="4">
        <v>3453</v>
      </c>
      <c r="B3454">
        <f t="shared" ca="1" si="0"/>
        <v>101</v>
      </c>
      <c r="C3454">
        <f t="shared" ca="1" si="1"/>
        <v>1</v>
      </c>
      <c r="D3454" t="str">
        <f ca="1">VLOOKUP(C3454,Stay!$A$1:$B$5,2,0)</f>
        <v>3 days</v>
      </c>
      <c r="E3454">
        <f ca="1">VLOOKUP(C3454,Stay!$A$1:$C$5,3,0)</f>
        <v>3</v>
      </c>
      <c r="F3454">
        <f t="shared" ca="1" si="2"/>
        <v>26</v>
      </c>
      <c r="G3454" t="str">
        <f ca="1">VLOOKUP(F3454,Cities!$A$1:$C$69,2,0)</f>
        <v>Greater Manchester</v>
      </c>
      <c r="H3454" t="str">
        <f ca="1">VLOOKUP(F3454,Cities!$A$1:$F$69,6,0)</f>
        <v>Historical, Beach, Terrain</v>
      </c>
      <c r="I3454" t="str">
        <f ca="1">VLOOKUP(F3454,Cities!$A$1:$C$69,3,0)</f>
        <v>Europe</v>
      </c>
      <c r="J3454">
        <f t="shared" ca="1" si="3"/>
        <v>3</v>
      </c>
      <c r="K3454">
        <f ca="1">VLOOKUP(F3454,Cities!$A$1:$I$69,6+J3454,0)*R3454*E3454</f>
        <v>5340</v>
      </c>
      <c r="L3454">
        <f t="shared" ca="1" si="4"/>
        <v>1</v>
      </c>
      <c r="M3454">
        <f ca="1">VLOOKUP(F3454,Cities!$A$1:$I$69,4,0)*R3454*L3454</f>
        <v>2680</v>
      </c>
      <c r="N3454">
        <f t="shared" ca="1" si="5"/>
        <v>8020</v>
      </c>
      <c r="O3454" t="str">
        <f ca="1">VLOOKUP(F3454,Cities!$A$1:$E$69,5,0)</f>
        <v>Summer</v>
      </c>
      <c r="P3454">
        <f t="shared" ca="1" si="6"/>
        <v>2</v>
      </c>
      <c r="Q3454" t="str">
        <f ca="1">VLOOKUP(P3454,Sheet2!$A$1:$B$5,2,0)</f>
        <v>Family</v>
      </c>
      <c r="R3454">
        <f ca="1">VLOOKUP(P3454,Sheet2!$A$1:$C$5,3,0)</f>
        <v>4</v>
      </c>
    </row>
    <row r="3455" spans="1:18" ht="14.25" customHeight="1">
      <c r="A3455" s="4">
        <v>3454</v>
      </c>
      <c r="B3455">
        <f t="shared" ca="1" si="0"/>
        <v>185</v>
      </c>
      <c r="C3455">
        <f t="shared" ca="1" si="1"/>
        <v>2</v>
      </c>
      <c r="D3455" t="str">
        <f ca="1">VLOOKUP(C3455,Stay!$A$1:$B$5,2,0)</f>
        <v>1 week</v>
      </c>
      <c r="E3455">
        <f ca="1">VLOOKUP(C3455,Stay!$A$1:$C$5,3,0)</f>
        <v>7</v>
      </c>
      <c r="F3455">
        <f t="shared" ca="1" si="2"/>
        <v>8</v>
      </c>
      <c r="G3455" t="str">
        <f ca="1">VLOOKUP(F3455,Cities!$A$1:$C$69,2,0)</f>
        <v>Beijing</v>
      </c>
      <c r="H3455" t="str">
        <f ca="1">VLOOKUP(F3455,Cities!$A$1:$F$69,6,0)</f>
        <v>Modern, Beach, Nightlife</v>
      </c>
      <c r="I3455" t="str">
        <f ca="1">VLOOKUP(F3455,Cities!$A$1:$C$69,3,0)</f>
        <v>Asia</v>
      </c>
      <c r="J3455">
        <f t="shared" ca="1" si="3"/>
        <v>2</v>
      </c>
      <c r="K3455">
        <f ca="1">VLOOKUP(F3455,Cities!$A$1:$I$69,6+J3455,0)*R3455*E3455</f>
        <v>483</v>
      </c>
      <c r="L3455">
        <f t="shared" ca="1" si="4"/>
        <v>1</v>
      </c>
      <c r="M3455">
        <f ca="1">VLOOKUP(F3455,Cities!$A$1:$I$69,4,0)*R3455*L3455</f>
        <v>940</v>
      </c>
      <c r="N3455">
        <f t="shared" ca="1" si="5"/>
        <v>1423</v>
      </c>
      <c r="O3455" t="str">
        <f ca="1">VLOOKUP(F3455,Cities!$A$1:$E$69,5,0)</f>
        <v>Spring</v>
      </c>
      <c r="P3455">
        <f t="shared" ca="1" si="6"/>
        <v>1</v>
      </c>
      <c r="Q3455" t="str">
        <f ca="1">VLOOKUP(P3455,Sheet2!$A$1:$B$5,2,0)</f>
        <v>Solo</v>
      </c>
      <c r="R3455">
        <f ca="1">VLOOKUP(P3455,Sheet2!$A$1:$C$5,3,0)</f>
        <v>1</v>
      </c>
    </row>
    <row r="3456" spans="1:18" ht="14.25" customHeight="1">
      <c r="A3456" s="4">
        <v>3455</v>
      </c>
      <c r="B3456">
        <f t="shared" ca="1" si="0"/>
        <v>241</v>
      </c>
      <c r="C3456">
        <f t="shared" ca="1" si="1"/>
        <v>3</v>
      </c>
      <c r="D3456" t="str">
        <f ca="1">VLOOKUP(C3456,Stay!$A$1:$B$5,2,0)</f>
        <v>2 weeks</v>
      </c>
      <c r="E3456">
        <f ca="1">VLOOKUP(C3456,Stay!$A$1:$C$5,3,0)</f>
        <v>14</v>
      </c>
      <c r="F3456">
        <f t="shared" ca="1" si="2"/>
        <v>16</v>
      </c>
      <c r="G3456" t="str">
        <f ca="1">VLOOKUP(F3456,Cities!$A$1:$C$69,2,0)</f>
        <v>Cape Town</v>
      </c>
      <c r="H3456" t="str">
        <f ca="1">VLOOKUP(F3456,Cities!$A$1:$F$69,6,0)</f>
        <v>Beach, Historical-Medieval, Aquatic-Water</v>
      </c>
      <c r="I3456" t="str">
        <f ca="1">VLOOKUP(F3456,Cities!$A$1:$C$69,3,0)</f>
        <v>Africa</v>
      </c>
      <c r="J3456">
        <f t="shared" ca="1" si="3"/>
        <v>2</v>
      </c>
      <c r="K3456">
        <f ca="1">VLOOKUP(F3456,Cities!$A$1:$I$69,6+J3456,0)*R3456*E3456</f>
        <v>8316</v>
      </c>
      <c r="L3456">
        <f t="shared" ca="1" si="4"/>
        <v>1</v>
      </c>
      <c r="M3456">
        <f ca="1">VLOOKUP(F3456,Cities!$A$1:$I$69,4,0)*R3456*L3456</f>
        <v>5040</v>
      </c>
      <c r="N3456">
        <f t="shared" ca="1" si="5"/>
        <v>13356</v>
      </c>
      <c r="O3456" t="str">
        <f ca="1">VLOOKUP(F3456,Cities!$A$1:$E$69,5,0)</f>
        <v>Winter</v>
      </c>
      <c r="P3456">
        <f t="shared" ca="1" si="6"/>
        <v>4</v>
      </c>
      <c r="Q3456" t="str">
        <f ca="1">VLOOKUP(P3456,Sheet2!$A$1:$B$5,2,0)</f>
        <v>Friends</v>
      </c>
      <c r="R3456">
        <f ca="1">VLOOKUP(P3456,Sheet2!$A$1:$C$5,3,0)</f>
        <v>6</v>
      </c>
    </row>
    <row r="3457" spans="1:18" ht="14.25" customHeight="1">
      <c r="A3457" s="4">
        <v>3456</v>
      </c>
      <c r="B3457">
        <f t="shared" ca="1" si="0"/>
        <v>177</v>
      </c>
      <c r="C3457">
        <f t="shared" ca="1" si="1"/>
        <v>1</v>
      </c>
      <c r="D3457" t="str">
        <f ca="1">VLOOKUP(C3457,Stay!$A$1:$B$5,2,0)</f>
        <v>3 days</v>
      </c>
      <c r="E3457">
        <f ca="1">VLOOKUP(C3457,Stay!$A$1:$C$5,3,0)</f>
        <v>3</v>
      </c>
      <c r="F3457">
        <f t="shared" ca="1" si="2"/>
        <v>30</v>
      </c>
      <c r="G3457" t="str">
        <f ca="1">VLOOKUP(F3457,Cities!$A$1:$C$69,2,0)</f>
        <v>London</v>
      </c>
      <c r="H3457" t="str">
        <f ca="1">VLOOKUP(F3457,Cities!$A$1:$F$69,6,0)</f>
        <v>Modern, Beach</v>
      </c>
      <c r="I3457" t="str">
        <f ca="1">VLOOKUP(F3457,Cities!$A$1:$C$69,3,0)</f>
        <v>Europe</v>
      </c>
      <c r="J3457">
        <f t="shared" ca="1" si="3"/>
        <v>1</v>
      </c>
      <c r="K3457">
        <f ca="1">VLOOKUP(F3457,Cities!$A$1:$I$69,6+J3457,0)*R3457*E3457</f>
        <v>1242</v>
      </c>
      <c r="L3457">
        <f t="shared" ca="1" si="4"/>
        <v>2</v>
      </c>
      <c r="M3457">
        <f ca="1">VLOOKUP(F3457,Cities!$A$1:$I$69,4,0)*R3457*L3457</f>
        <v>13800</v>
      </c>
      <c r="N3457">
        <f t="shared" ca="1" si="5"/>
        <v>15042</v>
      </c>
      <c r="O3457" t="str">
        <f ca="1">VLOOKUP(F3457,Cities!$A$1:$E$69,5,0)</f>
        <v>Summer</v>
      </c>
      <c r="P3457">
        <f t="shared" ca="1" si="6"/>
        <v>4</v>
      </c>
      <c r="Q3457" t="str">
        <f ca="1">VLOOKUP(P3457,Sheet2!$A$1:$B$5,2,0)</f>
        <v>Friends</v>
      </c>
      <c r="R3457">
        <f ca="1">VLOOKUP(P3457,Sheet2!$A$1:$C$5,3,0)</f>
        <v>6</v>
      </c>
    </row>
    <row r="3458" spans="1:18" ht="14.25" customHeight="1">
      <c r="A3458" s="4">
        <v>3457</v>
      </c>
      <c r="B3458">
        <f t="shared" ca="1" si="0"/>
        <v>136</v>
      </c>
      <c r="C3458">
        <f t="shared" ca="1" si="1"/>
        <v>2</v>
      </c>
      <c r="D3458" t="str">
        <f ca="1">VLOOKUP(C3458,Stay!$A$1:$B$5,2,0)</f>
        <v>1 week</v>
      </c>
      <c r="E3458">
        <f ca="1">VLOOKUP(C3458,Stay!$A$1:$C$5,3,0)</f>
        <v>7</v>
      </c>
      <c r="F3458">
        <f t="shared" ca="1" si="2"/>
        <v>32</v>
      </c>
      <c r="G3458" t="str">
        <f ca="1">VLOOKUP(F3458,Cities!$A$1:$C$69,2,0)</f>
        <v>Lyon</v>
      </c>
      <c r="H3458" t="str">
        <f ca="1">VLOOKUP(F3458,Cities!$A$1:$F$69,6,0)</f>
        <v>Historical, Beach, Terrain</v>
      </c>
      <c r="I3458" t="str">
        <f ca="1">VLOOKUP(F3458,Cities!$A$1:$C$69,3,0)</f>
        <v>Europe</v>
      </c>
      <c r="J3458">
        <f t="shared" ca="1" si="3"/>
        <v>3</v>
      </c>
      <c r="K3458">
        <f ca="1">VLOOKUP(F3458,Cities!$A$1:$I$69,6+J3458,0)*R3458*E3458</f>
        <v>3346</v>
      </c>
      <c r="L3458">
        <f t="shared" ca="1" si="4"/>
        <v>1</v>
      </c>
      <c r="M3458">
        <f ca="1">VLOOKUP(F3458,Cities!$A$1:$I$69,4,0)*R3458*L3458</f>
        <v>2400</v>
      </c>
      <c r="N3458">
        <f t="shared" ca="1" si="5"/>
        <v>5746</v>
      </c>
      <c r="O3458" t="str">
        <f ca="1">VLOOKUP(F3458,Cities!$A$1:$E$69,5,0)</f>
        <v>Summer</v>
      </c>
      <c r="P3458">
        <f t="shared" ca="1" si="6"/>
        <v>3</v>
      </c>
      <c r="Q3458" t="str">
        <f ca="1">VLOOKUP(P3458,Sheet2!$A$1:$B$5,2,0)</f>
        <v>Romantic</v>
      </c>
      <c r="R3458">
        <f ca="1">VLOOKUP(P3458,Sheet2!$A$1:$C$5,3,0)</f>
        <v>2</v>
      </c>
    </row>
    <row r="3459" spans="1:18" ht="14.25" customHeight="1">
      <c r="A3459" s="4">
        <v>3458</v>
      </c>
      <c r="B3459">
        <f t="shared" ca="1" si="0"/>
        <v>157</v>
      </c>
      <c r="C3459">
        <f t="shared" ca="1" si="1"/>
        <v>4</v>
      </c>
      <c r="D3459" t="str">
        <f ca="1">VLOOKUP(C3459,Stay!$A$1:$B$5,2,0)</f>
        <v>1 month</v>
      </c>
      <c r="E3459">
        <f ca="1">VLOOKUP(C3459,Stay!$A$1:$C$5,3,0)</f>
        <v>30</v>
      </c>
      <c r="F3459">
        <f t="shared" ca="1" si="2"/>
        <v>45</v>
      </c>
      <c r="G3459" t="str">
        <f ca="1">VLOOKUP(F3459,Cities!$A$1:$C$69,2,0)</f>
        <v>Oakland</v>
      </c>
      <c r="H3459" t="str">
        <f ca="1">VLOOKUP(F3459,Cities!$A$1:$F$69,6,0)</f>
        <v>Modern, Hills, Park</v>
      </c>
      <c r="I3459" t="str">
        <f ca="1">VLOOKUP(F3459,Cities!$A$1:$C$69,3,0)</f>
        <v>North America</v>
      </c>
      <c r="J3459">
        <f t="shared" ca="1" si="3"/>
        <v>3</v>
      </c>
      <c r="K3459">
        <f ca="1">VLOOKUP(F3459,Cities!$A$1:$I$69,6+J3459,0)*R3459*E3459</f>
        <v>32040</v>
      </c>
      <c r="L3459">
        <f t="shared" ca="1" si="4"/>
        <v>1</v>
      </c>
      <c r="M3459">
        <f ca="1">VLOOKUP(F3459,Cities!$A$1:$I$69,4,0)*R3459*L3459</f>
        <v>2160</v>
      </c>
      <c r="N3459">
        <f t="shared" ca="1" si="5"/>
        <v>34200</v>
      </c>
      <c r="O3459" t="str">
        <f ca="1">VLOOKUP(F3459,Cities!$A$1:$E$69,5,0)</f>
        <v>Spring</v>
      </c>
      <c r="P3459">
        <f t="shared" ca="1" si="6"/>
        <v>4</v>
      </c>
      <c r="Q3459" t="str">
        <f ca="1">VLOOKUP(P3459,Sheet2!$A$1:$B$5,2,0)</f>
        <v>Friends</v>
      </c>
      <c r="R3459">
        <f ca="1">VLOOKUP(P3459,Sheet2!$A$1:$C$5,3,0)</f>
        <v>6</v>
      </c>
    </row>
    <row r="3460" spans="1:18" ht="14.25" customHeight="1">
      <c r="A3460" s="4">
        <v>3459</v>
      </c>
      <c r="B3460">
        <f t="shared" ca="1" si="0"/>
        <v>272</v>
      </c>
      <c r="C3460">
        <f t="shared" ca="1" si="1"/>
        <v>3</v>
      </c>
      <c r="D3460" t="str">
        <f ca="1">VLOOKUP(C3460,Stay!$A$1:$B$5,2,0)</f>
        <v>2 weeks</v>
      </c>
      <c r="E3460">
        <f ca="1">VLOOKUP(C3460,Stay!$A$1:$C$5,3,0)</f>
        <v>14</v>
      </c>
      <c r="F3460">
        <f t="shared" ca="1" si="2"/>
        <v>68</v>
      </c>
      <c r="G3460" t="str">
        <f ca="1">VLOOKUP(F3460,Cities!$A$1:$C$69,2,0)</f>
        <v>Washington, D.C.</v>
      </c>
      <c r="H3460" t="str">
        <f ca="1">VLOOKUP(F3460,Cities!$A$1:$F$69,6,0)</f>
        <v>Modern</v>
      </c>
      <c r="I3460" t="str">
        <f ca="1">VLOOKUP(F3460,Cities!$A$1:$C$69,3,0)</f>
        <v>North America</v>
      </c>
      <c r="J3460">
        <f t="shared" ca="1" si="3"/>
        <v>1</v>
      </c>
      <c r="K3460">
        <f ca="1">VLOOKUP(F3460,Cities!$A$1:$I$69,6+J3460,0)*R3460*E3460</f>
        <v>3864</v>
      </c>
      <c r="L3460">
        <f t="shared" ca="1" si="4"/>
        <v>2</v>
      </c>
      <c r="M3460">
        <f ca="1">VLOOKUP(F3460,Cities!$A$1:$I$69,4,0)*R3460*L3460</f>
        <v>2720</v>
      </c>
      <c r="N3460">
        <f t="shared" ca="1" si="5"/>
        <v>6584</v>
      </c>
      <c r="O3460" t="str">
        <f ca="1">VLOOKUP(F3460,Cities!$A$1:$E$69,5,0)</f>
        <v>Summer</v>
      </c>
      <c r="P3460">
        <f t="shared" ca="1" si="6"/>
        <v>2</v>
      </c>
      <c r="Q3460" t="str">
        <f ca="1">VLOOKUP(P3460,Sheet2!$A$1:$B$5,2,0)</f>
        <v>Family</v>
      </c>
      <c r="R3460">
        <f ca="1">VLOOKUP(P3460,Sheet2!$A$1:$C$5,3,0)</f>
        <v>4</v>
      </c>
    </row>
    <row r="3461" spans="1:18" ht="14.25" customHeight="1">
      <c r="A3461" s="4">
        <v>3460</v>
      </c>
      <c r="B3461">
        <f t="shared" ca="1" si="0"/>
        <v>114</v>
      </c>
      <c r="C3461">
        <f t="shared" ca="1" si="1"/>
        <v>1</v>
      </c>
      <c r="D3461" t="str">
        <f ca="1">VLOOKUP(C3461,Stay!$A$1:$B$5,2,0)</f>
        <v>3 days</v>
      </c>
      <c r="E3461">
        <f ca="1">VLOOKUP(C3461,Stay!$A$1:$C$5,3,0)</f>
        <v>3</v>
      </c>
      <c r="F3461">
        <f t="shared" ca="1" si="2"/>
        <v>37</v>
      </c>
      <c r="G3461" t="str">
        <f ca="1">VLOOKUP(F3461,Cities!$A$1:$C$69,2,0)</f>
        <v>Melbourne</v>
      </c>
      <c r="H3461" t="str">
        <f ca="1">VLOOKUP(F3461,Cities!$A$1:$F$69,6,0)</f>
        <v>Modern, Beach, Adventure-Modern</v>
      </c>
      <c r="I3461" t="str">
        <f ca="1">VLOOKUP(F3461,Cities!$A$1:$C$69,3,0)</f>
        <v>Australia</v>
      </c>
      <c r="J3461">
        <f t="shared" ca="1" si="3"/>
        <v>1</v>
      </c>
      <c r="K3461">
        <f ca="1">VLOOKUP(F3461,Cities!$A$1:$I$69,6+J3461,0)*R3461*E3461</f>
        <v>135</v>
      </c>
      <c r="L3461">
        <f t="shared" ca="1" si="4"/>
        <v>1</v>
      </c>
      <c r="M3461">
        <f ca="1">VLOOKUP(F3461,Cities!$A$1:$I$69,4,0)*R3461*L3461</f>
        <v>1360</v>
      </c>
      <c r="N3461">
        <f t="shared" ca="1" si="5"/>
        <v>1495</v>
      </c>
      <c r="O3461" t="str">
        <f ca="1">VLOOKUP(F3461,Cities!$A$1:$E$69,5,0)</f>
        <v>Spring</v>
      </c>
      <c r="P3461">
        <f t="shared" ca="1" si="6"/>
        <v>1</v>
      </c>
      <c r="Q3461" t="str">
        <f ca="1">VLOOKUP(P3461,Sheet2!$A$1:$B$5,2,0)</f>
        <v>Solo</v>
      </c>
      <c r="R3461">
        <f ca="1">VLOOKUP(P3461,Sheet2!$A$1:$C$5,3,0)</f>
        <v>1</v>
      </c>
    </row>
    <row r="3462" spans="1:18" ht="14.25" customHeight="1">
      <c r="A3462" s="4">
        <v>3461</v>
      </c>
      <c r="B3462">
        <f t="shared" ca="1" si="0"/>
        <v>263</v>
      </c>
      <c r="C3462">
        <f t="shared" ca="1" si="1"/>
        <v>2</v>
      </c>
      <c r="D3462" t="str">
        <f ca="1">VLOOKUP(C3462,Stay!$A$1:$B$5,2,0)</f>
        <v>1 week</v>
      </c>
      <c r="E3462">
        <f ca="1">VLOOKUP(C3462,Stay!$A$1:$C$5,3,0)</f>
        <v>7</v>
      </c>
      <c r="F3462">
        <f t="shared" ca="1" si="2"/>
        <v>18</v>
      </c>
      <c r="G3462" t="str">
        <f ca="1">VLOOKUP(F3462,Cities!$A$1:$C$69,2,0)</f>
        <v>Clark County</v>
      </c>
      <c r="H3462" t="str">
        <f ca="1">VLOOKUP(F3462,Cities!$A$1:$F$69,6,0)</f>
        <v>Modern, Nightlife, Park, Adventure-Land, Forest</v>
      </c>
      <c r="I3462" t="str">
        <f ca="1">VLOOKUP(F3462,Cities!$A$1:$C$69,3,0)</f>
        <v>North America</v>
      </c>
      <c r="J3462">
        <f t="shared" ca="1" si="3"/>
        <v>3</v>
      </c>
      <c r="K3462">
        <f ca="1">VLOOKUP(F3462,Cities!$A$1:$I$69,6+J3462,0)*R3462*E3462</f>
        <v>5040</v>
      </c>
      <c r="L3462">
        <f t="shared" ca="1" si="4"/>
        <v>1</v>
      </c>
      <c r="M3462">
        <f ca="1">VLOOKUP(F3462,Cities!$A$1:$I$69,4,0)*R3462*L3462</f>
        <v>140</v>
      </c>
      <c r="N3462">
        <f t="shared" ca="1" si="5"/>
        <v>5180</v>
      </c>
      <c r="O3462" t="str">
        <f ca="1">VLOOKUP(F3462,Cities!$A$1:$E$69,5,0)</f>
        <v>Summer</v>
      </c>
      <c r="P3462">
        <f t="shared" ca="1" si="6"/>
        <v>1</v>
      </c>
      <c r="Q3462" t="str">
        <f ca="1">VLOOKUP(P3462,Sheet2!$A$1:$B$5,2,0)</f>
        <v>Solo</v>
      </c>
      <c r="R3462">
        <f ca="1">VLOOKUP(P3462,Sheet2!$A$1:$C$5,3,0)</f>
        <v>1</v>
      </c>
    </row>
    <row r="3463" spans="1:18" ht="14.25" customHeight="1">
      <c r="A3463" s="4">
        <v>3462</v>
      </c>
      <c r="B3463">
        <f t="shared" ca="1" si="0"/>
        <v>239</v>
      </c>
      <c r="C3463">
        <f t="shared" ca="1" si="1"/>
        <v>2</v>
      </c>
      <c r="D3463" t="str">
        <f ca="1">VLOOKUP(C3463,Stay!$A$1:$B$5,2,0)</f>
        <v>1 week</v>
      </c>
      <c r="E3463">
        <f ca="1">VLOOKUP(C3463,Stay!$A$1:$C$5,3,0)</f>
        <v>7</v>
      </c>
      <c r="F3463">
        <f t="shared" ca="1" si="2"/>
        <v>38</v>
      </c>
      <c r="G3463" t="str">
        <f ca="1">VLOOKUP(F3463,Cities!$A$1:$C$69,2,0)</f>
        <v>Milan</v>
      </c>
      <c r="H3463" t="str">
        <f ca="1">VLOOKUP(F3463,Cities!$A$1:$F$69,6,0)</f>
        <v>Historical-Modern, Nightlife, Architecture</v>
      </c>
      <c r="I3463" t="str">
        <f ca="1">VLOOKUP(F3463,Cities!$A$1:$C$69,3,0)</f>
        <v>Europe</v>
      </c>
      <c r="J3463">
        <f t="shared" ca="1" si="3"/>
        <v>2</v>
      </c>
      <c r="K3463">
        <f ca="1">VLOOKUP(F3463,Cities!$A$1:$I$69,6+J3463,0)*R3463*E3463</f>
        <v>1694</v>
      </c>
      <c r="L3463">
        <f t="shared" ca="1" si="4"/>
        <v>1</v>
      </c>
      <c r="M3463">
        <f ca="1">VLOOKUP(F3463,Cities!$A$1:$I$69,4,0)*R3463*L3463</f>
        <v>1820</v>
      </c>
      <c r="N3463">
        <f t="shared" ca="1" si="5"/>
        <v>3514</v>
      </c>
      <c r="O3463" t="str">
        <f ca="1">VLOOKUP(F3463,Cities!$A$1:$E$69,5,0)</f>
        <v>Summer</v>
      </c>
      <c r="P3463">
        <f t="shared" ca="1" si="6"/>
        <v>3</v>
      </c>
      <c r="Q3463" t="str">
        <f ca="1">VLOOKUP(P3463,Sheet2!$A$1:$B$5,2,0)</f>
        <v>Romantic</v>
      </c>
      <c r="R3463">
        <f ca="1">VLOOKUP(P3463,Sheet2!$A$1:$C$5,3,0)</f>
        <v>2</v>
      </c>
    </row>
    <row r="3464" spans="1:18" ht="14.25" customHeight="1">
      <c r="A3464" s="4">
        <v>3463</v>
      </c>
      <c r="B3464">
        <f t="shared" ca="1" si="0"/>
        <v>288</v>
      </c>
      <c r="C3464">
        <f t="shared" ca="1" si="1"/>
        <v>4</v>
      </c>
      <c r="D3464" t="str">
        <f ca="1">VLOOKUP(C3464,Stay!$A$1:$B$5,2,0)</f>
        <v>1 month</v>
      </c>
      <c r="E3464">
        <f ca="1">VLOOKUP(C3464,Stay!$A$1:$C$5,3,0)</f>
        <v>30</v>
      </c>
      <c r="F3464">
        <f t="shared" ca="1" si="2"/>
        <v>30</v>
      </c>
      <c r="G3464" t="str">
        <f ca="1">VLOOKUP(F3464,Cities!$A$1:$C$69,2,0)</f>
        <v>London</v>
      </c>
      <c r="H3464" t="str">
        <f ca="1">VLOOKUP(F3464,Cities!$A$1:$F$69,6,0)</f>
        <v>Modern, Beach</v>
      </c>
      <c r="I3464" t="str">
        <f ca="1">VLOOKUP(F3464,Cities!$A$1:$C$69,3,0)</f>
        <v>Europe</v>
      </c>
      <c r="J3464">
        <f t="shared" ca="1" si="3"/>
        <v>1</v>
      </c>
      <c r="K3464">
        <f ca="1">VLOOKUP(F3464,Cities!$A$1:$I$69,6+J3464,0)*R3464*E3464</f>
        <v>8280</v>
      </c>
      <c r="L3464">
        <f t="shared" ca="1" si="4"/>
        <v>1</v>
      </c>
      <c r="M3464">
        <f ca="1">VLOOKUP(F3464,Cities!$A$1:$I$69,4,0)*R3464*L3464</f>
        <v>4600</v>
      </c>
      <c r="N3464">
        <f t="shared" ca="1" si="5"/>
        <v>12880</v>
      </c>
      <c r="O3464" t="str">
        <f ca="1">VLOOKUP(F3464,Cities!$A$1:$E$69,5,0)</f>
        <v>Summer</v>
      </c>
      <c r="P3464">
        <f t="shared" ca="1" si="6"/>
        <v>2</v>
      </c>
      <c r="Q3464" t="str">
        <f ca="1">VLOOKUP(P3464,Sheet2!$A$1:$B$5,2,0)</f>
        <v>Family</v>
      </c>
      <c r="R3464">
        <f ca="1">VLOOKUP(P3464,Sheet2!$A$1:$C$5,3,0)</f>
        <v>4</v>
      </c>
    </row>
    <row r="3465" spans="1:18" ht="14.25" customHeight="1">
      <c r="A3465" s="4">
        <v>3464</v>
      </c>
      <c r="B3465">
        <f t="shared" ca="1" si="0"/>
        <v>17</v>
      </c>
      <c r="C3465">
        <f t="shared" ca="1" si="1"/>
        <v>4</v>
      </c>
      <c r="D3465" t="str">
        <f ca="1">VLOOKUP(C3465,Stay!$A$1:$B$5,2,0)</f>
        <v>1 month</v>
      </c>
      <c r="E3465">
        <f ca="1">VLOOKUP(C3465,Stay!$A$1:$C$5,3,0)</f>
        <v>30</v>
      </c>
      <c r="F3465">
        <f t="shared" ca="1" si="2"/>
        <v>36</v>
      </c>
      <c r="G3465" t="str">
        <f ca="1">VLOOKUP(F3465,Cities!$A$1:$C$69,2,0)</f>
        <v>Manchester</v>
      </c>
      <c r="H3465" t="str">
        <f ca="1">VLOOKUP(F3465,Cities!$A$1:$F$69,6,0)</f>
        <v>Modern, Nightlife</v>
      </c>
      <c r="I3465" t="str">
        <f ca="1">VLOOKUP(F3465,Cities!$A$1:$C$69,3,0)</f>
        <v>Europe</v>
      </c>
      <c r="J3465">
        <f t="shared" ca="1" si="3"/>
        <v>2</v>
      </c>
      <c r="K3465">
        <f ca="1">VLOOKUP(F3465,Cities!$A$1:$I$69,6+J3465,0)*R3465*E3465</f>
        <v>31140</v>
      </c>
      <c r="L3465">
        <f t="shared" ca="1" si="4"/>
        <v>1</v>
      </c>
      <c r="M3465">
        <f ca="1">VLOOKUP(F3465,Cities!$A$1:$I$69,4,0)*R3465*L3465</f>
        <v>4020</v>
      </c>
      <c r="N3465">
        <f t="shared" ca="1" si="5"/>
        <v>35160</v>
      </c>
      <c r="O3465" t="str">
        <f ca="1">VLOOKUP(F3465,Cities!$A$1:$E$69,5,0)</f>
        <v>Summer</v>
      </c>
      <c r="P3465">
        <f t="shared" ca="1" si="6"/>
        <v>4</v>
      </c>
      <c r="Q3465" t="str">
        <f ca="1">VLOOKUP(P3465,Sheet2!$A$1:$B$5,2,0)</f>
        <v>Friends</v>
      </c>
      <c r="R3465">
        <f ca="1">VLOOKUP(P3465,Sheet2!$A$1:$C$5,3,0)</f>
        <v>6</v>
      </c>
    </row>
    <row r="3466" spans="1:18" ht="14.25" customHeight="1">
      <c r="A3466" s="4">
        <v>3465</v>
      </c>
      <c r="B3466">
        <f t="shared" ca="1" si="0"/>
        <v>159</v>
      </c>
      <c r="C3466">
        <f t="shared" ca="1" si="1"/>
        <v>3</v>
      </c>
      <c r="D3466" t="str">
        <f ca="1">VLOOKUP(C3466,Stay!$A$1:$B$5,2,0)</f>
        <v>2 weeks</v>
      </c>
      <c r="E3466">
        <f ca="1">VLOOKUP(C3466,Stay!$A$1:$C$5,3,0)</f>
        <v>14</v>
      </c>
      <c r="F3466">
        <f t="shared" ca="1" si="2"/>
        <v>19</v>
      </c>
      <c r="G3466" t="str">
        <f ca="1">VLOOKUP(F3466,Cities!$A$1:$C$69,2,0)</f>
        <v>Columbus</v>
      </c>
      <c r="H3466" t="str">
        <f ca="1">VLOOKUP(F3466,Cities!$A$1:$F$69,6,0)</f>
        <v>Modern, Beach, Nightlife, Park</v>
      </c>
      <c r="I3466" t="str">
        <f ca="1">VLOOKUP(F3466,Cities!$A$1:$C$69,3,0)</f>
        <v>North America</v>
      </c>
      <c r="J3466">
        <f t="shared" ca="1" si="3"/>
        <v>1</v>
      </c>
      <c r="K3466">
        <f ca="1">VLOOKUP(F3466,Cities!$A$1:$I$69,6+J3466,0)*R3466*E3466</f>
        <v>448</v>
      </c>
      <c r="L3466">
        <f t="shared" ca="1" si="4"/>
        <v>2</v>
      </c>
      <c r="M3466">
        <f ca="1">VLOOKUP(F3466,Cities!$A$1:$I$69,4,0)*R3466*L3466</f>
        <v>480</v>
      </c>
      <c r="N3466">
        <f t="shared" ca="1" si="5"/>
        <v>928</v>
      </c>
      <c r="O3466" t="str">
        <f ca="1">VLOOKUP(F3466,Cities!$A$1:$E$69,5,0)</f>
        <v>Summer</v>
      </c>
      <c r="P3466">
        <f t="shared" ca="1" si="6"/>
        <v>1</v>
      </c>
      <c r="Q3466" t="str">
        <f ca="1">VLOOKUP(P3466,Sheet2!$A$1:$B$5,2,0)</f>
        <v>Solo</v>
      </c>
      <c r="R3466">
        <f ca="1">VLOOKUP(P3466,Sheet2!$A$1:$C$5,3,0)</f>
        <v>1</v>
      </c>
    </row>
    <row r="3467" spans="1:18" ht="14.25" customHeight="1">
      <c r="A3467" s="4">
        <v>3466</v>
      </c>
      <c r="B3467">
        <f t="shared" ca="1" si="0"/>
        <v>249</v>
      </c>
      <c r="C3467">
        <f t="shared" ca="1" si="1"/>
        <v>3</v>
      </c>
      <c r="D3467" t="str">
        <f ca="1">VLOOKUP(C3467,Stay!$A$1:$B$5,2,0)</f>
        <v>2 weeks</v>
      </c>
      <c r="E3467">
        <f ca="1">VLOOKUP(C3467,Stay!$A$1:$C$5,3,0)</f>
        <v>14</v>
      </c>
      <c r="F3467">
        <f t="shared" ca="1" si="2"/>
        <v>11</v>
      </c>
      <c r="G3467" t="str">
        <f ca="1">VLOOKUP(F3467,Cities!$A$1:$C$69,2,0)</f>
        <v>Bordeaux</v>
      </c>
      <c r="H3467" t="str">
        <f ca="1">VLOOKUP(F3467,Cities!$A$1:$F$69,6,0)</f>
        <v>Historical-Modern, Wineyard, Park</v>
      </c>
      <c r="I3467" t="str">
        <f ca="1">VLOOKUP(F3467,Cities!$A$1:$C$69,3,0)</f>
        <v>Europe</v>
      </c>
      <c r="J3467">
        <f t="shared" ca="1" si="3"/>
        <v>1</v>
      </c>
      <c r="K3467">
        <f ca="1">VLOOKUP(F3467,Cities!$A$1:$I$69,6+J3467,0)*R3467*E3467</f>
        <v>1316</v>
      </c>
      <c r="L3467">
        <f t="shared" ca="1" si="4"/>
        <v>2</v>
      </c>
      <c r="M3467">
        <f ca="1">VLOOKUP(F3467,Cities!$A$1:$I$69,4,0)*R3467*L3467</f>
        <v>6000</v>
      </c>
      <c r="N3467">
        <f t="shared" ca="1" si="5"/>
        <v>7316</v>
      </c>
      <c r="O3467" t="str">
        <f ca="1">VLOOKUP(F3467,Cities!$A$1:$E$69,5,0)</f>
        <v>Summer</v>
      </c>
      <c r="P3467">
        <f t="shared" ca="1" si="6"/>
        <v>3</v>
      </c>
      <c r="Q3467" t="str">
        <f ca="1">VLOOKUP(P3467,Sheet2!$A$1:$B$5,2,0)</f>
        <v>Romantic</v>
      </c>
      <c r="R3467">
        <f ca="1">VLOOKUP(P3467,Sheet2!$A$1:$C$5,3,0)</f>
        <v>2</v>
      </c>
    </row>
    <row r="3468" spans="1:18" ht="14.25" customHeight="1">
      <c r="A3468" s="4">
        <v>3467</v>
      </c>
      <c r="B3468">
        <f t="shared" ca="1" si="0"/>
        <v>254</v>
      </c>
      <c r="C3468">
        <f t="shared" ca="1" si="1"/>
        <v>2</v>
      </c>
      <c r="D3468" t="str">
        <f ca="1">VLOOKUP(C3468,Stay!$A$1:$B$5,2,0)</f>
        <v>1 week</v>
      </c>
      <c r="E3468">
        <f ca="1">VLOOKUP(C3468,Stay!$A$1:$C$5,3,0)</f>
        <v>7</v>
      </c>
      <c r="F3468">
        <f t="shared" ca="1" si="2"/>
        <v>1</v>
      </c>
      <c r="G3468" t="str">
        <f ca="1">VLOOKUP(F3468,Cities!$A$1:$C$69,2,0)</f>
        <v>Amsterdam</v>
      </c>
      <c r="H3468" t="str">
        <f ca="1">VLOOKUP(F3468,Cities!$A$1:$F$69,6,0)</f>
        <v>Acquatic, Historical-Modern, Beach, Nightlife</v>
      </c>
      <c r="I3468" t="str">
        <f ca="1">VLOOKUP(F3468,Cities!$A$1:$C$69,3,0)</f>
        <v>Europe</v>
      </c>
      <c r="J3468">
        <f t="shared" ca="1" si="3"/>
        <v>2</v>
      </c>
      <c r="K3468">
        <f ca="1">VLOOKUP(F3468,Cities!$A$1:$I$69,6+J3468,0)*R3468*E3468</f>
        <v>3976</v>
      </c>
      <c r="L3468">
        <f t="shared" ca="1" si="4"/>
        <v>2</v>
      </c>
      <c r="M3468">
        <f ca="1">VLOOKUP(F3468,Cities!$A$1:$I$69,4,0)*R3468*L3468</f>
        <v>9480</v>
      </c>
      <c r="N3468">
        <f t="shared" ca="1" si="5"/>
        <v>13456</v>
      </c>
      <c r="O3468" t="str">
        <f ca="1">VLOOKUP(F3468,Cities!$A$1:$E$69,5,0)</f>
        <v>Summer</v>
      </c>
      <c r="P3468">
        <f t="shared" ca="1" si="6"/>
        <v>2</v>
      </c>
      <c r="Q3468" t="str">
        <f ca="1">VLOOKUP(P3468,Sheet2!$A$1:$B$5,2,0)</f>
        <v>Family</v>
      </c>
      <c r="R3468">
        <f ca="1">VLOOKUP(P3468,Sheet2!$A$1:$C$5,3,0)</f>
        <v>4</v>
      </c>
    </row>
    <row r="3469" spans="1:18" ht="14.25" customHeight="1">
      <c r="A3469" s="4">
        <v>3468</v>
      </c>
      <c r="B3469">
        <f t="shared" ca="1" si="0"/>
        <v>223</v>
      </c>
      <c r="C3469">
        <f t="shared" ca="1" si="1"/>
        <v>2</v>
      </c>
      <c r="D3469" t="str">
        <f ca="1">VLOOKUP(C3469,Stay!$A$1:$B$5,2,0)</f>
        <v>1 week</v>
      </c>
      <c r="E3469">
        <f ca="1">VLOOKUP(C3469,Stay!$A$1:$C$5,3,0)</f>
        <v>7</v>
      </c>
      <c r="F3469">
        <f t="shared" ca="1" si="2"/>
        <v>20</v>
      </c>
      <c r="G3469" t="str">
        <f ca="1">VLOOKUP(F3469,Cities!$A$1:$C$69,2,0)</f>
        <v>Copenhagen</v>
      </c>
      <c r="H3469" t="str">
        <f ca="1">VLOOKUP(F3469,Cities!$A$1:$F$69,6,0)</f>
        <v>Historical-Medieval, Beach, Adventure-Water, Park, Nightlife, Architecture</v>
      </c>
      <c r="I3469" t="str">
        <f ca="1">VLOOKUP(F3469,Cities!$A$1:$C$69,3,0)</f>
        <v>Europe</v>
      </c>
      <c r="J3469">
        <f t="shared" ca="1" si="3"/>
        <v>3</v>
      </c>
      <c r="K3469">
        <f ca="1">VLOOKUP(F3469,Cities!$A$1:$I$69,6+J3469,0)*R3469*E3469</f>
        <v>18984</v>
      </c>
      <c r="L3469">
        <f t="shared" ca="1" si="4"/>
        <v>2</v>
      </c>
      <c r="M3469">
        <f ca="1">VLOOKUP(F3469,Cities!$A$1:$I$69,4,0)*R3469*L3469</f>
        <v>11760</v>
      </c>
      <c r="N3469">
        <f t="shared" ca="1" si="5"/>
        <v>30744</v>
      </c>
      <c r="O3469" t="str">
        <f ca="1">VLOOKUP(F3469,Cities!$A$1:$E$69,5,0)</f>
        <v>Summer</v>
      </c>
      <c r="P3469">
        <f t="shared" ca="1" si="6"/>
        <v>4</v>
      </c>
      <c r="Q3469" t="str">
        <f ca="1">VLOOKUP(P3469,Sheet2!$A$1:$B$5,2,0)</f>
        <v>Friends</v>
      </c>
      <c r="R3469">
        <f ca="1">VLOOKUP(P3469,Sheet2!$A$1:$C$5,3,0)</f>
        <v>6</v>
      </c>
    </row>
    <row r="3470" spans="1:18" ht="14.25" customHeight="1">
      <c r="A3470" s="4">
        <v>3469</v>
      </c>
      <c r="B3470">
        <f t="shared" ca="1" si="0"/>
        <v>115</v>
      </c>
      <c r="C3470">
        <f t="shared" ca="1" si="1"/>
        <v>1</v>
      </c>
      <c r="D3470" t="str">
        <f ca="1">VLOOKUP(C3470,Stay!$A$1:$B$5,2,0)</f>
        <v>3 days</v>
      </c>
      <c r="E3470">
        <f ca="1">VLOOKUP(C3470,Stay!$A$1:$C$5,3,0)</f>
        <v>3</v>
      </c>
      <c r="F3470">
        <f t="shared" ca="1" si="2"/>
        <v>36</v>
      </c>
      <c r="G3470" t="str">
        <f ca="1">VLOOKUP(F3470,Cities!$A$1:$C$69,2,0)</f>
        <v>Manchester</v>
      </c>
      <c r="H3470" t="str">
        <f ca="1">VLOOKUP(F3470,Cities!$A$1:$F$69,6,0)</f>
        <v>Modern, Nightlife</v>
      </c>
      <c r="I3470" t="str">
        <f ca="1">VLOOKUP(F3470,Cities!$A$1:$C$69,3,0)</f>
        <v>Europe</v>
      </c>
      <c r="J3470">
        <f t="shared" ca="1" si="3"/>
        <v>3</v>
      </c>
      <c r="K3470">
        <f ca="1">VLOOKUP(F3470,Cities!$A$1:$I$69,6+J3470,0)*R3470*E3470</f>
        <v>5340</v>
      </c>
      <c r="L3470">
        <f t="shared" ca="1" si="4"/>
        <v>1</v>
      </c>
      <c r="M3470">
        <f ca="1">VLOOKUP(F3470,Cities!$A$1:$I$69,4,0)*R3470*L3470</f>
        <v>2680</v>
      </c>
      <c r="N3470">
        <f t="shared" ca="1" si="5"/>
        <v>8020</v>
      </c>
      <c r="O3470" t="str">
        <f ca="1">VLOOKUP(F3470,Cities!$A$1:$E$69,5,0)</f>
        <v>Summer</v>
      </c>
      <c r="P3470">
        <f t="shared" ca="1" si="6"/>
        <v>2</v>
      </c>
      <c r="Q3470" t="str">
        <f ca="1">VLOOKUP(P3470,Sheet2!$A$1:$B$5,2,0)</f>
        <v>Family</v>
      </c>
      <c r="R3470">
        <f ca="1">VLOOKUP(P3470,Sheet2!$A$1:$C$5,3,0)</f>
        <v>4</v>
      </c>
    </row>
    <row r="3471" spans="1:18" ht="14.25" customHeight="1">
      <c r="A3471" s="4">
        <v>3470</v>
      </c>
      <c r="B3471">
        <f t="shared" ca="1" si="0"/>
        <v>154</v>
      </c>
      <c r="C3471">
        <f t="shared" ca="1" si="1"/>
        <v>2</v>
      </c>
      <c r="D3471" t="str">
        <f ca="1">VLOOKUP(C3471,Stay!$A$1:$B$5,2,0)</f>
        <v>1 week</v>
      </c>
      <c r="E3471">
        <f ca="1">VLOOKUP(C3471,Stay!$A$1:$C$5,3,0)</f>
        <v>7</v>
      </c>
      <c r="F3471">
        <f t="shared" ca="1" si="2"/>
        <v>53</v>
      </c>
      <c r="G3471" t="str">
        <f ca="1">VLOOKUP(F3471,Cities!$A$1:$C$69,2,0)</f>
        <v>San Diego</v>
      </c>
      <c r="H3471" t="str">
        <f ca="1">VLOOKUP(F3471,Cities!$A$1:$F$69,6,0)</f>
        <v>Beach</v>
      </c>
      <c r="I3471" t="str">
        <f ca="1">VLOOKUP(F3471,Cities!$A$1:$C$69,3,0)</f>
        <v>North America</v>
      </c>
      <c r="J3471">
        <f t="shared" ca="1" si="3"/>
        <v>2</v>
      </c>
      <c r="K3471">
        <f ca="1">VLOOKUP(F3471,Cities!$A$1:$I$69,6+J3471,0)*R3471*E3471</f>
        <v>1134</v>
      </c>
      <c r="L3471">
        <f t="shared" ca="1" si="4"/>
        <v>1</v>
      </c>
      <c r="M3471">
        <f ca="1">VLOOKUP(F3471,Cities!$A$1:$I$69,4,0)*R3471*L3471</f>
        <v>220</v>
      </c>
      <c r="N3471">
        <f t="shared" ca="1" si="5"/>
        <v>1354</v>
      </c>
      <c r="O3471" t="str">
        <f ca="1">VLOOKUP(F3471,Cities!$A$1:$E$69,5,0)</f>
        <v>Summer</v>
      </c>
      <c r="P3471">
        <f t="shared" ca="1" si="6"/>
        <v>1</v>
      </c>
      <c r="Q3471" t="str">
        <f ca="1">VLOOKUP(P3471,Sheet2!$A$1:$B$5,2,0)</f>
        <v>Solo</v>
      </c>
      <c r="R3471">
        <f ca="1">VLOOKUP(P3471,Sheet2!$A$1:$C$5,3,0)</f>
        <v>1</v>
      </c>
    </row>
    <row r="3472" spans="1:18" ht="14.25" customHeight="1">
      <c r="A3472" s="4">
        <v>3471</v>
      </c>
      <c r="B3472">
        <f t="shared" ca="1" si="0"/>
        <v>89</v>
      </c>
      <c r="C3472">
        <f t="shared" ca="1" si="1"/>
        <v>3</v>
      </c>
      <c r="D3472" t="str">
        <f ca="1">VLOOKUP(C3472,Stay!$A$1:$B$5,2,0)</f>
        <v>2 weeks</v>
      </c>
      <c r="E3472">
        <f ca="1">VLOOKUP(C3472,Stay!$A$1:$C$5,3,0)</f>
        <v>14</v>
      </c>
      <c r="F3472">
        <f t="shared" ca="1" si="2"/>
        <v>33</v>
      </c>
      <c r="G3472" t="str">
        <f ca="1">VLOOKUP(F3472,Cities!$A$1:$C$69,2,0)</f>
        <v>Madrid</v>
      </c>
      <c r="H3472" t="str">
        <f ca="1">VLOOKUP(F3472,Cities!$A$1:$F$69,6,0)</f>
        <v>Historical, Beach, Terrain</v>
      </c>
      <c r="I3472" t="str">
        <f ca="1">VLOOKUP(F3472,Cities!$A$1:$C$69,3,0)</f>
        <v>Europe</v>
      </c>
      <c r="J3472">
        <f t="shared" ca="1" si="3"/>
        <v>3</v>
      </c>
      <c r="K3472">
        <f ca="1">VLOOKUP(F3472,Cities!$A$1:$I$69,6+J3472,0)*R3472*E3472</f>
        <v>25536</v>
      </c>
      <c r="L3472">
        <f t="shared" ca="1" si="4"/>
        <v>1</v>
      </c>
      <c r="M3472">
        <f ca="1">VLOOKUP(F3472,Cities!$A$1:$I$69,4,0)*R3472*L3472</f>
        <v>6420</v>
      </c>
      <c r="N3472">
        <f t="shared" ca="1" si="5"/>
        <v>31956</v>
      </c>
      <c r="O3472" t="str">
        <f ca="1">VLOOKUP(F3472,Cities!$A$1:$E$69,5,0)</f>
        <v>Summer</v>
      </c>
      <c r="P3472">
        <f t="shared" ca="1" si="6"/>
        <v>4</v>
      </c>
      <c r="Q3472" t="str">
        <f ca="1">VLOOKUP(P3472,Sheet2!$A$1:$B$5,2,0)</f>
        <v>Friends</v>
      </c>
      <c r="R3472">
        <f ca="1">VLOOKUP(P3472,Sheet2!$A$1:$C$5,3,0)</f>
        <v>6</v>
      </c>
    </row>
    <row r="3473" spans="1:18" ht="14.25" customHeight="1">
      <c r="A3473" s="4">
        <v>3472</v>
      </c>
      <c r="B3473">
        <f t="shared" ca="1" si="0"/>
        <v>235</v>
      </c>
      <c r="C3473">
        <f t="shared" ca="1" si="1"/>
        <v>3</v>
      </c>
      <c r="D3473" t="str">
        <f ca="1">VLOOKUP(C3473,Stay!$A$1:$B$5,2,0)</f>
        <v>2 weeks</v>
      </c>
      <c r="E3473">
        <f ca="1">VLOOKUP(C3473,Stay!$A$1:$C$5,3,0)</f>
        <v>14</v>
      </c>
      <c r="F3473">
        <f t="shared" ca="1" si="2"/>
        <v>29</v>
      </c>
      <c r="G3473" t="str">
        <f ca="1">VLOOKUP(F3473,Cities!$A$1:$C$69,2,0)</f>
        <v>Lisbon</v>
      </c>
      <c r="H3473" t="str">
        <f ca="1">VLOOKUP(F3473,Cities!$A$1:$F$69,6,0)</f>
        <v>Historical</v>
      </c>
      <c r="I3473" t="str">
        <f ca="1">VLOOKUP(F3473,Cities!$A$1:$C$69,3,0)</f>
        <v>Europe</v>
      </c>
      <c r="J3473">
        <f t="shared" ca="1" si="3"/>
        <v>1</v>
      </c>
      <c r="K3473">
        <f ca="1">VLOOKUP(F3473,Cities!$A$1:$I$69,6+J3473,0)*R3473*E3473</f>
        <v>2240</v>
      </c>
      <c r="L3473">
        <f t="shared" ca="1" si="4"/>
        <v>1</v>
      </c>
      <c r="M3473">
        <f ca="1">VLOOKUP(F3473,Cities!$A$1:$I$69,4,0)*R3473*L3473</f>
        <v>4880</v>
      </c>
      <c r="N3473">
        <f t="shared" ca="1" si="5"/>
        <v>7120</v>
      </c>
      <c r="O3473" t="str">
        <f ca="1">VLOOKUP(F3473,Cities!$A$1:$E$69,5,0)</f>
        <v>Summer</v>
      </c>
      <c r="P3473">
        <f t="shared" ca="1" si="6"/>
        <v>2</v>
      </c>
      <c r="Q3473" t="str">
        <f ca="1">VLOOKUP(P3473,Sheet2!$A$1:$B$5,2,0)</f>
        <v>Family</v>
      </c>
      <c r="R3473">
        <f ca="1">VLOOKUP(P3473,Sheet2!$A$1:$C$5,3,0)</f>
        <v>4</v>
      </c>
    </row>
    <row r="3474" spans="1:18" ht="14.25" customHeight="1">
      <c r="A3474" s="4">
        <v>3473</v>
      </c>
      <c r="B3474">
        <f t="shared" ca="1" si="0"/>
        <v>296</v>
      </c>
      <c r="C3474">
        <f t="shared" ca="1" si="1"/>
        <v>4</v>
      </c>
      <c r="D3474" t="str">
        <f ca="1">VLOOKUP(C3474,Stay!$A$1:$B$5,2,0)</f>
        <v>1 month</v>
      </c>
      <c r="E3474">
        <f ca="1">VLOOKUP(C3474,Stay!$A$1:$C$5,3,0)</f>
        <v>30</v>
      </c>
      <c r="F3474">
        <f t="shared" ca="1" si="2"/>
        <v>5</v>
      </c>
      <c r="G3474" t="str">
        <f ca="1">VLOOKUP(F3474,Cities!$A$1:$C$69,2,0)</f>
        <v>Austin</v>
      </c>
      <c r="H3474" t="str">
        <f ca="1">VLOOKUP(F3474,Cities!$A$1:$F$69,6,0)</f>
        <v>Historical-Modern, Nightlife</v>
      </c>
      <c r="I3474" t="str">
        <f ca="1">VLOOKUP(F3474,Cities!$A$1:$C$69,3,0)</f>
        <v>North America</v>
      </c>
      <c r="J3474">
        <f t="shared" ca="1" si="3"/>
        <v>2</v>
      </c>
      <c r="K3474">
        <f ca="1">VLOOKUP(F3474,Cities!$A$1:$I$69,6+J3474,0)*R3474*E3474</f>
        <v>3420</v>
      </c>
      <c r="L3474">
        <f t="shared" ca="1" si="4"/>
        <v>1</v>
      </c>
      <c r="M3474">
        <f ca="1">VLOOKUP(F3474,Cities!$A$1:$I$69,4,0)*R3474*L3474</f>
        <v>60</v>
      </c>
      <c r="N3474">
        <f t="shared" ca="1" si="5"/>
        <v>3480</v>
      </c>
      <c r="O3474" t="str">
        <f ca="1">VLOOKUP(F3474,Cities!$A$1:$E$69,5,0)</f>
        <v>Spring</v>
      </c>
      <c r="P3474">
        <f t="shared" ca="1" si="6"/>
        <v>1</v>
      </c>
      <c r="Q3474" t="str">
        <f ca="1">VLOOKUP(P3474,Sheet2!$A$1:$B$5,2,0)</f>
        <v>Solo</v>
      </c>
      <c r="R3474">
        <f ca="1">VLOOKUP(P3474,Sheet2!$A$1:$C$5,3,0)</f>
        <v>1</v>
      </c>
    </row>
    <row r="3475" spans="1:18" ht="14.25" customHeight="1">
      <c r="A3475" s="4">
        <v>3474</v>
      </c>
      <c r="B3475">
        <f t="shared" ca="1" si="0"/>
        <v>102</v>
      </c>
      <c r="C3475">
        <f t="shared" ca="1" si="1"/>
        <v>3</v>
      </c>
      <c r="D3475" t="str">
        <f ca="1">VLOOKUP(C3475,Stay!$A$1:$B$5,2,0)</f>
        <v>2 weeks</v>
      </c>
      <c r="E3475">
        <f ca="1">VLOOKUP(C3475,Stay!$A$1:$C$5,3,0)</f>
        <v>14</v>
      </c>
      <c r="F3475">
        <f t="shared" ca="1" si="2"/>
        <v>61</v>
      </c>
      <c r="G3475" t="str">
        <f ca="1">VLOOKUP(F3475,Cities!$A$1:$C$69,2,0)</f>
        <v>Trentino</v>
      </c>
      <c r="H3475" t="str">
        <f ca="1">VLOOKUP(F3475,Cities!$A$1:$F$69,6,0)</f>
        <v>Terrain</v>
      </c>
      <c r="I3475" t="str">
        <f ca="1">VLOOKUP(F3475,Cities!$A$1:$C$69,3,0)</f>
        <v>Europe</v>
      </c>
      <c r="J3475">
        <f t="shared" ca="1" si="3"/>
        <v>1</v>
      </c>
      <c r="K3475">
        <f ca="1">VLOOKUP(F3475,Cities!$A$1:$I$69,6+J3475,0)*R3475*E3475</f>
        <v>1400</v>
      </c>
      <c r="L3475">
        <f t="shared" ca="1" si="4"/>
        <v>2</v>
      </c>
      <c r="M3475">
        <f ca="1">VLOOKUP(F3475,Cities!$A$1:$I$69,4,0)*R3475*L3475</f>
        <v>7280</v>
      </c>
      <c r="N3475">
        <f t="shared" ca="1" si="5"/>
        <v>8680</v>
      </c>
      <c r="O3475" t="str">
        <f ca="1">VLOOKUP(F3475,Cities!$A$1:$E$69,5,0)</f>
        <v>Summer</v>
      </c>
      <c r="P3475">
        <f t="shared" ca="1" si="6"/>
        <v>2</v>
      </c>
      <c r="Q3475" t="str">
        <f ca="1">VLOOKUP(P3475,Sheet2!$A$1:$B$5,2,0)</f>
        <v>Family</v>
      </c>
      <c r="R3475">
        <f ca="1">VLOOKUP(P3475,Sheet2!$A$1:$C$5,3,0)</f>
        <v>4</v>
      </c>
    </row>
    <row r="3476" spans="1:18" ht="14.25" customHeight="1">
      <c r="A3476" s="4">
        <v>3475</v>
      </c>
      <c r="B3476">
        <f t="shared" ca="1" si="0"/>
        <v>167</v>
      </c>
      <c r="C3476">
        <f t="shared" ca="1" si="1"/>
        <v>1</v>
      </c>
      <c r="D3476" t="str">
        <f ca="1">VLOOKUP(C3476,Stay!$A$1:$B$5,2,0)</f>
        <v>3 days</v>
      </c>
      <c r="E3476">
        <f ca="1">VLOOKUP(C3476,Stay!$A$1:$C$5,3,0)</f>
        <v>3</v>
      </c>
      <c r="F3476">
        <f t="shared" ca="1" si="2"/>
        <v>58</v>
      </c>
      <c r="G3476" t="str">
        <f ca="1">VLOOKUP(F3476,Cities!$A$1:$C$69,2,0)</f>
        <v>Sydney</v>
      </c>
      <c r="H3476" t="str">
        <f ca="1">VLOOKUP(F3476,Cities!$A$1:$F$69,6,0)</f>
        <v>Beach</v>
      </c>
      <c r="I3476" t="str">
        <f ca="1">VLOOKUP(F3476,Cities!$A$1:$C$69,3,0)</f>
        <v>Australia</v>
      </c>
      <c r="J3476">
        <f t="shared" ca="1" si="3"/>
        <v>3</v>
      </c>
      <c r="K3476">
        <f ca="1">VLOOKUP(F3476,Cities!$A$1:$I$69,6+J3476,0)*R3476*E3476</f>
        <v>4884</v>
      </c>
      <c r="L3476">
        <f t="shared" ca="1" si="4"/>
        <v>1</v>
      </c>
      <c r="M3476">
        <f ca="1">VLOOKUP(F3476,Cities!$A$1:$I$69,4,0)*R3476*L3476</f>
        <v>5360</v>
      </c>
      <c r="N3476">
        <f t="shared" ca="1" si="5"/>
        <v>10244</v>
      </c>
      <c r="O3476" t="str">
        <f ca="1">VLOOKUP(F3476,Cities!$A$1:$E$69,5,0)</f>
        <v>Spring</v>
      </c>
      <c r="P3476">
        <f t="shared" ca="1" si="6"/>
        <v>2</v>
      </c>
      <c r="Q3476" t="str">
        <f ca="1">VLOOKUP(P3476,Sheet2!$A$1:$B$5,2,0)</f>
        <v>Family</v>
      </c>
      <c r="R3476">
        <f ca="1">VLOOKUP(P3476,Sheet2!$A$1:$C$5,3,0)</f>
        <v>4</v>
      </c>
    </row>
    <row r="3477" spans="1:18" ht="14.25" customHeight="1">
      <c r="A3477" s="4">
        <v>3476</v>
      </c>
      <c r="B3477">
        <f t="shared" ca="1" si="0"/>
        <v>169</v>
      </c>
      <c r="C3477">
        <f t="shared" ca="1" si="1"/>
        <v>3</v>
      </c>
      <c r="D3477" t="str">
        <f ca="1">VLOOKUP(C3477,Stay!$A$1:$B$5,2,0)</f>
        <v>2 weeks</v>
      </c>
      <c r="E3477">
        <f ca="1">VLOOKUP(C3477,Stay!$A$1:$C$5,3,0)</f>
        <v>14</v>
      </c>
      <c r="F3477">
        <f t="shared" ca="1" si="2"/>
        <v>5</v>
      </c>
      <c r="G3477" t="str">
        <f ca="1">VLOOKUP(F3477,Cities!$A$1:$C$69,2,0)</f>
        <v>Austin</v>
      </c>
      <c r="H3477" t="str">
        <f ca="1">VLOOKUP(F3477,Cities!$A$1:$F$69,6,0)</f>
        <v>Historical-Modern, Nightlife</v>
      </c>
      <c r="I3477" t="str">
        <f ca="1">VLOOKUP(F3477,Cities!$A$1:$C$69,3,0)</f>
        <v>North America</v>
      </c>
      <c r="J3477">
        <f t="shared" ca="1" si="3"/>
        <v>1</v>
      </c>
      <c r="K3477">
        <f ca="1">VLOOKUP(F3477,Cities!$A$1:$I$69,6+J3477,0)*R3477*E3477</f>
        <v>1540</v>
      </c>
      <c r="L3477">
        <f t="shared" ca="1" si="4"/>
        <v>1</v>
      </c>
      <c r="M3477">
        <f ca="1">VLOOKUP(F3477,Cities!$A$1:$I$69,4,0)*R3477*L3477</f>
        <v>120</v>
      </c>
      <c r="N3477">
        <f t="shared" ca="1" si="5"/>
        <v>1660</v>
      </c>
      <c r="O3477" t="str">
        <f ca="1">VLOOKUP(F3477,Cities!$A$1:$E$69,5,0)</f>
        <v>Spring</v>
      </c>
      <c r="P3477">
        <f t="shared" ca="1" si="6"/>
        <v>3</v>
      </c>
      <c r="Q3477" t="str">
        <f ca="1">VLOOKUP(P3477,Sheet2!$A$1:$B$5,2,0)</f>
        <v>Romantic</v>
      </c>
      <c r="R3477">
        <f ca="1">VLOOKUP(P3477,Sheet2!$A$1:$C$5,3,0)</f>
        <v>2</v>
      </c>
    </row>
    <row r="3478" spans="1:18" ht="14.25" customHeight="1">
      <c r="A3478" s="4">
        <v>3477</v>
      </c>
      <c r="B3478">
        <f t="shared" ca="1" si="0"/>
        <v>29</v>
      </c>
      <c r="C3478">
        <f t="shared" ca="1" si="1"/>
        <v>2</v>
      </c>
      <c r="D3478" t="str">
        <f ca="1">VLOOKUP(C3478,Stay!$A$1:$B$5,2,0)</f>
        <v>1 week</v>
      </c>
      <c r="E3478">
        <f ca="1">VLOOKUP(C3478,Stay!$A$1:$C$5,3,0)</f>
        <v>7</v>
      </c>
      <c r="F3478">
        <f t="shared" ca="1" si="2"/>
        <v>14</v>
      </c>
      <c r="G3478" t="str">
        <f ca="1">VLOOKUP(F3478,Cities!$A$1:$C$69,2,0)</f>
        <v>Brussels</v>
      </c>
      <c r="H3478" t="str">
        <f ca="1">VLOOKUP(F3478,Cities!$A$1:$F$69,6,0)</f>
        <v>Historical-Medieval, Beach, Park, Nightlife</v>
      </c>
      <c r="I3478" t="str">
        <f ca="1">VLOOKUP(F3478,Cities!$A$1:$C$69,3,0)</f>
        <v>Europe</v>
      </c>
      <c r="J3478">
        <f t="shared" ca="1" si="3"/>
        <v>1</v>
      </c>
      <c r="K3478">
        <f ca="1">VLOOKUP(F3478,Cities!$A$1:$I$69,6+J3478,0)*R3478*E3478</f>
        <v>714</v>
      </c>
      <c r="L3478">
        <f t="shared" ca="1" si="4"/>
        <v>2</v>
      </c>
      <c r="M3478">
        <f ca="1">VLOOKUP(F3478,Cities!$A$1:$I$69,4,0)*R3478*L3478</f>
        <v>4320</v>
      </c>
      <c r="N3478">
        <f t="shared" ca="1" si="5"/>
        <v>5034</v>
      </c>
      <c r="O3478" t="str">
        <f ca="1">VLOOKUP(F3478,Cities!$A$1:$E$69,5,0)</f>
        <v>Summer</v>
      </c>
      <c r="P3478">
        <f t="shared" ca="1" si="6"/>
        <v>3</v>
      </c>
      <c r="Q3478" t="str">
        <f ca="1">VLOOKUP(P3478,Sheet2!$A$1:$B$5,2,0)</f>
        <v>Romantic</v>
      </c>
      <c r="R3478">
        <f ca="1">VLOOKUP(P3478,Sheet2!$A$1:$C$5,3,0)</f>
        <v>2</v>
      </c>
    </row>
    <row r="3479" spans="1:18" ht="14.25" customHeight="1">
      <c r="A3479" s="4">
        <v>3478</v>
      </c>
      <c r="B3479">
        <f t="shared" ca="1" si="0"/>
        <v>272</v>
      </c>
      <c r="C3479">
        <f t="shared" ca="1" si="1"/>
        <v>4</v>
      </c>
      <c r="D3479" t="str">
        <f ca="1">VLOOKUP(C3479,Stay!$A$1:$B$5,2,0)</f>
        <v>1 month</v>
      </c>
      <c r="E3479">
        <f ca="1">VLOOKUP(C3479,Stay!$A$1:$C$5,3,0)</f>
        <v>30</v>
      </c>
      <c r="F3479">
        <f t="shared" ca="1" si="2"/>
        <v>26</v>
      </c>
      <c r="G3479" t="str">
        <f ca="1">VLOOKUP(F3479,Cities!$A$1:$C$69,2,0)</f>
        <v>Greater Manchester</v>
      </c>
      <c r="H3479" t="str">
        <f ca="1">VLOOKUP(F3479,Cities!$A$1:$F$69,6,0)</f>
        <v>Historical, Beach, Terrain</v>
      </c>
      <c r="I3479" t="str">
        <f ca="1">VLOOKUP(F3479,Cities!$A$1:$C$69,3,0)</f>
        <v>Europe</v>
      </c>
      <c r="J3479">
        <f t="shared" ca="1" si="3"/>
        <v>1</v>
      </c>
      <c r="K3479">
        <f ca="1">VLOOKUP(F3479,Cities!$A$1:$I$69,6+J3479,0)*R3479*E3479</f>
        <v>2040</v>
      </c>
      <c r="L3479">
        <f t="shared" ca="1" si="4"/>
        <v>1</v>
      </c>
      <c r="M3479">
        <f ca="1">VLOOKUP(F3479,Cities!$A$1:$I$69,4,0)*R3479*L3479</f>
        <v>670</v>
      </c>
      <c r="N3479">
        <f t="shared" ca="1" si="5"/>
        <v>2710</v>
      </c>
      <c r="O3479" t="str">
        <f ca="1">VLOOKUP(F3479,Cities!$A$1:$E$69,5,0)</f>
        <v>Summer</v>
      </c>
      <c r="P3479">
        <f t="shared" ca="1" si="6"/>
        <v>1</v>
      </c>
      <c r="Q3479" t="str">
        <f ca="1">VLOOKUP(P3479,Sheet2!$A$1:$B$5,2,0)</f>
        <v>Solo</v>
      </c>
      <c r="R3479">
        <f ca="1">VLOOKUP(P3479,Sheet2!$A$1:$C$5,3,0)</f>
        <v>1</v>
      </c>
    </row>
    <row r="3480" spans="1:18" ht="14.25" customHeight="1">
      <c r="A3480" s="4">
        <v>3479</v>
      </c>
      <c r="B3480">
        <f t="shared" ca="1" si="0"/>
        <v>138</v>
      </c>
      <c r="C3480">
        <f t="shared" ca="1" si="1"/>
        <v>3</v>
      </c>
      <c r="D3480" t="str">
        <f ca="1">VLOOKUP(C3480,Stay!$A$1:$B$5,2,0)</f>
        <v>2 weeks</v>
      </c>
      <c r="E3480">
        <f ca="1">VLOOKUP(C3480,Stay!$A$1:$C$5,3,0)</f>
        <v>14</v>
      </c>
      <c r="F3480">
        <f t="shared" ca="1" si="2"/>
        <v>43</v>
      </c>
      <c r="G3480" t="str">
        <f ca="1">VLOOKUP(F3480,Cities!$A$1:$C$69,2,0)</f>
        <v>New York City</v>
      </c>
      <c r="H3480" t="str">
        <f ca="1">VLOOKUP(F3480,Cities!$A$1:$F$69,6,0)</f>
        <v>Modern, Park, Adventure-Land, Architecture, Nightlife</v>
      </c>
      <c r="I3480" t="str">
        <f ca="1">VLOOKUP(F3480,Cities!$A$1:$C$69,3,0)</f>
        <v>North America</v>
      </c>
      <c r="J3480">
        <f t="shared" ca="1" si="3"/>
        <v>2</v>
      </c>
      <c r="K3480">
        <f ca="1">VLOOKUP(F3480,Cities!$A$1:$I$69,6+J3480,0)*R3480*E3480</f>
        <v>19992</v>
      </c>
      <c r="L3480">
        <f t="shared" ca="1" si="4"/>
        <v>2</v>
      </c>
      <c r="M3480">
        <f ca="1">VLOOKUP(F3480,Cities!$A$1:$I$69,4,0)*R3480*L3480</f>
        <v>3000</v>
      </c>
      <c r="N3480">
        <f t="shared" ca="1" si="5"/>
        <v>22992</v>
      </c>
      <c r="O3480" t="str">
        <f ca="1">VLOOKUP(F3480,Cities!$A$1:$E$69,5,0)</f>
        <v>Summer</v>
      </c>
      <c r="P3480">
        <f t="shared" ca="1" si="6"/>
        <v>4</v>
      </c>
      <c r="Q3480" t="str">
        <f ca="1">VLOOKUP(P3480,Sheet2!$A$1:$B$5,2,0)</f>
        <v>Friends</v>
      </c>
      <c r="R3480">
        <f ca="1">VLOOKUP(P3480,Sheet2!$A$1:$C$5,3,0)</f>
        <v>6</v>
      </c>
    </row>
    <row r="3481" spans="1:18" ht="14.25" customHeight="1">
      <c r="A3481" s="4">
        <v>3480</v>
      </c>
      <c r="B3481">
        <f t="shared" ca="1" si="0"/>
        <v>256</v>
      </c>
      <c r="C3481">
        <f t="shared" ca="1" si="1"/>
        <v>3</v>
      </c>
      <c r="D3481" t="str">
        <f ca="1">VLOOKUP(C3481,Stay!$A$1:$B$5,2,0)</f>
        <v>2 weeks</v>
      </c>
      <c r="E3481">
        <f ca="1">VLOOKUP(C3481,Stay!$A$1:$C$5,3,0)</f>
        <v>14</v>
      </c>
      <c r="F3481">
        <f t="shared" ca="1" si="2"/>
        <v>18</v>
      </c>
      <c r="G3481" t="str">
        <f ca="1">VLOOKUP(F3481,Cities!$A$1:$C$69,2,0)</f>
        <v>Clark County</v>
      </c>
      <c r="H3481" t="str">
        <f ca="1">VLOOKUP(F3481,Cities!$A$1:$F$69,6,0)</f>
        <v>Modern, Nightlife, Park, Adventure-Land, Forest</v>
      </c>
      <c r="I3481" t="str">
        <f ca="1">VLOOKUP(F3481,Cities!$A$1:$C$69,3,0)</f>
        <v>North America</v>
      </c>
      <c r="J3481">
        <f t="shared" ca="1" si="3"/>
        <v>1</v>
      </c>
      <c r="K3481">
        <f ca="1">VLOOKUP(F3481,Cities!$A$1:$I$69,6+J3481,0)*R3481*E3481</f>
        <v>1302</v>
      </c>
      <c r="L3481">
        <f t="shared" ca="1" si="4"/>
        <v>2</v>
      </c>
      <c r="M3481">
        <f ca="1">VLOOKUP(F3481,Cities!$A$1:$I$69,4,0)*R3481*L3481</f>
        <v>280</v>
      </c>
      <c r="N3481">
        <f t="shared" ca="1" si="5"/>
        <v>1582</v>
      </c>
      <c r="O3481" t="str">
        <f ca="1">VLOOKUP(F3481,Cities!$A$1:$E$69,5,0)</f>
        <v>Summer</v>
      </c>
      <c r="P3481">
        <f t="shared" ca="1" si="6"/>
        <v>1</v>
      </c>
      <c r="Q3481" t="str">
        <f ca="1">VLOOKUP(P3481,Sheet2!$A$1:$B$5,2,0)</f>
        <v>Solo</v>
      </c>
      <c r="R3481">
        <f ca="1">VLOOKUP(P3481,Sheet2!$A$1:$C$5,3,0)</f>
        <v>1</v>
      </c>
    </row>
    <row r="3482" spans="1:18" ht="14.25" customHeight="1">
      <c r="A3482" s="4">
        <v>3481</v>
      </c>
      <c r="B3482">
        <f t="shared" ca="1" si="0"/>
        <v>163</v>
      </c>
      <c r="C3482">
        <f t="shared" ca="1" si="1"/>
        <v>3</v>
      </c>
      <c r="D3482" t="str">
        <f ca="1">VLOOKUP(C3482,Stay!$A$1:$B$5,2,0)</f>
        <v>2 weeks</v>
      </c>
      <c r="E3482">
        <f ca="1">VLOOKUP(C3482,Stay!$A$1:$C$5,3,0)</f>
        <v>14</v>
      </c>
      <c r="F3482">
        <f t="shared" ca="1" si="2"/>
        <v>27</v>
      </c>
      <c r="G3482" t="str">
        <f ca="1">VLOOKUP(F3482,Cities!$A$1:$C$69,2,0)</f>
        <v>Hawaii</v>
      </c>
      <c r="H3482" t="str">
        <f ca="1">VLOOKUP(F3482,Cities!$A$1:$F$69,6,0)</f>
        <v>Beach, Terrain, Modern</v>
      </c>
      <c r="I3482" t="str">
        <f ca="1">VLOOKUP(F3482,Cities!$A$1:$C$69,3,0)</f>
        <v>North America</v>
      </c>
      <c r="J3482">
        <f t="shared" ca="1" si="3"/>
        <v>1</v>
      </c>
      <c r="K3482">
        <f ca="1">VLOOKUP(F3482,Cities!$A$1:$I$69,6+J3482,0)*R3482*E3482</f>
        <v>1400</v>
      </c>
      <c r="L3482">
        <f t="shared" ca="1" si="4"/>
        <v>2</v>
      </c>
      <c r="M3482">
        <f ca="1">VLOOKUP(F3482,Cities!$A$1:$I$69,4,0)*R3482*L3482</f>
        <v>1600</v>
      </c>
      <c r="N3482">
        <f t="shared" ca="1" si="5"/>
        <v>3000</v>
      </c>
      <c r="O3482" t="str">
        <f ca="1">VLOOKUP(F3482,Cities!$A$1:$E$69,5,0)</f>
        <v>Summer</v>
      </c>
      <c r="P3482">
        <f t="shared" ca="1" si="6"/>
        <v>1</v>
      </c>
      <c r="Q3482" t="str">
        <f ca="1">VLOOKUP(P3482,Sheet2!$A$1:$B$5,2,0)</f>
        <v>Solo</v>
      </c>
      <c r="R3482">
        <f ca="1">VLOOKUP(P3482,Sheet2!$A$1:$C$5,3,0)</f>
        <v>1</v>
      </c>
    </row>
    <row r="3483" spans="1:18" ht="14.25" customHeight="1">
      <c r="A3483" s="4">
        <v>3482</v>
      </c>
      <c r="B3483">
        <f t="shared" ca="1" si="0"/>
        <v>213</v>
      </c>
      <c r="C3483">
        <f t="shared" ca="1" si="1"/>
        <v>1</v>
      </c>
      <c r="D3483" t="str">
        <f ca="1">VLOOKUP(C3483,Stay!$A$1:$B$5,2,0)</f>
        <v>3 days</v>
      </c>
      <c r="E3483">
        <f ca="1">VLOOKUP(C3483,Stay!$A$1:$C$5,3,0)</f>
        <v>3</v>
      </c>
      <c r="F3483">
        <f t="shared" ca="1" si="2"/>
        <v>64</v>
      </c>
      <c r="G3483" t="str">
        <f ca="1">VLOOKUP(F3483,Cities!$A$1:$C$69,2,0)</f>
        <v>Venice</v>
      </c>
      <c r="H3483" t="str">
        <f ca="1">VLOOKUP(F3483,Cities!$A$1:$F$69,6,0)</f>
        <v>Terrain</v>
      </c>
      <c r="I3483" t="str">
        <f ca="1">VLOOKUP(F3483,Cities!$A$1:$C$69,3,0)</f>
        <v>Europe</v>
      </c>
      <c r="J3483">
        <f t="shared" ca="1" si="3"/>
        <v>3</v>
      </c>
      <c r="K3483">
        <f ca="1">VLOOKUP(F3483,Cities!$A$1:$I$69,6+J3483,0)*R3483*E3483</f>
        <v>837</v>
      </c>
      <c r="L3483">
        <f t="shared" ca="1" si="4"/>
        <v>1</v>
      </c>
      <c r="M3483">
        <f ca="1">VLOOKUP(F3483,Cities!$A$1:$I$69,4,0)*R3483*L3483</f>
        <v>1160</v>
      </c>
      <c r="N3483">
        <f t="shared" ca="1" si="5"/>
        <v>1997</v>
      </c>
      <c r="O3483" t="str">
        <f ca="1">VLOOKUP(F3483,Cities!$A$1:$E$69,5,0)</f>
        <v>Summer</v>
      </c>
      <c r="P3483">
        <f t="shared" ca="1" si="6"/>
        <v>1</v>
      </c>
      <c r="Q3483" t="str">
        <f ca="1">VLOOKUP(P3483,Sheet2!$A$1:$B$5,2,0)</f>
        <v>Solo</v>
      </c>
      <c r="R3483">
        <f ca="1">VLOOKUP(P3483,Sheet2!$A$1:$C$5,3,0)</f>
        <v>1</v>
      </c>
    </row>
    <row r="3484" spans="1:18" ht="14.25" customHeight="1">
      <c r="A3484" s="4">
        <v>3483</v>
      </c>
      <c r="B3484">
        <f t="shared" ca="1" si="0"/>
        <v>138</v>
      </c>
      <c r="C3484">
        <f t="shared" ca="1" si="1"/>
        <v>4</v>
      </c>
      <c r="D3484" t="str">
        <f ca="1">VLOOKUP(C3484,Stay!$A$1:$B$5,2,0)</f>
        <v>1 month</v>
      </c>
      <c r="E3484">
        <f ca="1">VLOOKUP(C3484,Stay!$A$1:$C$5,3,0)</f>
        <v>30</v>
      </c>
      <c r="F3484">
        <f t="shared" ca="1" si="2"/>
        <v>18</v>
      </c>
      <c r="G3484" t="str">
        <f ca="1">VLOOKUP(F3484,Cities!$A$1:$C$69,2,0)</f>
        <v>Clark County</v>
      </c>
      <c r="H3484" t="str">
        <f ca="1">VLOOKUP(F3484,Cities!$A$1:$F$69,6,0)</f>
        <v>Modern, Nightlife, Park, Adventure-Land, Forest</v>
      </c>
      <c r="I3484" t="str">
        <f ca="1">VLOOKUP(F3484,Cities!$A$1:$C$69,3,0)</f>
        <v>North America</v>
      </c>
      <c r="J3484">
        <f t="shared" ca="1" si="3"/>
        <v>2</v>
      </c>
      <c r="K3484">
        <f ca="1">VLOOKUP(F3484,Cities!$A$1:$I$69,6+J3484,0)*R3484*E3484</f>
        <v>45000</v>
      </c>
      <c r="L3484">
        <f t="shared" ca="1" si="4"/>
        <v>1</v>
      </c>
      <c r="M3484">
        <f ca="1">VLOOKUP(F3484,Cities!$A$1:$I$69,4,0)*R3484*L3484</f>
        <v>840</v>
      </c>
      <c r="N3484">
        <f t="shared" ca="1" si="5"/>
        <v>45840</v>
      </c>
      <c r="O3484" t="str">
        <f ca="1">VLOOKUP(F3484,Cities!$A$1:$E$69,5,0)</f>
        <v>Summer</v>
      </c>
      <c r="P3484">
        <f t="shared" ca="1" si="6"/>
        <v>4</v>
      </c>
      <c r="Q3484" t="str">
        <f ca="1">VLOOKUP(P3484,Sheet2!$A$1:$B$5,2,0)</f>
        <v>Friends</v>
      </c>
      <c r="R3484">
        <f ca="1">VLOOKUP(P3484,Sheet2!$A$1:$C$5,3,0)</f>
        <v>6</v>
      </c>
    </row>
    <row r="3485" spans="1:18" ht="14.25" customHeight="1">
      <c r="A3485" s="4">
        <v>3484</v>
      </c>
      <c r="B3485">
        <f t="shared" ca="1" si="0"/>
        <v>267</v>
      </c>
      <c r="C3485">
        <f t="shared" ca="1" si="1"/>
        <v>3</v>
      </c>
      <c r="D3485" t="str">
        <f ca="1">VLOOKUP(C3485,Stay!$A$1:$B$5,2,0)</f>
        <v>2 weeks</v>
      </c>
      <c r="E3485">
        <f ca="1">VLOOKUP(C3485,Stay!$A$1:$C$5,3,0)</f>
        <v>14</v>
      </c>
      <c r="F3485">
        <f t="shared" ca="1" si="2"/>
        <v>57</v>
      </c>
      <c r="G3485" t="str">
        <f ca="1">VLOOKUP(F3485,Cities!$A$1:$C$69,2,0)</f>
        <v>Seattle</v>
      </c>
      <c r="H3485" t="str">
        <f ca="1">VLOOKUP(F3485,Cities!$A$1:$F$69,6,0)</f>
        <v>Modern</v>
      </c>
      <c r="I3485" t="str">
        <f ca="1">VLOOKUP(F3485,Cities!$A$1:$C$69,3,0)</f>
        <v>North America</v>
      </c>
      <c r="J3485">
        <f t="shared" ca="1" si="3"/>
        <v>2</v>
      </c>
      <c r="K3485">
        <f ca="1">VLOOKUP(F3485,Cities!$A$1:$I$69,6+J3485,0)*R3485*E3485</f>
        <v>4312</v>
      </c>
      <c r="L3485">
        <f t="shared" ca="1" si="4"/>
        <v>1</v>
      </c>
      <c r="M3485">
        <f ca="1">VLOOKUP(F3485,Cities!$A$1:$I$69,4,0)*R3485*L3485</f>
        <v>400</v>
      </c>
      <c r="N3485">
        <f t="shared" ca="1" si="5"/>
        <v>4712</v>
      </c>
      <c r="O3485" t="str">
        <f ca="1">VLOOKUP(F3485,Cities!$A$1:$E$69,5,0)</f>
        <v>Summer</v>
      </c>
      <c r="P3485">
        <f t="shared" ca="1" si="6"/>
        <v>3</v>
      </c>
      <c r="Q3485" t="str">
        <f ca="1">VLOOKUP(P3485,Sheet2!$A$1:$B$5,2,0)</f>
        <v>Romantic</v>
      </c>
      <c r="R3485">
        <f ca="1">VLOOKUP(P3485,Sheet2!$A$1:$C$5,3,0)</f>
        <v>2</v>
      </c>
    </row>
    <row r="3486" spans="1:18" ht="14.25" customHeight="1">
      <c r="A3486" s="4">
        <v>3485</v>
      </c>
      <c r="B3486">
        <f t="shared" ca="1" si="0"/>
        <v>129</v>
      </c>
      <c r="C3486">
        <f t="shared" ca="1" si="1"/>
        <v>3</v>
      </c>
      <c r="D3486" t="str">
        <f ca="1">VLOOKUP(C3486,Stay!$A$1:$B$5,2,0)</f>
        <v>2 weeks</v>
      </c>
      <c r="E3486">
        <f ca="1">VLOOKUP(C3486,Stay!$A$1:$C$5,3,0)</f>
        <v>14</v>
      </c>
      <c r="F3486">
        <f t="shared" ca="1" si="2"/>
        <v>30</v>
      </c>
      <c r="G3486" t="str">
        <f ca="1">VLOOKUP(F3486,Cities!$A$1:$C$69,2,0)</f>
        <v>London</v>
      </c>
      <c r="H3486" t="str">
        <f ca="1">VLOOKUP(F3486,Cities!$A$1:$F$69,6,0)</f>
        <v>Modern, Beach</v>
      </c>
      <c r="I3486" t="str">
        <f ca="1">VLOOKUP(F3486,Cities!$A$1:$C$69,3,0)</f>
        <v>Europe</v>
      </c>
      <c r="J3486">
        <f t="shared" ca="1" si="3"/>
        <v>1</v>
      </c>
      <c r="K3486">
        <f ca="1">VLOOKUP(F3486,Cities!$A$1:$I$69,6+J3486,0)*R3486*E3486</f>
        <v>5796</v>
      </c>
      <c r="L3486">
        <f t="shared" ca="1" si="4"/>
        <v>1</v>
      </c>
      <c r="M3486">
        <f ca="1">VLOOKUP(F3486,Cities!$A$1:$I$69,4,0)*R3486*L3486</f>
        <v>6900</v>
      </c>
      <c r="N3486">
        <f t="shared" ca="1" si="5"/>
        <v>12696</v>
      </c>
      <c r="O3486" t="str">
        <f ca="1">VLOOKUP(F3486,Cities!$A$1:$E$69,5,0)</f>
        <v>Summer</v>
      </c>
      <c r="P3486">
        <f t="shared" ca="1" si="6"/>
        <v>4</v>
      </c>
      <c r="Q3486" t="str">
        <f ca="1">VLOOKUP(P3486,Sheet2!$A$1:$B$5,2,0)</f>
        <v>Friends</v>
      </c>
      <c r="R3486">
        <f ca="1">VLOOKUP(P3486,Sheet2!$A$1:$C$5,3,0)</f>
        <v>6</v>
      </c>
    </row>
    <row r="3487" spans="1:18" ht="14.25" customHeight="1">
      <c r="A3487" s="4">
        <v>3486</v>
      </c>
      <c r="B3487">
        <f t="shared" ca="1" si="0"/>
        <v>213</v>
      </c>
      <c r="C3487">
        <f t="shared" ca="1" si="1"/>
        <v>4</v>
      </c>
      <c r="D3487" t="str">
        <f ca="1">VLOOKUP(C3487,Stay!$A$1:$B$5,2,0)</f>
        <v>1 month</v>
      </c>
      <c r="E3487">
        <f ca="1">VLOOKUP(C3487,Stay!$A$1:$C$5,3,0)</f>
        <v>30</v>
      </c>
      <c r="F3487">
        <f t="shared" ca="1" si="2"/>
        <v>33</v>
      </c>
      <c r="G3487" t="str">
        <f ca="1">VLOOKUP(F3487,Cities!$A$1:$C$69,2,0)</f>
        <v>Madrid</v>
      </c>
      <c r="H3487" t="str">
        <f ca="1">VLOOKUP(F3487,Cities!$A$1:$F$69,6,0)</f>
        <v>Historical, Beach, Terrain</v>
      </c>
      <c r="I3487" t="str">
        <f ca="1">VLOOKUP(F3487,Cities!$A$1:$C$69,3,0)</f>
        <v>Europe</v>
      </c>
      <c r="J3487">
        <f t="shared" ca="1" si="3"/>
        <v>2</v>
      </c>
      <c r="K3487">
        <f ca="1">VLOOKUP(F3487,Cities!$A$1:$I$69,6+J3487,0)*R3487*E3487</f>
        <v>13440</v>
      </c>
      <c r="L3487">
        <f t="shared" ca="1" si="4"/>
        <v>1</v>
      </c>
      <c r="M3487">
        <f ca="1">VLOOKUP(F3487,Cities!$A$1:$I$69,4,0)*R3487*L3487</f>
        <v>4280</v>
      </c>
      <c r="N3487">
        <f t="shared" ca="1" si="5"/>
        <v>17720</v>
      </c>
      <c r="O3487" t="str">
        <f ca="1">VLOOKUP(F3487,Cities!$A$1:$E$69,5,0)</f>
        <v>Summer</v>
      </c>
      <c r="P3487">
        <f t="shared" ca="1" si="6"/>
        <v>2</v>
      </c>
      <c r="Q3487" t="str">
        <f ca="1">VLOOKUP(P3487,Sheet2!$A$1:$B$5,2,0)</f>
        <v>Family</v>
      </c>
      <c r="R3487">
        <f ca="1">VLOOKUP(P3487,Sheet2!$A$1:$C$5,3,0)</f>
        <v>4</v>
      </c>
    </row>
    <row r="3488" spans="1:18" ht="14.25" customHeight="1">
      <c r="A3488" s="4">
        <v>3487</v>
      </c>
      <c r="B3488">
        <f t="shared" ca="1" si="0"/>
        <v>172</v>
      </c>
      <c r="C3488">
        <f t="shared" ca="1" si="1"/>
        <v>4</v>
      </c>
      <c r="D3488" t="str">
        <f ca="1">VLOOKUP(C3488,Stay!$A$1:$B$5,2,0)</f>
        <v>1 month</v>
      </c>
      <c r="E3488">
        <f ca="1">VLOOKUP(C3488,Stay!$A$1:$C$5,3,0)</f>
        <v>30</v>
      </c>
      <c r="F3488">
        <f t="shared" ca="1" si="2"/>
        <v>56</v>
      </c>
      <c r="G3488" t="str">
        <f ca="1">VLOOKUP(F3488,Cities!$A$1:$C$69,2,0)</f>
        <v>Santa Cruz County</v>
      </c>
      <c r="H3488" t="str">
        <f ca="1">VLOOKUP(F3488,Cities!$A$1:$F$69,6,0)</f>
        <v>Beach</v>
      </c>
      <c r="I3488" t="str">
        <f ca="1">VLOOKUP(F3488,Cities!$A$1:$C$69,3,0)</f>
        <v>North America</v>
      </c>
      <c r="J3488">
        <f t="shared" ca="1" si="3"/>
        <v>1</v>
      </c>
      <c r="K3488">
        <f ca="1">VLOOKUP(F3488,Cities!$A$1:$I$69,6+J3488,0)*R3488*E3488</f>
        <v>2640</v>
      </c>
      <c r="L3488">
        <f t="shared" ca="1" si="4"/>
        <v>1</v>
      </c>
      <c r="M3488">
        <f ca="1">VLOOKUP(F3488,Cities!$A$1:$I$69,4,0)*R3488*L3488</f>
        <v>440</v>
      </c>
      <c r="N3488">
        <f t="shared" ca="1" si="5"/>
        <v>3080</v>
      </c>
      <c r="O3488" t="str">
        <f ca="1">VLOOKUP(F3488,Cities!$A$1:$E$69,5,0)</f>
        <v>Spring</v>
      </c>
      <c r="P3488">
        <f t="shared" ca="1" si="6"/>
        <v>3</v>
      </c>
      <c r="Q3488" t="str">
        <f ca="1">VLOOKUP(P3488,Sheet2!$A$1:$B$5,2,0)</f>
        <v>Romantic</v>
      </c>
      <c r="R3488">
        <f ca="1">VLOOKUP(P3488,Sheet2!$A$1:$C$5,3,0)</f>
        <v>2</v>
      </c>
    </row>
    <row r="3489" spans="1:18" ht="14.25" customHeight="1">
      <c r="A3489" s="4">
        <v>3488</v>
      </c>
      <c r="B3489">
        <f t="shared" ca="1" si="0"/>
        <v>63</v>
      </c>
      <c r="C3489">
        <f t="shared" ca="1" si="1"/>
        <v>2</v>
      </c>
      <c r="D3489" t="str">
        <f ca="1">VLOOKUP(C3489,Stay!$A$1:$B$5,2,0)</f>
        <v>1 week</v>
      </c>
      <c r="E3489">
        <f ca="1">VLOOKUP(C3489,Stay!$A$1:$C$5,3,0)</f>
        <v>7</v>
      </c>
      <c r="F3489">
        <f t="shared" ca="1" si="2"/>
        <v>15</v>
      </c>
      <c r="G3489" t="str">
        <f ca="1">VLOOKUP(F3489,Cities!$A$1:$C$69,2,0)</f>
        <v>Cambridge</v>
      </c>
      <c r="H3489" t="str">
        <f ca="1">VLOOKUP(F3489,Cities!$A$1:$F$69,6,0)</f>
        <v>Modern, Aquatic</v>
      </c>
      <c r="I3489" t="str">
        <f ca="1">VLOOKUP(F3489,Cities!$A$1:$C$69,3,0)</f>
        <v>North America</v>
      </c>
      <c r="J3489">
        <f t="shared" ca="1" si="3"/>
        <v>2</v>
      </c>
      <c r="K3489">
        <f ca="1">VLOOKUP(F3489,Cities!$A$1:$I$69,6+J3489,0)*R3489*E3489</f>
        <v>1127</v>
      </c>
      <c r="L3489">
        <f t="shared" ca="1" si="4"/>
        <v>1</v>
      </c>
      <c r="M3489">
        <f ca="1">VLOOKUP(F3489,Cities!$A$1:$I$69,4,0)*R3489*L3489</f>
        <v>200</v>
      </c>
      <c r="N3489">
        <f t="shared" ca="1" si="5"/>
        <v>1327</v>
      </c>
      <c r="O3489" t="str">
        <f ca="1">VLOOKUP(F3489,Cities!$A$1:$E$69,5,0)</f>
        <v>Summer</v>
      </c>
      <c r="P3489">
        <f t="shared" ca="1" si="6"/>
        <v>1</v>
      </c>
      <c r="Q3489" t="str">
        <f ca="1">VLOOKUP(P3489,Sheet2!$A$1:$B$5,2,0)</f>
        <v>Solo</v>
      </c>
      <c r="R3489">
        <f ca="1">VLOOKUP(P3489,Sheet2!$A$1:$C$5,3,0)</f>
        <v>1</v>
      </c>
    </row>
    <row r="3490" spans="1:18" ht="14.25" customHeight="1">
      <c r="A3490" s="4">
        <v>3489</v>
      </c>
      <c r="B3490">
        <f t="shared" ca="1" si="0"/>
        <v>53</v>
      </c>
      <c r="C3490">
        <f t="shared" ca="1" si="1"/>
        <v>2</v>
      </c>
      <c r="D3490" t="str">
        <f ca="1">VLOOKUP(C3490,Stay!$A$1:$B$5,2,0)</f>
        <v>1 week</v>
      </c>
      <c r="E3490">
        <f ca="1">VLOOKUP(C3490,Stay!$A$1:$C$5,3,0)</f>
        <v>7</v>
      </c>
      <c r="F3490">
        <f t="shared" ca="1" si="2"/>
        <v>18</v>
      </c>
      <c r="G3490" t="str">
        <f ca="1">VLOOKUP(F3490,Cities!$A$1:$C$69,2,0)</f>
        <v>Clark County</v>
      </c>
      <c r="H3490" t="str">
        <f ca="1">VLOOKUP(F3490,Cities!$A$1:$F$69,6,0)</f>
        <v>Modern, Nightlife, Park, Adventure-Land, Forest</v>
      </c>
      <c r="I3490" t="str">
        <f ca="1">VLOOKUP(F3490,Cities!$A$1:$C$69,3,0)</f>
        <v>North America</v>
      </c>
      <c r="J3490">
        <f t="shared" ca="1" si="3"/>
        <v>2</v>
      </c>
      <c r="K3490">
        <f ca="1">VLOOKUP(F3490,Cities!$A$1:$I$69,6+J3490,0)*R3490*E3490</f>
        <v>7000</v>
      </c>
      <c r="L3490">
        <f t="shared" ca="1" si="4"/>
        <v>2</v>
      </c>
      <c r="M3490">
        <f ca="1">VLOOKUP(F3490,Cities!$A$1:$I$69,4,0)*R3490*L3490</f>
        <v>1120</v>
      </c>
      <c r="N3490">
        <f t="shared" ca="1" si="5"/>
        <v>8120</v>
      </c>
      <c r="O3490" t="str">
        <f ca="1">VLOOKUP(F3490,Cities!$A$1:$E$69,5,0)</f>
        <v>Summer</v>
      </c>
      <c r="P3490">
        <f t="shared" ca="1" si="6"/>
        <v>2</v>
      </c>
      <c r="Q3490" t="str">
        <f ca="1">VLOOKUP(P3490,Sheet2!$A$1:$B$5,2,0)</f>
        <v>Family</v>
      </c>
      <c r="R3490">
        <f ca="1">VLOOKUP(P3490,Sheet2!$A$1:$C$5,3,0)</f>
        <v>4</v>
      </c>
    </row>
    <row r="3491" spans="1:18" ht="14.25" customHeight="1">
      <c r="A3491" s="4">
        <v>3490</v>
      </c>
      <c r="B3491">
        <f t="shared" ca="1" si="0"/>
        <v>19</v>
      </c>
      <c r="C3491">
        <f t="shared" ca="1" si="1"/>
        <v>4</v>
      </c>
      <c r="D3491" t="str">
        <f ca="1">VLOOKUP(C3491,Stay!$A$1:$B$5,2,0)</f>
        <v>1 month</v>
      </c>
      <c r="E3491">
        <f ca="1">VLOOKUP(C3491,Stay!$A$1:$C$5,3,0)</f>
        <v>30</v>
      </c>
      <c r="F3491">
        <f t="shared" ca="1" si="2"/>
        <v>62</v>
      </c>
      <c r="G3491" t="str">
        <f ca="1">VLOOKUP(F3491,Cities!$A$1:$C$69,2,0)</f>
        <v>Valencia</v>
      </c>
      <c r="H3491" t="str">
        <f ca="1">VLOOKUP(F3491,Cities!$A$1:$F$69,6,0)</f>
        <v>Terrain</v>
      </c>
      <c r="I3491" t="str">
        <f ca="1">VLOOKUP(F3491,Cities!$A$1:$C$69,3,0)</f>
        <v>Europe</v>
      </c>
      <c r="J3491">
        <f t="shared" ca="1" si="3"/>
        <v>3</v>
      </c>
      <c r="K3491">
        <f ca="1">VLOOKUP(F3491,Cities!$A$1:$I$69,6+J3491,0)*R3491*E3491</f>
        <v>32580</v>
      </c>
      <c r="L3491">
        <f t="shared" ca="1" si="4"/>
        <v>1</v>
      </c>
      <c r="M3491">
        <f ca="1">VLOOKUP(F3491,Cities!$A$1:$I$69,4,0)*R3491*L3491</f>
        <v>10680</v>
      </c>
      <c r="N3491">
        <f t="shared" ca="1" si="5"/>
        <v>43260</v>
      </c>
      <c r="O3491" t="str">
        <f ca="1">VLOOKUP(F3491,Cities!$A$1:$E$69,5,0)</f>
        <v>Summer</v>
      </c>
      <c r="P3491">
        <f t="shared" ca="1" si="6"/>
        <v>4</v>
      </c>
      <c r="Q3491" t="str">
        <f ca="1">VLOOKUP(P3491,Sheet2!$A$1:$B$5,2,0)</f>
        <v>Friends</v>
      </c>
      <c r="R3491">
        <f ca="1">VLOOKUP(P3491,Sheet2!$A$1:$C$5,3,0)</f>
        <v>6</v>
      </c>
    </row>
    <row r="3492" spans="1:18" ht="14.25" customHeight="1">
      <c r="A3492" s="4">
        <v>3491</v>
      </c>
      <c r="B3492">
        <f t="shared" ca="1" si="0"/>
        <v>111</v>
      </c>
      <c r="C3492">
        <f t="shared" ca="1" si="1"/>
        <v>4</v>
      </c>
      <c r="D3492" t="str">
        <f ca="1">VLOOKUP(C3492,Stay!$A$1:$B$5,2,0)</f>
        <v>1 month</v>
      </c>
      <c r="E3492">
        <f ca="1">VLOOKUP(C3492,Stay!$A$1:$C$5,3,0)</f>
        <v>30</v>
      </c>
      <c r="F3492">
        <f t="shared" ca="1" si="2"/>
        <v>42</v>
      </c>
      <c r="G3492" t="str">
        <f ca="1">VLOOKUP(F3492,Cities!$A$1:$C$69,2,0)</f>
        <v>New Orleans</v>
      </c>
      <c r="H3492" t="str">
        <f ca="1">VLOOKUP(F3492,Cities!$A$1:$F$69,6,0)</f>
        <v>Historical-Modern</v>
      </c>
      <c r="I3492" t="str">
        <f ca="1">VLOOKUP(F3492,Cities!$A$1:$C$69,3,0)</f>
        <v>North America</v>
      </c>
      <c r="J3492">
        <f t="shared" ca="1" si="3"/>
        <v>2</v>
      </c>
      <c r="K3492">
        <f ca="1">VLOOKUP(F3492,Cities!$A$1:$I$69,6+J3492,0)*R3492*E3492</f>
        <v>34380</v>
      </c>
      <c r="L3492">
        <f t="shared" ca="1" si="4"/>
        <v>1</v>
      </c>
      <c r="M3492">
        <f ca="1">VLOOKUP(F3492,Cities!$A$1:$I$69,4,0)*R3492*L3492</f>
        <v>960</v>
      </c>
      <c r="N3492">
        <f t="shared" ca="1" si="5"/>
        <v>35340</v>
      </c>
      <c r="O3492" t="str">
        <f ca="1">VLOOKUP(F3492,Cities!$A$1:$E$69,5,0)</f>
        <v>Spring</v>
      </c>
      <c r="P3492">
        <f t="shared" ca="1" si="6"/>
        <v>4</v>
      </c>
      <c r="Q3492" t="str">
        <f ca="1">VLOOKUP(P3492,Sheet2!$A$1:$B$5,2,0)</f>
        <v>Friends</v>
      </c>
      <c r="R3492">
        <f ca="1">VLOOKUP(P3492,Sheet2!$A$1:$C$5,3,0)</f>
        <v>6</v>
      </c>
    </row>
    <row r="3493" spans="1:18" ht="14.25" customHeight="1">
      <c r="A3493" s="4">
        <v>3492</v>
      </c>
      <c r="B3493">
        <f t="shared" ca="1" si="0"/>
        <v>91</v>
      </c>
      <c r="C3493">
        <f t="shared" ca="1" si="1"/>
        <v>1</v>
      </c>
      <c r="D3493" t="str">
        <f ca="1">VLOOKUP(C3493,Stay!$A$1:$B$5,2,0)</f>
        <v>3 days</v>
      </c>
      <c r="E3493">
        <f ca="1">VLOOKUP(C3493,Stay!$A$1:$C$5,3,0)</f>
        <v>3</v>
      </c>
      <c r="F3493">
        <f t="shared" ca="1" si="2"/>
        <v>50</v>
      </c>
      <c r="G3493" t="str">
        <f ca="1">VLOOKUP(F3493,Cities!$A$1:$C$69,2,0)</f>
        <v>Rio de Janeiro</v>
      </c>
      <c r="H3493" t="str">
        <f ca="1">VLOOKUP(F3493,Cities!$A$1:$F$69,6,0)</f>
        <v>Historical</v>
      </c>
      <c r="I3493" t="str">
        <f ca="1">VLOOKUP(F3493,Cities!$A$1:$C$69,3,0)</f>
        <v>South America</v>
      </c>
      <c r="J3493">
        <f t="shared" ca="1" si="3"/>
        <v>2</v>
      </c>
      <c r="K3493">
        <f ca="1">VLOOKUP(F3493,Cities!$A$1:$I$69,6+J3493,0)*R3493*E3493</f>
        <v>1212</v>
      </c>
      <c r="L3493">
        <f t="shared" ca="1" si="4"/>
        <v>2</v>
      </c>
      <c r="M3493">
        <f ca="1">VLOOKUP(F3493,Cities!$A$1:$I$69,4,0)*R3493*L3493</f>
        <v>8480</v>
      </c>
      <c r="N3493">
        <f t="shared" ca="1" si="5"/>
        <v>9692</v>
      </c>
      <c r="O3493" t="str">
        <f ca="1">VLOOKUP(F3493,Cities!$A$1:$E$69,5,0)</f>
        <v>Winter</v>
      </c>
      <c r="P3493">
        <f t="shared" ca="1" si="6"/>
        <v>2</v>
      </c>
      <c r="Q3493" t="str">
        <f ca="1">VLOOKUP(P3493,Sheet2!$A$1:$B$5,2,0)</f>
        <v>Family</v>
      </c>
      <c r="R3493">
        <f ca="1">VLOOKUP(P3493,Sheet2!$A$1:$C$5,3,0)</f>
        <v>4</v>
      </c>
    </row>
    <row r="3494" spans="1:18" ht="14.25" customHeight="1">
      <c r="A3494" s="4">
        <v>3493</v>
      </c>
      <c r="B3494">
        <f t="shared" ca="1" si="0"/>
        <v>10</v>
      </c>
      <c r="C3494">
        <f t="shared" ca="1" si="1"/>
        <v>2</v>
      </c>
      <c r="D3494" t="str">
        <f ca="1">VLOOKUP(C3494,Stay!$A$1:$B$5,2,0)</f>
        <v>1 week</v>
      </c>
      <c r="E3494">
        <f ca="1">VLOOKUP(C3494,Stay!$A$1:$C$5,3,0)</f>
        <v>7</v>
      </c>
      <c r="F3494">
        <f t="shared" ca="1" si="2"/>
        <v>55</v>
      </c>
      <c r="G3494" t="str">
        <f ca="1">VLOOKUP(F3494,Cities!$A$1:$C$69,2,0)</f>
        <v>Santa Clara County</v>
      </c>
      <c r="H3494" t="str">
        <f ca="1">VLOOKUP(F3494,Cities!$A$1:$F$69,6,0)</f>
        <v>Modern</v>
      </c>
      <c r="I3494" t="str">
        <f ca="1">VLOOKUP(F3494,Cities!$A$1:$C$69,3,0)</f>
        <v>North America</v>
      </c>
      <c r="J3494">
        <f t="shared" ca="1" si="3"/>
        <v>3</v>
      </c>
      <c r="K3494">
        <f ca="1">VLOOKUP(F3494,Cities!$A$1:$I$69,6+J3494,0)*R3494*E3494</f>
        <v>13720</v>
      </c>
      <c r="L3494">
        <f t="shared" ca="1" si="4"/>
        <v>2</v>
      </c>
      <c r="M3494">
        <f ca="1">VLOOKUP(F3494,Cities!$A$1:$I$69,4,0)*R3494*L3494</f>
        <v>1440</v>
      </c>
      <c r="N3494">
        <f t="shared" ca="1" si="5"/>
        <v>15160</v>
      </c>
      <c r="O3494" t="str">
        <f ca="1">VLOOKUP(F3494,Cities!$A$1:$E$69,5,0)</f>
        <v>Spring</v>
      </c>
      <c r="P3494">
        <f t="shared" ca="1" si="6"/>
        <v>3</v>
      </c>
      <c r="Q3494" t="str">
        <f ca="1">VLOOKUP(P3494,Sheet2!$A$1:$B$5,2,0)</f>
        <v>Romantic</v>
      </c>
      <c r="R3494">
        <f ca="1">VLOOKUP(P3494,Sheet2!$A$1:$C$5,3,0)</f>
        <v>2</v>
      </c>
    </row>
    <row r="3495" spans="1:18" ht="14.25" customHeight="1">
      <c r="A3495" s="4">
        <v>3494</v>
      </c>
      <c r="B3495">
        <f t="shared" ca="1" si="0"/>
        <v>90</v>
      </c>
      <c r="C3495">
        <f t="shared" ca="1" si="1"/>
        <v>3</v>
      </c>
      <c r="D3495" t="str">
        <f ca="1">VLOOKUP(C3495,Stay!$A$1:$B$5,2,0)</f>
        <v>2 weeks</v>
      </c>
      <c r="E3495">
        <f ca="1">VLOOKUP(C3495,Stay!$A$1:$C$5,3,0)</f>
        <v>14</v>
      </c>
      <c r="F3495">
        <f t="shared" ca="1" si="2"/>
        <v>55</v>
      </c>
      <c r="G3495" t="str">
        <f ca="1">VLOOKUP(F3495,Cities!$A$1:$C$69,2,0)</f>
        <v>Santa Clara County</v>
      </c>
      <c r="H3495" t="str">
        <f ca="1">VLOOKUP(F3495,Cities!$A$1:$F$69,6,0)</f>
        <v>Modern</v>
      </c>
      <c r="I3495" t="str">
        <f ca="1">VLOOKUP(F3495,Cities!$A$1:$C$69,3,0)</f>
        <v>North America</v>
      </c>
      <c r="J3495">
        <f t="shared" ca="1" si="3"/>
        <v>1</v>
      </c>
      <c r="K3495">
        <f ca="1">VLOOKUP(F3495,Cities!$A$1:$I$69,6+J3495,0)*R3495*E3495</f>
        <v>5600</v>
      </c>
      <c r="L3495">
        <f t="shared" ca="1" si="4"/>
        <v>1</v>
      </c>
      <c r="M3495">
        <f ca="1">VLOOKUP(F3495,Cities!$A$1:$I$69,4,0)*R3495*L3495</f>
        <v>1440</v>
      </c>
      <c r="N3495">
        <f t="shared" ca="1" si="5"/>
        <v>7040</v>
      </c>
      <c r="O3495" t="str">
        <f ca="1">VLOOKUP(F3495,Cities!$A$1:$E$69,5,0)</f>
        <v>Spring</v>
      </c>
      <c r="P3495">
        <f t="shared" ca="1" si="6"/>
        <v>2</v>
      </c>
      <c r="Q3495" t="str">
        <f ca="1">VLOOKUP(P3495,Sheet2!$A$1:$B$5,2,0)</f>
        <v>Family</v>
      </c>
      <c r="R3495">
        <f ca="1">VLOOKUP(P3495,Sheet2!$A$1:$C$5,3,0)</f>
        <v>4</v>
      </c>
    </row>
    <row r="3496" spans="1:18" ht="14.25" customHeight="1">
      <c r="A3496" s="4">
        <v>3495</v>
      </c>
      <c r="B3496">
        <f t="shared" ca="1" si="0"/>
        <v>87</v>
      </c>
      <c r="C3496">
        <f t="shared" ca="1" si="1"/>
        <v>3</v>
      </c>
      <c r="D3496" t="str">
        <f ca="1">VLOOKUP(C3496,Stay!$A$1:$B$5,2,0)</f>
        <v>2 weeks</v>
      </c>
      <c r="E3496">
        <f ca="1">VLOOKUP(C3496,Stay!$A$1:$C$5,3,0)</f>
        <v>14</v>
      </c>
      <c r="F3496">
        <f t="shared" ca="1" si="2"/>
        <v>25</v>
      </c>
      <c r="G3496" t="str">
        <f ca="1">VLOOKUP(F3496,Cities!$A$1:$C$69,2,0)</f>
        <v>Geneva</v>
      </c>
      <c r="H3496" t="str">
        <f ca="1">VLOOKUP(F3496,Cities!$A$1:$F$69,6,0)</f>
        <v>Historical, Beach, Terrain</v>
      </c>
      <c r="I3496" t="str">
        <f ca="1">VLOOKUP(F3496,Cities!$A$1:$C$69,3,0)</f>
        <v>Europe</v>
      </c>
      <c r="J3496">
        <f t="shared" ca="1" si="3"/>
        <v>3</v>
      </c>
      <c r="K3496">
        <f ca="1">VLOOKUP(F3496,Cities!$A$1:$I$69,6+J3496,0)*R3496*E3496</f>
        <v>4564</v>
      </c>
      <c r="L3496">
        <f t="shared" ca="1" si="4"/>
        <v>1</v>
      </c>
      <c r="M3496">
        <f ca="1">VLOOKUP(F3496,Cities!$A$1:$I$69,4,0)*R3496*L3496</f>
        <v>980</v>
      </c>
      <c r="N3496">
        <f t="shared" ca="1" si="5"/>
        <v>5544</v>
      </c>
      <c r="O3496" t="str">
        <f ca="1">VLOOKUP(F3496,Cities!$A$1:$E$69,5,0)</f>
        <v>Summer</v>
      </c>
      <c r="P3496">
        <f t="shared" ca="1" si="6"/>
        <v>1</v>
      </c>
      <c r="Q3496" t="str">
        <f ca="1">VLOOKUP(P3496,Sheet2!$A$1:$B$5,2,0)</f>
        <v>Solo</v>
      </c>
      <c r="R3496">
        <f ca="1">VLOOKUP(P3496,Sheet2!$A$1:$C$5,3,0)</f>
        <v>1</v>
      </c>
    </row>
    <row r="3497" spans="1:18" ht="14.25" customHeight="1">
      <c r="A3497" s="4">
        <v>3496</v>
      </c>
      <c r="B3497">
        <f t="shared" ca="1" si="0"/>
        <v>63</v>
      </c>
      <c r="C3497">
        <f t="shared" ca="1" si="1"/>
        <v>2</v>
      </c>
      <c r="D3497" t="str">
        <f ca="1">VLOOKUP(C3497,Stay!$A$1:$B$5,2,0)</f>
        <v>1 week</v>
      </c>
      <c r="E3497">
        <f ca="1">VLOOKUP(C3497,Stay!$A$1:$C$5,3,0)</f>
        <v>7</v>
      </c>
      <c r="F3497">
        <f t="shared" ca="1" si="2"/>
        <v>9</v>
      </c>
      <c r="G3497" t="str">
        <f ca="1">VLOOKUP(F3497,Cities!$A$1:$C$69,2,0)</f>
        <v>Berlin</v>
      </c>
      <c r="H3497" t="str">
        <f ca="1">VLOOKUP(F3497,Cities!$A$1:$F$69,6,0)</f>
        <v>Historical-Modern, Park</v>
      </c>
      <c r="I3497" t="str">
        <f ca="1">VLOOKUP(F3497,Cities!$A$1:$C$69,3,0)</f>
        <v>Europe</v>
      </c>
      <c r="J3497">
        <f t="shared" ca="1" si="3"/>
        <v>2</v>
      </c>
      <c r="K3497">
        <f ca="1">VLOOKUP(F3497,Cities!$A$1:$I$69,6+J3497,0)*R3497*E3497</f>
        <v>1582</v>
      </c>
      <c r="L3497">
        <f t="shared" ca="1" si="4"/>
        <v>1</v>
      </c>
      <c r="M3497">
        <f ca="1">VLOOKUP(F3497,Cities!$A$1:$I$69,4,0)*R3497*L3497</f>
        <v>1900</v>
      </c>
      <c r="N3497">
        <f t="shared" ca="1" si="5"/>
        <v>3482</v>
      </c>
      <c r="O3497" t="str">
        <f ca="1">VLOOKUP(F3497,Cities!$A$1:$E$69,5,0)</f>
        <v>Summer</v>
      </c>
      <c r="P3497">
        <f t="shared" ca="1" si="6"/>
        <v>3</v>
      </c>
      <c r="Q3497" t="str">
        <f ca="1">VLOOKUP(P3497,Sheet2!$A$1:$B$5,2,0)</f>
        <v>Romantic</v>
      </c>
      <c r="R3497">
        <f ca="1">VLOOKUP(P3497,Sheet2!$A$1:$C$5,3,0)</f>
        <v>2</v>
      </c>
    </row>
    <row r="3498" spans="1:18" ht="14.25" customHeight="1">
      <c r="A3498" s="4">
        <v>3497</v>
      </c>
      <c r="B3498">
        <f t="shared" ca="1" si="0"/>
        <v>255</v>
      </c>
      <c r="C3498">
        <f t="shared" ca="1" si="1"/>
        <v>3</v>
      </c>
      <c r="D3498" t="str">
        <f ca="1">VLOOKUP(C3498,Stay!$A$1:$B$5,2,0)</f>
        <v>2 weeks</v>
      </c>
      <c r="E3498">
        <f ca="1">VLOOKUP(C3498,Stay!$A$1:$C$5,3,0)</f>
        <v>14</v>
      </c>
      <c r="F3498">
        <f t="shared" ca="1" si="2"/>
        <v>25</v>
      </c>
      <c r="G3498" t="str">
        <f ca="1">VLOOKUP(F3498,Cities!$A$1:$C$69,2,0)</f>
        <v>Geneva</v>
      </c>
      <c r="H3498" t="str">
        <f ca="1">VLOOKUP(F3498,Cities!$A$1:$F$69,6,0)</f>
        <v>Historical, Beach, Terrain</v>
      </c>
      <c r="I3498" t="str">
        <f ca="1">VLOOKUP(F3498,Cities!$A$1:$C$69,3,0)</f>
        <v>Europe</v>
      </c>
      <c r="J3498">
        <f t="shared" ca="1" si="3"/>
        <v>1</v>
      </c>
      <c r="K3498">
        <f ca="1">VLOOKUP(F3498,Cities!$A$1:$I$69,6+J3498,0)*R3498*E3498</f>
        <v>938</v>
      </c>
      <c r="L3498">
        <f t="shared" ca="1" si="4"/>
        <v>2</v>
      </c>
      <c r="M3498">
        <f ca="1">VLOOKUP(F3498,Cities!$A$1:$I$69,4,0)*R3498*L3498</f>
        <v>1960</v>
      </c>
      <c r="N3498">
        <f t="shared" ca="1" si="5"/>
        <v>2898</v>
      </c>
      <c r="O3498" t="str">
        <f ca="1">VLOOKUP(F3498,Cities!$A$1:$E$69,5,0)</f>
        <v>Summer</v>
      </c>
      <c r="P3498">
        <f t="shared" ca="1" si="6"/>
        <v>1</v>
      </c>
      <c r="Q3498" t="str">
        <f ca="1">VLOOKUP(P3498,Sheet2!$A$1:$B$5,2,0)</f>
        <v>Solo</v>
      </c>
      <c r="R3498">
        <f ca="1">VLOOKUP(P3498,Sheet2!$A$1:$C$5,3,0)</f>
        <v>1</v>
      </c>
    </row>
    <row r="3499" spans="1:18" ht="14.25" customHeight="1">
      <c r="A3499" s="4">
        <v>3498</v>
      </c>
      <c r="B3499">
        <f t="shared" ca="1" si="0"/>
        <v>296</v>
      </c>
      <c r="C3499">
        <f t="shared" ca="1" si="1"/>
        <v>1</v>
      </c>
      <c r="D3499" t="str">
        <f ca="1">VLOOKUP(C3499,Stay!$A$1:$B$5,2,0)</f>
        <v>3 days</v>
      </c>
      <c r="E3499">
        <f ca="1">VLOOKUP(C3499,Stay!$A$1:$C$5,3,0)</f>
        <v>3</v>
      </c>
      <c r="F3499">
        <f t="shared" ca="1" si="2"/>
        <v>31</v>
      </c>
      <c r="G3499" t="str">
        <f ca="1">VLOOKUP(F3499,Cities!$A$1:$C$69,2,0)</f>
        <v>Los Angeles</v>
      </c>
      <c r="H3499" t="str">
        <f ca="1">VLOOKUP(F3499,Cities!$A$1:$F$69,6,0)</f>
        <v>Beach, Terrain</v>
      </c>
      <c r="I3499" t="str">
        <f ca="1">VLOOKUP(F3499,Cities!$A$1:$C$69,3,0)</f>
        <v>North America</v>
      </c>
      <c r="J3499">
        <f t="shared" ca="1" si="3"/>
        <v>3</v>
      </c>
      <c r="K3499">
        <f ca="1">VLOOKUP(F3499,Cities!$A$1:$I$69,6+J3499,0)*R3499*E3499</f>
        <v>3348</v>
      </c>
      <c r="L3499">
        <f t="shared" ca="1" si="4"/>
        <v>1</v>
      </c>
      <c r="M3499">
        <f ca="1">VLOOKUP(F3499,Cities!$A$1:$I$69,4,0)*R3499*L3499</f>
        <v>440</v>
      </c>
      <c r="N3499">
        <f t="shared" ca="1" si="5"/>
        <v>3788</v>
      </c>
      <c r="O3499" t="str">
        <f ca="1">VLOOKUP(F3499,Cities!$A$1:$E$69,5,0)</f>
        <v>Summer</v>
      </c>
      <c r="P3499">
        <f t="shared" ca="1" si="6"/>
        <v>3</v>
      </c>
      <c r="Q3499" t="str">
        <f ca="1">VLOOKUP(P3499,Sheet2!$A$1:$B$5,2,0)</f>
        <v>Romantic</v>
      </c>
      <c r="R3499">
        <f ca="1">VLOOKUP(P3499,Sheet2!$A$1:$C$5,3,0)</f>
        <v>2</v>
      </c>
    </row>
    <row r="3500" spans="1:18" ht="14.25" customHeight="1">
      <c r="A3500" s="4">
        <v>3499</v>
      </c>
      <c r="B3500">
        <f t="shared" ca="1" si="0"/>
        <v>141</v>
      </c>
      <c r="C3500">
        <f t="shared" ca="1" si="1"/>
        <v>1</v>
      </c>
      <c r="D3500" t="str">
        <f ca="1">VLOOKUP(C3500,Stay!$A$1:$B$5,2,0)</f>
        <v>3 days</v>
      </c>
      <c r="E3500">
        <f ca="1">VLOOKUP(C3500,Stay!$A$1:$C$5,3,0)</f>
        <v>3</v>
      </c>
      <c r="F3500">
        <f t="shared" ca="1" si="2"/>
        <v>56</v>
      </c>
      <c r="G3500" t="str">
        <f ca="1">VLOOKUP(F3500,Cities!$A$1:$C$69,2,0)</f>
        <v>Santa Cruz County</v>
      </c>
      <c r="H3500" t="str">
        <f ca="1">VLOOKUP(F3500,Cities!$A$1:$F$69,6,0)</f>
        <v>Beach</v>
      </c>
      <c r="I3500" t="str">
        <f ca="1">VLOOKUP(F3500,Cities!$A$1:$C$69,3,0)</f>
        <v>North America</v>
      </c>
      <c r="J3500">
        <f t="shared" ca="1" si="3"/>
        <v>2</v>
      </c>
      <c r="K3500">
        <f ca="1">VLOOKUP(F3500,Cities!$A$1:$I$69,6+J3500,0)*R3500*E3500</f>
        <v>1212</v>
      </c>
      <c r="L3500">
        <f t="shared" ca="1" si="4"/>
        <v>2</v>
      </c>
      <c r="M3500">
        <f ca="1">VLOOKUP(F3500,Cities!$A$1:$I$69,4,0)*R3500*L3500</f>
        <v>1760</v>
      </c>
      <c r="N3500">
        <f t="shared" ca="1" si="5"/>
        <v>2972</v>
      </c>
      <c r="O3500" t="str">
        <f ca="1">VLOOKUP(F3500,Cities!$A$1:$E$69,5,0)</f>
        <v>Spring</v>
      </c>
      <c r="P3500">
        <f t="shared" ca="1" si="6"/>
        <v>2</v>
      </c>
      <c r="Q3500" t="str">
        <f ca="1">VLOOKUP(P3500,Sheet2!$A$1:$B$5,2,0)</f>
        <v>Family</v>
      </c>
      <c r="R3500">
        <f ca="1">VLOOKUP(P3500,Sheet2!$A$1:$C$5,3,0)</f>
        <v>4</v>
      </c>
    </row>
    <row r="3501" spans="1:18" ht="14.25" customHeight="1">
      <c r="A3501" s="4">
        <v>3500</v>
      </c>
      <c r="B3501">
        <f t="shared" ca="1" si="0"/>
        <v>272</v>
      </c>
      <c r="C3501">
        <f t="shared" ca="1" si="1"/>
        <v>1</v>
      </c>
      <c r="D3501" t="str">
        <f ca="1">VLOOKUP(C3501,Stay!$A$1:$B$5,2,0)</f>
        <v>3 days</v>
      </c>
      <c r="E3501">
        <f ca="1">VLOOKUP(C3501,Stay!$A$1:$C$5,3,0)</f>
        <v>3</v>
      </c>
      <c r="F3501">
        <f t="shared" ca="1" si="2"/>
        <v>48</v>
      </c>
      <c r="G3501" t="str">
        <f ca="1">VLOOKUP(F3501,Cities!$A$1:$C$69,2,0)</f>
        <v>Porto</v>
      </c>
      <c r="H3501" t="str">
        <f ca="1">VLOOKUP(F3501,Cities!$A$1:$F$69,6,0)</f>
        <v>Wineyard, Historical-Modern, Architecture</v>
      </c>
      <c r="I3501" t="str">
        <f ca="1">VLOOKUP(F3501,Cities!$A$1:$C$69,3,0)</f>
        <v>Europe</v>
      </c>
      <c r="J3501">
        <f t="shared" ca="1" si="3"/>
        <v>2</v>
      </c>
      <c r="K3501">
        <f ca="1">VLOOKUP(F3501,Cities!$A$1:$I$69,6+J3501,0)*R3501*E3501</f>
        <v>588</v>
      </c>
      <c r="L3501">
        <f t="shared" ca="1" si="4"/>
        <v>1</v>
      </c>
      <c r="M3501">
        <f ca="1">VLOOKUP(F3501,Cities!$A$1:$I$69,4,0)*R3501*L3501</f>
        <v>2440</v>
      </c>
      <c r="N3501">
        <f t="shared" ca="1" si="5"/>
        <v>3028</v>
      </c>
      <c r="O3501" t="str">
        <f ca="1">VLOOKUP(F3501,Cities!$A$1:$E$69,5,0)</f>
        <v>Summer</v>
      </c>
      <c r="P3501">
        <f t="shared" ca="1" si="6"/>
        <v>3</v>
      </c>
      <c r="Q3501" t="str">
        <f ca="1">VLOOKUP(P3501,Sheet2!$A$1:$B$5,2,0)</f>
        <v>Romantic</v>
      </c>
      <c r="R3501">
        <f ca="1">VLOOKUP(P3501,Sheet2!$A$1:$C$5,3,0)</f>
        <v>2</v>
      </c>
    </row>
    <row r="3502" spans="1:18" ht="14.25" customHeight="1">
      <c r="A3502" s="4">
        <v>3501</v>
      </c>
      <c r="B3502">
        <f t="shared" ca="1" si="0"/>
        <v>252</v>
      </c>
      <c r="C3502">
        <f t="shared" ca="1" si="1"/>
        <v>1</v>
      </c>
      <c r="D3502" t="str">
        <f ca="1">VLOOKUP(C3502,Stay!$A$1:$B$5,2,0)</f>
        <v>3 days</v>
      </c>
      <c r="E3502">
        <f ca="1">VLOOKUP(C3502,Stay!$A$1:$C$5,3,0)</f>
        <v>3</v>
      </c>
      <c r="F3502">
        <f t="shared" ca="1" si="2"/>
        <v>2</v>
      </c>
      <c r="G3502" t="str">
        <f ca="1">VLOOKUP(F3502,Cities!$A$1:$C$69,2,0)</f>
        <v>Antwerp</v>
      </c>
      <c r="H3502" t="str">
        <f ca="1">VLOOKUP(F3502,Cities!$A$1:$F$69,6,0)</f>
        <v>Historical-Medieval, Aquatic, Nightlife</v>
      </c>
      <c r="I3502" t="str">
        <f ca="1">VLOOKUP(F3502,Cities!$A$1:$C$69,3,0)</f>
        <v>Europe</v>
      </c>
      <c r="J3502">
        <f t="shared" ca="1" si="3"/>
        <v>3</v>
      </c>
      <c r="K3502">
        <f ca="1">VLOOKUP(F3502,Cities!$A$1:$I$69,6+J3502,0)*R3502*E3502</f>
        <v>2580</v>
      </c>
      <c r="L3502">
        <f t="shared" ca="1" si="4"/>
        <v>1</v>
      </c>
      <c r="M3502">
        <f ca="1">VLOOKUP(F3502,Cities!$A$1:$I$69,4,0)*R3502*L3502</f>
        <v>6240</v>
      </c>
      <c r="N3502">
        <f t="shared" ca="1" si="5"/>
        <v>8820</v>
      </c>
      <c r="O3502" t="str">
        <f ca="1">VLOOKUP(F3502,Cities!$A$1:$E$69,5,0)</f>
        <v>Summer</v>
      </c>
      <c r="P3502">
        <f t="shared" ca="1" si="6"/>
        <v>2</v>
      </c>
      <c r="Q3502" t="str">
        <f ca="1">VLOOKUP(P3502,Sheet2!$A$1:$B$5,2,0)</f>
        <v>Family</v>
      </c>
      <c r="R3502">
        <f ca="1">VLOOKUP(P3502,Sheet2!$A$1:$C$5,3,0)</f>
        <v>4</v>
      </c>
    </row>
    <row r="3503" spans="1:18" ht="14.25" customHeight="1">
      <c r="A3503" s="4">
        <v>3502</v>
      </c>
      <c r="B3503">
        <f t="shared" ca="1" si="0"/>
        <v>264</v>
      </c>
      <c r="C3503">
        <f t="shared" ca="1" si="1"/>
        <v>1</v>
      </c>
      <c r="D3503" t="str">
        <f ca="1">VLOOKUP(C3503,Stay!$A$1:$B$5,2,0)</f>
        <v>3 days</v>
      </c>
      <c r="E3503">
        <f ca="1">VLOOKUP(C3503,Stay!$A$1:$C$5,3,0)</f>
        <v>3</v>
      </c>
      <c r="F3503">
        <f t="shared" ca="1" si="2"/>
        <v>10</v>
      </c>
      <c r="G3503" t="str">
        <f ca="1">VLOOKUP(F3503,Cities!$A$1:$C$69,2,0)</f>
        <v>Bologna</v>
      </c>
      <c r="H3503" t="str">
        <f ca="1">VLOOKUP(F3503,Cities!$A$1:$F$69,6,0)</f>
        <v>Historical-Medieval, Nightlife</v>
      </c>
      <c r="I3503" t="str">
        <f ca="1">VLOOKUP(F3503,Cities!$A$1:$C$69,3,0)</f>
        <v>Europe</v>
      </c>
      <c r="J3503">
        <f t="shared" ca="1" si="3"/>
        <v>1</v>
      </c>
      <c r="K3503">
        <f ca="1">VLOOKUP(F3503,Cities!$A$1:$I$69,6+J3503,0)*R3503*E3503</f>
        <v>888</v>
      </c>
      <c r="L3503">
        <f t="shared" ca="1" si="4"/>
        <v>1</v>
      </c>
      <c r="M3503">
        <f ca="1">VLOOKUP(F3503,Cities!$A$1:$I$69,4,0)*R3503*L3503</f>
        <v>4480</v>
      </c>
      <c r="N3503">
        <f t="shared" ca="1" si="5"/>
        <v>5368</v>
      </c>
      <c r="O3503" t="str">
        <f ca="1">VLOOKUP(F3503,Cities!$A$1:$E$69,5,0)</f>
        <v>Summer</v>
      </c>
      <c r="P3503">
        <f t="shared" ca="1" si="6"/>
        <v>2</v>
      </c>
      <c r="Q3503" t="str">
        <f ca="1">VLOOKUP(P3503,Sheet2!$A$1:$B$5,2,0)</f>
        <v>Family</v>
      </c>
      <c r="R3503">
        <f ca="1">VLOOKUP(P3503,Sheet2!$A$1:$C$5,3,0)</f>
        <v>4</v>
      </c>
    </row>
    <row r="3504" spans="1:18" ht="14.25" customHeight="1">
      <c r="A3504" s="4">
        <v>3503</v>
      </c>
      <c r="B3504">
        <f t="shared" ca="1" si="0"/>
        <v>261</v>
      </c>
      <c r="C3504">
        <f t="shared" ca="1" si="1"/>
        <v>1</v>
      </c>
      <c r="D3504" t="str">
        <f ca="1">VLOOKUP(C3504,Stay!$A$1:$B$5,2,0)</f>
        <v>3 days</v>
      </c>
      <c r="E3504">
        <f ca="1">VLOOKUP(C3504,Stay!$A$1:$C$5,3,0)</f>
        <v>3</v>
      </c>
      <c r="F3504">
        <f t="shared" ca="1" si="2"/>
        <v>46</v>
      </c>
      <c r="G3504" t="str">
        <f ca="1">VLOOKUP(F3504,Cities!$A$1:$C$69,2,0)</f>
        <v>Paris</v>
      </c>
      <c r="H3504" t="str">
        <f ca="1">VLOOKUP(F3504,Cities!$A$1:$F$69,6,0)</f>
        <v>Historical-Medieval, Nightlife, Architecture, Park</v>
      </c>
      <c r="I3504" t="str">
        <f ca="1">VLOOKUP(F3504,Cities!$A$1:$C$69,3,0)</f>
        <v>Europe</v>
      </c>
      <c r="J3504">
        <f t="shared" ca="1" si="3"/>
        <v>1</v>
      </c>
      <c r="K3504">
        <f ca="1">VLOOKUP(F3504,Cities!$A$1:$I$69,6+J3504,0)*R3504*E3504</f>
        <v>792</v>
      </c>
      <c r="L3504">
        <f t="shared" ca="1" si="4"/>
        <v>2</v>
      </c>
      <c r="M3504">
        <f ca="1">VLOOKUP(F3504,Cities!$A$1:$I$69,4,0)*R3504*L3504</f>
        <v>9440</v>
      </c>
      <c r="N3504">
        <f t="shared" ca="1" si="5"/>
        <v>10232</v>
      </c>
      <c r="O3504" t="str">
        <f ca="1">VLOOKUP(F3504,Cities!$A$1:$E$69,5,0)</f>
        <v>Summer</v>
      </c>
      <c r="P3504">
        <f t="shared" ca="1" si="6"/>
        <v>2</v>
      </c>
      <c r="Q3504" t="str">
        <f ca="1">VLOOKUP(P3504,Sheet2!$A$1:$B$5,2,0)</f>
        <v>Family</v>
      </c>
      <c r="R3504">
        <f ca="1">VLOOKUP(P3504,Sheet2!$A$1:$C$5,3,0)</f>
        <v>4</v>
      </c>
    </row>
    <row r="3505" spans="1:18" ht="14.25" customHeight="1">
      <c r="A3505" s="4">
        <v>3504</v>
      </c>
      <c r="B3505">
        <f t="shared" ca="1" si="0"/>
        <v>21</v>
      </c>
      <c r="C3505">
        <f t="shared" ca="1" si="1"/>
        <v>4</v>
      </c>
      <c r="D3505" t="str">
        <f ca="1">VLOOKUP(C3505,Stay!$A$1:$B$5,2,0)</f>
        <v>1 month</v>
      </c>
      <c r="E3505">
        <f ca="1">VLOOKUP(C3505,Stay!$A$1:$C$5,3,0)</f>
        <v>30</v>
      </c>
      <c r="F3505">
        <f t="shared" ca="1" si="2"/>
        <v>39</v>
      </c>
      <c r="G3505" t="str">
        <f ca="1">VLOOKUP(F3505,Cities!$A$1:$C$69,2,0)</f>
        <v>Montreal</v>
      </c>
      <c r="H3505" t="str">
        <f ca="1">VLOOKUP(F3505,Cities!$A$1:$F$69,6,0)</f>
        <v>Modern</v>
      </c>
      <c r="I3505" t="str">
        <f ca="1">VLOOKUP(F3505,Cities!$A$1:$C$69,3,0)</f>
        <v>North America</v>
      </c>
      <c r="J3505">
        <f t="shared" ca="1" si="3"/>
        <v>3</v>
      </c>
      <c r="K3505">
        <f ca="1">VLOOKUP(F3505,Cities!$A$1:$I$69,6+J3505,0)*R3505*E3505</f>
        <v>11160</v>
      </c>
      <c r="L3505">
        <f t="shared" ca="1" si="4"/>
        <v>2</v>
      </c>
      <c r="M3505">
        <f ca="1">VLOOKUP(F3505,Cities!$A$1:$I$69,4,0)*R3505*L3505</f>
        <v>800</v>
      </c>
      <c r="N3505">
        <f t="shared" ca="1" si="5"/>
        <v>11960</v>
      </c>
      <c r="O3505" t="str">
        <f ca="1">VLOOKUP(F3505,Cities!$A$1:$E$69,5,0)</f>
        <v>Summer</v>
      </c>
      <c r="P3505">
        <f t="shared" ca="1" si="6"/>
        <v>1</v>
      </c>
      <c r="Q3505" t="str">
        <f ca="1">VLOOKUP(P3505,Sheet2!$A$1:$B$5,2,0)</f>
        <v>Solo</v>
      </c>
      <c r="R3505">
        <f ca="1">VLOOKUP(P3505,Sheet2!$A$1:$C$5,3,0)</f>
        <v>1</v>
      </c>
    </row>
    <row r="3506" spans="1:18" ht="14.25" customHeight="1">
      <c r="A3506" s="4">
        <v>3505</v>
      </c>
      <c r="B3506">
        <f t="shared" ca="1" si="0"/>
        <v>6</v>
      </c>
      <c r="C3506">
        <f t="shared" ca="1" si="1"/>
        <v>3</v>
      </c>
      <c r="D3506" t="str">
        <f ca="1">VLOOKUP(C3506,Stay!$A$1:$B$5,2,0)</f>
        <v>2 weeks</v>
      </c>
      <c r="E3506">
        <f ca="1">VLOOKUP(C3506,Stay!$A$1:$C$5,3,0)</f>
        <v>14</v>
      </c>
      <c r="F3506">
        <f t="shared" ca="1" si="2"/>
        <v>57</v>
      </c>
      <c r="G3506" t="str">
        <f ca="1">VLOOKUP(F3506,Cities!$A$1:$C$69,2,0)</f>
        <v>Seattle</v>
      </c>
      <c r="H3506" t="str">
        <f ca="1">VLOOKUP(F3506,Cities!$A$1:$F$69,6,0)</f>
        <v>Modern</v>
      </c>
      <c r="I3506" t="str">
        <f ca="1">VLOOKUP(F3506,Cities!$A$1:$C$69,3,0)</f>
        <v>North America</v>
      </c>
      <c r="J3506">
        <f t="shared" ca="1" si="3"/>
        <v>3</v>
      </c>
      <c r="K3506">
        <f ca="1">VLOOKUP(F3506,Cities!$A$1:$I$69,6+J3506,0)*R3506*E3506</f>
        <v>4788</v>
      </c>
      <c r="L3506">
        <f t="shared" ca="1" si="4"/>
        <v>2</v>
      </c>
      <c r="M3506">
        <f ca="1">VLOOKUP(F3506,Cities!$A$1:$I$69,4,0)*R3506*L3506</f>
        <v>400</v>
      </c>
      <c r="N3506">
        <f t="shared" ca="1" si="5"/>
        <v>5188</v>
      </c>
      <c r="O3506" t="str">
        <f ca="1">VLOOKUP(F3506,Cities!$A$1:$E$69,5,0)</f>
        <v>Summer</v>
      </c>
      <c r="P3506">
        <f t="shared" ca="1" si="6"/>
        <v>1</v>
      </c>
      <c r="Q3506" t="str">
        <f ca="1">VLOOKUP(P3506,Sheet2!$A$1:$B$5,2,0)</f>
        <v>Solo</v>
      </c>
      <c r="R3506">
        <f ca="1">VLOOKUP(P3506,Sheet2!$A$1:$C$5,3,0)</f>
        <v>1</v>
      </c>
    </row>
    <row r="3507" spans="1:18" ht="14.25" customHeight="1">
      <c r="A3507" s="4">
        <v>3506</v>
      </c>
      <c r="B3507">
        <f t="shared" ca="1" si="0"/>
        <v>244</v>
      </c>
      <c r="C3507">
        <f t="shared" ca="1" si="1"/>
        <v>4</v>
      </c>
      <c r="D3507" t="str">
        <f ca="1">VLOOKUP(C3507,Stay!$A$1:$B$5,2,0)</f>
        <v>1 month</v>
      </c>
      <c r="E3507">
        <f ca="1">VLOOKUP(C3507,Stay!$A$1:$C$5,3,0)</f>
        <v>30</v>
      </c>
      <c r="F3507">
        <f t="shared" ca="1" si="2"/>
        <v>15</v>
      </c>
      <c r="G3507" t="str">
        <f ca="1">VLOOKUP(F3507,Cities!$A$1:$C$69,2,0)</f>
        <v>Cambridge</v>
      </c>
      <c r="H3507" t="str">
        <f ca="1">VLOOKUP(F3507,Cities!$A$1:$F$69,6,0)</f>
        <v>Modern, Aquatic</v>
      </c>
      <c r="I3507" t="str">
        <f ca="1">VLOOKUP(F3507,Cities!$A$1:$C$69,3,0)</f>
        <v>North America</v>
      </c>
      <c r="J3507">
        <f t="shared" ca="1" si="3"/>
        <v>3</v>
      </c>
      <c r="K3507">
        <f ca="1">VLOOKUP(F3507,Cities!$A$1:$I$69,6+J3507,0)*R3507*E3507</f>
        <v>27960</v>
      </c>
      <c r="L3507">
        <f t="shared" ca="1" si="4"/>
        <v>1</v>
      </c>
      <c r="M3507">
        <f ca="1">VLOOKUP(F3507,Cities!$A$1:$I$69,4,0)*R3507*L3507</f>
        <v>800</v>
      </c>
      <c r="N3507">
        <f t="shared" ca="1" si="5"/>
        <v>28760</v>
      </c>
      <c r="O3507" t="str">
        <f ca="1">VLOOKUP(F3507,Cities!$A$1:$E$69,5,0)</f>
        <v>Summer</v>
      </c>
      <c r="P3507">
        <f t="shared" ca="1" si="6"/>
        <v>2</v>
      </c>
      <c r="Q3507" t="str">
        <f ca="1">VLOOKUP(P3507,Sheet2!$A$1:$B$5,2,0)</f>
        <v>Family</v>
      </c>
      <c r="R3507">
        <f ca="1">VLOOKUP(P3507,Sheet2!$A$1:$C$5,3,0)</f>
        <v>4</v>
      </c>
    </row>
    <row r="3508" spans="1:18" ht="14.25" customHeight="1">
      <c r="A3508" s="4">
        <v>3507</v>
      </c>
      <c r="B3508">
        <f t="shared" ca="1" si="0"/>
        <v>48</v>
      </c>
      <c r="C3508">
        <f t="shared" ca="1" si="1"/>
        <v>2</v>
      </c>
      <c r="D3508" t="str">
        <f ca="1">VLOOKUP(C3508,Stay!$A$1:$B$5,2,0)</f>
        <v>1 week</v>
      </c>
      <c r="E3508">
        <f ca="1">VLOOKUP(C3508,Stay!$A$1:$C$5,3,0)</f>
        <v>7</v>
      </c>
      <c r="F3508">
        <f t="shared" ca="1" si="2"/>
        <v>52</v>
      </c>
      <c r="G3508" t="str">
        <f ca="1">VLOOKUP(F3508,Cities!$A$1:$C$69,2,0)</f>
        <v>Salem</v>
      </c>
      <c r="H3508" t="str">
        <f ca="1">VLOOKUP(F3508,Cities!$A$1:$F$69,6,0)</f>
        <v>Historical</v>
      </c>
      <c r="I3508" t="str">
        <f ca="1">VLOOKUP(F3508,Cities!$A$1:$C$69,3,0)</f>
        <v>North America</v>
      </c>
      <c r="J3508">
        <f t="shared" ca="1" si="3"/>
        <v>3</v>
      </c>
      <c r="K3508">
        <f ca="1">VLOOKUP(F3508,Cities!$A$1:$I$69,6+J3508,0)*R3508*E3508</f>
        <v>5292</v>
      </c>
      <c r="L3508">
        <f t="shared" ca="1" si="4"/>
        <v>2</v>
      </c>
      <c r="M3508">
        <f ca="1">VLOOKUP(F3508,Cities!$A$1:$I$69,4,0)*R3508*L3508</f>
        <v>3720</v>
      </c>
      <c r="N3508">
        <f t="shared" ca="1" si="5"/>
        <v>9012</v>
      </c>
      <c r="O3508" t="str">
        <f ca="1">VLOOKUP(F3508,Cities!$A$1:$E$69,5,0)</f>
        <v>Summer</v>
      </c>
      <c r="P3508">
        <f t="shared" ca="1" si="6"/>
        <v>4</v>
      </c>
      <c r="Q3508" t="str">
        <f ca="1">VLOOKUP(P3508,Sheet2!$A$1:$B$5,2,0)</f>
        <v>Friends</v>
      </c>
      <c r="R3508">
        <f ca="1">VLOOKUP(P3508,Sheet2!$A$1:$C$5,3,0)</f>
        <v>6</v>
      </c>
    </row>
    <row r="3509" spans="1:18" ht="14.25" customHeight="1">
      <c r="A3509" s="4">
        <v>3508</v>
      </c>
      <c r="B3509">
        <f t="shared" ca="1" si="0"/>
        <v>156</v>
      </c>
      <c r="C3509">
        <f t="shared" ca="1" si="1"/>
        <v>2</v>
      </c>
      <c r="D3509" t="str">
        <f ca="1">VLOOKUP(C3509,Stay!$A$1:$B$5,2,0)</f>
        <v>1 week</v>
      </c>
      <c r="E3509">
        <f ca="1">VLOOKUP(C3509,Stay!$A$1:$C$5,3,0)</f>
        <v>7</v>
      </c>
      <c r="F3509">
        <f t="shared" ca="1" si="2"/>
        <v>49</v>
      </c>
      <c r="G3509" t="str">
        <f ca="1">VLOOKUP(F3509,Cities!$A$1:$C$69,2,0)</f>
        <v>Rhode Island</v>
      </c>
      <c r="H3509" t="str">
        <f ca="1">VLOOKUP(F3509,Cities!$A$1:$F$69,6,0)</f>
        <v>Modern</v>
      </c>
      <c r="I3509" t="str">
        <f ca="1">VLOOKUP(F3509,Cities!$A$1:$C$69,3,0)</f>
        <v>North America</v>
      </c>
      <c r="J3509">
        <f t="shared" ca="1" si="3"/>
        <v>3</v>
      </c>
      <c r="K3509">
        <f ca="1">VLOOKUP(F3509,Cities!$A$1:$I$69,6+J3509,0)*R3509*E3509</f>
        <v>2226</v>
      </c>
      <c r="L3509">
        <f t="shared" ca="1" si="4"/>
        <v>1</v>
      </c>
      <c r="M3509">
        <f ca="1">VLOOKUP(F3509,Cities!$A$1:$I$69,4,0)*R3509*L3509</f>
        <v>370</v>
      </c>
      <c r="N3509">
        <f t="shared" ca="1" si="5"/>
        <v>2596</v>
      </c>
      <c r="O3509" t="str">
        <f ca="1">VLOOKUP(F3509,Cities!$A$1:$E$69,5,0)</f>
        <v>Summer</v>
      </c>
      <c r="P3509">
        <f t="shared" ca="1" si="6"/>
        <v>1</v>
      </c>
      <c r="Q3509" t="str">
        <f ca="1">VLOOKUP(P3509,Sheet2!$A$1:$B$5,2,0)</f>
        <v>Solo</v>
      </c>
      <c r="R3509">
        <f ca="1">VLOOKUP(P3509,Sheet2!$A$1:$C$5,3,0)</f>
        <v>1</v>
      </c>
    </row>
    <row r="3510" spans="1:18" ht="14.25" customHeight="1">
      <c r="A3510" s="4">
        <v>3509</v>
      </c>
      <c r="B3510">
        <f t="shared" ca="1" si="0"/>
        <v>299</v>
      </c>
      <c r="C3510">
        <f t="shared" ca="1" si="1"/>
        <v>4</v>
      </c>
      <c r="D3510" t="str">
        <f ca="1">VLOOKUP(C3510,Stay!$A$1:$B$5,2,0)</f>
        <v>1 month</v>
      </c>
      <c r="E3510">
        <f ca="1">VLOOKUP(C3510,Stay!$A$1:$C$5,3,0)</f>
        <v>30</v>
      </c>
      <c r="F3510">
        <f t="shared" ca="1" si="2"/>
        <v>18</v>
      </c>
      <c r="G3510" t="str">
        <f ca="1">VLOOKUP(F3510,Cities!$A$1:$C$69,2,0)</f>
        <v>Clark County</v>
      </c>
      <c r="H3510" t="str">
        <f ca="1">VLOOKUP(F3510,Cities!$A$1:$F$69,6,0)</f>
        <v>Modern, Nightlife, Park, Adventure-Land, Forest</v>
      </c>
      <c r="I3510" t="str">
        <f ca="1">VLOOKUP(F3510,Cities!$A$1:$C$69,3,0)</f>
        <v>North America</v>
      </c>
      <c r="J3510">
        <f t="shared" ca="1" si="3"/>
        <v>1</v>
      </c>
      <c r="K3510">
        <f ca="1">VLOOKUP(F3510,Cities!$A$1:$I$69,6+J3510,0)*R3510*E3510</f>
        <v>16740</v>
      </c>
      <c r="L3510">
        <f t="shared" ca="1" si="4"/>
        <v>2</v>
      </c>
      <c r="M3510">
        <f ca="1">VLOOKUP(F3510,Cities!$A$1:$I$69,4,0)*R3510*L3510</f>
        <v>1680</v>
      </c>
      <c r="N3510">
        <f t="shared" ca="1" si="5"/>
        <v>18420</v>
      </c>
      <c r="O3510" t="str">
        <f ca="1">VLOOKUP(F3510,Cities!$A$1:$E$69,5,0)</f>
        <v>Summer</v>
      </c>
      <c r="P3510">
        <f t="shared" ca="1" si="6"/>
        <v>4</v>
      </c>
      <c r="Q3510" t="str">
        <f ca="1">VLOOKUP(P3510,Sheet2!$A$1:$B$5,2,0)</f>
        <v>Friends</v>
      </c>
      <c r="R3510">
        <f ca="1">VLOOKUP(P3510,Sheet2!$A$1:$C$5,3,0)</f>
        <v>6</v>
      </c>
    </row>
    <row r="3511" spans="1:18" ht="14.25" customHeight="1">
      <c r="A3511" s="4">
        <v>3510</v>
      </c>
      <c r="B3511">
        <f t="shared" ca="1" si="0"/>
        <v>156</v>
      </c>
      <c r="C3511">
        <f t="shared" ca="1" si="1"/>
        <v>3</v>
      </c>
      <c r="D3511" t="str">
        <f ca="1">VLOOKUP(C3511,Stay!$A$1:$B$5,2,0)</f>
        <v>2 weeks</v>
      </c>
      <c r="E3511">
        <f ca="1">VLOOKUP(C3511,Stay!$A$1:$C$5,3,0)</f>
        <v>14</v>
      </c>
      <c r="F3511">
        <f t="shared" ca="1" si="2"/>
        <v>61</v>
      </c>
      <c r="G3511" t="str">
        <f ca="1">VLOOKUP(F3511,Cities!$A$1:$C$69,2,0)</f>
        <v>Trentino</v>
      </c>
      <c r="H3511" t="str">
        <f ca="1">VLOOKUP(F3511,Cities!$A$1:$F$69,6,0)</f>
        <v>Terrain</v>
      </c>
      <c r="I3511" t="str">
        <f ca="1">VLOOKUP(F3511,Cities!$A$1:$C$69,3,0)</f>
        <v>Europe</v>
      </c>
      <c r="J3511">
        <f t="shared" ca="1" si="3"/>
        <v>1</v>
      </c>
      <c r="K3511">
        <f ca="1">VLOOKUP(F3511,Cities!$A$1:$I$69,6+J3511,0)*R3511*E3511</f>
        <v>350</v>
      </c>
      <c r="L3511">
        <f t="shared" ca="1" si="4"/>
        <v>1</v>
      </c>
      <c r="M3511">
        <f ca="1">VLOOKUP(F3511,Cities!$A$1:$I$69,4,0)*R3511*L3511</f>
        <v>910</v>
      </c>
      <c r="N3511">
        <f t="shared" ca="1" si="5"/>
        <v>1260</v>
      </c>
      <c r="O3511" t="str">
        <f ca="1">VLOOKUP(F3511,Cities!$A$1:$E$69,5,0)</f>
        <v>Summer</v>
      </c>
      <c r="P3511">
        <f t="shared" ca="1" si="6"/>
        <v>1</v>
      </c>
      <c r="Q3511" t="str">
        <f ca="1">VLOOKUP(P3511,Sheet2!$A$1:$B$5,2,0)</f>
        <v>Solo</v>
      </c>
      <c r="R3511">
        <f ca="1">VLOOKUP(P3511,Sheet2!$A$1:$C$5,3,0)</f>
        <v>1</v>
      </c>
    </row>
    <row r="3512" spans="1:18" ht="14.25" customHeight="1">
      <c r="A3512" s="4">
        <v>3511</v>
      </c>
      <c r="B3512">
        <f t="shared" ca="1" si="0"/>
        <v>177</v>
      </c>
      <c r="C3512">
        <f t="shared" ca="1" si="1"/>
        <v>2</v>
      </c>
      <c r="D3512" t="str">
        <f ca="1">VLOOKUP(C3512,Stay!$A$1:$B$5,2,0)</f>
        <v>1 week</v>
      </c>
      <c r="E3512">
        <f ca="1">VLOOKUP(C3512,Stay!$A$1:$C$5,3,0)</f>
        <v>7</v>
      </c>
      <c r="F3512">
        <f t="shared" ca="1" si="2"/>
        <v>33</v>
      </c>
      <c r="G3512" t="str">
        <f ca="1">VLOOKUP(F3512,Cities!$A$1:$C$69,2,0)</f>
        <v>Madrid</v>
      </c>
      <c r="H3512" t="str">
        <f ca="1">VLOOKUP(F3512,Cities!$A$1:$F$69,6,0)</f>
        <v>Historical, Beach, Terrain</v>
      </c>
      <c r="I3512" t="str">
        <f ca="1">VLOOKUP(F3512,Cities!$A$1:$C$69,3,0)</f>
        <v>Europe</v>
      </c>
      <c r="J3512">
        <f t="shared" ca="1" si="3"/>
        <v>3</v>
      </c>
      <c r="K3512">
        <f ca="1">VLOOKUP(F3512,Cities!$A$1:$I$69,6+J3512,0)*R3512*E3512</f>
        <v>2128</v>
      </c>
      <c r="L3512">
        <f t="shared" ca="1" si="4"/>
        <v>2</v>
      </c>
      <c r="M3512">
        <f ca="1">VLOOKUP(F3512,Cities!$A$1:$I$69,4,0)*R3512*L3512</f>
        <v>2140</v>
      </c>
      <c r="N3512">
        <f t="shared" ca="1" si="5"/>
        <v>4268</v>
      </c>
      <c r="O3512" t="str">
        <f ca="1">VLOOKUP(F3512,Cities!$A$1:$E$69,5,0)</f>
        <v>Summer</v>
      </c>
      <c r="P3512">
        <f t="shared" ca="1" si="6"/>
        <v>1</v>
      </c>
      <c r="Q3512" t="str">
        <f ca="1">VLOOKUP(P3512,Sheet2!$A$1:$B$5,2,0)</f>
        <v>Solo</v>
      </c>
      <c r="R3512">
        <f ca="1">VLOOKUP(P3512,Sheet2!$A$1:$C$5,3,0)</f>
        <v>1</v>
      </c>
    </row>
    <row r="3513" spans="1:18" ht="14.25" customHeight="1">
      <c r="A3513" s="4">
        <v>3512</v>
      </c>
      <c r="B3513">
        <f t="shared" ca="1" si="0"/>
        <v>3</v>
      </c>
      <c r="C3513">
        <f t="shared" ca="1" si="1"/>
        <v>3</v>
      </c>
      <c r="D3513" t="str">
        <f ca="1">VLOOKUP(C3513,Stay!$A$1:$B$5,2,0)</f>
        <v>2 weeks</v>
      </c>
      <c r="E3513">
        <f ca="1">VLOOKUP(C3513,Stay!$A$1:$C$5,3,0)</f>
        <v>14</v>
      </c>
      <c r="F3513">
        <f t="shared" ca="1" si="2"/>
        <v>44</v>
      </c>
      <c r="G3513" t="str">
        <f ca="1">VLOOKUP(F3513,Cities!$A$1:$C$69,2,0)</f>
        <v>Northern Rivers</v>
      </c>
      <c r="H3513" t="str">
        <f ca="1">VLOOKUP(F3513,Cities!$A$1:$F$69,6,0)</f>
        <v>Beach, Adventure-Water</v>
      </c>
      <c r="I3513" t="str">
        <f ca="1">VLOOKUP(F3513,Cities!$A$1:$C$69,3,0)</f>
        <v>Australia</v>
      </c>
      <c r="J3513">
        <f t="shared" ca="1" si="3"/>
        <v>1</v>
      </c>
      <c r="K3513">
        <f ca="1">VLOOKUP(F3513,Cities!$A$1:$I$69,6+J3513,0)*R3513*E3513</f>
        <v>2800</v>
      </c>
      <c r="L3513">
        <f t="shared" ca="1" si="4"/>
        <v>1</v>
      </c>
      <c r="M3513">
        <f ca="1">VLOOKUP(F3513,Cities!$A$1:$I$69,4,0)*R3513*L3513</f>
        <v>3360</v>
      </c>
      <c r="N3513">
        <f t="shared" ca="1" si="5"/>
        <v>6160</v>
      </c>
      <c r="O3513" t="str">
        <f ca="1">VLOOKUP(F3513,Cities!$A$1:$E$69,5,0)</f>
        <v>Spring</v>
      </c>
      <c r="P3513">
        <f t="shared" ca="1" si="6"/>
        <v>2</v>
      </c>
      <c r="Q3513" t="str">
        <f ca="1">VLOOKUP(P3513,Sheet2!$A$1:$B$5,2,0)</f>
        <v>Family</v>
      </c>
      <c r="R3513">
        <f ca="1">VLOOKUP(P3513,Sheet2!$A$1:$C$5,3,0)</f>
        <v>4</v>
      </c>
    </row>
    <row r="3514" spans="1:18" ht="14.25" customHeight="1">
      <c r="A3514" s="4">
        <v>3513</v>
      </c>
      <c r="B3514">
        <f t="shared" ca="1" si="0"/>
        <v>232</v>
      </c>
      <c r="C3514">
        <f t="shared" ca="1" si="1"/>
        <v>1</v>
      </c>
      <c r="D3514" t="str">
        <f ca="1">VLOOKUP(C3514,Stay!$A$1:$B$5,2,0)</f>
        <v>3 days</v>
      </c>
      <c r="E3514">
        <f ca="1">VLOOKUP(C3514,Stay!$A$1:$C$5,3,0)</f>
        <v>3</v>
      </c>
      <c r="F3514">
        <f t="shared" ca="1" si="2"/>
        <v>55</v>
      </c>
      <c r="G3514" t="str">
        <f ca="1">VLOOKUP(F3514,Cities!$A$1:$C$69,2,0)</f>
        <v>Santa Clara County</v>
      </c>
      <c r="H3514" t="str">
        <f ca="1">VLOOKUP(F3514,Cities!$A$1:$F$69,6,0)</f>
        <v>Modern</v>
      </c>
      <c r="I3514" t="str">
        <f ca="1">VLOOKUP(F3514,Cities!$A$1:$C$69,3,0)</f>
        <v>North America</v>
      </c>
      <c r="J3514">
        <f t="shared" ca="1" si="3"/>
        <v>2</v>
      </c>
      <c r="K3514">
        <f ca="1">VLOOKUP(F3514,Cities!$A$1:$I$69,6+J3514,0)*R3514*E3514</f>
        <v>4217.9400000000005</v>
      </c>
      <c r="L3514">
        <f t="shared" ca="1" si="4"/>
        <v>1</v>
      </c>
      <c r="M3514">
        <f ca="1">VLOOKUP(F3514,Cities!$A$1:$I$69,4,0)*R3514*L3514</f>
        <v>2160</v>
      </c>
      <c r="N3514">
        <f t="shared" ca="1" si="5"/>
        <v>6377.9400000000005</v>
      </c>
      <c r="O3514" t="str">
        <f ca="1">VLOOKUP(F3514,Cities!$A$1:$E$69,5,0)</f>
        <v>Spring</v>
      </c>
      <c r="P3514">
        <f t="shared" ca="1" si="6"/>
        <v>4</v>
      </c>
      <c r="Q3514" t="str">
        <f ca="1">VLOOKUP(P3514,Sheet2!$A$1:$B$5,2,0)</f>
        <v>Friends</v>
      </c>
      <c r="R3514">
        <f ca="1">VLOOKUP(P3514,Sheet2!$A$1:$C$5,3,0)</f>
        <v>6</v>
      </c>
    </row>
    <row r="3515" spans="1:18" ht="14.25" customHeight="1">
      <c r="A3515" s="4">
        <v>3514</v>
      </c>
      <c r="B3515">
        <f t="shared" ca="1" si="0"/>
        <v>194</v>
      </c>
      <c r="C3515">
        <f t="shared" ca="1" si="1"/>
        <v>4</v>
      </c>
      <c r="D3515" t="str">
        <f ca="1">VLOOKUP(C3515,Stay!$A$1:$B$5,2,0)</f>
        <v>1 month</v>
      </c>
      <c r="E3515">
        <f ca="1">VLOOKUP(C3515,Stay!$A$1:$C$5,3,0)</f>
        <v>30</v>
      </c>
      <c r="F3515">
        <f t="shared" ca="1" si="2"/>
        <v>59</v>
      </c>
      <c r="G3515" t="str">
        <f ca="1">VLOOKUP(F3515,Cities!$A$1:$C$69,2,0)</f>
        <v>Tasmania</v>
      </c>
      <c r="H3515" t="str">
        <f ca="1">VLOOKUP(F3515,Cities!$A$1:$F$69,6,0)</f>
        <v>Beach</v>
      </c>
      <c r="I3515" t="str">
        <f ca="1">VLOOKUP(F3515,Cities!$A$1:$C$69,3,0)</f>
        <v>Australia</v>
      </c>
      <c r="J3515">
        <f t="shared" ca="1" si="3"/>
        <v>2</v>
      </c>
      <c r="K3515">
        <f ca="1">VLOOKUP(F3515,Cities!$A$1:$I$69,6+J3515,0)*R3515*E3515</f>
        <v>19260</v>
      </c>
      <c r="L3515">
        <f t="shared" ca="1" si="4"/>
        <v>2</v>
      </c>
      <c r="M3515">
        <f ca="1">VLOOKUP(F3515,Cities!$A$1:$I$69,4,0)*R3515*L3515</f>
        <v>18240</v>
      </c>
      <c r="N3515">
        <f t="shared" ca="1" si="5"/>
        <v>37500</v>
      </c>
      <c r="O3515" t="str">
        <f ca="1">VLOOKUP(F3515,Cities!$A$1:$E$69,5,0)</f>
        <v>Spring</v>
      </c>
      <c r="P3515">
        <f t="shared" ca="1" si="6"/>
        <v>4</v>
      </c>
      <c r="Q3515" t="str">
        <f ca="1">VLOOKUP(P3515,Sheet2!$A$1:$B$5,2,0)</f>
        <v>Friends</v>
      </c>
      <c r="R3515">
        <f ca="1">VLOOKUP(P3515,Sheet2!$A$1:$C$5,3,0)</f>
        <v>6</v>
      </c>
    </row>
    <row r="3516" spans="1:18" ht="14.25" customHeight="1">
      <c r="A3516" s="4">
        <v>3515</v>
      </c>
      <c r="B3516">
        <f t="shared" ca="1" si="0"/>
        <v>124</v>
      </c>
      <c r="C3516">
        <f t="shared" ca="1" si="1"/>
        <v>4</v>
      </c>
      <c r="D3516" t="str">
        <f ca="1">VLOOKUP(C3516,Stay!$A$1:$B$5,2,0)</f>
        <v>1 month</v>
      </c>
      <c r="E3516">
        <f ca="1">VLOOKUP(C3516,Stay!$A$1:$C$5,3,0)</f>
        <v>30</v>
      </c>
      <c r="F3516">
        <f t="shared" ca="1" si="2"/>
        <v>64</v>
      </c>
      <c r="G3516" t="str">
        <f ca="1">VLOOKUP(F3516,Cities!$A$1:$C$69,2,0)</f>
        <v>Venice</v>
      </c>
      <c r="H3516" t="str">
        <f ca="1">VLOOKUP(F3516,Cities!$A$1:$F$69,6,0)</f>
        <v>Terrain</v>
      </c>
      <c r="I3516" t="str">
        <f ca="1">VLOOKUP(F3516,Cities!$A$1:$C$69,3,0)</f>
        <v>Europe</v>
      </c>
      <c r="J3516">
        <f t="shared" ca="1" si="3"/>
        <v>2</v>
      </c>
      <c r="K3516">
        <f ca="1">VLOOKUP(F3516,Cities!$A$1:$I$69,6+J3516,0)*R3516*E3516</f>
        <v>13920</v>
      </c>
      <c r="L3516">
        <f t="shared" ca="1" si="4"/>
        <v>2</v>
      </c>
      <c r="M3516">
        <f ca="1">VLOOKUP(F3516,Cities!$A$1:$I$69,4,0)*R3516*L3516</f>
        <v>9280</v>
      </c>
      <c r="N3516">
        <f t="shared" ca="1" si="5"/>
        <v>23200</v>
      </c>
      <c r="O3516" t="str">
        <f ca="1">VLOOKUP(F3516,Cities!$A$1:$E$69,5,0)</f>
        <v>Summer</v>
      </c>
      <c r="P3516">
        <f t="shared" ca="1" si="6"/>
        <v>2</v>
      </c>
      <c r="Q3516" t="str">
        <f ca="1">VLOOKUP(P3516,Sheet2!$A$1:$B$5,2,0)</f>
        <v>Family</v>
      </c>
      <c r="R3516">
        <f ca="1">VLOOKUP(P3516,Sheet2!$A$1:$C$5,3,0)</f>
        <v>4</v>
      </c>
    </row>
    <row r="3517" spans="1:18" ht="14.25" customHeight="1">
      <c r="A3517" s="4">
        <v>3516</v>
      </c>
      <c r="B3517">
        <f t="shared" ca="1" si="0"/>
        <v>129</v>
      </c>
      <c r="C3517">
        <f t="shared" ca="1" si="1"/>
        <v>3</v>
      </c>
      <c r="D3517" t="str">
        <f ca="1">VLOOKUP(C3517,Stay!$A$1:$B$5,2,0)</f>
        <v>2 weeks</v>
      </c>
      <c r="E3517">
        <f ca="1">VLOOKUP(C3517,Stay!$A$1:$C$5,3,0)</f>
        <v>14</v>
      </c>
      <c r="F3517">
        <f t="shared" ca="1" si="2"/>
        <v>60</v>
      </c>
      <c r="G3517" t="str">
        <f ca="1">VLOOKUP(F3517,Cities!$A$1:$C$69,2,0)</f>
        <v>Toronto</v>
      </c>
      <c r="H3517" t="str">
        <f ca="1">VLOOKUP(F3517,Cities!$A$1:$F$69,6,0)</f>
        <v>Modern</v>
      </c>
      <c r="I3517" t="str">
        <f ca="1">VLOOKUP(F3517,Cities!$A$1:$C$69,3,0)</f>
        <v>North America</v>
      </c>
      <c r="J3517">
        <f t="shared" ca="1" si="3"/>
        <v>1</v>
      </c>
      <c r="K3517">
        <f ca="1">VLOOKUP(F3517,Cities!$A$1:$I$69,6+J3517,0)*R3517*E3517</f>
        <v>1484</v>
      </c>
      <c r="L3517">
        <f t="shared" ca="1" si="4"/>
        <v>2</v>
      </c>
      <c r="M3517">
        <f ca="1">VLOOKUP(F3517,Cities!$A$1:$I$69,4,0)*R3517*L3517</f>
        <v>1800</v>
      </c>
      <c r="N3517">
        <f t="shared" ca="1" si="5"/>
        <v>3284</v>
      </c>
      <c r="O3517" t="str">
        <f ca="1">VLOOKUP(F3517,Cities!$A$1:$E$69,5,0)</f>
        <v>Summer</v>
      </c>
      <c r="P3517">
        <f t="shared" ca="1" si="6"/>
        <v>3</v>
      </c>
      <c r="Q3517" t="str">
        <f ca="1">VLOOKUP(P3517,Sheet2!$A$1:$B$5,2,0)</f>
        <v>Romantic</v>
      </c>
      <c r="R3517">
        <f ca="1">VLOOKUP(P3517,Sheet2!$A$1:$C$5,3,0)</f>
        <v>2</v>
      </c>
    </row>
    <row r="3518" spans="1:18" ht="14.25" customHeight="1">
      <c r="A3518" s="4">
        <v>3517</v>
      </c>
      <c r="B3518">
        <f t="shared" ca="1" si="0"/>
        <v>115</v>
      </c>
      <c r="C3518">
        <f t="shared" ca="1" si="1"/>
        <v>2</v>
      </c>
      <c r="D3518" t="str">
        <f ca="1">VLOOKUP(C3518,Stay!$A$1:$B$5,2,0)</f>
        <v>1 week</v>
      </c>
      <c r="E3518">
        <f ca="1">VLOOKUP(C3518,Stay!$A$1:$C$5,3,0)</f>
        <v>7</v>
      </c>
      <c r="F3518">
        <f t="shared" ca="1" si="2"/>
        <v>31</v>
      </c>
      <c r="G3518" t="str">
        <f ca="1">VLOOKUP(F3518,Cities!$A$1:$C$69,2,0)</f>
        <v>Los Angeles</v>
      </c>
      <c r="H3518" t="str">
        <f ca="1">VLOOKUP(F3518,Cities!$A$1:$F$69,6,0)</f>
        <v>Beach, Terrain</v>
      </c>
      <c r="I3518" t="str">
        <f ca="1">VLOOKUP(F3518,Cities!$A$1:$C$69,3,0)</f>
        <v>North America</v>
      </c>
      <c r="J3518">
        <f t="shared" ca="1" si="3"/>
        <v>2</v>
      </c>
      <c r="K3518">
        <f ca="1">VLOOKUP(F3518,Cities!$A$1:$I$69,6+J3518,0)*R3518*E3518</f>
        <v>7980</v>
      </c>
      <c r="L3518">
        <f t="shared" ca="1" si="4"/>
        <v>1</v>
      </c>
      <c r="M3518">
        <f ca="1">VLOOKUP(F3518,Cities!$A$1:$I$69,4,0)*R3518*L3518</f>
        <v>1320</v>
      </c>
      <c r="N3518">
        <f t="shared" ca="1" si="5"/>
        <v>9300</v>
      </c>
      <c r="O3518" t="str">
        <f ca="1">VLOOKUP(F3518,Cities!$A$1:$E$69,5,0)</f>
        <v>Summer</v>
      </c>
      <c r="P3518">
        <f t="shared" ca="1" si="6"/>
        <v>4</v>
      </c>
      <c r="Q3518" t="str">
        <f ca="1">VLOOKUP(P3518,Sheet2!$A$1:$B$5,2,0)</f>
        <v>Friends</v>
      </c>
      <c r="R3518">
        <f ca="1">VLOOKUP(P3518,Sheet2!$A$1:$C$5,3,0)</f>
        <v>6</v>
      </c>
    </row>
    <row r="3519" spans="1:18" ht="14.25" customHeight="1">
      <c r="A3519" s="4">
        <v>3518</v>
      </c>
      <c r="B3519">
        <f t="shared" ca="1" si="0"/>
        <v>42</v>
      </c>
      <c r="C3519">
        <f t="shared" ca="1" si="1"/>
        <v>2</v>
      </c>
      <c r="D3519" t="str">
        <f ca="1">VLOOKUP(C3519,Stay!$A$1:$B$5,2,0)</f>
        <v>1 week</v>
      </c>
      <c r="E3519">
        <f ca="1">VLOOKUP(C3519,Stay!$A$1:$C$5,3,0)</f>
        <v>7</v>
      </c>
      <c r="F3519">
        <f t="shared" ca="1" si="2"/>
        <v>67</v>
      </c>
      <c r="G3519" t="str">
        <f ca="1">VLOOKUP(F3519,Cities!$A$1:$C$69,2,0)</f>
        <v>Ville de Quebec</v>
      </c>
      <c r="H3519" t="str">
        <f ca="1">VLOOKUP(F3519,Cities!$A$1:$F$69,6,0)</f>
        <v>Historical</v>
      </c>
      <c r="I3519" t="str">
        <f ca="1">VLOOKUP(F3519,Cities!$A$1:$C$69,3,0)</f>
        <v>North America</v>
      </c>
      <c r="J3519">
        <f t="shared" ca="1" si="3"/>
        <v>3</v>
      </c>
      <c r="K3519">
        <f ca="1">VLOOKUP(F3519,Cities!$A$1:$I$69,6+J3519,0)*R3519*E3519</f>
        <v>10024</v>
      </c>
      <c r="L3519">
        <f t="shared" ca="1" si="4"/>
        <v>2</v>
      </c>
      <c r="M3519">
        <f ca="1">VLOOKUP(F3519,Cities!$A$1:$I$69,4,0)*R3519*L3519</f>
        <v>4400</v>
      </c>
      <c r="N3519">
        <f t="shared" ca="1" si="5"/>
        <v>14424</v>
      </c>
      <c r="O3519" t="str">
        <f ca="1">VLOOKUP(F3519,Cities!$A$1:$E$69,5,0)</f>
        <v>Summer</v>
      </c>
      <c r="P3519">
        <f t="shared" ca="1" si="6"/>
        <v>2</v>
      </c>
      <c r="Q3519" t="str">
        <f ca="1">VLOOKUP(P3519,Sheet2!$A$1:$B$5,2,0)</f>
        <v>Family</v>
      </c>
      <c r="R3519">
        <f ca="1">VLOOKUP(P3519,Sheet2!$A$1:$C$5,3,0)</f>
        <v>4</v>
      </c>
    </row>
    <row r="3520" spans="1:18" ht="14.25" customHeight="1">
      <c r="A3520" s="4">
        <v>3519</v>
      </c>
      <c r="B3520">
        <f t="shared" ca="1" si="0"/>
        <v>218</v>
      </c>
      <c r="C3520">
        <f t="shared" ca="1" si="1"/>
        <v>3</v>
      </c>
      <c r="D3520" t="str">
        <f ca="1">VLOOKUP(C3520,Stay!$A$1:$B$5,2,0)</f>
        <v>2 weeks</v>
      </c>
      <c r="E3520">
        <f ca="1">VLOOKUP(C3520,Stay!$A$1:$C$5,3,0)</f>
        <v>14</v>
      </c>
      <c r="F3520">
        <f t="shared" ca="1" si="2"/>
        <v>63</v>
      </c>
      <c r="G3520" t="str">
        <f ca="1">VLOOKUP(F3520,Cities!$A$1:$C$69,2,0)</f>
        <v>Vancouver</v>
      </c>
      <c r="H3520" t="str">
        <f ca="1">VLOOKUP(F3520,Cities!$A$1:$F$69,6,0)</f>
        <v>Beach</v>
      </c>
      <c r="I3520" t="str">
        <f ca="1">VLOOKUP(F3520,Cities!$A$1:$C$69,3,0)</f>
        <v>North America</v>
      </c>
      <c r="J3520">
        <f t="shared" ca="1" si="3"/>
        <v>1</v>
      </c>
      <c r="K3520">
        <f ca="1">VLOOKUP(F3520,Cities!$A$1:$I$69,6+J3520,0)*R3520*E3520</f>
        <v>588</v>
      </c>
      <c r="L3520">
        <f t="shared" ca="1" si="4"/>
        <v>2</v>
      </c>
      <c r="M3520">
        <f ca="1">VLOOKUP(F3520,Cities!$A$1:$I$69,4,0)*R3520*L3520</f>
        <v>600</v>
      </c>
      <c r="N3520">
        <f t="shared" ca="1" si="5"/>
        <v>1188</v>
      </c>
      <c r="O3520" t="str">
        <f ca="1">VLOOKUP(F3520,Cities!$A$1:$E$69,5,0)</f>
        <v>Summer</v>
      </c>
      <c r="P3520">
        <f t="shared" ca="1" si="6"/>
        <v>1</v>
      </c>
      <c r="Q3520" t="str">
        <f ca="1">VLOOKUP(P3520,Sheet2!$A$1:$B$5,2,0)</f>
        <v>Solo</v>
      </c>
      <c r="R3520">
        <f ca="1">VLOOKUP(P3520,Sheet2!$A$1:$C$5,3,0)</f>
        <v>1</v>
      </c>
    </row>
    <row r="3521" spans="1:18" ht="14.25" customHeight="1">
      <c r="A3521" s="4">
        <v>3520</v>
      </c>
      <c r="B3521">
        <f t="shared" ca="1" si="0"/>
        <v>173</v>
      </c>
      <c r="C3521">
        <f t="shared" ca="1" si="1"/>
        <v>1</v>
      </c>
      <c r="D3521" t="str">
        <f ca="1">VLOOKUP(C3521,Stay!$A$1:$B$5,2,0)</f>
        <v>3 days</v>
      </c>
      <c r="E3521">
        <f ca="1">VLOOKUP(C3521,Stay!$A$1:$C$5,3,0)</f>
        <v>3</v>
      </c>
      <c r="F3521">
        <f t="shared" ca="1" si="2"/>
        <v>12</v>
      </c>
      <c r="G3521" t="str">
        <f ca="1">VLOOKUP(F3521,Cities!$A$1:$C$69,2,0)</f>
        <v>Boston</v>
      </c>
      <c r="H3521" t="str">
        <f ca="1">VLOOKUP(F3521,Cities!$A$1:$F$69,6,0)</f>
        <v>Modern, Adventure-Water, Aquatic, Nightlife</v>
      </c>
      <c r="I3521" t="str">
        <f ca="1">VLOOKUP(F3521,Cities!$A$1:$C$69,3,0)</f>
        <v>North America</v>
      </c>
      <c r="J3521">
        <f t="shared" ca="1" si="3"/>
        <v>1</v>
      </c>
      <c r="K3521">
        <f ca="1">VLOOKUP(F3521,Cities!$A$1:$I$69,6+J3521,0)*R3521*E3521</f>
        <v>1278</v>
      </c>
      <c r="L3521">
        <f t="shared" ca="1" si="4"/>
        <v>2</v>
      </c>
      <c r="M3521">
        <f ca="1">VLOOKUP(F3521,Cities!$A$1:$I$69,4,0)*R3521*L3521</f>
        <v>2400</v>
      </c>
      <c r="N3521">
        <f t="shared" ca="1" si="5"/>
        <v>3678</v>
      </c>
      <c r="O3521" t="str">
        <f ca="1">VLOOKUP(F3521,Cities!$A$1:$E$69,5,0)</f>
        <v>Summer</v>
      </c>
      <c r="P3521">
        <f t="shared" ca="1" si="6"/>
        <v>4</v>
      </c>
      <c r="Q3521" t="str">
        <f ca="1">VLOOKUP(P3521,Sheet2!$A$1:$B$5,2,0)</f>
        <v>Friends</v>
      </c>
      <c r="R3521">
        <f ca="1">VLOOKUP(P3521,Sheet2!$A$1:$C$5,3,0)</f>
        <v>6</v>
      </c>
    </row>
    <row r="3522" spans="1:18" ht="14.25" customHeight="1">
      <c r="A3522" s="4">
        <v>3521</v>
      </c>
      <c r="B3522">
        <f t="shared" ca="1" si="0"/>
        <v>222</v>
      </c>
      <c r="C3522">
        <f t="shared" ca="1" si="1"/>
        <v>4</v>
      </c>
      <c r="D3522" t="str">
        <f ca="1">VLOOKUP(C3522,Stay!$A$1:$B$5,2,0)</f>
        <v>1 month</v>
      </c>
      <c r="E3522">
        <f ca="1">VLOOKUP(C3522,Stay!$A$1:$C$5,3,0)</f>
        <v>30</v>
      </c>
      <c r="F3522">
        <f t="shared" ca="1" si="2"/>
        <v>64</v>
      </c>
      <c r="G3522" t="str">
        <f ca="1">VLOOKUP(F3522,Cities!$A$1:$C$69,2,0)</f>
        <v>Venice</v>
      </c>
      <c r="H3522" t="str">
        <f ca="1">VLOOKUP(F3522,Cities!$A$1:$F$69,6,0)</f>
        <v>Terrain</v>
      </c>
      <c r="I3522" t="str">
        <f ca="1">VLOOKUP(F3522,Cities!$A$1:$C$69,3,0)</f>
        <v>Europe</v>
      </c>
      <c r="J3522">
        <f t="shared" ca="1" si="3"/>
        <v>1</v>
      </c>
      <c r="K3522">
        <f ca="1">VLOOKUP(F3522,Cities!$A$1:$I$69,6+J3522,0)*R3522*E3522</f>
        <v>2820</v>
      </c>
      <c r="L3522">
        <f t="shared" ca="1" si="4"/>
        <v>1</v>
      </c>
      <c r="M3522">
        <f ca="1">VLOOKUP(F3522,Cities!$A$1:$I$69,4,0)*R3522*L3522</f>
        <v>2320</v>
      </c>
      <c r="N3522">
        <f t="shared" ca="1" si="5"/>
        <v>5140</v>
      </c>
      <c r="O3522" t="str">
        <f ca="1">VLOOKUP(F3522,Cities!$A$1:$E$69,5,0)</f>
        <v>Summer</v>
      </c>
      <c r="P3522">
        <f t="shared" ca="1" si="6"/>
        <v>3</v>
      </c>
      <c r="Q3522" t="str">
        <f ca="1">VLOOKUP(P3522,Sheet2!$A$1:$B$5,2,0)</f>
        <v>Romantic</v>
      </c>
      <c r="R3522">
        <f ca="1">VLOOKUP(P3522,Sheet2!$A$1:$C$5,3,0)</f>
        <v>2</v>
      </c>
    </row>
    <row r="3523" spans="1:18" ht="14.25" customHeight="1">
      <c r="A3523" s="4">
        <v>3522</v>
      </c>
      <c r="B3523">
        <f t="shared" ca="1" si="0"/>
        <v>258</v>
      </c>
      <c r="C3523">
        <f t="shared" ca="1" si="1"/>
        <v>3</v>
      </c>
      <c r="D3523" t="str">
        <f ca="1">VLOOKUP(C3523,Stay!$A$1:$B$5,2,0)</f>
        <v>2 weeks</v>
      </c>
      <c r="E3523">
        <f ca="1">VLOOKUP(C3523,Stay!$A$1:$C$5,3,0)</f>
        <v>14</v>
      </c>
      <c r="F3523">
        <f t="shared" ca="1" si="2"/>
        <v>52</v>
      </c>
      <c r="G3523" t="str">
        <f ca="1">VLOOKUP(F3523,Cities!$A$1:$C$69,2,0)</f>
        <v>Salem</v>
      </c>
      <c r="H3523" t="str">
        <f ca="1">VLOOKUP(F3523,Cities!$A$1:$F$69,6,0)</f>
        <v>Historical</v>
      </c>
      <c r="I3523" t="str">
        <f ca="1">VLOOKUP(F3523,Cities!$A$1:$C$69,3,0)</f>
        <v>North America</v>
      </c>
      <c r="J3523">
        <f t="shared" ca="1" si="3"/>
        <v>3</v>
      </c>
      <c r="K3523">
        <f ca="1">VLOOKUP(F3523,Cities!$A$1:$I$69,6+J3523,0)*R3523*E3523</f>
        <v>10584</v>
      </c>
      <c r="L3523">
        <f t="shared" ca="1" si="4"/>
        <v>1</v>
      </c>
      <c r="M3523">
        <f ca="1">VLOOKUP(F3523,Cities!$A$1:$I$69,4,0)*R3523*L3523</f>
        <v>1860</v>
      </c>
      <c r="N3523">
        <f t="shared" ca="1" si="5"/>
        <v>12444</v>
      </c>
      <c r="O3523" t="str">
        <f ca="1">VLOOKUP(F3523,Cities!$A$1:$E$69,5,0)</f>
        <v>Summer</v>
      </c>
      <c r="P3523">
        <f t="shared" ca="1" si="6"/>
        <v>4</v>
      </c>
      <c r="Q3523" t="str">
        <f ca="1">VLOOKUP(P3523,Sheet2!$A$1:$B$5,2,0)</f>
        <v>Friends</v>
      </c>
      <c r="R3523">
        <f ca="1">VLOOKUP(P3523,Sheet2!$A$1:$C$5,3,0)</f>
        <v>6</v>
      </c>
    </row>
    <row r="3524" spans="1:18" ht="14.25" customHeight="1">
      <c r="A3524" s="4">
        <v>3523</v>
      </c>
      <c r="B3524">
        <f t="shared" ca="1" si="0"/>
        <v>33</v>
      </c>
      <c r="C3524">
        <f t="shared" ca="1" si="1"/>
        <v>3</v>
      </c>
      <c r="D3524" t="str">
        <f ca="1">VLOOKUP(C3524,Stay!$A$1:$B$5,2,0)</f>
        <v>2 weeks</v>
      </c>
      <c r="E3524">
        <f ca="1">VLOOKUP(C3524,Stay!$A$1:$C$5,3,0)</f>
        <v>14</v>
      </c>
      <c r="F3524">
        <f t="shared" ca="1" si="2"/>
        <v>17</v>
      </c>
      <c r="G3524" t="str">
        <f ca="1">VLOOKUP(F3524,Cities!$A$1:$C$69,2,0)</f>
        <v>Chicago</v>
      </c>
      <c r="H3524" t="str">
        <f ca="1">VLOOKUP(F3524,Cities!$A$1:$F$69,6,0)</f>
        <v>Modern, Aquatic, Nightlife</v>
      </c>
      <c r="I3524" t="str">
        <f ca="1">VLOOKUP(F3524,Cities!$A$1:$C$69,3,0)</f>
        <v>North America</v>
      </c>
      <c r="J3524">
        <f t="shared" ca="1" si="3"/>
        <v>3</v>
      </c>
      <c r="K3524">
        <f ca="1">VLOOKUP(F3524,Cities!$A$1:$I$69,6+J3524,0)*R3524*E3524</f>
        <v>7686</v>
      </c>
      <c r="L3524">
        <f t="shared" ca="1" si="4"/>
        <v>1</v>
      </c>
      <c r="M3524">
        <f ca="1">VLOOKUP(F3524,Cities!$A$1:$I$69,4,0)*R3524*L3524</f>
        <v>130</v>
      </c>
      <c r="N3524">
        <f t="shared" ca="1" si="5"/>
        <v>7816</v>
      </c>
      <c r="O3524" t="str">
        <f ca="1">VLOOKUP(F3524,Cities!$A$1:$E$69,5,0)</f>
        <v>Summer</v>
      </c>
      <c r="P3524">
        <f t="shared" ca="1" si="6"/>
        <v>1</v>
      </c>
      <c r="Q3524" t="str">
        <f ca="1">VLOOKUP(P3524,Sheet2!$A$1:$B$5,2,0)</f>
        <v>Solo</v>
      </c>
      <c r="R3524">
        <f ca="1">VLOOKUP(P3524,Sheet2!$A$1:$C$5,3,0)</f>
        <v>1</v>
      </c>
    </row>
    <row r="3525" spans="1:18" ht="14.25" customHeight="1">
      <c r="A3525" s="4">
        <v>3524</v>
      </c>
      <c r="B3525">
        <f t="shared" ca="1" si="0"/>
        <v>224</v>
      </c>
      <c r="C3525">
        <f t="shared" ca="1" si="1"/>
        <v>1</v>
      </c>
      <c r="D3525" t="str">
        <f ca="1">VLOOKUP(C3525,Stay!$A$1:$B$5,2,0)</f>
        <v>3 days</v>
      </c>
      <c r="E3525">
        <f ca="1">VLOOKUP(C3525,Stay!$A$1:$C$5,3,0)</f>
        <v>3</v>
      </c>
      <c r="F3525">
        <f t="shared" ca="1" si="2"/>
        <v>37</v>
      </c>
      <c r="G3525" t="str">
        <f ca="1">VLOOKUP(F3525,Cities!$A$1:$C$69,2,0)</f>
        <v>Melbourne</v>
      </c>
      <c r="H3525" t="str">
        <f ca="1">VLOOKUP(F3525,Cities!$A$1:$F$69,6,0)</f>
        <v>Modern, Beach, Adventure-Modern</v>
      </c>
      <c r="I3525" t="str">
        <f ca="1">VLOOKUP(F3525,Cities!$A$1:$C$69,3,0)</f>
        <v>Australia</v>
      </c>
      <c r="J3525">
        <f t="shared" ca="1" si="3"/>
        <v>3</v>
      </c>
      <c r="K3525">
        <f ca="1">VLOOKUP(F3525,Cities!$A$1:$I$69,6+J3525,0)*R3525*E3525</f>
        <v>1890</v>
      </c>
      <c r="L3525">
        <f t="shared" ca="1" si="4"/>
        <v>1</v>
      </c>
      <c r="M3525">
        <f ca="1">VLOOKUP(F3525,Cities!$A$1:$I$69,4,0)*R3525*L3525</f>
        <v>2720</v>
      </c>
      <c r="N3525">
        <f t="shared" ca="1" si="5"/>
        <v>4610</v>
      </c>
      <c r="O3525" t="str">
        <f ca="1">VLOOKUP(F3525,Cities!$A$1:$E$69,5,0)</f>
        <v>Spring</v>
      </c>
      <c r="P3525">
        <f t="shared" ca="1" si="6"/>
        <v>3</v>
      </c>
      <c r="Q3525" t="str">
        <f ca="1">VLOOKUP(P3525,Sheet2!$A$1:$B$5,2,0)</f>
        <v>Romantic</v>
      </c>
      <c r="R3525">
        <f ca="1">VLOOKUP(P3525,Sheet2!$A$1:$C$5,3,0)</f>
        <v>2</v>
      </c>
    </row>
    <row r="3526" spans="1:18" ht="14.25" customHeight="1">
      <c r="A3526" s="4">
        <v>3525</v>
      </c>
      <c r="B3526">
        <f t="shared" ca="1" si="0"/>
        <v>149</v>
      </c>
      <c r="C3526">
        <f t="shared" ca="1" si="1"/>
        <v>1</v>
      </c>
      <c r="D3526" t="str">
        <f ca="1">VLOOKUP(C3526,Stay!$A$1:$B$5,2,0)</f>
        <v>3 days</v>
      </c>
      <c r="E3526">
        <f ca="1">VLOOKUP(C3526,Stay!$A$1:$C$5,3,0)</f>
        <v>3</v>
      </c>
      <c r="F3526">
        <f t="shared" ca="1" si="2"/>
        <v>23</v>
      </c>
      <c r="G3526" t="str">
        <f ca="1">VLOOKUP(F3526,Cities!$A$1:$C$69,2,0)</f>
        <v>Edinburgh</v>
      </c>
      <c r="H3526" t="str">
        <f ca="1">VLOOKUP(F3526,Cities!$A$1:$F$69,6,0)</f>
        <v>Historical-Medieval, Beach, Architecture</v>
      </c>
      <c r="I3526" t="str">
        <f ca="1">VLOOKUP(F3526,Cities!$A$1:$C$69,3,0)</f>
        <v>Europe</v>
      </c>
      <c r="J3526">
        <f t="shared" ca="1" si="3"/>
        <v>2</v>
      </c>
      <c r="K3526">
        <f ca="1">VLOOKUP(F3526,Cities!$A$1:$I$69,6+J3526,0)*R3526*E3526</f>
        <v>2574</v>
      </c>
      <c r="L3526">
        <f t="shared" ca="1" si="4"/>
        <v>2</v>
      </c>
      <c r="M3526">
        <f ca="1">VLOOKUP(F3526,Cities!$A$1:$I$69,4,0)*R3526*L3526</f>
        <v>12960</v>
      </c>
      <c r="N3526">
        <f t="shared" ca="1" si="5"/>
        <v>15534</v>
      </c>
      <c r="O3526" t="str">
        <f ca="1">VLOOKUP(F3526,Cities!$A$1:$E$69,5,0)</f>
        <v>Summer</v>
      </c>
      <c r="P3526">
        <f t="shared" ca="1" si="6"/>
        <v>4</v>
      </c>
      <c r="Q3526" t="str">
        <f ca="1">VLOOKUP(P3526,Sheet2!$A$1:$B$5,2,0)</f>
        <v>Friends</v>
      </c>
      <c r="R3526">
        <f ca="1">VLOOKUP(P3526,Sheet2!$A$1:$C$5,3,0)</f>
        <v>6</v>
      </c>
    </row>
    <row r="3527" spans="1:18" ht="14.25" customHeight="1">
      <c r="A3527" s="4">
        <v>3526</v>
      </c>
      <c r="B3527">
        <f t="shared" ca="1" si="0"/>
        <v>150</v>
      </c>
      <c r="C3527">
        <f t="shared" ca="1" si="1"/>
        <v>1</v>
      </c>
      <c r="D3527" t="str">
        <f ca="1">VLOOKUP(C3527,Stay!$A$1:$B$5,2,0)</f>
        <v>3 days</v>
      </c>
      <c r="E3527">
        <f ca="1">VLOOKUP(C3527,Stay!$A$1:$C$5,3,0)</f>
        <v>3</v>
      </c>
      <c r="F3527">
        <f t="shared" ca="1" si="2"/>
        <v>23</v>
      </c>
      <c r="G3527" t="str">
        <f ca="1">VLOOKUP(F3527,Cities!$A$1:$C$69,2,0)</f>
        <v>Edinburgh</v>
      </c>
      <c r="H3527" t="str">
        <f ca="1">VLOOKUP(F3527,Cities!$A$1:$F$69,6,0)</f>
        <v>Historical-Medieval, Beach, Architecture</v>
      </c>
      <c r="I3527" t="str">
        <f ca="1">VLOOKUP(F3527,Cities!$A$1:$C$69,3,0)</f>
        <v>Europe</v>
      </c>
      <c r="J3527">
        <f t="shared" ca="1" si="3"/>
        <v>3</v>
      </c>
      <c r="K3527">
        <f ca="1">VLOOKUP(F3527,Cities!$A$1:$I$69,6+J3527,0)*R3527*E3527</f>
        <v>6930</v>
      </c>
      <c r="L3527">
        <f t="shared" ca="1" si="4"/>
        <v>2</v>
      </c>
      <c r="M3527">
        <f ca="1">VLOOKUP(F3527,Cities!$A$1:$I$69,4,0)*R3527*L3527</f>
        <v>12960</v>
      </c>
      <c r="N3527">
        <f t="shared" ca="1" si="5"/>
        <v>19890</v>
      </c>
      <c r="O3527" t="str">
        <f ca="1">VLOOKUP(F3527,Cities!$A$1:$E$69,5,0)</f>
        <v>Summer</v>
      </c>
      <c r="P3527">
        <f t="shared" ca="1" si="6"/>
        <v>4</v>
      </c>
      <c r="Q3527" t="str">
        <f ca="1">VLOOKUP(P3527,Sheet2!$A$1:$B$5,2,0)</f>
        <v>Friends</v>
      </c>
      <c r="R3527">
        <f ca="1">VLOOKUP(P3527,Sheet2!$A$1:$C$5,3,0)</f>
        <v>6</v>
      </c>
    </row>
    <row r="3528" spans="1:18" ht="14.25" customHeight="1">
      <c r="A3528" s="4">
        <v>3527</v>
      </c>
      <c r="B3528">
        <f t="shared" ca="1" si="0"/>
        <v>36</v>
      </c>
      <c r="C3528">
        <f t="shared" ca="1" si="1"/>
        <v>1</v>
      </c>
      <c r="D3528" t="str">
        <f ca="1">VLOOKUP(C3528,Stay!$A$1:$B$5,2,0)</f>
        <v>3 days</v>
      </c>
      <c r="E3528">
        <f ca="1">VLOOKUP(C3528,Stay!$A$1:$C$5,3,0)</f>
        <v>3</v>
      </c>
      <c r="F3528">
        <f t="shared" ca="1" si="2"/>
        <v>8</v>
      </c>
      <c r="G3528" t="str">
        <f ca="1">VLOOKUP(F3528,Cities!$A$1:$C$69,2,0)</f>
        <v>Beijing</v>
      </c>
      <c r="H3528" t="str">
        <f ca="1">VLOOKUP(F3528,Cities!$A$1:$F$69,6,0)</f>
        <v>Modern, Beach, Nightlife</v>
      </c>
      <c r="I3528" t="str">
        <f ca="1">VLOOKUP(F3528,Cities!$A$1:$C$69,3,0)</f>
        <v>Asia</v>
      </c>
      <c r="J3528">
        <f t="shared" ca="1" si="3"/>
        <v>1</v>
      </c>
      <c r="K3528">
        <f ca="1">VLOOKUP(F3528,Cities!$A$1:$I$69,6+J3528,0)*R3528*E3528</f>
        <v>162</v>
      </c>
      <c r="L3528">
        <f t="shared" ca="1" si="4"/>
        <v>2</v>
      </c>
      <c r="M3528">
        <f ca="1">VLOOKUP(F3528,Cities!$A$1:$I$69,4,0)*R3528*L3528</f>
        <v>3760</v>
      </c>
      <c r="N3528">
        <f t="shared" ca="1" si="5"/>
        <v>3922</v>
      </c>
      <c r="O3528" t="str">
        <f ca="1">VLOOKUP(F3528,Cities!$A$1:$E$69,5,0)</f>
        <v>Spring</v>
      </c>
      <c r="P3528">
        <f t="shared" ca="1" si="6"/>
        <v>3</v>
      </c>
      <c r="Q3528" t="str">
        <f ca="1">VLOOKUP(P3528,Sheet2!$A$1:$B$5,2,0)</f>
        <v>Romantic</v>
      </c>
      <c r="R3528">
        <f ca="1">VLOOKUP(P3528,Sheet2!$A$1:$C$5,3,0)</f>
        <v>2</v>
      </c>
    </row>
    <row r="3529" spans="1:18" ht="14.25" customHeight="1">
      <c r="A3529" s="4">
        <v>3528</v>
      </c>
      <c r="B3529">
        <f t="shared" ca="1" si="0"/>
        <v>188</v>
      </c>
      <c r="C3529">
        <f t="shared" ca="1" si="1"/>
        <v>1</v>
      </c>
      <c r="D3529" t="str">
        <f ca="1">VLOOKUP(C3529,Stay!$A$1:$B$5,2,0)</f>
        <v>3 days</v>
      </c>
      <c r="E3529">
        <f ca="1">VLOOKUP(C3529,Stay!$A$1:$C$5,3,0)</f>
        <v>3</v>
      </c>
      <c r="F3529">
        <f t="shared" ca="1" si="2"/>
        <v>31</v>
      </c>
      <c r="G3529" t="str">
        <f ca="1">VLOOKUP(F3529,Cities!$A$1:$C$69,2,0)</f>
        <v>Los Angeles</v>
      </c>
      <c r="H3529" t="str">
        <f ca="1">VLOOKUP(F3529,Cities!$A$1:$F$69,6,0)</f>
        <v>Beach, Terrain</v>
      </c>
      <c r="I3529" t="str">
        <f ca="1">VLOOKUP(F3529,Cities!$A$1:$C$69,3,0)</f>
        <v>North America</v>
      </c>
      <c r="J3529">
        <f t="shared" ca="1" si="3"/>
        <v>2</v>
      </c>
      <c r="K3529">
        <f ca="1">VLOOKUP(F3529,Cities!$A$1:$I$69,6+J3529,0)*R3529*E3529</f>
        <v>570</v>
      </c>
      <c r="L3529">
        <f t="shared" ca="1" si="4"/>
        <v>2</v>
      </c>
      <c r="M3529">
        <f ca="1">VLOOKUP(F3529,Cities!$A$1:$I$69,4,0)*R3529*L3529</f>
        <v>440</v>
      </c>
      <c r="N3529">
        <f t="shared" ca="1" si="5"/>
        <v>1010</v>
      </c>
      <c r="O3529" t="str">
        <f ca="1">VLOOKUP(F3529,Cities!$A$1:$E$69,5,0)</f>
        <v>Summer</v>
      </c>
      <c r="P3529">
        <f t="shared" ca="1" si="6"/>
        <v>1</v>
      </c>
      <c r="Q3529" t="str">
        <f ca="1">VLOOKUP(P3529,Sheet2!$A$1:$B$5,2,0)</f>
        <v>Solo</v>
      </c>
      <c r="R3529">
        <f ca="1">VLOOKUP(P3529,Sheet2!$A$1:$C$5,3,0)</f>
        <v>1</v>
      </c>
    </row>
    <row r="3530" spans="1:18" ht="14.25" customHeight="1">
      <c r="A3530" s="4">
        <v>3529</v>
      </c>
      <c r="B3530">
        <f t="shared" ca="1" si="0"/>
        <v>108</v>
      </c>
      <c r="C3530">
        <f t="shared" ca="1" si="1"/>
        <v>1</v>
      </c>
      <c r="D3530" t="str">
        <f ca="1">VLOOKUP(C3530,Stay!$A$1:$B$5,2,0)</f>
        <v>3 days</v>
      </c>
      <c r="E3530">
        <f ca="1">VLOOKUP(C3530,Stay!$A$1:$C$5,3,0)</f>
        <v>3</v>
      </c>
      <c r="F3530">
        <f t="shared" ca="1" si="2"/>
        <v>59</v>
      </c>
      <c r="G3530" t="str">
        <f ca="1">VLOOKUP(F3530,Cities!$A$1:$C$69,2,0)</f>
        <v>Tasmania</v>
      </c>
      <c r="H3530" t="str">
        <f ca="1">VLOOKUP(F3530,Cities!$A$1:$F$69,6,0)</f>
        <v>Beach</v>
      </c>
      <c r="I3530" t="str">
        <f ca="1">VLOOKUP(F3530,Cities!$A$1:$C$69,3,0)</f>
        <v>Australia</v>
      </c>
      <c r="J3530">
        <f t="shared" ca="1" si="3"/>
        <v>2</v>
      </c>
      <c r="K3530">
        <f ca="1">VLOOKUP(F3530,Cities!$A$1:$I$69,6+J3530,0)*R3530*E3530</f>
        <v>1284</v>
      </c>
      <c r="L3530">
        <f t="shared" ca="1" si="4"/>
        <v>1</v>
      </c>
      <c r="M3530">
        <f ca="1">VLOOKUP(F3530,Cities!$A$1:$I$69,4,0)*R3530*L3530</f>
        <v>6080</v>
      </c>
      <c r="N3530">
        <f t="shared" ca="1" si="5"/>
        <v>7364</v>
      </c>
      <c r="O3530" t="str">
        <f ca="1">VLOOKUP(F3530,Cities!$A$1:$E$69,5,0)</f>
        <v>Spring</v>
      </c>
      <c r="P3530">
        <f t="shared" ca="1" si="6"/>
        <v>2</v>
      </c>
      <c r="Q3530" t="str">
        <f ca="1">VLOOKUP(P3530,Sheet2!$A$1:$B$5,2,0)</f>
        <v>Family</v>
      </c>
      <c r="R3530">
        <f ca="1">VLOOKUP(P3530,Sheet2!$A$1:$C$5,3,0)</f>
        <v>4</v>
      </c>
    </row>
    <row r="3531" spans="1:18" ht="14.25" customHeight="1">
      <c r="A3531" s="4">
        <v>3530</v>
      </c>
      <c r="B3531">
        <f t="shared" ca="1" si="0"/>
        <v>81</v>
      </c>
      <c r="C3531">
        <f t="shared" ca="1" si="1"/>
        <v>2</v>
      </c>
      <c r="D3531" t="str">
        <f ca="1">VLOOKUP(C3531,Stay!$A$1:$B$5,2,0)</f>
        <v>1 week</v>
      </c>
      <c r="E3531">
        <f ca="1">VLOOKUP(C3531,Stay!$A$1:$C$5,3,0)</f>
        <v>7</v>
      </c>
      <c r="F3531">
        <f t="shared" ca="1" si="2"/>
        <v>33</v>
      </c>
      <c r="G3531" t="str">
        <f ca="1">VLOOKUP(F3531,Cities!$A$1:$C$69,2,0)</f>
        <v>Madrid</v>
      </c>
      <c r="H3531" t="str">
        <f ca="1">VLOOKUP(F3531,Cities!$A$1:$F$69,6,0)</f>
        <v>Historical, Beach, Terrain</v>
      </c>
      <c r="I3531" t="str">
        <f ca="1">VLOOKUP(F3531,Cities!$A$1:$C$69,3,0)</f>
        <v>Europe</v>
      </c>
      <c r="J3531">
        <f t="shared" ca="1" si="3"/>
        <v>1</v>
      </c>
      <c r="K3531">
        <f ca="1">VLOOKUP(F3531,Cities!$A$1:$I$69,6+J3531,0)*R3531*E3531</f>
        <v>301</v>
      </c>
      <c r="L3531">
        <f t="shared" ca="1" si="4"/>
        <v>1</v>
      </c>
      <c r="M3531">
        <f ca="1">VLOOKUP(F3531,Cities!$A$1:$I$69,4,0)*R3531*L3531</f>
        <v>1070</v>
      </c>
      <c r="N3531">
        <f t="shared" ca="1" si="5"/>
        <v>1371</v>
      </c>
      <c r="O3531" t="str">
        <f ca="1">VLOOKUP(F3531,Cities!$A$1:$E$69,5,0)</f>
        <v>Summer</v>
      </c>
      <c r="P3531">
        <f t="shared" ca="1" si="6"/>
        <v>1</v>
      </c>
      <c r="Q3531" t="str">
        <f ca="1">VLOOKUP(P3531,Sheet2!$A$1:$B$5,2,0)</f>
        <v>Solo</v>
      </c>
      <c r="R3531">
        <f ca="1">VLOOKUP(P3531,Sheet2!$A$1:$C$5,3,0)</f>
        <v>1</v>
      </c>
    </row>
    <row r="3532" spans="1:18" ht="14.25" customHeight="1">
      <c r="A3532" s="4">
        <v>3531</v>
      </c>
      <c r="B3532">
        <f t="shared" ca="1" si="0"/>
        <v>50</v>
      </c>
      <c r="C3532">
        <f t="shared" ca="1" si="1"/>
        <v>2</v>
      </c>
      <c r="D3532" t="str">
        <f ca="1">VLOOKUP(C3532,Stay!$A$1:$B$5,2,0)</f>
        <v>1 week</v>
      </c>
      <c r="E3532">
        <f ca="1">VLOOKUP(C3532,Stay!$A$1:$C$5,3,0)</f>
        <v>7</v>
      </c>
      <c r="F3532">
        <f t="shared" ca="1" si="2"/>
        <v>33</v>
      </c>
      <c r="G3532" t="str">
        <f ca="1">VLOOKUP(F3532,Cities!$A$1:$C$69,2,0)</f>
        <v>Madrid</v>
      </c>
      <c r="H3532" t="str">
        <f ca="1">VLOOKUP(F3532,Cities!$A$1:$F$69,6,0)</f>
        <v>Historical, Beach, Terrain</v>
      </c>
      <c r="I3532" t="str">
        <f ca="1">VLOOKUP(F3532,Cities!$A$1:$C$69,3,0)</f>
        <v>Europe</v>
      </c>
      <c r="J3532">
        <f t="shared" ca="1" si="3"/>
        <v>1</v>
      </c>
      <c r="K3532">
        <f ca="1">VLOOKUP(F3532,Cities!$A$1:$I$69,6+J3532,0)*R3532*E3532</f>
        <v>602</v>
      </c>
      <c r="L3532">
        <f t="shared" ca="1" si="4"/>
        <v>2</v>
      </c>
      <c r="M3532">
        <f ca="1">VLOOKUP(F3532,Cities!$A$1:$I$69,4,0)*R3532*L3532</f>
        <v>4280</v>
      </c>
      <c r="N3532">
        <f t="shared" ca="1" si="5"/>
        <v>4882</v>
      </c>
      <c r="O3532" t="str">
        <f ca="1">VLOOKUP(F3532,Cities!$A$1:$E$69,5,0)</f>
        <v>Summer</v>
      </c>
      <c r="P3532">
        <f t="shared" ca="1" si="6"/>
        <v>3</v>
      </c>
      <c r="Q3532" t="str">
        <f ca="1">VLOOKUP(P3532,Sheet2!$A$1:$B$5,2,0)</f>
        <v>Romantic</v>
      </c>
      <c r="R3532">
        <f ca="1">VLOOKUP(P3532,Sheet2!$A$1:$C$5,3,0)</f>
        <v>2</v>
      </c>
    </row>
    <row r="3533" spans="1:18" ht="14.25" customHeight="1">
      <c r="A3533" s="4">
        <v>3532</v>
      </c>
      <c r="B3533">
        <f t="shared" ca="1" si="0"/>
        <v>34</v>
      </c>
      <c r="C3533">
        <f t="shared" ca="1" si="1"/>
        <v>3</v>
      </c>
      <c r="D3533" t="str">
        <f ca="1">VLOOKUP(C3533,Stay!$A$1:$B$5,2,0)</f>
        <v>2 weeks</v>
      </c>
      <c r="E3533">
        <f ca="1">VLOOKUP(C3533,Stay!$A$1:$C$5,3,0)</f>
        <v>14</v>
      </c>
      <c r="F3533">
        <f t="shared" ca="1" si="2"/>
        <v>18</v>
      </c>
      <c r="G3533" t="str">
        <f ca="1">VLOOKUP(F3533,Cities!$A$1:$C$69,2,0)</f>
        <v>Clark County</v>
      </c>
      <c r="H3533" t="str">
        <f ca="1">VLOOKUP(F3533,Cities!$A$1:$F$69,6,0)</f>
        <v>Modern, Nightlife, Park, Adventure-Land, Forest</v>
      </c>
      <c r="I3533" t="str">
        <f ca="1">VLOOKUP(F3533,Cities!$A$1:$C$69,3,0)</f>
        <v>North America</v>
      </c>
      <c r="J3533">
        <f t="shared" ca="1" si="3"/>
        <v>3</v>
      </c>
      <c r="K3533">
        <f ca="1">VLOOKUP(F3533,Cities!$A$1:$I$69,6+J3533,0)*R3533*E3533</f>
        <v>20160</v>
      </c>
      <c r="L3533">
        <f t="shared" ca="1" si="4"/>
        <v>1</v>
      </c>
      <c r="M3533">
        <f ca="1">VLOOKUP(F3533,Cities!$A$1:$I$69,4,0)*R3533*L3533</f>
        <v>280</v>
      </c>
      <c r="N3533">
        <f t="shared" ca="1" si="5"/>
        <v>20440</v>
      </c>
      <c r="O3533" t="str">
        <f ca="1">VLOOKUP(F3533,Cities!$A$1:$E$69,5,0)</f>
        <v>Summer</v>
      </c>
      <c r="P3533">
        <f t="shared" ca="1" si="6"/>
        <v>3</v>
      </c>
      <c r="Q3533" t="str">
        <f ca="1">VLOOKUP(P3533,Sheet2!$A$1:$B$5,2,0)</f>
        <v>Romantic</v>
      </c>
      <c r="R3533">
        <f ca="1">VLOOKUP(P3533,Sheet2!$A$1:$C$5,3,0)</f>
        <v>2</v>
      </c>
    </row>
    <row r="3534" spans="1:18" ht="14.25" customHeight="1">
      <c r="A3534" s="4">
        <v>3533</v>
      </c>
      <c r="B3534">
        <f t="shared" ca="1" si="0"/>
        <v>146</v>
      </c>
      <c r="C3534">
        <f t="shared" ca="1" si="1"/>
        <v>3</v>
      </c>
      <c r="D3534" t="str">
        <f ca="1">VLOOKUP(C3534,Stay!$A$1:$B$5,2,0)</f>
        <v>2 weeks</v>
      </c>
      <c r="E3534">
        <f ca="1">VLOOKUP(C3534,Stay!$A$1:$C$5,3,0)</f>
        <v>14</v>
      </c>
      <c r="F3534">
        <f t="shared" ca="1" si="2"/>
        <v>54</v>
      </c>
      <c r="G3534" t="str">
        <f ca="1">VLOOKUP(F3534,Cities!$A$1:$C$69,2,0)</f>
        <v>San Francisco</v>
      </c>
      <c r="H3534" t="str">
        <f ca="1">VLOOKUP(F3534,Cities!$A$1:$F$69,6,0)</f>
        <v>Beach</v>
      </c>
      <c r="I3534" t="str">
        <f ca="1">VLOOKUP(F3534,Cities!$A$1:$C$69,3,0)</f>
        <v>North America</v>
      </c>
      <c r="J3534">
        <f t="shared" ca="1" si="3"/>
        <v>2</v>
      </c>
      <c r="K3534">
        <f ca="1">VLOOKUP(F3534,Cities!$A$1:$I$69,6+J3534,0)*R3534*E3534</f>
        <v>2408</v>
      </c>
      <c r="L3534">
        <f t="shared" ca="1" si="4"/>
        <v>2</v>
      </c>
      <c r="M3534">
        <f ca="1">VLOOKUP(F3534,Cities!$A$1:$I$69,4,0)*R3534*L3534</f>
        <v>720</v>
      </c>
      <c r="N3534">
        <f t="shared" ca="1" si="5"/>
        <v>3128</v>
      </c>
      <c r="O3534" t="str">
        <f ca="1">VLOOKUP(F3534,Cities!$A$1:$E$69,5,0)</f>
        <v>Summer</v>
      </c>
      <c r="P3534">
        <f t="shared" ca="1" si="6"/>
        <v>1</v>
      </c>
      <c r="Q3534" t="str">
        <f ca="1">VLOOKUP(P3534,Sheet2!$A$1:$B$5,2,0)</f>
        <v>Solo</v>
      </c>
      <c r="R3534">
        <f ca="1">VLOOKUP(P3534,Sheet2!$A$1:$C$5,3,0)</f>
        <v>1</v>
      </c>
    </row>
    <row r="3535" spans="1:18" ht="14.25" customHeight="1">
      <c r="A3535" s="4">
        <v>3534</v>
      </c>
      <c r="B3535">
        <f t="shared" ca="1" si="0"/>
        <v>246</v>
      </c>
      <c r="C3535">
        <f t="shared" ca="1" si="1"/>
        <v>4</v>
      </c>
      <c r="D3535" t="str">
        <f ca="1">VLOOKUP(C3535,Stay!$A$1:$B$5,2,0)</f>
        <v>1 month</v>
      </c>
      <c r="E3535">
        <f ca="1">VLOOKUP(C3535,Stay!$A$1:$C$5,3,0)</f>
        <v>30</v>
      </c>
      <c r="F3535">
        <f t="shared" ca="1" si="2"/>
        <v>19</v>
      </c>
      <c r="G3535" t="str">
        <f ca="1">VLOOKUP(F3535,Cities!$A$1:$C$69,2,0)</f>
        <v>Columbus</v>
      </c>
      <c r="H3535" t="str">
        <f ca="1">VLOOKUP(F3535,Cities!$A$1:$F$69,6,0)</f>
        <v>Modern, Beach, Nightlife, Park</v>
      </c>
      <c r="I3535" t="str">
        <f ca="1">VLOOKUP(F3535,Cities!$A$1:$C$69,3,0)</f>
        <v>North America</v>
      </c>
      <c r="J3535">
        <f t="shared" ca="1" si="3"/>
        <v>3</v>
      </c>
      <c r="K3535">
        <f ca="1">VLOOKUP(F3535,Cities!$A$1:$I$69,6+J3535,0)*R3535*E3535</f>
        <v>4500</v>
      </c>
      <c r="L3535">
        <f t="shared" ca="1" si="4"/>
        <v>1</v>
      </c>
      <c r="M3535">
        <f ca="1">VLOOKUP(F3535,Cities!$A$1:$I$69,4,0)*R3535*L3535</f>
        <v>240</v>
      </c>
      <c r="N3535">
        <f t="shared" ca="1" si="5"/>
        <v>4740</v>
      </c>
      <c r="O3535" t="str">
        <f ca="1">VLOOKUP(F3535,Cities!$A$1:$E$69,5,0)</f>
        <v>Summer</v>
      </c>
      <c r="P3535">
        <f t="shared" ca="1" si="6"/>
        <v>1</v>
      </c>
      <c r="Q3535" t="str">
        <f ca="1">VLOOKUP(P3535,Sheet2!$A$1:$B$5,2,0)</f>
        <v>Solo</v>
      </c>
      <c r="R3535">
        <f ca="1">VLOOKUP(P3535,Sheet2!$A$1:$C$5,3,0)</f>
        <v>1</v>
      </c>
    </row>
    <row r="3536" spans="1:18" ht="14.25" customHeight="1">
      <c r="A3536" s="4">
        <v>3535</v>
      </c>
      <c r="B3536">
        <f t="shared" ca="1" si="0"/>
        <v>187</v>
      </c>
      <c r="C3536">
        <f t="shared" ca="1" si="1"/>
        <v>4</v>
      </c>
      <c r="D3536" t="str">
        <f ca="1">VLOOKUP(C3536,Stay!$A$1:$B$5,2,0)</f>
        <v>1 month</v>
      </c>
      <c r="E3536">
        <f ca="1">VLOOKUP(C3536,Stay!$A$1:$C$5,3,0)</f>
        <v>30</v>
      </c>
      <c r="F3536">
        <f t="shared" ca="1" si="2"/>
        <v>9</v>
      </c>
      <c r="G3536" t="str">
        <f ca="1">VLOOKUP(F3536,Cities!$A$1:$C$69,2,0)</f>
        <v>Berlin</v>
      </c>
      <c r="H3536" t="str">
        <f ca="1">VLOOKUP(F3536,Cities!$A$1:$F$69,6,0)</f>
        <v>Historical-Modern, Park</v>
      </c>
      <c r="I3536" t="str">
        <f ca="1">VLOOKUP(F3536,Cities!$A$1:$C$69,3,0)</f>
        <v>Europe</v>
      </c>
      <c r="J3536">
        <f t="shared" ca="1" si="3"/>
        <v>2</v>
      </c>
      <c r="K3536">
        <f ca="1">VLOOKUP(F3536,Cities!$A$1:$I$69,6+J3536,0)*R3536*E3536</f>
        <v>13560</v>
      </c>
      <c r="L3536">
        <f t="shared" ca="1" si="4"/>
        <v>2</v>
      </c>
      <c r="M3536">
        <f ca="1">VLOOKUP(F3536,Cities!$A$1:$I$69,4,0)*R3536*L3536</f>
        <v>7600</v>
      </c>
      <c r="N3536">
        <f t="shared" ca="1" si="5"/>
        <v>21160</v>
      </c>
      <c r="O3536" t="str">
        <f ca="1">VLOOKUP(F3536,Cities!$A$1:$E$69,5,0)</f>
        <v>Summer</v>
      </c>
      <c r="P3536">
        <f t="shared" ca="1" si="6"/>
        <v>2</v>
      </c>
      <c r="Q3536" t="str">
        <f ca="1">VLOOKUP(P3536,Sheet2!$A$1:$B$5,2,0)</f>
        <v>Family</v>
      </c>
      <c r="R3536">
        <f ca="1">VLOOKUP(P3536,Sheet2!$A$1:$C$5,3,0)</f>
        <v>4</v>
      </c>
    </row>
    <row r="3537" spans="1:18" ht="14.25" customHeight="1">
      <c r="A3537" s="4">
        <v>3536</v>
      </c>
      <c r="B3537">
        <f t="shared" ca="1" si="0"/>
        <v>7</v>
      </c>
      <c r="C3537">
        <f t="shared" ca="1" si="1"/>
        <v>2</v>
      </c>
      <c r="D3537" t="str">
        <f ca="1">VLOOKUP(C3537,Stay!$A$1:$B$5,2,0)</f>
        <v>1 week</v>
      </c>
      <c r="E3537">
        <f ca="1">VLOOKUP(C3537,Stay!$A$1:$C$5,3,0)</f>
        <v>7</v>
      </c>
      <c r="F3537">
        <f t="shared" ca="1" si="2"/>
        <v>63</v>
      </c>
      <c r="G3537" t="str">
        <f ca="1">VLOOKUP(F3537,Cities!$A$1:$C$69,2,0)</f>
        <v>Vancouver</v>
      </c>
      <c r="H3537" t="str">
        <f ca="1">VLOOKUP(F3537,Cities!$A$1:$F$69,6,0)</f>
        <v>Beach</v>
      </c>
      <c r="I3537" t="str">
        <f ca="1">VLOOKUP(F3537,Cities!$A$1:$C$69,3,0)</f>
        <v>North America</v>
      </c>
      <c r="J3537">
        <f t="shared" ca="1" si="3"/>
        <v>1</v>
      </c>
      <c r="K3537">
        <f ca="1">VLOOKUP(F3537,Cities!$A$1:$I$69,6+J3537,0)*R3537*E3537</f>
        <v>294</v>
      </c>
      <c r="L3537">
        <f t="shared" ca="1" si="4"/>
        <v>2</v>
      </c>
      <c r="M3537">
        <f ca="1">VLOOKUP(F3537,Cities!$A$1:$I$69,4,0)*R3537*L3537</f>
        <v>600</v>
      </c>
      <c r="N3537">
        <f t="shared" ca="1" si="5"/>
        <v>894</v>
      </c>
      <c r="O3537" t="str">
        <f ca="1">VLOOKUP(F3537,Cities!$A$1:$E$69,5,0)</f>
        <v>Summer</v>
      </c>
      <c r="P3537">
        <f t="shared" ca="1" si="6"/>
        <v>1</v>
      </c>
      <c r="Q3537" t="str">
        <f ca="1">VLOOKUP(P3537,Sheet2!$A$1:$B$5,2,0)</f>
        <v>Solo</v>
      </c>
      <c r="R3537">
        <f ca="1">VLOOKUP(P3537,Sheet2!$A$1:$C$5,3,0)</f>
        <v>1</v>
      </c>
    </row>
    <row r="3538" spans="1:18" ht="14.25" customHeight="1">
      <c r="A3538" s="4">
        <v>3537</v>
      </c>
      <c r="B3538">
        <f t="shared" ca="1" si="0"/>
        <v>105</v>
      </c>
      <c r="C3538">
        <f t="shared" ca="1" si="1"/>
        <v>3</v>
      </c>
      <c r="D3538" t="str">
        <f ca="1">VLOOKUP(C3538,Stay!$A$1:$B$5,2,0)</f>
        <v>2 weeks</v>
      </c>
      <c r="E3538">
        <f ca="1">VLOOKUP(C3538,Stay!$A$1:$C$5,3,0)</f>
        <v>14</v>
      </c>
      <c r="F3538">
        <f t="shared" ca="1" si="2"/>
        <v>60</v>
      </c>
      <c r="G3538" t="str">
        <f ca="1">VLOOKUP(F3538,Cities!$A$1:$C$69,2,0)</f>
        <v>Toronto</v>
      </c>
      <c r="H3538" t="str">
        <f ca="1">VLOOKUP(F3538,Cities!$A$1:$F$69,6,0)</f>
        <v>Modern</v>
      </c>
      <c r="I3538" t="str">
        <f ca="1">VLOOKUP(F3538,Cities!$A$1:$C$69,3,0)</f>
        <v>North America</v>
      </c>
      <c r="J3538">
        <f t="shared" ca="1" si="3"/>
        <v>1</v>
      </c>
      <c r="K3538">
        <f ca="1">VLOOKUP(F3538,Cities!$A$1:$I$69,6+J3538,0)*R3538*E3538</f>
        <v>4452</v>
      </c>
      <c r="L3538">
        <f t="shared" ca="1" si="4"/>
        <v>1</v>
      </c>
      <c r="M3538">
        <f ca="1">VLOOKUP(F3538,Cities!$A$1:$I$69,4,0)*R3538*L3538</f>
        <v>2700</v>
      </c>
      <c r="N3538">
        <f t="shared" ca="1" si="5"/>
        <v>7152</v>
      </c>
      <c r="O3538" t="str">
        <f ca="1">VLOOKUP(F3538,Cities!$A$1:$E$69,5,0)</f>
        <v>Summer</v>
      </c>
      <c r="P3538">
        <f t="shared" ca="1" si="6"/>
        <v>4</v>
      </c>
      <c r="Q3538" t="str">
        <f ca="1">VLOOKUP(P3538,Sheet2!$A$1:$B$5,2,0)</f>
        <v>Friends</v>
      </c>
      <c r="R3538">
        <f ca="1">VLOOKUP(P3538,Sheet2!$A$1:$C$5,3,0)</f>
        <v>6</v>
      </c>
    </row>
    <row r="3539" spans="1:18" ht="14.25" customHeight="1">
      <c r="A3539" s="4">
        <v>3538</v>
      </c>
      <c r="B3539">
        <f t="shared" ca="1" si="0"/>
        <v>296</v>
      </c>
      <c r="C3539">
        <f t="shared" ca="1" si="1"/>
        <v>2</v>
      </c>
      <c r="D3539" t="str">
        <f ca="1">VLOOKUP(C3539,Stay!$A$1:$B$5,2,0)</f>
        <v>1 week</v>
      </c>
      <c r="E3539">
        <f ca="1">VLOOKUP(C3539,Stay!$A$1:$C$5,3,0)</f>
        <v>7</v>
      </c>
      <c r="F3539">
        <f t="shared" ca="1" si="2"/>
        <v>48</v>
      </c>
      <c r="G3539" t="str">
        <f ca="1">VLOOKUP(F3539,Cities!$A$1:$C$69,2,0)</f>
        <v>Porto</v>
      </c>
      <c r="H3539" t="str">
        <f ca="1">VLOOKUP(F3539,Cities!$A$1:$F$69,6,0)</f>
        <v>Wineyard, Historical-Modern, Architecture</v>
      </c>
      <c r="I3539" t="str">
        <f ca="1">VLOOKUP(F3539,Cities!$A$1:$C$69,3,0)</f>
        <v>Europe</v>
      </c>
      <c r="J3539">
        <f t="shared" ca="1" si="3"/>
        <v>3</v>
      </c>
      <c r="K3539">
        <f ca="1">VLOOKUP(F3539,Cities!$A$1:$I$69,6+J3539,0)*R3539*E3539</f>
        <v>3318</v>
      </c>
      <c r="L3539">
        <f t="shared" ca="1" si="4"/>
        <v>2</v>
      </c>
      <c r="M3539">
        <f ca="1">VLOOKUP(F3539,Cities!$A$1:$I$69,4,0)*R3539*L3539</f>
        <v>4880</v>
      </c>
      <c r="N3539">
        <f t="shared" ca="1" si="5"/>
        <v>8198</v>
      </c>
      <c r="O3539" t="str">
        <f ca="1">VLOOKUP(F3539,Cities!$A$1:$E$69,5,0)</f>
        <v>Summer</v>
      </c>
      <c r="P3539">
        <f t="shared" ca="1" si="6"/>
        <v>3</v>
      </c>
      <c r="Q3539" t="str">
        <f ca="1">VLOOKUP(P3539,Sheet2!$A$1:$B$5,2,0)</f>
        <v>Romantic</v>
      </c>
      <c r="R3539">
        <f ca="1">VLOOKUP(P3539,Sheet2!$A$1:$C$5,3,0)</f>
        <v>2</v>
      </c>
    </row>
    <row r="3540" spans="1:18" ht="14.25" customHeight="1">
      <c r="A3540" s="4">
        <v>3539</v>
      </c>
      <c r="B3540">
        <f t="shared" ca="1" si="0"/>
        <v>243</v>
      </c>
      <c r="C3540">
        <f t="shared" ca="1" si="1"/>
        <v>2</v>
      </c>
      <c r="D3540" t="str">
        <f ca="1">VLOOKUP(C3540,Stay!$A$1:$B$5,2,0)</f>
        <v>1 week</v>
      </c>
      <c r="E3540">
        <f ca="1">VLOOKUP(C3540,Stay!$A$1:$C$5,3,0)</f>
        <v>7</v>
      </c>
      <c r="F3540">
        <f t="shared" ca="1" si="2"/>
        <v>42</v>
      </c>
      <c r="G3540" t="str">
        <f ca="1">VLOOKUP(F3540,Cities!$A$1:$C$69,2,0)</f>
        <v>New Orleans</v>
      </c>
      <c r="H3540" t="str">
        <f ca="1">VLOOKUP(F3540,Cities!$A$1:$F$69,6,0)</f>
        <v>Historical-Modern</v>
      </c>
      <c r="I3540" t="str">
        <f ca="1">VLOOKUP(F3540,Cities!$A$1:$C$69,3,0)</f>
        <v>North America</v>
      </c>
      <c r="J3540">
        <f t="shared" ca="1" si="3"/>
        <v>1</v>
      </c>
      <c r="K3540">
        <f ca="1">VLOOKUP(F3540,Cities!$A$1:$I$69,6+J3540,0)*R3540*E3540</f>
        <v>1190</v>
      </c>
      <c r="L3540">
        <f t="shared" ca="1" si="4"/>
        <v>2</v>
      </c>
      <c r="M3540">
        <f ca="1">VLOOKUP(F3540,Cities!$A$1:$I$69,4,0)*R3540*L3540</f>
        <v>640</v>
      </c>
      <c r="N3540">
        <f t="shared" ca="1" si="5"/>
        <v>1830</v>
      </c>
      <c r="O3540" t="str">
        <f ca="1">VLOOKUP(F3540,Cities!$A$1:$E$69,5,0)</f>
        <v>Spring</v>
      </c>
      <c r="P3540">
        <f t="shared" ca="1" si="6"/>
        <v>3</v>
      </c>
      <c r="Q3540" t="str">
        <f ca="1">VLOOKUP(P3540,Sheet2!$A$1:$B$5,2,0)</f>
        <v>Romantic</v>
      </c>
      <c r="R3540">
        <f ca="1">VLOOKUP(P3540,Sheet2!$A$1:$C$5,3,0)</f>
        <v>2</v>
      </c>
    </row>
    <row r="3541" spans="1:18" ht="14.25" customHeight="1">
      <c r="A3541" s="4">
        <v>3540</v>
      </c>
      <c r="B3541">
        <f t="shared" ca="1" si="0"/>
        <v>57</v>
      </c>
      <c r="C3541">
        <f t="shared" ca="1" si="1"/>
        <v>4</v>
      </c>
      <c r="D3541" t="str">
        <f ca="1">VLOOKUP(C3541,Stay!$A$1:$B$5,2,0)</f>
        <v>1 month</v>
      </c>
      <c r="E3541">
        <f ca="1">VLOOKUP(C3541,Stay!$A$1:$C$5,3,0)</f>
        <v>30</v>
      </c>
      <c r="F3541">
        <f t="shared" ca="1" si="2"/>
        <v>15</v>
      </c>
      <c r="G3541" t="str">
        <f ca="1">VLOOKUP(F3541,Cities!$A$1:$C$69,2,0)</f>
        <v>Cambridge</v>
      </c>
      <c r="H3541" t="str">
        <f ca="1">VLOOKUP(F3541,Cities!$A$1:$F$69,6,0)</f>
        <v>Modern, Aquatic</v>
      </c>
      <c r="I3541" t="str">
        <f ca="1">VLOOKUP(F3541,Cities!$A$1:$C$69,3,0)</f>
        <v>North America</v>
      </c>
      <c r="J3541">
        <f t="shared" ca="1" si="3"/>
        <v>3</v>
      </c>
      <c r="K3541">
        <f ca="1">VLOOKUP(F3541,Cities!$A$1:$I$69,6+J3541,0)*R3541*E3541</f>
        <v>6990</v>
      </c>
      <c r="L3541">
        <f t="shared" ca="1" si="4"/>
        <v>2</v>
      </c>
      <c r="M3541">
        <f ca="1">VLOOKUP(F3541,Cities!$A$1:$I$69,4,0)*R3541*L3541</f>
        <v>400</v>
      </c>
      <c r="N3541">
        <f t="shared" ca="1" si="5"/>
        <v>7390</v>
      </c>
      <c r="O3541" t="str">
        <f ca="1">VLOOKUP(F3541,Cities!$A$1:$E$69,5,0)</f>
        <v>Summer</v>
      </c>
      <c r="P3541">
        <f t="shared" ca="1" si="6"/>
        <v>1</v>
      </c>
      <c r="Q3541" t="str">
        <f ca="1">VLOOKUP(P3541,Sheet2!$A$1:$B$5,2,0)</f>
        <v>Solo</v>
      </c>
      <c r="R3541">
        <f ca="1">VLOOKUP(P3541,Sheet2!$A$1:$C$5,3,0)</f>
        <v>1</v>
      </c>
    </row>
    <row r="3542" spans="1:18" ht="14.25" customHeight="1">
      <c r="A3542" s="4">
        <v>3541</v>
      </c>
      <c r="B3542">
        <f t="shared" ca="1" si="0"/>
        <v>235</v>
      </c>
      <c r="C3542">
        <f t="shared" ca="1" si="1"/>
        <v>1</v>
      </c>
      <c r="D3542" t="str">
        <f ca="1">VLOOKUP(C3542,Stay!$A$1:$B$5,2,0)</f>
        <v>3 days</v>
      </c>
      <c r="E3542">
        <f ca="1">VLOOKUP(C3542,Stay!$A$1:$C$5,3,0)</f>
        <v>3</v>
      </c>
      <c r="F3542">
        <f t="shared" ca="1" si="2"/>
        <v>9</v>
      </c>
      <c r="G3542" t="str">
        <f ca="1">VLOOKUP(F3542,Cities!$A$1:$C$69,2,0)</f>
        <v>Berlin</v>
      </c>
      <c r="H3542" t="str">
        <f ca="1">VLOOKUP(F3542,Cities!$A$1:$F$69,6,0)</f>
        <v>Historical-Modern, Park</v>
      </c>
      <c r="I3542" t="str">
        <f ca="1">VLOOKUP(F3542,Cities!$A$1:$C$69,3,0)</f>
        <v>Europe</v>
      </c>
      <c r="J3542">
        <f t="shared" ca="1" si="3"/>
        <v>2</v>
      </c>
      <c r="K3542">
        <f ca="1">VLOOKUP(F3542,Cities!$A$1:$I$69,6+J3542,0)*R3542*E3542</f>
        <v>2034</v>
      </c>
      <c r="L3542">
        <f t="shared" ca="1" si="4"/>
        <v>1</v>
      </c>
      <c r="M3542">
        <f ca="1">VLOOKUP(F3542,Cities!$A$1:$I$69,4,0)*R3542*L3542</f>
        <v>5700</v>
      </c>
      <c r="N3542">
        <f t="shared" ca="1" si="5"/>
        <v>7734</v>
      </c>
      <c r="O3542" t="str">
        <f ca="1">VLOOKUP(F3542,Cities!$A$1:$E$69,5,0)</f>
        <v>Summer</v>
      </c>
      <c r="P3542">
        <f t="shared" ca="1" si="6"/>
        <v>4</v>
      </c>
      <c r="Q3542" t="str">
        <f ca="1">VLOOKUP(P3542,Sheet2!$A$1:$B$5,2,0)</f>
        <v>Friends</v>
      </c>
      <c r="R3542">
        <f ca="1">VLOOKUP(P3542,Sheet2!$A$1:$C$5,3,0)</f>
        <v>6</v>
      </c>
    </row>
    <row r="3543" spans="1:18" ht="14.25" customHeight="1">
      <c r="A3543" s="4">
        <v>3542</v>
      </c>
      <c r="B3543">
        <f t="shared" ca="1" si="0"/>
        <v>234</v>
      </c>
      <c r="C3543">
        <f t="shared" ca="1" si="1"/>
        <v>2</v>
      </c>
      <c r="D3543" t="str">
        <f ca="1">VLOOKUP(C3543,Stay!$A$1:$B$5,2,0)</f>
        <v>1 week</v>
      </c>
      <c r="E3543">
        <f ca="1">VLOOKUP(C3543,Stay!$A$1:$C$5,3,0)</f>
        <v>7</v>
      </c>
      <c r="F3543">
        <f t="shared" ca="1" si="2"/>
        <v>22</v>
      </c>
      <c r="G3543" t="str">
        <f ca="1">VLOOKUP(F3543,Cities!$A$1:$C$69,2,0)</f>
        <v>Dublin</v>
      </c>
      <c r="H3543" t="str">
        <f ca="1">VLOOKUP(F3543,Cities!$A$1:$F$69,6,0)</f>
        <v>Terrain, Beach, Historical-Medieval, Parks, Architecture</v>
      </c>
      <c r="I3543" t="str">
        <f ca="1">VLOOKUP(F3543,Cities!$A$1:$C$69,3,0)</f>
        <v>Europe</v>
      </c>
      <c r="J3543">
        <f t="shared" ca="1" si="3"/>
        <v>1</v>
      </c>
      <c r="K3543">
        <f ca="1">VLOOKUP(F3543,Cities!$A$1:$I$69,6+J3543,0)*R3543*E3543</f>
        <v>630</v>
      </c>
      <c r="L3543">
        <f t="shared" ca="1" si="4"/>
        <v>2</v>
      </c>
      <c r="M3543">
        <f ca="1">VLOOKUP(F3543,Cities!$A$1:$I$69,4,0)*R3543*L3543</f>
        <v>3916</v>
      </c>
      <c r="N3543">
        <f t="shared" ca="1" si="5"/>
        <v>4546</v>
      </c>
      <c r="O3543" t="str">
        <f ca="1">VLOOKUP(F3543,Cities!$A$1:$E$69,5,0)</f>
        <v>Summer</v>
      </c>
      <c r="P3543">
        <f t="shared" ca="1" si="6"/>
        <v>3</v>
      </c>
      <c r="Q3543" t="str">
        <f ca="1">VLOOKUP(P3543,Sheet2!$A$1:$B$5,2,0)</f>
        <v>Romantic</v>
      </c>
      <c r="R3543">
        <f ca="1">VLOOKUP(P3543,Sheet2!$A$1:$C$5,3,0)</f>
        <v>2</v>
      </c>
    </row>
    <row r="3544" spans="1:18" ht="14.25" customHeight="1">
      <c r="A3544" s="4">
        <v>3543</v>
      </c>
      <c r="B3544">
        <f t="shared" ca="1" si="0"/>
        <v>31</v>
      </c>
      <c r="C3544">
        <f t="shared" ca="1" si="1"/>
        <v>2</v>
      </c>
      <c r="D3544" t="str">
        <f ca="1">VLOOKUP(C3544,Stay!$A$1:$B$5,2,0)</f>
        <v>1 week</v>
      </c>
      <c r="E3544">
        <f ca="1">VLOOKUP(C3544,Stay!$A$1:$C$5,3,0)</f>
        <v>7</v>
      </c>
      <c r="F3544">
        <f t="shared" ca="1" si="2"/>
        <v>11</v>
      </c>
      <c r="G3544" t="str">
        <f ca="1">VLOOKUP(F3544,Cities!$A$1:$C$69,2,0)</f>
        <v>Bordeaux</v>
      </c>
      <c r="H3544" t="str">
        <f ca="1">VLOOKUP(F3544,Cities!$A$1:$F$69,6,0)</f>
        <v>Historical-Modern, Wineyard, Park</v>
      </c>
      <c r="I3544" t="str">
        <f ca="1">VLOOKUP(F3544,Cities!$A$1:$C$69,3,0)</f>
        <v>Europe</v>
      </c>
      <c r="J3544">
        <f t="shared" ca="1" si="3"/>
        <v>1</v>
      </c>
      <c r="K3544">
        <f ca="1">VLOOKUP(F3544,Cities!$A$1:$I$69,6+J3544,0)*R3544*E3544</f>
        <v>1316</v>
      </c>
      <c r="L3544">
        <f t="shared" ca="1" si="4"/>
        <v>1</v>
      </c>
      <c r="M3544">
        <f ca="1">VLOOKUP(F3544,Cities!$A$1:$I$69,4,0)*R3544*L3544</f>
        <v>6000</v>
      </c>
      <c r="N3544">
        <f t="shared" ca="1" si="5"/>
        <v>7316</v>
      </c>
      <c r="O3544" t="str">
        <f ca="1">VLOOKUP(F3544,Cities!$A$1:$E$69,5,0)</f>
        <v>Summer</v>
      </c>
      <c r="P3544">
        <f t="shared" ca="1" si="6"/>
        <v>2</v>
      </c>
      <c r="Q3544" t="str">
        <f ca="1">VLOOKUP(P3544,Sheet2!$A$1:$B$5,2,0)</f>
        <v>Family</v>
      </c>
      <c r="R3544">
        <f ca="1">VLOOKUP(P3544,Sheet2!$A$1:$C$5,3,0)</f>
        <v>4</v>
      </c>
    </row>
    <row r="3545" spans="1:18" ht="14.25" customHeight="1">
      <c r="A3545" s="4">
        <v>3544</v>
      </c>
      <c r="B3545">
        <f t="shared" ca="1" si="0"/>
        <v>204</v>
      </c>
      <c r="C3545">
        <f t="shared" ca="1" si="1"/>
        <v>1</v>
      </c>
      <c r="D3545" t="str">
        <f ca="1">VLOOKUP(C3545,Stay!$A$1:$B$5,2,0)</f>
        <v>3 days</v>
      </c>
      <c r="E3545">
        <f ca="1">VLOOKUP(C3545,Stay!$A$1:$C$5,3,0)</f>
        <v>3</v>
      </c>
      <c r="F3545">
        <f t="shared" ca="1" si="2"/>
        <v>18</v>
      </c>
      <c r="G3545" t="str">
        <f ca="1">VLOOKUP(F3545,Cities!$A$1:$C$69,2,0)</f>
        <v>Clark County</v>
      </c>
      <c r="H3545" t="str">
        <f ca="1">VLOOKUP(F3545,Cities!$A$1:$F$69,6,0)</f>
        <v>Modern, Nightlife, Park, Adventure-Land, Forest</v>
      </c>
      <c r="I3545" t="str">
        <f ca="1">VLOOKUP(F3545,Cities!$A$1:$C$69,3,0)</f>
        <v>North America</v>
      </c>
      <c r="J3545">
        <f t="shared" ca="1" si="3"/>
        <v>3</v>
      </c>
      <c r="K3545">
        <f ca="1">VLOOKUP(F3545,Cities!$A$1:$I$69,6+J3545,0)*R3545*E3545</f>
        <v>12960</v>
      </c>
      <c r="L3545">
        <f t="shared" ca="1" si="4"/>
        <v>1</v>
      </c>
      <c r="M3545">
        <f ca="1">VLOOKUP(F3545,Cities!$A$1:$I$69,4,0)*R3545*L3545</f>
        <v>840</v>
      </c>
      <c r="N3545">
        <f t="shared" ca="1" si="5"/>
        <v>13800</v>
      </c>
      <c r="O3545" t="str">
        <f ca="1">VLOOKUP(F3545,Cities!$A$1:$E$69,5,0)</f>
        <v>Summer</v>
      </c>
      <c r="P3545">
        <f t="shared" ca="1" si="6"/>
        <v>4</v>
      </c>
      <c r="Q3545" t="str">
        <f ca="1">VLOOKUP(P3545,Sheet2!$A$1:$B$5,2,0)</f>
        <v>Friends</v>
      </c>
      <c r="R3545">
        <f ca="1">VLOOKUP(P3545,Sheet2!$A$1:$C$5,3,0)</f>
        <v>6</v>
      </c>
    </row>
    <row r="3546" spans="1:18" ht="14.25" customHeight="1">
      <c r="A3546" s="4">
        <v>3545</v>
      </c>
      <c r="B3546">
        <f t="shared" ca="1" si="0"/>
        <v>234</v>
      </c>
      <c r="C3546">
        <f t="shared" ca="1" si="1"/>
        <v>4</v>
      </c>
      <c r="D3546" t="str">
        <f ca="1">VLOOKUP(C3546,Stay!$A$1:$B$5,2,0)</f>
        <v>1 month</v>
      </c>
      <c r="E3546">
        <f ca="1">VLOOKUP(C3546,Stay!$A$1:$C$5,3,0)</f>
        <v>30</v>
      </c>
      <c r="F3546">
        <f t="shared" ca="1" si="2"/>
        <v>25</v>
      </c>
      <c r="G3546" t="str">
        <f ca="1">VLOOKUP(F3546,Cities!$A$1:$C$69,2,0)</f>
        <v>Geneva</v>
      </c>
      <c r="H3546" t="str">
        <f ca="1">VLOOKUP(F3546,Cities!$A$1:$F$69,6,0)</f>
        <v>Historical, Beach, Terrain</v>
      </c>
      <c r="I3546" t="str">
        <f ca="1">VLOOKUP(F3546,Cities!$A$1:$C$69,3,0)</f>
        <v>Europe</v>
      </c>
      <c r="J3546">
        <f t="shared" ca="1" si="3"/>
        <v>2</v>
      </c>
      <c r="K3546">
        <f ca="1">VLOOKUP(F3546,Cities!$A$1:$I$69,6+J3546,0)*R3546*E3546</f>
        <v>28260</v>
      </c>
      <c r="L3546">
        <f t="shared" ca="1" si="4"/>
        <v>2</v>
      </c>
      <c r="M3546">
        <f ca="1">VLOOKUP(F3546,Cities!$A$1:$I$69,4,0)*R3546*L3546</f>
        <v>11760</v>
      </c>
      <c r="N3546">
        <f t="shared" ca="1" si="5"/>
        <v>40020</v>
      </c>
      <c r="O3546" t="str">
        <f ca="1">VLOOKUP(F3546,Cities!$A$1:$E$69,5,0)</f>
        <v>Summer</v>
      </c>
      <c r="P3546">
        <f t="shared" ca="1" si="6"/>
        <v>4</v>
      </c>
      <c r="Q3546" t="str">
        <f ca="1">VLOOKUP(P3546,Sheet2!$A$1:$B$5,2,0)</f>
        <v>Friends</v>
      </c>
      <c r="R3546">
        <f ca="1">VLOOKUP(P3546,Sheet2!$A$1:$C$5,3,0)</f>
        <v>6</v>
      </c>
    </row>
    <row r="3547" spans="1:18" ht="14.25" customHeight="1">
      <c r="A3547" s="4">
        <v>3546</v>
      </c>
      <c r="B3547">
        <f t="shared" ca="1" si="0"/>
        <v>289</v>
      </c>
      <c r="C3547">
        <f t="shared" ca="1" si="1"/>
        <v>2</v>
      </c>
      <c r="D3547" t="str">
        <f ca="1">VLOOKUP(C3547,Stay!$A$1:$B$5,2,0)</f>
        <v>1 week</v>
      </c>
      <c r="E3547">
        <f ca="1">VLOOKUP(C3547,Stay!$A$1:$C$5,3,0)</f>
        <v>7</v>
      </c>
      <c r="F3547">
        <f t="shared" ca="1" si="2"/>
        <v>61</v>
      </c>
      <c r="G3547" t="str">
        <f ca="1">VLOOKUP(F3547,Cities!$A$1:$C$69,2,0)</f>
        <v>Trentino</v>
      </c>
      <c r="H3547" t="str">
        <f ca="1">VLOOKUP(F3547,Cities!$A$1:$F$69,6,0)</f>
        <v>Terrain</v>
      </c>
      <c r="I3547" t="str">
        <f ca="1">VLOOKUP(F3547,Cities!$A$1:$C$69,3,0)</f>
        <v>Europe</v>
      </c>
      <c r="J3547">
        <f t="shared" ca="1" si="3"/>
        <v>1</v>
      </c>
      <c r="K3547">
        <f ca="1">VLOOKUP(F3547,Cities!$A$1:$I$69,6+J3547,0)*R3547*E3547</f>
        <v>175</v>
      </c>
      <c r="L3547">
        <f t="shared" ca="1" si="4"/>
        <v>1</v>
      </c>
      <c r="M3547">
        <f ca="1">VLOOKUP(F3547,Cities!$A$1:$I$69,4,0)*R3547*L3547</f>
        <v>910</v>
      </c>
      <c r="N3547">
        <f t="shared" ca="1" si="5"/>
        <v>1085</v>
      </c>
      <c r="O3547" t="str">
        <f ca="1">VLOOKUP(F3547,Cities!$A$1:$E$69,5,0)</f>
        <v>Summer</v>
      </c>
      <c r="P3547">
        <f t="shared" ca="1" si="6"/>
        <v>1</v>
      </c>
      <c r="Q3547" t="str">
        <f ca="1">VLOOKUP(P3547,Sheet2!$A$1:$B$5,2,0)</f>
        <v>Solo</v>
      </c>
      <c r="R3547">
        <f ca="1">VLOOKUP(P3547,Sheet2!$A$1:$C$5,3,0)</f>
        <v>1</v>
      </c>
    </row>
    <row r="3548" spans="1:18" ht="14.25" customHeight="1">
      <c r="A3548" s="4">
        <v>3547</v>
      </c>
      <c r="B3548">
        <f t="shared" ca="1" si="0"/>
        <v>291</v>
      </c>
      <c r="C3548">
        <f t="shared" ca="1" si="1"/>
        <v>2</v>
      </c>
      <c r="D3548" t="str">
        <f ca="1">VLOOKUP(C3548,Stay!$A$1:$B$5,2,0)</f>
        <v>1 week</v>
      </c>
      <c r="E3548">
        <f ca="1">VLOOKUP(C3548,Stay!$A$1:$C$5,3,0)</f>
        <v>7</v>
      </c>
      <c r="F3548">
        <f t="shared" ca="1" si="2"/>
        <v>7</v>
      </c>
      <c r="G3548" t="str">
        <f ca="1">VLOOKUP(F3548,Cities!$A$1:$C$69,2,0)</f>
        <v>Barossa Valley</v>
      </c>
      <c r="H3548" t="str">
        <f ca="1">VLOOKUP(F3548,Cities!$A$1:$F$69,6,0)</f>
        <v>Adventure-Water, Historical-Modern, Wineyard</v>
      </c>
      <c r="I3548" t="str">
        <f ca="1">VLOOKUP(F3548,Cities!$A$1:$C$69,3,0)</f>
        <v>Australia</v>
      </c>
      <c r="J3548">
        <f t="shared" ca="1" si="3"/>
        <v>3</v>
      </c>
      <c r="K3548">
        <f ca="1">VLOOKUP(F3548,Cities!$A$1:$I$69,6+J3548,0)*R3548*E3548</f>
        <v>1652</v>
      </c>
      <c r="L3548">
        <f t="shared" ca="1" si="4"/>
        <v>1</v>
      </c>
      <c r="M3548">
        <f ca="1">VLOOKUP(F3548,Cities!$A$1:$I$69,4,0)*R3548*L3548</f>
        <v>2940</v>
      </c>
      <c r="N3548">
        <f t="shared" ca="1" si="5"/>
        <v>4592</v>
      </c>
      <c r="O3548" t="str">
        <f ca="1">VLOOKUP(F3548,Cities!$A$1:$E$69,5,0)</f>
        <v>Spring</v>
      </c>
      <c r="P3548">
        <f t="shared" ca="1" si="6"/>
        <v>3</v>
      </c>
      <c r="Q3548" t="str">
        <f ca="1">VLOOKUP(P3548,Sheet2!$A$1:$B$5,2,0)</f>
        <v>Romantic</v>
      </c>
      <c r="R3548">
        <f ca="1">VLOOKUP(P3548,Sheet2!$A$1:$C$5,3,0)</f>
        <v>2</v>
      </c>
    </row>
    <row r="3549" spans="1:18" ht="14.25" customHeight="1">
      <c r="A3549" s="4">
        <v>3548</v>
      </c>
      <c r="B3549">
        <f t="shared" ca="1" si="0"/>
        <v>246</v>
      </c>
      <c r="C3549">
        <f t="shared" ca="1" si="1"/>
        <v>1</v>
      </c>
      <c r="D3549" t="str">
        <f ca="1">VLOOKUP(C3549,Stay!$A$1:$B$5,2,0)</f>
        <v>3 days</v>
      </c>
      <c r="E3549">
        <f ca="1">VLOOKUP(C3549,Stay!$A$1:$C$5,3,0)</f>
        <v>3</v>
      </c>
      <c r="F3549">
        <f t="shared" ca="1" si="2"/>
        <v>61</v>
      </c>
      <c r="G3549" t="str">
        <f ca="1">VLOOKUP(F3549,Cities!$A$1:$C$69,2,0)</f>
        <v>Trentino</v>
      </c>
      <c r="H3549" t="str">
        <f ca="1">VLOOKUP(F3549,Cities!$A$1:$F$69,6,0)</f>
        <v>Terrain</v>
      </c>
      <c r="I3549" t="str">
        <f ca="1">VLOOKUP(F3549,Cities!$A$1:$C$69,3,0)</f>
        <v>Europe</v>
      </c>
      <c r="J3549">
        <f t="shared" ca="1" si="3"/>
        <v>3</v>
      </c>
      <c r="K3549">
        <f ca="1">VLOOKUP(F3549,Cities!$A$1:$I$69,6+J3549,0)*R3549*E3549</f>
        <v>114</v>
      </c>
      <c r="L3549">
        <f t="shared" ca="1" si="4"/>
        <v>1</v>
      </c>
      <c r="M3549">
        <f ca="1">VLOOKUP(F3549,Cities!$A$1:$I$69,4,0)*R3549*L3549</f>
        <v>910</v>
      </c>
      <c r="N3549">
        <f t="shared" ca="1" si="5"/>
        <v>1024</v>
      </c>
      <c r="O3549" t="str">
        <f ca="1">VLOOKUP(F3549,Cities!$A$1:$E$69,5,0)</f>
        <v>Summer</v>
      </c>
      <c r="P3549">
        <f t="shared" ca="1" si="6"/>
        <v>1</v>
      </c>
      <c r="Q3549" t="str">
        <f ca="1">VLOOKUP(P3549,Sheet2!$A$1:$B$5,2,0)</f>
        <v>Solo</v>
      </c>
      <c r="R3549">
        <f ca="1">VLOOKUP(P3549,Sheet2!$A$1:$C$5,3,0)</f>
        <v>1</v>
      </c>
    </row>
    <row r="3550" spans="1:18" ht="14.25" customHeight="1">
      <c r="A3550" s="4">
        <v>3549</v>
      </c>
      <c r="B3550">
        <f t="shared" ca="1" si="0"/>
        <v>124</v>
      </c>
      <c r="C3550">
        <f t="shared" ca="1" si="1"/>
        <v>4</v>
      </c>
      <c r="D3550" t="str">
        <f ca="1">VLOOKUP(C3550,Stay!$A$1:$B$5,2,0)</f>
        <v>1 month</v>
      </c>
      <c r="E3550">
        <f ca="1">VLOOKUP(C3550,Stay!$A$1:$C$5,3,0)</f>
        <v>30</v>
      </c>
      <c r="F3550">
        <f t="shared" ca="1" si="2"/>
        <v>54</v>
      </c>
      <c r="G3550" t="str">
        <f ca="1">VLOOKUP(F3550,Cities!$A$1:$C$69,2,0)</f>
        <v>San Francisco</v>
      </c>
      <c r="H3550" t="str">
        <f ca="1">VLOOKUP(F3550,Cities!$A$1:$F$69,6,0)</f>
        <v>Beach</v>
      </c>
      <c r="I3550" t="str">
        <f ca="1">VLOOKUP(F3550,Cities!$A$1:$C$69,3,0)</f>
        <v>North America</v>
      </c>
      <c r="J3550">
        <f t="shared" ca="1" si="3"/>
        <v>3</v>
      </c>
      <c r="K3550">
        <f ca="1">VLOOKUP(F3550,Cities!$A$1:$I$69,6+J3550,0)*R3550*E3550</f>
        <v>79020</v>
      </c>
      <c r="L3550">
        <f t="shared" ca="1" si="4"/>
        <v>1</v>
      </c>
      <c r="M3550">
        <f ca="1">VLOOKUP(F3550,Cities!$A$1:$I$69,4,0)*R3550*L3550</f>
        <v>2160</v>
      </c>
      <c r="N3550">
        <f t="shared" ca="1" si="5"/>
        <v>81180</v>
      </c>
      <c r="O3550" t="str">
        <f ca="1">VLOOKUP(F3550,Cities!$A$1:$E$69,5,0)</f>
        <v>Summer</v>
      </c>
      <c r="P3550">
        <f t="shared" ca="1" si="6"/>
        <v>4</v>
      </c>
      <c r="Q3550" t="str">
        <f ca="1">VLOOKUP(P3550,Sheet2!$A$1:$B$5,2,0)</f>
        <v>Friends</v>
      </c>
      <c r="R3550">
        <f ca="1">VLOOKUP(P3550,Sheet2!$A$1:$C$5,3,0)</f>
        <v>6</v>
      </c>
    </row>
    <row r="3551" spans="1:18" ht="14.25" customHeight="1">
      <c r="A3551" s="4">
        <v>3550</v>
      </c>
      <c r="B3551">
        <f t="shared" ca="1" si="0"/>
        <v>190</v>
      </c>
      <c r="C3551">
        <f t="shared" ca="1" si="1"/>
        <v>3</v>
      </c>
      <c r="D3551" t="str">
        <f ca="1">VLOOKUP(C3551,Stay!$A$1:$B$5,2,0)</f>
        <v>2 weeks</v>
      </c>
      <c r="E3551">
        <f ca="1">VLOOKUP(C3551,Stay!$A$1:$C$5,3,0)</f>
        <v>14</v>
      </c>
      <c r="F3551">
        <f t="shared" ca="1" si="2"/>
        <v>49</v>
      </c>
      <c r="G3551" t="str">
        <f ca="1">VLOOKUP(F3551,Cities!$A$1:$C$69,2,0)</f>
        <v>Rhode Island</v>
      </c>
      <c r="H3551" t="str">
        <f ca="1">VLOOKUP(F3551,Cities!$A$1:$F$69,6,0)</f>
        <v>Modern</v>
      </c>
      <c r="I3551" t="str">
        <f ca="1">VLOOKUP(F3551,Cities!$A$1:$C$69,3,0)</f>
        <v>North America</v>
      </c>
      <c r="J3551">
        <f t="shared" ca="1" si="3"/>
        <v>2</v>
      </c>
      <c r="K3551">
        <f ca="1">VLOOKUP(F3551,Cities!$A$1:$I$69,6+J3551,0)*R3551*E3551</f>
        <v>2254</v>
      </c>
      <c r="L3551">
        <f t="shared" ca="1" si="4"/>
        <v>1</v>
      </c>
      <c r="M3551">
        <f ca="1">VLOOKUP(F3551,Cities!$A$1:$I$69,4,0)*R3551*L3551</f>
        <v>370</v>
      </c>
      <c r="N3551">
        <f t="shared" ca="1" si="5"/>
        <v>2624</v>
      </c>
      <c r="O3551" t="str">
        <f ca="1">VLOOKUP(F3551,Cities!$A$1:$E$69,5,0)</f>
        <v>Summer</v>
      </c>
      <c r="P3551">
        <f t="shared" ca="1" si="6"/>
        <v>1</v>
      </c>
      <c r="Q3551" t="str">
        <f ca="1">VLOOKUP(P3551,Sheet2!$A$1:$B$5,2,0)</f>
        <v>Solo</v>
      </c>
      <c r="R3551">
        <f ca="1">VLOOKUP(P3551,Sheet2!$A$1:$C$5,3,0)</f>
        <v>1</v>
      </c>
    </row>
    <row r="3552" spans="1:18" ht="14.25" customHeight="1">
      <c r="A3552" s="4">
        <v>3551</v>
      </c>
      <c r="B3552">
        <f t="shared" ca="1" si="0"/>
        <v>284</v>
      </c>
      <c r="C3552">
        <f t="shared" ca="1" si="1"/>
        <v>1</v>
      </c>
      <c r="D3552" t="str">
        <f ca="1">VLOOKUP(C3552,Stay!$A$1:$B$5,2,0)</f>
        <v>3 days</v>
      </c>
      <c r="E3552">
        <f ca="1">VLOOKUP(C3552,Stay!$A$1:$C$5,3,0)</f>
        <v>3</v>
      </c>
      <c r="F3552">
        <f t="shared" ca="1" si="2"/>
        <v>12</v>
      </c>
      <c r="G3552" t="str">
        <f ca="1">VLOOKUP(F3552,Cities!$A$1:$C$69,2,0)</f>
        <v>Boston</v>
      </c>
      <c r="H3552" t="str">
        <f ca="1">VLOOKUP(F3552,Cities!$A$1:$F$69,6,0)</f>
        <v>Modern, Adventure-Water, Aquatic, Nightlife</v>
      </c>
      <c r="I3552" t="str">
        <f ca="1">VLOOKUP(F3552,Cities!$A$1:$C$69,3,0)</f>
        <v>North America</v>
      </c>
      <c r="J3552">
        <f t="shared" ca="1" si="3"/>
        <v>2</v>
      </c>
      <c r="K3552">
        <f ca="1">VLOOKUP(F3552,Cities!$A$1:$I$69,6+J3552,0)*R3552*E3552</f>
        <v>3132</v>
      </c>
      <c r="L3552">
        <f t="shared" ca="1" si="4"/>
        <v>1</v>
      </c>
      <c r="M3552">
        <f ca="1">VLOOKUP(F3552,Cities!$A$1:$I$69,4,0)*R3552*L3552</f>
        <v>1200</v>
      </c>
      <c r="N3552">
        <f t="shared" ca="1" si="5"/>
        <v>4332</v>
      </c>
      <c r="O3552" t="str">
        <f ca="1">VLOOKUP(F3552,Cities!$A$1:$E$69,5,0)</f>
        <v>Summer</v>
      </c>
      <c r="P3552">
        <f t="shared" ca="1" si="6"/>
        <v>4</v>
      </c>
      <c r="Q3552" t="str">
        <f ca="1">VLOOKUP(P3552,Sheet2!$A$1:$B$5,2,0)</f>
        <v>Friends</v>
      </c>
      <c r="R3552">
        <f ca="1">VLOOKUP(P3552,Sheet2!$A$1:$C$5,3,0)</f>
        <v>6</v>
      </c>
    </row>
    <row r="3553" spans="1:18" ht="14.25" customHeight="1">
      <c r="A3553" s="4">
        <v>3552</v>
      </c>
      <c r="B3553">
        <f t="shared" ca="1" si="0"/>
        <v>168</v>
      </c>
      <c r="C3553">
        <f t="shared" ca="1" si="1"/>
        <v>2</v>
      </c>
      <c r="D3553" t="str">
        <f ca="1">VLOOKUP(C3553,Stay!$A$1:$B$5,2,0)</f>
        <v>1 week</v>
      </c>
      <c r="E3553">
        <f ca="1">VLOOKUP(C3553,Stay!$A$1:$C$5,3,0)</f>
        <v>7</v>
      </c>
      <c r="F3553">
        <f t="shared" ca="1" si="2"/>
        <v>16</v>
      </c>
      <c r="G3553" t="str">
        <f ca="1">VLOOKUP(F3553,Cities!$A$1:$C$69,2,0)</f>
        <v>Cape Town</v>
      </c>
      <c r="H3553" t="str">
        <f ca="1">VLOOKUP(F3553,Cities!$A$1:$F$69,6,0)</f>
        <v>Beach, Historical-Medieval, Aquatic-Water</v>
      </c>
      <c r="I3553" t="str">
        <f ca="1">VLOOKUP(F3553,Cities!$A$1:$C$69,3,0)</f>
        <v>Africa</v>
      </c>
      <c r="J3553">
        <f t="shared" ca="1" si="3"/>
        <v>1</v>
      </c>
      <c r="K3553">
        <f ca="1">VLOOKUP(F3553,Cities!$A$1:$I$69,6+J3553,0)*R3553*E3553</f>
        <v>2268</v>
      </c>
      <c r="L3553">
        <f t="shared" ca="1" si="4"/>
        <v>1</v>
      </c>
      <c r="M3553">
        <f ca="1">VLOOKUP(F3553,Cities!$A$1:$I$69,4,0)*R3553*L3553</f>
        <v>5040</v>
      </c>
      <c r="N3553">
        <f t="shared" ca="1" si="5"/>
        <v>7308</v>
      </c>
      <c r="O3553" t="str">
        <f ca="1">VLOOKUP(F3553,Cities!$A$1:$E$69,5,0)</f>
        <v>Winter</v>
      </c>
      <c r="P3553">
        <f t="shared" ca="1" si="6"/>
        <v>4</v>
      </c>
      <c r="Q3553" t="str">
        <f ca="1">VLOOKUP(P3553,Sheet2!$A$1:$B$5,2,0)</f>
        <v>Friends</v>
      </c>
      <c r="R3553">
        <f ca="1">VLOOKUP(P3553,Sheet2!$A$1:$C$5,3,0)</f>
        <v>6</v>
      </c>
    </row>
    <row r="3554" spans="1:18" ht="14.25" customHeight="1">
      <c r="A3554" s="4">
        <v>3553</v>
      </c>
      <c r="B3554">
        <f t="shared" ca="1" si="0"/>
        <v>88</v>
      </c>
      <c r="C3554">
        <f t="shared" ca="1" si="1"/>
        <v>1</v>
      </c>
      <c r="D3554" t="str">
        <f ca="1">VLOOKUP(C3554,Stay!$A$1:$B$5,2,0)</f>
        <v>3 days</v>
      </c>
      <c r="E3554">
        <f ca="1">VLOOKUP(C3554,Stay!$A$1:$C$5,3,0)</f>
        <v>3</v>
      </c>
      <c r="F3554">
        <f t="shared" ca="1" si="2"/>
        <v>39</v>
      </c>
      <c r="G3554" t="str">
        <f ca="1">VLOOKUP(F3554,Cities!$A$1:$C$69,2,0)</f>
        <v>Montreal</v>
      </c>
      <c r="H3554" t="str">
        <f ca="1">VLOOKUP(F3554,Cities!$A$1:$F$69,6,0)</f>
        <v>Modern</v>
      </c>
      <c r="I3554" t="str">
        <f ca="1">VLOOKUP(F3554,Cities!$A$1:$C$69,3,0)</f>
        <v>North America</v>
      </c>
      <c r="J3554">
        <f t="shared" ca="1" si="3"/>
        <v>1</v>
      </c>
      <c r="K3554">
        <f ca="1">VLOOKUP(F3554,Cities!$A$1:$I$69,6+J3554,0)*R3554*E3554</f>
        <v>354</v>
      </c>
      <c r="L3554">
        <f t="shared" ca="1" si="4"/>
        <v>2</v>
      </c>
      <c r="M3554">
        <f ca="1">VLOOKUP(F3554,Cities!$A$1:$I$69,4,0)*R3554*L3554</f>
        <v>1600</v>
      </c>
      <c r="N3554">
        <f t="shared" ca="1" si="5"/>
        <v>1954</v>
      </c>
      <c r="O3554" t="str">
        <f ca="1">VLOOKUP(F3554,Cities!$A$1:$E$69,5,0)</f>
        <v>Summer</v>
      </c>
      <c r="P3554">
        <f t="shared" ca="1" si="6"/>
        <v>3</v>
      </c>
      <c r="Q3554" t="str">
        <f ca="1">VLOOKUP(P3554,Sheet2!$A$1:$B$5,2,0)</f>
        <v>Romantic</v>
      </c>
      <c r="R3554">
        <f ca="1">VLOOKUP(P3554,Sheet2!$A$1:$C$5,3,0)</f>
        <v>2</v>
      </c>
    </row>
    <row r="3555" spans="1:18" ht="14.25" customHeight="1">
      <c r="A3555" s="4">
        <v>3554</v>
      </c>
      <c r="B3555">
        <f t="shared" ca="1" si="0"/>
        <v>79</v>
      </c>
      <c r="C3555">
        <f t="shared" ca="1" si="1"/>
        <v>1</v>
      </c>
      <c r="D3555" t="str">
        <f ca="1">VLOOKUP(C3555,Stay!$A$1:$B$5,2,0)</f>
        <v>3 days</v>
      </c>
      <c r="E3555">
        <f ca="1">VLOOKUP(C3555,Stay!$A$1:$C$5,3,0)</f>
        <v>3</v>
      </c>
      <c r="F3555">
        <f t="shared" ca="1" si="2"/>
        <v>19</v>
      </c>
      <c r="G3555" t="str">
        <f ca="1">VLOOKUP(F3555,Cities!$A$1:$C$69,2,0)</f>
        <v>Columbus</v>
      </c>
      <c r="H3555" t="str">
        <f ca="1">VLOOKUP(F3555,Cities!$A$1:$F$69,6,0)</f>
        <v>Modern, Beach, Nightlife, Park</v>
      </c>
      <c r="I3555" t="str">
        <f ca="1">VLOOKUP(F3555,Cities!$A$1:$C$69,3,0)</f>
        <v>North America</v>
      </c>
      <c r="J3555">
        <f t="shared" ca="1" si="3"/>
        <v>3</v>
      </c>
      <c r="K3555">
        <f ca="1">VLOOKUP(F3555,Cities!$A$1:$I$69,6+J3555,0)*R3555*E3555</f>
        <v>450</v>
      </c>
      <c r="L3555">
        <f t="shared" ca="1" si="4"/>
        <v>2</v>
      </c>
      <c r="M3555">
        <f ca="1">VLOOKUP(F3555,Cities!$A$1:$I$69,4,0)*R3555*L3555</f>
        <v>480</v>
      </c>
      <c r="N3555">
        <f t="shared" ca="1" si="5"/>
        <v>930</v>
      </c>
      <c r="O3555" t="str">
        <f ca="1">VLOOKUP(F3555,Cities!$A$1:$E$69,5,0)</f>
        <v>Summer</v>
      </c>
      <c r="P3555">
        <f t="shared" ca="1" si="6"/>
        <v>1</v>
      </c>
      <c r="Q3555" t="str">
        <f ca="1">VLOOKUP(P3555,Sheet2!$A$1:$B$5,2,0)</f>
        <v>Solo</v>
      </c>
      <c r="R3555">
        <f ca="1">VLOOKUP(P3555,Sheet2!$A$1:$C$5,3,0)</f>
        <v>1</v>
      </c>
    </row>
    <row r="3556" spans="1:18" ht="14.25" customHeight="1">
      <c r="A3556" s="4">
        <v>3555</v>
      </c>
      <c r="B3556">
        <f t="shared" ca="1" si="0"/>
        <v>292</v>
      </c>
      <c r="C3556">
        <f t="shared" ca="1" si="1"/>
        <v>4</v>
      </c>
      <c r="D3556" t="str">
        <f ca="1">VLOOKUP(C3556,Stay!$A$1:$B$5,2,0)</f>
        <v>1 month</v>
      </c>
      <c r="E3556">
        <f ca="1">VLOOKUP(C3556,Stay!$A$1:$C$5,3,0)</f>
        <v>30</v>
      </c>
      <c r="F3556">
        <f t="shared" ca="1" si="2"/>
        <v>1</v>
      </c>
      <c r="G3556" t="str">
        <f ca="1">VLOOKUP(F3556,Cities!$A$1:$C$69,2,0)</f>
        <v>Amsterdam</v>
      </c>
      <c r="H3556" t="str">
        <f ca="1">VLOOKUP(F3556,Cities!$A$1:$F$69,6,0)</f>
        <v>Acquatic, Historical-Modern, Beach, Nightlife</v>
      </c>
      <c r="I3556" t="str">
        <f ca="1">VLOOKUP(F3556,Cities!$A$1:$C$69,3,0)</f>
        <v>Europe</v>
      </c>
      <c r="J3556">
        <f t="shared" ca="1" si="3"/>
        <v>3</v>
      </c>
      <c r="K3556">
        <f ca="1">VLOOKUP(F3556,Cities!$A$1:$I$69,6+J3556,0)*R3556*E3556</f>
        <v>22080</v>
      </c>
      <c r="L3556">
        <f t="shared" ca="1" si="4"/>
        <v>2</v>
      </c>
      <c r="M3556">
        <f ca="1">VLOOKUP(F3556,Cities!$A$1:$I$69,4,0)*R3556*L3556</f>
        <v>4740</v>
      </c>
      <c r="N3556">
        <f t="shared" ca="1" si="5"/>
        <v>26820</v>
      </c>
      <c r="O3556" t="str">
        <f ca="1">VLOOKUP(F3556,Cities!$A$1:$E$69,5,0)</f>
        <v>Summer</v>
      </c>
      <c r="P3556">
        <f t="shared" ca="1" si="6"/>
        <v>3</v>
      </c>
      <c r="Q3556" t="str">
        <f ca="1">VLOOKUP(P3556,Sheet2!$A$1:$B$5,2,0)</f>
        <v>Romantic</v>
      </c>
      <c r="R3556">
        <f ca="1">VLOOKUP(P3556,Sheet2!$A$1:$C$5,3,0)</f>
        <v>2</v>
      </c>
    </row>
    <row r="3557" spans="1:18" ht="14.25" customHeight="1">
      <c r="A3557" s="4">
        <v>3556</v>
      </c>
      <c r="B3557">
        <f t="shared" ca="1" si="0"/>
        <v>109</v>
      </c>
      <c r="C3557">
        <f t="shared" ca="1" si="1"/>
        <v>3</v>
      </c>
      <c r="D3557" t="str">
        <f ca="1">VLOOKUP(C3557,Stay!$A$1:$B$5,2,0)</f>
        <v>2 weeks</v>
      </c>
      <c r="E3557">
        <f ca="1">VLOOKUP(C3557,Stay!$A$1:$C$5,3,0)</f>
        <v>14</v>
      </c>
      <c r="F3557">
        <f t="shared" ca="1" si="2"/>
        <v>55</v>
      </c>
      <c r="G3557" t="str">
        <f ca="1">VLOOKUP(F3557,Cities!$A$1:$C$69,2,0)</f>
        <v>Santa Clara County</v>
      </c>
      <c r="H3557" t="str">
        <f ca="1">VLOOKUP(F3557,Cities!$A$1:$F$69,6,0)</f>
        <v>Modern</v>
      </c>
      <c r="I3557" t="str">
        <f ca="1">VLOOKUP(F3557,Cities!$A$1:$C$69,3,0)</f>
        <v>North America</v>
      </c>
      <c r="J3557">
        <f t="shared" ca="1" si="3"/>
        <v>1</v>
      </c>
      <c r="K3557">
        <f ca="1">VLOOKUP(F3557,Cities!$A$1:$I$69,6+J3557,0)*R3557*E3557</f>
        <v>5600</v>
      </c>
      <c r="L3557">
        <f t="shared" ca="1" si="4"/>
        <v>1</v>
      </c>
      <c r="M3557">
        <f ca="1">VLOOKUP(F3557,Cities!$A$1:$I$69,4,0)*R3557*L3557</f>
        <v>1440</v>
      </c>
      <c r="N3557">
        <f t="shared" ca="1" si="5"/>
        <v>7040</v>
      </c>
      <c r="O3557" t="str">
        <f ca="1">VLOOKUP(F3557,Cities!$A$1:$E$69,5,0)</f>
        <v>Spring</v>
      </c>
      <c r="P3557">
        <f t="shared" ca="1" si="6"/>
        <v>2</v>
      </c>
      <c r="Q3557" t="str">
        <f ca="1">VLOOKUP(P3557,Sheet2!$A$1:$B$5,2,0)</f>
        <v>Family</v>
      </c>
      <c r="R3557">
        <f ca="1">VLOOKUP(P3557,Sheet2!$A$1:$C$5,3,0)</f>
        <v>4</v>
      </c>
    </row>
    <row r="3558" spans="1:18" ht="14.25" customHeight="1">
      <c r="A3558" s="4">
        <v>3557</v>
      </c>
      <c r="B3558">
        <f t="shared" ca="1" si="0"/>
        <v>180</v>
      </c>
      <c r="C3558">
        <f t="shared" ca="1" si="1"/>
        <v>1</v>
      </c>
      <c r="D3558" t="str">
        <f ca="1">VLOOKUP(C3558,Stay!$A$1:$B$5,2,0)</f>
        <v>3 days</v>
      </c>
      <c r="E3558">
        <f ca="1">VLOOKUP(C3558,Stay!$A$1:$C$5,3,0)</f>
        <v>3</v>
      </c>
      <c r="F3558">
        <f t="shared" ca="1" si="2"/>
        <v>66</v>
      </c>
      <c r="G3558" t="str">
        <f ca="1">VLOOKUP(F3558,Cities!$A$1:$C$69,2,0)</f>
        <v>Vienna</v>
      </c>
      <c r="H3558" t="str">
        <f ca="1">VLOOKUP(F3558,Cities!$A$1:$F$69,6,0)</f>
        <v>Terrain</v>
      </c>
      <c r="I3558" t="str">
        <f ca="1">VLOOKUP(F3558,Cities!$A$1:$C$69,3,0)</f>
        <v>Europe</v>
      </c>
      <c r="J3558">
        <f t="shared" ca="1" si="3"/>
        <v>2</v>
      </c>
      <c r="K3558">
        <f ca="1">VLOOKUP(F3558,Cities!$A$1:$I$69,6+J3558,0)*R3558*E3558</f>
        <v>786</v>
      </c>
      <c r="L3558">
        <f t="shared" ca="1" si="4"/>
        <v>2</v>
      </c>
      <c r="M3558">
        <f ca="1">VLOOKUP(F3558,Cities!$A$1:$I$69,4,0)*R3558*L3558</f>
        <v>5400</v>
      </c>
      <c r="N3558">
        <f t="shared" ca="1" si="5"/>
        <v>6186</v>
      </c>
      <c r="O3558" t="str">
        <f ca="1">VLOOKUP(F3558,Cities!$A$1:$E$69,5,0)</f>
        <v>Summer</v>
      </c>
      <c r="P3558">
        <f t="shared" ca="1" si="6"/>
        <v>3</v>
      </c>
      <c r="Q3558" t="str">
        <f ca="1">VLOOKUP(P3558,Sheet2!$A$1:$B$5,2,0)</f>
        <v>Romantic</v>
      </c>
      <c r="R3558">
        <f ca="1">VLOOKUP(P3558,Sheet2!$A$1:$C$5,3,0)</f>
        <v>2</v>
      </c>
    </row>
    <row r="3559" spans="1:18" ht="14.25" customHeight="1">
      <c r="A3559" s="4">
        <v>3558</v>
      </c>
      <c r="B3559">
        <f t="shared" ca="1" si="0"/>
        <v>105</v>
      </c>
      <c r="C3559">
        <f t="shared" ca="1" si="1"/>
        <v>4</v>
      </c>
      <c r="D3559" t="str">
        <f ca="1">VLOOKUP(C3559,Stay!$A$1:$B$5,2,0)</f>
        <v>1 month</v>
      </c>
      <c r="E3559">
        <f ca="1">VLOOKUP(C3559,Stay!$A$1:$C$5,3,0)</f>
        <v>30</v>
      </c>
      <c r="F3559">
        <f t="shared" ca="1" si="2"/>
        <v>47</v>
      </c>
      <c r="G3559" t="str">
        <f ca="1">VLOOKUP(F3559,Cities!$A$1:$C$69,2,0)</f>
        <v>Portland</v>
      </c>
      <c r="H3559" t="str">
        <f ca="1">VLOOKUP(F3559,Cities!$A$1:$F$69,6,0)</f>
        <v>Modern, Park, Nightlife</v>
      </c>
      <c r="I3559" t="str">
        <f ca="1">VLOOKUP(F3559,Cities!$A$1:$C$69,3,0)</f>
        <v>North America</v>
      </c>
      <c r="J3559">
        <f t="shared" ca="1" si="3"/>
        <v>2</v>
      </c>
      <c r="K3559">
        <f ca="1">VLOOKUP(F3559,Cities!$A$1:$I$69,6+J3559,0)*R3559*E3559</f>
        <v>4080</v>
      </c>
      <c r="L3559">
        <f t="shared" ca="1" si="4"/>
        <v>1</v>
      </c>
      <c r="M3559">
        <f ca="1">VLOOKUP(F3559,Cities!$A$1:$I$69,4,0)*R3559*L3559</f>
        <v>310</v>
      </c>
      <c r="N3559">
        <f t="shared" ca="1" si="5"/>
        <v>4390</v>
      </c>
      <c r="O3559" t="str">
        <f ca="1">VLOOKUP(F3559,Cities!$A$1:$E$69,5,0)</f>
        <v>Spring</v>
      </c>
      <c r="P3559">
        <f t="shared" ca="1" si="6"/>
        <v>1</v>
      </c>
      <c r="Q3559" t="str">
        <f ca="1">VLOOKUP(P3559,Sheet2!$A$1:$B$5,2,0)</f>
        <v>Solo</v>
      </c>
      <c r="R3559">
        <f ca="1">VLOOKUP(P3559,Sheet2!$A$1:$C$5,3,0)</f>
        <v>1</v>
      </c>
    </row>
    <row r="3560" spans="1:18" ht="14.25" customHeight="1">
      <c r="A3560" s="4">
        <v>3559</v>
      </c>
      <c r="B3560">
        <f t="shared" ca="1" si="0"/>
        <v>145</v>
      </c>
      <c r="C3560">
        <f t="shared" ca="1" si="1"/>
        <v>1</v>
      </c>
      <c r="D3560" t="str">
        <f ca="1">VLOOKUP(C3560,Stay!$A$1:$B$5,2,0)</f>
        <v>3 days</v>
      </c>
      <c r="E3560">
        <f ca="1">VLOOKUP(C3560,Stay!$A$1:$C$5,3,0)</f>
        <v>3</v>
      </c>
      <c r="F3560">
        <f t="shared" ca="1" si="2"/>
        <v>52</v>
      </c>
      <c r="G3560" t="str">
        <f ca="1">VLOOKUP(F3560,Cities!$A$1:$C$69,2,0)</f>
        <v>Salem</v>
      </c>
      <c r="H3560" t="str">
        <f ca="1">VLOOKUP(F3560,Cities!$A$1:$F$69,6,0)</f>
        <v>Historical</v>
      </c>
      <c r="I3560" t="str">
        <f ca="1">VLOOKUP(F3560,Cities!$A$1:$C$69,3,0)</f>
        <v>North America</v>
      </c>
      <c r="J3560">
        <f t="shared" ca="1" si="3"/>
        <v>3</v>
      </c>
      <c r="K3560">
        <f ca="1">VLOOKUP(F3560,Cities!$A$1:$I$69,6+J3560,0)*R3560*E3560</f>
        <v>1512</v>
      </c>
      <c r="L3560">
        <f t="shared" ca="1" si="4"/>
        <v>2</v>
      </c>
      <c r="M3560">
        <f ca="1">VLOOKUP(F3560,Cities!$A$1:$I$69,4,0)*R3560*L3560</f>
        <v>2480</v>
      </c>
      <c r="N3560">
        <f t="shared" ca="1" si="5"/>
        <v>3992</v>
      </c>
      <c r="O3560" t="str">
        <f ca="1">VLOOKUP(F3560,Cities!$A$1:$E$69,5,0)</f>
        <v>Summer</v>
      </c>
      <c r="P3560">
        <f t="shared" ca="1" si="6"/>
        <v>2</v>
      </c>
      <c r="Q3560" t="str">
        <f ca="1">VLOOKUP(P3560,Sheet2!$A$1:$B$5,2,0)</f>
        <v>Family</v>
      </c>
      <c r="R3560">
        <f ca="1">VLOOKUP(P3560,Sheet2!$A$1:$C$5,3,0)</f>
        <v>4</v>
      </c>
    </row>
    <row r="3561" spans="1:18" ht="14.25" customHeight="1">
      <c r="A3561" s="4">
        <v>3560</v>
      </c>
      <c r="B3561">
        <f t="shared" ca="1" si="0"/>
        <v>145</v>
      </c>
      <c r="C3561">
        <f t="shared" ca="1" si="1"/>
        <v>4</v>
      </c>
      <c r="D3561" t="str">
        <f ca="1">VLOOKUP(C3561,Stay!$A$1:$B$5,2,0)</f>
        <v>1 month</v>
      </c>
      <c r="E3561">
        <f ca="1">VLOOKUP(C3561,Stay!$A$1:$C$5,3,0)</f>
        <v>30</v>
      </c>
      <c r="F3561">
        <f t="shared" ca="1" si="2"/>
        <v>62</v>
      </c>
      <c r="G3561" t="str">
        <f ca="1">VLOOKUP(F3561,Cities!$A$1:$C$69,2,0)</f>
        <v>Valencia</v>
      </c>
      <c r="H3561" t="str">
        <f ca="1">VLOOKUP(F3561,Cities!$A$1:$F$69,6,0)</f>
        <v>Terrain</v>
      </c>
      <c r="I3561" t="str">
        <f ca="1">VLOOKUP(F3561,Cities!$A$1:$C$69,3,0)</f>
        <v>Europe</v>
      </c>
      <c r="J3561">
        <f t="shared" ca="1" si="3"/>
        <v>1</v>
      </c>
      <c r="K3561">
        <f ca="1">VLOOKUP(F3561,Cities!$A$1:$I$69,6+J3561,0)*R3561*E3561</f>
        <v>2160</v>
      </c>
      <c r="L3561">
        <f t="shared" ca="1" si="4"/>
        <v>2</v>
      </c>
      <c r="M3561">
        <f ca="1">VLOOKUP(F3561,Cities!$A$1:$I$69,4,0)*R3561*L3561</f>
        <v>7120</v>
      </c>
      <c r="N3561">
        <f t="shared" ca="1" si="5"/>
        <v>9280</v>
      </c>
      <c r="O3561" t="str">
        <f ca="1">VLOOKUP(F3561,Cities!$A$1:$E$69,5,0)</f>
        <v>Summer</v>
      </c>
      <c r="P3561">
        <f t="shared" ca="1" si="6"/>
        <v>3</v>
      </c>
      <c r="Q3561" t="str">
        <f ca="1">VLOOKUP(P3561,Sheet2!$A$1:$B$5,2,0)</f>
        <v>Romantic</v>
      </c>
      <c r="R3561">
        <f ca="1">VLOOKUP(P3561,Sheet2!$A$1:$C$5,3,0)</f>
        <v>2</v>
      </c>
    </row>
    <row r="3562" spans="1:18" ht="14.25" customHeight="1">
      <c r="A3562" s="4">
        <v>3561</v>
      </c>
      <c r="B3562">
        <f t="shared" ca="1" si="0"/>
        <v>127</v>
      </c>
      <c r="C3562">
        <f t="shared" ca="1" si="1"/>
        <v>3</v>
      </c>
      <c r="D3562" t="str">
        <f ca="1">VLOOKUP(C3562,Stay!$A$1:$B$5,2,0)</f>
        <v>2 weeks</v>
      </c>
      <c r="E3562">
        <f ca="1">VLOOKUP(C3562,Stay!$A$1:$C$5,3,0)</f>
        <v>14</v>
      </c>
      <c r="F3562">
        <f t="shared" ca="1" si="2"/>
        <v>43</v>
      </c>
      <c r="G3562" t="str">
        <f ca="1">VLOOKUP(F3562,Cities!$A$1:$C$69,2,0)</f>
        <v>New York City</v>
      </c>
      <c r="H3562" t="str">
        <f ca="1">VLOOKUP(F3562,Cities!$A$1:$F$69,6,0)</f>
        <v>Modern, Park, Adventure-Land, Architecture, Nightlife</v>
      </c>
      <c r="I3562" t="str">
        <f ca="1">VLOOKUP(F3562,Cities!$A$1:$C$69,3,0)</f>
        <v>North America</v>
      </c>
      <c r="J3562">
        <f t="shared" ca="1" si="3"/>
        <v>2</v>
      </c>
      <c r="K3562">
        <f ca="1">VLOOKUP(F3562,Cities!$A$1:$I$69,6+J3562,0)*R3562*E3562</f>
        <v>6664</v>
      </c>
      <c r="L3562">
        <f t="shared" ca="1" si="4"/>
        <v>1</v>
      </c>
      <c r="M3562">
        <f ca="1">VLOOKUP(F3562,Cities!$A$1:$I$69,4,0)*R3562*L3562</f>
        <v>500</v>
      </c>
      <c r="N3562">
        <f t="shared" ca="1" si="5"/>
        <v>7164</v>
      </c>
      <c r="O3562" t="str">
        <f ca="1">VLOOKUP(F3562,Cities!$A$1:$E$69,5,0)</f>
        <v>Summer</v>
      </c>
      <c r="P3562">
        <f t="shared" ca="1" si="6"/>
        <v>3</v>
      </c>
      <c r="Q3562" t="str">
        <f ca="1">VLOOKUP(P3562,Sheet2!$A$1:$B$5,2,0)</f>
        <v>Romantic</v>
      </c>
      <c r="R3562">
        <f ca="1">VLOOKUP(P3562,Sheet2!$A$1:$C$5,3,0)</f>
        <v>2</v>
      </c>
    </row>
    <row r="3563" spans="1:18" ht="14.25" customHeight="1">
      <c r="A3563" s="4">
        <v>3562</v>
      </c>
      <c r="B3563">
        <f t="shared" ca="1" si="0"/>
        <v>267</v>
      </c>
      <c r="C3563">
        <f t="shared" ca="1" si="1"/>
        <v>1</v>
      </c>
      <c r="D3563" t="str">
        <f ca="1">VLOOKUP(C3563,Stay!$A$1:$B$5,2,0)</f>
        <v>3 days</v>
      </c>
      <c r="E3563">
        <f ca="1">VLOOKUP(C3563,Stay!$A$1:$C$5,3,0)</f>
        <v>3</v>
      </c>
      <c r="F3563">
        <f t="shared" ca="1" si="2"/>
        <v>28</v>
      </c>
      <c r="G3563" t="str">
        <f ca="1">VLOOKUP(F3563,Cities!$A$1:$C$69,2,0)</f>
        <v>Hong Kong</v>
      </c>
      <c r="H3563" t="str">
        <f ca="1">VLOOKUP(F3563,Cities!$A$1:$F$69,6,0)</f>
        <v>Modern, Beach, Terrain</v>
      </c>
      <c r="I3563" t="str">
        <f ca="1">VLOOKUP(F3563,Cities!$A$1:$C$69,3,0)</f>
        <v>Asia</v>
      </c>
      <c r="J3563">
        <f t="shared" ca="1" si="3"/>
        <v>2</v>
      </c>
      <c r="K3563">
        <f ca="1">VLOOKUP(F3563,Cities!$A$1:$I$69,6+J3563,0)*R3563*E3563</f>
        <v>1656</v>
      </c>
      <c r="L3563">
        <f t="shared" ca="1" si="4"/>
        <v>2</v>
      </c>
      <c r="M3563">
        <f ca="1">VLOOKUP(F3563,Cities!$A$1:$I$69,4,0)*R3563*L3563</f>
        <v>6160</v>
      </c>
      <c r="N3563">
        <f t="shared" ca="1" si="5"/>
        <v>7816</v>
      </c>
      <c r="O3563" t="str">
        <f ca="1">VLOOKUP(F3563,Cities!$A$1:$E$69,5,0)</f>
        <v>Spring</v>
      </c>
      <c r="P3563">
        <f t="shared" ca="1" si="6"/>
        <v>2</v>
      </c>
      <c r="Q3563" t="str">
        <f ca="1">VLOOKUP(P3563,Sheet2!$A$1:$B$5,2,0)</f>
        <v>Family</v>
      </c>
      <c r="R3563">
        <f ca="1">VLOOKUP(P3563,Sheet2!$A$1:$C$5,3,0)</f>
        <v>4</v>
      </c>
    </row>
    <row r="3564" spans="1:18" ht="14.25" customHeight="1">
      <c r="A3564" s="4">
        <v>3563</v>
      </c>
      <c r="B3564">
        <f t="shared" ca="1" si="0"/>
        <v>73</v>
      </c>
      <c r="C3564">
        <f t="shared" ca="1" si="1"/>
        <v>2</v>
      </c>
      <c r="D3564" t="str">
        <f ca="1">VLOOKUP(C3564,Stay!$A$1:$B$5,2,0)</f>
        <v>1 week</v>
      </c>
      <c r="E3564">
        <f ca="1">VLOOKUP(C3564,Stay!$A$1:$C$5,3,0)</f>
        <v>7</v>
      </c>
      <c r="F3564">
        <f t="shared" ca="1" si="2"/>
        <v>8</v>
      </c>
      <c r="G3564" t="str">
        <f ca="1">VLOOKUP(F3564,Cities!$A$1:$C$69,2,0)</f>
        <v>Beijing</v>
      </c>
      <c r="H3564" t="str">
        <f ca="1">VLOOKUP(F3564,Cities!$A$1:$F$69,6,0)</f>
        <v>Modern, Beach, Nightlife</v>
      </c>
      <c r="I3564" t="str">
        <f ca="1">VLOOKUP(F3564,Cities!$A$1:$C$69,3,0)</f>
        <v>Asia</v>
      </c>
      <c r="J3564">
        <f t="shared" ca="1" si="3"/>
        <v>2</v>
      </c>
      <c r="K3564">
        <f ca="1">VLOOKUP(F3564,Cities!$A$1:$I$69,6+J3564,0)*R3564*E3564</f>
        <v>1932</v>
      </c>
      <c r="L3564">
        <f t="shared" ca="1" si="4"/>
        <v>2</v>
      </c>
      <c r="M3564">
        <f ca="1">VLOOKUP(F3564,Cities!$A$1:$I$69,4,0)*R3564*L3564</f>
        <v>7520</v>
      </c>
      <c r="N3564">
        <f t="shared" ca="1" si="5"/>
        <v>9452</v>
      </c>
      <c r="O3564" t="str">
        <f ca="1">VLOOKUP(F3564,Cities!$A$1:$E$69,5,0)</f>
        <v>Spring</v>
      </c>
      <c r="P3564">
        <f t="shared" ca="1" si="6"/>
        <v>2</v>
      </c>
      <c r="Q3564" t="str">
        <f ca="1">VLOOKUP(P3564,Sheet2!$A$1:$B$5,2,0)</f>
        <v>Family</v>
      </c>
      <c r="R3564">
        <f ca="1">VLOOKUP(P3564,Sheet2!$A$1:$C$5,3,0)</f>
        <v>4</v>
      </c>
    </row>
    <row r="3565" spans="1:18" ht="14.25" customHeight="1">
      <c r="A3565" s="4">
        <v>3564</v>
      </c>
      <c r="B3565">
        <f t="shared" ca="1" si="0"/>
        <v>201</v>
      </c>
      <c r="C3565">
        <f t="shared" ca="1" si="1"/>
        <v>2</v>
      </c>
      <c r="D3565" t="str">
        <f ca="1">VLOOKUP(C3565,Stay!$A$1:$B$5,2,0)</f>
        <v>1 week</v>
      </c>
      <c r="E3565">
        <f ca="1">VLOOKUP(C3565,Stay!$A$1:$C$5,3,0)</f>
        <v>7</v>
      </c>
      <c r="F3565">
        <f t="shared" ca="1" si="2"/>
        <v>58</v>
      </c>
      <c r="G3565" t="str">
        <f ca="1">VLOOKUP(F3565,Cities!$A$1:$C$69,2,0)</f>
        <v>Sydney</v>
      </c>
      <c r="H3565" t="str">
        <f ca="1">VLOOKUP(F3565,Cities!$A$1:$F$69,6,0)</f>
        <v>Beach</v>
      </c>
      <c r="I3565" t="str">
        <f ca="1">VLOOKUP(F3565,Cities!$A$1:$C$69,3,0)</f>
        <v>Australia</v>
      </c>
      <c r="J3565">
        <f t="shared" ca="1" si="3"/>
        <v>2</v>
      </c>
      <c r="K3565">
        <f ca="1">VLOOKUP(F3565,Cities!$A$1:$I$69,6+J3565,0)*R3565*E3565</f>
        <v>5670</v>
      </c>
      <c r="L3565">
        <f t="shared" ca="1" si="4"/>
        <v>2</v>
      </c>
      <c r="M3565">
        <f ca="1">VLOOKUP(F3565,Cities!$A$1:$I$69,4,0)*R3565*L3565</f>
        <v>16080</v>
      </c>
      <c r="N3565">
        <f t="shared" ca="1" si="5"/>
        <v>21750</v>
      </c>
      <c r="O3565" t="str">
        <f ca="1">VLOOKUP(F3565,Cities!$A$1:$E$69,5,0)</f>
        <v>Spring</v>
      </c>
      <c r="P3565">
        <f t="shared" ca="1" si="6"/>
        <v>4</v>
      </c>
      <c r="Q3565" t="str">
        <f ca="1">VLOOKUP(P3565,Sheet2!$A$1:$B$5,2,0)</f>
        <v>Friends</v>
      </c>
      <c r="R3565">
        <f ca="1">VLOOKUP(P3565,Sheet2!$A$1:$C$5,3,0)</f>
        <v>6</v>
      </c>
    </row>
    <row r="3566" spans="1:18" ht="14.25" customHeight="1">
      <c r="A3566" s="4">
        <v>3565</v>
      </c>
      <c r="B3566">
        <f t="shared" ca="1" si="0"/>
        <v>53</v>
      </c>
      <c r="C3566">
        <f t="shared" ca="1" si="1"/>
        <v>4</v>
      </c>
      <c r="D3566" t="str">
        <f ca="1">VLOOKUP(C3566,Stay!$A$1:$B$5,2,0)</f>
        <v>1 month</v>
      </c>
      <c r="E3566">
        <f ca="1">VLOOKUP(C3566,Stay!$A$1:$C$5,3,0)</f>
        <v>30</v>
      </c>
      <c r="F3566">
        <f t="shared" ca="1" si="2"/>
        <v>6</v>
      </c>
      <c r="G3566" t="str">
        <f ca="1">VLOOKUP(F3566,Cities!$A$1:$C$69,2,0)</f>
        <v>Barcelona</v>
      </c>
      <c r="H3566" t="str">
        <f ca="1">VLOOKUP(F3566,Cities!$A$1:$F$69,6,0)</f>
        <v>Historical-Modern, Beach, Architecture, Nightlife</v>
      </c>
      <c r="I3566" t="str">
        <f ca="1">VLOOKUP(F3566,Cities!$A$1:$C$69,3,0)</f>
        <v>Europe</v>
      </c>
      <c r="J3566">
        <f t="shared" ca="1" si="3"/>
        <v>3</v>
      </c>
      <c r="K3566">
        <f ca="1">VLOOKUP(F3566,Cities!$A$1:$I$69,6+J3566,0)*R3566*E3566</f>
        <v>22260</v>
      </c>
      <c r="L3566">
        <f t="shared" ca="1" si="4"/>
        <v>1</v>
      </c>
      <c r="M3566">
        <f ca="1">VLOOKUP(F3566,Cities!$A$1:$I$69,4,0)*R3566*L3566</f>
        <v>2450</v>
      </c>
      <c r="N3566">
        <f t="shared" ca="1" si="5"/>
        <v>24710</v>
      </c>
      <c r="O3566" t="str">
        <f ca="1">VLOOKUP(F3566,Cities!$A$1:$E$69,5,0)</f>
        <v>Summer</v>
      </c>
      <c r="P3566">
        <f t="shared" ca="1" si="6"/>
        <v>3</v>
      </c>
      <c r="Q3566" t="str">
        <f ca="1">VLOOKUP(P3566,Sheet2!$A$1:$B$5,2,0)</f>
        <v>Romantic</v>
      </c>
      <c r="R3566">
        <f ca="1">VLOOKUP(P3566,Sheet2!$A$1:$C$5,3,0)</f>
        <v>2</v>
      </c>
    </row>
    <row r="3567" spans="1:18" ht="14.25" customHeight="1">
      <c r="A3567" s="4">
        <v>3566</v>
      </c>
      <c r="B3567">
        <f t="shared" ca="1" si="0"/>
        <v>183</v>
      </c>
      <c r="C3567">
        <f t="shared" ca="1" si="1"/>
        <v>2</v>
      </c>
      <c r="D3567" t="str">
        <f ca="1">VLOOKUP(C3567,Stay!$A$1:$B$5,2,0)</f>
        <v>1 week</v>
      </c>
      <c r="E3567">
        <f ca="1">VLOOKUP(C3567,Stay!$A$1:$C$5,3,0)</f>
        <v>7</v>
      </c>
      <c r="F3567">
        <f t="shared" ca="1" si="2"/>
        <v>17</v>
      </c>
      <c r="G3567" t="str">
        <f ca="1">VLOOKUP(F3567,Cities!$A$1:$C$69,2,0)</f>
        <v>Chicago</v>
      </c>
      <c r="H3567" t="str">
        <f ca="1">VLOOKUP(F3567,Cities!$A$1:$F$69,6,0)</f>
        <v>Modern, Aquatic, Nightlife</v>
      </c>
      <c r="I3567" t="str">
        <f ca="1">VLOOKUP(F3567,Cities!$A$1:$C$69,3,0)</f>
        <v>North America</v>
      </c>
      <c r="J3567">
        <f t="shared" ca="1" si="3"/>
        <v>1</v>
      </c>
      <c r="K3567">
        <f ca="1">VLOOKUP(F3567,Cities!$A$1:$I$69,6+J3567,0)*R3567*E3567</f>
        <v>2730</v>
      </c>
      <c r="L3567">
        <f t="shared" ca="1" si="4"/>
        <v>2</v>
      </c>
      <c r="M3567">
        <f ca="1">VLOOKUP(F3567,Cities!$A$1:$I$69,4,0)*R3567*L3567</f>
        <v>1560</v>
      </c>
      <c r="N3567">
        <f t="shared" ca="1" si="5"/>
        <v>4290</v>
      </c>
      <c r="O3567" t="str">
        <f ca="1">VLOOKUP(F3567,Cities!$A$1:$E$69,5,0)</f>
        <v>Summer</v>
      </c>
      <c r="P3567">
        <f t="shared" ca="1" si="6"/>
        <v>4</v>
      </c>
      <c r="Q3567" t="str">
        <f ca="1">VLOOKUP(P3567,Sheet2!$A$1:$B$5,2,0)</f>
        <v>Friends</v>
      </c>
      <c r="R3567">
        <f ca="1">VLOOKUP(P3567,Sheet2!$A$1:$C$5,3,0)</f>
        <v>6</v>
      </c>
    </row>
    <row r="3568" spans="1:18" ht="14.25" customHeight="1">
      <c r="A3568" s="4">
        <v>3567</v>
      </c>
      <c r="B3568">
        <f t="shared" ca="1" si="0"/>
        <v>78</v>
      </c>
      <c r="C3568">
        <f t="shared" ca="1" si="1"/>
        <v>4</v>
      </c>
      <c r="D3568" t="str">
        <f ca="1">VLOOKUP(C3568,Stay!$A$1:$B$5,2,0)</f>
        <v>1 month</v>
      </c>
      <c r="E3568">
        <f ca="1">VLOOKUP(C3568,Stay!$A$1:$C$5,3,0)</f>
        <v>30</v>
      </c>
      <c r="F3568">
        <f t="shared" ca="1" si="2"/>
        <v>34</v>
      </c>
      <c r="G3568" t="str">
        <f ca="1">VLOOKUP(F3568,Cities!$A$1:$C$69,2,0)</f>
        <v>Malaga</v>
      </c>
      <c r="H3568" t="str">
        <f ca="1">VLOOKUP(F3568,Cities!$A$1:$F$69,6,0)</f>
        <v>Beach</v>
      </c>
      <c r="I3568" t="str">
        <f ca="1">VLOOKUP(F3568,Cities!$A$1:$C$69,3,0)</f>
        <v>Europe</v>
      </c>
      <c r="J3568">
        <f t="shared" ca="1" si="3"/>
        <v>3</v>
      </c>
      <c r="K3568">
        <f ca="1">VLOOKUP(F3568,Cities!$A$1:$I$69,6+J3568,0)*R3568*E3568</f>
        <v>38700</v>
      </c>
      <c r="L3568">
        <f t="shared" ca="1" si="4"/>
        <v>2</v>
      </c>
      <c r="M3568">
        <f ca="1">VLOOKUP(F3568,Cities!$A$1:$I$69,4,0)*R3568*L3568</f>
        <v>14640</v>
      </c>
      <c r="N3568">
        <f t="shared" ca="1" si="5"/>
        <v>53340</v>
      </c>
      <c r="O3568" t="str">
        <f ca="1">VLOOKUP(F3568,Cities!$A$1:$E$69,5,0)</f>
        <v>Summer</v>
      </c>
      <c r="P3568">
        <f t="shared" ca="1" si="6"/>
        <v>4</v>
      </c>
      <c r="Q3568" t="str">
        <f ca="1">VLOOKUP(P3568,Sheet2!$A$1:$B$5,2,0)</f>
        <v>Friends</v>
      </c>
      <c r="R3568">
        <f ca="1">VLOOKUP(P3568,Sheet2!$A$1:$C$5,3,0)</f>
        <v>6</v>
      </c>
    </row>
    <row r="3569" spans="1:18" ht="14.25" customHeight="1">
      <c r="A3569" s="4">
        <v>3568</v>
      </c>
      <c r="B3569">
        <f t="shared" ca="1" si="0"/>
        <v>42</v>
      </c>
      <c r="C3569">
        <f t="shared" ca="1" si="1"/>
        <v>3</v>
      </c>
      <c r="D3569" t="str">
        <f ca="1">VLOOKUP(C3569,Stay!$A$1:$B$5,2,0)</f>
        <v>2 weeks</v>
      </c>
      <c r="E3569">
        <f ca="1">VLOOKUP(C3569,Stay!$A$1:$C$5,3,0)</f>
        <v>14</v>
      </c>
      <c r="F3569">
        <f t="shared" ca="1" si="2"/>
        <v>52</v>
      </c>
      <c r="G3569" t="str">
        <f ca="1">VLOOKUP(F3569,Cities!$A$1:$C$69,2,0)</f>
        <v>Salem</v>
      </c>
      <c r="H3569" t="str">
        <f ca="1">VLOOKUP(F3569,Cities!$A$1:$F$69,6,0)</f>
        <v>Historical</v>
      </c>
      <c r="I3569" t="str">
        <f ca="1">VLOOKUP(F3569,Cities!$A$1:$C$69,3,0)</f>
        <v>North America</v>
      </c>
      <c r="J3569">
        <f t="shared" ca="1" si="3"/>
        <v>1</v>
      </c>
      <c r="K3569">
        <f ca="1">VLOOKUP(F3569,Cities!$A$1:$I$69,6+J3569,0)*R3569*E3569</f>
        <v>2744</v>
      </c>
      <c r="L3569">
        <f t="shared" ca="1" si="4"/>
        <v>2</v>
      </c>
      <c r="M3569">
        <f ca="1">VLOOKUP(F3569,Cities!$A$1:$I$69,4,0)*R3569*L3569</f>
        <v>1240</v>
      </c>
      <c r="N3569">
        <f t="shared" ca="1" si="5"/>
        <v>3984</v>
      </c>
      <c r="O3569" t="str">
        <f ca="1">VLOOKUP(F3569,Cities!$A$1:$E$69,5,0)</f>
        <v>Summer</v>
      </c>
      <c r="P3569">
        <f t="shared" ca="1" si="6"/>
        <v>3</v>
      </c>
      <c r="Q3569" t="str">
        <f ca="1">VLOOKUP(P3569,Sheet2!$A$1:$B$5,2,0)</f>
        <v>Romantic</v>
      </c>
      <c r="R3569">
        <f ca="1">VLOOKUP(P3569,Sheet2!$A$1:$C$5,3,0)</f>
        <v>2</v>
      </c>
    </row>
    <row r="3570" spans="1:18" ht="14.25" customHeight="1">
      <c r="A3570" s="4">
        <v>3569</v>
      </c>
      <c r="B3570">
        <f t="shared" ca="1" si="0"/>
        <v>292</v>
      </c>
      <c r="C3570">
        <f t="shared" ca="1" si="1"/>
        <v>4</v>
      </c>
      <c r="D3570" t="str">
        <f ca="1">VLOOKUP(C3570,Stay!$A$1:$B$5,2,0)</f>
        <v>1 month</v>
      </c>
      <c r="E3570">
        <f ca="1">VLOOKUP(C3570,Stay!$A$1:$C$5,3,0)</f>
        <v>30</v>
      </c>
      <c r="F3570">
        <f t="shared" ca="1" si="2"/>
        <v>36</v>
      </c>
      <c r="G3570" t="str">
        <f ca="1">VLOOKUP(F3570,Cities!$A$1:$C$69,2,0)</f>
        <v>Manchester</v>
      </c>
      <c r="H3570" t="str">
        <f ca="1">VLOOKUP(F3570,Cities!$A$1:$F$69,6,0)</f>
        <v>Modern, Nightlife</v>
      </c>
      <c r="I3570" t="str">
        <f ca="1">VLOOKUP(F3570,Cities!$A$1:$C$69,3,0)</f>
        <v>Europe</v>
      </c>
      <c r="J3570">
        <f t="shared" ca="1" si="3"/>
        <v>2</v>
      </c>
      <c r="K3570">
        <f ca="1">VLOOKUP(F3570,Cities!$A$1:$I$69,6+J3570,0)*R3570*E3570</f>
        <v>5190</v>
      </c>
      <c r="L3570">
        <f t="shared" ca="1" si="4"/>
        <v>2</v>
      </c>
      <c r="M3570">
        <f ca="1">VLOOKUP(F3570,Cities!$A$1:$I$69,4,0)*R3570*L3570</f>
        <v>1340</v>
      </c>
      <c r="N3570">
        <f t="shared" ca="1" si="5"/>
        <v>6530</v>
      </c>
      <c r="O3570" t="str">
        <f ca="1">VLOOKUP(F3570,Cities!$A$1:$E$69,5,0)</f>
        <v>Summer</v>
      </c>
      <c r="P3570">
        <f t="shared" ca="1" si="6"/>
        <v>1</v>
      </c>
      <c r="Q3570" t="str">
        <f ca="1">VLOOKUP(P3570,Sheet2!$A$1:$B$5,2,0)</f>
        <v>Solo</v>
      </c>
      <c r="R3570">
        <f ca="1">VLOOKUP(P3570,Sheet2!$A$1:$C$5,3,0)</f>
        <v>1</v>
      </c>
    </row>
    <row r="3571" spans="1:18" ht="14.25" customHeight="1">
      <c r="A3571" s="4">
        <v>3570</v>
      </c>
      <c r="B3571">
        <f t="shared" ca="1" si="0"/>
        <v>201</v>
      </c>
      <c r="C3571">
        <f t="shared" ca="1" si="1"/>
        <v>4</v>
      </c>
      <c r="D3571" t="str">
        <f ca="1">VLOOKUP(C3571,Stay!$A$1:$B$5,2,0)</f>
        <v>1 month</v>
      </c>
      <c r="E3571">
        <f ca="1">VLOOKUP(C3571,Stay!$A$1:$C$5,3,0)</f>
        <v>30</v>
      </c>
      <c r="F3571">
        <f t="shared" ca="1" si="2"/>
        <v>46</v>
      </c>
      <c r="G3571" t="str">
        <f ca="1">VLOOKUP(F3571,Cities!$A$1:$C$69,2,0)</f>
        <v>Paris</v>
      </c>
      <c r="H3571" t="str">
        <f ca="1">VLOOKUP(F3571,Cities!$A$1:$F$69,6,0)</f>
        <v>Historical-Medieval, Nightlife, Architecture, Park</v>
      </c>
      <c r="I3571" t="str">
        <f ca="1">VLOOKUP(F3571,Cities!$A$1:$C$69,3,0)</f>
        <v>Europe</v>
      </c>
      <c r="J3571">
        <f t="shared" ca="1" si="3"/>
        <v>3</v>
      </c>
      <c r="K3571">
        <f ca="1">VLOOKUP(F3571,Cities!$A$1:$I$69,6+J3571,0)*R3571*E3571</f>
        <v>31860</v>
      </c>
      <c r="L3571">
        <f t="shared" ca="1" si="4"/>
        <v>2</v>
      </c>
      <c r="M3571">
        <f ca="1">VLOOKUP(F3571,Cities!$A$1:$I$69,4,0)*R3571*L3571</f>
        <v>4720</v>
      </c>
      <c r="N3571">
        <f t="shared" ca="1" si="5"/>
        <v>36580</v>
      </c>
      <c r="O3571" t="str">
        <f ca="1">VLOOKUP(F3571,Cities!$A$1:$E$69,5,0)</f>
        <v>Summer</v>
      </c>
      <c r="P3571">
        <f t="shared" ca="1" si="6"/>
        <v>3</v>
      </c>
      <c r="Q3571" t="str">
        <f ca="1">VLOOKUP(P3571,Sheet2!$A$1:$B$5,2,0)</f>
        <v>Romantic</v>
      </c>
      <c r="R3571">
        <f ca="1">VLOOKUP(P3571,Sheet2!$A$1:$C$5,3,0)</f>
        <v>2</v>
      </c>
    </row>
    <row r="3572" spans="1:18" ht="14.25" customHeight="1">
      <c r="A3572" s="4">
        <v>3571</v>
      </c>
      <c r="B3572">
        <f t="shared" ca="1" si="0"/>
        <v>187</v>
      </c>
      <c r="C3572">
        <f t="shared" ca="1" si="1"/>
        <v>1</v>
      </c>
      <c r="D3572" t="str">
        <f ca="1">VLOOKUP(C3572,Stay!$A$1:$B$5,2,0)</f>
        <v>3 days</v>
      </c>
      <c r="E3572">
        <f ca="1">VLOOKUP(C3572,Stay!$A$1:$C$5,3,0)</f>
        <v>3</v>
      </c>
      <c r="F3572">
        <f t="shared" ca="1" si="2"/>
        <v>6</v>
      </c>
      <c r="G3572" t="str">
        <f ca="1">VLOOKUP(F3572,Cities!$A$1:$C$69,2,0)</f>
        <v>Barcelona</v>
      </c>
      <c r="H3572" t="str">
        <f ca="1">VLOOKUP(F3572,Cities!$A$1:$F$69,6,0)</f>
        <v>Historical-Modern, Beach, Architecture, Nightlife</v>
      </c>
      <c r="I3572" t="str">
        <f ca="1">VLOOKUP(F3572,Cities!$A$1:$C$69,3,0)</f>
        <v>Europe</v>
      </c>
      <c r="J3572">
        <f t="shared" ca="1" si="3"/>
        <v>2</v>
      </c>
      <c r="K3572">
        <f ca="1">VLOOKUP(F3572,Cities!$A$1:$I$69,6+J3572,0)*R3572*E3572</f>
        <v>390</v>
      </c>
      <c r="L3572">
        <f t="shared" ca="1" si="4"/>
        <v>2</v>
      </c>
      <c r="M3572">
        <f ca="1">VLOOKUP(F3572,Cities!$A$1:$I$69,4,0)*R3572*L3572</f>
        <v>2450</v>
      </c>
      <c r="N3572">
        <f t="shared" ca="1" si="5"/>
        <v>2840</v>
      </c>
      <c r="O3572" t="str">
        <f ca="1">VLOOKUP(F3572,Cities!$A$1:$E$69,5,0)</f>
        <v>Summer</v>
      </c>
      <c r="P3572">
        <f t="shared" ca="1" si="6"/>
        <v>1</v>
      </c>
      <c r="Q3572" t="str">
        <f ca="1">VLOOKUP(P3572,Sheet2!$A$1:$B$5,2,0)</f>
        <v>Solo</v>
      </c>
      <c r="R3572">
        <f ca="1">VLOOKUP(P3572,Sheet2!$A$1:$C$5,3,0)</f>
        <v>1</v>
      </c>
    </row>
    <row r="3573" spans="1:18" ht="14.25" customHeight="1">
      <c r="A3573" s="4">
        <v>3572</v>
      </c>
      <c r="B3573">
        <f t="shared" ca="1" si="0"/>
        <v>251</v>
      </c>
      <c r="C3573">
        <f t="shared" ca="1" si="1"/>
        <v>2</v>
      </c>
      <c r="D3573" t="str">
        <f ca="1">VLOOKUP(C3573,Stay!$A$1:$B$5,2,0)</f>
        <v>1 week</v>
      </c>
      <c r="E3573">
        <f ca="1">VLOOKUP(C3573,Stay!$A$1:$C$5,3,0)</f>
        <v>7</v>
      </c>
      <c r="F3573">
        <f t="shared" ca="1" si="2"/>
        <v>31</v>
      </c>
      <c r="G3573" t="str">
        <f ca="1">VLOOKUP(F3573,Cities!$A$1:$C$69,2,0)</f>
        <v>Los Angeles</v>
      </c>
      <c r="H3573" t="str">
        <f ca="1">VLOOKUP(F3573,Cities!$A$1:$F$69,6,0)</f>
        <v>Beach, Terrain</v>
      </c>
      <c r="I3573" t="str">
        <f ca="1">VLOOKUP(F3573,Cities!$A$1:$C$69,3,0)</f>
        <v>North America</v>
      </c>
      <c r="J3573">
        <f t="shared" ca="1" si="3"/>
        <v>2</v>
      </c>
      <c r="K3573">
        <f ca="1">VLOOKUP(F3573,Cities!$A$1:$I$69,6+J3573,0)*R3573*E3573</f>
        <v>1330</v>
      </c>
      <c r="L3573">
        <f t="shared" ca="1" si="4"/>
        <v>2</v>
      </c>
      <c r="M3573">
        <f ca="1">VLOOKUP(F3573,Cities!$A$1:$I$69,4,0)*R3573*L3573</f>
        <v>440</v>
      </c>
      <c r="N3573">
        <f t="shared" ca="1" si="5"/>
        <v>1770</v>
      </c>
      <c r="O3573" t="str">
        <f ca="1">VLOOKUP(F3573,Cities!$A$1:$E$69,5,0)</f>
        <v>Summer</v>
      </c>
      <c r="P3573">
        <f t="shared" ca="1" si="6"/>
        <v>1</v>
      </c>
      <c r="Q3573" t="str">
        <f ca="1">VLOOKUP(P3573,Sheet2!$A$1:$B$5,2,0)</f>
        <v>Solo</v>
      </c>
      <c r="R3573">
        <f ca="1">VLOOKUP(P3573,Sheet2!$A$1:$C$5,3,0)</f>
        <v>1</v>
      </c>
    </row>
    <row r="3574" spans="1:18" ht="14.25" customHeight="1">
      <c r="A3574" s="4">
        <v>3573</v>
      </c>
      <c r="B3574">
        <f t="shared" ca="1" si="0"/>
        <v>220</v>
      </c>
      <c r="C3574">
        <f t="shared" ca="1" si="1"/>
        <v>4</v>
      </c>
      <c r="D3574" t="str">
        <f ca="1">VLOOKUP(C3574,Stay!$A$1:$B$5,2,0)</f>
        <v>1 month</v>
      </c>
      <c r="E3574">
        <f ca="1">VLOOKUP(C3574,Stay!$A$1:$C$5,3,0)</f>
        <v>30</v>
      </c>
      <c r="F3574">
        <f t="shared" ca="1" si="2"/>
        <v>13</v>
      </c>
      <c r="G3574" t="str">
        <f ca="1">VLOOKUP(F3574,Cities!$A$1:$C$69,2,0)</f>
        <v>Broward County</v>
      </c>
      <c r="H3574" t="str">
        <f ca="1">VLOOKUP(F3574,Cities!$A$1:$F$69,6,0)</f>
        <v>Beach, Modern, Park, Aquatic</v>
      </c>
      <c r="I3574" t="str">
        <f ca="1">VLOOKUP(F3574,Cities!$A$1:$C$69,3,0)</f>
        <v>North America</v>
      </c>
      <c r="J3574">
        <f t="shared" ca="1" si="3"/>
        <v>2</v>
      </c>
      <c r="K3574">
        <f ca="1">VLOOKUP(F3574,Cities!$A$1:$I$69,6+J3574,0)*R3574*E3574</f>
        <v>18840</v>
      </c>
      <c r="L3574">
        <f t="shared" ca="1" si="4"/>
        <v>1</v>
      </c>
      <c r="M3574">
        <f ca="1">VLOOKUP(F3574,Cities!$A$1:$I$69,4,0)*R3574*L3574</f>
        <v>520</v>
      </c>
      <c r="N3574">
        <f t="shared" ca="1" si="5"/>
        <v>19360</v>
      </c>
      <c r="O3574" t="str">
        <f ca="1">VLOOKUP(F3574,Cities!$A$1:$E$69,5,0)</f>
        <v>Summer</v>
      </c>
      <c r="P3574">
        <f t="shared" ca="1" si="6"/>
        <v>2</v>
      </c>
      <c r="Q3574" t="str">
        <f ca="1">VLOOKUP(P3574,Sheet2!$A$1:$B$5,2,0)</f>
        <v>Family</v>
      </c>
      <c r="R3574">
        <f ca="1">VLOOKUP(P3574,Sheet2!$A$1:$C$5,3,0)</f>
        <v>4</v>
      </c>
    </row>
    <row r="3575" spans="1:18" ht="14.25" customHeight="1">
      <c r="A3575" s="4">
        <v>3574</v>
      </c>
      <c r="B3575">
        <f t="shared" ca="1" si="0"/>
        <v>56</v>
      </c>
      <c r="C3575">
        <f t="shared" ca="1" si="1"/>
        <v>1</v>
      </c>
      <c r="D3575" t="str">
        <f ca="1">VLOOKUP(C3575,Stay!$A$1:$B$5,2,0)</f>
        <v>3 days</v>
      </c>
      <c r="E3575">
        <f ca="1">VLOOKUP(C3575,Stay!$A$1:$C$5,3,0)</f>
        <v>3</v>
      </c>
      <c r="F3575">
        <f t="shared" ca="1" si="2"/>
        <v>24</v>
      </c>
      <c r="G3575" t="str">
        <f ca="1">VLOOKUP(F3575,Cities!$A$1:$C$69,2,0)</f>
        <v>Florence</v>
      </c>
      <c r="H3575" t="str">
        <f ca="1">VLOOKUP(F3575,Cities!$A$1:$F$69,6,0)</f>
        <v>Historical, Beach</v>
      </c>
      <c r="I3575" t="str">
        <f ca="1">VLOOKUP(F3575,Cities!$A$1:$C$69,3,0)</f>
        <v>Europe</v>
      </c>
      <c r="J3575">
        <f t="shared" ca="1" si="3"/>
        <v>3</v>
      </c>
      <c r="K3575">
        <f ca="1">VLOOKUP(F3575,Cities!$A$1:$I$69,6+J3575,0)*R3575*E3575</f>
        <v>1896</v>
      </c>
      <c r="L3575">
        <f t="shared" ca="1" si="4"/>
        <v>2</v>
      </c>
      <c r="M3575">
        <f ca="1">VLOOKUP(F3575,Cities!$A$1:$I$69,4,0)*R3575*L3575</f>
        <v>7800</v>
      </c>
      <c r="N3575">
        <f t="shared" ca="1" si="5"/>
        <v>9696</v>
      </c>
      <c r="O3575" t="str">
        <f ca="1">VLOOKUP(F3575,Cities!$A$1:$E$69,5,0)</f>
        <v>Summer</v>
      </c>
      <c r="P3575">
        <f t="shared" ca="1" si="6"/>
        <v>3</v>
      </c>
      <c r="Q3575" t="str">
        <f ca="1">VLOOKUP(P3575,Sheet2!$A$1:$B$5,2,0)</f>
        <v>Romantic</v>
      </c>
      <c r="R3575">
        <f ca="1">VLOOKUP(P3575,Sheet2!$A$1:$C$5,3,0)</f>
        <v>2</v>
      </c>
    </row>
    <row r="3576" spans="1:18" ht="14.25" customHeight="1">
      <c r="A3576" s="4">
        <v>3575</v>
      </c>
      <c r="B3576">
        <f t="shared" ca="1" si="0"/>
        <v>291</v>
      </c>
      <c r="C3576">
        <f t="shared" ca="1" si="1"/>
        <v>2</v>
      </c>
      <c r="D3576" t="str">
        <f ca="1">VLOOKUP(C3576,Stay!$A$1:$B$5,2,0)</f>
        <v>1 week</v>
      </c>
      <c r="E3576">
        <f ca="1">VLOOKUP(C3576,Stay!$A$1:$C$5,3,0)</f>
        <v>7</v>
      </c>
      <c r="F3576">
        <f t="shared" ca="1" si="2"/>
        <v>46</v>
      </c>
      <c r="G3576" t="str">
        <f ca="1">VLOOKUP(F3576,Cities!$A$1:$C$69,2,0)</f>
        <v>Paris</v>
      </c>
      <c r="H3576" t="str">
        <f ca="1">VLOOKUP(F3576,Cities!$A$1:$F$69,6,0)</f>
        <v>Historical-Medieval, Nightlife, Architecture, Park</v>
      </c>
      <c r="I3576" t="str">
        <f ca="1">VLOOKUP(F3576,Cities!$A$1:$C$69,3,0)</f>
        <v>Europe</v>
      </c>
      <c r="J3576">
        <f t="shared" ca="1" si="3"/>
        <v>3</v>
      </c>
      <c r="K3576">
        <f ca="1">VLOOKUP(F3576,Cities!$A$1:$I$69,6+J3576,0)*R3576*E3576</f>
        <v>22302</v>
      </c>
      <c r="L3576">
        <f t="shared" ca="1" si="4"/>
        <v>1</v>
      </c>
      <c r="M3576">
        <f ca="1">VLOOKUP(F3576,Cities!$A$1:$I$69,4,0)*R3576*L3576</f>
        <v>7080</v>
      </c>
      <c r="N3576">
        <f t="shared" ca="1" si="5"/>
        <v>29382</v>
      </c>
      <c r="O3576" t="str">
        <f ca="1">VLOOKUP(F3576,Cities!$A$1:$E$69,5,0)</f>
        <v>Summer</v>
      </c>
      <c r="P3576">
        <f t="shared" ca="1" si="6"/>
        <v>4</v>
      </c>
      <c r="Q3576" t="str">
        <f ca="1">VLOOKUP(P3576,Sheet2!$A$1:$B$5,2,0)</f>
        <v>Friends</v>
      </c>
      <c r="R3576">
        <f ca="1">VLOOKUP(P3576,Sheet2!$A$1:$C$5,3,0)</f>
        <v>6</v>
      </c>
    </row>
    <row r="3577" spans="1:18" ht="14.25" customHeight="1">
      <c r="A3577" s="4">
        <v>3576</v>
      </c>
      <c r="B3577">
        <f t="shared" ca="1" si="0"/>
        <v>207</v>
      </c>
      <c r="C3577">
        <f t="shared" ca="1" si="1"/>
        <v>2</v>
      </c>
      <c r="D3577" t="str">
        <f ca="1">VLOOKUP(C3577,Stay!$A$1:$B$5,2,0)</f>
        <v>1 week</v>
      </c>
      <c r="E3577">
        <f ca="1">VLOOKUP(C3577,Stay!$A$1:$C$5,3,0)</f>
        <v>7</v>
      </c>
      <c r="F3577">
        <f t="shared" ca="1" si="2"/>
        <v>65</v>
      </c>
      <c r="G3577" t="str">
        <f ca="1">VLOOKUP(F3577,Cities!$A$1:$C$69,2,0)</f>
        <v>Victoria</v>
      </c>
      <c r="H3577" t="str">
        <f ca="1">VLOOKUP(F3577,Cities!$A$1:$F$69,6,0)</f>
        <v>Historical</v>
      </c>
      <c r="I3577" t="str">
        <f ca="1">VLOOKUP(F3577,Cities!$A$1:$C$69,3,0)</f>
        <v>North America</v>
      </c>
      <c r="J3577">
        <f t="shared" ca="1" si="3"/>
        <v>3</v>
      </c>
      <c r="K3577">
        <f ca="1">VLOOKUP(F3577,Cities!$A$1:$I$69,6+J3577,0)*R3577*E3577</f>
        <v>2373</v>
      </c>
      <c r="L3577">
        <f t="shared" ca="1" si="4"/>
        <v>2</v>
      </c>
      <c r="M3577">
        <f ca="1">VLOOKUP(F3577,Cities!$A$1:$I$69,4,0)*R3577*L3577</f>
        <v>600</v>
      </c>
      <c r="N3577">
        <f t="shared" ca="1" si="5"/>
        <v>2973</v>
      </c>
      <c r="O3577" t="str">
        <f ca="1">VLOOKUP(F3577,Cities!$A$1:$E$69,5,0)</f>
        <v>Summer</v>
      </c>
      <c r="P3577">
        <f t="shared" ca="1" si="6"/>
        <v>1</v>
      </c>
      <c r="Q3577" t="str">
        <f ca="1">VLOOKUP(P3577,Sheet2!$A$1:$B$5,2,0)</f>
        <v>Solo</v>
      </c>
      <c r="R3577">
        <f ca="1">VLOOKUP(P3577,Sheet2!$A$1:$C$5,3,0)</f>
        <v>1</v>
      </c>
    </row>
    <row r="3578" spans="1:18" ht="14.25" customHeight="1">
      <c r="A3578" s="4">
        <v>3577</v>
      </c>
      <c r="B3578">
        <f t="shared" ca="1" si="0"/>
        <v>73</v>
      </c>
      <c r="C3578">
        <f t="shared" ca="1" si="1"/>
        <v>4</v>
      </c>
      <c r="D3578" t="str">
        <f ca="1">VLOOKUP(C3578,Stay!$A$1:$B$5,2,0)</f>
        <v>1 month</v>
      </c>
      <c r="E3578">
        <f ca="1">VLOOKUP(C3578,Stay!$A$1:$C$5,3,0)</f>
        <v>30</v>
      </c>
      <c r="F3578">
        <f t="shared" ca="1" si="2"/>
        <v>10</v>
      </c>
      <c r="G3578" t="str">
        <f ca="1">VLOOKUP(F3578,Cities!$A$1:$C$69,2,0)</f>
        <v>Bologna</v>
      </c>
      <c r="H3578" t="str">
        <f ca="1">VLOOKUP(F3578,Cities!$A$1:$F$69,6,0)</f>
        <v>Historical-Medieval, Nightlife</v>
      </c>
      <c r="I3578" t="str">
        <f ca="1">VLOOKUP(F3578,Cities!$A$1:$C$69,3,0)</f>
        <v>Europe</v>
      </c>
      <c r="J3578">
        <f t="shared" ca="1" si="3"/>
        <v>2</v>
      </c>
      <c r="K3578">
        <f ca="1">VLOOKUP(F3578,Cities!$A$1:$I$69,6+J3578,0)*R3578*E3578</f>
        <v>27180</v>
      </c>
      <c r="L3578">
        <f t="shared" ca="1" si="4"/>
        <v>1</v>
      </c>
      <c r="M3578">
        <f ca="1">VLOOKUP(F3578,Cities!$A$1:$I$69,4,0)*R3578*L3578</f>
        <v>6720</v>
      </c>
      <c r="N3578">
        <f t="shared" ca="1" si="5"/>
        <v>33900</v>
      </c>
      <c r="O3578" t="str">
        <f ca="1">VLOOKUP(F3578,Cities!$A$1:$E$69,5,0)</f>
        <v>Summer</v>
      </c>
      <c r="P3578">
        <f t="shared" ca="1" si="6"/>
        <v>4</v>
      </c>
      <c r="Q3578" t="str">
        <f ca="1">VLOOKUP(P3578,Sheet2!$A$1:$B$5,2,0)</f>
        <v>Friends</v>
      </c>
      <c r="R3578">
        <f ca="1">VLOOKUP(P3578,Sheet2!$A$1:$C$5,3,0)</f>
        <v>6</v>
      </c>
    </row>
    <row r="3579" spans="1:18" ht="14.25" customHeight="1">
      <c r="A3579" s="4">
        <v>3578</v>
      </c>
      <c r="B3579">
        <f t="shared" ca="1" si="0"/>
        <v>229</v>
      </c>
      <c r="C3579">
        <f t="shared" ca="1" si="1"/>
        <v>1</v>
      </c>
      <c r="D3579" t="str">
        <f ca="1">VLOOKUP(C3579,Stay!$A$1:$B$5,2,0)</f>
        <v>3 days</v>
      </c>
      <c r="E3579">
        <f ca="1">VLOOKUP(C3579,Stay!$A$1:$C$5,3,0)</f>
        <v>3</v>
      </c>
      <c r="F3579">
        <f t="shared" ca="1" si="2"/>
        <v>24</v>
      </c>
      <c r="G3579" t="str">
        <f ca="1">VLOOKUP(F3579,Cities!$A$1:$C$69,2,0)</f>
        <v>Florence</v>
      </c>
      <c r="H3579" t="str">
        <f ca="1">VLOOKUP(F3579,Cities!$A$1:$F$69,6,0)</f>
        <v>Historical, Beach</v>
      </c>
      <c r="I3579" t="str">
        <f ca="1">VLOOKUP(F3579,Cities!$A$1:$C$69,3,0)</f>
        <v>Europe</v>
      </c>
      <c r="J3579">
        <f t="shared" ca="1" si="3"/>
        <v>3</v>
      </c>
      <c r="K3579">
        <f ca="1">VLOOKUP(F3579,Cities!$A$1:$I$69,6+J3579,0)*R3579*E3579</f>
        <v>1896</v>
      </c>
      <c r="L3579">
        <f t="shared" ca="1" si="4"/>
        <v>2</v>
      </c>
      <c r="M3579">
        <f ca="1">VLOOKUP(F3579,Cities!$A$1:$I$69,4,0)*R3579*L3579</f>
        <v>7800</v>
      </c>
      <c r="N3579">
        <f t="shared" ca="1" si="5"/>
        <v>9696</v>
      </c>
      <c r="O3579" t="str">
        <f ca="1">VLOOKUP(F3579,Cities!$A$1:$E$69,5,0)</f>
        <v>Summer</v>
      </c>
      <c r="P3579">
        <f t="shared" ca="1" si="6"/>
        <v>3</v>
      </c>
      <c r="Q3579" t="str">
        <f ca="1">VLOOKUP(P3579,Sheet2!$A$1:$B$5,2,0)</f>
        <v>Romantic</v>
      </c>
      <c r="R3579">
        <f ca="1">VLOOKUP(P3579,Sheet2!$A$1:$C$5,3,0)</f>
        <v>2</v>
      </c>
    </row>
    <row r="3580" spans="1:18" ht="14.25" customHeight="1">
      <c r="A3580" s="4">
        <v>3579</v>
      </c>
      <c r="B3580">
        <f t="shared" ca="1" si="0"/>
        <v>77</v>
      </c>
      <c r="C3580">
        <f t="shared" ca="1" si="1"/>
        <v>3</v>
      </c>
      <c r="D3580" t="str">
        <f ca="1">VLOOKUP(C3580,Stay!$A$1:$B$5,2,0)</f>
        <v>2 weeks</v>
      </c>
      <c r="E3580">
        <f ca="1">VLOOKUP(C3580,Stay!$A$1:$C$5,3,0)</f>
        <v>14</v>
      </c>
      <c r="F3580">
        <f t="shared" ca="1" si="2"/>
        <v>8</v>
      </c>
      <c r="G3580" t="str">
        <f ca="1">VLOOKUP(F3580,Cities!$A$1:$C$69,2,0)</f>
        <v>Beijing</v>
      </c>
      <c r="H3580" t="str">
        <f ca="1">VLOOKUP(F3580,Cities!$A$1:$F$69,6,0)</f>
        <v>Modern, Beach, Nightlife</v>
      </c>
      <c r="I3580" t="str">
        <f ca="1">VLOOKUP(F3580,Cities!$A$1:$C$69,3,0)</f>
        <v>Asia</v>
      </c>
      <c r="J3580">
        <f t="shared" ca="1" si="3"/>
        <v>2</v>
      </c>
      <c r="K3580">
        <f ca="1">VLOOKUP(F3580,Cities!$A$1:$I$69,6+J3580,0)*R3580*E3580</f>
        <v>3864</v>
      </c>
      <c r="L3580">
        <f t="shared" ca="1" si="4"/>
        <v>1</v>
      </c>
      <c r="M3580">
        <f ca="1">VLOOKUP(F3580,Cities!$A$1:$I$69,4,0)*R3580*L3580</f>
        <v>3760</v>
      </c>
      <c r="N3580">
        <f t="shared" ca="1" si="5"/>
        <v>7624</v>
      </c>
      <c r="O3580" t="str">
        <f ca="1">VLOOKUP(F3580,Cities!$A$1:$E$69,5,0)</f>
        <v>Spring</v>
      </c>
      <c r="P3580">
        <f t="shared" ca="1" si="6"/>
        <v>2</v>
      </c>
      <c r="Q3580" t="str">
        <f ca="1">VLOOKUP(P3580,Sheet2!$A$1:$B$5,2,0)</f>
        <v>Family</v>
      </c>
      <c r="R3580">
        <f ca="1">VLOOKUP(P3580,Sheet2!$A$1:$C$5,3,0)</f>
        <v>4</v>
      </c>
    </row>
    <row r="3581" spans="1:18" ht="14.25" customHeight="1">
      <c r="A3581" s="4">
        <v>3580</v>
      </c>
      <c r="B3581">
        <f t="shared" ca="1" si="0"/>
        <v>86</v>
      </c>
      <c r="C3581">
        <f t="shared" ca="1" si="1"/>
        <v>3</v>
      </c>
      <c r="D3581" t="str">
        <f ca="1">VLOOKUP(C3581,Stay!$A$1:$B$5,2,0)</f>
        <v>2 weeks</v>
      </c>
      <c r="E3581">
        <f ca="1">VLOOKUP(C3581,Stay!$A$1:$C$5,3,0)</f>
        <v>14</v>
      </c>
      <c r="F3581">
        <f t="shared" ca="1" si="2"/>
        <v>41</v>
      </c>
      <c r="G3581" t="str">
        <f ca="1">VLOOKUP(F3581,Cities!$A$1:$C$69,2,0)</f>
        <v>Nashville</v>
      </c>
      <c r="H3581" t="str">
        <f ca="1">VLOOKUP(F3581,Cities!$A$1:$F$69,6,0)</f>
        <v>Modern, Nightlife</v>
      </c>
      <c r="I3581" t="str">
        <f ca="1">VLOOKUP(F3581,Cities!$A$1:$C$69,3,0)</f>
        <v>North America</v>
      </c>
      <c r="J3581">
        <f t="shared" ca="1" si="3"/>
        <v>1</v>
      </c>
      <c r="K3581">
        <f ca="1">VLOOKUP(F3581,Cities!$A$1:$I$69,6+J3581,0)*R3581*E3581</f>
        <v>1596</v>
      </c>
      <c r="L3581">
        <f t="shared" ca="1" si="4"/>
        <v>1</v>
      </c>
      <c r="M3581">
        <f ca="1">VLOOKUP(F3581,Cities!$A$1:$I$69,4,0)*R3581*L3581</f>
        <v>620</v>
      </c>
      <c r="N3581">
        <f t="shared" ca="1" si="5"/>
        <v>2216</v>
      </c>
      <c r="O3581" t="str">
        <f ca="1">VLOOKUP(F3581,Cities!$A$1:$E$69,5,0)</f>
        <v>Spring</v>
      </c>
      <c r="P3581">
        <f t="shared" ca="1" si="6"/>
        <v>3</v>
      </c>
      <c r="Q3581" t="str">
        <f ca="1">VLOOKUP(P3581,Sheet2!$A$1:$B$5,2,0)</f>
        <v>Romantic</v>
      </c>
      <c r="R3581">
        <f ca="1">VLOOKUP(P3581,Sheet2!$A$1:$C$5,3,0)</f>
        <v>2</v>
      </c>
    </row>
    <row r="3582" spans="1:18" ht="14.25" customHeight="1">
      <c r="A3582" s="4">
        <v>3581</v>
      </c>
      <c r="B3582">
        <f t="shared" ca="1" si="0"/>
        <v>129</v>
      </c>
      <c r="C3582">
        <f t="shared" ca="1" si="1"/>
        <v>1</v>
      </c>
      <c r="D3582" t="str">
        <f ca="1">VLOOKUP(C3582,Stay!$A$1:$B$5,2,0)</f>
        <v>3 days</v>
      </c>
      <c r="E3582">
        <f ca="1">VLOOKUP(C3582,Stay!$A$1:$C$5,3,0)</f>
        <v>3</v>
      </c>
      <c r="F3582">
        <f t="shared" ca="1" si="2"/>
        <v>48</v>
      </c>
      <c r="G3582" t="str">
        <f ca="1">VLOOKUP(F3582,Cities!$A$1:$C$69,2,0)</f>
        <v>Porto</v>
      </c>
      <c r="H3582" t="str">
        <f ca="1">VLOOKUP(F3582,Cities!$A$1:$F$69,6,0)</f>
        <v>Wineyard, Historical-Modern, Architecture</v>
      </c>
      <c r="I3582" t="str">
        <f ca="1">VLOOKUP(F3582,Cities!$A$1:$C$69,3,0)</f>
        <v>Europe</v>
      </c>
      <c r="J3582">
        <f t="shared" ca="1" si="3"/>
        <v>3</v>
      </c>
      <c r="K3582">
        <f ca="1">VLOOKUP(F3582,Cities!$A$1:$I$69,6+J3582,0)*R3582*E3582</f>
        <v>2844</v>
      </c>
      <c r="L3582">
        <f t="shared" ca="1" si="4"/>
        <v>2</v>
      </c>
      <c r="M3582">
        <f ca="1">VLOOKUP(F3582,Cities!$A$1:$I$69,4,0)*R3582*L3582</f>
        <v>9760</v>
      </c>
      <c r="N3582">
        <f t="shared" ca="1" si="5"/>
        <v>12604</v>
      </c>
      <c r="O3582" t="str">
        <f ca="1">VLOOKUP(F3582,Cities!$A$1:$E$69,5,0)</f>
        <v>Summer</v>
      </c>
      <c r="P3582">
        <f t="shared" ca="1" si="6"/>
        <v>2</v>
      </c>
      <c r="Q3582" t="str">
        <f ca="1">VLOOKUP(P3582,Sheet2!$A$1:$B$5,2,0)</f>
        <v>Family</v>
      </c>
      <c r="R3582">
        <f ca="1">VLOOKUP(P3582,Sheet2!$A$1:$C$5,3,0)</f>
        <v>4</v>
      </c>
    </row>
    <row r="3583" spans="1:18" ht="14.25" customHeight="1">
      <c r="A3583" s="4">
        <v>3582</v>
      </c>
      <c r="B3583">
        <f t="shared" ca="1" si="0"/>
        <v>154</v>
      </c>
      <c r="C3583">
        <f t="shared" ca="1" si="1"/>
        <v>2</v>
      </c>
      <c r="D3583" t="str">
        <f ca="1">VLOOKUP(C3583,Stay!$A$1:$B$5,2,0)</f>
        <v>1 week</v>
      </c>
      <c r="E3583">
        <f ca="1">VLOOKUP(C3583,Stay!$A$1:$C$5,3,0)</f>
        <v>7</v>
      </c>
      <c r="F3583">
        <f t="shared" ca="1" si="2"/>
        <v>32</v>
      </c>
      <c r="G3583" t="str">
        <f ca="1">VLOOKUP(F3583,Cities!$A$1:$C$69,2,0)</f>
        <v>Lyon</v>
      </c>
      <c r="H3583" t="str">
        <f ca="1">VLOOKUP(F3583,Cities!$A$1:$F$69,6,0)</f>
        <v>Historical, Beach, Terrain</v>
      </c>
      <c r="I3583" t="str">
        <f ca="1">VLOOKUP(F3583,Cities!$A$1:$C$69,3,0)</f>
        <v>Europe</v>
      </c>
      <c r="J3583">
        <f t="shared" ca="1" si="3"/>
        <v>2</v>
      </c>
      <c r="K3583">
        <f ca="1">VLOOKUP(F3583,Cities!$A$1:$I$69,6+J3583,0)*R3583*E3583</f>
        <v>784</v>
      </c>
      <c r="L3583">
        <f t="shared" ca="1" si="4"/>
        <v>1</v>
      </c>
      <c r="M3583">
        <f ca="1">VLOOKUP(F3583,Cities!$A$1:$I$69,4,0)*R3583*L3583</f>
        <v>1200</v>
      </c>
      <c r="N3583">
        <f t="shared" ca="1" si="5"/>
        <v>1984</v>
      </c>
      <c r="O3583" t="str">
        <f ca="1">VLOOKUP(F3583,Cities!$A$1:$E$69,5,0)</f>
        <v>Summer</v>
      </c>
      <c r="P3583">
        <f t="shared" ca="1" si="6"/>
        <v>1</v>
      </c>
      <c r="Q3583" t="str">
        <f ca="1">VLOOKUP(P3583,Sheet2!$A$1:$B$5,2,0)</f>
        <v>Solo</v>
      </c>
      <c r="R3583">
        <f ca="1">VLOOKUP(P3583,Sheet2!$A$1:$C$5,3,0)</f>
        <v>1</v>
      </c>
    </row>
    <row r="3584" spans="1:18" ht="14.25" customHeight="1">
      <c r="A3584" s="4">
        <v>3583</v>
      </c>
      <c r="B3584">
        <f t="shared" ca="1" si="0"/>
        <v>213</v>
      </c>
      <c r="C3584">
        <f t="shared" ca="1" si="1"/>
        <v>1</v>
      </c>
      <c r="D3584" t="str">
        <f ca="1">VLOOKUP(C3584,Stay!$A$1:$B$5,2,0)</f>
        <v>3 days</v>
      </c>
      <c r="E3584">
        <f ca="1">VLOOKUP(C3584,Stay!$A$1:$C$5,3,0)</f>
        <v>3</v>
      </c>
      <c r="F3584">
        <f t="shared" ca="1" si="2"/>
        <v>7</v>
      </c>
      <c r="G3584" t="str">
        <f ca="1">VLOOKUP(F3584,Cities!$A$1:$C$69,2,0)</f>
        <v>Barossa Valley</v>
      </c>
      <c r="H3584" t="str">
        <f ca="1">VLOOKUP(F3584,Cities!$A$1:$F$69,6,0)</f>
        <v>Adventure-Water, Historical-Modern, Wineyard</v>
      </c>
      <c r="I3584" t="str">
        <f ca="1">VLOOKUP(F3584,Cities!$A$1:$C$69,3,0)</f>
        <v>Australia</v>
      </c>
      <c r="J3584">
        <f t="shared" ca="1" si="3"/>
        <v>3</v>
      </c>
      <c r="K3584">
        <f ca="1">VLOOKUP(F3584,Cities!$A$1:$I$69,6+J3584,0)*R3584*E3584</f>
        <v>2124</v>
      </c>
      <c r="L3584">
        <f t="shared" ca="1" si="4"/>
        <v>1</v>
      </c>
      <c r="M3584">
        <f ca="1">VLOOKUP(F3584,Cities!$A$1:$I$69,4,0)*R3584*L3584</f>
        <v>8820</v>
      </c>
      <c r="N3584">
        <f t="shared" ca="1" si="5"/>
        <v>10944</v>
      </c>
      <c r="O3584" t="str">
        <f ca="1">VLOOKUP(F3584,Cities!$A$1:$E$69,5,0)</f>
        <v>Spring</v>
      </c>
      <c r="P3584">
        <f t="shared" ca="1" si="6"/>
        <v>4</v>
      </c>
      <c r="Q3584" t="str">
        <f ca="1">VLOOKUP(P3584,Sheet2!$A$1:$B$5,2,0)</f>
        <v>Friends</v>
      </c>
      <c r="R3584">
        <f ca="1">VLOOKUP(P3584,Sheet2!$A$1:$C$5,3,0)</f>
        <v>6</v>
      </c>
    </row>
    <row r="3585" spans="1:18" ht="14.25" customHeight="1">
      <c r="A3585" s="4">
        <v>3584</v>
      </c>
      <c r="B3585">
        <f t="shared" ca="1" si="0"/>
        <v>135</v>
      </c>
      <c r="C3585">
        <f t="shared" ca="1" si="1"/>
        <v>2</v>
      </c>
      <c r="D3585" t="str">
        <f ca="1">VLOOKUP(C3585,Stay!$A$1:$B$5,2,0)</f>
        <v>1 week</v>
      </c>
      <c r="E3585">
        <f ca="1">VLOOKUP(C3585,Stay!$A$1:$C$5,3,0)</f>
        <v>7</v>
      </c>
      <c r="F3585">
        <f t="shared" ca="1" si="2"/>
        <v>56</v>
      </c>
      <c r="G3585" t="str">
        <f ca="1">VLOOKUP(F3585,Cities!$A$1:$C$69,2,0)</f>
        <v>Santa Cruz County</v>
      </c>
      <c r="H3585" t="str">
        <f ca="1">VLOOKUP(F3585,Cities!$A$1:$F$69,6,0)</f>
        <v>Beach</v>
      </c>
      <c r="I3585" t="str">
        <f ca="1">VLOOKUP(F3585,Cities!$A$1:$C$69,3,0)</f>
        <v>North America</v>
      </c>
      <c r="J3585">
        <f t="shared" ca="1" si="3"/>
        <v>2</v>
      </c>
      <c r="K3585">
        <f ca="1">VLOOKUP(F3585,Cities!$A$1:$I$69,6+J3585,0)*R3585*E3585</f>
        <v>1414</v>
      </c>
      <c r="L3585">
        <f t="shared" ca="1" si="4"/>
        <v>2</v>
      </c>
      <c r="M3585">
        <f ca="1">VLOOKUP(F3585,Cities!$A$1:$I$69,4,0)*R3585*L3585</f>
        <v>880</v>
      </c>
      <c r="N3585">
        <f t="shared" ca="1" si="5"/>
        <v>2294</v>
      </c>
      <c r="O3585" t="str">
        <f ca="1">VLOOKUP(F3585,Cities!$A$1:$E$69,5,0)</f>
        <v>Spring</v>
      </c>
      <c r="P3585">
        <f t="shared" ca="1" si="6"/>
        <v>3</v>
      </c>
      <c r="Q3585" t="str">
        <f ca="1">VLOOKUP(P3585,Sheet2!$A$1:$B$5,2,0)</f>
        <v>Romantic</v>
      </c>
      <c r="R3585">
        <f ca="1">VLOOKUP(P3585,Sheet2!$A$1:$C$5,3,0)</f>
        <v>2</v>
      </c>
    </row>
    <row r="3586" spans="1:18" ht="14.25" customHeight="1">
      <c r="A3586" s="4">
        <v>3585</v>
      </c>
      <c r="B3586">
        <f t="shared" ca="1" si="0"/>
        <v>259</v>
      </c>
      <c r="C3586">
        <f t="shared" ca="1" si="1"/>
        <v>4</v>
      </c>
      <c r="D3586" t="str">
        <f ca="1">VLOOKUP(C3586,Stay!$A$1:$B$5,2,0)</f>
        <v>1 month</v>
      </c>
      <c r="E3586">
        <f ca="1">VLOOKUP(C3586,Stay!$A$1:$C$5,3,0)</f>
        <v>30</v>
      </c>
      <c r="F3586">
        <f t="shared" ca="1" si="2"/>
        <v>5</v>
      </c>
      <c r="G3586" t="str">
        <f ca="1">VLOOKUP(F3586,Cities!$A$1:$C$69,2,0)</f>
        <v>Austin</v>
      </c>
      <c r="H3586" t="str">
        <f ca="1">VLOOKUP(F3586,Cities!$A$1:$F$69,6,0)</f>
        <v>Historical-Modern, Nightlife</v>
      </c>
      <c r="I3586" t="str">
        <f ca="1">VLOOKUP(F3586,Cities!$A$1:$C$69,3,0)</f>
        <v>North America</v>
      </c>
      <c r="J3586">
        <f t="shared" ca="1" si="3"/>
        <v>1</v>
      </c>
      <c r="K3586">
        <f ca="1">VLOOKUP(F3586,Cities!$A$1:$I$69,6+J3586,0)*R3586*E3586</f>
        <v>3300</v>
      </c>
      <c r="L3586">
        <f t="shared" ca="1" si="4"/>
        <v>2</v>
      </c>
      <c r="M3586">
        <f ca="1">VLOOKUP(F3586,Cities!$A$1:$I$69,4,0)*R3586*L3586</f>
        <v>240</v>
      </c>
      <c r="N3586">
        <f t="shared" ca="1" si="5"/>
        <v>3540</v>
      </c>
      <c r="O3586" t="str">
        <f ca="1">VLOOKUP(F3586,Cities!$A$1:$E$69,5,0)</f>
        <v>Spring</v>
      </c>
      <c r="P3586">
        <f t="shared" ca="1" si="6"/>
        <v>3</v>
      </c>
      <c r="Q3586" t="str">
        <f ca="1">VLOOKUP(P3586,Sheet2!$A$1:$B$5,2,0)</f>
        <v>Romantic</v>
      </c>
      <c r="R3586">
        <f ca="1">VLOOKUP(P3586,Sheet2!$A$1:$C$5,3,0)</f>
        <v>2</v>
      </c>
    </row>
    <row r="3587" spans="1:18" ht="14.25" customHeight="1">
      <c r="A3587" s="4">
        <v>3586</v>
      </c>
      <c r="B3587">
        <f t="shared" ca="1" si="0"/>
        <v>123</v>
      </c>
      <c r="C3587">
        <f t="shared" ca="1" si="1"/>
        <v>4</v>
      </c>
      <c r="D3587" t="str">
        <f ca="1">VLOOKUP(C3587,Stay!$A$1:$B$5,2,0)</f>
        <v>1 month</v>
      </c>
      <c r="E3587">
        <f ca="1">VLOOKUP(C3587,Stay!$A$1:$C$5,3,0)</f>
        <v>30</v>
      </c>
      <c r="F3587">
        <f t="shared" ca="1" si="2"/>
        <v>43</v>
      </c>
      <c r="G3587" t="str">
        <f ca="1">VLOOKUP(F3587,Cities!$A$1:$C$69,2,0)</f>
        <v>New York City</v>
      </c>
      <c r="H3587" t="str">
        <f ca="1">VLOOKUP(F3587,Cities!$A$1:$F$69,6,0)</f>
        <v>Modern, Park, Adventure-Land, Architecture, Nightlife</v>
      </c>
      <c r="I3587" t="str">
        <f ca="1">VLOOKUP(F3587,Cities!$A$1:$C$69,3,0)</f>
        <v>North America</v>
      </c>
      <c r="J3587">
        <f t="shared" ca="1" si="3"/>
        <v>3</v>
      </c>
      <c r="K3587">
        <f ca="1">VLOOKUP(F3587,Cities!$A$1:$I$69,6+J3587,0)*R3587*E3587</f>
        <v>21000</v>
      </c>
      <c r="L3587">
        <f t="shared" ca="1" si="4"/>
        <v>1</v>
      </c>
      <c r="M3587">
        <f ca="1">VLOOKUP(F3587,Cities!$A$1:$I$69,4,0)*R3587*L3587</f>
        <v>250</v>
      </c>
      <c r="N3587">
        <f t="shared" ca="1" si="5"/>
        <v>21250</v>
      </c>
      <c r="O3587" t="str">
        <f ca="1">VLOOKUP(F3587,Cities!$A$1:$E$69,5,0)</f>
        <v>Summer</v>
      </c>
      <c r="P3587">
        <f t="shared" ca="1" si="6"/>
        <v>1</v>
      </c>
      <c r="Q3587" t="str">
        <f ca="1">VLOOKUP(P3587,Sheet2!$A$1:$B$5,2,0)</f>
        <v>Solo</v>
      </c>
      <c r="R3587">
        <f ca="1">VLOOKUP(P3587,Sheet2!$A$1:$C$5,3,0)</f>
        <v>1</v>
      </c>
    </row>
    <row r="3588" spans="1:18" ht="14.25" customHeight="1">
      <c r="A3588" s="4">
        <v>3587</v>
      </c>
      <c r="B3588">
        <f t="shared" ca="1" si="0"/>
        <v>156</v>
      </c>
      <c r="C3588">
        <f t="shared" ca="1" si="1"/>
        <v>3</v>
      </c>
      <c r="D3588" t="str">
        <f ca="1">VLOOKUP(C3588,Stay!$A$1:$B$5,2,0)</f>
        <v>2 weeks</v>
      </c>
      <c r="E3588">
        <f ca="1">VLOOKUP(C3588,Stay!$A$1:$C$5,3,0)</f>
        <v>14</v>
      </c>
      <c r="F3588">
        <f t="shared" ca="1" si="2"/>
        <v>37</v>
      </c>
      <c r="G3588" t="str">
        <f ca="1">VLOOKUP(F3588,Cities!$A$1:$C$69,2,0)</f>
        <v>Melbourne</v>
      </c>
      <c r="H3588" t="str">
        <f ca="1">VLOOKUP(F3588,Cities!$A$1:$F$69,6,0)</f>
        <v>Modern, Beach, Adventure-Modern</v>
      </c>
      <c r="I3588" t="str">
        <f ca="1">VLOOKUP(F3588,Cities!$A$1:$C$69,3,0)</f>
        <v>Australia</v>
      </c>
      <c r="J3588">
        <f t="shared" ca="1" si="3"/>
        <v>1</v>
      </c>
      <c r="K3588">
        <f ca="1">VLOOKUP(F3588,Cities!$A$1:$I$69,6+J3588,0)*R3588*E3588</f>
        <v>2520</v>
      </c>
      <c r="L3588">
        <f t="shared" ca="1" si="4"/>
        <v>1</v>
      </c>
      <c r="M3588">
        <f ca="1">VLOOKUP(F3588,Cities!$A$1:$I$69,4,0)*R3588*L3588</f>
        <v>5440</v>
      </c>
      <c r="N3588">
        <f t="shared" ca="1" si="5"/>
        <v>7960</v>
      </c>
      <c r="O3588" t="str">
        <f ca="1">VLOOKUP(F3588,Cities!$A$1:$E$69,5,0)</f>
        <v>Spring</v>
      </c>
      <c r="P3588">
        <f t="shared" ca="1" si="6"/>
        <v>2</v>
      </c>
      <c r="Q3588" t="str">
        <f ca="1">VLOOKUP(P3588,Sheet2!$A$1:$B$5,2,0)</f>
        <v>Family</v>
      </c>
      <c r="R3588">
        <f ca="1">VLOOKUP(P3588,Sheet2!$A$1:$C$5,3,0)</f>
        <v>4</v>
      </c>
    </row>
    <row r="3589" spans="1:18" ht="14.25" customHeight="1">
      <c r="A3589" s="4">
        <v>3588</v>
      </c>
      <c r="B3589">
        <f t="shared" ca="1" si="0"/>
        <v>84</v>
      </c>
      <c r="C3589">
        <f t="shared" ca="1" si="1"/>
        <v>4</v>
      </c>
      <c r="D3589" t="str">
        <f ca="1">VLOOKUP(C3589,Stay!$A$1:$B$5,2,0)</f>
        <v>1 month</v>
      </c>
      <c r="E3589">
        <f ca="1">VLOOKUP(C3589,Stay!$A$1:$C$5,3,0)</f>
        <v>30</v>
      </c>
      <c r="F3589">
        <f t="shared" ca="1" si="2"/>
        <v>45</v>
      </c>
      <c r="G3589" t="str">
        <f ca="1">VLOOKUP(F3589,Cities!$A$1:$C$69,2,0)</f>
        <v>Oakland</v>
      </c>
      <c r="H3589" t="str">
        <f ca="1">VLOOKUP(F3589,Cities!$A$1:$F$69,6,0)</f>
        <v>Modern, Hills, Park</v>
      </c>
      <c r="I3589" t="str">
        <f ca="1">VLOOKUP(F3589,Cities!$A$1:$C$69,3,0)</f>
        <v>North America</v>
      </c>
      <c r="J3589">
        <f t="shared" ca="1" si="3"/>
        <v>1</v>
      </c>
      <c r="K3589">
        <f ca="1">VLOOKUP(F3589,Cities!$A$1:$I$69,6+J3589,0)*R3589*E3589</f>
        <v>14580</v>
      </c>
      <c r="L3589">
        <f t="shared" ca="1" si="4"/>
        <v>1</v>
      </c>
      <c r="M3589">
        <f ca="1">VLOOKUP(F3589,Cities!$A$1:$I$69,4,0)*R3589*L3589</f>
        <v>2160</v>
      </c>
      <c r="N3589">
        <f t="shared" ca="1" si="5"/>
        <v>16740</v>
      </c>
      <c r="O3589" t="str">
        <f ca="1">VLOOKUP(F3589,Cities!$A$1:$E$69,5,0)</f>
        <v>Spring</v>
      </c>
      <c r="P3589">
        <f t="shared" ca="1" si="6"/>
        <v>4</v>
      </c>
      <c r="Q3589" t="str">
        <f ca="1">VLOOKUP(P3589,Sheet2!$A$1:$B$5,2,0)</f>
        <v>Friends</v>
      </c>
      <c r="R3589">
        <f ca="1">VLOOKUP(P3589,Sheet2!$A$1:$C$5,3,0)</f>
        <v>6</v>
      </c>
    </row>
    <row r="3590" spans="1:18" ht="14.25" customHeight="1">
      <c r="A3590" s="4">
        <v>3589</v>
      </c>
      <c r="B3590">
        <f t="shared" ca="1" si="0"/>
        <v>120</v>
      </c>
      <c r="C3590">
        <f t="shared" ca="1" si="1"/>
        <v>3</v>
      </c>
      <c r="D3590" t="str">
        <f ca="1">VLOOKUP(C3590,Stay!$A$1:$B$5,2,0)</f>
        <v>2 weeks</v>
      </c>
      <c r="E3590">
        <f ca="1">VLOOKUP(C3590,Stay!$A$1:$C$5,3,0)</f>
        <v>14</v>
      </c>
      <c r="F3590">
        <f t="shared" ca="1" si="2"/>
        <v>31</v>
      </c>
      <c r="G3590" t="str">
        <f ca="1">VLOOKUP(F3590,Cities!$A$1:$C$69,2,0)</f>
        <v>Los Angeles</v>
      </c>
      <c r="H3590" t="str">
        <f ca="1">VLOOKUP(F3590,Cities!$A$1:$F$69,6,0)</f>
        <v>Beach, Terrain</v>
      </c>
      <c r="I3590" t="str">
        <f ca="1">VLOOKUP(F3590,Cities!$A$1:$C$69,3,0)</f>
        <v>North America</v>
      </c>
      <c r="J3590">
        <f t="shared" ca="1" si="3"/>
        <v>2</v>
      </c>
      <c r="K3590">
        <f ca="1">VLOOKUP(F3590,Cities!$A$1:$I$69,6+J3590,0)*R3590*E3590</f>
        <v>10640</v>
      </c>
      <c r="L3590">
        <f t="shared" ca="1" si="4"/>
        <v>2</v>
      </c>
      <c r="M3590">
        <f ca="1">VLOOKUP(F3590,Cities!$A$1:$I$69,4,0)*R3590*L3590</f>
        <v>1760</v>
      </c>
      <c r="N3590">
        <f t="shared" ca="1" si="5"/>
        <v>12400</v>
      </c>
      <c r="O3590" t="str">
        <f ca="1">VLOOKUP(F3590,Cities!$A$1:$E$69,5,0)</f>
        <v>Summer</v>
      </c>
      <c r="P3590">
        <f t="shared" ca="1" si="6"/>
        <v>2</v>
      </c>
      <c r="Q3590" t="str">
        <f ca="1">VLOOKUP(P3590,Sheet2!$A$1:$B$5,2,0)</f>
        <v>Family</v>
      </c>
      <c r="R3590">
        <f ca="1">VLOOKUP(P3590,Sheet2!$A$1:$C$5,3,0)</f>
        <v>4</v>
      </c>
    </row>
    <row r="3591" spans="1:18" ht="14.25" customHeight="1">
      <c r="A3591" s="4">
        <v>3590</v>
      </c>
      <c r="B3591">
        <f t="shared" ca="1" si="0"/>
        <v>45</v>
      </c>
      <c r="C3591">
        <f t="shared" ca="1" si="1"/>
        <v>2</v>
      </c>
      <c r="D3591" t="str">
        <f ca="1">VLOOKUP(C3591,Stay!$A$1:$B$5,2,0)</f>
        <v>1 week</v>
      </c>
      <c r="E3591">
        <f ca="1">VLOOKUP(C3591,Stay!$A$1:$C$5,3,0)</f>
        <v>7</v>
      </c>
      <c r="F3591">
        <f t="shared" ca="1" si="2"/>
        <v>26</v>
      </c>
      <c r="G3591" t="str">
        <f ca="1">VLOOKUP(F3591,Cities!$A$1:$C$69,2,0)</f>
        <v>Greater Manchester</v>
      </c>
      <c r="H3591" t="str">
        <f ca="1">VLOOKUP(F3591,Cities!$A$1:$F$69,6,0)</f>
        <v>Historical, Beach, Terrain</v>
      </c>
      <c r="I3591" t="str">
        <f ca="1">VLOOKUP(F3591,Cities!$A$1:$C$69,3,0)</f>
        <v>Europe</v>
      </c>
      <c r="J3591">
        <f t="shared" ca="1" si="3"/>
        <v>1</v>
      </c>
      <c r="K3591">
        <f ca="1">VLOOKUP(F3591,Cities!$A$1:$I$69,6+J3591,0)*R3591*E3591</f>
        <v>952</v>
      </c>
      <c r="L3591">
        <f t="shared" ca="1" si="4"/>
        <v>1</v>
      </c>
      <c r="M3591">
        <f ca="1">VLOOKUP(F3591,Cities!$A$1:$I$69,4,0)*R3591*L3591</f>
        <v>1340</v>
      </c>
      <c r="N3591">
        <f t="shared" ca="1" si="5"/>
        <v>2292</v>
      </c>
      <c r="O3591" t="str">
        <f ca="1">VLOOKUP(F3591,Cities!$A$1:$E$69,5,0)</f>
        <v>Summer</v>
      </c>
      <c r="P3591">
        <f t="shared" ca="1" si="6"/>
        <v>3</v>
      </c>
      <c r="Q3591" t="str">
        <f ca="1">VLOOKUP(P3591,Sheet2!$A$1:$B$5,2,0)</f>
        <v>Romantic</v>
      </c>
      <c r="R3591">
        <f ca="1">VLOOKUP(P3591,Sheet2!$A$1:$C$5,3,0)</f>
        <v>2</v>
      </c>
    </row>
    <row r="3592" spans="1:18" ht="14.25" customHeight="1">
      <c r="A3592" s="4">
        <v>3591</v>
      </c>
      <c r="B3592">
        <f t="shared" ca="1" si="0"/>
        <v>275</v>
      </c>
      <c r="C3592">
        <f t="shared" ca="1" si="1"/>
        <v>1</v>
      </c>
      <c r="D3592" t="str">
        <f ca="1">VLOOKUP(C3592,Stay!$A$1:$B$5,2,0)</f>
        <v>3 days</v>
      </c>
      <c r="E3592">
        <f ca="1">VLOOKUP(C3592,Stay!$A$1:$C$5,3,0)</f>
        <v>3</v>
      </c>
      <c r="F3592">
        <f t="shared" ca="1" si="2"/>
        <v>8</v>
      </c>
      <c r="G3592" t="str">
        <f ca="1">VLOOKUP(F3592,Cities!$A$1:$C$69,2,0)</f>
        <v>Beijing</v>
      </c>
      <c r="H3592" t="str">
        <f ca="1">VLOOKUP(F3592,Cities!$A$1:$F$69,6,0)</f>
        <v>Modern, Beach, Nightlife</v>
      </c>
      <c r="I3592" t="str">
        <f ca="1">VLOOKUP(F3592,Cities!$A$1:$C$69,3,0)</f>
        <v>Asia</v>
      </c>
      <c r="J3592">
        <f t="shared" ca="1" si="3"/>
        <v>1</v>
      </c>
      <c r="K3592">
        <f ca="1">VLOOKUP(F3592,Cities!$A$1:$I$69,6+J3592,0)*R3592*E3592</f>
        <v>486</v>
      </c>
      <c r="L3592">
        <f t="shared" ca="1" si="4"/>
        <v>2</v>
      </c>
      <c r="M3592">
        <f ca="1">VLOOKUP(F3592,Cities!$A$1:$I$69,4,0)*R3592*L3592</f>
        <v>11280</v>
      </c>
      <c r="N3592">
        <f t="shared" ca="1" si="5"/>
        <v>11766</v>
      </c>
      <c r="O3592" t="str">
        <f ca="1">VLOOKUP(F3592,Cities!$A$1:$E$69,5,0)</f>
        <v>Spring</v>
      </c>
      <c r="P3592">
        <f t="shared" ca="1" si="6"/>
        <v>4</v>
      </c>
      <c r="Q3592" t="str">
        <f ca="1">VLOOKUP(P3592,Sheet2!$A$1:$B$5,2,0)</f>
        <v>Friends</v>
      </c>
      <c r="R3592">
        <f ca="1">VLOOKUP(P3592,Sheet2!$A$1:$C$5,3,0)</f>
        <v>6</v>
      </c>
    </row>
    <row r="3593" spans="1:18" ht="14.25" customHeight="1">
      <c r="A3593" s="4">
        <v>3592</v>
      </c>
      <c r="B3593">
        <f t="shared" ca="1" si="0"/>
        <v>49</v>
      </c>
      <c r="C3593">
        <f t="shared" ca="1" si="1"/>
        <v>2</v>
      </c>
      <c r="D3593" t="str">
        <f ca="1">VLOOKUP(C3593,Stay!$A$1:$B$5,2,0)</f>
        <v>1 week</v>
      </c>
      <c r="E3593">
        <f ca="1">VLOOKUP(C3593,Stay!$A$1:$C$5,3,0)</f>
        <v>7</v>
      </c>
      <c r="F3593">
        <f t="shared" ca="1" si="2"/>
        <v>4</v>
      </c>
      <c r="G3593" t="str">
        <f ca="1">VLOOKUP(F3593,Cities!$A$1:$C$69,2,0)</f>
        <v>Athens</v>
      </c>
      <c r="H3593" t="str">
        <f ca="1">VLOOKUP(F3593,Cities!$A$1:$F$69,6,0)</f>
        <v>Historical-Ancient, Architecture</v>
      </c>
      <c r="I3593" t="str">
        <f ca="1">VLOOKUP(F3593,Cities!$A$1:$C$69,3,0)</f>
        <v>Europe</v>
      </c>
      <c r="J3593">
        <f t="shared" ca="1" si="3"/>
        <v>3</v>
      </c>
      <c r="K3593">
        <f ca="1">VLOOKUP(F3593,Cities!$A$1:$I$69,6+J3593,0)*R3593*E3593</f>
        <v>1365</v>
      </c>
      <c r="L3593">
        <f t="shared" ca="1" si="4"/>
        <v>1</v>
      </c>
      <c r="M3593">
        <f ca="1">VLOOKUP(F3593,Cities!$A$1:$I$69,4,0)*R3593*L3593</f>
        <v>1100</v>
      </c>
      <c r="N3593">
        <f t="shared" ca="1" si="5"/>
        <v>2465</v>
      </c>
      <c r="O3593" t="str">
        <f ca="1">VLOOKUP(F3593,Cities!$A$1:$E$69,5,0)</f>
        <v>Summer</v>
      </c>
      <c r="P3593">
        <f t="shared" ca="1" si="6"/>
        <v>1</v>
      </c>
      <c r="Q3593" t="str">
        <f ca="1">VLOOKUP(P3593,Sheet2!$A$1:$B$5,2,0)</f>
        <v>Solo</v>
      </c>
      <c r="R3593">
        <f ca="1">VLOOKUP(P3593,Sheet2!$A$1:$C$5,3,0)</f>
        <v>1</v>
      </c>
    </row>
    <row r="3594" spans="1:18" ht="14.25" customHeight="1">
      <c r="A3594" s="4">
        <v>3593</v>
      </c>
      <c r="B3594">
        <f t="shared" ca="1" si="0"/>
        <v>104</v>
      </c>
      <c r="C3594">
        <f t="shared" ca="1" si="1"/>
        <v>1</v>
      </c>
      <c r="D3594" t="str">
        <f ca="1">VLOOKUP(C3594,Stay!$A$1:$B$5,2,0)</f>
        <v>3 days</v>
      </c>
      <c r="E3594">
        <f ca="1">VLOOKUP(C3594,Stay!$A$1:$C$5,3,0)</f>
        <v>3</v>
      </c>
      <c r="F3594">
        <f t="shared" ca="1" si="2"/>
        <v>47</v>
      </c>
      <c r="G3594" t="str">
        <f ca="1">VLOOKUP(F3594,Cities!$A$1:$C$69,2,0)</f>
        <v>Portland</v>
      </c>
      <c r="H3594" t="str">
        <f ca="1">VLOOKUP(F3594,Cities!$A$1:$F$69,6,0)</f>
        <v>Modern, Park, Nightlife</v>
      </c>
      <c r="I3594" t="str">
        <f ca="1">VLOOKUP(F3594,Cities!$A$1:$C$69,3,0)</f>
        <v>North America</v>
      </c>
      <c r="J3594">
        <f t="shared" ca="1" si="3"/>
        <v>1</v>
      </c>
      <c r="K3594">
        <f ca="1">VLOOKUP(F3594,Cities!$A$1:$I$69,6+J3594,0)*R3594*E3594</f>
        <v>990</v>
      </c>
      <c r="L3594">
        <f t="shared" ca="1" si="4"/>
        <v>2</v>
      </c>
      <c r="M3594">
        <f ca="1">VLOOKUP(F3594,Cities!$A$1:$I$69,4,0)*R3594*L3594</f>
        <v>3720</v>
      </c>
      <c r="N3594">
        <f t="shared" ca="1" si="5"/>
        <v>4710</v>
      </c>
      <c r="O3594" t="str">
        <f ca="1">VLOOKUP(F3594,Cities!$A$1:$E$69,5,0)</f>
        <v>Spring</v>
      </c>
      <c r="P3594">
        <f t="shared" ca="1" si="6"/>
        <v>4</v>
      </c>
      <c r="Q3594" t="str">
        <f ca="1">VLOOKUP(P3594,Sheet2!$A$1:$B$5,2,0)</f>
        <v>Friends</v>
      </c>
      <c r="R3594">
        <f ca="1">VLOOKUP(P3594,Sheet2!$A$1:$C$5,3,0)</f>
        <v>6</v>
      </c>
    </row>
    <row r="3595" spans="1:18" ht="14.25" customHeight="1">
      <c r="A3595" s="4">
        <v>3594</v>
      </c>
      <c r="B3595">
        <f t="shared" ca="1" si="0"/>
        <v>187</v>
      </c>
      <c r="C3595">
        <f t="shared" ca="1" si="1"/>
        <v>3</v>
      </c>
      <c r="D3595" t="str">
        <f ca="1">VLOOKUP(C3595,Stay!$A$1:$B$5,2,0)</f>
        <v>2 weeks</v>
      </c>
      <c r="E3595">
        <f ca="1">VLOOKUP(C3595,Stay!$A$1:$C$5,3,0)</f>
        <v>14</v>
      </c>
      <c r="F3595">
        <f t="shared" ca="1" si="2"/>
        <v>15</v>
      </c>
      <c r="G3595" t="str">
        <f ca="1">VLOOKUP(F3595,Cities!$A$1:$C$69,2,0)</f>
        <v>Cambridge</v>
      </c>
      <c r="H3595" t="str">
        <f ca="1">VLOOKUP(F3595,Cities!$A$1:$F$69,6,0)</f>
        <v>Modern, Aquatic</v>
      </c>
      <c r="I3595" t="str">
        <f ca="1">VLOOKUP(F3595,Cities!$A$1:$C$69,3,0)</f>
        <v>North America</v>
      </c>
      <c r="J3595">
        <f t="shared" ca="1" si="3"/>
        <v>1</v>
      </c>
      <c r="K3595">
        <f ca="1">VLOOKUP(F3595,Cities!$A$1:$I$69,6+J3595,0)*R3595*E3595</f>
        <v>10416</v>
      </c>
      <c r="L3595">
        <f t="shared" ca="1" si="4"/>
        <v>1</v>
      </c>
      <c r="M3595">
        <f ca="1">VLOOKUP(F3595,Cities!$A$1:$I$69,4,0)*R3595*L3595</f>
        <v>1200</v>
      </c>
      <c r="N3595">
        <f t="shared" ca="1" si="5"/>
        <v>11616</v>
      </c>
      <c r="O3595" t="str">
        <f ca="1">VLOOKUP(F3595,Cities!$A$1:$E$69,5,0)</f>
        <v>Summer</v>
      </c>
      <c r="P3595">
        <f t="shared" ca="1" si="6"/>
        <v>4</v>
      </c>
      <c r="Q3595" t="str">
        <f ca="1">VLOOKUP(P3595,Sheet2!$A$1:$B$5,2,0)</f>
        <v>Friends</v>
      </c>
      <c r="R3595">
        <f ca="1">VLOOKUP(P3595,Sheet2!$A$1:$C$5,3,0)</f>
        <v>6</v>
      </c>
    </row>
    <row r="3596" spans="1:18" ht="14.25" customHeight="1">
      <c r="A3596" s="4">
        <v>3595</v>
      </c>
      <c r="B3596">
        <f t="shared" ca="1" si="0"/>
        <v>57</v>
      </c>
      <c r="C3596">
        <f t="shared" ca="1" si="1"/>
        <v>2</v>
      </c>
      <c r="D3596" t="str">
        <f ca="1">VLOOKUP(C3596,Stay!$A$1:$B$5,2,0)</f>
        <v>1 week</v>
      </c>
      <c r="E3596">
        <f ca="1">VLOOKUP(C3596,Stay!$A$1:$C$5,3,0)</f>
        <v>7</v>
      </c>
      <c r="F3596">
        <f t="shared" ca="1" si="2"/>
        <v>14</v>
      </c>
      <c r="G3596" t="str">
        <f ca="1">VLOOKUP(F3596,Cities!$A$1:$C$69,2,0)</f>
        <v>Brussels</v>
      </c>
      <c r="H3596" t="str">
        <f ca="1">VLOOKUP(F3596,Cities!$A$1:$F$69,6,0)</f>
        <v>Historical-Medieval, Beach, Park, Nightlife</v>
      </c>
      <c r="I3596" t="str">
        <f ca="1">VLOOKUP(F3596,Cities!$A$1:$C$69,3,0)</f>
        <v>Europe</v>
      </c>
      <c r="J3596">
        <f t="shared" ca="1" si="3"/>
        <v>1</v>
      </c>
      <c r="K3596">
        <f ca="1">VLOOKUP(F3596,Cities!$A$1:$I$69,6+J3596,0)*R3596*E3596</f>
        <v>2142</v>
      </c>
      <c r="L3596">
        <f t="shared" ca="1" si="4"/>
        <v>1</v>
      </c>
      <c r="M3596">
        <f ca="1">VLOOKUP(F3596,Cities!$A$1:$I$69,4,0)*R3596*L3596</f>
        <v>6480</v>
      </c>
      <c r="N3596">
        <f t="shared" ca="1" si="5"/>
        <v>8622</v>
      </c>
      <c r="O3596" t="str">
        <f ca="1">VLOOKUP(F3596,Cities!$A$1:$E$69,5,0)</f>
        <v>Summer</v>
      </c>
      <c r="P3596">
        <f t="shared" ca="1" si="6"/>
        <v>4</v>
      </c>
      <c r="Q3596" t="str">
        <f ca="1">VLOOKUP(P3596,Sheet2!$A$1:$B$5,2,0)</f>
        <v>Friends</v>
      </c>
      <c r="R3596">
        <f ca="1">VLOOKUP(P3596,Sheet2!$A$1:$C$5,3,0)</f>
        <v>6</v>
      </c>
    </row>
    <row r="3597" spans="1:18" ht="14.25" customHeight="1">
      <c r="A3597" s="4">
        <v>3596</v>
      </c>
      <c r="B3597">
        <f t="shared" ca="1" si="0"/>
        <v>164</v>
      </c>
      <c r="C3597">
        <f t="shared" ca="1" si="1"/>
        <v>2</v>
      </c>
      <c r="D3597" t="str">
        <f ca="1">VLOOKUP(C3597,Stay!$A$1:$B$5,2,0)</f>
        <v>1 week</v>
      </c>
      <c r="E3597">
        <f ca="1">VLOOKUP(C3597,Stay!$A$1:$C$5,3,0)</f>
        <v>7</v>
      </c>
      <c r="F3597">
        <f t="shared" ca="1" si="2"/>
        <v>49</v>
      </c>
      <c r="G3597" t="str">
        <f ca="1">VLOOKUP(F3597,Cities!$A$1:$C$69,2,0)</f>
        <v>Rhode Island</v>
      </c>
      <c r="H3597" t="str">
        <f ca="1">VLOOKUP(F3597,Cities!$A$1:$F$69,6,0)</f>
        <v>Modern</v>
      </c>
      <c r="I3597" t="str">
        <f ca="1">VLOOKUP(F3597,Cities!$A$1:$C$69,3,0)</f>
        <v>North America</v>
      </c>
      <c r="J3597">
        <f t="shared" ca="1" si="3"/>
        <v>2</v>
      </c>
      <c r="K3597">
        <f ca="1">VLOOKUP(F3597,Cities!$A$1:$I$69,6+J3597,0)*R3597*E3597</f>
        <v>4508</v>
      </c>
      <c r="L3597">
        <f t="shared" ca="1" si="4"/>
        <v>2</v>
      </c>
      <c r="M3597">
        <f ca="1">VLOOKUP(F3597,Cities!$A$1:$I$69,4,0)*R3597*L3597</f>
        <v>2960</v>
      </c>
      <c r="N3597">
        <f t="shared" ca="1" si="5"/>
        <v>7468</v>
      </c>
      <c r="O3597" t="str">
        <f ca="1">VLOOKUP(F3597,Cities!$A$1:$E$69,5,0)</f>
        <v>Summer</v>
      </c>
      <c r="P3597">
        <f t="shared" ca="1" si="6"/>
        <v>2</v>
      </c>
      <c r="Q3597" t="str">
        <f ca="1">VLOOKUP(P3597,Sheet2!$A$1:$B$5,2,0)</f>
        <v>Family</v>
      </c>
      <c r="R3597">
        <f ca="1">VLOOKUP(P3597,Sheet2!$A$1:$C$5,3,0)</f>
        <v>4</v>
      </c>
    </row>
    <row r="3598" spans="1:18" ht="14.25" customHeight="1">
      <c r="A3598" s="4">
        <v>3597</v>
      </c>
      <c r="B3598">
        <f t="shared" ca="1" si="0"/>
        <v>276</v>
      </c>
      <c r="C3598">
        <f t="shared" ca="1" si="1"/>
        <v>1</v>
      </c>
      <c r="D3598" t="str">
        <f ca="1">VLOOKUP(C3598,Stay!$A$1:$B$5,2,0)</f>
        <v>3 days</v>
      </c>
      <c r="E3598">
        <f ca="1">VLOOKUP(C3598,Stay!$A$1:$C$5,3,0)</f>
        <v>3</v>
      </c>
      <c r="F3598">
        <f t="shared" ca="1" si="2"/>
        <v>46</v>
      </c>
      <c r="G3598" t="str">
        <f ca="1">VLOOKUP(F3598,Cities!$A$1:$C$69,2,0)</f>
        <v>Paris</v>
      </c>
      <c r="H3598" t="str">
        <f ca="1">VLOOKUP(F3598,Cities!$A$1:$F$69,6,0)</f>
        <v>Historical-Medieval, Nightlife, Architecture, Park</v>
      </c>
      <c r="I3598" t="str">
        <f ca="1">VLOOKUP(F3598,Cities!$A$1:$C$69,3,0)</f>
        <v>Europe</v>
      </c>
      <c r="J3598">
        <f t="shared" ca="1" si="3"/>
        <v>2</v>
      </c>
      <c r="K3598">
        <f ca="1">VLOOKUP(F3598,Cities!$A$1:$I$69,6+J3598,0)*R3598*E3598</f>
        <v>546</v>
      </c>
      <c r="L3598">
        <f t="shared" ca="1" si="4"/>
        <v>1</v>
      </c>
      <c r="M3598">
        <f ca="1">VLOOKUP(F3598,Cities!$A$1:$I$69,4,0)*R3598*L3598</f>
        <v>1180</v>
      </c>
      <c r="N3598">
        <f t="shared" ca="1" si="5"/>
        <v>1726</v>
      </c>
      <c r="O3598" t="str">
        <f ca="1">VLOOKUP(F3598,Cities!$A$1:$E$69,5,0)</f>
        <v>Summer</v>
      </c>
      <c r="P3598">
        <f t="shared" ca="1" si="6"/>
        <v>1</v>
      </c>
      <c r="Q3598" t="str">
        <f ca="1">VLOOKUP(P3598,Sheet2!$A$1:$B$5,2,0)</f>
        <v>Solo</v>
      </c>
      <c r="R3598">
        <f ca="1">VLOOKUP(P3598,Sheet2!$A$1:$C$5,3,0)</f>
        <v>1</v>
      </c>
    </row>
    <row r="3599" spans="1:18" ht="14.25" customHeight="1">
      <c r="A3599" s="4">
        <v>3598</v>
      </c>
      <c r="B3599">
        <f t="shared" ca="1" si="0"/>
        <v>217</v>
      </c>
      <c r="C3599">
        <f t="shared" ca="1" si="1"/>
        <v>4</v>
      </c>
      <c r="D3599" t="str">
        <f ca="1">VLOOKUP(C3599,Stay!$A$1:$B$5,2,0)</f>
        <v>1 month</v>
      </c>
      <c r="E3599">
        <f ca="1">VLOOKUP(C3599,Stay!$A$1:$C$5,3,0)</f>
        <v>30</v>
      </c>
      <c r="F3599">
        <f t="shared" ca="1" si="2"/>
        <v>11</v>
      </c>
      <c r="G3599" t="str">
        <f ca="1">VLOOKUP(F3599,Cities!$A$1:$C$69,2,0)</f>
        <v>Bordeaux</v>
      </c>
      <c r="H3599" t="str">
        <f ca="1">VLOOKUP(F3599,Cities!$A$1:$F$69,6,0)</f>
        <v>Historical-Modern, Wineyard, Park</v>
      </c>
      <c r="I3599" t="str">
        <f ca="1">VLOOKUP(F3599,Cities!$A$1:$C$69,3,0)</f>
        <v>Europe</v>
      </c>
      <c r="J3599">
        <f t="shared" ca="1" si="3"/>
        <v>3</v>
      </c>
      <c r="K3599">
        <f ca="1">VLOOKUP(F3599,Cities!$A$1:$I$69,6+J3599,0)*R3599*E3599</f>
        <v>36180</v>
      </c>
      <c r="L3599">
        <f t="shared" ca="1" si="4"/>
        <v>2</v>
      </c>
      <c r="M3599">
        <f ca="1">VLOOKUP(F3599,Cities!$A$1:$I$69,4,0)*R3599*L3599</f>
        <v>18000</v>
      </c>
      <c r="N3599">
        <f t="shared" ca="1" si="5"/>
        <v>54180</v>
      </c>
      <c r="O3599" t="str">
        <f ca="1">VLOOKUP(F3599,Cities!$A$1:$E$69,5,0)</f>
        <v>Summer</v>
      </c>
      <c r="P3599">
        <f t="shared" ca="1" si="6"/>
        <v>4</v>
      </c>
      <c r="Q3599" t="str">
        <f ca="1">VLOOKUP(P3599,Sheet2!$A$1:$B$5,2,0)</f>
        <v>Friends</v>
      </c>
      <c r="R3599">
        <f ca="1">VLOOKUP(P3599,Sheet2!$A$1:$C$5,3,0)</f>
        <v>6</v>
      </c>
    </row>
    <row r="3600" spans="1:18" ht="14.25" customHeight="1">
      <c r="A3600" s="4">
        <v>3599</v>
      </c>
      <c r="B3600">
        <f t="shared" ca="1" si="0"/>
        <v>23</v>
      </c>
      <c r="C3600">
        <f t="shared" ca="1" si="1"/>
        <v>1</v>
      </c>
      <c r="D3600" t="str">
        <f ca="1">VLOOKUP(C3600,Stay!$A$1:$B$5,2,0)</f>
        <v>3 days</v>
      </c>
      <c r="E3600">
        <f ca="1">VLOOKUP(C3600,Stay!$A$1:$C$5,3,0)</f>
        <v>3</v>
      </c>
      <c r="F3600">
        <f t="shared" ca="1" si="2"/>
        <v>33</v>
      </c>
      <c r="G3600" t="str">
        <f ca="1">VLOOKUP(F3600,Cities!$A$1:$C$69,2,0)</f>
        <v>Madrid</v>
      </c>
      <c r="H3600" t="str">
        <f ca="1">VLOOKUP(F3600,Cities!$A$1:$F$69,6,0)</f>
        <v>Historical, Beach, Terrain</v>
      </c>
      <c r="I3600" t="str">
        <f ca="1">VLOOKUP(F3600,Cities!$A$1:$C$69,3,0)</f>
        <v>Europe</v>
      </c>
      <c r="J3600">
        <f t="shared" ca="1" si="3"/>
        <v>2</v>
      </c>
      <c r="K3600">
        <f ca="1">VLOOKUP(F3600,Cities!$A$1:$I$69,6+J3600,0)*R3600*E3600</f>
        <v>1344</v>
      </c>
      <c r="L3600">
        <f t="shared" ca="1" si="4"/>
        <v>1</v>
      </c>
      <c r="M3600">
        <f ca="1">VLOOKUP(F3600,Cities!$A$1:$I$69,4,0)*R3600*L3600</f>
        <v>4280</v>
      </c>
      <c r="N3600">
        <f t="shared" ca="1" si="5"/>
        <v>5624</v>
      </c>
      <c r="O3600" t="str">
        <f ca="1">VLOOKUP(F3600,Cities!$A$1:$E$69,5,0)</f>
        <v>Summer</v>
      </c>
      <c r="P3600">
        <f t="shared" ca="1" si="6"/>
        <v>2</v>
      </c>
      <c r="Q3600" t="str">
        <f ca="1">VLOOKUP(P3600,Sheet2!$A$1:$B$5,2,0)</f>
        <v>Family</v>
      </c>
      <c r="R3600">
        <f ca="1">VLOOKUP(P3600,Sheet2!$A$1:$C$5,3,0)</f>
        <v>4</v>
      </c>
    </row>
    <row r="3601" spans="1:18" ht="14.25" customHeight="1">
      <c r="A3601" s="4">
        <v>3600</v>
      </c>
      <c r="B3601">
        <f t="shared" ca="1" si="0"/>
        <v>241</v>
      </c>
      <c r="C3601">
        <f t="shared" ca="1" si="1"/>
        <v>3</v>
      </c>
      <c r="D3601" t="str">
        <f ca="1">VLOOKUP(C3601,Stay!$A$1:$B$5,2,0)</f>
        <v>2 weeks</v>
      </c>
      <c r="E3601">
        <f ca="1">VLOOKUP(C3601,Stay!$A$1:$C$5,3,0)</f>
        <v>14</v>
      </c>
      <c r="F3601">
        <f t="shared" ca="1" si="2"/>
        <v>53</v>
      </c>
      <c r="G3601" t="str">
        <f ca="1">VLOOKUP(F3601,Cities!$A$1:$C$69,2,0)</f>
        <v>San Diego</v>
      </c>
      <c r="H3601" t="str">
        <f ca="1">VLOOKUP(F3601,Cities!$A$1:$F$69,6,0)</f>
        <v>Beach</v>
      </c>
      <c r="I3601" t="str">
        <f ca="1">VLOOKUP(F3601,Cities!$A$1:$C$69,3,0)</f>
        <v>North America</v>
      </c>
      <c r="J3601">
        <f t="shared" ca="1" si="3"/>
        <v>3</v>
      </c>
      <c r="K3601">
        <f ca="1">VLOOKUP(F3601,Cities!$A$1:$I$69,6+J3601,0)*R3601*E3601</f>
        <v>10668</v>
      </c>
      <c r="L3601">
        <f t="shared" ca="1" si="4"/>
        <v>2</v>
      </c>
      <c r="M3601">
        <f ca="1">VLOOKUP(F3601,Cities!$A$1:$I$69,4,0)*R3601*L3601</f>
        <v>880</v>
      </c>
      <c r="N3601">
        <f t="shared" ca="1" si="5"/>
        <v>11548</v>
      </c>
      <c r="O3601" t="str">
        <f ca="1">VLOOKUP(F3601,Cities!$A$1:$E$69,5,0)</f>
        <v>Summer</v>
      </c>
      <c r="P3601">
        <f t="shared" ca="1" si="6"/>
        <v>3</v>
      </c>
      <c r="Q3601" t="str">
        <f ca="1">VLOOKUP(P3601,Sheet2!$A$1:$B$5,2,0)</f>
        <v>Romantic</v>
      </c>
      <c r="R3601">
        <f ca="1">VLOOKUP(P3601,Sheet2!$A$1:$C$5,3,0)</f>
        <v>2</v>
      </c>
    </row>
    <row r="3602" spans="1:18" ht="14.25" customHeight="1">
      <c r="A3602" s="4">
        <v>3601</v>
      </c>
      <c r="B3602">
        <f t="shared" ca="1" si="0"/>
        <v>243</v>
      </c>
      <c r="C3602">
        <f t="shared" ca="1" si="1"/>
        <v>2</v>
      </c>
      <c r="D3602" t="str">
        <f ca="1">VLOOKUP(C3602,Stay!$A$1:$B$5,2,0)</f>
        <v>1 week</v>
      </c>
      <c r="E3602">
        <f ca="1">VLOOKUP(C3602,Stay!$A$1:$C$5,3,0)</f>
        <v>7</v>
      </c>
      <c r="F3602">
        <f t="shared" ca="1" si="2"/>
        <v>9</v>
      </c>
      <c r="G3602" t="str">
        <f ca="1">VLOOKUP(F3602,Cities!$A$1:$C$69,2,0)</f>
        <v>Berlin</v>
      </c>
      <c r="H3602" t="str">
        <f ca="1">VLOOKUP(F3602,Cities!$A$1:$F$69,6,0)</f>
        <v>Historical-Modern, Park</v>
      </c>
      <c r="I3602" t="str">
        <f ca="1">VLOOKUP(F3602,Cities!$A$1:$C$69,3,0)</f>
        <v>Europe</v>
      </c>
      <c r="J3602">
        <f t="shared" ca="1" si="3"/>
        <v>1</v>
      </c>
      <c r="K3602">
        <f ca="1">VLOOKUP(F3602,Cities!$A$1:$I$69,6+J3602,0)*R3602*E3602</f>
        <v>1204</v>
      </c>
      <c r="L3602">
        <f t="shared" ca="1" si="4"/>
        <v>1</v>
      </c>
      <c r="M3602">
        <f ca="1">VLOOKUP(F3602,Cities!$A$1:$I$69,4,0)*R3602*L3602</f>
        <v>3800</v>
      </c>
      <c r="N3602">
        <f t="shared" ca="1" si="5"/>
        <v>5004</v>
      </c>
      <c r="O3602" t="str">
        <f ca="1">VLOOKUP(F3602,Cities!$A$1:$E$69,5,0)</f>
        <v>Summer</v>
      </c>
      <c r="P3602">
        <f t="shared" ca="1" si="6"/>
        <v>2</v>
      </c>
      <c r="Q3602" t="str">
        <f ca="1">VLOOKUP(P3602,Sheet2!$A$1:$B$5,2,0)</f>
        <v>Family</v>
      </c>
      <c r="R3602">
        <f ca="1">VLOOKUP(P3602,Sheet2!$A$1:$C$5,3,0)</f>
        <v>4</v>
      </c>
    </row>
    <row r="3603" spans="1:18" ht="14.25" customHeight="1">
      <c r="A3603" s="4">
        <v>3602</v>
      </c>
      <c r="B3603">
        <f t="shared" ca="1" si="0"/>
        <v>226</v>
      </c>
      <c r="C3603">
        <f t="shared" ca="1" si="1"/>
        <v>1</v>
      </c>
      <c r="D3603" t="str">
        <f ca="1">VLOOKUP(C3603,Stay!$A$1:$B$5,2,0)</f>
        <v>3 days</v>
      </c>
      <c r="E3603">
        <f ca="1">VLOOKUP(C3603,Stay!$A$1:$C$5,3,0)</f>
        <v>3</v>
      </c>
      <c r="F3603">
        <f t="shared" ca="1" si="2"/>
        <v>25</v>
      </c>
      <c r="G3603" t="str">
        <f ca="1">VLOOKUP(F3603,Cities!$A$1:$C$69,2,0)</f>
        <v>Geneva</v>
      </c>
      <c r="H3603" t="str">
        <f ca="1">VLOOKUP(F3603,Cities!$A$1:$F$69,6,0)</f>
        <v>Historical, Beach, Terrain</v>
      </c>
      <c r="I3603" t="str">
        <f ca="1">VLOOKUP(F3603,Cities!$A$1:$C$69,3,0)</f>
        <v>Europe</v>
      </c>
      <c r="J3603">
        <f t="shared" ca="1" si="3"/>
        <v>1</v>
      </c>
      <c r="K3603">
        <f ca="1">VLOOKUP(F3603,Cities!$A$1:$I$69,6+J3603,0)*R3603*E3603</f>
        <v>201</v>
      </c>
      <c r="L3603">
        <f t="shared" ca="1" si="4"/>
        <v>2</v>
      </c>
      <c r="M3603">
        <f ca="1">VLOOKUP(F3603,Cities!$A$1:$I$69,4,0)*R3603*L3603</f>
        <v>1960</v>
      </c>
      <c r="N3603">
        <f t="shared" ca="1" si="5"/>
        <v>2161</v>
      </c>
      <c r="O3603" t="str">
        <f ca="1">VLOOKUP(F3603,Cities!$A$1:$E$69,5,0)</f>
        <v>Summer</v>
      </c>
      <c r="P3603">
        <f t="shared" ca="1" si="6"/>
        <v>1</v>
      </c>
      <c r="Q3603" t="str">
        <f ca="1">VLOOKUP(P3603,Sheet2!$A$1:$B$5,2,0)</f>
        <v>Solo</v>
      </c>
      <c r="R3603">
        <f ca="1">VLOOKUP(P3603,Sheet2!$A$1:$C$5,3,0)</f>
        <v>1</v>
      </c>
    </row>
    <row r="3604" spans="1:18" ht="14.25" customHeight="1">
      <c r="A3604" s="4">
        <v>3603</v>
      </c>
      <c r="B3604">
        <f t="shared" ca="1" si="0"/>
        <v>31</v>
      </c>
      <c r="C3604">
        <f t="shared" ca="1" si="1"/>
        <v>4</v>
      </c>
      <c r="D3604" t="str">
        <f ca="1">VLOOKUP(C3604,Stay!$A$1:$B$5,2,0)</f>
        <v>1 month</v>
      </c>
      <c r="E3604">
        <f ca="1">VLOOKUP(C3604,Stay!$A$1:$C$5,3,0)</f>
        <v>30</v>
      </c>
      <c r="F3604">
        <f t="shared" ca="1" si="2"/>
        <v>62</v>
      </c>
      <c r="G3604" t="str">
        <f ca="1">VLOOKUP(F3604,Cities!$A$1:$C$69,2,0)</f>
        <v>Valencia</v>
      </c>
      <c r="H3604" t="str">
        <f ca="1">VLOOKUP(F3604,Cities!$A$1:$F$69,6,0)</f>
        <v>Terrain</v>
      </c>
      <c r="I3604" t="str">
        <f ca="1">VLOOKUP(F3604,Cities!$A$1:$C$69,3,0)</f>
        <v>Europe</v>
      </c>
      <c r="J3604">
        <f t="shared" ca="1" si="3"/>
        <v>1</v>
      </c>
      <c r="K3604">
        <f ca="1">VLOOKUP(F3604,Cities!$A$1:$I$69,6+J3604,0)*R3604*E3604</f>
        <v>1080</v>
      </c>
      <c r="L3604">
        <f t="shared" ca="1" si="4"/>
        <v>1</v>
      </c>
      <c r="M3604">
        <f ca="1">VLOOKUP(F3604,Cities!$A$1:$I$69,4,0)*R3604*L3604</f>
        <v>1780</v>
      </c>
      <c r="N3604">
        <f t="shared" ca="1" si="5"/>
        <v>2860</v>
      </c>
      <c r="O3604" t="str">
        <f ca="1">VLOOKUP(F3604,Cities!$A$1:$E$69,5,0)</f>
        <v>Summer</v>
      </c>
      <c r="P3604">
        <f t="shared" ca="1" si="6"/>
        <v>1</v>
      </c>
      <c r="Q3604" t="str">
        <f ca="1">VLOOKUP(P3604,Sheet2!$A$1:$B$5,2,0)</f>
        <v>Solo</v>
      </c>
      <c r="R3604">
        <f ca="1">VLOOKUP(P3604,Sheet2!$A$1:$C$5,3,0)</f>
        <v>1</v>
      </c>
    </row>
    <row r="3605" spans="1:18" ht="14.25" customHeight="1">
      <c r="A3605" s="4">
        <v>3604</v>
      </c>
      <c r="B3605">
        <f t="shared" ca="1" si="0"/>
        <v>39</v>
      </c>
      <c r="C3605">
        <f t="shared" ca="1" si="1"/>
        <v>1</v>
      </c>
      <c r="D3605" t="str">
        <f ca="1">VLOOKUP(C3605,Stay!$A$1:$B$5,2,0)</f>
        <v>3 days</v>
      </c>
      <c r="E3605">
        <f ca="1">VLOOKUP(C3605,Stay!$A$1:$C$5,3,0)</f>
        <v>3</v>
      </c>
      <c r="F3605">
        <f t="shared" ca="1" si="2"/>
        <v>47</v>
      </c>
      <c r="G3605" t="str">
        <f ca="1">VLOOKUP(F3605,Cities!$A$1:$C$69,2,0)</f>
        <v>Portland</v>
      </c>
      <c r="H3605" t="str">
        <f ca="1">VLOOKUP(F3605,Cities!$A$1:$F$69,6,0)</f>
        <v>Modern, Park, Nightlife</v>
      </c>
      <c r="I3605" t="str">
        <f ca="1">VLOOKUP(F3605,Cities!$A$1:$C$69,3,0)</f>
        <v>North America</v>
      </c>
      <c r="J3605">
        <f t="shared" ca="1" si="3"/>
        <v>1</v>
      </c>
      <c r="K3605">
        <f ca="1">VLOOKUP(F3605,Cities!$A$1:$I$69,6+J3605,0)*R3605*E3605</f>
        <v>660</v>
      </c>
      <c r="L3605">
        <f t="shared" ca="1" si="4"/>
        <v>1</v>
      </c>
      <c r="M3605">
        <f ca="1">VLOOKUP(F3605,Cities!$A$1:$I$69,4,0)*R3605*L3605</f>
        <v>1240</v>
      </c>
      <c r="N3605">
        <f t="shared" ca="1" si="5"/>
        <v>1900</v>
      </c>
      <c r="O3605" t="str">
        <f ca="1">VLOOKUP(F3605,Cities!$A$1:$E$69,5,0)</f>
        <v>Spring</v>
      </c>
      <c r="P3605">
        <f t="shared" ca="1" si="6"/>
        <v>2</v>
      </c>
      <c r="Q3605" t="str">
        <f ca="1">VLOOKUP(P3605,Sheet2!$A$1:$B$5,2,0)</f>
        <v>Family</v>
      </c>
      <c r="R3605">
        <f ca="1">VLOOKUP(P3605,Sheet2!$A$1:$C$5,3,0)</f>
        <v>4</v>
      </c>
    </row>
    <row r="3606" spans="1:18" ht="14.25" customHeight="1">
      <c r="A3606" s="4">
        <v>3605</v>
      </c>
      <c r="B3606">
        <f t="shared" ca="1" si="0"/>
        <v>182</v>
      </c>
      <c r="C3606">
        <f t="shared" ca="1" si="1"/>
        <v>1</v>
      </c>
      <c r="D3606" t="str">
        <f ca="1">VLOOKUP(C3606,Stay!$A$1:$B$5,2,0)</f>
        <v>3 days</v>
      </c>
      <c r="E3606">
        <f ca="1">VLOOKUP(C3606,Stay!$A$1:$C$5,3,0)</f>
        <v>3</v>
      </c>
      <c r="F3606">
        <f t="shared" ca="1" si="2"/>
        <v>26</v>
      </c>
      <c r="G3606" t="str">
        <f ca="1">VLOOKUP(F3606,Cities!$A$1:$C$69,2,0)</f>
        <v>Greater Manchester</v>
      </c>
      <c r="H3606" t="str">
        <f ca="1">VLOOKUP(F3606,Cities!$A$1:$F$69,6,0)</f>
        <v>Historical, Beach, Terrain</v>
      </c>
      <c r="I3606" t="str">
        <f ca="1">VLOOKUP(F3606,Cities!$A$1:$C$69,3,0)</f>
        <v>Europe</v>
      </c>
      <c r="J3606">
        <f t="shared" ca="1" si="3"/>
        <v>1</v>
      </c>
      <c r="K3606">
        <f ca="1">VLOOKUP(F3606,Cities!$A$1:$I$69,6+J3606,0)*R3606*E3606</f>
        <v>1224</v>
      </c>
      <c r="L3606">
        <f t="shared" ca="1" si="4"/>
        <v>1</v>
      </c>
      <c r="M3606">
        <f ca="1">VLOOKUP(F3606,Cities!$A$1:$I$69,4,0)*R3606*L3606</f>
        <v>4020</v>
      </c>
      <c r="N3606">
        <f t="shared" ca="1" si="5"/>
        <v>5244</v>
      </c>
      <c r="O3606" t="str">
        <f ca="1">VLOOKUP(F3606,Cities!$A$1:$E$69,5,0)</f>
        <v>Summer</v>
      </c>
      <c r="P3606">
        <f t="shared" ca="1" si="6"/>
        <v>4</v>
      </c>
      <c r="Q3606" t="str">
        <f ca="1">VLOOKUP(P3606,Sheet2!$A$1:$B$5,2,0)</f>
        <v>Friends</v>
      </c>
      <c r="R3606">
        <f ca="1">VLOOKUP(P3606,Sheet2!$A$1:$C$5,3,0)</f>
        <v>6</v>
      </c>
    </row>
    <row r="3607" spans="1:18" ht="14.25" customHeight="1">
      <c r="A3607" s="4">
        <v>3606</v>
      </c>
      <c r="B3607">
        <f t="shared" ca="1" si="0"/>
        <v>91</v>
      </c>
      <c r="C3607">
        <f t="shared" ca="1" si="1"/>
        <v>4</v>
      </c>
      <c r="D3607" t="str">
        <f ca="1">VLOOKUP(C3607,Stay!$A$1:$B$5,2,0)</f>
        <v>1 month</v>
      </c>
      <c r="E3607">
        <f ca="1">VLOOKUP(C3607,Stay!$A$1:$C$5,3,0)</f>
        <v>30</v>
      </c>
      <c r="F3607">
        <f t="shared" ca="1" si="2"/>
        <v>42</v>
      </c>
      <c r="G3607" t="str">
        <f ca="1">VLOOKUP(F3607,Cities!$A$1:$C$69,2,0)</f>
        <v>New Orleans</v>
      </c>
      <c r="H3607" t="str">
        <f ca="1">VLOOKUP(F3607,Cities!$A$1:$F$69,6,0)</f>
        <v>Historical-Modern</v>
      </c>
      <c r="I3607" t="str">
        <f ca="1">VLOOKUP(F3607,Cities!$A$1:$C$69,3,0)</f>
        <v>North America</v>
      </c>
      <c r="J3607">
        <f t="shared" ca="1" si="3"/>
        <v>3</v>
      </c>
      <c r="K3607">
        <f ca="1">VLOOKUP(F3607,Cities!$A$1:$I$69,6+J3607,0)*R3607*E3607</f>
        <v>13710</v>
      </c>
      <c r="L3607">
        <f t="shared" ca="1" si="4"/>
        <v>2</v>
      </c>
      <c r="M3607">
        <f ca="1">VLOOKUP(F3607,Cities!$A$1:$I$69,4,0)*R3607*L3607</f>
        <v>320</v>
      </c>
      <c r="N3607">
        <f t="shared" ca="1" si="5"/>
        <v>14030</v>
      </c>
      <c r="O3607" t="str">
        <f ca="1">VLOOKUP(F3607,Cities!$A$1:$E$69,5,0)</f>
        <v>Spring</v>
      </c>
      <c r="P3607">
        <f t="shared" ca="1" si="6"/>
        <v>1</v>
      </c>
      <c r="Q3607" t="str">
        <f ca="1">VLOOKUP(P3607,Sheet2!$A$1:$B$5,2,0)</f>
        <v>Solo</v>
      </c>
      <c r="R3607">
        <f ca="1">VLOOKUP(P3607,Sheet2!$A$1:$C$5,3,0)</f>
        <v>1</v>
      </c>
    </row>
    <row r="3608" spans="1:18" ht="14.25" customHeight="1">
      <c r="A3608" s="4">
        <v>3607</v>
      </c>
      <c r="B3608">
        <f t="shared" ca="1" si="0"/>
        <v>289</v>
      </c>
      <c r="C3608">
        <f t="shared" ca="1" si="1"/>
        <v>2</v>
      </c>
      <c r="D3608" t="str">
        <f ca="1">VLOOKUP(C3608,Stay!$A$1:$B$5,2,0)</f>
        <v>1 week</v>
      </c>
      <c r="E3608">
        <f ca="1">VLOOKUP(C3608,Stay!$A$1:$C$5,3,0)</f>
        <v>7</v>
      </c>
      <c r="F3608">
        <f t="shared" ca="1" si="2"/>
        <v>27</v>
      </c>
      <c r="G3608" t="str">
        <f ca="1">VLOOKUP(F3608,Cities!$A$1:$C$69,2,0)</f>
        <v>Hawaii</v>
      </c>
      <c r="H3608" t="str">
        <f ca="1">VLOOKUP(F3608,Cities!$A$1:$F$69,6,0)</f>
        <v>Beach, Terrain, Modern</v>
      </c>
      <c r="I3608" t="str">
        <f ca="1">VLOOKUP(F3608,Cities!$A$1:$C$69,3,0)</f>
        <v>North America</v>
      </c>
      <c r="J3608">
        <f t="shared" ca="1" si="3"/>
        <v>3</v>
      </c>
      <c r="K3608">
        <f ca="1">VLOOKUP(F3608,Cities!$A$1:$I$69,6+J3608,0)*R3608*E3608</f>
        <v>22260</v>
      </c>
      <c r="L3608">
        <f t="shared" ca="1" si="4"/>
        <v>2</v>
      </c>
      <c r="M3608">
        <f ca="1">VLOOKUP(F3608,Cities!$A$1:$I$69,4,0)*R3608*L3608</f>
        <v>6400</v>
      </c>
      <c r="N3608">
        <f t="shared" ca="1" si="5"/>
        <v>28660</v>
      </c>
      <c r="O3608" t="str">
        <f ca="1">VLOOKUP(F3608,Cities!$A$1:$E$69,5,0)</f>
        <v>Summer</v>
      </c>
      <c r="P3608">
        <f t="shared" ca="1" si="6"/>
        <v>2</v>
      </c>
      <c r="Q3608" t="str">
        <f ca="1">VLOOKUP(P3608,Sheet2!$A$1:$B$5,2,0)</f>
        <v>Family</v>
      </c>
      <c r="R3608">
        <f ca="1">VLOOKUP(P3608,Sheet2!$A$1:$C$5,3,0)</f>
        <v>4</v>
      </c>
    </row>
    <row r="3609" spans="1:18" ht="14.25" customHeight="1">
      <c r="A3609" s="4">
        <v>3608</v>
      </c>
      <c r="B3609">
        <f t="shared" ca="1" si="0"/>
        <v>250</v>
      </c>
      <c r="C3609">
        <f t="shared" ca="1" si="1"/>
        <v>4</v>
      </c>
      <c r="D3609" t="str">
        <f ca="1">VLOOKUP(C3609,Stay!$A$1:$B$5,2,0)</f>
        <v>1 month</v>
      </c>
      <c r="E3609">
        <f ca="1">VLOOKUP(C3609,Stay!$A$1:$C$5,3,0)</f>
        <v>30</v>
      </c>
      <c r="F3609">
        <f t="shared" ca="1" si="2"/>
        <v>61</v>
      </c>
      <c r="G3609" t="str">
        <f ca="1">VLOOKUP(F3609,Cities!$A$1:$C$69,2,0)</f>
        <v>Trentino</v>
      </c>
      <c r="H3609" t="str">
        <f ca="1">VLOOKUP(F3609,Cities!$A$1:$F$69,6,0)</f>
        <v>Terrain</v>
      </c>
      <c r="I3609" t="str">
        <f ca="1">VLOOKUP(F3609,Cities!$A$1:$C$69,3,0)</f>
        <v>Europe</v>
      </c>
      <c r="J3609">
        <f t="shared" ca="1" si="3"/>
        <v>1</v>
      </c>
      <c r="K3609">
        <f ca="1">VLOOKUP(F3609,Cities!$A$1:$I$69,6+J3609,0)*R3609*E3609</f>
        <v>3000</v>
      </c>
      <c r="L3609">
        <f t="shared" ca="1" si="4"/>
        <v>2</v>
      </c>
      <c r="M3609">
        <f ca="1">VLOOKUP(F3609,Cities!$A$1:$I$69,4,0)*R3609*L3609</f>
        <v>7280</v>
      </c>
      <c r="N3609">
        <f t="shared" ca="1" si="5"/>
        <v>10280</v>
      </c>
      <c r="O3609" t="str">
        <f ca="1">VLOOKUP(F3609,Cities!$A$1:$E$69,5,0)</f>
        <v>Summer</v>
      </c>
      <c r="P3609">
        <f t="shared" ca="1" si="6"/>
        <v>2</v>
      </c>
      <c r="Q3609" t="str">
        <f ca="1">VLOOKUP(P3609,Sheet2!$A$1:$B$5,2,0)</f>
        <v>Family</v>
      </c>
      <c r="R3609">
        <f ca="1">VLOOKUP(P3609,Sheet2!$A$1:$C$5,3,0)</f>
        <v>4</v>
      </c>
    </row>
    <row r="3610" spans="1:18" ht="14.25" customHeight="1">
      <c r="A3610" s="4">
        <v>3609</v>
      </c>
      <c r="B3610">
        <f t="shared" ca="1" si="0"/>
        <v>193</v>
      </c>
      <c r="C3610">
        <f t="shared" ca="1" si="1"/>
        <v>3</v>
      </c>
      <c r="D3610" t="str">
        <f ca="1">VLOOKUP(C3610,Stay!$A$1:$B$5,2,0)</f>
        <v>2 weeks</v>
      </c>
      <c r="E3610">
        <f ca="1">VLOOKUP(C3610,Stay!$A$1:$C$5,3,0)</f>
        <v>14</v>
      </c>
      <c r="F3610">
        <f t="shared" ca="1" si="2"/>
        <v>21</v>
      </c>
      <c r="G3610" t="str">
        <f ca="1">VLOOKUP(F3610,Cities!$A$1:$C$69,2,0)</f>
        <v>Denver</v>
      </c>
      <c r="H3610" t="str">
        <f ca="1">VLOOKUP(F3610,Cities!$A$1:$F$69,6,0)</f>
        <v>Modern, Hills, Park, Architecture</v>
      </c>
      <c r="I3610" t="str">
        <f ca="1">VLOOKUP(F3610,Cities!$A$1:$C$69,3,0)</f>
        <v>North America</v>
      </c>
      <c r="J3610">
        <f t="shared" ca="1" si="3"/>
        <v>1</v>
      </c>
      <c r="K3610">
        <f ca="1">VLOOKUP(F3610,Cities!$A$1:$I$69,6+J3610,0)*R3610*E3610</f>
        <v>1876</v>
      </c>
      <c r="L3610">
        <f t="shared" ca="1" si="4"/>
        <v>1</v>
      </c>
      <c r="M3610">
        <f ca="1">VLOOKUP(F3610,Cities!$A$1:$I$69,4,0)*R3610*L3610</f>
        <v>300</v>
      </c>
      <c r="N3610">
        <f t="shared" ca="1" si="5"/>
        <v>2176</v>
      </c>
      <c r="O3610" t="str">
        <f ca="1">VLOOKUP(F3610,Cities!$A$1:$E$69,5,0)</f>
        <v>Summer</v>
      </c>
      <c r="P3610">
        <f t="shared" ca="1" si="6"/>
        <v>3</v>
      </c>
      <c r="Q3610" t="str">
        <f ca="1">VLOOKUP(P3610,Sheet2!$A$1:$B$5,2,0)</f>
        <v>Romantic</v>
      </c>
      <c r="R3610">
        <f ca="1">VLOOKUP(P3610,Sheet2!$A$1:$C$5,3,0)</f>
        <v>2</v>
      </c>
    </row>
    <row r="3611" spans="1:18" ht="14.25" customHeight="1">
      <c r="A3611" s="4">
        <v>3610</v>
      </c>
      <c r="B3611">
        <f t="shared" ca="1" si="0"/>
        <v>195</v>
      </c>
      <c r="C3611">
        <f t="shared" ca="1" si="1"/>
        <v>2</v>
      </c>
      <c r="D3611" t="str">
        <f ca="1">VLOOKUP(C3611,Stay!$A$1:$B$5,2,0)</f>
        <v>1 week</v>
      </c>
      <c r="E3611">
        <f ca="1">VLOOKUP(C3611,Stay!$A$1:$C$5,3,0)</f>
        <v>7</v>
      </c>
      <c r="F3611">
        <f t="shared" ca="1" si="2"/>
        <v>6</v>
      </c>
      <c r="G3611" t="str">
        <f ca="1">VLOOKUP(F3611,Cities!$A$1:$C$69,2,0)</f>
        <v>Barcelona</v>
      </c>
      <c r="H3611" t="str">
        <f ca="1">VLOOKUP(F3611,Cities!$A$1:$F$69,6,0)</f>
        <v>Historical-Modern, Beach, Architecture, Nightlife</v>
      </c>
      <c r="I3611" t="str">
        <f ca="1">VLOOKUP(F3611,Cities!$A$1:$C$69,3,0)</f>
        <v>Europe</v>
      </c>
      <c r="J3611">
        <f t="shared" ca="1" si="3"/>
        <v>1</v>
      </c>
      <c r="K3611">
        <f ca="1">VLOOKUP(F3611,Cities!$A$1:$I$69,6+J3611,0)*R3611*E3611</f>
        <v>686</v>
      </c>
      <c r="L3611">
        <f t="shared" ca="1" si="4"/>
        <v>1</v>
      </c>
      <c r="M3611">
        <f ca="1">VLOOKUP(F3611,Cities!$A$1:$I$69,4,0)*R3611*L3611</f>
        <v>2450</v>
      </c>
      <c r="N3611">
        <f t="shared" ca="1" si="5"/>
        <v>3136</v>
      </c>
      <c r="O3611" t="str">
        <f ca="1">VLOOKUP(F3611,Cities!$A$1:$E$69,5,0)</f>
        <v>Summer</v>
      </c>
      <c r="P3611">
        <f t="shared" ca="1" si="6"/>
        <v>3</v>
      </c>
      <c r="Q3611" t="str">
        <f ca="1">VLOOKUP(P3611,Sheet2!$A$1:$B$5,2,0)</f>
        <v>Romantic</v>
      </c>
      <c r="R3611">
        <f ca="1">VLOOKUP(P3611,Sheet2!$A$1:$C$5,3,0)</f>
        <v>2</v>
      </c>
    </row>
    <row r="3612" spans="1:18" ht="14.25" customHeight="1">
      <c r="A3612" s="4">
        <v>3611</v>
      </c>
      <c r="B3612">
        <f t="shared" ca="1" si="0"/>
        <v>145</v>
      </c>
      <c r="C3612">
        <f t="shared" ca="1" si="1"/>
        <v>1</v>
      </c>
      <c r="D3612" t="str">
        <f ca="1">VLOOKUP(C3612,Stay!$A$1:$B$5,2,0)</f>
        <v>3 days</v>
      </c>
      <c r="E3612">
        <f ca="1">VLOOKUP(C3612,Stay!$A$1:$C$5,3,0)</f>
        <v>3</v>
      </c>
      <c r="F3612">
        <f t="shared" ca="1" si="2"/>
        <v>67</v>
      </c>
      <c r="G3612" t="str">
        <f ca="1">VLOOKUP(F3612,Cities!$A$1:$C$69,2,0)</f>
        <v>Ville de Quebec</v>
      </c>
      <c r="H3612" t="str">
        <f ca="1">VLOOKUP(F3612,Cities!$A$1:$F$69,6,0)</f>
        <v>Historical</v>
      </c>
      <c r="I3612" t="str">
        <f ca="1">VLOOKUP(F3612,Cities!$A$1:$C$69,3,0)</f>
        <v>North America</v>
      </c>
      <c r="J3612">
        <f t="shared" ca="1" si="3"/>
        <v>3</v>
      </c>
      <c r="K3612">
        <f ca="1">VLOOKUP(F3612,Cities!$A$1:$I$69,6+J3612,0)*R3612*E3612</f>
        <v>6444</v>
      </c>
      <c r="L3612">
        <f t="shared" ca="1" si="4"/>
        <v>1</v>
      </c>
      <c r="M3612">
        <f ca="1">VLOOKUP(F3612,Cities!$A$1:$I$69,4,0)*R3612*L3612</f>
        <v>3300</v>
      </c>
      <c r="N3612">
        <f t="shared" ca="1" si="5"/>
        <v>9744</v>
      </c>
      <c r="O3612" t="str">
        <f ca="1">VLOOKUP(F3612,Cities!$A$1:$E$69,5,0)</f>
        <v>Summer</v>
      </c>
      <c r="P3612">
        <f t="shared" ca="1" si="6"/>
        <v>4</v>
      </c>
      <c r="Q3612" t="str">
        <f ca="1">VLOOKUP(P3612,Sheet2!$A$1:$B$5,2,0)</f>
        <v>Friends</v>
      </c>
      <c r="R3612">
        <f ca="1">VLOOKUP(P3612,Sheet2!$A$1:$C$5,3,0)</f>
        <v>6</v>
      </c>
    </row>
    <row r="3613" spans="1:18" ht="14.25" customHeight="1">
      <c r="A3613" s="4">
        <v>3612</v>
      </c>
      <c r="B3613">
        <f t="shared" ca="1" si="0"/>
        <v>292</v>
      </c>
      <c r="C3613">
        <f t="shared" ca="1" si="1"/>
        <v>4</v>
      </c>
      <c r="D3613" t="str">
        <f ca="1">VLOOKUP(C3613,Stay!$A$1:$B$5,2,0)</f>
        <v>1 month</v>
      </c>
      <c r="E3613">
        <f ca="1">VLOOKUP(C3613,Stay!$A$1:$C$5,3,0)</f>
        <v>30</v>
      </c>
      <c r="F3613">
        <f t="shared" ca="1" si="2"/>
        <v>63</v>
      </c>
      <c r="G3613" t="str">
        <f ca="1">VLOOKUP(F3613,Cities!$A$1:$C$69,2,0)</f>
        <v>Vancouver</v>
      </c>
      <c r="H3613" t="str">
        <f ca="1">VLOOKUP(F3613,Cities!$A$1:$F$69,6,0)</f>
        <v>Beach</v>
      </c>
      <c r="I3613" t="str">
        <f ca="1">VLOOKUP(F3613,Cities!$A$1:$C$69,3,0)</f>
        <v>North America</v>
      </c>
      <c r="J3613">
        <f t="shared" ca="1" si="3"/>
        <v>3</v>
      </c>
      <c r="K3613">
        <f ca="1">VLOOKUP(F3613,Cities!$A$1:$I$69,6+J3613,0)*R3613*E3613</f>
        <v>41880</v>
      </c>
      <c r="L3613">
        <f t="shared" ca="1" si="4"/>
        <v>2</v>
      </c>
      <c r="M3613">
        <f ca="1">VLOOKUP(F3613,Cities!$A$1:$I$69,4,0)*R3613*L3613</f>
        <v>2400</v>
      </c>
      <c r="N3613">
        <f t="shared" ca="1" si="5"/>
        <v>44280</v>
      </c>
      <c r="O3613" t="str">
        <f ca="1">VLOOKUP(F3613,Cities!$A$1:$E$69,5,0)</f>
        <v>Summer</v>
      </c>
      <c r="P3613">
        <f t="shared" ca="1" si="6"/>
        <v>2</v>
      </c>
      <c r="Q3613" t="str">
        <f ca="1">VLOOKUP(P3613,Sheet2!$A$1:$B$5,2,0)</f>
        <v>Family</v>
      </c>
      <c r="R3613">
        <f ca="1">VLOOKUP(P3613,Sheet2!$A$1:$C$5,3,0)</f>
        <v>4</v>
      </c>
    </row>
    <row r="3614" spans="1:18" ht="14.25" customHeight="1">
      <c r="A3614" s="4">
        <v>3613</v>
      </c>
      <c r="B3614">
        <f t="shared" ca="1" si="0"/>
        <v>37</v>
      </c>
      <c r="C3614">
        <f t="shared" ca="1" si="1"/>
        <v>3</v>
      </c>
      <c r="D3614" t="str">
        <f ca="1">VLOOKUP(C3614,Stay!$A$1:$B$5,2,0)</f>
        <v>2 weeks</v>
      </c>
      <c r="E3614">
        <f ca="1">VLOOKUP(C3614,Stay!$A$1:$C$5,3,0)</f>
        <v>14</v>
      </c>
      <c r="F3614">
        <f t="shared" ca="1" si="2"/>
        <v>52</v>
      </c>
      <c r="G3614" t="str">
        <f ca="1">VLOOKUP(F3614,Cities!$A$1:$C$69,2,0)</f>
        <v>Salem</v>
      </c>
      <c r="H3614" t="str">
        <f ca="1">VLOOKUP(F3614,Cities!$A$1:$F$69,6,0)</f>
        <v>Historical</v>
      </c>
      <c r="I3614" t="str">
        <f ca="1">VLOOKUP(F3614,Cities!$A$1:$C$69,3,0)</f>
        <v>North America</v>
      </c>
      <c r="J3614">
        <f t="shared" ca="1" si="3"/>
        <v>3</v>
      </c>
      <c r="K3614">
        <f ca="1">VLOOKUP(F3614,Cities!$A$1:$I$69,6+J3614,0)*R3614*E3614</f>
        <v>1764</v>
      </c>
      <c r="L3614">
        <f t="shared" ca="1" si="4"/>
        <v>2</v>
      </c>
      <c r="M3614">
        <f ca="1">VLOOKUP(F3614,Cities!$A$1:$I$69,4,0)*R3614*L3614</f>
        <v>620</v>
      </c>
      <c r="N3614">
        <f t="shared" ca="1" si="5"/>
        <v>2384</v>
      </c>
      <c r="O3614" t="str">
        <f ca="1">VLOOKUP(F3614,Cities!$A$1:$E$69,5,0)</f>
        <v>Summer</v>
      </c>
      <c r="P3614">
        <f t="shared" ca="1" si="6"/>
        <v>1</v>
      </c>
      <c r="Q3614" t="str">
        <f ca="1">VLOOKUP(P3614,Sheet2!$A$1:$B$5,2,0)</f>
        <v>Solo</v>
      </c>
      <c r="R3614">
        <f ca="1">VLOOKUP(P3614,Sheet2!$A$1:$C$5,3,0)</f>
        <v>1</v>
      </c>
    </row>
    <row r="3615" spans="1:18" ht="14.25" customHeight="1">
      <c r="A3615" s="4">
        <v>3614</v>
      </c>
      <c r="B3615">
        <f t="shared" ca="1" si="0"/>
        <v>21</v>
      </c>
      <c r="C3615">
        <f t="shared" ca="1" si="1"/>
        <v>2</v>
      </c>
      <c r="D3615" t="str">
        <f ca="1">VLOOKUP(C3615,Stay!$A$1:$B$5,2,0)</f>
        <v>1 week</v>
      </c>
      <c r="E3615">
        <f ca="1">VLOOKUP(C3615,Stay!$A$1:$C$5,3,0)</f>
        <v>7</v>
      </c>
      <c r="F3615">
        <f t="shared" ca="1" si="2"/>
        <v>16</v>
      </c>
      <c r="G3615" t="str">
        <f ca="1">VLOOKUP(F3615,Cities!$A$1:$C$69,2,0)</f>
        <v>Cape Town</v>
      </c>
      <c r="H3615" t="str">
        <f ca="1">VLOOKUP(F3615,Cities!$A$1:$F$69,6,0)</f>
        <v>Beach, Historical-Medieval, Aquatic-Water</v>
      </c>
      <c r="I3615" t="str">
        <f ca="1">VLOOKUP(F3615,Cities!$A$1:$C$69,3,0)</f>
        <v>Africa</v>
      </c>
      <c r="J3615">
        <f t="shared" ca="1" si="3"/>
        <v>1</v>
      </c>
      <c r="K3615">
        <f ca="1">VLOOKUP(F3615,Cities!$A$1:$I$69,6+J3615,0)*R3615*E3615</f>
        <v>378</v>
      </c>
      <c r="L3615">
        <f t="shared" ca="1" si="4"/>
        <v>2</v>
      </c>
      <c r="M3615">
        <f ca="1">VLOOKUP(F3615,Cities!$A$1:$I$69,4,0)*R3615*L3615</f>
        <v>1680</v>
      </c>
      <c r="N3615">
        <f t="shared" ca="1" si="5"/>
        <v>2058</v>
      </c>
      <c r="O3615" t="str">
        <f ca="1">VLOOKUP(F3615,Cities!$A$1:$E$69,5,0)</f>
        <v>Winter</v>
      </c>
      <c r="P3615">
        <f t="shared" ca="1" si="6"/>
        <v>1</v>
      </c>
      <c r="Q3615" t="str">
        <f ca="1">VLOOKUP(P3615,Sheet2!$A$1:$B$5,2,0)</f>
        <v>Solo</v>
      </c>
      <c r="R3615">
        <f ca="1">VLOOKUP(P3615,Sheet2!$A$1:$C$5,3,0)</f>
        <v>1</v>
      </c>
    </row>
    <row r="3616" spans="1:18" ht="14.25" customHeight="1">
      <c r="A3616" s="4">
        <v>3615</v>
      </c>
      <c r="B3616">
        <f t="shared" ca="1" si="0"/>
        <v>45</v>
      </c>
      <c r="C3616">
        <f t="shared" ca="1" si="1"/>
        <v>3</v>
      </c>
      <c r="D3616" t="str">
        <f ca="1">VLOOKUP(C3616,Stay!$A$1:$B$5,2,0)</f>
        <v>2 weeks</v>
      </c>
      <c r="E3616">
        <f ca="1">VLOOKUP(C3616,Stay!$A$1:$C$5,3,0)</f>
        <v>14</v>
      </c>
      <c r="F3616">
        <f t="shared" ca="1" si="2"/>
        <v>20</v>
      </c>
      <c r="G3616" t="str">
        <f ca="1">VLOOKUP(F3616,Cities!$A$1:$C$69,2,0)</f>
        <v>Copenhagen</v>
      </c>
      <c r="H3616" t="str">
        <f ca="1">VLOOKUP(F3616,Cities!$A$1:$F$69,6,0)</f>
        <v>Historical-Medieval, Beach, Adventure-Water, Park, Nightlife, Architecture</v>
      </c>
      <c r="I3616" t="str">
        <f ca="1">VLOOKUP(F3616,Cities!$A$1:$C$69,3,0)</f>
        <v>Europe</v>
      </c>
      <c r="J3616">
        <f t="shared" ca="1" si="3"/>
        <v>2</v>
      </c>
      <c r="K3616">
        <f ca="1">VLOOKUP(F3616,Cities!$A$1:$I$69,6+J3616,0)*R3616*E3616</f>
        <v>4984</v>
      </c>
      <c r="L3616">
        <f t="shared" ca="1" si="4"/>
        <v>2</v>
      </c>
      <c r="M3616">
        <f ca="1">VLOOKUP(F3616,Cities!$A$1:$I$69,4,0)*R3616*L3616</f>
        <v>3920</v>
      </c>
      <c r="N3616">
        <f t="shared" ca="1" si="5"/>
        <v>8904</v>
      </c>
      <c r="O3616" t="str">
        <f ca="1">VLOOKUP(F3616,Cities!$A$1:$E$69,5,0)</f>
        <v>Summer</v>
      </c>
      <c r="P3616">
        <f t="shared" ca="1" si="6"/>
        <v>3</v>
      </c>
      <c r="Q3616" t="str">
        <f ca="1">VLOOKUP(P3616,Sheet2!$A$1:$B$5,2,0)</f>
        <v>Romantic</v>
      </c>
      <c r="R3616">
        <f ca="1">VLOOKUP(P3616,Sheet2!$A$1:$C$5,3,0)</f>
        <v>2</v>
      </c>
    </row>
    <row r="3617" spans="1:18" ht="14.25" customHeight="1">
      <c r="A3617" s="4">
        <v>3616</v>
      </c>
      <c r="B3617">
        <f t="shared" ca="1" si="0"/>
        <v>64</v>
      </c>
      <c r="C3617">
        <f t="shared" ca="1" si="1"/>
        <v>3</v>
      </c>
      <c r="D3617" t="str">
        <f ca="1">VLOOKUP(C3617,Stay!$A$1:$B$5,2,0)</f>
        <v>2 weeks</v>
      </c>
      <c r="E3617">
        <f ca="1">VLOOKUP(C3617,Stay!$A$1:$C$5,3,0)</f>
        <v>14</v>
      </c>
      <c r="F3617">
        <f t="shared" ca="1" si="2"/>
        <v>6</v>
      </c>
      <c r="G3617" t="str">
        <f ca="1">VLOOKUP(F3617,Cities!$A$1:$C$69,2,0)</f>
        <v>Barcelona</v>
      </c>
      <c r="H3617" t="str">
        <f ca="1">VLOOKUP(F3617,Cities!$A$1:$F$69,6,0)</f>
        <v>Historical-Modern, Beach, Architecture, Nightlife</v>
      </c>
      <c r="I3617" t="str">
        <f ca="1">VLOOKUP(F3617,Cities!$A$1:$C$69,3,0)</f>
        <v>Europe</v>
      </c>
      <c r="J3617">
        <f t="shared" ca="1" si="3"/>
        <v>2</v>
      </c>
      <c r="K3617">
        <f ca="1">VLOOKUP(F3617,Cities!$A$1:$I$69,6+J3617,0)*R3617*E3617</f>
        <v>7280</v>
      </c>
      <c r="L3617">
        <f t="shared" ca="1" si="4"/>
        <v>2</v>
      </c>
      <c r="M3617">
        <f ca="1">VLOOKUP(F3617,Cities!$A$1:$I$69,4,0)*R3617*L3617</f>
        <v>9800</v>
      </c>
      <c r="N3617">
        <f t="shared" ca="1" si="5"/>
        <v>17080</v>
      </c>
      <c r="O3617" t="str">
        <f ca="1">VLOOKUP(F3617,Cities!$A$1:$E$69,5,0)</f>
        <v>Summer</v>
      </c>
      <c r="P3617">
        <f t="shared" ca="1" si="6"/>
        <v>2</v>
      </c>
      <c r="Q3617" t="str">
        <f ca="1">VLOOKUP(P3617,Sheet2!$A$1:$B$5,2,0)</f>
        <v>Family</v>
      </c>
      <c r="R3617">
        <f ca="1">VLOOKUP(P3617,Sheet2!$A$1:$C$5,3,0)</f>
        <v>4</v>
      </c>
    </row>
    <row r="3618" spans="1:18" ht="14.25" customHeight="1">
      <c r="A3618" s="4">
        <v>3617</v>
      </c>
      <c r="B3618">
        <f t="shared" ca="1" si="0"/>
        <v>68</v>
      </c>
      <c r="C3618">
        <f t="shared" ca="1" si="1"/>
        <v>3</v>
      </c>
      <c r="D3618" t="str">
        <f ca="1">VLOOKUP(C3618,Stay!$A$1:$B$5,2,0)</f>
        <v>2 weeks</v>
      </c>
      <c r="E3618">
        <f ca="1">VLOOKUP(C3618,Stay!$A$1:$C$5,3,0)</f>
        <v>14</v>
      </c>
      <c r="F3618">
        <f t="shared" ca="1" si="2"/>
        <v>14</v>
      </c>
      <c r="G3618" t="str">
        <f ca="1">VLOOKUP(F3618,Cities!$A$1:$C$69,2,0)</f>
        <v>Brussels</v>
      </c>
      <c r="H3618" t="str">
        <f ca="1">VLOOKUP(F3618,Cities!$A$1:$F$69,6,0)</f>
        <v>Historical-Medieval, Beach, Park, Nightlife</v>
      </c>
      <c r="I3618" t="str">
        <f ca="1">VLOOKUP(F3618,Cities!$A$1:$C$69,3,0)</f>
        <v>Europe</v>
      </c>
      <c r="J3618">
        <f t="shared" ca="1" si="3"/>
        <v>2</v>
      </c>
      <c r="K3618">
        <f ca="1">VLOOKUP(F3618,Cities!$A$1:$I$69,6+J3618,0)*R3618*E3618</f>
        <v>1610</v>
      </c>
      <c r="L3618">
        <f t="shared" ca="1" si="4"/>
        <v>1</v>
      </c>
      <c r="M3618">
        <f ca="1">VLOOKUP(F3618,Cities!$A$1:$I$69,4,0)*R3618*L3618</f>
        <v>1080</v>
      </c>
      <c r="N3618">
        <f t="shared" ca="1" si="5"/>
        <v>2690</v>
      </c>
      <c r="O3618" t="str">
        <f ca="1">VLOOKUP(F3618,Cities!$A$1:$E$69,5,0)</f>
        <v>Summer</v>
      </c>
      <c r="P3618">
        <f t="shared" ca="1" si="6"/>
        <v>1</v>
      </c>
      <c r="Q3618" t="str">
        <f ca="1">VLOOKUP(P3618,Sheet2!$A$1:$B$5,2,0)</f>
        <v>Solo</v>
      </c>
      <c r="R3618">
        <f ca="1">VLOOKUP(P3618,Sheet2!$A$1:$C$5,3,0)</f>
        <v>1</v>
      </c>
    </row>
    <row r="3619" spans="1:18" ht="14.25" customHeight="1">
      <c r="A3619" s="4">
        <v>3618</v>
      </c>
      <c r="B3619">
        <f t="shared" ca="1" si="0"/>
        <v>211</v>
      </c>
      <c r="C3619">
        <f t="shared" ca="1" si="1"/>
        <v>3</v>
      </c>
      <c r="D3619" t="str">
        <f ca="1">VLOOKUP(C3619,Stay!$A$1:$B$5,2,0)</f>
        <v>2 weeks</v>
      </c>
      <c r="E3619">
        <f ca="1">VLOOKUP(C3619,Stay!$A$1:$C$5,3,0)</f>
        <v>14</v>
      </c>
      <c r="F3619">
        <f t="shared" ca="1" si="2"/>
        <v>45</v>
      </c>
      <c r="G3619" t="str">
        <f ca="1">VLOOKUP(F3619,Cities!$A$1:$C$69,2,0)</f>
        <v>Oakland</v>
      </c>
      <c r="H3619" t="str">
        <f ca="1">VLOOKUP(F3619,Cities!$A$1:$F$69,6,0)</f>
        <v>Modern, Hills, Park</v>
      </c>
      <c r="I3619" t="str">
        <f ca="1">VLOOKUP(F3619,Cities!$A$1:$C$69,3,0)</f>
        <v>North America</v>
      </c>
      <c r="J3619">
        <f t="shared" ca="1" si="3"/>
        <v>1</v>
      </c>
      <c r="K3619">
        <f ca="1">VLOOKUP(F3619,Cities!$A$1:$I$69,6+J3619,0)*R3619*E3619</f>
        <v>4536</v>
      </c>
      <c r="L3619">
        <f t="shared" ca="1" si="4"/>
        <v>2</v>
      </c>
      <c r="M3619">
        <f ca="1">VLOOKUP(F3619,Cities!$A$1:$I$69,4,0)*R3619*L3619</f>
        <v>2880</v>
      </c>
      <c r="N3619">
        <f t="shared" ca="1" si="5"/>
        <v>7416</v>
      </c>
      <c r="O3619" t="str">
        <f ca="1">VLOOKUP(F3619,Cities!$A$1:$E$69,5,0)</f>
        <v>Spring</v>
      </c>
      <c r="P3619">
        <f t="shared" ca="1" si="6"/>
        <v>2</v>
      </c>
      <c r="Q3619" t="str">
        <f ca="1">VLOOKUP(P3619,Sheet2!$A$1:$B$5,2,0)</f>
        <v>Family</v>
      </c>
      <c r="R3619">
        <f ca="1">VLOOKUP(P3619,Sheet2!$A$1:$C$5,3,0)</f>
        <v>4</v>
      </c>
    </row>
    <row r="3620" spans="1:18" ht="14.25" customHeight="1">
      <c r="A3620" s="4">
        <v>3619</v>
      </c>
      <c r="B3620">
        <f t="shared" ca="1" si="0"/>
        <v>39</v>
      </c>
      <c r="C3620">
        <f t="shared" ca="1" si="1"/>
        <v>2</v>
      </c>
      <c r="D3620" t="str">
        <f ca="1">VLOOKUP(C3620,Stay!$A$1:$B$5,2,0)</f>
        <v>1 week</v>
      </c>
      <c r="E3620">
        <f ca="1">VLOOKUP(C3620,Stay!$A$1:$C$5,3,0)</f>
        <v>7</v>
      </c>
      <c r="F3620">
        <f t="shared" ca="1" si="2"/>
        <v>55</v>
      </c>
      <c r="G3620" t="str">
        <f ca="1">VLOOKUP(F3620,Cities!$A$1:$C$69,2,0)</f>
        <v>Santa Clara County</v>
      </c>
      <c r="H3620" t="str">
        <f ca="1">VLOOKUP(F3620,Cities!$A$1:$F$69,6,0)</f>
        <v>Modern</v>
      </c>
      <c r="I3620" t="str">
        <f ca="1">VLOOKUP(F3620,Cities!$A$1:$C$69,3,0)</f>
        <v>North America</v>
      </c>
      <c r="J3620">
        <f t="shared" ca="1" si="3"/>
        <v>2</v>
      </c>
      <c r="K3620">
        <f ca="1">VLOOKUP(F3620,Cities!$A$1:$I$69,6+J3620,0)*R3620*E3620</f>
        <v>1640.3100000000002</v>
      </c>
      <c r="L3620">
        <f t="shared" ca="1" si="4"/>
        <v>2</v>
      </c>
      <c r="M3620">
        <f ca="1">VLOOKUP(F3620,Cities!$A$1:$I$69,4,0)*R3620*L3620</f>
        <v>720</v>
      </c>
      <c r="N3620">
        <f t="shared" ca="1" si="5"/>
        <v>2360.3100000000004</v>
      </c>
      <c r="O3620" t="str">
        <f ca="1">VLOOKUP(F3620,Cities!$A$1:$E$69,5,0)</f>
        <v>Spring</v>
      </c>
      <c r="P3620">
        <f t="shared" ca="1" si="6"/>
        <v>1</v>
      </c>
      <c r="Q3620" t="str">
        <f ca="1">VLOOKUP(P3620,Sheet2!$A$1:$B$5,2,0)</f>
        <v>Solo</v>
      </c>
      <c r="R3620">
        <f ca="1">VLOOKUP(P3620,Sheet2!$A$1:$C$5,3,0)</f>
        <v>1</v>
      </c>
    </row>
    <row r="3621" spans="1:18" ht="14.25" customHeight="1">
      <c r="A3621" s="4">
        <v>3620</v>
      </c>
      <c r="B3621">
        <f t="shared" ca="1" si="0"/>
        <v>298</v>
      </c>
      <c r="C3621">
        <f t="shared" ca="1" si="1"/>
        <v>1</v>
      </c>
      <c r="D3621" t="str">
        <f ca="1">VLOOKUP(C3621,Stay!$A$1:$B$5,2,0)</f>
        <v>3 days</v>
      </c>
      <c r="E3621">
        <f ca="1">VLOOKUP(C3621,Stay!$A$1:$C$5,3,0)</f>
        <v>3</v>
      </c>
      <c r="F3621">
        <f t="shared" ca="1" si="2"/>
        <v>7</v>
      </c>
      <c r="G3621" t="str">
        <f ca="1">VLOOKUP(F3621,Cities!$A$1:$C$69,2,0)</f>
        <v>Barossa Valley</v>
      </c>
      <c r="H3621" t="str">
        <f ca="1">VLOOKUP(F3621,Cities!$A$1:$F$69,6,0)</f>
        <v>Adventure-Water, Historical-Modern, Wineyard</v>
      </c>
      <c r="I3621" t="str">
        <f ca="1">VLOOKUP(F3621,Cities!$A$1:$C$69,3,0)</f>
        <v>Australia</v>
      </c>
      <c r="J3621">
        <f t="shared" ca="1" si="3"/>
        <v>1</v>
      </c>
      <c r="K3621">
        <f ca="1">VLOOKUP(F3621,Cities!$A$1:$I$69,6+J3621,0)*R3621*E3621</f>
        <v>306</v>
      </c>
      <c r="L3621">
        <f t="shared" ca="1" si="4"/>
        <v>2</v>
      </c>
      <c r="M3621">
        <f ca="1">VLOOKUP(F3621,Cities!$A$1:$I$69,4,0)*R3621*L3621</f>
        <v>5880</v>
      </c>
      <c r="N3621">
        <f t="shared" ca="1" si="5"/>
        <v>6186</v>
      </c>
      <c r="O3621" t="str">
        <f ca="1">VLOOKUP(F3621,Cities!$A$1:$E$69,5,0)</f>
        <v>Spring</v>
      </c>
      <c r="P3621">
        <f t="shared" ca="1" si="6"/>
        <v>3</v>
      </c>
      <c r="Q3621" t="str">
        <f ca="1">VLOOKUP(P3621,Sheet2!$A$1:$B$5,2,0)</f>
        <v>Romantic</v>
      </c>
      <c r="R3621">
        <f ca="1">VLOOKUP(P3621,Sheet2!$A$1:$C$5,3,0)</f>
        <v>2</v>
      </c>
    </row>
    <row r="3622" spans="1:18" ht="14.25" customHeight="1">
      <c r="A3622" s="4">
        <v>3621</v>
      </c>
      <c r="B3622">
        <f t="shared" ca="1" si="0"/>
        <v>54</v>
      </c>
      <c r="C3622">
        <f t="shared" ca="1" si="1"/>
        <v>3</v>
      </c>
      <c r="D3622" t="str">
        <f ca="1">VLOOKUP(C3622,Stay!$A$1:$B$5,2,0)</f>
        <v>2 weeks</v>
      </c>
      <c r="E3622">
        <f ca="1">VLOOKUP(C3622,Stay!$A$1:$C$5,3,0)</f>
        <v>14</v>
      </c>
      <c r="F3622">
        <f t="shared" ca="1" si="2"/>
        <v>4</v>
      </c>
      <c r="G3622" t="str">
        <f ca="1">VLOOKUP(F3622,Cities!$A$1:$C$69,2,0)</f>
        <v>Athens</v>
      </c>
      <c r="H3622" t="str">
        <f ca="1">VLOOKUP(F3622,Cities!$A$1:$F$69,6,0)</f>
        <v>Historical-Ancient, Architecture</v>
      </c>
      <c r="I3622" t="str">
        <f ca="1">VLOOKUP(F3622,Cities!$A$1:$C$69,3,0)</f>
        <v>Europe</v>
      </c>
      <c r="J3622">
        <f t="shared" ca="1" si="3"/>
        <v>1</v>
      </c>
      <c r="K3622">
        <f ca="1">VLOOKUP(F3622,Cities!$A$1:$I$69,6+J3622,0)*R3622*E3622</f>
        <v>924</v>
      </c>
      <c r="L3622">
        <f t="shared" ca="1" si="4"/>
        <v>2</v>
      </c>
      <c r="M3622">
        <f ca="1">VLOOKUP(F3622,Cities!$A$1:$I$69,4,0)*R3622*L3622</f>
        <v>4400</v>
      </c>
      <c r="N3622">
        <f t="shared" ca="1" si="5"/>
        <v>5324</v>
      </c>
      <c r="O3622" t="str">
        <f ca="1">VLOOKUP(F3622,Cities!$A$1:$E$69,5,0)</f>
        <v>Summer</v>
      </c>
      <c r="P3622">
        <f t="shared" ca="1" si="6"/>
        <v>3</v>
      </c>
      <c r="Q3622" t="str">
        <f ca="1">VLOOKUP(P3622,Sheet2!$A$1:$B$5,2,0)</f>
        <v>Romantic</v>
      </c>
      <c r="R3622">
        <f ca="1">VLOOKUP(P3622,Sheet2!$A$1:$C$5,3,0)</f>
        <v>2</v>
      </c>
    </row>
    <row r="3623" spans="1:18" ht="14.25" customHeight="1">
      <c r="A3623" s="4">
        <v>3622</v>
      </c>
      <c r="B3623">
        <f t="shared" ca="1" si="0"/>
        <v>216</v>
      </c>
      <c r="C3623">
        <f t="shared" ca="1" si="1"/>
        <v>4</v>
      </c>
      <c r="D3623" t="str">
        <f ca="1">VLOOKUP(C3623,Stay!$A$1:$B$5,2,0)</f>
        <v>1 month</v>
      </c>
      <c r="E3623">
        <f ca="1">VLOOKUP(C3623,Stay!$A$1:$C$5,3,0)</f>
        <v>30</v>
      </c>
      <c r="F3623">
        <f t="shared" ca="1" si="2"/>
        <v>22</v>
      </c>
      <c r="G3623" t="str">
        <f ca="1">VLOOKUP(F3623,Cities!$A$1:$C$69,2,0)</f>
        <v>Dublin</v>
      </c>
      <c r="H3623" t="str">
        <f ca="1">VLOOKUP(F3623,Cities!$A$1:$F$69,6,0)</f>
        <v>Terrain, Beach, Historical-Medieval, Parks, Architecture</v>
      </c>
      <c r="I3623" t="str">
        <f ca="1">VLOOKUP(F3623,Cities!$A$1:$C$69,3,0)</f>
        <v>Europe</v>
      </c>
      <c r="J3623">
        <f t="shared" ca="1" si="3"/>
        <v>2</v>
      </c>
      <c r="K3623">
        <f ca="1">VLOOKUP(F3623,Cities!$A$1:$I$69,6+J3623,0)*R3623*E3623</f>
        <v>3510</v>
      </c>
      <c r="L3623">
        <f t="shared" ca="1" si="4"/>
        <v>1</v>
      </c>
      <c r="M3623">
        <f ca="1">VLOOKUP(F3623,Cities!$A$1:$I$69,4,0)*R3623*L3623</f>
        <v>979</v>
      </c>
      <c r="N3623">
        <f t="shared" ca="1" si="5"/>
        <v>4489</v>
      </c>
      <c r="O3623" t="str">
        <f ca="1">VLOOKUP(F3623,Cities!$A$1:$E$69,5,0)</f>
        <v>Summer</v>
      </c>
      <c r="P3623">
        <f t="shared" ca="1" si="6"/>
        <v>1</v>
      </c>
      <c r="Q3623" t="str">
        <f ca="1">VLOOKUP(P3623,Sheet2!$A$1:$B$5,2,0)</f>
        <v>Solo</v>
      </c>
      <c r="R3623">
        <f ca="1">VLOOKUP(P3623,Sheet2!$A$1:$C$5,3,0)</f>
        <v>1</v>
      </c>
    </row>
    <row r="3624" spans="1:18" ht="14.25" customHeight="1">
      <c r="A3624" s="4">
        <v>3623</v>
      </c>
      <c r="B3624">
        <f t="shared" ca="1" si="0"/>
        <v>229</v>
      </c>
      <c r="C3624">
        <f t="shared" ca="1" si="1"/>
        <v>2</v>
      </c>
      <c r="D3624" t="str">
        <f ca="1">VLOOKUP(C3624,Stay!$A$1:$B$5,2,0)</f>
        <v>1 week</v>
      </c>
      <c r="E3624">
        <f ca="1">VLOOKUP(C3624,Stay!$A$1:$C$5,3,0)</f>
        <v>7</v>
      </c>
      <c r="F3624">
        <f t="shared" ca="1" si="2"/>
        <v>9</v>
      </c>
      <c r="G3624" t="str">
        <f ca="1">VLOOKUP(F3624,Cities!$A$1:$C$69,2,0)</f>
        <v>Berlin</v>
      </c>
      <c r="H3624" t="str">
        <f ca="1">VLOOKUP(F3624,Cities!$A$1:$F$69,6,0)</f>
        <v>Historical-Modern, Park</v>
      </c>
      <c r="I3624" t="str">
        <f ca="1">VLOOKUP(F3624,Cities!$A$1:$C$69,3,0)</f>
        <v>Europe</v>
      </c>
      <c r="J3624">
        <f t="shared" ca="1" si="3"/>
        <v>2</v>
      </c>
      <c r="K3624">
        <f ca="1">VLOOKUP(F3624,Cities!$A$1:$I$69,6+J3624,0)*R3624*E3624</f>
        <v>3164</v>
      </c>
      <c r="L3624">
        <f t="shared" ca="1" si="4"/>
        <v>1</v>
      </c>
      <c r="M3624">
        <f ca="1">VLOOKUP(F3624,Cities!$A$1:$I$69,4,0)*R3624*L3624</f>
        <v>3800</v>
      </c>
      <c r="N3624">
        <f t="shared" ca="1" si="5"/>
        <v>6964</v>
      </c>
      <c r="O3624" t="str">
        <f ca="1">VLOOKUP(F3624,Cities!$A$1:$E$69,5,0)</f>
        <v>Summer</v>
      </c>
      <c r="P3624">
        <f t="shared" ca="1" si="6"/>
        <v>2</v>
      </c>
      <c r="Q3624" t="str">
        <f ca="1">VLOOKUP(P3624,Sheet2!$A$1:$B$5,2,0)</f>
        <v>Family</v>
      </c>
      <c r="R3624">
        <f ca="1">VLOOKUP(P3624,Sheet2!$A$1:$C$5,3,0)</f>
        <v>4</v>
      </c>
    </row>
    <row r="3625" spans="1:18" ht="14.25" customHeight="1">
      <c r="A3625" s="4">
        <v>3624</v>
      </c>
      <c r="B3625">
        <f t="shared" ca="1" si="0"/>
        <v>103</v>
      </c>
      <c r="C3625">
        <f t="shared" ca="1" si="1"/>
        <v>2</v>
      </c>
      <c r="D3625" t="str">
        <f ca="1">VLOOKUP(C3625,Stay!$A$1:$B$5,2,0)</f>
        <v>1 week</v>
      </c>
      <c r="E3625">
        <f ca="1">VLOOKUP(C3625,Stay!$A$1:$C$5,3,0)</f>
        <v>7</v>
      </c>
      <c r="F3625">
        <f t="shared" ca="1" si="2"/>
        <v>21</v>
      </c>
      <c r="G3625" t="str">
        <f ca="1">VLOOKUP(F3625,Cities!$A$1:$C$69,2,0)</f>
        <v>Denver</v>
      </c>
      <c r="H3625" t="str">
        <f ca="1">VLOOKUP(F3625,Cities!$A$1:$F$69,6,0)</f>
        <v>Modern, Hills, Park, Architecture</v>
      </c>
      <c r="I3625" t="str">
        <f ca="1">VLOOKUP(F3625,Cities!$A$1:$C$69,3,0)</f>
        <v>North America</v>
      </c>
      <c r="J3625">
        <f t="shared" ca="1" si="3"/>
        <v>3</v>
      </c>
      <c r="K3625">
        <f ca="1">VLOOKUP(F3625,Cities!$A$1:$I$69,6+J3625,0)*R3625*E3625</f>
        <v>16464</v>
      </c>
      <c r="L3625">
        <f t="shared" ca="1" si="4"/>
        <v>1</v>
      </c>
      <c r="M3625">
        <f ca="1">VLOOKUP(F3625,Cities!$A$1:$I$69,4,0)*R3625*L3625</f>
        <v>900</v>
      </c>
      <c r="N3625">
        <f t="shared" ca="1" si="5"/>
        <v>17364</v>
      </c>
      <c r="O3625" t="str">
        <f ca="1">VLOOKUP(F3625,Cities!$A$1:$E$69,5,0)</f>
        <v>Summer</v>
      </c>
      <c r="P3625">
        <f t="shared" ca="1" si="6"/>
        <v>4</v>
      </c>
      <c r="Q3625" t="str">
        <f ca="1">VLOOKUP(P3625,Sheet2!$A$1:$B$5,2,0)</f>
        <v>Friends</v>
      </c>
      <c r="R3625">
        <f ca="1">VLOOKUP(P3625,Sheet2!$A$1:$C$5,3,0)</f>
        <v>6</v>
      </c>
    </row>
    <row r="3626" spans="1:18" ht="14.25" customHeight="1">
      <c r="A3626" s="4">
        <v>3625</v>
      </c>
      <c r="B3626">
        <f t="shared" ca="1" si="0"/>
        <v>126</v>
      </c>
      <c r="C3626">
        <f t="shared" ca="1" si="1"/>
        <v>1</v>
      </c>
      <c r="D3626" t="str">
        <f ca="1">VLOOKUP(C3626,Stay!$A$1:$B$5,2,0)</f>
        <v>3 days</v>
      </c>
      <c r="E3626">
        <f ca="1">VLOOKUP(C3626,Stay!$A$1:$C$5,3,0)</f>
        <v>3</v>
      </c>
      <c r="F3626">
        <f t="shared" ca="1" si="2"/>
        <v>45</v>
      </c>
      <c r="G3626" t="str">
        <f ca="1">VLOOKUP(F3626,Cities!$A$1:$C$69,2,0)</f>
        <v>Oakland</v>
      </c>
      <c r="H3626" t="str">
        <f ca="1">VLOOKUP(F3626,Cities!$A$1:$F$69,6,0)</f>
        <v>Modern, Hills, Park</v>
      </c>
      <c r="I3626" t="str">
        <f ca="1">VLOOKUP(F3626,Cities!$A$1:$C$69,3,0)</f>
        <v>North America</v>
      </c>
      <c r="J3626">
        <f t="shared" ca="1" si="3"/>
        <v>2</v>
      </c>
      <c r="K3626">
        <f ca="1">VLOOKUP(F3626,Cities!$A$1:$I$69,6+J3626,0)*R3626*E3626</f>
        <v>636</v>
      </c>
      <c r="L3626">
        <f t="shared" ca="1" si="4"/>
        <v>2</v>
      </c>
      <c r="M3626">
        <f ca="1">VLOOKUP(F3626,Cities!$A$1:$I$69,4,0)*R3626*L3626</f>
        <v>1440</v>
      </c>
      <c r="N3626">
        <f t="shared" ca="1" si="5"/>
        <v>2076</v>
      </c>
      <c r="O3626" t="str">
        <f ca="1">VLOOKUP(F3626,Cities!$A$1:$E$69,5,0)</f>
        <v>Spring</v>
      </c>
      <c r="P3626">
        <f t="shared" ca="1" si="6"/>
        <v>3</v>
      </c>
      <c r="Q3626" t="str">
        <f ca="1">VLOOKUP(P3626,Sheet2!$A$1:$B$5,2,0)</f>
        <v>Romantic</v>
      </c>
      <c r="R3626">
        <f ca="1">VLOOKUP(P3626,Sheet2!$A$1:$C$5,3,0)</f>
        <v>2</v>
      </c>
    </row>
    <row r="3627" spans="1:18" ht="14.25" customHeight="1">
      <c r="A3627" s="4">
        <v>3626</v>
      </c>
      <c r="B3627">
        <f t="shared" ca="1" si="0"/>
        <v>63</v>
      </c>
      <c r="C3627">
        <f t="shared" ca="1" si="1"/>
        <v>2</v>
      </c>
      <c r="D3627" t="str">
        <f ca="1">VLOOKUP(C3627,Stay!$A$1:$B$5,2,0)</f>
        <v>1 week</v>
      </c>
      <c r="E3627">
        <f ca="1">VLOOKUP(C3627,Stay!$A$1:$C$5,3,0)</f>
        <v>7</v>
      </c>
      <c r="F3627">
        <f t="shared" ca="1" si="2"/>
        <v>54</v>
      </c>
      <c r="G3627" t="str">
        <f ca="1">VLOOKUP(F3627,Cities!$A$1:$C$69,2,0)</f>
        <v>San Francisco</v>
      </c>
      <c r="H3627" t="str">
        <f ca="1">VLOOKUP(F3627,Cities!$A$1:$F$69,6,0)</f>
        <v>Beach</v>
      </c>
      <c r="I3627" t="str">
        <f ca="1">VLOOKUP(F3627,Cities!$A$1:$C$69,3,0)</f>
        <v>North America</v>
      </c>
      <c r="J3627">
        <f t="shared" ca="1" si="3"/>
        <v>3</v>
      </c>
      <c r="K3627">
        <f ca="1">VLOOKUP(F3627,Cities!$A$1:$I$69,6+J3627,0)*R3627*E3627</f>
        <v>6146</v>
      </c>
      <c r="L3627">
        <f t="shared" ca="1" si="4"/>
        <v>1</v>
      </c>
      <c r="M3627">
        <f ca="1">VLOOKUP(F3627,Cities!$A$1:$I$69,4,0)*R3627*L3627</f>
        <v>720</v>
      </c>
      <c r="N3627">
        <f t="shared" ca="1" si="5"/>
        <v>6866</v>
      </c>
      <c r="O3627" t="str">
        <f ca="1">VLOOKUP(F3627,Cities!$A$1:$E$69,5,0)</f>
        <v>Summer</v>
      </c>
      <c r="P3627">
        <f t="shared" ca="1" si="6"/>
        <v>3</v>
      </c>
      <c r="Q3627" t="str">
        <f ca="1">VLOOKUP(P3627,Sheet2!$A$1:$B$5,2,0)</f>
        <v>Romantic</v>
      </c>
      <c r="R3627">
        <f ca="1">VLOOKUP(P3627,Sheet2!$A$1:$C$5,3,0)</f>
        <v>2</v>
      </c>
    </row>
    <row r="3628" spans="1:18" ht="14.25" customHeight="1">
      <c r="A3628" s="4">
        <v>3627</v>
      </c>
      <c r="B3628">
        <f t="shared" ca="1" si="0"/>
        <v>288</v>
      </c>
      <c r="C3628">
        <f t="shared" ca="1" si="1"/>
        <v>1</v>
      </c>
      <c r="D3628" t="str">
        <f ca="1">VLOOKUP(C3628,Stay!$A$1:$B$5,2,0)</f>
        <v>3 days</v>
      </c>
      <c r="E3628">
        <f ca="1">VLOOKUP(C3628,Stay!$A$1:$C$5,3,0)</f>
        <v>3</v>
      </c>
      <c r="F3628">
        <f t="shared" ca="1" si="2"/>
        <v>62</v>
      </c>
      <c r="G3628" t="str">
        <f ca="1">VLOOKUP(F3628,Cities!$A$1:$C$69,2,0)</f>
        <v>Valencia</v>
      </c>
      <c r="H3628" t="str">
        <f ca="1">VLOOKUP(F3628,Cities!$A$1:$F$69,6,0)</f>
        <v>Terrain</v>
      </c>
      <c r="I3628" t="str">
        <f ca="1">VLOOKUP(F3628,Cities!$A$1:$C$69,3,0)</f>
        <v>Europe</v>
      </c>
      <c r="J3628">
        <f t="shared" ca="1" si="3"/>
        <v>2</v>
      </c>
      <c r="K3628">
        <f ca="1">VLOOKUP(F3628,Cities!$A$1:$I$69,6+J3628,0)*R3628*E3628</f>
        <v>510</v>
      </c>
      <c r="L3628">
        <f t="shared" ca="1" si="4"/>
        <v>1</v>
      </c>
      <c r="M3628">
        <f ca="1">VLOOKUP(F3628,Cities!$A$1:$I$69,4,0)*R3628*L3628</f>
        <v>3560</v>
      </c>
      <c r="N3628">
        <f t="shared" ca="1" si="5"/>
        <v>4070</v>
      </c>
      <c r="O3628" t="str">
        <f ca="1">VLOOKUP(F3628,Cities!$A$1:$E$69,5,0)</f>
        <v>Summer</v>
      </c>
      <c r="P3628">
        <f t="shared" ca="1" si="6"/>
        <v>3</v>
      </c>
      <c r="Q3628" t="str">
        <f ca="1">VLOOKUP(P3628,Sheet2!$A$1:$B$5,2,0)</f>
        <v>Romantic</v>
      </c>
      <c r="R3628">
        <f ca="1">VLOOKUP(P3628,Sheet2!$A$1:$C$5,3,0)</f>
        <v>2</v>
      </c>
    </row>
    <row r="3629" spans="1:18" ht="14.25" customHeight="1">
      <c r="A3629" s="4">
        <v>3628</v>
      </c>
      <c r="B3629">
        <f t="shared" ca="1" si="0"/>
        <v>19</v>
      </c>
      <c r="C3629">
        <f t="shared" ca="1" si="1"/>
        <v>4</v>
      </c>
      <c r="D3629" t="str">
        <f ca="1">VLOOKUP(C3629,Stay!$A$1:$B$5,2,0)</f>
        <v>1 month</v>
      </c>
      <c r="E3629">
        <f ca="1">VLOOKUP(C3629,Stay!$A$1:$C$5,3,0)</f>
        <v>30</v>
      </c>
      <c r="F3629">
        <f t="shared" ca="1" si="2"/>
        <v>64</v>
      </c>
      <c r="G3629" t="str">
        <f ca="1">VLOOKUP(F3629,Cities!$A$1:$C$69,2,0)</f>
        <v>Venice</v>
      </c>
      <c r="H3629" t="str">
        <f ca="1">VLOOKUP(F3629,Cities!$A$1:$F$69,6,0)</f>
        <v>Terrain</v>
      </c>
      <c r="I3629" t="str">
        <f ca="1">VLOOKUP(F3629,Cities!$A$1:$C$69,3,0)</f>
        <v>Europe</v>
      </c>
      <c r="J3629">
        <f t="shared" ca="1" si="3"/>
        <v>1</v>
      </c>
      <c r="K3629">
        <f ca="1">VLOOKUP(F3629,Cities!$A$1:$I$69,6+J3629,0)*R3629*E3629</f>
        <v>2820</v>
      </c>
      <c r="L3629">
        <f t="shared" ca="1" si="4"/>
        <v>1</v>
      </c>
      <c r="M3629">
        <f ca="1">VLOOKUP(F3629,Cities!$A$1:$I$69,4,0)*R3629*L3629</f>
        <v>2320</v>
      </c>
      <c r="N3629">
        <f t="shared" ca="1" si="5"/>
        <v>5140</v>
      </c>
      <c r="O3629" t="str">
        <f ca="1">VLOOKUP(F3629,Cities!$A$1:$E$69,5,0)</f>
        <v>Summer</v>
      </c>
      <c r="P3629">
        <f t="shared" ca="1" si="6"/>
        <v>3</v>
      </c>
      <c r="Q3629" t="str">
        <f ca="1">VLOOKUP(P3629,Sheet2!$A$1:$B$5,2,0)</f>
        <v>Romantic</v>
      </c>
      <c r="R3629">
        <f ca="1">VLOOKUP(P3629,Sheet2!$A$1:$C$5,3,0)</f>
        <v>2</v>
      </c>
    </row>
    <row r="3630" spans="1:18" ht="14.25" customHeight="1">
      <c r="A3630" s="4">
        <v>3629</v>
      </c>
      <c r="B3630">
        <f t="shared" ca="1" si="0"/>
        <v>288</v>
      </c>
      <c r="C3630">
        <f t="shared" ca="1" si="1"/>
        <v>4</v>
      </c>
      <c r="D3630" t="str">
        <f ca="1">VLOOKUP(C3630,Stay!$A$1:$B$5,2,0)</f>
        <v>1 month</v>
      </c>
      <c r="E3630">
        <f ca="1">VLOOKUP(C3630,Stay!$A$1:$C$5,3,0)</f>
        <v>30</v>
      </c>
      <c r="F3630">
        <f t="shared" ca="1" si="2"/>
        <v>31</v>
      </c>
      <c r="G3630" t="str">
        <f ca="1">VLOOKUP(F3630,Cities!$A$1:$C$69,2,0)</f>
        <v>Los Angeles</v>
      </c>
      <c r="H3630" t="str">
        <f ca="1">VLOOKUP(F3630,Cities!$A$1:$F$69,6,0)</f>
        <v>Beach, Terrain</v>
      </c>
      <c r="I3630" t="str">
        <f ca="1">VLOOKUP(F3630,Cities!$A$1:$C$69,3,0)</f>
        <v>North America</v>
      </c>
      <c r="J3630">
        <f t="shared" ca="1" si="3"/>
        <v>3</v>
      </c>
      <c r="K3630">
        <f ca="1">VLOOKUP(F3630,Cities!$A$1:$I$69,6+J3630,0)*R3630*E3630</f>
        <v>66960</v>
      </c>
      <c r="L3630">
        <f t="shared" ca="1" si="4"/>
        <v>2</v>
      </c>
      <c r="M3630">
        <f ca="1">VLOOKUP(F3630,Cities!$A$1:$I$69,4,0)*R3630*L3630</f>
        <v>1760</v>
      </c>
      <c r="N3630">
        <f t="shared" ca="1" si="5"/>
        <v>68720</v>
      </c>
      <c r="O3630" t="str">
        <f ca="1">VLOOKUP(F3630,Cities!$A$1:$E$69,5,0)</f>
        <v>Summer</v>
      </c>
      <c r="P3630">
        <f t="shared" ca="1" si="6"/>
        <v>2</v>
      </c>
      <c r="Q3630" t="str">
        <f ca="1">VLOOKUP(P3630,Sheet2!$A$1:$B$5,2,0)</f>
        <v>Family</v>
      </c>
      <c r="R3630">
        <f ca="1">VLOOKUP(P3630,Sheet2!$A$1:$C$5,3,0)</f>
        <v>4</v>
      </c>
    </row>
    <row r="3631" spans="1:18" ht="14.25" customHeight="1">
      <c r="A3631" s="4">
        <v>3630</v>
      </c>
      <c r="B3631">
        <f t="shared" ca="1" si="0"/>
        <v>9</v>
      </c>
      <c r="C3631">
        <f t="shared" ca="1" si="1"/>
        <v>2</v>
      </c>
      <c r="D3631" t="str">
        <f ca="1">VLOOKUP(C3631,Stay!$A$1:$B$5,2,0)</f>
        <v>1 week</v>
      </c>
      <c r="E3631">
        <f ca="1">VLOOKUP(C3631,Stay!$A$1:$C$5,3,0)</f>
        <v>7</v>
      </c>
      <c r="F3631">
        <f t="shared" ca="1" si="2"/>
        <v>12</v>
      </c>
      <c r="G3631" t="str">
        <f ca="1">VLOOKUP(F3631,Cities!$A$1:$C$69,2,0)</f>
        <v>Boston</v>
      </c>
      <c r="H3631" t="str">
        <f ca="1">VLOOKUP(F3631,Cities!$A$1:$F$69,6,0)</f>
        <v>Modern, Adventure-Water, Aquatic, Nightlife</v>
      </c>
      <c r="I3631" t="str">
        <f ca="1">VLOOKUP(F3631,Cities!$A$1:$C$69,3,0)</f>
        <v>North America</v>
      </c>
      <c r="J3631">
        <f t="shared" ca="1" si="3"/>
        <v>3</v>
      </c>
      <c r="K3631">
        <f ca="1">VLOOKUP(F3631,Cities!$A$1:$I$69,6+J3631,0)*R3631*E3631</f>
        <v>6034</v>
      </c>
      <c r="L3631">
        <f t="shared" ca="1" si="4"/>
        <v>2</v>
      </c>
      <c r="M3631">
        <f ca="1">VLOOKUP(F3631,Cities!$A$1:$I$69,4,0)*R3631*L3631</f>
        <v>800</v>
      </c>
      <c r="N3631">
        <f t="shared" ca="1" si="5"/>
        <v>6834</v>
      </c>
      <c r="O3631" t="str">
        <f ca="1">VLOOKUP(F3631,Cities!$A$1:$E$69,5,0)</f>
        <v>Summer</v>
      </c>
      <c r="P3631">
        <f t="shared" ca="1" si="6"/>
        <v>3</v>
      </c>
      <c r="Q3631" t="str">
        <f ca="1">VLOOKUP(P3631,Sheet2!$A$1:$B$5,2,0)</f>
        <v>Romantic</v>
      </c>
      <c r="R3631">
        <f ca="1">VLOOKUP(P3631,Sheet2!$A$1:$C$5,3,0)</f>
        <v>2</v>
      </c>
    </row>
    <row r="3632" spans="1:18" ht="14.25" customHeight="1">
      <c r="A3632" s="4">
        <v>3631</v>
      </c>
      <c r="B3632">
        <f t="shared" ca="1" si="0"/>
        <v>283</v>
      </c>
      <c r="C3632">
        <f t="shared" ca="1" si="1"/>
        <v>4</v>
      </c>
      <c r="D3632" t="str">
        <f ca="1">VLOOKUP(C3632,Stay!$A$1:$B$5,2,0)</f>
        <v>1 month</v>
      </c>
      <c r="E3632">
        <f ca="1">VLOOKUP(C3632,Stay!$A$1:$C$5,3,0)</f>
        <v>30</v>
      </c>
      <c r="F3632">
        <f t="shared" ca="1" si="2"/>
        <v>44</v>
      </c>
      <c r="G3632" t="str">
        <f ca="1">VLOOKUP(F3632,Cities!$A$1:$C$69,2,0)</f>
        <v>Northern Rivers</v>
      </c>
      <c r="H3632" t="str">
        <f ca="1">VLOOKUP(F3632,Cities!$A$1:$F$69,6,0)</f>
        <v>Beach, Adventure-Water</v>
      </c>
      <c r="I3632" t="str">
        <f ca="1">VLOOKUP(F3632,Cities!$A$1:$C$69,3,0)</f>
        <v>Australia</v>
      </c>
      <c r="J3632">
        <f t="shared" ca="1" si="3"/>
        <v>2</v>
      </c>
      <c r="K3632">
        <f ca="1">VLOOKUP(F3632,Cities!$A$1:$I$69,6+J3632,0)*R3632*E3632</f>
        <v>4050</v>
      </c>
      <c r="L3632">
        <f t="shared" ca="1" si="4"/>
        <v>2</v>
      </c>
      <c r="M3632">
        <f ca="1">VLOOKUP(F3632,Cities!$A$1:$I$69,4,0)*R3632*L3632</f>
        <v>1680</v>
      </c>
      <c r="N3632">
        <f t="shared" ca="1" si="5"/>
        <v>5730</v>
      </c>
      <c r="O3632" t="str">
        <f ca="1">VLOOKUP(F3632,Cities!$A$1:$E$69,5,0)</f>
        <v>Spring</v>
      </c>
      <c r="P3632">
        <f t="shared" ca="1" si="6"/>
        <v>1</v>
      </c>
      <c r="Q3632" t="str">
        <f ca="1">VLOOKUP(P3632,Sheet2!$A$1:$B$5,2,0)</f>
        <v>Solo</v>
      </c>
      <c r="R3632">
        <f ca="1">VLOOKUP(P3632,Sheet2!$A$1:$C$5,3,0)</f>
        <v>1</v>
      </c>
    </row>
    <row r="3633" spans="1:18" ht="14.25" customHeight="1">
      <c r="A3633" s="4">
        <v>3632</v>
      </c>
      <c r="B3633">
        <f t="shared" ca="1" si="0"/>
        <v>270</v>
      </c>
      <c r="C3633">
        <f t="shared" ca="1" si="1"/>
        <v>2</v>
      </c>
      <c r="D3633" t="str">
        <f ca="1">VLOOKUP(C3633,Stay!$A$1:$B$5,2,0)</f>
        <v>1 week</v>
      </c>
      <c r="E3633">
        <f ca="1">VLOOKUP(C3633,Stay!$A$1:$C$5,3,0)</f>
        <v>7</v>
      </c>
      <c r="F3633">
        <f t="shared" ca="1" si="2"/>
        <v>56</v>
      </c>
      <c r="G3633" t="str">
        <f ca="1">VLOOKUP(F3633,Cities!$A$1:$C$69,2,0)</f>
        <v>Santa Cruz County</v>
      </c>
      <c r="H3633" t="str">
        <f ca="1">VLOOKUP(F3633,Cities!$A$1:$F$69,6,0)</f>
        <v>Beach</v>
      </c>
      <c r="I3633" t="str">
        <f ca="1">VLOOKUP(F3633,Cities!$A$1:$C$69,3,0)</f>
        <v>North America</v>
      </c>
      <c r="J3633">
        <f t="shared" ca="1" si="3"/>
        <v>3</v>
      </c>
      <c r="K3633">
        <f ca="1">VLOOKUP(F3633,Cities!$A$1:$I$69,6+J3633,0)*R3633*E3633</f>
        <v>2688</v>
      </c>
      <c r="L3633">
        <f t="shared" ca="1" si="4"/>
        <v>2</v>
      </c>
      <c r="M3633">
        <f ca="1">VLOOKUP(F3633,Cities!$A$1:$I$69,4,0)*R3633*L3633</f>
        <v>880</v>
      </c>
      <c r="N3633">
        <f t="shared" ca="1" si="5"/>
        <v>3568</v>
      </c>
      <c r="O3633" t="str">
        <f ca="1">VLOOKUP(F3633,Cities!$A$1:$E$69,5,0)</f>
        <v>Spring</v>
      </c>
      <c r="P3633">
        <f t="shared" ca="1" si="6"/>
        <v>3</v>
      </c>
      <c r="Q3633" t="str">
        <f ca="1">VLOOKUP(P3633,Sheet2!$A$1:$B$5,2,0)</f>
        <v>Romantic</v>
      </c>
      <c r="R3633">
        <f ca="1">VLOOKUP(P3633,Sheet2!$A$1:$C$5,3,0)</f>
        <v>2</v>
      </c>
    </row>
    <row r="3634" spans="1:18" ht="14.25" customHeight="1">
      <c r="A3634" s="4">
        <v>3633</v>
      </c>
      <c r="B3634">
        <f t="shared" ca="1" si="0"/>
        <v>91</v>
      </c>
      <c r="C3634">
        <f t="shared" ca="1" si="1"/>
        <v>4</v>
      </c>
      <c r="D3634" t="str">
        <f ca="1">VLOOKUP(C3634,Stay!$A$1:$B$5,2,0)</f>
        <v>1 month</v>
      </c>
      <c r="E3634">
        <f ca="1">VLOOKUP(C3634,Stay!$A$1:$C$5,3,0)</f>
        <v>30</v>
      </c>
      <c r="F3634">
        <f t="shared" ca="1" si="2"/>
        <v>31</v>
      </c>
      <c r="G3634" t="str">
        <f ca="1">VLOOKUP(F3634,Cities!$A$1:$C$69,2,0)</f>
        <v>Los Angeles</v>
      </c>
      <c r="H3634" t="str">
        <f ca="1">VLOOKUP(F3634,Cities!$A$1:$F$69,6,0)</f>
        <v>Beach, Terrain</v>
      </c>
      <c r="I3634" t="str">
        <f ca="1">VLOOKUP(F3634,Cities!$A$1:$C$69,3,0)</f>
        <v>North America</v>
      </c>
      <c r="J3634">
        <f t="shared" ca="1" si="3"/>
        <v>2</v>
      </c>
      <c r="K3634">
        <f ca="1">VLOOKUP(F3634,Cities!$A$1:$I$69,6+J3634,0)*R3634*E3634</f>
        <v>5700</v>
      </c>
      <c r="L3634">
        <f t="shared" ca="1" si="4"/>
        <v>2</v>
      </c>
      <c r="M3634">
        <f ca="1">VLOOKUP(F3634,Cities!$A$1:$I$69,4,0)*R3634*L3634</f>
        <v>440</v>
      </c>
      <c r="N3634">
        <f t="shared" ca="1" si="5"/>
        <v>6140</v>
      </c>
      <c r="O3634" t="str">
        <f ca="1">VLOOKUP(F3634,Cities!$A$1:$E$69,5,0)</f>
        <v>Summer</v>
      </c>
      <c r="P3634">
        <f t="shared" ca="1" si="6"/>
        <v>1</v>
      </c>
      <c r="Q3634" t="str">
        <f ca="1">VLOOKUP(P3634,Sheet2!$A$1:$B$5,2,0)</f>
        <v>Solo</v>
      </c>
      <c r="R3634">
        <f ca="1">VLOOKUP(P3634,Sheet2!$A$1:$C$5,3,0)</f>
        <v>1</v>
      </c>
    </row>
    <row r="3635" spans="1:18" ht="14.25" customHeight="1">
      <c r="A3635" s="4">
        <v>3634</v>
      </c>
      <c r="B3635">
        <f t="shared" ca="1" si="0"/>
        <v>221</v>
      </c>
      <c r="C3635">
        <f t="shared" ca="1" si="1"/>
        <v>4</v>
      </c>
      <c r="D3635" t="str">
        <f ca="1">VLOOKUP(C3635,Stay!$A$1:$B$5,2,0)</f>
        <v>1 month</v>
      </c>
      <c r="E3635">
        <f ca="1">VLOOKUP(C3635,Stay!$A$1:$C$5,3,0)</f>
        <v>30</v>
      </c>
      <c r="F3635">
        <f t="shared" ca="1" si="2"/>
        <v>40</v>
      </c>
      <c r="G3635" t="str">
        <f ca="1">VLOOKUP(F3635,Cities!$A$1:$C$69,2,0)</f>
        <v>Naples</v>
      </c>
      <c r="H3635" t="str">
        <f ca="1">VLOOKUP(F3635,Cities!$A$1:$F$69,6,0)</f>
        <v>Historical-Ancient, Architecture, Nightlife</v>
      </c>
      <c r="I3635" t="str">
        <f ca="1">VLOOKUP(F3635,Cities!$A$1:$C$69,3,0)</f>
        <v>Europe</v>
      </c>
      <c r="J3635">
        <f t="shared" ca="1" si="3"/>
        <v>3</v>
      </c>
      <c r="K3635">
        <f ca="1">VLOOKUP(F3635,Cities!$A$1:$I$69,6+J3635,0)*R3635*E3635</f>
        <v>5310</v>
      </c>
      <c r="L3635">
        <f t="shared" ca="1" si="4"/>
        <v>1</v>
      </c>
      <c r="M3635">
        <f ca="1">VLOOKUP(F3635,Cities!$A$1:$I$69,4,0)*R3635*L3635</f>
        <v>1100</v>
      </c>
      <c r="N3635">
        <f t="shared" ca="1" si="5"/>
        <v>6410</v>
      </c>
      <c r="O3635" t="str">
        <f ca="1">VLOOKUP(F3635,Cities!$A$1:$E$69,5,0)</f>
        <v>Summer</v>
      </c>
      <c r="P3635">
        <f t="shared" ca="1" si="6"/>
        <v>1</v>
      </c>
      <c r="Q3635" t="str">
        <f ca="1">VLOOKUP(P3635,Sheet2!$A$1:$B$5,2,0)</f>
        <v>Solo</v>
      </c>
      <c r="R3635">
        <f ca="1">VLOOKUP(P3635,Sheet2!$A$1:$C$5,3,0)</f>
        <v>1</v>
      </c>
    </row>
    <row r="3636" spans="1:18" ht="14.25" customHeight="1">
      <c r="A3636" s="4">
        <v>3635</v>
      </c>
      <c r="B3636">
        <f t="shared" ca="1" si="0"/>
        <v>290</v>
      </c>
      <c r="C3636">
        <f t="shared" ca="1" si="1"/>
        <v>3</v>
      </c>
      <c r="D3636" t="str">
        <f ca="1">VLOOKUP(C3636,Stay!$A$1:$B$5,2,0)</f>
        <v>2 weeks</v>
      </c>
      <c r="E3636">
        <f ca="1">VLOOKUP(C3636,Stay!$A$1:$C$5,3,0)</f>
        <v>14</v>
      </c>
      <c r="F3636">
        <f t="shared" ca="1" si="2"/>
        <v>18</v>
      </c>
      <c r="G3636" t="str">
        <f ca="1">VLOOKUP(F3636,Cities!$A$1:$C$69,2,0)</f>
        <v>Clark County</v>
      </c>
      <c r="H3636" t="str">
        <f ca="1">VLOOKUP(F3636,Cities!$A$1:$F$69,6,0)</f>
        <v>Modern, Nightlife, Park, Adventure-Land, Forest</v>
      </c>
      <c r="I3636" t="str">
        <f ca="1">VLOOKUP(F3636,Cities!$A$1:$C$69,3,0)</f>
        <v>North America</v>
      </c>
      <c r="J3636">
        <f t="shared" ca="1" si="3"/>
        <v>2</v>
      </c>
      <c r="K3636">
        <f ca="1">VLOOKUP(F3636,Cities!$A$1:$I$69,6+J3636,0)*R3636*E3636</f>
        <v>21000</v>
      </c>
      <c r="L3636">
        <f t="shared" ca="1" si="4"/>
        <v>2</v>
      </c>
      <c r="M3636">
        <f ca="1">VLOOKUP(F3636,Cities!$A$1:$I$69,4,0)*R3636*L3636</f>
        <v>1680</v>
      </c>
      <c r="N3636">
        <f t="shared" ca="1" si="5"/>
        <v>22680</v>
      </c>
      <c r="O3636" t="str">
        <f ca="1">VLOOKUP(F3636,Cities!$A$1:$E$69,5,0)</f>
        <v>Summer</v>
      </c>
      <c r="P3636">
        <f t="shared" ca="1" si="6"/>
        <v>4</v>
      </c>
      <c r="Q3636" t="str">
        <f ca="1">VLOOKUP(P3636,Sheet2!$A$1:$B$5,2,0)</f>
        <v>Friends</v>
      </c>
      <c r="R3636">
        <f ca="1">VLOOKUP(P3636,Sheet2!$A$1:$C$5,3,0)</f>
        <v>6</v>
      </c>
    </row>
    <row r="3637" spans="1:18" ht="14.25" customHeight="1">
      <c r="A3637" s="4">
        <v>3636</v>
      </c>
      <c r="B3637">
        <f t="shared" ca="1" si="0"/>
        <v>69</v>
      </c>
      <c r="C3637">
        <f t="shared" ca="1" si="1"/>
        <v>3</v>
      </c>
      <c r="D3637" t="str">
        <f ca="1">VLOOKUP(C3637,Stay!$A$1:$B$5,2,0)</f>
        <v>2 weeks</v>
      </c>
      <c r="E3637">
        <f ca="1">VLOOKUP(C3637,Stay!$A$1:$C$5,3,0)</f>
        <v>14</v>
      </c>
      <c r="F3637">
        <f t="shared" ca="1" si="2"/>
        <v>24</v>
      </c>
      <c r="G3637" t="str">
        <f ca="1">VLOOKUP(F3637,Cities!$A$1:$C$69,2,0)</f>
        <v>Florence</v>
      </c>
      <c r="H3637" t="str">
        <f ca="1">VLOOKUP(F3637,Cities!$A$1:$F$69,6,0)</f>
        <v>Historical, Beach</v>
      </c>
      <c r="I3637" t="str">
        <f ca="1">VLOOKUP(F3637,Cities!$A$1:$C$69,3,0)</f>
        <v>Europe</v>
      </c>
      <c r="J3637">
        <f t="shared" ca="1" si="3"/>
        <v>2</v>
      </c>
      <c r="K3637">
        <f ca="1">VLOOKUP(F3637,Cities!$A$1:$I$69,6+J3637,0)*R3637*E3637</f>
        <v>10836</v>
      </c>
      <c r="L3637">
        <f t="shared" ca="1" si="4"/>
        <v>2</v>
      </c>
      <c r="M3637">
        <f ca="1">VLOOKUP(F3637,Cities!$A$1:$I$69,4,0)*R3637*L3637</f>
        <v>23400</v>
      </c>
      <c r="N3637">
        <f t="shared" ca="1" si="5"/>
        <v>34236</v>
      </c>
      <c r="O3637" t="str">
        <f ca="1">VLOOKUP(F3637,Cities!$A$1:$E$69,5,0)</f>
        <v>Summer</v>
      </c>
      <c r="P3637">
        <f t="shared" ca="1" si="6"/>
        <v>4</v>
      </c>
      <c r="Q3637" t="str">
        <f ca="1">VLOOKUP(P3637,Sheet2!$A$1:$B$5,2,0)</f>
        <v>Friends</v>
      </c>
      <c r="R3637">
        <f ca="1">VLOOKUP(P3637,Sheet2!$A$1:$C$5,3,0)</f>
        <v>6</v>
      </c>
    </row>
    <row r="3638" spans="1:18" ht="14.25" customHeight="1">
      <c r="A3638" s="4">
        <v>3637</v>
      </c>
      <c r="B3638">
        <f t="shared" ca="1" si="0"/>
        <v>75</v>
      </c>
      <c r="C3638">
        <f t="shared" ca="1" si="1"/>
        <v>2</v>
      </c>
      <c r="D3638" t="str">
        <f ca="1">VLOOKUP(C3638,Stay!$A$1:$B$5,2,0)</f>
        <v>1 week</v>
      </c>
      <c r="E3638">
        <f ca="1">VLOOKUP(C3638,Stay!$A$1:$C$5,3,0)</f>
        <v>7</v>
      </c>
      <c r="F3638">
        <f t="shared" ca="1" si="2"/>
        <v>62</v>
      </c>
      <c r="G3638" t="str">
        <f ca="1">VLOOKUP(F3638,Cities!$A$1:$C$69,2,0)</f>
        <v>Valencia</v>
      </c>
      <c r="H3638" t="str">
        <f ca="1">VLOOKUP(F3638,Cities!$A$1:$F$69,6,0)</f>
        <v>Terrain</v>
      </c>
      <c r="I3638" t="str">
        <f ca="1">VLOOKUP(F3638,Cities!$A$1:$C$69,3,0)</f>
        <v>Europe</v>
      </c>
      <c r="J3638">
        <f t="shared" ca="1" si="3"/>
        <v>2</v>
      </c>
      <c r="K3638">
        <f ca="1">VLOOKUP(F3638,Cities!$A$1:$I$69,6+J3638,0)*R3638*E3638</f>
        <v>1190</v>
      </c>
      <c r="L3638">
        <f t="shared" ca="1" si="4"/>
        <v>1</v>
      </c>
      <c r="M3638">
        <f ca="1">VLOOKUP(F3638,Cities!$A$1:$I$69,4,0)*R3638*L3638</f>
        <v>3560</v>
      </c>
      <c r="N3638">
        <f t="shared" ca="1" si="5"/>
        <v>4750</v>
      </c>
      <c r="O3638" t="str">
        <f ca="1">VLOOKUP(F3638,Cities!$A$1:$E$69,5,0)</f>
        <v>Summer</v>
      </c>
      <c r="P3638">
        <f t="shared" ca="1" si="6"/>
        <v>3</v>
      </c>
      <c r="Q3638" t="str">
        <f ca="1">VLOOKUP(P3638,Sheet2!$A$1:$B$5,2,0)</f>
        <v>Romantic</v>
      </c>
      <c r="R3638">
        <f ca="1">VLOOKUP(P3638,Sheet2!$A$1:$C$5,3,0)</f>
        <v>2</v>
      </c>
    </row>
    <row r="3639" spans="1:18" ht="14.25" customHeight="1">
      <c r="A3639" s="4">
        <v>3638</v>
      </c>
      <c r="B3639">
        <f t="shared" ca="1" si="0"/>
        <v>210</v>
      </c>
      <c r="C3639">
        <f t="shared" ca="1" si="1"/>
        <v>3</v>
      </c>
      <c r="D3639" t="str">
        <f ca="1">VLOOKUP(C3639,Stay!$A$1:$B$5,2,0)</f>
        <v>2 weeks</v>
      </c>
      <c r="E3639">
        <f ca="1">VLOOKUP(C3639,Stay!$A$1:$C$5,3,0)</f>
        <v>14</v>
      </c>
      <c r="F3639">
        <f t="shared" ca="1" si="2"/>
        <v>30</v>
      </c>
      <c r="G3639" t="str">
        <f ca="1">VLOOKUP(F3639,Cities!$A$1:$C$69,2,0)</f>
        <v>London</v>
      </c>
      <c r="H3639" t="str">
        <f ca="1">VLOOKUP(F3639,Cities!$A$1:$F$69,6,0)</f>
        <v>Modern, Beach</v>
      </c>
      <c r="I3639" t="str">
        <f ca="1">VLOOKUP(F3639,Cities!$A$1:$C$69,3,0)</f>
        <v>Europe</v>
      </c>
      <c r="J3639">
        <f t="shared" ca="1" si="3"/>
        <v>2</v>
      </c>
      <c r="K3639">
        <f ca="1">VLOOKUP(F3639,Cities!$A$1:$I$69,6+J3639,0)*R3639*E3639</f>
        <v>2632</v>
      </c>
      <c r="L3639">
        <f t="shared" ca="1" si="4"/>
        <v>2</v>
      </c>
      <c r="M3639">
        <f ca="1">VLOOKUP(F3639,Cities!$A$1:$I$69,4,0)*R3639*L3639</f>
        <v>2300</v>
      </c>
      <c r="N3639">
        <f t="shared" ca="1" si="5"/>
        <v>4932</v>
      </c>
      <c r="O3639" t="str">
        <f ca="1">VLOOKUP(F3639,Cities!$A$1:$E$69,5,0)</f>
        <v>Summer</v>
      </c>
      <c r="P3639">
        <f t="shared" ca="1" si="6"/>
        <v>1</v>
      </c>
      <c r="Q3639" t="str">
        <f ca="1">VLOOKUP(P3639,Sheet2!$A$1:$B$5,2,0)</f>
        <v>Solo</v>
      </c>
      <c r="R3639">
        <f ca="1">VLOOKUP(P3639,Sheet2!$A$1:$C$5,3,0)</f>
        <v>1</v>
      </c>
    </row>
    <row r="3640" spans="1:18" ht="14.25" customHeight="1">
      <c r="A3640" s="4">
        <v>3639</v>
      </c>
      <c r="B3640">
        <f t="shared" ca="1" si="0"/>
        <v>76</v>
      </c>
      <c r="C3640">
        <f t="shared" ca="1" si="1"/>
        <v>4</v>
      </c>
      <c r="D3640" t="str">
        <f ca="1">VLOOKUP(C3640,Stay!$A$1:$B$5,2,0)</f>
        <v>1 month</v>
      </c>
      <c r="E3640">
        <f ca="1">VLOOKUP(C3640,Stay!$A$1:$C$5,3,0)</f>
        <v>30</v>
      </c>
      <c r="F3640">
        <f t="shared" ca="1" si="2"/>
        <v>41</v>
      </c>
      <c r="G3640" t="str">
        <f ca="1">VLOOKUP(F3640,Cities!$A$1:$C$69,2,0)</f>
        <v>Nashville</v>
      </c>
      <c r="H3640" t="str">
        <f ca="1">VLOOKUP(F3640,Cities!$A$1:$F$69,6,0)</f>
        <v>Modern, Nightlife</v>
      </c>
      <c r="I3640" t="str">
        <f ca="1">VLOOKUP(F3640,Cities!$A$1:$C$69,3,0)</f>
        <v>North America</v>
      </c>
      <c r="J3640">
        <f t="shared" ca="1" si="3"/>
        <v>1</v>
      </c>
      <c r="K3640">
        <f ca="1">VLOOKUP(F3640,Cities!$A$1:$I$69,6+J3640,0)*R3640*E3640</f>
        <v>10260</v>
      </c>
      <c r="L3640">
        <f t="shared" ca="1" si="4"/>
        <v>2</v>
      </c>
      <c r="M3640">
        <f ca="1">VLOOKUP(F3640,Cities!$A$1:$I$69,4,0)*R3640*L3640</f>
        <v>3720</v>
      </c>
      <c r="N3640">
        <f t="shared" ca="1" si="5"/>
        <v>13980</v>
      </c>
      <c r="O3640" t="str">
        <f ca="1">VLOOKUP(F3640,Cities!$A$1:$E$69,5,0)</f>
        <v>Spring</v>
      </c>
      <c r="P3640">
        <f t="shared" ca="1" si="6"/>
        <v>4</v>
      </c>
      <c r="Q3640" t="str">
        <f ca="1">VLOOKUP(P3640,Sheet2!$A$1:$B$5,2,0)</f>
        <v>Friends</v>
      </c>
      <c r="R3640">
        <f ca="1">VLOOKUP(P3640,Sheet2!$A$1:$C$5,3,0)</f>
        <v>6</v>
      </c>
    </row>
    <row r="3641" spans="1:18" ht="14.25" customHeight="1">
      <c r="A3641" s="4">
        <v>3640</v>
      </c>
      <c r="B3641">
        <f t="shared" ca="1" si="0"/>
        <v>213</v>
      </c>
      <c r="C3641">
        <f t="shared" ca="1" si="1"/>
        <v>2</v>
      </c>
      <c r="D3641" t="str">
        <f ca="1">VLOOKUP(C3641,Stay!$A$1:$B$5,2,0)</f>
        <v>1 week</v>
      </c>
      <c r="E3641">
        <f ca="1">VLOOKUP(C3641,Stay!$A$1:$C$5,3,0)</f>
        <v>7</v>
      </c>
      <c r="F3641">
        <f t="shared" ca="1" si="2"/>
        <v>53</v>
      </c>
      <c r="G3641" t="str">
        <f ca="1">VLOOKUP(F3641,Cities!$A$1:$C$69,2,0)</f>
        <v>San Diego</v>
      </c>
      <c r="H3641" t="str">
        <f ca="1">VLOOKUP(F3641,Cities!$A$1:$F$69,6,0)</f>
        <v>Beach</v>
      </c>
      <c r="I3641" t="str">
        <f ca="1">VLOOKUP(F3641,Cities!$A$1:$C$69,3,0)</f>
        <v>North America</v>
      </c>
      <c r="J3641">
        <f t="shared" ca="1" si="3"/>
        <v>3</v>
      </c>
      <c r="K3641">
        <f ca="1">VLOOKUP(F3641,Cities!$A$1:$I$69,6+J3641,0)*R3641*E3641</f>
        <v>16002</v>
      </c>
      <c r="L3641">
        <f t="shared" ca="1" si="4"/>
        <v>1</v>
      </c>
      <c r="M3641">
        <f ca="1">VLOOKUP(F3641,Cities!$A$1:$I$69,4,0)*R3641*L3641</f>
        <v>1320</v>
      </c>
      <c r="N3641">
        <f t="shared" ca="1" si="5"/>
        <v>17322</v>
      </c>
      <c r="O3641" t="str">
        <f ca="1">VLOOKUP(F3641,Cities!$A$1:$E$69,5,0)</f>
        <v>Summer</v>
      </c>
      <c r="P3641">
        <f t="shared" ca="1" si="6"/>
        <v>4</v>
      </c>
      <c r="Q3641" t="str">
        <f ca="1">VLOOKUP(P3641,Sheet2!$A$1:$B$5,2,0)</f>
        <v>Friends</v>
      </c>
      <c r="R3641">
        <f ca="1">VLOOKUP(P3641,Sheet2!$A$1:$C$5,3,0)</f>
        <v>6</v>
      </c>
    </row>
    <row r="3642" spans="1:18" ht="14.25" customHeight="1">
      <c r="A3642" s="4">
        <v>3641</v>
      </c>
      <c r="B3642">
        <f t="shared" ca="1" si="0"/>
        <v>229</v>
      </c>
      <c r="C3642">
        <f t="shared" ca="1" si="1"/>
        <v>2</v>
      </c>
      <c r="D3642" t="str">
        <f ca="1">VLOOKUP(C3642,Stay!$A$1:$B$5,2,0)</f>
        <v>1 week</v>
      </c>
      <c r="E3642">
        <f ca="1">VLOOKUP(C3642,Stay!$A$1:$C$5,3,0)</f>
        <v>7</v>
      </c>
      <c r="F3642">
        <f t="shared" ca="1" si="2"/>
        <v>57</v>
      </c>
      <c r="G3642" t="str">
        <f ca="1">VLOOKUP(F3642,Cities!$A$1:$C$69,2,0)</f>
        <v>Seattle</v>
      </c>
      <c r="H3642" t="str">
        <f ca="1">VLOOKUP(F3642,Cities!$A$1:$F$69,6,0)</f>
        <v>Modern</v>
      </c>
      <c r="I3642" t="str">
        <f ca="1">VLOOKUP(F3642,Cities!$A$1:$C$69,3,0)</f>
        <v>North America</v>
      </c>
      <c r="J3642">
        <f t="shared" ca="1" si="3"/>
        <v>1</v>
      </c>
      <c r="K3642">
        <f ca="1">VLOOKUP(F3642,Cities!$A$1:$I$69,6+J3642,0)*R3642*E3642</f>
        <v>2688</v>
      </c>
      <c r="L3642">
        <f t="shared" ca="1" si="4"/>
        <v>1</v>
      </c>
      <c r="M3642">
        <f ca="1">VLOOKUP(F3642,Cities!$A$1:$I$69,4,0)*R3642*L3642</f>
        <v>1200</v>
      </c>
      <c r="N3642">
        <f t="shared" ca="1" si="5"/>
        <v>3888</v>
      </c>
      <c r="O3642" t="str">
        <f ca="1">VLOOKUP(F3642,Cities!$A$1:$E$69,5,0)</f>
        <v>Summer</v>
      </c>
      <c r="P3642">
        <f t="shared" ca="1" si="6"/>
        <v>4</v>
      </c>
      <c r="Q3642" t="str">
        <f ca="1">VLOOKUP(P3642,Sheet2!$A$1:$B$5,2,0)</f>
        <v>Friends</v>
      </c>
      <c r="R3642">
        <f ca="1">VLOOKUP(P3642,Sheet2!$A$1:$C$5,3,0)</f>
        <v>6</v>
      </c>
    </row>
    <row r="3643" spans="1:18" ht="14.25" customHeight="1">
      <c r="A3643" s="4">
        <v>3642</v>
      </c>
      <c r="B3643">
        <f t="shared" ca="1" si="0"/>
        <v>22</v>
      </c>
      <c r="C3643">
        <f t="shared" ca="1" si="1"/>
        <v>1</v>
      </c>
      <c r="D3643" t="str">
        <f ca="1">VLOOKUP(C3643,Stay!$A$1:$B$5,2,0)</f>
        <v>3 days</v>
      </c>
      <c r="E3643">
        <f ca="1">VLOOKUP(C3643,Stay!$A$1:$C$5,3,0)</f>
        <v>3</v>
      </c>
      <c r="F3643">
        <f t="shared" ca="1" si="2"/>
        <v>20</v>
      </c>
      <c r="G3643" t="str">
        <f ca="1">VLOOKUP(F3643,Cities!$A$1:$C$69,2,0)</f>
        <v>Copenhagen</v>
      </c>
      <c r="H3643" t="str">
        <f ca="1">VLOOKUP(F3643,Cities!$A$1:$F$69,6,0)</f>
        <v>Historical-Medieval, Beach, Adventure-Water, Park, Nightlife, Architecture</v>
      </c>
      <c r="I3643" t="str">
        <f ca="1">VLOOKUP(F3643,Cities!$A$1:$C$69,3,0)</f>
        <v>Europe</v>
      </c>
      <c r="J3643">
        <f t="shared" ca="1" si="3"/>
        <v>2</v>
      </c>
      <c r="K3643">
        <f ca="1">VLOOKUP(F3643,Cities!$A$1:$I$69,6+J3643,0)*R3643*E3643</f>
        <v>3204</v>
      </c>
      <c r="L3643">
        <f t="shared" ca="1" si="4"/>
        <v>2</v>
      </c>
      <c r="M3643">
        <f ca="1">VLOOKUP(F3643,Cities!$A$1:$I$69,4,0)*R3643*L3643</f>
        <v>11760</v>
      </c>
      <c r="N3643">
        <f t="shared" ca="1" si="5"/>
        <v>14964</v>
      </c>
      <c r="O3643" t="str">
        <f ca="1">VLOOKUP(F3643,Cities!$A$1:$E$69,5,0)</f>
        <v>Summer</v>
      </c>
      <c r="P3643">
        <f t="shared" ca="1" si="6"/>
        <v>4</v>
      </c>
      <c r="Q3643" t="str">
        <f ca="1">VLOOKUP(P3643,Sheet2!$A$1:$B$5,2,0)</f>
        <v>Friends</v>
      </c>
      <c r="R3643">
        <f ca="1">VLOOKUP(P3643,Sheet2!$A$1:$C$5,3,0)</f>
        <v>6</v>
      </c>
    </row>
    <row r="3644" spans="1:18" ht="14.25" customHeight="1">
      <c r="A3644" s="4">
        <v>3643</v>
      </c>
      <c r="B3644">
        <f t="shared" ca="1" si="0"/>
        <v>60</v>
      </c>
      <c r="C3644">
        <f t="shared" ca="1" si="1"/>
        <v>2</v>
      </c>
      <c r="D3644" t="str">
        <f ca="1">VLOOKUP(C3644,Stay!$A$1:$B$5,2,0)</f>
        <v>1 week</v>
      </c>
      <c r="E3644">
        <f ca="1">VLOOKUP(C3644,Stay!$A$1:$C$5,3,0)</f>
        <v>7</v>
      </c>
      <c r="F3644">
        <f t="shared" ca="1" si="2"/>
        <v>57</v>
      </c>
      <c r="G3644" t="str">
        <f ca="1">VLOOKUP(F3644,Cities!$A$1:$C$69,2,0)</f>
        <v>Seattle</v>
      </c>
      <c r="H3644" t="str">
        <f ca="1">VLOOKUP(F3644,Cities!$A$1:$F$69,6,0)</f>
        <v>Modern</v>
      </c>
      <c r="I3644" t="str">
        <f ca="1">VLOOKUP(F3644,Cities!$A$1:$C$69,3,0)</f>
        <v>North America</v>
      </c>
      <c r="J3644">
        <f t="shared" ca="1" si="3"/>
        <v>3</v>
      </c>
      <c r="K3644">
        <f ca="1">VLOOKUP(F3644,Cities!$A$1:$I$69,6+J3644,0)*R3644*E3644</f>
        <v>2394</v>
      </c>
      <c r="L3644">
        <f t="shared" ca="1" si="4"/>
        <v>2</v>
      </c>
      <c r="M3644">
        <f ca="1">VLOOKUP(F3644,Cities!$A$1:$I$69,4,0)*R3644*L3644</f>
        <v>400</v>
      </c>
      <c r="N3644">
        <f t="shared" ca="1" si="5"/>
        <v>2794</v>
      </c>
      <c r="O3644" t="str">
        <f ca="1">VLOOKUP(F3644,Cities!$A$1:$E$69,5,0)</f>
        <v>Summer</v>
      </c>
      <c r="P3644">
        <f t="shared" ca="1" si="6"/>
        <v>1</v>
      </c>
      <c r="Q3644" t="str">
        <f ca="1">VLOOKUP(P3644,Sheet2!$A$1:$B$5,2,0)</f>
        <v>Solo</v>
      </c>
      <c r="R3644">
        <f ca="1">VLOOKUP(P3644,Sheet2!$A$1:$C$5,3,0)</f>
        <v>1</v>
      </c>
    </row>
    <row r="3645" spans="1:18" ht="14.25" customHeight="1">
      <c r="A3645" s="4">
        <v>3644</v>
      </c>
      <c r="B3645">
        <f t="shared" ca="1" si="0"/>
        <v>53</v>
      </c>
      <c r="C3645">
        <f t="shared" ca="1" si="1"/>
        <v>4</v>
      </c>
      <c r="D3645" t="str">
        <f ca="1">VLOOKUP(C3645,Stay!$A$1:$B$5,2,0)</f>
        <v>1 month</v>
      </c>
      <c r="E3645">
        <f ca="1">VLOOKUP(C3645,Stay!$A$1:$C$5,3,0)</f>
        <v>30</v>
      </c>
      <c r="F3645">
        <f t="shared" ca="1" si="2"/>
        <v>13</v>
      </c>
      <c r="G3645" t="str">
        <f ca="1">VLOOKUP(F3645,Cities!$A$1:$C$69,2,0)</f>
        <v>Broward County</v>
      </c>
      <c r="H3645" t="str">
        <f ca="1">VLOOKUP(F3645,Cities!$A$1:$F$69,6,0)</f>
        <v>Beach, Modern, Park, Aquatic</v>
      </c>
      <c r="I3645" t="str">
        <f ca="1">VLOOKUP(F3645,Cities!$A$1:$C$69,3,0)</f>
        <v>North America</v>
      </c>
      <c r="J3645">
        <f t="shared" ca="1" si="3"/>
        <v>3</v>
      </c>
      <c r="K3645">
        <f ca="1">VLOOKUP(F3645,Cities!$A$1:$I$69,6+J3645,0)*R3645*E3645</f>
        <v>41040</v>
      </c>
      <c r="L3645">
        <f t="shared" ca="1" si="4"/>
        <v>2</v>
      </c>
      <c r="M3645">
        <f ca="1">VLOOKUP(F3645,Cities!$A$1:$I$69,4,0)*R3645*L3645</f>
        <v>1040</v>
      </c>
      <c r="N3645">
        <f t="shared" ca="1" si="5"/>
        <v>42080</v>
      </c>
      <c r="O3645" t="str">
        <f ca="1">VLOOKUP(F3645,Cities!$A$1:$E$69,5,0)</f>
        <v>Summer</v>
      </c>
      <c r="P3645">
        <f t="shared" ca="1" si="6"/>
        <v>2</v>
      </c>
      <c r="Q3645" t="str">
        <f ca="1">VLOOKUP(P3645,Sheet2!$A$1:$B$5,2,0)</f>
        <v>Family</v>
      </c>
      <c r="R3645">
        <f ca="1">VLOOKUP(P3645,Sheet2!$A$1:$C$5,3,0)</f>
        <v>4</v>
      </c>
    </row>
    <row r="3646" spans="1:18" ht="14.25" customHeight="1">
      <c r="A3646" s="4">
        <v>3645</v>
      </c>
      <c r="B3646">
        <f t="shared" ca="1" si="0"/>
        <v>117</v>
      </c>
      <c r="C3646">
        <f t="shared" ca="1" si="1"/>
        <v>3</v>
      </c>
      <c r="D3646" t="str">
        <f ca="1">VLOOKUP(C3646,Stay!$A$1:$B$5,2,0)</f>
        <v>2 weeks</v>
      </c>
      <c r="E3646">
        <f ca="1">VLOOKUP(C3646,Stay!$A$1:$C$5,3,0)</f>
        <v>14</v>
      </c>
      <c r="F3646">
        <f t="shared" ca="1" si="2"/>
        <v>53</v>
      </c>
      <c r="G3646" t="str">
        <f ca="1">VLOOKUP(F3646,Cities!$A$1:$C$69,2,0)</f>
        <v>San Diego</v>
      </c>
      <c r="H3646" t="str">
        <f ca="1">VLOOKUP(F3646,Cities!$A$1:$F$69,6,0)</f>
        <v>Beach</v>
      </c>
      <c r="I3646" t="str">
        <f ca="1">VLOOKUP(F3646,Cities!$A$1:$C$69,3,0)</f>
        <v>North America</v>
      </c>
      <c r="J3646">
        <f t="shared" ca="1" si="3"/>
        <v>3</v>
      </c>
      <c r="K3646">
        <f ca="1">VLOOKUP(F3646,Cities!$A$1:$I$69,6+J3646,0)*R3646*E3646</f>
        <v>32004</v>
      </c>
      <c r="L3646">
        <f t="shared" ca="1" si="4"/>
        <v>1</v>
      </c>
      <c r="M3646">
        <f ca="1">VLOOKUP(F3646,Cities!$A$1:$I$69,4,0)*R3646*L3646</f>
        <v>1320</v>
      </c>
      <c r="N3646">
        <f t="shared" ca="1" si="5"/>
        <v>33324</v>
      </c>
      <c r="O3646" t="str">
        <f ca="1">VLOOKUP(F3646,Cities!$A$1:$E$69,5,0)</f>
        <v>Summer</v>
      </c>
      <c r="P3646">
        <f t="shared" ca="1" si="6"/>
        <v>4</v>
      </c>
      <c r="Q3646" t="str">
        <f ca="1">VLOOKUP(P3646,Sheet2!$A$1:$B$5,2,0)</f>
        <v>Friends</v>
      </c>
      <c r="R3646">
        <f ca="1">VLOOKUP(P3646,Sheet2!$A$1:$C$5,3,0)</f>
        <v>6</v>
      </c>
    </row>
    <row r="3647" spans="1:18" ht="14.25" customHeight="1">
      <c r="A3647" s="4">
        <v>3646</v>
      </c>
      <c r="B3647">
        <f t="shared" ca="1" si="0"/>
        <v>82</v>
      </c>
      <c r="C3647">
        <f t="shared" ca="1" si="1"/>
        <v>3</v>
      </c>
      <c r="D3647" t="str">
        <f ca="1">VLOOKUP(C3647,Stay!$A$1:$B$5,2,0)</f>
        <v>2 weeks</v>
      </c>
      <c r="E3647">
        <f ca="1">VLOOKUP(C3647,Stay!$A$1:$C$5,3,0)</f>
        <v>14</v>
      </c>
      <c r="F3647">
        <f t="shared" ca="1" si="2"/>
        <v>4</v>
      </c>
      <c r="G3647" t="str">
        <f ca="1">VLOOKUP(F3647,Cities!$A$1:$C$69,2,0)</f>
        <v>Athens</v>
      </c>
      <c r="H3647" t="str">
        <f ca="1">VLOOKUP(F3647,Cities!$A$1:$F$69,6,0)</f>
        <v>Historical-Ancient, Architecture</v>
      </c>
      <c r="I3647" t="str">
        <f ca="1">VLOOKUP(F3647,Cities!$A$1:$C$69,3,0)</f>
        <v>Europe</v>
      </c>
      <c r="J3647">
        <f t="shared" ca="1" si="3"/>
        <v>3</v>
      </c>
      <c r="K3647">
        <f ca="1">VLOOKUP(F3647,Cities!$A$1:$I$69,6+J3647,0)*R3647*E3647</f>
        <v>16380</v>
      </c>
      <c r="L3647">
        <f t="shared" ca="1" si="4"/>
        <v>1</v>
      </c>
      <c r="M3647">
        <f ca="1">VLOOKUP(F3647,Cities!$A$1:$I$69,4,0)*R3647*L3647</f>
        <v>6600</v>
      </c>
      <c r="N3647">
        <f t="shared" ca="1" si="5"/>
        <v>22980</v>
      </c>
      <c r="O3647" t="str">
        <f ca="1">VLOOKUP(F3647,Cities!$A$1:$E$69,5,0)</f>
        <v>Summer</v>
      </c>
      <c r="P3647">
        <f t="shared" ca="1" si="6"/>
        <v>4</v>
      </c>
      <c r="Q3647" t="str">
        <f ca="1">VLOOKUP(P3647,Sheet2!$A$1:$B$5,2,0)</f>
        <v>Friends</v>
      </c>
      <c r="R3647">
        <f ca="1">VLOOKUP(P3647,Sheet2!$A$1:$C$5,3,0)</f>
        <v>6</v>
      </c>
    </row>
    <row r="3648" spans="1:18" ht="14.25" customHeight="1">
      <c r="A3648" s="4">
        <v>3647</v>
      </c>
      <c r="B3648">
        <f t="shared" ca="1" si="0"/>
        <v>270</v>
      </c>
      <c r="C3648">
        <f t="shared" ca="1" si="1"/>
        <v>1</v>
      </c>
      <c r="D3648" t="str">
        <f ca="1">VLOOKUP(C3648,Stay!$A$1:$B$5,2,0)</f>
        <v>3 days</v>
      </c>
      <c r="E3648">
        <f ca="1">VLOOKUP(C3648,Stay!$A$1:$C$5,3,0)</f>
        <v>3</v>
      </c>
      <c r="F3648">
        <f t="shared" ca="1" si="2"/>
        <v>16</v>
      </c>
      <c r="G3648" t="str">
        <f ca="1">VLOOKUP(F3648,Cities!$A$1:$C$69,2,0)</f>
        <v>Cape Town</v>
      </c>
      <c r="H3648" t="str">
        <f ca="1">VLOOKUP(F3648,Cities!$A$1:$F$69,6,0)</f>
        <v>Beach, Historical-Medieval, Aquatic-Water</v>
      </c>
      <c r="I3648" t="str">
        <f ca="1">VLOOKUP(F3648,Cities!$A$1:$C$69,3,0)</f>
        <v>Africa</v>
      </c>
      <c r="J3648">
        <f t="shared" ca="1" si="3"/>
        <v>3</v>
      </c>
      <c r="K3648">
        <f ca="1">VLOOKUP(F3648,Cities!$A$1:$I$69,6+J3648,0)*R3648*E3648</f>
        <v>663</v>
      </c>
      <c r="L3648">
        <f t="shared" ca="1" si="4"/>
        <v>2</v>
      </c>
      <c r="M3648">
        <f ca="1">VLOOKUP(F3648,Cities!$A$1:$I$69,4,0)*R3648*L3648</f>
        <v>1680</v>
      </c>
      <c r="N3648">
        <f t="shared" ca="1" si="5"/>
        <v>2343</v>
      </c>
      <c r="O3648" t="str">
        <f ca="1">VLOOKUP(F3648,Cities!$A$1:$E$69,5,0)</f>
        <v>Winter</v>
      </c>
      <c r="P3648">
        <f t="shared" ca="1" si="6"/>
        <v>1</v>
      </c>
      <c r="Q3648" t="str">
        <f ca="1">VLOOKUP(P3648,Sheet2!$A$1:$B$5,2,0)</f>
        <v>Solo</v>
      </c>
      <c r="R3648">
        <f ca="1">VLOOKUP(P3648,Sheet2!$A$1:$C$5,3,0)</f>
        <v>1</v>
      </c>
    </row>
    <row r="3649" spans="1:18" ht="14.25" customHeight="1">
      <c r="A3649" s="4">
        <v>3648</v>
      </c>
      <c r="B3649">
        <f t="shared" ca="1" si="0"/>
        <v>169</v>
      </c>
      <c r="C3649">
        <f t="shared" ca="1" si="1"/>
        <v>1</v>
      </c>
      <c r="D3649" t="str">
        <f ca="1">VLOOKUP(C3649,Stay!$A$1:$B$5,2,0)</f>
        <v>3 days</v>
      </c>
      <c r="E3649">
        <f ca="1">VLOOKUP(C3649,Stay!$A$1:$C$5,3,0)</f>
        <v>3</v>
      </c>
      <c r="F3649">
        <f t="shared" ca="1" si="2"/>
        <v>36</v>
      </c>
      <c r="G3649" t="str">
        <f ca="1">VLOOKUP(F3649,Cities!$A$1:$C$69,2,0)</f>
        <v>Manchester</v>
      </c>
      <c r="H3649" t="str">
        <f ca="1">VLOOKUP(F3649,Cities!$A$1:$F$69,6,0)</f>
        <v>Modern, Nightlife</v>
      </c>
      <c r="I3649" t="str">
        <f ca="1">VLOOKUP(F3649,Cities!$A$1:$C$69,3,0)</f>
        <v>Europe</v>
      </c>
      <c r="J3649">
        <f t="shared" ca="1" si="3"/>
        <v>2</v>
      </c>
      <c r="K3649">
        <f ca="1">VLOOKUP(F3649,Cities!$A$1:$I$69,6+J3649,0)*R3649*E3649</f>
        <v>3114</v>
      </c>
      <c r="L3649">
        <f t="shared" ca="1" si="4"/>
        <v>1</v>
      </c>
      <c r="M3649">
        <f ca="1">VLOOKUP(F3649,Cities!$A$1:$I$69,4,0)*R3649*L3649</f>
        <v>4020</v>
      </c>
      <c r="N3649">
        <f t="shared" ca="1" si="5"/>
        <v>7134</v>
      </c>
      <c r="O3649" t="str">
        <f ca="1">VLOOKUP(F3649,Cities!$A$1:$E$69,5,0)</f>
        <v>Summer</v>
      </c>
      <c r="P3649">
        <f t="shared" ca="1" si="6"/>
        <v>4</v>
      </c>
      <c r="Q3649" t="str">
        <f ca="1">VLOOKUP(P3649,Sheet2!$A$1:$B$5,2,0)</f>
        <v>Friends</v>
      </c>
      <c r="R3649">
        <f ca="1">VLOOKUP(P3649,Sheet2!$A$1:$C$5,3,0)</f>
        <v>6</v>
      </c>
    </row>
    <row r="3650" spans="1:18" ht="14.25" customHeight="1">
      <c r="A3650" s="4">
        <v>3649</v>
      </c>
      <c r="B3650">
        <f t="shared" ca="1" si="0"/>
        <v>26</v>
      </c>
      <c r="C3650">
        <f t="shared" ca="1" si="1"/>
        <v>2</v>
      </c>
      <c r="D3650" t="str">
        <f ca="1">VLOOKUP(C3650,Stay!$A$1:$B$5,2,0)</f>
        <v>1 week</v>
      </c>
      <c r="E3650">
        <f ca="1">VLOOKUP(C3650,Stay!$A$1:$C$5,3,0)</f>
        <v>7</v>
      </c>
      <c r="F3650">
        <f t="shared" ca="1" si="2"/>
        <v>32</v>
      </c>
      <c r="G3650" t="str">
        <f ca="1">VLOOKUP(F3650,Cities!$A$1:$C$69,2,0)</f>
        <v>Lyon</v>
      </c>
      <c r="H3650" t="str">
        <f ca="1">VLOOKUP(F3650,Cities!$A$1:$F$69,6,0)</f>
        <v>Historical, Beach, Terrain</v>
      </c>
      <c r="I3650" t="str">
        <f ca="1">VLOOKUP(F3650,Cities!$A$1:$C$69,3,0)</f>
        <v>Europe</v>
      </c>
      <c r="J3650">
        <f t="shared" ca="1" si="3"/>
        <v>2</v>
      </c>
      <c r="K3650">
        <f ca="1">VLOOKUP(F3650,Cities!$A$1:$I$69,6+J3650,0)*R3650*E3650</f>
        <v>3136</v>
      </c>
      <c r="L3650">
        <f t="shared" ca="1" si="4"/>
        <v>1</v>
      </c>
      <c r="M3650">
        <f ca="1">VLOOKUP(F3650,Cities!$A$1:$I$69,4,0)*R3650*L3650</f>
        <v>4800</v>
      </c>
      <c r="N3650">
        <f t="shared" ca="1" si="5"/>
        <v>7936</v>
      </c>
      <c r="O3650" t="str">
        <f ca="1">VLOOKUP(F3650,Cities!$A$1:$E$69,5,0)</f>
        <v>Summer</v>
      </c>
      <c r="P3650">
        <f t="shared" ca="1" si="6"/>
        <v>2</v>
      </c>
      <c r="Q3650" t="str">
        <f ca="1">VLOOKUP(P3650,Sheet2!$A$1:$B$5,2,0)</f>
        <v>Family</v>
      </c>
      <c r="R3650">
        <f ca="1">VLOOKUP(P3650,Sheet2!$A$1:$C$5,3,0)</f>
        <v>4</v>
      </c>
    </row>
    <row r="3651" spans="1:18" ht="14.25" customHeight="1">
      <c r="A3651" s="4">
        <v>3650</v>
      </c>
      <c r="B3651">
        <f t="shared" ca="1" si="0"/>
        <v>48</v>
      </c>
      <c r="C3651">
        <f t="shared" ca="1" si="1"/>
        <v>4</v>
      </c>
      <c r="D3651" t="str">
        <f ca="1">VLOOKUP(C3651,Stay!$A$1:$B$5,2,0)</f>
        <v>1 month</v>
      </c>
      <c r="E3651">
        <f ca="1">VLOOKUP(C3651,Stay!$A$1:$C$5,3,0)</f>
        <v>30</v>
      </c>
      <c r="F3651">
        <f t="shared" ca="1" si="2"/>
        <v>38</v>
      </c>
      <c r="G3651" t="str">
        <f ca="1">VLOOKUP(F3651,Cities!$A$1:$C$69,2,0)</f>
        <v>Milan</v>
      </c>
      <c r="H3651" t="str">
        <f ca="1">VLOOKUP(F3651,Cities!$A$1:$F$69,6,0)</f>
        <v>Historical-Modern, Nightlife, Architecture</v>
      </c>
      <c r="I3651" t="str">
        <f ca="1">VLOOKUP(F3651,Cities!$A$1:$C$69,3,0)</f>
        <v>Europe</v>
      </c>
      <c r="J3651">
        <f t="shared" ca="1" si="3"/>
        <v>1</v>
      </c>
      <c r="K3651">
        <f ca="1">VLOOKUP(F3651,Cities!$A$1:$I$69,6+J3651,0)*R3651*E3651</f>
        <v>6360</v>
      </c>
      <c r="L3651">
        <f t="shared" ca="1" si="4"/>
        <v>2</v>
      </c>
      <c r="M3651">
        <f ca="1">VLOOKUP(F3651,Cities!$A$1:$I$69,4,0)*R3651*L3651</f>
        <v>7280</v>
      </c>
      <c r="N3651">
        <f t="shared" ca="1" si="5"/>
        <v>13640</v>
      </c>
      <c r="O3651" t="str">
        <f ca="1">VLOOKUP(F3651,Cities!$A$1:$E$69,5,0)</f>
        <v>Summer</v>
      </c>
      <c r="P3651">
        <f t="shared" ca="1" si="6"/>
        <v>2</v>
      </c>
      <c r="Q3651" t="str">
        <f ca="1">VLOOKUP(P3651,Sheet2!$A$1:$B$5,2,0)</f>
        <v>Family</v>
      </c>
      <c r="R3651">
        <f ca="1">VLOOKUP(P3651,Sheet2!$A$1:$C$5,3,0)</f>
        <v>4</v>
      </c>
    </row>
    <row r="3652" spans="1:18" ht="14.25" customHeight="1">
      <c r="A3652" s="4">
        <v>3651</v>
      </c>
      <c r="B3652">
        <f t="shared" ca="1" si="0"/>
        <v>210</v>
      </c>
      <c r="C3652">
        <f t="shared" ca="1" si="1"/>
        <v>2</v>
      </c>
      <c r="D3652" t="str">
        <f ca="1">VLOOKUP(C3652,Stay!$A$1:$B$5,2,0)</f>
        <v>1 week</v>
      </c>
      <c r="E3652">
        <f ca="1">VLOOKUP(C3652,Stay!$A$1:$C$5,3,0)</f>
        <v>7</v>
      </c>
      <c r="F3652">
        <f t="shared" ca="1" si="2"/>
        <v>55</v>
      </c>
      <c r="G3652" t="str">
        <f ca="1">VLOOKUP(F3652,Cities!$A$1:$C$69,2,0)</f>
        <v>Santa Clara County</v>
      </c>
      <c r="H3652" t="str">
        <f ca="1">VLOOKUP(F3652,Cities!$A$1:$F$69,6,0)</f>
        <v>Modern</v>
      </c>
      <c r="I3652" t="str">
        <f ca="1">VLOOKUP(F3652,Cities!$A$1:$C$69,3,0)</f>
        <v>North America</v>
      </c>
      <c r="J3652">
        <f t="shared" ca="1" si="3"/>
        <v>1</v>
      </c>
      <c r="K3652">
        <f ca="1">VLOOKUP(F3652,Cities!$A$1:$I$69,6+J3652,0)*R3652*E3652</f>
        <v>1400</v>
      </c>
      <c r="L3652">
        <f t="shared" ca="1" si="4"/>
        <v>2</v>
      </c>
      <c r="M3652">
        <f ca="1">VLOOKUP(F3652,Cities!$A$1:$I$69,4,0)*R3652*L3652</f>
        <v>1440</v>
      </c>
      <c r="N3652">
        <f t="shared" ca="1" si="5"/>
        <v>2840</v>
      </c>
      <c r="O3652" t="str">
        <f ca="1">VLOOKUP(F3652,Cities!$A$1:$E$69,5,0)</f>
        <v>Spring</v>
      </c>
      <c r="P3652">
        <f t="shared" ca="1" si="6"/>
        <v>3</v>
      </c>
      <c r="Q3652" t="str">
        <f ca="1">VLOOKUP(P3652,Sheet2!$A$1:$B$5,2,0)</f>
        <v>Romantic</v>
      </c>
      <c r="R3652">
        <f ca="1">VLOOKUP(P3652,Sheet2!$A$1:$C$5,3,0)</f>
        <v>2</v>
      </c>
    </row>
    <row r="3653" spans="1:18" ht="14.25" customHeight="1">
      <c r="A3653" s="4">
        <v>3652</v>
      </c>
      <c r="B3653">
        <f t="shared" ca="1" si="0"/>
        <v>211</v>
      </c>
      <c r="C3653">
        <f t="shared" ca="1" si="1"/>
        <v>1</v>
      </c>
      <c r="D3653" t="str">
        <f ca="1">VLOOKUP(C3653,Stay!$A$1:$B$5,2,0)</f>
        <v>3 days</v>
      </c>
      <c r="E3653">
        <f ca="1">VLOOKUP(C3653,Stay!$A$1:$C$5,3,0)</f>
        <v>3</v>
      </c>
      <c r="F3653">
        <f t="shared" ca="1" si="2"/>
        <v>10</v>
      </c>
      <c r="G3653" t="str">
        <f ca="1">VLOOKUP(F3653,Cities!$A$1:$C$69,2,0)</f>
        <v>Bologna</v>
      </c>
      <c r="H3653" t="str">
        <f ca="1">VLOOKUP(F3653,Cities!$A$1:$F$69,6,0)</f>
        <v>Historical-Medieval, Nightlife</v>
      </c>
      <c r="I3653" t="str">
        <f ca="1">VLOOKUP(F3653,Cities!$A$1:$C$69,3,0)</f>
        <v>Europe</v>
      </c>
      <c r="J3653">
        <f t="shared" ca="1" si="3"/>
        <v>1</v>
      </c>
      <c r="K3653">
        <f ca="1">VLOOKUP(F3653,Cities!$A$1:$I$69,6+J3653,0)*R3653*E3653</f>
        <v>444</v>
      </c>
      <c r="L3653">
        <f t="shared" ca="1" si="4"/>
        <v>2</v>
      </c>
      <c r="M3653">
        <f ca="1">VLOOKUP(F3653,Cities!$A$1:$I$69,4,0)*R3653*L3653</f>
        <v>4480</v>
      </c>
      <c r="N3653">
        <f t="shared" ca="1" si="5"/>
        <v>4924</v>
      </c>
      <c r="O3653" t="str">
        <f ca="1">VLOOKUP(F3653,Cities!$A$1:$E$69,5,0)</f>
        <v>Summer</v>
      </c>
      <c r="P3653">
        <f t="shared" ca="1" si="6"/>
        <v>3</v>
      </c>
      <c r="Q3653" t="str">
        <f ca="1">VLOOKUP(P3653,Sheet2!$A$1:$B$5,2,0)</f>
        <v>Romantic</v>
      </c>
      <c r="R3653">
        <f ca="1">VLOOKUP(P3653,Sheet2!$A$1:$C$5,3,0)</f>
        <v>2</v>
      </c>
    </row>
    <row r="3654" spans="1:18" ht="14.25" customHeight="1">
      <c r="A3654" s="4">
        <v>3653</v>
      </c>
      <c r="B3654">
        <f t="shared" ca="1" si="0"/>
        <v>11</v>
      </c>
      <c r="C3654">
        <f t="shared" ca="1" si="1"/>
        <v>2</v>
      </c>
      <c r="D3654" t="str">
        <f ca="1">VLOOKUP(C3654,Stay!$A$1:$B$5,2,0)</f>
        <v>1 week</v>
      </c>
      <c r="E3654">
        <f ca="1">VLOOKUP(C3654,Stay!$A$1:$C$5,3,0)</f>
        <v>7</v>
      </c>
      <c r="F3654">
        <f t="shared" ca="1" si="2"/>
        <v>55</v>
      </c>
      <c r="G3654" t="str">
        <f ca="1">VLOOKUP(F3654,Cities!$A$1:$C$69,2,0)</f>
        <v>Santa Clara County</v>
      </c>
      <c r="H3654" t="str">
        <f ca="1">VLOOKUP(F3654,Cities!$A$1:$F$69,6,0)</f>
        <v>Modern</v>
      </c>
      <c r="I3654" t="str">
        <f ca="1">VLOOKUP(F3654,Cities!$A$1:$C$69,3,0)</f>
        <v>North America</v>
      </c>
      <c r="J3654">
        <f t="shared" ca="1" si="3"/>
        <v>3</v>
      </c>
      <c r="K3654">
        <f ca="1">VLOOKUP(F3654,Cities!$A$1:$I$69,6+J3654,0)*R3654*E3654</f>
        <v>13720</v>
      </c>
      <c r="L3654">
        <f t="shared" ca="1" si="4"/>
        <v>1</v>
      </c>
      <c r="M3654">
        <f ca="1">VLOOKUP(F3654,Cities!$A$1:$I$69,4,0)*R3654*L3654</f>
        <v>720</v>
      </c>
      <c r="N3654">
        <f t="shared" ca="1" si="5"/>
        <v>14440</v>
      </c>
      <c r="O3654" t="str">
        <f ca="1">VLOOKUP(F3654,Cities!$A$1:$E$69,5,0)</f>
        <v>Spring</v>
      </c>
      <c r="P3654">
        <f t="shared" ca="1" si="6"/>
        <v>3</v>
      </c>
      <c r="Q3654" t="str">
        <f ca="1">VLOOKUP(P3654,Sheet2!$A$1:$B$5,2,0)</f>
        <v>Romantic</v>
      </c>
      <c r="R3654">
        <f ca="1">VLOOKUP(P3654,Sheet2!$A$1:$C$5,3,0)</f>
        <v>2</v>
      </c>
    </row>
    <row r="3655" spans="1:18" ht="14.25" customHeight="1">
      <c r="A3655" s="4">
        <v>3654</v>
      </c>
      <c r="B3655">
        <f t="shared" ca="1" si="0"/>
        <v>250</v>
      </c>
      <c r="C3655">
        <f t="shared" ca="1" si="1"/>
        <v>4</v>
      </c>
      <c r="D3655" t="str">
        <f ca="1">VLOOKUP(C3655,Stay!$A$1:$B$5,2,0)</f>
        <v>1 month</v>
      </c>
      <c r="E3655">
        <f ca="1">VLOOKUP(C3655,Stay!$A$1:$C$5,3,0)</f>
        <v>30</v>
      </c>
      <c r="F3655">
        <f t="shared" ca="1" si="2"/>
        <v>23</v>
      </c>
      <c r="G3655" t="str">
        <f ca="1">VLOOKUP(F3655,Cities!$A$1:$C$69,2,0)</f>
        <v>Edinburgh</v>
      </c>
      <c r="H3655" t="str">
        <f ca="1">VLOOKUP(F3655,Cities!$A$1:$F$69,6,0)</f>
        <v>Historical-Medieval, Beach, Architecture</v>
      </c>
      <c r="I3655" t="str">
        <f ca="1">VLOOKUP(F3655,Cities!$A$1:$C$69,3,0)</f>
        <v>Europe</v>
      </c>
      <c r="J3655">
        <f t="shared" ca="1" si="3"/>
        <v>3</v>
      </c>
      <c r="K3655">
        <f ca="1">VLOOKUP(F3655,Cities!$A$1:$I$69,6+J3655,0)*R3655*E3655</f>
        <v>46200</v>
      </c>
      <c r="L3655">
        <f t="shared" ca="1" si="4"/>
        <v>2</v>
      </c>
      <c r="M3655">
        <f ca="1">VLOOKUP(F3655,Cities!$A$1:$I$69,4,0)*R3655*L3655</f>
        <v>8640</v>
      </c>
      <c r="N3655">
        <f t="shared" ca="1" si="5"/>
        <v>54840</v>
      </c>
      <c r="O3655" t="str">
        <f ca="1">VLOOKUP(F3655,Cities!$A$1:$E$69,5,0)</f>
        <v>Summer</v>
      </c>
      <c r="P3655">
        <f t="shared" ca="1" si="6"/>
        <v>2</v>
      </c>
      <c r="Q3655" t="str">
        <f ca="1">VLOOKUP(P3655,Sheet2!$A$1:$B$5,2,0)</f>
        <v>Family</v>
      </c>
      <c r="R3655">
        <f ca="1">VLOOKUP(P3655,Sheet2!$A$1:$C$5,3,0)</f>
        <v>4</v>
      </c>
    </row>
    <row r="3656" spans="1:18" ht="14.25" customHeight="1">
      <c r="A3656" s="4">
        <v>3655</v>
      </c>
      <c r="B3656">
        <f t="shared" ca="1" si="0"/>
        <v>270</v>
      </c>
      <c r="C3656">
        <f t="shared" ca="1" si="1"/>
        <v>3</v>
      </c>
      <c r="D3656" t="str">
        <f ca="1">VLOOKUP(C3656,Stay!$A$1:$B$5,2,0)</f>
        <v>2 weeks</v>
      </c>
      <c r="E3656">
        <f ca="1">VLOOKUP(C3656,Stay!$A$1:$C$5,3,0)</f>
        <v>14</v>
      </c>
      <c r="F3656">
        <f t="shared" ca="1" si="2"/>
        <v>68</v>
      </c>
      <c r="G3656" t="str">
        <f ca="1">VLOOKUP(F3656,Cities!$A$1:$C$69,2,0)</f>
        <v>Washington, D.C.</v>
      </c>
      <c r="H3656" t="str">
        <f ca="1">VLOOKUP(F3656,Cities!$A$1:$F$69,6,0)</f>
        <v>Modern</v>
      </c>
      <c r="I3656" t="str">
        <f ca="1">VLOOKUP(F3656,Cities!$A$1:$C$69,3,0)</f>
        <v>North America</v>
      </c>
      <c r="J3656">
        <f t="shared" ca="1" si="3"/>
        <v>2</v>
      </c>
      <c r="K3656">
        <f ca="1">VLOOKUP(F3656,Cities!$A$1:$I$69,6+J3656,0)*R3656*E3656</f>
        <v>4340</v>
      </c>
      <c r="L3656">
        <f t="shared" ca="1" si="4"/>
        <v>1</v>
      </c>
      <c r="M3656">
        <f ca="1">VLOOKUP(F3656,Cities!$A$1:$I$69,4,0)*R3656*L3656</f>
        <v>680</v>
      </c>
      <c r="N3656">
        <f t="shared" ca="1" si="5"/>
        <v>5020</v>
      </c>
      <c r="O3656" t="str">
        <f ca="1">VLOOKUP(F3656,Cities!$A$1:$E$69,5,0)</f>
        <v>Summer</v>
      </c>
      <c r="P3656">
        <f t="shared" ca="1" si="6"/>
        <v>3</v>
      </c>
      <c r="Q3656" t="str">
        <f ca="1">VLOOKUP(P3656,Sheet2!$A$1:$B$5,2,0)</f>
        <v>Romantic</v>
      </c>
      <c r="R3656">
        <f ca="1">VLOOKUP(P3656,Sheet2!$A$1:$C$5,3,0)</f>
        <v>2</v>
      </c>
    </row>
    <row r="3657" spans="1:18" ht="14.25" customHeight="1">
      <c r="A3657" s="4">
        <v>3656</v>
      </c>
      <c r="B3657">
        <f t="shared" ca="1" si="0"/>
        <v>66</v>
      </c>
      <c r="C3657">
        <f t="shared" ca="1" si="1"/>
        <v>1</v>
      </c>
      <c r="D3657" t="str">
        <f ca="1">VLOOKUP(C3657,Stay!$A$1:$B$5,2,0)</f>
        <v>3 days</v>
      </c>
      <c r="E3657">
        <f ca="1">VLOOKUP(C3657,Stay!$A$1:$C$5,3,0)</f>
        <v>3</v>
      </c>
      <c r="F3657">
        <f t="shared" ca="1" si="2"/>
        <v>64</v>
      </c>
      <c r="G3657" t="str">
        <f ca="1">VLOOKUP(F3657,Cities!$A$1:$C$69,2,0)</f>
        <v>Venice</v>
      </c>
      <c r="H3657" t="str">
        <f ca="1">VLOOKUP(F3657,Cities!$A$1:$F$69,6,0)</f>
        <v>Terrain</v>
      </c>
      <c r="I3657" t="str">
        <f ca="1">VLOOKUP(F3657,Cities!$A$1:$C$69,3,0)</f>
        <v>Europe</v>
      </c>
      <c r="J3657">
        <f t="shared" ca="1" si="3"/>
        <v>2</v>
      </c>
      <c r="K3657">
        <f ca="1">VLOOKUP(F3657,Cities!$A$1:$I$69,6+J3657,0)*R3657*E3657</f>
        <v>1392</v>
      </c>
      <c r="L3657">
        <f t="shared" ca="1" si="4"/>
        <v>1</v>
      </c>
      <c r="M3657">
        <f ca="1">VLOOKUP(F3657,Cities!$A$1:$I$69,4,0)*R3657*L3657</f>
        <v>4640</v>
      </c>
      <c r="N3657">
        <f t="shared" ca="1" si="5"/>
        <v>6032</v>
      </c>
      <c r="O3657" t="str">
        <f ca="1">VLOOKUP(F3657,Cities!$A$1:$E$69,5,0)</f>
        <v>Summer</v>
      </c>
      <c r="P3657">
        <f t="shared" ca="1" si="6"/>
        <v>2</v>
      </c>
      <c r="Q3657" t="str">
        <f ca="1">VLOOKUP(P3657,Sheet2!$A$1:$B$5,2,0)</f>
        <v>Family</v>
      </c>
      <c r="R3657">
        <f ca="1">VLOOKUP(P3657,Sheet2!$A$1:$C$5,3,0)</f>
        <v>4</v>
      </c>
    </row>
    <row r="3658" spans="1:18" ht="14.25" customHeight="1">
      <c r="A3658" s="4">
        <v>3657</v>
      </c>
      <c r="B3658">
        <f t="shared" ca="1" si="0"/>
        <v>103</v>
      </c>
      <c r="C3658">
        <f t="shared" ca="1" si="1"/>
        <v>4</v>
      </c>
      <c r="D3658" t="str">
        <f ca="1">VLOOKUP(C3658,Stay!$A$1:$B$5,2,0)</f>
        <v>1 month</v>
      </c>
      <c r="E3658">
        <f ca="1">VLOOKUP(C3658,Stay!$A$1:$C$5,3,0)</f>
        <v>30</v>
      </c>
      <c r="F3658">
        <f t="shared" ca="1" si="2"/>
        <v>49</v>
      </c>
      <c r="G3658" t="str">
        <f ca="1">VLOOKUP(F3658,Cities!$A$1:$C$69,2,0)</f>
        <v>Rhode Island</v>
      </c>
      <c r="H3658" t="str">
        <f ca="1">VLOOKUP(F3658,Cities!$A$1:$F$69,6,0)</f>
        <v>Modern</v>
      </c>
      <c r="I3658" t="str">
        <f ca="1">VLOOKUP(F3658,Cities!$A$1:$C$69,3,0)</f>
        <v>North America</v>
      </c>
      <c r="J3658">
        <f t="shared" ca="1" si="3"/>
        <v>2</v>
      </c>
      <c r="K3658">
        <f ca="1">VLOOKUP(F3658,Cities!$A$1:$I$69,6+J3658,0)*R3658*E3658</f>
        <v>4830</v>
      </c>
      <c r="L3658">
        <f t="shared" ca="1" si="4"/>
        <v>2</v>
      </c>
      <c r="M3658">
        <f ca="1">VLOOKUP(F3658,Cities!$A$1:$I$69,4,0)*R3658*L3658</f>
        <v>740</v>
      </c>
      <c r="N3658">
        <f t="shared" ca="1" si="5"/>
        <v>5570</v>
      </c>
      <c r="O3658" t="str">
        <f ca="1">VLOOKUP(F3658,Cities!$A$1:$E$69,5,0)</f>
        <v>Summer</v>
      </c>
      <c r="P3658">
        <f t="shared" ca="1" si="6"/>
        <v>1</v>
      </c>
      <c r="Q3658" t="str">
        <f ca="1">VLOOKUP(P3658,Sheet2!$A$1:$B$5,2,0)</f>
        <v>Solo</v>
      </c>
      <c r="R3658">
        <f ca="1">VLOOKUP(P3658,Sheet2!$A$1:$C$5,3,0)</f>
        <v>1</v>
      </c>
    </row>
    <row r="3659" spans="1:18" ht="14.25" customHeight="1">
      <c r="A3659" s="4">
        <v>3658</v>
      </c>
      <c r="B3659">
        <f t="shared" ca="1" si="0"/>
        <v>116</v>
      </c>
      <c r="C3659">
        <f t="shared" ca="1" si="1"/>
        <v>1</v>
      </c>
      <c r="D3659" t="str">
        <f ca="1">VLOOKUP(C3659,Stay!$A$1:$B$5,2,0)</f>
        <v>3 days</v>
      </c>
      <c r="E3659">
        <f ca="1">VLOOKUP(C3659,Stay!$A$1:$C$5,3,0)</f>
        <v>3</v>
      </c>
      <c r="F3659">
        <f t="shared" ca="1" si="2"/>
        <v>9</v>
      </c>
      <c r="G3659" t="str">
        <f ca="1">VLOOKUP(F3659,Cities!$A$1:$C$69,2,0)</f>
        <v>Berlin</v>
      </c>
      <c r="H3659" t="str">
        <f ca="1">VLOOKUP(F3659,Cities!$A$1:$F$69,6,0)</f>
        <v>Historical-Modern, Park</v>
      </c>
      <c r="I3659" t="str">
        <f ca="1">VLOOKUP(F3659,Cities!$A$1:$C$69,3,0)</f>
        <v>Europe</v>
      </c>
      <c r="J3659">
        <f t="shared" ca="1" si="3"/>
        <v>3</v>
      </c>
      <c r="K3659">
        <f ca="1">VLOOKUP(F3659,Cities!$A$1:$I$69,6+J3659,0)*R3659*E3659</f>
        <v>1902</v>
      </c>
      <c r="L3659">
        <f t="shared" ca="1" si="4"/>
        <v>2</v>
      </c>
      <c r="M3659">
        <f ca="1">VLOOKUP(F3659,Cities!$A$1:$I$69,4,0)*R3659*L3659</f>
        <v>3800</v>
      </c>
      <c r="N3659">
        <f t="shared" ca="1" si="5"/>
        <v>5702</v>
      </c>
      <c r="O3659" t="str">
        <f ca="1">VLOOKUP(F3659,Cities!$A$1:$E$69,5,0)</f>
        <v>Summer</v>
      </c>
      <c r="P3659">
        <f t="shared" ca="1" si="6"/>
        <v>3</v>
      </c>
      <c r="Q3659" t="str">
        <f ca="1">VLOOKUP(P3659,Sheet2!$A$1:$B$5,2,0)</f>
        <v>Romantic</v>
      </c>
      <c r="R3659">
        <f ca="1">VLOOKUP(P3659,Sheet2!$A$1:$C$5,3,0)</f>
        <v>2</v>
      </c>
    </row>
    <row r="3660" spans="1:18" ht="14.25" customHeight="1">
      <c r="A3660" s="4">
        <v>3659</v>
      </c>
      <c r="B3660">
        <f t="shared" ca="1" si="0"/>
        <v>200</v>
      </c>
      <c r="C3660">
        <f t="shared" ca="1" si="1"/>
        <v>2</v>
      </c>
      <c r="D3660" t="str">
        <f ca="1">VLOOKUP(C3660,Stay!$A$1:$B$5,2,0)</f>
        <v>1 week</v>
      </c>
      <c r="E3660">
        <f ca="1">VLOOKUP(C3660,Stay!$A$1:$C$5,3,0)</f>
        <v>7</v>
      </c>
      <c r="F3660">
        <f t="shared" ca="1" si="2"/>
        <v>3</v>
      </c>
      <c r="G3660" t="str">
        <f ca="1">VLOOKUP(F3660,Cities!$A$1:$C$69,2,0)</f>
        <v>Asheville</v>
      </c>
      <c r="H3660" t="str">
        <f ca="1">VLOOKUP(F3660,Cities!$A$1:$F$69,6,0)</f>
        <v>Historical-Modern, Adventure-Water, Hills, Adventure-Land</v>
      </c>
      <c r="I3660" t="str">
        <f ca="1">VLOOKUP(F3660,Cities!$A$1:$C$69,3,0)</f>
        <v>North America</v>
      </c>
      <c r="J3660">
        <f t="shared" ca="1" si="3"/>
        <v>2</v>
      </c>
      <c r="K3660">
        <f ca="1">VLOOKUP(F3660,Cities!$A$1:$I$69,6+J3660,0)*R3660*E3660</f>
        <v>1484</v>
      </c>
      <c r="L3660">
        <f t="shared" ca="1" si="4"/>
        <v>1</v>
      </c>
      <c r="M3660">
        <f ca="1">VLOOKUP(F3660,Cities!$A$1:$I$69,4,0)*R3660*L3660</f>
        <v>500</v>
      </c>
      <c r="N3660">
        <f t="shared" ca="1" si="5"/>
        <v>1984</v>
      </c>
      <c r="O3660" t="str">
        <f ca="1">VLOOKUP(F3660,Cities!$A$1:$E$69,5,0)</f>
        <v>Summer</v>
      </c>
      <c r="P3660">
        <f t="shared" ca="1" si="6"/>
        <v>3</v>
      </c>
      <c r="Q3660" t="str">
        <f ca="1">VLOOKUP(P3660,Sheet2!$A$1:$B$5,2,0)</f>
        <v>Romantic</v>
      </c>
      <c r="R3660">
        <f ca="1">VLOOKUP(P3660,Sheet2!$A$1:$C$5,3,0)</f>
        <v>2</v>
      </c>
    </row>
    <row r="3661" spans="1:18" ht="14.25" customHeight="1">
      <c r="A3661" s="4">
        <v>3660</v>
      </c>
      <c r="B3661">
        <f t="shared" ca="1" si="0"/>
        <v>27</v>
      </c>
      <c r="C3661">
        <f t="shared" ca="1" si="1"/>
        <v>2</v>
      </c>
      <c r="D3661" t="str">
        <f ca="1">VLOOKUP(C3661,Stay!$A$1:$B$5,2,0)</f>
        <v>1 week</v>
      </c>
      <c r="E3661">
        <f ca="1">VLOOKUP(C3661,Stay!$A$1:$C$5,3,0)</f>
        <v>7</v>
      </c>
      <c r="F3661">
        <f t="shared" ca="1" si="2"/>
        <v>63</v>
      </c>
      <c r="G3661" t="str">
        <f ca="1">VLOOKUP(F3661,Cities!$A$1:$C$69,2,0)</f>
        <v>Vancouver</v>
      </c>
      <c r="H3661" t="str">
        <f ca="1">VLOOKUP(F3661,Cities!$A$1:$F$69,6,0)</f>
        <v>Beach</v>
      </c>
      <c r="I3661" t="str">
        <f ca="1">VLOOKUP(F3661,Cities!$A$1:$C$69,3,0)</f>
        <v>North America</v>
      </c>
      <c r="J3661">
        <f t="shared" ca="1" si="3"/>
        <v>3</v>
      </c>
      <c r="K3661">
        <f ca="1">VLOOKUP(F3661,Cities!$A$1:$I$69,6+J3661,0)*R3661*E3661</f>
        <v>2443</v>
      </c>
      <c r="L3661">
        <f t="shared" ca="1" si="4"/>
        <v>1</v>
      </c>
      <c r="M3661">
        <f ca="1">VLOOKUP(F3661,Cities!$A$1:$I$69,4,0)*R3661*L3661</f>
        <v>300</v>
      </c>
      <c r="N3661">
        <f t="shared" ca="1" si="5"/>
        <v>2743</v>
      </c>
      <c r="O3661" t="str">
        <f ca="1">VLOOKUP(F3661,Cities!$A$1:$E$69,5,0)</f>
        <v>Summer</v>
      </c>
      <c r="P3661">
        <f t="shared" ca="1" si="6"/>
        <v>1</v>
      </c>
      <c r="Q3661" t="str">
        <f ca="1">VLOOKUP(P3661,Sheet2!$A$1:$B$5,2,0)</f>
        <v>Solo</v>
      </c>
      <c r="R3661">
        <f ca="1">VLOOKUP(P3661,Sheet2!$A$1:$C$5,3,0)</f>
        <v>1</v>
      </c>
    </row>
    <row r="3662" spans="1:18" ht="14.25" customHeight="1">
      <c r="A3662" s="4">
        <v>3661</v>
      </c>
      <c r="B3662">
        <f t="shared" ca="1" si="0"/>
        <v>108</v>
      </c>
      <c r="C3662">
        <f t="shared" ca="1" si="1"/>
        <v>2</v>
      </c>
      <c r="D3662" t="str">
        <f ca="1">VLOOKUP(C3662,Stay!$A$1:$B$5,2,0)</f>
        <v>1 week</v>
      </c>
      <c r="E3662">
        <f ca="1">VLOOKUP(C3662,Stay!$A$1:$C$5,3,0)</f>
        <v>7</v>
      </c>
      <c r="F3662">
        <f t="shared" ca="1" si="2"/>
        <v>66</v>
      </c>
      <c r="G3662" t="str">
        <f ca="1">VLOOKUP(F3662,Cities!$A$1:$C$69,2,0)</f>
        <v>Vienna</v>
      </c>
      <c r="H3662" t="str">
        <f ca="1">VLOOKUP(F3662,Cities!$A$1:$F$69,6,0)</f>
        <v>Terrain</v>
      </c>
      <c r="I3662" t="str">
        <f ca="1">VLOOKUP(F3662,Cities!$A$1:$C$69,3,0)</f>
        <v>Europe</v>
      </c>
      <c r="J3662">
        <f t="shared" ca="1" si="3"/>
        <v>1</v>
      </c>
      <c r="K3662">
        <f ca="1">VLOOKUP(F3662,Cities!$A$1:$I$69,6+J3662,0)*R3662*E3662</f>
        <v>1316</v>
      </c>
      <c r="L3662">
        <f t="shared" ca="1" si="4"/>
        <v>1</v>
      </c>
      <c r="M3662">
        <f ca="1">VLOOKUP(F3662,Cities!$A$1:$I$69,4,0)*R3662*L3662</f>
        <v>5400</v>
      </c>
      <c r="N3662">
        <f t="shared" ca="1" si="5"/>
        <v>6716</v>
      </c>
      <c r="O3662" t="str">
        <f ca="1">VLOOKUP(F3662,Cities!$A$1:$E$69,5,0)</f>
        <v>Summer</v>
      </c>
      <c r="P3662">
        <f t="shared" ca="1" si="6"/>
        <v>2</v>
      </c>
      <c r="Q3662" t="str">
        <f ca="1">VLOOKUP(P3662,Sheet2!$A$1:$B$5,2,0)</f>
        <v>Family</v>
      </c>
      <c r="R3662">
        <f ca="1">VLOOKUP(P3662,Sheet2!$A$1:$C$5,3,0)</f>
        <v>4</v>
      </c>
    </row>
    <row r="3663" spans="1:18" ht="14.25" customHeight="1">
      <c r="A3663" s="4">
        <v>3662</v>
      </c>
      <c r="B3663">
        <f t="shared" ca="1" si="0"/>
        <v>239</v>
      </c>
      <c r="C3663">
        <f t="shared" ca="1" si="1"/>
        <v>1</v>
      </c>
      <c r="D3663" t="str">
        <f ca="1">VLOOKUP(C3663,Stay!$A$1:$B$5,2,0)</f>
        <v>3 days</v>
      </c>
      <c r="E3663">
        <f ca="1">VLOOKUP(C3663,Stay!$A$1:$C$5,3,0)</f>
        <v>3</v>
      </c>
      <c r="F3663">
        <f t="shared" ca="1" si="2"/>
        <v>47</v>
      </c>
      <c r="G3663" t="str">
        <f ca="1">VLOOKUP(F3663,Cities!$A$1:$C$69,2,0)</f>
        <v>Portland</v>
      </c>
      <c r="H3663" t="str">
        <f ca="1">VLOOKUP(F3663,Cities!$A$1:$F$69,6,0)</f>
        <v>Modern, Park, Nightlife</v>
      </c>
      <c r="I3663" t="str">
        <f ca="1">VLOOKUP(F3663,Cities!$A$1:$C$69,3,0)</f>
        <v>North America</v>
      </c>
      <c r="J3663">
        <f t="shared" ca="1" si="3"/>
        <v>2</v>
      </c>
      <c r="K3663">
        <f ca="1">VLOOKUP(F3663,Cities!$A$1:$I$69,6+J3663,0)*R3663*E3663</f>
        <v>816</v>
      </c>
      <c r="L3663">
        <f t="shared" ca="1" si="4"/>
        <v>1</v>
      </c>
      <c r="M3663">
        <f ca="1">VLOOKUP(F3663,Cities!$A$1:$I$69,4,0)*R3663*L3663</f>
        <v>620</v>
      </c>
      <c r="N3663">
        <f t="shared" ca="1" si="5"/>
        <v>1436</v>
      </c>
      <c r="O3663" t="str">
        <f ca="1">VLOOKUP(F3663,Cities!$A$1:$E$69,5,0)</f>
        <v>Spring</v>
      </c>
      <c r="P3663">
        <f t="shared" ca="1" si="6"/>
        <v>3</v>
      </c>
      <c r="Q3663" t="str">
        <f ca="1">VLOOKUP(P3663,Sheet2!$A$1:$B$5,2,0)</f>
        <v>Romantic</v>
      </c>
      <c r="R3663">
        <f ca="1">VLOOKUP(P3663,Sheet2!$A$1:$C$5,3,0)</f>
        <v>2</v>
      </c>
    </row>
    <row r="3664" spans="1:18" ht="14.25" customHeight="1">
      <c r="A3664" s="4">
        <v>3663</v>
      </c>
      <c r="B3664">
        <f t="shared" ca="1" si="0"/>
        <v>146</v>
      </c>
      <c r="C3664">
        <f t="shared" ca="1" si="1"/>
        <v>4</v>
      </c>
      <c r="D3664" t="str">
        <f ca="1">VLOOKUP(C3664,Stay!$A$1:$B$5,2,0)</f>
        <v>1 month</v>
      </c>
      <c r="E3664">
        <f ca="1">VLOOKUP(C3664,Stay!$A$1:$C$5,3,0)</f>
        <v>30</v>
      </c>
      <c r="F3664">
        <f t="shared" ca="1" si="2"/>
        <v>20</v>
      </c>
      <c r="G3664" t="str">
        <f ca="1">VLOOKUP(F3664,Cities!$A$1:$C$69,2,0)</f>
        <v>Copenhagen</v>
      </c>
      <c r="H3664" t="str">
        <f ca="1">VLOOKUP(F3664,Cities!$A$1:$F$69,6,0)</f>
        <v>Historical-Medieval, Beach, Adventure-Water, Park, Nightlife, Architecture</v>
      </c>
      <c r="I3664" t="str">
        <f ca="1">VLOOKUP(F3664,Cities!$A$1:$C$69,3,0)</f>
        <v>Europe</v>
      </c>
      <c r="J3664">
        <f t="shared" ca="1" si="3"/>
        <v>1</v>
      </c>
      <c r="K3664">
        <f ca="1">VLOOKUP(F3664,Cities!$A$1:$I$69,6+J3664,0)*R3664*E3664</f>
        <v>2220</v>
      </c>
      <c r="L3664">
        <f t="shared" ca="1" si="4"/>
        <v>1</v>
      </c>
      <c r="M3664">
        <f ca="1">VLOOKUP(F3664,Cities!$A$1:$I$69,4,0)*R3664*L3664</f>
        <v>980</v>
      </c>
      <c r="N3664">
        <f t="shared" ca="1" si="5"/>
        <v>3200</v>
      </c>
      <c r="O3664" t="str">
        <f ca="1">VLOOKUP(F3664,Cities!$A$1:$E$69,5,0)</f>
        <v>Summer</v>
      </c>
      <c r="P3664">
        <f t="shared" ca="1" si="6"/>
        <v>1</v>
      </c>
      <c r="Q3664" t="str">
        <f ca="1">VLOOKUP(P3664,Sheet2!$A$1:$B$5,2,0)</f>
        <v>Solo</v>
      </c>
      <c r="R3664">
        <f ca="1">VLOOKUP(P3664,Sheet2!$A$1:$C$5,3,0)</f>
        <v>1</v>
      </c>
    </row>
    <row r="3665" spans="1:18" ht="14.25" customHeight="1">
      <c r="A3665" s="4">
        <v>3664</v>
      </c>
      <c r="B3665">
        <f t="shared" ca="1" si="0"/>
        <v>74</v>
      </c>
      <c r="C3665">
        <f t="shared" ca="1" si="1"/>
        <v>3</v>
      </c>
      <c r="D3665" t="str">
        <f ca="1">VLOOKUP(C3665,Stay!$A$1:$B$5,2,0)</f>
        <v>2 weeks</v>
      </c>
      <c r="E3665">
        <f ca="1">VLOOKUP(C3665,Stay!$A$1:$C$5,3,0)</f>
        <v>14</v>
      </c>
      <c r="F3665">
        <f t="shared" ca="1" si="2"/>
        <v>33</v>
      </c>
      <c r="G3665" t="str">
        <f ca="1">VLOOKUP(F3665,Cities!$A$1:$C$69,2,0)</f>
        <v>Madrid</v>
      </c>
      <c r="H3665" t="str">
        <f ca="1">VLOOKUP(F3665,Cities!$A$1:$F$69,6,0)</f>
        <v>Historical, Beach, Terrain</v>
      </c>
      <c r="I3665" t="str">
        <f ca="1">VLOOKUP(F3665,Cities!$A$1:$C$69,3,0)</f>
        <v>Europe</v>
      </c>
      <c r="J3665">
        <f t="shared" ca="1" si="3"/>
        <v>1</v>
      </c>
      <c r="K3665">
        <f ca="1">VLOOKUP(F3665,Cities!$A$1:$I$69,6+J3665,0)*R3665*E3665</f>
        <v>3612</v>
      </c>
      <c r="L3665">
        <f t="shared" ca="1" si="4"/>
        <v>2</v>
      </c>
      <c r="M3665">
        <f ca="1">VLOOKUP(F3665,Cities!$A$1:$I$69,4,0)*R3665*L3665</f>
        <v>12840</v>
      </c>
      <c r="N3665">
        <f t="shared" ca="1" si="5"/>
        <v>16452</v>
      </c>
      <c r="O3665" t="str">
        <f ca="1">VLOOKUP(F3665,Cities!$A$1:$E$69,5,0)</f>
        <v>Summer</v>
      </c>
      <c r="P3665">
        <f t="shared" ca="1" si="6"/>
        <v>4</v>
      </c>
      <c r="Q3665" t="str">
        <f ca="1">VLOOKUP(P3665,Sheet2!$A$1:$B$5,2,0)</f>
        <v>Friends</v>
      </c>
      <c r="R3665">
        <f ca="1">VLOOKUP(P3665,Sheet2!$A$1:$C$5,3,0)</f>
        <v>6</v>
      </c>
    </row>
    <row r="3666" spans="1:18" ht="14.25" customHeight="1">
      <c r="A3666" s="4">
        <v>3665</v>
      </c>
      <c r="B3666">
        <f t="shared" ca="1" si="0"/>
        <v>136</v>
      </c>
      <c r="C3666">
        <f t="shared" ca="1" si="1"/>
        <v>3</v>
      </c>
      <c r="D3666" t="str">
        <f ca="1">VLOOKUP(C3666,Stay!$A$1:$B$5,2,0)</f>
        <v>2 weeks</v>
      </c>
      <c r="E3666">
        <f ca="1">VLOOKUP(C3666,Stay!$A$1:$C$5,3,0)</f>
        <v>14</v>
      </c>
      <c r="F3666">
        <f t="shared" ca="1" si="2"/>
        <v>32</v>
      </c>
      <c r="G3666" t="str">
        <f ca="1">VLOOKUP(F3666,Cities!$A$1:$C$69,2,0)</f>
        <v>Lyon</v>
      </c>
      <c r="H3666" t="str">
        <f ca="1">VLOOKUP(F3666,Cities!$A$1:$F$69,6,0)</f>
        <v>Historical, Beach, Terrain</v>
      </c>
      <c r="I3666" t="str">
        <f ca="1">VLOOKUP(F3666,Cities!$A$1:$C$69,3,0)</f>
        <v>Europe</v>
      </c>
      <c r="J3666">
        <f t="shared" ca="1" si="3"/>
        <v>2</v>
      </c>
      <c r="K3666">
        <f ca="1">VLOOKUP(F3666,Cities!$A$1:$I$69,6+J3666,0)*R3666*E3666</f>
        <v>1568</v>
      </c>
      <c r="L3666">
        <f t="shared" ca="1" si="4"/>
        <v>2</v>
      </c>
      <c r="M3666">
        <f ca="1">VLOOKUP(F3666,Cities!$A$1:$I$69,4,0)*R3666*L3666</f>
        <v>2400</v>
      </c>
      <c r="N3666">
        <f t="shared" ca="1" si="5"/>
        <v>3968</v>
      </c>
      <c r="O3666" t="str">
        <f ca="1">VLOOKUP(F3666,Cities!$A$1:$E$69,5,0)</f>
        <v>Summer</v>
      </c>
      <c r="P3666">
        <f t="shared" ca="1" si="6"/>
        <v>1</v>
      </c>
      <c r="Q3666" t="str">
        <f ca="1">VLOOKUP(P3666,Sheet2!$A$1:$B$5,2,0)</f>
        <v>Solo</v>
      </c>
      <c r="R3666">
        <f ca="1">VLOOKUP(P3666,Sheet2!$A$1:$C$5,3,0)</f>
        <v>1</v>
      </c>
    </row>
    <row r="3667" spans="1:18" ht="14.25" customHeight="1">
      <c r="A3667" s="4">
        <v>3666</v>
      </c>
      <c r="B3667">
        <f t="shared" ca="1" si="0"/>
        <v>256</v>
      </c>
      <c r="C3667">
        <f t="shared" ca="1" si="1"/>
        <v>4</v>
      </c>
      <c r="D3667" t="str">
        <f ca="1">VLOOKUP(C3667,Stay!$A$1:$B$5,2,0)</f>
        <v>1 month</v>
      </c>
      <c r="E3667">
        <f ca="1">VLOOKUP(C3667,Stay!$A$1:$C$5,3,0)</f>
        <v>30</v>
      </c>
      <c r="F3667">
        <f t="shared" ca="1" si="2"/>
        <v>52</v>
      </c>
      <c r="G3667" t="str">
        <f ca="1">VLOOKUP(F3667,Cities!$A$1:$C$69,2,0)</f>
        <v>Salem</v>
      </c>
      <c r="H3667" t="str">
        <f ca="1">VLOOKUP(F3667,Cities!$A$1:$F$69,6,0)</f>
        <v>Historical</v>
      </c>
      <c r="I3667" t="str">
        <f ca="1">VLOOKUP(F3667,Cities!$A$1:$C$69,3,0)</f>
        <v>North America</v>
      </c>
      <c r="J3667">
        <f t="shared" ca="1" si="3"/>
        <v>3</v>
      </c>
      <c r="K3667">
        <f ca="1">VLOOKUP(F3667,Cities!$A$1:$I$69,6+J3667,0)*R3667*E3667</f>
        <v>7560</v>
      </c>
      <c r="L3667">
        <f t="shared" ca="1" si="4"/>
        <v>1</v>
      </c>
      <c r="M3667">
        <f ca="1">VLOOKUP(F3667,Cities!$A$1:$I$69,4,0)*R3667*L3667</f>
        <v>620</v>
      </c>
      <c r="N3667">
        <f t="shared" ca="1" si="5"/>
        <v>8180</v>
      </c>
      <c r="O3667" t="str">
        <f ca="1">VLOOKUP(F3667,Cities!$A$1:$E$69,5,0)</f>
        <v>Summer</v>
      </c>
      <c r="P3667">
        <f t="shared" ca="1" si="6"/>
        <v>3</v>
      </c>
      <c r="Q3667" t="str">
        <f ca="1">VLOOKUP(P3667,Sheet2!$A$1:$B$5,2,0)</f>
        <v>Romantic</v>
      </c>
      <c r="R3667">
        <f ca="1">VLOOKUP(P3667,Sheet2!$A$1:$C$5,3,0)</f>
        <v>2</v>
      </c>
    </row>
    <row r="3668" spans="1:18" ht="14.25" customHeight="1">
      <c r="A3668" s="4">
        <v>3667</v>
      </c>
      <c r="B3668">
        <f t="shared" ca="1" si="0"/>
        <v>149</v>
      </c>
      <c r="C3668">
        <f t="shared" ca="1" si="1"/>
        <v>2</v>
      </c>
      <c r="D3668" t="str">
        <f ca="1">VLOOKUP(C3668,Stay!$A$1:$B$5,2,0)</f>
        <v>1 week</v>
      </c>
      <c r="E3668">
        <f ca="1">VLOOKUP(C3668,Stay!$A$1:$C$5,3,0)</f>
        <v>7</v>
      </c>
      <c r="F3668">
        <f t="shared" ca="1" si="2"/>
        <v>4</v>
      </c>
      <c r="G3668" t="str">
        <f ca="1">VLOOKUP(F3668,Cities!$A$1:$C$69,2,0)</f>
        <v>Athens</v>
      </c>
      <c r="H3668" t="str">
        <f ca="1">VLOOKUP(F3668,Cities!$A$1:$F$69,6,0)</f>
        <v>Historical-Ancient, Architecture</v>
      </c>
      <c r="I3668" t="str">
        <f ca="1">VLOOKUP(F3668,Cities!$A$1:$C$69,3,0)</f>
        <v>Europe</v>
      </c>
      <c r="J3668">
        <f t="shared" ca="1" si="3"/>
        <v>3</v>
      </c>
      <c r="K3668">
        <f ca="1">VLOOKUP(F3668,Cities!$A$1:$I$69,6+J3668,0)*R3668*E3668</f>
        <v>2730</v>
      </c>
      <c r="L3668">
        <f t="shared" ca="1" si="4"/>
        <v>1</v>
      </c>
      <c r="M3668">
        <f ca="1">VLOOKUP(F3668,Cities!$A$1:$I$69,4,0)*R3668*L3668</f>
        <v>2200</v>
      </c>
      <c r="N3668">
        <f t="shared" ca="1" si="5"/>
        <v>4930</v>
      </c>
      <c r="O3668" t="str">
        <f ca="1">VLOOKUP(F3668,Cities!$A$1:$E$69,5,0)</f>
        <v>Summer</v>
      </c>
      <c r="P3668">
        <f t="shared" ca="1" si="6"/>
        <v>3</v>
      </c>
      <c r="Q3668" t="str">
        <f ca="1">VLOOKUP(P3668,Sheet2!$A$1:$B$5,2,0)</f>
        <v>Romantic</v>
      </c>
      <c r="R3668">
        <f ca="1">VLOOKUP(P3668,Sheet2!$A$1:$C$5,3,0)</f>
        <v>2</v>
      </c>
    </row>
    <row r="3669" spans="1:18" ht="14.25" customHeight="1">
      <c r="A3669" s="4">
        <v>3668</v>
      </c>
      <c r="B3669">
        <f t="shared" ca="1" si="0"/>
        <v>79</v>
      </c>
      <c r="C3669">
        <f t="shared" ca="1" si="1"/>
        <v>1</v>
      </c>
      <c r="D3669" t="str">
        <f ca="1">VLOOKUP(C3669,Stay!$A$1:$B$5,2,0)</f>
        <v>3 days</v>
      </c>
      <c r="E3669">
        <f ca="1">VLOOKUP(C3669,Stay!$A$1:$C$5,3,0)</f>
        <v>3</v>
      </c>
      <c r="F3669">
        <f t="shared" ca="1" si="2"/>
        <v>11</v>
      </c>
      <c r="G3669" t="str">
        <f ca="1">VLOOKUP(F3669,Cities!$A$1:$C$69,2,0)</f>
        <v>Bordeaux</v>
      </c>
      <c r="H3669" t="str">
        <f ca="1">VLOOKUP(F3669,Cities!$A$1:$F$69,6,0)</f>
        <v>Historical-Modern, Wineyard, Park</v>
      </c>
      <c r="I3669" t="str">
        <f ca="1">VLOOKUP(F3669,Cities!$A$1:$C$69,3,0)</f>
        <v>Europe</v>
      </c>
      <c r="J3669">
        <f t="shared" ca="1" si="3"/>
        <v>3</v>
      </c>
      <c r="K3669">
        <f ca="1">VLOOKUP(F3669,Cities!$A$1:$I$69,6+J3669,0)*R3669*E3669</f>
        <v>2412</v>
      </c>
      <c r="L3669">
        <f t="shared" ca="1" si="4"/>
        <v>2</v>
      </c>
      <c r="M3669">
        <f ca="1">VLOOKUP(F3669,Cities!$A$1:$I$69,4,0)*R3669*L3669</f>
        <v>12000</v>
      </c>
      <c r="N3669">
        <f t="shared" ca="1" si="5"/>
        <v>14412</v>
      </c>
      <c r="O3669" t="str">
        <f ca="1">VLOOKUP(F3669,Cities!$A$1:$E$69,5,0)</f>
        <v>Summer</v>
      </c>
      <c r="P3669">
        <f t="shared" ca="1" si="6"/>
        <v>2</v>
      </c>
      <c r="Q3669" t="str">
        <f ca="1">VLOOKUP(P3669,Sheet2!$A$1:$B$5,2,0)</f>
        <v>Family</v>
      </c>
      <c r="R3669">
        <f ca="1">VLOOKUP(P3669,Sheet2!$A$1:$C$5,3,0)</f>
        <v>4</v>
      </c>
    </row>
    <row r="3670" spans="1:18" ht="14.25" customHeight="1">
      <c r="A3670" s="4">
        <v>3669</v>
      </c>
      <c r="B3670">
        <f t="shared" ca="1" si="0"/>
        <v>56</v>
      </c>
      <c r="C3670">
        <f t="shared" ca="1" si="1"/>
        <v>4</v>
      </c>
      <c r="D3670" t="str">
        <f ca="1">VLOOKUP(C3670,Stay!$A$1:$B$5,2,0)</f>
        <v>1 month</v>
      </c>
      <c r="E3670">
        <f ca="1">VLOOKUP(C3670,Stay!$A$1:$C$5,3,0)</f>
        <v>30</v>
      </c>
      <c r="F3670">
        <f t="shared" ca="1" si="2"/>
        <v>45</v>
      </c>
      <c r="G3670" t="str">
        <f ca="1">VLOOKUP(F3670,Cities!$A$1:$C$69,2,0)</f>
        <v>Oakland</v>
      </c>
      <c r="H3670" t="str">
        <f ca="1">VLOOKUP(F3670,Cities!$A$1:$F$69,6,0)</f>
        <v>Modern, Hills, Park</v>
      </c>
      <c r="I3670" t="str">
        <f ca="1">VLOOKUP(F3670,Cities!$A$1:$C$69,3,0)</f>
        <v>North America</v>
      </c>
      <c r="J3670">
        <f t="shared" ca="1" si="3"/>
        <v>1</v>
      </c>
      <c r="K3670">
        <f ca="1">VLOOKUP(F3670,Cities!$A$1:$I$69,6+J3670,0)*R3670*E3670</f>
        <v>14580</v>
      </c>
      <c r="L3670">
        <f t="shared" ca="1" si="4"/>
        <v>1</v>
      </c>
      <c r="M3670">
        <f ca="1">VLOOKUP(F3670,Cities!$A$1:$I$69,4,0)*R3670*L3670</f>
        <v>2160</v>
      </c>
      <c r="N3670">
        <f t="shared" ca="1" si="5"/>
        <v>16740</v>
      </c>
      <c r="O3670" t="str">
        <f ca="1">VLOOKUP(F3670,Cities!$A$1:$E$69,5,0)</f>
        <v>Spring</v>
      </c>
      <c r="P3670">
        <f t="shared" ca="1" si="6"/>
        <v>4</v>
      </c>
      <c r="Q3670" t="str">
        <f ca="1">VLOOKUP(P3670,Sheet2!$A$1:$B$5,2,0)</f>
        <v>Friends</v>
      </c>
      <c r="R3670">
        <f ca="1">VLOOKUP(P3670,Sheet2!$A$1:$C$5,3,0)</f>
        <v>6</v>
      </c>
    </row>
    <row r="3671" spans="1:18" ht="14.25" customHeight="1">
      <c r="A3671" s="4">
        <v>3670</v>
      </c>
      <c r="B3671">
        <f t="shared" ca="1" si="0"/>
        <v>289</v>
      </c>
      <c r="C3671">
        <f t="shared" ca="1" si="1"/>
        <v>3</v>
      </c>
      <c r="D3671" t="str">
        <f ca="1">VLOOKUP(C3671,Stay!$A$1:$B$5,2,0)</f>
        <v>2 weeks</v>
      </c>
      <c r="E3671">
        <f ca="1">VLOOKUP(C3671,Stay!$A$1:$C$5,3,0)</f>
        <v>14</v>
      </c>
      <c r="F3671">
        <f t="shared" ca="1" si="2"/>
        <v>25</v>
      </c>
      <c r="G3671" t="str">
        <f ca="1">VLOOKUP(F3671,Cities!$A$1:$C$69,2,0)</f>
        <v>Geneva</v>
      </c>
      <c r="H3671" t="str">
        <f ca="1">VLOOKUP(F3671,Cities!$A$1:$F$69,6,0)</f>
        <v>Historical, Beach, Terrain</v>
      </c>
      <c r="I3671" t="str">
        <f ca="1">VLOOKUP(F3671,Cities!$A$1:$C$69,3,0)</f>
        <v>Europe</v>
      </c>
      <c r="J3671">
        <f t="shared" ca="1" si="3"/>
        <v>1</v>
      </c>
      <c r="K3671">
        <f ca="1">VLOOKUP(F3671,Cities!$A$1:$I$69,6+J3671,0)*R3671*E3671</f>
        <v>938</v>
      </c>
      <c r="L3671">
        <f t="shared" ca="1" si="4"/>
        <v>1</v>
      </c>
      <c r="M3671">
        <f ca="1">VLOOKUP(F3671,Cities!$A$1:$I$69,4,0)*R3671*L3671</f>
        <v>980</v>
      </c>
      <c r="N3671">
        <f t="shared" ca="1" si="5"/>
        <v>1918</v>
      </c>
      <c r="O3671" t="str">
        <f ca="1">VLOOKUP(F3671,Cities!$A$1:$E$69,5,0)</f>
        <v>Summer</v>
      </c>
      <c r="P3671">
        <f t="shared" ca="1" si="6"/>
        <v>1</v>
      </c>
      <c r="Q3671" t="str">
        <f ca="1">VLOOKUP(P3671,Sheet2!$A$1:$B$5,2,0)</f>
        <v>Solo</v>
      </c>
      <c r="R3671">
        <f ca="1">VLOOKUP(P3671,Sheet2!$A$1:$C$5,3,0)</f>
        <v>1</v>
      </c>
    </row>
    <row r="3672" spans="1:18" ht="14.25" customHeight="1">
      <c r="A3672" s="4">
        <v>3671</v>
      </c>
      <c r="B3672">
        <f t="shared" ca="1" si="0"/>
        <v>200</v>
      </c>
      <c r="C3672">
        <f t="shared" ca="1" si="1"/>
        <v>1</v>
      </c>
      <c r="D3672" t="str">
        <f ca="1">VLOOKUP(C3672,Stay!$A$1:$B$5,2,0)</f>
        <v>3 days</v>
      </c>
      <c r="E3672">
        <f ca="1">VLOOKUP(C3672,Stay!$A$1:$C$5,3,0)</f>
        <v>3</v>
      </c>
      <c r="F3672">
        <f t="shared" ca="1" si="2"/>
        <v>39</v>
      </c>
      <c r="G3672" t="str">
        <f ca="1">VLOOKUP(F3672,Cities!$A$1:$C$69,2,0)</f>
        <v>Montreal</v>
      </c>
      <c r="H3672" t="str">
        <f ca="1">VLOOKUP(F3672,Cities!$A$1:$F$69,6,0)</f>
        <v>Modern</v>
      </c>
      <c r="I3672" t="str">
        <f ca="1">VLOOKUP(F3672,Cities!$A$1:$C$69,3,0)</f>
        <v>North America</v>
      </c>
      <c r="J3672">
        <f t="shared" ca="1" si="3"/>
        <v>1</v>
      </c>
      <c r="K3672">
        <f ca="1">VLOOKUP(F3672,Cities!$A$1:$I$69,6+J3672,0)*R3672*E3672</f>
        <v>177</v>
      </c>
      <c r="L3672">
        <f t="shared" ca="1" si="4"/>
        <v>2</v>
      </c>
      <c r="M3672">
        <f ca="1">VLOOKUP(F3672,Cities!$A$1:$I$69,4,0)*R3672*L3672</f>
        <v>800</v>
      </c>
      <c r="N3672">
        <f t="shared" ca="1" si="5"/>
        <v>977</v>
      </c>
      <c r="O3672" t="str">
        <f ca="1">VLOOKUP(F3672,Cities!$A$1:$E$69,5,0)</f>
        <v>Summer</v>
      </c>
      <c r="P3672">
        <f t="shared" ca="1" si="6"/>
        <v>1</v>
      </c>
      <c r="Q3672" t="str">
        <f ca="1">VLOOKUP(P3672,Sheet2!$A$1:$B$5,2,0)</f>
        <v>Solo</v>
      </c>
      <c r="R3672">
        <f ca="1">VLOOKUP(P3672,Sheet2!$A$1:$C$5,3,0)</f>
        <v>1</v>
      </c>
    </row>
    <row r="3673" spans="1:18" ht="14.25" customHeight="1">
      <c r="A3673" s="4">
        <v>3672</v>
      </c>
      <c r="B3673">
        <f t="shared" ca="1" si="0"/>
        <v>65</v>
      </c>
      <c r="C3673">
        <f t="shared" ca="1" si="1"/>
        <v>1</v>
      </c>
      <c r="D3673" t="str">
        <f ca="1">VLOOKUP(C3673,Stay!$A$1:$B$5,2,0)</f>
        <v>3 days</v>
      </c>
      <c r="E3673">
        <f ca="1">VLOOKUP(C3673,Stay!$A$1:$C$5,3,0)</f>
        <v>3</v>
      </c>
      <c r="F3673">
        <f t="shared" ca="1" si="2"/>
        <v>25</v>
      </c>
      <c r="G3673" t="str">
        <f ca="1">VLOOKUP(F3673,Cities!$A$1:$C$69,2,0)</f>
        <v>Geneva</v>
      </c>
      <c r="H3673" t="str">
        <f ca="1">VLOOKUP(F3673,Cities!$A$1:$F$69,6,0)</f>
        <v>Historical, Beach, Terrain</v>
      </c>
      <c r="I3673" t="str">
        <f ca="1">VLOOKUP(F3673,Cities!$A$1:$C$69,3,0)</f>
        <v>Europe</v>
      </c>
      <c r="J3673">
        <f t="shared" ca="1" si="3"/>
        <v>2</v>
      </c>
      <c r="K3673">
        <f ca="1">VLOOKUP(F3673,Cities!$A$1:$I$69,6+J3673,0)*R3673*E3673</f>
        <v>1884</v>
      </c>
      <c r="L3673">
        <f t="shared" ca="1" si="4"/>
        <v>2</v>
      </c>
      <c r="M3673">
        <f ca="1">VLOOKUP(F3673,Cities!$A$1:$I$69,4,0)*R3673*L3673</f>
        <v>7840</v>
      </c>
      <c r="N3673">
        <f t="shared" ca="1" si="5"/>
        <v>9724</v>
      </c>
      <c r="O3673" t="str">
        <f ca="1">VLOOKUP(F3673,Cities!$A$1:$E$69,5,0)</f>
        <v>Summer</v>
      </c>
      <c r="P3673">
        <f t="shared" ca="1" si="6"/>
        <v>2</v>
      </c>
      <c r="Q3673" t="str">
        <f ca="1">VLOOKUP(P3673,Sheet2!$A$1:$B$5,2,0)</f>
        <v>Family</v>
      </c>
      <c r="R3673">
        <f ca="1">VLOOKUP(P3673,Sheet2!$A$1:$C$5,3,0)</f>
        <v>4</v>
      </c>
    </row>
    <row r="3674" spans="1:18" ht="14.25" customHeight="1">
      <c r="A3674" s="4">
        <v>3673</v>
      </c>
      <c r="B3674">
        <f t="shared" ca="1" si="0"/>
        <v>5</v>
      </c>
      <c r="C3674">
        <f t="shared" ca="1" si="1"/>
        <v>4</v>
      </c>
      <c r="D3674" t="str">
        <f ca="1">VLOOKUP(C3674,Stay!$A$1:$B$5,2,0)</f>
        <v>1 month</v>
      </c>
      <c r="E3674">
        <f ca="1">VLOOKUP(C3674,Stay!$A$1:$C$5,3,0)</f>
        <v>30</v>
      </c>
      <c r="F3674">
        <f t="shared" ca="1" si="2"/>
        <v>66</v>
      </c>
      <c r="G3674" t="str">
        <f ca="1">VLOOKUP(F3674,Cities!$A$1:$C$69,2,0)</f>
        <v>Vienna</v>
      </c>
      <c r="H3674" t="str">
        <f ca="1">VLOOKUP(F3674,Cities!$A$1:$F$69,6,0)</f>
        <v>Terrain</v>
      </c>
      <c r="I3674" t="str">
        <f ca="1">VLOOKUP(F3674,Cities!$A$1:$C$69,3,0)</f>
        <v>Europe</v>
      </c>
      <c r="J3674">
        <f t="shared" ca="1" si="3"/>
        <v>3</v>
      </c>
      <c r="K3674">
        <f ca="1">VLOOKUP(F3674,Cities!$A$1:$I$69,6+J3674,0)*R3674*E3674</f>
        <v>70920</v>
      </c>
      <c r="L3674">
        <f t="shared" ca="1" si="4"/>
        <v>2</v>
      </c>
      <c r="M3674">
        <f ca="1">VLOOKUP(F3674,Cities!$A$1:$I$69,4,0)*R3674*L3674</f>
        <v>16200</v>
      </c>
      <c r="N3674">
        <f t="shared" ca="1" si="5"/>
        <v>87120</v>
      </c>
      <c r="O3674" t="str">
        <f ca="1">VLOOKUP(F3674,Cities!$A$1:$E$69,5,0)</f>
        <v>Summer</v>
      </c>
      <c r="P3674">
        <f t="shared" ca="1" si="6"/>
        <v>4</v>
      </c>
      <c r="Q3674" t="str">
        <f ca="1">VLOOKUP(P3674,Sheet2!$A$1:$B$5,2,0)</f>
        <v>Friends</v>
      </c>
      <c r="R3674">
        <f ca="1">VLOOKUP(P3674,Sheet2!$A$1:$C$5,3,0)</f>
        <v>6</v>
      </c>
    </row>
    <row r="3675" spans="1:18" ht="14.25" customHeight="1">
      <c r="A3675" s="4">
        <v>3674</v>
      </c>
      <c r="B3675">
        <f t="shared" ca="1" si="0"/>
        <v>117</v>
      </c>
      <c r="C3675">
        <f t="shared" ca="1" si="1"/>
        <v>1</v>
      </c>
      <c r="D3675" t="str">
        <f ca="1">VLOOKUP(C3675,Stay!$A$1:$B$5,2,0)</f>
        <v>3 days</v>
      </c>
      <c r="E3675">
        <f ca="1">VLOOKUP(C3675,Stay!$A$1:$C$5,3,0)</f>
        <v>3</v>
      </c>
      <c r="F3675">
        <f t="shared" ca="1" si="2"/>
        <v>13</v>
      </c>
      <c r="G3675" t="str">
        <f ca="1">VLOOKUP(F3675,Cities!$A$1:$C$69,2,0)</f>
        <v>Broward County</v>
      </c>
      <c r="H3675" t="str">
        <f ca="1">VLOOKUP(F3675,Cities!$A$1:$F$69,6,0)</f>
        <v>Beach, Modern, Park, Aquatic</v>
      </c>
      <c r="I3675" t="str">
        <f ca="1">VLOOKUP(F3675,Cities!$A$1:$C$69,3,0)</f>
        <v>North America</v>
      </c>
      <c r="J3675">
        <f t="shared" ca="1" si="3"/>
        <v>3</v>
      </c>
      <c r="K3675">
        <f ca="1">VLOOKUP(F3675,Cities!$A$1:$I$69,6+J3675,0)*R3675*E3675</f>
        <v>4104</v>
      </c>
      <c r="L3675">
        <f t="shared" ca="1" si="4"/>
        <v>1</v>
      </c>
      <c r="M3675">
        <f ca="1">VLOOKUP(F3675,Cities!$A$1:$I$69,4,0)*R3675*L3675</f>
        <v>520</v>
      </c>
      <c r="N3675">
        <f t="shared" ca="1" si="5"/>
        <v>4624</v>
      </c>
      <c r="O3675" t="str">
        <f ca="1">VLOOKUP(F3675,Cities!$A$1:$E$69,5,0)</f>
        <v>Summer</v>
      </c>
      <c r="P3675">
        <f t="shared" ca="1" si="6"/>
        <v>2</v>
      </c>
      <c r="Q3675" t="str">
        <f ca="1">VLOOKUP(P3675,Sheet2!$A$1:$B$5,2,0)</f>
        <v>Family</v>
      </c>
      <c r="R3675">
        <f ca="1">VLOOKUP(P3675,Sheet2!$A$1:$C$5,3,0)</f>
        <v>4</v>
      </c>
    </row>
    <row r="3676" spans="1:18" ht="14.25" customHeight="1">
      <c r="A3676" s="4">
        <v>3675</v>
      </c>
      <c r="B3676">
        <f t="shared" ca="1" si="0"/>
        <v>200</v>
      </c>
      <c r="C3676">
        <f t="shared" ca="1" si="1"/>
        <v>4</v>
      </c>
      <c r="D3676" t="str">
        <f ca="1">VLOOKUP(C3676,Stay!$A$1:$B$5,2,0)</f>
        <v>1 month</v>
      </c>
      <c r="E3676">
        <f ca="1">VLOOKUP(C3676,Stay!$A$1:$C$5,3,0)</f>
        <v>30</v>
      </c>
      <c r="F3676">
        <f t="shared" ca="1" si="2"/>
        <v>64</v>
      </c>
      <c r="G3676" t="str">
        <f ca="1">VLOOKUP(F3676,Cities!$A$1:$C$69,2,0)</f>
        <v>Venice</v>
      </c>
      <c r="H3676" t="str">
        <f ca="1">VLOOKUP(F3676,Cities!$A$1:$F$69,6,0)</f>
        <v>Terrain</v>
      </c>
      <c r="I3676" t="str">
        <f ca="1">VLOOKUP(F3676,Cities!$A$1:$C$69,3,0)</f>
        <v>Europe</v>
      </c>
      <c r="J3676">
        <f t="shared" ca="1" si="3"/>
        <v>1</v>
      </c>
      <c r="K3676">
        <f ca="1">VLOOKUP(F3676,Cities!$A$1:$I$69,6+J3676,0)*R3676*E3676</f>
        <v>1410</v>
      </c>
      <c r="L3676">
        <f t="shared" ca="1" si="4"/>
        <v>1</v>
      </c>
      <c r="M3676">
        <f ca="1">VLOOKUP(F3676,Cities!$A$1:$I$69,4,0)*R3676*L3676</f>
        <v>1160</v>
      </c>
      <c r="N3676">
        <f t="shared" ca="1" si="5"/>
        <v>2570</v>
      </c>
      <c r="O3676" t="str">
        <f ca="1">VLOOKUP(F3676,Cities!$A$1:$E$69,5,0)</f>
        <v>Summer</v>
      </c>
      <c r="P3676">
        <f t="shared" ca="1" si="6"/>
        <v>1</v>
      </c>
      <c r="Q3676" t="str">
        <f ca="1">VLOOKUP(P3676,Sheet2!$A$1:$B$5,2,0)</f>
        <v>Solo</v>
      </c>
      <c r="R3676">
        <f ca="1">VLOOKUP(P3676,Sheet2!$A$1:$C$5,3,0)</f>
        <v>1</v>
      </c>
    </row>
    <row r="3677" spans="1:18" ht="14.25" customHeight="1">
      <c r="A3677" s="4">
        <v>3676</v>
      </c>
      <c r="B3677">
        <f t="shared" ca="1" si="0"/>
        <v>58</v>
      </c>
      <c r="C3677">
        <f t="shared" ca="1" si="1"/>
        <v>3</v>
      </c>
      <c r="D3677" t="str">
        <f ca="1">VLOOKUP(C3677,Stay!$A$1:$B$5,2,0)</f>
        <v>2 weeks</v>
      </c>
      <c r="E3677">
        <f ca="1">VLOOKUP(C3677,Stay!$A$1:$C$5,3,0)</f>
        <v>14</v>
      </c>
      <c r="F3677">
        <f t="shared" ca="1" si="2"/>
        <v>50</v>
      </c>
      <c r="G3677" t="str">
        <f ca="1">VLOOKUP(F3677,Cities!$A$1:$C$69,2,0)</f>
        <v>Rio de Janeiro</v>
      </c>
      <c r="H3677" t="str">
        <f ca="1">VLOOKUP(F3677,Cities!$A$1:$F$69,6,0)</f>
        <v>Historical</v>
      </c>
      <c r="I3677" t="str">
        <f ca="1">VLOOKUP(F3677,Cities!$A$1:$C$69,3,0)</f>
        <v>South America</v>
      </c>
      <c r="J3677">
        <f t="shared" ca="1" si="3"/>
        <v>2</v>
      </c>
      <c r="K3677">
        <f ca="1">VLOOKUP(F3677,Cities!$A$1:$I$69,6+J3677,0)*R3677*E3677</f>
        <v>5656</v>
      </c>
      <c r="L3677">
        <f t="shared" ca="1" si="4"/>
        <v>1</v>
      </c>
      <c r="M3677">
        <f ca="1">VLOOKUP(F3677,Cities!$A$1:$I$69,4,0)*R3677*L3677</f>
        <v>4240</v>
      </c>
      <c r="N3677">
        <f t="shared" ca="1" si="5"/>
        <v>9896</v>
      </c>
      <c r="O3677" t="str">
        <f ca="1">VLOOKUP(F3677,Cities!$A$1:$E$69,5,0)</f>
        <v>Winter</v>
      </c>
      <c r="P3677">
        <f t="shared" ca="1" si="6"/>
        <v>2</v>
      </c>
      <c r="Q3677" t="str">
        <f ca="1">VLOOKUP(P3677,Sheet2!$A$1:$B$5,2,0)</f>
        <v>Family</v>
      </c>
      <c r="R3677">
        <f ca="1">VLOOKUP(P3677,Sheet2!$A$1:$C$5,3,0)</f>
        <v>4</v>
      </c>
    </row>
    <row r="3678" spans="1:18" ht="14.25" customHeight="1">
      <c r="A3678" s="4">
        <v>3677</v>
      </c>
      <c r="B3678">
        <f t="shared" ca="1" si="0"/>
        <v>296</v>
      </c>
      <c r="C3678">
        <f t="shared" ca="1" si="1"/>
        <v>3</v>
      </c>
      <c r="D3678" t="str">
        <f ca="1">VLOOKUP(C3678,Stay!$A$1:$B$5,2,0)</f>
        <v>2 weeks</v>
      </c>
      <c r="E3678">
        <f ca="1">VLOOKUP(C3678,Stay!$A$1:$C$5,3,0)</f>
        <v>14</v>
      </c>
      <c r="F3678">
        <f t="shared" ca="1" si="2"/>
        <v>36</v>
      </c>
      <c r="G3678" t="str">
        <f ca="1">VLOOKUP(F3678,Cities!$A$1:$C$69,2,0)</f>
        <v>Manchester</v>
      </c>
      <c r="H3678" t="str">
        <f ca="1">VLOOKUP(F3678,Cities!$A$1:$F$69,6,0)</f>
        <v>Modern, Nightlife</v>
      </c>
      <c r="I3678" t="str">
        <f ca="1">VLOOKUP(F3678,Cities!$A$1:$C$69,3,0)</f>
        <v>Europe</v>
      </c>
      <c r="J3678">
        <f t="shared" ca="1" si="3"/>
        <v>1</v>
      </c>
      <c r="K3678">
        <f ca="1">VLOOKUP(F3678,Cities!$A$1:$I$69,6+J3678,0)*R3678*E3678</f>
        <v>3808</v>
      </c>
      <c r="L3678">
        <f t="shared" ca="1" si="4"/>
        <v>2</v>
      </c>
      <c r="M3678">
        <f ca="1">VLOOKUP(F3678,Cities!$A$1:$I$69,4,0)*R3678*L3678</f>
        <v>5360</v>
      </c>
      <c r="N3678">
        <f t="shared" ca="1" si="5"/>
        <v>9168</v>
      </c>
      <c r="O3678" t="str">
        <f ca="1">VLOOKUP(F3678,Cities!$A$1:$E$69,5,0)</f>
        <v>Summer</v>
      </c>
      <c r="P3678">
        <f t="shared" ca="1" si="6"/>
        <v>2</v>
      </c>
      <c r="Q3678" t="str">
        <f ca="1">VLOOKUP(P3678,Sheet2!$A$1:$B$5,2,0)</f>
        <v>Family</v>
      </c>
      <c r="R3678">
        <f ca="1">VLOOKUP(P3678,Sheet2!$A$1:$C$5,3,0)</f>
        <v>4</v>
      </c>
    </row>
    <row r="3679" spans="1:18" ht="14.25" customHeight="1">
      <c r="A3679" s="4">
        <v>3678</v>
      </c>
      <c r="B3679">
        <f t="shared" ca="1" si="0"/>
        <v>96</v>
      </c>
      <c r="C3679">
        <f t="shared" ca="1" si="1"/>
        <v>3</v>
      </c>
      <c r="D3679" t="str">
        <f ca="1">VLOOKUP(C3679,Stay!$A$1:$B$5,2,0)</f>
        <v>2 weeks</v>
      </c>
      <c r="E3679">
        <f ca="1">VLOOKUP(C3679,Stay!$A$1:$C$5,3,0)</f>
        <v>14</v>
      </c>
      <c r="F3679">
        <f t="shared" ca="1" si="2"/>
        <v>23</v>
      </c>
      <c r="G3679" t="str">
        <f ca="1">VLOOKUP(F3679,Cities!$A$1:$C$69,2,0)</f>
        <v>Edinburgh</v>
      </c>
      <c r="H3679" t="str">
        <f ca="1">VLOOKUP(F3679,Cities!$A$1:$F$69,6,0)</f>
        <v>Historical-Medieval, Beach, Architecture</v>
      </c>
      <c r="I3679" t="str">
        <f ca="1">VLOOKUP(F3679,Cities!$A$1:$C$69,3,0)</f>
        <v>Europe</v>
      </c>
      <c r="J3679">
        <f t="shared" ca="1" si="3"/>
        <v>2</v>
      </c>
      <c r="K3679">
        <f ca="1">VLOOKUP(F3679,Cities!$A$1:$I$69,6+J3679,0)*R3679*E3679</f>
        <v>8008</v>
      </c>
      <c r="L3679">
        <f t="shared" ca="1" si="4"/>
        <v>1</v>
      </c>
      <c r="M3679">
        <f ca="1">VLOOKUP(F3679,Cities!$A$1:$I$69,4,0)*R3679*L3679</f>
        <v>4320</v>
      </c>
      <c r="N3679">
        <f t="shared" ca="1" si="5"/>
        <v>12328</v>
      </c>
      <c r="O3679" t="str">
        <f ca="1">VLOOKUP(F3679,Cities!$A$1:$E$69,5,0)</f>
        <v>Summer</v>
      </c>
      <c r="P3679">
        <f t="shared" ca="1" si="6"/>
        <v>2</v>
      </c>
      <c r="Q3679" t="str">
        <f ca="1">VLOOKUP(P3679,Sheet2!$A$1:$B$5,2,0)</f>
        <v>Family</v>
      </c>
      <c r="R3679">
        <f ca="1">VLOOKUP(P3679,Sheet2!$A$1:$C$5,3,0)</f>
        <v>4</v>
      </c>
    </row>
    <row r="3680" spans="1:18" ht="14.25" customHeight="1">
      <c r="A3680" s="4">
        <v>3679</v>
      </c>
      <c r="B3680">
        <f t="shared" ca="1" si="0"/>
        <v>163</v>
      </c>
      <c r="C3680">
        <f t="shared" ca="1" si="1"/>
        <v>1</v>
      </c>
      <c r="D3680" t="str">
        <f ca="1">VLOOKUP(C3680,Stay!$A$1:$B$5,2,0)</f>
        <v>3 days</v>
      </c>
      <c r="E3680">
        <f ca="1">VLOOKUP(C3680,Stay!$A$1:$C$5,3,0)</f>
        <v>3</v>
      </c>
      <c r="F3680">
        <f t="shared" ca="1" si="2"/>
        <v>7</v>
      </c>
      <c r="G3680" t="str">
        <f ca="1">VLOOKUP(F3680,Cities!$A$1:$C$69,2,0)</f>
        <v>Barossa Valley</v>
      </c>
      <c r="H3680" t="str">
        <f ca="1">VLOOKUP(F3680,Cities!$A$1:$F$69,6,0)</f>
        <v>Adventure-Water, Historical-Modern, Wineyard</v>
      </c>
      <c r="I3680" t="str">
        <f ca="1">VLOOKUP(F3680,Cities!$A$1:$C$69,3,0)</f>
        <v>Australia</v>
      </c>
      <c r="J3680">
        <f t="shared" ca="1" si="3"/>
        <v>1</v>
      </c>
      <c r="K3680">
        <f ca="1">VLOOKUP(F3680,Cities!$A$1:$I$69,6+J3680,0)*R3680*E3680</f>
        <v>612</v>
      </c>
      <c r="L3680">
        <f t="shared" ca="1" si="4"/>
        <v>1</v>
      </c>
      <c r="M3680">
        <f ca="1">VLOOKUP(F3680,Cities!$A$1:$I$69,4,0)*R3680*L3680</f>
        <v>5880</v>
      </c>
      <c r="N3680">
        <f t="shared" ca="1" si="5"/>
        <v>6492</v>
      </c>
      <c r="O3680" t="str">
        <f ca="1">VLOOKUP(F3680,Cities!$A$1:$E$69,5,0)</f>
        <v>Spring</v>
      </c>
      <c r="P3680">
        <f t="shared" ca="1" si="6"/>
        <v>2</v>
      </c>
      <c r="Q3680" t="str">
        <f ca="1">VLOOKUP(P3680,Sheet2!$A$1:$B$5,2,0)</f>
        <v>Family</v>
      </c>
      <c r="R3680">
        <f ca="1">VLOOKUP(P3680,Sheet2!$A$1:$C$5,3,0)</f>
        <v>4</v>
      </c>
    </row>
    <row r="3681" spans="1:18" ht="14.25" customHeight="1">
      <c r="A3681" s="4">
        <v>3680</v>
      </c>
      <c r="B3681">
        <f t="shared" ca="1" si="0"/>
        <v>122</v>
      </c>
      <c r="C3681">
        <f t="shared" ca="1" si="1"/>
        <v>3</v>
      </c>
      <c r="D3681" t="str">
        <f ca="1">VLOOKUP(C3681,Stay!$A$1:$B$5,2,0)</f>
        <v>2 weeks</v>
      </c>
      <c r="E3681">
        <f ca="1">VLOOKUP(C3681,Stay!$A$1:$C$5,3,0)</f>
        <v>14</v>
      </c>
      <c r="F3681">
        <f t="shared" ca="1" si="2"/>
        <v>30</v>
      </c>
      <c r="G3681" t="str">
        <f ca="1">VLOOKUP(F3681,Cities!$A$1:$C$69,2,0)</f>
        <v>London</v>
      </c>
      <c r="H3681" t="str">
        <f ca="1">VLOOKUP(F3681,Cities!$A$1:$F$69,6,0)</f>
        <v>Modern, Beach</v>
      </c>
      <c r="I3681" t="str">
        <f ca="1">VLOOKUP(F3681,Cities!$A$1:$C$69,3,0)</f>
        <v>Europe</v>
      </c>
      <c r="J3681">
        <f t="shared" ca="1" si="3"/>
        <v>2</v>
      </c>
      <c r="K3681">
        <f ca="1">VLOOKUP(F3681,Cities!$A$1:$I$69,6+J3681,0)*R3681*E3681</f>
        <v>5264</v>
      </c>
      <c r="L3681">
        <f t="shared" ca="1" si="4"/>
        <v>2</v>
      </c>
      <c r="M3681">
        <f ca="1">VLOOKUP(F3681,Cities!$A$1:$I$69,4,0)*R3681*L3681</f>
        <v>4600</v>
      </c>
      <c r="N3681">
        <f t="shared" ca="1" si="5"/>
        <v>9864</v>
      </c>
      <c r="O3681" t="str">
        <f ca="1">VLOOKUP(F3681,Cities!$A$1:$E$69,5,0)</f>
        <v>Summer</v>
      </c>
      <c r="P3681">
        <f t="shared" ca="1" si="6"/>
        <v>3</v>
      </c>
      <c r="Q3681" t="str">
        <f ca="1">VLOOKUP(P3681,Sheet2!$A$1:$B$5,2,0)</f>
        <v>Romantic</v>
      </c>
      <c r="R3681">
        <f ca="1">VLOOKUP(P3681,Sheet2!$A$1:$C$5,3,0)</f>
        <v>2</v>
      </c>
    </row>
    <row r="3682" spans="1:18" ht="14.25" customHeight="1">
      <c r="A3682" s="4">
        <v>3681</v>
      </c>
      <c r="B3682">
        <f t="shared" ca="1" si="0"/>
        <v>48</v>
      </c>
      <c r="C3682">
        <f t="shared" ca="1" si="1"/>
        <v>4</v>
      </c>
      <c r="D3682" t="str">
        <f ca="1">VLOOKUP(C3682,Stay!$A$1:$B$5,2,0)</f>
        <v>1 month</v>
      </c>
      <c r="E3682">
        <f ca="1">VLOOKUP(C3682,Stay!$A$1:$C$5,3,0)</f>
        <v>30</v>
      </c>
      <c r="F3682">
        <f t="shared" ca="1" si="2"/>
        <v>42</v>
      </c>
      <c r="G3682" t="str">
        <f ca="1">VLOOKUP(F3682,Cities!$A$1:$C$69,2,0)</f>
        <v>New Orleans</v>
      </c>
      <c r="H3682" t="str">
        <f ca="1">VLOOKUP(F3682,Cities!$A$1:$F$69,6,0)</f>
        <v>Historical-Modern</v>
      </c>
      <c r="I3682" t="str">
        <f ca="1">VLOOKUP(F3682,Cities!$A$1:$C$69,3,0)</f>
        <v>North America</v>
      </c>
      <c r="J3682">
        <f t="shared" ca="1" si="3"/>
        <v>1</v>
      </c>
      <c r="K3682">
        <f ca="1">VLOOKUP(F3682,Cities!$A$1:$I$69,6+J3682,0)*R3682*E3682</f>
        <v>10200</v>
      </c>
      <c r="L3682">
        <f t="shared" ca="1" si="4"/>
        <v>2</v>
      </c>
      <c r="M3682">
        <f ca="1">VLOOKUP(F3682,Cities!$A$1:$I$69,4,0)*R3682*L3682</f>
        <v>1280</v>
      </c>
      <c r="N3682">
        <f t="shared" ca="1" si="5"/>
        <v>11480</v>
      </c>
      <c r="O3682" t="str">
        <f ca="1">VLOOKUP(F3682,Cities!$A$1:$E$69,5,0)</f>
        <v>Spring</v>
      </c>
      <c r="P3682">
        <f t="shared" ca="1" si="6"/>
        <v>2</v>
      </c>
      <c r="Q3682" t="str">
        <f ca="1">VLOOKUP(P3682,Sheet2!$A$1:$B$5,2,0)</f>
        <v>Family</v>
      </c>
      <c r="R3682">
        <f ca="1">VLOOKUP(P3682,Sheet2!$A$1:$C$5,3,0)</f>
        <v>4</v>
      </c>
    </row>
    <row r="3683" spans="1:18" ht="14.25" customHeight="1">
      <c r="A3683" s="4">
        <v>3682</v>
      </c>
      <c r="B3683">
        <f t="shared" ca="1" si="0"/>
        <v>25</v>
      </c>
      <c r="C3683">
        <f t="shared" ca="1" si="1"/>
        <v>3</v>
      </c>
      <c r="D3683" t="str">
        <f ca="1">VLOOKUP(C3683,Stay!$A$1:$B$5,2,0)</f>
        <v>2 weeks</v>
      </c>
      <c r="E3683">
        <f ca="1">VLOOKUP(C3683,Stay!$A$1:$C$5,3,0)</f>
        <v>14</v>
      </c>
      <c r="F3683">
        <f t="shared" ca="1" si="2"/>
        <v>38</v>
      </c>
      <c r="G3683" t="str">
        <f ca="1">VLOOKUP(F3683,Cities!$A$1:$C$69,2,0)</f>
        <v>Milan</v>
      </c>
      <c r="H3683" t="str">
        <f ca="1">VLOOKUP(F3683,Cities!$A$1:$F$69,6,0)</f>
        <v>Historical-Modern, Nightlife, Architecture</v>
      </c>
      <c r="I3683" t="str">
        <f ca="1">VLOOKUP(F3683,Cities!$A$1:$C$69,3,0)</f>
        <v>Europe</v>
      </c>
      <c r="J3683">
        <f t="shared" ca="1" si="3"/>
        <v>2</v>
      </c>
      <c r="K3683">
        <f ca="1">VLOOKUP(F3683,Cities!$A$1:$I$69,6+J3683,0)*R3683*E3683</f>
        <v>10164</v>
      </c>
      <c r="L3683">
        <f t="shared" ca="1" si="4"/>
        <v>1</v>
      </c>
      <c r="M3683">
        <f ca="1">VLOOKUP(F3683,Cities!$A$1:$I$69,4,0)*R3683*L3683</f>
        <v>5460</v>
      </c>
      <c r="N3683">
        <f t="shared" ca="1" si="5"/>
        <v>15624</v>
      </c>
      <c r="O3683" t="str">
        <f ca="1">VLOOKUP(F3683,Cities!$A$1:$E$69,5,0)</f>
        <v>Summer</v>
      </c>
      <c r="P3683">
        <f t="shared" ca="1" si="6"/>
        <v>4</v>
      </c>
      <c r="Q3683" t="str">
        <f ca="1">VLOOKUP(P3683,Sheet2!$A$1:$B$5,2,0)</f>
        <v>Friends</v>
      </c>
      <c r="R3683">
        <f ca="1">VLOOKUP(P3683,Sheet2!$A$1:$C$5,3,0)</f>
        <v>6</v>
      </c>
    </row>
    <row r="3684" spans="1:18" ht="14.25" customHeight="1">
      <c r="A3684" s="4">
        <v>3683</v>
      </c>
      <c r="B3684">
        <f t="shared" ca="1" si="0"/>
        <v>64</v>
      </c>
      <c r="C3684">
        <f t="shared" ca="1" si="1"/>
        <v>4</v>
      </c>
      <c r="D3684" t="str">
        <f ca="1">VLOOKUP(C3684,Stay!$A$1:$B$5,2,0)</f>
        <v>1 month</v>
      </c>
      <c r="E3684">
        <f ca="1">VLOOKUP(C3684,Stay!$A$1:$C$5,3,0)</f>
        <v>30</v>
      </c>
      <c r="F3684">
        <f t="shared" ca="1" si="2"/>
        <v>55</v>
      </c>
      <c r="G3684" t="str">
        <f ca="1">VLOOKUP(F3684,Cities!$A$1:$C$69,2,0)</f>
        <v>Santa Clara County</v>
      </c>
      <c r="H3684" t="str">
        <f ca="1">VLOOKUP(F3684,Cities!$A$1:$F$69,6,0)</f>
        <v>Modern</v>
      </c>
      <c r="I3684" t="str">
        <f ca="1">VLOOKUP(F3684,Cities!$A$1:$C$69,3,0)</f>
        <v>North America</v>
      </c>
      <c r="J3684">
        <f t="shared" ca="1" si="3"/>
        <v>1</v>
      </c>
      <c r="K3684">
        <f ca="1">VLOOKUP(F3684,Cities!$A$1:$I$69,6+J3684,0)*R3684*E3684</f>
        <v>18000</v>
      </c>
      <c r="L3684">
        <f t="shared" ca="1" si="4"/>
        <v>2</v>
      </c>
      <c r="M3684">
        <f ca="1">VLOOKUP(F3684,Cities!$A$1:$I$69,4,0)*R3684*L3684</f>
        <v>4320</v>
      </c>
      <c r="N3684">
        <f t="shared" ca="1" si="5"/>
        <v>22320</v>
      </c>
      <c r="O3684" t="str">
        <f ca="1">VLOOKUP(F3684,Cities!$A$1:$E$69,5,0)</f>
        <v>Spring</v>
      </c>
      <c r="P3684">
        <f t="shared" ca="1" si="6"/>
        <v>4</v>
      </c>
      <c r="Q3684" t="str">
        <f ca="1">VLOOKUP(P3684,Sheet2!$A$1:$B$5,2,0)</f>
        <v>Friends</v>
      </c>
      <c r="R3684">
        <f ca="1">VLOOKUP(P3684,Sheet2!$A$1:$C$5,3,0)</f>
        <v>6</v>
      </c>
    </row>
    <row r="3685" spans="1:18" ht="14.25" customHeight="1">
      <c r="A3685" s="4">
        <v>3684</v>
      </c>
      <c r="B3685">
        <f t="shared" ca="1" si="0"/>
        <v>95</v>
      </c>
      <c r="C3685">
        <f t="shared" ca="1" si="1"/>
        <v>4</v>
      </c>
      <c r="D3685" t="str">
        <f ca="1">VLOOKUP(C3685,Stay!$A$1:$B$5,2,0)</f>
        <v>1 month</v>
      </c>
      <c r="E3685">
        <f ca="1">VLOOKUP(C3685,Stay!$A$1:$C$5,3,0)</f>
        <v>30</v>
      </c>
      <c r="F3685">
        <f t="shared" ca="1" si="2"/>
        <v>40</v>
      </c>
      <c r="G3685" t="str">
        <f ca="1">VLOOKUP(F3685,Cities!$A$1:$C$69,2,0)</f>
        <v>Naples</v>
      </c>
      <c r="H3685" t="str">
        <f ca="1">VLOOKUP(F3685,Cities!$A$1:$F$69,6,0)</f>
        <v>Historical-Ancient, Architecture, Nightlife</v>
      </c>
      <c r="I3685" t="str">
        <f ca="1">VLOOKUP(F3685,Cities!$A$1:$C$69,3,0)</f>
        <v>Europe</v>
      </c>
      <c r="J3685">
        <f t="shared" ca="1" si="3"/>
        <v>2</v>
      </c>
      <c r="K3685">
        <f ca="1">VLOOKUP(F3685,Cities!$A$1:$I$69,6+J3685,0)*R3685*E3685</f>
        <v>9840</v>
      </c>
      <c r="L3685">
        <f t="shared" ca="1" si="4"/>
        <v>2</v>
      </c>
      <c r="M3685">
        <f ca="1">VLOOKUP(F3685,Cities!$A$1:$I$69,4,0)*R3685*L3685</f>
        <v>8800</v>
      </c>
      <c r="N3685">
        <f t="shared" ca="1" si="5"/>
        <v>18640</v>
      </c>
      <c r="O3685" t="str">
        <f ca="1">VLOOKUP(F3685,Cities!$A$1:$E$69,5,0)</f>
        <v>Summer</v>
      </c>
      <c r="P3685">
        <f t="shared" ca="1" si="6"/>
        <v>2</v>
      </c>
      <c r="Q3685" t="str">
        <f ca="1">VLOOKUP(P3685,Sheet2!$A$1:$B$5,2,0)</f>
        <v>Family</v>
      </c>
      <c r="R3685">
        <f ca="1">VLOOKUP(P3685,Sheet2!$A$1:$C$5,3,0)</f>
        <v>4</v>
      </c>
    </row>
    <row r="3686" spans="1:18" ht="14.25" customHeight="1">
      <c r="A3686" s="4">
        <v>3685</v>
      </c>
      <c r="B3686">
        <f t="shared" ca="1" si="0"/>
        <v>209</v>
      </c>
      <c r="C3686">
        <f t="shared" ca="1" si="1"/>
        <v>3</v>
      </c>
      <c r="D3686" t="str">
        <f ca="1">VLOOKUP(C3686,Stay!$A$1:$B$5,2,0)</f>
        <v>2 weeks</v>
      </c>
      <c r="E3686">
        <f ca="1">VLOOKUP(C3686,Stay!$A$1:$C$5,3,0)</f>
        <v>14</v>
      </c>
      <c r="F3686">
        <f t="shared" ca="1" si="2"/>
        <v>19</v>
      </c>
      <c r="G3686" t="str">
        <f ca="1">VLOOKUP(F3686,Cities!$A$1:$C$69,2,0)</f>
        <v>Columbus</v>
      </c>
      <c r="H3686" t="str">
        <f ca="1">VLOOKUP(F3686,Cities!$A$1:$F$69,6,0)</f>
        <v>Modern, Beach, Nightlife, Park</v>
      </c>
      <c r="I3686" t="str">
        <f ca="1">VLOOKUP(F3686,Cities!$A$1:$C$69,3,0)</f>
        <v>North America</v>
      </c>
      <c r="J3686">
        <f t="shared" ca="1" si="3"/>
        <v>3</v>
      </c>
      <c r="K3686">
        <f ca="1">VLOOKUP(F3686,Cities!$A$1:$I$69,6+J3686,0)*R3686*E3686</f>
        <v>2100</v>
      </c>
      <c r="L3686">
        <f t="shared" ca="1" si="4"/>
        <v>2</v>
      </c>
      <c r="M3686">
        <f ca="1">VLOOKUP(F3686,Cities!$A$1:$I$69,4,0)*R3686*L3686</f>
        <v>480</v>
      </c>
      <c r="N3686">
        <f t="shared" ca="1" si="5"/>
        <v>2580</v>
      </c>
      <c r="O3686" t="str">
        <f ca="1">VLOOKUP(F3686,Cities!$A$1:$E$69,5,0)</f>
        <v>Summer</v>
      </c>
      <c r="P3686">
        <f t="shared" ca="1" si="6"/>
        <v>1</v>
      </c>
      <c r="Q3686" t="str">
        <f ca="1">VLOOKUP(P3686,Sheet2!$A$1:$B$5,2,0)</f>
        <v>Solo</v>
      </c>
      <c r="R3686">
        <f ca="1">VLOOKUP(P3686,Sheet2!$A$1:$C$5,3,0)</f>
        <v>1</v>
      </c>
    </row>
    <row r="3687" spans="1:18" ht="14.25" customHeight="1">
      <c r="A3687" s="4">
        <v>3686</v>
      </c>
      <c r="B3687">
        <f t="shared" ca="1" si="0"/>
        <v>41</v>
      </c>
      <c r="C3687">
        <f t="shared" ca="1" si="1"/>
        <v>3</v>
      </c>
      <c r="D3687" t="str">
        <f ca="1">VLOOKUP(C3687,Stay!$A$1:$B$5,2,0)</f>
        <v>2 weeks</v>
      </c>
      <c r="E3687">
        <f ca="1">VLOOKUP(C3687,Stay!$A$1:$C$5,3,0)</f>
        <v>14</v>
      </c>
      <c r="F3687">
        <f t="shared" ca="1" si="2"/>
        <v>3</v>
      </c>
      <c r="G3687" t="str">
        <f ca="1">VLOOKUP(F3687,Cities!$A$1:$C$69,2,0)</f>
        <v>Asheville</v>
      </c>
      <c r="H3687" t="str">
        <f ca="1">VLOOKUP(F3687,Cities!$A$1:$F$69,6,0)</f>
        <v>Historical-Modern, Adventure-Water, Hills, Adventure-Land</v>
      </c>
      <c r="I3687" t="str">
        <f ca="1">VLOOKUP(F3687,Cities!$A$1:$C$69,3,0)</f>
        <v>North America</v>
      </c>
      <c r="J3687">
        <f t="shared" ca="1" si="3"/>
        <v>1</v>
      </c>
      <c r="K3687">
        <f ca="1">VLOOKUP(F3687,Cities!$A$1:$I$69,6+J3687,0)*R3687*E3687</f>
        <v>2576</v>
      </c>
      <c r="L3687">
        <f t="shared" ca="1" si="4"/>
        <v>1</v>
      </c>
      <c r="M3687">
        <f ca="1">VLOOKUP(F3687,Cities!$A$1:$I$69,4,0)*R3687*L3687</f>
        <v>1000</v>
      </c>
      <c r="N3687">
        <f t="shared" ca="1" si="5"/>
        <v>3576</v>
      </c>
      <c r="O3687" t="str">
        <f ca="1">VLOOKUP(F3687,Cities!$A$1:$E$69,5,0)</f>
        <v>Summer</v>
      </c>
      <c r="P3687">
        <f t="shared" ca="1" si="6"/>
        <v>2</v>
      </c>
      <c r="Q3687" t="str">
        <f ca="1">VLOOKUP(P3687,Sheet2!$A$1:$B$5,2,0)</f>
        <v>Family</v>
      </c>
      <c r="R3687">
        <f ca="1">VLOOKUP(P3687,Sheet2!$A$1:$C$5,3,0)</f>
        <v>4</v>
      </c>
    </row>
    <row r="3688" spans="1:18" ht="14.25" customHeight="1">
      <c r="A3688" s="4">
        <v>3687</v>
      </c>
      <c r="B3688">
        <f t="shared" ca="1" si="0"/>
        <v>294</v>
      </c>
      <c r="C3688">
        <f t="shared" ca="1" si="1"/>
        <v>1</v>
      </c>
      <c r="D3688" t="str">
        <f ca="1">VLOOKUP(C3688,Stay!$A$1:$B$5,2,0)</f>
        <v>3 days</v>
      </c>
      <c r="E3688">
        <f ca="1">VLOOKUP(C3688,Stay!$A$1:$C$5,3,0)</f>
        <v>3</v>
      </c>
      <c r="F3688">
        <f t="shared" ca="1" si="2"/>
        <v>64</v>
      </c>
      <c r="G3688" t="str">
        <f ca="1">VLOOKUP(F3688,Cities!$A$1:$C$69,2,0)</f>
        <v>Venice</v>
      </c>
      <c r="H3688" t="str">
        <f ca="1">VLOOKUP(F3688,Cities!$A$1:$F$69,6,0)</f>
        <v>Terrain</v>
      </c>
      <c r="I3688" t="str">
        <f ca="1">VLOOKUP(F3688,Cities!$A$1:$C$69,3,0)</f>
        <v>Europe</v>
      </c>
      <c r="J3688">
        <f t="shared" ca="1" si="3"/>
        <v>1</v>
      </c>
      <c r="K3688">
        <f ca="1">VLOOKUP(F3688,Cities!$A$1:$I$69,6+J3688,0)*R3688*E3688</f>
        <v>282</v>
      </c>
      <c r="L3688">
        <f t="shared" ca="1" si="4"/>
        <v>1</v>
      </c>
      <c r="M3688">
        <f ca="1">VLOOKUP(F3688,Cities!$A$1:$I$69,4,0)*R3688*L3688</f>
        <v>2320</v>
      </c>
      <c r="N3688">
        <f t="shared" ca="1" si="5"/>
        <v>2602</v>
      </c>
      <c r="O3688" t="str">
        <f ca="1">VLOOKUP(F3688,Cities!$A$1:$E$69,5,0)</f>
        <v>Summer</v>
      </c>
      <c r="P3688">
        <f t="shared" ca="1" si="6"/>
        <v>3</v>
      </c>
      <c r="Q3688" t="str">
        <f ca="1">VLOOKUP(P3688,Sheet2!$A$1:$B$5,2,0)</f>
        <v>Romantic</v>
      </c>
      <c r="R3688">
        <f ca="1">VLOOKUP(P3688,Sheet2!$A$1:$C$5,3,0)</f>
        <v>2</v>
      </c>
    </row>
    <row r="3689" spans="1:18" ht="14.25" customHeight="1">
      <c r="A3689" s="4">
        <v>3688</v>
      </c>
      <c r="B3689">
        <f t="shared" ca="1" si="0"/>
        <v>82</v>
      </c>
      <c r="C3689">
        <f t="shared" ca="1" si="1"/>
        <v>3</v>
      </c>
      <c r="D3689" t="str">
        <f ca="1">VLOOKUP(C3689,Stay!$A$1:$B$5,2,0)</f>
        <v>2 weeks</v>
      </c>
      <c r="E3689">
        <f ca="1">VLOOKUP(C3689,Stay!$A$1:$C$5,3,0)</f>
        <v>14</v>
      </c>
      <c r="F3689">
        <f t="shared" ca="1" si="2"/>
        <v>29</v>
      </c>
      <c r="G3689" t="str">
        <f ca="1">VLOOKUP(F3689,Cities!$A$1:$C$69,2,0)</f>
        <v>Lisbon</v>
      </c>
      <c r="H3689" t="str">
        <f ca="1">VLOOKUP(F3689,Cities!$A$1:$F$69,6,0)</f>
        <v>Historical</v>
      </c>
      <c r="I3689" t="str">
        <f ca="1">VLOOKUP(F3689,Cities!$A$1:$C$69,3,0)</f>
        <v>Europe</v>
      </c>
      <c r="J3689">
        <f t="shared" ca="1" si="3"/>
        <v>2</v>
      </c>
      <c r="K3689">
        <f ca="1">VLOOKUP(F3689,Cities!$A$1:$I$69,6+J3689,0)*R3689*E3689</f>
        <v>1372</v>
      </c>
      <c r="L3689">
        <f t="shared" ca="1" si="4"/>
        <v>2</v>
      </c>
      <c r="M3689">
        <f ca="1">VLOOKUP(F3689,Cities!$A$1:$I$69,4,0)*R3689*L3689</f>
        <v>2440</v>
      </c>
      <c r="N3689">
        <f t="shared" ca="1" si="5"/>
        <v>3812</v>
      </c>
      <c r="O3689" t="str">
        <f ca="1">VLOOKUP(F3689,Cities!$A$1:$E$69,5,0)</f>
        <v>Summer</v>
      </c>
      <c r="P3689">
        <f t="shared" ca="1" si="6"/>
        <v>1</v>
      </c>
      <c r="Q3689" t="str">
        <f ca="1">VLOOKUP(P3689,Sheet2!$A$1:$B$5,2,0)</f>
        <v>Solo</v>
      </c>
      <c r="R3689">
        <f ca="1">VLOOKUP(P3689,Sheet2!$A$1:$C$5,3,0)</f>
        <v>1</v>
      </c>
    </row>
    <row r="3690" spans="1:18" ht="14.25" customHeight="1">
      <c r="A3690" s="4">
        <v>3689</v>
      </c>
      <c r="B3690">
        <f t="shared" ca="1" si="0"/>
        <v>138</v>
      </c>
      <c r="C3690">
        <f t="shared" ca="1" si="1"/>
        <v>1</v>
      </c>
      <c r="D3690" t="str">
        <f ca="1">VLOOKUP(C3690,Stay!$A$1:$B$5,2,0)</f>
        <v>3 days</v>
      </c>
      <c r="E3690">
        <f ca="1">VLOOKUP(C3690,Stay!$A$1:$C$5,3,0)</f>
        <v>3</v>
      </c>
      <c r="F3690">
        <f t="shared" ca="1" si="2"/>
        <v>56</v>
      </c>
      <c r="G3690" t="str">
        <f ca="1">VLOOKUP(F3690,Cities!$A$1:$C$69,2,0)</f>
        <v>Santa Cruz County</v>
      </c>
      <c r="H3690" t="str">
        <f ca="1">VLOOKUP(F3690,Cities!$A$1:$F$69,6,0)</f>
        <v>Beach</v>
      </c>
      <c r="I3690" t="str">
        <f ca="1">VLOOKUP(F3690,Cities!$A$1:$C$69,3,0)</f>
        <v>North America</v>
      </c>
      <c r="J3690">
        <f t="shared" ca="1" si="3"/>
        <v>2</v>
      </c>
      <c r="K3690">
        <f ca="1">VLOOKUP(F3690,Cities!$A$1:$I$69,6+J3690,0)*R3690*E3690</f>
        <v>303</v>
      </c>
      <c r="L3690">
        <f t="shared" ca="1" si="4"/>
        <v>2</v>
      </c>
      <c r="M3690">
        <f ca="1">VLOOKUP(F3690,Cities!$A$1:$I$69,4,0)*R3690*L3690</f>
        <v>440</v>
      </c>
      <c r="N3690">
        <f t="shared" ca="1" si="5"/>
        <v>743</v>
      </c>
      <c r="O3690" t="str">
        <f ca="1">VLOOKUP(F3690,Cities!$A$1:$E$69,5,0)</f>
        <v>Spring</v>
      </c>
      <c r="P3690">
        <f t="shared" ca="1" si="6"/>
        <v>1</v>
      </c>
      <c r="Q3690" t="str">
        <f ca="1">VLOOKUP(P3690,Sheet2!$A$1:$B$5,2,0)</f>
        <v>Solo</v>
      </c>
      <c r="R3690">
        <f ca="1">VLOOKUP(P3690,Sheet2!$A$1:$C$5,3,0)</f>
        <v>1</v>
      </c>
    </row>
    <row r="3691" spans="1:18" ht="14.25" customHeight="1">
      <c r="A3691" s="4">
        <v>3690</v>
      </c>
      <c r="B3691">
        <f t="shared" ca="1" si="0"/>
        <v>181</v>
      </c>
      <c r="C3691">
        <f t="shared" ca="1" si="1"/>
        <v>3</v>
      </c>
      <c r="D3691" t="str">
        <f ca="1">VLOOKUP(C3691,Stay!$A$1:$B$5,2,0)</f>
        <v>2 weeks</v>
      </c>
      <c r="E3691">
        <f ca="1">VLOOKUP(C3691,Stay!$A$1:$C$5,3,0)</f>
        <v>14</v>
      </c>
      <c r="F3691">
        <f t="shared" ca="1" si="2"/>
        <v>24</v>
      </c>
      <c r="G3691" t="str">
        <f ca="1">VLOOKUP(F3691,Cities!$A$1:$C$69,2,0)</f>
        <v>Florence</v>
      </c>
      <c r="H3691" t="str">
        <f ca="1">VLOOKUP(F3691,Cities!$A$1:$F$69,6,0)</f>
        <v>Historical, Beach</v>
      </c>
      <c r="I3691" t="str">
        <f ca="1">VLOOKUP(F3691,Cities!$A$1:$C$69,3,0)</f>
        <v>Europe</v>
      </c>
      <c r="J3691">
        <f t="shared" ca="1" si="3"/>
        <v>1</v>
      </c>
      <c r="K3691">
        <f ca="1">VLOOKUP(F3691,Cities!$A$1:$I$69,6+J3691,0)*R3691*E3691</f>
        <v>3080</v>
      </c>
      <c r="L3691">
        <f t="shared" ca="1" si="4"/>
        <v>2</v>
      </c>
      <c r="M3691">
        <f ca="1">VLOOKUP(F3691,Cities!$A$1:$I$69,4,0)*R3691*L3691</f>
        <v>15600</v>
      </c>
      <c r="N3691">
        <f t="shared" ca="1" si="5"/>
        <v>18680</v>
      </c>
      <c r="O3691" t="str">
        <f ca="1">VLOOKUP(F3691,Cities!$A$1:$E$69,5,0)</f>
        <v>Summer</v>
      </c>
      <c r="P3691">
        <f t="shared" ca="1" si="6"/>
        <v>2</v>
      </c>
      <c r="Q3691" t="str">
        <f ca="1">VLOOKUP(P3691,Sheet2!$A$1:$B$5,2,0)</f>
        <v>Family</v>
      </c>
      <c r="R3691">
        <f ca="1">VLOOKUP(P3691,Sheet2!$A$1:$C$5,3,0)</f>
        <v>4</v>
      </c>
    </row>
    <row r="3692" spans="1:18" ht="14.25" customHeight="1">
      <c r="A3692" s="4">
        <v>3691</v>
      </c>
      <c r="B3692">
        <f t="shared" ca="1" si="0"/>
        <v>43</v>
      </c>
      <c r="C3692">
        <f t="shared" ca="1" si="1"/>
        <v>3</v>
      </c>
      <c r="D3692" t="str">
        <f ca="1">VLOOKUP(C3692,Stay!$A$1:$B$5,2,0)</f>
        <v>2 weeks</v>
      </c>
      <c r="E3692">
        <f ca="1">VLOOKUP(C3692,Stay!$A$1:$C$5,3,0)</f>
        <v>14</v>
      </c>
      <c r="F3692">
        <f t="shared" ca="1" si="2"/>
        <v>37</v>
      </c>
      <c r="G3692" t="str">
        <f ca="1">VLOOKUP(F3692,Cities!$A$1:$C$69,2,0)</f>
        <v>Melbourne</v>
      </c>
      <c r="H3692" t="str">
        <f ca="1">VLOOKUP(F3692,Cities!$A$1:$F$69,6,0)</f>
        <v>Modern, Beach, Adventure-Modern</v>
      </c>
      <c r="I3692" t="str">
        <f ca="1">VLOOKUP(F3692,Cities!$A$1:$C$69,3,0)</f>
        <v>Australia</v>
      </c>
      <c r="J3692">
        <f t="shared" ca="1" si="3"/>
        <v>2</v>
      </c>
      <c r="K3692">
        <f ca="1">VLOOKUP(F3692,Cities!$A$1:$I$69,6+J3692,0)*R3692*E3692</f>
        <v>1582</v>
      </c>
      <c r="L3692">
        <f t="shared" ca="1" si="4"/>
        <v>1</v>
      </c>
      <c r="M3692">
        <f ca="1">VLOOKUP(F3692,Cities!$A$1:$I$69,4,0)*R3692*L3692</f>
        <v>1360</v>
      </c>
      <c r="N3692">
        <f t="shared" ca="1" si="5"/>
        <v>2942</v>
      </c>
      <c r="O3692" t="str">
        <f ca="1">VLOOKUP(F3692,Cities!$A$1:$E$69,5,0)</f>
        <v>Spring</v>
      </c>
      <c r="P3692">
        <f t="shared" ca="1" si="6"/>
        <v>1</v>
      </c>
      <c r="Q3692" t="str">
        <f ca="1">VLOOKUP(P3692,Sheet2!$A$1:$B$5,2,0)</f>
        <v>Solo</v>
      </c>
      <c r="R3692">
        <f ca="1">VLOOKUP(P3692,Sheet2!$A$1:$C$5,3,0)</f>
        <v>1</v>
      </c>
    </row>
    <row r="3693" spans="1:18" ht="14.25" customHeight="1">
      <c r="A3693" s="4">
        <v>3692</v>
      </c>
      <c r="B3693">
        <f t="shared" ca="1" si="0"/>
        <v>142</v>
      </c>
      <c r="C3693">
        <f t="shared" ca="1" si="1"/>
        <v>2</v>
      </c>
      <c r="D3693" t="str">
        <f ca="1">VLOOKUP(C3693,Stay!$A$1:$B$5,2,0)</f>
        <v>1 week</v>
      </c>
      <c r="E3693">
        <f ca="1">VLOOKUP(C3693,Stay!$A$1:$C$5,3,0)</f>
        <v>7</v>
      </c>
      <c r="F3693">
        <f t="shared" ca="1" si="2"/>
        <v>43</v>
      </c>
      <c r="G3693" t="str">
        <f ca="1">VLOOKUP(F3693,Cities!$A$1:$C$69,2,0)</f>
        <v>New York City</v>
      </c>
      <c r="H3693" t="str">
        <f ca="1">VLOOKUP(F3693,Cities!$A$1:$F$69,6,0)</f>
        <v>Modern, Park, Adventure-Land, Architecture, Nightlife</v>
      </c>
      <c r="I3693" t="str">
        <f ca="1">VLOOKUP(F3693,Cities!$A$1:$C$69,3,0)</f>
        <v>North America</v>
      </c>
      <c r="J3693">
        <f t="shared" ca="1" si="3"/>
        <v>3</v>
      </c>
      <c r="K3693">
        <f ca="1">VLOOKUP(F3693,Cities!$A$1:$I$69,6+J3693,0)*R3693*E3693</f>
        <v>4900</v>
      </c>
      <c r="L3693">
        <f t="shared" ca="1" si="4"/>
        <v>1</v>
      </c>
      <c r="M3693">
        <f ca="1">VLOOKUP(F3693,Cities!$A$1:$I$69,4,0)*R3693*L3693</f>
        <v>250</v>
      </c>
      <c r="N3693">
        <f t="shared" ca="1" si="5"/>
        <v>5150</v>
      </c>
      <c r="O3693" t="str">
        <f ca="1">VLOOKUP(F3693,Cities!$A$1:$E$69,5,0)</f>
        <v>Summer</v>
      </c>
      <c r="P3693">
        <f t="shared" ca="1" si="6"/>
        <v>1</v>
      </c>
      <c r="Q3693" t="str">
        <f ca="1">VLOOKUP(P3693,Sheet2!$A$1:$B$5,2,0)</f>
        <v>Solo</v>
      </c>
      <c r="R3693">
        <f ca="1">VLOOKUP(P3693,Sheet2!$A$1:$C$5,3,0)</f>
        <v>1</v>
      </c>
    </row>
    <row r="3694" spans="1:18" ht="14.25" customHeight="1">
      <c r="A3694" s="4">
        <v>3693</v>
      </c>
      <c r="B3694">
        <f t="shared" ca="1" si="0"/>
        <v>14</v>
      </c>
      <c r="C3694">
        <f t="shared" ca="1" si="1"/>
        <v>1</v>
      </c>
      <c r="D3694" t="str">
        <f ca="1">VLOOKUP(C3694,Stay!$A$1:$B$5,2,0)</f>
        <v>3 days</v>
      </c>
      <c r="E3694">
        <f ca="1">VLOOKUP(C3694,Stay!$A$1:$C$5,3,0)</f>
        <v>3</v>
      </c>
      <c r="F3694">
        <f t="shared" ca="1" si="2"/>
        <v>49</v>
      </c>
      <c r="G3694" t="str">
        <f ca="1">VLOOKUP(F3694,Cities!$A$1:$C$69,2,0)</f>
        <v>Rhode Island</v>
      </c>
      <c r="H3694" t="str">
        <f ca="1">VLOOKUP(F3694,Cities!$A$1:$F$69,6,0)</f>
        <v>Modern</v>
      </c>
      <c r="I3694" t="str">
        <f ca="1">VLOOKUP(F3694,Cities!$A$1:$C$69,3,0)</f>
        <v>North America</v>
      </c>
      <c r="J3694">
        <f t="shared" ca="1" si="3"/>
        <v>3</v>
      </c>
      <c r="K3694">
        <f ca="1">VLOOKUP(F3694,Cities!$A$1:$I$69,6+J3694,0)*R3694*E3694</f>
        <v>954</v>
      </c>
      <c r="L3694">
        <f t="shared" ca="1" si="4"/>
        <v>2</v>
      </c>
      <c r="M3694">
        <f ca="1">VLOOKUP(F3694,Cities!$A$1:$I$69,4,0)*R3694*L3694</f>
        <v>740</v>
      </c>
      <c r="N3694">
        <f t="shared" ca="1" si="5"/>
        <v>1694</v>
      </c>
      <c r="O3694" t="str">
        <f ca="1">VLOOKUP(F3694,Cities!$A$1:$E$69,5,0)</f>
        <v>Summer</v>
      </c>
      <c r="P3694">
        <f t="shared" ca="1" si="6"/>
        <v>1</v>
      </c>
      <c r="Q3694" t="str">
        <f ca="1">VLOOKUP(P3694,Sheet2!$A$1:$B$5,2,0)</f>
        <v>Solo</v>
      </c>
      <c r="R3694">
        <f ca="1">VLOOKUP(P3694,Sheet2!$A$1:$C$5,3,0)</f>
        <v>1</v>
      </c>
    </row>
    <row r="3695" spans="1:18" ht="14.25" customHeight="1">
      <c r="A3695" s="4">
        <v>3694</v>
      </c>
      <c r="B3695">
        <f t="shared" ca="1" si="0"/>
        <v>191</v>
      </c>
      <c r="C3695">
        <f t="shared" ca="1" si="1"/>
        <v>2</v>
      </c>
      <c r="D3695" t="str">
        <f ca="1">VLOOKUP(C3695,Stay!$A$1:$B$5,2,0)</f>
        <v>1 week</v>
      </c>
      <c r="E3695">
        <f ca="1">VLOOKUP(C3695,Stay!$A$1:$C$5,3,0)</f>
        <v>7</v>
      </c>
      <c r="F3695">
        <f t="shared" ca="1" si="2"/>
        <v>60</v>
      </c>
      <c r="G3695" t="str">
        <f ca="1">VLOOKUP(F3695,Cities!$A$1:$C$69,2,0)</f>
        <v>Toronto</v>
      </c>
      <c r="H3695" t="str">
        <f ca="1">VLOOKUP(F3695,Cities!$A$1:$F$69,6,0)</f>
        <v>Modern</v>
      </c>
      <c r="I3695" t="str">
        <f ca="1">VLOOKUP(F3695,Cities!$A$1:$C$69,3,0)</f>
        <v>North America</v>
      </c>
      <c r="J3695">
        <f t="shared" ca="1" si="3"/>
        <v>1</v>
      </c>
      <c r="K3695">
        <f ca="1">VLOOKUP(F3695,Cities!$A$1:$I$69,6+J3695,0)*R3695*E3695</f>
        <v>1484</v>
      </c>
      <c r="L3695">
        <f t="shared" ca="1" si="4"/>
        <v>2</v>
      </c>
      <c r="M3695">
        <f ca="1">VLOOKUP(F3695,Cities!$A$1:$I$69,4,0)*R3695*L3695</f>
        <v>3600</v>
      </c>
      <c r="N3695">
        <f t="shared" ca="1" si="5"/>
        <v>5084</v>
      </c>
      <c r="O3695" t="str">
        <f ca="1">VLOOKUP(F3695,Cities!$A$1:$E$69,5,0)</f>
        <v>Summer</v>
      </c>
      <c r="P3695">
        <f t="shared" ca="1" si="6"/>
        <v>2</v>
      </c>
      <c r="Q3695" t="str">
        <f ca="1">VLOOKUP(P3695,Sheet2!$A$1:$B$5,2,0)</f>
        <v>Family</v>
      </c>
      <c r="R3695">
        <f ca="1">VLOOKUP(P3695,Sheet2!$A$1:$C$5,3,0)</f>
        <v>4</v>
      </c>
    </row>
    <row r="3696" spans="1:18" ht="14.25" customHeight="1">
      <c r="A3696" s="4">
        <v>3695</v>
      </c>
      <c r="B3696">
        <f t="shared" ca="1" si="0"/>
        <v>19</v>
      </c>
      <c r="C3696">
        <f t="shared" ca="1" si="1"/>
        <v>3</v>
      </c>
      <c r="D3696" t="str">
        <f ca="1">VLOOKUP(C3696,Stay!$A$1:$B$5,2,0)</f>
        <v>2 weeks</v>
      </c>
      <c r="E3696">
        <f ca="1">VLOOKUP(C3696,Stay!$A$1:$C$5,3,0)</f>
        <v>14</v>
      </c>
      <c r="F3696">
        <f t="shared" ca="1" si="2"/>
        <v>56</v>
      </c>
      <c r="G3696" t="str">
        <f ca="1">VLOOKUP(F3696,Cities!$A$1:$C$69,2,0)</f>
        <v>Santa Cruz County</v>
      </c>
      <c r="H3696" t="str">
        <f ca="1">VLOOKUP(F3696,Cities!$A$1:$F$69,6,0)</f>
        <v>Beach</v>
      </c>
      <c r="I3696" t="str">
        <f ca="1">VLOOKUP(F3696,Cities!$A$1:$C$69,3,0)</f>
        <v>North America</v>
      </c>
      <c r="J3696">
        <f t="shared" ca="1" si="3"/>
        <v>3</v>
      </c>
      <c r="K3696">
        <f ca="1">VLOOKUP(F3696,Cities!$A$1:$I$69,6+J3696,0)*R3696*E3696</f>
        <v>2688</v>
      </c>
      <c r="L3696">
        <f t="shared" ca="1" si="4"/>
        <v>2</v>
      </c>
      <c r="M3696">
        <f ca="1">VLOOKUP(F3696,Cities!$A$1:$I$69,4,0)*R3696*L3696</f>
        <v>440</v>
      </c>
      <c r="N3696">
        <f t="shared" ca="1" si="5"/>
        <v>3128</v>
      </c>
      <c r="O3696" t="str">
        <f ca="1">VLOOKUP(F3696,Cities!$A$1:$E$69,5,0)</f>
        <v>Spring</v>
      </c>
      <c r="P3696">
        <f t="shared" ca="1" si="6"/>
        <v>1</v>
      </c>
      <c r="Q3696" t="str">
        <f ca="1">VLOOKUP(P3696,Sheet2!$A$1:$B$5,2,0)</f>
        <v>Solo</v>
      </c>
      <c r="R3696">
        <f ca="1">VLOOKUP(P3696,Sheet2!$A$1:$C$5,3,0)</f>
        <v>1</v>
      </c>
    </row>
    <row r="3697" spans="1:18" ht="14.25" customHeight="1">
      <c r="A3697" s="4">
        <v>3696</v>
      </c>
      <c r="B3697">
        <f t="shared" ca="1" si="0"/>
        <v>201</v>
      </c>
      <c r="C3697">
        <f t="shared" ca="1" si="1"/>
        <v>2</v>
      </c>
      <c r="D3697" t="str">
        <f ca="1">VLOOKUP(C3697,Stay!$A$1:$B$5,2,0)</f>
        <v>1 week</v>
      </c>
      <c r="E3697">
        <f ca="1">VLOOKUP(C3697,Stay!$A$1:$C$5,3,0)</f>
        <v>7</v>
      </c>
      <c r="F3697">
        <f t="shared" ca="1" si="2"/>
        <v>61</v>
      </c>
      <c r="G3697" t="str">
        <f ca="1">VLOOKUP(F3697,Cities!$A$1:$C$69,2,0)</f>
        <v>Trentino</v>
      </c>
      <c r="H3697" t="str">
        <f ca="1">VLOOKUP(F3697,Cities!$A$1:$F$69,6,0)</f>
        <v>Terrain</v>
      </c>
      <c r="I3697" t="str">
        <f ca="1">VLOOKUP(F3697,Cities!$A$1:$C$69,3,0)</f>
        <v>Europe</v>
      </c>
      <c r="J3697">
        <f t="shared" ca="1" si="3"/>
        <v>2</v>
      </c>
      <c r="K3697">
        <f ca="1">VLOOKUP(F3697,Cities!$A$1:$I$69,6+J3697,0)*R3697*E3697</f>
        <v>868</v>
      </c>
      <c r="L3697">
        <f t="shared" ca="1" si="4"/>
        <v>2</v>
      </c>
      <c r="M3697">
        <f ca="1">VLOOKUP(F3697,Cities!$A$1:$I$69,4,0)*R3697*L3697</f>
        <v>7280</v>
      </c>
      <c r="N3697">
        <f t="shared" ca="1" si="5"/>
        <v>8148</v>
      </c>
      <c r="O3697" t="str">
        <f ca="1">VLOOKUP(F3697,Cities!$A$1:$E$69,5,0)</f>
        <v>Summer</v>
      </c>
      <c r="P3697">
        <f t="shared" ca="1" si="6"/>
        <v>2</v>
      </c>
      <c r="Q3697" t="str">
        <f ca="1">VLOOKUP(P3697,Sheet2!$A$1:$B$5,2,0)</f>
        <v>Family</v>
      </c>
      <c r="R3697">
        <f ca="1">VLOOKUP(P3697,Sheet2!$A$1:$C$5,3,0)</f>
        <v>4</v>
      </c>
    </row>
    <row r="3698" spans="1:18" ht="14.25" customHeight="1">
      <c r="A3698" s="4">
        <v>3697</v>
      </c>
      <c r="B3698">
        <f t="shared" ca="1" si="0"/>
        <v>120</v>
      </c>
      <c r="C3698">
        <f t="shared" ca="1" si="1"/>
        <v>1</v>
      </c>
      <c r="D3698" t="str">
        <f ca="1">VLOOKUP(C3698,Stay!$A$1:$B$5,2,0)</f>
        <v>3 days</v>
      </c>
      <c r="E3698">
        <f ca="1">VLOOKUP(C3698,Stay!$A$1:$C$5,3,0)</f>
        <v>3</v>
      </c>
      <c r="F3698">
        <f t="shared" ca="1" si="2"/>
        <v>61</v>
      </c>
      <c r="G3698" t="str">
        <f ca="1">VLOOKUP(F3698,Cities!$A$1:$C$69,2,0)</f>
        <v>Trentino</v>
      </c>
      <c r="H3698" t="str">
        <f ca="1">VLOOKUP(F3698,Cities!$A$1:$F$69,6,0)</f>
        <v>Terrain</v>
      </c>
      <c r="I3698" t="str">
        <f ca="1">VLOOKUP(F3698,Cities!$A$1:$C$69,3,0)</f>
        <v>Europe</v>
      </c>
      <c r="J3698">
        <f t="shared" ca="1" si="3"/>
        <v>1</v>
      </c>
      <c r="K3698">
        <f ca="1">VLOOKUP(F3698,Cities!$A$1:$I$69,6+J3698,0)*R3698*E3698</f>
        <v>300</v>
      </c>
      <c r="L3698">
        <f t="shared" ca="1" si="4"/>
        <v>2</v>
      </c>
      <c r="M3698">
        <f ca="1">VLOOKUP(F3698,Cities!$A$1:$I$69,4,0)*R3698*L3698</f>
        <v>7280</v>
      </c>
      <c r="N3698">
        <f t="shared" ca="1" si="5"/>
        <v>7580</v>
      </c>
      <c r="O3698" t="str">
        <f ca="1">VLOOKUP(F3698,Cities!$A$1:$E$69,5,0)</f>
        <v>Summer</v>
      </c>
      <c r="P3698">
        <f t="shared" ca="1" si="6"/>
        <v>2</v>
      </c>
      <c r="Q3698" t="str">
        <f ca="1">VLOOKUP(P3698,Sheet2!$A$1:$B$5,2,0)</f>
        <v>Family</v>
      </c>
      <c r="R3698">
        <f ca="1">VLOOKUP(P3698,Sheet2!$A$1:$C$5,3,0)</f>
        <v>4</v>
      </c>
    </row>
    <row r="3699" spans="1:18" ht="14.25" customHeight="1">
      <c r="A3699" s="4">
        <v>3698</v>
      </c>
      <c r="B3699">
        <f t="shared" ca="1" si="0"/>
        <v>281</v>
      </c>
      <c r="C3699">
        <f t="shared" ca="1" si="1"/>
        <v>4</v>
      </c>
      <c r="D3699" t="str">
        <f ca="1">VLOOKUP(C3699,Stay!$A$1:$B$5,2,0)</f>
        <v>1 month</v>
      </c>
      <c r="E3699">
        <f ca="1">VLOOKUP(C3699,Stay!$A$1:$C$5,3,0)</f>
        <v>30</v>
      </c>
      <c r="F3699">
        <f t="shared" ca="1" si="2"/>
        <v>50</v>
      </c>
      <c r="G3699" t="str">
        <f ca="1">VLOOKUP(F3699,Cities!$A$1:$C$69,2,0)</f>
        <v>Rio de Janeiro</v>
      </c>
      <c r="H3699" t="str">
        <f ca="1">VLOOKUP(F3699,Cities!$A$1:$F$69,6,0)</f>
        <v>Historical</v>
      </c>
      <c r="I3699" t="str">
        <f ca="1">VLOOKUP(F3699,Cities!$A$1:$C$69,3,0)</f>
        <v>South America</v>
      </c>
      <c r="J3699">
        <f t="shared" ca="1" si="3"/>
        <v>1</v>
      </c>
      <c r="K3699">
        <f ca="1">VLOOKUP(F3699,Cities!$A$1:$I$69,6+J3699,0)*R3699*E3699</f>
        <v>6840</v>
      </c>
      <c r="L3699">
        <f t="shared" ca="1" si="4"/>
        <v>1</v>
      </c>
      <c r="M3699">
        <f ca="1">VLOOKUP(F3699,Cities!$A$1:$I$69,4,0)*R3699*L3699</f>
        <v>6360</v>
      </c>
      <c r="N3699">
        <f t="shared" ca="1" si="5"/>
        <v>13200</v>
      </c>
      <c r="O3699" t="str">
        <f ca="1">VLOOKUP(F3699,Cities!$A$1:$E$69,5,0)</f>
        <v>Winter</v>
      </c>
      <c r="P3699">
        <f t="shared" ca="1" si="6"/>
        <v>4</v>
      </c>
      <c r="Q3699" t="str">
        <f ca="1">VLOOKUP(P3699,Sheet2!$A$1:$B$5,2,0)</f>
        <v>Friends</v>
      </c>
      <c r="R3699">
        <f ca="1">VLOOKUP(P3699,Sheet2!$A$1:$C$5,3,0)</f>
        <v>6</v>
      </c>
    </row>
    <row r="3700" spans="1:18" ht="14.25" customHeight="1">
      <c r="A3700" s="4">
        <v>3699</v>
      </c>
      <c r="B3700">
        <f t="shared" ca="1" si="0"/>
        <v>194</v>
      </c>
      <c r="C3700">
        <f t="shared" ca="1" si="1"/>
        <v>2</v>
      </c>
      <c r="D3700" t="str">
        <f ca="1">VLOOKUP(C3700,Stay!$A$1:$B$5,2,0)</f>
        <v>1 week</v>
      </c>
      <c r="E3700">
        <f ca="1">VLOOKUP(C3700,Stay!$A$1:$C$5,3,0)</f>
        <v>7</v>
      </c>
      <c r="F3700">
        <f t="shared" ca="1" si="2"/>
        <v>61</v>
      </c>
      <c r="G3700" t="str">
        <f ca="1">VLOOKUP(F3700,Cities!$A$1:$C$69,2,0)</f>
        <v>Trentino</v>
      </c>
      <c r="H3700" t="str">
        <f ca="1">VLOOKUP(F3700,Cities!$A$1:$F$69,6,0)</f>
        <v>Terrain</v>
      </c>
      <c r="I3700" t="str">
        <f ca="1">VLOOKUP(F3700,Cities!$A$1:$C$69,3,0)</f>
        <v>Europe</v>
      </c>
      <c r="J3700">
        <f t="shared" ca="1" si="3"/>
        <v>1</v>
      </c>
      <c r="K3700">
        <f ca="1">VLOOKUP(F3700,Cities!$A$1:$I$69,6+J3700,0)*R3700*E3700</f>
        <v>350</v>
      </c>
      <c r="L3700">
        <f t="shared" ca="1" si="4"/>
        <v>2</v>
      </c>
      <c r="M3700">
        <f ca="1">VLOOKUP(F3700,Cities!$A$1:$I$69,4,0)*R3700*L3700</f>
        <v>3640</v>
      </c>
      <c r="N3700">
        <f t="shared" ca="1" si="5"/>
        <v>3990</v>
      </c>
      <c r="O3700" t="str">
        <f ca="1">VLOOKUP(F3700,Cities!$A$1:$E$69,5,0)</f>
        <v>Summer</v>
      </c>
      <c r="P3700">
        <f t="shared" ca="1" si="6"/>
        <v>3</v>
      </c>
      <c r="Q3700" t="str">
        <f ca="1">VLOOKUP(P3700,Sheet2!$A$1:$B$5,2,0)</f>
        <v>Romantic</v>
      </c>
      <c r="R3700">
        <f ca="1">VLOOKUP(P3700,Sheet2!$A$1:$C$5,3,0)</f>
        <v>2</v>
      </c>
    </row>
    <row r="3701" spans="1:18" ht="14.25" customHeight="1">
      <c r="A3701" s="4">
        <v>3700</v>
      </c>
      <c r="B3701">
        <f t="shared" ca="1" si="0"/>
        <v>232</v>
      </c>
      <c r="C3701">
        <f t="shared" ca="1" si="1"/>
        <v>2</v>
      </c>
      <c r="D3701" t="str">
        <f ca="1">VLOOKUP(C3701,Stay!$A$1:$B$5,2,0)</f>
        <v>1 week</v>
      </c>
      <c r="E3701">
        <f ca="1">VLOOKUP(C3701,Stay!$A$1:$C$5,3,0)</f>
        <v>7</v>
      </c>
      <c r="F3701">
        <f t="shared" ca="1" si="2"/>
        <v>24</v>
      </c>
      <c r="G3701" t="str">
        <f ca="1">VLOOKUP(F3701,Cities!$A$1:$C$69,2,0)</f>
        <v>Florence</v>
      </c>
      <c r="H3701" t="str">
        <f ca="1">VLOOKUP(F3701,Cities!$A$1:$F$69,6,0)</f>
        <v>Historical, Beach</v>
      </c>
      <c r="I3701" t="str">
        <f ca="1">VLOOKUP(F3701,Cities!$A$1:$C$69,3,0)</f>
        <v>Europe</v>
      </c>
      <c r="J3701">
        <f t="shared" ca="1" si="3"/>
        <v>1</v>
      </c>
      <c r="K3701">
        <f ca="1">VLOOKUP(F3701,Cities!$A$1:$I$69,6+J3701,0)*R3701*E3701</f>
        <v>2310</v>
      </c>
      <c r="L3701">
        <f t="shared" ca="1" si="4"/>
        <v>1</v>
      </c>
      <c r="M3701">
        <f ca="1">VLOOKUP(F3701,Cities!$A$1:$I$69,4,0)*R3701*L3701</f>
        <v>11700</v>
      </c>
      <c r="N3701">
        <f t="shared" ca="1" si="5"/>
        <v>14010</v>
      </c>
      <c r="O3701" t="str">
        <f ca="1">VLOOKUP(F3701,Cities!$A$1:$E$69,5,0)</f>
        <v>Summer</v>
      </c>
      <c r="P3701">
        <f t="shared" ca="1" si="6"/>
        <v>4</v>
      </c>
      <c r="Q3701" t="str">
        <f ca="1">VLOOKUP(P3701,Sheet2!$A$1:$B$5,2,0)</f>
        <v>Friends</v>
      </c>
      <c r="R3701">
        <f ca="1">VLOOKUP(P3701,Sheet2!$A$1:$C$5,3,0)</f>
        <v>6</v>
      </c>
    </row>
    <row r="3702" spans="1:18" ht="14.25" customHeight="1">
      <c r="A3702" s="4">
        <v>3701</v>
      </c>
      <c r="B3702">
        <f t="shared" ca="1" si="0"/>
        <v>251</v>
      </c>
      <c r="C3702">
        <f t="shared" ca="1" si="1"/>
        <v>1</v>
      </c>
      <c r="D3702" t="str">
        <f ca="1">VLOOKUP(C3702,Stay!$A$1:$B$5,2,0)</f>
        <v>3 days</v>
      </c>
      <c r="E3702">
        <f ca="1">VLOOKUP(C3702,Stay!$A$1:$C$5,3,0)</f>
        <v>3</v>
      </c>
      <c r="F3702">
        <f t="shared" ca="1" si="2"/>
        <v>33</v>
      </c>
      <c r="G3702" t="str">
        <f ca="1">VLOOKUP(F3702,Cities!$A$1:$C$69,2,0)</f>
        <v>Madrid</v>
      </c>
      <c r="H3702" t="str">
        <f ca="1">VLOOKUP(F3702,Cities!$A$1:$F$69,6,0)</f>
        <v>Historical, Beach, Terrain</v>
      </c>
      <c r="I3702" t="str">
        <f ca="1">VLOOKUP(F3702,Cities!$A$1:$C$69,3,0)</f>
        <v>Europe</v>
      </c>
      <c r="J3702">
        <f t="shared" ca="1" si="3"/>
        <v>1</v>
      </c>
      <c r="K3702">
        <f ca="1">VLOOKUP(F3702,Cities!$A$1:$I$69,6+J3702,0)*R3702*E3702</f>
        <v>129</v>
      </c>
      <c r="L3702">
        <f t="shared" ca="1" si="4"/>
        <v>1</v>
      </c>
      <c r="M3702">
        <f ca="1">VLOOKUP(F3702,Cities!$A$1:$I$69,4,0)*R3702*L3702</f>
        <v>1070</v>
      </c>
      <c r="N3702">
        <f t="shared" ca="1" si="5"/>
        <v>1199</v>
      </c>
      <c r="O3702" t="str">
        <f ca="1">VLOOKUP(F3702,Cities!$A$1:$E$69,5,0)</f>
        <v>Summer</v>
      </c>
      <c r="P3702">
        <f t="shared" ca="1" si="6"/>
        <v>1</v>
      </c>
      <c r="Q3702" t="str">
        <f ca="1">VLOOKUP(P3702,Sheet2!$A$1:$B$5,2,0)</f>
        <v>Solo</v>
      </c>
      <c r="R3702">
        <f ca="1">VLOOKUP(P3702,Sheet2!$A$1:$C$5,3,0)</f>
        <v>1</v>
      </c>
    </row>
    <row r="3703" spans="1:18" ht="14.25" customHeight="1">
      <c r="A3703" s="4">
        <v>3702</v>
      </c>
      <c r="B3703">
        <f t="shared" ca="1" si="0"/>
        <v>129</v>
      </c>
      <c r="C3703">
        <f t="shared" ca="1" si="1"/>
        <v>2</v>
      </c>
      <c r="D3703" t="str">
        <f ca="1">VLOOKUP(C3703,Stay!$A$1:$B$5,2,0)</f>
        <v>1 week</v>
      </c>
      <c r="E3703">
        <f ca="1">VLOOKUP(C3703,Stay!$A$1:$C$5,3,0)</f>
        <v>7</v>
      </c>
      <c r="F3703">
        <f t="shared" ca="1" si="2"/>
        <v>27</v>
      </c>
      <c r="G3703" t="str">
        <f ca="1">VLOOKUP(F3703,Cities!$A$1:$C$69,2,0)</f>
        <v>Hawaii</v>
      </c>
      <c r="H3703" t="str">
        <f ca="1">VLOOKUP(F3703,Cities!$A$1:$F$69,6,0)</f>
        <v>Beach, Terrain, Modern</v>
      </c>
      <c r="I3703" t="str">
        <f ca="1">VLOOKUP(F3703,Cities!$A$1:$C$69,3,0)</f>
        <v>North America</v>
      </c>
      <c r="J3703">
        <f t="shared" ca="1" si="3"/>
        <v>1</v>
      </c>
      <c r="K3703">
        <f ca="1">VLOOKUP(F3703,Cities!$A$1:$I$69,6+J3703,0)*R3703*E3703</f>
        <v>700</v>
      </c>
      <c r="L3703">
        <f t="shared" ca="1" si="4"/>
        <v>2</v>
      </c>
      <c r="M3703">
        <f ca="1">VLOOKUP(F3703,Cities!$A$1:$I$69,4,0)*R3703*L3703</f>
        <v>1600</v>
      </c>
      <c r="N3703">
        <f t="shared" ca="1" si="5"/>
        <v>2300</v>
      </c>
      <c r="O3703" t="str">
        <f ca="1">VLOOKUP(F3703,Cities!$A$1:$E$69,5,0)</f>
        <v>Summer</v>
      </c>
      <c r="P3703">
        <f t="shared" ca="1" si="6"/>
        <v>1</v>
      </c>
      <c r="Q3703" t="str">
        <f ca="1">VLOOKUP(P3703,Sheet2!$A$1:$B$5,2,0)</f>
        <v>Solo</v>
      </c>
      <c r="R3703">
        <f ca="1">VLOOKUP(P3703,Sheet2!$A$1:$C$5,3,0)</f>
        <v>1</v>
      </c>
    </row>
    <row r="3704" spans="1:18" ht="14.25" customHeight="1">
      <c r="A3704" s="4">
        <v>3703</v>
      </c>
      <c r="B3704">
        <f t="shared" ca="1" si="0"/>
        <v>90</v>
      </c>
      <c r="C3704">
        <f t="shared" ca="1" si="1"/>
        <v>2</v>
      </c>
      <c r="D3704" t="str">
        <f ca="1">VLOOKUP(C3704,Stay!$A$1:$B$5,2,0)</f>
        <v>1 week</v>
      </c>
      <c r="E3704">
        <f ca="1">VLOOKUP(C3704,Stay!$A$1:$C$5,3,0)</f>
        <v>7</v>
      </c>
      <c r="F3704">
        <f t="shared" ca="1" si="2"/>
        <v>10</v>
      </c>
      <c r="G3704" t="str">
        <f ca="1">VLOOKUP(F3704,Cities!$A$1:$C$69,2,0)</f>
        <v>Bologna</v>
      </c>
      <c r="H3704" t="str">
        <f ca="1">VLOOKUP(F3704,Cities!$A$1:$F$69,6,0)</f>
        <v>Historical-Medieval, Nightlife</v>
      </c>
      <c r="I3704" t="str">
        <f ca="1">VLOOKUP(F3704,Cities!$A$1:$C$69,3,0)</f>
        <v>Europe</v>
      </c>
      <c r="J3704">
        <f t="shared" ca="1" si="3"/>
        <v>1</v>
      </c>
      <c r="K3704">
        <f ca="1">VLOOKUP(F3704,Cities!$A$1:$I$69,6+J3704,0)*R3704*E3704</f>
        <v>518</v>
      </c>
      <c r="L3704">
        <f t="shared" ca="1" si="4"/>
        <v>1</v>
      </c>
      <c r="M3704">
        <f ca="1">VLOOKUP(F3704,Cities!$A$1:$I$69,4,0)*R3704*L3704</f>
        <v>1120</v>
      </c>
      <c r="N3704">
        <f t="shared" ca="1" si="5"/>
        <v>1638</v>
      </c>
      <c r="O3704" t="str">
        <f ca="1">VLOOKUP(F3704,Cities!$A$1:$E$69,5,0)</f>
        <v>Summer</v>
      </c>
      <c r="P3704">
        <f t="shared" ca="1" si="6"/>
        <v>1</v>
      </c>
      <c r="Q3704" t="str">
        <f ca="1">VLOOKUP(P3704,Sheet2!$A$1:$B$5,2,0)</f>
        <v>Solo</v>
      </c>
      <c r="R3704">
        <f ca="1">VLOOKUP(P3704,Sheet2!$A$1:$C$5,3,0)</f>
        <v>1</v>
      </c>
    </row>
    <row r="3705" spans="1:18" ht="14.25" customHeight="1">
      <c r="A3705" s="4">
        <v>3704</v>
      </c>
      <c r="B3705">
        <f t="shared" ca="1" si="0"/>
        <v>84</v>
      </c>
      <c r="C3705">
        <f t="shared" ca="1" si="1"/>
        <v>4</v>
      </c>
      <c r="D3705" t="str">
        <f ca="1">VLOOKUP(C3705,Stay!$A$1:$B$5,2,0)</f>
        <v>1 month</v>
      </c>
      <c r="E3705">
        <f ca="1">VLOOKUP(C3705,Stay!$A$1:$C$5,3,0)</f>
        <v>30</v>
      </c>
      <c r="F3705">
        <f t="shared" ca="1" si="2"/>
        <v>4</v>
      </c>
      <c r="G3705" t="str">
        <f ca="1">VLOOKUP(F3705,Cities!$A$1:$C$69,2,0)</f>
        <v>Athens</v>
      </c>
      <c r="H3705" t="str">
        <f ca="1">VLOOKUP(F3705,Cities!$A$1:$F$69,6,0)</f>
        <v>Historical-Ancient, Architecture</v>
      </c>
      <c r="I3705" t="str">
        <f ca="1">VLOOKUP(F3705,Cities!$A$1:$C$69,3,0)</f>
        <v>Europe</v>
      </c>
      <c r="J3705">
        <f t="shared" ca="1" si="3"/>
        <v>3</v>
      </c>
      <c r="K3705">
        <f ca="1">VLOOKUP(F3705,Cities!$A$1:$I$69,6+J3705,0)*R3705*E3705</f>
        <v>5850</v>
      </c>
      <c r="L3705">
        <f t="shared" ca="1" si="4"/>
        <v>1</v>
      </c>
      <c r="M3705">
        <f ca="1">VLOOKUP(F3705,Cities!$A$1:$I$69,4,0)*R3705*L3705</f>
        <v>1100</v>
      </c>
      <c r="N3705">
        <f t="shared" ca="1" si="5"/>
        <v>6950</v>
      </c>
      <c r="O3705" t="str">
        <f ca="1">VLOOKUP(F3705,Cities!$A$1:$E$69,5,0)</f>
        <v>Summer</v>
      </c>
      <c r="P3705">
        <f t="shared" ca="1" si="6"/>
        <v>1</v>
      </c>
      <c r="Q3705" t="str">
        <f ca="1">VLOOKUP(P3705,Sheet2!$A$1:$B$5,2,0)</f>
        <v>Solo</v>
      </c>
      <c r="R3705">
        <f ca="1">VLOOKUP(P3705,Sheet2!$A$1:$C$5,3,0)</f>
        <v>1</v>
      </c>
    </row>
    <row r="3706" spans="1:18" ht="14.25" customHeight="1">
      <c r="A3706" s="4">
        <v>3705</v>
      </c>
      <c r="B3706">
        <f t="shared" ca="1" si="0"/>
        <v>13</v>
      </c>
      <c r="C3706">
        <f t="shared" ca="1" si="1"/>
        <v>2</v>
      </c>
      <c r="D3706" t="str">
        <f ca="1">VLOOKUP(C3706,Stay!$A$1:$B$5,2,0)</f>
        <v>1 week</v>
      </c>
      <c r="E3706">
        <f ca="1">VLOOKUP(C3706,Stay!$A$1:$C$5,3,0)</f>
        <v>7</v>
      </c>
      <c r="F3706">
        <f t="shared" ca="1" si="2"/>
        <v>24</v>
      </c>
      <c r="G3706" t="str">
        <f ca="1">VLOOKUP(F3706,Cities!$A$1:$C$69,2,0)</f>
        <v>Florence</v>
      </c>
      <c r="H3706" t="str">
        <f ca="1">VLOOKUP(F3706,Cities!$A$1:$F$69,6,0)</f>
        <v>Historical, Beach</v>
      </c>
      <c r="I3706" t="str">
        <f ca="1">VLOOKUP(F3706,Cities!$A$1:$C$69,3,0)</f>
        <v>Europe</v>
      </c>
      <c r="J3706">
        <f t="shared" ca="1" si="3"/>
        <v>3</v>
      </c>
      <c r="K3706">
        <f ca="1">VLOOKUP(F3706,Cities!$A$1:$I$69,6+J3706,0)*R3706*E3706</f>
        <v>4424</v>
      </c>
      <c r="L3706">
        <f t="shared" ca="1" si="4"/>
        <v>2</v>
      </c>
      <c r="M3706">
        <f ca="1">VLOOKUP(F3706,Cities!$A$1:$I$69,4,0)*R3706*L3706</f>
        <v>7800</v>
      </c>
      <c r="N3706">
        <f t="shared" ca="1" si="5"/>
        <v>12224</v>
      </c>
      <c r="O3706" t="str">
        <f ca="1">VLOOKUP(F3706,Cities!$A$1:$E$69,5,0)</f>
        <v>Summer</v>
      </c>
      <c r="P3706">
        <f t="shared" ca="1" si="6"/>
        <v>3</v>
      </c>
      <c r="Q3706" t="str">
        <f ca="1">VLOOKUP(P3706,Sheet2!$A$1:$B$5,2,0)</f>
        <v>Romantic</v>
      </c>
      <c r="R3706">
        <f ca="1">VLOOKUP(P3706,Sheet2!$A$1:$C$5,3,0)</f>
        <v>2</v>
      </c>
    </row>
    <row r="3707" spans="1:18" ht="14.25" customHeight="1">
      <c r="A3707" s="4">
        <v>3706</v>
      </c>
      <c r="B3707">
        <f t="shared" ca="1" si="0"/>
        <v>99</v>
      </c>
      <c r="C3707">
        <f t="shared" ca="1" si="1"/>
        <v>3</v>
      </c>
      <c r="D3707" t="str">
        <f ca="1">VLOOKUP(C3707,Stay!$A$1:$B$5,2,0)</f>
        <v>2 weeks</v>
      </c>
      <c r="E3707">
        <f ca="1">VLOOKUP(C3707,Stay!$A$1:$C$5,3,0)</f>
        <v>14</v>
      </c>
      <c r="F3707">
        <f t="shared" ca="1" si="2"/>
        <v>61</v>
      </c>
      <c r="G3707" t="str">
        <f ca="1">VLOOKUP(F3707,Cities!$A$1:$C$69,2,0)</f>
        <v>Trentino</v>
      </c>
      <c r="H3707" t="str">
        <f ca="1">VLOOKUP(F3707,Cities!$A$1:$F$69,6,0)</f>
        <v>Terrain</v>
      </c>
      <c r="I3707" t="str">
        <f ca="1">VLOOKUP(F3707,Cities!$A$1:$C$69,3,0)</f>
        <v>Europe</v>
      </c>
      <c r="J3707">
        <f t="shared" ca="1" si="3"/>
        <v>1</v>
      </c>
      <c r="K3707">
        <f ca="1">VLOOKUP(F3707,Cities!$A$1:$I$69,6+J3707,0)*R3707*E3707</f>
        <v>350</v>
      </c>
      <c r="L3707">
        <f t="shared" ca="1" si="4"/>
        <v>2</v>
      </c>
      <c r="M3707">
        <f ca="1">VLOOKUP(F3707,Cities!$A$1:$I$69,4,0)*R3707*L3707</f>
        <v>1820</v>
      </c>
      <c r="N3707">
        <f t="shared" ca="1" si="5"/>
        <v>2170</v>
      </c>
      <c r="O3707" t="str">
        <f ca="1">VLOOKUP(F3707,Cities!$A$1:$E$69,5,0)</f>
        <v>Summer</v>
      </c>
      <c r="P3707">
        <f t="shared" ca="1" si="6"/>
        <v>1</v>
      </c>
      <c r="Q3707" t="str">
        <f ca="1">VLOOKUP(P3707,Sheet2!$A$1:$B$5,2,0)</f>
        <v>Solo</v>
      </c>
      <c r="R3707">
        <f ca="1">VLOOKUP(P3707,Sheet2!$A$1:$C$5,3,0)</f>
        <v>1</v>
      </c>
    </row>
    <row r="3708" spans="1:18" ht="14.25" customHeight="1">
      <c r="A3708" s="4">
        <v>3707</v>
      </c>
      <c r="B3708">
        <f t="shared" ca="1" si="0"/>
        <v>250</v>
      </c>
      <c r="C3708">
        <f t="shared" ca="1" si="1"/>
        <v>4</v>
      </c>
      <c r="D3708" t="str">
        <f ca="1">VLOOKUP(C3708,Stay!$A$1:$B$5,2,0)</f>
        <v>1 month</v>
      </c>
      <c r="E3708">
        <f ca="1">VLOOKUP(C3708,Stay!$A$1:$C$5,3,0)</f>
        <v>30</v>
      </c>
      <c r="F3708">
        <f t="shared" ca="1" si="2"/>
        <v>4</v>
      </c>
      <c r="G3708" t="str">
        <f ca="1">VLOOKUP(F3708,Cities!$A$1:$C$69,2,0)</f>
        <v>Athens</v>
      </c>
      <c r="H3708" t="str">
        <f ca="1">VLOOKUP(F3708,Cities!$A$1:$F$69,6,0)</f>
        <v>Historical-Ancient, Architecture</v>
      </c>
      <c r="I3708" t="str">
        <f ca="1">VLOOKUP(F3708,Cities!$A$1:$C$69,3,0)</f>
        <v>Europe</v>
      </c>
      <c r="J3708">
        <f t="shared" ca="1" si="3"/>
        <v>1</v>
      </c>
      <c r="K3708">
        <f ca="1">VLOOKUP(F3708,Cities!$A$1:$I$69,6+J3708,0)*R3708*E3708</f>
        <v>990</v>
      </c>
      <c r="L3708">
        <f t="shared" ca="1" si="4"/>
        <v>2</v>
      </c>
      <c r="M3708">
        <f ca="1">VLOOKUP(F3708,Cities!$A$1:$I$69,4,0)*R3708*L3708</f>
        <v>2200</v>
      </c>
      <c r="N3708">
        <f t="shared" ca="1" si="5"/>
        <v>3190</v>
      </c>
      <c r="O3708" t="str">
        <f ca="1">VLOOKUP(F3708,Cities!$A$1:$E$69,5,0)</f>
        <v>Summer</v>
      </c>
      <c r="P3708">
        <f t="shared" ca="1" si="6"/>
        <v>1</v>
      </c>
      <c r="Q3708" t="str">
        <f ca="1">VLOOKUP(P3708,Sheet2!$A$1:$B$5,2,0)</f>
        <v>Solo</v>
      </c>
      <c r="R3708">
        <f ca="1">VLOOKUP(P3708,Sheet2!$A$1:$C$5,3,0)</f>
        <v>1</v>
      </c>
    </row>
    <row r="3709" spans="1:18" ht="14.25" customHeight="1">
      <c r="A3709" s="4">
        <v>3708</v>
      </c>
      <c r="B3709">
        <f t="shared" ca="1" si="0"/>
        <v>263</v>
      </c>
      <c r="C3709">
        <f t="shared" ca="1" si="1"/>
        <v>4</v>
      </c>
      <c r="D3709" t="str">
        <f ca="1">VLOOKUP(C3709,Stay!$A$1:$B$5,2,0)</f>
        <v>1 month</v>
      </c>
      <c r="E3709">
        <f ca="1">VLOOKUP(C3709,Stay!$A$1:$C$5,3,0)</f>
        <v>30</v>
      </c>
      <c r="F3709">
        <f t="shared" ca="1" si="2"/>
        <v>56</v>
      </c>
      <c r="G3709" t="str">
        <f ca="1">VLOOKUP(F3709,Cities!$A$1:$C$69,2,0)</f>
        <v>Santa Cruz County</v>
      </c>
      <c r="H3709" t="str">
        <f ca="1">VLOOKUP(F3709,Cities!$A$1:$F$69,6,0)</f>
        <v>Beach</v>
      </c>
      <c r="I3709" t="str">
        <f ca="1">VLOOKUP(F3709,Cities!$A$1:$C$69,3,0)</f>
        <v>North America</v>
      </c>
      <c r="J3709">
        <f t="shared" ca="1" si="3"/>
        <v>2</v>
      </c>
      <c r="K3709">
        <f ca="1">VLOOKUP(F3709,Cities!$A$1:$I$69,6+J3709,0)*R3709*E3709</f>
        <v>12120</v>
      </c>
      <c r="L3709">
        <f t="shared" ca="1" si="4"/>
        <v>1</v>
      </c>
      <c r="M3709">
        <f ca="1">VLOOKUP(F3709,Cities!$A$1:$I$69,4,0)*R3709*L3709</f>
        <v>880</v>
      </c>
      <c r="N3709">
        <f t="shared" ca="1" si="5"/>
        <v>13000</v>
      </c>
      <c r="O3709" t="str">
        <f ca="1">VLOOKUP(F3709,Cities!$A$1:$E$69,5,0)</f>
        <v>Spring</v>
      </c>
      <c r="P3709">
        <f t="shared" ca="1" si="6"/>
        <v>2</v>
      </c>
      <c r="Q3709" t="str">
        <f ca="1">VLOOKUP(P3709,Sheet2!$A$1:$B$5,2,0)</f>
        <v>Family</v>
      </c>
      <c r="R3709">
        <f ca="1">VLOOKUP(P3709,Sheet2!$A$1:$C$5,3,0)</f>
        <v>4</v>
      </c>
    </row>
    <row r="3710" spans="1:18" ht="14.25" customHeight="1">
      <c r="A3710" s="4">
        <v>3709</v>
      </c>
      <c r="B3710">
        <f t="shared" ca="1" si="0"/>
        <v>283</v>
      </c>
      <c r="C3710">
        <f t="shared" ca="1" si="1"/>
        <v>3</v>
      </c>
      <c r="D3710" t="str">
        <f ca="1">VLOOKUP(C3710,Stay!$A$1:$B$5,2,0)</f>
        <v>2 weeks</v>
      </c>
      <c r="E3710">
        <f ca="1">VLOOKUP(C3710,Stay!$A$1:$C$5,3,0)</f>
        <v>14</v>
      </c>
      <c r="F3710">
        <f t="shared" ca="1" si="2"/>
        <v>31</v>
      </c>
      <c r="G3710" t="str">
        <f ca="1">VLOOKUP(F3710,Cities!$A$1:$C$69,2,0)</f>
        <v>Los Angeles</v>
      </c>
      <c r="H3710" t="str">
        <f ca="1">VLOOKUP(F3710,Cities!$A$1:$F$69,6,0)</f>
        <v>Beach, Terrain</v>
      </c>
      <c r="I3710" t="str">
        <f ca="1">VLOOKUP(F3710,Cities!$A$1:$C$69,3,0)</f>
        <v>North America</v>
      </c>
      <c r="J3710">
        <f t="shared" ca="1" si="3"/>
        <v>2</v>
      </c>
      <c r="K3710">
        <f ca="1">VLOOKUP(F3710,Cities!$A$1:$I$69,6+J3710,0)*R3710*E3710</f>
        <v>2660</v>
      </c>
      <c r="L3710">
        <f t="shared" ca="1" si="4"/>
        <v>1</v>
      </c>
      <c r="M3710">
        <f ca="1">VLOOKUP(F3710,Cities!$A$1:$I$69,4,0)*R3710*L3710</f>
        <v>220</v>
      </c>
      <c r="N3710">
        <f t="shared" ca="1" si="5"/>
        <v>2880</v>
      </c>
      <c r="O3710" t="str">
        <f ca="1">VLOOKUP(F3710,Cities!$A$1:$E$69,5,0)</f>
        <v>Summer</v>
      </c>
      <c r="P3710">
        <f t="shared" ca="1" si="6"/>
        <v>1</v>
      </c>
      <c r="Q3710" t="str">
        <f ca="1">VLOOKUP(P3710,Sheet2!$A$1:$B$5,2,0)</f>
        <v>Solo</v>
      </c>
      <c r="R3710">
        <f ca="1">VLOOKUP(P3710,Sheet2!$A$1:$C$5,3,0)</f>
        <v>1</v>
      </c>
    </row>
    <row r="3711" spans="1:18" ht="14.25" customHeight="1">
      <c r="A3711" s="4">
        <v>3710</v>
      </c>
      <c r="B3711">
        <f t="shared" ca="1" si="0"/>
        <v>86</v>
      </c>
      <c r="C3711">
        <f t="shared" ca="1" si="1"/>
        <v>4</v>
      </c>
      <c r="D3711" t="str">
        <f ca="1">VLOOKUP(C3711,Stay!$A$1:$B$5,2,0)</f>
        <v>1 month</v>
      </c>
      <c r="E3711">
        <f ca="1">VLOOKUP(C3711,Stay!$A$1:$C$5,3,0)</f>
        <v>30</v>
      </c>
      <c r="F3711">
        <f t="shared" ca="1" si="2"/>
        <v>42</v>
      </c>
      <c r="G3711" t="str">
        <f ca="1">VLOOKUP(F3711,Cities!$A$1:$C$69,2,0)</f>
        <v>New Orleans</v>
      </c>
      <c r="H3711" t="str">
        <f ca="1">VLOOKUP(F3711,Cities!$A$1:$F$69,6,0)</f>
        <v>Historical-Modern</v>
      </c>
      <c r="I3711" t="str">
        <f ca="1">VLOOKUP(F3711,Cities!$A$1:$C$69,3,0)</f>
        <v>North America</v>
      </c>
      <c r="J3711">
        <f t="shared" ca="1" si="3"/>
        <v>1</v>
      </c>
      <c r="K3711">
        <f ca="1">VLOOKUP(F3711,Cities!$A$1:$I$69,6+J3711,0)*R3711*E3711</f>
        <v>5100</v>
      </c>
      <c r="L3711">
        <f t="shared" ca="1" si="4"/>
        <v>2</v>
      </c>
      <c r="M3711">
        <f ca="1">VLOOKUP(F3711,Cities!$A$1:$I$69,4,0)*R3711*L3711</f>
        <v>640</v>
      </c>
      <c r="N3711">
        <f t="shared" ca="1" si="5"/>
        <v>5740</v>
      </c>
      <c r="O3711" t="str">
        <f ca="1">VLOOKUP(F3711,Cities!$A$1:$E$69,5,0)</f>
        <v>Spring</v>
      </c>
      <c r="P3711">
        <f t="shared" ca="1" si="6"/>
        <v>3</v>
      </c>
      <c r="Q3711" t="str">
        <f ca="1">VLOOKUP(P3711,Sheet2!$A$1:$B$5,2,0)</f>
        <v>Romantic</v>
      </c>
      <c r="R3711">
        <f ca="1">VLOOKUP(P3711,Sheet2!$A$1:$C$5,3,0)</f>
        <v>2</v>
      </c>
    </row>
    <row r="3712" spans="1:18" ht="14.25" customHeight="1">
      <c r="A3712" s="4">
        <v>3711</v>
      </c>
      <c r="B3712">
        <f t="shared" ca="1" si="0"/>
        <v>69</v>
      </c>
      <c r="C3712">
        <f t="shared" ca="1" si="1"/>
        <v>2</v>
      </c>
      <c r="D3712" t="str">
        <f ca="1">VLOOKUP(C3712,Stay!$A$1:$B$5,2,0)</f>
        <v>1 week</v>
      </c>
      <c r="E3712">
        <f ca="1">VLOOKUP(C3712,Stay!$A$1:$C$5,3,0)</f>
        <v>7</v>
      </c>
      <c r="F3712">
        <f t="shared" ca="1" si="2"/>
        <v>9</v>
      </c>
      <c r="G3712" t="str">
        <f ca="1">VLOOKUP(F3712,Cities!$A$1:$C$69,2,0)</f>
        <v>Berlin</v>
      </c>
      <c r="H3712" t="str">
        <f ca="1">VLOOKUP(F3712,Cities!$A$1:$F$69,6,0)</f>
        <v>Historical-Modern, Park</v>
      </c>
      <c r="I3712" t="str">
        <f ca="1">VLOOKUP(F3712,Cities!$A$1:$C$69,3,0)</f>
        <v>Europe</v>
      </c>
      <c r="J3712">
        <f t="shared" ca="1" si="3"/>
        <v>2</v>
      </c>
      <c r="K3712">
        <f ca="1">VLOOKUP(F3712,Cities!$A$1:$I$69,6+J3712,0)*R3712*E3712</f>
        <v>791</v>
      </c>
      <c r="L3712">
        <f t="shared" ca="1" si="4"/>
        <v>1</v>
      </c>
      <c r="M3712">
        <f ca="1">VLOOKUP(F3712,Cities!$A$1:$I$69,4,0)*R3712*L3712</f>
        <v>950</v>
      </c>
      <c r="N3712">
        <f t="shared" ca="1" si="5"/>
        <v>1741</v>
      </c>
      <c r="O3712" t="str">
        <f ca="1">VLOOKUP(F3712,Cities!$A$1:$E$69,5,0)</f>
        <v>Summer</v>
      </c>
      <c r="P3712">
        <f t="shared" ca="1" si="6"/>
        <v>1</v>
      </c>
      <c r="Q3712" t="str">
        <f ca="1">VLOOKUP(P3712,Sheet2!$A$1:$B$5,2,0)</f>
        <v>Solo</v>
      </c>
      <c r="R3712">
        <f ca="1">VLOOKUP(P3712,Sheet2!$A$1:$C$5,3,0)</f>
        <v>1</v>
      </c>
    </row>
    <row r="3713" spans="1:18" ht="14.25" customHeight="1">
      <c r="A3713" s="4">
        <v>3712</v>
      </c>
      <c r="B3713">
        <f t="shared" ca="1" si="0"/>
        <v>224</v>
      </c>
      <c r="C3713">
        <f t="shared" ca="1" si="1"/>
        <v>4</v>
      </c>
      <c r="D3713" t="str">
        <f ca="1">VLOOKUP(C3713,Stay!$A$1:$B$5,2,0)</f>
        <v>1 month</v>
      </c>
      <c r="E3713">
        <f ca="1">VLOOKUP(C3713,Stay!$A$1:$C$5,3,0)</f>
        <v>30</v>
      </c>
      <c r="F3713">
        <f t="shared" ca="1" si="2"/>
        <v>66</v>
      </c>
      <c r="G3713" t="str">
        <f ca="1">VLOOKUP(F3713,Cities!$A$1:$C$69,2,0)</f>
        <v>Vienna</v>
      </c>
      <c r="H3713" t="str">
        <f ca="1">VLOOKUP(F3713,Cities!$A$1:$F$69,6,0)</f>
        <v>Terrain</v>
      </c>
      <c r="I3713" t="str">
        <f ca="1">VLOOKUP(F3713,Cities!$A$1:$C$69,3,0)</f>
        <v>Europe</v>
      </c>
      <c r="J3713">
        <f t="shared" ca="1" si="3"/>
        <v>3</v>
      </c>
      <c r="K3713">
        <f ca="1">VLOOKUP(F3713,Cities!$A$1:$I$69,6+J3713,0)*R3713*E3713</f>
        <v>23640</v>
      </c>
      <c r="L3713">
        <f t="shared" ca="1" si="4"/>
        <v>1</v>
      </c>
      <c r="M3713">
        <f ca="1">VLOOKUP(F3713,Cities!$A$1:$I$69,4,0)*R3713*L3713</f>
        <v>2700</v>
      </c>
      <c r="N3713">
        <f t="shared" ca="1" si="5"/>
        <v>26340</v>
      </c>
      <c r="O3713" t="str">
        <f ca="1">VLOOKUP(F3713,Cities!$A$1:$E$69,5,0)</f>
        <v>Summer</v>
      </c>
      <c r="P3713">
        <f t="shared" ca="1" si="6"/>
        <v>3</v>
      </c>
      <c r="Q3713" t="str">
        <f ca="1">VLOOKUP(P3713,Sheet2!$A$1:$B$5,2,0)</f>
        <v>Romantic</v>
      </c>
      <c r="R3713">
        <f ca="1">VLOOKUP(P3713,Sheet2!$A$1:$C$5,3,0)</f>
        <v>2</v>
      </c>
    </row>
    <row r="3714" spans="1:18" ht="14.25" customHeight="1">
      <c r="A3714" s="4">
        <v>3713</v>
      </c>
      <c r="B3714">
        <f t="shared" ca="1" si="0"/>
        <v>259</v>
      </c>
      <c r="C3714">
        <f t="shared" ca="1" si="1"/>
        <v>3</v>
      </c>
      <c r="D3714" t="str">
        <f ca="1">VLOOKUP(C3714,Stay!$A$1:$B$5,2,0)</f>
        <v>2 weeks</v>
      </c>
      <c r="E3714">
        <f ca="1">VLOOKUP(C3714,Stay!$A$1:$C$5,3,0)</f>
        <v>14</v>
      </c>
      <c r="F3714">
        <f t="shared" ca="1" si="2"/>
        <v>45</v>
      </c>
      <c r="G3714" t="str">
        <f ca="1">VLOOKUP(F3714,Cities!$A$1:$C$69,2,0)</f>
        <v>Oakland</v>
      </c>
      <c r="H3714" t="str">
        <f ca="1">VLOOKUP(F3714,Cities!$A$1:$F$69,6,0)</f>
        <v>Modern, Hills, Park</v>
      </c>
      <c r="I3714" t="str">
        <f ca="1">VLOOKUP(F3714,Cities!$A$1:$C$69,3,0)</f>
        <v>North America</v>
      </c>
      <c r="J3714">
        <f t="shared" ca="1" si="3"/>
        <v>1</v>
      </c>
      <c r="K3714">
        <f ca="1">VLOOKUP(F3714,Cities!$A$1:$I$69,6+J3714,0)*R3714*E3714</f>
        <v>6804</v>
      </c>
      <c r="L3714">
        <f t="shared" ca="1" si="4"/>
        <v>1</v>
      </c>
      <c r="M3714">
        <f ca="1">VLOOKUP(F3714,Cities!$A$1:$I$69,4,0)*R3714*L3714</f>
        <v>2160</v>
      </c>
      <c r="N3714">
        <f t="shared" ca="1" si="5"/>
        <v>8964</v>
      </c>
      <c r="O3714" t="str">
        <f ca="1">VLOOKUP(F3714,Cities!$A$1:$E$69,5,0)</f>
        <v>Spring</v>
      </c>
      <c r="P3714">
        <f t="shared" ca="1" si="6"/>
        <v>4</v>
      </c>
      <c r="Q3714" t="str">
        <f ca="1">VLOOKUP(P3714,Sheet2!$A$1:$B$5,2,0)</f>
        <v>Friends</v>
      </c>
      <c r="R3714">
        <f ca="1">VLOOKUP(P3714,Sheet2!$A$1:$C$5,3,0)</f>
        <v>6</v>
      </c>
    </row>
    <row r="3715" spans="1:18" ht="14.25" customHeight="1">
      <c r="A3715" s="4">
        <v>3714</v>
      </c>
      <c r="B3715">
        <f t="shared" ca="1" si="0"/>
        <v>29</v>
      </c>
      <c r="C3715">
        <f t="shared" ca="1" si="1"/>
        <v>1</v>
      </c>
      <c r="D3715" t="str">
        <f ca="1">VLOOKUP(C3715,Stay!$A$1:$B$5,2,0)</f>
        <v>3 days</v>
      </c>
      <c r="E3715">
        <f ca="1">VLOOKUP(C3715,Stay!$A$1:$C$5,3,0)</f>
        <v>3</v>
      </c>
      <c r="F3715">
        <f t="shared" ca="1" si="2"/>
        <v>60</v>
      </c>
      <c r="G3715" t="str">
        <f ca="1">VLOOKUP(F3715,Cities!$A$1:$C$69,2,0)</f>
        <v>Toronto</v>
      </c>
      <c r="H3715" t="str">
        <f ca="1">VLOOKUP(F3715,Cities!$A$1:$F$69,6,0)</f>
        <v>Modern</v>
      </c>
      <c r="I3715" t="str">
        <f ca="1">VLOOKUP(F3715,Cities!$A$1:$C$69,3,0)</f>
        <v>North America</v>
      </c>
      <c r="J3715">
        <f t="shared" ca="1" si="3"/>
        <v>2</v>
      </c>
      <c r="K3715">
        <f ca="1">VLOOKUP(F3715,Cities!$A$1:$I$69,6+J3715,0)*R3715*E3715</f>
        <v>2808</v>
      </c>
      <c r="L3715">
        <f t="shared" ca="1" si="4"/>
        <v>2</v>
      </c>
      <c r="M3715">
        <f ca="1">VLOOKUP(F3715,Cities!$A$1:$I$69,4,0)*R3715*L3715</f>
        <v>5400</v>
      </c>
      <c r="N3715">
        <f t="shared" ca="1" si="5"/>
        <v>8208</v>
      </c>
      <c r="O3715" t="str">
        <f ca="1">VLOOKUP(F3715,Cities!$A$1:$E$69,5,0)</f>
        <v>Summer</v>
      </c>
      <c r="P3715">
        <f t="shared" ca="1" si="6"/>
        <v>4</v>
      </c>
      <c r="Q3715" t="str">
        <f ca="1">VLOOKUP(P3715,Sheet2!$A$1:$B$5,2,0)</f>
        <v>Friends</v>
      </c>
      <c r="R3715">
        <f ca="1">VLOOKUP(P3715,Sheet2!$A$1:$C$5,3,0)</f>
        <v>6</v>
      </c>
    </row>
    <row r="3716" spans="1:18" ht="14.25" customHeight="1">
      <c r="A3716" s="4">
        <v>3715</v>
      </c>
      <c r="B3716">
        <f t="shared" ca="1" si="0"/>
        <v>62</v>
      </c>
      <c r="C3716">
        <f t="shared" ca="1" si="1"/>
        <v>4</v>
      </c>
      <c r="D3716" t="str">
        <f ca="1">VLOOKUP(C3716,Stay!$A$1:$B$5,2,0)</f>
        <v>1 month</v>
      </c>
      <c r="E3716">
        <f ca="1">VLOOKUP(C3716,Stay!$A$1:$C$5,3,0)</f>
        <v>30</v>
      </c>
      <c r="F3716">
        <f t="shared" ca="1" si="2"/>
        <v>20</v>
      </c>
      <c r="G3716" t="str">
        <f ca="1">VLOOKUP(F3716,Cities!$A$1:$C$69,2,0)</f>
        <v>Copenhagen</v>
      </c>
      <c r="H3716" t="str">
        <f ca="1">VLOOKUP(F3716,Cities!$A$1:$F$69,6,0)</f>
        <v>Historical-Medieval, Beach, Adventure-Water, Park, Nightlife, Architecture</v>
      </c>
      <c r="I3716" t="str">
        <f ca="1">VLOOKUP(F3716,Cities!$A$1:$C$69,3,0)</f>
        <v>Europe</v>
      </c>
      <c r="J3716">
        <f t="shared" ca="1" si="3"/>
        <v>1</v>
      </c>
      <c r="K3716">
        <f ca="1">VLOOKUP(F3716,Cities!$A$1:$I$69,6+J3716,0)*R3716*E3716</f>
        <v>13320</v>
      </c>
      <c r="L3716">
        <f t="shared" ca="1" si="4"/>
        <v>1</v>
      </c>
      <c r="M3716">
        <f ca="1">VLOOKUP(F3716,Cities!$A$1:$I$69,4,0)*R3716*L3716</f>
        <v>5880</v>
      </c>
      <c r="N3716">
        <f t="shared" ca="1" si="5"/>
        <v>19200</v>
      </c>
      <c r="O3716" t="str">
        <f ca="1">VLOOKUP(F3716,Cities!$A$1:$E$69,5,0)</f>
        <v>Summer</v>
      </c>
      <c r="P3716">
        <f t="shared" ca="1" si="6"/>
        <v>4</v>
      </c>
      <c r="Q3716" t="str">
        <f ca="1">VLOOKUP(P3716,Sheet2!$A$1:$B$5,2,0)</f>
        <v>Friends</v>
      </c>
      <c r="R3716">
        <f ca="1">VLOOKUP(P3716,Sheet2!$A$1:$C$5,3,0)</f>
        <v>6</v>
      </c>
    </row>
    <row r="3717" spans="1:18" ht="14.25" customHeight="1">
      <c r="A3717" s="4">
        <v>3716</v>
      </c>
      <c r="B3717">
        <f t="shared" ca="1" si="0"/>
        <v>216</v>
      </c>
      <c r="C3717">
        <f t="shared" ca="1" si="1"/>
        <v>3</v>
      </c>
      <c r="D3717" t="str">
        <f ca="1">VLOOKUP(C3717,Stay!$A$1:$B$5,2,0)</f>
        <v>2 weeks</v>
      </c>
      <c r="E3717">
        <f ca="1">VLOOKUP(C3717,Stay!$A$1:$C$5,3,0)</f>
        <v>14</v>
      </c>
      <c r="F3717">
        <f t="shared" ca="1" si="2"/>
        <v>62</v>
      </c>
      <c r="G3717" t="str">
        <f ca="1">VLOOKUP(F3717,Cities!$A$1:$C$69,2,0)</f>
        <v>Valencia</v>
      </c>
      <c r="H3717" t="str">
        <f ca="1">VLOOKUP(F3717,Cities!$A$1:$F$69,6,0)</f>
        <v>Terrain</v>
      </c>
      <c r="I3717" t="str">
        <f ca="1">VLOOKUP(F3717,Cities!$A$1:$C$69,3,0)</f>
        <v>Europe</v>
      </c>
      <c r="J3717">
        <f t="shared" ca="1" si="3"/>
        <v>3</v>
      </c>
      <c r="K3717">
        <f ca="1">VLOOKUP(F3717,Cities!$A$1:$I$69,6+J3717,0)*R3717*E3717</f>
        <v>15204</v>
      </c>
      <c r="L3717">
        <f t="shared" ca="1" si="4"/>
        <v>2</v>
      </c>
      <c r="M3717">
        <f ca="1">VLOOKUP(F3717,Cities!$A$1:$I$69,4,0)*R3717*L3717</f>
        <v>21360</v>
      </c>
      <c r="N3717">
        <f t="shared" ca="1" si="5"/>
        <v>36564</v>
      </c>
      <c r="O3717" t="str">
        <f ca="1">VLOOKUP(F3717,Cities!$A$1:$E$69,5,0)</f>
        <v>Summer</v>
      </c>
      <c r="P3717">
        <f t="shared" ca="1" si="6"/>
        <v>4</v>
      </c>
      <c r="Q3717" t="str">
        <f ca="1">VLOOKUP(P3717,Sheet2!$A$1:$B$5,2,0)</f>
        <v>Friends</v>
      </c>
      <c r="R3717">
        <f ca="1">VLOOKUP(P3717,Sheet2!$A$1:$C$5,3,0)</f>
        <v>6</v>
      </c>
    </row>
    <row r="3718" spans="1:18" ht="14.25" customHeight="1">
      <c r="A3718" s="4">
        <v>3717</v>
      </c>
      <c r="B3718">
        <f t="shared" ca="1" si="0"/>
        <v>85</v>
      </c>
      <c r="C3718">
        <f t="shared" ca="1" si="1"/>
        <v>1</v>
      </c>
      <c r="D3718" t="str">
        <f ca="1">VLOOKUP(C3718,Stay!$A$1:$B$5,2,0)</f>
        <v>3 days</v>
      </c>
      <c r="E3718">
        <f ca="1">VLOOKUP(C3718,Stay!$A$1:$C$5,3,0)</f>
        <v>3</v>
      </c>
      <c r="F3718">
        <f t="shared" ca="1" si="2"/>
        <v>32</v>
      </c>
      <c r="G3718" t="str">
        <f ca="1">VLOOKUP(F3718,Cities!$A$1:$C$69,2,0)</f>
        <v>Lyon</v>
      </c>
      <c r="H3718" t="str">
        <f ca="1">VLOOKUP(F3718,Cities!$A$1:$F$69,6,0)</f>
        <v>Historical, Beach, Terrain</v>
      </c>
      <c r="I3718" t="str">
        <f ca="1">VLOOKUP(F3718,Cities!$A$1:$C$69,3,0)</f>
        <v>Europe</v>
      </c>
      <c r="J3718">
        <f t="shared" ca="1" si="3"/>
        <v>2</v>
      </c>
      <c r="K3718">
        <f ca="1">VLOOKUP(F3718,Cities!$A$1:$I$69,6+J3718,0)*R3718*E3718</f>
        <v>336</v>
      </c>
      <c r="L3718">
        <f t="shared" ca="1" si="4"/>
        <v>2</v>
      </c>
      <c r="M3718">
        <f ca="1">VLOOKUP(F3718,Cities!$A$1:$I$69,4,0)*R3718*L3718</f>
        <v>2400</v>
      </c>
      <c r="N3718">
        <f t="shared" ca="1" si="5"/>
        <v>2736</v>
      </c>
      <c r="O3718" t="str">
        <f ca="1">VLOOKUP(F3718,Cities!$A$1:$E$69,5,0)</f>
        <v>Summer</v>
      </c>
      <c r="P3718">
        <f t="shared" ca="1" si="6"/>
        <v>1</v>
      </c>
      <c r="Q3718" t="str">
        <f ca="1">VLOOKUP(P3718,Sheet2!$A$1:$B$5,2,0)</f>
        <v>Solo</v>
      </c>
      <c r="R3718">
        <f ca="1">VLOOKUP(P3718,Sheet2!$A$1:$C$5,3,0)</f>
        <v>1</v>
      </c>
    </row>
    <row r="3719" spans="1:18" ht="14.25" customHeight="1">
      <c r="A3719" s="4">
        <v>3718</v>
      </c>
      <c r="B3719">
        <f t="shared" ca="1" si="0"/>
        <v>160</v>
      </c>
      <c r="C3719">
        <f t="shared" ca="1" si="1"/>
        <v>3</v>
      </c>
      <c r="D3719" t="str">
        <f ca="1">VLOOKUP(C3719,Stay!$A$1:$B$5,2,0)</f>
        <v>2 weeks</v>
      </c>
      <c r="E3719">
        <f ca="1">VLOOKUP(C3719,Stay!$A$1:$C$5,3,0)</f>
        <v>14</v>
      </c>
      <c r="F3719">
        <f t="shared" ca="1" si="2"/>
        <v>22</v>
      </c>
      <c r="G3719" t="str">
        <f ca="1">VLOOKUP(F3719,Cities!$A$1:$C$69,2,0)</f>
        <v>Dublin</v>
      </c>
      <c r="H3719" t="str">
        <f ca="1">VLOOKUP(F3719,Cities!$A$1:$F$69,6,0)</f>
        <v>Terrain, Beach, Historical-Medieval, Parks, Architecture</v>
      </c>
      <c r="I3719" t="str">
        <f ca="1">VLOOKUP(F3719,Cities!$A$1:$C$69,3,0)</f>
        <v>Europe</v>
      </c>
      <c r="J3719">
        <f t="shared" ca="1" si="3"/>
        <v>3</v>
      </c>
      <c r="K3719">
        <f ca="1">VLOOKUP(F3719,Cities!$A$1:$I$69,6+J3719,0)*R3719*E3719</f>
        <v>4382</v>
      </c>
      <c r="L3719">
        <f t="shared" ca="1" si="4"/>
        <v>1</v>
      </c>
      <c r="M3719">
        <f ca="1">VLOOKUP(F3719,Cities!$A$1:$I$69,4,0)*R3719*L3719</f>
        <v>979</v>
      </c>
      <c r="N3719">
        <f t="shared" ca="1" si="5"/>
        <v>5361</v>
      </c>
      <c r="O3719" t="str">
        <f ca="1">VLOOKUP(F3719,Cities!$A$1:$E$69,5,0)</f>
        <v>Summer</v>
      </c>
      <c r="P3719">
        <f t="shared" ca="1" si="6"/>
        <v>1</v>
      </c>
      <c r="Q3719" t="str">
        <f ca="1">VLOOKUP(P3719,Sheet2!$A$1:$B$5,2,0)</f>
        <v>Solo</v>
      </c>
      <c r="R3719">
        <f ca="1">VLOOKUP(P3719,Sheet2!$A$1:$C$5,3,0)</f>
        <v>1</v>
      </c>
    </row>
    <row r="3720" spans="1:18" ht="14.25" customHeight="1">
      <c r="A3720" s="4">
        <v>3719</v>
      </c>
      <c r="B3720">
        <f t="shared" ca="1" si="0"/>
        <v>181</v>
      </c>
      <c r="C3720">
        <f t="shared" ca="1" si="1"/>
        <v>4</v>
      </c>
      <c r="D3720" t="str">
        <f ca="1">VLOOKUP(C3720,Stay!$A$1:$B$5,2,0)</f>
        <v>1 month</v>
      </c>
      <c r="E3720">
        <f ca="1">VLOOKUP(C3720,Stay!$A$1:$C$5,3,0)</f>
        <v>30</v>
      </c>
      <c r="F3720">
        <f t="shared" ca="1" si="2"/>
        <v>27</v>
      </c>
      <c r="G3720" t="str">
        <f ca="1">VLOOKUP(F3720,Cities!$A$1:$C$69,2,0)</f>
        <v>Hawaii</v>
      </c>
      <c r="H3720" t="str">
        <f ca="1">VLOOKUP(F3720,Cities!$A$1:$F$69,6,0)</f>
        <v>Beach, Terrain, Modern</v>
      </c>
      <c r="I3720" t="str">
        <f ca="1">VLOOKUP(F3720,Cities!$A$1:$C$69,3,0)</f>
        <v>North America</v>
      </c>
      <c r="J3720">
        <f t="shared" ca="1" si="3"/>
        <v>3</v>
      </c>
      <c r="K3720">
        <f ca="1">VLOOKUP(F3720,Cities!$A$1:$I$69,6+J3720,0)*R3720*E3720</f>
        <v>23850</v>
      </c>
      <c r="L3720">
        <f t="shared" ca="1" si="4"/>
        <v>1</v>
      </c>
      <c r="M3720">
        <f ca="1">VLOOKUP(F3720,Cities!$A$1:$I$69,4,0)*R3720*L3720</f>
        <v>800</v>
      </c>
      <c r="N3720">
        <f t="shared" ca="1" si="5"/>
        <v>24650</v>
      </c>
      <c r="O3720" t="str">
        <f ca="1">VLOOKUP(F3720,Cities!$A$1:$E$69,5,0)</f>
        <v>Summer</v>
      </c>
      <c r="P3720">
        <f t="shared" ca="1" si="6"/>
        <v>1</v>
      </c>
      <c r="Q3720" t="str">
        <f ca="1">VLOOKUP(P3720,Sheet2!$A$1:$B$5,2,0)</f>
        <v>Solo</v>
      </c>
      <c r="R3720">
        <f ca="1">VLOOKUP(P3720,Sheet2!$A$1:$C$5,3,0)</f>
        <v>1</v>
      </c>
    </row>
    <row r="3721" spans="1:18" ht="14.25" customHeight="1">
      <c r="A3721" s="4">
        <v>3720</v>
      </c>
      <c r="B3721">
        <f t="shared" ca="1" si="0"/>
        <v>5</v>
      </c>
      <c r="C3721">
        <f t="shared" ca="1" si="1"/>
        <v>1</v>
      </c>
      <c r="D3721" t="str">
        <f ca="1">VLOOKUP(C3721,Stay!$A$1:$B$5,2,0)</f>
        <v>3 days</v>
      </c>
      <c r="E3721">
        <f ca="1">VLOOKUP(C3721,Stay!$A$1:$C$5,3,0)</f>
        <v>3</v>
      </c>
      <c r="F3721">
        <f t="shared" ca="1" si="2"/>
        <v>16</v>
      </c>
      <c r="G3721" t="str">
        <f ca="1">VLOOKUP(F3721,Cities!$A$1:$C$69,2,0)</f>
        <v>Cape Town</v>
      </c>
      <c r="H3721" t="str">
        <f ca="1">VLOOKUP(F3721,Cities!$A$1:$F$69,6,0)</f>
        <v>Beach, Historical-Medieval, Aquatic-Water</v>
      </c>
      <c r="I3721" t="str">
        <f ca="1">VLOOKUP(F3721,Cities!$A$1:$C$69,3,0)</f>
        <v>Africa</v>
      </c>
      <c r="J3721">
        <f t="shared" ca="1" si="3"/>
        <v>1</v>
      </c>
      <c r="K3721">
        <f ca="1">VLOOKUP(F3721,Cities!$A$1:$I$69,6+J3721,0)*R3721*E3721</f>
        <v>324</v>
      </c>
      <c r="L3721">
        <f t="shared" ca="1" si="4"/>
        <v>2</v>
      </c>
      <c r="M3721">
        <f ca="1">VLOOKUP(F3721,Cities!$A$1:$I$69,4,0)*R3721*L3721</f>
        <v>3360</v>
      </c>
      <c r="N3721">
        <f t="shared" ca="1" si="5"/>
        <v>3684</v>
      </c>
      <c r="O3721" t="str">
        <f ca="1">VLOOKUP(F3721,Cities!$A$1:$E$69,5,0)</f>
        <v>Winter</v>
      </c>
      <c r="P3721">
        <f t="shared" ca="1" si="6"/>
        <v>3</v>
      </c>
      <c r="Q3721" t="str">
        <f ca="1">VLOOKUP(P3721,Sheet2!$A$1:$B$5,2,0)</f>
        <v>Romantic</v>
      </c>
      <c r="R3721">
        <f ca="1">VLOOKUP(P3721,Sheet2!$A$1:$C$5,3,0)</f>
        <v>2</v>
      </c>
    </row>
    <row r="3722" spans="1:18" ht="14.25" customHeight="1">
      <c r="A3722" s="4">
        <v>3721</v>
      </c>
      <c r="B3722">
        <f t="shared" ca="1" si="0"/>
        <v>127</v>
      </c>
      <c r="C3722">
        <f t="shared" ca="1" si="1"/>
        <v>4</v>
      </c>
      <c r="D3722" t="str">
        <f ca="1">VLOOKUP(C3722,Stay!$A$1:$B$5,2,0)</f>
        <v>1 month</v>
      </c>
      <c r="E3722">
        <f ca="1">VLOOKUP(C3722,Stay!$A$1:$C$5,3,0)</f>
        <v>30</v>
      </c>
      <c r="F3722">
        <f t="shared" ca="1" si="2"/>
        <v>67</v>
      </c>
      <c r="G3722" t="str">
        <f ca="1">VLOOKUP(F3722,Cities!$A$1:$C$69,2,0)</f>
        <v>Ville de Quebec</v>
      </c>
      <c r="H3722" t="str">
        <f ca="1">VLOOKUP(F3722,Cities!$A$1:$F$69,6,0)</f>
        <v>Historical</v>
      </c>
      <c r="I3722" t="str">
        <f ca="1">VLOOKUP(F3722,Cities!$A$1:$C$69,3,0)</f>
        <v>North America</v>
      </c>
      <c r="J3722">
        <f t="shared" ca="1" si="3"/>
        <v>2</v>
      </c>
      <c r="K3722">
        <f ca="1">VLOOKUP(F3722,Cities!$A$1:$I$69,6+J3722,0)*R3722*E3722</f>
        <v>16320</v>
      </c>
      <c r="L3722">
        <f t="shared" ca="1" si="4"/>
        <v>1</v>
      </c>
      <c r="M3722">
        <f ca="1">VLOOKUP(F3722,Cities!$A$1:$I$69,4,0)*R3722*L3722</f>
        <v>2200</v>
      </c>
      <c r="N3722">
        <f t="shared" ca="1" si="5"/>
        <v>18520</v>
      </c>
      <c r="O3722" t="str">
        <f ca="1">VLOOKUP(F3722,Cities!$A$1:$E$69,5,0)</f>
        <v>Summer</v>
      </c>
      <c r="P3722">
        <f t="shared" ca="1" si="6"/>
        <v>2</v>
      </c>
      <c r="Q3722" t="str">
        <f ca="1">VLOOKUP(P3722,Sheet2!$A$1:$B$5,2,0)</f>
        <v>Family</v>
      </c>
      <c r="R3722">
        <f ca="1">VLOOKUP(P3722,Sheet2!$A$1:$C$5,3,0)</f>
        <v>4</v>
      </c>
    </row>
    <row r="3723" spans="1:18" ht="14.25" customHeight="1">
      <c r="A3723" s="4">
        <v>3722</v>
      </c>
      <c r="B3723">
        <f t="shared" ca="1" si="0"/>
        <v>255</v>
      </c>
      <c r="C3723">
        <f t="shared" ca="1" si="1"/>
        <v>2</v>
      </c>
      <c r="D3723" t="str">
        <f ca="1">VLOOKUP(C3723,Stay!$A$1:$B$5,2,0)</f>
        <v>1 week</v>
      </c>
      <c r="E3723">
        <f ca="1">VLOOKUP(C3723,Stay!$A$1:$C$5,3,0)</f>
        <v>7</v>
      </c>
      <c r="F3723">
        <f t="shared" ca="1" si="2"/>
        <v>15</v>
      </c>
      <c r="G3723" t="str">
        <f ca="1">VLOOKUP(F3723,Cities!$A$1:$C$69,2,0)</f>
        <v>Cambridge</v>
      </c>
      <c r="H3723" t="str">
        <f ca="1">VLOOKUP(F3723,Cities!$A$1:$F$69,6,0)</f>
        <v>Modern, Aquatic</v>
      </c>
      <c r="I3723" t="str">
        <f ca="1">VLOOKUP(F3723,Cities!$A$1:$C$69,3,0)</f>
        <v>North America</v>
      </c>
      <c r="J3723">
        <f t="shared" ca="1" si="3"/>
        <v>1</v>
      </c>
      <c r="K3723">
        <f ca="1">VLOOKUP(F3723,Cities!$A$1:$I$69,6+J3723,0)*R3723*E3723</f>
        <v>1736</v>
      </c>
      <c r="L3723">
        <f t="shared" ca="1" si="4"/>
        <v>1</v>
      </c>
      <c r="M3723">
        <f ca="1">VLOOKUP(F3723,Cities!$A$1:$I$69,4,0)*R3723*L3723</f>
        <v>400</v>
      </c>
      <c r="N3723">
        <f t="shared" ca="1" si="5"/>
        <v>2136</v>
      </c>
      <c r="O3723" t="str">
        <f ca="1">VLOOKUP(F3723,Cities!$A$1:$E$69,5,0)</f>
        <v>Summer</v>
      </c>
      <c r="P3723">
        <f t="shared" ca="1" si="6"/>
        <v>3</v>
      </c>
      <c r="Q3723" t="str">
        <f ca="1">VLOOKUP(P3723,Sheet2!$A$1:$B$5,2,0)</f>
        <v>Romantic</v>
      </c>
      <c r="R3723">
        <f ca="1">VLOOKUP(P3723,Sheet2!$A$1:$C$5,3,0)</f>
        <v>2</v>
      </c>
    </row>
    <row r="3724" spans="1:18" ht="14.25" customHeight="1">
      <c r="A3724" s="4">
        <v>3723</v>
      </c>
      <c r="B3724">
        <f t="shared" ca="1" si="0"/>
        <v>282</v>
      </c>
      <c r="C3724">
        <f t="shared" ca="1" si="1"/>
        <v>1</v>
      </c>
      <c r="D3724" t="str">
        <f ca="1">VLOOKUP(C3724,Stay!$A$1:$B$5,2,0)</f>
        <v>3 days</v>
      </c>
      <c r="E3724">
        <f ca="1">VLOOKUP(C3724,Stay!$A$1:$C$5,3,0)</f>
        <v>3</v>
      </c>
      <c r="F3724">
        <f t="shared" ca="1" si="2"/>
        <v>24</v>
      </c>
      <c r="G3724" t="str">
        <f ca="1">VLOOKUP(F3724,Cities!$A$1:$C$69,2,0)</f>
        <v>Florence</v>
      </c>
      <c r="H3724" t="str">
        <f ca="1">VLOOKUP(F3724,Cities!$A$1:$F$69,6,0)</f>
        <v>Historical, Beach</v>
      </c>
      <c r="I3724" t="str">
        <f ca="1">VLOOKUP(F3724,Cities!$A$1:$C$69,3,0)</f>
        <v>Europe</v>
      </c>
      <c r="J3724">
        <f t="shared" ca="1" si="3"/>
        <v>1</v>
      </c>
      <c r="K3724">
        <f ca="1">VLOOKUP(F3724,Cities!$A$1:$I$69,6+J3724,0)*R3724*E3724</f>
        <v>660</v>
      </c>
      <c r="L3724">
        <f t="shared" ca="1" si="4"/>
        <v>2</v>
      </c>
      <c r="M3724">
        <f ca="1">VLOOKUP(F3724,Cities!$A$1:$I$69,4,0)*R3724*L3724</f>
        <v>15600</v>
      </c>
      <c r="N3724">
        <f t="shared" ca="1" si="5"/>
        <v>16260</v>
      </c>
      <c r="O3724" t="str">
        <f ca="1">VLOOKUP(F3724,Cities!$A$1:$E$69,5,0)</f>
        <v>Summer</v>
      </c>
      <c r="P3724">
        <f t="shared" ca="1" si="6"/>
        <v>2</v>
      </c>
      <c r="Q3724" t="str">
        <f ca="1">VLOOKUP(P3724,Sheet2!$A$1:$B$5,2,0)</f>
        <v>Family</v>
      </c>
      <c r="R3724">
        <f ca="1">VLOOKUP(P3724,Sheet2!$A$1:$C$5,3,0)</f>
        <v>4</v>
      </c>
    </row>
    <row r="3725" spans="1:18" ht="14.25" customHeight="1">
      <c r="A3725" s="4">
        <v>3724</v>
      </c>
      <c r="B3725">
        <f t="shared" ca="1" si="0"/>
        <v>299</v>
      </c>
      <c r="C3725">
        <f t="shared" ca="1" si="1"/>
        <v>3</v>
      </c>
      <c r="D3725" t="str">
        <f ca="1">VLOOKUP(C3725,Stay!$A$1:$B$5,2,0)</f>
        <v>2 weeks</v>
      </c>
      <c r="E3725">
        <f ca="1">VLOOKUP(C3725,Stay!$A$1:$C$5,3,0)</f>
        <v>14</v>
      </c>
      <c r="F3725">
        <f t="shared" ca="1" si="2"/>
        <v>19</v>
      </c>
      <c r="G3725" t="str">
        <f ca="1">VLOOKUP(F3725,Cities!$A$1:$C$69,2,0)</f>
        <v>Columbus</v>
      </c>
      <c r="H3725" t="str">
        <f ca="1">VLOOKUP(F3725,Cities!$A$1:$F$69,6,0)</f>
        <v>Modern, Beach, Nightlife, Park</v>
      </c>
      <c r="I3725" t="str">
        <f ca="1">VLOOKUP(F3725,Cities!$A$1:$C$69,3,0)</f>
        <v>North America</v>
      </c>
      <c r="J3725">
        <f t="shared" ca="1" si="3"/>
        <v>3</v>
      </c>
      <c r="K3725">
        <f ca="1">VLOOKUP(F3725,Cities!$A$1:$I$69,6+J3725,0)*R3725*E3725</f>
        <v>12600</v>
      </c>
      <c r="L3725">
        <f t="shared" ca="1" si="4"/>
        <v>1</v>
      </c>
      <c r="M3725">
        <f ca="1">VLOOKUP(F3725,Cities!$A$1:$I$69,4,0)*R3725*L3725</f>
        <v>1440</v>
      </c>
      <c r="N3725">
        <f t="shared" ca="1" si="5"/>
        <v>14040</v>
      </c>
      <c r="O3725" t="str">
        <f ca="1">VLOOKUP(F3725,Cities!$A$1:$E$69,5,0)</f>
        <v>Summer</v>
      </c>
      <c r="P3725">
        <f t="shared" ca="1" si="6"/>
        <v>4</v>
      </c>
      <c r="Q3725" t="str">
        <f ca="1">VLOOKUP(P3725,Sheet2!$A$1:$B$5,2,0)</f>
        <v>Friends</v>
      </c>
      <c r="R3725">
        <f ca="1">VLOOKUP(P3725,Sheet2!$A$1:$C$5,3,0)</f>
        <v>6</v>
      </c>
    </row>
    <row r="3726" spans="1:18" ht="14.25" customHeight="1">
      <c r="A3726" s="4">
        <v>3725</v>
      </c>
      <c r="B3726">
        <f t="shared" ca="1" si="0"/>
        <v>94</v>
      </c>
      <c r="C3726">
        <f t="shared" ca="1" si="1"/>
        <v>3</v>
      </c>
      <c r="D3726" t="str">
        <f ca="1">VLOOKUP(C3726,Stay!$A$1:$B$5,2,0)</f>
        <v>2 weeks</v>
      </c>
      <c r="E3726">
        <f ca="1">VLOOKUP(C3726,Stay!$A$1:$C$5,3,0)</f>
        <v>14</v>
      </c>
      <c r="F3726">
        <f t="shared" ca="1" si="2"/>
        <v>53</v>
      </c>
      <c r="G3726" t="str">
        <f ca="1">VLOOKUP(F3726,Cities!$A$1:$C$69,2,0)</f>
        <v>San Diego</v>
      </c>
      <c r="H3726" t="str">
        <f ca="1">VLOOKUP(F3726,Cities!$A$1:$F$69,6,0)</f>
        <v>Beach</v>
      </c>
      <c r="I3726" t="str">
        <f ca="1">VLOOKUP(F3726,Cities!$A$1:$C$69,3,0)</f>
        <v>North America</v>
      </c>
      <c r="J3726">
        <f t="shared" ca="1" si="3"/>
        <v>1</v>
      </c>
      <c r="K3726">
        <f ca="1">VLOOKUP(F3726,Cities!$A$1:$I$69,6+J3726,0)*R3726*E3726</f>
        <v>3696</v>
      </c>
      <c r="L3726">
        <f t="shared" ca="1" si="4"/>
        <v>2</v>
      </c>
      <c r="M3726">
        <f ca="1">VLOOKUP(F3726,Cities!$A$1:$I$69,4,0)*R3726*L3726</f>
        <v>1760</v>
      </c>
      <c r="N3726">
        <f t="shared" ca="1" si="5"/>
        <v>5456</v>
      </c>
      <c r="O3726" t="str">
        <f ca="1">VLOOKUP(F3726,Cities!$A$1:$E$69,5,0)</f>
        <v>Summer</v>
      </c>
      <c r="P3726">
        <f t="shared" ca="1" si="6"/>
        <v>2</v>
      </c>
      <c r="Q3726" t="str">
        <f ca="1">VLOOKUP(P3726,Sheet2!$A$1:$B$5,2,0)</f>
        <v>Family</v>
      </c>
      <c r="R3726">
        <f ca="1">VLOOKUP(P3726,Sheet2!$A$1:$C$5,3,0)</f>
        <v>4</v>
      </c>
    </row>
    <row r="3727" spans="1:18" ht="14.25" customHeight="1">
      <c r="A3727" s="4">
        <v>3726</v>
      </c>
      <c r="B3727">
        <f t="shared" ca="1" si="0"/>
        <v>14</v>
      </c>
      <c r="C3727">
        <f t="shared" ca="1" si="1"/>
        <v>2</v>
      </c>
      <c r="D3727" t="str">
        <f ca="1">VLOOKUP(C3727,Stay!$A$1:$B$5,2,0)</f>
        <v>1 week</v>
      </c>
      <c r="E3727">
        <f ca="1">VLOOKUP(C3727,Stay!$A$1:$C$5,3,0)</f>
        <v>7</v>
      </c>
      <c r="F3727">
        <f t="shared" ca="1" si="2"/>
        <v>59</v>
      </c>
      <c r="G3727" t="str">
        <f ca="1">VLOOKUP(F3727,Cities!$A$1:$C$69,2,0)</f>
        <v>Tasmania</v>
      </c>
      <c r="H3727" t="str">
        <f ca="1">VLOOKUP(F3727,Cities!$A$1:$F$69,6,0)</f>
        <v>Beach</v>
      </c>
      <c r="I3727" t="str">
        <f ca="1">VLOOKUP(F3727,Cities!$A$1:$C$69,3,0)</f>
        <v>Australia</v>
      </c>
      <c r="J3727">
        <f t="shared" ca="1" si="3"/>
        <v>2</v>
      </c>
      <c r="K3727">
        <f ca="1">VLOOKUP(F3727,Cities!$A$1:$I$69,6+J3727,0)*R3727*E3727</f>
        <v>4494</v>
      </c>
      <c r="L3727">
        <f t="shared" ca="1" si="4"/>
        <v>1</v>
      </c>
      <c r="M3727">
        <f ca="1">VLOOKUP(F3727,Cities!$A$1:$I$69,4,0)*R3727*L3727</f>
        <v>9120</v>
      </c>
      <c r="N3727">
        <f t="shared" ca="1" si="5"/>
        <v>13614</v>
      </c>
      <c r="O3727" t="str">
        <f ca="1">VLOOKUP(F3727,Cities!$A$1:$E$69,5,0)</f>
        <v>Spring</v>
      </c>
      <c r="P3727">
        <f t="shared" ca="1" si="6"/>
        <v>4</v>
      </c>
      <c r="Q3727" t="str">
        <f ca="1">VLOOKUP(P3727,Sheet2!$A$1:$B$5,2,0)</f>
        <v>Friends</v>
      </c>
      <c r="R3727">
        <f ca="1">VLOOKUP(P3727,Sheet2!$A$1:$C$5,3,0)</f>
        <v>6</v>
      </c>
    </row>
    <row r="3728" spans="1:18" ht="14.25" customHeight="1">
      <c r="A3728" s="4">
        <v>3727</v>
      </c>
      <c r="B3728">
        <f t="shared" ca="1" si="0"/>
        <v>129</v>
      </c>
      <c r="C3728">
        <f t="shared" ca="1" si="1"/>
        <v>2</v>
      </c>
      <c r="D3728" t="str">
        <f ca="1">VLOOKUP(C3728,Stay!$A$1:$B$5,2,0)</f>
        <v>1 week</v>
      </c>
      <c r="E3728">
        <f ca="1">VLOOKUP(C3728,Stay!$A$1:$C$5,3,0)</f>
        <v>7</v>
      </c>
      <c r="F3728">
        <f t="shared" ca="1" si="2"/>
        <v>25</v>
      </c>
      <c r="G3728" t="str">
        <f ca="1">VLOOKUP(F3728,Cities!$A$1:$C$69,2,0)</f>
        <v>Geneva</v>
      </c>
      <c r="H3728" t="str">
        <f ca="1">VLOOKUP(F3728,Cities!$A$1:$F$69,6,0)</f>
        <v>Historical, Beach, Terrain</v>
      </c>
      <c r="I3728" t="str">
        <f ca="1">VLOOKUP(F3728,Cities!$A$1:$C$69,3,0)</f>
        <v>Europe</v>
      </c>
      <c r="J3728">
        <f t="shared" ca="1" si="3"/>
        <v>2</v>
      </c>
      <c r="K3728">
        <f ca="1">VLOOKUP(F3728,Cities!$A$1:$I$69,6+J3728,0)*R3728*E3728</f>
        <v>1099</v>
      </c>
      <c r="L3728">
        <f t="shared" ca="1" si="4"/>
        <v>2</v>
      </c>
      <c r="M3728">
        <f ca="1">VLOOKUP(F3728,Cities!$A$1:$I$69,4,0)*R3728*L3728</f>
        <v>1960</v>
      </c>
      <c r="N3728">
        <f t="shared" ca="1" si="5"/>
        <v>3059</v>
      </c>
      <c r="O3728" t="str">
        <f ca="1">VLOOKUP(F3728,Cities!$A$1:$E$69,5,0)</f>
        <v>Summer</v>
      </c>
      <c r="P3728">
        <f t="shared" ca="1" si="6"/>
        <v>1</v>
      </c>
      <c r="Q3728" t="str">
        <f ca="1">VLOOKUP(P3728,Sheet2!$A$1:$B$5,2,0)</f>
        <v>Solo</v>
      </c>
      <c r="R3728">
        <f ca="1">VLOOKUP(P3728,Sheet2!$A$1:$C$5,3,0)</f>
        <v>1</v>
      </c>
    </row>
    <row r="3729" spans="1:18" ht="14.25" customHeight="1">
      <c r="A3729" s="4">
        <v>3728</v>
      </c>
      <c r="B3729">
        <f t="shared" ca="1" si="0"/>
        <v>47</v>
      </c>
      <c r="C3729">
        <f t="shared" ca="1" si="1"/>
        <v>2</v>
      </c>
      <c r="D3729" t="str">
        <f ca="1">VLOOKUP(C3729,Stay!$A$1:$B$5,2,0)</f>
        <v>1 week</v>
      </c>
      <c r="E3729">
        <f ca="1">VLOOKUP(C3729,Stay!$A$1:$C$5,3,0)</f>
        <v>7</v>
      </c>
      <c r="F3729">
        <f t="shared" ca="1" si="2"/>
        <v>29</v>
      </c>
      <c r="G3729" t="str">
        <f ca="1">VLOOKUP(F3729,Cities!$A$1:$C$69,2,0)</f>
        <v>Lisbon</v>
      </c>
      <c r="H3729" t="str">
        <f ca="1">VLOOKUP(F3729,Cities!$A$1:$F$69,6,0)</f>
        <v>Historical</v>
      </c>
      <c r="I3729" t="str">
        <f ca="1">VLOOKUP(F3729,Cities!$A$1:$C$69,3,0)</f>
        <v>Europe</v>
      </c>
      <c r="J3729">
        <f t="shared" ca="1" si="3"/>
        <v>3</v>
      </c>
      <c r="K3729">
        <f ca="1">VLOOKUP(F3729,Cities!$A$1:$I$69,6+J3729,0)*R3729*E3729</f>
        <v>3206</v>
      </c>
      <c r="L3729">
        <f t="shared" ca="1" si="4"/>
        <v>1</v>
      </c>
      <c r="M3729">
        <f ca="1">VLOOKUP(F3729,Cities!$A$1:$I$69,4,0)*R3729*L3729</f>
        <v>2440</v>
      </c>
      <c r="N3729">
        <f t="shared" ca="1" si="5"/>
        <v>5646</v>
      </c>
      <c r="O3729" t="str">
        <f ca="1">VLOOKUP(F3729,Cities!$A$1:$E$69,5,0)</f>
        <v>Summer</v>
      </c>
      <c r="P3729">
        <f t="shared" ca="1" si="6"/>
        <v>3</v>
      </c>
      <c r="Q3729" t="str">
        <f ca="1">VLOOKUP(P3729,Sheet2!$A$1:$B$5,2,0)</f>
        <v>Romantic</v>
      </c>
      <c r="R3729">
        <f ca="1">VLOOKUP(P3729,Sheet2!$A$1:$C$5,3,0)</f>
        <v>2</v>
      </c>
    </row>
    <row r="3730" spans="1:18" ht="14.25" customHeight="1">
      <c r="A3730" s="4">
        <v>3729</v>
      </c>
      <c r="B3730">
        <f t="shared" ca="1" si="0"/>
        <v>208</v>
      </c>
      <c r="C3730">
        <f t="shared" ca="1" si="1"/>
        <v>4</v>
      </c>
      <c r="D3730" t="str">
        <f ca="1">VLOOKUP(C3730,Stay!$A$1:$B$5,2,0)</f>
        <v>1 month</v>
      </c>
      <c r="E3730">
        <f ca="1">VLOOKUP(C3730,Stay!$A$1:$C$5,3,0)</f>
        <v>30</v>
      </c>
      <c r="F3730">
        <f t="shared" ca="1" si="2"/>
        <v>66</v>
      </c>
      <c r="G3730" t="str">
        <f ca="1">VLOOKUP(F3730,Cities!$A$1:$C$69,2,0)</f>
        <v>Vienna</v>
      </c>
      <c r="H3730" t="str">
        <f ca="1">VLOOKUP(F3730,Cities!$A$1:$F$69,6,0)</f>
        <v>Terrain</v>
      </c>
      <c r="I3730" t="str">
        <f ca="1">VLOOKUP(F3730,Cities!$A$1:$C$69,3,0)</f>
        <v>Europe</v>
      </c>
      <c r="J3730">
        <f t="shared" ca="1" si="3"/>
        <v>3</v>
      </c>
      <c r="K3730">
        <f ca="1">VLOOKUP(F3730,Cities!$A$1:$I$69,6+J3730,0)*R3730*E3730</f>
        <v>11820</v>
      </c>
      <c r="L3730">
        <f t="shared" ca="1" si="4"/>
        <v>2</v>
      </c>
      <c r="M3730">
        <f ca="1">VLOOKUP(F3730,Cities!$A$1:$I$69,4,0)*R3730*L3730</f>
        <v>2700</v>
      </c>
      <c r="N3730">
        <f t="shared" ca="1" si="5"/>
        <v>14520</v>
      </c>
      <c r="O3730" t="str">
        <f ca="1">VLOOKUP(F3730,Cities!$A$1:$E$69,5,0)</f>
        <v>Summer</v>
      </c>
      <c r="P3730">
        <f t="shared" ca="1" si="6"/>
        <v>1</v>
      </c>
      <c r="Q3730" t="str">
        <f ca="1">VLOOKUP(P3730,Sheet2!$A$1:$B$5,2,0)</f>
        <v>Solo</v>
      </c>
      <c r="R3730">
        <f ca="1">VLOOKUP(P3730,Sheet2!$A$1:$C$5,3,0)</f>
        <v>1</v>
      </c>
    </row>
    <row r="3731" spans="1:18" ht="14.25" customHeight="1">
      <c r="A3731" s="4">
        <v>3730</v>
      </c>
      <c r="B3731">
        <f t="shared" ca="1" si="0"/>
        <v>162</v>
      </c>
      <c r="C3731">
        <f t="shared" ca="1" si="1"/>
        <v>4</v>
      </c>
      <c r="D3731" t="str">
        <f ca="1">VLOOKUP(C3731,Stay!$A$1:$B$5,2,0)</f>
        <v>1 month</v>
      </c>
      <c r="E3731">
        <f ca="1">VLOOKUP(C3731,Stay!$A$1:$C$5,3,0)</f>
        <v>30</v>
      </c>
      <c r="F3731">
        <f t="shared" ca="1" si="2"/>
        <v>24</v>
      </c>
      <c r="G3731" t="str">
        <f ca="1">VLOOKUP(F3731,Cities!$A$1:$C$69,2,0)</f>
        <v>Florence</v>
      </c>
      <c r="H3731" t="str">
        <f ca="1">VLOOKUP(F3731,Cities!$A$1:$F$69,6,0)</f>
        <v>Historical, Beach</v>
      </c>
      <c r="I3731" t="str">
        <f ca="1">VLOOKUP(F3731,Cities!$A$1:$C$69,3,0)</f>
        <v>Europe</v>
      </c>
      <c r="J3731">
        <f t="shared" ca="1" si="3"/>
        <v>3</v>
      </c>
      <c r="K3731">
        <f ca="1">VLOOKUP(F3731,Cities!$A$1:$I$69,6+J3731,0)*R3731*E3731</f>
        <v>9480</v>
      </c>
      <c r="L3731">
        <f t="shared" ca="1" si="4"/>
        <v>1</v>
      </c>
      <c r="M3731">
        <f ca="1">VLOOKUP(F3731,Cities!$A$1:$I$69,4,0)*R3731*L3731</f>
        <v>1950</v>
      </c>
      <c r="N3731">
        <f t="shared" ca="1" si="5"/>
        <v>11430</v>
      </c>
      <c r="O3731" t="str">
        <f ca="1">VLOOKUP(F3731,Cities!$A$1:$E$69,5,0)</f>
        <v>Summer</v>
      </c>
      <c r="P3731">
        <f t="shared" ca="1" si="6"/>
        <v>1</v>
      </c>
      <c r="Q3731" t="str">
        <f ca="1">VLOOKUP(P3731,Sheet2!$A$1:$B$5,2,0)</f>
        <v>Solo</v>
      </c>
      <c r="R3731">
        <f ca="1">VLOOKUP(P3731,Sheet2!$A$1:$C$5,3,0)</f>
        <v>1</v>
      </c>
    </row>
    <row r="3732" spans="1:18" ht="14.25" customHeight="1">
      <c r="A3732" s="4">
        <v>3731</v>
      </c>
      <c r="B3732">
        <f t="shared" ca="1" si="0"/>
        <v>145</v>
      </c>
      <c r="C3732">
        <f t="shared" ca="1" si="1"/>
        <v>1</v>
      </c>
      <c r="D3732" t="str">
        <f ca="1">VLOOKUP(C3732,Stay!$A$1:$B$5,2,0)</f>
        <v>3 days</v>
      </c>
      <c r="E3732">
        <f ca="1">VLOOKUP(C3732,Stay!$A$1:$C$5,3,0)</f>
        <v>3</v>
      </c>
      <c r="F3732">
        <f t="shared" ca="1" si="2"/>
        <v>28</v>
      </c>
      <c r="G3732" t="str">
        <f ca="1">VLOOKUP(F3732,Cities!$A$1:$C$69,2,0)</f>
        <v>Hong Kong</v>
      </c>
      <c r="H3732" t="str">
        <f ca="1">VLOOKUP(F3732,Cities!$A$1:$F$69,6,0)</f>
        <v>Modern, Beach, Terrain</v>
      </c>
      <c r="I3732" t="str">
        <f ca="1">VLOOKUP(F3732,Cities!$A$1:$C$69,3,0)</f>
        <v>Asia</v>
      </c>
      <c r="J3732">
        <f t="shared" ca="1" si="3"/>
        <v>3</v>
      </c>
      <c r="K3732">
        <f ca="1">VLOOKUP(F3732,Cities!$A$1:$I$69,6+J3732,0)*R3732*E3732</f>
        <v>2064</v>
      </c>
      <c r="L3732">
        <f t="shared" ca="1" si="4"/>
        <v>1</v>
      </c>
      <c r="M3732">
        <f ca="1">VLOOKUP(F3732,Cities!$A$1:$I$69,4,0)*R3732*L3732</f>
        <v>1540</v>
      </c>
      <c r="N3732">
        <f t="shared" ca="1" si="5"/>
        <v>3604</v>
      </c>
      <c r="O3732" t="str">
        <f ca="1">VLOOKUP(F3732,Cities!$A$1:$E$69,5,0)</f>
        <v>Spring</v>
      </c>
      <c r="P3732">
        <f t="shared" ca="1" si="6"/>
        <v>3</v>
      </c>
      <c r="Q3732" t="str">
        <f ca="1">VLOOKUP(P3732,Sheet2!$A$1:$B$5,2,0)</f>
        <v>Romantic</v>
      </c>
      <c r="R3732">
        <f ca="1">VLOOKUP(P3732,Sheet2!$A$1:$C$5,3,0)</f>
        <v>2</v>
      </c>
    </row>
    <row r="3733" spans="1:18" ht="14.25" customHeight="1">
      <c r="A3733" s="4">
        <v>3732</v>
      </c>
      <c r="B3733">
        <f t="shared" ca="1" si="0"/>
        <v>109</v>
      </c>
      <c r="C3733">
        <f t="shared" ca="1" si="1"/>
        <v>4</v>
      </c>
      <c r="D3733" t="str">
        <f ca="1">VLOOKUP(C3733,Stay!$A$1:$B$5,2,0)</f>
        <v>1 month</v>
      </c>
      <c r="E3733">
        <f ca="1">VLOOKUP(C3733,Stay!$A$1:$C$5,3,0)</f>
        <v>30</v>
      </c>
      <c r="F3733">
        <f t="shared" ca="1" si="2"/>
        <v>51</v>
      </c>
      <c r="G3733" t="str">
        <f ca="1">VLOOKUP(F3733,Cities!$A$1:$C$69,2,0)</f>
        <v>Rome</v>
      </c>
      <c r="H3733" t="str">
        <f ca="1">VLOOKUP(F3733,Cities!$A$1:$F$69,6,0)</f>
        <v>Historical</v>
      </c>
      <c r="I3733" t="str">
        <f ca="1">VLOOKUP(F3733,Cities!$A$1:$C$69,3,0)</f>
        <v>Europe</v>
      </c>
      <c r="J3733">
        <f t="shared" ca="1" si="3"/>
        <v>3</v>
      </c>
      <c r="K3733">
        <f ca="1">VLOOKUP(F3733,Cities!$A$1:$I$69,6+J3733,0)*R3733*E3733</f>
        <v>43680</v>
      </c>
      <c r="L3733">
        <f t="shared" ca="1" si="4"/>
        <v>2</v>
      </c>
      <c r="M3733">
        <f ca="1">VLOOKUP(F3733,Cities!$A$1:$I$69,4,0)*R3733*L3733</f>
        <v>7624</v>
      </c>
      <c r="N3733">
        <f t="shared" ca="1" si="5"/>
        <v>51304</v>
      </c>
      <c r="O3733" t="str">
        <f ca="1">VLOOKUP(F3733,Cities!$A$1:$E$69,5,0)</f>
        <v>Summer</v>
      </c>
      <c r="P3733">
        <f t="shared" ca="1" si="6"/>
        <v>2</v>
      </c>
      <c r="Q3733" t="str">
        <f ca="1">VLOOKUP(P3733,Sheet2!$A$1:$B$5,2,0)</f>
        <v>Family</v>
      </c>
      <c r="R3733">
        <f ca="1">VLOOKUP(P3733,Sheet2!$A$1:$C$5,3,0)</f>
        <v>4</v>
      </c>
    </row>
    <row r="3734" spans="1:18" ht="14.25" customHeight="1">
      <c r="A3734" s="4">
        <v>3733</v>
      </c>
      <c r="B3734">
        <f t="shared" ca="1" si="0"/>
        <v>140</v>
      </c>
      <c r="C3734">
        <f t="shared" ca="1" si="1"/>
        <v>1</v>
      </c>
      <c r="D3734" t="str">
        <f ca="1">VLOOKUP(C3734,Stay!$A$1:$B$5,2,0)</f>
        <v>3 days</v>
      </c>
      <c r="E3734">
        <f ca="1">VLOOKUP(C3734,Stay!$A$1:$C$5,3,0)</f>
        <v>3</v>
      </c>
      <c r="F3734">
        <f t="shared" ca="1" si="2"/>
        <v>51</v>
      </c>
      <c r="G3734" t="str">
        <f ca="1">VLOOKUP(F3734,Cities!$A$1:$C$69,2,0)</f>
        <v>Rome</v>
      </c>
      <c r="H3734" t="str">
        <f ca="1">VLOOKUP(F3734,Cities!$A$1:$F$69,6,0)</f>
        <v>Historical</v>
      </c>
      <c r="I3734" t="str">
        <f ca="1">VLOOKUP(F3734,Cities!$A$1:$C$69,3,0)</f>
        <v>Europe</v>
      </c>
      <c r="J3734">
        <f t="shared" ca="1" si="3"/>
        <v>1</v>
      </c>
      <c r="K3734">
        <f ca="1">VLOOKUP(F3734,Cities!$A$1:$I$69,6+J3734,0)*R3734*E3734</f>
        <v>954</v>
      </c>
      <c r="L3734">
        <f t="shared" ca="1" si="4"/>
        <v>1</v>
      </c>
      <c r="M3734">
        <f ca="1">VLOOKUP(F3734,Cities!$A$1:$I$69,4,0)*R3734*L3734</f>
        <v>5718</v>
      </c>
      <c r="N3734">
        <f t="shared" ca="1" si="5"/>
        <v>6672</v>
      </c>
      <c r="O3734" t="str">
        <f ca="1">VLOOKUP(F3734,Cities!$A$1:$E$69,5,0)</f>
        <v>Summer</v>
      </c>
      <c r="P3734">
        <f t="shared" ca="1" si="6"/>
        <v>4</v>
      </c>
      <c r="Q3734" t="str">
        <f ca="1">VLOOKUP(P3734,Sheet2!$A$1:$B$5,2,0)</f>
        <v>Friends</v>
      </c>
      <c r="R3734">
        <f ca="1">VLOOKUP(P3734,Sheet2!$A$1:$C$5,3,0)</f>
        <v>6</v>
      </c>
    </row>
    <row r="3735" spans="1:18" ht="14.25" customHeight="1">
      <c r="A3735" s="4">
        <v>3734</v>
      </c>
      <c r="B3735">
        <f t="shared" ca="1" si="0"/>
        <v>127</v>
      </c>
      <c r="C3735">
        <f t="shared" ca="1" si="1"/>
        <v>4</v>
      </c>
      <c r="D3735" t="str">
        <f ca="1">VLOOKUP(C3735,Stay!$A$1:$B$5,2,0)</f>
        <v>1 month</v>
      </c>
      <c r="E3735">
        <f ca="1">VLOOKUP(C3735,Stay!$A$1:$C$5,3,0)</f>
        <v>30</v>
      </c>
      <c r="F3735">
        <f t="shared" ca="1" si="2"/>
        <v>10</v>
      </c>
      <c r="G3735" t="str">
        <f ca="1">VLOOKUP(F3735,Cities!$A$1:$C$69,2,0)</f>
        <v>Bologna</v>
      </c>
      <c r="H3735" t="str">
        <f ca="1">VLOOKUP(F3735,Cities!$A$1:$F$69,6,0)</f>
        <v>Historical-Medieval, Nightlife</v>
      </c>
      <c r="I3735" t="str">
        <f ca="1">VLOOKUP(F3735,Cities!$A$1:$C$69,3,0)</f>
        <v>Europe</v>
      </c>
      <c r="J3735">
        <f t="shared" ca="1" si="3"/>
        <v>1</v>
      </c>
      <c r="K3735">
        <f ca="1">VLOOKUP(F3735,Cities!$A$1:$I$69,6+J3735,0)*R3735*E3735</f>
        <v>4440</v>
      </c>
      <c r="L3735">
        <f t="shared" ca="1" si="4"/>
        <v>1</v>
      </c>
      <c r="M3735">
        <f ca="1">VLOOKUP(F3735,Cities!$A$1:$I$69,4,0)*R3735*L3735</f>
        <v>2240</v>
      </c>
      <c r="N3735">
        <f t="shared" ca="1" si="5"/>
        <v>6680</v>
      </c>
      <c r="O3735" t="str">
        <f ca="1">VLOOKUP(F3735,Cities!$A$1:$E$69,5,0)</f>
        <v>Summer</v>
      </c>
      <c r="P3735">
        <f t="shared" ca="1" si="6"/>
        <v>3</v>
      </c>
      <c r="Q3735" t="str">
        <f ca="1">VLOOKUP(P3735,Sheet2!$A$1:$B$5,2,0)</f>
        <v>Romantic</v>
      </c>
      <c r="R3735">
        <f ca="1">VLOOKUP(P3735,Sheet2!$A$1:$C$5,3,0)</f>
        <v>2</v>
      </c>
    </row>
    <row r="3736" spans="1:18" ht="14.25" customHeight="1">
      <c r="A3736" s="4">
        <v>3735</v>
      </c>
      <c r="B3736">
        <f t="shared" ca="1" si="0"/>
        <v>299</v>
      </c>
      <c r="C3736">
        <f t="shared" ca="1" si="1"/>
        <v>3</v>
      </c>
      <c r="D3736" t="str">
        <f ca="1">VLOOKUP(C3736,Stay!$A$1:$B$5,2,0)</f>
        <v>2 weeks</v>
      </c>
      <c r="E3736">
        <f ca="1">VLOOKUP(C3736,Stay!$A$1:$C$5,3,0)</f>
        <v>14</v>
      </c>
      <c r="F3736">
        <f t="shared" ca="1" si="2"/>
        <v>7</v>
      </c>
      <c r="G3736" t="str">
        <f ca="1">VLOOKUP(F3736,Cities!$A$1:$C$69,2,0)</f>
        <v>Barossa Valley</v>
      </c>
      <c r="H3736" t="str">
        <f ca="1">VLOOKUP(F3736,Cities!$A$1:$F$69,6,0)</f>
        <v>Adventure-Water, Historical-Modern, Wineyard</v>
      </c>
      <c r="I3736" t="str">
        <f ca="1">VLOOKUP(F3736,Cities!$A$1:$C$69,3,0)</f>
        <v>Australia</v>
      </c>
      <c r="J3736">
        <f t="shared" ca="1" si="3"/>
        <v>2</v>
      </c>
      <c r="K3736">
        <f ca="1">VLOOKUP(F3736,Cities!$A$1:$I$69,6+J3736,0)*R3736*E3736</f>
        <v>2016</v>
      </c>
      <c r="L3736">
        <f t="shared" ca="1" si="4"/>
        <v>1</v>
      </c>
      <c r="M3736">
        <f ca="1">VLOOKUP(F3736,Cities!$A$1:$I$69,4,0)*R3736*L3736</f>
        <v>2940</v>
      </c>
      <c r="N3736">
        <f t="shared" ca="1" si="5"/>
        <v>4956</v>
      </c>
      <c r="O3736" t="str">
        <f ca="1">VLOOKUP(F3736,Cities!$A$1:$E$69,5,0)</f>
        <v>Spring</v>
      </c>
      <c r="P3736">
        <f t="shared" ca="1" si="6"/>
        <v>3</v>
      </c>
      <c r="Q3736" t="str">
        <f ca="1">VLOOKUP(P3736,Sheet2!$A$1:$B$5,2,0)</f>
        <v>Romantic</v>
      </c>
      <c r="R3736">
        <f ca="1">VLOOKUP(P3736,Sheet2!$A$1:$C$5,3,0)</f>
        <v>2</v>
      </c>
    </row>
    <row r="3737" spans="1:18" ht="14.25" customHeight="1">
      <c r="A3737" s="4">
        <v>3736</v>
      </c>
      <c r="B3737">
        <f t="shared" ca="1" si="0"/>
        <v>127</v>
      </c>
      <c r="C3737">
        <f t="shared" ca="1" si="1"/>
        <v>2</v>
      </c>
      <c r="D3737" t="str">
        <f ca="1">VLOOKUP(C3737,Stay!$A$1:$B$5,2,0)</f>
        <v>1 week</v>
      </c>
      <c r="E3737">
        <f ca="1">VLOOKUP(C3737,Stay!$A$1:$C$5,3,0)</f>
        <v>7</v>
      </c>
      <c r="F3737">
        <f t="shared" ca="1" si="2"/>
        <v>20</v>
      </c>
      <c r="G3737" t="str">
        <f ca="1">VLOOKUP(F3737,Cities!$A$1:$C$69,2,0)</f>
        <v>Copenhagen</v>
      </c>
      <c r="H3737" t="str">
        <f ca="1">VLOOKUP(F3737,Cities!$A$1:$F$69,6,0)</f>
        <v>Historical-Medieval, Beach, Adventure-Water, Park, Nightlife, Architecture</v>
      </c>
      <c r="I3737" t="str">
        <f ca="1">VLOOKUP(F3737,Cities!$A$1:$C$69,3,0)</f>
        <v>Europe</v>
      </c>
      <c r="J3737">
        <f t="shared" ca="1" si="3"/>
        <v>2</v>
      </c>
      <c r="K3737">
        <f ca="1">VLOOKUP(F3737,Cities!$A$1:$I$69,6+J3737,0)*R3737*E3737</f>
        <v>1246</v>
      </c>
      <c r="L3737">
        <f t="shared" ca="1" si="4"/>
        <v>2</v>
      </c>
      <c r="M3737">
        <f ca="1">VLOOKUP(F3737,Cities!$A$1:$I$69,4,0)*R3737*L3737</f>
        <v>1960</v>
      </c>
      <c r="N3737">
        <f t="shared" ca="1" si="5"/>
        <v>3206</v>
      </c>
      <c r="O3737" t="str">
        <f ca="1">VLOOKUP(F3737,Cities!$A$1:$E$69,5,0)</f>
        <v>Summer</v>
      </c>
      <c r="P3737">
        <f t="shared" ca="1" si="6"/>
        <v>1</v>
      </c>
      <c r="Q3737" t="str">
        <f ca="1">VLOOKUP(P3737,Sheet2!$A$1:$B$5,2,0)</f>
        <v>Solo</v>
      </c>
      <c r="R3737">
        <f ca="1">VLOOKUP(P3737,Sheet2!$A$1:$C$5,3,0)</f>
        <v>1</v>
      </c>
    </row>
    <row r="3738" spans="1:18" ht="14.25" customHeight="1">
      <c r="A3738" s="4">
        <v>3737</v>
      </c>
      <c r="B3738">
        <f t="shared" ca="1" si="0"/>
        <v>233</v>
      </c>
      <c r="C3738">
        <f t="shared" ca="1" si="1"/>
        <v>1</v>
      </c>
      <c r="D3738" t="str">
        <f ca="1">VLOOKUP(C3738,Stay!$A$1:$B$5,2,0)</f>
        <v>3 days</v>
      </c>
      <c r="E3738">
        <f ca="1">VLOOKUP(C3738,Stay!$A$1:$C$5,3,0)</f>
        <v>3</v>
      </c>
      <c r="F3738">
        <f t="shared" ca="1" si="2"/>
        <v>44</v>
      </c>
      <c r="G3738" t="str">
        <f ca="1">VLOOKUP(F3738,Cities!$A$1:$C$69,2,0)</f>
        <v>Northern Rivers</v>
      </c>
      <c r="H3738" t="str">
        <f ca="1">VLOOKUP(F3738,Cities!$A$1:$F$69,6,0)</f>
        <v>Beach, Adventure-Water</v>
      </c>
      <c r="I3738" t="str">
        <f ca="1">VLOOKUP(F3738,Cities!$A$1:$C$69,3,0)</f>
        <v>Australia</v>
      </c>
      <c r="J3738">
        <f t="shared" ca="1" si="3"/>
        <v>2</v>
      </c>
      <c r="K3738">
        <f ca="1">VLOOKUP(F3738,Cities!$A$1:$I$69,6+J3738,0)*R3738*E3738</f>
        <v>1620</v>
      </c>
      <c r="L3738">
        <f t="shared" ca="1" si="4"/>
        <v>1</v>
      </c>
      <c r="M3738">
        <f ca="1">VLOOKUP(F3738,Cities!$A$1:$I$69,4,0)*R3738*L3738</f>
        <v>3360</v>
      </c>
      <c r="N3738">
        <f t="shared" ca="1" si="5"/>
        <v>4980</v>
      </c>
      <c r="O3738" t="str">
        <f ca="1">VLOOKUP(F3738,Cities!$A$1:$E$69,5,0)</f>
        <v>Spring</v>
      </c>
      <c r="P3738">
        <f t="shared" ca="1" si="6"/>
        <v>2</v>
      </c>
      <c r="Q3738" t="str">
        <f ca="1">VLOOKUP(P3738,Sheet2!$A$1:$B$5,2,0)</f>
        <v>Family</v>
      </c>
      <c r="R3738">
        <f ca="1">VLOOKUP(P3738,Sheet2!$A$1:$C$5,3,0)</f>
        <v>4</v>
      </c>
    </row>
    <row r="3739" spans="1:18" ht="14.25" customHeight="1">
      <c r="A3739" s="4">
        <v>3738</v>
      </c>
      <c r="B3739">
        <f t="shared" ca="1" si="0"/>
        <v>54</v>
      </c>
      <c r="C3739">
        <f t="shared" ca="1" si="1"/>
        <v>1</v>
      </c>
      <c r="D3739" t="str">
        <f ca="1">VLOOKUP(C3739,Stay!$A$1:$B$5,2,0)</f>
        <v>3 days</v>
      </c>
      <c r="E3739">
        <f ca="1">VLOOKUP(C3739,Stay!$A$1:$C$5,3,0)</f>
        <v>3</v>
      </c>
      <c r="F3739">
        <f t="shared" ca="1" si="2"/>
        <v>43</v>
      </c>
      <c r="G3739" t="str">
        <f ca="1">VLOOKUP(F3739,Cities!$A$1:$C$69,2,0)</f>
        <v>New York City</v>
      </c>
      <c r="H3739" t="str">
        <f ca="1">VLOOKUP(F3739,Cities!$A$1:$F$69,6,0)</f>
        <v>Modern, Park, Adventure-Land, Architecture, Nightlife</v>
      </c>
      <c r="I3739" t="str">
        <f ca="1">VLOOKUP(F3739,Cities!$A$1:$C$69,3,0)</f>
        <v>North America</v>
      </c>
      <c r="J3739">
        <f t="shared" ca="1" si="3"/>
        <v>3</v>
      </c>
      <c r="K3739">
        <f ca="1">VLOOKUP(F3739,Cities!$A$1:$I$69,6+J3739,0)*R3739*E3739</f>
        <v>4200</v>
      </c>
      <c r="L3739">
        <f t="shared" ca="1" si="4"/>
        <v>2</v>
      </c>
      <c r="M3739">
        <f ca="1">VLOOKUP(F3739,Cities!$A$1:$I$69,4,0)*R3739*L3739</f>
        <v>1000</v>
      </c>
      <c r="N3739">
        <f t="shared" ca="1" si="5"/>
        <v>5200</v>
      </c>
      <c r="O3739" t="str">
        <f ca="1">VLOOKUP(F3739,Cities!$A$1:$E$69,5,0)</f>
        <v>Summer</v>
      </c>
      <c r="P3739">
        <f t="shared" ca="1" si="6"/>
        <v>3</v>
      </c>
      <c r="Q3739" t="str">
        <f ca="1">VLOOKUP(P3739,Sheet2!$A$1:$B$5,2,0)</f>
        <v>Romantic</v>
      </c>
      <c r="R3739">
        <f ca="1">VLOOKUP(P3739,Sheet2!$A$1:$C$5,3,0)</f>
        <v>2</v>
      </c>
    </row>
    <row r="3740" spans="1:18" ht="14.25" customHeight="1">
      <c r="A3740" s="4">
        <v>3739</v>
      </c>
      <c r="B3740">
        <f t="shared" ca="1" si="0"/>
        <v>108</v>
      </c>
      <c r="C3740">
        <f t="shared" ca="1" si="1"/>
        <v>3</v>
      </c>
      <c r="D3740" t="str">
        <f ca="1">VLOOKUP(C3740,Stay!$A$1:$B$5,2,0)</f>
        <v>2 weeks</v>
      </c>
      <c r="E3740">
        <f ca="1">VLOOKUP(C3740,Stay!$A$1:$C$5,3,0)</f>
        <v>14</v>
      </c>
      <c r="F3740">
        <f t="shared" ca="1" si="2"/>
        <v>38</v>
      </c>
      <c r="G3740" t="str">
        <f ca="1">VLOOKUP(F3740,Cities!$A$1:$C$69,2,0)</f>
        <v>Milan</v>
      </c>
      <c r="H3740" t="str">
        <f ca="1">VLOOKUP(F3740,Cities!$A$1:$F$69,6,0)</f>
        <v>Historical-Modern, Nightlife, Architecture</v>
      </c>
      <c r="I3740" t="str">
        <f ca="1">VLOOKUP(F3740,Cities!$A$1:$C$69,3,0)</f>
        <v>Europe</v>
      </c>
      <c r="J3740">
        <f t="shared" ca="1" si="3"/>
        <v>1</v>
      </c>
      <c r="K3740">
        <f ca="1">VLOOKUP(F3740,Cities!$A$1:$I$69,6+J3740,0)*R3740*E3740</f>
        <v>1484</v>
      </c>
      <c r="L3740">
        <f t="shared" ca="1" si="4"/>
        <v>1</v>
      </c>
      <c r="M3740">
        <f ca="1">VLOOKUP(F3740,Cities!$A$1:$I$69,4,0)*R3740*L3740</f>
        <v>1820</v>
      </c>
      <c r="N3740">
        <f t="shared" ca="1" si="5"/>
        <v>3304</v>
      </c>
      <c r="O3740" t="str">
        <f ca="1">VLOOKUP(F3740,Cities!$A$1:$E$69,5,0)</f>
        <v>Summer</v>
      </c>
      <c r="P3740">
        <f t="shared" ca="1" si="6"/>
        <v>3</v>
      </c>
      <c r="Q3740" t="str">
        <f ca="1">VLOOKUP(P3740,Sheet2!$A$1:$B$5,2,0)</f>
        <v>Romantic</v>
      </c>
      <c r="R3740">
        <f ca="1">VLOOKUP(P3740,Sheet2!$A$1:$C$5,3,0)</f>
        <v>2</v>
      </c>
    </row>
    <row r="3741" spans="1:18" ht="14.25" customHeight="1">
      <c r="A3741" s="4">
        <v>3740</v>
      </c>
      <c r="B3741">
        <f t="shared" ca="1" si="0"/>
        <v>265</v>
      </c>
      <c r="C3741">
        <f t="shared" ca="1" si="1"/>
        <v>1</v>
      </c>
      <c r="D3741" t="str">
        <f ca="1">VLOOKUP(C3741,Stay!$A$1:$B$5,2,0)</f>
        <v>3 days</v>
      </c>
      <c r="E3741">
        <f ca="1">VLOOKUP(C3741,Stay!$A$1:$C$5,3,0)</f>
        <v>3</v>
      </c>
      <c r="F3741">
        <f t="shared" ca="1" si="2"/>
        <v>60</v>
      </c>
      <c r="G3741" t="str">
        <f ca="1">VLOOKUP(F3741,Cities!$A$1:$C$69,2,0)</f>
        <v>Toronto</v>
      </c>
      <c r="H3741" t="str">
        <f ca="1">VLOOKUP(F3741,Cities!$A$1:$F$69,6,0)</f>
        <v>Modern</v>
      </c>
      <c r="I3741" t="str">
        <f ca="1">VLOOKUP(F3741,Cities!$A$1:$C$69,3,0)</f>
        <v>North America</v>
      </c>
      <c r="J3741">
        <f t="shared" ca="1" si="3"/>
        <v>2</v>
      </c>
      <c r="K3741">
        <f ca="1">VLOOKUP(F3741,Cities!$A$1:$I$69,6+J3741,0)*R3741*E3741</f>
        <v>1872</v>
      </c>
      <c r="L3741">
        <f t="shared" ca="1" si="4"/>
        <v>2</v>
      </c>
      <c r="M3741">
        <f ca="1">VLOOKUP(F3741,Cities!$A$1:$I$69,4,0)*R3741*L3741</f>
        <v>3600</v>
      </c>
      <c r="N3741">
        <f t="shared" ca="1" si="5"/>
        <v>5472</v>
      </c>
      <c r="O3741" t="str">
        <f ca="1">VLOOKUP(F3741,Cities!$A$1:$E$69,5,0)</f>
        <v>Summer</v>
      </c>
      <c r="P3741">
        <f t="shared" ca="1" si="6"/>
        <v>2</v>
      </c>
      <c r="Q3741" t="str">
        <f ca="1">VLOOKUP(P3741,Sheet2!$A$1:$B$5,2,0)</f>
        <v>Family</v>
      </c>
      <c r="R3741">
        <f ca="1">VLOOKUP(P3741,Sheet2!$A$1:$C$5,3,0)</f>
        <v>4</v>
      </c>
    </row>
    <row r="3742" spans="1:18" ht="14.25" customHeight="1">
      <c r="A3742" s="4">
        <v>3741</v>
      </c>
      <c r="B3742">
        <f t="shared" ca="1" si="0"/>
        <v>9</v>
      </c>
      <c r="C3742">
        <f t="shared" ca="1" si="1"/>
        <v>3</v>
      </c>
      <c r="D3742" t="str">
        <f ca="1">VLOOKUP(C3742,Stay!$A$1:$B$5,2,0)</f>
        <v>2 weeks</v>
      </c>
      <c r="E3742">
        <f ca="1">VLOOKUP(C3742,Stay!$A$1:$C$5,3,0)</f>
        <v>14</v>
      </c>
      <c r="F3742">
        <f t="shared" ca="1" si="2"/>
        <v>26</v>
      </c>
      <c r="G3742" t="str">
        <f ca="1">VLOOKUP(F3742,Cities!$A$1:$C$69,2,0)</f>
        <v>Greater Manchester</v>
      </c>
      <c r="H3742" t="str">
        <f ca="1">VLOOKUP(F3742,Cities!$A$1:$F$69,6,0)</f>
        <v>Historical, Beach, Terrain</v>
      </c>
      <c r="I3742" t="str">
        <f ca="1">VLOOKUP(F3742,Cities!$A$1:$C$69,3,0)</f>
        <v>Europe</v>
      </c>
      <c r="J3742">
        <f t="shared" ca="1" si="3"/>
        <v>1</v>
      </c>
      <c r="K3742">
        <f ca="1">VLOOKUP(F3742,Cities!$A$1:$I$69,6+J3742,0)*R3742*E3742</f>
        <v>952</v>
      </c>
      <c r="L3742">
        <f t="shared" ca="1" si="4"/>
        <v>1</v>
      </c>
      <c r="M3742">
        <f ca="1">VLOOKUP(F3742,Cities!$A$1:$I$69,4,0)*R3742*L3742</f>
        <v>670</v>
      </c>
      <c r="N3742">
        <f t="shared" ca="1" si="5"/>
        <v>1622</v>
      </c>
      <c r="O3742" t="str">
        <f ca="1">VLOOKUP(F3742,Cities!$A$1:$E$69,5,0)</f>
        <v>Summer</v>
      </c>
      <c r="P3742">
        <f t="shared" ca="1" si="6"/>
        <v>1</v>
      </c>
      <c r="Q3742" t="str">
        <f ca="1">VLOOKUP(P3742,Sheet2!$A$1:$B$5,2,0)</f>
        <v>Solo</v>
      </c>
      <c r="R3742">
        <f ca="1">VLOOKUP(P3742,Sheet2!$A$1:$C$5,3,0)</f>
        <v>1</v>
      </c>
    </row>
    <row r="3743" spans="1:18" ht="14.25" customHeight="1">
      <c r="A3743" s="4">
        <v>3742</v>
      </c>
      <c r="B3743">
        <f t="shared" ca="1" si="0"/>
        <v>198</v>
      </c>
      <c r="C3743">
        <f t="shared" ca="1" si="1"/>
        <v>2</v>
      </c>
      <c r="D3743" t="str">
        <f ca="1">VLOOKUP(C3743,Stay!$A$1:$B$5,2,0)</f>
        <v>1 week</v>
      </c>
      <c r="E3743">
        <f ca="1">VLOOKUP(C3743,Stay!$A$1:$C$5,3,0)</f>
        <v>7</v>
      </c>
      <c r="F3743">
        <f t="shared" ca="1" si="2"/>
        <v>24</v>
      </c>
      <c r="G3743" t="str">
        <f ca="1">VLOOKUP(F3743,Cities!$A$1:$C$69,2,0)</f>
        <v>Florence</v>
      </c>
      <c r="H3743" t="str">
        <f ca="1">VLOOKUP(F3743,Cities!$A$1:$F$69,6,0)</f>
        <v>Historical, Beach</v>
      </c>
      <c r="I3743" t="str">
        <f ca="1">VLOOKUP(F3743,Cities!$A$1:$C$69,3,0)</f>
        <v>Europe</v>
      </c>
      <c r="J3743">
        <f t="shared" ca="1" si="3"/>
        <v>3</v>
      </c>
      <c r="K3743">
        <f ca="1">VLOOKUP(F3743,Cities!$A$1:$I$69,6+J3743,0)*R3743*E3743</f>
        <v>13272</v>
      </c>
      <c r="L3743">
        <f t="shared" ca="1" si="4"/>
        <v>1</v>
      </c>
      <c r="M3743">
        <f ca="1">VLOOKUP(F3743,Cities!$A$1:$I$69,4,0)*R3743*L3743</f>
        <v>11700</v>
      </c>
      <c r="N3743">
        <f t="shared" ca="1" si="5"/>
        <v>24972</v>
      </c>
      <c r="O3743" t="str">
        <f ca="1">VLOOKUP(F3743,Cities!$A$1:$E$69,5,0)</f>
        <v>Summer</v>
      </c>
      <c r="P3743">
        <f t="shared" ca="1" si="6"/>
        <v>4</v>
      </c>
      <c r="Q3743" t="str">
        <f ca="1">VLOOKUP(P3743,Sheet2!$A$1:$B$5,2,0)</f>
        <v>Friends</v>
      </c>
      <c r="R3743">
        <f ca="1">VLOOKUP(P3743,Sheet2!$A$1:$C$5,3,0)</f>
        <v>6</v>
      </c>
    </row>
    <row r="3744" spans="1:18" ht="14.25" customHeight="1">
      <c r="A3744" s="4">
        <v>3743</v>
      </c>
      <c r="B3744">
        <f t="shared" ca="1" si="0"/>
        <v>262</v>
      </c>
      <c r="C3744">
        <f t="shared" ca="1" si="1"/>
        <v>3</v>
      </c>
      <c r="D3744" t="str">
        <f ca="1">VLOOKUP(C3744,Stay!$A$1:$B$5,2,0)</f>
        <v>2 weeks</v>
      </c>
      <c r="E3744">
        <f ca="1">VLOOKUP(C3744,Stay!$A$1:$C$5,3,0)</f>
        <v>14</v>
      </c>
      <c r="F3744">
        <f t="shared" ca="1" si="2"/>
        <v>4</v>
      </c>
      <c r="G3744" t="str">
        <f ca="1">VLOOKUP(F3744,Cities!$A$1:$C$69,2,0)</f>
        <v>Athens</v>
      </c>
      <c r="H3744" t="str">
        <f ca="1">VLOOKUP(F3744,Cities!$A$1:$F$69,6,0)</f>
        <v>Historical-Ancient, Architecture</v>
      </c>
      <c r="I3744" t="str">
        <f ca="1">VLOOKUP(F3744,Cities!$A$1:$C$69,3,0)</f>
        <v>Europe</v>
      </c>
      <c r="J3744">
        <f t="shared" ca="1" si="3"/>
        <v>3</v>
      </c>
      <c r="K3744">
        <f ca="1">VLOOKUP(F3744,Cities!$A$1:$I$69,6+J3744,0)*R3744*E3744</f>
        <v>10920</v>
      </c>
      <c r="L3744">
        <f t="shared" ca="1" si="4"/>
        <v>1</v>
      </c>
      <c r="M3744">
        <f ca="1">VLOOKUP(F3744,Cities!$A$1:$I$69,4,0)*R3744*L3744</f>
        <v>4400</v>
      </c>
      <c r="N3744">
        <f t="shared" ca="1" si="5"/>
        <v>15320</v>
      </c>
      <c r="O3744" t="str">
        <f ca="1">VLOOKUP(F3744,Cities!$A$1:$E$69,5,0)</f>
        <v>Summer</v>
      </c>
      <c r="P3744">
        <f t="shared" ca="1" si="6"/>
        <v>2</v>
      </c>
      <c r="Q3744" t="str">
        <f ca="1">VLOOKUP(P3744,Sheet2!$A$1:$B$5,2,0)</f>
        <v>Family</v>
      </c>
      <c r="R3744">
        <f ca="1">VLOOKUP(P3744,Sheet2!$A$1:$C$5,3,0)</f>
        <v>4</v>
      </c>
    </row>
    <row r="3745" spans="1:18" ht="14.25" customHeight="1">
      <c r="A3745" s="4">
        <v>3744</v>
      </c>
      <c r="B3745">
        <f t="shared" ca="1" si="0"/>
        <v>63</v>
      </c>
      <c r="C3745">
        <f t="shared" ca="1" si="1"/>
        <v>4</v>
      </c>
      <c r="D3745" t="str">
        <f ca="1">VLOOKUP(C3745,Stay!$A$1:$B$5,2,0)</f>
        <v>1 month</v>
      </c>
      <c r="E3745">
        <f ca="1">VLOOKUP(C3745,Stay!$A$1:$C$5,3,0)</f>
        <v>30</v>
      </c>
      <c r="F3745">
        <f t="shared" ca="1" si="2"/>
        <v>6</v>
      </c>
      <c r="G3745" t="str">
        <f ca="1">VLOOKUP(F3745,Cities!$A$1:$C$69,2,0)</f>
        <v>Barcelona</v>
      </c>
      <c r="H3745" t="str">
        <f ca="1">VLOOKUP(F3745,Cities!$A$1:$F$69,6,0)</f>
        <v>Historical-Modern, Beach, Architecture, Nightlife</v>
      </c>
      <c r="I3745" t="str">
        <f ca="1">VLOOKUP(F3745,Cities!$A$1:$C$69,3,0)</f>
        <v>Europe</v>
      </c>
      <c r="J3745">
        <f t="shared" ca="1" si="3"/>
        <v>3</v>
      </c>
      <c r="K3745">
        <f ca="1">VLOOKUP(F3745,Cities!$A$1:$I$69,6+J3745,0)*R3745*E3745</f>
        <v>66780</v>
      </c>
      <c r="L3745">
        <f t="shared" ca="1" si="4"/>
        <v>1</v>
      </c>
      <c r="M3745">
        <f ca="1">VLOOKUP(F3745,Cities!$A$1:$I$69,4,0)*R3745*L3745</f>
        <v>7350</v>
      </c>
      <c r="N3745">
        <f t="shared" ca="1" si="5"/>
        <v>74130</v>
      </c>
      <c r="O3745" t="str">
        <f ca="1">VLOOKUP(F3745,Cities!$A$1:$E$69,5,0)</f>
        <v>Summer</v>
      </c>
      <c r="P3745">
        <f t="shared" ca="1" si="6"/>
        <v>4</v>
      </c>
      <c r="Q3745" t="str">
        <f ca="1">VLOOKUP(P3745,Sheet2!$A$1:$B$5,2,0)</f>
        <v>Friends</v>
      </c>
      <c r="R3745">
        <f ca="1">VLOOKUP(P3745,Sheet2!$A$1:$C$5,3,0)</f>
        <v>6</v>
      </c>
    </row>
    <row r="3746" spans="1:18" ht="14.25" customHeight="1">
      <c r="A3746" s="4">
        <v>3745</v>
      </c>
      <c r="B3746">
        <f t="shared" ca="1" si="0"/>
        <v>287</v>
      </c>
      <c r="C3746">
        <f t="shared" ca="1" si="1"/>
        <v>1</v>
      </c>
      <c r="D3746" t="str">
        <f ca="1">VLOOKUP(C3746,Stay!$A$1:$B$5,2,0)</f>
        <v>3 days</v>
      </c>
      <c r="E3746">
        <f ca="1">VLOOKUP(C3746,Stay!$A$1:$C$5,3,0)</f>
        <v>3</v>
      </c>
      <c r="F3746">
        <f t="shared" ca="1" si="2"/>
        <v>5</v>
      </c>
      <c r="G3746" t="str">
        <f ca="1">VLOOKUP(F3746,Cities!$A$1:$C$69,2,0)</f>
        <v>Austin</v>
      </c>
      <c r="H3746" t="str">
        <f ca="1">VLOOKUP(F3746,Cities!$A$1:$F$69,6,0)</f>
        <v>Historical-Modern, Nightlife</v>
      </c>
      <c r="I3746" t="str">
        <f ca="1">VLOOKUP(F3746,Cities!$A$1:$C$69,3,0)</f>
        <v>North America</v>
      </c>
      <c r="J3746">
        <f t="shared" ca="1" si="3"/>
        <v>3</v>
      </c>
      <c r="K3746">
        <f ca="1">VLOOKUP(F3746,Cities!$A$1:$I$69,6+J3746,0)*R3746*E3746</f>
        <v>1464</v>
      </c>
      <c r="L3746">
        <f t="shared" ca="1" si="4"/>
        <v>2</v>
      </c>
      <c r="M3746">
        <f ca="1">VLOOKUP(F3746,Cities!$A$1:$I$69,4,0)*R3746*L3746</f>
        <v>240</v>
      </c>
      <c r="N3746">
        <f t="shared" ca="1" si="5"/>
        <v>1704</v>
      </c>
      <c r="O3746" t="str">
        <f ca="1">VLOOKUP(F3746,Cities!$A$1:$E$69,5,0)</f>
        <v>Spring</v>
      </c>
      <c r="P3746">
        <f t="shared" ca="1" si="6"/>
        <v>3</v>
      </c>
      <c r="Q3746" t="str">
        <f ca="1">VLOOKUP(P3746,Sheet2!$A$1:$B$5,2,0)</f>
        <v>Romantic</v>
      </c>
      <c r="R3746">
        <f ca="1">VLOOKUP(P3746,Sheet2!$A$1:$C$5,3,0)</f>
        <v>2</v>
      </c>
    </row>
    <row r="3747" spans="1:18" ht="14.25" customHeight="1">
      <c r="A3747" s="4">
        <v>3746</v>
      </c>
      <c r="B3747">
        <f t="shared" ca="1" si="0"/>
        <v>60</v>
      </c>
      <c r="C3747">
        <f t="shared" ca="1" si="1"/>
        <v>4</v>
      </c>
      <c r="D3747" t="str">
        <f ca="1">VLOOKUP(C3747,Stay!$A$1:$B$5,2,0)</f>
        <v>1 month</v>
      </c>
      <c r="E3747">
        <f ca="1">VLOOKUP(C3747,Stay!$A$1:$C$5,3,0)</f>
        <v>30</v>
      </c>
      <c r="F3747">
        <f t="shared" ca="1" si="2"/>
        <v>1</v>
      </c>
      <c r="G3747" t="str">
        <f ca="1">VLOOKUP(F3747,Cities!$A$1:$C$69,2,0)</f>
        <v>Amsterdam</v>
      </c>
      <c r="H3747" t="str">
        <f ca="1">VLOOKUP(F3747,Cities!$A$1:$F$69,6,0)</f>
        <v>Acquatic, Historical-Modern, Beach, Nightlife</v>
      </c>
      <c r="I3747" t="str">
        <f ca="1">VLOOKUP(F3747,Cities!$A$1:$C$69,3,0)</f>
        <v>Europe</v>
      </c>
      <c r="J3747">
        <f t="shared" ca="1" si="3"/>
        <v>3</v>
      </c>
      <c r="K3747">
        <f ca="1">VLOOKUP(F3747,Cities!$A$1:$I$69,6+J3747,0)*R3747*E3747</f>
        <v>22080</v>
      </c>
      <c r="L3747">
        <f t="shared" ca="1" si="4"/>
        <v>2</v>
      </c>
      <c r="M3747">
        <f ca="1">VLOOKUP(F3747,Cities!$A$1:$I$69,4,0)*R3747*L3747</f>
        <v>4740</v>
      </c>
      <c r="N3747">
        <f t="shared" ca="1" si="5"/>
        <v>26820</v>
      </c>
      <c r="O3747" t="str">
        <f ca="1">VLOOKUP(F3747,Cities!$A$1:$E$69,5,0)</f>
        <v>Summer</v>
      </c>
      <c r="P3747">
        <f t="shared" ca="1" si="6"/>
        <v>3</v>
      </c>
      <c r="Q3747" t="str">
        <f ca="1">VLOOKUP(P3747,Sheet2!$A$1:$B$5,2,0)</f>
        <v>Romantic</v>
      </c>
      <c r="R3747">
        <f ca="1">VLOOKUP(P3747,Sheet2!$A$1:$C$5,3,0)</f>
        <v>2</v>
      </c>
    </row>
    <row r="3748" spans="1:18" ht="14.25" customHeight="1">
      <c r="A3748" s="4">
        <v>3747</v>
      </c>
      <c r="B3748">
        <f t="shared" ca="1" si="0"/>
        <v>225</v>
      </c>
      <c r="C3748">
        <f t="shared" ca="1" si="1"/>
        <v>1</v>
      </c>
      <c r="D3748" t="str">
        <f ca="1">VLOOKUP(C3748,Stay!$A$1:$B$5,2,0)</f>
        <v>3 days</v>
      </c>
      <c r="E3748">
        <f ca="1">VLOOKUP(C3748,Stay!$A$1:$C$5,3,0)</f>
        <v>3</v>
      </c>
      <c r="F3748">
        <f t="shared" ca="1" si="2"/>
        <v>12</v>
      </c>
      <c r="G3748" t="str">
        <f ca="1">VLOOKUP(F3748,Cities!$A$1:$C$69,2,0)</f>
        <v>Boston</v>
      </c>
      <c r="H3748" t="str">
        <f ca="1">VLOOKUP(F3748,Cities!$A$1:$F$69,6,0)</f>
        <v>Modern, Adventure-Water, Aquatic, Nightlife</v>
      </c>
      <c r="I3748" t="str">
        <f ca="1">VLOOKUP(F3748,Cities!$A$1:$C$69,3,0)</f>
        <v>North America</v>
      </c>
      <c r="J3748">
        <f t="shared" ca="1" si="3"/>
        <v>1</v>
      </c>
      <c r="K3748">
        <f ca="1">VLOOKUP(F3748,Cities!$A$1:$I$69,6+J3748,0)*R3748*E3748</f>
        <v>213</v>
      </c>
      <c r="L3748">
        <f t="shared" ca="1" si="4"/>
        <v>2</v>
      </c>
      <c r="M3748">
        <f ca="1">VLOOKUP(F3748,Cities!$A$1:$I$69,4,0)*R3748*L3748</f>
        <v>400</v>
      </c>
      <c r="N3748">
        <f t="shared" ca="1" si="5"/>
        <v>613</v>
      </c>
      <c r="O3748" t="str">
        <f ca="1">VLOOKUP(F3748,Cities!$A$1:$E$69,5,0)</f>
        <v>Summer</v>
      </c>
      <c r="P3748">
        <f t="shared" ca="1" si="6"/>
        <v>1</v>
      </c>
      <c r="Q3748" t="str">
        <f ca="1">VLOOKUP(P3748,Sheet2!$A$1:$B$5,2,0)</f>
        <v>Solo</v>
      </c>
      <c r="R3748">
        <f ca="1">VLOOKUP(P3748,Sheet2!$A$1:$C$5,3,0)</f>
        <v>1</v>
      </c>
    </row>
    <row r="3749" spans="1:18" ht="14.25" customHeight="1">
      <c r="A3749" s="4">
        <v>3748</v>
      </c>
      <c r="B3749">
        <f t="shared" ca="1" si="0"/>
        <v>255</v>
      </c>
      <c r="C3749">
        <f t="shared" ca="1" si="1"/>
        <v>4</v>
      </c>
      <c r="D3749" t="str">
        <f ca="1">VLOOKUP(C3749,Stay!$A$1:$B$5,2,0)</f>
        <v>1 month</v>
      </c>
      <c r="E3749">
        <f ca="1">VLOOKUP(C3749,Stay!$A$1:$C$5,3,0)</f>
        <v>30</v>
      </c>
      <c r="F3749">
        <f t="shared" ca="1" si="2"/>
        <v>16</v>
      </c>
      <c r="G3749" t="str">
        <f ca="1">VLOOKUP(F3749,Cities!$A$1:$C$69,2,0)</f>
        <v>Cape Town</v>
      </c>
      <c r="H3749" t="str">
        <f ca="1">VLOOKUP(F3749,Cities!$A$1:$F$69,6,0)</f>
        <v>Beach, Historical-Medieval, Aquatic-Water</v>
      </c>
      <c r="I3749" t="str">
        <f ca="1">VLOOKUP(F3749,Cities!$A$1:$C$69,3,0)</f>
        <v>Africa</v>
      </c>
      <c r="J3749">
        <f t="shared" ca="1" si="3"/>
        <v>1</v>
      </c>
      <c r="K3749">
        <f ca="1">VLOOKUP(F3749,Cities!$A$1:$I$69,6+J3749,0)*R3749*E3749</f>
        <v>3240</v>
      </c>
      <c r="L3749">
        <f t="shared" ca="1" si="4"/>
        <v>1</v>
      </c>
      <c r="M3749">
        <f ca="1">VLOOKUP(F3749,Cities!$A$1:$I$69,4,0)*R3749*L3749</f>
        <v>1680</v>
      </c>
      <c r="N3749">
        <f t="shared" ca="1" si="5"/>
        <v>4920</v>
      </c>
      <c r="O3749" t="str">
        <f ca="1">VLOOKUP(F3749,Cities!$A$1:$E$69,5,0)</f>
        <v>Winter</v>
      </c>
      <c r="P3749">
        <f t="shared" ca="1" si="6"/>
        <v>3</v>
      </c>
      <c r="Q3749" t="str">
        <f ca="1">VLOOKUP(P3749,Sheet2!$A$1:$B$5,2,0)</f>
        <v>Romantic</v>
      </c>
      <c r="R3749">
        <f ca="1">VLOOKUP(P3749,Sheet2!$A$1:$C$5,3,0)</f>
        <v>2</v>
      </c>
    </row>
    <row r="3750" spans="1:18" ht="14.25" customHeight="1">
      <c r="A3750" s="4">
        <v>3749</v>
      </c>
      <c r="B3750">
        <f t="shared" ca="1" si="0"/>
        <v>107</v>
      </c>
      <c r="C3750">
        <f t="shared" ca="1" si="1"/>
        <v>4</v>
      </c>
      <c r="D3750" t="str">
        <f ca="1">VLOOKUP(C3750,Stay!$A$1:$B$5,2,0)</f>
        <v>1 month</v>
      </c>
      <c r="E3750">
        <f ca="1">VLOOKUP(C3750,Stay!$A$1:$C$5,3,0)</f>
        <v>30</v>
      </c>
      <c r="F3750">
        <f t="shared" ca="1" si="2"/>
        <v>37</v>
      </c>
      <c r="G3750" t="str">
        <f ca="1">VLOOKUP(F3750,Cities!$A$1:$C$69,2,0)</f>
        <v>Melbourne</v>
      </c>
      <c r="H3750" t="str">
        <f ca="1">VLOOKUP(F3750,Cities!$A$1:$F$69,6,0)</f>
        <v>Modern, Beach, Adventure-Modern</v>
      </c>
      <c r="I3750" t="str">
        <f ca="1">VLOOKUP(F3750,Cities!$A$1:$C$69,3,0)</f>
        <v>Australia</v>
      </c>
      <c r="J3750">
        <f t="shared" ca="1" si="3"/>
        <v>2</v>
      </c>
      <c r="K3750">
        <f ca="1">VLOOKUP(F3750,Cities!$A$1:$I$69,6+J3750,0)*R3750*E3750</f>
        <v>20340</v>
      </c>
      <c r="L3750">
        <f t="shared" ca="1" si="4"/>
        <v>2</v>
      </c>
      <c r="M3750">
        <f ca="1">VLOOKUP(F3750,Cities!$A$1:$I$69,4,0)*R3750*L3750</f>
        <v>16320</v>
      </c>
      <c r="N3750">
        <f t="shared" ca="1" si="5"/>
        <v>36660</v>
      </c>
      <c r="O3750" t="str">
        <f ca="1">VLOOKUP(F3750,Cities!$A$1:$E$69,5,0)</f>
        <v>Spring</v>
      </c>
      <c r="P3750">
        <f t="shared" ca="1" si="6"/>
        <v>4</v>
      </c>
      <c r="Q3750" t="str">
        <f ca="1">VLOOKUP(P3750,Sheet2!$A$1:$B$5,2,0)</f>
        <v>Friends</v>
      </c>
      <c r="R3750">
        <f ca="1">VLOOKUP(P3750,Sheet2!$A$1:$C$5,3,0)</f>
        <v>6</v>
      </c>
    </row>
    <row r="3751" spans="1:18" ht="14.25" customHeight="1">
      <c r="A3751" s="4">
        <v>3750</v>
      </c>
      <c r="B3751">
        <f t="shared" ca="1" si="0"/>
        <v>139</v>
      </c>
      <c r="C3751">
        <f t="shared" ca="1" si="1"/>
        <v>4</v>
      </c>
      <c r="D3751" t="str">
        <f ca="1">VLOOKUP(C3751,Stay!$A$1:$B$5,2,0)</f>
        <v>1 month</v>
      </c>
      <c r="E3751">
        <f ca="1">VLOOKUP(C3751,Stay!$A$1:$C$5,3,0)</f>
        <v>30</v>
      </c>
      <c r="F3751">
        <f t="shared" ca="1" si="2"/>
        <v>56</v>
      </c>
      <c r="G3751" t="str">
        <f ca="1">VLOOKUP(F3751,Cities!$A$1:$C$69,2,0)</f>
        <v>Santa Cruz County</v>
      </c>
      <c r="H3751" t="str">
        <f ca="1">VLOOKUP(F3751,Cities!$A$1:$F$69,6,0)</f>
        <v>Beach</v>
      </c>
      <c r="I3751" t="str">
        <f ca="1">VLOOKUP(F3751,Cities!$A$1:$C$69,3,0)</f>
        <v>North America</v>
      </c>
      <c r="J3751">
        <f t="shared" ca="1" si="3"/>
        <v>3</v>
      </c>
      <c r="K3751">
        <f ca="1">VLOOKUP(F3751,Cities!$A$1:$I$69,6+J3751,0)*R3751*E3751</f>
        <v>23040</v>
      </c>
      <c r="L3751">
        <f t="shared" ca="1" si="4"/>
        <v>2</v>
      </c>
      <c r="M3751">
        <f ca="1">VLOOKUP(F3751,Cities!$A$1:$I$69,4,0)*R3751*L3751</f>
        <v>1760</v>
      </c>
      <c r="N3751">
        <f t="shared" ca="1" si="5"/>
        <v>24800</v>
      </c>
      <c r="O3751" t="str">
        <f ca="1">VLOOKUP(F3751,Cities!$A$1:$E$69,5,0)</f>
        <v>Spring</v>
      </c>
      <c r="P3751">
        <f t="shared" ca="1" si="6"/>
        <v>2</v>
      </c>
      <c r="Q3751" t="str">
        <f ca="1">VLOOKUP(P3751,Sheet2!$A$1:$B$5,2,0)</f>
        <v>Family</v>
      </c>
      <c r="R3751">
        <f ca="1">VLOOKUP(P3751,Sheet2!$A$1:$C$5,3,0)</f>
        <v>4</v>
      </c>
    </row>
    <row r="3752" spans="1:18" ht="14.25" customHeight="1">
      <c r="A3752" s="4">
        <v>3751</v>
      </c>
      <c r="B3752">
        <f t="shared" ca="1" si="0"/>
        <v>148</v>
      </c>
      <c r="C3752">
        <f t="shared" ca="1" si="1"/>
        <v>1</v>
      </c>
      <c r="D3752" t="str">
        <f ca="1">VLOOKUP(C3752,Stay!$A$1:$B$5,2,0)</f>
        <v>3 days</v>
      </c>
      <c r="E3752">
        <f ca="1">VLOOKUP(C3752,Stay!$A$1:$C$5,3,0)</f>
        <v>3</v>
      </c>
      <c r="F3752">
        <f t="shared" ca="1" si="2"/>
        <v>27</v>
      </c>
      <c r="G3752" t="str">
        <f ca="1">VLOOKUP(F3752,Cities!$A$1:$C$69,2,0)</f>
        <v>Hawaii</v>
      </c>
      <c r="H3752" t="str">
        <f ca="1">VLOOKUP(F3752,Cities!$A$1:$F$69,6,0)</f>
        <v>Beach, Terrain, Modern</v>
      </c>
      <c r="I3752" t="str">
        <f ca="1">VLOOKUP(F3752,Cities!$A$1:$C$69,3,0)</f>
        <v>North America</v>
      </c>
      <c r="J3752">
        <f t="shared" ca="1" si="3"/>
        <v>1</v>
      </c>
      <c r="K3752">
        <f ca="1">VLOOKUP(F3752,Cities!$A$1:$I$69,6+J3752,0)*R3752*E3752</f>
        <v>1800</v>
      </c>
      <c r="L3752">
        <f t="shared" ca="1" si="4"/>
        <v>1</v>
      </c>
      <c r="M3752">
        <f ca="1">VLOOKUP(F3752,Cities!$A$1:$I$69,4,0)*R3752*L3752</f>
        <v>4800</v>
      </c>
      <c r="N3752">
        <f t="shared" ca="1" si="5"/>
        <v>6600</v>
      </c>
      <c r="O3752" t="str">
        <f ca="1">VLOOKUP(F3752,Cities!$A$1:$E$69,5,0)</f>
        <v>Summer</v>
      </c>
      <c r="P3752">
        <f t="shared" ca="1" si="6"/>
        <v>4</v>
      </c>
      <c r="Q3752" t="str">
        <f ca="1">VLOOKUP(P3752,Sheet2!$A$1:$B$5,2,0)</f>
        <v>Friends</v>
      </c>
      <c r="R3752">
        <f ca="1">VLOOKUP(P3752,Sheet2!$A$1:$C$5,3,0)</f>
        <v>6</v>
      </c>
    </row>
    <row r="3753" spans="1:18" ht="14.25" customHeight="1">
      <c r="A3753" s="4">
        <v>3752</v>
      </c>
      <c r="B3753">
        <f t="shared" ca="1" si="0"/>
        <v>157</v>
      </c>
      <c r="C3753">
        <f t="shared" ca="1" si="1"/>
        <v>1</v>
      </c>
      <c r="D3753" t="str">
        <f ca="1">VLOOKUP(C3753,Stay!$A$1:$B$5,2,0)</f>
        <v>3 days</v>
      </c>
      <c r="E3753">
        <f ca="1">VLOOKUP(C3753,Stay!$A$1:$C$5,3,0)</f>
        <v>3</v>
      </c>
      <c r="F3753">
        <f t="shared" ca="1" si="2"/>
        <v>10</v>
      </c>
      <c r="G3753" t="str">
        <f ca="1">VLOOKUP(F3753,Cities!$A$1:$C$69,2,0)</f>
        <v>Bologna</v>
      </c>
      <c r="H3753" t="str">
        <f ca="1">VLOOKUP(F3753,Cities!$A$1:$F$69,6,0)</f>
        <v>Historical-Medieval, Nightlife</v>
      </c>
      <c r="I3753" t="str">
        <f ca="1">VLOOKUP(F3753,Cities!$A$1:$C$69,3,0)</f>
        <v>Europe</v>
      </c>
      <c r="J3753">
        <f t="shared" ca="1" si="3"/>
        <v>2</v>
      </c>
      <c r="K3753">
        <f ca="1">VLOOKUP(F3753,Cities!$A$1:$I$69,6+J3753,0)*R3753*E3753</f>
        <v>2718</v>
      </c>
      <c r="L3753">
        <f t="shared" ca="1" si="4"/>
        <v>1</v>
      </c>
      <c r="M3753">
        <f ca="1">VLOOKUP(F3753,Cities!$A$1:$I$69,4,0)*R3753*L3753</f>
        <v>6720</v>
      </c>
      <c r="N3753">
        <f t="shared" ca="1" si="5"/>
        <v>9438</v>
      </c>
      <c r="O3753" t="str">
        <f ca="1">VLOOKUP(F3753,Cities!$A$1:$E$69,5,0)</f>
        <v>Summer</v>
      </c>
      <c r="P3753">
        <f t="shared" ca="1" si="6"/>
        <v>4</v>
      </c>
      <c r="Q3753" t="str">
        <f ca="1">VLOOKUP(P3753,Sheet2!$A$1:$B$5,2,0)</f>
        <v>Friends</v>
      </c>
      <c r="R3753">
        <f ca="1">VLOOKUP(P3753,Sheet2!$A$1:$C$5,3,0)</f>
        <v>6</v>
      </c>
    </row>
    <row r="3754" spans="1:18" ht="14.25" customHeight="1">
      <c r="A3754" s="4">
        <v>3753</v>
      </c>
      <c r="B3754">
        <f t="shared" ca="1" si="0"/>
        <v>235</v>
      </c>
      <c r="C3754">
        <f t="shared" ca="1" si="1"/>
        <v>4</v>
      </c>
      <c r="D3754" t="str">
        <f ca="1">VLOOKUP(C3754,Stay!$A$1:$B$5,2,0)</f>
        <v>1 month</v>
      </c>
      <c r="E3754">
        <f ca="1">VLOOKUP(C3754,Stay!$A$1:$C$5,3,0)</f>
        <v>30</v>
      </c>
      <c r="F3754">
        <f t="shared" ca="1" si="2"/>
        <v>22</v>
      </c>
      <c r="G3754" t="str">
        <f ca="1">VLOOKUP(F3754,Cities!$A$1:$C$69,2,0)</f>
        <v>Dublin</v>
      </c>
      <c r="H3754" t="str">
        <f ca="1">VLOOKUP(F3754,Cities!$A$1:$F$69,6,0)</f>
        <v>Terrain, Beach, Historical-Medieval, Parks, Architecture</v>
      </c>
      <c r="I3754" t="str">
        <f ca="1">VLOOKUP(F3754,Cities!$A$1:$C$69,3,0)</f>
        <v>Europe</v>
      </c>
      <c r="J3754">
        <f t="shared" ca="1" si="3"/>
        <v>2</v>
      </c>
      <c r="K3754">
        <f ca="1">VLOOKUP(F3754,Cities!$A$1:$I$69,6+J3754,0)*R3754*E3754</f>
        <v>3510</v>
      </c>
      <c r="L3754">
        <f t="shared" ca="1" si="4"/>
        <v>1</v>
      </c>
      <c r="M3754">
        <f ca="1">VLOOKUP(F3754,Cities!$A$1:$I$69,4,0)*R3754*L3754</f>
        <v>979</v>
      </c>
      <c r="N3754">
        <f t="shared" ca="1" si="5"/>
        <v>4489</v>
      </c>
      <c r="O3754" t="str">
        <f ca="1">VLOOKUP(F3754,Cities!$A$1:$E$69,5,0)</f>
        <v>Summer</v>
      </c>
      <c r="P3754">
        <f t="shared" ca="1" si="6"/>
        <v>1</v>
      </c>
      <c r="Q3754" t="str">
        <f ca="1">VLOOKUP(P3754,Sheet2!$A$1:$B$5,2,0)</f>
        <v>Solo</v>
      </c>
      <c r="R3754">
        <f ca="1">VLOOKUP(P3754,Sheet2!$A$1:$C$5,3,0)</f>
        <v>1</v>
      </c>
    </row>
    <row r="3755" spans="1:18" ht="14.25" customHeight="1">
      <c r="A3755" s="4">
        <v>3754</v>
      </c>
      <c r="B3755">
        <f t="shared" ca="1" si="0"/>
        <v>223</v>
      </c>
      <c r="C3755">
        <f t="shared" ca="1" si="1"/>
        <v>3</v>
      </c>
      <c r="D3755" t="str">
        <f ca="1">VLOOKUP(C3755,Stay!$A$1:$B$5,2,0)</f>
        <v>2 weeks</v>
      </c>
      <c r="E3755">
        <f ca="1">VLOOKUP(C3755,Stay!$A$1:$C$5,3,0)</f>
        <v>14</v>
      </c>
      <c r="F3755">
        <f t="shared" ca="1" si="2"/>
        <v>46</v>
      </c>
      <c r="G3755" t="str">
        <f ca="1">VLOOKUP(F3755,Cities!$A$1:$C$69,2,0)</f>
        <v>Paris</v>
      </c>
      <c r="H3755" t="str">
        <f ca="1">VLOOKUP(F3755,Cities!$A$1:$F$69,6,0)</f>
        <v>Historical-Medieval, Nightlife, Architecture, Park</v>
      </c>
      <c r="I3755" t="str">
        <f ca="1">VLOOKUP(F3755,Cities!$A$1:$C$69,3,0)</f>
        <v>Europe</v>
      </c>
      <c r="J3755">
        <f t="shared" ca="1" si="3"/>
        <v>1</v>
      </c>
      <c r="K3755">
        <f ca="1">VLOOKUP(F3755,Cities!$A$1:$I$69,6+J3755,0)*R3755*E3755</f>
        <v>3696</v>
      </c>
      <c r="L3755">
        <f t="shared" ca="1" si="4"/>
        <v>1</v>
      </c>
      <c r="M3755">
        <f ca="1">VLOOKUP(F3755,Cities!$A$1:$I$69,4,0)*R3755*L3755</f>
        <v>4720</v>
      </c>
      <c r="N3755">
        <f t="shared" ca="1" si="5"/>
        <v>8416</v>
      </c>
      <c r="O3755" t="str">
        <f ca="1">VLOOKUP(F3755,Cities!$A$1:$E$69,5,0)</f>
        <v>Summer</v>
      </c>
      <c r="P3755">
        <f t="shared" ca="1" si="6"/>
        <v>2</v>
      </c>
      <c r="Q3755" t="str">
        <f ca="1">VLOOKUP(P3755,Sheet2!$A$1:$B$5,2,0)</f>
        <v>Family</v>
      </c>
      <c r="R3755">
        <f ca="1">VLOOKUP(P3755,Sheet2!$A$1:$C$5,3,0)</f>
        <v>4</v>
      </c>
    </row>
    <row r="3756" spans="1:18" ht="14.25" customHeight="1">
      <c r="A3756" s="4">
        <v>3755</v>
      </c>
      <c r="B3756">
        <f t="shared" ca="1" si="0"/>
        <v>14</v>
      </c>
      <c r="C3756">
        <f t="shared" ca="1" si="1"/>
        <v>4</v>
      </c>
      <c r="D3756" t="str">
        <f ca="1">VLOOKUP(C3756,Stay!$A$1:$B$5,2,0)</f>
        <v>1 month</v>
      </c>
      <c r="E3756">
        <f ca="1">VLOOKUP(C3756,Stay!$A$1:$C$5,3,0)</f>
        <v>30</v>
      </c>
      <c r="F3756">
        <f t="shared" ca="1" si="2"/>
        <v>57</v>
      </c>
      <c r="G3756" t="str">
        <f ca="1">VLOOKUP(F3756,Cities!$A$1:$C$69,2,0)</f>
        <v>Seattle</v>
      </c>
      <c r="H3756" t="str">
        <f ca="1">VLOOKUP(F3756,Cities!$A$1:$F$69,6,0)</f>
        <v>Modern</v>
      </c>
      <c r="I3756" t="str">
        <f ca="1">VLOOKUP(F3756,Cities!$A$1:$C$69,3,0)</f>
        <v>North America</v>
      </c>
      <c r="J3756">
        <f t="shared" ca="1" si="3"/>
        <v>3</v>
      </c>
      <c r="K3756">
        <f ca="1">VLOOKUP(F3756,Cities!$A$1:$I$69,6+J3756,0)*R3756*E3756</f>
        <v>20520</v>
      </c>
      <c r="L3756">
        <f t="shared" ca="1" si="4"/>
        <v>2</v>
      </c>
      <c r="M3756">
        <f ca="1">VLOOKUP(F3756,Cities!$A$1:$I$69,4,0)*R3756*L3756</f>
        <v>800</v>
      </c>
      <c r="N3756">
        <f t="shared" ca="1" si="5"/>
        <v>21320</v>
      </c>
      <c r="O3756" t="str">
        <f ca="1">VLOOKUP(F3756,Cities!$A$1:$E$69,5,0)</f>
        <v>Summer</v>
      </c>
      <c r="P3756">
        <f t="shared" ca="1" si="6"/>
        <v>3</v>
      </c>
      <c r="Q3756" t="str">
        <f ca="1">VLOOKUP(P3756,Sheet2!$A$1:$B$5,2,0)</f>
        <v>Romantic</v>
      </c>
      <c r="R3756">
        <f ca="1">VLOOKUP(P3756,Sheet2!$A$1:$C$5,3,0)</f>
        <v>2</v>
      </c>
    </row>
    <row r="3757" spans="1:18" ht="14.25" customHeight="1">
      <c r="A3757" s="4">
        <v>3756</v>
      </c>
      <c r="B3757">
        <f t="shared" ca="1" si="0"/>
        <v>252</v>
      </c>
      <c r="C3757">
        <f t="shared" ca="1" si="1"/>
        <v>1</v>
      </c>
      <c r="D3757" t="str">
        <f ca="1">VLOOKUP(C3757,Stay!$A$1:$B$5,2,0)</f>
        <v>3 days</v>
      </c>
      <c r="E3757">
        <f ca="1">VLOOKUP(C3757,Stay!$A$1:$C$5,3,0)</f>
        <v>3</v>
      </c>
      <c r="F3757">
        <f t="shared" ca="1" si="2"/>
        <v>28</v>
      </c>
      <c r="G3757" t="str">
        <f ca="1">VLOOKUP(F3757,Cities!$A$1:$C$69,2,0)</f>
        <v>Hong Kong</v>
      </c>
      <c r="H3757" t="str">
        <f ca="1">VLOOKUP(F3757,Cities!$A$1:$F$69,6,0)</f>
        <v>Modern, Beach, Terrain</v>
      </c>
      <c r="I3757" t="str">
        <f ca="1">VLOOKUP(F3757,Cities!$A$1:$C$69,3,0)</f>
        <v>Asia</v>
      </c>
      <c r="J3757">
        <f t="shared" ca="1" si="3"/>
        <v>1</v>
      </c>
      <c r="K3757">
        <f ca="1">VLOOKUP(F3757,Cities!$A$1:$I$69,6+J3757,0)*R3757*E3757</f>
        <v>660</v>
      </c>
      <c r="L3757">
        <f t="shared" ca="1" si="4"/>
        <v>2</v>
      </c>
      <c r="M3757">
        <f ca="1">VLOOKUP(F3757,Cities!$A$1:$I$69,4,0)*R3757*L3757</f>
        <v>6160</v>
      </c>
      <c r="N3757">
        <f t="shared" ca="1" si="5"/>
        <v>6820</v>
      </c>
      <c r="O3757" t="str">
        <f ca="1">VLOOKUP(F3757,Cities!$A$1:$E$69,5,0)</f>
        <v>Spring</v>
      </c>
      <c r="P3757">
        <f t="shared" ca="1" si="6"/>
        <v>2</v>
      </c>
      <c r="Q3757" t="str">
        <f ca="1">VLOOKUP(P3757,Sheet2!$A$1:$B$5,2,0)</f>
        <v>Family</v>
      </c>
      <c r="R3757">
        <f ca="1">VLOOKUP(P3757,Sheet2!$A$1:$C$5,3,0)</f>
        <v>4</v>
      </c>
    </row>
    <row r="3758" spans="1:18" ht="14.25" customHeight="1">
      <c r="A3758" s="4">
        <v>3757</v>
      </c>
      <c r="B3758">
        <f t="shared" ca="1" si="0"/>
        <v>76</v>
      </c>
      <c r="C3758">
        <f t="shared" ca="1" si="1"/>
        <v>3</v>
      </c>
      <c r="D3758" t="str">
        <f ca="1">VLOOKUP(C3758,Stay!$A$1:$B$5,2,0)</f>
        <v>2 weeks</v>
      </c>
      <c r="E3758">
        <f ca="1">VLOOKUP(C3758,Stay!$A$1:$C$5,3,0)</f>
        <v>14</v>
      </c>
      <c r="F3758">
        <f t="shared" ca="1" si="2"/>
        <v>16</v>
      </c>
      <c r="G3758" t="str">
        <f ca="1">VLOOKUP(F3758,Cities!$A$1:$C$69,2,0)</f>
        <v>Cape Town</v>
      </c>
      <c r="H3758" t="str">
        <f ca="1">VLOOKUP(F3758,Cities!$A$1:$F$69,6,0)</f>
        <v>Beach, Historical-Medieval, Aquatic-Water</v>
      </c>
      <c r="I3758" t="str">
        <f ca="1">VLOOKUP(F3758,Cities!$A$1:$C$69,3,0)</f>
        <v>Africa</v>
      </c>
      <c r="J3758">
        <f t="shared" ca="1" si="3"/>
        <v>3</v>
      </c>
      <c r="K3758">
        <f ca="1">VLOOKUP(F3758,Cities!$A$1:$I$69,6+J3758,0)*R3758*E3758</f>
        <v>12376</v>
      </c>
      <c r="L3758">
        <f t="shared" ca="1" si="4"/>
        <v>1</v>
      </c>
      <c r="M3758">
        <f ca="1">VLOOKUP(F3758,Cities!$A$1:$I$69,4,0)*R3758*L3758</f>
        <v>3360</v>
      </c>
      <c r="N3758">
        <f t="shared" ca="1" si="5"/>
        <v>15736</v>
      </c>
      <c r="O3758" t="str">
        <f ca="1">VLOOKUP(F3758,Cities!$A$1:$E$69,5,0)</f>
        <v>Winter</v>
      </c>
      <c r="P3758">
        <f t="shared" ca="1" si="6"/>
        <v>2</v>
      </c>
      <c r="Q3758" t="str">
        <f ca="1">VLOOKUP(P3758,Sheet2!$A$1:$B$5,2,0)</f>
        <v>Family</v>
      </c>
      <c r="R3758">
        <f ca="1">VLOOKUP(P3758,Sheet2!$A$1:$C$5,3,0)</f>
        <v>4</v>
      </c>
    </row>
    <row r="3759" spans="1:18" ht="14.25" customHeight="1">
      <c r="A3759" s="4">
        <v>3758</v>
      </c>
      <c r="B3759">
        <f t="shared" ca="1" si="0"/>
        <v>23</v>
      </c>
      <c r="C3759">
        <f t="shared" ca="1" si="1"/>
        <v>4</v>
      </c>
      <c r="D3759" t="str">
        <f ca="1">VLOOKUP(C3759,Stay!$A$1:$B$5,2,0)</f>
        <v>1 month</v>
      </c>
      <c r="E3759">
        <f ca="1">VLOOKUP(C3759,Stay!$A$1:$C$5,3,0)</f>
        <v>30</v>
      </c>
      <c r="F3759">
        <f t="shared" ca="1" si="2"/>
        <v>23</v>
      </c>
      <c r="G3759" t="str">
        <f ca="1">VLOOKUP(F3759,Cities!$A$1:$C$69,2,0)</f>
        <v>Edinburgh</v>
      </c>
      <c r="H3759" t="str">
        <f ca="1">VLOOKUP(F3759,Cities!$A$1:$F$69,6,0)</f>
        <v>Historical-Medieval, Beach, Architecture</v>
      </c>
      <c r="I3759" t="str">
        <f ca="1">VLOOKUP(F3759,Cities!$A$1:$C$69,3,0)</f>
        <v>Europe</v>
      </c>
      <c r="J3759">
        <f t="shared" ca="1" si="3"/>
        <v>2</v>
      </c>
      <c r="K3759">
        <f ca="1">VLOOKUP(F3759,Cities!$A$1:$I$69,6+J3759,0)*R3759*E3759</f>
        <v>8580</v>
      </c>
      <c r="L3759">
        <f t="shared" ca="1" si="4"/>
        <v>2</v>
      </c>
      <c r="M3759">
        <f ca="1">VLOOKUP(F3759,Cities!$A$1:$I$69,4,0)*R3759*L3759</f>
        <v>4320</v>
      </c>
      <c r="N3759">
        <f t="shared" ca="1" si="5"/>
        <v>12900</v>
      </c>
      <c r="O3759" t="str">
        <f ca="1">VLOOKUP(F3759,Cities!$A$1:$E$69,5,0)</f>
        <v>Summer</v>
      </c>
      <c r="P3759">
        <f t="shared" ca="1" si="6"/>
        <v>3</v>
      </c>
      <c r="Q3759" t="str">
        <f ca="1">VLOOKUP(P3759,Sheet2!$A$1:$B$5,2,0)</f>
        <v>Romantic</v>
      </c>
      <c r="R3759">
        <f ca="1">VLOOKUP(P3759,Sheet2!$A$1:$C$5,3,0)</f>
        <v>2</v>
      </c>
    </row>
    <row r="3760" spans="1:18" ht="14.25" customHeight="1">
      <c r="A3760" s="4">
        <v>3759</v>
      </c>
      <c r="B3760">
        <f t="shared" ca="1" si="0"/>
        <v>17</v>
      </c>
      <c r="C3760">
        <f t="shared" ca="1" si="1"/>
        <v>1</v>
      </c>
      <c r="D3760" t="str">
        <f ca="1">VLOOKUP(C3760,Stay!$A$1:$B$5,2,0)</f>
        <v>3 days</v>
      </c>
      <c r="E3760">
        <f ca="1">VLOOKUP(C3760,Stay!$A$1:$C$5,3,0)</f>
        <v>3</v>
      </c>
      <c r="F3760">
        <f t="shared" ca="1" si="2"/>
        <v>4</v>
      </c>
      <c r="G3760" t="str">
        <f ca="1">VLOOKUP(F3760,Cities!$A$1:$C$69,2,0)</f>
        <v>Athens</v>
      </c>
      <c r="H3760" t="str">
        <f ca="1">VLOOKUP(F3760,Cities!$A$1:$F$69,6,0)</f>
        <v>Historical-Ancient, Architecture</v>
      </c>
      <c r="I3760" t="str">
        <f ca="1">VLOOKUP(F3760,Cities!$A$1:$C$69,3,0)</f>
        <v>Europe</v>
      </c>
      <c r="J3760">
        <f t="shared" ca="1" si="3"/>
        <v>2</v>
      </c>
      <c r="K3760">
        <f ca="1">VLOOKUP(F3760,Cities!$A$1:$I$69,6+J3760,0)*R3760*E3760</f>
        <v>243</v>
      </c>
      <c r="L3760">
        <f t="shared" ca="1" si="4"/>
        <v>1</v>
      </c>
      <c r="M3760">
        <f ca="1">VLOOKUP(F3760,Cities!$A$1:$I$69,4,0)*R3760*L3760</f>
        <v>1100</v>
      </c>
      <c r="N3760">
        <f t="shared" ca="1" si="5"/>
        <v>1343</v>
      </c>
      <c r="O3760" t="str">
        <f ca="1">VLOOKUP(F3760,Cities!$A$1:$E$69,5,0)</f>
        <v>Summer</v>
      </c>
      <c r="P3760">
        <f t="shared" ca="1" si="6"/>
        <v>1</v>
      </c>
      <c r="Q3760" t="str">
        <f ca="1">VLOOKUP(P3760,Sheet2!$A$1:$B$5,2,0)</f>
        <v>Solo</v>
      </c>
      <c r="R3760">
        <f ca="1">VLOOKUP(P3760,Sheet2!$A$1:$C$5,3,0)</f>
        <v>1</v>
      </c>
    </row>
    <row r="3761" spans="1:18" ht="14.25" customHeight="1">
      <c r="A3761" s="4">
        <v>3760</v>
      </c>
      <c r="B3761">
        <f t="shared" ca="1" si="0"/>
        <v>94</v>
      </c>
      <c r="C3761">
        <f t="shared" ca="1" si="1"/>
        <v>3</v>
      </c>
      <c r="D3761" t="str">
        <f ca="1">VLOOKUP(C3761,Stay!$A$1:$B$5,2,0)</f>
        <v>2 weeks</v>
      </c>
      <c r="E3761">
        <f ca="1">VLOOKUP(C3761,Stay!$A$1:$C$5,3,0)</f>
        <v>14</v>
      </c>
      <c r="F3761">
        <f t="shared" ca="1" si="2"/>
        <v>64</v>
      </c>
      <c r="G3761" t="str">
        <f ca="1">VLOOKUP(F3761,Cities!$A$1:$C$69,2,0)</f>
        <v>Venice</v>
      </c>
      <c r="H3761" t="str">
        <f ca="1">VLOOKUP(F3761,Cities!$A$1:$F$69,6,0)</f>
        <v>Terrain</v>
      </c>
      <c r="I3761" t="str">
        <f ca="1">VLOOKUP(F3761,Cities!$A$1:$C$69,3,0)</f>
        <v>Europe</v>
      </c>
      <c r="J3761">
        <f t="shared" ca="1" si="3"/>
        <v>2</v>
      </c>
      <c r="K3761">
        <f ca="1">VLOOKUP(F3761,Cities!$A$1:$I$69,6+J3761,0)*R3761*E3761</f>
        <v>6496</v>
      </c>
      <c r="L3761">
        <f t="shared" ca="1" si="4"/>
        <v>2</v>
      </c>
      <c r="M3761">
        <f ca="1">VLOOKUP(F3761,Cities!$A$1:$I$69,4,0)*R3761*L3761</f>
        <v>9280</v>
      </c>
      <c r="N3761">
        <f t="shared" ca="1" si="5"/>
        <v>15776</v>
      </c>
      <c r="O3761" t="str">
        <f ca="1">VLOOKUP(F3761,Cities!$A$1:$E$69,5,0)</f>
        <v>Summer</v>
      </c>
      <c r="P3761">
        <f t="shared" ca="1" si="6"/>
        <v>2</v>
      </c>
      <c r="Q3761" t="str">
        <f ca="1">VLOOKUP(P3761,Sheet2!$A$1:$B$5,2,0)</f>
        <v>Family</v>
      </c>
      <c r="R3761">
        <f ca="1">VLOOKUP(P3761,Sheet2!$A$1:$C$5,3,0)</f>
        <v>4</v>
      </c>
    </row>
    <row r="3762" spans="1:18" ht="14.25" customHeight="1">
      <c r="A3762" s="4">
        <v>3761</v>
      </c>
      <c r="B3762">
        <f t="shared" ca="1" si="0"/>
        <v>72</v>
      </c>
      <c r="C3762">
        <f t="shared" ca="1" si="1"/>
        <v>2</v>
      </c>
      <c r="D3762" t="str">
        <f ca="1">VLOOKUP(C3762,Stay!$A$1:$B$5,2,0)</f>
        <v>1 week</v>
      </c>
      <c r="E3762">
        <f ca="1">VLOOKUP(C3762,Stay!$A$1:$C$5,3,0)</f>
        <v>7</v>
      </c>
      <c r="F3762">
        <f t="shared" ca="1" si="2"/>
        <v>39</v>
      </c>
      <c r="G3762" t="str">
        <f ca="1">VLOOKUP(F3762,Cities!$A$1:$C$69,2,0)</f>
        <v>Montreal</v>
      </c>
      <c r="H3762" t="str">
        <f ca="1">VLOOKUP(F3762,Cities!$A$1:$F$69,6,0)</f>
        <v>Modern</v>
      </c>
      <c r="I3762" t="str">
        <f ca="1">VLOOKUP(F3762,Cities!$A$1:$C$69,3,0)</f>
        <v>North America</v>
      </c>
      <c r="J3762">
        <f t="shared" ca="1" si="3"/>
        <v>3</v>
      </c>
      <c r="K3762">
        <f ca="1">VLOOKUP(F3762,Cities!$A$1:$I$69,6+J3762,0)*R3762*E3762</f>
        <v>5208</v>
      </c>
      <c r="L3762">
        <f t="shared" ca="1" si="4"/>
        <v>2</v>
      </c>
      <c r="M3762">
        <f ca="1">VLOOKUP(F3762,Cities!$A$1:$I$69,4,0)*R3762*L3762</f>
        <v>1600</v>
      </c>
      <c r="N3762">
        <f t="shared" ca="1" si="5"/>
        <v>6808</v>
      </c>
      <c r="O3762" t="str">
        <f ca="1">VLOOKUP(F3762,Cities!$A$1:$E$69,5,0)</f>
        <v>Summer</v>
      </c>
      <c r="P3762">
        <f t="shared" ca="1" si="6"/>
        <v>3</v>
      </c>
      <c r="Q3762" t="str">
        <f ca="1">VLOOKUP(P3762,Sheet2!$A$1:$B$5,2,0)</f>
        <v>Romantic</v>
      </c>
      <c r="R3762">
        <f ca="1">VLOOKUP(P3762,Sheet2!$A$1:$C$5,3,0)</f>
        <v>2</v>
      </c>
    </row>
    <row r="3763" spans="1:18" ht="14.25" customHeight="1">
      <c r="A3763" s="4">
        <v>3762</v>
      </c>
      <c r="B3763">
        <f t="shared" ca="1" si="0"/>
        <v>286</v>
      </c>
      <c r="C3763">
        <f t="shared" ca="1" si="1"/>
        <v>1</v>
      </c>
      <c r="D3763" t="str">
        <f ca="1">VLOOKUP(C3763,Stay!$A$1:$B$5,2,0)</f>
        <v>3 days</v>
      </c>
      <c r="E3763">
        <f ca="1">VLOOKUP(C3763,Stay!$A$1:$C$5,3,0)</f>
        <v>3</v>
      </c>
      <c r="F3763">
        <f t="shared" ca="1" si="2"/>
        <v>52</v>
      </c>
      <c r="G3763" t="str">
        <f ca="1">VLOOKUP(F3763,Cities!$A$1:$C$69,2,0)</f>
        <v>Salem</v>
      </c>
      <c r="H3763" t="str">
        <f ca="1">VLOOKUP(F3763,Cities!$A$1:$F$69,6,0)</f>
        <v>Historical</v>
      </c>
      <c r="I3763" t="str">
        <f ca="1">VLOOKUP(F3763,Cities!$A$1:$C$69,3,0)</f>
        <v>North America</v>
      </c>
      <c r="J3763">
        <f t="shared" ca="1" si="3"/>
        <v>1</v>
      </c>
      <c r="K3763">
        <f ca="1">VLOOKUP(F3763,Cities!$A$1:$I$69,6+J3763,0)*R3763*E3763</f>
        <v>294</v>
      </c>
      <c r="L3763">
        <f t="shared" ca="1" si="4"/>
        <v>1</v>
      </c>
      <c r="M3763">
        <f ca="1">VLOOKUP(F3763,Cities!$A$1:$I$69,4,0)*R3763*L3763</f>
        <v>310</v>
      </c>
      <c r="N3763">
        <f t="shared" ca="1" si="5"/>
        <v>604</v>
      </c>
      <c r="O3763" t="str">
        <f ca="1">VLOOKUP(F3763,Cities!$A$1:$E$69,5,0)</f>
        <v>Summer</v>
      </c>
      <c r="P3763">
        <f t="shared" ca="1" si="6"/>
        <v>1</v>
      </c>
      <c r="Q3763" t="str">
        <f ca="1">VLOOKUP(P3763,Sheet2!$A$1:$B$5,2,0)</f>
        <v>Solo</v>
      </c>
      <c r="R3763">
        <f ca="1">VLOOKUP(P3763,Sheet2!$A$1:$C$5,3,0)</f>
        <v>1</v>
      </c>
    </row>
    <row r="3764" spans="1:18" ht="14.25" customHeight="1">
      <c r="A3764" s="4">
        <v>3763</v>
      </c>
      <c r="B3764">
        <f t="shared" ca="1" si="0"/>
        <v>182</v>
      </c>
      <c r="C3764">
        <f t="shared" ca="1" si="1"/>
        <v>1</v>
      </c>
      <c r="D3764" t="str">
        <f ca="1">VLOOKUP(C3764,Stay!$A$1:$B$5,2,0)</f>
        <v>3 days</v>
      </c>
      <c r="E3764">
        <f ca="1">VLOOKUP(C3764,Stay!$A$1:$C$5,3,0)</f>
        <v>3</v>
      </c>
      <c r="F3764">
        <f t="shared" ca="1" si="2"/>
        <v>31</v>
      </c>
      <c r="G3764" t="str">
        <f ca="1">VLOOKUP(F3764,Cities!$A$1:$C$69,2,0)</f>
        <v>Los Angeles</v>
      </c>
      <c r="H3764" t="str">
        <f ca="1">VLOOKUP(F3764,Cities!$A$1:$F$69,6,0)</f>
        <v>Beach, Terrain</v>
      </c>
      <c r="I3764" t="str">
        <f ca="1">VLOOKUP(F3764,Cities!$A$1:$C$69,3,0)</f>
        <v>North America</v>
      </c>
      <c r="J3764">
        <f t="shared" ca="1" si="3"/>
        <v>2</v>
      </c>
      <c r="K3764">
        <f ca="1">VLOOKUP(F3764,Cities!$A$1:$I$69,6+J3764,0)*R3764*E3764</f>
        <v>2280</v>
      </c>
      <c r="L3764">
        <f t="shared" ca="1" si="4"/>
        <v>1</v>
      </c>
      <c r="M3764">
        <f ca="1">VLOOKUP(F3764,Cities!$A$1:$I$69,4,0)*R3764*L3764</f>
        <v>880</v>
      </c>
      <c r="N3764">
        <f t="shared" ca="1" si="5"/>
        <v>3160</v>
      </c>
      <c r="O3764" t="str">
        <f ca="1">VLOOKUP(F3764,Cities!$A$1:$E$69,5,0)</f>
        <v>Summer</v>
      </c>
      <c r="P3764">
        <f t="shared" ca="1" si="6"/>
        <v>2</v>
      </c>
      <c r="Q3764" t="str">
        <f ca="1">VLOOKUP(P3764,Sheet2!$A$1:$B$5,2,0)</f>
        <v>Family</v>
      </c>
      <c r="R3764">
        <f ca="1">VLOOKUP(P3764,Sheet2!$A$1:$C$5,3,0)</f>
        <v>4</v>
      </c>
    </row>
    <row r="3765" spans="1:18" ht="14.25" customHeight="1">
      <c r="A3765" s="4">
        <v>3764</v>
      </c>
      <c r="B3765">
        <f t="shared" ca="1" si="0"/>
        <v>166</v>
      </c>
      <c r="C3765">
        <f t="shared" ca="1" si="1"/>
        <v>1</v>
      </c>
      <c r="D3765" t="str">
        <f ca="1">VLOOKUP(C3765,Stay!$A$1:$B$5,2,0)</f>
        <v>3 days</v>
      </c>
      <c r="E3765">
        <f ca="1">VLOOKUP(C3765,Stay!$A$1:$C$5,3,0)</f>
        <v>3</v>
      </c>
      <c r="F3765">
        <f t="shared" ca="1" si="2"/>
        <v>55</v>
      </c>
      <c r="G3765" t="str">
        <f ca="1">VLOOKUP(F3765,Cities!$A$1:$C$69,2,0)</f>
        <v>Santa Clara County</v>
      </c>
      <c r="H3765" t="str">
        <f ca="1">VLOOKUP(F3765,Cities!$A$1:$F$69,6,0)</f>
        <v>Modern</v>
      </c>
      <c r="I3765" t="str">
        <f ca="1">VLOOKUP(F3765,Cities!$A$1:$C$69,3,0)</f>
        <v>North America</v>
      </c>
      <c r="J3765">
        <f t="shared" ca="1" si="3"/>
        <v>2</v>
      </c>
      <c r="K3765">
        <f ca="1">VLOOKUP(F3765,Cities!$A$1:$I$69,6+J3765,0)*R3765*E3765</f>
        <v>2811.96</v>
      </c>
      <c r="L3765">
        <f t="shared" ca="1" si="4"/>
        <v>2</v>
      </c>
      <c r="M3765">
        <f ca="1">VLOOKUP(F3765,Cities!$A$1:$I$69,4,0)*R3765*L3765</f>
        <v>2880</v>
      </c>
      <c r="N3765">
        <f t="shared" ca="1" si="5"/>
        <v>5691.96</v>
      </c>
      <c r="O3765" t="str">
        <f ca="1">VLOOKUP(F3765,Cities!$A$1:$E$69,5,0)</f>
        <v>Spring</v>
      </c>
      <c r="P3765">
        <f t="shared" ca="1" si="6"/>
        <v>2</v>
      </c>
      <c r="Q3765" t="str">
        <f ca="1">VLOOKUP(P3765,Sheet2!$A$1:$B$5,2,0)</f>
        <v>Family</v>
      </c>
      <c r="R3765">
        <f ca="1">VLOOKUP(P3765,Sheet2!$A$1:$C$5,3,0)</f>
        <v>4</v>
      </c>
    </row>
    <row r="3766" spans="1:18" ht="14.25" customHeight="1">
      <c r="A3766" s="4">
        <v>3765</v>
      </c>
      <c r="B3766">
        <f t="shared" ca="1" si="0"/>
        <v>256</v>
      </c>
      <c r="C3766">
        <f t="shared" ca="1" si="1"/>
        <v>2</v>
      </c>
      <c r="D3766" t="str">
        <f ca="1">VLOOKUP(C3766,Stay!$A$1:$B$5,2,0)</f>
        <v>1 week</v>
      </c>
      <c r="E3766">
        <f ca="1">VLOOKUP(C3766,Stay!$A$1:$C$5,3,0)</f>
        <v>7</v>
      </c>
      <c r="F3766">
        <f t="shared" ca="1" si="2"/>
        <v>46</v>
      </c>
      <c r="G3766" t="str">
        <f ca="1">VLOOKUP(F3766,Cities!$A$1:$C$69,2,0)</f>
        <v>Paris</v>
      </c>
      <c r="H3766" t="str">
        <f ca="1">VLOOKUP(F3766,Cities!$A$1:$F$69,6,0)</f>
        <v>Historical-Medieval, Nightlife, Architecture, Park</v>
      </c>
      <c r="I3766" t="str">
        <f ca="1">VLOOKUP(F3766,Cities!$A$1:$C$69,3,0)</f>
        <v>Europe</v>
      </c>
      <c r="J3766">
        <f t="shared" ca="1" si="3"/>
        <v>3</v>
      </c>
      <c r="K3766">
        <f ca="1">VLOOKUP(F3766,Cities!$A$1:$I$69,6+J3766,0)*R3766*E3766</f>
        <v>7434</v>
      </c>
      <c r="L3766">
        <f t="shared" ca="1" si="4"/>
        <v>2</v>
      </c>
      <c r="M3766">
        <f ca="1">VLOOKUP(F3766,Cities!$A$1:$I$69,4,0)*R3766*L3766</f>
        <v>4720</v>
      </c>
      <c r="N3766">
        <f t="shared" ca="1" si="5"/>
        <v>12154</v>
      </c>
      <c r="O3766" t="str">
        <f ca="1">VLOOKUP(F3766,Cities!$A$1:$E$69,5,0)</f>
        <v>Summer</v>
      </c>
      <c r="P3766">
        <f t="shared" ca="1" si="6"/>
        <v>3</v>
      </c>
      <c r="Q3766" t="str">
        <f ca="1">VLOOKUP(P3766,Sheet2!$A$1:$B$5,2,0)</f>
        <v>Romantic</v>
      </c>
      <c r="R3766">
        <f ca="1">VLOOKUP(P3766,Sheet2!$A$1:$C$5,3,0)</f>
        <v>2</v>
      </c>
    </row>
    <row r="3767" spans="1:18" ht="14.25" customHeight="1">
      <c r="A3767" s="4">
        <v>3766</v>
      </c>
      <c r="B3767">
        <f t="shared" ca="1" si="0"/>
        <v>57</v>
      </c>
      <c r="C3767">
        <f t="shared" ca="1" si="1"/>
        <v>2</v>
      </c>
      <c r="D3767" t="str">
        <f ca="1">VLOOKUP(C3767,Stay!$A$1:$B$5,2,0)</f>
        <v>1 week</v>
      </c>
      <c r="E3767">
        <f ca="1">VLOOKUP(C3767,Stay!$A$1:$C$5,3,0)</f>
        <v>7</v>
      </c>
      <c r="F3767">
        <f t="shared" ca="1" si="2"/>
        <v>17</v>
      </c>
      <c r="G3767" t="str">
        <f ca="1">VLOOKUP(F3767,Cities!$A$1:$C$69,2,0)</f>
        <v>Chicago</v>
      </c>
      <c r="H3767" t="str">
        <f ca="1">VLOOKUP(F3767,Cities!$A$1:$F$69,6,0)</f>
        <v>Modern, Aquatic, Nightlife</v>
      </c>
      <c r="I3767" t="str">
        <f ca="1">VLOOKUP(F3767,Cities!$A$1:$C$69,3,0)</f>
        <v>North America</v>
      </c>
      <c r="J3767">
        <f t="shared" ca="1" si="3"/>
        <v>3</v>
      </c>
      <c r="K3767">
        <f ca="1">VLOOKUP(F3767,Cities!$A$1:$I$69,6+J3767,0)*R3767*E3767</f>
        <v>3843</v>
      </c>
      <c r="L3767">
        <f t="shared" ca="1" si="4"/>
        <v>2</v>
      </c>
      <c r="M3767">
        <f ca="1">VLOOKUP(F3767,Cities!$A$1:$I$69,4,0)*R3767*L3767</f>
        <v>260</v>
      </c>
      <c r="N3767">
        <f t="shared" ca="1" si="5"/>
        <v>4103</v>
      </c>
      <c r="O3767" t="str">
        <f ca="1">VLOOKUP(F3767,Cities!$A$1:$E$69,5,0)</f>
        <v>Summer</v>
      </c>
      <c r="P3767">
        <f t="shared" ca="1" si="6"/>
        <v>1</v>
      </c>
      <c r="Q3767" t="str">
        <f ca="1">VLOOKUP(P3767,Sheet2!$A$1:$B$5,2,0)</f>
        <v>Solo</v>
      </c>
      <c r="R3767">
        <f ca="1">VLOOKUP(P3767,Sheet2!$A$1:$C$5,3,0)</f>
        <v>1</v>
      </c>
    </row>
    <row r="3768" spans="1:18" ht="14.25" customHeight="1">
      <c r="A3768" s="4">
        <v>3767</v>
      </c>
      <c r="B3768">
        <f t="shared" ca="1" si="0"/>
        <v>188</v>
      </c>
      <c r="C3768">
        <f t="shared" ca="1" si="1"/>
        <v>1</v>
      </c>
      <c r="D3768" t="str">
        <f ca="1">VLOOKUP(C3768,Stay!$A$1:$B$5,2,0)</f>
        <v>3 days</v>
      </c>
      <c r="E3768">
        <f ca="1">VLOOKUP(C3768,Stay!$A$1:$C$5,3,0)</f>
        <v>3</v>
      </c>
      <c r="F3768">
        <f t="shared" ca="1" si="2"/>
        <v>23</v>
      </c>
      <c r="G3768" t="str">
        <f ca="1">VLOOKUP(F3768,Cities!$A$1:$C$69,2,0)</f>
        <v>Edinburgh</v>
      </c>
      <c r="H3768" t="str">
        <f ca="1">VLOOKUP(F3768,Cities!$A$1:$F$69,6,0)</f>
        <v>Historical-Medieval, Beach, Architecture</v>
      </c>
      <c r="I3768" t="str">
        <f ca="1">VLOOKUP(F3768,Cities!$A$1:$C$69,3,0)</f>
        <v>Europe</v>
      </c>
      <c r="J3768">
        <f t="shared" ca="1" si="3"/>
        <v>2</v>
      </c>
      <c r="K3768">
        <f ca="1">VLOOKUP(F3768,Cities!$A$1:$I$69,6+J3768,0)*R3768*E3768</f>
        <v>858</v>
      </c>
      <c r="L3768">
        <f t="shared" ca="1" si="4"/>
        <v>2</v>
      </c>
      <c r="M3768">
        <f ca="1">VLOOKUP(F3768,Cities!$A$1:$I$69,4,0)*R3768*L3768</f>
        <v>4320</v>
      </c>
      <c r="N3768">
        <f t="shared" ca="1" si="5"/>
        <v>5178</v>
      </c>
      <c r="O3768" t="str">
        <f ca="1">VLOOKUP(F3768,Cities!$A$1:$E$69,5,0)</f>
        <v>Summer</v>
      </c>
      <c r="P3768">
        <f t="shared" ca="1" si="6"/>
        <v>3</v>
      </c>
      <c r="Q3768" t="str">
        <f ca="1">VLOOKUP(P3768,Sheet2!$A$1:$B$5,2,0)</f>
        <v>Romantic</v>
      </c>
      <c r="R3768">
        <f ca="1">VLOOKUP(P3768,Sheet2!$A$1:$C$5,3,0)</f>
        <v>2</v>
      </c>
    </row>
    <row r="3769" spans="1:18" ht="14.25" customHeight="1">
      <c r="A3769" s="4">
        <v>3768</v>
      </c>
      <c r="B3769">
        <f t="shared" ca="1" si="0"/>
        <v>125</v>
      </c>
      <c r="C3769">
        <f t="shared" ca="1" si="1"/>
        <v>2</v>
      </c>
      <c r="D3769" t="str">
        <f ca="1">VLOOKUP(C3769,Stay!$A$1:$B$5,2,0)</f>
        <v>1 week</v>
      </c>
      <c r="E3769">
        <f ca="1">VLOOKUP(C3769,Stay!$A$1:$C$5,3,0)</f>
        <v>7</v>
      </c>
      <c r="F3769">
        <f t="shared" ca="1" si="2"/>
        <v>59</v>
      </c>
      <c r="G3769" t="str">
        <f ca="1">VLOOKUP(F3769,Cities!$A$1:$C$69,2,0)</f>
        <v>Tasmania</v>
      </c>
      <c r="H3769" t="str">
        <f ca="1">VLOOKUP(F3769,Cities!$A$1:$F$69,6,0)</f>
        <v>Beach</v>
      </c>
      <c r="I3769" t="str">
        <f ca="1">VLOOKUP(F3769,Cities!$A$1:$C$69,3,0)</f>
        <v>Australia</v>
      </c>
      <c r="J3769">
        <f t="shared" ca="1" si="3"/>
        <v>1</v>
      </c>
      <c r="K3769">
        <f ca="1">VLOOKUP(F3769,Cities!$A$1:$I$69,6+J3769,0)*R3769*E3769</f>
        <v>1400</v>
      </c>
      <c r="L3769">
        <f t="shared" ca="1" si="4"/>
        <v>1</v>
      </c>
      <c r="M3769">
        <f ca="1">VLOOKUP(F3769,Cities!$A$1:$I$69,4,0)*R3769*L3769</f>
        <v>6080</v>
      </c>
      <c r="N3769">
        <f t="shared" ca="1" si="5"/>
        <v>7480</v>
      </c>
      <c r="O3769" t="str">
        <f ca="1">VLOOKUP(F3769,Cities!$A$1:$E$69,5,0)</f>
        <v>Spring</v>
      </c>
      <c r="P3769">
        <f t="shared" ca="1" si="6"/>
        <v>2</v>
      </c>
      <c r="Q3769" t="str">
        <f ca="1">VLOOKUP(P3769,Sheet2!$A$1:$B$5,2,0)</f>
        <v>Family</v>
      </c>
      <c r="R3769">
        <f ca="1">VLOOKUP(P3769,Sheet2!$A$1:$C$5,3,0)</f>
        <v>4</v>
      </c>
    </row>
    <row r="3770" spans="1:18" ht="14.25" customHeight="1">
      <c r="A3770" s="4">
        <v>3769</v>
      </c>
      <c r="B3770">
        <f t="shared" ca="1" si="0"/>
        <v>300</v>
      </c>
      <c r="C3770">
        <f t="shared" ca="1" si="1"/>
        <v>1</v>
      </c>
      <c r="D3770" t="str">
        <f ca="1">VLOOKUP(C3770,Stay!$A$1:$B$5,2,0)</f>
        <v>3 days</v>
      </c>
      <c r="E3770">
        <f ca="1">VLOOKUP(C3770,Stay!$A$1:$C$5,3,0)</f>
        <v>3</v>
      </c>
      <c r="F3770">
        <f t="shared" ca="1" si="2"/>
        <v>23</v>
      </c>
      <c r="G3770" t="str">
        <f ca="1">VLOOKUP(F3770,Cities!$A$1:$C$69,2,0)</f>
        <v>Edinburgh</v>
      </c>
      <c r="H3770" t="str">
        <f ca="1">VLOOKUP(F3770,Cities!$A$1:$F$69,6,0)</f>
        <v>Historical-Medieval, Beach, Architecture</v>
      </c>
      <c r="I3770" t="str">
        <f ca="1">VLOOKUP(F3770,Cities!$A$1:$C$69,3,0)</f>
        <v>Europe</v>
      </c>
      <c r="J3770">
        <f t="shared" ca="1" si="3"/>
        <v>1</v>
      </c>
      <c r="K3770">
        <f ca="1">VLOOKUP(F3770,Cities!$A$1:$I$69,6+J3770,0)*R3770*E3770</f>
        <v>756</v>
      </c>
      <c r="L3770">
        <f t="shared" ca="1" si="4"/>
        <v>2</v>
      </c>
      <c r="M3770">
        <f ca="1">VLOOKUP(F3770,Cities!$A$1:$I$69,4,0)*R3770*L3770</f>
        <v>8640</v>
      </c>
      <c r="N3770">
        <f t="shared" ca="1" si="5"/>
        <v>9396</v>
      </c>
      <c r="O3770" t="str">
        <f ca="1">VLOOKUP(F3770,Cities!$A$1:$E$69,5,0)</f>
        <v>Summer</v>
      </c>
      <c r="P3770">
        <f t="shared" ca="1" si="6"/>
        <v>2</v>
      </c>
      <c r="Q3770" t="str">
        <f ca="1">VLOOKUP(P3770,Sheet2!$A$1:$B$5,2,0)</f>
        <v>Family</v>
      </c>
      <c r="R3770">
        <f ca="1">VLOOKUP(P3770,Sheet2!$A$1:$C$5,3,0)</f>
        <v>4</v>
      </c>
    </row>
    <row r="3771" spans="1:18" ht="14.25" customHeight="1">
      <c r="A3771" s="4">
        <v>3770</v>
      </c>
      <c r="B3771">
        <f t="shared" ca="1" si="0"/>
        <v>266</v>
      </c>
      <c r="C3771">
        <f t="shared" ca="1" si="1"/>
        <v>2</v>
      </c>
      <c r="D3771" t="str">
        <f ca="1">VLOOKUP(C3771,Stay!$A$1:$B$5,2,0)</f>
        <v>1 week</v>
      </c>
      <c r="E3771">
        <f ca="1">VLOOKUP(C3771,Stay!$A$1:$C$5,3,0)</f>
        <v>7</v>
      </c>
      <c r="F3771">
        <f t="shared" ca="1" si="2"/>
        <v>6</v>
      </c>
      <c r="G3771" t="str">
        <f ca="1">VLOOKUP(F3771,Cities!$A$1:$C$69,2,0)</f>
        <v>Barcelona</v>
      </c>
      <c r="H3771" t="str">
        <f ca="1">VLOOKUP(F3771,Cities!$A$1:$F$69,6,0)</f>
        <v>Historical-Modern, Beach, Architecture, Nightlife</v>
      </c>
      <c r="I3771" t="str">
        <f ca="1">VLOOKUP(F3771,Cities!$A$1:$C$69,3,0)</f>
        <v>Europe</v>
      </c>
      <c r="J3771">
        <f t="shared" ca="1" si="3"/>
        <v>2</v>
      </c>
      <c r="K3771">
        <f ca="1">VLOOKUP(F3771,Cities!$A$1:$I$69,6+J3771,0)*R3771*E3771</f>
        <v>1820</v>
      </c>
      <c r="L3771">
        <f t="shared" ca="1" si="4"/>
        <v>1</v>
      </c>
      <c r="M3771">
        <f ca="1">VLOOKUP(F3771,Cities!$A$1:$I$69,4,0)*R3771*L3771</f>
        <v>2450</v>
      </c>
      <c r="N3771">
        <f t="shared" ca="1" si="5"/>
        <v>4270</v>
      </c>
      <c r="O3771" t="str">
        <f ca="1">VLOOKUP(F3771,Cities!$A$1:$E$69,5,0)</f>
        <v>Summer</v>
      </c>
      <c r="P3771">
        <f t="shared" ca="1" si="6"/>
        <v>3</v>
      </c>
      <c r="Q3771" t="str">
        <f ca="1">VLOOKUP(P3771,Sheet2!$A$1:$B$5,2,0)</f>
        <v>Romantic</v>
      </c>
      <c r="R3771">
        <f ca="1">VLOOKUP(P3771,Sheet2!$A$1:$C$5,3,0)</f>
        <v>2</v>
      </c>
    </row>
    <row r="3772" spans="1:18" ht="14.25" customHeight="1">
      <c r="A3772" s="4">
        <v>3771</v>
      </c>
      <c r="B3772">
        <f t="shared" ca="1" si="0"/>
        <v>291</v>
      </c>
      <c r="C3772">
        <f t="shared" ca="1" si="1"/>
        <v>4</v>
      </c>
      <c r="D3772" t="str">
        <f ca="1">VLOOKUP(C3772,Stay!$A$1:$B$5,2,0)</f>
        <v>1 month</v>
      </c>
      <c r="E3772">
        <f ca="1">VLOOKUP(C3772,Stay!$A$1:$C$5,3,0)</f>
        <v>30</v>
      </c>
      <c r="F3772">
        <f t="shared" ca="1" si="2"/>
        <v>14</v>
      </c>
      <c r="G3772" t="str">
        <f ca="1">VLOOKUP(F3772,Cities!$A$1:$C$69,2,0)</f>
        <v>Brussels</v>
      </c>
      <c r="H3772" t="str">
        <f ca="1">VLOOKUP(F3772,Cities!$A$1:$F$69,6,0)</f>
        <v>Historical-Medieval, Beach, Park, Nightlife</v>
      </c>
      <c r="I3772" t="str">
        <f ca="1">VLOOKUP(F3772,Cities!$A$1:$C$69,3,0)</f>
        <v>Europe</v>
      </c>
      <c r="J3772">
        <f t="shared" ca="1" si="3"/>
        <v>2</v>
      </c>
      <c r="K3772">
        <f ca="1">VLOOKUP(F3772,Cities!$A$1:$I$69,6+J3772,0)*R3772*E3772</f>
        <v>20700</v>
      </c>
      <c r="L3772">
        <f t="shared" ca="1" si="4"/>
        <v>1</v>
      </c>
      <c r="M3772">
        <f ca="1">VLOOKUP(F3772,Cities!$A$1:$I$69,4,0)*R3772*L3772</f>
        <v>6480</v>
      </c>
      <c r="N3772">
        <f t="shared" ca="1" si="5"/>
        <v>27180</v>
      </c>
      <c r="O3772" t="str">
        <f ca="1">VLOOKUP(F3772,Cities!$A$1:$E$69,5,0)</f>
        <v>Summer</v>
      </c>
      <c r="P3772">
        <f t="shared" ca="1" si="6"/>
        <v>4</v>
      </c>
      <c r="Q3772" t="str">
        <f ca="1">VLOOKUP(P3772,Sheet2!$A$1:$B$5,2,0)</f>
        <v>Friends</v>
      </c>
      <c r="R3772">
        <f ca="1">VLOOKUP(P3772,Sheet2!$A$1:$C$5,3,0)</f>
        <v>6</v>
      </c>
    </row>
    <row r="3773" spans="1:18" ht="14.25" customHeight="1">
      <c r="A3773" s="4">
        <v>3772</v>
      </c>
      <c r="B3773">
        <f t="shared" ca="1" si="0"/>
        <v>249</v>
      </c>
      <c r="C3773">
        <f t="shared" ca="1" si="1"/>
        <v>4</v>
      </c>
      <c r="D3773" t="str">
        <f ca="1">VLOOKUP(C3773,Stay!$A$1:$B$5,2,0)</f>
        <v>1 month</v>
      </c>
      <c r="E3773">
        <f ca="1">VLOOKUP(C3773,Stay!$A$1:$C$5,3,0)</f>
        <v>30</v>
      </c>
      <c r="F3773">
        <f t="shared" ca="1" si="2"/>
        <v>58</v>
      </c>
      <c r="G3773" t="str">
        <f ca="1">VLOOKUP(F3773,Cities!$A$1:$C$69,2,0)</f>
        <v>Sydney</v>
      </c>
      <c r="H3773" t="str">
        <f ca="1">VLOOKUP(F3773,Cities!$A$1:$F$69,6,0)</f>
        <v>Beach</v>
      </c>
      <c r="I3773" t="str">
        <f ca="1">VLOOKUP(F3773,Cities!$A$1:$C$69,3,0)</f>
        <v>Australia</v>
      </c>
      <c r="J3773">
        <f t="shared" ca="1" si="3"/>
        <v>3</v>
      </c>
      <c r="K3773">
        <f ca="1">VLOOKUP(F3773,Cities!$A$1:$I$69,6+J3773,0)*R3773*E3773</f>
        <v>12210</v>
      </c>
      <c r="L3773">
        <f t="shared" ca="1" si="4"/>
        <v>1</v>
      </c>
      <c r="M3773">
        <f ca="1">VLOOKUP(F3773,Cities!$A$1:$I$69,4,0)*R3773*L3773</f>
        <v>1340</v>
      </c>
      <c r="N3773">
        <f t="shared" ca="1" si="5"/>
        <v>13550</v>
      </c>
      <c r="O3773" t="str">
        <f ca="1">VLOOKUP(F3773,Cities!$A$1:$E$69,5,0)</f>
        <v>Spring</v>
      </c>
      <c r="P3773">
        <f t="shared" ca="1" si="6"/>
        <v>1</v>
      </c>
      <c r="Q3773" t="str">
        <f ca="1">VLOOKUP(P3773,Sheet2!$A$1:$B$5,2,0)</f>
        <v>Solo</v>
      </c>
      <c r="R3773">
        <f ca="1">VLOOKUP(P3773,Sheet2!$A$1:$C$5,3,0)</f>
        <v>1</v>
      </c>
    </row>
    <row r="3774" spans="1:18" ht="14.25" customHeight="1">
      <c r="A3774" s="4">
        <v>3773</v>
      </c>
      <c r="B3774">
        <f t="shared" ca="1" si="0"/>
        <v>233</v>
      </c>
      <c r="C3774">
        <f t="shared" ca="1" si="1"/>
        <v>3</v>
      </c>
      <c r="D3774" t="str">
        <f ca="1">VLOOKUP(C3774,Stay!$A$1:$B$5,2,0)</f>
        <v>2 weeks</v>
      </c>
      <c r="E3774">
        <f ca="1">VLOOKUP(C3774,Stay!$A$1:$C$5,3,0)</f>
        <v>14</v>
      </c>
      <c r="F3774">
        <f t="shared" ca="1" si="2"/>
        <v>63</v>
      </c>
      <c r="G3774" t="str">
        <f ca="1">VLOOKUP(F3774,Cities!$A$1:$C$69,2,0)</f>
        <v>Vancouver</v>
      </c>
      <c r="H3774" t="str">
        <f ca="1">VLOOKUP(F3774,Cities!$A$1:$F$69,6,0)</f>
        <v>Beach</v>
      </c>
      <c r="I3774" t="str">
        <f ca="1">VLOOKUP(F3774,Cities!$A$1:$C$69,3,0)</f>
        <v>North America</v>
      </c>
      <c r="J3774">
        <f t="shared" ca="1" si="3"/>
        <v>1</v>
      </c>
      <c r="K3774">
        <f ca="1">VLOOKUP(F3774,Cities!$A$1:$I$69,6+J3774,0)*R3774*E3774</f>
        <v>1176</v>
      </c>
      <c r="L3774">
        <f t="shared" ca="1" si="4"/>
        <v>1</v>
      </c>
      <c r="M3774">
        <f ca="1">VLOOKUP(F3774,Cities!$A$1:$I$69,4,0)*R3774*L3774</f>
        <v>600</v>
      </c>
      <c r="N3774">
        <f t="shared" ca="1" si="5"/>
        <v>1776</v>
      </c>
      <c r="O3774" t="str">
        <f ca="1">VLOOKUP(F3774,Cities!$A$1:$E$69,5,0)</f>
        <v>Summer</v>
      </c>
      <c r="P3774">
        <f t="shared" ca="1" si="6"/>
        <v>3</v>
      </c>
      <c r="Q3774" t="str">
        <f ca="1">VLOOKUP(P3774,Sheet2!$A$1:$B$5,2,0)</f>
        <v>Romantic</v>
      </c>
      <c r="R3774">
        <f ca="1">VLOOKUP(P3774,Sheet2!$A$1:$C$5,3,0)</f>
        <v>2</v>
      </c>
    </row>
    <row r="3775" spans="1:18" ht="14.25" customHeight="1">
      <c r="A3775" s="4">
        <v>3774</v>
      </c>
      <c r="B3775">
        <f t="shared" ca="1" si="0"/>
        <v>67</v>
      </c>
      <c r="C3775">
        <f t="shared" ca="1" si="1"/>
        <v>3</v>
      </c>
      <c r="D3775" t="str">
        <f ca="1">VLOOKUP(C3775,Stay!$A$1:$B$5,2,0)</f>
        <v>2 weeks</v>
      </c>
      <c r="E3775">
        <f ca="1">VLOOKUP(C3775,Stay!$A$1:$C$5,3,0)</f>
        <v>14</v>
      </c>
      <c r="F3775">
        <f t="shared" ca="1" si="2"/>
        <v>49</v>
      </c>
      <c r="G3775" t="str">
        <f ca="1">VLOOKUP(F3775,Cities!$A$1:$C$69,2,0)</f>
        <v>Rhode Island</v>
      </c>
      <c r="H3775" t="str">
        <f ca="1">VLOOKUP(F3775,Cities!$A$1:$F$69,6,0)</f>
        <v>Modern</v>
      </c>
      <c r="I3775" t="str">
        <f ca="1">VLOOKUP(F3775,Cities!$A$1:$C$69,3,0)</f>
        <v>North America</v>
      </c>
      <c r="J3775">
        <f t="shared" ca="1" si="3"/>
        <v>1</v>
      </c>
      <c r="K3775">
        <f ca="1">VLOOKUP(F3775,Cities!$A$1:$I$69,6+J3775,0)*R3775*E3775</f>
        <v>924</v>
      </c>
      <c r="L3775">
        <f t="shared" ca="1" si="4"/>
        <v>2</v>
      </c>
      <c r="M3775">
        <f ca="1">VLOOKUP(F3775,Cities!$A$1:$I$69,4,0)*R3775*L3775</f>
        <v>740</v>
      </c>
      <c r="N3775">
        <f t="shared" ca="1" si="5"/>
        <v>1664</v>
      </c>
      <c r="O3775" t="str">
        <f ca="1">VLOOKUP(F3775,Cities!$A$1:$E$69,5,0)</f>
        <v>Summer</v>
      </c>
      <c r="P3775">
        <f t="shared" ca="1" si="6"/>
        <v>1</v>
      </c>
      <c r="Q3775" t="str">
        <f ca="1">VLOOKUP(P3775,Sheet2!$A$1:$B$5,2,0)</f>
        <v>Solo</v>
      </c>
      <c r="R3775">
        <f ca="1">VLOOKUP(P3775,Sheet2!$A$1:$C$5,3,0)</f>
        <v>1</v>
      </c>
    </row>
    <row r="3776" spans="1:18" ht="14.25" customHeight="1">
      <c r="A3776" s="4">
        <v>3775</v>
      </c>
      <c r="B3776">
        <f t="shared" ca="1" si="0"/>
        <v>246</v>
      </c>
      <c r="C3776">
        <f t="shared" ca="1" si="1"/>
        <v>4</v>
      </c>
      <c r="D3776" t="str">
        <f ca="1">VLOOKUP(C3776,Stay!$A$1:$B$5,2,0)</f>
        <v>1 month</v>
      </c>
      <c r="E3776">
        <f ca="1">VLOOKUP(C3776,Stay!$A$1:$C$5,3,0)</f>
        <v>30</v>
      </c>
      <c r="F3776">
        <f t="shared" ca="1" si="2"/>
        <v>20</v>
      </c>
      <c r="G3776" t="str">
        <f ca="1">VLOOKUP(F3776,Cities!$A$1:$C$69,2,0)</f>
        <v>Copenhagen</v>
      </c>
      <c r="H3776" t="str">
        <f ca="1">VLOOKUP(F3776,Cities!$A$1:$F$69,6,0)</f>
        <v>Historical-Medieval, Beach, Adventure-Water, Park, Nightlife, Architecture</v>
      </c>
      <c r="I3776" t="str">
        <f ca="1">VLOOKUP(F3776,Cities!$A$1:$C$69,3,0)</f>
        <v>Europe</v>
      </c>
      <c r="J3776">
        <f t="shared" ca="1" si="3"/>
        <v>1</v>
      </c>
      <c r="K3776">
        <f ca="1">VLOOKUP(F3776,Cities!$A$1:$I$69,6+J3776,0)*R3776*E3776</f>
        <v>2220</v>
      </c>
      <c r="L3776">
        <f t="shared" ca="1" si="4"/>
        <v>2</v>
      </c>
      <c r="M3776">
        <f ca="1">VLOOKUP(F3776,Cities!$A$1:$I$69,4,0)*R3776*L3776</f>
        <v>1960</v>
      </c>
      <c r="N3776">
        <f t="shared" ca="1" si="5"/>
        <v>4180</v>
      </c>
      <c r="O3776" t="str">
        <f ca="1">VLOOKUP(F3776,Cities!$A$1:$E$69,5,0)</f>
        <v>Summer</v>
      </c>
      <c r="P3776">
        <f t="shared" ca="1" si="6"/>
        <v>1</v>
      </c>
      <c r="Q3776" t="str">
        <f ca="1">VLOOKUP(P3776,Sheet2!$A$1:$B$5,2,0)</f>
        <v>Solo</v>
      </c>
      <c r="R3776">
        <f ca="1">VLOOKUP(P3776,Sheet2!$A$1:$C$5,3,0)</f>
        <v>1</v>
      </c>
    </row>
    <row r="3777" spans="1:18" ht="14.25" customHeight="1">
      <c r="A3777" s="4">
        <v>3776</v>
      </c>
      <c r="B3777">
        <f t="shared" ca="1" si="0"/>
        <v>10</v>
      </c>
      <c r="C3777">
        <f t="shared" ca="1" si="1"/>
        <v>1</v>
      </c>
      <c r="D3777" t="str">
        <f ca="1">VLOOKUP(C3777,Stay!$A$1:$B$5,2,0)</f>
        <v>3 days</v>
      </c>
      <c r="E3777">
        <f ca="1">VLOOKUP(C3777,Stay!$A$1:$C$5,3,0)</f>
        <v>3</v>
      </c>
      <c r="F3777">
        <f t="shared" ca="1" si="2"/>
        <v>18</v>
      </c>
      <c r="G3777" t="str">
        <f ca="1">VLOOKUP(F3777,Cities!$A$1:$C$69,2,0)</f>
        <v>Clark County</v>
      </c>
      <c r="H3777" t="str">
        <f ca="1">VLOOKUP(F3777,Cities!$A$1:$F$69,6,0)</f>
        <v>Modern, Nightlife, Park, Adventure-Land, Forest</v>
      </c>
      <c r="I3777" t="str">
        <f ca="1">VLOOKUP(F3777,Cities!$A$1:$C$69,3,0)</f>
        <v>North America</v>
      </c>
      <c r="J3777">
        <f t="shared" ca="1" si="3"/>
        <v>1</v>
      </c>
      <c r="K3777">
        <f ca="1">VLOOKUP(F3777,Cities!$A$1:$I$69,6+J3777,0)*R3777*E3777</f>
        <v>279</v>
      </c>
      <c r="L3777">
        <f t="shared" ca="1" si="4"/>
        <v>1</v>
      </c>
      <c r="M3777">
        <f ca="1">VLOOKUP(F3777,Cities!$A$1:$I$69,4,0)*R3777*L3777</f>
        <v>140</v>
      </c>
      <c r="N3777">
        <f t="shared" ca="1" si="5"/>
        <v>419</v>
      </c>
      <c r="O3777" t="str">
        <f ca="1">VLOOKUP(F3777,Cities!$A$1:$E$69,5,0)</f>
        <v>Summer</v>
      </c>
      <c r="P3777">
        <f t="shared" ca="1" si="6"/>
        <v>1</v>
      </c>
      <c r="Q3777" t="str">
        <f ca="1">VLOOKUP(P3777,Sheet2!$A$1:$B$5,2,0)</f>
        <v>Solo</v>
      </c>
      <c r="R3777">
        <f ca="1">VLOOKUP(P3777,Sheet2!$A$1:$C$5,3,0)</f>
        <v>1</v>
      </c>
    </row>
    <row r="3778" spans="1:18" ht="14.25" customHeight="1">
      <c r="A3778" s="4">
        <v>3777</v>
      </c>
      <c r="B3778">
        <f t="shared" ca="1" si="0"/>
        <v>280</v>
      </c>
      <c r="C3778">
        <f t="shared" ca="1" si="1"/>
        <v>2</v>
      </c>
      <c r="D3778" t="str">
        <f ca="1">VLOOKUP(C3778,Stay!$A$1:$B$5,2,0)</f>
        <v>1 week</v>
      </c>
      <c r="E3778">
        <f ca="1">VLOOKUP(C3778,Stay!$A$1:$C$5,3,0)</f>
        <v>7</v>
      </c>
      <c r="F3778">
        <f t="shared" ca="1" si="2"/>
        <v>61</v>
      </c>
      <c r="G3778" t="str">
        <f ca="1">VLOOKUP(F3778,Cities!$A$1:$C$69,2,0)</f>
        <v>Trentino</v>
      </c>
      <c r="H3778" t="str">
        <f ca="1">VLOOKUP(F3778,Cities!$A$1:$F$69,6,0)</f>
        <v>Terrain</v>
      </c>
      <c r="I3778" t="str">
        <f ca="1">VLOOKUP(F3778,Cities!$A$1:$C$69,3,0)</f>
        <v>Europe</v>
      </c>
      <c r="J3778">
        <f t="shared" ca="1" si="3"/>
        <v>1</v>
      </c>
      <c r="K3778">
        <f ca="1">VLOOKUP(F3778,Cities!$A$1:$I$69,6+J3778,0)*R3778*E3778</f>
        <v>175</v>
      </c>
      <c r="L3778">
        <f t="shared" ca="1" si="4"/>
        <v>1</v>
      </c>
      <c r="M3778">
        <f ca="1">VLOOKUP(F3778,Cities!$A$1:$I$69,4,0)*R3778*L3778</f>
        <v>910</v>
      </c>
      <c r="N3778">
        <f t="shared" ca="1" si="5"/>
        <v>1085</v>
      </c>
      <c r="O3778" t="str">
        <f ca="1">VLOOKUP(F3778,Cities!$A$1:$E$69,5,0)</f>
        <v>Summer</v>
      </c>
      <c r="P3778">
        <f t="shared" ca="1" si="6"/>
        <v>1</v>
      </c>
      <c r="Q3778" t="str">
        <f ca="1">VLOOKUP(P3778,Sheet2!$A$1:$B$5,2,0)</f>
        <v>Solo</v>
      </c>
      <c r="R3778">
        <f ca="1">VLOOKUP(P3778,Sheet2!$A$1:$C$5,3,0)</f>
        <v>1</v>
      </c>
    </row>
    <row r="3779" spans="1:18" ht="14.25" customHeight="1">
      <c r="A3779" s="4">
        <v>3778</v>
      </c>
      <c r="B3779">
        <f t="shared" ca="1" si="0"/>
        <v>203</v>
      </c>
      <c r="C3779">
        <f t="shared" ca="1" si="1"/>
        <v>1</v>
      </c>
      <c r="D3779" t="str">
        <f ca="1">VLOOKUP(C3779,Stay!$A$1:$B$5,2,0)</f>
        <v>3 days</v>
      </c>
      <c r="E3779">
        <f ca="1">VLOOKUP(C3779,Stay!$A$1:$C$5,3,0)</f>
        <v>3</v>
      </c>
      <c r="F3779">
        <f t="shared" ca="1" si="2"/>
        <v>38</v>
      </c>
      <c r="G3779" t="str">
        <f ca="1">VLOOKUP(F3779,Cities!$A$1:$C$69,2,0)</f>
        <v>Milan</v>
      </c>
      <c r="H3779" t="str">
        <f ca="1">VLOOKUP(F3779,Cities!$A$1:$F$69,6,0)</f>
        <v>Historical-Modern, Nightlife, Architecture</v>
      </c>
      <c r="I3779" t="str">
        <f ca="1">VLOOKUP(F3779,Cities!$A$1:$C$69,3,0)</f>
        <v>Europe</v>
      </c>
      <c r="J3779">
        <f t="shared" ca="1" si="3"/>
        <v>1</v>
      </c>
      <c r="K3779">
        <f ca="1">VLOOKUP(F3779,Cities!$A$1:$I$69,6+J3779,0)*R3779*E3779</f>
        <v>159</v>
      </c>
      <c r="L3779">
        <f t="shared" ca="1" si="4"/>
        <v>2</v>
      </c>
      <c r="M3779">
        <f ca="1">VLOOKUP(F3779,Cities!$A$1:$I$69,4,0)*R3779*L3779</f>
        <v>1820</v>
      </c>
      <c r="N3779">
        <f t="shared" ca="1" si="5"/>
        <v>1979</v>
      </c>
      <c r="O3779" t="str">
        <f ca="1">VLOOKUP(F3779,Cities!$A$1:$E$69,5,0)</f>
        <v>Summer</v>
      </c>
      <c r="P3779">
        <f t="shared" ca="1" si="6"/>
        <v>1</v>
      </c>
      <c r="Q3779" t="str">
        <f ca="1">VLOOKUP(P3779,Sheet2!$A$1:$B$5,2,0)</f>
        <v>Solo</v>
      </c>
      <c r="R3779">
        <f ca="1">VLOOKUP(P3779,Sheet2!$A$1:$C$5,3,0)</f>
        <v>1</v>
      </c>
    </row>
    <row r="3780" spans="1:18" ht="14.25" customHeight="1">
      <c r="A3780" s="4">
        <v>3779</v>
      </c>
      <c r="B3780">
        <f t="shared" ca="1" si="0"/>
        <v>47</v>
      </c>
      <c r="C3780">
        <f t="shared" ca="1" si="1"/>
        <v>4</v>
      </c>
      <c r="D3780" t="str">
        <f ca="1">VLOOKUP(C3780,Stay!$A$1:$B$5,2,0)</f>
        <v>1 month</v>
      </c>
      <c r="E3780">
        <f ca="1">VLOOKUP(C3780,Stay!$A$1:$C$5,3,0)</f>
        <v>30</v>
      </c>
      <c r="F3780">
        <f t="shared" ca="1" si="2"/>
        <v>26</v>
      </c>
      <c r="G3780" t="str">
        <f ca="1">VLOOKUP(F3780,Cities!$A$1:$C$69,2,0)</f>
        <v>Greater Manchester</v>
      </c>
      <c r="H3780" t="str">
        <f ca="1">VLOOKUP(F3780,Cities!$A$1:$F$69,6,0)</f>
        <v>Historical, Beach, Terrain</v>
      </c>
      <c r="I3780" t="str">
        <f ca="1">VLOOKUP(F3780,Cities!$A$1:$C$69,3,0)</f>
        <v>Europe</v>
      </c>
      <c r="J3780">
        <f t="shared" ca="1" si="3"/>
        <v>2</v>
      </c>
      <c r="K3780">
        <f ca="1">VLOOKUP(F3780,Cities!$A$1:$I$69,6+J3780,0)*R3780*E3780</f>
        <v>10380</v>
      </c>
      <c r="L3780">
        <f t="shared" ca="1" si="4"/>
        <v>2</v>
      </c>
      <c r="M3780">
        <f ca="1">VLOOKUP(F3780,Cities!$A$1:$I$69,4,0)*R3780*L3780</f>
        <v>2680</v>
      </c>
      <c r="N3780">
        <f t="shared" ca="1" si="5"/>
        <v>13060</v>
      </c>
      <c r="O3780" t="str">
        <f ca="1">VLOOKUP(F3780,Cities!$A$1:$E$69,5,0)</f>
        <v>Summer</v>
      </c>
      <c r="P3780">
        <f t="shared" ca="1" si="6"/>
        <v>3</v>
      </c>
      <c r="Q3780" t="str">
        <f ca="1">VLOOKUP(P3780,Sheet2!$A$1:$B$5,2,0)</f>
        <v>Romantic</v>
      </c>
      <c r="R3780">
        <f ca="1">VLOOKUP(P3780,Sheet2!$A$1:$C$5,3,0)</f>
        <v>2</v>
      </c>
    </row>
    <row r="3781" spans="1:18" ht="14.25" customHeight="1">
      <c r="A3781" s="4">
        <v>3780</v>
      </c>
      <c r="B3781">
        <f t="shared" ca="1" si="0"/>
        <v>259</v>
      </c>
      <c r="C3781">
        <f t="shared" ca="1" si="1"/>
        <v>3</v>
      </c>
      <c r="D3781" t="str">
        <f ca="1">VLOOKUP(C3781,Stay!$A$1:$B$5,2,0)</f>
        <v>2 weeks</v>
      </c>
      <c r="E3781">
        <f ca="1">VLOOKUP(C3781,Stay!$A$1:$C$5,3,0)</f>
        <v>14</v>
      </c>
      <c r="F3781">
        <f t="shared" ca="1" si="2"/>
        <v>11</v>
      </c>
      <c r="G3781" t="str">
        <f ca="1">VLOOKUP(F3781,Cities!$A$1:$C$69,2,0)</f>
        <v>Bordeaux</v>
      </c>
      <c r="H3781" t="str">
        <f ca="1">VLOOKUP(F3781,Cities!$A$1:$F$69,6,0)</f>
        <v>Historical-Modern, Wineyard, Park</v>
      </c>
      <c r="I3781" t="str">
        <f ca="1">VLOOKUP(F3781,Cities!$A$1:$C$69,3,0)</f>
        <v>Europe</v>
      </c>
      <c r="J3781">
        <f t="shared" ca="1" si="3"/>
        <v>3</v>
      </c>
      <c r="K3781">
        <f ca="1">VLOOKUP(F3781,Cities!$A$1:$I$69,6+J3781,0)*R3781*E3781</f>
        <v>16884</v>
      </c>
      <c r="L3781">
        <f t="shared" ca="1" si="4"/>
        <v>2</v>
      </c>
      <c r="M3781">
        <f ca="1">VLOOKUP(F3781,Cities!$A$1:$I$69,4,0)*R3781*L3781</f>
        <v>18000</v>
      </c>
      <c r="N3781">
        <f t="shared" ca="1" si="5"/>
        <v>34884</v>
      </c>
      <c r="O3781" t="str">
        <f ca="1">VLOOKUP(F3781,Cities!$A$1:$E$69,5,0)</f>
        <v>Summer</v>
      </c>
      <c r="P3781">
        <f t="shared" ca="1" si="6"/>
        <v>4</v>
      </c>
      <c r="Q3781" t="str">
        <f ca="1">VLOOKUP(P3781,Sheet2!$A$1:$B$5,2,0)</f>
        <v>Friends</v>
      </c>
      <c r="R3781">
        <f ca="1">VLOOKUP(P3781,Sheet2!$A$1:$C$5,3,0)</f>
        <v>6</v>
      </c>
    </row>
    <row r="3782" spans="1:18" ht="14.25" customHeight="1">
      <c r="A3782" s="4">
        <v>3781</v>
      </c>
      <c r="B3782">
        <f t="shared" ca="1" si="0"/>
        <v>260</v>
      </c>
      <c r="C3782">
        <f t="shared" ca="1" si="1"/>
        <v>1</v>
      </c>
      <c r="D3782" t="str">
        <f ca="1">VLOOKUP(C3782,Stay!$A$1:$B$5,2,0)</f>
        <v>3 days</v>
      </c>
      <c r="E3782">
        <f ca="1">VLOOKUP(C3782,Stay!$A$1:$C$5,3,0)</f>
        <v>3</v>
      </c>
      <c r="F3782">
        <f t="shared" ca="1" si="2"/>
        <v>14</v>
      </c>
      <c r="G3782" t="str">
        <f ca="1">VLOOKUP(F3782,Cities!$A$1:$C$69,2,0)</f>
        <v>Brussels</v>
      </c>
      <c r="H3782" t="str">
        <f ca="1">VLOOKUP(F3782,Cities!$A$1:$F$69,6,0)</f>
        <v>Historical-Medieval, Beach, Park, Nightlife</v>
      </c>
      <c r="I3782" t="str">
        <f ca="1">VLOOKUP(F3782,Cities!$A$1:$C$69,3,0)</f>
        <v>Europe</v>
      </c>
      <c r="J3782">
        <f t="shared" ca="1" si="3"/>
        <v>2</v>
      </c>
      <c r="K3782">
        <f ca="1">VLOOKUP(F3782,Cities!$A$1:$I$69,6+J3782,0)*R3782*E3782</f>
        <v>690</v>
      </c>
      <c r="L3782">
        <f t="shared" ca="1" si="4"/>
        <v>1</v>
      </c>
      <c r="M3782">
        <f ca="1">VLOOKUP(F3782,Cities!$A$1:$I$69,4,0)*R3782*L3782</f>
        <v>2160</v>
      </c>
      <c r="N3782">
        <f t="shared" ca="1" si="5"/>
        <v>2850</v>
      </c>
      <c r="O3782" t="str">
        <f ca="1">VLOOKUP(F3782,Cities!$A$1:$E$69,5,0)</f>
        <v>Summer</v>
      </c>
      <c r="P3782">
        <f t="shared" ca="1" si="6"/>
        <v>3</v>
      </c>
      <c r="Q3782" t="str">
        <f ca="1">VLOOKUP(P3782,Sheet2!$A$1:$B$5,2,0)</f>
        <v>Romantic</v>
      </c>
      <c r="R3782">
        <f ca="1">VLOOKUP(P3782,Sheet2!$A$1:$C$5,3,0)</f>
        <v>2</v>
      </c>
    </row>
    <row r="3783" spans="1:18" ht="14.25" customHeight="1">
      <c r="A3783" s="4">
        <v>3782</v>
      </c>
      <c r="B3783">
        <f t="shared" ca="1" si="0"/>
        <v>255</v>
      </c>
      <c r="C3783">
        <f t="shared" ca="1" si="1"/>
        <v>2</v>
      </c>
      <c r="D3783" t="str">
        <f ca="1">VLOOKUP(C3783,Stay!$A$1:$B$5,2,0)</f>
        <v>1 week</v>
      </c>
      <c r="E3783">
        <f ca="1">VLOOKUP(C3783,Stay!$A$1:$C$5,3,0)</f>
        <v>7</v>
      </c>
      <c r="F3783">
        <f t="shared" ca="1" si="2"/>
        <v>42</v>
      </c>
      <c r="G3783" t="str">
        <f ca="1">VLOOKUP(F3783,Cities!$A$1:$C$69,2,0)</f>
        <v>New Orleans</v>
      </c>
      <c r="H3783" t="str">
        <f ca="1">VLOOKUP(F3783,Cities!$A$1:$F$69,6,0)</f>
        <v>Historical-Modern</v>
      </c>
      <c r="I3783" t="str">
        <f ca="1">VLOOKUP(F3783,Cities!$A$1:$C$69,3,0)</f>
        <v>North America</v>
      </c>
      <c r="J3783">
        <f t="shared" ca="1" si="3"/>
        <v>2</v>
      </c>
      <c r="K3783">
        <f ca="1">VLOOKUP(F3783,Cities!$A$1:$I$69,6+J3783,0)*R3783*E3783</f>
        <v>8022</v>
      </c>
      <c r="L3783">
        <f t="shared" ca="1" si="4"/>
        <v>1</v>
      </c>
      <c r="M3783">
        <f ca="1">VLOOKUP(F3783,Cities!$A$1:$I$69,4,0)*R3783*L3783</f>
        <v>960</v>
      </c>
      <c r="N3783">
        <f t="shared" ca="1" si="5"/>
        <v>8982</v>
      </c>
      <c r="O3783" t="str">
        <f ca="1">VLOOKUP(F3783,Cities!$A$1:$E$69,5,0)</f>
        <v>Spring</v>
      </c>
      <c r="P3783">
        <f t="shared" ca="1" si="6"/>
        <v>4</v>
      </c>
      <c r="Q3783" t="str">
        <f ca="1">VLOOKUP(P3783,Sheet2!$A$1:$B$5,2,0)</f>
        <v>Friends</v>
      </c>
      <c r="R3783">
        <f ca="1">VLOOKUP(P3783,Sheet2!$A$1:$C$5,3,0)</f>
        <v>6</v>
      </c>
    </row>
    <row r="3784" spans="1:18" ht="14.25" customHeight="1">
      <c r="A3784" s="4">
        <v>3783</v>
      </c>
      <c r="B3784">
        <f t="shared" ca="1" si="0"/>
        <v>97</v>
      </c>
      <c r="C3784">
        <f t="shared" ca="1" si="1"/>
        <v>2</v>
      </c>
      <c r="D3784" t="str">
        <f ca="1">VLOOKUP(C3784,Stay!$A$1:$B$5,2,0)</f>
        <v>1 week</v>
      </c>
      <c r="E3784">
        <f ca="1">VLOOKUP(C3784,Stay!$A$1:$C$5,3,0)</f>
        <v>7</v>
      </c>
      <c r="F3784">
        <f t="shared" ca="1" si="2"/>
        <v>44</v>
      </c>
      <c r="G3784" t="str">
        <f ca="1">VLOOKUP(F3784,Cities!$A$1:$C$69,2,0)</f>
        <v>Northern Rivers</v>
      </c>
      <c r="H3784" t="str">
        <f ca="1">VLOOKUP(F3784,Cities!$A$1:$F$69,6,0)</f>
        <v>Beach, Adventure-Water</v>
      </c>
      <c r="I3784" t="str">
        <f ca="1">VLOOKUP(F3784,Cities!$A$1:$C$69,3,0)</f>
        <v>Australia</v>
      </c>
      <c r="J3784">
        <f t="shared" ca="1" si="3"/>
        <v>2</v>
      </c>
      <c r="K3784">
        <f ca="1">VLOOKUP(F3784,Cities!$A$1:$I$69,6+J3784,0)*R3784*E3784</f>
        <v>3780</v>
      </c>
      <c r="L3784">
        <f t="shared" ca="1" si="4"/>
        <v>2</v>
      </c>
      <c r="M3784">
        <f ca="1">VLOOKUP(F3784,Cities!$A$1:$I$69,4,0)*R3784*L3784</f>
        <v>6720</v>
      </c>
      <c r="N3784">
        <f t="shared" ca="1" si="5"/>
        <v>10500</v>
      </c>
      <c r="O3784" t="str">
        <f ca="1">VLOOKUP(F3784,Cities!$A$1:$E$69,5,0)</f>
        <v>Spring</v>
      </c>
      <c r="P3784">
        <f t="shared" ca="1" si="6"/>
        <v>2</v>
      </c>
      <c r="Q3784" t="str">
        <f ca="1">VLOOKUP(P3784,Sheet2!$A$1:$B$5,2,0)</f>
        <v>Family</v>
      </c>
      <c r="R3784">
        <f ca="1">VLOOKUP(P3784,Sheet2!$A$1:$C$5,3,0)</f>
        <v>4</v>
      </c>
    </row>
    <row r="3785" spans="1:18" ht="14.25" customHeight="1">
      <c r="A3785" s="4">
        <v>3784</v>
      </c>
      <c r="B3785">
        <f t="shared" ca="1" si="0"/>
        <v>210</v>
      </c>
      <c r="C3785">
        <f t="shared" ca="1" si="1"/>
        <v>2</v>
      </c>
      <c r="D3785" t="str">
        <f ca="1">VLOOKUP(C3785,Stay!$A$1:$B$5,2,0)</f>
        <v>1 week</v>
      </c>
      <c r="E3785">
        <f ca="1">VLOOKUP(C3785,Stay!$A$1:$C$5,3,0)</f>
        <v>7</v>
      </c>
      <c r="F3785">
        <f t="shared" ca="1" si="2"/>
        <v>19</v>
      </c>
      <c r="G3785" t="str">
        <f ca="1">VLOOKUP(F3785,Cities!$A$1:$C$69,2,0)</f>
        <v>Columbus</v>
      </c>
      <c r="H3785" t="str">
        <f ca="1">VLOOKUP(F3785,Cities!$A$1:$F$69,6,0)</f>
        <v>Modern, Beach, Nightlife, Park</v>
      </c>
      <c r="I3785" t="str">
        <f ca="1">VLOOKUP(F3785,Cities!$A$1:$C$69,3,0)</f>
        <v>North America</v>
      </c>
      <c r="J3785">
        <f t="shared" ca="1" si="3"/>
        <v>2</v>
      </c>
      <c r="K3785">
        <f ca="1">VLOOKUP(F3785,Cities!$A$1:$I$69,6+J3785,0)*R3785*E3785</f>
        <v>2100</v>
      </c>
      <c r="L3785">
        <f t="shared" ca="1" si="4"/>
        <v>2</v>
      </c>
      <c r="M3785">
        <f ca="1">VLOOKUP(F3785,Cities!$A$1:$I$69,4,0)*R3785*L3785</f>
        <v>1920</v>
      </c>
      <c r="N3785">
        <f t="shared" ca="1" si="5"/>
        <v>4020</v>
      </c>
      <c r="O3785" t="str">
        <f ca="1">VLOOKUP(F3785,Cities!$A$1:$E$69,5,0)</f>
        <v>Summer</v>
      </c>
      <c r="P3785">
        <f t="shared" ca="1" si="6"/>
        <v>2</v>
      </c>
      <c r="Q3785" t="str">
        <f ca="1">VLOOKUP(P3785,Sheet2!$A$1:$B$5,2,0)</f>
        <v>Family</v>
      </c>
      <c r="R3785">
        <f ca="1">VLOOKUP(P3785,Sheet2!$A$1:$C$5,3,0)</f>
        <v>4</v>
      </c>
    </row>
    <row r="3786" spans="1:18" ht="14.25" customHeight="1">
      <c r="A3786" s="4">
        <v>3785</v>
      </c>
      <c r="B3786">
        <f t="shared" ca="1" si="0"/>
        <v>95</v>
      </c>
      <c r="C3786">
        <f t="shared" ca="1" si="1"/>
        <v>2</v>
      </c>
      <c r="D3786" t="str">
        <f ca="1">VLOOKUP(C3786,Stay!$A$1:$B$5,2,0)</f>
        <v>1 week</v>
      </c>
      <c r="E3786">
        <f ca="1">VLOOKUP(C3786,Stay!$A$1:$C$5,3,0)</f>
        <v>7</v>
      </c>
      <c r="F3786">
        <f t="shared" ca="1" si="2"/>
        <v>51</v>
      </c>
      <c r="G3786" t="str">
        <f ca="1">VLOOKUP(F3786,Cities!$A$1:$C$69,2,0)</f>
        <v>Rome</v>
      </c>
      <c r="H3786" t="str">
        <f ca="1">VLOOKUP(F3786,Cities!$A$1:$F$69,6,0)</f>
        <v>Historical</v>
      </c>
      <c r="I3786" t="str">
        <f ca="1">VLOOKUP(F3786,Cities!$A$1:$C$69,3,0)</f>
        <v>Europe</v>
      </c>
      <c r="J3786">
        <f t="shared" ca="1" si="3"/>
        <v>1</v>
      </c>
      <c r="K3786">
        <f ca="1">VLOOKUP(F3786,Cities!$A$1:$I$69,6+J3786,0)*R3786*E3786</f>
        <v>1484</v>
      </c>
      <c r="L3786">
        <f t="shared" ca="1" si="4"/>
        <v>1</v>
      </c>
      <c r="M3786">
        <f ca="1">VLOOKUP(F3786,Cities!$A$1:$I$69,4,0)*R3786*L3786</f>
        <v>3812</v>
      </c>
      <c r="N3786">
        <f t="shared" ca="1" si="5"/>
        <v>5296</v>
      </c>
      <c r="O3786" t="str">
        <f ca="1">VLOOKUP(F3786,Cities!$A$1:$E$69,5,0)</f>
        <v>Summer</v>
      </c>
      <c r="P3786">
        <f t="shared" ca="1" si="6"/>
        <v>2</v>
      </c>
      <c r="Q3786" t="str">
        <f ca="1">VLOOKUP(P3786,Sheet2!$A$1:$B$5,2,0)</f>
        <v>Family</v>
      </c>
      <c r="R3786">
        <f ca="1">VLOOKUP(P3786,Sheet2!$A$1:$C$5,3,0)</f>
        <v>4</v>
      </c>
    </row>
    <row r="3787" spans="1:18" ht="14.25" customHeight="1">
      <c r="A3787" s="4">
        <v>3786</v>
      </c>
      <c r="B3787">
        <f t="shared" ca="1" si="0"/>
        <v>128</v>
      </c>
      <c r="C3787">
        <f t="shared" ca="1" si="1"/>
        <v>2</v>
      </c>
      <c r="D3787" t="str">
        <f ca="1">VLOOKUP(C3787,Stay!$A$1:$B$5,2,0)</f>
        <v>1 week</v>
      </c>
      <c r="E3787">
        <f ca="1">VLOOKUP(C3787,Stay!$A$1:$C$5,3,0)</f>
        <v>7</v>
      </c>
      <c r="F3787">
        <f t="shared" ca="1" si="2"/>
        <v>20</v>
      </c>
      <c r="G3787" t="str">
        <f ca="1">VLOOKUP(F3787,Cities!$A$1:$C$69,2,0)</f>
        <v>Copenhagen</v>
      </c>
      <c r="H3787" t="str">
        <f ca="1">VLOOKUP(F3787,Cities!$A$1:$F$69,6,0)</f>
        <v>Historical-Medieval, Beach, Adventure-Water, Park, Nightlife, Architecture</v>
      </c>
      <c r="I3787" t="str">
        <f ca="1">VLOOKUP(F3787,Cities!$A$1:$C$69,3,0)</f>
        <v>Europe</v>
      </c>
      <c r="J3787">
        <f t="shared" ca="1" si="3"/>
        <v>2</v>
      </c>
      <c r="K3787">
        <f ca="1">VLOOKUP(F3787,Cities!$A$1:$I$69,6+J3787,0)*R3787*E3787</f>
        <v>4984</v>
      </c>
      <c r="L3787">
        <f t="shared" ca="1" si="4"/>
        <v>2</v>
      </c>
      <c r="M3787">
        <f ca="1">VLOOKUP(F3787,Cities!$A$1:$I$69,4,0)*R3787*L3787</f>
        <v>7840</v>
      </c>
      <c r="N3787">
        <f t="shared" ca="1" si="5"/>
        <v>12824</v>
      </c>
      <c r="O3787" t="str">
        <f ca="1">VLOOKUP(F3787,Cities!$A$1:$E$69,5,0)</f>
        <v>Summer</v>
      </c>
      <c r="P3787">
        <f t="shared" ca="1" si="6"/>
        <v>2</v>
      </c>
      <c r="Q3787" t="str">
        <f ca="1">VLOOKUP(P3787,Sheet2!$A$1:$B$5,2,0)</f>
        <v>Family</v>
      </c>
      <c r="R3787">
        <f ca="1">VLOOKUP(P3787,Sheet2!$A$1:$C$5,3,0)</f>
        <v>4</v>
      </c>
    </row>
    <row r="3788" spans="1:18" ht="14.25" customHeight="1">
      <c r="A3788" s="4">
        <v>3787</v>
      </c>
      <c r="B3788">
        <f t="shared" ca="1" si="0"/>
        <v>297</v>
      </c>
      <c r="C3788">
        <f t="shared" ca="1" si="1"/>
        <v>4</v>
      </c>
      <c r="D3788" t="str">
        <f ca="1">VLOOKUP(C3788,Stay!$A$1:$B$5,2,0)</f>
        <v>1 month</v>
      </c>
      <c r="E3788">
        <f ca="1">VLOOKUP(C3788,Stay!$A$1:$C$5,3,0)</f>
        <v>30</v>
      </c>
      <c r="F3788">
        <f t="shared" ca="1" si="2"/>
        <v>57</v>
      </c>
      <c r="G3788" t="str">
        <f ca="1">VLOOKUP(F3788,Cities!$A$1:$C$69,2,0)</f>
        <v>Seattle</v>
      </c>
      <c r="H3788" t="str">
        <f ca="1">VLOOKUP(F3788,Cities!$A$1:$F$69,6,0)</f>
        <v>Modern</v>
      </c>
      <c r="I3788" t="str">
        <f ca="1">VLOOKUP(F3788,Cities!$A$1:$C$69,3,0)</f>
        <v>North America</v>
      </c>
      <c r="J3788">
        <f t="shared" ca="1" si="3"/>
        <v>2</v>
      </c>
      <c r="K3788">
        <f ca="1">VLOOKUP(F3788,Cities!$A$1:$I$69,6+J3788,0)*R3788*E3788</f>
        <v>9240</v>
      </c>
      <c r="L3788">
        <f t="shared" ca="1" si="4"/>
        <v>1</v>
      </c>
      <c r="M3788">
        <f ca="1">VLOOKUP(F3788,Cities!$A$1:$I$69,4,0)*R3788*L3788</f>
        <v>400</v>
      </c>
      <c r="N3788">
        <f t="shared" ca="1" si="5"/>
        <v>9640</v>
      </c>
      <c r="O3788" t="str">
        <f ca="1">VLOOKUP(F3788,Cities!$A$1:$E$69,5,0)</f>
        <v>Summer</v>
      </c>
      <c r="P3788">
        <f t="shared" ca="1" si="6"/>
        <v>3</v>
      </c>
      <c r="Q3788" t="str">
        <f ca="1">VLOOKUP(P3788,Sheet2!$A$1:$B$5,2,0)</f>
        <v>Romantic</v>
      </c>
      <c r="R3788">
        <f ca="1">VLOOKUP(P3788,Sheet2!$A$1:$C$5,3,0)</f>
        <v>2</v>
      </c>
    </row>
    <row r="3789" spans="1:18" ht="14.25" customHeight="1">
      <c r="A3789" s="4">
        <v>3788</v>
      </c>
      <c r="B3789">
        <f t="shared" ca="1" si="0"/>
        <v>53</v>
      </c>
      <c r="C3789">
        <f t="shared" ca="1" si="1"/>
        <v>2</v>
      </c>
      <c r="D3789" t="str">
        <f ca="1">VLOOKUP(C3789,Stay!$A$1:$B$5,2,0)</f>
        <v>1 week</v>
      </c>
      <c r="E3789">
        <f ca="1">VLOOKUP(C3789,Stay!$A$1:$C$5,3,0)</f>
        <v>7</v>
      </c>
      <c r="F3789">
        <f t="shared" ca="1" si="2"/>
        <v>68</v>
      </c>
      <c r="G3789" t="str">
        <f ca="1">VLOOKUP(F3789,Cities!$A$1:$C$69,2,0)</f>
        <v>Washington, D.C.</v>
      </c>
      <c r="H3789" t="str">
        <f ca="1">VLOOKUP(F3789,Cities!$A$1:$F$69,6,0)</f>
        <v>Modern</v>
      </c>
      <c r="I3789" t="str">
        <f ca="1">VLOOKUP(F3789,Cities!$A$1:$C$69,3,0)</f>
        <v>North America</v>
      </c>
      <c r="J3789">
        <f t="shared" ca="1" si="3"/>
        <v>2</v>
      </c>
      <c r="K3789">
        <f ca="1">VLOOKUP(F3789,Cities!$A$1:$I$69,6+J3789,0)*R3789*E3789</f>
        <v>6510</v>
      </c>
      <c r="L3789">
        <f t="shared" ca="1" si="4"/>
        <v>2</v>
      </c>
      <c r="M3789">
        <f ca="1">VLOOKUP(F3789,Cities!$A$1:$I$69,4,0)*R3789*L3789</f>
        <v>4080</v>
      </c>
      <c r="N3789">
        <f t="shared" ca="1" si="5"/>
        <v>10590</v>
      </c>
      <c r="O3789" t="str">
        <f ca="1">VLOOKUP(F3789,Cities!$A$1:$E$69,5,0)</f>
        <v>Summer</v>
      </c>
      <c r="P3789">
        <f t="shared" ca="1" si="6"/>
        <v>4</v>
      </c>
      <c r="Q3789" t="str">
        <f ca="1">VLOOKUP(P3789,Sheet2!$A$1:$B$5,2,0)</f>
        <v>Friends</v>
      </c>
      <c r="R3789">
        <f ca="1">VLOOKUP(P3789,Sheet2!$A$1:$C$5,3,0)</f>
        <v>6</v>
      </c>
    </row>
    <row r="3790" spans="1:18" ht="14.25" customHeight="1">
      <c r="A3790" s="4">
        <v>3789</v>
      </c>
      <c r="B3790">
        <f t="shared" ca="1" si="0"/>
        <v>256</v>
      </c>
      <c r="C3790">
        <f t="shared" ca="1" si="1"/>
        <v>2</v>
      </c>
      <c r="D3790" t="str">
        <f ca="1">VLOOKUP(C3790,Stay!$A$1:$B$5,2,0)</f>
        <v>1 week</v>
      </c>
      <c r="E3790">
        <f ca="1">VLOOKUP(C3790,Stay!$A$1:$C$5,3,0)</f>
        <v>7</v>
      </c>
      <c r="F3790">
        <f t="shared" ca="1" si="2"/>
        <v>52</v>
      </c>
      <c r="G3790" t="str">
        <f ca="1">VLOOKUP(F3790,Cities!$A$1:$C$69,2,0)</f>
        <v>Salem</v>
      </c>
      <c r="H3790" t="str">
        <f ca="1">VLOOKUP(F3790,Cities!$A$1:$F$69,6,0)</f>
        <v>Historical</v>
      </c>
      <c r="I3790" t="str">
        <f ca="1">VLOOKUP(F3790,Cities!$A$1:$C$69,3,0)</f>
        <v>North America</v>
      </c>
      <c r="J3790">
        <f t="shared" ca="1" si="3"/>
        <v>2</v>
      </c>
      <c r="K3790">
        <f ca="1">VLOOKUP(F3790,Cities!$A$1:$I$69,6+J3790,0)*R3790*E3790</f>
        <v>1540</v>
      </c>
      <c r="L3790">
        <f t="shared" ca="1" si="4"/>
        <v>2</v>
      </c>
      <c r="M3790">
        <f ca="1">VLOOKUP(F3790,Cities!$A$1:$I$69,4,0)*R3790*L3790</f>
        <v>1240</v>
      </c>
      <c r="N3790">
        <f t="shared" ca="1" si="5"/>
        <v>2780</v>
      </c>
      <c r="O3790" t="str">
        <f ca="1">VLOOKUP(F3790,Cities!$A$1:$E$69,5,0)</f>
        <v>Summer</v>
      </c>
      <c r="P3790">
        <f t="shared" ca="1" si="6"/>
        <v>3</v>
      </c>
      <c r="Q3790" t="str">
        <f ca="1">VLOOKUP(P3790,Sheet2!$A$1:$B$5,2,0)</f>
        <v>Romantic</v>
      </c>
      <c r="R3790">
        <f ca="1">VLOOKUP(P3790,Sheet2!$A$1:$C$5,3,0)</f>
        <v>2</v>
      </c>
    </row>
    <row r="3791" spans="1:18" ht="14.25" customHeight="1">
      <c r="A3791" s="4">
        <v>3790</v>
      </c>
      <c r="B3791">
        <f t="shared" ca="1" si="0"/>
        <v>25</v>
      </c>
      <c r="C3791">
        <f t="shared" ca="1" si="1"/>
        <v>2</v>
      </c>
      <c r="D3791" t="str">
        <f ca="1">VLOOKUP(C3791,Stay!$A$1:$B$5,2,0)</f>
        <v>1 week</v>
      </c>
      <c r="E3791">
        <f ca="1">VLOOKUP(C3791,Stay!$A$1:$C$5,3,0)</f>
        <v>7</v>
      </c>
      <c r="F3791">
        <f t="shared" ca="1" si="2"/>
        <v>50</v>
      </c>
      <c r="G3791" t="str">
        <f ca="1">VLOOKUP(F3791,Cities!$A$1:$C$69,2,0)</f>
        <v>Rio de Janeiro</v>
      </c>
      <c r="H3791" t="str">
        <f ca="1">VLOOKUP(F3791,Cities!$A$1:$F$69,6,0)</f>
        <v>Historical</v>
      </c>
      <c r="I3791" t="str">
        <f ca="1">VLOOKUP(F3791,Cities!$A$1:$C$69,3,0)</f>
        <v>South America</v>
      </c>
      <c r="J3791">
        <f t="shared" ca="1" si="3"/>
        <v>2</v>
      </c>
      <c r="K3791">
        <f ca="1">VLOOKUP(F3791,Cities!$A$1:$I$69,6+J3791,0)*R3791*E3791</f>
        <v>2828</v>
      </c>
      <c r="L3791">
        <f t="shared" ca="1" si="4"/>
        <v>1</v>
      </c>
      <c r="M3791">
        <f ca="1">VLOOKUP(F3791,Cities!$A$1:$I$69,4,0)*R3791*L3791</f>
        <v>4240</v>
      </c>
      <c r="N3791">
        <f t="shared" ca="1" si="5"/>
        <v>7068</v>
      </c>
      <c r="O3791" t="str">
        <f ca="1">VLOOKUP(F3791,Cities!$A$1:$E$69,5,0)</f>
        <v>Winter</v>
      </c>
      <c r="P3791">
        <f t="shared" ca="1" si="6"/>
        <v>2</v>
      </c>
      <c r="Q3791" t="str">
        <f ca="1">VLOOKUP(P3791,Sheet2!$A$1:$B$5,2,0)</f>
        <v>Family</v>
      </c>
      <c r="R3791">
        <f ca="1">VLOOKUP(P3791,Sheet2!$A$1:$C$5,3,0)</f>
        <v>4</v>
      </c>
    </row>
    <row r="3792" spans="1:18" ht="14.25" customHeight="1">
      <c r="A3792" s="4">
        <v>3791</v>
      </c>
      <c r="B3792">
        <f t="shared" ca="1" si="0"/>
        <v>181</v>
      </c>
      <c r="C3792">
        <f t="shared" ca="1" si="1"/>
        <v>2</v>
      </c>
      <c r="D3792" t="str">
        <f ca="1">VLOOKUP(C3792,Stay!$A$1:$B$5,2,0)</f>
        <v>1 week</v>
      </c>
      <c r="E3792">
        <f ca="1">VLOOKUP(C3792,Stay!$A$1:$C$5,3,0)</f>
        <v>7</v>
      </c>
      <c r="F3792">
        <f t="shared" ca="1" si="2"/>
        <v>68</v>
      </c>
      <c r="G3792" t="str">
        <f ca="1">VLOOKUP(F3792,Cities!$A$1:$C$69,2,0)</f>
        <v>Washington, D.C.</v>
      </c>
      <c r="H3792" t="str">
        <f ca="1">VLOOKUP(F3792,Cities!$A$1:$F$69,6,0)</f>
        <v>Modern</v>
      </c>
      <c r="I3792" t="str">
        <f ca="1">VLOOKUP(F3792,Cities!$A$1:$C$69,3,0)</f>
        <v>North America</v>
      </c>
      <c r="J3792">
        <f t="shared" ca="1" si="3"/>
        <v>1</v>
      </c>
      <c r="K3792">
        <f ca="1">VLOOKUP(F3792,Cities!$A$1:$I$69,6+J3792,0)*R3792*E3792</f>
        <v>1932</v>
      </c>
      <c r="L3792">
        <f t="shared" ca="1" si="4"/>
        <v>2</v>
      </c>
      <c r="M3792">
        <f ca="1">VLOOKUP(F3792,Cities!$A$1:$I$69,4,0)*R3792*L3792</f>
        <v>2720</v>
      </c>
      <c r="N3792">
        <f t="shared" ca="1" si="5"/>
        <v>4652</v>
      </c>
      <c r="O3792" t="str">
        <f ca="1">VLOOKUP(F3792,Cities!$A$1:$E$69,5,0)</f>
        <v>Summer</v>
      </c>
      <c r="P3792">
        <f t="shared" ca="1" si="6"/>
        <v>2</v>
      </c>
      <c r="Q3792" t="str">
        <f ca="1">VLOOKUP(P3792,Sheet2!$A$1:$B$5,2,0)</f>
        <v>Family</v>
      </c>
      <c r="R3792">
        <f ca="1">VLOOKUP(P3792,Sheet2!$A$1:$C$5,3,0)</f>
        <v>4</v>
      </c>
    </row>
    <row r="3793" spans="1:18" ht="14.25" customHeight="1">
      <c r="A3793" s="4">
        <v>3792</v>
      </c>
      <c r="B3793">
        <f t="shared" ca="1" si="0"/>
        <v>13</v>
      </c>
      <c r="C3793">
        <f t="shared" ca="1" si="1"/>
        <v>2</v>
      </c>
      <c r="D3793" t="str">
        <f ca="1">VLOOKUP(C3793,Stay!$A$1:$B$5,2,0)</f>
        <v>1 week</v>
      </c>
      <c r="E3793">
        <f ca="1">VLOOKUP(C3793,Stay!$A$1:$C$5,3,0)</f>
        <v>7</v>
      </c>
      <c r="F3793">
        <f t="shared" ca="1" si="2"/>
        <v>31</v>
      </c>
      <c r="G3793" t="str">
        <f ca="1">VLOOKUP(F3793,Cities!$A$1:$C$69,2,0)</f>
        <v>Los Angeles</v>
      </c>
      <c r="H3793" t="str">
        <f ca="1">VLOOKUP(F3793,Cities!$A$1:$F$69,6,0)</f>
        <v>Beach, Terrain</v>
      </c>
      <c r="I3793" t="str">
        <f ca="1">VLOOKUP(F3793,Cities!$A$1:$C$69,3,0)</f>
        <v>North America</v>
      </c>
      <c r="J3793">
        <f t="shared" ca="1" si="3"/>
        <v>2</v>
      </c>
      <c r="K3793">
        <f ca="1">VLOOKUP(F3793,Cities!$A$1:$I$69,6+J3793,0)*R3793*E3793</f>
        <v>1330</v>
      </c>
      <c r="L3793">
        <f t="shared" ca="1" si="4"/>
        <v>1</v>
      </c>
      <c r="M3793">
        <f ca="1">VLOOKUP(F3793,Cities!$A$1:$I$69,4,0)*R3793*L3793</f>
        <v>220</v>
      </c>
      <c r="N3793">
        <f t="shared" ca="1" si="5"/>
        <v>1550</v>
      </c>
      <c r="O3793" t="str">
        <f ca="1">VLOOKUP(F3793,Cities!$A$1:$E$69,5,0)</f>
        <v>Summer</v>
      </c>
      <c r="P3793">
        <f t="shared" ca="1" si="6"/>
        <v>1</v>
      </c>
      <c r="Q3793" t="str">
        <f ca="1">VLOOKUP(P3793,Sheet2!$A$1:$B$5,2,0)</f>
        <v>Solo</v>
      </c>
      <c r="R3793">
        <f ca="1">VLOOKUP(P3793,Sheet2!$A$1:$C$5,3,0)</f>
        <v>1</v>
      </c>
    </row>
    <row r="3794" spans="1:18" ht="14.25" customHeight="1">
      <c r="A3794" s="4">
        <v>3793</v>
      </c>
      <c r="B3794">
        <f t="shared" ca="1" si="0"/>
        <v>126</v>
      </c>
      <c r="C3794">
        <f t="shared" ca="1" si="1"/>
        <v>2</v>
      </c>
      <c r="D3794" t="str">
        <f ca="1">VLOOKUP(C3794,Stay!$A$1:$B$5,2,0)</f>
        <v>1 week</v>
      </c>
      <c r="E3794">
        <f ca="1">VLOOKUP(C3794,Stay!$A$1:$C$5,3,0)</f>
        <v>7</v>
      </c>
      <c r="F3794">
        <f t="shared" ca="1" si="2"/>
        <v>16</v>
      </c>
      <c r="G3794" t="str">
        <f ca="1">VLOOKUP(F3794,Cities!$A$1:$C$69,2,0)</f>
        <v>Cape Town</v>
      </c>
      <c r="H3794" t="str">
        <f ca="1">VLOOKUP(F3794,Cities!$A$1:$F$69,6,0)</f>
        <v>Beach, Historical-Medieval, Aquatic-Water</v>
      </c>
      <c r="I3794" t="str">
        <f ca="1">VLOOKUP(F3794,Cities!$A$1:$C$69,3,0)</f>
        <v>Africa</v>
      </c>
      <c r="J3794">
        <f t="shared" ca="1" si="3"/>
        <v>2</v>
      </c>
      <c r="K3794">
        <f ca="1">VLOOKUP(F3794,Cities!$A$1:$I$69,6+J3794,0)*R3794*E3794</f>
        <v>1386</v>
      </c>
      <c r="L3794">
        <f t="shared" ca="1" si="4"/>
        <v>2</v>
      </c>
      <c r="M3794">
        <f ca="1">VLOOKUP(F3794,Cities!$A$1:$I$69,4,0)*R3794*L3794</f>
        <v>3360</v>
      </c>
      <c r="N3794">
        <f t="shared" ca="1" si="5"/>
        <v>4746</v>
      </c>
      <c r="O3794" t="str">
        <f ca="1">VLOOKUP(F3794,Cities!$A$1:$E$69,5,0)</f>
        <v>Winter</v>
      </c>
      <c r="P3794">
        <f t="shared" ca="1" si="6"/>
        <v>3</v>
      </c>
      <c r="Q3794" t="str">
        <f ca="1">VLOOKUP(P3794,Sheet2!$A$1:$B$5,2,0)</f>
        <v>Romantic</v>
      </c>
      <c r="R3794">
        <f ca="1">VLOOKUP(P3794,Sheet2!$A$1:$C$5,3,0)</f>
        <v>2</v>
      </c>
    </row>
    <row r="3795" spans="1:18" ht="14.25" customHeight="1">
      <c r="A3795" s="4">
        <v>3794</v>
      </c>
      <c r="B3795">
        <f t="shared" ca="1" si="0"/>
        <v>135</v>
      </c>
      <c r="C3795">
        <f t="shared" ca="1" si="1"/>
        <v>2</v>
      </c>
      <c r="D3795" t="str">
        <f ca="1">VLOOKUP(C3795,Stay!$A$1:$B$5,2,0)</f>
        <v>1 week</v>
      </c>
      <c r="E3795">
        <f ca="1">VLOOKUP(C3795,Stay!$A$1:$C$5,3,0)</f>
        <v>7</v>
      </c>
      <c r="F3795">
        <f t="shared" ca="1" si="2"/>
        <v>24</v>
      </c>
      <c r="G3795" t="str">
        <f ca="1">VLOOKUP(F3795,Cities!$A$1:$C$69,2,0)</f>
        <v>Florence</v>
      </c>
      <c r="H3795" t="str">
        <f ca="1">VLOOKUP(F3795,Cities!$A$1:$F$69,6,0)</f>
        <v>Historical, Beach</v>
      </c>
      <c r="I3795" t="str">
        <f ca="1">VLOOKUP(F3795,Cities!$A$1:$C$69,3,0)</f>
        <v>Europe</v>
      </c>
      <c r="J3795">
        <f t="shared" ca="1" si="3"/>
        <v>1</v>
      </c>
      <c r="K3795">
        <f ca="1">VLOOKUP(F3795,Cities!$A$1:$I$69,6+J3795,0)*R3795*E3795</f>
        <v>770</v>
      </c>
      <c r="L3795">
        <f t="shared" ca="1" si="4"/>
        <v>2</v>
      </c>
      <c r="M3795">
        <f ca="1">VLOOKUP(F3795,Cities!$A$1:$I$69,4,0)*R3795*L3795</f>
        <v>7800</v>
      </c>
      <c r="N3795">
        <f t="shared" ca="1" si="5"/>
        <v>8570</v>
      </c>
      <c r="O3795" t="str">
        <f ca="1">VLOOKUP(F3795,Cities!$A$1:$E$69,5,0)</f>
        <v>Summer</v>
      </c>
      <c r="P3795">
        <f t="shared" ca="1" si="6"/>
        <v>3</v>
      </c>
      <c r="Q3795" t="str">
        <f ca="1">VLOOKUP(P3795,Sheet2!$A$1:$B$5,2,0)</f>
        <v>Romantic</v>
      </c>
      <c r="R3795">
        <f ca="1">VLOOKUP(P3795,Sheet2!$A$1:$C$5,3,0)</f>
        <v>2</v>
      </c>
    </row>
    <row r="3796" spans="1:18" ht="14.25" customHeight="1">
      <c r="A3796" s="4">
        <v>3795</v>
      </c>
      <c r="B3796">
        <f t="shared" ca="1" si="0"/>
        <v>63</v>
      </c>
      <c r="C3796">
        <f t="shared" ca="1" si="1"/>
        <v>1</v>
      </c>
      <c r="D3796" t="str">
        <f ca="1">VLOOKUP(C3796,Stay!$A$1:$B$5,2,0)</f>
        <v>3 days</v>
      </c>
      <c r="E3796">
        <f ca="1">VLOOKUP(C3796,Stay!$A$1:$C$5,3,0)</f>
        <v>3</v>
      </c>
      <c r="F3796">
        <f t="shared" ca="1" si="2"/>
        <v>68</v>
      </c>
      <c r="G3796" t="str">
        <f ca="1">VLOOKUP(F3796,Cities!$A$1:$C$69,2,0)</f>
        <v>Washington, D.C.</v>
      </c>
      <c r="H3796" t="str">
        <f ca="1">VLOOKUP(F3796,Cities!$A$1:$F$69,6,0)</f>
        <v>Modern</v>
      </c>
      <c r="I3796" t="str">
        <f ca="1">VLOOKUP(F3796,Cities!$A$1:$C$69,3,0)</f>
        <v>North America</v>
      </c>
      <c r="J3796">
        <f t="shared" ca="1" si="3"/>
        <v>3</v>
      </c>
      <c r="K3796">
        <f ca="1">VLOOKUP(F3796,Cities!$A$1:$I$69,6+J3796,0)*R3796*E3796</f>
        <v>4008</v>
      </c>
      <c r="L3796">
        <f t="shared" ca="1" si="4"/>
        <v>1</v>
      </c>
      <c r="M3796">
        <f ca="1">VLOOKUP(F3796,Cities!$A$1:$I$69,4,0)*R3796*L3796</f>
        <v>1360</v>
      </c>
      <c r="N3796">
        <f t="shared" ca="1" si="5"/>
        <v>5368</v>
      </c>
      <c r="O3796" t="str">
        <f ca="1">VLOOKUP(F3796,Cities!$A$1:$E$69,5,0)</f>
        <v>Summer</v>
      </c>
      <c r="P3796">
        <f t="shared" ca="1" si="6"/>
        <v>2</v>
      </c>
      <c r="Q3796" t="str">
        <f ca="1">VLOOKUP(P3796,Sheet2!$A$1:$B$5,2,0)</f>
        <v>Family</v>
      </c>
      <c r="R3796">
        <f ca="1">VLOOKUP(P3796,Sheet2!$A$1:$C$5,3,0)</f>
        <v>4</v>
      </c>
    </row>
    <row r="3797" spans="1:18" ht="14.25" customHeight="1">
      <c r="A3797" s="4">
        <v>3796</v>
      </c>
      <c r="B3797">
        <f t="shared" ca="1" si="0"/>
        <v>101</v>
      </c>
      <c r="C3797">
        <f t="shared" ca="1" si="1"/>
        <v>3</v>
      </c>
      <c r="D3797" t="str">
        <f ca="1">VLOOKUP(C3797,Stay!$A$1:$B$5,2,0)</f>
        <v>2 weeks</v>
      </c>
      <c r="E3797">
        <f ca="1">VLOOKUP(C3797,Stay!$A$1:$C$5,3,0)</f>
        <v>14</v>
      </c>
      <c r="F3797">
        <f t="shared" ca="1" si="2"/>
        <v>24</v>
      </c>
      <c r="G3797" t="str">
        <f ca="1">VLOOKUP(F3797,Cities!$A$1:$C$69,2,0)</f>
        <v>Florence</v>
      </c>
      <c r="H3797" t="str">
        <f ca="1">VLOOKUP(F3797,Cities!$A$1:$F$69,6,0)</f>
        <v>Historical, Beach</v>
      </c>
      <c r="I3797" t="str">
        <f ca="1">VLOOKUP(F3797,Cities!$A$1:$C$69,3,0)</f>
        <v>Europe</v>
      </c>
      <c r="J3797">
        <f t="shared" ca="1" si="3"/>
        <v>3</v>
      </c>
      <c r="K3797">
        <f ca="1">VLOOKUP(F3797,Cities!$A$1:$I$69,6+J3797,0)*R3797*E3797</f>
        <v>26544</v>
      </c>
      <c r="L3797">
        <f t="shared" ca="1" si="4"/>
        <v>1</v>
      </c>
      <c r="M3797">
        <f ca="1">VLOOKUP(F3797,Cities!$A$1:$I$69,4,0)*R3797*L3797</f>
        <v>11700</v>
      </c>
      <c r="N3797">
        <f t="shared" ca="1" si="5"/>
        <v>38244</v>
      </c>
      <c r="O3797" t="str">
        <f ca="1">VLOOKUP(F3797,Cities!$A$1:$E$69,5,0)</f>
        <v>Summer</v>
      </c>
      <c r="P3797">
        <f t="shared" ca="1" si="6"/>
        <v>4</v>
      </c>
      <c r="Q3797" t="str">
        <f ca="1">VLOOKUP(P3797,Sheet2!$A$1:$B$5,2,0)</f>
        <v>Friends</v>
      </c>
      <c r="R3797">
        <f ca="1">VLOOKUP(P3797,Sheet2!$A$1:$C$5,3,0)</f>
        <v>6</v>
      </c>
    </row>
    <row r="3798" spans="1:18" ht="14.25" customHeight="1">
      <c r="A3798" s="4">
        <v>3797</v>
      </c>
      <c r="B3798">
        <f t="shared" ca="1" si="0"/>
        <v>74</v>
      </c>
      <c r="C3798">
        <f t="shared" ca="1" si="1"/>
        <v>4</v>
      </c>
      <c r="D3798" t="str">
        <f ca="1">VLOOKUP(C3798,Stay!$A$1:$B$5,2,0)</f>
        <v>1 month</v>
      </c>
      <c r="E3798">
        <f ca="1">VLOOKUP(C3798,Stay!$A$1:$C$5,3,0)</f>
        <v>30</v>
      </c>
      <c r="F3798">
        <f t="shared" ca="1" si="2"/>
        <v>24</v>
      </c>
      <c r="G3798" t="str">
        <f ca="1">VLOOKUP(F3798,Cities!$A$1:$C$69,2,0)</f>
        <v>Florence</v>
      </c>
      <c r="H3798" t="str">
        <f ca="1">VLOOKUP(F3798,Cities!$A$1:$F$69,6,0)</f>
        <v>Historical, Beach</v>
      </c>
      <c r="I3798" t="str">
        <f ca="1">VLOOKUP(F3798,Cities!$A$1:$C$69,3,0)</f>
        <v>Europe</v>
      </c>
      <c r="J3798">
        <f t="shared" ca="1" si="3"/>
        <v>2</v>
      </c>
      <c r="K3798">
        <f ca="1">VLOOKUP(F3798,Cities!$A$1:$I$69,6+J3798,0)*R3798*E3798</f>
        <v>3870</v>
      </c>
      <c r="L3798">
        <f t="shared" ca="1" si="4"/>
        <v>1</v>
      </c>
      <c r="M3798">
        <f ca="1">VLOOKUP(F3798,Cities!$A$1:$I$69,4,0)*R3798*L3798</f>
        <v>1950</v>
      </c>
      <c r="N3798">
        <f t="shared" ca="1" si="5"/>
        <v>5820</v>
      </c>
      <c r="O3798" t="str">
        <f ca="1">VLOOKUP(F3798,Cities!$A$1:$E$69,5,0)</f>
        <v>Summer</v>
      </c>
      <c r="P3798">
        <f t="shared" ca="1" si="6"/>
        <v>1</v>
      </c>
      <c r="Q3798" t="str">
        <f ca="1">VLOOKUP(P3798,Sheet2!$A$1:$B$5,2,0)</f>
        <v>Solo</v>
      </c>
      <c r="R3798">
        <f ca="1">VLOOKUP(P3798,Sheet2!$A$1:$C$5,3,0)</f>
        <v>1</v>
      </c>
    </row>
    <row r="3799" spans="1:18" ht="14.25" customHeight="1">
      <c r="A3799" s="4">
        <v>3798</v>
      </c>
      <c r="B3799">
        <f t="shared" ca="1" si="0"/>
        <v>219</v>
      </c>
      <c r="C3799">
        <f t="shared" ca="1" si="1"/>
        <v>4</v>
      </c>
      <c r="D3799" t="str">
        <f ca="1">VLOOKUP(C3799,Stay!$A$1:$B$5,2,0)</f>
        <v>1 month</v>
      </c>
      <c r="E3799">
        <f ca="1">VLOOKUP(C3799,Stay!$A$1:$C$5,3,0)</f>
        <v>30</v>
      </c>
      <c r="F3799">
        <f t="shared" ca="1" si="2"/>
        <v>10</v>
      </c>
      <c r="G3799" t="str">
        <f ca="1">VLOOKUP(F3799,Cities!$A$1:$C$69,2,0)</f>
        <v>Bologna</v>
      </c>
      <c r="H3799" t="str">
        <f ca="1">VLOOKUP(F3799,Cities!$A$1:$F$69,6,0)</f>
        <v>Historical-Medieval, Nightlife</v>
      </c>
      <c r="I3799" t="str">
        <f ca="1">VLOOKUP(F3799,Cities!$A$1:$C$69,3,0)</f>
        <v>Europe</v>
      </c>
      <c r="J3799">
        <f t="shared" ca="1" si="3"/>
        <v>3</v>
      </c>
      <c r="K3799">
        <f ca="1">VLOOKUP(F3799,Cities!$A$1:$I$69,6+J3799,0)*R3799*E3799</f>
        <v>9150</v>
      </c>
      <c r="L3799">
        <f t="shared" ca="1" si="4"/>
        <v>2</v>
      </c>
      <c r="M3799">
        <f ca="1">VLOOKUP(F3799,Cities!$A$1:$I$69,4,0)*R3799*L3799</f>
        <v>2240</v>
      </c>
      <c r="N3799">
        <f t="shared" ca="1" si="5"/>
        <v>11390</v>
      </c>
      <c r="O3799" t="str">
        <f ca="1">VLOOKUP(F3799,Cities!$A$1:$E$69,5,0)</f>
        <v>Summer</v>
      </c>
      <c r="P3799">
        <f t="shared" ca="1" si="6"/>
        <v>1</v>
      </c>
      <c r="Q3799" t="str">
        <f ca="1">VLOOKUP(P3799,Sheet2!$A$1:$B$5,2,0)</f>
        <v>Solo</v>
      </c>
      <c r="R3799">
        <f ca="1">VLOOKUP(P3799,Sheet2!$A$1:$C$5,3,0)</f>
        <v>1</v>
      </c>
    </row>
    <row r="3800" spans="1:18" ht="14.25" customHeight="1">
      <c r="A3800" s="4">
        <v>3799</v>
      </c>
      <c r="B3800">
        <f t="shared" ca="1" si="0"/>
        <v>194</v>
      </c>
      <c r="C3800">
        <f t="shared" ca="1" si="1"/>
        <v>4</v>
      </c>
      <c r="D3800" t="str">
        <f ca="1">VLOOKUP(C3800,Stay!$A$1:$B$5,2,0)</f>
        <v>1 month</v>
      </c>
      <c r="E3800">
        <f ca="1">VLOOKUP(C3800,Stay!$A$1:$C$5,3,0)</f>
        <v>30</v>
      </c>
      <c r="F3800">
        <f t="shared" ca="1" si="2"/>
        <v>4</v>
      </c>
      <c r="G3800" t="str">
        <f ca="1">VLOOKUP(F3800,Cities!$A$1:$C$69,2,0)</f>
        <v>Athens</v>
      </c>
      <c r="H3800" t="str">
        <f ca="1">VLOOKUP(F3800,Cities!$A$1:$F$69,6,0)</f>
        <v>Historical-Ancient, Architecture</v>
      </c>
      <c r="I3800" t="str">
        <f ca="1">VLOOKUP(F3800,Cities!$A$1:$C$69,3,0)</f>
        <v>Europe</v>
      </c>
      <c r="J3800">
        <f t="shared" ca="1" si="3"/>
        <v>2</v>
      </c>
      <c r="K3800">
        <f ca="1">VLOOKUP(F3800,Cities!$A$1:$I$69,6+J3800,0)*R3800*E3800</f>
        <v>4860</v>
      </c>
      <c r="L3800">
        <f t="shared" ca="1" si="4"/>
        <v>2</v>
      </c>
      <c r="M3800">
        <f ca="1">VLOOKUP(F3800,Cities!$A$1:$I$69,4,0)*R3800*L3800</f>
        <v>4400</v>
      </c>
      <c r="N3800">
        <f t="shared" ca="1" si="5"/>
        <v>9260</v>
      </c>
      <c r="O3800" t="str">
        <f ca="1">VLOOKUP(F3800,Cities!$A$1:$E$69,5,0)</f>
        <v>Summer</v>
      </c>
      <c r="P3800">
        <f t="shared" ca="1" si="6"/>
        <v>3</v>
      </c>
      <c r="Q3800" t="str">
        <f ca="1">VLOOKUP(P3800,Sheet2!$A$1:$B$5,2,0)</f>
        <v>Romantic</v>
      </c>
      <c r="R3800">
        <f ca="1">VLOOKUP(P3800,Sheet2!$A$1:$C$5,3,0)</f>
        <v>2</v>
      </c>
    </row>
    <row r="3801" spans="1:18" ht="14.25" customHeight="1">
      <c r="A3801" s="4">
        <v>3800</v>
      </c>
      <c r="B3801">
        <f t="shared" ca="1" si="0"/>
        <v>61</v>
      </c>
      <c r="C3801">
        <f t="shared" ca="1" si="1"/>
        <v>3</v>
      </c>
      <c r="D3801" t="str">
        <f ca="1">VLOOKUP(C3801,Stay!$A$1:$B$5,2,0)</f>
        <v>2 weeks</v>
      </c>
      <c r="E3801">
        <f ca="1">VLOOKUP(C3801,Stay!$A$1:$C$5,3,0)</f>
        <v>14</v>
      </c>
      <c r="F3801">
        <f t="shared" ca="1" si="2"/>
        <v>18</v>
      </c>
      <c r="G3801" t="str">
        <f ca="1">VLOOKUP(F3801,Cities!$A$1:$C$69,2,0)</f>
        <v>Clark County</v>
      </c>
      <c r="H3801" t="str">
        <f ca="1">VLOOKUP(F3801,Cities!$A$1:$F$69,6,0)</f>
        <v>Modern, Nightlife, Park, Adventure-Land, Forest</v>
      </c>
      <c r="I3801" t="str">
        <f ca="1">VLOOKUP(F3801,Cities!$A$1:$C$69,3,0)</f>
        <v>North America</v>
      </c>
      <c r="J3801">
        <f t="shared" ca="1" si="3"/>
        <v>3</v>
      </c>
      <c r="K3801">
        <f ca="1">VLOOKUP(F3801,Cities!$A$1:$I$69,6+J3801,0)*R3801*E3801</f>
        <v>20160</v>
      </c>
      <c r="L3801">
        <f t="shared" ca="1" si="4"/>
        <v>1</v>
      </c>
      <c r="M3801">
        <f ca="1">VLOOKUP(F3801,Cities!$A$1:$I$69,4,0)*R3801*L3801</f>
        <v>280</v>
      </c>
      <c r="N3801">
        <f t="shared" ca="1" si="5"/>
        <v>20440</v>
      </c>
      <c r="O3801" t="str">
        <f ca="1">VLOOKUP(F3801,Cities!$A$1:$E$69,5,0)</f>
        <v>Summer</v>
      </c>
      <c r="P3801">
        <f t="shared" ca="1" si="6"/>
        <v>3</v>
      </c>
      <c r="Q3801" t="str">
        <f ca="1">VLOOKUP(P3801,Sheet2!$A$1:$B$5,2,0)</f>
        <v>Romantic</v>
      </c>
      <c r="R3801">
        <f ca="1">VLOOKUP(P3801,Sheet2!$A$1:$C$5,3,0)</f>
        <v>2</v>
      </c>
    </row>
    <row r="3802" spans="1:18" ht="14.25" customHeight="1">
      <c r="A3802" s="4">
        <v>3801</v>
      </c>
      <c r="B3802">
        <f t="shared" ca="1" si="0"/>
        <v>103</v>
      </c>
      <c r="C3802">
        <f t="shared" ca="1" si="1"/>
        <v>3</v>
      </c>
      <c r="D3802" t="str">
        <f ca="1">VLOOKUP(C3802,Stay!$A$1:$B$5,2,0)</f>
        <v>2 weeks</v>
      </c>
      <c r="E3802">
        <f ca="1">VLOOKUP(C3802,Stay!$A$1:$C$5,3,0)</f>
        <v>14</v>
      </c>
      <c r="F3802">
        <f t="shared" ca="1" si="2"/>
        <v>38</v>
      </c>
      <c r="G3802" t="str">
        <f ca="1">VLOOKUP(F3802,Cities!$A$1:$C$69,2,0)</f>
        <v>Milan</v>
      </c>
      <c r="H3802" t="str">
        <f ca="1">VLOOKUP(F3802,Cities!$A$1:$F$69,6,0)</f>
        <v>Historical-Modern, Nightlife, Architecture</v>
      </c>
      <c r="I3802" t="str">
        <f ca="1">VLOOKUP(F3802,Cities!$A$1:$C$69,3,0)</f>
        <v>Europe</v>
      </c>
      <c r="J3802">
        <f t="shared" ca="1" si="3"/>
        <v>2</v>
      </c>
      <c r="K3802">
        <f ca="1">VLOOKUP(F3802,Cities!$A$1:$I$69,6+J3802,0)*R3802*E3802</f>
        <v>1694</v>
      </c>
      <c r="L3802">
        <f t="shared" ca="1" si="4"/>
        <v>2</v>
      </c>
      <c r="M3802">
        <f ca="1">VLOOKUP(F3802,Cities!$A$1:$I$69,4,0)*R3802*L3802</f>
        <v>1820</v>
      </c>
      <c r="N3802">
        <f t="shared" ca="1" si="5"/>
        <v>3514</v>
      </c>
      <c r="O3802" t="str">
        <f ca="1">VLOOKUP(F3802,Cities!$A$1:$E$69,5,0)</f>
        <v>Summer</v>
      </c>
      <c r="P3802">
        <f t="shared" ca="1" si="6"/>
        <v>1</v>
      </c>
      <c r="Q3802" t="str">
        <f ca="1">VLOOKUP(P3802,Sheet2!$A$1:$B$5,2,0)</f>
        <v>Solo</v>
      </c>
      <c r="R3802">
        <f ca="1">VLOOKUP(P3802,Sheet2!$A$1:$C$5,3,0)</f>
        <v>1</v>
      </c>
    </row>
    <row r="3803" spans="1:18" ht="14.25" customHeight="1">
      <c r="A3803" s="4">
        <v>3802</v>
      </c>
      <c r="B3803">
        <f t="shared" ca="1" si="0"/>
        <v>64</v>
      </c>
      <c r="C3803">
        <f t="shared" ca="1" si="1"/>
        <v>3</v>
      </c>
      <c r="D3803" t="str">
        <f ca="1">VLOOKUP(C3803,Stay!$A$1:$B$5,2,0)</f>
        <v>2 weeks</v>
      </c>
      <c r="E3803">
        <f ca="1">VLOOKUP(C3803,Stay!$A$1:$C$5,3,0)</f>
        <v>14</v>
      </c>
      <c r="F3803">
        <f t="shared" ca="1" si="2"/>
        <v>34</v>
      </c>
      <c r="G3803" t="str">
        <f ca="1">VLOOKUP(F3803,Cities!$A$1:$C$69,2,0)</f>
        <v>Malaga</v>
      </c>
      <c r="H3803" t="str">
        <f ca="1">VLOOKUP(F3803,Cities!$A$1:$F$69,6,0)</f>
        <v>Beach</v>
      </c>
      <c r="I3803" t="str">
        <f ca="1">VLOOKUP(F3803,Cities!$A$1:$C$69,3,0)</f>
        <v>Europe</v>
      </c>
      <c r="J3803">
        <f t="shared" ca="1" si="3"/>
        <v>3</v>
      </c>
      <c r="K3803">
        <f ca="1">VLOOKUP(F3803,Cities!$A$1:$I$69,6+J3803,0)*R3803*E3803</f>
        <v>6020</v>
      </c>
      <c r="L3803">
        <f t="shared" ca="1" si="4"/>
        <v>1</v>
      </c>
      <c r="M3803">
        <f ca="1">VLOOKUP(F3803,Cities!$A$1:$I$69,4,0)*R3803*L3803</f>
        <v>2440</v>
      </c>
      <c r="N3803">
        <f t="shared" ca="1" si="5"/>
        <v>8460</v>
      </c>
      <c r="O3803" t="str">
        <f ca="1">VLOOKUP(F3803,Cities!$A$1:$E$69,5,0)</f>
        <v>Summer</v>
      </c>
      <c r="P3803">
        <f t="shared" ca="1" si="6"/>
        <v>3</v>
      </c>
      <c r="Q3803" t="str">
        <f ca="1">VLOOKUP(P3803,Sheet2!$A$1:$B$5,2,0)</f>
        <v>Romantic</v>
      </c>
      <c r="R3803">
        <f ca="1">VLOOKUP(P3803,Sheet2!$A$1:$C$5,3,0)</f>
        <v>2</v>
      </c>
    </row>
    <row r="3804" spans="1:18" ht="14.25" customHeight="1">
      <c r="A3804" s="4">
        <v>3803</v>
      </c>
      <c r="B3804">
        <f t="shared" ca="1" si="0"/>
        <v>296</v>
      </c>
      <c r="C3804">
        <f t="shared" ca="1" si="1"/>
        <v>1</v>
      </c>
      <c r="D3804" t="str">
        <f ca="1">VLOOKUP(C3804,Stay!$A$1:$B$5,2,0)</f>
        <v>3 days</v>
      </c>
      <c r="E3804">
        <f ca="1">VLOOKUP(C3804,Stay!$A$1:$C$5,3,0)</f>
        <v>3</v>
      </c>
      <c r="F3804">
        <f t="shared" ca="1" si="2"/>
        <v>64</v>
      </c>
      <c r="G3804" t="str">
        <f ca="1">VLOOKUP(F3804,Cities!$A$1:$C$69,2,0)</f>
        <v>Venice</v>
      </c>
      <c r="H3804" t="str">
        <f ca="1">VLOOKUP(F3804,Cities!$A$1:$F$69,6,0)</f>
        <v>Terrain</v>
      </c>
      <c r="I3804" t="str">
        <f ca="1">VLOOKUP(F3804,Cities!$A$1:$C$69,3,0)</f>
        <v>Europe</v>
      </c>
      <c r="J3804">
        <f t="shared" ca="1" si="3"/>
        <v>1</v>
      </c>
      <c r="K3804">
        <f ca="1">VLOOKUP(F3804,Cities!$A$1:$I$69,6+J3804,0)*R3804*E3804</f>
        <v>564</v>
      </c>
      <c r="L3804">
        <f t="shared" ca="1" si="4"/>
        <v>2</v>
      </c>
      <c r="M3804">
        <f ca="1">VLOOKUP(F3804,Cities!$A$1:$I$69,4,0)*R3804*L3804</f>
        <v>9280</v>
      </c>
      <c r="N3804">
        <f t="shared" ca="1" si="5"/>
        <v>9844</v>
      </c>
      <c r="O3804" t="str">
        <f ca="1">VLOOKUP(F3804,Cities!$A$1:$E$69,5,0)</f>
        <v>Summer</v>
      </c>
      <c r="P3804">
        <f t="shared" ca="1" si="6"/>
        <v>2</v>
      </c>
      <c r="Q3804" t="str">
        <f ca="1">VLOOKUP(P3804,Sheet2!$A$1:$B$5,2,0)</f>
        <v>Family</v>
      </c>
      <c r="R3804">
        <f ca="1">VLOOKUP(P3804,Sheet2!$A$1:$C$5,3,0)</f>
        <v>4</v>
      </c>
    </row>
    <row r="3805" spans="1:18" ht="14.25" customHeight="1">
      <c r="A3805" s="4">
        <v>3804</v>
      </c>
      <c r="B3805">
        <f t="shared" ca="1" si="0"/>
        <v>97</v>
      </c>
      <c r="C3805">
        <f t="shared" ca="1" si="1"/>
        <v>4</v>
      </c>
      <c r="D3805" t="str">
        <f ca="1">VLOOKUP(C3805,Stay!$A$1:$B$5,2,0)</f>
        <v>1 month</v>
      </c>
      <c r="E3805">
        <f ca="1">VLOOKUP(C3805,Stay!$A$1:$C$5,3,0)</f>
        <v>30</v>
      </c>
      <c r="F3805">
        <f t="shared" ca="1" si="2"/>
        <v>57</v>
      </c>
      <c r="G3805" t="str">
        <f ca="1">VLOOKUP(F3805,Cities!$A$1:$C$69,2,0)</f>
        <v>Seattle</v>
      </c>
      <c r="H3805" t="str">
        <f ca="1">VLOOKUP(F3805,Cities!$A$1:$F$69,6,0)</f>
        <v>Modern</v>
      </c>
      <c r="I3805" t="str">
        <f ca="1">VLOOKUP(F3805,Cities!$A$1:$C$69,3,0)</f>
        <v>North America</v>
      </c>
      <c r="J3805">
        <f t="shared" ca="1" si="3"/>
        <v>2</v>
      </c>
      <c r="K3805">
        <f ca="1">VLOOKUP(F3805,Cities!$A$1:$I$69,6+J3805,0)*R3805*E3805</f>
        <v>9240</v>
      </c>
      <c r="L3805">
        <f t="shared" ca="1" si="4"/>
        <v>1</v>
      </c>
      <c r="M3805">
        <f ca="1">VLOOKUP(F3805,Cities!$A$1:$I$69,4,0)*R3805*L3805</f>
        <v>400</v>
      </c>
      <c r="N3805">
        <f t="shared" ca="1" si="5"/>
        <v>9640</v>
      </c>
      <c r="O3805" t="str">
        <f ca="1">VLOOKUP(F3805,Cities!$A$1:$E$69,5,0)</f>
        <v>Summer</v>
      </c>
      <c r="P3805">
        <f t="shared" ca="1" si="6"/>
        <v>3</v>
      </c>
      <c r="Q3805" t="str">
        <f ca="1">VLOOKUP(P3805,Sheet2!$A$1:$B$5,2,0)</f>
        <v>Romantic</v>
      </c>
      <c r="R3805">
        <f ca="1">VLOOKUP(P3805,Sheet2!$A$1:$C$5,3,0)</f>
        <v>2</v>
      </c>
    </row>
    <row r="3806" spans="1:18" ht="14.25" customHeight="1">
      <c r="A3806" s="4">
        <v>3805</v>
      </c>
      <c r="B3806">
        <f t="shared" ca="1" si="0"/>
        <v>209</v>
      </c>
      <c r="C3806">
        <f t="shared" ca="1" si="1"/>
        <v>3</v>
      </c>
      <c r="D3806" t="str">
        <f ca="1">VLOOKUP(C3806,Stay!$A$1:$B$5,2,0)</f>
        <v>2 weeks</v>
      </c>
      <c r="E3806">
        <f ca="1">VLOOKUP(C3806,Stay!$A$1:$C$5,3,0)</f>
        <v>14</v>
      </c>
      <c r="F3806">
        <f t="shared" ca="1" si="2"/>
        <v>2</v>
      </c>
      <c r="G3806" t="str">
        <f ca="1">VLOOKUP(F3806,Cities!$A$1:$C$69,2,0)</f>
        <v>Antwerp</v>
      </c>
      <c r="H3806" t="str">
        <f ca="1">VLOOKUP(F3806,Cities!$A$1:$F$69,6,0)</f>
        <v>Historical-Medieval, Aquatic, Nightlife</v>
      </c>
      <c r="I3806" t="str">
        <f ca="1">VLOOKUP(F3806,Cities!$A$1:$C$69,3,0)</f>
        <v>Europe</v>
      </c>
      <c r="J3806">
        <f t="shared" ca="1" si="3"/>
        <v>1</v>
      </c>
      <c r="K3806">
        <f ca="1">VLOOKUP(F3806,Cities!$A$1:$I$69,6+J3806,0)*R3806*E3806</f>
        <v>1232</v>
      </c>
      <c r="L3806">
        <f t="shared" ca="1" si="4"/>
        <v>1</v>
      </c>
      <c r="M3806">
        <f ca="1">VLOOKUP(F3806,Cities!$A$1:$I$69,4,0)*R3806*L3806</f>
        <v>3120</v>
      </c>
      <c r="N3806">
        <f t="shared" ca="1" si="5"/>
        <v>4352</v>
      </c>
      <c r="O3806" t="str">
        <f ca="1">VLOOKUP(F3806,Cities!$A$1:$E$69,5,0)</f>
        <v>Summer</v>
      </c>
      <c r="P3806">
        <f t="shared" ca="1" si="6"/>
        <v>3</v>
      </c>
      <c r="Q3806" t="str">
        <f ca="1">VLOOKUP(P3806,Sheet2!$A$1:$B$5,2,0)</f>
        <v>Romantic</v>
      </c>
      <c r="R3806">
        <f ca="1">VLOOKUP(P3806,Sheet2!$A$1:$C$5,3,0)</f>
        <v>2</v>
      </c>
    </row>
    <row r="3807" spans="1:18" ht="14.25" customHeight="1">
      <c r="A3807" s="4">
        <v>3806</v>
      </c>
      <c r="B3807">
        <f t="shared" ca="1" si="0"/>
        <v>66</v>
      </c>
      <c r="C3807">
        <f t="shared" ca="1" si="1"/>
        <v>4</v>
      </c>
      <c r="D3807" t="str">
        <f ca="1">VLOOKUP(C3807,Stay!$A$1:$B$5,2,0)</f>
        <v>1 month</v>
      </c>
      <c r="E3807">
        <f ca="1">VLOOKUP(C3807,Stay!$A$1:$C$5,3,0)</f>
        <v>30</v>
      </c>
      <c r="F3807">
        <f t="shared" ca="1" si="2"/>
        <v>24</v>
      </c>
      <c r="G3807" t="str">
        <f ca="1">VLOOKUP(F3807,Cities!$A$1:$C$69,2,0)</f>
        <v>Florence</v>
      </c>
      <c r="H3807" t="str">
        <f ca="1">VLOOKUP(F3807,Cities!$A$1:$F$69,6,0)</f>
        <v>Historical, Beach</v>
      </c>
      <c r="I3807" t="str">
        <f ca="1">VLOOKUP(F3807,Cities!$A$1:$C$69,3,0)</f>
        <v>Europe</v>
      </c>
      <c r="J3807">
        <f t="shared" ca="1" si="3"/>
        <v>3</v>
      </c>
      <c r="K3807">
        <f ca="1">VLOOKUP(F3807,Cities!$A$1:$I$69,6+J3807,0)*R3807*E3807</f>
        <v>18960</v>
      </c>
      <c r="L3807">
        <f t="shared" ca="1" si="4"/>
        <v>1</v>
      </c>
      <c r="M3807">
        <f ca="1">VLOOKUP(F3807,Cities!$A$1:$I$69,4,0)*R3807*L3807</f>
        <v>3900</v>
      </c>
      <c r="N3807">
        <f t="shared" ca="1" si="5"/>
        <v>22860</v>
      </c>
      <c r="O3807" t="str">
        <f ca="1">VLOOKUP(F3807,Cities!$A$1:$E$69,5,0)</f>
        <v>Summer</v>
      </c>
      <c r="P3807">
        <f t="shared" ca="1" si="6"/>
        <v>3</v>
      </c>
      <c r="Q3807" t="str">
        <f ca="1">VLOOKUP(P3807,Sheet2!$A$1:$B$5,2,0)</f>
        <v>Romantic</v>
      </c>
      <c r="R3807">
        <f ca="1">VLOOKUP(P3807,Sheet2!$A$1:$C$5,3,0)</f>
        <v>2</v>
      </c>
    </row>
    <row r="3808" spans="1:18" ht="14.25" customHeight="1">
      <c r="A3808" s="4">
        <v>3807</v>
      </c>
      <c r="B3808">
        <f t="shared" ca="1" si="0"/>
        <v>135</v>
      </c>
      <c r="C3808">
        <f t="shared" ca="1" si="1"/>
        <v>4</v>
      </c>
      <c r="D3808" t="str">
        <f ca="1">VLOOKUP(C3808,Stay!$A$1:$B$5,2,0)</f>
        <v>1 month</v>
      </c>
      <c r="E3808">
        <f ca="1">VLOOKUP(C3808,Stay!$A$1:$C$5,3,0)</f>
        <v>30</v>
      </c>
      <c r="F3808">
        <f t="shared" ca="1" si="2"/>
        <v>56</v>
      </c>
      <c r="G3808" t="str">
        <f ca="1">VLOOKUP(F3808,Cities!$A$1:$C$69,2,0)</f>
        <v>Santa Cruz County</v>
      </c>
      <c r="H3808" t="str">
        <f ca="1">VLOOKUP(F3808,Cities!$A$1:$F$69,6,0)</f>
        <v>Beach</v>
      </c>
      <c r="I3808" t="str">
        <f ca="1">VLOOKUP(F3808,Cities!$A$1:$C$69,3,0)</f>
        <v>North America</v>
      </c>
      <c r="J3808">
        <f t="shared" ca="1" si="3"/>
        <v>3</v>
      </c>
      <c r="K3808">
        <f ca="1">VLOOKUP(F3808,Cities!$A$1:$I$69,6+J3808,0)*R3808*E3808</f>
        <v>5760</v>
      </c>
      <c r="L3808">
        <f t="shared" ca="1" si="4"/>
        <v>1</v>
      </c>
      <c r="M3808">
        <f ca="1">VLOOKUP(F3808,Cities!$A$1:$I$69,4,0)*R3808*L3808</f>
        <v>220</v>
      </c>
      <c r="N3808">
        <f t="shared" ca="1" si="5"/>
        <v>5980</v>
      </c>
      <c r="O3808" t="str">
        <f ca="1">VLOOKUP(F3808,Cities!$A$1:$E$69,5,0)</f>
        <v>Spring</v>
      </c>
      <c r="P3808">
        <f t="shared" ca="1" si="6"/>
        <v>1</v>
      </c>
      <c r="Q3808" t="str">
        <f ca="1">VLOOKUP(P3808,Sheet2!$A$1:$B$5,2,0)</f>
        <v>Solo</v>
      </c>
      <c r="R3808">
        <f ca="1">VLOOKUP(P3808,Sheet2!$A$1:$C$5,3,0)</f>
        <v>1</v>
      </c>
    </row>
    <row r="3809" spans="1:18" ht="14.25" customHeight="1">
      <c r="A3809" s="4">
        <v>3808</v>
      </c>
      <c r="B3809">
        <f t="shared" ca="1" si="0"/>
        <v>248</v>
      </c>
      <c r="C3809">
        <f t="shared" ca="1" si="1"/>
        <v>1</v>
      </c>
      <c r="D3809" t="str">
        <f ca="1">VLOOKUP(C3809,Stay!$A$1:$B$5,2,0)</f>
        <v>3 days</v>
      </c>
      <c r="E3809">
        <f ca="1">VLOOKUP(C3809,Stay!$A$1:$C$5,3,0)</f>
        <v>3</v>
      </c>
      <c r="F3809">
        <f t="shared" ca="1" si="2"/>
        <v>62</v>
      </c>
      <c r="G3809" t="str">
        <f ca="1">VLOOKUP(F3809,Cities!$A$1:$C$69,2,0)</f>
        <v>Valencia</v>
      </c>
      <c r="H3809" t="str">
        <f ca="1">VLOOKUP(F3809,Cities!$A$1:$F$69,6,0)</f>
        <v>Terrain</v>
      </c>
      <c r="I3809" t="str">
        <f ca="1">VLOOKUP(F3809,Cities!$A$1:$C$69,3,0)</f>
        <v>Europe</v>
      </c>
      <c r="J3809">
        <f t="shared" ca="1" si="3"/>
        <v>2</v>
      </c>
      <c r="K3809">
        <f ca="1">VLOOKUP(F3809,Cities!$A$1:$I$69,6+J3809,0)*R3809*E3809</f>
        <v>255</v>
      </c>
      <c r="L3809">
        <f t="shared" ca="1" si="4"/>
        <v>1</v>
      </c>
      <c r="M3809">
        <f ca="1">VLOOKUP(F3809,Cities!$A$1:$I$69,4,0)*R3809*L3809</f>
        <v>1780</v>
      </c>
      <c r="N3809">
        <f t="shared" ca="1" si="5"/>
        <v>2035</v>
      </c>
      <c r="O3809" t="str">
        <f ca="1">VLOOKUP(F3809,Cities!$A$1:$E$69,5,0)</f>
        <v>Summer</v>
      </c>
      <c r="P3809">
        <f t="shared" ca="1" si="6"/>
        <v>1</v>
      </c>
      <c r="Q3809" t="str">
        <f ca="1">VLOOKUP(P3809,Sheet2!$A$1:$B$5,2,0)</f>
        <v>Solo</v>
      </c>
      <c r="R3809">
        <f ca="1">VLOOKUP(P3809,Sheet2!$A$1:$C$5,3,0)</f>
        <v>1</v>
      </c>
    </row>
    <row r="3810" spans="1:18" ht="14.25" customHeight="1">
      <c r="A3810" s="4">
        <v>3809</v>
      </c>
      <c r="B3810">
        <f t="shared" ca="1" si="0"/>
        <v>53</v>
      </c>
      <c r="C3810">
        <f t="shared" ca="1" si="1"/>
        <v>3</v>
      </c>
      <c r="D3810" t="str">
        <f ca="1">VLOOKUP(C3810,Stay!$A$1:$B$5,2,0)</f>
        <v>2 weeks</v>
      </c>
      <c r="E3810">
        <f ca="1">VLOOKUP(C3810,Stay!$A$1:$C$5,3,0)</f>
        <v>14</v>
      </c>
      <c r="F3810">
        <f t="shared" ca="1" si="2"/>
        <v>8</v>
      </c>
      <c r="G3810" t="str">
        <f ca="1">VLOOKUP(F3810,Cities!$A$1:$C$69,2,0)</f>
        <v>Beijing</v>
      </c>
      <c r="H3810" t="str">
        <f ca="1">VLOOKUP(F3810,Cities!$A$1:$F$69,6,0)</f>
        <v>Modern, Beach, Nightlife</v>
      </c>
      <c r="I3810" t="str">
        <f ca="1">VLOOKUP(F3810,Cities!$A$1:$C$69,3,0)</f>
        <v>Asia</v>
      </c>
      <c r="J3810">
        <f t="shared" ca="1" si="3"/>
        <v>3</v>
      </c>
      <c r="K3810">
        <f ca="1">VLOOKUP(F3810,Cities!$A$1:$I$69,6+J3810,0)*R3810*E3810</f>
        <v>10304</v>
      </c>
      <c r="L3810">
        <f t="shared" ca="1" si="4"/>
        <v>1</v>
      </c>
      <c r="M3810">
        <f ca="1">VLOOKUP(F3810,Cities!$A$1:$I$69,4,0)*R3810*L3810</f>
        <v>3760</v>
      </c>
      <c r="N3810">
        <f t="shared" ca="1" si="5"/>
        <v>14064</v>
      </c>
      <c r="O3810" t="str">
        <f ca="1">VLOOKUP(F3810,Cities!$A$1:$E$69,5,0)</f>
        <v>Spring</v>
      </c>
      <c r="P3810">
        <f t="shared" ca="1" si="6"/>
        <v>2</v>
      </c>
      <c r="Q3810" t="str">
        <f ca="1">VLOOKUP(P3810,Sheet2!$A$1:$B$5,2,0)</f>
        <v>Family</v>
      </c>
      <c r="R3810">
        <f ca="1">VLOOKUP(P3810,Sheet2!$A$1:$C$5,3,0)</f>
        <v>4</v>
      </c>
    </row>
    <row r="3811" spans="1:18" ht="14.25" customHeight="1">
      <c r="A3811" s="4">
        <v>3810</v>
      </c>
      <c r="B3811">
        <f t="shared" ca="1" si="0"/>
        <v>89</v>
      </c>
      <c r="C3811">
        <f t="shared" ca="1" si="1"/>
        <v>2</v>
      </c>
      <c r="D3811" t="str">
        <f ca="1">VLOOKUP(C3811,Stay!$A$1:$B$5,2,0)</f>
        <v>1 week</v>
      </c>
      <c r="E3811">
        <f ca="1">VLOOKUP(C3811,Stay!$A$1:$C$5,3,0)</f>
        <v>7</v>
      </c>
      <c r="F3811">
        <f t="shared" ca="1" si="2"/>
        <v>28</v>
      </c>
      <c r="G3811" t="str">
        <f ca="1">VLOOKUP(F3811,Cities!$A$1:$C$69,2,0)</f>
        <v>Hong Kong</v>
      </c>
      <c r="H3811" t="str">
        <f ca="1">VLOOKUP(F3811,Cities!$A$1:$F$69,6,0)</f>
        <v>Modern, Beach, Terrain</v>
      </c>
      <c r="I3811" t="str">
        <f ca="1">VLOOKUP(F3811,Cities!$A$1:$C$69,3,0)</f>
        <v>Asia</v>
      </c>
      <c r="J3811">
        <f t="shared" ca="1" si="3"/>
        <v>3</v>
      </c>
      <c r="K3811">
        <f ca="1">VLOOKUP(F3811,Cities!$A$1:$I$69,6+J3811,0)*R3811*E3811</f>
        <v>9632</v>
      </c>
      <c r="L3811">
        <f t="shared" ca="1" si="4"/>
        <v>2</v>
      </c>
      <c r="M3811">
        <f ca="1">VLOOKUP(F3811,Cities!$A$1:$I$69,4,0)*R3811*L3811</f>
        <v>6160</v>
      </c>
      <c r="N3811">
        <f t="shared" ca="1" si="5"/>
        <v>15792</v>
      </c>
      <c r="O3811" t="str">
        <f ca="1">VLOOKUP(F3811,Cities!$A$1:$E$69,5,0)</f>
        <v>Spring</v>
      </c>
      <c r="P3811">
        <f t="shared" ca="1" si="6"/>
        <v>2</v>
      </c>
      <c r="Q3811" t="str">
        <f ca="1">VLOOKUP(P3811,Sheet2!$A$1:$B$5,2,0)</f>
        <v>Family</v>
      </c>
      <c r="R3811">
        <f ca="1">VLOOKUP(P3811,Sheet2!$A$1:$C$5,3,0)</f>
        <v>4</v>
      </c>
    </row>
    <row r="3812" spans="1:18" ht="14.25" customHeight="1">
      <c r="A3812" s="4">
        <v>3811</v>
      </c>
      <c r="B3812">
        <f t="shared" ca="1" si="0"/>
        <v>73</v>
      </c>
      <c r="C3812">
        <f t="shared" ca="1" si="1"/>
        <v>4</v>
      </c>
      <c r="D3812" t="str">
        <f ca="1">VLOOKUP(C3812,Stay!$A$1:$B$5,2,0)</f>
        <v>1 month</v>
      </c>
      <c r="E3812">
        <f ca="1">VLOOKUP(C3812,Stay!$A$1:$C$5,3,0)</f>
        <v>30</v>
      </c>
      <c r="F3812">
        <f t="shared" ca="1" si="2"/>
        <v>10</v>
      </c>
      <c r="G3812" t="str">
        <f ca="1">VLOOKUP(F3812,Cities!$A$1:$C$69,2,0)</f>
        <v>Bologna</v>
      </c>
      <c r="H3812" t="str">
        <f ca="1">VLOOKUP(F3812,Cities!$A$1:$F$69,6,0)</f>
        <v>Historical-Medieval, Nightlife</v>
      </c>
      <c r="I3812" t="str">
        <f ca="1">VLOOKUP(F3812,Cities!$A$1:$C$69,3,0)</f>
        <v>Europe</v>
      </c>
      <c r="J3812">
        <f t="shared" ca="1" si="3"/>
        <v>1</v>
      </c>
      <c r="K3812">
        <f ca="1">VLOOKUP(F3812,Cities!$A$1:$I$69,6+J3812,0)*R3812*E3812</f>
        <v>2220</v>
      </c>
      <c r="L3812">
        <f t="shared" ca="1" si="4"/>
        <v>2</v>
      </c>
      <c r="M3812">
        <f ca="1">VLOOKUP(F3812,Cities!$A$1:$I$69,4,0)*R3812*L3812</f>
        <v>2240</v>
      </c>
      <c r="N3812">
        <f t="shared" ca="1" si="5"/>
        <v>4460</v>
      </c>
      <c r="O3812" t="str">
        <f ca="1">VLOOKUP(F3812,Cities!$A$1:$E$69,5,0)</f>
        <v>Summer</v>
      </c>
      <c r="P3812">
        <f t="shared" ca="1" si="6"/>
        <v>1</v>
      </c>
      <c r="Q3812" t="str">
        <f ca="1">VLOOKUP(P3812,Sheet2!$A$1:$B$5,2,0)</f>
        <v>Solo</v>
      </c>
      <c r="R3812">
        <f ca="1">VLOOKUP(P3812,Sheet2!$A$1:$C$5,3,0)</f>
        <v>1</v>
      </c>
    </row>
    <row r="3813" spans="1:18" ht="14.25" customHeight="1">
      <c r="A3813" s="4">
        <v>3812</v>
      </c>
      <c r="B3813">
        <f t="shared" ca="1" si="0"/>
        <v>38</v>
      </c>
      <c r="C3813">
        <f t="shared" ca="1" si="1"/>
        <v>2</v>
      </c>
      <c r="D3813" t="str">
        <f ca="1">VLOOKUP(C3813,Stay!$A$1:$B$5,2,0)</f>
        <v>1 week</v>
      </c>
      <c r="E3813">
        <f ca="1">VLOOKUP(C3813,Stay!$A$1:$C$5,3,0)</f>
        <v>7</v>
      </c>
      <c r="F3813">
        <f t="shared" ca="1" si="2"/>
        <v>55</v>
      </c>
      <c r="G3813" t="str">
        <f ca="1">VLOOKUP(F3813,Cities!$A$1:$C$69,2,0)</f>
        <v>Santa Clara County</v>
      </c>
      <c r="H3813" t="str">
        <f ca="1">VLOOKUP(F3813,Cities!$A$1:$F$69,6,0)</f>
        <v>Modern</v>
      </c>
      <c r="I3813" t="str">
        <f ca="1">VLOOKUP(F3813,Cities!$A$1:$C$69,3,0)</f>
        <v>North America</v>
      </c>
      <c r="J3813">
        <f t="shared" ca="1" si="3"/>
        <v>2</v>
      </c>
      <c r="K3813">
        <f ca="1">VLOOKUP(F3813,Cities!$A$1:$I$69,6+J3813,0)*R3813*E3813</f>
        <v>6561.2400000000007</v>
      </c>
      <c r="L3813">
        <f t="shared" ca="1" si="4"/>
        <v>1</v>
      </c>
      <c r="M3813">
        <f ca="1">VLOOKUP(F3813,Cities!$A$1:$I$69,4,0)*R3813*L3813</f>
        <v>1440</v>
      </c>
      <c r="N3813">
        <f t="shared" ca="1" si="5"/>
        <v>8001.2400000000007</v>
      </c>
      <c r="O3813" t="str">
        <f ca="1">VLOOKUP(F3813,Cities!$A$1:$E$69,5,0)</f>
        <v>Spring</v>
      </c>
      <c r="P3813">
        <f t="shared" ca="1" si="6"/>
        <v>2</v>
      </c>
      <c r="Q3813" t="str">
        <f ca="1">VLOOKUP(P3813,Sheet2!$A$1:$B$5,2,0)</f>
        <v>Family</v>
      </c>
      <c r="R3813">
        <f ca="1">VLOOKUP(P3813,Sheet2!$A$1:$C$5,3,0)</f>
        <v>4</v>
      </c>
    </row>
    <row r="3814" spans="1:18" ht="14.25" customHeight="1">
      <c r="A3814" s="4">
        <v>3813</v>
      </c>
      <c r="B3814">
        <f t="shared" ca="1" si="0"/>
        <v>27</v>
      </c>
      <c r="C3814">
        <f t="shared" ca="1" si="1"/>
        <v>1</v>
      </c>
      <c r="D3814" t="str">
        <f ca="1">VLOOKUP(C3814,Stay!$A$1:$B$5,2,0)</f>
        <v>3 days</v>
      </c>
      <c r="E3814">
        <f ca="1">VLOOKUP(C3814,Stay!$A$1:$C$5,3,0)</f>
        <v>3</v>
      </c>
      <c r="F3814">
        <f t="shared" ca="1" si="2"/>
        <v>67</v>
      </c>
      <c r="G3814" t="str">
        <f ca="1">VLOOKUP(F3814,Cities!$A$1:$C$69,2,0)</f>
        <v>Ville de Quebec</v>
      </c>
      <c r="H3814" t="str">
        <f ca="1">VLOOKUP(F3814,Cities!$A$1:$F$69,6,0)</f>
        <v>Historical</v>
      </c>
      <c r="I3814" t="str">
        <f ca="1">VLOOKUP(F3814,Cities!$A$1:$C$69,3,0)</f>
        <v>North America</v>
      </c>
      <c r="J3814">
        <f t="shared" ca="1" si="3"/>
        <v>1</v>
      </c>
      <c r="K3814">
        <f ca="1">VLOOKUP(F3814,Cities!$A$1:$I$69,6+J3814,0)*R3814*E3814</f>
        <v>648</v>
      </c>
      <c r="L3814">
        <f t="shared" ca="1" si="4"/>
        <v>2</v>
      </c>
      <c r="M3814">
        <f ca="1">VLOOKUP(F3814,Cities!$A$1:$I$69,4,0)*R3814*L3814</f>
        <v>4400</v>
      </c>
      <c r="N3814">
        <f t="shared" ca="1" si="5"/>
        <v>5048</v>
      </c>
      <c r="O3814" t="str">
        <f ca="1">VLOOKUP(F3814,Cities!$A$1:$E$69,5,0)</f>
        <v>Summer</v>
      </c>
      <c r="P3814">
        <f t="shared" ca="1" si="6"/>
        <v>2</v>
      </c>
      <c r="Q3814" t="str">
        <f ca="1">VLOOKUP(P3814,Sheet2!$A$1:$B$5,2,0)</f>
        <v>Family</v>
      </c>
      <c r="R3814">
        <f ca="1">VLOOKUP(P3814,Sheet2!$A$1:$C$5,3,0)</f>
        <v>4</v>
      </c>
    </row>
    <row r="3815" spans="1:18" ht="14.25" customHeight="1">
      <c r="A3815" s="4">
        <v>3814</v>
      </c>
      <c r="B3815">
        <f t="shared" ca="1" si="0"/>
        <v>244</v>
      </c>
      <c r="C3815">
        <f t="shared" ca="1" si="1"/>
        <v>1</v>
      </c>
      <c r="D3815" t="str">
        <f ca="1">VLOOKUP(C3815,Stay!$A$1:$B$5,2,0)</f>
        <v>3 days</v>
      </c>
      <c r="E3815">
        <f ca="1">VLOOKUP(C3815,Stay!$A$1:$C$5,3,0)</f>
        <v>3</v>
      </c>
      <c r="F3815">
        <f t="shared" ca="1" si="2"/>
        <v>38</v>
      </c>
      <c r="G3815" t="str">
        <f ca="1">VLOOKUP(F3815,Cities!$A$1:$C$69,2,0)</f>
        <v>Milan</v>
      </c>
      <c r="H3815" t="str">
        <f ca="1">VLOOKUP(F3815,Cities!$A$1:$F$69,6,0)</f>
        <v>Historical-Modern, Nightlife, Architecture</v>
      </c>
      <c r="I3815" t="str">
        <f ca="1">VLOOKUP(F3815,Cities!$A$1:$C$69,3,0)</f>
        <v>Europe</v>
      </c>
      <c r="J3815">
        <f t="shared" ca="1" si="3"/>
        <v>1</v>
      </c>
      <c r="K3815">
        <f ca="1">VLOOKUP(F3815,Cities!$A$1:$I$69,6+J3815,0)*R3815*E3815</f>
        <v>636</v>
      </c>
      <c r="L3815">
        <f t="shared" ca="1" si="4"/>
        <v>1</v>
      </c>
      <c r="M3815">
        <f ca="1">VLOOKUP(F3815,Cities!$A$1:$I$69,4,0)*R3815*L3815</f>
        <v>3640</v>
      </c>
      <c r="N3815">
        <f t="shared" ca="1" si="5"/>
        <v>4276</v>
      </c>
      <c r="O3815" t="str">
        <f ca="1">VLOOKUP(F3815,Cities!$A$1:$E$69,5,0)</f>
        <v>Summer</v>
      </c>
      <c r="P3815">
        <f t="shared" ca="1" si="6"/>
        <v>2</v>
      </c>
      <c r="Q3815" t="str">
        <f ca="1">VLOOKUP(P3815,Sheet2!$A$1:$B$5,2,0)</f>
        <v>Family</v>
      </c>
      <c r="R3815">
        <f ca="1">VLOOKUP(P3815,Sheet2!$A$1:$C$5,3,0)</f>
        <v>4</v>
      </c>
    </row>
    <row r="3816" spans="1:18" ht="14.25" customHeight="1">
      <c r="A3816" s="4">
        <v>3815</v>
      </c>
      <c r="B3816">
        <f t="shared" ca="1" si="0"/>
        <v>184</v>
      </c>
      <c r="C3816">
        <f t="shared" ca="1" si="1"/>
        <v>4</v>
      </c>
      <c r="D3816" t="str">
        <f ca="1">VLOOKUP(C3816,Stay!$A$1:$B$5,2,0)</f>
        <v>1 month</v>
      </c>
      <c r="E3816">
        <f ca="1">VLOOKUP(C3816,Stay!$A$1:$C$5,3,0)</f>
        <v>30</v>
      </c>
      <c r="F3816">
        <f t="shared" ca="1" si="2"/>
        <v>66</v>
      </c>
      <c r="G3816" t="str">
        <f ca="1">VLOOKUP(F3816,Cities!$A$1:$C$69,2,0)</f>
        <v>Vienna</v>
      </c>
      <c r="H3816" t="str">
        <f ca="1">VLOOKUP(F3816,Cities!$A$1:$F$69,6,0)</f>
        <v>Terrain</v>
      </c>
      <c r="I3816" t="str">
        <f ca="1">VLOOKUP(F3816,Cities!$A$1:$C$69,3,0)</f>
        <v>Europe</v>
      </c>
      <c r="J3816">
        <f t="shared" ca="1" si="3"/>
        <v>3</v>
      </c>
      <c r="K3816">
        <f ca="1">VLOOKUP(F3816,Cities!$A$1:$I$69,6+J3816,0)*R3816*E3816</f>
        <v>23640</v>
      </c>
      <c r="L3816">
        <f t="shared" ca="1" si="4"/>
        <v>1</v>
      </c>
      <c r="M3816">
        <f ca="1">VLOOKUP(F3816,Cities!$A$1:$I$69,4,0)*R3816*L3816</f>
        <v>2700</v>
      </c>
      <c r="N3816">
        <f t="shared" ca="1" si="5"/>
        <v>26340</v>
      </c>
      <c r="O3816" t="str">
        <f ca="1">VLOOKUP(F3816,Cities!$A$1:$E$69,5,0)</f>
        <v>Summer</v>
      </c>
      <c r="P3816">
        <f t="shared" ca="1" si="6"/>
        <v>3</v>
      </c>
      <c r="Q3816" t="str">
        <f ca="1">VLOOKUP(P3816,Sheet2!$A$1:$B$5,2,0)</f>
        <v>Romantic</v>
      </c>
      <c r="R3816">
        <f ca="1">VLOOKUP(P3816,Sheet2!$A$1:$C$5,3,0)</f>
        <v>2</v>
      </c>
    </row>
    <row r="3817" spans="1:18" ht="14.25" customHeight="1">
      <c r="A3817" s="4">
        <v>3816</v>
      </c>
      <c r="B3817">
        <f t="shared" ca="1" si="0"/>
        <v>43</v>
      </c>
      <c r="C3817">
        <f t="shared" ca="1" si="1"/>
        <v>2</v>
      </c>
      <c r="D3817" t="str">
        <f ca="1">VLOOKUP(C3817,Stay!$A$1:$B$5,2,0)</f>
        <v>1 week</v>
      </c>
      <c r="E3817">
        <f ca="1">VLOOKUP(C3817,Stay!$A$1:$C$5,3,0)</f>
        <v>7</v>
      </c>
      <c r="F3817">
        <f t="shared" ca="1" si="2"/>
        <v>62</v>
      </c>
      <c r="G3817" t="str">
        <f ca="1">VLOOKUP(F3817,Cities!$A$1:$C$69,2,0)</f>
        <v>Valencia</v>
      </c>
      <c r="H3817" t="str">
        <f ca="1">VLOOKUP(F3817,Cities!$A$1:$F$69,6,0)</f>
        <v>Terrain</v>
      </c>
      <c r="I3817" t="str">
        <f ca="1">VLOOKUP(F3817,Cities!$A$1:$C$69,3,0)</f>
        <v>Europe</v>
      </c>
      <c r="J3817">
        <f t="shared" ca="1" si="3"/>
        <v>2</v>
      </c>
      <c r="K3817">
        <f ca="1">VLOOKUP(F3817,Cities!$A$1:$I$69,6+J3817,0)*R3817*E3817</f>
        <v>1190</v>
      </c>
      <c r="L3817">
        <f t="shared" ca="1" si="4"/>
        <v>2</v>
      </c>
      <c r="M3817">
        <f ca="1">VLOOKUP(F3817,Cities!$A$1:$I$69,4,0)*R3817*L3817</f>
        <v>7120</v>
      </c>
      <c r="N3817">
        <f t="shared" ca="1" si="5"/>
        <v>8310</v>
      </c>
      <c r="O3817" t="str">
        <f ca="1">VLOOKUP(F3817,Cities!$A$1:$E$69,5,0)</f>
        <v>Summer</v>
      </c>
      <c r="P3817">
        <f t="shared" ca="1" si="6"/>
        <v>3</v>
      </c>
      <c r="Q3817" t="str">
        <f ca="1">VLOOKUP(P3817,Sheet2!$A$1:$B$5,2,0)</f>
        <v>Romantic</v>
      </c>
      <c r="R3817">
        <f ca="1">VLOOKUP(P3817,Sheet2!$A$1:$C$5,3,0)</f>
        <v>2</v>
      </c>
    </row>
    <row r="3818" spans="1:18" ht="14.25" customHeight="1">
      <c r="A3818" s="4">
        <v>3817</v>
      </c>
      <c r="B3818">
        <f t="shared" ca="1" si="0"/>
        <v>225</v>
      </c>
      <c r="C3818">
        <f t="shared" ca="1" si="1"/>
        <v>1</v>
      </c>
      <c r="D3818" t="str">
        <f ca="1">VLOOKUP(C3818,Stay!$A$1:$B$5,2,0)</f>
        <v>3 days</v>
      </c>
      <c r="E3818">
        <f ca="1">VLOOKUP(C3818,Stay!$A$1:$C$5,3,0)</f>
        <v>3</v>
      </c>
      <c r="F3818">
        <f t="shared" ca="1" si="2"/>
        <v>4</v>
      </c>
      <c r="G3818" t="str">
        <f ca="1">VLOOKUP(F3818,Cities!$A$1:$C$69,2,0)</f>
        <v>Athens</v>
      </c>
      <c r="H3818" t="str">
        <f ca="1">VLOOKUP(F3818,Cities!$A$1:$F$69,6,0)</f>
        <v>Historical-Ancient, Architecture</v>
      </c>
      <c r="I3818" t="str">
        <f ca="1">VLOOKUP(F3818,Cities!$A$1:$C$69,3,0)</f>
        <v>Europe</v>
      </c>
      <c r="J3818">
        <f t="shared" ca="1" si="3"/>
        <v>1</v>
      </c>
      <c r="K3818">
        <f ca="1">VLOOKUP(F3818,Cities!$A$1:$I$69,6+J3818,0)*R3818*E3818</f>
        <v>594</v>
      </c>
      <c r="L3818">
        <f t="shared" ca="1" si="4"/>
        <v>2</v>
      </c>
      <c r="M3818">
        <f ca="1">VLOOKUP(F3818,Cities!$A$1:$I$69,4,0)*R3818*L3818</f>
        <v>13200</v>
      </c>
      <c r="N3818">
        <f t="shared" ca="1" si="5"/>
        <v>13794</v>
      </c>
      <c r="O3818" t="str">
        <f ca="1">VLOOKUP(F3818,Cities!$A$1:$E$69,5,0)</f>
        <v>Summer</v>
      </c>
      <c r="P3818">
        <f t="shared" ca="1" si="6"/>
        <v>4</v>
      </c>
      <c r="Q3818" t="str">
        <f ca="1">VLOOKUP(P3818,Sheet2!$A$1:$B$5,2,0)</f>
        <v>Friends</v>
      </c>
      <c r="R3818">
        <f ca="1">VLOOKUP(P3818,Sheet2!$A$1:$C$5,3,0)</f>
        <v>6</v>
      </c>
    </row>
    <row r="3819" spans="1:18" ht="14.25" customHeight="1">
      <c r="A3819" s="4">
        <v>3818</v>
      </c>
      <c r="B3819">
        <f t="shared" ca="1" si="0"/>
        <v>207</v>
      </c>
      <c r="C3819">
        <f t="shared" ca="1" si="1"/>
        <v>2</v>
      </c>
      <c r="D3819" t="str">
        <f ca="1">VLOOKUP(C3819,Stay!$A$1:$B$5,2,0)</f>
        <v>1 week</v>
      </c>
      <c r="E3819">
        <f ca="1">VLOOKUP(C3819,Stay!$A$1:$C$5,3,0)</f>
        <v>7</v>
      </c>
      <c r="F3819">
        <f t="shared" ca="1" si="2"/>
        <v>44</v>
      </c>
      <c r="G3819" t="str">
        <f ca="1">VLOOKUP(F3819,Cities!$A$1:$C$69,2,0)</f>
        <v>Northern Rivers</v>
      </c>
      <c r="H3819" t="str">
        <f ca="1">VLOOKUP(F3819,Cities!$A$1:$F$69,6,0)</f>
        <v>Beach, Adventure-Water</v>
      </c>
      <c r="I3819" t="str">
        <f ca="1">VLOOKUP(F3819,Cities!$A$1:$C$69,3,0)</f>
        <v>Australia</v>
      </c>
      <c r="J3819">
        <f t="shared" ca="1" si="3"/>
        <v>2</v>
      </c>
      <c r="K3819">
        <f ca="1">VLOOKUP(F3819,Cities!$A$1:$I$69,6+J3819,0)*R3819*E3819</f>
        <v>945</v>
      </c>
      <c r="L3819">
        <f t="shared" ca="1" si="4"/>
        <v>1</v>
      </c>
      <c r="M3819">
        <f ca="1">VLOOKUP(F3819,Cities!$A$1:$I$69,4,0)*R3819*L3819</f>
        <v>840</v>
      </c>
      <c r="N3819">
        <f t="shared" ca="1" si="5"/>
        <v>1785</v>
      </c>
      <c r="O3819" t="str">
        <f ca="1">VLOOKUP(F3819,Cities!$A$1:$E$69,5,0)</f>
        <v>Spring</v>
      </c>
      <c r="P3819">
        <f t="shared" ca="1" si="6"/>
        <v>1</v>
      </c>
      <c r="Q3819" t="str">
        <f ca="1">VLOOKUP(P3819,Sheet2!$A$1:$B$5,2,0)</f>
        <v>Solo</v>
      </c>
      <c r="R3819">
        <f ca="1">VLOOKUP(P3819,Sheet2!$A$1:$C$5,3,0)</f>
        <v>1</v>
      </c>
    </row>
    <row r="3820" spans="1:18" ht="14.25" customHeight="1">
      <c r="A3820" s="4">
        <v>3819</v>
      </c>
      <c r="B3820">
        <f t="shared" ca="1" si="0"/>
        <v>19</v>
      </c>
      <c r="C3820">
        <f t="shared" ca="1" si="1"/>
        <v>2</v>
      </c>
      <c r="D3820" t="str">
        <f ca="1">VLOOKUP(C3820,Stay!$A$1:$B$5,2,0)</f>
        <v>1 week</v>
      </c>
      <c r="E3820">
        <f ca="1">VLOOKUP(C3820,Stay!$A$1:$C$5,3,0)</f>
        <v>7</v>
      </c>
      <c r="F3820">
        <f t="shared" ca="1" si="2"/>
        <v>16</v>
      </c>
      <c r="G3820" t="str">
        <f ca="1">VLOOKUP(F3820,Cities!$A$1:$C$69,2,0)</f>
        <v>Cape Town</v>
      </c>
      <c r="H3820" t="str">
        <f ca="1">VLOOKUP(F3820,Cities!$A$1:$F$69,6,0)</f>
        <v>Beach, Historical-Medieval, Aquatic-Water</v>
      </c>
      <c r="I3820" t="str">
        <f ca="1">VLOOKUP(F3820,Cities!$A$1:$C$69,3,0)</f>
        <v>Africa</v>
      </c>
      <c r="J3820">
        <f t="shared" ca="1" si="3"/>
        <v>1</v>
      </c>
      <c r="K3820">
        <f ca="1">VLOOKUP(F3820,Cities!$A$1:$I$69,6+J3820,0)*R3820*E3820</f>
        <v>756</v>
      </c>
      <c r="L3820">
        <f t="shared" ca="1" si="4"/>
        <v>2</v>
      </c>
      <c r="M3820">
        <f ca="1">VLOOKUP(F3820,Cities!$A$1:$I$69,4,0)*R3820*L3820</f>
        <v>3360</v>
      </c>
      <c r="N3820">
        <f t="shared" ca="1" si="5"/>
        <v>4116</v>
      </c>
      <c r="O3820" t="str">
        <f ca="1">VLOOKUP(F3820,Cities!$A$1:$E$69,5,0)</f>
        <v>Winter</v>
      </c>
      <c r="P3820">
        <f t="shared" ca="1" si="6"/>
        <v>3</v>
      </c>
      <c r="Q3820" t="str">
        <f ca="1">VLOOKUP(P3820,Sheet2!$A$1:$B$5,2,0)</f>
        <v>Romantic</v>
      </c>
      <c r="R3820">
        <f ca="1">VLOOKUP(P3820,Sheet2!$A$1:$C$5,3,0)</f>
        <v>2</v>
      </c>
    </row>
    <row r="3821" spans="1:18" ht="14.25" customHeight="1">
      <c r="A3821" s="4">
        <v>3820</v>
      </c>
      <c r="B3821">
        <f t="shared" ca="1" si="0"/>
        <v>149</v>
      </c>
      <c r="C3821">
        <f t="shared" ca="1" si="1"/>
        <v>4</v>
      </c>
      <c r="D3821" t="str">
        <f ca="1">VLOOKUP(C3821,Stay!$A$1:$B$5,2,0)</f>
        <v>1 month</v>
      </c>
      <c r="E3821">
        <f ca="1">VLOOKUP(C3821,Stay!$A$1:$C$5,3,0)</f>
        <v>30</v>
      </c>
      <c r="F3821">
        <f t="shared" ca="1" si="2"/>
        <v>23</v>
      </c>
      <c r="G3821" t="str">
        <f ca="1">VLOOKUP(F3821,Cities!$A$1:$C$69,2,0)</f>
        <v>Edinburgh</v>
      </c>
      <c r="H3821" t="str">
        <f ca="1">VLOOKUP(F3821,Cities!$A$1:$F$69,6,0)</f>
        <v>Historical-Medieval, Beach, Architecture</v>
      </c>
      <c r="I3821" t="str">
        <f ca="1">VLOOKUP(F3821,Cities!$A$1:$C$69,3,0)</f>
        <v>Europe</v>
      </c>
      <c r="J3821">
        <f t="shared" ca="1" si="3"/>
        <v>2</v>
      </c>
      <c r="K3821">
        <f ca="1">VLOOKUP(F3821,Cities!$A$1:$I$69,6+J3821,0)*R3821*E3821</f>
        <v>17160</v>
      </c>
      <c r="L3821">
        <f t="shared" ca="1" si="4"/>
        <v>1</v>
      </c>
      <c r="M3821">
        <f ca="1">VLOOKUP(F3821,Cities!$A$1:$I$69,4,0)*R3821*L3821</f>
        <v>4320</v>
      </c>
      <c r="N3821">
        <f t="shared" ca="1" si="5"/>
        <v>21480</v>
      </c>
      <c r="O3821" t="str">
        <f ca="1">VLOOKUP(F3821,Cities!$A$1:$E$69,5,0)</f>
        <v>Summer</v>
      </c>
      <c r="P3821">
        <f t="shared" ca="1" si="6"/>
        <v>2</v>
      </c>
      <c r="Q3821" t="str">
        <f ca="1">VLOOKUP(P3821,Sheet2!$A$1:$B$5,2,0)</f>
        <v>Family</v>
      </c>
      <c r="R3821">
        <f ca="1">VLOOKUP(P3821,Sheet2!$A$1:$C$5,3,0)</f>
        <v>4</v>
      </c>
    </row>
    <row r="3822" spans="1:18" ht="14.25" customHeight="1">
      <c r="A3822" s="4">
        <v>3821</v>
      </c>
      <c r="B3822">
        <f t="shared" ca="1" si="0"/>
        <v>279</v>
      </c>
      <c r="C3822">
        <f t="shared" ca="1" si="1"/>
        <v>1</v>
      </c>
      <c r="D3822" t="str">
        <f ca="1">VLOOKUP(C3822,Stay!$A$1:$B$5,2,0)</f>
        <v>3 days</v>
      </c>
      <c r="E3822">
        <f ca="1">VLOOKUP(C3822,Stay!$A$1:$C$5,3,0)</f>
        <v>3</v>
      </c>
      <c r="F3822">
        <f t="shared" ca="1" si="2"/>
        <v>7</v>
      </c>
      <c r="G3822" t="str">
        <f ca="1">VLOOKUP(F3822,Cities!$A$1:$C$69,2,0)</f>
        <v>Barossa Valley</v>
      </c>
      <c r="H3822" t="str">
        <f ca="1">VLOOKUP(F3822,Cities!$A$1:$F$69,6,0)</f>
        <v>Adventure-Water, Historical-Modern, Wineyard</v>
      </c>
      <c r="I3822" t="str">
        <f ca="1">VLOOKUP(F3822,Cities!$A$1:$C$69,3,0)</f>
        <v>Australia</v>
      </c>
      <c r="J3822">
        <f t="shared" ca="1" si="3"/>
        <v>1</v>
      </c>
      <c r="K3822">
        <f ca="1">VLOOKUP(F3822,Cities!$A$1:$I$69,6+J3822,0)*R3822*E3822</f>
        <v>153</v>
      </c>
      <c r="L3822">
        <f t="shared" ca="1" si="4"/>
        <v>1</v>
      </c>
      <c r="M3822">
        <f ca="1">VLOOKUP(F3822,Cities!$A$1:$I$69,4,0)*R3822*L3822</f>
        <v>1470</v>
      </c>
      <c r="N3822">
        <f t="shared" ca="1" si="5"/>
        <v>1623</v>
      </c>
      <c r="O3822" t="str">
        <f ca="1">VLOOKUP(F3822,Cities!$A$1:$E$69,5,0)</f>
        <v>Spring</v>
      </c>
      <c r="P3822">
        <f t="shared" ca="1" si="6"/>
        <v>1</v>
      </c>
      <c r="Q3822" t="str">
        <f ca="1">VLOOKUP(P3822,Sheet2!$A$1:$B$5,2,0)</f>
        <v>Solo</v>
      </c>
      <c r="R3822">
        <f ca="1">VLOOKUP(P3822,Sheet2!$A$1:$C$5,3,0)</f>
        <v>1</v>
      </c>
    </row>
    <row r="3823" spans="1:18" ht="14.25" customHeight="1">
      <c r="A3823" s="4">
        <v>3822</v>
      </c>
      <c r="B3823">
        <f t="shared" ca="1" si="0"/>
        <v>75</v>
      </c>
      <c r="C3823">
        <f t="shared" ca="1" si="1"/>
        <v>4</v>
      </c>
      <c r="D3823" t="str">
        <f ca="1">VLOOKUP(C3823,Stay!$A$1:$B$5,2,0)</f>
        <v>1 month</v>
      </c>
      <c r="E3823">
        <f ca="1">VLOOKUP(C3823,Stay!$A$1:$C$5,3,0)</f>
        <v>30</v>
      </c>
      <c r="F3823">
        <f t="shared" ca="1" si="2"/>
        <v>31</v>
      </c>
      <c r="G3823" t="str">
        <f ca="1">VLOOKUP(F3823,Cities!$A$1:$C$69,2,0)</f>
        <v>Los Angeles</v>
      </c>
      <c r="H3823" t="str">
        <f ca="1">VLOOKUP(F3823,Cities!$A$1:$F$69,6,0)</f>
        <v>Beach, Terrain</v>
      </c>
      <c r="I3823" t="str">
        <f ca="1">VLOOKUP(F3823,Cities!$A$1:$C$69,3,0)</f>
        <v>North America</v>
      </c>
      <c r="J3823">
        <f t="shared" ca="1" si="3"/>
        <v>3</v>
      </c>
      <c r="K3823">
        <f ca="1">VLOOKUP(F3823,Cities!$A$1:$I$69,6+J3823,0)*R3823*E3823</f>
        <v>100440</v>
      </c>
      <c r="L3823">
        <f t="shared" ca="1" si="4"/>
        <v>2</v>
      </c>
      <c r="M3823">
        <f ca="1">VLOOKUP(F3823,Cities!$A$1:$I$69,4,0)*R3823*L3823</f>
        <v>2640</v>
      </c>
      <c r="N3823">
        <f t="shared" ca="1" si="5"/>
        <v>103080</v>
      </c>
      <c r="O3823" t="str">
        <f ca="1">VLOOKUP(F3823,Cities!$A$1:$E$69,5,0)</f>
        <v>Summer</v>
      </c>
      <c r="P3823">
        <f t="shared" ca="1" si="6"/>
        <v>4</v>
      </c>
      <c r="Q3823" t="str">
        <f ca="1">VLOOKUP(P3823,Sheet2!$A$1:$B$5,2,0)</f>
        <v>Friends</v>
      </c>
      <c r="R3823">
        <f ca="1">VLOOKUP(P3823,Sheet2!$A$1:$C$5,3,0)</f>
        <v>6</v>
      </c>
    </row>
    <row r="3824" spans="1:18" ht="14.25" customHeight="1">
      <c r="A3824" s="4">
        <v>3823</v>
      </c>
      <c r="B3824">
        <f t="shared" ca="1" si="0"/>
        <v>38</v>
      </c>
      <c r="C3824">
        <f t="shared" ca="1" si="1"/>
        <v>1</v>
      </c>
      <c r="D3824" t="str">
        <f ca="1">VLOOKUP(C3824,Stay!$A$1:$B$5,2,0)</f>
        <v>3 days</v>
      </c>
      <c r="E3824">
        <f ca="1">VLOOKUP(C3824,Stay!$A$1:$C$5,3,0)</f>
        <v>3</v>
      </c>
      <c r="F3824">
        <f t="shared" ca="1" si="2"/>
        <v>20</v>
      </c>
      <c r="G3824" t="str">
        <f ca="1">VLOOKUP(F3824,Cities!$A$1:$C$69,2,0)</f>
        <v>Copenhagen</v>
      </c>
      <c r="H3824" t="str">
        <f ca="1">VLOOKUP(F3824,Cities!$A$1:$F$69,6,0)</f>
        <v>Historical-Medieval, Beach, Adventure-Water, Park, Nightlife, Architecture</v>
      </c>
      <c r="I3824" t="str">
        <f ca="1">VLOOKUP(F3824,Cities!$A$1:$C$69,3,0)</f>
        <v>Europe</v>
      </c>
      <c r="J3824">
        <f t="shared" ca="1" si="3"/>
        <v>2</v>
      </c>
      <c r="K3824">
        <f ca="1">VLOOKUP(F3824,Cities!$A$1:$I$69,6+J3824,0)*R3824*E3824</f>
        <v>1068</v>
      </c>
      <c r="L3824">
        <f t="shared" ca="1" si="4"/>
        <v>2</v>
      </c>
      <c r="M3824">
        <f ca="1">VLOOKUP(F3824,Cities!$A$1:$I$69,4,0)*R3824*L3824</f>
        <v>3920</v>
      </c>
      <c r="N3824">
        <f t="shared" ca="1" si="5"/>
        <v>4988</v>
      </c>
      <c r="O3824" t="str">
        <f ca="1">VLOOKUP(F3824,Cities!$A$1:$E$69,5,0)</f>
        <v>Summer</v>
      </c>
      <c r="P3824">
        <f t="shared" ca="1" si="6"/>
        <v>3</v>
      </c>
      <c r="Q3824" t="str">
        <f ca="1">VLOOKUP(P3824,Sheet2!$A$1:$B$5,2,0)</f>
        <v>Romantic</v>
      </c>
      <c r="R3824">
        <f ca="1">VLOOKUP(P3824,Sheet2!$A$1:$C$5,3,0)</f>
        <v>2</v>
      </c>
    </row>
    <row r="3825" spans="1:18" ht="14.25" customHeight="1">
      <c r="A3825" s="4">
        <v>3824</v>
      </c>
      <c r="B3825">
        <f t="shared" ca="1" si="0"/>
        <v>137</v>
      </c>
      <c r="C3825">
        <f t="shared" ca="1" si="1"/>
        <v>4</v>
      </c>
      <c r="D3825" t="str">
        <f ca="1">VLOOKUP(C3825,Stay!$A$1:$B$5,2,0)</f>
        <v>1 month</v>
      </c>
      <c r="E3825">
        <f ca="1">VLOOKUP(C3825,Stay!$A$1:$C$5,3,0)</f>
        <v>30</v>
      </c>
      <c r="F3825">
        <f t="shared" ca="1" si="2"/>
        <v>67</v>
      </c>
      <c r="G3825" t="str">
        <f ca="1">VLOOKUP(F3825,Cities!$A$1:$C$69,2,0)</f>
        <v>Ville de Quebec</v>
      </c>
      <c r="H3825" t="str">
        <f ca="1">VLOOKUP(F3825,Cities!$A$1:$F$69,6,0)</f>
        <v>Historical</v>
      </c>
      <c r="I3825" t="str">
        <f ca="1">VLOOKUP(F3825,Cities!$A$1:$C$69,3,0)</f>
        <v>North America</v>
      </c>
      <c r="J3825">
        <f t="shared" ca="1" si="3"/>
        <v>3</v>
      </c>
      <c r="K3825">
        <f ca="1">VLOOKUP(F3825,Cities!$A$1:$I$69,6+J3825,0)*R3825*E3825</f>
        <v>21480</v>
      </c>
      <c r="L3825">
        <f t="shared" ca="1" si="4"/>
        <v>1</v>
      </c>
      <c r="M3825">
        <f ca="1">VLOOKUP(F3825,Cities!$A$1:$I$69,4,0)*R3825*L3825</f>
        <v>1100</v>
      </c>
      <c r="N3825">
        <f t="shared" ca="1" si="5"/>
        <v>22580</v>
      </c>
      <c r="O3825" t="str">
        <f ca="1">VLOOKUP(F3825,Cities!$A$1:$E$69,5,0)</f>
        <v>Summer</v>
      </c>
      <c r="P3825">
        <f t="shared" ca="1" si="6"/>
        <v>3</v>
      </c>
      <c r="Q3825" t="str">
        <f ca="1">VLOOKUP(P3825,Sheet2!$A$1:$B$5,2,0)</f>
        <v>Romantic</v>
      </c>
      <c r="R3825">
        <f ca="1">VLOOKUP(P3825,Sheet2!$A$1:$C$5,3,0)</f>
        <v>2</v>
      </c>
    </row>
    <row r="3826" spans="1:18" ht="14.25" customHeight="1">
      <c r="A3826" s="4">
        <v>3825</v>
      </c>
      <c r="B3826">
        <f t="shared" ca="1" si="0"/>
        <v>42</v>
      </c>
      <c r="C3826">
        <f t="shared" ca="1" si="1"/>
        <v>3</v>
      </c>
      <c r="D3826" t="str">
        <f ca="1">VLOOKUP(C3826,Stay!$A$1:$B$5,2,0)</f>
        <v>2 weeks</v>
      </c>
      <c r="E3826">
        <f ca="1">VLOOKUP(C3826,Stay!$A$1:$C$5,3,0)</f>
        <v>14</v>
      </c>
      <c r="F3826">
        <f t="shared" ca="1" si="2"/>
        <v>30</v>
      </c>
      <c r="G3826" t="str">
        <f ca="1">VLOOKUP(F3826,Cities!$A$1:$C$69,2,0)</f>
        <v>London</v>
      </c>
      <c r="H3826" t="str">
        <f ca="1">VLOOKUP(F3826,Cities!$A$1:$F$69,6,0)</f>
        <v>Modern, Beach</v>
      </c>
      <c r="I3826" t="str">
        <f ca="1">VLOOKUP(F3826,Cities!$A$1:$C$69,3,0)</f>
        <v>Europe</v>
      </c>
      <c r="J3826">
        <f t="shared" ca="1" si="3"/>
        <v>1</v>
      </c>
      <c r="K3826">
        <f ca="1">VLOOKUP(F3826,Cities!$A$1:$I$69,6+J3826,0)*R3826*E3826</f>
        <v>966</v>
      </c>
      <c r="L3826">
        <f t="shared" ca="1" si="4"/>
        <v>2</v>
      </c>
      <c r="M3826">
        <f ca="1">VLOOKUP(F3826,Cities!$A$1:$I$69,4,0)*R3826*L3826</f>
        <v>2300</v>
      </c>
      <c r="N3826">
        <f t="shared" ca="1" si="5"/>
        <v>3266</v>
      </c>
      <c r="O3826" t="str">
        <f ca="1">VLOOKUP(F3826,Cities!$A$1:$E$69,5,0)</f>
        <v>Summer</v>
      </c>
      <c r="P3826">
        <f t="shared" ca="1" si="6"/>
        <v>1</v>
      </c>
      <c r="Q3826" t="str">
        <f ca="1">VLOOKUP(P3826,Sheet2!$A$1:$B$5,2,0)</f>
        <v>Solo</v>
      </c>
      <c r="R3826">
        <f ca="1">VLOOKUP(P3826,Sheet2!$A$1:$C$5,3,0)</f>
        <v>1</v>
      </c>
    </row>
    <row r="3827" spans="1:18" ht="14.25" customHeight="1">
      <c r="A3827" s="4">
        <v>3826</v>
      </c>
      <c r="B3827">
        <f t="shared" ca="1" si="0"/>
        <v>164</v>
      </c>
      <c r="C3827">
        <f t="shared" ca="1" si="1"/>
        <v>4</v>
      </c>
      <c r="D3827" t="str">
        <f ca="1">VLOOKUP(C3827,Stay!$A$1:$B$5,2,0)</f>
        <v>1 month</v>
      </c>
      <c r="E3827">
        <f ca="1">VLOOKUP(C3827,Stay!$A$1:$C$5,3,0)</f>
        <v>30</v>
      </c>
      <c r="F3827">
        <f t="shared" ca="1" si="2"/>
        <v>15</v>
      </c>
      <c r="G3827" t="str">
        <f ca="1">VLOOKUP(F3827,Cities!$A$1:$C$69,2,0)</f>
        <v>Cambridge</v>
      </c>
      <c r="H3827" t="str">
        <f ca="1">VLOOKUP(F3827,Cities!$A$1:$F$69,6,0)</f>
        <v>Modern, Aquatic</v>
      </c>
      <c r="I3827" t="str">
        <f ca="1">VLOOKUP(F3827,Cities!$A$1:$C$69,3,0)</f>
        <v>North America</v>
      </c>
      <c r="J3827">
        <f t="shared" ca="1" si="3"/>
        <v>1</v>
      </c>
      <c r="K3827">
        <f ca="1">VLOOKUP(F3827,Cities!$A$1:$I$69,6+J3827,0)*R3827*E3827</f>
        <v>3720</v>
      </c>
      <c r="L3827">
        <f t="shared" ca="1" si="4"/>
        <v>2</v>
      </c>
      <c r="M3827">
        <f ca="1">VLOOKUP(F3827,Cities!$A$1:$I$69,4,0)*R3827*L3827</f>
        <v>400</v>
      </c>
      <c r="N3827">
        <f t="shared" ca="1" si="5"/>
        <v>4120</v>
      </c>
      <c r="O3827" t="str">
        <f ca="1">VLOOKUP(F3827,Cities!$A$1:$E$69,5,0)</f>
        <v>Summer</v>
      </c>
      <c r="P3827">
        <f t="shared" ca="1" si="6"/>
        <v>1</v>
      </c>
      <c r="Q3827" t="str">
        <f ca="1">VLOOKUP(P3827,Sheet2!$A$1:$B$5,2,0)</f>
        <v>Solo</v>
      </c>
      <c r="R3827">
        <f ca="1">VLOOKUP(P3827,Sheet2!$A$1:$C$5,3,0)</f>
        <v>1</v>
      </c>
    </row>
    <row r="3828" spans="1:18" ht="14.25" customHeight="1">
      <c r="A3828" s="4">
        <v>3827</v>
      </c>
      <c r="B3828">
        <f t="shared" ca="1" si="0"/>
        <v>151</v>
      </c>
      <c r="C3828">
        <f t="shared" ca="1" si="1"/>
        <v>4</v>
      </c>
      <c r="D3828" t="str">
        <f ca="1">VLOOKUP(C3828,Stay!$A$1:$B$5,2,0)</f>
        <v>1 month</v>
      </c>
      <c r="E3828">
        <f ca="1">VLOOKUP(C3828,Stay!$A$1:$C$5,3,0)</f>
        <v>30</v>
      </c>
      <c r="F3828">
        <f t="shared" ca="1" si="2"/>
        <v>48</v>
      </c>
      <c r="G3828" t="str">
        <f ca="1">VLOOKUP(F3828,Cities!$A$1:$C$69,2,0)</f>
        <v>Porto</v>
      </c>
      <c r="H3828" t="str">
        <f ca="1">VLOOKUP(F3828,Cities!$A$1:$F$69,6,0)</f>
        <v>Wineyard, Historical-Modern, Architecture</v>
      </c>
      <c r="I3828" t="str">
        <f ca="1">VLOOKUP(F3828,Cities!$A$1:$C$69,3,0)</f>
        <v>Europe</v>
      </c>
      <c r="J3828">
        <f t="shared" ca="1" si="3"/>
        <v>3</v>
      </c>
      <c r="K3828">
        <f ca="1">VLOOKUP(F3828,Cities!$A$1:$I$69,6+J3828,0)*R3828*E3828</f>
        <v>42660</v>
      </c>
      <c r="L3828">
        <f t="shared" ca="1" si="4"/>
        <v>2</v>
      </c>
      <c r="M3828">
        <f ca="1">VLOOKUP(F3828,Cities!$A$1:$I$69,4,0)*R3828*L3828</f>
        <v>14640</v>
      </c>
      <c r="N3828">
        <f t="shared" ca="1" si="5"/>
        <v>57300</v>
      </c>
      <c r="O3828" t="str">
        <f ca="1">VLOOKUP(F3828,Cities!$A$1:$E$69,5,0)</f>
        <v>Summer</v>
      </c>
      <c r="P3828">
        <f t="shared" ca="1" si="6"/>
        <v>4</v>
      </c>
      <c r="Q3828" t="str">
        <f ca="1">VLOOKUP(P3828,Sheet2!$A$1:$B$5,2,0)</f>
        <v>Friends</v>
      </c>
      <c r="R3828">
        <f ca="1">VLOOKUP(P3828,Sheet2!$A$1:$C$5,3,0)</f>
        <v>6</v>
      </c>
    </row>
    <row r="3829" spans="1:18" ht="14.25" customHeight="1">
      <c r="A3829" s="4">
        <v>3828</v>
      </c>
      <c r="B3829">
        <f t="shared" ca="1" si="0"/>
        <v>266</v>
      </c>
      <c r="C3829">
        <f t="shared" ca="1" si="1"/>
        <v>2</v>
      </c>
      <c r="D3829" t="str">
        <f ca="1">VLOOKUP(C3829,Stay!$A$1:$B$5,2,0)</f>
        <v>1 week</v>
      </c>
      <c r="E3829">
        <f ca="1">VLOOKUP(C3829,Stay!$A$1:$C$5,3,0)</f>
        <v>7</v>
      </c>
      <c r="F3829">
        <f t="shared" ca="1" si="2"/>
        <v>61</v>
      </c>
      <c r="G3829" t="str">
        <f ca="1">VLOOKUP(F3829,Cities!$A$1:$C$69,2,0)</f>
        <v>Trentino</v>
      </c>
      <c r="H3829" t="str">
        <f ca="1">VLOOKUP(F3829,Cities!$A$1:$F$69,6,0)</f>
        <v>Terrain</v>
      </c>
      <c r="I3829" t="str">
        <f ca="1">VLOOKUP(F3829,Cities!$A$1:$C$69,3,0)</f>
        <v>Europe</v>
      </c>
      <c r="J3829">
        <f t="shared" ca="1" si="3"/>
        <v>2</v>
      </c>
      <c r="K3829">
        <f ca="1">VLOOKUP(F3829,Cities!$A$1:$I$69,6+J3829,0)*R3829*E3829</f>
        <v>434</v>
      </c>
      <c r="L3829">
        <f t="shared" ca="1" si="4"/>
        <v>1</v>
      </c>
      <c r="M3829">
        <f ca="1">VLOOKUP(F3829,Cities!$A$1:$I$69,4,0)*R3829*L3829</f>
        <v>1820</v>
      </c>
      <c r="N3829">
        <f t="shared" ca="1" si="5"/>
        <v>2254</v>
      </c>
      <c r="O3829" t="str">
        <f ca="1">VLOOKUP(F3829,Cities!$A$1:$E$69,5,0)</f>
        <v>Summer</v>
      </c>
      <c r="P3829">
        <f t="shared" ca="1" si="6"/>
        <v>3</v>
      </c>
      <c r="Q3829" t="str">
        <f ca="1">VLOOKUP(P3829,Sheet2!$A$1:$B$5,2,0)</f>
        <v>Romantic</v>
      </c>
      <c r="R3829">
        <f ca="1">VLOOKUP(P3829,Sheet2!$A$1:$C$5,3,0)</f>
        <v>2</v>
      </c>
    </row>
    <row r="3830" spans="1:18" ht="14.25" customHeight="1">
      <c r="A3830" s="4">
        <v>3829</v>
      </c>
      <c r="B3830">
        <f t="shared" ca="1" si="0"/>
        <v>245</v>
      </c>
      <c r="C3830">
        <f t="shared" ca="1" si="1"/>
        <v>1</v>
      </c>
      <c r="D3830" t="str">
        <f ca="1">VLOOKUP(C3830,Stay!$A$1:$B$5,2,0)</f>
        <v>3 days</v>
      </c>
      <c r="E3830">
        <f ca="1">VLOOKUP(C3830,Stay!$A$1:$C$5,3,0)</f>
        <v>3</v>
      </c>
      <c r="F3830">
        <f t="shared" ca="1" si="2"/>
        <v>64</v>
      </c>
      <c r="G3830" t="str">
        <f ca="1">VLOOKUP(F3830,Cities!$A$1:$C$69,2,0)</f>
        <v>Venice</v>
      </c>
      <c r="H3830" t="str">
        <f ca="1">VLOOKUP(F3830,Cities!$A$1:$F$69,6,0)</f>
        <v>Terrain</v>
      </c>
      <c r="I3830" t="str">
        <f ca="1">VLOOKUP(F3830,Cities!$A$1:$C$69,3,0)</f>
        <v>Europe</v>
      </c>
      <c r="J3830">
        <f t="shared" ca="1" si="3"/>
        <v>2</v>
      </c>
      <c r="K3830">
        <f ca="1">VLOOKUP(F3830,Cities!$A$1:$I$69,6+J3830,0)*R3830*E3830</f>
        <v>696</v>
      </c>
      <c r="L3830">
        <f t="shared" ca="1" si="4"/>
        <v>1</v>
      </c>
      <c r="M3830">
        <f ca="1">VLOOKUP(F3830,Cities!$A$1:$I$69,4,0)*R3830*L3830</f>
        <v>2320</v>
      </c>
      <c r="N3830">
        <f t="shared" ca="1" si="5"/>
        <v>3016</v>
      </c>
      <c r="O3830" t="str">
        <f ca="1">VLOOKUP(F3830,Cities!$A$1:$E$69,5,0)</f>
        <v>Summer</v>
      </c>
      <c r="P3830">
        <f t="shared" ca="1" si="6"/>
        <v>3</v>
      </c>
      <c r="Q3830" t="str">
        <f ca="1">VLOOKUP(P3830,Sheet2!$A$1:$B$5,2,0)</f>
        <v>Romantic</v>
      </c>
      <c r="R3830">
        <f ca="1">VLOOKUP(P3830,Sheet2!$A$1:$C$5,3,0)</f>
        <v>2</v>
      </c>
    </row>
    <row r="3831" spans="1:18" ht="14.25" customHeight="1">
      <c r="A3831" s="4">
        <v>3830</v>
      </c>
      <c r="B3831">
        <f t="shared" ca="1" si="0"/>
        <v>171</v>
      </c>
      <c r="C3831">
        <f t="shared" ca="1" si="1"/>
        <v>1</v>
      </c>
      <c r="D3831" t="str">
        <f ca="1">VLOOKUP(C3831,Stay!$A$1:$B$5,2,0)</f>
        <v>3 days</v>
      </c>
      <c r="E3831">
        <f ca="1">VLOOKUP(C3831,Stay!$A$1:$C$5,3,0)</f>
        <v>3</v>
      </c>
      <c r="F3831">
        <f t="shared" ca="1" si="2"/>
        <v>14</v>
      </c>
      <c r="G3831" t="str">
        <f ca="1">VLOOKUP(F3831,Cities!$A$1:$C$69,2,0)</f>
        <v>Brussels</v>
      </c>
      <c r="H3831" t="str">
        <f ca="1">VLOOKUP(F3831,Cities!$A$1:$F$69,6,0)</f>
        <v>Historical-Medieval, Beach, Park, Nightlife</v>
      </c>
      <c r="I3831" t="str">
        <f ca="1">VLOOKUP(F3831,Cities!$A$1:$C$69,3,0)</f>
        <v>Europe</v>
      </c>
      <c r="J3831">
        <f t="shared" ca="1" si="3"/>
        <v>1</v>
      </c>
      <c r="K3831">
        <f ca="1">VLOOKUP(F3831,Cities!$A$1:$I$69,6+J3831,0)*R3831*E3831</f>
        <v>918</v>
      </c>
      <c r="L3831">
        <f t="shared" ca="1" si="4"/>
        <v>1</v>
      </c>
      <c r="M3831">
        <f ca="1">VLOOKUP(F3831,Cities!$A$1:$I$69,4,0)*R3831*L3831</f>
        <v>6480</v>
      </c>
      <c r="N3831">
        <f t="shared" ca="1" si="5"/>
        <v>7398</v>
      </c>
      <c r="O3831" t="str">
        <f ca="1">VLOOKUP(F3831,Cities!$A$1:$E$69,5,0)</f>
        <v>Summer</v>
      </c>
      <c r="P3831">
        <f t="shared" ca="1" si="6"/>
        <v>4</v>
      </c>
      <c r="Q3831" t="str">
        <f ca="1">VLOOKUP(P3831,Sheet2!$A$1:$B$5,2,0)</f>
        <v>Friends</v>
      </c>
      <c r="R3831">
        <f ca="1">VLOOKUP(P3831,Sheet2!$A$1:$C$5,3,0)</f>
        <v>6</v>
      </c>
    </row>
    <row r="3832" spans="1:18" ht="14.25" customHeight="1">
      <c r="A3832" s="4">
        <v>3831</v>
      </c>
      <c r="B3832">
        <f t="shared" ca="1" si="0"/>
        <v>190</v>
      </c>
      <c r="C3832">
        <f t="shared" ca="1" si="1"/>
        <v>1</v>
      </c>
      <c r="D3832" t="str">
        <f ca="1">VLOOKUP(C3832,Stay!$A$1:$B$5,2,0)</f>
        <v>3 days</v>
      </c>
      <c r="E3832">
        <f ca="1">VLOOKUP(C3832,Stay!$A$1:$C$5,3,0)</f>
        <v>3</v>
      </c>
      <c r="F3832">
        <f t="shared" ca="1" si="2"/>
        <v>62</v>
      </c>
      <c r="G3832" t="str">
        <f ca="1">VLOOKUP(F3832,Cities!$A$1:$C$69,2,0)</f>
        <v>Valencia</v>
      </c>
      <c r="H3832" t="str">
        <f ca="1">VLOOKUP(F3832,Cities!$A$1:$F$69,6,0)</f>
        <v>Terrain</v>
      </c>
      <c r="I3832" t="str">
        <f ca="1">VLOOKUP(F3832,Cities!$A$1:$C$69,3,0)</f>
        <v>Europe</v>
      </c>
      <c r="J3832">
        <f t="shared" ca="1" si="3"/>
        <v>3</v>
      </c>
      <c r="K3832">
        <f ca="1">VLOOKUP(F3832,Cities!$A$1:$I$69,6+J3832,0)*R3832*E3832</f>
        <v>2172</v>
      </c>
      <c r="L3832">
        <f t="shared" ca="1" si="4"/>
        <v>2</v>
      </c>
      <c r="M3832">
        <f ca="1">VLOOKUP(F3832,Cities!$A$1:$I$69,4,0)*R3832*L3832</f>
        <v>14240</v>
      </c>
      <c r="N3832">
        <f t="shared" ca="1" si="5"/>
        <v>16412</v>
      </c>
      <c r="O3832" t="str">
        <f ca="1">VLOOKUP(F3832,Cities!$A$1:$E$69,5,0)</f>
        <v>Summer</v>
      </c>
      <c r="P3832">
        <f t="shared" ca="1" si="6"/>
        <v>2</v>
      </c>
      <c r="Q3832" t="str">
        <f ca="1">VLOOKUP(P3832,Sheet2!$A$1:$B$5,2,0)</f>
        <v>Family</v>
      </c>
      <c r="R3832">
        <f ca="1">VLOOKUP(P3832,Sheet2!$A$1:$C$5,3,0)</f>
        <v>4</v>
      </c>
    </row>
    <row r="3833" spans="1:18" ht="14.25" customHeight="1">
      <c r="A3833" s="4">
        <v>3832</v>
      </c>
      <c r="B3833">
        <f t="shared" ca="1" si="0"/>
        <v>2</v>
      </c>
      <c r="C3833">
        <f t="shared" ca="1" si="1"/>
        <v>3</v>
      </c>
      <c r="D3833" t="str">
        <f ca="1">VLOOKUP(C3833,Stay!$A$1:$B$5,2,0)</f>
        <v>2 weeks</v>
      </c>
      <c r="E3833">
        <f ca="1">VLOOKUP(C3833,Stay!$A$1:$C$5,3,0)</f>
        <v>14</v>
      </c>
      <c r="F3833">
        <f t="shared" ca="1" si="2"/>
        <v>34</v>
      </c>
      <c r="G3833" t="str">
        <f ca="1">VLOOKUP(F3833,Cities!$A$1:$C$69,2,0)</f>
        <v>Malaga</v>
      </c>
      <c r="H3833" t="str">
        <f ca="1">VLOOKUP(F3833,Cities!$A$1:$F$69,6,0)</f>
        <v>Beach</v>
      </c>
      <c r="I3833" t="str">
        <f ca="1">VLOOKUP(F3833,Cities!$A$1:$C$69,3,0)</f>
        <v>Europe</v>
      </c>
      <c r="J3833">
        <f t="shared" ca="1" si="3"/>
        <v>2</v>
      </c>
      <c r="K3833">
        <f ca="1">VLOOKUP(F3833,Cities!$A$1:$I$69,6+J3833,0)*R3833*E3833</f>
        <v>6888</v>
      </c>
      <c r="L3833">
        <f t="shared" ca="1" si="4"/>
        <v>1</v>
      </c>
      <c r="M3833">
        <f ca="1">VLOOKUP(F3833,Cities!$A$1:$I$69,4,0)*R3833*L3833</f>
        <v>7320</v>
      </c>
      <c r="N3833">
        <f t="shared" ca="1" si="5"/>
        <v>14208</v>
      </c>
      <c r="O3833" t="str">
        <f ca="1">VLOOKUP(F3833,Cities!$A$1:$E$69,5,0)</f>
        <v>Summer</v>
      </c>
      <c r="P3833">
        <f t="shared" ca="1" si="6"/>
        <v>4</v>
      </c>
      <c r="Q3833" t="str">
        <f ca="1">VLOOKUP(P3833,Sheet2!$A$1:$B$5,2,0)</f>
        <v>Friends</v>
      </c>
      <c r="R3833">
        <f ca="1">VLOOKUP(P3833,Sheet2!$A$1:$C$5,3,0)</f>
        <v>6</v>
      </c>
    </row>
    <row r="3834" spans="1:18" ht="14.25" customHeight="1">
      <c r="A3834" s="4">
        <v>3833</v>
      </c>
      <c r="B3834">
        <f t="shared" ca="1" si="0"/>
        <v>214</v>
      </c>
      <c r="C3834">
        <f t="shared" ca="1" si="1"/>
        <v>4</v>
      </c>
      <c r="D3834" t="str">
        <f ca="1">VLOOKUP(C3834,Stay!$A$1:$B$5,2,0)</f>
        <v>1 month</v>
      </c>
      <c r="E3834">
        <f ca="1">VLOOKUP(C3834,Stay!$A$1:$C$5,3,0)</f>
        <v>30</v>
      </c>
      <c r="F3834">
        <f t="shared" ca="1" si="2"/>
        <v>15</v>
      </c>
      <c r="G3834" t="str">
        <f ca="1">VLOOKUP(F3834,Cities!$A$1:$C$69,2,0)</f>
        <v>Cambridge</v>
      </c>
      <c r="H3834" t="str">
        <f ca="1">VLOOKUP(F3834,Cities!$A$1:$F$69,6,0)</f>
        <v>Modern, Aquatic</v>
      </c>
      <c r="I3834" t="str">
        <f ca="1">VLOOKUP(F3834,Cities!$A$1:$C$69,3,0)</f>
        <v>North America</v>
      </c>
      <c r="J3834">
        <f t="shared" ca="1" si="3"/>
        <v>3</v>
      </c>
      <c r="K3834">
        <f ca="1">VLOOKUP(F3834,Cities!$A$1:$I$69,6+J3834,0)*R3834*E3834</f>
        <v>6990</v>
      </c>
      <c r="L3834">
        <f t="shared" ca="1" si="4"/>
        <v>2</v>
      </c>
      <c r="M3834">
        <f ca="1">VLOOKUP(F3834,Cities!$A$1:$I$69,4,0)*R3834*L3834</f>
        <v>400</v>
      </c>
      <c r="N3834">
        <f t="shared" ca="1" si="5"/>
        <v>7390</v>
      </c>
      <c r="O3834" t="str">
        <f ca="1">VLOOKUP(F3834,Cities!$A$1:$E$69,5,0)</f>
        <v>Summer</v>
      </c>
      <c r="P3834">
        <f t="shared" ca="1" si="6"/>
        <v>1</v>
      </c>
      <c r="Q3834" t="str">
        <f ca="1">VLOOKUP(P3834,Sheet2!$A$1:$B$5,2,0)</f>
        <v>Solo</v>
      </c>
      <c r="R3834">
        <f ca="1">VLOOKUP(P3834,Sheet2!$A$1:$C$5,3,0)</f>
        <v>1</v>
      </c>
    </row>
    <row r="3835" spans="1:18" ht="14.25" customHeight="1">
      <c r="A3835" s="4">
        <v>3834</v>
      </c>
      <c r="B3835">
        <f t="shared" ca="1" si="0"/>
        <v>239</v>
      </c>
      <c r="C3835">
        <f t="shared" ca="1" si="1"/>
        <v>4</v>
      </c>
      <c r="D3835" t="str">
        <f ca="1">VLOOKUP(C3835,Stay!$A$1:$B$5,2,0)</f>
        <v>1 month</v>
      </c>
      <c r="E3835">
        <f ca="1">VLOOKUP(C3835,Stay!$A$1:$C$5,3,0)</f>
        <v>30</v>
      </c>
      <c r="F3835">
        <f t="shared" ca="1" si="2"/>
        <v>41</v>
      </c>
      <c r="G3835" t="str">
        <f ca="1">VLOOKUP(F3835,Cities!$A$1:$C$69,2,0)</f>
        <v>Nashville</v>
      </c>
      <c r="H3835" t="str">
        <f ca="1">VLOOKUP(F3835,Cities!$A$1:$F$69,6,0)</f>
        <v>Modern, Nightlife</v>
      </c>
      <c r="I3835" t="str">
        <f ca="1">VLOOKUP(F3835,Cities!$A$1:$C$69,3,0)</f>
        <v>North America</v>
      </c>
      <c r="J3835">
        <f t="shared" ca="1" si="3"/>
        <v>1</v>
      </c>
      <c r="K3835">
        <f ca="1">VLOOKUP(F3835,Cities!$A$1:$I$69,6+J3835,0)*R3835*E3835</f>
        <v>3420</v>
      </c>
      <c r="L3835">
        <f t="shared" ca="1" si="4"/>
        <v>2</v>
      </c>
      <c r="M3835">
        <f ca="1">VLOOKUP(F3835,Cities!$A$1:$I$69,4,0)*R3835*L3835</f>
        <v>1240</v>
      </c>
      <c r="N3835">
        <f t="shared" ca="1" si="5"/>
        <v>4660</v>
      </c>
      <c r="O3835" t="str">
        <f ca="1">VLOOKUP(F3835,Cities!$A$1:$E$69,5,0)</f>
        <v>Spring</v>
      </c>
      <c r="P3835">
        <f t="shared" ca="1" si="6"/>
        <v>3</v>
      </c>
      <c r="Q3835" t="str">
        <f ca="1">VLOOKUP(P3835,Sheet2!$A$1:$B$5,2,0)</f>
        <v>Romantic</v>
      </c>
      <c r="R3835">
        <f ca="1">VLOOKUP(P3835,Sheet2!$A$1:$C$5,3,0)</f>
        <v>2</v>
      </c>
    </row>
    <row r="3836" spans="1:18" ht="14.25" customHeight="1">
      <c r="A3836" s="4">
        <v>3835</v>
      </c>
      <c r="B3836">
        <f t="shared" ca="1" si="0"/>
        <v>41</v>
      </c>
      <c r="C3836">
        <f t="shared" ca="1" si="1"/>
        <v>2</v>
      </c>
      <c r="D3836" t="str">
        <f ca="1">VLOOKUP(C3836,Stay!$A$1:$B$5,2,0)</f>
        <v>1 week</v>
      </c>
      <c r="E3836">
        <f ca="1">VLOOKUP(C3836,Stay!$A$1:$C$5,3,0)</f>
        <v>7</v>
      </c>
      <c r="F3836">
        <f t="shared" ca="1" si="2"/>
        <v>1</v>
      </c>
      <c r="G3836" t="str">
        <f ca="1">VLOOKUP(F3836,Cities!$A$1:$C$69,2,0)</f>
        <v>Amsterdam</v>
      </c>
      <c r="H3836" t="str">
        <f ca="1">VLOOKUP(F3836,Cities!$A$1:$F$69,6,0)</f>
        <v>Acquatic, Historical-Modern, Beach, Nightlife</v>
      </c>
      <c r="I3836" t="str">
        <f ca="1">VLOOKUP(F3836,Cities!$A$1:$C$69,3,0)</f>
        <v>Europe</v>
      </c>
      <c r="J3836">
        <f t="shared" ca="1" si="3"/>
        <v>2</v>
      </c>
      <c r="K3836">
        <f ca="1">VLOOKUP(F3836,Cities!$A$1:$I$69,6+J3836,0)*R3836*E3836</f>
        <v>5964</v>
      </c>
      <c r="L3836">
        <f t="shared" ca="1" si="4"/>
        <v>2</v>
      </c>
      <c r="M3836">
        <f ca="1">VLOOKUP(F3836,Cities!$A$1:$I$69,4,0)*R3836*L3836</f>
        <v>14220</v>
      </c>
      <c r="N3836">
        <f t="shared" ca="1" si="5"/>
        <v>20184</v>
      </c>
      <c r="O3836" t="str">
        <f ca="1">VLOOKUP(F3836,Cities!$A$1:$E$69,5,0)</f>
        <v>Summer</v>
      </c>
      <c r="P3836">
        <f t="shared" ca="1" si="6"/>
        <v>4</v>
      </c>
      <c r="Q3836" t="str">
        <f ca="1">VLOOKUP(P3836,Sheet2!$A$1:$B$5,2,0)</f>
        <v>Friends</v>
      </c>
      <c r="R3836">
        <f ca="1">VLOOKUP(P3836,Sheet2!$A$1:$C$5,3,0)</f>
        <v>6</v>
      </c>
    </row>
    <row r="3837" spans="1:18" ht="14.25" customHeight="1">
      <c r="A3837" s="4">
        <v>3836</v>
      </c>
      <c r="B3837">
        <f t="shared" ca="1" si="0"/>
        <v>10</v>
      </c>
      <c r="C3837">
        <f t="shared" ca="1" si="1"/>
        <v>2</v>
      </c>
      <c r="D3837" t="str">
        <f ca="1">VLOOKUP(C3837,Stay!$A$1:$B$5,2,0)</f>
        <v>1 week</v>
      </c>
      <c r="E3837">
        <f ca="1">VLOOKUP(C3837,Stay!$A$1:$C$5,3,0)</f>
        <v>7</v>
      </c>
      <c r="F3837">
        <f t="shared" ca="1" si="2"/>
        <v>34</v>
      </c>
      <c r="G3837" t="str">
        <f ca="1">VLOOKUP(F3837,Cities!$A$1:$C$69,2,0)</f>
        <v>Malaga</v>
      </c>
      <c r="H3837" t="str">
        <f ca="1">VLOOKUP(F3837,Cities!$A$1:$F$69,6,0)</f>
        <v>Beach</v>
      </c>
      <c r="I3837" t="str">
        <f ca="1">VLOOKUP(F3837,Cities!$A$1:$C$69,3,0)</f>
        <v>Europe</v>
      </c>
      <c r="J3837">
        <f t="shared" ca="1" si="3"/>
        <v>2</v>
      </c>
      <c r="K3837">
        <f ca="1">VLOOKUP(F3837,Cities!$A$1:$I$69,6+J3837,0)*R3837*E3837</f>
        <v>3444</v>
      </c>
      <c r="L3837">
        <f t="shared" ca="1" si="4"/>
        <v>1</v>
      </c>
      <c r="M3837">
        <f ca="1">VLOOKUP(F3837,Cities!$A$1:$I$69,4,0)*R3837*L3837</f>
        <v>7320</v>
      </c>
      <c r="N3837">
        <f t="shared" ca="1" si="5"/>
        <v>10764</v>
      </c>
      <c r="O3837" t="str">
        <f ca="1">VLOOKUP(F3837,Cities!$A$1:$E$69,5,0)</f>
        <v>Summer</v>
      </c>
      <c r="P3837">
        <f t="shared" ca="1" si="6"/>
        <v>4</v>
      </c>
      <c r="Q3837" t="str">
        <f ca="1">VLOOKUP(P3837,Sheet2!$A$1:$B$5,2,0)</f>
        <v>Friends</v>
      </c>
      <c r="R3837">
        <f ca="1">VLOOKUP(P3837,Sheet2!$A$1:$C$5,3,0)</f>
        <v>6</v>
      </c>
    </row>
    <row r="3838" spans="1:18" ht="14.25" customHeight="1">
      <c r="A3838" s="4">
        <v>3837</v>
      </c>
      <c r="B3838">
        <f t="shared" ca="1" si="0"/>
        <v>46</v>
      </c>
      <c r="C3838">
        <f t="shared" ca="1" si="1"/>
        <v>2</v>
      </c>
      <c r="D3838" t="str">
        <f ca="1">VLOOKUP(C3838,Stay!$A$1:$B$5,2,0)</f>
        <v>1 week</v>
      </c>
      <c r="E3838">
        <f ca="1">VLOOKUP(C3838,Stay!$A$1:$C$5,3,0)</f>
        <v>7</v>
      </c>
      <c r="F3838">
        <f t="shared" ca="1" si="2"/>
        <v>10</v>
      </c>
      <c r="G3838" t="str">
        <f ca="1">VLOOKUP(F3838,Cities!$A$1:$C$69,2,0)</f>
        <v>Bologna</v>
      </c>
      <c r="H3838" t="str">
        <f ca="1">VLOOKUP(F3838,Cities!$A$1:$F$69,6,0)</f>
        <v>Historical-Medieval, Nightlife</v>
      </c>
      <c r="I3838" t="str">
        <f ca="1">VLOOKUP(F3838,Cities!$A$1:$C$69,3,0)</f>
        <v>Europe</v>
      </c>
      <c r="J3838">
        <f t="shared" ca="1" si="3"/>
        <v>2</v>
      </c>
      <c r="K3838">
        <f ca="1">VLOOKUP(F3838,Cities!$A$1:$I$69,6+J3838,0)*R3838*E3838</f>
        <v>4228</v>
      </c>
      <c r="L3838">
        <f t="shared" ca="1" si="4"/>
        <v>1</v>
      </c>
      <c r="M3838">
        <f ca="1">VLOOKUP(F3838,Cities!$A$1:$I$69,4,0)*R3838*L3838</f>
        <v>4480</v>
      </c>
      <c r="N3838">
        <f t="shared" ca="1" si="5"/>
        <v>8708</v>
      </c>
      <c r="O3838" t="str">
        <f ca="1">VLOOKUP(F3838,Cities!$A$1:$E$69,5,0)</f>
        <v>Summer</v>
      </c>
      <c r="P3838">
        <f t="shared" ca="1" si="6"/>
        <v>2</v>
      </c>
      <c r="Q3838" t="str">
        <f ca="1">VLOOKUP(P3838,Sheet2!$A$1:$B$5,2,0)</f>
        <v>Family</v>
      </c>
      <c r="R3838">
        <f ca="1">VLOOKUP(P3838,Sheet2!$A$1:$C$5,3,0)</f>
        <v>4</v>
      </c>
    </row>
    <row r="3839" spans="1:18" ht="14.25" customHeight="1">
      <c r="A3839" s="4">
        <v>3838</v>
      </c>
      <c r="B3839">
        <f t="shared" ca="1" si="0"/>
        <v>40</v>
      </c>
      <c r="C3839">
        <f t="shared" ca="1" si="1"/>
        <v>4</v>
      </c>
      <c r="D3839" t="str">
        <f ca="1">VLOOKUP(C3839,Stay!$A$1:$B$5,2,0)</f>
        <v>1 month</v>
      </c>
      <c r="E3839">
        <f ca="1">VLOOKUP(C3839,Stay!$A$1:$C$5,3,0)</f>
        <v>30</v>
      </c>
      <c r="F3839">
        <f t="shared" ca="1" si="2"/>
        <v>20</v>
      </c>
      <c r="G3839" t="str">
        <f ca="1">VLOOKUP(F3839,Cities!$A$1:$C$69,2,0)</f>
        <v>Copenhagen</v>
      </c>
      <c r="H3839" t="str">
        <f ca="1">VLOOKUP(F3839,Cities!$A$1:$F$69,6,0)</f>
        <v>Historical-Medieval, Beach, Adventure-Water, Park, Nightlife, Architecture</v>
      </c>
      <c r="I3839" t="str">
        <f ca="1">VLOOKUP(F3839,Cities!$A$1:$C$69,3,0)</f>
        <v>Europe</v>
      </c>
      <c r="J3839">
        <f t="shared" ca="1" si="3"/>
        <v>1</v>
      </c>
      <c r="K3839">
        <f ca="1">VLOOKUP(F3839,Cities!$A$1:$I$69,6+J3839,0)*R3839*E3839</f>
        <v>2220</v>
      </c>
      <c r="L3839">
        <f t="shared" ca="1" si="4"/>
        <v>2</v>
      </c>
      <c r="M3839">
        <f ca="1">VLOOKUP(F3839,Cities!$A$1:$I$69,4,0)*R3839*L3839</f>
        <v>1960</v>
      </c>
      <c r="N3839">
        <f t="shared" ca="1" si="5"/>
        <v>4180</v>
      </c>
      <c r="O3839" t="str">
        <f ca="1">VLOOKUP(F3839,Cities!$A$1:$E$69,5,0)</f>
        <v>Summer</v>
      </c>
      <c r="P3839">
        <f t="shared" ca="1" si="6"/>
        <v>1</v>
      </c>
      <c r="Q3839" t="str">
        <f ca="1">VLOOKUP(P3839,Sheet2!$A$1:$B$5,2,0)</f>
        <v>Solo</v>
      </c>
      <c r="R3839">
        <f ca="1">VLOOKUP(P3839,Sheet2!$A$1:$C$5,3,0)</f>
        <v>1</v>
      </c>
    </row>
    <row r="3840" spans="1:18" ht="14.25" customHeight="1">
      <c r="A3840" s="4">
        <v>3839</v>
      </c>
      <c r="B3840">
        <f t="shared" ca="1" si="0"/>
        <v>1</v>
      </c>
      <c r="C3840">
        <f t="shared" ca="1" si="1"/>
        <v>4</v>
      </c>
      <c r="D3840" t="str">
        <f ca="1">VLOOKUP(C3840,Stay!$A$1:$B$5,2,0)</f>
        <v>1 month</v>
      </c>
      <c r="E3840">
        <f ca="1">VLOOKUP(C3840,Stay!$A$1:$C$5,3,0)</f>
        <v>30</v>
      </c>
      <c r="F3840">
        <f t="shared" ca="1" si="2"/>
        <v>24</v>
      </c>
      <c r="G3840" t="str">
        <f ca="1">VLOOKUP(F3840,Cities!$A$1:$C$69,2,0)</f>
        <v>Florence</v>
      </c>
      <c r="H3840" t="str">
        <f ca="1">VLOOKUP(F3840,Cities!$A$1:$F$69,6,0)</f>
        <v>Historical, Beach</v>
      </c>
      <c r="I3840" t="str">
        <f ca="1">VLOOKUP(F3840,Cities!$A$1:$C$69,3,0)</f>
        <v>Europe</v>
      </c>
      <c r="J3840">
        <f t="shared" ca="1" si="3"/>
        <v>2</v>
      </c>
      <c r="K3840">
        <f ca="1">VLOOKUP(F3840,Cities!$A$1:$I$69,6+J3840,0)*R3840*E3840</f>
        <v>15480</v>
      </c>
      <c r="L3840">
        <f t="shared" ca="1" si="4"/>
        <v>1</v>
      </c>
      <c r="M3840">
        <f ca="1">VLOOKUP(F3840,Cities!$A$1:$I$69,4,0)*R3840*L3840</f>
        <v>7800</v>
      </c>
      <c r="N3840">
        <f t="shared" ca="1" si="5"/>
        <v>23280</v>
      </c>
      <c r="O3840" t="str">
        <f ca="1">VLOOKUP(F3840,Cities!$A$1:$E$69,5,0)</f>
        <v>Summer</v>
      </c>
      <c r="P3840">
        <f t="shared" ca="1" si="6"/>
        <v>2</v>
      </c>
      <c r="Q3840" t="str">
        <f ca="1">VLOOKUP(P3840,Sheet2!$A$1:$B$5,2,0)</f>
        <v>Family</v>
      </c>
      <c r="R3840">
        <f ca="1">VLOOKUP(P3840,Sheet2!$A$1:$C$5,3,0)</f>
        <v>4</v>
      </c>
    </row>
    <row r="3841" spans="1:18" ht="14.25" customHeight="1">
      <c r="A3841" s="4">
        <v>3840</v>
      </c>
      <c r="B3841">
        <f t="shared" ca="1" si="0"/>
        <v>202</v>
      </c>
      <c r="C3841">
        <f t="shared" ca="1" si="1"/>
        <v>4</v>
      </c>
      <c r="D3841" t="str">
        <f ca="1">VLOOKUP(C3841,Stay!$A$1:$B$5,2,0)</f>
        <v>1 month</v>
      </c>
      <c r="E3841">
        <f ca="1">VLOOKUP(C3841,Stay!$A$1:$C$5,3,0)</f>
        <v>30</v>
      </c>
      <c r="F3841">
        <f t="shared" ca="1" si="2"/>
        <v>30</v>
      </c>
      <c r="G3841" t="str">
        <f ca="1">VLOOKUP(F3841,Cities!$A$1:$C$69,2,0)</f>
        <v>London</v>
      </c>
      <c r="H3841" t="str">
        <f ca="1">VLOOKUP(F3841,Cities!$A$1:$F$69,6,0)</f>
        <v>Modern, Beach</v>
      </c>
      <c r="I3841" t="str">
        <f ca="1">VLOOKUP(F3841,Cities!$A$1:$C$69,3,0)</f>
        <v>Europe</v>
      </c>
      <c r="J3841">
        <f t="shared" ca="1" si="3"/>
        <v>2</v>
      </c>
      <c r="K3841">
        <f ca="1">VLOOKUP(F3841,Cities!$A$1:$I$69,6+J3841,0)*R3841*E3841</f>
        <v>33840</v>
      </c>
      <c r="L3841">
        <f t="shared" ca="1" si="4"/>
        <v>1</v>
      </c>
      <c r="M3841">
        <f ca="1">VLOOKUP(F3841,Cities!$A$1:$I$69,4,0)*R3841*L3841</f>
        <v>6900</v>
      </c>
      <c r="N3841">
        <f t="shared" ca="1" si="5"/>
        <v>40740</v>
      </c>
      <c r="O3841" t="str">
        <f ca="1">VLOOKUP(F3841,Cities!$A$1:$E$69,5,0)</f>
        <v>Summer</v>
      </c>
      <c r="P3841">
        <f t="shared" ca="1" si="6"/>
        <v>4</v>
      </c>
      <c r="Q3841" t="str">
        <f ca="1">VLOOKUP(P3841,Sheet2!$A$1:$B$5,2,0)</f>
        <v>Friends</v>
      </c>
      <c r="R3841">
        <f ca="1">VLOOKUP(P3841,Sheet2!$A$1:$C$5,3,0)</f>
        <v>6</v>
      </c>
    </row>
    <row r="3842" spans="1:18" ht="14.25" customHeight="1">
      <c r="A3842" s="4">
        <v>3841</v>
      </c>
      <c r="B3842">
        <f t="shared" ca="1" si="0"/>
        <v>21</v>
      </c>
      <c r="C3842">
        <f t="shared" ca="1" si="1"/>
        <v>4</v>
      </c>
      <c r="D3842" t="str">
        <f ca="1">VLOOKUP(C3842,Stay!$A$1:$B$5,2,0)</f>
        <v>1 month</v>
      </c>
      <c r="E3842">
        <f ca="1">VLOOKUP(C3842,Stay!$A$1:$C$5,3,0)</f>
        <v>30</v>
      </c>
      <c r="F3842">
        <f t="shared" ca="1" si="2"/>
        <v>43</v>
      </c>
      <c r="G3842" t="str">
        <f ca="1">VLOOKUP(F3842,Cities!$A$1:$C$69,2,0)</f>
        <v>New York City</v>
      </c>
      <c r="H3842" t="str">
        <f ca="1">VLOOKUP(F3842,Cities!$A$1:$F$69,6,0)</f>
        <v>Modern, Park, Adventure-Land, Architecture, Nightlife</v>
      </c>
      <c r="I3842" t="str">
        <f ca="1">VLOOKUP(F3842,Cities!$A$1:$C$69,3,0)</f>
        <v>North America</v>
      </c>
      <c r="J3842">
        <f t="shared" ca="1" si="3"/>
        <v>2</v>
      </c>
      <c r="K3842">
        <f ca="1">VLOOKUP(F3842,Cities!$A$1:$I$69,6+J3842,0)*R3842*E3842</f>
        <v>28560</v>
      </c>
      <c r="L3842">
        <f t="shared" ca="1" si="4"/>
        <v>1</v>
      </c>
      <c r="M3842">
        <f ca="1">VLOOKUP(F3842,Cities!$A$1:$I$69,4,0)*R3842*L3842</f>
        <v>1000</v>
      </c>
      <c r="N3842">
        <f t="shared" ca="1" si="5"/>
        <v>29560</v>
      </c>
      <c r="O3842" t="str">
        <f ca="1">VLOOKUP(F3842,Cities!$A$1:$E$69,5,0)</f>
        <v>Summer</v>
      </c>
      <c r="P3842">
        <f t="shared" ca="1" si="6"/>
        <v>2</v>
      </c>
      <c r="Q3842" t="str">
        <f ca="1">VLOOKUP(P3842,Sheet2!$A$1:$B$5,2,0)</f>
        <v>Family</v>
      </c>
      <c r="R3842">
        <f ca="1">VLOOKUP(P3842,Sheet2!$A$1:$C$5,3,0)</f>
        <v>4</v>
      </c>
    </row>
    <row r="3843" spans="1:18" ht="14.25" customHeight="1">
      <c r="A3843" s="4">
        <v>3842</v>
      </c>
      <c r="B3843">
        <f t="shared" ca="1" si="0"/>
        <v>277</v>
      </c>
      <c r="C3843">
        <f t="shared" ca="1" si="1"/>
        <v>4</v>
      </c>
      <c r="D3843" t="str">
        <f ca="1">VLOOKUP(C3843,Stay!$A$1:$B$5,2,0)</f>
        <v>1 month</v>
      </c>
      <c r="E3843">
        <f ca="1">VLOOKUP(C3843,Stay!$A$1:$C$5,3,0)</f>
        <v>30</v>
      </c>
      <c r="F3843">
        <f t="shared" ca="1" si="2"/>
        <v>37</v>
      </c>
      <c r="G3843" t="str">
        <f ca="1">VLOOKUP(F3843,Cities!$A$1:$C$69,2,0)</f>
        <v>Melbourne</v>
      </c>
      <c r="H3843" t="str">
        <f ca="1">VLOOKUP(F3843,Cities!$A$1:$F$69,6,0)</f>
        <v>Modern, Beach, Adventure-Modern</v>
      </c>
      <c r="I3843" t="str">
        <f ca="1">VLOOKUP(F3843,Cities!$A$1:$C$69,3,0)</f>
        <v>Australia</v>
      </c>
      <c r="J3843">
        <f t="shared" ca="1" si="3"/>
        <v>1</v>
      </c>
      <c r="K3843">
        <f ca="1">VLOOKUP(F3843,Cities!$A$1:$I$69,6+J3843,0)*R3843*E3843</f>
        <v>5400</v>
      </c>
      <c r="L3843">
        <f t="shared" ca="1" si="4"/>
        <v>2</v>
      </c>
      <c r="M3843">
        <f ca="1">VLOOKUP(F3843,Cities!$A$1:$I$69,4,0)*R3843*L3843</f>
        <v>10880</v>
      </c>
      <c r="N3843">
        <f t="shared" ca="1" si="5"/>
        <v>16280</v>
      </c>
      <c r="O3843" t="str">
        <f ca="1">VLOOKUP(F3843,Cities!$A$1:$E$69,5,0)</f>
        <v>Spring</v>
      </c>
      <c r="P3843">
        <f t="shared" ca="1" si="6"/>
        <v>2</v>
      </c>
      <c r="Q3843" t="str">
        <f ca="1">VLOOKUP(P3843,Sheet2!$A$1:$B$5,2,0)</f>
        <v>Family</v>
      </c>
      <c r="R3843">
        <f ca="1">VLOOKUP(P3843,Sheet2!$A$1:$C$5,3,0)</f>
        <v>4</v>
      </c>
    </row>
    <row r="3844" spans="1:18" ht="14.25" customHeight="1">
      <c r="A3844" s="4">
        <v>3843</v>
      </c>
      <c r="B3844">
        <f t="shared" ca="1" si="0"/>
        <v>228</v>
      </c>
      <c r="C3844">
        <f t="shared" ca="1" si="1"/>
        <v>1</v>
      </c>
      <c r="D3844" t="str">
        <f ca="1">VLOOKUP(C3844,Stay!$A$1:$B$5,2,0)</f>
        <v>3 days</v>
      </c>
      <c r="E3844">
        <f ca="1">VLOOKUP(C3844,Stay!$A$1:$C$5,3,0)</f>
        <v>3</v>
      </c>
      <c r="F3844">
        <f t="shared" ca="1" si="2"/>
        <v>38</v>
      </c>
      <c r="G3844" t="str">
        <f ca="1">VLOOKUP(F3844,Cities!$A$1:$C$69,2,0)</f>
        <v>Milan</v>
      </c>
      <c r="H3844" t="str">
        <f ca="1">VLOOKUP(F3844,Cities!$A$1:$F$69,6,0)</f>
        <v>Historical-Modern, Nightlife, Architecture</v>
      </c>
      <c r="I3844" t="str">
        <f ca="1">VLOOKUP(F3844,Cities!$A$1:$C$69,3,0)</f>
        <v>Europe</v>
      </c>
      <c r="J3844">
        <f t="shared" ca="1" si="3"/>
        <v>1</v>
      </c>
      <c r="K3844">
        <f ca="1">VLOOKUP(F3844,Cities!$A$1:$I$69,6+J3844,0)*R3844*E3844</f>
        <v>636</v>
      </c>
      <c r="L3844">
        <f t="shared" ca="1" si="4"/>
        <v>1</v>
      </c>
      <c r="M3844">
        <f ca="1">VLOOKUP(F3844,Cities!$A$1:$I$69,4,0)*R3844*L3844</f>
        <v>3640</v>
      </c>
      <c r="N3844">
        <f t="shared" ca="1" si="5"/>
        <v>4276</v>
      </c>
      <c r="O3844" t="str">
        <f ca="1">VLOOKUP(F3844,Cities!$A$1:$E$69,5,0)</f>
        <v>Summer</v>
      </c>
      <c r="P3844">
        <f t="shared" ca="1" si="6"/>
        <v>2</v>
      </c>
      <c r="Q3844" t="str">
        <f ca="1">VLOOKUP(P3844,Sheet2!$A$1:$B$5,2,0)</f>
        <v>Family</v>
      </c>
      <c r="R3844">
        <f ca="1">VLOOKUP(P3844,Sheet2!$A$1:$C$5,3,0)</f>
        <v>4</v>
      </c>
    </row>
    <row r="3845" spans="1:18" ht="14.25" customHeight="1">
      <c r="A3845" s="4">
        <v>3844</v>
      </c>
      <c r="B3845">
        <f t="shared" ca="1" si="0"/>
        <v>36</v>
      </c>
      <c r="C3845">
        <f t="shared" ca="1" si="1"/>
        <v>1</v>
      </c>
      <c r="D3845" t="str">
        <f ca="1">VLOOKUP(C3845,Stay!$A$1:$B$5,2,0)</f>
        <v>3 days</v>
      </c>
      <c r="E3845">
        <f ca="1">VLOOKUP(C3845,Stay!$A$1:$C$5,3,0)</f>
        <v>3</v>
      </c>
      <c r="F3845">
        <f t="shared" ca="1" si="2"/>
        <v>33</v>
      </c>
      <c r="G3845" t="str">
        <f ca="1">VLOOKUP(F3845,Cities!$A$1:$C$69,2,0)</f>
        <v>Madrid</v>
      </c>
      <c r="H3845" t="str">
        <f ca="1">VLOOKUP(F3845,Cities!$A$1:$F$69,6,0)</f>
        <v>Historical, Beach, Terrain</v>
      </c>
      <c r="I3845" t="str">
        <f ca="1">VLOOKUP(F3845,Cities!$A$1:$C$69,3,0)</f>
        <v>Europe</v>
      </c>
      <c r="J3845">
        <f t="shared" ca="1" si="3"/>
        <v>2</v>
      </c>
      <c r="K3845">
        <f ca="1">VLOOKUP(F3845,Cities!$A$1:$I$69,6+J3845,0)*R3845*E3845</f>
        <v>1344</v>
      </c>
      <c r="L3845">
        <f t="shared" ca="1" si="4"/>
        <v>2</v>
      </c>
      <c r="M3845">
        <f ca="1">VLOOKUP(F3845,Cities!$A$1:$I$69,4,0)*R3845*L3845</f>
        <v>8560</v>
      </c>
      <c r="N3845">
        <f t="shared" ca="1" si="5"/>
        <v>9904</v>
      </c>
      <c r="O3845" t="str">
        <f ca="1">VLOOKUP(F3845,Cities!$A$1:$E$69,5,0)</f>
        <v>Summer</v>
      </c>
      <c r="P3845">
        <f t="shared" ca="1" si="6"/>
        <v>2</v>
      </c>
      <c r="Q3845" t="str">
        <f ca="1">VLOOKUP(P3845,Sheet2!$A$1:$B$5,2,0)</f>
        <v>Family</v>
      </c>
      <c r="R3845">
        <f ca="1">VLOOKUP(P3845,Sheet2!$A$1:$C$5,3,0)</f>
        <v>4</v>
      </c>
    </row>
    <row r="3846" spans="1:18" ht="14.25" customHeight="1">
      <c r="A3846" s="4">
        <v>3845</v>
      </c>
      <c r="B3846">
        <f t="shared" ca="1" si="0"/>
        <v>250</v>
      </c>
      <c r="C3846">
        <f t="shared" ca="1" si="1"/>
        <v>1</v>
      </c>
      <c r="D3846" t="str">
        <f ca="1">VLOOKUP(C3846,Stay!$A$1:$B$5,2,0)</f>
        <v>3 days</v>
      </c>
      <c r="E3846">
        <f ca="1">VLOOKUP(C3846,Stay!$A$1:$C$5,3,0)</f>
        <v>3</v>
      </c>
      <c r="F3846">
        <f t="shared" ca="1" si="2"/>
        <v>43</v>
      </c>
      <c r="G3846" t="str">
        <f ca="1">VLOOKUP(F3846,Cities!$A$1:$C$69,2,0)</f>
        <v>New York City</v>
      </c>
      <c r="H3846" t="str">
        <f ca="1">VLOOKUP(F3846,Cities!$A$1:$F$69,6,0)</f>
        <v>Modern, Park, Adventure-Land, Architecture, Nightlife</v>
      </c>
      <c r="I3846" t="str">
        <f ca="1">VLOOKUP(F3846,Cities!$A$1:$C$69,3,0)</f>
        <v>North America</v>
      </c>
      <c r="J3846">
        <f t="shared" ca="1" si="3"/>
        <v>2</v>
      </c>
      <c r="K3846">
        <f ca="1">VLOOKUP(F3846,Cities!$A$1:$I$69,6+J3846,0)*R3846*E3846</f>
        <v>714</v>
      </c>
      <c r="L3846">
        <f t="shared" ca="1" si="4"/>
        <v>2</v>
      </c>
      <c r="M3846">
        <f ca="1">VLOOKUP(F3846,Cities!$A$1:$I$69,4,0)*R3846*L3846</f>
        <v>500</v>
      </c>
      <c r="N3846">
        <f t="shared" ca="1" si="5"/>
        <v>1214</v>
      </c>
      <c r="O3846" t="str">
        <f ca="1">VLOOKUP(F3846,Cities!$A$1:$E$69,5,0)</f>
        <v>Summer</v>
      </c>
      <c r="P3846">
        <f t="shared" ca="1" si="6"/>
        <v>1</v>
      </c>
      <c r="Q3846" t="str">
        <f ca="1">VLOOKUP(P3846,Sheet2!$A$1:$B$5,2,0)</f>
        <v>Solo</v>
      </c>
      <c r="R3846">
        <f ca="1">VLOOKUP(P3846,Sheet2!$A$1:$C$5,3,0)</f>
        <v>1</v>
      </c>
    </row>
    <row r="3847" spans="1:18" ht="14.25" customHeight="1">
      <c r="A3847" s="4">
        <v>3846</v>
      </c>
      <c r="B3847">
        <f t="shared" ca="1" si="0"/>
        <v>178</v>
      </c>
      <c r="C3847">
        <f t="shared" ca="1" si="1"/>
        <v>2</v>
      </c>
      <c r="D3847" t="str">
        <f ca="1">VLOOKUP(C3847,Stay!$A$1:$B$5,2,0)</f>
        <v>1 week</v>
      </c>
      <c r="E3847">
        <f ca="1">VLOOKUP(C3847,Stay!$A$1:$C$5,3,0)</f>
        <v>7</v>
      </c>
      <c r="F3847">
        <f t="shared" ca="1" si="2"/>
        <v>49</v>
      </c>
      <c r="G3847" t="str">
        <f ca="1">VLOOKUP(F3847,Cities!$A$1:$C$69,2,0)</f>
        <v>Rhode Island</v>
      </c>
      <c r="H3847" t="str">
        <f ca="1">VLOOKUP(F3847,Cities!$A$1:$F$69,6,0)</f>
        <v>Modern</v>
      </c>
      <c r="I3847" t="str">
        <f ca="1">VLOOKUP(F3847,Cities!$A$1:$C$69,3,0)</f>
        <v>North America</v>
      </c>
      <c r="J3847">
        <f t="shared" ca="1" si="3"/>
        <v>3</v>
      </c>
      <c r="K3847">
        <f ca="1">VLOOKUP(F3847,Cities!$A$1:$I$69,6+J3847,0)*R3847*E3847</f>
        <v>13356</v>
      </c>
      <c r="L3847">
        <f t="shared" ca="1" si="4"/>
        <v>1</v>
      </c>
      <c r="M3847">
        <f ca="1">VLOOKUP(F3847,Cities!$A$1:$I$69,4,0)*R3847*L3847</f>
        <v>2220</v>
      </c>
      <c r="N3847">
        <f t="shared" ca="1" si="5"/>
        <v>15576</v>
      </c>
      <c r="O3847" t="str">
        <f ca="1">VLOOKUP(F3847,Cities!$A$1:$E$69,5,0)</f>
        <v>Summer</v>
      </c>
      <c r="P3847">
        <f t="shared" ca="1" si="6"/>
        <v>4</v>
      </c>
      <c r="Q3847" t="str">
        <f ca="1">VLOOKUP(P3847,Sheet2!$A$1:$B$5,2,0)</f>
        <v>Friends</v>
      </c>
      <c r="R3847">
        <f ca="1">VLOOKUP(P3847,Sheet2!$A$1:$C$5,3,0)</f>
        <v>6</v>
      </c>
    </row>
    <row r="3848" spans="1:18" ht="14.25" customHeight="1">
      <c r="A3848" s="4">
        <v>3847</v>
      </c>
      <c r="B3848">
        <f t="shared" ca="1" si="0"/>
        <v>241</v>
      </c>
      <c r="C3848">
        <f t="shared" ca="1" si="1"/>
        <v>2</v>
      </c>
      <c r="D3848" t="str">
        <f ca="1">VLOOKUP(C3848,Stay!$A$1:$B$5,2,0)</f>
        <v>1 week</v>
      </c>
      <c r="E3848">
        <f ca="1">VLOOKUP(C3848,Stay!$A$1:$C$5,3,0)</f>
        <v>7</v>
      </c>
      <c r="F3848">
        <f t="shared" ca="1" si="2"/>
        <v>28</v>
      </c>
      <c r="G3848" t="str">
        <f ca="1">VLOOKUP(F3848,Cities!$A$1:$C$69,2,0)</f>
        <v>Hong Kong</v>
      </c>
      <c r="H3848" t="str">
        <f ca="1">VLOOKUP(F3848,Cities!$A$1:$F$69,6,0)</f>
        <v>Modern, Beach, Terrain</v>
      </c>
      <c r="I3848" t="str">
        <f ca="1">VLOOKUP(F3848,Cities!$A$1:$C$69,3,0)</f>
        <v>Asia</v>
      </c>
      <c r="J3848">
        <f t="shared" ca="1" si="3"/>
        <v>3</v>
      </c>
      <c r="K3848">
        <f ca="1">VLOOKUP(F3848,Cities!$A$1:$I$69,6+J3848,0)*R3848*E3848</f>
        <v>4816</v>
      </c>
      <c r="L3848">
        <f t="shared" ca="1" si="4"/>
        <v>1</v>
      </c>
      <c r="M3848">
        <f ca="1">VLOOKUP(F3848,Cities!$A$1:$I$69,4,0)*R3848*L3848</f>
        <v>1540</v>
      </c>
      <c r="N3848">
        <f t="shared" ca="1" si="5"/>
        <v>6356</v>
      </c>
      <c r="O3848" t="str">
        <f ca="1">VLOOKUP(F3848,Cities!$A$1:$E$69,5,0)</f>
        <v>Spring</v>
      </c>
      <c r="P3848">
        <f t="shared" ca="1" si="6"/>
        <v>3</v>
      </c>
      <c r="Q3848" t="str">
        <f ca="1">VLOOKUP(P3848,Sheet2!$A$1:$B$5,2,0)</f>
        <v>Romantic</v>
      </c>
      <c r="R3848">
        <f ca="1">VLOOKUP(P3848,Sheet2!$A$1:$C$5,3,0)</f>
        <v>2</v>
      </c>
    </row>
    <row r="3849" spans="1:18" ht="14.25" customHeight="1">
      <c r="A3849" s="4">
        <v>3848</v>
      </c>
      <c r="B3849">
        <f t="shared" ca="1" si="0"/>
        <v>79</v>
      </c>
      <c r="C3849">
        <f t="shared" ca="1" si="1"/>
        <v>2</v>
      </c>
      <c r="D3849" t="str">
        <f ca="1">VLOOKUP(C3849,Stay!$A$1:$B$5,2,0)</f>
        <v>1 week</v>
      </c>
      <c r="E3849">
        <f ca="1">VLOOKUP(C3849,Stay!$A$1:$C$5,3,0)</f>
        <v>7</v>
      </c>
      <c r="F3849">
        <f t="shared" ca="1" si="2"/>
        <v>59</v>
      </c>
      <c r="G3849" t="str">
        <f ca="1">VLOOKUP(F3849,Cities!$A$1:$C$69,2,0)</f>
        <v>Tasmania</v>
      </c>
      <c r="H3849" t="str">
        <f ca="1">VLOOKUP(F3849,Cities!$A$1:$F$69,6,0)</f>
        <v>Beach</v>
      </c>
      <c r="I3849" t="str">
        <f ca="1">VLOOKUP(F3849,Cities!$A$1:$C$69,3,0)</f>
        <v>Australia</v>
      </c>
      <c r="J3849">
        <f t="shared" ca="1" si="3"/>
        <v>1</v>
      </c>
      <c r="K3849">
        <f ca="1">VLOOKUP(F3849,Cities!$A$1:$I$69,6+J3849,0)*R3849*E3849</f>
        <v>2100</v>
      </c>
      <c r="L3849">
        <f t="shared" ca="1" si="4"/>
        <v>2</v>
      </c>
      <c r="M3849">
        <f ca="1">VLOOKUP(F3849,Cities!$A$1:$I$69,4,0)*R3849*L3849</f>
        <v>18240</v>
      </c>
      <c r="N3849">
        <f t="shared" ca="1" si="5"/>
        <v>20340</v>
      </c>
      <c r="O3849" t="str">
        <f ca="1">VLOOKUP(F3849,Cities!$A$1:$E$69,5,0)</f>
        <v>Spring</v>
      </c>
      <c r="P3849">
        <f t="shared" ca="1" si="6"/>
        <v>4</v>
      </c>
      <c r="Q3849" t="str">
        <f ca="1">VLOOKUP(P3849,Sheet2!$A$1:$B$5,2,0)</f>
        <v>Friends</v>
      </c>
      <c r="R3849">
        <f ca="1">VLOOKUP(P3849,Sheet2!$A$1:$C$5,3,0)</f>
        <v>6</v>
      </c>
    </row>
    <row r="3850" spans="1:18" ht="14.25" customHeight="1">
      <c r="A3850" s="4">
        <v>3849</v>
      </c>
      <c r="B3850">
        <f t="shared" ca="1" si="0"/>
        <v>222</v>
      </c>
      <c r="C3850">
        <f t="shared" ca="1" si="1"/>
        <v>1</v>
      </c>
      <c r="D3850" t="str">
        <f ca="1">VLOOKUP(C3850,Stay!$A$1:$B$5,2,0)</f>
        <v>3 days</v>
      </c>
      <c r="E3850">
        <f ca="1">VLOOKUP(C3850,Stay!$A$1:$C$5,3,0)</f>
        <v>3</v>
      </c>
      <c r="F3850">
        <f t="shared" ca="1" si="2"/>
        <v>24</v>
      </c>
      <c r="G3850" t="str">
        <f ca="1">VLOOKUP(F3850,Cities!$A$1:$C$69,2,0)</f>
        <v>Florence</v>
      </c>
      <c r="H3850" t="str">
        <f ca="1">VLOOKUP(F3850,Cities!$A$1:$F$69,6,0)</f>
        <v>Historical, Beach</v>
      </c>
      <c r="I3850" t="str">
        <f ca="1">VLOOKUP(F3850,Cities!$A$1:$C$69,3,0)</f>
        <v>Europe</v>
      </c>
      <c r="J3850">
        <f t="shared" ca="1" si="3"/>
        <v>3</v>
      </c>
      <c r="K3850">
        <f ca="1">VLOOKUP(F3850,Cities!$A$1:$I$69,6+J3850,0)*R3850*E3850</f>
        <v>3792</v>
      </c>
      <c r="L3850">
        <f t="shared" ca="1" si="4"/>
        <v>2</v>
      </c>
      <c r="M3850">
        <f ca="1">VLOOKUP(F3850,Cities!$A$1:$I$69,4,0)*R3850*L3850</f>
        <v>15600</v>
      </c>
      <c r="N3850">
        <f t="shared" ca="1" si="5"/>
        <v>19392</v>
      </c>
      <c r="O3850" t="str">
        <f ca="1">VLOOKUP(F3850,Cities!$A$1:$E$69,5,0)</f>
        <v>Summer</v>
      </c>
      <c r="P3850">
        <f t="shared" ca="1" si="6"/>
        <v>2</v>
      </c>
      <c r="Q3850" t="str">
        <f ca="1">VLOOKUP(P3850,Sheet2!$A$1:$B$5,2,0)</f>
        <v>Family</v>
      </c>
      <c r="R3850">
        <f ca="1">VLOOKUP(P3850,Sheet2!$A$1:$C$5,3,0)</f>
        <v>4</v>
      </c>
    </row>
    <row r="3851" spans="1:18" ht="14.25" customHeight="1">
      <c r="A3851" s="4">
        <v>3850</v>
      </c>
      <c r="B3851">
        <f t="shared" ca="1" si="0"/>
        <v>47</v>
      </c>
      <c r="C3851">
        <f t="shared" ca="1" si="1"/>
        <v>3</v>
      </c>
      <c r="D3851" t="str">
        <f ca="1">VLOOKUP(C3851,Stay!$A$1:$B$5,2,0)</f>
        <v>2 weeks</v>
      </c>
      <c r="E3851">
        <f ca="1">VLOOKUP(C3851,Stay!$A$1:$C$5,3,0)</f>
        <v>14</v>
      </c>
      <c r="F3851">
        <f t="shared" ca="1" si="2"/>
        <v>2</v>
      </c>
      <c r="G3851" t="str">
        <f ca="1">VLOOKUP(F3851,Cities!$A$1:$C$69,2,0)</f>
        <v>Antwerp</v>
      </c>
      <c r="H3851" t="str">
        <f ca="1">VLOOKUP(F3851,Cities!$A$1:$F$69,6,0)</f>
        <v>Historical-Medieval, Aquatic, Nightlife</v>
      </c>
      <c r="I3851" t="str">
        <f ca="1">VLOOKUP(F3851,Cities!$A$1:$C$69,3,0)</f>
        <v>Europe</v>
      </c>
      <c r="J3851">
        <f t="shared" ca="1" si="3"/>
        <v>3</v>
      </c>
      <c r="K3851">
        <f ca="1">VLOOKUP(F3851,Cities!$A$1:$I$69,6+J3851,0)*R3851*E3851</f>
        <v>3010</v>
      </c>
      <c r="L3851">
        <f t="shared" ca="1" si="4"/>
        <v>2</v>
      </c>
      <c r="M3851">
        <f ca="1">VLOOKUP(F3851,Cities!$A$1:$I$69,4,0)*R3851*L3851</f>
        <v>3120</v>
      </c>
      <c r="N3851">
        <f t="shared" ca="1" si="5"/>
        <v>6130</v>
      </c>
      <c r="O3851" t="str">
        <f ca="1">VLOOKUP(F3851,Cities!$A$1:$E$69,5,0)</f>
        <v>Summer</v>
      </c>
      <c r="P3851">
        <f t="shared" ca="1" si="6"/>
        <v>1</v>
      </c>
      <c r="Q3851" t="str">
        <f ca="1">VLOOKUP(P3851,Sheet2!$A$1:$B$5,2,0)</f>
        <v>Solo</v>
      </c>
      <c r="R3851">
        <f ca="1">VLOOKUP(P3851,Sheet2!$A$1:$C$5,3,0)</f>
        <v>1</v>
      </c>
    </row>
    <row r="3852" spans="1:18" ht="14.25" customHeight="1">
      <c r="A3852" s="4">
        <v>3851</v>
      </c>
      <c r="B3852">
        <f t="shared" ca="1" si="0"/>
        <v>143</v>
      </c>
      <c r="C3852">
        <f t="shared" ca="1" si="1"/>
        <v>2</v>
      </c>
      <c r="D3852" t="str">
        <f ca="1">VLOOKUP(C3852,Stay!$A$1:$B$5,2,0)</f>
        <v>1 week</v>
      </c>
      <c r="E3852">
        <f ca="1">VLOOKUP(C3852,Stay!$A$1:$C$5,3,0)</f>
        <v>7</v>
      </c>
      <c r="F3852">
        <f t="shared" ca="1" si="2"/>
        <v>48</v>
      </c>
      <c r="G3852" t="str">
        <f ca="1">VLOOKUP(F3852,Cities!$A$1:$C$69,2,0)</f>
        <v>Porto</v>
      </c>
      <c r="H3852" t="str">
        <f ca="1">VLOOKUP(F3852,Cities!$A$1:$F$69,6,0)</f>
        <v>Wineyard, Historical-Modern, Architecture</v>
      </c>
      <c r="I3852" t="str">
        <f ca="1">VLOOKUP(F3852,Cities!$A$1:$C$69,3,0)</f>
        <v>Europe</v>
      </c>
      <c r="J3852">
        <f t="shared" ca="1" si="3"/>
        <v>1</v>
      </c>
      <c r="K3852">
        <f ca="1">VLOOKUP(F3852,Cities!$A$1:$I$69,6+J3852,0)*R3852*E3852</f>
        <v>1204</v>
      </c>
      <c r="L3852">
        <f t="shared" ca="1" si="4"/>
        <v>1</v>
      </c>
      <c r="M3852">
        <f ca="1">VLOOKUP(F3852,Cities!$A$1:$I$69,4,0)*R3852*L3852</f>
        <v>4880</v>
      </c>
      <c r="N3852">
        <f t="shared" ca="1" si="5"/>
        <v>6084</v>
      </c>
      <c r="O3852" t="str">
        <f ca="1">VLOOKUP(F3852,Cities!$A$1:$E$69,5,0)</f>
        <v>Summer</v>
      </c>
      <c r="P3852">
        <f t="shared" ca="1" si="6"/>
        <v>2</v>
      </c>
      <c r="Q3852" t="str">
        <f ca="1">VLOOKUP(P3852,Sheet2!$A$1:$B$5,2,0)</f>
        <v>Family</v>
      </c>
      <c r="R3852">
        <f ca="1">VLOOKUP(P3852,Sheet2!$A$1:$C$5,3,0)</f>
        <v>4</v>
      </c>
    </row>
    <row r="3853" spans="1:18" ht="14.25" customHeight="1">
      <c r="A3853" s="4">
        <v>3852</v>
      </c>
      <c r="B3853">
        <f t="shared" ca="1" si="0"/>
        <v>260</v>
      </c>
      <c r="C3853">
        <f t="shared" ca="1" si="1"/>
        <v>4</v>
      </c>
      <c r="D3853" t="str">
        <f ca="1">VLOOKUP(C3853,Stay!$A$1:$B$5,2,0)</f>
        <v>1 month</v>
      </c>
      <c r="E3853">
        <f ca="1">VLOOKUP(C3853,Stay!$A$1:$C$5,3,0)</f>
        <v>30</v>
      </c>
      <c r="F3853">
        <f t="shared" ca="1" si="2"/>
        <v>30</v>
      </c>
      <c r="G3853" t="str">
        <f ca="1">VLOOKUP(F3853,Cities!$A$1:$C$69,2,0)</f>
        <v>London</v>
      </c>
      <c r="H3853" t="str">
        <f ca="1">VLOOKUP(F3853,Cities!$A$1:$F$69,6,0)</f>
        <v>Modern, Beach</v>
      </c>
      <c r="I3853" t="str">
        <f ca="1">VLOOKUP(F3853,Cities!$A$1:$C$69,3,0)</f>
        <v>Europe</v>
      </c>
      <c r="J3853">
        <f t="shared" ca="1" si="3"/>
        <v>3</v>
      </c>
      <c r="K3853">
        <f ca="1">VLOOKUP(F3853,Cities!$A$1:$I$69,6+J3853,0)*R3853*E3853</f>
        <v>16320</v>
      </c>
      <c r="L3853">
        <f t="shared" ca="1" si="4"/>
        <v>2</v>
      </c>
      <c r="M3853">
        <f ca="1">VLOOKUP(F3853,Cities!$A$1:$I$69,4,0)*R3853*L3853</f>
        <v>2300</v>
      </c>
      <c r="N3853">
        <f t="shared" ca="1" si="5"/>
        <v>18620</v>
      </c>
      <c r="O3853" t="str">
        <f ca="1">VLOOKUP(F3853,Cities!$A$1:$E$69,5,0)</f>
        <v>Summer</v>
      </c>
      <c r="P3853">
        <f t="shared" ca="1" si="6"/>
        <v>1</v>
      </c>
      <c r="Q3853" t="str">
        <f ca="1">VLOOKUP(P3853,Sheet2!$A$1:$B$5,2,0)</f>
        <v>Solo</v>
      </c>
      <c r="R3853">
        <f ca="1">VLOOKUP(P3853,Sheet2!$A$1:$C$5,3,0)</f>
        <v>1</v>
      </c>
    </row>
    <row r="3854" spans="1:18" ht="14.25" customHeight="1">
      <c r="A3854" s="4">
        <v>3853</v>
      </c>
      <c r="B3854">
        <f t="shared" ca="1" si="0"/>
        <v>58</v>
      </c>
      <c r="C3854">
        <f t="shared" ca="1" si="1"/>
        <v>4</v>
      </c>
      <c r="D3854" t="str">
        <f ca="1">VLOOKUP(C3854,Stay!$A$1:$B$5,2,0)</f>
        <v>1 month</v>
      </c>
      <c r="E3854">
        <f ca="1">VLOOKUP(C3854,Stay!$A$1:$C$5,3,0)</f>
        <v>30</v>
      </c>
      <c r="F3854">
        <f t="shared" ca="1" si="2"/>
        <v>23</v>
      </c>
      <c r="G3854" t="str">
        <f ca="1">VLOOKUP(F3854,Cities!$A$1:$C$69,2,0)</f>
        <v>Edinburgh</v>
      </c>
      <c r="H3854" t="str">
        <f ca="1">VLOOKUP(F3854,Cities!$A$1:$F$69,6,0)</f>
        <v>Historical-Medieval, Beach, Architecture</v>
      </c>
      <c r="I3854" t="str">
        <f ca="1">VLOOKUP(F3854,Cities!$A$1:$C$69,3,0)</f>
        <v>Europe</v>
      </c>
      <c r="J3854">
        <f t="shared" ca="1" si="3"/>
        <v>2</v>
      </c>
      <c r="K3854">
        <f ca="1">VLOOKUP(F3854,Cities!$A$1:$I$69,6+J3854,0)*R3854*E3854</f>
        <v>8580</v>
      </c>
      <c r="L3854">
        <f t="shared" ca="1" si="4"/>
        <v>1</v>
      </c>
      <c r="M3854">
        <f ca="1">VLOOKUP(F3854,Cities!$A$1:$I$69,4,0)*R3854*L3854</f>
        <v>2160</v>
      </c>
      <c r="N3854">
        <f t="shared" ca="1" si="5"/>
        <v>10740</v>
      </c>
      <c r="O3854" t="str">
        <f ca="1">VLOOKUP(F3854,Cities!$A$1:$E$69,5,0)</f>
        <v>Summer</v>
      </c>
      <c r="P3854">
        <f t="shared" ca="1" si="6"/>
        <v>3</v>
      </c>
      <c r="Q3854" t="str">
        <f ca="1">VLOOKUP(P3854,Sheet2!$A$1:$B$5,2,0)</f>
        <v>Romantic</v>
      </c>
      <c r="R3854">
        <f ca="1">VLOOKUP(P3854,Sheet2!$A$1:$C$5,3,0)</f>
        <v>2</v>
      </c>
    </row>
    <row r="3855" spans="1:18" ht="14.25" customHeight="1">
      <c r="A3855" s="4">
        <v>3854</v>
      </c>
      <c r="B3855">
        <f t="shared" ca="1" si="0"/>
        <v>69</v>
      </c>
      <c r="C3855">
        <f t="shared" ca="1" si="1"/>
        <v>3</v>
      </c>
      <c r="D3855" t="str">
        <f ca="1">VLOOKUP(C3855,Stay!$A$1:$B$5,2,0)</f>
        <v>2 weeks</v>
      </c>
      <c r="E3855">
        <f ca="1">VLOOKUP(C3855,Stay!$A$1:$C$5,3,0)</f>
        <v>14</v>
      </c>
      <c r="F3855">
        <f t="shared" ca="1" si="2"/>
        <v>23</v>
      </c>
      <c r="G3855" t="str">
        <f ca="1">VLOOKUP(F3855,Cities!$A$1:$C$69,2,0)</f>
        <v>Edinburgh</v>
      </c>
      <c r="H3855" t="str">
        <f ca="1">VLOOKUP(F3855,Cities!$A$1:$F$69,6,0)</f>
        <v>Historical-Medieval, Beach, Architecture</v>
      </c>
      <c r="I3855" t="str">
        <f ca="1">VLOOKUP(F3855,Cities!$A$1:$C$69,3,0)</f>
        <v>Europe</v>
      </c>
      <c r="J3855">
        <f t="shared" ca="1" si="3"/>
        <v>2</v>
      </c>
      <c r="K3855">
        <f ca="1">VLOOKUP(F3855,Cities!$A$1:$I$69,6+J3855,0)*R3855*E3855</f>
        <v>12012</v>
      </c>
      <c r="L3855">
        <f t="shared" ca="1" si="4"/>
        <v>1</v>
      </c>
      <c r="M3855">
        <f ca="1">VLOOKUP(F3855,Cities!$A$1:$I$69,4,0)*R3855*L3855</f>
        <v>6480</v>
      </c>
      <c r="N3855">
        <f t="shared" ca="1" si="5"/>
        <v>18492</v>
      </c>
      <c r="O3855" t="str">
        <f ca="1">VLOOKUP(F3855,Cities!$A$1:$E$69,5,0)</f>
        <v>Summer</v>
      </c>
      <c r="P3855">
        <f t="shared" ca="1" si="6"/>
        <v>4</v>
      </c>
      <c r="Q3855" t="str">
        <f ca="1">VLOOKUP(P3855,Sheet2!$A$1:$B$5,2,0)</f>
        <v>Friends</v>
      </c>
      <c r="R3855">
        <f ca="1">VLOOKUP(P3855,Sheet2!$A$1:$C$5,3,0)</f>
        <v>6</v>
      </c>
    </row>
    <row r="3856" spans="1:18" ht="14.25" customHeight="1">
      <c r="A3856" s="4">
        <v>3855</v>
      </c>
      <c r="B3856">
        <f t="shared" ca="1" si="0"/>
        <v>177</v>
      </c>
      <c r="C3856">
        <f t="shared" ca="1" si="1"/>
        <v>4</v>
      </c>
      <c r="D3856" t="str">
        <f ca="1">VLOOKUP(C3856,Stay!$A$1:$B$5,2,0)</f>
        <v>1 month</v>
      </c>
      <c r="E3856">
        <f ca="1">VLOOKUP(C3856,Stay!$A$1:$C$5,3,0)</f>
        <v>30</v>
      </c>
      <c r="F3856">
        <f t="shared" ca="1" si="2"/>
        <v>53</v>
      </c>
      <c r="G3856" t="str">
        <f ca="1">VLOOKUP(F3856,Cities!$A$1:$C$69,2,0)</f>
        <v>San Diego</v>
      </c>
      <c r="H3856" t="str">
        <f ca="1">VLOOKUP(F3856,Cities!$A$1:$F$69,6,0)</f>
        <v>Beach</v>
      </c>
      <c r="I3856" t="str">
        <f ca="1">VLOOKUP(F3856,Cities!$A$1:$C$69,3,0)</f>
        <v>North America</v>
      </c>
      <c r="J3856">
        <f t="shared" ca="1" si="3"/>
        <v>2</v>
      </c>
      <c r="K3856">
        <f ca="1">VLOOKUP(F3856,Cities!$A$1:$I$69,6+J3856,0)*R3856*E3856</f>
        <v>4860</v>
      </c>
      <c r="L3856">
        <f t="shared" ca="1" si="4"/>
        <v>1</v>
      </c>
      <c r="M3856">
        <f ca="1">VLOOKUP(F3856,Cities!$A$1:$I$69,4,0)*R3856*L3856</f>
        <v>220</v>
      </c>
      <c r="N3856">
        <f t="shared" ca="1" si="5"/>
        <v>5080</v>
      </c>
      <c r="O3856" t="str">
        <f ca="1">VLOOKUP(F3856,Cities!$A$1:$E$69,5,0)</f>
        <v>Summer</v>
      </c>
      <c r="P3856">
        <f t="shared" ca="1" si="6"/>
        <v>1</v>
      </c>
      <c r="Q3856" t="str">
        <f ca="1">VLOOKUP(P3856,Sheet2!$A$1:$B$5,2,0)</f>
        <v>Solo</v>
      </c>
      <c r="R3856">
        <f ca="1">VLOOKUP(P3856,Sheet2!$A$1:$C$5,3,0)</f>
        <v>1</v>
      </c>
    </row>
    <row r="3857" spans="1:18" ht="14.25" customHeight="1">
      <c r="A3857" s="4">
        <v>3856</v>
      </c>
      <c r="B3857">
        <f t="shared" ca="1" si="0"/>
        <v>110</v>
      </c>
      <c r="C3857">
        <f t="shared" ca="1" si="1"/>
        <v>3</v>
      </c>
      <c r="D3857" t="str">
        <f ca="1">VLOOKUP(C3857,Stay!$A$1:$B$5,2,0)</f>
        <v>2 weeks</v>
      </c>
      <c r="E3857">
        <f ca="1">VLOOKUP(C3857,Stay!$A$1:$C$5,3,0)</f>
        <v>14</v>
      </c>
      <c r="F3857">
        <f t="shared" ca="1" si="2"/>
        <v>29</v>
      </c>
      <c r="G3857" t="str">
        <f ca="1">VLOOKUP(F3857,Cities!$A$1:$C$69,2,0)</f>
        <v>Lisbon</v>
      </c>
      <c r="H3857" t="str">
        <f ca="1">VLOOKUP(F3857,Cities!$A$1:$F$69,6,0)</f>
        <v>Historical</v>
      </c>
      <c r="I3857" t="str">
        <f ca="1">VLOOKUP(F3857,Cities!$A$1:$C$69,3,0)</f>
        <v>Europe</v>
      </c>
      <c r="J3857">
        <f t="shared" ca="1" si="3"/>
        <v>1</v>
      </c>
      <c r="K3857">
        <f ca="1">VLOOKUP(F3857,Cities!$A$1:$I$69,6+J3857,0)*R3857*E3857</f>
        <v>1120</v>
      </c>
      <c r="L3857">
        <f t="shared" ca="1" si="4"/>
        <v>2</v>
      </c>
      <c r="M3857">
        <f ca="1">VLOOKUP(F3857,Cities!$A$1:$I$69,4,0)*R3857*L3857</f>
        <v>4880</v>
      </c>
      <c r="N3857">
        <f t="shared" ca="1" si="5"/>
        <v>6000</v>
      </c>
      <c r="O3857" t="str">
        <f ca="1">VLOOKUP(F3857,Cities!$A$1:$E$69,5,0)</f>
        <v>Summer</v>
      </c>
      <c r="P3857">
        <f t="shared" ca="1" si="6"/>
        <v>3</v>
      </c>
      <c r="Q3857" t="str">
        <f ca="1">VLOOKUP(P3857,Sheet2!$A$1:$B$5,2,0)</f>
        <v>Romantic</v>
      </c>
      <c r="R3857">
        <f ca="1">VLOOKUP(P3857,Sheet2!$A$1:$C$5,3,0)</f>
        <v>2</v>
      </c>
    </row>
    <row r="3858" spans="1:18" ht="14.25" customHeight="1">
      <c r="A3858" s="4">
        <v>3857</v>
      </c>
      <c r="B3858">
        <f t="shared" ca="1" si="0"/>
        <v>81</v>
      </c>
      <c r="C3858">
        <f t="shared" ca="1" si="1"/>
        <v>4</v>
      </c>
      <c r="D3858" t="str">
        <f ca="1">VLOOKUP(C3858,Stay!$A$1:$B$5,2,0)</f>
        <v>1 month</v>
      </c>
      <c r="E3858">
        <f ca="1">VLOOKUP(C3858,Stay!$A$1:$C$5,3,0)</f>
        <v>30</v>
      </c>
      <c r="F3858">
        <f t="shared" ca="1" si="2"/>
        <v>8</v>
      </c>
      <c r="G3858" t="str">
        <f ca="1">VLOOKUP(F3858,Cities!$A$1:$C$69,2,0)</f>
        <v>Beijing</v>
      </c>
      <c r="H3858" t="str">
        <f ca="1">VLOOKUP(F3858,Cities!$A$1:$F$69,6,0)</f>
        <v>Modern, Beach, Nightlife</v>
      </c>
      <c r="I3858" t="str">
        <f ca="1">VLOOKUP(F3858,Cities!$A$1:$C$69,3,0)</f>
        <v>Asia</v>
      </c>
      <c r="J3858">
        <f t="shared" ca="1" si="3"/>
        <v>3</v>
      </c>
      <c r="K3858">
        <f ca="1">VLOOKUP(F3858,Cities!$A$1:$I$69,6+J3858,0)*R3858*E3858</f>
        <v>5520</v>
      </c>
      <c r="L3858">
        <f t="shared" ca="1" si="4"/>
        <v>2</v>
      </c>
      <c r="M3858">
        <f ca="1">VLOOKUP(F3858,Cities!$A$1:$I$69,4,0)*R3858*L3858</f>
        <v>1880</v>
      </c>
      <c r="N3858">
        <f t="shared" ca="1" si="5"/>
        <v>7400</v>
      </c>
      <c r="O3858" t="str">
        <f ca="1">VLOOKUP(F3858,Cities!$A$1:$E$69,5,0)</f>
        <v>Spring</v>
      </c>
      <c r="P3858">
        <f t="shared" ca="1" si="6"/>
        <v>1</v>
      </c>
      <c r="Q3858" t="str">
        <f ca="1">VLOOKUP(P3858,Sheet2!$A$1:$B$5,2,0)</f>
        <v>Solo</v>
      </c>
      <c r="R3858">
        <f ca="1">VLOOKUP(P3858,Sheet2!$A$1:$C$5,3,0)</f>
        <v>1</v>
      </c>
    </row>
    <row r="3859" spans="1:18" ht="14.25" customHeight="1">
      <c r="A3859" s="4">
        <v>3858</v>
      </c>
      <c r="B3859">
        <f t="shared" ca="1" si="0"/>
        <v>181</v>
      </c>
      <c r="C3859">
        <f t="shared" ca="1" si="1"/>
        <v>2</v>
      </c>
      <c r="D3859" t="str">
        <f ca="1">VLOOKUP(C3859,Stay!$A$1:$B$5,2,0)</f>
        <v>1 week</v>
      </c>
      <c r="E3859">
        <f ca="1">VLOOKUP(C3859,Stay!$A$1:$C$5,3,0)</f>
        <v>7</v>
      </c>
      <c r="F3859">
        <f t="shared" ca="1" si="2"/>
        <v>34</v>
      </c>
      <c r="G3859" t="str">
        <f ca="1">VLOOKUP(F3859,Cities!$A$1:$C$69,2,0)</f>
        <v>Malaga</v>
      </c>
      <c r="H3859" t="str">
        <f ca="1">VLOOKUP(F3859,Cities!$A$1:$F$69,6,0)</f>
        <v>Beach</v>
      </c>
      <c r="I3859" t="str">
        <f ca="1">VLOOKUP(F3859,Cities!$A$1:$C$69,3,0)</f>
        <v>Europe</v>
      </c>
      <c r="J3859">
        <f t="shared" ca="1" si="3"/>
        <v>2</v>
      </c>
      <c r="K3859">
        <f ca="1">VLOOKUP(F3859,Cities!$A$1:$I$69,6+J3859,0)*R3859*E3859</f>
        <v>2296</v>
      </c>
      <c r="L3859">
        <f t="shared" ca="1" si="4"/>
        <v>2</v>
      </c>
      <c r="M3859">
        <f ca="1">VLOOKUP(F3859,Cities!$A$1:$I$69,4,0)*R3859*L3859</f>
        <v>9760</v>
      </c>
      <c r="N3859">
        <f t="shared" ca="1" si="5"/>
        <v>12056</v>
      </c>
      <c r="O3859" t="str">
        <f ca="1">VLOOKUP(F3859,Cities!$A$1:$E$69,5,0)</f>
        <v>Summer</v>
      </c>
      <c r="P3859">
        <f t="shared" ca="1" si="6"/>
        <v>2</v>
      </c>
      <c r="Q3859" t="str">
        <f ca="1">VLOOKUP(P3859,Sheet2!$A$1:$B$5,2,0)</f>
        <v>Family</v>
      </c>
      <c r="R3859">
        <f ca="1">VLOOKUP(P3859,Sheet2!$A$1:$C$5,3,0)</f>
        <v>4</v>
      </c>
    </row>
    <row r="3860" spans="1:18" ht="14.25" customHeight="1">
      <c r="A3860" s="4">
        <v>3859</v>
      </c>
      <c r="B3860">
        <f t="shared" ca="1" si="0"/>
        <v>100</v>
      </c>
      <c r="C3860">
        <f t="shared" ca="1" si="1"/>
        <v>3</v>
      </c>
      <c r="D3860" t="str">
        <f ca="1">VLOOKUP(C3860,Stay!$A$1:$B$5,2,0)</f>
        <v>2 weeks</v>
      </c>
      <c r="E3860">
        <f ca="1">VLOOKUP(C3860,Stay!$A$1:$C$5,3,0)</f>
        <v>14</v>
      </c>
      <c r="F3860">
        <f t="shared" ca="1" si="2"/>
        <v>15</v>
      </c>
      <c r="G3860" t="str">
        <f ca="1">VLOOKUP(F3860,Cities!$A$1:$C$69,2,0)</f>
        <v>Cambridge</v>
      </c>
      <c r="H3860" t="str">
        <f ca="1">VLOOKUP(F3860,Cities!$A$1:$F$69,6,0)</f>
        <v>Modern, Aquatic</v>
      </c>
      <c r="I3860" t="str">
        <f ca="1">VLOOKUP(F3860,Cities!$A$1:$C$69,3,0)</f>
        <v>North America</v>
      </c>
      <c r="J3860">
        <f t="shared" ca="1" si="3"/>
        <v>2</v>
      </c>
      <c r="K3860">
        <f ca="1">VLOOKUP(F3860,Cities!$A$1:$I$69,6+J3860,0)*R3860*E3860</f>
        <v>13524</v>
      </c>
      <c r="L3860">
        <f t="shared" ca="1" si="4"/>
        <v>2</v>
      </c>
      <c r="M3860">
        <f ca="1">VLOOKUP(F3860,Cities!$A$1:$I$69,4,0)*R3860*L3860</f>
        <v>2400</v>
      </c>
      <c r="N3860">
        <f t="shared" ca="1" si="5"/>
        <v>15924</v>
      </c>
      <c r="O3860" t="str">
        <f ca="1">VLOOKUP(F3860,Cities!$A$1:$E$69,5,0)</f>
        <v>Summer</v>
      </c>
      <c r="P3860">
        <f t="shared" ca="1" si="6"/>
        <v>4</v>
      </c>
      <c r="Q3860" t="str">
        <f ca="1">VLOOKUP(P3860,Sheet2!$A$1:$B$5,2,0)</f>
        <v>Friends</v>
      </c>
      <c r="R3860">
        <f ca="1">VLOOKUP(P3860,Sheet2!$A$1:$C$5,3,0)</f>
        <v>6</v>
      </c>
    </row>
    <row r="3861" spans="1:18" ht="14.25" customHeight="1">
      <c r="A3861" s="4">
        <v>3860</v>
      </c>
      <c r="B3861">
        <f t="shared" ca="1" si="0"/>
        <v>268</v>
      </c>
      <c r="C3861">
        <f t="shared" ca="1" si="1"/>
        <v>1</v>
      </c>
      <c r="D3861" t="str">
        <f ca="1">VLOOKUP(C3861,Stay!$A$1:$B$5,2,0)</f>
        <v>3 days</v>
      </c>
      <c r="E3861">
        <f ca="1">VLOOKUP(C3861,Stay!$A$1:$C$5,3,0)</f>
        <v>3</v>
      </c>
      <c r="F3861">
        <f t="shared" ca="1" si="2"/>
        <v>31</v>
      </c>
      <c r="G3861" t="str">
        <f ca="1">VLOOKUP(F3861,Cities!$A$1:$C$69,2,0)</f>
        <v>Los Angeles</v>
      </c>
      <c r="H3861" t="str">
        <f ca="1">VLOOKUP(F3861,Cities!$A$1:$F$69,6,0)</f>
        <v>Beach, Terrain</v>
      </c>
      <c r="I3861" t="str">
        <f ca="1">VLOOKUP(F3861,Cities!$A$1:$C$69,3,0)</f>
        <v>North America</v>
      </c>
      <c r="J3861">
        <f t="shared" ca="1" si="3"/>
        <v>2</v>
      </c>
      <c r="K3861">
        <f ca="1">VLOOKUP(F3861,Cities!$A$1:$I$69,6+J3861,0)*R3861*E3861</f>
        <v>1140</v>
      </c>
      <c r="L3861">
        <f t="shared" ca="1" si="4"/>
        <v>1</v>
      </c>
      <c r="M3861">
        <f ca="1">VLOOKUP(F3861,Cities!$A$1:$I$69,4,0)*R3861*L3861</f>
        <v>440</v>
      </c>
      <c r="N3861">
        <f t="shared" ca="1" si="5"/>
        <v>1580</v>
      </c>
      <c r="O3861" t="str">
        <f ca="1">VLOOKUP(F3861,Cities!$A$1:$E$69,5,0)</f>
        <v>Summer</v>
      </c>
      <c r="P3861">
        <f t="shared" ca="1" si="6"/>
        <v>3</v>
      </c>
      <c r="Q3861" t="str">
        <f ca="1">VLOOKUP(P3861,Sheet2!$A$1:$B$5,2,0)</f>
        <v>Romantic</v>
      </c>
      <c r="R3861">
        <f ca="1">VLOOKUP(P3861,Sheet2!$A$1:$C$5,3,0)</f>
        <v>2</v>
      </c>
    </row>
    <row r="3862" spans="1:18" ht="14.25" customHeight="1">
      <c r="A3862" s="4">
        <v>3861</v>
      </c>
      <c r="B3862">
        <f t="shared" ca="1" si="0"/>
        <v>238</v>
      </c>
      <c r="C3862">
        <f t="shared" ca="1" si="1"/>
        <v>4</v>
      </c>
      <c r="D3862" t="str">
        <f ca="1">VLOOKUP(C3862,Stay!$A$1:$B$5,2,0)</f>
        <v>1 month</v>
      </c>
      <c r="E3862">
        <f ca="1">VLOOKUP(C3862,Stay!$A$1:$C$5,3,0)</f>
        <v>30</v>
      </c>
      <c r="F3862">
        <f t="shared" ca="1" si="2"/>
        <v>56</v>
      </c>
      <c r="G3862" t="str">
        <f ca="1">VLOOKUP(F3862,Cities!$A$1:$C$69,2,0)</f>
        <v>Santa Cruz County</v>
      </c>
      <c r="H3862" t="str">
        <f ca="1">VLOOKUP(F3862,Cities!$A$1:$F$69,6,0)</f>
        <v>Beach</v>
      </c>
      <c r="I3862" t="str">
        <f ca="1">VLOOKUP(F3862,Cities!$A$1:$C$69,3,0)</f>
        <v>North America</v>
      </c>
      <c r="J3862">
        <f t="shared" ca="1" si="3"/>
        <v>2</v>
      </c>
      <c r="K3862">
        <f ca="1">VLOOKUP(F3862,Cities!$A$1:$I$69,6+J3862,0)*R3862*E3862</f>
        <v>6060</v>
      </c>
      <c r="L3862">
        <f t="shared" ca="1" si="4"/>
        <v>1</v>
      </c>
      <c r="M3862">
        <f ca="1">VLOOKUP(F3862,Cities!$A$1:$I$69,4,0)*R3862*L3862</f>
        <v>440</v>
      </c>
      <c r="N3862">
        <f t="shared" ca="1" si="5"/>
        <v>6500</v>
      </c>
      <c r="O3862" t="str">
        <f ca="1">VLOOKUP(F3862,Cities!$A$1:$E$69,5,0)</f>
        <v>Spring</v>
      </c>
      <c r="P3862">
        <f t="shared" ca="1" si="6"/>
        <v>3</v>
      </c>
      <c r="Q3862" t="str">
        <f ca="1">VLOOKUP(P3862,Sheet2!$A$1:$B$5,2,0)</f>
        <v>Romantic</v>
      </c>
      <c r="R3862">
        <f ca="1">VLOOKUP(P3862,Sheet2!$A$1:$C$5,3,0)</f>
        <v>2</v>
      </c>
    </row>
    <row r="3863" spans="1:18" ht="14.25" customHeight="1">
      <c r="A3863" s="4">
        <v>3862</v>
      </c>
      <c r="B3863">
        <f t="shared" ca="1" si="0"/>
        <v>129</v>
      </c>
      <c r="C3863">
        <f t="shared" ca="1" si="1"/>
        <v>4</v>
      </c>
      <c r="D3863" t="str">
        <f ca="1">VLOOKUP(C3863,Stay!$A$1:$B$5,2,0)</f>
        <v>1 month</v>
      </c>
      <c r="E3863">
        <f ca="1">VLOOKUP(C3863,Stay!$A$1:$C$5,3,0)</f>
        <v>30</v>
      </c>
      <c r="F3863">
        <f t="shared" ca="1" si="2"/>
        <v>30</v>
      </c>
      <c r="G3863" t="str">
        <f ca="1">VLOOKUP(F3863,Cities!$A$1:$C$69,2,0)</f>
        <v>London</v>
      </c>
      <c r="H3863" t="str">
        <f ca="1">VLOOKUP(F3863,Cities!$A$1:$F$69,6,0)</f>
        <v>Modern, Beach</v>
      </c>
      <c r="I3863" t="str">
        <f ca="1">VLOOKUP(F3863,Cities!$A$1:$C$69,3,0)</f>
        <v>Europe</v>
      </c>
      <c r="J3863">
        <f t="shared" ca="1" si="3"/>
        <v>2</v>
      </c>
      <c r="K3863">
        <f ca="1">VLOOKUP(F3863,Cities!$A$1:$I$69,6+J3863,0)*R3863*E3863</f>
        <v>22560</v>
      </c>
      <c r="L3863">
        <f t="shared" ca="1" si="4"/>
        <v>2</v>
      </c>
      <c r="M3863">
        <f ca="1">VLOOKUP(F3863,Cities!$A$1:$I$69,4,0)*R3863*L3863</f>
        <v>9200</v>
      </c>
      <c r="N3863">
        <f t="shared" ca="1" si="5"/>
        <v>31760</v>
      </c>
      <c r="O3863" t="str">
        <f ca="1">VLOOKUP(F3863,Cities!$A$1:$E$69,5,0)</f>
        <v>Summer</v>
      </c>
      <c r="P3863">
        <f t="shared" ca="1" si="6"/>
        <v>2</v>
      </c>
      <c r="Q3863" t="str">
        <f ca="1">VLOOKUP(P3863,Sheet2!$A$1:$B$5,2,0)</f>
        <v>Family</v>
      </c>
      <c r="R3863">
        <f ca="1">VLOOKUP(P3863,Sheet2!$A$1:$C$5,3,0)</f>
        <v>4</v>
      </c>
    </row>
    <row r="3864" spans="1:18" ht="14.25" customHeight="1">
      <c r="A3864" s="4">
        <v>3863</v>
      </c>
      <c r="B3864">
        <f t="shared" ca="1" si="0"/>
        <v>181</v>
      </c>
      <c r="C3864">
        <f t="shared" ca="1" si="1"/>
        <v>2</v>
      </c>
      <c r="D3864" t="str">
        <f ca="1">VLOOKUP(C3864,Stay!$A$1:$B$5,2,0)</f>
        <v>1 week</v>
      </c>
      <c r="E3864">
        <f ca="1">VLOOKUP(C3864,Stay!$A$1:$C$5,3,0)</f>
        <v>7</v>
      </c>
      <c r="F3864">
        <f t="shared" ca="1" si="2"/>
        <v>3</v>
      </c>
      <c r="G3864" t="str">
        <f ca="1">VLOOKUP(F3864,Cities!$A$1:$C$69,2,0)</f>
        <v>Asheville</v>
      </c>
      <c r="H3864" t="str">
        <f ca="1">VLOOKUP(F3864,Cities!$A$1:$F$69,6,0)</f>
        <v>Historical-Modern, Adventure-Water, Hills, Adventure-Land</v>
      </c>
      <c r="I3864" t="str">
        <f ca="1">VLOOKUP(F3864,Cities!$A$1:$C$69,3,0)</f>
        <v>North America</v>
      </c>
      <c r="J3864">
        <f t="shared" ca="1" si="3"/>
        <v>3</v>
      </c>
      <c r="K3864">
        <f ca="1">VLOOKUP(F3864,Cities!$A$1:$I$69,6+J3864,0)*R3864*E3864</f>
        <v>6020</v>
      </c>
      <c r="L3864">
        <f t="shared" ca="1" si="4"/>
        <v>2</v>
      </c>
      <c r="M3864">
        <f ca="1">VLOOKUP(F3864,Cities!$A$1:$I$69,4,0)*R3864*L3864</f>
        <v>2000</v>
      </c>
      <c r="N3864">
        <f t="shared" ca="1" si="5"/>
        <v>8020</v>
      </c>
      <c r="O3864" t="str">
        <f ca="1">VLOOKUP(F3864,Cities!$A$1:$E$69,5,0)</f>
        <v>Summer</v>
      </c>
      <c r="P3864">
        <f t="shared" ca="1" si="6"/>
        <v>2</v>
      </c>
      <c r="Q3864" t="str">
        <f ca="1">VLOOKUP(P3864,Sheet2!$A$1:$B$5,2,0)</f>
        <v>Family</v>
      </c>
      <c r="R3864">
        <f ca="1">VLOOKUP(P3864,Sheet2!$A$1:$C$5,3,0)</f>
        <v>4</v>
      </c>
    </row>
    <row r="3865" spans="1:18" ht="14.25" customHeight="1">
      <c r="A3865" s="4">
        <v>3864</v>
      </c>
      <c r="B3865">
        <f t="shared" ca="1" si="0"/>
        <v>30</v>
      </c>
      <c r="C3865">
        <f t="shared" ca="1" si="1"/>
        <v>3</v>
      </c>
      <c r="D3865" t="str">
        <f ca="1">VLOOKUP(C3865,Stay!$A$1:$B$5,2,0)</f>
        <v>2 weeks</v>
      </c>
      <c r="E3865">
        <f ca="1">VLOOKUP(C3865,Stay!$A$1:$C$5,3,0)</f>
        <v>14</v>
      </c>
      <c r="F3865">
        <f t="shared" ca="1" si="2"/>
        <v>5</v>
      </c>
      <c r="G3865" t="str">
        <f ca="1">VLOOKUP(F3865,Cities!$A$1:$C$69,2,0)</f>
        <v>Austin</v>
      </c>
      <c r="H3865" t="str">
        <f ca="1">VLOOKUP(F3865,Cities!$A$1:$F$69,6,0)</f>
        <v>Historical-Modern, Nightlife</v>
      </c>
      <c r="I3865" t="str">
        <f ca="1">VLOOKUP(F3865,Cities!$A$1:$C$69,3,0)</f>
        <v>North America</v>
      </c>
      <c r="J3865">
        <f t="shared" ca="1" si="3"/>
        <v>3</v>
      </c>
      <c r="K3865">
        <f ca="1">VLOOKUP(F3865,Cities!$A$1:$I$69,6+J3865,0)*R3865*E3865</f>
        <v>13664</v>
      </c>
      <c r="L3865">
        <f t="shared" ca="1" si="4"/>
        <v>2</v>
      </c>
      <c r="M3865">
        <f ca="1">VLOOKUP(F3865,Cities!$A$1:$I$69,4,0)*R3865*L3865</f>
        <v>480</v>
      </c>
      <c r="N3865">
        <f t="shared" ca="1" si="5"/>
        <v>14144</v>
      </c>
      <c r="O3865" t="str">
        <f ca="1">VLOOKUP(F3865,Cities!$A$1:$E$69,5,0)</f>
        <v>Spring</v>
      </c>
      <c r="P3865">
        <f t="shared" ca="1" si="6"/>
        <v>2</v>
      </c>
      <c r="Q3865" t="str">
        <f ca="1">VLOOKUP(P3865,Sheet2!$A$1:$B$5,2,0)</f>
        <v>Family</v>
      </c>
      <c r="R3865">
        <f ca="1">VLOOKUP(P3865,Sheet2!$A$1:$C$5,3,0)</f>
        <v>4</v>
      </c>
    </row>
    <row r="3866" spans="1:18" ht="14.25" customHeight="1">
      <c r="A3866" s="4">
        <v>3865</v>
      </c>
      <c r="B3866">
        <f t="shared" ca="1" si="0"/>
        <v>198</v>
      </c>
      <c r="C3866">
        <f t="shared" ca="1" si="1"/>
        <v>3</v>
      </c>
      <c r="D3866" t="str">
        <f ca="1">VLOOKUP(C3866,Stay!$A$1:$B$5,2,0)</f>
        <v>2 weeks</v>
      </c>
      <c r="E3866">
        <f ca="1">VLOOKUP(C3866,Stay!$A$1:$C$5,3,0)</f>
        <v>14</v>
      </c>
      <c r="F3866">
        <f t="shared" ca="1" si="2"/>
        <v>59</v>
      </c>
      <c r="G3866" t="str">
        <f ca="1">VLOOKUP(F3866,Cities!$A$1:$C$69,2,0)</f>
        <v>Tasmania</v>
      </c>
      <c r="H3866" t="str">
        <f ca="1">VLOOKUP(F3866,Cities!$A$1:$F$69,6,0)</f>
        <v>Beach</v>
      </c>
      <c r="I3866" t="str">
        <f ca="1">VLOOKUP(F3866,Cities!$A$1:$C$69,3,0)</f>
        <v>Australia</v>
      </c>
      <c r="J3866">
        <f t="shared" ca="1" si="3"/>
        <v>3</v>
      </c>
      <c r="K3866">
        <f ca="1">VLOOKUP(F3866,Cities!$A$1:$I$69,6+J3866,0)*R3866*E3866</f>
        <v>17556</v>
      </c>
      <c r="L3866">
        <f t="shared" ca="1" si="4"/>
        <v>2</v>
      </c>
      <c r="M3866">
        <f ca="1">VLOOKUP(F3866,Cities!$A$1:$I$69,4,0)*R3866*L3866</f>
        <v>18240</v>
      </c>
      <c r="N3866">
        <f t="shared" ca="1" si="5"/>
        <v>35796</v>
      </c>
      <c r="O3866" t="str">
        <f ca="1">VLOOKUP(F3866,Cities!$A$1:$E$69,5,0)</f>
        <v>Spring</v>
      </c>
      <c r="P3866">
        <f t="shared" ca="1" si="6"/>
        <v>4</v>
      </c>
      <c r="Q3866" t="str">
        <f ca="1">VLOOKUP(P3866,Sheet2!$A$1:$B$5,2,0)</f>
        <v>Friends</v>
      </c>
      <c r="R3866">
        <f ca="1">VLOOKUP(P3866,Sheet2!$A$1:$C$5,3,0)</f>
        <v>6</v>
      </c>
    </row>
    <row r="3867" spans="1:18" ht="14.25" customHeight="1">
      <c r="A3867" s="4">
        <v>3866</v>
      </c>
      <c r="B3867">
        <f t="shared" ca="1" si="0"/>
        <v>49</v>
      </c>
      <c r="C3867">
        <f t="shared" ca="1" si="1"/>
        <v>1</v>
      </c>
      <c r="D3867" t="str">
        <f ca="1">VLOOKUP(C3867,Stay!$A$1:$B$5,2,0)</f>
        <v>3 days</v>
      </c>
      <c r="E3867">
        <f ca="1">VLOOKUP(C3867,Stay!$A$1:$C$5,3,0)</f>
        <v>3</v>
      </c>
      <c r="F3867">
        <f t="shared" ca="1" si="2"/>
        <v>24</v>
      </c>
      <c r="G3867" t="str">
        <f ca="1">VLOOKUP(F3867,Cities!$A$1:$C$69,2,0)</f>
        <v>Florence</v>
      </c>
      <c r="H3867" t="str">
        <f ca="1">VLOOKUP(F3867,Cities!$A$1:$F$69,6,0)</f>
        <v>Historical, Beach</v>
      </c>
      <c r="I3867" t="str">
        <f ca="1">VLOOKUP(F3867,Cities!$A$1:$C$69,3,0)</f>
        <v>Europe</v>
      </c>
      <c r="J3867">
        <f t="shared" ca="1" si="3"/>
        <v>2</v>
      </c>
      <c r="K3867">
        <f ca="1">VLOOKUP(F3867,Cities!$A$1:$I$69,6+J3867,0)*R3867*E3867</f>
        <v>2322</v>
      </c>
      <c r="L3867">
        <f t="shared" ca="1" si="4"/>
        <v>2</v>
      </c>
      <c r="M3867">
        <f ca="1">VLOOKUP(F3867,Cities!$A$1:$I$69,4,0)*R3867*L3867</f>
        <v>23400</v>
      </c>
      <c r="N3867">
        <f t="shared" ca="1" si="5"/>
        <v>25722</v>
      </c>
      <c r="O3867" t="str">
        <f ca="1">VLOOKUP(F3867,Cities!$A$1:$E$69,5,0)</f>
        <v>Summer</v>
      </c>
      <c r="P3867">
        <f t="shared" ca="1" si="6"/>
        <v>4</v>
      </c>
      <c r="Q3867" t="str">
        <f ca="1">VLOOKUP(P3867,Sheet2!$A$1:$B$5,2,0)</f>
        <v>Friends</v>
      </c>
      <c r="R3867">
        <f ca="1">VLOOKUP(P3867,Sheet2!$A$1:$C$5,3,0)</f>
        <v>6</v>
      </c>
    </row>
    <row r="3868" spans="1:18" ht="14.25" customHeight="1">
      <c r="A3868" s="4">
        <v>3867</v>
      </c>
      <c r="B3868">
        <f t="shared" ca="1" si="0"/>
        <v>24</v>
      </c>
      <c r="C3868">
        <f t="shared" ca="1" si="1"/>
        <v>3</v>
      </c>
      <c r="D3868" t="str">
        <f ca="1">VLOOKUP(C3868,Stay!$A$1:$B$5,2,0)</f>
        <v>2 weeks</v>
      </c>
      <c r="E3868">
        <f ca="1">VLOOKUP(C3868,Stay!$A$1:$C$5,3,0)</f>
        <v>14</v>
      </c>
      <c r="F3868">
        <f t="shared" ca="1" si="2"/>
        <v>53</v>
      </c>
      <c r="G3868" t="str">
        <f ca="1">VLOOKUP(F3868,Cities!$A$1:$C$69,2,0)</f>
        <v>San Diego</v>
      </c>
      <c r="H3868" t="str">
        <f ca="1">VLOOKUP(F3868,Cities!$A$1:$F$69,6,0)</f>
        <v>Beach</v>
      </c>
      <c r="I3868" t="str">
        <f ca="1">VLOOKUP(F3868,Cities!$A$1:$C$69,3,0)</f>
        <v>North America</v>
      </c>
      <c r="J3868">
        <f t="shared" ca="1" si="3"/>
        <v>1</v>
      </c>
      <c r="K3868">
        <f ca="1">VLOOKUP(F3868,Cities!$A$1:$I$69,6+J3868,0)*R3868*E3868</f>
        <v>1848</v>
      </c>
      <c r="L3868">
        <f t="shared" ca="1" si="4"/>
        <v>1</v>
      </c>
      <c r="M3868">
        <f ca="1">VLOOKUP(F3868,Cities!$A$1:$I$69,4,0)*R3868*L3868</f>
        <v>440</v>
      </c>
      <c r="N3868">
        <f t="shared" ca="1" si="5"/>
        <v>2288</v>
      </c>
      <c r="O3868" t="str">
        <f ca="1">VLOOKUP(F3868,Cities!$A$1:$E$69,5,0)</f>
        <v>Summer</v>
      </c>
      <c r="P3868">
        <f t="shared" ca="1" si="6"/>
        <v>3</v>
      </c>
      <c r="Q3868" t="str">
        <f ca="1">VLOOKUP(P3868,Sheet2!$A$1:$B$5,2,0)</f>
        <v>Romantic</v>
      </c>
      <c r="R3868">
        <f ca="1">VLOOKUP(P3868,Sheet2!$A$1:$C$5,3,0)</f>
        <v>2</v>
      </c>
    </row>
    <row r="3869" spans="1:18" ht="14.25" customHeight="1">
      <c r="A3869" s="4">
        <v>3868</v>
      </c>
      <c r="B3869">
        <f t="shared" ca="1" si="0"/>
        <v>243</v>
      </c>
      <c r="C3869">
        <f t="shared" ca="1" si="1"/>
        <v>1</v>
      </c>
      <c r="D3869" t="str">
        <f ca="1">VLOOKUP(C3869,Stay!$A$1:$B$5,2,0)</f>
        <v>3 days</v>
      </c>
      <c r="E3869">
        <f ca="1">VLOOKUP(C3869,Stay!$A$1:$C$5,3,0)</f>
        <v>3</v>
      </c>
      <c r="F3869">
        <f t="shared" ca="1" si="2"/>
        <v>66</v>
      </c>
      <c r="G3869" t="str">
        <f ca="1">VLOOKUP(F3869,Cities!$A$1:$C$69,2,0)</f>
        <v>Vienna</v>
      </c>
      <c r="H3869" t="str">
        <f ca="1">VLOOKUP(F3869,Cities!$A$1:$F$69,6,0)</f>
        <v>Terrain</v>
      </c>
      <c r="I3869" t="str">
        <f ca="1">VLOOKUP(F3869,Cities!$A$1:$C$69,3,0)</f>
        <v>Europe</v>
      </c>
      <c r="J3869">
        <f t="shared" ca="1" si="3"/>
        <v>1</v>
      </c>
      <c r="K3869">
        <f ca="1">VLOOKUP(F3869,Cities!$A$1:$I$69,6+J3869,0)*R3869*E3869</f>
        <v>141</v>
      </c>
      <c r="L3869">
        <f t="shared" ca="1" si="4"/>
        <v>2</v>
      </c>
      <c r="M3869">
        <f ca="1">VLOOKUP(F3869,Cities!$A$1:$I$69,4,0)*R3869*L3869</f>
        <v>2700</v>
      </c>
      <c r="N3869">
        <f t="shared" ca="1" si="5"/>
        <v>2841</v>
      </c>
      <c r="O3869" t="str">
        <f ca="1">VLOOKUP(F3869,Cities!$A$1:$E$69,5,0)</f>
        <v>Summer</v>
      </c>
      <c r="P3869">
        <f t="shared" ca="1" si="6"/>
        <v>1</v>
      </c>
      <c r="Q3869" t="str">
        <f ca="1">VLOOKUP(P3869,Sheet2!$A$1:$B$5,2,0)</f>
        <v>Solo</v>
      </c>
      <c r="R3869">
        <f ca="1">VLOOKUP(P3869,Sheet2!$A$1:$C$5,3,0)</f>
        <v>1</v>
      </c>
    </row>
    <row r="3870" spans="1:18" ht="14.25" customHeight="1">
      <c r="A3870" s="4">
        <v>3869</v>
      </c>
      <c r="B3870">
        <f t="shared" ca="1" si="0"/>
        <v>229</v>
      </c>
      <c r="C3870">
        <f t="shared" ca="1" si="1"/>
        <v>2</v>
      </c>
      <c r="D3870" t="str">
        <f ca="1">VLOOKUP(C3870,Stay!$A$1:$B$5,2,0)</f>
        <v>1 week</v>
      </c>
      <c r="E3870">
        <f ca="1">VLOOKUP(C3870,Stay!$A$1:$C$5,3,0)</f>
        <v>7</v>
      </c>
      <c r="F3870">
        <f t="shared" ca="1" si="2"/>
        <v>67</v>
      </c>
      <c r="G3870" t="str">
        <f ca="1">VLOOKUP(F3870,Cities!$A$1:$C$69,2,0)</f>
        <v>Ville de Quebec</v>
      </c>
      <c r="H3870" t="str">
        <f ca="1">VLOOKUP(F3870,Cities!$A$1:$F$69,6,0)</f>
        <v>Historical</v>
      </c>
      <c r="I3870" t="str">
        <f ca="1">VLOOKUP(F3870,Cities!$A$1:$C$69,3,0)</f>
        <v>North America</v>
      </c>
      <c r="J3870">
        <f t="shared" ca="1" si="3"/>
        <v>2</v>
      </c>
      <c r="K3870">
        <f ca="1">VLOOKUP(F3870,Cities!$A$1:$I$69,6+J3870,0)*R3870*E3870</f>
        <v>952</v>
      </c>
      <c r="L3870">
        <f t="shared" ca="1" si="4"/>
        <v>1</v>
      </c>
      <c r="M3870">
        <f ca="1">VLOOKUP(F3870,Cities!$A$1:$I$69,4,0)*R3870*L3870</f>
        <v>550</v>
      </c>
      <c r="N3870">
        <f t="shared" ca="1" si="5"/>
        <v>1502</v>
      </c>
      <c r="O3870" t="str">
        <f ca="1">VLOOKUP(F3870,Cities!$A$1:$E$69,5,0)</f>
        <v>Summer</v>
      </c>
      <c r="P3870">
        <f t="shared" ca="1" si="6"/>
        <v>1</v>
      </c>
      <c r="Q3870" t="str">
        <f ca="1">VLOOKUP(P3870,Sheet2!$A$1:$B$5,2,0)</f>
        <v>Solo</v>
      </c>
      <c r="R3870">
        <f ca="1">VLOOKUP(P3870,Sheet2!$A$1:$C$5,3,0)</f>
        <v>1</v>
      </c>
    </row>
    <row r="3871" spans="1:18" ht="14.25" customHeight="1">
      <c r="A3871" s="4">
        <v>3870</v>
      </c>
      <c r="B3871">
        <f t="shared" ca="1" si="0"/>
        <v>95</v>
      </c>
      <c r="C3871">
        <f t="shared" ca="1" si="1"/>
        <v>1</v>
      </c>
      <c r="D3871" t="str">
        <f ca="1">VLOOKUP(C3871,Stay!$A$1:$B$5,2,0)</f>
        <v>3 days</v>
      </c>
      <c r="E3871">
        <f ca="1">VLOOKUP(C3871,Stay!$A$1:$C$5,3,0)</f>
        <v>3</v>
      </c>
      <c r="F3871">
        <f t="shared" ca="1" si="2"/>
        <v>32</v>
      </c>
      <c r="G3871" t="str">
        <f ca="1">VLOOKUP(F3871,Cities!$A$1:$C$69,2,0)</f>
        <v>Lyon</v>
      </c>
      <c r="H3871" t="str">
        <f ca="1">VLOOKUP(F3871,Cities!$A$1:$F$69,6,0)</f>
        <v>Historical, Beach, Terrain</v>
      </c>
      <c r="I3871" t="str">
        <f ca="1">VLOOKUP(F3871,Cities!$A$1:$C$69,3,0)</f>
        <v>Europe</v>
      </c>
      <c r="J3871">
        <f t="shared" ca="1" si="3"/>
        <v>3</v>
      </c>
      <c r="K3871">
        <f ca="1">VLOOKUP(F3871,Cities!$A$1:$I$69,6+J3871,0)*R3871*E3871</f>
        <v>4302</v>
      </c>
      <c r="L3871">
        <f t="shared" ca="1" si="4"/>
        <v>2</v>
      </c>
      <c r="M3871">
        <f ca="1">VLOOKUP(F3871,Cities!$A$1:$I$69,4,0)*R3871*L3871</f>
        <v>14400</v>
      </c>
      <c r="N3871">
        <f t="shared" ca="1" si="5"/>
        <v>18702</v>
      </c>
      <c r="O3871" t="str">
        <f ca="1">VLOOKUP(F3871,Cities!$A$1:$E$69,5,0)</f>
        <v>Summer</v>
      </c>
      <c r="P3871">
        <f t="shared" ca="1" si="6"/>
        <v>4</v>
      </c>
      <c r="Q3871" t="str">
        <f ca="1">VLOOKUP(P3871,Sheet2!$A$1:$B$5,2,0)</f>
        <v>Friends</v>
      </c>
      <c r="R3871">
        <f ca="1">VLOOKUP(P3871,Sheet2!$A$1:$C$5,3,0)</f>
        <v>6</v>
      </c>
    </row>
    <row r="3872" spans="1:18" ht="14.25" customHeight="1">
      <c r="A3872" s="4">
        <v>3871</v>
      </c>
      <c r="B3872">
        <f t="shared" ca="1" si="0"/>
        <v>171</v>
      </c>
      <c r="C3872">
        <f t="shared" ca="1" si="1"/>
        <v>1</v>
      </c>
      <c r="D3872" t="str">
        <f ca="1">VLOOKUP(C3872,Stay!$A$1:$B$5,2,0)</f>
        <v>3 days</v>
      </c>
      <c r="E3872">
        <f ca="1">VLOOKUP(C3872,Stay!$A$1:$C$5,3,0)</f>
        <v>3</v>
      </c>
      <c r="F3872">
        <f t="shared" ca="1" si="2"/>
        <v>39</v>
      </c>
      <c r="G3872" t="str">
        <f ca="1">VLOOKUP(F3872,Cities!$A$1:$C$69,2,0)</f>
        <v>Montreal</v>
      </c>
      <c r="H3872" t="str">
        <f ca="1">VLOOKUP(F3872,Cities!$A$1:$F$69,6,0)</f>
        <v>Modern</v>
      </c>
      <c r="I3872" t="str">
        <f ca="1">VLOOKUP(F3872,Cities!$A$1:$C$69,3,0)</f>
        <v>North America</v>
      </c>
      <c r="J3872">
        <f t="shared" ca="1" si="3"/>
        <v>2</v>
      </c>
      <c r="K3872">
        <f ca="1">VLOOKUP(F3872,Cities!$A$1:$I$69,6+J3872,0)*R3872*E3872</f>
        <v>2664</v>
      </c>
      <c r="L3872">
        <f t="shared" ca="1" si="4"/>
        <v>1</v>
      </c>
      <c r="M3872">
        <f ca="1">VLOOKUP(F3872,Cities!$A$1:$I$69,4,0)*R3872*L3872</f>
        <v>2400</v>
      </c>
      <c r="N3872">
        <f t="shared" ca="1" si="5"/>
        <v>5064</v>
      </c>
      <c r="O3872" t="str">
        <f ca="1">VLOOKUP(F3872,Cities!$A$1:$E$69,5,0)</f>
        <v>Summer</v>
      </c>
      <c r="P3872">
        <f t="shared" ca="1" si="6"/>
        <v>4</v>
      </c>
      <c r="Q3872" t="str">
        <f ca="1">VLOOKUP(P3872,Sheet2!$A$1:$B$5,2,0)</f>
        <v>Friends</v>
      </c>
      <c r="R3872">
        <f ca="1">VLOOKUP(P3872,Sheet2!$A$1:$C$5,3,0)</f>
        <v>6</v>
      </c>
    </row>
    <row r="3873" spans="1:18" ht="14.25" customHeight="1">
      <c r="A3873" s="4">
        <v>3872</v>
      </c>
      <c r="B3873">
        <f t="shared" ca="1" si="0"/>
        <v>157</v>
      </c>
      <c r="C3873">
        <f t="shared" ca="1" si="1"/>
        <v>2</v>
      </c>
      <c r="D3873" t="str">
        <f ca="1">VLOOKUP(C3873,Stay!$A$1:$B$5,2,0)</f>
        <v>1 week</v>
      </c>
      <c r="E3873">
        <f ca="1">VLOOKUP(C3873,Stay!$A$1:$C$5,3,0)</f>
        <v>7</v>
      </c>
      <c r="F3873">
        <f t="shared" ca="1" si="2"/>
        <v>41</v>
      </c>
      <c r="G3873" t="str">
        <f ca="1">VLOOKUP(F3873,Cities!$A$1:$C$69,2,0)</f>
        <v>Nashville</v>
      </c>
      <c r="H3873" t="str">
        <f ca="1">VLOOKUP(F3873,Cities!$A$1:$F$69,6,0)</f>
        <v>Modern, Nightlife</v>
      </c>
      <c r="I3873" t="str">
        <f ca="1">VLOOKUP(F3873,Cities!$A$1:$C$69,3,0)</f>
        <v>North America</v>
      </c>
      <c r="J3873">
        <f t="shared" ca="1" si="3"/>
        <v>1</v>
      </c>
      <c r="K3873">
        <f ca="1">VLOOKUP(F3873,Cities!$A$1:$I$69,6+J3873,0)*R3873*E3873</f>
        <v>2394</v>
      </c>
      <c r="L3873">
        <f t="shared" ca="1" si="4"/>
        <v>1</v>
      </c>
      <c r="M3873">
        <f ca="1">VLOOKUP(F3873,Cities!$A$1:$I$69,4,0)*R3873*L3873</f>
        <v>1860</v>
      </c>
      <c r="N3873">
        <f t="shared" ca="1" si="5"/>
        <v>4254</v>
      </c>
      <c r="O3873" t="str">
        <f ca="1">VLOOKUP(F3873,Cities!$A$1:$E$69,5,0)</f>
        <v>Spring</v>
      </c>
      <c r="P3873">
        <f t="shared" ca="1" si="6"/>
        <v>4</v>
      </c>
      <c r="Q3873" t="str">
        <f ca="1">VLOOKUP(P3873,Sheet2!$A$1:$B$5,2,0)</f>
        <v>Friends</v>
      </c>
      <c r="R3873">
        <f ca="1">VLOOKUP(P3873,Sheet2!$A$1:$C$5,3,0)</f>
        <v>6</v>
      </c>
    </row>
    <row r="3874" spans="1:18" ht="14.25" customHeight="1">
      <c r="A3874" s="4">
        <v>3873</v>
      </c>
      <c r="B3874">
        <f t="shared" ca="1" si="0"/>
        <v>143</v>
      </c>
      <c r="C3874">
        <f t="shared" ca="1" si="1"/>
        <v>3</v>
      </c>
      <c r="D3874" t="str">
        <f ca="1">VLOOKUP(C3874,Stay!$A$1:$B$5,2,0)</f>
        <v>2 weeks</v>
      </c>
      <c r="E3874">
        <f ca="1">VLOOKUP(C3874,Stay!$A$1:$C$5,3,0)</f>
        <v>14</v>
      </c>
      <c r="F3874">
        <f t="shared" ca="1" si="2"/>
        <v>42</v>
      </c>
      <c r="G3874" t="str">
        <f ca="1">VLOOKUP(F3874,Cities!$A$1:$C$69,2,0)</f>
        <v>New Orleans</v>
      </c>
      <c r="H3874" t="str">
        <f ca="1">VLOOKUP(F3874,Cities!$A$1:$F$69,6,0)</f>
        <v>Historical-Modern</v>
      </c>
      <c r="I3874" t="str">
        <f ca="1">VLOOKUP(F3874,Cities!$A$1:$C$69,3,0)</f>
        <v>North America</v>
      </c>
      <c r="J3874">
        <f t="shared" ca="1" si="3"/>
        <v>3</v>
      </c>
      <c r="K3874">
        <f ca="1">VLOOKUP(F3874,Cities!$A$1:$I$69,6+J3874,0)*R3874*E3874</f>
        <v>6398</v>
      </c>
      <c r="L3874">
        <f t="shared" ca="1" si="4"/>
        <v>2</v>
      </c>
      <c r="M3874">
        <f ca="1">VLOOKUP(F3874,Cities!$A$1:$I$69,4,0)*R3874*L3874</f>
        <v>320</v>
      </c>
      <c r="N3874">
        <f t="shared" ca="1" si="5"/>
        <v>6718</v>
      </c>
      <c r="O3874" t="str">
        <f ca="1">VLOOKUP(F3874,Cities!$A$1:$E$69,5,0)</f>
        <v>Spring</v>
      </c>
      <c r="P3874">
        <f t="shared" ca="1" si="6"/>
        <v>1</v>
      </c>
      <c r="Q3874" t="str">
        <f ca="1">VLOOKUP(P3874,Sheet2!$A$1:$B$5,2,0)</f>
        <v>Solo</v>
      </c>
      <c r="R3874">
        <f ca="1">VLOOKUP(P3874,Sheet2!$A$1:$C$5,3,0)</f>
        <v>1</v>
      </c>
    </row>
    <row r="3875" spans="1:18" ht="14.25" customHeight="1">
      <c r="A3875" s="4">
        <v>3874</v>
      </c>
      <c r="B3875">
        <f t="shared" ca="1" si="0"/>
        <v>53</v>
      </c>
      <c r="C3875">
        <f t="shared" ca="1" si="1"/>
        <v>2</v>
      </c>
      <c r="D3875" t="str">
        <f ca="1">VLOOKUP(C3875,Stay!$A$1:$B$5,2,0)</f>
        <v>1 week</v>
      </c>
      <c r="E3875">
        <f ca="1">VLOOKUP(C3875,Stay!$A$1:$C$5,3,0)</f>
        <v>7</v>
      </c>
      <c r="F3875">
        <f t="shared" ca="1" si="2"/>
        <v>32</v>
      </c>
      <c r="G3875" t="str">
        <f ca="1">VLOOKUP(F3875,Cities!$A$1:$C$69,2,0)</f>
        <v>Lyon</v>
      </c>
      <c r="H3875" t="str">
        <f ca="1">VLOOKUP(F3875,Cities!$A$1:$F$69,6,0)</f>
        <v>Historical, Beach, Terrain</v>
      </c>
      <c r="I3875" t="str">
        <f ca="1">VLOOKUP(F3875,Cities!$A$1:$C$69,3,0)</f>
        <v>Europe</v>
      </c>
      <c r="J3875">
        <f t="shared" ca="1" si="3"/>
        <v>2</v>
      </c>
      <c r="K3875">
        <f ca="1">VLOOKUP(F3875,Cities!$A$1:$I$69,6+J3875,0)*R3875*E3875</f>
        <v>1568</v>
      </c>
      <c r="L3875">
        <f t="shared" ca="1" si="4"/>
        <v>1</v>
      </c>
      <c r="M3875">
        <f ca="1">VLOOKUP(F3875,Cities!$A$1:$I$69,4,0)*R3875*L3875</f>
        <v>2400</v>
      </c>
      <c r="N3875">
        <f t="shared" ca="1" si="5"/>
        <v>3968</v>
      </c>
      <c r="O3875" t="str">
        <f ca="1">VLOOKUP(F3875,Cities!$A$1:$E$69,5,0)</f>
        <v>Summer</v>
      </c>
      <c r="P3875">
        <f t="shared" ca="1" si="6"/>
        <v>3</v>
      </c>
      <c r="Q3875" t="str">
        <f ca="1">VLOOKUP(P3875,Sheet2!$A$1:$B$5,2,0)</f>
        <v>Romantic</v>
      </c>
      <c r="R3875">
        <f ca="1">VLOOKUP(P3875,Sheet2!$A$1:$C$5,3,0)</f>
        <v>2</v>
      </c>
    </row>
    <row r="3876" spans="1:18" ht="14.25" customHeight="1">
      <c r="A3876" s="4">
        <v>3875</v>
      </c>
      <c r="B3876">
        <f t="shared" ca="1" si="0"/>
        <v>283</v>
      </c>
      <c r="C3876">
        <f t="shared" ca="1" si="1"/>
        <v>2</v>
      </c>
      <c r="D3876" t="str">
        <f ca="1">VLOOKUP(C3876,Stay!$A$1:$B$5,2,0)</f>
        <v>1 week</v>
      </c>
      <c r="E3876">
        <f ca="1">VLOOKUP(C3876,Stay!$A$1:$C$5,3,0)</f>
        <v>7</v>
      </c>
      <c r="F3876">
        <f t="shared" ca="1" si="2"/>
        <v>56</v>
      </c>
      <c r="G3876" t="str">
        <f ca="1">VLOOKUP(F3876,Cities!$A$1:$C$69,2,0)</f>
        <v>Santa Cruz County</v>
      </c>
      <c r="H3876" t="str">
        <f ca="1">VLOOKUP(F3876,Cities!$A$1:$F$69,6,0)</f>
        <v>Beach</v>
      </c>
      <c r="I3876" t="str">
        <f ca="1">VLOOKUP(F3876,Cities!$A$1:$C$69,3,0)</f>
        <v>North America</v>
      </c>
      <c r="J3876">
        <f t="shared" ca="1" si="3"/>
        <v>2</v>
      </c>
      <c r="K3876">
        <f ca="1">VLOOKUP(F3876,Cities!$A$1:$I$69,6+J3876,0)*R3876*E3876</f>
        <v>2828</v>
      </c>
      <c r="L3876">
        <f t="shared" ca="1" si="4"/>
        <v>1</v>
      </c>
      <c r="M3876">
        <f ca="1">VLOOKUP(F3876,Cities!$A$1:$I$69,4,0)*R3876*L3876</f>
        <v>880</v>
      </c>
      <c r="N3876">
        <f t="shared" ca="1" si="5"/>
        <v>3708</v>
      </c>
      <c r="O3876" t="str">
        <f ca="1">VLOOKUP(F3876,Cities!$A$1:$E$69,5,0)</f>
        <v>Spring</v>
      </c>
      <c r="P3876">
        <f t="shared" ca="1" si="6"/>
        <v>2</v>
      </c>
      <c r="Q3876" t="str">
        <f ca="1">VLOOKUP(P3876,Sheet2!$A$1:$B$5,2,0)</f>
        <v>Family</v>
      </c>
      <c r="R3876">
        <f ca="1">VLOOKUP(P3876,Sheet2!$A$1:$C$5,3,0)</f>
        <v>4</v>
      </c>
    </row>
    <row r="3877" spans="1:18" ht="14.25" customHeight="1">
      <c r="A3877" s="4">
        <v>3876</v>
      </c>
      <c r="B3877">
        <f t="shared" ca="1" si="0"/>
        <v>59</v>
      </c>
      <c r="C3877">
        <f t="shared" ca="1" si="1"/>
        <v>4</v>
      </c>
      <c r="D3877" t="str">
        <f ca="1">VLOOKUP(C3877,Stay!$A$1:$B$5,2,0)</f>
        <v>1 month</v>
      </c>
      <c r="E3877">
        <f ca="1">VLOOKUP(C3877,Stay!$A$1:$C$5,3,0)</f>
        <v>30</v>
      </c>
      <c r="F3877">
        <f t="shared" ca="1" si="2"/>
        <v>33</v>
      </c>
      <c r="G3877" t="str">
        <f ca="1">VLOOKUP(F3877,Cities!$A$1:$C$69,2,0)</f>
        <v>Madrid</v>
      </c>
      <c r="H3877" t="str">
        <f ca="1">VLOOKUP(F3877,Cities!$A$1:$F$69,6,0)</f>
        <v>Historical, Beach, Terrain</v>
      </c>
      <c r="I3877" t="str">
        <f ca="1">VLOOKUP(F3877,Cities!$A$1:$C$69,3,0)</f>
        <v>Europe</v>
      </c>
      <c r="J3877">
        <f t="shared" ca="1" si="3"/>
        <v>2</v>
      </c>
      <c r="K3877">
        <f ca="1">VLOOKUP(F3877,Cities!$A$1:$I$69,6+J3877,0)*R3877*E3877</f>
        <v>13440</v>
      </c>
      <c r="L3877">
        <f t="shared" ca="1" si="4"/>
        <v>2</v>
      </c>
      <c r="M3877">
        <f ca="1">VLOOKUP(F3877,Cities!$A$1:$I$69,4,0)*R3877*L3877</f>
        <v>8560</v>
      </c>
      <c r="N3877">
        <f t="shared" ca="1" si="5"/>
        <v>22000</v>
      </c>
      <c r="O3877" t="str">
        <f ca="1">VLOOKUP(F3877,Cities!$A$1:$E$69,5,0)</f>
        <v>Summer</v>
      </c>
      <c r="P3877">
        <f t="shared" ca="1" si="6"/>
        <v>2</v>
      </c>
      <c r="Q3877" t="str">
        <f ca="1">VLOOKUP(P3877,Sheet2!$A$1:$B$5,2,0)</f>
        <v>Family</v>
      </c>
      <c r="R3877">
        <f ca="1">VLOOKUP(P3877,Sheet2!$A$1:$C$5,3,0)</f>
        <v>4</v>
      </c>
    </row>
    <row r="3878" spans="1:18" ht="14.25" customHeight="1">
      <c r="A3878" s="4">
        <v>3877</v>
      </c>
      <c r="B3878">
        <f t="shared" ca="1" si="0"/>
        <v>233</v>
      </c>
      <c r="C3878">
        <f t="shared" ca="1" si="1"/>
        <v>3</v>
      </c>
      <c r="D3878" t="str">
        <f ca="1">VLOOKUP(C3878,Stay!$A$1:$B$5,2,0)</f>
        <v>2 weeks</v>
      </c>
      <c r="E3878">
        <f ca="1">VLOOKUP(C3878,Stay!$A$1:$C$5,3,0)</f>
        <v>14</v>
      </c>
      <c r="F3878">
        <f t="shared" ca="1" si="2"/>
        <v>46</v>
      </c>
      <c r="G3878" t="str">
        <f ca="1">VLOOKUP(F3878,Cities!$A$1:$C$69,2,0)</f>
        <v>Paris</v>
      </c>
      <c r="H3878" t="str">
        <f ca="1">VLOOKUP(F3878,Cities!$A$1:$F$69,6,0)</f>
        <v>Historical-Medieval, Nightlife, Architecture, Park</v>
      </c>
      <c r="I3878" t="str">
        <f ca="1">VLOOKUP(F3878,Cities!$A$1:$C$69,3,0)</f>
        <v>Europe</v>
      </c>
      <c r="J3878">
        <f t="shared" ca="1" si="3"/>
        <v>1</v>
      </c>
      <c r="K3878">
        <f ca="1">VLOOKUP(F3878,Cities!$A$1:$I$69,6+J3878,0)*R3878*E3878</f>
        <v>5544</v>
      </c>
      <c r="L3878">
        <f t="shared" ca="1" si="4"/>
        <v>2</v>
      </c>
      <c r="M3878">
        <f ca="1">VLOOKUP(F3878,Cities!$A$1:$I$69,4,0)*R3878*L3878</f>
        <v>14160</v>
      </c>
      <c r="N3878">
        <f t="shared" ca="1" si="5"/>
        <v>19704</v>
      </c>
      <c r="O3878" t="str">
        <f ca="1">VLOOKUP(F3878,Cities!$A$1:$E$69,5,0)</f>
        <v>Summer</v>
      </c>
      <c r="P3878">
        <f t="shared" ca="1" si="6"/>
        <v>4</v>
      </c>
      <c r="Q3878" t="str">
        <f ca="1">VLOOKUP(P3878,Sheet2!$A$1:$B$5,2,0)</f>
        <v>Friends</v>
      </c>
      <c r="R3878">
        <f ca="1">VLOOKUP(P3878,Sheet2!$A$1:$C$5,3,0)</f>
        <v>6</v>
      </c>
    </row>
    <row r="3879" spans="1:18" ht="14.25" customHeight="1">
      <c r="A3879" s="4">
        <v>3878</v>
      </c>
      <c r="B3879">
        <f t="shared" ca="1" si="0"/>
        <v>261</v>
      </c>
      <c r="C3879">
        <f t="shared" ca="1" si="1"/>
        <v>3</v>
      </c>
      <c r="D3879" t="str">
        <f ca="1">VLOOKUP(C3879,Stay!$A$1:$B$5,2,0)</f>
        <v>2 weeks</v>
      </c>
      <c r="E3879">
        <f ca="1">VLOOKUP(C3879,Stay!$A$1:$C$5,3,0)</f>
        <v>14</v>
      </c>
      <c r="F3879">
        <f t="shared" ca="1" si="2"/>
        <v>17</v>
      </c>
      <c r="G3879" t="str">
        <f ca="1">VLOOKUP(F3879,Cities!$A$1:$C$69,2,0)</f>
        <v>Chicago</v>
      </c>
      <c r="H3879" t="str">
        <f ca="1">VLOOKUP(F3879,Cities!$A$1:$F$69,6,0)</f>
        <v>Modern, Aquatic, Nightlife</v>
      </c>
      <c r="I3879" t="str">
        <f ca="1">VLOOKUP(F3879,Cities!$A$1:$C$69,3,0)</f>
        <v>North America</v>
      </c>
      <c r="J3879">
        <f t="shared" ca="1" si="3"/>
        <v>1</v>
      </c>
      <c r="K3879">
        <f ca="1">VLOOKUP(F3879,Cities!$A$1:$I$69,6+J3879,0)*R3879*E3879</f>
        <v>5460</v>
      </c>
      <c r="L3879">
        <f t="shared" ca="1" si="4"/>
        <v>2</v>
      </c>
      <c r="M3879">
        <f ca="1">VLOOKUP(F3879,Cities!$A$1:$I$69,4,0)*R3879*L3879</f>
        <v>1560</v>
      </c>
      <c r="N3879">
        <f t="shared" ca="1" si="5"/>
        <v>7020</v>
      </c>
      <c r="O3879" t="str">
        <f ca="1">VLOOKUP(F3879,Cities!$A$1:$E$69,5,0)</f>
        <v>Summer</v>
      </c>
      <c r="P3879">
        <f t="shared" ca="1" si="6"/>
        <v>4</v>
      </c>
      <c r="Q3879" t="str">
        <f ca="1">VLOOKUP(P3879,Sheet2!$A$1:$B$5,2,0)</f>
        <v>Friends</v>
      </c>
      <c r="R3879">
        <f ca="1">VLOOKUP(P3879,Sheet2!$A$1:$C$5,3,0)</f>
        <v>6</v>
      </c>
    </row>
    <row r="3880" spans="1:18" ht="14.25" customHeight="1">
      <c r="A3880" s="4">
        <v>3879</v>
      </c>
      <c r="B3880">
        <f t="shared" ca="1" si="0"/>
        <v>281</v>
      </c>
      <c r="C3880">
        <f t="shared" ca="1" si="1"/>
        <v>4</v>
      </c>
      <c r="D3880" t="str">
        <f ca="1">VLOOKUP(C3880,Stay!$A$1:$B$5,2,0)</f>
        <v>1 month</v>
      </c>
      <c r="E3880">
        <f ca="1">VLOOKUP(C3880,Stay!$A$1:$C$5,3,0)</f>
        <v>30</v>
      </c>
      <c r="F3880">
        <f t="shared" ca="1" si="2"/>
        <v>52</v>
      </c>
      <c r="G3880" t="str">
        <f ca="1">VLOOKUP(F3880,Cities!$A$1:$C$69,2,0)</f>
        <v>Salem</v>
      </c>
      <c r="H3880" t="str">
        <f ca="1">VLOOKUP(F3880,Cities!$A$1:$F$69,6,0)</f>
        <v>Historical</v>
      </c>
      <c r="I3880" t="str">
        <f ca="1">VLOOKUP(F3880,Cities!$A$1:$C$69,3,0)</f>
        <v>North America</v>
      </c>
      <c r="J3880">
        <f t="shared" ca="1" si="3"/>
        <v>3</v>
      </c>
      <c r="K3880">
        <f ca="1">VLOOKUP(F3880,Cities!$A$1:$I$69,6+J3880,0)*R3880*E3880</f>
        <v>15120</v>
      </c>
      <c r="L3880">
        <f t="shared" ca="1" si="4"/>
        <v>2</v>
      </c>
      <c r="M3880">
        <f ca="1">VLOOKUP(F3880,Cities!$A$1:$I$69,4,0)*R3880*L3880</f>
        <v>2480</v>
      </c>
      <c r="N3880">
        <f t="shared" ca="1" si="5"/>
        <v>17600</v>
      </c>
      <c r="O3880" t="str">
        <f ca="1">VLOOKUP(F3880,Cities!$A$1:$E$69,5,0)</f>
        <v>Summer</v>
      </c>
      <c r="P3880">
        <f t="shared" ca="1" si="6"/>
        <v>2</v>
      </c>
      <c r="Q3880" t="str">
        <f ca="1">VLOOKUP(P3880,Sheet2!$A$1:$B$5,2,0)</f>
        <v>Family</v>
      </c>
      <c r="R3880">
        <f ca="1">VLOOKUP(P3880,Sheet2!$A$1:$C$5,3,0)</f>
        <v>4</v>
      </c>
    </row>
    <row r="3881" spans="1:18" ht="14.25" customHeight="1">
      <c r="A3881" s="4">
        <v>3880</v>
      </c>
      <c r="B3881">
        <f t="shared" ca="1" si="0"/>
        <v>284</v>
      </c>
      <c r="C3881">
        <f t="shared" ca="1" si="1"/>
        <v>4</v>
      </c>
      <c r="D3881" t="str">
        <f ca="1">VLOOKUP(C3881,Stay!$A$1:$B$5,2,0)</f>
        <v>1 month</v>
      </c>
      <c r="E3881">
        <f ca="1">VLOOKUP(C3881,Stay!$A$1:$C$5,3,0)</f>
        <v>30</v>
      </c>
      <c r="F3881">
        <f t="shared" ca="1" si="2"/>
        <v>36</v>
      </c>
      <c r="G3881" t="str">
        <f ca="1">VLOOKUP(F3881,Cities!$A$1:$C$69,2,0)</f>
        <v>Manchester</v>
      </c>
      <c r="H3881" t="str">
        <f ca="1">VLOOKUP(F3881,Cities!$A$1:$F$69,6,0)</f>
        <v>Modern, Nightlife</v>
      </c>
      <c r="I3881" t="str">
        <f ca="1">VLOOKUP(F3881,Cities!$A$1:$C$69,3,0)</f>
        <v>Europe</v>
      </c>
      <c r="J3881">
        <f t="shared" ca="1" si="3"/>
        <v>3</v>
      </c>
      <c r="K3881">
        <f ca="1">VLOOKUP(F3881,Cities!$A$1:$I$69,6+J3881,0)*R3881*E3881</f>
        <v>13350</v>
      </c>
      <c r="L3881">
        <f t="shared" ca="1" si="4"/>
        <v>1</v>
      </c>
      <c r="M3881">
        <f ca="1">VLOOKUP(F3881,Cities!$A$1:$I$69,4,0)*R3881*L3881</f>
        <v>670</v>
      </c>
      <c r="N3881">
        <f t="shared" ca="1" si="5"/>
        <v>14020</v>
      </c>
      <c r="O3881" t="str">
        <f ca="1">VLOOKUP(F3881,Cities!$A$1:$E$69,5,0)</f>
        <v>Summer</v>
      </c>
      <c r="P3881">
        <f t="shared" ca="1" si="6"/>
        <v>1</v>
      </c>
      <c r="Q3881" t="str">
        <f ca="1">VLOOKUP(P3881,Sheet2!$A$1:$B$5,2,0)</f>
        <v>Solo</v>
      </c>
      <c r="R3881">
        <f ca="1">VLOOKUP(P3881,Sheet2!$A$1:$C$5,3,0)</f>
        <v>1</v>
      </c>
    </row>
    <row r="3882" spans="1:18" ht="14.25" customHeight="1">
      <c r="A3882" s="4">
        <v>3881</v>
      </c>
      <c r="B3882">
        <f t="shared" ca="1" si="0"/>
        <v>144</v>
      </c>
      <c r="C3882">
        <f t="shared" ca="1" si="1"/>
        <v>1</v>
      </c>
      <c r="D3882" t="str">
        <f ca="1">VLOOKUP(C3882,Stay!$A$1:$B$5,2,0)</f>
        <v>3 days</v>
      </c>
      <c r="E3882">
        <f ca="1">VLOOKUP(C3882,Stay!$A$1:$C$5,3,0)</f>
        <v>3</v>
      </c>
      <c r="F3882">
        <f t="shared" ca="1" si="2"/>
        <v>59</v>
      </c>
      <c r="G3882" t="str">
        <f ca="1">VLOOKUP(F3882,Cities!$A$1:$C$69,2,0)</f>
        <v>Tasmania</v>
      </c>
      <c r="H3882" t="str">
        <f ca="1">VLOOKUP(F3882,Cities!$A$1:$F$69,6,0)</f>
        <v>Beach</v>
      </c>
      <c r="I3882" t="str">
        <f ca="1">VLOOKUP(F3882,Cities!$A$1:$C$69,3,0)</f>
        <v>Australia</v>
      </c>
      <c r="J3882">
        <f t="shared" ca="1" si="3"/>
        <v>2</v>
      </c>
      <c r="K3882">
        <f ca="1">VLOOKUP(F3882,Cities!$A$1:$I$69,6+J3882,0)*R3882*E3882</f>
        <v>642</v>
      </c>
      <c r="L3882">
        <f t="shared" ca="1" si="4"/>
        <v>2</v>
      </c>
      <c r="M3882">
        <f ca="1">VLOOKUP(F3882,Cities!$A$1:$I$69,4,0)*R3882*L3882</f>
        <v>6080</v>
      </c>
      <c r="N3882">
        <f t="shared" ca="1" si="5"/>
        <v>6722</v>
      </c>
      <c r="O3882" t="str">
        <f ca="1">VLOOKUP(F3882,Cities!$A$1:$E$69,5,0)</f>
        <v>Spring</v>
      </c>
      <c r="P3882">
        <f t="shared" ca="1" si="6"/>
        <v>3</v>
      </c>
      <c r="Q3882" t="str">
        <f ca="1">VLOOKUP(P3882,Sheet2!$A$1:$B$5,2,0)</f>
        <v>Romantic</v>
      </c>
      <c r="R3882">
        <f ca="1">VLOOKUP(P3882,Sheet2!$A$1:$C$5,3,0)</f>
        <v>2</v>
      </c>
    </row>
    <row r="3883" spans="1:18" ht="14.25" customHeight="1">
      <c r="A3883" s="4">
        <v>3882</v>
      </c>
      <c r="B3883">
        <f t="shared" ca="1" si="0"/>
        <v>179</v>
      </c>
      <c r="C3883">
        <f t="shared" ca="1" si="1"/>
        <v>2</v>
      </c>
      <c r="D3883" t="str">
        <f ca="1">VLOOKUP(C3883,Stay!$A$1:$B$5,2,0)</f>
        <v>1 week</v>
      </c>
      <c r="E3883">
        <f ca="1">VLOOKUP(C3883,Stay!$A$1:$C$5,3,0)</f>
        <v>7</v>
      </c>
      <c r="F3883">
        <f t="shared" ca="1" si="2"/>
        <v>46</v>
      </c>
      <c r="G3883" t="str">
        <f ca="1">VLOOKUP(F3883,Cities!$A$1:$C$69,2,0)</f>
        <v>Paris</v>
      </c>
      <c r="H3883" t="str">
        <f ca="1">VLOOKUP(F3883,Cities!$A$1:$F$69,6,0)</f>
        <v>Historical-Medieval, Nightlife, Architecture, Park</v>
      </c>
      <c r="I3883" t="str">
        <f ca="1">VLOOKUP(F3883,Cities!$A$1:$C$69,3,0)</f>
        <v>Europe</v>
      </c>
      <c r="J3883">
        <f t="shared" ca="1" si="3"/>
        <v>2</v>
      </c>
      <c r="K3883">
        <f ca="1">VLOOKUP(F3883,Cities!$A$1:$I$69,6+J3883,0)*R3883*E3883</f>
        <v>1274</v>
      </c>
      <c r="L3883">
        <f t="shared" ca="1" si="4"/>
        <v>1</v>
      </c>
      <c r="M3883">
        <f ca="1">VLOOKUP(F3883,Cities!$A$1:$I$69,4,0)*R3883*L3883</f>
        <v>1180</v>
      </c>
      <c r="N3883">
        <f t="shared" ca="1" si="5"/>
        <v>2454</v>
      </c>
      <c r="O3883" t="str">
        <f ca="1">VLOOKUP(F3883,Cities!$A$1:$E$69,5,0)</f>
        <v>Summer</v>
      </c>
      <c r="P3883">
        <f t="shared" ca="1" si="6"/>
        <v>1</v>
      </c>
      <c r="Q3883" t="str">
        <f ca="1">VLOOKUP(P3883,Sheet2!$A$1:$B$5,2,0)</f>
        <v>Solo</v>
      </c>
      <c r="R3883">
        <f ca="1">VLOOKUP(P3883,Sheet2!$A$1:$C$5,3,0)</f>
        <v>1</v>
      </c>
    </row>
    <row r="3884" spans="1:18" ht="14.25" customHeight="1">
      <c r="A3884" s="4">
        <v>3883</v>
      </c>
      <c r="B3884">
        <f t="shared" ca="1" si="0"/>
        <v>271</v>
      </c>
      <c r="C3884">
        <f t="shared" ca="1" si="1"/>
        <v>2</v>
      </c>
      <c r="D3884" t="str">
        <f ca="1">VLOOKUP(C3884,Stay!$A$1:$B$5,2,0)</f>
        <v>1 week</v>
      </c>
      <c r="E3884">
        <f ca="1">VLOOKUP(C3884,Stay!$A$1:$C$5,3,0)</f>
        <v>7</v>
      </c>
      <c r="F3884">
        <f t="shared" ca="1" si="2"/>
        <v>8</v>
      </c>
      <c r="G3884" t="str">
        <f ca="1">VLOOKUP(F3884,Cities!$A$1:$C$69,2,0)</f>
        <v>Beijing</v>
      </c>
      <c r="H3884" t="str">
        <f ca="1">VLOOKUP(F3884,Cities!$A$1:$F$69,6,0)</f>
        <v>Modern, Beach, Nightlife</v>
      </c>
      <c r="I3884" t="str">
        <f ca="1">VLOOKUP(F3884,Cities!$A$1:$C$69,3,0)</f>
        <v>Asia</v>
      </c>
      <c r="J3884">
        <f t="shared" ca="1" si="3"/>
        <v>3</v>
      </c>
      <c r="K3884">
        <f ca="1">VLOOKUP(F3884,Cities!$A$1:$I$69,6+J3884,0)*R3884*E3884</f>
        <v>2576</v>
      </c>
      <c r="L3884">
        <f t="shared" ca="1" si="4"/>
        <v>1</v>
      </c>
      <c r="M3884">
        <f ca="1">VLOOKUP(F3884,Cities!$A$1:$I$69,4,0)*R3884*L3884</f>
        <v>1880</v>
      </c>
      <c r="N3884">
        <f t="shared" ca="1" si="5"/>
        <v>4456</v>
      </c>
      <c r="O3884" t="str">
        <f ca="1">VLOOKUP(F3884,Cities!$A$1:$E$69,5,0)</f>
        <v>Spring</v>
      </c>
      <c r="P3884">
        <f t="shared" ca="1" si="6"/>
        <v>3</v>
      </c>
      <c r="Q3884" t="str">
        <f ca="1">VLOOKUP(P3884,Sheet2!$A$1:$B$5,2,0)</f>
        <v>Romantic</v>
      </c>
      <c r="R3884">
        <f ca="1">VLOOKUP(P3884,Sheet2!$A$1:$C$5,3,0)</f>
        <v>2</v>
      </c>
    </row>
    <row r="3885" spans="1:18" ht="14.25" customHeight="1">
      <c r="A3885" s="4">
        <v>3884</v>
      </c>
      <c r="B3885">
        <f t="shared" ca="1" si="0"/>
        <v>41</v>
      </c>
      <c r="C3885">
        <f t="shared" ca="1" si="1"/>
        <v>4</v>
      </c>
      <c r="D3885" t="str">
        <f ca="1">VLOOKUP(C3885,Stay!$A$1:$B$5,2,0)</f>
        <v>1 month</v>
      </c>
      <c r="E3885">
        <f ca="1">VLOOKUP(C3885,Stay!$A$1:$C$5,3,0)</f>
        <v>30</v>
      </c>
      <c r="F3885">
        <f t="shared" ca="1" si="2"/>
        <v>5</v>
      </c>
      <c r="G3885" t="str">
        <f ca="1">VLOOKUP(F3885,Cities!$A$1:$C$69,2,0)</f>
        <v>Austin</v>
      </c>
      <c r="H3885" t="str">
        <f ca="1">VLOOKUP(F3885,Cities!$A$1:$F$69,6,0)</f>
        <v>Historical-Modern, Nightlife</v>
      </c>
      <c r="I3885" t="str">
        <f ca="1">VLOOKUP(F3885,Cities!$A$1:$C$69,3,0)</f>
        <v>North America</v>
      </c>
      <c r="J3885">
        <f t="shared" ca="1" si="3"/>
        <v>3</v>
      </c>
      <c r="K3885">
        <f ca="1">VLOOKUP(F3885,Cities!$A$1:$I$69,6+J3885,0)*R3885*E3885</f>
        <v>43920</v>
      </c>
      <c r="L3885">
        <f t="shared" ca="1" si="4"/>
        <v>1</v>
      </c>
      <c r="M3885">
        <f ca="1">VLOOKUP(F3885,Cities!$A$1:$I$69,4,0)*R3885*L3885</f>
        <v>360</v>
      </c>
      <c r="N3885">
        <f t="shared" ca="1" si="5"/>
        <v>44280</v>
      </c>
      <c r="O3885" t="str">
        <f ca="1">VLOOKUP(F3885,Cities!$A$1:$E$69,5,0)</f>
        <v>Spring</v>
      </c>
      <c r="P3885">
        <f t="shared" ca="1" si="6"/>
        <v>4</v>
      </c>
      <c r="Q3885" t="str">
        <f ca="1">VLOOKUP(P3885,Sheet2!$A$1:$B$5,2,0)</f>
        <v>Friends</v>
      </c>
      <c r="R3885">
        <f ca="1">VLOOKUP(P3885,Sheet2!$A$1:$C$5,3,0)</f>
        <v>6</v>
      </c>
    </row>
    <row r="3886" spans="1:18" ht="14.25" customHeight="1">
      <c r="A3886" s="4">
        <v>3885</v>
      </c>
      <c r="B3886">
        <f t="shared" ca="1" si="0"/>
        <v>209</v>
      </c>
      <c r="C3886">
        <f t="shared" ca="1" si="1"/>
        <v>4</v>
      </c>
      <c r="D3886" t="str">
        <f ca="1">VLOOKUP(C3886,Stay!$A$1:$B$5,2,0)</f>
        <v>1 month</v>
      </c>
      <c r="E3886">
        <f ca="1">VLOOKUP(C3886,Stay!$A$1:$C$5,3,0)</f>
        <v>30</v>
      </c>
      <c r="F3886">
        <f t="shared" ca="1" si="2"/>
        <v>52</v>
      </c>
      <c r="G3886" t="str">
        <f ca="1">VLOOKUP(F3886,Cities!$A$1:$C$69,2,0)</f>
        <v>Salem</v>
      </c>
      <c r="H3886" t="str">
        <f ca="1">VLOOKUP(F3886,Cities!$A$1:$F$69,6,0)</f>
        <v>Historical</v>
      </c>
      <c r="I3886" t="str">
        <f ca="1">VLOOKUP(F3886,Cities!$A$1:$C$69,3,0)</f>
        <v>North America</v>
      </c>
      <c r="J3886">
        <f t="shared" ca="1" si="3"/>
        <v>3</v>
      </c>
      <c r="K3886">
        <f ca="1">VLOOKUP(F3886,Cities!$A$1:$I$69,6+J3886,0)*R3886*E3886</f>
        <v>22680</v>
      </c>
      <c r="L3886">
        <f t="shared" ca="1" si="4"/>
        <v>1</v>
      </c>
      <c r="M3886">
        <f ca="1">VLOOKUP(F3886,Cities!$A$1:$I$69,4,0)*R3886*L3886</f>
        <v>1860</v>
      </c>
      <c r="N3886">
        <f t="shared" ca="1" si="5"/>
        <v>24540</v>
      </c>
      <c r="O3886" t="str">
        <f ca="1">VLOOKUP(F3886,Cities!$A$1:$E$69,5,0)</f>
        <v>Summer</v>
      </c>
      <c r="P3886">
        <f t="shared" ca="1" si="6"/>
        <v>4</v>
      </c>
      <c r="Q3886" t="str">
        <f ca="1">VLOOKUP(P3886,Sheet2!$A$1:$B$5,2,0)</f>
        <v>Friends</v>
      </c>
      <c r="R3886">
        <f ca="1">VLOOKUP(P3886,Sheet2!$A$1:$C$5,3,0)</f>
        <v>6</v>
      </c>
    </row>
    <row r="3887" spans="1:18" ht="14.25" customHeight="1">
      <c r="A3887" s="4">
        <v>3886</v>
      </c>
      <c r="B3887">
        <f t="shared" ca="1" si="0"/>
        <v>59</v>
      </c>
      <c r="C3887">
        <f t="shared" ca="1" si="1"/>
        <v>2</v>
      </c>
      <c r="D3887" t="str">
        <f ca="1">VLOOKUP(C3887,Stay!$A$1:$B$5,2,0)</f>
        <v>1 week</v>
      </c>
      <c r="E3887">
        <f ca="1">VLOOKUP(C3887,Stay!$A$1:$C$5,3,0)</f>
        <v>7</v>
      </c>
      <c r="F3887">
        <f t="shared" ca="1" si="2"/>
        <v>7</v>
      </c>
      <c r="G3887" t="str">
        <f ca="1">VLOOKUP(F3887,Cities!$A$1:$C$69,2,0)</f>
        <v>Barossa Valley</v>
      </c>
      <c r="H3887" t="str">
        <f ca="1">VLOOKUP(F3887,Cities!$A$1:$F$69,6,0)</f>
        <v>Adventure-Water, Historical-Modern, Wineyard</v>
      </c>
      <c r="I3887" t="str">
        <f ca="1">VLOOKUP(F3887,Cities!$A$1:$C$69,3,0)</f>
        <v>Australia</v>
      </c>
      <c r="J3887">
        <f t="shared" ca="1" si="3"/>
        <v>2</v>
      </c>
      <c r="K3887">
        <f ca="1">VLOOKUP(F3887,Cities!$A$1:$I$69,6+J3887,0)*R3887*E3887</f>
        <v>3024</v>
      </c>
      <c r="L3887">
        <f t="shared" ca="1" si="4"/>
        <v>1</v>
      </c>
      <c r="M3887">
        <f ca="1">VLOOKUP(F3887,Cities!$A$1:$I$69,4,0)*R3887*L3887</f>
        <v>8820</v>
      </c>
      <c r="N3887">
        <f t="shared" ca="1" si="5"/>
        <v>11844</v>
      </c>
      <c r="O3887" t="str">
        <f ca="1">VLOOKUP(F3887,Cities!$A$1:$E$69,5,0)</f>
        <v>Spring</v>
      </c>
      <c r="P3887">
        <f t="shared" ca="1" si="6"/>
        <v>4</v>
      </c>
      <c r="Q3887" t="str">
        <f ca="1">VLOOKUP(P3887,Sheet2!$A$1:$B$5,2,0)</f>
        <v>Friends</v>
      </c>
      <c r="R3887">
        <f ca="1">VLOOKUP(P3887,Sheet2!$A$1:$C$5,3,0)</f>
        <v>6</v>
      </c>
    </row>
    <row r="3888" spans="1:18" ht="14.25" customHeight="1">
      <c r="A3888" s="4">
        <v>3887</v>
      </c>
      <c r="B3888">
        <f t="shared" ca="1" si="0"/>
        <v>48</v>
      </c>
      <c r="C3888">
        <f t="shared" ca="1" si="1"/>
        <v>2</v>
      </c>
      <c r="D3888" t="str">
        <f ca="1">VLOOKUP(C3888,Stay!$A$1:$B$5,2,0)</f>
        <v>1 week</v>
      </c>
      <c r="E3888">
        <f ca="1">VLOOKUP(C3888,Stay!$A$1:$C$5,3,0)</f>
        <v>7</v>
      </c>
      <c r="F3888">
        <f t="shared" ca="1" si="2"/>
        <v>17</v>
      </c>
      <c r="G3888" t="str">
        <f ca="1">VLOOKUP(F3888,Cities!$A$1:$C$69,2,0)</f>
        <v>Chicago</v>
      </c>
      <c r="H3888" t="str">
        <f ca="1">VLOOKUP(F3888,Cities!$A$1:$F$69,6,0)</f>
        <v>Modern, Aquatic, Nightlife</v>
      </c>
      <c r="I3888" t="str">
        <f ca="1">VLOOKUP(F3888,Cities!$A$1:$C$69,3,0)</f>
        <v>North America</v>
      </c>
      <c r="J3888">
        <f t="shared" ca="1" si="3"/>
        <v>3</v>
      </c>
      <c r="K3888">
        <f ca="1">VLOOKUP(F3888,Cities!$A$1:$I$69,6+J3888,0)*R3888*E3888</f>
        <v>7686</v>
      </c>
      <c r="L3888">
        <f t="shared" ca="1" si="4"/>
        <v>1</v>
      </c>
      <c r="M3888">
        <f ca="1">VLOOKUP(F3888,Cities!$A$1:$I$69,4,0)*R3888*L3888</f>
        <v>260</v>
      </c>
      <c r="N3888">
        <f t="shared" ca="1" si="5"/>
        <v>7946</v>
      </c>
      <c r="O3888" t="str">
        <f ca="1">VLOOKUP(F3888,Cities!$A$1:$E$69,5,0)</f>
        <v>Summer</v>
      </c>
      <c r="P3888">
        <f t="shared" ca="1" si="6"/>
        <v>3</v>
      </c>
      <c r="Q3888" t="str">
        <f ca="1">VLOOKUP(P3888,Sheet2!$A$1:$B$5,2,0)</f>
        <v>Romantic</v>
      </c>
      <c r="R3888">
        <f ca="1">VLOOKUP(P3888,Sheet2!$A$1:$C$5,3,0)</f>
        <v>2</v>
      </c>
    </row>
    <row r="3889" spans="1:18" ht="14.25" customHeight="1">
      <c r="A3889" s="4">
        <v>3888</v>
      </c>
      <c r="B3889">
        <f t="shared" ca="1" si="0"/>
        <v>224</v>
      </c>
      <c r="C3889">
        <f t="shared" ca="1" si="1"/>
        <v>3</v>
      </c>
      <c r="D3889" t="str">
        <f ca="1">VLOOKUP(C3889,Stay!$A$1:$B$5,2,0)</f>
        <v>2 weeks</v>
      </c>
      <c r="E3889">
        <f ca="1">VLOOKUP(C3889,Stay!$A$1:$C$5,3,0)</f>
        <v>14</v>
      </c>
      <c r="F3889">
        <f t="shared" ca="1" si="2"/>
        <v>7</v>
      </c>
      <c r="G3889" t="str">
        <f ca="1">VLOOKUP(F3889,Cities!$A$1:$C$69,2,0)</f>
        <v>Barossa Valley</v>
      </c>
      <c r="H3889" t="str">
        <f ca="1">VLOOKUP(F3889,Cities!$A$1:$F$69,6,0)</f>
        <v>Adventure-Water, Historical-Modern, Wineyard</v>
      </c>
      <c r="I3889" t="str">
        <f ca="1">VLOOKUP(F3889,Cities!$A$1:$C$69,3,0)</f>
        <v>Australia</v>
      </c>
      <c r="J3889">
        <f t="shared" ca="1" si="3"/>
        <v>2</v>
      </c>
      <c r="K3889">
        <f ca="1">VLOOKUP(F3889,Cities!$A$1:$I$69,6+J3889,0)*R3889*E3889</f>
        <v>1008</v>
      </c>
      <c r="L3889">
        <f t="shared" ca="1" si="4"/>
        <v>1</v>
      </c>
      <c r="M3889">
        <f ca="1">VLOOKUP(F3889,Cities!$A$1:$I$69,4,0)*R3889*L3889</f>
        <v>1470</v>
      </c>
      <c r="N3889">
        <f t="shared" ca="1" si="5"/>
        <v>2478</v>
      </c>
      <c r="O3889" t="str">
        <f ca="1">VLOOKUP(F3889,Cities!$A$1:$E$69,5,0)</f>
        <v>Spring</v>
      </c>
      <c r="P3889">
        <f t="shared" ca="1" si="6"/>
        <v>1</v>
      </c>
      <c r="Q3889" t="str">
        <f ca="1">VLOOKUP(P3889,Sheet2!$A$1:$B$5,2,0)</f>
        <v>Solo</v>
      </c>
      <c r="R3889">
        <f ca="1">VLOOKUP(P3889,Sheet2!$A$1:$C$5,3,0)</f>
        <v>1</v>
      </c>
    </row>
    <row r="3890" spans="1:18" ht="14.25" customHeight="1">
      <c r="A3890" s="4">
        <v>3889</v>
      </c>
      <c r="B3890">
        <f t="shared" ca="1" si="0"/>
        <v>272</v>
      </c>
      <c r="C3890">
        <f t="shared" ca="1" si="1"/>
        <v>1</v>
      </c>
      <c r="D3890" t="str">
        <f ca="1">VLOOKUP(C3890,Stay!$A$1:$B$5,2,0)</f>
        <v>3 days</v>
      </c>
      <c r="E3890">
        <f ca="1">VLOOKUP(C3890,Stay!$A$1:$C$5,3,0)</f>
        <v>3</v>
      </c>
      <c r="F3890">
        <f t="shared" ca="1" si="2"/>
        <v>43</v>
      </c>
      <c r="G3890" t="str">
        <f ca="1">VLOOKUP(F3890,Cities!$A$1:$C$69,2,0)</f>
        <v>New York City</v>
      </c>
      <c r="H3890" t="str">
        <f ca="1">VLOOKUP(F3890,Cities!$A$1:$F$69,6,0)</f>
        <v>Modern, Park, Adventure-Land, Architecture, Nightlife</v>
      </c>
      <c r="I3890" t="str">
        <f ca="1">VLOOKUP(F3890,Cities!$A$1:$C$69,3,0)</f>
        <v>North America</v>
      </c>
      <c r="J3890">
        <f t="shared" ca="1" si="3"/>
        <v>3</v>
      </c>
      <c r="K3890">
        <f ca="1">VLOOKUP(F3890,Cities!$A$1:$I$69,6+J3890,0)*R3890*E3890</f>
        <v>12600</v>
      </c>
      <c r="L3890">
        <f t="shared" ca="1" si="4"/>
        <v>2</v>
      </c>
      <c r="M3890">
        <f ca="1">VLOOKUP(F3890,Cities!$A$1:$I$69,4,0)*R3890*L3890</f>
        <v>3000</v>
      </c>
      <c r="N3890">
        <f t="shared" ca="1" si="5"/>
        <v>15600</v>
      </c>
      <c r="O3890" t="str">
        <f ca="1">VLOOKUP(F3890,Cities!$A$1:$E$69,5,0)</f>
        <v>Summer</v>
      </c>
      <c r="P3890">
        <f t="shared" ca="1" si="6"/>
        <v>4</v>
      </c>
      <c r="Q3890" t="str">
        <f ca="1">VLOOKUP(P3890,Sheet2!$A$1:$B$5,2,0)</f>
        <v>Friends</v>
      </c>
      <c r="R3890">
        <f ca="1">VLOOKUP(P3890,Sheet2!$A$1:$C$5,3,0)</f>
        <v>6</v>
      </c>
    </row>
    <row r="3891" spans="1:18" ht="14.25" customHeight="1">
      <c r="A3891" s="4">
        <v>3890</v>
      </c>
      <c r="B3891">
        <f t="shared" ca="1" si="0"/>
        <v>175</v>
      </c>
      <c r="C3891">
        <f t="shared" ca="1" si="1"/>
        <v>4</v>
      </c>
      <c r="D3891" t="str">
        <f ca="1">VLOOKUP(C3891,Stay!$A$1:$B$5,2,0)</f>
        <v>1 month</v>
      </c>
      <c r="E3891">
        <f ca="1">VLOOKUP(C3891,Stay!$A$1:$C$5,3,0)</f>
        <v>30</v>
      </c>
      <c r="F3891">
        <f t="shared" ca="1" si="2"/>
        <v>5</v>
      </c>
      <c r="G3891" t="str">
        <f ca="1">VLOOKUP(F3891,Cities!$A$1:$C$69,2,0)</f>
        <v>Austin</v>
      </c>
      <c r="H3891" t="str">
        <f ca="1">VLOOKUP(F3891,Cities!$A$1:$F$69,6,0)</f>
        <v>Historical-Modern, Nightlife</v>
      </c>
      <c r="I3891" t="str">
        <f ca="1">VLOOKUP(F3891,Cities!$A$1:$C$69,3,0)</f>
        <v>North America</v>
      </c>
      <c r="J3891">
        <f t="shared" ca="1" si="3"/>
        <v>3</v>
      </c>
      <c r="K3891">
        <f ca="1">VLOOKUP(F3891,Cities!$A$1:$I$69,6+J3891,0)*R3891*E3891</f>
        <v>7320</v>
      </c>
      <c r="L3891">
        <f t="shared" ca="1" si="4"/>
        <v>1</v>
      </c>
      <c r="M3891">
        <f ca="1">VLOOKUP(F3891,Cities!$A$1:$I$69,4,0)*R3891*L3891</f>
        <v>60</v>
      </c>
      <c r="N3891">
        <f t="shared" ca="1" si="5"/>
        <v>7380</v>
      </c>
      <c r="O3891" t="str">
        <f ca="1">VLOOKUP(F3891,Cities!$A$1:$E$69,5,0)</f>
        <v>Spring</v>
      </c>
      <c r="P3891">
        <f t="shared" ca="1" si="6"/>
        <v>1</v>
      </c>
      <c r="Q3891" t="str">
        <f ca="1">VLOOKUP(P3891,Sheet2!$A$1:$B$5,2,0)</f>
        <v>Solo</v>
      </c>
      <c r="R3891">
        <f ca="1">VLOOKUP(P3891,Sheet2!$A$1:$C$5,3,0)</f>
        <v>1</v>
      </c>
    </row>
    <row r="3892" spans="1:18" ht="14.25" customHeight="1">
      <c r="A3892" s="4">
        <v>3891</v>
      </c>
      <c r="B3892">
        <f t="shared" ca="1" si="0"/>
        <v>132</v>
      </c>
      <c r="C3892">
        <f t="shared" ca="1" si="1"/>
        <v>3</v>
      </c>
      <c r="D3892" t="str">
        <f ca="1">VLOOKUP(C3892,Stay!$A$1:$B$5,2,0)</f>
        <v>2 weeks</v>
      </c>
      <c r="E3892">
        <f ca="1">VLOOKUP(C3892,Stay!$A$1:$C$5,3,0)</f>
        <v>14</v>
      </c>
      <c r="F3892">
        <f t="shared" ca="1" si="2"/>
        <v>14</v>
      </c>
      <c r="G3892" t="str">
        <f ca="1">VLOOKUP(F3892,Cities!$A$1:$C$69,2,0)</f>
        <v>Brussels</v>
      </c>
      <c r="H3892" t="str">
        <f ca="1">VLOOKUP(F3892,Cities!$A$1:$F$69,6,0)</f>
        <v>Historical-Medieval, Beach, Park, Nightlife</v>
      </c>
      <c r="I3892" t="str">
        <f ca="1">VLOOKUP(F3892,Cities!$A$1:$C$69,3,0)</f>
        <v>Europe</v>
      </c>
      <c r="J3892">
        <f t="shared" ca="1" si="3"/>
        <v>2</v>
      </c>
      <c r="K3892">
        <f ca="1">VLOOKUP(F3892,Cities!$A$1:$I$69,6+J3892,0)*R3892*E3892</f>
        <v>3220</v>
      </c>
      <c r="L3892">
        <f t="shared" ca="1" si="4"/>
        <v>2</v>
      </c>
      <c r="M3892">
        <f ca="1">VLOOKUP(F3892,Cities!$A$1:$I$69,4,0)*R3892*L3892</f>
        <v>4320</v>
      </c>
      <c r="N3892">
        <f t="shared" ca="1" si="5"/>
        <v>7540</v>
      </c>
      <c r="O3892" t="str">
        <f ca="1">VLOOKUP(F3892,Cities!$A$1:$E$69,5,0)</f>
        <v>Summer</v>
      </c>
      <c r="P3892">
        <f t="shared" ca="1" si="6"/>
        <v>3</v>
      </c>
      <c r="Q3892" t="str">
        <f ca="1">VLOOKUP(P3892,Sheet2!$A$1:$B$5,2,0)</f>
        <v>Romantic</v>
      </c>
      <c r="R3892">
        <f ca="1">VLOOKUP(P3892,Sheet2!$A$1:$C$5,3,0)</f>
        <v>2</v>
      </c>
    </row>
    <row r="3893" spans="1:18" ht="14.25" customHeight="1">
      <c r="A3893" s="4">
        <v>3892</v>
      </c>
      <c r="B3893">
        <f t="shared" ca="1" si="0"/>
        <v>69</v>
      </c>
      <c r="C3893">
        <f t="shared" ca="1" si="1"/>
        <v>2</v>
      </c>
      <c r="D3893" t="str">
        <f ca="1">VLOOKUP(C3893,Stay!$A$1:$B$5,2,0)</f>
        <v>1 week</v>
      </c>
      <c r="E3893">
        <f ca="1">VLOOKUP(C3893,Stay!$A$1:$C$5,3,0)</f>
        <v>7</v>
      </c>
      <c r="F3893">
        <f t="shared" ca="1" si="2"/>
        <v>42</v>
      </c>
      <c r="G3893" t="str">
        <f ca="1">VLOOKUP(F3893,Cities!$A$1:$C$69,2,0)</f>
        <v>New Orleans</v>
      </c>
      <c r="H3893" t="str">
        <f ca="1">VLOOKUP(F3893,Cities!$A$1:$F$69,6,0)</f>
        <v>Historical-Modern</v>
      </c>
      <c r="I3893" t="str">
        <f ca="1">VLOOKUP(F3893,Cities!$A$1:$C$69,3,0)</f>
        <v>North America</v>
      </c>
      <c r="J3893">
        <f t="shared" ca="1" si="3"/>
        <v>3</v>
      </c>
      <c r="K3893">
        <f ca="1">VLOOKUP(F3893,Cities!$A$1:$I$69,6+J3893,0)*R3893*E3893</f>
        <v>3199</v>
      </c>
      <c r="L3893">
        <f t="shared" ca="1" si="4"/>
        <v>1</v>
      </c>
      <c r="M3893">
        <f ca="1">VLOOKUP(F3893,Cities!$A$1:$I$69,4,0)*R3893*L3893</f>
        <v>160</v>
      </c>
      <c r="N3893">
        <f t="shared" ca="1" si="5"/>
        <v>3359</v>
      </c>
      <c r="O3893" t="str">
        <f ca="1">VLOOKUP(F3893,Cities!$A$1:$E$69,5,0)</f>
        <v>Spring</v>
      </c>
      <c r="P3893">
        <f t="shared" ca="1" si="6"/>
        <v>1</v>
      </c>
      <c r="Q3893" t="str">
        <f ca="1">VLOOKUP(P3893,Sheet2!$A$1:$B$5,2,0)</f>
        <v>Solo</v>
      </c>
      <c r="R3893">
        <f ca="1">VLOOKUP(P3893,Sheet2!$A$1:$C$5,3,0)</f>
        <v>1</v>
      </c>
    </row>
    <row r="3894" spans="1:18" ht="14.25" customHeight="1">
      <c r="A3894" s="4">
        <v>3893</v>
      </c>
      <c r="B3894">
        <f t="shared" ca="1" si="0"/>
        <v>251</v>
      </c>
      <c r="C3894">
        <f t="shared" ca="1" si="1"/>
        <v>3</v>
      </c>
      <c r="D3894" t="str">
        <f ca="1">VLOOKUP(C3894,Stay!$A$1:$B$5,2,0)</f>
        <v>2 weeks</v>
      </c>
      <c r="E3894">
        <f ca="1">VLOOKUP(C3894,Stay!$A$1:$C$5,3,0)</f>
        <v>14</v>
      </c>
      <c r="F3894">
        <f t="shared" ca="1" si="2"/>
        <v>21</v>
      </c>
      <c r="G3894" t="str">
        <f ca="1">VLOOKUP(F3894,Cities!$A$1:$C$69,2,0)</f>
        <v>Denver</v>
      </c>
      <c r="H3894" t="str">
        <f ca="1">VLOOKUP(F3894,Cities!$A$1:$F$69,6,0)</f>
        <v>Modern, Hills, Park, Architecture</v>
      </c>
      <c r="I3894" t="str">
        <f ca="1">VLOOKUP(F3894,Cities!$A$1:$C$69,3,0)</f>
        <v>North America</v>
      </c>
      <c r="J3894">
        <f t="shared" ca="1" si="3"/>
        <v>3</v>
      </c>
      <c r="K3894">
        <f ca="1">VLOOKUP(F3894,Cities!$A$1:$I$69,6+J3894,0)*R3894*E3894</f>
        <v>21952</v>
      </c>
      <c r="L3894">
        <f t="shared" ca="1" si="4"/>
        <v>2</v>
      </c>
      <c r="M3894">
        <f ca="1">VLOOKUP(F3894,Cities!$A$1:$I$69,4,0)*R3894*L3894</f>
        <v>1200</v>
      </c>
      <c r="N3894">
        <f t="shared" ca="1" si="5"/>
        <v>23152</v>
      </c>
      <c r="O3894" t="str">
        <f ca="1">VLOOKUP(F3894,Cities!$A$1:$E$69,5,0)</f>
        <v>Summer</v>
      </c>
      <c r="P3894">
        <f t="shared" ca="1" si="6"/>
        <v>2</v>
      </c>
      <c r="Q3894" t="str">
        <f ca="1">VLOOKUP(P3894,Sheet2!$A$1:$B$5,2,0)</f>
        <v>Family</v>
      </c>
      <c r="R3894">
        <f ca="1">VLOOKUP(P3894,Sheet2!$A$1:$C$5,3,0)</f>
        <v>4</v>
      </c>
    </row>
    <row r="3895" spans="1:18" ht="14.25" customHeight="1">
      <c r="A3895" s="4">
        <v>3894</v>
      </c>
      <c r="B3895">
        <f t="shared" ca="1" si="0"/>
        <v>291</v>
      </c>
      <c r="C3895">
        <f t="shared" ca="1" si="1"/>
        <v>3</v>
      </c>
      <c r="D3895" t="str">
        <f ca="1">VLOOKUP(C3895,Stay!$A$1:$B$5,2,0)</f>
        <v>2 weeks</v>
      </c>
      <c r="E3895">
        <f ca="1">VLOOKUP(C3895,Stay!$A$1:$C$5,3,0)</f>
        <v>14</v>
      </c>
      <c r="F3895">
        <f t="shared" ca="1" si="2"/>
        <v>28</v>
      </c>
      <c r="G3895" t="str">
        <f ca="1">VLOOKUP(F3895,Cities!$A$1:$C$69,2,0)</f>
        <v>Hong Kong</v>
      </c>
      <c r="H3895" t="str">
        <f ca="1">VLOOKUP(F3895,Cities!$A$1:$F$69,6,0)</f>
        <v>Modern, Beach, Terrain</v>
      </c>
      <c r="I3895" t="str">
        <f ca="1">VLOOKUP(F3895,Cities!$A$1:$C$69,3,0)</f>
        <v>Asia</v>
      </c>
      <c r="J3895">
        <f t="shared" ca="1" si="3"/>
        <v>1</v>
      </c>
      <c r="K3895">
        <f ca="1">VLOOKUP(F3895,Cities!$A$1:$I$69,6+J3895,0)*R3895*E3895</f>
        <v>1540</v>
      </c>
      <c r="L3895">
        <f t="shared" ca="1" si="4"/>
        <v>1</v>
      </c>
      <c r="M3895">
        <f ca="1">VLOOKUP(F3895,Cities!$A$1:$I$69,4,0)*R3895*L3895</f>
        <v>1540</v>
      </c>
      <c r="N3895">
        <f t="shared" ca="1" si="5"/>
        <v>3080</v>
      </c>
      <c r="O3895" t="str">
        <f ca="1">VLOOKUP(F3895,Cities!$A$1:$E$69,5,0)</f>
        <v>Spring</v>
      </c>
      <c r="P3895">
        <f t="shared" ca="1" si="6"/>
        <v>3</v>
      </c>
      <c r="Q3895" t="str">
        <f ca="1">VLOOKUP(P3895,Sheet2!$A$1:$B$5,2,0)</f>
        <v>Romantic</v>
      </c>
      <c r="R3895">
        <f ca="1">VLOOKUP(P3895,Sheet2!$A$1:$C$5,3,0)</f>
        <v>2</v>
      </c>
    </row>
    <row r="3896" spans="1:18" ht="14.25" customHeight="1">
      <c r="A3896" s="4">
        <v>3895</v>
      </c>
      <c r="B3896">
        <f t="shared" ca="1" si="0"/>
        <v>33</v>
      </c>
      <c r="C3896">
        <f t="shared" ca="1" si="1"/>
        <v>1</v>
      </c>
      <c r="D3896" t="str">
        <f ca="1">VLOOKUP(C3896,Stay!$A$1:$B$5,2,0)</f>
        <v>3 days</v>
      </c>
      <c r="E3896">
        <f ca="1">VLOOKUP(C3896,Stay!$A$1:$C$5,3,0)</f>
        <v>3</v>
      </c>
      <c r="F3896">
        <f t="shared" ca="1" si="2"/>
        <v>10</v>
      </c>
      <c r="G3896" t="str">
        <f ca="1">VLOOKUP(F3896,Cities!$A$1:$C$69,2,0)</f>
        <v>Bologna</v>
      </c>
      <c r="H3896" t="str">
        <f ca="1">VLOOKUP(F3896,Cities!$A$1:$F$69,6,0)</f>
        <v>Historical-Medieval, Nightlife</v>
      </c>
      <c r="I3896" t="str">
        <f ca="1">VLOOKUP(F3896,Cities!$A$1:$C$69,3,0)</f>
        <v>Europe</v>
      </c>
      <c r="J3896">
        <f t="shared" ca="1" si="3"/>
        <v>1</v>
      </c>
      <c r="K3896">
        <f ca="1">VLOOKUP(F3896,Cities!$A$1:$I$69,6+J3896,0)*R3896*E3896</f>
        <v>222</v>
      </c>
      <c r="L3896">
        <f t="shared" ca="1" si="4"/>
        <v>1</v>
      </c>
      <c r="M3896">
        <f ca="1">VLOOKUP(F3896,Cities!$A$1:$I$69,4,0)*R3896*L3896</f>
        <v>1120</v>
      </c>
      <c r="N3896">
        <f t="shared" ca="1" si="5"/>
        <v>1342</v>
      </c>
      <c r="O3896" t="str">
        <f ca="1">VLOOKUP(F3896,Cities!$A$1:$E$69,5,0)</f>
        <v>Summer</v>
      </c>
      <c r="P3896">
        <f t="shared" ca="1" si="6"/>
        <v>1</v>
      </c>
      <c r="Q3896" t="str">
        <f ca="1">VLOOKUP(P3896,Sheet2!$A$1:$B$5,2,0)</f>
        <v>Solo</v>
      </c>
      <c r="R3896">
        <f ca="1">VLOOKUP(P3896,Sheet2!$A$1:$C$5,3,0)</f>
        <v>1</v>
      </c>
    </row>
    <row r="3897" spans="1:18" ht="14.25" customHeight="1">
      <c r="A3897" s="4">
        <v>3896</v>
      </c>
      <c r="B3897">
        <f t="shared" ca="1" si="0"/>
        <v>265</v>
      </c>
      <c r="C3897">
        <f t="shared" ca="1" si="1"/>
        <v>3</v>
      </c>
      <c r="D3897" t="str">
        <f ca="1">VLOOKUP(C3897,Stay!$A$1:$B$5,2,0)</f>
        <v>2 weeks</v>
      </c>
      <c r="E3897">
        <f ca="1">VLOOKUP(C3897,Stay!$A$1:$C$5,3,0)</f>
        <v>14</v>
      </c>
      <c r="F3897">
        <f t="shared" ca="1" si="2"/>
        <v>64</v>
      </c>
      <c r="G3897" t="str">
        <f ca="1">VLOOKUP(F3897,Cities!$A$1:$C$69,2,0)</f>
        <v>Venice</v>
      </c>
      <c r="H3897" t="str">
        <f ca="1">VLOOKUP(F3897,Cities!$A$1:$F$69,6,0)</f>
        <v>Terrain</v>
      </c>
      <c r="I3897" t="str">
        <f ca="1">VLOOKUP(F3897,Cities!$A$1:$C$69,3,0)</f>
        <v>Europe</v>
      </c>
      <c r="J3897">
        <f t="shared" ca="1" si="3"/>
        <v>1</v>
      </c>
      <c r="K3897">
        <f ca="1">VLOOKUP(F3897,Cities!$A$1:$I$69,6+J3897,0)*R3897*E3897</f>
        <v>1316</v>
      </c>
      <c r="L3897">
        <f t="shared" ca="1" si="4"/>
        <v>2</v>
      </c>
      <c r="M3897">
        <f ca="1">VLOOKUP(F3897,Cities!$A$1:$I$69,4,0)*R3897*L3897</f>
        <v>4640</v>
      </c>
      <c r="N3897">
        <f t="shared" ca="1" si="5"/>
        <v>5956</v>
      </c>
      <c r="O3897" t="str">
        <f ca="1">VLOOKUP(F3897,Cities!$A$1:$E$69,5,0)</f>
        <v>Summer</v>
      </c>
      <c r="P3897">
        <f t="shared" ca="1" si="6"/>
        <v>3</v>
      </c>
      <c r="Q3897" t="str">
        <f ca="1">VLOOKUP(P3897,Sheet2!$A$1:$B$5,2,0)</f>
        <v>Romantic</v>
      </c>
      <c r="R3897">
        <f ca="1">VLOOKUP(P3897,Sheet2!$A$1:$C$5,3,0)</f>
        <v>2</v>
      </c>
    </row>
    <row r="3898" spans="1:18" ht="14.25" customHeight="1">
      <c r="A3898" s="4">
        <v>3897</v>
      </c>
      <c r="B3898">
        <f t="shared" ca="1" si="0"/>
        <v>186</v>
      </c>
      <c r="C3898">
        <f t="shared" ca="1" si="1"/>
        <v>3</v>
      </c>
      <c r="D3898" t="str">
        <f ca="1">VLOOKUP(C3898,Stay!$A$1:$B$5,2,0)</f>
        <v>2 weeks</v>
      </c>
      <c r="E3898">
        <f ca="1">VLOOKUP(C3898,Stay!$A$1:$C$5,3,0)</f>
        <v>14</v>
      </c>
      <c r="F3898">
        <f t="shared" ca="1" si="2"/>
        <v>56</v>
      </c>
      <c r="G3898" t="str">
        <f ca="1">VLOOKUP(F3898,Cities!$A$1:$C$69,2,0)</f>
        <v>Santa Cruz County</v>
      </c>
      <c r="H3898" t="str">
        <f ca="1">VLOOKUP(F3898,Cities!$A$1:$F$69,6,0)</f>
        <v>Beach</v>
      </c>
      <c r="I3898" t="str">
        <f ca="1">VLOOKUP(F3898,Cities!$A$1:$C$69,3,0)</f>
        <v>North America</v>
      </c>
      <c r="J3898">
        <f t="shared" ca="1" si="3"/>
        <v>1</v>
      </c>
      <c r="K3898">
        <f ca="1">VLOOKUP(F3898,Cities!$A$1:$I$69,6+J3898,0)*R3898*E3898</f>
        <v>2464</v>
      </c>
      <c r="L3898">
        <f t="shared" ca="1" si="4"/>
        <v>2</v>
      </c>
      <c r="M3898">
        <f ca="1">VLOOKUP(F3898,Cities!$A$1:$I$69,4,0)*R3898*L3898</f>
        <v>1760</v>
      </c>
      <c r="N3898">
        <f t="shared" ca="1" si="5"/>
        <v>4224</v>
      </c>
      <c r="O3898" t="str">
        <f ca="1">VLOOKUP(F3898,Cities!$A$1:$E$69,5,0)</f>
        <v>Spring</v>
      </c>
      <c r="P3898">
        <f t="shared" ca="1" si="6"/>
        <v>2</v>
      </c>
      <c r="Q3898" t="str">
        <f ca="1">VLOOKUP(P3898,Sheet2!$A$1:$B$5,2,0)</f>
        <v>Family</v>
      </c>
      <c r="R3898">
        <f ca="1">VLOOKUP(P3898,Sheet2!$A$1:$C$5,3,0)</f>
        <v>4</v>
      </c>
    </row>
    <row r="3899" spans="1:18" ht="14.25" customHeight="1">
      <c r="A3899" s="4">
        <v>3898</v>
      </c>
      <c r="B3899">
        <f t="shared" ca="1" si="0"/>
        <v>24</v>
      </c>
      <c r="C3899">
        <f t="shared" ca="1" si="1"/>
        <v>2</v>
      </c>
      <c r="D3899" t="str">
        <f ca="1">VLOOKUP(C3899,Stay!$A$1:$B$5,2,0)</f>
        <v>1 week</v>
      </c>
      <c r="E3899">
        <f ca="1">VLOOKUP(C3899,Stay!$A$1:$C$5,3,0)</f>
        <v>7</v>
      </c>
      <c r="F3899">
        <f t="shared" ca="1" si="2"/>
        <v>49</v>
      </c>
      <c r="G3899" t="str">
        <f ca="1">VLOOKUP(F3899,Cities!$A$1:$C$69,2,0)</f>
        <v>Rhode Island</v>
      </c>
      <c r="H3899" t="str">
        <f ca="1">VLOOKUP(F3899,Cities!$A$1:$F$69,6,0)</f>
        <v>Modern</v>
      </c>
      <c r="I3899" t="str">
        <f ca="1">VLOOKUP(F3899,Cities!$A$1:$C$69,3,0)</f>
        <v>North America</v>
      </c>
      <c r="J3899">
        <f t="shared" ca="1" si="3"/>
        <v>3</v>
      </c>
      <c r="K3899">
        <f ca="1">VLOOKUP(F3899,Cities!$A$1:$I$69,6+J3899,0)*R3899*E3899</f>
        <v>2226</v>
      </c>
      <c r="L3899">
        <f t="shared" ca="1" si="4"/>
        <v>2</v>
      </c>
      <c r="M3899">
        <f ca="1">VLOOKUP(F3899,Cities!$A$1:$I$69,4,0)*R3899*L3899</f>
        <v>740</v>
      </c>
      <c r="N3899">
        <f t="shared" ca="1" si="5"/>
        <v>2966</v>
      </c>
      <c r="O3899" t="str">
        <f ca="1">VLOOKUP(F3899,Cities!$A$1:$E$69,5,0)</f>
        <v>Summer</v>
      </c>
      <c r="P3899">
        <f t="shared" ca="1" si="6"/>
        <v>1</v>
      </c>
      <c r="Q3899" t="str">
        <f ca="1">VLOOKUP(P3899,Sheet2!$A$1:$B$5,2,0)</f>
        <v>Solo</v>
      </c>
      <c r="R3899">
        <f ca="1">VLOOKUP(P3899,Sheet2!$A$1:$C$5,3,0)</f>
        <v>1</v>
      </c>
    </row>
    <row r="3900" spans="1:18" ht="14.25" customHeight="1">
      <c r="A3900" s="4">
        <v>3899</v>
      </c>
      <c r="B3900">
        <f t="shared" ca="1" si="0"/>
        <v>186</v>
      </c>
      <c r="C3900">
        <f t="shared" ca="1" si="1"/>
        <v>4</v>
      </c>
      <c r="D3900" t="str">
        <f ca="1">VLOOKUP(C3900,Stay!$A$1:$B$5,2,0)</f>
        <v>1 month</v>
      </c>
      <c r="E3900">
        <f ca="1">VLOOKUP(C3900,Stay!$A$1:$C$5,3,0)</f>
        <v>30</v>
      </c>
      <c r="F3900">
        <f t="shared" ca="1" si="2"/>
        <v>20</v>
      </c>
      <c r="G3900" t="str">
        <f ca="1">VLOOKUP(F3900,Cities!$A$1:$C$69,2,0)</f>
        <v>Copenhagen</v>
      </c>
      <c r="H3900" t="str">
        <f ca="1">VLOOKUP(F3900,Cities!$A$1:$F$69,6,0)</f>
        <v>Historical-Medieval, Beach, Adventure-Water, Park, Nightlife, Architecture</v>
      </c>
      <c r="I3900" t="str">
        <f ca="1">VLOOKUP(F3900,Cities!$A$1:$C$69,3,0)</f>
        <v>Europe</v>
      </c>
      <c r="J3900">
        <f t="shared" ca="1" si="3"/>
        <v>1</v>
      </c>
      <c r="K3900">
        <f ca="1">VLOOKUP(F3900,Cities!$A$1:$I$69,6+J3900,0)*R3900*E3900</f>
        <v>13320</v>
      </c>
      <c r="L3900">
        <f t="shared" ca="1" si="4"/>
        <v>2</v>
      </c>
      <c r="M3900">
        <f ca="1">VLOOKUP(F3900,Cities!$A$1:$I$69,4,0)*R3900*L3900</f>
        <v>11760</v>
      </c>
      <c r="N3900">
        <f t="shared" ca="1" si="5"/>
        <v>25080</v>
      </c>
      <c r="O3900" t="str">
        <f ca="1">VLOOKUP(F3900,Cities!$A$1:$E$69,5,0)</f>
        <v>Summer</v>
      </c>
      <c r="P3900">
        <f t="shared" ca="1" si="6"/>
        <v>4</v>
      </c>
      <c r="Q3900" t="str">
        <f ca="1">VLOOKUP(P3900,Sheet2!$A$1:$B$5,2,0)</f>
        <v>Friends</v>
      </c>
      <c r="R3900">
        <f ca="1">VLOOKUP(P3900,Sheet2!$A$1:$C$5,3,0)</f>
        <v>6</v>
      </c>
    </row>
    <row r="3901" spans="1:18" ht="14.25" customHeight="1">
      <c r="A3901" s="4">
        <v>3900</v>
      </c>
      <c r="B3901">
        <f t="shared" ca="1" si="0"/>
        <v>72</v>
      </c>
      <c r="C3901">
        <f t="shared" ca="1" si="1"/>
        <v>4</v>
      </c>
      <c r="D3901" t="str">
        <f ca="1">VLOOKUP(C3901,Stay!$A$1:$B$5,2,0)</f>
        <v>1 month</v>
      </c>
      <c r="E3901">
        <f ca="1">VLOOKUP(C3901,Stay!$A$1:$C$5,3,0)</f>
        <v>30</v>
      </c>
      <c r="F3901">
        <f t="shared" ca="1" si="2"/>
        <v>55</v>
      </c>
      <c r="G3901" t="str">
        <f ca="1">VLOOKUP(F3901,Cities!$A$1:$C$69,2,0)</f>
        <v>Santa Clara County</v>
      </c>
      <c r="H3901" t="str">
        <f ca="1">VLOOKUP(F3901,Cities!$A$1:$F$69,6,0)</f>
        <v>Modern</v>
      </c>
      <c r="I3901" t="str">
        <f ca="1">VLOOKUP(F3901,Cities!$A$1:$C$69,3,0)</f>
        <v>North America</v>
      </c>
      <c r="J3901">
        <f t="shared" ca="1" si="3"/>
        <v>3</v>
      </c>
      <c r="K3901">
        <f ca="1">VLOOKUP(F3901,Cities!$A$1:$I$69,6+J3901,0)*R3901*E3901</f>
        <v>58800</v>
      </c>
      <c r="L3901">
        <f t="shared" ca="1" si="4"/>
        <v>2</v>
      </c>
      <c r="M3901">
        <f ca="1">VLOOKUP(F3901,Cities!$A$1:$I$69,4,0)*R3901*L3901</f>
        <v>1440</v>
      </c>
      <c r="N3901">
        <f t="shared" ca="1" si="5"/>
        <v>60240</v>
      </c>
      <c r="O3901" t="str">
        <f ca="1">VLOOKUP(F3901,Cities!$A$1:$E$69,5,0)</f>
        <v>Spring</v>
      </c>
      <c r="P3901">
        <f t="shared" ca="1" si="6"/>
        <v>3</v>
      </c>
      <c r="Q3901" t="str">
        <f ca="1">VLOOKUP(P3901,Sheet2!$A$1:$B$5,2,0)</f>
        <v>Romantic</v>
      </c>
      <c r="R3901">
        <f ca="1">VLOOKUP(P3901,Sheet2!$A$1:$C$5,3,0)</f>
        <v>2</v>
      </c>
    </row>
    <row r="3902" spans="1:18" ht="14.25" customHeight="1">
      <c r="A3902" s="4">
        <v>3901</v>
      </c>
      <c r="B3902">
        <f t="shared" ca="1" si="0"/>
        <v>96</v>
      </c>
      <c r="C3902">
        <f t="shared" ca="1" si="1"/>
        <v>1</v>
      </c>
      <c r="D3902" t="str">
        <f ca="1">VLOOKUP(C3902,Stay!$A$1:$B$5,2,0)</f>
        <v>3 days</v>
      </c>
      <c r="E3902">
        <f ca="1">VLOOKUP(C3902,Stay!$A$1:$C$5,3,0)</f>
        <v>3</v>
      </c>
      <c r="F3902">
        <f t="shared" ca="1" si="2"/>
        <v>58</v>
      </c>
      <c r="G3902" t="str">
        <f ca="1">VLOOKUP(F3902,Cities!$A$1:$C$69,2,0)</f>
        <v>Sydney</v>
      </c>
      <c r="H3902" t="str">
        <f ca="1">VLOOKUP(F3902,Cities!$A$1:$F$69,6,0)</f>
        <v>Beach</v>
      </c>
      <c r="I3902" t="str">
        <f ca="1">VLOOKUP(F3902,Cities!$A$1:$C$69,3,0)</f>
        <v>Australia</v>
      </c>
      <c r="J3902">
        <f t="shared" ca="1" si="3"/>
        <v>1</v>
      </c>
      <c r="K3902">
        <f ca="1">VLOOKUP(F3902,Cities!$A$1:$I$69,6+J3902,0)*R3902*E3902</f>
        <v>588</v>
      </c>
      <c r="L3902">
        <f t="shared" ca="1" si="4"/>
        <v>1</v>
      </c>
      <c r="M3902">
        <f ca="1">VLOOKUP(F3902,Cities!$A$1:$I$69,4,0)*R3902*L3902</f>
        <v>5360</v>
      </c>
      <c r="N3902">
        <f t="shared" ca="1" si="5"/>
        <v>5948</v>
      </c>
      <c r="O3902" t="str">
        <f ca="1">VLOOKUP(F3902,Cities!$A$1:$E$69,5,0)</f>
        <v>Spring</v>
      </c>
      <c r="P3902">
        <f t="shared" ca="1" si="6"/>
        <v>2</v>
      </c>
      <c r="Q3902" t="str">
        <f ca="1">VLOOKUP(P3902,Sheet2!$A$1:$B$5,2,0)</f>
        <v>Family</v>
      </c>
      <c r="R3902">
        <f ca="1">VLOOKUP(P3902,Sheet2!$A$1:$C$5,3,0)</f>
        <v>4</v>
      </c>
    </row>
    <row r="3903" spans="1:18" ht="14.25" customHeight="1">
      <c r="A3903" s="4">
        <v>3902</v>
      </c>
      <c r="B3903">
        <f t="shared" ca="1" si="0"/>
        <v>39</v>
      </c>
      <c r="C3903">
        <f t="shared" ca="1" si="1"/>
        <v>4</v>
      </c>
      <c r="D3903" t="str">
        <f ca="1">VLOOKUP(C3903,Stay!$A$1:$B$5,2,0)</f>
        <v>1 month</v>
      </c>
      <c r="E3903">
        <f ca="1">VLOOKUP(C3903,Stay!$A$1:$C$5,3,0)</f>
        <v>30</v>
      </c>
      <c r="F3903">
        <f t="shared" ca="1" si="2"/>
        <v>58</v>
      </c>
      <c r="G3903" t="str">
        <f ca="1">VLOOKUP(F3903,Cities!$A$1:$C$69,2,0)</f>
        <v>Sydney</v>
      </c>
      <c r="H3903" t="str">
        <f ca="1">VLOOKUP(F3903,Cities!$A$1:$F$69,6,0)</f>
        <v>Beach</v>
      </c>
      <c r="I3903" t="str">
        <f ca="1">VLOOKUP(F3903,Cities!$A$1:$C$69,3,0)</f>
        <v>Australia</v>
      </c>
      <c r="J3903">
        <f t="shared" ca="1" si="3"/>
        <v>2</v>
      </c>
      <c r="K3903">
        <f ca="1">VLOOKUP(F3903,Cities!$A$1:$I$69,6+J3903,0)*R3903*E3903</f>
        <v>16200</v>
      </c>
      <c r="L3903">
        <f t="shared" ca="1" si="4"/>
        <v>2</v>
      </c>
      <c r="M3903">
        <f ca="1">VLOOKUP(F3903,Cities!$A$1:$I$69,4,0)*R3903*L3903</f>
        <v>10720</v>
      </c>
      <c r="N3903">
        <f t="shared" ca="1" si="5"/>
        <v>26920</v>
      </c>
      <c r="O3903" t="str">
        <f ca="1">VLOOKUP(F3903,Cities!$A$1:$E$69,5,0)</f>
        <v>Spring</v>
      </c>
      <c r="P3903">
        <f t="shared" ca="1" si="6"/>
        <v>2</v>
      </c>
      <c r="Q3903" t="str">
        <f ca="1">VLOOKUP(P3903,Sheet2!$A$1:$B$5,2,0)</f>
        <v>Family</v>
      </c>
      <c r="R3903">
        <f ca="1">VLOOKUP(P3903,Sheet2!$A$1:$C$5,3,0)</f>
        <v>4</v>
      </c>
    </row>
    <row r="3904" spans="1:18" ht="14.25" customHeight="1">
      <c r="A3904" s="4">
        <v>3903</v>
      </c>
      <c r="B3904">
        <f t="shared" ca="1" si="0"/>
        <v>285</v>
      </c>
      <c r="C3904">
        <f t="shared" ca="1" si="1"/>
        <v>4</v>
      </c>
      <c r="D3904" t="str">
        <f ca="1">VLOOKUP(C3904,Stay!$A$1:$B$5,2,0)</f>
        <v>1 month</v>
      </c>
      <c r="E3904">
        <f ca="1">VLOOKUP(C3904,Stay!$A$1:$C$5,3,0)</f>
        <v>30</v>
      </c>
      <c r="F3904">
        <f t="shared" ca="1" si="2"/>
        <v>17</v>
      </c>
      <c r="G3904" t="str">
        <f ca="1">VLOOKUP(F3904,Cities!$A$1:$C$69,2,0)</f>
        <v>Chicago</v>
      </c>
      <c r="H3904" t="str">
        <f ca="1">VLOOKUP(F3904,Cities!$A$1:$F$69,6,0)</f>
        <v>Modern, Aquatic, Nightlife</v>
      </c>
      <c r="I3904" t="str">
        <f ca="1">VLOOKUP(F3904,Cities!$A$1:$C$69,3,0)</f>
        <v>North America</v>
      </c>
      <c r="J3904">
        <f t="shared" ca="1" si="3"/>
        <v>2</v>
      </c>
      <c r="K3904">
        <f ca="1">VLOOKUP(F3904,Cities!$A$1:$I$69,6+J3904,0)*R3904*E3904</f>
        <v>32400</v>
      </c>
      <c r="L3904">
        <f t="shared" ca="1" si="4"/>
        <v>2</v>
      </c>
      <c r="M3904">
        <f ca="1">VLOOKUP(F3904,Cities!$A$1:$I$69,4,0)*R3904*L3904</f>
        <v>1560</v>
      </c>
      <c r="N3904">
        <f t="shared" ca="1" si="5"/>
        <v>33960</v>
      </c>
      <c r="O3904" t="str">
        <f ca="1">VLOOKUP(F3904,Cities!$A$1:$E$69,5,0)</f>
        <v>Summer</v>
      </c>
      <c r="P3904">
        <f t="shared" ca="1" si="6"/>
        <v>4</v>
      </c>
      <c r="Q3904" t="str">
        <f ca="1">VLOOKUP(P3904,Sheet2!$A$1:$B$5,2,0)</f>
        <v>Friends</v>
      </c>
      <c r="R3904">
        <f ca="1">VLOOKUP(P3904,Sheet2!$A$1:$C$5,3,0)</f>
        <v>6</v>
      </c>
    </row>
    <row r="3905" spans="1:18" ht="14.25" customHeight="1">
      <c r="A3905" s="4">
        <v>3904</v>
      </c>
      <c r="B3905">
        <f t="shared" ca="1" si="0"/>
        <v>1</v>
      </c>
      <c r="C3905">
        <f t="shared" ca="1" si="1"/>
        <v>2</v>
      </c>
      <c r="D3905" t="str">
        <f ca="1">VLOOKUP(C3905,Stay!$A$1:$B$5,2,0)</f>
        <v>1 week</v>
      </c>
      <c r="E3905">
        <f ca="1">VLOOKUP(C3905,Stay!$A$1:$C$5,3,0)</f>
        <v>7</v>
      </c>
      <c r="F3905">
        <f t="shared" ca="1" si="2"/>
        <v>54</v>
      </c>
      <c r="G3905" t="str">
        <f ca="1">VLOOKUP(F3905,Cities!$A$1:$C$69,2,0)</f>
        <v>San Francisco</v>
      </c>
      <c r="H3905" t="str">
        <f ca="1">VLOOKUP(F3905,Cities!$A$1:$F$69,6,0)</f>
        <v>Beach</v>
      </c>
      <c r="I3905" t="str">
        <f ca="1">VLOOKUP(F3905,Cities!$A$1:$C$69,3,0)</f>
        <v>North America</v>
      </c>
      <c r="J3905">
        <f t="shared" ca="1" si="3"/>
        <v>1</v>
      </c>
      <c r="K3905">
        <f ca="1">VLOOKUP(F3905,Cities!$A$1:$I$69,6+J3905,0)*R3905*E3905</f>
        <v>476</v>
      </c>
      <c r="L3905">
        <f t="shared" ca="1" si="4"/>
        <v>1</v>
      </c>
      <c r="M3905">
        <f ca="1">VLOOKUP(F3905,Cities!$A$1:$I$69,4,0)*R3905*L3905</f>
        <v>360</v>
      </c>
      <c r="N3905">
        <f t="shared" ca="1" si="5"/>
        <v>836</v>
      </c>
      <c r="O3905" t="str">
        <f ca="1">VLOOKUP(F3905,Cities!$A$1:$E$69,5,0)</f>
        <v>Summer</v>
      </c>
      <c r="P3905">
        <f t="shared" ca="1" si="6"/>
        <v>1</v>
      </c>
      <c r="Q3905" t="str">
        <f ca="1">VLOOKUP(P3905,Sheet2!$A$1:$B$5,2,0)</f>
        <v>Solo</v>
      </c>
      <c r="R3905">
        <f ca="1">VLOOKUP(P3905,Sheet2!$A$1:$C$5,3,0)</f>
        <v>1</v>
      </c>
    </row>
    <row r="3906" spans="1:18" ht="14.25" customHeight="1">
      <c r="A3906" s="4">
        <v>3905</v>
      </c>
      <c r="B3906">
        <f t="shared" ca="1" si="0"/>
        <v>72</v>
      </c>
      <c r="C3906">
        <f t="shared" ca="1" si="1"/>
        <v>2</v>
      </c>
      <c r="D3906" t="str">
        <f ca="1">VLOOKUP(C3906,Stay!$A$1:$B$5,2,0)</f>
        <v>1 week</v>
      </c>
      <c r="E3906">
        <f ca="1">VLOOKUP(C3906,Stay!$A$1:$C$5,3,0)</f>
        <v>7</v>
      </c>
      <c r="F3906">
        <f t="shared" ca="1" si="2"/>
        <v>48</v>
      </c>
      <c r="G3906" t="str">
        <f ca="1">VLOOKUP(F3906,Cities!$A$1:$C$69,2,0)</f>
        <v>Porto</v>
      </c>
      <c r="H3906" t="str">
        <f ca="1">VLOOKUP(F3906,Cities!$A$1:$F$69,6,0)</f>
        <v>Wineyard, Historical-Modern, Architecture</v>
      </c>
      <c r="I3906" t="str">
        <f ca="1">VLOOKUP(F3906,Cities!$A$1:$C$69,3,0)</f>
        <v>Europe</v>
      </c>
      <c r="J3906">
        <f t="shared" ca="1" si="3"/>
        <v>1</v>
      </c>
      <c r="K3906">
        <f ca="1">VLOOKUP(F3906,Cities!$A$1:$I$69,6+J3906,0)*R3906*E3906</f>
        <v>1806</v>
      </c>
      <c r="L3906">
        <f t="shared" ca="1" si="4"/>
        <v>1</v>
      </c>
      <c r="M3906">
        <f ca="1">VLOOKUP(F3906,Cities!$A$1:$I$69,4,0)*R3906*L3906</f>
        <v>7320</v>
      </c>
      <c r="N3906">
        <f t="shared" ca="1" si="5"/>
        <v>9126</v>
      </c>
      <c r="O3906" t="str">
        <f ca="1">VLOOKUP(F3906,Cities!$A$1:$E$69,5,0)</f>
        <v>Summer</v>
      </c>
      <c r="P3906">
        <f t="shared" ca="1" si="6"/>
        <v>4</v>
      </c>
      <c r="Q3906" t="str">
        <f ca="1">VLOOKUP(P3906,Sheet2!$A$1:$B$5,2,0)</f>
        <v>Friends</v>
      </c>
      <c r="R3906">
        <f ca="1">VLOOKUP(P3906,Sheet2!$A$1:$C$5,3,0)</f>
        <v>6</v>
      </c>
    </row>
    <row r="3907" spans="1:18" ht="14.25" customHeight="1">
      <c r="A3907" s="4">
        <v>3906</v>
      </c>
      <c r="B3907">
        <f t="shared" ca="1" si="0"/>
        <v>281</v>
      </c>
      <c r="C3907">
        <f t="shared" ca="1" si="1"/>
        <v>3</v>
      </c>
      <c r="D3907" t="str">
        <f ca="1">VLOOKUP(C3907,Stay!$A$1:$B$5,2,0)</f>
        <v>2 weeks</v>
      </c>
      <c r="E3907">
        <f ca="1">VLOOKUP(C3907,Stay!$A$1:$C$5,3,0)</f>
        <v>14</v>
      </c>
      <c r="F3907">
        <f t="shared" ca="1" si="2"/>
        <v>24</v>
      </c>
      <c r="G3907" t="str">
        <f ca="1">VLOOKUP(F3907,Cities!$A$1:$C$69,2,0)</f>
        <v>Florence</v>
      </c>
      <c r="H3907" t="str">
        <f ca="1">VLOOKUP(F3907,Cities!$A$1:$F$69,6,0)</f>
        <v>Historical, Beach</v>
      </c>
      <c r="I3907" t="str">
        <f ca="1">VLOOKUP(F3907,Cities!$A$1:$C$69,3,0)</f>
        <v>Europe</v>
      </c>
      <c r="J3907">
        <f t="shared" ca="1" si="3"/>
        <v>2</v>
      </c>
      <c r="K3907">
        <f ca="1">VLOOKUP(F3907,Cities!$A$1:$I$69,6+J3907,0)*R3907*E3907</f>
        <v>3612</v>
      </c>
      <c r="L3907">
        <f t="shared" ca="1" si="4"/>
        <v>2</v>
      </c>
      <c r="M3907">
        <f ca="1">VLOOKUP(F3907,Cities!$A$1:$I$69,4,0)*R3907*L3907</f>
        <v>7800</v>
      </c>
      <c r="N3907">
        <f t="shared" ca="1" si="5"/>
        <v>11412</v>
      </c>
      <c r="O3907" t="str">
        <f ca="1">VLOOKUP(F3907,Cities!$A$1:$E$69,5,0)</f>
        <v>Summer</v>
      </c>
      <c r="P3907">
        <f t="shared" ca="1" si="6"/>
        <v>3</v>
      </c>
      <c r="Q3907" t="str">
        <f ca="1">VLOOKUP(P3907,Sheet2!$A$1:$B$5,2,0)</f>
        <v>Romantic</v>
      </c>
      <c r="R3907">
        <f ca="1">VLOOKUP(P3907,Sheet2!$A$1:$C$5,3,0)</f>
        <v>2</v>
      </c>
    </row>
    <row r="3908" spans="1:18" ht="14.25" customHeight="1">
      <c r="A3908" s="4">
        <v>3907</v>
      </c>
      <c r="B3908">
        <f t="shared" ca="1" si="0"/>
        <v>269</v>
      </c>
      <c r="C3908">
        <f t="shared" ca="1" si="1"/>
        <v>3</v>
      </c>
      <c r="D3908" t="str">
        <f ca="1">VLOOKUP(C3908,Stay!$A$1:$B$5,2,0)</f>
        <v>2 weeks</v>
      </c>
      <c r="E3908">
        <f ca="1">VLOOKUP(C3908,Stay!$A$1:$C$5,3,0)</f>
        <v>14</v>
      </c>
      <c r="F3908">
        <f t="shared" ca="1" si="2"/>
        <v>40</v>
      </c>
      <c r="G3908" t="str">
        <f ca="1">VLOOKUP(F3908,Cities!$A$1:$C$69,2,0)</f>
        <v>Naples</v>
      </c>
      <c r="H3908" t="str">
        <f ca="1">VLOOKUP(F3908,Cities!$A$1:$F$69,6,0)</f>
        <v>Historical-Ancient, Architecture, Nightlife</v>
      </c>
      <c r="I3908" t="str">
        <f ca="1">VLOOKUP(F3908,Cities!$A$1:$C$69,3,0)</f>
        <v>Europe</v>
      </c>
      <c r="J3908">
        <f t="shared" ca="1" si="3"/>
        <v>1</v>
      </c>
      <c r="K3908">
        <f ca="1">VLOOKUP(F3908,Cities!$A$1:$I$69,6+J3908,0)*R3908*E3908</f>
        <v>980</v>
      </c>
      <c r="L3908">
        <f t="shared" ca="1" si="4"/>
        <v>1</v>
      </c>
      <c r="M3908">
        <f ca="1">VLOOKUP(F3908,Cities!$A$1:$I$69,4,0)*R3908*L3908</f>
        <v>2200</v>
      </c>
      <c r="N3908">
        <f t="shared" ca="1" si="5"/>
        <v>3180</v>
      </c>
      <c r="O3908" t="str">
        <f ca="1">VLOOKUP(F3908,Cities!$A$1:$E$69,5,0)</f>
        <v>Summer</v>
      </c>
      <c r="P3908">
        <f t="shared" ca="1" si="6"/>
        <v>3</v>
      </c>
      <c r="Q3908" t="str">
        <f ca="1">VLOOKUP(P3908,Sheet2!$A$1:$B$5,2,0)</f>
        <v>Romantic</v>
      </c>
      <c r="R3908">
        <f ca="1">VLOOKUP(P3908,Sheet2!$A$1:$C$5,3,0)</f>
        <v>2</v>
      </c>
    </row>
    <row r="3909" spans="1:18" ht="14.25" customHeight="1">
      <c r="A3909" s="4">
        <v>3908</v>
      </c>
      <c r="B3909">
        <f t="shared" ca="1" si="0"/>
        <v>109</v>
      </c>
      <c r="C3909">
        <f t="shared" ca="1" si="1"/>
        <v>1</v>
      </c>
      <c r="D3909" t="str">
        <f ca="1">VLOOKUP(C3909,Stay!$A$1:$B$5,2,0)</f>
        <v>3 days</v>
      </c>
      <c r="E3909">
        <f ca="1">VLOOKUP(C3909,Stay!$A$1:$C$5,3,0)</f>
        <v>3</v>
      </c>
      <c r="F3909">
        <f t="shared" ca="1" si="2"/>
        <v>2</v>
      </c>
      <c r="G3909" t="str">
        <f ca="1">VLOOKUP(F3909,Cities!$A$1:$C$69,2,0)</f>
        <v>Antwerp</v>
      </c>
      <c r="H3909" t="str">
        <f ca="1">VLOOKUP(F3909,Cities!$A$1:$F$69,6,0)</f>
        <v>Historical-Medieval, Aquatic, Nightlife</v>
      </c>
      <c r="I3909" t="str">
        <f ca="1">VLOOKUP(F3909,Cities!$A$1:$C$69,3,0)</f>
        <v>Europe</v>
      </c>
      <c r="J3909">
        <f t="shared" ca="1" si="3"/>
        <v>2</v>
      </c>
      <c r="K3909">
        <f ca="1">VLOOKUP(F3909,Cities!$A$1:$I$69,6+J3909,0)*R3909*E3909</f>
        <v>330</v>
      </c>
      <c r="L3909">
        <f t="shared" ca="1" si="4"/>
        <v>1</v>
      </c>
      <c r="M3909">
        <f ca="1">VLOOKUP(F3909,Cities!$A$1:$I$69,4,0)*R3909*L3909</f>
        <v>1560</v>
      </c>
      <c r="N3909">
        <f t="shared" ca="1" si="5"/>
        <v>1890</v>
      </c>
      <c r="O3909" t="str">
        <f ca="1">VLOOKUP(F3909,Cities!$A$1:$E$69,5,0)</f>
        <v>Summer</v>
      </c>
      <c r="P3909">
        <f t="shared" ca="1" si="6"/>
        <v>1</v>
      </c>
      <c r="Q3909" t="str">
        <f ca="1">VLOOKUP(P3909,Sheet2!$A$1:$B$5,2,0)</f>
        <v>Solo</v>
      </c>
      <c r="R3909">
        <f ca="1">VLOOKUP(P3909,Sheet2!$A$1:$C$5,3,0)</f>
        <v>1</v>
      </c>
    </row>
    <row r="3910" spans="1:18" ht="14.25" customHeight="1">
      <c r="A3910" s="4">
        <v>3909</v>
      </c>
      <c r="B3910">
        <f t="shared" ca="1" si="0"/>
        <v>284</v>
      </c>
      <c r="C3910">
        <f t="shared" ca="1" si="1"/>
        <v>4</v>
      </c>
      <c r="D3910" t="str">
        <f ca="1">VLOOKUP(C3910,Stay!$A$1:$B$5,2,0)</f>
        <v>1 month</v>
      </c>
      <c r="E3910">
        <f ca="1">VLOOKUP(C3910,Stay!$A$1:$C$5,3,0)</f>
        <v>30</v>
      </c>
      <c r="F3910">
        <f t="shared" ca="1" si="2"/>
        <v>55</v>
      </c>
      <c r="G3910" t="str">
        <f ca="1">VLOOKUP(F3910,Cities!$A$1:$C$69,2,0)</f>
        <v>Santa Clara County</v>
      </c>
      <c r="H3910" t="str">
        <f ca="1">VLOOKUP(F3910,Cities!$A$1:$F$69,6,0)</f>
        <v>Modern</v>
      </c>
      <c r="I3910" t="str">
        <f ca="1">VLOOKUP(F3910,Cities!$A$1:$C$69,3,0)</f>
        <v>North America</v>
      </c>
      <c r="J3910">
        <f t="shared" ca="1" si="3"/>
        <v>1</v>
      </c>
      <c r="K3910">
        <f ca="1">VLOOKUP(F3910,Cities!$A$1:$I$69,6+J3910,0)*R3910*E3910</f>
        <v>12000</v>
      </c>
      <c r="L3910">
        <f t="shared" ca="1" si="4"/>
        <v>2</v>
      </c>
      <c r="M3910">
        <f ca="1">VLOOKUP(F3910,Cities!$A$1:$I$69,4,0)*R3910*L3910</f>
        <v>2880</v>
      </c>
      <c r="N3910">
        <f t="shared" ca="1" si="5"/>
        <v>14880</v>
      </c>
      <c r="O3910" t="str">
        <f ca="1">VLOOKUP(F3910,Cities!$A$1:$E$69,5,0)</f>
        <v>Spring</v>
      </c>
      <c r="P3910">
        <f t="shared" ca="1" si="6"/>
        <v>2</v>
      </c>
      <c r="Q3910" t="str">
        <f ca="1">VLOOKUP(P3910,Sheet2!$A$1:$B$5,2,0)</f>
        <v>Family</v>
      </c>
      <c r="R3910">
        <f ca="1">VLOOKUP(P3910,Sheet2!$A$1:$C$5,3,0)</f>
        <v>4</v>
      </c>
    </row>
    <row r="3911" spans="1:18" ht="14.25" customHeight="1">
      <c r="A3911" s="4">
        <v>3910</v>
      </c>
      <c r="B3911">
        <f t="shared" ca="1" si="0"/>
        <v>147</v>
      </c>
      <c r="C3911">
        <f t="shared" ca="1" si="1"/>
        <v>3</v>
      </c>
      <c r="D3911" t="str">
        <f ca="1">VLOOKUP(C3911,Stay!$A$1:$B$5,2,0)</f>
        <v>2 weeks</v>
      </c>
      <c r="E3911">
        <f ca="1">VLOOKUP(C3911,Stay!$A$1:$C$5,3,0)</f>
        <v>14</v>
      </c>
      <c r="F3911">
        <f t="shared" ca="1" si="2"/>
        <v>63</v>
      </c>
      <c r="G3911" t="str">
        <f ca="1">VLOOKUP(F3911,Cities!$A$1:$C$69,2,0)</f>
        <v>Vancouver</v>
      </c>
      <c r="H3911" t="str">
        <f ca="1">VLOOKUP(F3911,Cities!$A$1:$F$69,6,0)</f>
        <v>Beach</v>
      </c>
      <c r="I3911" t="str">
        <f ca="1">VLOOKUP(F3911,Cities!$A$1:$C$69,3,0)</f>
        <v>North America</v>
      </c>
      <c r="J3911">
        <f t="shared" ca="1" si="3"/>
        <v>2</v>
      </c>
      <c r="K3911">
        <f ca="1">VLOOKUP(F3911,Cities!$A$1:$I$69,6+J3911,0)*R3911*E3911</f>
        <v>9660</v>
      </c>
      <c r="L3911">
        <f t="shared" ca="1" si="4"/>
        <v>1</v>
      </c>
      <c r="M3911">
        <f ca="1">VLOOKUP(F3911,Cities!$A$1:$I$69,4,0)*R3911*L3911</f>
        <v>1800</v>
      </c>
      <c r="N3911">
        <f t="shared" ca="1" si="5"/>
        <v>11460</v>
      </c>
      <c r="O3911" t="str">
        <f ca="1">VLOOKUP(F3911,Cities!$A$1:$E$69,5,0)</f>
        <v>Summer</v>
      </c>
      <c r="P3911">
        <f t="shared" ca="1" si="6"/>
        <v>4</v>
      </c>
      <c r="Q3911" t="str">
        <f ca="1">VLOOKUP(P3911,Sheet2!$A$1:$B$5,2,0)</f>
        <v>Friends</v>
      </c>
      <c r="R3911">
        <f ca="1">VLOOKUP(P3911,Sheet2!$A$1:$C$5,3,0)</f>
        <v>6</v>
      </c>
    </row>
    <row r="3912" spans="1:18" ht="14.25" customHeight="1">
      <c r="A3912" s="4">
        <v>3911</v>
      </c>
      <c r="B3912">
        <f t="shared" ca="1" si="0"/>
        <v>30</v>
      </c>
      <c r="C3912">
        <f t="shared" ca="1" si="1"/>
        <v>4</v>
      </c>
      <c r="D3912" t="str">
        <f ca="1">VLOOKUP(C3912,Stay!$A$1:$B$5,2,0)</f>
        <v>1 month</v>
      </c>
      <c r="E3912">
        <f ca="1">VLOOKUP(C3912,Stay!$A$1:$C$5,3,0)</f>
        <v>30</v>
      </c>
      <c r="F3912">
        <f t="shared" ca="1" si="2"/>
        <v>29</v>
      </c>
      <c r="G3912" t="str">
        <f ca="1">VLOOKUP(F3912,Cities!$A$1:$C$69,2,0)</f>
        <v>Lisbon</v>
      </c>
      <c r="H3912" t="str">
        <f ca="1">VLOOKUP(F3912,Cities!$A$1:$F$69,6,0)</f>
        <v>Historical</v>
      </c>
      <c r="I3912" t="str">
        <f ca="1">VLOOKUP(F3912,Cities!$A$1:$C$69,3,0)</f>
        <v>Europe</v>
      </c>
      <c r="J3912">
        <f t="shared" ca="1" si="3"/>
        <v>3</v>
      </c>
      <c r="K3912">
        <f ca="1">VLOOKUP(F3912,Cities!$A$1:$I$69,6+J3912,0)*R3912*E3912</f>
        <v>13740</v>
      </c>
      <c r="L3912">
        <f t="shared" ca="1" si="4"/>
        <v>2</v>
      </c>
      <c r="M3912">
        <f ca="1">VLOOKUP(F3912,Cities!$A$1:$I$69,4,0)*R3912*L3912</f>
        <v>4880</v>
      </c>
      <c r="N3912">
        <f t="shared" ca="1" si="5"/>
        <v>18620</v>
      </c>
      <c r="O3912" t="str">
        <f ca="1">VLOOKUP(F3912,Cities!$A$1:$E$69,5,0)</f>
        <v>Summer</v>
      </c>
      <c r="P3912">
        <f t="shared" ca="1" si="6"/>
        <v>3</v>
      </c>
      <c r="Q3912" t="str">
        <f ca="1">VLOOKUP(P3912,Sheet2!$A$1:$B$5,2,0)</f>
        <v>Romantic</v>
      </c>
      <c r="R3912">
        <f ca="1">VLOOKUP(P3912,Sheet2!$A$1:$C$5,3,0)</f>
        <v>2</v>
      </c>
    </row>
    <row r="3913" spans="1:18" ht="14.25" customHeight="1">
      <c r="A3913" s="4">
        <v>3912</v>
      </c>
      <c r="B3913">
        <f t="shared" ca="1" si="0"/>
        <v>149</v>
      </c>
      <c r="C3913">
        <f t="shared" ca="1" si="1"/>
        <v>3</v>
      </c>
      <c r="D3913" t="str">
        <f ca="1">VLOOKUP(C3913,Stay!$A$1:$B$5,2,0)</f>
        <v>2 weeks</v>
      </c>
      <c r="E3913">
        <f ca="1">VLOOKUP(C3913,Stay!$A$1:$C$5,3,0)</f>
        <v>14</v>
      </c>
      <c r="F3913">
        <f t="shared" ca="1" si="2"/>
        <v>2</v>
      </c>
      <c r="G3913" t="str">
        <f ca="1">VLOOKUP(F3913,Cities!$A$1:$C$69,2,0)</f>
        <v>Antwerp</v>
      </c>
      <c r="H3913" t="str">
        <f ca="1">VLOOKUP(F3913,Cities!$A$1:$F$69,6,0)</f>
        <v>Historical-Medieval, Aquatic, Nightlife</v>
      </c>
      <c r="I3913" t="str">
        <f ca="1">VLOOKUP(F3913,Cities!$A$1:$C$69,3,0)</f>
        <v>Europe</v>
      </c>
      <c r="J3913">
        <f t="shared" ca="1" si="3"/>
        <v>1</v>
      </c>
      <c r="K3913">
        <f ca="1">VLOOKUP(F3913,Cities!$A$1:$I$69,6+J3913,0)*R3913*E3913</f>
        <v>2464</v>
      </c>
      <c r="L3913">
        <f t="shared" ca="1" si="4"/>
        <v>2</v>
      </c>
      <c r="M3913">
        <f ca="1">VLOOKUP(F3913,Cities!$A$1:$I$69,4,0)*R3913*L3913</f>
        <v>12480</v>
      </c>
      <c r="N3913">
        <f t="shared" ca="1" si="5"/>
        <v>14944</v>
      </c>
      <c r="O3913" t="str">
        <f ca="1">VLOOKUP(F3913,Cities!$A$1:$E$69,5,0)</f>
        <v>Summer</v>
      </c>
      <c r="P3913">
        <f t="shared" ca="1" si="6"/>
        <v>2</v>
      </c>
      <c r="Q3913" t="str">
        <f ca="1">VLOOKUP(P3913,Sheet2!$A$1:$B$5,2,0)</f>
        <v>Family</v>
      </c>
      <c r="R3913">
        <f ca="1">VLOOKUP(P3913,Sheet2!$A$1:$C$5,3,0)</f>
        <v>4</v>
      </c>
    </row>
    <row r="3914" spans="1:18" ht="14.25" customHeight="1">
      <c r="A3914" s="4">
        <v>3913</v>
      </c>
      <c r="B3914">
        <f t="shared" ca="1" si="0"/>
        <v>89</v>
      </c>
      <c r="C3914">
        <f t="shared" ca="1" si="1"/>
        <v>1</v>
      </c>
      <c r="D3914" t="str">
        <f ca="1">VLOOKUP(C3914,Stay!$A$1:$B$5,2,0)</f>
        <v>3 days</v>
      </c>
      <c r="E3914">
        <f ca="1">VLOOKUP(C3914,Stay!$A$1:$C$5,3,0)</f>
        <v>3</v>
      </c>
      <c r="F3914">
        <f t="shared" ca="1" si="2"/>
        <v>18</v>
      </c>
      <c r="G3914" t="str">
        <f ca="1">VLOOKUP(F3914,Cities!$A$1:$C$69,2,0)</f>
        <v>Clark County</v>
      </c>
      <c r="H3914" t="str">
        <f ca="1">VLOOKUP(F3914,Cities!$A$1:$F$69,6,0)</f>
        <v>Modern, Nightlife, Park, Adventure-Land, Forest</v>
      </c>
      <c r="I3914" t="str">
        <f ca="1">VLOOKUP(F3914,Cities!$A$1:$C$69,3,0)</f>
        <v>North America</v>
      </c>
      <c r="J3914">
        <f t="shared" ca="1" si="3"/>
        <v>1</v>
      </c>
      <c r="K3914">
        <f ca="1">VLOOKUP(F3914,Cities!$A$1:$I$69,6+J3914,0)*R3914*E3914</f>
        <v>1674</v>
      </c>
      <c r="L3914">
        <f t="shared" ca="1" si="4"/>
        <v>1</v>
      </c>
      <c r="M3914">
        <f ca="1">VLOOKUP(F3914,Cities!$A$1:$I$69,4,0)*R3914*L3914</f>
        <v>840</v>
      </c>
      <c r="N3914">
        <f t="shared" ca="1" si="5"/>
        <v>2514</v>
      </c>
      <c r="O3914" t="str">
        <f ca="1">VLOOKUP(F3914,Cities!$A$1:$E$69,5,0)</f>
        <v>Summer</v>
      </c>
      <c r="P3914">
        <f t="shared" ca="1" si="6"/>
        <v>4</v>
      </c>
      <c r="Q3914" t="str">
        <f ca="1">VLOOKUP(P3914,Sheet2!$A$1:$B$5,2,0)</f>
        <v>Friends</v>
      </c>
      <c r="R3914">
        <f ca="1">VLOOKUP(P3914,Sheet2!$A$1:$C$5,3,0)</f>
        <v>6</v>
      </c>
    </row>
    <row r="3915" spans="1:18" ht="14.25" customHeight="1">
      <c r="A3915" s="4">
        <v>3914</v>
      </c>
      <c r="B3915">
        <f t="shared" ca="1" si="0"/>
        <v>238</v>
      </c>
      <c r="C3915">
        <f t="shared" ca="1" si="1"/>
        <v>3</v>
      </c>
      <c r="D3915" t="str">
        <f ca="1">VLOOKUP(C3915,Stay!$A$1:$B$5,2,0)</f>
        <v>2 weeks</v>
      </c>
      <c r="E3915">
        <f ca="1">VLOOKUP(C3915,Stay!$A$1:$C$5,3,0)</f>
        <v>14</v>
      </c>
      <c r="F3915">
        <f t="shared" ca="1" si="2"/>
        <v>23</v>
      </c>
      <c r="G3915" t="str">
        <f ca="1">VLOOKUP(F3915,Cities!$A$1:$C$69,2,0)</f>
        <v>Edinburgh</v>
      </c>
      <c r="H3915" t="str">
        <f ca="1">VLOOKUP(F3915,Cities!$A$1:$F$69,6,0)</f>
        <v>Historical-Medieval, Beach, Architecture</v>
      </c>
      <c r="I3915" t="str">
        <f ca="1">VLOOKUP(F3915,Cities!$A$1:$C$69,3,0)</f>
        <v>Europe</v>
      </c>
      <c r="J3915">
        <f t="shared" ca="1" si="3"/>
        <v>3</v>
      </c>
      <c r="K3915">
        <f ca="1">VLOOKUP(F3915,Cities!$A$1:$I$69,6+J3915,0)*R3915*E3915</f>
        <v>32340</v>
      </c>
      <c r="L3915">
        <f t="shared" ca="1" si="4"/>
        <v>2</v>
      </c>
      <c r="M3915">
        <f ca="1">VLOOKUP(F3915,Cities!$A$1:$I$69,4,0)*R3915*L3915</f>
        <v>12960</v>
      </c>
      <c r="N3915">
        <f t="shared" ca="1" si="5"/>
        <v>45300</v>
      </c>
      <c r="O3915" t="str">
        <f ca="1">VLOOKUP(F3915,Cities!$A$1:$E$69,5,0)</f>
        <v>Summer</v>
      </c>
      <c r="P3915">
        <f t="shared" ca="1" si="6"/>
        <v>4</v>
      </c>
      <c r="Q3915" t="str">
        <f ca="1">VLOOKUP(P3915,Sheet2!$A$1:$B$5,2,0)</f>
        <v>Friends</v>
      </c>
      <c r="R3915">
        <f ca="1">VLOOKUP(P3915,Sheet2!$A$1:$C$5,3,0)</f>
        <v>6</v>
      </c>
    </row>
    <row r="3916" spans="1:18" ht="14.25" customHeight="1">
      <c r="A3916" s="4">
        <v>3915</v>
      </c>
      <c r="B3916">
        <f t="shared" ca="1" si="0"/>
        <v>57</v>
      </c>
      <c r="C3916">
        <f t="shared" ca="1" si="1"/>
        <v>1</v>
      </c>
      <c r="D3916" t="str">
        <f ca="1">VLOOKUP(C3916,Stay!$A$1:$B$5,2,0)</f>
        <v>3 days</v>
      </c>
      <c r="E3916">
        <f ca="1">VLOOKUP(C3916,Stay!$A$1:$C$5,3,0)</f>
        <v>3</v>
      </c>
      <c r="F3916">
        <f t="shared" ca="1" si="2"/>
        <v>29</v>
      </c>
      <c r="G3916" t="str">
        <f ca="1">VLOOKUP(F3916,Cities!$A$1:$C$69,2,0)</f>
        <v>Lisbon</v>
      </c>
      <c r="H3916" t="str">
        <f ca="1">VLOOKUP(F3916,Cities!$A$1:$F$69,6,0)</f>
        <v>Historical</v>
      </c>
      <c r="I3916" t="str">
        <f ca="1">VLOOKUP(F3916,Cities!$A$1:$C$69,3,0)</f>
        <v>Europe</v>
      </c>
      <c r="J3916">
        <f t="shared" ca="1" si="3"/>
        <v>2</v>
      </c>
      <c r="K3916">
        <f ca="1">VLOOKUP(F3916,Cities!$A$1:$I$69,6+J3916,0)*R3916*E3916</f>
        <v>294</v>
      </c>
      <c r="L3916">
        <f t="shared" ca="1" si="4"/>
        <v>1</v>
      </c>
      <c r="M3916">
        <f ca="1">VLOOKUP(F3916,Cities!$A$1:$I$69,4,0)*R3916*L3916</f>
        <v>1220</v>
      </c>
      <c r="N3916">
        <f t="shared" ca="1" si="5"/>
        <v>1514</v>
      </c>
      <c r="O3916" t="str">
        <f ca="1">VLOOKUP(F3916,Cities!$A$1:$E$69,5,0)</f>
        <v>Summer</v>
      </c>
      <c r="P3916">
        <f t="shared" ca="1" si="6"/>
        <v>1</v>
      </c>
      <c r="Q3916" t="str">
        <f ca="1">VLOOKUP(P3916,Sheet2!$A$1:$B$5,2,0)</f>
        <v>Solo</v>
      </c>
      <c r="R3916">
        <f ca="1">VLOOKUP(P3916,Sheet2!$A$1:$C$5,3,0)</f>
        <v>1</v>
      </c>
    </row>
    <row r="3917" spans="1:18" ht="14.25" customHeight="1">
      <c r="A3917" s="4">
        <v>3916</v>
      </c>
      <c r="B3917">
        <f t="shared" ca="1" si="0"/>
        <v>129</v>
      </c>
      <c r="C3917">
        <f t="shared" ca="1" si="1"/>
        <v>1</v>
      </c>
      <c r="D3917" t="str">
        <f ca="1">VLOOKUP(C3917,Stay!$A$1:$B$5,2,0)</f>
        <v>3 days</v>
      </c>
      <c r="E3917">
        <f ca="1">VLOOKUP(C3917,Stay!$A$1:$C$5,3,0)</f>
        <v>3</v>
      </c>
      <c r="F3917">
        <f t="shared" ca="1" si="2"/>
        <v>26</v>
      </c>
      <c r="G3917" t="str">
        <f ca="1">VLOOKUP(F3917,Cities!$A$1:$C$69,2,0)</f>
        <v>Greater Manchester</v>
      </c>
      <c r="H3917" t="str">
        <f ca="1">VLOOKUP(F3917,Cities!$A$1:$F$69,6,0)</f>
        <v>Historical, Beach, Terrain</v>
      </c>
      <c r="I3917" t="str">
        <f ca="1">VLOOKUP(F3917,Cities!$A$1:$C$69,3,0)</f>
        <v>Europe</v>
      </c>
      <c r="J3917">
        <f t="shared" ca="1" si="3"/>
        <v>2</v>
      </c>
      <c r="K3917">
        <f ca="1">VLOOKUP(F3917,Cities!$A$1:$I$69,6+J3917,0)*R3917*E3917</f>
        <v>2076</v>
      </c>
      <c r="L3917">
        <f t="shared" ca="1" si="4"/>
        <v>2</v>
      </c>
      <c r="M3917">
        <f ca="1">VLOOKUP(F3917,Cities!$A$1:$I$69,4,0)*R3917*L3917</f>
        <v>5360</v>
      </c>
      <c r="N3917">
        <f t="shared" ca="1" si="5"/>
        <v>7436</v>
      </c>
      <c r="O3917" t="str">
        <f ca="1">VLOOKUP(F3917,Cities!$A$1:$E$69,5,0)</f>
        <v>Summer</v>
      </c>
      <c r="P3917">
        <f t="shared" ca="1" si="6"/>
        <v>2</v>
      </c>
      <c r="Q3917" t="str">
        <f ca="1">VLOOKUP(P3917,Sheet2!$A$1:$B$5,2,0)</f>
        <v>Family</v>
      </c>
      <c r="R3917">
        <f ca="1">VLOOKUP(P3917,Sheet2!$A$1:$C$5,3,0)</f>
        <v>4</v>
      </c>
    </row>
    <row r="3918" spans="1:18" ht="14.25" customHeight="1">
      <c r="A3918" s="4">
        <v>3917</v>
      </c>
      <c r="B3918">
        <f t="shared" ca="1" si="0"/>
        <v>165</v>
      </c>
      <c r="C3918">
        <f t="shared" ca="1" si="1"/>
        <v>2</v>
      </c>
      <c r="D3918" t="str">
        <f ca="1">VLOOKUP(C3918,Stay!$A$1:$B$5,2,0)</f>
        <v>1 week</v>
      </c>
      <c r="E3918">
        <f ca="1">VLOOKUP(C3918,Stay!$A$1:$C$5,3,0)</f>
        <v>7</v>
      </c>
      <c r="F3918">
        <f t="shared" ca="1" si="2"/>
        <v>52</v>
      </c>
      <c r="G3918" t="str">
        <f ca="1">VLOOKUP(F3918,Cities!$A$1:$C$69,2,0)</f>
        <v>Salem</v>
      </c>
      <c r="H3918" t="str">
        <f ca="1">VLOOKUP(F3918,Cities!$A$1:$F$69,6,0)</f>
        <v>Historical</v>
      </c>
      <c r="I3918" t="str">
        <f ca="1">VLOOKUP(F3918,Cities!$A$1:$C$69,3,0)</f>
        <v>North America</v>
      </c>
      <c r="J3918">
        <f t="shared" ca="1" si="3"/>
        <v>1</v>
      </c>
      <c r="K3918">
        <f ca="1">VLOOKUP(F3918,Cities!$A$1:$I$69,6+J3918,0)*R3918*E3918</f>
        <v>1372</v>
      </c>
      <c r="L3918">
        <f t="shared" ca="1" si="4"/>
        <v>1</v>
      </c>
      <c r="M3918">
        <f ca="1">VLOOKUP(F3918,Cities!$A$1:$I$69,4,0)*R3918*L3918</f>
        <v>620</v>
      </c>
      <c r="N3918">
        <f t="shared" ca="1" si="5"/>
        <v>1992</v>
      </c>
      <c r="O3918" t="str">
        <f ca="1">VLOOKUP(F3918,Cities!$A$1:$E$69,5,0)</f>
        <v>Summer</v>
      </c>
      <c r="P3918">
        <f t="shared" ca="1" si="6"/>
        <v>3</v>
      </c>
      <c r="Q3918" t="str">
        <f ca="1">VLOOKUP(P3918,Sheet2!$A$1:$B$5,2,0)</f>
        <v>Romantic</v>
      </c>
      <c r="R3918">
        <f ca="1">VLOOKUP(P3918,Sheet2!$A$1:$C$5,3,0)</f>
        <v>2</v>
      </c>
    </row>
    <row r="3919" spans="1:18" ht="14.25" customHeight="1">
      <c r="A3919" s="4">
        <v>3918</v>
      </c>
      <c r="B3919">
        <f t="shared" ca="1" si="0"/>
        <v>10</v>
      </c>
      <c r="C3919">
        <f t="shared" ca="1" si="1"/>
        <v>1</v>
      </c>
      <c r="D3919" t="str">
        <f ca="1">VLOOKUP(C3919,Stay!$A$1:$B$5,2,0)</f>
        <v>3 days</v>
      </c>
      <c r="E3919">
        <f ca="1">VLOOKUP(C3919,Stay!$A$1:$C$5,3,0)</f>
        <v>3</v>
      </c>
      <c r="F3919">
        <f t="shared" ca="1" si="2"/>
        <v>67</v>
      </c>
      <c r="G3919" t="str">
        <f ca="1">VLOOKUP(F3919,Cities!$A$1:$C$69,2,0)</f>
        <v>Ville de Quebec</v>
      </c>
      <c r="H3919" t="str">
        <f ca="1">VLOOKUP(F3919,Cities!$A$1:$F$69,6,0)</f>
        <v>Historical</v>
      </c>
      <c r="I3919" t="str">
        <f ca="1">VLOOKUP(F3919,Cities!$A$1:$C$69,3,0)</f>
        <v>North America</v>
      </c>
      <c r="J3919">
        <f t="shared" ca="1" si="3"/>
        <v>2</v>
      </c>
      <c r="K3919">
        <f ca="1">VLOOKUP(F3919,Cities!$A$1:$I$69,6+J3919,0)*R3919*E3919</f>
        <v>816</v>
      </c>
      <c r="L3919">
        <f t="shared" ca="1" si="4"/>
        <v>2</v>
      </c>
      <c r="M3919">
        <f ca="1">VLOOKUP(F3919,Cities!$A$1:$I$69,4,0)*R3919*L3919</f>
        <v>2200</v>
      </c>
      <c r="N3919">
        <f t="shared" ca="1" si="5"/>
        <v>3016</v>
      </c>
      <c r="O3919" t="str">
        <f ca="1">VLOOKUP(F3919,Cities!$A$1:$E$69,5,0)</f>
        <v>Summer</v>
      </c>
      <c r="P3919">
        <f t="shared" ca="1" si="6"/>
        <v>3</v>
      </c>
      <c r="Q3919" t="str">
        <f ca="1">VLOOKUP(P3919,Sheet2!$A$1:$B$5,2,0)</f>
        <v>Romantic</v>
      </c>
      <c r="R3919">
        <f ca="1">VLOOKUP(P3919,Sheet2!$A$1:$C$5,3,0)</f>
        <v>2</v>
      </c>
    </row>
    <row r="3920" spans="1:18" ht="14.25" customHeight="1">
      <c r="A3920" s="4">
        <v>3919</v>
      </c>
      <c r="B3920">
        <f t="shared" ca="1" si="0"/>
        <v>297</v>
      </c>
      <c r="C3920">
        <f t="shared" ca="1" si="1"/>
        <v>3</v>
      </c>
      <c r="D3920" t="str">
        <f ca="1">VLOOKUP(C3920,Stay!$A$1:$B$5,2,0)</f>
        <v>2 weeks</v>
      </c>
      <c r="E3920">
        <f ca="1">VLOOKUP(C3920,Stay!$A$1:$C$5,3,0)</f>
        <v>14</v>
      </c>
      <c r="F3920">
        <f t="shared" ca="1" si="2"/>
        <v>28</v>
      </c>
      <c r="G3920" t="str">
        <f ca="1">VLOOKUP(F3920,Cities!$A$1:$C$69,2,0)</f>
        <v>Hong Kong</v>
      </c>
      <c r="H3920" t="str">
        <f ca="1">VLOOKUP(F3920,Cities!$A$1:$F$69,6,0)</f>
        <v>Modern, Beach, Terrain</v>
      </c>
      <c r="I3920" t="str">
        <f ca="1">VLOOKUP(F3920,Cities!$A$1:$C$69,3,0)</f>
        <v>Asia</v>
      </c>
      <c r="J3920">
        <f t="shared" ca="1" si="3"/>
        <v>3</v>
      </c>
      <c r="K3920">
        <f ca="1">VLOOKUP(F3920,Cities!$A$1:$I$69,6+J3920,0)*R3920*E3920</f>
        <v>9632</v>
      </c>
      <c r="L3920">
        <f t="shared" ca="1" si="4"/>
        <v>1</v>
      </c>
      <c r="M3920">
        <f ca="1">VLOOKUP(F3920,Cities!$A$1:$I$69,4,0)*R3920*L3920</f>
        <v>1540</v>
      </c>
      <c r="N3920">
        <f t="shared" ca="1" si="5"/>
        <v>11172</v>
      </c>
      <c r="O3920" t="str">
        <f ca="1">VLOOKUP(F3920,Cities!$A$1:$E$69,5,0)</f>
        <v>Spring</v>
      </c>
      <c r="P3920">
        <f t="shared" ca="1" si="6"/>
        <v>3</v>
      </c>
      <c r="Q3920" t="str">
        <f ca="1">VLOOKUP(P3920,Sheet2!$A$1:$B$5,2,0)</f>
        <v>Romantic</v>
      </c>
      <c r="R3920">
        <f ca="1">VLOOKUP(P3920,Sheet2!$A$1:$C$5,3,0)</f>
        <v>2</v>
      </c>
    </row>
    <row r="3921" spans="1:18" ht="14.25" customHeight="1">
      <c r="A3921" s="4">
        <v>3920</v>
      </c>
      <c r="B3921">
        <f t="shared" ca="1" si="0"/>
        <v>188</v>
      </c>
      <c r="C3921">
        <f t="shared" ca="1" si="1"/>
        <v>1</v>
      </c>
      <c r="D3921" t="str">
        <f ca="1">VLOOKUP(C3921,Stay!$A$1:$B$5,2,0)</f>
        <v>3 days</v>
      </c>
      <c r="E3921">
        <f ca="1">VLOOKUP(C3921,Stay!$A$1:$C$5,3,0)</f>
        <v>3</v>
      </c>
      <c r="F3921">
        <f t="shared" ca="1" si="2"/>
        <v>3</v>
      </c>
      <c r="G3921" t="str">
        <f ca="1">VLOOKUP(F3921,Cities!$A$1:$C$69,2,0)</f>
        <v>Asheville</v>
      </c>
      <c r="H3921" t="str">
        <f ca="1">VLOOKUP(F3921,Cities!$A$1:$F$69,6,0)</f>
        <v>Historical-Modern, Adventure-Water, Hills, Adventure-Land</v>
      </c>
      <c r="I3921" t="str">
        <f ca="1">VLOOKUP(F3921,Cities!$A$1:$C$69,3,0)</f>
        <v>North America</v>
      </c>
      <c r="J3921">
        <f t="shared" ca="1" si="3"/>
        <v>3</v>
      </c>
      <c r="K3921">
        <f ca="1">VLOOKUP(F3921,Cities!$A$1:$I$69,6+J3921,0)*R3921*E3921</f>
        <v>3870</v>
      </c>
      <c r="L3921">
        <f t="shared" ca="1" si="4"/>
        <v>1</v>
      </c>
      <c r="M3921">
        <f ca="1">VLOOKUP(F3921,Cities!$A$1:$I$69,4,0)*R3921*L3921</f>
        <v>1500</v>
      </c>
      <c r="N3921">
        <f t="shared" ca="1" si="5"/>
        <v>5370</v>
      </c>
      <c r="O3921" t="str">
        <f ca="1">VLOOKUP(F3921,Cities!$A$1:$E$69,5,0)</f>
        <v>Summer</v>
      </c>
      <c r="P3921">
        <f t="shared" ca="1" si="6"/>
        <v>4</v>
      </c>
      <c r="Q3921" t="str">
        <f ca="1">VLOOKUP(P3921,Sheet2!$A$1:$B$5,2,0)</f>
        <v>Friends</v>
      </c>
      <c r="R3921">
        <f ca="1">VLOOKUP(P3921,Sheet2!$A$1:$C$5,3,0)</f>
        <v>6</v>
      </c>
    </row>
    <row r="3922" spans="1:18" ht="14.25" customHeight="1">
      <c r="A3922" s="4">
        <v>3921</v>
      </c>
      <c r="B3922">
        <f t="shared" ca="1" si="0"/>
        <v>237</v>
      </c>
      <c r="C3922">
        <f t="shared" ca="1" si="1"/>
        <v>4</v>
      </c>
      <c r="D3922" t="str">
        <f ca="1">VLOOKUP(C3922,Stay!$A$1:$B$5,2,0)</f>
        <v>1 month</v>
      </c>
      <c r="E3922">
        <f ca="1">VLOOKUP(C3922,Stay!$A$1:$C$5,3,0)</f>
        <v>30</v>
      </c>
      <c r="F3922">
        <f t="shared" ca="1" si="2"/>
        <v>43</v>
      </c>
      <c r="G3922" t="str">
        <f ca="1">VLOOKUP(F3922,Cities!$A$1:$C$69,2,0)</f>
        <v>New York City</v>
      </c>
      <c r="H3922" t="str">
        <f ca="1">VLOOKUP(F3922,Cities!$A$1:$F$69,6,0)</f>
        <v>Modern, Park, Adventure-Land, Architecture, Nightlife</v>
      </c>
      <c r="I3922" t="str">
        <f ca="1">VLOOKUP(F3922,Cities!$A$1:$C$69,3,0)</f>
        <v>North America</v>
      </c>
      <c r="J3922">
        <f t="shared" ca="1" si="3"/>
        <v>3</v>
      </c>
      <c r="K3922">
        <f ca="1">VLOOKUP(F3922,Cities!$A$1:$I$69,6+J3922,0)*R3922*E3922</f>
        <v>84000</v>
      </c>
      <c r="L3922">
        <f t="shared" ca="1" si="4"/>
        <v>2</v>
      </c>
      <c r="M3922">
        <f ca="1">VLOOKUP(F3922,Cities!$A$1:$I$69,4,0)*R3922*L3922</f>
        <v>2000</v>
      </c>
      <c r="N3922">
        <f t="shared" ca="1" si="5"/>
        <v>86000</v>
      </c>
      <c r="O3922" t="str">
        <f ca="1">VLOOKUP(F3922,Cities!$A$1:$E$69,5,0)</f>
        <v>Summer</v>
      </c>
      <c r="P3922">
        <f t="shared" ca="1" si="6"/>
        <v>2</v>
      </c>
      <c r="Q3922" t="str">
        <f ca="1">VLOOKUP(P3922,Sheet2!$A$1:$B$5,2,0)</f>
        <v>Family</v>
      </c>
      <c r="R3922">
        <f ca="1">VLOOKUP(P3922,Sheet2!$A$1:$C$5,3,0)</f>
        <v>4</v>
      </c>
    </row>
    <row r="3923" spans="1:18" ht="14.25" customHeight="1">
      <c r="A3923" s="4">
        <v>3922</v>
      </c>
      <c r="B3923">
        <f t="shared" ca="1" si="0"/>
        <v>213</v>
      </c>
      <c r="C3923">
        <f t="shared" ca="1" si="1"/>
        <v>2</v>
      </c>
      <c r="D3923" t="str">
        <f ca="1">VLOOKUP(C3923,Stay!$A$1:$B$5,2,0)</f>
        <v>1 week</v>
      </c>
      <c r="E3923">
        <f ca="1">VLOOKUP(C3923,Stay!$A$1:$C$5,3,0)</f>
        <v>7</v>
      </c>
      <c r="F3923">
        <f t="shared" ca="1" si="2"/>
        <v>59</v>
      </c>
      <c r="G3923" t="str">
        <f ca="1">VLOOKUP(F3923,Cities!$A$1:$C$69,2,0)</f>
        <v>Tasmania</v>
      </c>
      <c r="H3923" t="str">
        <f ca="1">VLOOKUP(F3923,Cities!$A$1:$F$69,6,0)</f>
        <v>Beach</v>
      </c>
      <c r="I3923" t="str">
        <f ca="1">VLOOKUP(F3923,Cities!$A$1:$C$69,3,0)</f>
        <v>Australia</v>
      </c>
      <c r="J3923">
        <f t="shared" ca="1" si="3"/>
        <v>1</v>
      </c>
      <c r="K3923">
        <f ca="1">VLOOKUP(F3923,Cities!$A$1:$I$69,6+J3923,0)*R3923*E3923</f>
        <v>2100</v>
      </c>
      <c r="L3923">
        <f t="shared" ca="1" si="4"/>
        <v>2</v>
      </c>
      <c r="M3923">
        <f ca="1">VLOOKUP(F3923,Cities!$A$1:$I$69,4,0)*R3923*L3923</f>
        <v>18240</v>
      </c>
      <c r="N3923">
        <f t="shared" ca="1" si="5"/>
        <v>20340</v>
      </c>
      <c r="O3923" t="str">
        <f ca="1">VLOOKUP(F3923,Cities!$A$1:$E$69,5,0)</f>
        <v>Spring</v>
      </c>
      <c r="P3923">
        <f t="shared" ca="1" si="6"/>
        <v>4</v>
      </c>
      <c r="Q3923" t="str">
        <f ca="1">VLOOKUP(P3923,Sheet2!$A$1:$B$5,2,0)</f>
        <v>Friends</v>
      </c>
      <c r="R3923">
        <f ca="1">VLOOKUP(P3923,Sheet2!$A$1:$C$5,3,0)</f>
        <v>6</v>
      </c>
    </row>
    <row r="3924" spans="1:18" ht="14.25" customHeight="1">
      <c r="A3924" s="4">
        <v>3923</v>
      </c>
      <c r="B3924">
        <f t="shared" ca="1" si="0"/>
        <v>146</v>
      </c>
      <c r="C3924">
        <f t="shared" ca="1" si="1"/>
        <v>2</v>
      </c>
      <c r="D3924" t="str">
        <f ca="1">VLOOKUP(C3924,Stay!$A$1:$B$5,2,0)</f>
        <v>1 week</v>
      </c>
      <c r="E3924">
        <f ca="1">VLOOKUP(C3924,Stay!$A$1:$C$5,3,0)</f>
        <v>7</v>
      </c>
      <c r="F3924">
        <f t="shared" ca="1" si="2"/>
        <v>29</v>
      </c>
      <c r="G3924" t="str">
        <f ca="1">VLOOKUP(F3924,Cities!$A$1:$C$69,2,0)</f>
        <v>Lisbon</v>
      </c>
      <c r="H3924" t="str">
        <f ca="1">VLOOKUP(F3924,Cities!$A$1:$F$69,6,0)</f>
        <v>Historical</v>
      </c>
      <c r="I3924" t="str">
        <f ca="1">VLOOKUP(F3924,Cities!$A$1:$C$69,3,0)</f>
        <v>Europe</v>
      </c>
      <c r="J3924">
        <f t="shared" ca="1" si="3"/>
        <v>1</v>
      </c>
      <c r="K3924">
        <f ca="1">VLOOKUP(F3924,Cities!$A$1:$I$69,6+J3924,0)*R3924*E3924</f>
        <v>280</v>
      </c>
      <c r="L3924">
        <f t="shared" ca="1" si="4"/>
        <v>2</v>
      </c>
      <c r="M3924">
        <f ca="1">VLOOKUP(F3924,Cities!$A$1:$I$69,4,0)*R3924*L3924</f>
        <v>2440</v>
      </c>
      <c r="N3924">
        <f t="shared" ca="1" si="5"/>
        <v>2720</v>
      </c>
      <c r="O3924" t="str">
        <f ca="1">VLOOKUP(F3924,Cities!$A$1:$E$69,5,0)</f>
        <v>Summer</v>
      </c>
      <c r="P3924">
        <f t="shared" ca="1" si="6"/>
        <v>1</v>
      </c>
      <c r="Q3924" t="str">
        <f ca="1">VLOOKUP(P3924,Sheet2!$A$1:$B$5,2,0)</f>
        <v>Solo</v>
      </c>
      <c r="R3924">
        <f ca="1">VLOOKUP(P3924,Sheet2!$A$1:$C$5,3,0)</f>
        <v>1</v>
      </c>
    </row>
    <row r="3925" spans="1:18" ht="14.25" customHeight="1">
      <c r="A3925" s="4">
        <v>3924</v>
      </c>
      <c r="B3925">
        <f t="shared" ca="1" si="0"/>
        <v>40</v>
      </c>
      <c r="C3925">
        <f t="shared" ca="1" si="1"/>
        <v>2</v>
      </c>
      <c r="D3925" t="str">
        <f ca="1">VLOOKUP(C3925,Stay!$A$1:$B$5,2,0)</f>
        <v>1 week</v>
      </c>
      <c r="E3925">
        <f ca="1">VLOOKUP(C3925,Stay!$A$1:$C$5,3,0)</f>
        <v>7</v>
      </c>
      <c r="F3925">
        <f t="shared" ca="1" si="2"/>
        <v>46</v>
      </c>
      <c r="G3925" t="str">
        <f ca="1">VLOOKUP(F3925,Cities!$A$1:$C$69,2,0)</f>
        <v>Paris</v>
      </c>
      <c r="H3925" t="str">
        <f ca="1">VLOOKUP(F3925,Cities!$A$1:$F$69,6,0)</f>
        <v>Historical-Medieval, Nightlife, Architecture, Park</v>
      </c>
      <c r="I3925" t="str">
        <f ca="1">VLOOKUP(F3925,Cities!$A$1:$C$69,3,0)</f>
        <v>Europe</v>
      </c>
      <c r="J3925">
        <f t="shared" ca="1" si="3"/>
        <v>3</v>
      </c>
      <c r="K3925">
        <f ca="1">VLOOKUP(F3925,Cities!$A$1:$I$69,6+J3925,0)*R3925*E3925</f>
        <v>3717</v>
      </c>
      <c r="L3925">
        <f t="shared" ca="1" si="4"/>
        <v>1</v>
      </c>
      <c r="M3925">
        <f ca="1">VLOOKUP(F3925,Cities!$A$1:$I$69,4,0)*R3925*L3925</f>
        <v>1180</v>
      </c>
      <c r="N3925">
        <f t="shared" ca="1" si="5"/>
        <v>4897</v>
      </c>
      <c r="O3925" t="str">
        <f ca="1">VLOOKUP(F3925,Cities!$A$1:$E$69,5,0)</f>
        <v>Summer</v>
      </c>
      <c r="P3925">
        <f t="shared" ca="1" si="6"/>
        <v>1</v>
      </c>
      <c r="Q3925" t="str">
        <f ca="1">VLOOKUP(P3925,Sheet2!$A$1:$B$5,2,0)</f>
        <v>Solo</v>
      </c>
      <c r="R3925">
        <f ca="1">VLOOKUP(P3925,Sheet2!$A$1:$C$5,3,0)</f>
        <v>1</v>
      </c>
    </row>
    <row r="3926" spans="1:18" ht="14.25" customHeight="1">
      <c r="A3926" s="4">
        <v>3925</v>
      </c>
      <c r="B3926">
        <f t="shared" ca="1" si="0"/>
        <v>7</v>
      </c>
      <c r="C3926">
        <f t="shared" ca="1" si="1"/>
        <v>4</v>
      </c>
      <c r="D3926" t="str">
        <f ca="1">VLOOKUP(C3926,Stay!$A$1:$B$5,2,0)</f>
        <v>1 month</v>
      </c>
      <c r="E3926">
        <f ca="1">VLOOKUP(C3926,Stay!$A$1:$C$5,3,0)</f>
        <v>30</v>
      </c>
      <c r="F3926">
        <f t="shared" ca="1" si="2"/>
        <v>25</v>
      </c>
      <c r="G3926" t="str">
        <f ca="1">VLOOKUP(F3926,Cities!$A$1:$C$69,2,0)</f>
        <v>Geneva</v>
      </c>
      <c r="H3926" t="str">
        <f ca="1">VLOOKUP(F3926,Cities!$A$1:$F$69,6,0)</f>
        <v>Historical, Beach, Terrain</v>
      </c>
      <c r="I3926" t="str">
        <f ca="1">VLOOKUP(F3926,Cities!$A$1:$C$69,3,0)</f>
        <v>Europe</v>
      </c>
      <c r="J3926">
        <f t="shared" ca="1" si="3"/>
        <v>3</v>
      </c>
      <c r="K3926">
        <f ca="1">VLOOKUP(F3926,Cities!$A$1:$I$69,6+J3926,0)*R3926*E3926</f>
        <v>58680</v>
      </c>
      <c r="L3926">
        <f t="shared" ca="1" si="4"/>
        <v>1</v>
      </c>
      <c r="M3926">
        <f ca="1">VLOOKUP(F3926,Cities!$A$1:$I$69,4,0)*R3926*L3926</f>
        <v>5880</v>
      </c>
      <c r="N3926">
        <f t="shared" ca="1" si="5"/>
        <v>64560</v>
      </c>
      <c r="O3926" t="str">
        <f ca="1">VLOOKUP(F3926,Cities!$A$1:$E$69,5,0)</f>
        <v>Summer</v>
      </c>
      <c r="P3926">
        <f t="shared" ca="1" si="6"/>
        <v>4</v>
      </c>
      <c r="Q3926" t="str">
        <f ca="1">VLOOKUP(P3926,Sheet2!$A$1:$B$5,2,0)</f>
        <v>Friends</v>
      </c>
      <c r="R3926">
        <f ca="1">VLOOKUP(P3926,Sheet2!$A$1:$C$5,3,0)</f>
        <v>6</v>
      </c>
    </row>
    <row r="3927" spans="1:18" ht="14.25" customHeight="1">
      <c r="A3927" s="4">
        <v>3926</v>
      </c>
      <c r="B3927">
        <f t="shared" ca="1" si="0"/>
        <v>31</v>
      </c>
      <c r="C3927">
        <f t="shared" ca="1" si="1"/>
        <v>3</v>
      </c>
      <c r="D3927" t="str">
        <f ca="1">VLOOKUP(C3927,Stay!$A$1:$B$5,2,0)</f>
        <v>2 weeks</v>
      </c>
      <c r="E3927">
        <f ca="1">VLOOKUP(C3927,Stay!$A$1:$C$5,3,0)</f>
        <v>14</v>
      </c>
      <c r="F3927">
        <f t="shared" ca="1" si="2"/>
        <v>51</v>
      </c>
      <c r="G3927" t="str">
        <f ca="1">VLOOKUP(F3927,Cities!$A$1:$C$69,2,0)</f>
        <v>Rome</v>
      </c>
      <c r="H3927" t="str">
        <f ca="1">VLOOKUP(F3927,Cities!$A$1:$F$69,6,0)</f>
        <v>Historical</v>
      </c>
      <c r="I3927" t="str">
        <f ca="1">VLOOKUP(F3927,Cities!$A$1:$C$69,3,0)</f>
        <v>Europe</v>
      </c>
      <c r="J3927">
        <f t="shared" ca="1" si="3"/>
        <v>1</v>
      </c>
      <c r="K3927">
        <f ca="1">VLOOKUP(F3927,Cities!$A$1:$I$69,6+J3927,0)*R3927*E3927</f>
        <v>1484</v>
      </c>
      <c r="L3927">
        <f t="shared" ca="1" si="4"/>
        <v>1</v>
      </c>
      <c r="M3927">
        <f ca="1">VLOOKUP(F3927,Cities!$A$1:$I$69,4,0)*R3927*L3927</f>
        <v>1906</v>
      </c>
      <c r="N3927">
        <f t="shared" ca="1" si="5"/>
        <v>3390</v>
      </c>
      <c r="O3927" t="str">
        <f ca="1">VLOOKUP(F3927,Cities!$A$1:$E$69,5,0)</f>
        <v>Summer</v>
      </c>
      <c r="P3927">
        <f t="shared" ca="1" si="6"/>
        <v>3</v>
      </c>
      <c r="Q3927" t="str">
        <f ca="1">VLOOKUP(P3927,Sheet2!$A$1:$B$5,2,0)</f>
        <v>Romantic</v>
      </c>
      <c r="R3927">
        <f ca="1">VLOOKUP(P3927,Sheet2!$A$1:$C$5,3,0)</f>
        <v>2</v>
      </c>
    </row>
    <row r="3928" spans="1:18" ht="14.25" customHeight="1">
      <c r="A3928" s="4">
        <v>3927</v>
      </c>
      <c r="B3928">
        <f t="shared" ca="1" si="0"/>
        <v>31</v>
      </c>
      <c r="C3928">
        <f t="shared" ca="1" si="1"/>
        <v>3</v>
      </c>
      <c r="D3928" t="str">
        <f ca="1">VLOOKUP(C3928,Stay!$A$1:$B$5,2,0)</f>
        <v>2 weeks</v>
      </c>
      <c r="E3928">
        <f ca="1">VLOOKUP(C3928,Stay!$A$1:$C$5,3,0)</f>
        <v>14</v>
      </c>
      <c r="F3928">
        <f t="shared" ca="1" si="2"/>
        <v>38</v>
      </c>
      <c r="G3928" t="str">
        <f ca="1">VLOOKUP(F3928,Cities!$A$1:$C$69,2,0)</f>
        <v>Milan</v>
      </c>
      <c r="H3928" t="str">
        <f ca="1">VLOOKUP(F3928,Cities!$A$1:$F$69,6,0)</f>
        <v>Historical-Modern, Nightlife, Architecture</v>
      </c>
      <c r="I3928" t="str">
        <f ca="1">VLOOKUP(F3928,Cities!$A$1:$C$69,3,0)</f>
        <v>Europe</v>
      </c>
      <c r="J3928">
        <f t="shared" ca="1" si="3"/>
        <v>2</v>
      </c>
      <c r="K3928">
        <f ca="1">VLOOKUP(F3928,Cities!$A$1:$I$69,6+J3928,0)*R3928*E3928</f>
        <v>3388</v>
      </c>
      <c r="L3928">
        <f t="shared" ca="1" si="4"/>
        <v>2</v>
      </c>
      <c r="M3928">
        <f ca="1">VLOOKUP(F3928,Cities!$A$1:$I$69,4,0)*R3928*L3928</f>
        <v>3640</v>
      </c>
      <c r="N3928">
        <f t="shared" ca="1" si="5"/>
        <v>7028</v>
      </c>
      <c r="O3928" t="str">
        <f ca="1">VLOOKUP(F3928,Cities!$A$1:$E$69,5,0)</f>
        <v>Summer</v>
      </c>
      <c r="P3928">
        <f t="shared" ca="1" si="6"/>
        <v>3</v>
      </c>
      <c r="Q3928" t="str">
        <f ca="1">VLOOKUP(P3928,Sheet2!$A$1:$B$5,2,0)</f>
        <v>Romantic</v>
      </c>
      <c r="R3928">
        <f ca="1">VLOOKUP(P3928,Sheet2!$A$1:$C$5,3,0)</f>
        <v>2</v>
      </c>
    </row>
    <row r="3929" spans="1:18" ht="14.25" customHeight="1">
      <c r="A3929" s="4">
        <v>3928</v>
      </c>
      <c r="B3929">
        <f t="shared" ca="1" si="0"/>
        <v>88</v>
      </c>
      <c r="C3929">
        <f t="shared" ca="1" si="1"/>
        <v>3</v>
      </c>
      <c r="D3929" t="str">
        <f ca="1">VLOOKUP(C3929,Stay!$A$1:$B$5,2,0)</f>
        <v>2 weeks</v>
      </c>
      <c r="E3929">
        <f ca="1">VLOOKUP(C3929,Stay!$A$1:$C$5,3,0)</f>
        <v>14</v>
      </c>
      <c r="F3929">
        <f t="shared" ca="1" si="2"/>
        <v>38</v>
      </c>
      <c r="G3929" t="str">
        <f ca="1">VLOOKUP(F3929,Cities!$A$1:$C$69,2,0)</f>
        <v>Milan</v>
      </c>
      <c r="H3929" t="str">
        <f ca="1">VLOOKUP(F3929,Cities!$A$1:$F$69,6,0)</f>
        <v>Historical-Modern, Nightlife, Architecture</v>
      </c>
      <c r="I3929" t="str">
        <f ca="1">VLOOKUP(F3929,Cities!$A$1:$C$69,3,0)</f>
        <v>Europe</v>
      </c>
      <c r="J3929">
        <f t="shared" ca="1" si="3"/>
        <v>1</v>
      </c>
      <c r="K3929">
        <f ca="1">VLOOKUP(F3929,Cities!$A$1:$I$69,6+J3929,0)*R3929*E3929</f>
        <v>2968</v>
      </c>
      <c r="L3929">
        <f t="shared" ca="1" si="4"/>
        <v>1</v>
      </c>
      <c r="M3929">
        <f ca="1">VLOOKUP(F3929,Cities!$A$1:$I$69,4,0)*R3929*L3929</f>
        <v>3640</v>
      </c>
      <c r="N3929">
        <f t="shared" ca="1" si="5"/>
        <v>6608</v>
      </c>
      <c r="O3929" t="str">
        <f ca="1">VLOOKUP(F3929,Cities!$A$1:$E$69,5,0)</f>
        <v>Summer</v>
      </c>
      <c r="P3929">
        <f t="shared" ca="1" si="6"/>
        <v>2</v>
      </c>
      <c r="Q3929" t="str">
        <f ca="1">VLOOKUP(P3929,Sheet2!$A$1:$B$5,2,0)</f>
        <v>Family</v>
      </c>
      <c r="R3929">
        <f ca="1">VLOOKUP(P3929,Sheet2!$A$1:$C$5,3,0)</f>
        <v>4</v>
      </c>
    </row>
    <row r="3930" spans="1:18" ht="14.25" customHeight="1">
      <c r="A3930" s="4">
        <v>3929</v>
      </c>
      <c r="B3930">
        <f t="shared" ca="1" si="0"/>
        <v>229</v>
      </c>
      <c r="C3930">
        <f t="shared" ca="1" si="1"/>
        <v>3</v>
      </c>
      <c r="D3930" t="str">
        <f ca="1">VLOOKUP(C3930,Stay!$A$1:$B$5,2,0)</f>
        <v>2 weeks</v>
      </c>
      <c r="E3930">
        <f ca="1">VLOOKUP(C3930,Stay!$A$1:$C$5,3,0)</f>
        <v>14</v>
      </c>
      <c r="F3930">
        <f t="shared" ca="1" si="2"/>
        <v>21</v>
      </c>
      <c r="G3930" t="str">
        <f ca="1">VLOOKUP(F3930,Cities!$A$1:$C$69,2,0)</f>
        <v>Denver</v>
      </c>
      <c r="H3930" t="str">
        <f ca="1">VLOOKUP(F3930,Cities!$A$1:$F$69,6,0)</f>
        <v>Modern, Hills, Park, Architecture</v>
      </c>
      <c r="I3930" t="str">
        <f ca="1">VLOOKUP(F3930,Cities!$A$1:$C$69,3,0)</f>
        <v>North America</v>
      </c>
      <c r="J3930">
        <f t="shared" ca="1" si="3"/>
        <v>2</v>
      </c>
      <c r="K3930">
        <f ca="1">VLOOKUP(F3930,Cities!$A$1:$I$69,6+J3930,0)*R3930*E3930</f>
        <v>2254</v>
      </c>
      <c r="L3930">
        <f t="shared" ca="1" si="4"/>
        <v>2</v>
      </c>
      <c r="M3930">
        <f ca="1">VLOOKUP(F3930,Cities!$A$1:$I$69,4,0)*R3930*L3930</f>
        <v>300</v>
      </c>
      <c r="N3930">
        <f t="shared" ca="1" si="5"/>
        <v>2554</v>
      </c>
      <c r="O3930" t="str">
        <f ca="1">VLOOKUP(F3930,Cities!$A$1:$E$69,5,0)</f>
        <v>Summer</v>
      </c>
      <c r="P3930">
        <f t="shared" ca="1" si="6"/>
        <v>1</v>
      </c>
      <c r="Q3930" t="str">
        <f ca="1">VLOOKUP(P3930,Sheet2!$A$1:$B$5,2,0)</f>
        <v>Solo</v>
      </c>
      <c r="R3930">
        <f ca="1">VLOOKUP(P3930,Sheet2!$A$1:$C$5,3,0)</f>
        <v>1</v>
      </c>
    </row>
    <row r="3931" spans="1:18" ht="14.25" customHeight="1">
      <c r="A3931" s="4">
        <v>3930</v>
      </c>
      <c r="B3931">
        <f t="shared" ca="1" si="0"/>
        <v>149</v>
      </c>
      <c r="C3931">
        <f t="shared" ca="1" si="1"/>
        <v>3</v>
      </c>
      <c r="D3931" t="str">
        <f ca="1">VLOOKUP(C3931,Stay!$A$1:$B$5,2,0)</f>
        <v>2 weeks</v>
      </c>
      <c r="E3931">
        <f ca="1">VLOOKUP(C3931,Stay!$A$1:$C$5,3,0)</f>
        <v>14</v>
      </c>
      <c r="F3931">
        <f t="shared" ca="1" si="2"/>
        <v>6</v>
      </c>
      <c r="G3931" t="str">
        <f ca="1">VLOOKUP(F3931,Cities!$A$1:$C$69,2,0)</f>
        <v>Barcelona</v>
      </c>
      <c r="H3931" t="str">
        <f ca="1">VLOOKUP(F3931,Cities!$A$1:$F$69,6,0)</f>
        <v>Historical-Modern, Beach, Architecture, Nightlife</v>
      </c>
      <c r="I3931" t="str">
        <f ca="1">VLOOKUP(F3931,Cities!$A$1:$C$69,3,0)</f>
        <v>Europe</v>
      </c>
      <c r="J3931">
        <f t="shared" ca="1" si="3"/>
        <v>3</v>
      </c>
      <c r="K3931">
        <f ca="1">VLOOKUP(F3931,Cities!$A$1:$I$69,6+J3931,0)*R3931*E3931</f>
        <v>10388</v>
      </c>
      <c r="L3931">
        <f t="shared" ca="1" si="4"/>
        <v>1</v>
      </c>
      <c r="M3931">
        <f ca="1">VLOOKUP(F3931,Cities!$A$1:$I$69,4,0)*R3931*L3931</f>
        <v>2450</v>
      </c>
      <c r="N3931">
        <f t="shared" ca="1" si="5"/>
        <v>12838</v>
      </c>
      <c r="O3931" t="str">
        <f ca="1">VLOOKUP(F3931,Cities!$A$1:$E$69,5,0)</f>
        <v>Summer</v>
      </c>
      <c r="P3931">
        <f t="shared" ca="1" si="6"/>
        <v>3</v>
      </c>
      <c r="Q3931" t="str">
        <f ca="1">VLOOKUP(P3931,Sheet2!$A$1:$B$5,2,0)</f>
        <v>Romantic</v>
      </c>
      <c r="R3931">
        <f ca="1">VLOOKUP(P3931,Sheet2!$A$1:$C$5,3,0)</f>
        <v>2</v>
      </c>
    </row>
    <row r="3932" spans="1:18" ht="14.25" customHeight="1">
      <c r="A3932" s="4">
        <v>3931</v>
      </c>
      <c r="B3932">
        <f t="shared" ca="1" si="0"/>
        <v>245</v>
      </c>
      <c r="C3932">
        <f t="shared" ca="1" si="1"/>
        <v>3</v>
      </c>
      <c r="D3932" t="str">
        <f ca="1">VLOOKUP(C3932,Stay!$A$1:$B$5,2,0)</f>
        <v>2 weeks</v>
      </c>
      <c r="E3932">
        <f ca="1">VLOOKUP(C3932,Stay!$A$1:$C$5,3,0)</f>
        <v>14</v>
      </c>
      <c r="F3932">
        <f t="shared" ca="1" si="2"/>
        <v>3</v>
      </c>
      <c r="G3932" t="str">
        <f ca="1">VLOOKUP(F3932,Cities!$A$1:$C$69,2,0)</f>
        <v>Asheville</v>
      </c>
      <c r="H3932" t="str">
        <f ca="1">VLOOKUP(F3932,Cities!$A$1:$F$69,6,0)</f>
        <v>Historical-Modern, Adventure-Water, Hills, Adventure-Land</v>
      </c>
      <c r="I3932" t="str">
        <f ca="1">VLOOKUP(F3932,Cities!$A$1:$C$69,3,0)</f>
        <v>North America</v>
      </c>
      <c r="J3932">
        <f t="shared" ca="1" si="3"/>
        <v>1</v>
      </c>
      <c r="K3932">
        <f ca="1">VLOOKUP(F3932,Cities!$A$1:$I$69,6+J3932,0)*R3932*E3932</f>
        <v>3864</v>
      </c>
      <c r="L3932">
        <f t="shared" ca="1" si="4"/>
        <v>1</v>
      </c>
      <c r="M3932">
        <f ca="1">VLOOKUP(F3932,Cities!$A$1:$I$69,4,0)*R3932*L3932</f>
        <v>1500</v>
      </c>
      <c r="N3932">
        <f t="shared" ca="1" si="5"/>
        <v>5364</v>
      </c>
      <c r="O3932" t="str">
        <f ca="1">VLOOKUP(F3932,Cities!$A$1:$E$69,5,0)</f>
        <v>Summer</v>
      </c>
      <c r="P3932">
        <f t="shared" ca="1" si="6"/>
        <v>4</v>
      </c>
      <c r="Q3932" t="str">
        <f ca="1">VLOOKUP(P3932,Sheet2!$A$1:$B$5,2,0)</f>
        <v>Friends</v>
      </c>
      <c r="R3932">
        <f ca="1">VLOOKUP(P3932,Sheet2!$A$1:$C$5,3,0)</f>
        <v>6</v>
      </c>
    </row>
    <row r="3933" spans="1:18" ht="14.25" customHeight="1">
      <c r="A3933" s="4">
        <v>3932</v>
      </c>
      <c r="B3933">
        <f t="shared" ca="1" si="0"/>
        <v>283</v>
      </c>
      <c r="C3933">
        <f t="shared" ca="1" si="1"/>
        <v>1</v>
      </c>
      <c r="D3933" t="str">
        <f ca="1">VLOOKUP(C3933,Stay!$A$1:$B$5,2,0)</f>
        <v>3 days</v>
      </c>
      <c r="E3933">
        <f ca="1">VLOOKUP(C3933,Stay!$A$1:$C$5,3,0)</f>
        <v>3</v>
      </c>
      <c r="F3933">
        <f t="shared" ca="1" si="2"/>
        <v>48</v>
      </c>
      <c r="G3933" t="str">
        <f ca="1">VLOOKUP(F3933,Cities!$A$1:$C$69,2,0)</f>
        <v>Porto</v>
      </c>
      <c r="H3933" t="str">
        <f ca="1">VLOOKUP(F3933,Cities!$A$1:$F$69,6,0)</f>
        <v>Wineyard, Historical-Modern, Architecture</v>
      </c>
      <c r="I3933" t="str">
        <f ca="1">VLOOKUP(F3933,Cities!$A$1:$C$69,3,0)</f>
        <v>Europe</v>
      </c>
      <c r="J3933">
        <f t="shared" ca="1" si="3"/>
        <v>1</v>
      </c>
      <c r="K3933">
        <f ca="1">VLOOKUP(F3933,Cities!$A$1:$I$69,6+J3933,0)*R3933*E3933</f>
        <v>258</v>
      </c>
      <c r="L3933">
        <f t="shared" ca="1" si="4"/>
        <v>1</v>
      </c>
      <c r="M3933">
        <f ca="1">VLOOKUP(F3933,Cities!$A$1:$I$69,4,0)*R3933*L3933</f>
        <v>2440</v>
      </c>
      <c r="N3933">
        <f t="shared" ca="1" si="5"/>
        <v>2698</v>
      </c>
      <c r="O3933" t="str">
        <f ca="1">VLOOKUP(F3933,Cities!$A$1:$E$69,5,0)</f>
        <v>Summer</v>
      </c>
      <c r="P3933">
        <f t="shared" ca="1" si="6"/>
        <v>3</v>
      </c>
      <c r="Q3933" t="str">
        <f ca="1">VLOOKUP(P3933,Sheet2!$A$1:$B$5,2,0)</f>
        <v>Romantic</v>
      </c>
      <c r="R3933">
        <f ca="1">VLOOKUP(P3933,Sheet2!$A$1:$C$5,3,0)</f>
        <v>2</v>
      </c>
    </row>
    <row r="3934" spans="1:18" ht="14.25" customHeight="1">
      <c r="A3934" s="4">
        <v>3933</v>
      </c>
      <c r="B3934">
        <f t="shared" ca="1" si="0"/>
        <v>224</v>
      </c>
      <c r="C3934">
        <f t="shared" ca="1" si="1"/>
        <v>1</v>
      </c>
      <c r="D3934" t="str">
        <f ca="1">VLOOKUP(C3934,Stay!$A$1:$B$5,2,0)</f>
        <v>3 days</v>
      </c>
      <c r="E3934">
        <f ca="1">VLOOKUP(C3934,Stay!$A$1:$C$5,3,0)</f>
        <v>3</v>
      </c>
      <c r="F3934">
        <f t="shared" ca="1" si="2"/>
        <v>25</v>
      </c>
      <c r="G3934" t="str">
        <f ca="1">VLOOKUP(F3934,Cities!$A$1:$C$69,2,0)</f>
        <v>Geneva</v>
      </c>
      <c r="H3934" t="str">
        <f ca="1">VLOOKUP(F3934,Cities!$A$1:$F$69,6,0)</f>
        <v>Historical, Beach, Terrain</v>
      </c>
      <c r="I3934" t="str">
        <f ca="1">VLOOKUP(F3934,Cities!$A$1:$C$69,3,0)</f>
        <v>Europe</v>
      </c>
      <c r="J3934">
        <f t="shared" ca="1" si="3"/>
        <v>1</v>
      </c>
      <c r="K3934">
        <f ca="1">VLOOKUP(F3934,Cities!$A$1:$I$69,6+J3934,0)*R3934*E3934</f>
        <v>1206</v>
      </c>
      <c r="L3934">
        <f t="shared" ca="1" si="4"/>
        <v>2</v>
      </c>
      <c r="M3934">
        <f ca="1">VLOOKUP(F3934,Cities!$A$1:$I$69,4,0)*R3934*L3934</f>
        <v>11760</v>
      </c>
      <c r="N3934">
        <f t="shared" ca="1" si="5"/>
        <v>12966</v>
      </c>
      <c r="O3934" t="str">
        <f ca="1">VLOOKUP(F3934,Cities!$A$1:$E$69,5,0)</f>
        <v>Summer</v>
      </c>
      <c r="P3934">
        <f t="shared" ca="1" si="6"/>
        <v>4</v>
      </c>
      <c r="Q3934" t="str">
        <f ca="1">VLOOKUP(P3934,Sheet2!$A$1:$B$5,2,0)</f>
        <v>Friends</v>
      </c>
      <c r="R3934">
        <f ca="1">VLOOKUP(P3934,Sheet2!$A$1:$C$5,3,0)</f>
        <v>6</v>
      </c>
    </row>
    <row r="3935" spans="1:18" ht="14.25" customHeight="1">
      <c r="A3935" s="4">
        <v>3934</v>
      </c>
      <c r="B3935">
        <f t="shared" ca="1" si="0"/>
        <v>125</v>
      </c>
      <c r="C3935">
        <f t="shared" ca="1" si="1"/>
        <v>3</v>
      </c>
      <c r="D3935" t="str">
        <f ca="1">VLOOKUP(C3935,Stay!$A$1:$B$5,2,0)</f>
        <v>2 weeks</v>
      </c>
      <c r="E3935">
        <f ca="1">VLOOKUP(C3935,Stay!$A$1:$C$5,3,0)</f>
        <v>14</v>
      </c>
      <c r="F3935">
        <f t="shared" ca="1" si="2"/>
        <v>63</v>
      </c>
      <c r="G3935" t="str">
        <f ca="1">VLOOKUP(F3935,Cities!$A$1:$C$69,2,0)</f>
        <v>Vancouver</v>
      </c>
      <c r="H3935" t="str">
        <f ca="1">VLOOKUP(F3935,Cities!$A$1:$F$69,6,0)</f>
        <v>Beach</v>
      </c>
      <c r="I3935" t="str">
        <f ca="1">VLOOKUP(F3935,Cities!$A$1:$C$69,3,0)</f>
        <v>North America</v>
      </c>
      <c r="J3935">
        <f t="shared" ca="1" si="3"/>
        <v>2</v>
      </c>
      <c r="K3935">
        <f ca="1">VLOOKUP(F3935,Cities!$A$1:$I$69,6+J3935,0)*R3935*E3935</f>
        <v>6440</v>
      </c>
      <c r="L3935">
        <f t="shared" ca="1" si="4"/>
        <v>2</v>
      </c>
      <c r="M3935">
        <f ca="1">VLOOKUP(F3935,Cities!$A$1:$I$69,4,0)*R3935*L3935</f>
        <v>2400</v>
      </c>
      <c r="N3935">
        <f t="shared" ca="1" si="5"/>
        <v>8840</v>
      </c>
      <c r="O3935" t="str">
        <f ca="1">VLOOKUP(F3935,Cities!$A$1:$E$69,5,0)</f>
        <v>Summer</v>
      </c>
      <c r="P3935">
        <f t="shared" ca="1" si="6"/>
        <v>2</v>
      </c>
      <c r="Q3935" t="str">
        <f ca="1">VLOOKUP(P3935,Sheet2!$A$1:$B$5,2,0)</f>
        <v>Family</v>
      </c>
      <c r="R3935">
        <f ca="1">VLOOKUP(P3935,Sheet2!$A$1:$C$5,3,0)</f>
        <v>4</v>
      </c>
    </row>
    <row r="3936" spans="1:18" ht="14.25" customHeight="1">
      <c r="A3936" s="4">
        <v>3935</v>
      </c>
      <c r="B3936">
        <f t="shared" ca="1" si="0"/>
        <v>244</v>
      </c>
      <c r="C3936">
        <f t="shared" ca="1" si="1"/>
        <v>2</v>
      </c>
      <c r="D3936" t="str">
        <f ca="1">VLOOKUP(C3936,Stay!$A$1:$B$5,2,0)</f>
        <v>1 week</v>
      </c>
      <c r="E3936">
        <f ca="1">VLOOKUP(C3936,Stay!$A$1:$C$5,3,0)</f>
        <v>7</v>
      </c>
      <c r="F3936">
        <f t="shared" ca="1" si="2"/>
        <v>40</v>
      </c>
      <c r="G3936" t="str">
        <f ca="1">VLOOKUP(F3936,Cities!$A$1:$C$69,2,0)</f>
        <v>Naples</v>
      </c>
      <c r="H3936" t="str">
        <f ca="1">VLOOKUP(F3936,Cities!$A$1:$F$69,6,0)</f>
        <v>Historical-Ancient, Architecture, Nightlife</v>
      </c>
      <c r="I3936" t="str">
        <f ca="1">VLOOKUP(F3936,Cities!$A$1:$C$69,3,0)</f>
        <v>Europe</v>
      </c>
      <c r="J3936">
        <f t="shared" ca="1" si="3"/>
        <v>3</v>
      </c>
      <c r="K3936">
        <f ca="1">VLOOKUP(F3936,Cities!$A$1:$I$69,6+J3936,0)*R3936*E3936</f>
        <v>2478</v>
      </c>
      <c r="L3936">
        <f t="shared" ca="1" si="4"/>
        <v>2</v>
      </c>
      <c r="M3936">
        <f ca="1">VLOOKUP(F3936,Cities!$A$1:$I$69,4,0)*R3936*L3936</f>
        <v>4400</v>
      </c>
      <c r="N3936">
        <f t="shared" ca="1" si="5"/>
        <v>6878</v>
      </c>
      <c r="O3936" t="str">
        <f ca="1">VLOOKUP(F3936,Cities!$A$1:$E$69,5,0)</f>
        <v>Summer</v>
      </c>
      <c r="P3936">
        <f t="shared" ca="1" si="6"/>
        <v>3</v>
      </c>
      <c r="Q3936" t="str">
        <f ca="1">VLOOKUP(P3936,Sheet2!$A$1:$B$5,2,0)</f>
        <v>Romantic</v>
      </c>
      <c r="R3936">
        <f ca="1">VLOOKUP(P3936,Sheet2!$A$1:$C$5,3,0)</f>
        <v>2</v>
      </c>
    </row>
    <row r="3937" spans="1:18" ht="14.25" customHeight="1">
      <c r="A3937" s="4">
        <v>3936</v>
      </c>
      <c r="B3937">
        <f t="shared" ca="1" si="0"/>
        <v>38</v>
      </c>
      <c r="C3937">
        <f t="shared" ca="1" si="1"/>
        <v>3</v>
      </c>
      <c r="D3937" t="str">
        <f ca="1">VLOOKUP(C3937,Stay!$A$1:$B$5,2,0)</f>
        <v>2 weeks</v>
      </c>
      <c r="E3937">
        <f ca="1">VLOOKUP(C3937,Stay!$A$1:$C$5,3,0)</f>
        <v>14</v>
      </c>
      <c r="F3937">
        <f t="shared" ca="1" si="2"/>
        <v>24</v>
      </c>
      <c r="G3937" t="str">
        <f ca="1">VLOOKUP(F3937,Cities!$A$1:$C$69,2,0)</f>
        <v>Florence</v>
      </c>
      <c r="H3937" t="str">
        <f ca="1">VLOOKUP(F3937,Cities!$A$1:$F$69,6,0)</f>
        <v>Historical, Beach</v>
      </c>
      <c r="I3937" t="str">
        <f ca="1">VLOOKUP(F3937,Cities!$A$1:$C$69,3,0)</f>
        <v>Europe</v>
      </c>
      <c r="J3937">
        <f t="shared" ca="1" si="3"/>
        <v>3</v>
      </c>
      <c r="K3937">
        <f ca="1">VLOOKUP(F3937,Cities!$A$1:$I$69,6+J3937,0)*R3937*E3937</f>
        <v>8848</v>
      </c>
      <c r="L3937">
        <f t="shared" ca="1" si="4"/>
        <v>1</v>
      </c>
      <c r="M3937">
        <f ca="1">VLOOKUP(F3937,Cities!$A$1:$I$69,4,0)*R3937*L3937</f>
        <v>3900</v>
      </c>
      <c r="N3937">
        <f t="shared" ca="1" si="5"/>
        <v>12748</v>
      </c>
      <c r="O3937" t="str">
        <f ca="1">VLOOKUP(F3937,Cities!$A$1:$E$69,5,0)</f>
        <v>Summer</v>
      </c>
      <c r="P3937">
        <f t="shared" ca="1" si="6"/>
        <v>3</v>
      </c>
      <c r="Q3937" t="str">
        <f ca="1">VLOOKUP(P3937,Sheet2!$A$1:$B$5,2,0)</f>
        <v>Romantic</v>
      </c>
      <c r="R3937">
        <f ca="1">VLOOKUP(P3937,Sheet2!$A$1:$C$5,3,0)</f>
        <v>2</v>
      </c>
    </row>
    <row r="3938" spans="1:18" ht="14.25" customHeight="1">
      <c r="A3938" s="4">
        <v>3937</v>
      </c>
      <c r="B3938">
        <f t="shared" ca="1" si="0"/>
        <v>125</v>
      </c>
      <c r="C3938">
        <f t="shared" ca="1" si="1"/>
        <v>2</v>
      </c>
      <c r="D3938" t="str">
        <f ca="1">VLOOKUP(C3938,Stay!$A$1:$B$5,2,0)</f>
        <v>1 week</v>
      </c>
      <c r="E3938">
        <f ca="1">VLOOKUP(C3938,Stay!$A$1:$C$5,3,0)</f>
        <v>7</v>
      </c>
      <c r="F3938">
        <f t="shared" ca="1" si="2"/>
        <v>22</v>
      </c>
      <c r="G3938" t="str">
        <f ca="1">VLOOKUP(F3938,Cities!$A$1:$C$69,2,0)</f>
        <v>Dublin</v>
      </c>
      <c r="H3938" t="str">
        <f ca="1">VLOOKUP(F3938,Cities!$A$1:$F$69,6,0)</f>
        <v>Terrain, Beach, Historical-Medieval, Parks, Architecture</v>
      </c>
      <c r="I3938" t="str">
        <f ca="1">VLOOKUP(F3938,Cities!$A$1:$C$69,3,0)</f>
        <v>Europe</v>
      </c>
      <c r="J3938">
        <f t="shared" ca="1" si="3"/>
        <v>2</v>
      </c>
      <c r="K3938">
        <f ca="1">VLOOKUP(F3938,Cities!$A$1:$I$69,6+J3938,0)*R3938*E3938</f>
        <v>819</v>
      </c>
      <c r="L3938">
        <f t="shared" ca="1" si="4"/>
        <v>2</v>
      </c>
      <c r="M3938">
        <f ca="1">VLOOKUP(F3938,Cities!$A$1:$I$69,4,0)*R3938*L3938</f>
        <v>1958</v>
      </c>
      <c r="N3938">
        <f t="shared" ca="1" si="5"/>
        <v>2777</v>
      </c>
      <c r="O3938" t="str">
        <f ca="1">VLOOKUP(F3938,Cities!$A$1:$E$69,5,0)</f>
        <v>Summer</v>
      </c>
      <c r="P3938">
        <f t="shared" ca="1" si="6"/>
        <v>1</v>
      </c>
      <c r="Q3938" t="str">
        <f ca="1">VLOOKUP(P3938,Sheet2!$A$1:$B$5,2,0)</f>
        <v>Solo</v>
      </c>
      <c r="R3938">
        <f ca="1">VLOOKUP(P3938,Sheet2!$A$1:$C$5,3,0)</f>
        <v>1</v>
      </c>
    </row>
    <row r="3939" spans="1:18" ht="14.25" customHeight="1">
      <c r="A3939" s="4">
        <v>3938</v>
      </c>
      <c r="B3939">
        <f t="shared" ca="1" si="0"/>
        <v>130</v>
      </c>
      <c r="C3939">
        <f t="shared" ca="1" si="1"/>
        <v>4</v>
      </c>
      <c r="D3939" t="str">
        <f ca="1">VLOOKUP(C3939,Stay!$A$1:$B$5,2,0)</f>
        <v>1 month</v>
      </c>
      <c r="E3939">
        <f ca="1">VLOOKUP(C3939,Stay!$A$1:$C$5,3,0)</f>
        <v>30</v>
      </c>
      <c r="F3939">
        <f t="shared" ca="1" si="2"/>
        <v>49</v>
      </c>
      <c r="G3939" t="str">
        <f ca="1">VLOOKUP(F3939,Cities!$A$1:$C$69,2,0)</f>
        <v>Rhode Island</v>
      </c>
      <c r="H3939" t="str">
        <f ca="1">VLOOKUP(F3939,Cities!$A$1:$F$69,6,0)</f>
        <v>Modern</v>
      </c>
      <c r="I3939" t="str">
        <f ca="1">VLOOKUP(F3939,Cities!$A$1:$C$69,3,0)</f>
        <v>North America</v>
      </c>
      <c r="J3939">
        <f t="shared" ca="1" si="3"/>
        <v>3</v>
      </c>
      <c r="K3939">
        <f ca="1">VLOOKUP(F3939,Cities!$A$1:$I$69,6+J3939,0)*R3939*E3939</f>
        <v>57240</v>
      </c>
      <c r="L3939">
        <f t="shared" ca="1" si="4"/>
        <v>1</v>
      </c>
      <c r="M3939">
        <f ca="1">VLOOKUP(F3939,Cities!$A$1:$I$69,4,0)*R3939*L3939</f>
        <v>2220</v>
      </c>
      <c r="N3939">
        <f t="shared" ca="1" si="5"/>
        <v>59460</v>
      </c>
      <c r="O3939" t="str">
        <f ca="1">VLOOKUP(F3939,Cities!$A$1:$E$69,5,0)</f>
        <v>Summer</v>
      </c>
      <c r="P3939">
        <f t="shared" ca="1" si="6"/>
        <v>4</v>
      </c>
      <c r="Q3939" t="str">
        <f ca="1">VLOOKUP(P3939,Sheet2!$A$1:$B$5,2,0)</f>
        <v>Friends</v>
      </c>
      <c r="R3939">
        <f ca="1">VLOOKUP(P3939,Sheet2!$A$1:$C$5,3,0)</f>
        <v>6</v>
      </c>
    </row>
    <row r="3940" spans="1:18" ht="14.25" customHeight="1">
      <c r="A3940" s="4">
        <v>3939</v>
      </c>
      <c r="B3940">
        <f t="shared" ca="1" si="0"/>
        <v>274</v>
      </c>
      <c r="C3940">
        <f t="shared" ca="1" si="1"/>
        <v>2</v>
      </c>
      <c r="D3940" t="str">
        <f ca="1">VLOOKUP(C3940,Stay!$A$1:$B$5,2,0)</f>
        <v>1 week</v>
      </c>
      <c r="E3940">
        <f ca="1">VLOOKUP(C3940,Stay!$A$1:$C$5,3,0)</f>
        <v>7</v>
      </c>
      <c r="F3940">
        <f t="shared" ca="1" si="2"/>
        <v>26</v>
      </c>
      <c r="G3940" t="str">
        <f ca="1">VLOOKUP(F3940,Cities!$A$1:$C$69,2,0)</f>
        <v>Greater Manchester</v>
      </c>
      <c r="H3940" t="str">
        <f ca="1">VLOOKUP(F3940,Cities!$A$1:$F$69,6,0)</f>
        <v>Historical, Beach, Terrain</v>
      </c>
      <c r="I3940" t="str">
        <f ca="1">VLOOKUP(F3940,Cities!$A$1:$C$69,3,0)</f>
        <v>Europe</v>
      </c>
      <c r="J3940">
        <f t="shared" ca="1" si="3"/>
        <v>1</v>
      </c>
      <c r="K3940">
        <f ca="1">VLOOKUP(F3940,Cities!$A$1:$I$69,6+J3940,0)*R3940*E3940</f>
        <v>1904</v>
      </c>
      <c r="L3940">
        <f t="shared" ca="1" si="4"/>
        <v>1</v>
      </c>
      <c r="M3940">
        <f ca="1">VLOOKUP(F3940,Cities!$A$1:$I$69,4,0)*R3940*L3940</f>
        <v>2680</v>
      </c>
      <c r="N3940">
        <f t="shared" ca="1" si="5"/>
        <v>4584</v>
      </c>
      <c r="O3940" t="str">
        <f ca="1">VLOOKUP(F3940,Cities!$A$1:$E$69,5,0)</f>
        <v>Summer</v>
      </c>
      <c r="P3940">
        <f t="shared" ca="1" si="6"/>
        <v>2</v>
      </c>
      <c r="Q3940" t="str">
        <f ca="1">VLOOKUP(P3940,Sheet2!$A$1:$B$5,2,0)</f>
        <v>Family</v>
      </c>
      <c r="R3940">
        <f ca="1">VLOOKUP(P3940,Sheet2!$A$1:$C$5,3,0)</f>
        <v>4</v>
      </c>
    </row>
    <row r="3941" spans="1:18" ht="14.25" customHeight="1">
      <c r="A3941" s="4">
        <v>3940</v>
      </c>
      <c r="B3941">
        <f t="shared" ca="1" si="0"/>
        <v>153</v>
      </c>
      <c r="C3941">
        <f t="shared" ca="1" si="1"/>
        <v>4</v>
      </c>
      <c r="D3941" t="str">
        <f ca="1">VLOOKUP(C3941,Stay!$A$1:$B$5,2,0)</f>
        <v>1 month</v>
      </c>
      <c r="E3941">
        <f ca="1">VLOOKUP(C3941,Stay!$A$1:$C$5,3,0)</f>
        <v>30</v>
      </c>
      <c r="F3941">
        <f t="shared" ca="1" si="2"/>
        <v>55</v>
      </c>
      <c r="G3941" t="str">
        <f ca="1">VLOOKUP(F3941,Cities!$A$1:$C$69,2,0)</f>
        <v>Santa Clara County</v>
      </c>
      <c r="H3941" t="str">
        <f ca="1">VLOOKUP(F3941,Cities!$A$1:$F$69,6,0)</f>
        <v>Modern</v>
      </c>
      <c r="I3941" t="str">
        <f ca="1">VLOOKUP(F3941,Cities!$A$1:$C$69,3,0)</f>
        <v>North America</v>
      </c>
      <c r="J3941">
        <f t="shared" ca="1" si="3"/>
        <v>1</v>
      </c>
      <c r="K3941">
        <f ca="1">VLOOKUP(F3941,Cities!$A$1:$I$69,6+J3941,0)*R3941*E3941</f>
        <v>3000</v>
      </c>
      <c r="L3941">
        <f t="shared" ca="1" si="4"/>
        <v>1</v>
      </c>
      <c r="M3941">
        <f ca="1">VLOOKUP(F3941,Cities!$A$1:$I$69,4,0)*R3941*L3941</f>
        <v>360</v>
      </c>
      <c r="N3941">
        <f t="shared" ca="1" si="5"/>
        <v>3360</v>
      </c>
      <c r="O3941" t="str">
        <f ca="1">VLOOKUP(F3941,Cities!$A$1:$E$69,5,0)</f>
        <v>Spring</v>
      </c>
      <c r="P3941">
        <f t="shared" ca="1" si="6"/>
        <v>1</v>
      </c>
      <c r="Q3941" t="str">
        <f ca="1">VLOOKUP(P3941,Sheet2!$A$1:$B$5,2,0)</f>
        <v>Solo</v>
      </c>
      <c r="R3941">
        <f ca="1">VLOOKUP(P3941,Sheet2!$A$1:$C$5,3,0)</f>
        <v>1</v>
      </c>
    </row>
    <row r="3942" spans="1:18" ht="14.25" customHeight="1">
      <c r="A3942" s="4">
        <v>3941</v>
      </c>
      <c r="B3942">
        <f t="shared" ca="1" si="0"/>
        <v>261</v>
      </c>
      <c r="C3942">
        <f t="shared" ca="1" si="1"/>
        <v>3</v>
      </c>
      <c r="D3942" t="str">
        <f ca="1">VLOOKUP(C3942,Stay!$A$1:$B$5,2,0)</f>
        <v>2 weeks</v>
      </c>
      <c r="E3942">
        <f ca="1">VLOOKUP(C3942,Stay!$A$1:$C$5,3,0)</f>
        <v>14</v>
      </c>
      <c r="F3942">
        <f t="shared" ca="1" si="2"/>
        <v>10</v>
      </c>
      <c r="G3942" t="str">
        <f ca="1">VLOOKUP(F3942,Cities!$A$1:$C$69,2,0)</f>
        <v>Bologna</v>
      </c>
      <c r="H3942" t="str">
        <f ca="1">VLOOKUP(F3942,Cities!$A$1:$F$69,6,0)</f>
        <v>Historical-Medieval, Nightlife</v>
      </c>
      <c r="I3942" t="str">
        <f ca="1">VLOOKUP(F3942,Cities!$A$1:$C$69,3,0)</f>
        <v>Europe</v>
      </c>
      <c r="J3942">
        <f t="shared" ca="1" si="3"/>
        <v>1</v>
      </c>
      <c r="K3942">
        <f ca="1">VLOOKUP(F3942,Cities!$A$1:$I$69,6+J3942,0)*R3942*E3942</f>
        <v>6216</v>
      </c>
      <c r="L3942">
        <f t="shared" ca="1" si="4"/>
        <v>2</v>
      </c>
      <c r="M3942">
        <f ca="1">VLOOKUP(F3942,Cities!$A$1:$I$69,4,0)*R3942*L3942</f>
        <v>13440</v>
      </c>
      <c r="N3942">
        <f t="shared" ca="1" si="5"/>
        <v>19656</v>
      </c>
      <c r="O3942" t="str">
        <f ca="1">VLOOKUP(F3942,Cities!$A$1:$E$69,5,0)</f>
        <v>Summer</v>
      </c>
      <c r="P3942">
        <f t="shared" ca="1" si="6"/>
        <v>4</v>
      </c>
      <c r="Q3942" t="str">
        <f ca="1">VLOOKUP(P3942,Sheet2!$A$1:$B$5,2,0)</f>
        <v>Friends</v>
      </c>
      <c r="R3942">
        <f ca="1">VLOOKUP(P3942,Sheet2!$A$1:$C$5,3,0)</f>
        <v>6</v>
      </c>
    </row>
    <row r="3943" spans="1:18" ht="14.25" customHeight="1">
      <c r="A3943" s="4">
        <v>3942</v>
      </c>
      <c r="B3943">
        <f t="shared" ca="1" si="0"/>
        <v>274</v>
      </c>
      <c r="C3943">
        <f t="shared" ca="1" si="1"/>
        <v>2</v>
      </c>
      <c r="D3943" t="str">
        <f ca="1">VLOOKUP(C3943,Stay!$A$1:$B$5,2,0)</f>
        <v>1 week</v>
      </c>
      <c r="E3943">
        <f ca="1">VLOOKUP(C3943,Stay!$A$1:$C$5,3,0)</f>
        <v>7</v>
      </c>
      <c r="F3943">
        <f t="shared" ca="1" si="2"/>
        <v>19</v>
      </c>
      <c r="G3943" t="str">
        <f ca="1">VLOOKUP(F3943,Cities!$A$1:$C$69,2,0)</f>
        <v>Columbus</v>
      </c>
      <c r="H3943" t="str">
        <f ca="1">VLOOKUP(F3943,Cities!$A$1:$F$69,6,0)</f>
        <v>Modern, Beach, Nightlife, Park</v>
      </c>
      <c r="I3943" t="str">
        <f ca="1">VLOOKUP(F3943,Cities!$A$1:$C$69,3,0)</f>
        <v>North America</v>
      </c>
      <c r="J3943">
        <f t="shared" ca="1" si="3"/>
        <v>3</v>
      </c>
      <c r="K3943">
        <f ca="1">VLOOKUP(F3943,Cities!$A$1:$I$69,6+J3943,0)*R3943*E3943</f>
        <v>2100</v>
      </c>
      <c r="L3943">
        <f t="shared" ca="1" si="4"/>
        <v>1</v>
      </c>
      <c r="M3943">
        <f ca="1">VLOOKUP(F3943,Cities!$A$1:$I$69,4,0)*R3943*L3943</f>
        <v>480</v>
      </c>
      <c r="N3943">
        <f t="shared" ca="1" si="5"/>
        <v>2580</v>
      </c>
      <c r="O3943" t="str">
        <f ca="1">VLOOKUP(F3943,Cities!$A$1:$E$69,5,0)</f>
        <v>Summer</v>
      </c>
      <c r="P3943">
        <f t="shared" ca="1" si="6"/>
        <v>3</v>
      </c>
      <c r="Q3943" t="str">
        <f ca="1">VLOOKUP(P3943,Sheet2!$A$1:$B$5,2,0)</f>
        <v>Romantic</v>
      </c>
      <c r="R3943">
        <f ca="1">VLOOKUP(P3943,Sheet2!$A$1:$C$5,3,0)</f>
        <v>2</v>
      </c>
    </row>
    <row r="3944" spans="1:18" ht="14.25" customHeight="1">
      <c r="A3944" s="4">
        <v>3943</v>
      </c>
      <c r="B3944">
        <f t="shared" ca="1" si="0"/>
        <v>141</v>
      </c>
      <c r="C3944">
        <f t="shared" ca="1" si="1"/>
        <v>2</v>
      </c>
      <c r="D3944" t="str">
        <f ca="1">VLOOKUP(C3944,Stay!$A$1:$B$5,2,0)</f>
        <v>1 week</v>
      </c>
      <c r="E3944">
        <f ca="1">VLOOKUP(C3944,Stay!$A$1:$C$5,3,0)</f>
        <v>7</v>
      </c>
      <c r="F3944">
        <f t="shared" ca="1" si="2"/>
        <v>51</v>
      </c>
      <c r="G3944" t="str">
        <f ca="1">VLOOKUP(F3944,Cities!$A$1:$C$69,2,0)</f>
        <v>Rome</v>
      </c>
      <c r="H3944" t="str">
        <f ca="1">VLOOKUP(F3944,Cities!$A$1:$F$69,6,0)</f>
        <v>Historical</v>
      </c>
      <c r="I3944" t="str">
        <f ca="1">VLOOKUP(F3944,Cities!$A$1:$C$69,3,0)</f>
        <v>Europe</v>
      </c>
      <c r="J3944">
        <f t="shared" ca="1" si="3"/>
        <v>1</v>
      </c>
      <c r="K3944">
        <f ca="1">VLOOKUP(F3944,Cities!$A$1:$I$69,6+J3944,0)*R3944*E3944</f>
        <v>2226</v>
      </c>
      <c r="L3944">
        <f t="shared" ca="1" si="4"/>
        <v>2</v>
      </c>
      <c r="M3944">
        <f ca="1">VLOOKUP(F3944,Cities!$A$1:$I$69,4,0)*R3944*L3944</f>
        <v>11436</v>
      </c>
      <c r="N3944">
        <f t="shared" ca="1" si="5"/>
        <v>13662</v>
      </c>
      <c r="O3944" t="str">
        <f ca="1">VLOOKUP(F3944,Cities!$A$1:$E$69,5,0)</f>
        <v>Summer</v>
      </c>
      <c r="P3944">
        <f t="shared" ca="1" si="6"/>
        <v>4</v>
      </c>
      <c r="Q3944" t="str">
        <f ca="1">VLOOKUP(P3944,Sheet2!$A$1:$B$5,2,0)</f>
        <v>Friends</v>
      </c>
      <c r="R3944">
        <f ca="1">VLOOKUP(P3944,Sheet2!$A$1:$C$5,3,0)</f>
        <v>6</v>
      </c>
    </row>
    <row r="3945" spans="1:18" ht="14.25" customHeight="1">
      <c r="A3945" s="4">
        <v>3944</v>
      </c>
      <c r="B3945">
        <f t="shared" ca="1" si="0"/>
        <v>176</v>
      </c>
      <c r="C3945">
        <f t="shared" ca="1" si="1"/>
        <v>4</v>
      </c>
      <c r="D3945" t="str">
        <f ca="1">VLOOKUP(C3945,Stay!$A$1:$B$5,2,0)</f>
        <v>1 month</v>
      </c>
      <c r="E3945">
        <f ca="1">VLOOKUP(C3945,Stay!$A$1:$C$5,3,0)</f>
        <v>30</v>
      </c>
      <c r="F3945">
        <f t="shared" ca="1" si="2"/>
        <v>31</v>
      </c>
      <c r="G3945" t="str">
        <f ca="1">VLOOKUP(F3945,Cities!$A$1:$C$69,2,0)</f>
        <v>Los Angeles</v>
      </c>
      <c r="H3945" t="str">
        <f ca="1">VLOOKUP(F3945,Cities!$A$1:$F$69,6,0)</f>
        <v>Beach, Terrain</v>
      </c>
      <c r="I3945" t="str">
        <f ca="1">VLOOKUP(F3945,Cities!$A$1:$C$69,3,0)</f>
        <v>North America</v>
      </c>
      <c r="J3945">
        <f t="shared" ca="1" si="3"/>
        <v>3</v>
      </c>
      <c r="K3945">
        <f ca="1">VLOOKUP(F3945,Cities!$A$1:$I$69,6+J3945,0)*R3945*E3945</f>
        <v>100440</v>
      </c>
      <c r="L3945">
        <f t="shared" ca="1" si="4"/>
        <v>2</v>
      </c>
      <c r="M3945">
        <f ca="1">VLOOKUP(F3945,Cities!$A$1:$I$69,4,0)*R3945*L3945</f>
        <v>2640</v>
      </c>
      <c r="N3945">
        <f t="shared" ca="1" si="5"/>
        <v>103080</v>
      </c>
      <c r="O3945" t="str">
        <f ca="1">VLOOKUP(F3945,Cities!$A$1:$E$69,5,0)</f>
        <v>Summer</v>
      </c>
      <c r="P3945">
        <f t="shared" ca="1" si="6"/>
        <v>4</v>
      </c>
      <c r="Q3945" t="str">
        <f ca="1">VLOOKUP(P3945,Sheet2!$A$1:$B$5,2,0)</f>
        <v>Friends</v>
      </c>
      <c r="R3945">
        <f ca="1">VLOOKUP(P3945,Sheet2!$A$1:$C$5,3,0)</f>
        <v>6</v>
      </c>
    </row>
    <row r="3946" spans="1:18" ht="14.25" customHeight="1">
      <c r="A3946" s="4">
        <v>3945</v>
      </c>
      <c r="B3946">
        <f t="shared" ca="1" si="0"/>
        <v>117</v>
      </c>
      <c r="C3946">
        <f t="shared" ca="1" si="1"/>
        <v>4</v>
      </c>
      <c r="D3946" t="str">
        <f ca="1">VLOOKUP(C3946,Stay!$A$1:$B$5,2,0)</f>
        <v>1 month</v>
      </c>
      <c r="E3946">
        <f ca="1">VLOOKUP(C3946,Stay!$A$1:$C$5,3,0)</f>
        <v>30</v>
      </c>
      <c r="F3946">
        <f t="shared" ca="1" si="2"/>
        <v>29</v>
      </c>
      <c r="G3946" t="str">
        <f ca="1">VLOOKUP(F3946,Cities!$A$1:$C$69,2,0)</f>
        <v>Lisbon</v>
      </c>
      <c r="H3946" t="str">
        <f ca="1">VLOOKUP(F3946,Cities!$A$1:$F$69,6,0)</f>
        <v>Historical</v>
      </c>
      <c r="I3946" t="str">
        <f ca="1">VLOOKUP(F3946,Cities!$A$1:$C$69,3,0)</f>
        <v>Europe</v>
      </c>
      <c r="J3946">
        <f t="shared" ca="1" si="3"/>
        <v>3</v>
      </c>
      <c r="K3946">
        <f ca="1">VLOOKUP(F3946,Cities!$A$1:$I$69,6+J3946,0)*R3946*E3946</f>
        <v>6870</v>
      </c>
      <c r="L3946">
        <f t="shared" ca="1" si="4"/>
        <v>2</v>
      </c>
      <c r="M3946">
        <f ca="1">VLOOKUP(F3946,Cities!$A$1:$I$69,4,0)*R3946*L3946</f>
        <v>2440</v>
      </c>
      <c r="N3946">
        <f t="shared" ca="1" si="5"/>
        <v>9310</v>
      </c>
      <c r="O3946" t="str">
        <f ca="1">VLOOKUP(F3946,Cities!$A$1:$E$69,5,0)</f>
        <v>Summer</v>
      </c>
      <c r="P3946">
        <f t="shared" ca="1" si="6"/>
        <v>1</v>
      </c>
      <c r="Q3946" t="str">
        <f ca="1">VLOOKUP(P3946,Sheet2!$A$1:$B$5,2,0)</f>
        <v>Solo</v>
      </c>
      <c r="R3946">
        <f ca="1">VLOOKUP(P3946,Sheet2!$A$1:$C$5,3,0)</f>
        <v>1</v>
      </c>
    </row>
    <row r="3947" spans="1:18" ht="14.25" customHeight="1">
      <c r="A3947" s="4">
        <v>3946</v>
      </c>
      <c r="B3947">
        <f t="shared" ca="1" si="0"/>
        <v>51</v>
      </c>
      <c r="C3947">
        <f t="shared" ca="1" si="1"/>
        <v>3</v>
      </c>
      <c r="D3947" t="str">
        <f ca="1">VLOOKUP(C3947,Stay!$A$1:$B$5,2,0)</f>
        <v>2 weeks</v>
      </c>
      <c r="E3947">
        <f ca="1">VLOOKUP(C3947,Stay!$A$1:$C$5,3,0)</f>
        <v>14</v>
      </c>
      <c r="F3947">
        <f t="shared" ca="1" si="2"/>
        <v>14</v>
      </c>
      <c r="G3947" t="str">
        <f ca="1">VLOOKUP(F3947,Cities!$A$1:$C$69,2,0)</f>
        <v>Brussels</v>
      </c>
      <c r="H3947" t="str">
        <f ca="1">VLOOKUP(F3947,Cities!$A$1:$F$69,6,0)</f>
        <v>Historical-Medieval, Beach, Park, Nightlife</v>
      </c>
      <c r="I3947" t="str">
        <f ca="1">VLOOKUP(F3947,Cities!$A$1:$C$69,3,0)</f>
        <v>Europe</v>
      </c>
      <c r="J3947">
        <f t="shared" ca="1" si="3"/>
        <v>3</v>
      </c>
      <c r="K3947">
        <f ca="1">VLOOKUP(F3947,Cities!$A$1:$I$69,6+J3947,0)*R3947*E3947</f>
        <v>7700</v>
      </c>
      <c r="L3947">
        <f t="shared" ca="1" si="4"/>
        <v>1</v>
      </c>
      <c r="M3947">
        <f ca="1">VLOOKUP(F3947,Cities!$A$1:$I$69,4,0)*R3947*L3947</f>
        <v>2160</v>
      </c>
      <c r="N3947">
        <f t="shared" ca="1" si="5"/>
        <v>9860</v>
      </c>
      <c r="O3947" t="str">
        <f ca="1">VLOOKUP(F3947,Cities!$A$1:$E$69,5,0)</f>
        <v>Summer</v>
      </c>
      <c r="P3947">
        <f t="shared" ca="1" si="6"/>
        <v>3</v>
      </c>
      <c r="Q3947" t="str">
        <f ca="1">VLOOKUP(P3947,Sheet2!$A$1:$B$5,2,0)</f>
        <v>Romantic</v>
      </c>
      <c r="R3947">
        <f ca="1">VLOOKUP(P3947,Sheet2!$A$1:$C$5,3,0)</f>
        <v>2</v>
      </c>
    </row>
    <row r="3948" spans="1:18" ht="14.25" customHeight="1">
      <c r="A3948" s="4">
        <v>3947</v>
      </c>
      <c r="B3948">
        <f t="shared" ca="1" si="0"/>
        <v>248</v>
      </c>
      <c r="C3948">
        <f t="shared" ca="1" si="1"/>
        <v>3</v>
      </c>
      <c r="D3948" t="str">
        <f ca="1">VLOOKUP(C3948,Stay!$A$1:$B$5,2,0)</f>
        <v>2 weeks</v>
      </c>
      <c r="E3948">
        <f ca="1">VLOOKUP(C3948,Stay!$A$1:$C$5,3,0)</f>
        <v>14</v>
      </c>
      <c r="F3948">
        <f t="shared" ca="1" si="2"/>
        <v>49</v>
      </c>
      <c r="G3948" t="str">
        <f ca="1">VLOOKUP(F3948,Cities!$A$1:$C$69,2,0)</f>
        <v>Rhode Island</v>
      </c>
      <c r="H3948" t="str">
        <f ca="1">VLOOKUP(F3948,Cities!$A$1:$F$69,6,0)</f>
        <v>Modern</v>
      </c>
      <c r="I3948" t="str">
        <f ca="1">VLOOKUP(F3948,Cities!$A$1:$C$69,3,0)</f>
        <v>North America</v>
      </c>
      <c r="J3948">
        <f t="shared" ca="1" si="3"/>
        <v>2</v>
      </c>
      <c r="K3948">
        <f ca="1">VLOOKUP(F3948,Cities!$A$1:$I$69,6+J3948,0)*R3948*E3948</f>
        <v>2254</v>
      </c>
      <c r="L3948">
        <f t="shared" ca="1" si="4"/>
        <v>1</v>
      </c>
      <c r="M3948">
        <f ca="1">VLOOKUP(F3948,Cities!$A$1:$I$69,4,0)*R3948*L3948</f>
        <v>370</v>
      </c>
      <c r="N3948">
        <f t="shared" ca="1" si="5"/>
        <v>2624</v>
      </c>
      <c r="O3948" t="str">
        <f ca="1">VLOOKUP(F3948,Cities!$A$1:$E$69,5,0)</f>
        <v>Summer</v>
      </c>
      <c r="P3948">
        <f t="shared" ca="1" si="6"/>
        <v>1</v>
      </c>
      <c r="Q3948" t="str">
        <f ca="1">VLOOKUP(P3948,Sheet2!$A$1:$B$5,2,0)</f>
        <v>Solo</v>
      </c>
      <c r="R3948">
        <f ca="1">VLOOKUP(P3948,Sheet2!$A$1:$C$5,3,0)</f>
        <v>1</v>
      </c>
    </row>
    <row r="3949" spans="1:18" ht="14.25" customHeight="1">
      <c r="A3949" s="4">
        <v>3948</v>
      </c>
      <c r="B3949">
        <f t="shared" ca="1" si="0"/>
        <v>256</v>
      </c>
      <c r="C3949">
        <f t="shared" ca="1" si="1"/>
        <v>1</v>
      </c>
      <c r="D3949" t="str">
        <f ca="1">VLOOKUP(C3949,Stay!$A$1:$B$5,2,0)</f>
        <v>3 days</v>
      </c>
      <c r="E3949">
        <f ca="1">VLOOKUP(C3949,Stay!$A$1:$C$5,3,0)</f>
        <v>3</v>
      </c>
      <c r="F3949">
        <f t="shared" ca="1" si="2"/>
        <v>26</v>
      </c>
      <c r="G3949" t="str">
        <f ca="1">VLOOKUP(F3949,Cities!$A$1:$C$69,2,0)</f>
        <v>Greater Manchester</v>
      </c>
      <c r="H3949" t="str">
        <f ca="1">VLOOKUP(F3949,Cities!$A$1:$F$69,6,0)</f>
        <v>Historical, Beach, Terrain</v>
      </c>
      <c r="I3949" t="str">
        <f ca="1">VLOOKUP(F3949,Cities!$A$1:$C$69,3,0)</f>
        <v>Europe</v>
      </c>
      <c r="J3949">
        <f t="shared" ca="1" si="3"/>
        <v>2</v>
      </c>
      <c r="K3949">
        <f ca="1">VLOOKUP(F3949,Cities!$A$1:$I$69,6+J3949,0)*R3949*E3949</f>
        <v>1038</v>
      </c>
      <c r="L3949">
        <f t="shared" ca="1" si="4"/>
        <v>1</v>
      </c>
      <c r="M3949">
        <f ca="1">VLOOKUP(F3949,Cities!$A$1:$I$69,4,0)*R3949*L3949</f>
        <v>1340</v>
      </c>
      <c r="N3949">
        <f t="shared" ca="1" si="5"/>
        <v>2378</v>
      </c>
      <c r="O3949" t="str">
        <f ca="1">VLOOKUP(F3949,Cities!$A$1:$E$69,5,0)</f>
        <v>Summer</v>
      </c>
      <c r="P3949">
        <f t="shared" ca="1" si="6"/>
        <v>3</v>
      </c>
      <c r="Q3949" t="str">
        <f ca="1">VLOOKUP(P3949,Sheet2!$A$1:$B$5,2,0)</f>
        <v>Romantic</v>
      </c>
      <c r="R3949">
        <f ca="1">VLOOKUP(P3949,Sheet2!$A$1:$C$5,3,0)</f>
        <v>2</v>
      </c>
    </row>
    <row r="3950" spans="1:18" ht="14.25" customHeight="1">
      <c r="A3950" s="4">
        <v>3949</v>
      </c>
      <c r="B3950">
        <f t="shared" ca="1" si="0"/>
        <v>109</v>
      </c>
      <c r="C3950">
        <f t="shared" ca="1" si="1"/>
        <v>2</v>
      </c>
      <c r="D3950" t="str">
        <f ca="1">VLOOKUP(C3950,Stay!$A$1:$B$5,2,0)</f>
        <v>1 week</v>
      </c>
      <c r="E3950">
        <f ca="1">VLOOKUP(C3950,Stay!$A$1:$C$5,3,0)</f>
        <v>7</v>
      </c>
      <c r="F3950">
        <f t="shared" ca="1" si="2"/>
        <v>63</v>
      </c>
      <c r="G3950" t="str">
        <f ca="1">VLOOKUP(F3950,Cities!$A$1:$C$69,2,0)</f>
        <v>Vancouver</v>
      </c>
      <c r="H3950" t="str">
        <f ca="1">VLOOKUP(F3950,Cities!$A$1:$F$69,6,0)</f>
        <v>Beach</v>
      </c>
      <c r="I3950" t="str">
        <f ca="1">VLOOKUP(F3950,Cities!$A$1:$C$69,3,0)</f>
        <v>North America</v>
      </c>
      <c r="J3950">
        <f t="shared" ca="1" si="3"/>
        <v>2</v>
      </c>
      <c r="K3950">
        <f ca="1">VLOOKUP(F3950,Cities!$A$1:$I$69,6+J3950,0)*R3950*E3950</f>
        <v>805</v>
      </c>
      <c r="L3950">
        <f t="shared" ca="1" si="4"/>
        <v>2</v>
      </c>
      <c r="M3950">
        <f ca="1">VLOOKUP(F3950,Cities!$A$1:$I$69,4,0)*R3950*L3950</f>
        <v>600</v>
      </c>
      <c r="N3950">
        <f t="shared" ca="1" si="5"/>
        <v>1405</v>
      </c>
      <c r="O3950" t="str">
        <f ca="1">VLOOKUP(F3950,Cities!$A$1:$E$69,5,0)</f>
        <v>Summer</v>
      </c>
      <c r="P3950">
        <f t="shared" ca="1" si="6"/>
        <v>1</v>
      </c>
      <c r="Q3950" t="str">
        <f ca="1">VLOOKUP(P3950,Sheet2!$A$1:$B$5,2,0)</f>
        <v>Solo</v>
      </c>
      <c r="R3950">
        <f ca="1">VLOOKUP(P3950,Sheet2!$A$1:$C$5,3,0)</f>
        <v>1</v>
      </c>
    </row>
    <row r="3951" spans="1:18" ht="14.25" customHeight="1">
      <c r="A3951" s="4">
        <v>3950</v>
      </c>
      <c r="B3951">
        <f t="shared" ca="1" si="0"/>
        <v>34</v>
      </c>
      <c r="C3951">
        <f t="shared" ca="1" si="1"/>
        <v>3</v>
      </c>
      <c r="D3951" t="str">
        <f ca="1">VLOOKUP(C3951,Stay!$A$1:$B$5,2,0)</f>
        <v>2 weeks</v>
      </c>
      <c r="E3951">
        <f ca="1">VLOOKUP(C3951,Stay!$A$1:$C$5,3,0)</f>
        <v>14</v>
      </c>
      <c r="F3951">
        <f t="shared" ca="1" si="2"/>
        <v>64</v>
      </c>
      <c r="G3951" t="str">
        <f ca="1">VLOOKUP(F3951,Cities!$A$1:$C$69,2,0)</f>
        <v>Venice</v>
      </c>
      <c r="H3951" t="str">
        <f ca="1">VLOOKUP(F3951,Cities!$A$1:$F$69,6,0)</f>
        <v>Terrain</v>
      </c>
      <c r="I3951" t="str">
        <f ca="1">VLOOKUP(F3951,Cities!$A$1:$C$69,3,0)</f>
        <v>Europe</v>
      </c>
      <c r="J3951">
        <f t="shared" ca="1" si="3"/>
        <v>1</v>
      </c>
      <c r="K3951">
        <f ca="1">VLOOKUP(F3951,Cities!$A$1:$I$69,6+J3951,0)*R3951*E3951</f>
        <v>3948</v>
      </c>
      <c r="L3951">
        <f t="shared" ca="1" si="4"/>
        <v>1</v>
      </c>
      <c r="M3951">
        <f ca="1">VLOOKUP(F3951,Cities!$A$1:$I$69,4,0)*R3951*L3951</f>
        <v>6960</v>
      </c>
      <c r="N3951">
        <f t="shared" ca="1" si="5"/>
        <v>10908</v>
      </c>
      <c r="O3951" t="str">
        <f ca="1">VLOOKUP(F3951,Cities!$A$1:$E$69,5,0)</f>
        <v>Summer</v>
      </c>
      <c r="P3951">
        <f t="shared" ca="1" si="6"/>
        <v>4</v>
      </c>
      <c r="Q3951" t="str">
        <f ca="1">VLOOKUP(P3951,Sheet2!$A$1:$B$5,2,0)</f>
        <v>Friends</v>
      </c>
      <c r="R3951">
        <f ca="1">VLOOKUP(P3951,Sheet2!$A$1:$C$5,3,0)</f>
        <v>6</v>
      </c>
    </row>
    <row r="3952" spans="1:18" ht="14.25" customHeight="1">
      <c r="A3952" s="4">
        <v>3951</v>
      </c>
      <c r="B3952">
        <f t="shared" ca="1" si="0"/>
        <v>180</v>
      </c>
      <c r="C3952">
        <f t="shared" ca="1" si="1"/>
        <v>3</v>
      </c>
      <c r="D3952" t="str">
        <f ca="1">VLOOKUP(C3952,Stay!$A$1:$B$5,2,0)</f>
        <v>2 weeks</v>
      </c>
      <c r="E3952">
        <f ca="1">VLOOKUP(C3952,Stay!$A$1:$C$5,3,0)</f>
        <v>14</v>
      </c>
      <c r="F3952">
        <f t="shared" ca="1" si="2"/>
        <v>33</v>
      </c>
      <c r="G3952" t="str">
        <f ca="1">VLOOKUP(F3952,Cities!$A$1:$C$69,2,0)</f>
        <v>Madrid</v>
      </c>
      <c r="H3952" t="str">
        <f ca="1">VLOOKUP(F3952,Cities!$A$1:$F$69,6,0)</f>
        <v>Historical, Beach, Terrain</v>
      </c>
      <c r="I3952" t="str">
        <f ca="1">VLOOKUP(F3952,Cities!$A$1:$C$69,3,0)</f>
        <v>Europe</v>
      </c>
      <c r="J3952">
        <f t="shared" ca="1" si="3"/>
        <v>2</v>
      </c>
      <c r="K3952">
        <f ca="1">VLOOKUP(F3952,Cities!$A$1:$I$69,6+J3952,0)*R3952*E3952</f>
        <v>6272</v>
      </c>
      <c r="L3952">
        <f t="shared" ca="1" si="4"/>
        <v>1</v>
      </c>
      <c r="M3952">
        <f ca="1">VLOOKUP(F3952,Cities!$A$1:$I$69,4,0)*R3952*L3952</f>
        <v>4280</v>
      </c>
      <c r="N3952">
        <f t="shared" ca="1" si="5"/>
        <v>10552</v>
      </c>
      <c r="O3952" t="str">
        <f ca="1">VLOOKUP(F3952,Cities!$A$1:$E$69,5,0)</f>
        <v>Summer</v>
      </c>
      <c r="P3952">
        <f t="shared" ca="1" si="6"/>
        <v>2</v>
      </c>
      <c r="Q3952" t="str">
        <f ca="1">VLOOKUP(P3952,Sheet2!$A$1:$B$5,2,0)</f>
        <v>Family</v>
      </c>
      <c r="R3952">
        <f ca="1">VLOOKUP(P3952,Sheet2!$A$1:$C$5,3,0)</f>
        <v>4</v>
      </c>
    </row>
    <row r="3953" spans="1:18" ht="14.25" customHeight="1">
      <c r="A3953" s="4">
        <v>3952</v>
      </c>
      <c r="B3953">
        <f t="shared" ca="1" si="0"/>
        <v>88</v>
      </c>
      <c r="C3953">
        <f t="shared" ca="1" si="1"/>
        <v>4</v>
      </c>
      <c r="D3953" t="str">
        <f ca="1">VLOOKUP(C3953,Stay!$A$1:$B$5,2,0)</f>
        <v>1 month</v>
      </c>
      <c r="E3953">
        <f ca="1">VLOOKUP(C3953,Stay!$A$1:$C$5,3,0)</f>
        <v>30</v>
      </c>
      <c r="F3953">
        <f t="shared" ca="1" si="2"/>
        <v>1</v>
      </c>
      <c r="G3953" t="str">
        <f ca="1">VLOOKUP(F3953,Cities!$A$1:$C$69,2,0)</f>
        <v>Amsterdam</v>
      </c>
      <c r="H3953" t="str">
        <f ca="1">VLOOKUP(F3953,Cities!$A$1:$F$69,6,0)</f>
        <v>Acquatic, Historical-Modern, Beach, Nightlife</v>
      </c>
      <c r="I3953" t="str">
        <f ca="1">VLOOKUP(F3953,Cities!$A$1:$C$69,3,0)</f>
        <v>Europe</v>
      </c>
      <c r="J3953">
        <f t="shared" ca="1" si="3"/>
        <v>1</v>
      </c>
      <c r="K3953">
        <f ca="1">VLOOKUP(F3953,Cities!$A$1:$I$69,6+J3953,0)*R3953*E3953</f>
        <v>6600</v>
      </c>
      <c r="L3953">
        <f t="shared" ca="1" si="4"/>
        <v>1</v>
      </c>
      <c r="M3953">
        <f ca="1">VLOOKUP(F3953,Cities!$A$1:$I$69,4,0)*R3953*L3953</f>
        <v>4740</v>
      </c>
      <c r="N3953">
        <f t="shared" ca="1" si="5"/>
        <v>11340</v>
      </c>
      <c r="O3953" t="str">
        <f ca="1">VLOOKUP(F3953,Cities!$A$1:$E$69,5,0)</f>
        <v>Summer</v>
      </c>
      <c r="P3953">
        <f t="shared" ca="1" si="6"/>
        <v>2</v>
      </c>
      <c r="Q3953" t="str">
        <f ca="1">VLOOKUP(P3953,Sheet2!$A$1:$B$5,2,0)</f>
        <v>Family</v>
      </c>
      <c r="R3953">
        <f ca="1">VLOOKUP(P3953,Sheet2!$A$1:$C$5,3,0)</f>
        <v>4</v>
      </c>
    </row>
    <row r="3954" spans="1:18" ht="14.25" customHeight="1">
      <c r="A3954" s="4">
        <v>3953</v>
      </c>
      <c r="B3954">
        <f t="shared" ca="1" si="0"/>
        <v>233</v>
      </c>
      <c r="C3954">
        <f t="shared" ca="1" si="1"/>
        <v>4</v>
      </c>
      <c r="D3954" t="str">
        <f ca="1">VLOOKUP(C3954,Stay!$A$1:$B$5,2,0)</f>
        <v>1 month</v>
      </c>
      <c r="E3954">
        <f ca="1">VLOOKUP(C3954,Stay!$A$1:$C$5,3,0)</f>
        <v>30</v>
      </c>
      <c r="F3954">
        <f t="shared" ca="1" si="2"/>
        <v>60</v>
      </c>
      <c r="G3954" t="str">
        <f ca="1">VLOOKUP(F3954,Cities!$A$1:$C$69,2,0)</f>
        <v>Toronto</v>
      </c>
      <c r="H3954" t="str">
        <f ca="1">VLOOKUP(F3954,Cities!$A$1:$F$69,6,0)</f>
        <v>Modern</v>
      </c>
      <c r="I3954" t="str">
        <f ca="1">VLOOKUP(F3954,Cities!$A$1:$C$69,3,0)</f>
        <v>North America</v>
      </c>
      <c r="J3954">
        <f t="shared" ca="1" si="3"/>
        <v>1</v>
      </c>
      <c r="K3954">
        <f ca="1">VLOOKUP(F3954,Cities!$A$1:$I$69,6+J3954,0)*R3954*E3954</f>
        <v>1590</v>
      </c>
      <c r="L3954">
        <f t="shared" ca="1" si="4"/>
        <v>2</v>
      </c>
      <c r="M3954">
        <f ca="1">VLOOKUP(F3954,Cities!$A$1:$I$69,4,0)*R3954*L3954</f>
        <v>900</v>
      </c>
      <c r="N3954">
        <f t="shared" ca="1" si="5"/>
        <v>2490</v>
      </c>
      <c r="O3954" t="str">
        <f ca="1">VLOOKUP(F3954,Cities!$A$1:$E$69,5,0)</f>
        <v>Summer</v>
      </c>
      <c r="P3954">
        <f t="shared" ca="1" si="6"/>
        <v>1</v>
      </c>
      <c r="Q3954" t="str">
        <f ca="1">VLOOKUP(P3954,Sheet2!$A$1:$B$5,2,0)</f>
        <v>Solo</v>
      </c>
      <c r="R3954">
        <f ca="1">VLOOKUP(P3954,Sheet2!$A$1:$C$5,3,0)</f>
        <v>1</v>
      </c>
    </row>
    <row r="3955" spans="1:18" ht="14.25" customHeight="1">
      <c r="A3955" s="4">
        <v>3954</v>
      </c>
      <c r="B3955">
        <f t="shared" ca="1" si="0"/>
        <v>76</v>
      </c>
      <c r="C3955">
        <f t="shared" ca="1" si="1"/>
        <v>2</v>
      </c>
      <c r="D3955" t="str">
        <f ca="1">VLOOKUP(C3955,Stay!$A$1:$B$5,2,0)</f>
        <v>1 week</v>
      </c>
      <c r="E3955">
        <f ca="1">VLOOKUP(C3955,Stay!$A$1:$C$5,3,0)</f>
        <v>7</v>
      </c>
      <c r="F3955">
        <f t="shared" ca="1" si="2"/>
        <v>62</v>
      </c>
      <c r="G3955" t="str">
        <f ca="1">VLOOKUP(F3955,Cities!$A$1:$C$69,2,0)</f>
        <v>Valencia</v>
      </c>
      <c r="H3955" t="str">
        <f ca="1">VLOOKUP(F3955,Cities!$A$1:$F$69,6,0)</f>
        <v>Terrain</v>
      </c>
      <c r="I3955" t="str">
        <f ca="1">VLOOKUP(F3955,Cities!$A$1:$C$69,3,0)</f>
        <v>Europe</v>
      </c>
      <c r="J3955">
        <f t="shared" ca="1" si="3"/>
        <v>3</v>
      </c>
      <c r="K3955">
        <f ca="1">VLOOKUP(F3955,Cities!$A$1:$I$69,6+J3955,0)*R3955*E3955</f>
        <v>2534</v>
      </c>
      <c r="L3955">
        <f t="shared" ca="1" si="4"/>
        <v>2</v>
      </c>
      <c r="M3955">
        <f ca="1">VLOOKUP(F3955,Cities!$A$1:$I$69,4,0)*R3955*L3955</f>
        <v>7120</v>
      </c>
      <c r="N3955">
        <f t="shared" ca="1" si="5"/>
        <v>9654</v>
      </c>
      <c r="O3955" t="str">
        <f ca="1">VLOOKUP(F3955,Cities!$A$1:$E$69,5,0)</f>
        <v>Summer</v>
      </c>
      <c r="P3955">
        <f t="shared" ca="1" si="6"/>
        <v>3</v>
      </c>
      <c r="Q3955" t="str">
        <f ca="1">VLOOKUP(P3955,Sheet2!$A$1:$B$5,2,0)</f>
        <v>Romantic</v>
      </c>
      <c r="R3955">
        <f ca="1">VLOOKUP(P3955,Sheet2!$A$1:$C$5,3,0)</f>
        <v>2</v>
      </c>
    </row>
    <row r="3956" spans="1:18" ht="14.25" customHeight="1">
      <c r="A3956" s="4">
        <v>3955</v>
      </c>
      <c r="B3956">
        <f t="shared" ca="1" si="0"/>
        <v>191</v>
      </c>
      <c r="C3956">
        <f t="shared" ca="1" si="1"/>
        <v>1</v>
      </c>
      <c r="D3956" t="str">
        <f ca="1">VLOOKUP(C3956,Stay!$A$1:$B$5,2,0)</f>
        <v>3 days</v>
      </c>
      <c r="E3956">
        <f ca="1">VLOOKUP(C3956,Stay!$A$1:$C$5,3,0)</f>
        <v>3</v>
      </c>
      <c r="F3956">
        <f t="shared" ca="1" si="2"/>
        <v>36</v>
      </c>
      <c r="G3956" t="str">
        <f ca="1">VLOOKUP(F3956,Cities!$A$1:$C$69,2,0)</f>
        <v>Manchester</v>
      </c>
      <c r="H3956" t="str">
        <f ca="1">VLOOKUP(F3956,Cities!$A$1:$F$69,6,0)</f>
        <v>Modern, Nightlife</v>
      </c>
      <c r="I3956" t="str">
        <f ca="1">VLOOKUP(F3956,Cities!$A$1:$C$69,3,0)</f>
        <v>Europe</v>
      </c>
      <c r="J3956">
        <f t="shared" ca="1" si="3"/>
        <v>2</v>
      </c>
      <c r="K3956">
        <f ca="1">VLOOKUP(F3956,Cities!$A$1:$I$69,6+J3956,0)*R3956*E3956</f>
        <v>3114</v>
      </c>
      <c r="L3956">
        <f t="shared" ca="1" si="4"/>
        <v>2</v>
      </c>
      <c r="M3956">
        <f ca="1">VLOOKUP(F3956,Cities!$A$1:$I$69,4,0)*R3956*L3956</f>
        <v>8040</v>
      </c>
      <c r="N3956">
        <f t="shared" ca="1" si="5"/>
        <v>11154</v>
      </c>
      <c r="O3956" t="str">
        <f ca="1">VLOOKUP(F3956,Cities!$A$1:$E$69,5,0)</f>
        <v>Summer</v>
      </c>
      <c r="P3956">
        <f t="shared" ca="1" si="6"/>
        <v>4</v>
      </c>
      <c r="Q3956" t="str">
        <f ca="1">VLOOKUP(P3956,Sheet2!$A$1:$B$5,2,0)</f>
        <v>Friends</v>
      </c>
      <c r="R3956">
        <f ca="1">VLOOKUP(P3956,Sheet2!$A$1:$C$5,3,0)</f>
        <v>6</v>
      </c>
    </row>
    <row r="3957" spans="1:18" ht="14.25" customHeight="1">
      <c r="A3957" s="4">
        <v>3956</v>
      </c>
      <c r="B3957">
        <f t="shared" ca="1" si="0"/>
        <v>204</v>
      </c>
      <c r="C3957">
        <f t="shared" ca="1" si="1"/>
        <v>2</v>
      </c>
      <c r="D3957" t="str">
        <f ca="1">VLOOKUP(C3957,Stay!$A$1:$B$5,2,0)</f>
        <v>1 week</v>
      </c>
      <c r="E3957">
        <f ca="1">VLOOKUP(C3957,Stay!$A$1:$C$5,3,0)</f>
        <v>7</v>
      </c>
      <c r="F3957">
        <f t="shared" ca="1" si="2"/>
        <v>55</v>
      </c>
      <c r="G3957" t="str">
        <f ca="1">VLOOKUP(F3957,Cities!$A$1:$C$69,2,0)</f>
        <v>Santa Clara County</v>
      </c>
      <c r="H3957" t="str">
        <f ca="1">VLOOKUP(F3957,Cities!$A$1:$F$69,6,0)</f>
        <v>Modern</v>
      </c>
      <c r="I3957" t="str">
        <f ca="1">VLOOKUP(F3957,Cities!$A$1:$C$69,3,0)</f>
        <v>North America</v>
      </c>
      <c r="J3957">
        <f t="shared" ca="1" si="3"/>
        <v>3</v>
      </c>
      <c r="K3957">
        <f ca="1">VLOOKUP(F3957,Cities!$A$1:$I$69,6+J3957,0)*R3957*E3957</f>
        <v>27440</v>
      </c>
      <c r="L3957">
        <f t="shared" ca="1" si="4"/>
        <v>2</v>
      </c>
      <c r="M3957">
        <f ca="1">VLOOKUP(F3957,Cities!$A$1:$I$69,4,0)*R3957*L3957</f>
        <v>2880</v>
      </c>
      <c r="N3957">
        <f t="shared" ca="1" si="5"/>
        <v>30320</v>
      </c>
      <c r="O3957" t="str">
        <f ca="1">VLOOKUP(F3957,Cities!$A$1:$E$69,5,0)</f>
        <v>Spring</v>
      </c>
      <c r="P3957">
        <f t="shared" ca="1" si="6"/>
        <v>2</v>
      </c>
      <c r="Q3957" t="str">
        <f ca="1">VLOOKUP(P3957,Sheet2!$A$1:$B$5,2,0)</f>
        <v>Family</v>
      </c>
      <c r="R3957">
        <f ca="1">VLOOKUP(P3957,Sheet2!$A$1:$C$5,3,0)</f>
        <v>4</v>
      </c>
    </row>
    <row r="3958" spans="1:18" ht="14.25" customHeight="1">
      <c r="A3958" s="4">
        <v>3957</v>
      </c>
      <c r="B3958">
        <f t="shared" ca="1" si="0"/>
        <v>168</v>
      </c>
      <c r="C3958">
        <f t="shared" ca="1" si="1"/>
        <v>2</v>
      </c>
      <c r="D3958" t="str">
        <f ca="1">VLOOKUP(C3958,Stay!$A$1:$B$5,2,0)</f>
        <v>1 week</v>
      </c>
      <c r="E3958">
        <f ca="1">VLOOKUP(C3958,Stay!$A$1:$C$5,3,0)</f>
        <v>7</v>
      </c>
      <c r="F3958">
        <f t="shared" ca="1" si="2"/>
        <v>43</v>
      </c>
      <c r="G3958" t="str">
        <f ca="1">VLOOKUP(F3958,Cities!$A$1:$C$69,2,0)</f>
        <v>New York City</v>
      </c>
      <c r="H3958" t="str">
        <f ca="1">VLOOKUP(F3958,Cities!$A$1:$F$69,6,0)</f>
        <v>Modern, Park, Adventure-Land, Architecture, Nightlife</v>
      </c>
      <c r="I3958" t="str">
        <f ca="1">VLOOKUP(F3958,Cities!$A$1:$C$69,3,0)</f>
        <v>North America</v>
      </c>
      <c r="J3958">
        <f t="shared" ca="1" si="3"/>
        <v>3</v>
      </c>
      <c r="K3958">
        <f ca="1">VLOOKUP(F3958,Cities!$A$1:$I$69,6+J3958,0)*R3958*E3958</f>
        <v>19600</v>
      </c>
      <c r="L3958">
        <f t="shared" ca="1" si="4"/>
        <v>2</v>
      </c>
      <c r="M3958">
        <f ca="1">VLOOKUP(F3958,Cities!$A$1:$I$69,4,0)*R3958*L3958</f>
        <v>2000</v>
      </c>
      <c r="N3958">
        <f t="shared" ca="1" si="5"/>
        <v>21600</v>
      </c>
      <c r="O3958" t="str">
        <f ca="1">VLOOKUP(F3958,Cities!$A$1:$E$69,5,0)</f>
        <v>Summer</v>
      </c>
      <c r="P3958">
        <f t="shared" ca="1" si="6"/>
        <v>2</v>
      </c>
      <c r="Q3958" t="str">
        <f ca="1">VLOOKUP(P3958,Sheet2!$A$1:$B$5,2,0)</f>
        <v>Family</v>
      </c>
      <c r="R3958">
        <f ca="1">VLOOKUP(P3958,Sheet2!$A$1:$C$5,3,0)</f>
        <v>4</v>
      </c>
    </row>
    <row r="3959" spans="1:18" ht="14.25" customHeight="1">
      <c r="A3959" s="4">
        <v>3958</v>
      </c>
      <c r="B3959">
        <f t="shared" ca="1" si="0"/>
        <v>178</v>
      </c>
      <c r="C3959">
        <f t="shared" ca="1" si="1"/>
        <v>1</v>
      </c>
      <c r="D3959" t="str">
        <f ca="1">VLOOKUP(C3959,Stay!$A$1:$B$5,2,0)</f>
        <v>3 days</v>
      </c>
      <c r="E3959">
        <f ca="1">VLOOKUP(C3959,Stay!$A$1:$C$5,3,0)</f>
        <v>3</v>
      </c>
      <c r="F3959">
        <f t="shared" ca="1" si="2"/>
        <v>29</v>
      </c>
      <c r="G3959" t="str">
        <f ca="1">VLOOKUP(F3959,Cities!$A$1:$C$69,2,0)</f>
        <v>Lisbon</v>
      </c>
      <c r="H3959" t="str">
        <f ca="1">VLOOKUP(F3959,Cities!$A$1:$F$69,6,0)</f>
        <v>Historical</v>
      </c>
      <c r="I3959" t="str">
        <f ca="1">VLOOKUP(F3959,Cities!$A$1:$C$69,3,0)</f>
        <v>Europe</v>
      </c>
      <c r="J3959">
        <f t="shared" ca="1" si="3"/>
        <v>3</v>
      </c>
      <c r="K3959">
        <f ca="1">VLOOKUP(F3959,Cities!$A$1:$I$69,6+J3959,0)*R3959*E3959</f>
        <v>687</v>
      </c>
      <c r="L3959">
        <f t="shared" ca="1" si="4"/>
        <v>2</v>
      </c>
      <c r="M3959">
        <f ca="1">VLOOKUP(F3959,Cities!$A$1:$I$69,4,0)*R3959*L3959</f>
        <v>2440</v>
      </c>
      <c r="N3959">
        <f t="shared" ca="1" si="5"/>
        <v>3127</v>
      </c>
      <c r="O3959" t="str">
        <f ca="1">VLOOKUP(F3959,Cities!$A$1:$E$69,5,0)</f>
        <v>Summer</v>
      </c>
      <c r="P3959">
        <f t="shared" ca="1" si="6"/>
        <v>1</v>
      </c>
      <c r="Q3959" t="str">
        <f ca="1">VLOOKUP(P3959,Sheet2!$A$1:$B$5,2,0)</f>
        <v>Solo</v>
      </c>
      <c r="R3959">
        <f ca="1">VLOOKUP(P3959,Sheet2!$A$1:$C$5,3,0)</f>
        <v>1</v>
      </c>
    </row>
    <row r="3960" spans="1:18" ht="14.25" customHeight="1">
      <c r="A3960" s="4">
        <v>3959</v>
      </c>
      <c r="B3960">
        <f t="shared" ca="1" si="0"/>
        <v>115</v>
      </c>
      <c r="C3960">
        <f t="shared" ca="1" si="1"/>
        <v>4</v>
      </c>
      <c r="D3960" t="str">
        <f ca="1">VLOOKUP(C3960,Stay!$A$1:$B$5,2,0)</f>
        <v>1 month</v>
      </c>
      <c r="E3960">
        <f ca="1">VLOOKUP(C3960,Stay!$A$1:$C$5,3,0)</f>
        <v>30</v>
      </c>
      <c r="F3960">
        <f t="shared" ca="1" si="2"/>
        <v>62</v>
      </c>
      <c r="G3960" t="str">
        <f ca="1">VLOOKUP(F3960,Cities!$A$1:$C$69,2,0)</f>
        <v>Valencia</v>
      </c>
      <c r="H3960" t="str">
        <f ca="1">VLOOKUP(F3960,Cities!$A$1:$F$69,6,0)</f>
        <v>Terrain</v>
      </c>
      <c r="I3960" t="str">
        <f ca="1">VLOOKUP(F3960,Cities!$A$1:$C$69,3,0)</f>
        <v>Europe</v>
      </c>
      <c r="J3960">
        <f t="shared" ca="1" si="3"/>
        <v>1</v>
      </c>
      <c r="K3960">
        <f ca="1">VLOOKUP(F3960,Cities!$A$1:$I$69,6+J3960,0)*R3960*E3960</f>
        <v>2160</v>
      </c>
      <c r="L3960">
        <f t="shared" ca="1" si="4"/>
        <v>1</v>
      </c>
      <c r="M3960">
        <f ca="1">VLOOKUP(F3960,Cities!$A$1:$I$69,4,0)*R3960*L3960</f>
        <v>3560</v>
      </c>
      <c r="N3960">
        <f t="shared" ca="1" si="5"/>
        <v>5720</v>
      </c>
      <c r="O3960" t="str">
        <f ca="1">VLOOKUP(F3960,Cities!$A$1:$E$69,5,0)</f>
        <v>Summer</v>
      </c>
      <c r="P3960">
        <f t="shared" ca="1" si="6"/>
        <v>3</v>
      </c>
      <c r="Q3960" t="str">
        <f ca="1">VLOOKUP(P3960,Sheet2!$A$1:$B$5,2,0)</f>
        <v>Romantic</v>
      </c>
      <c r="R3960">
        <f ca="1">VLOOKUP(P3960,Sheet2!$A$1:$C$5,3,0)</f>
        <v>2</v>
      </c>
    </row>
    <row r="3961" spans="1:18" ht="14.25" customHeight="1">
      <c r="A3961" s="4">
        <v>3960</v>
      </c>
      <c r="B3961">
        <f t="shared" ca="1" si="0"/>
        <v>24</v>
      </c>
      <c r="C3961">
        <f t="shared" ca="1" si="1"/>
        <v>2</v>
      </c>
      <c r="D3961" t="str">
        <f ca="1">VLOOKUP(C3961,Stay!$A$1:$B$5,2,0)</f>
        <v>1 week</v>
      </c>
      <c r="E3961">
        <f ca="1">VLOOKUP(C3961,Stay!$A$1:$C$5,3,0)</f>
        <v>7</v>
      </c>
      <c r="F3961">
        <f t="shared" ca="1" si="2"/>
        <v>54</v>
      </c>
      <c r="G3961" t="str">
        <f ca="1">VLOOKUP(F3961,Cities!$A$1:$C$69,2,0)</f>
        <v>San Francisco</v>
      </c>
      <c r="H3961" t="str">
        <f ca="1">VLOOKUP(F3961,Cities!$A$1:$F$69,6,0)</f>
        <v>Beach</v>
      </c>
      <c r="I3961" t="str">
        <f ca="1">VLOOKUP(F3961,Cities!$A$1:$C$69,3,0)</f>
        <v>North America</v>
      </c>
      <c r="J3961">
        <f t="shared" ca="1" si="3"/>
        <v>1</v>
      </c>
      <c r="K3961">
        <f ca="1">VLOOKUP(F3961,Cities!$A$1:$I$69,6+J3961,0)*R3961*E3961</f>
        <v>2856</v>
      </c>
      <c r="L3961">
        <f t="shared" ca="1" si="4"/>
        <v>2</v>
      </c>
      <c r="M3961">
        <f ca="1">VLOOKUP(F3961,Cities!$A$1:$I$69,4,0)*R3961*L3961</f>
        <v>4320</v>
      </c>
      <c r="N3961">
        <f t="shared" ca="1" si="5"/>
        <v>7176</v>
      </c>
      <c r="O3961" t="str">
        <f ca="1">VLOOKUP(F3961,Cities!$A$1:$E$69,5,0)</f>
        <v>Summer</v>
      </c>
      <c r="P3961">
        <f t="shared" ca="1" si="6"/>
        <v>4</v>
      </c>
      <c r="Q3961" t="str">
        <f ca="1">VLOOKUP(P3961,Sheet2!$A$1:$B$5,2,0)</f>
        <v>Friends</v>
      </c>
      <c r="R3961">
        <f ca="1">VLOOKUP(P3961,Sheet2!$A$1:$C$5,3,0)</f>
        <v>6</v>
      </c>
    </row>
    <row r="3962" spans="1:18" ht="14.25" customHeight="1">
      <c r="A3962" s="4">
        <v>3961</v>
      </c>
      <c r="B3962">
        <f t="shared" ca="1" si="0"/>
        <v>9</v>
      </c>
      <c r="C3962">
        <f t="shared" ca="1" si="1"/>
        <v>4</v>
      </c>
      <c r="D3962" t="str">
        <f ca="1">VLOOKUP(C3962,Stay!$A$1:$B$5,2,0)</f>
        <v>1 month</v>
      </c>
      <c r="E3962">
        <f ca="1">VLOOKUP(C3962,Stay!$A$1:$C$5,3,0)</f>
        <v>30</v>
      </c>
      <c r="F3962">
        <f t="shared" ca="1" si="2"/>
        <v>10</v>
      </c>
      <c r="G3962" t="str">
        <f ca="1">VLOOKUP(F3962,Cities!$A$1:$C$69,2,0)</f>
        <v>Bologna</v>
      </c>
      <c r="H3962" t="str">
        <f ca="1">VLOOKUP(F3962,Cities!$A$1:$F$69,6,0)</f>
        <v>Historical-Medieval, Nightlife</v>
      </c>
      <c r="I3962" t="str">
        <f ca="1">VLOOKUP(F3962,Cities!$A$1:$C$69,3,0)</f>
        <v>Europe</v>
      </c>
      <c r="J3962">
        <f t="shared" ca="1" si="3"/>
        <v>3</v>
      </c>
      <c r="K3962">
        <f ca="1">VLOOKUP(F3962,Cities!$A$1:$I$69,6+J3962,0)*R3962*E3962</f>
        <v>9150</v>
      </c>
      <c r="L3962">
        <f t="shared" ca="1" si="4"/>
        <v>2</v>
      </c>
      <c r="M3962">
        <f ca="1">VLOOKUP(F3962,Cities!$A$1:$I$69,4,0)*R3962*L3962</f>
        <v>2240</v>
      </c>
      <c r="N3962">
        <f t="shared" ca="1" si="5"/>
        <v>11390</v>
      </c>
      <c r="O3962" t="str">
        <f ca="1">VLOOKUP(F3962,Cities!$A$1:$E$69,5,0)</f>
        <v>Summer</v>
      </c>
      <c r="P3962">
        <f t="shared" ca="1" si="6"/>
        <v>1</v>
      </c>
      <c r="Q3962" t="str">
        <f ca="1">VLOOKUP(P3962,Sheet2!$A$1:$B$5,2,0)</f>
        <v>Solo</v>
      </c>
      <c r="R3962">
        <f ca="1">VLOOKUP(P3962,Sheet2!$A$1:$C$5,3,0)</f>
        <v>1</v>
      </c>
    </row>
    <row r="3963" spans="1:18" ht="14.25" customHeight="1">
      <c r="A3963" s="4">
        <v>3962</v>
      </c>
      <c r="B3963">
        <f t="shared" ca="1" si="0"/>
        <v>279</v>
      </c>
      <c r="C3963">
        <f t="shared" ca="1" si="1"/>
        <v>4</v>
      </c>
      <c r="D3963" t="str">
        <f ca="1">VLOOKUP(C3963,Stay!$A$1:$B$5,2,0)</f>
        <v>1 month</v>
      </c>
      <c r="E3963">
        <f ca="1">VLOOKUP(C3963,Stay!$A$1:$C$5,3,0)</f>
        <v>30</v>
      </c>
      <c r="F3963">
        <f t="shared" ca="1" si="2"/>
        <v>46</v>
      </c>
      <c r="G3963" t="str">
        <f ca="1">VLOOKUP(F3963,Cities!$A$1:$C$69,2,0)</f>
        <v>Paris</v>
      </c>
      <c r="H3963" t="str">
        <f ca="1">VLOOKUP(F3963,Cities!$A$1:$F$69,6,0)</f>
        <v>Historical-Medieval, Nightlife, Architecture, Park</v>
      </c>
      <c r="I3963" t="str">
        <f ca="1">VLOOKUP(F3963,Cities!$A$1:$C$69,3,0)</f>
        <v>Europe</v>
      </c>
      <c r="J3963">
        <f t="shared" ca="1" si="3"/>
        <v>1</v>
      </c>
      <c r="K3963">
        <f ca="1">VLOOKUP(F3963,Cities!$A$1:$I$69,6+J3963,0)*R3963*E3963</f>
        <v>3960</v>
      </c>
      <c r="L3963">
        <f t="shared" ca="1" si="4"/>
        <v>2</v>
      </c>
      <c r="M3963">
        <f ca="1">VLOOKUP(F3963,Cities!$A$1:$I$69,4,0)*R3963*L3963</f>
        <v>4720</v>
      </c>
      <c r="N3963">
        <f t="shared" ca="1" si="5"/>
        <v>8680</v>
      </c>
      <c r="O3963" t="str">
        <f ca="1">VLOOKUP(F3963,Cities!$A$1:$E$69,5,0)</f>
        <v>Summer</v>
      </c>
      <c r="P3963">
        <f t="shared" ca="1" si="6"/>
        <v>3</v>
      </c>
      <c r="Q3963" t="str">
        <f ca="1">VLOOKUP(P3963,Sheet2!$A$1:$B$5,2,0)</f>
        <v>Romantic</v>
      </c>
      <c r="R3963">
        <f ca="1">VLOOKUP(P3963,Sheet2!$A$1:$C$5,3,0)</f>
        <v>2</v>
      </c>
    </row>
    <row r="3964" spans="1:18" ht="14.25" customHeight="1">
      <c r="A3964" s="4">
        <v>3963</v>
      </c>
      <c r="B3964">
        <f t="shared" ca="1" si="0"/>
        <v>143</v>
      </c>
      <c r="C3964">
        <f t="shared" ca="1" si="1"/>
        <v>3</v>
      </c>
      <c r="D3964" t="str">
        <f ca="1">VLOOKUP(C3964,Stay!$A$1:$B$5,2,0)</f>
        <v>2 weeks</v>
      </c>
      <c r="E3964">
        <f ca="1">VLOOKUP(C3964,Stay!$A$1:$C$5,3,0)</f>
        <v>14</v>
      </c>
      <c r="F3964">
        <f t="shared" ca="1" si="2"/>
        <v>29</v>
      </c>
      <c r="G3964" t="str">
        <f ca="1">VLOOKUP(F3964,Cities!$A$1:$C$69,2,0)</f>
        <v>Lisbon</v>
      </c>
      <c r="H3964" t="str">
        <f ca="1">VLOOKUP(F3964,Cities!$A$1:$F$69,6,0)</f>
        <v>Historical</v>
      </c>
      <c r="I3964" t="str">
        <f ca="1">VLOOKUP(F3964,Cities!$A$1:$C$69,3,0)</f>
        <v>Europe</v>
      </c>
      <c r="J3964">
        <f t="shared" ca="1" si="3"/>
        <v>2</v>
      </c>
      <c r="K3964">
        <f ca="1">VLOOKUP(F3964,Cities!$A$1:$I$69,6+J3964,0)*R3964*E3964</f>
        <v>8232</v>
      </c>
      <c r="L3964">
        <f t="shared" ca="1" si="4"/>
        <v>2</v>
      </c>
      <c r="M3964">
        <f ca="1">VLOOKUP(F3964,Cities!$A$1:$I$69,4,0)*R3964*L3964</f>
        <v>14640</v>
      </c>
      <c r="N3964">
        <f t="shared" ca="1" si="5"/>
        <v>22872</v>
      </c>
      <c r="O3964" t="str">
        <f ca="1">VLOOKUP(F3964,Cities!$A$1:$E$69,5,0)</f>
        <v>Summer</v>
      </c>
      <c r="P3964">
        <f t="shared" ca="1" si="6"/>
        <v>4</v>
      </c>
      <c r="Q3964" t="str">
        <f ca="1">VLOOKUP(P3964,Sheet2!$A$1:$B$5,2,0)</f>
        <v>Friends</v>
      </c>
      <c r="R3964">
        <f ca="1">VLOOKUP(P3964,Sheet2!$A$1:$C$5,3,0)</f>
        <v>6</v>
      </c>
    </row>
    <row r="3965" spans="1:18" ht="14.25" customHeight="1">
      <c r="A3965" s="4">
        <v>3964</v>
      </c>
      <c r="B3965">
        <f t="shared" ca="1" si="0"/>
        <v>103</v>
      </c>
      <c r="C3965">
        <f t="shared" ca="1" si="1"/>
        <v>4</v>
      </c>
      <c r="D3965" t="str">
        <f ca="1">VLOOKUP(C3965,Stay!$A$1:$B$5,2,0)</f>
        <v>1 month</v>
      </c>
      <c r="E3965">
        <f ca="1">VLOOKUP(C3965,Stay!$A$1:$C$5,3,0)</f>
        <v>30</v>
      </c>
      <c r="F3965">
        <f t="shared" ca="1" si="2"/>
        <v>19</v>
      </c>
      <c r="G3965" t="str">
        <f ca="1">VLOOKUP(F3965,Cities!$A$1:$C$69,2,0)</f>
        <v>Columbus</v>
      </c>
      <c r="H3965" t="str">
        <f ca="1">VLOOKUP(F3965,Cities!$A$1:$F$69,6,0)</f>
        <v>Modern, Beach, Nightlife, Park</v>
      </c>
      <c r="I3965" t="str">
        <f ca="1">VLOOKUP(F3965,Cities!$A$1:$C$69,3,0)</f>
        <v>North America</v>
      </c>
      <c r="J3965">
        <f t="shared" ca="1" si="3"/>
        <v>1</v>
      </c>
      <c r="K3965">
        <f ca="1">VLOOKUP(F3965,Cities!$A$1:$I$69,6+J3965,0)*R3965*E3965</f>
        <v>3840</v>
      </c>
      <c r="L3965">
        <f t="shared" ca="1" si="4"/>
        <v>1</v>
      </c>
      <c r="M3965">
        <f ca="1">VLOOKUP(F3965,Cities!$A$1:$I$69,4,0)*R3965*L3965</f>
        <v>960</v>
      </c>
      <c r="N3965">
        <f t="shared" ca="1" si="5"/>
        <v>4800</v>
      </c>
      <c r="O3965" t="str">
        <f ca="1">VLOOKUP(F3965,Cities!$A$1:$E$69,5,0)</f>
        <v>Summer</v>
      </c>
      <c r="P3965">
        <f t="shared" ca="1" si="6"/>
        <v>2</v>
      </c>
      <c r="Q3965" t="str">
        <f ca="1">VLOOKUP(P3965,Sheet2!$A$1:$B$5,2,0)</f>
        <v>Family</v>
      </c>
      <c r="R3965">
        <f ca="1">VLOOKUP(P3965,Sheet2!$A$1:$C$5,3,0)</f>
        <v>4</v>
      </c>
    </row>
    <row r="3966" spans="1:18" ht="14.25" customHeight="1">
      <c r="A3966" s="4">
        <v>3965</v>
      </c>
      <c r="B3966">
        <f t="shared" ca="1" si="0"/>
        <v>103</v>
      </c>
      <c r="C3966">
        <f t="shared" ca="1" si="1"/>
        <v>4</v>
      </c>
      <c r="D3966" t="str">
        <f ca="1">VLOOKUP(C3966,Stay!$A$1:$B$5,2,0)</f>
        <v>1 month</v>
      </c>
      <c r="E3966">
        <f ca="1">VLOOKUP(C3966,Stay!$A$1:$C$5,3,0)</f>
        <v>30</v>
      </c>
      <c r="F3966">
        <f t="shared" ca="1" si="2"/>
        <v>66</v>
      </c>
      <c r="G3966" t="str">
        <f ca="1">VLOOKUP(F3966,Cities!$A$1:$C$69,2,0)</f>
        <v>Vienna</v>
      </c>
      <c r="H3966" t="str">
        <f ca="1">VLOOKUP(F3966,Cities!$A$1:$F$69,6,0)</f>
        <v>Terrain</v>
      </c>
      <c r="I3966" t="str">
        <f ca="1">VLOOKUP(F3966,Cities!$A$1:$C$69,3,0)</f>
        <v>Europe</v>
      </c>
      <c r="J3966">
        <f t="shared" ca="1" si="3"/>
        <v>3</v>
      </c>
      <c r="K3966">
        <f ca="1">VLOOKUP(F3966,Cities!$A$1:$I$69,6+J3966,0)*R3966*E3966</f>
        <v>47280</v>
      </c>
      <c r="L3966">
        <f t="shared" ca="1" si="4"/>
        <v>1</v>
      </c>
      <c r="M3966">
        <f ca="1">VLOOKUP(F3966,Cities!$A$1:$I$69,4,0)*R3966*L3966</f>
        <v>5400</v>
      </c>
      <c r="N3966">
        <f t="shared" ca="1" si="5"/>
        <v>52680</v>
      </c>
      <c r="O3966" t="str">
        <f ca="1">VLOOKUP(F3966,Cities!$A$1:$E$69,5,0)</f>
        <v>Summer</v>
      </c>
      <c r="P3966">
        <f t="shared" ca="1" si="6"/>
        <v>2</v>
      </c>
      <c r="Q3966" t="str">
        <f ca="1">VLOOKUP(P3966,Sheet2!$A$1:$B$5,2,0)</f>
        <v>Family</v>
      </c>
      <c r="R3966">
        <f ca="1">VLOOKUP(P3966,Sheet2!$A$1:$C$5,3,0)</f>
        <v>4</v>
      </c>
    </row>
    <row r="3967" spans="1:18" ht="14.25" customHeight="1">
      <c r="A3967" s="4">
        <v>3966</v>
      </c>
      <c r="B3967">
        <f t="shared" ca="1" si="0"/>
        <v>128</v>
      </c>
      <c r="C3967">
        <f t="shared" ca="1" si="1"/>
        <v>4</v>
      </c>
      <c r="D3967" t="str">
        <f ca="1">VLOOKUP(C3967,Stay!$A$1:$B$5,2,0)</f>
        <v>1 month</v>
      </c>
      <c r="E3967">
        <f ca="1">VLOOKUP(C3967,Stay!$A$1:$C$5,3,0)</f>
        <v>30</v>
      </c>
      <c r="F3967">
        <f t="shared" ca="1" si="2"/>
        <v>45</v>
      </c>
      <c r="G3967" t="str">
        <f ca="1">VLOOKUP(F3967,Cities!$A$1:$C$69,2,0)</f>
        <v>Oakland</v>
      </c>
      <c r="H3967" t="str">
        <f ca="1">VLOOKUP(F3967,Cities!$A$1:$F$69,6,0)</f>
        <v>Modern, Hills, Park</v>
      </c>
      <c r="I3967" t="str">
        <f ca="1">VLOOKUP(F3967,Cities!$A$1:$C$69,3,0)</f>
        <v>North America</v>
      </c>
      <c r="J3967">
        <f t="shared" ca="1" si="3"/>
        <v>3</v>
      </c>
      <c r="K3967">
        <f ca="1">VLOOKUP(F3967,Cities!$A$1:$I$69,6+J3967,0)*R3967*E3967</f>
        <v>10680</v>
      </c>
      <c r="L3967">
        <f t="shared" ca="1" si="4"/>
        <v>2</v>
      </c>
      <c r="M3967">
        <f ca="1">VLOOKUP(F3967,Cities!$A$1:$I$69,4,0)*R3967*L3967</f>
        <v>1440</v>
      </c>
      <c r="N3967">
        <f t="shared" ca="1" si="5"/>
        <v>12120</v>
      </c>
      <c r="O3967" t="str">
        <f ca="1">VLOOKUP(F3967,Cities!$A$1:$E$69,5,0)</f>
        <v>Spring</v>
      </c>
      <c r="P3967">
        <f t="shared" ca="1" si="6"/>
        <v>3</v>
      </c>
      <c r="Q3967" t="str">
        <f ca="1">VLOOKUP(P3967,Sheet2!$A$1:$B$5,2,0)</f>
        <v>Romantic</v>
      </c>
      <c r="R3967">
        <f ca="1">VLOOKUP(P3967,Sheet2!$A$1:$C$5,3,0)</f>
        <v>2</v>
      </c>
    </row>
    <row r="3968" spans="1:18" ht="14.25" customHeight="1">
      <c r="A3968" s="4">
        <v>3967</v>
      </c>
      <c r="B3968">
        <f t="shared" ca="1" si="0"/>
        <v>96</v>
      </c>
      <c r="C3968">
        <f t="shared" ca="1" si="1"/>
        <v>2</v>
      </c>
      <c r="D3968" t="str">
        <f ca="1">VLOOKUP(C3968,Stay!$A$1:$B$5,2,0)</f>
        <v>1 week</v>
      </c>
      <c r="E3968">
        <f ca="1">VLOOKUP(C3968,Stay!$A$1:$C$5,3,0)</f>
        <v>7</v>
      </c>
      <c r="F3968">
        <f t="shared" ca="1" si="2"/>
        <v>40</v>
      </c>
      <c r="G3968" t="str">
        <f ca="1">VLOOKUP(F3968,Cities!$A$1:$C$69,2,0)</f>
        <v>Naples</v>
      </c>
      <c r="H3968" t="str">
        <f ca="1">VLOOKUP(F3968,Cities!$A$1:$F$69,6,0)</f>
        <v>Historical-Ancient, Architecture, Nightlife</v>
      </c>
      <c r="I3968" t="str">
        <f ca="1">VLOOKUP(F3968,Cities!$A$1:$C$69,3,0)</f>
        <v>Europe</v>
      </c>
      <c r="J3968">
        <f t="shared" ca="1" si="3"/>
        <v>2</v>
      </c>
      <c r="K3968">
        <f ca="1">VLOOKUP(F3968,Cities!$A$1:$I$69,6+J3968,0)*R3968*E3968</f>
        <v>574</v>
      </c>
      <c r="L3968">
        <f t="shared" ca="1" si="4"/>
        <v>1</v>
      </c>
      <c r="M3968">
        <f ca="1">VLOOKUP(F3968,Cities!$A$1:$I$69,4,0)*R3968*L3968</f>
        <v>1100</v>
      </c>
      <c r="N3968">
        <f t="shared" ca="1" si="5"/>
        <v>1674</v>
      </c>
      <c r="O3968" t="str">
        <f ca="1">VLOOKUP(F3968,Cities!$A$1:$E$69,5,0)</f>
        <v>Summer</v>
      </c>
      <c r="P3968">
        <f t="shared" ca="1" si="6"/>
        <v>1</v>
      </c>
      <c r="Q3968" t="str">
        <f ca="1">VLOOKUP(P3968,Sheet2!$A$1:$B$5,2,0)</f>
        <v>Solo</v>
      </c>
      <c r="R3968">
        <f ca="1">VLOOKUP(P3968,Sheet2!$A$1:$C$5,3,0)</f>
        <v>1</v>
      </c>
    </row>
    <row r="3969" spans="1:18" ht="14.25" customHeight="1">
      <c r="A3969" s="4">
        <v>3968</v>
      </c>
      <c r="B3969">
        <f t="shared" ca="1" si="0"/>
        <v>252</v>
      </c>
      <c r="C3969">
        <f t="shared" ca="1" si="1"/>
        <v>1</v>
      </c>
      <c r="D3969" t="str">
        <f ca="1">VLOOKUP(C3969,Stay!$A$1:$B$5,2,0)</f>
        <v>3 days</v>
      </c>
      <c r="E3969">
        <f ca="1">VLOOKUP(C3969,Stay!$A$1:$C$5,3,0)</f>
        <v>3</v>
      </c>
      <c r="F3969">
        <f t="shared" ca="1" si="2"/>
        <v>18</v>
      </c>
      <c r="G3969" t="str">
        <f ca="1">VLOOKUP(F3969,Cities!$A$1:$C$69,2,0)</f>
        <v>Clark County</v>
      </c>
      <c r="H3969" t="str">
        <f ca="1">VLOOKUP(F3969,Cities!$A$1:$F$69,6,0)</f>
        <v>Modern, Nightlife, Park, Adventure-Land, Forest</v>
      </c>
      <c r="I3969" t="str">
        <f ca="1">VLOOKUP(F3969,Cities!$A$1:$C$69,3,0)</f>
        <v>North America</v>
      </c>
      <c r="J3969">
        <f t="shared" ca="1" si="3"/>
        <v>1</v>
      </c>
      <c r="K3969">
        <f ca="1">VLOOKUP(F3969,Cities!$A$1:$I$69,6+J3969,0)*R3969*E3969</f>
        <v>1116</v>
      </c>
      <c r="L3969">
        <f t="shared" ca="1" si="4"/>
        <v>2</v>
      </c>
      <c r="M3969">
        <f ca="1">VLOOKUP(F3969,Cities!$A$1:$I$69,4,0)*R3969*L3969</f>
        <v>1120</v>
      </c>
      <c r="N3969">
        <f t="shared" ca="1" si="5"/>
        <v>2236</v>
      </c>
      <c r="O3969" t="str">
        <f ca="1">VLOOKUP(F3969,Cities!$A$1:$E$69,5,0)</f>
        <v>Summer</v>
      </c>
      <c r="P3969">
        <f t="shared" ca="1" si="6"/>
        <v>2</v>
      </c>
      <c r="Q3969" t="str">
        <f ca="1">VLOOKUP(P3969,Sheet2!$A$1:$B$5,2,0)</f>
        <v>Family</v>
      </c>
      <c r="R3969">
        <f ca="1">VLOOKUP(P3969,Sheet2!$A$1:$C$5,3,0)</f>
        <v>4</v>
      </c>
    </row>
    <row r="3970" spans="1:18" ht="14.25" customHeight="1">
      <c r="A3970" s="4">
        <v>3969</v>
      </c>
      <c r="B3970">
        <f t="shared" ca="1" si="0"/>
        <v>240</v>
      </c>
      <c r="C3970">
        <f t="shared" ca="1" si="1"/>
        <v>2</v>
      </c>
      <c r="D3970" t="str">
        <f ca="1">VLOOKUP(C3970,Stay!$A$1:$B$5,2,0)</f>
        <v>1 week</v>
      </c>
      <c r="E3970">
        <f ca="1">VLOOKUP(C3970,Stay!$A$1:$C$5,3,0)</f>
        <v>7</v>
      </c>
      <c r="F3970">
        <f t="shared" ca="1" si="2"/>
        <v>28</v>
      </c>
      <c r="G3970" t="str">
        <f ca="1">VLOOKUP(F3970,Cities!$A$1:$C$69,2,0)</f>
        <v>Hong Kong</v>
      </c>
      <c r="H3970" t="str">
        <f ca="1">VLOOKUP(F3970,Cities!$A$1:$F$69,6,0)</f>
        <v>Modern, Beach, Terrain</v>
      </c>
      <c r="I3970" t="str">
        <f ca="1">VLOOKUP(F3970,Cities!$A$1:$C$69,3,0)</f>
        <v>Asia</v>
      </c>
      <c r="J3970">
        <f t="shared" ca="1" si="3"/>
        <v>3</v>
      </c>
      <c r="K3970">
        <f ca="1">VLOOKUP(F3970,Cities!$A$1:$I$69,6+J3970,0)*R3970*E3970</f>
        <v>2408</v>
      </c>
      <c r="L3970">
        <f t="shared" ca="1" si="4"/>
        <v>1</v>
      </c>
      <c r="M3970">
        <f ca="1">VLOOKUP(F3970,Cities!$A$1:$I$69,4,0)*R3970*L3970</f>
        <v>770</v>
      </c>
      <c r="N3970">
        <f t="shared" ca="1" si="5"/>
        <v>3178</v>
      </c>
      <c r="O3970" t="str">
        <f ca="1">VLOOKUP(F3970,Cities!$A$1:$E$69,5,0)</f>
        <v>Spring</v>
      </c>
      <c r="P3970">
        <f t="shared" ca="1" si="6"/>
        <v>1</v>
      </c>
      <c r="Q3970" t="str">
        <f ca="1">VLOOKUP(P3970,Sheet2!$A$1:$B$5,2,0)</f>
        <v>Solo</v>
      </c>
      <c r="R3970">
        <f ca="1">VLOOKUP(P3970,Sheet2!$A$1:$C$5,3,0)</f>
        <v>1</v>
      </c>
    </row>
    <row r="3971" spans="1:18" ht="14.25" customHeight="1">
      <c r="A3971" s="4">
        <v>3970</v>
      </c>
      <c r="B3971">
        <f t="shared" ca="1" si="0"/>
        <v>89</v>
      </c>
      <c r="C3971">
        <f t="shared" ca="1" si="1"/>
        <v>1</v>
      </c>
      <c r="D3971" t="str">
        <f ca="1">VLOOKUP(C3971,Stay!$A$1:$B$5,2,0)</f>
        <v>3 days</v>
      </c>
      <c r="E3971">
        <f ca="1">VLOOKUP(C3971,Stay!$A$1:$C$5,3,0)</f>
        <v>3</v>
      </c>
      <c r="F3971">
        <f t="shared" ca="1" si="2"/>
        <v>31</v>
      </c>
      <c r="G3971" t="str">
        <f ca="1">VLOOKUP(F3971,Cities!$A$1:$C$69,2,0)</f>
        <v>Los Angeles</v>
      </c>
      <c r="H3971" t="str">
        <f ca="1">VLOOKUP(F3971,Cities!$A$1:$F$69,6,0)</f>
        <v>Beach, Terrain</v>
      </c>
      <c r="I3971" t="str">
        <f ca="1">VLOOKUP(F3971,Cities!$A$1:$C$69,3,0)</f>
        <v>North America</v>
      </c>
      <c r="J3971">
        <f t="shared" ca="1" si="3"/>
        <v>3</v>
      </c>
      <c r="K3971">
        <f ca="1">VLOOKUP(F3971,Cities!$A$1:$I$69,6+J3971,0)*R3971*E3971</f>
        <v>3348</v>
      </c>
      <c r="L3971">
        <f t="shared" ca="1" si="4"/>
        <v>2</v>
      </c>
      <c r="M3971">
        <f ca="1">VLOOKUP(F3971,Cities!$A$1:$I$69,4,0)*R3971*L3971</f>
        <v>880</v>
      </c>
      <c r="N3971">
        <f t="shared" ca="1" si="5"/>
        <v>4228</v>
      </c>
      <c r="O3971" t="str">
        <f ca="1">VLOOKUP(F3971,Cities!$A$1:$E$69,5,0)</f>
        <v>Summer</v>
      </c>
      <c r="P3971">
        <f t="shared" ca="1" si="6"/>
        <v>3</v>
      </c>
      <c r="Q3971" t="str">
        <f ca="1">VLOOKUP(P3971,Sheet2!$A$1:$B$5,2,0)</f>
        <v>Romantic</v>
      </c>
      <c r="R3971">
        <f ca="1">VLOOKUP(P3971,Sheet2!$A$1:$C$5,3,0)</f>
        <v>2</v>
      </c>
    </row>
    <row r="3972" spans="1:18" ht="14.25" customHeight="1">
      <c r="A3972" s="4">
        <v>3971</v>
      </c>
      <c r="B3972">
        <f t="shared" ca="1" si="0"/>
        <v>66</v>
      </c>
      <c r="C3972">
        <f t="shared" ca="1" si="1"/>
        <v>3</v>
      </c>
      <c r="D3972" t="str">
        <f ca="1">VLOOKUP(C3972,Stay!$A$1:$B$5,2,0)</f>
        <v>2 weeks</v>
      </c>
      <c r="E3972">
        <f ca="1">VLOOKUP(C3972,Stay!$A$1:$C$5,3,0)</f>
        <v>14</v>
      </c>
      <c r="F3972">
        <f t="shared" ca="1" si="2"/>
        <v>15</v>
      </c>
      <c r="G3972" t="str">
        <f ca="1">VLOOKUP(F3972,Cities!$A$1:$C$69,2,0)</f>
        <v>Cambridge</v>
      </c>
      <c r="H3972" t="str">
        <f ca="1">VLOOKUP(F3972,Cities!$A$1:$F$69,6,0)</f>
        <v>Modern, Aquatic</v>
      </c>
      <c r="I3972" t="str">
        <f ca="1">VLOOKUP(F3972,Cities!$A$1:$C$69,3,0)</f>
        <v>North America</v>
      </c>
      <c r="J3972">
        <f t="shared" ca="1" si="3"/>
        <v>1</v>
      </c>
      <c r="K3972">
        <f ca="1">VLOOKUP(F3972,Cities!$A$1:$I$69,6+J3972,0)*R3972*E3972</f>
        <v>1736</v>
      </c>
      <c r="L3972">
        <f t="shared" ca="1" si="4"/>
        <v>1</v>
      </c>
      <c r="M3972">
        <f ca="1">VLOOKUP(F3972,Cities!$A$1:$I$69,4,0)*R3972*L3972</f>
        <v>200</v>
      </c>
      <c r="N3972">
        <f t="shared" ca="1" si="5"/>
        <v>1936</v>
      </c>
      <c r="O3972" t="str">
        <f ca="1">VLOOKUP(F3972,Cities!$A$1:$E$69,5,0)</f>
        <v>Summer</v>
      </c>
      <c r="P3972">
        <f t="shared" ca="1" si="6"/>
        <v>1</v>
      </c>
      <c r="Q3972" t="str">
        <f ca="1">VLOOKUP(P3972,Sheet2!$A$1:$B$5,2,0)</f>
        <v>Solo</v>
      </c>
      <c r="R3972">
        <f ca="1">VLOOKUP(P3972,Sheet2!$A$1:$C$5,3,0)</f>
        <v>1</v>
      </c>
    </row>
    <row r="3973" spans="1:18" ht="14.25" customHeight="1">
      <c r="A3973" s="4">
        <v>3972</v>
      </c>
      <c r="B3973">
        <f t="shared" ca="1" si="0"/>
        <v>188</v>
      </c>
      <c r="C3973">
        <f t="shared" ca="1" si="1"/>
        <v>1</v>
      </c>
      <c r="D3973" t="str">
        <f ca="1">VLOOKUP(C3973,Stay!$A$1:$B$5,2,0)</f>
        <v>3 days</v>
      </c>
      <c r="E3973">
        <f ca="1">VLOOKUP(C3973,Stay!$A$1:$C$5,3,0)</f>
        <v>3</v>
      </c>
      <c r="F3973">
        <f t="shared" ca="1" si="2"/>
        <v>24</v>
      </c>
      <c r="G3973" t="str">
        <f ca="1">VLOOKUP(F3973,Cities!$A$1:$C$69,2,0)</f>
        <v>Florence</v>
      </c>
      <c r="H3973" t="str">
        <f ca="1">VLOOKUP(F3973,Cities!$A$1:$F$69,6,0)</f>
        <v>Historical, Beach</v>
      </c>
      <c r="I3973" t="str">
        <f ca="1">VLOOKUP(F3973,Cities!$A$1:$C$69,3,0)</f>
        <v>Europe</v>
      </c>
      <c r="J3973">
        <f t="shared" ca="1" si="3"/>
        <v>3</v>
      </c>
      <c r="K3973">
        <f ca="1">VLOOKUP(F3973,Cities!$A$1:$I$69,6+J3973,0)*R3973*E3973</f>
        <v>1896</v>
      </c>
      <c r="L3973">
        <f t="shared" ca="1" si="4"/>
        <v>2</v>
      </c>
      <c r="M3973">
        <f ca="1">VLOOKUP(F3973,Cities!$A$1:$I$69,4,0)*R3973*L3973</f>
        <v>7800</v>
      </c>
      <c r="N3973">
        <f t="shared" ca="1" si="5"/>
        <v>9696</v>
      </c>
      <c r="O3973" t="str">
        <f ca="1">VLOOKUP(F3973,Cities!$A$1:$E$69,5,0)</f>
        <v>Summer</v>
      </c>
      <c r="P3973">
        <f t="shared" ca="1" si="6"/>
        <v>3</v>
      </c>
      <c r="Q3973" t="str">
        <f ca="1">VLOOKUP(P3973,Sheet2!$A$1:$B$5,2,0)</f>
        <v>Romantic</v>
      </c>
      <c r="R3973">
        <f ca="1">VLOOKUP(P3973,Sheet2!$A$1:$C$5,3,0)</f>
        <v>2</v>
      </c>
    </row>
    <row r="3974" spans="1:18" ht="14.25" customHeight="1">
      <c r="A3974" s="4">
        <v>3973</v>
      </c>
      <c r="B3974">
        <f t="shared" ca="1" si="0"/>
        <v>32</v>
      </c>
      <c r="C3974">
        <f t="shared" ca="1" si="1"/>
        <v>4</v>
      </c>
      <c r="D3974" t="str">
        <f ca="1">VLOOKUP(C3974,Stay!$A$1:$B$5,2,0)</f>
        <v>1 month</v>
      </c>
      <c r="E3974">
        <f ca="1">VLOOKUP(C3974,Stay!$A$1:$C$5,3,0)</f>
        <v>30</v>
      </c>
      <c r="F3974">
        <f t="shared" ca="1" si="2"/>
        <v>40</v>
      </c>
      <c r="G3974" t="str">
        <f ca="1">VLOOKUP(F3974,Cities!$A$1:$C$69,2,0)</f>
        <v>Naples</v>
      </c>
      <c r="H3974" t="str">
        <f ca="1">VLOOKUP(F3974,Cities!$A$1:$F$69,6,0)</f>
        <v>Historical-Ancient, Architecture, Nightlife</v>
      </c>
      <c r="I3974" t="str">
        <f ca="1">VLOOKUP(F3974,Cities!$A$1:$C$69,3,0)</f>
        <v>Europe</v>
      </c>
      <c r="J3974">
        <f t="shared" ca="1" si="3"/>
        <v>3</v>
      </c>
      <c r="K3974">
        <f ca="1">VLOOKUP(F3974,Cities!$A$1:$I$69,6+J3974,0)*R3974*E3974</f>
        <v>31860</v>
      </c>
      <c r="L3974">
        <f t="shared" ca="1" si="4"/>
        <v>1</v>
      </c>
      <c r="M3974">
        <f ca="1">VLOOKUP(F3974,Cities!$A$1:$I$69,4,0)*R3974*L3974</f>
        <v>6600</v>
      </c>
      <c r="N3974">
        <f t="shared" ca="1" si="5"/>
        <v>38460</v>
      </c>
      <c r="O3974" t="str">
        <f ca="1">VLOOKUP(F3974,Cities!$A$1:$E$69,5,0)</f>
        <v>Summer</v>
      </c>
      <c r="P3974">
        <f t="shared" ca="1" si="6"/>
        <v>4</v>
      </c>
      <c r="Q3974" t="str">
        <f ca="1">VLOOKUP(P3974,Sheet2!$A$1:$B$5,2,0)</f>
        <v>Friends</v>
      </c>
      <c r="R3974">
        <f ca="1">VLOOKUP(P3974,Sheet2!$A$1:$C$5,3,0)</f>
        <v>6</v>
      </c>
    </row>
    <row r="3975" spans="1:18" ht="14.25" customHeight="1">
      <c r="A3975" s="4">
        <v>3974</v>
      </c>
      <c r="B3975">
        <f t="shared" ca="1" si="0"/>
        <v>46</v>
      </c>
      <c r="C3975">
        <f t="shared" ca="1" si="1"/>
        <v>3</v>
      </c>
      <c r="D3975" t="str">
        <f ca="1">VLOOKUP(C3975,Stay!$A$1:$B$5,2,0)</f>
        <v>2 weeks</v>
      </c>
      <c r="E3975">
        <f ca="1">VLOOKUP(C3975,Stay!$A$1:$C$5,3,0)</f>
        <v>14</v>
      </c>
      <c r="F3975">
        <f t="shared" ca="1" si="2"/>
        <v>9</v>
      </c>
      <c r="G3975" t="str">
        <f ca="1">VLOOKUP(F3975,Cities!$A$1:$C$69,2,0)</f>
        <v>Berlin</v>
      </c>
      <c r="H3975" t="str">
        <f ca="1">VLOOKUP(F3975,Cities!$A$1:$F$69,6,0)</f>
        <v>Historical-Modern, Park</v>
      </c>
      <c r="I3975" t="str">
        <f ca="1">VLOOKUP(F3975,Cities!$A$1:$C$69,3,0)</f>
        <v>Europe</v>
      </c>
      <c r="J3975">
        <f t="shared" ca="1" si="3"/>
        <v>2</v>
      </c>
      <c r="K3975">
        <f ca="1">VLOOKUP(F3975,Cities!$A$1:$I$69,6+J3975,0)*R3975*E3975</f>
        <v>6328</v>
      </c>
      <c r="L3975">
        <f t="shared" ca="1" si="4"/>
        <v>1</v>
      </c>
      <c r="M3975">
        <f ca="1">VLOOKUP(F3975,Cities!$A$1:$I$69,4,0)*R3975*L3975</f>
        <v>3800</v>
      </c>
      <c r="N3975">
        <f t="shared" ca="1" si="5"/>
        <v>10128</v>
      </c>
      <c r="O3975" t="str">
        <f ca="1">VLOOKUP(F3975,Cities!$A$1:$E$69,5,0)</f>
        <v>Summer</v>
      </c>
      <c r="P3975">
        <f t="shared" ca="1" si="6"/>
        <v>2</v>
      </c>
      <c r="Q3975" t="str">
        <f ca="1">VLOOKUP(P3975,Sheet2!$A$1:$B$5,2,0)</f>
        <v>Family</v>
      </c>
      <c r="R3975">
        <f ca="1">VLOOKUP(P3975,Sheet2!$A$1:$C$5,3,0)</f>
        <v>4</v>
      </c>
    </row>
    <row r="3976" spans="1:18" ht="14.25" customHeight="1">
      <c r="A3976" s="4">
        <v>3975</v>
      </c>
      <c r="B3976">
        <f t="shared" ca="1" si="0"/>
        <v>213</v>
      </c>
      <c r="C3976">
        <f t="shared" ca="1" si="1"/>
        <v>1</v>
      </c>
      <c r="D3976" t="str">
        <f ca="1">VLOOKUP(C3976,Stay!$A$1:$B$5,2,0)</f>
        <v>3 days</v>
      </c>
      <c r="E3976">
        <f ca="1">VLOOKUP(C3976,Stay!$A$1:$C$5,3,0)</f>
        <v>3</v>
      </c>
      <c r="F3976">
        <f t="shared" ca="1" si="2"/>
        <v>26</v>
      </c>
      <c r="G3976" t="str">
        <f ca="1">VLOOKUP(F3976,Cities!$A$1:$C$69,2,0)</f>
        <v>Greater Manchester</v>
      </c>
      <c r="H3976" t="str">
        <f ca="1">VLOOKUP(F3976,Cities!$A$1:$F$69,6,0)</f>
        <v>Historical, Beach, Terrain</v>
      </c>
      <c r="I3976" t="str">
        <f ca="1">VLOOKUP(F3976,Cities!$A$1:$C$69,3,0)</f>
        <v>Europe</v>
      </c>
      <c r="J3976">
        <f t="shared" ca="1" si="3"/>
        <v>3</v>
      </c>
      <c r="K3976">
        <f ca="1">VLOOKUP(F3976,Cities!$A$1:$I$69,6+J3976,0)*R3976*E3976</f>
        <v>8010</v>
      </c>
      <c r="L3976">
        <f t="shared" ca="1" si="4"/>
        <v>1</v>
      </c>
      <c r="M3976">
        <f ca="1">VLOOKUP(F3976,Cities!$A$1:$I$69,4,0)*R3976*L3976</f>
        <v>4020</v>
      </c>
      <c r="N3976">
        <f t="shared" ca="1" si="5"/>
        <v>12030</v>
      </c>
      <c r="O3976" t="str">
        <f ca="1">VLOOKUP(F3976,Cities!$A$1:$E$69,5,0)</f>
        <v>Summer</v>
      </c>
      <c r="P3976">
        <f t="shared" ca="1" si="6"/>
        <v>4</v>
      </c>
      <c r="Q3976" t="str">
        <f ca="1">VLOOKUP(P3976,Sheet2!$A$1:$B$5,2,0)</f>
        <v>Friends</v>
      </c>
      <c r="R3976">
        <f ca="1">VLOOKUP(P3976,Sheet2!$A$1:$C$5,3,0)</f>
        <v>6</v>
      </c>
    </row>
    <row r="3977" spans="1:18" ht="14.25" customHeight="1">
      <c r="A3977" s="4">
        <v>3976</v>
      </c>
      <c r="B3977">
        <f t="shared" ca="1" si="0"/>
        <v>171</v>
      </c>
      <c r="C3977">
        <f t="shared" ca="1" si="1"/>
        <v>1</v>
      </c>
      <c r="D3977" t="str">
        <f ca="1">VLOOKUP(C3977,Stay!$A$1:$B$5,2,0)</f>
        <v>3 days</v>
      </c>
      <c r="E3977">
        <f ca="1">VLOOKUP(C3977,Stay!$A$1:$C$5,3,0)</f>
        <v>3</v>
      </c>
      <c r="F3977">
        <f t="shared" ca="1" si="2"/>
        <v>22</v>
      </c>
      <c r="G3977" t="str">
        <f ca="1">VLOOKUP(F3977,Cities!$A$1:$C$69,2,0)</f>
        <v>Dublin</v>
      </c>
      <c r="H3977" t="str">
        <f ca="1">VLOOKUP(F3977,Cities!$A$1:$F$69,6,0)</f>
        <v>Terrain, Beach, Historical-Medieval, Parks, Architecture</v>
      </c>
      <c r="I3977" t="str">
        <f ca="1">VLOOKUP(F3977,Cities!$A$1:$C$69,3,0)</f>
        <v>Europe</v>
      </c>
      <c r="J3977">
        <f t="shared" ca="1" si="3"/>
        <v>3</v>
      </c>
      <c r="K3977">
        <f ca="1">VLOOKUP(F3977,Cities!$A$1:$I$69,6+J3977,0)*R3977*E3977</f>
        <v>939</v>
      </c>
      <c r="L3977">
        <f t="shared" ca="1" si="4"/>
        <v>1</v>
      </c>
      <c r="M3977">
        <f ca="1">VLOOKUP(F3977,Cities!$A$1:$I$69,4,0)*R3977*L3977</f>
        <v>979</v>
      </c>
      <c r="N3977">
        <f t="shared" ca="1" si="5"/>
        <v>1918</v>
      </c>
      <c r="O3977" t="str">
        <f ca="1">VLOOKUP(F3977,Cities!$A$1:$E$69,5,0)</f>
        <v>Summer</v>
      </c>
      <c r="P3977">
        <f t="shared" ca="1" si="6"/>
        <v>1</v>
      </c>
      <c r="Q3977" t="str">
        <f ca="1">VLOOKUP(P3977,Sheet2!$A$1:$B$5,2,0)</f>
        <v>Solo</v>
      </c>
      <c r="R3977">
        <f ca="1">VLOOKUP(P3977,Sheet2!$A$1:$C$5,3,0)</f>
        <v>1</v>
      </c>
    </row>
    <row r="3978" spans="1:18" ht="14.25" customHeight="1">
      <c r="A3978" s="4">
        <v>3977</v>
      </c>
      <c r="B3978">
        <f t="shared" ca="1" si="0"/>
        <v>60</v>
      </c>
      <c r="C3978">
        <f t="shared" ca="1" si="1"/>
        <v>3</v>
      </c>
      <c r="D3978" t="str">
        <f ca="1">VLOOKUP(C3978,Stay!$A$1:$B$5,2,0)</f>
        <v>2 weeks</v>
      </c>
      <c r="E3978">
        <f ca="1">VLOOKUP(C3978,Stay!$A$1:$C$5,3,0)</f>
        <v>14</v>
      </c>
      <c r="F3978">
        <f t="shared" ca="1" si="2"/>
        <v>43</v>
      </c>
      <c r="G3978" t="str">
        <f ca="1">VLOOKUP(F3978,Cities!$A$1:$C$69,2,0)</f>
        <v>New York City</v>
      </c>
      <c r="H3978" t="str">
        <f ca="1">VLOOKUP(F3978,Cities!$A$1:$F$69,6,0)</f>
        <v>Modern, Park, Adventure-Land, Architecture, Nightlife</v>
      </c>
      <c r="I3978" t="str">
        <f ca="1">VLOOKUP(F3978,Cities!$A$1:$C$69,3,0)</f>
        <v>North America</v>
      </c>
      <c r="J3978">
        <f t="shared" ca="1" si="3"/>
        <v>3</v>
      </c>
      <c r="K3978">
        <f ca="1">VLOOKUP(F3978,Cities!$A$1:$I$69,6+J3978,0)*R3978*E3978</f>
        <v>39200</v>
      </c>
      <c r="L3978">
        <f t="shared" ca="1" si="4"/>
        <v>2</v>
      </c>
      <c r="M3978">
        <f ca="1">VLOOKUP(F3978,Cities!$A$1:$I$69,4,0)*R3978*L3978</f>
        <v>2000</v>
      </c>
      <c r="N3978">
        <f t="shared" ca="1" si="5"/>
        <v>41200</v>
      </c>
      <c r="O3978" t="str">
        <f ca="1">VLOOKUP(F3978,Cities!$A$1:$E$69,5,0)</f>
        <v>Summer</v>
      </c>
      <c r="P3978">
        <f t="shared" ca="1" si="6"/>
        <v>2</v>
      </c>
      <c r="Q3978" t="str">
        <f ca="1">VLOOKUP(P3978,Sheet2!$A$1:$B$5,2,0)</f>
        <v>Family</v>
      </c>
      <c r="R3978">
        <f ca="1">VLOOKUP(P3978,Sheet2!$A$1:$C$5,3,0)</f>
        <v>4</v>
      </c>
    </row>
    <row r="3979" spans="1:18" ht="14.25" customHeight="1">
      <c r="A3979" s="4">
        <v>3978</v>
      </c>
      <c r="B3979">
        <f t="shared" ca="1" si="0"/>
        <v>235</v>
      </c>
      <c r="C3979">
        <f t="shared" ca="1" si="1"/>
        <v>2</v>
      </c>
      <c r="D3979" t="str">
        <f ca="1">VLOOKUP(C3979,Stay!$A$1:$B$5,2,0)</f>
        <v>1 week</v>
      </c>
      <c r="E3979">
        <f ca="1">VLOOKUP(C3979,Stay!$A$1:$C$5,3,0)</f>
        <v>7</v>
      </c>
      <c r="F3979">
        <f t="shared" ca="1" si="2"/>
        <v>56</v>
      </c>
      <c r="G3979" t="str">
        <f ca="1">VLOOKUP(F3979,Cities!$A$1:$C$69,2,0)</f>
        <v>Santa Cruz County</v>
      </c>
      <c r="H3979" t="str">
        <f ca="1">VLOOKUP(F3979,Cities!$A$1:$F$69,6,0)</f>
        <v>Beach</v>
      </c>
      <c r="I3979" t="str">
        <f ca="1">VLOOKUP(F3979,Cities!$A$1:$C$69,3,0)</f>
        <v>North America</v>
      </c>
      <c r="J3979">
        <f t="shared" ca="1" si="3"/>
        <v>2</v>
      </c>
      <c r="K3979">
        <f ca="1">VLOOKUP(F3979,Cities!$A$1:$I$69,6+J3979,0)*R3979*E3979</f>
        <v>707</v>
      </c>
      <c r="L3979">
        <f t="shared" ca="1" si="4"/>
        <v>1</v>
      </c>
      <c r="M3979">
        <f ca="1">VLOOKUP(F3979,Cities!$A$1:$I$69,4,0)*R3979*L3979</f>
        <v>220</v>
      </c>
      <c r="N3979">
        <f t="shared" ca="1" si="5"/>
        <v>927</v>
      </c>
      <c r="O3979" t="str">
        <f ca="1">VLOOKUP(F3979,Cities!$A$1:$E$69,5,0)</f>
        <v>Spring</v>
      </c>
      <c r="P3979">
        <f t="shared" ca="1" si="6"/>
        <v>1</v>
      </c>
      <c r="Q3979" t="str">
        <f ca="1">VLOOKUP(P3979,Sheet2!$A$1:$B$5,2,0)</f>
        <v>Solo</v>
      </c>
      <c r="R3979">
        <f ca="1">VLOOKUP(P3979,Sheet2!$A$1:$C$5,3,0)</f>
        <v>1</v>
      </c>
    </row>
    <row r="3980" spans="1:18" ht="14.25" customHeight="1">
      <c r="A3980" s="4">
        <v>3979</v>
      </c>
      <c r="B3980">
        <f t="shared" ca="1" si="0"/>
        <v>113</v>
      </c>
      <c r="C3980">
        <f t="shared" ca="1" si="1"/>
        <v>3</v>
      </c>
      <c r="D3980" t="str">
        <f ca="1">VLOOKUP(C3980,Stay!$A$1:$B$5,2,0)</f>
        <v>2 weeks</v>
      </c>
      <c r="E3980">
        <f ca="1">VLOOKUP(C3980,Stay!$A$1:$C$5,3,0)</f>
        <v>14</v>
      </c>
      <c r="F3980">
        <f t="shared" ca="1" si="2"/>
        <v>60</v>
      </c>
      <c r="G3980" t="str">
        <f ca="1">VLOOKUP(F3980,Cities!$A$1:$C$69,2,0)</f>
        <v>Toronto</v>
      </c>
      <c r="H3980" t="str">
        <f ca="1">VLOOKUP(F3980,Cities!$A$1:$F$69,6,0)</f>
        <v>Modern</v>
      </c>
      <c r="I3980" t="str">
        <f ca="1">VLOOKUP(F3980,Cities!$A$1:$C$69,3,0)</f>
        <v>North America</v>
      </c>
      <c r="J3980">
        <f t="shared" ca="1" si="3"/>
        <v>2</v>
      </c>
      <c r="K3980">
        <f ca="1">VLOOKUP(F3980,Cities!$A$1:$I$69,6+J3980,0)*R3980*E3980</f>
        <v>8736</v>
      </c>
      <c r="L3980">
        <f t="shared" ca="1" si="4"/>
        <v>1</v>
      </c>
      <c r="M3980">
        <f ca="1">VLOOKUP(F3980,Cities!$A$1:$I$69,4,0)*R3980*L3980</f>
        <v>1800</v>
      </c>
      <c r="N3980">
        <f t="shared" ca="1" si="5"/>
        <v>10536</v>
      </c>
      <c r="O3980" t="str">
        <f ca="1">VLOOKUP(F3980,Cities!$A$1:$E$69,5,0)</f>
        <v>Summer</v>
      </c>
      <c r="P3980">
        <f t="shared" ca="1" si="6"/>
        <v>2</v>
      </c>
      <c r="Q3980" t="str">
        <f ca="1">VLOOKUP(P3980,Sheet2!$A$1:$B$5,2,0)</f>
        <v>Family</v>
      </c>
      <c r="R3980">
        <f ca="1">VLOOKUP(P3980,Sheet2!$A$1:$C$5,3,0)</f>
        <v>4</v>
      </c>
    </row>
    <row r="3981" spans="1:18" ht="14.25" customHeight="1">
      <c r="A3981" s="4">
        <v>3980</v>
      </c>
      <c r="B3981">
        <f t="shared" ca="1" si="0"/>
        <v>49</v>
      </c>
      <c r="C3981">
        <f t="shared" ca="1" si="1"/>
        <v>2</v>
      </c>
      <c r="D3981" t="str">
        <f ca="1">VLOOKUP(C3981,Stay!$A$1:$B$5,2,0)</f>
        <v>1 week</v>
      </c>
      <c r="E3981">
        <f ca="1">VLOOKUP(C3981,Stay!$A$1:$C$5,3,0)</f>
        <v>7</v>
      </c>
      <c r="F3981">
        <f t="shared" ca="1" si="2"/>
        <v>39</v>
      </c>
      <c r="G3981" t="str">
        <f ca="1">VLOOKUP(F3981,Cities!$A$1:$C$69,2,0)</f>
        <v>Montreal</v>
      </c>
      <c r="H3981" t="str">
        <f ca="1">VLOOKUP(F3981,Cities!$A$1:$F$69,6,0)</f>
        <v>Modern</v>
      </c>
      <c r="I3981" t="str">
        <f ca="1">VLOOKUP(F3981,Cities!$A$1:$C$69,3,0)</f>
        <v>North America</v>
      </c>
      <c r="J3981">
        <f t="shared" ca="1" si="3"/>
        <v>3</v>
      </c>
      <c r="K3981">
        <f ca="1">VLOOKUP(F3981,Cities!$A$1:$I$69,6+J3981,0)*R3981*E3981</f>
        <v>2604</v>
      </c>
      <c r="L3981">
        <f t="shared" ca="1" si="4"/>
        <v>1</v>
      </c>
      <c r="M3981">
        <f ca="1">VLOOKUP(F3981,Cities!$A$1:$I$69,4,0)*R3981*L3981</f>
        <v>400</v>
      </c>
      <c r="N3981">
        <f t="shared" ca="1" si="5"/>
        <v>3004</v>
      </c>
      <c r="O3981" t="str">
        <f ca="1">VLOOKUP(F3981,Cities!$A$1:$E$69,5,0)</f>
        <v>Summer</v>
      </c>
      <c r="P3981">
        <f t="shared" ca="1" si="6"/>
        <v>1</v>
      </c>
      <c r="Q3981" t="str">
        <f ca="1">VLOOKUP(P3981,Sheet2!$A$1:$B$5,2,0)</f>
        <v>Solo</v>
      </c>
      <c r="R3981">
        <f ca="1">VLOOKUP(P3981,Sheet2!$A$1:$C$5,3,0)</f>
        <v>1</v>
      </c>
    </row>
    <row r="3982" spans="1:18" ht="14.25" customHeight="1">
      <c r="A3982" s="4">
        <v>3981</v>
      </c>
      <c r="B3982">
        <f t="shared" ca="1" si="0"/>
        <v>7</v>
      </c>
      <c r="C3982">
        <f t="shared" ca="1" si="1"/>
        <v>4</v>
      </c>
      <c r="D3982" t="str">
        <f ca="1">VLOOKUP(C3982,Stay!$A$1:$B$5,2,0)</f>
        <v>1 month</v>
      </c>
      <c r="E3982">
        <f ca="1">VLOOKUP(C3982,Stay!$A$1:$C$5,3,0)</f>
        <v>30</v>
      </c>
      <c r="F3982">
        <f t="shared" ca="1" si="2"/>
        <v>34</v>
      </c>
      <c r="G3982" t="str">
        <f ca="1">VLOOKUP(F3982,Cities!$A$1:$C$69,2,0)</f>
        <v>Malaga</v>
      </c>
      <c r="H3982" t="str">
        <f ca="1">VLOOKUP(F3982,Cities!$A$1:$F$69,6,0)</f>
        <v>Beach</v>
      </c>
      <c r="I3982" t="str">
        <f ca="1">VLOOKUP(F3982,Cities!$A$1:$C$69,3,0)</f>
        <v>Europe</v>
      </c>
      <c r="J3982">
        <f t="shared" ca="1" si="3"/>
        <v>2</v>
      </c>
      <c r="K3982">
        <f ca="1">VLOOKUP(F3982,Cities!$A$1:$I$69,6+J3982,0)*R3982*E3982</f>
        <v>9840</v>
      </c>
      <c r="L3982">
        <f t="shared" ca="1" si="4"/>
        <v>2</v>
      </c>
      <c r="M3982">
        <f ca="1">VLOOKUP(F3982,Cities!$A$1:$I$69,4,0)*R3982*L3982</f>
        <v>9760</v>
      </c>
      <c r="N3982">
        <f t="shared" ca="1" si="5"/>
        <v>19600</v>
      </c>
      <c r="O3982" t="str">
        <f ca="1">VLOOKUP(F3982,Cities!$A$1:$E$69,5,0)</f>
        <v>Summer</v>
      </c>
      <c r="P3982">
        <f t="shared" ca="1" si="6"/>
        <v>2</v>
      </c>
      <c r="Q3982" t="str">
        <f ca="1">VLOOKUP(P3982,Sheet2!$A$1:$B$5,2,0)</f>
        <v>Family</v>
      </c>
      <c r="R3982">
        <f ca="1">VLOOKUP(P3982,Sheet2!$A$1:$C$5,3,0)</f>
        <v>4</v>
      </c>
    </row>
    <row r="3983" spans="1:18" ht="14.25" customHeight="1">
      <c r="A3983" s="4">
        <v>3982</v>
      </c>
      <c r="B3983">
        <f t="shared" ca="1" si="0"/>
        <v>95</v>
      </c>
      <c r="C3983">
        <f t="shared" ca="1" si="1"/>
        <v>4</v>
      </c>
      <c r="D3983" t="str">
        <f ca="1">VLOOKUP(C3983,Stay!$A$1:$B$5,2,0)</f>
        <v>1 month</v>
      </c>
      <c r="E3983">
        <f ca="1">VLOOKUP(C3983,Stay!$A$1:$C$5,3,0)</f>
        <v>30</v>
      </c>
      <c r="F3983">
        <f t="shared" ca="1" si="2"/>
        <v>23</v>
      </c>
      <c r="G3983" t="str">
        <f ca="1">VLOOKUP(F3983,Cities!$A$1:$C$69,2,0)</f>
        <v>Edinburgh</v>
      </c>
      <c r="H3983" t="str">
        <f ca="1">VLOOKUP(F3983,Cities!$A$1:$F$69,6,0)</f>
        <v>Historical-Medieval, Beach, Architecture</v>
      </c>
      <c r="I3983" t="str">
        <f ca="1">VLOOKUP(F3983,Cities!$A$1:$C$69,3,0)</f>
        <v>Europe</v>
      </c>
      <c r="J3983">
        <f t="shared" ca="1" si="3"/>
        <v>2</v>
      </c>
      <c r="K3983">
        <f ca="1">VLOOKUP(F3983,Cities!$A$1:$I$69,6+J3983,0)*R3983*E3983</f>
        <v>17160</v>
      </c>
      <c r="L3983">
        <f t="shared" ca="1" si="4"/>
        <v>2</v>
      </c>
      <c r="M3983">
        <f ca="1">VLOOKUP(F3983,Cities!$A$1:$I$69,4,0)*R3983*L3983</f>
        <v>8640</v>
      </c>
      <c r="N3983">
        <f t="shared" ca="1" si="5"/>
        <v>25800</v>
      </c>
      <c r="O3983" t="str">
        <f ca="1">VLOOKUP(F3983,Cities!$A$1:$E$69,5,0)</f>
        <v>Summer</v>
      </c>
      <c r="P3983">
        <f t="shared" ca="1" si="6"/>
        <v>2</v>
      </c>
      <c r="Q3983" t="str">
        <f ca="1">VLOOKUP(P3983,Sheet2!$A$1:$B$5,2,0)</f>
        <v>Family</v>
      </c>
      <c r="R3983">
        <f ca="1">VLOOKUP(P3983,Sheet2!$A$1:$C$5,3,0)</f>
        <v>4</v>
      </c>
    </row>
    <row r="3984" spans="1:18" ht="14.25" customHeight="1">
      <c r="A3984" s="4">
        <v>3983</v>
      </c>
      <c r="B3984">
        <f t="shared" ca="1" si="0"/>
        <v>245</v>
      </c>
      <c r="C3984">
        <f t="shared" ca="1" si="1"/>
        <v>1</v>
      </c>
      <c r="D3984" t="str">
        <f ca="1">VLOOKUP(C3984,Stay!$A$1:$B$5,2,0)</f>
        <v>3 days</v>
      </c>
      <c r="E3984">
        <f ca="1">VLOOKUP(C3984,Stay!$A$1:$C$5,3,0)</f>
        <v>3</v>
      </c>
      <c r="F3984">
        <f t="shared" ca="1" si="2"/>
        <v>37</v>
      </c>
      <c r="G3984" t="str">
        <f ca="1">VLOOKUP(F3984,Cities!$A$1:$C$69,2,0)</f>
        <v>Melbourne</v>
      </c>
      <c r="H3984" t="str">
        <f ca="1">VLOOKUP(F3984,Cities!$A$1:$F$69,6,0)</f>
        <v>Modern, Beach, Adventure-Modern</v>
      </c>
      <c r="I3984" t="str">
        <f ca="1">VLOOKUP(F3984,Cities!$A$1:$C$69,3,0)</f>
        <v>Australia</v>
      </c>
      <c r="J3984">
        <f t="shared" ca="1" si="3"/>
        <v>2</v>
      </c>
      <c r="K3984">
        <f ca="1">VLOOKUP(F3984,Cities!$A$1:$I$69,6+J3984,0)*R3984*E3984</f>
        <v>339</v>
      </c>
      <c r="L3984">
        <f t="shared" ca="1" si="4"/>
        <v>1</v>
      </c>
      <c r="M3984">
        <f ca="1">VLOOKUP(F3984,Cities!$A$1:$I$69,4,0)*R3984*L3984</f>
        <v>1360</v>
      </c>
      <c r="N3984">
        <f t="shared" ca="1" si="5"/>
        <v>1699</v>
      </c>
      <c r="O3984" t="str">
        <f ca="1">VLOOKUP(F3984,Cities!$A$1:$E$69,5,0)</f>
        <v>Spring</v>
      </c>
      <c r="P3984">
        <f t="shared" ca="1" si="6"/>
        <v>1</v>
      </c>
      <c r="Q3984" t="str">
        <f ca="1">VLOOKUP(P3984,Sheet2!$A$1:$B$5,2,0)</f>
        <v>Solo</v>
      </c>
      <c r="R3984">
        <f ca="1">VLOOKUP(P3984,Sheet2!$A$1:$C$5,3,0)</f>
        <v>1</v>
      </c>
    </row>
    <row r="3985" spans="1:18" ht="14.25" customHeight="1">
      <c r="A3985" s="4">
        <v>3984</v>
      </c>
      <c r="B3985">
        <f t="shared" ca="1" si="0"/>
        <v>116</v>
      </c>
      <c r="C3985">
        <f t="shared" ca="1" si="1"/>
        <v>1</v>
      </c>
      <c r="D3985" t="str">
        <f ca="1">VLOOKUP(C3985,Stay!$A$1:$B$5,2,0)</f>
        <v>3 days</v>
      </c>
      <c r="E3985">
        <f ca="1">VLOOKUP(C3985,Stay!$A$1:$C$5,3,0)</f>
        <v>3</v>
      </c>
      <c r="F3985">
        <f t="shared" ca="1" si="2"/>
        <v>27</v>
      </c>
      <c r="G3985" t="str">
        <f ca="1">VLOOKUP(F3985,Cities!$A$1:$C$69,2,0)</f>
        <v>Hawaii</v>
      </c>
      <c r="H3985" t="str">
        <f ca="1">VLOOKUP(F3985,Cities!$A$1:$F$69,6,0)</f>
        <v>Beach, Terrain, Modern</v>
      </c>
      <c r="I3985" t="str">
        <f ca="1">VLOOKUP(F3985,Cities!$A$1:$C$69,3,0)</f>
        <v>North America</v>
      </c>
      <c r="J3985">
        <f t="shared" ca="1" si="3"/>
        <v>3</v>
      </c>
      <c r="K3985">
        <f ca="1">VLOOKUP(F3985,Cities!$A$1:$I$69,6+J3985,0)*R3985*E3985</f>
        <v>2385</v>
      </c>
      <c r="L3985">
        <f t="shared" ca="1" si="4"/>
        <v>1</v>
      </c>
      <c r="M3985">
        <f ca="1">VLOOKUP(F3985,Cities!$A$1:$I$69,4,0)*R3985*L3985</f>
        <v>800</v>
      </c>
      <c r="N3985">
        <f t="shared" ca="1" si="5"/>
        <v>3185</v>
      </c>
      <c r="O3985" t="str">
        <f ca="1">VLOOKUP(F3985,Cities!$A$1:$E$69,5,0)</f>
        <v>Summer</v>
      </c>
      <c r="P3985">
        <f t="shared" ca="1" si="6"/>
        <v>1</v>
      </c>
      <c r="Q3985" t="str">
        <f ca="1">VLOOKUP(P3985,Sheet2!$A$1:$B$5,2,0)</f>
        <v>Solo</v>
      </c>
      <c r="R3985">
        <f ca="1">VLOOKUP(P3985,Sheet2!$A$1:$C$5,3,0)</f>
        <v>1</v>
      </c>
    </row>
    <row r="3986" spans="1:18" ht="14.25" customHeight="1">
      <c r="A3986" s="4">
        <v>3985</v>
      </c>
      <c r="B3986">
        <f t="shared" ca="1" si="0"/>
        <v>265</v>
      </c>
      <c r="C3986">
        <f t="shared" ca="1" si="1"/>
        <v>1</v>
      </c>
      <c r="D3986" t="str">
        <f ca="1">VLOOKUP(C3986,Stay!$A$1:$B$5,2,0)</f>
        <v>3 days</v>
      </c>
      <c r="E3986">
        <f ca="1">VLOOKUP(C3986,Stay!$A$1:$C$5,3,0)</f>
        <v>3</v>
      </c>
      <c r="F3986">
        <f t="shared" ca="1" si="2"/>
        <v>53</v>
      </c>
      <c r="G3986" t="str">
        <f ca="1">VLOOKUP(F3986,Cities!$A$1:$C$69,2,0)</f>
        <v>San Diego</v>
      </c>
      <c r="H3986" t="str">
        <f ca="1">VLOOKUP(F3986,Cities!$A$1:$F$69,6,0)</f>
        <v>Beach</v>
      </c>
      <c r="I3986" t="str">
        <f ca="1">VLOOKUP(F3986,Cities!$A$1:$C$69,3,0)</f>
        <v>North America</v>
      </c>
      <c r="J3986">
        <f t="shared" ca="1" si="3"/>
        <v>3</v>
      </c>
      <c r="K3986">
        <f ca="1">VLOOKUP(F3986,Cities!$A$1:$I$69,6+J3986,0)*R3986*E3986</f>
        <v>1143</v>
      </c>
      <c r="L3986">
        <f t="shared" ca="1" si="4"/>
        <v>2</v>
      </c>
      <c r="M3986">
        <f ca="1">VLOOKUP(F3986,Cities!$A$1:$I$69,4,0)*R3986*L3986</f>
        <v>440</v>
      </c>
      <c r="N3986">
        <f t="shared" ca="1" si="5"/>
        <v>1583</v>
      </c>
      <c r="O3986" t="str">
        <f ca="1">VLOOKUP(F3986,Cities!$A$1:$E$69,5,0)</f>
        <v>Summer</v>
      </c>
      <c r="P3986">
        <f t="shared" ca="1" si="6"/>
        <v>1</v>
      </c>
      <c r="Q3986" t="str">
        <f ca="1">VLOOKUP(P3986,Sheet2!$A$1:$B$5,2,0)</f>
        <v>Solo</v>
      </c>
      <c r="R3986">
        <f ca="1">VLOOKUP(P3986,Sheet2!$A$1:$C$5,3,0)</f>
        <v>1</v>
      </c>
    </row>
    <row r="3987" spans="1:18" ht="14.25" customHeight="1">
      <c r="A3987" s="4">
        <v>3986</v>
      </c>
      <c r="B3987">
        <f t="shared" ca="1" si="0"/>
        <v>172</v>
      </c>
      <c r="C3987">
        <f t="shared" ca="1" si="1"/>
        <v>2</v>
      </c>
      <c r="D3987" t="str">
        <f ca="1">VLOOKUP(C3987,Stay!$A$1:$B$5,2,0)</f>
        <v>1 week</v>
      </c>
      <c r="E3987">
        <f ca="1">VLOOKUP(C3987,Stay!$A$1:$C$5,3,0)</f>
        <v>7</v>
      </c>
      <c r="F3987">
        <f t="shared" ca="1" si="2"/>
        <v>49</v>
      </c>
      <c r="G3987" t="str">
        <f ca="1">VLOOKUP(F3987,Cities!$A$1:$C$69,2,0)</f>
        <v>Rhode Island</v>
      </c>
      <c r="H3987" t="str">
        <f ca="1">VLOOKUP(F3987,Cities!$A$1:$F$69,6,0)</f>
        <v>Modern</v>
      </c>
      <c r="I3987" t="str">
        <f ca="1">VLOOKUP(F3987,Cities!$A$1:$C$69,3,0)</f>
        <v>North America</v>
      </c>
      <c r="J3987">
        <f t="shared" ca="1" si="3"/>
        <v>1</v>
      </c>
      <c r="K3987">
        <f ca="1">VLOOKUP(F3987,Cities!$A$1:$I$69,6+J3987,0)*R3987*E3987</f>
        <v>1848</v>
      </c>
      <c r="L3987">
        <f t="shared" ca="1" si="4"/>
        <v>2</v>
      </c>
      <c r="M3987">
        <f ca="1">VLOOKUP(F3987,Cities!$A$1:$I$69,4,0)*R3987*L3987</f>
        <v>2960</v>
      </c>
      <c r="N3987">
        <f t="shared" ca="1" si="5"/>
        <v>4808</v>
      </c>
      <c r="O3987" t="str">
        <f ca="1">VLOOKUP(F3987,Cities!$A$1:$E$69,5,0)</f>
        <v>Summer</v>
      </c>
      <c r="P3987">
        <f t="shared" ca="1" si="6"/>
        <v>2</v>
      </c>
      <c r="Q3987" t="str">
        <f ca="1">VLOOKUP(P3987,Sheet2!$A$1:$B$5,2,0)</f>
        <v>Family</v>
      </c>
      <c r="R3987">
        <f ca="1">VLOOKUP(P3987,Sheet2!$A$1:$C$5,3,0)</f>
        <v>4</v>
      </c>
    </row>
    <row r="3988" spans="1:18" ht="14.25" customHeight="1">
      <c r="A3988" s="4">
        <v>3987</v>
      </c>
      <c r="B3988">
        <f t="shared" ca="1" si="0"/>
        <v>119</v>
      </c>
      <c r="C3988">
        <f t="shared" ca="1" si="1"/>
        <v>4</v>
      </c>
      <c r="D3988" t="str">
        <f ca="1">VLOOKUP(C3988,Stay!$A$1:$B$5,2,0)</f>
        <v>1 month</v>
      </c>
      <c r="E3988">
        <f ca="1">VLOOKUP(C3988,Stay!$A$1:$C$5,3,0)</f>
        <v>30</v>
      </c>
      <c r="F3988">
        <f t="shared" ca="1" si="2"/>
        <v>21</v>
      </c>
      <c r="G3988" t="str">
        <f ca="1">VLOOKUP(F3988,Cities!$A$1:$C$69,2,0)</f>
        <v>Denver</v>
      </c>
      <c r="H3988" t="str">
        <f ca="1">VLOOKUP(F3988,Cities!$A$1:$F$69,6,0)</f>
        <v>Modern, Hills, Park, Architecture</v>
      </c>
      <c r="I3988" t="str">
        <f ca="1">VLOOKUP(F3988,Cities!$A$1:$C$69,3,0)</f>
        <v>North America</v>
      </c>
      <c r="J3988">
        <f t="shared" ca="1" si="3"/>
        <v>2</v>
      </c>
      <c r="K3988">
        <f ca="1">VLOOKUP(F3988,Cities!$A$1:$I$69,6+J3988,0)*R3988*E3988</f>
        <v>19320</v>
      </c>
      <c r="L3988">
        <f t="shared" ca="1" si="4"/>
        <v>1</v>
      </c>
      <c r="M3988">
        <f ca="1">VLOOKUP(F3988,Cities!$A$1:$I$69,4,0)*R3988*L3988</f>
        <v>600</v>
      </c>
      <c r="N3988">
        <f t="shared" ca="1" si="5"/>
        <v>19920</v>
      </c>
      <c r="O3988" t="str">
        <f ca="1">VLOOKUP(F3988,Cities!$A$1:$E$69,5,0)</f>
        <v>Summer</v>
      </c>
      <c r="P3988">
        <f t="shared" ca="1" si="6"/>
        <v>2</v>
      </c>
      <c r="Q3988" t="str">
        <f ca="1">VLOOKUP(P3988,Sheet2!$A$1:$B$5,2,0)</f>
        <v>Family</v>
      </c>
      <c r="R3988">
        <f ca="1">VLOOKUP(P3988,Sheet2!$A$1:$C$5,3,0)</f>
        <v>4</v>
      </c>
    </row>
    <row r="3989" spans="1:18" ht="14.25" customHeight="1">
      <c r="A3989" s="4">
        <v>3988</v>
      </c>
      <c r="B3989">
        <f t="shared" ca="1" si="0"/>
        <v>13</v>
      </c>
      <c r="C3989">
        <f t="shared" ca="1" si="1"/>
        <v>2</v>
      </c>
      <c r="D3989" t="str">
        <f ca="1">VLOOKUP(C3989,Stay!$A$1:$B$5,2,0)</f>
        <v>1 week</v>
      </c>
      <c r="E3989">
        <f ca="1">VLOOKUP(C3989,Stay!$A$1:$C$5,3,0)</f>
        <v>7</v>
      </c>
      <c r="F3989">
        <f t="shared" ca="1" si="2"/>
        <v>42</v>
      </c>
      <c r="G3989" t="str">
        <f ca="1">VLOOKUP(F3989,Cities!$A$1:$C$69,2,0)</f>
        <v>New Orleans</v>
      </c>
      <c r="H3989" t="str">
        <f ca="1">VLOOKUP(F3989,Cities!$A$1:$F$69,6,0)</f>
        <v>Historical-Modern</v>
      </c>
      <c r="I3989" t="str">
        <f ca="1">VLOOKUP(F3989,Cities!$A$1:$C$69,3,0)</f>
        <v>North America</v>
      </c>
      <c r="J3989">
        <f t="shared" ca="1" si="3"/>
        <v>2</v>
      </c>
      <c r="K3989">
        <f ca="1">VLOOKUP(F3989,Cities!$A$1:$I$69,6+J3989,0)*R3989*E3989</f>
        <v>8022</v>
      </c>
      <c r="L3989">
        <f t="shared" ca="1" si="4"/>
        <v>2</v>
      </c>
      <c r="M3989">
        <f ca="1">VLOOKUP(F3989,Cities!$A$1:$I$69,4,0)*R3989*L3989</f>
        <v>1920</v>
      </c>
      <c r="N3989">
        <f t="shared" ca="1" si="5"/>
        <v>9942</v>
      </c>
      <c r="O3989" t="str">
        <f ca="1">VLOOKUP(F3989,Cities!$A$1:$E$69,5,0)</f>
        <v>Spring</v>
      </c>
      <c r="P3989">
        <f t="shared" ca="1" si="6"/>
        <v>4</v>
      </c>
      <c r="Q3989" t="str">
        <f ca="1">VLOOKUP(P3989,Sheet2!$A$1:$B$5,2,0)</f>
        <v>Friends</v>
      </c>
      <c r="R3989">
        <f ca="1">VLOOKUP(P3989,Sheet2!$A$1:$C$5,3,0)</f>
        <v>6</v>
      </c>
    </row>
    <row r="3990" spans="1:18" ht="14.25" customHeight="1">
      <c r="A3990" s="4">
        <v>3989</v>
      </c>
      <c r="B3990">
        <f t="shared" ca="1" si="0"/>
        <v>277</v>
      </c>
      <c r="C3990">
        <f t="shared" ca="1" si="1"/>
        <v>1</v>
      </c>
      <c r="D3990" t="str">
        <f ca="1">VLOOKUP(C3990,Stay!$A$1:$B$5,2,0)</f>
        <v>3 days</v>
      </c>
      <c r="E3990">
        <f ca="1">VLOOKUP(C3990,Stay!$A$1:$C$5,3,0)</f>
        <v>3</v>
      </c>
      <c r="F3990">
        <f t="shared" ca="1" si="2"/>
        <v>9</v>
      </c>
      <c r="G3990" t="str">
        <f ca="1">VLOOKUP(F3990,Cities!$A$1:$C$69,2,0)</f>
        <v>Berlin</v>
      </c>
      <c r="H3990" t="str">
        <f ca="1">VLOOKUP(F3990,Cities!$A$1:$F$69,6,0)</f>
        <v>Historical-Modern, Park</v>
      </c>
      <c r="I3990" t="str">
        <f ca="1">VLOOKUP(F3990,Cities!$A$1:$C$69,3,0)</f>
        <v>Europe</v>
      </c>
      <c r="J3990">
        <f t="shared" ca="1" si="3"/>
        <v>2</v>
      </c>
      <c r="K3990">
        <f ca="1">VLOOKUP(F3990,Cities!$A$1:$I$69,6+J3990,0)*R3990*E3990</f>
        <v>339</v>
      </c>
      <c r="L3990">
        <f t="shared" ca="1" si="4"/>
        <v>2</v>
      </c>
      <c r="M3990">
        <f ca="1">VLOOKUP(F3990,Cities!$A$1:$I$69,4,0)*R3990*L3990</f>
        <v>1900</v>
      </c>
      <c r="N3990">
        <f t="shared" ca="1" si="5"/>
        <v>2239</v>
      </c>
      <c r="O3990" t="str">
        <f ca="1">VLOOKUP(F3990,Cities!$A$1:$E$69,5,0)</f>
        <v>Summer</v>
      </c>
      <c r="P3990">
        <f t="shared" ca="1" si="6"/>
        <v>1</v>
      </c>
      <c r="Q3990" t="str">
        <f ca="1">VLOOKUP(P3990,Sheet2!$A$1:$B$5,2,0)</f>
        <v>Solo</v>
      </c>
      <c r="R3990">
        <f ca="1">VLOOKUP(P3990,Sheet2!$A$1:$C$5,3,0)</f>
        <v>1</v>
      </c>
    </row>
    <row r="3991" spans="1:18" ht="14.25" customHeight="1">
      <c r="A3991" s="4">
        <v>3990</v>
      </c>
      <c r="B3991">
        <f t="shared" ca="1" si="0"/>
        <v>15</v>
      </c>
      <c r="C3991">
        <f t="shared" ca="1" si="1"/>
        <v>3</v>
      </c>
      <c r="D3991" t="str">
        <f ca="1">VLOOKUP(C3991,Stay!$A$1:$B$5,2,0)</f>
        <v>2 weeks</v>
      </c>
      <c r="E3991">
        <f ca="1">VLOOKUP(C3991,Stay!$A$1:$C$5,3,0)</f>
        <v>14</v>
      </c>
      <c r="F3991">
        <f t="shared" ca="1" si="2"/>
        <v>49</v>
      </c>
      <c r="G3991" t="str">
        <f ca="1">VLOOKUP(F3991,Cities!$A$1:$C$69,2,0)</f>
        <v>Rhode Island</v>
      </c>
      <c r="H3991" t="str">
        <f ca="1">VLOOKUP(F3991,Cities!$A$1:$F$69,6,0)</f>
        <v>Modern</v>
      </c>
      <c r="I3991" t="str">
        <f ca="1">VLOOKUP(F3991,Cities!$A$1:$C$69,3,0)</f>
        <v>North America</v>
      </c>
      <c r="J3991">
        <f t="shared" ca="1" si="3"/>
        <v>1</v>
      </c>
      <c r="K3991">
        <f ca="1">VLOOKUP(F3991,Cities!$A$1:$I$69,6+J3991,0)*R3991*E3991</f>
        <v>1848</v>
      </c>
      <c r="L3991">
        <f t="shared" ca="1" si="4"/>
        <v>2</v>
      </c>
      <c r="M3991">
        <f ca="1">VLOOKUP(F3991,Cities!$A$1:$I$69,4,0)*R3991*L3991</f>
        <v>1480</v>
      </c>
      <c r="N3991">
        <f t="shared" ca="1" si="5"/>
        <v>3328</v>
      </c>
      <c r="O3991" t="str">
        <f ca="1">VLOOKUP(F3991,Cities!$A$1:$E$69,5,0)</f>
        <v>Summer</v>
      </c>
      <c r="P3991">
        <f t="shared" ca="1" si="6"/>
        <v>3</v>
      </c>
      <c r="Q3991" t="str">
        <f ca="1">VLOOKUP(P3991,Sheet2!$A$1:$B$5,2,0)</f>
        <v>Romantic</v>
      </c>
      <c r="R3991">
        <f ca="1">VLOOKUP(P3991,Sheet2!$A$1:$C$5,3,0)</f>
        <v>2</v>
      </c>
    </row>
    <row r="3992" spans="1:18" ht="14.25" customHeight="1">
      <c r="A3992" s="4">
        <v>3991</v>
      </c>
      <c r="B3992">
        <f t="shared" ca="1" si="0"/>
        <v>288</v>
      </c>
      <c r="C3992">
        <f t="shared" ca="1" si="1"/>
        <v>2</v>
      </c>
      <c r="D3992" t="str">
        <f ca="1">VLOOKUP(C3992,Stay!$A$1:$B$5,2,0)</f>
        <v>1 week</v>
      </c>
      <c r="E3992">
        <f ca="1">VLOOKUP(C3992,Stay!$A$1:$C$5,3,0)</f>
        <v>7</v>
      </c>
      <c r="F3992">
        <f t="shared" ca="1" si="2"/>
        <v>61</v>
      </c>
      <c r="G3992" t="str">
        <f ca="1">VLOOKUP(F3992,Cities!$A$1:$C$69,2,0)</f>
        <v>Trentino</v>
      </c>
      <c r="H3992" t="str">
        <f ca="1">VLOOKUP(F3992,Cities!$A$1:$F$69,6,0)</f>
        <v>Terrain</v>
      </c>
      <c r="I3992" t="str">
        <f ca="1">VLOOKUP(F3992,Cities!$A$1:$C$69,3,0)</f>
        <v>Europe</v>
      </c>
      <c r="J3992">
        <f t="shared" ca="1" si="3"/>
        <v>3</v>
      </c>
      <c r="K3992">
        <f ca="1">VLOOKUP(F3992,Cities!$A$1:$I$69,6+J3992,0)*R3992*E3992</f>
        <v>1064</v>
      </c>
      <c r="L3992">
        <f t="shared" ca="1" si="4"/>
        <v>2</v>
      </c>
      <c r="M3992">
        <f ca="1">VLOOKUP(F3992,Cities!$A$1:$I$69,4,0)*R3992*L3992</f>
        <v>7280</v>
      </c>
      <c r="N3992">
        <f t="shared" ca="1" si="5"/>
        <v>8344</v>
      </c>
      <c r="O3992" t="str">
        <f ca="1">VLOOKUP(F3992,Cities!$A$1:$E$69,5,0)</f>
        <v>Summer</v>
      </c>
      <c r="P3992">
        <f t="shared" ca="1" si="6"/>
        <v>2</v>
      </c>
      <c r="Q3992" t="str">
        <f ca="1">VLOOKUP(P3992,Sheet2!$A$1:$B$5,2,0)</f>
        <v>Family</v>
      </c>
      <c r="R3992">
        <f ca="1">VLOOKUP(P3992,Sheet2!$A$1:$C$5,3,0)</f>
        <v>4</v>
      </c>
    </row>
    <row r="3993" spans="1:18" ht="14.25" customHeight="1">
      <c r="A3993" s="4">
        <v>3992</v>
      </c>
      <c r="B3993">
        <f t="shared" ca="1" si="0"/>
        <v>189</v>
      </c>
      <c r="C3993">
        <f t="shared" ca="1" si="1"/>
        <v>1</v>
      </c>
      <c r="D3993" t="str">
        <f ca="1">VLOOKUP(C3993,Stay!$A$1:$B$5,2,0)</f>
        <v>3 days</v>
      </c>
      <c r="E3993">
        <f ca="1">VLOOKUP(C3993,Stay!$A$1:$C$5,3,0)</f>
        <v>3</v>
      </c>
      <c r="F3993">
        <f t="shared" ca="1" si="2"/>
        <v>48</v>
      </c>
      <c r="G3993" t="str">
        <f ca="1">VLOOKUP(F3993,Cities!$A$1:$C$69,2,0)</f>
        <v>Porto</v>
      </c>
      <c r="H3993" t="str">
        <f ca="1">VLOOKUP(F3993,Cities!$A$1:$F$69,6,0)</f>
        <v>Wineyard, Historical-Modern, Architecture</v>
      </c>
      <c r="I3993" t="str">
        <f ca="1">VLOOKUP(F3993,Cities!$A$1:$C$69,3,0)</f>
        <v>Europe</v>
      </c>
      <c r="J3993">
        <f t="shared" ca="1" si="3"/>
        <v>1</v>
      </c>
      <c r="K3993">
        <f ca="1">VLOOKUP(F3993,Cities!$A$1:$I$69,6+J3993,0)*R3993*E3993</f>
        <v>258</v>
      </c>
      <c r="L3993">
        <f t="shared" ca="1" si="4"/>
        <v>2</v>
      </c>
      <c r="M3993">
        <f ca="1">VLOOKUP(F3993,Cities!$A$1:$I$69,4,0)*R3993*L3993</f>
        <v>4880</v>
      </c>
      <c r="N3993">
        <f t="shared" ca="1" si="5"/>
        <v>5138</v>
      </c>
      <c r="O3993" t="str">
        <f ca="1">VLOOKUP(F3993,Cities!$A$1:$E$69,5,0)</f>
        <v>Summer</v>
      </c>
      <c r="P3993">
        <f t="shared" ca="1" si="6"/>
        <v>3</v>
      </c>
      <c r="Q3993" t="str">
        <f ca="1">VLOOKUP(P3993,Sheet2!$A$1:$B$5,2,0)</f>
        <v>Romantic</v>
      </c>
      <c r="R3993">
        <f ca="1">VLOOKUP(P3993,Sheet2!$A$1:$C$5,3,0)</f>
        <v>2</v>
      </c>
    </row>
    <row r="3994" spans="1:18" ht="14.25" customHeight="1">
      <c r="A3994" s="4">
        <v>3993</v>
      </c>
      <c r="B3994">
        <f t="shared" ca="1" si="0"/>
        <v>72</v>
      </c>
      <c r="C3994">
        <f t="shared" ca="1" si="1"/>
        <v>3</v>
      </c>
      <c r="D3994" t="str">
        <f ca="1">VLOOKUP(C3994,Stay!$A$1:$B$5,2,0)</f>
        <v>2 weeks</v>
      </c>
      <c r="E3994">
        <f ca="1">VLOOKUP(C3994,Stay!$A$1:$C$5,3,0)</f>
        <v>14</v>
      </c>
      <c r="F3994">
        <f t="shared" ca="1" si="2"/>
        <v>45</v>
      </c>
      <c r="G3994" t="str">
        <f ca="1">VLOOKUP(F3994,Cities!$A$1:$C$69,2,0)</f>
        <v>Oakland</v>
      </c>
      <c r="H3994" t="str">
        <f ca="1">VLOOKUP(F3994,Cities!$A$1:$F$69,6,0)</f>
        <v>Modern, Hills, Park</v>
      </c>
      <c r="I3994" t="str">
        <f ca="1">VLOOKUP(F3994,Cities!$A$1:$C$69,3,0)</f>
        <v>North America</v>
      </c>
      <c r="J3994">
        <f t="shared" ca="1" si="3"/>
        <v>1</v>
      </c>
      <c r="K3994">
        <f ca="1">VLOOKUP(F3994,Cities!$A$1:$I$69,6+J3994,0)*R3994*E3994</f>
        <v>6804</v>
      </c>
      <c r="L3994">
        <f t="shared" ca="1" si="4"/>
        <v>2</v>
      </c>
      <c r="M3994">
        <f ca="1">VLOOKUP(F3994,Cities!$A$1:$I$69,4,0)*R3994*L3994</f>
        <v>4320</v>
      </c>
      <c r="N3994">
        <f t="shared" ca="1" si="5"/>
        <v>11124</v>
      </c>
      <c r="O3994" t="str">
        <f ca="1">VLOOKUP(F3994,Cities!$A$1:$E$69,5,0)</f>
        <v>Spring</v>
      </c>
      <c r="P3994">
        <f t="shared" ca="1" si="6"/>
        <v>4</v>
      </c>
      <c r="Q3994" t="str">
        <f ca="1">VLOOKUP(P3994,Sheet2!$A$1:$B$5,2,0)</f>
        <v>Friends</v>
      </c>
      <c r="R3994">
        <f ca="1">VLOOKUP(P3994,Sheet2!$A$1:$C$5,3,0)</f>
        <v>6</v>
      </c>
    </row>
    <row r="3995" spans="1:18" ht="14.25" customHeight="1">
      <c r="A3995" s="4">
        <v>3994</v>
      </c>
      <c r="B3995">
        <f t="shared" ca="1" si="0"/>
        <v>42</v>
      </c>
      <c r="C3995">
        <f t="shared" ca="1" si="1"/>
        <v>4</v>
      </c>
      <c r="D3995" t="str">
        <f ca="1">VLOOKUP(C3995,Stay!$A$1:$B$5,2,0)</f>
        <v>1 month</v>
      </c>
      <c r="E3995">
        <f ca="1">VLOOKUP(C3995,Stay!$A$1:$C$5,3,0)</f>
        <v>30</v>
      </c>
      <c r="F3995">
        <f t="shared" ca="1" si="2"/>
        <v>10</v>
      </c>
      <c r="G3995" t="str">
        <f ca="1">VLOOKUP(F3995,Cities!$A$1:$C$69,2,0)</f>
        <v>Bologna</v>
      </c>
      <c r="H3995" t="str">
        <f ca="1">VLOOKUP(F3995,Cities!$A$1:$F$69,6,0)</f>
        <v>Historical-Medieval, Nightlife</v>
      </c>
      <c r="I3995" t="str">
        <f ca="1">VLOOKUP(F3995,Cities!$A$1:$C$69,3,0)</f>
        <v>Europe</v>
      </c>
      <c r="J3995">
        <f t="shared" ca="1" si="3"/>
        <v>2</v>
      </c>
      <c r="K3995">
        <f ca="1">VLOOKUP(F3995,Cities!$A$1:$I$69,6+J3995,0)*R3995*E3995</f>
        <v>9060</v>
      </c>
      <c r="L3995">
        <f t="shared" ca="1" si="4"/>
        <v>1</v>
      </c>
      <c r="M3995">
        <f ca="1">VLOOKUP(F3995,Cities!$A$1:$I$69,4,0)*R3995*L3995</f>
        <v>2240</v>
      </c>
      <c r="N3995">
        <f t="shared" ca="1" si="5"/>
        <v>11300</v>
      </c>
      <c r="O3995" t="str">
        <f ca="1">VLOOKUP(F3995,Cities!$A$1:$E$69,5,0)</f>
        <v>Summer</v>
      </c>
      <c r="P3995">
        <f t="shared" ca="1" si="6"/>
        <v>3</v>
      </c>
      <c r="Q3995" t="str">
        <f ca="1">VLOOKUP(P3995,Sheet2!$A$1:$B$5,2,0)</f>
        <v>Romantic</v>
      </c>
      <c r="R3995">
        <f ca="1">VLOOKUP(P3995,Sheet2!$A$1:$C$5,3,0)</f>
        <v>2</v>
      </c>
    </row>
    <row r="3996" spans="1:18" ht="14.25" customHeight="1">
      <c r="A3996" s="4">
        <v>3995</v>
      </c>
      <c r="B3996">
        <f t="shared" ca="1" si="0"/>
        <v>60</v>
      </c>
      <c r="C3996">
        <f t="shared" ca="1" si="1"/>
        <v>4</v>
      </c>
      <c r="D3996" t="str">
        <f ca="1">VLOOKUP(C3996,Stay!$A$1:$B$5,2,0)</f>
        <v>1 month</v>
      </c>
      <c r="E3996">
        <f ca="1">VLOOKUP(C3996,Stay!$A$1:$C$5,3,0)</f>
        <v>30</v>
      </c>
      <c r="F3996">
        <f t="shared" ca="1" si="2"/>
        <v>1</v>
      </c>
      <c r="G3996" t="str">
        <f ca="1">VLOOKUP(F3996,Cities!$A$1:$C$69,2,0)</f>
        <v>Amsterdam</v>
      </c>
      <c r="H3996" t="str">
        <f ca="1">VLOOKUP(F3996,Cities!$A$1:$F$69,6,0)</f>
        <v>Acquatic, Historical-Modern, Beach, Nightlife</v>
      </c>
      <c r="I3996" t="str">
        <f ca="1">VLOOKUP(F3996,Cities!$A$1:$C$69,3,0)</f>
        <v>Europe</v>
      </c>
      <c r="J3996">
        <f t="shared" ca="1" si="3"/>
        <v>3</v>
      </c>
      <c r="K3996">
        <f ca="1">VLOOKUP(F3996,Cities!$A$1:$I$69,6+J3996,0)*R3996*E3996</f>
        <v>44160</v>
      </c>
      <c r="L3996">
        <f t="shared" ca="1" si="4"/>
        <v>2</v>
      </c>
      <c r="M3996">
        <f ca="1">VLOOKUP(F3996,Cities!$A$1:$I$69,4,0)*R3996*L3996</f>
        <v>9480</v>
      </c>
      <c r="N3996">
        <f t="shared" ca="1" si="5"/>
        <v>53640</v>
      </c>
      <c r="O3996" t="str">
        <f ca="1">VLOOKUP(F3996,Cities!$A$1:$E$69,5,0)</f>
        <v>Summer</v>
      </c>
      <c r="P3996">
        <f t="shared" ca="1" si="6"/>
        <v>2</v>
      </c>
      <c r="Q3996" t="str">
        <f ca="1">VLOOKUP(P3996,Sheet2!$A$1:$B$5,2,0)</f>
        <v>Family</v>
      </c>
      <c r="R3996">
        <f ca="1">VLOOKUP(P3996,Sheet2!$A$1:$C$5,3,0)</f>
        <v>4</v>
      </c>
    </row>
    <row r="3997" spans="1:18" ht="14.25" customHeight="1">
      <c r="A3997" s="4">
        <v>3996</v>
      </c>
      <c r="B3997">
        <f t="shared" ca="1" si="0"/>
        <v>74</v>
      </c>
      <c r="C3997">
        <f t="shared" ca="1" si="1"/>
        <v>2</v>
      </c>
      <c r="D3997" t="str">
        <f ca="1">VLOOKUP(C3997,Stay!$A$1:$B$5,2,0)</f>
        <v>1 week</v>
      </c>
      <c r="E3997">
        <f ca="1">VLOOKUP(C3997,Stay!$A$1:$C$5,3,0)</f>
        <v>7</v>
      </c>
      <c r="F3997">
        <f t="shared" ca="1" si="2"/>
        <v>49</v>
      </c>
      <c r="G3997" t="str">
        <f ca="1">VLOOKUP(F3997,Cities!$A$1:$C$69,2,0)</f>
        <v>Rhode Island</v>
      </c>
      <c r="H3997" t="str">
        <f ca="1">VLOOKUP(F3997,Cities!$A$1:$F$69,6,0)</f>
        <v>Modern</v>
      </c>
      <c r="I3997" t="str">
        <f ca="1">VLOOKUP(F3997,Cities!$A$1:$C$69,3,0)</f>
        <v>North America</v>
      </c>
      <c r="J3997">
        <f t="shared" ca="1" si="3"/>
        <v>1</v>
      </c>
      <c r="K3997">
        <f ca="1">VLOOKUP(F3997,Cities!$A$1:$I$69,6+J3997,0)*R3997*E3997</f>
        <v>462</v>
      </c>
      <c r="L3997">
        <f t="shared" ca="1" si="4"/>
        <v>2</v>
      </c>
      <c r="M3997">
        <f ca="1">VLOOKUP(F3997,Cities!$A$1:$I$69,4,0)*R3997*L3997</f>
        <v>740</v>
      </c>
      <c r="N3997">
        <f t="shared" ca="1" si="5"/>
        <v>1202</v>
      </c>
      <c r="O3997" t="str">
        <f ca="1">VLOOKUP(F3997,Cities!$A$1:$E$69,5,0)</f>
        <v>Summer</v>
      </c>
      <c r="P3997">
        <f t="shared" ca="1" si="6"/>
        <v>1</v>
      </c>
      <c r="Q3997" t="str">
        <f ca="1">VLOOKUP(P3997,Sheet2!$A$1:$B$5,2,0)</f>
        <v>Solo</v>
      </c>
      <c r="R3997">
        <f ca="1">VLOOKUP(P3997,Sheet2!$A$1:$C$5,3,0)</f>
        <v>1</v>
      </c>
    </row>
    <row r="3998" spans="1:18" ht="14.25" customHeight="1">
      <c r="A3998" s="4">
        <v>3997</v>
      </c>
      <c r="B3998">
        <f t="shared" ca="1" si="0"/>
        <v>51</v>
      </c>
      <c r="C3998">
        <f t="shared" ca="1" si="1"/>
        <v>4</v>
      </c>
      <c r="D3998" t="str">
        <f ca="1">VLOOKUP(C3998,Stay!$A$1:$B$5,2,0)</f>
        <v>1 month</v>
      </c>
      <c r="E3998">
        <f ca="1">VLOOKUP(C3998,Stay!$A$1:$C$5,3,0)</f>
        <v>30</v>
      </c>
      <c r="F3998">
        <f t="shared" ca="1" si="2"/>
        <v>24</v>
      </c>
      <c r="G3998" t="str">
        <f ca="1">VLOOKUP(F3998,Cities!$A$1:$C$69,2,0)</f>
        <v>Florence</v>
      </c>
      <c r="H3998" t="str">
        <f ca="1">VLOOKUP(F3998,Cities!$A$1:$F$69,6,0)</f>
        <v>Historical, Beach</v>
      </c>
      <c r="I3998" t="str">
        <f ca="1">VLOOKUP(F3998,Cities!$A$1:$C$69,3,0)</f>
        <v>Europe</v>
      </c>
      <c r="J3998">
        <f t="shared" ca="1" si="3"/>
        <v>1</v>
      </c>
      <c r="K3998">
        <f ca="1">VLOOKUP(F3998,Cities!$A$1:$I$69,6+J3998,0)*R3998*E3998</f>
        <v>3300</v>
      </c>
      <c r="L3998">
        <f t="shared" ca="1" si="4"/>
        <v>1</v>
      </c>
      <c r="M3998">
        <f ca="1">VLOOKUP(F3998,Cities!$A$1:$I$69,4,0)*R3998*L3998</f>
        <v>3900</v>
      </c>
      <c r="N3998">
        <f t="shared" ca="1" si="5"/>
        <v>7200</v>
      </c>
      <c r="O3998" t="str">
        <f ca="1">VLOOKUP(F3998,Cities!$A$1:$E$69,5,0)</f>
        <v>Summer</v>
      </c>
      <c r="P3998">
        <f t="shared" ca="1" si="6"/>
        <v>3</v>
      </c>
      <c r="Q3998" t="str">
        <f ca="1">VLOOKUP(P3998,Sheet2!$A$1:$B$5,2,0)</f>
        <v>Romantic</v>
      </c>
      <c r="R3998">
        <f ca="1">VLOOKUP(P3998,Sheet2!$A$1:$C$5,3,0)</f>
        <v>2</v>
      </c>
    </row>
    <row r="3999" spans="1:18" ht="14.25" customHeight="1">
      <c r="A3999" s="4">
        <v>3998</v>
      </c>
      <c r="B3999">
        <f t="shared" ca="1" si="0"/>
        <v>170</v>
      </c>
      <c r="C3999">
        <f t="shared" ca="1" si="1"/>
        <v>2</v>
      </c>
      <c r="D3999" t="str">
        <f ca="1">VLOOKUP(C3999,Stay!$A$1:$B$5,2,0)</f>
        <v>1 week</v>
      </c>
      <c r="E3999">
        <f ca="1">VLOOKUP(C3999,Stay!$A$1:$C$5,3,0)</f>
        <v>7</v>
      </c>
      <c r="F3999">
        <f t="shared" ca="1" si="2"/>
        <v>66</v>
      </c>
      <c r="G3999" t="str">
        <f ca="1">VLOOKUP(F3999,Cities!$A$1:$C$69,2,0)</f>
        <v>Vienna</v>
      </c>
      <c r="H3999" t="str">
        <f ca="1">VLOOKUP(F3999,Cities!$A$1:$F$69,6,0)</f>
        <v>Terrain</v>
      </c>
      <c r="I3999" t="str">
        <f ca="1">VLOOKUP(F3999,Cities!$A$1:$C$69,3,0)</f>
        <v>Europe</v>
      </c>
      <c r="J3999">
        <f t="shared" ca="1" si="3"/>
        <v>2</v>
      </c>
      <c r="K3999">
        <f ca="1">VLOOKUP(F3999,Cities!$A$1:$I$69,6+J3999,0)*R3999*E3999</f>
        <v>917</v>
      </c>
      <c r="L3999">
        <f t="shared" ca="1" si="4"/>
        <v>2</v>
      </c>
      <c r="M3999">
        <f ca="1">VLOOKUP(F3999,Cities!$A$1:$I$69,4,0)*R3999*L3999</f>
        <v>2700</v>
      </c>
      <c r="N3999">
        <f t="shared" ca="1" si="5"/>
        <v>3617</v>
      </c>
      <c r="O3999" t="str">
        <f ca="1">VLOOKUP(F3999,Cities!$A$1:$E$69,5,0)</f>
        <v>Summer</v>
      </c>
      <c r="P3999">
        <f t="shared" ca="1" si="6"/>
        <v>1</v>
      </c>
      <c r="Q3999" t="str">
        <f ca="1">VLOOKUP(P3999,Sheet2!$A$1:$B$5,2,0)</f>
        <v>Solo</v>
      </c>
      <c r="R3999">
        <f ca="1">VLOOKUP(P3999,Sheet2!$A$1:$C$5,3,0)</f>
        <v>1</v>
      </c>
    </row>
    <row r="4000" spans="1:18" ht="14.25" customHeight="1">
      <c r="A4000" s="4">
        <v>3999</v>
      </c>
      <c r="B4000">
        <f t="shared" ca="1" si="0"/>
        <v>290</v>
      </c>
      <c r="C4000">
        <f t="shared" ca="1" si="1"/>
        <v>2</v>
      </c>
      <c r="D4000" t="str">
        <f ca="1">VLOOKUP(C4000,Stay!$A$1:$B$5,2,0)</f>
        <v>1 week</v>
      </c>
      <c r="E4000">
        <f ca="1">VLOOKUP(C4000,Stay!$A$1:$C$5,3,0)</f>
        <v>7</v>
      </c>
      <c r="F4000">
        <f t="shared" ca="1" si="2"/>
        <v>9</v>
      </c>
      <c r="G4000" t="str">
        <f ca="1">VLOOKUP(F4000,Cities!$A$1:$C$69,2,0)</f>
        <v>Berlin</v>
      </c>
      <c r="H4000" t="str">
        <f ca="1">VLOOKUP(F4000,Cities!$A$1:$F$69,6,0)</f>
        <v>Historical-Modern, Park</v>
      </c>
      <c r="I4000" t="str">
        <f ca="1">VLOOKUP(F4000,Cities!$A$1:$C$69,3,0)</f>
        <v>Europe</v>
      </c>
      <c r="J4000">
        <f t="shared" ca="1" si="3"/>
        <v>1</v>
      </c>
      <c r="K4000">
        <f ca="1">VLOOKUP(F4000,Cities!$A$1:$I$69,6+J4000,0)*R4000*E4000</f>
        <v>301</v>
      </c>
      <c r="L4000">
        <f t="shared" ca="1" si="4"/>
        <v>2</v>
      </c>
      <c r="M4000">
        <f ca="1">VLOOKUP(F4000,Cities!$A$1:$I$69,4,0)*R4000*L4000</f>
        <v>1900</v>
      </c>
      <c r="N4000">
        <f t="shared" ca="1" si="5"/>
        <v>2201</v>
      </c>
      <c r="O4000" t="str">
        <f ca="1">VLOOKUP(F4000,Cities!$A$1:$E$69,5,0)</f>
        <v>Summer</v>
      </c>
      <c r="P4000">
        <f t="shared" ca="1" si="6"/>
        <v>1</v>
      </c>
      <c r="Q4000" t="str">
        <f ca="1">VLOOKUP(P4000,Sheet2!$A$1:$B$5,2,0)</f>
        <v>Solo</v>
      </c>
      <c r="R4000">
        <f ca="1">VLOOKUP(P4000,Sheet2!$A$1:$C$5,3,0)</f>
        <v>1</v>
      </c>
    </row>
    <row r="4001" spans="1:18" ht="14.25" customHeight="1">
      <c r="A4001" s="4">
        <v>4000</v>
      </c>
      <c r="B4001">
        <f t="shared" ca="1" si="0"/>
        <v>148</v>
      </c>
      <c r="C4001">
        <f t="shared" ca="1" si="1"/>
        <v>3</v>
      </c>
      <c r="D4001" t="str">
        <f ca="1">VLOOKUP(C4001,Stay!$A$1:$B$5,2,0)</f>
        <v>2 weeks</v>
      </c>
      <c r="E4001">
        <f ca="1">VLOOKUP(C4001,Stay!$A$1:$C$5,3,0)</f>
        <v>14</v>
      </c>
      <c r="F4001">
        <f t="shared" ca="1" si="2"/>
        <v>6</v>
      </c>
      <c r="G4001" t="str">
        <f ca="1">VLOOKUP(F4001,Cities!$A$1:$C$69,2,0)</f>
        <v>Barcelona</v>
      </c>
      <c r="H4001" t="str">
        <f ca="1">VLOOKUP(F4001,Cities!$A$1:$F$69,6,0)</f>
        <v>Historical-Modern, Beach, Architecture, Nightlife</v>
      </c>
      <c r="I4001" t="str">
        <f ca="1">VLOOKUP(F4001,Cities!$A$1:$C$69,3,0)</f>
        <v>Europe</v>
      </c>
      <c r="J4001">
        <f t="shared" ca="1" si="3"/>
        <v>1</v>
      </c>
      <c r="K4001">
        <f ca="1">VLOOKUP(F4001,Cities!$A$1:$I$69,6+J4001,0)*R4001*E4001</f>
        <v>686</v>
      </c>
      <c r="L4001">
        <f t="shared" ca="1" si="4"/>
        <v>2</v>
      </c>
      <c r="M4001">
        <f ca="1">VLOOKUP(F4001,Cities!$A$1:$I$69,4,0)*R4001*L4001</f>
        <v>2450</v>
      </c>
      <c r="N4001">
        <f t="shared" ca="1" si="5"/>
        <v>3136</v>
      </c>
      <c r="O4001" t="str">
        <f ca="1">VLOOKUP(F4001,Cities!$A$1:$E$69,5,0)</f>
        <v>Summer</v>
      </c>
      <c r="P4001">
        <f t="shared" ca="1" si="6"/>
        <v>1</v>
      </c>
      <c r="Q4001" t="str">
        <f ca="1">VLOOKUP(P4001,Sheet2!$A$1:$B$5,2,0)</f>
        <v>Solo</v>
      </c>
      <c r="R4001">
        <f ca="1">VLOOKUP(P4001,Sheet2!$A$1:$C$5,3,0)</f>
        <v>1</v>
      </c>
    </row>
    <row r="4002" spans="1:18" ht="14.25" customHeight="1">
      <c r="A4002" s="4">
        <v>4001</v>
      </c>
      <c r="B4002">
        <f t="shared" ca="1" si="0"/>
        <v>3</v>
      </c>
      <c r="C4002">
        <f t="shared" ca="1" si="1"/>
        <v>2</v>
      </c>
      <c r="D4002" t="str">
        <f ca="1">VLOOKUP(C4002,Stay!$A$1:$B$5,2,0)</f>
        <v>1 week</v>
      </c>
      <c r="E4002">
        <f ca="1">VLOOKUP(C4002,Stay!$A$1:$C$5,3,0)</f>
        <v>7</v>
      </c>
      <c r="F4002">
        <f t="shared" ca="1" si="2"/>
        <v>13</v>
      </c>
      <c r="G4002" t="str">
        <f ca="1">VLOOKUP(F4002,Cities!$A$1:$C$69,2,0)</f>
        <v>Broward County</v>
      </c>
      <c r="H4002" t="str">
        <f ca="1">VLOOKUP(F4002,Cities!$A$1:$F$69,6,0)</f>
        <v>Beach, Modern, Park, Aquatic</v>
      </c>
      <c r="I4002" t="str">
        <f ca="1">VLOOKUP(F4002,Cities!$A$1:$C$69,3,0)</f>
        <v>North America</v>
      </c>
      <c r="J4002">
        <f t="shared" ca="1" si="3"/>
        <v>2</v>
      </c>
      <c r="K4002">
        <f ca="1">VLOOKUP(F4002,Cities!$A$1:$I$69,6+J4002,0)*R4002*E4002</f>
        <v>4396</v>
      </c>
      <c r="L4002">
        <f t="shared" ca="1" si="4"/>
        <v>1</v>
      </c>
      <c r="M4002">
        <f ca="1">VLOOKUP(F4002,Cities!$A$1:$I$69,4,0)*R4002*L4002</f>
        <v>520</v>
      </c>
      <c r="N4002">
        <f t="shared" ca="1" si="5"/>
        <v>4916</v>
      </c>
      <c r="O4002" t="str">
        <f ca="1">VLOOKUP(F4002,Cities!$A$1:$E$69,5,0)</f>
        <v>Summer</v>
      </c>
      <c r="P4002">
        <f t="shared" ca="1" si="6"/>
        <v>2</v>
      </c>
      <c r="Q4002" t="str">
        <f ca="1">VLOOKUP(P4002,Sheet2!$A$1:$B$5,2,0)</f>
        <v>Family</v>
      </c>
      <c r="R4002">
        <f ca="1">VLOOKUP(P4002,Sheet2!$A$1:$C$5,3,0)</f>
        <v>4</v>
      </c>
    </row>
    <row r="4003" spans="1:18" ht="14.25" customHeight="1">
      <c r="A4003" s="4">
        <v>4002</v>
      </c>
      <c r="B4003">
        <f t="shared" ca="1" si="0"/>
        <v>216</v>
      </c>
      <c r="C4003">
        <f t="shared" ca="1" si="1"/>
        <v>3</v>
      </c>
      <c r="D4003" t="str">
        <f ca="1">VLOOKUP(C4003,Stay!$A$1:$B$5,2,0)</f>
        <v>2 weeks</v>
      </c>
      <c r="E4003">
        <f ca="1">VLOOKUP(C4003,Stay!$A$1:$C$5,3,0)</f>
        <v>14</v>
      </c>
      <c r="F4003">
        <f t="shared" ca="1" si="2"/>
        <v>44</v>
      </c>
      <c r="G4003" t="str">
        <f ca="1">VLOOKUP(F4003,Cities!$A$1:$C$69,2,0)</f>
        <v>Northern Rivers</v>
      </c>
      <c r="H4003" t="str">
        <f ca="1">VLOOKUP(F4003,Cities!$A$1:$F$69,6,0)</f>
        <v>Beach, Adventure-Water</v>
      </c>
      <c r="I4003" t="str">
        <f ca="1">VLOOKUP(F4003,Cities!$A$1:$C$69,3,0)</f>
        <v>Australia</v>
      </c>
      <c r="J4003">
        <f t="shared" ca="1" si="3"/>
        <v>1</v>
      </c>
      <c r="K4003">
        <f ca="1">VLOOKUP(F4003,Cities!$A$1:$I$69,6+J4003,0)*R4003*E4003</f>
        <v>4200</v>
      </c>
      <c r="L4003">
        <f t="shared" ca="1" si="4"/>
        <v>1</v>
      </c>
      <c r="M4003">
        <f ca="1">VLOOKUP(F4003,Cities!$A$1:$I$69,4,0)*R4003*L4003</f>
        <v>5040</v>
      </c>
      <c r="N4003">
        <f t="shared" ca="1" si="5"/>
        <v>9240</v>
      </c>
      <c r="O4003" t="str">
        <f ca="1">VLOOKUP(F4003,Cities!$A$1:$E$69,5,0)</f>
        <v>Spring</v>
      </c>
      <c r="P4003">
        <f t="shared" ca="1" si="6"/>
        <v>4</v>
      </c>
      <c r="Q4003" t="str">
        <f ca="1">VLOOKUP(P4003,Sheet2!$A$1:$B$5,2,0)</f>
        <v>Friends</v>
      </c>
      <c r="R4003">
        <f ca="1">VLOOKUP(P4003,Sheet2!$A$1:$C$5,3,0)</f>
        <v>6</v>
      </c>
    </row>
    <row r="4004" spans="1:18" ht="14.25" customHeight="1">
      <c r="A4004" s="4">
        <v>4003</v>
      </c>
      <c r="B4004">
        <f t="shared" ca="1" si="0"/>
        <v>156</v>
      </c>
      <c r="C4004">
        <f t="shared" ca="1" si="1"/>
        <v>4</v>
      </c>
      <c r="D4004" t="str">
        <f ca="1">VLOOKUP(C4004,Stay!$A$1:$B$5,2,0)</f>
        <v>1 month</v>
      </c>
      <c r="E4004">
        <f ca="1">VLOOKUP(C4004,Stay!$A$1:$C$5,3,0)</f>
        <v>30</v>
      </c>
      <c r="F4004">
        <f t="shared" ca="1" si="2"/>
        <v>47</v>
      </c>
      <c r="G4004" t="str">
        <f ca="1">VLOOKUP(F4004,Cities!$A$1:$C$69,2,0)</f>
        <v>Portland</v>
      </c>
      <c r="H4004" t="str">
        <f ca="1">VLOOKUP(F4004,Cities!$A$1:$F$69,6,0)</f>
        <v>Modern, Park, Nightlife</v>
      </c>
      <c r="I4004" t="str">
        <f ca="1">VLOOKUP(F4004,Cities!$A$1:$C$69,3,0)</f>
        <v>North America</v>
      </c>
      <c r="J4004">
        <f t="shared" ca="1" si="3"/>
        <v>3</v>
      </c>
      <c r="K4004">
        <f ca="1">VLOOKUP(F4004,Cities!$A$1:$I$69,6+J4004,0)*R4004*E4004</f>
        <v>19740</v>
      </c>
      <c r="L4004">
        <f t="shared" ca="1" si="4"/>
        <v>2</v>
      </c>
      <c r="M4004">
        <f ca="1">VLOOKUP(F4004,Cities!$A$1:$I$69,4,0)*R4004*L4004</f>
        <v>1240</v>
      </c>
      <c r="N4004">
        <f t="shared" ca="1" si="5"/>
        <v>20980</v>
      </c>
      <c r="O4004" t="str">
        <f ca="1">VLOOKUP(F4004,Cities!$A$1:$E$69,5,0)</f>
        <v>Spring</v>
      </c>
      <c r="P4004">
        <f t="shared" ca="1" si="6"/>
        <v>3</v>
      </c>
      <c r="Q4004" t="str">
        <f ca="1">VLOOKUP(P4004,Sheet2!$A$1:$B$5,2,0)</f>
        <v>Romantic</v>
      </c>
      <c r="R4004">
        <f ca="1">VLOOKUP(P4004,Sheet2!$A$1:$C$5,3,0)</f>
        <v>2</v>
      </c>
    </row>
    <row r="4005" spans="1:18" ht="14.25" customHeight="1">
      <c r="A4005" s="4">
        <v>4004</v>
      </c>
      <c r="B4005">
        <f t="shared" ca="1" si="0"/>
        <v>125</v>
      </c>
      <c r="C4005">
        <f t="shared" ca="1" si="1"/>
        <v>2</v>
      </c>
      <c r="D4005" t="str">
        <f ca="1">VLOOKUP(C4005,Stay!$A$1:$B$5,2,0)</f>
        <v>1 week</v>
      </c>
      <c r="E4005">
        <f ca="1">VLOOKUP(C4005,Stay!$A$1:$C$5,3,0)</f>
        <v>7</v>
      </c>
      <c r="F4005">
        <f t="shared" ca="1" si="2"/>
        <v>12</v>
      </c>
      <c r="G4005" t="str">
        <f ca="1">VLOOKUP(F4005,Cities!$A$1:$C$69,2,0)</f>
        <v>Boston</v>
      </c>
      <c r="H4005" t="str">
        <f ca="1">VLOOKUP(F4005,Cities!$A$1:$F$69,6,0)</f>
        <v>Modern, Adventure-Water, Aquatic, Nightlife</v>
      </c>
      <c r="I4005" t="str">
        <f ca="1">VLOOKUP(F4005,Cities!$A$1:$C$69,3,0)</f>
        <v>North America</v>
      </c>
      <c r="J4005">
        <f t="shared" ca="1" si="3"/>
        <v>1</v>
      </c>
      <c r="K4005">
        <f ca="1">VLOOKUP(F4005,Cities!$A$1:$I$69,6+J4005,0)*R4005*E4005</f>
        <v>2982</v>
      </c>
      <c r="L4005">
        <f t="shared" ca="1" si="4"/>
        <v>1</v>
      </c>
      <c r="M4005">
        <f ca="1">VLOOKUP(F4005,Cities!$A$1:$I$69,4,0)*R4005*L4005</f>
        <v>1200</v>
      </c>
      <c r="N4005">
        <f t="shared" ca="1" si="5"/>
        <v>4182</v>
      </c>
      <c r="O4005" t="str">
        <f ca="1">VLOOKUP(F4005,Cities!$A$1:$E$69,5,0)</f>
        <v>Summer</v>
      </c>
      <c r="P4005">
        <f t="shared" ca="1" si="6"/>
        <v>4</v>
      </c>
      <c r="Q4005" t="str">
        <f ca="1">VLOOKUP(P4005,Sheet2!$A$1:$B$5,2,0)</f>
        <v>Friends</v>
      </c>
      <c r="R4005">
        <f ca="1">VLOOKUP(P4005,Sheet2!$A$1:$C$5,3,0)</f>
        <v>6</v>
      </c>
    </row>
    <row r="4006" spans="1:18" ht="14.25" customHeight="1">
      <c r="A4006" s="4">
        <v>4005</v>
      </c>
      <c r="B4006">
        <f t="shared" ca="1" si="0"/>
        <v>262</v>
      </c>
      <c r="C4006">
        <f t="shared" ca="1" si="1"/>
        <v>1</v>
      </c>
      <c r="D4006" t="str">
        <f ca="1">VLOOKUP(C4006,Stay!$A$1:$B$5,2,0)</f>
        <v>3 days</v>
      </c>
      <c r="E4006">
        <f ca="1">VLOOKUP(C4006,Stay!$A$1:$C$5,3,0)</f>
        <v>3</v>
      </c>
      <c r="F4006">
        <f t="shared" ca="1" si="2"/>
        <v>56</v>
      </c>
      <c r="G4006" t="str">
        <f ca="1">VLOOKUP(F4006,Cities!$A$1:$C$69,2,0)</f>
        <v>Santa Cruz County</v>
      </c>
      <c r="H4006" t="str">
        <f ca="1">VLOOKUP(F4006,Cities!$A$1:$F$69,6,0)</f>
        <v>Beach</v>
      </c>
      <c r="I4006" t="str">
        <f ca="1">VLOOKUP(F4006,Cities!$A$1:$C$69,3,0)</f>
        <v>North America</v>
      </c>
      <c r="J4006">
        <f t="shared" ca="1" si="3"/>
        <v>2</v>
      </c>
      <c r="K4006">
        <f ca="1">VLOOKUP(F4006,Cities!$A$1:$I$69,6+J4006,0)*R4006*E4006</f>
        <v>606</v>
      </c>
      <c r="L4006">
        <f t="shared" ca="1" si="4"/>
        <v>1</v>
      </c>
      <c r="M4006">
        <f ca="1">VLOOKUP(F4006,Cities!$A$1:$I$69,4,0)*R4006*L4006</f>
        <v>440</v>
      </c>
      <c r="N4006">
        <f t="shared" ca="1" si="5"/>
        <v>1046</v>
      </c>
      <c r="O4006" t="str">
        <f ca="1">VLOOKUP(F4006,Cities!$A$1:$E$69,5,0)</f>
        <v>Spring</v>
      </c>
      <c r="P4006">
        <f t="shared" ca="1" si="6"/>
        <v>3</v>
      </c>
      <c r="Q4006" t="str">
        <f ca="1">VLOOKUP(P4006,Sheet2!$A$1:$B$5,2,0)</f>
        <v>Romantic</v>
      </c>
      <c r="R4006">
        <f ca="1">VLOOKUP(P4006,Sheet2!$A$1:$C$5,3,0)</f>
        <v>2</v>
      </c>
    </row>
    <row r="4007" spans="1:18" ht="14.25" customHeight="1">
      <c r="A4007" s="4">
        <v>4006</v>
      </c>
      <c r="B4007">
        <f t="shared" ca="1" si="0"/>
        <v>13</v>
      </c>
      <c r="C4007">
        <f t="shared" ca="1" si="1"/>
        <v>1</v>
      </c>
      <c r="D4007" t="str">
        <f ca="1">VLOOKUP(C4007,Stay!$A$1:$B$5,2,0)</f>
        <v>3 days</v>
      </c>
      <c r="E4007">
        <f ca="1">VLOOKUP(C4007,Stay!$A$1:$C$5,3,0)</f>
        <v>3</v>
      </c>
      <c r="F4007">
        <f t="shared" ca="1" si="2"/>
        <v>39</v>
      </c>
      <c r="G4007" t="str">
        <f ca="1">VLOOKUP(F4007,Cities!$A$1:$C$69,2,0)</f>
        <v>Montreal</v>
      </c>
      <c r="H4007" t="str">
        <f ca="1">VLOOKUP(F4007,Cities!$A$1:$F$69,6,0)</f>
        <v>Modern</v>
      </c>
      <c r="I4007" t="str">
        <f ca="1">VLOOKUP(F4007,Cities!$A$1:$C$69,3,0)</f>
        <v>North America</v>
      </c>
      <c r="J4007">
        <f t="shared" ca="1" si="3"/>
        <v>1</v>
      </c>
      <c r="K4007">
        <f ca="1">VLOOKUP(F4007,Cities!$A$1:$I$69,6+J4007,0)*R4007*E4007</f>
        <v>177</v>
      </c>
      <c r="L4007">
        <f t="shared" ca="1" si="4"/>
        <v>1</v>
      </c>
      <c r="M4007">
        <f ca="1">VLOOKUP(F4007,Cities!$A$1:$I$69,4,0)*R4007*L4007</f>
        <v>400</v>
      </c>
      <c r="N4007">
        <f t="shared" ca="1" si="5"/>
        <v>577</v>
      </c>
      <c r="O4007" t="str">
        <f ca="1">VLOOKUP(F4007,Cities!$A$1:$E$69,5,0)</f>
        <v>Summer</v>
      </c>
      <c r="P4007">
        <f t="shared" ca="1" si="6"/>
        <v>1</v>
      </c>
      <c r="Q4007" t="str">
        <f ca="1">VLOOKUP(P4007,Sheet2!$A$1:$B$5,2,0)</f>
        <v>Solo</v>
      </c>
      <c r="R4007">
        <f ca="1">VLOOKUP(P4007,Sheet2!$A$1:$C$5,3,0)</f>
        <v>1</v>
      </c>
    </row>
    <row r="4008" spans="1:18" ht="14.25" customHeight="1">
      <c r="A4008" s="4">
        <v>4007</v>
      </c>
      <c r="B4008">
        <f t="shared" ca="1" si="0"/>
        <v>20</v>
      </c>
      <c r="C4008">
        <f t="shared" ca="1" si="1"/>
        <v>4</v>
      </c>
      <c r="D4008" t="str">
        <f ca="1">VLOOKUP(C4008,Stay!$A$1:$B$5,2,0)</f>
        <v>1 month</v>
      </c>
      <c r="E4008">
        <f ca="1">VLOOKUP(C4008,Stay!$A$1:$C$5,3,0)</f>
        <v>30</v>
      </c>
      <c r="F4008">
        <f t="shared" ca="1" si="2"/>
        <v>29</v>
      </c>
      <c r="G4008" t="str">
        <f ca="1">VLOOKUP(F4008,Cities!$A$1:$C$69,2,0)</f>
        <v>Lisbon</v>
      </c>
      <c r="H4008" t="str">
        <f ca="1">VLOOKUP(F4008,Cities!$A$1:$F$69,6,0)</f>
        <v>Historical</v>
      </c>
      <c r="I4008" t="str">
        <f ca="1">VLOOKUP(F4008,Cities!$A$1:$C$69,3,0)</f>
        <v>Europe</v>
      </c>
      <c r="J4008">
        <f t="shared" ca="1" si="3"/>
        <v>2</v>
      </c>
      <c r="K4008">
        <f ca="1">VLOOKUP(F4008,Cities!$A$1:$I$69,6+J4008,0)*R4008*E4008</f>
        <v>17640</v>
      </c>
      <c r="L4008">
        <f t="shared" ca="1" si="4"/>
        <v>2</v>
      </c>
      <c r="M4008">
        <f ca="1">VLOOKUP(F4008,Cities!$A$1:$I$69,4,0)*R4008*L4008</f>
        <v>14640</v>
      </c>
      <c r="N4008">
        <f t="shared" ca="1" si="5"/>
        <v>32280</v>
      </c>
      <c r="O4008" t="str">
        <f ca="1">VLOOKUP(F4008,Cities!$A$1:$E$69,5,0)</f>
        <v>Summer</v>
      </c>
      <c r="P4008">
        <f t="shared" ca="1" si="6"/>
        <v>4</v>
      </c>
      <c r="Q4008" t="str">
        <f ca="1">VLOOKUP(P4008,Sheet2!$A$1:$B$5,2,0)</f>
        <v>Friends</v>
      </c>
      <c r="R4008">
        <f ca="1">VLOOKUP(P4008,Sheet2!$A$1:$C$5,3,0)</f>
        <v>6</v>
      </c>
    </row>
    <row r="4009" spans="1:18" ht="14.25" customHeight="1">
      <c r="A4009" s="4">
        <v>4008</v>
      </c>
      <c r="B4009">
        <f t="shared" ca="1" si="0"/>
        <v>122</v>
      </c>
      <c r="C4009">
        <f t="shared" ca="1" si="1"/>
        <v>4</v>
      </c>
      <c r="D4009" t="str">
        <f ca="1">VLOOKUP(C4009,Stay!$A$1:$B$5,2,0)</f>
        <v>1 month</v>
      </c>
      <c r="E4009">
        <f ca="1">VLOOKUP(C4009,Stay!$A$1:$C$5,3,0)</f>
        <v>30</v>
      </c>
      <c r="F4009">
        <f t="shared" ca="1" si="2"/>
        <v>50</v>
      </c>
      <c r="G4009" t="str">
        <f ca="1">VLOOKUP(F4009,Cities!$A$1:$C$69,2,0)</f>
        <v>Rio de Janeiro</v>
      </c>
      <c r="H4009" t="str">
        <f ca="1">VLOOKUP(F4009,Cities!$A$1:$F$69,6,0)</f>
        <v>Historical</v>
      </c>
      <c r="I4009" t="str">
        <f ca="1">VLOOKUP(F4009,Cities!$A$1:$C$69,3,0)</f>
        <v>South America</v>
      </c>
      <c r="J4009">
        <f t="shared" ca="1" si="3"/>
        <v>2</v>
      </c>
      <c r="K4009">
        <f ca="1">VLOOKUP(F4009,Cities!$A$1:$I$69,6+J4009,0)*R4009*E4009</f>
        <v>3030</v>
      </c>
      <c r="L4009">
        <f t="shared" ca="1" si="4"/>
        <v>1</v>
      </c>
      <c r="M4009">
        <f ca="1">VLOOKUP(F4009,Cities!$A$1:$I$69,4,0)*R4009*L4009</f>
        <v>1060</v>
      </c>
      <c r="N4009">
        <f t="shared" ca="1" si="5"/>
        <v>4090</v>
      </c>
      <c r="O4009" t="str">
        <f ca="1">VLOOKUP(F4009,Cities!$A$1:$E$69,5,0)</f>
        <v>Winter</v>
      </c>
      <c r="P4009">
        <f t="shared" ca="1" si="6"/>
        <v>1</v>
      </c>
      <c r="Q4009" t="str">
        <f ca="1">VLOOKUP(P4009,Sheet2!$A$1:$B$5,2,0)</f>
        <v>Solo</v>
      </c>
      <c r="R4009">
        <f ca="1">VLOOKUP(P4009,Sheet2!$A$1:$C$5,3,0)</f>
        <v>1</v>
      </c>
    </row>
    <row r="4010" spans="1:18" ht="14.25" customHeight="1">
      <c r="A4010" s="4">
        <v>4009</v>
      </c>
      <c r="B4010">
        <f t="shared" ca="1" si="0"/>
        <v>134</v>
      </c>
      <c r="C4010">
        <f t="shared" ca="1" si="1"/>
        <v>3</v>
      </c>
      <c r="D4010" t="str">
        <f ca="1">VLOOKUP(C4010,Stay!$A$1:$B$5,2,0)</f>
        <v>2 weeks</v>
      </c>
      <c r="E4010">
        <f ca="1">VLOOKUP(C4010,Stay!$A$1:$C$5,3,0)</f>
        <v>14</v>
      </c>
      <c r="F4010">
        <f t="shared" ca="1" si="2"/>
        <v>5</v>
      </c>
      <c r="G4010" t="str">
        <f ca="1">VLOOKUP(F4010,Cities!$A$1:$C$69,2,0)</f>
        <v>Austin</v>
      </c>
      <c r="H4010" t="str">
        <f ca="1">VLOOKUP(F4010,Cities!$A$1:$F$69,6,0)</f>
        <v>Historical-Modern, Nightlife</v>
      </c>
      <c r="I4010" t="str">
        <f ca="1">VLOOKUP(F4010,Cities!$A$1:$C$69,3,0)</f>
        <v>North America</v>
      </c>
      <c r="J4010">
        <f t="shared" ca="1" si="3"/>
        <v>3</v>
      </c>
      <c r="K4010">
        <f ca="1">VLOOKUP(F4010,Cities!$A$1:$I$69,6+J4010,0)*R4010*E4010</f>
        <v>20496</v>
      </c>
      <c r="L4010">
        <f t="shared" ca="1" si="4"/>
        <v>2</v>
      </c>
      <c r="M4010">
        <f ca="1">VLOOKUP(F4010,Cities!$A$1:$I$69,4,0)*R4010*L4010</f>
        <v>720</v>
      </c>
      <c r="N4010">
        <f t="shared" ca="1" si="5"/>
        <v>21216</v>
      </c>
      <c r="O4010" t="str">
        <f ca="1">VLOOKUP(F4010,Cities!$A$1:$E$69,5,0)</f>
        <v>Spring</v>
      </c>
      <c r="P4010">
        <f t="shared" ca="1" si="6"/>
        <v>4</v>
      </c>
      <c r="Q4010" t="str">
        <f ca="1">VLOOKUP(P4010,Sheet2!$A$1:$B$5,2,0)</f>
        <v>Friends</v>
      </c>
      <c r="R4010">
        <f ca="1">VLOOKUP(P4010,Sheet2!$A$1:$C$5,3,0)</f>
        <v>6</v>
      </c>
    </row>
    <row r="4011" spans="1:18" ht="14.25" customHeight="1">
      <c r="A4011" s="4">
        <v>4010</v>
      </c>
      <c r="B4011">
        <f t="shared" ca="1" si="0"/>
        <v>160</v>
      </c>
      <c r="C4011">
        <f t="shared" ca="1" si="1"/>
        <v>2</v>
      </c>
      <c r="D4011" t="str">
        <f ca="1">VLOOKUP(C4011,Stay!$A$1:$B$5,2,0)</f>
        <v>1 week</v>
      </c>
      <c r="E4011">
        <f ca="1">VLOOKUP(C4011,Stay!$A$1:$C$5,3,0)</f>
        <v>7</v>
      </c>
      <c r="F4011">
        <f t="shared" ca="1" si="2"/>
        <v>42</v>
      </c>
      <c r="G4011" t="str">
        <f ca="1">VLOOKUP(F4011,Cities!$A$1:$C$69,2,0)</f>
        <v>New Orleans</v>
      </c>
      <c r="H4011" t="str">
        <f ca="1">VLOOKUP(F4011,Cities!$A$1:$F$69,6,0)</f>
        <v>Historical-Modern</v>
      </c>
      <c r="I4011" t="str">
        <f ca="1">VLOOKUP(F4011,Cities!$A$1:$C$69,3,0)</f>
        <v>North America</v>
      </c>
      <c r="J4011">
        <f t="shared" ca="1" si="3"/>
        <v>1</v>
      </c>
      <c r="K4011">
        <f ca="1">VLOOKUP(F4011,Cities!$A$1:$I$69,6+J4011,0)*R4011*E4011</f>
        <v>1190</v>
      </c>
      <c r="L4011">
        <f t="shared" ca="1" si="4"/>
        <v>2</v>
      </c>
      <c r="M4011">
        <f ca="1">VLOOKUP(F4011,Cities!$A$1:$I$69,4,0)*R4011*L4011</f>
        <v>640</v>
      </c>
      <c r="N4011">
        <f t="shared" ca="1" si="5"/>
        <v>1830</v>
      </c>
      <c r="O4011" t="str">
        <f ca="1">VLOOKUP(F4011,Cities!$A$1:$E$69,5,0)</f>
        <v>Spring</v>
      </c>
      <c r="P4011">
        <f t="shared" ca="1" si="6"/>
        <v>3</v>
      </c>
      <c r="Q4011" t="str">
        <f ca="1">VLOOKUP(P4011,Sheet2!$A$1:$B$5,2,0)</f>
        <v>Romantic</v>
      </c>
      <c r="R4011">
        <f ca="1">VLOOKUP(P4011,Sheet2!$A$1:$C$5,3,0)</f>
        <v>2</v>
      </c>
    </row>
    <row r="4012" spans="1:18" ht="14.25" customHeight="1">
      <c r="A4012" s="4">
        <v>4011</v>
      </c>
      <c r="B4012">
        <f t="shared" ca="1" si="0"/>
        <v>137</v>
      </c>
      <c r="C4012">
        <f t="shared" ca="1" si="1"/>
        <v>4</v>
      </c>
      <c r="D4012" t="str">
        <f ca="1">VLOOKUP(C4012,Stay!$A$1:$B$5,2,0)</f>
        <v>1 month</v>
      </c>
      <c r="E4012">
        <f ca="1">VLOOKUP(C4012,Stay!$A$1:$C$5,3,0)</f>
        <v>30</v>
      </c>
      <c r="F4012">
        <f t="shared" ca="1" si="2"/>
        <v>49</v>
      </c>
      <c r="G4012" t="str">
        <f ca="1">VLOOKUP(F4012,Cities!$A$1:$C$69,2,0)</f>
        <v>Rhode Island</v>
      </c>
      <c r="H4012" t="str">
        <f ca="1">VLOOKUP(F4012,Cities!$A$1:$F$69,6,0)</f>
        <v>Modern</v>
      </c>
      <c r="I4012" t="str">
        <f ca="1">VLOOKUP(F4012,Cities!$A$1:$C$69,3,0)</f>
        <v>North America</v>
      </c>
      <c r="J4012">
        <f t="shared" ca="1" si="3"/>
        <v>1</v>
      </c>
      <c r="K4012">
        <f ca="1">VLOOKUP(F4012,Cities!$A$1:$I$69,6+J4012,0)*R4012*E4012</f>
        <v>1980</v>
      </c>
      <c r="L4012">
        <f t="shared" ca="1" si="4"/>
        <v>2</v>
      </c>
      <c r="M4012">
        <f ca="1">VLOOKUP(F4012,Cities!$A$1:$I$69,4,0)*R4012*L4012</f>
        <v>740</v>
      </c>
      <c r="N4012">
        <f t="shared" ca="1" si="5"/>
        <v>2720</v>
      </c>
      <c r="O4012" t="str">
        <f ca="1">VLOOKUP(F4012,Cities!$A$1:$E$69,5,0)</f>
        <v>Summer</v>
      </c>
      <c r="P4012">
        <f t="shared" ca="1" si="6"/>
        <v>1</v>
      </c>
      <c r="Q4012" t="str">
        <f ca="1">VLOOKUP(P4012,Sheet2!$A$1:$B$5,2,0)</f>
        <v>Solo</v>
      </c>
      <c r="R4012">
        <f ca="1">VLOOKUP(P4012,Sheet2!$A$1:$C$5,3,0)</f>
        <v>1</v>
      </c>
    </row>
    <row r="4013" spans="1:18" ht="14.25" customHeight="1">
      <c r="A4013" s="4">
        <v>4012</v>
      </c>
      <c r="B4013">
        <f t="shared" ca="1" si="0"/>
        <v>81</v>
      </c>
      <c r="C4013">
        <f t="shared" ca="1" si="1"/>
        <v>2</v>
      </c>
      <c r="D4013" t="str">
        <f ca="1">VLOOKUP(C4013,Stay!$A$1:$B$5,2,0)</f>
        <v>1 week</v>
      </c>
      <c r="E4013">
        <f ca="1">VLOOKUP(C4013,Stay!$A$1:$C$5,3,0)</f>
        <v>7</v>
      </c>
      <c r="F4013">
        <f t="shared" ca="1" si="2"/>
        <v>47</v>
      </c>
      <c r="G4013" t="str">
        <f ca="1">VLOOKUP(F4013,Cities!$A$1:$C$69,2,0)</f>
        <v>Portland</v>
      </c>
      <c r="H4013" t="str">
        <f ca="1">VLOOKUP(F4013,Cities!$A$1:$F$69,6,0)</f>
        <v>Modern, Park, Nightlife</v>
      </c>
      <c r="I4013" t="str">
        <f ca="1">VLOOKUP(F4013,Cities!$A$1:$C$69,3,0)</f>
        <v>North America</v>
      </c>
      <c r="J4013">
        <f t="shared" ca="1" si="3"/>
        <v>1</v>
      </c>
      <c r="K4013">
        <f ca="1">VLOOKUP(F4013,Cities!$A$1:$I$69,6+J4013,0)*R4013*E4013</f>
        <v>1540</v>
      </c>
      <c r="L4013">
        <f t="shared" ca="1" si="4"/>
        <v>2</v>
      </c>
      <c r="M4013">
        <f ca="1">VLOOKUP(F4013,Cities!$A$1:$I$69,4,0)*R4013*L4013</f>
        <v>2480</v>
      </c>
      <c r="N4013">
        <f t="shared" ca="1" si="5"/>
        <v>4020</v>
      </c>
      <c r="O4013" t="str">
        <f ca="1">VLOOKUP(F4013,Cities!$A$1:$E$69,5,0)</f>
        <v>Spring</v>
      </c>
      <c r="P4013">
        <f t="shared" ca="1" si="6"/>
        <v>2</v>
      </c>
      <c r="Q4013" t="str">
        <f ca="1">VLOOKUP(P4013,Sheet2!$A$1:$B$5,2,0)</f>
        <v>Family</v>
      </c>
      <c r="R4013">
        <f ca="1">VLOOKUP(P4013,Sheet2!$A$1:$C$5,3,0)</f>
        <v>4</v>
      </c>
    </row>
    <row r="4014" spans="1:18" ht="14.25" customHeight="1">
      <c r="A4014" s="4">
        <v>4013</v>
      </c>
      <c r="B4014">
        <f t="shared" ca="1" si="0"/>
        <v>52</v>
      </c>
      <c r="C4014">
        <f t="shared" ca="1" si="1"/>
        <v>1</v>
      </c>
      <c r="D4014" t="str">
        <f ca="1">VLOOKUP(C4014,Stay!$A$1:$B$5,2,0)</f>
        <v>3 days</v>
      </c>
      <c r="E4014">
        <f ca="1">VLOOKUP(C4014,Stay!$A$1:$C$5,3,0)</f>
        <v>3</v>
      </c>
      <c r="F4014">
        <f t="shared" ca="1" si="2"/>
        <v>55</v>
      </c>
      <c r="G4014" t="str">
        <f ca="1">VLOOKUP(F4014,Cities!$A$1:$C$69,2,0)</f>
        <v>Santa Clara County</v>
      </c>
      <c r="H4014" t="str">
        <f ca="1">VLOOKUP(F4014,Cities!$A$1:$F$69,6,0)</f>
        <v>Modern</v>
      </c>
      <c r="I4014" t="str">
        <f ca="1">VLOOKUP(F4014,Cities!$A$1:$C$69,3,0)</f>
        <v>North America</v>
      </c>
      <c r="J4014">
        <f t="shared" ca="1" si="3"/>
        <v>2</v>
      </c>
      <c r="K4014">
        <f ca="1">VLOOKUP(F4014,Cities!$A$1:$I$69,6+J4014,0)*R4014*E4014</f>
        <v>4217.9400000000005</v>
      </c>
      <c r="L4014">
        <f t="shared" ca="1" si="4"/>
        <v>2</v>
      </c>
      <c r="M4014">
        <f ca="1">VLOOKUP(F4014,Cities!$A$1:$I$69,4,0)*R4014*L4014</f>
        <v>4320</v>
      </c>
      <c r="N4014">
        <f t="shared" ca="1" si="5"/>
        <v>8537.94</v>
      </c>
      <c r="O4014" t="str">
        <f ca="1">VLOOKUP(F4014,Cities!$A$1:$E$69,5,0)</f>
        <v>Spring</v>
      </c>
      <c r="P4014">
        <f t="shared" ca="1" si="6"/>
        <v>4</v>
      </c>
      <c r="Q4014" t="str">
        <f ca="1">VLOOKUP(P4014,Sheet2!$A$1:$B$5,2,0)</f>
        <v>Friends</v>
      </c>
      <c r="R4014">
        <f ca="1">VLOOKUP(P4014,Sheet2!$A$1:$C$5,3,0)</f>
        <v>6</v>
      </c>
    </row>
    <row r="4015" spans="1:18" ht="14.25" customHeight="1">
      <c r="A4015" s="4">
        <v>4014</v>
      </c>
      <c r="B4015">
        <f t="shared" ca="1" si="0"/>
        <v>204</v>
      </c>
      <c r="C4015">
        <f t="shared" ca="1" si="1"/>
        <v>3</v>
      </c>
      <c r="D4015" t="str">
        <f ca="1">VLOOKUP(C4015,Stay!$A$1:$B$5,2,0)</f>
        <v>2 weeks</v>
      </c>
      <c r="E4015">
        <f ca="1">VLOOKUP(C4015,Stay!$A$1:$C$5,3,0)</f>
        <v>14</v>
      </c>
      <c r="F4015">
        <f t="shared" ca="1" si="2"/>
        <v>32</v>
      </c>
      <c r="G4015" t="str">
        <f ca="1">VLOOKUP(F4015,Cities!$A$1:$C$69,2,0)</f>
        <v>Lyon</v>
      </c>
      <c r="H4015" t="str">
        <f ca="1">VLOOKUP(F4015,Cities!$A$1:$F$69,6,0)</f>
        <v>Historical, Beach, Terrain</v>
      </c>
      <c r="I4015" t="str">
        <f ca="1">VLOOKUP(F4015,Cities!$A$1:$C$69,3,0)</f>
        <v>Europe</v>
      </c>
      <c r="J4015">
        <f t="shared" ca="1" si="3"/>
        <v>3</v>
      </c>
      <c r="K4015">
        <f ca="1">VLOOKUP(F4015,Cities!$A$1:$I$69,6+J4015,0)*R4015*E4015</f>
        <v>6692</v>
      </c>
      <c r="L4015">
        <f t="shared" ca="1" si="4"/>
        <v>1</v>
      </c>
      <c r="M4015">
        <f ca="1">VLOOKUP(F4015,Cities!$A$1:$I$69,4,0)*R4015*L4015</f>
        <v>2400</v>
      </c>
      <c r="N4015">
        <f t="shared" ca="1" si="5"/>
        <v>9092</v>
      </c>
      <c r="O4015" t="str">
        <f ca="1">VLOOKUP(F4015,Cities!$A$1:$E$69,5,0)</f>
        <v>Summer</v>
      </c>
      <c r="P4015">
        <f t="shared" ca="1" si="6"/>
        <v>3</v>
      </c>
      <c r="Q4015" t="str">
        <f ca="1">VLOOKUP(P4015,Sheet2!$A$1:$B$5,2,0)</f>
        <v>Romantic</v>
      </c>
      <c r="R4015">
        <f ca="1">VLOOKUP(P4015,Sheet2!$A$1:$C$5,3,0)</f>
        <v>2</v>
      </c>
    </row>
    <row r="4016" spans="1:18" ht="14.25" customHeight="1">
      <c r="A4016" s="4">
        <v>4015</v>
      </c>
      <c r="B4016">
        <f t="shared" ca="1" si="0"/>
        <v>136</v>
      </c>
      <c r="C4016">
        <f t="shared" ca="1" si="1"/>
        <v>4</v>
      </c>
      <c r="D4016" t="str">
        <f ca="1">VLOOKUP(C4016,Stay!$A$1:$B$5,2,0)</f>
        <v>1 month</v>
      </c>
      <c r="E4016">
        <f ca="1">VLOOKUP(C4016,Stay!$A$1:$C$5,3,0)</f>
        <v>30</v>
      </c>
      <c r="F4016">
        <f t="shared" ca="1" si="2"/>
        <v>12</v>
      </c>
      <c r="G4016" t="str">
        <f ca="1">VLOOKUP(F4016,Cities!$A$1:$C$69,2,0)</f>
        <v>Boston</v>
      </c>
      <c r="H4016" t="str">
        <f ca="1">VLOOKUP(F4016,Cities!$A$1:$F$69,6,0)</f>
        <v>Modern, Adventure-Water, Aquatic, Nightlife</v>
      </c>
      <c r="I4016" t="str">
        <f ca="1">VLOOKUP(F4016,Cities!$A$1:$C$69,3,0)</f>
        <v>North America</v>
      </c>
      <c r="J4016">
        <f t="shared" ca="1" si="3"/>
        <v>1</v>
      </c>
      <c r="K4016">
        <f ca="1">VLOOKUP(F4016,Cities!$A$1:$I$69,6+J4016,0)*R4016*E4016</f>
        <v>4260</v>
      </c>
      <c r="L4016">
        <f t="shared" ca="1" si="4"/>
        <v>2</v>
      </c>
      <c r="M4016">
        <f ca="1">VLOOKUP(F4016,Cities!$A$1:$I$69,4,0)*R4016*L4016</f>
        <v>800</v>
      </c>
      <c r="N4016">
        <f t="shared" ca="1" si="5"/>
        <v>5060</v>
      </c>
      <c r="O4016" t="str">
        <f ca="1">VLOOKUP(F4016,Cities!$A$1:$E$69,5,0)</f>
        <v>Summer</v>
      </c>
      <c r="P4016">
        <f t="shared" ca="1" si="6"/>
        <v>3</v>
      </c>
      <c r="Q4016" t="str">
        <f ca="1">VLOOKUP(P4016,Sheet2!$A$1:$B$5,2,0)</f>
        <v>Romantic</v>
      </c>
      <c r="R4016">
        <f ca="1">VLOOKUP(P4016,Sheet2!$A$1:$C$5,3,0)</f>
        <v>2</v>
      </c>
    </row>
    <row r="4017" spans="1:18" ht="14.25" customHeight="1">
      <c r="A4017" s="4">
        <v>4016</v>
      </c>
      <c r="B4017">
        <f t="shared" ca="1" si="0"/>
        <v>203</v>
      </c>
      <c r="C4017">
        <f t="shared" ca="1" si="1"/>
        <v>4</v>
      </c>
      <c r="D4017" t="str">
        <f ca="1">VLOOKUP(C4017,Stay!$A$1:$B$5,2,0)</f>
        <v>1 month</v>
      </c>
      <c r="E4017">
        <f ca="1">VLOOKUP(C4017,Stay!$A$1:$C$5,3,0)</f>
        <v>30</v>
      </c>
      <c r="F4017">
        <f t="shared" ca="1" si="2"/>
        <v>37</v>
      </c>
      <c r="G4017" t="str">
        <f ca="1">VLOOKUP(F4017,Cities!$A$1:$C$69,2,0)</f>
        <v>Melbourne</v>
      </c>
      <c r="H4017" t="str">
        <f ca="1">VLOOKUP(F4017,Cities!$A$1:$F$69,6,0)</f>
        <v>Modern, Beach, Adventure-Modern</v>
      </c>
      <c r="I4017" t="str">
        <f ca="1">VLOOKUP(F4017,Cities!$A$1:$C$69,3,0)</f>
        <v>Australia</v>
      </c>
      <c r="J4017">
        <f t="shared" ca="1" si="3"/>
        <v>2</v>
      </c>
      <c r="K4017">
        <f ca="1">VLOOKUP(F4017,Cities!$A$1:$I$69,6+J4017,0)*R4017*E4017</f>
        <v>20340</v>
      </c>
      <c r="L4017">
        <f t="shared" ca="1" si="4"/>
        <v>1</v>
      </c>
      <c r="M4017">
        <f ca="1">VLOOKUP(F4017,Cities!$A$1:$I$69,4,0)*R4017*L4017</f>
        <v>8160</v>
      </c>
      <c r="N4017">
        <f t="shared" ca="1" si="5"/>
        <v>28500</v>
      </c>
      <c r="O4017" t="str">
        <f ca="1">VLOOKUP(F4017,Cities!$A$1:$E$69,5,0)</f>
        <v>Spring</v>
      </c>
      <c r="P4017">
        <f t="shared" ca="1" si="6"/>
        <v>4</v>
      </c>
      <c r="Q4017" t="str">
        <f ca="1">VLOOKUP(P4017,Sheet2!$A$1:$B$5,2,0)</f>
        <v>Friends</v>
      </c>
      <c r="R4017">
        <f ca="1">VLOOKUP(P4017,Sheet2!$A$1:$C$5,3,0)</f>
        <v>6</v>
      </c>
    </row>
    <row r="4018" spans="1:18" ht="14.25" customHeight="1">
      <c r="A4018" s="4">
        <v>4017</v>
      </c>
      <c r="B4018">
        <f t="shared" ca="1" si="0"/>
        <v>88</v>
      </c>
      <c r="C4018">
        <f t="shared" ca="1" si="1"/>
        <v>2</v>
      </c>
      <c r="D4018" t="str">
        <f ca="1">VLOOKUP(C4018,Stay!$A$1:$B$5,2,0)</f>
        <v>1 week</v>
      </c>
      <c r="E4018">
        <f ca="1">VLOOKUP(C4018,Stay!$A$1:$C$5,3,0)</f>
        <v>7</v>
      </c>
      <c r="F4018">
        <f t="shared" ca="1" si="2"/>
        <v>61</v>
      </c>
      <c r="G4018" t="str">
        <f ca="1">VLOOKUP(F4018,Cities!$A$1:$C$69,2,0)</f>
        <v>Trentino</v>
      </c>
      <c r="H4018" t="str">
        <f ca="1">VLOOKUP(F4018,Cities!$A$1:$F$69,6,0)</f>
        <v>Terrain</v>
      </c>
      <c r="I4018" t="str">
        <f ca="1">VLOOKUP(F4018,Cities!$A$1:$C$69,3,0)</f>
        <v>Europe</v>
      </c>
      <c r="J4018">
        <f t="shared" ca="1" si="3"/>
        <v>1</v>
      </c>
      <c r="K4018">
        <f ca="1">VLOOKUP(F4018,Cities!$A$1:$I$69,6+J4018,0)*R4018*E4018</f>
        <v>175</v>
      </c>
      <c r="L4018">
        <f t="shared" ca="1" si="4"/>
        <v>2</v>
      </c>
      <c r="M4018">
        <f ca="1">VLOOKUP(F4018,Cities!$A$1:$I$69,4,0)*R4018*L4018</f>
        <v>1820</v>
      </c>
      <c r="N4018">
        <f t="shared" ca="1" si="5"/>
        <v>1995</v>
      </c>
      <c r="O4018" t="str">
        <f ca="1">VLOOKUP(F4018,Cities!$A$1:$E$69,5,0)</f>
        <v>Summer</v>
      </c>
      <c r="P4018">
        <f t="shared" ca="1" si="6"/>
        <v>1</v>
      </c>
      <c r="Q4018" t="str">
        <f ca="1">VLOOKUP(P4018,Sheet2!$A$1:$B$5,2,0)</f>
        <v>Solo</v>
      </c>
      <c r="R4018">
        <f ca="1">VLOOKUP(P4018,Sheet2!$A$1:$C$5,3,0)</f>
        <v>1</v>
      </c>
    </row>
    <row r="4019" spans="1:18" ht="14.25" customHeight="1">
      <c r="A4019" s="4">
        <v>4018</v>
      </c>
      <c r="B4019">
        <f t="shared" ca="1" si="0"/>
        <v>256</v>
      </c>
      <c r="C4019">
        <f t="shared" ca="1" si="1"/>
        <v>2</v>
      </c>
      <c r="D4019" t="str">
        <f ca="1">VLOOKUP(C4019,Stay!$A$1:$B$5,2,0)</f>
        <v>1 week</v>
      </c>
      <c r="E4019">
        <f ca="1">VLOOKUP(C4019,Stay!$A$1:$C$5,3,0)</f>
        <v>7</v>
      </c>
      <c r="F4019">
        <f t="shared" ca="1" si="2"/>
        <v>42</v>
      </c>
      <c r="G4019" t="str">
        <f ca="1">VLOOKUP(F4019,Cities!$A$1:$C$69,2,0)</f>
        <v>New Orleans</v>
      </c>
      <c r="H4019" t="str">
        <f ca="1">VLOOKUP(F4019,Cities!$A$1:$F$69,6,0)</f>
        <v>Historical-Modern</v>
      </c>
      <c r="I4019" t="str">
        <f ca="1">VLOOKUP(F4019,Cities!$A$1:$C$69,3,0)</f>
        <v>North America</v>
      </c>
      <c r="J4019">
        <f t="shared" ca="1" si="3"/>
        <v>2</v>
      </c>
      <c r="K4019">
        <f ca="1">VLOOKUP(F4019,Cities!$A$1:$I$69,6+J4019,0)*R4019*E4019</f>
        <v>1337</v>
      </c>
      <c r="L4019">
        <f t="shared" ca="1" si="4"/>
        <v>1</v>
      </c>
      <c r="M4019">
        <f ca="1">VLOOKUP(F4019,Cities!$A$1:$I$69,4,0)*R4019*L4019</f>
        <v>160</v>
      </c>
      <c r="N4019">
        <f t="shared" ca="1" si="5"/>
        <v>1497</v>
      </c>
      <c r="O4019" t="str">
        <f ca="1">VLOOKUP(F4019,Cities!$A$1:$E$69,5,0)</f>
        <v>Spring</v>
      </c>
      <c r="P4019">
        <f t="shared" ca="1" si="6"/>
        <v>1</v>
      </c>
      <c r="Q4019" t="str">
        <f ca="1">VLOOKUP(P4019,Sheet2!$A$1:$B$5,2,0)</f>
        <v>Solo</v>
      </c>
      <c r="R4019">
        <f ca="1">VLOOKUP(P4019,Sheet2!$A$1:$C$5,3,0)</f>
        <v>1</v>
      </c>
    </row>
    <row r="4020" spans="1:18" ht="14.25" customHeight="1">
      <c r="A4020" s="4">
        <v>4019</v>
      </c>
      <c r="B4020">
        <f t="shared" ca="1" si="0"/>
        <v>39</v>
      </c>
      <c r="C4020">
        <f t="shared" ca="1" si="1"/>
        <v>1</v>
      </c>
      <c r="D4020" t="str">
        <f ca="1">VLOOKUP(C4020,Stay!$A$1:$B$5,2,0)</f>
        <v>3 days</v>
      </c>
      <c r="E4020">
        <f ca="1">VLOOKUP(C4020,Stay!$A$1:$C$5,3,0)</f>
        <v>3</v>
      </c>
      <c r="F4020">
        <f t="shared" ca="1" si="2"/>
        <v>9</v>
      </c>
      <c r="G4020" t="str">
        <f ca="1">VLOOKUP(F4020,Cities!$A$1:$C$69,2,0)</f>
        <v>Berlin</v>
      </c>
      <c r="H4020" t="str">
        <f ca="1">VLOOKUP(F4020,Cities!$A$1:$F$69,6,0)</f>
        <v>Historical-Modern, Park</v>
      </c>
      <c r="I4020" t="str">
        <f ca="1">VLOOKUP(F4020,Cities!$A$1:$C$69,3,0)</f>
        <v>Europe</v>
      </c>
      <c r="J4020">
        <f t="shared" ca="1" si="3"/>
        <v>2</v>
      </c>
      <c r="K4020">
        <f ca="1">VLOOKUP(F4020,Cities!$A$1:$I$69,6+J4020,0)*R4020*E4020</f>
        <v>339</v>
      </c>
      <c r="L4020">
        <f t="shared" ca="1" si="4"/>
        <v>1</v>
      </c>
      <c r="M4020">
        <f ca="1">VLOOKUP(F4020,Cities!$A$1:$I$69,4,0)*R4020*L4020</f>
        <v>950</v>
      </c>
      <c r="N4020">
        <f t="shared" ca="1" si="5"/>
        <v>1289</v>
      </c>
      <c r="O4020" t="str">
        <f ca="1">VLOOKUP(F4020,Cities!$A$1:$E$69,5,0)</f>
        <v>Summer</v>
      </c>
      <c r="P4020">
        <f t="shared" ca="1" si="6"/>
        <v>1</v>
      </c>
      <c r="Q4020" t="str">
        <f ca="1">VLOOKUP(P4020,Sheet2!$A$1:$B$5,2,0)</f>
        <v>Solo</v>
      </c>
      <c r="R4020">
        <f ca="1">VLOOKUP(P4020,Sheet2!$A$1:$C$5,3,0)</f>
        <v>1</v>
      </c>
    </row>
    <row r="4021" spans="1:18" ht="14.25" customHeight="1">
      <c r="A4021" s="4">
        <v>4020</v>
      </c>
      <c r="B4021">
        <f t="shared" ca="1" si="0"/>
        <v>165</v>
      </c>
      <c r="C4021">
        <f t="shared" ca="1" si="1"/>
        <v>1</v>
      </c>
      <c r="D4021" t="str">
        <f ca="1">VLOOKUP(C4021,Stay!$A$1:$B$5,2,0)</f>
        <v>3 days</v>
      </c>
      <c r="E4021">
        <f ca="1">VLOOKUP(C4021,Stay!$A$1:$C$5,3,0)</f>
        <v>3</v>
      </c>
      <c r="F4021">
        <f t="shared" ca="1" si="2"/>
        <v>2</v>
      </c>
      <c r="G4021" t="str">
        <f ca="1">VLOOKUP(F4021,Cities!$A$1:$C$69,2,0)</f>
        <v>Antwerp</v>
      </c>
      <c r="H4021" t="str">
        <f ca="1">VLOOKUP(F4021,Cities!$A$1:$F$69,6,0)</f>
        <v>Historical-Medieval, Aquatic, Nightlife</v>
      </c>
      <c r="I4021" t="str">
        <f ca="1">VLOOKUP(F4021,Cities!$A$1:$C$69,3,0)</f>
        <v>Europe</v>
      </c>
      <c r="J4021">
        <f t="shared" ca="1" si="3"/>
        <v>3</v>
      </c>
      <c r="K4021">
        <f ca="1">VLOOKUP(F4021,Cities!$A$1:$I$69,6+J4021,0)*R4021*E4021</f>
        <v>3870</v>
      </c>
      <c r="L4021">
        <f t="shared" ca="1" si="4"/>
        <v>2</v>
      </c>
      <c r="M4021">
        <f ca="1">VLOOKUP(F4021,Cities!$A$1:$I$69,4,0)*R4021*L4021</f>
        <v>18720</v>
      </c>
      <c r="N4021">
        <f t="shared" ca="1" si="5"/>
        <v>22590</v>
      </c>
      <c r="O4021" t="str">
        <f ca="1">VLOOKUP(F4021,Cities!$A$1:$E$69,5,0)</f>
        <v>Summer</v>
      </c>
      <c r="P4021">
        <f t="shared" ca="1" si="6"/>
        <v>4</v>
      </c>
      <c r="Q4021" t="str">
        <f ca="1">VLOOKUP(P4021,Sheet2!$A$1:$B$5,2,0)</f>
        <v>Friends</v>
      </c>
      <c r="R4021">
        <f ca="1">VLOOKUP(P4021,Sheet2!$A$1:$C$5,3,0)</f>
        <v>6</v>
      </c>
    </row>
    <row r="4022" spans="1:18" ht="14.25" customHeight="1">
      <c r="A4022" s="4">
        <v>4021</v>
      </c>
      <c r="B4022">
        <f t="shared" ca="1" si="0"/>
        <v>105</v>
      </c>
      <c r="C4022">
        <f t="shared" ca="1" si="1"/>
        <v>4</v>
      </c>
      <c r="D4022" t="str">
        <f ca="1">VLOOKUP(C4022,Stay!$A$1:$B$5,2,0)</f>
        <v>1 month</v>
      </c>
      <c r="E4022">
        <f ca="1">VLOOKUP(C4022,Stay!$A$1:$C$5,3,0)</f>
        <v>30</v>
      </c>
      <c r="F4022">
        <f t="shared" ca="1" si="2"/>
        <v>67</v>
      </c>
      <c r="G4022" t="str">
        <f ca="1">VLOOKUP(F4022,Cities!$A$1:$C$69,2,0)</f>
        <v>Ville de Quebec</v>
      </c>
      <c r="H4022" t="str">
        <f ca="1">VLOOKUP(F4022,Cities!$A$1:$F$69,6,0)</f>
        <v>Historical</v>
      </c>
      <c r="I4022" t="str">
        <f ca="1">VLOOKUP(F4022,Cities!$A$1:$C$69,3,0)</f>
        <v>North America</v>
      </c>
      <c r="J4022">
        <f t="shared" ca="1" si="3"/>
        <v>3</v>
      </c>
      <c r="K4022">
        <f ca="1">VLOOKUP(F4022,Cities!$A$1:$I$69,6+J4022,0)*R4022*E4022</f>
        <v>42960</v>
      </c>
      <c r="L4022">
        <f t="shared" ca="1" si="4"/>
        <v>2</v>
      </c>
      <c r="M4022">
        <f ca="1">VLOOKUP(F4022,Cities!$A$1:$I$69,4,0)*R4022*L4022</f>
        <v>4400</v>
      </c>
      <c r="N4022">
        <f t="shared" ca="1" si="5"/>
        <v>47360</v>
      </c>
      <c r="O4022" t="str">
        <f ca="1">VLOOKUP(F4022,Cities!$A$1:$E$69,5,0)</f>
        <v>Summer</v>
      </c>
      <c r="P4022">
        <f t="shared" ca="1" si="6"/>
        <v>2</v>
      </c>
      <c r="Q4022" t="str">
        <f ca="1">VLOOKUP(P4022,Sheet2!$A$1:$B$5,2,0)</f>
        <v>Family</v>
      </c>
      <c r="R4022">
        <f ca="1">VLOOKUP(P4022,Sheet2!$A$1:$C$5,3,0)</f>
        <v>4</v>
      </c>
    </row>
    <row r="4023" spans="1:18" ht="14.25" customHeight="1">
      <c r="A4023" s="4">
        <v>4022</v>
      </c>
      <c r="B4023">
        <f t="shared" ca="1" si="0"/>
        <v>178</v>
      </c>
      <c r="C4023">
        <f t="shared" ca="1" si="1"/>
        <v>3</v>
      </c>
      <c r="D4023" t="str">
        <f ca="1">VLOOKUP(C4023,Stay!$A$1:$B$5,2,0)</f>
        <v>2 weeks</v>
      </c>
      <c r="E4023">
        <f ca="1">VLOOKUP(C4023,Stay!$A$1:$C$5,3,0)</f>
        <v>14</v>
      </c>
      <c r="F4023">
        <f t="shared" ca="1" si="2"/>
        <v>67</v>
      </c>
      <c r="G4023" t="str">
        <f ca="1">VLOOKUP(F4023,Cities!$A$1:$C$69,2,0)</f>
        <v>Ville de Quebec</v>
      </c>
      <c r="H4023" t="str">
        <f ca="1">VLOOKUP(F4023,Cities!$A$1:$F$69,6,0)</f>
        <v>Historical</v>
      </c>
      <c r="I4023" t="str">
        <f ca="1">VLOOKUP(F4023,Cities!$A$1:$C$69,3,0)</f>
        <v>North America</v>
      </c>
      <c r="J4023">
        <f t="shared" ca="1" si="3"/>
        <v>2</v>
      </c>
      <c r="K4023">
        <f ca="1">VLOOKUP(F4023,Cities!$A$1:$I$69,6+J4023,0)*R4023*E4023</f>
        <v>1904</v>
      </c>
      <c r="L4023">
        <f t="shared" ca="1" si="4"/>
        <v>2</v>
      </c>
      <c r="M4023">
        <f ca="1">VLOOKUP(F4023,Cities!$A$1:$I$69,4,0)*R4023*L4023</f>
        <v>1100</v>
      </c>
      <c r="N4023">
        <f t="shared" ca="1" si="5"/>
        <v>3004</v>
      </c>
      <c r="O4023" t="str">
        <f ca="1">VLOOKUP(F4023,Cities!$A$1:$E$69,5,0)</f>
        <v>Summer</v>
      </c>
      <c r="P4023">
        <f t="shared" ca="1" si="6"/>
        <v>1</v>
      </c>
      <c r="Q4023" t="str">
        <f ca="1">VLOOKUP(P4023,Sheet2!$A$1:$B$5,2,0)</f>
        <v>Solo</v>
      </c>
      <c r="R4023">
        <f ca="1">VLOOKUP(P4023,Sheet2!$A$1:$C$5,3,0)</f>
        <v>1</v>
      </c>
    </row>
    <row r="4024" spans="1:18" ht="14.25" customHeight="1">
      <c r="A4024" s="4">
        <v>4023</v>
      </c>
      <c r="B4024">
        <f t="shared" ca="1" si="0"/>
        <v>128</v>
      </c>
      <c r="C4024">
        <f t="shared" ca="1" si="1"/>
        <v>3</v>
      </c>
      <c r="D4024" t="str">
        <f ca="1">VLOOKUP(C4024,Stay!$A$1:$B$5,2,0)</f>
        <v>2 weeks</v>
      </c>
      <c r="E4024">
        <f ca="1">VLOOKUP(C4024,Stay!$A$1:$C$5,3,0)</f>
        <v>14</v>
      </c>
      <c r="F4024">
        <f t="shared" ca="1" si="2"/>
        <v>51</v>
      </c>
      <c r="G4024" t="str">
        <f ca="1">VLOOKUP(F4024,Cities!$A$1:$C$69,2,0)</f>
        <v>Rome</v>
      </c>
      <c r="H4024" t="str">
        <f ca="1">VLOOKUP(F4024,Cities!$A$1:$F$69,6,0)</f>
        <v>Historical</v>
      </c>
      <c r="I4024" t="str">
        <f ca="1">VLOOKUP(F4024,Cities!$A$1:$C$69,3,0)</f>
        <v>Europe</v>
      </c>
      <c r="J4024">
        <f t="shared" ca="1" si="3"/>
        <v>3</v>
      </c>
      <c r="K4024">
        <f ca="1">VLOOKUP(F4024,Cities!$A$1:$I$69,6+J4024,0)*R4024*E4024</f>
        <v>20384</v>
      </c>
      <c r="L4024">
        <f t="shared" ca="1" si="4"/>
        <v>2</v>
      </c>
      <c r="M4024">
        <f ca="1">VLOOKUP(F4024,Cities!$A$1:$I$69,4,0)*R4024*L4024</f>
        <v>7624</v>
      </c>
      <c r="N4024">
        <f t="shared" ca="1" si="5"/>
        <v>28008</v>
      </c>
      <c r="O4024" t="str">
        <f ca="1">VLOOKUP(F4024,Cities!$A$1:$E$69,5,0)</f>
        <v>Summer</v>
      </c>
      <c r="P4024">
        <f t="shared" ca="1" si="6"/>
        <v>2</v>
      </c>
      <c r="Q4024" t="str">
        <f ca="1">VLOOKUP(P4024,Sheet2!$A$1:$B$5,2,0)</f>
        <v>Family</v>
      </c>
      <c r="R4024">
        <f ca="1">VLOOKUP(P4024,Sheet2!$A$1:$C$5,3,0)</f>
        <v>4</v>
      </c>
    </row>
    <row r="4025" spans="1:18" ht="14.25" customHeight="1">
      <c r="A4025" s="4">
        <v>4024</v>
      </c>
      <c r="B4025">
        <f t="shared" ca="1" si="0"/>
        <v>139</v>
      </c>
      <c r="C4025">
        <f t="shared" ca="1" si="1"/>
        <v>3</v>
      </c>
      <c r="D4025" t="str">
        <f ca="1">VLOOKUP(C4025,Stay!$A$1:$B$5,2,0)</f>
        <v>2 weeks</v>
      </c>
      <c r="E4025">
        <f ca="1">VLOOKUP(C4025,Stay!$A$1:$C$5,3,0)</f>
        <v>14</v>
      </c>
      <c r="F4025">
        <f t="shared" ca="1" si="2"/>
        <v>46</v>
      </c>
      <c r="G4025" t="str">
        <f ca="1">VLOOKUP(F4025,Cities!$A$1:$C$69,2,0)</f>
        <v>Paris</v>
      </c>
      <c r="H4025" t="str">
        <f ca="1">VLOOKUP(F4025,Cities!$A$1:$F$69,6,0)</f>
        <v>Historical-Medieval, Nightlife, Architecture, Park</v>
      </c>
      <c r="I4025" t="str">
        <f ca="1">VLOOKUP(F4025,Cities!$A$1:$C$69,3,0)</f>
        <v>Europe</v>
      </c>
      <c r="J4025">
        <f t="shared" ca="1" si="3"/>
        <v>1</v>
      </c>
      <c r="K4025">
        <f ca="1">VLOOKUP(F4025,Cities!$A$1:$I$69,6+J4025,0)*R4025*E4025</f>
        <v>924</v>
      </c>
      <c r="L4025">
        <f t="shared" ca="1" si="4"/>
        <v>2</v>
      </c>
      <c r="M4025">
        <f ca="1">VLOOKUP(F4025,Cities!$A$1:$I$69,4,0)*R4025*L4025</f>
        <v>2360</v>
      </c>
      <c r="N4025">
        <f t="shared" ca="1" si="5"/>
        <v>3284</v>
      </c>
      <c r="O4025" t="str">
        <f ca="1">VLOOKUP(F4025,Cities!$A$1:$E$69,5,0)</f>
        <v>Summer</v>
      </c>
      <c r="P4025">
        <f t="shared" ca="1" si="6"/>
        <v>1</v>
      </c>
      <c r="Q4025" t="str">
        <f ca="1">VLOOKUP(P4025,Sheet2!$A$1:$B$5,2,0)</f>
        <v>Solo</v>
      </c>
      <c r="R4025">
        <f ca="1">VLOOKUP(P4025,Sheet2!$A$1:$C$5,3,0)</f>
        <v>1</v>
      </c>
    </row>
    <row r="4026" spans="1:18" ht="14.25" customHeight="1">
      <c r="A4026" s="4">
        <v>4025</v>
      </c>
      <c r="B4026">
        <f t="shared" ca="1" si="0"/>
        <v>52</v>
      </c>
      <c r="C4026">
        <f t="shared" ca="1" si="1"/>
        <v>2</v>
      </c>
      <c r="D4026" t="str">
        <f ca="1">VLOOKUP(C4026,Stay!$A$1:$B$5,2,0)</f>
        <v>1 week</v>
      </c>
      <c r="E4026">
        <f ca="1">VLOOKUP(C4026,Stay!$A$1:$C$5,3,0)</f>
        <v>7</v>
      </c>
      <c r="F4026">
        <f t="shared" ca="1" si="2"/>
        <v>50</v>
      </c>
      <c r="G4026" t="str">
        <f ca="1">VLOOKUP(F4026,Cities!$A$1:$C$69,2,0)</f>
        <v>Rio de Janeiro</v>
      </c>
      <c r="H4026" t="str">
        <f ca="1">VLOOKUP(F4026,Cities!$A$1:$F$69,6,0)</f>
        <v>Historical</v>
      </c>
      <c r="I4026" t="str">
        <f ca="1">VLOOKUP(F4026,Cities!$A$1:$C$69,3,0)</f>
        <v>South America</v>
      </c>
      <c r="J4026">
        <f t="shared" ca="1" si="3"/>
        <v>1</v>
      </c>
      <c r="K4026">
        <f ca="1">VLOOKUP(F4026,Cities!$A$1:$I$69,6+J4026,0)*R4026*E4026</f>
        <v>1596</v>
      </c>
      <c r="L4026">
        <f t="shared" ca="1" si="4"/>
        <v>2</v>
      </c>
      <c r="M4026">
        <f ca="1">VLOOKUP(F4026,Cities!$A$1:$I$69,4,0)*R4026*L4026</f>
        <v>12720</v>
      </c>
      <c r="N4026">
        <f t="shared" ca="1" si="5"/>
        <v>14316</v>
      </c>
      <c r="O4026" t="str">
        <f ca="1">VLOOKUP(F4026,Cities!$A$1:$E$69,5,0)</f>
        <v>Winter</v>
      </c>
      <c r="P4026">
        <f t="shared" ca="1" si="6"/>
        <v>4</v>
      </c>
      <c r="Q4026" t="str">
        <f ca="1">VLOOKUP(P4026,Sheet2!$A$1:$B$5,2,0)</f>
        <v>Friends</v>
      </c>
      <c r="R4026">
        <f ca="1">VLOOKUP(P4026,Sheet2!$A$1:$C$5,3,0)</f>
        <v>6</v>
      </c>
    </row>
    <row r="4027" spans="1:18" ht="14.25" customHeight="1">
      <c r="A4027" s="4">
        <v>4026</v>
      </c>
      <c r="B4027">
        <f t="shared" ca="1" si="0"/>
        <v>118</v>
      </c>
      <c r="C4027">
        <f t="shared" ca="1" si="1"/>
        <v>3</v>
      </c>
      <c r="D4027" t="str">
        <f ca="1">VLOOKUP(C4027,Stay!$A$1:$B$5,2,0)</f>
        <v>2 weeks</v>
      </c>
      <c r="E4027">
        <f ca="1">VLOOKUP(C4027,Stay!$A$1:$C$5,3,0)</f>
        <v>14</v>
      </c>
      <c r="F4027">
        <f t="shared" ca="1" si="2"/>
        <v>52</v>
      </c>
      <c r="G4027" t="str">
        <f ca="1">VLOOKUP(F4027,Cities!$A$1:$C$69,2,0)</f>
        <v>Salem</v>
      </c>
      <c r="H4027" t="str">
        <f ca="1">VLOOKUP(F4027,Cities!$A$1:$F$69,6,0)</f>
        <v>Historical</v>
      </c>
      <c r="I4027" t="str">
        <f ca="1">VLOOKUP(F4027,Cities!$A$1:$C$69,3,0)</f>
        <v>North America</v>
      </c>
      <c r="J4027">
        <f t="shared" ca="1" si="3"/>
        <v>2</v>
      </c>
      <c r="K4027">
        <f ca="1">VLOOKUP(F4027,Cities!$A$1:$I$69,6+J4027,0)*R4027*E4027</f>
        <v>6160</v>
      </c>
      <c r="L4027">
        <f t="shared" ca="1" si="4"/>
        <v>2</v>
      </c>
      <c r="M4027">
        <f ca="1">VLOOKUP(F4027,Cities!$A$1:$I$69,4,0)*R4027*L4027</f>
        <v>2480</v>
      </c>
      <c r="N4027">
        <f t="shared" ca="1" si="5"/>
        <v>8640</v>
      </c>
      <c r="O4027" t="str">
        <f ca="1">VLOOKUP(F4027,Cities!$A$1:$E$69,5,0)</f>
        <v>Summer</v>
      </c>
      <c r="P4027">
        <f t="shared" ca="1" si="6"/>
        <v>2</v>
      </c>
      <c r="Q4027" t="str">
        <f ca="1">VLOOKUP(P4027,Sheet2!$A$1:$B$5,2,0)</f>
        <v>Family</v>
      </c>
      <c r="R4027">
        <f ca="1">VLOOKUP(P4027,Sheet2!$A$1:$C$5,3,0)</f>
        <v>4</v>
      </c>
    </row>
    <row r="4028" spans="1:18" ht="14.25" customHeight="1">
      <c r="A4028" s="4">
        <v>4027</v>
      </c>
      <c r="B4028">
        <f t="shared" ca="1" si="0"/>
        <v>201</v>
      </c>
      <c r="C4028">
        <f t="shared" ca="1" si="1"/>
        <v>4</v>
      </c>
      <c r="D4028" t="str">
        <f ca="1">VLOOKUP(C4028,Stay!$A$1:$B$5,2,0)</f>
        <v>1 month</v>
      </c>
      <c r="E4028">
        <f ca="1">VLOOKUP(C4028,Stay!$A$1:$C$5,3,0)</f>
        <v>30</v>
      </c>
      <c r="F4028">
        <f t="shared" ca="1" si="2"/>
        <v>23</v>
      </c>
      <c r="G4028" t="str">
        <f ca="1">VLOOKUP(F4028,Cities!$A$1:$C$69,2,0)</f>
        <v>Edinburgh</v>
      </c>
      <c r="H4028" t="str">
        <f ca="1">VLOOKUP(F4028,Cities!$A$1:$F$69,6,0)</f>
        <v>Historical-Medieval, Beach, Architecture</v>
      </c>
      <c r="I4028" t="str">
        <f ca="1">VLOOKUP(F4028,Cities!$A$1:$C$69,3,0)</f>
        <v>Europe</v>
      </c>
      <c r="J4028">
        <f t="shared" ca="1" si="3"/>
        <v>1</v>
      </c>
      <c r="K4028">
        <f ca="1">VLOOKUP(F4028,Cities!$A$1:$I$69,6+J4028,0)*R4028*E4028</f>
        <v>11340</v>
      </c>
      <c r="L4028">
        <f t="shared" ca="1" si="4"/>
        <v>1</v>
      </c>
      <c r="M4028">
        <f ca="1">VLOOKUP(F4028,Cities!$A$1:$I$69,4,0)*R4028*L4028</f>
        <v>6480</v>
      </c>
      <c r="N4028">
        <f t="shared" ca="1" si="5"/>
        <v>17820</v>
      </c>
      <c r="O4028" t="str">
        <f ca="1">VLOOKUP(F4028,Cities!$A$1:$E$69,5,0)</f>
        <v>Summer</v>
      </c>
      <c r="P4028">
        <f t="shared" ca="1" si="6"/>
        <v>4</v>
      </c>
      <c r="Q4028" t="str">
        <f ca="1">VLOOKUP(P4028,Sheet2!$A$1:$B$5,2,0)</f>
        <v>Friends</v>
      </c>
      <c r="R4028">
        <f ca="1">VLOOKUP(P4028,Sheet2!$A$1:$C$5,3,0)</f>
        <v>6</v>
      </c>
    </row>
    <row r="4029" spans="1:18" ht="14.25" customHeight="1">
      <c r="A4029" s="4">
        <v>4028</v>
      </c>
      <c r="B4029">
        <f t="shared" ca="1" si="0"/>
        <v>104</v>
      </c>
      <c r="C4029">
        <f t="shared" ca="1" si="1"/>
        <v>4</v>
      </c>
      <c r="D4029" t="str">
        <f ca="1">VLOOKUP(C4029,Stay!$A$1:$B$5,2,0)</f>
        <v>1 month</v>
      </c>
      <c r="E4029">
        <f ca="1">VLOOKUP(C4029,Stay!$A$1:$C$5,3,0)</f>
        <v>30</v>
      </c>
      <c r="F4029">
        <f t="shared" ca="1" si="2"/>
        <v>12</v>
      </c>
      <c r="G4029" t="str">
        <f ca="1">VLOOKUP(F4029,Cities!$A$1:$C$69,2,0)</f>
        <v>Boston</v>
      </c>
      <c r="H4029" t="str">
        <f ca="1">VLOOKUP(F4029,Cities!$A$1:$F$69,6,0)</f>
        <v>Modern, Adventure-Water, Aquatic, Nightlife</v>
      </c>
      <c r="I4029" t="str">
        <f ca="1">VLOOKUP(F4029,Cities!$A$1:$C$69,3,0)</f>
        <v>North America</v>
      </c>
      <c r="J4029">
        <f t="shared" ca="1" si="3"/>
        <v>3</v>
      </c>
      <c r="K4029">
        <f ca="1">VLOOKUP(F4029,Cities!$A$1:$I$69,6+J4029,0)*R4029*E4029</f>
        <v>12930</v>
      </c>
      <c r="L4029">
        <f t="shared" ca="1" si="4"/>
        <v>1</v>
      </c>
      <c r="M4029">
        <f ca="1">VLOOKUP(F4029,Cities!$A$1:$I$69,4,0)*R4029*L4029</f>
        <v>200</v>
      </c>
      <c r="N4029">
        <f t="shared" ca="1" si="5"/>
        <v>13130</v>
      </c>
      <c r="O4029" t="str">
        <f ca="1">VLOOKUP(F4029,Cities!$A$1:$E$69,5,0)</f>
        <v>Summer</v>
      </c>
      <c r="P4029">
        <f t="shared" ca="1" si="6"/>
        <v>1</v>
      </c>
      <c r="Q4029" t="str">
        <f ca="1">VLOOKUP(P4029,Sheet2!$A$1:$B$5,2,0)</f>
        <v>Solo</v>
      </c>
      <c r="R4029">
        <f ca="1">VLOOKUP(P4029,Sheet2!$A$1:$C$5,3,0)</f>
        <v>1</v>
      </c>
    </row>
    <row r="4030" spans="1:18" ht="14.25" customHeight="1">
      <c r="A4030" s="4">
        <v>4029</v>
      </c>
      <c r="B4030">
        <f t="shared" ca="1" si="0"/>
        <v>67</v>
      </c>
      <c r="C4030">
        <f t="shared" ca="1" si="1"/>
        <v>1</v>
      </c>
      <c r="D4030" t="str">
        <f ca="1">VLOOKUP(C4030,Stay!$A$1:$B$5,2,0)</f>
        <v>3 days</v>
      </c>
      <c r="E4030">
        <f ca="1">VLOOKUP(C4030,Stay!$A$1:$C$5,3,0)</f>
        <v>3</v>
      </c>
      <c r="F4030">
        <f t="shared" ca="1" si="2"/>
        <v>5</v>
      </c>
      <c r="G4030" t="str">
        <f ca="1">VLOOKUP(F4030,Cities!$A$1:$C$69,2,0)</f>
        <v>Austin</v>
      </c>
      <c r="H4030" t="str">
        <f ca="1">VLOOKUP(F4030,Cities!$A$1:$F$69,6,0)</f>
        <v>Historical-Modern, Nightlife</v>
      </c>
      <c r="I4030" t="str">
        <f ca="1">VLOOKUP(F4030,Cities!$A$1:$C$69,3,0)</f>
        <v>North America</v>
      </c>
      <c r="J4030">
        <f t="shared" ca="1" si="3"/>
        <v>1</v>
      </c>
      <c r="K4030">
        <f ca="1">VLOOKUP(F4030,Cities!$A$1:$I$69,6+J4030,0)*R4030*E4030</f>
        <v>660</v>
      </c>
      <c r="L4030">
        <f t="shared" ca="1" si="4"/>
        <v>1</v>
      </c>
      <c r="M4030">
        <f ca="1">VLOOKUP(F4030,Cities!$A$1:$I$69,4,0)*R4030*L4030</f>
        <v>240</v>
      </c>
      <c r="N4030">
        <f t="shared" ca="1" si="5"/>
        <v>900</v>
      </c>
      <c r="O4030" t="str">
        <f ca="1">VLOOKUP(F4030,Cities!$A$1:$E$69,5,0)</f>
        <v>Spring</v>
      </c>
      <c r="P4030">
        <f t="shared" ca="1" si="6"/>
        <v>2</v>
      </c>
      <c r="Q4030" t="str">
        <f ca="1">VLOOKUP(P4030,Sheet2!$A$1:$B$5,2,0)</f>
        <v>Family</v>
      </c>
      <c r="R4030">
        <f ca="1">VLOOKUP(P4030,Sheet2!$A$1:$C$5,3,0)</f>
        <v>4</v>
      </c>
    </row>
    <row r="4031" spans="1:18" ht="14.25" customHeight="1">
      <c r="A4031" s="4">
        <v>4030</v>
      </c>
      <c r="B4031">
        <f t="shared" ca="1" si="0"/>
        <v>48</v>
      </c>
      <c r="C4031">
        <f t="shared" ca="1" si="1"/>
        <v>3</v>
      </c>
      <c r="D4031" t="str">
        <f ca="1">VLOOKUP(C4031,Stay!$A$1:$B$5,2,0)</f>
        <v>2 weeks</v>
      </c>
      <c r="E4031">
        <f ca="1">VLOOKUP(C4031,Stay!$A$1:$C$5,3,0)</f>
        <v>14</v>
      </c>
      <c r="F4031">
        <f t="shared" ca="1" si="2"/>
        <v>32</v>
      </c>
      <c r="G4031" t="str">
        <f ca="1">VLOOKUP(F4031,Cities!$A$1:$C$69,2,0)</f>
        <v>Lyon</v>
      </c>
      <c r="H4031" t="str">
        <f ca="1">VLOOKUP(F4031,Cities!$A$1:$F$69,6,0)</f>
        <v>Historical, Beach, Terrain</v>
      </c>
      <c r="I4031" t="str">
        <f ca="1">VLOOKUP(F4031,Cities!$A$1:$C$69,3,0)</f>
        <v>Europe</v>
      </c>
      <c r="J4031">
        <f t="shared" ca="1" si="3"/>
        <v>2</v>
      </c>
      <c r="K4031">
        <f ca="1">VLOOKUP(F4031,Cities!$A$1:$I$69,6+J4031,0)*R4031*E4031</f>
        <v>1568</v>
      </c>
      <c r="L4031">
        <f t="shared" ca="1" si="4"/>
        <v>1</v>
      </c>
      <c r="M4031">
        <f ca="1">VLOOKUP(F4031,Cities!$A$1:$I$69,4,0)*R4031*L4031</f>
        <v>1200</v>
      </c>
      <c r="N4031">
        <f t="shared" ca="1" si="5"/>
        <v>2768</v>
      </c>
      <c r="O4031" t="str">
        <f ca="1">VLOOKUP(F4031,Cities!$A$1:$E$69,5,0)</f>
        <v>Summer</v>
      </c>
      <c r="P4031">
        <f t="shared" ca="1" si="6"/>
        <v>1</v>
      </c>
      <c r="Q4031" t="str">
        <f ca="1">VLOOKUP(P4031,Sheet2!$A$1:$B$5,2,0)</f>
        <v>Solo</v>
      </c>
      <c r="R4031">
        <f ca="1">VLOOKUP(P4031,Sheet2!$A$1:$C$5,3,0)</f>
        <v>1</v>
      </c>
    </row>
    <row r="4032" spans="1:18" ht="14.25" customHeight="1">
      <c r="A4032" s="4">
        <v>4031</v>
      </c>
      <c r="B4032">
        <f t="shared" ca="1" si="0"/>
        <v>161</v>
      </c>
      <c r="C4032">
        <f t="shared" ca="1" si="1"/>
        <v>4</v>
      </c>
      <c r="D4032" t="str">
        <f ca="1">VLOOKUP(C4032,Stay!$A$1:$B$5,2,0)</f>
        <v>1 month</v>
      </c>
      <c r="E4032">
        <f ca="1">VLOOKUP(C4032,Stay!$A$1:$C$5,3,0)</f>
        <v>30</v>
      </c>
      <c r="F4032">
        <f t="shared" ca="1" si="2"/>
        <v>35</v>
      </c>
      <c r="G4032" t="str">
        <f ca="1">VLOOKUP(F4032,Cities!$A$1:$C$69,2,0)</f>
        <v>Mallorca</v>
      </c>
      <c r="H4032" t="str">
        <f ca="1">VLOOKUP(F4032,Cities!$A$1:$F$69,6,0)</f>
        <v>Beach, Aquatic, Adventure-Water</v>
      </c>
      <c r="I4032" t="str">
        <f ca="1">VLOOKUP(F4032,Cities!$A$1:$C$69,3,0)</f>
        <v>Europe</v>
      </c>
      <c r="J4032">
        <f t="shared" ca="1" si="3"/>
        <v>3</v>
      </c>
      <c r="K4032">
        <f ca="1">VLOOKUP(F4032,Cities!$A$1:$I$69,6+J4032,0)*R4032*E4032</f>
        <v>5490</v>
      </c>
      <c r="L4032">
        <f t="shared" ca="1" si="4"/>
        <v>2</v>
      </c>
      <c r="M4032">
        <f ca="1">VLOOKUP(F4032,Cities!$A$1:$I$69,4,0)*R4032*L4032</f>
        <v>2544</v>
      </c>
      <c r="N4032">
        <f t="shared" ca="1" si="5"/>
        <v>8034</v>
      </c>
      <c r="O4032" t="str">
        <f ca="1">VLOOKUP(F4032,Cities!$A$1:$E$69,5,0)</f>
        <v>Summer</v>
      </c>
      <c r="P4032">
        <f t="shared" ca="1" si="6"/>
        <v>1</v>
      </c>
      <c r="Q4032" t="str">
        <f ca="1">VLOOKUP(P4032,Sheet2!$A$1:$B$5,2,0)</f>
        <v>Solo</v>
      </c>
      <c r="R4032">
        <f ca="1">VLOOKUP(P4032,Sheet2!$A$1:$C$5,3,0)</f>
        <v>1</v>
      </c>
    </row>
    <row r="4033" spans="1:18" ht="14.25" customHeight="1">
      <c r="A4033" s="4">
        <v>4032</v>
      </c>
      <c r="B4033">
        <f t="shared" ca="1" si="0"/>
        <v>125</v>
      </c>
      <c r="C4033">
        <f t="shared" ca="1" si="1"/>
        <v>3</v>
      </c>
      <c r="D4033" t="str">
        <f ca="1">VLOOKUP(C4033,Stay!$A$1:$B$5,2,0)</f>
        <v>2 weeks</v>
      </c>
      <c r="E4033">
        <f ca="1">VLOOKUP(C4033,Stay!$A$1:$C$5,3,0)</f>
        <v>14</v>
      </c>
      <c r="F4033">
        <f t="shared" ca="1" si="2"/>
        <v>28</v>
      </c>
      <c r="G4033" t="str">
        <f ca="1">VLOOKUP(F4033,Cities!$A$1:$C$69,2,0)</f>
        <v>Hong Kong</v>
      </c>
      <c r="H4033" t="str">
        <f ca="1">VLOOKUP(F4033,Cities!$A$1:$F$69,6,0)</f>
        <v>Modern, Beach, Terrain</v>
      </c>
      <c r="I4033" t="str">
        <f ca="1">VLOOKUP(F4033,Cities!$A$1:$C$69,3,0)</f>
        <v>Asia</v>
      </c>
      <c r="J4033">
        <f t="shared" ca="1" si="3"/>
        <v>3</v>
      </c>
      <c r="K4033">
        <f ca="1">VLOOKUP(F4033,Cities!$A$1:$I$69,6+J4033,0)*R4033*E4033</f>
        <v>4816</v>
      </c>
      <c r="L4033">
        <f t="shared" ca="1" si="4"/>
        <v>2</v>
      </c>
      <c r="M4033">
        <f ca="1">VLOOKUP(F4033,Cities!$A$1:$I$69,4,0)*R4033*L4033</f>
        <v>1540</v>
      </c>
      <c r="N4033">
        <f t="shared" ca="1" si="5"/>
        <v>6356</v>
      </c>
      <c r="O4033" t="str">
        <f ca="1">VLOOKUP(F4033,Cities!$A$1:$E$69,5,0)</f>
        <v>Spring</v>
      </c>
      <c r="P4033">
        <f t="shared" ca="1" si="6"/>
        <v>1</v>
      </c>
      <c r="Q4033" t="str">
        <f ca="1">VLOOKUP(P4033,Sheet2!$A$1:$B$5,2,0)</f>
        <v>Solo</v>
      </c>
      <c r="R4033">
        <f ca="1">VLOOKUP(P4033,Sheet2!$A$1:$C$5,3,0)</f>
        <v>1</v>
      </c>
    </row>
    <row r="4034" spans="1:18" ht="14.25" customHeight="1">
      <c r="A4034" s="4">
        <v>4033</v>
      </c>
      <c r="B4034">
        <f t="shared" ca="1" si="0"/>
        <v>102</v>
      </c>
      <c r="C4034">
        <f t="shared" ca="1" si="1"/>
        <v>1</v>
      </c>
      <c r="D4034" t="str">
        <f ca="1">VLOOKUP(C4034,Stay!$A$1:$B$5,2,0)</f>
        <v>3 days</v>
      </c>
      <c r="E4034">
        <f ca="1">VLOOKUP(C4034,Stay!$A$1:$C$5,3,0)</f>
        <v>3</v>
      </c>
      <c r="F4034">
        <f t="shared" ca="1" si="2"/>
        <v>19</v>
      </c>
      <c r="G4034" t="str">
        <f ca="1">VLOOKUP(F4034,Cities!$A$1:$C$69,2,0)</f>
        <v>Columbus</v>
      </c>
      <c r="H4034" t="str">
        <f ca="1">VLOOKUP(F4034,Cities!$A$1:$F$69,6,0)</f>
        <v>Modern, Beach, Nightlife, Park</v>
      </c>
      <c r="I4034" t="str">
        <f ca="1">VLOOKUP(F4034,Cities!$A$1:$C$69,3,0)</f>
        <v>North America</v>
      </c>
      <c r="J4034">
        <f t="shared" ca="1" si="3"/>
        <v>3</v>
      </c>
      <c r="K4034">
        <f ca="1">VLOOKUP(F4034,Cities!$A$1:$I$69,6+J4034,0)*R4034*E4034</f>
        <v>450</v>
      </c>
      <c r="L4034">
        <f t="shared" ca="1" si="4"/>
        <v>2</v>
      </c>
      <c r="M4034">
        <f ca="1">VLOOKUP(F4034,Cities!$A$1:$I$69,4,0)*R4034*L4034</f>
        <v>480</v>
      </c>
      <c r="N4034">
        <f t="shared" ca="1" si="5"/>
        <v>930</v>
      </c>
      <c r="O4034" t="str">
        <f ca="1">VLOOKUP(F4034,Cities!$A$1:$E$69,5,0)</f>
        <v>Summer</v>
      </c>
      <c r="P4034">
        <f t="shared" ca="1" si="6"/>
        <v>1</v>
      </c>
      <c r="Q4034" t="str">
        <f ca="1">VLOOKUP(P4034,Sheet2!$A$1:$B$5,2,0)</f>
        <v>Solo</v>
      </c>
      <c r="R4034">
        <f ca="1">VLOOKUP(P4034,Sheet2!$A$1:$C$5,3,0)</f>
        <v>1</v>
      </c>
    </row>
    <row r="4035" spans="1:18" ht="14.25" customHeight="1">
      <c r="A4035" s="4">
        <v>4034</v>
      </c>
      <c r="B4035">
        <f t="shared" ca="1" si="0"/>
        <v>187</v>
      </c>
      <c r="C4035">
        <f t="shared" ca="1" si="1"/>
        <v>4</v>
      </c>
      <c r="D4035" t="str">
        <f ca="1">VLOOKUP(C4035,Stay!$A$1:$B$5,2,0)</f>
        <v>1 month</v>
      </c>
      <c r="E4035">
        <f ca="1">VLOOKUP(C4035,Stay!$A$1:$C$5,3,0)</f>
        <v>30</v>
      </c>
      <c r="F4035">
        <f t="shared" ca="1" si="2"/>
        <v>53</v>
      </c>
      <c r="G4035" t="str">
        <f ca="1">VLOOKUP(F4035,Cities!$A$1:$C$69,2,0)</f>
        <v>San Diego</v>
      </c>
      <c r="H4035" t="str">
        <f ca="1">VLOOKUP(F4035,Cities!$A$1:$F$69,6,0)</f>
        <v>Beach</v>
      </c>
      <c r="I4035" t="str">
        <f ca="1">VLOOKUP(F4035,Cities!$A$1:$C$69,3,0)</f>
        <v>North America</v>
      </c>
      <c r="J4035">
        <f t="shared" ca="1" si="3"/>
        <v>1</v>
      </c>
      <c r="K4035">
        <f ca="1">VLOOKUP(F4035,Cities!$A$1:$I$69,6+J4035,0)*R4035*E4035</f>
        <v>1980</v>
      </c>
      <c r="L4035">
        <f t="shared" ca="1" si="4"/>
        <v>1</v>
      </c>
      <c r="M4035">
        <f ca="1">VLOOKUP(F4035,Cities!$A$1:$I$69,4,0)*R4035*L4035</f>
        <v>220</v>
      </c>
      <c r="N4035">
        <f t="shared" ca="1" si="5"/>
        <v>2200</v>
      </c>
      <c r="O4035" t="str">
        <f ca="1">VLOOKUP(F4035,Cities!$A$1:$E$69,5,0)</f>
        <v>Summer</v>
      </c>
      <c r="P4035">
        <f t="shared" ca="1" si="6"/>
        <v>1</v>
      </c>
      <c r="Q4035" t="str">
        <f ca="1">VLOOKUP(P4035,Sheet2!$A$1:$B$5,2,0)</f>
        <v>Solo</v>
      </c>
      <c r="R4035">
        <f ca="1">VLOOKUP(P4035,Sheet2!$A$1:$C$5,3,0)</f>
        <v>1</v>
      </c>
    </row>
    <row r="4036" spans="1:18" ht="14.25" customHeight="1">
      <c r="A4036" s="4">
        <v>4035</v>
      </c>
      <c r="B4036">
        <f t="shared" ca="1" si="0"/>
        <v>98</v>
      </c>
      <c r="C4036">
        <f t="shared" ca="1" si="1"/>
        <v>2</v>
      </c>
      <c r="D4036" t="str">
        <f ca="1">VLOOKUP(C4036,Stay!$A$1:$B$5,2,0)</f>
        <v>1 week</v>
      </c>
      <c r="E4036">
        <f ca="1">VLOOKUP(C4036,Stay!$A$1:$C$5,3,0)</f>
        <v>7</v>
      </c>
      <c r="F4036">
        <f t="shared" ca="1" si="2"/>
        <v>46</v>
      </c>
      <c r="G4036" t="str">
        <f ca="1">VLOOKUP(F4036,Cities!$A$1:$C$69,2,0)</f>
        <v>Paris</v>
      </c>
      <c r="H4036" t="str">
        <f ca="1">VLOOKUP(F4036,Cities!$A$1:$F$69,6,0)</f>
        <v>Historical-Medieval, Nightlife, Architecture, Park</v>
      </c>
      <c r="I4036" t="str">
        <f ca="1">VLOOKUP(F4036,Cities!$A$1:$C$69,3,0)</f>
        <v>Europe</v>
      </c>
      <c r="J4036">
        <f t="shared" ca="1" si="3"/>
        <v>3</v>
      </c>
      <c r="K4036">
        <f ca="1">VLOOKUP(F4036,Cities!$A$1:$I$69,6+J4036,0)*R4036*E4036</f>
        <v>14868</v>
      </c>
      <c r="L4036">
        <f t="shared" ca="1" si="4"/>
        <v>1</v>
      </c>
      <c r="M4036">
        <f ca="1">VLOOKUP(F4036,Cities!$A$1:$I$69,4,0)*R4036*L4036</f>
        <v>4720</v>
      </c>
      <c r="N4036">
        <f t="shared" ca="1" si="5"/>
        <v>19588</v>
      </c>
      <c r="O4036" t="str">
        <f ca="1">VLOOKUP(F4036,Cities!$A$1:$E$69,5,0)</f>
        <v>Summer</v>
      </c>
      <c r="P4036">
        <f t="shared" ca="1" si="6"/>
        <v>2</v>
      </c>
      <c r="Q4036" t="str">
        <f ca="1">VLOOKUP(P4036,Sheet2!$A$1:$B$5,2,0)</f>
        <v>Family</v>
      </c>
      <c r="R4036">
        <f ca="1">VLOOKUP(P4036,Sheet2!$A$1:$C$5,3,0)</f>
        <v>4</v>
      </c>
    </row>
    <row r="4037" spans="1:18" ht="14.25" customHeight="1">
      <c r="A4037" s="4">
        <v>4036</v>
      </c>
      <c r="B4037">
        <f t="shared" ca="1" si="0"/>
        <v>32</v>
      </c>
      <c r="C4037">
        <f t="shared" ca="1" si="1"/>
        <v>3</v>
      </c>
      <c r="D4037" t="str">
        <f ca="1">VLOOKUP(C4037,Stay!$A$1:$B$5,2,0)</f>
        <v>2 weeks</v>
      </c>
      <c r="E4037">
        <f ca="1">VLOOKUP(C4037,Stay!$A$1:$C$5,3,0)</f>
        <v>14</v>
      </c>
      <c r="F4037">
        <f t="shared" ca="1" si="2"/>
        <v>63</v>
      </c>
      <c r="G4037" t="str">
        <f ca="1">VLOOKUP(F4037,Cities!$A$1:$C$69,2,0)</f>
        <v>Vancouver</v>
      </c>
      <c r="H4037" t="str">
        <f ca="1">VLOOKUP(F4037,Cities!$A$1:$F$69,6,0)</f>
        <v>Beach</v>
      </c>
      <c r="I4037" t="str">
        <f ca="1">VLOOKUP(F4037,Cities!$A$1:$C$69,3,0)</f>
        <v>North America</v>
      </c>
      <c r="J4037">
        <f t="shared" ca="1" si="3"/>
        <v>3</v>
      </c>
      <c r="K4037">
        <f ca="1">VLOOKUP(F4037,Cities!$A$1:$I$69,6+J4037,0)*R4037*E4037</f>
        <v>4886</v>
      </c>
      <c r="L4037">
        <f t="shared" ca="1" si="4"/>
        <v>1</v>
      </c>
      <c r="M4037">
        <f ca="1">VLOOKUP(F4037,Cities!$A$1:$I$69,4,0)*R4037*L4037</f>
        <v>300</v>
      </c>
      <c r="N4037">
        <f t="shared" ca="1" si="5"/>
        <v>5186</v>
      </c>
      <c r="O4037" t="str">
        <f ca="1">VLOOKUP(F4037,Cities!$A$1:$E$69,5,0)</f>
        <v>Summer</v>
      </c>
      <c r="P4037">
        <f t="shared" ca="1" si="6"/>
        <v>1</v>
      </c>
      <c r="Q4037" t="str">
        <f ca="1">VLOOKUP(P4037,Sheet2!$A$1:$B$5,2,0)</f>
        <v>Solo</v>
      </c>
      <c r="R4037">
        <f ca="1">VLOOKUP(P4037,Sheet2!$A$1:$C$5,3,0)</f>
        <v>1</v>
      </c>
    </row>
    <row r="4038" spans="1:18" ht="14.25" customHeight="1">
      <c r="A4038" s="4">
        <v>4037</v>
      </c>
      <c r="B4038">
        <f t="shared" ca="1" si="0"/>
        <v>281</v>
      </c>
      <c r="C4038">
        <f t="shared" ca="1" si="1"/>
        <v>4</v>
      </c>
      <c r="D4038" t="str">
        <f ca="1">VLOOKUP(C4038,Stay!$A$1:$B$5,2,0)</f>
        <v>1 month</v>
      </c>
      <c r="E4038">
        <f ca="1">VLOOKUP(C4038,Stay!$A$1:$C$5,3,0)</f>
        <v>30</v>
      </c>
      <c r="F4038">
        <f t="shared" ca="1" si="2"/>
        <v>20</v>
      </c>
      <c r="G4038" t="str">
        <f ca="1">VLOOKUP(F4038,Cities!$A$1:$C$69,2,0)</f>
        <v>Copenhagen</v>
      </c>
      <c r="H4038" t="str">
        <f ca="1">VLOOKUP(F4038,Cities!$A$1:$F$69,6,0)</f>
        <v>Historical-Medieval, Beach, Adventure-Water, Park, Nightlife, Architecture</v>
      </c>
      <c r="I4038" t="str">
        <f ca="1">VLOOKUP(F4038,Cities!$A$1:$C$69,3,0)</f>
        <v>Europe</v>
      </c>
      <c r="J4038">
        <f t="shared" ca="1" si="3"/>
        <v>2</v>
      </c>
      <c r="K4038">
        <f ca="1">VLOOKUP(F4038,Cities!$A$1:$I$69,6+J4038,0)*R4038*E4038</f>
        <v>5340</v>
      </c>
      <c r="L4038">
        <f t="shared" ca="1" si="4"/>
        <v>1</v>
      </c>
      <c r="M4038">
        <f ca="1">VLOOKUP(F4038,Cities!$A$1:$I$69,4,0)*R4038*L4038</f>
        <v>980</v>
      </c>
      <c r="N4038">
        <f t="shared" ca="1" si="5"/>
        <v>6320</v>
      </c>
      <c r="O4038" t="str">
        <f ca="1">VLOOKUP(F4038,Cities!$A$1:$E$69,5,0)</f>
        <v>Summer</v>
      </c>
      <c r="P4038">
        <f t="shared" ca="1" si="6"/>
        <v>1</v>
      </c>
      <c r="Q4038" t="str">
        <f ca="1">VLOOKUP(P4038,Sheet2!$A$1:$B$5,2,0)</f>
        <v>Solo</v>
      </c>
      <c r="R4038">
        <f ca="1">VLOOKUP(P4038,Sheet2!$A$1:$C$5,3,0)</f>
        <v>1</v>
      </c>
    </row>
    <row r="4039" spans="1:18" ht="14.25" customHeight="1">
      <c r="A4039" s="4">
        <v>4038</v>
      </c>
      <c r="B4039">
        <f t="shared" ca="1" si="0"/>
        <v>4</v>
      </c>
      <c r="C4039">
        <f t="shared" ca="1" si="1"/>
        <v>3</v>
      </c>
      <c r="D4039" t="str">
        <f ca="1">VLOOKUP(C4039,Stay!$A$1:$B$5,2,0)</f>
        <v>2 weeks</v>
      </c>
      <c r="E4039">
        <f ca="1">VLOOKUP(C4039,Stay!$A$1:$C$5,3,0)</f>
        <v>14</v>
      </c>
      <c r="F4039">
        <f t="shared" ca="1" si="2"/>
        <v>3</v>
      </c>
      <c r="G4039" t="str">
        <f ca="1">VLOOKUP(F4039,Cities!$A$1:$C$69,2,0)</f>
        <v>Asheville</v>
      </c>
      <c r="H4039" t="str">
        <f ca="1">VLOOKUP(F4039,Cities!$A$1:$F$69,6,0)</f>
        <v>Historical-Modern, Adventure-Water, Hills, Adventure-Land</v>
      </c>
      <c r="I4039" t="str">
        <f ca="1">VLOOKUP(F4039,Cities!$A$1:$C$69,3,0)</f>
        <v>North America</v>
      </c>
      <c r="J4039">
        <f t="shared" ca="1" si="3"/>
        <v>2</v>
      </c>
      <c r="K4039">
        <f ca="1">VLOOKUP(F4039,Cities!$A$1:$I$69,6+J4039,0)*R4039*E4039</f>
        <v>2968</v>
      </c>
      <c r="L4039">
        <f t="shared" ca="1" si="4"/>
        <v>1</v>
      </c>
      <c r="M4039">
        <f ca="1">VLOOKUP(F4039,Cities!$A$1:$I$69,4,0)*R4039*L4039</f>
        <v>500</v>
      </c>
      <c r="N4039">
        <f t="shared" ca="1" si="5"/>
        <v>3468</v>
      </c>
      <c r="O4039" t="str">
        <f ca="1">VLOOKUP(F4039,Cities!$A$1:$E$69,5,0)</f>
        <v>Summer</v>
      </c>
      <c r="P4039">
        <f t="shared" ca="1" si="6"/>
        <v>3</v>
      </c>
      <c r="Q4039" t="str">
        <f ca="1">VLOOKUP(P4039,Sheet2!$A$1:$B$5,2,0)</f>
        <v>Romantic</v>
      </c>
      <c r="R4039">
        <f ca="1">VLOOKUP(P4039,Sheet2!$A$1:$C$5,3,0)</f>
        <v>2</v>
      </c>
    </row>
    <row r="4040" spans="1:18" ht="14.25" customHeight="1">
      <c r="A4040" s="4">
        <v>4039</v>
      </c>
      <c r="B4040">
        <f t="shared" ca="1" si="0"/>
        <v>19</v>
      </c>
      <c r="C4040">
        <f t="shared" ca="1" si="1"/>
        <v>1</v>
      </c>
      <c r="D4040" t="str">
        <f ca="1">VLOOKUP(C4040,Stay!$A$1:$B$5,2,0)</f>
        <v>3 days</v>
      </c>
      <c r="E4040">
        <f ca="1">VLOOKUP(C4040,Stay!$A$1:$C$5,3,0)</f>
        <v>3</v>
      </c>
      <c r="F4040">
        <f t="shared" ca="1" si="2"/>
        <v>40</v>
      </c>
      <c r="G4040" t="str">
        <f ca="1">VLOOKUP(F4040,Cities!$A$1:$C$69,2,0)</f>
        <v>Naples</v>
      </c>
      <c r="H4040" t="str">
        <f ca="1">VLOOKUP(F4040,Cities!$A$1:$F$69,6,0)</f>
        <v>Historical-Ancient, Architecture, Nightlife</v>
      </c>
      <c r="I4040" t="str">
        <f ca="1">VLOOKUP(F4040,Cities!$A$1:$C$69,3,0)</f>
        <v>Europe</v>
      </c>
      <c r="J4040">
        <f t="shared" ca="1" si="3"/>
        <v>2</v>
      </c>
      <c r="K4040">
        <f ca="1">VLOOKUP(F4040,Cities!$A$1:$I$69,6+J4040,0)*R4040*E4040</f>
        <v>1476</v>
      </c>
      <c r="L4040">
        <f t="shared" ca="1" si="4"/>
        <v>2</v>
      </c>
      <c r="M4040">
        <f ca="1">VLOOKUP(F4040,Cities!$A$1:$I$69,4,0)*R4040*L4040</f>
        <v>13200</v>
      </c>
      <c r="N4040">
        <f t="shared" ca="1" si="5"/>
        <v>14676</v>
      </c>
      <c r="O4040" t="str">
        <f ca="1">VLOOKUP(F4040,Cities!$A$1:$E$69,5,0)</f>
        <v>Summer</v>
      </c>
      <c r="P4040">
        <f t="shared" ca="1" si="6"/>
        <v>4</v>
      </c>
      <c r="Q4040" t="str">
        <f ca="1">VLOOKUP(P4040,Sheet2!$A$1:$B$5,2,0)</f>
        <v>Friends</v>
      </c>
      <c r="R4040">
        <f ca="1">VLOOKUP(P4040,Sheet2!$A$1:$C$5,3,0)</f>
        <v>6</v>
      </c>
    </row>
    <row r="4041" spans="1:18" ht="14.25" customHeight="1">
      <c r="A4041" s="4">
        <v>4040</v>
      </c>
      <c r="B4041">
        <f t="shared" ca="1" si="0"/>
        <v>265</v>
      </c>
      <c r="C4041">
        <f t="shared" ca="1" si="1"/>
        <v>2</v>
      </c>
      <c r="D4041" t="str">
        <f ca="1">VLOOKUP(C4041,Stay!$A$1:$B$5,2,0)</f>
        <v>1 week</v>
      </c>
      <c r="E4041">
        <f ca="1">VLOOKUP(C4041,Stay!$A$1:$C$5,3,0)</f>
        <v>7</v>
      </c>
      <c r="F4041">
        <f t="shared" ca="1" si="2"/>
        <v>7</v>
      </c>
      <c r="G4041" t="str">
        <f ca="1">VLOOKUP(F4041,Cities!$A$1:$C$69,2,0)</f>
        <v>Barossa Valley</v>
      </c>
      <c r="H4041" t="str">
        <f ca="1">VLOOKUP(F4041,Cities!$A$1:$F$69,6,0)</f>
        <v>Adventure-Water, Historical-Modern, Wineyard</v>
      </c>
      <c r="I4041" t="str">
        <f ca="1">VLOOKUP(F4041,Cities!$A$1:$C$69,3,0)</f>
        <v>Australia</v>
      </c>
      <c r="J4041">
        <f t="shared" ca="1" si="3"/>
        <v>3</v>
      </c>
      <c r="K4041">
        <f ca="1">VLOOKUP(F4041,Cities!$A$1:$I$69,6+J4041,0)*R4041*E4041</f>
        <v>3304</v>
      </c>
      <c r="L4041">
        <f t="shared" ca="1" si="4"/>
        <v>1</v>
      </c>
      <c r="M4041">
        <f ca="1">VLOOKUP(F4041,Cities!$A$1:$I$69,4,0)*R4041*L4041</f>
        <v>5880</v>
      </c>
      <c r="N4041">
        <f t="shared" ca="1" si="5"/>
        <v>9184</v>
      </c>
      <c r="O4041" t="str">
        <f ca="1">VLOOKUP(F4041,Cities!$A$1:$E$69,5,0)</f>
        <v>Spring</v>
      </c>
      <c r="P4041">
        <f t="shared" ca="1" si="6"/>
        <v>2</v>
      </c>
      <c r="Q4041" t="str">
        <f ca="1">VLOOKUP(P4041,Sheet2!$A$1:$B$5,2,0)</f>
        <v>Family</v>
      </c>
      <c r="R4041">
        <f ca="1">VLOOKUP(P4041,Sheet2!$A$1:$C$5,3,0)</f>
        <v>4</v>
      </c>
    </row>
    <row r="4042" spans="1:18" ht="14.25" customHeight="1">
      <c r="A4042" s="4">
        <v>4041</v>
      </c>
      <c r="B4042">
        <f t="shared" ca="1" si="0"/>
        <v>279</v>
      </c>
      <c r="C4042">
        <f t="shared" ca="1" si="1"/>
        <v>2</v>
      </c>
      <c r="D4042" t="str">
        <f ca="1">VLOOKUP(C4042,Stay!$A$1:$B$5,2,0)</f>
        <v>1 week</v>
      </c>
      <c r="E4042">
        <f ca="1">VLOOKUP(C4042,Stay!$A$1:$C$5,3,0)</f>
        <v>7</v>
      </c>
      <c r="F4042">
        <f t="shared" ca="1" si="2"/>
        <v>30</v>
      </c>
      <c r="G4042" t="str">
        <f ca="1">VLOOKUP(F4042,Cities!$A$1:$C$69,2,0)</f>
        <v>London</v>
      </c>
      <c r="H4042" t="str">
        <f ca="1">VLOOKUP(F4042,Cities!$A$1:$F$69,6,0)</f>
        <v>Modern, Beach</v>
      </c>
      <c r="I4042" t="str">
        <f ca="1">VLOOKUP(F4042,Cities!$A$1:$C$69,3,0)</f>
        <v>Europe</v>
      </c>
      <c r="J4042">
        <f t="shared" ca="1" si="3"/>
        <v>1</v>
      </c>
      <c r="K4042">
        <f ca="1">VLOOKUP(F4042,Cities!$A$1:$I$69,6+J4042,0)*R4042*E4042</f>
        <v>2898</v>
      </c>
      <c r="L4042">
        <f t="shared" ca="1" si="4"/>
        <v>2</v>
      </c>
      <c r="M4042">
        <f ca="1">VLOOKUP(F4042,Cities!$A$1:$I$69,4,0)*R4042*L4042</f>
        <v>13800</v>
      </c>
      <c r="N4042">
        <f t="shared" ca="1" si="5"/>
        <v>16698</v>
      </c>
      <c r="O4042" t="str">
        <f ca="1">VLOOKUP(F4042,Cities!$A$1:$E$69,5,0)</f>
        <v>Summer</v>
      </c>
      <c r="P4042">
        <f t="shared" ca="1" si="6"/>
        <v>4</v>
      </c>
      <c r="Q4042" t="str">
        <f ca="1">VLOOKUP(P4042,Sheet2!$A$1:$B$5,2,0)</f>
        <v>Friends</v>
      </c>
      <c r="R4042">
        <f ca="1">VLOOKUP(P4042,Sheet2!$A$1:$C$5,3,0)</f>
        <v>6</v>
      </c>
    </row>
    <row r="4043" spans="1:18" ht="14.25" customHeight="1">
      <c r="A4043" s="4">
        <v>4042</v>
      </c>
      <c r="B4043">
        <f t="shared" ca="1" si="0"/>
        <v>285</v>
      </c>
      <c r="C4043">
        <f t="shared" ca="1" si="1"/>
        <v>2</v>
      </c>
      <c r="D4043" t="str">
        <f ca="1">VLOOKUP(C4043,Stay!$A$1:$B$5,2,0)</f>
        <v>1 week</v>
      </c>
      <c r="E4043">
        <f ca="1">VLOOKUP(C4043,Stay!$A$1:$C$5,3,0)</f>
        <v>7</v>
      </c>
      <c r="F4043">
        <f t="shared" ca="1" si="2"/>
        <v>67</v>
      </c>
      <c r="G4043" t="str">
        <f ca="1">VLOOKUP(F4043,Cities!$A$1:$C$69,2,0)</f>
        <v>Ville de Quebec</v>
      </c>
      <c r="H4043" t="str">
        <f ca="1">VLOOKUP(F4043,Cities!$A$1:$F$69,6,0)</f>
        <v>Historical</v>
      </c>
      <c r="I4043" t="str">
        <f ca="1">VLOOKUP(F4043,Cities!$A$1:$C$69,3,0)</f>
        <v>North America</v>
      </c>
      <c r="J4043">
        <f t="shared" ca="1" si="3"/>
        <v>1</v>
      </c>
      <c r="K4043">
        <f ca="1">VLOOKUP(F4043,Cities!$A$1:$I$69,6+J4043,0)*R4043*E4043</f>
        <v>756</v>
      </c>
      <c r="L4043">
        <f t="shared" ca="1" si="4"/>
        <v>1</v>
      </c>
      <c r="M4043">
        <f ca="1">VLOOKUP(F4043,Cities!$A$1:$I$69,4,0)*R4043*L4043</f>
        <v>1100</v>
      </c>
      <c r="N4043">
        <f t="shared" ca="1" si="5"/>
        <v>1856</v>
      </c>
      <c r="O4043" t="str">
        <f ca="1">VLOOKUP(F4043,Cities!$A$1:$E$69,5,0)</f>
        <v>Summer</v>
      </c>
      <c r="P4043">
        <f t="shared" ca="1" si="6"/>
        <v>3</v>
      </c>
      <c r="Q4043" t="str">
        <f ca="1">VLOOKUP(P4043,Sheet2!$A$1:$B$5,2,0)</f>
        <v>Romantic</v>
      </c>
      <c r="R4043">
        <f ca="1">VLOOKUP(P4043,Sheet2!$A$1:$C$5,3,0)</f>
        <v>2</v>
      </c>
    </row>
    <row r="4044" spans="1:18" ht="14.25" customHeight="1">
      <c r="A4044" s="4">
        <v>4043</v>
      </c>
      <c r="B4044">
        <f t="shared" ca="1" si="0"/>
        <v>109</v>
      </c>
      <c r="C4044">
        <f t="shared" ca="1" si="1"/>
        <v>1</v>
      </c>
      <c r="D4044" t="str">
        <f ca="1">VLOOKUP(C4044,Stay!$A$1:$B$5,2,0)</f>
        <v>3 days</v>
      </c>
      <c r="E4044">
        <f ca="1">VLOOKUP(C4044,Stay!$A$1:$C$5,3,0)</f>
        <v>3</v>
      </c>
      <c r="F4044">
        <f t="shared" ca="1" si="2"/>
        <v>41</v>
      </c>
      <c r="G4044" t="str">
        <f ca="1">VLOOKUP(F4044,Cities!$A$1:$C$69,2,0)</f>
        <v>Nashville</v>
      </c>
      <c r="H4044" t="str">
        <f ca="1">VLOOKUP(F4044,Cities!$A$1:$F$69,6,0)</f>
        <v>Modern, Nightlife</v>
      </c>
      <c r="I4044" t="str">
        <f ca="1">VLOOKUP(F4044,Cities!$A$1:$C$69,3,0)</f>
        <v>North America</v>
      </c>
      <c r="J4044">
        <f t="shared" ca="1" si="3"/>
        <v>1</v>
      </c>
      <c r="K4044">
        <f ca="1">VLOOKUP(F4044,Cities!$A$1:$I$69,6+J4044,0)*R4044*E4044</f>
        <v>684</v>
      </c>
      <c r="L4044">
        <f t="shared" ca="1" si="4"/>
        <v>1</v>
      </c>
      <c r="M4044">
        <f ca="1">VLOOKUP(F4044,Cities!$A$1:$I$69,4,0)*R4044*L4044</f>
        <v>1240</v>
      </c>
      <c r="N4044">
        <f t="shared" ca="1" si="5"/>
        <v>1924</v>
      </c>
      <c r="O4044" t="str">
        <f ca="1">VLOOKUP(F4044,Cities!$A$1:$E$69,5,0)</f>
        <v>Spring</v>
      </c>
      <c r="P4044">
        <f t="shared" ca="1" si="6"/>
        <v>2</v>
      </c>
      <c r="Q4044" t="str">
        <f ca="1">VLOOKUP(P4044,Sheet2!$A$1:$B$5,2,0)</f>
        <v>Family</v>
      </c>
      <c r="R4044">
        <f ca="1">VLOOKUP(P4044,Sheet2!$A$1:$C$5,3,0)</f>
        <v>4</v>
      </c>
    </row>
    <row r="4045" spans="1:18" ht="14.25" customHeight="1">
      <c r="A4045" s="4">
        <v>4044</v>
      </c>
      <c r="B4045">
        <f t="shared" ca="1" si="0"/>
        <v>190</v>
      </c>
      <c r="C4045">
        <f t="shared" ca="1" si="1"/>
        <v>4</v>
      </c>
      <c r="D4045" t="str">
        <f ca="1">VLOOKUP(C4045,Stay!$A$1:$B$5,2,0)</f>
        <v>1 month</v>
      </c>
      <c r="E4045">
        <f ca="1">VLOOKUP(C4045,Stay!$A$1:$C$5,3,0)</f>
        <v>30</v>
      </c>
      <c r="F4045">
        <f t="shared" ca="1" si="2"/>
        <v>43</v>
      </c>
      <c r="G4045" t="str">
        <f ca="1">VLOOKUP(F4045,Cities!$A$1:$C$69,2,0)</f>
        <v>New York City</v>
      </c>
      <c r="H4045" t="str">
        <f ca="1">VLOOKUP(F4045,Cities!$A$1:$F$69,6,0)</f>
        <v>Modern, Park, Adventure-Land, Architecture, Nightlife</v>
      </c>
      <c r="I4045" t="str">
        <f ca="1">VLOOKUP(F4045,Cities!$A$1:$C$69,3,0)</f>
        <v>North America</v>
      </c>
      <c r="J4045">
        <f t="shared" ca="1" si="3"/>
        <v>1</v>
      </c>
      <c r="K4045">
        <f ca="1">VLOOKUP(F4045,Cities!$A$1:$I$69,6+J4045,0)*R4045*E4045</f>
        <v>10440</v>
      </c>
      <c r="L4045">
        <f t="shared" ca="1" si="4"/>
        <v>2</v>
      </c>
      <c r="M4045">
        <f ca="1">VLOOKUP(F4045,Cities!$A$1:$I$69,4,0)*R4045*L4045</f>
        <v>2000</v>
      </c>
      <c r="N4045">
        <f t="shared" ca="1" si="5"/>
        <v>12440</v>
      </c>
      <c r="O4045" t="str">
        <f ca="1">VLOOKUP(F4045,Cities!$A$1:$E$69,5,0)</f>
        <v>Summer</v>
      </c>
      <c r="P4045">
        <f t="shared" ca="1" si="6"/>
        <v>2</v>
      </c>
      <c r="Q4045" t="str">
        <f ca="1">VLOOKUP(P4045,Sheet2!$A$1:$B$5,2,0)</f>
        <v>Family</v>
      </c>
      <c r="R4045">
        <f ca="1">VLOOKUP(P4045,Sheet2!$A$1:$C$5,3,0)</f>
        <v>4</v>
      </c>
    </row>
    <row r="4046" spans="1:18" ht="14.25" customHeight="1">
      <c r="A4046" s="4">
        <v>4045</v>
      </c>
      <c r="B4046">
        <f t="shared" ca="1" si="0"/>
        <v>212</v>
      </c>
      <c r="C4046">
        <f t="shared" ca="1" si="1"/>
        <v>3</v>
      </c>
      <c r="D4046" t="str">
        <f ca="1">VLOOKUP(C4046,Stay!$A$1:$B$5,2,0)</f>
        <v>2 weeks</v>
      </c>
      <c r="E4046">
        <f ca="1">VLOOKUP(C4046,Stay!$A$1:$C$5,3,0)</f>
        <v>14</v>
      </c>
      <c r="F4046">
        <f t="shared" ca="1" si="2"/>
        <v>48</v>
      </c>
      <c r="G4046" t="str">
        <f ca="1">VLOOKUP(F4046,Cities!$A$1:$C$69,2,0)</f>
        <v>Porto</v>
      </c>
      <c r="H4046" t="str">
        <f ca="1">VLOOKUP(F4046,Cities!$A$1:$F$69,6,0)</f>
        <v>Wineyard, Historical-Modern, Architecture</v>
      </c>
      <c r="I4046" t="str">
        <f ca="1">VLOOKUP(F4046,Cities!$A$1:$C$69,3,0)</f>
        <v>Europe</v>
      </c>
      <c r="J4046">
        <f t="shared" ca="1" si="3"/>
        <v>1</v>
      </c>
      <c r="K4046">
        <f ca="1">VLOOKUP(F4046,Cities!$A$1:$I$69,6+J4046,0)*R4046*E4046</f>
        <v>602</v>
      </c>
      <c r="L4046">
        <f t="shared" ca="1" si="4"/>
        <v>1</v>
      </c>
      <c r="M4046">
        <f ca="1">VLOOKUP(F4046,Cities!$A$1:$I$69,4,0)*R4046*L4046</f>
        <v>1220</v>
      </c>
      <c r="N4046">
        <f t="shared" ca="1" si="5"/>
        <v>1822</v>
      </c>
      <c r="O4046" t="str">
        <f ca="1">VLOOKUP(F4046,Cities!$A$1:$E$69,5,0)</f>
        <v>Summer</v>
      </c>
      <c r="P4046">
        <f t="shared" ca="1" si="6"/>
        <v>1</v>
      </c>
      <c r="Q4046" t="str">
        <f ca="1">VLOOKUP(P4046,Sheet2!$A$1:$B$5,2,0)</f>
        <v>Solo</v>
      </c>
      <c r="R4046">
        <f ca="1">VLOOKUP(P4046,Sheet2!$A$1:$C$5,3,0)</f>
        <v>1</v>
      </c>
    </row>
    <row r="4047" spans="1:18" ht="14.25" customHeight="1">
      <c r="A4047" s="4">
        <v>4046</v>
      </c>
      <c r="B4047">
        <f t="shared" ca="1" si="0"/>
        <v>295</v>
      </c>
      <c r="C4047">
        <f t="shared" ca="1" si="1"/>
        <v>2</v>
      </c>
      <c r="D4047" t="str">
        <f ca="1">VLOOKUP(C4047,Stay!$A$1:$B$5,2,0)</f>
        <v>1 week</v>
      </c>
      <c r="E4047">
        <f ca="1">VLOOKUP(C4047,Stay!$A$1:$C$5,3,0)</f>
        <v>7</v>
      </c>
      <c r="F4047">
        <f t="shared" ca="1" si="2"/>
        <v>33</v>
      </c>
      <c r="G4047" t="str">
        <f ca="1">VLOOKUP(F4047,Cities!$A$1:$C$69,2,0)</f>
        <v>Madrid</v>
      </c>
      <c r="H4047" t="str">
        <f ca="1">VLOOKUP(F4047,Cities!$A$1:$F$69,6,0)</f>
        <v>Historical, Beach, Terrain</v>
      </c>
      <c r="I4047" t="str">
        <f ca="1">VLOOKUP(F4047,Cities!$A$1:$C$69,3,0)</f>
        <v>Europe</v>
      </c>
      <c r="J4047">
        <f t="shared" ca="1" si="3"/>
        <v>2</v>
      </c>
      <c r="K4047">
        <f ca="1">VLOOKUP(F4047,Cities!$A$1:$I$69,6+J4047,0)*R4047*E4047</f>
        <v>3136</v>
      </c>
      <c r="L4047">
        <f t="shared" ca="1" si="4"/>
        <v>1</v>
      </c>
      <c r="M4047">
        <f ca="1">VLOOKUP(F4047,Cities!$A$1:$I$69,4,0)*R4047*L4047</f>
        <v>4280</v>
      </c>
      <c r="N4047">
        <f t="shared" ca="1" si="5"/>
        <v>7416</v>
      </c>
      <c r="O4047" t="str">
        <f ca="1">VLOOKUP(F4047,Cities!$A$1:$E$69,5,0)</f>
        <v>Summer</v>
      </c>
      <c r="P4047">
        <f t="shared" ca="1" si="6"/>
        <v>2</v>
      </c>
      <c r="Q4047" t="str">
        <f ca="1">VLOOKUP(P4047,Sheet2!$A$1:$B$5,2,0)</f>
        <v>Family</v>
      </c>
      <c r="R4047">
        <f ca="1">VLOOKUP(P4047,Sheet2!$A$1:$C$5,3,0)</f>
        <v>4</v>
      </c>
    </row>
    <row r="4048" spans="1:18" ht="14.25" customHeight="1">
      <c r="A4048" s="4">
        <v>4047</v>
      </c>
      <c r="B4048">
        <f t="shared" ca="1" si="0"/>
        <v>229</v>
      </c>
      <c r="C4048">
        <f t="shared" ca="1" si="1"/>
        <v>2</v>
      </c>
      <c r="D4048" t="str">
        <f ca="1">VLOOKUP(C4048,Stay!$A$1:$B$5,2,0)</f>
        <v>1 week</v>
      </c>
      <c r="E4048">
        <f ca="1">VLOOKUP(C4048,Stay!$A$1:$C$5,3,0)</f>
        <v>7</v>
      </c>
      <c r="F4048">
        <f t="shared" ca="1" si="2"/>
        <v>13</v>
      </c>
      <c r="G4048" t="str">
        <f ca="1">VLOOKUP(F4048,Cities!$A$1:$C$69,2,0)</f>
        <v>Broward County</v>
      </c>
      <c r="H4048" t="str">
        <f ca="1">VLOOKUP(F4048,Cities!$A$1:$F$69,6,0)</f>
        <v>Beach, Modern, Park, Aquatic</v>
      </c>
      <c r="I4048" t="str">
        <f ca="1">VLOOKUP(F4048,Cities!$A$1:$C$69,3,0)</f>
        <v>North America</v>
      </c>
      <c r="J4048">
        <f t="shared" ca="1" si="3"/>
        <v>2</v>
      </c>
      <c r="K4048">
        <f ca="1">VLOOKUP(F4048,Cities!$A$1:$I$69,6+J4048,0)*R4048*E4048</f>
        <v>2198</v>
      </c>
      <c r="L4048">
        <f t="shared" ca="1" si="4"/>
        <v>1</v>
      </c>
      <c r="M4048">
        <f ca="1">VLOOKUP(F4048,Cities!$A$1:$I$69,4,0)*R4048*L4048</f>
        <v>260</v>
      </c>
      <c r="N4048">
        <f t="shared" ca="1" si="5"/>
        <v>2458</v>
      </c>
      <c r="O4048" t="str">
        <f ca="1">VLOOKUP(F4048,Cities!$A$1:$E$69,5,0)</f>
        <v>Summer</v>
      </c>
      <c r="P4048">
        <f t="shared" ca="1" si="6"/>
        <v>3</v>
      </c>
      <c r="Q4048" t="str">
        <f ca="1">VLOOKUP(P4048,Sheet2!$A$1:$B$5,2,0)</f>
        <v>Romantic</v>
      </c>
      <c r="R4048">
        <f ca="1">VLOOKUP(P4048,Sheet2!$A$1:$C$5,3,0)</f>
        <v>2</v>
      </c>
    </row>
    <row r="4049" spans="1:18" ht="14.25" customHeight="1">
      <c r="A4049" s="4">
        <v>4048</v>
      </c>
      <c r="B4049">
        <f t="shared" ca="1" si="0"/>
        <v>122</v>
      </c>
      <c r="C4049">
        <f t="shared" ca="1" si="1"/>
        <v>3</v>
      </c>
      <c r="D4049" t="str">
        <f ca="1">VLOOKUP(C4049,Stay!$A$1:$B$5,2,0)</f>
        <v>2 weeks</v>
      </c>
      <c r="E4049">
        <f ca="1">VLOOKUP(C4049,Stay!$A$1:$C$5,3,0)</f>
        <v>14</v>
      </c>
      <c r="F4049">
        <f t="shared" ca="1" si="2"/>
        <v>43</v>
      </c>
      <c r="G4049" t="str">
        <f ca="1">VLOOKUP(F4049,Cities!$A$1:$C$69,2,0)</f>
        <v>New York City</v>
      </c>
      <c r="H4049" t="str">
        <f ca="1">VLOOKUP(F4049,Cities!$A$1:$F$69,6,0)</f>
        <v>Modern, Park, Adventure-Land, Architecture, Nightlife</v>
      </c>
      <c r="I4049" t="str">
        <f ca="1">VLOOKUP(F4049,Cities!$A$1:$C$69,3,0)</f>
        <v>North America</v>
      </c>
      <c r="J4049">
        <f t="shared" ca="1" si="3"/>
        <v>2</v>
      </c>
      <c r="K4049">
        <f ca="1">VLOOKUP(F4049,Cities!$A$1:$I$69,6+J4049,0)*R4049*E4049</f>
        <v>19992</v>
      </c>
      <c r="L4049">
        <f t="shared" ca="1" si="4"/>
        <v>1</v>
      </c>
      <c r="M4049">
        <f ca="1">VLOOKUP(F4049,Cities!$A$1:$I$69,4,0)*R4049*L4049</f>
        <v>1500</v>
      </c>
      <c r="N4049">
        <f t="shared" ca="1" si="5"/>
        <v>21492</v>
      </c>
      <c r="O4049" t="str">
        <f ca="1">VLOOKUP(F4049,Cities!$A$1:$E$69,5,0)</f>
        <v>Summer</v>
      </c>
      <c r="P4049">
        <f t="shared" ca="1" si="6"/>
        <v>4</v>
      </c>
      <c r="Q4049" t="str">
        <f ca="1">VLOOKUP(P4049,Sheet2!$A$1:$B$5,2,0)</f>
        <v>Friends</v>
      </c>
      <c r="R4049">
        <f ca="1">VLOOKUP(P4049,Sheet2!$A$1:$C$5,3,0)</f>
        <v>6</v>
      </c>
    </row>
    <row r="4050" spans="1:18" ht="14.25" customHeight="1">
      <c r="A4050" s="4">
        <v>4049</v>
      </c>
      <c r="B4050">
        <f t="shared" ca="1" si="0"/>
        <v>298</v>
      </c>
      <c r="C4050">
        <f t="shared" ca="1" si="1"/>
        <v>1</v>
      </c>
      <c r="D4050" t="str">
        <f ca="1">VLOOKUP(C4050,Stay!$A$1:$B$5,2,0)</f>
        <v>3 days</v>
      </c>
      <c r="E4050">
        <f ca="1">VLOOKUP(C4050,Stay!$A$1:$C$5,3,0)</f>
        <v>3</v>
      </c>
      <c r="F4050">
        <f t="shared" ca="1" si="2"/>
        <v>47</v>
      </c>
      <c r="G4050" t="str">
        <f ca="1">VLOOKUP(F4050,Cities!$A$1:$C$69,2,0)</f>
        <v>Portland</v>
      </c>
      <c r="H4050" t="str">
        <f ca="1">VLOOKUP(F4050,Cities!$A$1:$F$69,6,0)</f>
        <v>Modern, Park, Nightlife</v>
      </c>
      <c r="I4050" t="str">
        <f ca="1">VLOOKUP(F4050,Cities!$A$1:$C$69,3,0)</f>
        <v>North America</v>
      </c>
      <c r="J4050">
        <f t="shared" ca="1" si="3"/>
        <v>3</v>
      </c>
      <c r="K4050">
        <f ca="1">VLOOKUP(F4050,Cities!$A$1:$I$69,6+J4050,0)*R4050*E4050</f>
        <v>3948</v>
      </c>
      <c r="L4050">
        <f t="shared" ca="1" si="4"/>
        <v>2</v>
      </c>
      <c r="M4050">
        <f ca="1">VLOOKUP(F4050,Cities!$A$1:$I$69,4,0)*R4050*L4050</f>
        <v>2480</v>
      </c>
      <c r="N4050">
        <f t="shared" ca="1" si="5"/>
        <v>6428</v>
      </c>
      <c r="O4050" t="str">
        <f ca="1">VLOOKUP(F4050,Cities!$A$1:$E$69,5,0)</f>
        <v>Spring</v>
      </c>
      <c r="P4050">
        <f t="shared" ca="1" si="6"/>
        <v>2</v>
      </c>
      <c r="Q4050" t="str">
        <f ca="1">VLOOKUP(P4050,Sheet2!$A$1:$B$5,2,0)</f>
        <v>Family</v>
      </c>
      <c r="R4050">
        <f ca="1">VLOOKUP(P4050,Sheet2!$A$1:$C$5,3,0)</f>
        <v>4</v>
      </c>
    </row>
    <row r="4051" spans="1:18" ht="14.25" customHeight="1">
      <c r="A4051" s="4">
        <v>4050</v>
      </c>
      <c r="B4051">
        <f t="shared" ca="1" si="0"/>
        <v>229</v>
      </c>
      <c r="C4051">
        <f t="shared" ca="1" si="1"/>
        <v>1</v>
      </c>
      <c r="D4051" t="str">
        <f ca="1">VLOOKUP(C4051,Stay!$A$1:$B$5,2,0)</f>
        <v>3 days</v>
      </c>
      <c r="E4051">
        <f ca="1">VLOOKUP(C4051,Stay!$A$1:$C$5,3,0)</f>
        <v>3</v>
      </c>
      <c r="F4051">
        <f t="shared" ca="1" si="2"/>
        <v>24</v>
      </c>
      <c r="G4051" t="str">
        <f ca="1">VLOOKUP(F4051,Cities!$A$1:$C$69,2,0)</f>
        <v>Florence</v>
      </c>
      <c r="H4051" t="str">
        <f ca="1">VLOOKUP(F4051,Cities!$A$1:$F$69,6,0)</f>
        <v>Historical, Beach</v>
      </c>
      <c r="I4051" t="str">
        <f ca="1">VLOOKUP(F4051,Cities!$A$1:$C$69,3,0)</f>
        <v>Europe</v>
      </c>
      <c r="J4051">
        <f t="shared" ca="1" si="3"/>
        <v>1</v>
      </c>
      <c r="K4051">
        <f ca="1">VLOOKUP(F4051,Cities!$A$1:$I$69,6+J4051,0)*R4051*E4051</f>
        <v>330</v>
      </c>
      <c r="L4051">
        <f t="shared" ca="1" si="4"/>
        <v>1</v>
      </c>
      <c r="M4051">
        <f ca="1">VLOOKUP(F4051,Cities!$A$1:$I$69,4,0)*R4051*L4051</f>
        <v>3900</v>
      </c>
      <c r="N4051">
        <f t="shared" ca="1" si="5"/>
        <v>4230</v>
      </c>
      <c r="O4051" t="str">
        <f ca="1">VLOOKUP(F4051,Cities!$A$1:$E$69,5,0)</f>
        <v>Summer</v>
      </c>
      <c r="P4051">
        <f t="shared" ca="1" si="6"/>
        <v>3</v>
      </c>
      <c r="Q4051" t="str">
        <f ca="1">VLOOKUP(P4051,Sheet2!$A$1:$B$5,2,0)</f>
        <v>Romantic</v>
      </c>
      <c r="R4051">
        <f ca="1">VLOOKUP(P4051,Sheet2!$A$1:$C$5,3,0)</f>
        <v>2</v>
      </c>
    </row>
    <row r="4052" spans="1:18" ht="14.25" customHeight="1">
      <c r="A4052" s="4">
        <v>4051</v>
      </c>
      <c r="B4052">
        <f t="shared" ca="1" si="0"/>
        <v>127</v>
      </c>
      <c r="C4052">
        <f t="shared" ca="1" si="1"/>
        <v>2</v>
      </c>
      <c r="D4052" t="str">
        <f ca="1">VLOOKUP(C4052,Stay!$A$1:$B$5,2,0)</f>
        <v>1 week</v>
      </c>
      <c r="E4052">
        <f ca="1">VLOOKUP(C4052,Stay!$A$1:$C$5,3,0)</f>
        <v>7</v>
      </c>
      <c r="F4052">
        <f t="shared" ca="1" si="2"/>
        <v>29</v>
      </c>
      <c r="G4052" t="str">
        <f ca="1">VLOOKUP(F4052,Cities!$A$1:$C$69,2,0)</f>
        <v>Lisbon</v>
      </c>
      <c r="H4052" t="str">
        <f ca="1">VLOOKUP(F4052,Cities!$A$1:$F$69,6,0)</f>
        <v>Historical</v>
      </c>
      <c r="I4052" t="str">
        <f ca="1">VLOOKUP(F4052,Cities!$A$1:$C$69,3,0)</f>
        <v>Europe</v>
      </c>
      <c r="J4052">
        <f t="shared" ca="1" si="3"/>
        <v>3</v>
      </c>
      <c r="K4052">
        <f ca="1">VLOOKUP(F4052,Cities!$A$1:$I$69,6+J4052,0)*R4052*E4052</f>
        <v>6412</v>
      </c>
      <c r="L4052">
        <f t="shared" ca="1" si="4"/>
        <v>2</v>
      </c>
      <c r="M4052">
        <f ca="1">VLOOKUP(F4052,Cities!$A$1:$I$69,4,0)*R4052*L4052</f>
        <v>9760</v>
      </c>
      <c r="N4052">
        <f t="shared" ca="1" si="5"/>
        <v>16172</v>
      </c>
      <c r="O4052" t="str">
        <f ca="1">VLOOKUP(F4052,Cities!$A$1:$E$69,5,0)</f>
        <v>Summer</v>
      </c>
      <c r="P4052">
        <f t="shared" ca="1" si="6"/>
        <v>2</v>
      </c>
      <c r="Q4052" t="str">
        <f ca="1">VLOOKUP(P4052,Sheet2!$A$1:$B$5,2,0)</f>
        <v>Family</v>
      </c>
      <c r="R4052">
        <f ca="1">VLOOKUP(P4052,Sheet2!$A$1:$C$5,3,0)</f>
        <v>4</v>
      </c>
    </row>
    <row r="4053" spans="1:18" ht="14.25" customHeight="1">
      <c r="A4053" s="4">
        <v>4052</v>
      </c>
      <c r="B4053">
        <f t="shared" ca="1" si="0"/>
        <v>203</v>
      </c>
      <c r="C4053">
        <f t="shared" ca="1" si="1"/>
        <v>1</v>
      </c>
      <c r="D4053" t="str">
        <f ca="1">VLOOKUP(C4053,Stay!$A$1:$B$5,2,0)</f>
        <v>3 days</v>
      </c>
      <c r="E4053">
        <f ca="1">VLOOKUP(C4053,Stay!$A$1:$C$5,3,0)</f>
        <v>3</v>
      </c>
      <c r="F4053">
        <f t="shared" ca="1" si="2"/>
        <v>23</v>
      </c>
      <c r="G4053" t="str">
        <f ca="1">VLOOKUP(F4053,Cities!$A$1:$C$69,2,0)</f>
        <v>Edinburgh</v>
      </c>
      <c r="H4053" t="str">
        <f ca="1">VLOOKUP(F4053,Cities!$A$1:$F$69,6,0)</f>
        <v>Historical-Medieval, Beach, Architecture</v>
      </c>
      <c r="I4053" t="str">
        <f ca="1">VLOOKUP(F4053,Cities!$A$1:$C$69,3,0)</f>
        <v>Europe</v>
      </c>
      <c r="J4053">
        <f t="shared" ca="1" si="3"/>
        <v>2</v>
      </c>
      <c r="K4053">
        <f ca="1">VLOOKUP(F4053,Cities!$A$1:$I$69,6+J4053,0)*R4053*E4053</f>
        <v>429</v>
      </c>
      <c r="L4053">
        <f t="shared" ca="1" si="4"/>
        <v>2</v>
      </c>
      <c r="M4053">
        <f ca="1">VLOOKUP(F4053,Cities!$A$1:$I$69,4,0)*R4053*L4053</f>
        <v>2160</v>
      </c>
      <c r="N4053">
        <f t="shared" ca="1" si="5"/>
        <v>2589</v>
      </c>
      <c r="O4053" t="str">
        <f ca="1">VLOOKUP(F4053,Cities!$A$1:$E$69,5,0)</f>
        <v>Summer</v>
      </c>
      <c r="P4053">
        <f t="shared" ca="1" si="6"/>
        <v>1</v>
      </c>
      <c r="Q4053" t="str">
        <f ca="1">VLOOKUP(P4053,Sheet2!$A$1:$B$5,2,0)</f>
        <v>Solo</v>
      </c>
      <c r="R4053">
        <f ca="1">VLOOKUP(P4053,Sheet2!$A$1:$C$5,3,0)</f>
        <v>1</v>
      </c>
    </row>
    <row r="4054" spans="1:18" ht="14.25" customHeight="1">
      <c r="A4054" s="4">
        <v>4053</v>
      </c>
      <c r="B4054">
        <f t="shared" ca="1" si="0"/>
        <v>154</v>
      </c>
      <c r="C4054">
        <f t="shared" ca="1" si="1"/>
        <v>3</v>
      </c>
      <c r="D4054" t="str">
        <f ca="1">VLOOKUP(C4054,Stay!$A$1:$B$5,2,0)</f>
        <v>2 weeks</v>
      </c>
      <c r="E4054">
        <f ca="1">VLOOKUP(C4054,Stay!$A$1:$C$5,3,0)</f>
        <v>14</v>
      </c>
      <c r="F4054">
        <f t="shared" ca="1" si="2"/>
        <v>50</v>
      </c>
      <c r="G4054" t="str">
        <f ca="1">VLOOKUP(F4054,Cities!$A$1:$C$69,2,0)</f>
        <v>Rio de Janeiro</v>
      </c>
      <c r="H4054" t="str">
        <f ca="1">VLOOKUP(F4054,Cities!$A$1:$F$69,6,0)</f>
        <v>Historical</v>
      </c>
      <c r="I4054" t="str">
        <f ca="1">VLOOKUP(F4054,Cities!$A$1:$C$69,3,0)</f>
        <v>South America</v>
      </c>
      <c r="J4054">
        <f t="shared" ca="1" si="3"/>
        <v>3</v>
      </c>
      <c r="K4054">
        <f ca="1">VLOOKUP(F4054,Cities!$A$1:$I$69,6+J4054,0)*R4054*E4054</f>
        <v>15960</v>
      </c>
      <c r="L4054">
        <f t="shared" ca="1" si="4"/>
        <v>2</v>
      </c>
      <c r="M4054">
        <f ca="1">VLOOKUP(F4054,Cities!$A$1:$I$69,4,0)*R4054*L4054</f>
        <v>8480</v>
      </c>
      <c r="N4054">
        <f t="shared" ca="1" si="5"/>
        <v>24440</v>
      </c>
      <c r="O4054" t="str">
        <f ca="1">VLOOKUP(F4054,Cities!$A$1:$E$69,5,0)</f>
        <v>Winter</v>
      </c>
      <c r="P4054">
        <f t="shared" ca="1" si="6"/>
        <v>2</v>
      </c>
      <c r="Q4054" t="str">
        <f ca="1">VLOOKUP(P4054,Sheet2!$A$1:$B$5,2,0)</f>
        <v>Family</v>
      </c>
      <c r="R4054">
        <f ca="1">VLOOKUP(P4054,Sheet2!$A$1:$C$5,3,0)</f>
        <v>4</v>
      </c>
    </row>
    <row r="4055" spans="1:18" ht="14.25" customHeight="1">
      <c r="A4055" s="4">
        <v>4054</v>
      </c>
      <c r="B4055">
        <f t="shared" ca="1" si="0"/>
        <v>159</v>
      </c>
      <c r="C4055">
        <f t="shared" ca="1" si="1"/>
        <v>2</v>
      </c>
      <c r="D4055" t="str">
        <f ca="1">VLOOKUP(C4055,Stay!$A$1:$B$5,2,0)</f>
        <v>1 week</v>
      </c>
      <c r="E4055">
        <f ca="1">VLOOKUP(C4055,Stay!$A$1:$C$5,3,0)</f>
        <v>7</v>
      </c>
      <c r="F4055">
        <f t="shared" ca="1" si="2"/>
        <v>53</v>
      </c>
      <c r="G4055" t="str">
        <f ca="1">VLOOKUP(F4055,Cities!$A$1:$C$69,2,0)</f>
        <v>San Diego</v>
      </c>
      <c r="H4055" t="str">
        <f ca="1">VLOOKUP(F4055,Cities!$A$1:$F$69,6,0)</f>
        <v>Beach</v>
      </c>
      <c r="I4055" t="str">
        <f ca="1">VLOOKUP(F4055,Cities!$A$1:$C$69,3,0)</f>
        <v>North America</v>
      </c>
      <c r="J4055">
        <f t="shared" ca="1" si="3"/>
        <v>1</v>
      </c>
      <c r="K4055">
        <f ca="1">VLOOKUP(F4055,Cities!$A$1:$I$69,6+J4055,0)*R4055*E4055</f>
        <v>2772</v>
      </c>
      <c r="L4055">
        <f t="shared" ca="1" si="4"/>
        <v>1</v>
      </c>
      <c r="M4055">
        <f ca="1">VLOOKUP(F4055,Cities!$A$1:$I$69,4,0)*R4055*L4055</f>
        <v>1320</v>
      </c>
      <c r="N4055">
        <f t="shared" ca="1" si="5"/>
        <v>4092</v>
      </c>
      <c r="O4055" t="str">
        <f ca="1">VLOOKUP(F4055,Cities!$A$1:$E$69,5,0)</f>
        <v>Summer</v>
      </c>
      <c r="P4055">
        <f t="shared" ca="1" si="6"/>
        <v>4</v>
      </c>
      <c r="Q4055" t="str">
        <f ca="1">VLOOKUP(P4055,Sheet2!$A$1:$B$5,2,0)</f>
        <v>Friends</v>
      </c>
      <c r="R4055">
        <f ca="1">VLOOKUP(P4055,Sheet2!$A$1:$C$5,3,0)</f>
        <v>6</v>
      </c>
    </row>
    <row r="4056" spans="1:18" ht="14.25" customHeight="1">
      <c r="A4056" s="4">
        <v>4055</v>
      </c>
      <c r="B4056">
        <f t="shared" ca="1" si="0"/>
        <v>215</v>
      </c>
      <c r="C4056">
        <f t="shared" ca="1" si="1"/>
        <v>4</v>
      </c>
      <c r="D4056" t="str">
        <f ca="1">VLOOKUP(C4056,Stay!$A$1:$B$5,2,0)</f>
        <v>1 month</v>
      </c>
      <c r="E4056">
        <f ca="1">VLOOKUP(C4056,Stay!$A$1:$C$5,3,0)</f>
        <v>30</v>
      </c>
      <c r="F4056">
        <f t="shared" ca="1" si="2"/>
        <v>54</v>
      </c>
      <c r="G4056" t="str">
        <f ca="1">VLOOKUP(F4056,Cities!$A$1:$C$69,2,0)</f>
        <v>San Francisco</v>
      </c>
      <c r="H4056" t="str">
        <f ca="1">VLOOKUP(F4056,Cities!$A$1:$F$69,6,0)</f>
        <v>Beach</v>
      </c>
      <c r="I4056" t="str">
        <f ca="1">VLOOKUP(F4056,Cities!$A$1:$C$69,3,0)</f>
        <v>North America</v>
      </c>
      <c r="J4056">
        <f t="shared" ca="1" si="3"/>
        <v>3</v>
      </c>
      <c r="K4056">
        <f ca="1">VLOOKUP(F4056,Cities!$A$1:$I$69,6+J4056,0)*R4056*E4056</f>
        <v>13170</v>
      </c>
      <c r="L4056">
        <f t="shared" ca="1" si="4"/>
        <v>1</v>
      </c>
      <c r="M4056">
        <f ca="1">VLOOKUP(F4056,Cities!$A$1:$I$69,4,0)*R4056*L4056</f>
        <v>360</v>
      </c>
      <c r="N4056">
        <f t="shared" ca="1" si="5"/>
        <v>13530</v>
      </c>
      <c r="O4056" t="str">
        <f ca="1">VLOOKUP(F4056,Cities!$A$1:$E$69,5,0)</f>
        <v>Summer</v>
      </c>
      <c r="P4056">
        <f t="shared" ca="1" si="6"/>
        <v>1</v>
      </c>
      <c r="Q4056" t="str">
        <f ca="1">VLOOKUP(P4056,Sheet2!$A$1:$B$5,2,0)</f>
        <v>Solo</v>
      </c>
      <c r="R4056">
        <f ca="1">VLOOKUP(P4056,Sheet2!$A$1:$C$5,3,0)</f>
        <v>1</v>
      </c>
    </row>
    <row r="4057" spans="1:18" ht="14.25" customHeight="1">
      <c r="A4057" s="4">
        <v>4056</v>
      </c>
      <c r="B4057">
        <f t="shared" ca="1" si="0"/>
        <v>282</v>
      </c>
      <c r="C4057">
        <f t="shared" ca="1" si="1"/>
        <v>2</v>
      </c>
      <c r="D4057" t="str">
        <f ca="1">VLOOKUP(C4057,Stay!$A$1:$B$5,2,0)</f>
        <v>1 week</v>
      </c>
      <c r="E4057">
        <f ca="1">VLOOKUP(C4057,Stay!$A$1:$C$5,3,0)</f>
        <v>7</v>
      </c>
      <c r="F4057">
        <f t="shared" ca="1" si="2"/>
        <v>16</v>
      </c>
      <c r="G4057" t="str">
        <f ca="1">VLOOKUP(F4057,Cities!$A$1:$C$69,2,0)</f>
        <v>Cape Town</v>
      </c>
      <c r="H4057" t="str">
        <f ca="1">VLOOKUP(F4057,Cities!$A$1:$F$69,6,0)</f>
        <v>Beach, Historical-Medieval, Aquatic-Water</v>
      </c>
      <c r="I4057" t="str">
        <f ca="1">VLOOKUP(F4057,Cities!$A$1:$C$69,3,0)</f>
        <v>Africa</v>
      </c>
      <c r="J4057">
        <f t="shared" ca="1" si="3"/>
        <v>1</v>
      </c>
      <c r="K4057">
        <f ca="1">VLOOKUP(F4057,Cities!$A$1:$I$69,6+J4057,0)*R4057*E4057</f>
        <v>2268</v>
      </c>
      <c r="L4057">
        <f t="shared" ca="1" si="4"/>
        <v>1</v>
      </c>
      <c r="M4057">
        <f ca="1">VLOOKUP(F4057,Cities!$A$1:$I$69,4,0)*R4057*L4057</f>
        <v>5040</v>
      </c>
      <c r="N4057">
        <f t="shared" ca="1" si="5"/>
        <v>7308</v>
      </c>
      <c r="O4057" t="str">
        <f ca="1">VLOOKUP(F4057,Cities!$A$1:$E$69,5,0)</f>
        <v>Winter</v>
      </c>
      <c r="P4057">
        <f t="shared" ca="1" si="6"/>
        <v>4</v>
      </c>
      <c r="Q4057" t="str">
        <f ca="1">VLOOKUP(P4057,Sheet2!$A$1:$B$5,2,0)</f>
        <v>Friends</v>
      </c>
      <c r="R4057">
        <f ca="1">VLOOKUP(P4057,Sheet2!$A$1:$C$5,3,0)</f>
        <v>6</v>
      </c>
    </row>
    <row r="4058" spans="1:18" ht="14.25" customHeight="1">
      <c r="A4058" s="4">
        <v>4057</v>
      </c>
      <c r="B4058">
        <f t="shared" ca="1" si="0"/>
        <v>236</v>
      </c>
      <c r="C4058">
        <f t="shared" ca="1" si="1"/>
        <v>3</v>
      </c>
      <c r="D4058" t="str">
        <f ca="1">VLOOKUP(C4058,Stay!$A$1:$B$5,2,0)</f>
        <v>2 weeks</v>
      </c>
      <c r="E4058">
        <f ca="1">VLOOKUP(C4058,Stay!$A$1:$C$5,3,0)</f>
        <v>14</v>
      </c>
      <c r="F4058">
        <f t="shared" ca="1" si="2"/>
        <v>66</v>
      </c>
      <c r="G4058" t="str">
        <f ca="1">VLOOKUP(F4058,Cities!$A$1:$C$69,2,0)</f>
        <v>Vienna</v>
      </c>
      <c r="H4058" t="str">
        <f ca="1">VLOOKUP(F4058,Cities!$A$1:$F$69,6,0)</f>
        <v>Terrain</v>
      </c>
      <c r="I4058" t="str">
        <f ca="1">VLOOKUP(F4058,Cities!$A$1:$C$69,3,0)</f>
        <v>Europe</v>
      </c>
      <c r="J4058">
        <f t="shared" ca="1" si="3"/>
        <v>3</v>
      </c>
      <c r="K4058">
        <f ca="1">VLOOKUP(F4058,Cities!$A$1:$I$69,6+J4058,0)*R4058*E4058</f>
        <v>33096</v>
      </c>
      <c r="L4058">
        <f t="shared" ca="1" si="4"/>
        <v>2</v>
      </c>
      <c r="M4058">
        <f ca="1">VLOOKUP(F4058,Cities!$A$1:$I$69,4,0)*R4058*L4058</f>
        <v>16200</v>
      </c>
      <c r="N4058">
        <f t="shared" ca="1" si="5"/>
        <v>49296</v>
      </c>
      <c r="O4058" t="str">
        <f ca="1">VLOOKUP(F4058,Cities!$A$1:$E$69,5,0)</f>
        <v>Summer</v>
      </c>
      <c r="P4058">
        <f t="shared" ca="1" si="6"/>
        <v>4</v>
      </c>
      <c r="Q4058" t="str">
        <f ca="1">VLOOKUP(P4058,Sheet2!$A$1:$B$5,2,0)</f>
        <v>Friends</v>
      </c>
      <c r="R4058">
        <f ca="1">VLOOKUP(P4058,Sheet2!$A$1:$C$5,3,0)</f>
        <v>6</v>
      </c>
    </row>
    <row r="4059" spans="1:18" ht="14.25" customHeight="1">
      <c r="A4059" s="4">
        <v>4058</v>
      </c>
      <c r="B4059">
        <f t="shared" ca="1" si="0"/>
        <v>131</v>
      </c>
      <c r="C4059">
        <f t="shared" ca="1" si="1"/>
        <v>3</v>
      </c>
      <c r="D4059" t="str">
        <f ca="1">VLOOKUP(C4059,Stay!$A$1:$B$5,2,0)</f>
        <v>2 weeks</v>
      </c>
      <c r="E4059">
        <f ca="1">VLOOKUP(C4059,Stay!$A$1:$C$5,3,0)</f>
        <v>14</v>
      </c>
      <c r="F4059">
        <f t="shared" ca="1" si="2"/>
        <v>33</v>
      </c>
      <c r="G4059" t="str">
        <f ca="1">VLOOKUP(F4059,Cities!$A$1:$C$69,2,0)</f>
        <v>Madrid</v>
      </c>
      <c r="H4059" t="str">
        <f ca="1">VLOOKUP(F4059,Cities!$A$1:$F$69,6,0)</f>
        <v>Historical, Beach, Terrain</v>
      </c>
      <c r="I4059" t="str">
        <f ca="1">VLOOKUP(F4059,Cities!$A$1:$C$69,3,0)</f>
        <v>Europe</v>
      </c>
      <c r="J4059">
        <f t="shared" ca="1" si="3"/>
        <v>2</v>
      </c>
      <c r="K4059">
        <f ca="1">VLOOKUP(F4059,Cities!$A$1:$I$69,6+J4059,0)*R4059*E4059</f>
        <v>9408</v>
      </c>
      <c r="L4059">
        <f t="shared" ca="1" si="4"/>
        <v>1</v>
      </c>
      <c r="M4059">
        <f ca="1">VLOOKUP(F4059,Cities!$A$1:$I$69,4,0)*R4059*L4059</f>
        <v>6420</v>
      </c>
      <c r="N4059">
        <f t="shared" ca="1" si="5"/>
        <v>15828</v>
      </c>
      <c r="O4059" t="str">
        <f ca="1">VLOOKUP(F4059,Cities!$A$1:$E$69,5,0)</f>
        <v>Summer</v>
      </c>
      <c r="P4059">
        <f t="shared" ca="1" si="6"/>
        <v>4</v>
      </c>
      <c r="Q4059" t="str">
        <f ca="1">VLOOKUP(P4059,Sheet2!$A$1:$B$5,2,0)</f>
        <v>Friends</v>
      </c>
      <c r="R4059">
        <f ca="1">VLOOKUP(P4059,Sheet2!$A$1:$C$5,3,0)</f>
        <v>6</v>
      </c>
    </row>
    <row r="4060" spans="1:18" ht="14.25" customHeight="1">
      <c r="A4060" s="4">
        <v>4059</v>
      </c>
      <c r="B4060">
        <f t="shared" ca="1" si="0"/>
        <v>246</v>
      </c>
      <c r="C4060">
        <f t="shared" ca="1" si="1"/>
        <v>3</v>
      </c>
      <c r="D4060" t="str">
        <f ca="1">VLOOKUP(C4060,Stay!$A$1:$B$5,2,0)</f>
        <v>2 weeks</v>
      </c>
      <c r="E4060">
        <f ca="1">VLOOKUP(C4060,Stay!$A$1:$C$5,3,0)</f>
        <v>14</v>
      </c>
      <c r="F4060">
        <f t="shared" ca="1" si="2"/>
        <v>29</v>
      </c>
      <c r="G4060" t="str">
        <f ca="1">VLOOKUP(F4060,Cities!$A$1:$C$69,2,0)</f>
        <v>Lisbon</v>
      </c>
      <c r="H4060" t="str">
        <f ca="1">VLOOKUP(F4060,Cities!$A$1:$F$69,6,0)</f>
        <v>Historical</v>
      </c>
      <c r="I4060" t="str">
        <f ca="1">VLOOKUP(F4060,Cities!$A$1:$C$69,3,0)</f>
        <v>Europe</v>
      </c>
      <c r="J4060">
        <f t="shared" ca="1" si="3"/>
        <v>3</v>
      </c>
      <c r="K4060">
        <f ca="1">VLOOKUP(F4060,Cities!$A$1:$I$69,6+J4060,0)*R4060*E4060</f>
        <v>3206</v>
      </c>
      <c r="L4060">
        <f t="shared" ca="1" si="4"/>
        <v>2</v>
      </c>
      <c r="M4060">
        <f ca="1">VLOOKUP(F4060,Cities!$A$1:$I$69,4,0)*R4060*L4060</f>
        <v>2440</v>
      </c>
      <c r="N4060">
        <f t="shared" ca="1" si="5"/>
        <v>5646</v>
      </c>
      <c r="O4060" t="str">
        <f ca="1">VLOOKUP(F4060,Cities!$A$1:$E$69,5,0)</f>
        <v>Summer</v>
      </c>
      <c r="P4060">
        <f t="shared" ca="1" si="6"/>
        <v>1</v>
      </c>
      <c r="Q4060" t="str">
        <f ca="1">VLOOKUP(P4060,Sheet2!$A$1:$B$5,2,0)</f>
        <v>Solo</v>
      </c>
      <c r="R4060">
        <f ca="1">VLOOKUP(P4060,Sheet2!$A$1:$C$5,3,0)</f>
        <v>1</v>
      </c>
    </row>
    <row r="4061" spans="1:18" ht="14.25" customHeight="1">
      <c r="A4061" s="4">
        <v>4060</v>
      </c>
      <c r="B4061">
        <f t="shared" ca="1" si="0"/>
        <v>8</v>
      </c>
      <c r="C4061">
        <f t="shared" ca="1" si="1"/>
        <v>2</v>
      </c>
      <c r="D4061" t="str">
        <f ca="1">VLOOKUP(C4061,Stay!$A$1:$B$5,2,0)</f>
        <v>1 week</v>
      </c>
      <c r="E4061">
        <f ca="1">VLOOKUP(C4061,Stay!$A$1:$C$5,3,0)</f>
        <v>7</v>
      </c>
      <c r="F4061">
        <f t="shared" ca="1" si="2"/>
        <v>15</v>
      </c>
      <c r="G4061" t="str">
        <f ca="1">VLOOKUP(F4061,Cities!$A$1:$C$69,2,0)</f>
        <v>Cambridge</v>
      </c>
      <c r="H4061" t="str">
        <f ca="1">VLOOKUP(F4061,Cities!$A$1:$F$69,6,0)</f>
        <v>Modern, Aquatic</v>
      </c>
      <c r="I4061" t="str">
        <f ca="1">VLOOKUP(F4061,Cities!$A$1:$C$69,3,0)</f>
        <v>North America</v>
      </c>
      <c r="J4061">
        <f t="shared" ca="1" si="3"/>
        <v>2</v>
      </c>
      <c r="K4061">
        <f ca="1">VLOOKUP(F4061,Cities!$A$1:$I$69,6+J4061,0)*R4061*E4061</f>
        <v>1127</v>
      </c>
      <c r="L4061">
        <f t="shared" ca="1" si="4"/>
        <v>1</v>
      </c>
      <c r="M4061">
        <f ca="1">VLOOKUP(F4061,Cities!$A$1:$I$69,4,0)*R4061*L4061</f>
        <v>200</v>
      </c>
      <c r="N4061">
        <f t="shared" ca="1" si="5"/>
        <v>1327</v>
      </c>
      <c r="O4061" t="str">
        <f ca="1">VLOOKUP(F4061,Cities!$A$1:$E$69,5,0)</f>
        <v>Summer</v>
      </c>
      <c r="P4061">
        <f t="shared" ca="1" si="6"/>
        <v>1</v>
      </c>
      <c r="Q4061" t="str">
        <f ca="1">VLOOKUP(P4061,Sheet2!$A$1:$B$5,2,0)</f>
        <v>Solo</v>
      </c>
      <c r="R4061">
        <f ca="1">VLOOKUP(P4061,Sheet2!$A$1:$C$5,3,0)</f>
        <v>1</v>
      </c>
    </row>
    <row r="4062" spans="1:18" ht="14.25" customHeight="1">
      <c r="A4062" s="4">
        <v>4061</v>
      </c>
      <c r="B4062">
        <f t="shared" ca="1" si="0"/>
        <v>249</v>
      </c>
      <c r="C4062">
        <f t="shared" ca="1" si="1"/>
        <v>3</v>
      </c>
      <c r="D4062" t="str">
        <f ca="1">VLOOKUP(C4062,Stay!$A$1:$B$5,2,0)</f>
        <v>2 weeks</v>
      </c>
      <c r="E4062">
        <f ca="1">VLOOKUP(C4062,Stay!$A$1:$C$5,3,0)</f>
        <v>14</v>
      </c>
      <c r="F4062">
        <f t="shared" ca="1" si="2"/>
        <v>2</v>
      </c>
      <c r="G4062" t="str">
        <f ca="1">VLOOKUP(F4062,Cities!$A$1:$C$69,2,0)</f>
        <v>Antwerp</v>
      </c>
      <c r="H4062" t="str">
        <f ca="1">VLOOKUP(F4062,Cities!$A$1:$F$69,6,0)</f>
        <v>Historical-Medieval, Aquatic, Nightlife</v>
      </c>
      <c r="I4062" t="str">
        <f ca="1">VLOOKUP(F4062,Cities!$A$1:$C$69,3,0)</f>
        <v>Europe</v>
      </c>
      <c r="J4062">
        <f t="shared" ca="1" si="3"/>
        <v>2</v>
      </c>
      <c r="K4062">
        <f ca="1">VLOOKUP(F4062,Cities!$A$1:$I$69,6+J4062,0)*R4062*E4062</f>
        <v>6160</v>
      </c>
      <c r="L4062">
        <f t="shared" ca="1" si="4"/>
        <v>1</v>
      </c>
      <c r="M4062">
        <f ca="1">VLOOKUP(F4062,Cities!$A$1:$I$69,4,0)*R4062*L4062</f>
        <v>6240</v>
      </c>
      <c r="N4062">
        <f t="shared" ca="1" si="5"/>
        <v>12400</v>
      </c>
      <c r="O4062" t="str">
        <f ca="1">VLOOKUP(F4062,Cities!$A$1:$E$69,5,0)</f>
        <v>Summer</v>
      </c>
      <c r="P4062">
        <f t="shared" ca="1" si="6"/>
        <v>2</v>
      </c>
      <c r="Q4062" t="str">
        <f ca="1">VLOOKUP(P4062,Sheet2!$A$1:$B$5,2,0)</f>
        <v>Family</v>
      </c>
      <c r="R4062">
        <f ca="1">VLOOKUP(P4062,Sheet2!$A$1:$C$5,3,0)</f>
        <v>4</v>
      </c>
    </row>
    <row r="4063" spans="1:18" ht="14.25" customHeight="1">
      <c r="A4063" s="4">
        <v>4062</v>
      </c>
      <c r="B4063">
        <f t="shared" ca="1" si="0"/>
        <v>256</v>
      </c>
      <c r="C4063">
        <f t="shared" ca="1" si="1"/>
        <v>2</v>
      </c>
      <c r="D4063" t="str">
        <f ca="1">VLOOKUP(C4063,Stay!$A$1:$B$5,2,0)</f>
        <v>1 week</v>
      </c>
      <c r="E4063">
        <f ca="1">VLOOKUP(C4063,Stay!$A$1:$C$5,3,0)</f>
        <v>7</v>
      </c>
      <c r="F4063">
        <f t="shared" ca="1" si="2"/>
        <v>5</v>
      </c>
      <c r="G4063" t="str">
        <f ca="1">VLOOKUP(F4063,Cities!$A$1:$C$69,2,0)</f>
        <v>Austin</v>
      </c>
      <c r="H4063" t="str">
        <f ca="1">VLOOKUP(F4063,Cities!$A$1:$F$69,6,0)</f>
        <v>Historical-Modern, Nightlife</v>
      </c>
      <c r="I4063" t="str">
        <f ca="1">VLOOKUP(F4063,Cities!$A$1:$C$69,3,0)</f>
        <v>North America</v>
      </c>
      <c r="J4063">
        <f t="shared" ca="1" si="3"/>
        <v>3</v>
      </c>
      <c r="K4063">
        <f ca="1">VLOOKUP(F4063,Cities!$A$1:$I$69,6+J4063,0)*R4063*E4063</f>
        <v>6832</v>
      </c>
      <c r="L4063">
        <f t="shared" ca="1" si="4"/>
        <v>1</v>
      </c>
      <c r="M4063">
        <f ca="1">VLOOKUP(F4063,Cities!$A$1:$I$69,4,0)*R4063*L4063</f>
        <v>240</v>
      </c>
      <c r="N4063">
        <f t="shared" ca="1" si="5"/>
        <v>7072</v>
      </c>
      <c r="O4063" t="str">
        <f ca="1">VLOOKUP(F4063,Cities!$A$1:$E$69,5,0)</f>
        <v>Spring</v>
      </c>
      <c r="P4063">
        <f t="shared" ca="1" si="6"/>
        <v>2</v>
      </c>
      <c r="Q4063" t="str">
        <f ca="1">VLOOKUP(P4063,Sheet2!$A$1:$B$5,2,0)</f>
        <v>Family</v>
      </c>
      <c r="R4063">
        <f ca="1">VLOOKUP(P4063,Sheet2!$A$1:$C$5,3,0)</f>
        <v>4</v>
      </c>
    </row>
    <row r="4064" spans="1:18" ht="14.25" customHeight="1">
      <c r="A4064" s="4">
        <v>4063</v>
      </c>
      <c r="B4064">
        <f t="shared" ca="1" si="0"/>
        <v>168</v>
      </c>
      <c r="C4064">
        <f t="shared" ca="1" si="1"/>
        <v>1</v>
      </c>
      <c r="D4064" t="str">
        <f ca="1">VLOOKUP(C4064,Stay!$A$1:$B$5,2,0)</f>
        <v>3 days</v>
      </c>
      <c r="E4064">
        <f ca="1">VLOOKUP(C4064,Stay!$A$1:$C$5,3,0)</f>
        <v>3</v>
      </c>
      <c r="F4064">
        <f t="shared" ca="1" si="2"/>
        <v>10</v>
      </c>
      <c r="G4064" t="str">
        <f ca="1">VLOOKUP(F4064,Cities!$A$1:$C$69,2,0)</f>
        <v>Bologna</v>
      </c>
      <c r="H4064" t="str">
        <f ca="1">VLOOKUP(F4064,Cities!$A$1:$F$69,6,0)</f>
        <v>Historical-Medieval, Nightlife</v>
      </c>
      <c r="I4064" t="str">
        <f ca="1">VLOOKUP(F4064,Cities!$A$1:$C$69,3,0)</f>
        <v>Europe</v>
      </c>
      <c r="J4064">
        <f t="shared" ca="1" si="3"/>
        <v>1</v>
      </c>
      <c r="K4064">
        <f ca="1">VLOOKUP(F4064,Cities!$A$1:$I$69,6+J4064,0)*R4064*E4064</f>
        <v>222</v>
      </c>
      <c r="L4064">
        <f t="shared" ca="1" si="4"/>
        <v>1</v>
      </c>
      <c r="M4064">
        <f ca="1">VLOOKUP(F4064,Cities!$A$1:$I$69,4,0)*R4064*L4064</f>
        <v>1120</v>
      </c>
      <c r="N4064">
        <f t="shared" ca="1" si="5"/>
        <v>1342</v>
      </c>
      <c r="O4064" t="str">
        <f ca="1">VLOOKUP(F4064,Cities!$A$1:$E$69,5,0)</f>
        <v>Summer</v>
      </c>
      <c r="P4064">
        <f t="shared" ca="1" si="6"/>
        <v>1</v>
      </c>
      <c r="Q4064" t="str">
        <f ca="1">VLOOKUP(P4064,Sheet2!$A$1:$B$5,2,0)</f>
        <v>Solo</v>
      </c>
      <c r="R4064">
        <f ca="1">VLOOKUP(P4064,Sheet2!$A$1:$C$5,3,0)</f>
        <v>1</v>
      </c>
    </row>
    <row r="4065" spans="1:18" ht="14.25" customHeight="1">
      <c r="A4065" s="4">
        <v>4064</v>
      </c>
      <c r="B4065">
        <f t="shared" ca="1" si="0"/>
        <v>232</v>
      </c>
      <c r="C4065">
        <f t="shared" ca="1" si="1"/>
        <v>2</v>
      </c>
      <c r="D4065" t="str">
        <f ca="1">VLOOKUP(C4065,Stay!$A$1:$B$5,2,0)</f>
        <v>1 week</v>
      </c>
      <c r="E4065">
        <f ca="1">VLOOKUP(C4065,Stay!$A$1:$C$5,3,0)</f>
        <v>7</v>
      </c>
      <c r="F4065">
        <f t="shared" ca="1" si="2"/>
        <v>1</v>
      </c>
      <c r="G4065" t="str">
        <f ca="1">VLOOKUP(F4065,Cities!$A$1:$C$69,2,0)</f>
        <v>Amsterdam</v>
      </c>
      <c r="H4065" t="str">
        <f ca="1">VLOOKUP(F4065,Cities!$A$1:$F$69,6,0)</f>
        <v>Acquatic, Historical-Modern, Beach, Nightlife</v>
      </c>
      <c r="I4065" t="str">
        <f ca="1">VLOOKUP(F4065,Cities!$A$1:$C$69,3,0)</f>
        <v>Europe</v>
      </c>
      <c r="J4065">
        <f t="shared" ca="1" si="3"/>
        <v>2</v>
      </c>
      <c r="K4065">
        <f ca="1">VLOOKUP(F4065,Cities!$A$1:$I$69,6+J4065,0)*R4065*E4065</f>
        <v>3976</v>
      </c>
      <c r="L4065">
        <f t="shared" ca="1" si="4"/>
        <v>1</v>
      </c>
      <c r="M4065">
        <f ca="1">VLOOKUP(F4065,Cities!$A$1:$I$69,4,0)*R4065*L4065</f>
        <v>4740</v>
      </c>
      <c r="N4065">
        <f t="shared" ca="1" si="5"/>
        <v>8716</v>
      </c>
      <c r="O4065" t="str">
        <f ca="1">VLOOKUP(F4065,Cities!$A$1:$E$69,5,0)</f>
        <v>Summer</v>
      </c>
      <c r="P4065">
        <f t="shared" ca="1" si="6"/>
        <v>2</v>
      </c>
      <c r="Q4065" t="str">
        <f ca="1">VLOOKUP(P4065,Sheet2!$A$1:$B$5,2,0)</f>
        <v>Family</v>
      </c>
      <c r="R4065">
        <f ca="1">VLOOKUP(P4065,Sheet2!$A$1:$C$5,3,0)</f>
        <v>4</v>
      </c>
    </row>
    <row r="4066" spans="1:18" ht="14.25" customHeight="1">
      <c r="A4066" s="4">
        <v>4065</v>
      </c>
      <c r="B4066">
        <f t="shared" ca="1" si="0"/>
        <v>82</v>
      </c>
      <c r="C4066">
        <f t="shared" ca="1" si="1"/>
        <v>4</v>
      </c>
      <c r="D4066" t="str">
        <f ca="1">VLOOKUP(C4066,Stay!$A$1:$B$5,2,0)</f>
        <v>1 month</v>
      </c>
      <c r="E4066">
        <f ca="1">VLOOKUP(C4066,Stay!$A$1:$C$5,3,0)</f>
        <v>30</v>
      </c>
      <c r="F4066">
        <f t="shared" ca="1" si="2"/>
        <v>25</v>
      </c>
      <c r="G4066" t="str">
        <f ca="1">VLOOKUP(F4066,Cities!$A$1:$C$69,2,0)</f>
        <v>Geneva</v>
      </c>
      <c r="H4066" t="str">
        <f ca="1">VLOOKUP(F4066,Cities!$A$1:$F$69,6,0)</f>
        <v>Historical, Beach, Terrain</v>
      </c>
      <c r="I4066" t="str">
        <f ca="1">VLOOKUP(F4066,Cities!$A$1:$C$69,3,0)</f>
        <v>Europe</v>
      </c>
      <c r="J4066">
        <f t="shared" ca="1" si="3"/>
        <v>2</v>
      </c>
      <c r="K4066">
        <f ca="1">VLOOKUP(F4066,Cities!$A$1:$I$69,6+J4066,0)*R4066*E4066</f>
        <v>18840</v>
      </c>
      <c r="L4066">
        <f t="shared" ca="1" si="4"/>
        <v>2</v>
      </c>
      <c r="M4066">
        <f ca="1">VLOOKUP(F4066,Cities!$A$1:$I$69,4,0)*R4066*L4066</f>
        <v>7840</v>
      </c>
      <c r="N4066">
        <f t="shared" ca="1" si="5"/>
        <v>26680</v>
      </c>
      <c r="O4066" t="str">
        <f ca="1">VLOOKUP(F4066,Cities!$A$1:$E$69,5,0)</f>
        <v>Summer</v>
      </c>
      <c r="P4066">
        <f t="shared" ca="1" si="6"/>
        <v>2</v>
      </c>
      <c r="Q4066" t="str">
        <f ca="1">VLOOKUP(P4066,Sheet2!$A$1:$B$5,2,0)</f>
        <v>Family</v>
      </c>
      <c r="R4066">
        <f ca="1">VLOOKUP(P4066,Sheet2!$A$1:$C$5,3,0)</f>
        <v>4</v>
      </c>
    </row>
    <row r="4067" spans="1:18" ht="14.25" customHeight="1">
      <c r="A4067" s="4">
        <v>4066</v>
      </c>
      <c r="B4067">
        <f t="shared" ca="1" si="0"/>
        <v>284</v>
      </c>
      <c r="C4067">
        <f t="shared" ca="1" si="1"/>
        <v>1</v>
      </c>
      <c r="D4067" t="str">
        <f ca="1">VLOOKUP(C4067,Stay!$A$1:$B$5,2,0)</f>
        <v>3 days</v>
      </c>
      <c r="E4067">
        <f ca="1">VLOOKUP(C4067,Stay!$A$1:$C$5,3,0)</f>
        <v>3</v>
      </c>
      <c r="F4067">
        <f t="shared" ca="1" si="2"/>
        <v>44</v>
      </c>
      <c r="G4067" t="str">
        <f ca="1">VLOOKUP(F4067,Cities!$A$1:$C$69,2,0)</f>
        <v>Northern Rivers</v>
      </c>
      <c r="H4067" t="str">
        <f ca="1">VLOOKUP(F4067,Cities!$A$1:$F$69,6,0)</f>
        <v>Beach, Adventure-Water</v>
      </c>
      <c r="I4067" t="str">
        <f ca="1">VLOOKUP(F4067,Cities!$A$1:$C$69,3,0)</f>
        <v>Australia</v>
      </c>
      <c r="J4067">
        <f t="shared" ca="1" si="3"/>
        <v>1</v>
      </c>
      <c r="K4067">
        <f ca="1">VLOOKUP(F4067,Cities!$A$1:$I$69,6+J4067,0)*R4067*E4067</f>
        <v>300</v>
      </c>
      <c r="L4067">
        <f t="shared" ca="1" si="4"/>
        <v>1</v>
      </c>
      <c r="M4067">
        <f ca="1">VLOOKUP(F4067,Cities!$A$1:$I$69,4,0)*R4067*L4067</f>
        <v>1680</v>
      </c>
      <c r="N4067">
        <f t="shared" ca="1" si="5"/>
        <v>1980</v>
      </c>
      <c r="O4067" t="str">
        <f ca="1">VLOOKUP(F4067,Cities!$A$1:$E$69,5,0)</f>
        <v>Spring</v>
      </c>
      <c r="P4067">
        <f t="shared" ca="1" si="6"/>
        <v>3</v>
      </c>
      <c r="Q4067" t="str">
        <f ca="1">VLOOKUP(P4067,Sheet2!$A$1:$B$5,2,0)</f>
        <v>Romantic</v>
      </c>
      <c r="R4067">
        <f ca="1">VLOOKUP(P4067,Sheet2!$A$1:$C$5,3,0)</f>
        <v>2</v>
      </c>
    </row>
    <row r="4068" spans="1:18" ht="14.25" customHeight="1">
      <c r="A4068" s="4">
        <v>4067</v>
      </c>
      <c r="B4068">
        <f t="shared" ca="1" si="0"/>
        <v>254</v>
      </c>
      <c r="C4068">
        <f t="shared" ca="1" si="1"/>
        <v>3</v>
      </c>
      <c r="D4068" t="str">
        <f ca="1">VLOOKUP(C4068,Stay!$A$1:$B$5,2,0)</f>
        <v>2 weeks</v>
      </c>
      <c r="E4068">
        <f ca="1">VLOOKUP(C4068,Stay!$A$1:$C$5,3,0)</f>
        <v>14</v>
      </c>
      <c r="F4068">
        <f t="shared" ca="1" si="2"/>
        <v>36</v>
      </c>
      <c r="G4068" t="str">
        <f ca="1">VLOOKUP(F4068,Cities!$A$1:$C$69,2,0)</f>
        <v>Manchester</v>
      </c>
      <c r="H4068" t="str">
        <f ca="1">VLOOKUP(F4068,Cities!$A$1:$F$69,6,0)</f>
        <v>Modern, Nightlife</v>
      </c>
      <c r="I4068" t="str">
        <f ca="1">VLOOKUP(F4068,Cities!$A$1:$C$69,3,0)</f>
        <v>Europe</v>
      </c>
      <c r="J4068">
        <f t="shared" ca="1" si="3"/>
        <v>2</v>
      </c>
      <c r="K4068">
        <f ca="1">VLOOKUP(F4068,Cities!$A$1:$I$69,6+J4068,0)*R4068*E4068</f>
        <v>14532</v>
      </c>
      <c r="L4068">
        <f t="shared" ca="1" si="4"/>
        <v>1</v>
      </c>
      <c r="M4068">
        <f ca="1">VLOOKUP(F4068,Cities!$A$1:$I$69,4,0)*R4068*L4068</f>
        <v>4020</v>
      </c>
      <c r="N4068">
        <f t="shared" ca="1" si="5"/>
        <v>18552</v>
      </c>
      <c r="O4068" t="str">
        <f ca="1">VLOOKUP(F4068,Cities!$A$1:$E$69,5,0)</f>
        <v>Summer</v>
      </c>
      <c r="P4068">
        <f t="shared" ca="1" si="6"/>
        <v>4</v>
      </c>
      <c r="Q4068" t="str">
        <f ca="1">VLOOKUP(P4068,Sheet2!$A$1:$B$5,2,0)</f>
        <v>Friends</v>
      </c>
      <c r="R4068">
        <f ca="1">VLOOKUP(P4068,Sheet2!$A$1:$C$5,3,0)</f>
        <v>6</v>
      </c>
    </row>
    <row r="4069" spans="1:18" ht="14.25" customHeight="1">
      <c r="A4069" s="4">
        <v>4068</v>
      </c>
      <c r="B4069">
        <f t="shared" ca="1" si="0"/>
        <v>260</v>
      </c>
      <c r="C4069">
        <f t="shared" ca="1" si="1"/>
        <v>4</v>
      </c>
      <c r="D4069" t="str">
        <f ca="1">VLOOKUP(C4069,Stay!$A$1:$B$5,2,0)</f>
        <v>1 month</v>
      </c>
      <c r="E4069">
        <f ca="1">VLOOKUP(C4069,Stay!$A$1:$C$5,3,0)</f>
        <v>30</v>
      </c>
      <c r="F4069">
        <f t="shared" ca="1" si="2"/>
        <v>22</v>
      </c>
      <c r="G4069" t="str">
        <f ca="1">VLOOKUP(F4069,Cities!$A$1:$C$69,2,0)</f>
        <v>Dublin</v>
      </c>
      <c r="H4069" t="str">
        <f ca="1">VLOOKUP(F4069,Cities!$A$1:$F$69,6,0)</f>
        <v>Terrain, Beach, Historical-Medieval, Parks, Architecture</v>
      </c>
      <c r="I4069" t="str">
        <f ca="1">VLOOKUP(F4069,Cities!$A$1:$C$69,3,0)</f>
        <v>Europe</v>
      </c>
      <c r="J4069">
        <f t="shared" ca="1" si="3"/>
        <v>3</v>
      </c>
      <c r="K4069">
        <f ca="1">VLOOKUP(F4069,Cities!$A$1:$I$69,6+J4069,0)*R4069*E4069</f>
        <v>18780</v>
      </c>
      <c r="L4069">
        <f t="shared" ca="1" si="4"/>
        <v>1</v>
      </c>
      <c r="M4069">
        <f ca="1">VLOOKUP(F4069,Cities!$A$1:$I$69,4,0)*R4069*L4069</f>
        <v>1958</v>
      </c>
      <c r="N4069">
        <f t="shared" ca="1" si="5"/>
        <v>20738</v>
      </c>
      <c r="O4069" t="str">
        <f ca="1">VLOOKUP(F4069,Cities!$A$1:$E$69,5,0)</f>
        <v>Summer</v>
      </c>
      <c r="P4069">
        <f t="shared" ca="1" si="6"/>
        <v>3</v>
      </c>
      <c r="Q4069" t="str">
        <f ca="1">VLOOKUP(P4069,Sheet2!$A$1:$B$5,2,0)</f>
        <v>Romantic</v>
      </c>
      <c r="R4069">
        <f ca="1">VLOOKUP(P4069,Sheet2!$A$1:$C$5,3,0)</f>
        <v>2</v>
      </c>
    </row>
    <row r="4070" spans="1:18" ht="14.25" customHeight="1">
      <c r="A4070" s="4">
        <v>4069</v>
      </c>
      <c r="B4070">
        <f t="shared" ca="1" si="0"/>
        <v>7</v>
      </c>
      <c r="C4070">
        <f t="shared" ca="1" si="1"/>
        <v>4</v>
      </c>
      <c r="D4070" t="str">
        <f ca="1">VLOOKUP(C4070,Stay!$A$1:$B$5,2,0)</f>
        <v>1 month</v>
      </c>
      <c r="E4070">
        <f ca="1">VLOOKUP(C4070,Stay!$A$1:$C$5,3,0)</f>
        <v>30</v>
      </c>
      <c r="F4070">
        <f t="shared" ca="1" si="2"/>
        <v>9</v>
      </c>
      <c r="G4070" t="str">
        <f ca="1">VLOOKUP(F4070,Cities!$A$1:$C$69,2,0)</f>
        <v>Berlin</v>
      </c>
      <c r="H4070" t="str">
        <f ca="1">VLOOKUP(F4070,Cities!$A$1:$F$69,6,0)</f>
        <v>Historical-Modern, Park</v>
      </c>
      <c r="I4070" t="str">
        <f ca="1">VLOOKUP(F4070,Cities!$A$1:$C$69,3,0)</f>
        <v>Europe</v>
      </c>
      <c r="J4070">
        <f t="shared" ca="1" si="3"/>
        <v>1</v>
      </c>
      <c r="K4070">
        <f ca="1">VLOOKUP(F4070,Cities!$A$1:$I$69,6+J4070,0)*R4070*E4070</f>
        <v>1290</v>
      </c>
      <c r="L4070">
        <f t="shared" ca="1" si="4"/>
        <v>1</v>
      </c>
      <c r="M4070">
        <f ca="1">VLOOKUP(F4070,Cities!$A$1:$I$69,4,0)*R4070*L4070</f>
        <v>950</v>
      </c>
      <c r="N4070">
        <f t="shared" ca="1" si="5"/>
        <v>2240</v>
      </c>
      <c r="O4070" t="str">
        <f ca="1">VLOOKUP(F4070,Cities!$A$1:$E$69,5,0)</f>
        <v>Summer</v>
      </c>
      <c r="P4070">
        <f t="shared" ca="1" si="6"/>
        <v>1</v>
      </c>
      <c r="Q4070" t="str">
        <f ca="1">VLOOKUP(P4070,Sheet2!$A$1:$B$5,2,0)</f>
        <v>Solo</v>
      </c>
      <c r="R4070">
        <f ca="1">VLOOKUP(P4070,Sheet2!$A$1:$C$5,3,0)</f>
        <v>1</v>
      </c>
    </row>
    <row r="4071" spans="1:18" ht="14.25" customHeight="1">
      <c r="A4071" s="4">
        <v>4070</v>
      </c>
      <c r="B4071">
        <f t="shared" ca="1" si="0"/>
        <v>58</v>
      </c>
      <c r="C4071">
        <f t="shared" ca="1" si="1"/>
        <v>1</v>
      </c>
      <c r="D4071" t="str">
        <f ca="1">VLOOKUP(C4071,Stay!$A$1:$B$5,2,0)</f>
        <v>3 days</v>
      </c>
      <c r="E4071">
        <f ca="1">VLOOKUP(C4071,Stay!$A$1:$C$5,3,0)</f>
        <v>3</v>
      </c>
      <c r="F4071">
        <f t="shared" ca="1" si="2"/>
        <v>25</v>
      </c>
      <c r="G4071" t="str">
        <f ca="1">VLOOKUP(F4071,Cities!$A$1:$C$69,2,0)</f>
        <v>Geneva</v>
      </c>
      <c r="H4071" t="str">
        <f ca="1">VLOOKUP(F4071,Cities!$A$1:$F$69,6,0)</f>
        <v>Historical, Beach, Terrain</v>
      </c>
      <c r="I4071" t="str">
        <f ca="1">VLOOKUP(F4071,Cities!$A$1:$C$69,3,0)</f>
        <v>Europe</v>
      </c>
      <c r="J4071">
        <f t="shared" ca="1" si="3"/>
        <v>3</v>
      </c>
      <c r="K4071">
        <f ca="1">VLOOKUP(F4071,Cities!$A$1:$I$69,6+J4071,0)*R4071*E4071</f>
        <v>3912</v>
      </c>
      <c r="L4071">
        <f t="shared" ca="1" si="4"/>
        <v>1</v>
      </c>
      <c r="M4071">
        <f ca="1">VLOOKUP(F4071,Cities!$A$1:$I$69,4,0)*R4071*L4071</f>
        <v>3920</v>
      </c>
      <c r="N4071">
        <f t="shared" ca="1" si="5"/>
        <v>7832</v>
      </c>
      <c r="O4071" t="str">
        <f ca="1">VLOOKUP(F4071,Cities!$A$1:$E$69,5,0)</f>
        <v>Summer</v>
      </c>
      <c r="P4071">
        <f t="shared" ca="1" si="6"/>
        <v>2</v>
      </c>
      <c r="Q4071" t="str">
        <f ca="1">VLOOKUP(P4071,Sheet2!$A$1:$B$5,2,0)</f>
        <v>Family</v>
      </c>
      <c r="R4071">
        <f ca="1">VLOOKUP(P4071,Sheet2!$A$1:$C$5,3,0)</f>
        <v>4</v>
      </c>
    </row>
    <row r="4072" spans="1:18" ht="14.25" customHeight="1">
      <c r="A4072" s="4">
        <v>4071</v>
      </c>
      <c r="B4072">
        <f t="shared" ca="1" si="0"/>
        <v>291</v>
      </c>
      <c r="C4072">
        <f t="shared" ca="1" si="1"/>
        <v>2</v>
      </c>
      <c r="D4072" t="str">
        <f ca="1">VLOOKUP(C4072,Stay!$A$1:$B$5,2,0)</f>
        <v>1 week</v>
      </c>
      <c r="E4072">
        <f ca="1">VLOOKUP(C4072,Stay!$A$1:$C$5,3,0)</f>
        <v>7</v>
      </c>
      <c r="F4072">
        <f t="shared" ca="1" si="2"/>
        <v>46</v>
      </c>
      <c r="G4072" t="str">
        <f ca="1">VLOOKUP(F4072,Cities!$A$1:$C$69,2,0)</f>
        <v>Paris</v>
      </c>
      <c r="H4072" t="str">
        <f ca="1">VLOOKUP(F4072,Cities!$A$1:$F$69,6,0)</f>
        <v>Historical-Medieval, Nightlife, Architecture, Park</v>
      </c>
      <c r="I4072" t="str">
        <f ca="1">VLOOKUP(F4072,Cities!$A$1:$C$69,3,0)</f>
        <v>Europe</v>
      </c>
      <c r="J4072">
        <f t="shared" ca="1" si="3"/>
        <v>3</v>
      </c>
      <c r="K4072">
        <f ca="1">VLOOKUP(F4072,Cities!$A$1:$I$69,6+J4072,0)*R4072*E4072</f>
        <v>22302</v>
      </c>
      <c r="L4072">
        <f t="shared" ca="1" si="4"/>
        <v>2</v>
      </c>
      <c r="M4072">
        <f ca="1">VLOOKUP(F4072,Cities!$A$1:$I$69,4,0)*R4072*L4072</f>
        <v>14160</v>
      </c>
      <c r="N4072">
        <f t="shared" ca="1" si="5"/>
        <v>36462</v>
      </c>
      <c r="O4072" t="str">
        <f ca="1">VLOOKUP(F4072,Cities!$A$1:$E$69,5,0)</f>
        <v>Summer</v>
      </c>
      <c r="P4072">
        <f t="shared" ca="1" si="6"/>
        <v>4</v>
      </c>
      <c r="Q4072" t="str">
        <f ca="1">VLOOKUP(P4072,Sheet2!$A$1:$B$5,2,0)</f>
        <v>Friends</v>
      </c>
      <c r="R4072">
        <f ca="1">VLOOKUP(P4072,Sheet2!$A$1:$C$5,3,0)</f>
        <v>6</v>
      </c>
    </row>
    <row r="4073" spans="1:18" ht="14.25" customHeight="1">
      <c r="A4073" s="4">
        <v>4072</v>
      </c>
      <c r="B4073">
        <f t="shared" ca="1" si="0"/>
        <v>258</v>
      </c>
      <c r="C4073">
        <f t="shared" ca="1" si="1"/>
        <v>2</v>
      </c>
      <c r="D4073" t="str">
        <f ca="1">VLOOKUP(C4073,Stay!$A$1:$B$5,2,0)</f>
        <v>1 week</v>
      </c>
      <c r="E4073">
        <f ca="1">VLOOKUP(C4073,Stay!$A$1:$C$5,3,0)</f>
        <v>7</v>
      </c>
      <c r="F4073">
        <f t="shared" ca="1" si="2"/>
        <v>11</v>
      </c>
      <c r="G4073" t="str">
        <f ca="1">VLOOKUP(F4073,Cities!$A$1:$C$69,2,0)</f>
        <v>Bordeaux</v>
      </c>
      <c r="H4073" t="str">
        <f ca="1">VLOOKUP(F4073,Cities!$A$1:$F$69,6,0)</f>
        <v>Historical-Modern, Wineyard, Park</v>
      </c>
      <c r="I4073" t="str">
        <f ca="1">VLOOKUP(F4073,Cities!$A$1:$C$69,3,0)</f>
        <v>Europe</v>
      </c>
      <c r="J4073">
        <f t="shared" ca="1" si="3"/>
        <v>2</v>
      </c>
      <c r="K4073">
        <f ca="1">VLOOKUP(F4073,Cities!$A$1:$I$69,6+J4073,0)*R4073*E4073</f>
        <v>4494</v>
      </c>
      <c r="L4073">
        <f t="shared" ca="1" si="4"/>
        <v>2</v>
      </c>
      <c r="M4073">
        <f ca="1">VLOOKUP(F4073,Cities!$A$1:$I$69,4,0)*R4073*L4073</f>
        <v>18000</v>
      </c>
      <c r="N4073">
        <f t="shared" ca="1" si="5"/>
        <v>22494</v>
      </c>
      <c r="O4073" t="str">
        <f ca="1">VLOOKUP(F4073,Cities!$A$1:$E$69,5,0)</f>
        <v>Summer</v>
      </c>
      <c r="P4073">
        <f t="shared" ca="1" si="6"/>
        <v>4</v>
      </c>
      <c r="Q4073" t="str">
        <f ca="1">VLOOKUP(P4073,Sheet2!$A$1:$B$5,2,0)</f>
        <v>Friends</v>
      </c>
      <c r="R4073">
        <f ca="1">VLOOKUP(P4073,Sheet2!$A$1:$C$5,3,0)</f>
        <v>6</v>
      </c>
    </row>
    <row r="4074" spans="1:18" ht="14.25" customHeight="1">
      <c r="A4074" s="4">
        <v>4073</v>
      </c>
      <c r="B4074">
        <f t="shared" ca="1" si="0"/>
        <v>123</v>
      </c>
      <c r="C4074">
        <f t="shared" ca="1" si="1"/>
        <v>3</v>
      </c>
      <c r="D4074" t="str">
        <f ca="1">VLOOKUP(C4074,Stay!$A$1:$B$5,2,0)</f>
        <v>2 weeks</v>
      </c>
      <c r="E4074">
        <f ca="1">VLOOKUP(C4074,Stay!$A$1:$C$5,3,0)</f>
        <v>14</v>
      </c>
      <c r="F4074">
        <f t="shared" ca="1" si="2"/>
        <v>55</v>
      </c>
      <c r="G4074" t="str">
        <f ca="1">VLOOKUP(F4074,Cities!$A$1:$C$69,2,0)</f>
        <v>Santa Clara County</v>
      </c>
      <c r="H4074" t="str">
        <f ca="1">VLOOKUP(F4074,Cities!$A$1:$F$69,6,0)</f>
        <v>Modern</v>
      </c>
      <c r="I4074" t="str">
        <f ca="1">VLOOKUP(F4074,Cities!$A$1:$C$69,3,0)</f>
        <v>North America</v>
      </c>
      <c r="J4074">
        <f t="shared" ca="1" si="3"/>
        <v>3</v>
      </c>
      <c r="K4074">
        <f ca="1">VLOOKUP(F4074,Cities!$A$1:$I$69,6+J4074,0)*R4074*E4074</f>
        <v>27440</v>
      </c>
      <c r="L4074">
        <f t="shared" ca="1" si="4"/>
        <v>1</v>
      </c>
      <c r="M4074">
        <f ca="1">VLOOKUP(F4074,Cities!$A$1:$I$69,4,0)*R4074*L4074</f>
        <v>720</v>
      </c>
      <c r="N4074">
        <f t="shared" ca="1" si="5"/>
        <v>28160</v>
      </c>
      <c r="O4074" t="str">
        <f ca="1">VLOOKUP(F4074,Cities!$A$1:$E$69,5,0)</f>
        <v>Spring</v>
      </c>
      <c r="P4074">
        <f t="shared" ca="1" si="6"/>
        <v>3</v>
      </c>
      <c r="Q4074" t="str">
        <f ca="1">VLOOKUP(P4074,Sheet2!$A$1:$B$5,2,0)</f>
        <v>Romantic</v>
      </c>
      <c r="R4074">
        <f ca="1">VLOOKUP(P4074,Sheet2!$A$1:$C$5,3,0)</f>
        <v>2</v>
      </c>
    </row>
    <row r="4075" spans="1:18" ht="14.25" customHeight="1">
      <c r="A4075" s="4">
        <v>4074</v>
      </c>
      <c r="B4075">
        <f t="shared" ca="1" si="0"/>
        <v>35</v>
      </c>
      <c r="C4075">
        <f t="shared" ca="1" si="1"/>
        <v>4</v>
      </c>
      <c r="D4075" t="str">
        <f ca="1">VLOOKUP(C4075,Stay!$A$1:$B$5,2,0)</f>
        <v>1 month</v>
      </c>
      <c r="E4075">
        <f ca="1">VLOOKUP(C4075,Stay!$A$1:$C$5,3,0)</f>
        <v>30</v>
      </c>
      <c r="F4075">
        <f t="shared" ca="1" si="2"/>
        <v>4</v>
      </c>
      <c r="G4075" t="str">
        <f ca="1">VLOOKUP(F4075,Cities!$A$1:$C$69,2,0)</f>
        <v>Athens</v>
      </c>
      <c r="H4075" t="str">
        <f ca="1">VLOOKUP(F4075,Cities!$A$1:$F$69,6,0)</f>
        <v>Historical-Ancient, Architecture</v>
      </c>
      <c r="I4075" t="str">
        <f ca="1">VLOOKUP(F4075,Cities!$A$1:$C$69,3,0)</f>
        <v>Europe</v>
      </c>
      <c r="J4075">
        <f t="shared" ca="1" si="3"/>
        <v>2</v>
      </c>
      <c r="K4075">
        <f ca="1">VLOOKUP(F4075,Cities!$A$1:$I$69,6+J4075,0)*R4075*E4075</f>
        <v>9720</v>
      </c>
      <c r="L4075">
        <f t="shared" ca="1" si="4"/>
        <v>2</v>
      </c>
      <c r="M4075">
        <f ca="1">VLOOKUP(F4075,Cities!$A$1:$I$69,4,0)*R4075*L4075</f>
        <v>8800</v>
      </c>
      <c r="N4075">
        <f t="shared" ca="1" si="5"/>
        <v>18520</v>
      </c>
      <c r="O4075" t="str">
        <f ca="1">VLOOKUP(F4075,Cities!$A$1:$E$69,5,0)</f>
        <v>Summer</v>
      </c>
      <c r="P4075">
        <f t="shared" ca="1" si="6"/>
        <v>2</v>
      </c>
      <c r="Q4075" t="str">
        <f ca="1">VLOOKUP(P4075,Sheet2!$A$1:$B$5,2,0)</f>
        <v>Family</v>
      </c>
      <c r="R4075">
        <f ca="1">VLOOKUP(P4075,Sheet2!$A$1:$C$5,3,0)</f>
        <v>4</v>
      </c>
    </row>
    <row r="4076" spans="1:18" ht="14.25" customHeight="1">
      <c r="A4076" s="4">
        <v>4075</v>
      </c>
      <c r="B4076">
        <f t="shared" ca="1" si="0"/>
        <v>14</v>
      </c>
      <c r="C4076">
        <f t="shared" ca="1" si="1"/>
        <v>3</v>
      </c>
      <c r="D4076" t="str">
        <f ca="1">VLOOKUP(C4076,Stay!$A$1:$B$5,2,0)</f>
        <v>2 weeks</v>
      </c>
      <c r="E4076">
        <f ca="1">VLOOKUP(C4076,Stay!$A$1:$C$5,3,0)</f>
        <v>14</v>
      </c>
      <c r="F4076">
        <f t="shared" ca="1" si="2"/>
        <v>63</v>
      </c>
      <c r="G4076" t="str">
        <f ca="1">VLOOKUP(F4076,Cities!$A$1:$C$69,2,0)</f>
        <v>Vancouver</v>
      </c>
      <c r="H4076" t="str">
        <f ca="1">VLOOKUP(F4076,Cities!$A$1:$F$69,6,0)</f>
        <v>Beach</v>
      </c>
      <c r="I4076" t="str">
        <f ca="1">VLOOKUP(F4076,Cities!$A$1:$C$69,3,0)</f>
        <v>North America</v>
      </c>
      <c r="J4076">
        <f t="shared" ca="1" si="3"/>
        <v>3</v>
      </c>
      <c r="K4076">
        <f ca="1">VLOOKUP(F4076,Cities!$A$1:$I$69,6+J4076,0)*R4076*E4076</f>
        <v>29316</v>
      </c>
      <c r="L4076">
        <f t="shared" ca="1" si="4"/>
        <v>2</v>
      </c>
      <c r="M4076">
        <f ca="1">VLOOKUP(F4076,Cities!$A$1:$I$69,4,0)*R4076*L4076</f>
        <v>3600</v>
      </c>
      <c r="N4076">
        <f t="shared" ca="1" si="5"/>
        <v>32916</v>
      </c>
      <c r="O4076" t="str">
        <f ca="1">VLOOKUP(F4076,Cities!$A$1:$E$69,5,0)</f>
        <v>Summer</v>
      </c>
      <c r="P4076">
        <f t="shared" ca="1" si="6"/>
        <v>4</v>
      </c>
      <c r="Q4076" t="str">
        <f ca="1">VLOOKUP(P4076,Sheet2!$A$1:$B$5,2,0)</f>
        <v>Friends</v>
      </c>
      <c r="R4076">
        <f ca="1">VLOOKUP(P4076,Sheet2!$A$1:$C$5,3,0)</f>
        <v>6</v>
      </c>
    </row>
    <row r="4077" spans="1:18" ht="14.25" customHeight="1">
      <c r="A4077" s="4">
        <v>4076</v>
      </c>
      <c r="B4077">
        <f t="shared" ca="1" si="0"/>
        <v>285</v>
      </c>
      <c r="C4077">
        <f t="shared" ca="1" si="1"/>
        <v>1</v>
      </c>
      <c r="D4077" t="str">
        <f ca="1">VLOOKUP(C4077,Stay!$A$1:$B$5,2,0)</f>
        <v>3 days</v>
      </c>
      <c r="E4077">
        <f ca="1">VLOOKUP(C4077,Stay!$A$1:$C$5,3,0)</f>
        <v>3</v>
      </c>
      <c r="F4077">
        <f t="shared" ca="1" si="2"/>
        <v>5</v>
      </c>
      <c r="G4077" t="str">
        <f ca="1">VLOOKUP(F4077,Cities!$A$1:$C$69,2,0)</f>
        <v>Austin</v>
      </c>
      <c r="H4077" t="str">
        <f ca="1">VLOOKUP(F4077,Cities!$A$1:$F$69,6,0)</f>
        <v>Historical-Modern, Nightlife</v>
      </c>
      <c r="I4077" t="str">
        <f ca="1">VLOOKUP(F4077,Cities!$A$1:$C$69,3,0)</f>
        <v>North America</v>
      </c>
      <c r="J4077">
        <f t="shared" ca="1" si="3"/>
        <v>1</v>
      </c>
      <c r="K4077">
        <f ca="1">VLOOKUP(F4077,Cities!$A$1:$I$69,6+J4077,0)*R4077*E4077</f>
        <v>660</v>
      </c>
      <c r="L4077">
        <f t="shared" ca="1" si="4"/>
        <v>2</v>
      </c>
      <c r="M4077">
        <f ca="1">VLOOKUP(F4077,Cities!$A$1:$I$69,4,0)*R4077*L4077</f>
        <v>480</v>
      </c>
      <c r="N4077">
        <f t="shared" ca="1" si="5"/>
        <v>1140</v>
      </c>
      <c r="O4077" t="str">
        <f ca="1">VLOOKUP(F4077,Cities!$A$1:$E$69,5,0)</f>
        <v>Spring</v>
      </c>
      <c r="P4077">
        <f t="shared" ca="1" si="6"/>
        <v>2</v>
      </c>
      <c r="Q4077" t="str">
        <f ca="1">VLOOKUP(P4077,Sheet2!$A$1:$B$5,2,0)</f>
        <v>Family</v>
      </c>
      <c r="R4077">
        <f ca="1">VLOOKUP(P4077,Sheet2!$A$1:$C$5,3,0)</f>
        <v>4</v>
      </c>
    </row>
    <row r="4078" spans="1:18" ht="14.25" customHeight="1">
      <c r="A4078" s="4">
        <v>4077</v>
      </c>
      <c r="B4078">
        <f t="shared" ca="1" si="0"/>
        <v>177</v>
      </c>
      <c r="C4078">
        <f t="shared" ca="1" si="1"/>
        <v>2</v>
      </c>
      <c r="D4078" t="str">
        <f ca="1">VLOOKUP(C4078,Stay!$A$1:$B$5,2,0)</f>
        <v>1 week</v>
      </c>
      <c r="E4078">
        <f ca="1">VLOOKUP(C4078,Stay!$A$1:$C$5,3,0)</f>
        <v>7</v>
      </c>
      <c r="F4078">
        <f t="shared" ca="1" si="2"/>
        <v>10</v>
      </c>
      <c r="G4078" t="str">
        <f ca="1">VLOOKUP(F4078,Cities!$A$1:$C$69,2,0)</f>
        <v>Bologna</v>
      </c>
      <c r="H4078" t="str">
        <f ca="1">VLOOKUP(F4078,Cities!$A$1:$F$69,6,0)</f>
        <v>Historical-Medieval, Nightlife</v>
      </c>
      <c r="I4078" t="str">
        <f ca="1">VLOOKUP(F4078,Cities!$A$1:$C$69,3,0)</f>
        <v>Europe</v>
      </c>
      <c r="J4078">
        <f t="shared" ca="1" si="3"/>
        <v>2</v>
      </c>
      <c r="K4078">
        <f ca="1">VLOOKUP(F4078,Cities!$A$1:$I$69,6+J4078,0)*R4078*E4078</f>
        <v>6342</v>
      </c>
      <c r="L4078">
        <f t="shared" ca="1" si="4"/>
        <v>2</v>
      </c>
      <c r="M4078">
        <f ca="1">VLOOKUP(F4078,Cities!$A$1:$I$69,4,0)*R4078*L4078</f>
        <v>13440</v>
      </c>
      <c r="N4078">
        <f t="shared" ca="1" si="5"/>
        <v>19782</v>
      </c>
      <c r="O4078" t="str">
        <f ca="1">VLOOKUP(F4078,Cities!$A$1:$E$69,5,0)</f>
        <v>Summer</v>
      </c>
      <c r="P4078">
        <f t="shared" ca="1" si="6"/>
        <v>4</v>
      </c>
      <c r="Q4078" t="str">
        <f ca="1">VLOOKUP(P4078,Sheet2!$A$1:$B$5,2,0)</f>
        <v>Friends</v>
      </c>
      <c r="R4078">
        <f ca="1">VLOOKUP(P4078,Sheet2!$A$1:$C$5,3,0)</f>
        <v>6</v>
      </c>
    </row>
    <row r="4079" spans="1:18" ht="14.25" customHeight="1">
      <c r="A4079" s="4">
        <v>4078</v>
      </c>
      <c r="B4079">
        <f t="shared" ca="1" si="0"/>
        <v>279</v>
      </c>
      <c r="C4079">
        <f t="shared" ca="1" si="1"/>
        <v>4</v>
      </c>
      <c r="D4079" t="str">
        <f ca="1">VLOOKUP(C4079,Stay!$A$1:$B$5,2,0)</f>
        <v>1 month</v>
      </c>
      <c r="E4079">
        <f ca="1">VLOOKUP(C4079,Stay!$A$1:$C$5,3,0)</f>
        <v>30</v>
      </c>
      <c r="F4079">
        <f t="shared" ca="1" si="2"/>
        <v>41</v>
      </c>
      <c r="G4079" t="str">
        <f ca="1">VLOOKUP(F4079,Cities!$A$1:$C$69,2,0)</f>
        <v>Nashville</v>
      </c>
      <c r="H4079" t="str">
        <f ca="1">VLOOKUP(F4079,Cities!$A$1:$F$69,6,0)</f>
        <v>Modern, Nightlife</v>
      </c>
      <c r="I4079" t="str">
        <f ca="1">VLOOKUP(F4079,Cities!$A$1:$C$69,3,0)</f>
        <v>North America</v>
      </c>
      <c r="J4079">
        <f t="shared" ca="1" si="3"/>
        <v>2</v>
      </c>
      <c r="K4079">
        <f ca="1">VLOOKUP(F4079,Cities!$A$1:$I$69,6+J4079,0)*R4079*E4079</f>
        <v>7800</v>
      </c>
      <c r="L4079">
        <f t="shared" ca="1" si="4"/>
        <v>1</v>
      </c>
      <c r="M4079">
        <f ca="1">VLOOKUP(F4079,Cities!$A$1:$I$69,4,0)*R4079*L4079</f>
        <v>620</v>
      </c>
      <c r="N4079">
        <f t="shared" ca="1" si="5"/>
        <v>8420</v>
      </c>
      <c r="O4079" t="str">
        <f ca="1">VLOOKUP(F4079,Cities!$A$1:$E$69,5,0)</f>
        <v>Spring</v>
      </c>
      <c r="P4079">
        <f t="shared" ca="1" si="6"/>
        <v>3</v>
      </c>
      <c r="Q4079" t="str">
        <f ca="1">VLOOKUP(P4079,Sheet2!$A$1:$B$5,2,0)</f>
        <v>Romantic</v>
      </c>
      <c r="R4079">
        <f ca="1">VLOOKUP(P4079,Sheet2!$A$1:$C$5,3,0)</f>
        <v>2</v>
      </c>
    </row>
    <row r="4080" spans="1:18" ht="14.25" customHeight="1">
      <c r="A4080" s="4">
        <v>4079</v>
      </c>
      <c r="B4080">
        <f t="shared" ca="1" si="0"/>
        <v>207</v>
      </c>
      <c r="C4080">
        <f t="shared" ca="1" si="1"/>
        <v>4</v>
      </c>
      <c r="D4080" t="str">
        <f ca="1">VLOOKUP(C4080,Stay!$A$1:$B$5,2,0)</f>
        <v>1 month</v>
      </c>
      <c r="E4080">
        <f ca="1">VLOOKUP(C4080,Stay!$A$1:$C$5,3,0)</f>
        <v>30</v>
      </c>
      <c r="F4080">
        <f t="shared" ca="1" si="2"/>
        <v>46</v>
      </c>
      <c r="G4080" t="str">
        <f ca="1">VLOOKUP(F4080,Cities!$A$1:$C$69,2,0)</f>
        <v>Paris</v>
      </c>
      <c r="H4080" t="str">
        <f ca="1">VLOOKUP(F4080,Cities!$A$1:$F$69,6,0)</f>
        <v>Historical-Medieval, Nightlife, Architecture, Park</v>
      </c>
      <c r="I4080" t="str">
        <f ca="1">VLOOKUP(F4080,Cities!$A$1:$C$69,3,0)</f>
        <v>Europe</v>
      </c>
      <c r="J4080">
        <f t="shared" ca="1" si="3"/>
        <v>1</v>
      </c>
      <c r="K4080">
        <f ca="1">VLOOKUP(F4080,Cities!$A$1:$I$69,6+J4080,0)*R4080*E4080</f>
        <v>7920</v>
      </c>
      <c r="L4080">
        <f t="shared" ca="1" si="4"/>
        <v>2</v>
      </c>
      <c r="M4080">
        <f ca="1">VLOOKUP(F4080,Cities!$A$1:$I$69,4,0)*R4080*L4080</f>
        <v>9440</v>
      </c>
      <c r="N4080">
        <f t="shared" ca="1" si="5"/>
        <v>17360</v>
      </c>
      <c r="O4080" t="str">
        <f ca="1">VLOOKUP(F4080,Cities!$A$1:$E$69,5,0)</f>
        <v>Summer</v>
      </c>
      <c r="P4080">
        <f t="shared" ca="1" si="6"/>
        <v>2</v>
      </c>
      <c r="Q4080" t="str">
        <f ca="1">VLOOKUP(P4080,Sheet2!$A$1:$B$5,2,0)</f>
        <v>Family</v>
      </c>
      <c r="R4080">
        <f ca="1">VLOOKUP(P4080,Sheet2!$A$1:$C$5,3,0)</f>
        <v>4</v>
      </c>
    </row>
    <row r="4081" spans="1:18" ht="14.25" customHeight="1">
      <c r="A4081" s="4">
        <v>4080</v>
      </c>
      <c r="B4081">
        <f t="shared" ca="1" si="0"/>
        <v>123</v>
      </c>
      <c r="C4081">
        <f t="shared" ca="1" si="1"/>
        <v>3</v>
      </c>
      <c r="D4081" t="str">
        <f ca="1">VLOOKUP(C4081,Stay!$A$1:$B$5,2,0)</f>
        <v>2 weeks</v>
      </c>
      <c r="E4081">
        <f ca="1">VLOOKUP(C4081,Stay!$A$1:$C$5,3,0)</f>
        <v>14</v>
      </c>
      <c r="F4081">
        <f t="shared" ca="1" si="2"/>
        <v>29</v>
      </c>
      <c r="G4081" t="str">
        <f ca="1">VLOOKUP(F4081,Cities!$A$1:$C$69,2,0)</f>
        <v>Lisbon</v>
      </c>
      <c r="H4081" t="str">
        <f ca="1">VLOOKUP(F4081,Cities!$A$1:$F$69,6,0)</f>
        <v>Historical</v>
      </c>
      <c r="I4081" t="str">
        <f ca="1">VLOOKUP(F4081,Cities!$A$1:$C$69,3,0)</f>
        <v>Europe</v>
      </c>
      <c r="J4081">
        <f t="shared" ca="1" si="3"/>
        <v>2</v>
      </c>
      <c r="K4081">
        <f ca="1">VLOOKUP(F4081,Cities!$A$1:$I$69,6+J4081,0)*R4081*E4081</f>
        <v>1372</v>
      </c>
      <c r="L4081">
        <f t="shared" ca="1" si="4"/>
        <v>2</v>
      </c>
      <c r="M4081">
        <f ca="1">VLOOKUP(F4081,Cities!$A$1:$I$69,4,0)*R4081*L4081</f>
        <v>2440</v>
      </c>
      <c r="N4081">
        <f t="shared" ca="1" si="5"/>
        <v>3812</v>
      </c>
      <c r="O4081" t="str">
        <f ca="1">VLOOKUP(F4081,Cities!$A$1:$E$69,5,0)</f>
        <v>Summer</v>
      </c>
      <c r="P4081">
        <f t="shared" ca="1" si="6"/>
        <v>1</v>
      </c>
      <c r="Q4081" t="str">
        <f ca="1">VLOOKUP(P4081,Sheet2!$A$1:$B$5,2,0)</f>
        <v>Solo</v>
      </c>
      <c r="R4081">
        <f ca="1">VLOOKUP(P4081,Sheet2!$A$1:$C$5,3,0)</f>
        <v>1</v>
      </c>
    </row>
    <row r="4082" spans="1:18" ht="14.25" customHeight="1">
      <c r="A4082" s="4">
        <v>4081</v>
      </c>
      <c r="B4082">
        <f t="shared" ca="1" si="0"/>
        <v>105</v>
      </c>
      <c r="C4082">
        <f t="shared" ca="1" si="1"/>
        <v>1</v>
      </c>
      <c r="D4082" t="str">
        <f ca="1">VLOOKUP(C4082,Stay!$A$1:$B$5,2,0)</f>
        <v>3 days</v>
      </c>
      <c r="E4082">
        <f ca="1">VLOOKUP(C4082,Stay!$A$1:$C$5,3,0)</f>
        <v>3</v>
      </c>
      <c r="F4082">
        <f t="shared" ca="1" si="2"/>
        <v>59</v>
      </c>
      <c r="G4082" t="str">
        <f ca="1">VLOOKUP(F4082,Cities!$A$1:$C$69,2,0)</f>
        <v>Tasmania</v>
      </c>
      <c r="H4082" t="str">
        <f ca="1">VLOOKUP(F4082,Cities!$A$1:$F$69,6,0)</f>
        <v>Beach</v>
      </c>
      <c r="I4082" t="str">
        <f ca="1">VLOOKUP(F4082,Cities!$A$1:$C$69,3,0)</f>
        <v>Australia</v>
      </c>
      <c r="J4082">
        <f t="shared" ca="1" si="3"/>
        <v>3</v>
      </c>
      <c r="K4082">
        <f ca="1">VLOOKUP(F4082,Cities!$A$1:$I$69,6+J4082,0)*R4082*E4082</f>
        <v>2508</v>
      </c>
      <c r="L4082">
        <f t="shared" ca="1" si="4"/>
        <v>1</v>
      </c>
      <c r="M4082">
        <f ca="1">VLOOKUP(F4082,Cities!$A$1:$I$69,4,0)*R4082*L4082</f>
        <v>6080</v>
      </c>
      <c r="N4082">
        <f t="shared" ca="1" si="5"/>
        <v>8588</v>
      </c>
      <c r="O4082" t="str">
        <f ca="1">VLOOKUP(F4082,Cities!$A$1:$E$69,5,0)</f>
        <v>Spring</v>
      </c>
      <c r="P4082">
        <f t="shared" ca="1" si="6"/>
        <v>2</v>
      </c>
      <c r="Q4082" t="str">
        <f ca="1">VLOOKUP(P4082,Sheet2!$A$1:$B$5,2,0)</f>
        <v>Family</v>
      </c>
      <c r="R4082">
        <f ca="1">VLOOKUP(P4082,Sheet2!$A$1:$C$5,3,0)</f>
        <v>4</v>
      </c>
    </row>
    <row r="4083" spans="1:18" ht="14.25" customHeight="1">
      <c r="A4083" s="4">
        <v>4082</v>
      </c>
      <c r="B4083">
        <f t="shared" ca="1" si="0"/>
        <v>198</v>
      </c>
      <c r="C4083">
        <f t="shared" ca="1" si="1"/>
        <v>1</v>
      </c>
      <c r="D4083" t="str">
        <f ca="1">VLOOKUP(C4083,Stay!$A$1:$B$5,2,0)</f>
        <v>3 days</v>
      </c>
      <c r="E4083">
        <f ca="1">VLOOKUP(C4083,Stay!$A$1:$C$5,3,0)</f>
        <v>3</v>
      </c>
      <c r="F4083">
        <f t="shared" ca="1" si="2"/>
        <v>36</v>
      </c>
      <c r="G4083" t="str">
        <f ca="1">VLOOKUP(F4083,Cities!$A$1:$C$69,2,0)</f>
        <v>Manchester</v>
      </c>
      <c r="H4083" t="str">
        <f ca="1">VLOOKUP(F4083,Cities!$A$1:$F$69,6,0)</f>
        <v>Modern, Nightlife</v>
      </c>
      <c r="I4083" t="str">
        <f ca="1">VLOOKUP(F4083,Cities!$A$1:$C$69,3,0)</f>
        <v>Europe</v>
      </c>
      <c r="J4083">
        <f t="shared" ca="1" si="3"/>
        <v>2</v>
      </c>
      <c r="K4083">
        <f ca="1">VLOOKUP(F4083,Cities!$A$1:$I$69,6+J4083,0)*R4083*E4083</f>
        <v>519</v>
      </c>
      <c r="L4083">
        <f t="shared" ca="1" si="4"/>
        <v>1</v>
      </c>
      <c r="M4083">
        <f ca="1">VLOOKUP(F4083,Cities!$A$1:$I$69,4,0)*R4083*L4083</f>
        <v>670</v>
      </c>
      <c r="N4083">
        <f t="shared" ca="1" si="5"/>
        <v>1189</v>
      </c>
      <c r="O4083" t="str">
        <f ca="1">VLOOKUP(F4083,Cities!$A$1:$E$69,5,0)</f>
        <v>Summer</v>
      </c>
      <c r="P4083">
        <f t="shared" ca="1" si="6"/>
        <v>1</v>
      </c>
      <c r="Q4083" t="str">
        <f ca="1">VLOOKUP(P4083,Sheet2!$A$1:$B$5,2,0)</f>
        <v>Solo</v>
      </c>
      <c r="R4083">
        <f ca="1">VLOOKUP(P4083,Sheet2!$A$1:$C$5,3,0)</f>
        <v>1</v>
      </c>
    </row>
    <row r="4084" spans="1:18" ht="14.25" customHeight="1">
      <c r="A4084" s="4">
        <v>4083</v>
      </c>
      <c r="B4084">
        <f t="shared" ca="1" si="0"/>
        <v>44</v>
      </c>
      <c r="C4084">
        <f t="shared" ca="1" si="1"/>
        <v>3</v>
      </c>
      <c r="D4084" t="str">
        <f ca="1">VLOOKUP(C4084,Stay!$A$1:$B$5,2,0)</f>
        <v>2 weeks</v>
      </c>
      <c r="E4084">
        <f ca="1">VLOOKUP(C4084,Stay!$A$1:$C$5,3,0)</f>
        <v>14</v>
      </c>
      <c r="F4084">
        <f t="shared" ca="1" si="2"/>
        <v>18</v>
      </c>
      <c r="G4084" t="str">
        <f ca="1">VLOOKUP(F4084,Cities!$A$1:$C$69,2,0)</f>
        <v>Clark County</v>
      </c>
      <c r="H4084" t="str">
        <f ca="1">VLOOKUP(F4084,Cities!$A$1:$F$69,6,0)</f>
        <v>Modern, Nightlife, Park, Adventure-Land, Forest</v>
      </c>
      <c r="I4084" t="str">
        <f ca="1">VLOOKUP(F4084,Cities!$A$1:$C$69,3,0)</f>
        <v>North America</v>
      </c>
      <c r="J4084">
        <f t="shared" ca="1" si="3"/>
        <v>2</v>
      </c>
      <c r="K4084">
        <f ca="1">VLOOKUP(F4084,Cities!$A$1:$I$69,6+J4084,0)*R4084*E4084</f>
        <v>21000</v>
      </c>
      <c r="L4084">
        <f t="shared" ca="1" si="4"/>
        <v>2</v>
      </c>
      <c r="M4084">
        <f ca="1">VLOOKUP(F4084,Cities!$A$1:$I$69,4,0)*R4084*L4084</f>
        <v>1680</v>
      </c>
      <c r="N4084">
        <f t="shared" ca="1" si="5"/>
        <v>22680</v>
      </c>
      <c r="O4084" t="str">
        <f ca="1">VLOOKUP(F4084,Cities!$A$1:$E$69,5,0)</f>
        <v>Summer</v>
      </c>
      <c r="P4084">
        <f t="shared" ca="1" si="6"/>
        <v>4</v>
      </c>
      <c r="Q4084" t="str">
        <f ca="1">VLOOKUP(P4084,Sheet2!$A$1:$B$5,2,0)</f>
        <v>Friends</v>
      </c>
      <c r="R4084">
        <f ca="1">VLOOKUP(P4084,Sheet2!$A$1:$C$5,3,0)</f>
        <v>6</v>
      </c>
    </row>
    <row r="4085" spans="1:18" ht="14.25" customHeight="1">
      <c r="A4085" s="4">
        <v>4084</v>
      </c>
      <c r="B4085">
        <f t="shared" ca="1" si="0"/>
        <v>271</v>
      </c>
      <c r="C4085">
        <f t="shared" ca="1" si="1"/>
        <v>4</v>
      </c>
      <c r="D4085" t="str">
        <f ca="1">VLOOKUP(C4085,Stay!$A$1:$B$5,2,0)</f>
        <v>1 month</v>
      </c>
      <c r="E4085">
        <f ca="1">VLOOKUP(C4085,Stay!$A$1:$C$5,3,0)</f>
        <v>30</v>
      </c>
      <c r="F4085">
        <f t="shared" ca="1" si="2"/>
        <v>20</v>
      </c>
      <c r="G4085" t="str">
        <f ca="1">VLOOKUP(F4085,Cities!$A$1:$C$69,2,0)</f>
        <v>Copenhagen</v>
      </c>
      <c r="H4085" t="str">
        <f ca="1">VLOOKUP(F4085,Cities!$A$1:$F$69,6,0)</f>
        <v>Historical-Medieval, Beach, Adventure-Water, Park, Nightlife, Architecture</v>
      </c>
      <c r="I4085" t="str">
        <f ca="1">VLOOKUP(F4085,Cities!$A$1:$C$69,3,0)</f>
        <v>Europe</v>
      </c>
      <c r="J4085">
        <f t="shared" ca="1" si="3"/>
        <v>2</v>
      </c>
      <c r="K4085">
        <f ca="1">VLOOKUP(F4085,Cities!$A$1:$I$69,6+J4085,0)*R4085*E4085</f>
        <v>21360</v>
      </c>
      <c r="L4085">
        <f t="shared" ca="1" si="4"/>
        <v>2</v>
      </c>
      <c r="M4085">
        <f ca="1">VLOOKUP(F4085,Cities!$A$1:$I$69,4,0)*R4085*L4085</f>
        <v>7840</v>
      </c>
      <c r="N4085">
        <f t="shared" ca="1" si="5"/>
        <v>29200</v>
      </c>
      <c r="O4085" t="str">
        <f ca="1">VLOOKUP(F4085,Cities!$A$1:$E$69,5,0)</f>
        <v>Summer</v>
      </c>
      <c r="P4085">
        <f t="shared" ca="1" si="6"/>
        <v>2</v>
      </c>
      <c r="Q4085" t="str">
        <f ca="1">VLOOKUP(P4085,Sheet2!$A$1:$B$5,2,0)</f>
        <v>Family</v>
      </c>
      <c r="R4085">
        <f ca="1">VLOOKUP(P4085,Sheet2!$A$1:$C$5,3,0)</f>
        <v>4</v>
      </c>
    </row>
    <row r="4086" spans="1:18" ht="14.25" customHeight="1">
      <c r="A4086" s="4">
        <v>4085</v>
      </c>
      <c r="B4086">
        <f t="shared" ca="1" si="0"/>
        <v>219</v>
      </c>
      <c r="C4086">
        <f t="shared" ca="1" si="1"/>
        <v>2</v>
      </c>
      <c r="D4086" t="str">
        <f ca="1">VLOOKUP(C4086,Stay!$A$1:$B$5,2,0)</f>
        <v>1 week</v>
      </c>
      <c r="E4086">
        <f ca="1">VLOOKUP(C4086,Stay!$A$1:$C$5,3,0)</f>
        <v>7</v>
      </c>
      <c r="F4086">
        <f t="shared" ca="1" si="2"/>
        <v>37</v>
      </c>
      <c r="G4086" t="str">
        <f ca="1">VLOOKUP(F4086,Cities!$A$1:$C$69,2,0)</f>
        <v>Melbourne</v>
      </c>
      <c r="H4086" t="str">
        <f ca="1">VLOOKUP(F4086,Cities!$A$1:$F$69,6,0)</f>
        <v>Modern, Beach, Adventure-Modern</v>
      </c>
      <c r="I4086" t="str">
        <f ca="1">VLOOKUP(F4086,Cities!$A$1:$C$69,3,0)</f>
        <v>Australia</v>
      </c>
      <c r="J4086">
        <f t="shared" ca="1" si="3"/>
        <v>1</v>
      </c>
      <c r="K4086">
        <f ca="1">VLOOKUP(F4086,Cities!$A$1:$I$69,6+J4086,0)*R4086*E4086</f>
        <v>630</v>
      </c>
      <c r="L4086">
        <f t="shared" ca="1" si="4"/>
        <v>1</v>
      </c>
      <c r="M4086">
        <f ca="1">VLOOKUP(F4086,Cities!$A$1:$I$69,4,0)*R4086*L4086</f>
        <v>2720</v>
      </c>
      <c r="N4086">
        <f t="shared" ca="1" si="5"/>
        <v>3350</v>
      </c>
      <c r="O4086" t="str">
        <f ca="1">VLOOKUP(F4086,Cities!$A$1:$E$69,5,0)</f>
        <v>Spring</v>
      </c>
      <c r="P4086">
        <f t="shared" ca="1" si="6"/>
        <v>3</v>
      </c>
      <c r="Q4086" t="str">
        <f ca="1">VLOOKUP(P4086,Sheet2!$A$1:$B$5,2,0)</f>
        <v>Romantic</v>
      </c>
      <c r="R4086">
        <f ca="1">VLOOKUP(P4086,Sheet2!$A$1:$C$5,3,0)</f>
        <v>2</v>
      </c>
    </row>
    <row r="4087" spans="1:18" ht="14.25" customHeight="1">
      <c r="A4087" s="4">
        <v>4086</v>
      </c>
      <c r="B4087">
        <f t="shared" ca="1" si="0"/>
        <v>289</v>
      </c>
      <c r="C4087">
        <f t="shared" ca="1" si="1"/>
        <v>3</v>
      </c>
      <c r="D4087" t="str">
        <f ca="1">VLOOKUP(C4087,Stay!$A$1:$B$5,2,0)</f>
        <v>2 weeks</v>
      </c>
      <c r="E4087">
        <f ca="1">VLOOKUP(C4087,Stay!$A$1:$C$5,3,0)</f>
        <v>14</v>
      </c>
      <c r="F4087">
        <f t="shared" ca="1" si="2"/>
        <v>18</v>
      </c>
      <c r="G4087" t="str">
        <f ca="1">VLOOKUP(F4087,Cities!$A$1:$C$69,2,0)</f>
        <v>Clark County</v>
      </c>
      <c r="H4087" t="str">
        <f ca="1">VLOOKUP(F4087,Cities!$A$1:$F$69,6,0)</f>
        <v>Modern, Nightlife, Park, Adventure-Land, Forest</v>
      </c>
      <c r="I4087" t="str">
        <f ca="1">VLOOKUP(F4087,Cities!$A$1:$C$69,3,0)</f>
        <v>North America</v>
      </c>
      <c r="J4087">
        <f t="shared" ca="1" si="3"/>
        <v>1</v>
      </c>
      <c r="K4087">
        <f ca="1">VLOOKUP(F4087,Cities!$A$1:$I$69,6+J4087,0)*R4087*E4087</f>
        <v>7812</v>
      </c>
      <c r="L4087">
        <f t="shared" ca="1" si="4"/>
        <v>2</v>
      </c>
      <c r="M4087">
        <f ca="1">VLOOKUP(F4087,Cities!$A$1:$I$69,4,0)*R4087*L4087</f>
        <v>1680</v>
      </c>
      <c r="N4087">
        <f t="shared" ca="1" si="5"/>
        <v>9492</v>
      </c>
      <c r="O4087" t="str">
        <f ca="1">VLOOKUP(F4087,Cities!$A$1:$E$69,5,0)</f>
        <v>Summer</v>
      </c>
      <c r="P4087">
        <f t="shared" ca="1" si="6"/>
        <v>4</v>
      </c>
      <c r="Q4087" t="str">
        <f ca="1">VLOOKUP(P4087,Sheet2!$A$1:$B$5,2,0)</f>
        <v>Friends</v>
      </c>
      <c r="R4087">
        <f ca="1">VLOOKUP(P4087,Sheet2!$A$1:$C$5,3,0)</f>
        <v>6</v>
      </c>
    </row>
    <row r="4088" spans="1:18" ht="14.25" customHeight="1">
      <c r="A4088" s="4">
        <v>4087</v>
      </c>
      <c r="B4088">
        <f t="shared" ca="1" si="0"/>
        <v>252</v>
      </c>
      <c r="C4088">
        <f t="shared" ca="1" si="1"/>
        <v>2</v>
      </c>
      <c r="D4088" t="str">
        <f ca="1">VLOOKUP(C4088,Stay!$A$1:$B$5,2,0)</f>
        <v>1 week</v>
      </c>
      <c r="E4088">
        <f ca="1">VLOOKUP(C4088,Stay!$A$1:$C$5,3,0)</f>
        <v>7</v>
      </c>
      <c r="F4088">
        <f t="shared" ca="1" si="2"/>
        <v>37</v>
      </c>
      <c r="G4088" t="str">
        <f ca="1">VLOOKUP(F4088,Cities!$A$1:$C$69,2,0)</f>
        <v>Melbourne</v>
      </c>
      <c r="H4088" t="str">
        <f ca="1">VLOOKUP(F4088,Cities!$A$1:$F$69,6,0)</f>
        <v>Modern, Beach, Adventure-Modern</v>
      </c>
      <c r="I4088" t="str">
        <f ca="1">VLOOKUP(F4088,Cities!$A$1:$C$69,3,0)</f>
        <v>Australia</v>
      </c>
      <c r="J4088">
        <f t="shared" ca="1" si="3"/>
        <v>1</v>
      </c>
      <c r="K4088">
        <f ca="1">VLOOKUP(F4088,Cities!$A$1:$I$69,6+J4088,0)*R4088*E4088</f>
        <v>1260</v>
      </c>
      <c r="L4088">
        <f t="shared" ca="1" si="4"/>
        <v>1</v>
      </c>
      <c r="M4088">
        <f ca="1">VLOOKUP(F4088,Cities!$A$1:$I$69,4,0)*R4088*L4088</f>
        <v>5440</v>
      </c>
      <c r="N4088">
        <f t="shared" ca="1" si="5"/>
        <v>6700</v>
      </c>
      <c r="O4088" t="str">
        <f ca="1">VLOOKUP(F4088,Cities!$A$1:$E$69,5,0)</f>
        <v>Spring</v>
      </c>
      <c r="P4088">
        <f t="shared" ca="1" si="6"/>
        <v>2</v>
      </c>
      <c r="Q4088" t="str">
        <f ca="1">VLOOKUP(P4088,Sheet2!$A$1:$B$5,2,0)</f>
        <v>Family</v>
      </c>
      <c r="R4088">
        <f ca="1">VLOOKUP(P4088,Sheet2!$A$1:$C$5,3,0)</f>
        <v>4</v>
      </c>
    </row>
    <row r="4089" spans="1:18" ht="14.25" customHeight="1">
      <c r="A4089" s="4">
        <v>4088</v>
      </c>
      <c r="B4089">
        <f t="shared" ca="1" si="0"/>
        <v>85</v>
      </c>
      <c r="C4089">
        <f t="shared" ca="1" si="1"/>
        <v>3</v>
      </c>
      <c r="D4089" t="str">
        <f ca="1">VLOOKUP(C4089,Stay!$A$1:$B$5,2,0)</f>
        <v>2 weeks</v>
      </c>
      <c r="E4089">
        <f ca="1">VLOOKUP(C4089,Stay!$A$1:$C$5,3,0)</f>
        <v>14</v>
      </c>
      <c r="F4089">
        <f t="shared" ca="1" si="2"/>
        <v>40</v>
      </c>
      <c r="G4089" t="str">
        <f ca="1">VLOOKUP(F4089,Cities!$A$1:$C$69,2,0)</f>
        <v>Naples</v>
      </c>
      <c r="H4089" t="str">
        <f ca="1">VLOOKUP(F4089,Cities!$A$1:$F$69,6,0)</f>
        <v>Historical-Ancient, Architecture, Nightlife</v>
      </c>
      <c r="I4089" t="str">
        <f ca="1">VLOOKUP(F4089,Cities!$A$1:$C$69,3,0)</f>
        <v>Europe</v>
      </c>
      <c r="J4089">
        <f t="shared" ca="1" si="3"/>
        <v>3</v>
      </c>
      <c r="K4089">
        <f ca="1">VLOOKUP(F4089,Cities!$A$1:$I$69,6+J4089,0)*R4089*E4089</f>
        <v>14868</v>
      </c>
      <c r="L4089">
        <f t="shared" ca="1" si="4"/>
        <v>2</v>
      </c>
      <c r="M4089">
        <f ca="1">VLOOKUP(F4089,Cities!$A$1:$I$69,4,0)*R4089*L4089</f>
        <v>13200</v>
      </c>
      <c r="N4089">
        <f t="shared" ca="1" si="5"/>
        <v>28068</v>
      </c>
      <c r="O4089" t="str">
        <f ca="1">VLOOKUP(F4089,Cities!$A$1:$E$69,5,0)</f>
        <v>Summer</v>
      </c>
      <c r="P4089">
        <f t="shared" ca="1" si="6"/>
        <v>4</v>
      </c>
      <c r="Q4089" t="str">
        <f ca="1">VLOOKUP(P4089,Sheet2!$A$1:$B$5,2,0)</f>
        <v>Friends</v>
      </c>
      <c r="R4089">
        <f ca="1">VLOOKUP(P4089,Sheet2!$A$1:$C$5,3,0)</f>
        <v>6</v>
      </c>
    </row>
    <row r="4090" spans="1:18" ht="14.25" customHeight="1">
      <c r="A4090" s="4">
        <v>4089</v>
      </c>
      <c r="B4090">
        <f t="shared" ca="1" si="0"/>
        <v>80</v>
      </c>
      <c r="C4090">
        <f t="shared" ca="1" si="1"/>
        <v>1</v>
      </c>
      <c r="D4090" t="str">
        <f ca="1">VLOOKUP(C4090,Stay!$A$1:$B$5,2,0)</f>
        <v>3 days</v>
      </c>
      <c r="E4090">
        <f ca="1">VLOOKUP(C4090,Stay!$A$1:$C$5,3,0)</f>
        <v>3</v>
      </c>
      <c r="F4090">
        <f t="shared" ca="1" si="2"/>
        <v>8</v>
      </c>
      <c r="G4090" t="str">
        <f ca="1">VLOOKUP(F4090,Cities!$A$1:$C$69,2,0)</f>
        <v>Beijing</v>
      </c>
      <c r="H4090" t="str">
        <f ca="1">VLOOKUP(F4090,Cities!$A$1:$F$69,6,0)</f>
        <v>Modern, Beach, Nightlife</v>
      </c>
      <c r="I4090" t="str">
        <f ca="1">VLOOKUP(F4090,Cities!$A$1:$C$69,3,0)</f>
        <v>Asia</v>
      </c>
      <c r="J4090">
        <f t="shared" ca="1" si="3"/>
        <v>2</v>
      </c>
      <c r="K4090">
        <f ca="1">VLOOKUP(F4090,Cities!$A$1:$I$69,6+J4090,0)*R4090*E4090</f>
        <v>207</v>
      </c>
      <c r="L4090">
        <f t="shared" ca="1" si="4"/>
        <v>1</v>
      </c>
      <c r="M4090">
        <f ca="1">VLOOKUP(F4090,Cities!$A$1:$I$69,4,0)*R4090*L4090</f>
        <v>940</v>
      </c>
      <c r="N4090">
        <f t="shared" ca="1" si="5"/>
        <v>1147</v>
      </c>
      <c r="O4090" t="str">
        <f ca="1">VLOOKUP(F4090,Cities!$A$1:$E$69,5,0)</f>
        <v>Spring</v>
      </c>
      <c r="P4090">
        <f t="shared" ca="1" si="6"/>
        <v>1</v>
      </c>
      <c r="Q4090" t="str">
        <f ca="1">VLOOKUP(P4090,Sheet2!$A$1:$B$5,2,0)</f>
        <v>Solo</v>
      </c>
      <c r="R4090">
        <f ca="1">VLOOKUP(P4090,Sheet2!$A$1:$C$5,3,0)</f>
        <v>1</v>
      </c>
    </row>
    <row r="4091" spans="1:18" ht="14.25" customHeight="1">
      <c r="A4091" s="4">
        <v>4090</v>
      </c>
      <c r="B4091">
        <f t="shared" ca="1" si="0"/>
        <v>136</v>
      </c>
      <c r="C4091">
        <f t="shared" ca="1" si="1"/>
        <v>3</v>
      </c>
      <c r="D4091" t="str">
        <f ca="1">VLOOKUP(C4091,Stay!$A$1:$B$5,2,0)</f>
        <v>2 weeks</v>
      </c>
      <c r="E4091">
        <f ca="1">VLOOKUP(C4091,Stay!$A$1:$C$5,3,0)</f>
        <v>14</v>
      </c>
      <c r="F4091">
        <f t="shared" ca="1" si="2"/>
        <v>47</v>
      </c>
      <c r="G4091" t="str">
        <f ca="1">VLOOKUP(F4091,Cities!$A$1:$C$69,2,0)</f>
        <v>Portland</v>
      </c>
      <c r="H4091" t="str">
        <f ca="1">VLOOKUP(F4091,Cities!$A$1:$F$69,6,0)</f>
        <v>Modern, Park, Nightlife</v>
      </c>
      <c r="I4091" t="str">
        <f ca="1">VLOOKUP(F4091,Cities!$A$1:$C$69,3,0)</f>
        <v>North America</v>
      </c>
      <c r="J4091">
        <f t="shared" ca="1" si="3"/>
        <v>1</v>
      </c>
      <c r="K4091">
        <f ca="1">VLOOKUP(F4091,Cities!$A$1:$I$69,6+J4091,0)*R4091*E4091</f>
        <v>1540</v>
      </c>
      <c r="L4091">
        <f t="shared" ca="1" si="4"/>
        <v>2</v>
      </c>
      <c r="M4091">
        <f ca="1">VLOOKUP(F4091,Cities!$A$1:$I$69,4,0)*R4091*L4091</f>
        <v>1240</v>
      </c>
      <c r="N4091">
        <f t="shared" ca="1" si="5"/>
        <v>2780</v>
      </c>
      <c r="O4091" t="str">
        <f ca="1">VLOOKUP(F4091,Cities!$A$1:$E$69,5,0)</f>
        <v>Spring</v>
      </c>
      <c r="P4091">
        <f t="shared" ca="1" si="6"/>
        <v>3</v>
      </c>
      <c r="Q4091" t="str">
        <f ca="1">VLOOKUP(P4091,Sheet2!$A$1:$B$5,2,0)</f>
        <v>Romantic</v>
      </c>
      <c r="R4091">
        <f ca="1">VLOOKUP(P4091,Sheet2!$A$1:$C$5,3,0)</f>
        <v>2</v>
      </c>
    </row>
    <row r="4092" spans="1:18" ht="14.25" customHeight="1">
      <c r="A4092" s="4">
        <v>4091</v>
      </c>
      <c r="B4092">
        <f t="shared" ca="1" si="0"/>
        <v>150</v>
      </c>
      <c r="C4092">
        <f t="shared" ca="1" si="1"/>
        <v>1</v>
      </c>
      <c r="D4092" t="str">
        <f ca="1">VLOOKUP(C4092,Stay!$A$1:$B$5,2,0)</f>
        <v>3 days</v>
      </c>
      <c r="E4092">
        <f ca="1">VLOOKUP(C4092,Stay!$A$1:$C$5,3,0)</f>
        <v>3</v>
      </c>
      <c r="F4092">
        <f t="shared" ca="1" si="2"/>
        <v>48</v>
      </c>
      <c r="G4092" t="str">
        <f ca="1">VLOOKUP(F4092,Cities!$A$1:$C$69,2,0)</f>
        <v>Porto</v>
      </c>
      <c r="H4092" t="str">
        <f ca="1">VLOOKUP(F4092,Cities!$A$1:$F$69,6,0)</f>
        <v>Wineyard, Historical-Modern, Architecture</v>
      </c>
      <c r="I4092" t="str">
        <f ca="1">VLOOKUP(F4092,Cities!$A$1:$C$69,3,0)</f>
        <v>Europe</v>
      </c>
      <c r="J4092">
        <f t="shared" ca="1" si="3"/>
        <v>2</v>
      </c>
      <c r="K4092">
        <f ca="1">VLOOKUP(F4092,Cities!$A$1:$I$69,6+J4092,0)*R4092*E4092</f>
        <v>1764</v>
      </c>
      <c r="L4092">
        <f t="shared" ca="1" si="4"/>
        <v>2</v>
      </c>
      <c r="M4092">
        <f ca="1">VLOOKUP(F4092,Cities!$A$1:$I$69,4,0)*R4092*L4092</f>
        <v>14640</v>
      </c>
      <c r="N4092">
        <f t="shared" ca="1" si="5"/>
        <v>16404</v>
      </c>
      <c r="O4092" t="str">
        <f ca="1">VLOOKUP(F4092,Cities!$A$1:$E$69,5,0)</f>
        <v>Summer</v>
      </c>
      <c r="P4092">
        <f t="shared" ca="1" si="6"/>
        <v>4</v>
      </c>
      <c r="Q4092" t="str">
        <f ca="1">VLOOKUP(P4092,Sheet2!$A$1:$B$5,2,0)</f>
        <v>Friends</v>
      </c>
      <c r="R4092">
        <f ca="1">VLOOKUP(P4092,Sheet2!$A$1:$C$5,3,0)</f>
        <v>6</v>
      </c>
    </row>
    <row r="4093" spans="1:18" ht="14.25" customHeight="1">
      <c r="A4093" s="4">
        <v>4092</v>
      </c>
      <c r="B4093">
        <f t="shared" ca="1" si="0"/>
        <v>126</v>
      </c>
      <c r="C4093">
        <f t="shared" ca="1" si="1"/>
        <v>3</v>
      </c>
      <c r="D4093" t="str">
        <f ca="1">VLOOKUP(C4093,Stay!$A$1:$B$5,2,0)</f>
        <v>2 weeks</v>
      </c>
      <c r="E4093">
        <f ca="1">VLOOKUP(C4093,Stay!$A$1:$C$5,3,0)</f>
        <v>14</v>
      </c>
      <c r="F4093">
        <f t="shared" ca="1" si="2"/>
        <v>38</v>
      </c>
      <c r="G4093" t="str">
        <f ca="1">VLOOKUP(F4093,Cities!$A$1:$C$69,2,0)</f>
        <v>Milan</v>
      </c>
      <c r="H4093" t="str">
        <f ca="1">VLOOKUP(F4093,Cities!$A$1:$F$69,6,0)</f>
        <v>Historical-Modern, Nightlife, Architecture</v>
      </c>
      <c r="I4093" t="str">
        <f ca="1">VLOOKUP(F4093,Cities!$A$1:$C$69,3,0)</f>
        <v>Europe</v>
      </c>
      <c r="J4093">
        <f t="shared" ca="1" si="3"/>
        <v>3</v>
      </c>
      <c r="K4093">
        <f ca="1">VLOOKUP(F4093,Cities!$A$1:$I$69,6+J4093,0)*R4093*E4093</f>
        <v>23268</v>
      </c>
      <c r="L4093">
        <f t="shared" ca="1" si="4"/>
        <v>2</v>
      </c>
      <c r="M4093">
        <f ca="1">VLOOKUP(F4093,Cities!$A$1:$I$69,4,0)*R4093*L4093</f>
        <v>10920</v>
      </c>
      <c r="N4093">
        <f t="shared" ca="1" si="5"/>
        <v>34188</v>
      </c>
      <c r="O4093" t="str">
        <f ca="1">VLOOKUP(F4093,Cities!$A$1:$E$69,5,0)</f>
        <v>Summer</v>
      </c>
      <c r="P4093">
        <f t="shared" ca="1" si="6"/>
        <v>4</v>
      </c>
      <c r="Q4093" t="str">
        <f ca="1">VLOOKUP(P4093,Sheet2!$A$1:$B$5,2,0)</f>
        <v>Friends</v>
      </c>
      <c r="R4093">
        <f ca="1">VLOOKUP(P4093,Sheet2!$A$1:$C$5,3,0)</f>
        <v>6</v>
      </c>
    </row>
    <row r="4094" spans="1:18" ht="14.25" customHeight="1">
      <c r="A4094" s="4">
        <v>4093</v>
      </c>
      <c r="B4094">
        <f t="shared" ca="1" si="0"/>
        <v>184</v>
      </c>
      <c r="C4094">
        <f t="shared" ca="1" si="1"/>
        <v>4</v>
      </c>
      <c r="D4094" t="str">
        <f ca="1">VLOOKUP(C4094,Stay!$A$1:$B$5,2,0)</f>
        <v>1 month</v>
      </c>
      <c r="E4094">
        <f ca="1">VLOOKUP(C4094,Stay!$A$1:$C$5,3,0)</f>
        <v>30</v>
      </c>
      <c r="F4094">
        <f t="shared" ca="1" si="2"/>
        <v>1</v>
      </c>
      <c r="G4094" t="str">
        <f ca="1">VLOOKUP(F4094,Cities!$A$1:$C$69,2,0)</f>
        <v>Amsterdam</v>
      </c>
      <c r="H4094" t="str">
        <f ca="1">VLOOKUP(F4094,Cities!$A$1:$F$69,6,0)</f>
        <v>Acquatic, Historical-Modern, Beach, Nightlife</v>
      </c>
      <c r="I4094" t="str">
        <f ca="1">VLOOKUP(F4094,Cities!$A$1:$C$69,3,0)</f>
        <v>Europe</v>
      </c>
      <c r="J4094">
        <f t="shared" ca="1" si="3"/>
        <v>1</v>
      </c>
      <c r="K4094">
        <f ca="1">VLOOKUP(F4094,Cities!$A$1:$I$69,6+J4094,0)*R4094*E4094</f>
        <v>1650</v>
      </c>
      <c r="L4094">
        <f t="shared" ca="1" si="4"/>
        <v>2</v>
      </c>
      <c r="M4094">
        <f ca="1">VLOOKUP(F4094,Cities!$A$1:$I$69,4,0)*R4094*L4094</f>
        <v>2370</v>
      </c>
      <c r="N4094">
        <f t="shared" ca="1" si="5"/>
        <v>4020</v>
      </c>
      <c r="O4094" t="str">
        <f ca="1">VLOOKUP(F4094,Cities!$A$1:$E$69,5,0)</f>
        <v>Summer</v>
      </c>
      <c r="P4094">
        <f t="shared" ca="1" si="6"/>
        <v>1</v>
      </c>
      <c r="Q4094" t="str">
        <f ca="1">VLOOKUP(P4094,Sheet2!$A$1:$B$5,2,0)</f>
        <v>Solo</v>
      </c>
      <c r="R4094">
        <f ca="1">VLOOKUP(P4094,Sheet2!$A$1:$C$5,3,0)</f>
        <v>1</v>
      </c>
    </row>
    <row r="4095" spans="1:18" ht="14.25" customHeight="1">
      <c r="A4095" s="4">
        <v>4094</v>
      </c>
      <c r="B4095">
        <f t="shared" ca="1" si="0"/>
        <v>227</v>
      </c>
      <c r="C4095">
        <f t="shared" ca="1" si="1"/>
        <v>1</v>
      </c>
      <c r="D4095" t="str">
        <f ca="1">VLOOKUP(C4095,Stay!$A$1:$B$5,2,0)</f>
        <v>3 days</v>
      </c>
      <c r="E4095">
        <f ca="1">VLOOKUP(C4095,Stay!$A$1:$C$5,3,0)</f>
        <v>3</v>
      </c>
      <c r="F4095">
        <f t="shared" ca="1" si="2"/>
        <v>40</v>
      </c>
      <c r="G4095" t="str">
        <f ca="1">VLOOKUP(F4095,Cities!$A$1:$C$69,2,0)</f>
        <v>Naples</v>
      </c>
      <c r="H4095" t="str">
        <f ca="1">VLOOKUP(F4095,Cities!$A$1:$F$69,6,0)</f>
        <v>Historical-Ancient, Architecture, Nightlife</v>
      </c>
      <c r="I4095" t="str">
        <f ca="1">VLOOKUP(F4095,Cities!$A$1:$C$69,3,0)</f>
        <v>Europe</v>
      </c>
      <c r="J4095">
        <f t="shared" ca="1" si="3"/>
        <v>3</v>
      </c>
      <c r="K4095">
        <f ca="1">VLOOKUP(F4095,Cities!$A$1:$I$69,6+J4095,0)*R4095*E4095</f>
        <v>531</v>
      </c>
      <c r="L4095">
        <f t="shared" ca="1" si="4"/>
        <v>1</v>
      </c>
      <c r="M4095">
        <f ca="1">VLOOKUP(F4095,Cities!$A$1:$I$69,4,0)*R4095*L4095</f>
        <v>1100</v>
      </c>
      <c r="N4095">
        <f t="shared" ca="1" si="5"/>
        <v>1631</v>
      </c>
      <c r="O4095" t="str">
        <f ca="1">VLOOKUP(F4095,Cities!$A$1:$E$69,5,0)</f>
        <v>Summer</v>
      </c>
      <c r="P4095">
        <f t="shared" ca="1" si="6"/>
        <v>1</v>
      </c>
      <c r="Q4095" t="str">
        <f ca="1">VLOOKUP(P4095,Sheet2!$A$1:$B$5,2,0)</f>
        <v>Solo</v>
      </c>
      <c r="R4095">
        <f ca="1">VLOOKUP(P4095,Sheet2!$A$1:$C$5,3,0)</f>
        <v>1</v>
      </c>
    </row>
    <row r="4096" spans="1:18" ht="14.25" customHeight="1">
      <c r="A4096" s="4">
        <v>4095</v>
      </c>
      <c r="B4096">
        <f t="shared" ca="1" si="0"/>
        <v>292</v>
      </c>
      <c r="C4096">
        <f t="shared" ca="1" si="1"/>
        <v>4</v>
      </c>
      <c r="D4096" t="str">
        <f ca="1">VLOOKUP(C4096,Stay!$A$1:$B$5,2,0)</f>
        <v>1 month</v>
      </c>
      <c r="E4096">
        <f ca="1">VLOOKUP(C4096,Stay!$A$1:$C$5,3,0)</f>
        <v>30</v>
      </c>
      <c r="F4096">
        <f t="shared" ca="1" si="2"/>
        <v>23</v>
      </c>
      <c r="G4096" t="str">
        <f ca="1">VLOOKUP(F4096,Cities!$A$1:$C$69,2,0)</f>
        <v>Edinburgh</v>
      </c>
      <c r="H4096" t="str">
        <f ca="1">VLOOKUP(F4096,Cities!$A$1:$F$69,6,0)</f>
        <v>Historical-Medieval, Beach, Architecture</v>
      </c>
      <c r="I4096" t="str">
        <f ca="1">VLOOKUP(F4096,Cities!$A$1:$C$69,3,0)</f>
        <v>Europe</v>
      </c>
      <c r="J4096">
        <f t="shared" ca="1" si="3"/>
        <v>1</v>
      </c>
      <c r="K4096">
        <f ca="1">VLOOKUP(F4096,Cities!$A$1:$I$69,6+J4096,0)*R4096*E4096</f>
        <v>3780</v>
      </c>
      <c r="L4096">
        <f t="shared" ca="1" si="4"/>
        <v>2</v>
      </c>
      <c r="M4096">
        <f ca="1">VLOOKUP(F4096,Cities!$A$1:$I$69,4,0)*R4096*L4096</f>
        <v>4320</v>
      </c>
      <c r="N4096">
        <f t="shared" ca="1" si="5"/>
        <v>8100</v>
      </c>
      <c r="O4096" t="str">
        <f ca="1">VLOOKUP(F4096,Cities!$A$1:$E$69,5,0)</f>
        <v>Summer</v>
      </c>
      <c r="P4096">
        <f t="shared" ca="1" si="6"/>
        <v>3</v>
      </c>
      <c r="Q4096" t="str">
        <f ca="1">VLOOKUP(P4096,Sheet2!$A$1:$B$5,2,0)</f>
        <v>Romantic</v>
      </c>
      <c r="R4096">
        <f ca="1">VLOOKUP(P4096,Sheet2!$A$1:$C$5,3,0)</f>
        <v>2</v>
      </c>
    </row>
    <row r="4097" spans="1:18" ht="14.25" customHeight="1">
      <c r="A4097" s="4">
        <v>4096</v>
      </c>
      <c r="B4097">
        <f t="shared" ca="1" si="0"/>
        <v>40</v>
      </c>
      <c r="C4097">
        <f t="shared" ca="1" si="1"/>
        <v>2</v>
      </c>
      <c r="D4097" t="str">
        <f ca="1">VLOOKUP(C4097,Stay!$A$1:$B$5,2,0)</f>
        <v>1 week</v>
      </c>
      <c r="E4097">
        <f ca="1">VLOOKUP(C4097,Stay!$A$1:$C$5,3,0)</f>
        <v>7</v>
      </c>
      <c r="F4097">
        <f t="shared" ca="1" si="2"/>
        <v>58</v>
      </c>
      <c r="G4097" t="str">
        <f ca="1">VLOOKUP(F4097,Cities!$A$1:$C$69,2,0)</f>
        <v>Sydney</v>
      </c>
      <c r="H4097" t="str">
        <f ca="1">VLOOKUP(F4097,Cities!$A$1:$F$69,6,0)</f>
        <v>Beach</v>
      </c>
      <c r="I4097" t="str">
        <f ca="1">VLOOKUP(F4097,Cities!$A$1:$C$69,3,0)</f>
        <v>Australia</v>
      </c>
      <c r="J4097">
        <f t="shared" ca="1" si="3"/>
        <v>1</v>
      </c>
      <c r="K4097">
        <f ca="1">VLOOKUP(F4097,Cities!$A$1:$I$69,6+J4097,0)*R4097*E4097</f>
        <v>2058</v>
      </c>
      <c r="L4097">
        <f t="shared" ca="1" si="4"/>
        <v>2</v>
      </c>
      <c r="M4097">
        <f ca="1">VLOOKUP(F4097,Cities!$A$1:$I$69,4,0)*R4097*L4097</f>
        <v>16080</v>
      </c>
      <c r="N4097">
        <f t="shared" ca="1" si="5"/>
        <v>18138</v>
      </c>
      <c r="O4097" t="str">
        <f ca="1">VLOOKUP(F4097,Cities!$A$1:$E$69,5,0)</f>
        <v>Spring</v>
      </c>
      <c r="P4097">
        <f t="shared" ca="1" si="6"/>
        <v>4</v>
      </c>
      <c r="Q4097" t="str">
        <f ca="1">VLOOKUP(P4097,Sheet2!$A$1:$B$5,2,0)</f>
        <v>Friends</v>
      </c>
      <c r="R4097">
        <f ca="1">VLOOKUP(P4097,Sheet2!$A$1:$C$5,3,0)</f>
        <v>6</v>
      </c>
    </row>
    <row r="4098" spans="1:18" ht="14.25" customHeight="1">
      <c r="A4098" s="4">
        <v>4097</v>
      </c>
      <c r="B4098">
        <f t="shared" ca="1" si="0"/>
        <v>230</v>
      </c>
      <c r="C4098">
        <f t="shared" ca="1" si="1"/>
        <v>4</v>
      </c>
      <c r="D4098" t="str">
        <f ca="1">VLOOKUP(C4098,Stay!$A$1:$B$5,2,0)</f>
        <v>1 month</v>
      </c>
      <c r="E4098">
        <f ca="1">VLOOKUP(C4098,Stay!$A$1:$C$5,3,0)</f>
        <v>30</v>
      </c>
      <c r="F4098">
        <f t="shared" ca="1" si="2"/>
        <v>5</v>
      </c>
      <c r="G4098" t="str">
        <f ca="1">VLOOKUP(F4098,Cities!$A$1:$C$69,2,0)</f>
        <v>Austin</v>
      </c>
      <c r="H4098" t="str">
        <f ca="1">VLOOKUP(F4098,Cities!$A$1:$F$69,6,0)</f>
        <v>Historical-Modern, Nightlife</v>
      </c>
      <c r="I4098" t="str">
        <f ca="1">VLOOKUP(F4098,Cities!$A$1:$C$69,3,0)</f>
        <v>North America</v>
      </c>
      <c r="J4098">
        <f t="shared" ca="1" si="3"/>
        <v>1</v>
      </c>
      <c r="K4098">
        <f ca="1">VLOOKUP(F4098,Cities!$A$1:$I$69,6+J4098,0)*R4098*E4098</f>
        <v>1650</v>
      </c>
      <c r="L4098">
        <f t="shared" ca="1" si="4"/>
        <v>1</v>
      </c>
      <c r="M4098">
        <f ca="1">VLOOKUP(F4098,Cities!$A$1:$I$69,4,0)*R4098*L4098</f>
        <v>60</v>
      </c>
      <c r="N4098">
        <f t="shared" ca="1" si="5"/>
        <v>1710</v>
      </c>
      <c r="O4098" t="str">
        <f ca="1">VLOOKUP(F4098,Cities!$A$1:$E$69,5,0)</f>
        <v>Spring</v>
      </c>
      <c r="P4098">
        <f t="shared" ca="1" si="6"/>
        <v>1</v>
      </c>
      <c r="Q4098" t="str">
        <f ca="1">VLOOKUP(P4098,Sheet2!$A$1:$B$5,2,0)</f>
        <v>Solo</v>
      </c>
      <c r="R4098">
        <f ca="1">VLOOKUP(P4098,Sheet2!$A$1:$C$5,3,0)</f>
        <v>1</v>
      </c>
    </row>
    <row r="4099" spans="1:18" ht="14.25" customHeight="1">
      <c r="A4099" s="4">
        <v>4098</v>
      </c>
      <c r="B4099">
        <f t="shared" ca="1" si="0"/>
        <v>9</v>
      </c>
      <c r="C4099">
        <f t="shared" ca="1" si="1"/>
        <v>1</v>
      </c>
      <c r="D4099" t="str">
        <f ca="1">VLOOKUP(C4099,Stay!$A$1:$B$5,2,0)</f>
        <v>3 days</v>
      </c>
      <c r="E4099">
        <f ca="1">VLOOKUP(C4099,Stay!$A$1:$C$5,3,0)</f>
        <v>3</v>
      </c>
      <c r="F4099">
        <f t="shared" ca="1" si="2"/>
        <v>67</v>
      </c>
      <c r="G4099" t="str">
        <f ca="1">VLOOKUP(F4099,Cities!$A$1:$C$69,2,0)</f>
        <v>Ville de Quebec</v>
      </c>
      <c r="H4099" t="str">
        <f ca="1">VLOOKUP(F4099,Cities!$A$1:$F$69,6,0)</f>
        <v>Historical</v>
      </c>
      <c r="I4099" t="str">
        <f ca="1">VLOOKUP(F4099,Cities!$A$1:$C$69,3,0)</f>
        <v>North America</v>
      </c>
      <c r="J4099">
        <f t="shared" ca="1" si="3"/>
        <v>3</v>
      </c>
      <c r="K4099">
        <f ca="1">VLOOKUP(F4099,Cities!$A$1:$I$69,6+J4099,0)*R4099*E4099</f>
        <v>6444</v>
      </c>
      <c r="L4099">
        <f t="shared" ca="1" si="4"/>
        <v>1</v>
      </c>
      <c r="M4099">
        <f ca="1">VLOOKUP(F4099,Cities!$A$1:$I$69,4,0)*R4099*L4099</f>
        <v>3300</v>
      </c>
      <c r="N4099">
        <f t="shared" ca="1" si="5"/>
        <v>9744</v>
      </c>
      <c r="O4099" t="str">
        <f ca="1">VLOOKUP(F4099,Cities!$A$1:$E$69,5,0)</f>
        <v>Summer</v>
      </c>
      <c r="P4099">
        <f t="shared" ca="1" si="6"/>
        <v>4</v>
      </c>
      <c r="Q4099" t="str">
        <f ca="1">VLOOKUP(P4099,Sheet2!$A$1:$B$5,2,0)</f>
        <v>Friends</v>
      </c>
      <c r="R4099">
        <f ca="1">VLOOKUP(P4099,Sheet2!$A$1:$C$5,3,0)</f>
        <v>6</v>
      </c>
    </row>
    <row r="4100" spans="1:18" ht="14.25" customHeight="1">
      <c r="A4100" s="4">
        <v>4099</v>
      </c>
      <c r="B4100">
        <f t="shared" ca="1" si="0"/>
        <v>77</v>
      </c>
      <c r="C4100">
        <f t="shared" ca="1" si="1"/>
        <v>1</v>
      </c>
      <c r="D4100" t="str">
        <f ca="1">VLOOKUP(C4100,Stay!$A$1:$B$5,2,0)</f>
        <v>3 days</v>
      </c>
      <c r="E4100">
        <f ca="1">VLOOKUP(C4100,Stay!$A$1:$C$5,3,0)</f>
        <v>3</v>
      </c>
      <c r="F4100">
        <f t="shared" ca="1" si="2"/>
        <v>7</v>
      </c>
      <c r="G4100" t="str">
        <f ca="1">VLOOKUP(F4100,Cities!$A$1:$C$69,2,0)</f>
        <v>Barossa Valley</v>
      </c>
      <c r="H4100" t="str">
        <f ca="1">VLOOKUP(F4100,Cities!$A$1:$F$69,6,0)</f>
        <v>Adventure-Water, Historical-Modern, Wineyard</v>
      </c>
      <c r="I4100" t="str">
        <f ca="1">VLOOKUP(F4100,Cities!$A$1:$C$69,3,0)</f>
        <v>Australia</v>
      </c>
      <c r="J4100">
        <f t="shared" ca="1" si="3"/>
        <v>3</v>
      </c>
      <c r="K4100">
        <f ca="1">VLOOKUP(F4100,Cities!$A$1:$I$69,6+J4100,0)*R4100*E4100</f>
        <v>354</v>
      </c>
      <c r="L4100">
        <f t="shared" ca="1" si="4"/>
        <v>1</v>
      </c>
      <c r="M4100">
        <f ca="1">VLOOKUP(F4100,Cities!$A$1:$I$69,4,0)*R4100*L4100</f>
        <v>1470</v>
      </c>
      <c r="N4100">
        <f t="shared" ca="1" si="5"/>
        <v>1824</v>
      </c>
      <c r="O4100" t="str">
        <f ca="1">VLOOKUP(F4100,Cities!$A$1:$E$69,5,0)</f>
        <v>Spring</v>
      </c>
      <c r="P4100">
        <f t="shared" ca="1" si="6"/>
        <v>1</v>
      </c>
      <c r="Q4100" t="str">
        <f ca="1">VLOOKUP(P4100,Sheet2!$A$1:$B$5,2,0)</f>
        <v>Solo</v>
      </c>
      <c r="R4100">
        <f ca="1">VLOOKUP(P4100,Sheet2!$A$1:$C$5,3,0)</f>
        <v>1</v>
      </c>
    </row>
    <row r="4101" spans="1:18" ht="14.25" customHeight="1">
      <c r="A4101" s="4">
        <v>4100</v>
      </c>
      <c r="B4101">
        <f t="shared" ca="1" si="0"/>
        <v>271</v>
      </c>
      <c r="C4101">
        <f t="shared" ca="1" si="1"/>
        <v>4</v>
      </c>
      <c r="D4101" t="str">
        <f ca="1">VLOOKUP(C4101,Stay!$A$1:$B$5,2,0)</f>
        <v>1 month</v>
      </c>
      <c r="E4101">
        <f ca="1">VLOOKUP(C4101,Stay!$A$1:$C$5,3,0)</f>
        <v>30</v>
      </c>
      <c r="F4101">
        <f t="shared" ca="1" si="2"/>
        <v>63</v>
      </c>
      <c r="G4101" t="str">
        <f ca="1">VLOOKUP(F4101,Cities!$A$1:$C$69,2,0)</f>
        <v>Vancouver</v>
      </c>
      <c r="H4101" t="str">
        <f ca="1">VLOOKUP(F4101,Cities!$A$1:$F$69,6,0)</f>
        <v>Beach</v>
      </c>
      <c r="I4101" t="str">
        <f ca="1">VLOOKUP(F4101,Cities!$A$1:$C$69,3,0)</f>
        <v>North America</v>
      </c>
      <c r="J4101">
        <f t="shared" ca="1" si="3"/>
        <v>3</v>
      </c>
      <c r="K4101">
        <f ca="1">VLOOKUP(F4101,Cities!$A$1:$I$69,6+J4101,0)*R4101*E4101</f>
        <v>62820</v>
      </c>
      <c r="L4101">
        <f t="shared" ca="1" si="4"/>
        <v>1</v>
      </c>
      <c r="M4101">
        <f ca="1">VLOOKUP(F4101,Cities!$A$1:$I$69,4,0)*R4101*L4101</f>
        <v>1800</v>
      </c>
      <c r="N4101">
        <f t="shared" ca="1" si="5"/>
        <v>64620</v>
      </c>
      <c r="O4101" t="str">
        <f ca="1">VLOOKUP(F4101,Cities!$A$1:$E$69,5,0)</f>
        <v>Summer</v>
      </c>
      <c r="P4101">
        <f t="shared" ca="1" si="6"/>
        <v>4</v>
      </c>
      <c r="Q4101" t="str">
        <f ca="1">VLOOKUP(P4101,Sheet2!$A$1:$B$5,2,0)</f>
        <v>Friends</v>
      </c>
      <c r="R4101">
        <f ca="1">VLOOKUP(P4101,Sheet2!$A$1:$C$5,3,0)</f>
        <v>6</v>
      </c>
    </row>
    <row r="4102" spans="1:18" ht="14.25" customHeight="1">
      <c r="A4102" s="4">
        <v>4101</v>
      </c>
      <c r="B4102">
        <f t="shared" ca="1" si="0"/>
        <v>292</v>
      </c>
      <c r="C4102">
        <f t="shared" ca="1" si="1"/>
        <v>3</v>
      </c>
      <c r="D4102" t="str">
        <f ca="1">VLOOKUP(C4102,Stay!$A$1:$B$5,2,0)</f>
        <v>2 weeks</v>
      </c>
      <c r="E4102">
        <f ca="1">VLOOKUP(C4102,Stay!$A$1:$C$5,3,0)</f>
        <v>14</v>
      </c>
      <c r="F4102">
        <f t="shared" ca="1" si="2"/>
        <v>55</v>
      </c>
      <c r="G4102" t="str">
        <f ca="1">VLOOKUP(F4102,Cities!$A$1:$C$69,2,0)</f>
        <v>Santa Clara County</v>
      </c>
      <c r="H4102" t="str">
        <f ca="1">VLOOKUP(F4102,Cities!$A$1:$F$69,6,0)</f>
        <v>Modern</v>
      </c>
      <c r="I4102" t="str">
        <f ca="1">VLOOKUP(F4102,Cities!$A$1:$C$69,3,0)</f>
        <v>North America</v>
      </c>
      <c r="J4102">
        <f t="shared" ca="1" si="3"/>
        <v>3</v>
      </c>
      <c r="K4102">
        <f ca="1">VLOOKUP(F4102,Cities!$A$1:$I$69,6+J4102,0)*R4102*E4102</f>
        <v>27440</v>
      </c>
      <c r="L4102">
        <f t="shared" ca="1" si="4"/>
        <v>1</v>
      </c>
      <c r="M4102">
        <f ca="1">VLOOKUP(F4102,Cities!$A$1:$I$69,4,0)*R4102*L4102</f>
        <v>720</v>
      </c>
      <c r="N4102">
        <f t="shared" ca="1" si="5"/>
        <v>28160</v>
      </c>
      <c r="O4102" t="str">
        <f ca="1">VLOOKUP(F4102,Cities!$A$1:$E$69,5,0)</f>
        <v>Spring</v>
      </c>
      <c r="P4102">
        <f t="shared" ca="1" si="6"/>
        <v>3</v>
      </c>
      <c r="Q4102" t="str">
        <f ca="1">VLOOKUP(P4102,Sheet2!$A$1:$B$5,2,0)</f>
        <v>Romantic</v>
      </c>
      <c r="R4102">
        <f ca="1">VLOOKUP(P4102,Sheet2!$A$1:$C$5,3,0)</f>
        <v>2</v>
      </c>
    </row>
    <row r="4103" spans="1:18" ht="14.25" customHeight="1">
      <c r="A4103" s="4">
        <v>4102</v>
      </c>
      <c r="B4103">
        <f t="shared" ca="1" si="0"/>
        <v>4</v>
      </c>
      <c r="C4103">
        <f t="shared" ca="1" si="1"/>
        <v>3</v>
      </c>
      <c r="D4103" t="str">
        <f ca="1">VLOOKUP(C4103,Stay!$A$1:$B$5,2,0)</f>
        <v>2 weeks</v>
      </c>
      <c r="E4103">
        <f ca="1">VLOOKUP(C4103,Stay!$A$1:$C$5,3,0)</f>
        <v>14</v>
      </c>
      <c r="F4103">
        <f t="shared" ca="1" si="2"/>
        <v>58</v>
      </c>
      <c r="G4103" t="str">
        <f ca="1">VLOOKUP(F4103,Cities!$A$1:$C$69,2,0)</f>
        <v>Sydney</v>
      </c>
      <c r="H4103" t="str">
        <f ca="1">VLOOKUP(F4103,Cities!$A$1:$F$69,6,0)</f>
        <v>Beach</v>
      </c>
      <c r="I4103" t="str">
        <f ca="1">VLOOKUP(F4103,Cities!$A$1:$C$69,3,0)</f>
        <v>Australia</v>
      </c>
      <c r="J4103">
        <f t="shared" ca="1" si="3"/>
        <v>1</v>
      </c>
      <c r="K4103">
        <f ca="1">VLOOKUP(F4103,Cities!$A$1:$I$69,6+J4103,0)*R4103*E4103</f>
        <v>2744</v>
      </c>
      <c r="L4103">
        <f t="shared" ca="1" si="4"/>
        <v>2</v>
      </c>
      <c r="M4103">
        <f ca="1">VLOOKUP(F4103,Cities!$A$1:$I$69,4,0)*R4103*L4103</f>
        <v>10720</v>
      </c>
      <c r="N4103">
        <f t="shared" ca="1" si="5"/>
        <v>13464</v>
      </c>
      <c r="O4103" t="str">
        <f ca="1">VLOOKUP(F4103,Cities!$A$1:$E$69,5,0)</f>
        <v>Spring</v>
      </c>
      <c r="P4103">
        <f t="shared" ca="1" si="6"/>
        <v>2</v>
      </c>
      <c r="Q4103" t="str">
        <f ca="1">VLOOKUP(P4103,Sheet2!$A$1:$B$5,2,0)</f>
        <v>Family</v>
      </c>
      <c r="R4103">
        <f ca="1">VLOOKUP(P4103,Sheet2!$A$1:$C$5,3,0)</f>
        <v>4</v>
      </c>
    </row>
    <row r="4104" spans="1:18" ht="14.25" customHeight="1">
      <c r="A4104" s="4">
        <v>4103</v>
      </c>
      <c r="B4104">
        <f t="shared" ca="1" si="0"/>
        <v>148</v>
      </c>
      <c r="C4104">
        <f t="shared" ca="1" si="1"/>
        <v>2</v>
      </c>
      <c r="D4104" t="str">
        <f ca="1">VLOOKUP(C4104,Stay!$A$1:$B$5,2,0)</f>
        <v>1 week</v>
      </c>
      <c r="E4104">
        <f ca="1">VLOOKUP(C4104,Stay!$A$1:$C$5,3,0)</f>
        <v>7</v>
      </c>
      <c r="F4104">
        <f t="shared" ca="1" si="2"/>
        <v>15</v>
      </c>
      <c r="G4104" t="str">
        <f ca="1">VLOOKUP(F4104,Cities!$A$1:$C$69,2,0)</f>
        <v>Cambridge</v>
      </c>
      <c r="H4104" t="str">
        <f ca="1">VLOOKUP(F4104,Cities!$A$1:$F$69,6,0)</f>
        <v>Modern, Aquatic</v>
      </c>
      <c r="I4104" t="str">
        <f ca="1">VLOOKUP(F4104,Cities!$A$1:$C$69,3,0)</f>
        <v>North America</v>
      </c>
      <c r="J4104">
        <f t="shared" ca="1" si="3"/>
        <v>2</v>
      </c>
      <c r="K4104">
        <f ca="1">VLOOKUP(F4104,Cities!$A$1:$I$69,6+J4104,0)*R4104*E4104</f>
        <v>2254</v>
      </c>
      <c r="L4104">
        <f t="shared" ca="1" si="4"/>
        <v>1</v>
      </c>
      <c r="M4104">
        <f ca="1">VLOOKUP(F4104,Cities!$A$1:$I$69,4,0)*R4104*L4104</f>
        <v>400</v>
      </c>
      <c r="N4104">
        <f t="shared" ca="1" si="5"/>
        <v>2654</v>
      </c>
      <c r="O4104" t="str">
        <f ca="1">VLOOKUP(F4104,Cities!$A$1:$E$69,5,0)</f>
        <v>Summer</v>
      </c>
      <c r="P4104">
        <f t="shared" ca="1" si="6"/>
        <v>3</v>
      </c>
      <c r="Q4104" t="str">
        <f ca="1">VLOOKUP(P4104,Sheet2!$A$1:$B$5,2,0)</f>
        <v>Romantic</v>
      </c>
      <c r="R4104">
        <f ca="1">VLOOKUP(P4104,Sheet2!$A$1:$C$5,3,0)</f>
        <v>2</v>
      </c>
    </row>
    <row r="4105" spans="1:18" ht="14.25" customHeight="1">
      <c r="A4105" s="4">
        <v>4104</v>
      </c>
      <c r="B4105">
        <f t="shared" ca="1" si="0"/>
        <v>20</v>
      </c>
      <c r="C4105">
        <f t="shared" ca="1" si="1"/>
        <v>2</v>
      </c>
      <c r="D4105" t="str">
        <f ca="1">VLOOKUP(C4105,Stay!$A$1:$B$5,2,0)</f>
        <v>1 week</v>
      </c>
      <c r="E4105">
        <f ca="1">VLOOKUP(C4105,Stay!$A$1:$C$5,3,0)</f>
        <v>7</v>
      </c>
      <c r="F4105">
        <f t="shared" ca="1" si="2"/>
        <v>31</v>
      </c>
      <c r="G4105" t="str">
        <f ca="1">VLOOKUP(F4105,Cities!$A$1:$C$69,2,0)</f>
        <v>Los Angeles</v>
      </c>
      <c r="H4105" t="str">
        <f ca="1">VLOOKUP(F4105,Cities!$A$1:$F$69,6,0)</f>
        <v>Beach, Terrain</v>
      </c>
      <c r="I4105" t="str">
        <f ca="1">VLOOKUP(F4105,Cities!$A$1:$C$69,3,0)</f>
        <v>North America</v>
      </c>
      <c r="J4105">
        <f t="shared" ca="1" si="3"/>
        <v>3</v>
      </c>
      <c r="K4105">
        <f ca="1">VLOOKUP(F4105,Cities!$A$1:$I$69,6+J4105,0)*R4105*E4105</f>
        <v>23436</v>
      </c>
      <c r="L4105">
        <f t="shared" ca="1" si="4"/>
        <v>1</v>
      </c>
      <c r="M4105">
        <f ca="1">VLOOKUP(F4105,Cities!$A$1:$I$69,4,0)*R4105*L4105</f>
        <v>1320</v>
      </c>
      <c r="N4105">
        <f t="shared" ca="1" si="5"/>
        <v>24756</v>
      </c>
      <c r="O4105" t="str">
        <f ca="1">VLOOKUP(F4105,Cities!$A$1:$E$69,5,0)</f>
        <v>Summer</v>
      </c>
      <c r="P4105">
        <f t="shared" ca="1" si="6"/>
        <v>4</v>
      </c>
      <c r="Q4105" t="str">
        <f ca="1">VLOOKUP(P4105,Sheet2!$A$1:$B$5,2,0)</f>
        <v>Friends</v>
      </c>
      <c r="R4105">
        <f ca="1">VLOOKUP(P4105,Sheet2!$A$1:$C$5,3,0)</f>
        <v>6</v>
      </c>
    </row>
    <row r="4106" spans="1:18" ht="14.25" customHeight="1">
      <c r="A4106" s="4">
        <v>4105</v>
      </c>
      <c r="B4106">
        <f t="shared" ca="1" si="0"/>
        <v>248</v>
      </c>
      <c r="C4106">
        <f t="shared" ca="1" si="1"/>
        <v>2</v>
      </c>
      <c r="D4106" t="str">
        <f ca="1">VLOOKUP(C4106,Stay!$A$1:$B$5,2,0)</f>
        <v>1 week</v>
      </c>
      <c r="E4106">
        <f ca="1">VLOOKUP(C4106,Stay!$A$1:$C$5,3,0)</f>
        <v>7</v>
      </c>
      <c r="F4106">
        <f t="shared" ca="1" si="2"/>
        <v>22</v>
      </c>
      <c r="G4106" t="str">
        <f ca="1">VLOOKUP(F4106,Cities!$A$1:$C$69,2,0)</f>
        <v>Dublin</v>
      </c>
      <c r="H4106" t="str">
        <f ca="1">VLOOKUP(F4106,Cities!$A$1:$F$69,6,0)</f>
        <v>Terrain, Beach, Historical-Medieval, Parks, Architecture</v>
      </c>
      <c r="I4106" t="str">
        <f ca="1">VLOOKUP(F4106,Cities!$A$1:$C$69,3,0)</f>
        <v>Europe</v>
      </c>
      <c r="J4106">
        <f t="shared" ca="1" si="3"/>
        <v>1</v>
      </c>
      <c r="K4106">
        <f ca="1">VLOOKUP(F4106,Cities!$A$1:$I$69,6+J4106,0)*R4106*E4106</f>
        <v>630</v>
      </c>
      <c r="L4106">
        <f t="shared" ca="1" si="4"/>
        <v>2</v>
      </c>
      <c r="M4106">
        <f ca="1">VLOOKUP(F4106,Cities!$A$1:$I$69,4,0)*R4106*L4106</f>
        <v>3916</v>
      </c>
      <c r="N4106">
        <f t="shared" ca="1" si="5"/>
        <v>4546</v>
      </c>
      <c r="O4106" t="str">
        <f ca="1">VLOOKUP(F4106,Cities!$A$1:$E$69,5,0)</f>
        <v>Summer</v>
      </c>
      <c r="P4106">
        <f t="shared" ca="1" si="6"/>
        <v>3</v>
      </c>
      <c r="Q4106" t="str">
        <f ca="1">VLOOKUP(P4106,Sheet2!$A$1:$B$5,2,0)</f>
        <v>Romantic</v>
      </c>
      <c r="R4106">
        <f ca="1">VLOOKUP(P4106,Sheet2!$A$1:$C$5,3,0)</f>
        <v>2</v>
      </c>
    </row>
    <row r="4107" spans="1:18" ht="14.25" customHeight="1">
      <c r="A4107" s="4">
        <v>4106</v>
      </c>
      <c r="B4107">
        <f t="shared" ca="1" si="0"/>
        <v>128</v>
      </c>
      <c r="C4107">
        <f t="shared" ca="1" si="1"/>
        <v>2</v>
      </c>
      <c r="D4107" t="str">
        <f ca="1">VLOOKUP(C4107,Stay!$A$1:$B$5,2,0)</f>
        <v>1 week</v>
      </c>
      <c r="E4107">
        <f ca="1">VLOOKUP(C4107,Stay!$A$1:$C$5,3,0)</f>
        <v>7</v>
      </c>
      <c r="F4107">
        <f t="shared" ca="1" si="2"/>
        <v>17</v>
      </c>
      <c r="G4107" t="str">
        <f ca="1">VLOOKUP(F4107,Cities!$A$1:$C$69,2,0)</f>
        <v>Chicago</v>
      </c>
      <c r="H4107" t="str">
        <f ca="1">VLOOKUP(F4107,Cities!$A$1:$F$69,6,0)</f>
        <v>Modern, Aquatic, Nightlife</v>
      </c>
      <c r="I4107" t="str">
        <f ca="1">VLOOKUP(F4107,Cities!$A$1:$C$69,3,0)</f>
        <v>North America</v>
      </c>
      <c r="J4107">
        <f t="shared" ca="1" si="3"/>
        <v>1</v>
      </c>
      <c r="K4107">
        <f ca="1">VLOOKUP(F4107,Cities!$A$1:$I$69,6+J4107,0)*R4107*E4107</f>
        <v>455</v>
      </c>
      <c r="L4107">
        <f t="shared" ca="1" si="4"/>
        <v>1</v>
      </c>
      <c r="M4107">
        <f ca="1">VLOOKUP(F4107,Cities!$A$1:$I$69,4,0)*R4107*L4107</f>
        <v>130</v>
      </c>
      <c r="N4107">
        <f t="shared" ca="1" si="5"/>
        <v>585</v>
      </c>
      <c r="O4107" t="str">
        <f ca="1">VLOOKUP(F4107,Cities!$A$1:$E$69,5,0)</f>
        <v>Summer</v>
      </c>
      <c r="P4107">
        <f t="shared" ca="1" si="6"/>
        <v>1</v>
      </c>
      <c r="Q4107" t="str">
        <f ca="1">VLOOKUP(P4107,Sheet2!$A$1:$B$5,2,0)</f>
        <v>Solo</v>
      </c>
      <c r="R4107">
        <f ca="1">VLOOKUP(P4107,Sheet2!$A$1:$C$5,3,0)</f>
        <v>1</v>
      </c>
    </row>
    <row r="4108" spans="1:18" ht="14.25" customHeight="1">
      <c r="A4108" s="4">
        <v>4107</v>
      </c>
      <c r="B4108">
        <f t="shared" ca="1" si="0"/>
        <v>107</v>
      </c>
      <c r="C4108">
        <f t="shared" ca="1" si="1"/>
        <v>4</v>
      </c>
      <c r="D4108" t="str">
        <f ca="1">VLOOKUP(C4108,Stay!$A$1:$B$5,2,0)</f>
        <v>1 month</v>
      </c>
      <c r="E4108">
        <f ca="1">VLOOKUP(C4108,Stay!$A$1:$C$5,3,0)</f>
        <v>30</v>
      </c>
      <c r="F4108">
        <f t="shared" ca="1" si="2"/>
        <v>13</v>
      </c>
      <c r="G4108" t="str">
        <f ca="1">VLOOKUP(F4108,Cities!$A$1:$C$69,2,0)</f>
        <v>Broward County</v>
      </c>
      <c r="H4108" t="str">
        <f ca="1">VLOOKUP(F4108,Cities!$A$1:$F$69,6,0)</f>
        <v>Beach, Modern, Park, Aquatic</v>
      </c>
      <c r="I4108" t="str">
        <f ca="1">VLOOKUP(F4108,Cities!$A$1:$C$69,3,0)</f>
        <v>North America</v>
      </c>
      <c r="J4108">
        <f t="shared" ca="1" si="3"/>
        <v>3</v>
      </c>
      <c r="K4108">
        <f ca="1">VLOOKUP(F4108,Cities!$A$1:$I$69,6+J4108,0)*R4108*E4108</f>
        <v>41040</v>
      </c>
      <c r="L4108">
        <f t="shared" ca="1" si="4"/>
        <v>1</v>
      </c>
      <c r="M4108">
        <f ca="1">VLOOKUP(F4108,Cities!$A$1:$I$69,4,0)*R4108*L4108</f>
        <v>520</v>
      </c>
      <c r="N4108">
        <f t="shared" ca="1" si="5"/>
        <v>41560</v>
      </c>
      <c r="O4108" t="str">
        <f ca="1">VLOOKUP(F4108,Cities!$A$1:$E$69,5,0)</f>
        <v>Summer</v>
      </c>
      <c r="P4108">
        <f t="shared" ca="1" si="6"/>
        <v>2</v>
      </c>
      <c r="Q4108" t="str">
        <f ca="1">VLOOKUP(P4108,Sheet2!$A$1:$B$5,2,0)</f>
        <v>Family</v>
      </c>
      <c r="R4108">
        <f ca="1">VLOOKUP(P4108,Sheet2!$A$1:$C$5,3,0)</f>
        <v>4</v>
      </c>
    </row>
    <row r="4109" spans="1:18" ht="14.25" customHeight="1">
      <c r="A4109" s="4">
        <v>4108</v>
      </c>
      <c r="B4109">
        <f t="shared" ca="1" si="0"/>
        <v>68</v>
      </c>
      <c r="C4109">
        <f t="shared" ca="1" si="1"/>
        <v>2</v>
      </c>
      <c r="D4109" t="str">
        <f ca="1">VLOOKUP(C4109,Stay!$A$1:$B$5,2,0)</f>
        <v>1 week</v>
      </c>
      <c r="E4109">
        <f ca="1">VLOOKUP(C4109,Stay!$A$1:$C$5,3,0)</f>
        <v>7</v>
      </c>
      <c r="F4109">
        <f t="shared" ca="1" si="2"/>
        <v>18</v>
      </c>
      <c r="G4109" t="str">
        <f ca="1">VLOOKUP(F4109,Cities!$A$1:$C$69,2,0)</f>
        <v>Clark County</v>
      </c>
      <c r="H4109" t="str">
        <f ca="1">VLOOKUP(F4109,Cities!$A$1:$F$69,6,0)</f>
        <v>Modern, Nightlife, Park, Adventure-Land, Forest</v>
      </c>
      <c r="I4109" t="str">
        <f ca="1">VLOOKUP(F4109,Cities!$A$1:$C$69,3,0)</f>
        <v>North America</v>
      </c>
      <c r="J4109">
        <f t="shared" ca="1" si="3"/>
        <v>3</v>
      </c>
      <c r="K4109">
        <f ca="1">VLOOKUP(F4109,Cities!$A$1:$I$69,6+J4109,0)*R4109*E4109</f>
        <v>30240</v>
      </c>
      <c r="L4109">
        <f t="shared" ca="1" si="4"/>
        <v>2</v>
      </c>
      <c r="M4109">
        <f ca="1">VLOOKUP(F4109,Cities!$A$1:$I$69,4,0)*R4109*L4109</f>
        <v>1680</v>
      </c>
      <c r="N4109">
        <f t="shared" ca="1" si="5"/>
        <v>31920</v>
      </c>
      <c r="O4109" t="str">
        <f ca="1">VLOOKUP(F4109,Cities!$A$1:$E$69,5,0)</f>
        <v>Summer</v>
      </c>
      <c r="P4109">
        <f t="shared" ca="1" si="6"/>
        <v>4</v>
      </c>
      <c r="Q4109" t="str">
        <f ca="1">VLOOKUP(P4109,Sheet2!$A$1:$B$5,2,0)</f>
        <v>Friends</v>
      </c>
      <c r="R4109">
        <f ca="1">VLOOKUP(P4109,Sheet2!$A$1:$C$5,3,0)</f>
        <v>6</v>
      </c>
    </row>
    <row r="4110" spans="1:18" ht="14.25" customHeight="1">
      <c r="A4110" s="4">
        <v>4109</v>
      </c>
      <c r="B4110">
        <f t="shared" ca="1" si="0"/>
        <v>291</v>
      </c>
      <c r="C4110">
        <f t="shared" ca="1" si="1"/>
        <v>4</v>
      </c>
      <c r="D4110" t="str">
        <f ca="1">VLOOKUP(C4110,Stay!$A$1:$B$5,2,0)</f>
        <v>1 month</v>
      </c>
      <c r="E4110">
        <f ca="1">VLOOKUP(C4110,Stay!$A$1:$C$5,3,0)</f>
        <v>30</v>
      </c>
      <c r="F4110">
        <f t="shared" ca="1" si="2"/>
        <v>55</v>
      </c>
      <c r="G4110" t="str">
        <f ca="1">VLOOKUP(F4110,Cities!$A$1:$C$69,2,0)</f>
        <v>Santa Clara County</v>
      </c>
      <c r="H4110" t="str">
        <f ca="1">VLOOKUP(F4110,Cities!$A$1:$F$69,6,0)</f>
        <v>Modern</v>
      </c>
      <c r="I4110" t="str">
        <f ca="1">VLOOKUP(F4110,Cities!$A$1:$C$69,3,0)</f>
        <v>North America</v>
      </c>
      <c r="J4110">
        <f t="shared" ca="1" si="3"/>
        <v>1</v>
      </c>
      <c r="K4110">
        <f ca="1">VLOOKUP(F4110,Cities!$A$1:$I$69,6+J4110,0)*R4110*E4110</f>
        <v>12000</v>
      </c>
      <c r="L4110">
        <f t="shared" ca="1" si="4"/>
        <v>1</v>
      </c>
      <c r="M4110">
        <f ca="1">VLOOKUP(F4110,Cities!$A$1:$I$69,4,0)*R4110*L4110</f>
        <v>1440</v>
      </c>
      <c r="N4110">
        <f t="shared" ca="1" si="5"/>
        <v>13440</v>
      </c>
      <c r="O4110" t="str">
        <f ca="1">VLOOKUP(F4110,Cities!$A$1:$E$69,5,0)</f>
        <v>Spring</v>
      </c>
      <c r="P4110">
        <f t="shared" ca="1" si="6"/>
        <v>2</v>
      </c>
      <c r="Q4110" t="str">
        <f ca="1">VLOOKUP(P4110,Sheet2!$A$1:$B$5,2,0)</f>
        <v>Family</v>
      </c>
      <c r="R4110">
        <f ca="1">VLOOKUP(P4110,Sheet2!$A$1:$C$5,3,0)</f>
        <v>4</v>
      </c>
    </row>
    <row r="4111" spans="1:18" ht="14.25" customHeight="1">
      <c r="A4111" s="4">
        <v>4110</v>
      </c>
      <c r="B4111">
        <f t="shared" ca="1" si="0"/>
        <v>64</v>
      </c>
      <c r="C4111">
        <f t="shared" ca="1" si="1"/>
        <v>1</v>
      </c>
      <c r="D4111" t="str">
        <f ca="1">VLOOKUP(C4111,Stay!$A$1:$B$5,2,0)</f>
        <v>3 days</v>
      </c>
      <c r="E4111">
        <f ca="1">VLOOKUP(C4111,Stay!$A$1:$C$5,3,0)</f>
        <v>3</v>
      </c>
      <c r="F4111">
        <f t="shared" ca="1" si="2"/>
        <v>59</v>
      </c>
      <c r="G4111" t="str">
        <f ca="1">VLOOKUP(F4111,Cities!$A$1:$C$69,2,0)</f>
        <v>Tasmania</v>
      </c>
      <c r="H4111" t="str">
        <f ca="1">VLOOKUP(F4111,Cities!$A$1:$F$69,6,0)</f>
        <v>Beach</v>
      </c>
      <c r="I4111" t="str">
        <f ca="1">VLOOKUP(F4111,Cities!$A$1:$C$69,3,0)</f>
        <v>Australia</v>
      </c>
      <c r="J4111">
        <f t="shared" ca="1" si="3"/>
        <v>1</v>
      </c>
      <c r="K4111">
        <f ca="1">VLOOKUP(F4111,Cities!$A$1:$I$69,6+J4111,0)*R4111*E4111</f>
        <v>900</v>
      </c>
      <c r="L4111">
        <f t="shared" ca="1" si="4"/>
        <v>2</v>
      </c>
      <c r="M4111">
        <f ca="1">VLOOKUP(F4111,Cities!$A$1:$I$69,4,0)*R4111*L4111</f>
        <v>18240</v>
      </c>
      <c r="N4111">
        <f t="shared" ca="1" si="5"/>
        <v>19140</v>
      </c>
      <c r="O4111" t="str">
        <f ca="1">VLOOKUP(F4111,Cities!$A$1:$E$69,5,0)</f>
        <v>Spring</v>
      </c>
      <c r="P4111">
        <f t="shared" ca="1" si="6"/>
        <v>4</v>
      </c>
      <c r="Q4111" t="str">
        <f ca="1">VLOOKUP(P4111,Sheet2!$A$1:$B$5,2,0)</f>
        <v>Friends</v>
      </c>
      <c r="R4111">
        <f ca="1">VLOOKUP(P4111,Sheet2!$A$1:$C$5,3,0)</f>
        <v>6</v>
      </c>
    </row>
    <row r="4112" spans="1:18" ht="14.25" customHeight="1">
      <c r="A4112" s="4">
        <v>4111</v>
      </c>
      <c r="B4112">
        <f t="shared" ca="1" si="0"/>
        <v>85</v>
      </c>
      <c r="C4112">
        <f t="shared" ca="1" si="1"/>
        <v>2</v>
      </c>
      <c r="D4112" t="str">
        <f ca="1">VLOOKUP(C4112,Stay!$A$1:$B$5,2,0)</f>
        <v>1 week</v>
      </c>
      <c r="E4112">
        <f ca="1">VLOOKUP(C4112,Stay!$A$1:$C$5,3,0)</f>
        <v>7</v>
      </c>
      <c r="F4112">
        <f t="shared" ca="1" si="2"/>
        <v>5</v>
      </c>
      <c r="G4112" t="str">
        <f ca="1">VLOOKUP(F4112,Cities!$A$1:$C$69,2,0)</f>
        <v>Austin</v>
      </c>
      <c r="H4112" t="str">
        <f ca="1">VLOOKUP(F4112,Cities!$A$1:$F$69,6,0)</f>
        <v>Historical-Modern, Nightlife</v>
      </c>
      <c r="I4112" t="str">
        <f ca="1">VLOOKUP(F4112,Cities!$A$1:$C$69,3,0)</f>
        <v>North America</v>
      </c>
      <c r="J4112">
        <f t="shared" ca="1" si="3"/>
        <v>3</v>
      </c>
      <c r="K4112">
        <f ca="1">VLOOKUP(F4112,Cities!$A$1:$I$69,6+J4112,0)*R4112*E4112</f>
        <v>10248</v>
      </c>
      <c r="L4112">
        <f t="shared" ca="1" si="4"/>
        <v>1</v>
      </c>
      <c r="M4112">
        <f ca="1">VLOOKUP(F4112,Cities!$A$1:$I$69,4,0)*R4112*L4112</f>
        <v>360</v>
      </c>
      <c r="N4112">
        <f t="shared" ca="1" si="5"/>
        <v>10608</v>
      </c>
      <c r="O4112" t="str">
        <f ca="1">VLOOKUP(F4112,Cities!$A$1:$E$69,5,0)</f>
        <v>Spring</v>
      </c>
      <c r="P4112">
        <f t="shared" ca="1" si="6"/>
        <v>4</v>
      </c>
      <c r="Q4112" t="str">
        <f ca="1">VLOOKUP(P4112,Sheet2!$A$1:$B$5,2,0)</f>
        <v>Friends</v>
      </c>
      <c r="R4112">
        <f ca="1">VLOOKUP(P4112,Sheet2!$A$1:$C$5,3,0)</f>
        <v>6</v>
      </c>
    </row>
    <row r="4113" spans="1:18" ht="14.25" customHeight="1">
      <c r="A4113" s="4">
        <v>4112</v>
      </c>
      <c r="B4113">
        <f t="shared" ca="1" si="0"/>
        <v>259</v>
      </c>
      <c r="C4113">
        <f t="shared" ca="1" si="1"/>
        <v>1</v>
      </c>
      <c r="D4113" t="str">
        <f ca="1">VLOOKUP(C4113,Stay!$A$1:$B$5,2,0)</f>
        <v>3 days</v>
      </c>
      <c r="E4113">
        <f ca="1">VLOOKUP(C4113,Stay!$A$1:$C$5,3,0)</f>
        <v>3</v>
      </c>
      <c r="F4113">
        <f t="shared" ca="1" si="2"/>
        <v>25</v>
      </c>
      <c r="G4113" t="str">
        <f ca="1">VLOOKUP(F4113,Cities!$A$1:$C$69,2,0)</f>
        <v>Geneva</v>
      </c>
      <c r="H4113" t="str">
        <f ca="1">VLOOKUP(F4113,Cities!$A$1:$F$69,6,0)</f>
        <v>Historical, Beach, Terrain</v>
      </c>
      <c r="I4113" t="str">
        <f ca="1">VLOOKUP(F4113,Cities!$A$1:$C$69,3,0)</f>
        <v>Europe</v>
      </c>
      <c r="J4113">
        <f t="shared" ca="1" si="3"/>
        <v>2</v>
      </c>
      <c r="K4113">
        <f ca="1">VLOOKUP(F4113,Cities!$A$1:$I$69,6+J4113,0)*R4113*E4113</f>
        <v>1884</v>
      </c>
      <c r="L4113">
        <f t="shared" ca="1" si="4"/>
        <v>1</v>
      </c>
      <c r="M4113">
        <f ca="1">VLOOKUP(F4113,Cities!$A$1:$I$69,4,0)*R4113*L4113</f>
        <v>3920</v>
      </c>
      <c r="N4113">
        <f t="shared" ca="1" si="5"/>
        <v>5804</v>
      </c>
      <c r="O4113" t="str">
        <f ca="1">VLOOKUP(F4113,Cities!$A$1:$E$69,5,0)</f>
        <v>Summer</v>
      </c>
      <c r="P4113">
        <f t="shared" ca="1" si="6"/>
        <v>2</v>
      </c>
      <c r="Q4113" t="str">
        <f ca="1">VLOOKUP(P4113,Sheet2!$A$1:$B$5,2,0)</f>
        <v>Family</v>
      </c>
      <c r="R4113">
        <f ca="1">VLOOKUP(P4113,Sheet2!$A$1:$C$5,3,0)</f>
        <v>4</v>
      </c>
    </row>
    <row r="4114" spans="1:18" ht="14.25" customHeight="1">
      <c r="A4114" s="4">
        <v>4113</v>
      </c>
      <c r="B4114">
        <f t="shared" ca="1" si="0"/>
        <v>79</v>
      </c>
      <c r="C4114">
        <f t="shared" ca="1" si="1"/>
        <v>2</v>
      </c>
      <c r="D4114" t="str">
        <f ca="1">VLOOKUP(C4114,Stay!$A$1:$B$5,2,0)</f>
        <v>1 week</v>
      </c>
      <c r="E4114">
        <f ca="1">VLOOKUP(C4114,Stay!$A$1:$C$5,3,0)</f>
        <v>7</v>
      </c>
      <c r="F4114">
        <f t="shared" ca="1" si="2"/>
        <v>50</v>
      </c>
      <c r="G4114" t="str">
        <f ca="1">VLOOKUP(F4114,Cities!$A$1:$C$69,2,0)</f>
        <v>Rio de Janeiro</v>
      </c>
      <c r="H4114" t="str">
        <f ca="1">VLOOKUP(F4114,Cities!$A$1:$F$69,6,0)</f>
        <v>Historical</v>
      </c>
      <c r="I4114" t="str">
        <f ca="1">VLOOKUP(F4114,Cities!$A$1:$C$69,3,0)</f>
        <v>South America</v>
      </c>
      <c r="J4114">
        <f t="shared" ca="1" si="3"/>
        <v>3</v>
      </c>
      <c r="K4114">
        <f ca="1">VLOOKUP(F4114,Cities!$A$1:$I$69,6+J4114,0)*R4114*E4114</f>
        <v>7980</v>
      </c>
      <c r="L4114">
        <f t="shared" ca="1" si="4"/>
        <v>2</v>
      </c>
      <c r="M4114">
        <f ca="1">VLOOKUP(F4114,Cities!$A$1:$I$69,4,0)*R4114*L4114</f>
        <v>8480</v>
      </c>
      <c r="N4114">
        <f t="shared" ca="1" si="5"/>
        <v>16460</v>
      </c>
      <c r="O4114" t="str">
        <f ca="1">VLOOKUP(F4114,Cities!$A$1:$E$69,5,0)</f>
        <v>Winter</v>
      </c>
      <c r="P4114">
        <f t="shared" ca="1" si="6"/>
        <v>2</v>
      </c>
      <c r="Q4114" t="str">
        <f ca="1">VLOOKUP(P4114,Sheet2!$A$1:$B$5,2,0)</f>
        <v>Family</v>
      </c>
      <c r="R4114">
        <f ca="1">VLOOKUP(P4114,Sheet2!$A$1:$C$5,3,0)</f>
        <v>4</v>
      </c>
    </row>
    <row r="4115" spans="1:18" ht="14.25" customHeight="1">
      <c r="A4115" s="4">
        <v>4114</v>
      </c>
      <c r="B4115">
        <f t="shared" ca="1" si="0"/>
        <v>197</v>
      </c>
      <c r="C4115">
        <f t="shared" ca="1" si="1"/>
        <v>3</v>
      </c>
      <c r="D4115" t="str">
        <f ca="1">VLOOKUP(C4115,Stay!$A$1:$B$5,2,0)</f>
        <v>2 weeks</v>
      </c>
      <c r="E4115">
        <f ca="1">VLOOKUP(C4115,Stay!$A$1:$C$5,3,0)</f>
        <v>14</v>
      </c>
      <c r="F4115">
        <f t="shared" ca="1" si="2"/>
        <v>8</v>
      </c>
      <c r="G4115" t="str">
        <f ca="1">VLOOKUP(F4115,Cities!$A$1:$C$69,2,0)</f>
        <v>Beijing</v>
      </c>
      <c r="H4115" t="str">
        <f ca="1">VLOOKUP(F4115,Cities!$A$1:$F$69,6,0)</f>
        <v>Modern, Beach, Nightlife</v>
      </c>
      <c r="I4115" t="str">
        <f ca="1">VLOOKUP(F4115,Cities!$A$1:$C$69,3,0)</f>
        <v>Asia</v>
      </c>
      <c r="J4115">
        <f t="shared" ca="1" si="3"/>
        <v>3</v>
      </c>
      <c r="K4115">
        <f ca="1">VLOOKUP(F4115,Cities!$A$1:$I$69,6+J4115,0)*R4115*E4115</f>
        <v>5152</v>
      </c>
      <c r="L4115">
        <f t="shared" ca="1" si="4"/>
        <v>2</v>
      </c>
      <c r="M4115">
        <f ca="1">VLOOKUP(F4115,Cities!$A$1:$I$69,4,0)*R4115*L4115</f>
        <v>3760</v>
      </c>
      <c r="N4115">
        <f t="shared" ca="1" si="5"/>
        <v>8912</v>
      </c>
      <c r="O4115" t="str">
        <f ca="1">VLOOKUP(F4115,Cities!$A$1:$E$69,5,0)</f>
        <v>Spring</v>
      </c>
      <c r="P4115">
        <f t="shared" ca="1" si="6"/>
        <v>3</v>
      </c>
      <c r="Q4115" t="str">
        <f ca="1">VLOOKUP(P4115,Sheet2!$A$1:$B$5,2,0)</f>
        <v>Romantic</v>
      </c>
      <c r="R4115">
        <f ca="1">VLOOKUP(P4115,Sheet2!$A$1:$C$5,3,0)</f>
        <v>2</v>
      </c>
    </row>
    <row r="4116" spans="1:18" ht="14.25" customHeight="1">
      <c r="A4116" s="4">
        <v>4115</v>
      </c>
      <c r="B4116">
        <f t="shared" ca="1" si="0"/>
        <v>88</v>
      </c>
      <c r="C4116">
        <f t="shared" ca="1" si="1"/>
        <v>4</v>
      </c>
      <c r="D4116" t="str">
        <f ca="1">VLOOKUP(C4116,Stay!$A$1:$B$5,2,0)</f>
        <v>1 month</v>
      </c>
      <c r="E4116">
        <f ca="1">VLOOKUP(C4116,Stay!$A$1:$C$5,3,0)</f>
        <v>30</v>
      </c>
      <c r="F4116">
        <f t="shared" ca="1" si="2"/>
        <v>67</v>
      </c>
      <c r="G4116" t="str">
        <f ca="1">VLOOKUP(F4116,Cities!$A$1:$C$69,2,0)</f>
        <v>Ville de Quebec</v>
      </c>
      <c r="H4116" t="str">
        <f ca="1">VLOOKUP(F4116,Cities!$A$1:$F$69,6,0)</f>
        <v>Historical</v>
      </c>
      <c r="I4116" t="str">
        <f ca="1">VLOOKUP(F4116,Cities!$A$1:$C$69,3,0)</f>
        <v>North America</v>
      </c>
      <c r="J4116">
        <f t="shared" ca="1" si="3"/>
        <v>1</v>
      </c>
      <c r="K4116">
        <f ca="1">VLOOKUP(F4116,Cities!$A$1:$I$69,6+J4116,0)*R4116*E4116</f>
        <v>9720</v>
      </c>
      <c r="L4116">
        <f t="shared" ca="1" si="4"/>
        <v>1</v>
      </c>
      <c r="M4116">
        <f ca="1">VLOOKUP(F4116,Cities!$A$1:$I$69,4,0)*R4116*L4116</f>
        <v>3300</v>
      </c>
      <c r="N4116">
        <f t="shared" ca="1" si="5"/>
        <v>13020</v>
      </c>
      <c r="O4116" t="str">
        <f ca="1">VLOOKUP(F4116,Cities!$A$1:$E$69,5,0)</f>
        <v>Summer</v>
      </c>
      <c r="P4116">
        <f t="shared" ca="1" si="6"/>
        <v>4</v>
      </c>
      <c r="Q4116" t="str">
        <f ca="1">VLOOKUP(P4116,Sheet2!$A$1:$B$5,2,0)</f>
        <v>Friends</v>
      </c>
      <c r="R4116">
        <f ca="1">VLOOKUP(P4116,Sheet2!$A$1:$C$5,3,0)</f>
        <v>6</v>
      </c>
    </row>
    <row r="4117" spans="1:18" ht="14.25" customHeight="1">
      <c r="A4117" s="4">
        <v>4116</v>
      </c>
      <c r="B4117">
        <f t="shared" ca="1" si="0"/>
        <v>276</v>
      </c>
      <c r="C4117">
        <f t="shared" ca="1" si="1"/>
        <v>2</v>
      </c>
      <c r="D4117" t="str">
        <f ca="1">VLOOKUP(C4117,Stay!$A$1:$B$5,2,0)</f>
        <v>1 week</v>
      </c>
      <c r="E4117">
        <f ca="1">VLOOKUP(C4117,Stay!$A$1:$C$5,3,0)</f>
        <v>7</v>
      </c>
      <c r="F4117">
        <f t="shared" ca="1" si="2"/>
        <v>30</v>
      </c>
      <c r="G4117" t="str">
        <f ca="1">VLOOKUP(F4117,Cities!$A$1:$C$69,2,0)</f>
        <v>London</v>
      </c>
      <c r="H4117" t="str">
        <f ca="1">VLOOKUP(F4117,Cities!$A$1:$F$69,6,0)</f>
        <v>Modern, Beach</v>
      </c>
      <c r="I4117" t="str">
        <f ca="1">VLOOKUP(F4117,Cities!$A$1:$C$69,3,0)</f>
        <v>Europe</v>
      </c>
      <c r="J4117">
        <f t="shared" ca="1" si="3"/>
        <v>3</v>
      </c>
      <c r="K4117">
        <f ca="1">VLOOKUP(F4117,Cities!$A$1:$I$69,6+J4117,0)*R4117*E4117</f>
        <v>22848</v>
      </c>
      <c r="L4117">
        <f t="shared" ca="1" si="4"/>
        <v>2</v>
      </c>
      <c r="M4117">
        <f ca="1">VLOOKUP(F4117,Cities!$A$1:$I$69,4,0)*R4117*L4117</f>
        <v>13800</v>
      </c>
      <c r="N4117">
        <f t="shared" ca="1" si="5"/>
        <v>36648</v>
      </c>
      <c r="O4117" t="str">
        <f ca="1">VLOOKUP(F4117,Cities!$A$1:$E$69,5,0)</f>
        <v>Summer</v>
      </c>
      <c r="P4117">
        <f t="shared" ca="1" si="6"/>
        <v>4</v>
      </c>
      <c r="Q4117" t="str">
        <f ca="1">VLOOKUP(P4117,Sheet2!$A$1:$B$5,2,0)</f>
        <v>Friends</v>
      </c>
      <c r="R4117">
        <f ca="1">VLOOKUP(P4117,Sheet2!$A$1:$C$5,3,0)</f>
        <v>6</v>
      </c>
    </row>
    <row r="4118" spans="1:18" ht="14.25" customHeight="1">
      <c r="A4118" s="4">
        <v>4117</v>
      </c>
      <c r="B4118">
        <f t="shared" ca="1" si="0"/>
        <v>290</v>
      </c>
      <c r="C4118">
        <f t="shared" ca="1" si="1"/>
        <v>1</v>
      </c>
      <c r="D4118" t="str">
        <f ca="1">VLOOKUP(C4118,Stay!$A$1:$B$5,2,0)</f>
        <v>3 days</v>
      </c>
      <c r="E4118">
        <f ca="1">VLOOKUP(C4118,Stay!$A$1:$C$5,3,0)</f>
        <v>3</v>
      </c>
      <c r="F4118">
        <f t="shared" ca="1" si="2"/>
        <v>29</v>
      </c>
      <c r="G4118" t="str">
        <f ca="1">VLOOKUP(F4118,Cities!$A$1:$C$69,2,0)</f>
        <v>Lisbon</v>
      </c>
      <c r="H4118" t="str">
        <f ca="1">VLOOKUP(F4118,Cities!$A$1:$F$69,6,0)</f>
        <v>Historical</v>
      </c>
      <c r="I4118" t="str">
        <f ca="1">VLOOKUP(F4118,Cities!$A$1:$C$69,3,0)</f>
        <v>Europe</v>
      </c>
      <c r="J4118">
        <f t="shared" ca="1" si="3"/>
        <v>1</v>
      </c>
      <c r="K4118">
        <f ca="1">VLOOKUP(F4118,Cities!$A$1:$I$69,6+J4118,0)*R4118*E4118</f>
        <v>720</v>
      </c>
      <c r="L4118">
        <f t="shared" ca="1" si="4"/>
        <v>1</v>
      </c>
      <c r="M4118">
        <f ca="1">VLOOKUP(F4118,Cities!$A$1:$I$69,4,0)*R4118*L4118</f>
        <v>7320</v>
      </c>
      <c r="N4118">
        <f t="shared" ca="1" si="5"/>
        <v>8040</v>
      </c>
      <c r="O4118" t="str">
        <f ca="1">VLOOKUP(F4118,Cities!$A$1:$E$69,5,0)</f>
        <v>Summer</v>
      </c>
      <c r="P4118">
        <f t="shared" ca="1" si="6"/>
        <v>4</v>
      </c>
      <c r="Q4118" t="str">
        <f ca="1">VLOOKUP(P4118,Sheet2!$A$1:$B$5,2,0)</f>
        <v>Friends</v>
      </c>
      <c r="R4118">
        <f ca="1">VLOOKUP(P4118,Sheet2!$A$1:$C$5,3,0)</f>
        <v>6</v>
      </c>
    </row>
    <row r="4119" spans="1:18" ht="14.25" customHeight="1">
      <c r="A4119" s="4">
        <v>4118</v>
      </c>
      <c r="B4119">
        <f t="shared" ca="1" si="0"/>
        <v>292</v>
      </c>
      <c r="C4119">
        <f t="shared" ca="1" si="1"/>
        <v>1</v>
      </c>
      <c r="D4119" t="str">
        <f ca="1">VLOOKUP(C4119,Stay!$A$1:$B$5,2,0)</f>
        <v>3 days</v>
      </c>
      <c r="E4119">
        <f ca="1">VLOOKUP(C4119,Stay!$A$1:$C$5,3,0)</f>
        <v>3</v>
      </c>
      <c r="F4119">
        <f t="shared" ca="1" si="2"/>
        <v>4</v>
      </c>
      <c r="G4119" t="str">
        <f ca="1">VLOOKUP(F4119,Cities!$A$1:$C$69,2,0)</f>
        <v>Athens</v>
      </c>
      <c r="H4119" t="str">
        <f ca="1">VLOOKUP(F4119,Cities!$A$1:$F$69,6,0)</f>
        <v>Historical-Ancient, Architecture</v>
      </c>
      <c r="I4119" t="str">
        <f ca="1">VLOOKUP(F4119,Cities!$A$1:$C$69,3,0)</f>
        <v>Europe</v>
      </c>
      <c r="J4119">
        <f t="shared" ca="1" si="3"/>
        <v>3</v>
      </c>
      <c r="K4119">
        <f ca="1">VLOOKUP(F4119,Cities!$A$1:$I$69,6+J4119,0)*R4119*E4119</f>
        <v>3510</v>
      </c>
      <c r="L4119">
        <f t="shared" ca="1" si="4"/>
        <v>2</v>
      </c>
      <c r="M4119">
        <f ca="1">VLOOKUP(F4119,Cities!$A$1:$I$69,4,0)*R4119*L4119</f>
        <v>13200</v>
      </c>
      <c r="N4119">
        <f t="shared" ca="1" si="5"/>
        <v>16710</v>
      </c>
      <c r="O4119" t="str">
        <f ca="1">VLOOKUP(F4119,Cities!$A$1:$E$69,5,0)</f>
        <v>Summer</v>
      </c>
      <c r="P4119">
        <f t="shared" ca="1" si="6"/>
        <v>4</v>
      </c>
      <c r="Q4119" t="str">
        <f ca="1">VLOOKUP(P4119,Sheet2!$A$1:$B$5,2,0)</f>
        <v>Friends</v>
      </c>
      <c r="R4119">
        <f ca="1">VLOOKUP(P4119,Sheet2!$A$1:$C$5,3,0)</f>
        <v>6</v>
      </c>
    </row>
    <row r="4120" spans="1:18" ht="14.25" customHeight="1">
      <c r="A4120" s="4">
        <v>4119</v>
      </c>
      <c r="B4120">
        <f t="shared" ca="1" si="0"/>
        <v>216</v>
      </c>
      <c r="C4120">
        <f t="shared" ca="1" si="1"/>
        <v>2</v>
      </c>
      <c r="D4120" t="str">
        <f ca="1">VLOOKUP(C4120,Stay!$A$1:$B$5,2,0)</f>
        <v>1 week</v>
      </c>
      <c r="E4120">
        <f ca="1">VLOOKUP(C4120,Stay!$A$1:$C$5,3,0)</f>
        <v>7</v>
      </c>
      <c r="F4120">
        <f t="shared" ca="1" si="2"/>
        <v>15</v>
      </c>
      <c r="G4120" t="str">
        <f ca="1">VLOOKUP(F4120,Cities!$A$1:$C$69,2,0)</f>
        <v>Cambridge</v>
      </c>
      <c r="H4120" t="str">
        <f ca="1">VLOOKUP(F4120,Cities!$A$1:$F$69,6,0)</f>
        <v>Modern, Aquatic</v>
      </c>
      <c r="I4120" t="str">
        <f ca="1">VLOOKUP(F4120,Cities!$A$1:$C$69,3,0)</f>
        <v>North America</v>
      </c>
      <c r="J4120">
        <f t="shared" ca="1" si="3"/>
        <v>2</v>
      </c>
      <c r="K4120">
        <f ca="1">VLOOKUP(F4120,Cities!$A$1:$I$69,6+J4120,0)*R4120*E4120</f>
        <v>2254</v>
      </c>
      <c r="L4120">
        <f t="shared" ca="1" si="4"/>
        <v>2</v>
      </c>
      <c r="M4120">
        <f ca="1">VLOOKUP(F4120,Cities!$A$1:$I$69,4,0)*R4120*L4120</f>
        <v>800</v>
      </c>
      <c r="N4120">
        <f t="shared" ca="1" si="5"/>
        <v>3054</v>
      </c>
      <c r="O4120" t="str">
        <f ca="1">VLOOKUP(F4120,Cities!$A$1:$E$69,5,0)</f>
        <v>Summer</v>
      </c>
      <c r="P4120">
        <f t="shared" ca="1" si="6"/>
        <v>3</v>
      </c>
      <c r="Q4120" t="str">
        <f ca="1">VLOOKUP(P4120,Sheet2!$A$1:$B$5,2,0)</f>
        <v>Romantic</v>
      </c>
      <c r="R4120">
        <f ca="1">VLOOKUP(P4120,Sheet2!$A$1:$C$5,3,0)</f>
        <v>2</v>
      </c>
    </row>
    <row r="4121" spans="1:18" ht="14.25" customHeight="1">
      <c r="A4121" s="4">
        <v>4120</v>
      </c>
      <c r="B4121">
        <f t="shared" ca="1" si="0"/>
        <v>251</v>
      </c>
      <c r="C4121">
        <f t="shared" ca="1" si="1"/>
        <v>4</v>
      </c>
      <c r="D4121" t="str">
        <f ca="1">VLOOKUP(C4121,Stay!$A$1:$B$5,2,0)</f>
        <v>1 month</v>
      </c>
      <c r="E4121">
        <f ca="1">VLOOKUP(C4121,Stay!$A$1:$C$5,3,0)</f>
        <v>30</v>
      </c>
      <c r="F4121">
        <f t="shared" ca="1" si="2"/>
        <v>34</v>
      </c>
      <c r="G4121" t="str">
        <f ca="1">VLOOKUP(F4121,Cities!$A$1:$C$69,2,0)</f>
        <v>Malaga</v>
      </c>
      <c r="H4121" t="str">
        <f ca="1">VLOOKUP(F4121,Cities!$A$1:$F$69,6,0)</f>
        <v>Beach</v>
      </c>
      <c r="I4121" t="str">
        <f ca="1">VLOOKUP(F4121,Cities!$A$1:$C$69,3,0)</f>
        <v>Europe</v>
      </c>
      <c r="J4121">
        <f t="shared" ca="1" si="3"/>
        <v>2</v>
      </c>
      <c r="K4121">
        <f ca="1">VLOOKUP(F4121,Cities!$A$1:$I$69,6+J4121,0)*R4121*E4121</f>
        <v>2460</v>
      </c>
      <c r="L4121">
        <f t="shared" ca="1" si="4"/>
        <v>2</v>
      </c>
      <c r="M4121">
        <f ca="1">VLOOKUP(F4121,Cities!$A$1:$I$69,4,0)*R4121*L4121</f>
        <v>2440</v>
      </c>
      <c r="N4121">
        <f t="shared" ca="1" si="5"/>
        <v>4900</v>
      </c>
      <c r="O4121" t="str">
        <f ca="1">VLOOKUP(F4121,Cities!$A$1:$E$69,5,0)</f>
        <v>Summer</v>
      </c>
      <c r="P4121">
        <f t="shared" ca="1" si="6"/>
        <v>1</v>
      </c>
      <c r="Q4121" t="str">
        <f ca="1">VLOOKUP(P4121,Sheet2!$A$1:$B$5,2,0)</f>
        <v>Solo</v>
      </c>
      <c r="R4121">
        <f ca="1">VLOOKUP(P4121,Sheet2!$A$1:$C$5,3,0)</f>
        <v>1</v>
      </c>
    </row>
    <row r="4122" spans="1:18" ht="14.25" customHeight="1">
      <c r="A4122" s="4">
        <v>4121</v>
      </c>
      <c r="B4122">
        <f t="shared" ca="1" si="0"/>
        <v>260</v>
      </c>
      <c r="C4122">
        <f t="shared" ca="1" si="1"/>
        <v>4</v>
      </c>
      <c r="D4122" t="str">
        <f ca="1">VLOOKUP(C4122,Stay!$A$1:$B$5,2,0)</f>
        <v>1 month</v>
      </c>
      <c r="E4122">
        <f ca="1">VLOOKUP(C4122,Stay!$A$1:$C$5,3,0)</f>
        <v>30</v>
      </c>
      <c r="F4122">
        <f t="shared" ca="1" si="2"/>
        <v>52</v>
      </c>
      <c r="G4122" t="str">
        <f ca="1">VLOOKUP(F4122,Cities!$A$1:$C$69,2,0)</f>
        <v>Salem</v>
      </c>
      <c r="H4122" t="str">
        <f ca="1">VLOOKUP(F4122,Cities!$A$1:$F$69,6,0)</f>
        <v>Historical</v>
      </c>
      <c r="I4122" t="str">
        <f ca="1">VLOOKUP(F4122,Cities!$A$1:$C$69,3,0)</f>
        <v>North America</v>
      </c>
      <c r="J4122">
        <f t="shared" ca="1" si="3"/>
        <v>1</v>
      </c>
      <c r="K4122">
        <f ca="1">VLOOKUP(F4122,Cities!$A$1:$I$69,6+J4122,0)*R4122*E4122</f>
        <v>11760</v>
      </c>
      <c r="L4122">
        <f t="shared" ca="1" si="4"/>
        <v>1</v>
      </c>
      <c r="M4122">
        <f ca="1">VLOOKUP(F4122,Cities!$A$1:$I$69,4,0)*R4122*L4122</f>
        <v>1240</v>
      </c>
      <c r="N4122">
        <f t="shared" ca="1" si="5"/>
        <v>13000</v>
      </c>
      <c r="O4122" t="str">
        <f ca="1">VLOOKUP(F4122,Cities!$A$1:$E$69,5,0)</f>
        <v>Summer</v>
      </c>
      <c r="P4122">
        <f t="shared" ca="1" si="6"/>
        <v>2</v>
      </c>
      <c r="Q4122" t="str">
        <f ca="1">VLOOKUP(P4122,Sheet2!$A$1:$B$5,2,0)</f>
        <v>Family</v>
      </c>
      <c r="R4122">
        <f ca="1">VLOOKUP(P4122,Sheet2!$A$1:$C$5,3,0)</f>
        <v>4</v>
      </c>
    </row>
    <row r="4123" spans="1:18" ht="14.25" customHeight="1">
      <c r="A4123" s="4">
        <v>4122</v>
      </c>
      <c r="B4123">
        <f t="shared" ca="1" si="0"/>
        <v>240</v>
      </c>
      <c r="C4123">
        <f t="shared" ca="1" si="1"/>
        <v>4</v>
      </c>
      <c r="D4123" t="str">
        <f ca="1">VLOOKUP(C4123,Stay!$A$1:$B$5,2,0)</f>
        <v>1 month</v>
      </c>
      <c r="E4123">
        <f ca="1">VLOOKUP(C4123,Stay!$A$1:$C$5,3,0)</f>
        <v>30</v>
      </c>
      <c r="F4123">
        <f t="shared" ca="1" si="2"/>
        <v>68</v>
      </c>
      <c r="G4123" t="str">
        <f ca="1">VLOOKUP(F4123,Cities!$A$1:$C$69,2,0)</f>
        <v>Washington, D.C.</v>
      </c>
      <c r="H4123" t="str">
        <f ca="1">VLOOKUP(F4123,Cities!$A$1:$F$69,6,0)</f>
        <v>Modern</v>
      </c>
      <c r="I4123" t="str">
        <f ca="1">VLOOKUP(F4123,Cities!$A$1:$C$69,3,0)</f>
        <v>North America</v>
      </c>
      <c r="J4123">
        <f t="shared" ca="1" si="3"/>
        <v>1</v>
      </c>
      <c r="K4123">
        <f ca="1">VLOOKUP(F4123,Cities!$A$1:$I$69,6+J4123,0)*R4123*E4123</f>
        <v>12420</v>
      </c>
      <c r="L4123">
        <f t="shared" ca="1" si="4"/>
        <v>2</v>
      </c>
      <c r="M4123">
        <f ca="1">VLOOKUP(F4123,Cities!$A$1:$I$69,4,0)*R4123*L4123</f>
        <v>4080</v>
      </c>
      <c r="N4123">
        <f t="shared" ca="1" si="5"/>
        <v>16500</v>
      </c>
      <c r="O4123" t="str">
        <f ca="1">VLOOKUP(F4123,Cities!$A$1:$E$69,5,0)</f>
        <v>Summer</v>
      </c>
      <c r="P4123">
        <f t="shared" ca="1" si="6"/>
        <v>4</v>
      </c>
      <c r="Q4123" t="str">
        <f ca="1">VLOOKUP(P4123,Sheet2!$A$1:$B$5,2,0)</f>
        <v>Friends</v>
      </c>
      <c r="R4123">
        <f ca="1">VLOOKUP(P4123,Sheet2!$A$1:$C$5,3,0)</f>
        <v>6</v>
      </c>
    </row>
    <row r="4124" spans="1:18" ht="14.25" customHeight="1">
      <c r="A4124" s="4">
        <v>4123</v>
      </c>
      <c r="B4124">
        <f t="shared" ca="1" si="0"/>
        <v>279</v>
      </c>
      <c r="C4124">
        <f t="shared" ca="1" si="1"/>
        <v>3</v>
      </c>
      <c r="D4124" t="str">
        <f ca="1">VLOOKUP(C4124,Stay!$A$1:$B$5,2,0)</f>
        <v>2 weeks</v>
      </c>
      <c r="E4124">
        <f ca="1">VLOOKUP(C4124,Stay!$A$1:$C$5,3,0)</f>
        <v>14</v>
      </c>
      <c r="F4124">
        <f t="shared" ca="1" si="2"/>
        <v>37</v>
      </c>
      <c r="G4124" t="str">
        <f ca="1">VLOOKUP(F4124,Cities!$A$1:$C$69,2,0)</f>
        <v>Melbourne</v>
      </c>
      <c r="H4124" t="str">
        <f ca="1">VLOOKUP(F4124,Cities!$A$1:$F$69,6,0)</f>
        <v>Modern, Beach, Adventure-Modern</v>
      </c>
      <c r="I4124" t="str">
        <f ca="1">VLOOKUP(F4124,Cities!$A$1:$C$69,3,0)</f>
        <v>Australia</v>
      </c>
      <c r="J4124">
        <f t="shared" ca="1" si="3"/>
        <v>2</v>
      </c>
      <c r="K4124">
        <f ca="1">VLOOKUP(F4124,Cities!$A$1:$I$69,6+J4124,0)*R4124*E4124</f>
        <v>1582</v>
      </c>
      <c r="L4124">
        <f t="shared" ca="1" si="4"/>
        <v>2</v>
      </c>
      <c r="M4124">
        <f ca="1">VLOOKUP(F4124,Cities!$A$1:$I$69,4,0)*R4124*L4124</f>
        <v>2720</v>
      </c>
      <c r="N4124">
        <f t="shared" ca="1" si="5"/>
        <v>4302</v>
      </c>
      <c r="O4124" t="str">
        <f ca="1">VLOOKUP(F4124,Cities!$A$1:$E$69,5,0)</f>
        <v>Spring</v>
      </c>
      <c r="P4124">
        <f t="shared" ca="1" si="6"/>
        <v>1</v>
      </c>
      <c r="Q4124" t="str">
        <f ca="1">VLOOKUP(P4124,Sheet2!$A$1:$B$5,2,0)</f>
        <v>Solo</v>
      </c>
      <c r="R4124">
        <f ca="1">VLOOKUP(P4124,Sheet2!$A$1:$C$5,3,0)</f>
        <v>1</v>
      </c>
    </row>
    <row r="4125" spans="1:18" ht="14.25" customHeight="1">
      <c r="A4125" s="4">
        <v>4124</v>
      </c>
      <c r="B4125">
        <f t="shared" ca="1" si="0"/>
        <v>141</v>
      </c>
      <c r="C4125">
        <f t="shared" ca="1" si="1"/>
        <v>1</v>
      </c>
      <c r="D4125" t="str">
        <f ca="1">VLOOKUP(C4125,Stay!$A$1:$B$5,2,0)</f>
        <v>3 days</v>
      </c>
      <c r="E4125">
        <f ca="1">VLOOKUP(C4125,Stay!$A$1:$C$5,3,0)</f>
        <v>3</v>
      </c>
      <c r="F4125">
        <f t="shared" ca="1" si="2"/>
        <v>58</v>
      </c>
      <c r="G4125" t="str">
        <f ca="1">VLOOKUP(F4125,Cities!$A$1:$C$69,2,0)</f>
        <v>Sydney</v>
      </c>
      <c r="H4125" t="str">
        <f ca="1">VLOOKUP(F4125,Cities!$A$1:$F$69,6,0)</f>
        <v>Beach</v>
      </c>
      <c r="I4125" t="str">
        <f ca="1">VLOOKUP(F4125,Cities!$A$1:$C$69,3,0)</f>
        <v>Australia</v>
      </c>
      <c r="J4125">
        <f t="shared" ca="1" si="3"/>
        <v>3</v>
      </c>
      <c r="K4125">
        <f ca="1">VLOOKUP(F4125,Cities!$A$1:$I$69,6+J4125,0)*R4125*E4125</f>
        <v>7326</v>
      </c>
      <c r="L4125">
        <f t="shared" ca="1" si="4"/>
        <v>2</v>
      </c>
      <c r="M4125">
        <f ca="1">VLOOKUP(F4125,Cities!$A$1:$I$69,4,0)*R4125*L4125</f>
        <v>16080</v>
      </c>
      <c r="N4125">
        <f t="shared" ca="1" si="5"/>
        <v>23406</v>
      </c>
      <c r="O4125" t="str">
        <f ca="1">VLOOKUP(F4125,Cities!$A$1:$E$69,5,0)</f>
        <v>Spring</v>
      </c>
      <c r="P4125">
        <f t="shared" ca="1" si="6"/>
        <v>4</v>
      </c>
      <c r="Q4125" t="str">
        <f ca="1">VLOOKUP(P4125,Sheet2!$A$1:$B$5,2,0)</f>
        <v>Friends</v>
      </c>
      <c r="R4125">
        <f ca="1">VLOOKUP(P4125,Sheet2!$A$1:$C$5,3,0)</f>
        <v>6</v>
      </c>
    </row>
    <row r="4126" spans="1:18" ht="14.25" customHeight="1">
      <c r="A4126" s="4">
        <v>4125</v>
      </c>
      <c r="B4126">
        <f t="shared" ca="1" si="0"/>
        <v>255</v>
      </c>
      <c r="C4126">
        <f t="shared" ca="1" si="1"/>
        <v>2</v>
      </c>
      <c r="D4126" t="str">
        <f ca="1">VLOOKUP(C4126,Stay!$A$1:$B$5,2,0)</f>
        <v>1 week</v>
      </c>
      <c r="E4126">
        <f ca="1">VLOOKUP(C4126,Stay!$A$1:$C$5,3,0)</f>
        <v>7</v>
      </c>
      <c r="F4126">
        <f t="shared" ca="1" si="2"/>
        <v>52</v>
      </c>
      <c r="G4126" t="str">
        <f ca="1">VLOOKUP(F4126,Cities!$A$1:$C$69,2,0)</f>
        <v>Salem</v>
      </c>
      <c r="H4126" t="str">
        <f ca="1">VLOOKUP(F4126,Cities!$A$1:$F$69,6,0)</f>
        <v>Historical</v>
      </c>
      <c r="I4126" t="str">
        <f ca="1">VLOOKUP(F4126,Cities!$A$1:$C$69,3,0)</f>
        <v>North America</v>
      </c>
      <c r="J4126">
        <f t="shared" ca="1" si="3"/>
        <v>2</v>
      </c>
      <c r="K4126">
        <f ca="1">VLOOKUP(F4126,Cities!$A$1:$I$69,6+J4126,0)*R4126*E4126</f>
        <v>770</v>
      </c>
      <c r="L4126">
        <f t="shared" ca="1" si="4"/>
        <v>2</v>
      </c>
      <c r="M4126">
        <f ca="1">VLOOKUP(F4126,Cities!$A$1:$I$69,4,0)*R4126*L4126</f>
        <v>620</v>
      </c>
      <c r="N4126">
        <f t="shared" ca="1" si="5"/>
        <v>1390</v>
      </c>
      <c r="O4126" t="str">
        <f ca="1">VLOOKUP(F4126,Cities!$A$1:$E$69,5,0)</f>
        <v>Summer</v>
      </c>
      <c r="P4126">
        <f t="shared" ca="1" si="6"/>
        <v>1</v>
      </c>
      <c r="Q4126" t="str">
        <f ca="1">VLOOKUP(P4126,Sheet2!$A$1:$B$5,2,0)</f>
        <v>Solo</v>
      </c>
      <c r="R4126">
        <f ca="1">VLOOKUP(P4126,Sheet2!$A$1:$C$5,3,0)</f>
        <v>1</v>
      </c>
    </row>
    <row r="4127" spans="1:18" ht="14.25" customHeight="1">
      <c r="A4127" s="4">
        <v>4126</v>
      </c>
      <c r="B4127">
        <f t="shared" ca="1" si="0"/>
        <v>164</v>
      </c>
      <c r="C4127">
        <f t="shared" ca="1" si="1"/>
        <v>4</v>
      </c>
      <c r="D4127" t="str">
        <f ca="1">VLOOKUP(C4127,Stay!$A$1:$B$5,2,0)</f>
        <v>1 month</v>
      </c>
      <c r="E4127">
        <f ca="1">VLOOKUP(C4127,Stay!$A$1:$C$5,3,0)</f>
        <v>30</v>
      </c>
      <c r="F4127">
        <f t="shared" ca="1" si="2"/>
        <v>25</v>
      </c>
      <c r="G4127" t="str">
        <f ca="1">VLOOKUP(F4127,Cities!$A$1:$C$69,2,0)</f>
        <v>Geneva</v>
      </c>
      <c r="H4127" t="str">
        <f ca="1">VLOOKUP(F4127,Cities!$A$1:$F$69,6,0)</f>
        <v>Historical, Beach, Terrain</v>
      </c>
      <c r="I4127" t="str">
        <f ca="1">VLOOKUP(F4127,Cities!$A$1:$C$69,3,0)</f>
        <v>Europe</v>
      </c>
      <c r="J4127">
        <f t="shared" ca="1" si="3"/>
        <v>3</v>
      </c>
      <c r="K4127">
        <f ca="1">VLOOKUP(F4127,Cities!$A$1:$I$69,6+J4127,0)*R4127*E4127</f>
        <v>39120</v>
      </c>
      <c r="L4127">
        <f t="shared" ca="1" si="4"/>
        <v>1</v>
      </c>
      <c r="M4127">
        <f ca="1">VLOOKUP(F4127,Cities!$A$1:$I$69,4,0)*R4127*L4127</f>
        <v>3920</v>
      </c>
      <c r="N4127">
        <f t="shared" ca="1" si="5"/>
        <v>43040</v>
      </c>
      <c r="O4127" t="str">
        <f ca="1">VLOOKUP(F4127,Cities!$A$1:$E$69,5,0)</f>
        <v>Summer</v>
      </c>
      <c r="P4127">
        <f t="shared" ca="1" si="6"/>
        <v>2</v>
      </c>
      <c r="Q4127" t="str">
        <f ca="1">VLOOKUP(P4127,Sheet2!$A$1:$B$5,2,0)</f>
        <v>Family</v>
      </c>
      <c r="R4127">
        <f ca="1">VLOOKUP(P4127,Sheet2!$A$1:$C$5,3,0)</f>
        <v>4</v>
      </c>
    </row>
    <row r="4128" spans="1:18" ht="14.25" customHeight="1">
      <c r="A4128" s="4">
        <v>4127</v>
      </c>
      <c r="B4128">
        <f t="shared" ca="1" si="0"/>
        <v>291</v>
      </c>
      <c r="C4128">
        <f t="shared" ca="1" si="1"/>
        <v>4</v>
      </c>
      <c r="D4128" t="str">
        <f ca="1">VLOOKUP(C4128,Stay!$A$1:$B$5,2,0)</f>
        <v>1 month</v>
      </c>
      <c r="E4128">
        <f ca="1">VLOOKUP(C4128,Stay!$A$1:$C$5,3,0)</f>
        <v>30</v>
      </c>
      <c r="F4128">
        <f t="shared" ca="1" si="2"/>
        <v>61</v>
      </c>
      <c r="G4128" t="str">
        <f ca="1">VLOOKUP(F4128,Cities!$A$1:$C$69,2,0)</f>
        <v>Trentino</v>
      </c>
      <c r="H4128" t="str">
        <f ca="1">VLOOKUP(F4128,Cities!$A$1:$F$69,6,0)</f>
        <v>Terrain</v>
      </c>
      <c r="I4128" t="str">
        <f ca="1">VLOOKUP(F4128,Cities!$A$1:$C$69,3,0)</f>
        <v>Europe</v>
      </c>
      <c r="J4128">
        <f t="shared" ca="1" si="3"/>
        <v>3</v>
      </c>
      <c r="K4128">
        <f ca="1">VLOOKUP(F4128,Cities!$A$1:$I$69,6+J4128,0)*R4128*E4128</f>
        <v>2280</v>
      </c>
      <c r="L4128">
        <f t="shared" ca="1" si="4"/>
        <v>1</v>
      </c>
      <c r="M4128">
        <f ca="1">VLOOKUP(F4128,Cities!$A$1:$I$69,4,0)*R4128*L4128</f>
        <v>1820</v>
      </c>
      <c r="N4128">
        <f t="shared" ca="1" si="5"/>
        <v>4100</v>
      </c>
      <c r="O4128" t="str">
        <f ca="1">VLOOKUP(F4128,Cities!$A$1:$E$69,5,0)</f>
        <v>Summer</v>
      </c>
      <c r="P4128">
        <f t="shared" ca="1" si="6"/>
        <v>3</v>
      </c>
      <c r="Q4128" t="str">
        <f ca="1">VLOOKUP(P4128,Sheet2!$A$1:$B$5,2,0)</f>
        <v>Romantic</v>
      </c>
      <c r="R4128">
        <f ca="1">VLOOKUP(P4128,Sheet2!$A$1:$C$5,3,0)</f>
        <v>2</v>
      </c>
    </row>
    <row r="4129" spans="1:18" ht="14.25" customHeight="1">
      <c r="A4129" s="4">
        <v>4128</v>
      </c>
      <c r="B4129">
        <f t="shared" ca="1" si="0"/>
        <v>130</v>
      </c>
      <c r="C4129">
        <f t="shared" ca="1" si="1"/>
        <v>2</v>
      </c>
      <c r="D4129" t="str">
        <f ca="1">VLOOKUP(C4129,Stay!$A$1:$B$5,2,0)</f>
        <v>1 week</v>
      </c>
      <c r="E4129">
        <f ca="1">VLOOKUP(C4129,Stay!$A$1:$C$5,3,0)</f>
        <v>7</v>
      </c>
      <c r="F4129">
        <f t="shared" ca="1" si="2"/>
        <v>40</v>
      </c>
      <c r="G4129" t="str">
        <f ca="1">VLOOKUP(F4129,Cities!$A$1:$C$69,2,0)</f>
        <v>Naples</v>
      </c>
      <c r="H4129" t="str">
        <f ca="1">VLOOKUP(F4129,Cities!$A$1:$F$69,6,0)</f>
        <v>Historical-Ancient, Architecture, Nightlife</v>
      </c>
      <c r="I4129" t="str">
        <f ca="1">VLOOKUP(F4129,Cities!$A$1:$C$69,3,0)</f>
        <v>Europe</v>
      </c>
      <c r="J4129">
        <f t="shared" ca="1" si="3"/>
        <v>1</v>
      </c>
      <c r="K4129">
        <f ca="1">VLOOKUP(F4129,Cities!$A$1:$I$69,6+J4129,0)*R4129*E4129</f>
        <v>980</v>
      </c>
      <c r="L4129">
        <f t="shared" ca="1" si="4"/>
        <v>1</v>
      </c>
      <c r="M4129">
        <f ca="1">VLOOKUP(F4129,Cities!$A$1:$I$69,4,0)*R4129*L4129</f>
        <v>4400</v>
      </c>
      <c r="N4129">
        <f t="shared" ca="1" si="5"/>
        <v>5380</v>
      </c>
      <c r="O4129" t="str">
        <f ca="1">VLOOKUP(F4129,Cities!$A$1:$E$69,5,0)</f>
        <v>Summer</v>
      </c>
      <c r="P4129">
        <f t="shared" ca="1" si="6"/>
        <v>2</v>
      </c>
      <c r="Q4129" t="str">
        <f ca="1">VLOOKUP(P4129,Sheet2!$A$1:$B$5,2,0)</f>
        <v>Family</v>
      </c>
      <c r="R4129">
        <f ca="1">VLOOKUP(P4129,Sheet2!$A$1:$C$5,3,0)</f>
        <v>4</v>
      </c>
    </row>
    <row r="4130" spans="1:18" ht="14.25" customHeight="1">
      <c r="A4130" s="4">
        <v>4129</v>
      </c>
      <c r="B4130">
        <f t="shared" ca="1" si="0"/>
        <v>216</v>
      </c>
      <c r="C4130">
        <f t="shared" ca="1" si="1"/>
        <v>3</v>
      </c>
      <c r="D4130" t="str">
        <f ca="1">VLOOKUP(C4130,Stay!$A$1:$B$5,2,0)</f>
        <v>2 weeks</v>
      </c>
      <c r="E4130">
        <f ca="1">VLOOKUP(C4130,Stay!$A$1:$C$5,3,0)</f>
        <v>14</v>
      </c>
      <c r="F4130">
        <f t="shared" ca="1" si="2"/>
        <v>51</v>
      </c>
      <c r="G4130" t="str">
        <f ca="1">VLOOKUP(F4130,Cities!$A$1:$C$69,2,0)</f>
        <v>Rome</v>
      </c>
      <c r="H4130" t="str">
        <f ca="1">VLOOKUP(F4130,Cities!$A$1:$F$69,6,0)</f>
        <v>Historical</v>
      </c>
      <c r="I4130" t="str">
        <f ca="1">VLOOKUP(F4130,Cities!$A$1:$C$69,3,0)</f>
        <v>Europe</v>
      </c>
      <c r="J4130">
        <f t="shared" ca="1" si="3"/>
        <v>3</v>
      </c>
      <c r="K4130">
        <f ca="1">VLOOKUP(F4130,Cities!$A$1:$I$69,6+J4130,0)*R4130*E4130</f>
        <v>10192</v>
      </c>
      <c r="L4130">
        <f t="shared" ca="1" si="4"/>
        <v>1</v>
      </c>
      <c r="M4130">
        <f ca="1">VLOOKUP(F4130,Cities!$A$1:$I$69,4,0)*R4130*L4130</f>
        <v>1906</v>
      </c>
      <c r="N4130">
        <f t="shared" ca="1" si="5"/>
        <v>12098</v>
      </c>
      <c r="O4130" t="str">
        <f ca="1">VLOOKUP(F4130,Cities!$A$1:$E$69,5,0)</f>
        <v>Summer</v>
      </c>
      <c r="P4130">
        <f t="shared" ca="1" si="6"/>
        <v>3</v>
      </c>
      <c r="Q4130" t="str">
        <f ca="1">VLOOKUP(P4130,Sheet2!$A$1:$B$5,2,0)</f>
        <v>Romantic</v>
      </c>
      <c r="R4130">
        <f ca="1">VLOOKUP(P4130,Sheet2!$A$1:$C$5,3,0)</f>
        <v>2</v>
      </c>
    </row>
    <row r="4131" spans="1:18" ht="14.25" customHeight="1">
      <c r="A4131" s="4">
        <v>4130</v>
      </c>
      <c r="B4131">
        <f t="shared" ca="1" si="0"/>
        <v>289</v>
      </c>
      <c r="C4131">
        <f t="shared" ca="1" si="1"/>
        <v>2</v>
      </c>
      <c r="D4131" t="str">
        <f ca="1">VLOOKUP(C4131,Stay!$A$1:$B$5,2,0)</f>
        <v>1 week</v>
      </c>
      <c r="E4131">
        <f ca="1">VLOOKUP(C4131,Stay!$A$1:$C$5,3,0)</f>
        <v>7</v>
      </c>
      <c r="F4131">
        <f t="shared" ca="1" si="2"/>
        <v>4</v>
      </c>
      <c r="G4131" t="str">
        <f ca="1">VLOOKUP(F4131,Cities!$A$1:$C$69,2,0)</f>
        <v>Athens</v>
      </c>
      <c r="H4131" t="str">
        <f ca="1">VLOOKUP(F4131,Cities!$A$1:$F$69,6,0)</f>
        <v>Historical-Ancient, Architecture</v>
      </c>
      <c r="I4131" t="str">
        <f ca="1">VLOOKUP(F4131,Cities!$A$1:$C$69,3,0)</f>
        <v>Europe</v>
      </c>
      <c r="J4131">
        <f t="shared" ca="1" si="3"/>
        <v>1</v>
      </c>
      <c r="K4131">
        <f ca="1">VLOOKUP(F4131,Cities!$A$1:$I$69,6+J4131,0)*R4131*E4131</f>
        <v>924</v>
      </c>
      <c r="L4131">
        <f t="shared" ca="1" si="4"/>
        <v>1</v>
      </c>
      <c r="M4131">
        <f ca="1">VLOOKUP(F4131,Cities!$A$1:$I$69,4,0)*R4131*L4131</f>
        <v>4400</v>
      </c>
      <c r="N4131">
        <f t="shared" ca="1" si="5"/>
        <v>5324</v>
      </c>
      <c r="O4131" t="str">
        <f ca="1">VLOOKUP(F4131,Cities!$A$1:$E$69,5,0)</f>
        <v>Summer</v>
      </c>
      <c r="P4131">
        <f t="shared" ca="1" si="6"/>
        <v>2</v>
      </c>
      <c r="Q4131" t="str">
        <f ca="1">VLOOKUP(P4131,Sheet2!$A$1:$B$5,2,0)</f>
        <v>Family</v>
      </c>
      <c r="R4131">
        <f ca="1">VLOOKUP(P4131,Sheet2!$A$1:$C$5,3,0)</f>
        <v>4</v>
      </c>
    </row>
    <row r="4132" spans="1:18" ht="14.25" customHeight="1">
      <c r="A4132" s="4">
        <v>4131</v>
      </c>
      <c r="B4132">
        <f t="shared" ca="1" si="0"/>
        <v>54</v>
      </c>
      <c r="C4132">
        <f t="shared" ca="1" si="1"/>
        <v>1</v>
      </c>
      <c r="D4132" t="str">
        <f ca="1">VLOOKUP(C4132,Stay!$A$1:$B$5,2,0)</f>
        <v>3 days</v>
      </c>
      <c r="E4132">
        <f ca="1">VLOOKUP(C4132,Stay!$A$1:$C$5,3,0)</f>
        <v>3</v>
      </c>
      <c r="F4132">
        <f t="shared" ca="1" si="2"/>
        <v>14</v>
      </c>
      <c r="G4132" t="str">
        <f ca="1">VLOOKUP(F4132,Cities!$A$1:$C$69,2,0)</f>
        <v>Brussels</v>
      </c>
      <c r="H4132" t="str">
        <f ca="1">VLOOKUP(F4132,Cities!$A$1:$F$69,6,0)</f>
        <v>Historical-Medieval, Beach, Park, Nightlife</v>
      </c>
      <c r="I4132" t="str">
        <f ca="1">VLOOKUP(F4132,Cities!$A$1:$C$69,3,0)</f>
        <v>Europe</v>
      </c>
      <c r="J4132">
        <f t="shared" ca="1" si="3"/>
        <v>2</v>
      </c>
      <c r="K4132">
        <f ca="1">VLOOKUP(F4132,Cities!$A$1:$I$69,6+J4132,0)*R4132*E4132</f>
        <v>345</v>
      </c>
      <c r="L4132">
        <f t="shared" ca="1" si="4"/>
        <v>1</v>
      </c>
      <c r="M4132">
        <f ca="1">VLOOKUP(F4132,Cities!$A$1:$I$69,4,0)*R4132*L4132</f>
        <v>1080</v>
      </c>
      <c r="N4132">
        <f t="shared" ca="1" si="5"/>
        <v>1425</v>
      </c>
      <c r="O4132" t="str">
        <f ca="1">VLOOKUP(F4132,Cities!$A$1:$E$69,5,0)</f>
        <v>Summer</v>
      </c>
      <c r="P4132">
        <f t="shared" ca="1" si="6"/>
        <v>1</v>
      </c>
      <c r="Q4132" t="str">
        <f ca="1">VLOOKUP(P4132,Sheet2!$A$1:$B$5,2,0)</f>
        <v>Solo</v>
      </c>
      <c r="R4132">
        <f ca="1">VLOOKUP(P4132,Sheet2!$A$1:$C$5,3,0)</f>
        <v>1</v>
      </c>
    </row>
    <row r="4133" spans="1:18" ht="14.25" customHeight="1">
      <c r="A4133" s="4">
        <v>4132</v>
      </c>
      <c r="B4133">
        <f t="shared" ca="1" si="0"/>
        <v>8</v>
      </c>
      <c r="C4133">
        <f t="shared" ca="1" si="1"/>
        <v>4</v>
      </c>
      <c r="D4133" t="str">
        <f ca="1">VLOOKUP(C4133,Stay!$A$1:$B$5,2,0)</f>
        <v>1 month</v>
      </c>
      <c r="E4133">
        <f ca="1">VLOOKUP(C4133,Stay!$A$1:$C$5,3,0)</f>
        <v>30</v>
      </c>
      <c r="F4133">
        <f t="shared" ca="1" si="2"/>
        <v>67</v>
      </c>
      <c r="G4133" t="str">
        <f ca="1">VLOOKUP(F4133,Cities!$A$1:$C$69,2,0)</f>
        <v>Ville de Quebec</v>
      </c>
      <c r="H4133" t="str">
        <f ca="1">VLOOKUP(F4133,Cities!$A$1:$F$69,6,0)</f>
        <v>Historical</v>
      </c>
      <c r="I4133" t="str">
        <f ca="1">VLOOKUP(F4133,Cities!$A$1:$C$69,3,0)</f>
        <v>North America</v>
      </c>
      <c r="J4133">
        <f t="shared" ca="1" si="3"/>
        <v>2</v>
      </c>
      <c r="K4133">
        <f ca="1">VLOOKUP(F4133,Cities!$A$1:$I$69,6+J4133,0)*R4133*E4133</f>
        <v>4080</v>
      </c>
      <c r="L4133">
        <f t="shared" ca="1" si="4"/>
        <v>1</v>
      </c>
      <c r="M4133">
        <f ca="1">VLOOKUP(F4133,Cities!$A$1:$I$69,4,0)*R4133*L4133</f>
        <v>550</v>
      </c>
      <c r="N4133">
        <f t="shared" ca="1" si="5"/>
        <v>4630</v>
      </c>
      <c r="O4133" t="str">
        <f ca="1">VLOOKUP(F4133,Cities!$A$1:$E$69,5,0)</f>
        <v>Summer</v>
      </c>
      <c r="P4133">
        <f t="shared" ca="1" si="6"/>
        <v>1</v>
      </c>
      <c r="Q4133" t="str">
        <f ca="1">VLOOKUP(P4133,Sheet2!$A$1:$B$5,2,0)</f>
        <v>Solo</v>
      </c>
      <c r="R4133">
        <f ca="1">VLOOKUP(P4133,Sheet2!$A$1:$C$5,3,0)</f>
        <v>1</v>
      </c>
    </row>
    <row r="4134" spans="1:18" ht="14.25" customHeight="1">
      <c r="A4134" s="4">
        <v>4133</v>
      </c>
      <c r="B4134">
        <f t="shared" ca="1" si="0"/>
        <v>64</v>
      </c>
      <c r="C4134">
        <f t="shared" ca="1" si="1"/>
        <v>1</v>
      </c>
      <c r="D4134" t="str">
        <f ca="1">VLOOKUP(C4134,Stay!$A$1:$B$5,2,0)</f>
        <v>3 days</v>
      </c>
      <c r="E4134">
        <f ca="1">VLOOKUP(C4134,Stay!$A$1:$C$5,3,0)</f>
        <v>3</v>
      </c>
      <c r="F4134">
        <f t="shared" ca="1" si="2"/>
        <v>66</v>
      </c>
      <c r="G4134" t="str">
        <f ca="1">VLOOKUP(F4134,Cities!$A$1:$C$69,2,0)</f>
        <v>Vienna</v>
      </c>
      <c r="H4134" t="str">
        <f ca="1">VLOOKUP(F4134,Cities!$A$1:$F$69,6,0)</f>
        <v>Terrain</v>
      </c>
      <c r="I4134" t="str">
        <f ca="1">VLOOKUP(F4134,Cities!$A$1:$C$69,3,0)</f>
        <v>Europe</v>
      </c>
      <c r="J4134">
        <f t="shared" ca="1" si="3"/>
        <v>2</v>
      </c>
      <c r="K4134">
        <f ca="1">VLOOKUP(F4134,Cities!$A$1:$I$69,6+J4134,0)*R4134*E4134</f>
        <v>393</v>
      </c>
      <c r="L4134">
        <f t="shared" ca="1" si="4"/>
        <v>1</v>
      </c>
      <c r="M4134">
        <f ca="1">VLOOKUP(F4134,Cities!$A$1:$I$69,4,0)*R4134*L4134</f>
        <v>1350</v>
      </c>
      <c r="N4134">
        <f t="shared" ca="1" si="5"/>
        <v>1743</v>
      </c>
      <c r="O4134" t="str">
        <f ca="1">VLOOKUP(F4134,Cities!$A$1:$E$69,5,0)</f>
        <v>Summer</v>
      </c>
      <c r="P4134">
        <f t="shared" ca="1" si="6"/>
        <v>1</v>
      </c>
      <c r="Q4134" t="str">
        <f ca="1">VLOOKUP(P4134,Sheet2!$A$1:$B$5,2,0)</f>
        <v>Solo</v>
      </c>
      <c r="R4134">
        <f ca="1">VLOOKUP(P4134,Sheet2!$A$1:$C$5,3,0)</f>
        <v>1</v>
      </c>
    </row>
    <row r="4135" spans="1:18" ht="14.25" customHeight="1">
      <c r="A4135" s="4">
        <v>4134</v>
      </c>
      <c r="B4135">
        <f t="shared" ca="1" si="0"/>
        <v>224</v>
      </c>
      <c r="C4135">
        <f t="shared" ca="1" si="1"/>
        <v>1</v>
      </c>
      <c r="D4135" t="str">
        <f ca="1">VLOOKUP(C4135,Stay!$A$1:$B$5,2,0)</f>
        <v>3 days</v>
      </c>
      <c r="E4135">
        <f ca="1">VLOOKUP(C4135,Stay!$A$1:$C$5,3,0)</f>
        <v>3</v>
      </c>
      <c r="F4135">
        <f t="shared" ca="1" si="2"/>
        <v>43</v>
      </c>
      <c r="G4135" t="str">
        <f ca="1">VLOOKUP(F4135,Cities!$A$1:$C$69,2,0)</f>
        <v>New York City</v>
      </c>
      <c r="H4135" t="str">
        <f ca="1">VLOOKUP(F4135,Cities!$A$1:$F$69,6,0)</f>
        <v>Modern, Park, Adventure-Land, Architecture, Nightlife</v>
      </c>
      <c r="I4135" t="str">
        <f ca="1">VLOOKUP(F4135,Cities!$A$1:$C$69,3,0)</f>
        <v>North America</v>
      </c>
      <c r="J4135">
        <f t="shared" ca="1" si="3"/>
        <v>3</v>
      </c>
      <c r="K4135">
        <f ca="1">VLOOKUP(F4135,Cities!$A$1:$I$69,6+J4135,0)*R4135*E4135</f>
        <v>12600</v>
      </c>
      <c r="L4135">
        <f t="shared" ca="1" si="4"/>
        <v>2</v>
      </c>
      <c r="M4135">
        <f ca="1">VLOOKUP(F4135,Cities!$A$1:$I$69,4,0)*R4135*L4135</f>
        <v>3000</v>
      </c>
      <c r="N4135">
        <f t="shared" ca="1" si="5"/>
        <v>15600</v>
      </c>
      <c r="O4135" t="str">
        <f ca="1">VLOOKUP(F4135,Cities!$A$1:$E$69,5,0)</f>
        <v>Summer</v>
      </c>
      <c r="P4135">
        <f t="shared" ca="1" si="6"/>
        <v>4</v>
      </c>
      <c r="Q4135" t="str">
        <f ca="1">VLOOKUP(P4135,Sheet2!$A$1:$B$5,2,0)</f>
        <v>Friends</v>
      </c>
      <c r="R4135">
        <f ca="1">VLOOKUP(P4135,Sheet2!$A$1:$C$5,3,0)</f>
        <v>6</v>
      </c>
    </row>
    <row r="4136" spans="1:18" ht="14.25" customHeight="1">
      <c r="A4136" s="4">
        <v>4135</v>
      </c>
      <c r="B4136">
        <f t="shared" ca="1" si="0"/>
        <v>199</v>
      </c>
      <c r="C4136">
        <f t="shared" ca="1" si="1"/>
        <v>2</v>
      </c>
      <c r="D4136" t="str">
        <f ca="1">VLOOKUP(C4136,Stay!$A$1:$B$5,2,0)</f>
        <v>1 week</v>
      </c>
      <c r="E4136">
        <f ca="1">VLOOKUP(C4136,Stay!$A$1:$C$5,3,0)</f>
        <v>7</v>
      </c>
      <c r="F4136">
        <f t="shared" ca="1" si="2"/>
        <v>4</v>
      </c>
      <c r="G4136" t="str">
        <f ca="1">VLOOKUP(F4136,Cities!$A$1:$C$69,2,0)</f>
        <v>Athens</v>
      </c>
      <c r="H4136" t="str">
        <f ca="1">VLOOKUP(F4136,Cities!$A$1:$F$69,6,0)</f>
        <v>Historical-Ancient, Architecture</v>
      </c>
      <c r="I4136" t="str">
        <f ca="1">VLOOKUP(F4136,Cities!$A$1:$C$69,3,0)</f>
        <v>Europe</v>
      </c>
      <c r="J4136">
        <f t="shared" ca="1" si="3"/>
        <v>1</v>
      </c>
      <c r="K4136">
        <f ca="1">VLOOKUP(F4136,Cities!$A$1:$I$69,6+J4136,0)*R4136*E4136</f>
        <v>924</v>
      </c>
      <c r="L4136">
        <f t="shared" ca="1" si="4"/>
        <v>2</v>
      </c>
      <c r="M4136">
        <f ca="1">VLOOKUP(F4136,Cities!$A$1:$I$69,4,0)*R4136*L4136</f>
        <v>8800</v>
      </c>
      <c r="N4136">
        <f t="shared" ca="1" si="5"/>
        <v>9724</v>
      </c>
      <c r="O4136" t="str">
        <f ca="1">VLOOKUP(F4136,Cities!$A$1:$E$69,5,0)</f>
        <v>Summer</v>
      </c>
      <c r="P4136">
        <f t="shared" ca="1" si="6"/>
        <v>2</v>
      </c>
      <c r="Q4136" t="str">
        <f ca="1">VLOOKUP(P4136,Sheet2!$A$1:$B$5,2,0)</f>
        <v>Family</v>
      </c>
      <c r="R4136">
        <f ca="1">VLOOKUP(P4136,Sheet2!$A$1:$C$5,3,0)</f>
        <v>4</v>
      </c>
    </row>
    <row r="4137" spans="1:18" ht="14.25" customHeight="1">
      <c r="A4137" s="4">
        <v>4136</v>
      </c>
      <c r="B4137">
        <f t="shared" ca="1" si="0"/>
        <v>25</v>
      </c>
      <c r="C4137">
        <f t="shared" ca="1" si="1"/>
        <v>1</v>
      </c>
      <c r="D4137" t="str">
        <f ca="1">VLOOKUP(C4137,Stay!$A$1:$B$5,2,0)</f>
        <v>3 days</v>
      </c>
      <c r="E4137">
        <f ca="1">VLOOKUP(C4137,Stay!$A$1:$C$5,3,0)</f>
        <v>3</v>
      </c>
      <c r="F4137">
        <f t="shared" ca="1" si="2"/>
        <v>62</v>
      </c>
      <c r="G4137" t="str">
        <f ca="1">VLOOKUP(F4137,Cities!$A$1:$C$69,2,0)</f>
        <v>Valencia</v>
      </c>
      <c r="H4137" t="str">
        <f ca="1">VLOOKUP(F4137,Cities!$A$1:$F$69,6,0)</f>
        <v>Terrain</v>
      </c>
      <c r="I4137" t="str">
        <f ca="1">VLOOKUP(F4137,Cities!$A$1:$C$69,3,0)</f>
        <v>Europe</v>
      </c>
      <c r="J4137">
        <f t="shared" ca="1" si="3"/>
        <v>1</v>
      </c>
      <c r="K4137">
        <f ca="1">VLOOKUP(F4137,Cities!$A$1:$I$69,6+J4137,0)*R4137*E4137</f>
        <v>648</v>
      </c>
      <c r="L4137">
        <f t="shared" ca="1" si="4"/>
        <v>2</v>
      </c>
      <c r="M4137">
        <f ca="1">VLOOKUP(F4137,Cities!$A$1:$I$69,4,0)*R4137*L4137</f>
        <v>21360</v>
      </c>
      <c r="N4137">
        <f t="shared" ca="1" si="5"/>
        <v>22008</v>
      </c>
      <c r="O4137" t="str">
        <f ca="1">VLOOKUP(F4137,Cities!$A$1:$E$69,5,0)</f>
        <v>Summer</v>
      </c>
      <c r="P4137">
        <f t="shared" ca="1" si="6"/>
        <v>4</v>
      </c>
      <c r="Q4137" t="str">
        <f ca="1">VLOOKUP(P4137,Sheet2!$A$1:$B$5,2,0)</f>
        <v>Friends</v>
      </c>
      <c r="R4137">
        <f ca="1">VLOOKUP(P4137,Sheet2!$A$1:$C$5,3,0)</f>
        <v>6</v>
      </c>
    </row>
    <row r="4138" spans="1:18" ht="14.25" customHeight="1">
      <c r="A4138" s="4">
        <v>4137</v>
      </c>
      <c r="B4138">
        <f t="shared" ca="1" si="0"/>
        <v>119</v>
      </c>
      <c r="C4138">
        <f t="shared" ca="1" si="1"/>
        <v>2</v>
      </c>
      <c r="D4138" t="str">
        <f ca="1">VLOOKUP(C4138,Stay!$A$1:$B$5,2,0)</f>
        <v>1 week</v>
      </c>
      <c r="E4138">
        <f ca="1">VLOOKUP(C4138,Stay!$A$1:$C$5,3,0)</f>
        <v>7</v>
      </c>
      <c r="F4138">
        <f t="shared" ca="1" si="2"/>
        <v>6</v>
      </c>
      <c r="G4138" t="str">
        <f ca="1">VLOOKUP(F4138,Cities!$A$1:$C$69,2,0)</f>
        <v>Barcelona</v>
      </c>
      <c r="H4138" t="str">
        <f ca="1">VLOOKUP(F4138,Cities!$A$1:$F$69,6,0)</f>
        <v>Historical-Modern, Beach, Architecture, Nightlife</v>
      </c>
      <c r="I4138" t="str">
        <f ca="1">VLOOKUP(F4138,Cities!$A$1:$C$69,3,0)</f>
        <v>Europe</v>
      </c>
      <c r="J4138">
        <f t="shared" ca="1" si="3"/>
        <v>3</v>
      </c>
      <c r="K4138">
        <f ca="1">VLOOKUP(F4138,Cities!$A$1:$I$69,6+J4138,0)*R4138*E4138</f>
        <v>2597</v>
      </c>
      <c r="L4138">
        <f t="shared" ca="1" si="4"/>
        <v>1</v>
      </c>
      <c r="M4138">
        <f ca="1">VLOOKUP(F4138,Cities!$A$1:$I$69,4,0)*R4138*L4138</f>
        <v>1225</v>
      </c>
      <c r="N4138">
        <f t="shared" ca="1" si="5"/>
        <v>3822</v>
      </c>
      <c r="O4138" t="str">
        <f ca="1">VLOOKUP(F4138,Cities!$A$1:$E$69,5,0)</f>
        <v>Summer</v>
      </c>
      <c r="P4138">
        <f t="shared" ca="1" si="6"/>
        <v>1</v>
      </c>
      <c r="Q4138" t="str">
        <f ca="1">VLOOKUP(P4138,Sheet2!$A$1:$B$5,2,0)</f>
        <v>Solo</v>
      </c>
      <c r="R4138">
        <f ca="1">VLOOKUP(P4138,Sheet2!$A$1:$C$5,3,0)</f>
        <v>1</v>
      </c>
    </row>
    <row r="4139" spans="1:18" ht="14.25" customHeight="1">
      <c r="A4139" s="4">
        <v>4138</v>
      </c>
      <c r="B4139">
        <f t="shared" ca="1" si="0"/>
        <v>286</v>
      </c>
      <c r="C4139">
        <f t="shared" ca="1" si="1"/>
        <v>1</v>
      </c>
      <c r="D4139" t="str">
        <f ca="1">VLOOKUP(C4139,Stay!$A$1:$B$5,2,0)</f>
        <v>3 days</v>
      </c>
      <c r="E4139">
        <f ca="1">VLOOKUP(C4139,Stay!$A$1:$C$5,3,0)</f>
        <v>3</v>
      </c>
      <c r="F4139">
        <f t="shared" ca="1" si="2"/>
        <v>14</v>
      </c>
      <c r="G4139" t="str">
        <f ca="1">VLOOKUP(F4139,Cities!$A$1:$C$69,2,0)</f>
        <v>Brussels</v>
      </c>
      <c r="H4139" t="str">
        <f ca="1">VLOOKUP(F4139,Cities!$A$1:$F$69,6,0)</f>
        <v>Historical-Medieval, Beach, Park, Nightlife</v>
      </c>
      <c r="I4139" t="str">
        <f ca="1">VLOOKUP(F4139,Cities!$A$1:$C$69,3,0)</f>
        <v>Europe</v>
      </c>
      <c r="J4139">
        <f t="shared" ca="1" si="3"/>
        <v>3</v>
      </c>
      <c r="K4139">
        <f ca="1">VLOOKUP(F4139,Cities!$A$1:$I$69,6+J4139,0)*R4139*E4139</f>
        <v>3300</v>
      </c>
      <c r="L4139">
        <f t="shared" ca="1" si="4"/>
        <v>1</v>
      </c>
      <c r="M4139">
        <f ca="1">VLOOKUP(F4139,Cities!$A$1:$I$69,4,0)*R4139*L4139</f>
        <v>4320</v>
      </c>
      <c r="N4139">
        <f t="shared" ca="1" si="5"/>
        <v>7620</v>
      </c>
      <c r="O4139" t="str">
        <f ca="1">VLOOKUP(F4139,Cities!$A$1:$E$69,5,0)</f>
        <v>Summer</v>
      </c>
      <c r="P4139">
        <f t="shared" ca="1" si="6"/>
        <v>2</v>
      </c>
      <c r="Q4139" t="str">
        <f ca="1">VLOOKUP(P4139,Sheet2!$A$1:$B$5,2,0)</f>
        <v>Family</v>
      </c>
      <c r="R4139">
        <f ca="1">VLOOKUP(P4139,Sheet2!$A$1:$C$5,3,0)</f>
        <v>4</v>
      </c>
    </row>
    <row r="4140" spans="1:18" ht="14.25" customHeight="1">
      <c r="A4140" s="4">
        <v>4139</v>
      </c>
      <c r="B4140">
        <f t="shared" ca="1" si="0"/>
        <v>48</v>
      </c>
      <c r="C4140">
        <f t="shared" ca="1" si="1"/>
        <v>1</v>
      </c>
      <c r="D4140" t="str">
        <f ca="1">VLOOKUP(C4140,Stay!$A$1:$B$5,2,0)</f>
        <v>3 days</v>
      </c>
      <c r="E4140">
        <f ca="1">VLOOKUP(C4140,Stay!$A$1:$C$5,3,0)</f>
        <v>3</v>
      </c>
      <c r="F4140">
        <f t="shared" ca="1" si="2"/>
        <v>16</v>
      </c>
      <c r="G4140" t="str">
        <f ca="1">VLOOKUP(F4140,Cities!$A$1:$C$69,2,0)</f>
        <v>Cape Town</v>
      </c>
      <c r="H4140" t="str">
        <f ca="1">VLOOKUP(F4140,Cities!$A$1:$F$69,6,0)</f>
        <v>Beach, Historical-Medieval, Aquatic-Water</v>
      </c>
      <c r="I4140" t="str">
        <f ca="1">VLOOKUP(F4140,Cities!$A$1:$C$69,3,0)</f>
        <v>Africa</v>
      </c>
      <c r="J4140">
        <f t="shared" ca="1" si="3"/>
        <v>3</v>
      </c>
      <c r="K4140">
        <f ca="1">VLOOKUP(F4140,Cities!$A$1:$I$69,6+J4140,0)*R4140*E4140</f>
        <v>1326</v>
      </c>
      <c r="L4140">
        <f t="shared" ca="1" si="4"/>
        <v>1</v>
      </c>
      <c r="M4140">
        <f ca="1">VLOOKUP(F4140,Cities!$A$1:$I$69,4,0)*R4140*L4140</f>
        <v>1680</v>
      </c>
      <c r="N4140">
        <f t="shared" ca="1" si="5"/>
        <v>3006</v>
      </c>
      <c r="O4140" t="str">
        <f ca="1">VLOOKUP(F4140,Cities!$A$1:$E$69,5,0)</f>
        <v>Winter</v>
      </c>
      <c r="P4140">
        <f t="shared" ca="1" si="6"/>
        <v>3</v>
      </c>
      <c r="Q4140" t="str">
        <f ca="1">VLOOKUP(P4140,Sheet2!$A$1:$B$5,2,0)</f>
        <v>Romantic</v>
      </c>
      <c r="R4140">
        <f ca="1">VLOOKUP(P4140,Sheet2!$A$1:$C$5,3,0)</f>
        <v>2</v>
      </c>
    </row>
    <row r="4141" spans="1:18" ht="14.25" customHeight="1">
      <c r="A4141" s="4">
        <v>4140</v>
      </c>
      <c r="B4141">
        <f t="shared" ca="1" si="0"/>
        <v>48</v>
      </c>
      <c r="C4141">
        <f t="shared" ca="1" si="1"/>
        <v>1</v>
      </c>
      <c r="D4141" t="str">
        <f ca="1">VLOOKUP(C4141,Stay!$A$1:$B$5,2,0)</f>
        <v>3 days</v>
      </c>
      <c r="E4141">
        <f ca="1">VLOOKUP(C4141,Stay!$A$1:$C$5,3,0)</f>
        <v>3</v>
      </c>
      <c r="F4141">
        <f t="shared" ca="1" si="2"/>
        <v>25</v>
      </c>
      <c r="G4141" t="str">
        <f ca="1">VLOOKUP(F4141,Cities!$A$1:$C$69,2,0)</f>
        <v>Geneva</v>
      </c>
      <c r="H4141" t="str">
        <f ca="1">VLOOKUP(F4141,Cities!$A$1:$F$69,6,0)</f>
        <v>Historical, Beach, Terrain</v>
      </c>
      <c r="I4141" t="str">
        <f ca="1">VLOOKUP(F4141,Cities!$A$1:$C$69,3,0)</f>
        <v>Europe</v>
      </c>
      <c r="J4141">
        <f t="shared" ca="1" si="3"/>
        <v>2</v>
      </c>
      <c r="K4141">
        <f ca="1">VLOOKUP(F4141,Cities!$A$1:$I$69,6+J4141,0)*R4141*E4141</f>
        <v>471</v>
      </c>
      <c r="L4141">
        <f t="shared" ca="1" si="4"/>
        <v>2</v>
      </c>
      <c r="M4141">
        <f ca="1">VLOOKUP(F4141,Cities!$A$1:$I$69,4,0)*R4141*L4141</f>
        <v>1960</v>
      </c>
      <c r="N4141">
        <f t="shared" ca="1" si="5"/>
        <v>2431</v>
      </c>
      <c r="O4141" t="str">
        <f ca="1">VLOOKUP(F4141,Cities!$A$1:$E$69,5,0)</f>
        <v>Summer</v>
      </c>
      <c r="P4141">
        <f t="shared" ca="1" si="6"/>
        <v>1</v>
      </c>
      <c r="Q4141" t="str">
        <f ca="1">VLOOKUP(P4141,Sheet2!$A$1:$B$5,2,0)</f>
        <v>Solo</v>
      </c>
      <c r="R4141">
        <f ca="1">VLOOKUP(P4141,Sheet2!$A$1:$C$5,3,0)</f>
        <v>1</v>
      </c>
    </row>
    <row r="4142" spans="1:18" ht="14.25" customHeight="1">
      <c r="A4142" s="4">
        <v>4141</v>
      </c>
      <c r="B4142">
        <f t="shared" ca="1" si="0"/>
        <v>195</v>
      </c>
      <c r="C4142">
        <f t="shared" ca="1" si="1"/>
        <v>3</v>
      </c>
      <c r="D4142" t="str">
        <f ca="1">VLOOKUP(C4142,Stay!$A$1:$B$5,2,0)</f>
        <v>2 weeks</v>
      </c>
      <c r="E4142">
        <f ca="1">VLOOKUP(C4142,Stay!$A$1:$C$5,3,0)</f>
        <v>14</v>
      </c>
      <c r="F4142">
        <f t="shared" ca="1" si="2"/>
        <v>68</v>
      </c>
      <c r="G4142" t="str">
        <f ca="1">VLOOKUP(F4142,Cities!$A$1:$C$69,2,0)</f>
        <v>Washington, D.C.</v>
      </c>
      <c r="H4142" t="str">
        <f ca="1">VLOOKUP(F4142,Cities!$A$1:$F$69,6,0)</f>
        <v>Modern</v>
      </c>
      <c r="I4142" t="str">
        <f ca="1">VLOOKUP(F4142,Cities!$A$1:$C$69,3,0)</f>
        <v>North America</v>
      </c>
      <c r="J4142">
        <f t="shared" ca="1" si="3"/>
        <v>1</v>
      </c>
      <c r="K4142">
        <f ca="1">VLOOKUP(F4142,Cities!$A$1:$I$69,6+J4142,0)*R4142*E4142</f>
        <v>3864</v>
      </c>
      <c r="L4142">
        <f t="shared" ca="1" si="4"/>
        <v>1</v>
      </c>
      <c r="M4142">
        <f ca="1">VLOOKUP(F4142,Cities!$A$1:$I$69,4,0)*R4142*L4142</f>
        <v>1360</v>
      </c>
      <c r="N4142">
        <f t="shared" ca="1" si="5"/>
        <v>5224</v>
      </c>
      <c r="O4142" t="str">
        <f ca="1">VLOOKUP(F4142,Cities!$A$1:$E$69,5,0)</f>
        <v>Summer</v>
      </c>
      <c r="P4142">
        <f t="shared" ca="1" si="6"/>
        <v>2</v>
      </c>
      <c r="Q4142" t="str">
        <f ca="1">VLOOKUP(P4142,Sheet2!$A$1:$B$5,2,0)</f>
        <v>Family</v>
      </c>
      <c r="R4142">
        <f ca="1">VLOOKUP(P4142,Sheet2!$A$1:$C$5,3,0)</f>
        <v>4</v>
      </c>
    </row>
    <row r="4143" spans="1:18" ht="14.25" customHeight="1">
      <c r="A4143" s="4">
        <v>4142</v>
      </c>
      <c r="B4143">
        <f t="shared" ca="1" si="0"/>
        <v>180</v>
      </c>
      <c r="C4143">
        <f t="shared" ca="1" si="1"/>
        <v>1</v>
      </c>
      <c r="D4143" t="str">
        <f ca="1">VLOOKUP(C4143,Stay!$A$1:$B$5,2,0)</f>
        <v>3 days</v>
      </c>
      <c r="E4143">
        <f ca="1">VLOOKUP(C4143,Stay!$A$1:$C$5,3,0)</f>
        <v>3</v>
      </c>
      <c r="F4143">
        <f t="shared" ca="1" si="2"/>
        <v>13</v>
      </c>
      <c r="G4143" t="str">
        <f ca="1">VLOOKUP(F4143,Cities!$A$1:$C$69,2,0)</f>
        <v>Broward County</v>
      </c>
      <c r="H4143" t="str">
        <f ca="1">VLOOKUP(F4143,Cities!$A$1:$F$69,6,0)</f>
        <v>Beach, Modern, Park, Aquatic</v>
      </c>
      <c r="I4143" t="str">
        <f ca="1">VLOOKUP(F4143,Cities!$A$1:$C$69,3,0)</f>
        <v>North America</v>
      </c>
      <c r="J4143">
        <f t="shared" ca="1" si="3"/>
        <v>1</v>
      </c>
      <c r="K4143">
        <f ca="1">VLOOKUP(F4143,Cities!$A$1:$I$69,6+J4143,0)*R4143*E4143</f>
        <v>198</v>
      </c>
      <c r="L4143">
        <f t="shared" ca="1" si="4"/>
        <v>2</v>
      </c>
      <c r="M4143">
        <f ca="1">VLOOKUP(F4143,Cities!$A$1:$I$69,4,0)*R4143*L4143</f>
        <v>260</v>
      </c>
      <c r="N4143">
        <f t="shared" ca="1" si="5"/>
        <v>458</v>
      </c>
      <c r="O4143" t="str">
        <f ca="1">VLOOKUP(F4143,Cities!$A$1:$E$69,5,0)</f>
        <v>Summer</v>
      </c>
      <c r="P4143">
        <f t="shared" ca="1" si="6"/>
        <v>1</v>
      </c>
      <c r="Q4143" t="str">
        <f ca="1">VLOOKUP(P4143,Sheet2!$A$1:$B$5,2,0)</f>
        <v>Solo</v>
      </c>
      <c r="R4143">
        <f ca="1">VLOOKUP(P4143,Sheet2!$A$1:$C$5,3,0)</f>
        <v>1</v>
      </c>
    </row>
    <row r="4144" spans="1:18" ht="14.25" customHeight="1">
      <c r="A4144" s="4">
        <v>4143</v>
      </c>
      <c r="B4144">
        <f t="shared" ca="1" si="0"/>
        <v>145</v>
      </c>
      <c r="C4144">
        <f t="shared" ca="1" si="1"/>
        <v>2</v>
      </c>
      <c r="D4144" t="str">
        <f ca="1">VLOOKUP(C4144,Stay!$A$1:$B$5,2,0)</f>
        <v>1 week</v>
      </c>
      <c r="E4144">
        <f ca="1">VLOOKUP(C4144,Stay!$A$1:$C$5,3,0)</f>
        <v>7</v>
      </c>
      <c r="F4144">
        <f t="shared" ca="1" si="2"/>
        <v>22</v>
      </c>
      <c r="G4144" t="str">
        <f ca="1">VLOOKUP(F4144,Cities!$A$1:$C$69,2,0)</f>
        <v>Dublin</v>
      </c>
      <c r="H4144" t="str">
        <f ca="1">VLOOKUP(F4144,Cities!$A$1:$F$69,6,0)</f>
        <v>Terrain, Beach, Historical-Medieval, Parks, Architecture</v>
      </c>
      <c r="I4144" t="str">
        <f ca="1">VLOOKUP(F4144,Cities!$A$1:$C$69,3,0)</f>
        <v>Europe</v>
      </c>
      <c r="J4144">
        <f t="shared" ca="1" si="3"/>
        <v>3</v>
      </c>
      <c r="K4144">
        <f ca="1">VLOOKUP(F4144,Cities!$A$1:$I$69,6+J4144,0)*R4144*E4144</f>
        <v>4382</v>
      </c>
      <c r="L4144">
        <f t="shared" ca="1" si="4"/>
        <v>1</v>
      </c>
      <c r="M4144">
        <f ca="1">VLOOKUP(F4144,Cities!$A$1:$I$69,4,0)*R4144*L4144</f>
        <v>1958</v>
      </c>
      <c r="N4144">
        <f t="shared" ca="1" si="5"/>
        <v>6340</v>
      </c>
      <c r="O4144" t="str">
        <f ca="1">VLOOKUP(F4144,Cities!$A$1:$E$69,5,0)</f>
        <v>Summer</v>
      </c>
      <c r="P4144">
        <f t="shared" ca="1" si="6"/>
        <v>3</v>
      </c>
      <c r="Q4144" t="str">
        <f ca="1">VLOOKUP(P4144,Sheet2!$A$1:$B$5,2,0)</f>
        <v>Romantic</v>
      </c>
      <c r="R4144">
        <f ca="1">VLOOKUP(P4144,Sheet2!$A$1:$C$5,3,0)</f>
        <v>2</v>
      </c>
    </row>
    <row r="4145" spans="1:18" ht="14.25" customHeight="1">
      <c r="A4145" s="4">
        <v>4144</v>
      </c>
      <c r="B4145">
        <f t="shared" ca="1" si="0"/>
        <v>28</v>
      </c>
      <c r="C4145">
        <f t="shared" ca="1" si="1"/>
        <v>4</v>
      </c>
      <c r="D4145" t="str">
        <f ca="1">VLOOKUP(C4145,Stay!$A$1:$B$5,2,0)</f>
        <v>1 month</v>
      </c>
      <c r="E4145">
        <f ca="1">VLOOKUP(C4145,Stay!$A$1:$C$5,3,0)</f>
        <v>30</v>
      </c>
      <c r="F4145">
        <f t="shared" ca="1" si="2"/>
        <v>23</v>
      </c>
      <c r="G4145" t="str">
        <f ca="1">VLOOKUP(F4145,Cities!$A$1:$C$69,2,0)</f>
        <v>Edinburgh</v>
      </c>
      <c r="H4145" t="str">
        <f ca="1">VLOOKUP(F4145,Cities!$A$1:$F$69,6,0)</f>
        <v>Historical-Medieval, Beach, Architecture</v>
      </c>
      <c r="I4145" t="str">
        <f ca="1">VLOOKUP(F4145,Cities!$A$1:$C$69,3,0)</f>
        <v>Europe</v>
      </c>
      <c r="J4145">
        <f t="shared" ca="1" si="3"/>
        <v>1</v>
      </c>
      <c r="K4145">
        <f ca="1">VLOOKUP(F4145,Cities!$A$1:$I$69,6+J4145,0)*R4145*E4145</f>
        <v>3780</v>
      </c>
      <c r="L4145">
        <f t="shared" ca="1" si="4"/>
        <v>1</v>
      </c>
      <c r="M4145">
        <f ca="1">VLOOKUP(F4145,Cities!$A$1:$I$69,4,0)*R4145*L4145</f>
        <v>2160</v>
      </c>
      <c r="N4145">
        <f t="shared" ca="1" si="5"/>
        <v>5940</v>
      </c>
      <c r="O4145" t="str">
        <f ca="1">VLOOKUP(F4145,Cities!$A$1:$E$69,5,0)</f>
        <v>Summer</v>
      </c>
      <c r="P4145">
        <f t="shared" ca="1" si="6"/>
        <v>3</v>
      </c>
      <c r="Q4145" t="str">
        <f ca="1">VLOOKUP(P4145,Sheet2!$A$1:$B$5,2,0)</f>
        <v>Romantic</v>
      </c>
      <c r="R4145">
        <f ca="1">VLOOKUP(P4145,Sheet2!$A$1:$C$5,3,0)</f>
        <v>2</v>
      </c>
    </row>
    <row r="4146" spans="1:18" ht="14.25" customHeight="1">
      <c r="A4146" s="4">
        <v>4145</v>
      </c>
      <c r="B4146">
        <f t="shared" ca="1" si="0"/>
        <v>58</v>
      </c>
      <c r="C4146">
        <f t="shared" ca="1" si="1"/>
        <v>3</v>
      </c>
      <c r="D4146" t="str">
        <f ca="1">VLOOKUP(C4146,Stay!$A$1:$B$5,2,0)</f>
        <v>2 weeks</v>
      </c>
      <c r="E4146">
        <f ca="1">VLOOKUP(C4146,Stay!$A$1:$C$5,3,0)</f>
        <v>14</v>
      </c>
      <c r="F4146">
        <f t="shared" ca="1" si="2"/>
        <v>12</v>
      </c>
      <c r="G4146" t="str">
        <f ca="1">VLOOKUP(F4146,Cities!$A$1:$C$69,2,0)</f>
        <v>Boston</v>
      </c>
      <c r="H4146" t="str">
        <f ca="1">VLOOKUP(F4146,Cities!$A$1:$F$69,6,0)</f>
        <v>Modern, Adventure-Water, Aquatic, Nightlife</v>
      </c>
      <c r="I4146" t="str">
        <f ca="1">VLOOKUP(F4146,Cities!$A$1:$C$69,3,0)</f>
        <v>North America</v>
      </c>
      <c r="J4146">
        <f t="shared" ca="1" si="3"/>
        <v>2</v>
      </c>
      <c r="K4146">
        <f ca="1">VLOOKUP(F4146,Cities!$A$1:$I$69,6+J4146,0)*R4146*E4146</f>
        <v>4872</v>
      </c>
      <c r="L4146">
        <f t="shared" ca="1" si="4"/>
        <v>2</v>
      </c>
      <c r="M4146">
        <f ca="1">VLOOKUP(F4146,Cities!$A$1:$I$69,4,0)*R4146*L4146</f>
        <v>800</v>
      </c>
      <c r="N4146">
        <f t="shared" ca="1" si="5"/>
        <v>5672</v>
      </c>
      <c r="O4146" t="str">
        <f ca="1">VLOOKUP(F4146,Cities!$A$1:$E$69,5,0)</f>
        <v>Summer</v>
      </c>
      <c r="P4146">
        <f t="shared" ca="1" si="6"/>
        <v>3</v>
      </c>
      <c r="Q4146" t="str">
        <f ca="1">VLOOKUP(P4146,Sheet2!$A$1:$B$5,2,0)</f>
        <v>Romantic</v>
      </c>
      <c r="R4146">
        <f ca="1">VLOOKUP(P4146,Sheet2!$A$1:$C$5,3,0)</f>
        <v>2</v>
      </c>
    </row>
    <row r="4147" spans="1:18" ht="14.25" customHeight="1">
      <c r="A4147" s="4">
        <v>4146</v>
      </c>
      <c r="B4147">
        <f t="shared" ca="1" si="0"/>
        <v>40</v>
      </c>
      <c r="C4147">
        <f t="shared" ca="1" si="1"/>
        <v>4</v>
      </c>
      <c r="D4147" t="str">
        <f ca="1">VLOOKUP(C4147,Stay!$A$1:$B$5,2,0)</f>
        <v>1 month</v>
      </c>
      <c r="E4147">
        <f ca="1">VLOOKUP(C4147,Stay!$A$1:$C$5,3,0)</f>
        <v>30</v>
      </c>
      <c r="F4147">
        <f t="shared" ca="1" si="2"/>
        <v>61</v>
      </c>
      <c r="G4147" t="str">
        <f ca="1">VLOOKUP(F4147,Cities!$A$1:$C$69,2,0)</f>
        <v>Trentino</v>
      </c>
      <c r="H4147" t="str">
        <f ca="1">VLOOKUP(F4147,Cities!$A$1:$F$69,6,0)</f>
        <v>Terrain</v>
      </c>
      <c r="I4147" t="str">
        <f ca="1">VLOOKUP(F4147,Cities!$A$1:$C$69,3,0)</f>
        <v>Europe</v>
      </c>
      <c r="J4147">
        <f t="shared" ca="1" si="3"/>
        <v>2</v>
      </c>
      <c r="K4147">
        <f ca="1">VLOOKUP(F4147,Cities!$A$1:$I$69,6+J4147,0)*R4147*E4147</f>
        <v>1860</v>
      </c>
      <c r="L4147">
        <f t="shared" ca="1" si="4"/>
        <v>2</v>
      </c>
      <c r="M4147">
        <f ca="1">VLOOKUP(F4147,Cities!$A$1:$I$69,4,0)*R4147*L4147</f>
        <v>3640</v>
      </c>
      <c r="N4147">
        <f t="shared" ca="1" si="5"/>
        <v>5500</v>
      </c>
      <c r="O4147" t="str">
        <f ca="1">VLOOKUP(F4147,Cities!$A$1:$E$69,5,0)</f>
        <v>Summer</v>
      </c>
      <c r="P4147">
        <f t="shared" ca="1" si="6"/>
        <v>3</v>
      </c>
      <c r="Q4147" t="str">
        <f ca="1">VLOOKUP(P4147,Sheet2!$A$1:$B$5,2,0)</f>
        <v>Romantic</v>
      </c>
      <c r="R4147">
        <f ca="1">VLOOKUP(P4147,Sheet2!$A$1:$C$5,3,0)</f>
        <v>2</v>
      </c>
    </row>
    <row r="4148" spans="1:18" ht="14.25" customHeight="1">
      <c r="A4148" s="4">
        <v>4147</v>
      </c>
      <c r="B4148">
        <f t="shared" ca="1" si="0"/>
        <v>222</v>
      </c>
      <c r="C4148">
        <f t="shared" ca="1" si="1"/>
        <v>1</v>
      </c>
      <c r="D4148" t="str">
        <f ca="1">VLOOKUP(C4148,Stay!$A$1:$B$5,2,0)</f>
        <v>3 days</v>
      </c>
      <c r="E4148">
        <f ca="1">VLOOKUP(C4148,Stay!$A$1:$C$5,3,0)</f>
        <v>3</v>
      </c>
      <c r="F4148">
        <f t="shared" ca="1" si="2"/>
        <v>22</v>
      </c>
      <c r="G4148" t="str">
        <f ca="1">VLOOKUP(F4148,Cities!$A$1:$C$69,2,0)</f>
        <v>Dublin</v>
      </c>
      <c r="H4148" t="str">
        <f ca="1">VLOOKUP(F4148,Cities!$A$1:$F$69,6,0)</f>
        <v>Terrain, Beach, Historical-Medieval, Parks, Architecture</v>
      </c>
      <c r="I4148" t="str">
        <f ca="1">VLOOKUP(F4148,Cities!$A$1:$C$69,3,0)</f>
        <v>Europe</v>
      </c>
      <c r="J4148">
        <f t="shared" ca="1" si="3"/>
        <v>1</v>
      </c>
      <c r="K4148">
        <f ca="1">VLOOKUP(F4148,Cities!$A$1:$I$69,6+J4148,0)*R4148*E4148</f>
        <v>810</v>
      </c>
      <c r="L4148">
        <f t="shared" ca="1" si="4"/>
        <v>2</v>
      </c>
      <c r="M4148">
        <f ca="1">VLOOKUP(F4148,Cities!$A$1:$I$69,4,0)*R4148*L4148</f>
        <v>11748</v>
      </c>
      <c r="N4148">
        <f t="shared" ca="1" si="5"/>
        <v>12558</v>
      </c>
      <c r="O4148" t="str">
        <f ca="1">VLOOKUP(F4148,Cities!$A$1:$E$69,5,0)</f>
        <v>Summer</v>
      </c>
      <c r="P4148">
        <f t="shared" ca="1" si="6"/>
        <v>4</v>
      </c>
      <c r="Q4148" t="str">
        <f ca="1">VLOOKUP(P4148,Sheet2!$A$1:$B$5,2,0)</f>
        <v>Friends</v>
      </c>
      <c r="R4148">
        <f ca="1">VLOOKUP(P4148,Sheet2!$A$1:$C$5,3,0)</f>
        <v>6</v>
      </c>
    </row>
    <row r="4149" spans="1:18" ht="14.25" customHeight="1">
      <c r="A4149" s="4">
        <v>4148</v>
      </c>
      <c r="B4149">
        <f t="shared" ca="1" si="0"/>
        <v>257</v>
      </c>
      <c r="C4149">
        <f t="shared" ca="1" si="1"/>
        <v>2</v>
      </c>
      <c r="D4149" t="str">
        <f ca="1">VLOOKUP(C4149,Stay!$A$1:$B$5,2,0)</f>
        <v>1 week</v>
      </c>
      <c r="E4149">
        <f ca="1">VLOOKUP(C4149,Stay!$A$1:$C$5,3,0)</f>
        <v>7</v>
      </c>
      <c r="F4149">
        <f t="shared" ca="1" si="2"/>
        <v>23</v>
      </c>
      <c r="G4149" t="str">
        <f ca="1">VLOOKUP(F4149,Cities!$A$1:$C$69,2,0)</f>
        <v>Edinburgh</v>
      </c>
      <c r="H4149" t="str">
        <f ca="1">VLOOKUP(F4149,Cities!$A$1:$F$69,6,0)</f>
        <v>Historical-Medieval, Beach, Architecture</v>
      </c>
      <c r="I4149" t="str">
        <f ca="1">VLOOKUP(F4149,Cities!$A$1:$C$69,3,0)</f>
        <v>Europe</v>
      </c>
      <c r="J4149">
        <f t="shared" ca="1" si="3"/>
        <v>3</v>
      </c>
      <c r="K4149">
        <f ca="1">VLOOKUP(F4149,Cities!$A$1:$I$69,6+J4149,0)*R4149*E4149</f>
        <v>5390</v>
      </c>
      <c r="L4149">
        <f t="shared" ca="1" si="4"/>
        <v>2</v>
      </c>
      <c r="M4149">
        <f ca="1">VLOOKUP(F4149,Cities!$A$1:$I$69,4,0)*R4149*L4149</f>
        <v>4320</v>
      </c>
      <c r="N4149">
        <f t="shared" ca="1" si="5"/>
        <v>9710</v>
      </c>
      <c r="O4149" t="str">
        <f ca="1">VLOOKUP(F4149,Cities!$A$1:$E$69,5,0)</f>
        <v>Summer</v>
      </c>
      <c r="P4149">
        <f t="shared" ca="1" si="6"/>
        <v>3</v>
      </c>
      <c r="Q4149" t="str">
        <f ca="1">VLOOKUP(P4149,Sheet2!$A$1:$B$5,2,0)</f>
        <v>Romantic</v>
      </c>
      <c r="R4149">
        <f ca="1">VLOOKUP(P4149,Sheet2!$A$1:$C$5,3,0)</f>
        <v>2</v>
      </c>
    </row>
    <row r="4150" spans="1:18" ht="14.25" customHeight="1">
      <c r="A4150" s="4">
        <v>4149</v>
      </c>
      <c r="B4150">
        <f t="shared" ca="1" si="0"/>
        <v>241</v>
      </c>
      <c r="C4150">
        <f t="shared" ca="1" si="1"/>
        <v>1</v>
      </c>
      <c r="D4150" t="str">
        <f ca="1">VLOOKUP(C4150,Stay!$A$1:$B$5,2,0)</f>
        <v>3 days</v>
      </c>
      <c r="E4150">
        <f ca="1">VLOOKUP(C4150,Stay!$A$1:$C$5,3,0)</f>
        <v>3</v>
      </c>
      <c r="F4150">
        <f t="shared" ca="1" si="2"/>
        <v>44</v>
      </c>
      <c r="G4150" t="str">
        <f ca="1">VLOOKUP(F4150,Cities!$A$1:$C$69,2,0)</f>
        <v>Northern Rivers</v>
      </c>
      <c r="H4150" t="str">
        <f ca="1">VLOOKUP(F4150,Cities!$A$1:$F$69,6,0)</f>
        <v>Beach, Adventure-Water</v>
      </c>
      <c r="I4150" t="str">
        <f ca="1">VLOOKUP(F4150,Cities!$A$1:$C$69,3,0)</f>
        <v>Australia</v>
      </c>
      <c r="J4150">
        <f t="shared" ca="1" si="3"/>
        <v>2</v>
      </c>
      <c r="K4150">
        <f ca="1">VLOOKUP(F4150,Cities!$A$1:$I$69,6+J4150,0)*R4150*E4150</f>
        <v>2430</v>
      </c>
      <c r="L4150">
        <f t="shared" ca="1" si="4"/>
        <v>2</v>
      </c>
      <c r="M4150">
        <f ca="1">VLOOKUP(F4150,Cities!$A$1:$I$69,4,0)*R4150*L4150</f>
        <v>10080</v>
      </c>
      <c r="N4150">
        <f t="shared" ca="1" si="5"/>
        <v>12510</v>
      </c>
      <c r="O4150" t="str">
        <f ca="1">VLOOKUP(F4150,Cities!$A$1:$E$69,5,0)</f>
        <v>Spring</v>
      </c>
      <c r="P4150">
        <f t="shared" ca="1" si="6"/>
        <v>4</v>
      </c>
      <c r="Q4150" t="str">
        <f ca="1">VLOOKUP(P4150,Sheet2!$A$1:$B$5,2,0)</f>
        <v>Friends</v>
      </c>
      <c r="R4150">
        <f ca="1">VLOOKUP(P4150,Sheet2!$A$1:$C$5,3,0)</f>
        <v>6</v>
      </c>
    </row>
    <row r="4151" spans="1:18" ht="14.25" customHeight="1">
      <c r="A4151" s="4">
        <v>4150</v>
      </c>
      <c r="B4151">
        <f t="shared" ca="1" si="0"/>
        <v>204</v>
      </c>
      <c r="C4151">
        <f t="shared" ca="1" si="1"/>
        <v>3</v>
      </c>
      <c r="D4151" t="str">
        <f ca="1">VLOOKUP(C4151,Stay!$A$1:$B$5,2,0)</f>
        <v>2 weeks</v>
      </c>
      <c r="E4151">
        <f ca="1">VLOOKUP(C4151,Stay!$A$1:$C$5,3,0)</f>
        <v>14</v>
      </c>
      <c r="F4151">
        <f t="shared" ca="1" si="2"/>
        <v>20</v>
      </c>
      <c r="G4151" t="str">
        <f ca="1">VLOOKUP(F4151,Cities!$A$1:$C$69,2,0)</f>
        <v>Copenhagen</v>
      </c>
      <c r="H4151" t="str">
        <f ca="1">VLOOKUP(F4151,Cities!$A$1:$F$69,6,0)</f>
        <v>Historical-Medieval, Beach, Adventure-Water, Park, Nightlife, Architecture</v>
      </c>
      <c r="I4151" t="str">
        <f ca="1">VLOOKUP(F4151,Cities!$A$1:$C$69,3,0)</f>
        <v>Europe</v>
      </c>
      <c r="J4151">
        <f t="shared" ca="1" si="3"/>
        <v>1</v>
      </c>
      <c r="K4151">
        <f ca="1">VLOOKUP(F4151,Cities!$A$1:$I$69,6+J4151,0)*R4151*E4151</f>
        <v>4144</v>
      </c>
      <c r="L4151">
        <f t="shared" ca="1" si="4"/>
        <v>2</v>
      </c>
      <c r="M4151">
        <f ca="1">VLOOKUP(F4151,Cities!$A$1:$I$69,4,0)*R4151*L4151</f>
        <v>7840</v>
      </c>
      <c r="N4151">
        <f t="shared" ca="1" si="5"/>
        <v>11984</v>
      </c>
      <c r="O4151" t="str">
        <f ca="1">VLOOKUP(F4151,Cities!$A$1:$E$69,5,0)</f>
        <v>Summer</v>
      </c>
      <c r="P4151">
        <f t="shared" ca="1" si="6"/>
        <v>2</v>
      </c>
      <c r="Q4151" t="str">
        <f ca="1">VLOOKUP(P4151,Sheet2!$A$1:$B$5,2,0)</f>
        <v>Family</v>
      </c>
      <c r="R4151">
        <f ca="1">VLOOKUP(P4151,Sheet2!$A$1:$C$5,3,0)</f>
        <v>4</v>
      </c>
    </row>
    <row r="4152" spans="1:18" ht="14.25" customHeight="1">
      <c r="A4152" s="4">
        <v>4151</v>
      </c>
      <c r="B4152">
        <f t="shared" ca="1" si="0"/>
        <v>174</v>
      </c>
      <c r="C4152">
        <f t="shared" ca="1" si="1"/>
        <v>4</v>
      </c>
      <c r="D4152" t="str">
        <f ca="1">VLOOKUP(C4152,Stay!$A$1:$B$5,2,0)</f>
        <v>1 month</v>
      </c>
      <c r="E4152">
        <f ca="1">VLOOKUP(C4152,Stay!$A$1:$C$5,3,0)</f>
        <v>30</v>
      </c>
      <c r="F4152">
        <f t="shared" ca="1" si="2"/>
        <v>51</v>
      </c>
      <c r="G4152" t="str">
        <f ca="1">VLOOKUP(F4152,Cities!$A$1:$C$69,2,0)</f>
        <v>Rome</v>
      </c>
      <c r="H4152" t="str">
        <f ca="1">VLOOKUP(F4152,Cities!$A$1:$F$69,6,0)</f>
        <v>Historical</v>
      </c>
      <c r="I4152" t="str">
        <f ca="1">VLOOKUP(F4152,Cities!$A$1:$C$69,3,0)</f>
        <v>Europe</v>
      </c>
      <c r="J4152">
        <f t="shared" ca="1" si="3"/>
        <v>2</v>
      </c>
      <c r="K4152">
        <f ca="1">VLOOKUP(F4152,Cities!$A$1:$I$69,6+J4152,0)*R4152*E4152</f>
        <v>24840</v>
      </c>
      <c r="L4152">
        <f t="shared" ca="1" si="4"/>
        <v>2</v>
      </c>
      <c r="M4152">
        <f ca="1">VLOOKUP(F4152,Cities!$A$1:$I$69,4,0)*R4152*L4152</f>
        <v>11436</v>
      </c>
      <c r="N4152">
        <f t="shared" ca="1" si="5"/>
        <v>36276</v>
      </c>
      <c r="O4152" t="str">
        <f ca="1">VLOOKUP(F4152,Cities!$A$1:$E$69,5,0)</f>
        <v>Summer</v>
      </c>
      <c r="P4152">
        <f t="shared" ca="1" si="6"/>
        <v>4</v>
      </c>
      <c r="Q4152" t="str">
        <f ca="1">VLOOKUP(P4152,Sheet2!$A$1:$B$5,2,0)</f>
        <v>Friends</v>
      </c>
      <c r="R4152">
        <f ca="1">VLOOKUP(P4152,Sheet2!$A$1:$C$5,3,0)</f>
        <v>6</v>
      </c>
    </row>
    <row r="4153" spans="1:18" ht="14.25" customHeight="1">
      <c r="A4153" s="4">
        <v>4152</v>
      </c>
      <c r="B4153">
        <f t="shared" ca="1" si="0"/>
        <v>254</v>
      </c>
      <c r="C4153">
        <f t="shared" ca="1" si="1"/>
        <v>3</v>
      </c>
      <c r="D4153" t="str">
        <f ca="1">VLOOKUP(C4153,Stay!$A$1:$B$5,2,0)</f>
        <v>2 weeks</v>
      </c>
      <c r="E4153">
        <f ca="1">VLOOKUP(C4153,Stay!$A$1:$C$5,3,0)</f>
        <v>14</v>
      </c>
      <c r="F4153">
        <f t="shared" ca="1" si="2"/>
        <v>50</v>
      </c>
      <c r="G4153" t="str">
        <f ca="1">VLOOKUP(F4153,Cities!$A$1:$C$69,2,0)</f>
        <v>Rio de Janeiro</v>
      </c>
      <c r="H4153" t="str">
        <f ca="1">VLOOKUP(F4153,Cities!$A$1:$F$69,6,0)</f>
        <v>Historical</v>
      </c>
      <c r="I4153" t="str">
        <f ca="1">VLOOKUP(F4153,Cities!$A$1:$C$69,3,0)</f>
        <v>South America</v>
      </c>
      <c r="J4153">
        <f t="shared" ca="1" si="3"/>
        <v>1</v>
      </c>
      <c r="K4153">
        <f ca="1">VLOOKUP(F4153,Cities!$A$1:$I$69,6+J4153,0)*R4153*E4153</f>
        <v>532</v>
      </c>
      <c r="L4153">
        <f t="shared" ca="1" si="4"/>
        <v>1</v>
      </c>
      <c r="M4153">
        <f ca="1">VLOOKUP(F4153,Cities!$A$1:$I$69,4,0)*R4153*L4153</f>
        <v>1060</v>
      </c>
      <c r="N4153">
        <f t="shared" ca="1" si="5"/>
        <v>1592</v>
      </c>
      <c r="O4153" t="str">
        <f ca="1">VLOOKUP(F4153,Cities!$A$1:$E$69,5,0)</f>
        <v>Winter</v>
      </c>
      <c r="P4153">
        <f t="shared" ca="1" si="6"/>
        <v>1</v>
      </c>
      <c r="Q4153" t="str">
        <f ca="1">VLOOKUP(P4153,Sheet2!$A$1:$B$5,2,0)</f>
        <v>Solo</v>
      </c>
      <c r="R4153">
        <f ca="1">VLOOKUP(P4153,Sheet2!$A$1:$C$5,3,0)</f>
        <v>1</v>
      </c>
    </row>
    <row r="4154" spans="1:18" ht="14.25" customHeight="1">
      <c r="A4154" s="4">
        <v>4153</v>
      </c>
      <c r="B4154">
        <f t="shared" ca="1" si="0"/>
        <v>110</v>
      </c>
      <c r="C4154">
        <f t="shared" ca="1" si="1"/>
        <v>4</v>
      </c>
      <c r="D4154" t="str">
        <f ca="1">VLOOKUP(C4154,Stay!$A$1:$B$5,2,0)</f>
        <v>1 month</v>
      </c>
      <c r="E4154">
        <f ca="1">VLOOKUP(C4154,Stay!$A$1:$C$5,3,0)</f>
        <v>30</v>
      </c>
      <c r="F4154">
        <f t="shared" ca="1" si="2"/>
        <v>29</v>
      </c>
      <c r="G4154" t="str">
        <f ca="1">VLOOKUP(F4154,Cities!$A$1:$C$69,2,0)</f>
        <v>Lisbon</v>
      </c>
      <c r="H4154" t="str">
        <f ca="1">VLOOKUP(F4154,Cities!$A$1:$F$69,6,0)</f>
        <v>Historical</v>
      </c>
      <c r="I4154" t="str">
        <f ca="1">VLOOKUP(F4154,Cities!$A$1:$C$69,3,0)</f>
        <v>Europe</v>
      </c>
      <c r="J4154">
        <f t="shared" ca="1" si="3"/>
        <v>2</v>
      </c>
      <c r="K4154">
        <f ca="1">VLOOKUP(F4154,Cities!$A$1:$I$69,6+J4154,0)*R4154*E4154</f>
        <v>17640</v>
      </c>
      <c r="L4154">
        <f t="shared" ca="1" si="4"/>
        <v>1</v>
      </c>
      <c r="M4154">
        <f ca="1">VLOOKUP(F4154,Cities!$A$1:$I$69,4,0)*R4154*L4154</f>
        <v>7320</v>
      </c>
      <c r="N4154">
        <f t="shared" ca="1" si="5"/>
        <v>24960</v>
      </c>
      <c r="O4154" t="str">
        <f ca="1">VLOOKUP(F4154,Cities!$A$1:$E$69,5,0)</f>
        <v>Summer</v>
      </c>
      <c r="P4154">
        <f t="shared" ca="1" si="6"/>
        <v>4</v>
      </c>
      <c r="Q4154" t="str">
        <f ca="1">VLOOKUP(P4154,Sheet2!$A$1:$B$5,2,0)</f>
        <v>Friends</v>
      </c>
      <c r="R4154">
        <f ca="1">VLOOKUP(P4154,Sheet2!$A$1:$C$5,3,0)</f>
        <v>6</v>
      </c>
    </row>
    <row r="4155" spans="1:18" ht="14.25" customHeight="1">
      <c r="A4155" s="4">
        <v>4154</v>
      </c>
      <c r="B4155">
        <f t="shared" ca="1" si="0"/>
        <v>224</v>
      </c>
      <c r="C4155">
        <f t="shared" ca="1" si="1"/>
        <v>4</v>
      </c>
      <c r="D4155" t="str">
        <f ca="1">VLOOKUP(C4155,Stay!$A$1:$B$5,2,0)</f>
        <v>1 month</v>
      </c>
      <c r="E4155">
        <f ca="1">VLOOKUP(C4155,Stay!$A$1:$C$5,3,0)</f>
        <v>30</v>
      </c>
      <c r="F4155">
        <f t="shared" ca="1" si="2"/>
        <v>63</v>
      </c>
      <c r="G4155" t="str">
        <f ca="1">VLOOKUP(F4155,Cities!$A$1:$C$69,2,0)</f>
        <v>Vancouver</v>
      </c>
      <c r="H4155" t="str">
        <f ca="1">VLOOKUP(F4155,Cities!$A$1:$F$69,6,0)</f>
        <v>Beach</v>
      </c>
      <c r="I4155" t="str">
        <f ca="1">VLOOKUP(F4155,Cities!$A$1:$C$69,3,0)</f>
        <v>North America</v>
      </c>
      <c r="J4155">
        <f t="shared" ca="1" si="3"/>
        <v>3</v>
      </c>
      <c r="K4155">
        <f ca="1">VLOOKUP(F4155,Cities!$A$1:$I$69,6+J4155,0)*R4155*E4155</f>
        <v>41880</v>
      </c>
      <c r="L4155">
        <f t="shared" ca="1" si="4"/>
        <v>1</v>
      </c>
      <c r="M4155">
        <f ca="1">VLOOKUP(F4155,Cities!$A$1:$I$69,4,0)*R4155*L4155</f>
        <v>1200</v>
      </c>
      <c r="N4155">
        <f t="shared" ca="1" si="5"/>
        <v>43080</v>
      </c>
      <c r="O4155" t="str">
        <f ca="1">VLOOKUP(F4155,Cities!$A$1:$E$69,5,0)</f>
        <v>Summer</v>
      </c>
      <c r="P4155">
        <f t="shared" ca="1" si="6"/>
        <v>2</v>
      </c>
      <c r="Q4155" t="str">
        <f ca="1">VLOOKUP(P4155,Sheet2!$A$1:$B$5,2,0)</f>
        <v>Family</v>
      </c>
      <c r="R4155">
        <f ca="1">VLOOKUP(P4155,Sheet2!$A$1:$C$5,3,0)</f>
        <v>4</v>
      </c>
    </row>
    <row r="4156" spans="1:18" ht="14.25" customHeight="1">
      <c r="A4156" s="4">
        <v>4155</v>
      </c>
      <c r="B4156">
        <f t="shared" ca="1" si="0"/>
        <v>27</v>
      </c>
      <c r="C4156">
        <f t="shared" ca="1" si="1"/>
        <v>3</v>
      </c>
      <c r="D4156" t="str">
        <f ca="1">VLOOKUP(C4156,Stay!$A$1:$B$5,2,0)</f>
        <v>2 weeks</v>
      </c>
      <c r="E4156">
        <f ca="1">VLOOKUP(C4156,Stay!$A$1:$C$5,3,0)</f>
        <v>14</v>
      </c>
      <c r="F4156">
        <f t="shared" ca="1" si="2"/>
        <v>21</v>
      </c>
      <c r="G4156" t="str">
        <f ca="1">VLOOKUP(F4156,Cities!$A$1:$C$69,2,0)</f>
        <v>Denver</v>
      </c>
      <c r="H4156" t="str">
        <f ca="1">VLOOKUP(F4156,Cities!$A$1:$F$69,6,0)</f>
        <v>Modern, Hills, Park, Architecture</v>
      </c>
      <c r="I4156" t="str">
        <f ca="1">VLOOKUP(F4156,Cities!$A$1:$C$69,3,0)</f>
        <v>North America</v>
      </c>
      <c r="J4156">
        <f t="shared" ca="1" si="3"/>
        <v>3</v>
      </c>
      <c r="K4156">
        <f ca="1">VLOOKUP(F4156,Cities!$A$1:$I$69,6+J4156,0)*R4156*E4156</f>
        <v>10976</v>
      </c>
      <c r="L4156">
        <f t="shared" ca="1" si="4"/>
        <v>2</v>
      </c>
      <c r="M4156">
        <f ca="1">VLOOKUP(F4156,Cities!$A$1:$I$69,4,0)*R4156*L4156</f>
        <v>600</v>
      </c>
      <c r="N4156">
        <f t="shared" ca="1" si="5"/>
        <v>11576</v>
      </c>
      <c r="O4156" t="str">
        <f ca="1">VLOOKUP(F4156,Cities!$A$1:$E$69,5,0)</f>
        <v>Summer</v>
      </c>
      <c r="P4156">
        <f t="shared" ca="1" si="6"/>
        <v>3</v>
      </c>
      <c r="Q4156" t="str">
        <f ca="1">VLOOKUP(P4156,Sheet2!$A$1:$B$5,2,0)</f>
        <v>Romantic</v>
      </c>
      <c r="R4156">
        <f ca="1">VLOOKUP(P4156,Sheet2!$A$1:$C$5,3,0)</f>
        <v>2</v>
      </c>
    </row>
    <row r="4157" spans="1:18" ht="14.25" customHeight="1">
      <c r="A4157" s="4">
        <v>4156</v>
      </c>
      <c r="B4157">
        <f t="shared" ca="1" si="0"/>
        <v>160</v>
      </c>
      <c r="C4157">
        <f t="shared" ca="1" si="1"/>
        <v>3</v>
      </c>
      <c r="D4157" t="str">
        <f ca="1">VLOOKUP(C4157,Stay!$A$1:$B$5,2,0)</f>
        <v>2 weeks</v>
      </c>
      <c r="E4157">
        <f ca="1">VLOOKUP(C4157,Stay!$A$1:$C$5,3,0)</f>
        <v>14</v>
      </c>
      <c r="F4157">
        <f t="shared" ca="1" si="2"/>
        <v>38</v>
      </c>
      <c r="G4157" t="str">
        <f ca="1">VLOOKUP(F4157,Cities!$A$1:$C$69,2,0)</f>
        <v>Milan</v>
      </c>
      <c r="H4157" t="str">
        <f ca="1">VLOOKUP(F4157,Cities!$A$1:$F$69,6,0)</f>
        <v>Historical-Modern, Nightlife, Architecture</v>
      </c>
      <c r="I4157" t="str">
        <f ca="1">VLOOKUP(F4157,Cities!$A$1:$C$69,3,0)</f>
        <v>Europe</v>
      </c>
      <c r="J4157">
        <f t="shared" ca="1" si="3"/>
        <v>1</v>
      </c>
      <c r="K4157">
        <f ca="1">VLOOKUP(F4157,Cities!$A$1:$I$69,6+J4157,0)*R4157*E4157</f>
        <v>1484</v>
      </c>
      <c r="L4157">
        <f t="shared" ca="1" si="4"/>
        <v>1</v>
      </c>
      <c r="M4157">
        <f ca="1">VLOOKUP(F4157,Cities!$A$1:$I$69,4,0)*R4157*L4157</f>
        <v>1820</v>
      </c>
      <c r="N4157">
        <f t="shared" ca="1" si="5"/>
        <v>3304</v>
      </c>
      <c r="O4157" t="str">
        <f ca="1">VLOOKUP(F4157,Cities!$A$1:$E$69,5,0)</f>
        <v>Summer</v>
      </c>
      <c r="P4157">
        <f t="shared" ca="1" si="6"/>
        <v>3</v>
      </c>
      <c r="Q4157" t="str">
        <f ca="1">VLOOKUP(P4157,Sheet2!$A$1:$B$5,2,0)</f>
        <v>Romantic</v>
      </c>
      <c r="R4157">
        <f ca="1">VLOOKUP(P4157,Sheet2!$A$1:$C$5,3,0)</f>
        <v>2</v>
      </c>
    </row>
    <row r="4158" spans="1:18" ht="14.25" customHeight="1">
      <c r="A4158" s="4">
        <v>4157</v>
      </c>
      <c r="B4158">
        <f t="shared" ca="1" si="0"/>
        <v>71</v>
      </c>
      <c r="C4158">
        <f t="shared" ca="1" si="1"/>
        <v>3</v>
      </c>
      <c r="D4158" t="str">
        <f ca="1">VLOOKUP(C4158,Stay!$A$1:$B$5,2,0)</f>
        <v>2 weeks</v>
      </c>
      <c r="E4158">
        <f ca="1">VLOOKUP(C4158,Stay!$A$1:$C$5,3,0)</f>
        <v>14</v>
      </c>
      <c r="F4158">
        <f t="shared" ca="1" si="2"/>
        <v>20</v>
      </c>
      <c r="G4158" t="str">
        <f ca="1">VLOOKUP(F4158,Cities!$A$1:$C$69,2,0)</f>
        <v>Copenhagen</v>
      </c>
      <c r="H4158" t="str">
        <f ca="1">VLOOKUP(F4158,Cities!$A$1:$F$69,6,0)</f>
        <v>Historical-Medieval, Beach, Adventure-Water, Park, Nightlife, Architecture</v>
      </c>
      <c r="I4158" t="str">
        <f ca="1">VLOOKUP(F4158,Cities!$A$1:$C$69,3,0)</f>
        <v>Europe</v>
      </c>
      <c r="J4158">
        <f t="shared" ca="1" si="3"/>
        <v>2</v>
      </c>
      <c r="K4158">
        <f ca="1">VLOOKUP(F4158,Cities!$A$1:$I$69,6+J4158,0)*R4158*E4158</f>
        <v>14952</v>
      </c>
      <c r="L4158">
        <f t="shared" ca="1" si="4"/>
        <v>1</v>
      </c>
      <c r="M4158">
        <f ca="1">VLOOKUP(F4158,Cities!$A$1:$I$69,4,0)*R4158*L4158</f>
        <v>5880</v>
      </c>
      <c r="N4158">
        <f t="shared" ca="1" si="5"/>
        <v>20832</v>
      </c>
      <c r="O4158" t="str">
        <f ca="1">VLOOKUP(F4158,Cities!$A$1:$E$69,5,0)</f>
        <v>Summer</v>
      </c>
      <c r="P4158">
        <f t="shared" ca="1" si="6"/>
        <v>4</v>
      </c>
      <c r="Q4158" t="str">
        <f ca="1">VLOOKUP(P4158,Sheet2!$A$1:$B$5,2,0)</f>
        <v>Friends</v>
      </c>
      <c r="R4158">
        <f ca="1">VLOOKUP(P4158,Sheet2!$A$1:$C$5,3,0)</f>
        <v>6</v>
      </c>
    </row>
    <row r="4159" spans="1:18" ht="14.25" customHeight="1">
      <c r="A4159" s="4">
        <v>4158</v>
      </c>
      <c r="B4159">
        <f t="shared" ca="1" si="0"/>
        <v>233</v>
      </c>
      <c r="C4159">
        <f t="shared" ca="1" si="1"/>
        <v>1</v>
      </c>
      <c r="D4159" t="str">
        <f ca="1">VLOOKUP(C4159,Stay!$A$1:$B$5,2,0)</f>
        <v>3 days</v>
      </c>
      <c r="E4159">
        <f ca="1">VLOOKUP(C4159,Stay!$A$1:$C$5,3,0)</f>
        <v>3</v>
      </c>
      <c r="F4159">
        <f t="shared" ca="1" si="2"/>
        <v>25</v>
      </c>
      <c r="G4159" t="str">
        <f ca="1">VLOOKUP(F4159,Cities!$A$1:$C$69,2,0)</f>
        <v>Geneva</v>
      </c>
      <c r="H4159" t="str">
        <f ca="1">VLOOKUP(F4159,Cities!$A$1:$F$69,6,0)</f>
        <v>Historical, Beach, Terrain</v>
      </c>
      <c r="I4159" t="str">
        <f ca="1">VLOOKUP(F4159,Cities!$A$1:$C$69,3,0)</f>
        <v>Europe</v>
      </c>
      <c r="J4159">
        <f t="shared" ca="1" si="3"/>
        <v>1</v>
      </c>
      <c r="K4159">
        <f ca="1">VLOOKUP(F4159,Cities!$A$1:$I$69,6+J4159,0)*R4159*E4159</f>
        <v>804</v>
      </c>
      <c r="L4159">
        <f t="shared" ca="1" si="4"/>
        <v>1</v>
      </c>
      <c r="M4159">
        <f ca="1">VLOOKUP(F4159,Cities!$A$1:$I$69,4,0)*R4159*L4159</f>
        <v>3920</v>
      </c>
      <c r="N4159">
        <f t="shared" ca="1" si="5"/>
        <v>4724</v>
      </c>
      <c r="O4159" t="str">
        <f ca="1">VLOOKUP(F4159,Cities!$A$1:$E$69,5,0)</f>
        <v>Summer</v>
      </c>
      <c r="P4159">
        <f t="shared" ca="1" si="6"/>
        <v>2</v>
      </c>
      <c r="Q4159" t="str">
        <f ca="1">VLOOKUP(P4159,Sheet2!$A$1:$B$5,2,0)</f>
        <v>Family</v>
      </c>
      <c r="R4159">
        <f ca="1">VLOOKUP(P4159,Sheet2!$A$1:$C$5,3,0)</f>
        <v>4</v>
      </c>
    </row>
    <row r="4160" spans="1:18" ht="14.25" customHeight="1">
      <c r="A4160" s="4">
        <v>4159</v>
      </c>
      <c r="B4160">
        <f t="shared" ca="1" si="0"/>
        <v>17</v>
      </c>
      <c r="C4160">
        <f t="shared" ca="1" si="1"/>
        <v>2</v>
      </c>
      <c r="D4160" t="str">
        <f ca="1">VLOOKUP(C4160,Stay!$A$1:$B$5,2,0)</f>
        <v>1 week</v>
      </c>
      <c r="E4160">
        <f ca="1">VLOOKUP(C4160,Stay!$A$1:$C$5,3,0)</f>
        <v>7</v>
      </c>
      <c r="F4160">
        <f t="shared" ca="1" si="2"/>
        <v>15</v>
      </c>
      <c r="G4160" t="str">
        <f ca="1">VLOOKUP(F4160,Cities!$A$1:$C$69,2,0)</f>
        <v>Cambridge</v>
      </c>
      <c r="H4160" t="str">
        <f ca="1">VLOOKUP(F4160,Cities!$A$1:$F$69,6,0)</f>
        <v>Modern, Aquatic</v>
      </c>
      <c r="I4160" t="str">
        <f ca="1">VLOOKUP(F4160,Cities!$A$1:$C$69,3,0)</f>
        <v>North America</v>
      </c>
      <c r="J4160">
        <f t="shared" ca="1" si="3"/>
        <v>1</v>
      </c>
      <c r="K4160">
        <f ca="1">VLOOKUP(F4160,Cities!$A$1:$I$69,6+J4160,0)*R4160*E4160</f>
        <v>3472</v>
      </c>
      <c r="L4160">
        <f t="shared" ca="1" si="4"/>
        <v>1</v>
      </c>
      <c r="M4160">
        <f ca="1">VLOOKUP(F4160,Cities!$A$1:$I$69,4,0)*R4160*L4160</f>
        <v>800</v>
      </c>
      <c r="N4160">
        <f t="shared" ca="1" si="5"/>
        <v>4272</v>
      </c>
      <c r="O4160" t="str">
        <f ca="1">VLOOKUP(F4160,Cities!$A$1:$E$69,5,0)</f>
        <v>Summer</v>
      </c>
      <c r="P4160">
        <f t="shared" ca="1" si="6"/>
        <v>2</v>
      </c>
      <c r="Q4160" t="str">
        <f ca="1">VLOOKUP(P4160,Sheet2!$A$1:$B$5,2,0)</f>
        <v>Family</v>
      </c>
      <c r="R4160">
        <f ca="1">VLOOKUP(P4160,Sheet2!$A$1:$C$5,3,0)</f>
        <v>4</v>
      </c>
    </row>
    <row r="4161" spans="1:18" ht="14.25" customHeight="1">
      <c r="A4161" s="4">
        <v>4160</v>
      </c>
      <c r="B4161">
        <f t="shared" ca="1" si="0"/>
        <v>114</v>
      </c>
      <c r="C4161">
        <f t="shared" ca="1" si="1"/>
        <v>4</v>
      </c>
      <c r="D4161" t="str">
        <f ca="1">VLOOKUP(C4161,Stay!$A$1:$B$5,2,0)</f>
        <v>1 month</v>
      </c>
      <c r="E4161">
        <f ca="1">VLOOKUP(C4161,Stay!$A$1:$C$5,3,0)</f>
        <v>30</v>
      </c>
      <c r="F4161">
        <f t="shared" ca="1" si="2"/>
        <v>62</v>
      </c>
      <c r="G4161" t="str">
        <f ca="1">VLOOKUP(F4161,Cities!$A$1:$C$69,2,0)</f>
        <v>Valencia</v>
      </c>
      <c r="H4161" t="str">
        <f ca="1">VLOOKUP(F4161,Cities!$A$1:$F$69,6,0)</f>
        <v>Terrain</v>
      </c>
      <c r="I4161" t="str">
        <f ca="1">VLOOKUP(F4161,Cities!$A$1:$C$69,3,0)</f>
        <v>Europe</v>
      </c>
      <c r="J4161">
        <f t="shared" ca="1" si="3"/>
        <v>2</v>
      </c>
      <c r="K4161">
        <f ca="1">VLOOKUP(F4161,Cities!$A$1:$I$69,6+J4161,0)*R4161*E4161</f>
        <v>10200</v>
      </c>
      <c r="L4161">
        <f t="shared" ca="1" si="4"/>
        <v>1</v>
      </c>
      <c r="M4161">
        <f ca="1">VLOOKUP(F4161,Cities!$A$1:$I$69,4,0)*R4161*L4161</f>
        <v>7120</v>
      </c>
      <c r="N4161">
        <f t="shared" ca="1" si="5"/>
        <v>17320</v>
      </c>
      <c r="O4161" t="str">
        <f ca="1">VLOOKUP(F4161,Cities!$A$1:$E$69,5,0)</f>
        <v>Summer</v>
      </c>
      <c r="P4161">
        <f t="shared" ca="1" si="6"/>
        <v>2</v>
      </c>
      <c r="Q4161" t="str">
        <f ca="1">VLOOKUP(P4161,Sheet2!$A$1:$B$5,2,0)</f>
        <v>Family</v>
      </c>
      <c r="R4161">
        <f ca="1">VLOOKUP(P4161,Sheet2!$A$1:$C$5,3,0)</f>
        <v>4</v>
      </c>
    </row>
    <row r="4162" spans="1:18" ht="14.25" customHeight="1">
      <c r="A4162" s="4">
        <v>4161</v>
      </c>
      <c r="B4162">
        <f t="shared" ca="1" si="0"/>
        <v>297</v>
      </c>
      <c r="C4162">
        <f t="shared" ca="1" si="1"/>
        <v>2</v>
      </c>
      <c r="D4162" t="str">
        <f ca="1">VLOOKUP(C4162,Stay!$A$1:$B$5,2,0)</f>
        <v>1 week</v>
      </c>
      <c r="E4162">
        <f ca="1">VLOOKUP(C4162,Stay!$A$1:$C$5,3,0)</f>
        <v>7</v>
      </c>
      <c r="F4162">
        <f t="shared" ca="1" si="2"/>
        <v>58</v>
      </c>
      <c r="G4162" t="str">
        <f ca="1">VLOOKUP(F4162,Cities!$A$1:$C$69,2,0)</f>
        <v>Sydney</v>
      </c>
      <c r="H4162" t="str">
        <f ca="1">VLOOKUP(F4162,Cities!$A$1:$F$69,6,0)</f>
        <v>Beach</v>
      </c>
      <c r="I4162" t="str">
        <f ca="1">VLOOKUP(F4162,Cities!$A$1:$C$69,3,0)</f>
        <v>Australia</v>
      </c>
      <c r="J4162">
        <f t="shared" ca="1" si="3"/>
        <v>1</v>
      </c>
      <c r="K4162">
        <f ca="1">VLOOKUP(F4162,Cities!$A$1:$I$69,6+J4162,0)*R4162*E4162</f>
        <v>686</v>
      </c>
      <c r="L4162">
        <f t="shared" ca="1" si="4"/>
        <v>1</v>
      </c>
      <c r="M4162">
        <f ca="1">VLOOKUP(F4162,Cities!$A$1:$I$69,4,0)*R4162*L4162</f>
        <v>2680</v>
      </c>
      <c r="N4162">
        <f t="shared" ca="1" si="5"/>
        <v>3366</v>
      </c>
      <c r="O4162" t="str">
        <f ca="1">VLOOKUP(F4162,Cities!$A$1:$E$69,5,0)</f>
        <v>Spring</v>
      </c>
      <c r="P4162">
        <f t="shared" ca="1" si="6"/>
        <v>3</v>
      </c>
      <c r="Q4162" t="str">
        <f ca="1">VLOOKUP(P4162,Sheet2!$A$1:$B$5,2,0)</f>
        <v>Romantic</v>
      </c>
      <c r="R4162">
        <f ca="1">VLOOKUP(P4162,Sheet2!$A$1:$C$5,3,0)</f>
        <v>2</v>
      </c>
    </row>
    <row r="4163" spans="1:18" ht="14.25" customHeight="1">
      <c r="A4163" s="4">
        <v>4162</v>
      </c>
      <c r="B4163">
        <f t="shared" ca="1" si="0"/>
        <v>130</v>
      </c>
      <c r="C4163">
        <f t="shared" ca="1" si="1"/>
        <v>3</v>
      </c>
      <c r="D4163" t="str">
        <f ca="1">VLOOKUP(C4163,Stay!$A$1:$B$5,2,0)</f>
        <v>2 weeks</v>
      </c>
      <c r="E4163">
        <f ca="1">VLOOKUP(C4163,Stay!$A$1:$C$5,3,0)</f>
        <v>14</v>
      </c>
      <c r="F4163">
        <f t="shared" ca="1" si="2"/>
        <v>41</v>
      </c>
      <c r="G4163" t="str">
        <f ca="1">VLOOKUP(F4163,Cities!$A$1:$C$69,2,0)</f>
        <v>Nashville</v>
      </c>
      <c r="H4163" t="str">
        <f ca="1">VLOOKUP(F4163,Cities!$A$1:$F$69,6,0)</f>
        <v>Modern, Nightlife</v>
      </c>
      <c r="I4163" t="str">
        <f ca="1">VLOOKUP(F4163,Cities!$A$1:$C$69,3,0)</f>
        <v>North America</v>
      </c>
      <c r="J4163">
        <f t="shared" ca="1" si="3"/>
        <v>2</v>
      </c>
      <c r="K4163">
        <f ca="1">VLOOKUP(F4163,Cities!$A$1:$I$69,6+J4163,0)*R4163*E4163</f>
        <v>7280</v>
      </c>
      <c r="L4163">
        <f t="shared" ca="1" si="4"/>
        <v>1</v>
      </c>
      <c r="M4163">
        <f ca="1">VLOOKUP(F4163,Cities!$A$1:$I$69,4,0)*R4163*L4163</f>
        <v>1240</v>
      </c>
      <c r="N4163">
        <f t="shared" ca="1" si="5"/>
        <v>8520</v>
      </c>
      <c r="O4163" t="str">
        <f ca="1">VLOOKUP(F4163,Cities!$A$1:$E$69,5,0)</f>
        <v>Spring</v>
      </c>
      <c r="P4163">
        <f t="shared" ca="1" si="6"/>
        <v>2</v>
      </c>
      <c r="Q4163" t="str">
        <f ca="1">VLOOKUP(P4163,Sheet2!$A$1:$B$5,2,0)</f>
        <v>Family</v>
      </c>
      <c r="R4163">
        <f ca="1">VLOOKUP(P4163,Sheet2!$A$1:$C$5,3,0)</f>
        <v>4</v>
      </c>
    </row>
    <row r="4164" spans="1:18" ht="14.25" customHeight="1">
      <c r="A4164" s="4">
        <v>4163</v>
      </c>
      <c r="B4164">
        <f t="shared" ca="1" si="0"/>
        <v>66</v>
      </c>
      <c r="C4164">
        <f t="shared" ca="1" si="1"/>
        <v>3</v>
      </c>
      <c r="D4164" t="str">
        <f ca="1">VLOOKUP(C4164,Stay!$A$1:$B$5,2,0)</f>
        <v>2 weeks</v>
      </c>
      <c r="E4164">
        <f ca="1">VLOOKUP(C4164,Stay!$A$1:$C$5,3,0)</f>
        <v>14</v>
      </c>
      <c r="F4164">
        <f t="shared" ca="1" si="2"/>
        <v>28</v>
      </c>
      <c r="G4164" t="str">
        <f ca="1">VLOOKUP(F4164,Cities!$A$1:$C$69,2,0)</f>
        <v>Hong Kong</v>
      </c>
      <c r="H4164" t="str">
        <f ca="1">VLOOKUP(F4164,Cities!$A$1:$F$69,6,0)</f>
        <v>Modern, Beach, Terrain</v>
      </c>
      <c r="I4164" t="str">
        <f ca="1">VLOOKUP(F4164,Cities!$A$1:$C$69,3,0)</f>
        <v>Asia</v>
      </c>
      <c r="J4164">
        <f t="shared" ca="1" si="3"/>
        <v>3</v>
      </c>
      <c r="K4164">
        <f ca="1">VLOOKUP(F4164,Cities!$A$1:$I$69,6+J4164,0)*R4164*E4164</f>
        <v>28896</v>
      </c>
      <c r="L4164">
        <f t="shared" ca="1" si="4"/>
        <v>1</v>
      </c>
      <c r="M4164">
        <f ca="1">VLOOKUP(F4164,Cities!$A$1:$I$69,4,0)*R4164*L4164</f>
        <v>4620</v>
      </c>
      <c r="N4164">
        <f t="shared" ca="1" si="5"/>
        <v>33516</v>
      </c>
      <c r="O4164" t="str">
        <f ca="1">VLOOKUP(F4164,Cities!$A$1:$E$69,5,0)</f>
        <v>Spring</v>
      </c>
      <c r="P4164">
        <f t="shared" ca="1" si="6"/>
        <v>4</v>
      </c>
      <c r="Q4164" t="str">
        <f ca="1">VLOOKUP(P4164,Sheet2!$A$1:$B$5,2,0)</f>
        <v>Friends</v>
      </c>
      <c r="R4164">
        <f ca="1">VLOOKUP(P4164,Sheet2!$A$1:$C$5,3,0)</f>
        <v>6</v>
      </c>
    </row>
    <row r="4165" spans="1:18" ht="14.25" customHeight="1">
      <c r="A4165" s="4">
        <v>4164</v>
      </c>
      <c r="B4165">
        <f t="shared" ca="1" si="0"/>
        <v>212</v>
      </c>
      <c r="C4165">
        <f t="shared" ca="1" si="1"/>
        <v>4</v>
      </c>
      <c r="D4165" t="str">
        <f ca="1">VLOOKUP(C4165,Stay!$A$1:$B$5,2,0)</f>
        <v>1 month</v>
      </c>
      <c r="E4165">
        <f ca="1">VLOOKUP(C4165,Stay!$A$1:$C$5,3,0)</f>
        <v>30</v>
      </c>
      <c r="F4165">
        <f t="shared" ca="1" si="2"/>
        <v>5</v>
      </c>
      <c r="G4165" t="str">
        <f ca="1">VLOOKUP(F4165,Cities!$A$1:$C$69,2,0)</f>
        <v>Austin</v>
      </c>
      <c r="H4165" t="str">
        <f ca="1">VLOOKUP(F4165,Cities!$A$1:$F$69,6,0)</f>
        <v>Historical-Modern, Nightlife</v>
      </c>
      <c r="I4165" t="str">
        <f ca="1">VLOOKUP(F4165,Cities!$A$1:$C$69,3,0)</f>
        <v>North America</v>
      </c>
      <c r="J4165">
        <f t="shared" ca="1" si="3"/>
        <v>2</v>
      </c>
      <c r="K4165">
        <f ca="1">VLOOKUP(F4165,Cities!$A$1:$I$69,6+J4165,0)*R4165*E4165</f>
        <v>3420</v>
      </c>
      <c r="L4165">
        <f t="shared" ca="1" si="4"/>
        <v>2</v>
      </c>
      <c r="M4165">
        <f ca="1">VLOOKUP(F4165,Cities!$A$1:$I$69,4,0)*R4165*L4165</f>
        <v>120</v>
      </c>
      <c r="N4165">
        <f t="shared" ca="1" si="5"/>
        <v>3540</v>
      </c>
      <c r="O4165" t="str">
        <f ca="1">VLOOKUP(F4165,Cities!$A$1:$E$69,5,0)</f>
        <v>Spring</v>
      </c>
      <c r="P4165">
        <f t="shared" ca="1" si="6"/>
        <v>1</v>
      </c>
      <c r="Q4165" t="str">
        <f ca="1">VLOOKUP(P4165,Sheet2!$A$1:$B$5,2,0)</f>
        <v>Solo</v>
      </c>
      <c r="R4165">
        <f ca="1">VLOOKUP(P4165,Sheet2!$A$1:$C$5,3,0)</f>
        <v>1</v>
      </c>
    </row>
    <row r="4166" spans="1:18" ht="14.25" customHeight="1">
      <c r="A4166" s="4">
        <v>4165</v>
      </c>
      <c r="B4166">
        <f t="shared" ca="1" si="0"/>
        <v>1</v>
      </c>
      <c r="C4166">
        <f t="shared" ca="1" si="1"/>
        <v>3</v>
      </c>
      <c r="D4166" t="str">
        <f ca="1">VLOOKUP(C4166,Stay!$A$1:$B$5,2,0)</f>
        <v>2 weeks</v>
      </c>
      <c r="E4166">
        <f ca="1">VLOOKUP(C4166,Stay!$A$1:$C$5,3,0)</f>
        <v>14</v>
      </c>
      <c r="F4166">
        <f t="shared" ca="1" si="2"/>
        <v>1</v>
      </c>
      <c r="G4166" t="str">
        <f ca="1">VLOOKUP(F4166,Cities!$A$1:$C$69,2,0)</f>
        <v>Amsterdam</v>
      </c>
      <c r="H4166" t="str">
        <f ca="1">VLOOKUP(F4166,Cities!$A$1:$F$69,6,0)</f>
        <v>Acquatic, Historical-Modern, Beach, Nightlife</v>
      </c>
      <c r="I4166" t="str">
        <f ca="1">VLOOKUP(F4166,Cities!$A$1:$C$69,3,0)</f>
        <v>Europe</v>
      </c>
      <c r="J4166">
        <f t="shared" ca="1" si="3"/>
        <v>1</v>
      </c>
      <c r="K4166">
        <f ca="1">VLOOKUP(F4166,Cities!$A$1:$I$69,6+J4166,0)*R4166*E4166</f>
        <v>1540</v>
      </c>
      <c r="L4166">
        <f t="shared" ca="1" si="4"/>
        <v>2</v>
      </c>
      <c r="M4166">
        <f ca="1">VLOOKUP(F4166,Cities!$A$1:$I$69,4,0)*R4166*L4166</f>
        <v>4740</v>
      </c>
      <c r="N4166">
        <f t="shared" ca="1" si="5"/>
        <v>6280</v>
      </c>
      <c r="O4166" t="str">
        <f ca="1">VLOOKUP(F4166,Cities!$A$1:$E$69,5,0)</f>
        <v>Summer</v>
      </c>
      <c r="P4166">
        <f t="shared" ca="1" si="6"/>
        <v>3</v>
      </c>
      <c r="Q4166" t="str">
        <f ca="1">VLOOKUP(P4166,Sheet2!$A$1:$B$5,2,0)</f>
        <v>Romantic</v>
      </c>
      <c r="R4166">
        <f ca="1">VLOOKUP(P4166,Sheet2!$A$1:$C$5,3,0)</f>
        <v>2</v>
      </c>
    </row>
    <row r="4167" spans="1:18" ht="14.25" customHeight="1">
      <c r="A4167" s="4">
        <v>4166</v>
      </c>
      <c r="B4167">
        <f t="shared" ca="1" si="0"/>
        <v>207</v>
      </c>
      <c r="C4167">
        <f t="shared" ca="1" si="1"/>
        <v>2</v>
      </c>
      <c r="D4167" t="str">
        <f ca="1">VLOOKUP(C4167,Stay!$A$1:$B$5,2,0)</f>
        <v>1 week</v>
      </c>
      <c r="E4167">
        <f ca="1">VLOOKUP(C4167,Stay!$A$1:$C$5,3,0)</f>
        <v>7</v>
      </c>
      <c r="F4167">
        <f t="shared" ca="1" si="2"/>
        <v>34</v>
      </c>
      <c r="G4167" t="str">
        <f ca="1">VLOOKUP(F4167,Cities!$A$1:$C$69,2,0)</f>
        <v>Malaga</v>
      </c>
      <c r="H4167" t="str">
        <f ca="1">VLOOKUP(F4167,Cities!$A$1:$F$69,6,0)</f>
        <v>Beach</v>
      </c>
      <c r="I4167" t="str">
        <f ca="1">VLOOKUP(F4167,Cities!$A$1:$C$69,3,0)</f>
        <v>Europe</v>
      </c>
      <c r="J4167">
        <f t="shared" ca="1" si="3"/>
        <v>2</v>
      </c>
      <c r="K4167">
        <f ca="1">VLOOKUP(F4167,Cities!$A$1:$I$69,6+J4167,0)*R4167*E4167</f>
        <v>3444</v>
      </c>
      <c r="L4167">
        <f t="shared" ca="1" si="4"/>
        <v>2</v>
      </c>
      <c r="M4167">
        <f ca="1">VLOOKUP(F4167,Cities!$A$1:$I$69,4,0)*R4167*L4167</f>
        <v>14640</v>
      </c>
      <c r="N4167">
        <f t="shared" ca="1" si="5"/>
        <v>18084</v>
      </c>
      <c r="O4167" t="str">
        <f ca="1">VLOOKUP(F4167,Cities!$A$1:$E$69,5,0)</f>
        <v>Summer</v>
      </c>
      <c r="P4167">
        <f t="shared" ca="1" si="6"/>
        <v>4</v>
      </c>
      <c r="Q4167" t="str">
        <f ca="1">VLOOKUP(P4167,Sheet2!$A$1:$B$5,2,0)</f>
        <v>Friends</v>
      </c>
      <c r="R4167">
        <f ca="1">VLOOKUP(P4167,Sheet2!$A$1:$C$5,3,0)</f>
        <v>6</v>
      </c>
    </row>
    <row r="4168" spans="1:18" ht="14.25" customHeight="1">
      <c r="A4168" s="4">
        <v>4167</v>
      </c>
      <c r="B4168">
        <f t="shared" ca="1" si="0"/>
        <v>223</v>
      </c>
      <c r="C4168">
        <f t="shared" ca="1" si="1"/>
        <v>4</v>
      </c>
      <c r="D4168" t="str">
        <f ca="1">VLOOKUP(C4168,Stay!$A$1:$B$5,2,0)</f>
        <v>1 month</v>
      </c>
      <c r="E4168">
        <f ca="1">VLOOKUP(C4168,Stay!$A$1:$C$5,3,0)</f>
        <v>30</v>
      </c>
      <c r="F4168">
        <f t="shared" ca="1" si="2"/>
        <v>17</v>
      </c>
      <c r="G4168" t="str">
        <f ca="1">VLOOKUP(F4168,Cities!$A$1:$C$69,2,0)</f>
        <v>Chicago</v>
      </c>
      <c r="H4168" t="str">
        <f ca="1">VLOOKUP(F4168,Cities!$A$1:$F$69,6,0)</f>
        <v>Modern, Aquatic, Nightlife</v>
      </c>
      <c r="I4168" t="str">
        <f ca="1">VLOOKUP(F4168,Cities!$A$1:$C$69,3,0)</f>
        <v>North America</v>
      </c>
      <c r="J4168">
        <f t="shared" ca="1" si="3"/>
        <v>1</v>
      </c>
      <c r="K4168">
        <f ca="1">VLOOKUP(F4168,Cities!$A$1:$I$69,6+J4168,0)*R4168*E4168</f>
        <v>3900</v>
      </c>
      <c r="L4168">
        <f t="shared" ca="1" si="4"/>
        <v>2</v>
      </c>
      <c r="M4168">
        <f ca="1">VLOOKUP(F4168,Cities!$A$1:$I$69,4,0)*R4168*L4168</f>
        <v>520</v>
      </c>
      <c r="N4168">
        <f t="shared" ca="1" si="5"/>
        <v>4420</v>
      </c>
      <c r="O4168" t="str">
        <f ca="1">VLOOKUP(F4168,Cities!$A$1:$E$69,5,0)</f>
        <v>Summer</v>
      </c>
      <c r="P4168">
        <f t="shared" ca="1" si="6"/>
        <v>3</v>
      </c>
      <c r="Q4168" t="str">
        <f ca="1">VLOOKUP(P4168,Sheet2!$A$1:$B$5,2,0)</f>
        <v>Romantic</v>
      </c>
      <c r="R4168">
        <f ca="1">VLOOKUP(P4168,Sheet2!$A$1:$C$5,3,0)</f>
        <v>2</v>
      </c>
    </row>
    <row r="4169" spans="1:18" ht="14.25" customHeight="1">
      <c r="A4169" s="4">
        <v>4168</v>
      </c>
      <c r="B4169">
        <f t="shared" ca="1" si="0"/>
        <v>261</v>
      </c>
      <c r="C4169">
        <f t="shared" ca="1" si="1"/>
        <v>4</v>
      </c>
      <c r="D4169" t="str">
        <f ca="1">VLOOKUP(C4169,Stay!$A$1:$B$5,2,0)</f>
        <v>1 month</v>
      </c>
      <c r="E4169">
        <f ca="1">VLOOKUP(C4169,Stay!$A$1:$C$5,3,0)</f>
        <v>30</v>
      </c>
      <c r="F4169">
        <f t="shared" ca="1" si="2"/>
        <v>30</v>
      </c>
      <c r="G4169" t="str">
        <f ca="1">VLOOKUP(F4169,Cities!$A$1:$C$69,2,0)</f>
        <v>London</v>
      </c>
      <c r="H4169" t="str">
        <f ca="1">VLOOKUP(F4169,Cities!$A$1:$F$69,6,0)</f>
        <v>Modern, Beach</v>
      </c>
      <c r="I4169" t="str">
        <f ca="1">VLOOKUP(F4169,Cities!$A$1:$C$69,3,0)</f>
        <v>Europe</v>
      </c>
      <c r="J4169">
        <f t="shared" ca="1" si="3"/>
        <v>1</v>
      </c>
      <c r="K4169">
        <f ca="1">VLOOKUP(F4169,Cities!$A$1:$I$69,6+J4169,0)*R4169*E4169</f>
        <v>2070</v>
      </c>
      <c r="L4169">
        <f t="shared" ca="1" si="4"/>
        <v>2</v>
      </c>
      <c r="M4169">
        <f ca="1">VLOOKUP(F4169,Cities!$A$1:$I$69,4,0)*R4169*L4169</f>
        <v>2300</v>
      </c>
      <c r="N4169">
        <f t="shared" ca="1" si="5"/>
        <v>4370</v>
      </c>
      <c r="O4169" t="str">
        <f ca="1">VLOOKUP(F4169,Cities!$A$1:$E$69,5,0)</f>
        <v>Summer</v>
      </c>
      <c r="P4169">
        <f t="shared" ca="1" si="6"/>
        <v>1</v>
      </c>
      <c r="Q4169" t="str">
        <f ca="1">VLOOKUP(P4169,Sheet2!$A$1:$B$5,2,0)</f>
        <v>Solo</v>
      </c>
      <c r="R4169">
        <f ca="1">VLOOKUP(P4169,Sheet2!$A$1:$C$5,3,0)</f>
        <v>1</v>
      </c>
    </row>
    <row r="4170" spans="1:18" ht="14.25" customHeight="1">
      <c r="A4170" s="4">
        <v>4169</v>
      </c>
      <c r="B4170">
        <f t="shared" ca="1" si="0"/>
        <v>184</v>
      </c>
      <c r="C4170">
        <f t="shared" ca="1" si="1"/>
        <v>4</v>
      </c>
      <c r="D4170" t="str">
        <f ca="1">VLOOKUP(C4170,Stay!$A$1:$B$5,2,0)</f>
        <v>1 month</v>
      </c>
      <c r="E4170">
        <f ca="1">VLOOKUP(C4170,Stay!$A$1:$C$5,3,0)</f>
        <v>30</v>
      </c>
      <c r="F4170">
        <f t="shared" ca="1" si="2"/>
        <v>20</v>
      </c>
      <c r="G4170" t="str">
        <f ca="1">VLOOKUP(F4170,Cities!$A$1:$C$69,2,0)</f>
        <v>Copenhagen</v>
      </c>
      <c r="H4170" t="str">
        <f ca="1">VLOOKUP(F4170,Cities!$A$1:$F$69,6,0)</f>
        <v>Historical-Medieval, Beach, Adventure-Water, Park, Nightlife, Architecture</v>
      </c>
      <c r="I4170" t="str">
        <f ca="1">VLOOKUP(F4170,Cities!$A$1:$C$69,3,0)</f>
        <v>Europe</v>
      </c>
      <c r="J4170">
        <f t="shared" ca="1" si="3"/>
        <v>3</v>
      </c>
      <c r="K4170">
        <f ca="1">VLOOKUP(F4170,Cities!$A$1:$I$69,6+J4170,0)*R4170*E4170</f>
        <v>54240</v>
      </c>
      <c r="L4170">
        <f t="shared" ca="1" si="4"/>
        <v>2</v>
      </c>
      <c r="M4170">
        <f ca="1">VLOOKUP(F4170,Cities!$A$1:$I$69,4,0)*R4170*L4170</f>
        <v>7840</v>
      </c>
      <c r="N4170">
        <f t="shared" ca="1" si="5"/>
        <v>62080</v>
      </c>
      <c r="O4170" t="str">
        <f ca="1">VLOOKUP(F4170,Cities!$A$1:$E$69,5,0)</f>
        <v>Summer</v>
      </c>
      <c r="P4170">
        <f t="shared" ca="1" si="6"/>
        <v>2</v>
      </c>
      <c r="Q4170" t="str">
        <f ca="1">VLOOKUP(P4170,Sheet2!$A$1:$B$5,2,0)</f>
        <v>Family</v>
      </c>
      <c r="R4170">
        <f ca="1">VLOOKUP(P4170,Sheet2!$A$1:$C$5,3,0)</f>
        <v>4</v>
      </c>
    </row>
    <row r="4171" spans="1:18" ht="14.25" customHeight="1">
      <c r="A4171" s="4">
        <v>4170</v>
      </c>
      <c r="B4171">
        <f t="shared" ca="1" si="0"/>
        <v>293</v>
      </c>
      <c r="C4171">
        <f t="shared" ca="1" si="1"/>
        <v>2</v>
      </c>
      <c r="D4171" t="str">
        <f ca="1">VLOOKUP(C4171,Stay!$A$1:$B$5,2,0)</f>
        <v>1 week</v>
      </c>
      <c r="E4171">
        <f ca="1">VLOOKUP(C4171,Stay!$A$1:$C$5,3,0)</f>
        <v>7</v>
      </c>
      <c r="F4171">
        <f t="shared" ca="1" si="2"/>
        <v>34</v>
      </c>
      <c r="G4171" t="str">
        <f ca="1">VLOOKUP(F4171,Cities!$A$1:$C$69,2,0)</f>
        <v>Malaga</v>
      </c>
      <c r="H4171" t="str">
        <f ca="1">VLOOKUP(F4171,Cities!$A$1:$F$69,6,0)</f>
        <v>Beach</v>
      </c>
      <c r="I4171" t="str">
        <f ca="1">VLOOKUP(F4171,Cities!$A$1:$C$69,3,0)</f>
        <v>Europe</v>
      </c>
      <c r="J4171">
        <f t="shared" ca="1" si="3"/>
        <v>2</v>
      </c>
      <c r="K4171">
        <f ca="1">VLOOKUP(F4171,Cities!$A$1:$I$69,6+J4171,0)*R4171*E4171</f>
        <v>574</v>
      </c>
      <c r="L4171">
        <f t="shared" ca="1" si="4"/>
        <v>1</v>
      </c>
      <c r="M4171">
        <f ca="1">VLOOKUP(F4171,Cities!$A$1:$I$69,4,0)*R4171*L4171</f>
        <v>1220</v>
      </c>
      <c r="N4171">
        <f t="shared" ca="1" si="5"/>
        <v>1794</v>
      </c>
      <c r="O4171" t="str">
        <f ca="1">VLOOKUP(F4171,Cities!$A$1:$E$69,5,0)</f>
        <v>Summer</v>
      </c>
      <c r="P4171">
        <f t="shared" ca="1" si="6"/>
        <v>1</v>
      </c>
      <c r="Q4171" t="str">
        <f ca="1">VLOOKUP(P4171,Sheet2!$A$1:$B$5,2,0)</f>
        <v>Solo</v>
      </c>
      <c r="R4171">
        <f ca="1">VLOOKUP(P4171,Sheet2!$A$1:$C$5,3,0)</f>
        <v>1</v>
      </c>
    </row>
    <row r="4172" spans="1:18" ht="14.25" customHeight="1">
      <c r="A4172" s="4">
        <v>4171</v>
      </c>
      <c r="B4172">
        <f t="shared" ca="1" si="0"/>
        <v>287</v>
      </c>
      <c r="C4172">
        <f t="shared" ca="1" si="1"/>
        <v>1</v>
      </c>
      <c r="D4172" t="str">
        <f ca="1">VLOOKUP(C4172,Stay!$A$1:$B$5,2,0)</f>
        <v>3 days</v>
      </c>
      <c r="E4172">
        <f ca="1">VLOOKUP(C4172,Stay!$A$1:$C$5,3,0)</f>
        <v>3</v>
      </c>
      <c r="F4172">
        <f t="shared" ca="1" si="2"/>
        <v>22</v>
      </c>
      <c r="G4172" t="str">
        <f ca="1">VLOOKUP(F4172,Cities!$A$1:$C$69,2,0)</f>
        <v>Dublin</v>
      </c>
      <c r="H4172" t="str">
        <f ca="1">VLOOKUP(F4172,Cities!$A$1:$F$69,6,0)</f>
        <v>Terrain, Beach, Historical-Medieval, Parks, Architecture</v>
      </c>
      <c r="I4172" t="str">
        <f ca="1">VLOOKUP(F4172,Cities!$A$1:$C$69,3,0)</f>
        <v>Europe</v>
      </c>
      <c r="J4172">
        <f t="shared" ca="1" si="3"/>
        <v>1</v>
      </c>
      <c r="K4172">
        <f ca="1">VLOOKUP(F4172,Cities!$A$1:$I$69,6+J4172,0)*R4172*E4172</f>
        <v>540</v>
      </c>
      <c r="L4172">
        <f t="shared" ca="1" si="4"/>
        <v>2</v>
      </c>
      <c r="M4172">
        <f ca="1">VLOOKUP(F4172,Cities!$A$1:$I$69,4,0)*R4172*L4172</f>
        <v>7832</v>
      </c>
      <c r="N4172">
        <f t="shared" ca="1" si="5"/>
        <v>8372</v>
      </c>
      <c r="O4172" t="str">
        <f ca="1">VLOOKUP(F4172,Cities!$A$1:$E$69,5,0)</f>
        <v>Summer</v>
      </c>
      <c r="P4172">
        <f t="shared" ca="1" si="6"/>
        <v>2</v>
      </c>
      <c r="Q4172" t="str">
        <f ca="1">VLOOKUP(P4172,Sheet2!$A$1:$B$5,2,0)</f>
        <v>Family</v>
      </c>
      <c r="R4172">
        <f ca="1">VLOOKUP(P4172,Sheet2!$A$1:$C$5,3,0)</f>
        <v>4</v>
      </c>
    </row>
    <row r="4173" spans="1:18" ht="14.25" customHeight="1">
      <c r="A4173" s="4">
        <v>4172</v>
      </c>
      <c r="B4173">
        <f t="shared" ca="1" si="0"/>
        <v>69</v>
      </c>
      <c r="C4173">
        <f t="shared" ca="1" si="1"/>
        <v>4</v>
      </c>
      <c r="D4173" t="str">
        <f ca="1">VLOOKUP(C4173,Stay!$A$1:$B$5,2,0)</f>
        <v>1 month</v>
      </c>
      <c r="E4173">
        <f ca="1">VLOOKUP(C4173,Stay!$A$1:$C$5,3,0)</f>
        <v>30</v>
      </c>
      <c r="F4173">
        <f t="shared" ca="1" si="2"/>
        <v>16</v>
      </c>
      <c r="G4173" t="str">
        <f ca="1">VLOOKUP(F4173,Cities!$A$1:$C$69,2,0)</f>
        <v>Cape Town</v>
      </c>
      <c r="H4173" t="str">
        <f ca="1">VLOOKUP(F4173,Cities!$A$1:$F$69,6,0)</f>
        <v>Beach, Historical-Medieval, Aquatic-Water</v>
      </c>
      <c r="I4173" t="str">
        <f ca="1">VLOOKUP(F4173,Cities!$A$1:$C$69,3,0)</f>
        <v>Africa</v>
      </c>
      <c r="J4173">
        <f t="shared" ca="1" si="3"/>
        <v>1</v>
      </c>
      <c r="K4173">
        <f ca="1">VLOOKUP(F4173,Cities!$A$1:$I$69,6+J4173,0)*R4173*E4173</f>
        <v>3240</v>
      </c>
      <c r="L4173">
        <f t="shared" ca="1" si="4"/>
        <v>1</v>
      </c>
      <c r="M4173">
        <f ca="1">VLOOKUP(F4173,Cities!$A$1:$I$69,4,0)*R4173*L4173</f>
        <v>1680</v>
      </c>
      <c r="N4173">
        <f t="shared" ca="1" si="5"/>
        <v>4920</v>
      </c>
      <c r="O4173" t="str">
        <f ca="1">VLOOKUP(F4173,Cities!$A$1:$E$69,5,0)</f>
        <v>Winter</v>
      </c>
      <c r="P4173">
        <f t="shared" ca="1" si="6"/>
        <v>3</v>
      </c>
      <c r="Q4173" t="str">
        <f ca="1">VLOOKUP(P4173,Sheet2!$A$1:$B$5,2,0)</f>
        <v>Romantic</v>
      </c>
      <c r="R4173">
        <f ca="1">VLOOKUP(P4173,Sheet2!$A$1:$C$5,3,0)</f>
        <v>2</v>
      </c>
    </row>
    <row r="4174" spans="1:18" ht="14.25" customHeight="1">
      <c r="A4174" s="4">
        <v>4173</v>
      </c>
      <c r="B4174">
        <f t="shared" ca="1" si="0"/>
        <v>117</v>
      </c>
      <c r="C4174">
        <f t="shared" ca="1" si="1"/>
        <v>3</v>
      </c>
      <c r="D4174" t="str">
        <f ca="1">VLOOKUP(C4174,Stay!$A$1:$B$5,2,0)</f>
        <v>2 weeks</v>
      </c>
      <c r="E4174">
        <f ca="1">VLOOKUP(C4174,Stay!$A$1:$C$5,3,0)</f>
        <v>14</v>
      </c>
      <c r="F4174">
        <f t="shared" ca="1" si="2"/>
        <v>48</v>
      </c>
      <c r="G4174" t="str">
        <f ca="1">VLOOKUP(F4174,Cities!$A$1:$C$69,2,0)</f>
        <v>Porto</v>
      </c>
      <c r="H4174" t="str">
        <f ca="1">VLOOKUP(F4174,Cities!$A$1:$F$69,6,0)</f>
        <v>Wineyard, Historical-Modern, Architecture</v>
      </c>
      <c r="I4174" t="str">
        <f ca="1">VLOOKUP(F4174,Cities!$A$1:$C$69,3,0)</f>
        <v>Europe</v>
      </c>
      <c r="J4174">
        <f t="shared" ca="1" si="3"/>
        <v>3</v>
      </c>
      <c r="K4174">
        <f ca="1">VLOOKUP(F4174,Cities!$A$1:$I$69,6+J4174,0)*R4174*E4174</f>
        <v>19908</v>
      </c>
      <c r="L4174">
        <f t="shared" ca="1" si="4"/>
        <v>1</v>
      </c>
      <c r="M4174">
        <f ca="1">VLOOKUP(F4174,Cities!$A$1:$I$69,4,0)*R4174*L4174</f>
        <v>7320</v>
      </c>
      <c r="N4174">
        <f t="shared" ca="1" si="5"/>
        <v>27228</v>
      </c>
      <c r="O4174" t="str">
        <f ca="1">VLOOKUP(F4174,Cities!$A$1:$E$69,5,0)</f>
        <v>Summer</v>
      </c>
      <c r="P4174">
        <f t="shared" ca="1" si="6"/>
        <v>4</v>
      </c>
      <c r="Q4174" t="str">
        <f ca="1">VLOOKUP(P4174,Sheet2!$A$1:$B$5,2,0)</f>
        <v>Friends</v>
      </c>
      <c r="R4174">
        <f ca="1">VLOOKUP(P4174,Sheet2!$A$1:$C$5,3,0)</f>
        <v>6</v>
      </c>
    </row>
    <row r="4175" spans="1:18" ht="14.25" customHeight="1">
      <c r="A4175" s="4">
        <v>4174</v>
      </c>
      <c r="B4175">
        <f t="shared" ca="1" si="0"/>
        <v>262</v>
      </c>
      <c r="C4175">
        <f t="shared" ca="1" si="1"/>
        <v>4</v>
      </c>
      <c r="D4175" t="str">
        <f ca="1">VLOOKUP(C4175,Stay!$A$1:$B$5,2,0)</f>
        <v>1 month</v>
      </c>
      <c r="E4175">
        <f ca="1">VLOOKUP(C4175,Stay!$A$1:$C$5,3,0)</f>
        <v>30</v>
      </c>
      <c r="F4175">
        <f t="shared" ca="1" si="2"/>
        <v>14</v>
      </c>
      <c r="G4175" t="str">
        <f ca="1">VLOOKUP(F4175,Cities!$A$1:$C$69,2,0)</f>
        <v>Brussels</v>
      </c>
      <c r="H4175" t="str">
        <f ca="1">VLOOKUP(F4175,Cities!$A$1:$F$69,6,0)</f>
        <v>Historical-Medieval, Beach, Park, Nightlife</v>
      </c>
      <c r="I4175" t="str">
        <f ca="1">VLOOKUP(F4175,Cities!$A$1:$C$69,3,0)</f>
        <v>Europe</v>
      </c>
      <c r="J4175">
        <f t="shared" ca="1" si="3"/>
        <v>3</v>
      </c>
      <c r="K4175">
        <f ca="1">VLOOKUP(F4175,Cities!$A$1:$I$69,6+J4175,0)*R4175*E4175</f>
        <v>16500</v>
      </c>
      <c r="L4175">
        <f t="shared" ca="1" si="4"/>
        <v>1</v>
      </c>
      <c r="M4175">
        <f ca="1">VLOOKUP(F4175,Cities!$A$1:$I$69,4,0)*R4175*L4175</f>
        <v>2160</v>
      </c>
      <c r="N4175">
        <f t="shared" ca="1" si="5"/>
        <v>18660</v>
      </c>
      <c r="O4175" t="str">
        <f ca="1">VLOOKUP(F4175,Cities!$A$1:$E$69,5,0)</f>
        <v>Summer</v>
      </c>
      <c r="P4175">
        <f t="shared" ca="1" si="6"/>
        <v>3</v>
      </c>
      <c r="Q4175" t="str">
        <f ca="1">VLOOKUP(P4175,Sheet2!$A$1:$B$5,2,0)</f>
        <v>Romantic</v>
      </c>
      <c r="R4175">
        <f ca="1">VLOOKUP(P4175,Sheet2!$A$1:$C$5,3,0)</f>
        <v>2</v>
      </c>
    </row>
    <row r="4176" spans="1:18" ht="14.25" customHeight="1">
      <c r="A4176" s="4">
        <v>4175</v>
      </c>
      <c r="B4176">
        <f t="shared" ca="1" si="0"/>
        <v>126</v>
      </c>
      <c r="C4176">
        <f t="shared" ca="1" si="1"/>
        <v>1</v>
      </c>
      <c r="D4176" t="str">
        <f ca="1">VLOOKUP(C4176,Stay!$A$1:$B$5,2,0)</f>
        <v>3 days</v>
      </c>
      <c r="E4176">
        <f ca="1">VLOOKUP(C4176,Stay!$A$1:$C$5,3,0)</f>
        <v>3</v>
      </c>
      <c r="F4176">
        <f t="shared" ca="1" si="2"/>
        <v>49</v>
      </c>
      <c r="G4176" t="str">
        <f ca="1">VLOOKUP(F4176,Cities!$A$1:$C$69,2,0)</f>
        <v>Rhode Island</v>
      </c>
      <c r="H4176" t="str">
        <f ca="1">VLOOKUP(F4176,Cities!$A$1:$F$69,6,0)</f>
        <v>Modern</v>
      </c>
      <c r="I4176" t="str">
        <f ca="1">VLOOKUP(F4176,Cities!$A$1:$C$69,3,0)</f>
        <v>North America</v>
      </c>
      <c r="J4176">
        <f t="shared" ca="1" si="3"/>
        <v>2</v>
      </c>
      <c r="K4176">
        <f ca="1">VLOOKUP(F4176,Cities!$A$1:$I$69,6+J4176,0)*R4176*E4176</f>
        <v>1932</v>
      </c>
      <c r="L4176">
        <f t="shared" ca="1" si="4"/>
        <v>1</v>
      </c>
      <c r="M4176">
        <f ca="1">VLOOKUP(F4176,Cities!$A$1:$I$69,4,0)*R4176*L4176</f>
        <v>1480</v>
      </c>
      <c r="N4176">
        <f t="shared" ca="1" si="5"/>
        <v>3412</v>
      </c>
      <c r="O4176" t="str">
        <f ca="1">VLOOKUP(F4176,Cities!$A$1:$E$69,5,0)</f>
        <v>Summer</v>
      </c>
      <c r="P4176">
        <f t="shared" ca="1" si="6"/>
        <v>2</v>
      </c>
      <c r="Q4176" t="str">
        <f ca="1">VLOOKUP(P4176,Sheet2!$A$1:$B$5,2,0)</f>
        <v>Family</v>
      </c>
      <c r="R4176">
        <f ca="1">VLOOKUP(P4176,Sheet2!$A$1:$C$5,3,0)</f>
        <v>4</v>
      </c>
    </row>
    <row r="4177" spans="1:18" ht="14.25" customHeight="1">
      <c r="A4177" s="4">
        <v>4176</v>
      </c>
      <c r="B4177">
        <f t="shared" ca="1" si="0"/>
        <v>284</v>
      </c>
      <c r="C4177">
        <f t="shared" ca="1" si="1"/>
        <v>3</v>
      </c>
      <c r="D4177" t="str">
        <f ca="1">VLOOKUP(C4177,Stay!$A$1:$B$5,2,0)</f>
        <v>2 weeks</v>
      </c>
      <c r="E4177">
        <f ca="1">VLOOKUP(C4177,Stay!$A$1:$C$5,3,0)</f>
        <v>14</v>
      </c>
      <c r="F4177">
        <f t="shared" ca="1" si="2"/>
        <v>60</v>
      </c>
      <c r="G4177" t="str">
        <f ca="1">VLOOKUP(F4177,Cities!$A$1:$C$69,2,0)</f>
        <v>Toronto</v>
      </c>
      <c r="H4177" t="str">
        <f ca="1">VLOOKUP(F4177,Cities!$A$1:$F$69,6,0)</f>
        <v>Modern</v>
      </c>
      <c r="I4177" t="str">
        <f ca="1">VLOOKUP(F4177,Cities!$A$1:$C$69,3,0)</f>
        <v>North America</v>
      </c>
      <c r="J4177">
        <f t="shared" ca="1" si="3"/>
        <v>3</v>
      </c>
      <c r="K4177">
        <f ca="1">VLOOKUP(F4177,Cities!$A$1:$I$69,6+J4177,0)*R4177*E4177</f>
        <v>43512</v>
      </c>
      <c r="L4177">
        <f t="shared" ca="1" si="4"/>
        <v>2</v>
      </c>
      <c r="M4177">
        <f ca="1">VLOOKUP(F4177,Cities!$A$1:$I$69,4,0)*R4177*L4177</f>
        <v>5400</v>
      </c>
      <c r="N4177">
        <f t="shared" ca="1" si="5"/>
        <v>48912</v>
      </c>
      <c r="O4177" t="str">
        <f ca="1">VLOOKUP(F4177,Cities!$A$1:$E$69,5,0)</f>
        <v>Summer</v>
      </c>
      <c r="P4177">
        <f t="shared" ca="1" si="6"/>
        <v>4</v>
      </c>
      <c r="Q4177" t="str">
        <f ca="1">VLOOKUP(P4177,Sheet2!$A$1:$B$5,2,0)</f>
        <v>Friends</v>
      </c>
      <c r="R4177">
        <f ca="1">VLOOKUP(P4177,Sheet2!$A$1:$C$5,3,0)</f>
        <v>6</v>
      </c>
    </row>
    <row r="4178" spans="1:18" ht="14.25" customHeight="1">
      <c r="A4178" s="4">
        <v>4177</v>
      </c>
      <c r="B4178">
        <f t="shared" ca="1" si="0"/>
        <v>281</v>
      </c>
      <c r="C4178">
        <f t="shared" ca="1" si="1"/>
        <v>3</v>
      </c>
      <c r="D4178" t="str">
        <f ca="1">VLOOKUP(C4178,Stay!$A$1:$B$5,2,0)</f>
        <v>2 weeks</v>
      </c>
      <c r="E4178">
        <f ca="1">VLOOKUP(C4178,Stay!$A$1:$C$5,3,0)</f>
        <v>14</v>
      </c>
      <c r="F4178">
        <f t="shared" ca="1" si="2"/>
        <v>29</v>
      </c>
      <c r="G4178" t="str">
        <f ca="1">VLOOKUP(F4178,Cities!$A$1:$C$69,2,0)</f>
        <v>Lisbon</v>
      </c>
      <c r="H4178" t="str">
        <f ca="1">VLOOKUP(F4178,Cities!$A$1:$F$69,6,0)</f>
        <v>Historical</v>
      </c>
      <c r="I4178" t="str">
        <f ca="1">VLOOKUP(F4178,Cities!$A$1:$C$69,3,0)</f>
        <v>Europe</v>
      </c>
      <c r="J4178">
        <f t="shared" ca="1" si="3"/>
        <v>2</v>
      </c>
      <c r="K4178">
        <f ca="1">VLOOKUP(F4178,Cities!$A$1:$I$69,6+J4178,0)*R4178*E4178</f>
        <v>2744</v>
      </c>
      <c r="L4178">
        <f t="shared" ca="1" si="4"/>
        <v>1</v>
      </c>
      <c r="M4178">
        <f ca="1">VLOOKUP(F4178,Cities!$A$1:$I$69,4,0)*R4178*L4178</f>
        <v>2440</v>
      </c>
      <c r="N4178">
        <f t="shared" ca="1" si="5"/>
        <v>5184</v>
      </c>
      <c r="O4178" t="str">
        <f ca="1">VLOOKUP(F4178,Cities!$A$1:$E$69,5,0)</f>
        <v>Summer</v>
      </c>
      <c r="P4178">
        <f t="shared" ca="1" si="6"/>
        <v>3</v>
      </c>
      <c r="Q4178" t="str">
        <f ca="1">VLOOKUP(P4178,Sheet2!$A$1:$B$5,2,0)</f>
        <v>Romantic</v>
      </c>
      <c r="R4178">
        <f ca="1">VLOOKUP(P4178,Sheet2!$A$1:$C$5,3,0)</f>
        <v>2</v>
      </c>
    </row>
    <row r="4179" spans="1:18" ht="14.25" customHeight="1">
      <c r="A4179" s="4">
        <v>4178</v>
      </c>
      <c r="B4179">
        <f t="shared" ca="1" si="0"/>
        <v>113</v>
      </c>
      <c r="C4179">
        <f t="shared" ca="1" si="1"/>
        <v>3</v>
      </c>
      <c r="D4179" t="str">
        <f ca="1">VLOOKUP(C4179,Stay!$A$1:$B$5,2,0)</f>
        <v>2 weeks</v>
      </c>
      <c r="E4179">
        <f ca="1">VLOOKUP(C4179,Stay!$A$1:$C$5,3,0)</f>
        <v>14</v>
      </c>
      <c r="F4179">
        <f t="shared" ca="1" si="2"/>
        <v>46</v>
      </c>
      <c r="G4179" t="str">
        <f ca="1">VLOOKUP(F4179,Cities!$A$1:$C$69,2,0)</f>
        <v>Paris</v>
      </c>
      <c r="H4179" t="str">
        <f ca="1">VLOOKUP(F4179,Cities!$A$1:$F$69,6,0)</f>
        <v>Historical-Medieval, Nightlife, Architecture, Park</v>
      </c>
      <c r="I4179" t="str">
        <f ca="1">VLOOKUP(F4179,Cities!$A$1:$C$69,3,0)</f>
        <v>Europe</v>
      </c>
      <c r="J4179">
        <f t="shared" ca="1" si="3"/>
        <v>1</v>
      </c>
      <c r="K4179">
        <f ca="1">VLOOKUP(F4179,Cities!$A$1:$I$69,6+J4179,0)*R4179*E4179</f>
        <v>1848</v>
      </c>
      <c r="L4179">
        <f t="shared" ca="1" si="4"/>
        <v>1</v>
      </c>
      <c r="M4179">
        <f ca="1">VLOOKUP(F4179,Cities!$A$1:$I$69,4,0)*R4179*L4179</f>
        <v>2360</v>
      </c>
      <c r="N4179">
        <f t="shared" ca="1" si="5"/>
        <v>4208</v>
      </c>
      <c r="O4179" t="str">
        <f ca="1">VLOOKUP(F4179,Cities!$A$1:$E$69,5,0)</f>
        <v>Summer</v>
      </c>
      <c r="P4179">
        <f t="shared" ca="1" si="6"/>
        <v>3</v>
      </c>
      <c r="Q4179" t="str">
        <f ca="1">VLOOKUP(P4179,Sheet2!$A$1:$B$5,2,0)</f>
        <v>Romantic</v>
      </c>
      <c r="R4179">
        <f ca="1">VLOOKUP(P4179,Sheet2!$A$1:$C$5,3,0)</f>
        <v>2</v>
      </c>
    </row>
    <row r="4180" spans="1:18" ht="14.25" customHeight="1">
      <c r="A4180" s="4">
        <v>4179</v>
      </c>
      <c r="B4180">
        <f t="shared" ca="1" si="0"/>
        <v>7</v>
      </c>
      <c r="C4180">
        <f t="shared" ca="1" si="1"/>
        <v>1</v>
      </c>
      <c r="D4180" t="str">
        <f ca="1">VLOOKUP(C4180,Stay!$A$1:$B$5,2,0)</f>
        <v>3 days</v>
      </c>
      <c r="E4180">
        <f ca="1">VLOOKUP(C4180,Stay!$A$1:$C$5,3,0)</f>
        <v>3</v>
      </c>
      <c r="F4180">
        <f t="shared" ca="1" si="2"/>
        <v>34</v>
      </c>
      <c r="G4180" t="str">
        <f ca="1">VLOOKUP(F4180,Cities!$A$1:$C$69,2,0)</f>
        <v>Malaga</v>
      </c>
      <c r="H4180" t="str">
        <f ca="1">VLOOKUP(F4180,Cities!$A$1:$F$69,6,0)</f>
        <v>Beach</v>
      </c>
      <c r="I4180" t="str">
        <f ca="1">VLOOKUP(F4180,Cities!$A$1:$C$69,3,0)</f>
        <v>Europe</v>
      </c>
      <c r="J4180">
        <f t="shared" ca="1" si="3"/>
        <v>3</v>
      </c>
      <c r="K4180">
        <f ca="1">VLOOKUP(F4180,Cities!$A$1:$I$69,6+J4180,0)*R4180*E4180</f>
        <v>3870</v>
      </c>
      <c r="L4180">
        <f t="shared" ca="1" si="4"/>
        <v>1</v>
      </c>
      <c r="M4180">
        <f ca="1">VLOOKUP(F4180,Cities!$A$1:$I$69,4,0)*R4180*L4180</f>
        <v>7320</v>
      </c>
      <c r="N4180">
        <f t="shared" ca="1" si="5"/>
        <v>11190</v>
      </c>
      <c r="O4180" t="str">
        <f ca="1">VLOOKUP(F4180,Cities!$A$1:$E$69,5,0)</f>
        <v>Summer</v>
      </c>
      <c r="P4180">
        <f t="shared" ca="1" si="6"/>
        <v>4</v>
      </c>
      <c r="Q4180" t="str">
        <f ca="1">VLOOKUP(P4180,Sheet2!$A$1:$B$5,2,0)</f>
        <v>Friends</v>
      </c>
      <c r="R4180">
        <f ca="1">VLOOKUP(P4180,Sheet2!$A$1:$C$5,3,0)</f>
        <v>6</v>
      </c>
    </row>
    <row r="4181" spans="1:18" ht="14.25" customHeight="1">
      <c r="A4181" s="4">
        <v>4180</v>
      </c>
      <c r="B4181">
        <f t="shared" ca="1" si="0"/>
        <v>102</v>
      </c>
      <c r="C4181">
        <f t="shared" ca="1" si="1"/>
        <v>4</v>
      </c>
      <c r="D4181" t="str">
        <f ca="1">VLOOKUP(C4181,Stay!$A$1:$B$5,2,0)</f>
        <v>1 month</v>
      </c>
      <c r="E4181">
        <f ca="1">VLOOKUP(C4181,Stay!$A$1:$C$5,3,0)</f>
        <v>30</v>
      </c>
      <c r="F4181">
        <f t="shared" ca="1" si="2"/>
        <v>3</v>
      </c>
      <c r="G4181" t="str">
        <f ca="1">VLOOKUP(F4181,Cities!$A$1:$C$69,2,0)</f>
        <v>Asheville</v>
      </c>
      <c r="H4181" t="str">
        <f ca="1">VLOOKUP(F4181,Cities!$A$1:$F$69,6,0)</f>
        <v>Historical-Modern, Adventure-Water, Hills, Adventure-Land</v>
      </c>
      <c r="I4181" t="str">
        <f ca="1">VLOOKUP(F4181,Cities!$A$1:$C$69,3,0)</f>
        <v>North America</v>
      </c>
      <c r="J4181">
        <f t="shared" ca="1" si="3"/>
        <v>1</v>
      </c>
      <c r="K4181">
        <f ca="1">VLOOKUP(F4181,Cities!$A$1:$I$69,6+J4181,0)*R4181*E4181</f>
        <v>8280</v>
      </c>
      <c r="L4181">
        <f t="shared" ca="1" si="4"/>
        <v>1</v>
      </c>
      <c r="M4181">
        <f ca="1">VLOOKUP(F4181,Cities!$A$1:$I$69,4,0)*R4181*L4181</f>
        <v>1500</v>
      </c>
      <c r="N4181">
        <f t="shared" ca="1" si="5"/>
        <v>9780</v>
      </c>
      <c r="O4181" t="str">
        <f ca="1">VLOOKUP(F4181,Cities!$A$1:$E$69,5,0)</f>
        <v>Summer</v>
      </c>
      <c r="P4181">
        <f t="shared" ca="1" si="6"/>
        <v>4</v>
      </c>
      <c r="Q4181" t="str">
        <f ca="1">VLOOKUP(P4181,Sheet2!$A$1:$B$5,2,0)</f>
        <v>Friends</v>
      </c>
      <c r="R4181">
        <f ca="1">VLOOKUP(P4181,Sheet2!$A$1:$C$5,3,0)</f>
        <v>6</v>
      </c>
    </row>
    <row r="4182" spans="1:18" ht="14.25" customHeight="1">
      <c r="A4182" s="4">
        <v>4181</v>
      </c>
      <c r="B4182">
        <f t="shared" ca="1" si="0"/>
        <v>101</v>
      </c>
      <c r="C4182">
        <f t="shared" ca="1" si="1"/>
        <v>3</v>
      </c>
      <c r="D4182" t="str">
        <f ca="1">VLOOKUP(C4182,Stay!$A$1:$B$5,2,0)</f>
        <v>2 weeks</v>
      </c>
      <c r="E4182">
        <f ca="1">VLOOKUP(C4182,Stay!$A$1:$C$5,3,0)</f>
        <v>14</v>
      </c>
      <c r="F4182">
        <f t="shared" ca="1" si="2"/>
        <v>67</v>
      </c>
      <c r="G4182" t="str">
        <f ca="1">VLOOKUP(F4182,Cities!$A$1:$C$69,2,0)</f>
        <v>Ville de Quebec</v>
      </c>
      <c r="H4182" t="str">
        <f ca="1">VLOOKUP(F4182,Cities!$A$1:$F$69,6,0)</f>
        <v>Historical</v>
      </c>
      <c r="I4182" t="str">
        <f ca="1">VLOOKUP(F4182,Cities!$A$1:$C$69,3,0)</f>
        <v>North America</v>
      </c>
      <c r="J4182">
        <f t="shared" ca="1" si="3"/>
        <v>1</v>
      </c>
      <c r="K4182">
        <f ca="1">VLOOKUP(F4182,Cities!$A$1:$I$69,6+J4182,0)*R4182*E4182</f>
        <v>3024</v>
      </c>
      <c r="L4182">
        <f t="shared" ca="1" si="4"/>
        <v>1</v>
      </c>
      <c r="M4182">
        <f ca="1">VLOOKUP(F4182,Cities!$A$1:$I$69,4,0)*R4182*L4182</f>
        <v>2200</v>
      </c>
      <c r="N4182">
        <f t="shared" ca="1" si="5"/>
        <v>5224</v>
      </c>
      <c r="O4182" t="str">
        <f ca="1">VLOOKUP(F4182,Cities!$A$1:$E$69,5,0)</f>
        <v>Summer</v>
      </c>
      <c r="P4182">
        <f t="shared" ca="1" si="6"/>
        <v>2</v>
      </c>
      <c r="Q4182" t="str">
        <f ca="1">VLOOKUP(P4182,Sheet2!$A$1:$B$5,2,0)</f>
        <v>Family</v>
      </c>
      <c r="R4182">
        <f ca="1">VLOOKUP(P4182,Sheet2!$A$1:$C$5,3,0)</f>
        <v>4</v>
      </c>
    </row>
    <row r="4183" spans="1:18" ht="14.25" customHeight="1">
      <c r="A4183" s="4">
        <v>4182</v>
      </c>
      <c r="B4183">
        <f t="shared" ca="1" si="0"/>
        <v>206</v>
      </c>
      <c r="C4183">
        <f t="shared" ca="1" si="1"/>
        <v>3</v>
      </c>
      <c r="D4183" t="str">
        <f ca="1">VLOOKUP(C4183,Stay!$A$1:$B$5,2,0)</f>
        <v>2 weeks</v>
      </c>
      <c r="E4183">
        <f ca="1">VLOOKUP(C4183,Stay!$A$1:$C$5,3,0)</f>
        <v>14</v>
      </c>
      <c r="F4183">
        <f t="shared" ca="1" si="2"/>
        <v>66</v>
      </c>
      <c r="G4183" t="str">
        <f ca="1">VLOOKUP(F4183,Cities!$A$1:$C$69,2,0)</f>
        <v>Vienna</v>
      </c>
      <c r="H4183" t="str">
        <f ca="1">VLOOKUP(F4183,Cities!$A$1:$F$69,6,0)</f>
        <v>Terrain</v>
      </c>
      <c r="I4183" t="str">
        <f ca="1">VLOOKUP(F4183,Cities!$A$1:$C$69,3,0)</f>
        <v>Europe</v>
      </c>
      <c r="J4183">
        <f t="shared" ca="1" si="3"/>
        <v>1</v>
      </c>
      <c r="K4183">
        <f ca="1">VLOOKUP(F4183,Cities!$A$1:$I$69,6+J4183,0)*R4183*E4183</f>
        <v>2632</v>
      </c>
      <c r="L4183">
        <f t="shared" ca="1" si="4"/>
        <v>2</v>
      </c>
      <c r="M4183">
        <f ca="1">VLOOKUP(F4183,Cities!$A$1:$I$69,4,0)*R4183*L4183</f>
        <v>10800</v>
      </c>
      <c r="N4183">
        <f t="shared" ca="1" si="5"/>
        <v>13432</v>
      </c>
      <c r="O4183" t="str">
        <f ca="1">VLOOKUP(F4183,Cities!$A$1:$E$69,5,0)</f>
        <v>Summer</v>
      </c>
      <c r="P4183">
        <f t="shared" ca="1" si="6"/>
        <v>2</v>
      </c>
      <c r="Q4183" t="str">
        <f ca="1">VLOOKUP(P4183,Sheet2!$A$1:$B$5,2,0)</f>
        <v>Family</v>
      </c>
      <c r="R4183">
        <f ca="1">VLOOKUP(P4183,Sheet2!$A$1:$C$5,3,0)</f>
        <v>4</v>
      </c>
    </row>
    <row r="4184" spans="1:18" ht="14.25" customHeight="1">
      <c r="A4184" s="4">
        <v>4183</v>
      </c>
      <c r="B4184">
        <f t="shared" ca="1" si="0"/>
        <v>108</v>
      </c>
      <c r="C4184">
        <f t="shared" ca="1" si="1"/>
        <v>3</v>
      </c>
      <c r="D4184" t="str">
        <f ca="1">VLOOKUP(C4184,Stay!$A$1:$B$5,2,0)</f>
        <v>2 weeks</v>
      </c>
      <c r="E4184">
        <f ca="1">VLOOKUP(C4184,Stay!$A$1:$C$5,3,0)</f>
        <v>14</v>
      </c>
      <c r="F4184">
        <f t="shared" ca="1" si="2"/>
        <v>38</v>
      </c>
      <c r="G4184" t="str">
        <f ca="1">VLOOKUP(F4184,Cities!$A$1:$C$69,2,0)</f>
        <v>Milan</v>
      </c>
      <c r="H4184" t="str">
        <f ca="1">VLOOKUP(F4184,Cities!$A$1:$F$69,6,0)</f>
        <v>Historical-Modern, Nightlife, Architecture</v>
      </c>
      <c r="I4184" t="str">
        <f ca="1">VLOOKUP(F4184,Cities!$A$1:$C$69,3,0)</f>
        <v>Europe</v>
      </c>
      <c r="J4184">
        <f t="shared" ca="1" si="3"/>
        <v>2</v>
      </c>
      <c r="K4184">
        <f ca="1">VLOOKUP(F4184,Cities!$A$1:$I$69,6+J4184,0)*R4184*E4184</f>
        <v>6776</v>
      </c>
      <c r="L4184">
        <f t="shared" ca="1" si="4"/>
        <v>1</v>
      </c>
      <c r="M4184">
        <f ca="1">VLOOKUP(F4184,Cities!$A$1:$I$69,4,0)*R4184*L4184</f>
        <v>3640</v>
      </c>
      <c r="N4184">
        <f t="shared" ca="1" si="5"/>
        <v>10416</v>
      </c>
      <c r="O4184" t="str">
        <f ca="1">VLOOKUP(F4184,Cities!$A$1:$E$69,5,0)</f>
        <v>Summer</v>
      </c>
      <c r="P4184">
        <f t="shared" ca="1" si="6"/>
        <v>2</v>
      </c>
      <c r="Q4184" t="str">
        <f ca="1">VLOOKUP(P4184,Sheet2!$A$1:$B$5,2,0)</f>
        <v>Family</v>
      </c>
      <c r="R4184">
        <f ca="1">VLOOKUP(P4184,Sheet2!$A$1:$C$5,3,0)</f>
        <v>4</v>
      </c>
    </row>
    <row r="4185" spans="1:18" ht="14.25" customHeight="1">
      <c r="A4185" s="4">
        <v>4184</v>
      </c>
      <c r="B4185">
        <f t="shared" ca="1" si="0"/>
        <v>76</v>
      </c>
      <c r="C4185">
        <f t="shared" ca="1" si="1"/>
        <v>2</v>
      </c>
      <c r="D4185" t="str">
        <f ca="1">VLOOKUP(C4185,Stay!$A$1:$B$5,2,0)</f>
        <v>1 week</v>
      </c>
      <c r="E4185">
        <f ca="1">VLOOKUP(C4185,Stay!$A$1:$C$5,3,0)</f>
        <v>7</v>
      </c>
      <c r="F4185">
        <f t="shared" ca="1" si="2"/>
        <v>65</v>
      </c>
      <c r="G4185" t="str">
        <f ca="1">VLOOKUP(F4185,Cities!$A$1:$C$69,2,0)</f>
        <v>Victoria</v>
      </c>
      <c r="H4185" t="str">
        <f ca="1">VLOOKUP(F4185,Cities!$A$1:$F$69,6,0)</f>
        <v>Historical</v>
      </c>
      <c r="I4185" t="str">
        <f ca="1">VLOOKUP(F4185,Cities!$A$1:$C$69,3,0)</f>
        <v>North America</v>
      </c>
      <c r="J4185">
        <f t="shared" ca="1" si="3"/>
        <v>2</v>
      </c>
      <c r="K4185">
        <f ca="1">VLOOKUP(F4185,Cities!$A$1:$I$69,6+J4185,0)*R4185*E4185</f>
        <v>2100</v>
      </c>
      <c r="L4185">
        <f t="shared" ca="1" si="4"/>
        <v>2</v>
      </c>
      <c r="M4185">
        <f ca="1">VLOOKUP(F4185,Cities!$A$1:$I$69,4,0)*R4185*L4185</f>
        <v>1200</v>
      </c>
      <c r="N4185">
        <f t="shared" ca="1" si="5"/>
        <v>3300</v>
      </c>
      <c r="O4185" t="str">
        <f ca="1">VLOOKUP(F4185,Cities!$A$1:$E$69,5,0)</f>
        <v>Summer</v>
      </c>
      <c r="P4185">
        <f t="shared" ca="1" si="6"/>
        <v>3</v>
      </c>
      <c r="Q4185" t="str">
        <f ca="1">VLOOKUP(P4185,Sheet2!$A$1:$B$5,2,0)</f>
        <v>Romantic</v>
      </c>
      <c r="R4185">
        <f ca="1">VLOOKUP(P4185,Sheet2!$A$1:$C$5,3,0)</f>
        <v>2</v>
      </c>
    </row>
    <row r="4186" spans="1:18" ht="14.25" customHeight="1">
      <c r="A4186" s="4">
        <v>4185</v>
      </c>
      <c r="B4186">
        <f t="shared" ca="1" si="0"/>
        <v>64</v>
      </c>
      <c r="C4186">
        <f t="shared" ca="1" si="1"/>
        <v>1</v>
      </c>
      <c r="D4186" t="str">
        <f ca="1">VLOOKUP(C4186,Stay!$A$1:$B$5,2,0)</f>
        <v>3 days</v>
      </c>
      <c r="E4186">
        <f ca="1">VLOOKUP(C4186,Stay!$A$1:$C$5,3,0)</f>
        <v>3</v>
      </c>
      <c r="F4186">
        <f t="shared" ca="1" si="2"/>
        <v>15</v>
      </c>
      <c r="G4186" t="str">
        <f ca="1">VLOOKUP(F4186,Cities!$A$1:$C$69,2,0)</f>
        <v>Cambridge</v>
      </c>
      <c r="H4186" t="str">
        <f ca="1">VLOOKUP(F4186,Cities!$A$1:$F$69,6,0)</f>
        <v>Modern, Aquatic</v>
      </c>
      <c r="I4186" t="str">
        <f ca="1">VLOOKUP(F4186,Cities!$A$1:$C$69,3,0)</f>
        <v>North America</v>
      </c>
      <c r="J4186">
        <f t="shared" ca="1" si="3"/>
        <v>3</v>
      </c>
      <c r="K4186">
        <f ca="1">VLOOKUP(F4186,Cities!$A$1:$I$69,6+J4186,0)*R4186*E4186</f>
        <v>2796</v>
      </c>
      <c r="L4186">
        <f t="shared" ca="1" si="4"/>
        <v>1</v>
      </c>
      <c r="M4186">
        <f ca="1">VLOOKUP(F4186,Cities!$A$1:$I$69,4,0)*R4186*L4186</f>
        <v>800</v>
      </c>
      <c r="N4186">
        <f t="shared" ca="1" si="5"/>
        <v>3596</v>
      </c>
      <c r="O4186" t="str">
        <f ca="1">VLOOKUP(F4186,Cities!$A$1:$E$69,5,0)</f>
        <v>Summer</v>
      </c>
      <c r="P4186">
        <f t="shared" ca="1" si="6"/>
        <v>2</v>
      </c>
      <c r="Q4186" t="str">
        <f ca="1">VLOOKUP(P4186,Sheet2!$A$1:$B$5,2,0)</f>
        <v>Family</v>
      </c>
      <c r="R4186">
        <f ca="1">VLOOKUP(P4186,Sheet2!$A$1:$C$5,3,0)</f>
        <v>4</v>
      </c>
    </row>
    <row r="4187" spans="1:18" ht="14.25" customHeight="1">
      <c r="A4187" s="4">
        <v>4186</v>
      </c>
      <c r="B4187">
        <f t="shared" ca="1" si="0"/>
        <v>198</v>
      </c>
      <c r="C4187">
        <f t="shared" ca="1" si="1"/>
        <v>1</v>
      </c>
      <c r="D4187" t="str">
        <f ca="1">VLOOKUP(C4187,Stay!$A$1:$B$5,2,0)</f>
        <v>3 days</v>
      </c>
      <c r="E4187">
        <f ca="1">VLOOKUP(C4187,Stay!$A$1:$C$5,3,0)</f>
        <v>3</v>
      </c>
      <c r="F4187">
        <f t="shared" ca="1" si="2"/>
        <v>30</v>
      </c>
      <c r="G4187" t="str">
        <f ca="1">VLOOKUP(F4187,Cities!$A$1:$C$69,2,0)</f>
        <v>London</v>
      </c>
      <c r="H4187" t="str">
        <f ca="1">VLOOKUP(F4187,Cities!$A$1:$F$69,6,0)</f>
        <v>Modern, Beach</v>
      </c>
      <c r="I4187" t="str">
        <f ca="1">VLOOKUP(F4187,Cities!$A$1:$C$69,3,0)</f>
        <v>Europe</v>
      </c>
      <c r="J4187">
        <f t="shared" ca="1" si="3"/>
        <v>2</v>
      </c>
      <c r="K4187">
        <f ca="1">VLOOKUP(F4187,Cities!$A$1:$I$69,6+J4187,0)*R4187*E4187</f>
        <v>3384</v>
      </c>
      <c r="L4187">
        <f t="shared" ca="1" si="4"/>
        <v>2</v>
      </c>
      <c r="M4187">
        <f ca="1">VLOOKUP(F4187,Cities!$A$1:$I$69,4,0)*R4187*L4187</f>
        <v>13800</v>
      </c>
      <c r="N4187">
        <f t="shared" ca="1" si="5"/>
        <v>17184</v>
      </c>
      <c r="O4187" t="str">
        <f ca="1">VLOOKUP(F4187,Cities!$A$1:$E$69,5,0)</f>
        <v>Summer</v>
      </c>
      <c r="P4187">
        <f t="shared" ca="1" si="6"/>
        <v>4</v>
      </c>
      <c r="Q4187" t="str">
        <f ca="1">VLOOKUP(P4187,Sheet2!$A$1:$B$5,2,0)</f>
        <v>Friends</v>
      </c>
      <c r="R4187">
        <f ca="1">VLOOKUP(P4187,Sheet2!$A$1:$C$5,3,0)</f>
        <v>6</v>
      </c>
    </row>
    <row r="4188" spans="1:18" ht="14.25" customHeight="1">
      <c r="A4188" s="4">
        <v>4187</v>
      </c>
      <c r="B4188">
        <f t="shared" ca="1" si="0"/>
        <v>259</v>
      </c>
      <c r="C4188">
        <f t="shared" ca="1" si="1"/>
        <v>1</v>
      </c>
      <c r="D4188" t="str">
        <f ca="1">VLOOKUP(C4188,Stay!$A$1:$B$5,2,0)</f>
        <v>3 days</v>
      </c>
      <c r="E4188">
        <f ca="1">VLOOKUP(C4188,Stay!$A$1:$C$5,3,0)</f>
        <v>3</v>
      </c>
      <c r="F4188">
        <f t="shared" ca="1" si="2"/>
        <v>39</v>
      </c>
      <c r="G4188" t="str">
        <f ca="1">VLOOKUP(F4188,Cities!$A$1:$C$69,2,0)</f>
        <v>Montreal</v>
      </c>
      <c r="H4188" t="str">
        <f ca="1">VLOOKUP(F4188,Cities!$A$1:$F$69,6,0)</f>
        <v>Modern</v>
      </c>
      <c r="I4188" t="str">
        <f ca="1">VLOOKUP(F4188,Cities!$A$1:$C$69,3,0)</f>
        <v>North America</v>
      </c>
      <c r="J4188">
        <f t="shared" ca="1" si="3"/>
        <v>3</v>
      </c>
      <c r="K4188">
        <f ca="1">VLOOKUP(F4188,Cities!$A$1:$I$69,6+J4188,0)*R4188*E4188</f>
        <v>6696</v>
      </c>
      <c r="L4188">
        <f t="shared" ca="1" si="4"/>
        <v>1</v>
      </c>
      <c r="M4188">
        <f ca="1">VLOOKUP(F4188,Cities!$A$1:$I$69,4,0)*R4188*L4188</f>
        <v>2400</v>
      </c>
      <c r="N4188">
        <f t="shared" ca="1" si="5"/>
        <v>9096</v>
      </c>
      <c r="O4188" t="str">
        <f ca="1">VLOOKUP(F4188,Cities!$A$1:$E$69,5,0)</f>
        <v>Summer</v>
      </c>
      <c r="P4188">
        <f t="shared" ca="1" si="6"/>
        <v>4</v>
      </c>
      <c r="Q4188" t="str">
        <f ca="1">VLOOKUP(P4188,Sheet2!$A$1:$B$5,2,0)</f>
        <v>Friends</v>
      </c>
      <c r="R4188">
        <f ca="1">VLOOKUP(P4188,Sheet2!$A$1:$C$5,3,0)</f>
        <v>6</v>
      </c>
    </row>
    <row r="4189" spans="1:18" ht="14.25" customHeight="1">
      <c r="A4189" s="4">
        <v>4188</v>
      </c>
      <c r="B4189">
        <f t="shared" ca="1" si="0"/>
        <v>112</v>
      </c>
      <c r="C4189">
        <f t="shared" ca="1" si="1"/>
        <v>2</v>
      </c>
      <c r="D4189" t="str">
        <f ca="1">VLOOKUP(C4189,Stay!$A$1:$B$5,2,0)</f>
        <v>1 week</v>
      </c>
      <c r="E4189">
        <f ca="1">VLOOKUP(C4189,Stay!$A$1:$C$5,3,0)</f>
        <v>7</v>
      </c>
      <c r="F4189">
        <f t="shared" ca="1" si="2"/>
        <v>49</v>
      </c>
      <c r="G4189" t="str">
        <f ca="1">VLOOKUP(F4189,Cities!$A$1:$C$69,2,0)</f>
        <v>Rhode Island</v>
      </c>
      <c r="H4189" t="str">
        <f ca="1">VLOOKUP(F4189,Cities!$A$1:$F$69,6,0)</f>
        <v>Modern</v>
      </c>
      <c r="I4189" t="str">
        <f ca="1">VLOOKUP(F4189,Cities!$A$1:$C$69,3,0)</f>
        <v>North America</v>
      </c>
      <c r="J4189">
        <f t="shared" ca="1" si="3"/>
        <v>2</v>
      </c>
      <c r="K4189">
        <f ca="1">VLOOKUP(F4189,Cities!$A$1:$I$69,6+J4189,0)*R4189*E4189</f>
        <v>4508</v>
      </c>
      <c r="L4189">
        <f t="shared" ca="1" si="4"/>
        <v>2</v>
      </c>
      <c r="M4189">
        <f ca="1">VLOOKUP(F4189,Cities!$A$1:$I$69,4,0)*R4189*L4189</f>
        <v>2960</v>
      </c>
      <c r="N4189">
        <f t="shared" ca="1" si="5"/>
        <v>7468</v>
      </c>
      <c r="O4189" t="str">
        <f ca="1">VLOOKUP(F4189,Cities!$A$1:$E$69,5,0)</f>
        <v>Summer</v>
      </c>
      <c r="P4189">
        <f t="shared" ca="1" si="6"/>
        <v>2</v>
      </c>
      <c r="Q4189" t="str">
        <f ca="1">VLOOKUP(P4189,Sheet2!$A$1:$B$5,2,0)</f>
        <v>Family</v>
      </c>
      <c r="R4189">
        <f ca="1">VLOOKUP(P4189,Sheet2!$A$1:$C$5,3,0)</f>
        <v>4</v>
      </c>
    </row>
    <row r="4190" spans="1:18" ht="14.25" customHeight="1">
      <c r="A4190" s="4">
        <v>4189</v>
      </c>
      <c r="B4190">
        <f t="shared" ca="1" si="0"/>
        <v>86</v>
      </c>
      <c r="C4190">
        <f t="shared" ca="1" si="1"/>
        <v>3</v>
      </c>
      <c r="D4190" t="str">
        <f ca="1">VLOOKUP(C4190,Stay!$A$1:$B$5,2,0)</f>
        <v>2 weeks</v>
      </c>
      <c r="E4190">
        <f ca="1">VLOOKUP(C4190,Stay!$A$1:$C$5,3,0)</f>
        <v>14</v>
      </c>
      <c r="F4190">
        <f t="shared" ca="1" si="2"/>
        <v>49</v>
      </c>
      <c r="G4190" t="str">
        <f ca="1">VLOOKUP(F4190,Cities!$A$1:$C$69,2,0)</f>
        <v>Rhode Island</v>
      </c>
      <c r="H4190" t="str">
        <f ca="1">VLOOKUP(F4190,Cities!$A$1:$F$69,6,0)</f>
        <v>Modern</v>
      </c>
      <c r="I4190" t="str">
        <f ca="1">VLOOKUP(F4190,Cities!$A$1:$C$69,3,0)</f>
        <v>North America</v>
      </c>
      <c r="J4190">
        <f t="shared" ca="1" si="3"/>
        <v>3</v>
      </c>
      <c r="K4190">
        <f ca="1">VLOOKUP(F4190,Cities!$A$1:$I$69,6+J4190,0)*R4190*E4190</f>
        <v>17808</v>
      </c>
      <c r="L4190">
        <f t="shared" ca="1" si="4"/>
        <v>1</v>
      </c>
      <c r="M4190">
        <f ca="1">VLOOKUP(F4190,Cities!$A$1:$I$69,4,0)*R4190*L4190</f>
        <v>1480</v>
      </c>
      <c r="N4190">
        <f t="shared" ca="1" si="5"/>
        <v>19288</v>
      </c>
      <c r="O4190" t="str">
        <f ca="1">VLOOKUP(F4190,Cities!$A$1:$E$69,5,0)</f>
        <v>Summer</v>
      </c>
      <c r="P4190">
        <f t="shared" ca="1" si="6"/>
        <v>2</v>
      </c>
      <c r="Q4190" t="str">
        <f ca="1">VLOOKUP(P4190,Sheet2!$A$1:$B$5,2,0)</f>
        <v>Family</v>
      </c>
      <c r="R4190">
        <f ca="1">VLOOKUP(P4190,Sheet2!$A$1:$C$5,3,0)</f>
        <v>4</v>
      </c>
    </row>
    <row r="4191" spans="1:18" ht="14.25" customHeight="1">
      <c r="A4191" s="4">
        <v>4190</v>
      </c>
      <c r="B4191">
        <f t="shared" ca="1" si="0"/>
        <v>242</v>
      </c>
      <c r="C4191">
        <f t="shared" ca="1" si="1"/>
        <v>3</v>
      </c>
      <c r="D4191" t="str">
        <f ca="1">VLOOKUP(C4191,Stay!$A$1:$B$5,2,0)</f>
        <v>2 weeks</v>
      </c>
      <c r="E4191">
        <f ca="1">VLOOKUP(C4191,Stay!$A$1:$C$5,3,0)</f>
        <v>14</v>
      </c>
      <c r="F4191">
        <f t="shared" ca="1" si="2"/>
        <v>15</v>
      </c>
      <c r="G4191" t="str">
        <f ca="1">VLOOKUP(F4191,Cities!$A$1:$C$69,2,0)</f>
        <v>Cambridge</v>
      </c>
      <c r="H4191" t="str">
        <f ca="1">VLOOKUP(F4191,Cities!$A$1:$F$69,6,0)</f>
        <v>Modern, Aquatic</v>
      </c>
      <c r="I4191" t="str">
        <f ca="1">VLOOKUP(F4191,Cities!$A$1:$C$69,3,0)</f>
        <v>North America</v>
      </c>
      <c r="J4191">
        <f t="shared" ca="1" si="3"/>
        <v>1</v>
      </c>
      <c r="K4191">
        <f ca="1">VLOOKUP(F4191,Cities!$A$1:$I$69,6+J4191,0)*R4191*E4191</f>
        <v>1736</v>
      </c>
      <c r="L4191">
        <f t="shared" ca="1" si="4"/>
        <v>2</v>
      </c>
      <c r="M4191">
        <f ca="1">VLOOKUP(F4191,Cities!$A$1:$I$69,4,0)*R4191*L4191</f>
        <v>400</v>
      </c>
      <c r="N4191">
        <f t="shared" ca="1" si="5"/>
        <v>2136</v>
      </c>
      <c r="O4191" t="str">
        <f ca="1">VLOOKUP(F4191,Cities!$A$1:$E$69,5,0)</f>
        <v>Summer</v>
      </c>
      <c r="P4191">
        <f t="shared" ca="1" si="6"/>
        <v>1</v>
      </c>
      <c r="Q4191" t="str">
        <f ca="1">VLOOKUP(P4191,Sheet2!$A$1:$B$5,2,0)</f>
        <v>Solo</v>
      </c>
      <c r="R4191">
        <f ca="1">VLOOKUP(P4191,Sheet2!$A$1:$C$5,3,0)</f>
        <v>1</v>
      </c>
    </row>
    <row r="4192" spans="1:18" ht="14.25" customHeight="1">
      <c r="A4192" s="4">
        <v>4191</v>
      </c>
      <c r="B4192">
        <f t="shared" ca="1" si="0"/>
        <v>123</v>
      </c>
      <c r="C4192">
        <f t="shared" ca="1" si="1"/>
        <v>1</v>
      </c>
      <c r="D4192" t="str">
        <f ca="1">VLOOKUP(C4192,Stay!$A$1:$B$5,2,0)</f>
        <v>3 days</v>
      </c>
      <c r="E4192">
        <f ca="1">VLOOKUP(C4192,Stay!$A$1:$C$5,3,0)</f>
        <v>3</v>
      </c>
      <c r="F4192">
        <f t="shared" ca="1" si="2"/>
        <v>58</v>
      </c>
      <c r="G4192" t="str">
        <f ca="1">VLOOKUP(F4192,Cities!$A$1:$C$69,2,0)</f>
        <v>Sydney</v>
      </c>
      <c r="H4192" t="str">
        <f ca="1">VLOOKUP(F4192,Cities!$A$1:$F$69,6,0)</f>
        <v>Beach</v>
      </c>
      <c r="I4192" t="str">
        <f ca="1">VLOOKUP(F4192,Cities!$A$1:$C$69,3,0)</f>
        <v>Australia</v>
      </c>
      <c r="J4192">
        <f t="shared" ca="1" si="3"/>
        <v>2</v>
      </c>
      <c r="K4192">
        <f ca="1">VLOOKUP(F4192,Cities!$A$1:$I$69,6+J4192,0)*R4192*E4192</f>
        <v>810</v>
      </c>
      <c r="L4192">
        <f t="shared" ca="1" si="4"/>
        <v>1</v>
      </c>
      <c r="M4192">
        <f ca="1">VLOOKUP(F4192,Cities!$A$1:$I$69,4,0)*R4192*L4192</f>
        <v>2680</v>
      </c>
      <c r="N4192">
        <f t="shared" ca="1" si="5"/>
        <v>3490</v>
      </c>
      <c r="O4192" t="str">
        <f ca="1">VLOOKUP(F4192,Cities!$A$1:$E$69,5,0)</f>
        <v>Spring</v>
      </c>
      <c r="P4192">
        <f t="shared" ca="1" si="6"/>
        <v>3</v>
      </c>
      <c r="Q4192" t="str">
        <f ca="1">VLOOKUP(P4192,Sheet2!$A$1:$B$5,2,0)</f>
        <v>Romantic</v>
      </c>
      <c r="R4192">
        <f ca="1">VLOOKUP(P4192,Sheet2!$A$1:$C$5,3,0)</f>
        <v>2</v>
      </c>
    </row>
    <row r="4193" spans="1:18" ht="14.25" customHeight="1">
      <c r="A4193" s="4">
        <v>4192</v>
      </c>
      <c r="B4193">
        <f t="shared" ca="1" si="0"/>
        <v>235</v>
      </c>
      <c r="C4193">
        <f t="shared" ca="1" si="1"/>
        <v>4</v>
      </c>
      <c r="D4193" t="str">
        <f ca="1">VLOOKUP(C4193,Stay!$A$1:$B$5,2,0)</f>
        <v>1 month</v>
      </c>
      <c r="E4193">
        <f ca="1">VLOOKUP(C4193,Stay!$A$1:$C$5,3,0)</f>
        <v>30</v>
      </c>
      <c r="F4193">
        <f t="shared" ca="1" si="2"/>
        <v>60</v>
      </c>
      <c r="G4193" t="str">
        <f ca="1">VLOOKUP(F4193,Cities!$A$1:$C$69,2,0)</f>
        <v>Toronto</v>
      </c>
      <c r="H4193" t="str">
        <f ca="1">VLOOKUP(F4193,Cities!$A$1:$F$69,6,0)</f>
        <v>Modern</v>
      </c>
      <c r="I4193" t="str">
        <f ca="1">VLOOKUP(F4193,Cities!$A$1:$C$69,3,0)</f>
        <v>North America</v>
      </c>
      <c r="J4193">
        <f t="shared" ca="1" si="3"/>
        <v>1</v>
      </c>
      <c r="K4193">
        <f ca="1">VLOOKUP(F4193,Cities!$A$1:$I$69,6+J4193,0)*R4193*E4193</f>
        <v>3180</v>
      </c>
      <c r="L4193">
        <f t="shared" ca="1" si="4"/>
        <v>2</v>
      </c>
      <c r="M4193">
        <f ca="1">VLOOKUP(F4193,Cities!$A$1:$I$69,4,0)*R4193*L4193</f>
        <v>1800</v>
      </c>
      <c r="N4193">
        <f t="shared" ca="1" si="5"/>
        <v>4980</v>
      </c>
      <c r="O4193" t="str">
        <f ca="1">VLOOKUP(F4193,Cities!$A$1:$E$69,5,0)</f>
        <v>Summer</v>
      </c>
      <c r="P4193">
        <f t="shared" ca="1" si="6"/>
        <v>3</v>
      </c>
      <c r="Q4193" t="str">
        <f ca="1">VLOOKUP(P4193,Sheet2!$A$1:$B$5,2,0)</f>
        <v>Romantic</v>
      </c>
      <c r="R4193">
        <f ca="1">VLOOKUP(P4193,Sheet2!$A$1:$C$5,3,0)</f>
        <v>2</v>
      </c>
    </row>
    <row r="4194" spans="1:18" ht="14.25" customHeight="1">
      <c r="A4194" s="4">
        <v>4193</v>
      </c>
      <c r="B4194">
        <f t="shared" ca="1" si="0"/>
        <v>272</v>
      </c>
      <c r="C4194">
        <f t="shared" ca="1" si="1"/>
        <v>3</v>
      </c>
      <c r="D4194" t="str">
        <f ca="1">VLOOKUP(C4194,Stay!$A$1:$B$5,2,0)</f>
        <v>2 weeks</v>
      </c>
      <c r="E4194">
        <f ca="1">VLOOKUP(C4194,Stay!$A$1:$C$5,3,0)</f>
        <v>14</v>
      </c>
      <c r="F4194">
        <f t="shared" ca="1" si="2"/>
        <v>27</v>
      </c>
      <c r="G4194" t="str">
        <f ca="1">VLOOKUP(F4194,Cities!$A$1:$C$69,2,0)</f>
        <v>Hawaii</v>
      </c>
      <c r="H4194" t="str">
        <f ca="1">VLOOKUP(F4194,Cities!$A$1:$F$69,6,0)</f>
        <v>Beach, Terrain, Modern</v>
      </c>
      <c r="I4194" t="str">
        <f ca="1">VLOOKUP(F4194,Cities!$A$1:$C$69,3,0)</f>
        <v>North America</v>
      </c>
      <c r="J4194">
        <f t="shared" ca="1" si="3"/>
        <v>3</v>
      </c>
      <c r="K4194">
        <f ca="1">VLOOKUP(F4194,Cities!$A$1:$I$69,6+J4194,0)*R4194*E4194</f>
        <v>11130</v>
      </c>
      <c r="L4194">
        <f t="shared" ca="1" si="4"/>
        <v>2</v>
      </c>
      <c r="M4194">
        <f ca="1">VLOOKUP(F4194,Cities!$A$1:$I$69,4,0)*R4194*L4194</f>
        <v>1600</v>
      </c>
      <c r="N4194">
        <f t="shared" ca="1" si="5"/>
        <v>12730</v>
      </c>
      <c r="O4194" t="str">
        <f ca="1">VLOOKUP(F4194,Cities!$A$1:$E$69,5,0)</f>
        <v>Summer</v>
      </c>
      <c r="P4194">
        <f t="shared" ca="1" si="6"/>
        <v>1</v>
      </c>
      <c r="Q4194" t="str">
        <f ca="1">VLOOKUP(P4194,Sheet2!$A$1:$B$5,2,0)</f>
        <v>Solo</v>
      </c>
      <c r="R4194">
        <f ca="1">VLOOKUP(P4194,Sheet2!$A$1:$C$5,3,0)</f>
        <v>1</v>
      </c>
    </row>
    <row r="4195" spans="1:18" ht="14.25" customHeight="1">
      <c r="A4195" s="4">
        <v>4194</v>
      </c>
      <c r="B4195">
        <f t="shared" ca="1" si="0"/>
        <v>51</v>
      </c>
      <c r="C4195">
        <f t="shared" ca="1" si="1"/>
        <v>1</v>
      </c>
      <c r="D4195" t="str">
        <f ca="1">VLOOKUP(C4195,Stay!$A$1:$B$5,2,0)</f>
        <v>3 days</v>
      </c>
      <c r="E4195">
        <f ca="1">VLOOKUP(C4195,Stay!$A$1:$C$5,3,0)</f>
        <v>3</v>
      </c>
      <c r="F4195">
        <f t="shared" ca="1" si="2"/>
        <v>31</v>
      </c>
      <c r="G4195" t="str">
        <f ca="1">VLOOKUP(F4195,Cities!$A$1:$C$69,2,0)</f>
        <v>Los Angeles</v>
      </c>
      <c r="H4195" t="str">
        <f ca="1">VLOOKUP(F4195,Cities!$A$1:$F$69,6,0)</f>
        <v>Beach, Terrain</v>
      </c>
      <c r="I4195" t="str">
        <f ca="1">VLOOKUP(F4195,Cities!$A$1:$C$69,3,0)</f>
        <v>North America</v>
      </c>
      <c r="J4195">
        <f t="shared" ca="1" si="3"/>
        <v>1</v>
      </c>
      <c r="K4195">
        <f ca="1">VLOOKUP(F4195,Cities!$A$1:$I$69,6+J4195,0)*R4195*E4195</f>
        <v>840</v>
      </c>
      <c r="L4195">
        <f t="shared" ca="1" si="4"/>
        <v>1</v>
      </c>
      <c r="M4195">
        <f ca="1">VLOOKUP(F4195,Cities!$A$1:$I$69,4,0)*R4195*L4195</f>
        <v>880</v>
      </c>
      <c r="N4195">
        <f t="shared" ca="1" si="5"/>
        <v>1720</v>
      </c>
      <c r="O4195" t="str">
        <f ca="1">VLOOKUP(F4195,Cities!$A$1:$E$69,5,0)</f>
        <v>Summer</v>
      </c>
      <c r="P4195">
        <f t="shared" ca="1" si="6"/>
        <v>2</v>
      </c>
      <c r="Q4195" t="str">
        <f ca="1">VLOOKUP(P4195,Sheet2!$A$1:$B$5,2,0)</f>
        <v>Family</v>
      </c>
      <c r="R4195">
        <f ca="1">VLOOKUP(P4195,Sheet2!$A$1:$C$5,3,0)</f>
        <v>4</v>
      </c>
    </row>
    <row r="4196" spans="1:18" ht="14.25" customHeight="1">
      <c r="A4196" s="4">
        <v>4195</v>
      </c>
      <c r="B4196">
        <f t="shared" ca="1" si="0"/>
        <v>170</v>
      </c>
      <c r="C4196">
        <f t="shared" ca="1" si="1"/>
        <v>1</v>
      </c>
      <c r="D4196" t="str">
        <f ca="1">VLOOKUP(C4196,Stay!$A$1:$B$5,2,0)</f>
        <v>3 days</v>
      </c>
      <c r="E4196">
        <f ca="1">VLOOKUP(C4196,Stay!$A$1:$C$5,3,0)</f>
        <v>3</v>
      </c>
      <c r="F4196">
        <f t="shared" ca="1" si="2"/>
        <v>37</v>
      </c>
      <c r="G4196" t="str">
        <f ca="1">VLOOKUP(F4196,Cities!$A$1:$C$69,2,0)</f>
        <v>Melbourne</v>
      </c>
      <c r="H4196" t="str">
        <f ca="1">VLOOKUP(F4196,Cities!$A$1:$F$69,6,0)</f>
        <v>Modern, Beach, Adventure-Modern</v>
      </c>
      <c r="I4196" t="str">
        <f ca="1">VLOOKUP(F4196,Cities!$A$1:$C$69,3,0)</f>
        <v>Australia</v>
      </c>
      <c r="J4196">
        <f t="shared" ca="1" si="3"/>
        <v>3</v>
      </c>
      <c r="K4196">
        <f ca="1">VLOOKUP(F4196,Cities!$A$1:$I$69,6+J4196,0)*R4196*E4196</f>
        <v>1890</v>
      </c>
      <c r="L4196">
        <f t="shared" ca="1" si="4"/>
        <v>2</v>
      </c>
      <c r="M4196">
        <f ca="1">VLOOKUP(F4196,Cities!$A$1:$I$69,4,0)*R4196*L4196</f>
        <v>5440</v>
      </c>
      <c r="N4196">
        <f t="shared" ca="1" si="5"/>
        <v>7330</v>
      </c>
      <c r="O4196" t="str">
        <f ca="1">VLOOKUP(F4196,Cities!$A$1:$E$69,5,0)</f>
        <v>Spring</v>
      </c>
      <c r="P4196">
        <f t="shared" ca="1" si="6"/>
        <v>3</v>
      </c>
      <c r="Q4196" t="str">
        <f ca="1">VLOOKUP(P4196,Sheet2!$A$1:$B$5,2,0)</f>
        <v>Romantic</v>
      </c>
      <c r="R4196">
        <f ca="1">VLOOKUP(P4196,Sheet2!$A$1:$C$5,3,0)</f>
        <v>2</v>
      </c>
    </row>
    <row r="4197" spans="1:18" ht="14.25" customHeight="1">
      <c r="A4197" s="4">
        <v>4196</v>
      </c>
      <c r="B4197">
        <f t="shared" ca="1" si="0"/>
        <v>141</v>
      </c>
      <c r="C4197">
        <f t="shared" ca="1" si="1"/>
        <v>1</v>
      </c>
      <c r="D4197" t="str">
        <f ca="1">VLOOKUP(C4197,Stay!$A$1:$B$5,2,0)</f>
        <v>3 days</v>
      </c>
      <c r="E4197">
        <f ca="1">VLOOKUP(C4197,Stay!$A$1:$C$5,3,0)</f>
        <v>3</v>
      </c>
      <c r="F4197">
        <f t="shared" ca="1" si="2"/>
        <v>23</v>
      </c>
      <c r="G4197" t="str">
        <f ca="1">VLOOKUP(F4197,Cities!$A$1:$C$69,2,0)</f>
        <v>Edinburgh</v>
      </c>
      <c r="H4197" t="str">
        <f ca="1">VLOOKUP(F4197,Cities!$A$1:$F$69,6,0)</f>
        <v>Historical-Medieval, Beach, Architecture</v>
      </c>
      <c r="I4197" t="str">
        <f ca="1">VLOOKUP(F4197,Cities!$A$1:$C$69,3,0)</f>
        <v>Europe</v>
      </c>
      <c r="J4197">
        <f t="shared" ca="1" si="3"/>
        <v>2</v>
      </c>
      <c r="K4197">
        <f ca="1">VLOOKUP(F4197,Cities!$A$1:$I$69,6+J4197,0)*R4197*E4197</f>
        <v>1716</v>
      </c>
      <c r="L4197">
        <f t="shared" ca="1" si="4"/>
        <v>2</v>
      </c>
      <c r="M4197">
        <f ca="1">VLOOKUP(F4197,Cities!$A$1:$I$69,4,0)*R4197*L4197</f>
        <v>8640</v>
      </c>
      <c r="N4197">
        <f t="shared" ca="1" si="5"/>
        <v>10356</v>
      </c>
      <c r="O4197" t="str">
        <f ca="1">VLOOKUP(F4197,Cities!$A$1:$E$69,5,0)</f>
        <v>Summer</v>
      </c>
      <c r="P4197">
        <f t="shared" ca="1" si="6"/>
        <v>2</v>
      </c>
      <c r="Q4197" t="str">
        <f ca="1">VLOOKUP(P4197,Sheet2!$A$1:$B$5,2,0)</f>
        <v>Family</v>
      </c>
      <c r="R4197">
        <f ca="1">VLOOKUP(P4197,Sheet2!$A$1:$C$5,3,0)</f>
        <v>4</v>
      </c>
    </row>
    <row r="4198" spans="1:18" ht="14.25" customHeight="1">
      <c r="A4198" s="4">
        <v>4197</v>
      </c>
      <c r="B4198">
        <f t="shared" ca="1" si="0"/>
        <v>86</v>
      </c>
      <c r="C4198">
        <f t="shared" ca="1" si="1"/>
        <v>2</v>
      </c>
      <c r="D4198" t="str">
        <f ca="1">VLOOKUP(C4198,Stay!$A$1:$B$5,2,0)</f>
        <v>1 week</v>
      </c>
      <c r="E4198">
        <f ca="1">VLOOKUP(C4198,Stay!$A$1:$C$5,3,0)</f>
        <v>7</v>
      </c>
      <c r="F4198">
        <f t="shared" ca="1" si="2"/>
        <v>65</v>
      </c>
      <c r="G4198" t="str">
        <f ca="1">VLOOKUP(F4198,Cities!$A$1:$C$69,2,0)</f>
        <v>Victoria</v>
      </c>
      <c r="H4198" t="str">
        <f ca="1">VLOOKUP(F4198,Cities!$A$1:$F$69,6,0)</f>
        <v>Historical</v>
      </c>
      <c r="I4198" t="str">
        <f ca="1">VLOOKUP(F4198,Cities!$A$1:$C$69,3,0)</f>
        <v>North America</v>
      </c>
      <c r="J4198">
        <f t="shared" ca="1" si="3"/>
        <v>3</v>
      </c>
      <c r="K4198">
        <f ca="1">VLOOKUP(F4198,Cities!$A$1:$I$69,6+J4198,0)*R4198*E4198</f>
        <v>14238</v>
      </c>
      <c r="L4198">
        <f t="shared" ca="1" si="4"/>
        <v>2</v>
      </c>
      <c r="M4198">
        <f ca="1">VLOOKUP(F4198,Cities!$A$1:$I$69,4,0)*R4198*L4198</f>
        <v>3600</v>
      </c>
      <c r="N4198">
        <f t="shared" ca="1" si="5"/>
        <v>17838</v>
      </c>
      <c r="O4198" t="str">
        <f ca="1">VLOOKUP(F4198,Cities!$A$1:$E$69,5,0)</f>
        <v>Summer</v>
      </c>
      <c r="P4198">
        <f t="shared" ca="1" si="6"/>
        <v>4</v>
      </c>
      <c r="Q4198" t="str">
        <f ca="1">VLOOKUP(P4198,Sheet2!$A$1:$B$5,2,0)</f>
        <v>Friends</v>
      </c>
      <c r="R4198">
        <f ca="1">VLOOKUP(P4198,Sheet2!$A$1:$C$5,3,0)</f>
        <v>6</v>
      </c>
    </row>
    <row r="4199" spans="1:18" ht="14.25" customHeight="1">
      <c r="A4199" s="4">
        <v>4198</v>
      </c>
      <c r="B4199">
        <f t="shared" ca="1" si="0"/>
        <v>196</v>
      </c>
      <c r="C4199">
        <f t="shared" ca="1" si="1"/>
        <v>3</v>
      </c>
      <c r="D4199" t="str">
        <f ca="1">VLOOKUP(C4199,Stay!$A$1:$B$5,2,0)</f>
        <v>2 weeks</v>
      </c>
      <c r="E4199">
        <f ca="1">VLOOKUP(C4199,Stay!$A$1:$C$5,3,0)</f>
        <v>14</v>
      </c>
      <c r="F4199">
        <f t="shared" ca="1" si="2"/>
        <v>45</v>
      </c>
      <c r="G4199" t="str">
        <f ca="1">VLOOKUP(F4199,Cities!$A$1:$C$69,2,0)</f>
        <v>Oakland</v>
      </c>
      <c r="H4199" t="str">
        <f ca="1">VLOOKUP(F4199,Cities!$A$1:$F$69,6,0)</f>
        <v>Modern, Hills, Park</v>
      </c>
      <c r="I4199" t="str">
        <f ca="1">VLOOKUP(F4199,Cities!$A$1:$C$69,3,0)</f>
        <v>North America</v>
      </c>
      <c r="J4199">
        <f t="shared" ca="1" si="3"/>
        <v>2</v>
      </c>
      <c r="K4199">
        <f ca="1">VLOOKUP(F4199,Cities!$A$1:$I$69,6+J4199,0)*R4199*E4199</f>
        <v>8904</v>
      </c>
      <c r="L4199">
        <f t="shared" ca="1" si="4"/>
        <v>2</v>
      </c>
      <c r="M4199">
        <f ca="1">VLOOKUP(F4199,Cities!$A$1:$I$69,4,0)*R4199*L4199</f>
        <v>4320</v>
      </c>
      <c r="N4199">
        <f t="shared" ca="1" si="5"/>
        <v>13224</v>
      </c>
      <c r="O4199" t="str">
        <f ca="1">VLOOKUP(F4199,Cities!$A$1:$E$69,5,0)</f>
        <v>Spring</v>
      </c>
      <c r="P4199">
        <f t="shared" ca="1" si="6"/>
        <v>4</v>
      </c>
      <c r="Q4199" t="str">
        <f ca="1">VLOOKUP(P4199,Sheet2!$A$1:$B$5,2,0)</f>
        <v>Friends</v>
      </c>
      <c r="R4199">
        <f ca="1">VLOOKUP(P4199,Sheet2!$A$1:$C$5,3,0)</f>
        <v>6</v>
      </c>
    </row>
    <row r="4200" spans="1:18" ht="14.25" customHeight="1">
      <c r="A4200" s="4">
        <v>4199</v>
      </c>
      <c r="B4200">
        <f t="shared" ca="1" si="0"/>
        <v>237</v>
      </c>
      <c r="C4200">
        <f t="shared" ca="1" si="1"/>
        <v>3</v>
      </c>
      <c r="D4200" t="str">
        <f ca="1">VLOOKUP(C4200,Stay!$A$1:$B$5,2,0)</f>
        <v>2 weeks</v>
      </c>
      <c r="E4200">
        <f ca="1">VLOOKUP(C4200,Stay!$A$1:$C$5,3,0)</f>
        <v>14</v>
      </c>
      <c r="F4200">
        <f t="shared" ca="1" si="2"/>
        <v>38</v>
      </c>
      <c r="G4200" t="str">
        <f ca="1">VLOOKUP(F4200,Cities!$A$1:$C$69,2,0)</f>
        <v>Milan</v>
      </c>
      <c r="H4200" t="str">
        <f ca="1">VLOOKUP(F4200,Cities!$A$1:$F$69,6,0)</f>
        <v>Historical-Modern, Nightlife, Architecture</v>
      </c>
      <c r="I4200" t="str">
        <f ca="1">VLOOKUP(F4200,Cities!$A$1:$C$69,3,0)</f>
        <v>Europe</v>
      </c>
      <c r="J4200">
        <f t="shared" ca="1" si="3"/>
        <v>2</v>
      </c>
      <c r="K4200">
        <f ca="1">VLOOKUP(F4200,Cities!$A$1:$I$69,6+J4200,0)*R4200*E4200</f>
        <v>6776</v>
      </c>
      <c r="L4200">
        <f t="shared" ca="1" si="4"/>
        <v>1</v>
      </c>
      <c r="M4200">
        <f ca="1">VLOOKUP(F4200,Cities!$A$1:$I$69,4,0)*R4200*L4200</f>
        <v>3640</v>
      </c>
      <c r="N4200">
        <f t="shared" ca="1" si="5"/>
        <v>10416</v>
      </c>
      <c r="O4200" t="str">
        <f ca="1">VLOOKUP(F4200,Cities!$A$1:$E$69,5,0)</f>
        <v>Summer</v>
      </c>
      <c r="P4200">
        <f t="shared" ca="1" si="6"/>
        <v>2</v>
      </c>
      <c r="Q4200" t="str">
        <f ca="1">VLOOKUP(P4200,Sheet2!$A$1:$B$5,2,0)</f>
        <v>Family</v>
      </c>
      <c r="R4200">
        <f ca="1">VLOOKUP(P4200,Sheet2!$A$1:$C$5,3,0)</f>
        <v>4</v>
      </c>
    </row>
    <row r="4201" spans="1:18" ht="14.25" customHeight="1">
      <c r="A4201" s="4">
        <v>4200</v>
      </c>
      <c r="B4201">
        <f t="shared" ca="1" si="0"/>
        <v>130</v>
      </c>
      <c r="C4201">
        <f t="shared" ca="1" si="1"/>
        <v>1</v>
      </c>
      <c r="D4201" t="str">
        <f ca="1">VLOOKUP(C4201,Stay!$A$1:$B$5,2,0)</f>
        <v>3 days</v>
      </c>
      <c r="E4201">
        <f ca="1">VLOOKUP(C4201,Stay!$A$1:$C$5,3,0)</f>
        <v>3</v>
      </c>
      <c r="F4201">
        <f t="shared" ca="1" si="2"/>
        <v>3</v>
      </c>
      <c r="G4201" t="str">
        <f ca="1">VLOOKUP(F4201,Cities!$A$1:$C$69,2,0)</f>
        <v>Asheville</v>
      </c>
      <c r="H4201" t="str">
        <f ca="1">VLOOKUP(F4201,Cities!$A$1:$F$69,6,0)</f>
        <v>Historical-Modern, Adventure-Water, Hills, Adventure-Land</v>
      </c>
      <c r="I4201" t="str">
        <f ca="1">VLOOKUP(F4201,Cities!$A$1:$C$69,3,0)</f>
        <v>North America</v>
      </c>
      <c r="J4201">
        <f t="shared" ca="1" si="3"/>
        <v>3</v>
      </c>
      <c r="K4201">
        <f ca="1">VLOOKUP(F4201,Cities!$A$1:$I$69,6+J4201,0)*R4201*E4201</f>
        <v>2580</v>
      </c>
      <c r="L4201">
        <f t="shared" ca="1" si="4"/>
        <v>2</v>
      </c>
      <c r="M4201">
        <f ca="1">VLOOKUP(F4201,Cities!$A$1:$I$69,4,0)*R4201*L4201</f>
        <v>2000</v>
      </c>
      <c r="N4201">
        <f t="shared" ca="1" si="5"/>
        <v>4580</v>
      </c>
      <c r="O4201" t="str">
        <f ca="1">VLOOKUP(F4201,Cities!$A$1:$E$69,5,0)</f>
        <v>Summer</v>
      </c>
      <c r="P4201">
        <f t="shared" ca="1" si="6"/>
        <v>2</v>
      </c>
      <c r="Q4201" t="str">
        <f ca="1">VLOOKUP(P4201,Sheet2!$A$1:$B$5,2,0)</f>
        <v>Family</v>
      </c>
      <c r="R4201">
        <f ca="1">VLOOKUP(P4201,Sheet2!$A$1:$C$5,3,0)</f>
        <v>4</v>
      </c>
    </row>
    <row r="4202" spans="1:18" ht="14.25" customHeight="1">
      <c r="A4202" s="4">
        <v>4201</v>
      </c>
      <c r="B4202">
        <f t="shared" ca="1" si="0"/>
        <v>203</v>
      </c>
      <c r="C4202">
        <f t="shared" ca="1" si="1"/>
        <v>4</v>
      </c>
      <c r="D4202" t="str">
        <f ca="1">VLOOKUP(C4202,Stay!$A$1:$B$5,2,0)</f>
        <v>1 month</v>
      </c>
      <c r="E4202">
        <f ca="1">VLOOKUP(C4202,Stay!$A$1:$C$5,3,0)</f>
        <v>30</v>
      </c>
      <c r="F4202">
        <f t="shared" ca="1" si="2"/>
        <v>45</v>
      </c>
      <c r="G4202" t="str">
        <f ca="1">VLOOKUP(F4202,Cities!$A$1:$C$69,2,0)</f>
        <v>Oakland</v>
      </c>
      <c r="H4202" t="str">
        <f ca="1">VLOOKUP(F4202,Cities!$A$1:$F$69,6,0)</f>
        <v>Modern, Hills, Park</v>
      </c>
      <c r="I4202" t="str">
        <f ca="1">VLOOKUP(F4202,Cities!$A$1:$C$69,3,0)</f>
        <v>North America</v>
      </c>
      <c r="J4202">
        <f t="shared" ca="1" si="3"/>
        <v>1</v>
      </c>
      <c r="K4202">
        <f ca="1">VLOOKUP(F4202,Cities!$A$1:$I$69,6+J4202,0)*R4202*E4202</f>
        <v>14580</v>
      </c>
      <c r="L4202">
        <f t="shared" ca="1" si="4"/>
        <v>2</v>
      </c>
      <c r="M4202">
        <f ca="1">VLOOKUP(F4202,Cities!$A$1:$I$69,4,0)*R4202*L4202</f>
        <v>4320</v>
      </c>
      <c r="N4202">
        <f t="shared" ca="1" si="5"/>
        <v>18900</v>
      </c>
      <c r="O4202" t="str">
        <f ca="1">VLOOKUP(F4202,Cities!$A$1:$E$69,5,0)</f>
        <v>Spring</v>
      </c>
      <c r="P4202">
        <f t="shared" ca="1" si="6"/>
        <v>4</v>
      </c>
      <c r="Q4202" t="str">
        <f ca="1">VLOOKUP(P4202,Sheet2!$A$1:$B$5,2,0)</f>
        <v>Friends</v>
      </c>
      <c r="R4202">
        <f ca="1">VLOOKUP(P4202,Sheet2!$A$1:$C$5,3,0)</f>
        <v>6</v>
      </c>
    </row>
    <row r="4203" spans="1:18" ht="14.25" customHeight="1">
      <c r="A4203" s="4">
        <v>4202</v>
      </c>
      <c r="B4203">
        <f t="shared" ca="1" si="0"/>
        <v>39</v>
      </c>
      <c r="C4203">
        <f t="shared" ca="1" si="1"/>
        <v>2</v>
      </c>
      <c r="D4203" t="str">
        <f ca="1">VLOOKUP(C4203,Stay!$A$1:$B$5,2,0)</f>
        <v>1 week</v>
      </c>
      <c r="E4203">
        <f ca="1">VLOOKUP(C4203,Stay!$A$1:$C$5,3,0)</f>
        <v>7</v>
      </c>
      <c r="F4203">
        <f t="shared" ca="1" si="2"/>
        <v>35</v>
      </c>
      <c r="G4203" t="str">
        <f ca="1">VLOOKUP(F4203,Cities!$A$1:$C$69,2,0)</f>
        <v>Mallorca</v>
      </c>
      <c r="H4203" t="str">
        <f ca="1">VLOOKUP(F4203,Cities!$A$1:$F$69,6,0)</f>
        <v>Beach, Aquatic, Adventure-Water</v>
      </c>
      <c r="I4203" t="str">
        <f ca="1">VLOOKUP(F4203,Cities!$A$1:$C$69,3,0)</f>
        <v>Europe</v>
      </c>
      <c r="J4203">
        <f t="shared" ca="1" si="3"/>
        <v>2</v>
      </c>
      <c r="K4203">
        <f ca="1">VLOOKUP(F4203,Cities!$A$1:$I$69,6+J4203,0)*R4203*E4203</f>
        <v>2548</v>
      </c>
      <c r="L4203">
        <f t="shared" ca="1" si="4"/>
        <v>1</v>
      </c>
      <c r="M4203">
        <f ca="1">VLOOKUP(F4203,Cities!$A$1:$I$69,4,0)*R4203*L4203</f>
        <v>5088</v>
      </c>
      <c r="N4203">
        <f t="shared" ca="1" si="5"/>
        <v>7636</v>
      </c>
      <c r="O4203" t="str">
        <f ca="1">VLOOKUP(F4203,Cities!$A$1:$E$69,5,0)</f>
        <v>Summer</v>
      </c>
      <c r="P4203">
        <f t="shared" ca="1" si="6"/>
        <v>2</v>
      </c>
      <c r="Q4203" t="str">
        <f ca="1">VLOOKUP(P4203,Sheet2!$A$1:$B$5,2,0)</f>
        <v>Family</v>
      </c>
      <c r="R4203">
        <f ca="1">VLOOKUP(P4203,Sheet2!$A$1:$C$5,3,0)</f>
        <v>4</v>
      </c>
    </row>
    <row r="4204" spans="1:18" ht="14.25" customHeight="1">
      <c r="A4204" s="4">
        <v>4203</v>
      </c>
      <c r="B4204">
        <f t="shared" ca="1" si="0"/>
        <v>111</v>
      </c>
      <c r="C4204">
        <f t="shared" ca="1" si="1"/>
        <v>4</v>
      </c>
      <c r="D4204" t="str">
        <f ca="1">VLOOKUP(C4204,Stay!$A$1:$B$5,2,0)</f>
        <v>1 month</v>
      </c>
      <c r="E4204">
        <f ca="1">VLOOKUP(C4204,Stay!$A$1:$C$5,3,0)</f>
        <v>30</v>
      </c>
      <c r="F4204">
        <f t="shared" ca="1" si="2"/>
        <v>18</v>
      </c>
      <c r="G4204" t="str">
        <f ca="1">VLOOKUP(F4204,Cities!$A$1:$C$69,2,0)</f>
        <v>Clark County</v>
      </c>
      <c r="H4204" t="str">
        <f ca="1">VLOOKUP(F4204,Cities!$A$1:$F$69,6,0)</f>
        <v>Modern, Nightlife, Park, Adventure-Land, Forest</v>
      </c>
      <c r="I4204" t="str">
        <f ca="1">VLOOKUP(F4204,Cities!$A$1:$C$69,3,0)</f>
        <v>North America</v>
      </c>
      <c r="J4204">
        <f t="shared" ca="1" si="3"/>
        <v>3</v>
      </c>
      <c r="K4204">
        <f ca="1">VLOOKUP(F4204,Cities!$A$1:$I$69,6+J4204,0)*R4204*E4204</f>
        <v>43200</v>
      </c>
      <c r="L4204">
        <f t="shared" ca="1" si="4"/>
        <v>2</v>
      </c>
      <c r="M4204">
        <f ca="1">VLOOKUP(F4204,Cities!$A$1:$I$69,4,0)*R4204*L4204</f>
        <v>560</v>
      </c>
      <c r="N4204">
        <f t="shared" ca="1" si="5"/>
        <v>43760</v>
      </c>
      <c r="O4204" t="str">
        <f ca="1">VLOOKUP(F4204,Cities!$A$1:$E$69,5,0)</f>
        <v>Summer</v>
      </c>
      <c r="P4204">
        <f t="shared" ca="1" si="6"/>
        <v>3</v>
      </c>
      <c r="Q4204" t="str">
        <f ca="1">VLOOKUP(P4204,Sheet2!$A$1:$B$5,2,0)</f>
        <v>Romantic</v>
      </c>
      <c r="R4204">
        <f ca="1">VLOOKUP(P4204,Sheet2!$A$1:$C$5,3,0)</f>
        <v>2</v>
      </c>
    </row>
    <row r="4205" spans="1:18" ht="14.25" customHeight="1">
      <c r="A4205" s="4">
        <v>4204</v>
      </c>
      <c r="B4205">
        <f t="shared" ca="1" si="0"/>
        <v>108</v>
      </c>
      <c r="C4205">
        <f t="shared" ca="1" si="1"/>
        <v>4</v>
      </c>
      <c r="D4205" t="str">
        <f ca="1">VLOOKUP(C4205,Stay!$A$1:$B$5,2,0)</f>
        <v>1 month</v>
      </c>
      <c r="E4205">
        <f ca="1">VLOOKUP(C4205,Stay!$A$1:$C$5,3,0)</f>
        <v>30</v>
      </c>
      <c r="F4205">
        <f t="shared" ca="1" si="2"/>
        <v>53</v>
      </c>
      <c r="G4205" t="str">
        <f ca="1">VLOOKUP(F4205,Cities!$A$1:$C$69,2,0)</f>
        <v>San Diego</v>
      </c>
      <c r="H4205" t="str">
        <f ca="1">VLOOKUP(F4205,Cities!$A$1:$F$69,6,0)</f>
        <v>Beach</v>
      </c>
      <c r="I4205" t="str">
        <f ca="1">VLOOKUP(F4205,Cities!$A$1:$C$69,3,0)</f>
        <v>North America</v>
      </c>
      <c r="J4205">
        <f t="shared" ca="1" si="3"/>
        <v>1</v>
      </c>
      <c r="K4205">
        <f ca="1">VLOOKUP(F4205,Cities!$A$1:$I$69,6+J4205,0)*R4205*E4205</f>
        <v>7920</v>
      </c>
      <c r="L4205">
        <f t="shared" ca="1" si="4"/>
        <v>2</v>
      </c>
      <c r="M4205">
        <f ca="1">VLOOKUP(F4205,Cities!$A$1:$I$69,4,0)*R4205*L4205</f>
        <v>1760</v>
      </c>
      <c r="N4205">
        <f t="shared" ca="1" si="5"/>
        <v>9680</v>
      </c>
      <c r="O4205" t="str">
        <f ca="1">VLOOKUP(F4205,Cities!$A$1:$E$69,5,0)</f>
        <v>Summer</v>
      </c>
      <c r="P4205">
        <f t="shared" ca="1" si="6"/>
        <v>2</v>
      </c>
      <c r="Q4205" t="str">
        <f ca="1">VLOOKUP(P4205,Sheet2!$A$1:$B$5,2,0)</f>
        <v>Family</v>
      </c>
      <c r="R4205">
        <f ca="1">VLOOKUP(P4205,Sheet2!$A$1:$C$5,3,0)</f>
        <v>4</v>
      </c>
    </row>
    <row r="4206" spans="1:18" ht="14.25" customHeight="1">
      <c r="A4206" s="4">
        <v>4205</v>
      </c>
      <c r="B4206">
        <f t="shared" ca="1" si="0"/>
        <v>106</v>
      </c>
      <c r="C4206">
        <f t="shared" ca="1" si="1"/>
        <v>3</v>
      </c>
      <c r="D4206" t="str">
        <f ca="1">VLOOKUP(C4206,Stay!$A$1:$B$5,2,0)</f>
        <v>2 weeks</v>
      </c>
      <c r="E4206">
        <f ca="1">VLOOKUP(C4206,Stay!$A$1:$C$5,3,0)</f>
        <v>14</v>
      </c>
      <c r="F4206">
        <f t="shared" ca="1" si="2"/>
        <v>44</v>
      </c>
      <c r="G4206" t="str">
        <f ca="1">VLOOKUP(F4206,Cities!$A$1:$C$69,2,0)</f>
        <v>Northern Rivers</v>
      </c>
      <c r="H4206" t="str">
        <f ca="1">VLOOKUP(F4206,Cities!$A$1:$F$69,6,0)</f>
        <v>Beach, Adventure-Water</v>
      </c>
      <c r="I4206" t="str">
        <f ca="1">VLOOKUP(F4206,Cities!$A$1:$C$69,3,0)</f>
        <v>Australia</v>
      </c>
      <c r="J4206">
        <f t="shared" ca="1" si="3"/>
        <v>1</v>
      </c>
      <c r="K4206">
        <f ca="1">VLOOKUP(F4206,Cities!$A$1:$I$69,6+J4206,0)*R4206*E4206</f>
        <v>2800</v>
      </c>
      <c r="L4206">
        <f t="shared" ca="1" si="4"/>
        <v>2</v>
      </c>
      <c r="M4206">
        <f ca="1">VLOOKUP(F4206,Cities!$A$1:$I$69,4,0)*R4206*L4206</f>
        <v>6720</v>
      </c>
      <c r="N4206">
        <f t="shared" ca="1" si="5"/>
        <v>9520</v>
      </c>
      <c r="O4206" t="str">
        <f ca="1">VLOOKUP(F4206,Cities!$A$1:$E$69,5,0)</f>
        <v>Spring</v>
      </c>
      <c r="P4206">
        <f t="shared" ca="1" si="6"/>
        <v>2</v>
      </c>
      <c r="Q4206" t="str">
        <f ca="1">VLOOKUP(P4206,Sheet2!$A$1:$B$5,2,0)</f>
        <v>Family</v>
      </c>
      <c r="R4206">
        <f ca="1">VLOOKUP(P4206,Sheet2!$A$1:$C$5,3,0)</f>
        <v>4</v>
      </c>
    </row>
    <row r="4207" spans="1:18" ht="14.25" customHeight="1">
      <c r="A4207" s="4">
        <v>4206</v>
      </c>
      <c r="B4207">
        <f t="shared" ca="1" si="0"/>
        <v>284</v>
      </c>
      <c r="C4207">
        <f t="shared" ca="1" si="1"/>
        <v>2</v>
      </c>
      <c r="D4207" t="str">
        <f ca="1">VLOOKUP(C4207,Stay!$A$1:$B$5,2,0)</f>
        <v>1 week</v>
      </c>
      <c r="E4207">
        <f ca="1">VLOOKUP(C4207,Stay!$A$1:$C$5,3,0)</f>
        <v>7</v>
      </c>
      <c r="F4207">
        <f t="shared" ca="1" si="2"/>
        <v>66</v>
      </c>
      <c r="G4207" t="str">
        <f ca="1">VLOOKUP(F4207,Cities!$A$1:$C$69,2,0)</f>
        <v>Vienna</v>
      </c>
      <c r="H4207" t="str">
        <f ca="1">VLOOKUP(F4207,Cities!$A$1:$F$69,6,0)</f>
        <v>Terrain</v>
      </c>
      <c r="I4207" t="str">
        <f ca="1">VLOOKUP(F4207,Cities!$A$1:$C$69,3,0)</f>
        <v>Europe</v>
      </c>
      <c r="J4207">
        <f t="shared" ca="1" si="3"/>
        <v>2</v>
      </c>
      <c r="K4207">
        <f ca="1">VLOOKUP(F4207,Cities!$A$1:$I$69,6+J4207,0)*R4207*E4207</f>
        <v>5502</v>
      </c>
      <c r="L4207">
        <f t="shared" ca="1" si="4"/>
        <v>1</v>
      </c>
      <c r="M4207">
        <f ca="1">VLOOKUP(F4207,Cities!$A$1:$I$69,4,0)*R4207*L4207</f>
        <v>8100</v>
      </c>
      <c r="N4207">
        <f t="shared" ca="1" si="5"/>
        <v>13602</v>
      </c>
      <c r="O4207" t="str">
        <f ca="1">VLOOKUP(F4207,Cities!$A$1:$E$69,5,0)</f>
        <v>Summer</v>
      </c>
      <c r="P4207">
        <f t="shared" ca="1" si="6"/>
        <v>4</v>
      </c>
      <c r="Q4207" t="str">
        <f ca="1">VLOOKUP(P4207,Sheet2!$A$1:$B$5,2,0)</f>
        <v>Friends</v>
      </c>
      <c r="R4207">
        <f ca="1">VLOOKUP(P4207,Sheet2!$A$1:$C$5,3,0)</f>
        <v>6</v>
      </c>
    </row>
    <row r="4208" spans="1:18" ht="14.25" customHeight="1">
      <c r="A4208" s="4">
        <v>4207</v>
      </c>
      <c r="B4208">
        <f t="shared" ca="1" si="0"/>
        <v>27</v>
      </c>
      <c r="C4208">
        <f t="shared" ca="1" si="1"/>
        <v>3</v>
      </c>
      <c r="D4208" t="str">
        <f ca="1">VLOOKUP(C4208,Stay!$A$1:$B$5,2,0)</f>
        <v>2 weeks</v>
      </c>
      <c r="E4208">
        <f ca="1">VLOOKUP(C4208,Stay!$A$1:$C$5,3,0)</f>
        <v>14</v>
      </c>
      <c r="F4208">
        <f t="shared" ca="1" si="2"/>
        <v>8</v>
      </c>
      <c r="G4208" t="str">
        <f ca="1">VLOOKUP(F4208,Cities!$A$1:$C$69,2,0)</f>
        <v>Beijing</v>
      </c>
      <c r="H4208" t="str">
        <f ca="1">VLOOKUP(F4208,Cities!$A$1:$F$69,6,0)</f>
        <v>Modern, Beach, Nightlife</v>
      </c>
      <c r="I4208" t="str">
        <f ca="1">VLOOKUP(F4208,Cities!$A$1:$C$69,3,0)</f>
        <v>Asia</v>
      </c>
      <c r="J4208">
        <f t="shared" ca="1" si="3"/>
        <v>3</v>
      </c>
      <c r="K4208">
        <f ca="1">VLOOKUP(F4208,Cities!$A$1:$I$69,6+J4208,0)*R4208*E4208</f>
        <v>2576</v>
      </c>
      <c r="L4208">
        <f t="shared" ca="1" si="4"/>
        <v>1</v>
      </c>
      <c r="M4208">
        <f ca="1">VLOOKUP(F4208,Cities!$A$1:$I$69,4,0)*R4208*L4208</f>
        <v>940</v>
      </c>
      <c r="N4208">
        <f t="shared" ca="1" si="5"/>
        <v>3516</v>
      </c>
      <c r="O4208" t="str">
        <f ca="1">VLOOKUP(F4208,Cities!$A$1:$E$69,5,0)</f>
        <v>Spring</v>
      </c>
      <c r="P4208">
        <f t="shared" ca="1" si="6"/>
        <v>1</v>
      </c>
      <c r="Q4208" t="str">
        <f ca="1">VLOOKUP(P4208,Sheet2!$A$1:$B$5,2,0)</f>
        <v>Solo</v>
      </c>
      <c r="R4208">
        <f ca="1">VLOOKUP(P4208,Sheet2!$A$1:$C$5,3,0)</f>
        <v>1</v>
      </c>
    </row>
    <row r="4209" spans="1:18" ht="14.25" customHeight="1">
      <c r="A4209" s="4">
        <v>4208</v>
      </c>
      <c r="B4209">
        <f t="shared" ca="1" si="0"/>
        <v>165</v>
      </c>
      <c r="C4209">
        <f t="shared" ca="1" si="1"/>
        <v>1</v>
      </c>
      <c r="D4209" t="str">
        <f ca="1">VLOOKUP(C4209,Stay!$A$1:$B$5,2,0)</f>
        <v>3 days</v>
      </c>
      <c r="E4209">
        <f ca="1">VLOOKUP(C4209,Stay!$A$1:$C$5,3,0)</f>
        <v>3</v>
      </c>
      <c r="F4209">
        <f t="shared" ca="1" si="2"/>
        <v>53</v>
      </c>
      <c r="G4209" t="str">
        <f ca="1">VLOOKUP(F4209,Cities!$A$1:$C$69,2,0)</f>
        <v>San Diego</v>
      </c>
      <c r="H4209" t="str">
        <f ca="1">VLOOKUP(F4209,Cities!$A$1:$F$69,6,0)</f>
        <v>Beach</v>
      </c>
      <c r="I4209" t="str">
        <f ca="1">VLOOKUP(F4209,Cities!$A$1:$C$69,3,0)</f>
        <v>North America</v>
      </c>
      <c r="J4209">
        <f t="shared" ca="1" si="3"/>
        <v>3</v>
      </c>
      <c r="K4209">
        <f ca="1">VLOOKUP(F4209,Cities!$A$1:$I$69,6+J4209,0)*R4209*E4209</f>
        <v>1143</v>
      </c>
      <c r="L4209">
        <f t="shared" ca="1" si="4"/>
        <v>1</v>
      </c>
      <c r="M4209">
        <f ca="1">VLOOKUP(F4209,Cities!$A$1:$I$69,4,0)*R4209*L4209</f>
        <v>220</v>
      </c>
      <c r="N4209">
        <f t="shared" ca="1" si="5"/>
        <v>1363</v>
      </c>
      <c r="O4209" t="str">
        <f ca="1">VLOOKUP(F4209,Cities!$A$1:$E$69,5,0)</f>
        <v>Summer</v>
      </c>
      <c r="P4209">
        <f t="shared" ca="1" si="6"/>
        <v>1</v>
      </c>
      <c r="Q4209" t="str">
        <f ca="1">VLOOKUP(P4209,Sheet2!$A$1:$B$5,2,0)</f>
        <v>Solo</v>
      </c>
      <c r="R4209">
        <f ca="1">VLOOKUP(P4209,Sheet2!$A$1:$C$5,3,0)</f>
        <v>1</v>
      </c>
    </row>
    <row r="4210" spans="1:18" ht="14.25" customHeight="1">
      <c r="A4210" s="4">
        <v>4209</v>
      </c>
      <c r="B4210">
        <f t="shared" ca="1" si="0"/>
        <v>15</v>
      </c>
      <c r="C4210">
        <f t="shared" ca="1" si="1"/>
        <v>3</v>
      </c>
      <c r="D4210" t="str">
        <f ca="1">VLOOKUP(C4210,Stay!$A$1:$B$5,2,0)</f>
        <v>2 weeks</v>
      </c>
      <c r="E4210">
        <f ca="1">VLOOKUP(C4210,Stay!$A$1:$C$5,3,0)</f>
        <v>14</v>
      </c>
      <c r="F4210">
        <f t="shared" ca="1" si="2"/>
        <v>68</v>
      </c>
      <c r="G4210" t="str">
        <f ca="1">VLOOKUP(F4210,Cities!$A$1:$C$69,2,0)</f>
        <v>Washington, D.C.</v>
      </c>
      <c r="H4210" t="str">
        <f ca="1">VLOOKUP(F4210,Cities!$A$1:$F$69,6,0)</f>
        <v>Modern</v>
      </c>
      <c r="I4210" t="str">
        <f ca="1">VLOOKUP(F4210,Cities!$A$1:$C$69,3,0)</f>
        <v>North America</v>
      </c>
      <c r="J4210">
        <f t="shared" ca="1" si="3"/>
        <v>3</v>
      </c>
      <c r="K4210">
        <f ca="1">VLOOKUP(F4210,Cities!$A$1:$I$69,6+J4210,0)*R4210*E4210</f>
        <v>9352</v>
      </c>
      <c r="L4210">
        <f t="shared" ca="1" si="4"/>
        <v>1</v>
      </c>
      <c r="M4210">
        <f ca="1">VLOOKUP(F4210,Cities!$A$1:$I$69,4,0)*R4210*L4210</f>
        <v>680</v>
      </c>
      <c r="N4210">
        <f t="shared" ca="1" si="5"/>
        <v>10032</v>
      </c>
      <c r="O4210" t="str">
        <f ca="1">VLOOKUP(F4210,Cities!$A$1:$E$69,5,0)</f>
        <v>Summer</v>
      </c>
      <c r="P4210">
        <f t="shared" ca="1" si="6"/>
        <v>3</v>
      </c>
      <c r="Q4210" t="str">
        <f ca="1">VLOOKUP(P4210,Sheet2!$A$1:$B$5,2,0)</f>
        <v>Romantic</v>
      </c>
      <c r="R4210">
        <f ca="1">VLOOKUP(P4210,Sheet2!$A$1:$C$5,3,0)</f>
        <v>2</v>
      </c>
    </row>
    <row r="4211" spans="1:18" ht="14.25" customHeight="1">
      <c r="A4211" s="4">
        <v>4210</v>
      </c>
      <c r="B4211">
        <f t="shared" ca="1" si="0"/>
        <v>24</v>
      </c>
      <c r="C4211">
        <f t="shared" ca="1" si="1"/>
        <v>3</v>
      </c>
      <c r="D4211" t="str">
        <f ca="1">VLOOKUP(C4211,Stay!$A$1:$B$5,2,0)</f>
        <v>2 weeks</v>
      </c>
      <c r="E4211">
        <f ca="1">VLOOKUP(C4211,Stay!$A$1:$C$5,3,0)</f>
        <v>14</v>
      </c>
      <c r="F4211">
        <f t="shared" ca="1" si="2"/>
        <v>46</v>
      </c>
      <c r="G4211" t="str">
        <f ca="1">VLOOKUP(F4211,Cities!$A$1:$C$69,2,0)</f>
        <v>Paris</v>
      </c>
      <c r="H4211" t="str">
        <f ca="1">VLOOKUP(F4211,Cities!$A$1:$F$69,6,0)</f>
        <v>Historical-Medieval, Nightlife, Architecture, Park</v>
      </c>
      <c r="I4211" t="str">
        <f ca="1">VLOOKUP(F4211,Cities!$A$1:$C$69,3,0)</f>
        <v>Europe</v>
      </c>
      <c r="J4211">
        <f t="shared" ca="1" si="3"/>
        <v>2</v>
      </c>
      <c r="K4211">
        <f ca="1">VLOOKUP(F4211,Cities!$A$1:$I$69,6+J4211,0)*R4211*E4211</f>
        <v>2548</v>
      </c>
      <c r="L4211">
        <f t="shared" ca="1" si="4"/>
        <v>1</v>
      </c>
      <c r="M4211">
        <f ca="1">VLOOKUP(F4211,Cities!$A$1:$I$69,4,0)*R4211*L4211</f>
        <v>1180</v>
      </c>
      <c r="N4211">
        <f t="shared" ca="1" si="5"/>
        <v>3728</v>
      </c>
      <c r="O4211" t="str">
        <f ca="1">VLOOKUP(F4211,Cities!$A$1:$E$69,5,0)</f>
        <v>Summer</v>
      </c>
      <c r="P4211">
        <f t="shared" ca="1" si="6"/>
        <v>1</v>
      </c>
      <c r="Q4211" t="str">
        <f ca="1">VLOOKUP(P4211,Sheet2!$A$1:$B$5,2,0)</f>
        <v>Solo</v>
      </c>
      <c r="R4211">
        <f ca="1">VLOOKUP(P4211,Sheet2!$A$1:$C$5,3,0)</f>
        <v>1</v>
      </c>
    </row>
    <row r="4212" spans="1:18" ht="14.25" customHeight="1">
      <c r="A4212" s="4">
        <v>4211</v>
      </c>
      <c r="B4212">
        <f t="shared" ca="1" si="0"/>
        <v>85</v>
      </c>
      <c r="C4212">
        <f t="shared" ca="1" si="1"/>
        <v>4</v>
      </c>
      <c r="D4212" t="str">
        <f ca="1">VLOOKUP(C4212,Stay!$A$1:$B$5,2,0)</f>
        <v>1 month</v>
      </c>
      <c r="E4212">
        <f ca="1">VLOOKUP(C4212,Stay!$A$1:$C$5,3,0)</f>
        <v>30</v>
      </c>
      <c r="F4212">
        <f t="shared" ca="1" si="2"/>
        <v>53</v>
      </c>
      <c r="G4212" t="str">
        <f ca="1">VLOOKUP(F4212,Cities!$A$1:$C$69,2,0)</f>
        <v>San Diego</v>
      </c>
      <c r="H4212" t="str">
        <f ca="1">VLOOKUP(F4212,Cities!$A$1:$F$69,6,0)</f>
        <v>Beach</v>
      </c>
      <c r="I4212" t="str">
        <f ca="1">VLOOKUP(F4212,Cities!$A$1:$C$69,3,0)</f>
        <v>North America</v>
      </c>
      <c r="J4212">
        <f t="shared" ca="1" si="3"/>
        <v>3</v>
      </c>
      <c r="K4212">
        <f ca="1">VLOOKUP(F4212,Cities!$A$1:$I$69,6+J4212,0)*R4212*E4212</f>
        <v>68580</v>
      </c>
      <c r="L4212">
        <f t="shared" ca="1" si="4"/>
        <v>1</v>
      </c>
      <c r="M4212">
        <f ca="1">VLOOKUP(F4212,Cities!$A$1:$I$69,4,0)*R4212*L4212</f>
        <v>1320</v>
      </c>
      <c r="N4212">
        <f t="shared" ca="1" si="5"/>
        <v>69900</v>
      </c>
      <c r="O4212" t="str">
        <f ca="1">VLOOKUP(F4212,Cities!$A$1:$E$69,5,0)</f>
        <v>Summer</v>
      </c>
      <c r="P4212">
        <f t="shared" ca="1" si="6"/>
        <v>4</v>
      </c>
      <c r="Q4212" t="str">
        <f ca="1">VLOOKUP(P4212,Sheet2!$A$1:$B$5,2,0)</f>
        <v>Friends</v>
      </c>
      <c r="R4212">
        <f ca="1">VLOOKUP(P4212,Sheet2!$A$1:$C$5,3,0)</f>
        <v>6</v>
      </c>
    </row>
    <row r="4213" spans="1:18" ht="14.25" customHeight="1">
      <c r="A4213" s="4">
        <v>4212</v>
      </c>
      <c r="B4213">
        <f t="shared" ca="1" si="0"/>
        <v>211</v>
      </c>
      <c r="C4213">
        <f t="shared" ca="1" si="1"/>
        <v>4</v>
      </c>
      <c r="D4213" t="str">
        <f ca="1">VLOOKUP(C4213,Stay!$A$1:$B$5,2,0)</f>
        <v>1 month</v>
      </c>
      <c r="E4213">
        <f ca="1">VLOOKUP(C4213,Stay!$A$1:$C$5,3,0)</f>
        <v>30</v>
      </c>
      <c r="F4213">
        <f t="shared" ca="1" si="2"/>
        <v>40</v>
      </c>
      <c r="G4213" t="str">
        <f ca="1">VLOOKUP(F4213,Cities!$A$1:$C$69,2,0)</f>
        <v>Naples</v>
      </c>
      <c r="H4213" t="str">
        <f ca="1">VLOOKUP(F4213,Cities!$A$1:$F$69,6,0)</f>
        <v>Historical-Ancient, Architecture, Nightlife</v>
      </c>
      <c r="I4213" t="str">
        <f ca="1">VLOOKUP(F4213,Cities!$A$1:$C$69,3,0)</f>
        <v>Europe</v>
      </c>
      <c r="J4213">
        <f t="shared" ca="1" si="3"/>
        <v>2</v>
      </c>
      <c r="K4213">
        <f ca="1">VLOOKUP(F4213,Cities!$A$1:$I$69,6+J4213,0)*R4213*E4213</f>
        <v>4920</v>
      </c>
      <c r="L4213">
        <f t="shared" ca="1" si="4"/>
        <v>2</v>
      </c>
      <c r="M4213">
        <f ca="1">VLOOKUP(F4213,Cities!$A$1:$I$69,4,0)*R4213*L4213</f>
        <v>4400</v>
      </c>
      <c r="N4213">
        <f t="shared" ca="1" si="5"/>
        <v>9320</v>
      </c>
      <c r="O4213" t="str">
        <f ca="1">VLOOKUP(F4213,Cities!$A$1:$E$69,5,0)</f>
        <v>Summer</v>
      </c>
      <c r="P4213">
        <f t="shared" ca="1" si="6"/>
        <v>3</v>
      </c>
      <c r="Q4213" t="str">
        <f ca="1">VLOOKUP(P4213,Sheet2!$A$1:$B$5,2,0)</f>
        <v>Romantic</v>
      </c>
      <c r="R4213">
        <f ca="1">VLOOKUP(P4213,Sheet2!$A$1:$C$5,3,0)</f>
        <v>2</v>
      </c>
    </row>
    <row r="4214" spans="1:18" ht="14.25" customHeight="1">
      <c r="A4214" s="4">
        <v>4213</v>
      </c>
      <c r="B4214">
        <f t="shared" ca="1" si="0"/>
        <v>79</v>
      </c>
      <c r="C4214">
        <f t="shared" ca="1" si="1"/>
        <v>3</v>
      </c>
      <c r="D4214" t="str">
        <f ca="1">VLOOKUP(C4214,Stay!$A$1:$B$5,2,0)</f>
        <v>2 weeks</v>
      </c>
      <c r="E4214">
        <f ca="1">VLOOKUP(C4214,Stay!$A$1:$C$5,3,0)</f>
        <v>14</v>
      </c>
      <c r="F4214">
        <f t="shared" ca="1" si="2"/>
        <v>48</v>
      </c>
      <c r="G4214" t="str">
        <f ca="1">VLOOKUP(F4214,Cities!$A$1:$C$69,2,0)</f>
        <v>Porto</v>
      </c>
      <c r="H4214" t="str">
        <f ca="1">VLOOKUP(F4214,Cities!$A$1:$F$69,6,0)</f>
        <v>Wineyard, Historical-Modern, Architecture</v>
      </c>
      <c r="I4214" t="str">
        <f ca="1">VLOOKUP(F4214,Cities!$A$1:$C$69,3,0)</f>
        <v>Europe</v>
      </c>
      <c r="J4214">
        <f t="shared" ca="1" si="3"/>
        <v>3</v>
      </c>
      <c r="K4214">
        <f ca="1">VLOOKUP(F4214,Cities!$A$1:$I$69,6+J4214,0)*R4214*E4214</f>
        <v>13272</v>
      </c>
      <c r="L4214">
        <f t="shared" ca="1" si="4"/>
        <v>2</v>
      </c>
      <c r="M4214">
        <f ca="1">VLOOKUP(F4214,Cities!$A$1:$I$69,4,0)*R4214*L4214</f>
        <v>9760</v>
      </c>
      <c r="N4214">
        <f t="shared" ca="1" si="5"/>
        <v>23032</v>
      </c>
      <c r="O4214" t="str">
        <f ca="1">VLOOKUP(F4214,Cities!$A$1:$E$69,5,0)</f>
        <v>Summer</v>
      </c>
      <c r="P4214">
        <f t="shared" ca="1" si="6"/>
        <v>2</v>
      </c>
      <c r="Q4214" t="str">
        <f ca="1">VLOOKUP(P4214,Sheet2!$A$1:$B$5,2,0)</f>
        <v>Family</v>
      </c>
      <c r="R4214">
        <f ca="1">VLOOKUP(P4214,Sheet2!$A$1:$C$5,3,0)</f>
        <v>4</v>
      </c>
    </row>
    <row r="4215" spans="1:18" ht="14.25" customHeight="1">
      <c r="A4215" s="4">
        <v>4214</v>
      </c>
      <c r="B4215">
        <f t="shared" ca="1" si="0"/>
        <v>158</v>
      </c>
      <c r="C4215">
        <f t="shared" ca="1" si="1"/>
        <v>3</v>
      </c>
      <c r="D4215" t="str">
        <f ca="1">VLOOKUP(C4215,Stay!$A$1:$B$5,2,0)</f>
        <v>2 weeks</v>
      </c>
      <c r="E4215">
        <f ca="1">VLOOKUP(C4215,Stay!$A$1:$C$5,3,0)</f>
        <v>14</v>
      </c>
      <c r="F4215">
        <f t="shared" ca="1" si="2"/>
        <v>49</v>
      </c>
      <c r="G4215" t="str">
        <f ca="1">VLOOKUP(F4215,Cities!$A$1:$C$69,2,0)</f>
        <v>Rhode Island</v>
      </c>
      <c r="H4215" t="str">
        <f ca="1">VLOOKUP(F4215,Cities!$A$1:$F$69,6,0)</f>
        <v>Modern</v>
      </c>
      <c r="I4215" t="str">
        <f ca="1">VLOOKUP(F4215,Cities!$A$1:$C$69,3,0)</f>
        <v>North America</v>
      </c>
      <c r="J4215">
        <f t="shared" ca="1" si="3"/>
        <v>2</v>
      </c>
      <c r="K4215">
        <f ca="1">VLOOKUP(F4215,Cities!$A$1:$I$69,6+J4215,0)*R4215*E4215</f>
        <v>9016</v>
      </c>
      <c r="L4215">
        <f t="shared" ca="1" si="4"/>
        <v>1</v>
      </c>
      <c r="M4215">
        <f ca="1">VLOOKUP(F4215,Cities!$A$1:$I$69,4,0)*R4215*L4215</f>
        <v>1480</v>
      </c>
      <c r="N4215">
        <f t="shared" ca="1" si="5"/>
        <v>10496</v>
      </c>
      <c r="O4215" t="str">
        <f ca="1">VLOOKUP(F4215,Cities!$A$1:$E$69,5,0)</f>
        <v>Summer</v>
      </c>
      <c r="P4215">
        <f t="shared" ca="1" si="6"/>
        <v>2</v>
      </c>
      <c r="Q4215" t="str">
        <f ca="1">VLOOKUP(P4215,Sheet2!$A$1:$B$5,2,0)</f>
        <v>Family</v>
      </c>
      <c r="R4215">
        <f ca="1">VLOOKUP(P4215,Sheet2!$A$1:$C$5,3,0)</f>
        <v>4</v>
      </c>
    </row>
    <row r="4216" spans="1:18" ht="14.25" customHeight="1">
      <c r="A4216" s="4">
        <v>4215</v>
      </c>
      <c r="B4216">
        <f t="shared" ca="1" si="0"/>
        <v>226</v>
      </c>
      <c r="C4216">
        <f t="shared" ca="1" si="1"/>
        <v>1</v>
      </c>
      <c r="D4216" t="str">
        <f ca="1">VLOOKUP(C4216,Stay!$A$1:$B$5,2,0)</f>
        <v>3 days</v>
      </c>
      <c r="E4216">
        <f ca="1">VLOOKUP(C4216,Stay!$A$1:$C$5,3,0)</f>
        <v>3</v>
      </c>
      <c r="F4216">
        <f t="shared" ca="1" si="2"/>
        <v>11</v>
      </c>
      <c r="G4216" t="str">
        <f ca="1">VLOOKUP(F4216,Cities!$A$1:$C$69,2,0)</f>
        <v>Bordeaux</v>
      </c>
      <c r="H4216" t="str">
        <f ca="1">VLOOKUP(F4216,Cities!$A$1:$F$69,6,0)</f>
        <v>Historical-Modern, Wineyard, Park</v>
      </c>
      <c r="I4216" t="str">
        <f ca="1">VLOOKUP(F4216,Cities!$A$1:$C$69,3,0)</f>
        <v>Europe</v>
      </c>
      <c r="J4216">
        <f t="shared" ca="1" si="3"/>
        <v>2</v>
      </c>
      <c r="K4216">
        <f ca="1">VLOOKUP(F4216,Cities!$A$1:$I$69,6+J4216,0)*R4216*E4216</f>
        <v>321</v>
      </c>
      <c r="L4216">
        <f t="shared" ca="1" si="4"/>
        <v>1</v>
      </c>
      <c r="M4216">
        <f ca="1">VLOOKUP(F4216,Cities!$A$1:$I$69,4,0)*R4216*L4216</f>
        <v>1500</v>
      </c>
      <c r="N4216">
        <f t="shared" ca="1" si="5"/>
        <v>1821</v>
      </c>
      <c r="O4216" t="str">
        <f ca="1">VLOOKUP(F4216,Cities!$A$1:$E$69,5,0)</f>
        <v>Summer</v>
      </c>
      <c r="P4216">
        <f t="shared" ca="1" si="6"/>
        <v>1</v>
      </c>
      <c r="Q4216" t="str">
        <f ca="1">VLOOKUP(P4216,Sheet2!$A$1:$B$5,2,0)</f>
        <v>Solo</v>
      </c>
      <c r="R4216">
        <f ca="1">VLOOKUP(P4216,Sheet2!$A$1:$C$5,3,0)</f>
        <v>1</v>
      </c>
    </row>
    <row r="4217" spans="1:18" ht="14.25" customHeight="1">
      <c r="A4217" s="4">
        <v>4216</v>
      </c>
      <c r="B4217">
        <f t="shared" ca="1" si="0"/>
        <v>125</v>
      </c>
      <c r="C4217">
        <f t="shared" ca="1" si="1"/>
        <v>3</v>
      </c>
      <c r="D4217" t="str">
        <f ca="1">VLOOKUP(C4217,Stay!$A$1:$B$5,2,0)</f>
        <v>2 weeks</v>
      </c>
      <c r="E4217">
        <f ca="1">VLOOKUP(C4217,Stay!$A$1:$C$5,3,0)</f>
        <v>14</v>
      </c>
      <c r="F4217">
        <f t="shared" ca="1" si="2"/>
        <v>26</v>
      </c>
      <c r="G4217" t="str">
        <f ca="1">VLOOKUP(F4217,Cities!$A$1:$C$69,2,0)</f>
        <v>Greater Manchester</v>
      </c>
      <c r="H4217" t="str">
        <f ca="1">VLOOKUP(F4217,Cities!$A$1:$F$69,6,0)</f>
        <v>Historical, Beach, Terrain</v>
      </c>
      <c r="I4217" t="str">
        <f ca="1">VLOOKUP(F4217,Cities!$A$1:$C$69,3,0)</f>
        <v>Europe</v>
      </c>
      <c r="J4217">
        <f t="shared" ca="1" si="3"/>
        <v>1</v>
      </c>
      <c r="K4217">
        <f ca="1">VLOOKUP(F4217,Cities!$A$1:$I$69,6+J4217,0)*R4217*E4217</f>
        <v>952</v>
      </c>
      <c r="L4217">
        <f t="shared" ca="1" si="4"/>
        <v>2</v>
      </c>
      <c r="M4217">
        <f ca="1">VLOOKUP(F4217,Cities!$A$1:$I$69,4,0)*R4217*L4217</f>
        <v>1340</v>
      </c>
      <c r="N4217">
        <f t="shared" ca="1" si="5"/>
        <v>2292</v>
      </c>
      <c r="O4217" t="str">
        <f ca="1">VLOOKUP(F4217,Cities!$A$1:$E$69,5,0)</f>
        <v>Summer</v>
      </c>
      <c r="P4217">
        <f t="shared" ca="1" si="6"/>
        <v>1</v>
      </c>
      <c r="Q4217" t="str">
        <f ca="1">VLOOKUP(P4217,Sheet2!$A$1:$B$5,2,0)</f>
        <v>Solo</v>
      </c>
      <c r="R4217">
        <f ca="1">VLOOKUP(P4217,Sheet2!$A$1:$C$5,3,0)</f>
        <v>1</v>
      </c>
    </row>
    <row r="4218" spans="1:18" ht="14.25" customHeight="1">
      <c r="A4218" s="4">
        <v>4217</v>
      </c>
      <c r="B4218">
        <f t="shared" ca="1" si="0"/>
        <v>122</v>
      </c>
      <c r="C4218">
        <f t="shared" ca="1" si="1"/>
        <v>1</v>
      </c>
      <c r="D4218" t="str">
        <f ca="1">VLOOKUP(C4218,Stay!$A$1:$B$5,2,0)</f>
        <v>3 days</v>
      </c>
      <c r="E4218">
        <f ca="1">VLOOKUP(C4218,Stay!$A$1:$C$5,3,0)</f>
        <v>3</v>
      </c>
      <c r="F4218">
        <f t="shared" ca="1" si="2"/>
        <v>13</v>
      </c>
      <c r="G4218" t="str">
        <f ca="1">VLOOKUP(F4218,Cities!$A$1:$C$69,2,0)</f>
        <v>Broward County</v>
      </c>
      <c r="H4218" t="str">
        <f ca="1">VLOOKUP(F4218,Cities!$A$1:$F$69,6,0)</f>
        <v>Beach, Modern, Park, Aquatic</v>
      </c>
      <c r="I4218" t="str">
        <f ca="1">VLOOKUP(F4218,Cities!$A$1:$C$69,3,0)</f>
        <v>North America</v>
      </c>
      <c r="J4218">
        <f t="shared" ca="1" si="3"/>
        <v>3</v>
      </c>
      <c r="K4218">
        <f ca="1">VLOOKUP(F4218,Cities!$A$1:$I$69,6+J4218,0)*R4218*E4218</f>
        <v>1026</v>
      </c>
      <c r="L4218">
        <f t="shared" ca="1" si="4"/>
        <v>2</v>
      </c>
      <c r="M4218">
        <f ca="1">VLOOKUP(F4218,Cities!$A$1:$I$69,4,0)*R4218*L4218</f>
        <v>260</v>
      </c>
      <c r="N4218">
        <f t="shared" ca="1" si="5"/>
        <v>1286</v>
      </c>
      <c r="O4218" t="str">
        <f ca="1">VLOOKUP(F4218,Cities!$A$1:$E$69,5,0)</f>
        <v>Summer</v>
      </c>
      <c r="P4218">
        <f t="shared" ca="1" si="6"/>
        <v>1</v>
      </c>
      <c r="Q4218" t="str">
        <f ca="1">VLOOKUP(P4218,Sheet2!$A$1:$B$5,2,0)</f>
        <v>Solo</v>
      </c>
      <c r="R4218">
        <f ca="1">VLOOKUP(P4218,Sheet2!$A$1:$C$5,3,0)</f>
        <v>1</v>
      </c>
    </row>
    <row r="4219" spans="1:18" ht="14.25" customHeight="1">
      <c r="A4219" s="4">
        <v>4218</v>
      </c>
      <c r="B4219">
        <f t="shared" ca="1" si="0"/>
        <v>134</v>
      </c>
      <c r="C4219">
        <f t="shared" ca="1" si="1"/>
        <v>2</v>
      </c>
      <c r="D4219" t="str">
        <f ca="1">VLOOKUP(C4219,Stay!$A$1:$B$5,2,0)</f>
        <v>1 week</v>
      </c>
      <c r="E4219">
        <f ca="1">VLOOKUP(C4219,Stay!$A$1:$C$5,3,0)</f>
        <v>7</v>
      </c>
      <c r="F4219">
        <f t="shared" ca="1" si="2"/>
        <v>15</v>
      </c>
      <c r="G4219" t="str">
        <f ca="1">VLOOKUP(F4219,Cities!$A$1:$C$69,2,0)</f>
        <v>Cambridge</v>
      </c>
      <c r="H4219" t="str">
        <f ca="1">VLOOKUP(F4219,Cities!$A$1:$F$69,6,0)</f>
        <v>Modern, Aquatic</v>
      </c>
      <c r="I4219" t="str">
        <f ca="1">VLOOKUP(F4219,Cities!$A$1:$C$69,3,0)</f>
        <v>North America</v>
      </c>
      <c r="J4219">
        <f t="shared" ca="1" si="3"/>
        <v>2</v>
      </c>
      <c r="K4219">
        <f ca="1">VLOOKUP(F4219,Cities!$A$1:$I$69,6+J4219,0)*R4219*E4219</f>
        <v>1127</v>
      </c>
      <c r="L4219">
        <f t="shared" ca="1" si="4"/>
        <v>2</v>
      </c>
      <c r="M4219">
        <f ca="1">VLOOKUP(F4219,Cities!$A$1:$I$69,4,0)*R4219*L4219</f>
        <v>400</v>
      </c>
      <c r="N4219">
        <f t="shared" ca="1" si="5"/>
        <v>1527</v>
      </c>
      <c r="O4219" t="str">
        <f ca="1">VLOOKUP(F4219,Cities!$A$1:$E$69,5,0)</f>
        <v>Summer</v>
      </c>
      <c r="P4219">
        <f t="shared" ca="1" si="6"/>
        <v>1</v>
      </c>
      <c r="Q4219" t="str">
        <f ca="1">VLOOKUP(P4219,Sheet2!$A$1:$B$5,2,0)</f>
        <v>Solo</v>
      </c>
      <c r="R4219">
        <f ca="1">VLOOKUP(P4219,Sheet2!$A$1:$C$5,3,0)</f>
        <v>1</v>
      </c>
    </row>
    <row r="4220" spans="1:18" ht="14.25" customHeight="1">
      <c r="A4220" s="4">
        <v>4219</v>
      </c>
      <c r="B4220">
        <f t="shared" ca="1" si="0"/>
        <v>56</v>
      </c>
      <c r="C4220">
        <f t="shared" ca="1" si="1"/>
        <v>1</v>
      </c>
      <c r="D4220" t="str">
        <f ca="1">VLOOKUP(C4220,Stay!$A$1:$B$5,2,0)</f>
        <v>3 days</v>
      </c>
      <c r="E4220">
        <f ca="1">VLOOKUP(C4220,Stay!$A$1:$C$5,3,0)</f>
        <v>3</v>
      </c>
      <c r="F4220">
        <f t="shared" ca="1" si="2"/>
        <v>66</v>
      </c>
      <c r="G4220" t="str">
        <f ca="1">VLOOKUP(F4220,Cities!$A$1:$C$69,2,0)</f>
        <v>Vienna</v>
      </c>
      <c r="H4220" t="str">
        <f ca="1">VLOOKUP(F4220,Cities!$A$1:$F$69,6,0)</f>
        <v>Terrain</v>
      </c>
      <c r="I4220" t="str">
        <f ca="1">VLOOKUP(F4220,Cities!$A$1:$C$69,3,0)</f>
        <v>Europe</v>
      </c>
      <c r="J4220">
        <f t="shared" ca="1" si="3"/>
        <v>2</v>
      </c>
      <c r="K4220">
        <f ca="1">VLOOKUP(F4220,Cities!$A$1:$I$69,6+J4220,0)*R4220*E4220</f>
        <v>2358</v>
      </c>
      <c r="L4220">
        <f t="shared" ca="1" si="4"/>
        <v>2</v>
      </c>
      <c r="M4220">
        <f ca="1">VLOOKUP(F4220,Cities!$A$1:$I$69,4,0)*R4220*L4220</f>
        <v>16200</v>
      </c>
      <c r="N4220">
        <f t="shared" ca="1" si="5"/>
        <v>18558</v>
      </c>
      <c r="O4220" t="str">
        <f ca="1">VLOOKUP(F4220,Cities!$A$1:$E$69,5,0)</f>
        <v>Summer</v>
      </c>
      <c r="P4220">
        <f t="shared" ca="1" si="6"/>
        <v>4</v>
      </c>
      <c r="Q4220" t="str">
        <f ca="1">VLOOKUP(P4220,Sheet2!$A$1:$B$5,2,0)</f>
        <v>Friends</v>
      </c>
      <c r="R4220">
        <f ca="1">VLOOKUP(P4220,Sheet2!$A$1:$C$5,3,0)</f>
        <v>6</v>
      </c>
    </row>
    <row r="4221" spans="1:18" ht="14.25" customHeight="1">
      <c r="A4221" s="4">
        <v>4220</v>
      </c>
      <c r="B4221">
        <f t="shared" ca="1" si="0"/>
        <v>269</v>
      </c>
      <c r="C4221">
        <f t="shared" ca="1" si="1"/>
        <v>2</v>
      </c>
      <c r="D4221" t="str">
        <f ca="1">VLOOKUP(C4221,Stay!$A$1:$B$5,2,0)</f>
        <v>1 week</v>
      </c>
      <c r="E4221">
        <f ca="1">VLOOKUP(C4221,Stay!$A$1:$C$5,3,0)</f>
        <v>7</v>
      </c>
      <c r="F4221">
        <f t="shared" ca="1" si="2"/>
        <v>2</v>
      </c>
      <c r="G4221" t="str">
        <f ca="1">VLOOKUP(F4221,Cities!$A$1:$C$69,2,0)</f>
        <v>Antwerp</v>
      </c>
      <c r="H4221" t="str">
        <f ca="1">VLOOKUP(F4221,Cities!$A$1:$F$69,6,0)</f>
        <v>Historical-Medieval, Aquatic, Nightlife</v>
      </c>
      <c r="I4221" t="str">
        <f ca="1">VLOOKUP(F4221,Cities!$A$1:$C$69,3,0)</f>
        <v>Europe</v>
      </c>
      <c r="J4221">
        <f t="shared" ca="1" si="3"/>
        <v>2</v>
      </c>
      <c r="K4221">
        <f ca="1">VLOOKUP(F4221,Cities!$A$1:$I$69,6+J4221,0)*R4221*E4221</f>
        <v>4620</v>
      </c>
      <c r="L4221">
        <f t="shared" ca="1" si="4"/>
        <v>2</v>
      </c>
      <c r="M4221">
        <f ca="1">VLOOKUP(F4221,Cities!$A$1:$I$69,4,0)*R4221*L4221</f>
        <v>18720</v>
      </c>
      <c r="N4221">
        <f t="shared" ca="1" si="5"/>
        <v>23340</v>
      </c>
      <c r="O4221" t="str">
        <f ca="1">VLOOKUP(F4221,Cities!$A$1:$E$69,5,0)</f>
        <v>Summer</v>
      </c>
      <c r="P4221">
        <f t="shared" ca="1" si="6"/>
        <v>4</v>
      </c>
      <c r="Q4221" t="str">
        <f ca="1">VLOOKUP(P4221,Sheet2!$A$1:$B$5,2,0)</f>
        <v>Friends</v>
      </c>
      <c r="R4221">
        <f ca="1">VLOOKUP(P4221,Sheet2!$A$1:$C$5,3,0)</f>
        <v>6</v>
      </c>
    </row>
    <row r="4222" spans="1:18" ht="14.25" customHeight="1">
      <c r="A4222" s="4">
        <v>4221</v>
      </c>
      <c r="B4222">
        <f t="shared" ca="1" si="0"/>
        <v>276</v>
      </c>
      <c r="C4222">
        <f t="shared" ca="1" si="1"/>
        <v>3</v>
      </c>
      <c r="D4222" t="str">
        <f ca="1">VLOOKUP(C4222,Stay!$A$1:$B$5,2,0)</f>
        <v>2 weeks</v>
      </c>
      <c r="E4222">
        <f ca="1">VLOOKUP(C4222,Stay!$A$1:$C$5,3,0)</f>
        <v>14</v>
      </c>
      <c r="F4222">
        <f t="shared" ca="1" si="2"/>
        <v>57</v>
      </c>
      <c r="G4222" t="str">
        <f ca="1">VLOOKUP(F4222,Cities!$A$1:$C$69,2,0)</f>
        <v>Seattle</v>
      </c>
      <c r="H4222" t="str">
        <f ca="1">VLOOKUP(F4222,Cities!$A$1:$F$69,6,0)</f>
        <v>Modern</v>
      </c>
      <c r="I4222" t="str">
        <f ca="1">VLOOKUP(F4222,Cities!$A$1:$C$69,3,0)</f>
        <v>North America</v>
      </c>
      <c r="J4222">
        <f t="shared" ca="1" si="3"/>
        <v>2</v>
      </c>
      <c r="K4222">
        <f ca="1">VLOOKUP(F4222,Cities!$A$1:$I$69,6+J4222,0)*R4222*E4222</f>
        <v>12936</v>
      </c>
      <c r="L4222">
        <f t="shared" ca="1" si="4"/>
        <v>1</v>
      </c>
      <c r="M4222">
        <f ca="1">VLOOKUP(F4222,Cities!$A$1:$I$69,4,0)*R4222*L4222</f>
        <v>1200</v>
      </c>
      <c r="N4222">
        <f t="shared" ca="1" si="5"/>
        <v>14136</v>
      </c>
      <c r="O4222" t="str">
        <f ca="1">VLOOKUP(F4222,Cities!$A$1:$E$69,5,0)</f>
        <v>Summer</v>
      </c>
      <c r="P4222">
        <f t="shared" ca="1" si="6"/>
        <v>4</v>
      </c>
      <c r="Q4222" t="str">
        <f ca="1">VLOOKUP(P4222,Sheet2!$A$1:$B$5,2,0)</f>
        <v>Friends</v>
      </c>
      <c r="R4222">
        <f ca="1">VLOOKUP(P4222,Sheet2!$A$1:$C$5,3,0)</f>
        <v>6</v>
      </c>
    </row>
    <row r="4223" spans="1:18" ht="14.25" customHeight="1">
      <c r="A4223" s="4">
        <v>4222</v>
      </c>
      <c r="B4223">
        <f t="shared" ca="1" si="0"/>
        <v>130</v>
      </c>
      <c r="C4223">
        <f t="shared" ca="1" si="1"/>
        <v>1</v>
      </c>
      <c r="D4223" t="str">
        <f ca="1">VLOOKUP(C4223,Stay!$A$1:$B$5,2,0)</f>
        <v>3 days</v>
      </c>
      <c r="E4223">
        <f ca="1">VLOOKUP(C4223,Stay!$A$1:$C$5,3,0)</f>
        <v>3</v>
      </c>
      <c r="F4223">
        <f t="shared" ca="1" si="2"/>
        <v>26</v>
      </c>
      <c r="G4223" t="str">
        <f ca="1">VLOOKUP(F4223,Cities!$A$1:$C$69,2,0)</f>
        <v>Greater Manchester</v>
      </c>
      <c r="H4223" t="str">
        <f ca="1">VLOOKUP(F4223,Cities!$A$1:$F$69,6,0)</f>
        <v>Historical, Beach, Terrain</v>
      </c>
      <c r="I4223" t="str">
        <f ca="1">VLOOKUP(F4223,Cities!$A$1:$C$69,3,0)</f>
        <v>Europe</v>
      </c>
      <c r="J4223">
        <f t="shared" ca="1" si="3"/>
        <v>2</v>
      </c>
      <c r="K4223">
        <f ca="1">VLOOKUP(F4223,Cities!$A$1:$I$69,6+J4223,0)*R4223*E4223</f>
        <v>1038</v>
      </c>
      <c r="L4223">
        <f t="shared" ca="1" si="4"/>
        <v>1</v>
      </c>
      <c r="M4223">
        <f ca="1">VLOOKUP(F4223,Cities!$A$1:$I$69,4,0)*R4223*L4223</f>
        <v>1340</v>
      </c>
      <c r="N4223">
        <f t="shared" ca="1" si="5"/>
        <v>2378</v>
      </c>
      <c r="O4223" t="str">
        <f ca="1">VLOOKUP(F4223,Cities!$A$1:$E$69,5,0)</f>
        <v>Summer</v>
      </c>
      <c r="P4223">
        <f t="shared" ca="1" si="6"/>
        <v>3</v>
      </c>
      <c r="Q4223" t="str">
        <f ca="1">VLOOKUP(P4223,Sheet2!$A$1:$B$5,2,0)</f>
        <v>Romantic</v>
      </c>
      <c r="R4223">
        <f ca="1">VLOOKUP(P4223,Sheet2!$A$1:$C$5,3,0)</f>
        <v>2</v>
      </c>
    </row>
    <row r="4224" spans="1:18" ht="14.25" customHeight="1">
      <c r="A4224" s="4">
        <v>4223</v>
      </c>
      <c r="B4224">
        <f t="shared" ca="1" si="0"/>
        <v>28</v>
      </c>
      <c r="C4224">
        <f t="shared" ca="1" si="1"/>
        <v>1</v>
      </c>
      <c r="D4224" t="str">
        <f ca="1">VLOOKUP(C4224,Stay!$A$1:$B$5,2,0)</f>
        <v>3 days</v>
      </c>
      <c r="E4224">
        <f ca="1">VLOOKUP(C4224,Stay!$A$1:$C$5,3,0)</f>
        <v>3</v>
      </c>
      <c r="F4224">
        <f t="shared" ca="1" si="2"/>
        <v>42</v>
      </c>
      <c r="G4224" t="str">
        <f ca="1">VLOOKUP(F4224,Cities!$A$1:$C$69,2,0)</f>
        <v>New Orleans</v>
      </c>
      <c r="H4224" t="str">
        <f ca="1">VLOOKUP(F4224,Cities!$A$1:$F$69,6,0)</f>
        <v>Historical-Modern</v>
      </c>
      <c r="I4224" t="str">
        <f ca="1">VLOOKUP(F4224,Cities!$A$1:$C$69,3,0)</f>
        <v>North America</v>
      </c>
      <c r="J4224">
        <f t="shared" ca="1" si="3"/>
        <v>1</v>
      </c>
      <c r="K4224">
        <f ca="1">VLOOKUP(F4224,Cities!$A$1:$I$69,6+J4224,0)*R4224*E4224</f>
        <v>1020</v>
      </c>
      <c r="L4224">
        <f t="shared" ca="1" si="4"/>
        <v>1</v>
      </c>
      <c r="M4224">
        <f ca="1">VLOOKUP(F4224,Cities!$A$1:$I$69,4,0)*R4224*L4224</f>
        <v>640</v>
      </c>
      <c r="N4224">
        <f t="shared" ca="1" si="5"/>
        <v>1660</v>
      </c>
      <c r="O4224" t="str">
        <f ca="1">VLOOKUP(F4224,Cities!$A$1:$E$69,5,0)</f>
        <v>Spring</v>
      </c>
      <c r="P4224">
        <f t="shared" ca="1" si="6"/>
        <v>2</v>
      </c>
      <c r="Q4224" t="str">
        <f ca="1">VLOOKUP(P4224,Sheet2!$A$1:$B$5,2,0)</f>
        <v>Family</v>
      </c>
      <c r="R4224">
        <f ca="1">VLOOKUP(P4224,Sheet2!$A$1:$C$5,3,0)</f>
        <v>4</v>
      </c>
    </row>
    <row r="4225" spans="1:18" ht="14.25" customHeight="1">
      <c r="A4225" s="4">
        <v>4224</v>
      </c>
      <c r="B4225">
        <f t="shared" ca="1" si="0"/>
        <v>2</v>
      </c>
      <c r="C4225">
        <f t="shared" ca="1" si="1"/>
        <v>3</v>
      </c>
      <c r="D4225" t="str">
        <f ca="1">VLOOKUP(C4225,Stay!$A$1:$B$5,2,0)</f>
        <v>2 weeks</v>
      </c>
      <c r="E4225">
        <f ca="1">VLOOKUP(C4225,Stay!$A$1:$C$5,3,0)</f>
        <v>14</v>
      </c>
      <c r="F4225">
        <f t="shared" ca="1" si="2"/>
        <v>37</v>
      </c>
      <c r="G4225" t="str">
        <f ca="1">VLOOKUP(F4225,Cities!$A$1:$C$69,2,0)</f>
        <v>Melbourne</v>
      </c>
      <c r="H4225" t="str">
        <f ca="1">VLOOKUP(F4225,Cities!$A$1:$F$69,6,0)</f>
        <v>Modern, Beach, Adventure-Modern</v>
      </c>
      <c r="I4225" t="str">
        <f ca="1">VLOOKUP(F4225,Cities!$A$1:$C$69,3,0)</f>
        <v>Australia</v>
      </c>
      <c r="J4225">
        <f t="shared" ca="1" si="3"/>
        <v>1</v>
      </c>
      <c r="K4225">
        <f ca="1">VLOOKUP(F4225,Cities!$A$1:$I$69,6+J4225,0)*R4225*E4225</f>
        <v>3780</v>
      </c>
      <c r="L4225">
        <f t="shared" ca="1" si="4"/>
        <v>2</v>
      </c>
      <c r="M4225">
        <f ca="1">VLOOKUP(F4225,Cities!$A$1:$I$69,4,0)*R4225*L4225</f>
        <v>16320</v>
      </c>
      <c r="N4225">
        <f t="shared" ca="1" si="5"/>
        <v>20100</v>
      </c>
      <c r="O4225" t="str">
        <f ca="1">VLOOKUP(F4225,Cities!$A$1:$E$69,5,0)</f>
        <v>Spring</v>
      </c>
      <c r="P4225">
        <f t="shared" ca="1" si="6"/>
        <v>4</v>
      </c>
      <c r="Q4225" t="str">
        <f ca="1">VLOOKUP(P4225,Sheet2!$A$1:$B$5,2,0)</f>
        <v>Friends</v>
      </c>
      <c r="R4225">
        <f ca="1">VLOOKUP(P4225,Sheet2!$A$1:$C$5,3,0)</f>
        <v>6</v>
      </c>
    </row>
    <row r="4226" spans="1:18" ht="14.25" customHeight="1">
      <c r="A4226" s="4">
        <v>4225</v>
      </c>
      <c r="B4226">
        <f t="shared" ca="1" si="0"/>
        <v>243</v>
      </c>
      <c r="C4226">
        <f t="shared" ca="1" si="1"/>
        <v>1</v>
      </c>
      <c r="D4226" t="str">
        <f ca="1">VLOOKUP(C4226,Stay!$A$1:$B$5,2,0)</f>
        <v>3 days</v>
      </c>
      <c r="E4226">
        <f ca="1">VLOOKUP(C4226,Stay!$A$1:$C$5,3,0)</f>
        <v>3</v>
      </c>
      <c r="F4226">
        <f t="shared" ca="1" si="2"/>
        <v>45</v>
      </c>
      <c r="G4226" t="str">
        <f ca="1">VLOOKUP(F4226,Cities!$A$1:$C$69,2,0)</f>
        <v>Oakland</v>
      </c>
      <c r="H4226" t="str">
        <f ca="1">VLOOKUP(F4226,Cities!$A$1:$F$69,6,0)</f>
        <v>Modern, Hills, Park</v>
      </c>
      <c r="I4226" t="str">
        <f ca="1">VLOOKUP(F4226,Cities!$A$1:$C$69,3,0)</f>
        <v>North America</v>
      </c>
      <c r="J4226">
        <f t="shared" ca="1" si="3"/>
        <v>1</v>
      </c>
      <c r="K4226">
        <f ca="1">VLOOKUP(F4226,Cities!$A$1:$I$69,6+J4226,0)*R4226*E4226</f>
        <v>972</v>
      </c>
      <c r="L4226">
        <f t="shared" ca="1" si="4"/>
        <v>1</v>
      </c>
      <c r="M4226">
        <f ca="1">VLOOKUP(F4226,Cities!$A$1:$I$69,4,0)*R4226*L4226</f>
        <v>1440</v>
      </c>
      <c r="N4226">
        <f t="shared" ca="1" si="5"/>
        <v>2412</v>
      </c>
      <c r="O4226" t="str">
        <f ca="1">VLOOKUP(F4226,Cities!$A$1:$E$69,5,0)</f>
        <v>Spring</v>
      </c>
      <c r="P4226">
        <f t="shared" ca="1" si="6"/>
        <v>2</v>
      </c>
      <c r="Q4226" t="str">
        <f ca="1">VLOOKUP(P4226,Sheet2!$A$1:$B$5,2,0)</f>
        <v>Family</v>
      </c>
      <c r="R4226">
        <f ca="1">VLOOKUP(P4226,Sheet2!$A$1:$C$5,3,0)</f>
        <v>4</v>
      </c>
    </row>
    <row r="4227" spans="1:18" ht="14.25" customHeight="1">
      <c r="A4227" s="4">
        <v>4226</v>
      </c>
      <c r="B4227">
        <f t="shared" ca="1" si="0"/>
        <v>265</v>
      </c>
      <c r="C4227">
        <f t="shared" ca="1" si="1"/>
        <v>4</v>
      </c>
      <c r="D4227" t="str">
        <f ca="1">VLOOKUP(C4227,Stay!$A$1:$B$5,2,0)</f>
        <v>1 month</v>
      </c>
      <c r="E4227">
        <f ca="1">VLOOKUP(C4227,Stay!$A$1:$C$5,3,0)</f>
        <v>30</v>
      </c>
      <c r="F4227">
        <f t="shared" ca="1" si="2"/>
        <v>4</v>
      </c>
      <c r="G4227" t="str">
        <f ca="1">VLOOKUP(F4227,Cities!$A$1:$C$69,2,0)</f>
        <v>Athens</v>
      </c>
      <c r="H4227" t="str">
        <f ca="1">VLOOKUP(F4227,Cities!$A$1:$F$69,6,0)</f>
        <v>Historical-Ancient, Architecture</v>
      </c>
      <c r="I4227" t="str">
        <f ca="1">VLOOKUP(F4227,Cities!$A$1:$C$69,3,0)</f>
        <v>Europe</v>
      </c>
      <c r="J4227">
        <f t="shared" ca="1" si="3"/>
        <v>2</v>
      </c>
      <c r="K4227">
        <f ca="1">VLOOKUP(F4227,Cities!$A$1:$I$69,6+J4227,0)*R4227*E4227</f>
        <v>4860</v>
      </c>
      <c r="L4227">
        <f t="shared" ca="1" si="4"/>
        <v>1</v>
      </c>
      <c r="M4227">
        <f ca="1">VLOOKUP(F4227,Cities!$A$1:$I$69,4,0)*R4227*L4227</f>
        <v>2200</v>
      </c>
      <c r="N4227">
        <f t="shared" ca="1" si="5"/>
        <v>7060</v>
      </c>
      <c r="O4227" t="str">
        <f ca="1">VLOOKUP(F4227,Cities!$A$1:$E$69,5,0)</f>
        <v>Summer</v>
      </c>
      <c r="P4227">
        <f t="shared" ca="1" si="6"/>
        <v>3</v>
      </c>
      <c r="Q4227" t="str">
        <f ca="1">VLOOKUP(P4227,Sheet2!$A$1:$B$5,2,0)</f>
        <v>Romantic</v>
      </c>
      <c r="R4227">
        <f ca="1">VLOOKUP(P4227,Sheet2!$A$1:$C$5,3,0)</f>
        <v>2</v>
      </c>
    </row>
    <row r="4228" spans="1:18" ht="14.25" customHeight="1">
      <c r="A4228" s="4">
        <v>4227</v>
      </c>
      <c r="B4228">
        <f t="shared" ca="1" si="0"/>
        <v>237</v>
      </c>
      <c r="C4228">
        <f t="shared" ca="1" si="1"/>
        <v>2</v>
      </c>
      <c r="D4228" t="str">
        <f ca="1">VLOOKUP(C4228,Stay!$A$1:$B$5,2,0)</f>
        <v>1 week</v>
      </c>
      <c r="E4228">
        <f ca="1">VLOOKUP(C4228,Stay!$A$1:$C$5,3,0)</f>
        <v>7</v>
      </c>
      <c r="F4228">
        <f t="shared" ca="1" si="2"/>
        <v>23</v>
      </c>
      <c r="G4228" t="str">
        <f ca="1">VLOOKUP(F4228,Cities!$A$1:$C$69,2,0)</f>
        <v>Edinburgh</v>
      </c>
      <c r="H4228" t="str">
        <f ca="1">VLOOKUP(F4228,Cities!$A$1:$F$69,6,0)</f>
        <v>Historical-Medieval, Beach, Architecture</v>
      </c>
      <c r="I4228" t="str">
        <f ca="1">VLOOKUP(F4228,Cities!$A$1:$C$69,3,0)</f>
        <v>Europe</v>
      </c>
      <c r="J4228">
        <f t="shared" ca="1" si="3"/>
        <v>2</v>
      </c>
      <c r="K4228">
        <f ca="1">VLOOKUP(F4228,Cities!$A$1:$I$69,6+J4228,0)*R4228*E4228</f>
        <v>4004</v>
      </c>
      <c r="L4228">
        <f t="shared" ca="1" si="4"/>
        <v>1</v>
      </c>
      <c r="M4228">
        <f ca="1">VLOOKUP(F4228,Cities!$A$1:$I$69,4,0)*R4228*L4228</f>
        <v>4320</v>
      </c>
      <c r="N4228">
        <f t="shared" ca="1" si="5"/>
        <v>8324</v>
      </c>
      <c r="O4228" t="str">
        <f ca="1">VLOOKUP(F4228,Cities!$A$1:$E$69,5,0)</f>
        <v>Summer</v>
      </c>
      <c r="P4228">
        <f t="shared" ca="1" si="6"/>
        <v>2</v>
      </c>
      <c r="Q4228" t="str">
        <f ca="1">VLOOKUP(P4228,Sheet2!$A$1:$B$5,2,0)</f>
        <v>Family</v>
      </c>
      <c r="R4228">
        <f ca="1">VLOOKUP(P4228,Sheet2!$A$1:$C$5,3,0)</f>
        <v>4</v>
      </c>
    </row>
    <row r="4229" spans="1:18" ht="14.25" customHeight="1">
      <c r="A4229" s="4">
        <v>4228</v>
      </c>
      <c r="B4229">
        <f t="shared" ca="1" si="0"/>
        <v>170</v>
      </c>
      <c r="C4229">
        <f t="shared" ca="1" si="1"/>
        <v>4</v>
      </c>
      <c r="D4229" t="str">
        <f ca="1">VLOOKUP(C4229,Stay!$A$1:$B$5,2,0)</f>
        <v>1 month</v>
      </c>
      <c r="E4229">
        <f ca="1">VLOOKUP(C4229,Stay!$A$1:$C$5,3,0)</f>
        <v>30</v>
      </c>
      <c r="F4229">
        <f t="shared" ca="1" si="2"/>
        <v>14</v>
      </c>
      <c r="G4229" t="str">
        <f ca="1">VLOOKUP(F4229,Cities!$A$1:$C$69,2,0)</f>
        <v>Brussels</v>
      </c>
      <c r="H4229" t="str">
        <f ca="1">VLOOKUP(F4229,Cities!$A$1:$F$69,6,0)</f>
        <v>Historical-Medieval, Beach, Park, Nightlife</v>
      </c>
      <c r="I4229" t="str">
        <f ca="1">VLOOKUP(F4229,Cities!$A$1:$C$69,3,0)</f>
        <v>Europe</v>
      </c>
      <c r="J4229">
        <f t="shared" ca="1" si="3"/>
        <v>2</v>
      </c>
      <c r="K4229">
        <f ca="1">VLOOKUP(F4229,Cities!$A$1:$I$69,6+J4229,0)*R4229*E4229</f>
        <v>20700</v>
      </c>
      <c r="L4229">
        <f t="shared" ca="1" si="4"/>
        <v>2</v>
      </c>
      <c r="M4229">
        <f ca="1">VLOOKUP(F4229,Cities!$A$1:$I$69,4,0)*R4229*L4229</f>
        <v>12960</v>
      </c>
      <c r="N4229">
        <f t="shared" ca="1" si="5"/>
        <v>33660</v>
      </c>
      <c r="O4229" t="str">
        <f ca="1">VLOOKUP(F4229,Cities!$A$1:$E$69,5,0)</f>
        <v>Summer</v>
      </c>
      <c r="P4229">
        <f t="shared" ca="1" si="6"/>
        <v>4</v>
      </c>
      <c r="Q4229" t="str">
        <f ca="1">VLOOKUP(P4229,Sheet2!$A$1:$B$5,2,0)</f>
        <v>Friends</v>
      </c>
      <c r="R4229">
        <f ca="1">VLOOKUP(P4229,Sheet2!$A$1:$C$5,3,0)</f>
        <v>6</v>
      </c>
    </row>
    <row r="4230" spans="1:18" ht="14.25" customHeight="1">
      <c r="A4230" s="4">
        <v>4229</v>
      </c>
      <c r="B4230">
        <f t="shared" ca="1" si="0"/>
        <v>168</v>
      </c>
      <c r="C4230">
        <f t="shared" ca="1" si="1"/>
        <v>1</v>
      </c>
      <c r="D4230" t="str">
        <f ca="1">VLOOKUP(C4230,Stay!$A$1:$B$5,2,0)</f>
        <v>3 days</v>
      </c>
      <c r="E4230">
        <f ca="1">VLOOKUP(C4230,Stay!$A$1:$C$5,3,0)</f>
        <v>3</v>
      </c>
      <c r="F4230">
        <f t="shared" ca="1" si="2"/>
        <v>8</v>
      </c>
      <c r="G4230" t="str">
        <f ca="1">VLOOKUP(F4230,Cities!$A$1:$C$69,2,0)</f>
        <v>Beijing</v>
      </c>
      <c r="H4230" t="str">
        <f ca="1">VLOOKUP(F4230,Cities!$A$1:$F$69,6,0)</f>
        <v>Modern, Beach, Nightlife</v>
      </c>
      <c r="I4230" t="str">
        <f ca="1">VLOOKUP(F4230,Cities!$A$1:$C$69,3,0)</f>
        <v>Asia</v>
      </c>
      <c r="J4230">
        <f t="shared" ca="1" si="3"/>
        <v>3</v>
      </c>
      <c r="K4230">
        <f ca="1">VLOOKUP(F4230,Cities!$A$1:$I$69,6+J4230,0)*R4230*E4230</f>
        <v>2208</v>
      </c>
      <c r="L4230">
        <f t="shared" ca="1" si="4"/>
        <v>2</v>
      </c>
      <c r="M4230">
        <f ca="1">VLOOKUP(F4230,Cities!$A$1:$I$69,4,0)*R4230*L4230</f>
        <v>7520</v>
      </c>
      <c r="N4230">
        <f t="shared" ca="1" si="5"/>
        <v>9728</v>
      </c>
      <c r="O4230" t="str">
        <f ca="1">VLOOKUP(F4230,Cities!$A$1:$E$69,5,0)</f>
        <v>Spring</v>
      </c>
      <c r="P4230">
        <f t="shared" ca="1" si="6"/>
        <v>2</v>
      </c>
      <c r="Q4230" t="str">
        <f ca="1">VLOOKUP(P4230,Sheet2!$A$1:$B$5,2,0)</f>
        <v>Family</v>
      </c>
      <c r="R4230">
        <f ca="1">VLOOKUP(P4230,Sheet2!$A$1:$C$5,3,0)</f>
        <v>4</v>
      </c>
    </row>
    <row r="4231" spans="1:18" ht="14.25" customHeight="1">
      <c r="A4231" s="4">
        <v>4230</v>
      </c>
      <c r="B4231">
        <f t="shared" ca="1" si="0"/>
        <v>231</v>
      </c>
      <c r="C4231">
        <f t="shared" ca="1" si="1"/>
        <v>4</v>
      </c>
      <c r="D4231" t="str">
        <f ca="1">VLOOKUP(C4231,Stay!$A$1:$B$5,2,0)</f>
        <v>1 month</v>
      </c>
      <c r="E4231">
        <f ca="1">VLOOKUP(C4231,Stay!$A$1:$C$5,3,0)</f>
        <v>30</v>
      </c>
      <c r="F4231">
        <f t="shared" ca="1" si="2"/>
        <v>33</v>
      </c>
      <c r="G4231" t="str">
        <f ca="1">VLOOKUP(F4231,Cities!$A$1:$C$69,2,0)</f>
        <v>Madrid</v>
      </c>
      <c r="H4231" t="str">
        <f ca="1">VLOOKUP(F4231,Cities!$A$1:$F$69,6,0)</f>
        <v>Historical, Beach, Terrain</v>
      </c>
      <c r="I4231" t="str">
        <f ca="1">VLOOKUP(F4231,Cities!$A$1:$C$69,3,0)</f>
        <v>Europe</v>
      </c>
      <c r="J4231">
        <f t="shared" ca="1" si="3"/>
        <v>1</v>
      </c>
      <c r="K4231">
        <f ca="1">VLOOKUP(F4231,Cities!$A$1:$I$69,6+J4231,0)*R4231*E4231</f>
        <v>5160</v>
      </c>
      <c r="L4231">
        <f t="shared" ca="1" si="4"/>
        <v>1</v>
      </c>
      <c r="M4231">
        <f ca="1">VLOOKUP(F4231,Cities!$A$1:$I$69,4,0)*R4231*L4231</f>
        <v>4280</v>
      </c>
      <c r="N4231">
        <f t="shared" ca="1" si="5"/>
        <v>9440</v>
      </c>
      <c r="O4231" t="str">
        <f ca="1">VLOOKUP(F4231,Cities!$A$1:$E$69,5,0)</f>
        <v>Summer</v>
      </c>
      <c r="P4231">
        <f t="shared" ca="1" si="6"/>
        <v>2</v>
      </c>
      <c r="Q4231" t="str">
        <f ca="1">VLOOKUP(P4231,Sheet2!$A$1:$B$5,2,0)</f>
        <v>Family</v>
      </c>
      <c r="R4231">
        <f ca="1">VLOOKUP(P4231,Sheet2!$A$1:$C$5,3,0)</f>
        <v>4</v>
      </c>
    </row>
    <row r="4232" spans="1:18" ht="14.25" customHeight="1">
      <c r="A4232" s="4">
        <v>4231</v>
      </c>
      <c r="B4232">
        <f t="shared" ca="1" si="0"/>
        <v>119</v>
      </c>
      <c r="C4232">
        <f t="shared" ca="1" si="1"/>
        <v>3</v>
      </c>
      <c r="D4232" t="str">
        <f ca="1">VLOOKUP(C4232,Stay!$A$1:$B$5,2,0)</f>
        <v>2 weeks</v>
      </c>
      <c r="E4232">
        <f ca="1">VLOOKUP(C4232,Stay!$A$1:$C$5,3,0)</f>
        <v>14</v>
      </c>
      <c r="F4232">
        <f t="shared" ca="1" si="2"/>
        <v>27</v>
      </c>
      <c r="G4232" t="str">
        <f ca="1">VLOOKUP(F4232,Cities!$A$1:$C$69,2,0)</f>
        <v>Hawaii</v>
      </c>
      <c r="H4232" t="str">
        <f ca="1">VLOOKUP(F4232,Cities!$A$1:$F$69,6,0)</f>
        <v>Beach, Terrain, Modern</v>
      </c>
      <c r="I4232" t="str">
        <f ca="1">VLOOKUP(F4232,Cities!$A$1:$C$69,3,0)</f>
        <v>North America</v>
      </c>
      <c r="J4232">
        <f t="shared" ca="1" si="3"/>
        <v>2</v>
      </c>
      <c r="K4232">
        <f ca="1">VLOOKUP(F4232,Cities!$A$1:$I$69,6+J4232,0)*R4232*E4232</f>
        <v>7588</v>
      </c>
      <c r="L4232">
        <f t="shared" ca="1" si="4"/>
        <v>1</v>
      </c>
      <c r="M4232">
        <f ca="1">VLOOKUP(F4232,Cities!$A$1:$I$69,4,0)*R4232*L4232</f>
        <v>1600</v>
      </c>
      <c r="N4232">
        <f t="shared" ca="1" si="5"/>
        <v>9188</v>
      </c>
      <c r="O4232" t="str">
        <f ca="1">VLOOKUP(F4232,Cities!$A$1:$E$69,5,0)</f>
        <v>Summer</v>
      </c>
      <c r="P4232">
        <f t="shared" ca="1" si="6"/>
        <v>3</v>
      </c>
      <c r="Q4232" t="str">
        <f ca="1">VLOOKUP(P4232,Sheet2!$A$1:$B$5,2,0)</f>
        <v>Romantic</v>
      </c>
      <c r="R4232">
        <f ca="1">VLOOKUP(P4232,Sheet2!$A$1:$C$5,3,0)</f>
        <v>2</v>
      </c>
    </row>
    <row r="4233" spans="1:18" ht="14.25" customHeight="1">
      <c r="A4233" s="4">
        <v>4232</v>
      </c>
      <c r="B4233">
        <f t="shared" ca="1" si="0"/>
        <v>34</v>
      </c>
      <c r="C4233">
        <f t="shared" ca="1" si="1"/>
        <v>4</v>
      </c>
      <c r="D4233" t="str">
        <f ca="1">VLOOKUP(C4233,Stay!$A$1:$B$5,2,0)</f>
        <v>1 month</v>
      </c>
      <c r="E4233">
        <f ca="1">VLOOKUP(C4233,Stay!$A$1:$C$5,3,0)</f>
        <v>30</v>
      </c>
      <c r="F4233">
        <f t="shared" ca="1" si="2"/>
        <v>65</v>
      </c>
      <c r="G4233" t="str">
        <f ca="1">VLOOKUP(F4233,Cities!$A$1:$C$69,2,0)</f>
        <v>Victoria</v>
      </c>
      <c r="H4233" t="str">
        <f ca="1">VLOOKUP(F4233,Cities!$A$1:$F$69,6,0)</f>
        <v>Historical</v>
      </c>
      <c r="I4233" t="str">
        <f ca="1">VLOOKUP(F4233,Cities!$A$1:$C$69,3,0)</f>
        <v>North America</v>
      </c>
      <c r="J4233">
        <f t="shared" ca="1" si="3"/>
        <v>3</v>
      </c>
      <c r="K4233">
        <f ca="1">VLOOKUP(F4233,Cities!$A$1:$I$69,6+J4233,0)*R4233*E4233</f>
        <v>61020</v>
      </c>
      <c r="L4233">
        <f t="shared" ca="1" si="4"/>
        <v>2</v>
      </c>
      <c r="M4233">
        <f ca="1">VLOOKUP(F4233,Cities!$A$1:$I$69,4,0)*R4233*L4233</f>
        <v>3600</v>
      </c>
      <c r="N4233">
        <f t="shared" ca="1" si="5"/>
        <v>64620</v>
      </c>
      <c r="O4233" t="str">
        <f ca="1">VLOOKUP(F4233,Cities!$A$1:$E$69,5,0)</f>
        <v>Summer</v>
      </c>
      <c r="P4233">
        <f t="shared" ca="1" si="6"/>
        <v>4</v>
      </c>
      <c r="Q4233" t="str">
        <f ca="1">VLOOKUP(P4233,Sheet2!$A$1:$B$5,2,0)</f>
        <v>Friends</v>
      </c>
      <c r="R4233">
        <f ca="1">VLOOKUP(P4233,Sheet2!$A$1:$C$5,3,0)</f>
        <v>6</v>
      </c>
    </row>
    <row r="4234" spans="1:18" ht="14.25" customHeight="1">
      <c r="A4234" s="4">
        <v>4233</v>
      </c>
      <c r="B4234">
        <f t="shared" ca="1" si="0"/>
        <v>240</v>
      </c>
      <c r="C4234">
        <f t="shared" ca="1" si="1"/>
        <v>4</v>
      </c>
      <c r="D4234" t="str">
        <f ca="1">VLOOKUP(C4234,Stay!$A$1:$B$5,2,0)</f>
        <v>1 month</v>
      </c>
      <c r="E4234">
        <f ca="1">VLOOKUP(C4234,Stay!$A$1:$C$5,3,0)</f>
        <v>30</v>
      </c>
      <c r="F4234">
        <f t="shared" ca="1" si="2"/>
        <v>62</v>
      </c>
      <c r="G4234" t="str">
        <f ca="1">VLOOKUP(F4234,Cities!$A$1:$C$69,2,0)</f>
        <v>Valencia</v>
      </c>
      <c r="H4234" t="str">
        <f ca="1">VLOOKUP(F4234,Cities!$A$1:$F$69,6,0)</f>
        <v>Terrain</v>
      </c>
      <c r="I4234" t="str">
        <f ca="1">VLOOKUP(F4234,Cities!$A$1:$C$69,3,0)</f>
        <v>Europe</v>
      </c>
      <c r="J4234">
        <f t="shared" ca="1" si="3"/>
        <v>2</v>
      </c>
      <c r="K4234">
        <f ca="1">VLOOKUP(F4234,Cities!$A$1:$I$69,6+J4234,0)*R4234*E4234</f>
        <v>10200</v>
      </c>
      <c r="L4234">
        <f t="shared" ca="1" si="4"/>
        <v>1</v>
      </c>
      <c r="M4234">
        <f ca="1">VLOOKUP(F4234,Cities!$A$1:$I$69,4,0)*R4234*L4234</f>
        <v>7120</v>
      </c>
      <c r="N4234">
        <f t="shared" ca="1" si="5"/>
        <v>17320</v>
      </c>
      <c r="O4234" t="str">
        <f ca="1">VLOOKUP(F4234,Cities!$A$1:$E$69,5,0)</f>
        <v>Summer</v>
      </c>
      <c r="P4234">
        <f t="shared" ca="1" si="6"/>
        <v>2</v>
      </c>
      <c r="Q4234" t="str">
        <f ca="1">VLOOKUP(P4234,Sheet2!$A$1:$B$5,2,0)</f>
        <v>Family</v>
      </c>
      <c r="R4234">
        <f ca="1">VLOOKUP(P4234,Sheet2!$A$1:$C$5,3,0)</f>
        <v>4</v>
      </c>
    </row>
    <row r="4235" spans="1:18" ht="14.25" customHeight="1">
      <c r="A4235" s="4">
        <v>4234</v>
      </c>
      <c r="B4235">
        <f t="shared" ca="1" si="0"/>
        <v>6</v>
      </c>
      <c r="C4235">
        <f t="shared" ca="1" si="1"/>
        <v>3</v>
      </c>
      <c r="D4235" t="str">
        <f ca="1">VLOOKUP(C4235,Stay!$A$1:$B$5,2,0)</f>
        <v>2 weeks</v>
      </c>
      <c r="E4235">
        <f ca="1">VLOOKUP(C4235,Stay!$A$1:$C$5,3,0)</f>
        <v>14</v>
      </c>
      <c r="F4235">
        <f t="shared" ca="1" si="2"/>
        <v>29</v>
      </c>
      <c r="G4235" t="str">
        <f ca="1">VLOOKUP(F4235,Cities!$A$1:$C$69,2,0)</f>
        <v>Lisbon</v>
      </c>
      <c r="H4235" t="str">
        <f ca="1">VLOOKUP(F4235,Cities!$A$1:$F$69,6,0)</f>
        <v>Historical</v>
      </c>
      <c r="I4235" t="str">
        <f ca="1">VLOOKUP(F4235,Cities!$A$1:$C$69,3,0)</f>
        <v>Europe</v>
      </c>
      <c r="J4235">
        <f t="shared" ca="1" si="3"/>
        <v>1</v>
      </c>
      <c r="K4235">
        <f ca="1">VLOOKUP(F4235,Cities!$A$1:$I$69,6+J4235,0)*R4235*E4235</f>
        <v>3360</v>
      </c>
      <c r="L4235">
        <f t="shared" ca="1" si="4"/>
        <v>1</v>
      </c>
      <c r="M4235">
        <f ca="1">VLOOKUP(F4235,Cities!$A$1:$I$69,4,0)*R4235*L4235</f>
        <v>7320</v>
      </c>
      <c r="N4235">
        <f t="shared" ca="1" si="5"/>
        <v>10680</v>
      </c>
      <c r="O4235" t="str">
        <f ca="1">VLOOKUP(F4235,Cities!$A$1:$E$69,5,0)</f>
        <v>Summer</v>
      </c>
      <c r="P4235">
        <f t="shared" ca="1" si="6"/>
        <v>4</v>
      </c>
      <c r="Q4235" t="str">
        <f ca="1">VLOOKUP(P4235,Sheet2!$A$1:$B$5,2,0)</f>
        <v>Friends</v>
      </c>
      <c r="R4235">
        <f ca="1">VLOOKUP(P4235,Sheet2!$A$1:$C$5,3,0)</f>
        <v>6</v>
      </c>
    </row>
    <row r="4236" spans="1:18" ht="14.25" customHeight="1">
      <c r="A4236" s="4">
        <v>4235</v>
      </c>
      <c r="B4236">
        <f t="shared" ca="1" si="0"/>
        <v>23</v>
      </c>
      <c r="C4236">
        <f t="shared" ca="1" si="1"/>
        <v>3</v>
      </c>
      <c r="D4236" t="str">
        <f ca="1">VLOOKUP(C4236,Stay!$A$1:$B$5,2,0)</f>
        <v>2 weeks</v>
      </c>
      <c r="E4236">
        <f ca="1">VLOOKUP(C4236,Stay!$A$1:$C$5,3,0)</f>
        <v>14</v>
      </c>
      <c r="F4236">
        <f t="shared" ca="1" si="2"/>
        <v>33</v>
      </c>
      <c r="G4236" t="str">
        <f ca="1">VLOOKUP(F4236,Cities!$A$1:$C$69,2,0)</f>
        <v>Madrid</v>
      </c>
      <c r="H4236" t="str">
        <f ca="1">VLOOKUP(F4236,Cities!$A$1:$F$69,6,0)</f>
        <v>Historical, Beach, Terrain</v>
      </c>
      <c r="I4236" t="str">
        <f ca="1">VLOOKUP(F4236,Cities!$A$1:$C$69,3,0)</f>
        <v>Europe</v>
      </c>
      <c r="J4236">
        <f t="shared" ca="1" si="3"/>
        <v>3</v>
      </c>
      <c r="K4236">
        <f ca="1">VLOOKUP(F4236,Cities!$A$1:$I$69,6+J4236,0)*R4236*E4236</f>
        <v>8512</v>
      </c>
      <c r="L4236">
        <f t="shared" ca="1" si="4"/>
        <v>1</v>
      </c>
      <c r="M4236">
        <f ca="1">VLOOKUP(F4236,Cities!$A$1:$I$69,4,0)*R4236*L4236</f>
        <v>2140</v>
      </c>
      <c r="N4236">
        <f t="shared" ca="1" si="5"/>
        <v>10652</v>
      </c>
      <c r="O4236" t="str">
        <f ca="1">VLOOKUP(F4236,Cities!$A$1:$E$69,5,0)</f>
        <v>Summer</v>
      </c>
      <c r="P4236">
        <f t="shared" ca="1" si="6"/>
        <v>3</v>
      </c>
      <c r="Q4236" t="str">
        <f ca="1">VLOOKUP(P4236,Sheet2!$A$1:$B$5,2,0)</f>
        <v>Romantic</v>
      </c>
      <c r="R4236">
        <f ca="1">VLOOKUP(P4236,Sheet2!$A$1:$C$5,3,0)</f>
        <v>2</v>
      </c>
    </row>
    <row r="4237" spans="1:18" ht="14.25" customHeight="1">
      <c r="A4237" s="4">
        <v>4236</v>
      </c>
      <c r="B4237">
        <f t="shared" ca="1" si="0"/>
        <v>261</v>
      </c>
      <c r="C4237">
        <f t="shared" ca="1" si="1"/>
        <v>2</v>
      </c>
      <c r="D4237" t="str">
        <f ca="1">VLOOKUP(C4237,Stay!$A$1:$B$5,2,0)</f>
        <v>1 week</v>
      </c>
      <c r="E4237">
        <f ca="1">VLOOKUP(C4237,Stay!$A$1:$C$5,3,0)</f>
        <v>7</v>
      </c>
      <c r="F4237">
        <f t="shared" ca="1" si="2"/>
        <v>14</v>
      </c>
      <c r="G4237" t="str">
        <f ca="1">VLOOKUP(F4237,Cities!$A$1:$C$69,2,0)</f>
        <v>Brussels</v>
      </c>
      <c r="H4237" t="str">
        <f ca="1">VLOOKUP(F4237,Cities!$A$1:$F$69,6,0)</f>
        <v>Historical-Medieval, Beach, Park, Nightlife</v>
      </c>
      <c r="I4237" t="str">
        <f ca="1">VLOOKUP(F4237,Cities!$A$1:$C$69,3,0)</f>
        <v>Europe</v>
      </c>
      <c r="J4237">
        <f t="shared" ca="1" si="3"/>
        <v>3</v>
      </c>
      <c r="K4237">
        <f ca="1">VLOOKUP(F4237,Cities!$A$1:$I$69,6+J4237,0)*R4237*E4237</f>
        <v>3850</v>
      </c>
      <c r="L4237">
        <f t="shared" ca="1" si="4"/>
        <v>1</v>
      </c>
      <c r="M4237">
        <f ca="1">VLOOKUP(F4237,Cities!$A$1:$I$69,4,0)*R4237*L4237</f>
        <v>2160</v>
      </c>
      <c r="N4237">
        <f t="shared" ca="1" si="5"/>
        <v>6010</v>
      </c>
      <c r="O4237" t="str">
        <f ca="1">VLOOKUP(F4237,Cities!$A$1:$E$69,5,0)</f>
        <v>Summer</v>
      </c>
      <c r="P4237">
        <f t="shared" ca="1" si="6"/>
        <v>3</v>
      </c>
      <c r="Q4237" t="str">
        <f ca="1">VLOOKUP(P4237,Sheet2!$A$1:$B$5,2,0)</f>
        <v>Romantic</v>
      </c>
      <c r="R4237">
        <f ca="1">VLOOKUP(P4237,Sheet2!$A$1:$C$5,3,0)</f>
        <v>2</v>
      </c>
    </row>
    <row r="4238" spans="1:18" ht="14.25" customHeight="1">
      <c r="A4238" s="4">
        <v>4237</v>
      </c>
      <c r="B4238">
        <f t="shared" ca="1" si="0"/>
        <v>267</v>
      </c>
      <c r="C4238">
        <f t="shared" ca="1" si="1"/>
        <v>4</v>
      </c>
      <c r="D4238" t="str">
        <f ca="1">VLOOKUP(C4238,Stay!$A$1:$B$5,2,0)</f>
        <v>1 month</v>
      </c>
      <c r="E4238">
        <f ca="1">VLOOKUP(C4238,Stay!$A$1:$C$5,3,0)</f>
        <v>30</v>
      </c>
      <c r="F4238">
        <f t="shared" ca="1" si="2"/>
        <v>41</v>
      </c>
      <c r="G4238" t="str">
        <f ca="1">VLOOKUP(F4238,Cities!$A$1:$C$69,2,0)</f>
        <v>Nashville</v>
      </c>
      <c r="H4238" t="str">
        <f ca="1">VLOOKUP(F4238,Cities!$A$1:$F$69,6,0)</f>
        <v>Modern, Nightlife</v>
      </c>
      <c r="I4238" t="str">
        <f ca="1">VLOOKUP(F4238,Cities!$A$1:$C$69,3,0)</f>
        <v>North America</v>
      </c>
      <c r="J4238">
        <f t="shared" ca="1" si="3"/>
        <v>1</v>
      </c>
      <c r="K4238">
        <f ca="1">VLOOKUP(F4238,Cities!$A$1:$I$69,6+J4238,0)*R4238*E4238</f>
        <v>3420</v>
      </c>
      <c r="L4238">
        <f t="shared" ca="1" si="4"/>
        <v>1</v>
      </c>
      <c r="M4238">
        <f ca="1">VLOOKUP(F4238,Cities!$A$1:$I$69,4,0)*R4238*L4238</f>
        <v>620</v>
      </c>
      <c r="N4238">
        <f t="shared" ca="1" si="5"/>
        <v>4040</v>
      </c>
      <c r="O4238" t="str">
        <f ca="1">VLOOKUP(F4238,Cities!$A$1:$E$69,5,0)</f>
        <v>Spring</v>
      </c>
      <c r="P4238">
        <f t="shared" ca="1" si="6"/>
        <v>3</v>
      </c>
      <c r="Q4238" t="str">
        <f ca="1">VLOOKUP(P4238,Sheet2!$A$1:$B$5,2,0)</f>
        <v>Romantic</v>
      </c>
      <c r="R4238">
        <f ca="1">VLOOKUP(P4238,Sheet2!$A$1:$C$5,3,0)</f>
        <v>2</v>
      </c>
    </row>
    <row r="4239" spans="1:18" ht="14.25" customHeight="1">
      <c r="A4239" s="4">
        <v>4238</v>
      </c>
      <c r="B4239">
        <f t="shared" ca="1" si="0"/>
        <v>210</v>
      </c>
      <c r="C4239">
        <f t="shared" ca="1" si="1"/>
        <v>2</v>
      </c>
      <c r="D4239" t="str">
        <f ca="1">VLOOKUP(C4239,Stay!$A$1:$B$5,2,0)</f>
        <v>1 week</v>
      </c>
      <c r="E4239">
        <f ca="1">VLOOKUP(C4239,Stay!$A$1:$C$5,3,0)</f>
        <v>7</v>
      </c>
      <c r="F4239">
        <f t="shared" ca="1" si="2"/>
        <v>4</v>
      </c>
      <c r="G4239" t="str">
        <f ca="1">VLOOKUP(F4239,Cities!$A$1:$C$69,2,0)</f>
        <v>Athens</v>
      </c>
      <c r="H4239" t="str">
        <f ca="1">VLOOKUP(F4239,Cities!$A$1:$F$69,6,0)</f>
        <v>Historical-Ancient, Architecture</v>
      </c>
      <c r="I4239" t="str">
        <f ca="1">VLOOKUP(F4239,Cities!$A$1:$C$69,3,0)</f>
        <v>Europe</v>
      </c>
      <c r="J4239">
        <f t="shared" ca="1" si="3"/>
        <v>2</v>
      </c>
      <c r="K4239">
        <f ca="1">VLOOKUP(F4239,Cities!$A$1:$I$69,6+J4239,0)*R4239*E4239</f>
        <v>3402</v>
      </c>
      <c r="L4239">
        <f t="shared" ca="1" si="4"/>
        <v>2</v>
      </c>
      <c r="M4239">
        <f ca="1">VLOOKUP(F4239,Cities!$A$1:$I$69,4,0)*R4239*L4239</f>
        <v>13200</v>
      </c>
      <c r="N4239">
        <f t="shared" ca="1" si="5"/>
        <v>16602</v>
      </c>
      <c r="O4239" t="str">
        <f ca="1">VLOOKUP(F4239,Cities!$A$1:$E$69,5,0)</f>
        <v>Summer</v>
      </c>
      <c r="P4239">
        <f t="shared" ca="1" si="6"/>
        <v>4</v>
      </c>
      <c r="Q4239" t="str">
        <f ca="1">VLOOKUP(P4239,Sheet2!$A$1:$B$5,2,0)</f>
        <v>Friends</v>
      </c>
      <c r="R4239">
        <f ca="1">VLOOKUP(P4239,Sheet2!$A$1:$C$5,3,0)</f>
        <v>6</v>
      </c>
    </row>
    <row r="4240" spans="1:18" ht="14.25" customHeight="1">
      <c r="A4240" s="4">
        <v>4239</v>
      </c>
      <c r="B4240">
        <f t="shared" ca="1" si="0"/>
        <v>1</v>
      </c>
      <c r="C4240">
        <f t="shared" ca="1" si="1"/>
        <v>2</v>
      </c>
      <c r="D4240" t="str">
        <f ca="1">VLOOKUP(C4240,Stay!$A$1:$B$5,2,0)</f>
        <v>1 week</v>
      </c>
      <c r="E4240">
        <f ca="1">VLOOKUP(C4240,Stay!$A$1:$C$5,3,0)</f>
        <v>7</v>
      </c>
      <c r="F4240">
        <f t="shared" ca="1" si="2"/>
        <v>53</v>
      </c>
      <c r="G4240" t="str">
        <f ca="1">VLOOKUP(F4240,Cities!$A$1:$C$69,2,0)</f>
        <v>San Diego</v>
      </c>
      <c r="H4240" t="str">
        <f ca="1">VLOOKUP(F4240,Cities!$A$1:$F$69,6,0)</f>
        <v>Beach</v>
      </c>
      <c r="I4240" t="str">
        <f ca="1">VLOOKUP(F4240,Cities!$A$1:$C$69,3,0)</f>
        <v>North America</v>
      </c>
      <c r="J4240">
        <f t="shared" ca="1" si="3"/>
        <v>3</v>
      </c>
      <c r="K4240">
        <f ca="1">VLOOKUP(F4240,Cities!$A$1:$I$69,6+J4240,0)*R4240*E4240</f>
        <v>2667</v>
      </c>
      <c r="L4240">
        <f t="shared" ca="1" si="4"/>
        <v>1</v>
      </c>
      <c r="M4240">
        <f ca="1">VLOOKUP(F4240,Cities!$A$1:$I$69,4,0)*R4240*L4240</f>
        <v>220</v>
      </c>
      <c r="N4240">
        <f t="shared" ca="1" si="5"/>
        <v>2887</v>
      </c>
      <c r="O4240" t="str">
        <f ca="1">VLOOKUP(F4240,Cities!$A$1:$E$69,5,0)</f>
        <v>Summer</v>
      </c>
      <c r="P4240">
        <f t="shared" ca="1" si="6"/>
        <v>1</v>
      </c>
      <c r="Q4240" t="str">
        <f ca="1">VLOOKUP(P4240,Sheet2!$A$1:$B$5,2,0)</f>
        <v>Solo</v>
      </c>
      <c r="R4240">
        <f ca="1">VLOOKUP(P4240,Sheet2!$A$1:$C$5,3,0)</f>
        <v>1</v>
      </c>
    </row>
    <row r="4241" spans="1:18" ht="14.25" customHeight="1">
      <c r="A4241" s="4">
        <v>4240</v>
      </c>
      <c r="B4241">
        <f t="shared" ca="1" si="0"/>
        <v>220</v>
      </c>
      <c r="C4241">
        <f t="shared" ca="1" si="1"/>
        <v>2</v>
      </c>
      <c r="D4241" t="str">
        <f ca="1">VLOOKUP(C4241,Stay!$A$1:$B$5,2,0)</f>
        <v>1 week</v>
      </c>
      <c r="E4241">
        <f ca="1">VLOOKUP(C4241,Stay!$A$1:$C$5,3,0)</f>
        <v>7</v>
      </c>
      <c r="F4241">
        <f t="shared" ca="1" si="2"/>
        <v>27</v>
      </c>
      <c r="G4241" t="str">
        <f ca="1">VLOOKUP(F4241,Cities!$A$1:$C$69,2,0)</f>
        <v>Hawaii</v>
      </c>
      <c r="H4241" t="str">
        <f ca="1">VLOOKUP(F4241,Cities!$A$1:$F$69,6,0)</f>
        <v>Beach, Terrain, Modern</v>
      </c>
      <c r="I4241" t="str">
        <f ca="1">VLOOKUP(F4241,Cities!$A$1:$C$69,3,0)</f>
        <v>North America</v>
      </c>
      <c r="J4241">
        <f t="shared" ca="1" si="3"/>
        <v>1</v>
      </c>
      <c r="K4241">
        <f ca="1">VLOOKUP(F4241,Cities!$A$1:$I$69,6+J4241,0)*R4241*E4241</f>
        <v>4200</v>
      </c>
      <c r="L4241">
        <f t="shared" ca="1" si="4"/>
        <v>1</v>
      </c>
      <c r="M4241">
        <f ca="1">VLOOKUP(F4241,Cities!$A$1:$I$69,4,0)*R4241*L4241</f>
        <v>4800</v>
      </c>
      <c r="N4241">
        <f t="shared" ca="1" si="5"/>
        <v>9000</v>
      </c>
      <c r="O4241" t="str">
        <f ca="1">VLOOKUP(F4241,Cities!$A$1:$E$69,5,0)</f>
        <v>Summer</v>
      </c>
      <c r="P4241">
        <f t="shared" ca="1" si="6"/>
        <v>4</v>
      </c>
      <c r="Q4241" t="str">
        <f ca="1">VLOOKUP(P4241,Sheet2!$A$1:$B$5,2,0)</f>
        <v>Friends</v>
      </c>
      <c r="R4241">
        <f ca="1">VLOOKUP(P4241,Sheet2!$A$1:$C$5,3,0)</f>
        <v>6</v>
      </c>
    </row>
    <row r="4242" spans="1:18" ht="14.25" customHeight="1">
      <c r="A4242" s="4">
        <v>4241</v>
      </c>
      <c r="B4242">
        <f t="shared" ca="1" si="0"/>
        <v>51</v>
      </c>
      <c r="C4242">
        <f t="shared" ca="1" si="1"/>
        <v>4</v>
      </c>
      <c r="D4242" t="str">
        <f ca="1">VLOOKUP(C4242,Stay!$A$1:$B$5,2,0)</f>
        <v>1 month</v>
      </c>
      <c r="E4242">
        <f ca="1">VLOOKUP(C4242,Stay!$A$1:$C$5,3,0)</f>
        <v>30</v>
      </c>
      <c r="F4242">
        <f t="shared" ca="1" si="2"/>
        <v>65</v>
      </c>
      <c r="G4242" t="str">
        <f ca="1">VLOOKUP(F4242,Cities!$A$1:$C$69,2,0)</f>
        <v>Victoria</v>
      </c>
      <c r="H4242" t="str">
        <f ca="1">VLOOKUP(F4242,Cities!$A$1:$F$69,6,0)</f>
        <v>Historical</v>
      </c>
      <c r="I4242" t="str">
        <f ca="1">VLOOKUP(F4242,Cities!$A$1:$C$69,3,0)</f>
        <v>North America</v>
      </c>
      <c r="J4242">
        <f t="shared" ca="1" si="3"/>
        <v>2</v>
      </c>
      <c r="K4242">
        <f ca="1">VLOOKUP(F4242,Cities!$A$1:$I$69,6+J4242,0)*R4242*E4242</f>
        <v>4500</v>
      </c>
      <c r="L4242">
        <f t="shared" ca="1" si="4"/>
        <v>2</v>
      </c>
      <c r="M4242">
        <f ca="1">VLOOKUP(F4242,Cities!$A$1:$I$69,4,0)*R4242*L4242</f>
        <v>600</v>
      </c>
      <c r="N4242">
        <f t="shared" ca="1" si="5"/>
        <v>5100</v>
      </c>
      <c r="O4242" t="str">
        <f ca="1">VLOOKUP(F4242,Cities!$A$1:$E$69,5,0)</f>
        <v>Summer</v>
      </c>
      <c r="P4242">
        <f t="shared" ca="1" si="6"/>
        <v>1</v>
      </c>
      <c r="Q4242" t="str">
        <f ca="1">VLOOKUP(P4242,Sheet2!$A$1:$B$5,2,0)</f>
        <v>Solo</v>
      </c>
      <c r="R4242">
        <f ca="1">VLOOKUP(P4242,Sheet2!$A$1:$C$5,3,0)</f>
        <v>1</v>
      </c>
    </row>
    <row r="4243" spans="1:18" ht="14.25" customHeight="1">
      <c r="A4243" s="4">
        <v>4242</v>
      </c>
      <c r="B4243">
        <f t="shared" ca="1" si="0"/>
        <v>211</v>
      </c>
      <c r="C4243">
        <f t="shared" ca="1" si="1"/>
        <v>4</v>
      </c>
      <c r="D4243" t="str">
        <f ca="1">VLOOKUP(C4243,Stay!$A$1:$B$5,2,0)</f>
        <v>1 month</v>
      </c>
      <c r="E4243">
        <f ca="1">VLOOKUP(C4243,Stay!$A$1:$C$5,3,0)</f>
        <v>30</v>
      </c>
      <c r="F4243">
        <f t="shared" ca="1" si="2"/>
        <v>64</v>
      </c>
      <c r="G4243" t="str">
        <f ca="1">VLOOKUP(F4243,Cities!$A$1:$C$69,2,0)</f>
        <v>Venice</v>
      </c>
      <c r="H4243" t="str">
        <f ca="1">VLOOKUP(F4243,Cities!$A$1:$F$69,6,0)</f>
        <v>Terrain</v>
      </c>
      <c r="I4243" t="str">
        <f ca="1">VLOOKUP(F4243,Cities!$A$1:$C$69,3,0)</f>
        <v>Europe</v>
      </c>
      <c r="J4243">
        <f t="shared" ca="1" si="3"/>
        <v>3</v>
      </c>
      <c r="K4243">
        <f ca="1">VLOOKUP(F4243,Cities!$A$1:$I$69,6+J4243,0)*R4243*E4243</f>
        <v>33480</v>
      </c>
      <c r="L4243">
        <f t="shared" ca="1" si="4"/>
        <v>2</v>
      </c>
      <c r="M4243">
        <f ca="1">VLOOKUP(F4243,Cities!$A$1:$I$69,4,0)*R4243*L4243</f>
        <v>9280</v>
      </c>
      <c r="N4243">
        <f t="shared" ca="1" si="5"/>
        <v>42760</v>
      </c>
      <c r="O4243" t="str">
        <f ca="1">VLOOKUP(F4243,Cities!$A$1:$E$69,5,0)</f>
        <v>Summer</v>
      </c>
      <c r="P4243">
        <f t="shared" ca="1" si="6"/>
        <v>2</v>
      </c>
      <c r="Q4243" t="str">
        <f ca="1">VLOOKUP(P4243,Sheet2!$A$1:$B$5,2,0)</f>
        <v>Family</v>
      </c>
      <c r="R4243">
        <f ca="1">VLOOKUP(P4243,Sheet2!$A$1:$C$5,3,0)</f>
        <v>4</v>
      </c>
    </row>
    <row r="4244" spans="1:18" ht="14.25" customHeight="1">
      <c r="A4244" s="4">
        <v>4243</v>
      </c>
      <c r="B4244">
        <f t="shared" ca="1" si="0"/>
        <v>73</v>
      </c>
      <c r="C4244">
        <f t="shared" ca="1" si="1"/>
        <v>1</v>
      </c>
      <c r="D4244" t="str">
        <f ca="1">VLOOKUP(C4244,Stay!$A$1:$B$5,2,0)</f>
        <v>3 days</v>
      </c>
      <c r="E4244">
        <f ca="1">VLOOKUP(C4244,Stay!$A$1:$C$5,3,0)</f>
        <v>3</v>
      </c>
      <c r="F4244">
        <f t="shared" ca="1" si="2"/>
        <v>18</v>
      </c>
      <c r="G4244" t="str">
        <f ca="1">VLOOKUP(F4244,Cities!$A$1:$C$69,2,0)</f>
        <v>Clark County</v>
      </c>
      <c r="H4244" t="str">
        <f ca="1">VLOOKUP(F4244,Cities!$A$1:$F$69,6,0)</f>
        <v>Modern, Nightlife, Park, Adventure-Land, Forest</v>
      </c>
      <c r="I4244" t="str">
        <f ca="1">VLOOKUP(F4244,Cities!$A$1:$C$69,3,0)</f>
        <v>North America</v>
      </c>
      <c r="J4244">
        <f t="shared" ca="1" si="3"/>
        <v>2</v>
      </c>
      <c r="K4244">
        <f ca="1">VLOOKUP(F4244,Cities!$A$1:$I$69,6+J4244,0)*R4244*E4244</f>
        <v>3000</v>
      </c>
      <c r="L4244">
        <f t="shared" ca="1" si="4"/>
        <v>1</v>
      </c>
      <c r="M4244">
        <f ca="1">VLOOKUP(F4244,Cities!$A$1:$I$69,4,0)*R4244*L4244</f>
        <v>560</v>
      </c>
      <c r="N4244">
        <f t="shared" ca="1" si="5"/>
        <v>3560</v>
      </c>
      <c r="O4244" t="str">
        <f ca="1">VLOOKUP(F4244,Cities!$A$1:$E$69,5,0)</f>
        <v>Summer</v>
      </c>
      <c r="P4244">
        <f t="shared" ca="1" si="6"/>
        <v>2</v>
      </c>
      <c r="Q4244" t="str">
        <f ca="1">VLOOKUP(P4244,Sheet2!$A$1:$B$5,2,0)</f>
        <v>Family</v>
      </c>
      <c r="R4244">
        <f ca="1">VLOOKUP(P4244,Sheet2!$A$1:$C$5,3,0)</f>
        <v>4</v>
      </c>
    </row>
    <row r="4245" spans="1:18" ht="14.25" customHeight="1">
      <c r="A4245" s="4">
        <v>4244</v>
      </c>
      <c r="B4245">
        <f t="shared" ca="1" si="0"/>
        <v>222</v>
      </c>
      <c r="C4245">
        <f t="shared" ca="1" si="1"/>
        <v>1</v>
      </c>
      <c r="D4245" t="str">
        <f ca="1">VLOOKUP(C4245,Stay!$A$1:$B$5,2,0)</f>
        <v>3 days</v>
      </c>
      <c r="E4245">
        <f ca="1">VLOOKUP(C4245,Stay!$A$1:$C$5,3,0)</f>
        <v>3</v>
      </c>
      <c r="F4245">
        <f t="shared" ca="1" si="2"/>
        <v>4</v>
      </c>
      <c r="G4245" t="str">
        <f ca="1">VLOOKUP(F4245,Cities!$A$1:$C$69,2,0)</f>
        <v>Athens</v>
      </c>
      <c r="H4245" t="str">
        <f ca="1">VLOOKUP(F4245,Cities!$A$1:$F$69,6,0)</f>
        <v>Historical-Ancient, Architecture</v>
      </c>
      <c r="I4245" t="str">
        <f ca="1">VLOOKUP(F4245,Cities!$A$1:$C$69,3,0)</f>
        <v>Europe</v>
      </c>
      <c r="J4245">
        <f t="shared" ca="1" si="3"/>
        <v>2</v>
      </c>
      <c r="K4245">
        <f ca="1">VLOOKUP(F4245,Cities!$A$1:$I$69,6+J4245,0)*R4245*E4245</f>
        <v>486</v>
      </c>
      <c r="L4245">
        <f t="shared" ca="1" si="4"/>
        <v>2</v>
      </c>
      <c r="M4245">
        <f ca="1">VLOOKUP(F4245,Cities!$A$1:$I$69,4,0)*R4245*L4245</f>
        <v>4400</v>
      </c>
      <c r="N4245">
        <f t="shared" ca="1" si="5"/>
        <v>4886</v>
      </c>
      <c r="O4245" t="str">
        <f ca="1">VLOOKUP(F4245,Cities!$A$1:$E$69,5,0)</f>
        <v>Summer</v>
      </c>
      <c r="P4245">
        <f t="shared" ca="1" si="6"/>
        <v>3</v>
      </c>
      <c r="Q4245" t="str">
        <f ca="1">VLOOKUP(P4245,Sheet2!$A$1:$B$5,2,0)</f>
        <v>Romantic</v>
      </c>
      <c r="R4245">
        <f ca="1">VLOOKUP(P4245,Sheet2!$A$1:$C$5,3,0)</f>
        <v>2</v>
      </c>
    </row>
    <row r="4246" spans="1:18" ht="14.25" customHeight="1">
      <c r="A4246" s="4">
        <v>4245</v>
      </c>
      <c r="B4246">
        <f t="shared" ca="1" si="0"/>
        <v>135</v>
      </c>
      <c r="C4246">
        <f t="shared" ca="1" si="1"/>
        <v>3</v>
      </c>
      <c r="D4246" t="str">
        <f ca="1">VLOOKUP(C4246,Stay!$A$1:$B$5,2,0)</f>
        <v>2 weeks</v>
      </c>
      <c r="E4246">
        <f ca="1">VLOOKUP(C4246,Stay!$A$1:$C$5,3,0)</f>
        <v>14</v>
      </c>
      <c r="F4246">
        <f t="shared" ca="1" si="2"/>
        <v>39</v>
      </c>
      <c r="G4246" t="str">
        <f ca="1">VLOOKUP(F4246,Cities!$A$1:$C$69,2,0)</f>
        <v>Montreal</v>
      </c>
      <c r="H4246" t="str">
        <f ca="1">VLOOKUP(F4246,Cities!$A$1:$F$69,6,0)</f>
        <v>Modern</v>
      </c>
      <c r="I4246" t="str">
        <f ca="1">VLOOKUP(F4246,Cities!$A$1:$C$69,3,0)</f>
        <v>North America</v>
      </c>
      <c r="J4246">
        <f t="shared" ca="1" si="3"/>
        <v>3</v>
      </c>
      <c r="K4246">
        <f ca="1">VLOOKUP(F4246,Cities!$A$1:$I$69,6+J4246,0)*R4246*E4246</f>
        <v>31248</v>
      </c>
      <c r="L4246">
        <f t="shared" ca="1" si="4"/>
        <v>2</v>
      </c>
      <c r="M4246">
        <f ca="1">VLOOKUP(F4246,Cities!$A$1:$I$69,4,0)*R4246*L4246</f>
        <v>4800</v>
      </c>
      <c r="N4246">
        <f t="shared" ca="1" si="5"/>
        <v>36048</v>
      </c>
      <c r="O4246" t="str">
        <f ca="1">VLOOKUP(F4246,Cities!$A$1:$E$69,5,0)</f>
        <v>Summer</v>
      </c>
      <c r="P4246">
        <f t="shared" ca="1" si="6"/>
        <v>4</v>
      </c>
      <c r="Q4246" t="str">
        <f ca="1">VLOOKUP(P4246,Sheet2!$A$1:$B$5,2,0)</f>
        <v>Friends</v>
      </c>
      <c r="R4246">
        <f ca="1">VLOOKUP(P4246,Sheet2!$A$1:$C$5,3,0)</f>
        <v>6</v>
      </c>
    </row>
    <row r="4247" spans="1:18" ht="14.25" customHeight="1">
      <c r="A4247" s="4">
        <v>4246</v>
      </c>
      <c r="B4247">
        <f t="shared" ca="1" si="0"/>
        <v>86</v>
      </c>
      <c r="C4247">
        <f t="shared" ca="1" si="1"/>
        <v>4</v>
      </c>
      <c r="D4247" t="str">
        <f ca="1">VLOOKUP(C4247,Stay!$A$1:$B$5,2,0)</f>
        <v>1 month</v>
      </c>
      <c r="E4247">
        <f ca="1">VLOOKUP(C4247,Stay!$A$1:$C$5,3,0)</f>
        <v>30</v>
      </c>
      <c r="F4247">
        <f t="shared" ca="1" si="2"/>
        <v>52</v>
      </c>
      <c r="G4247" t="str">
        <f ca="1">VLOOKUP(F4247,Cities!$A$1:$C$69,2,0)</f>
        <v>Salem</v>
      </c>
      <c r="H4247" t="str">
        <f ca="1">VLOOKUP(F4247,Cities!$A$1:$F$69,6,0)</f>
        <v>Historical</v>
      </c>
      <c r="I4247" t="str">
        <f ca="1">VLOOKUP(F4247,Cities!$A$1:$C$69,3,0)</f>
        <v>North America</v>
      </c>
      <c r="J4247">
        <f t="shared" ca="1" si="3"/>
        <v>2</v>
      </c>
      <c r="K4247">
        <f ca="1">VLOOKUP(F4247,Cities!$A$1:$I$69,6+J4247,0)*R4247*E4247</f>
        <v>13200</v>
      </c>
      <c r="L4247">
        <f t="shared" ca="1" si="4"/>
        <v>2</v>
      </c>
      <c r="M4247">
        <f ca="1">VLOOKUP(F4247,Cities!$A$1:$I$69,4,0)*R4247*L4247</f>
        <v>2480</v>
      </c>
      <c r="N4247">
        <f t="shared" ca="1" si="5"/>
        <v>15680</v>
      </c>
      <c r="O4247" t="str">
        <f ca="1">VLOOKUP(F4247,Cities!$A$1:$E$69,5,0)</f>
        <v>Summer</v>
      </c>
      <c r="P4247">
        <f t="shared" ca="1" si="6"/>
        <v>2</v>
      </c>
      <c r="Q4247" t="str">
        <f ca="1">VLOOKUP(P4247,Sheet2!$A$1:$B$5,2,0)</f>
        <v>Family</v>
      </c>
      <c r="R4247">
        <f ca="1">VLOOKUP(P4247,Sheet2!$A$1:$C$5,3,0)</f>
        <v>4</v>
      </c>
    </row>
    <row r="4248" spans="1:18" ht="14.25" customHeight="1">
      <c r="A4248" s="4">
        <v>4247</v>
      </c>
      <c r="B4248">
        <f t="shared" ca="1" si="0"/>
        <v>114</v>
      </c>
      <c r="C4248">
        <f t="shared" ca="1" si="1"/>
        <v>2</v>
      </c>
      <c r="D4248" t="str">
        <f ca="1">VLOOKUP(C4248,Stay!$A$1:$B$5,2,0)</f>
        <v>1 week</v>
      </c>
      <c r="E4248">
        <f ca="1">VLOOKUP(C4248,Stay!$A$1:$C$5,3,0)</f>
        <v>7</v>
      </c>
      <c r="F4248">
        <f t="shared" ca="1" si="2"/>
        <v>57</v>
      </c>
      <c r="G4248" t="str">
        <f ca="1">VLOOKUP(F4248,Cities!$A$1:$C$69,2,0)</f>
        <v>Seattle</v>
      </c>
      <c r="H4248" t="str">
        <f ca="1">VLOOKUP(F4248,Cities!$A$1:$F$69,6,0)</f>
        <v>Modern</v>
      </c>
      <c r="I4248" t="str">
        <f ca="1">VLOOKUP(F4248,Cities!$A$1:$C$69,3,0)</f>
        <v>North America</v>
      </c>
      <c r="J4248">
        <f t="shared" ca="1" si="3"/>
        <v>3</v>
      </c>
      <c r="K4248">
        <f ca="1">VLOOKUP(F4248,Cities!$A$1:$I$69,6+J4248,0)*R4248*E4248</f>
        <v>14364</v>
      </c>
      <c r="L4248">
        <f t="shared" ca="1" si="4"/>
        <v>2</v>
      </c>
      <c r="M4248">
        <f ca="1">VLOOKUP(F4248,Cities!$A$1:$I$69,4,0)*R4248*L4248</f>
        <v>2400</v>
      </c>
      <c r="N4248">
        <f t="shared" ca="1" si="5"/>
        <v>16764</v>
      </c>
      <c r="O4248" t="str">
        <f ca="1">VLOOKUP(F4248,Cities!$A$1:$E$69,5,0)</f>
        <v>Summer</v>
      </c>
      <c r="P4248">
        <f t="shared" ca="1" si="6"/>
        <v>4</v>
      </c>
      <c r="Q4248" t="str">
        <f ca="1">VLOOKUP(P4248,Sheet2!$A$1:$B$5,2,0)</f>
        <v>Friends</v>
      </c>
      <c r="R4248">
        <f ca="1">VLOOKUP(P4248,Sheet2!$A$1:$C$5,3,0)</f>
        <v>6</v>
      </c>
    </row>
    <row r="4249" spans="1:18" ht="14.25" customHeight="1">
      <c r="A4249" s="4">
        <v>4248</v>
      </c>
      <c r="B4249">
        <f t="shared" ca="1" si="0"/>
        <v>29</v>
      </c>
      <c r="C4249">
        <f t="shared" ca="1" si="1"/>
        <v>4</v>
      </c>
      <c r="D4249" t="str">
        <f ca="1">VLOOKUP(C4249,Stay!$A$1:$B$5,2,0)</f>
        <v>1 month</v>
      </c>
      <c r="E4249">
        <f ca="1">VLOOKUP(C4249,Stay!$A$1:$C$5,3,0)</f>
        <v>30</v>
      </c>
      <c r="F4249">
        <f t="shared" ca="1" si="2"/>
        <v>57</v>
      </c>
      <c r="G4249" t="str">
        <f ca="1">VLOOKUP(F4249,Cities!$A$1:$C$69,2,0)</f>
        <v>Seattle</v>
      </c>
      <c r="H4249" t="str">
        <f ca="1">VLOOKUP(F4249,Cities!$A$1:$F$69,6,0)</f>
        <v>Modern</v>
      </c>
      <c r="I4249" t="str">
        <f ca="1">VLOOKUP(F4249,Cities!$A$1:$C$69,3,0)</f>
        <v>North America</v>
      </c>
      <c r="J4249">
        <f t="shared" ca="1" si="3"/>
        <v>2</v>
      </c>
      <c r="K4249">
        <f ca="1">VLOOKUP(F4249,Cities!$A$1:$I$69,6+J4249,0)*R4249*E4249</f>
        <v>9240</v>
      </c>
      <c r="L4249">
        <f t="shared" ca="1" si="4"/>
        <v>1</v>
      </c>
      <c r="M4249">
        <f ca="1">VLOOKUP(F4249,Cities!$A$1:$I$69,4,0)*R4249*L4249</f>
        <v>400</v>
      </c>
      <c r="N4249">
        <f t="shared" ca="1" si="5"/>
        <v>9640</v>
      </c>
      <c r="O4249" t="str">
        <f ca="1">VLOOKUP(F4249,Cities!$A$1:$E$69,5,0)</f>
        <v>Summer</v>
      </c>
      <c r="P4249">
        <f t="shared" ca="1" si="6"/>
        <v>3</v>
      </c>
      <c r="Q4249" t="str">
        <f ca="1">VLOOKUP(P4249,Sheet2!$A$1:$B$5,2,0)</f>
        <v>Romantic</v>
      </c>
      <c r="R4249">
        <f ca="1">VLOOKUP(P4249,Sheet2!$A$1:$C$5,3,0)</f>
        <v>2</v>
      </c>
    </row>
    <row r="4250" spans="1:18" ht="14.25" customHeight="1">
      <c r="A4250" s="4">
        <v>4249</v>
      </c>
      <c r="B4250">
        <f t="shared" ca="1" si="0"/>
        <v>208</v>
      </c>
      <c r="C4250">
        <f t="shared" ca="1" si="1"/>
        <v>1</v>
      </c>
      <c r="D4250" t="str">
        <f ca="1">VLOOKUP(C4250,Stay!$A$1:$B$5,2,0)</f>
        <v>3 days</v>
      </c>
      <c r="E4250">
        <f ca="1">VLOOKUP(C4250,Stay!$A$1:$C$5,3,0)</f>
        <v>3</v>
      </c>
      <c r="F4250">
        <f t="shared" ca="1" si="2"/>
        <v>8</v>
      </c>
      <c r="G4250" t="str">
        <f ca="1">VLOOKUP(F4250,Cities!$A$1:$C$69,2,0)</f>
        <v>Beijing</v>
      </c>
      <c r="H4250" t="str">
        <f ca="1">VLOOKUP(F4250,Cities!$A$1:$F$69,6,0)</f>
        <v>Modern, Beach, Nightlife</v>
      </c>
      <c r="I4250" t="str">
        <f ca="1">VLOOKUP(F4250,Cities!$A$1:$C$69,3,0)</f>
        <v>Asia</v>
      </c>
      <c r="J4250">
        <f t="shared" ca="1" si="3"/>
        <v>3</v>
      </c>
      <c r="K4250">
        <f ca="1">VLOOKUP(F4250,Cities!$A$1:$I$69,6+J4250,0)*R4250*E4250</f>
        <v>1104</v>
      </c>
      <c r="L4250">
        <f t="shared" ca="1" si="4"/>
        <v>2</v>
      </c>
      <c r="M4250">
        <f ca="1">VLOOKUP(F4250,Cities!$A$1:$I$69,4,0)*R4250*L4250</f>
        <v>3760</v>
      </c>
      <c r="N4250">
        <f t="shared" ca="1" si="5"/>
        <v>4864</v>
      </c>
      <c r="O4250" t="str">
        <f ca="1">VLOOKUP(F4250,Cities!$A$1:$E$69,5,0)</f>
        <v>Spring</v>
      </c>
      <c r="P4250">
        <f t="shared" ca="1" si="6"/>
        <v>3</v>
      </c>
      <c r="Q4250" t="str">
        <f ca="1">VLOOKUP(P4250,Sheet2!$A$1:$B$5,2,0)</f>
        <v>Romantic</v>
      </c>
      <c r="R4250">
        <f ca="1">VLOOKUP(P4250,Sheet2!$A$1:$C$5,3,0)</f>
        <v>2</v>
      </c>
    </row>
    <row r="4251" spans="1:18" ht="14.25" customHeight="1">
      <c r="A4251" s="4">
        <v>4250</v>
      </c>
      <c r="B4251">
        <f t="shared" ca="1" si="0"/>
        <v>242</v>
      </c>
      <c r="C4251">
        <f t="shared" ca="1" si="1"/>
        <v>2</v>
      </c>
      <c r="D4251" t="str">
        <f ca="1">VLOOKUP(C4251,Stay!$A$1:$B$5,2,0)</f>
        <v>1 week</v>
      </c>
      <c r="E4251">
        <f ca="1">VLOOKUP(C4251,Stay!$A$1:$C$5,3,0)</f>
        <v>7</v>
      </c>
      <c r="F4251">
        <f t="shared" ca="1" si="2"/>
        <v>18</v>
      </c>
      <c r="G4251" t="str">
        <f ca="1">VLOOKUP(F4251,Cities!$A$1:$C$69,2,0)</f>
        <v>Clark County</v>
      </c>
      <c r="H4251" t="str">
        <f ca="1">VLOOKUP(F4251,Cities!$A$1:$F$69,6,0)</f>
        <v>Modern, Nightlife, Park, Adventure-Land, Forest</v>
      </c>
      <c r="I4251" t="str">
        <f ca="1">VLOOKUP(F4251,Cities!$A$1:$C$69,3,0)</f>
        <v>North America</v>
      </c>
      <c r="J4251">
        <f t="shared" ca="1" si="3"/>
        <v>3</v>
      </c>
      <c r="K4251">
        <f ca="1">VLOOKUP(F4251,Cities!$A$1:$I$69,6+J4251,0)*R4251*E4251</f>
        <v>10080</v>
      </c>
      <c r="L4251">
        <f t="shared" ca="1" si="4"/>
        <v>1</v>
      </c>
      <c r="M4251">
        <f ca="1">VLOOKUP(F4251,Cities!$A$1:$I$69,4,0)*R4251*L4251</f>
        <v>280</v>
      </c>
      <c r="N4251">
        <f t="shared" ca="1" si="5"/>
        <v>10360</v>
      </c>
      <c r="O4251" t="str">
        <f ca="1">VLOOKUP(F4251,Cities!$A$1:$E$69,5,0)</f>
        <v>Summer</v>
      </c>
      <c r="P4251">
        <f t="shared" ca="1" si="6"/>
        <v>3</v>
      </c>
      <c r="Q4251" t="str">
        <f ca="1">VLOOKUP(P4251,Sheet2!$A$1:$B$5,2,0)</f>
        <v>Romantic</v>
      </c>
      <c r="R4251">
        <f ca="1">VLOOKUP(P4251,Sheet2!$A$1:$C$5,3,0)</f>
        <v>2</v>
      </c>
    </row>
    <row r="4252" spans="1:18" ht="14.25" customHeight="1">
      <c r="A4252" s="4">
        <v>4251</v>
      </c>
      <c r="B4252">
        <f t="shared" ca="1" si="0"/>
        <v>186</v>
      </c>
      <c r="C4252">
        <f t="shared" ca="1" si="1"/>
        <v>2</v>
      </c>
      <c r="D4252" t="str">
        <f ca="1">VLOOKUP(C4252,Stay!$A$1:$B$5,2,0)</f>
        <v>1 week</v>
      </c>
      <c r="E4252">
        <f ca="1">VLOOKUP(C4252,Stay!$A$1:$C$5,3,0)</f>
        <v>7</v>
      </c>
      <c r="F4252">
        <f t="shared" ca="1" si="2"/>
        <v>30</v>
      </c>
      <c r="G4252" t="str">
        <f ca="1">VLOOKUP(F4252,Cities!$A$1:$C$69,2,0)</f>
        <v>London</v>
      </c>
      <c r="H4252" t="str">
        <f ca="1">VLOOKUP(F4252,Cities!$A$1:$F$69,6,0)</f>
        <v>Modern, Beach</v>
      </c>
      <c r="I4252" t="str">
        <f ca="1">VLOOKUP(F4252,Cities!$A$1:$C$69,3,0)</f>
        <v>Europe</v>
      </c>
      <c r="J4252">
        <f t="shared" ca="1" si="3"/>
        <v>1</v>
      </c>
      <c r="K4252">
        <f ca="1">VLOOKUP(F4252,Cities!$A$1:$I$69,6+J4252,0)*R4252*E4252</f>
        <v>1932</v>
      </c>
      <c r="L4252">
        <f t="shared" ca="1" si="4"/>
        <v>1</v>
      </c>
      <c r="M4252">
        <f ca="1">VLOOKUP(F4252,Cities!$A$1:$I$69,4,0)*R4252*L4252</f>
        <v>4600</v>
      </c>
      <c r="N4252">
        <f t="shared" ca="1" si="5"/>
        <v>6532</v>
      </c>
      <c r="O4252" t="str">
        <f ca="1">VLOOKUP(F4252,Cities!$A$1:$E$69,5,0)</f>
        <v>Summer</v>
      </c>
      <c r="P4252">
        <f t="shared" ca="1" si="6"/>
        <v>2</v>
      </c>
      <c r="Q4252" t="str">
        <f ca="1">VLOOKUP(P4252,Sheet2!$A$1:$B$5,2,0)</f>
        <v>Family</v>
      </c>
      <c r="R4252">
        <f ca="1">VLOOKUP(P4252,Sheet2!$A$1:$C$5,3,0)</f>
        <v>4</v>
      </c>
    </row>
    <row r="4253" spans="1:18" ht="14.25" customHeight="1">
      <c r="A4253" s="4">
        <v>4252</v>
      </c>
      <c r="B4253">
        <f t="shared" ca="1" si="0"/>
        <v>256</v>
      </c>
      <c r="C4253">
        <f t="shared" ca="1" si="1"/>
        <v>2</v>
      </c>
      <c r="D4253" t="str">
        <f ca="1">VLOOKUP(C4253,Stay!$A$1:$B$5,2,0)</f>
        <v>1 week</v>
      </c>
      <c r="E4253">
        <f ca="1">VLOOKUP(C4253,Stay!$A$1:$C$5,3,0)</f>
        <v>7</v>
      </c>
      <c r="F4253">
        <f t="shared" ca="1" si="2"/>
        <v>43</v>
      </c>
      <c r="G4253" t="str">
        <f ca="1">VLOOKUP(F4253,Cities!$A$1:$C$69,2,0)</f>
        <v>New York City</v>
      </c>
      <c r="H4253" t="str">
        <f ca="1">VLOOKUP(F4253,Cities!$A$1:$F$69,6,0)</f>
        <v>Modern, Park, Adventure-Land, Architecture, Nightlife</v>
      </c>
      <c r="I4253" t="str">
        <f ca="1">VLOOKUP(F4253,Cities!$A$1:$C$69,3,0)</f>
        <v>North America</v>
      </c>
      <c r="J4253">
        <f t="shared" ca="1" si="3"/>
        <v>2</v>
      </c>
      <c r="K4253">
        <f ca="1">VLOOKUP(F4253,Cities!$A$1:$I$69,6+J4253,0)*R4253*E4253</f>
        <v>9996</v>
      </c>
      <c r="L4253">
        <f t="shared" ca="1" si="4"/>
        <v>2</v>
      </c>
      <c r="M4253">
        <f ca="1">VLOOKUP(F4253,Cities!$A$1:$I$69,4,0)*R4253*L4253</f>
        <v>3000</v>
      </c>
      <c r="N4253">
        <f t="shared" ca="1" si="5"/>
        <v>12996</v>
      </c>
      <c r="O4253" t="str">
        <f ca="1">VLOOKUP(F4253,Cities!$A$1:$E$69,5,0)</f>
        <v>Summer</v>
      </c>
      <c r="P4253">
        <f t="shared" ca="1" si="6"/>
        <v>4</v>
      </c>
      <c r="Q4253" t="str">
        <f ca="1">VLOOKUP(P4253,Sheet2!$A$1:$B$5,2,0)</f>
        <v>Friends</v>
      </c>
      <c r="R4253">
        <f ca="1">VLOOKUP(P4253,Sheet2!$A$1:$C$5,3,0)</f>
        <v>6</v>
      </c>
    </row>
    <row r="4254" spans="1:18" ht="14.25" customHeight="1">
      <c r="A4254" s="4">
        <v>4253</v>
      </c>
      <c r="B4254">
        <f t="shared" ca="1" si="0"/>
        <v>133</v>
      </c>
      <c r="C4254">
        <f t="shared" ca="1" si="1"/>
        <v>4</v>
      </c>
      <c r="D4254" t="str">
        <f ca="1">VLOOKUP(C4254,Stay!$A$1:$B$5,2,0)</f>
        <v>1 month</v>
      </c>
      <c r="E4254">
        <f ca="1">VLOOKUP(C4254,Stay!$A$1:$C$5,3,0)</f>
        <v>30</v>
      </c>
      <c r="F4254">
        <f t="shared" ca="1" si="2"/>
        <v>46</v>
      </c>
      <c r="G4254" t="str">
        <f ca="1">VLOOKUP(F4254,Cities!$A$1:$C$69,2,0)</f>
        <v>Paris</v>
      </c>
      <c r="H4254" t="str">
        <f ca="1">VLOOKUP(F4254,Cities!$A$1:$F$69,6,0)</f>
        <v>Historical-Medieval, Nightlife, Architecture, Park</v>
      </c>
      <c r="I4254" t="str">
        <f ca="1">VLOOKUP(F4254,Cities!$A$1:$C$69,3,0)</f>
        <v>Europe</v>
      </c>
      <c r="J4254">
        <f t="shared" ca="1" si="3"/>
        <v>2</v>
      </c>
      <c r="K4254">
        <f ca="1">VLOOKUP(F4254,Cities!$A$1:$I$69,6+J4254,0)*R4254*E4254</f>
        <v>5460</v>
      </c>
      <c r="L4254">
        <f t="shared" ca="1" si="4"/>
        <v>2</v>
      </c>
      <c r="M4254">
        <f ca="1">VLOOKUP(F4254,Cities!$A$1:$I$69,4,0)*R4254*L4254</f>
        <v>2360</v>
      </c>
      <c r="N4254">
        <f t="shared" ca="1" si="5"/>
        <v>7820</v>
      </c>
      <c r="O4254" t="str">
        <f ca="1">VLOOKUP(F4254,Cities!$A$1:$E$69,5,0)</f>
        <v>Summer</v>
      </c>
      <c r="P4254">
        <f t="shared" ca="1" si="6"/>
        <v>1</v>
      </c>
      <c r="Q4254" t="str">
        <f ca="1">VLOOKUP(P4254,Sheet2!$A$1:$B$5,2,0)</f>
        <v>Solo</v>
      </c>
      <c r="R4254">
        <f ca="1">VLOOKUP(P4254,Sheet2!$A$1:$C$5,3,0)</f>
        <v>1</v>
      </c>
    </row>
    <row r="4255" spans="1:18" ht="14.25" customHeight="1">
      <c r="A4255" s="4">
        <v>4254</v>
      </c>
      <c r="B4255">
        <f t="shared" ca="1" si="0"/>
        <v>207</v>
      </c>
      <c r="C4255">
        <f t="shared" ca="1" si="1"/>
        <v>1</v>
      </c>
      <c r="D4255" t="str">
        <f ca="1">VLOOKUP(C4255,Stay!$A$1:$B$5,2,0)</f>
        <v>3 days</v>
      </c>
      <c r="E4255">
        <f ca="1">VLOOKUP(C4255,Stay!$A$1:$C$5,3,0)</f>
        <v>3</v>
      </c>
      <c r="F4255">
        <f t="shared" ca="1" si="2"/>
        <v>21</v>
      </c>
      <c r="G4255" t="str">
        <f ca="1">VLOOKUP(F4255,Cities!$A$1:$C$69,2,0)</f>
        <v>Denver</v>
      </c>
      <c r="H4255" t="str">
        <f ca="1">VLOOKUP(F4255,Cities!$A$1:$F$69,6,0)</f>
        <v>Modern, Hills, Park, Architecture</v>
      </c>
      <c r="I4255" t="str">
        <f ca="1">VLOOKUP(F4255,Cities!$A$1:$C$69,3,0)</f>
        <v>North America</v>
      </c>
      <c r="J4255">
        <f t="shared" ca="1" si="3"/>
        <v>3</v>
      </c>
      <c r="K4255">
        <f ca="1">VLOOKUP(F4255,Cities!$A$1:$I$69,6+J4255,0)*R4255*E4255</f>
        <v>1176</v>
      </c>
      <c r="L4255">
        <f t="shared" ca="1" si="4"/>
        <v>1</v>
      </c>
      <c r="M4255">
        <f ca="1">VLOOKUP(F4255,Cities!$A$1:$I$69,4,0)*R4255*L4255</f>
        <v>150</v>
      </c>
      <c r="N4255">
        <f t="shared" ca="1" si="5"/>
        <v>1326</v>
      </c>
      <c r="O4255" t="str">
        <f ca="1">VLOOKUP(F4255,Cities!$A$1:$E$69,5,0)</f>
        <v>Summer</v>
      </c>
      <c r="P4255">
        <f t="shared" ca="1" si="6"/>
        <v>1</v>
      </c>
      <c r="Q4255" t="str">
        <f ca="1">VLOOKUP(P4255,Sheet2!$A$1:$B$5,2,0)</f>
        <v>Solo</v>
      </c>
      <c r="R4255">
        <f ca="1">VLOOKUP(P4255,Sheet2!$A$1:$C$5,3,0)</f>
        <v>1</v>
      </c>
    </row>
    <row r="4256" spans="1:18" ht="14.25" customHeight="1">
      <c r="A4256" s="4">
        <v>4255</v>
      </c>
      <c r="B4256">
        <f t="shared" ca="1" si="0"/>
        <v>139</v>
      </c>
      <c r="C4256">
        <f t="shared" ca="1" si="1"/>
        <v>2</v>
      </c>
      <c r="D4256" t="str">
        <f ca="1">VLOOKUP(C4256,Stay!$A$1:$B$5,2,0)</f>
        <v>1 week</v>
      </c>
      <c r="E4256">
        <f ca="1">VLOOKUP(C4256,Stay!$A$1:$C$5,3,0)</f>
        <v>7</v>
      </c>
      <c r="F4256">
        <f t="shared" ca="1" si="2"/>
        <v>66</v>
      </c>
      <c r="G4256" t="str">
        <f ca="1">VLOOKUP(F4256,Cities!$A$1:$C$69,2,0)</f>
        <v>Vienna</v>
      </c>
      <c r="H4256" t="str">
        <f ca="1">VLOOKUP(F4256,Cities!$A$1:$F$69,6,0)</f>
        <v>Terrain</v>
      </c>
      <c r="I4256" t="str">
        <f ca="1">VLOOKUP(F4256,Cities!$A$1:$C$69,3,0)</f>
        <v>Europe</v>
      </c>
      <c r="J4256">
        <f t="shared" ca="1" si="3"/>
        <v>1</v>
      </c>
      <c r="K4256">
        <f ca="1">VLOOKUP(F4256,Cities!$A$1:$I$69,6+J4256,0)*R4256*E4256</f>
        <v>329</v>
      </c>
      <c r="L4256">
        <f t="shared" ca="1" si="4"/>
        <v>2</v>
      </c>
      <c r="M4256">
        <f ca="1">VLOOKUP(F4256,Cities!$A$1:$I$69,4,0)*R4256*L4256</f>
        <v>2700</v>
      </c>
      <c r="N4256">
        <f t="shared" ca="1" si="5"/>
        <v>3029</v>
      </c>
      <c r="O4256" t="str">
        <f ca="1">VLOOKUP(F4256,Cities!$A$1:$E$69,5,0)</f>
        <v>Summer</v>
      </c>
      <c r="P4256">
        <f t="shared" ca="1" si="6"/>
        <v>1</v>
      </c>
      <c r="Q4256" t="str">
        <f ca="1">VLOOKUP(P4256,Sheet2!$A$1:$B$5,2,0)</f>
        <v>Solo</v>
      </c>
      <c r="R4256">
        <f ca="1">VLOOKUP(P4256,Sheet2!$A$1:$C$5,3,0)</f>
        <v>1</v>
      </c>
    </row>
    <row r="4257" spans="1:18" ht="14.25" customHeight="1">
      <c r="A4257" s="4">
        <v>4256</v>
      </c>
      <c r="B4257">
        <f t="shared" ca="1" si="0"/>
        <v>203</v>
      </c>
      <c r="C4257">
        <f t="shared" ca="1" si="1"/>
        <v>3</v>
      </c>
      <c r="D4257" t="str">
        <f ca="1">VLOOKUP(C4257,Stay!$A$1:$B$5,2,0)</f>
        <v>2 weeks</v>
      </c>
      <c r="E4257">
        <f ca="1">VLOOKUP(C4257,Stay!$A$1:$C$5,3,0)</f>
        <v>14</v>
      </c>
      <c r="F4257">
        <f t="shared" ca="1" si="2"/>
        <v>6</v>
      </c>
      <c r="G4257" t="str">
        <f ca="1">VLOOKUP(F4257,Cities!$A$1:$C$69,2,0)</f>
        <v>Barcelona</v>
      </c>
      <c r="H4257" t="str">
        <f ca="1">VLOOKUP(F4257,Cities!$A$1:$F$69,6,0)</f>
        <v>Historical-Modern, Beach, Architecture, Nightlife</v>
      </c>
      <c r="I4257" t="str">
        <f ca="1">VLOOKUP(F4257,Cities!$A$1:$C$69,3,0)</f>
        <v>Europe</v>
      </c>
      <c r="J4257">
        <f t="shared" ca="1" si="3"/>
        <v>3</v>
      </c>
      <c r="K4257">
        <f ca="1">VLOOKUP(F4257,Cities!$A$1:$I$69,6+J4257,0)*R4257*E4257</f>
        <v>31164</v>
      </c>
      <c r="L4257">
        <f t="shared" ca="1" si="4"/>
        <v>1</v>
      </c>
      <c r="M4257">
        <f ca="1">VLOOKUP(F4257,Cities!$A$1:$I$69,4,0)*R4257*L4257</f>
        <v>7350</v>
      </c>
      <c r="N4257">
        <f t="shared" ca="1" si="5"/>
        <v>38514</v>
      </c>
      <c r="O4257" t="str">
        <f ca="1">VLOOKUP(F4257,Cities!$A$1:$E$69,5,0)</f>
        <v>Summer</v>
      </c>
      <c r="P4257">
        <f t="shared" ca="1" si="6"/>
        <v>4</v>
      </c>
      <c r="Q4257" t="str">
        <f ca="1">VLOOKUP(P4257,Sheet2!$A$1:$B$5,2,0)</f>
        <v>Friends</v>
      </c>
      <c r="R4257">
        <f ca="1">VLOOKUP(P4257,Sheet2!$A$1:$C$5,3,0)</f>
        <v>6</v>
      </c>
    </row>
    <row r="4258" spans="1:18" ht="14.25" customHeight="1">
      <c r="A4258" s="4">
        <v>4257</v>
      </c>
      <c r="B4258">
        <f t="shared" ca="1" si="0"/>
        <v>29</v>
      </c>
      <c r="C4258">
        <f t="shared" ca="1" si="1"/>
        <v>4</v>
      </c>
      <c r="D4258" t="str">
        <f ca="1">VLOOKUP(C4258,Stay!$A$1:$B$5,2,0)</f>
        <v>1 month</v>
      </c>
      <c r="E4258">
        <f ca="1">VLOOKUP(C4258,Stay!$A$1:$C$5,3,0)</f>
        <v>30</v>
      </c>
      <c r="F4258">
        <f t="shared" ca="1" si="2"/>
        <v>8</v>
      </c>
      <c r="G4258" t="str">
        <f ca="1">VLOOKUP(F4258,Cities!$A$1:$C$69,2,0)</f>
        <v>Beijing</v>
      </c>
      <c r="H4258" t="str">
        <f ca="1">VLOOKUP(F4258,Cities!$A$1:$F$69,6,0)</f>
        <v>Modern, Beach, Nightlife</v>
      </c>
      <c r="I4258" t="str">
        <f ca="1">VLOOKUP(F4258,Cities!$A$1:$C$69,3,0)</f>
        <v>Asia</v>
      </c>
      <c r="J4258">
        <f t="shared" ca="1" si="3"/>
        <v>2</v>
      </c>
      <c r="K4258">
        <f ca="1">VLOOKUP(F4258,Cities!$A$1:$I$69,6+J4258,0)*R4258*E4258</f>
        <v>8280</v>
      </c>
      <c r="L4258">
        <f t="shared" ca="1" si="4"/>
        <v>1</v>
      </c>
      <c r="M4258">
        <f ca="1">VLOOKUP(F4258,Cities!$A$1:$I$69,4,0)*R4258*L4258</f>
        <v>3760</v>
      </c>
      <c r="N4258">
        <f t="shared" ca="1" si="5"/>
        <v>12040</v>
      </c>
      <c r="O4258" t="str">
        <f ca="1">VLOOKUP(F4258,Cities!$A$1:$E$69,5,0)</f>
        <v>Spring</v>
      </c>
      <c r="P4258">
        <f t="shared" ca="1" si="6"/>
        <v>2</v>
      </c>
      <c r="Q4258" t="str">
        <f ca="1">VLOOKUP(P4258,Sheet2!$A$1:$B$5,2,0)</f>
        <v>Family</v>
      </c>
      <c r="R4258">
        <f ca="1">VLOOKUP(P4258,Sheet2!$A$1:$C$5,3,0)</f>
        <v>4</v>
      </c>
    </row>
    <row r="4259" spans="1:18" ht="14.25" customHeight="1">
      <c r="A4259" s="4">
        <v>4258</v>
      </c>
      <c r="B4259">
        <f t="shared" ca="1" si="0"/>
        <v>282</v>
      </c>
      <c r="C4259">
        <f t="shared" ca="1" si="1"/>
        <v>4</v>
      </c>
      <c r="D4259" t="str">
        <f ca="1">VLOOKUP(C4259,Stay!$A$1:$B$5,2,0)</f>
        <v>1 month</v>
      </c>
      <c r="E4259">
        <f ca="1">VLOOKUP(C4259,Stay!$A$1:$C$5,3,0)</f>
        <v>30</v>
      </c>
      <c r="F4259">
        <f t="shared" ca="1" si="2"/>
        <v>9</v>
      </c>
      <c r="G4259" t="str">
        <f ca="1">VLOOKUP(F4259,Cities!$A$1:$C$69,2,0)</f>
        <v>Berlin</v>
      </c>
      <c r="H4259" t="str">
        <f ca="1">VLOOKUP(F4259,Cities!$A$1:$F$69,6,0)</f>
        <v>Historical-Modern, Park</v>
      </c>
      <c r="I4259" t="str">
        <f ca="1">VLOOKUP(F4259,Cities!$A$1:$C$69,3,0)</f>
        <v>Europe</v>
      </c>
      <c r="J4259">
        <f t="shared" ca="1" si="3"/>
        <v>3</v>
      </c>
      <c r="K4259">
        <f ca="1">VLOOKUP(F4259,Cities!$A$1:$I$69,6+J4259,0)*R4259*E4259</f>
        <v>19020</v>
      </c>
      <c r="L4259">
        <f t="shared" ca="1" si="4"/>
        <v>2</v>
      </c>
      <c r="M4259">
        <f ca="1">VLOOKUP(F4259,Cities!$A$1:$I$69,4,0)*R4259*L4259</f>
        <v>3800</v>
      </c>
      <c r="N4259">
        <f t="shared" ca="1" si="5"/>
        <v>22820</v>
      </c>
      <c r="O4259" t="str">
        <f ca="1">VLOOKUP(F4259,Cities!$A$1:$E$69,5,0)</f>
        <v>Summer</v>
      </c>
      <c r="P4259">
        <f t="shared" ca="1" si="6"/>
        <v>3</v>
      </c>
      <c r="Q4259" t="str">
        <f ca="1">VLOOKUP(P4259,Sheet2!$A$1:$B$5,2,0)</f>
        <v>Romantic</v>
      </c>
      <c r="R4259">
        <f ca="1">VLOOKUP(P4259,Sheet2!$A$1:$C$5,3,0)</f>
        <v>2</v>
      </c>
    </row>
    <row r="4260" spans="1:18" ht="14.25" customHeight="1">
      <c r="A4260" s="4">
        <v>4259</v>
      </c>
      <c r="B4260">
        <f t="shared" ca="1" si="0"/>
        <v>252</v>
      </c>
      <c r="C4260">
        <f t="shared" ca="1" si="1"/>
        <v>2</v>
      </c>
      <c r="D4260" t="str">
        <f ca="1">VLOOKUP(C4260,Stay!$A$1:$B$5,2,0)</f>
        <v>1 week</v>
      </c>
      <c r="E4260">
        <f ca="1">VLOOKUP(C4260,Stay!$A$1:$C$5,3,0)</f>
        <v>7</v>
      </c>
      <c r="F4260">
        <f t="shared" ca="1" si="2"/>
        <v>8</v>
      </c>
      <c r="G4260" t="str">
        <f ca="1">VLOOKUP(F4260,Cities!$A$1:$C$69,2,0)</f>
        <v>Beijing</v>
      </c>
      <c r="H4260" t="str">
        <f ca="1">VLOOKUP(F4260,Cities!$A$1:$F$69,6,0)</f>
        <v>Modern, Beach, Nightlife</v>
      </c>
      <c r="I4260" t="str">
        <f ca="1">VLOOKUP(F4260,Cities!$A$1:$C$69,3,0)</f>
        <v>Asia</v>
      </c>
      <c r="J4260">
        <f t="shared" ca="1" si="3"/>
        <v>2</v>
      </c>
      <c r="K4260">
        <f ca="1">VLOOKUP(F4260,Cities!$A$1:$I$69,6+J4260,0)*R4260*E4260</f>
        <v>2898</v>
      </c>
      <c r="L4260">
        <f t="shared" ca="1" si="4"/>
        <v>2</v>
      </c>
      <c r="M4260">
        <f ca="1">VLOOKUP(F4260,Cities!$A$1:$I$69,4,0)*R4260*L4260</f>
        <v>11280</v>
      </c>
      <c r="N4260">
        <f t="shared" ca="1" si="5"/>
        <v>14178</v>
      </c>
      <c r="O4260" t="str">
        <f ca="1">VLOOKUP(F4260,Cities!$A$1:$E$69,5,0)</f>
        <v>Spring</v>
      </c>
      <c r="P4260">
        <f t="shared" ca="1" si="6"/>
        <v>4</v>
      </c>
      <c r="Q4260" t="str">
        <f ca="1">VLOOKUP(P4260,Sheet2!$A$1:$B$5,2,0)</f>
        <v>Friends</v>
      </c>
      <c r="R4260">
        <f ca="1">VLOOKUP(P4260,Sheet2!$A$1:$C$5,3,0)</f>
        <v>6</v>
      </c>
    </row>
    <row r="4261" spans="1:18" ht="14.25" customHeight="1">
      <c r="A4261" s="4">
        <v>4260</v>
      </c>
      <c r="B4261">
        <f t="shared" ca="1" si="0"/>
        <v>13</v>
      </c>
      <c r="C4261">
        <f t="shared" ca="1" si="1"/>
        <v>1</v>
      </c>
      <c r="D4261" t="str">
        <f ca="1">VLOOKUP(C4261,Stay!$A$1:$B$5,2,0)</f>
        <v>3 days</v>
      </c>
      <c r="E4261">
        <f ca="1">VLOOKUP(C4261,Stay!$A$1:$C$5,3,0)</f>
        <v>3</v>
      </c>
      <c r="F4261">
        <f t="shared" ca="1" si="2"/>
        <v>51</v>
      </c>
      <c r="G4261" t="str">
        <f ca="1">VLOOKUP(F4261,Cities!$A$1:$C$69,2,0)</f>
        <v>Rome</v>
      </c>
      <c r="H4261" t="str">
        <f ca="1">VLOOKUP(F4261,Cities!$A$1:$F$69,6,0)</f>
        <v>Historical</v>
      </c>
      <c r="I4261" t="str">
        <f ca="1">VLOOKUP(F4261,Cities!$A$1:$C$69,3,0)</f>
        <v>Europe</v>
      </c>
      <c r="J4261">
        <f t="shared" ca="1" si="3"/>
        <v>2</v>
      </c>
      <c r="K4261">
        <f ca="1">VLOOKUP(F4261,Cities!$A$1:$I$69,6+J4261,0)*R4261*E4261</f>
        <v>414</v>
      </c>
      <c r="L4261">
        <f t="shared" ca="1" si="4"/>
        <v>2</v>
      </c>
      <c r="M4261">
        <f ca="1">VLOOKUP(F4261,Cities!$A$1:$I$69,4,0)*R4261*L4261</f>
        <v>1906</v>
      </c>
      <c r="N4261">
        <f t="shared" ca="1" si="5"/>
        <v>2320</v>
      </c>
      <c r="O4261" t="str">
        <f ca="1">VLOOKUP(F4261,Cities!$A$1:$E$69,5,0)</f>
        <v>Summer</v>
      </c>
      <c r="P4261">
        <f t="shared" ca="1" si="6"/>
        <v>1</v>
      </c>
      <c r="Q4261" t="str">
        <f ca="1">VLOOKUP(P4261,Sheet2!$A$1:$B$5,2,0)</f>
        <v>Solo</v>
      </c>
      <c r="R4261">
        <f ca="1">VLOOKUP(P4261,Sheet2!$A$1:$C$5,3,0)</f>
        <v>1</v>
      </c>
    </row>
    <row r="4262" spans="1:18" ht="14.25" customHeight="1">
      <c r="A4262" s="4">
        <v>4261</v>
      </c>
      <c r="B4262">
        <f t="shared" ca="1" si="0"/>
        <v>61</v>
      </c>
      <c r="C4262">
        <f t="shared" ca="1" si="1"/>
        <v>1</v>
      </c>
      <c r="D4262" t="str">
        <f ca="1">VLOOKUP(C4262,Stay!$A$1:$B$5,2,0)</f>
        <v>3 days</v>
      </c>
      <c r="E4262">
        <f ca="1">VLOOKUP(C4262,Stay!$A$1:$C$5,3,0)</f>
        <v>3</v>
      </c>
      <c r="F4262">
        <f t="shared" ca="1" si="2"/>
        <v>22</v>
      </c>
      <c r="G4262" t="str">
        <f ca="1">VLOOKUP(F4262,Cities!$A$1:$C$69,2,0)</f>
        <v>Dublin</v>
      </c>
      <c r="H4262" t="str">
        <f ca="1">VLOOKUP(F4262,Cities!$A$1:$F$69,6,0)</f>
        <v>Terrain, Beach, Historical-Medieval, Parks, Architecture</v>
      </c>
      <c r="I4262" t="str">
        <f ca="1">VLOOKUP(F4262,Cities!$A$1:$C$69,3,0)</f>
        <v>Europe</v>
      </c>
      <c r="J4262">
        <f t="shared" ca="1" si="3"/>
        <v>2</v>
      </c>
      <c r="K4262">
        <f ca="1">VLOOKUP(F4262,Cities!$A$1:$I$69,6+J4262,0)*R4262*E4262</f>
        <v>1404</v>
      </c>
      <c r="L4262">
        <f t="shared" ca="1" si="4"/>
        <v>1</v>
      </c>
      <c r="M4262">
        <f ca="1">VLOOKUP(F4262,Cities!$A$1:$I$69,4,0)*R4262*L4262</f>
        <v>3916</v>
      </c>
      <c r="N4262">
        <f t="shared" ca="1" si="5"/>
        <v>5320</v>
      </c>
      <c r="O4262" t="str">
        <f ca="1">VLOOKUP(F4262,Cities!$A$1:$E$69,5,0)</f>
        <v>Summer</v>
      </c>
      <c r="P4262">
        <f t="shared" ca="1" si="6"/>
        <v>2</v>
      </c>
      <c r="Q4262" t="str">
        <f ca="1">VLOOKUP(P4262,Sheet2!$A$1:$B$5,2,0)</f>
        <v>Family</v>
      </c>
      <c r="R4262">
        <f ca="1">VLOOKUP(P4262,Sheet2!$A$1:$C$5,3,0)</f>
        <v>4</v>
      </c>
    </row>
    <row r="4263" spans="1:18" ht="14.25" customHeight="1">
      <c r="A4263" s="4">
        <v>4262</v>
      </c>
      <c r="B4263">
        <f t="shared" ca="1" si="0"/>
        <v>245</v>
      </c>
      <c r="C4263">
        <f t="shared" ca="1" si="1"/>
        <v>3</v>
      </c>
      <c r="D4263" t="str">
        <f ca="1">VLOOKUP(C4263,Stay!$A$1:$B$5,2,0)</f>
        <v>2 weeks</v>
      </c>
      <c r="E4263">
        <f ca="1">VLOOKUP(C4263,Stay!$A$1:$C$5,3,0)</f>
        <v>14</v>
      </c>
      <c r="F4263">
        <f t="shared" ca="1" si="2"/>
        <v>20</v>
      </c>
      <c r="G4263" t="str">
        <f ca="1">VLOOKUP(F4263,Cities!$A$1:$C$69,2,0)</f>
        <v>Copenhagen</v>
      </c>
      <c r="H4263" t="str">
        <f ca="1">VLOOKUP(F4263,Cities!$A$1:$F$69,6,0)</f>
        <v>Historical-Medieval, Beach, Adventure-Water, Park, Nightlife, Architecture</v>
      </c>
      <c r="I4263" t="str">
        <f ca="1">VLOOKUP(F4263,Cities!$A$1:$C$69,3,0)</f>
        <v>Europe</v>
      </c>
      <c r="J4263">
        <f t="shared" ca="1" si="3"/>
        <v>1</v>
      </c>
      <c r="K4263">
        <f ca="1">VLOOKUP(F4263,Cities!$A$1:$I$69,6+J4263,0)*R4263*E4263</f>
        <v>6216</v>
      </c>
      <c r="L4263">
        <f t="shared" ca="1" si="4"/>
        <v>2</v>
      </c>
      <c r="M4263">
        <f ca="1">VLOOKUP(F4263,Cities!$A$1:$I$69,4,0)*R4263*L4263</f>
        <v>11760</v>
      </c>
      <c r="N4263">
        <f t="shared" ca="1" si="5"/>
        <v>17976</v>
      </c>
      <c r="O4263" t="str">
        <f ca="1">VLOOKUP(F4263,Cities!$A$1:$E$69,5,0)</f>
        <v>Summer</v>
      </c>
      <c r="P4263">
        <f t="shared" ca="1" si="6"/>
        <v>4</v>
      </c>
      <c r="Q4263" t="str">
        <f ca="1">VLOOKUP(P4263,Sheet2!$A$1:$B$5,2,0)</f>
        <v>Friends</v>
      </c>
      <c r="R4263">
        <f ca="1">VLOOKUP(P4263,Sheet2!$A$1:$C$5,3,0)</f>
        <v>6</v>
      </c>
    </row>
    <row r="4264" spans="1:18" ht="14.25" customHeight="1">
      <c r="A4264" s="4">
        <v>4263</v>
      </c>
      <c r="B4264">
        <f t="shared" ca="1" si="0"/>
        <v>70</v>
      </c>
      <c r="C4264">
        <f t="shared" ca="1" si="1"/>
        <v>3</v>
      </c>
      <c r="D4264" t="str">
        <f ca="1">VLOOKUP(C4264,Stay!$A$1:$B$5,2,0)</f>
        <v>2 weeks</v>
      </c>
      <c r="E4264">
        <f ca="1">VLOOKUP(C4264,Stay!$A$1:$C$5,3,0)</f>
        <v>14</v>
      </c>
      <c r="F4264">
        <f t="shared" ca="1" si="2"/>
        <v>38</v>
      </c>
      <c r="G4264" t="str">
        <f ca="1">VLOOKUP(F4264,Cities!$A$1:$C$69,2,0)</f>
        <v>Milan</v>
      </c>
      <c r="H4264" t="str">
        <f ca="1">VLOOKUP(F4264,Cities!$A$1:$F$69,6,0)</f>
        <v>Historical-Modern, Nightlife, Architecture</v>
      </c>
      <c r="I4264" t="str">
        <f ca="1">VLOOKUP(F4264,Cities!$A$1:$C$69,3,0)</f>
        <v>Europe</v>
      </c>
      <c r="J4264">
        <f t="shared" ca="1" si="3"/>
        <v>1</v>
      </c>
      <c r="K4264">
        <f ca="1">VLOOKUP(F4264,Cities!$A$1:$I$69,6+J4264,0)*R4264*E4264</f>
        <v>742</v>
      </c>
      <c r="L4264">
        <f t="shared" ca="1" si="4"/>
        <v>2</v>
      </c>
      <c r="M4264">
        <f ca="1">VLOOKUP(F4264,Cities!$A$1:$I$69,4,0)*R4264*L4264</f>
        <v>1820</v>
      </c>
      <c r="N4264">
        <f t="shared" ca="1" si="5"/>
        <v>2562</v>
      </c>
      <c r="O4264" t="str">
        <f ca="1">VLOOKUP(F4264,Cities!$A$1:$E$69,5,0)</f>
        <v>Summer</v>
      </c>
      <c r="P4264">
        <f t="shared" ca="1" si="6"/>
        <v>1</v>
      </c>
      <c r="Q4264" t="str">
        <f ca="1">VLOOKUP(P4264,Sheet2!$A$1:$B$5,2,0)</f>
        <v>Solo</v>
      </c>
      <c r="R4264">
        <f ca="1">VLOOKUP(P4264,Sheet2!$A$1:$C$5,3,0)</f>
        <v>1</v>
      </c>
    </row>
    <row r="4265" spans="1:18" ht="14.25" customHeight="1">
      <c r="A4265" s="4">
        <v>4264</v>
      </c>
      <c r="B4265">
        <f t="shared" ca="1" si="0"/>
        <v>121</v>
      </c>
      <c r="C4265">
        <f t="shared" ca="1" si="1"/>
        <v>2</v>
      </c>
      <c r="D4265" t="str">
        <f ca="1">VLOOKUP(C4265,Stay!$A$1:$B$5,2,0)</f>
        <v>1 week</v>
      </c>
      <c r="E4265">
        <f ca="1">VLOOKUP(C4265,Stay!$A$1:$C$5,3,0)</f>
        <v>7</v>
      </c>
      <c r="F4265">
        <f t="shared" ca="1" si="2"/>
        <v>40</v>
      </c>
      <c r="G4265" t="str">
        <f ca="1">VLOOKUP(F4265,Cities!$A$1:$C$69,2,0)</f>
        <v>Naples</v>
      </c>
      <c r="H4265" t="str">
        <f ca="1">VLOOKUP(F4265,Cities!$A$1:$F$69,6,0)</f>
        <v>Historical-Ancient, Architecture, Nightlife</v>
      </c>
      <c r="I4265" t="str">
        <f ca="1">VLOOKUP(F4265,Cities!$A$1:$C$69,3,0)</f>
        <v>Europe</v>
      </c>
      <c r="J4265">
        <f t="shared" ca="1" si="3"/>
        <v>1</v>
      </c>
      <c r="K4265">
        <f ca="1">VLOOKUP(F4265,Cities!$A$1:$I$69,6+J4265,0)*R4265*E4265</f>
        <v>245</v>
      </c>
      <c r="L4265">
        <f t="shared" ca="1" si="4"/>
        <v>1</v>
      </c>
      <c r="M4265">
        <f ca="1">VLOOKUP(F4265,Cities!$A$1:$I$69,4,0)*R4265*L4265</f>
        <v>1100</v>
      </c>
      <c r="N4265">
        <f t="shared" ca="1" si="5"/>
        <v>1345</v>
      </c>
      <c r="O4265" t="str">
        <f ca="1">VLOOKUP(F4265,Cities!$A$1:$E$69,5,0)</f>
        <v>Summer</v>
      </c>
      <c r="P4265">
        <f t="shared" ca="1" si="6"/>
        <v>1</v>
      </c>
      <c r="Q4265" t="str">
        <f ca="1">VLOOKUP(P4265,Sheet2!$A$1:$B$5,2,0)</f>
        <v>Solo</v>
      </c>
      <c r="R4265">
        <f ca="1">VLOOKUP(P4265,Sheet2!$A$1:$C$5,3,0)</f>
        <v>1</v>
      </c>
    </row>
    <row r="4266" spans="1:18" ht="14.25" customHeight="1">
      <c r="A4266" s="4">
        <v>4265</v>
      </c>
      <c r="B4266">
        <f t="shared" ca="1" si="0"/>
        <v>100</v>
      </c>
      <c r="C4266">
        <f t="shared" ca="1" si="1"/>
        <v>2</v>
      </c>
      <c r="D4266" t="str">
        <f ca="1">VLOOKUP(C4266,Stay!$A$1:$B$5,2,0)</f>
        <v>1 week</v>
      </c>
      <c r="E4266">
        <f ca="1">VLOOKUP(C4266,Stay!$A$1:$C$5,3,0)</f>
        <v>7</v>
      </c>
      <c r="F4266">
        <f t="shared" ca="1" si="2"/>
        <v>58</v>
      </c>
      <c r="G4266" t="str">
        <f ca="1">VLOOKUP(F4266,Cities!$A$1:$C$69,2,0)</f>
        <v>Sydney</v>
      </c>
      <c r="H4266" t="str">
        <f ca="1">VLOOKUP(F4266,Cities!$A$1:$F$69,6,0)</f>
        <v>Beach</v>
      </c>
      <c r="I4266" t="str">
        <f ca="1">VLOOKUP(F4266,Cities!$A$1:$C$69,3,0)</f>
        <v>Australia</v>
      </c>
      <c r="J4266">
        <f t="shared" ca="1" si="3"/>
        <v>1</v>
      </c>
      <c r="K4266">
        <f ca="1">VLOOKUP(F4266,Cities!$A$1:$I$69,6+J4266,0)*R4266*E4266</f>
        <v>686</v>
      </c>
      <c r="L4266">
        <f t="shared" ca="1" si="4"/>
        <v>2</v>
      </c>
      <c r="M4266">
        <f ca="1">VLOOKUP(F4266,Cities!$A$1:$I$69,4,0)*R4266*L4266</f>
        <v>5360</v>
      </c>
      <c r="N4266">
        <f t="shared" ca="1" si="5"/>
        <v>6046</v>
      </c>
      <c r="O4266" t="str">
        <f ca="1">VLOOKUP(F4266,Cities!$A$1:$E$69,5,0)</f>
        <v>Spring</v>
      </c>
      <c r="P4266">
        <f t="shared" ca="1" si="6"/>
        <v>3</v>
      </c>
      <c r="Q4266" t="str">
        <f ca="1">VLOOKUP(P4266,Sheet2!$A$1:$B$5,2,0)</f>
        <v>Romantic</v>
      </c>
      <c r="R4266">
        <f ca="1">VLOOKUP(P4266,Sheet2!$A$1:$C$5,3,0)</f>
        <v>2</v>
      </c>
    </row>
    <row r="4267" spans="1:18" ht="14.25" customHeight="1">
      <c r="A4267" s="4">
        <v>4266</v>
      </c>
      <c r="B4267">
        <f t="shared" ca="1" si="0"/>
        <v>37</v>
      </c>
      <c r="C4267">
        <f t="shared" ca="1" si="1"/>
        <v>2</v>
      </c>
      <c r="D4267" t="str">
        <f ca="1">VLOOKUP(C4267,Stay!$A$1:$B$5,2,0)</f>
        <v>1 week</v>
      </c>
      <c r="E4267">
        <f ca="1">VLOOKUP(C4267,Stay!$A$1:$C$5,3,0)</f>
        <v>7</v>
      </c>
      <c r="F4267">
        <f t="shared" ca="1" si="2"/>
        <v>13</v>
      </c>
      <c r="G4267" t="str">
        <f ca="1">VLOOKUP(F4267,Cities!$A$1:$C$69,2,0)</f>
        <v>Broward County</v>
      </c>
      <c r="H4267" t="str">
        <f ca="1">VLOOKUP(F4267,Cities!$A$1:$F$69,6,0)</f>
        <v>Beach, Modern, Park, Aquatic</v>
      </c>
      <c r="I4267" t="str">
        <f ca="1">VLOOKUP(F4267,Cities!$A$1:$C$69,3,0)</f>
        <v>North America</v>
      </c>
      <c r="J4267">
        <f t="shared" ca="1" si="3"/>
        <v>3</v>
      </c>
      <c r="K4267">
        <f ca="1">VLOOKUP(F4267,Cities!$A$1:$I$69,6+J4267,0)*R4267*E4267</f>
        <v>14364</v>
      </c>
      <c r="L4267">
        <f t="shared" ca="1" si="4"/>
        <v>2</v>
      </c>
      <c r="M4267">
        <f ca="1">VLOOKUP(F4267,Cities!$A$1:$I$69,4,0)*R4267*L4267</f>
        <v>1560</v>
      </c>
      <c r="N4267">
        <f t="shared" ca="1" si="5"/>
        <v>15924</v>
      </c>
      <c r="O4267" t="str">
        <f ca="1">VLOOKUP(F4267,Cities!$A$1:$E$69,5,0)</f>
        <v>Summer</v>
      </c>
      <c r="P4267">
        <f t="shared" ca="1" si="6"/>
        <v>4</v>
      </c>
      <c r="Q4267" t="str">
        <f ca="1">VLOOKUP(P4267,Sheet2!$A$1:$B$5,2,0)</f>
        <v>Friends</v>
      </c>
      <c r="R4267">
        <f ca="1">VLOOKUP(P4267,Sheet2!$A$1:$C$5,3,0)</f>
        <v>6</v>
      </c>
    </row>
    <row r="4268" spans="1:18" ht="14.25" customHeight="1">
      <c r="A4268" s="4">
        <v>4267</v>
      </c>
      <c r="B4268">
        <f t="shared" ca="1" si="0"/>
        <v>123</v>
      </c>
      <c r="C4268">
        <f t="shared" ca="1" si="1"/>
        <v>3</v>
      </c>
      <c r="D4268" t="str">
        <f ca="1">VLOOKUP(C4268,Stay!$A$1:$B$5,2,0)</f>
        <v>2 weeks</v>
      </c>
      <c r="E4268">
        <f ca="1">VLOOKUP(C4268,Stay!$A$1:$C$5,3,0)</f>
        <v>14</v>
      </c>
      <c r="F4268">
        <f t="shared" ca="1" si="2"/>
        <v>63</v>
      </c>
      <c r="G4268" t="str">
        <f ca="1">VLOOKUP(F4268,Cities!$A$1:$C$69,2,0)</f>
        <v>Vancouver</v>
      </c>
      <c r="H4268" t="str">
        <f ca="1">VLOOKUP(F4268,Cities!$A$1:$F$69,6,0)</f>
        <v>Beach</v>
      </c>
      <c r="I4268" t="str">
        <f ca="1">VLOOKUP(F4268,Cities!$A$1:$C$69,3,0)</f>
        <v>North America</v>
      </c>
      <c r="J4268">
        <f t="shared" ca="1" si="3"/>
        <v>3</v>
      </c>
      <c r="K4268">
        <f ca="1">VLOOKUP(F4268,Cities!$A$1:$I$69,6+J4268,0)*R4268*E4268</f>
        <v>4886</v>
      </c>
      <c r="L4268">
        <f t="shared" ca="1" si="4"/>
        <v>2</v>
      </c>
      <c r="M4268">
        <f ca="1">VLOOKUP(F4268,Cities!$A$1:$I$69,4,0)*R4268*L4268</f>
        <v>600</v>
      </c>
      <c r="N4268">
        <f t="shared" ca="1" si="5"/>
        <v>5486</v>
      </c>
      <c r="O4268" t="str">
        <f ca="1">VLOOKUP(F4268,Cities!$A$1:$E$69,5,0)</f>
        <v>Summer</v>
      </c>
      <c r="P4268">
        <f t="shared" ca="1" si="6"/>
        <v>1</v>
      </c>
      <c r="Q4268" t="str">
        <f ca="1">VLOOKUP(P4268,Sheet2!$A$1:$B$5,2,0)</f>
        <v>Solo</v>
      </c>
      <c r="R4268">
        <f ca="1">VLOOKUP(P4268,Sheet2!$A$1:$C$5,3,0)</f>
        <v>1</v>
      </c>
    </row>
    <row r="4269" spans="1:18" ht="14.25" customHeight="1">
      <c r="A4269" s="4">
        <v>4268</v>
      </c>
      <c r="B4269">
        <f t="shared" ca="1" si="0"/>
        <v>72</v>
      </c>
      <c r="C4269">
        <f t="shared" ca="1" si="1"/>
        <v>1</v>
      </c>
      <c r="D4269" t="str">
        <f ca="1">VLOOKUP(C4269,Stay!$A$1:$B$5,2,0)</f>
        <v>3 days</v>
      </c>
      <c r="E4269">
        <f ca="1">VLOOKUP(C4269,Stay!$A$1:$C$5,3,0)</f>
        <v>3</v>
      </c>
      <c r="F4269">
        <f t="shared" ca="1" si="2"/>
        <v>66</v>
      </c>
      <c r="G4269" t="str">
        <f ca="1">VLOOKUP(F4269,Cities!$A$1:$C$69,2,0)</f>
        <v>Vienna</v>
      </c>
      <c r="H4269" t="str">
        <f ca="1">VLOOKUP(F4269,Cities!$A$1:$F$69,6,0)</f>
        <v>Terrain</v>
      </c>
      <c r="I4269" t="str">
        <f ca="1">VLOOKUP(F4269,Cities!$A$1:$C$69,3,0)</f>
        <v>Europe</v>
      </c>
      <c r="J4269">
        <f t="shared" ca="1" si="3"/>
        <v>2</v>
      </c>
      <c r="K4269">
        <f ca="1">VLOOKUP(F4269,Cities!$A$1:$I$69,6+J4269,0)*R4269*E4269</f>
        <v>786</v>
      </c>
      <c r="L4269">
        <f t="shared" ca="1" si="4"/>
        <v>2</v>
      </c>
      <c r="M4269">
        <f ca="1">VLOOKUP(F4269,Cities!$A$1:$I$69,4,0)*R4269*L4269</f>
        <v>5400</v>
      </c>
      <c r="N4269">
        <f t="shared" ca="1" si="5"/>
        <v>6186</v>
      </c>
      <c r="O4269" t="str">
        <f ca="1">VLOOKUP(F4269,Cities!$A$1:$E$69,5,0)</f>
        <v>Summer</v>
      </c>
      <c r="P4269">
        <f t="shared" ca="1" si="6"/>
        <v>3</v>
      </c>
      <c r="Q4269" t="str">
        <f ca="1">VLOOKUP(P4269,Sheet2!$A$1:$B$5,2,0)</f>
        <v>Romantic</v>
      </c>
      <c r="R4269">
        <f ca="1">VLOOKUP(P4269,Sheet2!$A$1:$C$5,3,0)</f>
        <v>2</v>
      </c>
    </row>
    <row r="4270" spans="1:18" ht="14.25" customHeight="1">
      <c r="A4270" s="4">
        <v>4269</v>
      </c>
      <c r="B4270">
        <f t="shared" ca="1" si="0"/>
        <v>289</v>
      </c>
      <c r="C4270">
        <f t="shared" ca="1" si="1"/>
        <v>2</v>
      </c>
      <c r="D4270" t="str">
        <f ca="1">VLOOKUP(C4270,Stay!$A$1:$B$5,2,0)</f>
        <v>1 week</v>
      </c>
      <c r="E4270">
        <f ca="1">VLOOKUP(C4270,Stay!$A$1:$C$5,3,0)</f>
        <v>7</v>
      </c>
      <c r="F4270">
        <f t="shared" ca="1" si="2"/>
        <v>67</v>
      </c>
      <c r="G4270" t="str">
        <f ca="1">VLOOKUP(F4270,Cities!$A$1:$C$69,2,0)</f>
        <v>Ville de Quebec</v>
      </c>
      <c r="H4270" t="str">
        <f ca="1">VLOOKUP(F4270,Cities!$A$1:$F$69,6,0)</f>
        <v>Historical</v>
      </c>
      <c r="I4270" t="str">
        <f ca="1">VLOOKUP(F4270,Cities!$A$1:$C$69,3,0)</f>
        <v>North America</v>
      </c>
      <c r="J4270">
        <f t="shared" ca="1" si="3"/>
        <v>3</v>
      </c>
      <c r="K4270">
        <f ca="1">VLOOKUP(F4270,Cities!$A$1:$I$69,6+J4270,0)*R4270*E4270</f>
        <v>5012</v>
      </c>
      <c r="L4270">
        <f t="shared" ca="1" si="4"/>
        <v>1</v>
      </c>
      <c r="M4270">
        <f ca="1">VLOOKUP(F4270,Cities!$A$1:$I$69,4,0)*R4270*L4270</f>
        <v>1100</v>
      </c>
      <c r="N4270">
        <f t="shared" ca="1" si="5"/>
        <v>6112</v>
      </c>
      <c r="O4270" t="str">
        <f ca="1">VLOOKUP(F4270,Cities!$A$1:$E$69,5,0)</f>
        <v>Summer</v>
      </c>
      <c r="P4270">
        <f t="shared" ca="1" si="6"/>
        <v>3</v>
      </c>
      <c r="Q4270" t="str">
        <f ca="1">VLOOKUP(P4270,Sheet2!$A$1:$B$5,2,0)</f>
        <v>Romantic</v>
      </c>
      <c r="R4270">
        <f ca="1">VLOOKUP(P4270,Sheet2!$A$1:$C$5,3,0)</f>
        <v>2</v>
      </c>
    </row>
    <row r="4271" spans="1:18" ht="14.25" customHeight="1">
      <c r="A4271" s="4">
        <v>4270</v>
      </c>
      <c r="B4271">
        <f t="shared" ca="1" si="0"/>
        <v>274</v>
      </c>
      <c r="C4271">
        <f t="shared" ca="1" si="1"/>
        <v>4</v>
      </c>
      <c r="D4271" t="str">
        <f ca="1">VLOOKUP(C4271,Stay!$A$1:$B$5,2,0)</f>
        <v>1 month</v>
      </c>
      <c r="E4271">
        <f ca="1">VLOOKUP(C4271,Stay!$A$1:$C$5,3,0)</f>
        <v>30</v>
      </c>
      <c r="F4271">
        <f t="shared" ca="1" si="2"/>
        <v>40</v>
      </c>
      <c r="G4271" t="str">
        <f ca="1">VLOOKUP(F4271,Cities!$A$1:$C$69,2,0)</f>
        <v>Naples</v>
      </c>
      <c r="H4271" t="str">
        <f ca="1">VLOOKUP(F4271,Cities!$A$1:$F$69,6,0)</f>
        <v>Historical-Ancient, Architecture, Nightlife</v>
      </c>
      <c r="I4271" t="str">
        <f ca="1">VLOOKUP(F4271,Cities!$A$1:$C$69,3,0)</f>
        <v>Europe</v>
      </c>
      <c r="J4271">
        <f t="shared" ca="1" si="3"/>
        <v>1</v>
      </c>
      <c r="K4271">
        <f ca="1">VLOOKUP(F4271,Cities!$A$1:$I$69,6+J4271,0)*R4271*E4271</f>
        <v>4200</v>
      </c>
      <c r="L4271">
        <f t="shared" ca="1" si="4"/>
        <v>1</v>
      </c>
      <c r="M4271">
        <f ca="1">VLOOKUP(F4271,Cities!$A$1:$I$69,4,0)*R4271*L4271</f>
        <v>4400</v>
      </c>
      <c r="N4271">
        <f t="shared" ca="1" si="5"/>
        <v>8600</v>
      </c>
      <c r="O4271" t="str">
        <f ca="1">VLOOKUP(F4271,Cities!$A$1:$E$69,5,0)</f>
        <v>Summer</v>
      </c>
      <c r="P4271">
        <f t="shared" ca="1" si="6"/>
        <v>2</v>
      </c>
      <c r="Q4271" t="str">
        <f ca="1">VLOOKUP(P4271,Sheet2!$A$1:$B$5,2,0)</f>
        <v>Family</v>
      </c>
      <c r="R4271">
        <f ca="1">VLOOKUP(P4271,Sheet2!$A$1:$C$5,3,0)</f>
        <v>4</v>
      </c>
    </row>
    <row r="4272" spans="1:18" ht="14.25" customHeight="1">
      <c r="A4272" s="4">
        <v>4271</v>
      </c>
      <c r="B4272">
        <f t="shared" ca="1" si="0"/>
        <v>137</v>
      </c>
      <c r="C4272">
        <f t="shared" ca="1" si="1"/>
        <v>2</v>
      </c>
      <c r="D4272" t="str">
        <f ca="1">VLOOKUP(C4272,Stay!$A$1:$B$5,2,0)</f>
        <v>1 week</v>
      </c>
      <c r="E4272">
        <f ca="1">VLOOKUP(C4272,Stay!$A$1:$C$5,3,0)</f>
        <v>7</v>
      </c>
      <c r="F4272">
        <f t="shared" ca="1" si="2"/>
        <v>42</v>
      </c>
      <c r="G4272" t="str">
        <f ca="1">VLOOKUP(F4272,Cities!$A$1:$C$69,2,0)</f>
        <v>New Orleans</v>
      </c>
      <c r="H4272" t="str">
        <f ca="1">VLOOKUP(F4272,Cities!$A$1:$F$69,6,0)</f>
        <v>Historical-Modern</v>
      </c>
      <c r="I4272" t="str">
        <f ca="1">VLOOKUP(F4272,Cities!$A$1:$C$69,3,0)</f>
        <v>North America</v>
      </c>
      <c r="J4272">
        <f t="shared" ca="1" si="3"/>
        <v>1</v>
      </c>
      <c r="K4272">
        <f ca="1">VLOOKUP(F4272,Cities!$A$1:$I$69,6+J4272,0)*R4272*E4272</f>
        <v>1190</v>
      </c>
      <c r="L4272">
        <f t="shared" ca="1" si="4"/>
        <v>2</v>
      </c>
      <c r="M4272">
        <f ca="1">VLOOKUP(F4272,Cities!$A$1:$I$69,4,0)*R4272*L4272</f>
        <v>640</v>
      </c>
      <c r="N4272">
        <f t="shared" ca="1" si="5"/>
        <v>1830</v>
      </c>
      <c r="O4272" t="str">
        <f ca="1">VLOOKUP(F4272,Cities!$A$1:$E$69,5,0)</f>
        <v>Spring</v>
      </c>
      <c r="P4272">
        <f t="shared" ca="1" si="6"/>
        <v>3</v>
      </c>
      <c r="Q4272" t="str">
        <f ca="1">VLOOKUP(P4272,Sheet2!$A$1:$B$5,2,0)</f>
        <v>Romantic</v>
      </c>
      <c r="R4272">
        <f ca="1">VLOOKUP(P4272,Sheet2!$A$1:$C$5,3,0)</f>
        <v>2</v>
      </c>
    </row>
    <row r="4273" spans="1:18" ht="14.25" customHeight="1">
      <c r="A4273" s="4">
        <v>4272</v>
      </c>
      <c r="B4273">
        <f t="shared" ca="1" si="0"/>
        <v>141</v>
      </c>
      <c r="C4273">
        <f t="shared" ca="1" si="1"/>
        <v>4</v>
      </c>
      <c r="D4273" t="str">
        <f ca="1">VLOOKUP(C4273,Stay!$A$1:$B$5,2,0)</f>
        <v>1 month</v>
      </c>
      <c r="E4273">
        <f ca="1">VLOOKUP(C4273,Stay!$A$1:$C$5,3,0)</f>
        <v>30</v>
      </c>
      <c r="F4273">
        <f t="shared" ca="1" si="2"/>
        <v>36</v>
      </c>
      <c r="G4273" t="str">
        <f ca="1">VLOOKUP(F4273,Cities!$A$1:$C$69,2,0)</f>
        <v>Manchester</v>
      </c>
      <c r="H4273" t="str">
        <f ca="1">VLOOKUP(F4273,Cities!$A$1:$F$69,6,0)</f>
        <v>Modern, Nightlife</v>
      </c>
      <c r="I4273" t="str">
        <f ca="1">VLOOKUP(F4273,Cities!$A$1:$C$69,3,0)</f>
        <v>Europe</v>
      </c>
      <c r="J4273">
        <f t="shared" ca="1" si="3"/>
        <v>1</v>
      </c>
      <c r="K4273">
        <f ca="1">VLOOKUP(F4273,Cities!$A$1:$I$69,6+J4273,0)*R4273*E4273</f>
        <v>12240</v>
      </c>
      <c r="L4273">
        <f t="shared" ca="1" si="4"/>
        <v>2</v>
      </c>
      <c r="M4273">
        <f ca="1">VLOOKUP(F4273,Cities!$A$1:$I$69,4,0)*R4273*L4273</f>
        <v>8040</v>
      </c>
      <c r="N4273">
        <f t="shared" ca="1" si="5"/>
        <v>20280</v>
      </c>
      <c r="O4273" t="str">
        <f ca="1">VLOOKUP(F4273,Cities!$A$1:$E$69,5,0)</f>
        <v>Summer</v>
      </c>
      <c r="P4273">
        <f t="shared" ca="1" si="6"/>
        <v>4</v>
      </c>
      <c r="Q4273" t="str">
        <f ca="1">VLOOKUP(P4273,Sheet2!$A$1:$B$5,2,0)</f>
        <v>Friends</v>
      </c>
      <c r="R4273">
        <f ca="1">VLOOKUP(P4273,Sheet2!$A$1:$C$5,3,0)</f>
        <v>6</v>
      </c>
    </row>
    <row r="4274" spans="1:18" ht="14.25" customHeight="1">
      <c r="A4274" s="4">
        <v>4273</v>
      </c>
      <c r="B4274">
        <f t="shared" ca="1" si="0"/>
        <v>206</v>
      </c>
      <c r="C4274">
        <f t="shared" ca="1" si="1"/>
        <v>1</v>
      </c>
      <c r="D4274" t="str">
        <f ca="1">VLOOKUP(C4274,Stay!$A$1:$B$5,2,0)</f>
        <v>3 days</v>
      </c>
      <c r="E4274">
        <f ca="1">VLOOKUP(C4274,Stay!$A$1:$C$5,3,0)</f>
        <v>3</v>
      </c>
      <c r="F4274">
        <f t="shared" ca="1" si="2"/>
        <v>24</v>
      </c>
      <c r="G4274" t="str">
        <f ca="1">VLOOKUP(F4274,Cities!$A$1:$C$69,2,0)</f>
        <v>Florence</v>
      </c>
      <c r="H4274" t="str">
        <f ca="1">VLOOKUP(F4274,Cities!$A$1:$F$69,6,0)</f>
        <v>Historical, Beach</v>
      </c>
      <c r="I4274" t="str">
        <f ca="1">VLOOKUP(F4274,Cities!$A$1:$C$69,3,0)</f>
        <v>Europe</v>
      </c>
      <c r="J4274">
        <f t="shared" ca="1" si="3"/>
        <v>3</v>
      </c>
      <c r="K4274">
        <f ca="1">VLOOKUP(F4274,Cities!$A$1:$I$69,6+J4274,0)*R4274*E4274</f>
        <v>5688</v>
      </c>
      <c r="L4274">
        <f t="shared" ca="1" si="4"/>
        <v>1</v>
      </c>
      <c r="M4274">
        <f ca="1">VLOOKUP(F4274,Cities!$A$1:$I$69,4,0)*R4274*L4274</f>
        <v>11700</v>
      </c>
      <c r="N4274">
        <f t="shared" ca="1" si="5"/>
        <v>17388</v>
      </c>
      <c r="O4274" t="str">
        <f ca="1">VLOOKUP(F4274,Cities!$A$1:$E$69,5,0)</f>
        <v>Summer</v>
      </c>
      <c r="P4274">
        <f t="shared" ca="1" si="6"/>
        <v>4</v>
      </c>
      <c r="Q4274" t="str">
        <f ca="1">VLOOKUP(P4274,Sheet2!$A$1:$B$5,2,0)</f>
        <v>Friends</v>
      </c>
      <c r="R4274">
        <f ca="1">VLOOKUP(P4274,Sheet2!$A$1:$C$5,3,0)</f>
        <v>6</v>
      </c>
    </row>
    <row r="4275" spans="1:18" ht="14.25" customHeight="1">
      <c r="A4275" s="4">
        <v>4274</v>
      </c>
      <c r="B4275">
        <f t="shared" ca="1" si="0"/>
        <v>140</v>
      </c>
      <c r="C4275">
        <f t="shared" ca="1" si="1"/>
        <v>1</v>
      </c>
      <c r="D4275" t="str">
        <f ca="1">VLOOKUP(C4275,Stay!$A$1:$B$5,2,0)</f>
        <v>3 days</v>
      </c>
      <c r="E4275">
        <f ca="1">VLOOKUP(C4275,Stay!$A$1:$C$5,3,0)</f>
        <v>3</v>
      </c>
      <c r="F4275">
        <f t="shared" ca="1" si="2"/>
        <v>28</v>
      </c>
      <c r="G4275" t="str">
        <f ca="1">VLOOKUP(F4275,Cities!$A$1:$C$69,2,0)</f>
        <v>Hong Kong</v>
      </c>
      <c r="H4275" t="str">
        <f ca="1">VLOOKUP(F4275,Cities!$A$1:$F$69,6,0)</f>
        <v>Modern, Beach, Terrain</v>
      </c>
      <c r="I4275" t="str">
        <f ca="1">VLOOKUP(F4275,Cities!$A$1:$C$69,3,0)</f>
        <v>Asia</v>
      </c>
      <c r="J4275">
        <f t="shared" ca="1" si="3"/>
        <v>3</v>
      </c>
      <c r="K4275">
        <f ca="1">VLOOKUP(F4275,Cities!$A$1:$I$69,6+J4275,0)*R4275*E4275</f>
        <v>2064</v>
      </c>
      <c r="L4275">
        <f t="shared" ca="1" si="4"/>
        <v>2</v>
      </c>
      <c r="M4275">
        <f ca="1">VLOOKUP(F4275,Cities!$A$1:$I$69,4,0)*R4275*L4275</f>
        <v>3080</v>
      </c>
      <c r="N4275">
        <f t="shared" ca="1" si="5"/>
        <v>5144</v>
      </c>
      <c r="O4275" t="str">
        <f ca="1">VLOOKUP(F4275,Cities!$A$1:$E$69,5,0)</f>
        <v>Spring</v>
      </c>
      <c r="P4275">
        <f t="shared" ca="1" si="6"/>
        <v>3</v>
      </c>
      <c r="Q4275" t="str">
        <f ca="1">VLOOKUP(P4275,Sheet2!$A$1:$B$5,2,0)</f>
        <v>Romantic</v>
      </c>
      <c r="R4275">
        <f ca="1">VLOOKUP(P4275,Sheet2!$A$1:$C$5,3,0)</f>
        <v>2</v>
      </c>
    </row>
    <row r="4276" spans="1:18" ht="14.25" customHeight="1">
      <c r="A4276" s="4">
        <v>4275</v>
      </c>
      <c r="B4276">
        <f t="shared" ca="1" si="0"/>
        <v>238</v>
      </c>
      <c r="C4276">
        <f t="shared" ca="1" si="1"/>
        <v>4</v>
      </c>
      <c r="D4276" t="str">
        <f ca="1">VLOOKUP(C4276,Stay!$A$1:$B$5,2,0)</f>
        <v>1 month</v>
      </c>
      <c r="E4276">
        <f ca="1">VLOOKUP(C4276,Stay!$A$1:$C$5,3,0)</f>
        <v>30</v>
      </c>
      <c r="F4276">
        <f t="shared" ca="1" si="2"/>
        <v>27</v>
      </c>
      <c r="G4276" t="str">
        <f ca="1">VLOOKUP(F4276,Cities!$A$1:$C$69,2,0)</f>
        <v>Hawaii</v>
      </c>
      <c r="H4276" t="str">
        <f ca="1">VLOOKUP(F4276,Cities!$A$1:$F$69,6,0)</f>
        <v>Beach, Terrain, Modern</v>
      </c>
      <c r="I4276" t="str">
        <f ca="1">VLOOKUP(F4276,Cities!$A$1:$C$69,3,0)</f>
        <v>North America</v>
      </c>
      <c r="J4276">
        <f t="shared" ca="1" si="3"/>
        <v>2</v>
      </c>
      <c r="K4276">
        <f ca="1">VLOOKUP(F4276,Cities!$A$1:$I$69,6+J4276,0)*R4276*E4276</f>
        <v>16260</v>
      </c>
      <c r="L4276">
        <f t="shared" ca="1" si="4"/>
        <v>2</v>
      </c>
      <c r="M4276">
        <f ca="1">VLOOKUP(F4276,Cities!$A$1:$I$69,4,0)*R4276*L4276</f>
        <v>3200</v>
      </c>
      <c r="N4276">
        <f t="shared" ca="1" si="5"/>
        <v>19460</v>
      </c>
      <c r="O4276" t="str">
        <f ca="1">VLOOKUP(F4276,Cities!$A$1:$E$69,5,0)</f>
        <v>Summer</v>
      </c>
      <c r="P4276">
        <f t="shared" ca="1" si="6"/>
        <v>3</v>
      </c>
      <c r="Q4276" t="str">
        <f ca="1">VLOOKUP(P4276,Sheet2!$A$1:$B$5,2,0)</f>
        <v>Romantic</v>
      </c>
      <c r="R4276">
        <f ca="1">VLOOKUP(P4276,Sheet2!$A$1:$C$5,3,0)</f>
        <v>2</v>
      </c>
    </row>
    <row r="4277" spans="1:18" ht="14.25" customHeight="1">
      <c r="A4277" s="4">
        <v>4276</v>
      </c>
      <c r="B4277">
        <f t="shared" ca="1" si="0"/>
        <v>134</v>
      </c>
      <c r="C4277">
        <f t="shared" ca="1" si="1"/>
        <v>4</v>
      </c>
      <c r="D4277" t="str">
        <f ca="1">VLOOKUP(C4277,Stay!$A$1:$B$5,2,0)</f>
        <v>1 month</v>
      </c>
      <c r="E4277">
        <f ca="1">VLOOKUP(C4277,Stay!$A$1:$C$5,3,0)</f>
        <v>30</v>
      </c>
      <c r="F4277">
        <f t="shared" ca="1" si="2"/>
        <v>32</v>
      </c>
      <c r="G4277" t="str">
        <f ca="1">VLOOKUP(F4277,Cities!$A$1:$C$69,2,0)</f>
        <v>Lyon</v>
      </c>
      <c r="H4277" t="str">
        <f ca="1">VLOOKUP(F4277,Cities!$A$1:$F$69,6,0)</f>
        <v>Historical, Beach, Terrain</v>
      </c>
      <c r="I4277" t="str">
        <f ca="1">VLOOKUP(F4277,Cities!$A$1:$C$69,3,0)</f>
        <v>Europe</v>
      </c>
      <c r="J4277">
        <f t="shared" ca="1" si="3"/>
        <v>2</v>
      </c>
      <c r="K4277">
        <f ca="1">VLOOKUP(F4277,Cities!$A$1:$I$69,6+J4277,0)*R4277*E4277</f>
        <v>6720</v>
      </c>
      <c r="L4277">
        <f t="shared" ca="1" si="4"/>
        <v>1</v>
      </c>
      <c r="M4277">
        <f ca="1">VLOOKUP(F4277,Cities!$A$1:$I$69,4,0)*R4277*L4277</f>
        <v>2400</v>
      </c>
      <c r="N4277">
        <f t="shared" ca="1" si="5"/>
        <v>9120</v>
      </c>
      <c r="O4277" t="str">
        <f ca="1">VLOOKUP(F4277,Cities!$A$1:$E$69,5,0)</f>
        <v>Summer</v>
      </c>
      <c r="P4277">
        <f t="shared" ca="1" si="6"/>
        <v>3</v>
      </c>
      <c r="Q4277" t="str">
        <f ca="1">VLOOKUP(P4277,Sheet2!$A$1:$B$5,2,0)</f>
        <v>Romantic</v>
      </c>
      <c r="R4277">
        <f ca="1">VLOOKUP(P4277,Sheet2!$A$1:$C$5,3,0)</f>
        <v>2</v>
      </c>
    </row>
    <row r="4278" spans="1:18" ht="14.25" customHeight="1">
      <c r="A4278" s="4">
        <v>4277</v>
      </c>
      <c r="B4278">
        <f t="shared" ca="1" si="0"/>
        <v>57</v>
      </c>
      <c r="C4278">
        <f t="shared" ca="1" si="1"/>
        <v>2</v>
      </c>
      <c r="D4278" t="str">
        <f ca="1">VLOOKUP(C4278,Stay!$A$1:$B$5,2,0)</f>
        <v>1 week</v>
      </c>
      <c r="E4278">
        <f ca="1">VLOOKUP(C4278,Stay!$A$1:$C$5,3,0)</f>
        <v>7</v>
      </c>
      <c r="F4278">
        <f t="shared" ca="1" si="2"/>
        <v>27</v>
      </c>
      <c r="G4278" t="str">
        <f ca="1">VLOOKUP(F4278,Cities!$A$1:$C$69,2,0)</f>
        <v>Hawaii</v>
      </c>
      <c r="H4278" t="str">
        <f ca="1">VLOOKUP(F4278,Cities!$A$1:$F$69,6,0)</f>
        <v>Beach, Terrain, Modern</v>
      </c>
      <c r="I4278" t="str">
        <f ca="1">VLOOKUP(F4278,Cities!$A$1:$C$69,3,0)</f>
        <v>North America</v>
      </c>
      <c r="J4278">
        <f t="shared" ca="1" si="3"/>
        <v>1</v>
      </c>
      <c r="K4278">
        <f ca="1">VLOOKUP(F4278,Cities!$A$1:$I$69,6+J4278,0)*R4278*E4278</f>
        <v>4200</v>
      </c>
      <c r="L4278">
        <f t="shared" ca="1" si="4"/>
        <v>2</v>
      </c>
      <c r="M4278">
        <f ca="1">VLOOKUP(F4278,Cities!$A$1:$I$69,4,0)*R4278*L4278</f>
        <v>9600</v>
      </c>
      <c r="N4278">
        <f t="shared" ca="1" si="5"/>
        <v>13800</v>
      </c>
      <c r="O4278" t="str">
        <f ca="1">VLOOKUP(F4278,Cities!$A$1:$E$69,5,0)</f>
        <v>Summer</v>
      </c>
      <c r="P4278">
        <f t="shared" ca="1" si="6"/>
        <v>4</v>
      </c>
      <c r="Q4278" t="str">
        <f ca="1">VLOOKUP(P4278,Sheet2!$A$1:$B$5,2,0)</f>
        <v>Friends</v>
      </c>
      <c r="R4278">
        <f ca="1">VLOOKUP(P4278,Sheet2!$A$1:$C$5,3,0)</f>
        <v>6</v>
      </c>
    </row>
    <row r="4279" spans="1:18" ht="14.25" customHeight="1">
      <c r="A4279" s="4">
        <v>4278</v>
      </c>
      <c r="B4279">
        <f t="shared" ca="1" si="0"/>
        <v>255</v>
      </c>
      <c r="C4279">
        <f t="shared" ca="1" si="1"/>
        <v>4</v>
      </c>
      <c r="D4279" t="str">
        <f ca="1">VLOOKUP(C4279,Stay!$A$1:$B$5,2,0)</f>
        <v>1 month</v>
      </c>
      <c r="E4279">
        <f ca="1">VLOOKUP(C4279,Stay!$A$1:$C$5,3,0)</f>
        <v>30</v>
      </c>
      <c r="F4279">
        <f t="shared" ca="1" si="2"/>
        <v>61</v>
      </c>
      <c r="G4279" t="str">
        <f ca="1">VLOOKUP(F4279,Cities!$A$1:$C$69,2,0)</f>
        <v>Trentino</v>
      </c>
      <c r="H4279" t="str">
        <f ca="1">VLOOKUP(F4279,Cities!$A$1:$F$69,6,0)</f>
        <v>Terrain</v>
      </c>
      <c r="I4279" t="str">
        <f ca="1">VLOOKUP(F4279,Cities!$A$1:$C$69,3,0)</f>
        <v>Europe</v>
      </c>
      <c r="J4279">
        <f t="shared" ca="1" si="3"/>
        <v>3</v>
      </c>
      <c r="K4279">
        <f ca="1">VLOOKUP(F4279,Cities!$A$1:$I$69,6+J4279,0)*R4279*E4279</f>
        <v>1140</v>
      </c>
      <c r="L4279">
        <f t="shared" ca="1" si="4"/>
        <v>2</v>
      </c>
      <c r="M4279">
        <f ca="1">VLOOKUP(F4279,Cities!$A$1:$I$69,4,0)*R4279*L4279</f>
        <v>1820</v>
      </c>
      <c r="N4279">
        <f t="shared" ca="1" si="5"/>
        <v>2960</v>
      </c>
      <c r="O4279" t="str">
        <f ca="1">VLOOKUP(F4279,Cities!$A$1:$E$69,5,0)</f>
        <v>Summer</v>
      </c>
      <c r="P4279">
        <f t="shared" ca="1" si="6"/>
        <v>1</v>
      </c>
      <c r="Q4279" t="str">
        <f ca="1">VLOOKUP(P4279,Sheet2!$A$1:$B$5,2,0)</f>
        <v>Solo</v>
      </c>
      <c r="R4279">
        <f ca="1">VLOOKUP(P4279,Sheet2!$A$1:$C$5,3,0)</f>
        <v>1</v>
      </c>
    </row>
    <row r="4280" spans="1:18" ht="14.25" customHeight="1">
      <c r="A4280" s="4">
        <v>4279</v>
      </c>
      <c r="B4280">
        <f t="shared" ca="1" si="0"/>
        <v>122</v>
      </c>
      <c r="C4280">
        <f t="shared" ca="1" si="1"/>
        <v>3</v>
      </c>
      <c r="D4280" t="str">
        <f ca="1">VLOOKUP(C4280,Stay!$A$1:$B$5,2,0)</f>
        <v>2 weeks</v>
      </c>
      <c r="E4280">
        <f ca="1">VLOOKUP(C4280,Stay!$A$1:$C$5,3,0)</f>
        <v>14</v>
      </c>
      <c r="F4280">
        <f t="shared" ca="1" si="2"/>
        <v>19</v>
      </c>
      <c r="G4280" t="str">
        <f ca="1">VLOOKUP(F4280,Cities!$A$1:$C$69,2,0)</f>
        <v>Columbus</v>
      </c>
      <c r="H4280" t="str">
        <f ca="1">VLOOKUP(F4280,Cities!$A$1:$F$69,6,0)</f>
        <v>Modern, Beach, Nightlife, Park</v>
      </c>
      <c r="I4280" t="str">
        <f ca="1">VLOOKUP(F4280,Cities!$A$1:$C$69,3,0)</f>
        <v>North America</v>
      </c>
      <c r="J4280">
        <f t="shared" ca="1" si="3"/>
        <v>3</v>
      </c>
      <c r="K4280">
        <f ca="1">VLOOKUP(F4280,Cities!$A$1:$I$69,6+J4280,0)*R4280*E4280</f>
        <v>12600</v>
      </c>
      <c r="L4280">
        <f t="shared" ca="1" si="4"/>
        <v>2</v>
      </c>
      <c r="M4280">
        <f ca="1">VLOOKUP(F4280,Cities!$A$1:$I$69,4,0)*R4280*L4280</f>
        <v>2880</v>
      </c>
      <c r="N4280">
        <f t="shared" ca="1" si="5"/>
        <v>15480</v>
      </c>
      <c r="O4280" t="str">
        <f ca="1">VLOOKUP(F4280,Cities!$A$1:$E$69,5,0)</f>
        <v>Summer</v>
      </c>
      <c r="P4280">
        <f t="shared" ca="1" si="6"/>
        <v>4</v>
      </c>
      <c r="Q4280" t="str">
        <f ca="1">VLOOKUP(P4280,Sheet2!$A$1:$B$5,2,0)</f>
        <v>Friends</v>
      </c>
      <c r="R4280">
        <f ca="1">VLOOKUP(P4280,Sheet2!$A$1:$C$5,3,0)</f>
        <v>6</v>
      </c>
    </row>
    <row r="4281" spans="1:18" ht="14.25" customHeight="1">
      <c r="A4281" s="4">
        <v>4280</v>
      </c>
      <c r="B4281">
        <f t="shared" ca="1" si="0"/>
        <v>130</v>
      </c>
      <c r="C4281">
        <f t="shared" ca="1" si="1"/>
        <v>2</v>
      </c>
      <c r="D4281" t="str">
        <f ca="1">VLOOKUP(C4281,Stay!$A$1:$B$5,2,0)</f>
        <v>1 week</v>
      </c>
      <c r="E4281">
        <f ca="1">VLOOKUP(C4281,Stay!$A$1:$C$5,3,0)</f>
        <v>7</v>
      </c>
      <c r="F4281">
        <f t="shared" ca="1" si="2"/>
        <v>57</v>
      </c>
      <c r="G4281" t="str">
        <f ca="1">VLOOKUP(F4281,Cities!$A$1:$C$69,2,0)</f>
        <v>Seattle</v>
      </c>
      <c r="H4281" t="str">
        <f ca="1">VLOOKUP(F4281,Cities!$A$1:$F$69,6,0)</f>
        <v>Modern</v>
      </c>
      <c r="I4281" t="str">
        <f ca="1">VLOOKUP(F4281,Cities!$A$1:$C$69,3,0)</f>
        <v>North America</v>
      </c>
      <c r="J4281">
        <f t="shared" ca="1" si="3"/>
        <v>1</v>
      </c>
      <c r="K4281">
        <f ca="1">VLOOKUP(F4281,Cities!$A$1:$I$69,6+J4281,0)*R4281*E4281</f>
        <v>2688</v>
      </c>
      <c r="L4281">
        <f t="shared" ca="1" si="4"/>
        <v>1</v>
      </c>
      <c r="M4281">
        <f ca="1">VLOOKUP(F4281,Cities!$A$1:$I$69,4,0)*R4281*L4281</f>
        <v>1200</v>
      </c>
      <c r="N4281">
        <f t="shared" ca="1" si="5"/>
        <v>3888</v>
      </c>
      <c r="O4281" t="str">
        <f ca="1">VLOOKUP(F4281,Cities!$A$1:$E$69,5,0)</f>
        <v>Summer</v>
      </c>
      <c r="P4281">
        <f t="shared" ca="1" si="6"/>
        <v>4</v>
      </c>
      <c r="Q4281" t="str">
        <f ca="1">VLOOKUP(P4281,Sheet2!$A$1:$B$5,2,0)</f>
        <v>Friends</v>
      </c>
      <c r="R4281">
        <f ca="1">VLOOKUP(P4281,Sheet2!$A$1:$C$5,3,0)</f>
        <v>6</v>
      </c>
    </row>
    <row r="4282" spans="1:18" ht="14.25" customHeight="1">
      <c r="A4282" s="4">
        <v>4281</v>
      </c>
      <c r="B4282">
        <f t="shared" ca="1" si="0"/>
        <v>292</v>
      </c>
      <c r="C4282">
        <f t="shared" ca="1" si="1"/>
        <v>4</v>
      </c>
      <c r="D4282" t="str">
        <f ca="1">VLOOKUP(C4282,Stay!$A$1:$B$5,2,0)</f>
        <v>1 month</v>
      </c>
      <c r="E4282">
        <f ca="1">VLOOKUP(C4282,Stay!$A$1:$C$5,3,0)</f>
        <v>30</v>
      </c>
      <c r="F4282">
        <f t="shared" ca="1" si="2"/>
        <v>32</v>
      </c>
      <c r="G4282" t="str">
        <f ca="1">VLOOKUP(F4282,Cities!$A$1:$C$69,2,0)</f>
        <v>Lyon</v>
      </c>
      <c r="H4282" t="str">
        <f ca="1">VLOOKUP(F4282,Cities!$A$1:$F$69,6,0)</f>
        <v>Historical, Beach, Terrain</v>
      </c>
      <c r="I4282" t="str">
        <f ca="1">VLOOKUP(F4282,Cities!$A$1:$C$69,3,0)</f>
        <v>Europe</v>
      </c>
      <c r="J4282">
        <f t="shared" ca="1" si="3"/>
        <v>2</v>
      </c>
      <c r="K4282">
        <f ca="1">VLOOKUP(F4282,Cities!$A$1:$I$69,6+J4282,0)*R4282*E4282</f>
        <v>6720</v>
      </c>
      <c r="L4282">
        <f t="shared" ca="1" si="4"/>
        <v>1</v>
      </c>
      <c r="M4282">
        <f ca="1">VLOOKUP(F4282,Cities!$A$1:$I$69,4,0)*R4282*L4282</f>
        <v>2400</v>
      </c>
      <c r="N4282">
        <f t="shared" ca="1" si="5"/>
        <v>9120</v>
      </c>
      <c r="O4282" t="str">
        <f ca="1">VLOOKUP(F4282,Cities!$A$1:$E$69,5,0)</f>
        <v>Summer</v>
      </c>
      <c r="P4282">
        <f t="shared" ca="1" si="6"/>
        <v>3</v>
      </c>
      <c r="Q4282" t="str">
        <f ca="1">VLOOKUP(P4282,Sheet2!$A$1:$B$5,2,0)</f>
        <v>Romantic</v>
      </c>
      <c r="R4282">
        <f ca="1">VLOOKUP(P4282,Sheet2!$A$1:$C$5,3,0)</f>
        <v>2</v>
      </c>
    </row>
    <row r="4283" spans="1:18" ht="14.25" customHeight="1">
      <c r="A4283" s="4">
        <v>4282</v>
      </c>
      <c r="B4283">
        <f t="shared" ca="1" si="0"/>
        <v>148</v>
      </c>
      <c r="C4283">
        <f t="shared" ca="1" si="1"/>
        <v>2</v>
      </c>
      <c r="D4283" t="str">
        <f ca="1">VLOOKUP(C4283,Stay!$A$1:$B$5,2,0)</f>
        <v>1 week</v>
      </c>
      <c r="E4283">
        <f ca="1">VLOOKUP(C4283,Stay!$A$1:$C$5,3,0)</f>
        <v>7</v>
      </c>
      <c r="F4283">
        <f t="shared" ca="1" si="2"/>
        <v>44</v>
      </c>
      <c r="G4283" t="str">
        <f ca="1">VLOOKUP(F4283,Cities!$A$1:$C$69,2,0)</f>
        <v>Northern Rivers</v>
      </c>
      <c r="H4283" t="str">
        <f ca="1">VLOOKUP(F4283,Cities!$A$1:$F$69,6,0)</f>
        <v>Beach, Adventure-Water</v>
      </c>
      <c r="I4283" t="str">
        <f ca="1">VLOOKUP(F4283,Cities!$A$1:$C$69,3,0)</f>
        <v>Australia</v>
      </c>
      <c r="J4283">
        <f t="shared" ca="1" si="3"/>
        <v>3</v>
      </c>
      <c r="K4283">
        <f ca="1">VLOOKUP(F4283,Cities!$A$1:$I$69,6+J4283,0)*R4283*E4283</f>
        <v>11004</v>
      </c>
      <c r="L4283">
        <f t="shared" ca="1" si="4"/>
        <v>2</v>
      </c>
      <c r="M4283">
        <f ca="1">VLOOKUP(F4283,Cities!$A$1:$I$69,4,0)*R4283*L4283</f>
        <v>6720</v>
      </c>
      <c r="N4283">
        <f t="shared" ca="1" si="5"/>
        <v>17724</v>
      </c>
      <c r="O4283" t="str">
        <f ca="1">VLOOKUP(F4283,Cities!$A$1:$E$69,5,0)</f>
        <v>Spring</v>
      </c>
      <c r="P4283">
        <f t="shared" ca="1" si="6"/>
        <v>2</v>
      </c>
      <c r="Q4283" t="str">
        <f ca="1">VLOOKUP(P4283,Sheet2!$A$1:$B$5,2,0)</f>
        <v>Family</v>
      </c>
      <c r="R4283">
        <f ca="1">VLOOKUP(P4283,Sheet2!$A$1:$C$5,3,0)</f>
        <v>4</v>
      </c>
    </row>
    <row r="4284" spans="1:18" ht="14.25" customHeight="1">
      <c r="A4284" s="4">
        <v>4283</v>
      </c>
      <c r="B4284">
        <f t="shared" ca="1" si="0"/>
        <v>269</v>
      </c>
      <c r="C4284">
        <f t="shared" ca="1" si="1"/>
        <v>2</v>
      </c>
      <c r="D4284" t="str">
        <f ca="1">VLOOKUP(C4284,Stay!$A$1:$B$5,2,0)</f>
        <v>1 week</v>
      </c>
      <c r="E4284">
        <f ca="1">VLOOKUP(C4284,Stay!$A$1:$C$5,3,0)</f>
        <v>7</v>
      </c>
      <c r="F4284">
        <f t="shared" ca="1" si="2"/>
        <v>35</v>
      </c>
      <c r="G4284" t="str">
        <f ca="1">VLOOKUP(F4284,Cities!$A$1:$C$69,2,0)</f>
        <v>Mallorca</v>
      </c>
      <c r="H4284" t="str">
        <f ca="1">VLOOKUP(F4284,Cities!$A$1:$F$69,6,0)</f>
        <v>Beach, Aquatic, Adventure-Water</v>
      </c>
      <c r="I4284" t="str">
        <f ca="1">VLOOKUP(F4284,Cities!$A$1:$C$69,3,0)</f>
        <v>Europe</v>
      </c>
      <c r="J4284">
        <f t="shared" ca="1" si="3"/>
        <v>3</v>
      </c>
      <c r="K4284">
        <f ca="1">VLOOKUP(F4284,Cities!$A$1:$I$69,6+J4284,0)*R4284*E4284</f>
        <v>2562</v>
      </c>
      <c r="L4284">
        <f t="shared" ca="1" si="4"/>
        <v>2</v>
      </c>
      <c r="M4284">
        <f ca="1">VLOOKUP(F4284,Cities!$A$1:$I$69,4,0)*R4284*L4284</f>
        <v>5088</v>
      </c>
      <c r="N4284">
        <f t="shared" ca="1" si="5"/>
        <v>7650</v>
      </c>
      <c r="O4284" t="str">
        <f ca="1">VLOOKUP(F4284,Cities!$A$1:$E$69,5,0)</f>
        <v>Summer</v>
      </c>
      <c r="P4284">
        <f t="shared" ca="1" si="6"/>
        <v>3</v>
      </c>
      <c r="Q4284" t="str">
        <f ca="1">VLOOKUP(P4284,Sheet2!$A$1:$B$5,2,0)</f>
        <v>Romantic</v>
      </c>
      <c r="R4284">
        <f ca="1">VLOOKUP(P4284,Sheet2!$A$1:$C$5,3,0)</f>
        <v>2</v>
      </c>
    </row>
    <row r="4285" spans="1:18" ht="14.25" customHeight="1">
      <c r="A4285" s="4">
        <v>4284</v>
      </c>
      <c r="B4285">
        <f t="shared" ca="1" si="0"/>
        <v>55</v>
      </c>
      <c r="C4285">
        <f t="shared" ca="1" si="1"/>
        <v>2</v>
      </c>
      <c r="D4285" t="str">
        <f ca="1">VLOOKUP(C4285,Stay!$A$1:$B$5,2,0)</f>
        <v>1 week</v>
      </c>
      <c r="E4285">
        <f ca="1">VLOOKUP(C4285,Stay!$A$1:$C$5,3,0)</f>
        <v>7</v>
      </c>
      <c r="F4285">
        <f t="shared" ca="1" si="2"/>
        <v>21</v>
      </c>
      <c r="G4285" t="str">
        <f ca="1">VLOOKUP(F4285,Cities!$A$1:$C$69,2,0)</f>
        <v>Denver</v>
      </c>
      <c r="H4285" t="str">
        <f ca="1">VLOOKUP(F4285,Cities!$A$1:$F$69,6,0)</f>
        <v>Modern, Hills, Park, Architecture</v>
      </c>
      <c r="I4285" t="str">
        <f ca="1">VLOOKUP(F4285,Cities!$A$1:$C$69,3,0)</f>
        <v>North America</v>
      </c>
      <c r="J4285">
        <f t="shared" ca="1" si="3"/>
        <v>1</v>
      </c>
      <c r="K4285">
        <f ca="1">VLOOKUP(F4285,Cities!$A$1:$I$69,6+J4285,0)*R4285*E4285</f>
        <v>2814</v>
      </c>
      <c r="L4285">
        <f t="shared" ca="1" si="4"/>
        <v>2</v>
      </c>
      <c r="M4285">
        <f ca="1">VLOOKUP(F4285,Cities!$A$1:$I$69,4,0)*R4285*L4285</f>
        <v>1800</v>
      </c>
      <c r="N4285">
        <f t="shared" ca="1" si="5"/>
        <v>4614</v>
      </c>
      <c r="O4285" t="str">
        <f ca="1">VLOOKUP(F4285,Cities!$A$1:$E$69,5,0)</f>
        <v>Summer</v>
      </c>
      <c r="P4285">
        <f t="shared" ca="1" si="6"/>
        <v>4</v>
      </c>
      <c r="Q4285" t="str">
        <f ca="1">VLOOKUP(P4285,Sheet2!$A$1:$B$5,2,0)</f>
        <v>Friends</v>
      </c>
      <c r="R4285">
        <f ca="1">VLOOKUP(P4285,Sheet2!$A$1:$C$5,3,0)</f>
        <v>6</v>
      </c>
    </row>
    <row r="4286" spans="1:18" ht="14.25" customHeight="1">
      <c r="A4286" s="4">
        <v>4285</v>
      </c>
      <c r="B4286">
        <f t="shared" ca="1" si="0"/>
        <v>149</v>
      </c>
      <c r="C4286">
        <f t="shared" ca="1" si="1"/>
        <v>2</v>
      </c>
      <c r="D4286" t="str">
        <f ca="1">VLOOKUP(C4286,Stay!$A$1:$B$5,2,0)</f>
        <v>1 week</v>
      </c>
      <c r="E4286">
        <f ca="1">VLOOKUP(C4286,Stay!$A$1:$C$5,3,0)</f>
        <v>7</v>
      </c>
      <c r="F4286">
        <f t="shared" ca="1" si="2"/>
        <v>41</v>
      </c>
      <c r="G4286" t="str">
        <f ca="1">VLOOKUP(F4286,Cities!$A$1:$C$69,2,0)</f>
        <v>Nashville</v>
      </c>
      <c r="H4286" t="str">
        <f ca="1">VLOOKUP(F4286,Cities!$A$1:$F$69,6,0)</f>
        <v>Modern, Nightlife</v>
      </c>
      <c r="I4286" t="str">
        <f ca="1">VLOOKUP(F4286,Cities!$A$1:$C$69,3,0)</f>
        <v>North America</v>
      </c>
      <c r="J4286">
        <f t="shared" ca="1" si="3"/>
        <v>2</v>
      </c>
      <c r="K4286">
        <f ca="1">VLOOKUP(F4286,Cities!$A$1:$I$69,6+J4286,0)*R4286*E4286</f>
        <v>910</v>
      </c>
      <c r="L4286">
        <f t="shared" ca="1" si="4"/>
        <v>2</v>
      </c>
      <c r="M4286">
        <f ca="1">VLOOKUP(F4286,Cities!$A$1:$I$69,4,0)*R4286*L4286</f>
        <v>620</v>
      </c>
      <c r="N4286">
        <f t="shared" ca="1" si="5"/>
        <v>1530</v>
      </c>
      <c r="O4286" t="str">
        <f ca="1">VLOOKUP(F4286,Cities!$A$1:$E$69,5,0)</f>
        <v>Spring</v>
      </c>
      <c r="P4286">
        <f t="shared" ca="1" si="6"/>
        <v>1</v>
      </c>
      <c r="Q4286" t="str">
        <f ca="1">VLOOKUP(P4286,Sheet2!$A$1:$B$5,2,0)</f>
        <v>Solo</v>
      </c>
      <c r="R4286">
        <f ca="1">VLOOKUP(P4286,Sheet2!$A$1:$C$5,3,0)</f>
        <v>1</v>
      </c>
    </row>
    <row r="4287" spans="1:18" ht="14.25" customHeight="1">
      <c r="A4287" s="4">
        <v>4286</v>
      </c>
      <c r="B4287">
        <f t="shared" ca="1" si="0"/>
        <v>152</v>
      </c>
      <c r="C4287">
        <f t="shared" ca="1" si="1"/>
        <v>3</v>
      </c>
      <c r="D4287" t="str">
        <f ca="1">VLOOKUP(C4287,Stay!$A$1:$B$5,2,0)</f>
        <v>2 weeks</v>
      </c>
      <c r="E4287">
        <f ca="1">VLOOKUP(C4287,Stay!$A$1:$C$5,3,0)</f>
        <v>14</v>
      </c>
      <c r="F4287">
        <f t="shared" ca="1" si="2"/>
        <v>20</v>
      </c>
      <c r="G4287" t="str">
        <f ca="1">VLOOKUP(F4287,Cities!$A$1:$C$69,2,0)</f>
        <v>Copenhagen</v>
      </c>
      <c r="H4287" t="str">
        <f ca="1">VLOOKUP(F4287,Cities!$A$1:$F$69,6,0)</f>
        <v>Historical-Medieval, Beach, Adventure-Water, Park, Nightlife, Architecture</v>
      </c>
      <c r="I4287" t="str">
        <f ca="1">VLOOKUP(F4287,Cities!$A$1:$C$69,3,0)</f>
        <v>Europe</v>
      </c>
      <c r="J4287">
        <f t="shared" ca="1" si="3"/>
        <v>1</v>
      </c>
      <c r="K4287">
        <f ca="1">VLOOKUP(F4287,Cities!$A$1:$I$69,6+J4287,0)*R4287*E4287</f>
        <v>4144</v>
      </c>
      <c r="L4287">
        <f t="shared" ca="1" si="4"/>
        <v>1</v>
      </c>
      <c r="M4287">
        <f ca="1">VLOOKUP(F4287,Cities!$A$1:$I$69,4,0)*R4287*L4287</f>
        <v>3920</v>
      </c>
      <c r="N4287">
        <f t="shared" ca="1" si="5"/>
        <v>8064</v>
      </c>
      <c r="O4287" t="str">
        <f ca="1">VLOOKUP(F4287,Cities!$A$1:$E$69,5,0)</f>
        <v>Summer</v>
      </c>
      <c r="P4287">
        <f t="shared" ca="1" si="6"/>
        <v>2</v>
      </c>
      <c r="Q4287" t="str">
        <f ca="1">VLOOKUP(P4287,Sheet2!$A$1:$B$5,2,0)</f>
        <v>Family</v>
      </c>
      <c r="R4287">
        <f ca="1">VLOOKUP(P4287,Sheet2!$A$1:$C$5,3,0)</f>
        <v>4</v>
      </c>
    </row>
    <row r="4288" spans="1:18" ht="14.25" customHeight="1">
      <c r="A4288" s="4">
        <v>4287</v>
      </c>
      <c r="B4288">
        <f t="shared" ca="1" si="0"/>
        <v>279</v>
      </c>
      <c r="C4288">
        <f t="shared" ca="1" si="1"/>
        <v>3</v>
      </c>
      <c r="D4288" t="str">
        <f ca="1">VLOOKUP(C4288,Stay!$A$1:$B$5,2,0)</f>
        <v>2 weeks</v>
      </c>
      <c r="E4288">
        <f ca="1">VLOOKUP(C4288,Stay!$A$1:$C$5,3,0)</f>
        <v>14</v>
      </c>
      <c r="F4288">
        <f t="shared" ca="1" si="2"/>
        <v>59</v>
      </c>
      <c r="G4288" t="str">
        <f ca="1">VLOOKUP(F4288,Cities!$A$1:$C$69,2,0)</f>
        <v>Tasmania</v>
      </c>
      <c r="H4288" t="str">
        <f ca="1">VLOOKUP(F4288,Cities!$A$1:$F$69,6,0)</f>
        <v>Beach</v>
      </c>
      <c r="I4288" t="str">
        <f ca="1">VLOOKUP(F4288,Cities!$A$1:$C$69,3,0)</f>
        <v>Australia</v>
      </c>
      <c r="J4288">
        <f t="shared" ca="1" si="3"/>
        <v>2</v>
      </c>
      <c r="K4288">
        <f ca="1">VLOOKUP(F4288,Cities!$A$1:$I$69,6+J4288,0)*R4288*E4288</f>
        <v>2996</v>
      </c>
      <c r="L4288">
        <f t="shared" ca="1" si="4"/>
        <v>2</v>
      </c>
      <c r="M4288">
        <f ca="1">VLOOKUP(F4288,Cities!$A$1:$I$69,4,0)*R4288*L4288</f>
        <v>6080</v>
      </c>
      <c r="N4288">
        <f t="shared" ca="1" si="5"/>
        <v>9076</v>
      </c>
      <c r="O4288" t="str">
        <f ca="1">VLOOKUP(F4288,Cities!$A$1:$E$69,5,0)</f>
        <v>Spring</v>
      </c>
      <c r="P4288">
        <f t="shared" ca="1" si="6"/>
        <v>3</v>
      </c>
      <c r="Q4288" t="str">
        <f ca="1">VLOOKUP(P4288,Sheet2!$A$1:$B$5,2,0)</f>
        <v>Romantic</v>
      </c>
      <c r="R4288">
        <f ca="1">VLOOKUP(P4288,Sheet2!$A$1:$C$5,3,0)</f>
        <v>2</v>
      </c>
    </row>
    <row r="4289" spans="1:18" ht="14.25" customHeight="1">
      <c r="A4289" s="4">
        <v>4288</v>
      </c>
      <c r="B4289">
        <f t="shared" ca="1" si="0"/>
        <v>271</v>
      </c>
      <c r="C4289">
        <f t="shared" ca="1" si="1"/>
        <v>2</v>
      </c>
      <c r="D4289" t="str">
        <f ca="1">VLOOKUP(C4289,Stay!$A$1:$B$5,2,0)</f>
        <v>1 week</v>
      </c>
      <c r="E4289">
        <f ca="1">VLOOKUP(C4289,Stay!$A$1:$C$5,3,0)</f>
        <v>7</v>
      </c>
      <c r="F4289">
        <f t="shared" ca="1" si="2"/>
        <v>7</v>
      </c>
      <c r="G4289" t="str">
        <f ca="1">VLOOKUP(F4289,Cities!$A$1:$C$69,2,0)</f>
        <v>Barossa Valley</v>
      </c>
      <c r="H4289" t="str">
        <f ca="1">VLOOKUP(F4289,Cities!$A$1:$F$69,6,0)</f>
        <v>Adventure-Water, Historical-Modern, Wineyard</v>
      </c>
      <c r="I4289" t="str">
        <f ca="1">VLOOKUP(F4289,Cities!$A$1:$C$69,3,0)</f>
        <v>Australia</v>
      </c>
      <c r="J4289">
        <f t="shared" ca="1" si="3"/>
        <v>1</v>
      </c>
      <c r="K4289">
        <f ca="1">VLOOKUP(F4289,Cities!$A$1:$I$69,6+J4289,0)*R4289*E4289</f>
        <v>714</v>
      </c>
      <c r="L4289">
        <f t="shared" ca="1" si="4"/>
        <v>1</v>
      </c>
      <c r="M4289">
        <f ca="1">VLOOKUP(F4289,Cities!$A$1:$I$69,4,0)*R4289*L4289</f>
        <v>2940</v>
      </c>
      <c r="N4289">
        <f t="shared" ca="1" si="5"/>
        <v>3654</v>
      </c>
      <c r="O4289" t="str">
        <f ca="1">VLOOKUP(F4289,Cities!$A$1:$E$69,5,0)</f>
        <v>Spring</v>
      </c>
      <c r="P4289">
        <f t="shared" ca="1" si="6"/>
        <v>3</v>
      </c>
      <c r="Q4289" t="str">
        <f ca="1">VLOOKUP(P4289,Sheet2!$A$1:$B$5,2,0)</f>
        <v>Romantic</v>
      </c>
      <c r="R4289">
        <f ca="1">VLOOKUP(P4289,Sheet2!$A$1:$C$5,3,0)</f>
        <v>2</v>
      </c>
    </row>
    <row r="4290" spans="1:18" ht="14.25" customHeight="1">
      <c r="A4290" s="4">
        <v>4289</v>
      </c>
      <c r="B4290">
        <f t="shared" ca="1" si="0"/>
        <v>293</v>
      </c>
      <c r="C4290">
        <f t="shared" ca="1" si="1"/>
        <v>1</v>
      </c>
      <c r="D4290" t="str">
        <f ca="1">VLOOKUP(C4290,Stay!$A$1:$B$5,2,0)</f>
        <v>3 days</v>
      </c>
      <c r="E4290">
        <f ca="1">VLOOKUP(C4290,Stay!$A$1:$C$5,3,0)</f>
        <v>3</v>
      </c>
      <c r="F4290">
        <f t="shared" ca="1" si="2"/>
        <v>51</v>
      </c>
      <c r="G4290" t="str">
        <f ca="1">VLOOKUP(F4290,Cities!$A$1:$C$69,2,0)</f>
        <v>Rome</v>
      </c>
      <c r="H4290" t="str">
        <f ca="1">VLOOKUP(F4290,Cities!$A$1:$F$69,6,0)</f>
        <v>Historical</v>
      </c>
      <c r="I4290" t="str">
        <f ca="1">VLOOKUP(F4290,Cities!$A$1:$C$69,3,0)</f>
        <v>Europe</v>
      </c>
      <c r="J4290">
        <f t="shared" ca="1" si="3"/>
        <v>3</v>
      </c>
      <c r="K4290">
        <f ca="1">VLOOKUP(F4290,Cities!$A$1:$I$69,6+J4290,0)*R4290*E4290</f>
        <v>6552</v>
      </c>
      <c r="L4290">
        <f t="shared" ca="1" si="4"/>
        <v>2</v>
      </c>
      <c r="M4290">
        <f ca="1">VLOOKUP(F4290,Cities!$A$1:$I$69,4,0)*R4290*L4290</f>
        <v>11436</v>
      </c>
      <c r="N4290">
        <f t="shared" ca="1" si="5"/>
        <v>17988</v>
      </c>
      <c r="O4290" t="str">
        <f ca="1">VLOOKUP(F4290,Cities!$A$1:$E$69,5,0)</f>
        <v>Summer</v>
      </c>
      <c r="P4290">
        <f t="shared" ca="1" si="6"/>
        <v>4</v>
      </c>
      <c r="Q4290" t="str">
        <f ca="1">VLOOKUP(P4290,Sheet2!$A$1:$B$5,2,0)</f>
        <v>Friends</v>
      </c>
      <c r="R4290">
        <f ca="1">VLOOKUP(P4290,Sheet2!$A$1:$C$5,3,0)</f>
        <v>6</v>
      </c>
    </row>
    <row r="4291" spans="1:18" ht="14.25" customHeight="1">
      <c r="A4291" s="4">
        <v>4290</v>
      </c>
      <c r="B4291">
        <f t="shared" ca="1" si="0"/>
        <v>290</v>
      </c>
      <c r="C4291">
        <f t="shared" ca="1" si="1"/>
        <v>3</v>
      </c>
      <c r="D4291" t="str">
        <f ca="1">VLOOKUP(C4291,Stay!$A$1:$B$5,2,0)</f>
        <v>2 weeks</v>
      </c>
      <c r="E4291">
        <f ca="1">VLOOKUP(C4291,Stay!$A$1:$C$5,3,0)</f>
        <v>14</v>
      </c>
      <c r="F4291">
        <f t="shared" ca="1" si="2"/>
        <v>42</v>
      </c>
      <c r="G4291" t="str">
        <f ca="1">VLOOKUP(F4291,Cities!$A$1:$C$69,2,0)</f>
        <v>New Orleans</v>
      </c>
      <c r="H4291" t="str">
        <f ca="1">VLOOKUP(F4291,Cities!$A$1:$F$69,6,0)</f>
        <v>Historical-Modern</v>
      </c>
      <c r="I4291" t="str">
        <f ca="1">VLOOKUP(F4291,Cities!$A$1:$C$69,3,0)</f>
        <v>North America</v>
      </c>
      <c r="J4291">
        <f t="shared" ca="1" si="3"/>
        <v>3</v>
      </c>
      <c r="K4291">
        <f ca="1">VLOOKUP(F4291,Cities!$A$1:$I$69,6+J4291,0)*R4291*E4291</f>
        <v>12796</v>
      </c>
      <c r="L4291">
        <f t="shared" ca="1" si="4"/>
        <v>2</v>
      </c>
      <c r="M4291">
        <f ca="1">VLOOKUP(F4291,Cities!$A$1:$I$69,4,0)*R4291*L4291</f>
        <v>640</v>
      </c>
      <c r="N4291">
        <f t="shared" ca="1" si="5"/>
        <v>13436</v>
      </c>
      <c r="O4291" t="str">
        <f ca="1">VLOOKUP(F4291,Cities!$A$1:$E$69,5,0)</f>
        <v>Spring</v>
      </c>
      <c r="P4291">
        <f t="shared" ca="1" si="6"/>
        <v>3</v>
      </c>
      <c r="Q4291" t="str">
        <f ca="1">VLOOKUP(P4291,Sheet2!$A$1:$B$5,2,0)</f>
        <v>Romantic</v>
      </c>
      <c r="R4291">
        <f ca="1">VLOOKUP(P4291,Sheet2!$A$1:$C$5,3,0)</f>
        <v>2</v>
      </c>
    </row>
    <row r="4292" spans="1:18" ht="14.25" customHeight="1">
      <c r="A4292" s="4">
        <v>4291</v>
      </c>
      <c r="B4292">
        <f t="shared" ca="1" si="0"/>
        <v>172</v>
      </c>
      <c r="C4292">
        <f t="shared" ca="1" si="1"/>
        <v>3</v>
      </c>
      <c r="D4292" t="str">
        <f ca="1">VLOOKUP(C4292,Stay!$A$1:$B$5,2,0)</f>
        <v>2 weeks</v>
      </c>
      <c r="E4292">
        <f ca="1">VLOOKUP(C4292,Stay!$A$1:$C$5,3,0)</f>
        <v>14</v>
      </c>
      <c r="F4292">
        <f t="shared" ca="1" si="2"/>
        <v>40</v>
      </c>
      <c r="G4292" t="str">
        <f ca="1">VLOOKUP(F4292,Cities!$A$1:$C$69,2,0)</f>
        <v>Naples</v>
      </c>
      <c r="H4292" t="str">
        <f ca="1">VLOOKUP(F4292,Cities!$A$1:$F$69,6,0)</f>
        <v>Historical-Ancient, Architecture, Nightlife</v>
      </c>
      <c r="I4292" t="str">
        <f ca="1">VLOOKUP(F4292,Cities!$A$1:$C$69,3,0)</f>
        <v>Europe</v>
      </c>
      <c r="J4292">
        <f t="shared" ca="1" si="3"/>
        <v>3</v>
      </c>
      <c r="K4292">
        <f ca="1">VLOOKUP(F4292,Cities!$A$1:$I$69,6+J4292,0)*R4292*E4292</f>
        <v>2478</v>
      </c>
      <c r="L4292">
        <f t="shared" ca="1" si="4"/>
        <v>1</v>
      </c>
      <c r="M4292">
        <f ca="1">VLOOKUP(F4292,Cities!$A$1:$I$69,4,0)*R4292*L4292</f>
        <v>1100</v>
      </c>
      <c r="N4292">
        <f t="shared" ca="1" si="5"/>
        <v>3578</v>
      </c>
      <c r="O4292" t="str">
        <f ca="1">VLOOKUP(F4292,Cities!$A$1:$E$69,5,0)</f>
        <v>Summer</v>
      </c>
      <c r="P4292">
        <f t="shared" ca="1" si="6"/>
        <v>1</v>
      </c>
      <c r="Q4292" t="str">
        <f ca="1">VLOOKUP(P4292,Sheet2!$A$1:$B$5,2,0)</f>
        <v>Solo</v>
      </c>
      <c r="R4292">
        <f ca="1">VLOOKUP(P4292,Sheet2!$A$1:$C$5,3,0)</f>
        <v>1</v>
      </c>
    </row>
    <row r="4293" spans="1:18" ht="14.25" customHeight="1">
      <c r="A4293" s="4">
        <v>4292</v>
      </c>
      <c r="B4293">
        <f t="shared" ca="1" si="0"/>
        <v>219</v>
      </c>
      <c r="C4293">
        <f t="shared" ca="1" si="1"/>
        <v>3</v>
      </c>
      <c r="D4293" t="str">
        <f ca="1">VLOOKUP(C4293,Stay!$A$1:$B$5,2,0)</f>
        <v>2 weeks</v>
      </c>
      <c r="E4293">
        <f ca="1">VLOOKUP(C4293,Stay!$A$1:$C$5,3,0)</f>
        <v>14</v>
      </c>
      <c r="F4293">
        <f t="shared" ca="1" si="2"/>
        <v>28</v>
      </c>
      <c r="G4293" t="str">
        <f ca="1">VLOOKUP(F4293,Cities!$A$1:$C$69,2,0)</f>
        <v>Hong Kong</v>
      </c>
      <c r="H4293" t="str">
        <f ca="1">VLOOKUP(F4293,Cities!$A$1:$F$69,6,0)</f>
        <v>Modern, Beach, Terrain</v>
      </c>
      <c r="I4293" t="str">
        <f ca="1">VLOOKUP(F4293,Cities!$A$1:$C$69,3,0)</f>
        <v>Asia</v>
      </c>
      <c r="J4293">
        <f t="shared" ca="1" si="3"/>
        <v>3</v>
      </c>
      <c r="K4293">
        <f ca="1">VLOOKUP(F4293,Cities!$A$1:$I$69,6+J4293,0)*R4293*E4293</f>
        <v>19264</v>
      </c>
      <c r="L4293">
        <f t="shared" ca="1" si="4"/>
        <v>1</v>
      </c>
      <c r="M4293">
        <f ca="1">VLOOKUP(F4293,Cities!$A$1:$I$69,4,0)*R4293*L4293</f>
        <v>3080</v>
      </c>
      <c r="N4293">
        <f t="shared" ca="1" si="5"/>
        <v>22344</v>
      </c>
      <c r="O4293" t="str">
        <f ca="1">VLOOKUP(F4293,Cities!$A$1:$E$69,5,0)</f>
        <v>Spring</v>
      </c>
      <c r="P4293">
        <f t="shared" ca="1" si="6"/>
        <v>2</v>
      </c>
      <c r="Q4293" t="str">
        <f ca="1">VLOOKUP(P4293,Sheet2!$A$1:$B$5,2,0)</f>
        <v>Family</v>
      </c>
      <c r="R4293">
        <f ca="1">VLOOKUP(P4293,Sheet2!$A$1:$C$5,3,0)</f>
        <v>4</v>
      </c>
    </row>
    <row r="4294" spans="1:18" ht="14.25" customHeight="1">
      <c r="A4294" s="4">
        <v>4293</v>
      </c>
      <c r="B4294">
        <f t="shared" ca="1" si="0"/>
        <v>92</v>
      </c>
      <c r="C4294">
        <f t="shared" ca="1" si="1"/>
        <v>3</v>
      </c>
      <c r="D4294" t="str">
        <f ca="1">VLOOKUP(C4294,Stay!$A$1:$B$5,2,0)</f>
        <v>2 weeks</v>
      </c>
      <c r="E4294">
        <f ca="1">VLOOKUP(C4294,Stay!$A$1:$C$5,3,0)</f>
        <v>14</v>
      </c>
      <c r="F4294">
        <f t="shared" ca="1" si="2"/>
        <v>26</v>
      </c>
      <c r="G4294" t="str">
        <f ca="1">VLOOKUP(F4294,Cities!$A$1:$C$69,2,0)</f>
        <v>Greater Manchester</v>
      </c>
      <c r="H4294" t="str">
        <f ca="1">VLOOKUP(F4294,Cities!$A$1:$F$69,6,0)</f>
        <v>Historical, Beach, Terrain</v>
      </c>
      <c r="I4294" t="str">
        <f ca="1">VLOOKUP(F4294,Cities!$A$1:$C$69,3,0)</f>
        <v>Europe</v>
      </c>
      <c r="J4294">
        <f t="shared" ca="1" si="3"/>
        <v>1</v>
      </c>
      <c r="K4294">
        <f ca="1">VLOOKUP(F4294,Cities!$A$1:$I$69,6+J4294,0)*R4294*E4294</f>
        <v>3808</v>
      </c>
      <c r="L4294">
        <f t="shared" ca="1" si="4"/>
        <v>2</v>
      </c>
      <c r="M4294">
        <f ca="1">VLOOKUP(F4294,Cities!$A$1:$I$69,4,0)*R4294*L4294</f>
        <v>5360</v>
      </c>
      <c r="N4294">
        <f t="shared" ca="1" si="5"/>
        <v>9168</v>
      </c>
      <c r="O4294" t="str">
        <f ca="1">VLOOKUP(F4294,Cities!$A$1:$E$69,5,0)</f>
        <v>Summer</v>
      </c>
      <c r="P4294">
        <f t="shared" ca="1" si="6"/>
        <v>2</v>
      </c>
      <c r="Q4294" t="str">
        <f ca="1">VLOOKUP(P4294,Sheet2!$A$1:$B$5,2,0)</f>
        <v>Family</v>
      </c>
      <c r="R4294">
        <f ca="1">VLOOKUP(P4294,Sheet2!$A$1:$C$5,3,0)</f>
        <v>4</v>
      </c>
    </row>
    <row r="4295" spans="1:18" ht="14.25" customHeight="1">
      <c r="A4295" s="4">
        <v>4294</v>
      </c>
      <c r="B4295">
        <f t="shared" ca="1" si="0"/>
        <v>57</v>
      </c>
      <c r="C4295">
        <f t="shared" ca="1" si="1"/>
        <v>1</v>
      </c>
      <c r="D4295" t="str">
        <f ca="1">VLOOKUP(C4295,Stay!$A$1:$B$5,2,0)</f>
        <v>3 days</v>
      </c>
      <c r="E4295">
        <f ca="1">VLOOKUP(C4295,Stay!$A$1:$C$5,3,0)</f>
        <v>3</v>
      </c>
      <c r="F4295">
        <f t="shared" ca="1" si="2"/>
        <v>40</v>
      </c>
      <c r="G4295" t="str">
        <f ca="1">VLOOKUP(F4295,Cities!$A$1:$C$69,2,0)</f>
        <v>Naples</v>
      </c>
      <c r="H4295" t="str">
        <f ca="1">VLOOKUP(F4295,Cities!$A$1:$F$69,6,0)</f>
        <v>Historical-Ancient, Architecture, Nightlife</v>
      </c>
      <c r="I4295" t="str">
        <f ca="1">VLOOKUP(F4295,Cities!$A$1:$C$69,3,0)</f>
        <v>Europe</v>
      </c>
      <c r="J4295">
        <f t="shared" ca="1" si="3"/>
        <v>2</v>
      </c>
      <c r="K4295">
        <f ca="1">VLOOKUP(F4295,Cities!$A$1:$I$69,6+J4295,0)*R4295*E4295</f>
        <v>492</v>
      </c>
      <c r="L4295">
        <f t="shared" ca="1" si="4"/>
        <v>1</v>
      </c>
      <c r="M4295">
        <f ca="1">VLOOKUP(F4295,Cities!$A$1:$I$69,4,0)*R4295*L4295</f>
        <v>2200</v>
      </c>
      <c r="N4295">
        <f t="shared" ca="1" si="5"/>
        <v>2692</v>
      </c>
      <c r="O4295" t="str">
        <f ca="1">VLOOKUP(F4295,Cities!$A$1:$E$69,5,0)</f>
        <v>Summer</v>
      </c>
      <c r="P4295">
        <f t="shared" ca="1" si="6"/>
        <v>3</v>
      </c>
      <c r="Q4295" t="str">
        <f ca="1">VLOOKUP(P4295,Sheet2!$A$1:$B$5,2,0)</f>
        <v>Romantic</v>
      </c>
      <c r="R4295">
        <f ca="1">VLOOKUP(P4295,Sheet2!$A$1:$C$5,3,0)</f>
        <v>2</v>
      </c>
    </row>
    <row r="4296" spans="1:18" ht="14.25" customHeight="1">
      <c r="A4296" s="4">
        <v>4295</v>
      </c>
      <c r="B4296">
        <f t="shared" ca="1" si="0"/>
        <v>260</v>
      </c>
      <c r="C4296">
        <f t="shared" ca="1" si="1"/>
        <v>3</v>
      </c>
      <c r="D4296" t="str">
        <f ca="1">VLOOKUP(C4296,Stay!$A$1:$B$5,2,0)</f>
        <v>2 weeks</v>
      </c>
      <c r="E4296">
        <f ca="1">VLOOKUP(C4296,Stay!$A$1:$C$5,3,0)</f>
        <v>14</v>
      </c>
      <c r="F4296">
        <f t="shared" ca="1" si="2"/>
        <v>36</v>
      </c>
      <c r="G4296" t="str">
        <f ca="1">VLOOKUP(F4296,Cities!$A$1:$C$69,2,0)</f>
        <v>Manchester</v>
      </c>
      <c r="H4296" t="str">
        <f ca="1">VLOOKUP(F4296,Cities!$A$1:$F$69,6,0)</f>
        <v>Modern, Nightlife</v>
      </c>
      <c r="I4296" t="str">
        <f ca="1">VLOOKUP(F4296,Cities!$A$1:$C$69,3,0)</f>
        <v>Europe</v>
      </c>
      <c r="J4296">
        <f t="shared" ca="1" si="3"/>
        <v>3</v>
      </c>
      <c r="K4296">
        <f ca="1">VLOOKUP(F4296,Cities!$A$1:$I$69,6+J4296,0)*R4296*E4296</f>
        <v>6230</v>
      </c>
      <c r="L4296">
        <f t="shared" ca="1" si="4"/>
        <v>1</v>
      </c>
      <c r="M4296">
        <f ca="1">VLOOKUP(F4296,Cities!$A$1:$I$69,4,0)*R4296*L4296</f>
        <v>670</v>
      </c>
      <c r="N4296">
        <f t="shared" ca="1" si="5"/>
        <v>6900</v>
      </c>
      <c r="O4296" t="str">
        <f ca="1">VLOOKUP(F4296,Cities!$A$1:$E$69,5,0)</f>
        <v>Summer</v>
      </c>
      <c r="P4296">
        <f t="shared" ca="1" si="6"/>
        <v>1</v>
      </c>
      <c r="Q4296" t="str">
        <f ca="1">VLOOKUP(P4296,Sheet2!$A$1:$B$5,2,0)</f>
        <v>Solo</v>
      </c>
      <c r="R4296">
        <f ca="1">VLOOKUP(P4296,Sheet2!$A$1:$C$5,3,0)</f>
        <v>1</v>
      </c>
    </row>
    <row r="4297" spans="1:18" ht="14.25" customHeight="1">
      <c r="A4297" s="4">
        <v>4296</v>
      </c>
      <c r="B4297">
        <f t="shared" ca="1" si="0"/>
        <v>72</v>
      </c>
      <c r="C4297">
        <f t="shared" ca="1" si="1"/>
        <v>2</v>
      </c>
      <c r="D4297" t="str">
        <f ca="1">VLOOKUP(C4297,Stay!$A$1:$B$5,2,0)</f>
        <v>1 week</v>
      </c>
      <c r="E4297">
        <f ca="1">VLOOKUP(C4297,Stay!$A$1:$C$5,3,0)</f>
        <v>7</v>
      </c>
      <c r="F4297">
        <f t="shared" ca="1" si="2"/>
        <v>51</v>
      </c>
      <c r="G4297" t="str">
        <f ca="1">VLOOKUP(F4297,Cities!$A$1:$C$69,2,0)</f>
        <v>Rome</v>
      </c>
      <c r="H4297" t="str">
        <f ca="1">VLOOKUP(F4297,Cities!$A$1:$F$69,6,0)</f>
        <v>Historical</v>
      </c>
      <c r="I4297" t="str">
        <f ca="1">VLOOKUP(F4297,Cities!$A$1:$C$69,3,0)</f>
        <v>Europe</v>
      </c>
      <c r="J4297">
        <f t="shared" ca="1" si="3"/>
        <v>2</v>
      </c>
      <c r="K4297">
        <f ca="1">VLOOKUP(F4297,Cities!$A$1:$I$69,6+J4297,0)*R4297*E4297</f>
        <v>966</v>
      </c>
      <c r="L4297">
        <f t="shared" ca="1" si="4"/>
        <v>2</v>
      </c>
      <c r="M4297">
        <f ca="1">VLOOKUP(F4297,Cities!$A$1:$I$69,4,0)*R4297*L4297</f>
        <v>1906</v>
      </c>
      <c r="N4297">
        <f t="shared" ca="1" si="5"/>
        <v>2872</v>
      </c>
      <c r="O4297" t="str">
        <f ca="1">VLOOKUP(F4297,Cities!$A$1:$E$69,5,0)</f>
        <v>Summer</v>
      </c>
      <c r="P4297">
        <f t="shared" ca="1" si="6"/>
        <v>1</v>
      </c>
      <c r="Q4297" t="str">
        <f ca="1">VLOOKUP(P4297,Sheet2!$A$1:$B$5,2,0)</f>
        <v>Solo</v>
      </c>
      <c r="R4297">
        <f ca="1">VLOOKUP(P4297,Sheet2!$A$1:$C$5,3,0)</f>
        <v>1</v>
      </c>
    </row>
    <row r="4298" spans="1:18" ht="14.25" customHeight="1">
      <c r="A4298" s="4">
        <v>4297</v>
      </c>
      <c r="B4298">
        <f t="shared" ca="1" si="0"/>
        <v>190</v>
      </c>
      <c r="C4298">
        <f t="shared" ca="1" si="1"/>
        <v>2</v>
      </c>
      <c r="D4298" t="str">
        <f ca="1">VLOOKUP(C4298,Stay!$A$1:$B$5,2,0)</f>
        <v>1 week</v>
      </c>
      <c r="E4298">
        <f ca="1">VLOOKUP(C4298,Stay!$A$1:$C$5,3,0)</f>
        <v>7</v>
      </c>
      <c r="F4298">
        <f t="shared" ca="1" si="2"/>
        <v>25</v>
      </c>
      <c r="G4298" t="str">
        <f ca="1">VLOOKUP(F4298,Cities!$A$1:$C$69,2,0)</f>
        <v>Geneva</v>
      </c>
      <c r="H4298" t="str">
        <f ca="1">VLOOKUP(F4298,Cities!$A$1:$F$69,6,0)</f>
        <v>Historical, Beach, Terrain</v>
      </c>
      <c r="I4298" t="str">
        <f ca="1">VLOOKUP(F4298,Cities!$A$1:$C$69,3,0)</f>
        <v>Europe</v>
      </c>
      <c r="J4298">
        <f t="shared" ca="1" si="3"/>
        <v>3</v>
      </c>
      <c r="K4298">
        <f ca="1">VLOOKUP(F4298,Cities!$A$1:$I$69,6+J4298,0)*R4298*E4298</f>
        <v>2282</v>
      </c>
      <c r="L4298">
        <f t="shared" ca="1" si="4"/>
        <v>1</v>
      </c>
      <c r="M4298">
        <f ca="1">VLOOKUP(F4298,Cities!$A$1:$I$69,4,0)*R4298*L4298</f>
        <v>980</v>
      </c>
      <c r="N4298">
        <f t="shared" ca="1" si="5"/>
        <v>3262</v>
      </c>
      <c r="O4298" t="str">
        <f ca="1">VLOOKUP(F4298,Cities!$A$1:$E$69,5,0)</f>
        <v>Summer</v>
      </c>
      <c r="P4298">
        <f t="shared" ca="1" si="6"/>
        <v>1</v>
      </c>
      <c r="Q4298" t="str">
        <f ca="1">VLOOKUP(P4298,Sheet2!$A$1:$B$5,2,0)</f>
        <v>Solo</v>
      </c>
      <c r="R4298">
        <f ca="1">VLOOKUP(P4298,Sheet2!$A$1:$C$5,3,0)</f>
        <v>1</v>
      </c>
    </row>
    <row r="4299" spans="1:18" ht="14.25" customHeight="1">
      <c r="A4299" s="4">
        <v>4298</v>
      </c>
      <c r="B4299">
        <f t="shared" ca="1" si="0"/>
        <v>131</v>
      </c>
      <c r="C4299">
        <f t="shared" ca="1" si="1"/>
        <v>1</v>
      </c>
      <c r="D4299" t="str">
        <f ca="1">VLOOKUP(C4299,Stay!$A$1:$B$5,2,0)</f>
        <v>3 days</v>
      </c>
      <c r="E4299">
        <f ca="1">VLOOKUP(C4299,Stay!$A$1:$C$5,3,0)</f>
        <v>3</v>
      </c>
      <c r="F4299">
        <f t="shared" ca="1" si="2"/>
        <v>68</v>
      </c>
      <c r="G4299" t="str">
        <f ca="1">VLOOKUP(F4299,Cities!$A$1:$C$69,2,0)</f>
        <v>Washington, D.C.</v>
      </c>
      <c r="H4299" t="str">
        <f ca="1">VLOOKUP(F4299,Cities!$A$1:$F$69,6,0)</f>
        <v>Modern</v>
      </c>
      <c r="I4299" t="str">
        <f ca="1">VLOOKUP(F4299,Cities!$A$1:$C$69,3,0)</f>
        <v>North America</v>
      </c>
      <c r="J4299">
        <f t="shared" ca="1" si="3"/>
        <v>3</v>
      </c>
      <c r="K4299">
        <f ca="1">VLOOKUP(F4299,Cities!$A$1:$I$69,6+J4299,0)*R4299*E4299</f>
        <v>6012</v>
      </c>
      <c r="L4299">
        <f t="shared" ca="1" si="4"/>
        <v>1</v>
      </c>
      <c r="M4299">
        <f ca="1">VLOOKUP(F4299,Cities!$A$1:$I$69,4,0)*R4299*L4299</f>
        <v>2040</v>
      </c>
      <c r="N4299">
        <f t="shared" ca="1" si="5"/>
        <v>8052</v>
      </c>
      <c r="O4299" t="str">
        <f ca="1">VLOOKUP(F4299,Cities!$A$1:$E$69,5,0)</f>
        <v>Summer</v>
      </c>
      <c r="P4299">
        <f t="shared" ca="1" si="6"/>
        <v>4</v>
      </c>
      <c r="Q4299" t="str">
        <f ca="1">VLOOKUP(P4299,Sheet2!$A$1:$B$5,2,0)</f>
        <v>Friends</v>
      </c>
      <c r="R4299">
        <f ca="1">VLOOKUP(P4299,Sheet2!$A$1:$C$5,3,0)</f>
        <v>6</v>
      </c>
    </row>
    <row r="4300" spans="1:18" ht="14.25" customHeight="1">
      <c r="A4300" s="4">
        <v>4299</v>
      </c>
      <c r="B4300">
        <f t="shared" ca="1" si="0"/>
        <v>46</v>
      </c>
      <c r="C4300">
        <f t="shared" ca="1" si="1"/>
        <v>4</v>
      </c>
      <c r="D4300" t="str">
        <f ca="1">VLOOKUP(C4300,Stay!$A$1:$B$5,2,0)</f>
        <v>1 month</v>
      </c>
      <c r="E4300">
        <f ca="1">VLOOKUP(C4300,Stay!$A$1:$C$5,3,0)</f>
        <v>30</v>
      </c>
      <c r="F4300">
        <f t="shared" ca="1" si="2"/>
        <v>8</v>
      </c>
      <c r="G4300" t="str">
        <f ca="1">VLOOKUP(F4300,Cities!$A$1:$C$69,2,0)</f>
        <v>Beijing</v>
      </c>
      <c r="H4300" t="str">
        <f ca="1">VLOOKUP(F4300,Cities!$A$1:$F$69,6,0)</f>
        <v>Modern, Beach, Nightlife</v>
      </c>
      <c r="I4300" t="str">
        <f ca="1">VLOOKUP(F4300,Cities!$A$1:$C$69,3,0)</f>
        <v>Asia</v>
      </c>
      <c r="J4300">
        <f t="shared" ca="1" si="3"/>
        <v>3</v>
      </c>
      <c r="K4300">
        <f ca="1">VLOOKUP(F4300,Cities!$A$1:$I$69,6+J4300,0)*R4300*E4300</f>
        <v>33120</v>
      </c>
      <c r="L4300">
        <f t="shared" ca="1" si="4"/>
        <v>1</v>
      </c>
      <c r="M4300">
        <f ca="1">VLOOKUP(F4300,Cities!$A$1:$I$69,4,0)*R4300*L4300</f>
        <v>5640</v>
      </c>
      <c r="N4300">
        <f t="shared" ca="1" si="5"/>
        <v>38760</v>
      </c>
      <c r="O4300" t="str">
        <f ca="1">VLOOKUP(F4300,Cities!$A$1:$E$69,5,0)</f>
        <v>Spring</v>
      </c>
      <c r="P4300">
        <f t="shared" ca="1" si="6"/>
        <v>4</v>
      </c>
      <c r="Q4300" t="str">
        <f ca="1">VLOOKUP(P4300,Sheet2!$A$1:$B$5,2,0)</f>
        <v>Friends</v>
      </c>
      <c r="R4300">
        <f ca="1">VLOOKUP(P4300,Sheet2!$A$1:$C$5,3,0)</f>
        <v>6</v>
      </c>
    </row>
    <row r="4301" spans="1:18" ht="14.25" customHeight="1">
      <c r="A4301" s="4">
        <v>4300</v>
      </c>
      <c r="B4301">
        <f t="shared" ca="1" si="0"/>
        <v>258</v>
      </c>
      <c r="C4301">
        <f t="shared" ca="1" si="1"/>
        <v>2</v>
      </c>
      <c r="D4301" t="str">
        <f ca="1">VLOOKUP(C4301,Stay!$A$1:$B$5,2,0)</f>
        <v>1 week</v>
      </c>
      <c r="E4301">
        <f ca="1">VLOOKUP(C4301,Stay!$A$1:$C$5,3,0)</f>
        <v>7</v>
      </c>
      <c r="F4301">
        <f t="shared" ca="1" si="2"/>
        <v>62</v>
      </c>
      <c r="G4301" t="str">
        <f ca="1">VLOOKUP(F4301,Cities!$A$1:$C$69,2,0)</f>
        <v>Valencia</v>
      </c>
      <c r="H4301" t="str">
        <f ca="1">VLOOKUP(F4301,Cities!$A$1:$F$69,6,0)</f>
        <v>Terrain</v>
      </c>
      <c r="I4301" t="str">
        <f ca="1">VLOOKUP(F4301,Cities!$A$1:$C$69,3,0)</f>
        <v>Europe</v>
      </c>
      <c r="J4301">
        <f t="shared" ca="1" si="3"/>
        <v>2</v>
      </c>
      <c r="K4301">
        <f ca="1">VLOOKUP(F4301,Cities!$A$1:$I$69,6+J4301,0)*R4301*E4301</f>
        <v>3570</v>
      </c>
      <c r="L4301">
        <f t="shared" ca="1" si="4"/>
        <v>1</v>
      </c>
      <c r="M4301">
        <f ca="1">VLOOKUP(F4301,Cities!$A$1:$I$69,4,0)*R4301*L4301</f>
        <v>10680</v>
      </c>
      <c r="N4301">
        <f t="shared" ca="1" si="5"/>
        <v>14250</v>
      </c>
      <c r="O4301" t="str">
        <f ca="1">VLOOKUP(F4301,Cities!$A$1:$E$69,5,0)</f>
        <v>Summer</v>
      </c>
      <c r="P4301">
        <f t="shared" ca="1" si="6"/>
        <v>4</v>
      </c>
      <c r="Q4301" t="str">
        <f ca="1">VLOOKUP(P4301,Sheet2!$A$1:$B$5,2,0)</f>
        <v>Friends</v>
      </c>
      <c r="R4301">
        <f ca="1">VLOOKUP(P4301,Sheet2!$A$1:$C$5,3,0)</f>
        <v>6</v>
      </c>
    </row>
    <row r="4302" spans="1:18" ht="14.25" customHeight="1">
      <c r="A4302" s="4">
        <v>4301</v>
      </c>
      <c r="B4302">
        <f t="shared" ca="1" si="0"/>
        <v>202</v>
      </c>
      <c r="C4302">
        <f t="shared" ca="1" si="1"/>
        <v>2</v>
      </c>
      <c r="D4302" t="str">
        <f ca="1">VLOOKUP(C4302,Stay!$A$1:$B$5,2,0)</f>
        <v>1 week</v>
      </c>
      <c r="E4302">
        <f ca="1">VLOOKUP(C4302,Stay!$A$1:$C$5,3,0)</f>
        <v>7</v>
      </c>
      <c r="F4302">
        <f t="shared" ca="1" si="2"/>
        <v>47</v>
      </c>
      <c r="G4302" t="str">
        <f ca="1">VLOOKUP(F4302,Cities!$A$1:$C$69,2,0)</f>
        <v>Portland</v>
      </c>
      <c r="H4302" t="str">
        <f ca="1">VLOOKUP(F4302,Cities!$A$1:$F$69,6,0)</f>
        <v>Modern, Park, Nightlife</v>
      </c>
      <c r="I4302" t="str">
        <f ca="1">VLOOKUP(F4302,Cities!$A$1:$C$69,3,0)</f>
        <v>North America</v>
      </c>
      <c r="J4302">
        <f t="shared" ca="1" si="3"/>
        <v>3</v>
      </c>
      <c r="K4302">
        <f ca="1">VLOOKUP(F4302,Cities!$A$1:$I$69,6+J4302,0)*R4302*E4302</f>
        <v>2303</v>
      </c>
      <c r="L4302">
        <f t="shared" ca="1" si="4"/>
        <v>1</v>
      </c>
      <c r="M4302">
        <f ca="1">VLOOKUP(F4302,Cities!$A$1:$I$69,4,0)*R4302*L4302</f>
        <v>310</v>
      </c>
      <c r="N4302">
        <f t="shared" ca="1" si="5"/>
        <v>2613</v>
      </c>
      <c r="O4302" t="str">
        <f ca="1">VLOOKUP(F4302,Cities!$A$1:$E$69,5,0)</f>
        <v>Spring</v>
      </c>
      <c r="P4302">
        <f t="shared" ca="1" si="6"/>
        <v>1</v>
      </c>
      <c r="Q4302" t="str">
        <f ca="1">VLOOKUP(P4302,Sheet2!$A$1:$B$5,2,0)</f>
        <v>Solo</v>
      </c>
      <c r="R4302">
        <f ca="1">VLOOKUP(P4302,Sheet2!$A$1:$C$5,3,0)</f>
        <v>1</v>
      </c>
    </row>
    <row r="4303" spans="1:18" ht="14.25" customHeight="1">
      <c r="A4303" s="4">
        <v>4302</v>
      </c>
      <c r="B4303">
        <f t="shared" ca="1" si="0"/>
        <v>82</v>
      </c>
      <c r="C4303">
        <f t="shared" ca="1" si="1"/>
        <v>2</v>
      </c>
      <c r="D4303" t="str">
        <f ca="1">VLOOKUP(C4303,Stay!$A$1:$B$5,2,0)</f>
        <v>1 week</v>
      </c>
      <c r="E4303">
        <f ca="1">VLOOKUP(C4303,Stay!$A$1:$C$5,3,0)</f>
        <v>7</v>
      </c>
      <c r="F4303">
        <f t="shared" ca="1" si="2"/>
        <v>47</v>
      </c>
      <c r="G4303" t="str">
        <f ca="1">VLOOKUP(F4303,Cities!$A$1:$C$69,2,0)</f>
        <v>Portland</v>
      </c>
      <c r="H4303" t="str">
        <f ca="1">VLOOKUP(F4303,Cities!$A$1:$F$69,6,0)</f>
        <v>Modern, Park, Nightlife</v>
      </c>
      <c r="I4303" t="str">
        <f ca="1">VLOOKUP(F4303,Cities!$A$1:$C$69,3,0)</f>
        <v>North America</v>
      </c>
      <c r="J4303">
        <f t="shared" ca="1" si="3"/>
        <v>2</v>
      </c>
      <c r="K4303">
        <f ca="1">VLOOKUP(F4303,Cities!$A$1:$I$69,6+J4303,0)*R4303*E4303</f>
        <v>3808</v>
      </c>
      <c r="L4303">
        <f t="shared" ca="1" si="4"/>
        <v>1</v>
      </c>
      <c r="M4303">
        <f ca="1">VLOOKUP(F4303,Cities!$A$1:$I$69,4,0)*R4303*L4303</f>
        <v>1240</v>
      </c>
      <c r="N4303">
        <f t="shared" ca="1" si="5"/>
        <v>5048</v>
      </c>
      <c r="O4303" t="str">
        <f ca="1">VLOOKUP(F4303,Cities!$A$1:$E$69,5,0)</f>
        <v>Spring</v>
      </c>
      <c r="P4303">
        <f t="shared" ca="1" si="6"/>
        <v>2</v>
      </c>
      <c r="Q4303" t="str">
        <f ca="1">VLOOKUP(P4303,Sheet2!$A$1:$B$5,2,0)</f>
        <v>Family</v>
      </c>
      <c r="R4303">
        <f ca="1">VLOOKUP(P4303,Sheet2!$A$1:$C$5,3,0)</f>
        <v>4</v>
      </c>
    </row>
    <row r="4304" spans="1:18" ht="14.25" customHeight="1">
      <c r="A4304" s="4">
        <v>4303</v>
      </c>
      <c r="B4304">
        <f t="shared" ca="1" si="0"/>
        <v>124</v>
      </c>
      <c r="C4304">
        <f t="shared" ca="1" si="1"/>
        <v>3</v>
      </c>
      <c r="D4304" t="str">
        <f ca="1">VLOOKUP(C4304,Stay!$A$1:$B$5,2,0)</f>
        <v>2 weeks</v>
      </c>
      <c r="E4304">
        <f ca="1">VLOOKUP(C4304,Stay!$A$1:$C$5,3,0)</f>
        <v>14</v>
      </c>
      <c r="F4304">
        <f t="shared" ca="1" si="2"/>
        <v>37</v>
      </c>
      <c r="G4304" t="str">
        <f ca="1">VLOOKUP(F4304,Cities!$A$1:$C$69,2,0)</f>
        <v>Melbourne</v>
      </c>
      <c r="H4304" t="str">
        <f ca="1">VLOOKUP(F4304,Cities!$A$1:$F$69,6,0)</f>
        <v>Modern, Beach, Adventure-Modern</v>
      </c>
      <c r="I4304" t="str">
        <f ca="1">VLOOKUP(F4304,Cities!$A$1:$C$69,3,0)</f>
        <v>Australia</v>
      </c>
      <c r="J4304">
        <f t="shared" ca="1" si="3"/>
        <v>2</v>
      </c>
      <c r="K4304">
        <f ca="1">VLOOKUP(F4304,Cities!$A$1:$I$69,6+J4304,0)*R4304*E4304</f>
        <v>6328</v>
      </c>
      <c r="L4304">
        <f t="shared" ca="1" si="4"/>
        <v>2</v>
      </c>
      <c r="M4304">
        <f ca="1">VLOOKUP(F4304,Cities!$A$1:$I$69,4,0)*R4304*L4304</f>
        <v>10880</v>
      </c>
      <c r="N4304">
        <f t="shared" ca="1" si="5"/>
        <v>17208</v>
      </c>
      <c r="O4304" t="str">
        <f ca="1">VLOOKUP(F4304,Cities!$A$1:$E$69,5,0)</f>
        <v>Spring</v>
      </c>
      <c r="P4304">
        <f t="shared" ca="1" si="6"/>
        <v>2</v>
      </c>
      <c r="Q4304" t="str">
        <f ca="1">VLOOKUP(P4304,Sheet2!$A$1:$B$5,2,0)</f>
        <v>Family</v>
      </c>
      <c r="R4304">
        <f ca="1">VLOOKUP(P4304,Sheet2!$A$1:$C$5,3,0)</f>
        <v>4</v>
      </c>
    </row>
    <row r="4305" spans="1:18" ht="14.25" customHeight="1">
      <c r="A4305" s="4">
        <v>4304</v>
      </c>
      <c r="B4305">
        <f t="shared" ca="1" si="0"/>
        <v>241</v>
      </c>
      <c r="C4305">
        <f t="shared" ca="1" si="1"/>
        <v>1</v>
      </c>
      <c r="D4305" t="str">
        <f ca="1">VLOOKUP(C4305,Stay!$A$1:$B$5,2,0)</f>
        <v>3 days</v>
      </c>
      <c r="E4305">
        <f ca="1">VLOOKUP(C4305,Stay!$A$1:$C$5,3,0)</f>
        <v>3</v>
      </c>
      <c r="F4305">
        <f t="shared" ca="1" si="2"/>
        <v>7</v>
      </c>
      <c r="G4305" t="str">
        <f ca="1">VLOOKUP(F4305,Cities!$A$1:$C$69,2,0)</f>
        <v>Barossa Valley</v>
      </c>
      <c r="H4305" t="str">
        <f ca="1">VLOOKUP(F4305,Cities!$A$1:$F$69,6,0)</f>
        <v>Adventure-Water, Historical-Modern, Wineyard</v>
      </c>
      <c r="I4305" t="str">
        <f ca="1">VLOOKUP(F4305,Cities!$A$1:$C$69,3,0)</f>
        <v>Australia</v>
      </c>
      <c r="J4305">
        <f t="shared" ca="1" si="3"/>
        <v>1</v>
      </c>
      <c r="K4305">
        <f ca="1">VLOOKUP(F4305,Cities!$A$1:$I$69,6+J4305,0)*R4305*E4305</f>
        <v>612</v>
      </c>
      <c r="L4305">
        <f t="shared" ca="1" si="4"/>
        <v>1</v>
      </c>
      <c r="M4305">
        <f ca="1">VLOOKUP(F4305,Cities!$A$1:$I$69,4,0)*R4305*L4305</f>
        <v>5880</v>
      </c>
      <c r="N4305">
        <f t="shared" ca="1" si="5"/>
        <v>6492</v>
      </c>
      <c r="O4305" t="str">
        <f ca="1">VLOOKUP(F4305,Cities!$A$1:$E$69,5,0)</f>
        <v>Spring</v>
      </c>
      <c r="P4305">
        <f t="shared" ca="1" si="6"/>
        <v>2</v>
      </c>
      <c r="Q4305" t="str">
        <f ca="1">VLOOKUP(P4305,Sheet2!$A$1:$B$5,2,0)</f>
        <v>Family</v>
      </c>
      <c r="R4305">
        <f ca="1">VLOOKUP(P4305,Sheet2!$A$1:$C$5,3,0)</f>
        <v>4</v>
      </c>
    </row>
    <row r="4306" spans="1:18" ht="14.25" customHeight="1">
      <c r="A4306" s="4">
        <v>4305</v>
      </c>
      <c r="B4306">
        <f t="shared" ca="1" si="0"/>
        <v>102</v>
      </c>
      <c r="C4306">
        <f t="shared" ca="1" si="1"/>
        <v>4</v>
      </c>
      <c r="D4306" t="str">
        <f ca="1">VLOOKUP(C4306,Stay!$A$1:$B$5,2,0)</f>
        <v>1 month</v>
      </c>
      <c r="E4306">
        <f ca="1">VLOOKUP(C4306,Stay!$A$1:$C$5,3,0)</f>
        <v>30</v>
      </c>
      <c r="F4306">
        <f t="shared" ca="1" si="2"/>
        <v>66</v>
      </c>
      <c r="G4306" t="str">
        <f ca="1">VLOOKUP(F4306,Cities!$A$1:$C$69,2,0)</f>
        <v>Vienna</v>
      </c>
      <c r="H4306" t="str">
        <f ca="1">VLOOKUP(F4306,Cities!$A$1:$F$69,6,0)</f>
        <v>Terrain</v>
      </c>
      <c r="I4306" t="str">
        <f ca="1">VLOOKUP(F4306,Cities!$A$1:$C$69,3,0)</f>
        <v>Europe</v>
      </c>
      <c r="J4306">
        <f t="shared" ca="1" si="3"/>
        <v>2</v>
      </c>
      <c r="K4306">
        <f ca="1">VLOOKUP(F4306,Cities!$A$1:$I$69,6+J4306,0)*R4306*E4306</f>
        <v>3930</v>
      </c>
      <c r="L4306">
        <f t="shared" ca="1" si="4"/>
        <v>1</v>
      </c>
      <c r="M4306">
        <f ca="1">VLOOKUP(F4306,Cities!$A$1:$I$69,4,0)*R4306*L4306</f>
        <v>1350</v>
      </c>
      <c r="N4306">
        <f t="shared" ca="1" si="5"/>
        <v>5280</v>
      </c>
      <c r="O4306" t="str">
        <f ca="1">VLOOKUP(F4306,Cities!$A$1:$E$69,5,0)</f>
        <v>Summer</v>
      </c>
      <c r="P4306">
        <f t="shared" ca="1" si="6"/>
        <v>1</v>
      </c>
      <c r="Q4306" t="str">
        <f ca="1">VLOOKUP(P4306,Sheet2!$A$1:$B$5,2,0)</f>
        <v>Solo</v>
      </c>
      <c r="R4306">
        <f ca="1">VLOOKUP(P4306,Sheet2!$A$1:$C$5,3,0)</f>
        <v>1</v>
      </c>
    </row>
    <row r="4307" spans="1:18" ht="14.25" customHeight="1">
      <c r="A4307" s="4">
        <v>4306</v>
      </c>
      <c r="B4307">
        <f t="shared" ca="1" si="0"/>
        <v>102</v>
      </c>
      <c r="C4307">
        <f t="shared" ca="1" si="1"/>
        <v>1</v>
      </c>
      <c r="D4307" t="str">
        <f ca="1">VLOOKUP(C4307,Stay!$A$1:$B$5,2,0)</f>
        <v>3 days</v>
      </c>
      <c r="E4307">
        <f ca="1">VLOOKUP(C4307,Stay!$A$1:$C$5,3,0)</f>
        <v>3</v>
      </c>
      <c r="F4307">
        <f t="shared" ca="1" si="2"/>
        <v>37</v>
      </c>
      <c r="G4307" t="str">
        <f ca="1">VLOOKUP(F4307,Cities!$A$1:$C$69,2,0)</f>
        <v>Melbourne</v>
      </c>
      <c r="H4307" t="str">
        <f ca="1">VLOOKUP(F4307,Cities!$A$1:$F$69,6,0)</f>
        <v>Modern, Beach, Adventure-Modern</v>
      </c>
      <c r="I4307" t="str">
        <f ca="1">VLOOKUP(F4307,Cities!$A$1:$C$69,3,0)</f>
        <v>Australia</v>
      </c>
      <c r="J4307">
        <f t="shared" ca="1" si="3"/>
        <v>1</v>
      </c>
      <c r="K4307">
        <f ca="1">VLOOKUP(F4307,Cities!$A$1:$I$69,6+J4307,0)*R4307*E4307</f>
        <v>540</v>
      </c>
      <c r="L4307">
        <f t="shared" ca="1" si="4"/>
        <v>1</v>
      </c>
      <c r="M4307">
        <f ca="1">VLOOKUP(F4307,Cities!$A$1:$I$69,4,0)*R4307*L4307</f>
        <v>5440</v>
      </c>
      <c r="N4307">
        <f t="shared" ca="1" si="5"/>
        <v>5980</v>
      </c>
      <c r="O4307" t="str">
        <f ca="1">VLOOKUP(F4307,Cities!$A$1:$E$69,5,0)</f>
        <v>Spring</v>
      </c>
      <c r="P4307">
        <f t="shared" ca="1" si="6"/>
        <v>2</v>
      </c>
      <c r="Q4307" t="str">
        <f ca="1">VLOOKUP(P4307,Sheet2!$A$1:$B$5,2,0)</f>
        <v>Family</v>
      </c>
      <c r="R4307">
        <f ca="1">VLOOKUP(P4307,Sheet2!$A$1:$C$5,3,0)</f>
        <v>4</v>
      </c>
    </row>
    <row r="4308" spans="1:18" ht="14.25" customHeight="1">
      <c r="A4308" s="4">
        <v>4307</v>
      </c>
      <c r="B4308">
        <f t="shared" ca="1" si="0"/>
        <v>233</v>
      </c>
      <c r="C4308">
        <f t="shared" ca="1" si="1"/>
        <v>3</v>
      </c>
      <c r="D4308" t="str">
        <f ca="1">VLOOKUP(C4308,Stay!$A$1:$B$5,2,0)</f>
        <v>2 weeks</v>
      </c>
      <c r="E4308">
        <f ca="1">VLOOKUP(C4308,Stay!$A$1:$C$5,3,0)</f>
        <v>14</v>
      </c>
      <c r="F4308">
        <f t="shared" ca="1" si="2"/>
        <v>5</v>
      </c>
      <c r="G4308" t="str">
        <f ca="1">VLOOKUP(F4308,Cities!$A$1:$C$69,2,0)</f>
        <v>Austin</v>
      </c>
      <c r="H4308" t="str">
        <f ca="1">VLOOKUP(F4308,Cities!$A$1:$F$69,6,0)</f>
        <v>Historical-Modern, Nightlife</v>
      </c>
      <c r="I4308" t="str">
        <f ca="1">VLOOKUP(F4308,Cities!$A$1:$C$69,3,0)</f>
        <v>North America</v>
      </c>
      <c r="J4308">
        <f t="shared" ca="1" si="3"/>
        <v>1</v>
      </c>
      <c r="K4308">
        <f ca="1">VLOOKUP(F4308,Cities!$A$1:$I$69,6+J4308,0)*R4308*E4308</f>
        <v>1540</v>
      </c>
      <c r="L4308">
        <f t="shared" ca="1" si="4"/>
        <v>1</v>
      </c>
      <c r="M4308">
        <f ca="1">VLOOKUP(F4308,Cities!$A$1:$I$69,4,0)*R4308*L4308</f>
        <v>120</v>
      </c>
      <c r="N4308">
        <f t="shared" ca="1" si="5"/>
        <v>1660</v>
      </c>
      <c r="O4308" t="str">
        <f ca="1">VLOOKUP(F4308,Cities!$A$1:$E$69,5,0)</f>
        <v>Spring</v>
      </c>
      <c r="P4308">
        <f t="shared" ca="1" si="6"/>
        <v>3</v>
      </c>
      <c r="Q4308" t="str">
        <f ca="1">VLOOKUP(P4308,Sheet2!$A$1:$B$5,2,0)</f>
        <v>Romantic</v>
      </c>
      <c r="R4308">
        <f ca="1">VLOOKUP(P4308,Sheet2!$A$1:$C$5,3,0)</f>
        <v>2</v>
      </c>
    </row>
    <row r="4309" spans="1:18" ht="14.25" customHeight="1">
      <c r="A4309" s="4">
        <v>4308</v>
      </c>
      <c r="B4309">
        <f t="shared" ca="1" si="0"/>
        <v>198</v>
      </c>
      <c r="C4309">
        <f t="shared" ca="1" si="1"/>
        <v>1</v>
      </c>
      <c r="D4309" t="str">
        <f ca="1">VLOOKUP(C4309,Stay!$A$1:$B$5,2,0)</f>
        <v>3 days</v>
      </c>
      <c r="E4309">
        <f ca="1">VLOOKUP(C4309,Stay!$A$1:$C$5,3,0)</f>
        <v>3</v>
      </c>
      <c r="F4309">
        <f t="shared" ca="1" si="2"/>
        <v>46</v>
      </c>
      <c r="G4309" t="str">
        <f ca="1">VLOOKUP(F4309,Cities!$A$1:$C$69,2,0)</f>
        <v>Paris</v>
      </c>
      <c r="H4309" t="str">
        <f ca="1">VLOOKUP(F4309,Cities!$A$1:$F$69,6,0)</f>
        <v>Historical-Medieval, Nightlife, Architecture, Park</v>
      </c>
      <c r="I4309" t="str">
        <f ca="1">VLOOKUP(F4309,Cities!$A$1:$C$69,3,0)</f>
        <v>Europe</v>
      </c>
      <c r="J4309">
        <f t="shared" ca="1" si="3"/>
        <v>2</v>
      </c>
      <c r="K4309">
        <f ca="1">VLOOKUP(F4309,Cities!$A$1:$I$69,6+J4309,0)*R4309*E4309</f>
        <v>546</v>
      </c>
      <c r="L4309">
        <f t="shared" ca="1" si="4"/>
        <v>2</v>
      </c>
      <c r="M4309">
        <f ca="1">VLOOKUP(F4309,Cities!$A$1:$I$69,4,0)*R4309*L4309</f>
        <v>2360</v>
      </c>
      <c r="N4309">
        <f t="shared" ca="1" si="5"/>
        <v>2906</v>
      </c>
      <c r="O4309" t="str">
        <f ca="1">VLOOKUP(F4309,Cities!$A$1:$E$69,5,0)</f>
        <v>Summer</v>
      </c>
      <c r="P4309">
        <f t="shared" ca="1" si="6"/>
        <v>1</v>
      </c>
      <c r="Q4309" t="str">
        <f ca="1">VLOOKUP(P4309,Sheet2!$A$1:$B$5,2,0)</f>
        <v>Solo</v>
      </c>
      <c r="R4309">
        <f ca="1">VLOOKUP(P4309,Sheet2!$A$1:$C$5,3,0)</f>
        <v>1</v>
      </c>
    </row>
    <row r="4310" spans="1:18" ht="14.25" customHeight="1">
      <c r="A4310" s="4">
        <v>4309</v>
      </c>
      <c r="B4310">
        <f t="shared" ca="1" si="0"/>
        <v>253</v>
      </c>
      <c r="C4310">
        <f t="shared" ca="1" si="1"/>
        <v>1</v>
      </c>
      <c r="D4310" t="str">
        <f ca="1">VLOOKUP(C4310,Stay!$A$1:$B$5,2,0)</f>
        <v>3 days</v>
      </c>
      <c r="E4310">
        <f ca="1">VLOOKUP(C4310,Stay!$A$1:$C$5,3,0)</f>
        <v>3</v>
      </c>
      <c r="F4310">
        <f t="shared" ca="1" si="2"/>
        <v>39</v>
      </c>
      <c r="G4310" t="str">
        <f ca="1">VLOOKUP(F4310,Cities!$A$1:$C$69,2,0)</f>
        <v>Montreal</v>
      </c>
      <c r="H4310" t="str">
        <f ca="1">VLOOKUP(F4310,Cities!$A$1:$F$69,6,0)</f>
        <v>Modern</v>
      </c>
      <c r="I4310" t="str">
        <f ca="1">VLOOKUP(F4310,Cities!$A$1:$C$69,3,0)</f>
        <v>North America</v>
      </c>
      <c r="J4310">
        <f t="shared" ca="1" si="3"/>
        <v>3</v>
      </c>
      <c r="K4310">
        <f ca="1">VLOOKUP(F4310,Cities!$A$1:$I$69,6+J4310,0)*R4310*E4310</f>
        <v>6696</v>
      </c>
      <c r="L4310">
        <f t="shared" ca="1" si="4"/>
        <v>1</v>
      </c>
      <c r="M4310">
        <f ca="1">VLOOKUP(F4310,Cities!$A$1:$I$69,4,0)*R4310*L4310</f>
        <v>2400</v>
      </c>
      <c r="N4310">
        <f t="shared" ca="1" si="5"/>
        <v>9096</v>
      </c>
      <c r="O4310" t="str">
        <f ca="1">VLOOKUP(F4310,Cities!$A$1:$E$69,5,0)</f>
        <v>Summer</v>
      </c>
      <c r="P4310">
        <f t="shared" ca="1" si="6"/>
        <v>4</v>
      </c>
      <c r="Q4310" t="str">
        <f ca="1">VLOOKUP(P4310,Sheet2!$A$1:$B$5,2,0)</f>
        <v>Friends</v>
      </c>
      <c r="R4310">
        <f ca="1">VLOOKUP(P4310,Sheet2!$A$1:$C$5,3,0)</f>
        <v>6</v>
      </c>
    </row>
    <row r="4311" spans="1:18" ht="14.25" customHeight="1">
      <c r="A4311" s="4">
        <v>4310</v>
      </c>
      <c r="B4311">
        <f t="shared" ca="1" si="0"/>
        <v>246</v>
      </c>
      <c r="C4311">
        <f t="shared" ca="1" si="1"/>
        <v>4</v>
      </c>
      <c r="D4311" t="str">
        <f ca="1">VLOOKUP(C4311,Stay!$A$1:$B$5,2,0)</f>
        <v>1 month</v>
      </c>
      <c r="E4311">
        <f ca="1">VLOOKUP(C4311,Stay!$A$1:$C$5,3,0)</f>
        <v>30</v>
      </c>
      <c r="F4311">
        <f t="shared" ca="1" si="2"/>
        <v>33</v>
      </c>
      <c r="G4311" t="str">
        <f ca="1">VLOOKUP(F4311,Cities!$A$1:$C$69,2,0)</f>
        <v>Madrid</v>
      </c>
      <c r="H4311" t="str">
        <f ca="1">VLOOKUP(F4311,Cities!$A$1:$F$69,6,0)</f>
        <v>Historical, Beach, Terrain</v>
      </c>
      <c r="I4311" t="str">
        <f ca="1">VLOOKUP(F4311,Cities!$A$1:$C$69,3,0)</f>
        <v>Europe</v>
      </c>
      <c r="J4311">
        <f t="shared" ca="1" si="3"/>
        <v>3</v>
      </c>
      <c r="K4311">
        <f ca="1">VLOOKUP(F4311,Cities!$A$1:$I$69,6+J4311,0)*R4311*E4311</f>
        <v>9120</v>
      </c>
      <c r="L4311">
        <f t="shared" ca="1" si="4"/>
        <v>1</v>
      </c>
      <c r="M4311">
        <f ca="1">VLOOKUP(F4311,Cities!$A$1:$I$69,4,0)*R4311*L4311</f>
        <v>1070</v>
      </c>
      <c r="N4311">
        <f t="shared" ca="1" si="5"/>
        <v>10190</v>
      </c>
      <c r="O4311" t="str">
        <f ca="1">VLOOKUP(F4311,Cities!$A$1:$E$69,5,0)</f>
        <v>Summer</v>
      </c>
      <c r="P4311">
        <f t="shared" ca="1" si="6"/>
        <v>1</v>
      </c>
      <c r="Q4311" t="str">
        <f ca="1">VLOOKUP(P4311,Sheet2!$A$1:$B$5,2,0)</f>
        <v>Solo</v>
      </c>
      <c r="R4311">
        <f ca="1">VLOOKUP(P4311,Sheet2!$A$1:$C$5,3,0)</f>
        <v>1</v>
      </c>
    </row>
    <row r="4312" spans="1:18" ht="14.25" customHeight="1">
      <c r="A4312" s="4">
        <v>4311</v>
      </c>
      <c r="B4312">
        <f t="shared" ca="1" si="0"/>
        <v>257</v>
      </c>
      <c r="C4312">
        <f t="shared" ca="1" si="1"/>
        <v>2</v>
      </c>
      <c r="D4312" t="str">
        <f ca="1">VLOOKUP(C4312,Stay!$A$1:$B$5,2,0)</f>
        <v>1 week</v>
      </c>
      <c r="E4312">
        <f ca="1">VLOOKUP(C4312,Stay!$A$1:$C$5,3,0)</f>
        <v>7</v>
      </c>
      <c r="F4312">
        <f t="shared" ca="1" si="2"/>
        <v>37</v>
      </c>
      <c r="G4312" t="str">
        <f ca="1">VLOOKUP(F4312,Cities!$A$1:$C$69,2,0)</f>
        <v>Melbourne</v>
      </c>
      <c r="H4312" t="str">
        <f ca="1">VLOOKUP(F4312,Cities!$A$1:$F$69,6,0)</f>
        <v>Modern, Beach, Adventure-Modern</v>
      </c>
      <c r="I4312" t="str">
        <f ca="1">VLOOKUP(F4312,Cities!$A$1:$C$69,3,0)</f>
        <v>Australia</v>
      </c>
      <c r="J4312">
        <f t="shared" ca="1" si="3"/>
        <v>1</v>
      </c>
      <c r="K4312">
        <f ca="1">VLOOKUP(F4312,Cities!$A$1:$I$69,6+J4312,0)*R4312*E4312</f>
        <v>630</v>
      </c>
      <c r="L4312">
        <f t="shared" ca="1" si="4"/>
        <v>1</v>
      </c>
      <c r="M4312">
        <f ca="1">VLOOKUP(F4312,Cities!$A$1:$I$69,4,0)*R4312*L4312</f>
        <v>2720</v>
      </c>
      <c r="N4312">
        <f t="shared" ca="1" si="5"/>
        <v>3350</v>
      </c>
      <c r="O4312" t="str">
        <f ca="1">VLOOKUP(F4312,Cities!$A$1:$E$69,5,0)</f>
        <v>Spring</v>
      </c>
      <c r="P4312">
        <f t="shared" ca="1" si="6"/>
        <v>3</v>
      </c>
      <c r="Q4312" t="str">
        <f ca="1">VLOOKUP(P4312,Sheet2!$A$1:$B$5,2,0)</f>
        <v>Romantic</v>
      </c>
      <c r="R4312">
        <f ca="1">VLOOKUP(P4312,Sheet2!$A$1:$C$5,3,0)</f>
        <v>2</v>
      </c>
    </row>
    <row r="4313" spans="1:18" ht="14.25" customHeight="1">
      <c r="A4313" s="4">
        <v>4312</v>
      </c>
      <c r="B4313">
        <f t="shared" ca="1" si="0"/>
        <v>183</v>
      </c>
      <c r="C4313">
        <f t="shared" ca="1" si="1"/>
        <v>2</v>
      </c>
      <c r="D4313" t="str">
        <f ca="1">VLOOKUP(C4313,Stay!$A$1:$B$5,2,0)</f>
        <v>1 week</v>
      </c>
      <c r="E4313">
        <f ca="1">VLOOKUP(C4313,Stay!$A$1:$C$5,3,0)</f>
        <v>7</v>
      </c>
      <c r="F4313">
        <f t="shared" ca="1" si="2"/>
        <v>39</v>
      </c>
      <c r="G4313" t="str">
        <f ca="1">VLOOKUP(F4313,Cities!$A$1:$C$69,2,0)</f>
        <v>Montreal</v>
      </c>
      <c r="H4313" t="str">
        <f ca="1">VLOOKUP(F4313,Cities!$A$1:$F$69,6,0)</f>
        <v>Modern</v>
      </c>
      <c r="I4313" t="str">
        <f ca="1">VLOOKUP(F4313,Cities!$A$1:$C$69,3,0)</f>
        <v>North America</v>
      </c>
      <c r="J4313">
        <f t="shared" ca="1" si="3"/>
        <v>2</v>
      </c>
      <c r="K4313">
        <f ca="1">VLOOKUP(F4313,Cities!$A$1:$I$69,6+J4313,0)*R4313*E4313</f>
        <v>4144</v>
      </c>
      <c r="L4313">
        <f t="shared" ca="1" si="4"/>
        <v>2</v>
      </c>
      <c r="M4313">
        <f ca="1">VLOOKUP(F4313,Cities!$A$1:$I$69,4,0)*R4313*L4313</f>
        <v>3200</v>
      </c>
      <c r="N4313">
        <f t="shared" ca="1" si="5"/>
        <v>7344</v>
      </c>
      <c r="O4313" t="str">
        <f ca="1">VLOOKUP(F4313,Cities!$A$1:$E$69,5,0)</f>
        <v>Summer</v>
      </c>
      <c r="P4313">
        <f t="shared" ca="1" si="6"/>
        <v>2</v>
      </c>
      <c r="Q4313" t="str">
        <f ca="1">VLOOKUP(P4313,Sheet2!$A$1:$B$5,2,0)</f>
        <v>Family</v>
      </c>
      <c r="R4313">
        <f ca="1">VLOOKUP(P4313,Sheet2!$A$1:$C$5,3,0)</f>
        <v>4</v>
      </c>
    </row>
    <row r="4314" spans="1:18" ht="14.25" customHeight="1">
      <c r="A4314" s="4">
        <v>4313</v>
      </c>
      <c r="B4314">
        <f t="shared" ca="1" si="0"/>
        <v>32</v>
      </c>
      <c r="C4314">
        <f t="shared" ca="1" si="1"/>
        <v>3</v>
      </c>
      <c r="D4314" t="str">
        <f ca="1">VLOOKUP(C4314,Stay!$A$1:$B$5,2,0)</f>
        <v>2 weeks</v>
      </c>
      <c r="E4314">
        <f ca="1">VLOOKUP(C4314,Stay!$A$1:$C$5,3,0)</f>
        <v>14</v>
      </c>
      <c r="F4314">
        <f t="shared" ca="1" si="2"/>
        <v>30</v>
      </c>
      <c r="G4314" t="str">
        <f ca="1">VLOOKUP(F4314,Cities!$A$1:$C$69,2,0)</f>
        <v>London</v>
      </c>
      <c r="H4314" t="str">
        <f ca="1">VLOOKUP(F4314,Cities!$A$1:$F$69,6,0)</f>
        <v>Modern, Beach</v>
      </c>
      <c r="I4314" t="str">
        <f ca="1">VLOOKUP(F4314,Cities!$A$1:$C$69,3,0)</f>
        <v>Europe</v>
      </c>
      <c r="J4314">
        <f t="shared" ca="1" si="3"/>
        <v>1</v>
      </c>
      <c r="K4314">
        <f ca="1">VLOOKUP(F4314,Cities!$A$1:$I$69,6+J4314,0)*R4314*E4314</f>
        <v>3864</v>
      </c>
      <c r="L4314">
        <f t="shared" ca="1" si="4"/>
        <v>2</v>
      </c>
      <c r="M4314">
        <f ca="1">VLOOKUP(F4314,Cities!$A$1:$I$69,4,0)*R4314*L4314</f>
        <v>9200</v>
      </c>
      <c r="N4314">
        <f t="shared" ca="1" si="5"/>
        <v>13064</v>
      </c>
      <c r="O4314" t="str">
        <f ca="1">VLOOKUP(F4314,Cities!$A$1:$E$69,5,0)</f>
        <v>Summer</v>
      </c>
      <c r="P4314">
        <f t="shared" ca="1" si="6"/>
        <v>2</v>
      </c>
      <c r="Q4314" t="str">
        <f ca="1">VLOOKUP(P4314,Sheet2!$A$1:$B$5,2,0)</f>
        <v>Family</v>
      </c>
      <c r="R4314">
        <f ca="1">VLOOKUP(P4314,Sheet2!$A$1:$C$5,3,0)</f>
        <v>4</v>
      </c>
    </row>
    <row r="4315" spans="1:18" ht="14.25" customHeight="1">
      <c r="A4315" s="4">
        <v>4314</v>
      </c>
      <c r="B4315">
        <f t="shared" ca="1" si="0"/>
        <v>93</v>
      </c>
      <c r="C4315">
        <f t="shared" ca="1" si="1"/>
        <v>2</v>
      </c>
      <c r="D4315" t="str">
        <f ca="1">VLOOKUP(C4315,Stay!$A$1:$B$5,2,0)</f>
        <v>1 week</v>
      </c>
      <c r="E4315">
        <f ca="1">VLOOKUP(C4315,Stay!$A$1:$C$5,3,0)</f>
        <v>7</v>
      </c>
      <c r="F4315">
        <f t="shared" ca="1" si="2"/>
        <v>26</v>
      </c>
      <c r="G4315" t="str">
        <f ca="1">VLOOKUP(F4315,Cities!$A$1:$C$69,2,0)</f>
        <v>Greater Manchester</v>
      </c>
      <c r="H4315" t="str">
        <f ca="1">VLOOKUP(F4315,Cities!$A$1:$F$69,6,0)</f>
        <v>Historical, Beach, Terrain</v>
      </c>
      <c r="I4315" t="str">
        <f ca="1">VLOOKUP(F4315,Cities!$A$1:$C$69,3,0)</f>
        <v>Europe</v>
      </c>
      <c r="J4315">
        <f t="shared" ca="1" si="3"/>
        <v>3</v>
      </c>
      <c r="K4315">
        <f ca="1">VLOOKUP(F4315,Cities!$A$1:$I$69,6+J4315,0)*R4315*E4315</f>
        <v>18690</v>
      </c>
      <c r="L4315">
        <f t="shared" ca="1" si="4"/>
        <v>2</v>
      </c>
      <c r="M4315">
        <f ca="1">VLOOKUP(F4315,Cities!$A$1:$I$69,4,0)*R4315*L4315</f>
        <v>8040</v>
      </c>
      <c r="N4315">
        <f t="shared" ca="1" si="5"/>
        <v>26730</v>
      </c>
      <c r="O4315" t="str">
        <f ca="1">VLOOKUP(F4315,Cities!$A$1:$E$69,5,0)</f>
        <v>Summer</v>
      </c>
      <c r="P4315">
        <f t="shared" ca="1" si="6"/>
        <v>4</v>
      </c>
      <c r="Q4315" t="str">
        <f ca="1">VLOOKUP(P4315,Sheet2!$A$1:$B$5,2,0)</f>
        <v>Friends</v>
      </c>
      <c r="R4315">
        <f ca="1">VLOOKUP(P4315,Sheet2!$A$1:$C$5,3,0)</f>
        <v>6</v>
      </c>
    </row>
    <row r="4316" spans="1:18" ht="14.25" customHeight="1">
      <c r="A4316" s="4">
        <v>4315</v>
      </c>
      <c r="B4316">
        <f t="shared" ca="1" si="0"/>
        <v>3</v>
      </c>
      <c r="C4316">
        <f t="shared" ca="1" si="1"/>
        <v>2</v>
      </c>
      <c r="D4316" t="str">
        <f ca="1">VLOOKUP(C4316,Stay!$A$1:$B$5,2,0)</f>
        <v>1 week</v>
      </c>
      <c r="E4316">
        <f ca="1">VLOOKUP(C4316,Stay!$A$1:$C$5,3,0)</f>
        <v>7</v>
      </c>
      <c r="F4316">
        <f t="shared" ca="1" si="2"/>
        <v>37</v>
      </c>
      <c r="G4316" t="str">
        <f ca="1">VLOOKUP(F4316,Cities!$A$1:$C$69,2,0)</f>
        <v>Melbourne</v>
      </c>
      <c r="H4316" t="str">
        <f ca="1">VLOOKUP(F4316,Cities!$A$1:$F$69,6,0)</f>
        <v>Modern, Beach, Adventure-Modern</v>
      </c>
      <c r="I4316" t="str">
        <f ca="1">VLOOKUP(F4316,Cities!$A$1:$C$69,3,0)</f>
        <v>Australia</v>
      </c>
      <c r="J4316">
        <f t="shared" ca="1" si="3"/>
        <v>2</v>
      </c>
      <c r="K4316">
        <f ca="1">VLOOKUP(F4316,Cities!$A$1:$I$69,6+J4316,0)*R4316*E4316</f>
        <v>3164</v>
      </c>
      <c r="L4316">
        <f t="shared" ca="1" si="4"/>
        <v>1</v>
      </c>
      <c r="M4316">
        <f ca="1">VLOOKUP(F4316,Cities!$A$1:$I$69,4,0)*R4316*L4316</f>
        <v>5440</v>
      </c>
      <c r="N4316">
        <f t="shared" ca="1" si="5"/>
        <v>8604</v>
      </c>
      <c r="O4316" t="str">
        <f ca="1">VLOOKUP(F4316,Cities!$A$1:$E$69,5,0)</f>
        <v>Spring</v>
      </c>
      <c r="P4316">
        <f t="shared" ca="1" si="6"/>
        <v>2</v>
      </c>
      <c r="Q4316" t="str">
        <f ca="1">VLOOKUP(P4316,Sheet2!$A$1:$B$5,2,0)</f>
        <v>Family</v>
      </c>
      <c r="R4316">
        <f ca="1">VLOOKUP(P4316,Sheet2!$A$1:$C$5,3,0)</f>
        <v>4</v>
      </c>
    </row>
    <row r="4317" spans="1:18" ht="14.25" customHeight="1">
      <c r="A4317" s="4">
        <v>4316</v>
      </c>
      <c r="B4317">
        <f t="shared" ca="1" si="0"/>
        <v>66</v>
      </c>
      <c r="C4317">
        <f t="shared" ca="1" si="1"/>
        <v>3</v>
      </c>
      <c r="D4317" t="str">
        <f ca="1">VLOOKUP(C4317,Stay!$A$1:$B$5,2,0)</f>
        <v>2 weeks</v>
      </c>
      <c r="E4317">
        <f ca="1">VLOOKUP(C4317,Stay!$A$1:$C$5,3,0)</f>
        <v>14</v>
      </c>
      <c r="F4317">
        <f t="shared" ca="1" si="2"/>
        <v>63</v>
      </c>
      <c r="G4317" t="str">
        <f ca="1">VLOOKUP(F4317,Cities!$A$1:$C$69,2,0)</f>
        <v>Vancouver</v>
      </c>
      <c r="H4317" t="str">
        <f ca="1">VLOOKUP(F4317,Cities!$A$1:$F$69,6,0)</f>
        <v>Beach</v>
      </c>
      <c r="I4317" t="str">
        <f ca="1">VLOOKUP(F4317,Cities!$A$1:$C$69,3,0)</f>
        <v>North America</v>
      </c>
      <c r="J4317">
        <f t="shared" ca="1" si="3"/>
        <v>2</v>
      </c>
      <c r="K4317">
        <f ca="1">VLOOKUP(F4317,Cities!$A$1:$I$69,6+J4317,0)*R4317*E4317</f>
        <v>6440</v>
      </c>
      <c r="L4317">
        <f t="shared" ca="1" si="4"/>
        <v>2</v>
      </c>
      <c r="M4317">
        <f ca="1">VLOOKUP(F4317,Cities!$A$1:$I$69,4,0)*R4317*L4317</f>
        <v>2400</v>
      </c>
      <c r="N4317">
        <f t="shared" ca="1" si="5"/>
        <v>8840</v>
      </c>
      <c r="O4317" t="str">
        <f ca="1">VLOOKUP(F4317,Cities!$A$1:$E$69,5,0)</f>
        <v>Summer</v>
      </c>
      <c r="P4317">
        <f t="shared" ca="1" si="6"/>
        <v>2</v>
      </c>
      <c r="Q4317" t="str">
        <f ca="1">VLOOKUP(P4317,Sheet2!$A$1:$B$5,2,0)</f>
        <v>Family</v>
      </c>
      <c r="R4317">
        <f ca="1">VLOOKUP(P4317,Sheet2!$A$1:$C$5,3,0)</f>
        <v>4</v>
      </c>
    </row>
    <row r="4318" spans="1:18" ht="14.25" customHeight="1">
      <c r="A4318" s="4">
        <v>4317</v>
      </c>
      <c r="B4318">
        <f t="shared" ca="1" si="0"/>
        <v>135</v>
      </c>
      <c r="C4318">
        <f t="shared" ca="1" si="1"/>
        <v>3</v>
      </c>
      <c r="D4318" t="str">
        <f ca="1">VLOOKUP(C4318,Stay!$A$1:$B$5,2,0)</f>
        <v>2 weeks</v>
      </c>
      <c r="E4318">
        <f ca="1">VLOOKUP(C4318,Stay!$A$1:$C$5,3,0)</f>
        <v>14</v>
      </c>
      <c r="F4318">
        <f t="shared" ca="1" si="2"/>
        <v>61</v>
      </c>
      <c r="G4318" t="str">
        <f ca="1">VLOOKUP(F4318,Cities!$A$1:$C$69,2,0)</f>
        <v>Trentino</v>
      </c>
      <c r="H4318" t="str">
        <f ca="1">VLOOKUP(F4318,Cities!$A$1:$F$69,6,0)</f>
        <v>Terrain</v>
      </c>
      <c r="I4318" t="str">
        <f ca="1">VLOOKUP(F4318,Cities!$A$1:$C$69,3,0)</f>
        <v>Europe</v>
      </c>
      <c r="J4318">
        <f t="shared" ca="1" si="3"/>
        <v>3</v>
      </c>
      <c r="K4318">
        <f ca="1">VLOOKUP(F4318,Cities!$A$1:$I$69,6+J4318,0)*R4318*E4318</f>
        <v>3192</v>
      </c>
      <c r="L4318">
        <f t="shared" ca="1" si="4"/>
        <v>2</v>
      </c>
      <c r="M4318">
        <f ca="1">VLOOKUP(F4318,Cities!$A$1:$I$69,4,0)*R4318*L4318</f>
        <v>10920</v>
      </c>
      <c r="N4318">
        <f t="shared" ca="1" si="5"/>
        <v>14112</v>
      </c>
      <c r="O4318" t="str">
        <f ca="1">VLOOKUP(F4318,Cities!$A$1:$E$69,5,0)</f>
        <v>Summer</v>
      </c>
      <c r="P4318">
        <f t="shared" ca="1" si="6"/>
        <v>4</v>
      </c>
      <c r="Q4318" t="str">
        <f ca="1">VLOOKUP(P4318,Sheet2!$A$1:$B$5,2,0)</f>
        <v>Friends</v>
      </c>
      <c r="R4318">
        <f ca="1">VLOOKUP(P4318,Sheet2!$A$1:$C$5,3,0)</f>
        <v>6</v>
      </c>
    </row>
    <row r="4319" spans="1:18" ht="14.25" customHeight="1">
      <c r="A4319" s="4">
        <v>4318</v>
      </c>
      <c r="B4319">
        <f t="shared" ca="1" si="0"/>
        <v>269</v>
      </c>
      <c r="C4319">
        <f t="shared" ca="1" si="1"/>
        <v>2</v>
      </c>
      <c r="D4319" t="str">
        <f ca="1">VLOOKUP(C4319,Stay!$A$1:$B$5,2,0)</f>
        <v>1 week</v>
      </c>
      <c r="E4319">
        <f ca="1">VLOOKUP(C4319,Stay!$A$1:$C$5,3,0)</f>
        <v>7</v>
      </c>
      <c r="F4319">
        <f t="shared" ca="1" si="2"/>
        <v>66</v>
      </c>
      <c r="G4319" t="str">
        <f ca="1">VLOOKUP(F4319,Cities!$A$1:$C$69,2,0)</f>
        <v>Vienna</v>
      </c>
      <c r="H4319" t="str">
        <f ca="1">VLOOKUP(F4319,Cities!$A$1:$F$69,6,0)</f>
        <v>Terrain</v>
      </c>
      <c r="I4319" t="str">
        <f ca="1">VLOOKUP(F4319,Cities!$A$1:$C$69,3,0)</f>
        <v>Europe</v>
      </c>
      <c r="J4319">
        <f t="shared" ca="1" si="3"/>
        <v>2</v>
      </c>
      <c r="K4319">
        <f ca="1">VLOOKUP(F4319,Cities!$A$1:$I$69,6+J4319,0)*R4319*E4319</f>
        <v>3668</v>
      </c>
      <c r="L4319">
        <f t="shared" ca="1" si="4"/>
        <v>2</v>
      </c>
      <c r="M4319">
        <f ca="1">VLOOKUP(F4319,Cities!$A$1:$I$69,4,0)*R4319*L4319</f>
        <v>10800</v>
      </c>
      <c r="N4319">
        <f t="shared" ca="1" si="5"/>
        <v>14468</v>
      </c>
      <c r="O4319" t="str">
        <f ca="1">VLOOKUP(F4319,Cities!$A$1:$E$69,5,0)</f>
        <v>Summer</v>
      </c>
      <c r="P4319">
        <f t="shared" ca="1" si="6"/>
        <v>2</v>
      </c>
      <c r="Q4319" t="str">
        <f ca="1">VLOOKUP(P4319,Sheet2!$A$1:$B$5,2,0)</f>
        <v>Family</v>
      </c>
      <c r="R4319">
        <f ca="1">VLOOKUP(P4319,Sheet2!$A$1:$C$5,3,0)</f>
        <v>4</v>
      </c>
    </row>
    <row r="4320" spans="1:18" ht="14.25" customHeight="1">
      <c r="A4320" s="4">
        <v>4319</v>
      </c>
      <c r="B4320">
        <f t="shared" ca="1" si="0"/>
        <v>130</v>
      </c>
      <c r="C4320">
        <f t="shared" ca="1" si="1"/>
        <v>4</v>
      </c>
      <c r="D4320" t="str">
        <f ca="1">VLOOKUP(C4320,Stay!$A$1:$B$5,2,0)</f>
        <v>1 month</v>
      </c>
      <c r="E4320">
        <f ca="1">VLOOKUP(C4320,Stay!$A$1:$C$5,3,0)</f>
        <v>30</v>
      </c>
      <c r="F4320">
        <f t="shared" ca="1" si="2"/>
        <v>38</v>
      </c>
      <c r="G4320" t="str">
        <f ca="1">VLOOKUP(F4320,Cities!$A$1:$C$69,2,0)</f>
        <v>Milan</v>
      </c>
      <c r="H4320" t="str">
        <f ca="1">VLOOKUP(F4320,Cities!$A$1:$F$69,6,0)</f>
        <v>Historical-Modern, Nightlife, Architecture</v>
      </c>
      <c r="I4320" t="str">
        <f ca="1">VLOOKUP(F4320,Cities!$A$1:$C$69,3,0)</f>
        <v>Europe</v>
      </c>
      <c r="J4320">
        <f t="shared" ca="1" si="3"/>
        <v>2</v>
      </c>
      <c r="K4320">
        <f ca="1">VLOOKUP(F4320,Cities!$A$1:$I$69,6+J4320,0)*R4320*E4320</f>
        <v>14520</v>
      </c>
      <c r="L4320">
        <f t="shared" ca="1" si="4"/>
        <v>1</v>
      </c>
      <c r="M4320">
        <f ca="1">VLOOKUP(F4320,Cities!$A$1:$I$69,4,0)*R4320*L4320</f>
        <v>3640</v>
      </c>
      <c r="N4320">
        <f t="shared" ca="1" si="5"/>
        <v>18160</v>
      </c>
      <c r="O4320" t="str">
        <f ca="1">VLOOKUP(F4320,Cities!$A$1:$E$69,5,0)</f>
        <v>Summer</v>
      </c>
      <c r="P4320">
        <f t="shared" ca="1" si="6"/>
        <v>2</v>
      </c>
      <c r="Q4320" t="str">
        <f ca="1">VLOOKUP(P4320,Sheet2!$A$1:$B$5,2,0)</f>
        <v>Family</v>
      </c>
      <c r="R4320">
        <f ca="1">VLOOKUP(P4320,Sheet2!$A$1:$C$5,3,0)</f>
        <v>4</v>
      </c>
    </row>
    <row r="4321" spans="1:18" ht="14.25" customHeight="1">
      <c r="A4321" s="4">
        <v>4320</v>
      </c>
      <c r="B4321">
        <f t="shared" ca="1" si="0"/>
        <v>263</v>
      </c>
      <c r="C4321">
        <f t="shared" ca="1" si="1"/>
        <v>3</v>
      </c>
      <c r="D4321" t="str">
        <f ca="1">VLOOKUP(C4321,Stay!$A$1:$B$5,2,0)</f>
        <v>2 weeks</v>
      </c>
      <c r="E4321">
        <f ca="1">VLOOKUP(C4321,Stay!$A$1:$C$5,3,0)</f>
        <v>14</v>
      </c>
      <c r="F4321">
        <f t="shared" ca="1" si="2"/>
        <v>61</v>
      </c>
      <c r="G4321" t="str">
        <f ca="1">VLOOKUP(F4321,Cities!$A$1:$C$69,2,0)</f>
        <v>Trentino</v>
      </c>
      <c r="H4321" t="str">
        <f ca="1">VLOOKUP(F4321,Cities!$A$1:$F$69,6,0)</f>
        <v>Terrain</v>
      </c>
      <c r="I4321" t="str">
        <f ca="1">VLOOKUP(F4321,Cities!$A$1:$C$69,3,0)</f>
        <v>Europe</v>
      </c>
      <c r="J4321">
        <f t="shared" ca="1" si="3"/>
        <v>1</v>
      </c>
      <c r="K4321">
        <f ca="1">VLOOKUP(F4321,Cities!$A$1:$I$69,6+J4321,0)*R4321*E4321</f>
        <v>2100</v>
      </c>
      <c r="L4321">
        <f t="shared" ca="1" si="4"/>
        <v>2</v>
      </c>
      <c r="M4321">
        <f ca="1">VLOOKUP(F4321,Cities!$A$1:$I$69,4,0)*R4321*L4321</f>
        <v>10920</v>
      </c>
      <c r="N4321">
        <f t="shared" ca="1" si="5"/>
        <v>13020</v>
      </c>
      <c r="O4321" t="str">
        <f ca="1">VLOOKUP(F4321,Cities!$A$1:$E$69,5,0)</f>
        <v>Summer</v>
      </c>
      <c r="P4321">
        <f t="shared" ca="1" si="6"/>
        <v>4</v>
      </c>
      <c r="Q4321" t="str">
        <f ca="1">VLOOKUP(P4321,Sheet2!$A$1:$B$5,2,0)</f>
        <v>Friends</v>
      </c>
      <c r="R4321">
        <f ca="1">VLOOKUP(P4321,Sheet2!$A$1:$C$5,3,0)</f>
        <v>6</v>
      </c>
    </row>
    <row r="4322" spans="1:18" ht="14.25" customHeight="1">
      <c r="A4322" s="4">
        <v>4321</v>
      </c>
      <c r="B4322">
        <f t="shared" ca="1" si="0"/>
        <v>4</v>
      </c>
      <c r="C4322">
        <f t="shared" ca="1" si="1"/>
        <v>2</v>
      </c>
      <c r="D4322" t="str">
        <f ca="1">VLOOKUP(C4322,Stay!$A$1:$B$5,2,0)</f>
        <v>1 week</v>
      </c>
      <c r="E4322">
        <f ca="1">VLOOKUP(C4322,Stay!$A$1:$C$5,3,0)</f>
        <v>7</v>
      </c>
      <c r="F4322">
        <f t="shared" ca="1" si="2"/>
        <v>43</v>
      </c>
      <c r="G4322" t="str">
        <f ca="1">VLOOKUP(F4322,Cities!$A$1:$C$69,2,0)</f>
        <v>New York City</v>
      </c>
      <c r="H4322" t="str">
        <f ca="1">VLOOKUP(F4322,Cities!$A$1:$F$69,6,0)</f>
        <v>Modern, Park, Adventure-Land, Architecture, Nightlife</v>
      </c>
      <c r="I4322" t="str">
        <f ca="1">VLOOKUP(F4322,Cities!$A$1:$C$69,3,0)</f>
        <v>North America</v>
      </c>
      <c r="J4322">
        <f t="shared" ca="1" si="3"/>
        <v>3</v>
      </c>
      <c r="K4322">
        <f ca="1">VLOOKUP(F4322,Cities!$A$1:$I$69,6+J4322,0)*R4322*E4322</f>
        <v>9800</v>
      </c>
      <c r="L4322">
        <f t="shared" ca="1" si="4"/>
        <v>2</v>
      </c>
      <c r="M4322">
        <f ca="1">VLOOKUP(F4322,Cities!$A$1:$I$69,4,0)*R4322*L4322</f>
        <v>1000</v>
      </c>
      <c r="N4322">
        <f t="shared" ca="1" si="5"/>
        <v>10800</v>
      </c>
      <c r="O4322" t="str">
        <f ca="1">VLOOKUP(F4322,Cities!$A$1:$E$69,5,0)</f>
        <v>Summer</v>
      </c>
      <c r="P4322">
        <f t="shared" ca="1" si="6"/>
        <v>3</v>
      </c>
      <c r="Q4322" t="str">
        <f ca="1">VLOOKUP(P4322,Sheet2!$A$1:$B$5,2,0)</f>
        <v>Romantic</v>
      </c>
      <c r="R4322">
        <f ca="1">VLOOKUP(P4322,Sheet2!$A$1:$C$5,3,0)</f>
        <v>2</v>
      </c>
    </row>
    <row r="4323" spans="1:18" ht="14.25" customHeight="1">
      <c r="A4323" s="4">
        <v>4322</v>
      </c>
      <c r="B4323">
        <f t="shared" ca="1" si="0"/>
        <v>78</v>
      </c>
      <c r="C4323">
        <f t="shared" ca="1" si="1"/>
        <v>1</v>
      </c>
      <c r="D4323" t="str">
        <f ca="1">VLOOKUP(C4323,Stay!$A$1:$B$5,2,0)</f>
        <v>3 days</v>
      </c>
      <c r="E4323">
        <f ca="1">VLOOKUP(C4323,Stay!$A$1:$C$5,3,0)</f>
        <v>3</v>
      </c>
      <c r="F4323">
        <f t="shared" ca="1" si="2"/>
        <v>67</v>
      </c>
      <c r="G4323" t="str">
        <f ca="1">VLOOKUP(F4323,Cities!$A$1:$C$69,2,0)</f>
        <v>Ville de Quebec</v>
      </c>
      <c r="H4323" t="str">
        <f ca="1">VLOOKUP(F4323,Cities!$A$1:$F$69,6,0)</f>
        <v>Historical</v>
      </c>
      <c r="I4323" t="str">
        <f ca="1">VLOOKUP(F4323,Cities!$A$1:$C$69,3,0)</f>
        <v>North America</v>
      </c>
      <c r="J4323">
        <f t="shared" ca="1" si="3"/>
        <v>3</v>
      </c>
      <c r="K4323">
        <f ca="1">VLOOKUP(F4323,Cities!$A$1:$I$69,6+J4323,0)*R4323*E4323</f>
        <v>6444</v>
      </c>
      <c r="L4323">
        <f t="shared" ca="1" si="4"/>
        <v>2</v>
      </c>
      <c r="M4323">
        <f ca="1">VLOOKUP(F4323,Cities!$A$1:$I$69,4,0)*R4323*L4323</f>
        <v>6600</v>
      </c>
      <c r="N4323">
        <f t="shared" ca="1" si="5"/>
        <v>13044</v>
      </c>
      <c r="O4323" t="str">
        <f ca="1">VLOOKUP(F4323,Cities!$A$1:$E$69,5,0)</f>
        <v>Summer</v>
      </c>
      <c r="P4323">
        <f t="shared" ca="1" si="6"/>
        <v>4</v>
      </c>
      <c r="Q4323" t="str">
        <f ca="1">VLOOKUP(P4323,Sheet2!$A$1:$B$5,2,0)</f>
        <v>Friends</v>
      </c>
      <c r="R4323">
        <f ca="1">VLOOKUP(P4323,Sheet2!$A$1:$C$5,3,0)</f>
        <v>6</v>
      </c>
    </row>
    <row r="4324" spans="1:18" ht="14.25" customHeight="1">
      <c r="A4324" s="4">
        <v>4323</v>
      </c>
      <c r="B4324">
        <f t="shared" ca="1" si="0"/>
        <v>53</v>
      </c>
      <c r="C4324">
        <f t="shared" ca="1" si="1"/>
        <v>3</v>
      </c>
      <c r="D4324" t="str">
        <f ca="1">VLOOKUP(C4324,Stay!$A$1:$B$5,2,0)</f>
        <v>2 weeks</v>
      </c>
      <c r="E4324">
        <f ca="1">VLOOKUP(C4324,Stay!$A$1:$C$5,3,0)</f>
        <v>14</v>
      </c>
      <c r="F4324">
        <f t="shared" ca="1" si="2"/>
        <v>37</v>
      </c>
      <c r="G4324" t="str">
        <f ca="1">VLOOKUP(F4324,Cities!$A$1:$C$69,2,0)</f>
        <v>Melbourne</v>
      </c>
      <c r="H4324" t="str">
        <f ca="1">VLOOKUP(F4324,Cities!$A$1:$F$69,6,0)</f>
        <v>Modern, Beach, Adventure-Modern</v>
      </c>
      <c r="I4324" t="str">
        <f ca="1">VLOOKUP(F4324,Cities!$A$1:$C$69,3,0)</f>
        <v>Australia</v>
      </c>
      <c r="J4324">
        <f t="shared" ca="1" si="3"/>
        <v>2</v>
      </c>
      <c r="K4324">
        <f ca="1">VLOOKUP(F4324,Cities!$A$1:$I$69,6+J4324,0)*R4324*E4324</f>
        <v>6328</v>
      </c>
      <c r="L4324">
        <f t="shared" ca="1" si="4"/>
        <v>1</v>
      </c>
      <c r="M4324">
        <f ca="1">VLOOKUP(F4324,Cities!$A$1:$I$69,4,0)*R4324*L4324</f>
        <v>5440</v>
      </c>
      <c r="N4324">
        <f t="shared" ca="1" si="5"/>
        <v>11768</v>
      </c>
      <c r="O4324" t="str">
        <f ca="1">VLOOKUP(F4324,Cities!$A$1:$E$69,5,0)</f>
        <v>Spring</v>
      </c>
      <c r="P4324">
        <f t="shared" ca="1" si="6"/>
        <v>2</v>
      </c>
      <c r="Q4324" t="str">
        <f ca="1">VLOOKUP(P4324,Sheet2!$A$1:$B$5,2,0)</f>
        <v>Family</v>
      </c>
      <c r="R4324">
        <f ca="1">VLOOKUP(P4324,Sheet2!$A$1:$C$5,3,0)</f>
        <v>4</v>
      </c>
    </row>
    <row r="4325" spans="1:18" ht="14.25" customHeight="1">
      <c r="A4325" s="4">
        <v>4324</v>
      </c>
      <c r="B4325">
        <f t="shared" ca="1" si="0"/>
        <v>108</v>
      </c>
      <c r="C4325">
        <f t="shared" ca="1" si="1"/>
        <v>4</v>
      </c>
      <c r="D4325" t="str">
        <f ca="1">VLOOKUP(C4325,Stay!$A$1:$B$5,2,0)</f>
        <v>1 month</v>
      </c>
      <c r="E4325">
        <f ca="1">VLOOKUP(C4325,Stay!$A$1:$C$5,3,0)</f>
        <v>30</v>
      </c>
      <c r="F4325">
        <f t="shared" ca="1" si="2"/>
        <v>9</v>
      </c>
      <c r="G4325" t="str">
        <f ca="1">VLOOKUP(F4325,Cities!$A$1:$C$69,2,0)</f>
        <v>Berlin</v>
      </c>
      <c r="H4325" t="str">
        <f ca="1">VLOOKUP(F4325,Cities!$A$1:$F$69,6,0)</f>
        <v>Historical-Modern, Park</v>
      </c>
      <c r="I4325" t="str">
        <f ca="1">VLOOKUP(F4325,Cities!$A$1:$C$69,3,0)</f>
        <v>Europe</v>
      </c>
      <c r="J4325">
        <f t="shared" ca="1" si="3"/>
        <v>1</v>
      </c>
      <c r="K4325">
        <f ca="1">VLOOKUP(F4325,Cities!$A$1:$I$69,6+J4325,0)*R4325*E4325</f>
        <v>5160</v>
      </c>
      <c r="L4325">
        <f t="shared" ca="1" si="4"/>
        <v>1</v>
      </c>
      <c r="M4325">
        <f ca="1">VLOOKUP(F4325,Cities!$A$1:$I$69,4,0)*R4325*L4325</f>
        <v>3800</v>
      </c>
      <c r="N4325">
        <f t="shared" ca="1" si="5"/>
        <v>8960</v>
      </c>
      <c r="O4325" t="str">
        <f ca="1">VLOOKUP(F4325,Cities!$A$1:$E$69,5,0)</f>
        <v>Summer</v>
      </c>
      <c r="P4325">
        <f t="shared" ca="1" si="6"/>
        <v>2</v>
      </c>
      <c r="Q4325" t="str">
        <f ca="1">VLOOKUP(P4325,Sheet2!$A$1:$B$5,2,0)</f>
        <v>Family</v>
      </c>
      <c r="R4325">
        <f ca="1">VLOOKUP(P4325,Sheet2!$A$1:$C$5,3,0)</f>
        <v>4</v>
      </c>
    </row>
    <row r="4326" spans="1:18" ht="14.25" customHeight="1">
      <c r="A4326" s="4">
        <v>4325</v>
      </c>
      <c r="B4326">
        <f t="shared" ca="1" si="0"/>
        <v>177</v>
      </c>
      <c r="C4326">
        <f t="shared" ca="1" si="1"/>
        <v>2</v>
      </c>
      <c r="D4326" t="str">
        <f ca="1">VLOOKUP(C4326,Stay!$A$1:$B$5,2,0)</f>
        <v>1 week</v>
      </c>
      <c r="E4326">
        <f ca="1">VLOOKUP(C4326,Stay!$A$1:$C$5,3,0)</f>
        <v>7</v>
      </c>
      <c r="F4326">
        <f t="shared" ca="1" si="2"/>
        <v>51</v>
      </c>
      <c r="G4326" t="str">
        <f ca="1">VLOOKUP(F4326,Cities!$A$1:$C$69,2,0)</f>
        <v>Rome</v>
      </c>
      <c r="H4326" t="str">
        <f ca="1">VLOOKUP(F4326,Cities!$A$1:$F$69,6,0)</f>
        <v>Historical</v>
      </c>
      <c r="I4326" t="str">
        <f ca="1">VLOOKUP(F4326,Cities!$A$1:$C$69,3,0)</f>
        <v>Europe</v>
      </c>
      <c r="J4326">
        <f t="shared" ca="1" si="3"/>
        <v>1</v>
      </c>
      <c r="K4326">
        <f ca="1">VLOOKUP(F4326,Cities!$A$1:$I$69,6+J4326,0)*R4326*E4326</f>
        <v>1484</v>
      </c>
      <c r="L4326">
        <f t="shared" ca="1" si="4"/>
        <v>2</v>
      </c>
      <c r="M4326">
        <f ca="1">VLOOKUP(F4326,Cities!$A$1:$I$69,4,0)*R4326*L4326</f>
        <v>7624</v>
      </c>
      <c r="N4326">
        <f t="shared" ca="1" si="5"/>
        <v>9108</v>
      </c>
      <c r="O4326" t="str">
        <f ca="1">VLOOKUP(F4326,Cities!$A$1:$E$69,5,0)</f>
        <v>Summer</v>
      </c>
      <c r="P4326">
        <f t="shared" ca="1" si="6"/>
        <v>2</v>
      </c>
      <c r="Q4326" t="str">
        <f ca="1">VLOOKUP(P4326,Sheet2!$A$1:$B$5,2,0)</f>
        <v>Family</v>
      </c>
      <c r="R4326">
        <f ca="1">VLOOKUP(P4326,Sheet2!$A$1:$C$5,3,0)</f>
        <v>4</v>
      </c>
    </row>
    <row r="4327" spans="1:18" ht="14.25" customHeight="1">
      <c r="A4327" s="4">
        <v>4326</v>
      </c>
      <c r="B4327">
        <f t="shared" ca="1" si="0"/>
        <v>73</v>
      </c>
      <c r="C4327">
        <f t="shared" ca="1" si="1"/>
        <v>4</v>
      </c>
      <c r="D4327" t="str">
        <f ca="1">VLOOKUP(C4327,Stay!$A$1:$B$5,2,0)</f>
        <v>1 month</v>
      </c>
      <c r="E4327">
        <f ca="1">VLOOKUP(C4327,Stay!$A$1:$C$5,3,0)</f>
        <v>30</v>
      </c>
      <c r="F4327">
        <f t="shared" ca="1" si="2"/>
        <v>32</v>
      </c>
      <c r="G4327" t="str">
        <f ca="1">VLOOKUP(F4327,Cities!$A$1:$C$69,2,0)</f>
        <v>Lyon</v>
      </c>
      <c r="H4327" t="str">
        <f ca="1">VLOOKUP(F4327,Cities!$A$1:$F$69,6,0)</f>
        <v>Historical, Beach, Terrain</v>
      </c>
      <c r="I4327" t="str">
        <f ca="1">VLOOKUP(F4327,Cities!$A$1:$C$69,3,0)</f>
        <v>Europe</v>
      </c>
      <c r="J4327">
        <f t="shared" ca="1" si="3"/>
        <v>1</v>
      </c>
      <c r="K4327">
        <f ca="1">VLOOKUP(F4327,Cities!$A$1:$I$69,6+J4327,0)*R4327*E4327</f>
        <v>5640</v>
      </c>
      <c r="L4327">
        <f t="shared" ca="1" si="4"/>
        <v>2</v>
      </c>
      <c r="M4327">
        <f ca="1">VLOOKUP(F4327,Cities!$A$1:$I$69,4,0)*R4327*L4327</f>
        <v>9600</v>
      </c>
      <c r="N4327">
        <f t="shared" ca="1" si="5"/>
        <v>15240</v>
      </c>
      <c r="O4327" t="str">
        <f ca="1">VLOOKUP(F4327,Cities!$A$1:$E$69,5,0)</f>
        <v>Summer</v>
      </c>
      <c r="P4327">
        <f t="shared" ca="1" si="6"/>
        <v>2</v>
      </c>
      <c r="Q4327" t="str">
        <f ca="1">VLOOKUP(P4327,Sheet2!$A$1:$B$5,2,0)</f>
        <v>Family</v>
      </c>
      <c r="R4327">
        <f ca="1">VLOOKUP(P4327,Sheet2!$A$1:$C$5,3,0)</f>
        <v>4</v>
      </c>
    </row>
    <row r="4328" spans="1:18" ht="14.25" customHeight="1">
      <c r="A4328" s="4">
        <v>4327</v>
      </c>
      <c r="B4328">
        <f t="shared" ca="1" si="0"/>
        <v>279</v>
      </c>
      <c r="C4328">
        <f t="shared" ca="1" si="1"/>
        <v>1</v>
      </c>
      <c r="D4328" t="str">
        <f ca="1">VLOOKUP(C4328,Stay!$A$1:$B$5,2,0)</f>
        <v>3 days</v>
      </c>
      <c r="E4328">
        <f ca="1">VLOOKUP(C4328,Stay!$A$1:$C$5,3,0)</f>
        <v>3</v>
      </c>
      <c r="F4328">
        <f t="shared" ca="1" si="2"/>
        <v>34</v>
      </c>
      <c r="G4328" t="str">
        <f ca="1">VLOOKUP(F4328,Cities!$A$1:$C$69,2,0)</f>
        <v>Malaga</v>
      </c>
      <c r="H4328" t="str">
        <f ca="1">VLOOKUP(F4328,Cities!$A$1:$F$69,6,0)</f>
        <v>Beach</v>
      </c>
      <c r="I4328" t="str">
        <f ca="1">VLOOKUP(F4328,Cities!$A$1:$C$69,3,0)</f>
        <v>Europe</v>
      </c>
      <c r="J4328">
        <f t="shared" ca="1" si="3"/>
        <v>1</v>
      </c>
      <c r="K4328">
        <f ca="1">VLOOKUP(F4328,Cities!$A$1:$I$69,6+J4328,0)*R4328*E4328</f>
        <v>102</v>
      </c>
      <c r="L4328">
        <f t="shared" ca="1" si="4"/>
        <v>2</v>
      </c>
      <c r="M4328">
        <f ca="1">VLOOKUP(F4328,Cities!$A$1:$I$69,4,0)*R4328*L4328</f>
        <v>2440</v>
      </c>
      <c r="N4328">
        <f t="shared" ca="1" si="5"/>
        <v>2542</v>
      </c>
      <c r="O4328" t="str">
        <f ca="1">VLOOKUP(F4328,Cities!$A$1:$E$69,5,0)</f>
        <v>Summer</v>
      </c>
      <c r="P4328">
        <f t="shared" ca="1" si="6"/>
        <v>1</v>
      </c>
      <c r="Q4328" t="str">
        <f ca="1">VLOOKUP(P4328,Sheet2!$A$1:$B$5,2,0)</f>
        <v>Solo</v>
      </c>
      <c r="R4328">
        <f ca="1">VLOOKUP(P4328,Sheet2!$A$1:$C$5,3,0)</f>
        <v>1</v>
      </c>
    </row>
    <row r="4329" spans="1:18" ht="14.25" customHeight="1">
      <c r="A4329" s="4">
        <v>4328</v>
      </c>
      <c r="B4329">
        <f t="shared" ca="1" si="0"/>
        <v>287</v>
      </c>
      <c r="C4329">
        <f t="shared" ca="1" si="1"/>
        <v>3</v>
      </c>
      <c r="D4329" t="str">
        <f ca="1">VLOOKUP(C4329,Stay!$A$1:$B$5,2,0)</f>
        <v>2 weeks</v>
      </c>
      <c r="E4329">
        <f ca="1">VLOOKUP(C4329,Stay!$A$1:$C$5,3,0)</f>
        <v>14</v>
      </c>
      <c r="F4329">
        <f t="shared" ca="1" si="2"/>
        <v>14</v>
      </c>
      <c r="G4329" t="str">
        <f ca="1">VLOOKUP(F4329,Cities!$A$1:$C$69,2,0)</f>
        <v>Brussels</v>
      </c>
      <c r="H4329" t="str">
        <f ca="1">VLOOKUP(F4329,Cities!$A$1:$F$69,6,0)</f>
        <v>Historical-Medieval, Beach, Park, Nightlife</v>
      </c>
      <c r="I4329" t="str">
        <f ca="1">VLOOKUP(F4329,Cities!$A$1:$C$69,3,0)</f>
        <v>Europe</v>
      </c>
      <c r="J4329">
        <f t="shared" ca="1" si="3"/>
        <v>3</v>
      </c>
      <c r="K4329">
        <f ca="1">VLOOKUP(F4329,Cities!$A$1:$I$69,6+J4329,0)*R4329*E4329</f>
        <v>23100</v>
      </c>
      <c r="L4329">
        <f t="shared" ca="1" si="4"/>
        <v>1</v>
      </c>
      <c r="M4329">
        <f ca="1">VLOOKUP(F4329,Cities!$A$1:$I$69,4,0)*R4329*L4329</f>
        <v>6480</v>
      </c>
      <c r="N4329">
        <f t="shared" ca="1" si="5"/>
        <v>29580</v>
      </c>
      <c r="O4329" t="str">
        <f ca="1">VLOOKUP(F4329,Cities!$A$1:$E$69,5,0)</f>
        <v>Summer</v>
      </c>
      <c r="P4329">
        <f t="shared" ca="1" si="6"/>
        <v>4</v>
      </c>
      <c r="Q4329" t="str">
        <f ca="1">VLOOKUP(P4329,Sheet2!$A$1:$B$5,2,0)</f>
        <v>Friends</v>
      </c>
      <c r="R4329">
        <f ca="1">VLOOKUP(P4329,Sheet2!$A$1:$C$5,3,0)</f>
        <v>6</v>
      </c>
    </row>
    <row r="4330" spans="1:18" ht="14.25" customHeight="1">
      <c r="A4330" s="4">
        <v>4329</v>
      </c>
      <c r="B4330">
        <f t="shared" ca="1" si="0"/>
        <v>239</v>
      </c>
      <c r="C4330">
        <f t="shared" ca="1" si="1"/>
        <v>4</v>
      </c>
      <c r="D4330" t="str">
        <f ca="1">VLOOKUP(C4330,Stay!$A$1:$B$5,2,0)</f>
        <v>1 month</v>
      </c>
      <c r="E4330">
        <f ca="1">VLOOKUP(C4330,Stay!$A$1:$C$5,3,0)</f>
        <v>30</v>
      </c>
      <c r="F4330">
        <f t="shared" ca="1" si="2"/>
        <v>63</v>
      </c>
      <c r="G4330" t="str">
        <f ca="1">VLOOKUP(F4330,Cities!$A$1:$C$69,2,0)</f>
        <v>Vancouver</v>
      </c>
      <c r="H4330" t="str">
        <f ca="1">VLOOKUP(F4330,Cities!$A$1:$F$69,6,0)</f>
        <v>Beach</v>
      </c>
      <c r="I4330" t="str">
        <f ca="1">VLOOKUP(F4330,Cities!$A$1:$C$69,3,0)</f>
        <v>North America</v>
      </c>
      <c r="J4330">
        <f t="shared" ca="1" si="3"/>
        <v>3</v>
      </c>
      <c r="K4330">
        <f ca="1">VLOOKUP(F4330,Cities!$A$1:$I$69,6+J4330,0)*R4330*E4330</f>
        <v>41880</v>
      </c>
      <c r="L4330">
        <f t="shared" ca="1" si="4"/>
        <v>2</v>
      </c>
      <c r="M4330">
        <f ca="1">VLOOKUP(F4330,Cities!$A$1:$I$69,4,0)*R4330*L4330</f>
        <v>2400</v>
      </c>
      <c r="N4330">
        <f t="shared" ca="1" si="5"/>
        <v>44280</v>
      </c>
      <c r="O4330" t="str">
        <f ca="1">VLOOKUP(F4330,Cities!$A$1:$E$69,5,0)</f>
        <v>Summer</v>
      </c>
      <c r="P4330">
        <f t="shared" ca="1" si="6"/>
        <v>2</v>
      </c>
      <c r="Q4330" t="str">
        <f ca="1">VLOOKUP(P4330,Sheet2!$A$1:$B$5,2,0)</f>
        <v>Family</v>
      </c>
      <c r="R4330">
        <f ca="1">VLOOKUP(P4330,Sheet2!$A$1:$C$5,3,0)</f>
        <v>4</v>
      </c>
    </row>
    <row r="4331" spans="1:18" ht="14.25" customHeight="1">
      <c r="A4331" s="4">
        <v>4330</v>
      </c>
      <c r="B4331">
        <f t="shared" ca="1" si="0"/>
        <v>159</v>
      </c>
      <c r="C4331">
        <f t="shared" ca="1" si="1"/>
        <v>1</v>
      </c>
      <c r="D4331" t="str">
        <f ca="1">VLOOKUP(C4331,Stay!$A$1:$B$5,2,0)</f>
        <v>3 days</v>
      </c>
      <c r="E4331">
        <f ca="1">VLOOKUP(C4331,Stay!$A$1:$C$5,3,0)</f>
        <v>3</v>
      </c>
      <c r="F4331">
        <f t="shared" ca="1" si="2"/>
        <v>1</v>
      </c>
      <c r="G4331" t="str">
        <f ca="1">VLOOKUP(F4331,Cities!$A$1:$C$69,2,0)</f>
        <v>Amsterdam</v>
      </c>
      <c r="H4331" t="str">
        <f ca="1">VLOOKUP(F4331,Cities!$A$1:$F$69,6,0)</f>
        <v>Acquatic, Historical-Modern, Beach, Nightlife</v>
      </c>
      <c r="I4331" t="str">
        <f ca="1">VLOOKUP(F4331,Cities!$A$1:$C$69,3,0)</f>
        <v>Europe</v>
      </c>
      <c r="J4331">
        <f t="shared" ca="1" si="3"/>
        <v>2</v>
      </c>
      <c r="K4331">
        <f ca="1">VLOOKUP(F4331,Cities!$A$1:$I$69,6+J4331,0)*R4331*E4331</f>
        <v>1704</v>
      </c>
      <c r="L4331">
        <f t="shared" ca="1" si="4"/>
        <v>1</v>
      </c>
      <c r="M4331">
        <f ca="1">VLOOKUP(F4331,Cities!$A$1:$I$69,4,0)*R4331*L4331</f>
        <v>4740</v>
      </c>
      <c r="N4331">
        <f t="shared" ca="1" si="5"/>
        <v>6444</v>
      </c>
      <c r="O4331" t="str">
        <f ca="1">VLOOKUP(F4331,Cities!$A$1:$E$69,5,0)</f>
        <v>Summer</v>
      </c>
      <c r="P4331">
        <f t="shared" ca="1" si="6"/>
        <v>2</v>
      </c>
      <c r="Q4331" t="str">
        <f ca="1">VLOOKUP(P4331,Sheet2!$A$1:$B$5,2,0)</f>
        <v>Family</v>
      </c>
      <c r="R4331">
        <f ca="1">VLOOKUP(P4331,Sheet2!$A$1:$C$5,3,0)</f>
        <v>4</v>
      </c>
    </row>
    <row r="4332" spans="1:18" ht="14.25" customHeight="1">
      <c r="A4332" s="4">
        <v>4331</v>
      </c>
      <c r="B4332">
        <f t="shared" ca="1" si="0"/>
        <v>159</v>
      </c>
      <c r="C4332">
        <f t="shared" ca="1" si="1"/>
        <v>4</v>
      </c>
      <c r="D4332" t="str">
        <f ca="1">VLOOKUP(C4332,Stay!$A$1:$B$5,2,0)</f>
        <v>1 month</v>
      </c>
      <c r="E4332">
        <f ca="1">VLOOKUP(C4332,Stay!$A$1:$C$5,3,0)</f>
        <v>30</v>
      </c>
      <c r="F4332">
        <f t="shared" ca="1" si="2"/>
        <v>65</v>
      </c>
      <c r="G4332" t="str">
        <f ca="1">VLOOKUP(F4332,Cities!$A$1:$C$69,2,0)</f>
        <v>Victoria</v>
      </c>
      <c r="H4332" t="str">
        <f ca="1">VLOOKUP(F4332,Cities!$A$1:$F$69,6,0)</f>
        <v>Historical</v>
      </c>
      <c r="I4332" t="str">
        <f ca="1">VLOOKUP(F4332,Cities!$A$1:$C$69,3,0)</f>
        <v>North America</v>
      </c>
      <c r="J4332">
        <f t="shared" ca="1" si="3"/>
        <v>1</v>
      </c>
      <c r="K4332">
        <f ca="1">VLOOKUP(F4332,Cities!$A$1:$I$69,6+J4332,0)*R4332*E4332</f>
        <v>11520</v>
      </c>
      <c r="L4332">
        <f t="shared" ca="1" si="4"/>
        <v>2</v>
      </c>
      <c r="M4332">
        <f ca="1">VLOOKUP(F4332,Cities!$A$1:$I$69,4,0)*R4332*L4332</f>
        <v>3600</v>
      </c>
      <c r="N4332">
        <f t="shared" ca="1" si="5"/>
        <v>15120</v>
      </c>
      <c r="O4332" t="str">
        <f ca="1">VLOOKUP(F4332,Cities!$A$1:$E$69,5,0)</f>
        <v>Summer</v>
      </c>
      <c r="P4332">
        <f t="shared" ca="1" si="6"/>
        <v>4</v>
      </c>
      <c r="Q4332" t="str">
        <f ca="1">VLOOKUP(P4332,Sheet2!$A$1:$B$5,2,0)</f>
        <v>Friends</v>
      </c>
      <c r="R4332">
        <f ca="1">VLOOKUP(P4332,Sheet2!$A$1:$C$5,3,0)</f>
        <v>6</v>
      </c>
    </row>
    <row r="4333" spans="1:18" ht="14.25" customHeight="1">
      <c r="A4333" s="4">
        <v>4332</v>
      </c>
      <c r="B4333">
        <f t="shared" ca="1" si="0"/>
        <v>189</v>
      </c>
      <c r="C4333">
        <f t="shared" ca="1" si="1"/>
        <v>2</v>
      </c>
      <c r="D4333" t="str">
        <f ca="1">VLOOKUP(C4333,Stay!$A$1:$B$5,2,0)</f>
        <v>1 week</v>
      </c>
      <c r="E4333">
        <f ca="1">VLOOKUP(C4333,Stay!$A$1:$C$5,3,0)</f>
        <v>7</v>
      </c>
      <c r="F4333">
        <f t="shared" ca="1" si="2"/>
        <v>8</v>
      </c>
      <c r="G4333" t="str">
        <f ca="1">VLOOKUP(F4333,Cities!$A$1:$C$69,2,0)</f>
        <v>Beijing</v>
      </c>
      <c r="H4333" t="str">
        <f ca="1">VLOOKUP(F4333,Cities!$A$1:$F$69,6,0)</f>
        <v>Modern, Beach, Nightlife</v>
      </c>
      <c r="I4333" t="str">
        <f ca="1">VLOOKUP(F4333,Cities!$A$1:$C$69,3,0)</f>
        <v>Asia</v>
      </c>
      <c r="J4333">
        <f t="shared" ca="1" si="3"/>
        <v>3</v>
      </c>
      <c r="K4333">
        <f ca="1">VLOOKUP(F4333,Cities!$A$1:$I$69,6+J4333,0)*R4333*E4333</f>
        <v>7728</v>
      </c>
      <c r="L4333">
        <f t="shared" ca="1" si="4"/>
        <v>1</v>
      </c>
      <c r="M4333">
        <f ca="1">VLOOKUP(F4333,Cities!$A$1:$I$69,4,0)*R4333*L4333</f>
        <v>5640</v>
      </c>
      <c r="N4333">
        <f t="shared" ca="1" si="5"/>
        <v>13368</v>
      </c>
      <c r="O4333" t="str">
        <f ca="1">VLOOKUP(F4333,Cities!$A$1:$E$69,5,0)</f>
        <v>Spring</v>
      </c>
      <c r="P4333">
        <f t="shared" ca="1" si="6"/>
        <v>4</v>
      </c>
      <c r="Q4333" t="str">
        <f ca="1">VLOOKUP(P4333,Sheet2!$A$1:$B$5,2,0)</f>
        <v>Friends</v>
      </c>
      <c r="R4333">
        <f ca="1">VLOOKUP(P4333,Sheet2!$A$1:$C$5,3,0)</f>
        <v>6</v>
      </c>
    </row>
    <row r="4334" spans="1:18" ht="14.25" customHeight="1">
      <c r="A4334" s="4">
        <v>4333</v>
      </c>
      <c r="B4334">
        <f t="shared" ca="1" si="0"/>
        <v>67</v>
      </c>
      <c r="C4334">
        <f t="shared" ca="1" si="1"/>
        <v>1</v>
      </c>
      <c r="D4334" t="str">
        <f ca="1">VLOOKUP(C4334,Stay!$A$1:$B$5,2,0)</f>
        <v>3 days</v>
      </c>
      <c r="E4334">
        <f ca="1">VLOOKUP(C4334,Stay!$A$1:$C$5,3,0)</f>
        <v>3</v>
      </c>
      <c r="F4334">
        <f t="shared" ca="1" si="2"/>
        <v>3</v>
      </c>
      <c r="G4334" t="str">
        <f ca="1">VLOOKUP(F4334,Cities!$A$1:$C$69,2,0)</f>
        <v>Asheville</v>
      </c>
      <c r="H4334" t="str">
        <f ca="1">VLOOKUP(F4334,Cities!$A$1:$F$69,6,0)</f>
        <v>Historical-Modern, Adventure-Water, Hills, Adventure-Land</v>
      </c>
      <c r="I4334" t="str">
        <f ca="1">VLOOKUP(F4334,Cities!$A$1:$C$69,3,0)</f>
        <v>North America</v>
      </c>
      <c r="J4334">
        <f t="shared" ca="1" si="3"/>
        <v>2</v>
      </c>
      <c r="K4334">
        <f ca="1">VLOOKUP(F4334,Cities!$A$1:$I$69,6+J4334,0)*R4334*E4334</f>
        <v>1272</v>
      </c>
      <c r="L4334">
        <f t="shared" ca="1" si="4"/>
        <v>1</v>
      </c>
      <c r="M4334">
        <f ca="1">VLOOKUP(F4334,Cities!$A$1:$I$69,4,0)*R4334*L4334</f>
        <v>1000</v>
      </c>
      <c r="N4334">
        <f t="shared" ca="1" si="5"/>
        <v>2272</v>
      </c>
      <c r="O4334" t="str">
        <f ca="1">VLOOKUP(F4334,Cities!$A$1:$E$69,5,0)</f>
        <v>Summer</v>
      </c>
      <c r="P4334">
        <f t="shared" ca="1" si="6"/>
        <v>2</v>
      </c>
      <c r="Q4334" t="str">
        <f ca="1">VLOOKUP(P4334,Sheet2!$A$1:$B$5,2,0)</f>
        <v>Family</v>
      </c>
      <c r="R4334">
        <f ca="1">VLOOKUP(P4334,Sheet2!$A$1:$C$5,3,0)</f>
        <v>4</v>
      </c>
    </row>
    <row r="4335" spans="1:18" ht="14.25" customHeight="1">
      <c r="A4335" s="4">
        <v>4334</v>
      </c>
      <c r="B4335">
        <f t="shared" ca="1" si="0"/>
        <v>27</v>
      </c>
      <c r="C4335">
        <f t="shared" ca="1" si="1"/>
        <v>4</v>
      </c>
      <c r="D4335" t="str">
        <f ca="1">VLOOKUP(C4335,Stay!$A$1:$B$5,2,0)</f>
        <v>1 month</v>
      </c>
      <c r="E4335">
        <f ca="1">VLOOKUP(C4335,Stay!$A$1:$C$5,3,0)</f>
        <v>30</v>
      </c>
      <c r="F4335">
        <f t="shared" ca="1" si="2"/>
        <v>29</v>
      </c>
      <c r="G4335" t="str">
        <f ca="1">VLOOKUP(F4335,Cities!$A$1:$C$69,2,0)</f>
        <v>Lisbon</v>
      </c>
      <c r="H4335" t="str">
        <f ca="1">VLOOKUP(F4335,Cities!$A$1:$F$69,6,0)</f>
        <v>Historical</v>
      </c>
      <c r="I4335" t="str">
        <f ca="1">VLOOKUP(F4335,Cities!$A$1:$C$69,3,0)</f>
        <v>Europe</v>
      </c>
      <c r="J4335">
        <f t="shared" ca="1" si="3"/>
        <v>3</v>
      </c>
      <c r="K4335">
        <f ca="1">VLOOKUP(F4335,Cities!$A$1:$I$69,6+J4335,0)*R4335*E4335</f>
        <v>27480</v>
      </c>
      <c r="L4335">
        <f t="shared" ca="1" si="4"/>
        <v>2</v>
      </c>
      <c r="M4335">
        <f ca="1">VLOOKUP(F4335,Cities!$A$1:$I$69,4,0)*R4335*L4335</f>
        <v>9760</v>
      </c>
      <c r="N4335">
        <f t="shared" ca="1" si="5"/>
        <v>37240</v>
      </c>
      <c r="O4335" t="str">
        <f ca="1">VLOOKUP(F4335,Cities!$A$1:$E$69,5,0)</f>
        <v>Summer</v>
      </c>
      <c r="P4335">
        <f t="shared" ca="1" si="6"/>
        <v>2</v>
      </c>
      <c r="Q4335" t="str">
        <f ca="1">VLOOKUP(P4335,Sheet2!$A$1:$B$5,2,0)</f>
        <v>Family</v>
      </c>
      <c r="R4335">
        <f ca="1">VLOOKUP(P4335,Sheet2!$A$1:$C$5,3,0)</f>
        <v>4</v>
      </c>
    </row>
    <row r="4336" spans="1:18" ht="14.25" customHeight="1">
      <c r="A4336" s="4">
        <v>4335</v>
      </c>
      <c r="B4336">
        <f t="shared" ca="1" si="0"/>
        <v>277</v>
      </c>
      <c r="C4336">
        <f t="shared" ca="1" si="1"/>
        <v>3</v>
      </c>
      <c r="D4336" t="str">
        <f ca="1">VLOOKUP(C4336,Stay!$A$1:$B$5,2,0)</f>
        <v>2 weeks</v>
      </c>
      <c r="E4336">
        <f ca="1">VLOOKUP(C4336,Stay!$A$1:$C$5,3,0)</f>
        <v>14</v>
      </c>
      <c r="F4336">
        <f t="shared" ca="1" si="2"/>
        <v>49</v>
      </c>
      <c r="G4336" t="str">
        <f ca="1">VLOOKUP(F4336,Cities!$A$1:$C$69,2,0)</f>
        <v>Rhode Island</v>
      </c>
      <c r="H4336" t="str">
        <f ca="1">VLOOKUP(F4336,Cities!$A$1:$F$69,6,0)</f>
        <v>Modern</v>
      </c>
      <c r="I4336" t="str">
        <f ca="1">VLOOKUP(F4336,Cities!$A$1:$C$69,3,0)</f>
        <v>North America</v>
      </c>
      <c r="J4336">
        <f t="shared" ca="1" si="3"/>
        <v>2</v>
      </c>
      <c r="K4336">
        <f ca="1">VLOOKUP(F4336,Cities!$A$1:$I$69,6+J4336,0)*R4336*E4336</f>
        <v>2254</v>
      </c>
      <c r="L4336">
        <f t="shared" ca="1" si="4"/>
        <v>2</v>
      </c>
      <c r="M4336">
        <f ca="1">VLOOKUP(F4336,Cities!$A$1:$I$69,4,0)*R4336*L4336</f>
        <v>740</v>
      </c>
      <c r="N4336">
        <f t="shared" ca="1" si="5"/>
        <v>2994</v>
      </c>
      <c r="O4336" t="str">
        <f ca="1">VLOOKUP(F4336,Cities!$A$1:$E$69,5,0)</f>
        <v>Summer</v>
      </c>
      <c r="P4336">
        <f t="shared" ca="1" si="6"/>
        <v>1</v>
      </c>
      <c r="Q4336" t="str">
        <f ca="1">VLOOKUP(P4336,Sheet2!$A$1:$B$5,2,0)</f>
        <v>Solo</v>
      </c>
      <c r="R4336">
        <f ca="1">VLOOKUP(P4336,Sheet2!$A$1:$C$5,3,0)</f>
        <v>1</v>
      </c>
    </row>
    <row r="4337" spans="1:18" ht="14.25" customHeight="1">
      <c r="A4337" s="4">
        <v>4336</v>
      </c>
      <c r="B4337">
        <f t="shared" ca="1" si="0"/>
        <v>17</v>
      </c>
      <c r="C4337">
        <f t="shared" ca="1" si="1"/>
        <v>2</v>
      </c>
      <c r="D4337" t="str">
        <f ca="1">VLOOKUP(C4337,Stay!$A$1:$B$5,2,0)</f>
        <v>1 week</v>
      </c>
      <c r="E4337">
        <f ca="1">VLOOKUP(C4337,Stay!$A$1:$C$5,3,0)</f>
        <v>7</v>
      </c>
      <c r="F4337">
        <f t="shared" ca="1" si="2"/>
        <v>34</v>
      </c>
      <c r="G4337" t="str">
        <f ca="1">VLOOKUP(F4337,Cities!$A$1:$C$69,2,0)</f>
        <v>Malaga</v>
      </c>
      <c r="H4337" t="str">
        <f ca="1">VLOOKUP(F4337,Cities!$A$1:$F$69,6,0)</f>
        <v>Beach</v>
      </c>
      <c r="I4337" t="str">
        <f ca="1">VLOOKUP(F4337,Cities!$A$1:$C$69,3,0)</f>
        <v>Europe</v>
      </c>
      <c r="J4337">
        <f t="shared" ca="1" si="3"/>
        <v>2</v>
      </c>
      <c r="K4337">
        <f ca="1">VLOOKUP(F4337,Cities!$A$1:$I$69,6+J4337,0)*R4337*E4337</f>
        <v>574</v>
      </c>
      <c r="L4337">
        <f t="shared" ca="1" si="4"/>
        <v>1</v>
      </c>
      <c r="M4337">
        <f ca="1">VLOOKUP(F4337,Cities!$A$1:$I$69,4,0)*R4337*L4337</f>
        <v>1220</v>
      </c>
      <c r="N4337">
        <f t="shared" ca="1" si="5"/>
        <v>1794</v>
      </c>
      <c r="O4337" t="str">
        <f ca="1">VLOOKUP(F4337,Cities!$A$1:$E$69,5,0)</f>
        <v>Summer</v>
      </c>
      <c r="P4337">
        <f t="shared" ca="1" si="6"/>
        <v>1</v>
      </c>
      <c r="Q4337" t="str">
        <f ca="1">VLOOKUP(P4337,Sheet2!$A$1:$B$5,2,0)</f>
        <v>Solo</v>
      </c>
      <c r="R4337">
        <f ca="1">VLOOKUP(P4337,Sheet2!$A$1:$C$5,3,0)</f>
        <v>1</v>
      </c>
    </row>
    <row r="4338" spans="1:18" ht="14.25" customHeight="1">
      <c r="A4338" s="4">
        <v>4337</v>
      </c>
      <c r="B4338">
        <f t="shared" ca="1" si="0"/>
        <v>162</v>
      </c>
      <c r="C4338">
        <f t="shared" ca="1" si="1"/>
        <v>4</v>
      </c>
      <c r="D4338" t="str">
        <f ca="1">VLOOKUP(C4338,Stay!$A$1:$B$5,2,0)</f>
        <v>1 month</v>
      </c>
      <c r="E4338">
        <f ca="1">VLOOKUP(C4338,Stay!$A$1:$C$5,3,0)</f>
        <v>30</v>
      </c>
      <c r="F4338">
        <f t="shared" ca="1" si="2"/>
        <v>35</v>
      </c>
      <c r="G4338" t="str">
        <f ca="1">VLOOKUP(F4338,Cities!$A$1:$C$69,2,0)</f>
        <v>Mallorca</v>
      </c>
      <c r="H4338" t="str">
        <f ca="1">VLOOKUP(F4338,Cities!$A$1:$F$69,6,0)</f>
        <v>Beach, Aquatic, Adventure-Water</v>
      </c>
      <c r="I4338" t="str">
        <f ca="1">VLOOKUP(F4338,Cities!$A$1:$C$69,3,0)</f>
        <v>Europe</v>
      </c>
      <c r="J4338">
        <f t="shared" ca="1" si="3"/>
        <v>1</v>
      </c>
      <c r="K4338">
        <f ca="1">VLOOKUP(F4338,Cities!$A$1:$I$69,6+J4338,0)*R4338*E4338</f>
        <v>4800</v>
      </c>
      <c r="L4338">
        <f t="shared" ca="1" si="4"/>
        <v>2</v>
      </c>
      <c r="M4338">
        <f ca="1">VLOOKUP(F4338,Cities!$A$1:$I$69,4,0)*R4338*L4338</f>
        <v>10176</v>
      </c>
      <c r="N4338">
        <f t="shared" ca="1" si="5"/>
        <v>14976</v>
      </c>
      <c r="O4338" t="str">
        <f ca="1">VLOOKUP(F4338,Cities!$A$1:$E$69,5,0)</f>
        <v>Summer</v>
      </c>
      <c r="P4338">
        <f t="shared" ca="1" si="6"/>
        <v>2</v>
      </c>
      <c r="Q4338" t="str">
        <f ca="1">VLOOKUP(P4338,Sheet2!$A$1:$B$5,2,0)</f>
        <v>Family</v>
      </c>
      <c r="R4338">
        <f ca="1">VLOOKUP(P4338,Sheet2!$A$1:$C$5,3,0)</f>
        <v>4</v>
      </c>
    </row>
    <row r="4339" spans="1:18" ht="14.25" customHeight="1">
      <c r="A4339" s="4">
        <v>4338</v>
      </c>
      <c r="B4339">
        <f t="shared" ca="1" si="0"/>
        <v>169</v>
      </c>
      <c r="C4339">
        <f t="shared" ca="1" si="1"/>
        <v>2</v>
      </c>
      <c r="D4339" t="str">
        <f ca="1">VLOOKUP(C4339,Stay!$A$1:$B$5,2,0)</f>
        <v>1 week</v>
      </c>
      <c r="E4339">
        <f ca="1">VLOOKUP(C4339,Stay!$A$1:$C$5,3,0)</f>
        <v>7</v>
      </c>
      <c r="F4339">
        <f t="shared" ca="1" si="2"/>
        <v>55</v>
      </c>
      <c r="G4339" t="str">
        <f ca="1">VLOOKUP(F4339,Cities!$A$1:$C$69,2,0)</f>
        <v>Santa Clara County</v>
      </c>
      <c r="H4339" t="str">
        <f ca="1">VLOOKUP(F4339,Cities!$A$1:$F$69,6,0)</f>
        <v>Modern</v>
      </c>
      <c r="I4339" t="str">
        <f ca="1">VLOOKUP(F4339,Cities!$A$1:$C$69,3,0)</f>
        <v>North America</v>
      </c>
      <c r="J4339">
        <f t="shared" ca="1" si="3"/>
        <v>3</v>
      </c>
      <c r="K4339">
        <f ca="1">VLOOKUP(F4339,Cities!$A$1:$I$69,6+J4339,0)*R4339*E4339</f>
        <v>13720</v>
      </c>
      <c r="L4339">
        <f t="shared" ca="1" si="4"/>
        <v>2</v>
      </c>
      <c r="M4339">
        <f ca="1">VLOOKUP(F4339,Cities!$A$1:$I$69,4,0)*R4339*L4339</f>
        <v>1440</v>
      </c>
      <c r="N4339">
        <f t="shared" ca="1" si="5"/>
        <v>15160</v>
      </c>
      <c r="O4339" t="str">
        <f ca="1">VLOOKUP(F4339,Cities!$A$1:$E$69,5,0)</f>
        <v>Spring</v>
      </c>
      <c r="P4339">
        <f t="shared" ca="1" si="6"/>
        <v>3</v>
      </c>
      <c r="Q4339" t="str">
        <f ca="1">VLOOKUP(P4339,Sheet2!$A$1:$B$5,2,0)</f>
        <v>Romantic</v>
      </c>
      <c r="R4339">
        <f ca="1">VLOOKUP(P4339,Sheet2!$A$1:$C$5,3,0)</f>
        <v>2</v>
      </c>
    </row>
    <row r="4340" spans="1:18" ht="14.25" customHeight="1">
      <c r="A4340" s="4">
        <v>4339</v>
      </c>
      <c r="B4340">
        <f t="shared" ca="1" si="0"/>
        <v>208</v>
      </c>
      <c r="C4340">
        <f t="shared" ca="1" si="1"/>
        <v>3</v>
      </c>
      <c r="D4340" t="str">
        <f ca="1">VLOOKUP(C4340,Stay!$A$1:$B$5,2,0)</f>
        <v>2 weeks</v>
      </c>
      <c r="E4340">
        <f ca="1">VLOOKUP(C4340,Stay!$A$1:$C$5,3,0)</f>
        <v>14</v>
      </c>
      <c r="F4340">
        <f t="shared" ca="1" si="2"/>
        <v>50</v>
      </c>
      <c r="G4340" t="str">
        <f ca="1">VLOOKUP(F4340,Cities!$A$1:$C$69,2,0)</f>
        <v>Rio de Janeiro</v>
      </c>
      <c r="H4340" t="str">
        <f ca="1">VLOOKUP(F4340,Cities!$A$1:$F$69,6,0)</f>
        <v>Historical</v>
      </c>
      <c r="I4340" t="str">
        <f ca="1">VLOOKUP(F4340,Cities!$A$1:$C$69,3,0)</f>
        <v>South America</v>
      </c>
      <c r="J4340">
        <f t="shared" ca="1" si="3"/>
        <v>3</v>
      </c>
      <c r="K4340">
        <f ca="1">VLOOKUP(F4340,Cities!$A$1:$I$69,6+J4340,0)*R4340*E4340</f>
        <v>7980</v>
      </c>
      <c r="L4340">
        <f t="shared" ca="1" si="4"/>
        <v>2</v>
      </c>
      <c r="M4340">
        <f ca="1">VLOOKUP(F4340,Cities!$A$1:$I$69,4,0)*R4340*L4340</f>
        <v>4240</v>
      </c>
      <c r="N4340">
        <f t="shared" ca="1" si="5"/>
        <v>12220</v>
      </c>
      <c r="O4340" t="str">
        <f ca="1">VLOOKUP(F4340,Cities!$A$1:$E$69,5,0)</f>
        <v>Winter</v>
      </c>
      <c r="P4340">
        <f t="shared" ca="1" si="6"/>
        <v>3</v>
      </c>
      <c r="Q4340" t="str">
        <f ca="1">VLOOKUP(P4340,Sheet2!$A$1:$B$5,2,0)</f>
        <v>Romantic</v>
      </c>
      <c r="R4340">
        <f ca="1">VLOOKUP(P4340,Sheet2!$A$1:$C$5,3,0)</f>
        <v>2</v>
      </c>
    </row>
    <row r="4341" spans="1:18" ht="14.25" customHeight="1">
      <c r="A4341" s="4">
        <v>4340</v>
      </c>
      <c r="B4341">
        <f t="shared" ca="1" si="0"/>
        <v>228</v>
      </c>
      <c r="C4341">
        <f t="shared" ca="1" si="1"/>
        <v>3</v>
      </c>
      <c r="D4341" t="str">
        <f ca="1">VLOOKUP(C4341,Stay!$A$1:$B$5,2,0)</f>
        <v>2 weeks</v>
      </c>
      <c r="E4341">
        <f ca="1">VLOOKUP(C4341,Stay!$A$1:$C$5,3,0)</f>
        <v>14</v>
      </c>
      <c r="F4341">
        <f t="shared" ca="1" si="2"/>
        <v>37</v>
      </c>
      <c r="G4341" t="str">
        <f ca="1">VLOOKUP(F4341,Cities!$A$1:$C$69,2,0)</f>
        <v>Melbourne</v>
      </c>
      <c r="H4341" t="str">
        <f ca="1">VLOOKUP(F4341,Cities!$A$1:$F$69,6,0)</f>
        <v>Modern, Beach, Adventure-Modern</v>
      </c>
      <c r="I4341" t="str">
        <f ca="1">VLOOKUP(F4341,Cities!$A$1:$C$69,3,0)</f>
        <v>Australia</v>
      </c>
      <c r="J4341">
        <f t="shared" ca="1" si="3"/>
        <v>1</v>
      </c>
      <c r="K4341">
        <f ca="1">VLOOKUP(F4341,Cities!$A$1:$I$69,6+J4341,0)*R4341*E4341</f>
        <v>2520</v>
      </c>
      <c r="L4341">
        <f t="shared" ca="1" si="4"/>
        <v>1</v>
      </c>
      <c r="M4341">
        <f ca="1">VLOOKUP(F4341,Cities!$A$1:$I$69,4,0)*R4341*L4341</f>
        <v>5440</v>
      </c>
      <c r="N4341">
        <f t="shared" ca="1" si="5"/>
        <v>7960</v>
      </c>
      <c r="O4341" t="str">
        <f ca="1">VLOOKUP(F4341,Cities!$A$1:$E$69,5,0)</f>
        <v>Spring</v>
      </c>
      <c r="P4341">
        <f t="shared" ca="1" si="6"/>
        <v>2</v>
      </c>
      <c r="Q4341" t="str">
        <f ca="1">VLOOKUP(P4341,Sheet2!$A$1:$B$5,2,0)</f>
        <v>Family</v>
      </c>
      <c r="R4341">
        <f ca="1">VLOOKUP(P4341,Sheet2!$A$1:$C$5,3,0)</f>
        <v>4</v>
      </c>
    </row>
    <row r="4342" spans="1:18" ht="14.25" customHeight="1">
      <c r="A4342" s="4">
        <v>4341</v>
      </c>
      <c r="B4342">
        <f t="shared" ca="1" si="0"/>
        <v>248</v>
      </c>
      <c r="C4342">
        <f t="shared" ca="1" si="1"/>
        <v>1</v>
      </c>
      <c r="D4342" t="str">
        <f ca="1">VLOOKUP(C4342,Stay!$A$1:$B$5,2,0)</f>
        <v>3 days</v>
      </c>
      <c r="E4342">
        <f ca="1">VLOOKUP(C4342,Stay!$A$1:$C$5,3,0)</f>
        <v>3</v>
      </c>
      <c r="F4342">
        <f t="shared" ca="1" si="2"/>
        <v>66</v>
      </c>
      <c r="G4342" t="str">
        <f ca="1">VLOOKUP(F4342,Cities!$A$1:$C$69,2,0)</f>
        <v>Vienna</v>
      </c>
      <c r="H4342" t="str">
        <f ca="1">VLOOKUP(F4342,Cities!$A$1:$F$69,6,0)</f>
        <v>Terrain</v>
      </c>
      <c r="I4342" t="str">
        <f ca="1">VLOOKUP(F4342,Cities!$A$1:$C$69,3,0)</f>
        <v>Europe</v>
      </c>
      <c r="J4342">
        <f t="shared" ca="1" si="3"/>
        <v>2</v>
      </c>
      <c r="K4342">
        <f ca="1">VLOOKUP(F4342,Cities!$A$1:$I$69,6+J4342,0)*R4342*E4342</f>
        <v>393</v>
      </c>
      <c r="L4342">
        <f t="shared" ca="1" si="4"/>
        <v>2</v>
      </c>
      <c r="M4342">
        <f ca="1">VLOOKUP(F4342,Cities!$A$1:$I$69,4,0)*R4342*L4342</f>
        <v>2700</v>
      </c>
      <c r="N4342">
        <f t="shared" ca="1" si="5"/>
        <v>3093</v>
      </c>
      <c r="O4342" t="str">
        <f ca="1">VLOOKUP(F4342,Cities!$A$1:$E$69,5,0)</f>
        <v>Summer</v>
      </c>
      <c r="P4342">
        <f t="shared" ca="1" si="6"/>
        <v>1</v>
      </c>
      <c r="Q4342" t="str">
        <f ca="1">VLOOKUP(P4342,Sheet2!$A$1:$B$5,2,0)</f>
        <v>Solo</v>
      </c>
      <c r="R4342">
        <f ca="1">VLOOKUP(P4342,Sheet2!$A$1:$C$5,3,0)</f>
        <v>1</v>
      </c>
    </row>
    <row r="4343" spans="1:18" ht="14.25" customHeight="1">
      <c r="A4343" s="4">
        <v>4342</v>
      </c>
      <c r="B4343">
        <f t="shared" ca="1" si="0"/>
        <v>63</v>
      </c>
      <c r="C4343">
        <f t="shared" ca="1" si="1"/>
        <v>4</v>
      </c>
      <c r="D4343" t="str">
        <f ca="1">VLOOKUP(C4343,Stay!$A$1:$B$5,2,0)</f>
        <v>1 month</v>
      </c>
      <c r="E4343">
        <f ca="1">VLOOKUP(C4343,Stay!$A$1:$C$5,3,0)</f>
        <v>30</v>
      </c>
      <c r="F4343">
        <f t="shared" ca="1" si="2"/>
        <v>27</v>
      </c>
      <c r="G4343" t="str">
        <f ca="1">VLOOKUP(F4343,Cities!$A$1:$C$69,2,0)</f>
        <v>Hawaii</v>
      </c>
      <c r="H4343" t="str">
        <f ca="1">VLOOKUP(F4343,Cities!$A$1:$F$69,6,0)</f>
        <v>Beach, Terrain, Modern</v>
      </c>
      <c r="I4343" t="str">
        <f ca="1">VLOOKUP(F4343,Cities!$A$1:$C$69,3,0)</f>
        <v>North America</v>
      </c>
      <c r="J4343">
        <f t="shared" ca="1" si="3"/>
        <v>2</v>
      </c>
      <c r="K4343">
        <f ca="1">VLOOKUP(F4343,Cities!$A$1:$I$69,6+J4343,0)*R4343*E4343</f>
        <v>16260</v>
      </c>
      <c r="L4343">
        <f t="shared" ca="1" si="4"/>
        <v>2</v>
      </c>
      <c r="M4343">
        <f ca="1">VLOOKUP(F4343,Cities!$A$1:$I$69,4,0)*R4343*L4343</f>
        <v>3200</v>
      </c>
      <c r="N4343">
        <f t="shared" ca="1" si="5"/>
        <v>19460</v>
      </c>
      <c r="O4343" t="str">
        <f ca="1">VLOOKUP(F4343,Cities!$A$1:$E$69,5,0)</f>
        <v>Summer</v>
      </c>
      <c r="P4343">
        <f t="shared" ca="1" si="6"/>
        <v>3</v>
      </c>
      <c r="Q4343" t="str">
        <f ca="1">VLOOKUP(P4343,Sheet2!$A$1:$B$5,2,0)</f>
        <v>Romantic</v>
      </c>
      <c r="R4343">
        <f ca="1">VLOOKUP(P4343,Sheet2!$A$1:$C$5,3,0)</f>
        <v>2</v>
      </c>
    </row>
    <row r="4344" spans="1:18" ht="14.25" customHeight="1">
      <c r="A4344" s="4">
        <v>4343</v>
      </c>
      <c r="B4344">
        <f t="shared" ca="1" si="0"/>
        <v>85</v>
      </c>
      <c r="C4344">
        <f t="shared" ca="1" si="1"/>
        <v>1</v>
      </c>
      <c r="D4344" t="str">
        <f ca="1">VLOOKUP(C4344,Stay!$A$1:$B$5,2,0)</f>
        <v>3 days</v>
      </c>
      <c r="E4344">
        <f ca="1">VLOOKUP(C4344,Stay!$A$1:$C$5,3,0)</f>
        <v>3</v>
      </c>
      <c r="F4344">
        <f t="shared" ca="1" si="2"/>
        <v>10</v>
      </c>
      <c r="G4344" t="str">
        <f ca="1">VLOOKUP(F4344,Cities!$A$1:$C$69,2,0)</f>
        <v>Bologna</v>
      </c>
      <c r="H4344" t="str">
        <f ca="1">VLOOKUP(F4344,Cities!$A$1:$F$69,6,0)</f>
        <v>Historical-Medieval, Nightlife</v>
      </c>
      <c r="I4344" t="str">
        <f ca="1">VLOOKUP(F4344,Cities!$A$1:$C$69,3,0)</f>
        <v>Europe</v>
      </c>
      <c r="J4344">
        <f t="shared" ca="1" si="3"/>
        <v>1</v>
      </c>
      <c r="K4344">
        <f ca="1">VLOOKUP(F4344,Cities!$A$1:$I$69,6+J4344,0)*R4344*E4344</f>
        <v>1332</v>
      </c>
      <c r="L4344">
        <f t="shared" ca="1" si="4"/>
        <v>2</v>
      </c>
      <c r="M4344">
        <f ca="1">VLOOKUP(F4344,Cities!$A$1:$I$69,4,0)*R4344*L4344</f>
        <v>13440</v>
      </c>
      <c r="N4344">
        <f t="shared" ca="1" si="5"/>
        <v>14772</v>
      </c>
      <c r="O4344" t="str">
        <f ca="1">VLOOKUP(F4344,Cities!$A$1:$E$69,5,0)</f>
        <v>Summer</v>
      </c>
      <c r="P4344">
        <f t="shared" ca="1" si="6"/>
        <v>4</v>
      </c>
      <c r="Q4344" t="str">
        <f ca="1">VLOOKUP(P4344,Sheet2!$A$1:$B$5,2,0)</f>
        <v>Friends</v>
      </c>
      <c r="R4344">
        <f ca="1">VLOOKUP(P4344,Sheet2!$A$1:$C$5,3,0)</f>
        <v>6</v>
      </c>
    </row>
    <row r="4345" spans="1:18" ht="14.25" customHeight="1">
      <c r="A4345" s="4">
        <v>4344</v>
      </c>
      <c r="B4345">
        <f t="shared" ca="1" si="0"/>
        <v>75</v>
      </c>
      <c r="C4345">
        <f t="shared" ca="1" si="1"/>
        <v>2</v>
      </c>
      <c r="D4345" t="str">
        <f ca="1">VLOOKUP(C4345,Stay!$A$1:$B$5,2,0)</f>
        <v>1 week</v>
      </c>
      <c r="E4345">
        <f ca="1">VLOOKUP(C4345,Stay!$A$1:$C$5,3,0)</f>
        <v>7</v>
      </c>
      <c r="F4345">
        <f t="shared" ca="1" si="2"/>
        <v>59</v>
      </c>
      <c r="G4345" t="str">
        <f ca="1">VLOOKUP(F4345,Cities!$A$1:$C$69,2,0)</f>
        <v>Tasmania</v>
      </c>
      <c r="H4345" t="str">
        <f ca="1">VLOOKUP(F4345,Cities!$A$1:$F$69,6,0)</f>
        <v>Beach</v>
      </c>
      <c r="I4345" t="str">
        <f ca="1">VLOOKUP(F4345,Cities!$A$1:$C$69,3,0)</f>
        <v>Australia</v>
      </c>
      <c r="J4345">
        <f t="shared" ca="1" si="3"/>
        <v>3</v>
      </c>
      <c r="K4345">
        <f ca="1">VLOOKUP(F4345,Cities!$A$1:$I$69,6+J4345,0)*R4345*E4345</f>
        <v>8778</v>
      </c>
      <c r="L4345">
        <f t="shared" ca="1" si="4"/>
        <v>2</v>
      </c>
      <c r="M4345">
        <f ca="1">VLOOKUP(F4345,Cities!$A$1:$I$69,4,0)*R4345*L4345</f>
        <v>18240</v>
      </c>
      <c r="N4345">
        <f t="shared" ca="1" si="5"/>
        <v>27018</v>
      </c>
      <c r="O4345" t="str">
        <f ca="1">VLOOKUP(F4345,Cities!$A$1:$E$69,5,0)</f>
        <v>Spring</v>
      </c>
      <c r="P4345">
        <f t="shared" ca="1" si="6"/>
        <v>4</v>
      </c>
      <c r="Q4345" t="str">
        <f ca="1">VLOOKUP(P4345,Sheet2!$A$1:$B$5,2,0)</f>
        <v>Friends</v>
      </c>
      <c r="R4345">
        <f ca="1">VLOOKUP(P4345,Sheet2!$A$1:$C$5,3,0)</f>
        <v>6</v>
      </c>
    </row>
    <row r="4346" spans="1:18" ht="14.25" customHeight="1">
      <c r="A4346" s="4">
        <v>4345</v>
      </c>
      <c r="B4346">
        <f t="shared" ca="1" si="0"/>
        <v>91</v>
      </c>
      <c r="C4346">
        <f t="shared" ca="1" si="1"/>
        <v>1</v>
      </c>
      <c r="D4346" t="str">
        <f ca="1">VLOOKUP(C4346,Stay!$A$1:$B$5,2,0)</f>
        <v>3 days</v>
      </c>
      <c r="E4346">
        <f ca="1">VLOOKUP(C4346,Stay!$A$1:$C$5,3,0)</f>
        <v>3</v>
      </c>
      <c r="F4346">
        <f t="shared" ca="1" si="2"/>
        <v>10</v>
      </c>
      <c r="G4346" t="str">
        <f ca="1">VLOOKUP(F4346,Cities!$A$1:$C$69,2,0)</f>
        <v>Bologna</v>
      </c>
      <c r="H4346" t="str">
        <f ca="1">VLOOKUP(F4346,Cities!$A$1:$F$69,6,0)</f>
        <v>Historical-Medieval, Nightlife</v>
      </c>
      <c r="I4346" t="str">
        <f ca="1">VLOOKUP(F4346,Cities!$A$1:$C$69,3,0)</f>
        <v>Europe</v>
      </c>
      <c r="J4346">
        <f t="shared" ca="1" si="3"/>
        <v>2</v>
      </c>
      <c r="K4346">
        <f ca="1">VLOOKUP(F4346,Cities!$A$1:$I$69,6+J4346,0)*R4346*E4346</f>
        <v>906</v>
      </c>
      <c r="L4346">
        <f t="shared" ca="1" si="4"/>
        <v>1</v>
      </c>
      <c r="M4346">
        <f ca="1">VLOOKUP(F4346,Cities!$A$1:$I$69,4,0)*R4346*L4346</f>
        <v>2240</v>
      </c>
      <c r="N4346">
        <f t="shared" ca="1" si="5"/>
        <v>3146</v>
      </c>
      <c r="O4346" t="str">
        <f ca="1">VLOOKUP(F4346,Cities!$A$1:$E$69,5,0)</f>
        <v>Summer</v>
      </c>
      <c r="P4346">
        <f t="shared" ca="1" si="6"/>
        <v>3</v>
      </c>
      <c r="Q4346" t="str">
        <f ca="1">VLOOKUP(P4346,Sheet2!$A$1:$B$5,2,0)</f>
        <v>Romantic</v>
      </c>
      <c r="R4346">
        <f ca="1">VLOOKUP(P4346,Sheet2!$A$1:$C$5,3,0)</f>
        <v>2</v>
      </c>
    </row>
    <row r="4347" spans="1:18" ht="14.25" customHeight="1">
      <c r="A4347" s="4">
        <v>4346</v>
      </c>
      <c r="B4347">
        <f t="shared" ca="1" si="0"/>
        <v>28</v>
      </c>
      <c r="C4347">
        <f t="shared" ca="1" si="1"/>
        <v>2</v>
      </c>
      <c r="D4347" t="str">
        <f ca="1">VLOOKUP(C4347,Stay!$A$1:$B$5,2,0)</f>
        <v>1 week</v>
      </c>
      <c r="E4347">
        <f ca="1">VLOOKUP(C4347,Stay!$A$1:$C$5,3,0)</f>
        <v>7</v>
      </c>
      <c r="F4347">
        <f t="shared" ca="1" si="2"/>
        <v>15</v>
      </c>
      <c r="G4347" t="str">
        <f ca="1">VLOOKUP(F4347,Cities!$A$1:$C$69,2,0)</f>
        <v>Cambridge</v>
      </c>
      <c r="H4347" t="str">
        <f ca="1">VLOOKUP(F4347,Cities!$A$1:$F$69,6,0)</f>
        <v>Modern, Aquatic</v>
      </c>
      <c r="I4347" t="str">
        <f ca="1">VLOOKUP(F4347,Cities!$A$1:$C$69,3,0)</f>
        <v>North America</v>
      </c>
      <c r="J4347">
        <f t="shared" ca="1" si="3"/>
        <v>1</v>
      </c>
      <c r="K4347">
        <f ca="1">VLOOKUP(F4347,Cities!$A$1:$I$69,6+J4347,0)*R4347*E4347</f>
        <v>1736</v>
      </c>
      <c r="L4347">
        <f t="shared" ca="1" si="4"/>
        <v>2</v>
      </c>
      <c r="M4347">
        <f ca="1">VLOOKUP(F4347,Cities!$A$1:$I$69,4,0)*R4347*L4347</f>
        <v>800</v>
      </c>
      <c r="N4347">
        <f t="shared" ca="1" si="5"/>
        <v>2536</v>
      </c>
      <c r="O4347" t="str">
        <f ca="1">VLOOKUP(F4347,Cities!$A$1:$E$69,5,0)</f>
        <v>Summer</v>
      </c>
      <c r="P4347">
        <f t="shared" ca="1" si="6"/>
        <v>3</v>
      </c>
      <c r="Q4347" t="str">
        <f ca="1">VLOOKUP(P4347,Sheet2!$A$1:$B$5,2,0)</f>
        <v>Romantic</v>
      </c>
      <c r="R4347">
        <f ca="1">VLOOKUP(P4347,Sheet2!$A$1:$C$5,3,0)</f>
        <v>2</v>
      </c>
    </row>
    <row r="4348" spans="1:18" ht="14.25" customHeight="1">
      <c r="A4348" s="4">
        <v>4347</v>
      </c>
      <c r="B4348">
        <f t="shared" ca="1" si="0"/>
        <v>23</v>
      </c>
      <c r="C4348">
        <f t="shared" ca="1" si="1"/>
        <v>4</v>
      </c>
      <c r="D4348" t="str">
        <f ca="1">VLOOKUP(C4348,Stay!$A$1:$B$5,2,0)</f>
        <v>1 month</v>
      </c>
      <c r="E4348">
        <f ca="1">VLOOKUP(C4348,Stay!$A$1:$C$5,3,0)</f>
        <v>30</v>
      </c>
      <c r="F4348">
        <f t="shared" ca="1" si="2"/>
        <v>42</v>
      </c>
      <c r="G4348" t="str">
        <f ca="1">VLOOKUP(F4348,Cities!$A$1:$C$69,2,0)</f>
        <v>New Orleans</v>
      </c>
      <c r="H4348" t="str">
        <f ca="1">VLOOKUP(F4348,Cities!$A$1:$F$69,6,0)</f>
        <v>Historical-Modern</v>
      </c>
      <c r="I4348" t="str">
        <f ca="1">VLOOKUP(F4348,Cities!$A$1:$C$69,3,0)</f>
        <v>North America</v>
      </c>
      <c r="J4348">
        <f t="shared" ca="1" si="3"/>
        <v>2</v>
      </c>
      <c r="K4348">
        <f ca="1">VLOOKUP(F4348,Cities!$A$1:$I$69,6+J4348,0)*R4348*E4348</f>
        <v>22920</v>
      </c>
      <c r="L4348">
        <f t="shared" ca="1" si="4"/>
        <v>2</v>
      </c>
      <c r="M4348">
        <f ca="1">VLOOKUP(F4348,Cities!$A$1:$I$69,4,0)*R4348*L4348</f>
        <v>1280</v>
      </c>
      <c r="N4348">
        <f t="shared" ca="1" si="5"/>
        <v>24200</v>
      </c>
      <c r="O4348" t="str">
        <f ca="1">VLOOKUP(F4348,Cities!$A$1:$E$69,5,0)</f>
        <v>Spring</v>
      </c>
      <c r="P4348">
        <f t="shared" ca="1" si="6"/>
        <v>2</v>
      </c>
      <c r="Q4348" t="str">
        <f ca="1">VLOOKUP(P4348,Sheet2!$A$1:$B$5,2,0)</f>
        <v>Family</v>
      </c>
      <c r="R4348">
        <f ca="1">VLOOKUP(P4348,Sheet2!$A$1:$C$5,3,0)</f>
        <v>4</v>
      </c>
    </row>
    <row r="4349" spans="1:18" ht="14.25" customHeight="1">
      <c r="A4349" s="4">
        <v>4348</v>
      </c>
      <c r="B4349">
        <f t="shared" ca="1" si="0"/>
        <v>78</v>
      </c>
      <c r="C4349">
        <f t="shared" ca="1" si="1"/>
        <v>4</v>
      </c>
      <c r="D4349" t="str">
        <f ca="1">VLOOKUP(C4349,Stay!$A$1:$B$5,2,0)</f>
        <v>1 month</v>
      </c>
      <c r="E4349">
        <f ca="1">VLOOKUP(C4349,Stay!$A$1:$C$5,3,0)</f>
        <v>30</v>
      </c>
      <c r="F4349">
        <f t="shared" ca="1" si="2"/>
        <v>7</v>
      </c>
      <c r="G4349" t="str">
        <f ca="1">VLOOKUP(F4349,Cities!$A$1:$C$69,2,0)</f>
        <v>Barossa Valley</v>
      </c>
      <c r="H4349" t="str">
        <f ca="1">VLOOKUP(F4349,Cities!$A$1:$F$69,6,0)</f>
        <v>Adventure-Water, Historical-Modern, Wineyard</v>
      </c>
      <c r="I4349" t="str">
        <f ca="1">VLOOKUP(F4349,Cities!$A$1:$C$69,3,0)</f>
        <v>Australia</v>
      </c>
      <c r="J4349">
        <f t="shared" ca="1" si="3"/>
        <v>1</v>
      </c>
      <c r="K4349">
        <f ca="1">VLOOKUP(F4349,Cities!$A$1:$I$69,6+J4349,0)*R4349*E4349</f>
        <v>1530</v>
      </c>
      <c r="L4349">
        <f t="shared" ca="1" si="4"/>
        <v>1</v>
      </c>
      <c r="M4349">
        <f ca="1">VLOOKUP(F4349,Cities!$A$1:$I$69,4,0)*R4349*L4349</f>
        <v>1470</v>
      </c>
      <c r="N4349">
        <f t="shared" ca="1" si="5"/>
        <v>3000</v>
      </c>
      <c r="O4349" t="str">
        <f ca="1">VLOOKUP(F4349,Cities!$A$1:$E$69,5,0)</f>
        <v>Spring</v>
      </c>
      <c r="P4349">
        <f t="shared" ca="1" si="6"/>
        <v>1</v>
      </c>
      <c r="Q4349" t="str">
        <f ca="1">VLOOKUP(P4349,Sheet2!$A$1:$B$5,2,0)</f>
        <v>Solo</v>
      </c>
      <c r="R4349">
        <f ca="1">VLOOKUP(P4349,Sheet2!$A$1:$C$5,3,0)</f>
        <v>1</v>
      </c>
    </row>
    <row r="4350" spans="1:18" ht="14.25" customHeight="1">
      <c r="A4350" s="4">
        <v>4349</v>
      </c>
      <c r="B4350">
        <f t="shared" ca="1" si="0"/>
        <v>121</v>
      </c>
      <c r="C4350">
        <f t="shared" ca="1" si="1"/>
        <v>3</v>
      </c>
      <c r="D4350" t="str">
        <f ca="1">VLOOKUP(C4350,Stay!$A$1:$B$5,2,0)</f>
        <v>2 weeks</v>
      </c>
      <c r="E4350">
        <f ca="1">VLOOKUP(C4350,Stay!$A$1:$C$5,3,0)</f>
        <v>14</v>
      </c>
      <c r="F4350">
        <f t="shared" ca="1" si="2"/>
        <v>47</v>
      </c>
      <c r="G4350" t="str">
        <f ca="1">VLOOKUP(F4350,Cities!$A$1:$C$69,2,0)</f>
        <v>Portland</v>
      </c>
      <c r="H4350" t="str">
        <f ca="1">VLOOKUP(F4350,Cities!$A$1:$F$69,6,0)</f>
        <v>Modern, Park, Nightlife</v>
      </c>
      <c r="I4350" t="str">
        <f ca="1">VLOOKUP(F4350,Cities!$A$1:$C$69,3,0)</f>
        <v>North America</v>
      </c>
      <c r="J4350">
        <f t="shared" ca="1" si="3"/>
        <v>3</v>
      </c>
      <c r="K4350">
        <f ca="1">VLOOKUP(F4350,Cities!$A$1:$I$69,6+J4350,0)*R4350*E4350</f>
        <v>4606</v>
      </c>
      <c r="L4350">
        <f t="shared" ca="1" si="4"/>
        <v>1</v>
      </c>
      <c r="M4350">
        <f ca="1">VLOOKUP(F4350,Cities!$A$1:$I$69,4,0)*R4350*L4350</f>
        <v>310</v>
      </c>
      <c r="N4350">
        <f t="shared" ca="1" si="5"/>
        <v>4916</v>
      </c>
      <c r="O4350" t="str">
        <f ca="1">VLOOKUP(F4350,Cities!$A$1:$E$69,5,0)</f>
        <v>Spring</v>
      </c>
      <c r="P4350">
        <f t="shared" ca="1" si="6"/>
        <v>1</v>
      </c>
      <c r="Q4350" t="str">
        <f ca="1">VLOOKUP(P4350,Sheet2!$A$1:$B$5,2,0)</f>
        <v>Solo</v>
      </c>
      <c r="R4350">
        <f ca="1">VLOOKUP(P4350,Sheet2!$A$1:$C$5,3,0)</f>
        <v>1</v>
      </c>
    </row>
    <row r="4351" spans="1:18" ht="14.25" customHeight="1">
      <c r="A4351" s="4">
        <v>4350</v>
      </c>
      <c r="B4351">
        <f t="shared" ca="1" si="0"/>
        <v>152</v>
      </c>
      <c r="C4351">
        <f t="shared" ca="1" si="1"/>
        <v>3</v>
      </c>
      <c r="D4351" t="str">
        <f ca="1">VLOOKUP(C4351,Stay!$A$1:$B$5,2,0)</f>
        <v>2 weeks</v>
      </c>
      <c r="E4351">
        <f ca="1">VLOOKUP(C4351,Stay!$A$1:$C$5,3,0)</f>
        <v>14</v>
      </c>
      <c r="F4351">
        <f t="shared" ca="1" si="2"/>
        <v>41</v>
      </c>
      <c r="G4351" t="str">
        <f ca="1">VLOOKUP(F4351,Cities!$A$1:$C$69,2,0)</f>
        <v>Nashville</v>
      </c>
      <c r="H4351" t="str">
        <f ca="1">VLOOKUP(F4351,Cities!$A$1:$F$69,6,0)</f>
        <v>Modern, Nightlife</v>
      </c>
      <c r="I4351" t="str">
        <f ca="1">VLOOKUP(F4351,Cities!$A$1:$C$69,3,0)</f>
        <v>North America</v>
      </c>
      <c r="J4351">
        <f t="shared" ca="1" si="3"/>
        <v>3</v>
      </c>
      <c r="K4351">
        <f ca="1">VLOOKUP(F4351,Cities!$A$1:$I$69,6+J4351,0)*R4351*E4351</f>
        <v>15288</v>
      </c>
      <c r="L4351">
        <f t="shared" ca="1" si="4"/>
        <v>1</v>
      </c>
      <c r="M4351">
        <f ca="1">VLOOKUP(F4351,Cities!$A$1:$I$69,4,0)*R4351*L4351</f>
        <v>1240</v>
      </c>
      <c r="N4351">
        <f t="shared" ca="1" si="5"/>
        <v>16528</v>
      </c>
      <c r="O4351" t="str">
        <f ca="1">VLOOKUP(F4351,Cities!$A$1:$E$69,5,0)</f>
        <v>Spring</v>
      </c>
      <c r="P4351">
        <f t="shared" ca="1" si="6"/>
        <v>2</v>
      </c>
      <c r="Q4351" t="str">
        <f ca="1">VLOOKUP(P4351,Sheet2!$A$1:$B$5,2,0)</f>
        <v>Family</v>
      </c>
      <c r="R4351">
        <f ca="1">VLOOKUP(P4351,Sheet2!$A$1:$C$5,3,0)</f>
        <v>4</v>
      </c>
    </row>
    <row r="4352" spans="1:18" ht="14.25" customHeight="1">
      <c r="A4352" s="4">
        <v>4351</v>
      </c>
      <c r="B4352">
        <f t="shared" ca="1" si="0"/>
        <v>300</v>
      </c>
      <c r="C4352">
        <f t="shared" ca="1" si="1"/>
        <v>2</v>
      </c>
      <c r="D4352" t="str">
        <f ca="1">VLOOKUP(C4352,Stay!$A$1:$B$5,2,0)</f>
        <v>1 week</v>
      </c>
      <c r="E4352">
        <f ca="1">VLOOKUP(C4352,Stay!$A$1:$C$5,3,0)</f>
        <v>7</v>
      </c>
      <c r="F4352">
        <f t="shared" ca="1" si="2"/>
        <v>23</v>
      </c>
      <c r="G4352" t="str">
        <f ca="1">VLOOKUP(F4352,Cities!$A$1:$C$69,2,0)</f>
        <v>Edinburgh</v>
      </c>
      <c r="H4352" t="str">
        <f ca="1">VLOOKUP(F4352,Cities!$A$1:$F$69,6,0)</f>
        <v>Historical-Medieval, Beach, Architecture</v>
      </c>
      <c r="I4352" t="str">
        <f ca="1">VLOOKUP(F4352,Cities!$A$1:$C$69,3,0)</f>
        <v>Europe</v>
      </c>
      <c r="J4352">
        <f t="shared" ca="1" si="3"/>
        <v>3</v>
      </c>
      <c r="K4352">
        <f ca="1">VLOOKUP(F4352,Cities!$A$1:$I$69,6+J4352,0)*R4352*E4352</f>
        <v>5390</v>
      </c>
      <c r="L4352">
        <f t="shared" ca="1" si="4"/>
        <v>1</v>
      </c>
      <c r="M4352">
        <f ca="1">VLOOKUP(F4352,Cities!$A$1:$I$69,4,0)*R4352*L4352</f>
        <v>2160</v>
      </c>
      <c r="N4352">
        <f t="shared" ca="1" si="5"/>
        <v>7550</v>
      </c>
      <c r="O4352" t="str">
        <f ca="1">VLOOKUP(F4352,Cities!$A$1:$E$69,5,0)</f>
        <v>Summer</v>
      </c>
      <c r="P4352">
        <f t="shared" ca="1" si="6"/>
        <v>3</v>
      </c>
      <c r="Q4352" t="str">
        <f ca="1">VLOOKUP(P4352,Sheet2!$A$1:$B$5,2,0)</f>
        <v>Romantic</v>
      </c>
      <c r="R4352">
        <f ca="1">VLOOKUP(P4352,Sheet2!$A$1:$C$5,3,0)</f>
        <v>2</v>
      </c>
    </row>
    <row r="4353" spans="1:18" ht="14.25" customHeight="1">
      <c r="A4353" s="4">
        <v>4352</v>
      </c>
      <c r="B4353">
        <f t="shared" ca="1" si="0"/>
        <v>84</v>
      </c>
      <c r="C4353">
        <f t="shared" ca="1" si="1"/>
        <v>2</v>
      </c>
      <c r="D4353" t="str">
        <f ca="1">VLOOKUP(C4353,Stay!$A$1:$B$5,2,0)</f>
        <v>1 week</v>
      </c>
      <c r="E4353">
        <f ca="1">VLOOKUP(C4353,Stay!$A$1:$C$5,3,0)</f>
        <v>7</v>
      </c>
      <c r="F4353">
        <f t="shared" ca="1" si="2"/>
        <v>29</v>
      </c>
      <c r="G4353" t="str">
        <f ca="1">VLOOKUP(F4353,Cities!$A$1:$C$69,2,0)</f>
        <v>Lisbon</v>
      </c>
      <c r="H4353" t="str">
        <f ca="1">VLOOKUP(F4353,Cities!$A$1:$F$69,6,0)</f>
        <v>Historical</v>
      </c>
      <c r="I4353" t="str">
        <f ca="1">VLOOKUP(F4353,Cities!$A$1:$C$69,3,0)</f>
        <v>Europe</v>
      </c>
      <c r="J4353">
        <f t="shared" ca="1" si="3"/>
        <v>3</v>
      </c>
      <c r="K4353">
        <f ca="1">VLOOKUP(F4353,Cities!$A$1:$I$69,6+J4353,0)*R4353*E4353</f>
        <v>3206</v>
      </c>
      <c r="L4353">
        <f t="shared" ca="1" si="4"/>
        <v>2</v>
      </c>
      <c r="M4353">
        <f ca="1">VLOOKUP(F4353,Cities!$A$1:$I$69,4,0)*R4353*L4353</f>
        <v>4880</v>
      </c>
      <c r="N4353">
        <f t="shared" ca="1" si="5"/>
        <v>8086</v>
      </c>
      <c r="O4353" t="str">
        <f ca="1">VLOOKUP(F4353,Cities!$A$1:$E$69,5,0)</f>
        <v>Summer</v>
      </c>
      <c r="P4353">
        <f t="shared" ca="1" si="6"/>
        <v>3</v>
      </c>
      <c r="Q4353" t="str">
        <f ca="1">VLOOKUP(P4353,Sheet2!$A$1:$B$5,2,0)</f>
        <v>Romantic</v>
      </c>
      <c r="R4353">
        <f ca="1">VLOOKUP(P4353,Sheet2!$A$1:$C$5,3,0)</f>
        <v>2</v>
      </c>
    </row>
    <row r="4354" spans="1:18" ht="14.25" customHeight="1">
      <c r="A4354" s="4">
        <v>4353</v>
      </c>
      <c r="B4354">
        <f t="shared" ca="1" si="0"/>
        <v>170</v>
      </c>
      <c r="C4354">
        <f t="shared" ca="1" si="1"/>
        <v>1</v>
      </c>
      <c r="D4354" t="str">
        <f ca="1">VLOOKUP(C4354,Stay!$A$1:$B$5,2,0)</f>
        <v>3 days</v>
      </c>
      <c r="E4354">
        <f ca="1">VLOOKUP(C4354,Stay!$A$1:$C$5,3,0)</f>
        <v>3</v>
      </c>
      <c r="F4354">
        <f t="shared" ca="1" si="2"/>
        <v>37</v>
      </c>
      <c r="G4354" t="str">
        <f ca="1">VLOOKUP(F4354,Cities!$A$1:$C$69,2,0)</f>
        <v>Melbourne</v>
      </c>
      <c r="H4354" t="str">
        <f ca="1">VLOOKUP(F4354,Cities!$A$1:$F$69,6,0)</f>
        <v>Modern, Beach, Adventure-Modern</v>
      </c>
      <c r="I4354" t="str">
        <f ca="1">VLOOKUP(F4354,Cities!$A$1:$C$69,3,0)</f>
        <v>Australia</v>
      </c>
      <c r="J4354">
        <f t="shared" ca="1" si="3"/>
        <v>3</v>
      </c>
      <c r="K4354">
        <f ca="1">VLOOKUP(F4354,Cities!$A$1:$I$69,6+J4354,0)*R4354*E4354</f>
        <v>3780</v>
      </c>
      <c r="L4354">
        <f t="shared" ca="1" si="4"/>
        <v>2</v>
      </c>
      <c r="M4354">
        <f ca="1">VLOOKUP(F4354,Cities!$A$1:$I$69,4,0)*R4354*L4354</f>
        <v>10880</v>
      </c>
      <c r="N4354">
        <f t="shared" ca="1" si="5"/>
        <v>14660</v>
      </c>
      <c r="O4354" t="str">
        <f ca="1">VLOOKUP(F4354,Cities!$A$1:$E$69,5,0)</f>
        <v>Spring</v>
      </c>
      <c r="P4354">
        <f t="shared" ca="1" si="6"/>
        <v>2</v>
      </c>
      <c r="Q4354" t="str">
        <f ca="1">VLOOKUP(P4354,Sheet2!$A$1:$B$5,2,0)</f>
        <v>Family</v>
      </c>
      <c r="R4354">
        <f ca="1">VLOOKUP(P4354,Sheet2!$A$1:$C$5,3,0)</f>
        <v>4</v>
      </c>
    </row>
    <row r="4355" spans="1:18" ht="14.25" customHeight="1">
      <c r="A4355" s="4">
        <v>4354</v>
      </c>
      <c r="B4355">
        <f t="shared" ca="1" si="0"/>
        <v>156</v>
      </c>
      <c r="C4355">
        <f t="shared" ca="1" si="1"/>
        <v>2</v>
      </c>
      <c r="D4355" t="str">
        <f ca="1">VLOOKUP(C4355,Stay!$A$1:$B$5,2,0)</f>
        <v>1 week</v>
      </c>
      <c r="E4355">
        <f ca="1">VLOOKUP(C4355,Stay!$A$1:$C$5,3,0)</f>
        <v>7</v>
      </c>
      <c r="F4355">
        <f t="shared" ca="1" si="2"/>
        <v>28</v>
      </c>
      <c r="G4355" t="str">
        <f ca="1">VLOOKUP(F4355,Cities!$A$1:$C$69,2,0)</f>
        <v>Hong Kong</v>
      </c>
      <c r="H4355" t="str">
        <f ca="1">VLOOKUP(F4355,Cities!$A$1:$F$69,6,0)</f>
        <v>Modern, Beach, Terrain</v>
      </c>
      <c r="I4355" t="str">
        <f ca="1">VLOOKUP(F4355,Cities!$A$1:$C$69,3,0)</f>
        <v>Asia</v>
      </c>
      <c r="J4355">
        <f t="shared" ca="1" si="3"/>
        <v>1</v>
      </c>
      <c r="K4355">
        <f ca="1">VLOOKUP(F4355,Cities!$A$1:$I$69,6+J4355,0)*R4355*E4355</f>
        <v>2310</v>
      </c>
      <c r="L4355">
        <f t="shared" ca="1" si="4"/>
        <v>1</v>
      </c>
      <c r="M4355">
        <f ca="1">VLOOKUP(F4355,Cities!$A$1:$I$69,4,0)*R4355*L4355</f>
        <v>4620</v>
      </c>
      <c r="N4355">
        <f t="shared" ca="1" si="5"/>
        <v>6930</v>
      </c>
      <c r="O4355" t="str">
        <f ca="1">VLOOKUP(F4355,Cities!$A$1:$E$69,5,0)</f>
        <v>Spring</v>
      </c>
      <c r="P4355">
        <f t="shared" ca="1" si="6"/>
        <v>4</v>
      </c>
      <c r="Q4355" t="str">
        <f ca="1">VLOOKUP(P4355,Sheet2!$A$1:$B$5,2,0)</f>
        <v>Friends</v>
      </c>
      <c r="R4355">
        <f ca="1">VLOOKUP(P4355,Sheet2!$A$1:$C$5,3,0)</f>
        <v>6</v>
      </c>
    </row>
    <row r="4356" spans="1:18" ht="14.25" customHeight="1">
      <c r="A4356" s="4">
        <v>4355</v>
      </c>
      <c r="B4356">
        <f t="shared" ca="1" si="0"/>
        <v>162</v>
      </c>
      <c r="C4356">
        <f t="shared" ca="1" si="1"/>
        <v>4</v>
      </c>
      <c r="D4356" t="str">
        <f ca="1">VLOOKUP(C4356,Stay!$A$1:$B$5,2,0)</f>
        <v>1 month</v>
      </c>
      <c r="E4356">
        <f ca="1">VLOOKUP(C4356,Stay!$A$1:$C$5,3,0)</f>
        <v>30</v>
      </c>
      <c r="F4356">
        <f t="shared" ca="1" si="2"/>
        <v>15</v>
      </c>
      <c r="G4356" t="str">
        <f ca="1">VLOOKUP(F4356,Cities!$A$1:$C$69,2,0)</f>
        <v>Cambridge</v>
      </c>
      <c r="H4356" t="str">
        <f ca="1">VLOOKUP(F4356,Cities!$A$1:$F$69,6,0)</f>
        <v>Modern, Aquatic</v>
      </c>
      <c r="I4356" t="str">
        <f ca="1">VLOOKUP(F4356,Cities!$A$1:$C$69,3,0)</f>
        <v>North America</v>
      </c>
      <c r="J4356">
        <f t="shared" ca="1" si="3"/>
        <v>3</v>
      </c>
      <c r="K4356">
        <f ca="1">VLOOKUP(F4356,Cities!$A$1:$I$69,6+J4356,0)*R4356*E4356</f>
        <v>6990</v>
      </c>
      <c r="L4356">
        <f t="shared" ca="1" si="4"/>
        <v>2</v>
      </c>
      <c r="M4356">
        <f ca="1">VLOOKUP(F4356,Cities!$A$1:$I$69,4,0)*R4356*L4356</f>
        <v>400</v>
      </c>
      <c r="N4356">
        <f t="shared" ca="1" si="5"/>
        <v>7390</v>
      </c>
      <c r="O4356" t="str">
        <f ca="1">VLOOKUP(F4356,Cities!$A$1:$E$69,5,0)</f>
        <v>Summer</v>
      </c>
      <c r="P4356">
        <f t="shared" ca="1" si="6"/>
        <v>1</v>
      </c>
      <c r="Q4356" t="str">
        <f ca="1">VLOOKUP(P4356,Sheet2!$A$1:$B$5,2,0)</f>
        <v>Solo</v>
      </c>
      <c r="R4356">
        <f ca="1">VLOOKUP(P4356,Sheet2!$A$1:$C$5,3,0)</f>
        <v>1</v>
      </c>
    </row>
    <row r="4357" spans="1:18" ht="14.25" customHeight="1">
      <c r="A4357" s="4">
        <v>4356</v>
      </c>
      <c r="B4357">
        <f t="shared" ca="1" si="0"/>
        <v>38</v>
      </c>
      <c r="C4357">
        <f t="shared" ca="1" si="1"/>
        <v>1</v>
      </c>
      <c r="D4357" t="str">
        <f ca="1">VLOOKUP(C4357,Stay!$A$1:$B$5,2,0)</f>
        <v>3 days</v>
      </c>
      <c r="E4357">
        <f ca="1">VLOOKUP(C4357,Stay!$A$1:$C$5,3,0)</f>
        <v>3</v>
      </c>
      <c r="F4357">
        <f t="shared" ca="1" si="2"/>
        <v>65</v>
      </c>
      <c r="G4357" t="str">
        <f ca="1">VLOOKUP(F4357,Cities!$A$1:$C$69,2,0)</f>
        <v>Victoria</v>
      </c>
      <c r="H4357" t="str">
        <f ca="1">VLOOKUP(F4357,Cities!$A$1:$F$69,6,0)</f>
        <v>Historical</v>
      </c>
      <c r="I4357" t="str">
        <f ca="1">VLOOKUP(F4357,Cities!$A$1:$C$69,3,0)</f>
        <v>North America</v>
      </c>
      <c r="J4357">
        <f t="shared" ca="1" si="3"/>
        <v>1</v>
      </c>
      <c r="K4357">
        <f ca="1">VLOOKUP(F4357,Cities!$A$1:$I$69,6+J4357,0)*R4357*E4357</f>
        <v>384</v>
      </c>
      <c r="L4357">
        <f t="shared" ca="1" si="4"/>
        <v>1</v>
      </c>
      <c r="M4357">
        <f ca="1">VLOOKUP(F4357,Cities!$A$1:$I$69,4,0)*R4357*L4357</f>
        <v>600</v>
      </c>
      <c r="N4357">
        <f t="shared" ca="1" si="5"/>
        <v>984</v>
      </c>
      <c r="O4357" t="str">
        <f ca="1">VLOOKUP(F4357,Cities!$A$1:$E$69,5,0)</f>
        <v>Summer</v>
      </c>
      <c r="P4357">
        <f t="shared" ca="1" si="6"/>
        <v>3</v>
      </c>
      <c r="Q4357" t="str">
        <f ca="1">VLOOKUP(P4357,Sheet2!$A$1:$B$5,2,0)</f>
        <v>Romantic</v>
      </c>
      <c r="R4357">
        <f ca="1">VLOOKUP(P4357,Sheet2!$A$1:$C$5,3,0)</f>
        <v>2</v>
      </c>
    </row>
    <row r="4358" spans="1:18" ht="14.25" customHeight="1">
      <c r="A4358" s="4">
        <v>4357</v>
      </c>
      <c r="B4358">
        <f t="shared" ca="1" si="0"/>
        <v>88</v>
      </c>
      <c r="C4358">
        <f t="shared" ca="1" si="1"/>
        <v>3</v>
      </c>
      <c r="D4358" t="str">
        <f ca="1">VLOOKUP(C4358,Stay!$A$1:$B$5,2,0)</f>
        <v>2 weeks</v>
      </c>
      <c r="E4358">
        <f ca="1">VLOOKUP(C4358,Stay!$A$1:$C$5,3,0)</f>
        <v>14</v>
      </c>
      <c r="F4358">
        <f t="shared" ca="1" si="2"/>
        <v>10</v>
      </c>
      <c r="G4358" t="str">
        <f ca="1">VLOOKUP(F4358,Cities!$A$1:$C$69,2,0)</f>
        <v>Bologna</v>
      </c>
      <c r="H4358" t="str">
        <f ca="1">VLOOKUP(F4358,Cities!$A$1:$F$69,6,0)</f>
        <v>Historical-Medieval, Nightlife</v>
      </c>
      <c r="I4358" t="str">
        <f ca="1">VLOOKUP(F4358,Cities!$A$1:$C$69,3,0)</f>
        <v>Europe</v>
      </c>
      <c r="J4358">
        <f t="shared" ca="1" si="3"/>
        <v>3</v>
      </c>
      <c r="K4358">
        <f ca="1">VLOOKUP(F4358,Cities!$A$1:$I$69,6+J4358,0)*R4358*E4358</f>
        <v>17080</v>
      </c>
      <c r="L4358">
        <f t="shared" ca="1" si="4"/>
        <v>1</v>
      </c>
      <c r="M4358">
        <f ca="1">VLOOKUP(F4358,Cities!$A$1:$I$69,4,0)*R4358*L4358</f>
        <v>4480</v>
      </c>
      <c r="N4358">
        <f t="shared" ca="1" si="5"/>
        <v>21560</v>
      </c>
      <c r="O4358" t="str">
        <f ca="1">VLOOKUP(F4358,Cities!$A$1:$E$69,5,0)</f>
        <v>Summer</v>
      </c>
      <c r="P4358">
        <f t="shared" ca="1" si="6"/>
        <v>2</v>
      </c>
      <c r="Q4358" t="str">
        <f ca="1">VLOOKUP(P4358,Sheet2!$A$1:$B$5,2,0)</f>
        <v>Family</v>
      </c>
      <c r="R4358">
        <f ca="1">VLOOKUP(P4358,Sheet2!$A$1:$C$5,3,0)</f>
        <v>4</v>
      </c>
    </row>
    <row r="4359" spans="1:18" ht="14.25" customHeight="1">
      <c r="A4359" s="4">
        <v>4358</v>
      </c>
      <c r="B4359">
        <f t="shared" ca="1" si="0"/>
        <v>227</v>
      </c>
      <c r="C4359">
        <f t="shared" ca="1" si="1"/>
        <v>2</v>
      </c>
      <c r="D4359" t="str">
        <f ca="1">VLOOKUP(C4359,Stay!$A$1:$B$5,2,0)</f>
        <v>1 week</v>
      </c>
      <c r="E4359">
        <f ca="1">VLOOKUP(C4359,Stay!$A$1:$C$5,3,0)</f>
        <v>7</v>
      </c>
      <c r="F4359">
        <f t="shared" ca="1" si="2"/>
        <v>25</v>
      </c>
      <c r="G4359" t="str">
        <f ca="1">VLOOKUP(F4359,Cities!$A$1:$C$69,2,0)</f>
        <v>Geneva</v>
      </c>
      <c r="H4359" t="str">
        <f ca="1">VLOOKUP(F4359,Cities!$A$1:$F$69,6,0)</f>
        <v>Historical, Beach, Terrain</v>
      </c>
      <c r="I4359" t="str">
        <f ca="1">VLOOKUP(F4359,Cities!$A$1:$C$69,3,0)</f>
        <v>Europe</v>
      </c>
      <c r="J4359">
        <f t="shared" ca="1" si="3"/>
        <v>2</v>
      </c>
      <c r="K4359">
        <f ca="1">VLOOKUP(F4359,Cities!$A$1:$I$69,6+J4359,0)*R4359*E4359</f>
        <v>4396</v>
      </c>
      <c r="L4359">
        <f t="shared" ca="1" si="4"/>
        <v>2</v>
      </c>
      <c r="M4359">
        <f ca="1">VLOOKUP(F4359,Cities!$A$1:$I$69,4,0)*R4359*L4359</f>
        <v>7840</v>
      </c>
      <c r="N4359">
        <f t="shared" ca="1" si="5"/>
        <v>12236</v>
      </c>
      <c r="O4359" t="str">
        <f ca="1">VLOOKUP(F4359,Cities!$A$1:$E$69,5,0)</f>
        <v>Summer</v>
      </c>
      <c r="P4359">
        <f t="shared" ca="1" si="6"/>
        <v>2</v>
      </c>
      <c r="Q4359" t="str">
        <f ca="1">VLOOKUP(P4359,Sheet2!$A$1:$B$5,2,0)</f>
        <v>Family</v>
      </c>
      <c r="R4359">
        <f ca="1">VLOOKUP(P4359,Sheet2!$A$1:$C$5,3,0)</f>
        <v>4</v>
      </c>
    </row>
    <row r="4360" spans="1:18" ht="14.25" customHeight="1">
      <c r="A4360" s="4">
        <v>4359</v>
      </c>
      <c r="B4360">
        <f t="shared" ca="1" si="0"/>
        <v>37</v>
      </c>
      <c r="C4360">
        <f t="shared" ca="1" si="1"/>
        <v>3</v>
      </c>
      <c r="D4360" t="str">
        <f ca="1">VLOOKUP(C4360,Stay!$A$1:$B$5,2,0)</f>
        <v>2 weeks</v>
      </c>
      <c r="E4360">
        <f ca="1">VLOOKUP(C4360,Stay!$A$1:$C$5,3,0)</f>
        <v>14</v>
      </c>
      <c r="F4360">
        <f t="shared" ca="1" si="2"/>
        <v>26</v>
      </c>
      <c r="G4360" t="str">
        <f ca="1">VLOOKUP(F4360,Cities!$A$1:$C$69,2,0)</f>
        <v>Greater Manchester</v>
      </c>
      <c r="H4360" t="str">
        <f ca="1">VLOOKUP(F4360,Cities!$A$1:$F$69,6,0)</f>
        <v>Historical, Beach, Terrain</v>
      </c>
      <c r="I4360" t="str">
        <f ca="1">VLOOKUP(F4360,Cities!$A$1:$C$69,3,0)</f>
        <v>Europe</v>
      </c>
      <c r="J4360">
        <f t="shared" ca="1" si="3"/>
        <v>3</v>
      </c>
      <c r="K4360">
        <f ca="1">VLOOKUP(F4360,Cities!$A$1:$I$69,6+J4360,0)*R4360*E4360</f>
        <v>12460</v>
      </c>
      <c r="L4360">
        <f t="shared" ca="1" si="4"/>
        <v>2</v>
      </c>
      <c r="M4360">
        <f ca="1">VLOOKUP(F4360,Cities!$A$1:$I$69,4,0)*R4360*L4360</f>
        <v>2680</v>
      </c>
      <c r="N4360">
        <f t="shared" ca="1" si="5"/>
        <v>15140</v>
      </c>
      <c r="O4360" t="str">
        <f ca="1">VLOOKUP(F4360,Cities!$A$1:$E$69,5,0)</f>
        <v>Summer</v>
      </c>
      <c r="P4360">
        <f t="shared" ca="1" si="6"/>
        <v>3</v>
      </c>
      <c r="Q4360" t="str">
        <f ca="1">VLOOKUP(P4360,Sheet2!$A$1:$B$5,2,0)</f>
        <v>Romantic</v>
      </c>
      <c r="R4360">
        <f ca="1">VLOOKUP(P4360,Sheet2!$A$1:$C$5,3,0)</f>
        <v>2</v>
      </c>
    </row>
    <row r="4361" spans="1:18" ht="14.25" customHeight="1">
      <c r="A4361" s="4">
        <v>4360</v>
      </c>
      <c r="B4361">
        <f t="shared" ca="1" si="0"/>
        <v>32</v>
      </c>
      <c r="C4361">
        <f t="shared" ca="1" si="1"/>
        <v>3</v>
      </c>
      <c r="D4361" t="str">
        <f ca="1">VLOOKUP(C4361,Stay!$A$1:$B$5,2,0)</f>
        <v>2 weeks</v>
      </c>
      <c r="E4361">
        <f ca="1">VLOOKUP(C4361,Stay!$A$1:$C$5,3,0)</f>
        <v>14</v>
      </c>
      <c r="F4361">
        <f t="shared" ca="1" si="2"/>
        <v>52</v>
      </c>
      <c r="G4361" t="str">
        <f ca="1">VLOOKUP(F4361,Cities!$A$1:$C$69,2,0)</f>
        <v>Salem</v>
      </c>
      <c r="H4361" t="str">
        <f ca="1">VLOOKUP(F4361,Cities!$A$1:$F$69,6,0)</f>
        <v>Historical</v>
      </c>
      <c r="I4361" t="str">
        <f ca="1">VLOOKUP(F4361,Cities!$A$1:$C$69,3,0)</f>
        <v>North America</v>
      </c>
      <c r="J4361">
        <f t="shared" ca="1" si="3"/>
        <v>1</v>
      </c>
      <c r="K4361">
        <f ca="1">VLOOKUP(F4361,Cities!$A$1:$I$69,6+J4361,0)*R4361*E4361</f>
        <v>1372</v>
      </c>
      <c r="L4361">
        <f t="shared" ca="1" si="4"/>
        <v>2</v>
      </c>
      <c r="M4361">
        <f ca="1">VLOOKUP(F4361,Cities!$A$1:$I$69,4,0)*R4361*L4361</f>
        <v>620</v>
      </c>
      <c r="N4361">
        <f t="shared" ca="1" si="5"/>
        <v>1992</v>
      </c>
      <c r="O4361" t="str">
        <f ca="1">VLOOKUP(F4361,Cities!$A$1:$E$69,5,0)</f>
        <v>Summer</v>
      </c>
      <c r="P4361">
        <f t="shared" ca="1" si="6"/>
        <v>1</v>
      </c>
      <c r="Q4361" t="str">
        <f ca="1">VLOOKUP(P4361,Sheet2!$A$1:$B$5,2,0)</f>
        <v>Solo</v>
      </c>
      <c r="R4361">
        <f ca="1">VLOOKUP(P4361,Sheet2!$A$1:$C$5,3,0)</f>
        <v>1</v>
      </c>
    </row>
    <row r="4362" spans="1:18" ht="14.25" customHeight="1">
      <c r="A4362" s="4">
        <v>4361</v>
      </c>
      <c r="B4362">
        <f t="shared" ca="1" si="0"/>
        <v>163</v>
      </c>
      <c r="C4362">
        <f t="shared" ca="1" si="1"/>
        <v>3</v>
      </c>
      <c r="D4362" t="str">
        <f ca="1">VLOOKUP(C4362,Stay!$A$1:$B$5,2,0)</f>
        <v>2 weeks</v>
      </c>
      <c r="E4362">
        <f ca="1">VLOOKUP(C4362,Stay!$A$1:$C$5,3,0)</f>
        <v>14</v>
      </c>
      <c r="F4362">
        <f t="shared" ca="1" si="2"/>
        <v>24</v>
      </c>
      <c r="G4362" t="str">
        <f ca="1">VLOOKUP(F4362,Cities!$A$1:$C$69,2,0)</f>
        <v>Florence</v>
      </c>
      <c r="H4362" t="str">
        <f ca="1">VLOOKUP(F4362,Cities!$A$1:$F$69,6,0)</f>
        <v>Historical, Beach</v>
      </c>
      <c r="I4362" t="str">
        <f ca="1">VLOOKUP(F4362,Cities!$A$1:$C$69,3,0)</f>
        <v>Europe</v>
      </c>
      <c r="J4362">
        <f t="shared" ca="1" si="3"/>
        <v>1</v>
      </c>
      <c r="K4362">
        <f ca="1">VLOOKUP(F4362,Cities!$A$1:$I$69,6+J4362,0)*R4362*E4362</f>
        <v>4620</v>
      </c>
      <c r="L4362">
        <f t="shared" ca="1" si="4"/>
        <v>1</v>
      </c>
      <c r="M4362">
        <f ca="1">VLOOKUP(F4362,Cities!$A$1:$I$69,4,0)*R4362*L4362</f>
        <v>11700</v>
      </c>
      <c r="N4362">
        <f t="shared" ca="1" si="5"/>
        <v>16320</v>
      </c>
      <c r="O4362" t="str">
        <f ca="1">VLOOKUP(F4362,Cities!$A$1:$E$69,5,0)</f>
        <v>Summer</v>
      </c>
      <c r="P4362">
        <f t="shared" ca="1" si="6"/>
        <v>4</v>
      </c>
      <c r="Q4362" t="str">
        <f ca="1">VLOOKUP(P4362,Sheet2!$A$1:$B$5,2,0)</f>
        <v>Friends</v>
      </c>
      <c r="R4362">
        <f ca="1">VLOOKUP(P4362,Sheet2!$A$1:$C$5,3,0)</f>
        <v>6</v>
      </c>
    </row>
    <row r="4363" spans="1:18" ht="14.25" customHeight="1">
      <c r="A4363" s="4">
        <v>4362</v>
      </c>
      <c r="B4363">
        <f t="shared" ca="1" si="0"/>
        <v>160</v>
      </c>
      <c r="C4363">
        <f t="shared" ca="1" si="1"/>
        <v>4</v>
      </c>
      <c r="D4363" t="str">
        <f ca="1">VLOOKUP(C4363,Stay!$A$1:$B$5,2,0)</f>
        <v>1 month</v>
      </c>
      <c r="E4363">
        <f ca="1">VLOOKUP(C4363,Stay!$A$1:$C$5,3,0)</f>
        <v>30</v>
      </c>
      <c r="F4363">
        <f t="shared" ca="1" si="2"/>
        <v>45</v>
      </c>
      <c r="G4363" t="str">
        <f ca="1">VLOOKUP(F4363,Cities!$A$1:$C$69,2,0)</f>
        <v>Oakland</v>
      </c>
      <c r="H4363" t="str">
        <f ca="1">VLOOKUP(F4363,Cities!$A$1:$F$69,6,0)</f>
        <v>Modern, Hills, Park</v>
      </c>
      <c r="I4363" t="str">
        <f ca="1">VLOOKUP(F4363,Cities!$A$1:$C$69,3,0)</f>
        <v>North America</v>
      </c>
      <c r="J4363">
        <f t="shared" ca="1" si="3"/>
        <v>3</v>
      </c>
      <c r="K4363">
        <f ca="1">VLOOKUP(F4363,Cities!$A$1:$I$69,6+J4363,0)*R4363*E4363</f>
        <v>21360</v>
      </c>
      <c r="L4363">
        <f t="shared" ca="1" si="4"/>
        <v>2</v>
      </c>
      <c r="M4363">
        <f ca="1">VLOOKUP(F4363,Cities!$A$1:$I$69,4,0)*R4363*L4363</f>
        <v>2880</v>
      </c>
      <c r="N4363">
        <f t="shared" ca="1" si="5"/>
        <v>24240</v>
      </c>
      <c r="O4363" t="str">
        <f ca="1">VLOOKUP(F4363,Cities!$A$1:$E$69,5,0)</f>
        <v>Spring</v>
      </c>
      <c r="P4363">
        <f t="shared" ca="1" si="6"/>
        <v>2</v>
      </c>
      <c r="Q4363" t="str">
        <f ca="1">VLOOKUP(P4363,Sheet2!$A$1:$B$5,2,0)</f>
        <v>Family</v>
      </c>
      <c r="R4363">
        <f ca="1">VLOOKUP(P4363,Sheet2!$A$1:$C$5,3,0)</f>
        <v>4</v>
      </c>
    </row>
    <row r="4364" spans="1:18" ht="14.25" customHeight="1">
      <c r="A4364" s="4">
        <v>4363</v>
      </c>
      <c r="B4364">
        <f t="shared" ca="1" si="0"/>
        <v>185</v>
      </c>
      <c r="C4364">
        <f t="shared" ca="1" si="1"/>
        <v>1</v>
      </c>
      <c r="D4364" t="str">
        <f ca="1">VLOOKUP(C4364,Stay!$A$1:$B$5,2,0)</f>
        <v>3 days</v>
      </c>
      <c r="E4364">
        <f ca="1">VLOOKUP(C4364,Stay!$A$1:$C$5,3,0)</f>
        <v>3</v>
      </c>
      <c r="F4364">
        <f t="shared" ca="1" si="2"/>
        <v>56</v>
      </c>
      <c r="G4364" t="str">
        <f ca="1">VLOOKUP(F4364,Cities!$A$1:$C$69,2,0)</f>
        <v>Santa Cruz County</v>
      </c>
      <c r="H4364" t="str">
        <f ca="1">VLOOKUP(F4364,Cities!$A$1:$F$69,6,0)</f>
        <v>Beach</v>
      </c>
      <c r="I4364" t="str">
        <f ca="1">VLOOKUP(F4364,Cities!$A$1:$C$69,3,0)</f>
        <v>North America</v>
      </c>
      <c r="J4364">
        <f t="shared" ca="1" si="3"/>
        <v>1</v>
      </c>
      <c r="K4364">
        <f ca="1">VLOOKUP(F4364,Cities!$A$1:$I$69,6+J4364,0)*R4364*E4364</f>
        <v>132</v>
      </c>
      <c r="L4364">
        <f t="shared" ca="1" si="4"/>
        <v>2</v>
      </c>
      <c r="M4364">
        <f ca="1">VLOOKUP(F4364,Cities!$A$1:$I$69,4,0)*R4364*L4364</f>
        <v>440</v>
      </c>
      <c r="N4364">
        <f t="shared" ca="1" si="5"/>
        <v>572</v>
      </c>
      <c r="O4364" t="str">
        <f ca="1">VLOOKUP(F4364,Cities!$A$1:$E$69,5,0)</f>
        <v>Spring</v>
      </c>
      <c r="P4364">
        <f t="shared" ca="1" si="6"/>
        <v>1</v>
      </c>
      <c r="Q4364" t="str">
        <f ca="1">VLOOKUP(P4364,Sheet2!$A$1:$B$5,2,0)</f>
        <v>Solo</v>
      </c>
      <c r="R4364">
        <f ca="1">VLOOKUP(P4364,Sheet2!$A$1:$C$5,3,0)</f>
        <v>1</v>
      </c>
    </row>
    <row r="4365" spans="1:18" ht="14.25" customHeight="1">
      <c r="A4365" s="4">
        <v>4364</v>
      </c>
      <c r="B4365">
        <f t="shared" ca="1" si="0"/>
        <v>139</v>
      </c>
      <c r="C4365">
        <f t="shared" ca="1" si="1"/>
        <v>1</v>
      </c>
      <c r="D4365" t="str">
        <f ca="1">VLOOKUP(C4365,Stay!$A$1:$B$5,2,0)</f>
        <v>3 days</v>
      </c>
      <c r="E4365">
        <f ca="1">VLOOKUP(C4365,Stay!$A$1:$C$5,3,0)</f>
        <v>3</v>
      </c>
      <c r="F4365">
        <f t="shared" ca="1" si="2"/>
        <v>54</v>
      </c>
      <c r="G4365" t="str">
        <f ca="1">VLOOKUP(F4365,Cities!$A$1:$C$69,2,0)</f>
        <v>San Francisco</v>
      </c>
      <c r="H4365" t="str">
        <f ca="1">VLOOKUP(F4365,Cities!$A$1:$F$69,6,0)</f>
        <v>Beach</v>
      </c>
      <c r="I4365" t="str">
        <f ca="1">VLOOKUP(F4365,Cities!$A$1:$C$69,3,0)</f>
        <v>North America</v>
      </c>
      <c r="J4365">
        <f t="shared" ca="1" si="3"/>
        <v>1</v>
      </c>
      <c r="K4365">
        <f ca="1">VLOOKUP(F4365,Cities!$A$1:$I$69,6+J4365,0)*R4365*E4365</f>
        <v>816</v>
      </c>
      <c r="L4365">
        <f t="shared" ca="1" si="4"/>
        <v>2</v>
      </c>
      <c r="M4365">
        <f ca="1">VLOOKUP(F4365,Cities!$A$1:$I$69,4,0)*R4365*L4365</f>
        <v>2880</v>
      </c>
      <c r="N4365">
        <f t="shared" ca="1" si="5"/>
        <v>3696</v>
      </c>
      <c r="O4365" t="str">
        <f ca="1">VLOOKUP(F4365,Cities!$A$1:$E$69,5,0)</f>
        <v>Summer</v>
      </c>
      <c r="P4365">
        <f t="shared" ca="1" si="6"/>
        <v>2</v>
      </c>
      <c r="Q4365" t="str">
        <f ca="1">VLOOKUP(P4365,Sheet2!$A$1:$B$5,2,0)</f>
        <v>Family</v>
      </c>
      <c r="R4365">
        <f ca="1">VLOOKUP(P4365,Sheet2!$A$1:$C$5,3,0)</f>
        <v>4</v>
      </c>
    </row>
    <row r="4366" spans="1:18" ht="14.25" customHeight="1">
      <c r="A4366" s="4">
        <v>4365</v>
      </c>
      <c r="B4366">
        <f t="shared" ca="1" si="0"/>
        <v>51</v>
      </c>
      <c r="C4366">
        <f t="shared" ca="1" si="1"/>
        <v>2</v>
      </c>
      <c r="D4366" t="str">
        <f ca="1">VLOOKUP(C4366,Stay!$A$1:$B$5,2,0)</f>
        <v>1 week</v>
      </c>
      <c r="E4366">
        <f ca="1">VLOOKUP(C4366,Stay!$A$1:$C$5,3,0)</f>
        <v>7</v>
      </c>
      <c r="F4366">
        <f t="shared" ca="1" si="2"/>
        <v>52</v>
      </c>
      <c r="G4366" t="str">
        <f ca="1">VLOOKUP(F4366,Cities!$A$1:$C$69,2,0)</f>
        <v>Salem</v>
      </c>
      <c r="H4366" t="str">
        <f ca="1">VLOOKUP(F4366,Cities!$A$1:$F$69,6,0)</f>
        <v>Historical</v>
      </c>
      <c r="I4366" t="str">
        <f ca="1">VLOOKUP(F4366,Cities!$A$1:$C$69,3,0)</f>
        <v>North America</v>
      </c>
      <c r="J4366">
        <f t="shared" ca="1" si="3"/>
        <v>1</v>
      </c>
      <c r="K4366">
        <f ca="1">VLOOKUP(F4366,Cities!$A$1:$I$69,6+J4366,0)*R4366*E4366</f>
        <v>4116</v>
      </c>
      <c r="L4366">
        <f t="shared" ca="1" si="4"/>
        <v>2</v>
      </c>
      <c r="M4366">
        <f ca="1">VLOOKUP(F4366,Cities!$A$1:$I$69,4,0)*R4366*L4366</f>
        <v>3720</v>
      </c>
      <c r="N4366">
        <f t="shared" ca="1" si="5"/>
        <v>7836</v>
      </c>
      <c r="O4366" t="str">
        <f ca="1">VLOOKUP(F4366,Cities!$A$1:$E$69,5,0)</f>
        <v>Summer</v>
      </c>
      <c r="P4366">
        <f t="shared" ca="1" si="6"/>
        <v>4</v>
      </c>
      <c r="Q4366" t="str">
        <f ca="1">VLOOKUP(P4366,Sheet2!$A$1:$B$5,2,0)</f>
        <v>Friends</v>
      </c>
      <c r="R4366">
        <f ca="1">VLOOKUP(P4366,Sheet2!$A$1:$C$5,3,0)</f>
        <v>6</v>
      </c>
    </row>
    <row r="4367" spans="1:18" ht="14.25" customHeight="1">
      <c r="A4367" s="4">
        <v>4366</v>
      </c>
      <c r="B4367">
        <f t="shared" ca="1" si="0"/>
        <v>61</v>
      </c>
      <c r="C4367">
        <f t="shared" ca="1" si="1"/>
        <v>1</v>
      </c>
      <c r="D4367" t="str">
        <f ca="1">VLOOKUP(C4367,Stay!$A$1:$B$5,2,0)</f>
        <v>3 days</v>
      </c>
      <c r="E4367">
        <f ca="1">VLOOKUP(C4367,Stay!$A$1:$C$5,3,0)</f>
        <v>3</v>
      </c>
      <c r="F4367">
        <f t="shared" ca="1" si="2"/>
        <v>28</v>
      </c>
      <c r="G4367" t="str">
        <f ca="1">VLOOKUP(F4367,Cities!$A$1:$C$69,2,0)</f>
        <v>Hong Kong</v>
      </c>
      <c r="H4367" t="str">
        <f ca="1">VLOOKUP(F4367,Cities!$A$1:$F$69,6,0)</f>
        <v>Modern, Beach, Terrain</v>
      </c>
      <c r="I4367" t="str">
        <f ca="1">VLOOKUP(F4367,Cities!$A$1:$C$69,3,0)</f>
        <v>Asia</v>
      </c>
      <c r="J4367">
        <f t="shared" ca="1" si="3"/>
        <v>3</v>
      </c>
      <c r="K4367">
        <f ca="1">VLOOKUP(F4367,Cities!$A$1:$I$69,6+J4367,0)*R4367*E4367</f>
        <v>6192</v>
      </c>
      <c r="L4367">
        <f t="shared" ca="1" si="4"/>
        <v>1</v>
      </c>
      <c r="M4367">
        <f ca="1">VLOOKUP(F4367,Cities!$A$1:$I$69,4,0)*R4367*L4367</f>
        <v>4620</v>
      </c>
      <c r="N4367">
        <f t="shared" ca="1" si="5"/>
        <v>10812</v>
      </c>
      <c r="O4367" t="str">
        <f ca="1">VLOOKUP(F4367,Cities!$A$1:$E$69,5,0)</f>
        <v>Spring</v>
      </c>
      <c r="P4367">
        <f t="shared" ca="1" si="6"/>
        <v>4</v>
      </c>
      <c r="Q4367" t="str">
        <f ca="1">VLOOKUP(P4367,Sheet2!$A$1:$B$5,2,0)</f>
        <v>Friends</v>
      </c>
      <c r="R4367">
        <f ca="1">VLOOKUP(P4367,Sheet2!$A$1:$C$5,3,0)</f>
        <v>6</v>
      </c>
    </row>
    <row r="4368" spans="1:18" ht="14.25" customHeight="1">
      <c r="A4368" s="4">
        <v>4367</v>
      </c>
      <c r="B4368">
        <f t="shared" ca="1" si="0"/>
        <v>232</v>
      </c>
      <c r="C4368">
        <f t="shared" ca="1" si="1"/>
        <v>4</v>
      </c>
      <c r="D4368" t="str">
        <f ca="1">VLOOKUP(C4368,Stay!$A$1:$B$5,2,0)</f>
        <v>1 month</v>
      </c>
      <c r="E4368">
        <f ca="1">VLOOKUP(C4368,Stay!$A$1:$C$5,3,0)</f>
        <v>30</v>
      </c>
      <c r="F4368">
        <f t="shared" ca="1" si="2"/>
        <v>51</v>
      </c>
      <c r="G4368" t="str">
        <f ca="1">VLOOKUP(F4368,Cities!$A$1:$C$69,2,0)</f>
        <v>Rome</v>
      </c>
      <c r="H4368" t="str">
        <f ca="1">VLOOKUP(F4368,Cities!$A$1:$F$69,6,0)</f>
        <v>Historical</v>
      </c>
      <c r="I4368" t="str">
        <f ca="1">VLOOKUP(F4368,Cities!$A$1:$C$69,3,0)</f>
        <v>Europe</v>
      </c>
      <c r="J4368">
        <f t="shared" ca="1" si="3"/>
        <v>2</v>
      </c>
      <c r="K4368">
        <f ca="1">VLOOKUP(F4368,Cities!$A$1:$I$69,6+J4368,0)*R4368*E4368</f>
        <v>24840</v>
      </c>
      <c r="L4368">
        <f t="shared" ca="1" si="4"/>
        <v>1</v>
      </c>
      <c r="M4368">
        <f ca="1">VLOOKUP(F4368,Cities!$A$1:$I$69,4,0)*R4368*L4368</f>
        <v>5718</v>
      </c>
      <c r="N4368">
        <f t="shared" ca="1" si="5"/>
        <v>30558</v>
      </c>
      <c r="O4368" t="str">
        <f ca="1">VLOOKUP(F4368,Cities!$A$1:$E$69,5,0)</f>
        <v>Summer</v>
      </c>
      <c r="P4368">
        <f t="shared" ca="1" si="6"/>
        <v>4</v>
      </c>
      <c r="Q4368" t="str">
        <f ca="1">VLOOKUP(P4368,Sheet2!$A$1:$B$5,2,0)</f>
        <v>Friends</v>
      </c>
      <c r="R4368">
        <f ca="1">VLOOKUP(P4368,Sheet2!$A$1:$C$5,3,0)</f>
        <v>6</v>
      </c>
    </row>
    <row r="4369" spans="1:18" ht="14.25" customHeight="1">
      <c r="A4369" s="4">
        <v>4368</v>
      </c>
      <c r="B4369">
        <f t="shared" ca="1" si="0"/>
        <v>118</v>
      </c>
      <c r="C4369">
        <f t="shared" ca="1" si="1"/>
        <v>1</v>
      </c>
      <c r="D4369" t="str">
        <f ca="1">VLOOKUP(C4369,Stay!$A$1:$B$5,2,0)</f>
        <v>3 days</v>
      </c>
      <c r="E4369">
        <f ca="1">VLOOKUP(C4369,Stay!$A$1:$C$5,3,0)</f>
        <v>3</v>
      </c>
      <c r="F4369">
        <f t="shared" ca="1" si="2"/>
        <v>65</v>
      </c>
      <c r="G4369" t="str">
        <f ca="1">VLOOKUP(F4369,Cities!$A$1:$C$69,2,0)</f>
        <v>Victoria</v>
      </c>
      <c r="H4369" t="str">
        <f ca="1">VLOOKUP(F4369,Cities!$A$1:$F$69,6,0)</f>
        <v>Historical</v>
      </c>
      <c r="I4369" t="str">
        <f ca="1">VLOOKUP(F4369,Cities!$A$1:$C$69,3,0)</f>
        <v>North America</v>
      </c>
      <c r="J4369">
        <f t="shared" ca="1" si="3"/>
        <v>3</v>
      </c>
      <c r="K4369">
        <f ca="1">VLOOKUP(F4369,Cities!$A$1:$I$69,6+J4369,0)*R4369*E4369</f>
        <v>4068</v>
      </c>
      <c r="L4369">
        <f t="shared" ca="1" si="4"/>
        <v>1</v>
      </c>
      <c r="M4369">
        <f ca="1">VLOOKUP(F4369,Cities!$A$1:$I$69,4,0)*R4369*L4369</f>
        <v>1200</v>
      </c>
      <c r="N4369">
        <f t="shared" ca="1" si="5"/>
        <v>5268</v>
      </c>
      <c r="O4369" t="str">
        <f ca="1">VLOOKUP(F4369,Cities!$A$1:$E$69,5,0)</f>
        <v>Summer</v>
      </c>
      <c r="P4369">
        <f t="shared" ca="1" si="6"/>
        <v>2</v>
      </c>
      <c r="Q4369" t="str">
        <f ca="1">VLOOKUP(P4369,Sheet2!$A$1:$B$5,2,0)</f>
        <v>Family</v>
      </c>
      <c r="R4369">
        <f ca="1">VLOOKUP(P4369,Sheet2!$A$1:$C$5,3,0)</f>
        <v>4</v>
      </c>
    </row>
    <row r="4370" spans="1:18" ht="14.25" customHeight="1">
      <c r="A4370" s="4">
        <v>4369</v>
      </c>
      <c r="B4370">
        <f t="shared" ca="1" si="0"/>
        <v>93</v>
      </c>
      <c r="C4370">
        <f t="shared" ca="1" si="1"/>
        <v>3</v>
      </c>
      <c r="D4370" t="str">
        <f ca="1">VLOOKUP(C4370,Stay!$A$1:$B$5,2,0)</f>
        <v>2 weeks</v>
      </c>
      <c r="E4370">
        <f ca="1">VLOOKUP(C4370,Stay!$A$1:$C$5,3,0)</f>
        <v>14</v>
      </c>
      <c r="F4370">
        <f t="shared" ca="1" si="2"/>
        <v>22</v>
      </c>
      <c r="G4370" t="str">
        <f ca="1">VLOOKUP(F4370,Cities!$A$1:$C$69,2,0)</f>
        <v>Dublin</v>
      </c>
      <c r="H4370" t="str">
        <f ca="1">VLOOKUP(F4370,Cities!$A$1:$F$69,6,0)</f>
        <v>Terrain, Beach, Historical-Medieval, Parks, Architecture</v>
      </c>
      <c r="I4370" t="str">
        <f ca="1">VLOOKUP(F4370,Cities!$A$1:$C$69,3,0)</f>
        <v>Europe</v>
      </c>
      <c r="J4370">
        <f t="shared" ca="1" si="3"/>
        <v>2</v>
      </c>
      <c r="K4370">
        <f ca="1">VLOOKUP(F4370,Cities!$A$1:$I$69,6+J4370,0)*R4370*E4370</f>
        <v>6552</v>
      </c>
      <c r="L4370">
        <f t="shared" ca="1" si="4"/>
        <v>1</v>
      </c>
      <c r="M4370">
        <f ca="1">VLOOKUP(F4370,Cities!$A$1:$I$69,4,0)*R4370*L4370</f>
        <v>3916</v>
      </c>
      <c r="N4370">
        <f t="shared" ca="1" si="5"/>
        <v>10468</v>
      </c>
      <c r="O4370" t="str">
        <f ca="1">VLOOKUP(F4370,Cities!$A$1:$E$69,5,0)</f>
        <v>Summer</v>
      </c>
      <c r="P4370">
        <f t="shared" ca="1" si="6"/>
        <v>2</v>
      </c>
      <c r="Q4370" t="str">
        <f ca="1">VLOOKUP(P4370,Sheet2!$A$1:$B$5,2,0)</f>
        <v>Family</v>
      </c>
      <c r="R4370">
        <f ca="1">VLOOKUP(P4370,Sheet2!$A$1:$C$5,3,0)</f>
        <v>4</v>
      </c>
    </row>
    <row r="4371" spans="1:18" ht="14.25" customHeight="1">
      <c r="A4371" s="4">
        <v>4370</v>
      </c>
      <c r="B4371">
        <f t="shared" ca="1" si="0"/>
        <v>254</v>
      </c>
      <c r="C4371">
        <f t="shared" ca="1" si="1"/>
        <v>4</v>
      </c>
      <c r="D4371" t="str">
        <f ca="1">VLOOKUP(C4371,Stay!$A$1:$B$5,2,0)</f>
        <v>1 month</v>
      </c>
      <c r="E4371">
        <f ca="1">VLOOKUP(C4371,Stay!$A$1:$C$5,3,0)</f>
        <v>30</v>
      </c>
      <c r="F4371">
        <f t="shared" ca="1" si="2"/>
        <v>17</v>
      </c>
      <c r="G4371" t="str">
        <f ca="1">VLOOKUP(F4371,Cities!$A$1:$C$69,2,0)</f>
        <v>Chicago</v>
      </c>
      <c r="H4371" t="str">
        <f ca="1">VLOOKUP(F4371,Cities!$A$1:$F$69,6,0)</f>
        <v>Modern, Aquatic, Nightlife</v>
      </c>
      <c r="I4371" t="str">
        <f ca="1">VLOOKUP(F4371,Cities!$A$1:$C$69,3,0)</f>
        <v>North America</v>
      </c>
      <c r="J4371">
        <f t="shared" ca="1" si="3"/>
        <v>1</v>
      </c>
      <c r="K4371">
        <f ca="1">VLOOKUP(F4371,Cities!$A$1:$I$69,6+J4371,0)*R4371*E4371</f>
        <v>7800</v>
      </c>
      <c r="L4371">
        <f t="shared" ca="1" si="4"/>
        <v>1</v>
      </c>
      <c r="M4371">
        <f ca="1">VLOOKUP(F4371,Cities!$A$1:$I$69,4,0)*R4371*L4371</f>
        <v>520</v>
      </c>
      <c r="N4371">
        <f t="shared" ca="1" si="5"/>
        <v>8320</v>
      </c>
      <c r="O4371" t="str">
        <f ca="1">VLOOKUP(F4371,Cities!$A$1:$E$69,5,0)</f>
        <v>Summer</v>
      </c>
      <c r="P4371">
        <f t="shared" ca="1" si="6"/>
        <v>2</v>
      </c>
      <c r="Q4371" t="str">
        <f ca="1">VLOOKUP(P4371,Sheet2!$A$1:$B$5,2,0)</f>
        <v>Family</v>
      </c>
      <c r="R4371">
        <f ca="1">VLOOKUP(P4371,Sheet2!$A$1:$C$5,3,0)</f>
        <v>4</v>
      </c>
    </row>
    <row r="4372" spans="1:18" ht="14.25" customHeight="1">
      <c r="A4372" s="4">
        <v>4371</v>
      </c>
      <c r="B4372">
        <f t="shared" ca="1" si="0"/>
        <v>271</v>
      </c>
      <c r="C4372">
        <f t="shared" ca="1" si="1"/>
        <v>1</v>
      </c>
      <c r="D4372" t="str">
        <f ca="1">VLOOKUP(C4372,Stay!$A$1:$B$5,2,0)</f>
        <v>3 days</v>
      </c>
      <c r="E4372">
        <f ca="1">VLOOKUP(C4372,Stay!$A$1:$C$5,3,0)</f>
        <v>3</v>
      </c>
      <c r="F4372">
        <f t="shared" ca="1" si="2"/>
        <v>42</v>
      </c>
      <c r="G4372" t="str">
        <f ca="1">VLOOKUP(F4372,Cities!$A$1:$C$69,2,0)</f>
        <v>New Orleans</v>
      </c>
      <c r="H4372" t="str">
        <f ca="1">VLOOKUP(F4372,Cities!$A$1:$F$69,6,0)</f>
        <v>Historical-Modern</v>
      </c>
      <c r="I4372" t="str">
        <f ca="1">VLOOKUP(F4372,Cities!$A$1:$C$69,3,0)</f>
        <v>North America</v>
      </c>
      <c r="J4372">
        <f t="shared" ca="1" si="3"/>
        <v>2</v>
      </c>
      <c r="K4372">
        <f ca="1">VLOOKUP(F4372,Cities!$A$1:$I$69,6+J4372,0)*R4372*E4372</f>
        <v>2292</v>
      </c>
      <c r="L4372">
        <f t="shared" ca="1" si="4"/>
        <v>2</v>
      </c>
      <c r="M4372">
        <f ca="1">VLOOKUP(F4372,Cities!$A$1:$I$69,4,0)*R4372*L4372</f>
        <v>1280</v>
      </c>
      <c r="N4372">
        <f t="shared" ca="1" si="5"/>
        <v>3572</v>
      </c>
      <c r="O4372" t="str">
        <f ca="1">VLOOKUP(F4372,Cities!$A$1:$E$69,5,0)</f>
        <v>Spring</v>
      </c>
      <c r="P4372">
        <f t="shared" ca="1" si="6"/>
        <v>2</v>
      </c>
      <c r="Q4372" t="str">
        <f ca="1">VLOOKUP(P4372,Sheet2!$A$1:$B$5,2,0)</f>
        <v>Family</v>
      </c>
      <c r="R4372">
        <f ca="1">VLOOKUP(P4372,Sheet2!$A$1:$C$5,3,0)</f>
        <v>4</v>
      </c>
    </row>
    <row r="4373" spans="1:18" ht="14.25" customHeight="1">
      <c r="A4373" s="4">
        <v>4372</v>
      </c>
      <c r="B4373">
        <f t="shared" ca="1" si="0"/>
        <v>299</v>
      </c>
      <c r="C4373">
        <f t="shared" ca="1" si="1"/>
        <v>1</v>
      </c>
      <c r="D4373" t="str">
        <f ca="1">VLOOKUP(C4373,Stay!$A$1:$B$5,2,0)</f>
        <v>3 days</v>
      </c>
      <c r="E4373">
        <f ca="1">VLOOKUP(C4373,Stay!$A$1:$C$5,3,0)</f>
        <v>3</v>
      </c>
      <c r="F4373">
        <f t="shared" ca="1" si="2"/>
        <v>62</v>
      </c>
      <c r="G4373" t="str">
        <f ca="1">VLOOKUP(F4373,Cities!$A$1:$C$69,2,0)</f>
        <v>Valencia</v>
      </c>
      <c r="H4373" t="str">
        <f ca="1">VLOOKUP(F4373,Cities!$A$1:$F$69,6,0)</f>
        <v>Terrain</v>
      </c>
      <c r="I4373" t="str">
        <f ca="1">VLOOKUP(F4373,Cities!$A$1:$C$69,3,0)</f>
        <v>Europe</v>
      </c>
      <c r="J4373">
        <f t="shared" ca="1" si="3"/>
        <v>1</v>
      </c>
      <c r="K4373">
        <f ca="1">VLOOKUP(F4373,Cities!$A$1:$I$69,6+J4373,0)*R4373*E4373</f>
        <v>216</v>
      </c>
      <c r="L4373">
        <f t="shared" ca="1" si="4"/>
        <v>2</v>
      </c>
      <c r="M4373">
        <f ca="1">VLOOKUP(F4373,Cities!$A$1:$I$69,4,0)*R4373*L4373</f>
        <v>7120</v>
      </c>
      <c r="N4373">
        <f t="shared" ca="1" si="5"/>
        <v>7336</v>
      </c>
      <c r="O4373" t="str">
        <f ca="1">VLOOKUP(F4373,Cities!$A$1:$E$69,5,0)</f>
        <v>Summer</v>
      </c>
      <c r="P4373">
        <f t="shared" ca="1" si="6"/>
        <v>3</v>
      </c>
      <c r="Q4373" t="str">
        <f ca="1">VLOOKUP(P4373,Sheet2!$A$1:$B$5,2,0)</f>
        <v>Romantic</v>
      </c>
      <c r="R4373">
        <f ca="1">VLOOKUP(P4373,Sheet2!$A$1:$C$5,3,0)</f>
        <v>2</v>
      </c>
    </row>
    <row r="4374" spans="1:18" ht="14.25" customHeight="1">
      <c r="A4374" s="4">
        <v>4373</v>
      </c>
      <c r="B4374">
        <f t="shared" ca="1" si="0"/>
        <v>236</v>
      </c>
      <c r="C4374">
        <f t="shared" ca="1" si="1"/>
        <v>4</v>
      </c>
      <c r="D4374" t="str">
        <f ca="1">VLOOKUP(C4374,Stay!$A$1:$B$5,2,0)</f>
        <v>1 month</v>
      </c>
      <c r="E4374">
        <f ca="1">VLOOKUP(C4374,Stay!$A$1:$C$5,3,0)</f>
        <v>30</v>
      </c>
      <c r="F4374">
        <f t="shared" ca="1" si="2"/>
        <v>68</v>
      </c>
      <c r="G4374" t="str">
        <f ca="1">VLOOKUP(F4374,Cities!$A$1:$C$69,2,0)</f>
        <v>Washington, D.C.</v>
      </c>
      <c r="H4374" t="str">
        <f ca="1">VLOOKUP(F4374,Cities!$A$1:$F$69,6,0)</f>
        <v>Modern</v>
      </c>
      <c r="I4374" t="str">
        <f ca="1">VLOOKUP(F4374,Cities!$A$1:$C$69,3,0)</f>
        <v>North America</v>
      </c>
      <c r="J4374">
        <f t="shared" ca="1" si="3"/>
        <v>1</v>
      </c>
      <c r="K4374">
        <f ca="1">VLOOKUP(F4374,Cities!$A$1:$I$69,6+J4374,0)*R4374*E4374</f>
        <v>12420</v>
      </c>
      <c r="L4374">
        <f t="shared" ca="1" si="4"/>
        <v>1</v>
      </c>
      <c r="M4374">
        <f ca="1">VLOOKUP(F4374,Cities!$A$1:$I$69,4,0)*R4374*L4374</f>
        <v>2040</v>
      </c>
      <c r="N4374">
        <f t="shared" ca="1" si="5"/>
        <v>14460</v>
      </c>
      <c r="O4374" t="str">
        <f ca="1">VLOOKUP(F4374,Cities!$A$1:$E$69,5,0)</f>
        <v>Summer</v>
      </c>
      <c r="P4374">
        <f t="shared" ca="1" si="6"/>
        <v>4</v>
      </c>
      <c r="Q4374" t="str">
        <f ca="1">VLOOKUP(P4374,Sheet2!$A$1:$B$5,2,0)</f>
        <v>Friends</v>
      </c>
      <c r="R4374">
        <f ca="1">VLOOKUP(P4374,Sheet2!$A$1:$C$5,3,0)</f>
        <v>6</v>
      </c>
    </row>
    <row r="4375" spans="1:18" ht="14.25" customHeight="1">
      <c r="A4375" s="4">
        <v>4374</v>
      </c>
      <c r="B4375">
        <f t="shared" ca="1" si="0"/>
        <v>68</v>
      </c>
      <c r="C4375">
        <f t="shared" ca="1" si="1"/>
        <v>4</v>
      </c>
      <c r="D4375" t="str">
        <f ca="1">VLOOKUP(C4375,Stay!$A$1:$B$5,2,0)</f>
        <v>1 month</v>
      </c>
      <c r="E4375">
        <f ca="1">VLOOKUP(C4375,Stay!$A$1:$C$5,3,0)</f>
        <v>30</v>
      </c>
      <c r="F4375">
        <f t="shared" ca="1" si="2"/>
        <v>30</v>
      </c>
      <c r="G4375" t="str">
        <f ca="1">VLOOKUP(F4375,Cities!$A$1:$C$69,2,0)</f>
        <v>London</v>
      </c>
      <c r="H4375" t="str">
        <f ca="1">VLOOKUP(F4375,Cities!$A$1:$F$69,6,0)</f>
        <v>Modern, Beach</v>
      </c>
      <c r="I4375" t="str">
        <f ca="1">VLOOKUP(F4375,Cities!$A$1:$C$69,3,0)</f>
        <v>Europe</v>
      </c>
      <c r="J4375">
        <f t="shared" ca="1" si="3"/>
        <v>1</v>
      </c>
      <c r="K4375">
        <f ca="1">VLOOKUP(F4375,Cities!$A$1:$I$69,6+J4375,0)*R4375*E4375</f>
        <v>2070</v>
      </c>
      <c r="L4375">
        <f t="shared" ca="1" si="4"/>
        <v>1</v>
      </c>
      <c r="M4375">
        <f ca="1">VLOOKUP(F4375,Cities!$A$1:$I$69,4,0)*R4375*L4375</f>
        <v>1150</v>
      </c>
      <c r="N4375">
        <f t="shared" ca="1" si="5"/>
        <v>3220</v>
      </c>
      <c r="O4375" t="str">
        <f ca="1">VLOOKUP(F4375,Cities!$A$1:$E$69,5,0)</f>
        <v>Summer</v>
      </c>
      <c r="P4375">
        <f t="shared" ca="1" si="6"/>
        <v>1</v>
      </c>
      <c r="Q4375" t="str">
        <f ca="1">VLOOKUP(P4375,Sheet2!$A$1:$B$5,2,0)</f>
        <v>Solo</v>
      </c>
      <c r="R4375">
        <f ca="1">VLOOKUP(P4375,Sheet2!$A$1:$C$5,3,0)</f>
        <v>1</v>
      </c>
    </row>
    <row r="4376" spans="1:18" ht="14.25" customHeight="1">
      <c r="A4376" s="4">
        <v>4375</v>
      </c>
      <c r="B4376">
        <f t="shared" ca="1" si="0"/>
        <v>131</v>
      </c>
      <c r="C4376">
        <f t="shared" ca="1" si="1"/>
        <v>4</v>
      </c>
      <c r="D4376" t="str">
        <f ca="1">VLOOKUP(C4376,Stay!$A$1:$B$5,2,0)</f>
        <v>1 month</v>
      </c>
      <c r="E4376">
        <f ca="1">VLOOKUP(C4376,Stay!$A$1:$C$5,3,0)</f>
        <v>30</v>
      </c>
      <c r="F4376">
        <f t="shared" ca="1" si="2"/>
        <v>1</v>
      </c>
      <c r="G4376" t="str">
        <f ca="1">VLOOKUP(F4376,Cities!$A$1:$C$69,2,0)</f>
        <v>Amsterdam</v>
      </c>
      <c r="H4376" t="str">
        <f ca="1">VLOOKUP(F4376,Cities!$A$1:$F$69,6,0)</f>
        <v>Acquatic, Historical-Modern, Beach, Nightlife</v>
      </c>
      <c r="I4376" t="str">
        <f ca="1">VLOOKUP(F4376,Cities!$A$1:$C$69,3,0)</f>
        <v>Europe</v>
      </c>
      <c r="J4376">
        <f t="shared" ca="1" si="3"/>
        <v>3</v>
      </c>
      <c r="K4376">
        <f ca="1">VLOOKUP(F4376,Cities!$A$1:$I$69,6+J4376,0)*R4376*E4376</f>
        <v>44160</v>
      </c>
      <c r="L4376">
        <f t="shared" ca="1" si="4"/>
        <v>1</v>
      </c>
      <c r="M4376">
        <f ca="1">VLOOKUP(F4376,Cities!$A$1:$I$69,4,0)*R4376*L4376</f>
        <v>4740</v>
      </c>
      <c r="N4376">
        <f t="shared" ca="1" si="5"/>
        <v>48900</v>
      </c>
      <c r="O4376" t="str">
        <f ca="1">VLOOKUP(F4376,Cities!$A$1:$E$69,5,0)</f>
        <v>Summer</v>
      </c>
      <c r="P4376">
        <f t="shared" ca="1" si="6"/>
        <v>2</v>
      </c>
      <c r="Q4376" t="str">
        <f ca="1">VLOOKUP(P4376,Sheet2!$A$1:$B$5,2,0)</f>
        <v>Family</v>
      </c>
      <c r="R4376">
        <f ca="1">VLOOKUP(P4376,Sheet2!$A$1:$C$5,3,0)</f>
        <v>4</v>
      </c>
    </row>
    <row r="4377" spans="1:18" ht="14.25" customHeight="1">
      <c r="A4377" s="4">
        <v>4376</v>
      </c>
      <c r="B4377">
        <f t="shared" ca="1" si="0"/>
        <v>140</v>
      </c>
      <c r="C4377">
        <f t="shared" ca="1" si="1"/>
        <v>4</v>
      </c>
      <c r="D4377" t="str">
        <f ca="1">VLOOKUP(C4377,Stay!$A$1:$B$5,2,0)</f>
        <v>1 month</v>
      </c>
      <c r="E4377">
        <f ca="1">VLOOKUP(C4377,Stay!$A$1:$C$5,3,0)</f>
        <v>30</v>
      </c>
      <c r="F4377">
        <f t="shared" ca="1" si="2"/>
        <v>37</v>
      </c>
      <c r="G4377" t="str">
        <f ca="1">VLOOKUP(F4377,Cities!$A$1:$C$69,2,0)</f>
        <v>Melbourne</v>
      </c>
      <c r="H4377" t="str">
        <f ca="1">VLOOKUP(F4377,Cities!$A$1:$F$69,6,0)</f>
        <v>Modern, Beach, Adventure-Modern</v>
      </c>
      <c r="I4377" t="str">
        <f ca="1">VLOOKUP(F4377,Cities!$A$1:$C$69,3,0)</f>
        <v>Australia</v>
      </c>
      <c r="J4377">
        <f t="shared" ca="1" si="3"/>
        <v>1</v>
      </c>
      <c r="K4377">
        <f ca="1">VLOOKUP(F4377,Cities!$A$1:$I$69,6+J4377,0)*R4377*E4377</f>
        <v>1350</v>
      </c>
      <c r="L4377">
        <f t="shared" ca="1" si="4"/>
        <v>1</v>
      </c>
      <c r="M4377">
        <f ca="1">VLOOKUP(F4377,Cities!$A$1:$I$69,4,0)*R4377*L4377</f>
        <v>1360</v>
      </c>
      <c r="N4377">
        <f t="shared" ca="1" si="5"/>
        <v>2710</v>
      </c>
      <c r="O4377" t="str">
        <f ca="1">VLOOKUP(F4377,Cities!$A$1:$E$69,5,0)</f>
        <v>Spring</v>
      </c>
      <c r="P4377">
        <f t="shared" ca="1" si="6"/>
        <v>1</v>
      </c>
      <c r="Q4377" t="str">
        <f ca="1">VLOOKUP(P4377,Sheet2!$A$1:$B$5,2,0)</f>
        <v>Solo</v>
      </c>
      <c r="R4377">
        <f ca="1">VLOOKUP(P4377,Sheet2!$A$1:$C$5,3,0)</f>
        <v>1</v>
      </c>
    </row>
    <row r="4378" spans="1:18" ht="14.25" customHeight="1">
      <c r="A4378" s="4">
        <v>4377</v>
      </c>
      <c r="B4378">
        <f t="shared" ca="1" si="0"/>
        <v>169</v>
      </c>
      <c r="C4378">
        <f t="shared" ca="1" si="1"/>
        <v>2</v>
      </c>
      <c r="D4378" t="str">
        <f ca="1">VLOOKUP(C4378,Stay!$A$1:$B$5,2,0)</f>
        <v>1 week</v>
      </c>
      <c r="E4378">
        <f ca="1">VLOOKUP(C4378,Stay!$A$1:$C$5,3,0)</f>
        <v>7</v>
      </c>
      <c r="F4378">
        <f t="shared" ca="1" si="2"/>
        <v>15</v>
      </c>
      <c r="G4378" t="str">
        <f ca="1">VLOOKUP(F4378,Cities!$A$1:$C$69,2,0)</f>
        <v>Cambridge</v>
      </c>
      <c r="H4378" t="str">
        <f ca="1">VLOOKUP(F4378,Cities!$A$1:$F$69,6,0)</f>
        <v>Modern, Aquatic</v>
      </c>
      <c r="I4378" t="str">
        <f ca="1">VLOOKUP(F4378,Cities!$A$1:$C$69,3,0)</f>
        <v>North America</v>
      </c>
      <c r="J4378">
        <f t="shared" ca="1" si="3"/>
        <v>1</v>
      </c>
      <c r="K4378">
        <f ca="1">VLOOKUP(F4378,Cities!$A$1:$I$69,6+J4378,0)*R4378*E4378</f>
        <v>3472</v>
      </c>
      <c r="L4378">
        <f t="shared" ca="1" si="4"/>
        <v>2</v>
      </c>
      <c r="M4378">
        <f ca="1">VLOOKUP(F4378,Cities!$A$1:$I$69,4,0)*R4378*L4378</f>
        <v>1600</v>
      </c>
      <c r="N4378">
        <f t="shared" ca="1" si="5"/>
        <v>5072</v>
      </c>
      <c r="O4378" t="str">
        <f ca="1">VLOOKUP(F4378,Cities!$A$1:$E$69,5,0)</f>
        <v>Summer</v>
      </c>
      <c r="P4378">
        <f t="shared" ca="1" si="6"/>
        <v>2</v>
      </c>
      <c r="Q4378" t="str">
        <f ca="1">VLOOKUP(P4378,Sheet2!$A$1:$B$5,2,0)</f>
        <v>Family</v>
      </c>
      <c r="R4378">
        <f ca="1">VLOOKUP(P4378,Sheet2!$A$1:$C$5,3,0)</f>
        <v>4</v>
      </c>
    </row>
    <row r="4379" spans="1:18" ht="14.25" customHeight="1">
      <c r="A4379" s="4">
        <v>4378</v>
      </c>
      <c r="B4379">
        <f t="shared" ca="1" si="0"/>
        <v>263</v>
      </c>
      <c r="C4379">
        <f t="shared" ca="1" si="1"/>
        <v>3</v>
      </c>
      <c r="D4379" t="str">
        <f ca="1">VLOOKUP(C4379,Stay!$A$1:$B$5,2,0)</f>
        <v>2 weeks</v>
      </c>
      <c r="E4379">
        <f ca="1">VLOOKUP(C4379,Stay!$A$1:$C$5,3,0)</f>
        <v>14</v>
      </c>
      <c r="F4379">
        <f t="shared" ca="1" si="2"/>
        <v>34</v>
      </c>
      <c r="G4379" t="str">
        <f ca="1">VLOOKUP(F4379,Cities!$A$1:$C$69,2,0)</f>
        <v>Malaga</v>
      </c>
      <c r="H4379" t="str">
        <f ca="1">VLOOKUP(F4379,Cities!$A$1:$F$69,6,0)</f>
        <v>Beach</v>
      </c>
      <c r="I4379" t="str">
        <f ca="1">VLOOKUP(F4379,Cities!$A$1:$C$69,3,0)</f>
        <v>Europe</v>
      </c>
      <c r="J4379">
        <f t="shared" ca="1" si="3"/>
        <v>3</v>
      </c>
      <c r="K4379">
        <f ca="1">VLOOKUP(F4379,Cities!$A$1:$I$69,6+J4379,0)*R4379*E4379</f>
        <v>6020</v>
      </c>
      <c r="L4379">
        <f t="shared" ca="1" si="4"/>
        <v>2</v>
      </c>
      <c r="M4379">
        <f ca="1">VLOOKUP(F4379,Cities!$A$1:$I$69,4,0)*R4379*L4379</f>
        <v>4880</v>
      </c>
      <c r="N4379">
        <f t="shared" ca="1" si="5"/>
        <v>10900</v>
      </c>
      <c r="O4379" t="str">
        <f ca="1">VLOOKUP(F4379,Cities!$A$1:$E$69,5,0)</f>
        <v>Summer</v>
      </c>
      <c r="P4379">
        <f t="shared" ca="1" si="6"/>
        <v>3</v>
      </c>
      <c r="Q4379" t="str">
        <f ca="1">VLOOKUP(P4379,Sheet2!$A$1:$B$5,2,0)</f>
        <v>Romantic</v>
      </c>
      <c r="R4379">
        <f ca="1">VLOOKUP(P4379,Sheet2!$A$1:$C$5,3,0)</f>
        <v>2</v>
      </c>
    </row>
    <row r="4380" spans="1:18" ht="14.25" customHeight="1">
      <c r="A4380" s="4">
        <v>4379</v>
      </c>
      <c r="B4380">
        <f t="shared" ca="1" si="0"/>
        <v>231</v>
      </c>
      <c r="C4380">
        <f t="shared" ca="1" si="1"/>
        <v>4</v>
      </c>
      <c r="D4380" t="str">
        <f ca="1">VLOOKUP(C4380,Stay!$A$1:$B$5,2,0)</f>
        <v>1 month</v>
      </c>
      <c r="E4380">
        <f ca="1">VLOOKUP(C4380,Stay!$A$1:$C$5,3,0)</f>
        <v>30</v>
      </c>
      <c r="F4380">
        <f t="shared" ca="1" si="2"/>
        <v>29</v>
      </c>
      <c r="G4380" t="str">
        <f ca="1">VLOOKUP(F4380,Cities!$A$1:$C$69,2,0)</f>
        <v>Lisbon</v>
      </c>
      <c r="H4380" t="str">
        <f ca="1">VLOOKUP(F4380,Cities!$A$1:$F$69,6,0)</f>
        <v>Historical</v>
      </c>
      <c r="I4380" t="str">
        <f ca="1">VLOOKUP(F4380,Cities!$A$1:$C$69,3,0)</f>
        <v>Europe</v>
      </c>
      <c r="J4380">
        <f t="shared" ca="1" si="3"/>
        <v>2</v>
      </c>
      <c r="K4380">
        <f ca="1">VLOOKUP(F4380,Cities!$A$1:$I$69,6+J4380,0)*R4380*E4380</f>
        <v>17640</v>
      </c>
      <c r="L4380">
        <f t="shared" ca="1" si="4"/>
        <v>1</v>
      </c>
      <c r="M4380">
        <f ca="1">VLOOKUP(F4380,Cities!$A$1:$I$69,4,0)*R4380*L4380</f>
        <v>7320</v>
      </c>
      <c r="N4380">
        <f t="shared" ca="1" si="5"/>
        <v>24960</v>
      </c>
      <c r="O4380" t="str">
        <f ca="1">VLOOKUP(F4380,Cities!$A$1:$E$69,5,0)</f>
        <v>Summer</v>
      </c>
      <c r="P4380">
        <f t="shared" ca="1" si="6"/>
        <v>4</v>
      </c>
      <c r="Q4380" t="str">
        <f ca="1">VLOOKUP(P4380,Sheet2!$A$1:$B$5,2,0)</f>
        <v>Friends</v>
      </c>
      <c r="R4380">
        <f ca="1">VLOOKUP(P4380,Sheet2!$A$1:$C$5,3,0)</f>
        <v>6</v>
      </c>
    </row>
    <row r="4381" spans="1:18" ht="14.25" customHeight="1">
      <c r="A4381" s="4">
        <v>4380</v>
      </c>
      <c r="B4381">
        <f t="shared" ca="1" si="0"/>
        <v>284</v>
      </c>
      <c r="C4381">
        <f t="shared" ca="1" si="1"/>
        <v>2</v>
      </c>
      <c r="D4381" t="str">
        <f ca="1">VLOOKUP(C4381,Stay!$A$1:$B$5,2,0)</f>
        <v>1 week</v>
      </c>
      <c r="E4381">
        <f ca="1">VLOOKUP(C4381,Stay!$A$1:$C$5,3,0)</f>
        <v>7</v>
      </c>
      <c r="F4381">
        <f t="shared" ca="1" si="2"/>
        <v>17</v>
      </c>
      <c r="G4381" t="str">
        <f ca="1">VLOOKUP(F4381,Cities!$A$1:$C$69,2,0)</f>
        <v>Chicago</v>
      </c>
      <c r="H4381" t="str">
        <f ca="1">VLOOKUP(F4381,Cities!$A$1:$F$69,6,0)</f>
        <v>Modern, Aquatic, Nightlife</v>
      </c>
      <c r="I4381" t="str">
        <f ca="1">VLOOKUP(F4381,Cities!$A$1:$C$69,3,0)</f>
        <v>North America</v>
      </c>
      <c r="J4381">
        <f t="shared" ca="1" si="3"/>
        <v>2</v>
      </c>
      <c r="K4381">
        <f ca="1">VLOOKUP(F4381,Cities!$A$1:$I$69,6+J4381,0)*R4381*E4381</f>
        <v>5040</v>
      </c>
      <c r="L4381">
        <f t="shared" ca="1" si="4"/>
        <v>1</v>
      </c>
      <c r="M4381">
        <f ca="1">VLOOKUP(F4381,Cities!$A$1:$I$69,4,0)*R4381*L4381</f>
        <v>520</v>
      </c>
      <c r="N4381">
        <f t="shared" ca="1" si="5"/>
        <v>5560</v>
      </c>
      <c r="O4381" t="str">
        <f ca="1">VLOOKUP(F4381,Cities!$A$1:$E$69,5,0)</f>
        <v>Summer</v>
      </c>
      <c r="P4381">
        <f t="shared" ca="1" si="6"/>
        <v>2</v>
      </c>
      <c r="Q4381" t="str">
        <f ca="1">VLOOKUP(P4381,Sheet2!$A$1:$B$5,2,0)</f>
        <v>Family</v>
      </c>
      <c r="R4381">
        <f ca="1">VLOOKUP(P4381,Sheet2!$A$1:$C$5,3,0)</f>
        <v>4</v>
      </c>
    </row>
    <row r="4382" spans="1:18" ht="14.25" customHeight="1">
      <c r="A4382" s="4">
        <v>4381</v>
      </c>
      <c r="B4382">
        <f t="shared" ca="1" si="0"/>
        <v>297</v>
      </c>
      <c r="C4382">
        <f t="shared" ca="1" si="1"/>
        <v>4</v>
      </c>
      <c r="D4382" t="str">
        <f ca="1">VLOOKUP(C4382,Stay!$A$1:$B$5,2,0)</f>
        <v>1 month</v>
      </c>
      <c r="E4382">
        <f ca="1">VLOOKUP(C4382,Stay!$A$1:$C$5,3,0)</f>
        <v>30</v>
      </c>
      <c r="F4382">
        <f t="shared" ca="1" si="2"/>
        <v>22</v>
      </c>
      <c r="G4382" t="str">
        <f ca="1">VLOOKUP(F4382,Cities!$A$1:$C$69,2,0)</f>
        <v>Dublin</v>
      </c>
      <c r="H4382" t="str">
        <f ca="1">VLOOKUP(F4382,Cities!$A$1:$F$69,6,0)</f>
        <v>Terrain, Beach, Historical-Medieval, Parks, Architecture</v>
      </c>
      <c r="I4382" t="str">
        <f ca="1">VLOOKUP(F4382,Cities!$A$1:$C$69,3,0)</f>
        <v>Europe</v>
      </c>
      <c r="J4382">
        <f t="shared" ca="1" si="3"/>
        <v>1</v>
      </c>
      <c r="K4382">
        <f ca="1">VLOOKUP(F4382,Cities!$A$1:$I$69,6+J4382,0)*R4382*E4382</f>
        <v>2700</v>
      </c>
      <c r="L4382">
        <f t="shared" ca="1" si="4"/>
        <v>1</v>
      </c>
      <c r="M4382">
        <f ca="1">VLOOKUP(F4382,Cities!$A$1:$I$69,4,0)*R4382*L4382</f>
        <v>1958</v>
      </c>
      <c r="N4382">
        <f t="shared" ca="1" si="5"/>
        <v>4658</v>
      </c>
      <c r="O4382" t="str">
        <f ca="1">VLOOKUP(F4382,Cities!$A$1:$E$69,5,0)</f>
        <v>Summer</v>
      </c>
      <c r="P4382">
        <f t="shared" ca="1" si="6"/>
        <v>3</v>
      </c>
      <c r="Q4382" t="str">
        <f ca="1">VLOOKUP(P4382,Sheet2!$A$1:$B$5,2,0)</f>
        <v>Romantic</v>
      </c>
      <c r="R4382">
        <f ca="1">VLOOKUP(P4382,Sheet2!$A$1:$C$5,3,0)</f>
        <v>2</v>
      </c>
    </row>
    <row r="4383" spans="1:18" ht="14.25" customHeight="1">
      <c r="A4383" s="4">
        <v>4382</v>
      </c>
      <c r="B4383">
        <f t="shared" ca="1" si="0"/>
        <v>132</v>
      </c>
      <c r="C4383">
        <f t="shared" ca="1" si="1"/>
        <v>4</v>
      </c>
      <c r="D4383" t="str">
        <f ca="1">VLOOKUP(C4383,Stay!$A$1:$B$5,2,0)</f>
        <v>1 month</v>
      </c>
      <c r="E4383">
        <f ca="1">VLOOKUP(C4383,Stay!$A$1:$C$5,3,0)</f>
        <v>30</v>
      </c>
      <c r="F4383">
        <f t="shared" ca="1" si="2"/>
        <v>7</v>
      </c>
      <c r="G4383" t="str">
        <f ca="1">VLOOKUP(F4383,Cities!$A$1:$C$69,2,0)</f>
        <v>Barossa Valley</v>
      </c>
      <c r="H4383" t="str">
        <f ca="1">VLOOKUP(F4383,Cities!$A$1:$F$69,6,0)</f>
        <v>Adventure-Water, Historical-Modern, Wineyard</v>
      </c>
      <c r="I4383" t="str">
        <f ca="1">VLOOKUP(F4383,Cities!$A$1:$C$69,3,0)</f>
        <v>Australia</v>
      </c>
      <c r="J4383">
        <f t="shared" ca="1" si="3"/>
        <v>1</v>
      </c>
      <c r="K4383">
        <f ca="1">VLOOKUP(F4383,Cities!$A$1:$I$69,6+J4383,0)*R4383*E4383</f>
        <v>6120</v>
      </c>
      <c r="L4383">
        <f t="shared" ca="1" si="4"/>
        <v>2</v>
      </c>
      <c r="M4383">
        <f ca="1">VLOOKUP(F4383,Cities!$A$1:$I$69,4,0)*R4383*L4383</f>
        <v>11760</v>
      </c>
      <c r="N4383">
        <f t="shared" ca="1" si="5"/>
        <v>17880</v>
      </c>
      <c r="O4383" t="str">
        <f ca="1">VLOOKUP(F4383,Cities!$A$1:$E$69,5,0)</f>
        <v>Spring</v>
      </c>
      <c r="P4383">
        <f t="shared" ca="1" si="6"/>
        <v>2</v>
      </c>
      <c r="Q4383" t="str">
        <f ca="1">VLOOKUP(P4383,Sheet2!$A$1:$B$5,2,0)</f>
        <v>Family</v>
      </c>
      <c r="R4383">
        <f ca="1">VLOOKUP(P4383,Sheet2!$A$1:$C$5,3,0)</f>
        <v>4</v>
      </c>
    </row>
    <row r="4384" spans="1:18" ht="14.25" customHeight="1">
      <c r="A4384" s="4">
        <v>4383</v>
      </c>
      <c r="B4384">
        <f t="shared" ca="1" si="0"/>
        <v>223</v>
      </c>
      <c r="C4384">
        <f t="shared" ca="1" si="1"/>
        <v>1</v>
      </c>
      <c r="D4384" t="str">
        <f ca="1">VLOOKUP(C4384,Stay!$A$1:$B$5,2,0)</f>
        <v>3 days</v>
      </c>
      <c r="E4384">
        <f ca="1">VLOOKUP(C4384,Stay!$A$1:$C$5,3,0)</f>
        <v>3</v>
      </c>
      <c r="F4384">
        <f t="shared" ca="1" si="2"/>
        <v>7</v>
      </c>
      <c r="G4384" t="str">
        <f ca="1">VLOOKUP(F4384,Cities!$A$1:$C$69,2,0)</f>
        <v>Barossa Valley</v>
      </c>
      <c r="H4384" t="str">
        <f ca="1">VLOOKUP(F4384,Cities!$A$1:$F$69,6,0)</f>
        <v>Adventure-Water, Historical-Modern, Wineyard</v>
      </c>
      <c r="I4384" t="str">
        <f ca="1">VLOOKUP(F4384,Cities!$A$1:$C$69,3,0)</f>
        <v>Australia</v>
      </c>
      <c r="J4384">
        <f t="shared" ca="1" si="3"/>
        <v>1</v>
      </c>
      <c r="K4384">
        <f ca="1">VLOOKUP(F4384,Cities!$A$1:$I$69,6+J4384,0)*R4384*E4384</f>
        <v>612</v>
      </c>
      <c r="L4384">
        <f t="shared" ca="1" si="4"/>
        <v>1</v>
      </c>
      <c r="M4384">
        <f ca="1">VLOOKUP(F4384,Cities!$A$1:$I$69,4,0)*R4384*L4384</f>
        <v>5880</v>
      </c>
      <c r="N4384">
        <f t="shared" ca="1" si="5"/>
        <v>6492</v>
      </c>
      <c r="O4384" t="str">
        <f ca="1">VLOOKUP(F4384,Cities!$A$1:$E$69,5,0)</f>
        <v>Spring</v>
      </c>
      <c r="P4384">
        <f t="shared" ca="1" si="6"/>
        <v>2</v>
      </c>
      <c r="Q4384" t="str">
        <f ca="1">VLOOKUP(P4384,Sheet2!$A$1:$B$5,2,0)</f>
        <v>Family</v>
      </c>
      <c r="R4384">
        <f ca="1">VLOOKUP(P4384,Sheet2!$A$1:$C$5,3,0)</f>
        <v>4</v>
      </c>
    </row>
    <row r="4385" spans="1:18" ht="14.25" customHeight="1">
      <c r="A4385" s="4">
        <v>4384</v>
      </c>
      <c r="B4385">
        <f t="shared" ca="1" si="0"/>
        <v>31</v>
      </c>
      <c r="C4385">
        <f t="shared" ca="1" si="1"/>
        <v>3</v>
      </c>
      <c r="D4385" t="str">
        <f ca="1">VLOOKUP(C4385,Stay!$A$1:$B$5,2,0)</f>
        <v>2 weeks</v>
      </c>
      <c r="E4385">
        <f ca="1">VLOOKUP(C4385,Stay!$A$1:$C$5,3,0)</f>
        <v>14</v>
      </c>
      <c r="F4385">
        <f t="shared" ca="1" si="2"/>
        <v>63</v>
      </c>
      <c r="G4385" t="str">
        <f ca="1">VLOOKUP(F4385,Cities!$A$1:$C$69,2,0)</f>
        <v>Vancouver</v>
      </c>
      <c r="H4385" t="str">
        <f ca="1">VLOOKUP(F4385,Cities!$A$1:$F$69,6,0)</f>
        <v>Beach</v>
      </c>
      <c r="I4385" t="str">
        <f ca="1">VLOOKUP(F4385,Cities!$A$1:$C$69,3,0)</f>
        <v>North America</v>
      </c>
      <c r="J4385">
        <f t="shared" ca="1" si="3"/>
        <v>3</v>
      </c>
      <c r="K4385">
        <f ca="1">VLOOKUP(F4385,Cities!$A$1:$I$69,6+J4385,0)*R4385*E4385</f>
        <v>19544</v>
      </c>
      <c r="L4385">
        <f t="shared" ca="1" si="4"/>
        <v>1</v>
      </c>
      <c r="M4385">
        <f ca="1">VLOOKUP(F4385,Cities!$A$1:$I$69,4,0)*R4385*L4385</f>
        <v>1200</v>
      </c>
      <c r="N4385">
        <f t="shared" ca="1" si="5"/>
        <v>20744</v>
      </c>
      <c r="O4385" t="str">
        <f ca="1">VLOOKUP(F4385,Cities!$A$1:$E$69,5,0)</f>
        <v>Summer</v>
      </c>
      <c r="P4385">
        <f t="shared" ca="1" si="6"/>
        <v>2</v>
      </c>
      <c r="Q4385" t="str">
        <f ca="1">VLOOKUP(P4385,Sheet2!$A$1:$B$5,2,0)</f>
        <v>Family</v>
      </c>
      <c r="R4385">
        <f ca="1">VLOOKUP(P4385,Sheet2!$A$1:$C$5,3,0)</f>
        <v>4</v>
      </c>
    </row>
    <row r="4386" spans="1:18" ht="14.25" customHeight="1">
      <c r="A4386" s="4">
        <v>4385</v>
      </c>
      <c r="B4386">
        <f t="shared" ca="1" si="0"/>
        <v>10</v>
      </c>
      <c r="C4386">
        <f t="shared" ca="1" si="1"/>
        <v>3</v>
      </c>
      <c r="D4386" t="str">
        <f ca="1">VLOOKUP(C4386,Stay!$A$1:$B$5,2,0)</f>
        <v>2 weeks</v>
      </c>
      <c r="E4386">
        <f ca="1">VLOOKUP(C4386,Stay!$A$1:$C$5,3,0)</f>
        <v>14</v>
      </c>
      <c r="F4386">
        <f t="shared" ca="1" si="2"/>
        <v>42</v>
      </c>
      <c r="G4386" t="str">
        <f ca="1">VLOOKUP(F4386,Cities!$A$1:$C$69,2,0)</f>
        <v>New Orleans</v>
      </c>
      <c r="H4386" t="str">
        <f ca="1">VLOOKUP(F4386,Cities!$A$1:$F$69,6,0)</f>
        <v>Historical-Modern</v>
      </c>
      <c r="I4386" t="str">
        <f ca="1">VLOOKUP(F4386,Cities!$A$1:$C$69,3,0)</f>
        <v>North America</v>
      </c>
      <c r="J4386">
        <f t="shared" ca="1" si="3"/>
        <v>3</v>
      </c>
      <c r="K4386">
        <f ca="1">VLOOKUP(F4386,Cities!$A$1:$I$69,6+J4386,0)*R4386*E4386</f>
        <v>12796</v>
      </c>
      <c r="L4386">
        <f t="shared" ca="1" si="4"/>
        <v>2</v>
      </c>
      <c r="M4386">
        <f ca="1">VLOOKUP(F4386,Cities!$A$1:$I$69,4,0)*R4386*L4386</f>
        <v>640</v>
      </c>
      <c r="N4386">
        <f t="shared" ca="1" si="5"/>
        <v>13436</v>
      </c>
      <c r="O4386" t="str">
        <f ca="1">VLOOKUP(F4386,Cities!$A$1:$E$69,5,0)</f>
        <v>Spring</v>
      </c>
      <c r="P4386">
        <f t="shared" ca="1" si="6"/>
        <v>3</v>
      </c>
      <c r="Q4386" t="str">
        <f ca="1">VLOOKUP(P4386,Sheet2!$A$1:$B$5,2,0)</f>
        <v>Romantic</v>
      </c>
      <c r="R4386">
        <f ca="1">VLOOKUP(P4386,Sheet2!$A$1:$C$5,3,0)</f>
        <v>2</v>
      </c>
    </row>
    <row r="4387" spans="1:18" ht="14.25" customHeight="1">
      <c r="A4387" s="4">
        <v>4386</v>
      </c>
      <c r="B4387">
        <f t="shared" ca="1" si="0"/>
        <v>220</v>
      </c>
      <c r="C4387">
        <f t="shared" ca="1" si="1"/>
        <v>2</v>
      </c>
      <c r="D4387" t="str">
        <f ca="1">VLOOKUP(C4387,Stay!$A$1:$B$5,2,0)</f>
        <v>1 week</v>
      </c>
      <c r="E4387">
        <f ca="1">VLOOKUP(C4387,Stay!$A$1:$C$5,3,0)</f>
        <v>7</v>
      </c>
      <c r="F4387">
        <f t="shared" ca="1" si="2"/>
        <v>4</v>
      </c>
      <c r="G4387" t="str">
        <f ca="1">VLOOKUP(F4387,Cities!$A$1:$C$69,2,0)</f>
        <v>Athens</v>
      </c>
      <c r="H4387" t="str">
        <f ca="1">VLOOKUP(F4387,Cities!$A$1:$F$69,6,0)</f>
        <v>Historical-Ancient, Architecture</v>
      </c>
      <c r="I4387" t="str">
        <f ca="1">VLOOKUP(F4387,Cities!$A$1:$C$69,3,0)</f>
        <v>Europe</v>
      </c>
      <c r="J4387">
        <f t="shared" ca="1" si="3"/>
        <v>2</v>
      </c>
      <c r="K4387">
        <f ca="1">VLOOKUP(F4387,Cities!$A$1:$I$69,6+J4387,0)*R4387*E4387</f>
        <v>2268</v>
      </c>
      <c r="L4387">
        <f t="shared" ca="1" si="4"/>
        <v>1</v>
      </c>
      <c r="M4387">
        <f ca="1">VLOOKUP(F4387,Cities!$A$1:$I$69,4,0)*R4387*L4387</f>
        <v>4400</v>
      </c>
      <c r="N4387">
        <f t="shared" ca="1" si="5"/>
        <v>6668</v>
      </c>
      <c r="O4387" t="str">
        <f ca="1">VLOOKUP(F4387,Cities!$A$1:$E$69,5,0)</f>
        <v>Summer</v>
      </c>
      <c r="P4387">
        <f t="shared" ca="1" si="6"/>
        <v>2</v>
      </c>
      <c r="Q4387" t="str">
        <f ca="1">VLOOKUP(P4387,Sheet2!$A$1:$B$5,2,0)</f>
        <v>Family</v>
      </c>
      <c r="R4387">
        <f ca="1">VLOOKUP(P4387,Sheet2!$A$1:$C$5,3,0)</f>
        <v>4</v>
      </c>
    </row>
    <row r="4388" spans="1:18" ht="14.25" customHeight="1">
      <c r="A4388" s="4">
        <v>4387</v>
      </c>
      <c r="B4388">
        <f t="shared" ca="1" si="0"/>
        <v>209</v>
      </c>
      <c r="C4388">
        <f t="shared" ca="1" si="1"/>
        <v>2</v>
      </c>
      <c r="D4388" t="str">
        <f ca="1">VLOOKUP(C4388,Stay!$A$1:$B$5,2,0)</f>
        <v>1 week</v>
      </c>
      <c r="E4388">
        <f ca="1">VLOOKUP(C4388,Stay!$A$1:$C$5,3,0)</f>
        <v>7</v>
      </c>
      <c r="F4388">
        <f t="shared" ca="1" si="2"/>
        <v>9</v>
      </c>
      <c r="G4388" t="str">
        <f ca="1">VLOOKUP(F4388,Cities!$A$1:$C$69,2,0)</f>
        <v>Berlin</v>
      </c>
      <c r="H4388" t="str">
        <f ca="1">VLOOKUP(F4388,Cities!$A$1:$F$69,6,0)</f>
        <v>Historical-Modern, Park</v>
      </c>
      <c r="I4388" t="str">
        <f ca="1">VLOOKUP(F4388,Cities!$A$1:$C$69,3,0)</f>
        <v>Europe</v>
      </c>
      <c r="J4388">
        <f t="shared" ca="1" si="3"/>
        <v>1</v>
      </c>
      <c r="K4388">
        <f ca="1">VLOOKUP(F4388,Cities!$A$1:$I$69,6+J4388,0)*R4388*E4388</f>
        <v>1204</v>
      </c>
      <c r="L4388">
        <f t="shared" ca="1" si="4"/>
        <v>1</v>
      </c>
      <c r="M4388">
        <f ca="1">VLOOKUP(F4388,Cities!$A$1:$I$69,4,0)*R4388*L4388</f>
        <v>3800</v>
      </c>
      <c r="N4388">
        <f t="shared" ca="1" si="5"/>
        <v>5004</v>
      </c>
      <c r="O4388" t="str">
        <f ca="1">VLOOKUP(F4388,Cities!$A$1:$E$69,5,0)</f>
        <v>Summer</v>
      </c>
      <c r="P4388">
        <f t="shared" ca="1" si="6"/>
        <v>2</v>
      </c>
      <c r="Q4388" t="str">
        <f ca="1">VLOOKUP(P4388,Sheet2!$A$1:$B$5,2,0)</f>
        <v>Family</v>
      </c>
      <c r="R4388">
        <f ca="1">VLOOKUP(P4388,Sheet2!$A$1:$C$5,3,0)</f>
        <v>4</v>
      </c>
    </row>
    <row r="4389" spans="1:18" ht="14.25" customHeight="1">
      <c r="A4389" s="4">
        <v>4388</v>
      </c>
      <c r="B4389">
        <f t="shared" ca="1" si="0"/>
        <v>266</v>
      </c>
      <c r="C4389">
        <f t="shared" ca="1" si="1"/>
        <v>4</v>
      </c>
      <c r="D4389" t="str">
        <f ca="1">VLOOKUP(C4389,Stay!$A$1:$B$5,2,0)</f>
        <v>1 month</v>
      </c>
      <c r="E4389">
        <f ca="1">VLOOKUP(C4389,Stay!$A$1:$C$5,3,0)</f>
        <v>30</v>
      </c>
      <c r="F4389">
        <f t="shared" ca="1" si="2"/>
        <v>36</v>
      </c>
      <c r="G4389" t="str">
        <f ca="1">VLOOKUP(F4389,Cities!$A$1:$C$69,2,0)</f>
        <v>Manchester</v>
      </c>
      <c r="H4389" t="str">
        <f ca="1">VLOOKUP(F4389,Cities!$A$1:$F$69,6,0)</f>
        <v>Modern, Nightlife</v>
      </c>
      <c r="I4389" t="str">
        <f ca="1">VLOOKUP(F4389,Cities!$A$1:$C$69,3,0)</f>
        <v>Europe</v>
      </c>
      <c r="J4389">
        <f t="shared" ca="1" si="3"/>
        <v>2</v>
      </c>
      <c r="K4389">
        <f ca="1">VLOOKUP(F4389,Cities!$A$1:$I$69,6+J4389,0)*R4389*E4389</f>
        <v>5190</v>
      </c>
      <c r="L4389">
        <f t="shared" ca="1" si="4"/>
        <v>2</v>
      </c>
      <c r="M4389">
        <f ca="1">VLOOKUP(F4389,Cities!$A$1:$I$69,4,0)*R4389*L4389</f>
        <v>1340</v>
      </c>
      <c r="N4389">
        <f t="shared" ca="1" si="5"/>
        <v>6530</v>
      </c>
      <c r="O4389" t="str">
        <f ca="1">VLOOKUP(F4389,Cities!$A$1:$E$69,5,0)</f>
        <v>Summer</v>
      </c>
      <c r="P4389">
        <f t="shared" ca="1" si="6"/>
        <v>1</v>
      </c>
      <c r="Q4389" t="str">
        <f ca="1">VLOOKUP(P4389,Sheet2!$A$1:$B$5,2,0)</f>
        <v>Solo</v>
      </c>
      <c r="R4389">
        <f ca="1">VLOOKUP(P4389,Sheet2!$A$1:$C$5,3,0)</f>
        <v>1</v>
      </c>
    </row>
    <row r="4390" spans="1:18" ht="14.25" customHeight="1">
      <c r="A4390" s="4">
        <v>4389</v>
      </c>
      <c r="B4390">
        <f t="shared" ca="1" si="0"/>
        <v>193</v>
      </c>
      <c r="C4390">
        <f t="shared" ca="1" si="1"/>
        <v>4</v>
      </c>
      <c r="D4390" t="str">
        <f ca="1">VLOOKUP(C4390,Stay!$A$1:$B$5,2,0)</f>
        <v>1 month</v>
      </c>
      <c r="E4390">
        <f ca="1">VLOOKUP(C4390,Stay!$A$1:$C$5,3,0)</f>
        <v>30</v>
      </c>
      <c r="F4390">
        <f t="shared" ca="1" si="2"/>
        <v>6</v>
      </c>
      <c r="G4390" t="str">
        <f ca="1">VLOOKUP(F4390,Cities!$A$1:$C$69,2,0)</f>
        <v>Barcelona</v>
      </c>
      <c r="H4390" t="str">
        <f ca="1">VLOOKUP(F4390,Cities!$A$1:$F$69,6,0)</f>
        <v>Historical-Modern, Beach, Architecture, Nightlife</v>
      </c>
      <c r="I4390" t="str">
        <f ca="1">VLOOKUP(F4390,Cities!$A$1:$C$69,3,0)</f>
        <v>Europe</v>
      </c>
      <c r="J4390">
        <f t="shared" ca="1" si="3"/>
        <v>3</v>
      </c>
      <c r="K4390">
        <f ca="1">VLOOKUP(F4390,Cities!$A$1:$I$69,6+J4390,0)*R4390*E4390</f>
        <v>44520</v>
      </c>
      <c r="L4390">
        <f t="shared" ca="1" si="4"/>
        <v>1</v>
      </c>
      <c r="M4390">
        <f ca="1">VLOOKUP(F4390,Cities!$A$1:$I$69,4,0)*R4390*L4390</f>
        <v>4900</v>
      </c>
      <c r="N4390">
        <f t="shared" ca="1" si="5"/>
        <v>49420</v>
      </c>
      <c r="O4390" t="str">
        <f ca="1">VLOOKUP(F4390,Cities!$A$1:$E$69,5,0)</f>
        <v>Summer</v>
      </c>
      <c r="P4390">
        <f t="shared" ca="1" si="6"/>
        <v>2</v>
      </c>
      <c r="Q4390" t="str">
        <f ca="1">VLOOKUP(P4390,Sheet2!$A$1:$B$5,2,0)</f>
        <v>Family</v>
      </c>
      <c r="R4390">
        <f ca="1">VLOOKUP(P4390,Sheet2!$A$1:$C$5,3,0)</f>
        <v>4</v>
      </c>
    </row>
    <row r="4391" spans="1:18" ht="14.25" customHeight="1">
      <c r="A4391" s="4">
        <v>4390</v>
      </c>
      <c r="B4391">
        <f t="shared" ca="1" si="0"/>
        <v>34</v>
      </c>
      <c r="C4391">
        <f t="shared" ca="1" si="1"/>
        <v>4</v>
      </c>
      <c r="D4391" t="str">
        <f ca="1">VLOOKUP(C4391,Stay!$A$1:$B$5,2,0)</f>
        <v>1 month</v>
      </c>
      <c r="E4391">
        <f ca="1">VLOOKUP(C4391,Stay!$A$1:$C$5,3,0)</f>
        <v>30</v>
      </c>
      <c r="F4391">
        <f t="shared" ca="1" si="2"/>
        <v>44</v>
      </c>
      <c r="G4391" t="str">
        <f ca="1">VLOOKUP(F4391,Cities!$A$1:$C$69,2,0)</f>
        <v>Northern Rivers</v>
      </c>
      <c r="H4391" t="str">
        <f ca="1">VLOOKUP(F4391,Cities!$A$1:$F$69,6,0)</f>
        <v>Beach, Adventure-Water</v>
      </c>
      <c r="I4391" t="str">
        <f ca="1">VLOOKUP(F4391,Cities!$A$1:$C$69,3,0)</f>
        <v>Australia</v>
      </c>
      <c r="J4391">
        <f t="shared" ca="1" si="3"/>
        <v>2</v>
      </c>
      <c r="K4391">
        <f ca="1">VLOOKUP(F4391,Cities!$A$1:$I$69,6+J4391,0)*R4391*E4391</f>
        <v>24300</v>
      </c>
      <c r="L4391">
        <f t="shared" ca="1" si="4"/>
        <v>2</v>
      </c>
      <c r="M4391">
        <f ca="1">VLOOKUP(F4391,Cities!$A$1:$I$69,4,0)*R4391*L4391</f>
        <v>10080</v>
      </c>
      <c r="N4391">
        <f t="shared" ca="1" si="5"/>
        <v>34380</v>
      </c>
      <c r="O4391" t="str">
        <f ca="1">VLOOKUP(F4391,Cities!$A$1:$E$69,5,0)</f>
        <v>Spring</v>
      </c>
      <c r="P4391">
        <f t="shared" ca="1" si="6"/>
        <v>4</v>
      </c>
      <c r="Q4391" t="str">
        <f ca="1">VLOOKUP(P4391,Sheet2!$A$1:$B$5,2,0)</f>
        <v>Friends</v>
      </c>
      <c r="R4391">
        <f ca="1">VLOOKUP(P4391,Sheet2!$A$1:$C$5,3,0)</f>
        <v>6</v>
      </c>
    </row>
    <row r="4392" spans="1:18" ht="14.25" customHeight="1">
      <c r="A4392" s="4">
        <v>4391</v>
      </c>
      <c r="B4392">
        <f t="shared" ca="1" si="0"/>
        <v>130</v>
      </c>
      <c r="C4392">
        <f t="shared" ca="1" si="1"/>
        <v>4</v>
      </c>
      <c r="D4392" t="str">
        <f ca="1">VLOOKUP(C4392,Stay!$A$1:$B$5,2,0)</f>
        <v>1 month</v>
      </c>
      <c r="E4392">
        <f ca="1">VLOOKUP(C4392,Stay!$A$1:$C$5,3,0)</f>
        <v>30</v>
      </c>
      <c r="F4392">
        <f t="shared" ca="1" si="2"/>
        <v>40</v>
      </c>
      <c r="G4392" t="str">
        <f ca="1">VLOOKUP(F4392,Cities!$A$1:$C$69,2,0)</f>
        <v>Naples</v>
      </c>
      <c r="H4392" t="str">
        <f ca="1">VLOOKUP(F4392,Cities!$A$1:$F$69,6,0)</f>
        <v>Historical-Ancient, Architecture, Nightlife</v>
      </c>
      <c r="I4392" t="str">
        <f ca="1">VLOOKUP(F4392,Cities!$A$1:$C$69,3,0)</f>
        <v>Europe</v>
      </c>
      <c r="J4392">
        <f t="shared" ca="1" si="3"/>
        <v>2</v>
      </c>
      <c r="K4392">
        <f ca="1">VLOOKUP(F4392,Cities!$A$1:$I$69,6+J4392,0)*R4392*E4392</f>
        <v>14760</v>
      </c>
      <c r="L4392">
        <f t="shared" ca="1" si="4"/>
        <v>2</v>
      </c>
      <c r="M4392">
        <f ca="1">VLOOKUP(F4392,Cities!$A$1:$I$69,4,0)*R4392*L4392</f>
        <v>13200</v>
      </c>
      <c r="N4392">
        <f t="shared" ca="1" si="5"/>
        <v>27960</v>
      </c>
      <c r="O4392" t="str">
        <f ca="1">VLOOKUP(F4392,Cities!$A$1:$E$69,5,0)</f>
        <v>Summer</v>
      </c>
      <c r="P4392">
        <f t="shared" ca="1" si="6"/>
        <v>4</v>
      </c>
      <c r="Q4392" t="str">
        <f ca="1">VLOOKUP(P4392,Sheet2!$A$1:$B$5,2,0)</f>
        <v>Friends</v>
      </c>
      <c r="R4392">
        <f ca="1">VLOOKUP(P4392,Sheet2!$A$1:$C$5,3,0)</f>
        <v>6</v>
      </c>
    </row>
    <row r="4393" spans="1:18" ht="14.25" customHeight="1">
      <c r="A4393" s="4">
        <v>4392</v>
      </c>
      <c r="B4393">
        <f t="shared" ca="1" si="0"/>
        <v>96</v>
      </c>
      <c r="C4393">
        <f t="shared" ca="1" si="1"/>
        <v>2</v>
      </c>
      <c r="D4393" t="str">
        <f ca="1">VLOOKUP(C4393,Stay!$A$1:$B$5,2,0)</f>
        <v>1 week</v>
      </c>
      <c r="E4393">
        <f ca="1">VLOOKUP(C4393,Stay!$A$1:$C$5,3,0)</f>
        <v>7</v>
      </c>
      <c r="F4393">
        <f t="shared" ca="1" si="2"/>
        <v>11</v>
      </c>
      <c r="G4393" t="str">
        <f ca="1">VLOOKUP(F4393,Cities!$A$1:$C$69,2,0)</f>
        <v>Bordeaux</v>
      </c>
      <c r="H4393" t="str">
        <f ca="1">VLOOKUP(F4393,Cities!$A$1:$F$69,6,0)</f>
        <v>Historical-Modern, Wineyard, Park</v>
      </c>
      <c r="I4393" t="str">
        <f ca="1">VLOOKUP(F4393,Cities!$A$1:$C$69,3,0)</f>
        <v>Europe</v>
      </c>
      <c r="J4393">
        <f t="shared" ca="1" si="3"/>
        <v>1</v>
      </c>
      <c r="K4393">
        <f ca="1">VLOOKUP(F4393,Cities!$A$1:$I$69,6+J4393,0)*R4393*E4393</f>
        <v>658</v>
      </c>
      <c r="L4393">
        <f t="shared" ca="1" si="4"/>
        <v>2</v>
      </c>
      <c r="M4393">
        <f ca="1">VLOOKUP(F4393,Cities!$A$1:$I$69,4,0)*R4393*L4393</f>
        <v>6000</v>
      </c>
      <c r="N4393">
        <f t="shared" ca="1" si="5"/>
        <v>6658</v>
      </c>
      <c r="O4393" t="str">
        <f ca="1">VLOOKUP(F4393,Cities!$A$1:$E$69,5,0)</f>
        <v>Summer</v>
      </c>
      <c r="P4393">
        <f t="shared" ca="1" si="6"/>
        <v>3</v>
      </c>
      <c r="Q4393" t="str">
        <f ca="1">VLOOKUP(P4393,Sheet2!$A$1:$B$5,2,0)</f>
        <v>Romantic</v>
      </c>
      <c r="R4393">
        <f ca="1">VLOOKUP(P4393,Sheet2!$A$1:$C$5,3,0)</f>
        <v>2</v>
      </c>
    </row>
    <row r="4394" spans="1:18" ht="14.25" customHeight="1">
      <c r="A4394" s="4">
        <v>4393</v>
      </c>
      <c r="B4394">
        <f t="shared" ca="1" si="0"/>
        <v>237</v>
      </c>
      <c r="C4394">
        <f t="shared" ca="1" si="1"/>
        <v>3</v>
      </c>
      <c r="D4394" t="str">
        <f ca="1">VLOOKUP(C4394,Stay!$A$1:$B$5,2,0)</f>
        <v>2 weeks</v>
      </c>
      <c r="E4394">
        <f ca="1">VLOOKUP(C4394,Stay!$A$1:$C$5,3,0)</f>
        <v>14</v>
      </c>
      <c r="F4394">
        <f t="shared" ca="1" si="2"/>
        <v>11</v>
      </c>
      <c r="G4394" t="str">
        <f ca="1">VLOOKUP(F4394,Cities!$A$1:$C$69,2,0)</f>
        <v>Bordeaux</v>
      </c>
      <c r="H4394" t="str">
        <f ca="1">VLOOKUP(F4394,Cities!$A$1:$F$69,6,0)</f>
        <v>Historical-Modern, Wineyard, Park</v>
      </c>
      <c r="I4394" t="str">
        <f ca="1">VLOOKUP(F4394,Cities!$A$1:$C$69,3,0)</f>
        <v>Europe</v>
      </c>
      <c r="J4394">
        <f t="shared" ca="1" si="3"/>
        <v>3</v>
      </c>
      <c r="K4394">
        <f ca="1">VLOOKUP(F4394,Cities!$A$1:$I$69,6+J4394,0)*R4394*E4394</f>
        <v>11256</v>
      </c>
      <c r="L4394">
        <f t="shared" ca="1" si="4"/>
        <v>2</v>
      </c>
      <c r="M4394">
        <f ca="1">VLOOKUP(F4394,Cities!$A$1:$I$69,4,0)*R4394*L4394</f>
        <v>12000</v>
      </c>
      <c r="N4394">
        <f t="shared" ca="1" si="5"/>
        <v>23256</v>
      </c>
      <c r="O4394" t="str">
        <f ca="1">VLOOKUP(F4394,Cities!$A$1:$E$69,5,0)</f>
        <v>Summer</v>
      </c>
      <c r="P4394">
        <f t="shared" ca="1" si="6"/>
        <v>2</v>
      </c>
      <c r="Q4394" t="str">
        <f ca="1">VLOOKUP(P4394,Sheet2!$A$1:$B$5,2,0)</f>
        <v>Family</v>
      </c>
      <c r="R4394">
        <f ca="1">VLOOKUP(P4394,Sheet2!$A$1:$C$5,3,0)</f>
        <v>4</v>
      </c>
    </row>
    <row r="4395" spans="1:18" ht="14.25" customHeight="1">
      <c r="A4395" s="4">
        <v>4394</v>
      </c>
      <c r="B4395">
        <f t="shared" ca="1" si="0"/>
        <v>89</v>
      </c>
      <c r="C4395">
        <f t="shared" ca="1" si="1"/>
        <v>4</v>
      </c>
      <c r="D4395" t="str">
        <f ca="1">VLOOKUP(C4395,Stay!$A$1:$B$5,2,0)</f>
        <v>1 month</v>
      </c>
      <c r="E4395">
        <f ca="1">VLOOKUP(C4395,Stay!$A$1:$C$5,3,0)</f>
        <v>30</v>
      </c>
      <c r="F4395">
        <f t="shared" ca="1" si="2"/>
        <v>49</v>
      </c>
      <c r="G4395" t="str">
        <f ca="1">VLOOKUP(F4395,Cities!$A$1:$C$69,2,0)</f>
        <v>Rhode Island</v>
      </c>
      <c r="H4395" t="str">
        <f ca="1">VLOOKUP(F4395,Cities!$A$1:$F$69,6,0)</f>
        <v>Modern</v>
      </c>
      <c r="I4395" t="str">
        <f ca="1">VLOOKUP(F4395,Cities!$A$1:$C$69,3,0)</f>
        <v>North America</v>
      </c>
      <c r="J4395">
        <f t="shared" ca="1" si="3"/>
        <v>1</v>
      </c>
      <c r="K4395">
        <f ca="1">VLOOKUP(F4395,Cities!$A$1:$I$69,6+J4395,0)*R4395*E4395</f>
        <v>7920</v>
      </c>
      <c r="L4395">
        <f t="shared" ca="1" si="4"/>
        <v>1</v>
      </c>
      <c r="M4395">
        <f ca="1">VLOOKUP(F4395,Cities!$A$1:$I$69,4,0)*R4395*L4395</f>
        <v>1480</v>
      </c>
      <c r="N4395">
        <f t="shared" ca="1" si="5"/>
        <v>9400</v>
      </c>
      <c r="O4395" t="str">
        <f ca="1">VLOOKUP(F4395,Cities!$A$1:$E$69,5,0)</f>
        <v>Summer</v>
      </c>
      <c r="P4395">
        <f t="shared" ca="1" si="6"/>
        <v>2</v>
      </c>
      <c r="Q4395" t="str">
        <f ca="1">VLOOKUP(P4395,Sheet2!$A$1:$B$5,2,0)</f>
        <v>Family</v>
      </c>
      <c r="R4395">
        <f ca="1">VLOOKUP(P4395,Sheet2!$A$1:$C$5,3,0)</f>
        <v>4</v>
      </c>
    </row>
    <row r="4396" spans="1:18" ht="14.25" customHeight="1">
      <c r="A4396" s="4">
        <v>4395</v>
      </c>
      <c r="B4396">
        <f t="shared" ca="1" si="0"/>
        <v>243</v>
      </c>
      <c r="C4396">
        <f t="shared" ca="1" si="1"/>
        <v>2</v>
      </c>
      <c r="D4396" t="str">
        <f ca="1">VLOOKUP(C4396,Stay!$A$1:$B$5,2,0)</f>
        <v>1 week</v>
      </c>
      <c r="E4396">
        <f ca="1">VLOOKUP(C4396,Stay!$A$1:$C$5,3,0)</f>
        <v>7</v>
      </c>
      <c r="F4396">
        <f t="shared" ca="1" si="2"/>
        <v>27</v>
      </c>
      <c r="G4396" t="str">
        <f ca="1">VLOOKUP(F4396,Cities!$A$1:$C$69,2,0)</f>
        <v>Hawaii</v>
      </c>
      <c r="H4396" t="str">
        <f ca="1">VLOOKUP(F4396,Cities!$A$1:$F$69,6,0)</f>
        <v>Beach, Terrain, Modern</v>
      </c>
      <c r="I4396" t="str">
        <f ca="1">VLOOKUP(F4396,Cities!$A$1:$C$69,3,0)</f>
        <v>North America</v>
      </c>
      <c r="J4396">
        <f t="shared" ca="1" si="3"/>
        <v>1</v>
      </c>
      <c r="K4396">
        <f ca="1">VLOOKUP(F4396,Cities!$A$1:$I$69,6+J4396,0)*R4396*E4396</f>
        <v>1400</v>
      </c>
      <c r="L4396">
        <f t="shared" ca="1" si="4"/>
        <v>1</v>
      </c>
      <c r="M4396">
        <f ca="1">VLOOKUP(F4396,Cities!$A$1:$I$69,4,0)*R4396*L4396</f>
        <v>1600</v>
      </c>
      <c r="N4396">
        <f t="shared" ca="1" si="5"/>
        <v>3000</v>
      </c>
      <c r="O4396" t="str">
        <f ca="1">VLOOKUP(F4396,Cities!$A$1:$E$69,5,0)</f>
        <v>Summer</v>
      </c>
      <c r="P4396">
        <f t="shared" ca="1" si="6"/>
        <v>3</v>
      </c>
      <c r="Q4396" t="str">
        <f ca="1">VLOOKUP(P4396,Sheet2!$A$1:$B$5,2,0)</f>
        <v>Romantic</v>
      </c>
      <c r="R4396">
        <f ca="1">VLOOKUP(P4396,Sheet2!$A$1:$C$5,3,0)</f>
        <v>2</v>
      </c>
    </row>
    <row r="4397" spans="1:18" ht="14.25" customHeight="1">
      <c r="A4397" s="4">
        <v>4396</v>
      </c>
      <c r="B4397">
        <f t="shared" ca="1" si="0"/>
        <v>68</v>
      </c>
      <c r="C4397">
        <f t="shared" ca="1" si="1"/>
        <v>1</v>
      </c>
      <c r="D4397" t="str">
        <f ca="1">VLOOKUP(C4397,Stay!$A$1:$B$5,2,0)</f>
        <v>3 days</v>
      </c>
      <c r="E4397">
        <f ca="1">VLOOKUP(C4397,Stay!$A$1:$C$5,3,0)</f>
        <v>3</v>
      </c>
      <c r="F4397">
        <f t="shared" ca="1" si="2"/>
        <v>51</v>
      </c>
      <c r="G4397" t="str">
        <f ca="1">VLOOKUP(F4397,Cities!$A$1:$C$69,2,0)</f>
        <v>Rome</v>
      </c>
      <c r="H4397" t="str">
        <f ca="1">VLOOKUP(F4397,Cities!$A$1:$F$69,6,0)</f>
        <v>Historical</v>
      </c>
      <c r="I4397" t="str">
        <f ca="1">VLOOKUP(F4397,Cities!$A$1:$C$69,3,0)</f>
        <v>Europe</v>
      </c>
      <c r="J4397">
        <f t="shared" ca="1" si="3"/>
        <v>3</v>
      </c>
      <c r="K4397">
        <f ca="1">VLOOKUP(F4397,Cities!$A$1:$I$69,6+J4397,0)*R4397*E4397</f>
        <v>1092</v>
      </c>
      <c r="L4397">
        <f t="shared" ca="1" si="4"/>
        <v>2</v>
      </c>
      <c r="M4397">
        <f ca="1">VLOOKUP(F4397,Cities!$A$1:$I$69,4,0)*R4397*L4397</f>
        <v>1906</v>
      </c>
      <c r="N4397">
        <f t="shared" ca="1" si="5"/>
        <v>2998</v>
      </c>
      <c r="O4397" t="str">
        <f ca="1">VLOOKUP(F4397,Cities!$A$1:$E$69,5,0)</f>
        <v>Summer</v>
      </c>
      <c r="P4397">
        <f t="shared" ca="1" si="6"/>
        <v>1</v>
      </c>
      <c r="Q4397" t="str">
        <f ca="1">VLOOKUP(P4397,Sheet2!$A$1:$B$5,2,0)</f>
        <v>Solo</v>
      </c>
      <c r="R4397">
        <f ca="1">VLOOKUP(P4397,Sheet2!$A$1:$C$5,3,0)</f>
        <v>1</v>
      </c>
    </row>
    <row r="4398" spans="1:18" ht="14.25" customHeight="1">
      <c r="A4398" s="4">
        <v>4397</v>
      </c>
      <c r="B4398">
        <f t="shared" ca="1" si="0"/>
        <v>118</v>
      </c>
      <c r="C4398">
        <f t="shared" ca="1" si="1"/>
        <v>1</v>
      </c>
      <c r="D4398" t="str">
        <f ca="1">VLOOKUP(C4398,Stay!$A$1:$B$5,2,0)</f>
        <v>3 days</v>
      </c>
      <c r="E4398">
        <f ca="1">VLOOKUP(C4398,Stay!$A$1:$C$5,3,0)</f>
        <v>3</v>
      </c>
      <c r="F4398">
        <f t="shared" ca="1" si="2"/>
        <v>44</v>
      </c>
      <c r="G4398" t="str">
        <f ca="1">VLOOKUP(F4398,Cities!$A$1:$C$69,2,0)</f>
        <v>Northern Rivers</v>
      </c>
      <c r="H4398" t="str">
        <f ca="1">VLOOKUP(F4398,Cities!$A$1:$F$69,6,0)</f>
        <v>Beach, Adventure-Water</v>
      </c>
      <c r="I4398" t="str">
        <f ca="1">VLOOKUP(F4398,Cities!$A$1:$C$69,3,0)</f>
        <v>Australia</v>
      </c>
      <c r="J4398">
        <f t="shared" ca="1" si="3"/>
        <v>1</v>
      </c>
      <c r="K4398">
        <f ca="1">VLOOKUP(F4398,Cities!$A$1:$I$69,6+J4398,0)*R4398*E4398</f>
        <v>300</v>
      </c>
      <c r="L4398">
        <f t="shared" ca="1" si="4"/>
        <v>2</v>
      </c>
      <c r="M4398">
        <f ca="1">VLOOKUP(F4398,Cities!$A$1:$I$69,4,0)*R4398*L4398</f>
        <v>3360</v>
      </c>
      <c r="N4398">
        <f t="shared" ca="1" si="5"/>
        <v>3660</v>
      </c>
      <c r="O4398" t="str">
        <f ca="1">VLOOKUP(F4398,Cities!$A$1:$E$69,5,0)</f>
        <v>Spring</v>
      </c>
      <c r="P4398">
        <f t="shared" ca="1" si="6"/>
        <v>3</v>
      </c>
      <c r="Q4398" t="str">
        <f ca="1">VLOOKUP(P4398,Sheet2!$A$1:$B$5,2,0)</f>
        <v>Romantic</v>
      </c>
      <c r="R4398">
        <f ca="1">VLOOKUP(P4398,Sheet2!$A$1:$C$5,3,0)</f>
        <v>2</v>
      </c>
    </row>
    <row r="4399" spans="1:18" ht="14.25" customHeight="1">
      <c r="A4399" s="4">
        <v>4398</v>
      </c>
      <c r="B4399">
        <f t="shared" ca="1" si="0"/>
        <v>283</v>
      </c>
      <c r="C4399">
        <f t="shared" ca="1" si="1"/>
        <v>3</v>
      </c>
      <c r="D4399" t="str">
        <f ca="1">VLOOKUP(C4399,Stay!$A$1:$B$5,2,0)</f>
        <v>2 weeks</v>
      </c>
      <c r="E4399">
        <f ca="1">VLOOKUP(C4399,Stay!$A$1:$C$5,3,0)</f>
        <v>14</v>
      </c>
      <c r="F4399">
        <f t="shared" ca="1" si="2"/>
        <v>24</v>
      </c>
      <c r="G4399" t="str">
        <f ca="1">VLOOKUP(F4399,Cities!$A$1:$C$69,2,0)</f>
        <v>Florence</v>
      </c>
      <c r="H4399" t="str">
        <f ca="1">VLOOKUP(F4399,Cities!$A$1:$F$69,6,0)</f>
        <v>Historical, Beach</v>
      </c>
      <c r="I4399" t="str">
        <f ca="1">VLOOKUP(F4399,Cities!$A$1:$C$69,3,0)</f>
        <v>Europe</v>
      </c>
      <c r="J4399">
        <f t="shared" ca="1" si="3"/>
        <v>2</v>
      </c>
      <c r="K4399">
        <f ca="1">VLOOKUP(F4399,Cities!$A$1:$I$69,6+J4399,0)*R4399*E4399</f>
        <v>7224</v>
      </c>
      <c r="L4399">
        <f t="shared" ca="1" si="4"/>
        <v>1</v>
      </c>
      <c r="M4399">
        <f ca="1">VLOOKUP(F4399,Cities!$A$1:$I$69,4,0)*R4399*L4399</f>
        <v>7800</v>
      </c>
      <c r="N4399">
        <f t="shared" ca="1" si="5"/>
        <v>15024</v>
      </c>
      <c r="O4399" t="str">
        <f ca="1">VLOOKUP(F4399,Cities!$A$1:$E$69,5,0)</f>
        <v>Summer</v>
      </c>
      <c r="P4399">
        <f t="shared" ca="1" si="6"/>
        <v>2</v>
      </c>
      <c r="Q4399" t="str">
        <f ca="1">VLOOKUP(P4399,Sheet2!$A$1:$B$5,2,0)</f>
        <v>Family</v>
      </c>
      <c r="R4399">
        <f ca="1">VLOOKUP(P4399,Sheet2!$A$1:$C$5,3,0)</f>
        <v>4</v>
      </c>
    </row>
    <row r="4400" spans="1:18" ht="14.25" customHeight="1">
      <c r="A4400" s="4">
        <v>4399</v>
      </c>
      <c r="B4400">
        <f t="shared" ca="1" si="0"/>
        <v>8</v>
      </c>
      <c r="C4400">
        <f t="shared" ca="1" si="1"/>
        <v>4</v>
      </c>
      <c r="D4400" t="str">
        <f ca="1">VLOOKUP(C4400,Stay!$A$1:$B$5,2,0)</f>
        <v>1 month</v>
      </c>
      <c r="E4400">
        <f ca="1">VLOOKUP(C4400,Stay!$A$1:$C$5,3,0)</f>
        <v>30</v>
      </c>
      <c r="F4400">
        <f t="shared" ca="1" si="2"/>
        <v>43</v>
      </c>
      <c r="G4400" t="str">
        <f ca="1">VLOOKUP(F4400,Cities!$A$1:$C$69,2,0)</f>
        <v>New York City</v>
      </c>
      <c r="H4400" t="str">
        <f ca="1">VLOOKUP(F4400,Cities!$A$1:$F$69,6,0)</f>
        <v>Modern, Park, Adventure-Land, Architecture, Nightlife</v>
      </c>
      <c r="I4400" t="str">
        <f ca="1">VLOOKUP(F4400,Cities!$A$1:$C$69,3,0)</f>
        <v>North America</v>
      </c>
      <c r="J4400">
        <f t="shared" ca="1" si="3"/>
        <v>1</v>
      </c>
      <c r="K4400">
        <f ca="1">VLOOKUP(F4400,Cities!$A$1:$I$69,6+J4400,0)*R4400*E4400</f>
        <v>15660</v>
      </c>
      <c r="L4400">
        <f t="shared" ca="1" si="4"/>
        <v>1</v>
      </c>
      <c r="M4400">
        <f ca="1">VLOOKUP(F4400,Cities!$A$1:$I$69,4,0)*R4400*L4400</f>
        <v>1500</v>
      </c>
      <c r="N4400">
        <f t="shared" ca="1" si="5"/>
        <v>17160</v>
      </c>
      <c r="O4400" t="str">
        <f ca="1">VLOOKUP(F4400,Cities!$A$1:$E$69,5,0)</f>
        <v>Summer</v>
      </c>
      <c r="P4400">
        <f t="shared" ca="1" si="6"/>
        <v>4</v>
      </c>
      <c r="Q4400" t="str">
        <f ca="1">VLOOKUP(P4400,Sheet2!$A$1:$B$5,2,0)</f>
        <v>Friends</v>
      </c>
      <c r="R4400">
        <f ca="1">VLOOKUP(P4400,Sheet2!$A$1:$C$5,3,0)</f>
        <v>6</v>
      </c>
    </row>
    <row r="4401" spans="1:18" ht="14.25" customHeight="1">
      <c r="A4401" s="4">
        <v>4400</v>
      </c>
      <c r="B4401">
        <f t="shared" ca="1" si="0"/>
        <v>181</v>
      </c>
      <c r="C4401">
        <f t="shared" ca="1" si="1"/>
        <v>2</v>
      </c>
      <c r="D4401" t="str">
        <f ca="1">VLOOKUP(C4401,Stay!$A$1:$B$5,2,0)</f>
        <v>1 week</v>
      </c>
      <c r="E4401">
        <f ca="1">VLOOKUP(C4401,Stay!$A$1:$C$5,3,0)</f>
        <v>7</v>
      </c>
      <c r="F4401">
        <f t="shared" ca="1" si="2"/>
        <v>11</v>
      </c>
      <c r="G4401" t="str">
        <f ca="1">VLOOKUP(F4401,Cities!$A$1:$C$69,2,0)</f>
        <v>Bordeaux</v>
      </c>
      <c r="H4401" t="str">
        <f ca="1">VLOOKUP(F4401,Cities!$A$1:$F$69,6,0)</f>
        <v>Historical-Modern, Wineyard, Park</v>
      </c>
      <c r="I4401" t="str">
        <f ca="1">VLOOKUP(F4401,Cities!$A$1:$C$69,3,0)</f>
        <v>Europe</v>
      </c>
      <c r="J4401">
        <f t="shared" ca="1" si="3"/>
        <v>2</v>
      </c>
      <c r="K4401">
        <f ca="1">VLOOKUP(F4401,Cities!$A$1:$I$69,6+J4401,0)*R4401*E4401</f>
        <v>4494</v>
      </c>
      <c r="L4401">
        <f t="shared" ca="1" si="4"/>
        <v>2</v>
      </c>
      <c r="M4401">
        <f ca="1">VLOOKUP(F4401,Cities!$A$1:$I$69,4,0)*R4401*L4401</f>
        <v>18000</v>
      </c>
      <c r="N4401">
        <f t="shared" ca="1" si="5"/>
        <v>22494</v>
      </c>
      <c r="O4401" t="str">
        <f ca="1">VLOOKUP(F4401,Cities!$A$1:$E$69,5,0)</f>
        <v>Summer</v>
      </c>
      <c r="P4401">
        <f t="shared" ca="1" si="6"/>
        <v>4</v>
      </c>
      <c r="Q4401" t="str">
        <f ca="1">VLOOKUP(P4401,Sheet2!$A$1:$B$5,2,0)</f>
        <v>Friends</v>
      </c>
      <c r="R4401">
        <f ca="1">VLOOKUP(P4401,Sheet2!$A$1:$C$5,3,0)</f>
        <v>6</v>
      </c>
    </row>
    <row r="4402" spans="1:18" ht="14.25" customHeight="1">
      <c r="A4402" s="4">
        <v>4401</v>
      </c>
      <c r="B4402">
        <f t="shared" ca="1" si="0"/>
        <v>98</v>
      </c>
      <c r="C4402">
        <f t="shared" ca="1" si="1"/>
        <v>2</v>
      </c>
      <c r="D4402" t="str">
        <f ca="1">VLOOKUP(C4402,Stay!$A$1:$B$5,2,0)</f>
        <v>1 week</v>
      </c>
      <c r="E4402">
        <f ca="1">VLOOKUP(C4402,Stay!$A$1:$C$5,3,0)</f>
        <v>7</v>
      </c>
      <c r="F4402">
        <f t="shared" ca="1" si="2"/>
        <v>30</v>
      </c>
      <c r="G4402" t="str">
        <f ca="1">VLOOKUP(F4402,Cities!$A$1:$C$69,2,0)</f>
        <v>London</v>
      </c>
      <c r="H4402" t="str">
        <f ca="1">VLOOKUP(F4402,Cities!$A$1:$F$69,6,0)</f>
        <v>Modern, Beach</v>
      </c>
      <c r="I4402" t="str">
        <f ca="1">VLOOKUP(F4402,Cities!$A$1:$C$69,3,0)</f>
        <v>Europe</v>
      </c>
      <c r="J4402">
        <f t="shared" ca="1" si="3"/>
        <v>2</v>
      </c>
      <c r="K4402">
        <f ca="1">VLOOKUP(F4402,Cities!$A$1:$I$69,6+J4402,0)*R4402*E4402</f>
        <v>2632</v>
      </c>
      <c r="L4402">
        <f t="shared" ca="1" si="4"/>
        <v>2</v>
      </c>
      <c r="M4402">
        <f ca="1">VLOOKUP(F4402,Cities!$A$1:$I$69,4,0)*R4402*L4402</f>
        <v>4600</v>
      </c>
      <c r="N4402">
        <f t="shared" ca="1" si="5"/>
        <v>7232</v>
      </c>
      <c r="O4402" t="str">
        <f ca="1">VLOOKUP(F4402,Cities!$A$1:$E$69,5,0)</f>
        <v>Summer</v>
      </c>
      <c r="P4402">
        <f t="shared" ca="1" si="6"/>
        <v>3</v>
      </c>
      <c r="Q4402" t="str">
        <f ca="1">VLOOKUP(P4402,Sheet2!$A$1:$B$5,2,0)</f>
        <v>Romantic</v>
      </c>
      <c r="R4402">
        <f ca="1">VLOOKUP(P4402,Sheet2!$A$1:$C$5,3,0)</f>
        <v>2</v>
      </c>
    </row>
    <row r="4403" spans="1:18" ht="14.25" customHeight="1">
      <c r="A4403" s="4">
        <v>4402</v>
      </c>
      <c r="B4403">
        <f t="shared" ca="1" si="0"/>
        <v>132</v>
      </c>
      <c r="C4403">
        <f t="shared" ca="1" si="1"/>
        <v>4</v>
      </c>
      <c r="D4403" t="str">
        <f ca="1">VLOOKUP(C4403,Stay!$A$1:$B$5,2,0)</f>
        <v>1 month</v>
      </c>
      <c r="E4403">
        <f ca="1">VLOOKUP(C4403,Stay!$A$1:$C$5,3,0)</f>
        <v>30</v>
      </c>
      <c r="F4403">
        <f t="shared" ca="1" si="2"/>
        <v>26</v>
      </c>
      <c r="G4403" t="str">
        <f ca="1">VLOOKUP(F4403,Cities!$A$1:$C$69,2,0)</f>
        <v>Greater Manchester</v>
      </c>
      <c r="H4403" t="str">
        <f ca="1">VLOOKUP(F4403,Cities!$A$1:$F$69,6,0)</f>
        <v>Historical, Beach, Terrain</v>
      </c>
      <c r="I4403" t="str">
        <f ca="1">VLOOKUP(F4403,Cities!$A$1:$C$69,3,0)</f>
        <v>Europe</v>
      </c>
      <c r="J4403">
        <f t="shared" ca="1" si="3"/>
        <v>1</v>
      </c>
      <c r="K4403">
        <f ca="1">VLOOKUP(F4403,Cities!$A$1:$I$69,6+J4403,0)*R4403*E4403</f>
        <v>8160</v>
      </c>
      <c r="L4403">
        <f t="shared" ca="1" si="4"/>
        <v>2</v>
      </c>
      <c r="M4403">
        <f ca="1">VLOOKUP(F4403,Cities!$A$1:$I$69,4,0)*R4403*L4403</f>
        <v>5360</v>
      </c>
      <c r="N4403">
        <f t="shared" ca="1" si="5"/>
        <v>13520</v>
      </c>
      <c r="O4403" t="str">
        <f ca="1">VLOOKUP(F4403,Cities!$A$1:$E$69,5,0)</f>
        <v>Summer</v>
      </c>
      <c r="P4403">
        <f t="shared" ca="1" si="6"/>
        <v>2</v>
      </c>
      <c r="Q4403" t="str">
        <f ca="1">VLOOKUP(P4403,Sheet2!$A$1:$B$5,2,0)</f>
        <v>Family</v>
      </c>
      <c r="R4403">
        <f ca="1">VLOOKUP(P4403,Sheet2!$A$1:$C$5,3,0)</f>
        <v>4</v>
      </c>
    </row>
    <row r="4404" spans="1:18" ht="14.25" customHeight="1">
      <c r="A4404" s="4">
        <v>4403</v>
      </c>
      <c r="B4404">
        <f t="shared" ca="1" si="0"/>
        <v>61</v>
      </c>
      <c r="C4404">
        <f t="shared" ca="1" si="1"/>
        <v>1</v>
      </c>
      <c r="D4404" t="str">
        <f ca="1">VLOOKUP(C4404,Stay!$A$1:$B$5,2,0)</f>
        <v>3 days</v>
      </c>
      <c r="E4404">
        <f ca="1">VLOOKUP(C4404,Stay!$A$1:$C$5,3,0)</f>
        <v>3</v>
      </c>
      <c r="F4404">
        <f t="shared" ca="1" si="2"/>
        <v>59</v>
      </c>
      <c r="G4404" t="str">
        <f ca="1">VLOOKUP(F4404,Cities!$A$1:$C$69,2,0)</f>
        <v>Tasmania</v>
      </c>
      <c r="H4404" t="str">
        <f ca="1">VLOOKUP(F4404,Cities!$A$1:$F$69,6,0)</f>
        <v>Beach</v>
      </c>
      <c r="I4404" t="str">
        <f ca="1">VLOOKUP(F4404,Cities!$A$1:$C$69,3,0)</f>
        <v>Australia</v>
      </c>
      <c r="J4404">
        <f t="shared" ca="1" si="3"/>
        <v>1</v>
      </c>
      <c r="K4404">
        <f ca="1">VLOOKUP(F4404,Cities!$A$1:$I$69,6+J4404,0)*R4404*E4404</f>
        <v>150</v>
      </c>
      <c r="L4404">
        <f t="shared" ca="1" si="4"/>
        <v>2</v>
      </c>
      <c r="M4404">
        <f ca="1">VLOOKUP(F4404,Cities!$A$1:$I$69,4,0)*R4404*L4404</f>
        <v>3040</v>
      </c>
      <c r="N4404">
        <f t="shared" ca="1" si="5"/>
        <v>3190</v>
      </c>
      <c r="O4404" t="str">
        <f ca="1">VLOOKUP(F4404,Cities!$A$1:$E$69,5,0)</f>
        <v>Spring</v>
      </c>
      <c r="P4404">
        <f t="shared" ca="1" si="6"/>
        <v>1</v>
      </c>
      <c r="Q4404" t="str">
        <f ca="1">VLOOKUP(P4404,Sheet2!$A$1:$B$5,2,0)</f>
        <v>Solo</v>
      </c>
      <c r="R4404">
        <f ca="1">VLOOKUP(P4404,Sheet2!$A$1:$C$5,3,0)</f>
        <v>1</v>
      </c>
    </row>
    <row r="4405" spans="1:18" ht="14.25" customHeight="1">
      <c r="A4405" s="4">
        <v>4404</v>
      </c>
      <c r="B4405">
        <f t="shared" ca="1" si="0"/>
        <v>246</v>
      </c>
      <c r="C4405">
        <f t="shared" ca="1" si="1"/>
        <v>3</v>
      </c>
      <c r="D4405" t="str">
        <f ca="1">VLOOKUP(C4405,Stay!$A$1:$B$5,2,0)</f>
        <v>2 weeks</v>
      </c>
      <c r="E4405">
        <f ca="1">VLOOKUP(C4405,Stay!$A$1:$C$5,3,0)</f>
        <v>14</v>
      </c>
      <c r="F4405">
        <f t="shared" ca="1" si="2"/>
        <v>9</v>
      </c>
      <c r="G4405" t="str">
        <f ca="1">VLOOKUP(F4405,Cities!$A$1:$C$69,2,0)</f>
        <v>Berlin</v>
      </c>
      <c r="H4405" t="str">
        <f ca="1">VLOOKUP(F4405,Cities!$A$1:$F$69,6,0)</f>
        <v>Historical-Modern, Park</v>
      </c>
      <c r="I4405" t="str">
        <f ca="1">VLOOKUP(F4405,Cities!$A$1:$C$69,3,0)</f>
        <v>Europe</v>
      </c>
      <c r="J4405">
        <f t="shared" ca="1" si="3"/>
        <v>2</v>
      </c>
      <c r="K4405">
        <f ca="1">VLOOKUP(F4405,Cities!$A$1:$I$69,6+J4405,0)*R4405*E4405</f>
        <v>3164</v>
      </c>
      <c r="L4405">
        <f t="shared" ca="1" si="4"/>
        <v>2</v>
      </c>
      <c r="M4405">
        <f ca="1">VLOOKUP(F4405,Cities!$A$1:$I$69,4,0)*R4405*L4405</f>
        <v>3800</v>
      </c>
      <c r="N4405">
        <f t="shared" ca="1" si="5"/>
        <v>6964</v>
      </c>
      <c r="O4405" t="str">
        <f ca="1">VLOOKUP(F4405,Cities!$A$1:$E$69,5,0)</f>
        <v>Summer</v>
      </c>
      <c r="P4405">
        <f t="shared" ca="1" si="6"/>
        <v>3</v>
      </c>
      <c r="Q4405" t="str">
        <f ca="1">VLOOKUP(P4405,Sheet2!$A$1:$B$5,2,0)</f>
        <v>Romantic</v>
      </c>
      <c r="R4405">
        <f ca="1">VLOOKUP(P4405,Sheet2!$A$1:$C$5,3,0)</f>
        <v>2</v>
      </c>
    </row>
    <row r="4406" spans="1:18" ht="14.25" customHeight="1">
      <c r="A4406" s="4">
        <v>4405</v>
      </c>
      <c r="B4406">
        <f t="shared" ca="1" si="0"/>
        <v>58</v>
      </c>
      <c r="C4406">
        <f t="shared" ca="1" si="1"/>
        <v>3</v>
      </c>
      <c r="D4406" t="str">
        <f ca="1">VLOOKUP(C4406,Stay!$A$1:$B$5,2,0)</f>
        <v>2 weeks</v>
      </c>
      <c r="E4406">
        <f ca="1">VLOOKUP(C4406,Stay!$A$1:$C$5,3,0)</f>
        <v>14</v>
      </c>
      <c r="F4406">
        <f t="shared" ca="1" si="2"/>
        <v>68</v>
      </c>
      <c r="G4406" t="str">
        <f ca="1">VLOOKUP(F4406,Cities!$A$1:$C$69,2,0)</f>
        <v>Washington, D.C.</v>
      </c>
      <c r="H4406" t="str">
        <f ca="1">VLOOKUP(F4406,Cities!$A$1:$F$69,6,0)</f>
        <v>Modern</v>
      </c>
      <c r="I4406" t="str">
        <f ca="1">VLOOKUP(F4406,Cities!$A$1:$C$69,3,0)</f>
        <v>North America</v>
      </c>
      <c r="J4406">
        <f t="shared" ca="1" si="3"/>
        <v>1</v>
      </c>
      <c r="K4406">
        <f ca="1">VLOOKUP(F4406,Cities!$A$1:$I$69,6+J4406,0)*R4406*E4406</f>
        <v>966</v>
      </c>
      <c r="L4406">
        <f t="shared" ca="1" si="4"/>
        <v>1</v>
      </c>
      <c r="M4406">
        <f ca="1">VLOOKUP(F4406,Cities!$A$1:$I$69,4,0)*R4406*L4406</f>
        <v>340</v>
      </c>
      <c r="N4406">
        <f t="shared" ca="1" si="5"/>
        <v>1306</v>
      </c>
      <c r="O4406" t="str">
        <f ca="1">VLOOKUP(F4406,Cities!$A$1:$E$69,5,0)</f>
        <v>Summer</v>
      </c>
      <c r="P4406">
        <f t="shared" ca="1" si="6"/>
        <v>1</v>
      </c>
      <c r="Q4406" t="str">
        <f ca="1">VLOOKUP(P4406,Sheet2!$A$1:$B$5,2,0)</f>
        <v>Solo</v>
      </c>
      <c r="R4406">
        <f ca="1">VLOOKUP(P4406,Sheet2!$A$1:$C$5,3,0)</f>
        <v>1</v>
      </c>
    </row>
    <row r="4407" spans="1:18" ht="14.25" customHeight="1">
      <c r="A4407" s="4">
        <v>4406</v>
      </c>
      <c r="B4407">
        <f t="shared" ca="1" si="0"/>
        <v>134</v>
      </c>
      <c r="C4407">
        <f t="shared" ca="1" si="1"/>
        <v>2</v>
      </c>
      <c r="D4407" t="str">
        <f ca="1">VLOOKUP(C4407,Stay!$A$1:$B$5,2,0)</f>
        <v>1 week</v>
      </c>
      <c r="E4407">
        <f ca="1">VLOOKUP(C4407,Stay!$A$1:$C$5,3,0)</f>
        <v>7</v>
      </c>
      <c r="F4407">
        <f t="shared" ca="1" si="2"/>
        <v>12</v>
      </c>
      <c r="G4407" t="str">
        <f ca="1">VLOOKUP(F4407,Cities!$A$1:$C$69,2,0)</f>
        <v>Boston</v>
      </c>
      <c r="H4407" t="str">
        <f ca="1">VLOOKUP(F4407,Cities!$A$1:$F$69,6,0)</f>
        <v>Modern, Adventure-Water, Aquatic, Nightlife</v>
      </c>
      <c r="I4407" t="str">
        <f ca="1">VLOOKUP(F4407,Cities!$A$1:$C$69,3,0)</f>
        <v>North America</v>
      </c>
      <c r="J4407">
        <f t="shared" ca="1" si="3"/>
        <v>1</v>
      </c>
      <c r="K4407">
        <f ca="1">VLOOKUP(F4407,Cities!$A$1:$I$69,6+J4407,0)*R4407*E4407</f>
        <v>497</v>
      </c>
      <c r="L4407">
        <f t="shared" ca="1" si="4"/>
        <v>2</v>
      </c>
      <c r="M4407">
        <f ca="1">VLOOKUP(F4407,Cities!$A$1:$I$69,4,0)*R4407*L4407</f>
        <v>400</v>
      </c>
      <c r="N4407">
        <f t="shared" ca="1" si="5"/>
        <v>897</v>
      </c>
      <c r="O4407" t="str">
        <f ca="1">VLOOKUP(F4407,Cities!$A$1:$E$69,5,0)</f>
        <v>Summer</v>
      </c>
      <c r="P4407">
        <f t="shared" ca="1" si="6"/>
        <v>1</v>
      </c>
      <c r="Q4407" t="str">
        <f ca="1">VLOOKUP(P4407,Sheet2!$A$1:$B$5,2,0)</f>
        <v>Solo</v>
      </c>
      <c r="R4407">
        <f ca="1">VLOOKUP(P4407,Sheet2!$A$1:$C$5,3,0)</f>
        <v>1</v>
      </c>
    </row>
    <row r="4408" spans="1:18" ht="14.25" customHeight="1">
      <c r="A4408" s="4">
        <v>4407</v>
      </c>
      <c r="B4408">
        <f t="shared" ca="1" si="0"/>
        <v>82</v>
      </c>
      <c r="C4408">
        <f t="shared" ca="1" si="1"/>
        <v>3</v>
      </c>
      <c r="D4408" t="str">
        <f ca="1">VLOOKUP(C4408,Stay!$A$1:$B$5,2,0)</f>
        <v>2 weeks</v>
      </c>
      <c r="E4408">
        <f ca="1">VLOOKUP(C4408,Stay!$A$1:$C$5,3,0)</f>
        <v>14</v>
      </c>
      <c r="F4408">
        <f t="shared" ca="1" si="2"/>
        <v>41</v>
      </c>
      <c r="G4408" t="str">
        <f ca="1">VLOOKUP(F4408,Cities!$A$1:$C$69,2,0)</f>
        <v>Nashville</v>
      </c>
      <c r="H4408" t="str">
        <f ca="1">VLOOKUP(F4408,Cities!$A$1:$F$69,6,0)</f>
        <v>Modern, Nightlife</v>
      </c>
      <c r="I4408" t="str">
        <f ca="1">VLOOKUP(F4408,Cities!$A$1:$C$69,3,0)</f>
        <v>North America</v>
      </c>
      <c r="J4408">
        <f t="shared" ca="1" si="3"/>
        <v>1</v>
      </c>
      <c r="K4408">
        <f ca="1">VLOOKUP(F4408,Cities!$A$1:$I$69,6+J4408,0)*R4408*E4408</f>
        <v>798</v>
      </c>
      <c r="L4408">
        <f t="shared" ca="1" si="4"/>
        <v>1</v>
      </c>
      <c r="M4408">
        <f ca="1">VLOOKUP(F4408,Cities!$A$1:$I$69,4,0)*R4408*L4408</f>
        <v>310</v>
      </c>
      <c r="N4408">
        <f t="shared" ca="1" si="5"/>
        <v>1108</v>
      </c>
      <c r="O4408" t="str">
        <f ca="1">VLOOKUP(F4408,Cities!$A$1:$E$69,5,0)</f>
        <v>Spring</v>
      </c>
      <c r="P4408">
        <f t="shared" ca="1" si="6"/>
        <v>1</v>
      </c>
      <c r="Q4408" t="str">
        <f ca="1">VLOOKUP(P4408,Sheet2!$A$1:$B$5,2,0)</f>
        <v>Solo</v>
      </c>
      <c r="R4408">
        <f ca="1">VLOOKUP(P4408,Sheet2!$A$1:$C$5,3,0)</f>
        <v>1</v>
      </c>
    </row>
    <row r="4409" spans="1:18" ht="14.25" customHeight="1">
      <c r="A4409" s="4">
        <v>4408</v>
      </c>
      <c r="B4409">
        <f t="shared" ca="1" si="0"/>
        <v>207</v>
      </c>
      <c r="C4409">
        <f t="shared" ca="1" si="1"/>
        <v>2</v>
      </c>
      <c r="D4409" t="str">
        <f ca="1">VLOOKUP(C4409,Stay!$A$1:$B$5,2,0)</f>
        <v>1 week</v>
      </c>
      <c r="E4409">
        <f ca="1">VLOOKUP(C4409,Stay!$A$1:$C$5,3,0)</f>
        <v>7</v>
      </c>
      <c r="F4409">
        <f t="shared" ca="1" si="2"/>
        <v>22</v>
      </c>
      <c r="G4409" t="str">
        <f ca="1">VLOOKUP(F4409,Cities!$A$1:$C$69,2,0)</f>
        <v>Dublin</v>
      </c>
      <c r="H4409" t="str">
        <f ca="1">VLOOKUP(F4409,Cities!$A$1:$F$69,6,0)</f>
        <v>Terrain, Beach, Historical-Medieval, Parks, Architecture</v>
      </c>
      <c r="I4409" t="str">
        <f ca="1">VLOOKUP(F4409,Cities!$A$1:$C$69,3,0)</f>
        <v>Europe</v>
      </c>
      <c r="J4409">
        <f t="shared" ca="1" si="3"/>
        <v>3</v>
      </c>
      <c r="K4409">
        <f ca="1">VLOOKUP(F4409,Cities!$A$1:$I$69,6+J4409,0)*R4409*E4409</f>
        <v>8764</v>
      </c>
      <c r="L4409">
        <f t="shared" ca="1" si="4"/>
        <v>2</v>
      </c>
      <c r="M4409">
        <f ca="1">VLOOKUP(F4409,Cities!$A$1:$I$69,4,0)*R4409*L4409</f>
        <v>7832</v>
      </c>
      <c r="N4409">
        <f t="shared" ca="1" si="5"/>
        <v>16596</v>
      </c>
      <c r="O4409" t="str">
        <f ca="1">VLOOKUP(F4409,Cities!$A$1:$E$69,5,0)</f>
        <v>Summer</v>
      </c>
      <c r="P4409">
        <f t="shared" ca="1" si="6"/>
        <v>2</v>
      </c>
      <c r="Q4409" t="str">
        <f ca="1">VLOOKUP(P4409,Sheet2!$A$1:$B$5,2,0)</f>
        <v>Family</v>
      </c>
      <c r="R4409">
        <f ca="1">VLOOKUP(P4409,Sheet2!$A$1:$C$5,3,0)</f>
        <v>4</v>
      </c>
    </row>
    <row r="4410" spans="1:18" ht="14.25" customHeight="1">
      <c r="A4410" s="4">
        <v>4409</v>
      </c>
      <c r="B4410">
        <f t="shared" ca="1" si="0"/>
        <v>116</v>
      </c>
      <c r="C4410">
        <f t="shared" ca="1" si="1"/>
        <v>4</v>
      </c>
      <c r="D4410" t="str">
        <f ca="1">VLOOKUP(C4410,Stay!$A$1:$B$5,2,0)</f>
        <v>1 month</v>
      </c>
      <c r="E4410">
        <f ca="1">VLOOKUP(C4410,Stay!$A$1:$C$5,3,0)</f>
        <v>30</v>
      </c>
      <c r="F4410">
        <f t="shared" ca="1" si="2"/>
        <v>42</v>
      </c>
      <c r="G4410" t="str">
        <f ca="1">VLOOKUP(F4410,Cities!$A$1:$C$69,2,0)</f>
        <v>New Orleans</v>
      </c>
      <c r="H4410" t="str">
        <f ca="1">VLOOKUP(F4410,Cities!$A$1:$F$69,6,0)</f>
        <v>Historical-Modern</v>
      </c>
      <c r="I4410" t="str">
        <f ca="1">VLOOKUP(F4410,Cities!$A$1:$C$69,3,0)</f>
        <v>North America</v>
      </c>
      <c r="J4410">
        <f t="shared" ca="1" si="3"/>
        <v>3</v>
      </c>
      <c r="K4410">
        <f ca="1">VLOOKUP(F4410,Cities!$A$1:$I$69,6+J4410,0)*R4410*E4410</f>
        <v>82260</v>
      </c>
      <c r="L4410">
        <f t="shared" ca="1" si="4"/>
        <v>2</v>
      </c>
      <c r="M4410">
        <f ca="1">VLOOKUP(F4410,Cities!$A$1:$I$69,4,0)*R4410*L4410</f>
        <v>1920</v>
      </c>
      <c r="N4410">
        <f t="shared" ca="1" si="5"/>
        <v>84180</v>
      </c>
      <c r="O4410" t="str">
        <f ca="1">VLOOKUP(F4410,Cities!$A$1:$E$69,5,0)</f>
        <v>Spring</v>
      </c>
      <c r="P4410">
        <f t="shared" ca="1" si="6"/>
        <v>4</v>
      </c>
      <c r="Q4410" t="str">
        <f ca="1">VLOOKUP(P4410,Sheet2!$A$1:$B$5,2,0)</f>
        <v>Friends</v>
      </c>
      <c r="R4410">
        <f ca="1">VLOOKUP(P4410,Sheet2!$A$1:$C$5,3,0)</f>
        <v>6</v>
      </c>
    </row>
    <row r="4411" spans="1:18" ht="14.25" customHeight="1">
      <c r="A4411" s="4">
        <v>4410</v>
      </c>
      <c r="B4411">
        <f t="shared" ca="1" si="0"/>
        <v>112</v>
      </c>
      <c r="C4411">
        <f t="shared" ca="1" si="1"/>
        <v>3</v>
      </c>
      <c r="D4411" t="str">
        <f ca="1">VLOOKUP(C4411,Stay!$A$1:$B$5,2,0)</f>
        <v>2 weeks</v>
      </c>
      <c r="E4411">
        <f ca="1">VLOOKUP(C4411,Stay!$A$1:$C$5,3,0)</f>
        <v>14</v>
      </c>
      <c r="F4411">
        <f t="shared" ca="1" si="2"/>
        <v>36</v>
      </c>
      <c r="G4411" t="str">
        <f ca="1">VLOOKUP(F4411,Cities!$A$1:$C$69,2,0)</f>
        <v>Manchester</v>
      </c>
      <c r="H4411" t="str">
        <f ca="1">VLOOKUP(F4411,Cities!$A$1:$F$69,6,0)</f>
        <v>Modern, Nightlife</v>
      </c>
      <c r="I4411" t="str">
        <f ca="1">VLOOKUP(F4411,Cities!$A$1:$C$69,3,0)</f>
        <v>Europe</v>
      </c>
      <c r="J4411">
        <f t="shared" ca="1" si="3"/>
        <v>3</v>
      </c>
      <c r="K4411">
        <f ca="1">VLOOKUP(F4411,Cities!$A$1:$I$69,6+J4411,0)*R4411*E4411</f>
        <v>12460</v>
      </c>
      <c r="L4411">
        <f t="shared" ca="1" si="4"/>
        <v>1</v>
      </c>
      <c r="M4411">
        <f ca="1">VLOOKUP(F4411,Cities!$A$1:$I$69,4,0)*R4411*L4411</f>
        <v>1340</v>
      </c>
      <c r="N4411">
        <f t="shared" ca="1" si="5"/>
        <v>13800</v>
      </c>
      <c r="O4411" t="str">
        <f ca="1">VLOOKUP(F4411,Cities!$A$1:$E$69,5,0)</f>
        <v>Summer</v>
      </c>
      <c r="P4411">
        <f t="shared" ca="1" si="6"/>
        <v>3</v>
      </c>
      <c r="Q4411" t="str">
        <f ca="1">VLOOKUP(P4411,Sheet2!$A$1:$B$5,2,0)</f>
        <v>Romantic</v>
      </c>
      <c r="R4411">
        <f ca="1">VLOOKUP(P4411,Sheet2!$A$1:$C$5,3,0)</f>
        <v>2</v>
      </c>
    </row>
    <row r="4412" spans="1:18" ht="14.25" customHeight="1">
      <c r="A4412" s="4">
        <v>4411</v>
      </c>
      <c r="B4412">
        <f t="shared" ca="1" si="0"/>
        <v>290</v>
      </c>
      <c r="C4412">
        <f t="shared" ca="1" si="1"/>
        <v>3</v>
      </c>
      <c r="D4412" t="str">
        <f ca="1">VLOOKUP(C4412,Stay!$A$1:$B$5,2,0)</f>
        <v>2 weeks</v>
      </c>
      <c r="E4412">
        <f ca="1">VLOOKUP(C4412,Stay!$A$1:$C$5,3,0)</f>
        <v>14</v>
      </c>
      <c r="F4412">
        <f t="shared" ca="1" si="2"/>
        <v>13</v>
      </c>
      <c r="G4412" t="str">
        <f ca="1">VLOOKUP(F4412,Cities!$A$1:$C$69,2,0)</f>
        <v>Broward County</v>
      </c>
      <c r="H4412" t="str">
        <f ca="1">VLOOKUP(F4412,Cities!$A$1:$F$69,6,0)</f>
        <v>Beach, Modern, Park, Aquatic</v>
      </c>
      <c r="I4412" t="str">
        <f ca="1">VLOOKUP(F4412,Cities!$A$1:$C$69,3,0)</f>
        <v>North America</v>
      </c>
      <c r="J4412">
        <f t="shared" ca="1" si="3"/>
        <v>1</v>
      </c>
      <c r="K4412">
        <f ca="1">VLOOKUP(F4412,Cities!$A$1:$I$69,6+J4412,0)*R4412*E4412</f>
        <v>3696</v>
      </c>
      <c r="L4412">
        <f t="shared" ca="1" si="4"/>
        <v>1</v>
      </c>
      <c r="M4412">
        <f ca="1">VLOOKUP(F4412,Cities!$A$1:$I$69,4,0)*R4412*L4412</f>
        <v>520</v>
      </c>
      <c r="N4412">
        <f t="shared" ca="1" si="5"/>
        <v>4216</v>
      </c>
      <c r="O4412" t="str">
        <f ca="1">VLOOKUP(F4412,Cities!$A$1:$E$69,5,0)</f>
        <v>Summer</v>
      </c>
      <c r="P4412">
        <f t="shared" ca="1" si="6"/>
        <v>2</v>
      </c>
      <c r="Q4412" t="str">
        <f ca="1">VLOOKUP(P4412,Sheet2!$A$1:$B$5,2,0)</f>
        <v>Family</v>
      </c>
      <c r="R4412">
        <f ca="1">VLOOKUP(P4412,Sheet2!$A$1:$C$5,3,0)</f>
        <v>4</v>
      </c>
    </row>
    <row r="4413" spans="1:18" ht="14.25" customHeight="1">
      <c r="A4413" s="4">
        <v>4412</v>
      </c>
      <c r="B4413">
        <f t="shared" ca="1" si="0"/>
        <v>89</v>
      </c>
      <c r="C4413">
        <f t="shared" ca="1" si="1"/>
        <v>2</v>
      </c>
      <c r="D4413" t="str">
        <f ca="1">VLOOKUP(C4413,Stay!$A$1:$B$5,2,0)</f>
        <v>1 week</v>
      </c>
      <c r="E4413">
        <f ca="1">VLOOKUP(C4413,Stay!$A$1:$C$5,3,0)</f>
        <v>7</v>
      </c>
      <c r="F4413">
        <f t="shared" ca="1" si="2"/>
        <v>3</v>
      </c>
      <c r="G4413" t="str">
        <f ca="1">VLOOKUP(F4413,Cities!$A$1:$C$69,2,0)</f>
        <v>Asheville</v>
      </c>
      <c r="H4413" t="str">
        <f ca="1">VLOOKUP(F4413,Cities!$A$1:$F$69,6,0)</f>
        <v>Historical-Modern, Adventure-Water, Hills, Adventure-Land</v>
      </c>
      <c r="I4413" t="str">
        <f ca="1">VLOOKUP(F4413,Cities!$A$1:$C$69,3,0)</f>
        <v>North America</v>
      </c>
      <c r="J4413">
        <f t="shared" ca="1" si="3"/>
        <v>1</v>
      </c>
      <c r="K4413">
        <f ca="1">VLOOKUP(F4413,Cities!$A$1:$I$69,6+J4413,0)*R4413*E4413</f>
        <v>322</v>
      </c>
      <c r="L4413">
        <f t="shared" ca="1" si="4"/>
        <v>1</v>
      </c>
      <c r="M4413">
        <f ca="1">VLOOKUP(F4413,Cities!$A$1:$I$69,4,0)*R4413*L4413</f>
        <v>250</v>
      </c>
      <c r="N4413">
        <f t="shared" ca="1" si="5"/>
        <v>572</v>
      </c>
      <c r="O4413" t="str">
        <f ca="1">VLOOKUP(F4413,Cities!$A$1:$E$69,5,0)</f>
        <v>Summer</v>
      </c>
      <c r="P4413">
        <f t="shared" ca="1" si="6"/>
        <v>1</v>
      </c>
      <c r="Q4413" t="str">
        <f ca="1">VLOOKUP(P4413,Sheet2!$A$1:$B$5,2,0)</f>
        <v>Solo</v>
      </c>
      <c r="R4413">
        <f ca="1">VLOOKUP(P4413,Sheet2!$A$1:$C$5,3,0)</f>
        <v>1</v>
      </c>
    </row>
    <row r="4414" spans="1:18" ht="14.25" customHeight="1">
      <c r="A4414" s="4">
        <v>4413</v>
      </c>
      <c r="B4414">
        <f t="shared" ca="1" si="0"/>
        <v>153</v>
      </c>
      <c r="C4414">
        <f t="shared" ca="1" si="1"/>
        <v>3</v>
      </c>
      <c r="D4414" t="str">
        <f ca="1">VLOOKUP(C4414,Stay!$A$1:$B$5,2,0)</f>
        <v>2 weeks</v>
      </c>
      <c r="E4414">
        <f ca="1">VLOOKUP(C4414,Stay!$A$1:$C$5,3,0)</f>
        <v>14</v>
      </c>
      <c r="F4414">
        <f t="shared" ca="1" si="2"/>
        <v>28</v>
      </c>
      <c r="G4414" t="str">
        <f ca="1">VLOOKUP(F4414,Cities!$A$1:$C$69,2,0)</f>
        <v>Hong Kong</v>
      </c>
      <c r="H4414" t="str">
        <f ca="1">VLOOKUP(F4414,Cities!$A$1:$F$69,6,0)</f>
        <v>Modern, Beach, Terrain</v>
      </c>
      <c r="I4414" t="str">
        <f ca="1">VLOOKUP(F4414,Cities!$A$1:$C$69,3,0)</f>
        <v>Asia</v>
      </c>
      <c r="J4414">
        <f t="shared" ca="1" si="3"/>
        <v>3</v>
      </c>
      <c r="K4414">
        <f ca="1">VLOOKUP(F4414,Cities!$A$1:$I$69,6+J4414,0)*R4414*E4414</f>
        <v>4816</v>
      </c>
      <c r="L4414">
        <f t="shared" ca="1" si="4"/>
        <v>1</v>
      </c>
      <c r="M4414">
        <f ca="1">VLOOKUP(F4414,Cities!$A$1:$I$69,4,0)*R4414*L4414</f>
        <v>770</v>
      </c>
      <c r="N4414">
        <f t="shared" ca="1" si="5"/>
        <v>5586</v>
      </c>
      <c r="O4414" t="str">
        <f ca="1">VLOOKUP(F4414,Cities!$A$1:$E$69,5,0)</f>
        <v>Spring</v>
      </c>
      <c r="P4414">
        <f t="shared" ca="1" si="6"/>
        <v>1</v>
      </c>
      <c r="Q4414" t="str">
        <f ca="1">VLOOKUP(P4414,Sheet2!$A$1:$B$5,2,0)</f>
        <v>Solo</v>
      </c>
      <c r="R4414">
        <f ca="1">VLOOKUP(P4414,Sheet2!$A$1:$C$5,3,0)</f>
        <v>1</v>
      </c>
    </row>
    <row r="4415" spans="1:18" ht="14.25" customHeight="1">
      <c r="A4415" s="4">
        <v>4414</v>
      </c>
      <c r="B4415">
        <f t="shared" ca="1" si="0"/>
        <v>116</v>
      </c>
      <c r="C4415">
        <f t="shared" ca="1" si="1"/>
        <v>1</v>
      </c>
      <c r="D4415" t="str">
        <f ca="1">VLOOKUP(C4415,Stay!$A$1:$B$5,2,0)</f>
        <v>3 days</v>
      </c>
      <c r="E4415">
        <f ca="1">VLOOKUP(C4415,Stay!$A$1:$C$5,3,0)</f>
        <v>3</v>
      </c>
      <c r="F4415">
        <f t="shared" ca="1" si="2"/>
        <v>7</v>
      </c>
      <c r="G4415" t="str">
        <f ca="1">VLOOKUP(F4415,Cities!$A$1:$C$69,2,0)</f>
        <v>Barossa Valley</v>
      </c>
      <c r="H4415" t="str">
        <f ca="1">VLOOKUP(F4415,Cities!$A$1:$F$69,6,0)</f>
        <v>Adventure-Water, Historical-Modern, Wineyard</v>
      </c>
      <c r="I4415" t="str">
        <f ca="1">VLOOKUP(F4415,Cities!$A$1:$C$69,3,0)</f>
        <v>Australia</v>
      </c>
      <c r="J4415">
        <f t="shared" ca="1" si="3"/>
        <v>1</v>
      </c>
      <c r="K4415">
        <f ca="1">VLOOKUP(F4415,Cities!$A$1:$I$69,6+J4415,0)*R4415*E4415</f>
        <v>306</v>
      </c>
      <c r="L4415">
        <f t="shared" ca="1" si="4"/>
        <v>1</v>
      </c>
      <c r="M4415">
        <f ca="1">VLOOKUP(F4415,Cities!$A$1:$I$69,4,0)*R4415*L4415</f>
        <v>2940</v>
      </c>
      <c r="N4415">
        <f t="shared" ca="1" si="5"/>
        <v>3246</v>
      </c>
      <c r="O4415" t="str">
        <f ca="1">VLOOKUP(F4415,Cities!$A$1:$E$69,5,0)</f>
        <v>Spring</v>
      </c>
      <c r="P4415">
        <f t="shared" ca="1" si="6"/>
        <v>3</v>
      </c>
      <c r="Q4415" t="str">
        <f ca="1">VLOOKUP(P4415,Sheet2!$A$1:$B$5,2,0)</f>
        <v>Romantic</v>
      </c>
      <c r="R4415">
        <f ca="1">VLOOKUP(P4415,Sheet2!$A$1:$C$5,3,0)</f>
        <v>2</v>
      </c>
    </row>
    <row r="4416" spans="1:18" ht="14.25" customHeight="1">
      <c r="A4416" s="4">
        <v>4415</v>
      </c>
      <c r="B4416">
        <f t="shared" ca="1" si="0"/>
        <v>23</v>
      </c>
      <c r="C4416">
        <f t="shared" ca="1" si="1"/>
        <v>4</v>
      </c>
      <c r="D4416" t="str">
        <f ca="1">VLOOKUP(C4416,Stay!$A$1:$B$5,2,0)</f>
        <v>1 month</v>
      </c>
      <c r="E4416">
        <f ca="1">VLOOKUP(C4416,Stay!$A$1:$C$5,3,0)</f>
        <v>30</v>
      </c>
      <c r="F4416">
        <f t="shared" ca="1" si="2"/>
        <v>6</v>
      </c>
      <c r="G4416" t="str">
        <f ca="1">VLOOKUP(F4416,Cities!$A$1:$C$69,2,0)</f>
        <v>Barcelona</v>
      </c>
      <c r="H4416" t="str">
        <f ca="1">VLOOKUP(F4416,Cities!$A$1:$F$69,6,0)</f>
        <v>Historical-Modern, Beach, Architecture, Nightlife</v>
      </c>
      <c r="I4416" t="str">
        <f ca="1">VLOOKUP(F4416,Cities!$A$1:$C$69,3,0)</f>
        <v>Europe</v>
      </c>
      <c r="J4416">
        <f t="shared" ca="1" si="3"/>
        <v>3</v>
      </c>
      <c r="K4416">
        <f ca="1">VLOOKUP(F4416,Cities!$A$1:$I$69,6+J4416,0)*R4416*E4416</f>
        <v>44520</v>
      </c>
      <c r="L4416">
        <f t="shared" ca="1" si="4"/>
        <v>2</v>
      </c>
      <c r="M4416">
        <f ca="1">VLOOKUP(F4416,Cities!$A$1:$I$69,4,0)*R4416*L4416</f>
        <v>9800</v>
      </c>
      <c r="N4416">
        <f t="shared" ca="1" si="5"/>
        <v>54320</v>
      </c>
      <c r="O4416" t="str">
        <f ca="1">VLOOKUP(F4416,Cities!$A$1:$E$69,5,0)</f>
        <v>Summer</v>
      </c>
      <c r="P4416">
        <f t="shared" ca="1" si="6"/>
        <v>2</v>
      </c>
      <c r="Q4416" t="str">
        <f ca="1">VLOOKUP(P4416,Sheet2!$A$1:$B$5,2,0)</f>
        <v>Family</v>
      </c>
      <c r="R4416">
        <f ca="1">VLOOKUP(P4416,Sheet2!$A$1:$C$5,3,0)</f>
        <v>4</v>
      </c>
    </row>
    <row r="4417" spans="1:18" ht="14.25" customHeight="1">
      <c r="A4417" s="4">
        <v>4416</v>
      </c>
      <c r="B4417">
        <f t="shared" ca="1" si="0"/>
        <v>112</v>
      </c>
      <c r="C4417">
        <f t="shared" ca="1" si="1"/>
        <v>3</v>
      </c>
      <c r="D4417" t="str">
        <f ca="1">VLOOKUP(C4417,Stay!$A$1:$B$5,2,0)</f>
        <v>2 weeks</v>
      </c>
      <c r="E4417">
        <f ca="1">VLOOKUP(C4417,Stay!$A$1:$C$5,3,0)</f>
        <v>14</v>
      </c>
      <c r="F4417">
        <f t="shared" ca="1" si="2"/>
        <v>65</v>
      </c>
      <c r="G4417" t="str">
        <f ca="1">VLOOKUP(F4417,Cities!$A$1:$C$69,2,0)</f>
        <v>Victoria</v>
      </c>
      <c r="H4417" t="str">
        <f ca="1">VLOOKUP(F4417,Cities!$A$1:$F$69,6,0)</f>
        <v>Historical</v>
      </c>
      <c r="I4417" t="str">
        <f ca="1">VLOOKUP(F4417,Cities!$A$1:$C$69,3,0)</f>
        <v>North America</v>
      </c>
      <c r="J4417">
        <f t="shared" ca="1" si="3"/>
        <v>1</v>
      </c>
      <c r="K4417">
        <f ca="1">VLOOKUP(F4417,Cities!$A$1:$I$69,6+J4417,0)*R4417*E4417</f>
        <v>1792</v>
      </c>
      <c r="L4417">
        <f t="shared" ca="1" si="4"/>
        <v>1</v>
      </c>
      <c r="M4417">
        <f ca="1">VLOOKUP(F4417,Cities!$A$1:$I$69,4,0)*R4417*L4417</f>
        <v>600</v>
      </c>
      <c r="N4417">
        <f t="shared" ca="1" si="5"/>
        <v>2392</v>
      </c>
      <c r="O4417" t="str">
        <f ca="1">VLOOKUP(F4417,Cities!$A$1:$E$69,5,0)</f>
        <v>Summer</v>
      </c>
      <c r="P4417">
        <f t="shared" ca="1" si="6"/>
        <v>3</v>
      </c>
      <c r="Q4417" t="str">
        <f ca="1">VLOOKUP(P4417,Sheet2!$A$1:$B$5,2,0)</f>
        <v>Romantic</v>
      </c>
      <c r="R4417">
        <f ca="1">VLOOKUP(P4417,Sheet2!$A$1:$C$5,3,0)</f>
        <v>2</v>
      </c>
    </row>
    <row r="4418" spans="1:18" ht="14.25" customHeight="1">
      <c r="A4418" s="4">
        <v>4417</v>
      </c>
      <c r="B4418">
        <f t="shared" ca="1" si="0"/>
        <v>194</v>
      </c>
      <c r="C4418">
        <f t="shared" ca="1" si="1"/>
        <v>1</v>
      </c>
      <c r="D4418" t="str">
        <f ca="1">VLOOKUP(C4418,Stay!$A$1:$B$5,2,0)</f>
        <v>3 days</v>
      </c>
      <c r="E4418">
        <f ca="1">VLOOKUP(C4418,Stay!$A$1:$C$5,3,0)</f>
        <v>3</v>
      </c>
      <c r="F4418">
        <f t="shared" ca="1" si="2"/>
        <v>50</v>
      </c>
      <c r="G4418" t="str">
        <f ca="1">VLOOKUP(F4418,Cities!$A$1:$C$69,2,0)</f>
        <v>Rio de Janeiro</v>
      </c>
      <c r="H4418" t="str">
        <f ca="1">VLOOKUP(F4418,Cities!$A$1:$F$69,6,0)</f>
        <v>Historical</v>
      </c>
      <c r="I4418" t="str">
        <f ca="1">VLOOKUP(F4418,Cities!$A$1:$C$69,3,0)</f>
        <v>South America</v>
      </c>
      <c r="J4418">
        <f t="shared" ca="1" si="3"/>
        <v>1</v>
      </c>
      <c r="K4418">
        <f ca="1">VLOOKUP(F4418,Cities!$A$1:$I$69,6+J4418,0)*R4418*E4418</f>
        <v>228</v>
      </c>
      <c r="L4418">
        <f t="shared" ca="1" si="4"/>
        <v>2</v>
      </c>
      <c r="M4418">
        <f ca="1">VLOOKUP(F4418,Cities!$A$1:$I$69,4,0)*R4418*L4418</f>
        <v>4240</v>
      </c>
      <c r="N4418">
        <f t="shared" ca="1" si="5"/>
        <v>4468</v>
      </c>
      <c r="O4418" t="str">
        <f ca="1">VLOOKUP(F4418,Cities!$A$1:$E$69,5,0)</f>
        <v>Winter</v>
      </c>
      <c r="P4418">
        <f t="shared" ca="1" si="6"/>
        <v>3</v>
      </c>
      <c r="Q4418" t="str">
        <f ca="1">VLOOKUP(P4418,Sheet2!$A$1:$B$5,2,0)</f>
        <v>Romantic</v>
      </c>
      <c r="R4418">
        <f ca="1">VLOOKUP(P4418,Sheet2!$A$1:$C$5,3,0)</f>
        <v>2</v>
      </c>
    </row>
    <row r="4419" spans="1:18" ht="14.25" customHeight="1">
      <c r="A4419" s="4">
        <v>4418</v>
      </c>
      <c r="B4419">
        <f t="shared" ca="1" si="0"/>
        <v>224</v>
      </c>
      <c r="C4419">
        <f t="shared" ca="1" si="1"/>
        <v>2</v>
      </c>
      <c r="D4419" t="str">
        <f ca="1">VLOOKUP(C4419,Stay!$A$1:$B$5,2,0)</f>
        <v>1 week</v>
      </c>
      <c r="E4419">
        <f ca="1">VLOOKUP(C4419,Stay!$A$1:$C$5,3,0)</f>
        <v>7</v>
      </c>
      <c r="F4419">
        <f t="shared" ca="1" si="2"/>
        <v>61</v>
      </c>
      <c r="G4419" t="str">
        <f ca="1">VLOOKUP(F4419,Cities!$A$1:$C$69,2,0)</f>
        <v>Trentino</v>
      </c>
      <c r="H4419" t="str">
        <f ca="1">VLOOKUP(F4419,Cities!$A$1:$F$69,6,0)</f>
        <v>Terrain</v>
      </c>
      <c r="I4419" t="str">
        <f ca="1">VLOOKUP(F4419,Cities!$A$1:$C$69,3,0)</f>
        <v>Europe</v>
      </c>
      <c r="J4419">
        <f t="shared" ca="1" si="3"/>
        <v>2</v>
      </c>
      <c r="K4419">
        <f ca="1">VLOOKUP(F4419,Cities!$A$1:$I$69,6+J4419,0)*R4419*E4419</f>
        <v>217</v>
      </c>
      <c r="L4419">
        <f t="shared" ca="1" si="4"/>
        <v>2</v>
      </c>
      <c r="M4419">
        <f ca="1">VLOOKUP(F4419,Cities!$A$1:$I$69,4,0)*R4419*L4419</f>
        <v>1820</v>
      </c>
      <c r="N4419">
        <f t="shared" ca="1" si="5"/>
        <v>2037</v>
      </c>
      <c r="O4419" t="str">
        <f ca="1">VLOOKUP(F4419,Cities!$A$1:$E$69,5,0)</f>
        <v>Summer</v>
      </c>
      <c r="P4419">
        <f t="shared" ca="1" si="6"/>
        <v>1</v>
      </c>
      <c r="Q4419" t="str">
        <f ca="1">VLOOKUP(P4419,Sheet2!$A$1:$B$5,2,0)</f>
        <v>Solo</v>
      </c>
      <c r="R4419">
        <f ca="1">VLOOKUP(P4419,Sheet2!$A$1:$C$5,3,0)</f>
        <v>1</v>
      </c>
    </row>
    <row r="4420" spans="1:18" ht="14.25" customHeight="1">
      <c r="A4420" s="4">
        <v>4419</v>
      </c>
      <c r="B4420">
        <f t="shared" ca="1" si="0"/>
        <v>16</v>
      </c>
      <c r="C4420">
        <f t="shared" ca="1" si="1"/>
        <v>4</v>
      </c>
      <c r="D4420" t="str">
        <f ca="1">VLOOKUP(C4420,Stay!$A$1:$B$5,2,0)</f>
        <v>1 month</v>
      </c>
      <c r="E4420">
        <f ca="1">VLOOKUP(C4420,Stay!$A$1:$C$5,3,0)</f>
        <v>30</v>
      </c>
      <c r="F4420">
        <f t="shared" ca="1" si="2"/>
        <v>42</v>
      </c>
      <c r="G4420" t="str">
        <f ca="1">VLOOKUP(F4420,Cities!$A$1:$C$69,2,0)</f>
        <v>New Orleans</v>
      </c>
      <c r="H4420" t="str">
        <f ca="1">VLOOKUP(F4420,Cities!$A$1:$F$69,6,0)</f>
        <v>Historical-Modern</v>
      </c>
      <c r="I4420" t="str">
        <f ca="1">VLOOKUP(F4420,Cities!$A$1:$C$69,3,0)</f>
        <v>North America</v>
      </c>
      <c r="J4420">
        <f t="shared" ca="1" si="3"/>
        <v>1</v>
      </c>
      <c r="K4420">
        <f ca="1">VLOOKUP(F4420,Cities!$A$1:$I$69,6+J4420,0)*R4420*E4420</f>
        <v>5100</v>
      </c>
      <c r="L4420">
        <f t="shared" ca="1" si="4"/>
        <v>1</v>
      </c>
      <c r="M4420">
        <f ca="1">VLOOKUP(F4420,Cities!$A$1:$I$69,4,0)*R4420*L4420</f>
        <v>320</v>
      </c>
      <c r="N4420">
        <f t="shared" ca="1" si="5"/>
        <v>5420</v>
      </c>
      <c r="O4420" t="str">
        <f ca="1">VLOOKUP(F4420,Cities!$A$1:$E$69,5,0)</f>
        <v>Spring</v>
      </c>
      <c r="P4420">
        <f t="shared" ca="1" si="6"/>
        <v>3</v>
      </c>
      <c r="Q4420" t="str">
        <f ca="1">VLOOKUP(P4420,Sheet2!$A$1:$B$5,2,0)</f>
        <v>Romantic</v>
      </c>
      <c r="R4420">
        <f ca="1">VLOOKUP(P4420,Sheet2!$A$1:$C$5,3,0)</f>
        <v>2</v>
      </c>
    </row>
    <row r="4421" spans="1:18" ht="14.25" customHeight="1">
      <c r="A4421" s="4">
        <v>4420</v>
      </c>
      <c r="B4421">
        <f t="shared" ca="1" si="0"/>
        <v>186</v>
      </c>
      <c r="C4421">
        <f t="shared" ca="1" si="1"/>
        <v>4</v>
      </c>
      <c r="D4421" t="str">
        <f ca="1">VLOOKUP(C4421,Stay!$A$1:$B$5,2,0)</f>
        <v>1 month</v>
      </c>
      <c r="E4421">
        <f ca="1">VLOOKUP(C4421,Stay!$A$1:$C$5,3,0)</f>
        <v>30</v>
      </c>
      <c r="F4421">
        <f t="shared" ca="1" si="2"/>
        <v>39</v>
      </c>
      <c r="G4421" t="str">
        <f ca="1">VLOOKUP(F4421,Cities!$A$1:$C$69,2,0)</f>
        <v>Montreal</v>
      </c>
      <c r="H4421" t="str">
        <f ca="1">VLOOKUP(F4421,Cities!$A$1:$F$69,6,0)</f>
        <v>Modern</v>
      </c>
      <c r="I4421" t="str">
        <f ca="1">VLOOKUP(F4421,Cities!$A$1:$C$69,3,0)</f>
        <v>North America</v>
      </c>
      <c r="J4421">
        <f t="shared" ca="1" si="3"/>
        <v>1</v>
      </c>
      <c r="K4421">
        <f ca="1">VLOOKUP(F4421,Cities!$A$1:$I$69,6+J4421,0)*R4421*E4421</f>
        <v>3540</v>
      </c>
      <c r="L4421">
        <f t="shared" ca="1" si="4"/>
        <v>1</v>
      </c>
      <c r="M4421">
        <f ca="1">VLOOKUP(F4421,Cities!$A$1:$I$69,4,0)*R4421*L4421</f>
        <v>800</v>
      </c>
      <c r="N4421">
        <f t="shared" ca="1" si="5"/>
        <v>4340</v>
      </c>
      <c r="O4421" t="str">
        <f ca="1">VLOOKUP(F4421,Cities!$A$1:$E$69,5,0)</f>
        <v>Summer</v>
      </c>
      <c r="P4421">
        <f t="shared" ca="1" si="6"/>
        <v>3</v>
      </c>
      <c r="Q4421" t="str">
        <f ca="1">VLOOKUP(P4421,Sheet2!$A$1:$B$5,2,0)</f>
        <v>Romantic</v>
      </c>
      <c r="R4421">
        <f ca="1">VLOOKUP(P4421,Sheet2!$A$1:$C$5,3,0)</f>
        <v>2</v>
      </c>
    </row>
    <row r="4422" spans="1:18" ht="14.25" customHeight="1">
      <c r="A4422" s="4">
        <v>4421</v>
      </c>
      <c r="B4422">
        <f t="shared" ca="1" si="0"/>
        <v>111</v>
      </c>
      <c r="C4422">
        <f t="shared" ca="1" si="1"/>
        <v>4</v>
      </c>
      <c r="D4422" t="str">
        <f ca="1">VLOOKUP(C4422,Stay!$A$1:$B$5,2,0)</f>
        <v>1 month</v>
      </c>
      <c r="E4422">
        <f ca="1">VLOOKUP(C4422,Stay!$A$1:$C$5,3,0)</f>
        <v>30</v>
      </c>
      <c r="F4422">
        <f t="shared" ca="1" si="2"/>
        <v>3</v>
      </c>
      <c r="G4422" t="str">
        <f ca="1">VLOOKUP(F4422,Cities!$A$1:$C$69,2,0)</f>
        <v>Asheville</v>
      </c>
      <c r="H4422" t="str">
        <f ca="1">VLOOKUP(F4422,Cities!$A$1:$F$69,6,0)</f>
        <v>Historical-Modern, Adventure-Water, Hills, Adventure-Land</v>
      </c>
      <c r="I4422" t="str">
        <f ca="1">VLOOKUP(F4422,Cities!$A$1:$C$69,3,0)</f>
        <v>North America</v>
      </c>
      <c r="J4422">
        <f t="shared" ca="1" si="3"/>
        <v>1</v>
      </c>
      <c r="K4422">
        <f ca="1">VLOOKUP(F4422,Cities!$A$1:$I$69,6+J4422,0)*R4422*E4422</f>
        <v>2760</v>
      </c>
      <c r="L4422">
        <f t="shared" ca="1" si="4"/>
        <v>2</v>
      </c>
      <c r="M4422">
        <f ca="1">VLOOKUP(F4422,Cities!$A$1:$I$69,4,0)*R4422*L4422</f>
        <v>1000</v>
      </c>
      <c r="N4422">
        <f t="shared" ca="1" si="5"/>
        <v>3760</v>
      </c>
      <c r="O4422" t="str">
        <f ca="1">VLOOKUP(F4422,Cities!$A$1:$E$69,5,0)</f>
        <v>Summer</v>
      </c>
      <c r="P4422">
        <f t="shared" ca="1" si="6"/>
        <v>3</v>
      </c>
      <c r="Q4422" t="str">
        <f ca="1">VLOOKUP(P4422,Sheet2!$A$1:$B$5,2,0)</f>
        <v>Romantic</v>
      </c>
      <c r="R4422">
        <f ca="1">VLOOKUP(P4422,Sheet2!$A$1:$C$5,3,0)</f>
        <v>2</v>
      </c>
    </row>
    <row r="4423" spans="1:18" ht="14.25" customHeight="1">
      <c r="A4423" s="4">
        <v>4422</v>
      </c>
      <c r="B4423">
        <f t="shared" ca="1" si="0"/>
        <v>135</v>
      </c>
      <c r="C4423">
        <f t="shared" ca="1" si="1"/>
        <v>4</v>
      </c>
      <c r="D4423" t="str">
        <f ca="1">VLOOKUP(C4423,Stay!$A$1:$B$5,2,0)</f>
        <v>1 month</v>
      </c>
      <c r="E4423">
        <f ca="1">VLOOKUP(C4423,Stay!$A$1:$C$5,3,0)</f>
        <v>30</v>
      </c>
      <c r="F4423">
        <f t="shared" ca="1" si="2"/>
        <v>68</v>
      </c>
      <c r="G4423" t="str">
        <f ca="1">VLOOKUP(F4423,Cities!$A$1:$C$69,2,0)</f>
        <v>Washington, D.C.</v>
      </c>
      <c r="H4423" t="str">
        <f ca="1">VLOOKUP(F4423,Cities!$A$1:$F$69,6,0)</f>
        <v>Modern</v>
      </c>
      <c r="I4423" t="str">
        <f ca="1">VLOOKUP(F4423,Cities!$A$1:$C$69,3,0)</f>
        <v>North America</v>
      </c>
      <c r="J4423">
        <f t="shared" ca="1" si="3"/>
        <v>2</v>
      </c>
      <c r="K4423">
        <f ca="1">VLOOKUP(F4423,Cities!$A$1:$I$69,6+J4423,0)*R4423*E4423</f>
        <v>4650</v>
      </c>
      <c r="L4423">
        <f t="shared" ca="1" si="4"/>
        <v>1</v>
      </c>
      <c r="M4423">
        <f ca="1">VLOOKUP(F4423,Cities!$A$1:$I$69,4,0)*R4423*L4423</f>
        <v>340</v>
      </c>
      <c r="N4423">
        <f t="shared" ca="1" si="5"/>
        <v>4990</v>
      </c>
      <c r="O4423" t="str">
        <f ca="1">VLOOKUP(F4423,Cities!$A$1:$E$69,5,0)</f>
        <v>Summer</v>
      </c>
      <c r="P4423">
        <f t="shared" ca="1" si="6"/>
        <v>1</v>
      </c>
      <c r="Q4423" t="str">
        <f ca="1">VLOOKUP(P4423,Sheet2!$A$1:$B$5,2,0)</f>
        <v>Solo</v>
      </c>
      <c r="R4423">
        <f ca="1">VLOOKUP(P4423,Sheet2!$A$1:$C$5,3,0)</f>
        <v>1</v>
      </c>
    </row>
    <row r="4424" spans="1:18" ht="14.25" customHeight="1">
      <c r="A4424" s="4">
        <v>4423</v>
      </c>
      <c r="B4424">
        <f t="shared" ca="1" si="0"/>
        <v>213</v>
      </c>
      <c r="C4424">
        <f t="shared" ca="1" si="1"/>
        <v>4</v>
      </c>
      <c r="D4424" t="str">
        <f ca="1">VLOOKUP(C4424,Stay!$A$1:$B$5,2,0)</f>
        <v>1 month</v>
      </c>
      <c r="E4424">
        <f ca="1">VLOOKUP(C4424,Stay!$A$1:$C$5,3,0)</f>
        <v>30</v>
      </c>
      <c r="F4424">
        <f t="shared" ca="1" si="2"/>
        <v>18</v>
      </c>
      <c r="G4424" t="str">
        <f ca="1">VLOOKUP(F4424,Cities!$A$1:$C$69,2,0)</f>
        <v>Clark County</v>
      </c>
      <c r="H4424" t="str">
        <f ca="1">VLOOKUP(F4424,Cities!$A$1:$F$69,6,0)</f>
        <v>Modern, Nightlife, Park, Adventure-Land, Forest</v>
      </c>
      <c r="I4424" t="str">
        <f ca="1">VLOOKUP(F4424,Cities!$A$1:$C$69,3,0)</f>
        <v>North America</v>
      </c>
      <c r="J4424">
        <f t="shared" ca="1" si="3"/>
        <v>1</v>
      </c>
      <c r="K4424">
        <f ca="1">VLOOKUP(F4424,Cities!$A$1:$I$69,6+J4424,0)*R4424*E4424</f>
        <v>5580</v>
      </c>
      <c r="L4424">
        <f t="shared" ca="1" si="4"/>
        <v>1</v>
      </c>
      <c r="M4424">
        <f ca="1">VLOOKUP(F4424,Cities!$A$1:$I$69,4,0)*R4424*L4424</f>
        <v>280</v>
      </c>
      <c r="N4424">
        <f t="shared" ca="1" si="5"/>
        <v>5860</v>
      </c>
      <c r="O4424" t="str">
        <f ca="1">VLOOKUP(F4424,Cities!$A$1:$E$69,5,0)</f>
        <v>Summer</v>
      </c>
      <c r="P4424">
        <f t="shared" ca="1" si="6"/>
        <v>3</v>
      </c>
      <c r="Q4424" t="str">
        <f ca="1">VLOOKUP(P4424,Sheet2!$A$1:$B$5,2,0)</f>
        <v>Romantic</v>
      </c>
      <c r="R4424">
        <f ca="1">VLOOKUP(P4424,Sheet2!$A$1:$C$5,3,0)</f>
        <v>2</v>
      </c>
    </row>
    <row r="4425" spans="1:18" ht="14.25" customHeight="1">
      <c r="A4425" s="4">
        <v>4424</v>
      </c>
      <c r="B4425">
        <f t="shared" ca="1" si="0"/>
        <v>214</v>
      </c>
      <c r="C4425">
        <f t="shared" ca="1" si="1"/>
        <v>2</v>
      </c>
      <c r="D4425" t="str">
        <f ca="1">VLOOKUP(C4425,Stay!$A$1:$B$5,2,0)</f>
        <v>1 week</v>
      </c>
      <c r="E4425">
        <f ca="1">VLOOKUP(C4425,Stay!$A$1:$C$5,3,0)</f>
        <v>7</v>
      </c>
      <c r="F4425">
        <f t="shared" ca="1" si="2"/>
        <v>18</v>
      </c>
      <c r="G4425" t="str">
        <f ca="1">VLOOKUP(F4425,Cities!$A$1:$C$69,2,0)</f>
        <v>Clark County</v>
      </c>
      <c r="H4425" t="str">
        <f ca="1">VLOOKUP(F4425,Cities!$A$1:$F$69,6,0)</f>
        <v>Modern, Nightlife, Park, Adventure-Land, Forest</v>
      </c>
      <c r="I4425" t="str">
        <f ca="1">VLOOKUP(F4425,Cities!$A$1:$C$69,3,0)</f>
        <v>North America</v>
      </c>
      <c r="J4425">
        <f t="shared" ca="1" si="3"/>
        <v>3</v>
      </c>
      <c r="K4425">
        <f ca="1">VLOOKUP(F4425,Cities!$A$1:$I$69,6+J4425,0)*R4425*E4425</f>
        <v>10080</v>
      </c>
      <c r="L4425">
        <f t="shared" ca="1" si="4"/>
        <v>2</v>
      </c>
      <c r="M4425">
        <f ca="1">VLOOKUP(F4425,Cities!$A$1:$I$69,4,0)*R4425*L4425</f>
        <v>560</v>
      </c>
      <c r="N4425">
        <f t="shared" ca="1" si="5"/>
        <v>10640</v>
      </c>
      <c r="O4425" t="str">
        <f ca="1">VLOOKUP(F4425,Cities!$A$1:$E$69,5,0)</f>
        <v>Summer</v>
      </c>
      <c r="P4425">
        <f t="shared" ca="1" si="6"/>
        <v>3</v>
      </c>
      <c r="Q4425" t="str">
        <f ca="1">VLOOKUP(P4425,Sheet2!$A$1:$B$5,2,0)</f>
        <v>Romantic</v>
      </c>
      <c r="R4425">
        <f ca="1">VLOOKUP(P4425,Sheet2!$A$1:$C$5,3,0)</f>
        <v>2</v>
      </c>
    </row>
    <row r="4426" spans="1:18" ht="14.25" customHeight="1">
      <c r="A4426" s="4">
        <v>4425</v>
      </c>
      <c r="B4426">
        <f t="shared" ca="1" si="0"/>
        <v>160</v>
      </c>
      <c r="C4426">
        <f t="shared" ca="1" si="1"/>
        <v>3</v>
      </c>
      <c r="D4426" t="str">
        <f ca="1">VLOOKUP(C4426,Stay!$A$1:$B$5,2,0)</f>
        <v>2 weeks</v>
      </c>
      <c r="E4426">
        <f ca="1">VLOOKUP(C4426,Stay!$A$1:$C$5,3,0)</f>
        <v>14</v>
      </c>
      <c r="F4426">
        <f t="shared" ca="1" si="2"/>
        <v>41</v>
      </c>
      <c r="G4426" t="str">
        <f ca="1">VLOOKUP(F4426,Cities!$A$1:$C$69,2,0)</f>
        <v>Nashville</v>
      </c>
      <c r="H4426" t="str">
        <f ca="1">VLOOKUP(F4426,Cities!$A$1:$F$69,6,0)</f>
        <v>Modern, Nightlife</v>
      </c>
      <c r="I4426" t="str">
        <f ca="1">VLOOKUP(F4426,Cities!$A$1:$C$69,3,0)</f>
        <v>North America</v>
      </c>
      <c r="J4426">
        <f t="shared" ca="1" si="3"/>
        <v>3</v>
      </c>
      <c r="K4426">
        <f ca="1">VLOOKUP(F4426,Cities!$A$1:$I$69,6+J4426,0)*R4426*E4426</f>
        <v>22932</v>
      </c>
      <c r="L4426">
        <f t="shared" ca="1" si="4"/>
        <v>2</v>
      </c>
      <c r="M4426">
        <f ca="1">VLOOKUP(F4426,Cities!$A$1:$I$69,4,0)*R4426*L4426</f>
        <v>3720</v>
      </c>
      <c r="N4426">
        <f t="shared" ca="1" si="5"/>
        <v>26652</v>
      </c>
      <c r="O4426" t="str">
        <f ca="1">VLOOKUP(F4426,Cities!$A$1:$E$69,5,0)</f>
        <v>Spring</v>
      </c>
      <c r="P4426">
        <f t="shared" ca="1" si="6"/>
        <v>4</v>
      </c>
      <c r="Q4426" t="str">
        <f ca="1">VLOOKUP(P4426,Sheet2!$A$1:$B$5,2,0)</f>
        <v>Friends</v>
      </c>
      <c r="R4426">
        <f ca="1">VLOOKUP(P4426,Sheet2!$A$1:$C$5,3,0)</f>
        <v>6</v>
      </c>
    </row>
    <row r="4427" spans="1:18" ht="14.25" customHeight="1">
      <c r="A4427" s="4">
        <v>4426</v>
      </c>
      <c r="B4427">
        <f t="shared" ca="1" si="0"/>
        <v>20</v>
      </c>
      <c r="C4427">
        <f t="shared" ca="1" si="1"/>
        <v>1</v>
      </c>
      <c r="D4427" t="str">
        <f ca="1">VLOOKUP(C4427,Stay!$A$1:$B$5,2,0)</f>
        <v>3 days</v>
      </c>
      <c r="E4427">
        <f ca="1">VLOOKUP(C4427,Stay!$A$1:$C$5,3,0)</f>
        <v>3</v>
      </c>
      <c r="F4427">
        <f t="shared" ca="1" si="2"/>
        <v>36</v>
      </c>
      <c r="G4427" t="str">
        <f ca="1">VLOOKUP(F4427,Cities!$A$1:$C$69,2,0)</f>
        <v>Manchester</v>
      </c>
      <c r="H4427" t="str">
        <f ca="1">VLOOKUP(F4427,Cities!$A$1:$F$69,6,0)</f>
        <v>Modern, Nightlife</v>
      </c>
      <c r="I4427" t="str">
        <f ca="1">VLOOKUP(F4427,Cities!$A$1:$C$69,3,0)</f>
        <v>Europe</v>
      </c>
      <c r="J4427">
        <f t="shared" ca="1" si="3"/>
        <v>2</v>
      </c>
      <c r="K4427">
        <f ca="1">VLOOKUP(F4427,Cities!$A$1:$I$69,6+J4427,0)*R4427*E4427</f>
        <v>1038</v>
      </c>
      <c r="L4427">
        <f t="shared" ca="1" si="4"/>
        <v>2</v>
      </c>
      <c r="M4427">
        <f ca="1">VLOOKUP(F4427,Cities!$A$1:$I$69,4,0)*R4427*L4427</f>
        <v>2680</v>
      </c>
      <c r="N4427">
        <f t="shared" ca="1" si="5"/>
        <v>3718</v>
      </c>
      <c r="O4427" t="str">
        <f ca="1">VLOOKUP(F4427,Cities!$A$1:$E$69,5,0)</f>
        <v>Summer</v>
      </c>
      <c r="P4427">
        <f t="shared" ca="1" si="6"/>
        <v>3</v>
      </c>
      <c r="Q4427" t="str">
        <f ca="1">VLOOKUP(P4427,Sheet2!$A$1:$B$5,2,0)</f>
        <v>Romantic</v>
      </c>
      <c r="R4427">
        <f ca="1">VLOOKUP(P4427,Sheet2!$A$1:$C$5,3,0)</f>
        <v>2</v>
      </c>
    </row>
    <row r="4428" spans="1:18" ht="14.25" customHeight="1">
      <c r="A4428" s="4">
        <v>4427</v>
      </c>
      <c r="B4428">
        <f t="shared" ca="1" si="0"/>
        <v>254</v>
      </c>
      <c r="C4428">
        <f t="shared" ca="1" si="1"/>
        <v>1</v>
      </c>
      <c r="D4428" t="str">
        <f ca="1">VLOOKUP(C4428,Stay!$A$1:$B$5,2,0)</f>
        <v>3 days</v>
      </c>
      <c r="E4428">
        <f ca="1">VLOOKUP(C4428,Stay!$A$1:$C$5,3,0)</f>
        <v>3</v>
      </c>
      <c r="F4428">
        <f t="shared" ca="1" si="2"/>
        <v>50</v>
      </c>
      <c r="G4428" t="str">
        <f ca="1">VLOOKUP(F4428,Cities!$A$1:$C$69,2,0)</f>
        <v>Rio de Janeiro</v>
      </c>
      <c r="H4428" t="str">
        <f ca="1">VLOOKUP(F4428,Cities!$A$1:$F$69,6,0)</f>
        <v>Historical</v>
      </c>
      <c r="I4428" t="str">
        <f ca="1">VLOOKUP(F4428,Cities!$A$1:$C$69,3,0)</f>
        <v>South America</v>
      </c>
      <c r="J4428">
        <f t="shared" ca="1" si="3"/>
        <v>1</v>
      </c>
      <c r="K4428">
        <f ca="1">VLOOKUP(F4428,Cities!$A$1:$I$69,6+J4428,0)*R4428*E4428</f>
        <v>228</v>
      </c>
      <c r="L4428">
        <f t="shared" ca="1" si="4"/>
        <v>2</v>
      </c>
      <c r="M4428">
        <f ca="1">VLOOKUP(F4428,Cities!$A$1:$I$69,4,0)*R4428*L4428</f>
        <v>4240</v>
      </c>
      <c r="N4428">
        <f t="shared" ca="1" si="5"/>
        <v>4468</v>
      </c>
      <c r="O4428" t="str">
        <f ca="1">VLOOKUP(F4428,Cities!$A$1:$E$69,5,0)</f>
        <v>Winter</v>
      </c>
      <c r="P4428">
        <f t="shared" ca="1" si="6"/>
        <v>3</v>
      </c>
      <c r="Q4428" t="str">
        <f ca="1">VLOOKUP(P4428,Sheet2!$A$1:$B$5,2,0)</f>
        <v>Romantic</v>
      </c>
      <c r="R4428">
        <f ca="1">VLOOKUP(P4428,Sheet2!$A$1:$C$5,3,0)</f>
        <v>2</v>
      </c>
    </row>
    <row r="4429" spans="1:18" ht="14.25" customHeight="1">
      <c r="A4429" s="4">
        <v>4428</v>
      </c>
      <c r="B4429">
        <f t="shared" ca="1" si="0"/>
        <v>43</v>
      </c>
      <c r="C4429">
        <f t="shared" ca="1" si="1"/>
        <v>3</v>
      </c>
      <c r="D4429" t="str">
        <f ca="1">VLOOKUP(C4429,Stay!$A$1:$B$5,2,0)</f>
        <v>2 weeks</v>
      </c>
      <c r="E4429">
        <f ca="1">VLOOKUP(C4429,Stay!$A$1:$C$5,3,0)</f>
        <v>14</v>
      </c>
      <c r="F4429">
        <f t="shared" ca="1" si="2"/>
        <v>7</v>
      </c>
      <c r="G4429" t="str">
        <f ca="1">VLOOKUP(F4429,Cities!$A$1:$C$69,2,0)</f>
        <v>Barossa Valley</v>
      </c>
      <c r="H4429" t="str">
        <f ca="1">VLOOKUP(F4429,Cities!$A$1:$F$69,6,0)</f>
        <v>Adventure-Water, Historical-Modern, Wineyard</v>
      </c>
      <c r="I4429" t="str">
        <f ca="1">VLOOKUP(F4429,Cities!$A$1:$C$69,3,0)</f>
        <v>Australia</v>
      </c>
      <c r="J4429">
        <f t="shared" ca="1" si="3"/>
        <v>3</v>
      </c>
      <c r="K4429">
        <f ca="1">VLOOKUP(F4429,Cities!$A$1:$I$69,6+J4429,0)*R4429*E4429</f>
        <v>3304</v>
      </c>
      <c r="L4429">
        <f t="shared" ca="1" si="4"/>
        <v>1</v>
      </c>
      <c r="M4429">
        <f ca="1">VLOOKUP(F4429,Cities!$A$1:$I$69,4,0)*R4429*L4429</f>
        <v>2940</v>
      </c>
      <c r="N4429">
        <f t="shared" ca="1" si="5"/>
        <v>6244</v>
      </c>
      <c r="O4429" t="str">
        <f ca="1">VLOOKUP(F4429,Cities!$A$1:$E$69,5,0)</f>
        <v>Spring</v>
      </c>
      <c r="P4429">
        <f t="shared" ca="1" si="6"/>
        <v>3</v>
      </c>
      <c r="Q4429" t="str">
        <f ca="1">VLOOKUP(P4429,Sheet2!$A$1:$B$5,2,0)</f>
        <v>Romantic</v>
      </c>
      <c r="R4429">
        <f ca="1">VLOOKUP(P4429,Sheet2!$A$1:$C$5,3,0)</f>
        <v>2</v>
      </c>
    </row>
    <row r="4430" spans="1:18" ht="14.25" customHeight="1">
      <c r="A4430" s="4">
        <v>4429</v>
      </c>
      <c r="B4430">
        <f t="shared" ca="1" si="0"/>
        <v>258</v>
      </c>
      <c r="C4430">
        <f t="shared" ca="1" si="1"/>
        <v>2</v>
      </c>
      <c r="D4430" t="str">
        <f ca="1">VLOOKUP(C4430,Stay!$A$1:$B$5,2,0)</f>
        <v>1 week</v>
      </c>
      <c r="E4430">
        <f ca="1">VLOOKUP(C4430,Stay!$A$1:$C$5,3,0)</f>
        <v>7</v>
      </c>
      <c r="F4430">
        <f t="shared" ca="1" si="2"/>
        <v>62</v>
      </c>
      <c r="G4430" t="str">
        <f ca="1">VLOOKUP(F4430,Cities!$A$1:$C$69,2,0)</f>
        <v>Valencia</v>
      </c>
      <c r="H4430" t="str">
        <f ca="1">VLOOKUP(F4430,Cities!$A$1:$F$69,6,0)</f>
        <v>Terrain</v>
      </c>
      <c r="I4430" t="str">
        <f ca="1">VLOOKUP(F4430,Cities!$A$1:$C$69,3,0)</f>
        <v>Europe</v>
      </c>
      <c r="J4430">
        <f t="shared" ca="1" si="3"/>
        <v>2</v>
      </c>
      <c r="K4430">
        <f ca="1">VLOOKUP(F4430,Cities!$A$1:$I$69,6+J4430,0)*R4430*E4430</f>
        <v>3570</v>
      </c>
      <c r="L4430">
        <f t="shared" ca="1" si="4"/>
        <v>1</v>
      </c>
      <c r="M4430">
        <f ca="1">VLOOKUP(F4430,Cities!$A$1:$I$69,4,0)*R4430*L4430</f>
        <v>10680</v>
      </c>
      <c r="N4430">
        <f t="shared" ca="1" si="5"/>
        <v>14250</v>
      </c>
      <c r="O4430" t="str">
        <f ca="1">VLOOKUP(F4430,Cities!$A$1:$E$69,5,0)</f>
        <v>Summer</v>
      </c>
      <c r="P4430">
        <f t="shared" ca="1" si="6"/>
        <v>4</v>
      </c>
      <c r="Q4430" t="str">
        <f ca="1">VLOOKUP(P4430,Sheet2!$A$1:$B$5,2,0)</f>
        <v>Friends</v>
      </c>
      <c r="R4430">
        <f ca="1">VLOOKUP(P4430,Sheet2!$A$1:$C$5,3,0)</f>
        <v>6</v>
      </c>
    </row>
    <row r="4431" spans="1:18" ht="14.25" customHeight="1">
      <c r="A4431" s="4">
        <v>4430</v>
      </c>
      <c r="B4431">
        <f t="shared" ca="1" si="0"/>
        <v>50</v>
      </c>
      <c r="C4431">
        <f t="shared" ca="1" si="1"/>
        <v>1</v>
      </c>
      <c r="D4431" t="str">
        <f ca="1">VLOOKUP(C4431,Stay!$A$1:$B$5,2,0)</f>
        <v>3 days</v>
      </c>
      <c r="E4431">
        <f ca="1">VLOOKUP(C4431,Stay!$A$1:$C$5,3,0)</f>
        <v>3</v>
      </c>
      <c r="F4431">
        <f t="shared" ca="1" si="2"/>
        <v>49</v>
      </c>
      <c r="G4431" t="str">
        <f ca="1">VLOOKUP(F4431,Cities!$A$1:$C$69,2,0)</f>
        <v>Rhode Island</v>
      </c>
      <c r="H4431" t="str">
        <f ca="1">VLOOKUP(F4431,Cities!$A$1:$F$69,6,0)</f>
        <v>Modern</v>
      </c>
      <c r="I4431" t="str">
        <f ca="1">VLOOKUP(F4431,Cities!$A$1:$C$69,3,0)</f>
        <v>North America</v>
      </c>
      <c r="J4431">
        <f t="shared" ca="1" si="3"/>
        <v>1</v>
      </c>
      <c r="K4431">
        <f ca="1">VLOOKUP(F4431,Cities!$A$1:$I$69,6+J4431,0)*R4431*E4431</f>
        <v>198</v>
      </c>
      <c r="L4431">
        <f t="shared" ca="1" si="4"/>
        <v>1</v>
      </c>
      <c r="M4431">
        <f ca="1">VLOOKUP(F4431,Cities!$A$1:$I$69,4,0)*R4431*L4431</f>
        <v>370</v>
      </c>
      <c r="N4431">
        <f t="shared" ca="1" si="5"/>
        <v>568</v>
      </c>
      <c r="O4431" t="str">
        <f ca="1">VLOOKUP(F4431,Cities!$A$1:$E$69,5,0)</f>
        <v>Summer</v>
      </c>
      <c r="P4431">
        <f t="shared" ca="1" si="6"/>
        <v>1</v>
      </c>
      <c r="Q4431" t="str">
        <f ca="1">VLOOKUP(P4431,Sheet2!$A$1:$B$5,2,0)</f>
        <v>Solo</v>
      </c>
      <c r="R4431">
        <f ca="1">VLOOKUP(P4431,Sheet2!$A$1:$C$5,3,0)</f>
        <v>1</v>
      </c>
    </row>
    <row r="4432" spans="1:18" ht="14.25" customHeight="1">
      <c r="A4432" s="4">
        <v>4431</v>
      </c>
      <c r="B4432">
        <f t="shared" ca="1" si="0"/>
        <v>225</v>
      </c>
      <c r="C4432">
        <f t="shared" ca="1" si="1"/>
        <v>2</v>
      </c>
      <c r="D4432" t="str">
        <f ca="1">VLOOKUP(C4432,Stay!$A$1:$B$5,2,0)</f>
        <v>1 week</v>
      </c>
      <c r="E4432">
        <f ca="1">VLOOKUP(C4432,Stay!$A$1:$C$5,3,0)</f>
        <v>7</v>
      </c>
      <c r="F4432">
        <f t="shared" ca="1" si="2"/>
        <v>25</v>
      </c>
      <c r="G4432" t="str">
        <f ca="1">VLOOKUP(F4432,Cities!$A$1:$C$69,2,0)</f>
        <v>Geneva</v>
      </c>
      <c r="H4432" t="str">
        <f ca="1">VLOOKUP(F4432,Cities!$A$1:$F$69,6,0)</f>
        <v>Historical, Beach, Terrain</v>
      </c>
      <c r="I4432" t="str">
        <f ca="1">VLOOKUP(F4432,Cities!$A$1:$C$69,3,0)</f>
        <v>Europe</v>
      </c>
      <c r="J4432">
        <f t="shared" ca="1" si="3"/>
        <v>1</v>
      </c>
      <c r="K4432">
        <f ca="1">VLOOKUP(F4432,Cities!$A$1:$I$69,6+J4432,0)*R4432*E4432</f>
        <v>938</v>
      </c>
      <c r="L4432">
        <f t="shared" ca="1" si="4"/>
        <v>1</v>
      </c>
      <c r="M4432">
        <f ca="1">VLOOKUP(F4432,Cities!$A$1:$I$69,4,0)*R4432*L4432</f>
        <v>1960</v>
      </c>
      <c r="N4432">
        <f t="shared" ca="1" si="5"/>
        <v>2898</v>
      </c>
      <c r="O4432" t="str">
        <f ca="1">VLOOKUP(F4432,Cities!$A$1:$E$69,5,0)</f>
        <v>Summer</v>
      </c>
      <c r="P4432">
        <f t="shared" ca="1" si="6"/>
        <v>3</v>
      </c>
      <c r="Q4432" t="str">
        <f ca="1">VLOOKUP(P4432,Sheet2!$A$1:$B$5,2,0)</f>
        <v>Romantic</v>
      </c>
      <c r="R4432">
        <f ca="1">VLOOKUP(P4432,Sheet2!$A$1:$C$5,3,0)</f>
        <v>2</v>
      </c>
    </row>
    <row r="4433" spans="1:18" ht="14.25" customHeight="1">
      <c r="A4433" s="4">
        <v>4432</v>
      </c>
      <c r="B4433">
        <f t="shared" ca="1" si="0"/>
        <v>81</v>
      </c>
      <c r="C4433">
        <f t="shared" ca="1" si="1"/>
        <v>3</v>
      </c>
      <c r="D4433" t="str">
        <f ca="1">VLOOKUP(C4433,Stay!$A$1:$B$5,2,0)</f>
        <v>2 weeks</v>
      </c>
      <c r="E4433">
        <f ca="1">VLOOKUP(C4433,Stay!$A$1:$C$5,3,0)</f>
        <v>14</v>
      </c>
      <c r="F4433">
        <f t="shared" ca="1" si="2"/>
        <v>66</v>
      </c>
      <c r="G4433" t="str">
        <f ca="1">VLOOKUP(F4433,Cities!$A$1:$C$69,2,0)</f>
        <v>Vienna</v>
      </c>
      <c r="H4433" t="str">
        <f ca="1">VLOOKUP(F4433,Cities!$A$1:$F$69,6,0)</f>
        <v>Terrain</v>
      </c>
      <c r="I4433" t="str">
        <f ca="1">VLOOKUP(F4433,Cities!$A$1:$C$69,3,0)</f>
        <v>Europe</v>
      </c>
      <c r="J4433">
        <f t="shared" ca="1" si="3"/>
        <v>1</v>
      </c>
      <c r="K4433">
        <f ca="1">VLOOKUP(F4433,Cities!$A$1:$I$69,6+J4433,0)*R4433*E4433</f>
        <v>2632</v>
      </c>
      <c r="L4433">
        <f t="shared" ca="1" si="4"/>
        <v>2</v>
      </c>
      <c r="M4433">
        <f ca="1">VLOOKUP(F4433,Cities!$A$1:$I$69,4,0)*R4433*L4433</f>
        <v>10800</v>
      </c>
      <c r="N4433">
        <f t="shared" ca="1" si="5"/>
        <v>13432</v>
      </c>
      <c r="O4433" t="str">
        <f ca="1">VLOOKUP(F4433,Cities!$A$1:$E$69,5,0)</f>
        <v>Summer</v>
      </c>
      <c r="P4433">
        <f t="shared" ca="1" si="6"/>
        <v>2</v>
      </c>
      <c r="Q4433" t="str">
        <f ca="1">VLOOKUP(P4433,Sheet2!$A$1:$B$5,2,0)</f>
        <v>Family</v>
      </c>
      <c r="R4433">
        <f ca="1">VLOOKUP(P4433,Sheet2!$A$1:$C$5,3,0)</f>
        <v>4</v>
      </c>
    </row>
    <row r="4434" spans="1:18" ht="14.25" customHeight="1">
      <c r="A4434" s="4">
        <v>4433</v>
      </c>
      <c r="B4434">
        <f t="shared" ca="1" si="0"/>
        <v>71</v>
      </c>
      <c r="C4434">
        <f t="shared" ca="1" si="1"/>
        <v>1</v>
      </c>
      <c r="D4434" t="str">
        <f ca="1">VLOOKUP(C4434,Stay!$A$1:$B$5,2,0)</f>
        <v>3 days</v>
      </c>
      <c r="E4434">
        <f ca="1">VLOOKUP(C4434,Stay!$A$1:$C$5,3,0)</f>
        <v>3</v>
      </c>
      <c r="F4434">
        <f t="shared" ca="1" si="2"/>
        <v>27</v>
      </c>
      <c r="G4434" t="str">
        <f ca="1">VLOOKUP(F4434,Cities!$A$1:$C$69,2,0)</f>
        <v>Hawaii</v>
      </c>
      <c r="H4434" t="str">
        <f ca="1">VLOOKUP(F4434,Cities!$A$1:$F$69,6,0)</f>
        <v>Beach, Terrain, Modern</v>
      </c>
      <c r="I4434" t="str">
        <f ca="1">VLOOKUP(F4434,Cities!$A$1:$C$69,3,0)</f>
        <v>North America</v>
      </c>
      <c r="J4434">
        <f t="shared" ca="1" si="3"/>
        <v>2</v>
      </c>
      <c r="K4434">
        <f ca="1">VLOOKUP(F4434,Cities!$A$1:$I$69,6+J4434,0)*R4434*E4434</f>
        <v>3252</v>
      </c>
      <c r="L4434">
        <f t="shared" ca="1" si="4"/>
        <v>1</v>
      </c>
      <c r="M4434">
        <f ca="1">VLOOKUP(F4434,Cities!$A$1:$I$69,4,0)*R4434*L4434</f>
        <v>3200</v>
      </c>
      <c r="N4434">
        <f t="shared" ca="1" si="5"/>
        <v>6452</v>
      </c>
      <c r="O4434" t="str">
        <f ca="1">VLOOKUP(F4434,Cities!$A$1:$E$69,5,0)</f>
        <v>Summer</v>
      </c>
      <c r="P4434">
        <f t="shared" ca="1" si="6"/>
        <v>2</v>
      </c>
      <c r="Q4434" t="str">
        <f ca="1">VLOOKUP(P4434,Sheet2!$A$1:$B$5,2,0)</f>
        <v>Family</v>
      </c>
      <c r="R4434">
        <f ca="1">VLOOKUP(P4434,Sheet2!$A$1:$C$5,3,0)</f>
        <v>4</v>
      </c>
    </row>
    <row r="4435" spans="1:18" ht="14.25" customHeight="1">
      <c r="A4435" s="4">
        <v>4434</v>
      </c>
      <c r="B4435">
        <f t="shared" ca="1" si="0"/>
        <v>236</v>
      </c>
      <c r="C4435">
        <f t="shared" ca="1" si="1"/>
        <v>1</v>
      </c>
      <c r="D4435" t="str">
        <f ca="1">VLOOKUP(C4435,Stay!$A$1:$B$5,2,0)</f>
        <v>3 days</v>
      </c>
      <c r="E4435">
        <f ca="1">VLOOKUP(C4435,Stay!$A$1:$C$5,3,0)</f>
        <v>3</v>
      </c>
      <c r="F4435">
        <f t="shared" ca="1" si="2"/>
        <v>40</v>
      </c>
      <c r="G4435" t="str">
        <f ca="1">VLOOKUP(F4435,Cities!$A$1:$C$69,2,0)</f>
        <v>Naples</v>
      </c>
      <c r="H4435" t="str">
        <f ca="1">VLOOKUP(F4435,Cities!$A$1:$F$69,6,0)</f>
        <v>Historical-Ancient, Architecture, Nightlife</v>
      </c>
      <c r="I4435" t="str">
        <f ca="1">VLOOKUP(F4435,Cities!$A$1:$C$69,3,0)</f>
        <v>Europe</v>
      </c>
      <c r="J4435">
        <f t="shared" ca="1" si="3"/>
        <v>1</v>
      </c>
      <c r="K4435">
        <f ca="1">VLOOKUP(F4435,Cities!$A$1:$I$69,6+J4435,0)*R4435*E4435</f>
        <v>420</v>
      </c>
      <c r="L4435">
        <f t="shared" ca="1" si="4"/>
        <v>2</v>
      </c>
      <c r="M4435">
        <f ca="1">VLOOKUP(F4435,Cities!$A$1:$I$69,4,0)*R4435*L4435</f>
        <v>8800</v>
      </c>
      <c r="N4435">
        <f t="shared" ca="1" si="5"/>
        <v>9220</v>
      </c>
      <c r="O4435" t="str">
        <f ca="1">VLOOKUP(F4435,Cities!$A$1:$E$69,5,0)</f>
        <v>Summer</v>
      </c>
      <c r="P4435">
        <f t="shared" ca="1" si="6"/>
        <v>2</v>
      </c>
      <c r="Q4435" t="str">
        <f ca="1">VLOOKUP(P4435,Sheet2!$A$1:$B$5,2,0)</f>
        <v>Family</v>
      </c>
      <c r="R4435">
        <f ca="1">VLOOKUP(P4435,Sheet2!$A$1:$C$5,3,0)</f>
        <v>4</v>
      </c>
    </row>
    <row r="4436" spans="1:18" ht="14.25" customHeight="1">
      <c r="A4436" s="4">
        <v>4435</v>
      </c>
      <c r="B4436">
        <f t="shared" ca="1" si="0"/>
        <v>112</v>
      </c>
      <c r="C4436">
        <f t="shared" ca="1" si="1"/>
        <v>1</v>
      </c>
      <c r="D4436" t="str">
        <f ca="1">VLOOKUP(C4436,Stay!$A$1:$B$5,2,0)</f>
        <v>3 days</v>
      </c>
      <c r="E4436">
        <f ca="1">VLOOKUP(C4436,Stay!$A$1:$C$5,3,0)</f>
        <v>3</v>
      </c>
      <c r="F4436">
        <f t="shared" ca="1" si="2"/>
        <v>61</v>
      </c>
      <c r="G4436" t="str">
        <f ca="1">VLOOKUP(F4436,Cities!$A$1:$C$69,2,0)</f>
        <v>Trentino</v>
      </c>
      <c r="H4436" t="str">
        <f ca="1">VLOOKUP(F4436,Cities!$A$1:$F$69,6,0)</f>
        <v>Terrain</v>
      </c>
      <c r="I4436" t="str">
        <f ca="1">VLOOKUP(F4436,Cities!$A$1:$C$69,3,0)</f>
        <v>Europe</v>
      </c>
      <c r="J4436">
        <f t="shared" ca="1" si="3"/>
        <v>2</v>
      </c>
      <c r="K4436">
        <f ca="1">VLOOKUP(F4436,Cities!$A$1:$I$69,6+J4436,0)*R4436*E4436</f>
        <v>372</v>
      </c>
      <c r="L4436">
        <f t="shared" ca="1" si="4"/>
        <v>1</v>
      </c>
      <c r="M4436">
        <f ca="1">VLOOKUP(F4436,Cities!$A$1:$I$69,4,0)*R4436*L4436</f>
        <v>3640</v>
      </c>
      <c r="N4436">
        <f t="shared" ca="1" si="5"/>
        <v>4012</v>
      </c>
      <c r="O4436" t="str">
        <f ca="1">VLOOKUP(F4436,Cities!$A$1:$E$69,5,0)</f>
        <v>Summer</v>
      </c>
      <c r="P4436">
        <f t="shared" ca="1" si="6"/>
        <v>2</v>
      </c>
      <c r="Q4436" t="str">
        <f ca="1">VLOOKUP(P4436,Sheet2!$A$1:$B$5,2,0)</f>
        <v>Family</v>
      </c>
      <c r="R4436">
        <f ca="1">VLOOKUP(P4436,Sheet2!$A$1:$C$5,3,0)</f>
        <v>4</v>
      </c>
    </row>
    <row r="4437" spans="1:18" ht="14.25" customHeight="1">
      <c r="A4437" s="4">
        <v>4436</v>
      </c>
      <c r="B4437">
        <f t="shared" ca="1" si="0"/>
        <v>96</v>
      </c>
      <c r="C4437">
        <f t="shared" ca="1" si="1"/>
        <v>2</v>
      </c>
      <c r="D4437" t="str">
        <f ca="1">VLOOKUP(C4437,Stay!$A$1:$B$5,2,0)</f>
        <v>1 week</v>
      </c>
      <c r="E4437">
        <f ca="1">VLOOKUP(C4437,Stay!$A$1:$C$5,3,0)</f>
        <v>7</v>
      </c>
      <c r="F4437">
        <f t="shared" ca="1" si="2"/>
        <v>25</v>
      </c>
      <c r="G4437" t="str">
        <f ca="1">VLOOKUP(F4437,Cities!$A$1:$C$69,2,0)</f>
        <v>Geneva</v>
      </c>
      <c r="H4437" t="str">
        <f ca="1">VLOOKUP(F4437,Cities!$A$1:$F$69,6,0)</f>
        <v>Historical, Beach, Terrain</v>
      </c>
      <c r="I4437" t="str">
        <f ca="1">VLOOKUP(F4437,Cities!$A$1:$C$69,3,0)</f>
        <v>Europe</v>
      </c>
      <c r="J4437">
        <f t="shared" ca="1" si="3"/>
        <v>1</v>
      </c>
      <c r="K4437">
        <f ca="1">VLOOKUP(F4437,Cities!$A$1:$I$69,6+J4437,0)*R4437*E4437</f>
        <v>469</v>
      </c>
      <c r="L4437">
        <f t="shared" ca="1" si="4"/>
        <v>2</v>
      </c>
      <c r="M4437">
        <f ca="1">VLOOKUP(F4437,Cities!$A$1:$I$69,4,0)*R4437*L4437</f>
        <v>1960</v>
      </c>
      <c r="N4437">
        <f t="shared" ca="1" si="5"/>
        <v>2429</v>
      </c>
      <c r="O4437" t="str">
        <f ca="1">VLOOKUP(F4437,Cities!$A$1:$E$69,5,0)</f>
        <v>Summer</v>
      </c>
      <c r="P4437">
        <f t="shared" ca="1" si="6"/>
        <v>1</v>
      </c>
      <c r="Q4437" t="str">
        <f ca="1">VLOOKUP(P4437,Sheet2!$A$1:$B$5,2,0)</f>
        <v>Solo</v>
      </c>
      <c r="R4437">
        <f ca="1">VLOOKUP(P4437,Sheet2!$A$1:$C$5,3,0)</f>
        <v>1</v>
      </c>
    </row>
    <row r="4438" spans="1:18" ht="14.25" customHeight="1">
      <c r="A4438" s="4">
        <v>4437</v>
      </c>
      <c r="B4438">
        <f t="shared" ca="1" si="0"/>
        <v>170</v>
      </c>
      <c r="C4438">
        <f t="shared" ca="1" si="1"/>
        <v>1</v>
      </c>
      <c r="D4438" t="str">
        <f ca="1">VLOOKUP(C4438,Stay!$A$1:$B$5,2,0)</f>
        <v>3 days</v>
      </c>
      <c r="E4438">
        <f ca="1">VLOOKUP(C4438,Stay!$A$1:$C$5,3,0)</f>
        <v>3</v>
      </c>
      <c r="F4438">
        <f t="shared" ca="1" si="2"/>
        <v>45</v>
      </c>
      <c r="G4438" t="str">
        <f ca="1">VLOOKUP(F4438,Cities!$A$1:$C$69,2,0)</f>
        <v>Oakland</v>
      </c>
      <c r="H4438" t="str">
        <f ca="1">VLOOKUP(F4438,Cities!$A$1:$F$69,6,0)</f>
        <v>Modern, Hills, Park</v>
      </c>
      <c r="I4438" t="str">
        <f ca="1">VLOOKUP(F4438,Cities!$A$1:$C$69,3,0)</f>
        <v>North America</v>
      </c>
      <c r="J4438">
        <f t="shared" ca="1" si="3"/>
        <v>1</v>
      </c>
      <c r="K4438">
        <f ca="1">VLOOKUP(F4438,Cities!$A$1:$I$69,6+J4438,0)*R4438*E4438</f>
        <v>1458</v>
      </c>
      <c r="L4438">
        <f t="shared" ca="1" si="4"/>
        <v>2</v>
      </c>
      <c r="M4438">
        <f ca="1">VLOOKUP(F4438,Cities!$A$1:$I$69,4,0)*R4438*L4438</f>
        <v>4320</v>
      </c>
      <c r="N4438">
        <f t="shared" ca="1" si="5"/>
        <v>5778</v>
      </c>
      <c r="O4438" t="str">
        <f ca="1">VLOOKUP(F4438,Cities!$A$1:$E$69,5,0)</f>
        <v>Spring</v>
      </c>
      <c r="P4438">
        <f t="shared" ca="1" si="6"/>
        <v>4</v>
      </c>
      <c r="Q4438" t="str">
        <f ca="1">VLOOKUP(P4438,Sheet2!$A$1:$B$5,2,0)</f>
        <v>Friends</v>
      </c>
      <c r="R4438">
        <f ca="1">VLOOKUP(P4438,Sheet2!$A$1:$C$5,3,0)</f>
        <v>6</v>
      </c>
    </row>
    <row r="4439" spans="1:18" ht="14.25" customHeight="1">
      <c r="A4439" s="4">
        <v>4438</v>
      </c>
      <c r="B4439">
        <f t="shared" ca="1" si="0"/>
        <v>46</v>
      </c>
      <c r="C4439">
        <f t="shared" ca="1" si="1"/>
        <v>1</v>
      </c>
      <c r="D4439" t="str">
        <f ca="1">VLOOKUP(C4439,Stay!$A$1:$B$5,2,0)</f>
        <v>3 days</v>
      </c>
      <c r="E4439">
        <f ca="1">VLOOKUP(C4439,Stay!$A$1:$C$5,3,0)</f>
        <v>3</v>
      </c>
      <c r="F4439">
        <f t="shared" ca="1" si="2"/>
        <v>68</v>
      </c>
      <c r="G4439" t="str">
        <f ca="1">VLOOKUP(F4439,Cities!$A$1:$C$69,2,0)</f>
        <v>Washington, D.C.</v>
      </c>
      <c r="H4439" t="str">
        <f ca="1">VLOOKUP(F4439,Cities!$A$1:$F$69,6,0)</f>
        <v>Modern</v>
      </c>
      <c r="I4439" t="str">
        <f ca="1">VLOOKUP(F4439,Cities!$A$1:$C$69,3,0)</f>
        <v>North America</v>
      </c>
      <c r="J4439">
        <f t="shared" ca="1" si="3"/>
        <v>3</v>
      </c>
      <c r="K4439">
        <f ca="1">VLOOKUP(F4439,Cities!$A$1:$I$69,6+J4439,0)*R4439*E4439</f>
        <v>1002</v>
      </c>
      <c r="L4439">
        <f t="shared" ca="1" si="4"/>
        <v>1</v>
      </c>
      <c r="M4439">
        <f ca="1">VLOOKUP(F4439,Cities!$A$1:$I$69,4,0)*R4439*L4439</f>
        <v>340</v>
      </c>
      <c r="N4439">
        <f t="shared" ca="1" si="5"/>
        <v>1342</v>
      </c>
      <c r="O4439" t="str">
        <f ca="1">VLOOKUP(F4439,Cities!$A$1:$E$69,5,0)</f>
        <v>Summer</v>
      </c>
      <c r="P4439">
        <f t="shared" ca="1" si="6"/>
        <v>1</v>
      </c>
      <c r="Q4439" t="str">
        <f ca="1">VLOOKUP(P4439,Sheet2!$A$1:$B$5,2,0)</f>
        <v>Solo</v>
      </c>
      <c r="R4439">
        <f ca="1">VLOOKUP(P4439,Sheet2!$A$1:$C$5,3,0)</f>
        <v>1</v>
      </c>
    </row>
    <row r="4440" spans="1:18" ht="14.25" customHeight="1">
      <c r="A4440" s="4">
        <v>4439</v>
      </c>
      <c r="B4440">
        <f t="shared" ca="1" si="0"/>
        <v>181</v>
      </c>
      <c r="C4440">
        <f t="shared" ca="1" si="1"/>
        <v>2</v>
      </c>
      <c r="D4440" t="str">
        <f ca="1">VLOOKUP(C4440,Stay!$A$1:$B$5,2,0)</f>
        <v>1 week</v>
      </c>
      <c r="E4440">
        <f ca="1">VLOOKUP(C4440,Stay!$A$1:$C$5,3,0)</f>
        <v>7</v>
      </c>
      <c r="F4440">
        <f t="shared" ca="1" si="2"/>
        <v>3</v>
      </c>
      <c r="G4440" t="str">
        <f ca="1">VLOOKUP(F4440,Cities!$A$1:$C$69,2,0)</f>
        <v>Asheville</v>
      </c>
      <c r="H4440" t="str">
        <f ca="1">VLOOKUP(F4440,Cities!$A$1:$F$69,6,0)</f>
        <v>Historical-Modern, Adventure-Water, Hills, Adventure-Land</v>
      </c>
      <c r="I4440" t="str">
        <f ca="1">VLOOKUP(F4440,Cities!$A$1:$C$69,3,0)</f>
        <v>North America</v>
      </c>
      <c r="J4440">
        <f t="shared" ca="1" si="3"/>
        <v>2</v>
      </c>
      <c r="K4440">
        <f ca="1">VLOOKUP(F4440,Cities!$A$1:$I$69,6+J4440,0)*R4440*E4440</f>
        <v>742</v>
      </c>
      <c r="L4440">
        <f t="shared" ca="1" si="4"/>
        <v>2</v>
      </c>
      <c r="M4440">
        <f ca="1">VLOOKUP(F4440,Cities!$A$1:$I$69,4,0)*R4440*L4440</f>
        <v>500</v>
      </c>
      <c r="N4440">
        <f t="shared" ca="1" si="5"/>
        <v>1242</v>
      </c>
      <c r="O4440" t="str">
        <f ca="1">VLOOKUP(F4440,Cities!$A$1:$E$69,5,0)</f>
        <v>Summer</v>
      </c>
      <c r="P4440">
        <f t="shared" ca="1" si="6"/>
        <v>1</v>
      </c>
      <c r="Q4440" t="str">
        <f ca="1">VLOOKUP(P4440,Sheet2!$A$1:$B$5,2,0)</f>
        <v>Solo</v>
      </c>
      <c r="R4440">
        <f ca="1">VLOOKUP(P4440,Sheet2!$A$1:$C$5,3,0)</f>
        <v>1</v>
      </c>
    </row>
    <row r="4441" spans="1:18" ht="14.25" customHeight="1">
      <c r="A4441" s="4">
        <v>4440</v>
      </c>
      <c r="B4441">
        <f t="shared" ca="1" si="0"/>
        <v>218</v>
      </c>
      <c r="C4441">
        <f t="shared" ca="1" si="1"/>
        <v>1</v>
      </c>
      <c r="D4441" t="str">
        <f ca="1">VLOOKUP(C4441,Stay!$A$1:$B$5,2,0)</f>
        <v>3 days</v>
      </c>
      <c r="E4441">
        <f ca="1">VLOOKUP(C4441,Stay!$A$1:$C$5,3,0)</f>
        <v>3</v>
      </c>
      <c r="F4441">
        <f t="shared" ca="1" si="2"/>
        <v>66</v>
      </c>
      <c r="G4441" t="str">
        <f ca="1">VLOOKUP(F4441,Cities!$A$1:$C$69,2,0)</f>
        <v>Vienna</v>
      </c>
      <c r="H4441" t="str">
        <f ca="1">VLOOKUP(F4441,Cities!$A$1:$F$69,6,0)</f>
        <v>Terrain</v>
      </c>
      <c r="I4441" t="str">
        <f ca="1">VLOOKUP(F4441,Cities!$A$1:$C$69,3,0)</f>
        <v>Europe</v>
      </c>
      <c r="J4441">
        <f t="shared" ca="1" si="3"/>
        <v>3</v>
      </c>
      <c r="K4441">
        <f ca="1">VLOOKUP(F4441,Cities!$A$1:$I$69,6+J4441,0)*R4441*E4441</f>
        <v>7092</v>
      </c>
      <c r="L4441">
        <f t="shared" ca="1" si="4"/>
        <v>1</v>
      </c>
      <c r="M4441">
        <f ca="1">VLOOKUP(F4441,Cities!$A$1:$I$69,4,0)*R4441*L4441</f>
        <v>8100</v>
      </c>
      <c r="N4441">
        <f t="shared" ca="1" si="5"/>
        <v>15192</v>
      </c>
      <c r="O4441" t="str">
        <f ca="1">VLOOKUP(F4441,Cities!$A$1:$E$69,5,0)</f>
        <v>Summer</v>
      </c>
      <c r="P4441">
        <f t="shared" ca="1" si="6"/>
        <v>4</v>
      </c>
      <c r="Q4441" t="str">
        <f ca="1">VLOOKUP(P4441,Sheet2!$A$1:$B$5,2,0)</f>
        <v>Friends</v>
      </c>
      <c r="R4441">
        <f ca="1">VLOOKUP(P4441,Sheet2!$A$1:$C$5,3,0)</f>
        <v>6</v>
      </c>
    </row>
    <row r="4442" spans="1:18" ht="14.25" customHeight="1">
      <c r="A4442" s="4">
        <v>4441</v>
      </c>
      <c r="B4442">
        <f t="shared" ca="1" si="0"/>
        <v>253</v>
      </c>
      <c r="C4442">
        <f t="shared" ca="1" si="1"/>
        <v>2</v>
      </c>
      <c r="D4442" t="str">
        <f ca="1">VLOOKUP(C4442,Stay!$A$1:$B$5,2,0)</f>
        <v>1 week</v>
      </c>
      <c r="E4442">
        <f ca="1">VLOOKUP(C4442,Stay!$A$1:$C$5,3,0)</f>
        <v>7</v>
      </c>
      <c r="F4442">
        <f t="shared" ca="1" si="2"/>
        <v>53</v>
      </c>
      <c r="G4442" t="str">
        <f ca="1">VLOOKUP(F4442,Cities!$A$1:$C$69,2,0)</f>
        <v>San Diego</v>
      </c>
      <c r="H4442" t="str">
        <f ca="1">VLOOKUP(F4442,Cities!$A$1:$F$69,6,0)</f>
        <v>Beach</v>
      </c>
      <c r="I4442" t="str">
        <f ca="1">VLOOKUP(F4442,Cities!$A$1:$C$69,3,0)</f>
        <v>North America</v>
      </c>
      <c r="J4442">
        <f t="shared" ca="1" si="3"/>
        <v>3</v>
      </c>
      <c r="K4442">
        <f ca="1">VLOOKUP(F4442,Cities!$A$1:$I$69,6+J4442,0)*R4442*E4442</f>
        <v>16002</v>
      </c>
      <c r="L4442">
        <f t="shared" ca="1" si="4"/>
        <v>1</v>
      </c>
      <c r="M4442">
        <f ca="1">VLOOKUP(F4442,Cities!$A$1:$I$69,4,0)*R4442*L4442</f>
        <v>1320</v>
      </c>
      <c r="N4442">
        <f t="shared" ca="1" si="5"/>
        <v>17322</v>
      </c>
      <c r="O4442" t="str">
        <f ca="1">VLOOKUP(F4442,Cities!$A$1:$E$69,5,0)</f>
        <v>Summer</v>
      </c>
      <c r="P4442">
        <f t="shared" ca="1" si="6"/>
        <v>4</v>
      </c>
      <c r="Q4442" t="str">
        <f ca="1">VLOOKUP(P4442,Sheet2!$A$1:$B$5,2,0)</f>
        <v>Friends</v>
      </c>
      <c r="R4442">
        <f ca="1">VLOOKUP(P4442,Sheet2!$A$1:$C$5,3,0)</f>
        <v>6</v>
      </c>
    </row>
    <row r="4443" spans="1:18" ht="14.25" customHeight="1">
      <c r="A4443" s="4">
        <v>4442</v>
      </c>
      <c r="B4443">
        <f t="shared" ca="1" si="0"/>
        <v>117</v>
      </c>
      <c r="C4443">
        <f t="shared" ca="1" si="1"/>
        <v>3</v>
      </c>
      <c r="D4443" t="str">
        <f ca="1">VLOOKUP(C4443,Stay!$A$1:$B$5,2,0)</f>
        <v>2 weeks</v>
      </c>
      <c r="E4443">
        <f ca="1">VLOOKUP(C4443,Stay!$A$1:$C$5,3,0)</f>
        <v>14</v>
      </c>
      <c r="F4443">
        <f t="shared" ca="1" si="2"/>
        <v>48</v>
      </c>
      <c r="G4443" t="str">
        <f ca="1">VLOOKUP(F4443,Cities!$A$1:$C$69,2,0)</f>
        <v>Porto</v>
      </c>
      <c r="H4443" t="str">
        <f ca="1">VLOOKUP(F4443,Cities!$A$1:$F$69,6,0)</f>
        <v>Wineyard, Historical-Modern, Architecture</v>
      </c>
      <c r="I4443" t="str">
        <f ca="1">VLOOKUP(F4443,Cities!$A$1:$C$69,3,0)</f>
        <v>Europe</v>
      </c>
      <c r="J4443">
        <f t="shared" ca="1" si="3"/>
        <v>3</v>
      </c>
      <c r="K4443">
        <f ca="1">VLOOKUP(F4443,Cities!$A$1:$I$69,6+J4443,0)*R4443*E4443</f>
        <v>6636</v>
      </c>
      <c r="L4443">
        <f t="shared" ca="1" si="4"/>
        <v>1</v>
      </c>
      <c r="M4443">
        <f ca="1">VLOOKUP(F4443,Cities!$A$1:$I$69,4,0)*R4443*L4443</f>
        <v>2440</v>
      </c>
      <c r="N4443">
        <f t="shared" ca="1" si="5"/>
        <v>9076</v>
      </c>
      <c r="O4443" t="str">
        <f ca="1">VLOOKUP(F4443,Cities!$A$1:$E$69,5,0)</f>
        <v>Summer</v>
      </c>
      <c r="P4443">
        <f t="shared" ca="1" si="6"/>
        <v>3</v>
      </c>
      <c r="Q4443" t="str">
        <f ca="1">VLOOKUP(P4443,Sheet2!$A$1:$B$5,2,0)</f>
        <v>Romantic</v>
      </c>
      <c r="R4443">
        <f ca="1">VLOOKUP(P4443,Sheet2!$A$1:$C$5,3,0)</f>
        <v>2</v>
      </c>
    </row>
    <row r="4444" spans="1:18" ht="14.25" customHeight="1">
      <c r="A4444" s="4">
        <v>4443</v>
      </c>
      <c r="B4444">
        <f t="shared" ca="1" si="0"/>
        <v>192</v>
      </c>
      <c r="C4444">
        <f t="shared" ca="1" si="1"/>
        <v>2</v>
      </c>
      <c r="D4444" t="str">
        <f ca="1">VLOOKUP(C4444,Stay!$A$1:$B$5,2,0)</f>
        <v>1 week</v>
      </c>
      <c r="E4444">
        <f ca="1">VLOOKUP(C4444,Stay!$A$1:$C$5,3,0)</f>
        <v>7</v>
      </c>
      <c r="F4444">
        <f t="shared" ca="1" si="2"/>
        <v>56</v>
      </c>
      <c r="G4444" t="str">
        <f ca="1">VLOOKUP(F4444,Cities!$A$1:$C$69,2,0)</f>
        <v>Santa Cruz County</v>
      </c>
      <c r="H4444" t="str">
        <f ca="1">VLOOKUP(F4444,Cities!$A$1:$F$69,6,0)</f>
        <v>Beach</v>
      </c>
      <c r="I4444" t="str">
        <f ca="1">VLOOKUP(F4444,Cities!$A$1:$C$69,3,0)</f>
        <v>North America</v>
      </c>
      <c r="J4444">
        <f t="shared" ca="1" si="3"/>
        <v>2</v>
      </c>
      <c r="K4444">
        <f ca="1">VLOOKUP(F4444,Cities!$A$1:$I$69,6+J4444,0)*R4444*E4444</f>
        <v>2828</v>
      </c>
      <c r="L4444">
        <f t="shared" ca="1" si="4"/>
        <v>2</v>
      </c>
      <c r="M4444">
        <f ca="1">VLOOKUP(F4444,Cities!$A$1:$I$69,4,0)*R4444*L4444</f>
        <v>1760</v>
      </c>
      <c r="N4444">
        <f t="shared" ca="1" si="5"/>
        <v>4588</v>
      </c>
      <c r="O4444" t="str">
        <f ca="1">VLOOKUP(F4444,Cities!$A$1:$E$69,5,0)</f>
        <v>Spring</v>
      </c>
      <c r="P4444">
        <f t="shared" ca="1" si="6"/>
        <v>2</v>
      </c>
      <c r="Q4444" t="str">
        <f ca="1">VLOOKUP(P4444,Sheet2!$A$1:$B$5,2,0)</f>
        <v>Family</v>
      </c>
      <c r="R4444">
        <f ca="1">VLOOKUP(P4444,Sheet2!$A$1:$C$5,3,0)</f>
        <v>4</v>
      </c>
    </row>
    <row r="4445" spans="1:18" ht="14.25" customHeight="1">
      <c r="A4445" s="4">
        <v>4444</v>
      </c>
      <c r="B4445">
        <f t="shared" ca="1" si="0"/>
        <v>235</v>
      </c>
      <c r="C4445">
        <f t="shared" ca="1" si="1"/>
        <v>3</v>
      </c>
      <c r="D4445" t="str">
        <f ca="1">VLOOKUP(C4445,Stay!$A$1:$B$5,2,0)</f>
        <v>2 weeks</v>
      </c>
      <c r="E4445">
        <f ca="1">VLOOKUP(C4445,Stay!$A$1:$C$5,3,0)</f>
        <v>14</v>
      </c>
      <c r="F4445">
        <f t="shared" ca="1" si="2"/>
        <v>15</v>
      </c>
      <c r="G4445" t="str">
        <f ca="1">VLOOKUP(F4445,Cities!$A$1:$C$69,2,0)</f>
        <v>Cambridge</v>
      </c>
      <c r="H4445" t="str">
        <f ca="1">VLOOKUP(F4445,Cities!$A$1:$F$69,6,0)</f>
        <v>Modern, Aquatic</v>
      </c>
      <c r="I4445" t="str">
        <f ca="1">VLOOKUP(F4445,Cities!$A$1:$C$69,3,0)</f>
        <v>North America</v>
      </c>
      <c r="J4445">
        <f t="shared" ca="1" si="3"/>
        <v>1</v>
      </c>
      <c r="K4445">
        <f ca="1">VLOOKUP(F4445,Cities!$A$1:$I$69,6+J4445,0)*R4445*E4445</f>
        <v>10416</v>
      </c>
      <c r="L4445">
        <f t="shared" ca="1" si="4"/>
        <v>1</v>
      </c>
      <c r="M4445">
        <f ca="1">VLOOKUP(F4445,Cities!$A$1:$I$69,4,0)*R4445*L4445</f>
        <v>1200</v>
      </c>
      <c r="N4445">
        <f t="shared" ca="1" si="5"/>
        <v>11616</v>
      </c>
      <c r="O4445" t="str">
        <f ca="1">VLOOKUP(F4445,Cities!$A$1:$E$69,5,0)</f>
        <v>Summer</v>
      </c>
      <c r="P4445">
        <f t="shared" ca="1" si="6"/>
        <v>4</v>
      </c>
      <c r="Q4445" t="str">
        <f ca="1">VLOOKUP(P4445,Sheet2!$A$1:$B$5,2,0)</f>
        <v>Friends</v>
      </c>
      <c r="R4445">
        <f ca="1">VLOOKUP(P4445,Sheet2!$A$1:$C$5,3,0)</f>
        <v>6</v>
      </c>
    </row>
    <row r="4446" spans="1:18" ht="14.25" customHeight="1">
      <c r="A4446" s="4">
        <v>4445</v>
      </c>
      <c r="B4446">
        <f t="shared" ca="1" si="0"/>
        <v>112</v>
      </c>
      <c r="C4446">
        <f t="shared" ca="1" si="1"/>
        <v>4</v>
      </c>
      <c r="D4446" t="str">
        <f ca="1">VLOOKUP(C4446,Stay!$A$1:$B$5,2,0)</f>
        <v>1 month</v>
      </c>
      <c r="E4446">
        <f ca="1">VLOOKUP(C4446,Stay!$A$1:$C$5,3,0)</f>
        <v>30</v>
      </c>
      <c r="F4446">
        <f t="shared" ca="1" si="2"/>
        <v>52</v>
      </c>
      <c r="G4446" t="str">
        <f ca="1">VLOOKUP(F4446,Cities!$A$1:$C$69,2,0)</f>
        <v>Salem</v>
      </c>
      <c r="H4446" t="str">
        <f ca="1">VLOOKUP(F4446,Cities!$A$1:$F$69,6,0)</f>
        <v>Historical</v>
      </c>
      <c r="I4446" t="str">
        <f ca="1">VLOOKUP(F4446,Cities!$A$1:$C$69,3,0)</f>
        <v>North America</v>
      </c>
      <c r="J4446">
        <f t="shared" ca="1" si="3"/>
        <v>2</v>
      </c>
      <c r="K4446">
        <f ca="1">VLOOKUP(F4446,Cities!$A$1:$I$69,6+J4446,0)*R4446*E4446</f>
        <v>3300</v>
      </c>
      <c r="L4446">
        <f t="shared" ca="1" si="4"/>
        <v>1</v>
      </c>
      <c r="M4446">
        <f ca="1">VLOOKUP(F4446,Cities!$A$1:$I$69,4,0)*R4446*L4446</f>
        <v>310</v>
      </c>
      <c r="N4446">
        <f t="shared" ca="1" si="5"/>
        <v>3610</v>
      </c>
      <c r="O4446" t="str">
        <f ca="1">VLOOKUP(F4446,Cities!$A$1:$E$69,5,0)</f>
        <v>Summer</v>
      </c>
      <c r="P4446">
        <f t="shared" ca="1" si="6"/>
        <v>1</v>
      </c>
      <c r="Q4446" t="str">
        <f ca="1">VLOOKUP(P4446,Sheet2!$A$1:$B$5,2,0)</f>
        <v>Solo</v>
      </c>
      <c r="R4446">
        <f ca="1">VLOOKUP(P4446,Sheet2!$A$1:$C$5,3,0)</f>
        <v>1</v>
      </c>
    </row>
    <row r="4447" spans="1:18" ht="14.25" customHeight="1">
      <c r="A4447" s="4">
        <v>4446</v>
      </c>
      <c r="B4447">
        <f t="shared" ca="1" si="0"/>
        <v>57</v>
      </c>
      <c r="C4447">
        <f t="shared" ca="1" si="1"/>
        <v>3</v>
      </c>
      <c r="D4447" t="str">
        <f ca="1">VLOOKUP(C4447,Stay!$A$1:$B$5,2,0)</f>
        <v>2 weeks</v>
      </c>
      <c r="E4447">
        <f ca="1">VLOOKUP(C4447,Stay!$A$1:$C$5,3,0)</f>
        <v>14</v>
      </c>
      <c r="F4447">
        <f t="shared" ca="1" si="2"/>
        <v>45</v>
      </c>
      <c r="G4447" t="str">
        <f ca="1">VLOOKUP(F4447,Cities!$A$1:$C$69,2,0)</f>
        <v>Oakland</v>
      </c>
      <c r="H4447" t="str">
        <f ca="1">VLOOKUP(F4447,Cities!$A$1:$F$69,6,0)</f>
        <v>Modern, Hills, Park</v>
      </c>
      <c r="I4447" t="str">
        <f ca="1">VLOOKUP(F4447,Cities!$A$1:$C$69,3,0)</f>
        <v>North America</v>
      </c>
      <c r="J4447">
        <f t="shared" ca="1" si="3"/>
        <v>2</v>
      </c>
      <c r="K4447">
        <f ca="1">VLOOKUP(F4447,Cities!$A$1:$I$69,6+J4447,0)*R4447*E4447</f>
        <v>1484</v>
      </c>
      <c r="L4447">
        <f t="shared" ca="1" si="4"/>
        <v>2</v>
      </c>
      <c r="M4447">
        <f ca="1">VLOOKUP(F4447,Cities!$A$1:$I$69,4,0)*R4447*L4447</f>
        <v>720</v>
      </c>
      <c r="N4447">
        <f t="shared" ca="1" si="5"/>
        <v>2204</v>
      </c>
      <c r="O4447" t="str">
        <f ca="1">VLOOKUP(F4447,Cities!$A$1:$E$69,5,0)</f>
        <v>Spring</v>
      </c>
      <c r="P4447">
        <f t="shared" ca="1" si="6"/>
        <v>1</v>
      </c>
      <c r="Q4447" t="str">
        <f ca="1">VLOOKUP(P4447,Sheet2!$A$1:$B$5,2,0)</f>
        <v>Solo</v>
      </c>
      <c r="R4447">
        <f ca="1">VLOOKUP(P4447,Sheet2!$A$1:$C$5,3,0)</f>
        <v>1</v>
      </c>
    </row>
    <row r="4448" spans="1:18" ht="14.25" customHeight="1">
      <c r="A4448" s="4">
        <v>4447</v>
      </c>
      <c r="B4448">
        <f t="shared" ca="1" si="0"/>
        <v>283</v>
      </c>
      <c r="C4448">
        <f t="shared" ca="1" si="1"/>
        <v>4</v>
      </c>
      <c r="D4448" t="str">
        <f ca="1">VLOOKUP(C4448,Stay!$A$1:$B$5,2,0)</f>
        <v>1 month</v>
      </c>
      <c r="E4448">
        <f ca="1">VLOOKUP(C4448,Stay!$A$1:$C$5,3,0)</f>
        <v>30</v>
      </c>
      <c r="F4448">
        <f t="shared" ca="1" si="2"/>
        <v>37</v>
      </c>
      <c r="G4448" t="str">
        <f ca="1">VLOOKUP(F4448,Cities!$A$1:$C$69,2,0)</f>
        <v>Melbourne</v>
      </c>
      <c r="H4448" t="str">
        <f ca="1">VLOOKUP(F4448,Cities!$A$1:$F$69,6,0)</f>
        <v>Modern, Beach, Adventure-Modern</v>
      </c>
      <c r="I4448" t="str">
        <f ca="1">VLOOKUP(F4448,Cities!$A$1:$C$69,3,0)</f>
        <v>Australia</v>
      </c>
      <c r="J4448">
        <f t="shared" ca="1" si="3"/>
        <v>2</v>
      </c>
      <c r="K4448">
        <f ca="1">VLOOKUP(F4448,Cities!$A$1:$I$69,6+J4448,0)*R4448*E4448</f>
        <v>3390</v>
      </c>
      <c r="L4448">
        <f t="shared" ca="1" si="4"/>
        <v>1</v>
      </c>
      <c r="M4448">
        <f ca="1">VLOOKUP(F4448,Cities!$A$1:$I$69,4,0)*R4448*L4448</f>
        <v>1360</v>
      </c>
      <c r="N4448">
        <f t="shared" ca="1" si="5"/>
        <v>4750</v>
      </c>
      <c r="O4448" t="str">
        <f ca="1">VLOOKUP(F4448,Cities!$A$1:$E$69,5,0)</f>
        <v>Spring</v>
      </c>
      <c r="P4448">
        <f t="shared" ca="1" si="6"/>
        <v>1</v>
      </c>
      <c r="Q4448" t="str">
        <f ca="1">VLOOKUP(P4448,Sheet2!$A$1:$B$5,2,0)</f>
        <v>Solo</v>
      </c>
      <c r="R4448">
        <f ca="1">VLOOKUP(P4448,Sheet2!$A$1:$C$5,3,0)</f>
        <v>1</v>
      </c>
    </row>
    <row r="4449" spans="1:18" ht="14.25" customHeight="1">
      <c r="A4449" s="4">
        <v>4448</v>
      </c>
      <c r="B4449">
        <f t="shared" ca="1" si="0"/>
        <v>66</v>
      </c>
      <c r="C4449">
        <f t="shared" ca="1" si="1"/>
        <v>3</v>
      </c>
      <c r="D4449" t="str">
        <f ca="1">VLOOKUP(C4449,Stay!$A$1:$B$5,2,0)</f>
        <v>2 weeks</v>
      </c>
      <c r="E4449">
        <f ca="1">VLOOKUP(C4449,Stay!$A$1:$C$5,3,0)</f>
        <v>14</v>
      </c>
      <c r="F4449">
        <f t="shared" ca="1" si="2"/>
        <v>54</v>
      </c>
      <c r="G4449" t="str">
        <f ca="1">VLOOKUP(F4449,Cities!$A$1:$C$69,2,0)</f>
        <v>San Francisco</v>
      </c>
      <c r="H4449" t="str">
        <f ca="1">VLOOKUP(F4449,Cities!$A$1:$F$69,6,0)</f>
        <v>Beach</v>
      </c>
      <c r="I4449" t="str">
        <f ca="1">VLOOKUP(F4449,Cities!$A$1:$C$69,3,0)</f>
        <v>North America</v>
      </c>
      <c r="J4449">
        <f t="shared" ca="1" si="3"/>
        <v>3</v>
      </c>
      <c r="K4449">
        <f ca="1">VLOOKUP(F4449,Cities!$A$1:$I$69,6+J4449,0)*R4449*E4449</f>
        <v>24584</v>
      </c>
      <c r="L4449">
        <f t="shared" ca="1" si="4"/>
        <v>1</v>
      </c>
      <c r="M4449">
        <f ca="1">VLOOKUP(F4449,Cities!$A$1:$I$69,4,0)*R4449*L4449</f>
        <v>1440</v>
      </c>
      <c r="N4449">
        <f t="shared" ca="1" si="5"/>
        <v>26024</v>
      </c>
      <c r="O4449" t="str">
        <f ca="1">VLOOKUP(F4449,Cities!$A$1:$E$69,5,0)</f>
        <v>Summer</v>
      </c>
      <c r="P4449">
        <f t="shared" ca="1" si="6"/>
        <v>2</v>
      </c>
      <c r="Q4449" t="str">
        <f ca="1">VLOOKUP(P4449,Sheet2!$A$1:$B$5,2,0)</f>
        <v>Family</v>
      </c>
      <c r="R4449">
        <f ca="1">VLOOKUP(P4449,Sheet2!$A$1:$C$5,3,0)</f>
        <v>4</v>
      </c>
    </row>
    <row r="4450" spans="1:18" ht="14.25" customHeight="1">
      <c r="A4450" s="4">
        <v>4449</v>
      </c>
      <c r="B4450">
        <f t="shared" ca="1" si="0"/>
        <v>221</v>
      </c>
      <c r="C4450">
        <f t="shared" ca="1" si="1"/>
        <v>4</v>
      </c>
      <c r="D4450" t="str">
        <f ca="1">VLOOKUP(C4450,Stay!$A$1:$B$5,2,0)</f>
        <v>1 month</v>
      </c>
      <c r="E4450">
        <f ca="1">VLOOKUP(C4450,Stay!$A$1:$C$5,3,0)</f>
        <v>30</v>
      </c>
      <c r="F4450">
        <f t="shared" ca="1" si="2"/>
        <v>28</v>
      </c>
      <c r="G4450" t="str">
        <f ca="1">VLOOKUP(F4450,Cities!$A$1:$C$69,2,0)</f>
        <v>Hong Kong</v>
      </c>
      <c r="H4450" t="str">
        <f ca="1">VLOOKUP(F4450,Cities!$A$1:$F$69,6,0)</f>
        <v>Modern, Beach, Terrain</v>
      </c>
      <c r="I4450" t="str">
        <f ca="1">VLOOKUP(F4450,Cities!$A$1:$C$69,3,0)</f>
        <v>Asia</v>
      </c>
      <c r="J4450">
        <f t="shared" ca="1" si="3"/>
        <v>1</v>
      </c>
      <c r="K4450">
        <f ca="1">VLOOKUP(F4450,Cities!$A$1:$I$69,6+J4450,0)*R4450*E4450</f>
        <v>9900</v>
      </c>
      <c r="L4450">
        <f t="shared" ca="1" si="4"/>
        <v>2</v>
      </c>
      <c r="M4450">
        <f ca="1">VLOOKUP(F4450,Cities!$A$1:$I$69,4,0)*R4450*L4450</f>
        <v>9240</v>
      </c>
      <c r="N4450">
        <f t="shared" ca="1" si="5"/>
        <v>19140</v>
      </c>
      <c r="O4450" t="str">
        <f ca="1">VLOOKUP(F4450,Cities!$A$1:$E$69,5,0)</f>
        <v>Spring</v>
      </c>
      <c r="P4450">
        <f t="shared" ca="1" si="6"/>
        <v>4</v>
      </c>
      <c r="Q4450" t="str">
        <f ca="1">VLOOKUP(P4450,Sheet2!$A$1:$B$5,2,0)</f>
        <v>Friends</v>
      </c>
      <c r="R4450">
        <f ca="1">VLOOKUP(P4450,Sheet2!$A$1:$C$5,3,0)</f>
        <v>6</v>
      </c>
    </row>
    <row r="4451" spans="1:18" ht="14.25" customHeight="1">
      <c r="A4451" s="4">
        <v>4450</v>
      </c>
      <c r="B4451">
        <f t="shared" ca="1" si="0"/>
        <v>206</v>
      </c>
      <c r="C4451">
        <f t="shared" ca="1" si="1"/>
        <v>3</v>
      </c>
      <c r="D4451" t="str">
        <f ca="1">VLOOKUP(C4451,Stay!$A$1:$B$5,2,0)</f>
        <v>2 weeks</v>
      </c>
      <c r="E4451">
        <f ca="1">VLOOKUP(C4451,Stay!$A$1:$C$5,3,0)</f>
        <v>14</v>
      </c>
      <c r="F4451">
        <f t="shared" ca="1" si="2"/>
        <v>40</v>
      </c>
      <c r="G4451" t="str">
        <f ca="1">VLOOKUP(F4451,Cities!$A$1:$C$69,2,0)</f>
        <v>Naples</v>
      </c>
      <c r="H4451" t="str">
        <f ca="1">VLOOKUP(F4451,Cities!$A$1:$F$69,6,0)</f>
        <v>Historical-Ancient, Architecture, Nightlife</v>
      </c>
      <c r="I4451" t="str">
        <f ca="1">VLOOKUP(F4451,Cities!$A$1:$C$69,3,0)</f>
        <v>Europe</v>
      </c>
      <c r="J4451">
        <f t="shared" ca="1" si="3"/>
        <v>1</v>
      </c>
      <c r="K4451">
        <f ca="1">VLOOKUP(F4451,Cities!$A$1:$I$69,6+J4451,0)*R4451*E4451</f>
        <v>2940</v>
      </c>
      <c r="L4451">
        <f t="shared" ca="1" si="4"/>
        <v>1</v>
      </c>
      <c r="M4451">
        <f ca="1">VLOOKUP(F4451,Cities!$A$1:$I$69,4,0)*R4451*L4451</f>
        <v>6600</v>
      </c>
      <c r="N4451">
        <f t="shared" ca="1" si="5"/>
        <v>9540</v>
      </c>
      <c r="O4451" t="str">
        <f ca="1">VLOOKUP(F4451,Cities!$A$1:$E$69,5,0)</f>
        <v>Summer</v>
      </c>
      <c r="P4451">
        <f t="shared" ca="1" si="6"/>
        <v>4</v>
      </c>
      <c r="Q4451" t="str">
        <f ca="1">VLOOKUP(P4451,Sheet2!$A$1:$B$5,2,0)</f>
        <v>Friends</v>
      </c>
      <c r="R4451">
        <f ca="1">VLOOKUP(P4451,Sheet2!$A$1:$C$5,3,0)</f>
        <v>6</v>
      </c>
    </row>
    <row r="4452" spans="1:18" ht="14.25" customHeight="1">
      <c r="A4452" s="4">
        <v>4451</v>
      </c>
      <c r="B4452">
        <f t="shared" ca="1" si="0"/>
        <v>172</v>
      </c>
      <c r="C4452">
        <f t="shared" ca="1" si="1"/>
        <v>4</v>
      </c>
      <c r="D4452" t="str">
        <f ca="1">VLOOKUP(C4452,Stay!$A$1:$B$5,2,0)</f>
        <v>1 month</v>
      </c>
      <c r="E4452">
        <f ca="1">VLOOKUP(C4452,Stay!$A$1:$C$5,3,0)</f>
        <v>30</v>
      </c>
      <c r="F4452">
        <f t="shared" ca="1" si="2"/>
        <v>20</v>
      </c>
      <c r="G4452" t="str">
        <f ca="1">VLOOKUP(F4452,Cities!$A$1:$C$69,2,0)</f>
        <v>Copenhagen</v>
      </c>
      <c r="H4452" t="str">
        <f ca="1">VLOOKUP(F4452,Cities!$A$1:$F$69,6,0)</f>
        <v>Historical-Medieval, Beach, Adventure-Water, Park, Nightlife, Architecture</v>
      </c>
      <c r="I4452" t="str">
        <f ca="1">VLOOKUP(F4452,Cities!$A$1:$C$69,3,0)</f>
        <v>Europe</v>
      </c>
      <c r="J4452">
        <f t="shared" ca="1" si="3"/>
        <v>1</v>
      </c>
      <c r="K4452">
        <f ca="1">VLOOKUP(F4452,Cities!$A$1:$I$69,6+J4452,0)*R4452*E4452</f>
        <v>4440</v>
      </c>
      <c r="L4452">
        <f t="shared" ca="1" si="4"/>
        <v>1</v>
      </c>
      <c r="M4452">
        <f ca="1">VLOOKUP(F4452,Cities!$A$1:$I$69,4,0)*R4452*L4452</f>
        <v>1960</v>
      </c>
      <c r="N4452">
        <f t="shared" ca="1" si="5"/>
        <v>6400</v>
      </c>
      <c r="O4452" t="str">
        <f ca="1">VLOOKUP(F4452,Cities!$A$1:$E$69,5,0)</f>
        <v>Summer</v>
      </c>
      <c r="P4452">
        <f t="shared" ca="1" si="6"/>
        <v>3</v>
      </c>
      <c r="Q4452" t="str">
        <f ca="1">VLOOKUP(P4452,Sheet2!$A$1:$B$5,2,0)</f>
        <v>Romantic</v>
      </c>
      <c r="R4452">
        <f ca="1">VLOOKUP(P4452,Sheet2!$A$1:$C$5,3,0)</f>
        <v>2</v>
      </c>
    </row>
    <row r="4453" spans="1:18" ht="14.25" customHeight="1">
      <c r="A4453" s="4">
        <v>4452</v>
      </c>
      <c r="B4453">
        <f t="shared" ca="1" si="0"/>
        <v>132</v>
      </c>
      <c r="C4453">
        <f t="shared" ca="1" si="1"/>
        <v>4</v>
      </c>
      <c r="D4453" t="str">
        <f ca="1">VLOOKUP(C4453,Stay!$A$1:$B$5,2,0)</f>
        <v>1 month</v>
      </c>
      <c r="E4453">
        <f ca="1">VLOOKUP(C4453,Stay!$A$1:$C$5,3,0)</f>
        <v>30</v>
      </c>
      <c r="F4453">
        <f t="shared" ca="1" si="2"/>
        <v>25</v>
      </c>
      <c r="G4453" t="str">
        <f ca="1">VLOOKUP(F4453,Cities!$A$1:$C$69,2,0)</f>
        <v>Geneva</v>
      </c>
      <c r="H4453" t="str">
        <f ca="1">VLOOKUP(F4453,Cities!$A$1:$F$69,6,0)</f>
        <v>Historical, Beach, Terrain</v>
      </c>
      <c r="I4453" t="str">
        <f ca="1">VLOOKUP(F4453,Cities!$A$1:$C$69,3,0)</f>
        <v>Europe</v>
      </c>
      <c r="J4453">
        <f t="shared" ca="1" si="3"/>
        <v>2</v>
      </c>
      <c r="K4453">
        <f ca="1">VLOOKUP(F4453,Cities!$A$1:$I$69,6+J4453,0)*R4453*E4453</f>
        <v>28260</v>
      </c>
      <c r="L4453">
        <f t="shared" ca="1" si="4"/>
        <v>1</v>
      </c>
      <c r="M4453">
        <f ca="1">VLOOKUP(F4453,Cities!$A$1:$I$69,4,0)*R4453*L4453</f>
        <v>5880</v>
      </c>
      <c r="N4453">
        <f t="shared" ca="1" si="5"/>
        <v>34140</v>
      </c>
      <c r="O4453" t="str">
        <f ca="1">VLOOKUP(F4453,Cities!$A$1:$E$69,5,0)</f>
        <v>Summer</v>
      </c>
      <c r="P4453">
        <f t="shared" ca="1" si="6"/>
        <v>4</v>
      </c>
      <c r="Q4453" t="str">
        <f ca="1">VLOOKUP(P4453,Sheet2!$A$1:$B$5,2,0)</f>
        <v>Friends</v>
      </c>
      <c r="R4453">
        <f ca="1">VLOOKUP(P4453,Sheet2!$A$1:$C$5,3,0)</f>
        <v>6</v>
      </c>
    </row>
    <row r="4454" spans="1:18" ht="14.25" customHeight="1">
      <c r="A4454" s="4">
        <v>4453</v>
      </c>
      <c r="B4454">
        <f t="shared" ca="1" si="0"/>
        <v>155</v>
      </c>
      <c r="C4454">
        <f t="shared" ca="1" si="1"/>
        <v>4</v>
      </c>
      <c r="D4454" t="str">
        <f ca="1">VLOOKUP(C4454,Stay!$A$1:$B$5,2,0)</f>
        <v>1 month</v>
      </c>
      <c r="E4454">
        <f ca="1">VLOOKUP(C4454,Stay!$A$1:$C$5,3,0)</f>
        <v>30</v>
      </c>
      <c r="F4454">
        <f t="shared" ca="1" si="2"/>
        <v>4</v>
      </c>
      <c r="G4454" t="str">
        <f ca="1">VLOOKUP(F4454,Cities!$A$1:$C$69,2,0)</f>
        <v>Athens</v>
      </c>
      <c r="H4454" t="str">
        <f ca="1">VLOOKUP(F4454,Cities!$A$1:$F$69,6,0)</f>
        <v>Historical-Ancient, Architecture</v>
      </c>
      <c r="I4454" t="str">
        <f ca="1">VLOOKUP(F4454,Cities!$A$1:$C$69,3,0)</f>
        <v>Europe</v>
      </c>
      <c r="J4454">
        <f t="shared" ca="1" si="3"/>
        <v>2</v>
      </c>
      <c r="K4454">
        <f ca="1">VLOOKUP(F4454,Cities!$A$1:$I$69,6+J4454,0)*R4454*E4454</f>
        <v>9720</v>
      </c>
      <c r="L4454">
        <f t="shared" ca="1" si="4"/>
        <v>1</v>
      </c>
      <c r="M4454">
        <f ca="1">VLOOKUP(F4454,Cities!$A$1:$I$69,4,0)*R4454*L4454</f>
        <v>4400</v>
      </c>
      <c r="N4454">
        <f t="shared" ca="1" si="5"/>
        <v>14120</v>
      </c>
      <c r="O4454" t="str">
        <f ca="1">VLOOKUP(F4454,Cities!$A$1:$E$69,5,0)</f>
        <v>Summer</v>
      </c>
      <c r="P4454">
        <f t="shared" ca="1" si="6"/>
        <v>2</v>
      </c>
      <c r="Q4454" t="str">
        <f ca="1">VLOOKUP(P4454,Sheet2!$A$1:$B$5,2,0)</f>
        <v>Family</v>
      </c>
      <c r="R4454">
        <f ca="1">VLOOKUP(P4454,Sheet2!$A$1:$C$5,3,0)</f>
        <v>4</v>
      </c>
    </row>
    <row r="4455" spans="1:18" ht="14.25" customHeight="1">
      <c r="A4455" s="4">
        <v>4454</v>
      </c>
      <c r="B4455">
        <f t="shared" ca="1" si="0"/>
        <v>265</v>
      </c>
      <c r="C4455">
        <f t="shared" ca="1" si="1"/>
        <v>1</v>
      </c>
      <c r="D4455" t="str">
        <f ca="1">VLOOKUP(C4455,Stay!$A$1:$B$5,2,0)</f>
        <v>3 days</v>
      </c>
      <c r="E4455">
        <f ca="1">VLOOKUP(C4455,Stay!$A$1:$C$5,3,0)</f>
        <v>3</v>
      </c>
      <c r="F4455">
        <f t="shared" ca="1" si="2"/>
        <v>37</v>
      </c>
      <c r="G4455" t="str">
        <f ca="1">VLOOKUP(F4455,Cities!$A$1:$C$69,2,0)</f>
        <v>Melbourne</v>
      </c>
      <c r="H4455" t="str">
        <f ca="1">VLOOKUP(F4455,Cities!$A$1:$F$69,6,0)</f>
        <v>Modern, Beach, Adventure-Modern</v>
      </c>
      <c r="I4455" t="str">
        <f ca="1">VLOOKUP(F4455,Cities!$A$1:$C$69,3,0)</f>
        <v>Australia</v>
      </c>
      <c r="J4455">
        <f t="shared" ca="1" si="3"/>
        <v>3</v>
      </c>
      <c r="K4455">
        <f ca="1">VLOOKUP(F4455,Cities!$A$1:$I$69,6+J4455,0)*R4455*E4455</f>
        <v>5670</v>
      </c>
      <c r="L4455">
        <f t="shared" ca="1" si="4"/>
        <v>2</v>
      </c>
      <c r="M4455">
        <f ca="1">VLOOKUP(F4455,Cities!$A$1:$I$69,4,0)*R4455*L4455</f>
        <v>16320</v>
      </c>
      <c r="N4455">
        <f t="shared" ca="1" si="5"/>
        <v>21990</v>
      </c>
      <c r="O4455" t="str">
        <f ca="1">VLOOKUP(F4455,Cities!$A$1:$E$69,5,0)</f>
        <v>Spring</v>
      </c>
      <c r="P4455">
        <f t="shared" ca="1" si="6"/>
        <v>4</v>
      </c>
      <c r="Q4455" t="str">
        <f ca="1">VLOOKUP(P4455,Sheet2!$A$1:$B$5,2,0)</f>
        <v>Friends</v>
      </c>
      <c r="R4455">
        <f ca="1">VLOOKUP(P4455,Sheet2!$A$1:$C$5,3,0)</f>
        <v>6</v>
      </c>
    </row>
    <row r="4456" spans="1:18" ht="14.25" customHeight="1">
      <c r="A4456" s="4">
        <v>4455</v>
      </c>
      <c r="B4456">
        <f t="shared" ca="1" si="0"/>
        <v>267</v>
      </c>
      <c r="C4456">
        <f t="shared" ca="1" si="1"/>
        <v>2</v>
      </c>
      <c r="D4456" t="str">
        <f ca="1">VLOOKUP(C4456,Stay!$A$1:$B$5,2,0)</f>
        <v>1 week</v>
      </c>
      <c r="E4456">
        <f ca="1">VLOOKUP(C4456,Stay!$A$1:$C$5,3,0)</f>
        <v>7</v>
      </c>
      <c r="F4456">
        <f t="shared" ca="1" si="2"/>
        <v>57</v>
      </c>
      <c r="G4456" t="str">
        <f ca="1">VLOOKUP(F4456,Cities!$A$1:$C$69,2,0)</f>
        <v>Seattle</v>
      </c>
      <c r="H4456" t="str">
        <f ca="1">VLOOKUP(F4456,Cities!$A$1:$F$69,6,0)</f>
        <v>Modern</v>
      </c>
      <c r="I4456" t="str">
        <f ca="1">VLOOKUP(F4456,Cities!$A$1:$C$69,3,0)</f>
        <v>North America</v>
      </c>
      <c r="J4456">
        <f t="shared" ca="1" si="3"/>
        <v>3</v>
      </c>
      <c r="K4456">
        <f ca="1">VLOOKUP(F4456,Cities!$A$1:$I$69,6+J4456,0)*R4456*E4456</f>
        <v>2394</v>
      </c>
      <c r="L4456">
        <f t="shared" ca="1" si="4"/>
        <v>2</v>
      </c>
      <c r="M4456">
        <f ca="1">VLOOKUP(F4456,Cities!$A$1:$I$69,4,0)*R4456*L4456</f>
        <v>400</v>
      </c>
      <c r="N4456">
        <f t="shared" ca="1" si="5"/>
        <v>2794</v>
      </c>
      <c r="O4456" t="str">
        <f ca="1">VLOOKUP(F4456,Cities!$A$1:$E$69,5,0)</f>
        <v>Summer</v>
      </c>
      <c r="P4456">
        <f t="shared" ca="1" si="6"/>
        <v>1</v>
      </c>
      <c r="Q4456" t="str">
        <f ca="1">VLOOKUP(P4456,Sheet2!$A$1:$B$5,2,0)</f>
        <v>Solo</v>
      </c>
      <c r="R4456">
        <f ca="1">VLOOKUP(P4456,Sheet2!$A$1:$C$5,3,0)</f>
        <v>1</v>
      </c>
    </row>
    <row r="4457" spans="1:18" ht="14.25" customHeight="1">
      <c r="A4457" s="4">
        <v>4456</v>
      </c>
      <c r="B4457">
        <f t="shared" ca="1" si="0"/>
        <v>255</v>
      </c>
      <c r="C4457">
        <f t="shared" ca="1" si="1"/>
        <v>1</v>
      </c>
      <c r="D4457" t="str">
        <f ca="1">VLOOKUP(C4457,Stay!$A$1:$B$5,2,0)</f>
        <v>3 days</v>
      </c>
      <c r="E4457">
        <f ca="1">VLOOKUP(C4457,Stay!$A$1:$C$5,3,0)</f>
        <v>3</v>
      </c>
      <c r="F4457">
        <f t="shared" ca="1" si="2"/>
        <v>21</v>
      </c>
      <c r="G4457" t="str">
        <f ca="1">VLOOKUP(F4457,Cities!$A$1:$C$69,2,0)</f>
        <v>Denver</v>
      </c>
      <c r="H4457" t="str">
        <f ca="1">VLOOKUP(F4457,Cities!$A$1:$F$69,6,0)</f>
        <v>Modern, Hills, Park, Architecture</v>
      </c>
      <c r="I4457" t="str">
        <f ca="1">VLOOKUP(F4457,Cities!$A$1:$C$69,3,0)</f>
        <v>North America</v>
      </c>
      <c r="J4457">
        <f t="shared" ca="1" si="3"/>
        <v>3</v>
      </c>
      <c r="K4457">
        <f ca="1">VLOOKUP(F4457,Cities!$A$1:$I$69,6+J4457,0)*R4457*E4457</f>
        <v>1176</v>
      </c>
      <c r="L4457">
        <f t="shared" ca="1" si="4"/>
        <v>1</v>
      </c>
      <c r="M4457">
        <f ca="1">VLOOKUP(F4457,Cities!$A$1:$I$69,4,0)*R4457*L4457</f>
        <v>150</v>
      </c>
      <c r="N4457">
        <f t="shared" ca="1" si="5"/>
        <v>1326</v>
      </c>
      <c r="O4457" t="str">
        <f ca="1">VLOOKUP(F4457,Cities!$A$1:$E$69,5,0)</f>
        <v>Summer</v>
      </c>
      <c r="P4457">
        <f t="shared" ca="1" si="6"/>
        <v>1</v>
      </c>
      <c r="Q4457" t="str">
        <f ca="1">VLOOKUP(P4457,Sheet2!$A$1:$B$5,2,0)</f>
        <v>Solo</v>
      </c>
      <c r="R4457">
        <f ca="1">VLOOKUP(P4457,Sheet2!$A$1:$C$5,3,0)</f>
        <v>1</v>
      </c>
    </row>
    <row r="4458" spans="1:18" ht="14.25" customHeight="1">
      <c r="A4458" s="4">
        <v>4457</v>
      </c>
      <c r="B4458">
        <f t="shared" ca="1" si="0"/>
        <v>268</v>
      </c>
      <c r="C4458">
        <f t="shared" ca="1" si="1"/>
        <v>1</v>
      </c>
      <c r="D4458" t="str">
        <f ca="1">VLOOKUP(C4458,Stay!$A$1:$B$5,2,0)</f>
        <v>3 days</v>
      </c>
      <c r="E4458">
        <f ca="1">VLOOKUP(C4458,Stay!$A$1:$C$5,3,0)</f>
        <v>3</v>
      </c>
      <c r="F4458">
        <f t="shared" ca="1" si="2"/>
        <v>62</v>
      </c>
      <c r="G4458" t="str">
        <f ca="1">VLOOKUP(F4458,Cities!$A$1:$C$69,2,0)</f>
        <v>Valencia</v>
      </c>
      <c r="H4458" t="str">
        <f ca="1">VLOOKUP(F4458,Cities!$A$1:$F$69,6,0)</f>
        <v>Terrain</v>
      </c>
      <c r="I4458" t="str">
        <f ca="1">VLOOKUP(F4458,Cities!$A$1:$C$69,3,0)</f>
        <v>Europe</v>
      </c>
      <c r="J4458">
        <f t="shared" ca="1" si="3"/>
        <v>1</v>
      </c>
      <c r="K4458">
        <f ca="1">VLOOKUP(F4458,Cities!$A$1:$I$69,6+J4458,0)*R4458*E4458</f>
        <v>216</v>
      </c>
      <c r="L4458">
        <f t="shared" ca="1" si="4"/>
        <v>2</v>
      </c>
      <c r="M4458">
        <f ca="1">VLOOKUP(F4458,Cities!$A$1:$I$69,4,0)*R4458*L4458</f>
        <v>7120</v>
      </c>
      <c r="N4458">
        <f t="shared" ca="1" si="5"/>
        <v>7336</v>
      </c>
      <c r="O4458" t="str">
        <f ca="1">VLOOKUP(F4458,Cities!$A$1:$E$69,5,0)</f>
        <v>Summer</v>
      </c>
      <c r="P4458">
        <f t="shared" ca="1" si="6"/>
        <v>3</v>
      </c>
      <c r="Q4458" t="str">
        <f ca="1">VLOOKUP(P4458,Sheet2!$A$1:$B$5,2,0)</f>
        <v>Romantic</v>
      </c>
      <c r="R4458">
        <f ca="1">VLOOKUP(P4458,Sheet2!$A$1:$C$5,3,0)</f>
        <v>2</v>
      </c>
    </row>
    <row r="4459" spans="1:18" ht="14.25" customHeight="1">
      <c r="A4459" s="4">
        <v>4458</v>
      </c>
      <c r="B4459">
        <f t="shared" ca="1" si="0"/>
        <v>280</v>
      </c>
      <c r="C4459">
        <f t="shared" ca="1" si="1"/>
        <v>4</v>
      </c>
      <c r="D4459" t="str">
        <f ca="1">VLOOKUP(C4459,Stay!$A$1:$B$5,2,0)</f>
        <v>1 month</v>
      </c>
      <c r="E4459">
        <f ca="1">VLOOKUP(C4459,Stay!$A$1:$C$5,3,0)</f>
        <v>30</v>
      </c>
      <c r="F4459">
        <f t="shared" ca="1" si="2"/>
        <v>28</v>
      </c>
      <c r="G4459" t="str">
        <f ca="1">VLOOKUP(F4459,Cities!$A$1:$C$69,2,0)</f>
        <v>Hong Kong</v>
      </c>
      <c r="H4459" t="str">
        <f ca="1">VLOOKUP(F4459,Cities!$A$1:$F$69,6,0)</f>
        <v>Modern, Beach, Terrain</v>
      </c>
      <c r="I4459" t="str">
        <f ca="1">VLOOKUP(F4459,Cities!$A$1:$C$69,3,0)</f>
        <v>Asia</v>
      </c>
      <c r="J4459">
        <f t="shared" ca="1" si="3"/>
        <v>3</v>
      </c>
      <c r="K4459">
        <f ca="1">VLOOKUP(F4459,Cities!$A$1:$I$69,6+J4459,0)*R4459*E4459</f>
        <v>61920</v>
      </c>
      <c r="L4459">
        <f t="shared" ca="1" si="4"/>
        <v>2</v>
      </c>
      <c r="M4459">
        <f ca="1">VLOOKUP(F4459,Cities!$A$1:$I$69,4,0)*R4459*L4459</f>
        <v>9240</v>
      </c>
      <c r="N4459">
        <f t="shared" ca="1" si="5"/>
        <v>71160</v>
      </c>
      <c r="O4459" t="str">
        <f ca="1">VLOOKUP(F4459,Cities!$A$1:$E$69,5,0)</f>
        <v>Spring</v>
      </c>
      <c r="P4459">
        <f t="shared" ca="1" si="6"/>
        <v>4</v>
      </c>
      <c r="Q4459" t="str">
        <f ca="1">VLOOKUP(P4459,Sheet2!$A$1:$B$5,2,0)</f>
        <v>Friends</v>
      </c>
      <c r="R4459">
        <f ca="1">VLOOKUP(P4459,Sheet2!$A$1:$C$5,3,0)</f>
        <v>6</v>
      </c>
    </row>
    <row r="4460" spans="1:18" ht="14.25" customHeight="1">
      <c r="A4460" s="4">
        <v>4459</v>
      </c>
      <c r="B4460">
        <f t="shared" ca="1" si="0"/>
        <v>256</v>
      </c>
      <c r="C4460">
        <f t="shared" ca="1" si="1"/>
        <v>4</v>
      </c>
      <c r="D4460" t="str">
        <f ca="1">VLOOKUP(C4460,Stay!$A$1:$B$5,2,0)</f>
        <v>1 month</v>
      </c>
      <c r="E4460">
        <f ca="1">VLOOKUP(C4460,Stay!$A$1:$C$5,3,0)</f>
        <v>30</v>
      </c>
      <c r="F4460">
        <f t="shared" ca="1" si="2"/>
        <v>54</v>
      </c>
      <c r="G4460" t="str">
        <f ca="1">VLOOKUP(F4460,Cities!$A$1:$C$69,2,0)</f>
        <v>San Francisco</v>
      </c>
      <c r="H4460" t="str">
        <f ca="1">VLOOKUP(F4460,Cities!$A$1:$F$69,6,0)</f>
        <v>Beach</v>
      </c>
      <c r="I4460" t="str">
        <f ca="1">VLOOKUP(F4460,Cities!$A$1:$C$69,3,0)</f>
        <v>North America</v>
      </c>
      <c r="J4460">
        <f t="shared" ca="1" si="3"/>
        <v>3</v>
      </c>
      <c r="K4460">
        <f ca="1">VLOOKUP(F4460,Cities!$A$1:$I$69,6+J4460,0)*R4460*E4460</f>
        <v>13170</v>
      </c>
      <c r="L4460">
        <f t="shared" ca="1" si="4"/>
        <v>1</v>
      </c>
      <c r="M4460">
        <f ca="1">VLOOKUP(F4460,Cities!$A$1:$I$69,4,0)*R4460*L4460</f>
        <v>360</v>
      </c>
      <c r="N4460">
        <f t="shared" ca="1" si="5"/>
        <v>13530</v>
      </c>
      <c r="O4460" t="str">
        <f ca="1">VLOOKUP(F4460,Cities!$A$1:$E$69,5,0)</f>
        <v>Summer</v>
      </c>
      <c r="P4460">
        <f t="shared" ca="1" si="6"/>
        <v>1</v>
      </c>
      <c r="Q4460" t="str">
        <f ca="1">VLOOKUP(P4460,Sheet2!$A$1:$B$5,2,0)</f>
        <v>Solo</v>
      </c>
      <c r="R4460">
        <f ca="1">VLOOKUP(P4460,Sheet2!$A$1:$C$5,3,0)</f>
        <v>1</v>
      </c>
    </row>
    <row r="4461" spans="1:18" ht="14.25" customHeight="1">
      <c r="A4461" s="4">
        <v>4460</v>
      </c>
      <c r="B4461">
        <f t="shared" ca="1" si="0"/>
        <v>81</v>
      </c>
      <c r="C4461">
        <f t="shared" ca="1" si="1"/>
        <v>2</v>
      </c>
      <c r="D4461" t="str">
        <f ca="1">VLOOKUP(C4461,Stay!$A$1:$B$5,2,0)</f>
        <v>1 week</v>
      </c>
      <c r="E4461">
        <f ca="1">VLOOKUP(C4461,Stay!$A$1:$C$5,3,0)</f>
        <v>7</v>
      </c>
      <c r="F4461">
        <f t="shared" ca="1" si="2"/>
        <v>29</v>
      </c>
      <c r="G4461" t="str">
        <f ca="1">VLOOKUP(F4461,Cities!$A$1:$C$69,2,0)</f>
        <v>Lisbon</v>
      </c>
      <c r="H4461" t="str">
        <f ca="1">VLOOKUP(F4461,Cities!$A$1:$F$69,6,0)</f>
        <v>Historical</v>
      </c>
      <c r="I4461" t="str">
        <f ca="1">VLOOKUP(F4461,Cities!$A$1:$C$69,3,0)</f>
        <v>Europe</v>
      </c>
      <c r="J4461">
        <f t="shared" ca="1" si="3"/>
        <v>2</v>
      </c>
      <c r="K4461">
        <f ca="1">VLOOKUP(F4461,Cities!$A$1:$I$69,6+J4461,0)*R4461*E4461</f>
        <v>2744</v>
      </c>
      <c r="L4461">
        <f t="shared" ca="1" si="4"/>
        <v>2</v>
      </c>
      <c r="M4461">
        <f ca="1">VLOOKUP(F4461,Cities!$A$1:$I$69,4,0)*R4461*L4461</f>
        <v>9760</v>
      </c>
      <c r="N4461">
        <f t="shared" ca="1" si="5"/>
        <v>12504</v>
      </c>
      <c r="O4461" t="str">
        <f ca="1">VLOOKUP(F4461,Cities!$A$1:$E$69,5,0)</f>
        <v>Summer</v>
      </c>
      <c r="P4461">
        <f t="shared" ca="1" si="6"/>
        <v>2</v>
      </c>
      <c r="Q4461" t="str">
        <f ca="1">VLOOKUP(P4461,Sheet2!$A$1:$B$5,2,0)</f>
        <v>Family</v>
      </c>
      <c r="R4461">
        <f ca="1">VLOOKUP(P4461,Sheet2!$A$1:$C$5,3,0)</f>
        <v>4</v>
      </c>
    </row>
    <row r="4462" spans="1:18" ht="14.25" customHeight="1">
      <c r="A4462" s="4">
        <v>4461</v>
      </c>
      <c r="B4462">
        <f t="shared" ca="1" si="0"/>
        <v>221</v>
      </c>
      <c r="C4462">
        <f t="shared" ca="1" si="1"/>
        <v>2</v>
      </c>
      <c r="D4462" t="str">
        <f ca="1">VLOOKUP(C4462,Stay!$A$1:$B$5,2,0)</f>
        <v>1 week</v>
      </c>
      <c r="E4462">
        <f ca="1">VLOOKUP(C4462,Stay!$A$1:$C$5,3,0)</f>
        <v>7</v>
      </c>
      <c r="F4462">
        <f t="shared" ca="1" si="2"/>
        <v>37</v>
      </c>
      <c r="G4462" t="str">
        <f ca="1">VLOOKUP(F4462,Cities!$A$1:$C$69,2,0)</f>
        <v>Melbourne</v>
      </c>
      <c r="H4462" t="str">
        <f ca="1">VLOOKUP(F4462,Cities!$A$1:$F$69,6,0)</f>
        <v>Modern, Beach, Adventure-Modern</v>
      </c>
      <c r="I4462" t="str">
        <f ca="1">VLOOKUP(F4462,Cities!$A$1:$C$69,3,0)</f>
        <v>Australia</v>
      </c>
      <c r="J4462">
        <f t="shared" ca="1" si="3"/>
        <v>1</v>
      </c>
      <c r="K4462">
        <f ca="1">VLOOKUP(F4462,Cities!$A$1:$I$69,6+J4462,0)*R4462*E4462</f>
        <v>1260</v>
      </c>
      <c r="L4462">
        <f t="shared" ca="1" si="4"/>
        <v>2</v>
      </c>
      <c r="M4462">
        <f ca="1">VLOOKUP(F4462,Cities!$A$1:$I$69,4,0)*R4462*L4462</f>
        <v>10880</v>
      </c>
      <c r="N4462">
        <f t="shared" ca="1" si="5"/>
        <v>12140</v>
      </c>
      <c r="O4462" t="str">
        <f ca="1">VLOOKUP(F4462,Cities!$A$1:$E$69,5,0)</f>
        <v>Spring</v>
      </c>
      <c r="P4462">
        <f t="shared" ca="1" si="6"/>
        <v>2</v>
      </c>
      <c r="Q4462" t="str">
        <f ca="1">VLOOKUP(P4462,Sheet2!$A$1:$B$5,2,0)</f>
        <v>Family</v>
      </c>
      <c r="R4462">
        <f ca="1">VLOOKUP(P4462,Sheet2!$A$1:$C$5,3,0)</f>
        <v>4</v>
      </c>
    </row>
    <row r="4463" spans="1:18" ht="14.25" customHeight="1">
      <c r="A4463" s="4">
        <v>4462</v>
      </c>
      <c r="B4463">
        <f t="shared" ca="1" si="0"/>
        <v>92</v>
      </c>
      <c r="C4463">
        <f t="shared" ca="1" si="1"/>
        <v>4</v>
      </c>
      <c r="D4463" t="str">
        <f ca="1">VLOOKUP(C4463,Stay!$A$1:$B$5,2,0)</f>
        <v>1 month</v>
      </c>
      <c r="E4463">
        <f ca="1">VLOOKUP(C4463,Stay!$A$1:$C$5,3,0)</f>
        <v>30</v>
      </c>
      <c r="F4463">
        <f t="shared" ca="1" si="2"/>
        <v>1</v>
      </c>
      <c r="G4463" t="str">
        <f ca="1">VLOOKUP(F4463,Cities!$A$1:$C$69,2,0)</f>
        <v>Amsterdam</v>
      </c>
      <c r="H4463" t="str">
        <f ca="1">VLOOKUP(F4463,Cities!$A$1:$F$69,6,0)</f>
        <v>Acquatic, Historical-Modern, Beach, Nightlife</v>
      </c>
      <c r="I4463" t="str">
        <f ca="1">VLOOKUP(F4463,Cities!$A$1:$C$69,3,0)</f>
        <v>Europe</v>
      </c>
      <c r="J4463">
        <f t="shared" ca="1" si="3"/>
        <v>1</v>
      </c>
      <c r="K4463">
        <f ca="1">VLOOKUP(F4463,Cities!$A$1:$I$69,6+J4463,0)*R4463*E4463</f>
        <v>1650</v>
      </c>
      <c r="L4463">
        <f t="shared" ca="1" si="4"/>
        <v>2</v>
      </c>
      <c r="M4463">
        <f ca="1">VLOOKUP(F4463,Cities!$A$1:$I$69,4,0)*R4463*L4463</f>
        <v>2370</v>
      </c>
      <c r="N4463">
        <f t="shared" ca="1" si="5"/>
        <v>4020</v>
      </c>
      <c r="O4463" t="str">
        <f ca="1">VLOOKUP(F4463,Cities!$A$1:$E$69,5,0)</f>
        <v>Summer</v>
      </c>
      <c r="P4463">
        <f t="shared" ca="1" si="6"/>
        <v>1</v>
      </c>
      <c r="Q4463" t="str">
        <f ca="1">VLOOKUP(P4463,Sheet2!$A$1:$B$5,2,0)</f>
        <v>Solo</v>
      </c>
      <c r="R4463">
        <f ca="1">VLOOKUP(P4463,Sheet2!$A$1:$C$5,3,0)</f>
        <v>1</v>
      </c>
    </row>
    <row r="4464" spans="1:18" ht="14.25" customHeight="1">
      <c r="A4464" s="4">
        <v>4463</v>
      </c>
      <c r="B4464">
        <f t="shared" ca="1" si="0"/>
        <v>5</v>
      </c>
      <c r="C4464">
        <f t="shared" ca="1" si="1"/>
        <v>1</v>
      </c>
      <c r="D4464" t="str">
        <f ca="1">VLOOKUP(C4464,Stay!$A$1:$B$5,2,0)</f>
        <v>3 days</v>
      </c>
      <c r="E4464">
        <f ca="1">VLOOKUP(C4464,Stay!$A$1:$C$5,3,0)</f>
        <v>3</v>
      </c>
      <c r="F4464">
        <f t="shared" ca="1" si="2"/>
        <v>62</v>
      </c>
      <c r="G4464" t="str">
        <f ca="1">VLOOKUP(F4464,Cities!$A$1:$C$69,2,0)</f>
        <v>Valencia</v>
      </c>
      <c r="H4464" t="str">
        <f ca="1">VLOOKUP(F4464,Cities!$A$1:$F$69,6,0)</f>
        <v>Terrain</v>
      </c>
      <c r="I4464" t="str">
        <f ca="1">VLOOKUP(F4464,Cities!$A$1:$C$69,3,0)</f>
        <v>Europe</v>
      </c>
      <c r="J4464">
        <f t="shared" ca="1" si="3"/>
        <v>3</v>
      </c>
      <c r="K4464">
        <f ca="1">VLOOKUP(F4464,Cities!$A$1:$I$69,6+J4464,0)*R4464*E4464</f>
        <v>543</v>
      </c>
      <c r="L4464">
        <f t="shared" ca="1" si="4"/>
        <v>1</v>
      </c>
      <c r="M4464">
        <f ca="1">VLOOKUP(F4464,Cities!$A$1:$I$69,4,0)*R4464*L4464</f>
        <v>1780</v>
      </c>
      <c r="N4464">
        <f t="shared" ca="1" si="5"/>
        <v>2323</v>
      </c>
      <c r="O4464" t="str">
        <f ca="1">VLOOKUP(F4464,Cities!$A$1:$E$69,5,0)</f>
        <v>Summer</v>
      </c>
      <c r="P4464">
        <f t="shared" ca="1" si="6"/>
        <v>1</v>
      </c>
      <c r="Q4464" t="str">
        <f ca="1">VLOOKUP(P4464,Sheet2!$A$1:$B$5,2,0)</f>
        <v>Solo</v>
      </c>
      <c r="R4464">
        <f ca="1">VLOOKUP(P4464,Sheet2!$A$1:$C$5,3,0)</f>
        <v>1</v>
      </c>
    </row>
    <row r="4465" spans="1:18" ht="14.25" customHeight="1">
      <c r="A4465" s="4">
        <v>4464</v>
      </c>
      <c r="B4465">
        <f t="shared" ca="1" si="0"/>
        <v>110</v>
      </c>
      <c r="C4465">
        <f t="shared" ca="1" si="1"/>
        <v>4</v>
      </c>
      <c r="D4465" t="str">
        <f ca="1">VLOOKUP(C4465,Stay!$A$1:$B$5,2,0)</f>
        <v>1 month</v>
      </c>
      <c r="E4465">
        <f ca="1">VLOOKUP(C4465,Stay!$A$1:$C$5,3,0)</f>
        <v>30</v>
      </c>
      <c r="F4465">
        <f t="shared" ca="1" si="2"/>
        <v>11</v>
      </c>
      <c r="G4465" t="str">
        <f ca="1">VLOOKUP(F4465,Cities!$A$1:$C$69,2,0)</f>
        <v>Bordeaux</v>
      </c>
      <c r="H4465" t="str">
        <f ca="1">VLOOKUP(F4465,Cities!$A$1:$F$69,6,0)</f>
        <v>Historical-Modern, Wineyard, Park</v>
      </c>
      <c r="I4465" t="str">
        <f ca="1">VLOOKUP(F4465,Cities!$A$1:$C$69,3,0)</f>
        <v>Europe</v>
      </c>
      <c r="J4465">
        <f t="shared" ca="1" si="3"/>
        <v>3</v>
      </c>
      <c r="K4465">
        <f ca="1">VLOOKUP(F4465,Cities!$A$1:$I$69,6+J4465,0)*R4465*E4465</f>
        <v>12060</v>
      </c>
      <c r="L4465">
        <f t="shared" ca="1" si="4"/>
        <v>2</v>
      </c>
      <c r="M4465">
        <f ca="1">VLOOKUP(F4465,Cities!$A$1:$I$69,4,0)*R4465*L4465</f>
        <v>6000</v>
      </c>
      <c r="N4465">
        <f t="shared" ca="1" si="5"/>
        <v>18060</v>
      </c>
      <c r="O4465" t="str">
        <f ca="1">VLOOKUP(F4465,Cities!$A$1:$E$69,5,0)</f>
        <v>Summer</v>
      </c>
      <c r="P4465">
        <f t="shared" ca="1" si="6"/>
        <v>3</v>
      </c>
      <c r="Q4465" t="str">
        <f ca="1">VLOOKUP(P4465,Sheet2!$A$1:$B$5,2,0)</f>
        <v>Romantic</v>
      </c>
      <c r="R4465">
        <f ca="1">VLOOKUP(P4465,Sheet2!$A$1:$C$5,3,0)</f>
        <v>2</v>
      </c>
    </row>
    <row r="4466" spans="1:18" ht="14.25" customHeight="1">
      <c r="A4466" s="4">
        <v>4465</v>
      </c>
      <c r="B4466">
        <f t="shared" ca="1" si="0"/>
        <v>278</v>
      </c>
      <c r="C4466">
        <f t="shared" ca="1" si="1"/>
        <v>2</v>
      </c>
      <c r="D4466" t="str">
        <f ca="1">VLOOKUP(C4466,Stay!$A$1:$B$5,2,0)</f>
        <v>1 week</v>
      </c>
      <c r="E4466">
        <f ca="1">VLOOKUP(C4466,Stay!$A$1:$C$5,3,0)</f>
        <v>7</v>
      </c>
      <c r="F4466">
        <f t="shared" ca="1" si="2"/>
        <v>6</v>
      </c>
      <c r="G4466" t="str">
        <f ca="1">VLOOKUP(F4466,Cities!$A$1:$C$69,2,0)</f>
        <v>Barcelona</v>
      </c>
      <c r="H4466" t="str">
        <f ca="1">VLOOKUP(F4466,Cities!$A$1:$F$69,6,0)</f>
        <v>Historical-Modern, Beach, Architecture, Nightlife</v>
      </c>
      <c r="I4466" t="str">
        <f ca="1">VLOOKUP(F4466,Cities!$A$1:$C$69,3,0)</f>
        <v>Europe</v>
      </c>
      <c r="J4466">
        <f t="shared" ca="1" si="3"/>
        <v>1</v>
      </c>
      <c r="K4466">
        <f ca="1">VLOOKUP(F4466,Cities!$A$1:$I$69,6+J4466,0)*R4466*E4466</f>
        <v>686</v>
      </c>
      <c r="L4466">
        <f t="shared" ca="1" si="4"/>
        <v>2</v>
      </c>
      <c r="M4466">
        <f ca="1">VLOOKUP(F4466,Cities!$A$1:$I$69,4,0)*R4466*L4466</f>
        <v>4900</v>
      </c>
      <c r="N4466">
        <f t="shared" ca="1" si="5"/>
        <v>5586</v>
      </c>
      <c r="O4466" t="str">
        <f ca="1">VLOOKUP(F4466,Cities!$A$1:$E$69,5,0)</f>
        <v>Summer</v>
      </c>
      <c r="P4466">
        <f t="shared" ca="1" si="6"/>
        <v>3</v>
      </c>
      <c r="Q4466" t="str">
        <f ca="1">VLOOKUP(P4466,Sheet2!$A$1:$B$5,2,0)</f>
        <v>Romantic</v>
      </c>
      <c r="R4466">
        <f ca="1">VLOOKUP(P4466,Sheet2!$A$1:$C$5,3,0)</f>
        <v>2</v>
      </c>
    </row>
    <row r="4467" spans="1:18" ht="14.25" customHeight="1">
      <c r="A4467" s="4">
        <v>4466</v>
      </c>
      <c r="B4467">
        <f t="shared" ca="1" si="0"/>
        <v>234</v>
      </c>
      <c r="C4467">
        <f t="shared" ca="1" si="1"/>
        <v>2</v>
      </c>
      <c r="D4467" t="str">
        <f ca="1">VLOOKUP(C4467,Stay!$A$1:$B$5,2,0)</f>
        <v>1 week</v>
      </c>
      <c r="E4467">
        <f ca="1">VLOOKUP(C4467,Stay!$A$1:$C$5,3,0)</f>
        <v>7</v>
      </c>
      <c r="F4467">
        <f t="shared" ca="1" si="2"/>
        <v>3</v>
      </c>
      <c r="G4467" t="str">
        <f ca="1">VLOOKUP(F4467,Cities!$A$1:$C$69,2,0)</f>
        <v>Asheville</v>
      </c>
      <c r="H4467" t="str">
        <f ca="1">VLOOKUP(F4467,Cities!$A$1:$F$69,6,0)</f>
        <v>Historical-Modern, Adventure-Water, Hills, Adventure-Land</v>
      </c>
      <c r="I4467" t="str">
        <f ca="1">VLOOKUP(F4467,Cities!$A$1:$C$69,3,0)</f>
        <v>North America</v>
      </c>
      <c r="J4467">
        <f t="shared" ca="1" si="3"/>
        <v>3</v>
      </c>
      <c r="K4467">
        <f ca="1">VLOOKUP(F4467,Cities!$A$1:$I$69,6+J4467,0)*R4467*E4467</f>
        <v>1505</v>
      </c>
      <c r="L4467">
        <f t="shared" ca="1" si="4"/>
        <v>2</v>
      </c>
      <c r="M4467">
        <f ca="1">VLOOKUP(F4467,Cities!$A$1:$I$69,4,0)*R4467*L4467</f>
        <v>500</v>
      </c>
      <c r="N4467">
        <f t="shared" ca="1" si="5"/>
        <v>2005</v>
      </c>
      <c r="O4467" t="str">
        <f ca="1">VLOOKUP(F4467,Cities!$A$1:$E$69,5,0)</f>
        <v>Summer</v>
      </c>
      <c r="P4467">
        <f t="shared" ca="1" si="6"/>
        <v>1</v>
      </c>
      <c r="Q4467" t="str">
        <f ca="1">VLOOKUP(P4467,Sheet2!$A$1:$B$5,2,0)</f>
        <v>Solo</v>
      </c>
      <c r="R4467">
        <f ca="1">VLOOKUP(P4467,Sheet2!$A$1:$C$5,3,0)</f>
        <v>1</v>
      </c>
    </row>
    <row r="4468" spans="1:18" ht="14.25" customHeight="1">
      <c r="A4468" s="4">
        <v>4467</v>
      </c>
      <c r="B4468">
        <f t="shared" ca="1" si="0"/>
        <v>3</v>
      </c>
      <c r="C4468">
        <f t="shared" ca="1" si="1"/>
        <v>2</v>
      </c>
      <c r="D4468" t="str">
        <f ca="1">VLOOKUP(C4468,Stay!$A$1:$B$5,2,0)</f>
        <v>1 week</v>
      </c>
      <c r="E4468">
        <f ca="1">VLOOKUP(C4468,Stay!$A$1:$C$5,3,0)</f>
        <v>7</v>
      </c>
      <c r="F4468">
        <f t="shared" ca="1" si="2"/>
        <v>24</v>
      </c>
      <c r="G4468" t="str">
        <f ca="1">VLOOKUP(F4468,Cities!$A$1:$C$69,2,0)</f>
        <v>Florence</v>
      </c>
      <c r="H4468" t="str">
        <f ca="1">VLOOKUP(F4468,Cities!$A$1:$F$69,6,0)</f>
        <v>Historical, Beach</v>
      </c>
      <c r="I4468" t="str">
        <f ca="1">VLOOKUP(F4468,Cities!$A$1:$C$69,3,0)</f>
        <v>Europe</v>
      </c>
      <c r="J4468">
        <f t="shared" ca="1" si="3"/>
        <v>2</v>
      </c>
      <c r="K4468">
        <f ca="1">VLOOKUP(F4468,Cities!$A$1:$I$69,6+J4468,0)*R4468*E4468</f>
        <v>5418</v>
      </c>
      <c r="L4468">
        <f t="shared" ca="1" si="4"/>
        <v>1</v>
      </c>
      <c r="M4468">
        <f ca="1">VLOOKUP(F4468,Cities!$A$1:$I$69,4,0)*R4468*L4468</f>
        <v>11700</v>
      </c>
      <c r="N4468">
        <f t="shared" ca="1" si="5"/>
        <v>17118</v>
      </c>
      <c r="O4468" t="str">
        <f ca="1">VLOOKUP(F4468,Cities!$A$1:$E$69,5,0)</f>
        <v>Summer</v>
      </c>
      <c r="P4468">
        <f t="shared" ca="1" si="6"/>
        <v>4</v>
      </c>
      <c r="Q4468" t="str">
        <f ca="1">VLOOKUP(P4468,Sheet2!$A$1:$B$5,2,0)</f>
        <v>Friends</v>
      </c>
      <c r="R4468">
        <f ca="1">VLOOKUP(P4468,Sheet2!$A$1:$C$5,3,0)</f>
        <v>6</v>
      </c>
    </row>
    <row r="4469" spans="1:18" ht="14.25" customHeight="1">
      <c r="A4469" s="4">
        <v>4468</v>
      </c>
      <c r="B4469">
        <f t="shared" ca="1" si="0"/>
        <v>145</v>
      </c>
      <c r="C4469">
        <f t="shared" ca="1" si="1"/>
        <v>2</v>
      </c>
      <c r="D4469" t="str">
        <f ca="1">VLOOKUP(C4469,Stay!$A$1:$B$5,2,0)</f>
        <v>1 week</v>
      </c>
      <c r="E4469">
        <f ca="1">VLOOKUP(C4469,Stay!$A$1:$C$5,3,0)</f>
        <v>7</v>
      </c>
      <c r="F4469">
        <f t="shared" ca="1" si="2"/>
        <v>54</v>
      </c>
      <c r="G4469" t="str">
        <f ca="1">VLOOKUP(F4469,Cities!$A$1:$C$69,2,0)</f>
        <v>San Francisco</v>
      </c>
      <c r="H4469" t="str">
        <f ca="1">VLOOKUP(F4469,Cities!$A$1:$F$69,6,0)</f>
        <v>Beach</v>
      </c>
      <c r="I4469" t="str">
        <f ca="1">VLOOKUP(F4469,Cities!$A$1:$C$69,3,0)</f>
        <v>North America</v>
      </c>
      <c r="J4469">
        <f t="shared" ca="1" si="3"/>
        <v>3</v>
      </c>
      <c r="K4469">
        <f ca="1">VLOOKUP(F4469,Cities!$A$1:$I$69,6+J4469,0)*R4469*E4469</f>
        <v>3073</v>
      </c>
      <c r="L4469">
        <f t="shared" ca="1" si="4"/>
        <v>1</v>
      </c>
      <c r="M4469">
        <f ca="1">VLOOKUP(F4469,Cities!$A$1:$I$69,4,0)*R4469*L4469</f>
        <v>360</v>
      </c>
      <c r="N4469">
        <f t="shared" ca="1" si="5"/>
        <v>3433</v>
      </c>
      <c r="O4469" t="str">
        <f ca="1">VLOOKUP(F4469,Cities!$A$1:$E$69,5,0)</f>
        <v>Summer</v>
      </c>
      <c r="P4469">
        <f t="shared" ca="1" si="6"/>
        <v>1</v>
      </c>
      <c r="Q4469" t="str">
        <f ca="1">VLOOKUP(P4469,Sheet2!$A$1:$B$5,2,0)</f>
        <v>Solo</v>
      </c>
      <c r="R4469">
        <f ca="1">VLOOKUP(P4469,Sheet2!$A$1:$C$5,3,0)</f>
        <v>1</v>
      </c>
    </row>
    <row r="4470" spans="1:18" ht="14.25" customHeight="1">
      <c r="A4470" s="4">
        <v>4469</v>
      </c>
      <c r="B4470">
        <f t="shared" ca="1" si="0"/>
        <v>66</v>
      </c>
      <c r="C4470">
        <f t="shared" ca="1" si="1"/>
        <v>3</v>
      </c>
      <c r="D4470" t="str">
        <f ca="1">VLOOKUP(C4470,Stay!$A$1:$B$5,2,0)</f>
        <v>2 weeks</v>
      </c>
      <c r="E4470">
        <f ca="1">VLOOKUP(C4470,Stay!$A$1:$C$5,3,0)</f>
        <v>14</v>
      </c>
      <c r="F4470">
        <f t="shared" ca="1" si="2"/>
        <v>48</v>
      </c>
      <c r="G4470" t="str">
        <f ca="1">VLOOKUP(F4470,Cities!$A$1:$C$69,2,0)</f>
        <v>Porto</v>
      </c>
      <c r="H4470" t="str">
        <f ca="1">VLOOKUP(F4470,Cities!$A$1:$F$69,6,0)</f>
        <v>Wineyard, Historical-Modern, Architecture</v>
      </c>
      <c r="I4470" t="str">
        <f ca="1">VLOOKUP(F4470,Cities!$A$1:$C$69,3,0)</f>
        <v>Europe</v>
      </c>
      <c r="J4470">
        <f t="shared" ca="1" si="3"/>
        <v>2</v>
      </c>
      <c r="K4470">
        <f ca="1">VLOOKUP(F4470,Cities!$A$1:$I$69,6+J4470,0)*R4470*E4470</f>
        <v>2744</v>
      </c>
      <c r="L4470">
        <f t="shared" ca="1" si="4"/>
        <v>2</v>
      </c>
      <c r="M4470">
        <f ca="1">VLOOKUP(F4470,Cities!$A$1:$I$69,4,0)*R4470*L4470</f>
        <v>4880</v>
      </c>
      <c r="N4470">
        <f t="shared" ca="1" si="5"/>
        <v>7624</v>
      </c>
      <c r="O4470" t="str">
        <f ca="1">VLOOKUP(F4470,Cities!$A$1:$E$69,5,0)</f>
        <v>Summer</v>
      </c>
      <c r="P4470">
        <f t="shared" ca="1" si="6"/>
        <v>3</v>
      </c>
      <c r="Q4470" t="str">
        <f ca="1">VLOOKUP(P4470,Sheet2!$A$1:$B$5,2,0)</f>
        <v>Romantic</v>
      </c>
      <c r="R4470">
        <f ca="1">VLOOKUP(P4470,Sheet2!$A$1:$C$5,3,0)</f>
        <v>2</v>
      </c>
    </row>
    <row r="4471" spans="1:18" ht="14.25" customHeight="1">
      <c r="A4471" s="4">
        <v>4470</v>
      </c>
      <c r="B4471">
        <f t="shared" ca="1" si="0"/>
        <v>236</v>
      </c>
      <c r="C4471">
        <f t="shared" ca="1" si="1"/>
        <v>1</v>
      </c>
      <c r="D4471" t="str">
        <f ca="1">VLOOKUP(C4471,Stay!$A$1:$B$5,2,0)</f>
        <v>3 days</v>
      </c>
      <c r="E4471">
        <f ca="1">VLOOKUP(C4471,Stay!$A$1:$C$5,3,0)</f>
        <v>3</v>
      </c>
      <c r="F4471">
        <f t="shared" ca="1" si="2"/>
        <v>45</v>
      </c>
      <c r="G4471" t="str">
        <f ca="1">VLOOKUP(F4471,Cities!$A$1:$C$69,2,0)</f>
        <v>Oakland</v>
      </c>
      <c r="H4471" t="str">
        <f ca="1">VLOOKUP(F4471,Cities!$A$1:$F$69,6,0)</f>
        <v>Modern, Hills, Park</v>
      </c>
      <c r="I4471" t="str">
        <f ca="1">VLOOKUP(F4471,Cities!$A$1:$C$69,3,0)</f>
        <v>North America</v>
      </c>
      <c r="J4471">
        <f t="shared" ca="1" si="3"/>
        <v>3</v>
      </c>
      <c r="K4471">
        <f ca="1">VLOOKUP(F4471,Cities!$A$1:$I$69,6+J4471,0)*R4471*E4471</f>
        <v>3204</v>
      </c>
      <c r="L4471">
        <f t="shared" ca="1" si="4"/>
        <v>2</v>
      </c>
      <c r="M4471">
        <f ca="1">VLOOKUP(F4471,Cities!$A$1:$I$69,4,0)*R4471*L4471</f>
        <v>4320</v>
      </c>
      <c r="N4471">
        <f t="shared" ca="1" si="5"/>
        <v>7524</v>
      </c>
      <c r="O4471" t="str">
        <f ca="1">VLOOKUP(F4471,Cities!$A$1:$E$69,5,0)</f>
        <v>Spring</v>
      </c>
      <c r="P4471">
        <f t="shared" ca="1" si="6"/>
        <v>4</v>
      </c>
      <c r="Q4471" t="str">
        <f ca="1">VLOOKUP(P4471,Sheet2!$A$1:$B$5,2,0)</f>
        <v>Friends</v>
      </c>
      <c r="R4471">
        <f ca="1">VLOOKUP(P4471,Sheet2!$A$1:$C$5,3,0)</f>
        <v>6</v>
      </c>
    </row>
    <row r="4472" spans="1:18" ht="14.25" customHeight="1">
      <c r="A4472" s="4">
        <v>4471</v>
      </c>
      <c r="B4472">
        <f t="shared" ca="1" si="0"/>
        <v>182</v>
      </c>
      <c r="C4472">
        <f t="shared" ca="1" si="1"/>
        <v>2</v>
      </c>
      <c r="D4472" t="str">
        <f ca="1">VLOOKUP(C4472,Stay!$A$1:$B$5,2,0)</f>
        <v>1 week</v>
      </c>
      <c r="E4472">
        <f ca="1">VLOOKUP(C4472,Stay!$A$1:$C$5,3,0)</f>
        <v>7</v>
      </c>
      <c r="F4472">
        <f t="shared" ca="1" si="2"/>
        <v>10</v>
      </c>
      <c r="G4472" t="str">
        <f ca="1">VLOOKUP(F4472,Cities!$A$1:$C$69,2,0)</f>
        <v>Bologna</v>
      </c>
      <c r="H4472" t="str">
        <f ca="1">VLOOKUP(F4472,Cities!$A$1:$F$69,6,0)</f>
        <v>Historical-Medieval, Nightlife</v>
      </c>
      <c r="I4472" t="str">
        <f ca="1">VLOOKUP(F4472,Cities!$A$1:$C$69,3,0)</f>
        <v>Europe</v>
      </c>
      <c r="J4472">
        <f t="shared" ca="1" si="3"/>
        <v>3</v>
      </c>
      <c r="K4472">
        <f ca="1">VLOOKUP(F4472,Cities!$A$1:$I$69,6+J4472,0)*R4472*E4472</f>
        <v>4270</v>
      </c>
      <c r="L4472">
        <f t="shared" ca="1" si="4"/>
        <v>2</v>
      </c>
      <c r="M4472">
        <f ca="1">VLOOKUP(F4472,Cities!$A$1:$I$69,4,0)*R4472*L4472</f>
        <v>4480</v>
      </c>
      <c r="N4472">
        <f t="shared" ca="1" si="5"/>
        <v>8750</v>
      </c>
      <c r="O4472" t="str">
        <f ca="1">VLOOKUP(F4472,Cities!$A$1:$E$69,5,0)</f>
        <v>Summer</v>
      </c>
      <c r="P4472">
        <f t="shared" ca="1" si="6"/>
        <v>3</v>
      </c>
      <c r="Q4472" t="str">
        <f ca="1">VLOOKUP(P4472,Sheet2!$A$1:$B$5,2,0)</f>
        <v>Romantic</v>
      </c>
      <c r="R4472">
        <f ca="1">VLOOKUP(P4472,Sheet2!$A$1:$C$5,3,0)</f>
        <v>2</v>
      </c>
    </row>
    <row r="4473" spans="1:18" ht="14.25" customHeight="1">
      <c r="A4473" s="4">
        <v>4472</v>
      </c>
      <c r="B4473">
        <f t="shared" ca="1" si="0"/>
        <v>200</v>
      </c>
      <c r="C4473">
        <f t="shared" ca="1" si="1"/>
        <v>4</v>
      </c>
      <c r="D4473" t="str">
        <f ca="1">VLOOKUP(C4473,Stay!$A$1:$B$5,2,0)</f>
        <v>1 month</v>
      </c>
      <c r="E4473">
        <f ca="1">VLOOKUP(C4473,Stay!$A$1:$C$5,3,0)</f>
        <v>30</v>
      </c>
      <c r="F4473">
        <f t="shared" ca="1" si="2"/>
        <v>58</v>
      </c>
      <c r="G4473" t="str">
        <f ca="1">VLOOKUP(F4473,Cities!$A$1:$C$69,2,0)</f>
        <v>Sydney</v>
      </c>
      <c r="H4473" t="str">
        <f ca="1">VLOOKUP(F4473,Cities!$A$1:$F$69,6,0)</f>
        <v>Beach</v>
      </c>
      <c r="I4473" t="str">
        <f ca="1">VLOOKUP(F4473,Cities!$A$1:$C$69,3,0)</f>
        <v>Australia</v>
      </c>
      <c r="J4473">
        <f t="shared" ca="1" si="3"/>
        <v>3</v>
      </c>
      <c r="K4473">
        <f ca="1">VLOOKUP(F4473,Cities!$A$1:$I$69,6+J4473,0)*R4473*E4473</f>
        <v>24420</v>
      </c>
      <c r="L4473">
        <f t="shared" ca="1" si="4"/>
        <v>2</v>
      </c>
      <c r="M4473">
        <f ca="1">VLOOKUP(F4473,Cities!$A$1:$I$69,4,0)*R4473*L4473</f>
        <v>5360</v>
      </c>
      <c r="N4473">
        <f t="shared" ca="1" si="5"/>
        <v>29780</v>
      </c>
      <c r="O4473" t="str">
        <f ca="1">VLOOKUP(F4473,Cities!$A$1:$E$69,5,0)</f>
        <v>Spring</v>
      </c>
      <c r="P4473">
        <f t="shared" ca="1" si="6"/>
        <v>3</v>
      </c>
      <c r="Q4473" t="str">
        <f ca="1">VLOOKUP(P4473,Sheet2!$A$1:$B$5,2,0)</f>
        <v>Romantic</v>
      </c>
      <c r="R4473">
        <f ca="1">VLOOKUP(P4473,Sheet2!$A$1:$C$5,3,0)</f>
        <v>2</v>
      </c>
    </row>
    <row r="4474" spans="1:18" ht="14.25" customHeight="1">
      <c r="A4474" s="4">
        <v>4473</v>
      </c>
      <c r="B4474">
        <f t="shared" ca="1" si="0"/>
        <v>178</v>
      </c>
      <c r="C4474">
        <f t="shared" ca="1" si="1"/>
        <v>2</v>
      </c>
      <c r="D4474" t="str">
        <f ca="1">VLOOKUP(C4474,Stay!$A$1:$B$5,2,0)</f>
        <v>1 week</v>
      </c>
      <c r="E4474">
        <f ca="1">VLOOKUP(C4474,Stay!$A$1:$C$5,3,0)</f>
        <v>7</v>
      </c>
      <c r="F4474">
        <f t="shared" ca="1" si="2"/>
        <v>67</v>
      </c>
      <c r="G4474" t="str">
        <f ca="1">VLOOKUP(F4474,Cities!$A$1:$C$69,2,0)</f>
        <v>Ville de Quebec</v>
      </c>
      <c r="H4474" t="str">
        <f ca="1">VLOOKUP(F4474,Cities!$A$1:$F$69,6,0)</f>
        <v>Historical</v>
      </c>
      <c r="I4474" t="str">
        <f ca="1">VLOOKUP(F4474,Cities!$A$1:$C$69,3,0)</f>
        <v>North America</v>
      </c>
      <c r="J4474">
        <f t="shared" ca="1" si="3"/>
        <v>1</v>
      </c>
      <c r="K4474">
        <f ca="1">VLOOKUP(F4474,Cities!$A$1:$I$69,6+J4474,0)*R4474*E4474</f>
        <v>378</v>
      </c>
      <c r="L4474">
        <f t="shared" ca="1" si="4"/>
        <v>1</v>
      </c>
      <c r="M4474">
        <f ca="1">VLOOKUP(F4474,Cities!$A$1:$I$69,4,0)*R4474*L4474</f>
        <v>550</v>
      </c>
      <c r="N4474">
        <f t="shared" ca="1" si="5"/>
        <v>928</v>
      </c>
      <c r="O4474" t="str">
        <f ca="1">VLOOKUP(F4474,Cities!$A$1:$E$69,5,0)</f>
        <v>Summer</v>
      </c>
      <c r="P4474">
        <f t="shared" ca="1" si="6"/>
        <v>1</v>
      </c>
      <c r="Q4474" t="str">
        <f ca="1">VLOOKUP(P4474,Sheet2!$A$1:$B$5,2,0)</f>
        <v>Solo</v>
      </c>
      <c r="R4474">
        <f ca="1">VLOOKUP(P4474,Sheet2!$A$1:$C$5,3,0)</f>
        <v>1</v>
      </c>
    </row>
    <row r="4475" spans="1:18" ht="14.25" customHeight="1">
      <c r="A4475" s="4">
        <v>4474</v>
      </c>
      <c r="B4475">
        <f t="shared" ca="1" si="0"/>
        <v>130</v>
      </c>
      <c r="C4475">
        <f t="shared" ca="1" si="1"/>
        <v>2</v>
      </c>
      <c r="D4475" t="str">
        <f ca="1">VLOOKUP(C4475,Stay!$A$1:$B$5,2,0)</f>
        <v>1 week</v>
      </c>
      <c r="E4475">
        <f ca="1">VLOOKUP(C4475,Stay!$A$1:$C$5,3,0)</f>
        <v>7</v>
      </c>
      <c r="F4475">
        <f t="shared" ca="1" si="2"/>
        <v>56</v>
      </c>
      <c r="G4475" t="str">
        <f ca="1">VLOOKUP(F4475,Cities!$A$1:$C$69,2,0)</f>
        <v>Santa Cruz County</v>
      </c>
      <c r="H4475" t="str">
        <f ca="1">VLOOKUP(F4475,Cities!$A$1:$F$69,6,0)</f>
        <v>Beach</v>
      </c>
      <c r="I4475" t="str">
        <f ca="1">VLOOKUP(F4475,Cities!$A$1:$C$69,3,0)</f>
        <v>North America</v>
      </c>
      <c r="J4475">
        <f t="shared" ca="1" si="3"/>
        <v>1</v>
      </c>
      <c r="K4475">
        <f ca="1">VLOOKUP(F4475,Cities!$A$1:$I$69,6+J4475,0)*R4475*E4475</f>
        <v>1848</v>
      </c>
      <c r="L4475">
        <f t="shared" ca="1" si="4"/>
        <v>2</v>
      </c>
      <c r="M4475">
        <f ca="1">VLOOKUP(F4475,Cities!$A$1:$I$69,4,0)*R4475*L4475</f>
        <v>2640</v>
      </c>
      <c r="N4475">
        <f t="shared" ca="1" si="5"/>
        <v>4488</v>
      </c>
      <c r="O4475" t="str">
        <f ca="1">VLOOKUP(F4475,Cities!$A$1:$E$69,5,0)</f>
        <v>Spring</v>
      </c>
      <c r="P4475">
        <f t="shared" ca="1" si="6"/>
        <v>4</v>
      </c>
      <c r="Q4475" t="str">
        <f ca="1">VLOOKUP(P4475,Sheet2!$A$1:$B$5,2,0)</f>
        <v>Friends</v>
      </c>
      <c r="R4475">
        <f ca="1">VLOOKUP(P4475,Sheet2!$A$1:$C$5,3,0)</f>
        <v>6</v>
      </c>
    </row>
    <row r="4476" spans="1:18" ht="14.25" customHeight="1">
      <c r="A4476" s="4">
        <v>4475</v>
      </c>
      <c r="B4476">
        <f t="shared" ca="1" si="0"/>
        <v>228</v>
      </c>
      <c r="C4476">
        <f t="shared" ca="1" si="1"/>
        <v>1</v>
      </c>
      <c r="D4476" t="str">
        <f ca="1">VLOOKUP(C4476,Stay!$A$1:$B$5,2,0)</f>
        <v>3 days</v>
      </c>
      <c r="E4476">
        <f ca="1">VLOOKUP(C4476,Stay!$A$1:$C$5,3,0)</f>
        <v>3</v>
      </c>
      <c r="F4476">
        <f t="shared" ca="1" si="2"/>
        <v>14</v>
      </c>
      <c r="G4476" t="str">
        <f ca="1">VLOOKUP(F4476,Cities!$A$1:$C$69,2,0)</f>
        <v>Brussels</v>
      </c>
      <c r="H4476" t="str">
        <f ca="1">VLOOKUP(F4476,Cities!$A$1:$F$69,6,0)</f>
        <v>Historical-Medieval, Beach, Park, Nightlife</v>
      </c>
      <c r="I4476" t="str">
        <f ca="1">VLOOKUP(F4476,Cities!$A$1:$C$69,3,0)</f>
        <v>Europe</v>
      </c>
      <c r="J4476">
        <f t="shared" ca="1" si="3"/>
        <v>3</v>
      </c>
      <c r="K4476">
        <f ca="1">VLOOKUP(F4476,Cities!$A$1:$I$69,6+J4476,0)*R4476*E4476</f>
        <v>4950</v>
      </c>
      <c r="L4476">
        <f t="shared" ca="1" si="4"/>
        <v>1</v>
      </c>
      <c r="M4476">
        <f ca="1">VLOOKUP(F4476,Cities!$A$1:$I$69,4,0)*R4476*L4476</f>
        <v>6480</v>
      </c>
      <c r="N4476">
        <f t="shared" ca="1" si="5"/>
        <v>11430</v>
      </c>
      <c r="O4476" t="str">
        <f ca="1">VLOOKUP(F4476,Cities!$A$1:$E$69,5,0)</f>
        <v>Summer</v>
      </c>
      <c r="P4476">
        <f t="shared" ca="1" si="6"/>
        <v>4</v>
      </c>
      <c r="Q4476" t="str">
        <f ca="1">VLOOKUP(P4476,Sheet2!$A$1:$B$5,2,0)</f>
        <v>Friends</v>
      </c>
      <c r="R4476">
        <f ca="1">VLOOKUP(P4476,Sheet2!$A$1:$C$5,3,0)</f>
        <v>6</v>
      </c>
    </row>
    <row r="4477" spans="1:18" ht="14.25" customHeight="1">
      <c r="A4477" s="4">
        <v>4476</v>
      </c>
      <c r="B4477">
        <f t="shared" ca="1" si="0"/>
        <v>100</v>
      </c>
      <c r="C4477">
        <f t="shared" ca="1" si="1"/>
        <v>4</v>
      </c>
      <c r="D4477" t="str">
        <f ca="1">VLOOKUP(C4477,Stay!$A$1:$B$5,2,0)</f>
        <v>1 month</v>
      </c>
      <c r="E4477">
        <f ca="1">VLOOKUP(C4477,Stay!$A$1:$C$5,3,0)</f>
        <v>30</v>
      </c>
      <c r="F4477">
        <f t="shared" ca="1" si="2"/>
        <v>4</v>
      </c>
      <c r="G4477" t="str">
        <f ca="1">VLOOKUP(F4477,Cities!$A$1:$C$69,2,0)</f>
        <v>Athens</v>
      </c>
      <c r="H4477" t="str">
        <f ca="1">VLOOKUP(F4477,Cities!$A$1:$F$69,6,0)</f>
        <v>Historical-Ancient, Architecture</v>
      </c>
      <c r="I4477" t="str">
        <f ca="1">VLOOKUP(F4477,Cities!$A$1:$C$69,3,0)</f>
        <v>Europe</v>
      </c>
      <c r="J4477">
        <f t="shared" ca="1" si="3"/>
        <v>3</v>
      </c>
      <c r="K4477">
        <f ca="1">VLOOKUP(F4477,Cities!$A$1:$I$69,6+J4477,0)*R4477*E4477</f>
        <v>23400</v>
      </c>
      <c r="L4477">
        <f t="shared" ca="1" si="4"/>
        <v>2</v>
      </c>
      <c r="M4477">
        <f ca="1">VLOOKUP(F4477,Cities!$A$1:$I$69,4,0)*R4477*L4477</f>
        <v>8800</v>
      </c>
      <c r="N4477">
        <f t="shared" ca="1" si="5"/>
        <v>32200</v>
      </c>
      <c r="O4477" t="str">
        <f ca="1">VLOOKUP(F4477,Cities!$A$1:$E$69,5,0)</f>
        <v>Summer</v>
      </c>
      <c r="P4477">
        <f t="shared" ca="1" si="6"/>
        <v>2</v>
      </c>
      <c r="Q4477" t="str">
        <f ca="1">VLOOKUP(P4477,Sheet2!$A$1:$B$5,2,0)</f>
        <v>Family</v>
      </c>
      <c r="R4477">
        <f ca="1">VLOOKUP(P4477,Sheet2!$A$1:$C$5,3,0)</f>
        <v>4</v>
      </c>
    </row>
    <row r="4478" spans="1:18" ht="14.25" customHeight="1">
      <c r="A4478" s="4">
        <v>4477</v>
      </c>
      <c r="B4478">
        <f t="shared" ca="1" si="0"/>
        <v>95</v>
      </c>
      <c r="C4478">
        <f t="shared" ca="1" si="1"/>
        <v>3</v>
      </c>
      <c r="D4478" t="str">
        <f ca="1">VLOOKUP(C4478,Stay!$A$1:$B$5,2,0)</f>
        <v>2 weeks</v>
      </c>
      <c r="E4478">
        <f ca="1">VLOOKUP(C4478,Stay!$A$1:$C$5,3,0)</f>
        <v>14</v>
      </c>
      <c r="F4478">
        <f t="shared" ca="1" si="2"/>
        <v>64</v>
      </c>
      <c r="G4478" t="str">
        <f ca="1">VLOOKUP(F4478,Cities!$A$1:$C$69,2,0)</f>
        <v>Venice</v>
      </c>
      <c r="H4478" t="str">
        <f ca="1">VLOOKUP(F4478,Cities!$A$1:$F$69,6,0)</f>
        <v>Terrain</v>
      </c>
      <c r="I4478" t="str">
        <f ca="1">VLOOKUP(F4478,Cities!$A$1:$C$69,3,0)</f>
        <v>Europe</v>
      </c>
      <c r="J4478">
        <f t="shared" ca="1" si="3"/>
        <v>2</v>
      </c>
      <c r="K4478">
        <f ca="1">VLOOKUP(F4478,Cities!$A$1:$I$69,6+J4478,0)*R4478*E4478</f>
        <v>3248</v>
      </c>
      <c r="L4478">
        <f t="shared" ca="1" si="4"/>
        <v>1</v>
      </c>
      <c r="M4478">
        <f ca="1">VLOOKUP(F4478,Cities!$A$1:$I$69,4,0)*R4478*L4478</f>
        <v>2320</v>
      </c>
      <c r="N4478">
        <f t="shared" ca="1" si="5"/>
        <v>5568</v>
      </c>
      <c r="O4478" t="str">
        <f ca="1">VLOOKUP(F4478,Cities!$A$1:$E$69,5,0)</f>
        <v>Summer</v>
      </c>
      <c r="P4478">
        <f t="shared" ca="1" si="6"/>
        <v>3</v>
      </c>
      <c r="Q4478" t="str">
        <f ca="1">VLOOKUP(P4478,Sheet2!$A$1:$B$5,2,0)</f>
        <v>Romantic</v>
      </c>
      <c r="R4478">
        <f ca="1">VLOOKUP(P4478,Sheet2!$A$1:$C$5,3,0)</f>
        <v>2</v>
      </c>
    </row>
    <row r="4479" spans="1:18" ht="14.25" customHeight="1">
      <c r="A4479" s="4">
        <v>4478</v>
      </c>
      <c r="B4479">
        <f t="shared" ca="1" si="0"/>
        <v>142</v>
      </c>
      <c r="C4479">
        <f t="shared" ca="1" si="1"/>
        <v>2</v>
      </c>
      <c r="D4479" t="str">
        <f ca="1">VLOOKUP(C4479,Stay!$A$1:$B$5,2,0)</f>
        <v>1 week</v>
      </c>
      <c r="E4479">
        <f ca="1">VLOOKUP(C4479,Stay!$A$1:$C$5,3,0)</f>
        <v>7</v>
      </c>
      <c r="F4479">
        <f t="shared" ca="1" si="2"/>
        <v>28</v>
      </c>
      <c r="G4479" t="str">
        <f ca="1">VLOOKUP(F4479,Cities!$A$1:$C$69,2,0)</f>
        <v>Hong Kong</v>
      </c>
      <c r="H4479" t="str">
        <f ca="1">VLOOKUP(F4479,Cities!$A$1:$F$69,6,0)</f>
        <v>Modern, Beach, Terrain</v>
      </c>
      <c r="I4479" t="str">
        <f ca="1">VLOOKUP(F4479,Cities!$A$1:$C$69,3,0)</f>
        <v>Asia</v>
      </c>
      <c r="J4479">
        <f t="shared" ca="1" si="3"/>
        <v>1</v>
      </c>
      <c r="K4479">
        <f ca="1">VLOOKUP(F4479,Cities!$A$1:$I$69,6+J4479,0)*R4479*E4479</f>
        <v>1540</v>
      </c>
      <c r="L4479">
        <f t="shared" ca="1" si="4"/>
        <v>2</v>
      </c>
      <c r="M4479">
        <f ca="1">VLOOKUP(F4479,Cities!$A$1:$I$69,4,0)*R4479*L4479</f>
        <v>6160</v>
      </c>
      <c r="N4479">
        <f t="shared" ca="1" si="5"/>
        <v>7700</v>
      </c>
      <c r="O4479" t="str">
        <f ca="1">VLOOKUP(F4479,Cities!$A$1:$E$69,5,0)</f>
        <v>Spring</v>
      </c>
      <c r="P4479">
        <f t="shared" ca="1" si="6"/>
        <v>2</v>
      </c>
      <c r="Q4479" t="str">
        <f ca="1">VLOOKUP(P4479,Sheet2!$A$1:$B$5,2,0)</f>
        <v>Family</v>
      </c>
      <c r="R4479">
        <f ca="1">VLOOKUP(P4479,Sheet2!$A$1:$C$5,3,0)</f>
        <v>4</v>
      </c>
    </row>
    <row r="4480" spans="1:18" ht="14.25" customHeight="1">
      <c r="A4480" s="4">
        <v>4479</v>
      </c>
      <c r="B4480">
        <f t="shared" ca="1" si="0"/>
        <v>233</v>
      </c>
      <c r="C4480">
        <f t="shared" ca="1" si="1"/>
        <v>4</v>
      </c>
      <c r="D4480" t="str">
        <f ca="1">VLOOKUP(C4480,Stay!$A$1:$B$5,2,0)</f>
        <v>1 month</v>
      </c>
      <c r="E4480">
        <f ca="1">VLOOKUP(C4480,Stay!$A$1:$C$5,3,0)</f>
        <v>30</v>
      </c>
      <c r="F4480">
        <f t="shared" ca="1" si="2"/>
        <v>18</v>
      </c>
      <c r="G4480" t="str">
        <f ca="1">VLOOKUP(F4480,Cities!$A$1:$C$69,2,0)</f>
        <v>Clark County</v>
      </c>
      <c r="H4480" t="str">
        <f ca="1">VLOOKUP(F4480,Cities!$A$1:$F$69,6,0)</f>
        <v>Modern, Nightlife, Park, Adventure-Land, Forest</v>
      </c>
      <c r="I4480" t="str">
        <f ca="1">VLOOKUP(F4480,Cities!$A$1:$C$69,3,0)</f>
        <v>North America</v>
      </c>
      <c r="J4480">
        <f t="shared" ca="1" si="3"/>
        <v>1</v>
      </c>
      <c r="K4480">
        <f ca="1">VLOOKUP(F4480,Cities!$A$1:$I$69,6+J4480,0)*R4480*E4480</f>
        <v>5580</v>
      </c>
      <c r="L4480">
        <f t="shared" ca="1" si="4"/>
        <v>1</v>
      </c>
      <c r="M4480">
        <f ca="1">VLOOKUP(F4480,Cities!$A$1:$I$69,4,0)*R4480*L4480</f>
        <v>280</v>
      </c>
      <c r="N4480">
        <f t="shared" ca="1" si="5"/>
        <v>5860</v>
      </c>
      <c r="O4480" t="str">
        <f ca="1">VLOOKUP(F4480,Cities!$A$1:$E$69,5,0)</f>
        <v>Summer</v>
      </c>
      <c r="P4480">
        <f t="shared" ca="1" si="6"/>
        <v>3</v>
      </c>
      <c r="Q4480" t="str">
        <f ca="1">VLOOKUP(P4480,Sheet2!$A$1:$B$5,2,0)</f>
        <v>Romantic</v>
      </c>
      <c r="R4480">
        <f ca="1">VLOOKUP(P4480,Sheet2!$A$1:$C$5,3,0)</f>
        <v>2</v>
      </c>
    </row>
    <row r="4481" spans="1:18" ht="14.25" customHeight="1">
      <c r="A4481" s="4">
        <v>4480</v>
      </c>
      <c r="B4481">
        <f t="shared" ca="1" si="0"/>
        <v>5</v>
      </c>
      <c r="C4481">
        <f t="shared" ca="1" si="1"/>
        <v>2</v>
      </c>
      <c r="D4481" t="str">
        <f ca="1">VLOOKUP(C4481,Stay!$A$1:$B$5,2,0)</f>
        <v>1 week</v>
      </c>
      <c r="E4481">
        <f ca="1">VLOOKUP(C4481,Stay!$A$1:$C$5,3,0)</f>
        <v>7</v>
      </c>
      <c r="F4481">
        <f t="shared" ca="1" si="2"/>
        <v>50</v>
      </c>
      <c r="G4481" t="str">
        <f ca="1">VLOOKUP(F4481,Cities!$A$1:$C$69,2,0)</f>
        <v>Rio de Janeiro</v>
      </c>
      <c r="H4481" t="str">
        <f ca="1">VLOOKUP(F4481,Cities!$A$1:$F$69,6,0)</f>
        <v>Historical</v>
      </c>
      <c r="I4481" t="str">
        <f ca="1">VLOOKUP(F4481,Cities!$A$1:$C$69,3,0)</f>
        <v>South America</v>
      </c>
      <c r="J4481">
        <f t="shared" ca="1" si="3"/>
        <v>1</v>
      </c>
      <c r="K4481">
        <f ca="1">VLOOKUP(F4481,Cities!$A$1:$I$69,6+J4481,0)*R4481*E4481</f>
        <v>532</v>
      </c>
      <c r="L4481">
        <f t="shared" ca="1" si="4"/>
        <v>2</v>
      </c>
      <c r="M4481">
        <f ca="1">VLOOKUP(F4481,Cities!$A$1:$I$69,4,0)*R4481*L4481</f>
        <v>4240</v>
      </c>
      <c r="N4481">
        <f t="shared" ca="1" si="5"/>
        <v>4772</v>
      </c>
      <c r="O4481" t="str">
        <f ca="1">VLOOKUP(F4481,Cities!$A$1:$E$69,5,0)</f>
        <v>Winter</v>
      </c>
      <c r="P4481">
        <f t="shared" ca="1" si="6"/>
        <v>3</v>
      </c>
      <c r="Q4481" t="str">
        <f ca="1">VLOOKUP(P4481,Sheet2!$A$1:$B$5,2,0)</f>
        <v>Romantic</v>
      </c>
      <c r="R4481">
        <f ca="1">VLOOKUP(P4481,Sheet2!$A$1:$C$5,3,0)</f>
        <v>2</v>
      </c>
    </row>
    <row r="4482" spans="1:18" ht="14.25" customHeight="1">
      <c r="A4482" s="4">
        <v>4481</v>
      </c>
      <c r="B4482">
        <f t="shared" ca="1" si="0"/>
        <v>150</v>
      </c>
      <c r="C4482">
        <f t="shared" ca="1" si="1"/>
        <v>4</v>
      </c>
      <c r="D4482" t="str">
        <f ca="1">VLOOKUP(C4482,Stay!$A$1:$B$5,2,0)</f>
        <v>1 month</v>
      </c>
      <c r="E4482">
        <f ca="1">VLOOKUP(C4482,Stay!$A$1:$C$5,3,0)</f>
        <v>30</v>
      </c>
      <c r="F4482">
        <f t="shared" ca="1" si="2"/>
        <v>68</v>
      </c>
      <c r="G4482" t="str">
        <f ca="1">VLOOKUP(F4482,Cities!$A$1:$C$69,2,0)</f>
        <v>Washington, D.C.</v>
      </c>
      <c r="H4482" t="str">
        <f ca="1">VLOOKUP(F4482,Cities!$A$1:$F$69,6,0)</f>
        <v>Modern</v>
      </c>
      <c r="I4482" t="str">
        <f ca="1">VLOOKUP(F4482,Cities!$A$1:$C$69,3,0)</f>
        <v>North America</v>
      </c>
      <c r="J4482">
        <f t="shared" ca="1" si="3"/>
        <v>2</v>
      </c>
      <c r="K4482">
        <f ca="1">VLOOKUP(F4482,Cities!$A$1:$I$69,6+J4482,0)*R4482*E4482</f>
        <v>18600</v>
      </c>
      <c r="L4482">
        <f t="shared" ca="1" si="4"/>
        <v>1</v>
      </c>
      <c r="M4482">
        <f ca="1">VLOOKUP(F4482,Cities!$A$1:$I$69,4,0)*R4482*L4482</f>
        <v>1360</v>
      </c>
      <c r="N4482">
        <f t="shared" ca="1" si="5"/>
        <v>19960</v>
      </c>
      <c r="O4482" t="str">
        <f ca="1">VLOOKUP(F4482,Cities!$A$1:$E$69,5,0)</f>
        <v>Summer</v>
      </c>
      <c r="P4482">
        <f t="shared" ca="1" si="6"/>
        <v>2</v>
      </c>
      <c r="Q4482" t="str">
        <f ca="1">VLOOKUP(P4482,Sheet2!$A$1:$B$5,2,0)</f>
        <v>Family</v>
      </c>
      <c r="R4482">
        <f ca="1">VLOOKUP(P4482,Sheet2!$A$1:$C$5,3,0)</f>
        <v>4</v>
      </c>
    </row>
    <row r="4483" spans="1:18" ht="14.25" customHeight="1">
      <c r="A4483" s="4">
        <v>4482</v>
      </c>
      <c r="B4483">
        <f t="shared" ca="1" si="0"/>
        <v>41</v>
      </c>
      <c r="C4483">
        <f t="shared" ca="1" si="1"/>
        <v>1</v>
      </c>
      <c r="D4483" t="str">
        <f ca="1">VLOOKUP(C4483,Stay!$A$1:$B$5,2,0)</f>
        <v>3 days</v>
      </c>
      <c r="E4483">
        <f ca="1">VLOOKUP(C4483,Stay!$A$1:$C$5,3,0)</f>
        <v>3</v>
      </c>
      <c r="F4483">
        <f t="shared" ca="1" si="2"/>
        <v>50</v>
      </c>
      <c r="G4483" t="str">
        <f ca="1">VLOOKUP(F4483,Cities!$A$1:$C$69,2,0)</f>
        <v>Rio de Janeiro</v>
      </c>
      <c r="H4483" t="str">
        <f ca="1">VLOOKUP(F4483,Cities!$A$1:$F$69,6,0)</f>
        <v>Historical</v>
      </c>
      <c r="I4483" t="str">
        <f ca="1">VLOOKUP(F4483,Cities!$A$1:$C$69,3,0)</f>
        <v>South America</v>
      </c>
      <c r="J4483">
        <f t="shared" ca="1" si="3"/>
        <v>1</v>
      </c>
      <c r="K4483">
        <f ca="1">VLOOKUP(F4483,Cities!$A$1:$I$69,6+J4483,0)*R4483*E4483</f>
        <v>228</v>
      </c>
      <c r="L4483">
        <f t="shared" ca="1" si="4"/>
        <v>1</v>
      </c>
      <c r="M4483">
        <f ca="1">VLOOKUP(F4483,Cities!$A$1:$I$69,4,0)*R4483*L4483</f>
        <v>2120</v>
      </c>
      <c r="N4483">
        <f t="shared" ca="1" si="5"/>
        <v>2348</v>
      </c>
      <c r="O4483" t="str">
        <f ca="1">VLOOKUP(F4483,Cities!$A$1:$E$69,5,0)</f>
        <v>Winter</v>
      </c>
      <c r="P4483">
        <f t="shared" ca="1" si="6"/>
        <v>3</v>
      </c>
      <c r="Q4483" t="str">
        <f ca="1">VLOOKUP(P4483,Sheet2!$A$1:$B$5,2,0)</f>
        <v>Romantic</v>
      </c>
      <c r="R4483">
        <f ca="1">VLOOKUP(P4483,Sheet2!$A$1:$C$5,3,0)</f>
        <v>2</v>
      </c>
    </row>
    <row r="4484" spans="1:18" ht="14.25" customHeight="1">
      <c r="A4484" s="4">
        <v>4483</v>
      </c>
      <c r="B4484">
        <f t="shared" ca="1" si="0"/>
        <v>146</v>
      </c>
      <c r="C4484">
        <f t="shared" ca="1" si="1"/>
        <v>1</v>
      </c>
      <c r="D4484" t="str">
        <f ca="1">VLOOKUP(C4484,Stay!$A$1:$B$5,2,0)</f>
        <v>3 days</v>
      </c>
      <c r="E4484">
        <f ca="1">VLOOKUP(C4484,Stay!$A$1:$C$5,3,0)</f>
        <v>3</v>
      </c>
      <c r="F4484">
        <f t="shared" ca="1" si="2"/>
        <v>33</v>
      </c>
      <c r="G4484" t="str">
        <f ca="1">VLOOKUP(F4484,Cities!$A$1:$C$69,2,0)</f>
        <v>Madrid</v>
      </c>
      <c r="H4484" t="str">
        <f ca="1">VLOOKUP(F4484,Cities!$A$1:$F$69,6,0)</f>
        <v>Historical, Beach, Terrain</v>
      </c>
      <c r="I4484" t="str">
        <f ca="1">VLOOKUP(F4484,Cities!$A$1:$C$69,3,0)</f>
        <v>Europe</v>
      </c>
      <c r="J4484">
        <f t="shared" ca="1" si="3"/>
        <v>3</v>
      </c>
      <c r="K4484">
        <f ca="1">VLOOKUP(F4484,Cities!$A$1:$I$69,6+J4484,0)*R4484*E4484</f>
        <v>5472</v>
      </c>
      <c r="L4484">
        <f t="shared" ca="1" si="4"/>
        <v>2</v>
      </c>
      <c r="M4484">
        <f ca="1">VLOOKUP(F4484,Cities!$A$1:$I$69,4,0)*R4484*L4484</f>
        <v>12840</v>
      </c>
      <c r="N4484">
        <f t="shared" ca="1" si="5"/>
        <v>18312</v>
      </c>
      <c r="O4484" t="str">
        <f ca="1">VLOOKUP(F4484,Cities!$A$1:$E$69,5,0)</f>
        <v>Summer</v>
      </c>
      <c r="P4484">
        <f t="shared" ca="1" si="6"/>
        <v>4</v>
      </c>
      <c r="Q4484" t="str">
        <f ca="1">VLOOKUP(P4484,Sheet2!$A$1:$B$5,2,0)</f>
        <v>Friends</v>
      </c>
      <c r="R4484">
        <f ca="1">VLOOKUP(P4484,Sheet2!$A$1:$C$5,3,0)</f>
        <v>6</v>
      </c>
    </row>
    <row r="4485" spans="1:18" ht="14.25" customHeight="1">
      <c r="A4485" s="4">
        <v>4484</v>
      </c>
      <c r="B4485">
        <f t="shared" ca="1" si="0"/>
        <v>274</v>
      </c>
      <c r="C4485">
        <f t="shared" ca="1" si="1"/>
        <v>1</v>
      </c>
      <c r="D4485" t="str">
        <f ca="1">VLOOKUP(C4485,Stay!$A$1:$B$5,2,0)</f>
        <v>3 days</v>
      </c>
      <c r="E4485">
        <f ca="1">VLOOKUP(C4485,Stay!$A$1:$C$5,3,0)</f>
        <v>3</v>
      </c>
      <c r="F4485">
        <f t="shared" ca="1" si="2"/>
        <v>44</v>
      </c>
      <c r="G4485" t="str">
        <f ca="1">VLOOKUP(F4485,Cities!$A$1:$C$69,2,0)</f>
        <v>Northern Rivers</v>
      </c>
      <c r="H4485" t="str">
        <f ca="1">VLOOKUP(F4485,Cities!$A$1:$F$69,6,0)</f>
        <v>Beach, Adventure-Water</v>
      </c>
      <c r="I4485" t="str">
        <f ca="1">VLOOKUP(F4485,Cities!$A$1:$C$69,3,0)</f>
        <v>Australia</v>
      </c>
      <c r="J4485">
        <f t="shared" ca="1" si="3"/>
        <v>1</v>
      </c>
      <c r="K4485">
        <f ca="1">VLOOKUP(F4485,Cities!$A$1:$I$69,6+J4485,0)*R4485*E4485</f>
        <v>600</v>
      </c>
      <c r="L4485">
        <f t="shared" ca="1" si="4"/>
        <v>1</v>
      </c>
      <c r="M4485">
        <f ca="1">VLOOKUP(F4485,Cities!$A$1:$I$69,4,0)*R4485*L4485</f>
        <v>3360</v>
      </c>
      <c r="N4485">
        <f t="shared" ca="1" si="5"/>
        <v>3960</v>
      </c>
      <c r="O4485" t="str">
        <f ca="1">VLOOKUP(F4485,Cities!$A$1:$E$69,5,0)</f>
        <v>Spring</v>
      </c>
      <c r="P4485">
        <f t="shared" ca="1" si="6"/>
        <v>2</v>
      </c>
      <c r="Q4485" t="str">
        <f ca="1">VLOOKUP(P4485,Sheet2!$A$1:$B$5,2,0)</f>
        <v>Family</v>
      </c>
      <c r="R4485">
        <f ca="1">VLOOKUP(P4485,Sheet2!$A$1:$C$5,3,0)</f>
        <v>4</v>
      </c>
    </row>
    <row r="4486" spans="1:18" ht="14.25" customHeight="1">
      <c r="A4486" s="4">
        <v>4485</v>
      </c>
      <c r="B4486">
        <f t="shared" ca="1" si="0"/>
        <v>248</v>
      </c>
      <c r="C4486">
        <f t="shared" ca="1" si="1"/>
        <v>1</v>
      </c>
      <c r="D4486" t="str">
        <f ca="1">VLOOKUP(C4486,Stay!$A$1:$B$5,2,0)</f>
        <v>3 days</v>
      </c>
      <c r="E4486">
        <f ca="1">VLOOKUP(C4486,Stay!$A$1:$C$5,3,0)</f>
        <v>3</v>
      </c>
      <c r="F4486">
        <f t="shared" ca="1" si="2"/>
        <v>37</v>
      </c>
      <c r="G4486" t="str">
        <f ca="1">VLOOKUP(F4486,Cities!$A$1:$C$69,2,0)</f>
        <v>Melbourne</v>
      </c>
      <c r="H4486" t="str">
        <f ca="1">VLOOKUP(F4486,Cities!$A$1:$F$69,6,0)</f>
        <v>Modern, Beach, Adventure-Modern</v>
      </c>
      <c r="I4486" t="str">
        <f ca="1">VLOOKUP(F4486,Cities!$A$1:$C$69,3,0)</f>
        <v>Australia</v>
      </c>
      <c r="J4486">
        <f t="shared" ca="1" si="3"/>
        <v>1</v>
      </c>
      <c r="K4486">
        <f ca="1">VLOOKUP(F4486,Cities!$A$1:$I$69,6+J4486,0)*R4486*E4486</f>
        <v>270</v>
      </c>
      <c r="L4486">
        <f t="shared" ca="1" si="4"/>
        <v>1</v>
      </c>
      <c r="M4486">
        <f ca="1">VLOOKUP(F4486,Cities!$A$1:$I$69,4,0)*R4486*L4486</f>
        <v>2720</v>
      </c>
      <c r="N4486">
        <f t="shared" ca="1" si="5"/>
        <v>2990</v>
      </c>
      <c r="O4486" t="str">
        <f ca="1">VLOOKUP(F4486,Cities!$A$1:$E$69,5,0)</f>
        <v>Spring</v>
      </c>
      <c r="P4486">
        <f t="shared" ca="1" si="6"/>
        <v>3</v>
      </c>
      <c r="Q4486" t="str">
        <f ca="1">VLOOKUP(P4486,Sheet2!$A$1:$B$5,2,0)</f>
        <v>Romantic</v>
      </c>
      <c r="R4486">
        <f ca="1">VLOOKUP(P4486,Sheet2!$A$1:$C$5,3,0)</f>
        <v>2</v>
      </c>
    </row>
    <row r="4487" spans="1:18" ht="14.25" customHeight="1">
      <c r="A4487" s="4">
        <v>4486</v>
      </c>
      <c r="B4487">
        <f t="shared" ca="1" si="0"/>
        <v>100</v>
      </c>
      <c r="C4487">
        <f t="shared" ca="1" si="1"/>
        <v>4</v>
      </c>
      <c r="D4487" t="str">
        <f ca="1">VLOOKUP(C4487,Stay!$A$1:$B$5,2,0)</f>
        <v>1 month</v>
      </c>
      <c r="E4487">
        <f ca="1">VLOOKUP(C4487,Stay!$A$1:$C$5,3,0)</f>
        <v>30</v>
      </c>
      <c r="F4487">
        <f t="shared" ca="1" si="2"/>
        <v>54</v>
      </c>
      <c r="G4487" t="str">
        <f ca="1">VLOOKUP(F4487,Cities!$A$1:$C$69,2,0)</f>
        <v>San Francisco</v>
      </c>
      <c r="H4487" t="str">
        <f ca="1">VLOOKUP(F4487,Cities!$A$1:$F$69,6,0)</f>
        <v>Beach</v>
      </c>
      <c r="I4487" t="str">
        <f ca="1">VLOOKUP(F4487,Cities!$A$1:$C$69,3,0)</f>
        <v>North America</v>
      </c>
      <c r="J4487">
        <f t="shared" ca="1" si="3"/>
        <v>3</v>
      </c>
      <c r="K4487">
        <f ca="1">VLOOKUP(F4487,Cities!$A$1:$I$69,6+J4487,0)*R4487*E4487</f>
        <v>79020</v>
      </c>
      <c r="L4487">
        <f t="shared" ca="1" si="4"/>
        <v>2</v>
      </c>
      <c r="M4487">
        <f ca="1">VLOOKUP(F4487,Cities!$A$1:$I$69,4,0)*R4487*L4487</f>
        <v>4320</v>
      </c>
      <c r="N4487">
        <f t="shared" ca="1" si="5"/>
        <v>83340</v>
      </c>
      <c r="O4487" t="str">
        <f ca="1">VLOOKUP(F4487,Cities!$A$1:$E$69,5,0)</f>
        <v>Summer</v>
      </c>
      <c r="P4487">
        <f t="shared" ca="1" si="6"/>
        <v>4</v>
      </c>
      <c r="Q4487" t="str">
        <f ca="1">VLOOKUP(P4487,Sheet2!$A$1:$B$5,2,0)</f>
        <v>Friends</v>
      </c>
      <c r="R4487">
        <f ca="1">VLOOKUP(P4487,Sheet2!$A$1:$C$5,3,0)</f>
        <v>6</v>
      </c>
    </row>
    <row r="4488" spans="1:18" ht="14.25" customHeight="1">
      <c r="A4488" s="4">
        <v>4487</v>
      </c>
      <c r="B4488">
        <f t="shared" ca="1" si="0"/>
        <v>185</v>
      </c>
      <c r="C4488">
        <f t="shared" ca="1" si="1"/>
        <v>1</v>
      </c>
      <c r="D4488" t="str">
        <f ca="1">VLOOKUP(C4488,Stay!$A$1:$B$5,2,0)</f>
        <v>3 days</v>
      </c>
      <c r="E4488">
        <f ca="1">VLOOKUP(C4488,Stay!$A$1:$C$5,3,0)</f>
        <v>3</v>
      </c>
      <c r="F4488">
        <f t="shared" ca="1" si="2"/>
        <v>28</v>
      </c>
      <c r="G4488" t="str">
        <f ca="1">VLOOKUP(F4488,Cities!$A$1:$C$69,2,0)</f>
        <v>Hong Kong</v>
      </c>
      <c r="H4488" t="str">
        <f ca="1">VLOOKUP(F4488,Cities!$A$1:$F$69,6,0)</f>
        <v>Modern, Beach, Terrain</v>
      </c>
      <c r="I4488" t="str">
        <f ca="1">VLOOKUP(F4488,Cities!$A$1:$C$69,3,0)</f>
        <v>Asia</v>
      </c>
      <c r="J4488">
        <f t="shared" ca="1" si="3"/>
        <v>2</v>
      </c>
      <c r="K4488">
        <f ca="1">VLOOKUP(F4488,Cities!$A$1:$I$69,6+J4488,0)*R4488*E4488</f>
        <v>2484</v>
      </c>
      <c r="L4488">
        <f t="shared" ca="1" si="4"/>
        <v>2</v>
      </c>
      <c r="M4488">
        <f ca="1">VLOOKUP(F4488,Cities!$A$1:$I$69,4,0)*R4488*L4488</f>
        <v>9240</v>
      </c>
      <c r="N4488">
        <f t="shared" ca="1" si="5"/>
        <v>11724</v>
      </c>
      <c r="O4488" t="str">
        <f ca="1">VLOOKUP(F4488,Cities!$A$1:$E$69,5,0)</f>
        <v>Spring</v>
      </c>
      <c r="P4488">
        <f t="shared" ca="1" si="6"/>
        <v>4</v>
      </c>
      <c r="Q4488" t="str">
        <f ca="1">VLOOKUP(P4488,Sheet2!$A$1:$B$5,2,0)</f>
        <v>Friends</v>
      </c>
      <c r="R4488">
        <f ca="1">VLOOKUP(P4488,Sheet2!$A$1:$C$5,3,0)</f>
        <v>6</v>
      </c>
    </row>
    <row r="4489" spans="1:18" ht="14.25" customHeight="1">
      <c r="A4489" s="4">
        <v>4488</v>
      </c>
      <c r="B4489">
        <f t="shared" ca="1" si="0"/>
        <v>102</v>
      </c>
      <c r="C4489">
        <f t="shared" ca="1" si="1"/>
        <v>4</v>
      </c>
      <c r="D4489" t="str">
        <f ca="1">VLOOKUP(C4489,Stay!$A$1:$B$5,2,0)</f>
        <v>1 month</v>
      </c>
      <c r="E4489">
        <f ca="1">VLOOKUP(C4489,Stay!$A$1:$C$5,3,0)</f>
        <v>30</v>
      </c>
      <c r="F4489">
        <f t="shared" ca="1" si="2"/>
        <v>1</v>
      </c>
      <c r="G4489" t="str">
        <f ca="1">VLOOKUP(F4489,Cities!$A$1:$C$69,2,0)</f>
        <v>Amsterdam</v>
      </c>
      <c r="H4489" t="str">
        <f ca="1">VLOOKUP(F4489,Cities!$A$1:$F$69,6,0)</f>
        <v>Acquatic, Historical-Modern, Beach, Nightlife</v>
      </c>
      <c r="I4489" t="str">
        <f ca="1">VLOOKUP(F4489,Cities!$A$1:$C$69,3,0)</f>
        <v>Europe</v>
      </c>
      <c r="J4489">
        <f t="shared" ca="1" si="3"/>
        <v>2</v>
      </c>
      <c r="K4489">
        <f ca="1">VLOOKUP(F4489,Cities!$A$1:$I$69,6+J4489,0)*R4489*E4489</f>
        <v>4260</v>
      </c>
      <c r="L4489">
        <f t="shared" ca="1" si="4"/>
        <v>2</v>
      </c>
      <c r="M4489">
        <f ca="1">VLOOKUP(F4489,Cities!$A$1:$I$69,4,0)*R4489*L4489</f>
        <v>2370</v>
      </c>
      <c r="N4489">
        <f t="shared" ca="1" si="5"/>
        <v>6630</v>
      </c>
      <c r="O4489" t="str">
        <f ca="1">VLOOKUP(F4489,Cities!$A$1:$E$69,5,0)</f>
        <v>Summer</v>
      </c>
      <c r="P4489">
        <f t="shared" ca="1" si="6"/>
        <v>1</v>
      </c>
      <c r="Q4489" t="str">
        <f ca="1">VLOOKUP(P4489,Sheet2!$A$1:$B$5,2,0)</f>
        <v>Solo</v>
      </c>
      <c r="R4489">
        <f ca="1">VLOOKUP(P4489,Sheet2!$A$1:$C$5,3,0)</f>
        <v>1</v>
      </c>
    </row>
    <row r="4490" spans="1:18" ht="14.25" customHeight="1">
      <c r="A4490" s="4">
        <v>4489</v>
      </c>
      <c r="B4490">
        <f t="shared" ca="1" si="0"/>
        <v>277</v>
      </c>
      <c r="C4490">
        <f t="shared" ca="1" si="1"/>
        <v>2</v>
      </c>
      <c r="D4490" t="str">
        <f ca="1">VLOOKUP(C4490,Stay!$A$1:$B$5,2,0)</f>
        <v>1 week</v>
      </c>
      <c r="E4490">
        <f ca="1">VLOOKUP(C4490,Stay!$A$1:$C$5,3,0)</f>
        <v>7</v>
      </c>
      <c r="F4490">
        <f t="shared" ca="1" si="2"/>
        <v>62</v>
      </c>
      <c r="G4490" t="str">
        <f ca="1">VLOOKUP(F4490,Cities!$A$1:$C$69,2,0)</f>
        <v>Valencia</v>
      </c>
      <c r="H4490" t="str">
        <f ca="1">VLOOKUP(F4490,Cities!$A$1:$F$69,6,0)</f>
        <v>Terrain</v>
      </c>
      <c r="I4490" t="str">
        <f ca="1">VLOOKUP(F4490,Cities!$A$1:$C$69,3,0)</f>
        <v>Europe</v>
      </c>
      <c r="J4490">
        <f t="shared" ca="1" si="3"/>
        <v>2</v>
      </c>
      <c r="K4490">
        <f ca="1">VLOOKUP(F4490,Cities!$A$1:$I$69,6+J4490,0)*R4490*E4490</f>
        <v>2380</v>
      </c>
      <c r="L4490">
        <f t="shared" ca="1" si="4"/>
        <v>2</v>
      </c>
      <c r="M4490">
        <f ca="1">VLOOKUP(F4490,Cities!$A$1:$I$69,4,0)*R4490*L4490</f>
        <v>14240</v>
      </c>
      <c r="N4490">
        <f t="shared" ca="1" si="5"/>
        <v>16620</v>
      </c>
      <c r="O4490" t="str">
        <f ca="1">VLOOKUP(F4490,Cities!$A$1:$E$69,5,0)</f>
        <v>Summer</v>
      </c>
      <c r="P4490">
        <f t="shared" ca="1" si="6"/>
        <v>2</v>
      </c>
      <c r="Q4490" t="str">
        <f ca="1">VLOOKUP(P4490,Sheet2!$A$1:$B$5,2,0)</f>
        <v>Family</v>
      </c>
      <c r="R4490">
        <f ca="1">VLOOKUP(P4490,Sheet2!$A$1:$C$5,3,0)</f>
        <v>4</v>
      </c>
    </row>
    <row r="4491" spans="1:18" ht="14.25" customHeight="1">
      <c r="A4491" s="4">
        <v>4490</v>
      </c>
      <c r="B4491">
        <f t="shared" ca="1" si="0"/>
        <v>274</v>
      </c>
      <c r="C4491">
        <f t="shared" ca="1" si="1"/>
        <v>2</v>
      </c>
      <c r="D4491" t="str">
        <f ca="1">VLOOKUP(C4491,Stay!$A$1:$B$5,2,0)</f>
        <v>1 week</v>
      </c>
      <c r="E4491">
        <f ca="1">VLOOKUP(C4491,Stay!$A$1:$C$5,3,0)</f>
        <v>7</v>
      </c>
      <c r="F4491">
        <f t="shared" ca="1" si="2"/>
        <v>14</v>
      </c>
      <c r="G4491" t="str">
        <f ca="1">VLOOKUP(F4491,Cities!$A$1:$C$69,2,0)</f>
        <v>Brussels</v>
      </c>
      <c r="H4491" t="str">
        <f ca="1">VLOOKUP(F4491,Cities!$A$1:$F$69,6,0)</f>
        <v>Historical-Medieval, Beach, Park, Nightlife</v>
      </c>
      <c r="I4491" t="str">
        <f ca="1">VLOOKUP(F4491,Cities!$A$1:$C$69,3,0)</f>
        <v>Europe</v>
      </c>
      <c r="J4491">
        <f t="shared" ca="1" si="3"/>
        <v>2</v>
      </c>
      <c r="K4491">
        <f ca="1">VLOOKUP(F4491,Cities!$A$1:$I$69,6+J4491,0)*R4491*E4491</f>
        <v>1610</v>
      </c>
      <c r="L4491">
        <f t="shared" ca="1" si="4"/>
        <v>1</v>
      </c>
      <c r="M4491">
        <f ca="1">VLOOKUP(F4491,Cities!$A$1:$I$69,4,0)*R4491*L4491</f>
        <v>2160</v>
      </c>
      <c r="N4491">
        <f t="shared" ca="1" si="5"/>
        <v>3770</v>
      </c>
      <c r="O4491" t="str">
        <f ca="1">VLOOKUP(F4491,Cities!$A$1:$E$69,5,0)</f>
        <v>Summer</v>
      </c>
      <c r="P4491">
        <f t="shared" ca="1" si="6"/>
        <v>3</v>
      </c>
      <c r="Q4491" t="str">
        <f ca="1">VLOOKUP(P4491,Sheet2!$A$1:$B$5,2,0)</f>
        <v>Romantic</v>
      </c>
      <c r="R4491">
        <f ca="1">VLOOKUP(P4491,Sheet2!$A$1:$C$5,3,0)</f>
        <v>2</v>
      </c>
    </row>
    <row r="4492" spans="1:18" ht="14.25" customHeight="1">
      <c r="A4492" s="4">
        <v>4491</v>
      </c>
      <c r="B4492">
        <f t="shared" ca="1" si="0"/>
        <v>186</v>
      </c>
      <c r="C4492">
        <f t="shared" ca="1" si="1"/>
        <v>4</v>
      </c>
      <c r="D4492" t="str">
        <f ca="1">VLOOKUP(C4492,Stay!$A$1:$B$5,2,0)</f>
        <v>1 month</v>
      </c>
      <c r="E4492">
        <f ca="1">VLOOKUP(C4492,Stay!$A$1:$C$5,3,0)</f>
        <v>30</v>
      </c>
      <c r="F4492">
        <f t="shared" ca="1" si="2"/>
        <v>26</v>
      </c>
      <c r="G4492" t="str">
        <f ca="1">VLOOKUP(F4492,Cities!$A$1:$C$69,2,0)</f>
        <v>Greater Manchester</v>
      </c>
      <c r="H4492" t="str">
        <f ca="1">VLOOKUP(F4492,Cities!$A$1:$F$69,6,0)</f>
        <v>Historical, Beach, Terrain</v>
      </c>
      <c r="I4492" t="str">
        <f ca="1">VLOOKUP(F4492,Cities!$A$1:$C$69,3,0)</f>
        <v>Europe</v>
      </c>
      <c r="J4492">
        <f t="shared" ca="1" si="3"/>
        <v>3</v>
      </c>
      <c r="K4492">
        <f ca="1">VLOOKUP(F4492,Cities!$A$1:$I$69,6+J4492,0)*R4492*E4492</f>
        <v>13350</v>
      </c>
      <c r="L4492">
        <f t="shared" ca="1" si="4"/>
        <v>2</v>
      </c>
      <c r="M4492">
        <f ca="1">VLOOKUP(F4492,Cities!$A$1:$I$69,4,0)*R4492*L4492</f>
        <v>1340</v>
      </c>
      <c r="N4492">
        <f t="shared" ca="1" si="5"/>
        <v>14690</v>
      </c>
      <c r="O4492" t="str">
        <f ca="1">VLOOKUP(F4492,Cities!$A$1:$E$69,5,0)</f>
        <v>Summer</v>
      </c>
      <c r="P4492">
        <f t="shared" ca="1" si="6"/>
        <v>1</v>
      </c>
      <c r="Q4492" t="str">
        <f ca="1">VLOOKUP(P4492,Sheet2!$A$1:$B$5,2,0)</f>
        <v>Solo</v>
      </c>
      <c r="R4492">
        <f ca="1">VLOOKUP(P4492,Sheet2!$A$1:$C$5,3,0)</f>
        <v>1</v>
      </c>
    </row>
    <row r="4493" spans="1:18" ht="14.25" customHeight="1">
      <c r="A4493" s="4">
        <v>4492</v>
      </c>
      <c r="B4493">
        <f t="shared" ca="1" si="0"/>
        <v>111</v>
      </c>
      <c r="C4493">
        <f t="shared" ca="1" si="1"/>
        <v>2</v>
      </c>
      <c r="D4493" t="str">
        <f ca="1">VLOOKUP(C4493,Stay!$A$1:$B$5,2,0)</f>
        <v>1 week</v>
      </c>
      <c r="E4493">
        <f ca="1">VLOOKUP(C4493,Stay!$A$1:$C$5,3,0)</f>
        <v>7</v>
      </c>
      <c r="F4493">
        <f t="shared" ca="1" si="2"/>
        <v>51</v>
      </c>
      <c r="G4493" t="str">
        <f ca="1">VLOOKUP(F4493,Cities!$A$1:$C$69,2,0)</f>
        <v>Rome</v>
      </c>
      <c r="H4493" t="str">
        <f ca="1">VLOOKUP(F4493,Cities!$A$1:$F$69,6,0)</f>
        <v>Historical</v>
      </c>
      <c r="I4493" t="str">
        <f ca="1">VLOOKUP(F4493,Cities!$A$1:$C$69,3,0)</f>
        <v>Europe</v>
      </c>
      <c r="J4493">
        <f t="shared" ca="1" si="3"/>
        <v>1</v>
      </c>
      <c r="K4493">
        <f ca="1">VLOOKUP(F4493,Cities!$A$1:$I$69,6+J4493,0)*R4493*E4493</f>
        <v>1484</v>
      </c>
      <c r="L4493">
        <f t="shared" ca="1" si="4"/>
        <v>1</v>
      </c>
      <c r="M4493">
        <f ca="1">VLOOKUP(F4493,Cities!$A$1:$I$69,4,0)*R4493*L4493</f>
        <v>3812</v>
      </c>
      <c r="N4493">
        <f t="shared" ca="1" si="5"/>
        <v>5296</v>
      </c>
      <c r="O4493" t="str">
        <f ca="1">VLOOKUP(F4493,Cities!$A$1:$E$69,5,0)</f>
        <v>Summer</v>
      </c>
      <c r="P4493">
        <f t="shared" ca="1" si="6"/>
        <v>2</v>
      </c>
      <c r="Q4493" t="str">
        <f ca="1">VLOOKUP(P4493,Sheet2!$A$1:$B$5,2,0)</f>
        <v>Family</v>
      </c>
      <c r="R4493">
        <f ca="1">VLOOKUP(P4493,Sheet2!$A$1:$C$5,3,0)</f>
        <v>4</v>
      </c>
    </row>
    <row r="4494" spans="1:18" ht="14.25" customHeight="1">
      <c r="A4494" s="4">
        <v>4493</v>
      </c>
      <c r="B4494">
        <f t="shared" ca="1" si="0"/>
        <v>281</v>
      </c>
      <c r="C4494">
        <f t="shared" ca="1" si="1"/>
        <v>2</v>
      </c>
      <c r="D4494" t="str">
        <f ca="1">VLOOKUP(C4494,Stay!$A$1:$B$5,2,0)</f>
        <v>1 week</v>
      </c>
      <c r="E4494">
        <f ca="1">VLOOKUP(C4494,Stay!$A$1:$C$5,3,0)</f>
        <v>7</v>
      </c>
      <c r="F4494">
        <f t="shared" ca="1" si="2"/>
        <v>16</v>
      </c>
      <c r="G4494" t="str">
        <f ca="1">VLOOKUP(F4494,Cities!$A$1:$C$69,2,0)</f>
        <v>Cape Town</v>
      </c>
      <c r="H4494" t="str">
        <f ca="1">VLOOKUP(F4494,Cities!$A$1:$F$69,6,0)</f>
        <v>Beach, Historical-Medieval, Aquatic-Water</v>
      </c>
      <c r="I4494" t="str">
        <f ca="1">VLOOKUP(F4494,Cities!$A$1:$C$69,3,0)</f>
        <v>Africa</v>
      </c>
      <c r="J4494">
        <f t="shared" ca="1" si="3"/>
        <v>3</v>
      </c>
      <c r="K4494">
        <f ca="1">VLOOKUP(F4494,Cities!$A$1:$I$69,6+J4494,0)*R4494*E4494</f>
        <v>1547</v>
      </c>
      <c r="L4494">
        <f t="shared" ca="1" si="4"/>
        <v>2</v>
      </c>
      <c r="M4494">
        <f ca="1">VLOOKUP(F4494,Cities!$A$1:$I$69,4,0)*R4494*L4494</f>
        <v>1680</v>
      </c>
      <c r="N4494">
        <f t="shared" ca="1" si="5"/>
        <v>3227</v>
      </c>
      <c r="O4494" t="str">
        <f ca="1">VLOOKUP(F4494,Cities!$A$1:$E$69,5,0)</f>
        <v>Winter</v>
      </c>
      <c r="P4494">
        <f t="shared" ca="1" si="6"/>
        <v>1</v>
      </c>
      <c r="Q4494" t="str">
        <f ca="1">VLOOKUP(P4494,Sheet2!$A$1:$B$5,2,0)</f>
        <v>Solo</v>
      </c>
      <c r="R4494">
        <f ca="1">VLOOKUP(P4494,Sheet2!$A$1:$C$5,3,0)</f>
        <v>1</v>
      </c>
    </row>
    <row r="4495" spans="1:18" ht="14.25" customHeight="1">
      <c r="A4495" s="4">
        <v>4494</v>
      </c>
      <c r="B4495">
        <f t="shared" ca="1" si="0"/>
        <v>84</v>
      </c>
      <c r="C4495">
        <f t="shared" ca="1" si="1"/>
        <v>3</v>
      </c>
      <c r="D4495" t="str">
        <f ca="1">VLOOKUP(C4495,Stay!$A$1:$B$5,2,0)</f>
        <v>2 weeks</v>
      </c>
      <c r="E4495">
        <f ca="1">VLOOKUP(C4495,Stay!$A$1:$C$5,3,0)</f>
        <v>14</v>
      </c>
      <c r="F4495">
        <f t="shared" ca="1" si="2"/>
        <v>65</v>
      </c>
      <c r="G4495" t="str">
        <f ca="1">VLOOKUP(F4495,Cities!$A$1:$C$69,2,0)</f>
        <v>Victoria</v>
      </c>
      <c r="H4495" t="str">
        <f ca="1">VLOOKUP(F4495,Cities!$A$1:$F$69,6,0)</f>
        <v>Historical</v>
      </c>
      <c r="I4495" t="str">
        <f ca="1">VLOOKUP(F4495,Cities!$A$1:$C$69,3,0)</f>
        <v>North America</v>
      </c>
      <c r="J4495">
        <f t="shared" ca="1" si="3"/>
        <v>1</v>
      </c>
      <c r="K4495">
        <f ca="1">VLOOKUP(F4495,Cities!$A$1:$I$69,6+J4495,0)*R4495*E4495</f>
        <v>896</v>
      </c>
      <c r="L4495">
        <f t="shared" ca="1" si="4"/>
        <v>1</v>
      </c>
      <c r="M4495">
        <f ca="1">VLOOKUP(F4495,Cities!$A$1:$I$69,4,0)*R4495*L4495</f>
        <v>300</v>
      </c>
      <c r="N4495">
        <f t="shared" ca="1" si="5"/>
        <v>1196</v>
      </c>
      <c r="O4495" t="str">
        <f ca="1">VLOOKUP(F4495,Cities!$A$1:$E$69,5,0)</f>
        <v>Summer</v>
      </c>
      <c r="P4495">
        <f t="shared" ca="1" si="6"/>
        <v>1</v>
      </c>
      <c r="Q4495" t="str">
        <f ca="1">VLOOKUP(P4495,Sheet2!$A$1:$B$5,2,0)</f>
        <v>Solo</v>
      </c>
      <c r="R4495">
        <f ca="1">VLOOKUP(P4495,Sheet2!$A$1:$C$5,3,0)</f>
        <v>1</v>
      </c>
    </row>
    <row r="4496" spans="1:18" ht="14.25" customHeight="1">
      <c r="A4496" s="4">
        <v>4495</v>
      </c>
      <c r="B4496">
        <f t="shared" ca="1" si="0"/>
        <v>153</v>
      </c>
      <c r="C4496">
        <f t="shared" ca="1" si="1"/>
        <v>3</v>
      </c>
      <c r="D4496" t="str">
        <f ca="1">VLOOKUP(C4496,Stay!$A$1:$B$5,2,0)</f>
        <v>2 weeks</v>
      </c>
      <c r="E4496">
        <f ca="1">VLOOKUP(C4496,Stay!$A$1:$C$5,3,0)</f>
        <v>14</v>
      </c>
      <c r="F4496">
        <f t="shared" ca="1" si="2"/>
        <v>19</v>
      </c>
      <c r="G4496" t="str">
        <f ca="1">VLOOKUP(F4496,Cities!$A$1:$C$69,2,0)</f>
        <v>Columbus</v>
      </c>
      <c r="H4496" t="str">
        <f ca="1">VLOOKUP(F4496,Cities!$A$1:$F$69,6,0)</f>
        <v>Modern, Beach, Nightlife, Park</v>
      </c>
      <c r="I4496" t="str">
        <f ca="1">VLOOKUP(F4496,Cities!$A$1:$C$69,3,0)</f>
        <v>North America</v>
      </c>
      <c r="J4496">
        <f t="shared" ca="1" si="3"/>
        <v>2</v>
      </c>
      <c r="K4496">
        <f ca="1">VLOOKUP(F4496,Cities!$A$1:$I$69,6+J4496,0)*R4496*E4496</f>
        <v>4200</v>
      </c>
      <c r="L4496">
        <f t="shared" ca="1" si="4"/>
        <v>1</v>
      </c>
      <c r="M4496">
        <f ca="1">VLOOKUP(F4496,Cities!$A$1:$I$69,4,0)*R4496*L4496</f>
        <v>960</v>
      </c>
      <c r="N4496">
        <f t="shared" ca="1" si="5"/>
        <v>5160</v>
      </c>
      <c r="O4496" t="str">
        <f ca="1">VLOOKUP(F4496,Cities!$A$1:$E$69,5,0)</f>
        <v>Summer</v>
      </c>
      <c r="P4496">
        <f t="shared" ca="1" si="6"/>
        <v>2</v>
      </c>
      <c r="Q4496" t="str">
        <f ca="1">VLOOKUP(P4496,Sheet2!$A$1:$B$5,2,0)</f>
        <v>Family</v>
      </c>
      <c r="R4496">
        <f ca="1">VLOOKUP(P4496,Sheet2!$A$1:$C$5,3,0)</f>
        <v>4</v>
      </c>
    </row>
    <row r="4497" spans="1:18" ht="14.25" customHeight="1">
      <c r="A4497" s="4">
        <v>4496</v>
      </c>
      <c r="B4497">
        <f t="shared" ca="1" si="0"/>
        <v>89</v>
      </c>
      <c r="C4497">
        <f t="shared" ca="1" si="1"/>
        <v>4</v>
      </c>
      <c r="D4497" t="str">
        <f ca="1">VLOOKUP(C4497,Stay!$A$1:$B$5,2,0)</f>
        <v>1 month</v>
      </c>
      <c r="E4497">
        <f ca="1">VLOOKUP(C4497,Stay!$A$1:$C$5,3,0)</f>
        <v>30</v>
      </c>
      <c r="F4497">
        <f t="shared" ca="1" si="2"/>
        <v>5</v>
      </c>
      <c r="G4497" t="str">
        <f ca="1">VLOOKUP(F4497,Cities!$A$1:$C$69,2,0)</f>
        <v>Austin</v>
      </c>
      <c r="H4497" t="str">
        <f ca="1">VLOOKUP(F4497,Cities!$A$1:$F$69,6,0)</f>
        <v>Historical-Modern, Nightlife</v>
      </c>
      <c r="I4497" t="str">
        <f ca="1">VLOOKUP(F4497,Cities!$A$1:$C$69,3,0)</f>
        <v>North America</v>
      </c>
      <c r="J4497">
        <f t="shared" ca="1" si="3"/>
        <v>2</v>
      </c>
      <c r="K4497">
        <f ca="1">VLOOKUP(F4497,Cities!$A$1:$I$69,6+J4497,0)*R4497*E4497</f>
        <v>6840</v>
      </c>
      <c r="L4497">
        <f t="shared" ca="1" si="4"/>
        <v>2</v>
      </c>
      <c r="M4497">
        <f ca="1">VLOOKUP(F4497,Cities!$A$1:$I$69,4,0)*R4497*L4497</f>
        <v>240</v>
      </c>
      <c r="N4497">
        <f t="shared" ca="1" si="5"/>
        <v>7080</v>
      </c>
      <c r="O4497" t="str">
        <f ca="1">VLOOKUP(F4497,Cities!$A$1:$E$69,5,0)</f>
        <v>Spring</v>
      </c>
      <c r="P4497">
        <f t="shared" ca="1" si="6"/>
        <v>3</v>
      </c>
      <c r="Q4497" t="str">
        <f ca="1">VLOOKUP(P4497,Sheet2!$A$1:$B$5,2,0)</f>
        <v>Romantic</v>
      </c>
      <c r="R4497">
        <f ca="1">VLOOKUP(P4497,Sheet2!$A$1:$C$5,3,0)</f>
        <v>2</v>
      </c>
    </row>
    <row r="4498" spans="1:18" ht="14.25" customHeight="1">
      <c r="A4498" s="4">
        <v>4497</v>
      </c>
      <c r="B4498">
        <f t="shared" ca="1" si="0"/>
        <v>18</v>
      </c>
      <c r="C4498">
        <f t="shared" ca="1" si="1"/>
        <v>2</v>
      </c>
      <c r="D4498" t="str">
        <f ca="1">VLOOKUP(C4498,Stay!$A$1:$B$5,2,0)</f>
        <v>1 week</v>
      </c>
      <c r="E4498">
        <f ca="1">VLOOKUP(C4498,Stay!$A$1:$C$5,3,0)</f>
        <v>7</v>
      </c>
      <c r="F4498">
        <f t="shared" ca="1" si="2"/>
        <v>4</v>
      </c>
      <c r="G4498" t="str">
        <f ca="1">VLOOKUP(F4498,Cities!$A$1:$C$69,2,0)</f>
        <v>Athens</v>
      </c>
      <c r="H4498" t="str">
        <f ca="1">VLOOKUP(F4498,Cities!$A$1:$F$69,6,0)</f>
        <v>Historical-Ancient, Architecture</v>
      </c>
      <c r="I4498" t="str">
        <f ca="1">VLOOKUP(F4498,Cities!$A$1:$C$69,3,0)</f>
        <v>Europe</v>
      </c>
      <c r="J4498">
        <f t="shared" ca="1" si="3"/>
        <v>2</v>
      </c>
      <c r="K4498">
        <f ca="1">VLOOKUP(F4498,Cities!$A$1:$I$69,6+J4498,0)*R4498*E4498</f>
        <v>3402</v>
      </c>
      <c r="L4498">
        <f t="shared" ca="1" si="4"/>
        <v>1</v>
      </c>
      <c r="M4498">
        <f ca="1">VLOOKUP(F4498,Cities!$A$1:$I$69,4,0)*R4498*L4498</f>
        <v>6600</v>
      </c>
      <c r="N4498">
        <f t="shared" ca="1" si="5"/>
        <v>10002</v>
      </c>
      <c r="O4498" t="str">
        <f ca="1">VLOOKUP(F4498,Cities!$A$1:$E$69,5,0)</f>
        <v>Summer</v>
      </c>
      <c r="P4498">
        <f t="shared" ca="1" si="6"/>
        <v>4</v>
      </c>
      <c r="Q4498" t="str">
        <f ca="1">VLOOKUP(P4498,Sheet2!$A$1:$B$5,2,0)</f>
        <v>Friends</v>
      </c>
      <c r="R4498">
        <f ca="1">VLOOKUP(P4498,Sheet2!$A$1:$C$5,3,0)</f>
        <v>6</v>
      </c>
    </row>
    <row r="4499" spans="1:18" ht="14.25" customHeight="1">
      <c r="A4499" s="4">
        <v>4498</v>
      </c>
      <c r="B4499">
        <f t="shared" ca="1" si="0"/>
        <v>26</v>
      </c>
      <c r="C4499">
        <f t="shared" ca="1" si="1"/>
        <v>3</v>
      </c>
      <c r="D4499" t="str">
        <f ca="1">VLOOKUP(C4499,Stay!$A$1:$B$5,2,0)</f>
        <v>2 weeks</v>
      </c>
      <c r="E4499">
        <f ca="1">VLOOKUP(C4499,Stay!$A$1:$C$5,3,0)</f>
        <v>14</v>
      </c>
      <c r="F4499">
        <f t="shared" ca="1" si="2"/>
        <v>19</v>
      </c>
      <c r="G4499" t="str">
        <f ca="1">VLOOKUP(F4499,Cities!$A$1:$C$69,2,0)</f>
        <v>Columbus</v>
      </c>
      <c r="H4499" t="str">
        <f ca="1">VLOOKUP(F4499,Cities!$A$1:$F$69,6,0)</f>
        <v>Modern, Beach, Nightlife, Park</v>
      </c>
      <c r="I4499" t="str">
        <f ca="1">VLOOKUP(F4499,Cities!$A$1:$C$69,3,0)</f>
        <v>North America</v>
      </c>
      <c r="J4499">
        <f t="shared" ca="1" si="3"/>
        <v>1</v>
      </c>
      <c r="K4499">
        <f ca="1">VLOOKUP(F4499,Cities!$A$1:$I$69,6+J4499,0)*R4499*E4499</f>
        <v>1792</v>
      </c>
      <c r="L4499">
        <f t="shared" ca="1" si="4"/>
        <v>1</v>
      </c>
      <c r="M4499">
        <f ca="1">VLOOKUP(F4499,Cities!$A$1:$I$69,4,0)*R4499*L4499</f>
        <v>960</v>
      </c>
      <c r="N4499">
        <f t="shared" ca="1" si="5"/>
        <v>2752</v>
      </c>
      <c r="O4499" t="str">
        <f ca="1">VLOOKUP(F4499,Cities!$A$1:$E$69,5,0)</f>
        <v>Summer</v>
      </c>
      <c r="P4499">
        <f t="shared" ca="1" si="6"/>
        <v>2</v>
      </c>
      <c r="Q4499" t="str">
        <f ca="1">VLOOKUP(P4499,Sheet2!$A$1:$B$5,2,0)</f>
        <v>Family</v>
      </c>
      <c r="R4499">
        <f ca="1">VLOOKUP(P4499,Sheet2!$A$1:$C$5,3,0)</f>
        <v>4</v>
      </c>
    </row>
    <row r="4500" spans="1:18" ht="14.25" customHeight="1">
      <c r="A4500" s="4">
        <v>4499</v>
      </c>
      <c r="B4500">
        <f t="shared" ca="1" si="0"/>
        <v>6</v>
      </c>
      <c r="C4500">
        <f t="shared" ca="1" si="1"/>
        <v>2</v>
      </c>
      <c r="D4500" t="str">
        <f ca="1">VLOOKUP(C4500,Stay!$A$1:$B$5,2,0)</f>
        <v>1 week</v>
      </c>
      <c r="E4500">
        <f ca="1">VLOOKUP(C4500,Stay!$A$1:$C$5,3,0)</f>
        <v>7</v>
      </c>
      <c r="F4500">
        <f t="shared" ca="1" si="2"/>
        <v>1</v>
      </c>
      <c r="G4500" t="str">
        <f ca="1">VLOOKUP(F4500,Cities!$A$1:$C$69,2,0)</f>
        <v>Amsterdam</v>
      </c>
      <c r="H4500" t="str">
        <f ca="1">VLOOKUP(F4500,Cities!$A$1:$F$69,6,0)</f>
        <v>Acquatic, Historical-Modern, Beach, Nightlife</v>
      </c>
      <c r="I4500" t="str">
        <f ca="1">VLOOKUP(F4500,Cities!$A$1:$C$69,3,0)</f>
        <v>Europe</v>
      </c>
      <c r="J4500">
        <f t="shared" ca="1" si="3"/>
        <v>2</v>
      </c>
      <c r="K4500">
        <f ca="1">VLOOKUP(F4500,Cities!$A$1:$I$69,6+J4500,0)*R4500*E4500</f>
        <v>3976</v>
      </c>
      <c r="L4500">
        <f t="shared" ca="1" si="4"/>
        <v>2</v>
      </c>
      <c r="M4500">
        <f ca="1">VLOOKUP(F4500,Cities!$A$1:$I$69,4,0)*R4500*L4500</f>
        <v>9480</v>
      </c>
      <c r="N4500">
        <f t="shared" ca="1" si="5"/>
        <v>13456</v>
      </c>
      <c r="O4500" t="str">
        <f ca="1">VLOOKUP(F4500,Cities!$A$1:$E$69,5,0)</f>
        <v>Summer</v>
      </c>
      <c r="P4500">
        <f t="shared" ca="1" si="6"/>
        <v>2</v>
      </c>
      <c r="Q4500" t="str">
        <f ca="1">VLOOKUP(P4500,Sheet2!$A$1:$B$5,2,0)</f>
        <v>Family</v>
      </c>
      <c r="R4500">
        <f ca="1">VLOOKUP(P4500,Sheet2!$A$1:$C$5,3,0)</f>
        <v>4</v>
      </c>
    </row>
    <row r="4501" spans="1:18" ht="14.25" customHeight="1">
      <c r="A4501" s="4">
        <v>4500</v>
      </c>
      <c r="B4501">
        <f t="shared" ca="1" si="0"/>
        <v>116</v>
      </c>
      <c r="C4501">
        <f t="shared" ca="1" si="1"/>
        <v>4</v>
      </c>
      <c r="D4501" t="str">
        <f ca="1">VLOOKUP(C4501,Stay!$A$1:$B$5,2,0)</f>
        <v>1 month</v>
      </c>
      <c r="E4501">
        <f ca="1">VLOOKUP(C4501,Stay!$A$1:$C$5,3,0)</f>
        <v>30</v>
      </c>
      <c r="F4501">
        <f t="shared" ca="1" si="2"/>
        <v>56</v>
      </c>
      <c r="G4501" t="str">
        <f ca="1">VLOOKUP(F4501,Cities!$A$1:$C$69,2,0)</f>
        <v>Santa Cruz County</v>
      </c>
      <c r="H4501" t="str">
        <f ca="1">VLOOKUP(F4501,Cities!$A$1:$F$69,6,0)</f>
        <v>Beach</v>
      </c>
      <c r="I4501" t="str">
        <f ca="1">VLOOKUP(F4501,Cities!$A$1:$C$69,3,0)</f>
        <v>North America</v>
      </c>
      <c r="J4501">
        <f t="shared" ca="1" si="3"/>
        <v>2</v>
      </c>
      <c r="K4501">
        <f ca="1">VLOOKUP(F4501,Cities!$A$1:$I$69,6+J4501,0)*R4501*E4501</f>
        <v>6060</v>
      </c>
      <c r="L4501">
        <f t="shared" ca="1" si="4"/>
        <v>1</v>
      </c>
      <c r="M4501">
        <f ca="1">VLOOKUP(F4501,Cities!$A$1:$I$69,4,0)*R4501*L4501</f>
        <v>440</v>
      </c>
      <c r="N4501">
        <f t="shared" ca="1" si="5"/>
        <v>6500</v>
      </c>
      <c r="O4501" t="str">
        <f ca="1">VLOOKUP(F4501,Cities!$A$1:$E$69,5,0)</f>
        <v>Spring</v>
      </c>
      <c r="P4501">
        <f t="shared" ca="1" si="6"/>
        <v>3</v>
      </c>
      <c r="Q4501" t="str">
        <f ca="1">VLOOKUP(P4501,Sheet2!$A$1:$B$5,2,0)</f>
        <v>Romantic</v>
      </c>
      <c r="R4501">
        <f ca="1">VLOOKUP(P4501,Sheet2!$A$1:$C$5,3,0)</f>
        <v>2</v>
      </c>
    </row>
    <row r="4502" spans="1:18" ht="14.25" customHeight="1">
      <c r="A4502" s="4">
        <v>4501</v>
      </c>
      <c r="B4502">
        <f t="shared" ca="1" si="0"/>
        <v>52</v>
      </c>
      <c r="C4502">
        <f t="shared" ca="1" si="1"/>
        <v>2</v>
      </c>
      <c r="D4502" t="str">
        <f ca="1">VLOOKUP(C4502,Stay!$A$1:$B$5,2,0)</f>
        <v>1 week</v>
      </c>
      <c r="E4502">
        <f ca="1">VLOOKUP(C4502,Stay!$A$1:$C$5,3,0)</f>
        <v>7</v>
      </c>
      <c r="F4502">
        <f t="shared" ca="1" si="2"/>
        <v>7</v>
      </c>
      <c r="G4502" t="str">
        <f ca="1">VLOOKUP(F4502,Cities!$A$1:$C$69,2,0)</f>
        <v>Barossa Valley</v>
      </c>
      <c r="H4502" t="str">
        <f ca="1">VLOOKUP(F4502,Cities!$A$1:$F$69,6,0)</f>
        <v>Adventure-Water, Historical-Modern, Wineyard</v>
      </c>
      <c r="I4502" t="str">
        <f ca="1">VLOOKUP(F4502,Cities!$A$1:$C$69,3,0)</f>
        <v>Australia</v>
      </c>
      <c r="J4502">
        <f t="shared" ca="1" si="3"/>
        <v>2</v>
      </c>
      <c r="K4502">
        <f ca="1">VLOOKUP(F4502,Cities!$A$1:$I$69,6+J4502,0)*R4502*E4502</f>
        <v>1008</v>
      </c>
      <c r="L4502">
        <f t="shared" ca="1" si="4"/>
        <v>2</v>
      </c>
      <c r="M4502">
        <f ca="1">VLOOKUP(F4502,Cities!$A$1:$I$69,4,0)*R4502*L4502</f>
        <v>5880</v>
      </c>
      <c r="N4502">
        <f t="shared" ca="1" si="5"/>
        <v>6888</v>
      </c>
      <c r="O4502" t="str">
        <f ca="1">VLOOKUP(F4502,Cities!$A$1:$E$69,5,0)</f>
        <v>Spring</v>
      </c>
      <c r="P4502">
        <f t="shared" ca="1" si="6"/>
        <v>3</v>
      </c>
      <c r="Q4502" t="str">
        <f ca="1">VLOOKUP(P4502,Sheet2!$A$1:$B$5,2,0)</f>
        <v>Romantic</v>
      </c>
      <c r="R4502">
        <f ca="1">VLOOKUP(P4502,Sheet2!$A$1:$C$5,3,0)</f>
        <v>2</v>
      </c>
    </row>
    <row r="4503" spans="1:18" ht="14.25" customHeight="1">
      <c r="A4503" s="4">
        <v>4502</v>
      </c>
      <c r="B4503">
        <f t="shared" ca="1" si="0"/>
        <v>63</v>
      </c>
      <c r="C4503">
        <f t="shared" ca="1" si="1"/>
        <v>1</v>
      </c>
      <c r="D4503" t="str">
        <f ca="1">VLOOKUP(C4503,Stay!$A$1:$B$5,2,0)</f>
        <v>3 days</v>
      </c>
      <c r="E4503">
        <f ca="1">VLOOKUP(C4503,Stay!$A$1:$C$5,3,0)</f>
        <v>3</v>
      </c>
      <c r="F4503">
        <f t="shared" ca="1" si="2"/>
        <v>52</v>
      </c>
      <c r="G4503" t="str">
        <f ca="1">VLOOKUP(F4503,Cities!$A$1:$C$69,2,0)</f>
        <v>Salem</v>
      </c>
      <c r="H4503" t="str">
        <f ca="1">VLOOKUP(F4503,Cities!$A$1:$F$69,6,0)</f>
        <v>Historical</v>
      </c>
      <c r="I4503" t="str">
        <f ca="1">VLOOKUP(F4503,Cities!$A$1:$C$69,3,0)</f>
        <v>North America</v>
      </c>
      <c r="J4503">
        <f t="shared" ca="1" si="3"/>
        <v>1</v>
      </c>
      <c r="K4503">
        <f ca="1">VLOOKUP(F4503,Cities!$A$1:$I$69,6+J4503,0)*R4503*E4503</f>
        <v>588</v>
      </c>
      <c r="L4503">
        <f t="shared" ca="1" si="4"/>
        <v>1</v>
      </c>
      <c r="M4503">
        <f ca="1">VLOOKUP(F4503,Cities!$A$1:$I$69,4,0)*R4503*L4503</f>
        <v>620</v>
      </c>
      <c r="N4503">
        <f t="shared" ca="1" si="5"/>
        <v>1208</v>
      </c>
      <c r="O4503" t="str">
        <f ca="1">VLOOKUP(F4503,Cities!$A$1:$E$69,5,0)</f>
        <v>Summer</v>
      </c>
      <c r="P4503">
        <f t="shared" ca="1" si="6"/>
        <v>3</v>
      </c>
      <c r="Q4503" t="str">
        <f ca="1">VLOOKUP(P4503,Sheet2!$A$1:$B$5,2,0)</f>
        <v>Romantic</v>
      </c>
      <c r="R4503">
        <f ca="1">VLOOKUP(P4503,Sheet2!$A$1:$C$5,3,0)</f>
        <v>2</v>
      </c>
    </row>
    <row r="4504" spans="1:18" ht="14.25" customHeight="1">
      <c r="A4504" s="4">
        <v>4503</v>
      </c>
      <c r="B4504">
        <f t="shared" ca="1" si="0"/>
        <v>204</v>
      </c>
      <c r="C4504">
        <f t="shared" ca="1" si="1"/>
        <v>2</v>
      </c>
      <c r="D4504" t="str">
        <f ca="1">VLOOKUP(C4504,Stay!$A$1:$B$5,2,0)</f>
        <v>1 week</v>
      </c>
      <c r="E4504">
        <f ca="1">VLOOKUP(C4504,Stay!$A$1:$C$5,3,0)</f>
        <v>7</v>
      </c>
      <c r="F4504">
        <f t="shared" ca="1" si="2"/>
        <v>47</v>
      </c>
      <c r="G4504" t="str">
        <f ca="1">VLOOKUP(F4504,Cities!$A$1:$C$69,2,0)</f>
        <v>Portland</v>
      </c>
      <c r="H4504" t="str">
        <f ca="1">VLOOKUP(F4504,Cities!$A$1:$F$69,6,0)</f>
        <v>Modern, Park, Nightlife</v>
      </c>
      <c r="I4504" t="str">
        <f ca="1">VLOOKUP(F4504,Cities!$A$1:$C$69,3,0)</f>
        <v>North America</v>
      </c>
      <c r="J4504">
        <f t="shared" ca="1" si="3"/>
        <v>1</v>
      </c>
      <c r="K4504">
        <f ca="1">VLOOKUP(F4504,Cities!$A$1:$I$69,6+J4504,0)*R4504*E4504</f>
        <v>770</v>
      </c>
      <c r="L4504">
        <f t="shared" ca="1" si="4"/>
        <v>1</v>
      </c>
      <c r="M4504">
        <f ca="1">VLOOKUP(F4504,Cities!$A$1:$I$69,4,0)*R4504*L4504</f>
        <v>620</v>
      </c>
      <c r="N4504">
        <f t="shared" ca="1" si="5"/>
        <v>1390</v>
      </c>
      <c r="O4504" t="str">
        <f ca="1">VLOOKUP(F4504,Cities!$A$1:$E$69,5,0)</f>
        <v>Spring</v>
      </c>
      <c r="P4504">
        <f t="shared" ca="1" si="6"/>
        <v>3</v>
      </c>
      <c r="Q4504" t="str">
        <f ca="1">VLOOKUP(P4504,Sheet2!$A$1:$B$5,2,0)</f>
        <v>Romantic</v>
      </c>
      <c r="R4504">
        <f ca="1">VLOOKUP(P4504,Sheet2!$A$1:$C$5,3,0)</f>
        <v>2</v>
      </c>
    </row>
    <row r="4505" spans="1:18" ht="14.25" customHeight="1">
      <c r="A4505" s="4">
        <v>4504</v>
      </c>
      <c r="B4505">
        <f t="shared" ca="1" si="0"/>
        <v>18</v>
      </c>
      <c r="C4505">
        <f t="shared" ca="1" si="1"/>
        <v>3</v>
      </c>
      <c r="D4505" t="str">
        <f ca="1">VLOOKUP(C4505,Stay!$A$1:$B$5,2,0)</f>
        <v>2 weeks</v>
      </c>
      <c r="E4505">
        <f ca="1">VLOOKUP(C4505,Stay!$A$1:$C$5,3,0)</f>
        <v>14</v>
      </c>
      <c r="F4505">
        <f t="shared" ca="1" si="2"/>
        <v>68</v>
      </c>
      <c r="G4505" t="str">
        <f ca="1">VLOOKUP(F4505,Cities!$A$1:$C$69,2,0)</f>
        <v>Washington, D.C.</v>
      </c>
      <c r="H4505" t="str">
        <f ca="1">VLOOKUP(F4505,Cities!$A$1:$F$69,6,0)</f>
        <v>Modern</v>
      </c>
      <c r="I4505" t="str">
        <f ca="1">VLOOKUP(F4505,Cities!$A$1:$C$69,3,0)</f>
        <v>North America</v>
      </c>
      <c r="J4505">
        <f t="shared" ca="1" si="3"/>
        <v>2</v>
      </c>
      <c r="K4505">
        <f ca="1">VLOOKUP(F4505,Cities!$A$1:$I$69,6+J4505,0)*R4505*E4505</f>
        <v>4340</v>
      </c>
      <c r="L4505">
        <f t="shared" ca="1" si="4"/>
        <v>2</v>
      </c>
      <c r="M4505">
        <f ca="1">VLOOKUP(F4505,Cities!$A$1:$I$69,4,0)*R4505*L4505</f>
        <v>1360</v>
      </c>
      <c r="N4505">
        <f t="shared" ca="1" si="5"/>
        <v>5700</v>
      </c>
      <c r="O4505" t="str">
        <f ca="1">VLOOKUP(F4505,Cities!$A$1:$E$69,5,0)</f>
        <v>Summer</v>
      </c>
      <c r="P4505">
        <f t="shared" ca="1" si="6"/>
        <v>3</v>
      </c>
      <c r="Q4505" t="str">
        <f ca="1">VLOOKUP(P4505,Sheet2!$A$1:$B$5,2,0)</f>
        <v>Romantic</v>
      </c>
      <c r="R4505">
        <f ca="1">VLOOKUP(P4505,Sheet2!$A$1:$C$5,3,0)</f>
        <v>2</v>
      </c>
    </row>
    <row r="4506" spans="1:18" ht="14.25" customHeight="1">
      <c r="A4506" s="4">
        <v>4505</v>
      </c>
      <c r="B4506">
        <f t="shared" ca="1" si="0"/>
        <v>59</v>
      </c>
      <c r="C4506">
        <f t="shared" ca="1" si="1"/>
        <v>3</v>
      </c>
      <c r="D4506" t="str">
        <f ca="1">VLOOKUP(C4506,Stay!$A$1:$B$5,2,0)</f>
        <v>2 weeks</v>
      </c>
      <c r="E4506">
        <f ca="1">VLOOKUP(C4506,Stay!$A$1:$C$5,3,0)</f>
        <v>14</v>
      </c>
      <c r="F4506">
        <f t="shared" ca="1" si="2"/>
        <v>20</v>
      </c>
      <c r="G4506" t="str">
        <f ca="1">VLOOKUP(F4506,Cities!$A$1:$C$69,2,0)</f>
        <v>Copenhagen</v>
      </c>
      <c r="H4506" t="str">
        <f ca="1">VLOOKUP(F4506,Cities!$A$1:$F$69,6,0)</f>
        <v>Historical-Medieval, Beach, Adventure-Water, Park, Nightlife, Architecture</v>
      </c>
      <c r="I4506" t="str">
        <f ca="1">VLOOKUP(F4506,Cities!$A$1:$C$69,3,0)</f>
        <v>Europe</v>
      </c>
      <c r="J4506">
        <f t="shared" ca="1" si="3"/>
        <v>3</v>
      </c>
      <c r="K4506">
        <f ca="1">VLOOKUP(F4506,Cities!$A$1:$I$69,6+J4506,0)*R4506*E4506</f>
        <v>6328</v>
      </c>
      <c r="L4506">
        <f t="shared" ca="1" si="4"/>
        <v>2</v>
      </c>
      <c r="M4506">
        <f ca="1">VLOOKUP(F4506,Cities!$A$1:$I$69,4,0)*R4506*L4506</f>
        <v>1960</v>
      </c>
      <c r="N4506">
        <f t="shared" ca="1" si="5"/>
        <v>8288</v>
      </c>
      <c r="O4506" t="str">
        <f ca="1">VLOOKUP(F4506,Cities!$A$1:$E$69,5,0)</f>
        <v>Summer</v>
      </c>
      <c r="P4506">
        <f t="shared" ca="1" si="6"/>
        <v>1</v>
      </c>
      <c r="Q4506" t="str">
        <f ca="1">VLOOKUP(P4506,Sheet2!$A$1:$B$5,2,0)</f>
        <v>Solo</v>
      </c>
      <c r="R4506">
        <f ca="1">VLOOKUP(P4506,Sheet2!$A$1:$C$5,3,0)</f>
        <v>1</v>
      </c>
    </row>
    <row r="4507" spans="1:18" ht="14.25" customHeight="1">
      <c r="A4507" s="4">
        <v>4506</v>
      </c>
      <c r="B4507">
        <f t="shared" ca="1" si="0"/>
        <v>55</v>
      </c>
      <c r="C4507">
        <f t="shared" ca="1" si="1"/>
        <v>3</v>
      </c>
      <c r="D4507" t="str">
        <f ca="1">VLOOKUP(C4507,Stay!$A$1:$B$5,2,0)</f>
        <v>2 weeks</v>
      </c>
      <c r="E4507">
        <f ca="1">VLOOKUP(C4507,Stay!$A$1:$C$5,3,0)</f>
        <v>14</v>
      </c>
      <c r="F4507">
        <f t="shared" ca="1" si="2"/>
        <v>32</v>
      </c>
      <c r="G4507" t="str">
        <f ca="1">VLOOKUP(F4507,Cities!$A$1:$C$69,2,0)</f>
        <v>Lyon</v>
      </c>
      <c r="H4507" t="str">
        <f ca="1">VLOOKUP(F4507,Cities!$A$1:$F$69,6,0)</f>
        <v>Historical, Beach, Terrain</v>
      </c>
      <c r="I4507" t="str">
        <f ca="1">VLOOKUP(F4507,Cities!$A$1:$C$69,3,0)</f>
        <v>Europe</v>
      </c>
      <c r="J4507">
        <f t="shared" ca="1" si="3"/>
        <v>3</v>
      </c>
      <c r="K4507">
        <f ca="1">VLOOKUP(F4507,Cities!$A$1:$I$69,6+J4507,0)*R4507*E4507</f>
        <v>3346</v>
      </c>
      <c r="L4507">
        <f t="shared" ca="1" si="4"/>
        <v>1</v>
      </c>
      <c r="M4507">
        <f ca="1">VLOOKUP(F4507,Cities!$A$1:$I$69,4,0)*R4507*L4507</f>
        <v>1200</v>
      </c>
      <c r="N4507">
        <f t="shared" ca="1" si="5"/>
        <v>4546</v>
      </c>
      <c r="O4507" t="str">
        <f ca="1">VLOOKUP(F4507,Cities!$A$1:$E$69,5,0)</f>
        <v>Summer</v>
      </c>
      <c r="P4507">
        <f t="shared" ca="1" si="6"/>
        <v>1</v>
      </c>
      <c r="Q4507" t="str">
        <f ca="1">VLOOKUP(P4507,Sheet2!$A$1:$B$5,2,0)</f>
        <v>Solo</v>
      </c>
      <c r="R4507">
        <f ca="1">VLOOKUP(P4507,Sheet2!$A$1:$C$5,3,0)</f>
        <v>1</v>
      </c>
    </row>
    <row r="4508" spans="1:18" ht="14.25" customHeight="1">
      <c r="A4508" s="4">
        <v>4507</v>
      </c>
      <c r="B4508">
        <f t="shared" ca="1" si="0"/>
        <v>72</v>
      </c>
      <c r="C4508">
        <f t="shared" ca="1" si="1"/>
        <v>3</v>
      </c>
      <c r="D4508" t="str">
        <f ca="1">VLOOKUP(C4508,Stay!$A$1:$B$5,2,0)</f>
        <v>2 weeks</v>
      </c>
      <c r="E4508">
        <f ca="1">VLOOKUP(C4508,Stay!$A$1:$C$5,3,0)</f>
        <v>14</v>
      </c>
      <c r="F4508">
        <f t="shared" ca="1" si="2"/>
        <v>32</v>
      </c>
      <c r="G4508" t="str">
        <f ca="1">VLOOKUP(F4508,Cities!$A$1:$C$69,2,0)</f>
        <v>Lyon</v>
      </c>
      <c r="H4508" t="str">
        <f ca="1">VLOOKUP(F4508,Cities!$A$1:$F$69,6,0)</f>
        <v>Historical, Beach, Terrain</v>
      </c>
      <c r="I4508" t="str">
        <f ca="1">VLOOKUP(F4508,Cities!$A$1:$C$69,3,0)</f>
        <v>Europe</v>
      </c>
      <c r="J4508">
        <f t="shared" ca="1" si="3"/>
        <v>2</v>
      </c>
      <c r="K4508">
        <f ca="1">VLOOKUP(F4508,Cities!$A$1:$I$69,6+J4508,0)*R4508*E4508</f>
        <v>9408</v>
      </c>
      <c r="L4508">
        <f t="shared" ca="1" si="4"/>
        <v>1</v>
      </c>
      <c r="M4508">
        <f ca="1">VLOOKUP(F4508,Cities!$A$1:$I$69,4,0)*R4508*L4508</f>
        <v>7200</v>
      </c>
      <c r="N4508">
        <f t="shared" ca="1" si="5"/>
        <v>16608</v>
      </c>
      <c r="O4508" t="str">
        <f ca="1">VLOOKUP(F4508,Cities!$A$1:$E$69,5,0)</f>
        <v>Summer</v>
      </c>
      <c r="P4508">
        <f t="shared" ca="1" si="6"/>
        <v>4</v>
      </c>
      <c r="Q4508" t="str">
        <f ca="1">VLOOKUP(P4508,Sheet2!$A$1:$B$5,2,0)</f>
        <v>Friends</v>
      </c>
      <c r="R4508">
        <f ca="1">VLOOKUP(P4508,Sheet2!$A$1:$C$5,3,0)</f>
        <v>6</v>
      </c>
    </row>
    <row r="4509" spans="1:18" ht="14.25" customHeight="1">
      <c r="A4509" s="4">
        <v>4508</v>
      </c>
      <c r="B4509">
        <f t="shared" ca="1" si="0"/>
        <v>190</v>
      </c>
      <c r="C4509">
        <f t="shared" ca="1" si="1"/>
        <v>2</v>
      </c>
      <c r="D4509" t="str">
        <f ca="1">VLOOKUP(C4509,Stay!$A$1:$B$5,2,0)</f>
        <v>1 week</v>
      </c>
      <c r="E4509">
        <f ca="1">VLOOKUP(C4509,Stay!$A$1:$C$5,3,0)</f>
        <v>7</v>
      </c>
      <c r="F4509">
        <f t="shared" ca="1" si="2"/>
        <v>55</v>
      </c>
      <c r="G4509" t="str">
        <f ca="1">VLOOKUP(F4509,Cities!$A$1:$C$69,2,0)</f>
        <v>Santa Clara County</v>
      </c>
      <c r="H4509" t="str">
        <f ca="1">VLOOKUP(F4509,Cities!$A$1:$F$69,6,0)</f>
        <v>Modern</v>
      </c>
      <c r="I4509" t="str">
        <f ca="1">VLOOKUP(F4509,Cities!$A$1:$C$69,3,0)</f>
        <v>North America</v>
      </c>
      <c r="J4509">
        <f t="shared" ca="1" si="3"/>
        <v>3</v>
      </c>
      <c r="K4509">
        <f ca="1">VLOOKUP(F4509,Cities!$A$1:$I$69,6+J4509,0)*R4509*E4509</f>
        <v>13720</v>
      </c>
      <c r="L4509">
        <f t="shared" ca="1" si="4"/>
        <v>1</v>
      </c>
      <c r="M4509">
        <f ca="1">VLOOKUP(F4509,Cities!$A$1:$I$69,4,0)*R4509*L4509</f>
        <v>720</v>
      </c>
      <c r="N4509">
        <f t="shared" ca="1" si="5"/>
        <v>14440</v>
      </c>
      <c r="O4509" t="str">
        <f ca="1">VLOOKUP(F4509,Cities!$A$1:$E$69,5,0)</f>
        <v>Spring</v>
      </c>
      <c r="P4509">
        <f t="shared" ca="1" si="6"/>
        <v>3</v>
      </c>
      <c r="Q4509" t="str">
        <f ca="1">VLOOKUP(P4509,Sheet2!$A$1:$B$5,2,0)</f>
        <v>Romantic</v>
      </c>
      <c r="R4509">
        <f ca="1">VLOOKUP(P4509,Sheet2!$A$1:$C$5,3,0)</f>
        <v>2</v>
      </c>
    </row>
    <row r="4510" spans="1:18" ht="14.25" customHeight="1">
      <c r="A4510" s="4">
        <v>4509</v>
      </c>
      <c r="B4510">
        <f t="shared" ca="1" si="0"/>
        <v>7</v>
      </c>
      <c r="C4510">
        <f t="shared" ca="1" si="1"/>
        <v>2</v>
      </c>
      <c r="D4510" t="str">
        <f ca="1">VLOOKUP(C4510,Stay!$A$1:$B$5,2,0)</f>
        <v>1 week</v>
      </c>
      <c r="E4510">
        <f ca="1">VLOOKUP(C4510,Stay!$A$1:$C$5,3,0)</f>
        <v>7</v>
      </c>
      <c r="F4510">
        <f t="shared" ca="1" si="2"/>
        <v>59</v>
      </c>
      <c r="G4510" t="str">
        <f ca="1">VLOOKUP(F4510,Cities!$A$1:$C$69,2,0)</f>
        <v>Tasmania</v>
      </c>
      <c r="H4510" t="str">
        <f ca="1">VLOOKUP(F4510,Cities!$A$1:$F$69,6,0)</f>
        <v>Beach</v>
      </c>
      <c r="I4510" t="str">
        <f ca="1">VLOOKUP(F4510,Cities!$A$1:$C$69,3,0)</f>
        <v>Australia</v>
      </c>
      <c r="J4510">
        <f t="shared" ca="1" si="3"/>
        <v>1</v>
      </c>
      <c r="K4510">
        <f ca="1">VLOOKUP(F4510,Cities!$A$1:$I$69,6+J4510,0)*R4510*E4510</f>
        <v>2100</v>
      </c>
      <c r="L4510">
        <f t="shared" ca="1" si="4"/>
        <v>2</v>
      </c>
      <c r="M4510">
        <f ca="1">VLOOKUP(F4510,Cities!$A$1:$I$69,4,0)*R4510*L4510</f>
        <v>18240</v>
      </c>
      <c r="N4510">
        <f t="shared" ca="1" si="5"/>
        <v>20340</v>
      </c>
      <c r="O4510" t="str">
        <f ca="1">VLOOKUP(F4510,Cities!$A$1:$E$69,5,0)</f>
        <v>Spring</v>
      </c>
      <c r="P4510">
        <f t="shared" ca="1" si="6"/>
        <v>4</v>
      </c>
      <c r="Q4510" t="str">
        <f ca="1">VLOOKUP(P4510,Sheet2!$A$1:$B$5,2,0)</f>
        <v>Friends</v>
      </c>
      <c r="R4510">
        <f ca="1">VLOOKUP(P4510,Sheet2!$A$1:$C$5,3,0)</f>
        <v>6</v>
      </c>
    </row>
    <row r="4511" spans="1:18" ht="14.25" customHeight="1">
      <c r="A4511" s="4">
        <v>4510</v>
      </c>
      <c r="B4511">
        <f t="shared" ca="1" si="0"/>
        <v>39</v>
      </c>
      <c r="C4511">
        <f t="shared" ca="1" si="1"/>
        <v>4</v>
      </c>
      <c r="D4511" t="str">
        <f ca="1">VLOOKUP(C4511,Stay!$A$1:$B$5,2,0)</f>
        <v>1 month</v>
      </c>
      <c r="E4511">
        <f ca="1">VLOOKUP(C4511,Stay!$A$1:$C$5,3,0)</f>
        <v>30</v>
      </c>
      <c r="F4511">
        <f t="shared" ca="1" si="2"/>
        <v>61</v>
      </c>
      <c r="G4511" t="str">
        <f ca="1">VLOOKUP(F4511,Cities!$A$1:$C$69,2,0)</f>
        <v>Trentino</v>
      </c>
      <c r="H4511" t="str">
        <f ca="1">VLOOKUP(F4511,Cities!$A$1:$F$69,6,0)</f>
        <v>Terrain</v>
      </c>
      <c r="I4511" t="str">
        <f ca="1">VLOOKUP(F4511,Cities!$A$1:$C$69,3,0)</f>
        <v>Europe</v>
      </c>
      <c r="J4511">
        <f t="shared" ca="1" si="3"/>
        <v>3</v>
      </c>
      <c r="K4511">
        <f ca="1">VLOOKUP(F4511,Cities!$A$1:$I$69,6+J4511,0)*R4511*E4511</f>
        <v>1140</v>
      </c>
      <c r="L4511">
        <f t="shared" ca="1" si="4"/>
        <v>1</v>
      </c>
      <c r="M4511">
        <f ca="1">VLOOKUP(F4511,Cities!$A$1:$I$69,4,0)*R4511*L4511</f>
        <v>910</v>
      </c>
      <c r="N4511">
        <f t="shared" ca="1" si="5"/>
        <v>2050</v>
      </c>
      <c r="O4511" t="str">
        <f ca="1">VLOOKUP(F4511,Cities!$A$1:$E$69,5,0)</f>
        <v>Summer</v>
      </c>
      <c r="P4511">
        <f t="shared" ca="1" si="6"/>
        <v>1</v>
      </c>
      <c r="Q4511" t="str">
        <f ca="1">VLOOKUP(P4511,Sheet2!$A$1:$B$5,2,0)</f>
        <v>Solo</v>
      </c>
      <c r="R4511">
        <f ca="1">VLOOKUP(P4511,Sheet2!$A$1:$C$5,3,0)</f>
        <v>1</v>
      </c>
    </row>
    <row r="4512" spans="1:18" ht="14.25" customHeight="1">
      <c r="A4512" s="4">
        <v>4511</v>
      </c>
      <c r="B4512">
        <f t="shared" ca="1" si="0"/>
        <v>93</v>
      </c>
      <c r="C4512">
        <f t="shared" ca="1" si="1"/>
        <v>3</v>
      </c>
      <c r="D4512" t="str">
        <f ca="1">VLOOKUP(C4512,Stay!$A$1:$B$5,2,0)</f>
        <v>2 weeks</v>
      </c>
      <c r="E4512">
        <f ca="1">VLOOKUP(C4512,Stay!$A$1:$C$5,3,0)</f>
        <v>14</v>
      </c>
      <c r="F4512">
        <f t="shared" ca="1" si="2"/>
        <v>45</v>
      </c>
      <c r="G4512" t="str">
        <f ca="1">VLOOKUP(F4512,Cities!$A$1:$C$69,2,0)</f>
        <v>Oakland</v>
      </c>
      <c r="H4512" t="str">
        <f ca="1">VLOOKUP(F4512,Cities!$A$1:$F$69,6,0)</f>
        <v>Modern, Hills, Park</v>
      </c>
      <c r="I4512" t="str">
        <f ca="1">VLOOKUP(F4512,Cities!$A$1:$C$69,3,0)</f>
        <v>North America</v>
      </c>
      <c r="J4512">
        <f t="shared" ca="1" si="3"/>
        <v>2</v>
      </c>
      <c r="K4512">
        <f ca="1">VLOOKUP(F4512,Cities!$A$1:$I$69,6+J4512,0)*R4512*E4512</f>
        <v>2968</v>
      </c>
      <c r="L4512">
        <f t="shared" ca="1" si="4"/>
        <v>2</v>
      </c>
      <c r="M4512">
        <f ca="1">VLOOKUP(F4512,Cities!$A$1:$I$69,4,0)*R4512*L4512</f>
        <v>1440</v>
      </c>
      <c r="N4512">
        <f t="shared" ca="1" si="5"/>
        <v>4408</v>
      </c>
      <c r="O4512" t="str">
        <f ca="1">VLOOKUP(F4512,Cities!$A$1:$E$69,5,0)</f>
        <v>Spring</v>
      </c>
      <c r="P4512">
        <f t="shared" ca="1" si="6"/>
        <v>3</v>
      </c>
      <c r="Q4512" t="str">
        <f ca="1">VLOOKUP(P4512,Sheet2!$A$1:$B$5,2,0)</f>
        <v>Romantic</v>
      </c>
      <c r="R4512">
        <f ca="1">VLOOKUP(P4512,Sheet2!$A$1:$C$5,3,0)</f>
        <v>2</v>
      </c>
    </row>
    <row r="4513" spans="1:18" ht="14.25" customHeight="1">
      <c r="A4513" s="4">
        <v>4512</v>
      </c>
      <c r="B4513">
        <f t="shared" ca="1" si="0"/>
        <v>162</v>
      </c>
      <c r="C4513">
        <f t="shared" ca="1" si="1"/>
        <v>4</v>
      </c>
      <c r="D4513" t="str">
        <f ca="1">VLOOKUP(C4513,Stay!$A$1:$B$5,2,0)</f>
        <v>1 month</v>
      </c>
      <c r="E4513">
        <f ca="1">VLOOKUP(C4513,Stay!$A$1:$C$5,3,0)</f>
        <v>30</v>
      </c>
      <c r="F4513">
        <f t="shared" ca="1" si="2"/>
        <v>26</v>
      </c>
      <c r="G4513" t="str">
        <f ca="1">VLOOKUP(F4513,Cities!$A$1:$C$69,2,0)</f>
        <v>Greater Manchester</v>
      </c>
      <c r="H4513" t="str">
        <f ca="1">VLOOKUP(F4513,Cities!$A$1:$F$69,6,0)</f>
        <v>Historical, Beach, Terrain</v>
      </c>
      <c r="I4513" t="str">
        <f ca="1">VLOOKUP(F4513,Cities!$A$1:$C$69,3,0)</f>
        <v>Europe</v>
      </c>
      <c r="J4513">
        <f t="shared" ca="1" si="3"/>
        <v>3</v>
      </c>
      <c r="K4513">
        <f ca="1">VLOOKUP(F4513,Cities!$A$1:$I$69,6+J4513,0)*R4513*E4513</f>
        <v>26700</v>
      </c>
      <c r="L4513">
        <f t="shared" ca="1" si="4"/>
        <v>1</v>
      </c>
      <c r="M4513">
        <f ca="1">VLOOKUP(F4513,Cities!$A$1:$I$69,4,0)*R4513*L4513</f>
        <v>1340</v>
      </c>
      <c r="N4513">
        <f t="shared" ca="1" si="5"/>
        <v>28040</v>
      </c>
      <c r="O4513" t="str">
        <f ca="1">VLOOKUP(F4513,Cities!$A$1:$E$69,5,0)</f>
        <v>Summer</v>
      </c>
      <c r="P4513">
        <f t="shared" ca="1" si="6"/>
        <v>3</v>
      </c>
      <c r="Q4513" t="str">
        <f ca="1">VLOOKUP(P4513,Sheet2!$A$1:$B$5,2,0)</f>
        <v>Romantic</v>
      </c>
      <c r="R4513">
        <f ca="1">VLOOKUP(P4513,Sheet2!$A$1:$C$5,3,0)</f>
        <v>2</v>
      </c>
    </row>
    <row r="4514" spans="1:18" ht="14.25" customHeight="1">
      <c r="A4514" s="4">
        <v>4513</v>
      </c>
      <c r="B4514">
        <f t="shared" ca="1" si="0"/>
        <v>120</v>
      </c>
      <c r="C4514">
        <f t="shared" ca="1" si="1"/>
        <v>3</v>
      </c>
      <c r="D4514" t="str">
        <f ca="1">VLOOKUP(C4514,Stay!$A$1:$B$5,2,0)</f>
        <v>2 weeks</v>
      </c>
      <c r="E4514">
        <f ca="1">VLOOKUP(C4514,Stay!$A$1:$C$5,3,0)</f>
        <v>14</v>
      </c>
      <c r="F4514">
        <f t="shared" ca="1" si="2"/>
        <v>17</v>
      </c>
      <c r="G4514" t="str">
        <f ca="1">VLOOKUP(F4514,Cities!$A$1:$C$69,2,0)</f>
        <v>Chicago</v>
      </c>
      <c r="H4514" t="str">
        <f ca="1">VLOOKUP(F4514,Cities!$A$1:$F$69,6,0)</f>
        <v>Modern, Aquatic, Nightlife</v>
      </c>
      <c r="I4514" t="str">
        <f ca="1">VLOOKUP(F4514,Cities!$A$1:$C$69,3,0)</f>
        <v>North America</v>
      </c>
      <c r="J4514">
        <f t="shared" ca="1" si="3"/>
        <v>3</v>
      </c>
      <c r="K4514">
        <f ca="1">VLOOKUP(F4514,Cities!$A$1:$I$69,6+J4514,0)*R4514*E4514</f>
        <v>15372</v>
      </c>
      <c r="L4514">
        <f t="shared" ca="1" si="4"/>
        <v>1</v>
      </c>
      <c r="M4514">
        <f ca="1">VLOOKUP(F4514,Cities!$A$1:$I$69,4,0)*R4514*L4514</f>
        <v>260</v>
      </c>
      <c r="N4514">
        <f t="shared" ca="1" si="5"/>
        <v>15632</v>
      </c>
      <c r="O4514" t="str">
        <f ca="1">VLOOKUP(F4514,Cities!$A$1:$E$69,5,0)</f>
        <v>Summer</v>
      </c>
      <c r="P4514">
        <f t="shared" ca="1" si="6"/>
        <v>3</v>
      </c>
      <c r="Q4514" t="str">
        <f ca="1">VLOOKUP(P4514,Sheet2!$A$1:$B$5,2,0)</f>
        <v>Romantic</v>
      </c>
      <c r="R4514">
        <f ca="1">VLOOKUP(P4514,Sheet2!$A$1:$C$5,3,0)</f>
        <v>2</v>
      </c>
    </row>
    <row r="4515" spans="1:18" ht="14.25" customHeight="1">
      <c r="A4515" s="4">
        <v>4514</v>
      </c>
      <c r="B4515">
        <f t="shared" ca="1" si="0"/>
        <v>74</v>
      </c>
      <c r="C4515">
        <f t="shared" ca="1" si="1"/>
        <v>2</v>
      </c>
      <c r="D4515" t="str">
        <f ca="1">VLOOKUP(C4515,Stay!$A$1:$B$5,2,0)</f>
        <v>1 week</v>
      </c>
      <c r="E4515">
        <f ca="1">VLOOKUP(C4515,Stay!$A$1:$C$5,3,0)</f>
        <v>7</v>
      </c>
      <c r="F4515">
        <f t="shared" ca="1" si="2"/>
        <v>19</v>
      </c>
      <c r="G4515" t="str">
        <f ca="1">VLOOKUP(F4515,Cities!$A$1:$C$69,2,0)</f>
        <v>Columbus</v>
      </c>
      <c r="H4515" t="str">
        <f ca="1">VLOOKUP(F4515,Cities!$A$1:$F$69,6,0)</f>
        <v>Modern, Beach, Nightlife, Park</v>
      </c>
      <c r="I4515" t="str">
        <f ca="1">VLOOKUP(F4515,Cities!$A$1:$C$69,3,0)</f>
        <v>North America</v>
      </c>
      <c r="J4515">
        <f t="shared" ca="1" si="3"/>
        <v>3</v>
      </c>
      <c r="K4515">
        <f ca="1">VLOOKUP(F4515,Cities!$A$1:$I$69,6+J4515,0)*R4515*E4515</f>
        <v>1050</v>
      </c>
      <c r="L4515">
        <f t="shared" ca="1" si="4"/>
        <v>2</v>
      </c>
      <c r="M4515">
        <f ca="1">VLOOKUP(F4515,Cities!$A$1:$I$69,4,0)*R4515*L4515</f>
        <v>480</v>
      </c>
      <c r="N4515">
        <f t="shared" ca="1" si="5"/>
        <v>1530</v>
      </c>
      <c r="O4515" t="str">
        <f ca="1">VLOOKUP(F4515,Cities!$A$1:$E$69,5,0)</f>
        <v>Summer</v>
      </c>
      <c r="P4515">
        <f t="shared" ca="1" si="6"/>
        <v>1</v>
      </c>
      <c r="Q4515" t="str">
        <f ca="1">VLOOKUP(P4515,Sheet2!$A$1:$B$5,2,0)</f>
        <v>Solo</v>
      </c>
      <c r="R4515">
        <f ca="1">VLOOKUP(P4515,Sheet2!$A$1:$C$5,3,0)</f>
        <v>1</v>
      </c>
    </row>
    <row r="4516" spans="1:18" ht="14.25" customHeight="1">
      <c r="A4516" s="4">
        <v>4515</v>
      </c>
      <c r="B4516">
        <f t="shared" ca="1" si="0"/>
        <v>119</v>
      </c>
      <c r="C4516">
        <f t="shared" ca="1" si="1"/>
        <v>3</v>
      </c>
      <c r="D4516" t="str">
        <f ca="1">VLOOKUP(C4516,Stay!$A$1:$B$5,2,0)</f>
        <v>2 weeks</v>
      </c>
      <c r="E4516">
        <f ca="1">VLOOKUP(C4516,Stay!$A$1:$C$5,3,0)</f>
        <v>14</v>
      </c>
      <c r="F4516">
        <f t="shared" ca="1" si="2"/>
        <v>44</v>
      </c>
      <c r="G4516" t="str">
        <f ca="1">VLOOKUP(F4516,Cities!$A$1:$C$69,2,0)</f>
        <v>Northern Rivers</v>
      </c>
      <c r="H4516" t="str">
        <f ca="1">VLOOKUP(F4516,Cities!$A$1:$F$69,6,0)</f>
        <v>Beach, Adventure-Water</v>
      </c>
      <c r="I4516" t="str">
        <f ca="1">VLOOKUP(F4516,Cities!$A$1:$C$69,3,0)</f>
        <v>Australia</v>
      </c>
      <c r="J4516">
        <f t="shared" ca="1" si="3"/>
        <v>1</v>
      </c>
      <c r="K4516">
        <f ca="1">VLOOKUP(F4516,Cities!$A$1:$I$69,6+J4516,0)*R4516*E4516</f>
        <v>4200</v>
      </c>
      <c r="L4516">
        <f t="shared" ca="1" si="4"/>
        <v>1</v>
      </c>
      <c r="M4516">
        <f ca="1">VLOOKUP(F4516,Cities!$A$1:$I$69,4,0)*R4516*L4516</f>
        <v>5040</v>
      </c>
      <c r="N4516">
        <f t="shared" ca="1" si="5"/>
        <v>9240</v>
      </c>
      <c r="O4516" t="str">
        <f ca="1">VLOOKUP(F4516,Cities!$A$1:$E$69,5,0)</f>
        <v>Spring</v>
      </c>
      <c r="P4516">
        <f t="shared" ca="1" si="6"/>
        <v>4</v>
      </c>
      <c r="Q4516" t="str">
        <f ca="1">VLOOKUP(P4516,Sheet2!$A$1:$B$5,2,0)</f>
        <v>Friends</v>
      </c>
      <c r="R4516">
        <f ca="1">VLOOKUP(P4516,Sheet2!$A$1:$C$5,3,0)</f>
        <v>6</v>
      </c>
    </row>
    <row r="4517" spans="1:18" ht="14.25" customHeight="1">
      <c r="A4517" s="4">
        <v>4516</v>
      </c>
      <c r="B4517">
        <f t="shared" ca="1" si="0"/>
        <v>208</v>
      </c>
      <c r="C4517">
        <f t="shared" ca="1" si="1"/>
        <v>3</v>
      </c>
      <c r="D4517" t="str">
        <f ca="1">VLOOKUP(C4517,Stay!$A$1:$B$5,2,0)</f>
        <v>2 weeks</v>
      </c>
      <c r="E4517">
        <f ca="1">VLOOKUP(C4517,Stay!$A$1:$C$5,3,0)</f>
        <v>14</v>
      </c>
      <c r="F4517">
        <f t="shared" ca="1" si="2"/>
        <v>50</v>
      </c>
      <c r="G4517" t="str">
        <f ca="1">VLOOKUP(F4517,Cities!$A$1:$C$69,2,0)</f>
        <v>Rio de Janeiro</v>
      </c>
      <c r="H4517" t="str">
        <f ca="1">VLOOKUP(F4517,Cities!$A$1:$F$69,6,0)</f>
        <v>Historical</v>
      </c>
      <c r="I4517" t="str">
        <f ca="1">VLOOKUP(F4517,Cities!$A$1:$C$69,3,0)</f>
        <v>South America</v>
      </c>
      <c r="J4517">
        <f t="shared" ca="1" si="3"/>
        <v>1</v>
      </c>
      <c r="K4517">
        <f ca="1">VLOOKUP(F4517,Cities!$A$1:$I$69,6+J4517,0)*R4517*E4517</f>
        <v>532</v>
      </c>
      <c r="L4517">
        <f t="shared" ca="1" si="4"/>
        <v>2</v>
      </c>
      <c r="M4517">
        <f ca="1">VLOOKUP(F4517,Cities!$A$1:$I$69,4,0)*R4517*L4517</f>
        <v>2120</v>
      </c>
      <c r="N4517">
        <f t="shared" ca="1" si="5"/>
        <v>2652</v>
      </c>
      <c r="O4517" t="str">
        <f ca="1">VLOOKUP(F4517,Cities!$A$1:$E$69,5,0)</f>
        <v>Winter</v>
      </c>
      <c r="P4517">
        <f t="shared" ca="1" si="6"/>
        <v>1</v>
      </c>
      <c r="Q4517" t="str">
        <f ca="1">VLOOKUP(P4517,Sheet2!$A$1:$B$5,2,0)</f>
        <v>Solo</v>
      </c>
      <c r="R4517">
        <f ca="1">VLOOKUP(P4517,Sheet2!$A$1:$C$5,3,0)</f>
        <v>1</v>
      </c>
    </row>
    <row r="4518" spans="1:18" ht="14.25" customHeight="1">
      <c r="A4518" s="4">
        <v>4517</v>
      </c>
      <c r="B4518">
        <f t="shared" ca="1" si="0"/>
        <v>75</v>
      </c>
      <c r="C4518">
        <f t="shared" ca="1" si="1"/>
        <v>3</v>
      </c>
      <c r="D4518" t="str">
        <f ca="1">VLOOKUP(C4518,Stay!$A$1:$B$5,2,0)</f>
        <v>2 weeks</v>
      </c>
      <c r="E4518">
        <f ca="1">VLOOKUP(C4518,Stay!$A$1:$C$5,3,0)</f>
        <v>14</v>
      </c>
      <c r="F4518">
        <f t="shared" ca="1" si="2"/>
        <v>20</v>
      </c>
      <c r="G4518" t="str">
        <f ca="1">VLOOKUP(F4518,Cities!$A$1:$C$69,2,0)</f>
        <v>Copenhagen</v>
      </c>
      <c r="H4518" t="str">
        <f ca="1">VLOOKUP(F4518,Cities!$A$1:$F$69,6,0)</f>
        <v>Historical-Medieval, Beach, Adventure-Water, Park, Nightlife, Architecture</v>
      </c>
      <c r="I4518" t="str">
        <f ca="1">VLOOKUP(F4518,Cities!$A$1:$C$69,3,0)</f>
        <v>Europe</v>
      </c>
      <c r="J4518">
        <f t="shared" ca="1" si="3"/>
        <v>3</v>
      </c>
      <c r="K4518">
        <f ca="1">VLOOKUP(F4518,Cities!$A$1:$I$69,6+J4518,0)*R4518*E4518</f>
        <v>6328</v>
      </c>
      <c r="L4518">
        <f t="shared" ca="1" si="4"/>
        <v>2</v>
      </c>
      <c r="M4518">
        <f ca="1">VLOOKUP(F4518,Cities!$A$1:$I$69,4,0)*R4518*L4518</f>
        <v>1960</v>
      </c>
      <c r="N4518">
        <f t="shared" ca="1" si="5"/>
        <v>8288</v>
      </c>
      <c r="O4518" t="str">
        <f ca="1">VLOOKUP(F4518,Cities!$A$1:$E$69,5,0)</f>
        <v>Summer</v>
      </c>
      <c r="P4518">
        <f t="shared" ca="1" si="6"/>
        <v>1</v>
      </c>
      <c r="Q4518" t="str">
        <f ca="1">VLOOKUP(P4518,Sheet2!$A$1:$B$5,2,0)</f>
        <v>Solo</v>
      </c>
      <c r="R4518">
        <f ca="1">VLOOKUP(P4518,Sheet2!$A$1:$C$5,3,0)</f>
        <v>1</v>
      </c>
    </row>
    <row r="4519" spans="1:18" ht="14.25" customHeight="1">
      <c r="A4519" s="4">
        <v>4518</v>
      </c>
      <c r="B4519">
        <f t="shared" ca="1" si="0"/>
        <v>151</v>
      </c>
      <c r="C4519">
        <f t="shared" ca="1" si="1"/>
        <v>1</v>
      </c>
      <c r="D4519" t="str">
        <f ca="1">VLOOKUP(C4519,Stay!$A$1:$B$5,2,0)</f>
        <v>3 days</v>
      </c>
      <c r="E4519">
        <f ca="1">VLOOKUP(C4519,Stay!$A$1:$C$5,3,0)</f>
        <v>3</v>
      </c>
      <c r="F4519">
        <f t="shared" ca="1" si="2"/>
        <v>5</v>
      </c>
      <c r="G4519" t="str">
        <f ca="1">VLOOKUP(F4519,Cities!$A$1:$C$69,2,0)</f>
        <v>Austin</v>
      </c>
      <c r="H4519" t="str">
        <f ca="1">VLOOKUP(F4519,Cities!$A$1:$F$69,6,0)</f>
        <v>Historical-Modern, Nightlife</v>
      </c>
      <c r="I4519" t="str">
        <f ca="1">VLOOKUP(F4519,Cities!$A$1:$C$69,3,0)</f>
        <v>North America</v>
      </c>
      <c r="J4519">
        <f t="shared" ca="1" si="3"/>
        <v>2</v>
      </c>
      <c r="K4519">
        <f ca="1">VLOOKUP(F4519,Cities!$A$1:$I$69,6+J4519,0)*R4519*E4519</f>
        <v>1368</v>
      </c>
      <c r="L4519">
        <f t="shared" ca="1" si="4"/>
        <v>1</v>
      </c>
      <c r="M4519">
        <f ca="1">VLOOKUP(F4519,Cities!$A$1:$I$69,4,0)*R4519*L4519</f>
        <v>240</v>
      </c>
      <c r="N4519">
        <f t="shared" ca="1" si="5"/>
        <v>1608</v>
      </c>
      <c r="O4519" t="str">
        <f ca="1">VLOOKUP(F4519,Cities!$A$1:$E$69,5,0)</f>
        <v>Spring</v>
      </c>
      <c r="P4519">
        <f t="shared" ca="1" si="6"/>
        <v>2</v>
      </c>
      <c r="Q4519" t="str">
        <f ca="1">VLOOKUP(P4519,Sheet2!$A$1:$B$5,2,0)</f>
        <v>Family</v>
      </c>
      <c r="R4519">
        <f ca="1">VLOOKUP(P4519,Sheet2!$A$1:$C$5,3,0)</f>
        <v>4</v>
      </c>
    </row>
    <row r="4520" spans="1:18" ht="14.25" customHeight="1">
      <c r="A4520" s="4">
        <v>4519</v>
      </c>
      <c r="B4520">
        <f t="shared" ca="1" si="0"/>
        <v>248</v>
      </c>
      <c r="C4520">
        <f t="shared" ca="1" si="1"/>
        <v>3</v>
      </c>
      <c r="D4520" t="str">
        <f ca="1">VLOOKUP(C4520,Stay!$A$1:$B$5,2,0)</f>
        <v>2 weeks</v>
      </c>
      <c r="E4520">
        <f ca="1">VLOOKUP(C4520,Stay!$A$1:$C$5,3,0)</f>
        <v>14</v>
      </c>
      <c r="F4520">
        <f t="shared" ca="1" si="2"/>
        <v>44</v>
      </c>
      <c r="G4520" t="str">
        <f ca="1">VLOOKUP(F4520,Cities!$A$1:$C$69,2,0)</f>
        <v>Northern Rivers</v>
      </c>
      <c r="H4520" t="str">
        <f ca="1">VLOOKUP(F4520,Cities!$A$1:$F$69,6,0)</f>
        <v>Beach, Adventure-Water</v>
      </c>
      <c r="I4520" t="str">
        <f ca="1">VLOOKUP(F4520,Cities!$A$1:$C$69,3,0)</f>
        <v>Australia</v>
      </c>
      <c r="J4520">
        <f t="shared" ca="1" si="3"/>
        <v>2</v>
      </c>
      <c r="K4520">
        <f ca="1">VLOOKUP(F4520,Cities!$A$1:$I$69,6+J4520,0)*R4520*E4520</f>
        <v>3780</v>
      </c>
      <c r="L4520">
        <f t="shared" ca="1" si="4"/>
        <v>1</v>
      </c>
      <c r="M4520">
        <f ca="1">VLOOKUP(F4520,Cities!$A$1:$I$69,4,0)*R4520*L4520</f>
        <v>1680</v>
      </c>
      <c r="N4520">
        <f t="shared" ca="1" si="5"/>
        <v>5460</v>
      </c>
      <c r="O4520" t="str">
        <f ca="1">VLOOKUP(F4520,Cities!$A$1:$E$69,5,0)</f>
        <v>Spring</v>
      </c>
      <c r="P4520">
        <f t="shared" ca="1" si="6"/>
        <v>3</v>
      </c>
      <c r="Q4520" t="str">
        <f ca="1">VLOOKUP(P4520,Sheet2!$A$1:$B$5,2,0)</f>
        <v>Romantic</v>
      </c>
      <c r="R4520">
        <f ca="1">VLOOKUP(P4520,Sheet2!$A$1:$C$5,3,0)</f>
        <v>2</v>
      </c>
    </row>
    <row r="4521" spans="1:18" ht="14.25" customHeight="1">
      <c r="A4521" s="4">
        <v>4520</v>
      </c>
      <c r="B4521">
        <f t="shared" ca="1" si="0"/>
        <v>279</v>
      </c>
      <c r="C4521">
        <f t="shared" ca="1" si="1"/>
        <v>3</v>
      </c>
      <c r="D4521" t="str">
        <f ca="1">VLOOKUP(C4521,Stay!$A$1:$B$5,2,0)</f>
        <v>2 weeks</v>
      </c>
      <c r="E4521">
        <f ca="1">VLOOKUP(C4521,Stay!$A$1:$C$5,3,0)</f>
        <v>14</v>
      </c>
      <c r="F4521">
        <f t="shared" ca="1" si="2"/>
        <v>19</v>
      </c>
      <c r="G4521" t="str">
        <f ca="1">VLOOKUP(F4521,Cities!$A$1:$C$69,2,0)</f>
        <v>Columbus</v>
      </c>
      <c r="H4521" t="str">
        <f ca="1">VLOOKUP(F4521,Cities!$A$1:$F$69,6,0)</f>
        <v>Modern, Beach, Nightlife, Park</v>
      </c>
      <c r="I4521" t="str">
        <f ca="1">VLOOKUP(F4521,Cities!$A$1:$C$69,3,0)</f>
        <v>North America</v>
      </c>
      <c r="J4521">
        <f t="shared" ca="1" si="3"/>
        <v>3</v>
      </c>
      <c r="K4521">
        <f ca="1">VLOOKUP(F4521,Cities!$A$1:$I$69,6+J4521,0)*R4521*E4521</f>
        <v>12600</v>
      </c>
      <c r="L4521">
        <f t="shared" ca="1" si="4"/>
        <v>1</v>
      </c>
      <c r="M4521">
        <f ca="1">VLOOKUP(F4521,Cities!$A$1:$I$69,4,0)*R4521*L4521</f>
        <v>1440</v>
      </c>
      <c r="N4521">
        <f t="shared" ca="1" si="5"/>
        <v>14040</v>
      </c>
      <c r="O4521" t="str">
        <f ca="1">VLOOKUP(F4521,Cities!$A$1:$E$69,5,0)</f>
        <v>Summer</v>
      </c>
      <c r="P4521">
        <f t="shared" ca="1" si="6"/>
        <v>4</v>
      </c>
      <c r="Q4521" t="str">
        <f ca="1">VLOOKUP(P4521,Sheet2!$A$1:$B$5,2,0)</f>
        <v>Friends</v>
      </c>
      <c r="R4521">
        <f ca="1">VLOOKUP(P4521,Sheet2!$A$1:$C$5,3,0)</f>
        <v>6</v>
      </c>
    </row>
    <row r="4522" spans="1:18" ht="14.25" customHeight="1">
      <c r="A4522" s="4">
        <v>4521</v>
      </c>
      <c r="B4522">
        <f t="shared" ca="1" si="0"/>
        <v>24</v>
      </c>
      <c r="C4522">
        <f t="shared" ca="1" si="1"/>
        <v>4</v>
      </c>
      <c r="D4522" t="str">
        <f ca="1">VLOOKUP(C4522,Stay!$A$1:$B$5,2,0)</f>
        <v>1 month</v>
      </c>
      <c r="E4522">
        <f ca="1">VLOOKUP(C4522,Stay!$A$1:$C$5,3,0)</f>
        <v>30</v>
      </c>
      <c r="F4522">
        <f t="shared" ca="1" si="2"/>
        <v>34</v>
      </c>
      <c r="G4522" t="str">
        <f ca="1">VLOOKUP(F4522,Cities!$A$1:$C$69,2,0)</f>
        <v>Malaga</v>
      </c>
      <c r="H4522" t="str">
        <f ca="1">VLOOKUP(F4522,Cities!$A$1:$F$69,6,0)</f>
        <v>Beach</v>
      </c>
      <c r="I4522" t="str">
        <f ca="1">VLOOKUP(F4522,Cities!$A$1:$C$69,3,0)</f>
        <v>Europe</v>
      </c>
      <c r="J4522">
        <f t="shared" ca="1" si="3"/>
        <v>3</v>
      </c>
      <c r="K4522">
        <f ca="1">VLOOKUP(F4522,Cities!$A$1:$I$69,6+J4522,0)*R4522*E4522</f>
        <v>38700</v>
      </c>
      <c r="L4522">
        <f t="shared" ca="1" si="4"/>
        <v>2</v>
      </c>
      <c r="M4522">
        <f ca="1">VLOOKUP(F4522,Cities!$A$1:$I$69,4,0)*R4522*L4522</f>
        <v>14640</v>
      </c>
      <c r="N4522">
        <f t="shared" ca="1" si="5"/>
        <v>53340</v>
      </c>
      <c r="O4522" t="str">
        <f ca="1">VLOOKUP(F4522,Cities!$A$1:$E$69,5,0)</f>
        <v>Summer</v>
      </c>
      <c r="P4522">
        <f t="shared" ca="1" si="6"/>
        <v>4</v>
      </c>
      <c r="Q4522" t="str">
        <f ca="1">VLOOKUP(P4522,Sheet2!$A$1:$B$5,2,0)</f>
        <v>Friends</v>
      </c>
      <c r="R4522">
        <f ca="1">VLOOKUP(P4522,Sheet2!$A$1:$C$5,3,0)</f>
        <v>6</v>
      </c>
    </row>
    <row r="4523" spans="1:18" ht="14.25" customHeight="1">
      <c r="A4523" s="4">
        <v>4522</v>
      </c>
      <c r="B4523">
        <f t="shared" ca="1" si="0"/>
        <v>136</v>
      </c>
      <c r="C4523">
        <f t="shared" ca="1" si="1"/>
        <v>2</v>
      </c>
      <c r="D4523" t="str">
        <f ca="1">VLOOKUP(C4523,Stay!$A$1:$B$5,2,0)</f>
        <v>1 week</v>
      </c>
      <c r="E4523">
        <f ca="1">VLOOKUP(C4523,Stay!$A$1:$C$5,3,0)</f>
        <v>7</v>
      </c>
      <c r="F4523">
        <f t="shared" ca="1" si="2"/>
        <v>37</v>
      </c>
      <c r="G4523" t="str">
        <f ca="1">VLOOKUP(F4523,Cities!$A$1:$C$69,2,0)</f>
        <v>Melbourne</v>
      </c>
      <c r="H4523" t="str">
        <f ca="1">VLOOKUP(F4523,Cities!$A$1:$F$69,6,0)</f>
        <v>Modern, Beach, Adventure-Modern</v>
      </c>
      <c r="I4523" t="str">
        <f ca="1">VLOOKUP(F4523,Cities!$A$1:$C$69,3,0)</f>
        <v>Australia</v>
      </c>
      <c r="J4523">
        <f t="shared" ca="1" si="3"/>
        <v>2</v>
      </c>
      <c r="K4523">
        <f ca="1">VLOOKUP(F4523,Cities!$A$1:$I$69,6+J4523,0)*R4523*E4523</f>
        <v>791</v>
      </c>
      <c r="L4523">
        <f t="shared" ca="1" si="4"/>
        <v>2</v>
      </c>
      <c r="M4523">
        <f ca="1">VLOOKUP(F4523,Cities!$A$1:$I$69,4,0)*R4523*L4523</f>
        <v>2720</v>
      </c>
      <c r="N4523">
        <f t="shared" ca="1" si="5"/>
        <v>3511</v>
      </c>
      <c r="O4523" t="str">
        <f ca="1">VLOOKUP(F4523,Cities!$A$1:$E$69,5,0)</f>
        <v>Spring</v>
      </c>
      <c r="P4523">
        <f t="shared" ca="1" si="6"/>
        <v>1</v>
      </c>
      <c r="Q4523" t="str">
        <f ca="1">VLOOKUP(P4523,Sheet2!$A$1:$B$5,2,0)</f>
        <v>Solo</v>
      </c>
      <c r="R4523">
        <f ca="1">VLOOKUP(P4523,Sheet2!$A$1:$C$5,3,0)</f>
        <v>1</v>
      </c>
    </row>
    <row r="4524" spans="1:18" ht="14.25" customHeight="1">
      <c r="A4524" s="4">
        <v>4523</v>
      </c>
      <c r="B4524">
        <f t="shared" ca="1" si="0"/>
        <v>193</v>
      </c>
      <c r="C4524">
        <f t="shared" ca="1" si="1"/>
        <v>2</v>
      </c>
      <c r="D4524" t="str">
        <f ca="1">VLOOKUP(C4524,Stay!$A$1:$B$5,2,0)</f>
        <v>1 week</v>
      </c>
      <c r="E4524">
        <f ca="1">VLOOKUP(C4524,Stay!$A$1:$C$5,3,0)</f>
        <v>7</v>
      </c>
      <c r="F4524">
        <f t="shared" ca="1" si="2"/>
        <v>4</v>
      </c>
      <c r="G4524" t="str">
        <f ca="1">VLOOKUP(F4524,Cities!$A$1:$C$69,2,0)</f>
        <v>Athens</v>
      </c>
      <c r="H4524" t="str">
        <f ca="1">VLOOKUP(F4524,Cities!$A$1:$F$69,6,0)</f>
        <v>Historical-Ancient, Architecture</v>
      </c>
      <c r="I4524" t="str">
        <f ca="1">VLOOKUP(F4524,Cities!$A$1:$C$69,3,0)</f>
        <v>Europe</v>
      </c>
      <c r="J4524">
        <f t="shared" ca="1" si="3"/>
        <v>1</v>
      </c>
      <c r="K4524">
        <f ca="1">VLOOKUP(F4524,Cities!$A$1:$I$69,6+J4524,0)*R4524*E4524</f>
        <v>231</v>
      </c>
      <c r="L4524">
        <f t="shared" ca="1" si="4"/>
        <v>1</v>
      </c>
      <c r="M4524">
        <f ca="1">VLOOKUP(F4524,Cities!$A$1:$I$69,4,0)*R4524*L4524</f>
        <v>1100</v>
      </c>
      <c r="N4524">
        <f t="shared" ca="1" si="5"/>
        <v>1331</v>
      </c>
      <c r="O4524" t="str">
        <f ca="1">VLOOKUP(F4524,Cities!$A$1:$E$69,5,0)</f>
        <v>Summer</v>
      </c>
      <c r="P4524">
        <f t="shared" ca="1" si="6"/>
        <v>1</v>
      </c>
      <c r="Q4524" t="str">
        <f ca="1">VLOOKUP(P4524,Sheet2!$A$1:$B$5,2,0)</f>
        <v>Solo</v>
      </c>
      <c r="R4524">
        <f ca="1">VLOOKUP(P4524,Sheet2!$A$1:$C$5,3,0)</f>
        <v>1</v>
      </c>
    </row>
    <row r="4525" spans="1:18" ht="14.25" customHeight="1">
      <c r="A4525" s="4">
        <v>4524</v>
      </c>
      <c r="B4525">
        <f t="shared" ca="1" si="0"/>
        <v>243</v>
      </c>
      <c r="C4525">
        <f t="shared" ca="1" si="1"/>
        <v>2</v>
      </c>
      <c r="D4525" t="str">
        <f ca="1">VLOOKUP(C4525,Stay!$A$1:$B$5,2,0)</f>
        <v>1 week</v>
      </c>
      <c r="E4525">
        <f ca="1">VLOOKUP(C4525,Stay!$A$1:$C$5,3,0)</f>
        <v>7</v>
      </c>
      <c r="F4525">
        <f t="shared" ca="1" si="2"/>
        <v>13</v>
      </c>
      <c r="G4525" t="str">
        <f ca="1">VLOOKUP(F4525,Cities!$A$1:$C$69,2,0)</f>
        <v>Broward County</v>
      </c>
      <c r="H4525" t="str">
        <f ca="1">VLOOKUP(F4525,Cities!$A$1:$F$69,6,0)</f>
        <v>Beach, Modern, Park, Aquatic</v>
      </c>
      <c r="I4525" t="str">
        <f ca="1">VLOOKUP(F4525,Cities!$A$1:$C$69,3,0)</f>
        <v>North America</v>
      </c>
      <c r="J4525">
        <f t="shared" ca="1" si="3"/>
        <v>1</v>
      </c>
      <c r="K4525">
        <f ca="1">VLOOKUP(F4525,Cities!$A$1:$I$69,6+J4525,0)*R4525*E4525</f>
        <v>1848</v>
      </c>
      <c r="L4525">
        <f t="shared" ca="1" si="4"/>
        <v>2</v>
      </c>
      <c r="M4525">
        <f ca="1">VLOOKUP(F4525,Cities!$A$1:$I$69,4,0)*R4525*L4525</f>
        <v>1040</v>
      </c>
      <c r="N4525">
        <f t="shared" ca="1" si="5"/>
        <v>2888</v>
      </c>
      <c r="O4525" t="str">
        <f ca="1">VLOOKUP(F4525,Cities!$A$1:$E$69,5,0)</f>
        <v>Summer</v>
      </c>
      <c r="P4525">
        <f t="shared" ca="1" si="6"/>
        <v>2</v>
      </c>
      <c r="Q4525" t="str">
        <f ca="1">VLOOKUP(P4525,Sheet2!$A$1:$B$5,2,0)</f>
        <v>Family</v>
      </c>
      <c r="R4525">
        <f ca="1">VLOOKUP(P4525,Sheet2!$A$1:$C$5,3,0)</f>
        <v>4</v>
      </c>
    </row>
    <row r="4526" spans="1:18" ht="14.25" customHeight="1">
      <c r="A4526" s="4">
        <v>4525</v>
      </c>
      <c r="B4526">
        <f t="shared" ca="1" si="0"/>
        <v>184</v>
      </c>
      <c r="C4526">
        <f t="shared" ca="1" si="1"/>
        <v>3</v>
      </c>
      <c r="D4526" t="str">
        <f ca="1">VLOOKUP(C4526,Stay!$A$1:$B$5,2,0)</f>
        <v>2 weeks</v>
      </c>
      <c r="E4526">
        <f ca="1">VLOOKUP(C4526,Stay!$A$1:$C$5,3,0)</f>
        <v>14</v>
      </c>
      <c r="F4526">
        <f t="shared" ca="1" si="2"/>
        <v>23</v>
      </c>
      <c r="G4526" t="str">
        <f ca="1">VLOOKUP(F4526,Cities!$A$1:$C$69,2,0)</f>
        <v>Edinburgh</v>
      </c>
      <c r="H4526" t="str">
        <f ca="1">VLOOKUP(F4526,Cities!$A$1:$F$69,6,0)</f>
        <v>Historical-Medieval, Beach, Architecture</v>
      </c>
      <c r="I4526" t="str">
        <f ca="1">VLOOKUP(F4526,Cities!$A$1:$C$69,3,0)</f>
        <v>Europe</v>
      </c>
      <c r="J4526">
        <f t="shared" ca="1" si="3"/>
        <v>3</v>
      </c>
      <c r="K4526">
        <f ca="1">VLOOKUP(F4526,Cities!$A$1:$I$69,6+J4526,0)*R4526*E4526</f>
        <v>32340</v>
      </c>
      <c r="L4526">
        <f t="shared" ca="1" si="4"/>
        <v>2</v>
      </c>
      <c r="M4526">
        <f ca="1">VLOOKUP(F4526,Cities!$A$1:$I$69,4,0)*R4526*L4526</f>
        <v>12960</v>
      </c>
      <c r="N4526">
        <f t="shared" ca="1" si="5"/>
        <v>45300</v>
      </c>
      <c r="O4526" t="str">
        <f ca="1">VLOOKUP(F4526,Cities!$A$1:$E$69,5,0)</f>
        <v>Summer</v>
      </c>
      <c r="P4526">
        <f t="shared" ca="1" si="6"/>
        <v>4</v>
      </c>
      <c r="Q4526" t="str">
        <f ca="1">VLOOKUP(P4526,Sheet2!$A$1:$B$5,2,0)</f>
        <v>Friends</v>
      </c>
      <c r="R4526">
        <f ca="1">VLOOKUP(P4526,Sheet2!$A$1:$C$5,3,0)</f>
        <v>6</v>
      </c>
    </row>
    <row r="4527" spans="1:18" ht="14.25" customHeight="1">
      <c r="A4527" s="4">
        <v>4526</v>
      </c>
      <c r="B4527">
        <f t="shared" ca="1" si="0"/>
        <v>84</v>
      </c>
      <c r="C4527">
        <f t="shared" ca="1" si="1"/>
        <v>1</v>
      </c>
      <c r="D4527" t="str">
        <f ca="1">VLOOKUP(C4527,Stay!$A$1:$B$5,2,0)</f>
        <v>3 days</v>
      </c>
      <c r="E4527">
        <f ca="1">VLOOKUP(C4527,Stay!$A$1:$C$5,3,0)</f>
        <v>3</v>
      </c>
      <c r="F4527">
        <f t="shared" ca="1" si="2"/>
        <v>68</v>
      </c>
      <c r="G4527" t="str">
        <f ca="1">VLOOKUP(F4527,Cities!$A$1:$C$69,2,0)</f>
        <v>Washington, D.C.</v>
      </c>
      <c r="H4527" t="str">
        <f ca="1">VLOOKUP(F4527,Cities!$A$1:$F$69,6,0)</f>
        <v>Modern</v>
      </c>
      <c r="I4527" t="str">
        <f ca="1">VLOOKUP(F4527,Cities!$A$1:$C$69,3,0)</f>
        <v>North America</v>
      </c>
      <c r="J4527">
        <f t="shared" ca="1" si="3"/>
        <v>2</v>
      </c>
      <c r="K4527">
        <f ca="1">VLOOKUP(F4527,Cities!$A$1:$I$69,6+J4527,0)*R4527*E4527</f>
        <v>930</v>
      </c>
      <c r="L4527">
        <f t="shared" ca="1" si="4"/>
        <v>1</v>
      </c>
      <c r="M4527">
        <f ca="1">VLOOKUP(F4527,Cities!$A$1:$I$69,4,0)*R4527*L4527</f>
        <v>680</v>
      </c>
      <c r="N4527">
        <f t="shared" ca="1" si="5"/>
        <v>1610</v>
      </c>
      <c r="O4527" t="str">
        <f ca="1">VLOOKUP(F4527,Cities!$A$1:$E$69,5,0)</f>
        <v>Summer</v>
      </c>
      <c r="P4527">
        <f t="shared" ca="1" si="6"/>
        <v>3</v>
      </c>
      <c r="Q4527" t="str">
        <f ca="1">VLOOKUP(P4527,Sheet2!$A$1:$B$5,2,0)</f>
        <v>Romantic</v>
      </c>
      <c r="R4527">
        <f ca="1">VLOOKUP(P4527,Sheet2!$A$1:$C$5,3,0)</f>
        <v>2</v>
      </c>
    </row>
    <row r="4528" spans="1:18" ht="14.25" customHeight="1">
      <c r="A4528" s="4">
        <v>4527</v>
      </c>
      <c r="B4528">
        <f t="shared" ca="1" si="0"/>
        <v>231</v>
      </c>
      <c r="C4528">
        <f t="shared" ca="1" si="1"/>
        <v>3</v>
      </c>
      <c r="D4528" t="str">
        <f ca="1">VLOOKUP(C4528,Stay!$A$1:$B$5,2,0)</f>
        <v>2 weeks</v>
      </c>
      <c r="E4528">
        <f ca="1">VLOOKUP(C4528,Stay!$A$1:$C$5,3,0)</f>
        <v>14</v>
      </c>
      <c r="F4528">
        <f t="shared" ca="1" si="2"/>
        <v>14</v>
      </c>
      <c r="G4528" t="str">
        <f ca="1">VLOOKUP(F4528,Cities!$A$1:$C$69,2,0)</f>
        <v>Brussels</v>
      </c>
      <c r="H4528" t="str">
        <f ca="1">VLOOKUP(F4528,Cities!$A$1:$F$69,6,0)</f>
        <v>Historical-Medieval, Beach, Park, Nightlife</v>
      </c>
      <c r="I4528" t="str">
        <f ca="1">VLOOKUP(F4528,Cities!$A$1:$C$69,3,0)</f>
        <v>Europe</v>
      </c>
      <c r="J4528">
        <f t="shared" ca="1" si="3"/>
        <v>3</v>
      </c>
      <c r="K4528">
        <f ca="1">VLOOKUP(F4528,Cities!$A$1:$I$69,6+J4528,0)*R4528*E4528</f>
        <v>15400</v>
      </c>
      <c r="L4528">
        <f t="shared" ca="1" si="4"/>
        <v>1</v>
      </c>
      <c r="M4528">
        <f ca="1">VLOOKUP(F4528,Cities!$A$1:$I$69,4,0)*R4528*L4528</f>
        <v>4320</v>
      </c>
      <c r="N4528">
        <f t="shared" ca="1" si="5"/>
        <v>19720</v>
      </c>
      <c r="O4528" t="str">
        <f ca="1">VLOOKUP(F4528,Cities!$A$1:$E$69,5,0)</f>
        <v>Summer</v>
      </c>
      <c r="P4528">
        <f t="shared" ca="1" si="6"/>
        <v>2</v>
      </c>
      <c r="Q4528" t="str">
        <f ca="1">VLOOKUP(P4528,Sheet2!$A$1:$B$5,2,0)</f>
        <v>Family</v>
      </c>
      <c r="R4528">
        <f ca="1">VLOOKUP(P4528,Sheet2!$A$1:$C$5,3,0)</f>
        <v>4</v>
      </c>
    </row>
    <row r="4529" spans="1:18" ht="14.25" customHeight="1">
      <c r="A4529" s="4">
        <v>4528</v>
      </c>
      <c r="B4529">
        <f t="shared" ca="1" si="0"/>
        <v>215</v>
      </c>
      <c r="C4529">
        <f t="shared" ca="1" si="1"/>
        <v>3</v>
      </c>
      <c r="D4529" t="str">
        <f ca="1">VLOOKUP(C4529,Stay!$A$1:$B$5,2,0)</f>
        <v>2 weeks</v>
      </c>
      <c r="E4529">
        <f ca="1">VLOOKUP(C4529,Stay!$A$1:$C$5,3,0)</f>
        <v>14</v>
      </c>
      <c r="F4529">
        <f t="shared" ca="1" si="2"/>
        <v>43</v>
      </c>
      <c r="G4529" t="str">
        <f ca="1">VLOOKUP(F4529,Cities!$A$1:$C$69,2,0)</f>
        <v>New York City</v>
      </c>
      <c r="H4529" t="str">
        <f ca="1">VLOOKUP(F4529,Cities!$A$1:$F$69,6,0)</f>
        <v>Modern, Park, Adventure-Land, Architecture, Nightlife</v>
      </c>
      <c r="I4529" t="str">
        <f ca="1">VLOOKUP(F4529,Cities!$A$1:$C$69,3,0)</f>
        <v>North America</v>
      </c>
      <c r="J4529">
        <f t="shared" ca="1" si="3"/>
        <v>2</v>
      </c>
      <c r="K4529">
        <f ca="1">VLOOKUP(F4529,Cities!$A$1:$I$69,6+J4529,0)*R4529*E4529</f>
        <v>6664</v>
      </c>
      <c r="L4529">
        <f t="shared" ca="1" si="4"/>
        <v>1</v>
      </c>
      <c r="M4529">
        <f ca="1">VLOOKUP(F4529,Cities!$A$1:$I$69,4,0)*R4529*L4529</f>
        <v>500</v>
      </c>
      <c r="N4529">
        <f t="shared" ca="1" si="5"/>
        <v>7164</v>
      </c>
      <c r="O4529" t="str">
        <f ca="1">VLOOKUP(F4529,Cities!$A$1:$E$69,5,0)</f>
        <v>Summer</v>
      </c>
      <c r="P4529">
        <f t="shared" ca="1" si="6"/>
        <v>3</v>
      </c>
      <c r="Q4529" t="str">
        <f ca="1">VLOOKUP(P4529,Sheet2!$A$1:$B$5,2,0)</f>
        <v>Romantic</v>
      </c>
      <c r="R4529">
        <f ca="1">VLOOKUP(P4529,Sheet2!$A$1:$C$5,3,0)</f>
        <v>2</v>
      </c>
    </row>
    <row r="4530" spans="1:18" ht="14.25" customHeight="1">
      <c r="A4530" s="4">
        <v>4529</v>
      </c>
      <c r="B4530">
        <f t="shared" ca="1" si="0"/>
        <v>13</v>
      </c>
      <c r="C4530">
        <f t="shared" ca="1" si="1"/>
        <v>4</v>
      </c>
      <c r="D4530" t="str">
        <f ca="1">VLOOKUP(C4530,Stay!$A$1:$B$5,2,0)</f>
        <v>1 month</v>
      </c>
      <c r="E4530">
        <f ca="1">VLOOKUP(C4530,Stay!$A$1:$C$5,3,0)</f>
        <v>30</v>
      </c>
      <c r="F4530">
        <f t="shared" ca="1" si="2"/>
        <v>61</v>
      </c>
      <c r="G4530" t="str">
        <f ca="1">VLOOKUP(F4530,Cities!$A$1:$C$69,2,0)</f>
        <v>Trentino</v>
      </c>
      <c r="H4530" t="str">
        <f ca="1">VLOOKUP(F4530,Cities!$A$1:$F$69,6,0)</f>
        <v>Terrain</v>
      </c>
      <c r="I4530" t="str">
        <f ca="1">VLOOKUP(F4530,Cities!$A$1:$C$69,3,0)</f>
        <v>Europe</v>
      </c>
      <c r="J4530">
        <f t="shared" ca="1" si="3"/>
        <v>1</v>
      </c>
      <c r="K4530">
        <f ca="1">VLOOKUP(F4530,Cities!$A$1:$I$69,6+J4530,0)*R4530*E4530</f>
        <v>1500</v>
      </c>
      <c r="L4530">
        <f t="shared" ca="1" si="4"/>
        <v>1</v>
      </c>
      <c r="M4530">
        <f ca="1">VLOOKUP(F4530,Cities!$A$1:$I$69,4,0)*R4530*L4530</f>
        <v>1820</v>
      </c>
      <c r="N4530">
        <f t="shared" ca="1" si="5"/>
        <v>3320</v>
      </c>
      <c r="O4530" t="str">
        <f ca="1">VLOOKUP(F4530,Cities!$A$1:$E$69,5,0)</f>
        <v>Summer</v>
      </c>
      <c r="P4530">
        <f t="shared" ca="1" si="6"/>
        <v>3</v>
      </c>
      <c r="Q4530" t="str">
        <f ca="1">VLOOKUP(P4530,Sheet2!$A$1:$B$5,2,0)</f>
        <v>Romantic</v>
      </c>
      <c r="R4530">
        <f ca="1">VLOOKUP(P4530,Sheet2!$A$1:$C$5,3,0)</f>
        <v>2</v>
      </c>
    </row>
    <row r="4531" spans="1:18" ht="14.25" customHeight="1">
      <c r="A4531" s="4">
        <v>4530</v>
      </c>
      <c r="B4531">
        <f t="shared" ca="1" si="0"/>
        <v>184</v>
      </c>
      <c r="C4531">
        <f t="shared" ca="1" si="1"/>
        <v>4</v>
      </c>
      <c r="D4531" t="str">
        <f ca="1">VLOOKUP(C4531,Stay!$A$1:$B$5,2,0)</f>
        <v>1 month</v>
      </c>
      <c r="E4531">
        <f ca="1">VLOOKUP(C4531,Stay!$A$1:$C$5,3,0)</f>
        <v>30</v>
      </c>
      <c r="F4531">
        <f t="shared" ca="1" si="2"/>
        <v>19</v>
      </c>
      <c r="G4531" t="str">
        <f ca="1">VLOOKUP(F4531,Cities!$A$1:$C$69,2,0)</f>
        <v>Columbus</v>
      </c>
      <c r="H4531" t="str">
        <f ca="1">VLOOKUP(F4531,Cities!$A$1:$F$69,6,0)</f>
        <v>Modern, Beach, Nightlife, Park</v>
      </c>
      <c r="I4531" t="str">
        <f ca="1">VLOOKUP(F4531,Cities!$A$1:$C$69,3,0)</f>
        <v>North America</v>
      </c>
      <c r="J4531">
        <f t="shared" ca="1" si="3"/>
        <v>1</v>
      </c>
      <c r="K4531">
        <f ca="1">VLOOKUP(F4531,Cities!$A$1:$I$69,6+J4531,0)*R4531*E4531</f>
        <v>5760</v>
      </c>
      <c r="L4531">
        <f t="shared" ca="1" si="4"/>
        <v>1</v>
      </c>
      <c r="M4531">
        <f ca="1">VLOOKUP(F4531,Cities!$A$1:$I$69,4,0)*R4531*L4531</f>
        <v>1440</v>
      </c>
      <c r="N4531">
        <f t="shared" ca="1" si="5"/>
        <v>7200</v>
      </c>
      <c r="O4531" t="str">
        <f ca="1">VLOOKUP(F4531,Cities!$A$1:$E$69,5,0)</f>
        <v>Summer</v>
      </c>
      <c r="P4531">
        <f t="shared" ca="1" si="6"/>
        <v>4</v>
      </c>
      <c r="Q4531" t="str">
        <f ca="1">VLOOKUP(P4531,Sheet2!$A$1:$B$5,2,0)</f>
        <v>Friends</v>
      </c>
      <c r="R4531">
        <f ca="1">VLOOKUP(P4531,Sheet2!$A$1:$C$5,3,0)</f>
        <v>6</v>
      </c>
    </row>
    <row r="4532" spans="1:18" ht="14.25" customHeight="1">
      <c r="A4532" s="4">
        <v>4531</v>
      </c>
      <c r="B4532">
        <f t="shared" ca="1" si="0"/>
        <v>175</v>
      </c>
      <c r="C4532">
        <f t="shared" ca="1" si="1"/>
        <v>4</v>
      </c>
      <c r="D4532" t="str">
        <f ca="1">VLOOKUP(C4532,Stay!$A$1:$B$5,2,0)</f>
        <v>1 month</v>
      </c>
      <c r="E4532">
        <f ca="1">VLOOKUP(C4532,Stay!$A$1:$C$5,3,0)</f>
        <v>30</v>
      </c>
      <c r="F4532">
        <f t="shared" ca="1" si="2"/>
        <v>3</v>
      </c>
      <c r="G4532" t="str">
        <f ca="1">VLOOKUP(F4532,Cities!$A$1:$C$69,2,0)</f>
        <v>Asheville</v>
      </c>
      <c r="H4532" t="str">
        <f ca="1">VLOOKUP(F4532,Cities!$A$1:$F$69,6,0)</f>
        <v>Historical-Modern, Adventure-Water, Hills, Adventure-Land</v>
      </c>
      <c r="I4532" t="str">
        <f ca="1">VLOOKUP(F4532,Cities!$A$1:$C$69,3,0)</f>
        <v>North America</v>
      </c>
      <c r="J4532">
        <f t="shared" ca="1" si="3"/>
        <v>3</v>
      </c>
      <c r="K4532">
        <f ca="1">VLOOKUP(F4532,Cities!$A$1:$I$69,6+J4532,0)*R4532*E4532</f>
        <v>12900</v>
      </c>
      <c r="L4532">
        <f t="shared" ca="1" si="4"/>
        <v>1</v>
      </c>
      <c r="M4532">
        <f ca="1">VLOOKUP(F4532,Cities!$A$1:$I$69,4,0)*R4532*L4532</f>
        <v>500</v>
      </c>
      <c r="N4532">
        <f t="shared" ca="1" si="5"/>
        <v>13400</v>
      </c>
      <c r="O4532" t="str">
        <f ca="1">VLOOKUP(F4532,Cities!$A$1:$E$69,5,0)</f>
        <v>Summer</v>
      </c>
      <c r="P4532">
        <f t="shared" ca="1" si="6"/>
        <v>3</v>
      </c>
      <c r="Q4532" t="str">
        <f ca="1">VLOOKUP(P4532,Sheet2!$A$1:$B$5,2,0)</f>
        <v>Romantic</v>
      </c>
      <c r="R4532">
        <f ca="1">VLOOKUP(P4532,Sheet2!$A$1:$C$5,3,0)</f>
        <v>2</v>
      </c>
    </row>
    <row r="4533" spans="1:18" ht="14.25" customHeight="1">
      <c r="A4533" s="4">
        <v>4532</v>
      </c>
      <c r="B4533">
        <f t="shared" ca="1" si="0"/>
        <v>111</v>
      </c>
      <c r="C4533">
        <f t="shared" ca="1" si="1"/>
        <v>2</v>
      </c>
      <c r="D4533" t="str">
        <f ca="1">VLOOKUP(C4533,Stay!$A$1:$B$5,2,0)</f>
        <v>1 week</v>
      </c>
      <c r="E4533">
        <f ca="1">VLOOKUP(C4533,Stay!$A$1:$C$5,3,0)</f>
        <v>7</v>
      </c>
      <c r="F4533">
        <f t="shared" ca="1" si="2"/>
        <v>31</v>
      </c>
      <c r="G4533" t="str">
        <f ca="1">VLOOKUP(F4533,Cities!$A$1:$C$69,2,0)</f>
        <v>Los Angeles</v>
      </c>
      <c r="H4533" t="str">
        <f ca="1">VLOOKUP(F4533,Cities!$A$1:$F$69,6,0)</f>
        <v>Beach, Terrain</v>
      </c>
      <c r="I4533" t="str">
        <f ca="1">VLOOKUP(F4533,Cities!$A$1:$C$69,3,0)</f>
        <v>North America</v>
      </c>
      <c r="J4533">
        <f t="shared" ca="1" si="3"/>
        <v>2</v>
      </c>
      <c r="K4533">
        <f ca="1">VLOOKUP(F4533,Cities!$A$1:$I$69,6+J4533,0)*R4533*E4533</f>
        <v>1330</v>
      </c>
      <c r="L4533">
        <f t="shared" ca="1" si="4"/>
        <v>1</v>
      </c>
      <c r="M4533">
        <f ca="1">VLOOKUP(F4533,Cities!$A$1:$I$69,4,0)*R4533*L4533</f>
        <v>220</v>
      </c>
      <c r="N4533">
        <f t="shared" ca="1" si="5"/>
        <v>1550</v>
      </c>
      <c r="O4533" t="str">
        <f ca="1">VLOOKUP(F4533,Cities!$A$1:$E$69,5,0)</f>
        <v>Summer</v>
      </c>
      <c r="P4533">
        <f t="shared" ca="1" si="6"/>
        <v>1</v>
      </c>
      <c r="Q4533" t="str">
        <f ca="1">VLOOKUP(P4533,Sheet2!$A$1:$B$5,2,0)</f>
        <v>Solo</v>
      </c>
      <c r="R4533">
        <f ca="1">VLOOKUP(P4533,Sheet2!$A$1:$C$5,3,0)</f>
        <v>1</v>
      </c>
    </row>
    <row r="4534" spans="1:18" ht="14.25" customHeight="1">
      <c r="A4534" s="4">
        <v>4533</v>
      </c>
      <c r="B4534">
        <f t="shared" ca="1" si="0"/>
        <v>284</v>
      </c>
      <c r="C4534">
        <f t="shared" ca="1" si="1"/>
        <v>3</v>
      </c>
      <c r="D4534" t="str">
        <f ca="1">VLOOKUP(C4534,Stay!$A$1:$B$5,2,0)</f>
        <v>2 weeks</v>
      </c>
      <c r="E4534">
        <f ca="1">VLOOKUP(C4534,Stay!$A$1:$C$5,3,0)</f>
        <v>14</v>
      </c>
      <c r="F4534">
        <f t="shared" ca="1" si="2"/>
        <v>57</v>
      </c>
      <c r="G4534" t="str">
        <f ca="1">VLOOKUP(F4534,Cities!$A$1:$C$69,2,0)</f>
        <v>Seattle</v>
      </c>
      <c r="H4534" t="str">
        <f ca="1">VLOOKUP(F4534,Cities!$A$1:$F$69,6,0)</f>
        <v>Modern</v>
      </c>
      <c r="I4534" t="str">
        <f ca="1">VLOOKUP(F4534,Cities!$A$1:$C$69,3,0)</f>
        <v>North America</v>
      </c>
      <c r="J4534">
        <f t="shared" ca="1" si="3"/>
        <v>3</v>
      </c>
      <c r="K4534">
        <f ca="1">VLOOKUP(F4534,Cities!$A$1:$I$69,6+J4534,0)*R4534*E4534</f>
        <v>28728</v>
      </c>
      <c r="L4534">
        <f t="shared" ca="1" si="4"/>
        <v>2</v>
      </c>
      <c r="M4534">
        <f ca="1">VLOOKUP(F4534,Cities!$A$1:$I$69,4,0)*R4534*L4534</f>
        <v>2400</v>
      </c>
      <c r="N4534">
        <f t="shared" ca="1" si="5"/>
        <v>31128</v>
      </c>
      <c r="O4534" t="str">
        <f ca="1">VLOOKUP(F4534,Cities!$A$1:$E$69,5,0)</f>
        <v>Summer</v>
      </c>
      <c r="P4534">
        <f t="shared" ca="1" si="6"/>
        <v>4</v>
      </c>
      <c r="Q4534" t="str">
        <f ca="1">VLOOKUP(P4534,Sheet2!$A$1:$B$5,2,0)</f>
        <v>Friends</v>
      </c>
      <c r="R4534">
        <f ca="1">VLOOKUP(P4534,Sheet2!$A$1:$C$5,3,0)</f>
        <v>6</v>
      </c>
    </row>
    <row r="4535" spans="1:18" ht="14.25" customHeight="1">
      <c r="A4535" s="4">
        <v>4534</v>
      </c>
      <c r="B4535">
        <f t="shared" ca="1" si="0"/>
        <v>180</v>
      </c>
      <c r="C4535">
        <f t="shared" ca="1" si="1"/>
        <v>3</v>
      </c>
      <c r="D4535" t="str">
        <f ca="1">VLOOKUP(C4535,Stay!$A$1:$B$5,2,0)</f>
        <v>2 weeks</v>
      </c>
      <c r="E4535">
        <f ca="1">VLOOKUP(C4535,Stay!$A$1:$C$5,3,0)</f>
        <v>14</v>
      </c>
      <c r="F4535">
        <f t="shared" ca="1" si="2"/>
        <v>32</v>
      </c>
      <c r="G4535" t="str">
        <f ca="1">VLOOKUP(F4535,Cities!$A$1:$C$69,2,0)</f>
        <v>Lyon</v>
      </c>
      <c r="H4535" t="str">
        <f ca="1">VLOOKUP(F4535,Cities!$A$1:$F$69,6,0)</f>
        <v>Historical, Beach, Terrain</v>
      </c>
      <c r="I4535" t="str">
        <f ca="1">VLOOKUP(F4535,Cities!$A$1:$C$69,3,0)</f>
        <v>Europe</v>
      </c>
      <c r="J4535">
        <f t="shared" ca="1" si="3"/>
        <v>3</v>
      </c>
      <c r="K4535">
        <f ca="1">VLOOKUP(F4535,Cities!$A$1:$I$69,6+J4535,0)*R4535*E4535</f>
        <v>6692</v>
      </c>
      <c r="L4535">
        <f t="shared" ca="1" si="4"/>
        <v>1</v>
      </c>
      <c r="M4535">
        <f ca="1">VLOOKUP(F4535,Cities!$A$1:$I$69,4,0)*R4535*L4535</f>
        <v>2400</v>
      </c>
      <c r="N4535">
        <f t="shared" ca="1" si="5"/>
        <v>9092</v>
      </c>
      <c r="O4535" t="str">
        <f ca="1">VLOOKUP(F4535,Cities!$A$1:$E$69,5,0)</f>
        <v>Summer</v>
      </c>
      <c r="P4535">
        <f t="shared" ca="1" si="6"/>
        <v>3</v>
      </c>
      <c r="Q4535" t="str">
        <f ca="1">VLOOKUP(P4535,Sheet2!$A$1:$B$5,2,0)</f>
        <v>Romantic</v>
      </c>
      <c r="R4535">
        <f ca="1">VLOOKUP(P4535,Sheet2!$A$1:$C$5,3,0)</f>
        <v>2</v>
      </c>
    </row>
    <row r="4536" spans="1:18" ht="14.25" customHeight="1">
      <c r="A4536" s="4">
        <v>4535</v>
      </c>
      <c r="B4536">
        <f t="shared" ca="1" si="0"/>
        <v>65</v>
      </c>
      <c r="C4536">
        <f t="shared" ca="1" si="1"/>
        <v>3</v>
      </c>
      <c r="D4536" t="str">
        <f ca="1">VLOOKUP(C4536,Stay!$A$1:$B$5,2,0)</f>
        <v>2 weeks</v>
      </c>
      <c r="E4536">
        <f ca="1">VLOOKUP(C4536,Stay!$A$1:$C$5,3,0)</f>
        <v>14</v>
      </c>
      <c r="F4536">
        <f t="shared" ca="1" si="2"/>
        <v>53</v>
      </c>
      <c r="G4536" t="str">
        <f ca="1">VLOOKUP(F4536,Cities!$A$1:$C$69,2,0)</f>
        <v>San Diego</v>
      </c>
      <c r="H4536" t="str">
        <f ca="1">VLOOKUP(F4536,Cities!$A$1:$F$69,6,0)</f>
        <v>Beach</v>
      </c>
      <c r="I4536" t="str">
        <f ca="1">VLOOKUP(F4536,Cities!$A$1:$C$69,3,0)</f>
        <v>North America</v>
      </c>
      <c r="J4536">
        <f t="shared" ca="1" si="3"/>
        <v>3</v>
      </c>
      <c r="K4536">
        <f ca="1">VLOOKUP(F4536,Cities!$A$1:$I$69,6+J4536,0)*R4536*E4536</f>
        <v>32004</v>
      </c>
      <c r="L4536">
        <f t="shared" ca="1" si="4"/>
        <v>1</v>
      </c>
      <c r="M4536">
        <f ca="1">VLOOKUP(F4536,Cities!$A$1:$I$69,4,0)*R4536*L4536</f>
        <v>1320</v>
      </c>
      <c r="N4536">
        <f t="shared" ca="1" si="5"/>
        <v>33324</v>
      </c>
      <c r="O4536" t="str">
        <f ca="1">VLOOKUP(F4536,Cities!$A$1:$E$69,5,0)</f>
        <v>Summer</v>
      </c>
      <c r="P4536">
        <f t="shared" ca="1" si="6"/>
        <v>4</v>
      </c>
      <c r="Q4536" t="str">
        <f ca="1">VLOOKUP(P4536,Sheet2!$A$1:$B$5,2,0)</f>
        <v>Friends</v>
      </c>
      <c r="R4536">
        <f ca="1">VLOOKUP(P4536,Sheet2!$A$1:$C$5,3,0)</f>
        <v>6</v>
      </c>
    </row>
    <row r="4537" spans="1:18" ht="14.25" customHeight="1">
      <c r="A4537" s="4">
        <v>4536</v>
      </c>
      <c r="B4537">
        <f t="shared" ca="1" si="0"/>
        <v>14</v>
      </c>
      <c r="C4537">
        <f t="shared" ca="1" si="1"/>
        <v>1</v>
      </c>
      <c r="D4537" t="str">
        <f ca="1">VLOOKUP(C4537,Stay!$A$1:$B$5,2,0)</f>
        <v>3 days</v>
      </c>
      <c r="E4537">
        <f ca="1">VLOOKUP(C4537,Stay!$A$1:$C$5,3,0)</f>
        <v>3</v>
      </c>
      <c r="F4537">
        <f t="shared" ca="1" si="2"/>
        <v>15</v>
      </c>
      <c r="G4537" t="str">
        <f ca="1">VLOOKUP(F4537,Cities!$A$1:$C$69,2,0)</f>
        <v>Cambridge</v>
      </c>
      <c r="H4537" t="str">
        <f ca="1">VLOOKUP(F4537,Cities!$A$1:$F$69,6,0)</f>
        <v>Modern, Aquatic</v>
      </c>
      <c r="I4537" t="str">
        <f ca="1">VLOOKUP(F4537,Cities!$A$1:$C$69,3,0)</f>
        <v>North America</v>
      </c>
      <c r="J4537">
        <f t="shared" ca="1" si="3"/>
        <v>2</v>
      </c>
      <c r="K4537">
        <f ca="1">VLOOKUP(F4537,Cities!$A$1:$I$69,6+J4537,0)*R4537*E4537</f>
        <v>1932</v>
      </c>
      <c r="L4537">
        <f t="shared" ca="1" si="4"/>
        <v>2</v>
      </c>
      <c r="M4537">
        <f ca="1">VLOOKUP(F4537,Cities!$A$1:$I$69,4,0)*R4537*L4537</f>
        <v>1600</v>
      </c>
      <c r="N4537">
        <f t="shared" ca="1" si="5"/>
        <v>3532</v>
      </c>
      <c r="O4537" t="str">
        <f ca="1">VLOOKUP(F4537,Cities!$A$1:$E$69,5,0)</f>
        <v>Summer</v>
      </c>
      <c r="P4537">
        <f t="shared" ca="1" si="6"/>
        <v>2</v>
      </c>
      <c r="Q4537" t="str">
        <f ca="1">VLOOKUP(P4537,Sheet2!$A$1:$B$5,2,0)</f>
        <v>Family</v>
      </c>
      <c r="R4537">
        <f ca="1">VLOOKUP(P4537,Sheet2!$A$1:$C$5,3,0)</f>
        <v>4</v>
      </c>
    </row>
    <row r="4538" spans="1:18" ht="14.25" customHeight="1">
      <c r="A4538" s="4">
        <v>4537</v>
      </c>
      <c r="B4538">
        <f t="shared" ca="1" si="0"/>
        <v>218</v>
      </c>
      <c r="C4538">
        <f t="shared" ca="1" si="1"/>
        <v>1</v>
      </c>
      <c r="D4538" t="str">
        <f ca="1">VLOOKUP(C4538,Stay!$A$1:$B$5,2,0)</f>
        <v>3 days</v>
      </c>
      <c r="E4538">
        <f ca="1">VLOOKUP(C4538,Stay!$A$1:$C$5,3,0)</f>
        <v>3</v>
      </c>
      <c r="F4538">
        <f t="shared" ca="1" si="2"/>
        <v>65</v>
      </c>
      <c r="G4538" t="str">
        <f ca="1">VLOOKUP(F4538,Cities!$A$1:$C$69,2,0)</f>
        <v>Victoria</v>
      </c>
      <c r="H4538" t="str">
        <f ca="1">VLOOKUP(F4538,Cities!$A$1:$F$69,6,0)</f>
        <v>Historical</v>
      </c>
      <c r="I4538" t="str">
        <f ca="1">VLOOKUP(F4538,Cities!$A$1:$C$69,3,0)</f>
        <v>North America</v>
      </c>
      <c r="J4538">
        <f t="shared" ca="1" si="3"/>
        <v>1</v>
      </c>
      <c r="K4538">
        <f ca="1">VLOOKUP(F4538,Cities!$A$1:$I$69,6+J4538,0)*R4538*E4538</f>
        <v>192</v>
      </c>
      <c r="L4538">
        <f t="shared" ca="1" si="4"/>
        <v>2</v>
      </c>
      <c r="M4538">
        <f ca="1">VLOOKUP(F4538,Cities!$A$1:$I$69,4,0)*R4538*L4538</f>
        <v>600</v>
      </c>
      <c r="N4538">
        <f t="shared" ca="1" si="5"/>
        <v>792</v>
      </c>
      <c r="O4538" t="str">
        <f ca="1">VLOOKUP(F4538,Cities!$A$1:$E$69,5,0)</f>
        <v>Summer</v>
      </c>
      <c r="P4538">
        <f t="shared" ca="1" si="6"/>
        <v>1</v>
      </c>
      <c r="Q4538" t="str">
        <f ca="1">VLOOKUP(P4538,Sheet2!$A$1:$B$5,2,0)</f>
        <v>Solo</v>
      </c>
      <c r="R4538">
        <f ca="1">VLOOKUP(P4538,Sheet2!$A$1:$C$5,3,0)</f>
        <v>1</v>
      </c>
    </row>
    <row r="4539" spans="1:18" ht="14.25" customHeight="1">
      <c r="A4539" s="4">
        <v>4538</v>
      </c>
      <c r="B4539">
        <f t="shared" ca="1" si="0"/>
        <v>179</v>
      </c>
      <c r="C4539">
        <f t="shared" ca="1" si="1"/>
        <v>3</v>
      </c>
      <c r="D4539" t="str">
        <f ca="1">VLOOKUP(C4539,Stay!$A$1:$B$5,2,0)</f>
        <v>2 weeks</v>
      </c>
      <c r="E4539">
        <f ca="1">VLOOKUP(C4539,Stay!$A$1:$C$5,3,0)</f>
        <v>14</v>
      </c>
      <c r="F4539">
        <f t="shared" ca="1" si="2"/>
        <v>68</v>
      </c>
      <c r="G4539" t="str">
        <f ca="1">VLOOKUP(F4539,Cities!$A$1:$C$69,2,0)</f>
        <v>Washington, D.C.</v>
      </c>
      <c r="H4539" t="str">
        <f ca="1">VLOOKUP(F4539,Cities!$A$1:$F$69,6,0)</f>
        <v>Modern</v>
      </c>
      <c r="I4539" t="str">
        <f ca="1">VLOOKUP(F4539,Cities!$A$1:$C$69,3,0)</f>
        <v>North America</v>
      </c>
      <c r="J4539">
        <f t="shared" ca="1" si="3"/>
        <v>1</v>
      </c>
      <c r="K4539">
        <f ca="1">VLOOKUP(F4539,Cities!$A$1:$I$69,6+J4539,0)*R4539*E4539</f>
        <v>5796</v>
      </c>
      <c r="L4539">
        <f t="shared" ca="1" si="4"/>
        <v>1</v>
      </c>
      <c r="M4539">
        <f ca="1">VLOOKUP(F4539,Cities!$A$1:$I$69,4,0)*R4539*L4539</f>
        <v>2040</v>
      </c>
      <c r="N4539">
        <f t="shared" ca="1" si="5"/>
        <v>7836</v>
      </c>
      <c r="O4539" t="str">
        <f ca="1">VLOOKUP(F4539,Cities!$A$1:$E$69,5,0)</f>
        <v>Summer</v>
      </c>
      <c r="P4539">
        <f t="shared" ca="1" si="6"/>
        <v>4</v>
      </c>
      <c r="Q4539" t="str">
        <f ca="1">VLOOKUP(P4539,Sheet2!$A$1:$B$5,2,0)</f>
        <v>Friends</v>
      </c>
      <c r="R4539">
        <f ca="1">VLOOKUP(P4539,Sheet2!$A$1:$C$5,3,0)</f>
        <v>6</v>
      </c>
    </row>
    <row r="4540" spans="1:18" ht="14.25" customHeight="1">
      <c r="A4540" s="4">
        <v>4539</v>
      </c>
      <c r="B4540">
        <f t="shared" ca="1" si="0"/>
        <v>218</v>
      </c>
      <c r="C4540">
        <f t="shared" ca="1" si="1"/>
        <v>4</v>
      </c>
      <c r="D4540" t="str">
        <f ca="1">VLOOKUP(C4540,Stay!$A$1:$B$5,2,0)</f>
        <v>1 month</v>
      </c>
      <c r="E4540">
        <f ca="1">VLOOKUP(C4540,Stay!$A$1:$C$5,3,0)</f>
        <v>30</v>
      </c>
      <c r="F4540">
        <f t="shared" ca="1" si="2"/>
        <v>61</v>
      </c>
      <c r="G4540" t="str">
        <f ca="1">VLOOKUP(F4540,Cities!$A$1:$C$69,2,0)</f>
        <v>Trentino</v>
      </c>
      <c r="H4540" t="str">
        <f ca="1">VLOOKUP(F4540,Cities!$A$1:$F$69,6,0)</f>
        <v>Terrain</v>
      </c>
      <c r="I4540" t="str">
        <f ca="1">VLOOKUP(F4540,Cities!$A$1:$C$69,3,0)</f>
        <v>Europe</v>
      </c>
      <c r="J4540">
        <f t="shared" ca="1" si="3"/>
        <v>1</v>
      </c>
      <c r="K4540">
        <f ca="1">VLOOKUP(F4540,Cities!$A$1:$I$69,6+J4540,0)*R4540*E4540</f>
        <v>4500</v>
      </c>
      <c r="L4540">
        <f t="shared" ca="1" si="4"/>
        <v>1</v>
      </c>
      <c r="M4540">
        <f ca="1">VLOOKUP(F4540,Cities!$A$1:$I$69,4,0)*R4540*L4540</f>
        <v>5460</v>
      </c>
      <c r="N4540">
        <f t="shared" ca="1" si="5"/>
        <v>9960</v>
      </c>
      <c r="O4540" t="str">
        <f ca="1">VLOOKUP(F4540,Cities!$A$1:$E$69,5,0)</f>
        <v>Summer</v>
      </c>
      <c r="P4540">
        <f t="shared" ca="1" si="6"/>
        <v>4</v>
      </c>
      <c r="Q4540" t="str">
        <f ca="1">VLOOKUP(P4540,Sheet2!$A$1:$B$5,2,0)</f>
        <v>Friends</v>
      </c>
      <c r="R4540">
        <f ca="1">VLOOKUP(P4540,Sheet2!$A$1:$C$5,3,0)</f>
        <v>6</v>
      </c>
    </row>
    <row r="4541" spans="1:18" ht="14.25" customHeight="1">
      <c r="A4541" s="4">
        <v>4540</v>
      </c>
      <c r="B4541">
        <f t="shared" ca="1" si="0"/>
        <v>51</v>
      </c>
      <c r="C4541">
        <f t="shared" ca="1" si="1"/>
        <v>3</v>
      </c>
      <c r="D4541" t="str">
        <f ca="1">VLOOKUP(C4541,Stay!$A$1:$B$5,2,0)</f>
        <v>2 weeks</v>
      </c>
      <c r="E4541">
        <f ca="1">VLOOKUP(C4541,Stay!$A$1:$C$5,3,0)</f>
        <v>14</v>
      </c>
      <c r="F4541">
        <f t="shared" ca="1" si="2"/>
        <v>41</v>
      </c>
      <c r="G4541" t="str">
        <f ca="1">VLOOKUP(F4541,Cities!$A$1:$C$69,2,0)</f>
        <v>Nashville</v>
      </c>
      <c r="H4541" t="str">
        <f ca="1">VLOOKUP(F4541,Cities!$A$1:$F$69,6,0)</f>
        <v>Modern, Nightlife</v>
      </c>
      <c r="I4541" t="str">
        <f ca="1">VLOOKUP(F4541,Cities!$A$1:$C$69,3,0)</f>
        <v>North America</v>
      </c>
      <c r="J4541">
        <f t="shared" ca="1" si="3"/>
        <v>3</v>
      </c>
      <c r="K4541">
        <f ca="1">VLOOKUP(F4541,Cities!$A$1:$I$69,6+J4541,0)*R4541*E4541</f>
        <v>7644</v>
      </c>
      <c r="L4541">
        <f t="shared" ca="1" si="4"/>
        <v>2</v>
      </c>
      <c r="M4541">
        <f ca="1">VLOOKUP(F4541,Cities!$A$1:$I$69,4,0)*R4541*L4541</f>
        <v>1240</v>
      </c>
      <c r="N4541">
        <f t="shared" ca="1" si="5"/>
        <v>8884</v>
      </c>
      <c r="O4541" t="str">
        <f ca="1">VLOOKUP(F4541,Cities!$A$1:$E$69,5,0)</f>
        <v>Spring</v>
      </c>
      <c r="P4541">
        <f t="shared" ca="1" si="6"/>
        <v>3</v>
      </c>
      <c r="Q4541" t="str">
        <f ca="1">VLOOKUP(P4541,Sheet2!$A$1:$B$5,2,0)</f>
        <v>Romantic</v>
      </c>
      <c r="R4541">
        <f ca="1">VLOOKUP(P4541,Sheet2!$A$1:$C$5,3,0)</f>
        <v>2</v>
      </c>
    </row>
    <row r="4542" spans="1:18" ht="14.25" customHeight="1">
      <c r="A4542" s="4">
        <v>4541</v>
      </c>
      <c r="B4542">
        <f t="shared" ca="1" si="0"/>
        <v>122</v>
      </c>
      <c r="C4542">
        <f t="shared" ca="1" si="1"/>
        <v>2</v>
      </c>
      <c r="D4542" t="str">
        <f ca="1">VLOOKUP(C4542,Stay!$A$1:$B$5,2,0)</f>
        <v>1 week</v>
      </c>
      <c r="E4542">
        <f ca="1">VLOOKUP(C4542,Stay!$A$1:$C$5,3,0)</f>
        <v>7</v>
      </c>
      <c r="F4542">
        <f t="shared" ca="1" si="2"/>
        <v>41</v>
      </c>
      <c r="G4542" t="str">
        <f ca="1">VLOOKUP(F4542,Cities!$A$1:$C$69,2,0)</f>
        <v>Nashville</v>
      </c>
      <c r="H4542" t="str">
        <f ca="1">VLOOKUP(F4542,Cities!$A$1:$F$69,6,0)</f>
        <v>Modern, Nightlife</v>
      </c>
      <c r="I4542" t="str">
        <f ca="1">VLOOKUP(F4542,Cities!$A$1:$C$69,3,0)</f>
        <v>North America</v>
      </c>
      <c r="J4542">
        <f t="shared" ca="1" si="3"/>
        <v>1</v>
      </c>
      <c r="K4542">
        <f ca="1">VLOOKUP(F4542,Cities!$A$1:$I$69,6+J4542,0)*R4542*E4542</f>
        <v>2394</v>
      </c>
      <c r="L4542">
        <f t="shared" ca="1" si="4"/>
        <v>1</v>
      </c>
      <c r="M4542">
        <f ca="1">VLOOKUP(F4542,Cities!$A$1:$I$69,4,0)*R4542*L4542</f>
        <v>1860</v>
      </c>
      <c r="N4542">
        <f t="shared" ca="1" si="5"/>
        <v>4254</v>
      </c>
      <c r="O4542" t="str">
        <f ca="1">VLOOKUP(F4542,Cities!$A$1:$E$69,5,0)</f>
        <v>Spring</v>
      </c>
      <c r="P4542">
        <f t="shared" ca="1" si="6"/>
        <v>4</v>
      </c>
      <c r="Q4542" t="str">
        <f ca="1">VLOOKUP(P4542,Sheet2!$A$1:$B$5,2,0)</f>
        <v>Friends</v>
      </c>
      <c r="R4542">
        <f ca="1">VLOOKUP(P4542,Sheet2!$A$1:$C$5,3,0)</f>
        <v>6</v>
      </c>
    </row>
    <row r="4543" spans="1:18" ht="14.25" customHeight="1">
      <c r="A4543" s="4">
        <v>4542</v>
      </c>
      <c r="B4543">
        <f t="shared" ca="1" si="0"/>
        <v>23</v>
      </c>
      <c r="C4543">
        <f t="shared" ca="1" si="1"/>
        <v>2</v>
      </c>
      <c r="D4543" t="str">
        <f ca="1">VLOOKUP(C4543,Stay!$A$1:$B$5,2,0)</f>
        <v>1 week</v>
      </c>
      <c r="E4543">
        <f ca="1">VLOOKUP(C4543,Stay!$A$1:$C$5,3,0)</f>
        <v>7</v>
      </c>
      <c r="F4543">
        <f t="shared" ca="1" si="2"/>
        <v>65</v>
      </c>
      <c r="G4543" t="str">
        <f ca="1">VLOOKUP(F4543,Cities!$A$1:$C$69,2,0)</f>
        <v>Victoria</v>
      </c>
      <c r="H4543" t="str">
        <f ca="1">VLOOKUP(F4543,Cities!$A$1:$F$69,6,0)</f>
        <v>Historical</v>
      </c>
      <c r="I4543" t="str">
        <f ca="1">VLOOKUP(F4543,Cities!$A$1:$C$69,3,0)</f>
        <v>North America</v>
      </c>
      <c r="J4543">
        <f t="shared" ca="1" si="3"/>
        <v>1</v>
      </c>
      <c r="K4543">
        <f ca="1">VLOOKUP(F4543,Cities!$A$1:$I$69,6+J4543,0)*R4543*E4543</f>
        <v>896</v>
      </c>
      <c r="L4543">
        <f t="shared" ca="1" si="4"/>
        <v>1</v>
      </c>
      <c r="M4543">
        <f ca="1">VLOOKUP(F4543,Cities!$A$1:$I$69,4,0)*R4543*L4543</f>
        <v>600</v>
      </c>
      <c r="N4543">
        <f t="shared" ca="1" si="5"/>
        <v>1496</v>
      </c>
      <c r="O4543" t="str">
        <f ca="1">VLOOKUP(F4543,Cities!$A$1:$E$69,5,0)</f>
        <v>Summer</v>
      </c>
      <c r="P4543">
        <f t="shared" ca="1" si="6"/>
        <v>3</v>
      </c>
      <c r="Q4543" t="str">
        <f ca="1">VLOOKUP(P4543,Sheet2!$A$1:$B$5,2,0)</f>
        <v>Romantic</v>
      </c>
      <c r="R4543">
        <f ca="1">VLOOKUP(P4543,Sheet2!$A$1:$C$5,3,0)</f>
        <v>2</v>
      </c>
    </row>
    <row r="4544" spans="1:18" ht="14.25" customHeight="1">
      <c r="A4544" s="4">
        <v>4543</v>
      </c>
      <c r="B4544">
        <f t="shared" ca="1" si="0"/>
        <v>153</v>
      </c>
      <c r="C4544">
        <f t="shared" ca="1" si="1"/>
        <v>2</v>
      </c>
      <c r="D4544" t="str">
        <f ca="1">VLOOKUP(C4544,Stay!$A$1:$B$5,2,0)</f>
        <v>1 week</v>
      </c>
      <c r="E4544">
        <f ca="1">VLOOKUP(C4544,Stay!$A$1:$C$5,3,0)</f>
        <v>7</v>
      </c>
      <c r="F4544">
        <f t="shared" ca="1" si="2"/>
        <v>19</v>
      </c>
      <c r="G4544" t="str">
        <f ca="1">VLOOKUP(F4544,Cities!$A$1:$C$69,2,0)</f>
        <v>Columbus</v>
      </c>
      <c r="H4544" t="str">
        <f ca="1">VLOOKUP(F4544,Cities!$A$1:$F$69,6,0)</f>
        <v>Modern, Beach, Nightlife, Park</v>
      </c>
      <c r="I4544" t="str">
        <f ca="1">VLOOKUP(F4544,Cities!$A$1:$C$69,3,0)</f>
        <v>North America</v>
      </c>
      <c r="J4544">
        <f t="shared" ca="1" si="3"/>
        <v>1</v>
      </c>
      <c r="K4544">
        <f ca="1">VLOOKUP(F4544,Cities!$A$1:$I$69,6+J4544,0)*R4544*E4544</f>
        <v>448</v>
      </c>
      <c r="L4544">
        <f t="shared" ca="1" si="4"/>
        <v>2</v>
      </c>
      <c r="M4544">
        <f ca="1">VLOOKUP(F4544,Cities!$A$1:$I$69,4,0)*R4544*L4544</f>
        <v>960</v>
      </c>
      <c r="N4544">
        <f t="shared" ca="1" si="5"/>
        <v>1408</v>
      </c>
      <c r="O4544" t="str">
        <f ca="1">VLOOKUP(F4544,Cities!$A$1:$E$69,5,0)</f>
        <v>Summer</v>
      </c>
      <c r="P4544">
        <f t="shared" ca="1" si="6"/>
        <v>3</v>
      </c>
      <c r="Q4544" t="str">
        <f ca="1">VLOOKUP(P4544,Sheet2!$A$1:$B$5,2,0)</f>
        <v>Romantic</v>
      </c>
      <c r="R4544">
        <f ca="1">VLOOKUP(P4544,Sheet2!$A$1:$C$5,3,0)</f>
        <v>2</v>
      </c>
    </row>
    <row r="4545" spans="1:18" ht="14.25" customHeight="1">
      <c r="A4545" s="4">
        <v>4544</v>
      </c>
      <c r="B4545">
        <f t="shared" ca="1" si="0"/>
        <v>43</v>
      </c>
      <c r="C4545">
        <f t="shared" ca="1" si="1"/>
        <v>3</v>
      </c>
      <c r="D4545" t="str">
        <f ca="1">VLOOKUP(C4545,Stay!$A$1:$B$5,2,0)</f>
        <v>2 weeks</v>
      </c>
      <c r="E4545">
        <f ca="1">VLOOKUP(C4545,Stay!$A$1:$C$5,3,0)</f>
        <v>14</v>
      </c>
      <c r="F4545">
        <f t="shared" ca="1" si="2"/>
        <v>49</v>
      </c>
      <c r="G4545" t="str">
        <f ca="1">VLOOKUP(F4545,Cities!$A$1:$C$69,2,0)</f>
        <v>Rhode Island</v>
      </c>
      <c r="H4545" t="str">
        <f ca="1">VLOOKUP(F4545,Cities!$A$1:$F$69,6,0)</f>
        <v>Modern</v>
      </c>
      <c r="I4545" t="str">
        <f ca="1">VLOOKUP(F4545,Cities!$A$1:$C$69,3,0)</f>
        <v>North America</v>
      </c>
      <c r="J4545">
        <f t="shared" ca="1" si="3"/>
        <v>1</v>
      </c>
      <c r="K4545">
        <f ca="1">VLOOKUP(F4545,Cities!$A$1:$I$69,6+J4545,0)*R4545*E4545</f>
        <v>924</v>
      </c>
      <c r="L4545">
        <f t="shared" ca="1" si="4"/>
        <v>2</v>
      </c>
      <c r="M4545">
        <f ca="1">VLOOKUP(F4545,Cities!$A$1:$I$69,4,0)*R4545*L4545</f>
        <v>740</v>
      </c>
      <c r="N4545">
        <f t="shared" ca="1" si="5"/>
        <v>1664</v>
      </c>
      <c r="O4545" t="str">
        <f ca="1">VLOOKUP(F4545,Cities!$A$1:$E$69,5,0)</f>
        <v>Summer</v>
      </c>
      <c r="P4545">
        <f t="shared" ca="1" si="6"/>
        <v>1</v>
      </c>
      <c r="Q4545" t="str">
        <f ca="1">VLOOKUP(P4545,Sheet2!$A$1:$B$5,2,0)</f>
        <v>Solo</v>
      </c>
      <c r="R4545">
        <f ca="1">VLOOKUP(P4545,Sheet2!$A$1:$C$5,3,0)</f>
        <v>1</v>
      </c>
    </row>
    <row r="4546" spans="1:18" ht="14.25" customHeight="1">
      <c r="A4546" s="4">
        <v>4545</v>
      </c>
      <c r="B4546">
        <f t="shared" ca="1" si="0"/>
        <v>42</v>
      </c>
      <c r="C4546">
        <f t="shared" ca="1" si="1"/>
        <v>3</v>
      </c>
      <c r="D4546" t="str">
        <f ca="1">VLOOKUP(C4546,Stay!$A$1:$B$5,2,0)</f>
        <v>2 weeks</v>
      </c>
      <c r="E4546">
        <f ca="1">VLOOKUP(C4546,Stay!$A$1:$C$5,3,0)</f>
        <v>14</v>
      </c>
      <c r="F4546">
        <f t="shared" ca="1" si="2"/>
        <v>66</v>
      </c>
      <c r="G4546" t="str">
        <f ca="1">VLOOKUP(F4546,Cities!$A$1:$C$69,2,0)</f>
        <v>Vienna</v>
      </c>
      <c r="H4546" t="str">
        <f ca="1">VLOOKUP(F4546,Cities!$A$1:$F$69,6,0)</f>
        <v>Terrain</v>
      </c>
      <c r="I4546" t="str">
        <f ca="1">VLOOKUP(F4546,Cities!$A$1:$C$69,3,0)</f>
        <v>Europe</v>
      </c>
      <c r="J4546">
        <f t="shared" ca="1" si="3"/>
        <v>2</v>
      </c>
      <c r="K4546">
        <f ca="1">VLOOKUP(F4546,Cities!$A$1:$I$69,6+J4546,0)*R4546*E4546</f>
        <v>1834</v>
      </c>
      <c r="L4546">
        <f t="shared" ca="1" si="4"/>
        <v>2</v>
      </c>
      <c r="M4546">
        <f ca="1">VLOOKUP(F4546,Cities!$A$1:$I$69,4,0)*R4546*L4546</f>
        <v>2700</v>
      </c>
      <c r="N4546">
        <f t="shared" ca="1" si="5"/>
        <v>4534</v>
      </c>
      <c r="O4546" t="str">
        <f ca="1">VLOOKUP(F4546,Cities!$A$1:$E$69,5,0)</f>
        <v>Summer</v>
      </c>
      <c r="P4546">
        <f t="shared" ca="1" si="6"/>
        <v>1</v>
      </c>
      <c r="Q4546" t="str">
        <f ca="1">VLOOKUP(P4546,Sheet2!$A$1:$B$5,2,0)</f>
        <v>Solo</v>
      </c>
      <c r="R4546">
        <f ca="1">VLOOKUP(P4546,Sheet2!$A$1:$C$5,3,0)</f>
        <v>1</v>
      </c>
    </row>
    <row r="4547" spans="1:18" ht="14.25" customHeight="1">
      <c r="A4547" s="4">
        <v>4546</v>
      </c>
      <c r="B4547">
        <f t="shared" ca="1" si="0"/>
        <v>172</v>
      </c>
      <c r="C4547">
        <f t="shared" ca="1" si="1"/>
        <v>3</v>
      </c>
      <c r="D4547" t="str">
        <f ca="1">VLOOKUP(C4547,Stay!$A$1:$B$5,2,0)</f>
        <v>2 weeks</v>
      </c>
      <c r="E4547">
        <f ca="1">VLOOKUP(C4547,Stay!$A$1:$C$5,3,0)</f>
        <v>14</v>
      </c>
      <c r="F4547">
        <f t="shared" ca="1" si="2"/>
        <v>32</v>
      </c>
      <c r="G4547" t="str">
        <f ca="1">VLOOKUP(F4547,Cities!$A$1:$C$69,2,0)</f>
        <v>Lyon</v>
      </c>
      <c r="H4547" t="str">
        <f ca="1">VLOOKUP(F4547,Cities!$A$1:$F$69,6,0)</f>
        <v>Historical, Beach, Terrain</v>
      </c>
      <c r="I4547" t="str">
        <f ca="1">VLOOKUP(F4547,Cities!$A$1:$C$69,3,0)</f>
        <v>Europe</v>
      </c>
      <c r="J4547">
        <f t="shared" ca="1" si="3"/>
        <v>3</v>
      </c>
      <c r="K4547">
        <f ca="1">VLOOKUP(F4547,Cities!$A$1:$I$69,6+J4547,0)*R4547*E4547</f>
        <v>6692</v>
      </c>
      <c r="L4547">
        <f t="shared" ca="1" si="4"/>
        <v>1</v>
      </c>
      <c r="M4547">
        <f ca="1">VLOOKUP(F4547,Cities!$A$1:$I$69,4,0)*R4547*L4547</f>
        <v>2400</v>
      </c>
      <c r="N4547">
        <f t="shared" ca="1" si="5"/>
        <v>9092</v>
      </c>
      <c r="O4547" t="str">
        <f ca="1">VLOOKUP(F4547,Cities!$A$1:$E$69,5,0)</f>
        <v>Summer</v>
      </c>
      <c r="P4547">
        <f t="shared" ca="1" si="6"/>
        <v>3</v>
      </c>
      <c r="Q4547" t="str">
        <f ca="1">VLOOKUP(P4547,Sheet2!$A$1:$B$5,2,0)</f>
        <v>Romantic</v>
      </c>
      <c r="R4547">
        <f ca="1">VLOOKUP(P4547,Sheet2!$A$1:$C$5,3,0)</f>
        <v>2</v>
      </c>
    </row>
    <row r="4548" spans="1:18" ht="14.25" customHeight="1">
      <c r="A4548" s="4">
        <v>4547</v>
      </c>
      <c r="B4548">
        <f t="shared" ca="1" si="0"/>
        <v>179</v>
      </c>
      <c r="C4548">
        <f t="shared" ca="1" si="1"/>
        <v>2</v>
      </c>
      <c r="D4548" t="str">
        <f ca="1">VLOOKUP(C4548,Stay!$A$1:$B$5,2,0)</f>
        <v>1 week</v>
      </c>
      <c r="E4548">
        <f ca="1">VLOOKUP(C4548,Stay!$A$1:$C$5,3,0)</f>
        <v>7</v>
      </c>
      <c r="F4548">
        <f t="shared" ca="1" si="2"/>
        <v>32</v>
      </c>
      <c r="G4548" t="str">
        <f ca="1">VLOOKUP(F4548,Cities!$A$1:$C$69,2,0)</f>
        <v>Lyon</v>
      </c>
      <c r="H4548" t="str">
        <f ca="1">VLOOKUP(F4548,Cities!$A$1:$F$69,6,0)</f>
        <v>Historical, Beach, Terrain</v>
      </c>
      <c r="I4548" t="str">
        <f ca="1">VLOOKUP(F4548,Cities!$A$1:$C$69,3,0)</f>
        <v>Europe</v>
      </c>
      <c r="J4548">
        <f t="shared" ca="1" si="3"/>
        <v>3</v>
      </c>
      <c r="K4548">
        <f ca="1">VLOOKUP(F4548,Cities!$A$1:$I$69,6+J4548,0)*R4548*E4548</f>
        <v>6692</v>
      </c>
      <c r="L4548">
        <f t="shared" ca="1" si="4"/>
        <v>1</v>
      </c>
      <c r="M4548">
        <f ca="1">VLOOKUP(F4548,Cities!$A$1:$I$69,4,0)*R4548*L4548</f>
        <v>4800</v>
      </c>
      <c r="N4548">
        <f t="shared" ca="1" si="5"/>
        <v>11492</v>
      </c>
      <c r="O4548" t="str">
        <f ca="1">VLOOKUP(F4548,Cities!$A$1:$E$69,5,0)</f>
        <v>Summer</v>
      </c>
      <c r="P4548">
        <f t="shared" ca="1" si="6"/>
        <v>2</v>
      </c>
      <c r="Q4548" t="str">
        <f ca="1">VLOOKUP(P4548,Sheet2!$A$1:$B$5,2,0)</f>
        <v>Family</v>
      </c>
      <c r="R4548">
        <f ca="1">VLOOKUP(P4548,Sheet2!$A$1:$C$5,3,0)</f>
        <v>4</v>
      </c>
    </row>
    <row r="4549" spans="1:18" ht="14.25" customHeight="1">
      <c r="A4549" s="4">
        <v>4548</v>
      </c>
      <c r="B4549">
        <f t="shared" ca="1" si="0"/>
        <v>1</v>
      </c>
      <c r="C4549">
        <f t="shared" ca="1" si="1"/>
        <v>1</v>
      </c>
      <c r="D4549" t="str">
        <f ca="1">VLOOKUP(C4549,Stay!$A$1:$B$5,2,0)</f>
        <v>3 days</v>
      </c>
      <c r="E4549">
        <f ca="1">VLOOKUP(C4549,Stay!$A$1:$C$5,3,0)</f>
        <v>3</v>
      </c>
      <c r="F4549">
        <f t="shared" ca="1" si="2"/>
        <v>14</v>
      </c>
      <c r="G4549" t="str">
        <f ca="1">VLOOKUP(F4549,Cities!$A$1:$C$69,2,0)</f>
        <v>Brussels</v>
      </c>
      <c r="H4549" t="str">
        <f ca="1">VLOOKUP(F4549,Cities!$A$1:$F$69,6,0)</f>
        <v>Historical-Medieval, Beach, Park, Nightlife</v>
      </c>
      <c r="I4549" t="str">
        <f ca="1">VLOOKUP(F4549,Cities!$A$1:$C$69,3,0)</f>
        <v>Europe</v>
      </c>
      <c r="J4549">
        <f t="shared" ca="1" si="3"/>
        <v>2</v>
      </c>
      <c r="K4549">
        <f ca="1">VLOOKUP(F4549,Cities!$A$1:$I$69,6+J4549,0)*R4549*E4549</f>
        <v>1380</v>
      </c>
      <c r="L4549">
        <f t="shared" ca="1" si="4"/>
        <v>1</v>
      </c>
      <c r="M4549">
        <f ca="1">VLOOKUP(F4549,Cities!$A$1:$I$69,4,0)*R4549*L4549</f>
        <v>4320</v>
      </c>
      <c r="N4549">
        <f t="shared" ca="1" si="5"/>
        <v>5700</v>
      </c>
      <c r="O4549" t="str">
        <f ca="1">VLOOKUP(F4549,Cities!$A$1:$E$69,5,0)</f>
        <v>Summer</v>
      </c>
      <c r="P4549">
        <f t="shared" ca="1" si="6"/>
        <v>2</v>
      </c>
      <c r="Q4549" t="str">
        <f ca="1">VLOOKUP(P4549,Sheet2!$A$1:$B$5,2,0)</f>
        <v>Family</v>
      </c>
      <c r="R4549">
        <f ca="1">VLOOKUP(P4549,Sheet2!$A$1:$C$5,3,0)</f>
        <v>4</v>
      </c>
    </row>
    <row r="4550" spans="1:18" ht="14.25" customHeight="1">
      <c r="A4550" s="4">
        <v>4549</v>
      </c>
      <c r="B4550">
        <f t="shared" ca="1" si="0"/>
        <v>188</v>
      </c>
      <c r="C4550">
        <f t="shared" ca="1" si="1"/>
        <v>1</v>
      </c>
      <c r="D4550" t="str">
        <f ca="1">VLOOKUP(C4550,Stay!$A$1:$B$5,2,0)</f>
        <v>3 days</v>
      </c>
      <c r="E4550">
        <f ca="1">VLOOKUP(C4550,Stay!$A$1:$C$5,3,0)</f>
        <v>3</v>
      </c>
      <c r="F4550">
        <f t="shared" ca="1" si="2"/>
        <v>47</v>
      </c>
      <c r="G4550" t="str">
        <f ca="1">VLOOKUP(F4550,Cities!$A$1:$C$69,2,0)</f>
        <v>Portland</v>
      </c>
      <c r="H4550" t="str">
        <f ca="1">VLOOKUP(F4550,Cities!$A$1:$F$69,6,0)</f>
        <v>Modern, Park, Nightlife</v>
      </c>
      <c r="I4550" t="str">
        <f ca="1">VLOOKUP(F4550,Cities!$A$1:$C$69,3,0)</f>
        <v>North America</v>
      </c>
      <c r="J4550">
        <f t="shared" ca="1" si="3"/>
        <v>3</v>
      </c>
      <c r="K4550">
        <f ca="1">VLOOKUP(F4550,Cities!$A$1:$I$69,6+J4550,0)*R4550*E4550</f>
        <v>3948</v>
      </c>
      <c r="L4550">
        <f t="shared" ca="1" si="4"/>
        <v>1</v>
      </c>
      <c r="M4550">
        <f ca="1">VLOOKUP(F4550,Cities!$A$1:$I$69,4,0)*R4550*L4550</f>
        <v>1240</v>
      </c>
      <c r="N4550">
        <f t="shared" ca="1" si="5"/>
        <v>5188</v>
      </c>
      <c r="O4550" t="str">
        <f ca="1">VLOOKUP(F4550,Cities!$A$1:$E$69,5,0)</f>
        <v>Spring</v>
      </c>
      <c r="P4550">
        <f t="shared" ca="1" si="6"/>
        <v>2</v>
      </c>
      <c r="Q4550" t="str">
        <f ca="1">VLOOKUP(P4550,Sheet2!$A$1:$B$5,2,0)</f>
        <v>Family</v>
      </c>
      <c r="R4550">
        <f ca="1">VLOOKUP(P4550,Sheet2!$A$1:$C$5,3,0)</f>
        <v>4</v>
      </c>
    </row>
    <row r="4551" spans="1:18" ht="14.25" customHeight="1">
      <c r="A4551" s="4">
        <v>4550</v>
      </c>
      <c r="B4551">
        <f t="shared" ca="1" si="0"/>
        <v>273</v>
      </c>
      <c r="C4551">
        <f t="shared" ca="1" si="1"/>
        <v>2</v>
      </c>
      <c r="D4551" t="str">
        <f ca="1">VLOOKUP(C4551,Stay!$A$1:$B$5,2,0)</f>
        <v>1 week</v>
      </c>
      <c r="E4551">
        <f ca="1">VLOOKUP(C4551,Stay!$A$1:$C$5,3,0)</f>
        <v>7</v>
      </c>
      <c r="F4551">
        <f t="shared" ca="1" si="2"/>
        <v>62</v>
      </c>
      <c r="G4551" t="str">
        <f ca="1">VLOOKUP(F4551,Cities!$A$1:$C$69,2,0)</f>
        <v>Valencia</v>
      </c>
      <c r="H4551" t="str">
        <f ca="1">VLOOKUP(F4551,Cities!$A$1:$F$69,6,0)</f>
        <v>Terrain</v>
      </c>
      <c r="I4551" t="str">
        <f ca="1">VLOOKUP(F4551,Cities!$A$1:$C$69,3,0)</f>
        <v>Europe</v>
      </c>
      <c r="J4551">
        <f t="shared" ca="1" si="3"/>
        <v>2</v>
      </c>
      <c r="K4551">
        <f ca="1">VLOOKUP(F4551,Cities!$A$1:$I$69,6+J4551,0)*R4551*E4551</f>
        <v>595</v>
      </c>
      <c r="L4551">
        <f t="shared" ca="1" si="4"/>
        <v>1</v>
      </c>
      <c r="M4551">
        <f ca="1">VLOOKUP(F4551,Cities!$A$1:$I$69,4,0)*R4551*L4551</f>
        <v>1780</v>
      </c>
      <c r="N4551">
        <f t="shared" ca="1" si="5"/>
        <v>2375</v>
      </c>
      <c r="O4551" t="str">
        <f ca="1">VLOOKUP(F4551,Cities!$A$1:$E$69,5,0)</f>
        <v>Summer</v>
      </c>
      <c r="P4551">
        <f t="shared" ca="1" si="6"/>
        <v>1</v>
      </c>
      <c r="Q4551" t="str">
        <f ca="1">VLOOKUP(P4551,Sheet2!$A$1:$B$5,2,0)</f>
        <v>Solo</v>
      </c>
      <c r="R4551">
        <f ca="1">VLOOKUP(P4551,Sheet2!$A$1:$C$5,3,0)</f>
        <v>1</v>
      </c>
    </row>
    <row r="4552" spans="1:18" ht="14.25" customHeight="1">
      <c r="A4552" s="4">
        <v>4551</v>
      </c>
      <c r="B4552">
        <f t="shared" ca="1" si="0"/>
        <v>176</v>
      </c>
      <c r="C4552">
        <f t="shared" ca="1" si="1"/>
        <v>2</v>
      </c>
      <c r="D4552" t="str">
        <f ca="1">VLOOKUP(C4552,Stay!$A$1:$B$5,2,0)</f>
        <v>1 week</v>
      </c>
      <c r="E4552">
        <f ca="1">VLOOKUP(C4552,Stay!$A$1:$C$5,3,0)</f>
        <v>7</v>
      </c>
      <c r="F4552">
        <f t="shared" ca="1" si="2"/>
        <v>68</v>
      </c>
      <c r="G4552" t="str">
        <f ca="1">VLOOKUP(F4552,Cities!$A$1:$C$69,2,0)</f>
        <v>Washington, D.C.</v>
      </c>
      <c r="H4552" t="str">
        <f ca="1">VLOOKUP(F4552,Cities!$A$1:$F$69,6,0)</f>
        <v>Modern</v>
      </c>
      <c r="I4552" t="str">
        <f ca="1">VLOOKUP(F4552,Cities!$A$1:$C$69,3,0)</f>
        <v>North America</v>
      </c>
      <c r="J4552">
        <f t="shared" ca="1" si="3"/>
        <v>1</v>
      </c>
      <c r="K4552">
        <f ca="1">VLOOKUP(F4552,Cities!$A$1:$I$69,6+J4552,0)*R4552*E4552</f>
        <v>1932</v>
      </c>
      <c r="L4552">
        <f t="shared" ca="1" si="4"/>
        <v>2</v>
      </c>
      <c r="M4552">
        <f ca="1">VLOOKUP(F4552,Cities!$A$1:$I$69,4,0)*R4552*L4552</f>
        <v>2720</v>
      </c>
      <c r="N4552">
        <f t="shared" ca="1" si="5"/>
        <v>4652</v>
      </c>
      <c r="O4552" t="str">
        <f ca="1">VLOOKUP(F4552,Cities!$A$1:$E$69,5,0)</f>
        <v>Summer</v>
      </c>
      <c r="P4552">
        <f t="shared" ca="1" si="6"/>
        <v>2</v>
      </c>
      <c r="Q4552" t="str">
        <f ca="1">VLOOKUP(P4552,Sheet2!$A$1:$B$5,2,0)</f>
        <v>Family</v>
      </c>
      <c r="R4552">
        <f ca="1">VLOOKUP(P4552,Sheet2!$A$1:$C$5,3,0)</f>
        <v>4</v>
      </c>
    </row>
    <row r="4553" spans="1:18" ht="14.25" customHeight="1">
      <c r="A4553" s="4">
        <v>4552</v>
      </c>
      <c r="B4553">
        <f t="shared" ca="1" si="0"/>
        <v>165</v>
      </c>
      <c r="C4553">
        <f t="shared" ca="1" si="1"/>
        <v>3</v>
      </c>
      <c r="D4553" t="str">
        <f ca="1">VLOOKUP(C4553,Stay!$A$1:$B$5,2,0)</f>
        <v>2 weeks</v>
      </c>
      <c r="E4553">
        <f ca="1">VLOOKUP(C4553,Stay!$A$1:$C$5,3,0)</f>
        <v>14</v>
      </c>
      <c r="F4553">
        <f t="shared" ca="1" si="2"/>
        <v>66</v>
      </c>
      <c r="G4553" t="str">
        <f ca="1">VLOOKUP(F4553,Cities!$A$1:$C$69,2,0)</f>
        <v>Vienna</v>
      </c>
      <c r="H4553" t="str">
        <f ca="1">VLOOKUP(F4553,Cities!$A$1:$F$69,6,0)</f>
        <v>Terrain</v>
      </c>
      <c r="I4553" t="str">
        <f ca="1">VLOOKUP(F4553,Cities!$A$1:$C$69,3,0)</f>
        <v>Europe</v>
      </c>
      <c r="J4553">
        <f t="shared" ca="1" si="3"/>
        <v>2</v>
      </c>
      <c r="K4553">
        <f ca="1">VLOOKUP(F4553,Cities!$A$1:$I$69,6+J4553,0)*R4553*E4553</f>
        <v>7336</v>
      </c>
      <c r="L4553">
        <f t="shared" ca="1" si="4"/>
        <v>1</v>
      </c>
      <c r="M4553">
        <f ca="1">VLOOKUP(F4553,Cities!$A$1:$I$69,4,0)*R4553*L4553</f>
        <v>5400</v>
      </c>
      <c r="N4553">
        <f t="shared" ca="1" si="5"/>
        <v>12736</v>
      </c>
      <c r="O4553" t="str">
        <f ca="1">VLOOKUP(F4553,Cities!$A$1:$E$69,5,0)</f>
        <v>Summer</v>
      </c>
      <c r="P4553">
        <f t="shared" ca="1" si="6"/>
        <v>2</v>
      </c>
      <c r="Q4553" t="str">
        <f ca="1">VLOOKUP(P4553,Sheet2!$A$1:$B$5,2,0)</f>
        <v>Family</v>
      </c>
      <c r="R4553">
        <f ca="1">VLOOKUP(P4553,Sheet2!$A$1:$C$5,3,0)</f>
        <v>4</v>
      </c>
    </row>
    <row r="4554" spans="1:18" ht="14.25" customHeight="1">
      <c r="A4554" s="4">
        <v>4553</v>
      </c>
      <c r="B4554">
        <f t="shared" ca="1" si="0"/>
        <v>238</v>
      </c>
      <c r="C4554">
        <f t="shared" ca="1" si="1"/>
        <v>4</v>
      </c>
      <c r="D4554" t="str">
        <f ca="1">VLOOKUP(C4554,Stay!$A$1:$B$5,2,0)</f>
        <v>1 month</v>
      </c>
      <c r="E4554">
        <f ca="1">VLOOKUP(C4554,Stay!$A$1:$C$5,3,0)</f>
        <v>30</v>
      </c>
      <c r="F4554">
        <f t="shared" ca="1" si="2"/>
        <v>57</v>
      </c>
      <c r="G4554" t="str">
        <f ca="1">VLOOKUP(F4554,Cities!$A$1:$C$69,2,0)</f>
        <v>Seattle</v>
      </c>
      <c r="H4554" t="str">
        <f ca="1">VLOOKUP(F4554,Cities!$A$1:$F$69,6,0)</f>
        <v>Modern</v>
      </c>
      <c r="I4554" t="str">
        <f ca="1">VLOOKUP(F4554,Cities!$A$1:$C$69,3,0)</f>
        <v>North America</v>
      </c>
      <c r="J4554">
        <f t="shared" ca="1" si="3"/>
        <v>1</v>
      </c>
      <c r="K4554">
        <f ca="1">VLOOKUP(F4554,Cities!$A$1:$I$69,6+J4554,0)*R4554*E4554</f>
        <v>3840</v>
      </c>
      <c r="L4554">
        <f t="shared" ca="1" si="4"/>
        <v>1</v>
      </c>
      <c r="M4554">
        <f ca="1">VLOOKUP(F4554,Cities!$A$1:$I$69,4,0)*R4554*L4554</f>
        <v>400</v>
      </c>
      <c r="N4554">
        <f t="shared" ca="1" si="5"/>
        <v>4240</v>
      </c>
      <c r="O4554" t="str">
        <f ca="1">VLOOKUP(F4554,Cities!$A$1:$E$69,5,0)</f>
        <v>Summer</v>
      </c>
      <c r="P4554">
        <f t="shared" ca="1" si="6"/>
        <v>3</v>
      </c>
      <c r="Q4554" t="str">
        <f ca="1">VLOOKUP(P4554,Sheet2!$A$1:$B$5,2,0)</f>
        <v>Romantic</v>
      </c>
      <c r="R4554">
        <f ca="1">VLOOKUP(P4554,Sheet2!$A$1:$C$5,3,0)</f>
        <v>2</v>
      </c>
    </row>
    <row r="4555" spans="1:18" ht="14.25" customHeight="1">
      <c r="A4555" s="4">
        <v>4554</v>
      </c>
      <c r="B4555">
        <f t="shared" ca="1" si="0"/>
        <v>136</v>
      </c>
      <c r="C4555">
        <f t="shared" ca="1" si="1"/>
        <v>3</v>
      </c>
      <c r="D4555" t="str">
        <f ca="1">VLOOKUP(C4555,Stay!$A$1:$B$5,2,0)</f>
        <v>2 weeks</v>
      </c>
      <c r="E4555">
        <f ca="1">VLOOKUP(C4555,Stay!$A$1:$C$5,3,0)</f>
        <v>14</v>
      </c>
      <c r="F4555">
        <f t="shared" ca="1" si="2"/>
        <v>67</v>
      </c>
      <c r="G4555" t="str">
        <f ca="1">VLOOKUP(F4555,Cities!$A$1:$C$69,2,0)</f>
        <v>Ville de Quebec</v>
      </c>
      <c r="H4555" t="str">
        <f ca="1">VLOOKUP(F4555,Cities!$A$1:$F$69,6,0)</f>
        <v>Historical</v>
      </c>
      <c r="I4555" t="str">
        <f ca="1">VLOOKUP(F4555,Cities!$A$1:$C$69,3,0)</f>
        <v>North America</v>
      </c>
      <c r="J4555">
        <f t="shared" ca="1" si="3"/>
        <v>2</v>
      </c>
      <c r="K4555">
        <f ca="1">VLOOKUP(F4555,Cities!$A$1:$I$69,6+J4555,0)*R4555*E4555</f>
        <v>3808</v>
      </c>
      <c r="L4555">
        <f t="shared" ca="1" si="4"/>
        <v>2</v>
      </c>
      <c r="M4555">
        <f ca="1">VLOOKUP(F4555,Cities!$A$1:$I$69,4,0)*R4555*L4555</f>
        <v>2200</v>
      </c>
      <c r="N4555">
        <f t="shared" ca="1" si="5"/>
        <v>6008</v>
      </c>
      <c r="O4555" t="str">
        <f ca="1">VLOOKUP(F4555,Cities!$A$1:$E$69,5,0)</f>
        <v>Summer</v>
      </c>
      <c r="P4555">
        <f t="shared" ca="1" si="6"/>
        <v>3</v>
      </c>
      <c r="Q4555" t="str">
        <f ca="1">VLOOKUP(P4555,Sheet2!$A$1:$B$5,2,0)</f>
        <v>Romantic</v>
      </c>
      <c r="R4555">
        <f ca="1">VLOOKUP(P4555,Sheet2!$A$1:$C$5,3,0)</f>
        <v>2</v>
      </c>
    </row>
    <row r="4556" spans="1:18" ht="14.25" customHeight="1">
      <c r="A4556" s="4">
        <v>4555</v>
      </c>
      <c r="B4556">
        <f t="shared" ca="1" si="0"/>
        <v>260</v>
      </c>
      <c r="C4556">
        <f t="shared" ca="1" si="1"/>
        <v>4</v>
      </c>
      <c r="D4556" t="str">
        <f ca="1">VLOOKUP(C4556,Stay!$A$1:$B$5,2,0)</f>
        <v>1 month</v>
      </c>
      <c r="E4556">
        <f ca="1">VLOOKUP(C4556,Stay!$A$1:$C$5,3,0)</f>
        <v>30</v>
      </c>
      <c r="F4556">
        <f t="shared" ca="1" si="2"/>
        <v>22</v>
      </c>
      <c r="G4556" t="str">
        <f ca="1">VLOOKUP(F4556,Cities!$A$1:$C$69,2,0)</f>
        <v>Dublin</v>
      </c>
      <c r="H4556" t="str">
        <f ca="1">VLOOKUP(F4556,Cities!$A$1:$F$69,6,0)</f>
        <v>Terrain, Beach, Historical-Medieval, Parks, Architecture</v>
      </c>
      <c r="I4556" t="str">
        <f ca="1">VLOOKUP(F4556,Cities!$A$1:$C$69,3,0)</f>
        <v>Europe</v>
      </c>
      <c r="J4556">
        <f t="shared" ca="1" si="3"/>
        <v>2</v>
      </c>
      <c r="K4556">
        <f ca="1">VLOOKUP(F4556,Cities!$A$1:$I$69,6+J4556,0)*R4556*E4556</f>
        <v>14040</v>
      </c>
      <c r="L4556">
        <f t="shared" ca="1" si="4"/>
        <v>1</v>
      </c>
      <c r="M4556">
        <f ca="1">VLOOKUP(F4556,Cities!$A$1:$I$69,4,0)*R4556*L4556</f>
        <v>3916</v>
      </c>
      <c r="N4556">
        <f t="shared" ca="1" si="5"/>
        <v>17956</v>
      </c>
      <c r="O4556" t="str">
        <f ca="1">VLOOKUP(F4556,Cities!$A$1:$E$69,5,0)</f>
        <v>Summer</v>
      </c>
      <c r="P4556">
        <f t="shared" ca="1" si="6"/>
        <v>2</v>
      </c>
      <c r="Q4556" t="str">
        <f ca="1">VLOOKUP(P4556,Sheet2!$A$1:$B$5,2,0)</f>
        <v>Family</v>
      </c>
      <c r="R4556">
        <f ca="1">VLOOKUP(P4556,Sheet2!$A$1:$C$5,3,0)</f>
        <v>4</v>
      </c>
    </row>
    <row r="4557" spans="1:18" ht="14.25" customHeight="1">
      <c r="A4557" s="4">
        <v>4556</v>
      </c>
      <c r="B4557">
        <f t="shared" ca="1" si="0"/>
        <v>97</v>
      </c>
      <c r="C4557">
        <f t="shared" ca="1" si="1"/>
        <v>1</v>
      </c>
      <c r="D4557" t="str">
        <f ca="1">VLOOKUP(C4557,Stay!$A$1:$B$5,2,0)</f>
        <v>3 days</v>
      </c>
      <c r="E4557">
        <f ca="1">VLOOKUP(C4557,Stay!$A$1:$C$5,3,0)</f>
        <v>3</v>
      </c>
      <c r="F4557">
        <f t="shared" ca="1" si="2"/>
        <v>59</v>
      </c>
      <c r="G4557" t="str">
        <f ca="1">VLOOKUP(F4557,Cities!$A$1:$C$69,2,0)</f>
        <v>Tasmania</v>
      </c>
      <c r="H4557" t="str">
        <f ca="1">VLOOKUP(F4557,Cities!$A$1:$F$69,6,0)</f>
        <v>Beach</v>
      </c>
      <c r="I4557" t="str">
        <f ca="1">VLOOKUP(F4557,Cities!$A$1:$C$69,3,0)</f>
        <v>Australia</v>
      </c>
      <c r="J4557">
        <f t="shared" ca="1" si="3"/>
        <v>3</v>
      </c>
      <c r="K4557">
        <f ca="1">VLOOKUP(F4557,Cities!$A$1:$I$69,6+J4557,0)*R4557*E4557</f>
        <v>2508</v>
      </c>
      <c r="L4557">
        <f t="shared" ca="1" si="4"/>
        <v>2</v>
      </c>
      <c r="M4557">
        <f ca="1">VLOOKUP(F4557,Cities!$A$1:$I$69,4,0)*R4557*L4557</f>
        <v>12160</v>
      </c>
      <c r="N4557">
        <f t="shared" ca="1" si="5"/>
        <v>14668</v>
      </c>
      <c r="O4557" t="str">
        <f ca="1">VLOOKUP(F4557,Cities!$A$1:$E$69,5,0)</f>
        <v>Spring</v>
      </c>
      <c r="P4557">
        <f t="shared" ca="1" si="6"/>
        <v>2</v>
      </c>
      <c r="Q4557" t="str">
        <f ca="1">VLOOKUP(P4557,Sheet2!$A$1:$B$5,2,0)</f>
        <v>Family</v>
      </c>
      <c r="R4557">
        <f ca="1">VLOOKUP(P4557,Sheet2!$A$1:$C$5,3,0)</f>
        <v>4</v>
      </c>
    </row>
    <row r="4558" spans="1:18" ht="14.25" customHeight="1">
      <c r="A4558" s="4">
        <v>4557</v>
      </c>
      <c r="B4558">
        <f t="shared" ca="1" si="0"/>
        <v>276</v>
      </c>
      <c r="C4558">
        <f t="shared" ca="1" si="1"/>
        <v>1</v>
      </c>
      <c r="D4558" t="str">
        <f ca="1">VLOOKUP(C4558,Stay!$A$1:$B$5,2,0)</f>
        <v>3 days</v>
      </c>
      <c r="E4558">
        <f ca="1">VLOOKUP(C4558,Stay!$A$1:$C$5,3,0)</f>
        <v>3</v>
      </c>
      <c r="F4558">
        <f t="shared" ca="1" si="2"/>
        <v>47</v>
      </c>
      <c r="G4558" t="str">
        <f ca="1">VLOOKUP(F4558,Cities!$A$1:$C$69,2,0)</f>
        <v>Portland</v>
      </c>
      <c r="H4558" t="str">
        <f ca="1">VLOOKUP(F4558,Cities!$A$1:$F$69,6,0)</f>
        <v>Modern, Park, Nightlife</v>
      </c>
      <c r="I4558" t="str">
        <f ca="1">VLOOKUP(F4558,Cities!$A$1:$C$69,3,0)</f>
        <v>North America</v>
      </c>
      <c r="J4558">
        <f t="shared" ca="1" si="3"/>
        <v>3</v>
      </c>
      <c r="K4558">
        <f ca="1">VLOOKUP(F4558,Cities!$A$1:$I$69,6+J4558,0)*R4558*E4558</f>
        <v>1974</v>
      </c>
      <c r="L4558">
        <f t="shared" ca="1" si="4"/>
        <v>1</v>
      </c>
      <c r="M4558">
        <f ca="1">VLOOKUP(F4558,Cities!$A$1:$I$69,4,0)*R4558*L4558</f>
        <v>620</v>
      </c>
      <c r="N4558">
        <f t="shared" ca="1" si="5"/>
        <v>2594</v>
      </c>
      <c r="O4558" t="str">
        <f ca="1">VLOOKUP(F4558,Cities!$A$1:$E$69,5,0)</f>
        <v>Spring</v>
      </c>
      <c r="P4558">
        <f t="shared" ca="1" si="6"/>
        <v>3</v>
      </c>
      <c r="Q4558" t="str">
        <f ca="1">VLOOKUP(P4558,Sheet2!$A$1:$B$5,2,0)</f>
        <v>Romantic</v>
      </c>
      <c r="R4558">
        <f ca="1">VLOOKUP(P4558,Sheet2!$A$1:$C$5,3,0)</f>
        <v>2</v>
      </c>
    </row>
    <row r="4559" spans="1:18" ht="14.25" customHeight="1">
      <c r="A4559" s="4">
        <v>4558</v>
      </c>
      <c r="B4559">
        <f t="shared" ca="1" si="0"/>
        <v>134</v>
      </c>
      <c r="C4559">
        <f t="shared" ca="1" si="1"/>
        <v>2</v>
      </c>
      <c r="D4559" t="str">
        <f ca="1">VLOOKUP(C4559,Stay!$A$1:$B$5,2,0)</f>
        <v>1 week</v>
      </c>
      <c r="E4559">
        <f ca="1">VLOOKUP(C4559,Stay!$A$1:$C$5,3,0)</f>
        <v>7</v>
      </c>
      <c r="F4559">
        <f t="shared" ca="1" si="2"/>
        <v>27</v>
      </c>
      <c r="G4559" t="str">
        <f ca="1">VLOOKUP(F4559,Cities!$A$1:$C$69,2,0)</f>
        <v>Hawaii</v>
      </c>
      <c r="H4559" t="str">
        <f ca="1">VLOOKUP(F4559,Cities!$A$1:$F$69,6,0)</f>
        <v>Beach, Terrain, Modern</v>
      </c>
      <c r="I4559" t="str">
        <f ca="1">VLOOKUP(F4559,Cities!$A$1:$C$69,3,0)</f>
        <v>North America</v>
      </c>
      <c r="J4559">
        <f t="shared" ca="1" si="3"/>
        <v>1</v>
      </c>
      <c r="K4559">
        <f ca="1">VLOOKUP(F4559,Cities!$A$1:$I$69,6+J4559,0)*R4559*E4559</f>
        <v>2800</v>
      </c>
      <c r="L4559">
        <f t="shared" ca="1" si="4"/>
        <v>2</v>
      </c>
      <c r="M4559">
        <f ca="1">VLOOKUP(F4559,Cities!$A$1:$I$69,4,0)*R4559*L4559</f>
        <v>6400</v>
      </c>
      <c r="N4559">
        <f t="shared" ca="1" si="5"/>
        <v>9200</v>
      </c>
      <c r="O4559" t="str">
        <f ca="1">VLOOKUP(F4559,Cities!$A$1:$E$69,5,0)</f>
        <v>Summer</v>
      </c>
      <c r="P4559">
        <f t="shared" ca="1" si="6"/>
        <v>2</v>
      </c>
      <c r="Q4559" t="str">
        <f ca="1">VLOOKUP(P4559,Sheet2!$A$1:$B$5,2,0)</f>
        <v>Family</v>
      </c>
      <c r="R4559">
        <f ca="1">VLOOKUP(P4559,Sheet2!$A$1:$C$5,3,0)</f>
        <v>4</v>
      </c>
    </row>
    <row r="4560" spans="1:18" ht="14.25" customHeight="1">
      <c r="A4560" s="4">
        <v>4559</v>
      </c>
      <c r="B4560">
        <f t="shared" ca="1" si="0"/>
        <v>174</v>
      </c>
      <c r="C4560">
        <f t="shared" ca="1" si="1"/>
        <v>2</v>
      </c>
      <c r="D4560" t="str">
        <f ca="1">VLOOKUP(C4560,Stay!$A$1:$B$5,2,0)</f>
        <v>1 week</v>
      </c>
      <c r="E4560">
        <f ca="1">VLOOKUP(C4560,Stay!$A$1:$C$5,3,0)</f>
        <v>7</v>
      </c>
      <c r="F4560">
        <f t="shared" ca="1" si="2"/>
        <v>29</v>
      </c>
      <c r="G4560" t="str">
        <f ca="1">VLOOKUP(F4560,Cities!$A$1:$C$69,2,0)</f>
        <v>Lisbon</v>
      </c>
      <c r="H4560" t="str">
        <f ca="1">VLOOKUP(F4560,Cities!$A$1:$F$69,6,0)</f>
        <v>Historical</v>
      </c>
      <c r="I4560" t="str">
        <f ca="1">VLOOKUP(F4560,Cities!$A$1:$C$69,3,0)</f>
        <v>Europe</v>
      </c>
      <c r="J4560">
        <f t="shared" ca="1" si="3"/>
        <v>2</v>
      </c>
      <c r="K4560">
        <f ca="1">VLOOKUP(F4560,Cities!$A$1:$I$69,6+J4560,0)*R4560*E4560</f>
        <v>2744</v>
      </c>
      <c r="L4560">
        <f t="shared" ca="1" si="4"/>
        <v>2</v>
      </c>
      <c r="M4560">
        <f ca="1">VLOOKUP(F4560,Cities!$A$1:$I$69,4,0)*R4560*L4560</f>
        <v>9760</v>
      </c>
      <c r="N4560">
        <f t="shared" ca="1" si="5"/>
        <v>12504</v>
      </c>
      <c r="O4560" t="str">
        <f ca="1">VLOOKUP(F4560,Cities!$A$1:$E$69,5,0)</f>
        <v>Summer</v>
      </c>
      <c r="P4560">
        <f t="shared" ca="1" si="6"/>
        <v>2</v>
      </c>
      <c r="Q4560" t="str">
        <f ca="1">VLOOKUP(P4560,Sheet2!$A$1:$B$5,2,0)</f>
        <v>Family</v>
      </c>
      <c r="R4560">
        <f ca="1">VLOOKUP(P4560,Sheet2!$A$1:$C$5,3,0)</f>
        <v>4</v>
      </c>
    </row>
    <row r="4561" spans="1:18" ht="14.25" customHeight="1">
      <c r="A4561" s="4">
        <v>4560</v>
      </c>
      <c r="B4561">
        <f t="shared" ca="1" si="0"/>
        <v>120</v>
      </c>
      <c r="C4561">
        <f t="shared" ca="1" si="1"/>
        <v>1</v>
      </c>
      <c r="D4561" t="str">
        <f ca="1">VLOOKUP(C4561,Stay!$A$1:$B$5,2,0)</f>
        <v>3 days</v>
      </c>
      <c r="E4561">
        <f ca="1">VLOOKUP(C4561,Stay!$A$1:$C$5,3,0)</f>
        <v>3</v>
      </c>
      <c r="F4561">
        <f t="shared" ca="1" si="2"/>
        <v>23</v>
      </c>
      <c r="G4561" t="str">
        <f ca="1">VLOOKUP(F4561,Cities!$A$1:$C$69,2,0)</f>
        <v>Edinburgh</v>
      </c>
      <c r="H4561" t="str">
        <f ca="1">VLOOKUP(F4561,Cities!$A$1:$F$69,6,0)</f>
        <v>Historical-Medieval, Beach, Architecture</v>
      </c>
      <c r="I4561" t="str">
        <f ca="1">VLOOKUP(F4561,Cities!$A$1:$C$69,3,0)</f>
        <v>Europe</v>
      </c>
      <c r="J4561">
        <f t="shared" ca="1" si="3"/>
        <v>1</v>
      </c>
      <c r="K4561">
        <f ca="1">VLOOKUP(F4561,Cities!$A$1:$I$69,6+J4561,0)*R4561*E4561</f>
        <v>189</v>
      </c>
      <c r="L4561">
        <f t="shared" ca="1" si="4"/>
        <v>1</v>
      </c>
      <c r="M4561">
        <f ca="1">VLOOKUP(F4561,Cities!$A$1:$I$69,4,0)*R4561*L4561</f>
        <v>1080</v>
      </c>
      <c r="N4561">
        <f t="shared" ca="1" si="5"/>
        <v>1269</v>
      </c>
      <c r="O4561" t="str">
        <f ca="1">VLOOKUP(F4561,Cities!$A$1:$E$69,5,0)</f>
        <v>Summer</v>
      </c>
      <c r="P4561">
        <f t="shared" ca="1" si="6"/>
        <v>1</v>
      </c>
      <c r="Q4561" t="str">
        <f ca="1">VLOOKUP(P4561,Sheet2!$A$1:$B$5,2,0)</f>
        <v>Solo</v>
      </c>
      <c r="R4561">
        <f ca="1">VLOOKUP(P4561,Sheet2!$A$1:$C$5,3,0)</f>
        <v>1</v>
      </c>
    </row>
    <row r="4562" spans="1:18" ht="14.25" customHeight="1">
      <c r="A4562" s="4">
        <v>4561</v>
      </c>
      <c r="B4562">
        <f t="shared" ca="1" si="0"/>
        <v>245</v>
      </c>
      <c r="C4562">
        <f t="shared" ca="1" si="1"/>
        <v>2</v>
      </c>
      <c r="D4562" t="str">
        <f ca="1">VLOOKUP(C4562,Stay!$A$1:$B$5,2,0)</f>
        <v>1 week</v>
      </c>
      <c r="E4562">
        <f ca="1">VLOOKUP(C4562,Stay!$A$1:$C$5,3,0)</f>
        <v>7</v>
      </c>
      <c r="F4562">
        <f t="shared" ca="1" si="2"/>
        <v>7</v>
      </c>
      <c r="G4562" t="str">
        <f ca="1">VLOOKUP(F4562,Cities!$A$1:$C$69,2,0)</f>
        <v>Barossa Valley</v>
      </c>
      <c r="H4562" t="str">
        <f ca="1">VLOOKUP(F4562,Cities!$A$1:$F$69,6,0)</f>
        <v>Adventure-Water, Historical-Modern, Wineyard</v>
      </c>
      <c r="I4562" t="str">
        <f ca="1">VLOOKUP(F4562,Cities!$A$1:$C$69,3,0)</f>
        <v>Australia</v>
      </c>
      <c r="J4562">
        <f t="shared" ca="1" si="3"/>
        <v>1</v>
      </c>
      <c r="K4562">
        <f ca="1">VLOOKUP(F4562,Cities!$A$1:$I$69,6+J4562,0)*R4562*E4562</f>
        <v>2142</v>
      </c>
      <c r="L4562">
        <f t="shared" ca="1" si="4"/>
        <v>1</v>
      </c>
      <c r="M4562">
        <f ca="1">VLOOKUP(F4562,Cities!$A$1:$I$69,4,0)*R4562*L4562</f>
        <v>8820</v>
      </c>
      <c r="N4562">
        <f t="shared" ca="1" si="5"/>
        <v>10962</v>
      </c>
      <c r="O4562" t="str">
        <f ca="1">VLOOKUP(F4562,Cities!$A$1:$E$69,5,0)</f>
        <v>Spring</v>
      </c>
      <c r="P4562">
        <f t="shared" ca="1" si="6"/>
        <v>4</v>
      </c>
      <c r="Q4562" t="str">
        <f ca="1">VLOOKUP(P4562,Sheet2!$A$1:$B$5,2,0)</f>
        <v>Friends</v>
      </c>
      <c r="R4562">
        <f ca="1">VLOOKUP(P4562,Sheet2!$A$1:$C$5,3,0)</f>
        <v>6</v>
      </c>
    </row>
    <row r="4563" spans="1:18" ht="14.25" customHeight="1">
      <c r="A4563" s="4">
        <v>4562</v>
      </c>
      <c r="B4563">
        <f t="shared" ca="1" si="0"/>
        <v>207</v>
      </c>
      <c r="C4563">
        <f t="shared" ca="1" si="1"/>
        <v>3</v>
      </c>
      <c r="D4563" t="str">
        <f ca="1">VLOOKUP(C4563,Stay!$A$1:$B$5,2,0)</f>
        <v>2 weeks</v>
      </c>
      <c r="E4563">
        <f ca="1">VLOOKUP(C4563,Stay!$A$1:$C$5,3,0)</f>
        <v>14</v>
      </c>
      <c r="F4563">
        <f t="shared" ca="1" si="2"/>
        <v>29</v>
      </c>
      <c r="G4563" t="str">
        <f ca="1">VLOOKUP(F4563,Cities!$A$1:$C$69,2,0)</f>
        <v>Lisbon</v>
      </c>
      <c r="H4563" t="str">
        <f ca="1">VLOOKUP(F4563,Cities!$A$1:$F$69,6,0)</f>
        <v>Historical</v>
      </c>
      <c r="I4563" t="str">
        <f ca="1">VLOOKUP(F4563,Cities!$A$1:$C$69,3,0)</f>
        <v>Europe</v>
      </c>
      <c r="J4563">
        <f t="shared" ca="1" si="3"/>
        <v>1</v>
      </c>
      <c r="K4563">
        <f ca="1">VLOOKUP(F4563,Cities!$A$1:$I$69,6+J4563,0)*R4563*E4563</f>
        <v>1120</v>
      </c>
      <c r="L4563">
        <f t="shared" ca="1" si="4"/>
        <v>2</v>
      </c>
      <c r="M4563">
        <f ca="1">VLOOKUP(F4563,Cities!$A$1:$I$69,4,0)*R4563*L4563</f>
        <v>4880</v>
      </c>
      <c r="N4563">
        <f t="shared" ca="1" si="5"/>
        <v>6000</v>
      </c>
      <c r="O4563" t="str">
        <f ca="1">VLOOKUP(F4563,Cities!$A$1:$E$69,5,0)</f>
        <v>Summer</v>
      </c>
      <c r="P4563">
        <f t="shared" ca="1" si="6"/>
        <v>3</v>
      </c>
      <c r="Q4563" t="str">
        <f ca="1">VLOOKUP(P4563,Sheet2!$A$1:$B$5,2,0)</f>
        <v>Romantic</v>
      </c>
      <c r="R4563">
        <f ca="1">VLOOKUP(P4563,Sheet2!$A$1:$C$5,3,0)</f>
        <v>2</v>
      </c>
    </row>
    <row r="4564" spans="1:18" ht="14.25" customHeight="1">
      <c r="A4564" s="4">
        <v>4563</v>
      </c>
      <c r="B4564">
        <f t="shared" ca="1" si="0"/>
        <v>224</v>
      </c>
      <c r="C4564">
        <f t="shared" ca="1" si="1"/>
        <v>2</v>
      </c>
      <c r="D4564" t="str">
        <f ca="1">VLOOKUP(C4564,Stay!$A$1:$B$5,2,0)</f>
        <v>1 week</v>
      </c>
      <c r="E4564">
        <f ca="1">VLOOKUP(C4564,Stay!$A$1:$C$5,3,0)</f>
        <v>7</v>
      </c>
      <c r="F4564">
        <f t="shared" ca="1" si="2"/>
        <v>43</v>
      </c>
      <c r="G4564" t="str">
        <f ca="1">VLOOKUP(F4564,Cities!$A$1:$C$69,2,0)</f>
        <v>New York City</v>
      </c>
      <c r="H4564" t="str">
        <f ca="1">VLOOKUP(F4564,Cities!$A$1:$F$69,6,0)</f>
        <v>Modern, Park, Adventure-Land, Architecture, Nightlife</v>
      </c>
      <c r="I4564" t="str">
        <f ca="1">VLOOKUP(F4564,Cities!$A$1:$C$69,3,0)</f>
        <v>North America</v>
      </c>
      <c r="J4564">
        <f t="shared" ca="1" si="3"/>
        <v>2</v>
      </c>
      <c r="K4564">
        <f ca="1">VLOOKUP(F4564,Cities!$A$1:$I$69,6+J4564,0)*R4564*E4564</f>
        <v>9996</v>
      </c>
      <c r="L4564">
        <f t="shared" ca="1" si="4"/>
        <v>1</v>
      </c>
      <c r="M4564">
        <f ca="1">VLOOKUP(F4564,Cities!$A$1:$I$69,4,0)*R4564*L4564</f>
        <v>1500</v>
      </c>
      <c r="N4564">
        <f t="shared" ca="1" si="5"/>
        <v>11496</v>
      </c>
      <c r="O4564" t="str">
        <f ca="1">VLOOKUP(F4564,Cities!$A$1:$E$69,5,0)</f>
        <v>Summer</v>
      </c>
      <c r="P4564">
        <f t="shared" ca="1" si="6"/>
        <v>4</v>
      </c>
      <c r="Q4564" t="str">
        <f ca="1">VLOOKUP(P4564,Sheet2!$A$1:$B$5,2,0)</f>
        <v>Friends</v>
      </c>
      <c r="R4564">
        <f ca="1">VLOOKUP(P4564,Sheet2!$A$1:$C$5,3,0)</f>
        <v>6</v>
      </c>
    </row>
    <row r="4565" spans="1:18" ht="14.25" customHeight="1">
      <c r="A4565" s="4">
        <v>4564</v>
      </c>
      <c r="B4565">
        <f t="shared" ca="1" si="0"/>
        <v>45</v>
      </c>
      <c r="C4565">
        <f t="shared" ca="1" si="1"/>
        <v>1</v>
      </c>
      <c r="D4565" t="str">
        <f ca="1">VLOOKUP(C4565,Stay!$A$1:$B$5,2,0)</f>
        <v>3 days</v>
      </c>
      <c r="E4565">
        <f ca="1">VLOOKUP(C4565,Stay!$A$1:$C$5,3,0)</f>
        <v>3</v>
      </c>
      <c r="F4565">
        <f t="shared" ca="1" si="2"/>
        <v>46</v>
      </c>
      <c r="G4565" t="str">
        <f ca="1">VLOOKUP(F4565,Cities!$A$1:$C$69,2,0)</f>
        <v>Paris</v>
      </c>
      <c r="H4565" t="str">
        <f ca="1">VLOOKUP(F4565,Cities!$A$1:$F$69,6,0)</f>
        <v>Historical-Medieval, Nightlife, Architecture, Park</v>
      </c>
      <c r="I4565" t="str">
        <f ca="1">VLOOKUP(F4565,Cities!$A$1:$C$69,3,0)</f>
        <v>Europe</v>
      </c>
      <c r="J4565">
        <f t="shared" ca="1" si="3"/>
        <v>1</v>
      </c>
      <c r="K4565">
        <f ca="1">VLOOKUP(F4565,Cities!$A$1:$I$69,6+J4565,0)*R4565*E4565</f>
        <v>396</v>
      </c>
      <c r="L4565">
        <f t="shared" ca="1" si="4"/>
        <v>2</v>
      </c>
      <c r="M4565">
        <f ca="1">VLOOKUP(F4565,Cities!$A$1:$I$69,4,0)*R4565*L4565</f>
        <v>4720</v>
      </c>
      <c r="N4565">
        <f t="shared" ca="1" si="5"/>
        <v>5116</v>
      </c>
      <c r="O4565" t="str">
        <f ca="1">VLOOKUP(F4565,Cities!$A$1:$E$69,5,0)</f>
        <v>Summer</v>
      </c>
      <c r="P4565">
        <f t="shared" ca="1" si="6"/>
        <v>3</v>
      </c>
      <c r="Q4565" t="str">
        <f ca="1">VLOOKUP(P4565,Sheet2!$A$1:$B$5,2,0)</f>
        <v>Romantic</v>
      </c>
      <c r="R4565">
        <f ca="1">VLOOKUP(P4565,Sheet2!$A$1:$C$5,3,0)</f>
        <v>2</v>
      </c>
    </row>
    <row r="4566" spans="1:18" ht="14.25" customHeight="1">
      <c r="A4566" s="4">
        <v>4565</v>
      </c>
      <c r="B4566">
        <f t="shared" ca="1" si="0"/>
        <v>173</v>
      </c>
      <c r="C4566">
        <f t="shared" ca="1" si="1"/>
        <v>4</v>
      </c>
      <c r="D4566" t="str">
        <f ca="1">VLOOKUP(C4566,Stay!$A$1:$B$5,2,0)</f>
        <v>1 month</v>
      </c>
      <c r="E4566">
        <f ca="1">VLOOKUP(C4566,Stay!$A$1:$C$5,3,0)</f>
        <v>30</v>
      </c>
      <c r="F4566">
        <f t="shared" ca="1" si="2"/>
        <v>9</v>
      </c>
      <c r="G4566" t="str">
        <f ca="1">VLOOKUP(F4566,Cities!$A$1:$C$69,2,0)</f>
        <v>Berlin</v>
      </c>
      <c r="H4566" t="str">
        <f ca="1">VLOOKUP(F4566,Cities!$A$1:$F$69,6,0)</f>
        <v>Historical-Modern, Park</v>
      </c>
      <c r="I4566" t="str">
        <f ca="1">VLOOKUP(F4566,Cities!$A$1:$C$69,3,0)</f>
        <v>Europe</v>
      </c>
      <c r="J4566">
        <f t="shared" ca="1" si="3"/>
        <v>3</v>
      </c>
      <c r="K4566">
        <f ca="1">VLOOKUP(F4566,Cities!$A$1:$I$69,6+J4566,0)*R4566*E4566</f>
        <v>19020</v>
      </c>
      <c r="L4566">
        <f t="shared" ca="1" si="4"/>
        <v>1</v>
      </c>
      <c r="M4566">
        <f ca="1">VLOOKUP(F4566,Cities!$A$1:$I$69,4,0)*R4566*L4566</f>
        <v>1900</v>
      </c>
      <c r="N4566">
        <f t="shared" ca="1" si="5"/>
        <v>20920</v>
      </c>
      <c r="O4566" t="str">
        <f ca="1">VLOOKUP(F4566,Cities!$A$1:$E$69,5,0)</f>
        <v>Summer</v>
      </c>
      <c r="P4566">
        <f t="shared" ca="1" si="6"/>
        <v>3</v>
      </c>
      <c r="Q4566" t="str">
        <f ca="1">VLOOKUP(P4566,Sheet2!$A$1:$B$5,2,0)</f>
        <v>Romantic</v>
      </c>
      <c r="R4566">
        <f ca="1">VLOOKUP(P4566,Sheet2!$A$1:$C$5,3,0)</f>
        <v>2</v>
      </c>
    </row>
    <row r="4567" spans="1:18" ht="14.25" customHeight="1">
      <c r="A4567" s="4">
        <v>4566</v>
      </c>
      <c r="B4567">
        <f t="shared" ca="1" si="0"/>
        <v>204</v>
      </c>
      <c r="C4567">
        <f t="shared" ca="1" si="1"/>
        <v>4</v>
      </c>
      <c r="D4567" t="str">
        <f ca="1">VLOOKUP(C4567,Stay!$A$1:$B$5,2,0)</f>
        <v>1 month</v>
      </c>
      <c r="E4567">
        <f ca="1">VLOOKUP(C4567,Stay!$A$1:$C$5,3,0)</f>
        <v>30</v>
      </c>
      <c r="F4567">
        <f t="shared" ca="1" si="2"/>
        <v>58</v>
      </c>
      <c r="G4567" t="str">
        <f ca="1">VLOOKUP(F4567,Cities!$A$1:$C$69,2,0)</f>
        <v>Sydney</v>
      </c>
      <c r="H4567" t="str">
        <f ca="1">VLOOKUP(F4567,Cities!$A$1:$F$69,6,0)</f>
        <v>Beach</v>
      </c>
      <c r="I4567" t="str">
        <f ca="1">VLOOKUP(F4567,Cities!$A$1:$C$69,3,0)</f>
        <v>Australia</v>
      </c>
      <c r="J4567">
        <f t="shared" ca="1" si="3"/>
        <v>1</v>
      </c>
      <c r="K4567">
        <f ca="1">VLOOKUP(F4567,Cities!$A$1:$I$69,6+J4567,0)*R4567*E4567</f>
        <v>2940</v>
      </c>
      <c r="L4567">
        <f t="shared" ca="1" si="4"/>
        <v>2</v>
      </c>
      <c r="M4567">
        <f ca="1">VLOOKUP(F4567,Cities!$A$1:$I$69,4,0)*R4567*L4567</f>
        <v>5360</v>
      </c>
      <c r="N4567">
        <f t="shared" ca="1" si="5"/>
        <v>8300</v>
      </c>
      <c r="O4567" t="str">
        <f ca="1">VLOOKUP(F4567,Cities!$A$1:$E$69,5,0)</f>
        <v>Spring</v>
      </c>
      <c r="P4567">
        <f t="shared" ca="1" si="6"/>
        <v>3</v>
      </c>
      <c r="Q4567" t="str">
        <f ca="1">VLOOKUP(P4567,Sheet2!$A$1:$B$5,2,0)</f>
        <v>Romantic</v>
      </c>
      <c r="R4567">
        <f ca="1">VLOOKUP(P4567,Sheet2!$A$1:$C$5,3,0)</f>
        <v>2</v>
      </c>
    </row>
    <row r="4568" spans="1:18" ht="14.25" customHeight="1">
      <c r="A4568" s="4">
        <v>4567</v>
      </c>
      <c r="B4568">
        <f t="shared" ca="1" si="0"/>
        <v>30</v>
      </c>
      <c r="C4568">
        <f t="shared" ca="1" si="1"/>
        <v>3</v>
      </c>
      <c r="D4568" t="str">
        <f ca="1">VLOOKUP(C4568,Stay!$A$1:$B$5,2,0)</f>
        <v>2 weeks</v>
      </c>
      <c r="E4568">
        <f ca="1">VLOOKUP(C4568,Stay!$A$1:$C$5,3,0)</f>
        <v>14</v>
      </c>
      <c r="F4568">
        <f t="shared" ca="1" si="2"/>
        <v>26</v>
      </c>
      <c r="G4568" t="str">
        <f ca="1">VLOOKUP(F4568,Cities!$A$1:$C$69,2,0)</f>
        <v>Greater Manchester</v>
      </c>
      <c r="H4568" t="str">
        <f ca="1">VLOOKUP(F4568,Cities!$A$1:$F$69,6,0)</f>
        <v>Historical, Beach, Terrain</v>
      </c>
      <c r="I4568" t="str">
        <f ca="1">VLOOKUP(F4568,Cities!$A$1:$C$69,3,0)</f>
        <v>Europe</v>
      </c>
      <c r="J4568">
        <f t="shared" ca="1" si="3"/>
        <v>2</v>
      </c>
      <c r="K4568">
        <f ca="1">VLOOKUP(F4568,Cities!$A$1:$I$69,6+J4568,0)*R4568*E4568</f>
        <v>9688</v>
      </c>
      <c r="L4568">
        <f t="shared" ca="1" si="4"/>
        <v>1</v>
      </c>
      <c r="M4568">
        <f ca="1">VLOOKUP(F4568,Cities!$A$1:$I$69,4,0)*R4568*L4568</f>
        <v>2680</v>
      </c>
      <c r="N4568">
        <f t="shared" ca="1" si="5"/>
        <v>12368</v>
      </c>
      <c r="O4568" t="str">
        <f ca="1">VLOOKUP(F4568,Cities!$A$1:$E$69,5,0)</f>
        <v>Summer</v>
      </c>
      <c r="P4568">
        <f t="shared" ca="1" si="6"/>
        <v>2</v>
      </c>
      <c r="Q4568" t="str">
        <f ca="1">VLOOKUP(P4568,Sheet2!$A$1:$B$5,2,0)</f>
        <v>Family</v>
      </c>
      <c r="R4568">
        <f ca="1">VLOOKUP(P4568,Sheet2!$A$1:$C$5,3,0)</f>
        <v>4</v>
      </c>
    </row>
    <row r="4569" spans="1:18" ht="14.25" customHeight="1">
      <c r="A4569" s="4">
        <v>4568</v>
      </c>
      <c r="B4569">
        <f t="shared" ca="1" si="0"/>
        <v>121</v>
      </c>
      <c r="C4569">
        <f t="shared" ca="1" si="1"/>
        <v>4</v>
      </c>
      <c r="D4569" t="str">
        <f ca="1">VLOOKUP(C4569,Stay!$A$1:$B$5,2,0)</f>
        <v>1 month</v>
      </c>
      <c r="E4569">
        <f ca="1">VLOOKUP(C4569,Stay!$A$1:$C$5,3,0)</f>
        <v>30</v>
      </c>
      <c r="F4569">
        <f t="shared" ca="1" si="2"/>
        <v>16</v>
      </c>
      <c r="G4569" t="str">
        <f ca="1">VLOOKUP(F4569,Cities!$A$1:$C$69,2,0)</f>
        <v>Cape Town</v>
      </c>
      <c r="H4569" t="str">
        <f ca="1">VLOOKUP(F4569,Cities!$A$1:$F$69,6,0)</f>
        <v>Beach, Historical-Medieval, Aquatic-Water</v>
      </c>
      <c r="I4569" t="str">
        <f ca="1">VLOOKUP(F4569,Cities!$A$1:$C$69,3,0)</f>
        <v>Africa</v>
      </c>
      <c r="J4569">
        <f t="shared" ca="1" si="3"/>
        <v>3</v>
      </c>
      <c r="K4569">
        <f ca="1">VLOOKUP(F4569,Cities!$A$1:$I$69,6+J4569,0)*R4569*E4569</f>
        <v>13260</v>
      </c>
      <c r="L4569">
        <f t="shared" ca="1" si="4"/>
        <v>1</v>
      </c>
      <c r="M4569">
        <f ca="1">VLOOKUP(F4569,Cities!$A$1:$I$69,4,0)*R4569*L4569</f>
        <v>1680</v>
      </c>
      <c r="N4569">
        <f t="shared" ca="1" si="5"/>
        <v>14940</v>
      </c>
      <c r="O4569" t="str">
        <f ca="1">VLOOKUP(F4569,Cities!$A$1:$E$69,5,0)</f>
        <v>Winter</v>
      </c>
      <c r="P4569">
        <f t="shared" ca="1" si="6"/>
        <v>3</v>
      </c>
      <c r="Q4569" t="str">
        <f ca="1">VLOOKUP(P4569,Sheet2!$A$1:$B$5,2,0)</f>
        <v>Romantic</v>
      </c>
      <c r="R4569">
        <f ca="1">VLOOKUP(P4569,Sheet2!$A$1:$C$5,3,0)</f>
        <v>2</v>
      </c>
    </row>
    <row r="4570" spans="1:18" ht="14.25" customHeight="1">
      <c r="A4570" s="4">
        <v>4569</v>
      </c>
      <c r="B4570">
        <f t="shared" ca="1" si="0"/>
        <v>269</v>
      </c>
      <c r="C4570">
        <f t="shared" ca="1" si="1"/>
        <v>4</v>
      </c>
      <c r="D4570" t="str">
        <f ca="1">VLOOKUP(C4570,Stay!$A$1:$B$5,2,0)</f>
        <v>1 month</v>
      </c>
      <c r="E4570">
        <f ca="1">VLOOKUP(C4570,Stay!$A$1:$C$5,3,0)</f>
        <v>30</v>
      </c>
      <c r="F4570">
        <f t="shared" ca="1" si="2"/>
        <v>35</v>
      </c>
      <c r="G4570" t="str">
        <f ca="1">VLOOKUP(F4570,Cities!$A$1:$C$69,2,0)</f>
        <v>Mallorca</v>
      </c>
      <c r="H4570" t="str">
        <f ca="1">VLOOKUP(F4570,Cities!$A$1:$F$69,6,0)</f>
        <v>Beach, Aquatic, Adventure-Water</v>
      </c>
      <c r="I4570" t="str">
        <f ca="1">VLOOKUP(F4570,Cities!$A$1:$C$69,3,0)</f>
        <v>Europe</v>
      </c>
      <c r="J4570">
        <f t="shared" ca="1" si="3"/>
        <v>2</v>
      </c>
      <c r="K4570">
        <f ca="1">VLOOKUP(F4570,Cities!$A$1:$I$69,6+J4570,0)*R4570*E4570</f>
        <v>5460</v>
      </c>
      <c r="L4570">
        <f t="shared" ca="1" si="4"/>
        <v>2</v>
      </c>
      <c r="M4570">
        <f ca="1">VLOOKUP(F4570,Cities!$A$1:$I$69,4,0)*R4570*L4570</f>
        <v>5088</v>
      </c>
      <c r="N4570">
        <f t="shared" ca="1" si="5"/>
        <v>10548</v>
      </c>
      <c r="O4570" t="str">
        <f ca="1">VLOOKUP(F4570,Cities!$A$1:$E$69,5,0)</f>
        <v>Summer</v>
      </c>
      <c r="P4570">
        <f t="shared" ca="1" si="6"/>
        <v>3</v>
      </c>
      <c r="Q4570" t="str">
        <f ca="1">VLOOKUP(P4570,Sheet2!$A$1:$B$5,2,0)</f>
        <v>Romantic</v>
      </c>
      <c r="R4570">
        <f ca="1">VLOOKUP(P4570,Sheet2!$A$1:$C$5,3,0)</f>
        <v>2</v>
      </c>
    </row>
    <row r="4571" spans="1:18" ht="14.25" customHeight="1">
      <c r="A4571" s="4">
        <v>4570</v>
      </c>
      <c r="B4571">
        <f t="shared" ca="1" si="0"/>
        <v>159</v>
      </c>
      <c r="C4571">
        <f t="shared" ca="1" si="1"/>
        <v>1</v>
      </c>
      <c r="D4571" t="str">
        <f ca="1">VLOOKUP(C4571,Stay!$A$1:$B$5,2,0)</f>
        <v>3 days</v>
      </c>
      <c r="E4571">
        <f ca="1">VLOOKUP(C4571,Stay!$A$1:$C$5,3,0)</f>
        <v>3</v>
      </c>
      <c r="F4571">
        <f t="shared" ca="1" si="2"/>
        <v>30</v>
      </c>
      <c r="G4571" t="str">
        <f ca="1">VLOOKUP(F4571,Cities!$A$1:$C$69,2,0)</f>
        <v>London</v>
      </c>
      <c r="H4571" t="str">
        <f ca="1">VLOOKUP(F4571,Cities!$A$1:$F$69,6,0)</f>
        <v>Modern, Beach</v>
      </c>
      <c r="I4571" t="str">
        <f ca="1">VLOOKUP(F4571,Cities!$A$1:$C$69,3,0)</f>
        <v>Europe</v>
      </c>
      <c r="J4571">
        <f t="shared" ca="1" si="3"/>
        <v>2</v>
      </c>
      <c r="K4571">
        <f ca="1">VLOOKUP(F4571,Cities!$A$1:$I$69,6+J4571,0)*R4571*E4571</f>
        <v>2256</v>
      </c>
      <c r="L4571">
        <f t="shared" ca="1" si="4"/>
        <v>1</v>
      </c>
      <c r="M4571">
        <f ca="1">VLOOKUP(F4571,Cities!$A$1:$I$69,4,0)*R4571*L4571</f>
        <v>4600</v>
      </c>
      <c r="N4571">
        <f t="shared" ca="1" si="5"/>
        <v>6856</v>
      </c>
      <c r="O4571" t="str">
        <f ca="1">VLOOKUP(F4571,Cities!$A$1:$E$69,5,0)</f>
        <v>Summer</v>
      </c>
      <c r="P4571">
        <f t="shared" ca="1" si="6"/>
        <v>2</v>
      </c>
      <c r="Q4571" t="str">
        <f ca="1">VLOOKUP(P4571,Sheet2!$A$1:$B$5,2,0)</f>
        <v>Family</v>
      </c>
      <c r="R4571">
        <f ca="1">VLOOKUP(P4571,Sheet2!$A$1:$C$5,3,0)</f>
        <v>4</v>
      </c>
    </row>
    <row r="4572" spans="1:18" ht="14.25" customHeight="1">
      <c r="A4572" s="4">
        <v>4571</v>
      </c>
      <c r="B4572">
        <f t="shared" ca="1" si="0"/>
        <v>25</v>
      </c>
      <c r="C4572">
        <f t="shared" ca="1" si="1"/>
        <v>1</v>
      </c>
      <c r="D4572" t="str">
        <f ca="1">VLOOKUP(C4572,Stay!$A$1:$B$5,2,0)</f>
        <v>3 days</v>
      </c>
      <c r="E4572">
        <f ca="1">VLOOKUP(C4572,Stay!$A$1:$C$5,3,0)</f>
        <v>3</v>
      </c>
      <c r="F4572">
        <f t="shared" ca="1" si="2"/>
        <v>26</v>
      </c>
      <c r="G4572" t="str">
        <f ca="1">VLOOKUP(F4572,Cities!$A$1:$C$69,2,0)</f>
        <v>Greater Manchester</v>
      </c>
      <c r="H4572" t="str">
        <f ca="1">VLOOKUP(F4572,Cities!$A$1:$F$69,6,0)</f>
        <v>Historical, Beach, Terrain</v>
      </c>
      <c r="I4572" t="str">
        <f ca="1">VLOOKUP(F4572,Cities!$A$1:$C$69,3,0)</f>
        <v>Europe</v>
      </c>
      <c r="J4572">
        <f t="shared" ca="1" si="3"/>
        <v>1</v>
      </c>
      <c r="K4572">
        <f ca="1">VLOOKUP(F4572,Cities!$A$1:$I$69,6+J4572,0)*R4572*E4572</f>
        <v>204</v>
      </c>
      <c r="L4572">
        <f t="shared" ca="1" si="4"/>
        <v>1</v>
      </c>
      <c r="M4572">
        <f ca="1">VLOOKUP(F4572,Cities!$A$1:$I$69,4,0)*R4572*L4572</f>
        <v>670</v>
      </c>
      <c r="N4572">
        <f t="shared" ca="1" si="5"/>
        <v>874</v>
      </c>
      <c r="O4572" t="str">
        <f ca="1">VLOOKUP(F4572,Cities!$A$1:$E$69,5,0)</f>
        <v>Summer</v>
      </c>
      <c r="P4572">
        <f t="shared" ca="1" si="6"/>
        <v>1</v>
      </c>
      <c r="Q4572" t="str">
        <f ca="1">VLOOKUP(P4572,Sheet2!$A$1:$B$5,2,0)</f>
        <v>Solo</v>
      </c>
      <c r="R4572">
        <f ca="1">VLOOKUP(P4572,Sheet2!$A$1:$C$5,3,0)</f>
        <v>1</v>
      </c>
    </row>
    <row r="4573" spans="1:18" ht="14.25" customHeight="1">
      <c r="A4573" s="4">
        <v>4572</v>
      </c>
      <c r="B4573">
        <f t="shared" ca="1" si="0"/>
        <v>95</v>
      </c>
      <c r="C4573">
        <f t="shared" ca="1" si="1"/>
        <v>3</v>
      </c>
      <c r="D4573" t="str">
        <f ca="1">VLOOKUP(C4573,Stay!$A$1:$B$5,2,0)</f>
        <v>2 weeks</v>
      </c>
      <c r="E4573">
        <f ca="1">VLOOKUP(C4573,Stay!$A$1:$C$5,3,0)</f>
        <v>14</v>
      </c>
      <c r="F4573">
        <f t="shared" ca="1" si="2"/>
        <v>49</v>
      </c>
      <c r="G4573" t="str">
        <f ca="1">VLOOKUP(F4573,Cities!$A$1:$C$69,2,0)</f>
        <v>Rhode Island</v>
      </c>
      <c r="H4573" t="str">
        <f ca="1">VLOOKUP(F4573,Cities!$A$1:$F$69,6,0)</f>
        <v>Modern</v>
      </c>
      <c r="I4573" t="str">
        <f ca="1">VLOOKUP(F4573,Cities!$A$1:$C$69,3,0)</f>
        <v>North America</v>
      </c>
      <c r="J4573">
        <f t="shared" ca="1" si="3"/>
        <v>2</v>
      </c>
      <c r="K4573">
        <f ca="1">VLOOKUP(F4573,Cities!$A$1:$I$69,6+J4573,0)*R4573*E4573</f>
        <v>13524</v>
      </c>
      <c r="L4573">
        <f t="shared" ca="1" si="4"/>
        <v>1</v>
      </c>
      <c r="M4573">
        <f ca="1">VLOOKUP(F4573,Cities!$A$1:$I$69,4,0)*R4573*L4573</f>
        <v>2220</v>
      </c>
      <c r="N4573">
        <f t="shared" ca="1" si="5"/>
        <v>15744</v>
      </c>
      <c r="O4573" t="str">
        <f ca="1">VLOOKUP(F4573,Cities!$A$1:$E$69,5,0)</f>
        <v>Summer</v>
      </c>
      <c r="P4573">
        <f t="shared" ca="1" si="6"/>
        <v>4</v>
      </c>
      <c r="Q4573" t="str">
        <f ca="1">VLOOKUP(P4573,Sheet2!$A$1:$B$5,2,0)</f>
        <v>Friends</v>
      </c>
      <c r="R4573">
        <f ca="1">VLOOKUP(P4573,Sheet2!$A$1:$C$5,3,0)</f>
        <v>6</v>
      </c>
    </row>
    <row r="4574" spans="1:18" ht="14.25" customHeight="1">
      <c r="A4574" s="4">
        <v>4573</v>
      </c>
      <c r="B4574">
        <f t="shared" ca="1" si="0"/>
        <v>81</v>
      </c>
      <c r="C4574">
        <f t="shared" ca="1" si="1"/>
        <v>4</v>
      </c>
      <c r="D4574" t="str">
        <f ca="1">VLOOKUP(C4574,Stay!$A$1:$B$5,2,0)</f>
        <v>1 month</v>
      </c>
      <c r="E4574">
        <f ca="1">VLOOKUP(C4574,Stay!$A$1:$C$5,3,0)</f>
        <v>30</v>
      </c>
      <c r="F4574">
        <f t="shared" ca="1" si="2"/>
        <v>2</v>
      </c>
      <c r="G4574" t="str">
        <f ca="1">VLOOKUP(F4574,Cities!$A$1:$C$69,2,0)</f>
        <v>Antwerp</v>
      </c>
      <c r="H4574" t="str">
        <f ca="1">VLOOKUP(F4574,Cities!$A$1:$F$69,6,0)</f>
        <v>Historical-Medieval, Aquatic, Nightlife</v>
      </c>
      <c r="I4574" t="str">
        <f ca="1">VLOOKUP(F4574,Cities!$A$1:$C$69,3,0)</f>
        <v>Europe</v>
      </c>
      <c r="J4574">
        <f t="shared" ca="1" si="3"/>
        <v>2</v>
      </c>
      <c r="K4574">
        <f ca="1">VLOOKUP(F4574,Cities!$A$1:$I$69,6+J4574,0)*R4574*E4574</f>
        <v>13200</v>
      </c>
      <c r="L4574">
        <f t="shared" ca="1" si="4"/>
        <v>1</v>
      </c>
      <c r="M4574">
        <f ca="1">VLOOKUP(F4574,Cities!$A$1:$I$69,4,0)*R4574*L4574</f>
        <v>6240</v>
      </c>
      <c r="N4574">
        <f t="shared" ca="1" si="5"/>
        <v>19440</v>
      </c>
      <c r="O4574" t="str">
        <f ca="1">VLOOKUP(F4574,Cities!$A$1:$E$69,5,0)</f>
        <v>Summer</v>
      </c>
      <c r="P4574">
        <f t="shared" ca="1" si="6"/>
        <v>2</v>
      </c>
      <c r="Q4574" t="str">
        <f ca="1">VLOOKUP(P4574,Sheet2!$A$1:$B$5,2,0)</f>
        <v>Family</v>
      </c>
      <c r="R4574">
        <f ca="1">VLOOKUP(P4574,Sheet2!$A$1:$C$5,3,0)</f>
        <v>4</v>
      </c>
    </row>
    <row r="4575" spans="1:18" ht="14.25" customHeight="1">
      <c r="A4575" s="4">
        <v>4574</v>
      </c>
      <c r="B4575">
        <f t="shared" ca="1" si="0"/>
        <v>300</v>
      </c>
      <c r="C4575">
        <f t="shared" ca="1" si="1"/>
        <v>4</v>
      </c>
      <c r="D4575" t="str">
        <f ca="1">VLOOKUP(C4575,Stay!$A$1:$B$5,2,0)</f>
        <v>1 month</v>
      </c>
      <c r="E4575">
        <f ca="1">VLOOKUP(C4575,Stay!$A$1:$C$5,3,0)</f>
        <v>30</v>
      </c>
      <c r="F4575">
        <f t="shared" ca="1" si="2"/>
        <v>35</v>
      </c>
      <c r="G4575" t="str">
        <f ca="1">VLOOKUP(F4575,Cities!$A$1:$C$69,2,0)</f>
        <v>Mallorca</v>
      </c>
      <c r="H4575" t="str">
        <f ca="1">VLOOKUP(F4575,Cities!$A$1:$F$69,6,0)</f>
        <v>Beach, Aquatic, Adventure-Water</v>
      </c>
      <c r="I4575" t="str">
        <f ca="1">VLOOKUP(F4575,Cities!$A$1:$C$69,3,0)</f>
        <v>Europe</v>
      </c>
      <c r="J4575">
        <f t="shared" ca="1" si="3"/>
        <v>3</v>
      </c>
      <c r="K4575">
        <f ca="1">VLOOKUP(F4575,Cities!$A$1:$I$69,6+J4575,0)*R4575*E4575</f>
        <v>10980</v>
      </c>
      <c r="L4575">
        <f t="shared" ca="1" si="4"/>
        <v>1</v>
      </c>
      <c r="M4575">
        <f ca="1">VLOOKUP(F4575,Cities!$A$1:$I$69,4,0)*R4575*L4575</f>
        <v>2544</v>
      </c>
      <c r="N4575">
        <f t="shared" ca="1" si="5"/>
        <v>13524</v>
      </c>
      <c r="O4575" t="str">
        <f ca="1">VLOOKUP(F4575,Cities!$A$1:$E$69,5,0)</f>
        <v>Summer</v>
      </c>
      <c r="P4575">
        <f t="shared" ca="1" si="6"/>
        <v>3</v>
      </c>
      <c r="Q4575" t="str">
        <f ca="1">VLOOKUP(P4575,Sheet2!$A$1:$B$5,2,0)</f>
        <v>Romantic</v>
      </c>
      <c r="R4575">
        <f ca="1">VLOOKUP(P4575,Sheet2!$A$1:$C$5,3,0)</f>
        <v>2</v>
      </c>
    </row>
    <row r="4576" spans="1:18" ht="14.25" customHeight="1">
      <c r="A4576" s="4">
        <v>4575</v>
      </c>
      <c r="B4576">
        <f t="shared" ca="1" si="0"/>
        <v>222</v>
      </c>
      <c r="C4576">
        <f t="shared" ca="1" si="1"/>
        <v>1</v>
      </c>
      <c r="D4576" t="str">
        <f ca="1">VLOOKUP(C4576,Stay!$A$1:$B$5,2,0)</f>
        <v>3 days</v>
      </c>
      <c r="E4576">
        <f ca="1">VLOOKUP(C4576,Stay!$A$1:$C$5,3,0)</f>
        <v>3</v>
      </c>
      <c r="F4576">
        <f t="shared" ca="1" si="2"/>
        <v>19</v>
      </c>
      <c r="G4576" t="str">
        <f ca="1">VLOOKUP(F4576,Cities!$A$1:$C$69,2,0)</f>
        <v>Columbus</v>
      </c>
      <c r="H4576" t="str">
        <f ca="1">VLOOKUP(F4576,Cities!$A$1:$F$69,6,0)</f>
        <v>Modern, Beach, Nightlife, Park</v>
      </c>
      <c r="I4576" t="str">
        <f ca="1">VLOOKUP(F4576,Cities!$A$1:$C$69,3,0)</f>
        <v>North America</v>
      </c>
      <c r="J4576">
        <f t="shared" ca="1" si="3"/>
        <v>1</v>
      </c>
      <c r="K4576">
        <f ca="1">VLOOKUP(F4576,Cities!$A$1:$I$69,6+J4576,0)*R4576*E4576</f>
        <v>192</v>
      </c>
      <c r="L4576">
        <f t="shared" ca="1" si="4"/>
        <v>1</v>
      </c>
      <c r="M4576">
        <f ca="1">VLOOKUP(F4576,Cities!$A$1:$I$69,4,0)*R4576*L4576</f>
        <v>480</v>
      </c>
      <c r="N4576">
        <f t="shared" ca="1" si="5"/>
        <v>672</v>
      </c>
      <c r="O4576" t="str">
        <f ca="1">VLOOKUP(F4576,Cities!$A$1:$E$69,5,0)</f>
        <v>Summer</v>
      </c>
      <c r="P4576">
        <f t="shared" ca="1" si="6"/>
        <v>3</v>
      </c>
      <c r="Q4576" t="str">
        <f ca="1">VLOOKUP(P4576,Sheet2!$A$1:$B$5,2,0)</f>
        <v>Romantic</v>
      </c>
      <c r="R4576">
        <f ca="1">VLOOKUP(P4576,Sheet2!$A$1:$C$5,3,0)</f>
        <v>2</v>
      </c>
    </row>
    <row r="4577" spans="1:18" ht="14.25" customHeight="1">
      <c r="A4577" s="4">
        <v>4576</v>
      </c>
      <c r="B4577">
        <f t="shared" ca="1" si="0"/>
        <v>106</v>
      </c>
      <c r="C4577">
        <f t="shared" ca="1" si="1"/>
        <v>2</v>
      </c>
      <c r="D4577" t="str">
        <f ca="1">VLOOKUP(C4577,Stay!$A$1:$B$5,2,0)</f>
        <v>1 week</v>
      </c>
      <c r="E4577">
        <f ca="1">VLOOKUP(C4577,Stay!$A$1:$C$5,3,0)</f>
        <v>7</v>
      </c>
      <c r="F4577">
        <f t="shared" ca="1" si="2"/>
        <v>47</v>
      </c>
      <c r="G4577" t="str">
        <f ca="1">VLOOKUP(F4577,Cities!$A$1:$C$69,2,0)</f>
        <v>Portland</v>
      </c>
      <c r="H4577" t="str">
        <f ca="1">VLOOKUP(F4577,Cities!$A$1:$F$69,6,0)</f>
        <v>Modern, Park, Nightlife</v>
      </c>
      <c r="I4577" t="str">
        <f ca="1">VLOOKUP(F4577,Cities!$A$1:$C$69,3,0)</f>
        <v>North America</v>
      </c>
      <c r="J4577">
        <f t="shared" ca="1" si="3"/>
        <v>3</v>
      </c>
      <c r="K4577">
        <f ca="1">VLOOKUP(F4577,Cities!$A$1:$I$69,6+J4577,0)*R4577*E4577</f>
        <v>2303</v>
      </c>
      <c r="L4577">
        <f t="shared" ca="1" si="4"/>
        <v>2</v>
      </c>
      <c r="M4577">
        <f ca="1">VLOOKUP(F4577,Cities!$A$1:$I$69,4,0)*R4577*L4577</f>
        <v>620</v>
      </c>
      <c r="N4577">
        <f t="shared" ca="1" si="5"/>
        <v>2923</v>
      </c>
      <c r="O4577" t="str">
        <f ca="1">VLOOKUP(F4577,Cities!$A$1:$E$69,5,0)</f>
        <v>Spring</v>
      </c>
      <c r="P4577">
        <f t="shared" ca="1" si="6"/>
        <v>1</v>
      </c>
      <c r="Q4577" t="str">
        <f ca="1">VLOOKUP(P4577,Sheet2!$A$1:$B$5,2,0)</f>
        <v>Solo</v>
      </c>
      <c r="R4577">
        <f ca="1">VLOOKUP(P4577,Sheet2!$A$1:$C$5,3,0)</f>
        <v>1</v>
      </c>
    </row>
    <row r="4578" spans="1:18" ht="14.25" customHeight="1">
      <c r="A4578" s="4">
        <v>4577</v>
      </c>
      <c r="B4578">
        <f t="shared" ca="1" si="0"/>
        <v>184</v>
      </c>
      <c r="C4578">
        <f t="shared" ca="1" si="1"/>
        <v>3</v>
      </c>
      <c r="D4578" t="str">
        <f ca="1">VLOOKUP(C4578,Stay!$A$1:$B$5,2,0)</f>
        <v>2 weeks</v>
      </c>
      <c r="E4578">
        <f ca="1">VLOOKUP(C4578,Stay!$A$1:$C$5,3,0)</f>
        <v>14</v>
      </c>
      <c r="F4578">
        <f t="shared" ca="1" si="2"/>
        <v>51</v>
      </c>
      <c r="G4578" t="str">
        <f ca="1">VLOOKUP(F4578,Cities!$A$1:$C$69,2,0)</f>
        <v>Rome</v>
      </c>
      <c r="H4578" t="str">
        <f ca="1">VLOOKUP(F4578,Cities!$A$1:$F$69,6,0)</f>
        <v>Historical</v>
      </c>
      <c r="I4578" t="str">
        <f ca="1">VLOOKUP(F4578,Cities!$A$1:$C$69,3,0)</f>
        <v>Europe</v>
      </c>
      <c r="J4578">
        <f t="shared" ca="1" si="3"/>
        <v>3</v>
      </c>
      <c r="K4578">
        <f ca="1">VLOOKUP(F4578,Cities!$A$1:$I$69,6+J4578,0)*R4578*E4578</f>
        <v>10192</v>
      </c>
      <c r="L4578">
        <f t="shared" ca="1" si="4"/>
        <v>2</v>
      </c>
      <c r="M4578">
        <f ca="1">VLOOKUP(F4578,Cities!$A$1:$I$69,4,0)*R4578*L4578</f>
        <v>3812</v>
      </c>
      <c r="N4578">
        <f t="shared" ca="1" si="5"/>
        <v>14004</v>
      </c>
      <c r="O4578" t="str">
        <f ca="1">VLOOKUP(F4578,Cities!$A$1:$E$69,5,0)</f>
        <v>Summer</v>
      </c>
      <c r="P4578">
        <f t="shared" ca="1" si="6"/>
        <v>3</v>
      </c>
      <c r="Q4578" t="str">
        <f ca="1">VLOOKUP(P4578,Sheet2!$A$1:$B$5,2,0)</f>
        <v>Romantic</v>
      </c>
      <c r="R4578">
        <f ca="1">VLOOKUP(P4578,Sheet2!$A$1:$C$5,3,0)</f>
        <v>2</v>
      </c>
    </row>
    <row r="4579" spans="1:18" ht="14.25" customHeight="1">
      <c r="A4579" s="4">
        <v>4578</v>
      </c>
      <c r="B4579">
        <f t="shared" ca="1" si="0"/>
        <v>142</v>
      </c>
      <c r="C4579">
        <f t="shared" ca="1" si="1"/>
        <v>3</v>
      </c>
      <c r="D4579" t="str">
        <f ca="1">VLOOKUP(C4579,Stay!$A$1:$B$5,2,0)</f>
        <v>2 weeks</v>
      </c>
      <c r="E4579">
        <f ca="1">VLOOKUP(C4579,Stay!$A$1:$C$5,3,0)</f>
        <v>14</v>
      </c>
      <c r="F4579">
        <f t="shared" ca="1" si="2"/>
        <v>29</v>
      </c>
      <c r="G4579" t="str">
        <f ca="1">VLOOKUP(F4579,Cities!$A$1:$C$69,2,0)</f>
        <v>Lisbon</v>
      </c>
      <c r="H4579" t="str">
        <f ca="1">VLOOKUP(F4579,Cities!$A$1:$F$69,6,0)</f>
        <v>Historical</v>
      </c>
      <c r="I4579" t="str">
        <f ca="1">VLOOKUP(F4579,Cities!$A$1:$C$69,3,0)</f>
        <v>Europe</v>
      </c>
      <c r="J4579">
        <f t="shared" ca="1" si="3"/>
        <v>2</v>
      </c>
      <c r="K4579">
        <f ca="1">VLOOKUP(F4579,Cities!$A$1:$I$69,6+J4579,0)*R4579*E4579</f>
        <v>5488</v>
      </c>
      <c r="L4579">
        <f t="shared" ca="1" si="4"/>
        <v>1</v>
      </c>
      <c r="M4579">
        <f ca="1">VLOOKUP(F4579,Cities!$A$1:$I$69,4,0)*R4579*L4579</f>
        <v>4880</v>
      </c>
      <c r="N4579">
        <f t="shared" ca="1" si="5"/>
        <v>10368</v>
      </c>
      <c r="O4579" t="str">
        <f ca="1">VLOOKUP(F4579,Cities!$A$1:$E$69,5,0)</f>
        <v>Summer</v>
      </c>
      <c r="P4579">
        <f t="shared" ca="1" si="6"/>
        <v>2</v>
      </c>
      <c r="Q4579" t="str">
        <f ca="1">VLOOKUP(P4579,Sheet2!$A$1:$B$5,2,0)</f>
        <v>Family</v>
      </c>
      <c r="R4579">
        <f ca="1">VLOOKUP(P4579,Sheet2!$A$1:$C$5,3,0)</f>
        <v>4</v>
      </c>
    </row>
    <row r="4580" spans="1:18" ht="14.25" customHeight="1">
      <c r="A4580" s="4">
        <v>4579</v>
      </c>
      <c r="B4580">
        <f t="shared" ca="1" si="0"/>
        <v>7</v>
      </c>
      <c r="C4580">
        <f t="shared" ca="1" si="1"/>
        <v>1</v>
      </c>
      <c r="D4580" t="str">
        <f ca="1">VLOOKUP(C4580,Stay!$A$1:$B$5,2,0)</f>
        <v>3 days</v>
      </c>
      <c r="E4580">
        <f ca="1">VLOOKUP(C4580,Stay!$A$1:$C$5,3,0)</f>
        <v>3</v>
      </c>
      <c r="F4580">
        <f t="shared" ca="1" si="2"/>
        <v>5</v>
      </c>
      <c r="G4580" t="str">
        <f ca="1">VLOOKUP(F4580,Cities!$A$1:$C$69,2,0)</f>
        <v>Austin</v>
      </c>
      <c r="H4580" t="str">
        <f ca="1">VLOOKUP(F4580,Cities!$A$1:$F$69,6,0)</f>
        <v>Historical-Modern, Nightlife</v>
      </c>
      <c r="I4580" t="str">
        <f ca="1">VLOOKUP(F4580,Cities!$A$1:$C$69,3,0)</f>
        <v>North America</v>
      </c>
      <c r="J4580">
        <f t="shared" ca="1" si="3"/>
        <v>3</v>
      </c>
      <c r="K4580">
        <f ca="1">VLOOKUP(F4580,Cities!$A$1:$I$69,6+J4580,0)*R4580*E4580</f>
        <v>732</v>
      </c>
      <c r="L4580">
        <f t="shared" ca="1" si="4"/>
        <v>1</v>
      </c>
      <c r="M4580">
        <f ca="1">VLOOKUP(F4580,Cities!$A$1:$I$69,4,0)*R4580*L4580</f>
        <v>60</v>
      </c>
      <c r="N4580">
        <f t="shared" ca="1" si="5"/>
        <v>792</v>
      </c>
      <c r="O4580" t="str">
        <f ca="1">VLOOKUP(F4580,Cities!$A$1:$E$69,5,0)</f>
        <v>Spring</v>
      </c>
      <c r="P4580">
        <f t="shared" ca="1" si="6"/>
        <v>1</v>
      </c>
      <c r="Q4580" t="str">
        <f ca="1">VLOOKUP(P4580,Sheet2!$A$1:$B$5,2,0)</f>
        <v>Solo</v>
      </c>
      <c r="R4580">
        <f ca="1">VLOOKUP(P4580,Sheet2!$A$1:$C$5,3,0)</f>
        <v>1</v>
      </c>
    </row>
    <row r="4581" spans="1:18" ht="14.25" customHeight="1">
      <c r="A4581" s="4">
        <v>4580</v>
      </c>
      <c r="B4581">
        <f t="shared" ca="1" si="0"/>
        <v>287</v>
      </c>
      <c r="C4581">
        <f t="shared" ca="1" si="1"/>
        <v>1</v>
      </c>
      <c r="D4581" t="str">
        <f ca="1">VLOOKUP(C4581,Stay!$A$1:$B$5,2,0)</f>
        <v>3 days</v>
      </c>
      <c r="E4581">
        <f ca="1">VLOOKUP(C4581,Stay!$A$1:$C$5,3,0)</f>
        <v>3</v>
      </c>
      <c r="F4581">
        <f t="shared" ca="1" si="2"/>
        <v>63</v>
      </c>
      <c r="G4581" t="str">
        <f ca="1">VLOOKUP(F4581,Cities!$A$1:$C$69,2,0)</f>
        <v>Vancouver</v>
      </c>
      <c r="H4581" t="str">
        <f ca="1">VLOOKUP(F4581,Cities!$A$1:$F$69,6,0)</f>
        <v>Beach</v>
      </c>
      <c r="I4581" t="str">
        <f ca="1">VLOOKUP(F4581,Cities!$A$1:$C$69,3,0)</f>
        <v>North America</v>
      </c>
      <c r="J4581">
        <f t="shared" ca="1" si="3"/>
        <v>3</v>
      </c>
      <c r="K4581">
        <f ca="1">VLOOKUP(F4581,Cities!$A$1:$I$69,6+J4581,0)*R4581*E4581</f>
        <v>4188</v>
      </c>
      <c r="L4581">
        <f t="shared" ca="1" si="4"/>
        <v>1</v>
      </c>
      <c r="M4581">
        <f ca="1">VLOOKUP(F4581,Cities!$A$1:$I$69,4,0)*R4581*L4581</f>
        <v>1200</v>
      </c>
      <c r="N4581">
        <f t="shared" ca="1" si="5"/>
        <v>5388</v>
      </c>
      <c r="O4581" t="str">
        <f ca="1">VLOOKUP(F4581,Cities!$A$1:$E$69,5,0)</f>
        <v>Summer</v>
      </c>
      <c r="P4581">
        <f t="shared" ca="1" si="6"/>
        <v>2</v>
      </c>
      <c r="Q4581" t="str">
        <f ca="1">VLOOKUP(P4581,Sheet2!$A$1:$B$5,2,0)</f>
        <v>Family</v>
      </c>
      <c r="R4581">
        <f ca="1">VLOOKUP(P4581,Sheet2!$A$1:$C$5,3,0)</f>
        <v>4</v>
      </c>
    </row>
    <row r="4582" spans="1:18" ht="14.25" customHeight="1">
      <c r="A4582" s="4">
        <v>4581</v>
      </c>
      <c r="B4582">
        <f t="shared" ca="1" si="0"/>
        <v>58</v>
      </c>
      <c r="C4582">
        <f t="shared" ca="1" si="1"/>
        <v>4</v>
      </c>
      <c r="D4582" t="str">
        <f ca="1">VLOOKUP(C4582,Stay!$A$1:$B$5,2,0)</f>
        <v>1 month</v>
      </c>
      <c r="E4582">
        <f ca="1">VLOOKUP(C4582,Stay!$A$1:$C$5,3,0)</f>
        <v>30</v>
      </c>
      <c r="F4582">
        <f t="shared" ca="1" si="2"/>
        <v>66</v>
      </c>
      <c r="G4582" t="str">
        <f ca="1">VLOOKUP(F4582,Cities!$A$1:$C$69,2,0)</f>
        <v>Vienna</v>
      </c>
      <c r="H4582" t="str">
        <f ca="1">VLOOKUP(F4582,Cities!$A$1:$F$69,6,0)</f>
        <v>Terrain</v>
      </c>
      <c r="I4582" t="str">
        <f ca="1">VLOOKUP(F4582,Cities!$A$1:$C$69,3,0)</f>
        <v>Europe</v>
      </c>
      <c r="J4582">
        <f t="shared" ca="1" si="3"/>
        <v>1</v>
      </c>
      <c r="K4582">
        <f ca="1">VLOOKUP(F4582,Cities!$A$1:$I$69,6+J4582,0)*R4582*E4582</f>
        <v>5640</v>
      </c>
      <c r="L4582">
        <f t="shared" ca="1" si="4"/>
        <v>1</v>
      </c>
      <c r="M4582">
        <f ca="1">VLOOKUP(F4582,Cities!$A$1:$I$69,4,0)*R4582*L4582</f>
        <v>5400</v>
      </c>
      <c r="N4582">
        <f t="shared" ca="1" si="5"/>
        <v>11040</v>
      </c>
      <c r="O4582" t="str">
        <f ca="1">VLOOKUP(F4582,Cities!$A$1:$E$69,5,0)</f>
        <v>Summer</v>
      </c>
      <c r="P4582">
        <f t="shared" ca="1" si="6"/>
        <v>2</v>
      </c>
      <c r="Q4582" t="str">
        <f ca="1">VLOOKUP(P4582,Sheet2!$A$1:$B$5,2,0)</f>
        <v>Family</v>
      </c>
      <c r="R4582">
        <f ca="1">VLOOKUP(P4582,Sheet2!$A$1:$C$5,3,0)</f>
        <v>4</v>
      </c>
    </row>
    <row r="4583" spans="1:18" ht="14.25" customHeight="1">
      <c r="A4583" s="4">
        <v>4582</v>
      </c>
      <c r="B4583">
        <f t="shared" ca="1" si="0"/>
        <v>226</v>
      </c>
      <c r="C4583">
        <f t="shared" ca="1" si="1"/>
        <v>4</v>
      </c>
      <c r="D4583" t="str">
        <f ca="1">VLOOKUP(C4583,Stay!$A$1:$B$5,2,0)</f>
        <v>1 month</v>
      </c>
      <c r="E4583">
        <f ca="1">VLOOKUP(C4583,Stay!$A$1:$C$5,3,0)</f>
        <v>30</v>
      </c>
      <c r="F4583">
        <f t="shared" ca="1" si="2"/>
        <v>5</v>
      </c>
      <c r="G4583" t="str">
        <f ca="1">VLOOKUP(F4583,Cities!$A$1:$C$69,2,0)</f>
        <v>Austin</v>
      </c>
      <c r="H4583" t="str">
        <f ca="1">VLOOKUP(F4583,Cities!$A$1:$F$69,6,0)</f>
        <v>Historical-Modern, Nightlife</v>
      </c>
      <c r="I4583" t="str">
        <f ca="1">VLOOKUP(F4583,Cities!$A$1:$C$69,3,0)</f>
        <v>North America</v>
      </c>
      <c r="J4583">
        <f t="shared" ca="1" si="3"/>
        <v>2</v>
      </c>
      <c r="K4583">
        <f ca="1">VLOOKUP(F4583,Cities!$A$1:$I$69,6+J4583,0)*R4583*E4583</f>
        <v>20520</v>
      </c>
      <c r="L4583">
        <f t="shared" ca="1" si="4"/>
        <v>1</v>
      </c>
      <c r="M4583">
        <f ca="1">VLOOKUP(F4583,Cities!$A$1:$I$69,4,0)*R4583*L4583</f>
        <v>360</v>
      </c>
      <c r="N4583">
        <f t="shared" ca="1" si="5"/>
        <v>20880</v>
      </c>
      <c r="O4583" t="str">
        <f ca="1">VLOOKUP(F4583,Cities!$A$1:$E$69,5,0)</f>
        <v>Spring</v>
      </c>
      <c r="P4583">
        <f t="shared" ca="1" si="6"/>
        <v>4</v>
      </c>
      <c r="Q4583" t="str">
        <f ca="1">VLOOKUP(P4583,Sheet2!$A$1:$B$5,2,0)</f>
        <v>Friends</v>
      </c>
      <c r="R4583">
        <f ca="1">VLOOKUP(P4583,Sheet2!$A$1:$C$5,3,0)</f>
        <v>6</v>
      </c>
    </row>
    <row r="4584" spans="1:18" ht="14.25" customHeight="1">
      <c r="A4584" s="4">
        <v>4583</v>
      </c>
      <c r="B4584">
        <f t="shared" ca="1" si="0"/>
        <v>279</v>
      </c>
      <c r="C4584">
        <f t="shared" ca="1" si="1"/>
        <v>2</v>
      </c>
      <c r="D4584" t="str">
        <f ca="1">VLOOKUP(C4584,Stay!$A$1:$B$5,2,0)</f>
        <v>1 week</v>
      </c>
      <c r="E4584">
        <f ca="1">VLOOKUP(C4584,Stay!$A$1:$C$5,3,0)</f>
        <v>7</v>
      </c>
      <c r="F4584">
        <f t="shared" ca="1" si="2"/>
        <v>18</v>
      </c>
      <c r="G4584" t="str">
        <f ca="1">VLOOKUP(F4584,Cities!$A$1:$C$69,2,0)</f>
        <v>Clark County</v>
      </c>
      <c r="H4584" t="str">
        <f ca="1">VLOOKUP(F4584,Cities!$A$1:$F$69,6,0)</f>
        <v>Modern, Nightlife, Park, Adventure-Land, Forest</v>
      </c>
      <c r="I4584" t="str">
        <f ca="1">VLOOKUP(F4584,Cities!$A$1:$C$69,3,0)</f>
        <v>North America</v>
      </c>
      <c r="J4584">
        <f t="shared" ca="1" si="3"/>
        <v>2</v>
      </c>
      <c r="K4584">
        <f ca="1">VLOOKUP(F4584,Cities!$A$1:$I$69,6+J4584,0)*R4584*E4584</f>
        <v>1750</v>
      </c>
      <c r="L4584">
        <f t="shared" ca="1" si="4"/>
        <v>2</v>
      </c>
      <c r="M4584">
        <f ca="1">VLOOKUP(F4584,Cities!$A$1:$I$69,4,0)*R4584*L4584</f>
        <v>280</v>
      </c>
      <c r="N4584">
        <f t="shared" ca="1" si="5"/>
        <v>2030</v>
      </c>
      <c r="O4584" t="str">
        <f ca="1">VLOOKUP(F4584,Cities!$A$1:$E$69,5,0)</f>
        <v>Summer</v>
      </c>
      <c r="P4584">
        <f t="shared" ca="1" si="6"/>
        <v>1</v>
      </c>
      <c r="Q4584" t="str">
        <f ca="1">VLOOKUP(P4584,Sheet2!$A$1:$B$5,2,0)</f>
        <v>Solo</v>
      </c>
      <c r="R4584">
        <f ca="1">VLOOKUP(P4584,Sheet2!$A$1:$C$5,3,0)</f>
        <v>1</v>
      </c>
    </row>
    <row r="4585" spans="1:18" ht="14.25" customHeight="1">
      <c r="A4585" s="4">
        <v>4584</v>
      </c>
      <c r="B4585">
        <f t="shared" ca="1" si="0"/>
        <v>184</v>
      </c>
      <c r="C4585">
        <f t="shared" ca="1" si="1"/>
        <v>2</v>
      </c>
      <c r="D4585" t="str">
        <f ca="1">VLOOKUP(C4585,Stay!$A$1:$B$5,2,0)</f>
        <v>1 week</v>
      </c>
      <c r="E4585">
        <f ca="1">VLOOKUP(C4585,Stay!$A$1:$C$5,3,0)</f>
        <v>7</v>
      </c>
      <c r="F4585">
        <f t="shared" ca="1" si="2"/>
        <v>49</v>
      </c>
      <c r="G4585" t="str">
        <f ca="1">VLOOKUP(F4585,Cities!$A$1:$C$69,2,0)</f>
        <v>Rhode Island</v>
      </c>
      <c r="H4585" t="str">
        <f ca="1">VLOOKUP(F4585,Cities!$A$1:$F$69,6,0)</f>
        <v>Modern</v>
      </c>
      <c r="I4585" t="str">
        <f ca="1">VLOOKUP(F4585,Cities!$A$1:$C$69,3,0)</f>
        <v>North America</v>
      </c>
      <c r="J4585">
        <f t="shared" ca="1" si="3"/>
        <v>2</v>
      </c>
      <c r="K4585">
        <f ca="1">VLOOKUP(F4585,Cities!$A$1:$I$69,6+J4585,0)*R4585*E4585</f>
        <v>4508</v>
      </c>
      <c r="L4585">
        <f t="shared" ca="1" si="4"/>
        <v>1</v>
      </c>
      <c r="M4585">
        <f ca="1">VLOOKUP(F4585,Cities!$A$1:$I$69,4,0)*R4585*L4585</f>
        <v>1480</v>
      </c>
      <c r="N4585">
        <f t="shared" ca="1" si="5"/>
        <v>5988</v>
      </c>
      <c r="O4585" t="str">
        <f ca="1">VLOOKUP(F4585,Cities!$A$1:$E$69,5,0)</f>
        <v>Summer</v>
      </c>
      <c r="P4585">
        <f t="shared" ca="1" si="6"/>
        <v>2</v>
      </c>
      <c r="Q4585" t="str">
        <f ca="1">VLOOKUP(P4585,Sheet2!$A$1:$B$5,2,0)</f>
        <v>Family</v>
      </c>
      <c r="R4585">
        <f ca="1">VLOOKUP(P4585,Sheet2!$A$1:$C$5,3,0)</f>
        <v>4</v>
      </c>
    </row>
    <row r="4586" spans="1:18" ht="14.25" customHeight="1">
      <c r="A4586" s="4">
        <v>4585</v>
      </c>
      <c r="B4586">
        <f t="shared" ca="1" si="0"/>
        <v>62</v>
      </c>
      <c r="C4586">
        <f t="shared" ca="1" si="1"/>
        <v>1</v>
      </c>
      <c r="D4586" t="str">
        <f ca="1">VLOOKUP(C4586,Stay!$A$1:$B$5,2,0)</f>
        <v>3 days</v>
      </c>
      <c r="E4586">
        <f ca="1">VLOOKUP(C4586,Stay!$A$1:$C$5,3,0)</f>
        <v>3</v>
      </c>
      <c r="F4586">
        <f t="shared" ca="1" si="2"/>
        <v>43</v>
      </c>
      <c r="G4586" t="str">
        <f ca="1">VLOOKUP(F4586,Cities!$A$1:$C$69,2,0)</f>
        <v>New York City</v>
      </c>
      <c r="H4586" t="str">
        <f ca="1">VLOOKUP(F4586,Cities!$A$1:$F$69,6,0)</f>
        <v>Modern, Park, Adventure-Land, Architecture, Nightlife</v>
      </c>
      <c r="I4586" t="str">
        <f ca="1">VLOOKUP(F4586,Cities!$A$1:$C$69,3,0)</f>
        <v>North America</v>
      </c>
      <c r="J4586">
        <f t="shared" ca="1" si="3"/>
        <v>2</v>
      </c>
      <c r="K4586">
        <f ca="1">VLOOKUP(F4586,Cities!$A$1:$I$69,6+J4586,0)*R4586*E4586</f>
        <v>2856</v>
      </c>
      <c r="L4586">
        <f t="shared" ca="1" si="4"/>
        <v>2</v>
      </c>
      <c r="M4586">
        <f ca="1">VLOOKUP(F4586,Cities!$A$1:$I$69,4,0)*R4586*L4586</f>
        <v>2000</v>
      </c>
      <c r="N4586">
        <f t="shared" ca="1" si="5"/>
        <v>4856</v>
      </c>
      <c r="O4586" t="str">
        <f ca="1">VLOOKUP(F4586,Cities!$A$1:$E$69,5,0)</f>
        <v>Summer</v>
      </c>
      <c r="P4586">
        <f t="shared" ca="1" si="6"/>
        <v>2</v>
      </c>
      <c r="Q4586" t="str">
        <f ca="1">VLOOKUP(P4586,Sheet2!$A$1:$B$5,2,0)</f>
        <v>Family</v>
      </c>
      <c r="R4586">
        <f ca="1">VLOOKUP(P4586,Sheet2!$A$1:$C$5,3,0)</f>
        <v>4</v>
      </c>
    </row>
    <row r="4587" spans="1:18" ht="14.25" customHeight="1">
      <c r="A4587" s="4">
        <v>4586</v>
      </c>
      <c r="B4587">
        <f t="shared" ca="1" si="0"/>
        <v>102</v>
      </c>
      <c r="C4587">
        <f t="shared" ca="1" si="1"/>
        <v>3</v>
      </c>
      <c r="D4587" t="str">
        <f ca="1">VLOOKUP(C4587,Stay!$A$1:$B$5,2,0)</f>
        <v>2 weeks</v>
      </c>
      <c r="E4587">
        <f ca="1">VLOOKUP(C4587,Stay!$A$1:$C$5,3,0)</f>
        <v>14</v>
      </c>
      <c r="F4587">
        <f t="shared" ca="1" si="2"/>
        <v>45</v>
      </c>
      <c r="G4587" t="str">
        <f ca="1">VLOOKUP(F4587,Cities!$A$1:$C$69,2,0)</f>
        <v>Oakland</v>
      </c>
      <c r="H4587" t="str">
        <f ca="1">VLOOKUP(F4587,Cities!$A$1:$F$69,6,0)</f>
        <v>Modern, Hills, Park</v>
      </c>
      <c r="I4587" t="str">
        <f ca="1">VLOOKUP(F4587,Cities!$A$1:$C$69,3,0)</f>
        <v>North America</v>
      </c>
      <c r="J4587">
        <f t="shared" ca="1" si="3"/>
        <v>1</v>
      </c>
      <c r="K4587">
        <f ca="1">VLOOKUP(F4587,Cities!$A$1:$I$69,6+J4587,0)*R4587*E4587</f>
        <v>4536</v>
      </c>
      <c r="L4587">
        <f t="shared" ca="1" si="4"/>
        <v>1</v>
      </c>
      <c r="M4587">
        <f ca="1">VLOOKUP(F4587,Cities!$A$1:$I$69,4,0)*R4587*L4587</f>
        <v>1440</v>
      </c>
      <c r="N4587">
        <f t="shared" ca="1" si="5"/>
        <v>5976</v>
      </c>
      <c r="O4587" t="str">
        <f ca="1">VLOOKUP(F4587,Cities!$A$1:$E$69,5,0)</f>
        <v>Spring</v>
      </c>
      <c r="P4587">
        <f t="shared" ca="1" si="6"/>
        <v>2</v>
      </c>
      <c r="Q4587" t="str">
        <f ca="1">VLOOKUP(P4587,Sheet2!$A$1:$B$5,2,0)</f>
        <v>Family</v>
      </c>
      <c r="R4587">
        <f ca="1">VLOOKUP(P4587,Sheet2!$A$1:$C$5,3,0)</f>
        <v>4</v>
      </c>
    </row>
    <row r="4588" spans="1:18" ht="14.25" customHeight="1">
      <c r="A4588" s="4">
        <v>4587</v>
      </c>
      <c r="B4588">
        <f t="shared" ca="1" si="0"/>
        <v>118</v>
      </c>
      <c r="C4588">
        <f t="shared" ca="1" si="1"/>
        <v>4</v>
      </c>
      <c r="D4588" t="str">
        <f ca="1">VLOOKUP(C4588,Stay!$A$1:$B$5,2,0)</f>
        <v>1 month</v>
      </c>
      <c r="E4588">
        <f ca="1">VLOOKUP(C4588,Stay!$A$1:$C$5,3,0)</f>
        <v>30</v>
      </c>
      <c r="F4588">
        <f t="shared" ca="1" si="2"/>
        <v>15</v>
      </c>
      <c r="G4588" t="str">
        <f ca="1">VLOOKUP(F4588,Cities!$A$1:$C$69,2,0)</f>
        <v>Cambridge</v>
      </c>
      <c r="H4588" t="str">
        <f ca="1">VLOOKUP(F4588,Cities!$A$1:$F$69,6,0)</f>
        <v>Modern, Aquatic</v>
      </c>
      <c r="I4588" t="str">
        <f ca="1">VLOOKUP(F4588,Cities!$A$1:$C$69,3,0)</f>
        <v>North America</v>
      </c>
      <c r="J4588">
        <f t="shared" ca="1" si="3"/>
        <v>3</v>
      </c>
      <c r="K4588">
        <f ca="1">VLOOKUP(F4588,Cities!$A$1:$I$69,6+J4588,0)*R4588*E4588</f>
        <v>13980</v>
      </c>
      <c r="L4588">
        <f t="shared" ca="1" si="4"/>
        <v>1</v>
      </c>
      <c r="M4588">
        <f ca="1">VLOOKUP(F4588,Cities!$A$1:$I$69,4,0)*R4588*L4588</f>
        <v>400</v>
      </c>
      <c r="N4588">
        <f t="shared" ca="1" si="5"/>
        <v>14380</v>
      </c>
      <c r="O4588" t="str">
        <f ca="1">VLOOKUP(F4588,Cities!$A$1:$E$69,5,0)</f>
        <v>Summer</v>
      </c>
      <c r="P4588">
        <f t="shared" ca="1" si="6"/>
        <v>3</v>
      </c>
      <c r="Q4588" t="str">
        <f ca="1">VLOOKUP(P4588,Sheet2!$A$1:$B$5,2,0)</f>
        <v>Romantic</v>
      </c>
      <c r="R4588">
        <f ca="1">VLOOKUP(P4588,Sheet2!$A$1:$C$5,3,0)</f>
        <v>2</v>
      </c>
    </row>
    <row r="4589" spans="1:18" ht="14.25" customHeight="1">
      <c r="A4589" s="4">
        <v>4588</v>
      </c>
      <c r="B4589">
        <f t="shared" ca="1" si="0"/>
        <v>28</v>
      </c>
      <c r="C4589">
        <f t="shared" ca="1" si="1"/>
        <v>3</v>
      </c>
      <c r="D4589" t="str">
        <f ca="1">VLOOKUP(C4589,Stay!$A$1:$B$5,2,0)</f>
        <v>2 weeks</v>
      </c>
      <c r="E4589">
        <f ca="1">VLOOKUP(C4589,Stay!$A$1:$C$5,3,0)</f>
        <v>14</v>
      </c>
      <c r="F4589">
        <f t="shared" ca="1" si="2"/>
        <v>49</v>
      </c>
      <c r="G4589" t="str">
        <f ca="1">VLOOKUP(F4589,Cities!$A$1:$C$69,2,0)</f>
        <v>Rhode Island</v>
      </c>
      <c r="H4589" t="str">
        <f ca="1">VLOOKUP(F4589,Cities!$A$1:$F$69,6,0)</f>
        <v>Modern</v>
      </c>
      <c r="I4589" t="str">
        <f ca="1">VLOOKUP(F4589,Cities!$A$1:$C$69,3,0)</f>
        <v>North America</v>
      </c>
      <c r="J4589">
        <f t="shared" ca="1" si="3"/>
        <v>3</v>
      </c>
      <c r="K4589">
        <f ca="1">VLOOKUP(F4589,Cities!$A$1:$I$69,6+J4589,0)*R4589*E4589</f>
        <v>4452</v>
      </c>
      <c r="L4589">
        <f t="shared" ca="1" si="4"/>
        <v>1</v>
      </c>
      <c r="M4589">
        <f ca="1">VLOOKUP(F4589,Cities!$A$1:$I$69,4,0)*R4589*L4589</f>
        <v>370</v>
      </c>
      <c r="N4589">
        <f t="shared" ca="1" si="5"/>
        <v>4822</v>
      </c>
      <c r="O4589" t="str">
        <f ca="1">VLOOKUP(F4589,Cities!$A$1:$E$69,5,0)</f>
        <v>Summer</v>
      </c>
      <c r="P4589">
        <f t="shared" ca="1" si="6"/>
        <v>1</v>
      </c>
      <c r="Q4589" t="str">
        <f ca="1">VLOOKUP(P4589,Sheet2!$A$1:$B$5,2,0)</f>
        <v>Solo</v>
      </c>
      <c r="R4589">
        <f ca="1">VLOOKUP(P4589,Sheet2!$A$1:$C$5,3,0)</f>
        <v>1</v>
      </c>
    </row>
    <row r="4590" spans="1:18" ht="14.25" customHeight="1">
      <c r="A4590" s="4">
        <v>4589</v>
      </c>
      <c r="B4590">
        <f t="shared" ca="1" si="0"/>
        <v>182</v>
      </c>
      <c r="C4590">
        <f t="shared" ca="1" si="1"/>
        <v>3</v>
      </c>
      <c r="D4590" t="str">
        <f ca="1">VLOOKUP(C4590,Stay!$A$1:$B$5,2,0)</f>
        <v>2 weeks</v>
      </c>
      <c r="E4590">
        <f ca="1">VLOOKUP(C4590,Stay!$A$1:$C$5,3,0)</f>
        <v>14</v>
      </c>
      <c r="F4590">
        <f t="shared" ca="1" si="2"/>
        <v>6</v>
      </c>
      <c r="G4590" t="str">
        <f ca="1">VLOOKUP(F4590,Cities!$A$1:$C$69,2,0)</f>
        <v>Barcelona</v>
      </c>
      <c r="H4590" t="str">
        <f ca="1">VLOOKUP(F4590,Cities!$A$1:$F$69,6,0)</f>
        <v>Historical-Modern, Beach, Architecture, Nightlife</v>
      </c>
      <c r="I4590" t="str">
        <f ca="1">VLOOKUP(F4590,Cities!$A$1:$C$69,3,0)</f>
        <v>Europe</v>
      </c>
      <c r="J4590">
        <f t="shared" ca="1" si="3"/>
        <v>2</v>
      </c>
      <c r="K4590">
        <f ca="1">VLOOKUP(F4590,Cities!$A$1:$I$69,6+J4590,0)*R4590*E4590</f>
        <v>10920</v>
      </c>
      <c r="L4590">
        <f t="shared" ca="1" si="4"/>
        <v>1</v>
      </c>
      <c r="M4590">
        <f ca="1">VLOOKUP(F4590,Cities!$A$1:$I$69,4,0)*R4590*L4590</f>
        <v>7350</v>
      </c>
      <c r="N4590">
        <f t="shared" ca="1" si="5"/>
        <v>18270</v>
      </c>
      <c r="O4590" t="str">
        <f ca="1">VLOOKUP(F4590,Cities!$A$1:$E$69,5,0)</f>
        <v>Summer</v>
      </c>
      <c r="P4590">
        <f t="shared" ca="1" si="6"/>
        <v>4</v>
      </c>
      <c r="Q4590" t="str">
        <f ca="1">VLOOKUP(P4590,Sheet2!$A$1:$B$5,2,0)</f>
        <v>Friends</v>
      </c>
      <c r="R4590">
        <f ca="1">VLOOKUP(P4590,Sheet2!$A$1:$C$5,3,0)</f>
        <v>6</v>
      </c>
    </row>
    <row r="4591" spans="1:18" ht="14.25" customHeight="1">
      <c r="A4591" s="4">
        <v>4590</v>
      </c>
      <c r="B4591">
        <f t="shared" ca="1" si="0"/>
        <v>104</v>
      </c>
      <c r="C4591">
        <f t="shared" ca="1" si="1"/>
        <v>3</v>
      </c>
      <c r="D4591" t="str">
        <f ca="1">VLOOKUP(C4591,Stay!$A$1:$B$5,2,0)</f>
        <v>2 weeks</v>
      </c>
      <c r="E4591">
        <f ca="1">VLOOKUP(C4591,Stay!$A$1:$C$5,3,0)</f>
        <v>14</v>
      </c>
      <c r="F4591">
        <f t="shared" ca="1" si="2"/>
        <v>59</v>
      </c>
      <c r="G4591" t="str">
        <f ca="1">VLOOKUP(F4591,Cities!$A$1:$C$69,2,0)</f>
        <v>Tasmania</v>
      </c>
      <c r="H4591" t="str">
        <f ca="1">VLOOKUP(F4591,Cities!$A$1:$F$69,6,0)</f>
        <v>Beach</v>
      </c>
      <c r="I4591" t="str">
        <f ca="1">VLOOKUP(F4591,Cities!$A$1:$C$69,3,0)</f>
        <v>Australia</v>
      </c>
      <c r="J4591">
        <f t="shared" ca="1" si="3"/>
        <v>3</v>
      </c>
      <c r="K4591">
        <f ca="1">VLOOKUP(F4591,Cities!$A$1:$I$69,6+J4591,0)*R4591*E4591</f>
        <v>5852</v>
      </c>
      <c r="L4591">
        <f t="shared" ca="1" si="4"/>
        <v>1</v>
      </c>
      <c r="M4591">
        <f ca="1">VLOOKUP(F4591,Cities!$A$1:$I$69,4,0)*R4591*L4591</f>
        <v>3040</v>
      </c>
      <c r="N4591">
        <f t="shared" ca="1" si="5"/>
        <v>8892</v>
      </c>
      <c r="O4591" t="str">
        <f ca="1">VLOOKUP(F4591,Cities!$A$1:$E$69,5,0)</f>
        <v>Spring</v>
      </c>
      <c r="P4591">
        <f t="shared" ca="1" si="6"/>
        <v>3</v>
      </c>
      <c r="Q4591" t="str">
        <f ca="1">VLOOKUP(P4591,Sheet2!$A$1:$B$5,2,0)</f>
        <v>Romantic</v>
      </c>
      <c r="R4591">
        <f ca="1">VLOOKUP(P4591,Sheet2!$A$1:$C$5,3,0)</f>
        <v>2</v>
      </c>
    </row>
    <row r="4592" spans="1:18" ht="14.25" customHeight="1">
      <c r="A4592" s="4">
        <v>4591</v>
      </c>
      <c r="B4592">
        <f t="shared" ca="1" si="0"/>
        <v>195</v>
      </c>
      <c r="C4592">
        <f t="shared" ca="1" si="1"/>
        <v>1</v>
      </c>
      <c r="D4592" t="str">
        <f ca="1">VLOOKUP(C4592,Stay!$A$1:$B$5,2,0)</f>
        <v>3 days</v>
      </c>
      <c r="E4592">
        <f ca="1">VLOOKUP(C4592,Stay!$A$1:$C$5,3,0)</f>
        <v>3</v>
      </c>
      <c r="F4592">
        <f t="shared" ca="1" si="2"/>
        <v>26</v>
      </c>
      <c r="G4592" t="str">
        <f ca="1">VLOOKUP(F4592,Cities!$A$1:$C$69,2,0)</f>
        <v>Greater Manchester</v>
      </c>
      <c r="H4592" t="str">
        <f ca="1">VLOOKUP(F4592,Cities!$A$1:$F$69,6,0)</f>
        <v>Historical, Beach, Terrain</v>
      </c>
      <c r="I4592" t="str">
        <f ca="1">VLOOKUP(F4592,Cities!$A$1:$C$69,3,0)</f>
        <v>Europe</v>
      </c>
      <c r="J4592">
        <f t="shared" ca="1" si="3"/>
        <v>2</v>
      </c>
      <c r="K4592">
        <f ca="1">VLOOKUP(F4592,Cities!$A$1:$I$69,6+J4592,0)*R4592*E4592</f>
        <v>519</v>
      </c>
      <c r="L4592">
        <f t="shared" ca="1" si="4"/>
        <v>1</v>
      </c>
      <c r="M4592">
        <f ca="1">VLOOKUP(F4592,Cities!$A$1:$I$69,4,0)*R4592*L4592</f>
        <v>670</v>
      </c>
      <c r="N4592">
        <f t="shared" ca="1" si="5"/>
        <v>1189</v>
      </c>
      <c r="O4592" t="str">
        <f ca="1">VLOOKUP(F4592,Cities!$A$1:$E$69,5,0)</f>
        <v>Summer</v>
      </c>
      <c r="P4592">
        <f t="shared" ca="1" si="6"/>
        <v>1</v>
      </c>
      <c r="Q4592" t="str">
        <f ca="1">VLOOKUP(P4592,Sheet2!$A$1:$B$5,2,0)</f>
        <v>Solo</v>
      </c>
      <c r="R4592">
        <f ca="1">VLOOKUP(P4592,Sheet2!$A$1:$C$5,3,0)</f>
        <v>1</v>
      </c>
    </row>
    <row r="4593" spans="1:18" ht="14.25" customHeight="1">
      <c r="A4593" s="4">
        <v>4592</v>
      </c>
      <c r="B4593">
        <f t="shared" ca="1" si="0"/>
        <v>280</v>
      </c>
      <c r="C4593">
        <f t="shared" ca="1" si="1"/>
        <v>3</v>
      </c>
      <c r="D4593" t="str">
        <f ca="1">VLOOKUP(C4593,Stay!$A$1:$B$5,2,0)</f>
        <v>2 weeks</v>
      </c>
      <c r="E4593">
        <f ca="1">VLOOKUP(C4593,Stay!$A$1:$C$5,3,0)</f>
        <v>14</v>
      </c>
      <c r="F4593">
        <f t="shared" ca="1" si="2"/>
        <v>22</v>
      </c>
      <c r="G4593" t="str">
        <f ca="1">VLOOKUP(F4593,Cities!$A$1:$C$69,2,0)</f>
        <v>Dublin</v>
      </c>
      <c r="H4593" t="str">
        <f ca="1">VLOOKUP(F4593,Cities!$A$1:$F$69,6,0)</f>
        <v>Terrain, Beach, Historical-Medieval, Parks, Architecture</v>
      </c>
      <c r="I4593" t="str">
        <f ca="1">VLOOKUP(F4593,Cities!$A$1:$C$69,3,0)</f>
        <v>Europe</v>
      </c>
      <c r="J4593">
        <f t="shared" ca="1" si="3"/>
        <v>1</v>
      </c>
      <c r="K4593">
        <f ca="1">VLOOKUP(F4593,Cities!$A$1:$I$69,6+J4593,0)*R4593*E4593</f>
        <v>1260</v>
      </c>
      <c r="L4593">
        <f t="shared" ca="1" si="4"/>
        <v>2</v>
      </c>
      <c r="M4593">
        <f ca="1">VLOOKUP(F4593,Cities!$A$1:$I$69,4,0)*R4593*L4593</f>
        <v>3916</v>
      </c>
      <c r="N4593">
        <f t="shared" ca="1" si="5"/>
        <v>5176</v>
      </c>
      <c r="O4593" t="str">
        <f ca="1">VLOOKUP(F4593,Cities!$A$1:$E$69,5,0)</f>
        <v>Summer</v>
      </c>
      <c r="P4593">
        <f t="shared" ca="1" si="6"/>
        <v>3</v>
      </c>
      <c r="Q4593" t="str">
        <f ca="1">VLOOKUP(P4593,Sheet2!$A$1:$B$5,2,0)</f>
        <v>Romantic</v>
      </c>
      <c r="R4593">
        <f ca="1">VLOOKUP(P4593,Sheet2!$A$1:$C$5,3,0)</f>
        <v>2</v>
      </c>
    </row>
    <row r="4594" spans="1:18" ht="14.25" customHeight="1">
      <c r="A4594" s="4">
        <v>4593</v>
      </c>
      <c r="B4594">
        <f t="shared" ca="1" si="0"/>
        <v>3</v>
      </c>
      <c r="C4594">
        <f t="shared" ca="1" si="1"/>
        <v>2</v>
      </c>
      <c r="D4594" t="str">
        <f ca="1">VLOOKUP(C4594,Stay!$A$1:$B$5,2,0)</f>
        <v>1 week</v>
      </c>
      <c r="E4594">
        <f ca="1">VLOOKUP(C4594,Stay!$A$1:$C$5,3,0)</f>
        <v>7</v>
      </c>
      <c r="F4594">
        <f t="shared" ca="1" si="2"/>
        <v>39</v>
      </c>
      <c r="G4594" t="str">
        <f ca="1">VLOOKUP(F4594,Cities!$A$1:$C$69,2,0)</f>
        <v>Montreal</v>
      </c>
      <c r="H4594" t="str">
        <f ca="1">VLOOKUP(F4594,Cities!$A$1:$F$69,6,0)</f>
        <v>Modern</v>
      </c>
      <c r="I4594" t="str">
        <f ca="1">VLOOKUP(F4594,Cities!$A$1:$C$69,3,0)</f>
        <v>North America</v>
      </c>
      <c r="J4594">
        <f t="shared" ca="1" si="3"/>
        <v>2</v>
      </c>
      <c r="K4594">
        <f ca="1">VLOOKUP(F4594,Cities!$A$1:$I$69,6+J4594,0)*R4594*E4594</f>
        <v>2072</v>
      </c>
      <c r="L4594">
        <f t="shared" ca="1" si="4"/>
        <v>2</v>
      </c>
      <c r="M4594">
        <f ca="1">VLOOKUP(F4594,Cities!$A$1:$I$69,4,0)*R4594*L4594</f>
        <v>1600</v>
      </c>
      <c r="N4594">
        <f t="shared" ca="1" si="5"/>
        <v>3672</v>
      </c>
      <c r="O4594" t="str">
        <f ca="1">VLOOKUP(F4594,Cities!$A$1:$E$69,5,0)</f>
        <v>Summer</v>
      </c>
      <c r="P4594">
        <f t="shared" ca="1" si="6"/>
        <v>3</v>
      </c>
      <c r="Q4594" t="str">
        <f ca="1">VLOOKUP(P4594,Sheet2!$A$1:$B$5,2,0)</f>
        <v>Romantic</v>
      </c>
      <c r="R4594">
        <f ca="1">VLOOKUP(P4594,Sheet2!$A$1:$C$5,3,0)</f>
        <v>2</v>
      </c>
    </row>
    <row r="4595" spans="1:18" ht="14.25" customHeight="1">
      <c r="A4595" s="4">
        <v>4594</v>
      </c>
      <c r="B4595">
        <f t="shared" ca="1" si="0"/>
        <v>226</v>
      </c>
      <c r="C4595">
        <f t="shared" ca="1" si="1"/>
        <v>1</v>
      </c>
      <c r="D4595" t="str">
        <f ca="1">VLOOKUP(C4595,Stay!$A$1:$B$5,2,0)</f>
        <v>3 days</v>
      </c>
      <c r="E4595">
        <f ca="1">VLOOKUP(C4595,Stay!$A$1:$C$5,3,0)</f>
        <v>3</v>
      </c>
      <c r="F4595">
        <f t="shared" ca="1" si="2"/>
        <v>5</v>
      </c>
      <c r="G4595" t="str">
        <f ca="1">VLOOKUP(F4595,Cities!$A$1:$C$69,2,0)</f>
        <v>Austin</v>
      </c>
      <c r="H4595" t="str">
        <f ca="1">VLOOKUP(F4595,Cities!$A$1:$F$69,6,0)</f>
        <v>Historical-Modern, Nightlife</v>
      </c>
      <c r="I4595" t="str">
        <f ca="1">VLOOKUP(F4595,Cities!$A$1:$C$69,3,0)</f>
        <v>North America</v>
      </c>
      <c r="J4595">
        <f t="shared" ca="1" si="3"/>
        <v>1</v>
      </c>
      <c r="K4595">
        <f ca="1">VLOOKUP(F4595,Cities!$A$1:$I$69,6+J4595,0)*R4595*E4595</f>
        <v>660</v>
      </c>
      <c r="L4595">
        <f t="shared" ca="1" si="4"/>
        <v>1</v>
      </c>
      <c r="M4595">
        <f ca="1">VLOOKUP(F4595,Cities!$A$1:$I$69,4,0)*R4595*L4595</f>
        <v>240</v>
      </c>
      <c r="N4595">
        <f t="shared" ca="1" si="5"/>
        <v>900</v>
      </c>
      <c r="O4595" t="str">
        <f ca="1">VLOOKUP(F4595,Cities!$A$1:$E$69,5,0)</f>
        <v>Spring</v>
      </c>
      <c r="P4595">
        <f t="shared" ca="1" si="6"/>
        <v>2</v>
      </c>
      <c r="Q4595" t="str">
        <f ca="1">VLOOKUP(P4595,Sheet2!$A$1:$B$5,2,0)</f>
        <v>Family</v>
      </c>
      <c r="R4595">
        <f ca="1">VLOOKUP(P4595,Sheet2!$A$1:$C$5,3,0)</f>
        <v>4</v>
      </c>
    </row>
    <row r="4596" spans="1:18" ht="14.25" customHeight="1">
      <c r="A4596" s="4">
        <v>4595</v>
      </c>
      <c r="B4596">
        <f t="shared" ca="1" si="0"/>
        <v>183</v>
      </c>
      <c r="C4596">
        <f t="shared" ca="1" si="1"/>
        <v>3</v>
      </c>
      <c r="D4596" t="str">
        <f ca="1">VLOOKUP(C4596,Stay!$A$1:$B$5,2,0)</f>
        <v>2 weeks</v>
      </c>
      <c r="E4596">
        <f ca="1">VLOOKUP(C4596,Stay!$A$1:$C$5,3,0)</f>
        <v>14</v>
      </c>
      <c r="F4596">
        <f t="shared" ca="1" si="2"/>
        <v>18</v>
      </c>
      <c r="G4596" t="str">
        <f ca="1">VLOOKUP(F4596,Cities!$A$1:$C$69,2,0)</f>
        <v>Clark County</v>
      </c>
      <c r="H4596" t="str">
        <f ca="1">VLOOKUP(F4596,Cities!$A$1:$F$69,6,0)</f>
        <v>Modern, Nightlife, Park, Adventure-Land, Forest</v>
      </c>
      <c r="I4596" t="str">
        <f ca="1">VLOOKUP(F4596,Cities!$A$1:$C$69,3,0)</f>
        <v>North America</v>
      </c>
      <c r="J4596">
        <f t="shared" ca="1" si="3"/>
        <v>2</v>
      </c>
      <c r="K4596">
        <f ca="1">VLOOKUP(F4596,Cities!$A$1:$I$69,6+J4596,0)*R4596*E4596</f>
        <v>7000</v>
      </c>
      <c r="L4596">
        <f t="shared" ca="1" si="4"/>
        <v>1</v>
      </c>
      <c r="M4596">
        <f ca="1">VLOOKUP(F4596,Cities!$A$1:$I$69,4,0)*R4596*L4596</f>
        <v>280</v>
      </c>
      <c r="N4596">
        <f t="shared" ca="1" si="5"/>
        <v>7280</v>
      </c>
      <c r="O4596" t="str">
        <f ca="1">VLOOKUP(F4596,Cities!$A$1:$E$69,5,0)</f>
        <v>Summer</v>
      </c>
      <c r="P4596">
        <f t="shared" ca="1" si="6"/>
        <v>3</v>
      </c>
      <c r="Q4596" t="str">
        <f ca="1">VLOOKUP(P4596,Sheet2!$A$1:$B$5,2,0)</f>
        <v>Romantic</v>
      </c>
      <c r="R4596">
        <f ca="1">VLOOKUP(P4596,Sheet2!$A$1:$C$5,3,0)</f>
        <v>2</v>
      </c>
    </row>
    <row r="4597" spans="1:18" ht="14.25" customHeight="1">
      <c r="A4597" s="4">
        <v>4596</v>
      </c>
      <c r="B4597">
        <f t="shared" ca="1" si="0"/>
        <v>231</v>
      </c>
      <c r="C4597">
        <f t="shared" ca="1" si="1"/>
        <v>2</v>
      </c>
      <c r="D4597" t="str">
        <f ca="1">VLOOKUP(C4597,Stay!$A$1:$B$5,2,0)</f>
        <v>1 week</v>
      </c>
      <c r="E4597">
        <f ca="1">VLOOKUP(C4597,Stay!$A$1:$C$5,3,0)</f>
        <v>7</v>
      </c>
      <c r="F4597">
        <f t="shared" ca="1" si="2"/>
        <v>7</v>
      </c>
      <c r="G4597" t="str">
        <f ca="1">VLOOKUP(F4597,Cities!$A$1:$C$69,2,0)</f>
        <v>Barossa Valley</v>
      </c>
      <c r="H4597" t="str">
        <f ca="1">VLOOKUP(F4597,Cities!$A$1:$F$69,6,0)</f>
        <v>Adventure-Water, Historical-Modern, Wineyard</v>
      </c>
      <c r="I4597" t="str">
        <f ca="1">VLOOKUP(F4597,Cities!$A$1:$C$69,3,0)</f>
        <v>Australia</v>
      </c>
      <c r="J4597">
        <f t="shared" ca="1" si="3"/>
        <v>2</v>
      </c>
      <c r="K4597">
        <f ca="1">VLOOKUP(F4597,Cities!$A$1:$I$69,6+J4597,0)*R4597*E4597</f>
        <v>504</v>
      </c>
      <c r="L4597">
        <f t="shared" ca="1" si="4"/>
        <v>1</v>
      </c>
      <c r="M4597">
        <f ca="1">VLOOKUP(F4597,Cities!$A$1:$I$69,4,0)*R4597*L4597</f>
        <v>1470</v>
      </c>
      <c r="N4597">
        <f t="shared" ca="1" si="5"/>
        <v>1974</v>
      </c>
      <c r="O4597" t="str">
        <f ca="1">VLOOKUP(F4597,Cities!$A$1:$E$69,5,0)</f>
        <v>Spring</v>
      </c>
      <c r="P4597">
        <f t="shared" ca="1" si="6"/>
        <v>1</v>
      </c>
      <c r="Q4597" t="str">
        <f ca="1">VLOOKUP(P4597,Sheet2!$A$1:$B$5,2,0)</f>
        <v>Solo</v>
      </c>
      <c r="R4597">
        <f ca="1">VLOOKUP(P4597,Sheet2!$A$1:$C$5,3,0)</f>
        <v>1</v>
      </c>
    </row>
    <row r="4598" spans="1:18" ht="14.25" customHeight="1">
      <c r="A4598" s="4">
        <v>4597</v>
      </c>
      <c r="B4598">
        <f t="shared" ca="1" si="0"/>
        <v>262</v>
      </c>
      <c r="C4598">
        <f t="shared" ca="1" si="1"/>
        <v>2</v>
      </c>
      <c r="D4598" t="str">
        <f ca="1">VLOOKUP(C4598,Stay!$A$1:$B$5,2,0)</f>
        <v>1 week</v>
      </c>
      <c r="E4598">
        <f ca="1">VLOOKUP(C4598,Stay!$A$1:$C$5,3,0)</f>
        <v>7</v>
      </c>
      <c r="F4598">
        <f t="shared" ca="1" si="2"/>
        <v>27</v>
      </c>
      <c r="G4598" t="str">
        <f ca="1">VLOOKUP(F4598,Cities!$A$1:$C$69,2,0)</f>
        <v>Hawaii</v>
      </c>
      <c r="H4598" t="str">
        <f ca="1">VLOOKUP(F4598,Cities!$A$1:$F$69,6,0)</f>
        <v>Beach, Terrain, Modern</v>
      </c>
      <c r="I4598" t="str">
        <f ca="1">VLOOKUP(F4598,Cities!$A$1:$C$69,3,0)</f>
        <v>North America</v>
      </c>
      <c r="J4598">
        <f t="shared" ca="1" si="3"/>
        <v>1</v>
      </c>
      <c r="K4598">
        <f ca="1">VLOOKUP(F4598,Cities!$A$1:$I$69,6+J4598,0)*R4598*E4598</f>
        <v>2800</v>
      </c>
      <c r="L4598">
        <f t="shared" ca="1" si="4"/>
        <v>1</v>
      </c>
      <c r="M4598">
        <f ca="1">VLOOKUP(F4598,Cities!$A$1:$I$69,4,0)*R4598*L4598</f>
        <v>3200</v>
      </c>
      <c r="N4598">
        <f t="shared" ca="1" si="5"/>
        <v>6000</v>
      </c>
      <c r="O4598" t="str">
        <f ca="1">VLOOKUP(F4598,Cities!$A$1:$E$69,5,0)</f>
        <v>Summer</v>
      </c>
      <c r="P4598">
        <f t="shared" ca="1" si="6"/>
        <v>2</v>
      </c>
      <c r="Q4598" t="str">
        <f ca="1">VLOOKUP(P4598,Sheet2!$A$1:$B$5,2,0)</f>
        <v>Family</v>
      </c>
      <c r="R4598">
        <f ca="1">VLOOKUP(P4598,Sheet2!$A$1:$C$5,3,0)</f>
        <v>4</v>
      </c>
    </row>
    <row r="4599" spans="1:18" ht="14.25" customHeight="1">
      <c r="A4599" s="4">
        <v>4598</v>
      </c>
      <c r="B4599">
        <f t="shared" ca="1" si="0"/>
        <v>198</v>
      </c>
      <c r="C4599">
        <f t="shared" ca="1" si="1"/>
        <v>4</v>
      </c>
      <c r="D4599" t="str">
        <f ca="1">VLOOKUP(C4599,Stay!$A$1:$B$5,2,0)</f>
        <v>1 month</v>
      </c>
      <c r="E4599">
        <f ca="1">VLOOKUP(C4599,Stay!$A$1:$C$5,3,0)</f>
        <v>30</v>
      </c>
      <c r="F4599">
        <f t="shared" ca="1" si="2"/>
        <v>36</v>
      </c>
      <c r="G4599" t="str">
        <f ca="1">VLOOKUP(F4599,Cities!$A$1:$C$69,2,0)</f>
        <v>Manchester</v>
      </c>
      <c r="H4599" t="str">
        <f ca="1">VLOOKUP(F4599,Cities!$A$1:$F$69,6,0)</f>
        <v>Modern, Nightlife</v>
      </c>
      <c r="I4599" t="str">
        <f ca="1">VLOOKUP(F4599,Cities!$A$1:$C$69,3,0)</f>
        <v>Europe</v>
      </c>
      <c r="J4599">
        <f t="shared" ca="1" si="3"/>
        <v>2</v>
      </c>
      <c r="K4599">
        <f ca="1">VLOOKUP(F4599,Cities!$A$1:$I$69,6+J4599,0)*R4599*E4599</f>
        <v>20760</v>
      </c>
      <c r="L4599">
        <f t="shared" ca="1" si="4"/>
        <v>2</v>
      </c>
      <c r="M4599">
        <f ca="1">VLOOKUP(F4599,Cities!$A$1:$I$69,4,0)*R4599*L4599</f>
        <v>5360</v>
      </c>
      <c r="N4599">
        <f t="shared" ca="1" si="5"/>
        <v>26120</v>
      </c>
      <c r="O4599" t="str">
        <f ca="1">VLOOKUP(F4599,Cities!$A$1:$E$69,5,0)</f>
        <v>Summer</v>
      </c>
      <c r="P4599">
        <f t="shared" ca="1" si="6"/>
        <v>2</v>
      </c>
      <c r="Q4599" t="str">
        <f ca="1">VLOOKUP(P4599,Sheet2!$A$1:$B$5,2,0)</f>
        <v>Family</v>
      </c>
      <c r="R4599">
        <f ca="1">VLOOKUP(P4599,Sheet2!$A$1:$C$5,3,0)</f>
        <v>4</v>
      </c>
    </row>
    <row r="4600" spans="1:18" ht="14.25" customHeight="1">
      <c r="A4600" s="4">
        <v>4599</v>
      </c>
      <c r="B4600">
        <f t="shared" ca="1" si="0"/>
        <v>60</v>
      </c>
      <c r="C4600">
        <f t="shared" ca="1" si="1"/>
        <v>2</v>
      </c>
      <c r="D4600" t="str">
        <f ca="1">VLOOKUP(C4600,Stay!$A$1:$B$5,2,0)</f>
        <v>1 week</v>
      </c>
      <c r="E4600">
        <f ca="1">VLOOKUP(C4600,Stay!$A$1:$C$5,3,0)</f>
        <v>7</v>
      </c>
      <c r="F4600">
        <f t="shared" ca="1" si="2"/>
        <v>41</v>
      </c>
      <c r="G4600" t="str">
        <f ca="1">VLOOKUP(F4600,Cities!$A$1:$C$69,2,0)</f>
        <v>Nashville</v>
      </c>
      <c r="H4600" t="str">
        <f ca="1">VLOOKUP(F4600,Cities!$A$1:$F$69,6,0)</f>
        <v>Modern, Nightlife</v>
      </c>
      <c r="I4600" t="str">
        <f ca="1">VLOOKUP(F4600,Cities!$A$1:$C$69,3,0)</f>
        <v>North America</v>
      </c>
      <c r="J4600">
        <f t="shared" ca="1" si="3"/>
        <v>3</v>
      </c>
      <c r="K4600">
        <f ca="1">VLOOKUP(F4600,Cities!$A$1:$I$69,6+J4600,0)*R4600*E4600</f>
        <v>3822</v>
      </c>
      <c r="L4600">
        <f t="shared" ca="1" si="4"/>
        <v>2</v>
      </c>
      <c r="M4600">
        <f ca="1">VLOOKUP(F4600,Cities!$A$1:$I$69,4,0)*R4600*L4600</f>
        <v>1240</v>
      </c>
      <c r="N4600">
        <f t="shared" ca="1" si="5"/>
        <v>5062</v>
      </c>
      <c r="O4600" t="str">
        <f ca="1">VLOOKUP(F4600,Cities!$A$1:$E$69,5,0)</f>
        <v>Spring</v>
      </c>
      <c r="P4600">
        <f t="shared" ca="1" si="6"/>
        <v>3</v>
      </c>
      <c r="Q4600" t="str">
        <f ca="1">VLOOKUP(P4600,Sheet2!$A$1:$B$5,2,0)</f>
        <v>Romantic</v>
      </c>
      <c r="R4600">
        <f ca="1">VLOOKUP(P4600,Sheet2!$A$1:$C$5,3,0)</f>
        <v>2</v>
      </c>
    </row>
    <row r="4601" spans="1:18" ht="14.25" customHeight="1">
      <c r="A4601" s="4">
        <v>4600</v>
      </c>
      <c r="B4601">
        <f t="shared" ca="1" si="0"/>
        <v>24</v>
      </c>
      <c r="C4601">
        <f t="shared" ca="1" si="1"/>
        <v>2</v>
      </c>
      <c r="D4601" t="str">
        <f ca="1">VLOOKUP(C4601,Stay!$A$1:$B$5,2,0)</f>
        <v>1 week</v>
      </c>
      <c r="E4601">
        <f ca="1">VLOOKUP(C4601,Stay!$A$1:$C$5,3,0)</f>
        <v>7</v>
      </c>
      <c r="F4601">
        <f t="shared" ca="1" si="2"/>
        <v>38</v>
      </c>
      <c r="G4601" t="str">
        <f ca="1">VLOOKUP(F4601,Cities!$A$1:$C$69,2,0)</f>
        <v>Milan</v>
      </c>
      <c r="H4601" t="str">
        <f ca="1">VLOOKUP(F4601,Cities!$A$1:$F$69,6,0)</f>
        <v>Historical-Modern, Nightlife, Architecture</v>
      </c>
      <c r="I4601" t="str">
        <f ca="1">VLOOKUP(F4601,Cities!$A$1:$C$69,3,0)</f>
        <v>Europe</v>
      </c>
      <c r="J4601">
        <f t="shared" ca="1" si="3"/>
        <v>2</v>
      </c>
      <c r="K4601">
        <f ca="1">VLOOKUP(F4601,Cities!$A$1:$I$69,6+J4601,0)*R4601*E4601</f>
        <v>1694</v>
      </c>
      <c r="L4601">
        <f t="shared" ca="1" si="4"/>
        <v>2</v>
      </c>
      <c r="M4601">
        <f ca="1">VLOOKUP(F4601,Cities!$A$1:$I$69,4,0)*R4601*L4601</f>
        <v>3640</v>
      </c>
      <c r="N4601">
        <f t="shared" ca="1" si="5"/>
        <v>5334</v>
      </c>
      <c r="O4601" t="str">
        <f ca="1">VLOOKUP(F4601,Cities!$A$1:$E$69,5,0)</f>
        <v>Summer</v>
      </c>
      <c r="P4601">
        <f t="shared" ca="1" si="6"/>
        <v>3</v>
      </c>
      <c r="Q4601" t="str">
        <f ca="1">VLOOKUP(P4601,Sheet2!$A$1:$B$5,2,0)</f>
        <v>Romantic</v>
      </c>
      <c r="R4601">
        <f ca="1">VLOOKUP(P4601,Sheet2!$A$1:$C$5,3,0)</f>
        <v>2</v>
      </c>
    </row>
    <row r="4602" spans="1:18" ht="14.25" customHeight="1">
      <c r="A4602" s="4">
        <v>4601</v>
      </c>
      <c r="B4602">
        <f t="shared" ca="1" si="0"/>
        <v>168</v>
      </c>
      <c r="C4602">
        <f t="shared" ca="1" si="1"/>
        <v>1</v>
      </c>
      <c r="D4602" t="str">
        <f ca="1">VLOOKUP(C4602,Stay!$A$1:$B$5,2,0)</f>
        <v>3 days</v>
      </c>
      <c r="E4602">
        <f ca="1">VLOOKUP(C4602,Stay!$A$1:$C$5,3,0)</f>
        <v>3</v>
      </c>
      <c r="F4602">
        <f t="shared" ca="1" si="2"/>
        <v>48</v>
      </c>
      <c r="G4602" t="str">
        <f ca="1">VLOOKUP(F4602,Cities!$A$1:$C$69,2,0)</f>
        <v>Porto</v>
      </c>
      <c r="H4602" t="str">
        <f ca="1">VLOOKUP(F4602,Cities!$A$1:$F$69,6,0)</f>
        <v>Wineyard, Historical-Modern, Architecture</v>
      </c>
      <c r="I4602" t="str">
        <f ca="1">VLOOKUP(F4602,Cities!$A$1:$C$69,3,0)</f>
        <v>Europe</v>
      </c>
      <c r="J4602">
        <f t="shared" ca="1" si="3"/>
        <v>2</v>
      </c>
      <c r="K4602">
        <f ca="1">VLOOKUP(F4602,Cities!$A$1:$I$69,6+J4602,0)*R4602*E4602</f>
        <v>588</v>
      </c>
      <c r="L4602">
        <f t="shared" ca="1" si="4"/>
        <v>1</v>
      </c>
      <c r="M4602">
        <f ca="1">VLOOKUP(F4602,Cities!$A$1:$I$69,4,0)*R4602*L4602</f>
        <v>2440</v>
      </c>
      <c r="N4602">
        <f t="shared" ca="1" si="5"/>
        <v>3028</v>
      </c>
      <c r="O4602" t="str">
        <f ca="1">VLOOKUP(F4602,Cities!$A$1:$E$69,5,0)</f>
        <v>Summer</v>
      </c>
      <c r="P4602">
        <f t="shared" ca="1" si="6"/>
        <v>3</v>
      </c>
      <c r="Q4602" t="str">
        <f ca="1">VLOOKUP(P4602,Sheet2!$A$1:$B$5,2,0)</f>
        <v>Romantic</v>
      </c>
      <c r="R4602">
        <f ca="1">VLOOKUP(P4602,Sheet2!$A$1:$C$5,3,0)</f>
        <v>2</v>
      </c>
    </row>
    <row r="4603" spans="1:18" ht="14.25" customHeight="1">
      <c r="A4603" s="4">
        <v>4602</v>
      </c>
      <c r="B4603">
        <f t="shared" ca="1" si="0"/>
        <v>286</v>
      </c>
      <c r="C4603">
        <f t="shared" ca="1" si="1"/>
        <v>3</v>
      </c>
      <c r="D4603" t="str">
        <f ca="1">VLOOKUP(C4603,Stay!$A$1:$B$5,2,0)</f>
        <v>2 weeks</v>
      </c>
      <c r="E4603">
        <f ca="1">VLOOKUP(C4603,Stay!$A$1:$C$5,3,0)</f>
        <v>14</v>
      </c>
      <c r="F4603">
        <f t="shared" ca="1" si="2"/>
        <v>33</v>
      </c>
      <c r="G4603" t="str">
        <f ca="1">VLOOKUP(F4603,Cities!$A$1:$C$69,2,0)</f>
        <v>Madrid</v>
      </c>
      <c r="H4603" t="str">
        <f ca="1">VLOOKUP(F4603,Cities!$A$1:$F$69,6,0)</f>
        <v>Historical, Beach, Terrain</v>
      </c>
      <c r="I4603" t="str">
        <f ca="1">VLOOKUP(F4603,Cities!$A$1:$C$69,3,0)</f>
        <v>Europe</v>
      </c>
      <c r="J4603">
        <f t="shared" ca="1" si="3"/>
        <v>2</v>
      </c>
      <c r="K4603">
        <f ca="1">VLOOKUP(F4603,Cities!$A$1:$I$69,6+J4603,0)*R4603*E4603</f>
        <v>9408</v>
      </c>
      <c r="L4603">
        <f t="shared" ca="1" si="4"/>
        <v>1</v>
      </c>
      <c r="M4603">
        <f ca="1">VLOOKUP(F4603,Cities!$A$1:$I$69,4,0)*R4603*L4603</f>
        <v>6420</v>
      </c>
      <c r="N4603">
        <f t="shared" ca="1" si="5"/>
        <v>15828</v>
      </c>
      <c r="O4603" t="str">
        <f ca="1">VLOOKUP(F4603,Cities!$A$1:$E$69,5,0)</f>
        <v>Summer</v>
      </c>
      <c r="P4603">
        <f t="shared" ca="1" si="6"/>
        <v>4</v>
      </c>
      <c r="Q4603" t="str">
        <f ca="1">VLOOKUP(P4603,Sheet2!$A$1:$B$5,2,0)</f>
        <v>Friends</v>
      </c>
      <c r="R4603">
        <f ca="1">VLOOKUP(P4603,Sheet2!$A$1:$C$5,3,0)</f>
        <v>6</v>
      </c>
    </row>
    <row r="4604" spans="1:18" ht="14.25" customHeight="1">
      <c r="A4604" s="4">
        <v>4603</v>
      </c>
      <c r="B4604">
        <f t="shared" ca="1" si="0"/>
        <v>86</v>
      </c>
      <c r="C4604">
        <f t="shared" ca="1" si="1"/>
        <v>4</v>
      </c>
      <c r="D4604" t="str">
        <f ca="1">VLOOKUP(C4604,Stay!$A$1:$B$5,2,0)</f>
        <v>1 month</v>
      </c>
      <c r="E4604">
        <f ca="1">VLOOKUP(C4604,Stay!$A$1:$C$5,3,0)</f>
        <v>30</v>
      </c>
      <c r="F4604">
        <f t="shared" ca="1" si="2"/>
        <v>15</v>
      </c>
      <c r="G4604" t="str">
        <f ca="1">VLOOKUP(F4604,Cities!$A$1:$C$69,2,0)</f>
        <v>Cambridge</v>
      </c>
      <c r="H4604" t="str">
        <f ca="1">VLOOKUP(F4604,Cities!$A$1:$F$69,6,0)</f>
        <v>Modern, Aquatic</v>
      </c>
      <c r="I4604" t="str">
        <f ca="1">VLOOKUP(F4604,Cities!$A$1:$C$69,3,0)</f>
        <v>North America</v>
      </c>
      <c r="J4604">
        <f t="shared" ca="1" si="3"/>
        <v>1</v>
      </c>
      <c r="K4604">
        <f ca="1">VLOOKUP(F4604,Cities!$A$1:$I$69,6+J4604,0)*R4604*E4604</f>
        <v>3720</v>
      </c>
      <c r="L4604">
        <f t="shared" ca="1" si="4"/>
        <v>1</v>
      </c>
      <c r="M4604">
        <f ca="1">VLOOKUP(F4604,Cities!$A$1:$I$69,4,0)*R4604*L4604</f>
        <v>200</v>
      </c>
      <c r="N4604">
        <f t="shared" ca="1" si="5"/>
        <v>3920</v>
      </c>
      <c r="O4604" t="str">
        <f ca="1">VLOOKUP(F4604,Cities!$A$1:$E$69,5,0)</f>
        <v>Summer</v>
      </c>
      <c r="P4604">
        <f t="shared" ca="1" si="6"/>
        <v>1</v>
      </c>
      <c r="Q4604" t="str">
        <f ca="1">VLOOKUP(P4604,Sheet2!$A$1:$B$5,2,0)</f>
        <v>Solo</v>
      </c>
      <c r="R4604">
        <f ca="1">VLOOKUP(P4604,Sheet2!$A$1:$C$5,3,0)</f>
        <v>1</v>
      </c>
    </row>
    <row r="4605" spans="1:18" ht="14.25" customHeight="1">
      <c r="A4605" s="4">
        <v>4604</v>
      </c>
      <c r="B4605">
        <f t="shared" ca="1" si="0"/>
        <v>251</v>
      </c>
      <c r="C4605">
        <f t="shared" ca="1" si="1"/>
        <v>3</v>
      </c>
      <c r="D4605" t="str">
        <f ca="1">VLOOKUP(C4605,Stay!$A$1:$B$5,2,0)</f>
        <v>2 weeks</v>
      </c>
      <c r="E4605">
        <f ca="1">VLOOKUP(C4605,Stay!$A$1:$C$5,3,0)</f>
        <v>14</v>
      </c>
      <c r="F4605">
        <f t="shared" ca="1" si="2"/>
        <v>38</v>
      </c>
      <c r="G4605" t="str">
        <f ca="1">VLOOKUP(F4605,Cities!$A$1:$C$69,2,0)</f>
        <v>Milan</v>
      </c>
      <c r="H4605" t="str">
        <f ca="1">VLOOKUP(F4605,Cities!$A$1:$F$69,6,0)</f>
        <v>Historical-Modern, Nightlife, Architecture</v>
      </c>
      <c r="I4605" t="str">
        <f ca="1">VLOOKUP(F4605,Cities!$A$1:$C$69,3,0)</f>
        <v>Europe</v>
      </c>
      <c r="J4605">
        <f t="shared" ca="1" si="3"/>
        <v>1</v>
      </c>
      <c r="K4605">
        <f ca="1">VLOOKUP(F4605,Cities!$A$1:$I$69,6+J4605,0)*R4605*E4605</f>
        <v>2968</v>
      </c>
      <c r="L4605">
        <f t="shared" ca="1" si="4"/>
        <v>1</v>
      </c>
      <c r="M4605">
        <f ca="1">VLOOKUP(F4605,Cities!$A$1:$I$69,4,0)*R4605*L4605</f>
        <v>3640</v>
      </c>
      <c r="N4605">
        <f t="shared" ca="1" si="5"/>
        <v>6608</v>
      </c>
      <c r="O4605" t="str">
        <f ca="1">VLOOKUP(F4605,Cities!$A$1:$E$69,5,0)</f>
        <v>Summer</v>
      </c>
      <c r="P4605">
        <f t="shared" ca="1" si="6"/>
        <v>2</v>
      </c>
      <c r="Q4605" t="str">
        <f ca="1">VLOOKUP(P4605,Sheet2!$A$1:$B$5,2,0)</f>
        <v>Family</v>
      </c>
      <c r="R4605">
        <f ca="1">VLOOKUP(P4605,Sheet2!$A$1:$C$5,3,0)</f>
        <v>4</v>
      </c>
    </row>
    <row r="4606" spans="1:18" ht="14.25" customHeight="1">
      <c r="A4606" s="4">
        <v>4605</v>
      </c>
      <c r="B4606">
        <f t="shared" ca="1" si="0"/>
        <v>5</v>
      </c>
      <c r="C4606">
        <f t="shared" ca="1" si="1"/>
        <v>3</v>
      </c>
      <c r="D4606" t="str">
        <f ca="1">VLOOKUP(C4606,Stay!$A$1:$B$5,2,0)</f>
        <v>2 weeks</v>
      </c>
      <c r="E4606">
        <f ca="1">VLOOKUP(C4606,Stay!$A$1:$C$5,3,0)</f>
        <v>14</v>
      </c>
      <c r="F4606">
        <f t="shared" ca="1" si="2"/>
        <v>27</v>
      </c>
      <c r="G4606" t="str">
        <f ca="1">VLOOKUP(F4606,Cities!$A$1:$C$69,2,0)</f>
        <v>Hawaii</v>
      </c>
      <c r="H4606" t="str">
        <f ca="1">VLOOKUP(F4606,Cities!$A$1:$F$69,6,0)</f>
        <v>Beach, Terrain, Modern</v>
      </c>
      <c r="I4606" t="str">
        <f ca="1">VLOOKUP(F4606,Cities!$A$1:$C$69,3,0)</f>
        <v>North America</v>
      </c>
      <c r="J4606">
        <f t="shared" ca="1" si="3"/>
        <v>2</v>
      </c>
      <c r="K4606">
        <f ca="1">VLOOKUP(F4606,Cities!$A$1:$I$69,6+J4606,0)*R4606*E4606</f>
        <v>7588</v>
      </c>
      <c r="L4606">
        <f t="shared" ca="1" si="4"/>
        <v>2</v>
      </c>
      <c r="M4606">
        <f ca="1">VLOOKUP(F4606,Cities!$A$1:$I$69,4,0)*R4606*L4606</f>
        <v>3200</v>
      </c>
      <c r="N4606">
        <f t="shared" ca="1" si="5"/>
        <v>10788</v>
      </c>
      <c r="O4606" t="str">
        <f ca="1">VLOOKUP(F4606,Cities!$A$1:$E$69,5,0)</f>
        <v>Summer</v>
      </c>
      <c r="P4606">
        <f t="shared" ca="1" si="6"/>
        <v>3</v>
      </c>
      <c r="Q4606" t="str">
        <f ca="1">VLOOKUP(P4606,Sheet2!$A$1:$B$5,2,0)</f>
        <v>Romantic</v>
      </c>
      <c r="R4606">
        <f ca="1">VLOOKUP(P4606,Sheet2!$A$1:$C$5,3,0)</f>
        <v>2</v>
      </c>
    </row>
    <row r="4607" spans="1:18" ht="14.25" customHeight="1">
      <c r="A4607" s="4">
        <v>4606</v>
      </c>
      <c r="B4607">
        <f t="shared" ca="1" si="0"/>
        <v>233</v>
      </c>
      <c r="C4607">
        <f t="shared" ca="1" si="1"/>
        <v>1</v>
      </c>
      <c r="D4607" t="str">
        <f ca="1">VLOOKUP(C4607,Stay!$A$1:$B$5,2,0)</f>
        <v>3 days</v>
      </c>
      <c r="E4607">
        <f ca="1">VLOOKUP(C4607,Stay!$A$1:$C$5,3,0)</f>
        <v>3</v>
      </c>
      <c r="F4607">
        <f t="shared" ca="1" si="2"/>
        <v>34</v>
      </c>
      <c r="G4607" t="str">
        <f ca="1">VLOOKUP(F4607,Cities!$A$1:$C$69,2,0)</f>
        <v>Malaga</v>
      </c>
      <c r="H4607" t="str">
        <f ca="1">VLOOKUP(F4607,Cities!$A$1:$F$69,6,0)</f>
        <v>Beach</v>
      </c>
      <c r="I4607" t="str">
        <f ca="1">VLOOKUP(F4607,Cities!$A$1:$C$69,3,0)</f>
        <v>Europe</v>
      </c>
      <c r="J4607">
        <f t="shared" ca="1" si="3"/>
        <v>3</v>
      </c>
      <c r="K4607">
        <f ca="1">VLOOKUP(F4607,Cities!$A$1:$I$69,6+J4607,0)*R4607*E4607</f>
        <v>1290</v>
      </c>
      <c r="L4607">
        <f t="shared" ca="1" si="4"/>
        <v>1</v>
      </c>
      <c r="M4607">
        <f ca="1">VLOOKUP(F4607,Cities!$A$1:$I$69,4,0)*R4607*L4607</f>
        <v>2440</v>
      </c>
      <c r="N4607">
        <f t="shared" ca="1" si="5"/>
        <v>3730</v>
      </c>
      <c r="O4607" t="str">
        <f ca="1">VLOOKUP(F4607,Cities!$A$1:$E$69,5,0)</f>
        <v>Summer</v>
      </c>
      <c r="P4607">
        <f t="shared" ca="1" si="6"/>
        <v>3</v>
      </c>
      <c r="Q4607" t="str">
        <f ca="1">VLOOKUP(P4607,Sheet2!$A$1:$B$5,2,0)</f>
        <v>Romantic</v>
      </c>
      <c r="R4607">
        <f ca="1">VLOOKUP(P4607,Sheet2!$A$1:$C$5,3,0)</f>
        <v>2</v>
      </c>
    </row>
    <row r="4608" spans="1:18" ht="14.25" customHeight="1">
      <c r="A4608" s="4">
        <v>4607</v>
      </c>
      <c r="B4608">
        <f t="shared" ca="1" si="0"/>
        <v>153</v>
      </c>
      <c r="C4608">
        <f t="shared" ca="1" si="1"/>
        <v>3</v>
      </c>
      <c r="D4608" t="str">
        <f ca="1">VLOOKUP(C4608,Stay!$A$1:$B$5,2,0)</f>
        <v>2 weeks</v>
      </c>
      <c r="E4608">
        <f ca="1">VLOOKUP(C4608,Stay!$A$1:$C$5,3,0)</f>
        <v>14</v>
      </c>
      <c r="F4608">
        <f t="shared" ca="1" si="2"/>
        <v>12</v>
      </c>
      <c r="G4608" t="str">
        <f ca="1">VLOOKUP(F4608,Cities!$A$1:$C$69,2,0)</f>
        <v>Boston</v>
      </c>
      <c r="H4608" t="str">
        <f ca="1">VLOOKUP(F4608,Cities!$A$1:$F$69,6,0)</f>
        <v>Modern, Adventure-Water, Aquatic, Nightlife</v>
      </c>
      <c r="I4608" t="str">
        <f ca="1">VLOOKUP(F4608,Cities!$A$1:$C$69,3,0)</f>
        <v>North America</v>
      </c>
      <c r="J4608">
        <f t="shared" ca="1" si="3"/>
        <v>1</v>
      </c>
      <c r="K4608">
        <f ca="1">VLOOKUP(F4608,Cities!$A$1:$I$69,6+J4608,0)*R4608*E4608</f>
        <v>994</v>
      </c>
      <c r="L4608">
        <f t="shared" ca="1" si="4"/>
        <v>1</v>
      </c>
      <c r="M4608">
        <f ca="1">VLOOKUP(F4608,Cities!$A$1:$I$69,4,0)*R4608*L4608</f>
        <v>200</v>
      </c>
      <c r="N4608">
        <f t="shared" ca="1" si="5"/>
        <v>1194</v>
      </c>
      <c r="O4608" t="str">
        <f ca="1">VLOOKUP(F4608,Cities!$A$1:$E$69,5,0)</f>
        <v>Summer</v>
      </c>
      <c r="P4608">
        <f t="shared" ca="1" si="6"/>
        <v>1</v>
      </c>
      <c r="Q4608" t="str">
        <f ca="1">VLOOKUP(P4608,Sheet2!$A$1:$B$5,2,0)</f>
        <v>Solo</v>
      </c>
      <c r="R4608">
        <f ca="1">VLOOKUP(P4608,Sheet2!$A$1:$C$5,3,0)</f>
        <v>1</v>
      </c>
    </row>
    <row r="4609" spans="1:18" ht="14.25" customHeight="1">
      <c r="A4609" s="4">
        <v>4608</v>
      </c>
      <c r="B4609">
        <f t="shared" ca="1" si="0"/>
        <v>148</v>
      </c>
      <c r="C4609">
        <f t="shared" ca="1" si="1"/>
        <v>2</v>
      </c>
      <c r="D4609" t="str">
        <f ca="1">VLOOKUP(C4609,Stay!$A$1:$B$5,2,0)</f>
        <v>1 week</v>
      </c>
      <c r="E4609">
        <f ca="1">VLOOKUP(C4609,Stay!$A$1:$C$5,3,0)</f>
        <v>7</v>
      </c>
      <c r="F4609">
        <f t="shared" ca="1" si="2"/>
        <v>61</v>
      </c>
      <c r="G4609" t="str">
        <f ca="1">VLOOKUP(F4609,Cities!$A$1:$C$69,2,0)</f>
        <v>Trentino</v>
      </c>
      <c r="H4609" t="str">
        <f ca="1">VLOOKUP(F4609,Cities!$A$1:$F$69,6,0)</f>
        <v>Terrain</v>
      </c>
      <c r="I4609" t="str">
        <f ca="1">VLOOKUP(F4609,Cities!$A$1:$C$69,3,0)</f>
        <v>Europe</v>
      </c>
      <c r="J4609">
        <f t="shared" ca="1" si="3"/>
        <v>3</v>
      </c>
      <c r="K4609">
        <f ca="1">VLOOKUP(F4609,Cities!$A$1:$I$69,6+J4609,0)*R4609*E4609</f>
        <v>1596</v>
      </c>
      <c r="L4609">
        <f t="shared" ca="1" si="4"/>
        <v>1</v>
      </c>
      <c r="M4609">
        <f ca="1">VLOOKUP(F4609,Cities!$A$1:$I$69,4,0)*R4609*L4609</f>
        <v>5460</v>
      </c>
      <c r="N4609">
        <f t="shared" ca="1" si="5"/>
        <v>7056</v>
      </c>
      <c r="O4609" t="str">
        <f ca="1">VLOOKUP(F4609,Cities!$A$1:$E$69,5,0)</f>
        <v>Summer</v>
      </c>
      <c r="P4609">
        <f t="shared" ca="1" si="6"/>
        <v>4</v>
      </c>
      <c r="Q4609" t="str">
        <f ca="1">VLOOKUP(P4609,Sheet2!$A$1:$B$5,2,0)</f>
        <v>Friends</v>
      </c>
      <c r="R4609">
        <f ca="1">VLOOKUP(P4609,Sheet2!$A$1:$C$5,3,0)</f>
        <v>6</v>
      </c>
    </row>
    <row r="4610" spans="1:18" ht="14.25" customHeight="1">
      <c r="A4610" s="4">
        <v>4609</v>
      </c>
      <c r="B4610">
        <f t="shared" ca="1" si="0"/>
        <v>200</v>
      </c>
      <c r="C4610">
        <f t="shared" ca="1" si="1"/>
        <v>4</v>
      </c>
      <c r="D4610" t="str">
        <f ca="1">VLOOKUP(C4610,Stay!$A$1:$B$5,2,0)</f>
        <v>1 month</v>
      </c>
      <c r="E4610">
        <f ca="1">VLOOKUP(C4610,Stay!$A$1:$C$5,3,0)</f>
        <v>30</v>
      </c>
      <c r="F4610">
        <f t="shared" ca="1" si="2"/>
        <v>25</v>
      </c>
      <c r="G4610" t="str">
        <f ca="1">VLOOKUP(F4610,Cities!$A$1:$C$69,2,0)</f>
        <v>Geneva</v>
      </c>
      <c r="H4610" t="str">
        <f ca="1">VLOOKUP(F4610,Cities!$A$1:$F$69,6,0)</f>
        <v>Historical, Beach, Terrain</v>
      </c>
      <c r="I4610" t="str">
        <f ca="1">VLOOKUP(F4610,Cities!$A$1:$C$69,3,0)</f>
        <v>Europe</v>
      </c>
      <c r="J4610">
        <f t="shared" ca="1" si="3"/>
        <v>2</v>
      </c>
      <c r="K4610">
        <f ca="1">VLOOKUP(F4610,Cities!$A$1:$I$69,6+J4610,0)*R4610*E4610</f>
        <v>9420</v>
      </c>
      <c r="L4610">
        <f t="shared" ca="1" si="4"/>
        <v>2</v>
      </c>
      <c r="M4610">
        <f ca="1">VLOOKUP(F4610,Cities!$A$1:$I$69,4,0)*R4610*L4610</f>
        <v>3920</v>
      </c>
      <c r="N4610">
        <f t="shared" ca="1" si="5"/>
        <v>13340</v>
      </c>
      <c r="O4610" t="str">
        <f ca="1">VLOOKUP(F4610,Cities!$A$1:$E$69,5,0)</f>
        <v>Summer</v>
      </c>
      <c r="P4610">
        <f t="shared" ca="1" si="6"/>
        <v>3</v>
      </c>
      <c r="Q4610" t="str">
        <f ca="1">VLOOKUP(P4610,Sheet2!$A$1:$B$5,2,0)</f>
        <v>Romantic</v>
      </c>
      <c r="R4610">
        <f ca="1">VLOOKUP(P4610,Sheet2!$A$1:$C$5,3,0)</f>
        <v>2</v>
      </c>
    </row>
    <row r="4611" spans="1:18" ht="14.25" customHeight="1">
      <c r="A4611" s="4">
        <v>4610</v>
      </c>
      <c r="B4611">
        <f t="shared" ca="1" si="0"/>
        <v>101</v>
      </c>
      <c r="C4611">
        <f t="shared" ca="1" si="1"/>
        <v>2</v>
      </c>
      <c r="D4611" t="str">
        <f ca="1">VLOOKUP(C4611,Stay!$A$1:$B$5,2,0)</f>
        <v>1 week</v>
      </c>
      <c r="E4611">
        <f ca="1">VLOOKUP(C4611,Stay!$A$1:$C$5,3,0)</f>
        <v>7</v>
      </c>
      <c r="F4611">
        <f t="shared" ca="1" si="2"/>
        <v>51</v>
      </c>
      <c r="G4611" t="str">
        <f ca="1">VLOOKUP(F4611,Cities!$A$1:$C$69,2,0)</f>
        <v>Rome</v>
      </c>
      <c r="H4611" t="str">
        <f ca="1">VLOOKUP(F4611,Cities!$A$1:$F$69,6,0)</f>
        <v>Historical</v>
      </c>
      <c r="I4611" t="str">
        <f ca="1">VLOOKUP(F4611,Cities!$A$1:$C$69,3,0)</f>
        <v>Europe</v>
      </c>
      <c r="J4611">
        <f t="shared" ca="1" si="3"/>
        <v>3</v>
      </c>
      <c r="K4611">
        <f ca="1">VLOOKUP(F4611,Cities!$A$1:$I$69,6+J4611,0)*R4611*E4611</f>
        <v>2548</v>
      </c>
      <c r="L4611">
        <f t="shared" ca="1" si="4"/>
        <v>1</v>
      </c>
      <c r="M4611">
        <f ca="1">VLOOKUP(F4611,Cities!$A$1:$I$69,4,0)*R4611*L4611</f>
        <v>953</v>
      </c>
      <c r="N4611">
        <f t="shared" ca="1" si="5"/>
        <v>3501</v>
      </c>
      <c r="O4611" t="str">
        <f ca="1">VLOOKUP(F4611,Cities!$A$1:$E$69,5,0)</f>
        <v>Summer</v>
      </c>
      <c r="P4611">
        <f t="shared" ca="1" si="6"/>
        <v>1</v>
      </c>
      <c r="Q4611" t="str">
        <f ca="1">VLOOKUP(P4611,Sheet2!$A$1:$B$5,2,0)</f>
        <v>Solo</v>
      </c>
      <c r="R4611">
        <f ca="1">VLOOKUP(P4611,Sheet2!$A$1:$C$5,3,0)</f>
        <v>1</v>
      </c>
    </row>
    <row r="4612" spans="1:18" ht="14.25" customHeight="1">
      <c r="A4612" s="4">
        <v>4611</v>
      </c>
      <c r="B4612">
        <f t="shared" ca="1" si="0"/>
        <v>244</v>
      </c>
      <c r="C4612">
        <f t="shared" ca="1" si="1"/>
        <v>3</v>
      </c>
      <c r="D4612" t="str">
        <f ca="1">VLOOKUP(C4612,Stay!$A$1:$B$5,2,0)</f>
        <v>2 weeks</v>
      </c>
      <c r="E4612">
        <f ca="1">VLOOKUP(C4612,Stay!$A$1:$C$5,3,0)</f>
        <v>14</v>
      </c>
      <c r="F4612">
        <f t="shared" ca="1" si="2"/>
        <v>4</v>
      </c>
      <c r="G4612" t="str">
        <f ca="1">VLOOKUP(F4612,Cities!$A$1:$C$69,2,0)</f>
        <v>Athens</v>
      </c>
      <c r="H4612" t="str">
        <f ca="1">VLOOKUP(F4612,Cities!$A$1:$F$69,6,0)</f>
        <v>Historical-Ancient, Architecture</v>
      </c>
      <c r="I4612" t="str">
        <f ca="1">VLOOKUP(F4612,Cities!$A$1:$C$69,3,0)</f>
        <v>Europe</v>
      </c>
      <c r="J4612">
        <f t="shared" ca="1" si="3"/>
        <v>3</v>
      </c>
      <c r="K4612">
        <f ca="1">VLOOKUP(F4612,Cities!$A$1:$I$69,6+J4612,0)*R4612*E4612</f>
        <v>2730</v>
      </c>
      <c r="L4612">
        <f t="shared" ca="1" si="4"/>
        <v>2</v>
      </c>
      <c r="M4612">
        <f ca="1">VLOOKUP(F4612,Cities!$A$1:$I$69,4,0)*R4612*L4612</f>
        <v>2200</v>
      </c>
      <c r="N4612">
        <f t="shared" ca="1" si="5"/>
        <v>4930</v>
      </c>
      <c r="O4612" t="str">
        <f ca="1">VLOOKUP(F4612,Cities!$A$1:$E$69,5,0)</f>
        <v>Summer</v>
      </c>
      <c r="P4612">
        <f t="shared" ca="1" si="6"/>
        <v>1</v>
      </c>
      <c r="Q4612" t="str">
        <f ca="1">VLOOKUP(P4612,Sheet2!$A$1:$B$5,2,0)</f>
        <v>Solo</v>
      </c>
      <c r="R4612">
        <f ca="1">VLOOKUP(P4612,Sheet2!$A$1:$C$5,3,0)</f>
        <v>1</v>
      </c>
    </row>
    <row r="4613" spans="1:18" ht="14.25" customHeight="1">
      <c r="A4613" s="4">
        <v>4612</v>
      </c>
      <c r="B4613">
        <f t="shared" ca="1" si="0"/>
        <v>77</v>
      </c>
      <c r="C4613">
        <f t="shared" ca="1" si="1"/>
        <v>2</v>
      </c>
      <c r="D4613" t="str">
        <f ca="1">VLOOKUP(C4613,Stay!$A$1:$B$5,2,0)</f>
        <v>1 week</v>
      </c>
      <c r="E4613">
        <f ca="1">VLOOKUP(C4613,Stay!$A$1:$C$5,3,0)</f>
        <v>7</v>
      </c>
      <c r="F4613">
        <f t="shared" ca="1" si="2"/>
        <v>61</v>
      </c>
      <c r="G4613" t="str">
        <f ca="1">VLOOKUP(F4613,Cities!$A$1:$C$69,2,0)</f>
        <v>Trentino</v>
      </c>
      <c r="H4613" t="str">
        <f ca="1">VLOOKUP(F4613,Cities!$A$1:$F$69,6,0)</f>
        <v>Terrain</v>
      </c>
      <c r="I4613" t="str">
        <f ca="1">VLOOKUP(F4613,Cities!$A$1:$C$69,3,0)</f>
        <v>Europe</v>
      </c>
      <c r="J4613">
        <f t="shared" ca="1" si="3"/>
        <v>3</v>
      </c>
      <c r="K4613">
        <f ca="1">VLOOKUP(F4613,Cities!$A$1:$I$69,6+J4613,0)*R4613*E4613</f>
        <v>532</v>
      </c>
      <c r="L4613">
        <f t="shared" ca="1" si="4"/>
        <v>1</v>
      </c>
      <c r="M4613">
        <f ca="1">VLOOKUP(F4613,Cities!$A$1:$I$69,4,0)*R4613*L4613</f>
        <v>1820</v>
      </c>
      <c r="N4613">
        <f t="shared" ca="1" si="5"/>
        <v>2352</v>
      </c>
      <c r="O4613" t="str">
        <f ca="1">VLOOKUP(F4613,Cities!$A$1:$E$69,5,0)</f>
        <v>Summer</v>
      </c>
      <c r="P4613">
        <f t="shared" ca="1" si="6"/>
        <v>3</v>
      </c>
      <c r="Q4613" t="str">
        <f ca="1">VLOOKUP(P4613,Sheet2!$A$1:$B$5,2,0)</f>
        <v>Romantic</v>
      </c>
      <c r="R4613">
        <f ca="1">VLOOKUP(P4613,Sheet2!$A$1:$C$5,3,0)</f>
        <v>2</v>
      </c>
    </row>
    <row r="4614" spans="1:18" ht="14.25" customHeight="1">
      <c r="A4614" s="4">
        <v>4613</v>
      </c>
      <c r="B4614">
        <f t="shared" ca="1" si="0"/>
        <v>215</v>
      </c>
      <c r="C4614">
        <f t="shared" ca="1" si="1"/>
        <v>2</v>
      </c>
      <c r="D4614" t="str">
        <f ca="1">VLOOKUP(C4614,Stay!$A$1:$B$5,2,0)</f>
        <v>1 week</v>
      </c>
      <c r="E4614">
        <f ca="1">VLOOKUP(C4614,Stay!$A$1:$C$5,3,0)</f>
        <v>7</v>
      </c>
      <c r="F4614">
        <f t="shared" ca="1" si="2"/>
        <v>12</v>
      </c>
      <c r="G4614" t="str">
        <f ca="1">VLOOKUP(F4614,Cities!$A$1:$C$69,2,0)</f>
        <v>Boston</v>
      </c>
      <c r="H4614" t="str">
        <f ca="1">VLOOKUP(F4614,Cities!$A$1:$F$69,6,0)</f>
        <v>Modern, Adventure-Water, Aquatic, Nightlife</v>
      </c>
      <c r="I4614" t="str">
        <f ca="1">VLOOKUP(F4614,Cities!$A$1:$C$69,3,0)</f>
        <v>North America</v>
      </c>
      <c r="J4614">
        <f t="shared" ca="1" si="3"/>
        <v>3</v>
      </c>
      <c r="K4614">
        <f ca="1">VLOOKUP(F4614,Cities!$A$1:$I$69,6+J4614,0)*R4614*E4614</f>
        <v>12068</v>
      </c>
      <c r="L4614">
        <f t="shared" ca="1" si="4"/>
        <v>2</v>
      </c>
      <c r="M4614">
        <f ca="1">VLOOKUP(F4614,Cities!$A$1:$I$69,4,0)*R4614*L4614</f>
        <v>1600</v>
      </c>
      <c r="N4614">
        <f t="shared" ca="1" si="5"/>
        <v>13668</v>
      </c>
      <c r="O4614" t="str">
        <f ca="1">VLOOKUP(F4614,Cities!$A$1:$E$69,5,0)</f>
        <v>Summer</v>
      </c>
      <c r="P4614">
        <f t="shared" ca="1" si="6"/>
        <v>2</v>
      </c>
      <c r="Q4614" t="str">
        <f ca="1">VLOOKUP(P4614,Sheet2!$A$1:$B$5,2,0)</f>
        <v>Family</v>
      </c>
      <c r="R4614">
        <f ca="1">VLOOKUP(P4614,Sheet2!$A$1:$C$5,3,0)</f>
        <v>4</v>
      </c>
    </row>
    <row r="4615" spans="1:18" ht="14.25" customHeight="1">
      <c r="A4615" s="4">
        <v>4614</v>
      </c>
      <c r="B4615">
        <f t="shared" ca="1" si="0"/>
        <v>275</v>
      </c>
      <c r="C4615">
        <f t="shared" ca="1" si="1"/>
        <v>3</v>
      </c>
      <c r="D4615" t="str">
        <f ca="1">VLOOKUP(C4615,Stay!$A$1:$B$5,2,0)</f>
        <v>2 weeks</v>
      </c>
      <c r="E4615">
        <f ca="1">VLOOKUP(C4615,Stay!$A$1:$C$5,3,0)</f>
        <v>14</v>
      </c>
      <c r="F4615">
        <f t="shared" ca="1" si="2"/>
        <v>10</v>
      </c>
      <c r="G4615" t="str">
        <f ca="1">VLOOKUP(F4615,Cities!$A$1:$C$69,2,0)</f>
        <v>Bologna</v>
      </c>
      <c r="H4615" t="str">
        <f ca="1">VLOOKUP(F4615,Cities!$A$1:$F$69,6,0)</f>
        <v>Historical-Medieval, Nightlife</v>
      </c>
      <c r="I4615" t="str">
        <f ca="1">VLOOKUP(F4615,Cities!$A$1:$C$69,3,0)</f>
        <v>Europe</v>
      </c>
      <c r="J4615">
        <f t="shared" ca="1" si="3"/>
        <v>3</v>
      </c>
      <c r="K4615">
        <f ca="1">VLOOKUP(F4615,Cities!$A$1:$I$69,6+J4615,0)*R4615*E4615</f>
        <v>17080</v>
      </c>
      <c r="L4615">
        <f t="shared" ca="1" si="4"/>
        <v>1</v>
      </c>
      <c r="M4615">
        <f ca="1">VLOOKUP(F4615,Cities!$A$1:$I$69,4,0)*R4615*L4615</f>
        <v>4480</v>
      </c>
      <c r="N4615">
        <f t="shared" ca="1" si="5"/>
        <v>21560</v>
      </c>
      <c r="O4615" t="str">
        <f ca="1">VLOOKUP(F4615,Cities!$A$1:$E$69,5,0)</f>
        <v>Summer</v>
      </c>
      <c r="P4615">
        <f t="shared" ca="1" si="6"/>
        <v>2</v>
      </c>
      <c r="Q4615" t="str">
        <f ca="1">VLOOKUP(P4615,Sheet2!$A$1:$B$5,2,0)</f>
        <v>Family</v>
      </c>
      <c r="R4615">
        <f ca="1">VLOOKUP(P4615,Sheet2!$A$1:$C$5,3,0)</f>
        <v>4</v>
      </c>
    </row>
    <row r="4616" spans="1:18" ht="14.25" customHeight="1">
      <c r="A4616" s="4">
        <v>4615</v>
      </c>
      <c r="B4616">
        <f t="shared" ca="1" si="0"/>
        <v>152</v>
      </c>
      <c r="C4616">
        <f t="shared" ca="1" si="1"/>
        <v>3</v>
      </c>
      <c r="D4616" t="str">
        <f ca="1">VLOOKUP(C4616,Stay!$A$1:$B$5,2,0)</f>
        <v>2 weeks</v>
      </c>
      <c r="E4616">
        <f ca="1">VLOOKUP(C4616,Stay!$A$1:$C$5,3,0)</f>
        <v>14</v>
      </c>
      <c r="F4616">
        <f t="shared" ca="1" si="2"/>
        <v>9</v>
      </c>
      <c r="G4616" t="str">
        <f ca="1">VLOOKUP(F4616,Cities!$A$1:$C$69,2,0)</f>
        <v>Berlin</v>
      </c>
      <c r="H4616" t="str">
        <f ca="1">VLOOKUP(F4616,Cities!$A$1:$F$69,6,0)</f>
        <v>Historical-Modern, Park</v>
      </c>
      <c r="I4616" t="str">
        <f ca="1">VLOOKUP(F4616,Cities!$A$1:$C$69,3,0)</f>
        <v>Europe</v>
      </c>
      <c r="J4616">
        <f t="shared" ca="1" si="3"/>
        <v>2</v>
      </c>
      <c r="K4616">
        <f ca="1">VLOOKUP(F4616,Cities!$A$1:$I$69,6+J4616,0)*R4616*E4616</f>
        <v>9492</v>
      </c>
      <c r="L4616">
        <f t="shared" ca="1" si="4"/>
        <v>1</v>
      </c>
      <c r="M4616">
        <f ca="1">VLOOKUP(F4616,Cities!$A$1:$I$69,4,0)*R4616*L4616</f>
        <v>5700</v>
      </c>
      <c r="N4616">
        <f t="shared" ca="1" si="5"/>
        <v>15192</v>
      </c>
      <c r="O4616" t="str">
        <f ca="1">VLOOKUP(F4616,Cities!$A$1:$E$69,5,0)</f>
        <v>Summer</v>
      </c>
      <c r="P4616">
        <f t="shared" ca="1" si="6"/>
        <v>4</v>
      </c>
      <c r="Q4616" t="str">
        <f ca="1">VLOOKUP(P4616,Sheet2!$A$1:$B$5,2,0)</f>
        <v>Friends</v>
      </c>
      <c r="R4616">
        <f ca="1">VLOOKUP(P4616,Sheet2!$A$1:$C$5,3,0)</f>
        <v>6</v>
      </c>
    </row>
    <row r="4617" spans="1:18" ht="14.25" customHeight="1">
      <c r="A4617" s="4">
        <v>4616</v>
      </c>
      <c r="B4617">
        <f t="shared" ca="1" si="0"/>
        <v>161</v>
      </c>
      <c r="C4617">
        <f t="shared" ca="1" si="1"/>
        <v>4</v>
      </c>
      <c r="D4617" t="str">
        <f ca="1">VLOOKUP(C4617,Stay!$A$1:$B$5,2,0)</f>
        <v>1 month</v>
      </c>
      <c r="E4617">
        <f ca="1">VLOOKUP(C4617,Stay!$A$1:$C$5,3,0)</f>
        <v>30</v>
      </c>
      <c r="F4617">
        <f t="shared" ca="1" si="2"/>
        <v>24</v>
      </c>
      <c r="G4617" t="str">
        <f ca="1">VLOOKUP(F4617,Cities!$A$1:$C$69,2,0)</f>
        <v>Florence</v>
      </c>
      <c r="H4617" t="str">
        <f ca="1">VLOOKUP(F4617,Cities!$A$1:$F$69,6,0)</f>
        <v>Historical, Beach</v>
      </c>
      <c r="I4617" t="str">
        <f ca="1">VLOOKUP(F4617,Cities!$A$1:$C$69,3,0)</f>
        <v>Europe</v>
      </c>
      <c r="J4617">
        <f t="shared" ca="1" si="3"/>
        <v>1</v>
      </c>
      <c r="K4617">
        <f ca="1">VLOOKUP(F4617,Cities!$A$1:$I$69,6+J4617,0)*R4617*E4617</f>
        <v>6600</v>
      </c>
      <c r="L4617">
        <f t="shared" ca="1" si="4"/>
        <v>2</v>
      </c>
      <c r="M4617">
        <f ca="1">VLOOKUP(F4617,Cities!$A$1:$I$69,4,0)*R4617*L4617</f>
        <v>15600</v>
      </c>
      <c r="N4617">
        <f t="shared" ca="1" si="5"/>
        <v>22200</v>
      </c>
      <c r="O4617" t="str">
        <f ca="1">VLOOKUP(F4617,Cities!$A$1:$E$69,5,0)</f>
        <v>Summer</v>
      </c>
      <c r="P4617">
        <f t="shared" ca="1" si="6"/>
        <v>2</v>
      </c>
      <c r="Q4617" t="str">
        <f ca="1">VLOOKUP(P4617,Sheet2!$A$1:$B$5,2,0)</f>
        <v>Family</v>
      </c>
      <c r="R4617">
        <f ca="1">VLOOKUP(P4617,Sheet2!$A$1:$C$5,3,0)</f>
        <v>4</v>
      </c>
    </row>
    <row r="4618" spans="1:18" ht="14.25" customHeight="1">
      <c r="A4618" s="4">
        <v>4617</v>
      </c>
      <c r="B4618">
        <f t="shared" ca="1" si="0"/>
        <v>188</v>
      </c>
      <c r="C4618">
        <f t="shared" ca="1" si="1"/>
        <v>4</v>
      </c>
      <c r="D4618" t="str">
        <f ca="1">VLOOKUP(C4618,Stay!$A$1:$B$5,2,0)</f>
        <v>1 month</v>
      </c>
      <c r="E4618">
        <f ca="1">VLOOKUP(C4618,Stay!$A$1:$C$5,3,0)</f>
        <v>30</v>
      </c>
      <c r="F4618">
        <f t="shared" ca="1" si="2"/>
        <v>33</v>
      </c>
      <c r="G4618" t="str">
        <f ca="1">VLOOKUP(F4618,Cities!$A$1:$C$69,2,0)</f>
        <v>Madrid</v>
      </c>
      <c r="H4618" t="str">
        <f ca="1">VLOOKUP(F4618,Cities!$A$1:$F$69,6,0)</f>
        <v>Historical, Beach, Terrain</v>
      </c>
      <c r="I4618" t="str">
        <f ca="1">VLOOKUP(F4618,Cities!$A$1:$C$69,3,0)</f>
        <v>Europe</v>
      </c>
      <c r="J4618">
        <f t="shared" ca="1" si="3"/>
        <v>1</v>
      </c>
      <c r="K4618">
        <f ca="1">VLOOKUP(F4618,Cities!$A$1:$I$69,6+J4618,0)*R4618*E4618</f>
        <v>1290</v>
      </c>
      <c r="L4618">
        <f t="shared" ca="1" si="4"/>
        <v>1</v>
      </c>
      <c r="M4618">
        <f ca="1">VLOOKUP(F4618,Cities!$A$1:$I$69,4,0)*R4618*L4618</f>
        <v>1070</v>
      </c>
      <c r="N4618">
        <f t="shared" ca="1" si="5"/>
        <v>2360</v>
      </c>
      <c r="O4618" t="str">
        <f ca="1">VLOOKUP(F4618,Cities!$A$1:$E$69,5,0)</f>
        <v>Summer</v>
      </c>
      <c r="P4618">
        <f t="shared" ca="1" si="6"/>
        <v>1</v>
      </c>
      <c r="Q4618" t="str">
        <f ca="1">VLOOKUP(P4618,Sheet2!$A$1:$B$5,2,0)</f>
        <v>Solo</v>
      </c>
      <c r="R4618">
        <f ca="1">VLOOKUP(P4618,Sheet2!$A$1:$C$5,3,0)</f>
        <v>1</v>
      </c>
    </row>
    <row r="4619" spans="1:18" ht="14.25" customHeight="1">
      <c r="A4619" s="4">
        <v>4618</v>
      </c>
      <c r="B4619">
        <f t="shared" ca="1" si="0"/>
        <v>295</v>
      </c>
      <c r="C4619">
        <f t="shared" ca="1" si="1"/>
        <v>1</v>
      </c>
      <c r="D4619" t="str">
        <f ca="1">VLOOKUP(C4619,Stay!$A$1:$B$5,2,0)</f>
        <v>3 days</v>
      </c>
      <c r="E4619">
        <f ca="1">VLOOKUP(C4619,Stay!$A$1:$C$5,3,0)</f>
        <v>3</v>
      </c>
      <c r="F4619">
        <f t="shared" ca="1" si="2"/>
        <v>3</v>
      </c>
      <c r="G4619" t="str">
        <f ca="1">VLOOKUP(F4619,Cities!$A$1:$C$69,2,0)</f>
        <v>Asheville</v>
      </c>
      <c r="H4619" t="str">
        <f ca="1">VLOOKUP(F4619,Cities!$A$1:$F$69,6,0)</f>
        <v>Historical-Modern, Adventure-Water, Hills, Adventure-Land</v>
      </c>
      <c r="I4619" t="str">
        <f ca="1">VLOOKUP(F4619,Cities!$A$1:$C$69,3,0)</f>
        <v>North America</v>
      </c>
      <c r="J4619">
        <f t="shared" ca="1" si="3"/>
        <v>3</v>
      </c>
      <c r="K4619">
        <f ca="1">VLOOKUP(F4619,Cities!$A$1:$I$69,6+J4619,0)*R4619*E4619</f>
        <v>2580</v>
      </c>
      <c r="L4619">
        <f t="shared" ca="1" si="4"/>
        <v>1</v>
      </c>
      <c r="M4619">
        <f ca="1">VLOOKUP(F4619,Cities!$A$1:$I$69,4,0)*R4619*L4619</f>
        <v>1000</v>
      </c>
      <c r="N4619">
        <f t="shared" ca="1" si="5"/>
        <v>3580</v>
      </c>
      <c r="O4619" t="str">
        <f ca="1">VLOOKUP(F4619,Cities!$A$1:$E$69,5,0)</f>
        <v>Summer</v>
      </c>
      <c r="P4619">
        <f t="shared" ca="1" si="6"/>
        <v>2</v>
      </c>
      <c r="Q4619" t="str">
        <f ca="1">VLOOKUP(P4619,Sheet2!$A$1:$B$5,2,0)</f>
        <v>Family</v>
      </c>
      <c r="R4619">
        <f ca="1">VLOOKUP(P4619,Sheet2!$A$1:$C$5,3,0)</f>
        <v>4</v>
      </c>
    </row>
    <row r="4620" spans="1:18" ht="14.25" customHeight="1">
      <c r="A4620" s="4">
        <v>4619</v>
      </c>
      <c r="B4620">
        <f t="shared" ca="1" si="0"/>
        <v>43</v>
      </c>
      <c r="C4620">
        <f t="shared" ca="1" si="1"/>
        <v>3</v>
      </c>
      <c r="D4620" t="str">
        <f ca="1">VLOOKUP(C4620,Stay!$A$1:$B$5,2,0)</f>
        <v>2 weeks</v>
      </c>
      <c r="E4620">
        <f ca="1">VLOOKUP(C4620,Stay!$A$1:$C$5,3,0)</f>
        <v>14</v>
      </c>
      <c r="F4620">
        <f t="shared" ca="1" si="2"/>
        <v>63</v>
      </c>
      <c r="G4620" t="str">
        <f ca="1">VLOOKUP(F4620,Cities!$A$1:$C$69,2,0)</f>
        <v>Vancouver</v>
      </c>
      <c r="H4620" t="str">
        <f ca="1">VLOOKUP(F4620,Cities!$A$1:$F$69,6,0)</f>
        <v>Beach</v>
      </c>
      <c r="I4620" t="str">
        <f ca="1">VLOOKUP(F4620,Cities!$A$1:$C$69,3,0)</f>
        <v>North America</v>
      </c>
      <c r="J4620">
        <f t="shared" ca="1" si="3"/>
        <v>1</v>
      </c>
      <c r="K4620">
        <f ca="1">VLOOKUP(F4620,Cities!$A$1:$I$69,6+J4620,0)*R4620*E4620</f>
        <v>2352</v>
      </c>
      <c r="L4620">
        <f t="shared" ca="1" si="4"/>
        <v>2</v>
      </c>
      <c r="M4620">
        <f ca="1">VLOOKUP(F4620,Cities!$A$1:$I$69,4,0)*R4620*L4620</f>
        <v>2400</v>
      </c>
      <c r="N4620">
        <f t="shared" ca="1" si="5"/>
        <v>4752</v>
      </c>
      <c r="O4620" t="str">
        <f ca="1">VLOOKUP(F4620,Cities!$A$1:$E$69,5,0)</f>
        <v>Summer</v>
      </c>
      <c r="P4620">
        <f t="shared" ca="1" si="6"/>
        <v>2</v>
      </c>
      <c r="Q4620" t="str">
        <f ca="1">VLOOKUP(P4620,Sheet2!$A$1:$B$5,2,0)</f>
        <v>Family</v>
      </c>
      <c r="R4620">
        <f ca="1">VLOOKUP(P4620,Sheet2!$A$1:$C$5,3,0)</f>
        <v>4</v>
      </c>
    </row>
    <row r="4621" spans="1:18" ht="14.25" customHeight="1">
      <c r="A4621" s="4">
        <v>4620</v>
      </c>
      <c r="B4621">
        <f t="shared" ca="1" si="0"/>
        <v>171</v>
      </c>
      <c r="C4621">
        <f t="shared" ca="1" si="1"/>
        <v>1</v>
      </c>
      <c r="D4621" t="str">
        <f ca="1">VLOOKUP(C4621,Stay!$A$1:$B$5,2,0)</f>
        <v>3 days</v>
      </c>
      <c r="E4621">
        <f ca="1">VLOOKUP(C4621,Stay!$A$1:$C$5,3,0)</f>
        <v>3</v>
      </c>
      <c r="F4621">
        <f t="shared" ca="1" si="2"/>
        <v>27</v>
      </c>
      <c r="G4621" t="str">
        <f ca="1">VLOOKUP(F4621,Cities!$A$1:$C$69,2,0)</f>
        <v>Hawaii</v>
      </c>
      <c r="H4621" t="str">
        <f ca="1">VLOOKUP(F4621,Cities!$A$1:$F$69,6,0)</f>
        <v>Beach, Terrain, Modern</v>
      </c>
      <c r="I4621" t="str">
        <f ca="1">VLOOKUP(F4621,Cities!$A$1:$C$69,3,0)</f>
        <v>North America</v>
      </c>
      <c r="J4621">
        <f t="shared" ca="1" si="3"/>
        <v>2</v>
      </c>
      <c r="K4621">
        <f ca="1">VLOOKUP(F4621,Cities!$A$1:$I$69,6+J4621,0)*R4621*E4621</f>
        <v>3252</v>
      </c>
      <c r="L4621">
        <f t="shared" ca="1" si="4"/>
        <v>2</v>
      </c>
      <c r="M4621">
        <f ca="1">VLOOKUP(F4621,Cities!$A$1:$I$69,4,0)*R4621*L4621</f>
        <v>6400</v>
      </c>
      <c r="N4621">
        <f t="shared" ca="1" si="5"/>
        <v>9652</v>
      </c>
      <c r="O4621" t="str">
        <f ca="1">VLOOKUP(F4621,Cities!$A$1:$E$69,5,0)</f>
        <v>Summer</v>
      </c>
      <c r="P4621">
        <f t="shared" ca="1" si="6"/>
        <v>2</v>
      </c>
      <c r="Q4621" t="str">
        <f ca="1">VLOOKUP(P4621,Sheet2!$A$1:$B$5,2,0)</f>
        <v>Family</v>
      </c>
      <c r="R4621">
        <f ca="1">VLOOKUP(P4621,Sheet2!$A$1:$C$5,3,0)</f>
        <v>4</v>
      </c>
    </row>
    <row r="4622" spans="1:18" ht="14.25" customHeight="1">
      <c r="A4622" s="4">
        <v>4621</v>
      </c>
      <c r="B4622">
        <f t="shared" ca="1" si="0"/>
        <v>210</v>
      </c>
      <c r="C4622">
        <f t="shared" ca="1" si="1"/>
        <v>4</v>
      </c>
      <c r="D4622" t="str">
        <f ca="1">VLOOKUP(C4622,Stay!$A$1:$B$5,2,0)</f>
        <v>1 month</v>
      </c>
      <c r="E4622">
        <f ca="1">VLOOKUP(C4622,Stay!$A$1:$C$5,3,0)</f>
        <v>30</v>
      </c>
      <c r="F4622">
        <f t="shared" ca="1" si="2"/>
        <v>9</v>
      </c>
      <c r="G4622" t="str">
        <f ca="1">VLOOKUP(F4622,Cities!$A$1:$C$69,2,0)</f>
        <v>Berlin</v>
      </c>
      <c r="H4622" t="str">
        <f ca="1">VLOOKUP(F4622,Cities!$A$1:$F$69,6,0)</f>
        <v>Historical-Modern, Park</v>
      </c>
      <c r="I4622" t="str">
        <f ca="1">VLOOKUP(F4622,Cities!$A$1:$C$69,3,0)</f>
        <v>Europe</v>
      </c>
      <c r="J4622">
        <f t="shared" ca="1" si="3"/>
        <v>1</v>
      </c>
      <c r="K4622">
        <f ca="1">VLOOKUP(F4622,Cities!$A$1:$I$69,6+J4622,0)*R4622*E4622</f>
        <v>1290</v>
      </c>
      <c r="L4622">
        <f t="shared" ca="1" si="4"/>
        <v>2</v>
      </c>
      <c r="M4622">
        <f ca="1">VLOOKUP(F4622,Cities!$A$1:$I$69,4,0)*R4622*L4622</f>
        <v>1900</v>
      </c>
      <c r="N4622">
        <f t="shared" ca="1" si="5"/>
        <v>3190</v>
      </c>
      <c r="O4622" t="str">
        <f ca="1">VLOOKUP(F4622,Cities!$A$1:$E$69,5,0)</f>
        <v>Summer</v>
      </c>
      <c r="P4622">
        <f t="shared" ca="1" si="6"/>
        <v>1</v>
      </c>
      <c r="Q4622" t="str">
        <f ca="1">VLOOKUP(P4622,Sheet2!$A$1:$B$5,2,0)</f>
        <v>Solo</v>
      </c>
      <c r="R4622">
        <f ca="1">VLOOKUP(P4622,Sheet2!$A$1:$C$5,3,0)</f>
        <v>1</v>
      </c>
    </row>
    <row r="4623" spans="1:18" ht="14.25" customHeight="1">
      <c r="A4623" s="4">
        <v>4622</v>
      </c>
      <c r="B4623">
        <f t="shared" ca="1" si="0"/>
        <v>25</v>
      </c>
      <c r="C4623">
        <f t="shared" ca="1" si="1"/>
        <v>4</v>
      </c>
      <c r="D4623" t="str">
        <f ca="1">VLOOKUP(C4623,Stay!$A$1:$B$5,2,0)</f>
        <v>1 month</v>
      </c>
      <c r="E4623">
        <f ca="1">VLOOKUP(C4623,Stay!$A$1:$C$5,3,0)</f>
        <v>30</v>
      </c>
      <c r="F4623">
        <f t="shared" ca="1" si="2"/>
        <v>41</v>
      </c>
      <c r="G4623" t="str">
        <f ca="1">VLOOKUP(F4623,Cities!$A$1:$C$69,2,0)</f>
        <v>Nashville</v>
      </c>
      <c r="H4623" t="str">
        <f ca="1">VLOOKUP(F4623,Cities!$A$1:$F$69,6,0)</f>
        <v>Modern, Nightlife</v>
      </c>
      <c r="I4623" t="str">
        <f ca="1">VLOOKUP(F4623,Cities!$A$1:$C$69,3,0)</f>
        <v>North America</v>
      </c>
      <c r="J4623">
        <f t="shared" ca="1" si="3"/>
        <v>2</v>
      </c>
      <c r="K4623">
        <f ca="1">VLOOKUP(F4623,Cities!$A$1:$I$69,6+J4623,0)*R4623*E4623</f>
        <v>15600</v>
      </c>
      <c r="L4623">
        <f t="shared" ca="1" si="4"/>
        <v>1</v>
      </c>
      <c r="M4623">
        <f ca="1">VLOOKUP(F4623,Cities!$A$1:$I$69,4,0)*R4623*L4623</f>
        <v>1240</v>
      </c>
      <c r="N4623">
        <f t="shared" ca="1" si="5"/>
        <v>16840</v>
      </c>
      <c r="O4623" t="str">
        <f ca="1">VLOOKUP(F4623,Cities!$A$1:$E$69,5,0)</f>
        <v>Spring</v>
      </c>
      <c r="P4623">
        <f t="shared" ca="1" si="6"/>
        <v>2</v>
      </c>
      <c r="Q4623" t="str">
        <f ca="1">VLOOKUP(P4623,Sheet2!$A$1:$B$5,2,0)</f>
        <v>Family</v>
      </c>
      <c r="R4623">
        <f ca="1">VLOOKUP(P4623,Sheet2!$A$1:$C$5,3,0)</f>
        <v>4</v>
      </c>
    </row>
    <row r="4624" spans="1:18" ht="14.25" customHeight="1">
      <c r="A4624" s="4">
        <v>4623</v>
      </c>
      <c r="B4624">
        <f t="shared" ca="1" si="0"/>
        <v>145</v>
      </c>
      <c r="C4624">
        <f t="shared" ca="1" si="1"/>
        <v>4</v>
      </c>
      <c r="D4624" t="str">
        <f ca="1">VLOOKUP(C4624,Stay!$A$1:$B$5,2,0)</f>
        <v>1 month</v>
      </c>
      <c r="E4624">
        <f ca="1">VLOOKUP(C4624,Stay!$A$1:$C$5,3,0)</f>
        <v>30</v>
      </c>
      <c r="F4624">
        <f t="shared" ca="1" si="2"/>
        <v>18</v>
      </c>
      <c r="G4624" t="str">
        <f ca="1">VLOOKUP(F4624,Cities!$A$1:$C$69,2,0)</f>
        <v>Clark County</v>
      </c>
      <c r="H4624" t="str">
        <f ca="1">VLOOKUP(F4624,Cities!$A$1:$F$69,6,0)</f>
        <v>Modern, Nightlife, Park, Adventure-Land, Forest</v>
      </c>
      <c r="I4624" t="str">
        <f ca="1">VLOOKUP(F4624,Cities!$A$1:$C$69,3,0)</f>
        <v>North America</v>
      </c>
      <c r="J4624">
        <f t="shared" ca="1" si="3"/>
        <v>1</v>
      </c>
      <c r="K4624">
        <f ca="1">VLOOKUP(F4624,Cities!$A$1:$I$69,6+J4624,0)*R4624*E4624</f>
        <v>5580</v>
      </c>
      <c r="L4624">
        <f t="shared" ca="1" si="4"/>
        <v>1</v>
      </c>
      <c r="M4624">
        <f ca="1">VLOOKUP(F4624,Cities!$A$1:$I$69,4,0)*R4624*L4624</f>
        <v>280</v>
      </c>
      <c r="N4624">
        <f t="shared" ca="1" si="5"/>
        <v>5860</v>
      </c>
      <c r="O4624" t="str">
        <f ca="1">VLOOKUP(F4624,Cities!$A$1:$E$69,5,0)</f>
        <v>Summer</v>
      </c>
      <c r="P4624">
        <f t="shared" ca="1" si="6"/>
        <v>3</v>
      </c>
      <c r="Q4624" t="str">
        <f ca="1">VLOOKUP(P4624,Sheet2!$A$1:$B$5,2,0)</f>
        <v>Romantic</v>
      </c>
      <c r="R4624">
        <f ca="1">VLOOKUP(P4624,Sheet2!$A$1:$C$5,3,0)</f>
        <v>2</v>
      </c>
    </row>
    <row r="4625" spans="1:18" ht="14.25" customHeight="1">
      <c r="A4625" s="4">
        <v>4624</v>
      </c>
      <c r="B4625">
        <f t="shared" ca="1" si="0"/>
        <v>212</v>
      </c>
      <c r="C4625">
        <f t="shared" ca="1" si="1"/>
        <v>1</v>
      </c>
      <c r="D4625" t="str">
        <f ca="1">VLOOKUP(C4625,Stay!$A$1:$B$5,2,0)</f>
        <v>3 days</v>
      </c>
      <c r="E4625">
        <f ca="1">VLOOKUP(C4625,Stay!$A$1:$C$5,3,0)</f>
        <v>3</v>
      </c>
      <c r="F4625">
        <f t="shared" ca="1" si="2"/>
        <v>17</v>
      </c>
      <c r="G4625" t="str">
        <f ca="1">VLOOKUP(F4625,Cities!$A$1:$C$69,2,0)</f>
        <v>Chicago</v>
      </c>
      <c r="H4625" t="str">
        <f ca="1">VLOOKUP(F4625,Cities!$A$1:$F$69,6,0)</f>
        <v>Modern, Aquatic, Nightlife</v>
      </c>
      <c r="I4625" t="str">
        <f ca="1">VLOOKUP(F4625,Cities!$A$1:$C$69,3,0)</f>
        <v>North America</v>
      </c>
      <c r="J4625">
        <f t="shared" ca="1" si="3"/>
        <v>1</v>
      </c>
      <c r="K4625">
        <f ca="1">VLOOKUP(F4625,Cities!$A$1:$I$69,6+J4625,0)*R4625*E4625</f>
        <v>780</v>
      </c>
      <c r="L4625">
        <f t="shared" ca="1" si="4"/>
        <v>1</v>
      </c>
      <c r="M4625">
        <f ca="1">VLOOKUP(F4625,Cities!$A$1:$I$69,4,0)*R4625*L4625</f>
        <v>520</v>
      </c>
      <c r="N4625">
        <f t="shared" ca="1" si="5"/>
        <v>1300</v>
      </c>
      <c r="O4625" t="str">
        <f ca="1">VLOOKUP(F4625,Cities!$A$1:$E$69,5,0)</f>
        <v>Summer</v>
      </c>
      <c r="P4625">
        <f t="shared" ca="1" si="6"/>
        <v>2</v>
      </c>
      <c r="Q4625" t="str">
        <f ca="1">VLOOKUP(P4625,Sheet2!$A$1:$B$5,2,0)</f>
        <v>Family</v>
      </c>
      <c r="R4625">
        <f ca="1">VLOOKUP(P4625,Sheet2!$A$1:$C$5,3,0)</f>
        <v>4</v>
      </c>
    </row>
    <row r="4626" spans="1:18" ht="14.25" customHeight="1">
      <c r="A4626" s="4">
        <v>4625</v>
      </c>
      <c r="B4626">
        <f t="shared" ca="1" si="0"/>
        <v>201</v>
      </c>
      <c r="C4626">
        <f t="shared" ca="1" si="1"/>
        <v>4</v>
      </c>
      <c r="D4626" t="str">
        <f ca="1">VLOOKUP(C4626,Stay!$A$1:$B$5,2,0)</f>
        <v>1 month</v>
      </c>
      <c r="E4626">
        <f ca="1">VLOOKUP(C4626,Stay!$A$1:$C$5,3,0)</f>
        <v>30</v>
      </c>
      <c r="F4626">
        <f t="shared" ca="1" si="2"/>
        <v>3</v>
      </c>
      <c r="G4626" t="str">
        <f ca="1">VLOOKUP(F4626,Cities!$A$1:$C$69,2,0)</f>
        <v>Asheville</v>
      </c>
      <c r="H4626" t="str">
        <f ca="1">VLOOKUP(F4626,Cities!$A$1:$F$69,6,0)</f>
        <v>Historical-Modern, Adventure-Water, Hills, Adventure-Land</v>
      </c>
      <c r="I4626" t="str">
        <f ca="1">VLOOKUP(F4626,Cities!$A$1:$C$69,3,0)</f>
        <v>North America</v>
      </c>
      <c r="J4626">
        <f t="shared" ca="1" si="3"/>
        <v>2</v>
      </c>
      <c r="K4626">
        <f ca="1">VLOOKUP(F4626,Cities!$A$1:$I$69,6+J4626,0)*R4626*E4626</f>
        <v>19080</v>
      </c>
      <c r="L4626">
        <f t="shared" ca="1" si="4"/>
        <v>1</v>
      </c>
      <c r="M4626">
        <f ca="1">VLOOKUP(F4626,Cities!$A$1:$I$69,4,0)*R4626*L4626</f>
        <v>1500</v>
      </c>
      <c r="N4626">
        <f t="shared" ca="1" si="5"/>
        <v>20580</v>
      </c>
      <c r="O4626" t="str">
        <f ca="1">VLOOKUP(F4626,Cities!$A$1:$E$69,5,0)</f>
        <v>Summer</v>
      </c>
      <c r="P4626">
        <f t="shared" ca="1" si="6"/>
        <v>4</v>
      </c>
      <c r="Q4626" t="str">
        <f ca="1">VLOOKUP(P4626,Sheet2!$A$1:$B$5,2,0)</f>
        <v>Friends</v>
      </c>
      <c r="R4626">
        <f ca="1">VLOOKUP(P4626,Sheet2!$A$1:$C$5,3,0)</f>
        <v>6</v>
      </c>
    </row>
    <row r="4627" spans="1:18" ht="14.25" customHeight="1">
      <c r="A4627" s="4">
        <v>4626</v>
      </c>
      <c r="B4627">
        <f t="shared" ca="1" si="0"/>
        <v>298</v>
      </c>
      <c r="C4627">
        <f t="shared" ca="1" si="1"/>
        <v>1</v>
      </c>
      <c r="D4627" t="str">
        <f ca="1">VLOOKUP(C4627,Stay!$A$1:$B$5,2,0)</f>
        <v>3 days</v>
      </c>
      <c r="E4627">
        <f ca="1">VLOOKUP(C4627,Stay!$A$1:$C$5,3,0)</f>
        <v>3</v>
      </c>
      <c r="F4627">
        <f t="shared" ca="1" si="2"/>
        <v>37</v>
      </c>
      <c r="G4627" t="str">
        <f ca="1">VLOOKUP(F4627,Cities!$A$1:$C$69,2,0)</f>
        <v>Melbourne</v>
      </c>
      <c r="H4627" t="str">
        <f ca="1">VLOOKUP(F4627,Cities!$A$1:$F$69,6,0)</f>
        <v>Modern, Beach, Adventure-Modern</v>
      </c>
      <c r="I4627" t="str">
        <f ca="1">VLOOKUP(F4627,Cities!$A$1:$C$69,3,0)</f>
        <v>Australia</v>
      </c>
      <c r="J4627">
        <f t="shared" ca="1" si="3"/>
        <v>3</v>
      </c>
      <c r="K4627">
        <f ca="1">VLOOKUP(F4627,Cities!$A$1:$I$69,6+J4627,0)*R4627*E4627</f>
        <v>3780</v>
      </c>
      <c r="L4627">
        <f t="shared" ca="1" si="4"/>
        <v>1</v>
      </c>
      <c r="M4627">
        <f ca="1">VLOOKUP(F4627,Cities!$A$1:$I$69,4,0)*R4627*L4627</f>
        <v>5440</v>
      </c>
      <c r="N4627">
        <f t="shared" ca="1" si="5"/>
        <v>9220</v>
      </c>
      <c r="O4627" t="str">
        <f ca="1">VLOOKUP(F4627,Cities!$A$1:$E$69,5,0)</f>
        <v>Spring</v>
      </c>
      <c r="P4627">
        <f t="shared" ca="1" si="6"/>
        <v>2</v>
      </c>
      <c r="Q4627" t="str">
        <f ca="1">VLOOKUP(P4627,Sheet2!$A$1:$B$5,2,0)</f>
        <v>Family</v>
      </c>
      <c r="R4627">
        <f ca="1">VLOOKUP(P4627,Sheet2!$A$1:$C$5,3,0)</f>
        <v>4</v>
      </c>
    </row>
    <row r="4628" spans="1:18" ht="14.25" customHeight="1">
      <c r="A4628" s="4">
        <v>4627</v>
      </c>
      <c r="B4628">
        <f t="shared" ca="1" si="0"/>
        <v>99</v>
      </c>
      <c r="C4628">
        <f t="shared" ca="1" si="1"/>
        <v>3</v>
      </c>
      <c r="D4628" t="str">
        <f ca="1">VLOOKUP(C4628,Stay!$A$1:$B$5,2,0)</f>
        <v>2 weeks</v>
      </c>
      <c r="E4628">
        <f ca="1">VLOOKUP(C4628,Stay!$A$1:$C$5,3,0)</f>
        <v>14</v>
      </c>
      <c r="F4628">
        <f t="shared" ca="1" si="2"/>
        <v>56</v>
      </c>
      <c r="G4628" t="str">
        <f ca="1">VLOOKUP(F4628,Cities!$A$1:$C$69,2,0)</f>
        <v>Santa Cruz County</v>
      </c>
      <c r="H4628" t="str">
        <f ca="1">VLOOKUP(F4628,Cities!$A$1:$F$69,6,0)</f>
        <v>Beach</v>
      </c>
      <c r="I4628" t="str">
        <f ca="1">VLOOKUP(F4628,Cities!$A$1:$C$69,3,0)</f>
        <v>North America</v>
      </c>
      <c r="J4628">
        <f t="shared" ca="1" si="3"/>
        <v>1</v>
      </c>
      <c r="K4628">
        <f ca="1">VLOOKUP(F4628,Cities!$A$1:$I$69,6+J4628,0)*R4628*E4628</f>
        <v>616</v>
      </c>
      <c r="L4628">
        <f t="shared" ca="1" si="4"/>
        <v>1</v>
      </c>
      <c r="M4628">
        <f ca="1">VLOOKUP(F4628,Cities!$A$1:$I$69,4,0)*R4628*L4628</f>
        <v>220</v>
      </c>
      <c r="N4628">
        <f t="shared" ca="1" si="5"/>
        <v>836</v>
      </c>
      <c r="O4628" t="str">
        <f ca="1">VLOOKUP(F4628,Cities!$A$1:$E$69,5,0)</f>
        <v>Spring</v>
      </c>
      <c r="P4628">
        <f t="shared" ca="1" si="6"/>
        <v>1</v>
      </c>
      <c r="Q4628" t="str">
        <f ca="1">VLOOKUP(P4628,Sheet2!$A$1:$B$5,2,0)</f>
        <v>Solo</v>
      </c>
      <c r="R4628">
        <f ca="1">VLOOKUP(P4628,Sheet2!$A$1:$C$5,3,0)</f>
        <v>1</v>
      </c>
    </row>
    <row r="4629" spans="1:18" ht="14.25" customHeight="1">
      <c r="A4629" s="4">
        <v>4628</v>
      </c>
      <c r="B4629">
        <f t="shared" ca="1" si="0"/>
        <v>179</v>
      </c>
      <c r="C4629">
        <f t="shared" ca="1" si="1"/>
        <v>1</v>
      </c>
      <c r="D4629" t="str">
        <f ca="1">VLOOKUP(C4629,Stay!$A$1:$B$5,2,0)</f>
        <v>3 days</v>
      </c>
      <c r="E4629">
        <f ca="1">VLOOKUP(C4629,Stay!$A$1:$C$5,3,0)</f>
        <v>3</v>
      </c>
      <c r="F4629">
        <f t="shared" ca="1" si="2"/>
        <v>47</v>
      </c>
      <c r="G4629" t="str">
        <f ca="1">VLOOKUP(F4629,Cities!$A$1:$C$69,2,0)</f>
        <v>Portland</v>
      </c>
      <c r="H4629" t="str">
        <f ca="1">VLOOKUP(F4629,Cities!$A$1:$F$69,6,0)</f>
        <v>Modern, Park, Nightlife</v>
      </c>
      <c r="I4629" t="str">
        <f ca="1">VLOOKUP(F4629,Cities!$A$1:$C$69,3,0)</f>
        <v>North America</v>
      </c>
      <c r="J4629">
        <f t="shared" ca="1" si="3"/>
        <v>3</v>
      </c>
      <c r="K4629">
        <f ca="1">VLOOKUP(F4629,Cities!$A$1:$I$69,6+J4629,0)*R4629*E4629</f>
        <v>987</v>
      </c>
      <c r="L4629">
        <f t="shared" ca="1" si="4"/>
        <v>2</v>
      </c>
      <c r="M4629">
        <f ca="1">VLOOKUP(F4629,Cities!$A$1:$I$69,4,0)*R4629*L4629</f>
        <v>620</v>
      </c>
      <c r="N4629">
        <f t="shared" ca="1" si="5"/>
        <v>1607</v>
      </c>
      <c r="O4629" t="str">
        <f ca="1">VLOOKUP(F4629,Cities!$A$1:$E$69,5,0)</f>
        <v>Spring</v>
      </c>
      <c r="P4629">
        <f t="shared" ca="1" si="6"/>
        <v>1</v>
      </c>
      <c r="Q4629" t="str">
        <f ca="1">VLOOKUP(P4629,Sheet2!$A$1:$B$5,2,0)</f>
        <v>Solo</v>
      </c>
      <c r="R4629">
        <f ca="1">VLOOKUP(P4629,Sheet2!$A$1:$C$5,3,0)</f>
        <v>1</v>
      </c>
    </row>
    <row r="4630" spans="1:18" ht="14.25" customHeight="1">
      <c r="A4630" s="4">
        <v>4629</v>
      </c>
      <c r="B4630">
        <f t="shared" ca="1" si="0"/>
        <v>133</v>
      </c>
      <c r="C4630">
        <f t="shared" ca="1" si="1"/>
        <v>3</v>
      </c>
      <c r="D4630" t="str">
        <f ca="1">VLOOKUP(C4630,Stay!$A$1:$B$5,2,0)</f>
        <v>2 weeks</v>
      </c>
      <c r="E4630">
        <f ca="1">VLOOKUP(C4630,Stay!$A$1:$C$5,3,0)</f>
        <v>14</v>
      </c>
      <c r="F4630">
        <f t="shared" ca="1" si="2"/>
        <v>21</v>
      </c>
      <c r="G4630" t="str">
        <f ca="1">VLOOKUP(F4630,Cities!$A$1:$C$69,2,0)</f>
        <v>Denver</v>
      </c>
      <c r="H4630" t="str">
        <f ca="1">VLOOKUP(F4630,Cities!$A$1:$F$69,6,0)</f>
        <v>Modern, Hills, Park, Architecture</v>
      </c>
      <c r="I4630" t="str">
        <f ca="1">VLOOKUP(F4630,Cities!$A$1:$C$69,3,0)</f>
        <v>North America</v>
      </c>
      <c r="J4630">
        <f t="shared" ca="1" si="3"/>
        <v>1</v>
      </c>
      <c r="K4630">
        <f ca="1">VLOOKUP(F4630,Cities!$A$1:$I$69,6+J4630,0)*R4630*E4630</f>
        <v>938</v>
      </c>
      <c r="L4630">
        <f t="shared" ca="1" si="4"/>
        <v>1</v>
      </c>
      <c r="M4630">
        <f ca="1">VLOOKUP(F4630,Cities!$A$1:$I$69,4,0)*R4630*L4630</f>
        <v>150</v>
      </c>
      <c r="N4630">
        <f t="shared" ca="1" si="5"/>
        <v>1088</v>
      </c>
      <c r="O4630" t="str">
        <f ca="1">VLOOKUP(F4630,Cities!$A$1:$E$69,5,0)</f>
        <v>Summer</v>
      </c>
      <c r="P4630">
        <f t="shared" ca="1" si="6"/>
        <v>1</v>
      </c>
      <c r="Q4630" t="str">
        <f ca="1">VLOOKUP(P4630,Sheet2!$A$1:$B$5,2,0)</f>
        <v>Solo</v>
      </c>
      <c r="R4630">
        <f ca="1">VLOOKUP(P4630,Sheet2!$A$1:$C$5,3,0)</f>
        <v>1</v>
      </c>
    </row>
    <row r="4631" spans="1:18" ht="14.25" customHeight="1">
      <c r="A4631" s="4">
        <v>4630</v>
      </c>
      <c r="B4631">
        <f t="shared" ca="1" si="0"/>
        <v>104</v>
      </c>
      <c r="C4631">
        <f t="shared" ca="1" si="1"/>
        <v>3</v>
      </c>
      <c r="D4631" t="str">
        <f ca="1">VLOOKUP(C4631,Stay!$A$1:$B$5,2,0)</f>
        <v>2 weeks</v>
      </c>
      <c r="E4631">
        <f ca="1">VLOOKUP(C4631,Stay!$A$1:$C$5,3,0)</f>
        <v>14</v>
      </c>
      <c r="F4631">
        <f t="shared" ca="1" si="2"/>
        <v>22</v>
      </c>
      <c r="G4631" t="str">
        <f ca="1">VLOOKUP(F4631,Cities!$A$1:$C$69,2,0)</f>
        <v>Dublin</v>
      </c>
      <c r="H4631" t="str">
        <f ca="1">VLOOKUP(F4631,Cities!$A$1:$F$69,6,0)</f>
        <v>Terrain, Beach, Historical-Medieval, Parks, Architecture</v>
      </c>
      <c r="I4631" t="str">
        <f ca="1">VLOOKUP(F4631,Cities!$A$1:$C$69,3,0)</f>
        <v>Europe</v>
      </c>
      <c r="J4631">
        <f t="shared" ca="1" si="3"/>
        <v>1</v>
      </c>
      <c r="K4631">
        <f ca="1">VLOOKUP(F4631,Cities!$A$1:$I$69,6+J4631,0)*R4631*E4631</f>
        <v>3780</v>
      </c>
      <c r="L4631">
        <f t="shared" ca="1" si="4"/>
        <v>2</v>
      </c>
      <c r="M4631">
        <f ca="1">VLOOKUP(F4631,Cities!$A$1:$I$69,4,0)*R4631*L4631</f>
        <v>11748</v>
      </c>
      <c r="N4631">
        <f t="shared" ca="1" si="5"/>
        <v>15528</v>
      </c>
      <c r="O4631" t="str">
        <f ca="1">VLOOKUP(F4631,Cities!$A$1:$E$69,5,0)</f>
        <v>Summer</v>
      </c>
      <c r="P4631">
        <f t="shared" ca="1" si="6"/>
        <v>4</v>
      </c>
      <c r="Q4631" t="str">
        <f ca="1">VLOOKUP(P4631,Sheet2!$A$1:$B$5,2,0)</f>
        <v>Friends</v>
      </c>
      <c r="R4631">
        <f ca="1">VLOOKUP(P4631,Sheet2!$A$1:$C$5,3,0)</f>
        <v>6</v>
      </c>
    </row>
    <row r="4632" spans="1:18" ht="14.25" customHeight="1">
      <c r="A4632" s="4">
        <v>4631</v>
      </c>
      <c r="B4632">
        <f t="shared" ca="1" si="0"/>
        <v>169</v>
      </c>
      <c r="C4632">
        <f t="shared" ca="1" si="1"/>
        <v>4</v>
      </c>
      <c r="D4632" t="str">
        <f ca="1">VLOOKUP(C4632,Stay!$A$1:$B$5,2,0)</f>
        <v>1 month</v>
      </c>
      <c r="E4632">
        <f ca="1">VLOOKUP(C4632,Stay!$A$1:$C$5,3,0)</f>
        <v>30</v>
      </c>
      <c r="F4632">
        <f t="shared" ca="1" si="2"/>
        <v>14</v>
      </c>
      <c r="G4632" t="str">
        <f ca="1">VLOOKUP(F4632,Cities!$A$1:$C$69,2,0)</f>
        <v>Brussels</v>
      </c>
      <c r="H4632" t="str">
        <f ca="1">VLOOKUP(F4632,Cities!$A$1:$F$69,6,0)</f>
        <v>Historical-Medieval, Beach, Park, Nightlife</v>
      </c>
      <c r="I4632" t="str">
        <f ca="1">VLOOKUP(F4632,Cities!$A$1:$C$69,3,0)</f>
        <v>Europe</v>
      </c>
      <c r="J4632">
        <f t="shared" ca="1" si="3"/>
        <v>3</v>
      </c>
      <c r="K4632">
        <f ca="1">VLOOKUP(F4632,Cities!$A$1:$I$69,6+J4632,0)*R4632*E4632</f>
        <v>49500</v>
      </c>
      <c r="L4632">
        <f t="shared" ca="1" si="4"/>
        <v>2</v>
      </c>
      <c r="M4632">
        <f ca="1">VLOOKUP(F4632,Cities!$A$1:$I$69,4,0)*R4632*L4632</f>
        <v>12960</v>
      </c>
      <c r="N4632">
        <f t="shared" ca="1" si="5"/>
        <v>62460</v>
      </c>
      <c r="O4632" t="str">
        <f ca="1">VLOOKUP(F4632,Cities!$A$1:$E$69,5,0)</f>
        <v>Summer</v>
      </c>
      <c r="P4632">
        <f t="shared" ca="1" si="6"/>
        <v>4</v>
      </c>
      <c r="Q4632" t="str">
        <f ca="1">VLOOKUP(P4632,Sheet2!$A$1:$B$5,2,0)</f>
        <v>Friends</v>
      </c>
      <c r="R4632">
        <f ca="1">VLOOKUP(P4632,Sheet2!$A$1:$C$5,3,0)</f>
        <v>6</v>
      </c>
    </row>
    <row r="4633" spans="1:18" ht="14.25" customHeight="1">
      <c r="A4633" s="4">
        <v>4632</v>
      </c>
      <c r="B4633">
        <f t="shared" ca="1" si="0"/>
        <v>96</v>
      </c>
      <c r="C4633">
        <f t="shared" ca="1" si="1"/>
        <v>1</v>
      </c>
      <c r="D4633" t="str">
        <f ca="1">VLOOKUP(C4633,Stay!$A$1:$B$5,2,0)</f>
        <v>3 days</v>
      </c>
      <c r="E4633">
        <f ca="1">VLOOKUP(C4633,Stay!$A$1:$C$5,3,0)</f>
        <v>3</v>
      </c>
      <c r="F4633">
        <f t="shared" ca="1" si="2"/>
        <v>19</v>
      </c>
      <c r="G4633" t="str">
        <f ca="1">VLOOKUP(F4633,Cities!$A$1:$C$69,2,0)</f>
        <v>Columbus</v>
      </c>
      <c r="H4633" t="str">
        <f ca="1">VLOOKUP(F4633,Cities!$A$1:$F$69,6,0)</f>
        <v>Modern, Beach, Nightlife, Park</v>
      </c>
      <c r="I4633" t="str">
        <f ca="1">VLOOKUP(F4633,Cities!$A$1:$C$69,3,0)</f>
        <v>North America</v>
      </c>
      <c r="J4633">
        <f t="shared" ca="1" si="3"/>
        <v>3</v>
      </c>
      <c r="K4633">
        <f ca="1">VLOOKUP(F4633,Cities!$A$1:$I$69,6+J4633,0)*R4633*E4633</f>
        <v>900</v>
      </c>
      <c r="L4633">
        <f t="shared" ca="1" si="4"/>
        <v>2</v>
      </c>
      <c r="M4633">
        <f ca="1">VLOOKUP(F4633,Cities!$A$1:$I$69,4,0)*R4633*L4633</f>
        <v>960</v>
      </c>
      <c r="N4633">
        <f t="shared" ca="1" si="5"/>
        <v>1860</v>
      </c>
      <c r="O4633" t="str">
        <f ca="1">VLOOKUP(F4633,Cities!$A$1:$E$69,5,0)</f>
        <v>Summer</v>
      </c>
      <c r="P4633">
        <f t="shared" ca="1" si="6"/>
        <v>3</v>
      </c>
      <c r="Q4633" t="str">
        <f ca="1">VLOOKUP(P4633,Sheet2!$A$1:$B$5,2,0)</f>
        <v>Romantic</v>
      </c>
      <c r="R4633">
        <f ca="1">VLOOKUP(P4633,Sheet2!$A$1:$C$5,3,0)</f>
        <v>2</v>
      </c>
    </row>
    <row r="4634" spans="1:18" ht="14.25" customHeight="1">
      <c r="A4634" s="4">
        <v>4633</v>
      </c>
      <c r="B4634">
        <f t="shared" ca="1" si="0"/>
        <v>221</v>
      </c>
      <c r="C4634">
        <f t="shared" ca="1" si="1"/>
        <v>1</v>
      </c>
      <c r="D4634" t="str">
        <f ca="1">VLOOKUP(C4634,Stay!$A$1:$B$5,2,0)</f>
        <v>3 days</v>
      </c>
      <c r="E4634">
        <f ca="1">VLOOKUP(C4634,Stay!$A$1:$C$5,3,0)</f>
        <v>3</v>
      </c>
      <c r="F4634">
        <f t="shared" ca="1" si="2"/>
        <v>29</v>
      </c>
      <c r="G4634" t="str">
        <f ca="1">VLOOKUP(F4634,Cities!$A$1:$C$69,2,0)</f>
        <v>Lisbon</v>
      </c>
      <c r="H4634" t="str">
        <f ca="1">VLOOKUP(F4634,Cities!$A$1:$F$69,6,0)</f>
        <v>Historical</v>
      </c>
      <c r="I4634" t="str">
        <f ca="1">VLOOKUP(F4634,Cities!$A$1:$C$69,3,0)</f>
        <v>Europe</v>
      </c>
      <c r="J4634">
        <f t="shared" ca="1" si="3"/>
        <v>3</v>
      </c>
      <c r="K4634">
        <f ca="1">VLOOKUP(F4634,Cities!$A$1:$I$69,6+J4634,0)*R4634*E4634</f>
        <v>2748</v>
      </c>
      <c r="L4634">
        <f t="shared" ca="1" si="4"/>
        <v>2</v>
      </c>
      <c r="M4634">
        <f ca="1">VLOOKUP(F4634,Cities!$A$1:$I$69,4,0)*R4634*L4634</f>
        <v>9760</v>
      </c>
      <c r="N4634">
        <f t="shared" ca="1" si="5"/>
        <v>12508</v>
      </c>
      <c r="O4634" t="str">
        <f ca="1">VLOOKUP(F4634,Cities!$A$1:$E$69,5,0)</f>
        <v>Summer</v>
      </c>
      <c r="P4634">
        <f t="shared" ca="1" si="6"/>
        <v>2</v>
      </c>
      <c r="Q4634" t="str">
        <f ca="1">VLOOKUP(P4634,Sheet2!$A$1:$B$5,2,0)</f>
        <v>Family</v>
      </c>
      <c r="R4634">
        <f ca="1">VLOOKUP(P4634,Sheet2!$A$1:$C$5,3,0)</f>
        <v>4</v>
      </c>
    </row>
    <row r="4635" spans="1:18" ht="14.25" customHeight="1">
      <c r="A4635" s="4">
        <v>4634</v>
      </c>
      <c r="B4635">
        <f t="shared" ca="1" si="0"/>
        <v>257</v>
      </c>
      <c r="C4635">
        <f t="shared" ca="1" si="1"/>
        <v>2</v>
      </c>
      <c r="D4635" t="str">
        <f ca="1">VLOOKUP(C4635,Stay!$A$1:$B$5,2,0)</f>
        <v>1 week</v>
      </c>
      <c r="E4635">
        <f ca="1">VLOOKUP(C4635,Stay!$A$1:$C$5,3,0)</f>
        <v>7</v>
      </c>
      <c r="F4635">
        <f t="shared" ca="1" si="2"/>
        <v>41</v>
      </c>
      <c r="G4635" t="str">
        <f ca="1">VLOOKUP(F4635,Cities!$A$1:$C$69,2,0)</f>
        <v>Nashville</v>
      </c>
      <c r="H4635" t="str">
        <f ca="1">VLOOKUP(F4635,Cities!$A$1:$F$69,6,0)</f>
        <v>Modern, Nightlife</v>
      </c>
      <c r="I4635" t="str">
        <f ca="1">VLOOKUP(F4635,Cities!$A$1:$C$69,3,0)</f>
        <v>North America</v>
      </c>
      <c r="J4635">
        <f t="shared" ca="1" si="3"/>
        <v>1</v>
      </c>
      <c r="K4635">
        <f ca="1">VLOOKUP(F4635,Cities!$A$1:$I$69,6+J4635,0)*R4635*E4635</f>
        <v>798</v>
      </c>
      <c r="L4635">
        <f t="shared" ca="1" si="4"/>
        <v>1</v>
      </c>
      <c r="M4635">
        <f ca="1">VLOOKUP(F4635,Cities!$A$1:$I$69,4,0)*R4635*L4635</f>
        <v>620</v>
      </c>
      <c r="N4635">
        <f t="shared" ca="1" si="5"/>
        <v>1418</v>
      </c>
      <c r="O4635" t="str">
        <f ca="1">VLOOKUP(F4635,Cities!$A$1:$E$69,5,0)</f>
        <v>Spring</v>
      </c>
      <c r="P4635">
        <f t="shared" ca="1" si="6"/>
        <v>3</v>
      </c>
      <c r="Q4635" t="str">
        <f ca="1">VLOOKUP(P4635,Sheet2!$A$1:$B$5,2,0)</f>
        <v>Romantic</v>
      </c>
      <c r="R4635">
        <f ca="1">VLOOKUP(P4635,Sheet2!$A$1:$C$5,3,0)</f>
        <v>2</v>
      </c>
    </row>
    <row r="4636" spans="1:18" ht="14.25" customHeight="1">
      <c r="A4636" s="4">
        <v>4635</v>
      </c>
      <c r="B4636">
        <f t="shared" ca="1" si="0"/>
        <v>253</v>
      </c>
      <c r="C4636">
        <f t="shared" ca="1" si="1"/>
        <v>1</v>
      </c>
      <c r="D4636" t="str">
        <f ca="1">VLOOKUP(C4636,Stay!$A$1:$B$5,2,0)</f>
        <v>3 days</v>
      </c>
      <c r="E4636">
        <f ca="1">VLOOKUP(C4636,Stay!$A$1:$C$5,3,0)</f>
        <v>3</v>
      </c>
      <c r="F4636">
        <f t="shared" ca="1" si="2"/>
        <v>23</v>
      </c>
      <c r="G4636" t="str">
        <f ca="1">VLOOKUP(F4636,Cities!$A$1:$C$69,2,0)</f>
        <v>Edinburgh</v>
      </c>
      <c r="H4636" t="str">
        <f ca="1">VLOOKUP(F4636,Cities!$A$1:$F$69,6,0)</f>
        <v>Historical-Medieval, Beach, Architecture</v>
      </c>
      <c r="I4636" t="str">
        <f ca="1">VLOOKUP(F4636,Cities!$A$1:$C$69,3,0)</f>
        <v>Europe</v>
      </c>
      <c r="J4636">
        <f t="shared" ca="1" si="3"/>
        <v>1</v>
      </c>
      <c r="K4636">
        <f ca="1">VLOOKUP(F4636,Cities!$A$1:$I$69,6+J4636,0)*R4636*E4636</f>
        <v>756</v>
      </c>
      <c r="L4636">
        <f t="shared" ca="1" si="4"/>
        <v>1</v>
      </c>
      <c r="M4636">
        <f ca="1">VLOOKUP(F4636,Cities!$A$1:$I$69,4,0)*R4636*L4636</f>
        <v>4320</v>
      </c>
      <c r="N4636">
        <f t="shared" ca="1" si="5"/>
        <v>5076</v>
      </c>
      <c r="O4636" t="str">
        <f ca="1">VLOOKUP(F4636,Cities!$A$1:$E$69,5,0)</f>
        <v>Summer</v>
      </c>
      <c r="P4636">
        <f t="shared" ca="1" si="6"/>
        <v>2</v>
      </c>
      <c r="Q4636" t="str">
        <f ca="1">VLOOKUP(P4636,Sheet2!$A$1:$B$5,2,0)</f>
        <v>Family</v>
      </c>
      <c r="R4636">
        <f ca="1">VLOOKUP(P4636,Sheet2!$A$1:$C$5,3,0)</f>
        <v>4</v>
      </c>
    </row>
    <row r="4637" spans="1:18" ht="14.25" customHeight="1">
      <c r="A4637" s="4">
        <v>4636</v>
      </c>
      <c r="B4637">
        <f t="shared" ca="1" si="0"/>
        <v>295</v>
      </c>
      <c r="C4637">
        <f t="shared" ca="1" si="1"/>
        <v>3</v>
      </c>
      <c r="D4637" t="str">
        <f ca="1">VLOOKUP(C4637,Stay!$A$1:$B$5,2,0)</f>
        <v>2 weeks</v>
      </c>
      <c r="E4637">
        <f ca="1">VLOOKUP(C4637,Stay!$A$1:$C$5,3,0)</f>
        <v>14</v>
      </c>
      <c r="F4637">
        <f t="shared" ca="1" si="2"/>
        <v>5</v>
      </c>
      <c r="G4637" t="str">
        <f ca="1">VLOOKUP(F4637,Cities!$A$1:$C$69,2,0)</f>
        <v>Austin</v>
      </c>
      <c r="H4637" t="str">
        <f ca="1">VLOOKUP(F4637,Cities!$A$1:$F$69,6,0)</f>
        <v>Historical-Modern, Nightlife</v>
      </c>
      <c r="I4637" t="str">
        <f ca="1">VLOOKUP(F4637,Cities!$A$1:$C$69,3,0)</f>
        <v>North America</v>
      </c>
      <c r="J4637">
        <f t="shared" ca="1" si="3"/>
        <v>2</v>
      </c>
      <c r="K4637">
        <f ca="1">VLOOKUP(F4637,Cities!$A$1:$I$69,6+J4637,0)*R4637*E4637</f>
        <v>1596</v>
      </c>
      <c r="L4637">
        <f t="shared" ca="1" si="4"/>
        <v>1</v>
      </c>
      <c r="M4637">
        <f ca="1">VLOOKUP(F4637,Cities!$A$1:$I$69,4,0)*R4637*L4637</f>
        <v>60</v>
      </c>
      <c r="N4637">
        <f t="shared" ca="1" si="5"/>
        <v>1656</v>
      </c>
      <c r="O4637" t="str">
        <f ca="1">VLOOKUP(F4637,Cities!$A$1:$E$69,5,0)</f>
        <v>Spring</v>
      </c>
      <c r="P4637">
        <f t="shared" ca="1" si="6"/>
        <v>1</v>
      </c>
      <c r="Q4637" t="str">
        <f ca="1">VLOOKUP(P4637,Sheet2!$A$1:$B$5,2,0)</f>
        <v>Solo</v>
      </c>
      <c r="R4637">
        <f ca="1">VLOOKUP(P4637,Sheet2!$A$1:$C$5,3,0)</f>
        <v>1</v>
      </c>
    </row>
    <row r="4638" spans="1:18" ht="14.25" customHeight="1">
      <c r="A4638" s="4">
        <v>4637</v>
      </c>
      <c r="B4638">
        <f t="shared" ca="1" si="0"/>
        <v>215</v>
      </c>
      <c r="C4638">
        <f t="shared" ca="1" si="1"/>
        <v>2</v>
      </c>
      <c r="D4638" t="str">
        <f ca="1">VLOOKUP(C4638,Stay!$A$1:$B$5,2,0)</f>
        <v>1 week</v>
      </c>
      <c r="E4638">
        <f ca="1">VLOOKUP(C4638,Stay!$A$1:$C$5,3,0)</f>
        <v>7</v>
      </c>
      <c r="F4638">
        <f t="shared" ca="1" si="2"/>
        <v>47</v>
      </c>
      <c r="G4638" t="str">
        <f ca="1">VLOOKUP(F4638,Cities!$A$1:$C$69,2,0)</f>
        <v>Portland</v>
      </c>
      <c r="H4638" t="str">
        <f ca="1">VLOOKUP(F4638,Cities!$A$1:$F$69,6,0)</f>
        <v>Modern, Park, Nightlife</v>
      </c>
      <c r="I4638" t="str">
        <f ca="1">VLOOKUP(F4638,Cities!$A$1:$C$69,3,0)</f>
        <v>North America</v>
      </c>
      <c r="J4638">
        <f t="shared" ca="1" si="3"/>
        <v>2</v>
      </c>
      <c r="K4638">
        <f ca="1">VLOOKUP(F4638,Cities!$A$1:$I$69,6+J4638,0)*R4638*E4638</f>
        <v>1904</v>
      </c>
      <c r="L4638">
        <f t="shared" ca="1" si="4"/>
        <v>2</v>
      </c>
      <c r="M4638">
        <f ca="1">VLOOKUP(F4638,Cities!$A$1:$I$69,4,0)*R4638*L4638</f>
        <v>1240</v>
      </c>
      <c r="N4638">
        <f t="shared" ca="1" si="5"/>
        <v>3144</v>
      </c>
      <c r="O4638" t="str">
        <f ca="1">VLOOKUP(F4638,Cities!$A$1:$E$69,5,0)</f>
        <v>Spring</v>
      </c>
      <c r="P4638">
        <f t="shared" ca="1" si="6"/>
        <v>3</v>
      </c>
      <c r="Q4638" t="str">
        <f ca="1">VLOOKUP(P4638,Sheet2!$A$1:$B$5,2,0)</f>
        <v>Romantic</v>
      </c>
      <c r="R4638">
        <f ca="1">VLOOKUP(P4638,Sheet2!$A$1:$C$5,3,0)</f>
        <v>2</v>
      </c>
    </row>
    <row r="4639" spans="1:18" ht="14.25" customHeight="1">
      <c r="A4639" s="4">
        <v>4638</v>
      </c>
      <c r="B4639">
        <f t="shared" ca="1" si="0"/>
        <v>43</v>
      </c>
      <c r="C4639">
        <f t="shared" ca="1" si="1"/>
        <v>3</v>
      </c>
      <c r="D4639" t="str">
        <f ca="1">VLOOKUP(C4639,Stay!$A$1:$B$5,2,0)</f>
        <v>2 weeks</v>
      </c>
      <c r="E4639">
        <f ca="1">VLOOKUP(C4639,Stay!$A$1:$C$5,3,0)</f>
        <v>14</v>
      </c>
      <c r="F4639">
        <f t="shared" ca="1" si="2"/>
        <v>32</v>
      </c>
      <c r="G4639" t="str">
        <f ca="1">VLOOKUP(F4639,Cities!$A$1:$C$69,2,0)</f>
        <v>Lyon</v>
      </c>
      <c r="H4639" t="str">
        <f ca="1">VLOOKUP(F4639,Cities!$A$1:$F$69,6,0)</f>
        <v>Historical, Beach, Terrain</v>
      </c>
      <c r="I4639" t="str">
        <f ca="1">VLOOKUP(F4639,Cities!$A$1:$C$69,3,0)</f>
        <v>Europe</v>
      </c>
      <c r="J4639">
        <f t="shared" ca="1" si="3"/>
        <v>3</v>
      </c>
      <c r="K4639">
        <f ca="1">VLOOKUP(F4639,Cities!$A$1:$I$69,6+J4639,0)*R4639*E4639</f>
        <v>20076</v>
      </c>
      <c r="L4639">
        <f t="shared" ca="1" si="4"/>
        <v>2</v>
      </c>
      <c r="M4639">
        <f ca="1">VLOOKUP(F4639,Cities!$A$1:$I$69,4,0)*R4639*L4639</f>
        <v>14400</v>
      </c>
      <c r="N4639">
        <f t="shared" ca="1" si="5"/>
        <v>34476</v>
      </c>
      <c r="O4639" t="str">
        <f ca="1">VLOOKUP(F4639,Cities!$A$1:$E$69,5,0)</f>
        <v>Summer</v>
      </c>
      <c r="P4639">
        <f t="shared" ca="1" si="6"/>
        <v>4</v>
      </c>
      <c r="Q4639" t="str">
        <f ca="1">VLOOKUP(P4639,Sheet2!$A$1:$B$5,2,0)</f>
        <v>Friends</v>
      </c>
      <c r="R4639">
        <f ca="1">VLOOKUP(P4639,Sheet2!$A$1:$C$5,3,0)</f>
        <v>6</v>
      </c>
    </row>
    <row r="4640" spans="1:18" ht="14.25" customHeight="1">
      <c r="A4640" s="4">
        <v>4639</v>
      </c>
      <c r="B4640">
        <f t="shared" ca="1" si="0"/>
        <v>214</v>
      </c>
      <c r="C4640">
        <f t="shared" ca="1" si="1"/>
        <v>4</v>
      </c>
      <c r="D4640" t="str">
        <f ca="1">VLOOKUP(C4640,Stay!$A$1:$B$5,2,0)</f>
        <v>1 month</v>
      </c>
      <c r="E4640">
        <f ca="1">VLOOKUP(C4640,Stay!$A$1:$C$5,3,0)</f>
        <v>30</v>
      </c>
      <c r="F4640">
        <f t="shared" ca="1" si="2"/>
        <v>11</v>
      </c>
      <c r="G4640" t="str">
        <f ca="1">VLOOKUP(F4640,Cities!$A$1:$C$69,2,0)</f>
        <v>Bordeaux</v>
      </c>
      <c r="H4640" t="str">
        <f ca="1">VLOOKUP(F4640,Cities!$A$1:$F$69,6,0)</f>
        <v>Historical-Modern, Wineyard, Park</v>
      </c>
      <c r="I4640" t="str">
        <f ca="1">VLOOKUP(F4640,Cities!$A$1:$C$69,3,0)</f>
        <v>Europe</v>
      </c>
      <c r="J4640">
        <f t="shared" ca="1" si="3"/>
        <v>1</v>
      </c>
      <c r="K4640">
        <f ca="1">VLOOKUP(F4640,Cities!$A$1:$I$69,6+J4640,0)*R4640*E4640</f>
        <v>1410</v>
      </c>
      <c r="L4640">
        <f t="shared" ca="1" si="4"/>
        <v>1</v>
      </c>
      <c r="M4640">
        <f ca="1">VLOOKUP(F4640,Cities!$A$1:$I$69,4,0)*R4640*L4640</f>
        <v>1500</v>
      </c>
      <c r="N4640">
        <f t="shared" ca="1" si="5"/>
        <v>2910</v>
      </c>
      <c r="O4640" t="str">
        <f ca="1">VLOOKUP(F4640,Cities!$A$1:$E$69,5,0)</f>
        <v>Summer</v>
      </c>
      <c r="P4640">
        <f t="shared" ca="1" si="6"/>
        <v>1</v>
      </c>
      <c r="Q4640" t="str">
        <f ca="1">VLOOKUP(P4640,Sheet2!$A$1:$B$5,2,0)</f>
        <v>Solo</v>
      </c>
      <c r="R4640">
        <f ca="1">VLOOKUP(P4640,Sheet2!$A$1:$C$5,3,0)</f>
        <v>1</v>
      </c>
    </row>
    <row r="4641" spans="1:18" ht="14.25" customHeight="1">
      <c r="A4641" s="4">
        <v>4640</v>
      </c>
      <c r="B4641">
        <f t="shared" ca="1" si="0"/>
        <v>129</v>
      </c>
      <c r="C4641">
        <f t="shared" ca="1" si="1"/>
        <v>4</v>
      </c>
      <c r="D4641" t="str">
        <f ca="1">VLOOKUP(C4641,Stay!$A$1:$B$5,2,0)</f>
        <v>1 month</v>
      </c>
      <c r="E4641">
        <f ca="1">VLOOKUP(C4641,Stay!$A$1:$C$5,3,0)</f>
        <v>30</v>
      </c>
      <c r="F4641">
        <f t="shared" ca="1" si="2"/>
        <v>8</v>
      </c>
      <c r="G4641" t="str">
        <f ca="1">VLOOKUP(F4641,Cities!$A$1:$C$69,2,0)</f>
        <v>Beijing</v>
      </c>
      <c r="H4641" t="str">
        <f ca="1">VLOOKUP(F4641,Cities!$A$1:$F$69,6,0)</f>
        <v>Modern, Beach, Nightlife</v>
      </c>
      <c r="I4641" t="str">
        <f ca="1">VLOOKUP(F4641,Cities!$A$1:$C$69,3,0)</f>
        <v>Asia</v>
      </c>
      <c r="J4641">
        <f t="shared" ca="1" si="3"/>
        <v>2</v>
      </c>
      <c r="K4641">
        <f ca="1">VLOOKUP(F4641,Cities!$A$1:$I$69,6+J4641,0)*R4641*E4641</f>
        <v>2070</v>
      </c>
      <c r="L4641">
        <f t="shared" ca="1" si="4"/>
        <v>1</v>
      </c>
      <c r="M4641">
        <f ca="1">VLOOKUP(F4641,Cities!$A$1:$I$69,4,0)*R4641*L4641</f>
        <v>940</v>
      </c>
      <c r="N4641">
        <f t="shared" ca="1" si="5"/>
        <v>3010</v>
      </c>
      <c r="O4641" t="str">
        <f ca="1">VLOOKUP(F4641,Cities!$A$1:$E$69,5,0)</f>
        <v>Spring</v>
      </c>
      <c r="P4641">
        <f t="shared" ca="1" si="6"/>
        <v>1</v>
      </c>
      <c r="Q4641" t="str">
        <f ca="1">VLOOKUP(P4641,Sheet2!$A$1:$B$5,2,0)</f>
        <v>Solo</v>
      </c>
      <c r="R4641">
        <f ca="1">VLOOKUP(P4641,Sheet2!$A$1:$C$5,3,0)</f>
        <v>1</v>
      </c>
    </row>
    <row r="4642" spans="1:18" ht="14.25" customHeight="1">
      <c r="A4642" s="4">
        <v>4641</v>
      </c>
      <c r="B4642">
        <f t="shared" ca="1" si="0"/>
        <v>61</v>
      </c>
      <c r="C4642">
        <f t="shared" ca="1" si="1"/>
        <v>2</v>
      </c>
      <c r="D4642" t="str">
        <f ca="1">VLOOKUP(C4642,Stay!$A$1:$B$5,2,0)</f>
        <v>1 week</v>
      </c>
      <c r="E4642">
        <f ca="1">VLOOKUP(C4642,Stay!$A$1:$C$5,3,0)</f>
        <v>7</v>
      </c>
      <c r="F4642">
        <f t="shared" ca="1" si="2"/>
        <v>33</v>
      </c>
      <c r="G4642" t="str">
        <f ca="1">VLOOKUP(F4642,Cities!$A$1:$C$69,2,0)</f>
        <v>Madrid</v>
      </c>
      <c r="H4642" t="str">
        <f ca="1">VLOOKUP(F4642,Cities!$A$1:$F$69,6,0)</f>
        <v>Historical, Beach, Terrain</v>
      </c>
      <c r="I4642" t="str">
        <f ca="1">VLOOKUP(F4642,Cities!$A$1:$C$69,3,0)</f>
        <v>Europe</v>
      </c>
      <c r="J4642">
        <f t="shared" ca="1" si="3"/>
        <v>3</v>
      </c>
      <c r="K4642">
        <f ca="1">VLOOKUP(F4642,Cities!$A$1:$I$69,6+J4642,0)*R4642*E4642</f>
        <v>8512</v>
      </c>
      <c r="L4642">
        <f t="shared" ca="1" si="4"/>
        <v>1</v>
      </c>
      <c r="M4642">
        <f ca="1">VLOOKUP(F4642,Cities!$A$1:$I$69,4,0)*R4642*L4642</f>
        <v>4280</v>
      </c>
      <c r="N4642">
        <f t="shared" ca="1" si="5"/>
        <v>12792</v>
      </c>
      <c r="O4642" t="str">
        <f ca="1">VLOOKUP(F4642,Cities!$A$1:$E$69,5,0)</f>
        <v>Summer</v>
      </c>
      <c r="P4642">
        <f t="shared" ca="1" si="6"/>
        <v>2</v>
      </c>
      <c r="Q4642" t="str">
        <f ca="1">VLOOKUP(P4642,Sheet2!$A$1:$B$5,2,0)</f>
        <v>Family</v>
      </c>
      <c r="R4642">
        <f ca="1">VLOOKUP(P4642,Sheet2!$A$1:$C$5,3,0)</f>
        <v>4</v>
      </c>
    </row>
    <row r="4643" spans="1:18" ht="14.25" customHeight="1">
      <c r="A4643" s="4">
        <v>4642</v>
      </c>
      <c r="B4643">
        <f t="shared" ca="1" si="0"/>
        <v>259</v>
      </c>
      <c r="C4643">
        <f t="shared" ca="1" si="1"/>
        <v>4</v>
      </c>
      <c r="D4643" t="str">
        <f ca="1">VLOOKUP(C4643,Stay!$A$1:$B$5,2,0)</f>
        <v>1 month</v>
      </c>
      <c r="E4643">
        <f ca="1">VLOOKUP(C4643,Stay!$A$1:$C$5,3,0)</f>
        <v>30</v>
      </c>
      <c r="F4643">
        <f t="shared" ca="1" si="2"/>
        <v>58</v>
      </c>
      <c r="G4643" t="str">
        <f ca="1">VLOOKUP(F4643,Cities!$A$1:$C$69,2,0)</f>
        <v>Sydney</v>
      </c>
      <c r="H4643" t="str">
        <f ca="1">VLOOKUP(F4643,Cities!$A$1:$F$69,6,0)</f>
        <v>Beach</v>
      </c>
      <c r="I4643" t="str">
        <f ca="1">VLOOKUP(F4643,Cities!$A$1:$C$69,3,0)</f>
        <v>Australia</v>
      </c>
      <c r="J4643">
        <f t="shared" ca="1" si="3"/>
        <v>3</v>
      </c>
      <c r="K4643">
        <f ca="1">VLOOKUP(F4643,Cities!$A$1:$I$69,6+J4643,0)*R4643*E4643</f>
        <v>24420</v>
      </c>
      <c r="L4643">
        <f t="shared" ca="1" si="4"/>
        <v>1</v>
      </c>
      <c r="M4643">
        <f ca="1">VLOOKUP(F4643,Cities!$A$1:$I$69,4,0)*R4643*L4643</f>
        <v>2680</v>
      </c>
      <c r="N4643">
        <f t="shared" ca="1" si="5"/>
        <v>27100</v>
      </c>
      <c r="O4643" t="str">
        <f ca="1">VLOOKUP(F4643,Cities!$A$1:$E$69,5,0)</f>
        <v>Spring</v>
      </c>
      <c r="P4643">
        <f t="shared" ca="1" si="6"/>
        <v>3</v>
      </c>
      <c r="Q4643" t="str">
        <f ca="1">VLOOKUP(P4643,Sheet2!$A$1:$B$5,2,0)</f>
        <v>Romantic</v>
      </c>
      <c r="R4643">
        <f ca="1">VLOOKUP(P4643,Sheet2!$A$1:$C$5,3,0)</f>
        <v>2</v>
      </c>
    </row>
    <row r="4644" spans="1:18" ht="14.25" customHeight="1">
      <c r="A4644" s="4">
        <v>4643</v>
      </c>
      <c r="B4644">
        <f t="shared" ca="1" si="0"/>
        <v>11</v>
      </c>
      <c r="C4644">
        <f t="shared" ca="1" si="1"/>
        <v>2</v>
      </c>
      <c r="D4644" t="str">
        <f ca="1">VLOOKUP(C4644,Stay!$A$1:$B$5,2,0)</f>
        <v>1 week</v>
      </c>
      <c r="E4644">
        <f ca="1">VLOOKUP(C4644,Stay!$A$1:$C$5,3,0)</f>
        <v>7</v>
      </c>
      <c r="F4644">
        <f t="shared" ca="1" si="2"/>
        <v>39</v>
      </c>
      <c r="G4644" t="str">
        <f ca="1">VLOOKUP(F4644,Cities!$A$1:$C$69,2,0)</f>
        <v>Montreal</v>
      </c>
      <c r="H4644" t="str">
        <f ca="1">VLOOKUP(F4644,Cities!$A$1:$F$69,6,0)</f>
        <v>Modern</v>
      </c>
      <c r="I4644" t="str">
        <f ca="1">VLOOKUP(F4644,Cities!$A$1:$C$69,3,0)</f>
        <v>North America</v>
      </c>
      <c r="J4644">
        <f t="shared" ca="1" si="3"/>
        <v>1</v>
      </c>
      <c r="K4644">
        <f ca="1">VLOOKUP(F4644,Cities!$A$1:$I$69,6+J4644,0)*R4644*E4644</f>
        <v>2478</v>
      </c>
      <c r="L4644">
        <f t="shared" ca="1" si="4"/>
        <v>2</v>
      </c>
      <c r="M4644">
        <f ca="1">VLOOKUP(F4644,Cities!$A$1:$I$69,4,0)*R4644*L4644</f>
        <v>4800</v>
      </c>
      <c r="N4644">
        <f t="shared" ca="1" si="5"/>
        <v>7278</v>
      </c>
      <c r="O4644" t="str">
        <f ca="1">VLOOKUP(F4644,Cities!$A$1:$E$69,5,0)</f>
        <v>Summer</v>
      </c>
      <c r="P4644">
        <f t="shared" ca="1" si="6"/>
        <v>4</v>
      </c>
      <c r="Q4644" t="str">
        <f ca="1">VLOOKUP(P4644,Sheet2!$A$1:$B$5,2,0)</f>
        <v>Friends</v>
      </c>
      <c r="R4644">
        <f ca="1">VLOOKUP(P4644,Sheet2!$A$1:$C$5,3,0)</f>
        <v>6</v>
      </c>
    </row>
    <row r="4645" spans="1:18" ht="14.25" customHeight="1">
      <c r="A4645" s="4">
        <v>4644</v>
      </c>
      <c r="B4645">
        <f t="shared" ca="1" si="0"/>
        <v>18</v>
      </c>
      <c r="C4645">
        <f t="shared" ca="1" si="1"/>
        <v>2</v>
      </c>
      <c r="D4645" t="str">
        <f ca="1">VLOOKUP(C4645,Stay!$A$1:$B$5,2,0)</f>
        <v>1 week</v>
      </c>
      <c r="E4645">
        <f ca="1">VLOOKUP(C4645,Stay!$A$1:$C$5,3,0)</f>
        <v>7</v>
      </c>
      <c r="F4645">
        <f t="shared" ca="1" si="2"/>
        <v>4</v>
      </c>
      <c r="G4645" t="str">
        <f ca="1">VLOOKUP(F4645,Cities!$A$1:$C$69,2,0)</f>
        <v>Athens</v>
      </c>
      <c r="H4645" t="str">
        <f ca="1">VLOOKUP(F4645,Cities!$A$1:$F$69,6,0)</f>
        <v>Historical-Ancient, Architecture</v>
      </c>
      <c r="I4645" t="str">
        <f ca="1">VLOOKUP(F4645,Cities!$A$1:$C$69,3,0)</f>
        <v>Europe</v>
      </c>
      <c r="J4645">
        <f t="shared" ca="1" si="3"/>
        <v>1</v>
      </c>
      <c r="K4645">
        <f ca="1">VLOOKUP(F4645,Cities!$A$1:$I$69,6+J4645,0)*R4645*E4645</f>
        <v>924</v>
      </c>
      <c r="L4645">
        <f t="shared" ca="1" si="4"/>
        <v>1</v>
      </c>
      <c r="M4645">
        <f ca="1">VLOOKUP(F4645,Cities!$A$1:$I$69,4,0)*R4645*L4645</f>
        <v>4400</v>
      </c>
      <c r="N4645">
        <f t="shared" ca="1" si="5"/>
        <v>5324</v>
      </c>
      <c r="O4645" t="str">
        <f ca="1">VLOOKUP(F4645,Cities!$A$1:$E$69,5,0)</f>
        <v>Summer</v>
      </c>
      <c r="P4645">
        <f t="shared" ca="1" si="6"/>
        <v>2</v>
      </c>
      <c r="Q4645" t="str">
        <f ca="1">VLOOKUP(P4645,Sheet2!$A$1:$B$5,2,0)</f>
        <v>Family</v>
      </c>
      <c r="R4645">
        <f ca="1">VLOOKUP(P4645,Sheet2!$A$1:$C$5,3,0)</f>
        <v>4</v>
      </c>
    </row>
    <row r="4646" spans="1:18" ht="14.25" customHeight="1">
      <c r="A4646" s="4">
        <v>4645</v>
      </c>
      <c r="B4646">
        <f t="shared" ca="1" si="0"/>
        <v>162</v>
      </c>
      <c r="C4646">
        <f t="shared" ca="1" si="1"/>
        <v>3</v>
      </c>
      <c r="D4646" t="str">
        <f ca="1">VLOOKUP(C4646,Stay!$A$1:$B$5,2,0)</f>
        <v>2 weeks</v>
      </c>
      <c r="E4646">
        <f ca="1">VLOOKUP(C4646,Stay!$A$1:$C$5,3,0)</f>
        <v>14</v>
      </c>
      <c r="F4646">
        <f t="shared" ca="1" si="2"/>
        <v>50</v>
      </c>
      <c r="G4646" t="str">
        <f ca="1">VLOOKUP(F4646,Cities!$A$1:$C$69,2,0)</f>
        <v>Rio de Janeiro</v>
      </c>
      <c r="H4646" t="str">
        <f ca="1">VLOOKUP(F4646,Cities!$A$1:$F$69,6,0)</f>
        <v>Historical</v>
      </c>
      <c r="I4646" t="str">
        <f ca="1">VLOOKUP(F4646,Cities!$A$1:$C$69,3,0)</f>
        <v>South America</v>
      </c>
      <c r="J4646">
        <f t="shared" ca="1" si="3"/>
        <v>3</v>
      </c>
      <c r="K4646">
        <f ca="1">VLOOKUP(F4646,Cities!$A$1:$I$69,6+J4646,0)*R4646*E4646</f>
        <v>7980</v>
      </c>
      <c r="L4646">
        <f t="shared" ca="1" si="4"/>
        <v>1</v>
      </c>
      <c r="M4646">
        <f ca="1">VLOOKUP(F4646,Cities!$A$1:$I$69,4,0)*R4646*L4646</f>
        <v>2120</v>
      </c>
      <c r="N4646">
        <f t="shared" ca="1" si="5"/>
        <v>10100</v>
      </c>
      <c r="O4646" t="str">
        <f ca="1">VLOOKUP(F4646,Cities!$A$1:$E$69,5,0)</f>
        <v>Winter</v>
      </c>
      <c r="P4646">
        <f t="shared" ca="1" si="6"/>
        <v>3</v>
      </c>
      <c r="Q4646" t="str">
        <f ca="1">VLOOKUP(P4646,Sheet2!$A$1:$B$5,2,0)</f>
        <v>Romantic</v>
      </c>
      <c r="R4646">
        <f ca="1">VLOOKUP(P4646,Sheet2!$A$1:$C$5,3,0)</f>
        <v>2</v>
      </c>
    </row>
    <row r="4647" spans="1:18" ht="14.25" customHeight="1">
      <c r="A4647" s="4">
        <v>4646</v>
      </c>
      <c r="B4647">
        <f t="shared" ca="1" si="0"/>
        <v>26</v>
      </c>
      <c r="C4647">
        <f t="shared" ca="1" si="1"/>
        <v>4</v>
      </c>
      <c r="D4647" t="str">
        <f ca="1">VLOOKUP(C4647,Stay!$A$1:$B$5,2,0)</f>
        <v>1 month</v>
      </c>
      <c r="E4647">
        <f ca="1">VLOOKUP(C4647,Stay!$A$1:$C$5,3,0)</f>
        <v>30</v>
      </c>
      <c r="F4647">
        <f t="shared" ca="1" si="2"/>
        <v>6</v>
      </c>
      <c r="G4647" t="str">
        <f ca="1">VLOOKUP(F4647,Cities!$A$1:$C$69,2,0)</f>
        <v>Barcelona</v>
      </c>
      <c r="H4647" t="str">
        <f ca="1">VLOOKUP(F4647,Cities!$A$1:$F$69,6,0)</f>
        <v>Historical-Modern, Beach, Architecture, Nightlife</v>
      </c>
      <c r="I4647" t="str">
        <f ca="1">VLOOKUP(F4647,Cities!$A$1:$C$69,3,0)</f>
        <v>Europe</v>
      </c>
      <c r="J4647">
        <f t="shared" ca="1" si="3"/>
        <v>2</v>
      </c>
      <c r="K4647">
        <f ca="1">VLOOKUP(F4647,Cities!$A$1:$I$69,6+J4647,0)*R4647*E4647</f>
        <v>23400</v>
      </c>
      <c r="L4647">
        <f t="shared" ca="1" si="4"/>
        <v>1</v>
      </c>
      <c r="M4647">
        <f ca="1">VLOOKUP(F4647,Cities!$A$1:$I$69,4,0)*R4647*L4647</f>
        <v>7350</v>
      </c>
      <c r="N4647">
        <f t="shared" ca="1" si="5"/>
        <v>30750</v>
      </c>
      <c r="O4647" t="str">
        <f ca="1">VLOOKUP(F4647,Cities!$A$1:$E$69,5,0)</f>
        <v>Summer</v>
      </c>
      <c r="P4647">
        <f t="shared" ca="1" si="6"/>
        <v>4</v>
      </c>
      <c r="Q4647" t="str">
        <f ca="1">VLOOKUP(P4647,Sheet2!$A$1:$B$5,2,0)</f>
        <v>Friends</v>
      </c>
      <c r="R4647">
        <f ca="1">VLOOKUP(P4647,Sheet2!$A$1:$C$5,3,0)</f>
        <v>6</v>
      </c>
    </row>
    <row r="4648" spans="1:18" ht="14.25" customHeight="1">
      <c r="A4648" s="4">
        <v>4647</v>
      </c>
      <c r="B4648">
        <f t="shared" ca="1" si="0"/>
        <v>11</v>
      </c>
      <c r="C4648">
        <f t="shared" ca="1" si="1"/>
        <v>4</v>
      </c>
      <c r="D4648" t="str">
        <f ca="1">VLOOKUP(C4648,Stay!$A$1:$B$5,2,0)</f>
        <v>1 month</v>
      </c>
      <c r="E4648">
        <f ca="1">VLOOKUP(C4648,Stay!$A$1:$C$5,3,0)</f>
        <v>30</v>
      </c>
      <c r="F4648">
        <f t="shared" ca="1" si="2"/>
        <v>18</v>
      </c>
      <c r="G4648" t="str">
        <f ca="1">VLOOKUP(F4648,Cities!$A$1:$C$69,2,0)</f>
        <v>Clark County</v>
      </c>
      <c r="H4648" t="str">
        <f ca="1">VLOOKUP(F4648,Cities!$A$1:$F$69,6,0)</f>
        <v>Modern, Nightlife, Park, Adventure-Land, Forest</v>
      </c>
      <c r="I4648" t="str">
        <f ca="1">VLOOKUP(F4648,Cities!$A$1:$C$69,3,0)</f>
        <v>North America</v>
      </c>
      <c r="J4648">
        <f t="shared" ca="1" si="3"/>
        <v>1</v>
      </c>
      <c r="K4648">
        <f ca="1">VLOOKUP(F4648,Cities!$A$1:$I$69,6+J4648,0)*R4648*E4648</f>
        <v>2790</v>
      </c>
      <c r="L4648">
        <f t="shared" ca="1" si="4"/>
        <v>2</v>
      </c>
      <c r="M4648">
        <f ca="1">VLOOKUP(F4648,Cities!$A$1:$I$69,4,0)*R4648*L4648</f>
        <v>280</v>
      </c>
      <c r="N4648">
        <f t="shared" ca="1" si="5"/>
        <v>3070</v>
      </c>
      <c r="O4648" t="str">
        <f ca="1">VLOOKUP(F4648,Cities!$A$1:$E$69,5,0)</f>
        <v>Summer</v>
      </c>
      <c r="P4648">
        <f t="shared" ca="1" si="6"/>
        <v>1</v>
      </c>
      <c r="Q4648" t="str">
        <f ca="1">VLOOKUP(P4648,Sheet2!$A$1:$B$5,2,0)</f>
        <v>Solo</v>
      </c>
      <c r="R4648">
        <f ca="1">VLOOKUP(P4648,Sheet2!$A$1:$C$5,3,0)</f>
        <v>1</v>
      </c>
    </row>
    <row r="4649" spans="1:18" ht="14.25" customHeight="1">
      <c r="A4649" s="4">
        <v>4648</v>
      </c>
      <c r="B4649">
        <f t="shared" ca="1" si="0"/>
        <v>220</v>
      </c>
      <c r="C4649">
        <f t="shared" ca="1" si="1"/>
        <v>4</v>
      </c>
      <c r="D4649" t="str">
        <f ca="1">VLOOKUP(C4649,Stay!$A$1:$B$5,2,0)</f>
        <v>1 month</v>
      </c>
      <c r="E4649">
        <f ca="1">VLOOKUP(C4649,Stay!$A$1:$C$5,3,0)</f>
        <v>30</v>
      </c>
      <c r="F4649">
        <f t="shared" ca="1" si="2"/>
        <v>21</v>
      </c>
      <c r="G4649" t="str">
        <f ca="1">VLOOKUP(F4649,Cities!$A$1:$C$69,2,0)</f>
        <v>Denver</v>
      </c>
      <c r="H4649" t="str">
        <f ca="1">VLOOKUP(F4649,Cities!$A$1:$F$69,6,0)</f>
        <v>Modern, Hills, Park, Architecture</v>
      </c>
      <c r="I4649" t="str">
        <f ca="1">VLOOKUP(F4649,Cities!$A$1:$C$69,3,0)</f>
        <v>North America</v>
      </c>
      <c r="J4649">
        <f t="shared" ca="1" si="3"/>
        <v>3</v>
      </c>
      <c r="K4649">
        <f ca="1">VLOOKUP(F4649,Cities!$A$1:$I$69,6+J4649,0)*R4649*E4649</f>
        <v>47040</v>
      </c>
      <c r="L4649">
        <f t="shared" ca="1" si="4"/>
        <v>2</v>
      </c>
      <c r="M4649">
        <f ca="1">VLOOKUP(F4649,Cities!$A$1:$I$69,4,0)*R4649*L4649</f>
        <v>1200</v>
      </c>
      <c r="N4649">
        <f t="shared" ca="1" si="5"/>
        <v>48240</v>
      </c>
      <c r="O4649" t="str">
        <f ca="1">VLOOKUP(F4649,Cities!$A$1:$E$69,5,0)</f>
        <v>Summer</v>
      </c>
      <c r="P4649">
        <f t="shared" ca="1" si="6"/>
        <v>2</v>
      </c>
      <c r="Q4649" t="str">
        <f ca="1">VLOOKUP(P4649,Sheet2!$A$1:$B$5,2,0)</f>
        <v>Family</v>
      </c>
      <c r="R4649">
        <f ca="1">VLOOKUP(P4649,Sheet2!$A$1:$C$5,3,0)</f>
        <v>4</v>
      </c>
    </row>
    <row r="4650" spans="1:18" ht="14.25" customHeight="1">
      <c r="A4650" s="4">
        <v>4649</v>
      </c>
      <c r="B4650">
        <f t="shared" ca="1" si="0"/>
        <v>88</v>
      </c>
      <c r="C4650">
        <f t="shared" ca="1" si="1"/>
        <v>2</v>
      </c>
      <c r="D4650" t="str">
        <f ca="1">VLOOKUP(C4650,Stay!$A$1:$B$5,2,0)</f>
        <v>1 week</v>
      </c>
      <c r="E4650">
        <f ca="1">VLOOKUP(C4650,Stay!$A$1:$C$5,3,0)</f>
        <v>7</v>
      </c>
      <c r="F4650">
        <f t="shared" ca="1" si="2"/>
        <v>26</v>
      </c>
      <c r="G4650" t="str">
        <f ca="1">VLOOKUP(F4650,Cities!$A$1:$C$69,2,0)</f>
        <v>Greater Manchester</v>
      </c>
      <c r="H4650" t="str">
        <f ca="1">VLOOKUP(F4650,Cities!$A$1:$F$69,6,0)</f>
        <v>Historical, Beach, Terrain</v>
      </c>
      <c r="I4650" t="str">
        <f ca="1">VLOOKUP(F4650,Cities!$A$1:$C$69,3,0)</f>
        <v>Europe</v>
      </c>
      <c r="J4650">
        <f t="shared" ca="1" si="3"/>
        <v>1</v>
      </c>
      <c r="K4650">
        <f ca="1">VLOOKUP(F4650,Cities!$A$1:$I$69,6+J4650,0)*R4650*E4650</f>
        <v>1904</v>
      </c>
      <c r="L4650">
        <f t="shared" ca="1" si="4"/>
        <v>1</v>
      </c>
      <c r="M4650">
        <f ca="1">VLOOKUP(F4650,Cities!$A$1:$I$69,4,0)*R4650*L4650</f>
        <v>2680</v>
      </c>
      <c r="N4650">
        <f t="shared" ca="1" si="5"/>
        <v>4584</v>
      </c>
      <c r="O4650" t="str">
        <f ca="1">VLOOKUP(F4650,Cities!$A$1:$E$69,5,0)</f>
        <v>Summer</v>
      </c>
      <c r="P4650">
        <f t="shared" ca="1" si="6"/>
        <v>2</v>
      </c>
      <c r="Q4650" t="str">
        <f ca="1">VLOOKUP(P4650,Sheet2!$A$1:$B$5,2,0)</f>
        <v>Family</v>
      </c>
      <c r="R4650">
        <f ca="1">VLOOKUP(P4650,Sheet2!$A$1:$C$5,3,0)</f>
        <v>4</v>
      </c>
    </row>
    <row r="4651" spans="1:18" ht="14.25" customHeight="1">
      <c r="A4651" s="4">
        <v>4650</v>
      </c>
      <c r="B4651">
        <f t="shared" ca="1" si="0"/>
        <v>238</v>
      </c>
      <c r="C4651">
        <f t="shared" ca="1" si="1"/>
        <v>1</v>
      </c>
      <c r="D4651" t="str">
        <f ca="1">VLOOKUP(C4651,Stay!$A$1:$B$5,2,0)</f>
        <v>3 days</v>
      </c>
      <c r="E4651">
        <f ca="1">VLOOKUP(C4651,Stay!$A$1:$C$5,3,0)</f>
        <v>3</v>
      </c>
      <c r="F4651">
        <f t="shared" ca="1" si="2"/>
        <v>46</v>
      </c>
      <c r="G4651" t="str">
        <f ca="1">VLOOKUP(F4651,Cities!$A$1:$C$69,2,0)</f>
        <v>Paris</v>
      </c>
      <c r="H4651" t="str">
        <f ca="1">VLOOKUP(F4651,Cities!$A$1:$F$69,6,0)</f>
        <v>Historical-Medieval, Nightlife, Architecture, Park</v>
      </c>
      <c r="I4651" t="str">
        <f ca="1">VLOOKUP(F4651,Cities!$A$1:$C$69,3,0)</f>
        <v>Europe</v>
      </c>
      <c r="J4651">
        <f t="shared" ca="1" si="3"/>
        <v>1</v>
      </c>
      <c r="K4651">
        <f ca="1">VLOOKUP(F4651,Cities!$A$1:$I$69,6+J4651,0)*R4651*E4651</f>
        <v>396</v>
      </c>
      <c r="L4651">
        <f t="shared" ca="1" si="4"/>
        <v>1</v>
      </c>
      <c r="M4651">
        <f ca="1">VLOOKUP(F4651,Cities!$A$1:$I$69,4,0)*R4651*L4651</f>
        <v>2360</v>
      </c>
      <c r="N4651">
        <f t="shared" ca="1" si="5"/>
        <v>2756</v>
      </c>
      <c r="O4651" t="str">
        <f ca="1">VLOOKUP(F4651,Cities!$A$1:$E$69,5,0)</f>
        <v>Summer</v>
      </c>
      <c r="P4651">
        <f t="shared" ca="1" si="6"/>
        <v>3</v>
      </c>
      <c r="Q4651" t="str">
        <f ca="1">VLOOKUP(P4651,Sheet2!$A$1:$B$5,2,0)</f>
        <v>Romantic</v>
      </c>
      <c r="R4651">
        <f ca="1">VLOOKUP(P4651,Sheet2!$A$1:$C$5,3,0)</f>
        <v>2</v>
      </c>
    </row>
    <row r="4652" spans="1:18" ht="14.25" customHeight="1">
      <c r="A4652" s="4">
        <v>4651</v>
      </c>
      <c r="B4652">
        <f t="shared" ca="1" si="0"/>
        <v>145</v>
      </c>
      <c r="C4652">
        <f t="shared" ca="1" si="1"/>
        <v>1</v>
      </c>
      <c r="D4652" t="str">
        <f ca="1">VLOOKUP(C4652,Stay!$A$1:$B$5,2,0)</f>
        <v>3 days</v>
      </c>
      <c r="E4652">
        <f ca="1">VLOOKUP(C4652,Stay!$A$1:$C$5,3,0)</f>
        <v>3</v>
      </c>
      <c r="F4652">
        <f t="shared" ca="1" si="2"/>
        <v>17</v>
      </c>
      <c r="G4652" t="str">
        <f ca="1">VLOOKUP(F4652,Cities!$A$1:$C$69,2,0)</f>
        <v>Chicago</v>
      </c>
      <c r="H4652" t="str">
        <f ca="1">VLOOKUP(F4652,Cities!$A$1:$F$69,6,0)</f>
        <v>Modern, Aquatic, Nightlife</v>
      </c>
      <c r="I4652" t="str">
        <f ca="1">VLOOKUP(F4652,Cities!$A$1:$C$69,3,0)</f>
        <v>North America</v>
      </c>
      <c r="J4652">
        <f t="shared" ca="1" si="3"/>
        <v>3</v>
      </c>
      <c r="K4652">
        <f ca="1">VLOOKUP(F4652,Cities!$A$1:$I$69,6+J4652,0)*R4652*E4652</f>
        <v>9882</v>
      </c>
      <c r="L4652">
        <f t="shared" ca="1" si="4"/>
        <v>2</v>
      </c>
      <c r="M4652">
        <f ca="1">VLOOKUP(F4652,Cities!$A$1:$I$69,4,0)*R4652*L4652</f>
        <v>1560</v>
      </c>
      <c r="N4652">
        <f t="shared" ca="1" si="5"/>
        <v>11442</v>
      </c>
      <c r="O4652" t="str">
        <f ca="1">VLOOKUP(F4652,Cities!$A$1:$E$69,5,0)</f>
        <v>Summer</v>
      </c>
      <c r="P4652">
        <f t="shared" ca="1" si="6"/>
        <v>4</v>
      </c>
      <c r="Q4652" t="str">
        <f ca="1">VLOOKUP(P4652,Sheet2!$A$1:$B$5,2,0)</f>
        <v>Friends</v>
      </c>
      <c r="R4652">
        <f ca="1">VLOOKUP(P4652,Sheet2!$A$1:$C$5,3,0)</f>
        <v>6</v>
      </c>
    </row>
    <row r="4653" spans="1:18" ht="14.25" customHeight="1">
      <c r="A4653" s="4">
        <v>4652</v>
      </c>
      <c r="B4653">
        <f t="shared" ca="1" si="0"/>
        <v>106</v>
      </c>
      <c r="C4653">
        <f t="shared" ca="1" si="1"/>
        <v>1</v>
      </c>
      <c r="D4653" t="str">
        <f ca="1">VLOOKUP(C4653,Stay!$A$1:$B$5,2,0)</f>
        <v>3 days</v>
      </c>
      <c r="E4653">
        <f ca="1">VLOOKUP(C4653,Stay!$A$1:$C$5,3,0)</f>
        <v>3</v>
      </c>
      <c r="F4653">
        <f t="shared" ca="1" si="2"/>
        <v>53</v>
      </c>
      <c r="G4653" t="str">
        <f ca="1">VLOOKUP(F4653,Cities!$A$1:$C$69,2,0)</f>
        <v>San Diego</v>
      </c>
      <c r="H4653" t="str">
        <f ca="1">VLOOKUP(F4653,Cities!$A$1:$F$69,6,0)</f>
        <v>Beach</v>
      </c>
      <c r="I4653" t="str">
        <f ca="1">VLOOKUP(F4653,Cities!$A$1:$C$69,3,0)</f>
        <v>North America</v>
      </c>
      <c r="J4653">
        <f t="shared" ca="1" si="3"/>
        <v>1</v>
      </c>
      <c r="K4653">
        <f ca="1">VLOOKUP(F4653,Cities!$A$1:$I$69,6+J4653,0)*R4653*E4653</f>
        <v>1188</v>
      </c>
      <c r="L4653">
        <f t="shared" ca="1" si="4"/>
        <v>1</v>
      </c>
      <c r="M4653">
        <f ca="1">VLOOKUP(F4653,Cities!$A$1:$I$69,4,0)*R4653*L4653</f>
        <v>1320</v>
      </c>
      <c r="N4653">
        <f t="shared" ca="1" si="5"/>
        <v>2508</v>
      </c>
      <c r="O4653" t="str">
        <f ca="1">VLOOKUP(F4653,Cities!$A$1:$E$69,5,0)</f>
        <v>Summer</v>
      </c>
      <c r="P4653">
        <f t="shared" ca="1" si="6"/>
        <v>4</v>
      </c>
      <c r="Q4653" t="str">
        <f ca="1">VLOOKUP(P4653,Sheet2!$A$1:$B$5,2,0)</f>
        <v>Friends</v>
      </c>
      <c r="R4653">
        <f ca="1">VLOOKUP(P4653,Sheet2!$A$1:$C$5,3,0)</f>
        <v>6</v>
      </c>
    </row>
    <row r="4654" spans="1:18" ht="14.25" customHeight="1">
      <c r="A4654" s="4">
        <v>4653</v>
      </c>
      <c r="B4654">
        <f t="shared" ca="1" si="0"/>
        <v>127</v>
      </c>
      <c r="C4654">
        <f t="shared" ca="1" si="1"/>
        <v>2</v>
      </c>
      <c r="D4654" t="str">
        <f ca="1">VLOOKUP(C4654,Stay!$A$1:$B$5,2,0)</f>
        <v>1 week</v>
      </c>
      <c r="E4654">
        <f ca="1">VLOOKUP(C4654,Stay!$A$1:$C$5,3,0)</f>
        <v>7</v>
      </c>
      <c r="F4654">
        <f t="shared" ca="1" si="2"/>
        <v>62</v>
      </c>
      <c r="G4654" t="str">
        <f ca="1">VLOOKUP(F4654,Cities!$A$1:$C$69,2,0)</f>
        <v>Valencia</v>
      </c>
      <c r="H4654" t="str">
        <f ca="1">VLOOKUP(F4654,Cities!$A$1:$F$69,6,0)</f>
        <v>Terrain</v>
      </c>
      <c r="I4654" t="str">
        <f ca="1">VLOOKUP(F4654,Cities!$A$1:$C$69,3,0)</f>
        <v>Europe</v>
      </c>
      <c r="J4654">
        <f t="shared" ca="1" si="3"/>
        <v>3</v>
      </c>
      <c r="K4654">
        <f ca="1">VLOOKUP(F4654,Cities!$A$1:$I$69,6+J4654,0)*R4654*E4654</f>
        <v>5068</v>
      </c>
      <c r="L4654">
        <f t="shared" ca="1" si="4"/>
        <v>2</v>
      </c>
      <c r="M4654">
        <f ca="1">VLOOKUP(F4654,Cities!$A$1:$I$69,4,0)*R4654*L4654</f>
        <v>14240</v>
      </c>
      <c r="N4654">
        <f t="shared" ca="1" si="5"/>
        <v>19308</v>
      </c>
      <c r="O4654" t="str">
        <f ca="1">VLOOKUP(F4654,Cities!$A$1:$E$69,5,0)</f>
        <v>Summer</v>
      </c>
      <c r="P4654">
        <f t="shared" ca="1" si="6"/>
        <v>2</v>
      </c>
      <c r="Q4654" t="str">
        <f ca="1">VLOOKUP(P4654,Sheet2!$A$1:$B$5,2,0)</f>
        <v>Family</v>
      </c>
      <c r="R4654">
        <f ca="1">VLOOKUP(P4654,Sheet2!$A$1:$C$5,3,0)</f>
        <v>4</v>
      </c>
    </row>
    <row r="4655" spans="1:18" ht="14.25" customHeight="1">
      <c r="A4655" s="4">
        <v>4654</v>
      </c>
      <c r="B4655">
        <f t="shared" ca="1" si="0"/>
        <v>120</v>
      </c>
      <c r="C4655">
        <f t="shared" ca="1" si="1"/>
        <v>2</v>
      </c>
      <c r="D4655" t="str">
        <f ca="1">VLOOKUP(C4655,Stay!$A$1:$B$5,2,0)</f>
        <v>1 week</v>
      </c>
      <c r="E4655">
        <f ca="1">VLOOKUP(C4655,Stay!$A$1:$C$5,3,0)</f>
        <v>7</v>
      </c>
      <c r="F4655">
        <f t="shared" ca="1" si="2"/>
        <v>27</v>
      </c>
      <c r="G4655" t="str">
        <f ca="1">VLOOKUP(F4655,Cities!$A$1:$C$69,2,0)</f>
        <v>Hawaii</v>
      </c>
      <c r="H4655" t="str">
        <f ca="1">VLOOKUP(F4655,Cities!$A$1:$F$69,6,0)</f>
        <v>Beach, Terrain, Modern</v>
      </c>
      <c r="I4655" t="str">
        <f ca="1">VLOOKUP(F4655,Cities!$A$1:$C$69,3,0)</f>
        <v>North America</v>
      </c>
      <c r="J4655">
        <f t="shared" ca="1" si="3"/>
        <v>1</v>
      </c>
      <c r="K4655">
        <f ca="1">VLOOKUP(F4655,Cities!$A$1:$I$69,6+J4655,0)*R4655*E4655</f>
        <v>4200</v>
      </c>
      <c r="L4655">
        <f t="shared" ca="1" si="4"/>
        <v>2</v>
      </c>
      <c r="M4655">
        <f ca="1">VLOOKUP(F4655,Cities!$A$1:$I$69,4,0)*R4655*L4655</f>
        <v>9600</v>
      </c>
      <c r="N4655">
        <f t="shared" ca="1" si="5"/>
        <v>13800</v>
      </c>
      <c r="O4655" t="str">
        <f ca="1">VLOOKUP(F4655,Cities!$A$1:$E$69,5,0)</f>
        <v>Summer</v>
      </c>
      <c r="P4655">
        <f t="shared" ca="1" si="6"/>
        <v>4</v>
      </c>
      <c r="Q4655" t="str">
        <f ca="1">VLOOKUP(P4655,Sheet2!$A$1:$B$5,2,0)</f>
        <v>Friends</v>
      </c>
      <c r="R4655">
        <f ca="1">VLOOKUP(P4655,Sheet2!$A$1:$C$5,3,0)</f>
        <v>6</v>
      </c>
    </row>
    <row r="4656" spans="1:18" ht="14.25" customHeight="1">
      <c r="A4656" s="4">
        <v>4655</v>
      </c>
      <c r="B4656">
        <f t="shared" ca="1" si="0"/>
        <v>20</v>
      </c>
      <c r="C4656">
        <f t="shared" ca="1" si="1"/>
        <v>1</v>
      </c>
      <c r="D4656" t="str">
        <f ca="1">VLOOKUP(C4656,Stay!$A$1:$B$5,2,0)</f>
        <v>3 days</v>
      </c>
      <c r="E4656">
        <f ca="1">VLOOKUP(C4656,Stay!$A$1:$C$5,3,0)</f>
        <v>3</v>
      </c>
      <c r="F4656">
        <f t="shared" ca="1" si="2"/>
        <v>6</v>
      </c>
      <c r="G4656" t="str">
        <f ca="1">VLOOKUP(F4656,Cities!$A$1:$C$69,2,0)</f>
        <v>Barcelona</v>
      </c>
      <c r="H4656" t="str">
        <f ca="1">VLOOKUP(F4656,Cities!$A$1:$F$69,6,0)</f>
        <v>Historical-Modern, Beach, Architecture, Nightlife</v>
      </c>
      <c r="I4656" t="str">
        <f ca="1">VLOOKUP(F4656,Cities!$A$1:$C$69,3,0)</f>
        <v>Europe</v>
      </c>
      <c r="J4656">
        <f t="shared" ca="1" si="3"/>
        <v>3</v>
      </c>
      <c r="K4656">
        <f ca="1">VLOOKUP(F4656,Cities!$A$1:$I$69,6+J4656,0)*R4656*E4656</f>
        <v>2226</v>
      </c>
      <c r="L4656">
        <f t="shared" ca="1" si="4"/>
        <v>2</v>
      </c>
      <c r="M4656">
        <f ca="1">VLOOKUP(F4656,Cities!$A$1:$I$69,4,0)*R4656*L4656</f>
        <v>4900</v>
      </c>
      <c r="N4656">
        <f t="shared" ca="1" si="5"/>
        <v>7126</v>
      </c>
      <c r="O4656" t="str">
        <f ca="1">VLOOKUP(F4656,Cities!$A$1:$E$69,5,0)</f>
        <v>Summer</v>
      </c>
      <c r="P4656">
        <f t="shared" ca="1" si="6"/>
        <v>3</v>
      </c>
      <c r="Q4656" t="str">
        <f ca="1">VLOOKUP(P4656,Sheet2!$A$1:$B$5,2,0)</f>
        <v>Romantic</v>
      </c>
      <c r="R4656">
        <f ca="1">VLOOKUP(P4656,Sheet2!$A$1:$C$5,3,0)</f>
        <v>2</v>
      </c>
    </row>
    <row r="4657" spans="1:18" ht="14.25" customHeight="1">
      <c r="A4657" s="4">
        <v>4656</v>
      </c>
      <c r="B4657">
        <f t="shared" ca="1" si="0"/>
        <v>150</v>
      </c>
      <c r="C4657">
        <f t="shared" ca="1" si="1"/>
        <v>1</v>
      </c>
      <c r="D4657" t="str">
        <f ca="1">VLOOKUP(C4657,Stay!$A$1:$B$5,2,0)</f>
        <v>3 days</v>
      </c>
      <c r="E4657">
        <f ca="1">VLOOKUP(C4657,Stay!$A$1:$C$5,3,0)</f>
        <v>3</v>
      </c>
      <c r="F4657">
        <f t="shared" ca="1" si="2"/>
        <v>14</v>
      </c>
      <c r="G4657" t="str">
        <f ca="1">VLOOKUP(F4657,Cities!$A$1:$C$69,2,0)</f>
        <v>Brussels</v>
      </c>
      <c r="H4657" t="str">
        <f ca="1">VLOOKUP(F4657,Cities!$A$1:$F$69,6,0)</f>
        <v>Historical-Medieval, Beach, Park, Nightlife</v>
      </c>
      <c r="I4657" t="str">
        <f ca="1">VLOOKUP(F4657,Cities!$A$1:$C$69,3,0)</f>
        <v>Europe</v>
      </c>
      <c r="J4657">
        <f t="shared" ca="1" si="3"/>
        <v>2</v>
      </c>
      <c r="K4657">
        <f ca="1">VLOOKUP(F4657,Cities!$A$1:$I$69,6+J4657,0)*R4657*E4657</f>
        <v>2070</v>
      </c>
      <c r="L4657">
        <f t="shared" ca="1" si="4"/>
        <v>2</v>
      </c>
      <c r="M4657">
        <f ca="1">VLOOKUP(F4657,Cities!$A$1:$I$69,4,0)*R4657*L4657</f>
        <v>12960</v>
      </c>
      <c r="N4657">
        <f t="shared" ca="1" si="5"/>
        <v>15030</v>
      </c>
      <c r="O4657" t="str">
        <f ca="1">VLOOKUP(F4657,Cities!$A$1:$E$69,5,0)</f>
        <v>Summer</v>
      </c>
      <c r="P4657">
        <f t="shared" ca="1" si="6"/>
        <v>4</v>
      </c>
      <c r="Q4657" t="str">
        <f ca="1">VLOOKUP(P4657,Sheet2!$A$1:$B$5,2,0)</f>
        <v>Friends</v>
      </c>
      <c r="R4657">
        <f ca="1">VLOOKUP(P4657,Sheet2!$A$1:$C$5,3,0)</f>
        <v>6</v>
      </c>
    </row>
    <row r="4658" spans="1:18" ht="14.25" customHeight="1">
      <c r="A4658" s="4">
        <v>4657</v>
      </c>
      <c r="B4658">
        <f t="shared" ca="1" si="0"/>
        <v>9</v>
      </c>
      <c r="C4658">
        <f t="shared" ca="1" si="1"/>
        <v>4</v>
      </c>
      <c r="D4658" t="str">
        <f ca="1">VLOOKUP(C4658,Stay!$A$1:$B$5,2,0)</f>
        <v>1 month</v>
      </c>
      <c r="E4658">
        <f ca="1">VLOOKUP(C4658,Stay!$A$1:$C$5,3,0)</f>
        <v>30</v>
      </c>
      <c r="F4658">
        <f t="shared" ca="1" si="2"/>
        <v>57</v>
      </c>
      <c r="G4658" t="str">
        <f ca="1">VLOOKUP(F4658,Cities!$A$1:$C$69,2,0)</f>
        <v>Seattle</v>
      </c>
      <c r="H4658" t="str">
        <f ca="1">VLOOKUP(F4658,Cities!$A$1:$F$69,6,0)</f>
        <v>Modern</v>
      </c>
      <c r="I4658" t="str">
        <f ca="1">VLOOKUP(F4658,Cities!$A$1:$C$69,3,0)</f>
        <v>North America</v>
      </c>
      <c r="J4658">
        <f t="shared" ca="1" si="3"/>
        <v>3</v>
      </c>
      <c r="K4658">
        <f ca="1">VLOOKUP(F4658,Cities!$A$1:$I$69,6+J4658,0)*R4658*E4658</f>
        <v>10260</v>
      </c>
      <c r="L4658">
        <f t="shared" ca="1" si="4"/>
        <v>2</v>
      </c>
      <c r="M4658">
        <f ca="1">VLOOKUP(F4658,Cities!$A$1:$I$69,4,0)*R4658*L4658</f>
        <v>400</v>
      </c>
      <c r="N4658">
        <f t="shared" ca="1" si="5"/>
        <v>10660</v>
      </c>
      <c r="O4658" t="str">
        <f ca="1">VLOOKUP(F4658,Cities!$A$1:$E$69,5,0)</f>
        <v>Summer</v>
      </c>
      <c r="P4658">
        <f t="shared" ca="1" si="6"/>
        <v>1</v>
      </c>
      <c r="Q4658" t="str">
        <f ca="1">VLOOKUP(P4658,Sheet2!$A$1:$B$5,2,0)</f>
        <v>Solo</v>
      </c>
      <c r="R4658">
        <f ca="1">VLOOKUP(P4658,Sheet2!$A$1:$C$5,3,0)</f>
        <v>1</v>
      </c>
    </row>
    <row r="4659" spans="1:18" ht="14.25" customHeight="1">
      <c r="A4659" s="4">
        <v>4658</v>
      </c>
      <c r="B4659">
        <f t="shared" ca="1" si="0"/>
        <v>25</v>
      </c>
      <c r="C4659">
        <f t="shared" ca="1" si="1"/>
        <v>4</v>
      </c>
      <c r="D4659" t="str">
        <f ca="1">VLOOKUP(C4659,Stay!$A$1:$B$5,2,0)</f>
        <v>1 month</v>
      </c>
      <c r="E4659">
        <f ca="1">VLOOKUP(C4659,Stay!$A$1:$C$5,3,0)</f>
        <v>30</v>
      </c>
      <c r="F4659">
        <f t="shared" ca="1" si="2"/>
        <v>61</v>
      </c>
      <c r="G4659" t="str">
        <f ca="1">VLOOKUP(F4659,Cities!$A$1:$C$69,2,0)</f>
        <v>Trentino</v>
      </c>
      <c r="H4659" t="str">
        <f ca="1">VLOOKUP(F4659,Cities!$A$1:$F$69,6,0)</f>
        <v>Terrain</v>
      </c>
      <c r="I4659" t="str">
        <f ca="1">VLOOKUP(F4659,Cities!$A$1:$C$69,3,0)</f>
        <v>Europe</v>
      </c>
      <c r="J4659">
        <f t="shared" ca="1" si="3"/>
        <v>3</v>
      </c>
      <c r="K4659">
        <f ca="1">VLOOKUP(F4659,Cities!$A$1:$I$69,6+J4659,0)*R4659*E4659</f>
        <v>6840</v>
      </c>
      <c r="L4659">
        <f t="shared" ca="1" si="4"/>
        <v>1</v>
      </c>
      <c r="M4659">
        <f ca="1">VLOOKUP(F4659,Cities!$A$1:$I$69,4,0)*R4659*L4659</f>
        <v>5460</v>
      </c>
      <c r="N4659">
        <f t="shared" ca="1" si="5"/>
        <v>12300</v>
      </c>
      <c r="O4659" t="str">
        <f ca="1">VLOOKUP(F4659,Cities!$A$1:$E$69,5,0)</f>
        <v>Summer</v>
      </c>
      <c r="P4659">
        <f t="shared" ca="1" si="6"/>
        <v>4</v>
      </c>
      <c r="Q4659" t="str">
        <f ca="1">VLOOKUP(P4659,Sheet2!$A$1:$B$5,2,0)</f>
        <v>Friends</v>
      </c>
      <c r="R4659">
        <f ca="1">VLOOKUP(P4659,Sheet2!$A$1:$C$5,3,0)</f>
        <v>6</v>
      </c>
    </row>
    <row r="4660" spans="1:18" ht="14.25" customHeight="1">
      <c r="A4660" s="4">
        <v>4659</v>
      </c>
      <c r="B4660">
        <f t="shared" ca="1" si="0"/>
        <v>19</v>
      </c>
      <c r="C4660">
        <f t="shared" ca="1" si="1"/>
        <v>1</v>
      </c>
      <c r="D4660" t="str">
        <f ca="1">VLOOKUP(C4660,Stay!$A$1:$B$5,2,0)</f>
        <v>3 days</v>
      </c>
      <c r="E4660">
        <f ca="1">VLOOKUP(C4660,Stay!$A$1:$C$5,3,0)</f>
        <v>3</v>
      </c>
      <c r="F4660">
        <f t="shared" ca="1" si="2"/>
        <v>8</v>
      </c>
      <c r="G4660" t="str">
        <f ca="1">VLOOKUP(F4660,Cities!$A$1:$C$69,2,0)</f>
        <v>Beijing</v>
      </c>
      <c r="H4660" t="str">
        <f ca="1">VLOOKUP(F4660,Cities!$A$1:$F$69,6,0)</f>
        <v>Modern, Beach, Nightlife</v>
      </c>
      <c r="I4660" t="str">
        <f ca="1">VLOOKUP(F4660,Cities!$A$1:$C$69,3,0)</f>
        <v>Asia</v>
      </c>
      <c r="J4660">
        <f t="shared" ca="1" si="3"/>
        <v>3</v>
      </c>
      <c r="K4660">
        <f ca="1">VLOOKUP(F4660,Cities!$A$1:$I$69,6+J4660,0)*R4660*E4660</f>
        <v>1104</v>
      </c>
      <c r="L4660">
        <f t="shared" ca="1" si="4"/>
        <v>1</v>
      </c>
      <c r="M4660">
        <f ca="1">VLOOKUP(F4660,Cities!$A$1:$I$69,4,0)*R4660*L4660</f>
        <v>1880</v>
      </c>
      <c r="N4660">
        <f t="shared" ca="1" si="5"/>
        <v>2984</v>
      </c>
      <c r="O4660" t="str">
        <f ca="1">VLOOKUP(F4660,Cities!$A$1:$E$69,5,0)</f>
        <v>Spring</v>
      </c>
      <c r="P4660">
        <f t="shared" ca="1" si="6"/>
        <v>3</v>
      </c>
      <c r="Q4660" t="str">
        <f ca="1">VLOOKUP(P4660,Sheet2!$A$1:$B$5,2,0)</f>
        <v>Romantic</v>
      </c>
      <c r="R4660">
        <f ca="1">VLOOKUP(P4660,Sheet2!$A$1:$C$5,3,0)</f>
        <v>2</v>
      </c>
    </row>
    <row r="4661" spans="1:18" ht="14.25" customHeight="1">
      <c r="A4661" s="4">
        <v>4660</v>
      </c>
      <c r="B4661">
        <f t="shared" ca="1" si="0"/>
        <v>44</v>
      </c>
      <c r="C4661">
        <f t="shared" ca="1" si="1"/>
        <v>1</v>
      </c>
      <c r="D4661" t="str">
        <f ca="1">VLOOKUP(C4661,Stay!$A$1:$B$5,2,0)</f>
        <v>3 days</v>
      </c>
      <c r="E4661">
        <f ca="1">VLOOKUP(C4661,Stay!$A$1:$C$5,3,0)</f>
        <v>3</v>
      </c>
      <c r="F4661">
        <f t="shared" ca="1" si="2"/>
        <v>22</v>
      </c>
      <c r="G4661" t="str">
        <f ca="1">VLOOKUP(F4661,Cities!$A$1:$C$69,2,0)</f>
        <v>Dublin</v>
      </c>
      <c r="H4661" t="str">
        <f ca="1">VLOOKUP(F4661,Cities!$A$1:$F$69,6,0)</f>
        <v>Terrain, Beach, Historical-Medieval, Parks, Architecture</v>
      </c>
      <c r="I4661" t="str">
        <f ca="1">VLOOKUP(F4661,Cities!$A$1:$C$69,3,0)</f>
        <v>Europe</v>
      </c>
      <c r="J4661">
        <f t="shared" ca="1" si="3"/>
        <v>2</v>
      </c>
      <c r="K4661">
        <f ca="1">VLOOKUP(F4661,Cities!$A$1:$I$69,6+J4661,0)*R4661*E4661</f>
        <v>351</v>
      </c>
      <c r="L4661">
        <f t="shared" ca="1" si="4"/>
        <v>2</v>
      </c>
      <c r="M4661">
        <f ca="1">VLOOKUP(F4661,Cities!$A$1:$I$69,4,0)*R4661*L4661</f>
        <v>1958</v>
      </c>
      <c r="N4661">
        <f t="shared" ca="1" si="5"/>
        <v>2309</v>
      </c>
      <c r="O4661" t="str">
        <f ca="1">VLOOKUP(F4661,Cities!$A$1:$E$69,5,0)</f>
        <v>Summer</v>
      </c>
      <c r="P4661">
        <f t="shared" ca="1" si="6"/>
        <v>1</v>
      </c>
      <c r="Q4661" t="str">
        <f ca="1">VLOOKUP(P4661,Sheet2!$A$1:$B$5,2,0)</f>
        <v>Solo</v>
      </c>
      <c r="R4661">
        <f ca="1">VLOOKUP(P4661,Sheet2!$A$1:$C$5,3,0)</f>
        <v>1</v>
      </c>
    </row>
    <row r="4662" spans="1:18" ht="14.25" customHeight="1">
      <c r="A4662" s="4">
        <v>4661</v>
      </c>
      <c r="B4662">
        <f t="shared" ca="1" si="0"/>
        <v>296</v>
      </c>
      <c r="C4662">
        <f t="shared" ca="1" si="1"/>
        <v>1</v>
      </c>
      <c r="D4662" t="str">
        <f ca="1">VLOOKUP(C4662,Stay!$A$1:$B$5,2,0)</f>
        <v>3 days</v>
      </c>
      <c r="E4662">
        <f ca="1">VLOOKUP(C4662,Stay!$A$1:$C$5,3,0)</f>
        <v>3</v>
      </c>
      <c r="F4662">
        <f t="shared" ca="1" si="2"/>
        <v>62</v>
      </c>
      <c r="G4662" t="str">
        <f ca="1">VLOOKUP(F4662,Cities!$A$1:$C$69,2,0)</f>
        <v>Valencia</v>
      </c>
      <c r="H4662" t="str">
        <f ca="1">VLOOKUP(F4662,Cities!$A$1:$F$69,6,0)</f>
        <v>Terrain</v>
      </c>
      <c r="I4662" t="str">
        <f ca="1">VLOOKUP(F4662,Cities!$A$1:$C$69,3,0)</f>
        <v>Europe</v>
      </c>
      <c r="J4662">
        <f t="shared" ca="1" si="3"/>
        <v>1</v>
      </c>
      <c r="K4662">
        <f ca="1">VLOOKUP(F4662,Cities!$A$1:$I$69,6+J4662,0)*R4662*E4662</f>
        <v>216</v>
      </c>
      <c r="L4662">
        <f t="shared" ca="1" si="4"/>
        <v>1</v>
      </c>
      <c r="M4662">
        <f ca="1">VLOOKUP(F4662,Cities!$A$1:$I$69,4,0)*R4662*L4662</f>
        <v>3560</v>
      </c>
      <c r="N4662">
        <f t="shared" ca="1" si="5"/>
        <v>3776</v>
      </c>
      <c r="O4662" t="str">
        <f ca="1">VLOOKUP(F4662,Cities!$A$1:$E$69,5,0)</f>
        <v>Summer</v>
      </c>
      <c r="P4662">
        <f t="shared" ca="1" si="6"/>
        <v>3</v>
      </c>
      <c r="Q4662" t="str">
        <f ca="1">VLOOKUP(P4662,Sheet2!$A$1:$B$5,2,0)</f>
        <v>Romantic</v>
      </c>
      <c r="R4662">
        <f ca="1">VLOOKUP(P4662,Sheet2!$A$1:$C$5,3,0)</f>
        <v>2</v>
      </c>
    </row>
    <row r="4663" spans="1:18" ht="14.25" customHeight="1">
      <c r="A4663" s="4">
        <v>4662</v>
      </c>
      <c r="B4663">
        <f t="shared" ca="1" si="0"/>
        <v>123</v>
      </c>
      <c r="C4663">
        <f t="shared" ca="1" si="1"/>
        <v>4</v>
      </c>
      <c r="D4663" t="str">
        <f ca="1">VLOOKUP(C4663,Stay!$A$1:$B$5,2,0)</f>
        <v>1 month</v>
      </c>
      <c r="E4663">
        <f ca="1">VLOOKUP(C4663,Stay!$A$1:$C$5,3,0)</f>
        <v>30</v>
      </c>
      <c r="F4663">
        <f t="shared" ca="1" si="2"/>
        <v>40</v>
      </c>
      <c r="G4663" t="str">
        <f ca="1">VLOOKUP(F4663,Cities!$A$1:$C$69,2,0)</f>
        <v>Naples</v>
      </c>
      <c r="H4663" t="str">
        <f ca="1">VLOOKUP(F4663,Cities!$A$1:$F$69,6,0)</f>
        <v>Historical-Ancient, Architecture, Nightlife</v>
      </c>
      <c r="I4663" t="str">
        <f ca="1">VLOOKUP(F4663,Cities!$A$1:$C$69,3,0)</f>
        <v>Europe</v>
      </c>
      <c r="J4663">
        <f t="shared" ca="1" si="3"/>
        <v>3</v>
      </c>
      <c r="K4663">
        <f ca="1">VLOOKUP(F4663,Cities!$A$1:$I$69,6+J4663,0)*R4663*E4663</f>
        <v>31860</v>
      </c>
      <c r="L4663">
        <f t="shared" ca="1" si="4"/>
        <v>2</v>
      </c>
      <c r="M4663">
        <f ca="1">VLOOKUP(F4663,Cities!$A$1:$I$69,4,0)*R4663*L4663</f>
        <v>13200</v>
      </c>
      <c r="N4663">
        <f t="shared" ca="1" si="5"/>
        <v>45060</v>
      </c>
      <c r="O4663" t="str">
        <f ca="1">VLOOKUP(F4663,Cities!$A$1:$E$69,5,0)</f>
        <v>Summer</v>
      </c>
      <c r="P4663">
        <f t="shared" ca="1" si="6"/>
        <v>4</v>
      </c>
      <c r="Q4663" t="str">
        <f ca="1">VLOOKUP(P4663,Sheet2!$A$1:$B$5,2,0)</f>
        <v>Friends</v>
      </c>
      <c r="R4663">
        <f ca="1">VLOOKUP(P4663,Sheet2!$A$1:$C$5,3,0)</f>
        <v>6</v>
      </c>
    </row>
    <row r="4664" spans="1:18" ht="14.25" customHeight="1">
      <c r="A4664" s="4">
        <v>4663</v>
      </c>
      <c r="B4664">
        <f t="shared" ca="1" si="0"/>
        <v>235</v>
      </c>
      <c r="C4664">
        <f t="shared" ca="1" si="1"/>
        <v>4</v>
      </c>
      <c r="D4664" t="str">
        <f ca="1">VLOOKUP(C4664,Stay!$A$1:$B$5,2,0)</f>
        <v>1 month</v>
      </c>
      <c r="E4664">
        <f ca="1">VLOOKUP(C4664,Stay!$A$1:$C$5,3,0)</f>
        <v>30</v>
      </c>
      <c r="F4664">
        <f t="shared" ca="1" si="2"/>
        <v>59</v>
      </c>
      <c r="G4664" t="str">
        <f ca="1">VLOOKUP(F4664,Cities!$A$1:$C$69,2,0)</f>
        <v>Tasmania</v>
      </c>
      <c r="H4664" t="str">
        <f ca="1">VLOOKUP(F4664,Cities!$A$1:$F$69,6,0)</f>
        <v>Beach</v>
      </c>
      <c r="I4664" t="str">
        <f ca="1">VLOOKUP(F4664,Cities!$A$1:$C$69,3,0)</f>
        <v>Australia</v>
      </c>
      <c r="J4664">
        <f t="shared" ca="1" si="3"/>
        <v>1</v>
      </c>
      <c r="K4664">
        <f ca="1">VLOOKUP(F4664,Cities!$A$1:$I$69,6+J4664,0)*R4664*E4664</f>
        <v>6000</v>
      </c>
      <c r="L4664">
        <f t="shared" ca="1" si="4"/>
        <v>1</v>
      </c>
      <c r="M4664">
        <f ca="1">VLOOKUP(F4664,Cities!$A$1:$I$69,4,0)*R4664*L4664</f>
        <v>6080</v>
      </c>
      <c r="N4664">
        <f t="shared" ca="1" si="5"/>
        <v>12080</v>
      </c>
      <c r="O4664" t="str">
        <f ca="1">VLOOKUP(F4664,Cities!$A$1:$E$69,5,0)</f>
        <v>Spring</v>
      </c>
      <c r="P4664">
        <f t="shared" ca="1" si="6"/>
        <v>2</v>
      </c>
      <c r="Q4664" t="str">
        <f ca="1">VLOOKUP(P4664,Sheet2!$A$1:$B$5,2,0)</f>
        <v>Family</v>
      </c>
      <c r="R4664">
        <f ca="1">VLOOKUP(P4664,Sheet2!$A$1:$C$5,3,0)</f>
        <v>4</v>
      </c>
    </row>
    <row r="4665" spans="1:18" ht="14.25" customHeight="1">
      <c r="A4665" s="4">
        <v>4664</v>
      </c>
      <c r="B4665">
        <f t="shared" ca="1" si="0"/>
        <v>92</v>
      </c>
      <c r="C4665">
        <f t="shared" ca="1" si="1"/>
        <v>4</v>
      </c>
      <c r="D4665" t="str">
        <f ca="1">VLOOKUP(C4665,Stay!$A$1:$B$5,2,0)</f>
        <v>1 month</v>
      </c>
      <c r="E4665">
        <f ca="1">VLOOKUP(C4665,Stay!$A$1:$C$5,3,0)</f>
        <v>30</v>
      </c>
      <c r="F4665">
        <f t="shared" ca="1" si="2"/>
        <v>68</v>
      </c>
      <c r="G4665" t="str">
        <f ca="1">VLOOKUP(F4665,Cities!$A$1:$C$69,2,0)</f>
        <v>Washington, D.C.</v>
      </c>
      <c r="H4665" t="str">
        <f ca="1">VLOOKUP(F4665,Cities!$A$1:$F$69,6,0)</f>
        <v>Modern</v>
      </c>
      <c r="I4665" t="str">
        <f ca="1">VLOOKUP(F4665,Cities!$A$1:$C$69,3,0)</f>
        <v>North America</v>
      </c>
      <c r="J4665">
        <f t="shared" ca="1" si="3"/>
        <v>1</v>
      </c>
      <c r="K4665">
        <f ca="1">VLOOKUP(F4665,Cities!$A$1:$I$69,6+J4665,0)*R4665*E4665</f>
        <v>4140</v>
      </c>
      <c r="L4665">
        <f t="shared" ca="1" si="4"/>
        <v>2</v>
      </c>
      <c r="M4665">
        <f ca="1">VLOOKUP(F4665,Cities!$A$1:$I$69,4,0)*R4665*L4665</f>
        <v>1360</v>
      </c>
      <c r="N4665">
        <f t="shared" ca="1" si="5"/>
        <v>5500</v>
      </c>
      <c r="O4665" t="str">
        <f ca="1">VLOOKUP(F4665,Cities!$A$1:$E$69,5,0)</f>
        <v>Summer</v>
      </c>
      <c r="P4665">
        <f t="shared" ca="1" si="6"/>
        <v>3</v>
      </c>
      <c r="Q4665" t="str">
        <f ca="1">VLOOKUP(P4665,Sheet2!$A$1:$B$5,2,0)</f>
        <v>Romantic</v>
      </c>
      <c r="R4665">
        <f ca="1">VLOOKUP(P4665,Sheet2!$A$1:$C$5,3,0)</f>
        <v>2</v>
      </c>
    </row>
    <row r="4666" spans="1:18" ht="14.25" customHeight="1">
      <c r="A4666" s="4">
        <v>4665</v>
      </c>
      <c r="B4666">
        <f t="shared" ca="1" si="0"/>
        <v>236</v>
      </c>
      <c r="C4666">
        <f t="shared" ca="1" si="1"/>
        <v>1</v>
      </c>
      <c r="D4666" t="str">
        <f ca="1">VLOOKUP(C4666,Stay!$A$1:$B$5,2,0)</f>
        <v>3 days</v>
      </c>
      <c r="E4666">
        <f ca="1">VLOOKUP(C4666,Stay!$A$1:$C$5,3,0)</f>
        <v>3</v>
      </c>
      <c r="F4666">
        <f t="shared" ca="1" si="2"/>
        <v>62</v>
      </c>
      <c r="G4666" t="str">
        <f ca="1">VLOOKUP(F4666,Cities!$A$1:$C$69,2,0)</f>
        <v>Valencia</v>
      </c>
      <c r="H4666" t="str">
        <f ca="1">VLOOKUP(F4666,Cities!$A$1:$F$69,6,0)</f>
        <v>Terrain</v>
      </c>
      <c r="I4666" t="str">
        <f ca="1">VLOOKUP(F4666,Cities!$A$1:$C$69,3,0)</f>
        <v>Europe</v>
      </c>
      <c r="J4666">
        <f t="shared" ca="1" si="3"/>
        <v>2</v>
      </c>
      <c r="K4666">
        <f ca="1">VLOOKUP(F4666,Cities!$A$1:$I$69,6+J4666,0)*R4666*E4666</f>
        <v>1530</v>
      </c>
      <c r="L4666">
        <f t="shared" ca="1" si="4"/>
        <v>1</v>
      </c>
      <c r="M4666">
        <f ca="1">VLOOKUP(F4666,Cities!$A$1:$I$69,4,0)*R4666*L4666</f>
        <v>10680</v>
      </c>
      <c r="N4666">
        <f t="shared" ca="1" si="5"/>
        <v>12210</v>
      </c>
      <c r="O4666" t="str">
        <f ca="1">VLOOKUP(F4666,Cities!$A$1:$E$69,5,0)</f>
        <v>Summer</v>
      </c>
      <c r="P4666">
        <f t="shared" ca="1" si="6"/>
        <v>4</v>
      </c>
      <c r="Q4666" t="str">
        <f ca="1">VLOOKUP(P4666,Sheet2!$A$1:$B$5,2,0)</f>
        <v>Friends</v>
      </c>
      <c r="R4666">
        <f ca="1">VLOOKUP(P4666,Sheet2!$A$1:$C$5,3,0)</f>
        <v>6</v>
      </c>
    </row>
    <row r="4667" spans="1:18" ht="14.25" customHeight="1">
      <c r="A4667" s="4">
        <v>4666</v>
      </c>
      <c r="B4667">
        <f t="shared" ca="1" si="0"/>
        <v>256</v>
      </c>
      <c r="C4667">
        <f t="shared" ca="1" si="1"/>
        <v>4</v>
      </c>
      <c r="D4667" t="str">
        <f ca="1">VLOOKUP(C4667,Stay!$A$1:$B$5,2,0)</f>
        <v>1 month</v>
      </c>
      <c r="E4667">
        <f ca="1">VLOOKUP(C4667,Stay!$A$1:$C$5,3,0)</f>
        <v>30</v>
      </c>
      <c r="F4667">
        <f t="shared" ca="1" si="2"/>
        <v>24</v>
      </c>
      <c r="G4667" t="str">
        <f ca="1">VLOOKUP(F4667,Cities!$A$1:$C$69,2,0)</f>
        <v>Florence</v>
      </c>
      <c r="H4667" t="str">
        <f ca="1">VLOOKUP(F4667,Cities!$A$1:$F$69,6,0)</f>
        <v>Historical, Beach</v>
      </c>
      <c r="I4667" t="str">
        <f ca="1">VLOOKUP(F4667,Cities!$A$1:$C$69,3,0)</f>
        <v>Europe</v>
      </c>
      <c r="J4667">
        <f t="shared" ca="1" si="3"/>
        <v>1</v>
      </c>
      <c r="K4667">
        <f ca="1">VLOOKUP(F4667,Cities!$A$1:$I$69,6+J4667,0)*R4667*E4667</f>
        <v>3300</v>
      </c>
      <c r="L4667">
        <f t="shared" ca="1" si="4"/>
        <v>1</v>
      </c>
      <c r="M4667">
        <f ca="1">VLOOKUP(F4667,Cities!$A$1:$I$69,4,0)*R4667*L4667</f>
        <v>3900</v>
      </c>
      <c r="N4667">
        <f t="shared" ca="1" si="5"/>
        <v>7200</v>
      </c>
      <c r="O4667" t="str">
        <f ca="1">VLOOKUP(F4667,Cities!$A$1:$E$69,5,0)</f>
        <v>Summer</v>
      </c>
      <c r="P4667">
        <f t="shared" ca="1" si="6"/>
        <v>3</v>
      </c>
      <c r="Q4667" t="str">
        <f ca="1">VLOOKUP(P4667,Sheet2!$A$1:$B$5,2,0)</f>
        <v>Romantic</v>
      </c>
      <c r="R4667">
        <f ca="1">VLOOKUP(P4667,Sheet2!$A$1:$C$5,3,0)</f>
        <v>2</v>
      </c>
    </row>
    <row r="4668" spans="1:18" ht="14.25" customHeight="1">
      <c r="A4668" s="4">
        <v>4667</v>
      </c>
      <c r="B4668">
        <f t="shared" ca="1" si="0"/>
        <v>252</v>
      </c>
      <c r="C4668">
        <f t="shared" ca="1" si="1"/>
        <v>4</v>
      </c>
      <c r="D4668" t="str">
        <f ca="1">VLOOKUP(C4668,Stay!$A$1:$B$5,2,0)</f>
        <v>1 month</v>
      </c>
      <c r="E4668">
        <f ca="1">VLOOKUP(C4668,Stay!$A$1:$C$5,3,0)</f>
        <v>30</v>
      </c>
      <c r="F4668">
        <f t="shared" ca="1" si="2"/>
        <v>62</v>
      </c>
      <c r="G4668" t="str">
        <f ca="1">VLOOKUP(F4668,Cities!$A$1:$C$69,2,0)</f>
        <v>Valencia</v>
      </c>
      <c r="H4668" t="str">
        <f ca="1">VLOOKUP(F4668,Cities!$A$1:$F$69,6,0)</f>
        <v>Terrain</v>
      </c>
      <c r="I4668" t="str">
        <f ca="1">VLOOKUP(F4668,Cities!$A$1:$C$69,3,0)</f>
        <v>Europe</v>
      </c>
      <c r="J4668">
        <f t="shared" ca="1" si="3"/>
        <v>2</v>
      </c>
      <c r="K4668">
        <f ca="1">VLOOKUP(F4668,Cities!$A$1:$I$69,6+J4668,0)*R4668*E4668</f>
        <v>2550</v>
      </c>
      <c r="L4668">
        <f t="shared" ca="1" si="4"/>
        <v>2</v>
      </c>
      <c r="M4668">
        <f ca="1">VLOOKUP(F4668,Cities!$A$1:$I$69,4,0)*R4668*L4668</f>
        <v>3560</v>
      </c>
      <c r="N4668">
        <f t="shared" ca="1" si="5"/>
        <v>6110</v>
      </c>
      <c r="O4668" t="str">
        <f ca="1">VLOOKUP(F4668,Cities!$A$1:$E$69,5,0)</f>
        <v>Summer</v>
      </c>
      <c r="P4668">
        <f t="shared" ca="1" si="6"/>
        <v>1</v>
      </c>
      <c r="Q4668" t="str">
        <f ca="1">VLOOKUP(P4668,Sheet2!$A$1:$B$5,2,0)</f>
        <v>Solo</v>
      </c>
      <c r="R4668">
        <f ca="1">VLOOKUP(P4668,Sheet2!$A$1:$C$5,3,0)</f>
        <v>1</v>
      </c>
    </row>
    <row r="4669" spans="1:18" ht="14.25" customHeight="1">
      <c r="A4669" s="4">
        <v>4668</v>
      </c>
      <c r="B4669">
        <f t="shared" ca="1" si="0"/>
        <v>92</v>
      </c>
      <c r="C4669">
        <f t="shared" ca="1" si="1"/>
        <v>2</v>
      </c>
      <c r="D4669" t="str">
        <f ca="1">VLOOKUP(C4669,Stay!$A$1:$B$5,2,0)</f>
        <v>1 week</v>
      </c>
      <c r="E4669">
        <f ca="1">VLOOKUP(C4669,Stay!$A$1:$C$5,3,0)</f>
        <v>7</v>
      </c>
      <c r="F4669">
        <f t="shared" ca="1" si="2"/>
        <v>36</v>
      </c>
      <c r="G4669" t="str">
        <f ca="1">VLOOKUP(F4669,Cities!$A$1:$C$69,2,0)</f>
        <v>Manchester</v>
      </c>
      <c r="H4669" t="str">
        <f ca="1">VLOOKUP(F4669,Cities!$A$1:$F$69,6,0)</f>
        <v>Modern, Nightlife</v>
      </c>
      <c r="I4669" t="str">
        <f ca="1">VLOOKUP(F4669,Cities!$A$1:$C$69,3,0)</f>
        <v>Europe</v>
      </c>
      <c r="J4669">
        <f t="shared" ca="1" si="3"/>
        <v>3</v>
      </c>
      <c r="K4669">
        <f ca="1">VLOOKUP(F4669,Cities!$A$1:$I$69,6+J4669,0)*R4669*E4669</f>
        <v>6230</v>
      </c>
      <c r="L4669">
        <f t="shared" ca="1" si="4"/>
        <v>2</v>
      </c>
      <c r="M4669">
        <f ca="1">VLOOKUP(F4669,Cities!$A$1:$I$69,4,0)*R4669*L4669</f>
        <v>2680</v>
      </c>
      <c r="N4669">
        <f t="shared" ca="1" si="5"/>
        <v>8910</v>
      </c>
      <c r="O4669" t="str">
        <f ca="1">VLOOKUP(F4669,Cities!$A$1:$E$69,5,0)</f>
        <v>Summer</v>
      </c>
      <c r="P4669">
        <f t="shared" ca="1" si="6"/>
        <v>3</v>
      </c>
      <c r="Q4669" t="str">
        <f ca="1">VLOOKUP(P4669,Sheet2!$A$1:$B$5,2,0)</f>
        <v>Romantic</v>
      </c>
      <c r="R4669">
        <f ca="1">VLOOKUP(P4669,Sheet2!$A$1:$C$5,3,0)</f>
        <v>2</v>
      </c>
    </row>
    <row r="4670" spans="1:18" ht="14.25" customHeight="1">
      <c r="A4670" s="4">
        <v>4669</v>
      </c>
      <c r="B4670">
        <f t="shared" ca="1" si="0"/>
        <v>133</v>
      </c>
      <c r="C4670">
        <f t="shared" ca="1" si="1"/>
        <v>2</v>
      </c>
      <c r="D4670" t="str">
        <f ca="1">VLOOKUP(C4670,Stay!$A$1:$B$5,2,0)</f>
        <v>1 week</v>
      </c>
      <c r="E4670">
        <f ca="1">VLOOKUP(C4670,Stay!$A$1:$C$5,3,0)</f>
        <v>7</v>
      </c>
      <c r="F4670">
        <f t="shared" ca="1" si="2"/>
        <v>55</v>
      </c>
      <c r="G4670" t="str">
        <f ca="1">VLOOKUP(F4670,Cities!$A$1:$C$69,2,0)</f>
        <v>Santa Clara County</v>
      </c>
      <c r="H4670" t="str">
        <f ca="1">VLOOKUP(F4670,Cities!$A$1:$F$69,6,0)</f>
        <v>Modern</v>
      </c>
      <c r="I4670" t="str">
        <f ca="1">VLOOKUP(F4670,Cities!$A$1:$C$69,3,0)</f>
        <v>North America</v>
      </c>
      <c r="J4670">
        <f t="shared" ca="1" si="3"/>
        <v>1</v>
      </c>
      <c r="K4670">
        <f ca="1">VLOOKUP(F4670,Cities!$A$1:$I$69,6+J4670,0)*R4670*E4670</f>
        <v>4200</v>
      </c>
      <c r="L4670">
        <f t="shared" ca="1" si="4"/>
        <v>1</v>
      </c>
      <c r="M4670">
        <f ca="1">VLOOKUP(F4670,Cities!$A$1:$I$69,4,0)*R4670*L4670</f>
        <v>2160</v>
      </c>
      <c r="N4670">
        <f t="shared" ca="1" si="5"/>
        <v>6360</v>
      </c>
      <c r="O4670" t="str">
        <f ca="1">VLOOKUP(F4670,Cities!$A$1:$E$69,5,0)</f>
        <v>Spring</v>
      </c>
      <c r="P4670">
        <f t="shared" ca="1" si="6"/>
        <v>4</v>
      </c>
      <c r="Q4670" t="str">
        <f ca="1">VLOOKUP(P4670,Sheet2!$A$1:$B$5,2,0)</f>
        <v>Friends</v>
      </c>
      <c r="R4670">
        <f ca="1">VLOOKUP(P4670,Sheet2!$A$1:$C$5,3,0)</f>
        <v>6</v>
      </c>
    </row>
    <row r="4671" spans="1:18" ht="14.25" customHeight="1">
      <c r="A4671" s="4">
        <v>4670</v>
      </c>
      <c r="B4671">
        <f t="shared" ca="1" si="0"/>
        <v>201</v>
      </c>
      <c r="C4671">
        <f t="shared" ca="1" si="1"/>
        <v>4</v>
      </c>
      <c r="D4671" t="str">
        <f ca="1">VLOOKUP(C4671,Stay!$A$1:$B$5,2,0)</f>
        <v>1 month</v>
      </c>
      <c r="E4671">
        <f ca="1">VLOOKUP(C4671,Stay!$A$1:$C$5,3,0)</f>
        <v>30</v>
      </c>
      <c r="F4671">
        <f t="shared" ca="1" si="2"/>
        <v>20</v>
      </c>
      <c r="G4671" t="str">
        <f ca="1">VLOOKUP(F4671,Cities!$A$1:$C$69,2,0)</f>
        <v>Copenhagen</v>
      </c>
      <c r="H4671" t="str">
        <f ca="1">VLOOKUP(F4671,Cities!$A$1:$F$69,6,0)</f>
        <v>Historical-Medieval, Beach, Adventure-Water, Park, Nightlife, Architecture</v>
      </c>
      <c r="I4671" t="str">
        <f ca="1">VLOOKUP(F4671,Cities!$A$1:$C$69,3,0)</f>
        <v>Europe</v>
      </c>
      <c r="J4671">
        <f t="shared" ca="1" si="3"/>
        <v>2</v>
      </c>
      <c r="K4671">
        <f ca="1">VLOOKUP(F4671,Cities!$A$1:$I$69,6+J4671,0)*R4671*E4671</f>
        <v>5340</v>
      </c>
      <c r="L4671">
        <f t="shared" ca="1" si="4"/>
        <v>1</v>
      </c>
      <c r="M4671">
        <f ca="1">VLOOKUP(F4671,Cities!$A$1:$I$69,4,0)*R4671*L4671</f>
        <v>980</v>
      </c>
      <c r="N4671">
        <f t="shared" ca="1" si="5"/>
        <v>6320</v>
      </c>
      <c r="O4671" t="str">
        <f ca="1">VLOOKUP(F4671,Cities!$A$1:$E$69,5,0)</f>
        <v>Summer</v>
      </c>
      <c r="P4671">
        <f t="shared" ca="1" si="6"/>
        <v>1</v>
      </c>
      <c r="Q4671" t="str">
        <f ca="1">VLOOKUP(P4671,Sheet2!$A$1:$B$5,2,0)</f>
        <v>Solo</v>
      </c>
      <c r="R4671">
        <f ca="1">VLOOKUP(P4671,Sheet2!$A$1:$C$5,3,0)</f>
        <v>1</v>
      </c>
    </row>
    <row r="4672" spans="1:18" ht="14.25" customHeight="1">
      <c r="A4672" s="4">
        <v>4671</v>
      </c>
      <c r="B4672">
        <f t="shared" ca="1" si="0"/>
        <v>245</v>
      </c>
      <c r="C4672">
        <f t="shared" ca="1" si="1"/>
        <v>1</v>
      </c>
      <c r="D4672" t="str">
        <f ca="1">VLOOKUP(C4672,Stay!$A$1:$B$5,2,0)</f>
        <v>3 days</v>
      </c>
      <c r="E4672">
        <f ca="1">VLOOKUP(C4672,Stay!$A$1:$C$5,3,0)</f>
        <v>3</v>
      </c>
      <c r="F4672">
        <f t="shared" ca="1" si="2"/>
        <v>14</v>
      </c>
      <c r="G4672" t="str">
        <f ca="1">VLOOKUP(F4672,Cities!$A$1:$C$69,2,0)</f>
        <v>Brussels</v>
      </c>
      <c r="H4672" t="str">
        <f ca="1">VLOOKUP(F4672,Cities!$A$1:$F$69,6,0)</f>
        <v>Historical-Medieval, Beach, Park, Nightlife</v>
      </c>
      <c r="I4672" t="str">
        <f ca="1">VLOOKUP(F4672,Cities!$A$1:$C$69,3,0)</f>
        <v>Europe</v>
      </c>
      <c r="J4672">
        <f t="shared" ca="1" si="3"/>
        <v>2</v>
      </c>
      <c r="K4672">
        <f ca="1">VLOOKUP(F4672,Cities!$A$1:$I$69,6+J4672,0)*R4672*E4672</f>
        <v>1380</v>
      </c>
      <c r="L4672">
        <f t="shared" ca="1" si="4"/>
        <v>2</v>
      </c>
      <c r="M4672">
        <f ca="1">VLOOKUP(F4672,Cities!$A$1:$I$69,4,0)*R4672*L4672</f>
        <v>8640</v>
      </c>
      <c r="N4672">
        <f t="shared" ca="1" si="5"/>
        <v>10020</v>
      </c>
      <c r="O4672" t="str">
        <f ca="1">VLOOKUP(F4672,Cities!$A$1:$E$69,5,0)</f>
        <v>Summer</v>
      </c>
      <c r="P4672">
        <f t="shared" ca="1" si="6"/>
        <v>2</v>
      </c>
      <c r="Q4672" t="str">
        <f ca="1">VLOOKUP(P4672,Sheet2!$A$1:$B$5,2,0)</f>
        <v>Family</v>
      </c>
      <c r="R4672">
        <f ca="1">VLOOKUP(P4672,Sheet2!$A$1:$C$5,3,0)</f>
        <v>4</v>
      </c>
    </row>
    <row r="4673" spans="1:18" ht="14.25" customHeight="1">
      <c r="A4673" s="4">
        <v>4672</v>
      </c>
      <c r="B4673">
        <f t="shared" ca="1" si="0"/>
        <v>56</v>
      </c>
      <c r="C4673">
        <f t="shared" ca="1" si="1"/>
        <v>4</v>
      </c>
      <c r="D4673" t="str">
        <f ca="1">VLOOKUP(C4673,Stay!$A$1:$B$5,2,0)</f>
        <v>1 month</v>
      </c>
      <c r="E4673">
        <f ca="1">VLOOKUP(C4673,Stay!$A$1:$C$5,3,0)</f>
        <v>30</v>
      </c>
      <c r="F4673">
        <f t="shared" ca="1" si="2"/>
        <v>50</v>
      </c>
      <c r="G4673" t="str">
        <f ca="1">VLOOKUP(F4673,Cities!$A$1:$C$69,2,0)</f>
        <v>Rio de Janeiro</v>
      </c>
      <c r="H4673" t="str">
        <f ca="1">VLOOKUP(F4673,Cities!$A$1:$F$69,6,0)</f>
        <v>Historical</v>
      </c>
      <c r="I4673" t="str">
        <f ca="1">VLOOKUP(F4673,Cities!$A$1:$C$69,3,0)</f>
        <v>South America</v>
      </c>
      <c r="J4673">
        <f t="shared" ca="1" si="3"/>
        <v>3</v>
      </c>
      <c r="K4673">
        <f ca="1">VLOOKUP(F4673,Cities!$A$1:$I$69,6+J4673,0)*R4673*E4673</f>
        <v>8550</v>
      </c>
      <c r="L4673">
        <f t="shared" ca="1" si="4"/>
        <v>1</v>
      </c>
      <c r="M4673">
        <f ca="1">VLOOKUP(F4673,Cities!$A$1:$I$69,4,0)*R4673*L4673</f>
        <v>1060</v>
      </c>
      <c r="N4673">
        <f t="shared" ca="1" si="5"/>
        <v>9610</v>
      </c>
      <c r="O4673" t="str">
        <f ca="1">VLOOKUP(F4673,Cities!$A$1:$E$69,5,0)</f>
        <v>Winter</v>
      </c>
      <c r="P4673">
        <f t="shared" ca="1" si="6"/>
        <v>1</v>
      </c>
      <c r="Q4673" t="str">
        <f ca="1">VLOOKUP(P4673,Sheet2!$A$1:$B$5,2,0)</f>
        <v>Solo</v>
      </c>
      <c r="R4673">
        <f ca="1">VLOOKUP(P4673,Sheet2!$A$1:$C$5,3,0)</f>
        <v>1</v>
      </c>
    </row>
    <row r="4674" spans="1:18" ht="14.25" customHeight="1">
      <c r="A4674" s="4">
        <v>4673</v>
      </c>
      <c r="B4674">
        <f t="shared" ca="1" si="0"/>
        <v>297</v>
      </c>
      <c r="C4674">
        <f t="shared" ca="1" si="1"/>
        <v>1</v>
      </c>
      <c r="D4674" t="str">
        <f ca="1">VLOOKUP(C4674,Stay!$A$1:$B$5,2,0)</f>
        <v>3 days</v>
      </c>
      <c r="E4674">
        <f ca="1">VLOOKUP(C4674,Stay!$A$1:$C$5,3,0)</f>
        <v>3</v>
      </c>
      <c r="F4674">
        <f t="shared" ca="1" si="2"/>
        <v>5</v>
      </c>
      <c r="G4674" t="str">
        <f ca="1">VLOOKUP(F4674,Cities!$A$1:$C$69,2,0)</f>
        <v>Austin</v>
      </c>
      <c r="H4674" t="str">
        <f ca="1">VLOOKUP(F4674,Cities!$A$1:$F$69,6,0)</f>
        <v>Historical-Modern, Nightlife</v>
      </c>
      <c r="I4674" t="str">
        <f ca="1">VLOOKUP(F4674,Cities!$A$1:$C$69,3,0)</f>
        <v>North America</v>
      </c>
      <c r="J4674">
        <f t="shared" ca="1" si="3"/>
        <v>2</v>
      </c>
      <c r="K4674">
        <f ca="1">VLOOKUP(F4674,Cities!$A$1:$I$69,6+J4674,0)*R4674*E4674</f>
        <v>1368</v>
      </c>
      <c r="L4674">
        <f t="shared" ca="1" si="4"/>
        <v>1</v>
      </c>
      <c r="M4674">
        <f ca="1">VLOOKUP(F4674,Cities!$A$1:$I$69,4,0)*R4674*L4674</f>
        <v>240</v>
      </c>
      <c r="N4674">
        <f t="shared" ca="1" si="5"/>
        <v>1608</v>
      </c>
      <c r="O4674" t="str">
        <f ca="1">VLOOKUP(F4674,Cities!$A$1:$E$69,5,0)</f>
        <v>Spring</v>
      </c>
      <c r="P4674">
        <f t="shared" ca="1" si="6"/>
        <v>2</v>
      </c>
      <c r="Q4674" t="str">
        <f ca="1">VLOOKUP(P4674,Sheet2!$A$1:$B$5,2,0)</f>
        <v>Family</v>
      </c>
      <c r="R4674">
        <f ca="1">VLOOKUP(P4674,Sheet2!$A$1:$C$5,3,0)</f>
        <v>4</v>
      </c>
    </row>
    <row r="4675" spans="1:18" ht="14.25" customHeight="1">
      <c r="A4675" s="4">
        <v>4674</v>
      </c>
      <c r="B4675">
        <f t="shared" ca="1" si="0"/>
        <v>143</v>
      </c>
      <c r="C4675">
        <f t="shared" ca="1" si="1"/>
        <v>4</v>
      </c>
      <c r="D4675" t="str">
        <f ca="1">VLOOKUP(C4675,Stay!$A$1:$B$5,2,0)</f>
        <v>1 month</v>
      </c>
      <c r="E4675">
        <f ca="1">VLOOKUP(C4675,Stay!$A$1:$C$5,3,0)</f>
        <v>30</v>
      </c>
      <c r="F4675">
        <f t="shared" ca="1" si="2"/>
        <v>66</v>
      </c>
      <c r="G4675" t="str">
        <f ca="1">VLOOKUP(F4675,Cities!$A$1:$C$69,2,0)</f>
        <v>Vienna</v>
      </c>
      <c r="H4675" t="str">
        <f ca="1">VLOOKUP(F4675,Cities!$A$1:$F$69,6,0)</f>
        <v>Terrain</v>
      </c>
      <c r="I4675" t="str">
        <f ca="1">VLOOKUP(F4675,Cities!$A$1:$C$69,3,0)</f>
        <v>Europe</v>
      </c>
      <c r="J4675">
        <f t="shared" ca="1" si="3"/>
        <v>2</v>
      </c>
      <c r="K4675">
        <f ca="1">VLOOKUP(F4675,Cities!$A$1:$I$69,6+J4675,0)*R4675*E4675</f>
        <v>23580</v>
      </c>
      <c r="L4675">
        <f t="shared" ca="1" si="4"/>
        <v>1</v>
      </c>
      <c r="M4675">
        <f ca="1">VLOOKUP(F4675,Cities!$A$1:$I$69,4,0)*R4675*L4675</f>
        <v>8100</v>
      </c>
      <c r="N4675">
        <f t="shared" ca="1" si="5"/>
        <v>31680</v>
      </c>
      <c r="O4675" t="str">
        <f ca="1">VLOOKUP(F4675,Cities!$A$1:$E$69,5,0)</f>
        <v>Summer</v>
      </c>
      <c r="P4675">
        <f t="shared" ca="1" si="6"/>
        <v>4</v>
      </c>
      <c r="Q4675" t="str">
        <f ca="1">VLOOKUP(P4675,Sheet2!$A$1:$B$5,2,0)</f>
        <v>Friends</v>
      </c>
      <c r="R4675">
        <f ca="1">VLOOKUP(P4675,Sheet2!$A$1:$C$5,3,0)</f>
        <v>6</v>
      </c>
    </row>
    <row r="4676" spans="1:18" ht="14.25" customHeight="1">
      <c r="A4676" s="4">
        <v>4675</v>
      </c>
      <c r="B4676">
        <f t="shared" ca="1" si="0"/>
        <v>272</v>
      </c>
      <c r="C4676">
        <f t="shared" ca="1" si="1"/>
        <v>2</v>
      </c>
      <c r="D4676" t="str">
        <f ca="1">VLOOKUP(C4676,Stay!$A$1:$B$5,2,0)</f>
        <v>1 week</v>
      </c>
      <c r="E4676">
        <f ca="1">VLOOKUP(C4676,Stay!$A$1:$C$5,3,0)</f>
        <v>7</v>
      </c>
      <c r="F4676">
        <f t="shared" ca="1" si="2"/>
        <v>21</v>
      </c>
      <c r="G4676" t="str">
        <f ca="1">VLOOKUP(F4676,Cities!$A$1:$C$69,2,0)</f>
        <v>Denver</v>
      </c>
      <c r="H4676" t="str">
        <f ca="1">VLOOKUP(F4676,Cities!$A$1:$F$69,6,0)</f>
        <v>Modern, Hills, Park, Architecture</v>
      </c>
      <c r="I4676" t="str">
        <f ca="1">VLOOKUP(F4676,Cities!$A$1:$C$69,3,0)</f>
        <v>North America</v>
      </c>
      <c r="J4676">
        <f t="shared" ca="1" si="3"/>
        <v>2</v>
      </c>
      <c r="K4676">
        <f ca="1">VLOOKUP(F4676,Cities!$A$1:$I$69,6+J4676,0)*R4676*E4676</f>
        <v>4508</v>
      </c>
      <c r="L4676">
        <f t="shared" ca="1" si="4"/>
        <v>1</v>
      </c>
      <c r="M4676">
        <f ca="1">VLOOKUP(F4676,Cities!$A$1:$I$69,4,0)*R4676*L4676</f>
        <v>600</v>
      </c>
      <c r="N4676">
        <f t="shared" ca="1" si="5"/>
        <v>5108</v>
      </c>
      <c r="O4676" t="str">
        <f ca="1">VLOOKUP(F4676,Cities!$A$1:$E$69,5,0)</f>
        <v>Summer</v>
      </c>
      <c r="P4676">
        <f t="shared" ca="1" si="6"/>
        <v>2</v>
      </c>
      <c r="Q4676" t="str">
        <f ca="1">VLOOKUP(P4676,Sheet2!$A$1:$B$5,2,0)</f>
        <v>Family</v>
      </c>
      <c r="R4676">
        <f ca="1">VLOOKUP(P4676,Sheet2!$A$1:$C$5,3,0)</f>
        <v>4</v>
      </c>
    </row>
    <row r="4677" spans="1:18" ht="14.25" customHeight="1">
      <c r="A4677" s="4">
        <v>4676</v>
      </c>
      <c r="B4677">
        <f t="shared" ca="1" si="0"/>
        <v>291</v>
      </c>
      <c r="C4677">
        <f t="shared" ca="1" si="1"/>
        <v>1</v>
      </c>
      <c r="D4677" t="str">
        <f ca="1">VLOOKUP(C4677,Stay!$A$1:$B$5,2,0)</f>
        <v>3 days</v>
      </c>
      <c r="E4677">
        <f ca="1">VLOOKUP(C4677,Stay!$A$1:$C$5,3,0)</f>
        <v>3</v>
      </c>
      <c r="F4677">
        <f t="shared" ca="1" si="2"/>
        <v>56</v>
      </c>
      <c r="G4677" t="str">
        <f ca="1">VLOOKUP(F4677,Cities!$A$1:$C$69,2,0)</f>
        <v>Santa Cruz County</v>
      </c>
      <c r="H4677" t="str">
        <f ca="1">VLOOKUP(F4677,Cities!$A$1:$F$69,6,0)</f>
        <v>Beach</v>
      </c>
      <c r="I4677" t="str">
        <f ca="1">VLOOKUP(F4677,Cities!$A$1:$C$69,3,0)</f>
        <v>North America</v>
      </c>
      <c r="J4677">
        <f t="shared" ca="1" si="3"/>
        <v>1</v>
      </c>
      <c r="K4677">
        <f ca="1">VLOOKUP(F4677,Cities!$A$1:$I$69,6+J4677,0)*R4677*E4677</f>
        <v>132</v>
      </c>
      <c r="L4677">
        <f t="shared" ca="1" si="4"/>
        <v>1</v>
      </c>
      <c r="M4677">
        <f ca="1">VLOOKUP(F4677,Cities!$A$1:$I$69,4,0)*R4677*L4677</f>
        <v>220</v>
      </c>
      <c r="N4677">
        <f t="shared" ca="1" si="5"/>
        <v>352</v>
      </c>
      <c r="O4677" t="str">
        <f ca="1">VLOOKUP(F4677,Cities!$A$1:$E$69,5,0)</f>
        <v>Spring</v>
      </c>
      <c r="P4677">
        <f t="shared" ca="1" si="6"/>
        <v>1</v>
      </c>
      <c r="Q4677" t="str">
        <f ca="1">VLOOKUP(P4677,Sheet2!$A$1:$B$5,2,0)</f>
        <v>Solo</v>
      </c>
      <c r="R4677">
        <f ca="1">VLOOKUP(P4677,Sheet2!$A$1:$C$5,3,0)</f>
        <v>1</v>
      </c>
    </row>
    <row r="4678" spans="1:18" ht="14.25" customHeight="1">
      <c r="A4678" s="4">
        <v>4677</v>
      </c>
      <c r="B4678">
        <f t="shared" ca="1" si="0"/>
        <v>90</v>
      </c>
      <c r="C4678">
        <f t="shared" ca="1" si="1"/>
        <v>3</v>
      </c>
      <c r="D4678" t="str">
        <f ca="1">VLOOKUP(C4678,Stay!$A$1:$B$5,2,0)</f>
        <v>2 weeks</v>
      </c>
      <c r="E4678">
        <f ca="1">VLOOKUP(C4678,Stay!$A$1:$C$5,3,0)</f>
        <v>14</v>
      </c>
      <c r="F4678">
        <f t="shared" ca="1" si="2"/>
        <v>51</v>
      </c>
      <c r="G4678" t="str">
        <f ca="1">VLOOKUP(F4678,Cities!$A$1:$C$69,2,0)</f>
        <v>Rome</v>
      </c>
      <c r="H4678" t="str">
        <f ca="1">VLOOKUP(F4678,Cities!$A$1:$F$69,6,0)</f>
        <v>Historical</v>
      </c>
      <c r="I4678" t="str">
        <f ca="1">VLOOKUP(F4678,Cities!$A$1:$C$69,3,0)</f>
        <v>Europe</v>
      </c>
      <c r="J4678">
        <f t="shared" ca="1" si="3"/>
        <v>1</v>
      </c>
      <c r="K4678">
        <f ca="1">VLOOKUP(F4678,Cities!$A$1:$I$69,6+J4678,0)*R4678*E4678</f>
        <v>742</v>
      </c>
      <c r="L4678">
        <f t="shared" ca="1" si="4"/>
        <v>1</v>
      </c>
      <c r="M4678">
        <f ca="1">VLOOKUP(F4678,Cities!$A$1:$I$69,4,0)*R4678*L4678</f>
        <v>953</v>
      </c>
      <c r="N4678">
        <f t="shared" ca="1" si="5"/>
        <v>1695</v>
      </c>
      <c r="O4678" t="str">
        <f ca="1">VLOOKUP(F4678,Cities!$A$1:$E$69,5,0)</f>
        <v>Summer</v>
      </c>
      <c r="P4678">
        <f t="shared" ca="1" si="6"/>
        <v>1</v>
      </c>
      <c r="Q4678" t="str">
        <f ca="1">VLOOKUP(P4678,Sheet2!$A$1:$B$5,2,0)</f>
        <v>Solo</v>
      </c>
      <c r="R4678">
        <f ca="1">VLOOKUP(P4678,Sheet2!$A$1:$C$5,3,0)</f>
        <v>1</v>
      </c>
    </row>
    <row r="4679" spans="1:18" ht="14.25" customHeight="1">
      <c r="A4679" s="4">
        <v>4678</v>
      </c>
      <c r="B4679">
        <f t="shared" ca="1" si="0"/>
        <v>265</v>
      </c>
      <c r="C4679">
        <f t="shared" ca="1" si="1"/>
        <v>3</v>
      </c>
      <c r="D4679" t="str">
        <f ca="1">VLOOKUP(C4679,Stay!$A$1:$B$5,2,0)</f>
        <v>2 weeks</v>
      </c>
      <c r="E4679">
        <f ca="1">VLOOKUP(C4679,Stay!$A$1:$C$5,3,0)</f>
        <v>14</v>
      </c>
      <c r="F4679">
        <f t="shared" ca="1" si="2"/>
        <v>43</v>
      </c>
      <c r="G4679" t="str">
        <f ca="1">VLOOKUP(F4679,Cities!$A$1:$C$69,2,0)</f>
        <v>New York City</v>
      </c>
      <c r="H4679" t="str">
        <f ca="1">VLOOKUP(F4679,Cities!$A$1:$F$69,6,0)</f>
        <v>Modern, Park, Adventure-Land, Architecture, Nightlife</v>
      </c>
      <c r="I4679" t="str">
        <f ca="1">VLOOKUP(F4679,Cities!$A$1:$C$69,3,0)</f>
        <v>North America</v>
      </c>
      <c r="J4679">
        <f t="shared" ca="1" si="3"/>
        <v>2</v>
      </c>
      <c r="K4679">
        <f ca="1">VLOOKUP(F4679,Cities!$A$1:$I$69,6+J4679,0)*R4679*E4679</f>
        <v>19992</v>
      </c>
      <c r="L4679">
        <f t="shared" ca="1" si="4"/>
        <v>1</v>
      </c>
      <c r="M4679">
        <f ca="1">VLOOKUP(F4679,Cities!$A$1:$I$69,4,0)*R4679*L4679</f>
        <v>1500</v>
      </c>
      <c r="N4679">
        <f t="shared" ca="1" si="5"/>
        <v>21492</v>
      </c>
      <c r="O4679" t="str">
        <f ca="1">VLOOKUP(F4679,Cities!$A$1:$E$69,5,0)</f>
        <v>Summer</v>
      </c>
      <c r="P4679">
        <f t="shared" ca="1" si="6"/>
        <v>4</v>
      </c>
      <c r="Q4679" t="str">
        <f ca="1">VLOOKUP(P4679,Sheet2!$A$1:$B$5,2,0)</f>
        <v>Friends</v>
      </c>
      <c r="R4679">
        <f ca="1">VLOOKUP(P4679,Sheet2!$A$1:$C$5,3,0)</f>
        <v>6</v>
      </c>
    </row>
    <row r="4680" spans="1:18" ht="14.25" customHeight="1">
      <c r="A4680" s="4">
        <v>4679</v>
      </c>
      <c r="B4680">
        <f t="shared" ca="1" si="0"/>
        <v>176</v>
      </c>
      <c r="C4680">
        <f t="shared" ca="1" si="1"/>
        <v>1</v>
      </c>
      <c r="D4680" t="str">
        <f ca="1">VLOOKUP(C4680,Stay!$A$1:$B$5,2,0)</f>
        <v>3 days</v>
      </c>
      <c r="E4680">
        <f ca="1">VLOOKUP(C4680,Stay!$A$1:$C$5,3,0)</f>
        <v>3</v>
      </c>
      <c r="F4680">
        <f t="shared" ca="1" si="2"/>
        <v>24</v>
      </c>
      <c r="G4680" t="str">
        <f ca="1">VLOOKUP(F4680,Cities!$A$1:$C$69,2,0)</f>
        <v>Florence</v>
      </c>
      <c r="H4680" t="str">
        <f ca="1">VLOOKUP(F4680,Cities!$A$1:$F$69,6,0)</f>
        <v>Historical, Beach</v>
      </c>
      <c r="I4680" t="str">
        <f ca="1">VLOOKUP(F4680,Cities!$A$1:$C$69,3,0)</f>
        <v>Europe</v>
      </c>
      <c r="J4680">
        <f t="shared" ca="1" si="3"/>
        <v>2</v>
      </c>
      <c r="K4680">
        <f ca="1">VLOOKUP(F4680,Cities!$A$1:$I$69,6+J4680,0)*R4680*E4680</f>
        <v>774</v>
      </c>
      <c r="L4680">
        <f t="shared" ca="1" si="4"/>
        <v>2</v>
      </c>
      <c r="M4680">
        <f ca="1">VLOOKUP(F4680,Cities!$A$1:$I$69,4,0)*R4680*L4680</f>
        <v>7800</v>
      </c>
      <c r="N4680">
        <f t="shared" ca="1" si="5"/>
        <v>8574</v>
      </c>
      <c r="O4680" t="str">
        <f ca="1">VLOOKUP(F4680,Cities!$A$1:$E$69,5,0)</f>
        <v>Summer</v>
      </c>
      <c r="P4680">
        <f t="shared" ca="1" si="6"/>
        <v>3</v>
      </c>
      <c r="Q4680" t="str">
        <f ca="1">VLOOKUP(P4680,Sheet2!$A$1:$B$5,2,0)</f>
        <v>Romantic</v>
      </c>
      <c r="R4680">
        <f ca="1">VLOOKUP(P4680,Sheet2!$A$1:$C$5,3,0)</f>
        <v>2</v>
      </c>
    </row>
    <row r="4681" spans="1:18" ht="14.25" customHeight="1">
      <c r="A4681" s="4">
        <v>4680</v>
      </c>
      <c r="B4681">
        <f t="shared" ca="1" si="0"/>
        <v>230</v>
      </c>
      <c r="C4681">
        <f t="shared" ca="1" si="1"/>
        <v>4</v>
      </c>
      <c r="D4681" t="str">
        <f ca="1">VLOOKUP(C4681,Stay!$A$1:$B$5,2,0)</f>
        <v>1 month</v>
      </c>
      <c r="E4681">
        <f ca="1">VLOOKUP(C4681,Stay!$A$1:$C$5,3,0)</f>
        <v>30</v>
      </c>
      <c r="F4681">
        <f t="shared" ca="1" si="2"/>
        <v>3</v>
      </c>
      <c r="G4681" t="str">
        <f ca="1">VLOOKUP(F4681,Cities!$A$1:$C$69,2,0)</f>
        <v>Asheville</v>
      </c>
      <c r="H4681" t="str">
        <f ca="1">VLOOKUP(F4681,Cities!$A$1:$F$69,6,0)</f>
        <v>Historical-Modern, Adventure-Water, Hills, Adventure-Land</v>
      </c>
      <c r="I4681" t="str">
        <f ca="1">VLOOKUP(F4681,Cities!$A$1:$C$69,3,0)</f>
        <v>North America</v>
      </c>
      <c r="J4681">
        <f t="shared" ca="1" si="3"/>
        <v>1</v>
      </c>
      <c r="K4681">
        <f ca="1">VLOOKUP(F4681,Cities!$A$1:$I$69,6+J4681,0)*R4681*E4681</f>
        <v>8280</v>
      </c>
      <c r="L4681">
        <f t="shared" ca="1" si="4"/>
        <v>2</v>
      </c>
      <c r="M4681">
        <f ca="1">VLOOKUP(F4681,Cities!$A$1:$I$69,4,0)*R4681*L4681</f>
        <v>3000</v>
      </c>
      <c r="N4681">
        <f t="shared" ca="1" si="5"/>
        <v>11280</v>
      </c>
      <c r="O4681" t="str">
        <f ca="1">VLOOKUP(F4681,Cities!$A$1:$E$69,5,0)</f>
        <v>Summer</v>
      </c>
      <c r="P4681">
        <f t="shared" ca="1" si="6"/>
        <v>4</v>
      </c>
      <c r="Q4681" t="str">
        <f ca="1">VLOOKUP(P4681,Sheet2!$A$1:$B$5,2,0)</f>
        <v>Friends</v>
      </c>
      <c r="R4681">
        <f ca="1">VLOOKUP(P4681,Sheet2!$A$1:$C$5,3,0)</f>
        <v>6</v>
      </c>
    </row>
    <row r="4682" spans="1:18" ht="14.25" customHeight="1">
      <c r="A4682" s="4">
        <v>4681</v>
      </c>
      <c r="B4682">
        <f t="shared" ca="1" si="0"/>
        <v>147</v>
      </c>
      <c r="C4682">
        <f t="shared" ca="1" si="1"/>
        <v>3</v>
      </c>
      <c r="D4682" t="str">
        <f ca="1">VLOOKUP(C4682,Stay!$A$1:$B$5,2,0)</f>
        <v>2 weeks</v>
      </c>
      <c r="E4682">
        <f ca="1">VLOOKUP(C4682,Stay!$A$1:$C$5,3,0)</f>
        <v>14</v>
      </c>
      <c r="F4682">
        <f t="shared" ca="1" si="2"/>
        <v>56</v>
      </c>
      <c r="G4682" t="str">
        <f ca="1">VLOOKUP(F4682,Cities!$A$1:$C$69,2,0)</f>
        <v>Santa Cruz County</v>
      </c>
      <c r="H4682" t="str">
        <f ca="1">VLOOKUP(F4682,Cities!$A$1:$F$69,6,0)</f>
        <v>Beach</v>
      </c>
      <c r="I4682" t="str">
        <f ca="1">VLOOKUP(F4682,Cities!$A$1:$C$69,3,0)</f>
        <v>North America</v>
      </c>
      <c r="J4682">
        <f t="shared" ca="1" si="3"/>
        <v>3</v>
      </c>
      <c r="K4682">
        <f ca="1">VLOOKUP(F4682,Cities!$A$1:$I$69,6+J4682,0)*R4682*E4682</f>
        <v>10752</v>
      </c>
      <c r="L4682">
        <f t="shared" ca="1" si="4"/>
        <v>1</v>
      </c>
      <c r="M4682">
        <f ca="1">VLOOKUP(F4682,Cities!$A$1:$I$69,4,0)*R4682*L4682</f>
        <v>880</v>
      </c>
      <c r="N4682">
        <f t="shared" ca="1" si="5"/>
        <v>11632</v>
      </c>
      <c r="O4682" t="str">
        <f ca="1">VLOOKUP(F4682,Cities!$A$1:$E$69,5,0)</f>
        <v>Spring</v>
      </c>
      <c r="P4682">
        <f t="shared" ca="1" si="6"/>
        <v>2</v>
      </c>
      <c r="Q4682" t="str">
        <f ca="1">VLOOKUP(P4682,Sheet2!$A$1:$B$5,2,0)</f>
        <v>Family</v>
      </c>
      <c r="R4682">
        <f ca="1">VLOOKUP(P4682,Sheet2!$A$1:$C$5,3,0)</f>
        <v>4</v>
      </c>
    </row>
    <row r="4683" spans="1:18" ht="14.25" customHeight="1">
      <c r="A4683" s="4">
        <v>4682</v>
      </c>
      <c r="B4683">
        <f t="shared" ca="1" si="0"/>
        <v>85</v>
      </c>
      <c r="C4683">
        <f t="shared" ca="1" si="1"/>
        <v>4</v>
      </c>
      <c r="D4683" t="str">
        <f ca="1">VLOOKUP(C4683,Stay!$A$1:$B$5,2,0)</f>
        <v>1 month</v>
      </c>
      <c r="E4683">
        <f ca="1">VLOOKUP(C4683,Stay!$A$1:$C$5,3,0)</f>
        <v>30</v>
      </c>
      <c r="F4683">
        <f t="shared" ca="1" si="2"/>
        <v>42</v>
      </c>
      <c r="G4683" t="str">
        <f ca="1">VLOOKUP(F4683,Cities!$A$1:$C$69,2,0)</f>
        <v>New Orleans</v>
      </c>
      <c r="H4683" t="str">
        <f ca="1">VLOOKUP(F4683,Cities!$A$1:$F$69,6,0)</f>
        <v>Historical-Modern</v>
      </c>
      <c r="I4683" t="str">
        <f ca="1">VLOOKUP(F4683,Cities!$A$1:$C$69,3,0)</f>
        <v>North America</v>
      </c>
      <c r="J4683">
        <f t="shared" ca="1" si="3"/>
        <v>2</v>
      </c>
      <c r="K4683">
        <f ca="1">VLOOKUP(F4683,Cities!$A$1:$I$69,6+J4683,0)*R4683*E4683</f>
        <v>22920</v>
      </c>
      <c r="L4683">
        <f t="shared" ca="1" si="4"/>
        <v>2</v>
      </c>
      <c r="M4683">
        <f ca="1">VLOOKUP(F4683,Cities!$A$1:$I$69,4,0)*R4683*L4683</f>
        <v>1280</v>
      </c>
      <c r="N4683">
        <f t="shared" ca="1" si="5"/>
        <v>24200</v>
      </c>
      <c r="O4683" t="str">
        <f ca="1">VLOOKUP(F4683,Cities!$A$1:$E$69,5,0)</f>
        <v>Spring</v>
      </c>
      <c r="P4683">
        <f t="shared" ca="1" si="6"/>
        <v>2</v>
      </c>
      <c r="Q4683" t="str">
        <f ca="1">VLOOKUP(P4683,Sheet2!$A$1:$B$5,2,0)</f>
        <v>Family</v>
      </c>
      <c r="R4683">
        <f ca="1">VLOOKUP(P4683,Sheet2!$A$1:$C$5,3,0)</f>
        <v>4</v>
      </c>
    </row>
    <row r="4684" spans="1:18" ht="14.25" customHeight="1">
      <c r="A4684" s="4">
        <v>4683</v>
      </c>
      <c r="B4684">
        <f t="shared" ca="1" si="0"/>
        <v>200</v>
      </c>
      <c r="C4684">
        <f t="shared" ca="1" si="1"/>
        <v>2</v>
      </c>
      <c r="D4684" t="str">
        <f ca="1">VLOOKUP(C4684,Stay!$A$1:$B$5,2,0)</f>
        <v>1 week</v>
      </c>
      <c r="E4684">
        <f ca="1">VLOOKUP(C4684,Stay!$A$1:$C$5,3,0)</f>
        <v>7</v>
      </c>
      <c r="F4684">
        <f t="shared" ca="1" si="2"/>
        <v>8</v>
      </c>
      <c r="G4684" t="str">
        <f ca="1">VLOOKUP(F4684,Cities!$A$1:$C$69,2,0)</f>
        <v>Beijing</v>
      </c>
      <c r="H4684" t="str">
        <f ca="1">VLOOKUP(F4684,Cities!$A$1:$F$69,6,0)</f>
        <v>Modern, Beach, Nightlife</v>
      </c>
      <c r="I4684" t="str">
        <f ca="1">VLOOKUP(F4684,Cities!$A$1:$C$69,3,0)</f>
        <v>Asia</v>
      </c>
      <c r="J4684">
        <f t="shared" ca="1" si="3"/>
        <v>2</v>
      </c>
      <c r="K4684">
        <f ca="1">VLOOKUP(F4684,Cities!$A$1:$I$69,6+J4684,0)*R4684*E4684</f>
        <v>2898</v>
      </c>
      <c r="L4684">
        <f t="shared" ca="1" si="4"/>
        <v>1</v>
      </c>
      <c r="M4684">
        <f ca="1">VLOOKUP(F4684,Cities!$A$1:$I$69,4,0)*R4684*L4684</f>
        <v>5640</v>
      </c>
      <c r="N4684">
        <f t="shared" ca="1" si="5"/>
        <v>8538</v>
      </c>
      <c r="O4684" t="str">
        <f ca="1">VLOOKUP(F4684,Cities!$A$1:$E$69,5,0)</f>
        <v>Spring</v>
      </c>
      <c r="P4684">
        <f t="shared" ca="1" si="6"/>
        <v>4</v>
      </c>
      <c r="Q4684" t="str">
        <f ca="1">VLOOKUP(P4684,Sheet2!$A$1:$B$5,2,0)</f>
        <v>Friends</v>
      </c>
      <c r="R4684">
        <f ca="1">VLOOKUP(P4684,Sheet2!$A$1:$C$5,3,0)</f>
        <v>6</v>
      </c>
    </row>
    <row r="4685" spans="1:18" ht="14.25" customHeight="1">
      <c r="A4685" s="4">
        <v>4684</v>
      </c>
      <c r="B4685">
        <f t="shared" ca="1" si="0"/>
        <v>225</v>
      </c>
      <c r="C4685">
        <f t="shared" ca="1" si="1"/>
        <v>2</v>
      </c>
      <c r="D4685" t="str">
        <f ca="1">VLOOKUP(C4685,Stay!$A$1:$B$5,2,0)</f>
        <v>1 week</v>
      </c>
      <c r="E4685">
        <f ca="1">VLOOKUP(C4685,Stay!$A$1:$C$5,3,0)</f>
        <v>7</v>
      </c>
      <c r="F4685">
        <f t="shared" ca="1" si="2"/>
        <v>53</v>
      </c>
      <c r="G4685" t="str">
        <f ca="1">VLOOKUP(F4685,Cities!$A$1:$C$69,2,0)</f>
        <v>San Diego</v>
      </c>
      <c r="H4685" t="str">
        <f ca="1">VLOOKUP(F4685,Cities!$A$1:$F$69,6,0)</f>
        <v>Beach</v>
      </c>
      <c r="I4685" t="str">
        <f ca="1">VLOOKUP(F4685,Cities!$A$1:$C$69,3,0)</f>
        <v>North America</v>
      </c>
      <c r="J4685">
        <f t="shared" ca="1" si="3"/>
        <v>3</v>
      </c>
      <c r="K4685">
        <f ca="1">VLOOKUP(F4685,Cities!$A$1:$I$69,6+J4685,0)*R4685*E4685</f>
        <v>16002</v>
      </c>
      <c r="L4685">
        <f t="shared" ca="1" si="4"/>
        <v>2</v>
      </c>
      <c r="M4685">
        <f ca="1">VLOOKUP(F4685,Cities!$A$1:$I$69,4,0)*R4685*L4685</f>
        <v>2640</v>
      </c>
      <c r="N4685">
        <f t="shared" ca="1" si="5"/>
        <v>18642</v>
      </c>
      <c r="O4685" t="str">
        <f ca="1">VLOOKUP(F4685,Cities!$A$1:$E$69,5,0)</f>
        <v>Summer</v>
      </c>
      <c r="P4685">
        <f t="shared" ca="1" si="6"/>
        <v>4</v>
      </c>
      <c r="Q4685" t="str">
        <f ca="1">VLOOKUP(P4685,Sheet2!$A$1:$B$5,2,0)</f>
        <v>Friends</v>
      </c>
      <c r="R4685">
        <f ca="1">VLOOKUP(P4685,Sheet2!$A$1:$C$5,3,0)</f>
        <v>6</v>
      </c>
    </row>
    <row r="4686" spans="1:18" ht="14.25" customHeight="1">
      <c r="A4686" s="4">
        <v>4685</v>
      </c>
      <c r="B4686">
        <f t="shared" ca="1" si="0"/>
        <v>267</v>
      </c>
      <c r="C4686">
        <f t="shared" ca="1" si="1"/>
        <v>2</v>
      </c>
      <c r="D4686" t="str">
        <f ca="1">VLOOKUP(C4686,Stay!$A$1:$B$5,2,0)</f>
        <v>1 week</v>
      </c>
      <c r="E4686">
        <f ca="1">VLOOKUP(C4686,Stay!$A$1:$C$5,3,0)</f>
        <v>7</v>
      </c>
      <c r="F4686">
        <f t="shared" ca="1" si="2"/>
        <v>28</v>
      </c>
      <c r="G4686" t="str">
        <f ca="1">VLOOKUP(F4686,Cities!$A$1:$C$69,2,0)</f>
        <v>Hong Kong</v>
      </c>
      <c r="H4686" t="str">
        <f ca="1">VLOOKUP(F4686,Cities!$A$1:$F$69,6,0)</f>
        <v>Modern, Beach, Terrain</v>
      </c>
      <c r="I4686" t="str">
        <f ca="1">VLOOKUP(F4686,Cities!$A$1:$C$69,3,0)</f>
        <v>Asia</v>
      </c>
      <c r="J4686">
        <f t="shared" ca="1" si="3"/>
        <v>3</v>
      </c>
      <c r="K4686">
        <f ca="1">VLOOKUP(F4686,Cities!$A$1:$I$69,6+J4686,0)*R4686*E4686</f>
        <v>14448</v>
      </c>
      <c r="L4686">
        <f t="shared" ca="1" si="4"/>
        <v>1</v>
      </c>
      <c r="M4686">
        <f ca="1">VLOOKUP(F4686,Cities!$A$1:$I$69,4,0)*R4686*L4686</f>
        <v>4620</v>
      </c>
      <c r="N4686">
        <f t="shared" ca="1" si="5"/>
        <v>19068</v>
      </c>
      <c r="O4686" t="str">
        <f ca="1">VLOOKUP(F4686,Cities!$A$1:$E$69,5,0)</f>
        <v>Spring</v>
      </c>
      <c r="P4686">
        <f t="shared" ca="1" si="6"/>
        <v>4</v>
      </c>
      <c r="Q4686" t="str">
        <f ca="1">VLOOKUP(P4686,Sheet2!$A$1:$B$5,2,0)</f>
        <v>Friends</v>
      </c>
      <c r="R4686">
        <f ca="1">VLOOKUP(P4686,Sheet2!$A$1:$C$5,3,0)</f>
        <v>6</v>
      </c>
    </row>
    <row r="4687" spans="1:18" ht="14.25" customHeight="1">
      <c r="A4687" s="4">
        <v>4686</v>
      </c>
      <c r="B4687">
        <f t="shared" ca="1" si="0"/>
        <v>126</v>
      </c>
      <c r="C4687">
        <f t="shared" ca="1" si="1"/>
        <v>2</v>
      </c>
      <c r="D4687" t="str">
        <f ca="1">VLOOKUP(C4687,Stay!$A$1:$B$5,2,0)</f>
        <v>1 week</v>
      </c>
      <c r="E4687">
        <f ca="1">VLOOKUP(C4687,Stay!$A$1:$C$5,3,0)</f>
        <v>7</v>
      </c>
      <c r="F4687">
        <f t="shared" ca="1" si="2"/>
        <v>34</v>
      </c>
      <c r="G4687" t="str">
        <f ca="1">VLOOKUP(F4687,Cities!$A$1:$C$69,2,0)</f>
        <v>Malaga</v>
      </c>
      <c r="H4687" t="str">
        <f ca="1">VLOOKUP(F4687,Cities!$A$1:$F$69,6,0)</f>
        <v>Beach</v>
      </c>
      <c r="I4687" t="str">
        <f ca="1">VLOOKUP(F4687,Cities!$A$1:$C$69,3,0)</f>
        <v>Europe</v>
      </c>
      <c r="J4687">
        <f t="shared" ca="1" si="3"/>
        <v>1</v>
      </c>
      <c r="K4687">
        <f ca="1">VLOOKUP(F4687,Cities!$A$1:$I$69,6+J4687,0)*R4687*E4687</f>
        <v>238</v>
      </c>
      <c r="L4687">
        <f t="shared" ca="1" si="4"/>
        <v>1</v>
      </c>
      <c r="M4687">
        <f ca="1">VLOOKUP(F4687,Cities!$A$1:$I$69,4,0)*R4687*L4687</f>
        <v>1220</v>
      </c>
      <c r="N4687">
        <f t="shared" ca="1" si="5"/>
        <v>1458</v>
      </c>
      <c r="O4687" t="str">
        <f ca="1">VLOOKUP(F4687,Cities!$A$1:$E$69,5,0)</f>
        <v>Summer</v>
      </c>
      <c r="P4687">
        <f t="shared" ca="1" si="6"/>
        <v>1</v>
      </c>
      <c r="Q4687" t="str">
        <f ca="1">VLOOKUP(P4687,Sheet2!$A$1:$B$5,2,0)</f>
        <v>Solo</v>
      </c>
      <c r="R4687">
        <f ca="1">VLOOKUP(P4687,Sheet2!$A$1:$C$5,3,0)</f>
        <v>1</v>
      </c>
    </row>
    <row r="4688" spans="1:18" ht="14.25" customHeight="1">
      <c r="A4688" s="4">
        <v>4687</v>
      </c>
      <c r="B4688">
        <f t="shared" ca="1" si="0"/>
        <v>37</v>
      </c>
      <c r="C4688">
        <f t="shared" ca="1" si="1"/>
        <v>2</v>
      </c>
      <c r="D4688" t="str">
        <f ca="1">VLOOKUP(C4688,Stay!$A$1:$B$5,2,0)</f>
        <v>1 week</v>
      </c>
      <c r="E4688">
        <f ca="1">VLOOKUP(C4688,Stay!$A$1:$C$5,3,0)</f>
        <v>7</v>
      </c>
      <c r="F4688">
        <f t="shared" ca="1" si="2"/>
        <v>21</v>
      </c>
      <c r="G4688" t="str">
        <f ca="1">VLOOKUP(F4688,Cities!$A$1:$C$69,2,0)</f>
        <v>Denver</v>
      </c>
      <c r="H4688" t="str">
        <f ca="1">VLOOKUP(F4688,Cities!$A$1:$F$69,6,0)</f>
        <v>Modern, Hills, Park, Architecture</v>
      </c>
      <c r="I4688" t="str">
        <f ca="1">VLOOKUP(F4688,Cities!$A$1:$C$69,3,0)</f>
        <v>North America</v>
      </c>
      <c r="J4688">
        <f t="shared" ca="1" si="3"/>
        <v>1</v>
      </c>
      <c r="K4688">
        <f ca="1">VLOOKUP(F4688,Cities!$A$1:$I$69,6+J4688,0)*R4688*E4688</f>
        <v>938</v>
      </c>
      <c r="L4688">
        <f t="shared" ca="1" si="4"/>
        <v>1</v>
      </c>
      <c r="M4688">
        <f ca="1">VLOOKUP(F4688,Cities!$A$1:$I$69,4,0)*R4688*L4688</f>
        <v>300</v>
      </c>
      <c r="N4688">
        <f t="shared" ca="1" si="5"/>
        <v>1238</v>
      </c>
      <c r="O4688" t="str">
        <f ca="1">VLOOKUP(F4688,Cities!$A$1:$E$69,5,0)</f>
        <v>Summer</v>
      </c>
      <c r="P4688">
        <f t="shared" ca="1" si="6"/>
        <v>3</v>
      </c>
      <c r="Q4688" t="str">
        <f ca="1">VLOOKUP(P4688,Sheet2!$A$1:$B$5,2,0)</f>
        <v>Romantic</v>
      </c>
      <c r="R4688">
        <f ca="1">VLOOKUP(P4688,Sheet2!$A$1:$C$5,3,0)</f>
        <v>2</v>
      </c>
    </row>
    <row r="4689" spans="1:18" ht="14.25" customHeight="1">
      <c r="A4689" s="4">
        <v>4688</v>
      </c>
      <c r="B4689">
        <f t="shared" ca="1" si="0"/>
        <v>147</v>
      </c>
      <c r="C4689">
        <f t="shared" ca="1" si="1"/>
        <v>1</v>
      </c>
      <c r="D4689" t="str">
        <f ca="1">VLOOKUP(C4689,Stay!$A$1:$B$5,2,0)</f>
        <v>3 days</v>
      </c>
      <c r="E4689">
        <f ca="1">VLOOKUP(C4689,Stay!$A$1:$C$5,3,0)</f>
        <v>3</v>
      </c>
      <c r="F4689">
        <f t="shared" ca="1" si="2"/>
        <v>27</v>
      </c>
      <c r="G4689" t="str">
        <f ca="1">VLOOKUP(F4689,Cities!$A$1:$C$69,2,0)</f>
        <v>Hawaii</v>
      </c>
      <c r="H4689" t="str">
        <f ca="1">VLOOKUP(F4689,Cities!$A$1:$F$69,6,0)</f>
        <v>Beach, Terrain, Modern</v>
      </c>
      <c r="I4689" t="str">
        <f ca="1">VLOOKUP(F4689,Cities!$A$1:$C$69,3,0)</f>
        <v>North America</v>
      </c>
      <c r="J4689">
        <f t="shared" ca="1" si="3"/>
        <v>3</v>
      </c>
      <c r="K4689">
        <f ca="1">VLOOKUP(F4689,Cities!$A$1:$I$69,6+J4689,0)*R4689*E4689</f>
        <v>9540</v>
      </c>
      <c r="L4689">
        <f t="shared" ca="1" si="4"/>
        <v>2</v>
      </c>
      <c r="M4689">
        <f ca="1">VLOOKUP(F4689,Cities!$A$1:$I$69,4,0)*R4689*L4689</f>
        <v>6400</v>
      </c>
      <c r="N4689">
        <f t="shared" ca="1" si="5"/>
        <v>15940</v>
      </c>
      <c r="O4689" t="str">
        <f ca="1">VLOOKUP(F4689,Cities!$A$1:$E$69,5,0)</f>
        <v>Summer</v>
      </c>
      <c r="P4689">
        <f t="shared" ca="1" si="6"/>
        <v>2</v>
      </c>
      <c r="Q4689" t="str">
        <f ca="1">VLOOKUP(P4689,Sheet2!$A$1:$B$5,2,0)</f>
        <v>Family</v>
      </c>
      <c r="R4689">
        <f ca="1">VLOOKUP(P4689,Sheet2!$A$1:$C$5,3,0)</f>
        <v>4</v>
      </c>
    </row>
    <row r="4690" spans="1:18" ht="14.25" customHeight="1">
      <c r="A4690" s="4">
        <v>4689</v>
      </c>
      <c r="B4690">
        <f t="shared" ca="1" si="0"/>
        <v>10</v>
      </c>
      <c r="C4690">
        <f t="shared" ca="1" si="1"/>
        <v>1</v>
      </c>
      <c r="D4690" t="str">
        <f ca="1">VLOOKUP(C4690,Stay!$A$1:$B$5,2,0)</f>
        <v>3 days</v>
      </c>
      <c r="E4690">
        <f ca="1">VLOOKUP(C4690,Stay!$A$1:$C$5,3,0)</f>
        <v>3</v>
      </c>
      <c r="F4690">
        <f t="shared" ca="1" si="2"/>
        <v>50</v>
      </c>
      <c r="G4690" t="str">
        <f ca="1">VLOOKUP(F4690,Cities!$A$1:$C$69,2,0)</f>
        <v>Rio de Janeiro</v>
      </c>
      <c r="H4690" t="str">
        <f ca="1">VLOOKUP(F4690,Cities!$A$1:$F$69,6,0)</f>
        <v>Historical</v>
      </c>
      <c r="I4690" t="str">
        <f ca="1">VLOOKUP(F4690,Cities!$A$1:$C$69,3,0)</f>
        <v>South America</v>
      </c>
      <c r="J4690">
        <f t="shared" ca="1" si="3"/>
        <v>1</v>
      </c>
      <c r="K4690">
        <f ca="1">VLOOKUP(F4690,Cities!$A$1:$I$69,6+J4690,0)*R4690*E4690</f>
        <v>456</v>
      </c>
      <c r="L4690">
        <f t="shared" ca="1" si="4"/>
        <v>2</v>
      </c>
      <c r="M4690">
        <f ca="1">VLOOKUP(F4690,Cities!$A$1:$I$69,4,0)*R4690*L4690</f>
        <v>8480</v>
      </c>
      <c r="N4690">
        <f t="shared" ca="1" si="5"/>
        <v>8936</v>
      </c>
      <c r="O4690" t="str">
        <f ca="1">VLOOKUP(F4690,Cities!$A$1:$E$69,5,0)</f>
        <v>Winter</v>
      </c>
      <c r="P4690">
        <f t="shared" ca="1" si="6"/>
        <v>2</v>
      </c>
      <c r="Q4690" t="str">
        <f ca="1">VLOOKUP(P4690,Sheet2!$A$1:$B$5,2,0)</f>
        <v>Family</v>
      </c>
      <c r="R4690">
        <f ca="1">VLOOKUP(P4690,Sheet2!$A$1:$C$5,3,0)</f>
        <v>4</v>
      </c>
    </row>
    <row r="4691" spans="1:18" ht="14.25" customHeight="1">
      <c r="A4691" s="4">
        <v>4690</v>
      </c>
      <c r="B4691">
        <f t="shared" ca="1" si="0"/>
        <v>22</v>
      </c>
      <c r="C4691">
        <f t="shared" ca="1" si="1"/>
        <v>2</v>
      </c>
      <c r="D4691" t="str">
        <f ca="1">VLOOKUP(C4691,Stay!$A$1:$B$5,2,0)</f>
        <v>1 week</v>
      </c>
      <c r="E4691">
        <f ca="1">VLOOKUP(C4691,Stay!$A$1:$C$5,3,0)</f>
        <v>7</v>
      </c>
      <c r="F4691">
        <f t="shared" ca="1" si="2"/>
        <v>13</v>
      </c>
      <c r="G4691" t="str">
        <f ca="1">VLOOKUP(F4691,Cities!$A$1:$C$69,2,0)</f>
        <v>Broward County</v>
      </c>
      <c r="H4691" t="str">
        <f ca="1">VLOOKUP(F4691,Cities!$A$1:$F$69,6,0)</f>
        <v>Beach, Modern, Park, Aquatic</v>
      </c>
      <c r="I4691" t="str">
        <f ca="1">VLOOKUP(F4691,Cities!$A$1:$C$69,3,0)</f>
        <v>North America</v>
      </c>
      <c r="J4691">
        <f t="shared" ca="1" si="3"/>
        <v>1</v>
      </c>
      <c r="K4691">
        <f ca="1">VLOOKUP(F4691,Cities!$A$1:$I$69,6+J4691,0)*R4691*E4691</f>
        <v>924</v>
      </c>
      <c r="L4691">
        <f t="shared" ca="1" si="4"/>
        <v>2</v>
      </c>
      <c r="M4691">
        <f ca="1">VLOOKUP(F4691,Cities!$A$1:$I$69,4,0)*R4691*L4691</f>
        <v>520</v>
      </c>
      <c r="N4691">
        <f t="shared" ca="1" si="5"/>
        <v>1444</v>
      </c>
      <c r="O4691" t="str">
        <f ca="1">VLOOKUP(F4691,Cities!$A$1:$E$69,5,0)</f>
        <v>Summer</v>
      </c>
      <c r="P4691">
        <f t="shared" ca="1" si="6"/>
        <v>3</v>
      </c>
      <c r="Q4691" t="str">
        <f ca="1">VLOOKUP(P4691,Sheet2!$A$1:$B$5,2,0)</f>
        <v>Romantic</v>
      </c>
      <c r="R4691">
        <f ca="1">VLOOKUP(P4691,Sheet2!$A$1:$C$5,3,0)</f>
        <v>2</v>
      </c>
    </row>
    <row r="4692" spans="1:18" ht="14.25" customHeight="1">
      <c r="A4692" s="4">
        <v>4691</v>
      </c>
      <c r="B4692">
        <f t="shared" ca="1" si="0"/>
        <v>141</v>
      </c>
      <c r="C4692">
        <f t="shared" ca="1" si="1"/>
        <v>1</v>
      </c>
      <c r="D4692" t="str">
        <f ca="1">VLOOKUP(C4692,Stay!$A$1:$B$5,2,0)</f>
        <v>3 days</v>
      </c>
      <c r="E4692">
        <f ca="1">VLOOKUP(C4692,Stay!$A$1:$C$5,3,0)</f>
        <v>3</v>
      </c>
      <c r="F4692">
        <f t="shared" ca="1" si="2"/>
        <v>25</v>
      </c>
      <c r="G4692" t="str">
        <f ca="1">VLOOKUP(F4692,Cities!$A$1:$C$69,2,0)</f>
        <v>Geneva</v>
      </c>
      <c r="H4692" t="str">
        <f ca="1">VLOOKUP(F4692,Cities!$A$1:$F$69,6,0)</f>
        <v>Historical, Beach, Terrain</v>
      </c>
      <c r="I4692" t="str">
        <f ca="1">VLOOKUP(F4692,Cities!$A$1:$C$69,3,0)</f>
        <v>Europe</v>
      </c>
      <c r="J4692">
        <f t="shared" ca="1" si="3"/>
        <v>2</v>
      </c>
      <c r="K4692">
        <f ca="1">VLOOKUP(F4692,Cities!$A$1:$I$69,6+J4692,0)*R4692*E4692</f>
        <v>942</v>
      </c>
      <c r="L4692">
        <f t="shared" ca="1" si="4"/>
        <v>1</v>
      </c>
      <c r="M4692">
        <f ca="1">VLOOKUP(F4692,Cities!$A$1:$I$69,4,0)*R4692*L4692</f>
        <v>1960</v>
      </c>
      <c r="N4692">
        <f t="shared" ca="1" si="5"/>
        <v>2902</v>
      </c>
      <c r="O4692" t="str">
        <f ca="1">VLOOKUP(F4692,Cities!$A$1:$E$69,5,0)</f>
        <v>Summer</v>
      </c>
      <c r="P4692">
        <f t="shared" ca="1" si="6"/>
        <v>3</v>
      </c>
      <c r="Q4692" t="str">
        <f ca="1">VLOOKUP(P4692,Sheet2!$A$1:$B$5,2,0)</f>
        <v>Romantic</v>
      </c>
      <c r="R4692">
        <f ca="1">VLOOKUP(P4692,Sheet2!$A$1:$C$5,3,0)</f>
        <v>2</v>
      </c>
    </row>
    <row r="4693" spans="1:18" ht="14.25" customHeight="1">
      <c r="A4693" s="4">
        <v>4692</v>
      </c>
      <c r="B4693">
        <f t="shared" ca="1" si="0"/>
        <v>243</v>
      </c>
      <c r="C4693">
        <f t="shared" ca="1" si="1"/>
        <v>1</v>
      </c>
      <c r="D4693" t="str">
        <f ca="1">VLOOKUP(C4693,Stay!$A$1:$B$5,2,0)</f>
        <v>3 days</v>
      </c>
      <c r="E4693">
        <f ca="1">VLOOKUP(C4693,Stay!$A$1:$C$5,3,0)</f>
        <v>3</v>
      </c>
      <c r="F4693">
        <f t="shared" ca="1" si="2"/>
        <v>27</v>
      </c>
      <c r="G4693" t="str">
        <f ca="1">VLOOKUP(F4693,Cities!$A$1:$C$69,2,0)</f>
        <v>Hawaii</v>
      </c>
      <c r="H4693" t="str">
        <f ca="1">VLOOKUP(F4693,Cities!$A$1:$F$69,6,0)</f>
        <v>Beach, Terrain, Modern</v>
      </c>
      <c r="I4693" t="str">
        <f ca="1">VLOOKUP(F4693,Cities!$A$1:$C$69,3,0)</f>
        <v>North America</v>
      </c>
      <c r="J4693">
        <f t="shared" ca="1" si="3"/>
        <v>3</v>
      </c>
      <c r="K4693">
        <f ca="1">VLOOKUP(F4693,Cities!$A$1:$I$69,6+J4693,0)*R4693*E4693</f>
        <v>14310</v>
      </c>
      <c r="L4693">
        <f t="shared" ca="1" si="4"/>
        <v>2</v>
      </c>
      <c r="M4693">
        <f ca="1">VLOOKUP(F4693,Cities!$A$1:$I$69,4,0)*R4693*L4693</f>
        <v>9600</v>
      </c>
      <c r="N4693">
        <f t="shared" ca="1" si="5"/>
        <v>23910</v>
      </c>
      <c r="O4693" t="str">
        <f ca="1">VLOOKUP(F4693,Cities!$A$1:$E$69,5,0)</f>
        <v>Summer</v>
      </c>
      <c r="P4693">
        <f t="shared" ca="1" si="6"/>
        <v>4</v>
      </c>
      <c r="Q4693" t="str">
        <f ca="1">VLOOKUP(P4693,Sheet2!$A$1:$B$5,2,0)</f>
        <v>Friends</v>
      </c>
      <c r="R4693">
        <f ca="1">VLOOKUP(P4693,Sheet2!$A$1:$C$5,3,0)</f>
        <v>6</v>
      </c>
    </row>
    <row r="4694" spans="1:18" ht="14.25" customHeight="1">
      <c r="A4694" s="4">
        <v>4693</v>
      </c>
      <c r="B4694">
        <f t="shared" ca="1" si="0"/>
        <v>213</v>
      </c>
      <c r="C4694">
        <f t="shared" ca="1" si="1"/>
        <v>1</v>
      </c>
      <c r="D4694" t="str">
        <f ca="1">VLOOKUP(C4694,Stay!$A$1:$B$5,2,0)</f>
        <v>3 days</v>
      </c>
      <c r="E4694">
        <f ca="1">VLOOKUP(C4694,Stay!$A$1:$C$5,3,0)</f>
        <v>3</v>
      </c>
      <c r="F4694">
        <f t="shared" ca="1" si="2"/>
        <v>2</v>
      </c>
      <c r="G4694" t="str">
        <f ca="1">VLOOKUP(F4694,Cities!$A$1:$C$69,2,0)</f>
        <v>Antwerp</v>
      </c>
      <c r="H4694" t="str">
        <f ca="1">VLOOKUP(F4694,Cities!$A$1:$F$69,6,0)</f>
        <v>Historical-Medieval, Aquatic, Nightlife</v>
      </c>
      <c r="I4694" t="str">
        <f ca="1">VLOOKUP(F4694,Cities!$A$1:$C$69,3,0)</f>
        <v>Europe</v>
      </c>
      <c r="J4694">
        <f t="shared" ca="1" si="3"/>
        <v>1</v>
      </c>
      <c r="K4694">
        <f ca="1">VLOOKUP(F4694,Cities!$A$1:$I$69,6+J4694,0)*R4694*E4694</f>
        <v>528</v>
      </c>
      <c r="L4694">
        <f t="shared" ca="1" si="4"/>
        <v>1</v>
      </c>
      <c r="M4694">
        <f ca="1">VLOOKUP(F4694,Cities!$A$1:$I$69,4,0)*R4694*L4694</f>
        <v>6240</v>
      </c>
      <c r="N4694">
        <f t="shared" ca="1" si="5"/>
        <v>6768</v>
      </c>
      <c r="O4694" t="str">
        <f ca="1">VLOOKUP(F4694,Cities!$A$1:$E$69,5,0)</f>
        <v>Summer</v>
      </c>
      <c r="P4694">
        <f t="shared" ca="1" si="6"/>
        <v>2</v>
      </c>
      <c r="Q4694" t="str">
        <f ca="1">VLOOKUP(P4694,Sheet2!$A$1:$B$5,2,0)</f>
        <v>Family</v>
      </c>
      <c r="R4694">
        <f ca="1">VLOOKUP(P4694,Sheet2!$A$1:$C$5,3,0)</f>
        <v>4</v>
      </c>
    </row>
    <row r="4695" spans="1:18" ht="14.25" customHeight="1">
      <c r="A4695" s="4">
        <v>4694</v>
      </c>
      <c r="B4695">
        <f t="shared" ca="1" si="0"/>
        <v>6</v>
      </c>
      <c r="C4695">
        <f t="shared" ca="1" si="1"/>
        <v>2</v>
      </c>
      <c r="D4695" t="str">
        <f ca="1">VLOOKUP(C4695,Stay!$A$1:$B$5,2,0)</f>
        <v>1 week</v>
      </c>
      <c r="E4695">
        <f ca="1">VLOOKUP(C4695,Stay!$A$1:$C$5,3,0)</f>
        <v>7</v>
      </c>
      <c r="F4695">
        <f t="shared" ca="1" si="2"/>
        <v>28</v>
      </c>
      <c r="G4695" t="str">
        <f ca="1">VLOOKUP(F4695,Cities!$A$1:$C$69,2,0)</f>
        <v>Hong Kong</v>
      </c>
      <c r="H4695" t="str">
        <f ca="1">VLOOKUP(F4695,Cities!$A$1:$F$69,6,0)</f>
        <v>Modern, Beach, Terrain</v>
      </c>
      <c r="I4695" t="str">
        <f ca="1">VLOOKUP(F4695,Cities!$A$1:$C$69,3,0)</f>
        <v>Asia</v>
      </c>
      <c r="J4695">
        <f t="shared" ca="1" si="3"/>
        <v>1</v>
      </c>
      <c r="K4695">
        <f ca="1">VLOOKUP(F4695,Cities!$A$1:$I$69,6+J4695,0)*R4695*E4695</f>
        <v>2310</v>
      </c>
      <c r="L4695">
        <f t="shared" ca="1" si="4"/>
        <v>2</v>
      </c>
      <c r="M4695">
        <f ca="1">VLOOKUP(F4695,Cities!$A$1:$I$69,4,0)*R4695*L4695</f>
        <v>9240</v>
      </c>
      <c r="N4695">
        <f t="shared" ca="1" si="5"/>
        <v>11550</v>
      </c>
      <c r="O4695" t="str">
        <f ca="1">VLOOKUP(F4695,Cities!$A$1:$E$69,5,0)</f>
        <v>Spring</v>
      </c>
      <c r="P4695">
        <f t="shared" ca="1" si="6"/>
        <v>4</v>
      </c>
      <c r="Q4695" t="str">
        <f ca="1">VLOOKUP(P4695,Sheet2!$A$1:$B$5,2,0)</f>
        <v>Friends</v>
      </c>
      <c r="R4695">
        <f ca="1">VLOOKUP(P4695,Sheet2!$A$1:$C$5,3,0)</f>
        <v>6</v>
      </c>
    </row>
    <row r="4696" spans="1:18" ht="14.25" customHeight="1">
      <c r="A4696" s="4">
        <v>4695</v>
      </c>
      <c r="B4696">
        <f t="shared" ca="1" si="0"/>
        <v>99</v>
      </c>
      <c r="C4696">
        <f t="shared" ca="1" si="1"/>
        <v>4</v>
      </c>
      <c r="D4696" t="str">
        <f ca="1">VLOOKUP(C4696,Stay!$A$1:$B$5,2,0)</f>
        <v>1 month</v>
      </c>
      <c r="E4696">
        <f ca="1">VLOOKUP(C4696,Stay!$A$1:$C$5,3,0)</f>
        <v>30</v>
      </c>
      <c r="F4696">
        <f t="shared" ca="1" si="2"/>
        <v>4</v>
      </c>
      <c r="G4696" t="str">
        <f ca="1">VLOOKUP(F4696,Cities!$A$1:$C$69,2,0)</f>
        <v>Athens</v>
      </c>
      <c r="H4696" t="str">
        <f ca="1">VLOOKUP(F4696,Cities!$A$1:$F$69,6,0)</f>
        <v>Historical-Ancient, Architecture</v>
      </c>
      <c r="I4696" t="str">
        <f ca="1">VLOOKUP(F4696,Cities!$A$1:$C$69,3,0)</f>
        <v>Europe</v>
      </c>
      <c r="J4696">
        <f t="shared" ca="1" si="3"/>
        <v>2</v>
      </c>
      <c r="K4696">
        <f ca="1">VLOOKUP(F4696,Cities!$A$1:$I$69,6+J4696,0)*R4696*E4696</f>
        <v>2430</v>
      </c>
      <c r="L4696">
        <f t="shared" ca="1" si="4"/>
        <v>1</v>
      </c>
      <c r="M4696">
        <f ca="1">VLOOKUP(F4696,Cities!$A$1:$I$69,4,0)*R4696*L4696</f>
        <v>1100</v>
      </c>
      <c r="N4696">
        <f t="shared" ca="1" si="5"/>
        <v>3530</v>
      </c>
      <c r="O4696" t="str">
        <f ca="1">VLOOKUP(F4696,Cities!$A$1:$E$69,5,0)</f>
        <v>Summer</v>
      </c>
      <c r="P4696">
        <f t="shared" ca="1" si="6"/>
        <v>1</v>
      </c>
      <c r="Q4696" t="str">
        <f ca="1">VLOOKUP(P4696,Sheet2!$A$1:$B$5,2,0)</f>
        <v>Solo</v>
      </c>
      <c r="R4696">
        <f ca="1">VLOOKUP(P4696,Sheet2!$A$1:$C$5,3,0)</f>
        <v>1</v>
      </c>
    </row>
    <row r="4697" spans="1:18" ht="14.25" customHeight="1">
      <c r="A4697" s="4">
        <v>4696</v>
      </c>
      <c r="B4697">
        <f t="shared" ca="1" si="0"/>
        <v>199</v>
      </c>
      <c r="C4697">
        <f t="shared" ca="1" si="1"/>
        <v>2</v>
      </c>
      <c r="D4697" t="str">
        <f ca="1">VLOOKUP(C4697,Stay!$A$1:$B$5,2,0)</f>
        <v>1 week</v>
      </c>
      <c r="E4697">
        <f ca="1">VLOOKUP(C4697,Stay!$A$1:$C$5,3,0)</f>
        <v>7</v>
      </c>
      <c r="F4697">
        <f t="shared" ca="1" si="2"/>
        <v>13</v>
      </c>
      <c r="G4697" t="str">
        <f ca="1">VLOOKUP(F4697,Cities!$A$1:$C$69,2,0)</f>
        <v>Broward County</v>
      </c>
      <c r="H4697" t="str">
        <f ca="1">VLOOKUP(F4697,Cities!$A$1:$F$69,6,0)</f>
        <v>Beach, Modern, Park, Aquatic</v>
      </c>
      <c r="I4697" t="str">
        <f ca="1">VLOOKUP(F4697,Cities!$A$1:$C$69,3,0)</f>
        <v>North America</v>
      </c>
      <c r="J4697">
        <f t="shared" ca="1" si="3"/>
        <v>1</v>
      </c>
      <c r="K4697">
        <f ca="1">VLOOKUP(F4697,Cities!$A$1:$I$69,6+J4697,0)*R4697*E4697</f>
        <v>1848</v>
      </c>
      <c r="L4697">
        <f t="shared" ca="1" si="4"/>
        <v>2</v>
      </c>
      <c r="M4697">
        <f ca="1">VLOOKUP(F4697,Cities!$A$1:$I$69,4,0)*R4697*L4697</f>
        <v>1040</v>
      </c>
      <c r="N4697">
        <f t="shared" ca="1" si="5"/>
        <v>2888</v>
      </c>
      <c r="O4697" t="str">
        <f ca="1">VLOOKUP(F4697,Cities!$A$1:$E$69,5,0)</f>
        <v>Summer</v>
      </c>
      <c r="P4697">
        <f t="shared" ca="1" si="6"/>
        <v>2</v>
      </c>
      <c r="Q4697" t="str">
        <f ca="1">VLOOKUP(P4697,Sheet2!$A$1:$B$5,2,0)</f>
        <v>Family</v>
      </c>
      <c r="R4697">
        <f ca="1">VLOOKUP(P4697,Sheet2!$A$1:$C$5,3,0)</f>
        <v>4</v>
      </c>
    </row>
    <row r="4698" spans="1:18" ht="14.25" customHeight="1">
      <c r="A4698" s="4">
        <v>4697</v>
      </c>
      <c r="B4698">
        <f t="shared" ca="1" si="0"/>
        <v>64</v>
      </c>
      <c r="C4698">
        <f t="shared" ca="1" si="1"/>
        <v>1</v>
      </c>
      <c r="D4698" t="str">
        <f ca="1">VLOOKUP(C4698,Stay!$A$1:$B$5,2,0)</f>
        <v>3 days</v>
      </c>
      <c r="E4698">
        <f ca="1">VLOOKUP(C4698,Stay!$A$1:$C$5,3,0)</f>
        <v>3</v>
      </c>
      <c r="F4698">
        <f t="shared" ca="1" si="2"/>
        <v>35</v>
      </c>
      <c r="G4698" t="str">
        <f ca="1">VLOOKUP(F4698,Cities!$A$1:$C$69,2,0)</f>
        <v>Mallorca</v>
      </c>
      <c r="H4698" t="str">
        <f ca="1">VLOOKUP(F4698,Cities!$A$1:$F$69,6,0)</f>
        <v>Beach, Aquatic, Adventure-Water</v>
      </c>
      <c r="I4698" t="str">
        <f ca="1">VLOOKUP(F4698,Cities!$A$1:$C$69,3,0)</f>
        <v>Europe</v>
      </c>
      <c r="J4698">
        <f t="shared" ca="1" si="3"/>
        <v>1</v>
      </c>
      <c r="K4698">
        <f ca="1">VLOOKUP(F4698,Cities!$A$1:$I$69,6+J4698,0)*R4698*E4698</f>
        <v>480</v>
      </c>
      <c r="L4698">
        <f t="shared" ca="1" si="4"/>
        <v>1</v>
      </c>
      <c r="M4698">
        <f ca="1">VLOOKUP(F4698,Cities!$A$1:$I$69,4,0)*R4698*L4698</f>
        <v>5088</v>
      </c>
      <c r="N4698">
        <f t="shared" ca="1" si="5"/>
        <v>5568</v>
      </c>
      <c r="O4698" t="str">
        <f ca="1">VLOOKUP(F4698,Cities!$A$1:$E$69,5,0)</f>
        <v>Summer</v>
      </c>
      <c r="P4698">
        <f t="shared" ca="1" si="6"/>
        <v>2</v>
      </c>
      <c r="Q4698" t="str">
        <f ca="1">VLOOKUP(P4698,Sheet2!$A$1:$B$5,2,0)</f>
        <v>Family</v>
      </c>
      <c r="R4698">
        <f ca="1">VLOOKUP(P4698,Sheet2!$A$1:$C$5,3,0)</f>
        <v>4</v>
      </c>
    </row>
    <row r="4699" spans="1:18" ht="14.25" customHeight="1">
      <c r="A4699" s="4">
        <v>4698</v>
      </c>
      <c r="B4699">
        <f t="shared" ca="1" si="0"/>
        <v>35</v>
      </c>
      <c r="C4699">
        <f t="shared" ca="1" si="1"/>
        <v>4</v>
      </c>
      <c r="D4699" t="str">
        <f ca="1">VLOOKUP(C4699,Stay!$A$1:$B$5,2,0)</f>
        <v>1 month</v>
      </c>
      <c r="E4699">
        <f ca="1">VLOOKUP(C4699,Stay!$A$1:$C$5,3,0)</f>
        <v>30</v>
      </c>
      <c r="F4699">
        <f t="shared" ca="1" si="2"/>
        <v>31</v>
      </c>
      <c r="G4699" t="str">
        <f ca="1">VLOOKUP(F4699,Cities!$A$1:$C$69,2,0)</f>
        <v>Los Angeles</v>
      </c>
      <c r="H4699" t="str">
        <f ca="1">VLOOKUP(F4699,Cities!$A$1:$F$69,6,0)</f>
        <v>Beach, Terrain</v>
      </c>
      <c r="I4699" t="str">
        <f ca="1">VLOOKUP(F4699,Cities!$A$1:$C$69,3,0)</f>
        <v>North America</v>
      </c>
      <c r="J4699">
        <f t="shared" ca="1" si="3"/>
        <v>3</v>
      </c>
      <c r="K4699">
        <f ca="1">VLOOKUP(F4699,Cities!$A$1:$I$69,6+J4699,0)*R4699*E4699</f>
        <v>33480</v>
      </c>
      <c r="L4699">
        <f t="shared" ca="1" si="4"/>
        <v>1</v>
      </c>
      <c r="M4699">
        <f ca="1">VLOOKUP(F4699,Cities!$A$1:$I$69,4,0)*R4699*L4699</f>
        <v>440</v>
      </c>
      <c r="N4699">
        <f t="shared" ca="1" si="5"/>
        <v>33920</v>
      </c>
      <c r="O4699" t="str">
        <f ca="1">VLOOKUP(F4699,Cities!$A$1:$E$69,5,0)</f>
        <v>Summer</v>
      </c>
      <c r="P4699">
        <f t="shared" ca="1" si="6"/>
        <v>3</v>
      </c>
      <c r="Q4699" t="str">
        <f ca="1">VLOOKUP(P4699,Sheet2!$A$1:$B$5,2,0)</f>
        <v>Romantic</v>
      </c>
      <c r="R4699">
        <f ca="1">VLOOKUP(P4699,Sheet2!$A$1:$C$5,3,0)</f>
        <v>2</v>
      </c>
    </row>
    <row r="4700" spans="1:18" ht="14.25" customHeight="1">
      <c r="A4700" s="4">
        <v>4699</v>
      </c>
      <c r="B4700">
        <f t="shared" ca="1" si="0"/>
        <v>229</v>
      </c>
      <c r="C4700">
        <f t="shared" ca="1" si="1"/>
        <v>4</v>
      </c>
      <c r="D4700" t="str">
        <f ca="1">VLOOKUP(C4700,Stay!$A$1:$B$5,2,0)</f>
        <v>1 month</v>
      </c>
      <c r="E4700">
        <f ca="1">VLOOKUP(C4700,Stay!$A$1:$C$5,3,0)</f>
        <v>30</v>
      </c>
      <c r="F4700">
        <f t="shared" ca="1" si="2"/>
        <v>6</v>
      </c>
      <c r="G4700" t="str">
        <f ca="1">VLOOKUP(F4700,Cities!$A$1:$C$69,2,0)</f>
        <v>Barcelona</v>
      </c>
      <c r="H4700" t="str">
        <f ca="1">VLOOKUP(F4700,Cities!$A$1:$F$69,6,0)</f>
        <v>Historical-Modern, Beach, Architecture, Nightlife</v>
      </c>
      <c r="I4700" t="str">
        <f ca="1">VLOOKUP(F4700,Cities!$A$1:$C$69,3,0)</f>
        <v>Europe</v>
      </c>
      <c r="J4700">
        <f t="shared" ca="1" si="3"/>
        <v>3</v>
      </c>
      <c r="K4700">
        <f ca="1">VLOOKUP(F4700,Cities!$A$1:$I$69,6+J4700,0)*R4700*E4700</f>
        <v>11130</v>
      </c>
      <c r="L4700">
        <f t="shared" ca="1" si="4"/>
        <v>1</v>
      </c>
      <c r="M4700">
        <f ca="1">VLOOKUP(F4700,Cities!$A$1:$I$69,4,0)*R4700*L4700</f>
        <v>1225</v>
      </c>
      <c r="N4700">
        <f t="shared" ca="1" si="5"/>
        <v>12355</v>
      </c>
      <c r="O4700" t="str">
        <f ca="1">VLOOKUP(F4700,Cities!$A$1:$E$69,5,0)</f>
        <v>Summer</v>
      </c>
      <c r="P4700">
        <f t="shared" ca="1" si="6"/>
        <v>1</v>
      </c>
      <c r="Q4700" t="str">
        <f ca="1">VLOOKUP(P4700,Sheet2!$A$1:$B$5,2,0)</f>
        <v>Solo</v>
      </c>
      <c r="R4700">
        <f ca="1">VLOOKUP(P4700,Sheet2!$A$1:$C$5,3,0)</f>
        <v>1</v>
      </c>
    </row>
    <row r="4701" spans="1:18" ht="14.25" customHeight="1">
      <c r="A4701" s="4">
        <v>4700</v>
      </c>
      <c r="B4701">
        <f t="shared" ca="1" si="0"/>
        <v>219</v>
      </c>
      <c r="C4701">
        <f t="shared" ca="1" si="1"/>
        <v>2</v>
      </c>
      <c r="D4701" t="str">
        <f ca="1">VLOOKUP(C4701,Stay!$A$1:$B$5,2,0)</f>
        <v>1 week</v>
      </c>
      <c r="E4701">
        <f ca="1">VLOOKUP(C4701,Stay!$A$1:$C$5,3,0)</f>
        <v>7</v>
      </c>
      <c r="F4701">
        <f t="shared" ca="1" si="2"/>
        <v>23</v>
      </c>
      <c r="G4701" t="str">
        <f ca="1">VLOOKUP(F4701,Cities!$A$1:$C$69,2,0)</f>
        <v>Edinburgh</v>
      </c>
      <c r="H4701" t="str">
        <f ca="1">VLOOKUP(F4701,Cities!$A$1:$F$69,6,0)</f>
        <v>Historical-Medieval, Beach, Architecture</v>
      </c>
      <c r="I4701" t="str">
        <f ca="1">VLOOKUP(F4701,Cities!$A$1:$C$69,3,0)</f>
        <v>Europe</v>
      </c>
      <c r="J4701">
        <f t="shared" ca="1" si="3"/>
        <v>2</v>
      </c>
      <c r="K4701">
        <f ca="1">VLOOKUP(F4701,Cities!$A$1:$I$69,6+J4701,0)*R4701*E4701</f>
        <v>2002</v>
      </c>
      <c r="L4701">
        <f t="shared" ca="1" si="4"/>
        <v>1</v>
      </c>
      <c r="M4701">
        <f ca="1">VLOOKUP(F4701,Cities!$A$1:$I$69,4,0)*R4701*L4701</f>
        <v>2160</v>
      </c>
      <c r="N4701">
        <f t="shared" ca="1" si="5"/>
        <v>4162</v>
      </c>
      <c r="O4701" t="str">
        <f ca="1">VLOOKUP(F4701,Cities!$A$1:$E$69,5,0)</f>
        <v>Summer</v>
      </c>
      <c r="P4701">
        <f t="shared" ca="1" si="6"/>
        <v>3</v>
      </c>
      <c r="Q4701" t="str">
        <f ca="1">VLOOKUP(P4701,Sheet2!$A$1:$B$5,2,0)</f>
        <v>Romantic</v>
      </c>
      <c r="R4701">
        <f ca="1">VLOOKUP(P4701,Sheet2!$A$1:$C$5,3,0)</f>
        <v>2</v>
      </c>
    </row>
    <row r="4702" spans="1:18" ht="14.25" customHeight="1">
      <c r="A4702" s="4">
        <v>4701</v>
      </c>
      <c r="B4702">
        <f t="shared" ca="1" si="0"/>
        <v>214</v>
      </c>
      <c r="C4702">
        <f t="shared" ca="1" si="1"/>
        <v>2</v>
      </c>
      <c r="D4702" t="str">
        <f ca="1">VLOOKUP(C4702,Stay!$A$1:$B$5,2,0)</f>
        <v>1 week</v>
      </c>
      <c r="E4702">
        <f ca="1">VLOOKUP(C4702,Stay!$A$1:$C$5,3,0)</f>
        <v>7</v>
      </c>
      <c r="F4702">
        <f t="shared" ca="1" si="2"/>
        <v>54</v>
      </c>
      <c r="G4702" t="str">
        <f ca="1">VLOOKUP(F4702,Cities!$A$1:$C$69,2,0)</f>
        <v>San Francisco</v>
      </c>
      <c r="H4702" t="str">
        <f ca="1">VLOOKUP(F4702,Cities!$A$1:$F$69,6,0)</f>
        <v>Beach</v>
      </c>
      <c r="I4702" t="str">
        <f ca="1">VLOOKUP(F4702,Cities!$A$1:$C$69,3,0)</f>
        <v>North America</v>
      </c>
      <c r="J4702">
        <f t="shared" ca="1" si="3"/>
        <v>3</v>
      </c>
      <c r="K4702">
        <f ca="1">VLOOKUP(F4702,Cities!$A$1:$I$69,6+J4702,0)*R4702*E4702</f>
        <v>3073</v>
      </c>
      <c r="L4702">
        <f t="shared" ca="1" si="4"/>
        <v>1</v>
      </c>
      <c r="M4702">
        <f ca="1">VLOOKUP(F4702,Cities!$A$1:$I$69,4,0)*R4702*L4702</f>
        <v>360</v>
      </c>
      <c r="N4702">
        <f t="shared" ca="1" si="5"/>
        <v>3433</v>
      </c>
      <c r="O4702" t="str">
        <f ca="1">VLOOKUP(F4702,Cities!$A$1:$E$69,5,0)</f>
        <v>Summer</v>
      </c>
      <c r="P4702">
        <f t="shared" ca="1" si="6"/>
        <v>1</v>
      </c>
      <c r="Q4702" t="str">
        <f ca="1">VLOOKUP(P4702,Sheet2!$A$1:$B$5,2,0)</f>
        <v>Solo</v>
      </c>
      <c r="R4702">
        <f ca="1">VLOOKUP(P4702,Sheet2!$A$1:$C$5,3,0)</f>
        <v>1</v>
      </c>
    </row>
    <row r="4703" spans="1:18" ht="14.25" customHeight="1">
      <c r="A4703" s="4">
        <v>4702</v>
      </c>
      <c r="B4703">
        <f t="shared" ca="1" si="0"/>
        <v>60</v>
      </c>
      <c r="C4703">
        <f t="shared" ca="1" si="1"/>
        <v>4</v>
      </c>
      <c r="D4703" t="str">
        <f ca="1">VLOOKUP(C4703,Stay!$A$1:$B$5,2,0)</f>
        <v>1 month</v>
      </c>
      <c r="E4703">
        <f ca="1">VLOOKUP(C4703,Stay!$A$1:$C$5,3,0)</f>
        <v>30</v>
      </c>
      <c r="F4703">
        <f t="shared" ca="1" si="2"/>
        <v>45</v>
      </c>
      <c r="G4703" t="str">
        <f ca="1">VLOOKUP(F4703,Cities!$A$1:$C$69,2,0)</f>
        <v>Oakland</v>
      </c>
      <c r="H4703" t="str">
        <f ca="1">VLOOKUP(F4703,Cities!$A$1:$F$69,6,0)</f>
        <v>Modern, Hills, Park</v>
      </c>
      <c r="I4703" t="str">
        <f ca="1">VLOOKUP(F4703,Cities!$A$1:$C$69,3,0)</f>
        <v>North America</v>
      </c>
      <c r="J4703">
        <f t="shared" ca="1" si="3"/>
        <v>2</v>
      </c>
      <c r="K4703">
        <f ca="1">VLOOKUP(F4703,Cities!$A$1:$I$69,6+J4703,0)*R4703*E4703</f>
        <v>12720</v>
      </c>
      <c r="L4703">
        <f t="shared" ca="1" si="4"/>
        <v>1</v>
      </c>
      <c r="M4703">
        <f ca="1">VLOOKUP(F4703,Cities!$A$1:$I$69,4,0)*R4703*L4703</f>
        <v>1440</v>
      </c>
      <c r="N4703">
        <f t="shared" ca="1" si="5"/>
        <v>14160</v>
      </c>
      <c r="O4703" t="str">
        <f ca="1">VLOOKUP(F4703,Cities!$A$1:$E$69,5,0)</f>
        <v>Spring</v>
      </c>
      <c r="P4703">
        <f t="shared" ca="1" si="6"/>
        <v>2</v>
      </c>
      <c r="Q4703" t="str">
        <f ca="1">VLOOKUP(P4703,Sheet2!$A$1:$B$5,2,0)</f>
        <v>Family</v>
      </c>
      <c r="R4703">
        <f ca="1">VLOOKUP(P4703,Sheet2!$A$1:$C$5,3,0)</f>
        <v>4</v>
      </c>
    </row>
    <row r="4704" spans="1:18" ht="14.25" customHeight="1">
      <c r="A4704" s="4">
        <v>4703</v>
      </c>
      <c r="B4704">
        <f t="shared" ca="1" si="0"/>
        <v>228</v>
      </c>
      <c r="C4704">
        <f t="shared" ca="1" si="1"/>
        <v>2</v>
      </c>
      <c r="D4704" t="str">
        <f ca="1">VLOOKUP(C4704,Stay!$A$1:$B$5,2,0)</f>
        <v>1 week</v>
      </c>
      <c r="E4704">
        <f ca="1">VLOOKUP(C4704,Stay!$A$1:$C$5,3,0)</f>
        <v>7</v>
      </c>
      <c r="F4704">
        <f t="shared" ca="1" si="2"/>
        <v>32</v>
      </c>
      <c r="G4704" t="str">
        <f ca="1">VLOOKUP(F4704,Cities!$A$1:$C$69,2,0)</f>
        <v>Lyon</v>
      </c>
      <c r="H4704" t="str">
        <f ca="1">VLOOKUP(F4704,Cities!$A$1:$F$69,6,0)</f>
        <v>Historical, Beach, Terrain</v>
      </c>
      <c r="I4704" t="str">
        <f ca="1">VLOOKUP(F4704,Cities!$A$1:$C$69,3,0)</f>
        <v>Europe</v>
      </c>
      <c r="J4704">
        <f t="shared" ca="1" si="3"/>
        <v>2</v>
      </c>
      <c r="K4704">
        <f ca="1">VLOOKUP(F4704,Cities!$A$1:$I$69,6+J4704,0)*R4704*E4704</f>
        <v>1568</v>
      </c>
      <c r="L4704">
        <f t="shared" ca="1" si="4"/>
        <v>2</v>
      </c>
      <c r="M4704">
        <f ca="1">VLOOKUP(F4704,Cities!$A$1:$I$69,4,0)*R4704*L4704</f>
        <v>4800</v>
      </c>
      <c r="N4704">
        <f t="shared" ca="1" si="5"/>
        <v>6368</v>
      </c>
      <c r="O4704" t="str">
        <f ca="1">VLOOKUP(F4704,Cities!$A$1:$E$69,5,0)</f>
        <v>Summer</v>
      </c>
      <c r="P4704">
        <f t="shared" ca="1" si="6"/>
        <v>3</v>
      </c>
      <c r="Q4704" t="str">
        <f ca="1">VLOOKUP(P4704,Sheet2!$A$1:$B$5,2,0)</f>
        <v>Romantic</v>
      </c>
      <c r="R4704">
        <f ca="1">VLOOKUP(P4704,Sheet2!$A$1:$C$5,3,0)</f>
        <v>2</v>
      </c>
    </row>
    <row r="4705" spans="1:18" ht="14.25" customHeight="1">
      <c r="A4705" s="4">
        <v>4704</v>
      </c>
      <c r="B4705">
        <f t="shared" ca="1" si="0"/>
        <v>35</v>
      </c>
      <c r="C4705">
        <f t="shared" ca="1" si="1"/>
        <v>1</v>
      </c>
      <c r="D4705" t="str">
        <f ca="1">VLOOKUP(C4705,Stay!$A$1:$B$5,2,0)</f>
        <v>3 days</v>
      </c>
      <c r="E4705">
        <f ca="1">VLOOKUP(C4705,Stay!$A$1:$C$5,3,0)</f>
        <v>3</v>
      </c>
      <c r="F4705">
        <f t="shared" ca="1" si="2"/>
        <v>32</v>
      </c>
      <c r="G4705" t="str">
        <f ca="1">VLOOKUP(F4705,Cities!$A$1:$C$69,2,0)</f>
        <v>Lyon</v>
      </c>
      <c r="H4705" t="str">
        <f ca="1">VLOOKUP(F4705,Cities!$A$1:$F$69,6,0)</f>
        <v>Historical, Beach, Terrain</v>
      </c>
      <c r="I4705" t="str">
        <f ca="1">VLOOKUP(F4705,Cities!$A$1:$C$69,3,0)</f>
        <v>Europe</v>
      </c>
      <c r="J4705">
        <f t="shared" ca="1" si="3"/>
        <v>1</v>
      </c>
      <c r="K4705">
        <f ca="1">VLOOKUP(F4705,Cities!$A$1:$I$69,6+J4705,0)*R4705*E4705</f>
        <v>846</v>
      </c>
      <c r="L4705">
        <f t="shared" ca="1" si="4"/>
        <v>2</v>
      </c>
      <c r="M4705">
        <f ca="1">VLOOKUP(F4705,Cities!$A$1:$I$69,4,0)*R4705*L4705</f>
        <v>14400</v>
      </c>
      <c r="N4705">
        <f t="shared" ca="1" si="5"/>
        <v>15246</v>
      </c>
      <c r="O4705" t="str">
        <f ca="1">VLOOKUP(F4705,Cities!$A$1:$E$69,5,0)</f>
        <v>Summer</v>
      </c>
      <c r="P4705">
        <f t="shared" ca="1" si="6"/>
        <v>4</v>
      </c>
      <c r="Q4705" t="str">
        <f ca="1">VLOOKUP(P4705,Sheet2!$A$1:$B$5,2,0)</f>
        <v>Friends</v>
      </c>
      <c r="R4705">
        <f ca="1">VLOOKUP(P4705,Sheet2!$A$1:$C$5,3,0)</f>
        <v>6</v>
      </c>
    </row>
    <row r="4706" spans="1:18" ht="14.25" customHeight="1">
      <c r="A4706" s="4">
        <v>4705</v>
      </c>
      <c r="B4706">
        <f t="shared" ca="1" si="0"/>
        <v>61</v>
      </c>
      <c r="C4706">
        <f t="shared" ca="1" si="1"/>
        <v>4</v>
      </c>
      <c r="D4706" t="str">
        <f ca="1">VLOOKUP(C4706,Stay!$A$1:$B$5,2,0)</f>
        <v>1 month</v>
      </c>
      <c r="E4706">
        <f ca="1">VLOOKUP(C4706,Stay!$A$1:$C$5,3,0)</f>
        <v>30</v>
      </c>
      <c r="F4706">
        <f t="shared" ca="1" si="2"/>
        <v>61</v>
      </c>
      <c r="G4706" t="str">
        <f ca="1">VLOOKUP(F4706,Cities!$A$1:$C$69,2,0)</f>
        <v>Trentino</v>
      </c>
      <c r="H4706" t="str">
        <f ca="1">VLOOKUP(F4706,Cities!$A$1:$F$69,6,0)</f>
        <v>Terrain</v>
      </c>
      <c r="I4706" t="str">
        <f ca="1">VLOOKUP(F4706,Cities!$A$1:$C$69,3,0)</f>
        <v>Europe</v>
      </c>
      <c r="J4706">
        <f t="shared" ca="1" si="3"/>
        <v>1</v>
      </c>
      <c r="K4706">
        <f ca="1">VLOOKUP(F4706,Cities!$A$1:$I$69,6+J4706,0)*R4706*E4706</f>
        <v>3000</v>
      </c>
      <c r="L4706">
        <f t="shared" ca="1" si="4"/>
        <v>1</v>
      </c>
      <c r="M4706">
        <f ca="1">VLOOKUP(F4706,Cities!$A$1:$I$69,4,0)*R4706*L4706</f>
        <v>3640</v>
      </c>
      <c r="N4706">
        <f t="shared" ca="1" si="5"/>
        <v>6640</v>
      </c>
      <c r="O4706" t="str">
        <f ca="1">VLOOKUP(F4706,Cities!$A$1:$E$69,5,0)</f>
        <v>Summer</v>
      </c>
      <c r="P4706">
        <f t="shared" ca="1" si="6"/>
        <v>2</v>
      </c>
      <c r="Q4706" t="str">
        <f ca="1">VLOOKUP(P4706,Sheet2!$A$1:$B$5,2,0)</f>
        <v>Family</v>
      </c>
      <c r="R4706">
        <f ca="1">VLOOKUP(P4706,Sheet2!$A$1:$C$5,3,0)</f>
        <v>4</v>
      </c>
    </row>
    <row r="4707" spans="1:18" ht="14.25" customHeight="1">
      <c r="A4707" s="4">
        <v>4706</v>
      </c>
      <c r="B4707">
        <f t="shared" ca="1" si="0"/>
        <v>227</v>
      </c>
      <c r="C4707">
        <f t="shared" ca="1" si="1"/>
        <v>3</v>
      </c>
      <c r="D4707" t="str">
        <f ca="1">VLOOKUP(C4707,Stay!$A$1:$B$5,2,0)</f>
        <v>2 weeks</v>
      </c>
      <c r="E4707">
        <f ca="1">VLOOKUP(C4707,Stay!$A$1:$C$5,3,0)</f>
        <v>14</v>
      </c>
      <c r="F4707">
        <f t="shared" ca="1" si="2"/>
        <v>39</v>
      </c>
      <c r="G4707" t="str">
        <f ca="1">VLOOKUP(F4707,Cities!$A$1:$C$69,2,0)</f>
        <v>Montreal</v>
      </c>
      <c r="H4707" t="str">
        <f ca="1">VLOOKUP(F4707,Cities!$A$1:$F$69,6,0)</f>
        <v>Modern</v>
      </c>
      <c r="I4707" t="str">
        <f ca="1">VLOOKUP(F4707,Cities!$A$1:$C$69,3,0)</f>
        <v>North America</v>
      </c>
      <c r="J4707">
        <f t="shared" ca="1" si="3"/>
        <v>3</v>
      </c>
      <c r="K4707">
        <f ca="1">VLOOKUP(F4707,Cities!$A$1:$I$69,6+J4707,0)*R4707*E4707</f>
        <v>10416</v>
      </c>
      <c r="L4707">
        <f t="shared" ca="1" si="4"/>
        <v>1</v>
      </c>
      <c r="M4707">
        <f ca="1">VLOOKUP(F4707,Cities!$A$1:$I$69,4,0)*R4707*L4707</f>
        <v>800</v>
      </c>
      <c r="N4707">
        <f t="shared" ca="1" si="5"/>
        <v>11216</v>
      </c>
      <c r="O4707" t="str">
        <f ca="1">VLOOKUP(F4707,Cities!$A$1:$E$69,5,0)</f>
        <v>Summer</v>
      </c>
      <c r="P4707">
        <f t="shared" ca="1" si="6"/>
        <v>3</v>
      </c>
      <c r="Q4707" t="str">
        <f ca="1">VLOOKUP(P4707,Sheet2!$A$1:$B$5,2,0)</f>
        <v>Romantic</v>
      </c>
      <c r="R4707">
        <f ca="1">VLOOKUP(P4707,Sheet2!$A$1:$C$5,3,0)</f>
        <v>2</v>
      </c>
    </row>
    <row r="4708" spans="1:18" ht="14.25" customHeight="1">
      <c r="A4708" s="4">
        <v>4707</v>
      </c>
      <c r="B4708">
        <f t="shared" ca="1" si="0"/>
        <v>51</v>
      </c>
      <c r="C4708">
        <f t="shared" ca="1" si="1"/>
        <v>3</v>
      </c>
      <c r="D4708" t="str">
        <f ca="1">VLOOKUP(C4708,Stay!$A$1:$B$5,2,0)</f>
        <v>2 weeks</v>
      </c>
      <c r="E4708">
        <f ca="1">VLOOKUP(C4708,Stay!$A$1:$C$5,3,0)</f>
        <v>14</v>
      </c>
      <c r="F4708">
        <f t="shared" ca="1" si="2"/>
        <v>29</v>
      </c>
      <c r="G4708" t="str">
        <f ca="1">VLOOKUP(F4708,Cities!$A$1:$C$69,2,0)</f>
        <v>Lisbon</v>
      </c>
      <c r="H4708" t="str">
        <f ca="1">VLOOKUP(F4708,Cities!$A$1:$F$69,6,0)</f>
        <v>Historical</v>
      </c>
      <c r="I4708" t="str">
        <f ca="1">VLOOKUP(F4708,Cities!$A$1:$C$69,3,0)</f>
        <v>Europe</v>
      </c>
      <c r="J4708">
        <f t="shared" ca="1" si="3"/>
        <v>3</v>
      </c>
      <c r="K4708">
        <f ca="1">VLOOKUP(F4708,Cities!$A$1:$I$69,6+J4708,0)*R4708*E4708</f>
        <v>19236</v>
      </c>
      <c r="L4708">
        <f t="shared" ca="1" si="4"/>
        <v>1</v>
      </c>
      <c r="M4708">
        <f ca="1">VLOOKUP(F4708,Cities!$A$1:$I$69,4,0)*R4708*L4708</f>
        <v>7320</v>
      </c>
      <c r="N4708">
        <f t="shared" ca="1" si="5"/>
        <v>26556</v>
      </c>
      <c r="O4708" t="str">
        <f ca="1">VLOOKUP(F4708,Cities!$A$1:$E$69,5,0)</f>
        <v>Summer</v>
      </c>
      <c r="P4708">
        <f t="shared" ca="1" si="6"/>
        <v>4</v>
      </c>
      <c r="Q4708" t="str">
        <f ca="1">VLOOKUP(P4708,Sheet2!$A$1:$B$5,2,0)</f>
        <v>Friends</v>
      </c>
      <c r="R4708">
        <f ca="1">VLOOKUP(P4708,Sheet2!$A$1:$C$5,3,0)</f>
        <v>6</v>
      </c>
    </row>
    <row r="4709" spans="1:18" ht="14.25" customHeight="1">
      <c r="A4709" s="4">
        <v>4708</v>
      </c>
      <c r="B4709">
        <f t="shared" ca="1" si="0"/>
        <v>211</v>
      </c>
      <c r="C4709">
        <f t="shared" ca="1" si="1"/>
        <v>4</v>
      </c>
      <c r="D4709" t="str">
        <f ca="1">VLOOKUP(C4709,Stay!$A$1:$B$5,2,0)</f>
        <v>1 month</v>
      </c>
      <c r="E4709">
        <f ca="1">VLOOKUP(C4709,Stay!$A$1:$C$5,3,0)</f>
        <v>30</v>
      </c>
      <c r="F4709">
        <f t="shared" ca="1" si="2"/>
        <v>68</v>
      </c>
      <c r="G4709" t="str">
        <f ca="1">VLOOKUP(F4709,Cities!$A$1:$C$69,2,0)</f>
        <v>Washington, D.C.</v>
      </c>
      <c r="H4709" t="str">
        <f ca="1">VLOOKUP(F4709,Cities!$A$1:$F$69,6,0)</f>
        <v>Modern</v>
      </c>
      <c r="I4709" t="str">
        <f ca="1">VLOOKUP(F4709,Cities!$A$1:$C$69,3,0)</f>
        <v>North America</v>
      </c>
      <c r="J4709">
        <f t="shared" ca="1" si="3"/>
        <v>3</v>
      </c>
      <c r="K4709">
        <f ca="1">VLOOKUP(F4709,Cities!$A$1:$I$69,6+J4709,0)*R4709*E4709</f>
        <v>40080</v>
      </c>
      <c r="L4709">
        <f t="shared" ca="1" si="4"/>
        <v>1</v>
      </c>
      <c r="M4709">
        <f ca="1">VLOOKUP(F4709,Cities!$A$1:$I$69,4,0)*R4709*L4709</f>
        <v>1360</v>
      </c>
      <c r="N4709">
        <f t="shared" ca="1" si="5"/>
        <v>41440</v>
      </c>
      <c r="O4709" t="str">
        <f ca="1">VLOOKUP(F4709,Cities!$A$1:$E$69,5,0)</f>
        <v>Summer</v>
      </c>
      <c r="P4709">
        <f t="shared" ca="1" si="6"/>
        <v>2</v>
      </c>
      <c r="Q4709" t="str">
        <f ca="1">VLOOKUP(P4709,Sheet2!$A$1:$B$5,2,0)</f>
        <v>Family</v>
      </c>
      <c r="R4709">
        <f ca="1">VLOOKUP(P4709,Sheet2!$A$1:$C$5,3,0)</f>
        <v>4</v>
      </c>
    </row>
    <row r="4710" spans="1:18" ht="14.25" customHeight="1">
      <c r="A4710" s="4">
        <v>4709</v>
      </c>
      <c r="B4710">
        <f t="shared" ca="1" si="0"/>
        <v>135</v>
      </c>
      <c r="C4710">
        <f t="shared" ca="1" si="1"/>
        <v>4</v>
      </c>
      <c r="D4710" t="str">
        <f ca="1">VLOOKUP(C4710,Stay!$A$1:$B$5,2,0)</f>
        <v>1 month</v>
      </c>
      <c r="E4710">
        <f ca="1">VLOOKUP(C4710,Stay!$A$1:$C$5,3,0)</f>
        <v>30</v>
      </c>
      <c r="F4710">
        <f t="shared" ca="1" si="2"/>
        <v>19</v>
      </c>
      <c r="G4710" t="str">
        <f ca="1">VLOOKUP(F4710,Cities!$A$1:$C$69,2,0)</f>
        <v>Columbus</v>
      </c>
      <c r="H4710" t="str">
        <f ca="1">VLOOKUP(F4710,Cities!$A$1:$F$69,6,0)</f>
        <v>Modern, Beach, Nightlife, Park</v>
      </c>
      <c r="I4710" t="str">
        <f ca="1">VLOOKUP(F4710,Cities!$A$1:$C$69,3,0)</f>
        <v>North America</v>
      </c>
      <c r="J4710">
        <f t="shared" ca="1" si="3"/>
        <v>3</v>
      </c>
      <c r="K4710">
        <f ca="1">VLOOKUP(F4710,Cities!$A$1:$I$69,6+J4710,0)*R4710*E4710</f>
        <v>18000</v>
      </c>
      <c r="L4710">
        <f t="shared" ca="1" si="4"/>
        <v>2</v>
      </c>
      <c r="M4710">
        <f ca="1">VLOOKUP(F4710,Cities!$A$1:$I$69,4,0)*R4710*L4710</f>
        <v>1920</v>
      </c>
      <c r="N4710">
        <f t="shared" ca="1" si="5"/>
        <v>19920</v>
      </c>
      <c r="O4710" t="str">
        <f ca="1">VLOOKUP(F4710,Cities!$A$1:$E$69,5,0)</f>
        <v>Summer</v>
      </c>
      <c r="P4710">
        <f t="shared" ca="1" si="6"/>
        <v>2</v>
      </c>
      <c r="Q4710" t="str">
        <f ca="1">VLOOKUP(P4710,Sheet2!$A$1:$B$5,2,0)</f>
        <v>Family</v>
      </c>
      <c r="R4710">
        <f ca="1">VLOOKUP(P4710,Sheet2!$A$1:$C$5,3,0)</f>
        <v>4</v>
      </c>
    </row>
    <row r="4711" spans="1:18" ht="14.25" customHeight="1">
      <c r="A4711" s="4">
        <v>4710</v>
      </c>
      <c r="B4711">
        <f t="shared" ca="1" si="0"/>
        <v>128</v>
      </c>
      <c r="C4711">
        <f t="shared" ca="1" si="1"/>
        <v>3</v>
      </c>
      <c r="D4711" t="str">
        <f ca="1">VLOOKUP(C4711,Stay!$A$1:$B$5,2,0)</f>
        <v>2 weeks</v>
      </c>
      <c r="E4711">
        <f ca="1">VLOOKUP(C4711,Stay!$A$1:$C$5,3,0)</f>
        <v>14</v>
      </c>
      <c r="F4711">
        <f t="shared" ca="1" si="2"/>
        <v>33</v>
      </c>
      <c r="G4711" t="str">
        <f ca="1">VLOOKUP(F4711,Cities!$A$1:$C$69,2,0)</f>
        <v>Madrid</v>
      </c>
      <c r="H4711" t="str">
        <f ca="1">VLOOKUP(F4711,Cities!$A$1:$F$69,6,0)</f>
        <v>Historical, Beach, Terrain</v>
      </c>
      <c r="I4711" t="str">
        <f ca="1">VLOOKUP(F4711,Cities!$A$1:$C$69,3,0)</f>
        <v>Europe</v>
      </c>
      <c r="J4711">
        <f t="shared" ca="1" si="3"/>
        <v>1</v>
      </c>
      <c r="K4711">
        <f ca="1">VLOOKUP(F4711,Cities!$A$1:$I$69,6+J4711,0)*R4711*E4711</f>
        <v>602</v>
      </c>
      <c r="L4711">
        <f t="shared" ca="1" si="4"/>
        <v>2</v>
      </c>
      <c r="M4711">
        <f ca="1">VLOOKUP(F4711,Cities!$A$1:$I$69,4,0)*R4711*L4711</f>
        <v>2140</v>
      </c>
      <c r="N4711">
        <f t="shared" ca="1" si="5"/>
        <v>2742</v>
      </c>
      <c r="O4711" t="str">
        <f ca="1">VLOOKUP(F4711,Cities!$A$1:$E$69,5,0)</f>
        <v>Summer</v>
      </c>
      <c r="P4711">
        <f t="shared" ca="1" si="6"/>
        <v>1</v>
      </c>
      <c r="Q4711" t="str">
        <f ca="1">VLOOKUP(P4711,Sheet2!$A$1:$B$5,2,0)</f>
        <v>Solo</v>
      </c>
      <c r="R4711">
        <f ca="1">VLOOKUP(P4711,Sheet2!$A$1:$C$5,3,0)</f>
        <v>1</v>
      </c>
    </row>
    <row r="4712" spans="1:18" ht="14.25" customHeight="1">
      <c r="A4712" s="4">
        <v>4711</v>
      </c>
      <c r="B4712">
        <f t="shared" ca="1" si="0"/>
        <v>277</v>
      </c>
      <c r="C4712">
        <f t="shared" ca="1" si="1"/>
        <v>2</v>
      </c>
      <c r="D4712" t="str">
        <f ca="1">VLOOKUP(C4712,Stay!$A$1:$B$5,2,0)</f>
        <v>1 week</v>
      </c>
      <c r="E4712">
        <f ca="1">VLOOKUP(C4712,Stay!$A$1:$C$5,3,0)</f>
        <v>7</v>
      </c>
      <c r="F4712">
        <f t="shared" ca="1" si="2"/>
        <v>64</v>
      </c>
      <c r="G4712" t="str">
        <f ca="1">VLOOKUP(F4712,Cities!$A$1:$C$69,2,0)</f>
        <v>Venice</v>
      </c>
      <c r="H4712" t="str">
        <f ca="1">VLOOKUP(F4712,Cities!$A$1:$F$69,6,0)</f>
        <v>Terrain</v>
      </c>
      <c r="I4712" t="str">
        <f ca="1">VLOOKUP(F4712,Cities!$A$1:$C$69,3,0)</f>
        <v>Europe</v>
      </c>
      <c r="J4712">
        <f t="shared" ca="1" si="3"/>
        <v>3</v>
      </c>
      <c r="K4712">
        <f ca="1">VLOOKUP(F4712,Cities!$A$1:$I$69,6+J4712,0)*R4712*E4712</f>
        <v>11718</v>
      </c>
      <c r="L4712">
        <f t="shared" ca="1" si="4"/>
        <v>1</v>
      </c>
      <c r="M4712">
        <f ca="1">VLOOKUP(F4712,Cities!$A$1:$I$69,4,0)*R4712*L4712</f>
        <v>6960</v>
      </c>
      <c r="N4712">
        <f t="shared" ca="1" si="5"/>
        <v>18678</v>
      </c>
      <c r="O4712" t="str">
        <f ca="1">VLOOKUP(F4712,Cities!$A$1:$E$69,5,0)</f>
        <v>Summer</v>
      </c>
      <c r="P4712">
        <f t="shared" ca="1" si="6"/>
        <v>4</v>
      </c>
      <c r="Q4712" t="str">
        <f ca="1">VLOOKUP(P4712,Sheet2!$A$1:$B$5,2,0)</f>
        <v>Friends</v>
      </c>
      <c r="R4712">
        <f ca="1">VLOOKUP(P4712,Sheet2!$A$1:$C$5,3,0)</f>
        <v>6</v>
      </c>
    </row>
    <row r="4713" spans="1:18" ht="14.25" customHeight="1">
      <c r="A4713" s="4">
        <v>4712</v>
      </c>
      <c r="B4713">
        <f t="shared" ca="1" si="0"/>
        <v>284</v>
      </c>
      <c r="C4713">
        <f t="shared" ca="1" si="1"/>
        <v>2</v>
      </c>
      <c r="D4713" t="str">
        <f ca="1">VLOOKUP(C4713,Stay!$A$1:$B$5,2,0)</f>
        <v>1 week</v>
      </c>
      <c r="E4713">
        <f ca="1">VLOOKUP(C4713,Stay!$A$1:$C$5,3,0)</f>
        <v>7</v>
      </c>
      <c r="F4713">
        <f t="shared" ca="1" si="2"/>
        <v>7</v>
      </c>
      <c r="G4713" t="str">
        <f ca="1">VLOOKUP(F4713,Cities!$A$1:$C$69,2,0)</f>
        <v>Barossa Valley</v>
      </c>
      <c r="H4713" t="str">
        <f ca="1">VLOOKUP(F4713,Cities!$A$1:$F$69,6,0)</f>
        <v>Adventure-Water, Historical-Modern, Wineyard</v>
      </c>
      <c r="I4713" t="str">
        <f ca="1">VLOOKUP(F4713,Cities!$A$1:$C$69,3,0)</f>
        <v>Australia</v>
      </c>
      <c r="J4713">
        <f t="shared" ca="1" si="3"/>
        <v>2</v>
      </c>
      <c r="K4713">
        <f ca="1">VLOOKUP(F4713,Cities!$A$1:$I$69,6+J4713,0)*R4713*E4713</f>
        <v>2016</v>
      </c>
      <c r="L4713">
        <f t="shared" ca="1" si="4"/>
        <v>1</v>
      </c>
      <c r="M4713">
        <f ca="1">VLOOKUP(F4713,Cities!$A$1:$I$69,4,0)*R4713*L4713</f>
        <v>5880</v>
      </c>
      <c r="N4713">
        <f t="shared" ca="1" si="5"/>
        <v>7896</v>
      </c>
      <c r="O4713" t="str">
        <f ca="1">VLOOKUP(F4713,Cities!$A$1:$E$69,5,0)</f>
        <v>Spring</v>
      </c>
      <c r="P4713">
        <f t="shared" ca="1" si="6"/>
        <v>2</v>
      </c>
      <c r="Q4713" t="str">
        <f ca="1">VLOOKUP(P4713,Sheet2!$A$1:$B$5,2,0)</f>
        <v>Family</v>
      </c>
      <c r="R4713">
        <f ca="1">VLOOKUP(P4713,Sheet2!$A$1:$C$5,3,0)</f>
        <v>4</v>
      </c>
    </row>
    <row r="4714" spans="1:18" ht="14.25" customHeight="1">
      <c r="A4714" s="4">
        <v>4713</v>
      </c>
      <c r="B4714">
        <f t="shared" ca="1" si="0"/>
        <v>13</v>
      </c>
      <c r="C4714">
        <f t="shared" ca="1" si="1"/>
        <v>4</v>
      </c>
      <c r="D4714" t="str">
        <f ca="1">VLOOKUP(C4714,Stay!$A$1:$B$5,2,0)</f>
        <v>1 month</v>
      </c>
      <c r="E4714">
        <f ca="1">VLOOKUP(C4714,Stay!$A$1:$C$5,3,0)</f>
        <v>30</v>
      </c>
      <c r="F4714">
        <f t="shared" ca="1" si="2"/>
        <v>51</v>
      </c>
      <c r="G4714" t="str">
        <f ca="1">VLOOKUP(F4714,Cities!$A$1:$C$69,2,0)</f>
        <v>Rome</v>
      </c>
      <c r="H4714" t="str">
        <f ca="1">VLOOKUP(F4714,Cities!$A$1:$F$69,6,0)</f>
        <v>Historical</v>
      </c>
      <c r="I4714" t="str">
        <f ca="1">VLOOKUP(F4714,Cities!$A$1:$C$69,3,0)</f>
        <v>Europe</v>
      </c>
      <c r="J4714">
        <f t="shared" ca="1" si="3"/>
        <v>3</v>
      </c>
      <c r="K4714">
        <f ca="1">VLOOKUP(F4714,Cities!$A$1:$I$69,6+J4714,0)*R4714*E4714</f>
        <v>43680</v>
      </c>
      <c r="L4714">
        <f t="shared" ca="1" si="4"/>
        <v>1</v>
      </c>
      <c r="M4714">
        <f ca="1">VLOOKUP(F4714,Cities!$A$1:$I$69,4,0)*R4714*L4714</f>
        <v>3812</v>
      </c>
      <c r="N4714">
        <f t="shared" ca="1" si="5"/>
        <v>47492</v>
      </c>
      <c r="O4714" t="str">
        <f ca="1">VLOOKUP(F4714,Cities!$A$1:$E$69,5,0)</f>
        <v>Summer</v>
      </c>
      <c r="P4714">
        <f t="shared" ca="1" si="6"/>
        <v>2</v>
      </c>
      <c r="Q4714" t="str">
        <f ca="1">VLOOKUP(P4714,Sheet2!$A$1:$B$5,2,0)</f>
        <v>Family</v>
      </c>
      <c r="R4714">
        <f ca="1">VLOOKUP(P4714,Sheet2!$A$1:$C$5,3,0)</f>
        <v>4</v>
      </c>
    </row>
    <row r="4715" spans="1:18" ht="14.25" customHeight="1">
      <c r="A4715" s="4">
        <v>4714</v>
      </c>
      <c r="B4715">
        <f t="shared" ca="1" si="0"/>
        <v>173</v>
      </c>
      <c r="C4715">
        <f t="shared" ca="1" si="1"/>
        <v>3</v>
      </c>
      <c r="D4715" t="str">
        <f ca="1">VLOOKUP(C4715,Stay!$A$1:$B$5,2,0)</f>
        <v>2 weeks</v>
      </c>
      <c r="E4715">
        <f ca="1">VLOOKUP(C4715,Stay!$A$1:$C$5,3,0)</f>
        <v>14</v>
      </c>
      <c r="F4715">
        <f t="shared" ca="1" si="2"/>
        <v>62</v>
      </c>
      <c r="G4715" t="str">
        <f ca="1">VLOOKUP(F4715,Cities!$A$1:$C$69,2,0)</f>
        <v>Valencia</v>
      </c>
      <c r="H4715" t="str">
        <f ca="1">VLOOKUP(F4715,Cities!$A$1:$F$69,6,0)</f>
        <v>Terrain</v>
      </c>
      <c r="I4715" t="str">
        <f ca="1">VLOOKUP(F4715,Cities!$A$1:$C$69,3,0)</f>
        <v>Europe</v>
      </c>
      <c r="J4715">
        <f t="shared" ca="1" si="3"/>
        <v>1</v>
      </c>
      <c r="K4715">
        <f ca="1">VLOOKUP(F4715,Cities!$A$1:$I$69,6+J4715,0)*R4715*E4715</f>
        <v>504</v>
      </c>
      <c r="L4715">
        <f t="shared" ca="1" si="4"/>
        <v>1</v>
      </c>
      <c r="M4715">
        <f ca="1">VLOOKUP(F4715,Cities!$A$1:$I$69,4,0)*R4715*L4715</f>
        <v>1780</v>
      </c>
      <c r="N4715">
        <f t="shared" ca="1" si="5"/>
        <v>2284</v>
      </c>
      <c r="O4715" t="str">
        <f ca="1">VLOOKUP(F4715,Cities!$A$1:$E$69,5,0)</f>
        <v>Summer</v>
      </c>
      <c r="P4715">
        <f t="shared" ca="1" si="6"/>
        <v>1</v>
      </c>
      <c r="Q4715" t="str">
        <f ca="1">VLOOKUP(P4715,Sheet2!$A$1:$B$5,2,0)</f>
        <v>Solo</v>
      </c>
      <c r="R4715">
        <f ca="1">VLOOKUP(P4715,Sheet2!$A$1:$C$5,3,0)</f>
        <v>1</v>
      </c>
    </row>
    <row r="4716" spans="1:18" ht="14.25" customHeight="1">
      <c r="A4716" s="4">
        <v>4715</v>
      </c>
      <c r="B4716">
        <f t="shared" ca="1" si="0"/>
        <v>113</v>
      </c>
      <c r="C4716">
        <f t="shared" ca="1" si="1"/>
        <v>3</v>
      </c>
      <c r="D4716" t="str">
        <f ca="1">VLOOKUP(C4716,Stay!$A$1:$B$5,2,0)</f>
        <v>2 weeks</v>
      </c>
      <c r="E4716">
        <f ca="1">VLOOKUP(C4716,Stay!$A$1:$C$5,3,0)</f>
        <v>14</v>
      </c>
      <c r="F4716">
        <f t="shared" ca="1" si="2"/>
        <v>67</v>
      </c>
      <c r="G4716" t="str">
        <f ca="1">VLOOKUP(F4716,Cities!$A$1:$C$69,2,0)</f>
        <v>Ville de Quebec</v>
      </c>
      <c r="H4716" t="str">
        <f ca="1">VLOOKUP(F4716,Cities!$A$1:$F$69,6,0)</f>
        <v>Historical</v>
      </c>
      <c r="I4716" t="str">
        <f ca="1">VLOOKUP(F4716,Cities!$A$1:$C$69,3,0)</f>
        <v>North America</v>
      </c>
      <c r="J4716">
        <f t="shared" ca="1" si="3"/>
        <v>1</v>
      </c>
      <c r="K4716">
        <f ca="1">VLOOKUP(F4716,Cities!$A$1:$I$69,6+J4716,0)*R4716*E4716</f>
        <v>3024</v>
      </c>
      <c r="L4716">
        <f t="shared" ca="1" si="4"/>
        <v>2</v>
      </c>
      <c r="M4716">
        <f ca="1">VLOOKUP(F4716,Cities!$A$1:$I$69,4,0)*R4716*L4716</f>
        <v>4400</v>
      </c>
      <c r="N4716">
        <f t="shared" ca="1" si="5"/>
        <v>7424</v>
      </c>
      <c r="O4716" t="str">
        <f ca="1">VLOOKUP(F4716,Cities!$A$1:$E$69,5,0)</f>
        <v>Summer</v>
      </c>
      <c r="P4716">
        <f t="shared" ca="1" si="6"/>
        <v>2</v>
      </c>
      <c r="Q4716" t="str">
        <f ca="1">VLOOKUP(P4716,Sheet2!$A$1:$B$5,2,0)</f>
        <v>Family</v>
      </c>
      <c r="R4716">
        <f ca="1">VLOOKUP(P4716,Sheet2!$A$1:$C$5,3,0)</f>
        <v>4</v>
      </c>
    </row>
    <row r="4717" spans="1:18" ht="14.25" customHeight="1">
      <c r="A4717" s="4">
        <v>4716</v>
      </c>
      <c r="B4717">
        <f t="shared" ca="1" si="0"/>
        <v>193</v>
      </c>
      <c r="C4717">
        <f t="shared" ca="1" si="1"/>
        <v>4</v>
      </c>
      <c r="D4717" t="str">
        <f ca="1">VLOOKUP(C4717,Stay!$A$1:$B$5,2,0)</f>
        <v>1 month</v>
      </c>
      <c r="E4717">
        <f ca="1">VLOOKUP(C4717,Stay!$A$1:$C$5,3,0)</f>
        <v>30</v>
      </c>
      <c r="F4717">
        <f t="shared" ca="1" si="2"/>
        <v>30</v>
      </c>
      <c r="G4717" t="str">
        <f ca="1">VLOOKUP(F4717,Cities!$A$1:$C$69,2,0)</f>
        <v>London</v>
      </c>
      <c r="H4717" t="str">
        <f ca="1">VLOOKUP(F4717,Cities!$A$1:$F$69,6,0)</f>
        <v>Modern, Beach</v>
      </c>
      <c r="I4717" t="str">
        <f ca="1">VLOOKUP(F4717,Cities!$A$1:$C$69,3,0)</f>
        <v>Europe</v>
      </c>
      <c r="J4717">
        <f t="shared" ca="1" si="3"/>
        <v>3</v>
      </c>
      <c r="K4717">
        <f ca="1">VLOOKUP(F4717,Cities!$A$1:$I$69,6+J4717,0)*R4717*E4717</f>
        <v>65280</v>
      </c>
      <c r="L4717">
        <f t="shared" ca="1" si="4"/>
        <v>2</v>
      </c>
      <c r="M4717">
        <f ca="1">VLOOKUP(F4717,Cities!$A$1:$I$69,4,0)*R4717*L4717</f>
        <v>9200</v>
      </c>
      <c r="N4717">
        <f t="shared" ca="1" si="5"/>
        <v>74480</v>
      </c>
      <c r="O4717" t="str">
        <f ca="1">VLOOKUP(F4717,Cities!$A$1:$E$69,5,0)</f>
        <v>Summer</v>
      </c>
      <c r="P4717">
        <f t="shared" ca="1" si="6"/>
        <v>2</v>
      </c>
      <c r="Q4717" t="str">
        <f ca="1">VLOOKUP(P4717,Sheet2!$A$1:$B$5,2,0)</f>
        <v>Family</v>
      </c>
      <c r="R4717">
        <f ca="1">VLOOKUP(P4717,Sheet2!$A$1:$C$5,3,0)</f>
        <v>4</v>
      </c>
    </row>
    <row r="4718" spans="1:18" ht="14.25" customHeight="1">
      <c r="A4718" s="4">
        <v>4717</v>
      </c>
      <c r="B4718">
        <f t="shared" ca="1" si="0"/>
        <v>206</v>
      </c>
      <c r="C4718">
        <f t="shared" ca="1" si="1"/>
        <v>2</v>
      </c>
      <c r="D4718" t="str">
        <f ca="1">VLOOKUP(C4718,Stay!$A$1:$B$5,2,0)</f>
        <v>1 week</v>
      </c>
      <c r="E4718">
        <f ca="1">VLOOKUP(C4718,Stay!$A$1:$C$5,3,0)</f>
        <v>7</v>
      </c>
      <c r="F4718">
        <f t="shared" ca="1" si="2"/>
        <v>6</v>
      </c>
      <c r="G4718" t="str">
        <f ca="1">VLOOKUP(F4718,Cities!$A$1:$C$69,2,0)</f>
        <v>Barcelona</v>
      </c>
      <c r="H4718" t="str">
        <f ca="1">VLOOKUP(F4718,Cities!$A$1:$F$69,6,0)</f>
        <v>Historical-Modern, Beach, Architecture, Nightlife</v>
      </c>
      <c r="I4718" t="str">
        <f ca="1">VLOOKUP(F4718,Cities!$A$1:$C$69,3,0)</f>
        <v>Europe</v>
      </c>
      <c r="J4718">
        <f t="shared" ca="1" si="3"/>
        <v>2</v>
      </c>
      <c r="K4718">
        <f ca="1">VLOOKUP(F4718,Cities!$A$1:$I$69,6+J4718,0)*R4718*E4718</f>
        <v>910</v>
      </c>
      <c r="L4718">
        <f t="shared" ca="1" si="4"/>
        <v>2</v>
      </c>
      <c r="M4718">
        <f ca="1">VLOOKUP(F4718,Cities!$A$1:$I$69,4,0)*R4718*L4718</f>
        <v>2450</v>
      </c>
      <c r="N4718">
        <f t="shared" ca="1" si="5"/>
        <v>3360</v>
      </c>
      <c r="O4718" t="str">
        <f ca="1">VLOOKUP(F4718,Cities!$A$1:$E$69,5,0)</f>
        <v>Summer</v>
      </c>
      <c r="P4718">
        <f t="shared" ca="1" si="6"/>
        <v>1</v>
      </c>
      <c r="Q4718" t="str">
        <f ca="1">VLOOKUP(P4718,Sheet2!$A$1:$B$5,2,0)</f>
        <v>Solo</v>
      </c>
      <c r="R4718">
        <f ca="1">VLOOKUP(P4718,Sheet2!$A$1:$C$5,3,0)</f>
        <v>1</v>
      </c>
    </row>
    <row r="4719" spans="1:18" ht="14.25" customHeight="1">
      <c r="A4719" s="4">
        <v>4718</v>
      </c>
      <c r="B4719">
        <f t="shared" ca="1" si="0"/>
        <v>292</v>
      </c>
      <c r="C4719">
        <f t="shared" ca="1" si="1"/>
        <v>1</v>
      </c>
      <c r="D4719" t="str">
        <f ca="1">VLOOKUP(C4719,Stay!$A$1:$B$5,2,0)</f>
        <v>3 days</v>
      </c>
      <c r="E4719">
        <f ca="1">VLOOKUP(C4719,Stay!$A$1:$C$5,3,0)</f>
        <v>3</v>
      </c>
      <c r="F4719">
        <f t="shared" ca="1" si="2"/>
        <v>27</v>
      </c>
      <c r="G4719" t="str">
        <f ca="1">VLOOKUP(F4719,Cities!$A$1:$C$69,2,0)</f>
        <v>Hawaii</v>
      </c>
      <c r="H4719" t="str">
        <f ca="1">VLOOKUP(F4719,Cities!$A$1:$F$69,6,0)</f>
        <v>Beach, Terrain, Modern</v>
      </c>
      <c r="I4719" t="str">
        <f ca="1">VLOOKUP(F4719,Cities!$A$1:$C$69,3,0)</f>
        <v>North America</v>
      </c>
      <c r="J4719">
        <f t="shared" ca="1" si="3"/>
        <v>3</v>
      </c>
      <c r="K4719">
        <f ca="1">VLOOKUP(F4719,Cities!$A$1:$I$69,6+J4719,0)*R4719*E4719</f>
        <v>14310</v>
      </c>
      <c r="L4719">
        <f t="shared" ca="1" si="4"/>
        <v>1</v>
      </c>
      <c r="M4719">
        <f ca="1">VLOOKUP(F4719,Cities!$A$1:$I$69,4,0)*R4719*L4719</f>
        <v>4800</v>
      </c>
      <c r="N4719">
        <f t="shared" ca="1" si="5"/>
        <v>19110</v>
      </c>
      <c r="O4719" t="str">
        <f ca="1">VLOOKUP(F4719,Cities!$A$1:$E$69,5,0)</f>
        <v>Summer</v>
      </c>
      <c r="P4719">
        <f t="shared" ca="1" si="6"/>
        <v>4</v>
      </c>
      <c r="Q4719" t="str">
        <f ca="1">VLOOKUP(P4719,Sheet2!$A$1:$B$5,2,0)</f>
        <v>Friends</v>
      </c>
      <c r="R4719">
        <f ca="1">VLOOKUP(P4719,Sheet2!$A$1:$C$5,3,0)</f>
        <v>6</v>
      </c>
    </row>
    <row r="4720" spans="1:18" ht="14.25" customHeight="1">
      <c r="A4720" s="4">
        <v>4719</v>
      </c>
      <c r="B4720">
        <f t="shared" ca="1" si="0"/>
        <v>289</v>
      </c>
      <c r="C4720">
        <f t="shared" ca="1" si="1"/>
        <v>3</v>
      </c>
      <c r="D4720" t="str">
        <f ca="1">VLOOKUP(C4720,Stay!$A$1:$B$5,2,0)</f>
        <v>2 weeks</v>
      </c>
      <c r="E4720">
        <f ca="1">VLOOKUP(C4720,Stay!$A$1:$C$5,3,0)</f>
        <v>14</v>
      </c>
      <c r="F4720">
        <f t="shared" ca="1" si="2"/>
        <v>22</v>
      </c>
      <c r="G4720" t="str">
        <f ca="1">VLOOKUP(F4720,Cities!$A$1:$C$69,2,0)</f>
        <v>Dublin</v>
      </c>
      <c r="H4720" t="str">
        <f ca="1">VLOOKUP(F4720,Cities!$A$1:$F$69,6,0)</f>
        <v>Terrain, Beach, Historical-Medieval, Parks, Architecture</v>
      </c>
      <c r="I4720" t="str">
        <f ca="1">VLOOKUP(F4720,Cities!$A$1:$C$69,3,0)</f>
        <v>Europe</v>
      </c>
      <c r="J4720">
        <f t="shared" ca="1" si="3"/>
        <v>1</v>
      </c>
      <c r="K4720">
        <f ca="1">VLOOKUP(F4720,Cities!$A$1:$I$69,6+J4720,0)*R4720*E4720</f>
        <v>2520</v>
      </c>
      <c r="L4720">
        <f t="shared" ca="1" si="4"/>
        <v>2</v>
      </c>
      <c r="M4720">
        <f ca="1">VLOOKUP(F4720,Cities!$A$1:$I$69,4,0)*R4720*L4720</f>
        <v>7832</v>
      </c>
      <c r="N4720">
        <f t="shared" ca="1" si="5"/>
        <v>10352</v>
      </c>
      <c r="O4720" t="str">
        <f ca="1">VLOOKUP(F4720,Cities!$A$1:$E$69,5,0)</f>
        <v>Summer</v>
      </c>
      <c r="P4720">
        <f t="shared" ca="1" si="6"/>
        <v>2</v>
      </c>
      <c r="Q4720" t="str">
        <f ca="1">VLOOKUP(P4720,Sheet2!$A$1:$B$5,2,0)</f>
        <v>Family</v>
      </c>
      <c r="R4720">
        <f ca="1">VLOOKUP(P4720,Sheet2!$A$1:$C$5,3,0)</f>
        <v>4</v>
      </c>
    </row>
    <row r="4721" spans="1:18" ht="14.25" customHeight="1">
      <c r="A4721" s="4">
        <v>4720</v>
      </c>
      <c r="B4721">
        <f t="shared" ca="1" si="0"/>
        <v>258</v>
      </c>
      <c r="C4721">
        <f t="shared" ca="1" si="1"/>
        <v>2</v>
      </c>
      <c r="D4721" t="str">
        <f ca="1">VLOOKUP(C4721,Stay!$A$1:$B$5,2,0)</f>
        <v>1 week</v>
      </c>
      <c r="E4721">
        <f ca="1">VLOOKUP(C4721,Stay!$A$1:$C$5,3,0)</f>
        <v>7</v>
      </c>
      <c r="F4721">
        <f t="shared" ca="1" si="2"/>
        <v>61</v>
      </c>
      <c r="G4721" t="str">
        <f ca="1">VLOOKUP(F4721,Cities!$A$1:$C$69,2,0)</f>
        <v>Trentino</v>
      </c>
      <c r="H4721" t="str">
        <f ca="1">VLOOKUP(F4721,Cities!$A$1:$F$69,6,0)</f>
        <v>Terrain</v>
      </c>
      <c r="I4721" t="str">
        <f ca="1">VLOOKUP(F4721,Cities!$A$1:$C$69,3,0)</f>
        <v>Europe</v>
      </c>
      <c r="J4721">
        <f t="shared" ca="1" si="3"/>
        <v>1</v>
      </c>
      <c r="K4721">
        <f ca="1">VLOOKUP(F4721,Cities!$A$1:$I$69,6+J4721,0)*R4721*E4721</f>
        <v>1050</v>
      </c>
      <c r="L4721">
        <f t="shared" ca="1" si="4"/>
        <v>2</v>
      </c>
      <c r="M4721">
        <f ca="1">VLOOKUP(F4721,Cities!$A$1:$I$69,4,0)*R4721*L4721</f>
        <v>10920</v>
      </c>
      <c r="N4721">
        <f t="shared" ca="1" si="5"/>
        <v>11970</v>
      </c>
      <c r="O4721" t="str">
        <f ca="1">VLOOKUP(F4721,Cities!$A$1:$E$69,5,0)</f>
        <v>Summer</v>
      </c>
      <c r="P4721">
        <f t="shared" ca="1" si="6"/>
        <v>4</v>
      </c>
      <c r="Q4721" t="str">
        <f ca="1">VLOOKUP(P4721,Sheet2!$A$1:$B$5,2,0)</f>
        <v>Friends</v>
      </c>
      <c r="R4721">
        <f ca="1">VLOOKUP(P4721,Sheet2!$A$1:$C$5,3,0)</f>
        <v>6</v>
      </c>
    </row>
    <row r="4722" spans="1:18" ht="14.25" customHeight="1">
      <c r="A4722" s="4">
        <v>4721</v>
      </c>
      <c r="B4722">
        <f t="shared" ca="1" si="0"/>
        <v>167</v>
      </c>
      <c r="C4722">
        <f t="shared" ca="1" si="1"/>
        <v>1</v>
      </c>
      <c r="D4722" t="str">
        <f ca="1">VLOOKUP(C4722,Stay!$A$1:$B$5,2,0)</f>
        <v>3 days</v>
      </c>
      <c r="E4722">
        <f ca="1">VLOOKUP(C4722,Stay!$A$1:$C$5,3,0)</f>
        <v>3</v>
      </c>
      <c r="F4722">
        <f t="shared" ca="1" si="2"/>
        <v>15</v>
      </c>
      <c r="G4722" t="str">
        <f ca="1">VLOOKUP(F4722,Cities!$A$1:$C$69,2,0)</f>
        <v>Cambridge</v>
      </c>
      <c r="H4722" t="str">
        <f ca="1">VLOOKUP(F4722,Cities!$A$1:$F$69,6,0)</f>
        <v>Modern, Aquatic</v>
      </c>
      <c r="I4722" t="str">
        <f ca="1">VLOOKUP(F4722,Cities!$A$1:$C$69,3,0)</f>
        <v>North America</v>
      </c>
      <c r="J4722">
        <f t="shared" ca="1" si="3"/>
        <v>2</v>
      </c>
      <c r="K4722">
        <f ca="1">VLOOKUP(F4722,Cities!$A$1:$I$69,6+J4722,0)*R4722*E4722</f>
        <v>2898</v>
      </c>
      <c r="L4722">
        <f t="shared" ca="1" si="4"/>
        <v>2</v>
      </c>
      <c r="M4722">
        <f ca="1">VLOOKUP(F4722,Cities!$A$1:$I$69,4,0)*R4722*L4722</f>
        <v>2400</v>
      </c>
      <c r="N4722">
        <f t="shared" ca="1" si="5"/>
        <v>5298</v>
      </c>
      <c r="O4722" t="str">
        <f ca="1">VLOOKUP(F4722,Cities!$A$1:$E$69,5,0)</f>
        <v>Summer</v>
      </c>
      <c r="P4722">
        <f t="shared" ca="1" si="6"/>
        <v>4</v>
      </c>
      <c r="Q4722" t="str">
        <f ca="1">VLOOKUP(P4722,Sheet2!$A$1:$B$5,2,0)</f>
        <v>Friends</v>
      </c>
      <c r="R4722">
        <f ca="1">VLOOKUP(P4722,Sheet2!$A$1:$C$5,3,0)</f>
        <v>6</v>
      </c>
    </row>
    <row r="4723" spans="1:18" ht="14.25" customHeight="1">
      <c r="A4723" s="4">
        <v>4722</v>
      </c>
      <c r="B4723">
        <f t="shared" ca="1" si="0"/>
        <v>291</v>
      </c>
      <c r="C4723">
        <f t="shared" ca="1" si="1"/>
        <v>1</v>
      </c>
      <c r="D4723" t="str">
        <f ca="1">VLOOKUP(C4723,Stay!$A$1:$B$5,2,0)</f>
        <v>3 days</v>
      </c>
      <c r="E4723">
        <f ca="1">VLOOKUP(C4723,Stay!$A$1:$C$5,3,0)</f>
        <v>3</v>
      </c>
      <c r="F4723">
        <f t="shared" ca="1" si="2"/>
        <v>48</v>
      </c>
      <c r="G4723" t="str">
        <f ca="1">VLOOKUP(F4723,Cities!$A$1:$C$69,2,0)</f>
        <v>Porto</v>
      </c>
      <c r="H4723" t="str">
        <f ca="1">VLOOKUP(F4723,Cities!$A$1:$F$69,6,0)</f>
        <v>Wineyard, Historical-Modern, Architecture</v>
      </c>
      <c r="I4723" t="str">
        <f ca="1">VLOOKUP(F4723,Cities!$A$1:$C$69,3,0)</f>
        <v>Europe</v>
      </c>
      <c r="J4723">
        <f t="shared" ca="1" si="3"/>
        <v>3</v>
      </c>
      <c r="K4723">
        <f ca="1">VLOOKUP(F4723,Cities!$A$1:$I$69,6+J4723,0)*R4723*E4723</f>
        <v>711</v>
      </c>
      <c r="L4723">
        <f t="shared" ca="1" si="4"/>
        <v>2</v>
      </c>
      <c r="M4723">
        <f ca="1">VLOOKUP(F4723,Cities!$A$1:$I$69,4,0)*R4723*L4723</f>
        <v>2440</v>
      </c>
      <c r="N4723">
        <f t="shared" ca="1" si="5"/>
        <v>3151</v>
      </c>
      <c r="O4723" t="str">
        <f ca="1">VLOOKUP(F4723,Cities!$A$1:$E$69,5,0)</f>
        <v>Summer</v>
      </c>
      <c r="P4723">
        <f t="shared" ca="1" si="6"/>
        <v>1</v>
      </c>
      <c r="Q4723" t="str">
        <f ca="1">VLOOKUP(P4723,Sheet2!$A$1:$B$5,2,0)</f>
        <v>Solo</v>
      </c>
      <c r="R4723">
        <f ca="1">VLOOKUP(P4723,Sheet2!$A$1:$C$5,3,0)</f>
        <v>1</v>
      </c>
    </row>
    <row r="4724" spans="1:18" ht="14.25" customHeight="1">
      <c r="A4724" s="4">
        <v>4723</v>
      </c>
      <c r="B4724">
        <f t="shared" ca="1" si="0"/>
        <v>119</v>
      </c>
      <c r="C4724">
        <f t="shared" ca="1" si="1"/>
        <v>2</v>
      </c>
      <c r="D4724" t="str">
        <f ca="1">VLOOKUP(C4724,Stay!$A$1:$B$5,2,0)</f>
        <v>1 week</v>
      </c>
      <c r="E4724">
        <f ca="1">VLOOKUP(C4724,Stay!$A$1:$C$5,3,0)</f>
        <v>7</v>
      </c>
      <c r="F4724">
        <f t="shared" ca="1" si="2"/>
        <v>11</v>
      </c>
      <c r="G4724" t="str">
        <f ca="1">VLOOKUP(F4724,Cities!$A$1:$C$69,2,0)</f>
        <v>Bordeaux</v>
      </c>
      <c r="H4724" t="str">
        <f ca="1">VLOOKUP(F4724,Cities!$A$1:$F$69,6,0)</f>
        <v>Historical-Modern, Wineyard, Park</v>
      </c>
      <c r="I4724" t="str">
        <f ca="1">VLOOKUP(F4724,Cities!$A$1:$C$69,3,0)</f>
        <v>Europe</v>
      </c>
      <c r="J4724">
        <f t="shared" ca="1" si="3"/>
        <v>2</v>
      </c>
      <c r="K4724">
        <f ca="1">VLOOKUP(F4724,Cities!$A$1:$I$69,6+J4724,0)*R4724*E4724</f>
        <v>4494</v>
      </c>
      <c r="L4724">
        <f t="shared" ca="1" si="4"/>
        <v>1</v>
      </c>
      <c r="M4724">
        <f ca="1">VLOOKUP(F4724,Cities!$A$1:$I$69,4,0)*R4724*L4724</f>
        <v>9000</v>
      </c>
      <c r="N4724">
        <f t="shared" ca="1" si="5"/>
        <v>13494</v>
      </c>
      <c r="O4724" t="str">
        <f ca="1">VLOOKUP(F4724,Cities!$A$1:$E$69,5,0)</f>
        <v>Summer</v>
      </c>
      <c r="P4724">
        <f t="shared" ca="1" si="6"/>
        <v>4</v>
      </c>
      <c r="Q4724" t="str">
        <f ca="1">VLOOKUP(P4724,Sheet2!$A$1:$B$5,2,0)</f>
        <v>Friends</v>
      </c>
      <c r="R4724">
        <f ca="1">VLOOKUP(P4724,Sheet2!$A$1:$C$5,3,0)</f>
        <v>6</v>
      </c>
    </row>
    <row r="4725" spans="1:18" ht="14.25" customHeight="1">
      <c r="A4725" s="4">
        <v>4724</v>
      </c>
      <c r="B4725">
        <f t="shared" ca="1" si="0"/>
        <v>58</v>
      </c>
      <c r="C4725">
        <f t="shared" ca="1" si="1"/>
        <v>3</v>
      </c>
      <c r="D4725" t="str">
        <f ca="1">VLOOKUP(C4725,Stay!$A$1:$B$5,2,0)</f>
        <v>2 weeks</v>
      </c>
      <c r="E4725">
        <f ca="1">VLOOKUP(C4725,Stay!$A$1:$C$5,3,0)</f>
        <v>14</v>
      </c>
      <c r="F4725">
        <f t="shared" ca="1" si="2"/>
        <v>24</v>
      </c>
      <c r="G4725" t="str">
        <f ca="1">VLOOKUP(F4725,Cities!$A$1:$C$69,2,0)</f>
        <v>Florence</v>
      </c>
      <c r="H4725" t="str">
        <f ca="1">VLOOKUP(F4725,Cities!$A$1:$F$69,6,0)</f>
        <v>Historical, Beach</v>
      </c>
      <c r="I4725" t="str">
        <f ca="1">VLOOKUP(F4725,Cities!$A$1:$C$69,3,0)</f>
        <v>Europe</v>
      </c>
      <c r="J4725">
        <f t="shared" ca="1" si="3"/>
        <v>3</v>
      </c>
      <c r="K4725">
        <f ca="1">VLOOKUP(F4725,Cities!$A$1:$I$69,6+J4725,0)*R4725*E4725</f>
        <v>26544</v>
      </c>
      <c r="L4725">
        <f t="shared" ca="1" si="4"/>
        <v>2</v>
      </c>
      <c r="M4725">
        <f ca="1">VLOOKUP(F4725,Cities!$A$1:$I$69,4,0)*R4725*L4725</f>
        <v>23400</v>
      </c>
      <c r="N4725">
        <f t="shared" ca="1" si="5"/>
        <v>49944</v>
      </c>
      <c r="O4725" t="str">
        <f ca="1">VLOOKUP(F4725,Cities!$A$1:$E$69,5,0)</f>
        <v>Summer</v>
      </c>
      <c r="P4725">
        <f t="shared" ca="1" si="6"/>
        <v>4</v>
      </c>
      <c r="Q4725" t="str">
        <f ca="1">VLOOKUP(P4725,Sheet2!$A$1:$B$5,2,0)</f>
        <v>Friends</v>
      </c>
      <c r="R4725">
        <f ca="1">VLOOKUP(P4725,Sheet2!$A$1:$C$5,3,0)</f>
        <v>6</v>
      </c>
    </row>
    <row r="4726" spans="1:18" ht="14.25" customHeight="1">
      <c r="A4726" s="4">
        <v>4725</v>
      </c>
      <c r="B4726">
        <f t="shared" ca="1" si="0"/>
        <v>259</v>
      </c>
      <c r="C4726">
        <f t="shared" ca="1" si="1"/>
        <v>3</v>
      </c>
      <c r="D4726" t="str">
        <f ca="1">VLOOKUP(C4726,Stay!$A$1:$B$5,2,0)</f>
        <v>2 weeks</v>
      </c>
      <c r="E4726">
        <f ca="1">VLOOKUP(C4726,Stay!$A$1:$C$5,3,0)</f>
        <v>14</v>
      </c>
      <c r="F4726">
        <f t="shared" ca="1" si="2"/>
        <v>57</v>
      </c>
      <c r="G4726" t="str">
        <f ca="1">VLOOKUP(F4726,Cities!$A$1:$C$69,2,0)</f>
        <v>Seattle</v>
      </c>
      <c r="H4726" t="str">
        <f ca="1">VLOOKUP(F4726,Cities!$A$1:$F$69,6,0)</f>
        <v>Modern</v>
      </c>
      <c r="I4726" t="str">
        <f ca="1">VLOOKUP(F4726,Cities!$A$1:$C$69,3,0)</f>
        <v>North America</v>
      </c>
      <c r="J4726">
        <f t="shared" ca="1" si="3"/>
        <v>1</v>
      </c>
      <c r="K4726">
        <f ca="1">VLOOKUP(F4726,Cities!$A$1:$I$69,6+J4726,0)*R4726*E4726</f>
        <v>5376</v>
      </c>
      <c r="L4726">
        <f t="shared" ca="1" si="4"/>
        <v>1</v>
      </c>
      <c r="M4726">
        <f ca="1">VLOOKUP(F4726,Cities!$A$1:$I$69,4,0)*R4726*L4726</f>
        <v>1200</v>
      </c>
      <c r="N4726">
        <f t="shared" ca="1" si="5"/>
        <v>6576</v>
      </c>
      <c r="O4726" t="str">
        <f ca="1">VLOOKUP(F4726,Cities!$A$1:$E$69,5,0)</f>
        <v>Summer</v>
      </c>
      <c r="P4726">
        <f t="shared" ca="1" si="6"/>
        <v>4</v>
      </c>
      <c r="Q4726" t="str">
        <f ca="1">VLOOKUP(P4726,Sheet2!$A$1:$B$5,2,0)</f>
        <v>Friends</v>
      </c>
      <c r="R4726">
        <f ca="1">VLOOKUP(P4726,Sheet2!$A$1:$C$5,3,0)</f>
        <v>6</v>
      </c>
    </row>
    <row r="4727" spans="1:18" ht="14.25" customHeight="1">
      <c r="A4727" s="4">
        <v>4726</v>
      </c>
      <c r="B4727">
        <f t="shared" ca="1" si="0"/>
        <v>75</v>
      </c>
      <c r="C4727">
        <f t="shared" ca="1" si="1"/>
        <v>2</v>
      </c>
      <c r="D4727" t="str">
        <f ca="1">VLOOKUP(C4727,Stay!$A$1:$B$5,2,0)</f>
        <v>1 week</v>
      </c>
      <c r="E4727">
        <f ca="1">VLOOKUP(C4727,Stay!$A$1:$C$5,3,0)</f>
        <v>7</v>
      </c>
      <c r="F4727">
        <f t="shared" ca="1" si="2"/>
        <v>52</v>
      </c>
      <c r="G4727" t="str">
        <f ca="1">VLOOKUP(F4727,Cities!$A$1:$C$69,2,0)</f>
        <v>Salem</v>
      </c>
      <c r="H4727" t="str">
        <f ca="1">VLOOKUP(F4727,Cities!$A$1:$F$69,6,0)</f>
        <v>Historical</v>
      </c>
      <c r="I4727" t="str">
        <f ca="1">VLOOKUP(F4727,Cities!$A$1:$C$69,3,0)</f>
        <v>North America</v>
      </c>
      <c r="J4727">
        <f t="shared" ca="1" si="3"/>
        <v>2</v>
      </c>
      <c r="K4727">
        <f ca="1">VLOOKUP(F4727,Cities!$A$1:$I$69,6+J4727,0)*R4727*E4727</f>
        <v>1540</v>
      </c>
      <c r="L4727">
        <f t="shared" ca="1" si="4"/>
        <v>1</v>
      </c>
      <c r="M4727">
        <f ca="1">VLOOKUP(F4727,Cities!$A$1:$I$69,4,0)*R4727*L4727</f>
        <v>620</v>
      </c>
      <c r="N4727">
        <f t="shared" ca="1" si="5"/>
        <v>2160</v>
      </c>
      <c r="O4727" t="str">
        <f ca="1">VLOOKUP(F4727,Cities!$A$1:$E$69,5,0)</f>
        <v>Summer</v>
      </c>
      <c r="P4727">
        <f t="shared" ca="1" si="6"/>
        <v>3</v>
      </c>
      <c r="Q4727" t="str">
        <f ca="1">VLOOKUP(P4727,Sheet2!$A$1:$B$5,2,0)</f>
        <v>Romantic</v>
      </c>
      <c r="R4727">
        <f ca="1">VLOOKUP(P4727,Sheet2!$A$1:$C$5,3,0)</f>
        <v>2</v>
      </c>
    </row>
    <row r="4728" spans="1:18" ht="14.25" customHeight="1">
      <c r="A4728" s="4">
        <v>4727</v>
      </c>
      <c r="B4728">
        <f t="shared" ca="1" si="0"/>
        <v>11</v>
      </c>
      <c r="C4728">
        <f t="shared" ca="1" si="1"/>
        <v>2</v>
      </c>
      <c r="D4728" t="str">
        <f ca="1">VLOOKUP(C4728,Stay!$A$1:$B$5,2,0)</f>
        <v>1 week</v>
      </c>
      <c r="E4728">
        <f ca="1">VLOOKUP(C4728,Stay!$A$1:$C$5,3,0)</f>
        <v>7</v>
      </c>
      <c r="F4728">
        <f t="shared" ca="1" si="2"/>
        <v>55</v>
      </c>
      <c r="G4728" t="str">
        <f ca="1">VLOOKUP(F4728,Cities!$A$1:$C$69,2,0)</f>
        <v>Santa Clara County</v>
      </c>
      <c r="H4728" t="str">
        <f ca="1">VLOOKUP(F4728,Cities!$A$1:$F$69,6,0)</f>
        <v>Modern</v>
      </c>
      <c r="I4728" t="str">
        <f ca="1">VLOOKUP(F4728,Cities!$A$1:$C$69,3,0)</f>
        <v>North America</v>
      </c>
      <c r="J4728">
        <f t="shared" ca="1" si="3"/>
        <v>1</v>
      </c>
      <c r="K4728">
        <f ca="1">VLOOKUP(F4728,Cities!$A$1:$I$69,6+J4728,0)*R4728*E4728</f>
        <v>1400</v>
      </c>
      <c r="L4728">
        <f t="shared" ca="1" si="4"/>
        <v>1</v>
      </c>
      <c r="M4728">
        <f ca="1">VLOOKUP(F4728,Cities!$A$1:$I$69,4,0)*R4728*L4728</f>
        <v>720</v>
      </c>
      <c r="N4728">
        <f t="shared" ca="1" si="5"/>
        <v>2120</v>
      </c>
      <c r="O4728" t="str">
        <f ca="1">VLOOKUP(F4728,Cities!$A$1:$E$69,5,0)</f>
        <v>Spring</v>
      </c>
      <c r="P4728">
        <f t="shared" ca="1" si="6"/>
        <v>3</v>
      </c>
      <c r="Q4728" t="str">
        <f ca="1">VLOOKUP(P4728,Sheet2!$A$1:$B$5,2,0)</f>
        <v>Romantic</v>
      </c>
      <c r="R4728">
        <f ca="1">VLOOKUP(P4728,Sheet2!$A$1:$C$5,3,0)</f>
        <v>2</v>
      </c>
    </row>
    <row r="4729" spans="1:18" ht="14.25" customHeight="1">
      <c r="A4729" s="4">
        <v>4728</v>
      </c>
      <c r="B4729">
        <f t="shared" ca="1" si="0"/>
        <v>205</v>
      </c>
      <c r="C4729">
        <f t="shared" ca="1" si="1"/>
        <v>4</v>
      </c>
      <c r="D4729" t="str">
        <f ca="1">VLOOKUP(C4729,Stay!$A$1:$B$5,2,0)</f>
        <v>1 month</v>
      </c>
      <c r="E4729">
        <f ca="1">VLOOKUP(C4729,Stay!$A$1:$C$5,3,0)</f>
        <v>30</v>
      </c>
      <c r="F4729">
        <f t="shared" ca="1" si="2"/>
        <v>27</v>
      </c>
      <c r="G4729" t="str">
        <f ca="1">VLOOKUP(F4729,Cities!$A$1:$C$69,2,0)</f>
        <v>Hawaii</v>
      </c>
      <c r="H4729" t="str">
        <f ca="1">VLOOKUP(F4729,Cities!$A$1:$F$69,6,0)</f>
        <v>Beach, Terrain, Modern</v>
      </c>
      <c r="I4729" t="str">
        <f ca="1">VLOOKUP(F4729,Cities!$A$1:$C$69,3,0)</f>
        <v>North America</v>
      </c>
      <c r="J4729">
        <f t="shared" ca="1" si="3"/>
        <v>1</v>
      </c>
      <c r="K4729">
        <f ca="1">VLOOKUP(F4729,Cities!$A$1:$I$69,6+J4729,0)*R4729*E4729</f>
        <v>6000</v>
      </c>
      <c r="L4729">
        <f t="shared" ca="1" si="4"/>
        <v>2</v>
      </c>
      <c r="M4729">
        <f ca="1">VLOOKUP(F4729,Cities!$A$1:$I$69,4,0)*R4729*L4729</f>
        <v>3200</v>
      </c>
      <c r="N4729">
        <f t="shared" ca="1" si="5"/>
        <v>9200</v>
      </c>
      <c r="O4729" t="str">
        <f ca="1">VLOOKUP(F4729,Cities!$A$1:$E$69,5,0)</f>
        <v>Summer</v>
      </c>
      <c r="P4729">
        <f t="shared" ca="1" si="6"/>
        <v>3</v>
      </c>
      <c r="Q4729" t="str">
        <f ca="1">VLOOKUP(P4729,Sheet2!$A$1:$B$5,2,0)</f>
        <v>Romantic</v>
      </c>
      <c r="R4729">
        <f ca="1">VLOOKUP(P4729,Sheet2!$A$1:$C$5,3,0)</f>
        <v>2</v>
      </c>
    </row>
    <row r="4730" spans="1:18" ht="14.25" customHeight="1">
      <c r="A4730" s="4">
        <v>4729</v>
      </c>
      <c r="B4730">
        <f t="shared" ca="1" si="0"/>
        <v>255</v>
      </c>
      <c r="C4730">
        <f t="shared" ca="1" si="1"/>
        <v>4</v>
      </c>
      <c r="D4730" t="str">
        <f ca="1">VLOOKUP(C4730,Stay!$A$1:$B$5,2,0)</f>
        <v>1 month</v>
      </c>
      <c r="E4730">
        <f ca="1">VLOOKUP(C4730,Stay!$A$1:$C$5,3,0)</f>
        <v>30</v>
      </c>
      <c r="F4730">
        <f t="shared" ca="1" si="2"/>
        <v>25</v>
      </c>
      <c r="G4730" t="str">
        <f ca="1">VLOOKUP(F4730,Cities!$A$1:$C$69,2,0)</f>
        <v>Geneva</v>
      </c>
      <c r="H4730" t="str">
        <f ca="1">VLOOKUP(F4730,Cities!$A$1:$F$69,6,0)</f>
        <v>Historical, Beach, Terrain</v>
      </c>
      <c r="I4730" t="str">
        <f ca="1">VLOOKUP(F4730,Cities!$A$1:$C$69,3,0)</f>
        <v>Europe</v>
      </c>
      <c r="J4730">
        <f t="shared" ca="1" si="3"/>
        <v>3</v>
      </c>
      <c r="K4730">
        <f ca="1">VLOOKUP(F4730,Cities!$A$1:$I$69,6+J4730,0)*R4730*E4730</f>
        <v>9780</v>
      </c>
      <c r="L4730">
        <f t="shared" ca="1" si="4"/>
        <v>2</v>
      </c>
      <c r="M4730">
        <f ca="1">VLOOKUP(F4730,Cities!$A$1:$I$69,4,0)*R4730*L4730</f>
        <v>1960</v>
      </c>
      <c r="N4730">
        <f t="shared" ca="1" si="5"/>
        <v>11740</v>
      </c>
      <c r="O4730" t="str">
        <f ca="1">VLOOKUP(F4730,Cities!$A$1:$E$69,5,0)</f>
        <v>Summer</v>
      </c>
      <c r="P4730">
        <f t="shared" ca="1" si="6"/>
        <v>1</v>
      </c>
      <c r="Q4730" t="str">
        <f ca="1">VLOOKUP(P4730,Sheet2!$A$1:$B$5,2,0)</f>
        <v>Solo</v>
      </c>
      <c r="R4730">
        <f ca="1">VLOOKUP(P4730,Sheet2!$A$1:$C$5,3,0)</f>
        <v>1</v>
      </c>
    </row>
    <row r="4731" spans="1:18" ht="14.25" customHeight="1">
      <c r="A4731" s="4">
        <v>4730</v>
      </c>
      <c r="B4731">
        <f t="shared" ca="1" si="0"/>
        <v>43</v>
      </c>
      <c r="C4731">
        <f t="shared" ca="1" si="1"/>
        <v>3</v>
      </c>
      <c r="D4731" t="str">
        <f ca="1">VLOOKUP(C4731,Stay!$A$1:$B$5,2,0)</f>
        <v>2 weeks</v>
      </c>
      <c r="E4731">
        <f ca="1">VLOOKUP(C4731,Stay!$A$1:$C$5,3,0)</f>
        <v>14</v>
      </c>
      <c r="F4731">
        <f t="shared" ca="1" si="2"/>
        <v>6</v>
      </c>
      <c r="G4731" t="str">
        <f ca="1">VLOOKUP(F4731,Cities!$A$1:$C$69,2,0)</f>
        <v>Barcelona</v>
      </c>
      <c r="H4731" t="str">
        <f ca="1">VLOOKUP(F4731,Cities!$A$1:$F$69,6,0)</f>
        <v>Historical-Modern, Beach, Architecture, Nightlife</v>
      </c>
      <c r="I4731" t="str">
        <f ca="1">VLOOKUP(F4731,Cities!$A$1:$C$69,3,0)</f>
        <v>Europe</v>
      </c>
      <c r="J4731">
        <f t="shared" ca="1" si="3"/>
        <v>1</v>
      </c>
      <c r="K4731">
        <f ca="1">VLOOKUP(F4731,Cities!$A$1:$I$69,6+J4731,0)*R4731*E4731</f>
        <v>2744</v>
      </c>
      <c r="L4731">
        <f t="shared" ca="1" si="4"/>
        <v>1</v>
      </c>
      <c r="M4731">
        <f ca="1">VLOOKUP(F4731,Cities!$A$1:$I$69,4,0)*R4731*L4731</f>
        <v>4900</v>
      </c>
      <c r="N4731">
        <f t="shared" ca="1" si="5"/>
        <v>7644</v>
      </c>
      <c r="O4731" t="str">
        <f ca="1">VLOOKUP(F4731,Cities!$A$1:$E$69,5,0)</f>
        <v>Summer</v>
      </c>
      <c r="P4731">
        <f t="shared" ca="1" si="6"/>
        <v>2</v>
      </c>
      <c r="Q4731" t="str">
        <f ca="1">VLOOKUP(P4731,Sheet2!$A$1:$B$5,2,0)</f>
        <v>Family</v>
      </c>
      <c r="R4731">
        <f ca="1">VLOOKUP(P4731,Sheet2!$A$1:$C$5,3,0)</f>
        <v>4</v>
      </c>
    </row>
    <row r="4732" spans="1:18" ht="14.25" customHeight="1">
      <c r="A4732" s="4">
        <v>4731</v>
      </c>
      <c r="B4732">
        <f t="shared" ca="1" si="0"/>
        <v>232</v>
      </c>
      <c r="C4732">
        <f t="shared" ca="1" si="1"/>
        <v>2</v>
      </c>
      <c r="D4732" t="str">
        <f ca="1">VLOOKUP(C4732,Stay!$A$1:$B$5,2,0)</f>
        <v>1 week</v>
      </c>
      <c r="E4732">
        <f ca="1">VLOOKUP(C4732,Stay!$A$1:$C$5,3,0)</f>
        <v>7</v>
      </c>
      <c r="F4732">
        <f t="shared" ca="1" si="2"/>
        <v>24</v>
      </c>
      <c r="G4732" t="str">
        <f ca="1">VLOOKUP(F4732,Cities!$A$1:$C$69,2,0)</f>
        <v>Florence</v>
      </c>
      <c r="H4732" t="str">
        <f ca="1">VLOOKUP(F4732,Cities!$A$1:$F$69,6,0)</f>
        <v>Historical, Beach</v>
      </c>
      <c r="I4732" t="str">
        <f ca="1">VLOOKUP(F4732,Cities!$A$1:$C$69,3,0)</f>
        <v>Europe</v>
      </c>
      <c r="J4732">
        <f t="shared" ca="1" si="3"/>
        <v>3</v>
      </c>
      <c r="K4732">
        <f ca="1">VLOOKUP(F4732,Cities!$A$1:$I$69,6+J4732,0)*R4732*E4732</f>
        <v>13272</v>
      </c>
      <c r="L4732">
        <f t="shared" ca="1" si="4"/>
        <v>2</v>
      </c>
      <c r="M4732">
        <f ca="1">VLOOKUP(F4732,Cities!$A$1:$I$69,4,0)*R4732*L4732</f>
        <v>23400</v>
      </c>
      <c r="N4732">
        <f t="shared" ca="1" si="5"/>
        <v>36672</v>
      </c>
      <c r="O4732" t="str">
        <f ca="1">VLOOKUP(F4732,Cities!$A$1:$E$69,5,0)</f>
        <v>Summer</v>
      </c>
      <c r="P4732">
        <f t="shared" ca="1" si="6"/>
        <v>4</v>
      </c>
      <c r="Q4732" t="str">
        <f ca="1">VLOOKUP(P4732,Sheet2!$A$1:$B$5,2,0)</f>
        <v>Friends</v>
      </c>
      <c r="R4732">
        <f ca="1">VLOOKUP(P4732,Sheet2!$A$1:$C$5,3,0)</f>
        <v>6</v>
      </c>
    </row>
    <row r="4733" spans="1:18" ht="14.25" customHeight="1">
      <c r="A4733" s="4">
        <v>4732</v>
      </c>
      <c r="B4733">
        <f t="shared" ca="1" si="0"/>
        <v>27</v>
      </c>
      <c r="C4733">
        <f t="shared" ca="1" si="1"/>
        <v>1</v>
      </c>
      <c r="D4733" t="str">
        <f ca="1">VLOOKUP(C4733,Stay!$A$1:$B$5,2,0)</f>
        <v>3 days</v>
      </c>
      <c r="E4733">
        <f ca="1">VLOOKUP(C4733,Stay!$A$1:$C$5,3,0)</f>
        <v>3</v>
      </c>
      <c r="F4733">
        <f t="shared" ca="1" si="2"/>
        <v>20</v>
      </c>
      <c r="G4733" t="str">
        <f ca="1">VLOOKUP(F4733,Cities!$A$1:$C$69,2,0)</f>
        <v>Copenhagen</v>
      </c>
      <c r="H4733" t="str">
        <f ca="1">VLOOKUP(F4733,Cities!$A$1:$F$69,6,0)</f>
        <v>Historical-Medieval, Beach, Adventure-Water, Park, Nightlife, Architecture</v>
      </c>
      <c r="I4733" t="str">
        <f ca="1">VLOOKUP(F4733,Cities!$A$1:$C$69,3,0)</f>
        <v>Europe</v>
      </c>
      <c r="J4733">
        <f t="shared" ca="1" si="3"/>
        <v>1</v>
      </c>
      <c r="K4733">
        <f ca="1">VLOOKUP(F4733,Cities!$A$1:$I$69,6+J4733,0)*R4733*E4733</f>
        <v>444</v>
      </c>
      <c r="L4733">
        <f t="shared" ca="1" si="4"/>
        <v>1</v>
      </c>
      <c r="M4733">
        <f ca="1">VLOOKUP(F4733,Cities!$A$1:$I$69,4,0)*R4733*L4733</f>
        <v>1960</v>
      </c>
      <c r="N4733">
        <f t="shared" ca="1" si="5"/>
        <v>2404</v>
      </c>
      <c r="O4733" t="str">
        <f ca="1">VLOOKUP(F4733,Cities!$A$1:$E$69,5,0)</f>
        <v>Summer</v>
      </c>
      <c r="P4733">
        <f t="shared" ca="1" si="6"/>
        <v>3</v>
      </c>
      <c r="Q4733" t="str">
        <f ca="1">VLOOKUP(P4733,Sheet2!$A$1:$B$5,2,0)</f>
        <v>Romantic</v>
      </c>
      <c r="R4733">
        <f ca="1">VLOOKUP(P4733,Sheet2!$A$1:$C$5,3,0)</f>
        <v>2</v>
      </c>
    </row>
    <row r="4734" spans="1:18" ht="14.25" customHeight="1">
      <c r="A4734" s="4">
        <v>4733</v>
      </c>
      <c r="B4734">
        <f t="shared" ca="1" si="0"/>
        <v>295</v>
      </c>
      <c r="C4734">
        <f t="shared" ca="1" si="1"/>
        <v>4</v>
      </c>
      <c r="D4734" t="str">
        <f ca="1">VLOOKUP(C4734,Stay!$A$1:$B$5,2,0)</f>
        <v>1 month</v>
      </c>
      <c r="E4734">
        <f ca="1">VLOOKUP(C4734,Stay!$A$1:$C$5,3,0)</f>
        <v>30</v>
      </c>
      <c r="F4734">
        <f t="shared" ca="1" si="2"/>
        <v>9</v>
      </c>
      <c r="G4734" t="str">
        <f ca="1">VLOOKUP(F4734,Cities!$A$1:$C$69,2,0)</f>
        <v>Berlin</v>
      </c>
      <c r="H4734" t="str">
        <f ca="1">VLOOKUP(F4734,Cities!$A$1:$F$69,6,0)</f>
        <v>Historical-Modern, Park</v>
      </c>
      <c r="I4734" t="str">
        <f ca="1">VLOOKUP(F4734,Cities!$A$1:$C$69,3,0)</f>
        <v>Europe</v>
      </c>
      <c r="J4734">
        <f t="shared" ca="1" si="3"/>
        <v>1</v>
      </c>
      <c r="K4734">
        <f ca="1">VLOOKUP(F4734,Cities!$A$1:$I$69,6+J4734,0)*R4734*E4734</f>
        <v>2580</v>
      </c>
      <c r="L4734">
        <f t="shared" ca="1" si="4"/>
        <v>1</v>
      </c>
      <c r="M4734">
        <f ca="1">VLOOKUP(F4734,Cities!$A$1:$I$69,4,0)*R4734*L4734</f>
        <v>1900</v>
      </c>
      <c r="N4734">
        <f t="shared" ca="1" si="5"/>
        <v>4480</v>
      </c>
      <c r="O4734" t="str">
        <f ca="1">VLOOKUP(F4734,Cities!$A$1:$E$69,5,0)</f>
        <v>Summer</v>
      </c>
      <c r="P4734">
        <f t="shared" ca="1" si="6"/>
        <v>3</v>
      </c>
      <c r="Q4734" t="str">
        <f ca="1">VLOOKUP(P4734,Sheet2!$A$1:$B$5,2,0)</f>
        <v>Romantic</v>
      </c>
      <c r="R4734">
        <f ca="1">VLOOKUP(P4734,Sheet2!$A$1:$C$5,3,0)</f>
        <v>2</v>
      </c>
    </row>
    <row r="4735" spans="1:18" ht="14.25" customHeight="1">
      <c r="A4735" s="4">
        <v>4734</v>
      </c>
      <c r="B4735">
        <f t="shared" ca="1" si="0"/>
        <v>76</v>
      </c>
      <c r="C4735">
        <f t="shared" ca="1" si="1"/>
        <v>3</v>
      </c>
      <c r="D4735" t="str">
        <f ca="1">VLOOKUP(C4735,Stay!$A$1:$B$5,2,0)</f>
        <v>2 weeks</v>
      </c>
      <c r="E4735">
        <f ca="1">VLOOKUP(C4735,Stay!$A$1:$C$5,3,0)</f>
        <v>14</v>
      </c>
      <c r="F4735">
        <f t="shared" ca="1" si="2"/>
        <v>51</v>
      </c>
      <c r="G4735" t="str">
        <f ca="1">VLOOKUP(F4735,Cities!$A$1:$C$69,2,0)</f>
        <v>Rome</v>
      </c>
      <c r="H4735" t="str">
        <f ca="1">VLOOKUP(F4735,Cities!$A$1:$F$69,6,0)</f>
        <v>Historical</v>
      </c>
      <c r="I4735" t="str">
        <f ca="1">VLOOKUP(F4735,Cities!$A$1:$C$69,3,0)</f>
        <v>Europe</v>
      </c>
      <c r="J4735">
        <f t="shared" ca="1" si="3"/>
        <v>3</v>
      </c>
      <c r="K4735">
        <f ca="1">VLOOKUP(F4735,Cities!$A$1:$I$69,6+J4735,0)*R4735*E4735</f>
        <v>5096</v>
      </c>
      <c r="L4735">
        <f t="shared" ca="1" si="4"/>
        <v>2</v>
      </c>
      <c r="M4735">
        <f ca="1">VLOOKUP(F4735,Cities!$A$1:$I$69,4,0)*R4735*L4735</f>
        <v>1906</v>
      </c>
      <c r="N4735">
        <f t="shared" ca="1" si="5"/>
        <v>7002</v>
      </c>
      <c r="O4735" t="str">
        <f ca="1">VLOOKUP(F4735,Cities!$A$1:$E$69,5,0)</f>
        <v>Summer</v>
      </c>
      <c r="P4735">
        <f t="shared" ca="1" si="6"/>
        <v>1</v>
      </c>
      <c r="Q4735" t="str">
        <f ca="1">VLOOKUP(P4735,Sheet2!$A$1:$B$5,2,0)</f>
        <v>Solo</v>
      </c>
      <c r="R4735">
        <f ca="1">VLOOKUP(P4735,Sheet2!$A$1:$C$5,3,0)</f>
        <v>1</v>
      </c>
    </row>
    <row r="4736" spans="1:18" ht="14.25" customHeight="1">
      <c r="A4736" s="4">
        <v>4735</v>
      </c>
      <c r="B4736">
        <f t="shared" ca="1" si="0"/>
        <v>47</v>
      </c>
      <c r="C4736">
        <f t="shared" ca="1" si="1"/>
        <v>3</v>
      </c>
      <c r="D4736" t="str">
        <f ca="1">VLOOKUP(C4736,Stay!$A$1:$B$5,2,0)</f>
        <v>2 weeks</v>
      </c>
      <c r="E4736">
        <f ca="1">VLOOKUP(C4736,Stay!$A$1:$C$5,3,0)</f>
        <v>14</v>
      </c>
      <c r="F4736">
        <f t="shared" ca="1" si="2"/>
        <v>66</v>
      </c>
      <c r="G4736" t="str">
        <f ca="1">VLOOKUP(F4736,Cities!$A$1:$C$69,2,0)</f>
        <v>Vienna</v>
      </c>
      <c r="H4736" t="str">
        <f ca="1">VLOOKUP(F4736,Cities!$A$1:$F$69,6,0)</f>
        <v>Terrain</v>
      </c>
      <c r="I4736" t="str">
        <f ca="1">VLOOKUP(F4736,Cities!$A$1:$C$69,3,0)</f>
        <v>Europe</v>
      </c>
      <c r="J4736">
        <f t="shared" ca="1" si="3"/>
        <v>3</v>
      </c>
      <c r="K4736">
        <f ca="1">VLOOKUP(F4736,Cities!$A$1:$I$69,6+J4736,0)*R4736*E4736</f>
        <v>5516</v>
      </c>
      <c r="L4736">
        <f t="shared" ca="1" si="4"/>
        <v>2</v>
      </c>
      <c r="M4736">
        <f ca="1">VLOOKUP(F4736,Cities!$A$1:$I$69,4,0)*R4736*L4736</f>
        <v>2700</v>
      </c>
      <c r="N4736">
        <f t="shared" ca="1" si="5"/>
        <v>8216</v>
      </c>
      <c r="O4736" t="str">
        <f ca="1">VLOOKUP(F4736,Cities!$A$1:$E$69,5,0)</f>
        <v>Summer</v>
      </c>
      <c r="P4736">
        <f t="shared" ca="1" si="6"/>
        <v>1</v>
      </c>
      <c r="Q4736" t="str">
        <f ca="1">VLOOKUP(P4736,Sheet2!$A$1:$B$5,2,0)</f>
        <v>Solo</v>
      </c>
      <c r="R4736">
        <f ca="1">VLOOKUP(P4736,Sheet2!$A$1:$C$5,3,0)</f>
        <v>1</v>
      </c>
    </row>
    <row r="4737" spans="1:18" ht="14.25" customHeight="1">
      <c r="A4737" s="4">
        <v>4736</v>
      </c>
      <c r="B4737">
        <f t="shared" ca="1" si="0"/>
        <v>46</v>
      </c>
      <c r="C4737">
        <f t="shared" ca="1" si="1"/>
        <v>4</v>
      </c>
      <c r="D4737" t="str">
        <f ca="1">VLOOKUP(C4737,Stay!$A$1:$B$5,2,0)</f>
        <v>1 month</v>
      </c>
      <c r="E4737">
        <f ca="1">VLOOKUP(C4737,Stay!$A$1:$C$5,3,0)</f>
        <v>30</v>
      </c>
      <c r="F4737">
        <f t="shared" ca="1" si="2"/>
        <v>17</v>
      </c>
      <c r="G4737" t="str">
        <f ca="1">VLOOKUP(F4737,Cities!$A$1:$C$69,2,0)</f>
        <v>Chicago</v>
      </c>
      <c r="H4737" t="str">
        <f ca="1">VLOOKUP(F4737,Cities!$A$1:$F$69,6,0)</f>
        <v>Modern, Aquatic, Nightlife</v>
      </c>
      <c r="I4737" t="str">
        <f ca="1">VLOOKUP(F4737,Cities!$A$1:$C$69,3,0)</f>
        <v>North America</v>
      </c>
      <c r="J4737">
        <f t="shared" ca="1" si="3"/>
        <v>1</v>
      </c>
      <c r="K4737">
        <f ca="1">VLOOKUP(F4737,Cities!$A$1:$I$69,6+J4737,0)*R4737*E4737</f>
        <v>7800</v>
      </c>
      <c r="L4737">
        <f t="shared" ca="1" si="4"/>
        <v>1</v>
      </c>
      <c r="M4737">
        <f ca="1">VLOOKUP(F4737,Cities!$A$1:$I$69,4,0)*R4737*L4737</f>
        <v>520</v>
      </c>
      <c r="N4737">
        <f t="shared" ca="1" si="5"/>
        <v>8320</v>
      </c>
      <c r="O4737" t="str">
        <f ca="1">VLOOKUP(F4737,Cities!$A$1:$E$69,5,0)</f>
        <v>Summer</v>
      </c>
      <c r="P4737">
        <f t="shared" ca="1" si="6"/>
        <v>2</v>
      </c>
      <c r="Q4737" t="str">
        <f ca="1">VLOOKUP(P4737,Sheet2!$A$1:$B$5,2,0)</f>
        <v>Family</v>
      </c>
      <c r="R4737">
        <f ca="1">VLOOKUP(P4737,Sheet2!$A$1:$C$5,3,0)</f>
        <v>4</v>
      </c>
    </row>
    <row r="4738" spans="1:18" ht="14.25" customHeight="1">
      <c r="A4738" s="4">
        <v>4737</v>
      </c>
      <c r="B4738">
        <f t="shared" ca="1" si="0"/>
        <v>63</v>
      </c>
      <c r="C4738">
        <f t="shared" ca="1" si="1"/>
        <v>1</v>
      </c>
      <c r="D4738" t="str">
        <f ca="1">VLOOKUP(C4738,Stay!$A$1:$B$5,2,0)</f>
        <v>3 days</v>
      </c>
      <c r="E4738">
        <f ca="1">VLOOKUP(C4738,Stay!$A$1:$C$5,3,0)</f>
        <v>3</v>
      </c>
      <c r="F4738">
        <f t="shared" ca="1" si="2"/>
        <v>54</v>
      </c>
      <c r="G4738" t="str">
        <f ca="1">VLOOKUP(F4738,Cities!$A$1:$C$69,2,0)</f>
        <v>San Francisco</v>
      </c>
      <c r="H4738" t="str">
        <f ca="1">VLOOKUP(F4738,Cities!$A$1:$F$69,6,0)</f>
        <v>Beach</v>
      </c>
      <c r="I4738" t="str">
        <f ca="1">VLOOKUP(F4738,Cities!$A$1:$C$69,3,0)</f>
        <v>North America</v>
      </c>
      <c r="J4738">
        <f t="shared" ca="1" si="3"/>
        <v>2</v>
      </c>
      <c r="K4738">
        <f ca="1">VLOOKUP(F4738,Cities!$A$1:$I$69,6+J4738,0)*R4738*E4738</f>
        <v>1032</v>
      </c>
      <c r="L4738">
        <f t="shared" ca="1" si="4"/>
        <v>2</v>
      </c>
      <c r="M4738">
        <f ca="1">VLOOKUP(F4738,Cities!$A$1:$I$69,4,0)*R4738*L4738</f>
        <v>1440</v>
      </c>
      <c r="N4738">
        <f t="shared" ca="1" si="5"/>
        <v>2472</v>
      </c>
      <c r="O4738" t="str">
        <f ca="1">VLOOKUP(F4738,Cities!$A$1:$E$69,5,0)</f>
        <v>Summer</v>
      </c>
      <c r="P4738">
        <f t="shared" ca="1" si="6"/>
        <v>3</v>
      </c>
      <c r="Q4738" t="str">
        <f ca="1">VLOOKUP(P4738,Sheet2!$A$1:$B$5,2,0)</f>
        <v>Romantic</v>
      </c>
      <c r="R4738">
        <f ca="1">VLOOKUP(P4738,Sheet2!$A$1:$C$5,3,0)</f>
        <v>2</v>
      </c>
    </row>
    <row r="4739" spans="1:18" ht="14.25" customHeight="1">
      <c r="A4739" s="4">
        <v>4738</v>
      </c>
      <c r="B4739">
        <f t="shared" ca="1" si="0"/>
        <v>236</v>
      </c>
      <c r="C4739">
        <f t="shared" ca="1" si="1"/>
        <v>4</v>
      </c>
      <c r="D4739" t="str">
        <f ca="1">VLOOKUP(C4739,Stay!$A$1:$B$5,2,0)</f>
        <v>1 month</v>
      </c>
      <c r="E4739">
        <f ca="1">VLOOKUP(C4739,Stay!$A$1:$C$5,3,0)</f>
        <v>30</v>
      </c>
      <c r="F4739">
        <f t="shared" ca="1" si="2"/>
        <v>17</v>
      </c>
      <c r="G4739" t="str">
        <f ca="1">VLOOKUP(F4739,Cities!$A$1:$C$69,2,0)</f>
        <v>Chicago</v>
      </c>
      <c r="H4739" t="str">
        <f ca="1">VLOOKUP(F4739,Cities!$A$1:$F$69,6,0)</f>
        <v>Modern, Aquatic, Nightlife</v>
      </c>
      <c r="I4739" t="str">
        <f ca="1">VLOOKUP(F4739,Cities!$A$1:$C$69,3,0)</f>
        <v>North America</v>
      </c>
      <c r="J4739">
        <f t="shared" ca="1" si="3"/>
        <v>1</v>
      </c>
      <c r="K4739">
        <f ca="1">VLOOKUP(F4739,Cities!$A$1:$I$69,6+J4739,0)*R4739*E4739</f>
        <v>11700</v>
      </c>
      <c r="L4739">
        <f t="shared" ca="1" si="4"/>
        <v>1</v>
      </c>
      <c r="M4739">
        <f ca="1">VLOOKUP(F4739,Cities!$A$1:$I$69,4,0)*R4739*L4739</f>
        <v>780</v>
      </c>
      <c r="N4739">
        <f t="shared" ca="1" si="5"/>
        <v>12480</v>
      </c>
      <c r="O4739" t="str">
        <f ca="1">VLOOKUP(F4739,Cities!$A$1:$E$69,5,0)</f>
        <v>Summer</v>
      </c>
      <c r="P4739">
        <f t="shared" ca="1" si="6"/>
        <v>4</v>
      </c>
      <c r="Q4739" t="str">
        <f ca="1">VLOOKUP(P4739,Sheet2!$A$1:$B$5,2,0)</f>
        <v>Friends</v>
      </c>
      <c r="R4739">
        <f ca="1">VLOOKUP(P4739,Sheet2!$A$1:$C$5,3,0)</f>
        <v>6</v>
      </c>
    </row>
    <row r="4740" spans="1:18" ht="14.25" customHeight="1">
      <c r="A4740" s="4">
        <v>4739</v>
      </c>
      <c r="B4740">
        <f t="shared" ca="1" si="0"/>
        <v>118</v>
      </c>
      <c r="C4740">
        <f t="shared" ca="1" si="1"/>
        <v>1</v>
      </c>
      <c r="D4740" t="str">
        <f ca="1">VLOOKUP(C4740,Stay!$A$1:$B$5,2,0)</f>
        <v>3 days</v>
      </c>
      <c r="E4740">
        <f ca="1">VLOOKUP(C4740,Stay!$A$1:$C$5,3,0)</f>
        <v>3</v>
      </c>
      <c r="F4740">
        <f t="shared" ca="1" si="2"/>
        <v>57</v>
      </c>
      <c r="G4740" t="str">
        <f ca="1">VLOOKUP(F4740,Cities!$A$1:$C$69,2,0)</f>
        <v>Seattle</v>
      </c>
      <c r="H4740" t="str">
        <f ca="1">VLOOKUP(F4740,Cities!$A$1:$F$69,6,0)</f>
        <v>Modern</v>
      </c>
      <c r="I4740" t="str">
        <f ca="1">VLOOKUP(F4740,Cities!$A$1:$C$69,3,0)</f>
        <v>North America</v>
      </c>
      <c r="J4740">
        <f t="shared" ca="1" si="3"/>
        <v>2</v>
      </c>
      <c r="K4740">
        <f ca="1">VLOOKUP(F4740,Cities!$A$1:$I$69,6+J4740,0)*R4740*E4740</f>
        <v>462</v>
      </c>
      <c r="L4740">
        <f t="shared" ca="1" si="4"/>
        <v>2</v>
      </c>
      <c r="M4740">
        <f ca="1">VLOOKUP(F4740,Cities!$A$1:$I$69,4,0)*R4740*L4740</f>
        <v>400</v>
      </c>
      <c r="N4740">
        <f t="shared" ca="1" si="5"/>
        <v>862</v>
      </c>
      <c r="O4740" t="str">
        <f ca="1">VLOOKUP(F4740,Cities!$A$1:$E$69,5,0)</f>
        <v>Summer</v>
      </c>
      <c r="P4740">
        <f t="shared" ca="1" si="6"/>
        <v>1</v>
      </c>
      <c r="Q4740" t="str">
        <f ca="1">VLOOKUP(P4740,Sheet2!$A$1:$B$5,2,0)</f>
        <v>Solo</v>
      </c>
      <c r="R4740">
        <f ca="1">VLOOKUP(P4740,Sheet2!$A$1:$C$5,3,0)</f>
        <v>1</v>
      </c>
    </row>
    <row r="4741" spans="1:18" ht="14.25" customHeight="1">
      <c r="A4741" s="4">
        <v>4740</v>
      </c>
      <c r="B4741">
        <f t="shared" ca="1" si="0"/>
        <v>42</v>
      </c>
      <c r="C4741">
        <f t="shared" ca="1" si="1"/>
        <v>4</v>
      </c>
      <c r="D4741" t="str">
        <f ca="1">VLOOKUP(C4741,Stay!$A$1:$B$5,2,0)</f>
        <v>1 month</v>
      </c>
      <c r="E4741">
        <f ca="1">VLOOKUP(C4741,Stay!$A$1:$C$5,3,0)</f>
        <v>30</v>
      </c>
      <c r="F4741">
        <f t="shared" ca="1" si="2"/>
        <v>15</v>
      </c>
      <c r="G4741" t="str">
        <f ca="1">VLOOKUP(F4741,Cities!$A$1:$C$69,2,0)</f>
        <v>Cambridge</v>
      </c>
      <c r="H4741" t="str">
        <f ca="1">VLOOKUP(F4741,Cities!$A$1:$F$69,6,0)</f>
        <v>Modern, Aquatic</v>
      </c>
      <c r="I4741" t="str">
        <f ca="1">VLOOKUP(F4741,Cities!$A$1:$C$69,3,0)</f>
        <v>North America</v>
      </c>
      <c r="J4741">
        <f t="shared" ca="1" si="3"/>
        <v>1</v>
      </c>
      <c r="K4741">
        <f ca="1">VLOOKUP(F4741,Cities!$A$1:$I$69,6+J4741,0)*R4741*E4741</f>
        <v>22320</v>
      </c>
      <c r="L4741">
        <f t="shared" ca="1" si="4"/>
        <v>1</v>
      </c>
      <c r="M4741">
        <f ca="1">VLOOKUP(F4741,Cities!$A$1:$I$69,4,0)*R4741*L4741</f>
        <v>1200</v>
      </c>
      <c r="N4741">
        <f t="shared" ca="1" si="5"/>
        <v>23520</v>
      </c>
      <c r="O4741" t="str">
        <f ca="1">VLOOKUP(F4741,Cities!$A$1:$E$69,5,0)</f>
        <v>Summer</v>
      </c>
      <c r="P4741">
        <f t="shared" ca="1" si="6"/>
        <v>4</v>
      </c>
      <c r="Q4741" t="str">
        <f ca="1">VLOOKUP(P4741,Sheet2!$A$1:$B$5,2,0)</f>
        <v>Friends</v>
      </c>
      <c r="R4741">
        <f ca="1">VLOOKUP(P4741,Sheet2!$A$1:$C$5,3,0)</f>
        <v>6</v>
      </c>
    </row>
    <row r="4742" spans="1:18" ht="14.25" customHeight="1">
      <c r="A4742" s="4">
        <v>4741</v>
      </c>
      <c r="B4742">
        <f t="shared" ca="1" si="0"/>
        <v>299</v>
      </c>
      <c r="C4742">
        <f t="shared" ca="1" si="1"/>
        <v>2</v>
      </c>
      <c r="D4742" t="str">
        <f ca="1">VLOOKUP(C4742,Stay!$A$1:$B$5,2,0)</f>
        <v>1 week</v>
      </c>
      <c r="E4742">
        <f ca="1">VLOOKUP(C4742,Stay!$A$1:$C$5,3,0)</f>
        <v>7</v>
      </c>
      <c r="F4742">
        <f t="shared" ca="1" si="2"/>
        <v>60</v>
      </c>
      <c r="G4742" t="str">
        <f ca="1">VLOOKUP(F4742,Cities!$A$1:$C$69,2,0)</f>
        <v>Toronto</v>
      </c>
      <c r="H4742" t="str">
        <f ca="1">VLOOKUP(F4742,Cities!$A$1:$F$69,6,0)</f>
        <v>Modern</v>
      </c>
      <c r="I4742" t="str">
        <f ca="1">VLOOKUP(F4742,Cities!$A$1:$C$69,3,0)</f>
        <v>North America</v>
      </c>
      <c r="J4742">
        <f t="shared" ca="1" si="3"/>
        <v>1</v>
      </c>
      <c r="K4742">
        <f ca="1">VLOOKUP(F4742,Cities!$A$1:$I$69,6+J4742,0)*R4742*E4742</f>
        <v>1484</v>
      </c>
      <c r="L4742">
        <f t="shared" ca="1" si="4"/>
        <v>2</v>
      </c>
      <c r="M4742">
        <f ca="1">VLOOKUP(F4742,Cities!$A$1:$I$69,4,0)*R4742*L4742</f>
        <v>3600</v>
      </c>
      <c r="N4742">
        <f t="shared" ca="1" si="5"/>
        <v>5084</v>
      </c>
      <c r="O4742" t="str">
        <f ca="1">VLOOKUP(F4742,Cities!$A$1:$E$69,5,0)</f>
        <v>Summer</v>
      </c>
      <c r="P4742">
        <f t="shared" ca="1" si="6"/>
        <v>2</v>
      </c>
      <c r="Q4742" t="str">
        <f ca="1">VLOOKUP(P4742,Sheet2!$A$1:$B$5,2,0)</f>
        <v>Family</v>
      </c>
      <c r="R4742">
        <f ca="1">VLOOKUP(P4742,Sheet2!$A$1:$C$5,3,0)</f>
        <v>4</v>
      </c>
    </row>
    <row r="4743" spans="1:18" ht="14.25" customHeight="1">
      <c r="A4743" s="4">
        <v>4742</v>
      </c>
      <c r="B4743">
        <f t="shared" ca="1" si="0"/>
        <v>144</v>
      </c>
      <c r="C4743">
        <f t="shared" ca="1" si="1"/>
        <v>4</v>
      </c>
      <c r="D4743" t="str">
        <f ca="1">VLOOKUP(C4743,Stay!$A$1:$B$5,2,0)</f>
        <v>1 month</v>
      </c>
      <c r="E4743">
        <f ca="1">VLOOKUP(C4743,Stay!$A$1:$C$5,3,0)</f>
        <v>30</v>
      </c>
      <c r="F4743">
        <f t="shared" ca="1" si="2"/>
        <v>34</v>
      </c>
      <c r="G4743" t="str">
        <f ca="1">VLOOKUP(F4743,Cities!$A$1:$C$69,2,0)</f>
        <v>Malaga</v>
      </c>
      <c r="H4743" t="str">
        <f ca="1">VLOOKUP(F4743,Cities!$A$1:$F$69,6,0)</f>
        <v>Beach</v>
      </c>
      <c r="I4743" t="str">
        <f ca="1">VLOOKUP(F4743,Cities!$A$1:$C$69,3,0)</f>
        <v>Europe</v>
      </c>
      <c r="J4743">
        <f t="shared" ca="1" si="3"/>
        <v>1</v>
      </c>
      <c r="K4743">
        <f ca="1">VLOOKUP(F4743,Cities!$A$1:$I$69,6+J4743,0)*R4743*E4743</f>
        <v>2040</v>
      </c>
      <c r="L4743">
        <f t="shared" ca="1" si="4"/>
        <v>1</v>
      </c>
      <c r="M4743">
        <f ca="1">VLOOKUP(F4743,Cities!$A$1:$I$69,4,0)*R4743*L4743</f>
        <v>2440</v>
      </c>
      <c r="N4743">
        <f t="shared" ca="1" si="5"/>
        <v>4480</v>
      </c>
      <c r="O4743" t="str">
        <f ca="1">VLOOKUP(F4743,Cities!$A$1:$E$69,5,0)</f>
        <v>Summer</v>
      </c>
      <c r="P4743">
        <f t="shared" ca="1" si="6"/>
        <v>3</v>
      </c>
      <c r="Q4743" t="str">
        <f ca="1">VLOOKUP(P4743,Sheet2!$A$1:$B$5,2,0)</f>
        <v>Romantic</v>
      </c>
      <c r="R4743">
        <f ca="1">VLOOKUP(P4743,Sheet2!$A$1:$C$5,3,0)</f>
        <v>2</v>
      </c>
    </row>
    <row r="4744" spans="1:18" ht="14.25" customHeight="1">
      <c r="A4744" s="4">
        <v>4743</v>
      </c>
      <c r="B4744">
        <f t="shared" ca="1" si="0"/>
        <v>224</v>
      </c>
      <c r="C4744">
        <f t="shared" ca="1" si="1"/>
        <v>3</v>
      </c>
      <c r="D4744" t="str">
        <f ca="1">VLOOKUP(C4744,Stay!$A$1:$B$5,2,0)</f>
        <v>2 weeks</v>
      </c>
      <c r="E4744">
        <f ca="1">VLOOKUP(C4744,Stay!$A$1:$C$5,3,0)</f>
        <v>14</v>
      </c>
      <c r="F4744">
        <f t="shared" ca="1" si="2"/>
        <v>6</v>
      </c>
      <c r="G4744" t="str">
        <f ca="1">VLOOKUP(F4744,Cities!$A$1:$C$69,2,0)</f>
        <v>Barcelona</v>
      </c>
      <c r="H4744" t="str">
        <f ca="1">VLOOKUP(F4744,Cities!$A$1:$F$69,6,0)</f>
        <v>Historical-Modern, Beach, Architecture, Nightlife</v>
      </c>
      <c r="I4744" t="str">
        <f ca="1">VLOOKUP(F4744,Cities!$A$1:$C$69,3,0)</f>
        <v>Europe</v>
      </c>
      <c r="J4744">
        <f t="shared" ca="1" si="3"/>
        <v>3</v>
      </c>
      <c r="K4744">
        <f ca="1">VLOOKUP(F4744,Cities!$A$1:$I$69,6+J4744,0)*R4744*E4744</f>
        <v>31164</v>
      </c>
      <c r="L4744">
        <f t="shared" ca="1" si="4"/>
        <v>2</v>
      </c>
      <c r="M4744">
        <f ca="1">VLOOKUP(F4744,Cities!$A$1:$I$69,4,0)*R4744*L4744</f>
        <v>14700</v>
      </c>
      <c r="N4744">
        <f t="shared" ca="1" si="5"/>
        <v>45864</v>
      </c>
      <c r="O4744" t="str">
        <f ca="1">VLOOKUP(F4744,Cities!$A$1:$E$69,5,0)</f>
        <v>Summer</v>
      </c>
      <c r="P4744">
        <f t="shared" ca="1" si="6"/>
        <v>4</v>
      </c>
      <c r="Q4744" t="str">
        <f ca="1">VLOOKUP(P4744,Sheet2!$A$1:$B$5,2,0)</f>
        <v>Friends</v>
      </c>
      <c r="R4744">
        <f ca="1">VLOOKUP(P4744,Sheet2!$A$1:$C$5,3,0)</f>
        <v>6</v>
      </c>
    </row>
    <row r="4745" spans="1:18" ht="14.25" customHeight="1">
      <c r="A4745" s="4">
        <v>4744</v>
      </c>
      <c r="B4745">
        <f t="shared" ca="1" si="0"/>
        <v>240</v>
      </c>
      <c r="C4745">
        <f t="shared" ca="1" si="1"/>
        <v>2</v>
      </c>
      <c r="D4745" t="str">
        <f ca="1">VLOOKUP(C4745,Stay!$A$1:$B$5,2,0)</f>
        <v>1 week</v>
      </c>
      <c r="E4745">
        <f ca="1">VLOOKUP(C4745,Stay!$A$1:$C$5,3,0)</f>
        <v>7</v>
      </c>
      <c r="F4745">
        <f t="shared" ca="1" si="2"/>
        <v>46</v>
      </c>
      <c r="G4745" t="str">
        <f ca="1">VLOOKUP(F4745,Cities!$A$1:$C$69,2,0)</f>
        <v>Paris</v>
      </c>
      <c r="H4745" t="str">
        <f ca="1">VLOOKUP(F4745,Cities!$A$1:$F$69,6,0)</f>
        <v>Historical-Medieval, Nightlife, Architecture, Park</v>
      </c>
      <c r="I4745" t="str">
        <f ca="1">VLOOKUP(F4745,Cities!$A$1:$C$69,3,0)</f>
        <v>Europe</v>
      </c>
      <c r="J4745">
        <f t="shared" ca="1" si="3"/>
        <v>3</v>
      </c>
      <c r="K4745">
        <f ca="1">VLOOKUP(F4745,Cities!$A$1:$I$69,6+J4745,0)*R4745*E4745</f>
        <v>22302</v>
      </c>
      <c r="L4745">
        <f t="shared" ca="1" si="4"/>
        <v>1</v>
      </c>
      <c r="M4745">
        <f ca="1">VLOOKUP(F4745,Cities!$A$1:$I$69,4,0)*R4745*L4745</f>
        <v>7080</v>
      </c>
      <c r="N4745">
        <f t="shared" ca="1" si="5"/>
        <v>29382</v>
      </c>
      <c r="O4745" t="str">
        <f ca="1">VLOOKUP(F4745,Cities!$A$1:$E$69,5,0)</f>
        <v>Summer</v>
      </c>
      <c r="P4745">
        <f t="shared" ca="1" si="6"/>
        <v>4</v>
      </c>
      <c r="Q4745" t="str">
        <f ca="1">VLOOKUP(P4745,Sheet2!$A$1:$B$5,2,0)</f>
        <v>Friends</v>
      </c>
      <c r="R4745">
        <f ca="1">VLOOKUP(P4745,Sheet2!$A$1:$C$5,3,0)</f>
        <v>6</v>
      </c>
    </row>
    <row r="4746" spans="1:18" ht="14.25" customHeight="1">
      <c r="A4746" s="4">
        <v>4745</v>
      </c>
      <c r="B4746">
        <f t="shared" ca="1" si="0"/>
        <v>80</v>
      </c>
      <c r="C4746">
        <f t="shared" ca="1" si="1"/>
        <v>1</v>
      </c>
      <c r="D4746" t="str">
        <f ca="1">VLOOKUP(C4746,Stay!$A$1:$B$5,2,0)</f>
        <v>3 days</v>
      </c>
      <c r="E4746">
        <f ca="1">VLOOKUP(C4746,Stay!$A$1:$C$5,3,0)</f>
        <v>3</v>
      </c>
      <c r="F4746">
        <f t="shared" ca="1" si="2"/>
        <v>18</v>
      </c>
      <c r="G4746" t="str">
        <f ca="1">VLOOKUP(F4746,Cities!$A$1:$C$69,2,0)</f>
        <v>Clark County</v>
      </c>
      <c r="H4746" t="str">
        <f ca="1">VLOOKUP(F4746,Cities!$A$1:$F$69,6,0)</f>
        <v>Modern, Nightlife, Park, Adventure-Land, Forest</v>
      </c>
      <c r="I4746" t="str">
        <f ca="1">VLOOKUP(F4746,Cities!$A$1:$C$69,3,0)</f>
        <v>North America</v>
      </c>
      <c r="J4746">
        <f t="shared" ca="1" si="3"/>
        <v>1</v>
      </c>
      <c r="K4746">
        <f ca="1">VLOOKUP(F4746,Cities!$A$1:$I$69,6+J4746,0)*R4746*E4746</f>
        <v>1116</v>
      </c>
      <c r="L4746">
        <f t="shared" ca="1" si="4"/>
        <v>2</v>
      </c>
      <c r="M4746">
        <f ca="1">VLOOKUP(F4746,Cities!$A$1:$I$69,4,0)*R4746*L4746</f>
        <v>1120</v>
      </c>
      <c r="N4746">
        <f t="shared" ca="1" si="5"/>
        <v>2236</v>
      </c>
      <c r="O4746" t="str">
        <f ca="1">VLOOKUP(F4746,Cities!$A$1:$E$69,5,0)</f>
        <v>Summer</v>
      </c>
      <c r="P4746">
        <f t="shared" ca="1" si="6"/>
        <v>2</v>
      </c>
      <c r="Q4746" t="str">
        <f ca="1">VLOOKUP(P4746,Sheet2!$A$1:$B$5,2,0)</f>
        <v>Family</v>
      </c>
      <c r="R4746">
        <f ca="1">VLOOKUP(P4746,Sheet2!$A$1:$C$5,3,0)</f>
        <v>4</v>
      </c>
    </row>
    <row r="4747" spans="1:18" ht="14.25" customHeight="1">
      <c r="A4747" s="4">
        <v>4746</v>
      </c>
      <c r="B4747">
        <f t="shared" ca="1" si="0"/>
        <v>143</v>
      </c>
      <c r="C4747">
        <f t="shared" ca="1" si="1"/>
        <v>1</v>
      </c>
      <c r="D4747" t="str">
        <f ca="1">VLOOKUP(C4747,Stay!$A$1:$B$5,2,0)</f>
        <v>3 days</v>
      </c>
      <c r="E4747">
        <f ca="1">VLOOKUP(C4747,Stay!$A$1:$C$5,3,0)</f>
        <v>3</v>
      </c>
      <c r="F4747">
        <f t="shared" ca="1" si="2"/>
        <v>13</v>
      </c>
      <c r="G4747" t="str">
        <f ca="1">VLOOKUP(F4747,Cities!$A$1:$C$69,2,0)</f>
        <v>Broward County</v>
      </c>
      <c r="H4747" t="str">
        <f ca="1">VLOOKUP(F4747,Cities!$A$1:$F$69,6,0)</f>
        <v>Beach, Modern, Park, Aquatic</v>
      </c>
      <c r="I4747" t="str">
        <f ca="1">VLOOKUP(F4747,Cities!$A$1:$C$69,3,0)</f>
        <v>North America</v>
      </c>
      <c r="J4747">
        <f t="shared" ca="1" si="3"/>
        <v>3</v>
      </c>
      <c r="K4747">
        <f ca="1">VLOOKUP(F4747,Cities!$A$1:$I$69,6+J4747,0)*R4747*E4747</f>
        <v>1026</v>
      </c>
      <c r="L4747">
        <f t="shared" ca="1" si="4"/>
        <v>2</v>
      </c>
      <c r="M4747">
        <f ca="1">VLOOKUP(F4747,Cities!$A$1:$I$69,4,0)*R4747*L4747</f>
        <v>260</v>
      </c>
      <c r="N4747">
        <f t="shared" ca="1" si="5"/>
        <v>1286</v>
      </c>
      <c r="O4747" t="str">
        <f ca="1">VLOOKUP(F4747,Cities!$A$1:$E$69,5,0)</f>
        <v>Summer</v>
      </c>
      <c r="P4747">
        <f t="shared" ca="1" si="6"/>
        <v>1</v>
      </c>
      <c r="Q4747" t="str">
        <f ca="1">VLOOKUP(P4747,Sheet2!$A$1:$B$5,2,0)</f>
        <v>Solo</v>
      </c>
      <c r="R4747">
        <f ca="1">VLOOKUP(P4747,Sheet2!$A$1:$C$5,3,0)</f>
        <v>1</v>
      </c>
    </row>
    <row r="4748" spans="1:18" ht="14.25" customHeight="1">
      <c r="A4748" s="4">
        <v>4747</v>
      </c>
      <c r="B4748">
        <f t="shared" ca="1" si="0"/>
        <v>179</v>
      </c>
      <c r="C4748">
        <f t="shared" ca="1" si="1"/>
        <v>2</v>
      </c>
      <c r="D4748" t="str">
        <f ca="1">VLOOKUP(C4748,Stay!$A$1:$B$5,2,0)</f>
        <v>1 week</v>
      </c>
      <c r="E4748">
        <f ca="1">VLOOKUP(C4748,Stay!$A$1:$C$5,3,0)</f>
        <v>7</v>
      </c>
      <c r="F4748">
        <f t="shared" ca="1" si="2"/>
        <v>12</v>
      </c>
      <c r="G4748" t="str">
        <f ca="1">VLOOKUP(F4748,Cities!$A$1:$C$69,2,0)</f>
        <v>Boston</v>
      </c>
      <c r="H4748" t="str">
        <f ca="1">VLOOKUP(F4748,Cities!$A$1:$F$69,6,0)</f>
        <v>Modern, Adventure-Water, Aquatic, Nightlife</v>
      </c>
      <c r="I4748" t="str">
        <f ca="1">VLOOKUP(F4748,Cities!$A$1:$C$69,3,0)</f>
        <v>North America</v>
      </c>
      <c r="J4748">
        <f t="shared" ca="1" si="3"/>
        <v>1</v>
      </c>
      <c r="K4748">
        <f ca="1">VLOOKUP(F4748,Cities!$A$1:$I$69,6+J4748,0)*R4748*E4748</f>
        <v>1988</v>
      </c>
      <c r="L4748">
        <f t="shared" ca="1" si="4"/>
        <v>2</v>
      </c>
      <c r="M4748">
        <f ca="1">VLOOKUP(F4748,Cities!$A$1:$I$69,4,0)*R4748*L4748</f>
        <v>1600</v>
      </c>
      <c r="N4748">
        <f t="shared" ca="1" si="5"/>
        <v>3588</v>
      </c>
      <c r="O4748" t="str">
        <f ca="1">VLOOKUP(F4748,Cities!$A$1:$E$69,5,0)</f>
        <v>Summer</v>
      </c>
      <c r="P4748">
        <f t="shared" ca="1" si="6"/>
        <v>2</v>
      </c>
      <c r="Q4748" t="str">
        <f ca="1">VLOOKUP(P4748,Sheet2!$A$1:$B$5,2,0)</f>
        <v>Family</v>
      </c>
      <c r="R4748">
        <f ca="1">VLOOKUP(P4748,Sheet2!$A$1:$C$5,3,0)</f>
        <v>4</v>
      </c>
    </row>
    <row r="4749" spans="1:18" ht="14.25" customHeight="1">
      <c r="A4749" s="4">
        <v>4748</v>
      </c>
      <c r="B4749">
        <f t="shared" ca="1" si="0"/>
        <v>101</v>
      </c>
      <c r="C4749">
        <f t="shared" ca="1" si="1"/>
        <v>1</v>
      </c>
      <c r="D4749" t="str">
        <f ca="1">VLOOKUP(C4749,Stay!$A$1:$B$5,2,0)</f>
        <v>3 days</v>
      </c>
      <c r="E4749">
        <f ca="1">VLOOKUP(C4749,Stay!$A$1:$C$5,3,0)</f>
        <v>3</v>
      </c>
      <c r="F4749">
        <f t="shared" ca="1" si="2"/>
        <v>51</v>
      </c>
      <c r="G4749" t="str">
        <f ca="1">VLOOKUP(F4749,Cities!$A$1:$C$69,2,0)</f>
        <v>Rome</v>
      </c>
      <c r="H4749" t="str">
        <f ca="1">VLOOKUP(F4749,Cities!$A$1:$F$69,6,0)</f>
        <v>Historical</v>
      </c>
      <c r="I4749" t="str">
        <f ca="1">VLOOKUP(F4749,Cities!$A$1:$C$69,3,0)</f>
        <v>Europe</v>
      </c>
      <c r="J4749">
        <f t="shared" ca="1" si="3"/>
        <v>2</v>
      </c>
      <c r="K4749">
        <f ca="1">VLOOKUP(F4749,Cities!$A$1:$I$69,6+J4749,0)*R4749*E4749</f>
        <v>414</v>
      </c>
      <c r="L4749">
        <f t="shared" ca="1" si="4"/>
        <v>1</v>
      </c>
      <c r="M4749">
        <f ca="1">VLOOKUP(F4749,Cities!$A$1:$I$69,4,0)*R4749*L4749</f>
        <v>953</v>
      </c>
      <c r="N4749">
        <f t="shared" ca="1" si="5"/>
        <v>1367</v>
      </c>
      <c r="O4749" t="str">
        <f ca="1">VLOOKUP(F4749,Cities!$A$1:$E$69,5,0)</f>
        <v>Summer</v>
      </c>
      <c r="P4749">
        <f t="shared" ca="1" si="6"/>
        <v>1</v>
      </c>
      <c r="Q4749" t="str">
        <f ca="1">VLOOKUP(P4749,Sheet2!$A$1:$B$5,2,0)</f>
        <v>Solo</v>
      </c>
      <c r="R4749">
        <f ca="1">VLOOKUP(P4749,Sheet2!$A$1:$C$5,3,0)</f>
        <v>1</v>
      </c>
    </row>
    <row r="4750" spans="1:18" ht="14.25" customHeight="1">
      <c r="A4750" s="4">
        <v>4749</v>
      </c>
      <c r="B4750">
        <f t="shared" ca="1" si="0"/>
        <v>198</v>
      </c>
      <c r="C4750">
        <f t="shared" ca="1" si="1"/>
        <v>1</v>
      </c>
      <c r="D4750" t="str">
        <f ca="1">VLOOKUP(C4750,Stay!$A$1:$B$5,2,0)</f>
        <v>3 days</v>
      </c>
      <c r="E4750">
        <f ca="1">VLOOKUP(C4750,Stay!$A$1:$C$5,3,0)</f>
        <v>3</v>
      </c>
      <c r="F4750">
        <f t="shared" ca="1" si="2"/>
        <v>46</v>
      </c>
      <c r="G4750" t="str">
        <f ca="1">VLOOKUP(F4750,Cities!$A$1:$C$69,2,0)</f>
        <v>Paris</v>
      </c>
      <c r="H4750" t="str">
        <f ca="1">VLOOKUP(F4750,Cities!$A$1:$F$69,6,0)</f>
        <v>Historical-Medieval, Nightlife, Architecture, Park</v>
      </c>
      <c r="I4750" t="str">
        <f ca="1">VLOOKUP(F4750,Cities!$A$1:$C$69,3,0)</f>
        <v>Europe</v>
      </c>
      <c r="J4750">
        <f t="shared" ca="1" si="3"/>
        <v>3</v>
      </c>
      <c r="K4750">
        <f ca="1">VLOOKUP(F4750,Cities!$A$1:$I$69,6+J4750,0)*R4750*E4750</f>
        <v>3186</v>
      </c>
      <c r="L4750">
        <f t="shared" ca="1" si="4"/>
        <v>1</v>
      </c>
      <c r="M4750">
        <f ca="1">VLOOKUP(F4750,Cities!$A$1:$I$69,4,0)*R4750*L4750</f>
        <v>2360</v>
      </c>
      <c r="N4750">
        <f t="shared" ca="1" si="5"/>
        <v>5546</v>
      </c>
      <c r="O4750" t="str">
        <f ca="1">VLOOKUP(F4750,Cities!$A$1:$E$69,5,0)</f>
        <v>Summer</v>
      </c>
      <c r="P4750">
        <f t="shared" ca="1" si="6"/>
        <v>3</v>
      </c>
      <c r="Q4750" t="str">
        <f ca="1">VLOOKUP(P4750,Sheet2!$A$1:$B$5,2,0)</f>
        <v>Romantic</v>
      </c>
      <c r="R4750">
        <f ca="1">VLOOKUP(P4750,Sheet2!$A$1:$C$5,3,0)</f>
        <v>2</v>
      </c>
    </row>
    <row r="4751" spans="1:18" ht="14.25" customHeight="1">
      <c r="A4751" s="4">
        <v>4750</v>
      </c>
      <c r="B4751">
        <f t="shared" ca="1" si="0"/>
        <v>50</v>
      </c>
      <c r="C4751">
        <f t="shared" ca="1" si="1"/>
        <v>2</v>
      </c>
      <c r="D4751" t="str">
        <f ca="1">VLOOKUP(C4751,Stay!$A$1:$B$5,2,0)</f>
        <v>1 week</v>
      </c>
      <c r="E4751">
        <f ca="1">VLOOKUP(C4751,Stay!$A$1:$C$5,3,0)</f>
        <v>7</v>
      </c>
      <c r="F4751">
        <f t="shared" ca="1" si="2"/>
        <v>54</v>
      </c>
      <c r="G4751" t="str">
        <f ca="1">VLOOKUP(F4751,Cities!$A$1:$C$69,2,0)</f>
        <v>San Francisco</v>
      </c>
      <c r="H4751" t="str">
        <f ca="1">VLOOKUP(F4751,Cities!$A$1:$F$69,6,0)</f>
        <v>Beach</v>
      </c>
      <c r="I4751" t="str">
        <f ca="1">VLOOKUP(F4751,Cities!$A$1:$C$69,3,0)</f>
        <v>North America</v>
      </c>
      <c r="J4751">
        <f t="shared" ca="1" si="3"/>
        <v>2</v>
      </c>
      <c r="K4751">
        <f ca="1">VLOOKUP(F4751,Cities!$A$1:$I$69,6+J4751,0)*R4751*E4751</f>
        <v>4816</v>
      </c>
      <c r="L4751">
        <f t="shared" ca="1" si="4"/>
        <v>2</v>
      </c>
      <c r="M4751">
        <f ca="1">VLOOKUP(F4751,Cities!$A$1:$I$69,4,0)*R4751*L4751</f>
        <v>2880</v>
      </c>
      <c r="N4751">
        <f t="shared" ca="1" si="5"/>
        <v>7696</v>
      </c>
      <c r="O4751" t="str">
        <f ca="1">VLOOKUP(F4751,Cities!$A$1:$E$69,5,0)</f>
        <v>Summer</v>
      </c>
      <c r="P4751">
        <f t="shared" ca="1" si="6"/>
        <v>2</v>
      </c>
      <c r="Q4751" t="str">
        <f ca="1">VLOOKUP(P4751,Sheet2!$A$1:$B$5,2,0)</f>
        <v>Family</v>
      </c>
      <c r="R4751">
        <f ca="1">VLOOKUP(P4751,Sheet2!$A$1:$C$5,3,0)</f>
        <v>4</v>
      </c>
    </row>
    <row r="4752" spans="1:18" ht="14.25" customHeight="1">
      <c r="A4752" s="4">
        <v>4751</v>
      </c>
      <c r="B4752">
        <f t="shared" ca="1" si="0"/>
        <v>182</v>
      </c>
      <c r="C4752">
        <f t="shared" ca="1" si="1"/>
        <v>1</v>
      </c>
      <c r="D4752" t="str">
        <f ca="1">VLOOKUP(C4752,Stay!$A$1:$B$5,2,0)</f>
        <v>3 days</v>
      </c>
      <c r="E4752">
        <f ca="1">VLOOKUP(C4752,Stay!$A$1:$C$5,3,0)</f>
        <v>3</v>
      </c>
      <c r="F4752">
        <f t="shared" ca="1" si="2"/>
        <v>10</v>
      </c>
      <c r="G4752" t="str">
        <f ca="1">VLOOKUP(F4752,Cities!$A$1:$C$69,2,0)</f>
        <v>Bologna</v>
      </c>
      <c r="H4752" t="str">
        <f ca="1">VLOOKUP(F4752,Cities!$A$1:$F$69,6,0)</f>
        <v>Historical-Medieval, Nightlife</v>
      </c>
      <c r="I4752" t="str">
        <f ca="1">VLOOKUP(F4752,Cities!$A$1:$C$69,3,0)</f>
        <v>Europe</v>
      </c>
      <c r="J4752">
        <f t="shared" ca="1" si="3"/>
        <v>1</v>
      </c>
      <c r="K4752">
        <f ca="1">VLOOKUP(F4752,Cities!$A$1:$I$69,6+J4752,0)*R4752*E4752</f>
        <v>444</v>
      </c>
      <c r="L4752">
        <f t="shared" ca="1" si="4"/>
        <v>1</v>
      </c>
      <c r="M4752">
        <f ca="1">VLOOKUP(F4752,Cities!$A$1:$I$69,4,0)*R4752*L4752</f>
        <v>2240</v>
      </c>
      <c r="N4752">
        <f t="shared" ca="1" si="5"/>
        <v>2684</v>
      </c>
      <c r="O4752" t="str">
        <f ca="1">VLOOKUP(F4752,Cities!$A$1:$E$69,5,0)</f>
        <v>Summer</v>
      </c>
      <c r="P4752">
        <f t="shared" ca="1" si="6"/>
        <v>3</v>
      </c>
      <c r="Q4752" t="str">
        <f ca="1">VLOOKUP(P4752,Sheet2!$A$1:$B$5,2,0)</f>
        <v>Romantic</v>
      </c>
      <c r="R4752">
        <f ca="1">VLOOKUP(P4752,Sheet2!$A$1:$C$5,3,0)</f>
        <v>2</v>
      </c>
    </row>
    <row r="4753" spans="1:18" ht="14.25" customHeight="1">
      <c r="A4753" s="4">
        <v>4752</v>
      </c>
      <c r="B4753">
        <f t="shared" ca="1" si="0"/>
        <v>107</v>
      </c>
      <c r="C4753">
        <f t="shared" ca="1" si="1"/>
        <v>2</v>
      </c>
      <c r="D4753" t="str">
        <f ca="1">VLOOKUP(C4753,Stay!$A$1:$B$5,2,0)</f>
        <v>1 week</v>
      </c>
      <c r="E4753">
        <f ca="1">VLOOKUP(C4753,Stay!$A$1:$C$5,3,0)</f>
        <v>7</v>
      </c>
      <c r="F4753">
        <f t="shared" ca="1" si="2"/>
        <v>1</v>
      </c>
      <c r="G4753" t="str">
        <f ca="1">VLOOKUP(F4753,Cities!$A$1:$C$69,2,0)</f>
        <v>Amsterdam</v>
      </c>
      <c r="H4753" t="str">
        <f ca="1">VLOOKUP(F4753,Cities!$A$1:$F$69,6,0)</f>
        <v>Acquatic, Historical-Modern, Beach, Nightlife</v>
      </c>
      <c r="I4753" t="str">
        <f ca="1">VLOOKUP(F4753,Cities!$A$1:$C$69,3,0)</f>
        <v>Europe</v>
      </c>
      <c r="J4753">
        <f t="shared" ca="1" si="3"/>
        <v>2</v>
      </c>
      <c r="K4753">
        <f ca="1">VLOOKUP(F4753,Cities!$A$1:$I$69,6+J4753,0)*R4753*E4753</f>
        <v>1988</v>
      </c>
      <c r="L4753">
        <f t="shared" ca="1" si="4"/>
        <v>1</v>
      </c>
      <c r="M4753">
        <f ca="1">VLOOKUP(F4753,Cities!$A$1:$I$69,4,0)*R4753*L4753</f>
        <v>2370</v>
      </c>
      <c r="N4753">
        <f t="shared" ca="1" si="5"/>
        <v>4358</v>
      </c>
      <c r="O4753" t="str">
        <f ca="1">VLOOKUP(F4753,Cities!$A$1:$E$69,5,0)</f>
        <v>Summer</v>
      </c>
      <c r="P4753">
        <f t="shared" ca="1" si="6"/>
        <v>3</v>
      </c>
      <c r="Q4753" t="str">
        <f ca="1">VLOOKUP(P4753,Sheet2!$A$1:$B$5,2,0)</f>
        <v>Romantic</v>
      </c>
      <c r="R4753">
        <f ca="1">VLOOKUP(P4753,Sheet2!$A$1:$C$5,3,0)</f>
        <v>2</v>
      </c>
    </row>
    <row r="4754" spans="1:18" ht="14.25" customHeight="1">
      <c r="A4754" s="4">
        <v>4753</v>
      </c>
      <c r="B4754">
        <f t="shared" ca="1" si="0"/>
        <v>215</v>
      </c>
      <c r="C4754">
        <f t="shared" ca="1" si="1"/>
        <v>3</v>
      </c>
      <c r="D4754" t="str">
        <f ca="1">VLOOKUP(C4754,Stay!$A$1:$B$5,2,0)</f>
        <v>2 weeks</v>
      </c>
      <c r="E4754">
        <f ca="1">VLOOKUP(C4754,Stay!$A$1:$C$5,3,0)</f>
        <v>14</v>
      </c>
      <c r="F4754">
        <f t="shared" ca="1" si="2"/>
        <v>33</v>
      </c>
      <c r="G4754" t="str">
        <f ca="1">VLOOKUP(F4754,Cities!$A$1:$C$69,2,0)</f>
        <v>Madrid</v>
      </c>
      <c r="H4754" t="str">
        <f ca="1">VLOOKUP(F4754,Cities!$A$1:$F$69,6,0)</f>
        <v>Historical, Beach, Terrain</v>
      </c>
      <c r="I4754" t="str">
        <f ca="1">VLOOKUP(F4754,Cities!$A$1:$C$69,3,0)</f>
        <v>Europe</v>
      </c>
      <c r="J4754">
        <f t="shared" ca="1" si="3"/>
        <v>1</v>
      </c>
      <c r="K4754">
        <f ca="1">VLOOKUP(F4754,Cities!$A$1:$I$69,6+J4754,0)*R4754*E4754</f>
        <v>3612</v>
      </c>
      <c r="L4754">
        <f t="shared" ca="1" si="4"/>
        <v>1</v>
      </c>
      <c r="M4754">
        <f ca="1">VLOOKUP(F4754,Cities!$A$1:$I$69,4,0)*R4754*L4754</f>
        <v>6420</v>
      </c>
      <c r="N4754">
        <f t="shared" ca="1" si="5"/>
        <v>10032</v>
      </c>
      <c r="O4754" t="str">
        <f ca="1">VLOOKUP(F4754,Cities!$A$1:$E$69,5,0)</f>
        <v>Summer</v>
      </c>
      <c r="P4754">
        <f t="shared" ca="1" si="6"/>
        <v>4</v>
      </c>
      <c r="Q4754" t="str">
        <f ca="1">VLOOKUP(P4754,Sheet2!$A$1:$B$5,2,0)</f>
        <v>Friends</v>
      </c>
      <c r="R4754">
        <f ca="1">VLOOKUP(P4754,Sheet2!$A$1:$C$5,3,0)</f>
        <v>6</v>
      </c>
    </row>
    <row r="4755" spans="1:18" ht="14.25" customHeight="1">
      <c r="A4755" s="4">
        <v>4754</v>
      </c>
      <c r="B4755">
        <f t="shared" ca="1" si="0"/>
        <v>279</v>
      </c>
      <c r="C4755">
        <f t="shared" ca="1" si="1"/>
        <v>1</v>
      </c>
      <c r="D4755" t="str">
        <f ca="1">VLOOKUP(C4755,Stay!$A$1:$B$5,2,0)</f>
        <v>3 days</v>
      </c>
      <c r="E4755">
        <f ca="1">VLOOKUP(C4755,Stay!$A$1:$C$5,3,0)</f>
        <v>3</v>
      </c>
      <c r="F4755">
        <f t="shared" ca="1" si="2"/>
        <v>1</v>
      </c>
      <c r="G4755" t="str">
        <f ca="1">VLOOKUP(F4755,Cities!$A$1:$C$69,2,0)</f>
        <v>Amsterdam</v>
      </c>
      <c r="H4755" t="str">
        <f ca="1">VLOOKUP(F4755,Cities!$A$1:$F$69,6,0)</f>
        <v>Acquatic, Historical-Modern, Beach, Nightlife</v>
      </c>
      <c r="I4755" t="str">
        <f ca="1">VLOOKUP(F4755,Cities!$A$1:$C$69,3,0)</f>
        <v>Europe</v>
      </c>
      <c r="J4755">
        <f t="shared" ca="1" si="3"/>
        <v>2</v>
      </c>
      <c r="K4755">
        <f ca="1">VLOOKUP(F4755,Cities!$A$1:$I$69,6+J4755,0)*R4755*E4755</f>
        <v>1704</v>
      </c>
      <c r="L4755">
        <f t="shared" ca="1" si="4"/>
        <v>2</v>
      </c>
      <c r="M4755">
        <f ca="1">VLOOKUP(F4755,Cities!$A$1:$I$69,4,0)*R4755*L4755</f>
        <v>9480</v>
      </c>
      <c r="N4755">
        <f t="shared" ca="1" si="5"/>
        <v>11184</v>
      </c>
      <c r="O4755" t="str">
        <f ca="1">VLOOKUP(F4755,Cities!$A$1:$E$69,5,0)</f>
        <v>Summer</v>
      </c>
      <c r="P4755">
        <f t="shared" ca="1" si="6"/>
        <v>2</v>
      </c>
      <c r="Q4755" t="str">
        <f ca="1">VLOOKUP(P4755,Sheet2!$A$1:$B$5,2,0)</f>
        <v>Family</v>
      </c>
      <c r="R4755">
        <f ca="1">VLOOKUP(P4755,Sheet2!$A$1:$C$5,3,0)</f>
        <v>4</v>
      </c>
    </row>
    <row r="4756" spans="1:18" ht="14.25" customHeight="1">
      <c r="A4756" s="4">
        <v>4755</v>
      </c>
      <c r="B4756">
        <f t="shared" ca="1" si="0"/>
        <v>17</v>
      </c>
      <c r="C4756">
        <f t="shared" ca="1" si="1"/>
        <v>4</v>
      </c>
      <c r="D4756" t="str">
        <f ca="1">VLOOKUP(C4756,Stay!$A$1:$B$5,2,0)</f>
        <v>1 month</v>
      </c>
      <c r="E4756">
        <f ca="1">VLOOKUP(C4756,Stay!$A$1:$C$5,3,0)</f>
        <v>30</v>
      </c>
      <c r="F4756">
        <f t="shared" ca="1" si="2"/>
        <v>11</v>
      </c>
      <c r="G4756" t="str">
        <f ca="1">VLOOKUP(F4756,Cities!$A$1:$C$69,2,0)</f>
        <v>Bordeaux</v>
      </c>
      <c r="H4756" t="str">
        <f ca="1">VLOOKUP(F4756,Cities!$A$1:$F$69,6,0)</f>
        <v>Historical-Modern, Wineyard, Park</v>
      </c>
      <c r="I4756" t="str">
        <f ca="1">VLOOKUP(F4756,Cities!$A$1:$C$69,3,0)</f>
        <v>Europe</v>
      </c>
      <c r="J4756">
        <f t="shared" ca="1" si="3"/>
        <v>3</v>
      </c>
      <c r="K4756">
        <f ca="1">VLOOKUP(F4756,Cities!$A$1:$I$69,6+J4756,0)*R4756*E4756</f>
        <v>6030</v>
      </c>
      <c r="L4756">
        <f t="shared" ca="1" si="4"/>
        <v>2</v>
      </c>
      <c r="M4756">
        <f ca="1">VLOOKUP(F4756,Cities!$A$1:$I$69,4,0)*R4756*L4756</f>
        <v>3000</v>
      </c>
      <c r="N4756">
        <f t="shared" ca="1" si="5"/>
        <v>9030</v>
      </c>
      <c r="O4756" t="str">
        <f ca="1">VLOOKUP(F4756,Cities!$A$1:$E$69,5,0)</f>
        <v>Summer</v>
      </c>
      <c r="P4756">
        <f t="shared" ca="1" si="6"/>
        <v>1</v>
      </c>
      <c r="Q4756" t="str">
        <f ca="1">VLOOKUP(P4756,Sheet2!$A$1:$B$5,2,0)</f>
        <v>Solo</v>
      </c>
      <c r="R4756">
        <f ca="1">VLOOKUP(P4756,Sheet2!$A$1:$C$5,3,0)</f>
        <v>1</v>
      </c>
    </row>
    <row r="4757" spans="1:18" ht="14.25" customHeight="1">
      <c r="A4757" s="4">
        <v>4756</v>
      </c>
      <c r="B4757">
        <f t="shared" ca="1" si="0"/>
        <v>192</v>
      </c>
      <c r="C4757">
        <f t="shared" ca="1" si="1"/>
        <v>3</v>
      </c>
      <c r="D4757" t="str">
        <f ca="1">VLOOKUP(C4757,Stay!$A$1:$B$5,2,0)</f>
        <v>2 weeks</v>
      </c>
      <c r="E4757">
        <f ca="1">VLOOKUP(C4757,Stay!$A$1:$C$5,3,0)</f>
        <v>14</v>
      </c>
      <c r="F4757">
        <f t="shared" ca="1" si="2"/>
        <v>59</v>
      </c>
      <c r="G4757" t="str">
        <f ca="1">VLOOKUP(F4757,Cities!$A$1:$C$69,2,0)</f>
        <v>Tasmania</v>
      </c>
      <c r="H4757" t="str">
        <f ca="1">VLOOKUP(F4757,Cities!$A$1:$F$69,6,0)</f>
        <v>Beach</v>
      </c>
      <c r="I4757" t="str">
        <f ca="1">VLOOKUP(F4757,Cities!$A$1:$C$69,3,0)</f>
        <v>Australia</v>
      </c>
      <c r="J4757">
        <f t="shared" ca="1" si="3"/>
        <v>1</v>
      </c>
      <c r="K4757">
        <f ca="1">VLOOKUP(F4757,Cities!$A$1:$I$69,6+J4757,0)*R4757*E4757</f>
        <v>2800</v>
      </c>
      <c r="L4757">
        <f t="shared" ca="1" si="4"/>
        <v>1</v>
      </c>
      <c r="M4757">
        <f ca="1">VLOOKUP(F4757,Cities!$A$1:$I$69,4,0)*R4757*L4757</f>
        <v>6080</v>
      </c>
      <c r="N4757">
        <f t="shared" ca="1" si="5"/>
        <v>8880</v>
      </c>
      <c r="O4757" t="str">
        <f ca="1">VLOOKUP(F4757,Cities!$A$1:$E$69,5,0)</f>
        <v>Spring</v>
      </c>
      <c r="P4757">
        <f t="shared" ca="1" si="6"/>
        <v>2</v>
      </c>
      <c r="Q4757" t="str">
        <f ca="1">VLOOKUP(P4757,Sheet2!$A$1:$B$5,2,0)</f>
        <v>Family</v>
      </c>
      <c r="R4757">
        <f ca="1">VLOOKUP(P4757,Sheet2!$A$1:$C$5,3,0)</f>
        <v>4</v>
      </c>
    </row>
    <row r="4758" spans="1:18" ht="14.25" customHeight="1">
      <c r="A4758" s="4">
        <v>4757</v>
      </c>
      <c r="B4758">
        <f t="shared" ca="1" si="0"/>
        <v>56</v>
      </c>
      <c r="C4758">
        <f t="shared" ca="1" si="1"/>
        <v>1</v>
      </c>
      <c r="D4758" t="str">
        <f ca="1">VLOOKUP(C4758,Stay!$A$1:$B$5,2,0)</f>
        <v>3 days</v>
      </c>
      <c r="E4758">
        <f ca="1">VLOOKUP(C4758,Stay!$A$1:$C$5,3,0)</f>
        <v>3</v>
      </c>
      <c r="F4758">
        <f t="shared" ca="1" si="2"/>
        <v>49</v>
      </c>
      <c r="G4758" t="str">
        <f ca="1">VLOOKUP(F4758,Cities!$A$1:$C$69,2,0)</f>
        <v>Rhode Island</v>
      </c>
      <c r="H4758" t="str">
        <f ca="1">VLOOKUP(F4758,Cities!$A$1:$F$69,6,0)</f>
        <v>Modern</v>
      </c>
      <c r="I4758" t="str">
        <f ca="1">VLOOKUP(F4758,Cities!$A$1:$C$69,3,0)</f>
        <v>North America</v>
      </c>
      <c r="J4758">
        <f t="shared" ca="1" si="3"/>
        <v>3</v>
      </c>
      <c r="K4758">
        <f ca="1">VLOOKUP(F4758,Cities!$A$1:$I$69,6+J4758,0)*R4758*E4758</f>
        <v>954</v>
      </c>
      <c r="L4758">
        <f t="shared" ca="1" si="4"/>
        <v>2</v>
      </c>
      <c r="M4758">
        <f ca="1">VLOOKUP(F4758,Cities!$A$1:$I$69,4,0)*R4758*L4758</f>
        <v>740</v>
      </c>
      <c r="N4758">
        <f t="shared" ca="1" si="5"/>
        <v>1694</v>
      </c>
      <c r="O4758" t="str">
        <f ca="1">VLOOKUP(F4758,Cities!$A$1:$E$69,5,0)</f>
        <v>Summer</v>
      </c>
      <c r="P4758">
        <f t="shared" ca="1" si="6"/>
        <v>1</v>
      </c>
      <c r="Q4758" t="str">
        <f ca="1">VLOOKUP(P4758,Sheet2!$A$1:$B$5,2,0)</f>
        <v>Solo</v>
      </c>
      <c r="R4758">
        <f ca="1">VLOOKUP(P4758,Sheet2!$A$1:$C$5,3,0)</f>
        <v>1</v>
      </c>
    </row>
    <row r="4759" spans="1:18" ht="14.25" customHeight="1">
      <c r="A4759" s="4">
        <v>4758</v>
      </c>
      <c r="B4759">
        <f t="shared" ca="1" si="0"/>
        <v>3</v>
      </c>
      <c r="C4759">
        <f t="shared" ca="1" si="1"/>
        <v>3</v>
      </c>
      <c r="D4759" t="str">
        <f ca="1">VLOOKUP(C4759,Stay!$A$1:$B$5,2,0)</f>
        <v>2 weeks</v>
      </c>
      <c r="E4759">
        <f ca="1">VLOOKUP(C4759,Stay!$A$1:$C$5,3,0)</f>
        <v>14</v>
      </c>
      <c r="F4759">
        <f t="shared" ca="1" si="2"/>
        <v>36</v>
      </c>
      <c r="G4759" t="str">
        <f ca="1">VLOOKUP(F4759,Cities!$A$1:$C$69,2,0)</f>
        <v>Manchester</v>
      </c>
      <c r="H4759" t="str">
        <f ca="1">VLOOKUP(F4759,Cities!$A$1:$F$69,6,0)</f>
        <v>Modern, Nightlife</v>
      </c>
      <c r="I4759" t="str">
        <f ca="1">VLOOKUP(F4759,Cities!$A$1:$C$69,3,0)</f>
        <v>Europe</v>
      </c>
      <c r="J4759">
        <f t="shared" ca="1" si="3"/>
        <v>3</v>
      </c>
      <c r="K4759">
        <f ca="1">VLOOKUP(F4759,Cities!$A$1:$I$69,6+J4759,0)*R4759*E4759</f>
        <v>12460</v>
      </c>
      <c r="L4759">
        <f t="shared" ca="1" si="4"/>
        <v>2</v>
      </c>
      <c r="M4759">
        <f ca="1">VLOOKUP(F4759,Cities!$A$1:$I$69,4,0)*R4759*L4759</f>
        <v>2680</v>
      </c>
      <c r="N4759">
        <f t="shared" ca="1" si="5"/>
        <v>15140</v>
      </c>
      <c r="O4759" t="str">
        <f ca="1">VLOOKUP(F4759,Cities!$A$1:$E$69,5,0)</f>
        <v>Summer</v>
      </c>
      <c r="P4759">
        <f t="shared" ca="1" si="6"/>
        <v>3</v>
      </c>
      <c r="Q4759" t="str">
        <f ca="1">VLOOKUP(P4759,Sheet2!$A$1:$B$5,2,0)</f>
        <v>Romantic</v>
      </c>
      <c r="R4759">
        <f ca="1">VLOOKUP(P4759,Sheet2!$A$1:$C$5,3,0)</f>
        <v>2</v>
      </c>
    </row>
    <row r="4760" spans="1:18" ht="14.25" customHeight="1">
      <c r="A4760" s="4">
        <v>4759</v>
      </c>
      <c r="B4760">
        <f t="shared" ca="1" si="0"/>
        <v>189</v>
      </c>
      <c r="C4760">
        <f t="shared" ca="1" si="1"/>
        <v>3</v>
      </c>
      <c r="D4760" t="str">
        <f ca="1">VLOOKUP(C4760,Stay!$A$1:$B$5,2,0)</f>
        <v>2 weeks</v>
      </c>
      <c r="E4760">
        <f ca="1">VLOOKUP(C4760,Stay!$A$1:$C$5,3,0)</f>
        <v>14</v>
      </c>
      <c r="F4760">
        <f t="shared" ca="1" si="2"/>
        <v>17</v>
      </c>
      <c r="G4760" t="str">
        <f ca="1">VLOOKUP(F4760,Cities!$A$1:$C$69,2,0)</f>
        <v>Chicago</v>
      </c>
      <c r="H4760" t="str">
        <f ca="1">VLOOKUP(F4760,Cities!$A$1:$F$69,6,0)</f>
        <v>Modern, Aquatic, Nightlife</v>
      </c>
      <c r="I4760" t="str">
        <f ca="1">VLOOKUP(F4760,Cities!$A$1:$C$69,3,0)</f>
        <v>North America</v>
      </c>
      <c r="J4760">
        <f t="shared" ca="1" si="3"/>
        <v>2</v>
      </c>
      <c r="K4760">
        <f ca="1">VLOOKUP(F4760,Cities!$A$1:$I$69,6+J4760,0)*R4760*E4760</f>
        <v>10080</v>
      </c>
      <c r="L4760">
        <f t="shared" ca="1" si="4"/>
        <v>1</v>
      </c>
      <c r="M4760">
        <f ca="1">VLOOKUP(F4760,Cities!$A$1:$I$69,4,0)*R4760*L4760</f>
        <v>520</v>
      </c>
      <c r="N4760">
        <f t="shared" ca="1" si="5"/>
        <v>10600</v>
      </c>
      <c r="O4760" t="str">
        <f ca="1">VLOOKUP(F4760,Cities!$A$1:$E$69,5,0)</f>
        <v>Summer</v>
      </c>
      <c r="P4760">
        <f t="shared" ca="1" si="6"/>
        <v>2</v>
      </c>
      <c r="Q4760" t="str">
        <f ca="1">VLOOKUP(P4760,Sheet2!$A$1:$B$5,2,0)</f>
        <v>Family</v>
      </c>
      <c r="R4760">
        <f ca="1">VLOOKUP(P4760,Sheet2!$A$1:$C$5,3,0)</f>
        <v>4</v>
      </c>
    </row>
    <row r="4761" spans="1:18" ht="14.25" customHeight="1">
      <c r="A4761" s="4">
        <v>4760</v>
      </c>
      <c r="B4761">
        <f t="shared" ca="1" si="0"/>
        <v>163</v>
      </c>
      <c r="C4761">
        <f t="shared" ca="1" si="1"/>
        <v>1</v>
      </c>
      <c r="D4761" t="str">
        <f ca="1">VLOOKUP(C4761,Stay!$A$1:$B$5,2,0)</f>
        <v>3 days</v>
      </c>
      <c r="E4761">
        <f ca="1">VLOOKUP(C4761,Stay!$A$1:$C$5,3,0)</f>
        <v>3</v>
      </c>
      <c r="F4761">
        <f t="shared" ca="1" si="2"/>
        <v>17</v>
      </c>
      <c r="G4761" t="str">
        <f ca="1">VLOOKUP(F4761,Cities!$A$1:$C$69,2,0)</f>
        <v>Chicago</v>
      </c>
      <c r="H4761" t="str">
        <f ca="1">VLOOKUP(F4761,Cities!$A$1:$F$69,6,0)</f>
        <v>Modern, Aquatic, Nightlife</v>
      </c>
      <c r="I4761" t="str">
        <f ca="1">VLOOKUP(F4761,Cities!$A$1:$C$69,3,0)</f>
        <v>North America</v>
      </c>
      <c r="J4761">
        <f t="shared" ca="1" si="3"/>
        <v>2</v>
      </c>
      <c r="K4761">
        <f ca="1">VLOOKUP(F4761,Cities!$A$1:$I$69,6+J4761,0)*R4761*E4761</f>
        <v>1080</v>
      </c>
      <c r="L4761">
        <f t="shared" ca="1" si="4"/>
        <v>1</v>
      </c>
      <c r="M4761">
        <f ca="1">VLOOKUP(F4761,Cities!$A$1:$I$69,4,0)*R4761*L4761</f>
        <v>260</v>
      </c>
      <c r="N4761">
        <f t="shared" ca="1" si="5"/>
        <v>1340</v>
      </c>
      <c r="O4761" t="str">
        <f ca="1">VLOOKUP(F4761,Cities!$A$1:$E$69,5,0)</f>
        <v>Summer</v>
      </c>
      <c r="P4761">
        <f t="shared" ca="1" si="6"/>
        <v>3</v>
      </c>
      <c r="Q4761" t="str">
        <f ca="1">VLOOKUP(P4761,Sheet2!$A$1:$B$5,2,0)</f>
        <v>Romantic</v>
      </c>
      <c r="R4761">
        <f ca="1">VLOOKUP(P4761,Sheet2!$A$1:$C$5,3,0)</f>
        <v>2</v>
      </c>
    </row>
    <row r="4762" spans="1:18" ht="14.25" customHeight="1">
      <c r="A4762" s="4">
        <v>4761</v>
      </c>
      <c r="B4762">
        <f t="shared" ca="1" si="0"/>
        <v>66</v>
      </c>
      <c r="C4762">
        <f t="shared" ca="1" si="1"/>
        <v>2</v>
      </c>
      <c r="D4762" t="str">
        <f ca="1">VLOOKUP(C4762,Stay!$A$1:$B$5,2,0)</f>
        <v>1 week</v>
      </c>
      <c r="E4762">
        <f ca="1">VLOOKUP(C4762,Stay!$A$1:$C$5,3,0)</f>
        <v>7</v>
      </c>
      <c r="F4762">
        <f t="shared" ca="1" si="2"/>
        <v>42</v>
      </c>
      <c r="G4762" t="str">
        <f ca="1">VLOOKUP(F4762,Cities!$A$1:$C$69,2,0)</f>
        <v>New Orleans</v>
      </c>
      <c r="H4762" t="str">
        <f ca="1">VLOOKUP(F4762,Cities!$A$1:$F$69,6,0)</f>
        <v>Historical-Modern</v>
      </c>
      <c r="I4762" t="str">
        <f ca="1">VLOOKUP(F4762,Cities!$A$1:$C$69,3,0)</f>
        <v>North America</v>
      </c>
      <c r="J4762">
        <f t="shared" ca="1" si="3"/>
        <v>1</v>
      </c>
      <c r="K4762">
        <f ca="1">VLOOKUP(F4762,Cities!$A$1:$I$69,6+J4762,0)*R4762*E4762</f>
        <v>595</v>
      </c>
      <c r="L4762">
        <f t="shared" ca="1" si="4"/>
        <v>2</v>
      </c>
      <c r="M4762">
        <f ca="1">VLOOKUP(F4762,Cities!$A$1:$I$69,4,0)*R4762*L4762</f>
        <v>320</v>
      </c>
      <c r="N4762">
        <f t="shared" ca="1" si="5"/>
        <v>915</v>
      </c>
      <c r="O4762" t="str">
        <f ca="1">VLOOKUP(F4762,Cities!$A$1:$E$69,5,0)</f>
        <v>Spring</v>
      </c>
      <c r="P4762">
        <f t="shared" ca="1" si="6"/>
        <v>1</v>
      </c>
      <c r="Q4762" t="str">
        <f ca="1">VLOOKUP(P4762,Sheet2!$A$1:$B$5,2,0)</f>
        <v>Solo</v>
      </c>
      <c r="R4762">
        <f ca="1">VLOOKUP(P4762,Sheet2!$A$1:$C$5,3,0)</f>
        <v>1</v>
      </c>
    </row>
    <row r="4763" spans="1:18" ht="14.25" customHeight="1">
      <c r="A4763" s="4">
        <v>4762</v>
      </c>
      <c r="B4763">
        <f t="shared" ca="1" si="0"/>
        <v>55</v>
      </c>
      <c r="C4763">
        <f t="shared" ca="1" si="1"/>
        <v>3</v>
      </c>
      <c r="D4763" t="str">
        <f ca="1">VLOOKUP(C4763,Stay!$A$1:$B$5,2,0)</f>
        <v>2 weeks</v>
      </c>
      <c r="E4763">
        <f ca="1">VLOOKUP(C4763,Stay!$A$1:$C$5,3,0)</f>
        <v>14</v>
      </c>
      <c r="F4763">
        <f t="shared" ca="1" si="2"/>
        <v>32</v>
      </c>
      <c r="G4763" t="str">
        <f ca="1">VLOOKUP(F4763,Cities!$A$1:$C$69,2,0)</f>
        <v>Lyon</v>
      </c>
      <c r="H4763" t="str">
        <f ca="1">VLOOKUP(F4763,Cities!$A$1:$F$69,6,0)</f>
        <v>Historical, Beach, Terrain</v>
      </c>
      <c r="I4763" t="str">
        <f ca="1">VLOOKUP(F4763,Cities!$A$1:$C$69,3,0)</f>
        <v>Europe</v>
      </c>
      <c r="J4763">
        <f t="shared" ca="1" si="3"/>
        <v>3</v>
      </c>
      <c r="K4763">
        <f ca="1">VLOOKUP(F4763,Cities!$A$1:$I$69,6+J4763,0)*R4763*E4763</f>
        <v>13384</v>
      </c>
      <c r="L4763">
        <f t="shared" ca="1" si="4"/>
        <v>1</v>
      </c>
      <c r="M4763">
        <f ca="1">VLOOKUP(F4763,Cities!$A$1:$I$69,4,0)*R4763*L4763</f>
        <v>4800</v>
      </c>
      <c r="N4763">
        <f t="shared" ca="1" si="5"/>
        <v>18184</v>
      </c>
      <c r="O4763" t="str">
        <f ca="1">VLOOKUP(F4763,Cities!$A$1:$E$69,5,0)</f>
        <v>Summer</v>
      </c>
      <c r="P4763">
        <f t="shared" ca="1" si="6"/>
        <v>2</v>
      </c>
      <c r="Q4763" t="str">
        <f ca="1">VLOOKUP(P4763,Sheet2!$A$1:$B$5,2,0)</f>
        <v>Family</v>
      </c>
      <c r="R4763">
        <f ca="1">VLOOKUP(P4763,Sheet2!$A$1:$C$5,3,0)</f>
        <v>4</v>
      </c>
    </row>
    <row r="4764" spans="1:18" ht="14.25" customHeight="1">
      <c r="A4764" s="4">
        <v>4763</v>
      </c>
      <c r="B4764">
        <f t="shared" ca="1" si="0"/>
        <v>20</v>
      </c>
      <c r="C4764">
        <f t="shared" ca="1" si="1"/>
        <v>2</v>
      </c>
      <c r="D4764" t="str">
        <f ca="1">VLOOKUP(C4764,Stay!$A$1:$B$5,2,0)</f>
        <v>1 week</v>
      </c>
      <c r="E4764">
        <f ca="1">VLOOKUP(C4764,Stay!$A$1:$C$5,3,0)</f>
        <v>7</v>
      </c>
      <c r="F4764">
        <f t="shared" ca="1" si="2"/>
        <v>21</v>
      </c>
      <c r="G4764" t="str">
        <f ca="1">VLOOKUP(F4764,Cities!$A$1:$C$69,2,0)</f>
        <v>Denver</v>
      </c>
      <c r="H4764" t="str">
        <f ca="1">VLOOKUP(F4764,Cities!$A$1:$F$69,6,0)</f>
        <v>Modern, Hills, Park, Architecture</v>
      </c>
      <c r="I4764" t="str">
        <f ca="1">VLOOKUP(F4764,Cities!$A$1:$C$69,3,0)</f>
        <v>North America</v>
      </c>
      <c r="J4764">
        <f t="shared" ca="1" si="3"/>
        <v>2</v>
      </c>
      <c r="K4764">
        <f ca="1">VLOOKUP(F4764,Cities!$A$1:$I$69,6+J4764,0)*R4764*E4764</f>
        <v>2254</v>
      </c>
      <c r="L4764">
        <f t="shared" ca="1" si="4"/>
        <v>1</v>
      </c>
      <c r="M4764">
        <f ca="1">VLOOKUP(F4764,Cities!$A$1:$I$69,4,0)*R4764*L4764</f>
        <v>300</v>
      </c>
      <c r="N4764">
        <f t="shared" ca="1" si="5"/>
        <v>2554</v>
      </c>
      <c r="O4764" t="str">
        <f ca="1">VLOOKUP(F4764,Cities!$A$1:$E$69,5,0)</f>
        <v>Summer</v>
      </c>
      <c r="P4764">
        <f t="shared" ca="1" si="6"/>
        <v>3</v>
      </c>
      <c r="Q4764" t="str">
        <f ca="1">VLOOKUP(P4764,Sheet2!$A$1:$B$5,2,0)</f>
        <v>Romantic</v>
      </c>
      <c r="R4764">
        <f ca="1">VLOOKUP(P4764,Sheet2!$A$1:$C$5,3,0)</f>
        <v>2</v>
      </c>
    </row>
    <row r="4765" spans="1:18" ht="14.25" customHeight="1">
      <c r="A4765" s="4">
        <v>4764</v>
      </c>
      <c r="B4765">
        <f t="shared" ca="1" si="0"/>
        <v>273</v>
      </c>
      <c r="C4765">
        <f t="shared" ca="1" si="1"/>
        <v>4</v>
      </c>
      <c r="D4765" t="str">
        <f ca="1">VLOOKUP(C4765,Stay!$A$1:$B$5,2,0)</f>
        <v>1 month</v>
      </c>
      <c r="E4765">
        <f ca="1">VLOOKUP(C4765,Stay!$A$1:$C$5,3,0)</f>
        <v>30</v>
      </c>
      <c r="F4765">
        <f t="shared" ca="1" si="2"/>
        <v>44</v>
      </c>
      <c r="G4765" t="str">
        <f ca="1">VLOOKUP(F4765,Cities!$A$1:$C$69,2,0)</f>
        <v>Northern Rivers</v>
      </c>
      <c r="H4765" t="str">
        <f ca="1">VLOOKUP(F4765,Cities!$A$1:$F$69,6,0)</f>
        <v>Beach, Adventure-Water</v>
      </c>
      <c r="I4765" t="str">
        <f ca="1">VLOOKUP(F4765,Cities!$A$1:$C$69,3,0)</f>
        <v>Australia</v>
      </c>
      <c r="J4765">
        <f t="shared" ca="1" si="3"/>
        <v>3</v>
      </c>
      <c r="K4765">
        <f ca="1">VLOOKUP(F4765,Cities!$A$1:$I$69,6+J4765,0)*R4765*E4765</f>
        <v>47160</v>
      </c>
      <c r="L4765">
        <f t="shared" ca="1" si="4"/>
        <v>1</v>
      </c>
      <c r="M4765">
        <f ca="1">VLOOKUP(F4765,Cities!$A$1:$I$69,4,0)*R4765*L4765</f>
        <v>3360</v>
      </c>
      <c r="N4765">
        <f t="shared" ca="1" si="5"/>
        <v>50520</v>
      </c>
      <c r="O4765" t="str">
        <f ca="1">VLOOKUP(F4765,Cities!$A$1:$E$69,5,0)</f>
        <v>Spring</v>
      </c>
      <c r="P4765">
        <f t="shared" ca="1" si="6"/>
        <v>2</v>
      </c>
      <c r="Q4765" t="str">
        <f ca="1">VLOOKUP(P4765,Sheet2!$A$1:$B$5,2,0)</f>
        <v>Family</v>
      </c>
      <c r="R4765">
        <f ca="1">VLOOKUP(P4765,Sheet2!$A$1:$C$5,3,0)</f>
        <v>4</v>
      </c>
    </row>
    <row r="4766" spans="1:18" ht="14.25" customHeight="1">
      <c r="A4766" s="4">
        <v>4765</v>
      </c>
      <c r="B4766">
        <f t="shared" ca="1" si="0"/>
        <v>223</v>
      </c>
      <c r="C4766">
        <f t="shared" ca="1" si="1"/>
        <v>3</v>
      </c>
      <c r="D4766" t="str">
        <f ca="1">VLOOKUP(C4766,Stay!$A$1:$B$5,2,0)</f>
        <v>2 weeks</v>
      </c>
      <c r="E4766">
        <f ca="1">VLOOKUP(C4766,Stay!$A$1:$C$5,3,0)</f>
        <v>14</v>
      </c>
      <c r="F4766">
        <f t="shared" ca="1" si="2"/>
        <v>28</v>
      </c>
      <c r="G4766" t="str">
        <f ca="1">VLOOKUP(F4766,Cities!$A$1:$C$69,2,0)</f>
        <v>Hong Kong</v>
      </c>
      <c r="H4766" t="str">
        <f ca="1">VLOOKUP(F4766,Cities!$A$1:$F$69,6,0)</f>
        <v>Modern, Beach, Terrain</v>
      </c>
      <c r="I4766" t="str">
        <f ca="1">VLOOKUP(F4766,Cities!$A$1:$C$69,3,0)</f>
        <v>Asia</v>
      </c>
      <c r="J4766">
        <f t="shared" ca="1" si="3"/>
        <v>3</v>
      </c>
      <c r="K4766">
        <f ca="1">VLOOKUP(F4766,Cities!$A$1:$I$69,6+J4766,0)*R4766*E4766</f>
        <v>28896</v>
      </c>
      <c r="L4766">
        <f t="shared" ca="1" si="4"/>
        <v>2</v>
      </c>
      <c r="M4766">
        <f ca="1">VLOOKUP(F4766,Cities!$A$1:$I$69,4,0)*R4766*L4766</f>
        <v>9240</v>
      </c>
      <c r="N4766">
        <f t="shared" ca="1" si="5"/>
        <v>38136</v>
      </c>
      <c r="O4766" t="str">
        <f ca="1">VLOOKUP(F4766,Cities!$A$1:$E$69,5,0)</f>
        <v>Spring</v>
      </c>
      <c r="P4766">
        <f t="shared" ca="1" si="6"/>
        <v>4</v>
      </c>
      <c r="Q4766" t="str">
        <f ca="1">VLOOKUP(P4766,Sheet2!$A$1:$B$5,2,0)</f>
        <v>Friends</v>
      </c>
      <c r="R4766">
        <f ca="1">VLOOKUP(P4766,Sheet2!$A$1:$C$5,3,0)</f>
        <v>6</v>
      </c>
    </row>
    <row r="4767" spans="1:18" ht="14.25" customHeight="1">
      <c r="A4767" s="4">
        <v>4766</v>
      </c>
      <c r="B4767">
        <f t="shared" ca="1" si="0"/>
        <v>114</v>
      </c>
      <c r="C4767">
        <f t="shared" ca="1" si="1"/>
        <v>2</v>
      </c>
      <c r="D4767" t="str">
        <f ca="1">VLOOKUP(C4767,Stay!$A$1:$B$5,2,0)</f>
        <v>1 week</v>
      </c>
      <c r="E4767">
        <f ca="1">VLOOKUP(C4767,Stay!$A$1:$C$5,3,0)</f>
        <v>7</v>
      </c>
      <c r="F4767">
        <f t="shared" ca="1" si="2"/>
        <v>52</v>
      </c>
      <c r="G4767" t="str">
        <f ca="1">VLOOKUP(F4767,Cities!$A$1:$C$69,2,0)</f>
        <v>Salem</v>
      </c>
      <c r="H4767" t="str">
        <f ca="1">VLOOKUP(F4767,Cities!$A$1:$F$69,6,0)</f>
        <v>Historical</v>
      </c>
      <c r="I4767" t="str">
        <f ca="1">VLOOKUP(F4767,Cities!$A$1:$C$69,3,0)</f>
        <v>North America</v>
      </c>
      <c r="J4767">
        <f t="shared" ca="1" si="3"/>
        <v>1</v>
      </c>
      <c r="K4767">
        <f ca="1">VLOOKUP(F4767,Cities!$A$1:$I$69,6+J4767,0)*R4767*E4767</f>
        <v>4116</v>
      </c>
      <c r="L4767">
        <f t="shared" ca="1" si="4"/>
        <v>1</v>
      </c>
      <c r="M4767">
        <f ca="1">VLOOKUP(F4767,Cities!$A$1:$I$69,4,0)*R4767*L4767</f>
        <v>1860</v>
      </c>
      <c r="N4767">
        <f t="shared" ca="1" si="5"/>
        <v>5976</v>
      </c>
      <c r="O4767" t="str">
        <f ca="1">VLOOKUP(F4767,Cities!$A$1:$E$69,5,0)</f>
        <v>Summer</v>
      </c>
      <c r="P4767">
        <f t="shared" ca="1" si="6"/>
        <v>4</v>
      </c>
      <c r="Q4767" t="str">
        <f ca="1">VLOOKUP(P4767,Sheet2!$A$1:$B$5,2,0)</f>
        <v>Friends</v>
      </c>
      <c r="R4767">
        <f ca="1">VLOOKUP(P4767,Sheet2!$A$1:$C$5,3,0)</f>
        <v>6</v>
      </c>
    </row>
    <row r="4768" spans="1:18" ht="14.25" customHeight="1">
      <c r="A4768" s="4">
        <v>4767</v>
      </c>
      <c r="B4768">
        <f t="shared" ca="1" si="0"/>
        <v>73</v>
      </c>
      <c r="C4768">
        <f t="shared" ca="1" si="1"/>
        <v>1</v>
      </c>
      <c r="D4768" t="str">
        <f ca="1">VLOOKUP(C4768,Stay!$A$1:$B$5,2,0)</f>
        <v>3 days</v>
      </c>
      <c r="E4768">
        <f ca="1">VLOOKUP(C4768,Stay!$A$1:$C$5,3,0)</f>
        <v>3</v>
      </c>
      <c r="F4768">
        <f t="shared" ca="1" si="2"/>
        <v>41</v>
      </c>
      <c r="G4768" t="str">
        <f ca="1">VLOOKUP(F4768,Cities!$A$1:$C$69,2,0)</f>
        <v>Nashville</v>
      </c>
      <c r="H4768" t="str">
        <f ca="1">VLOOKUP(F4768,Cities!$A$1:$F$69,6,0)</f>
        <v>Modern, Nightlife</v>
      </c>
      <c r="I4768" t="str">
        <f ca="1">VLOOKUP(F4768,Cities!$A$1:$C$69,3,0)</f>
        <v>North America</v>
      </c>
      <c r="J4768">
        <f t="shared" ca="1" si="3"/>
        <v>1</v>
      </c>
      <c r="K4768">
        <f ca="1">VLOOKUP(F4768,Cities!$A$1:$I$69,6+J4768,0)*R4768*E4768</f>
        <v>1026</v>
      </c>
      <c r="L4768">
        <f t="shared" ca="1" si="4"/>
        <v>1</v>
      </c>
      <c r="M4768">
        <f ca="1">VLOOKUP(F4768,Cities!$A$1:$I$69,4,0)*R4768*L4768</f>
        <v>1860</v>
      </c>
      <c r="N4768">
        <f t="shared" ca="1" si="5"/>
        <v>2886</v>
      </c>
      <c r="O4768" t="str">
        <f ca="1">VLOOKUP(F4768,Cities!$A$1:$E$69,5,0)</f>
        <v>Spring</v>
      </c>
      <c r="P4768">
        <f t="shared" ca="1" si="6"/>
        <v>4</v>
      </c>
      <c r="Q4768" t="str">
        <f ca="1">VLOOKUP(P4768,Sheet2!$A$1:$B$5,2,0)</f>
        <v>Friends</v>
      </c>
      <c r="R4768">
        <f ca="1">VLOOKUP(P4768,Sheet2!$A$1:$C$5,3,0)</f>
        <v>6</v>
      </c>
    </row>
    <row r="4769" spans="1:18" ht="14.25" customHeight="1">
      <c r="A4769" s="4">
        <v>4768</v>
      </c>
      <c r="B4769">
        <f t="shared" ca="1" si="0"/>
        <v>196</v>
      </c>
      <c r="C4769">
        <f t="shared" ca="1" si="1"/>
        <v>4</v>
      </c>
      <c r="D4769" t="str">
        <f ca="1">VLOOKUP(C4769,Stay!$A$1:$B$5,2,0)</f>
        <v>1 month</v>
      </c>
      <c r="E4769">
        <f ca="1">VLOOKUP(C4769,Stay!$A$1:$C$5,3,0)</f>
        <v>30</v>
      </c>
      <c r="F4769">
        <f t="shared" ca="1" si="2"/>
        <v>33</v>
      </c>
      <c r="G4769" t="str">
        <f ca="1">VLOOKUP(F4769,Cities!$A$1:$C$69,2,0)</f>
        <v>Madrid</v>
      </c>
      <c r="H4769" t="str">
        <f ca="1">VLOOKUP(F4769,Cities!$A$1:$F$69,6,0)</f>
        <v>Historical, Beach, Terrain</v>
      </c>
      <c r="I4769" t="str">
        <f ca="1">VLOOKUP(F4769,Cities!$A$1:$C$69,3,0)</f>
        <v>Europe</v>
      </c>
      <c r="J4769">
        <f t="shared" ca="1" si="3"/>
        <v>2</v>
      </c>
      <c r="K4769">
        <f ca="1">VLOOKUP(F4769,Cities!$A$1:$I$69,6+J4769,0)*R4769*E4769</f>
        <v>13440</v>
      </c>
      <c r="L4769">
        <f t="shared" ca="1" si="4"/>
        <v>1</v>
      </c>
      <c r="M4769">
        <f ca="1">VLOOKUP(F4769,Cities!$A$1:$I$69,4,0)*R4769*L4769</f>
        <v>4280</v>
      </c>
      <c r="N4769">
        <f t="shared" ca="1" si="5"/>
        <v>17720</v>
      </c>
      <c r="O4769" t="str">
        <f ca="1">VLOOKUP(F4769,Cities!$A$1:$E$69,5,0)</f>
        <v>Summer</v>
      </c>
      <c r="P4769">
        <f t="shared" ca="1" si="6"/>
        <v>2</v>
      </c>
      <c r="Q4769" t="str">
        <f ca="1">VLOOKUP(P4769,Sheet2!$A$1:$B$5,2,0)</f>
        <v>Family</v>
      </c>
      <c r="R4769">
        <f ca="1">VLOOKUP(P4769,Sheet2!$A$1:$C$5,3,0)</f>
        <v>4</v>
      </c>
    </row>
    <row r="4770" spans="1:18" ht="14.25" customHeight="1">
      <c r="A4770" s="4">
        <v>4769</v>
      </c>
      <c r="B4770">
        <f t="shared" ca="1" si="0"/>
        <v>166</v>
      </c>
      <c r="C4770">
        <f t="shared" ca="1" si="1"/>
        <v>2</v>
      </c>
      <c r="D4770" t="str">
        <f ca="1">VLOOKUP(C4770,Stay!$A$1:$B$5,2,0)</f>
        <v>1 week</v>
      </c>
      <c r="E4770">
        <f ca="1">VLOOKUP(C4770,Stay!$A$1:$C$5,3,0)</f>
        <v>7</v>
      </c>
      <c r="F4770">
        <f t="shared" ca="1" si="2"/>
        <v>17</v>
      </c>
      <c r="G4770" t="str">
        <f ca="1">VLOOKUP(F4770,Cities!$A$1:$C$69,2,0)</f>
        <v>Chicago</v>
      </c>
      <c r="H4770" t="str">
        <f ca="1">VLOOKUP(F4770,Cities!$A$1:$F$69,6,0)</f>
        <v>Modern, Aquatic, Nightlife</v>
      </c>
      <c r="I4770" t="str">
        <f ca="1">VLOOKUP(F4770,Cities!$A$1:$C$69,3,0)</f>
        <v>North America</v>
      </c>
      <c r="J4770">
        <f t="shared" ca="1" si="3"/>
        <v>3</v>
      </c>
      <c r="K4770">
        <f ca="1">VLOOKUP(F4770,Cities!$A$1:$I$69,6+J4770,0)*R4770*E4770</f>
        <v>3843</v>
      </c>
      <c r="L4770">
        <f t="shared" ca="1" si="4"/>
        <v>1</v>
      </c>
      <c r="M4770">
        <f ca="1">VLOOKUP(F4770,Cities!$A$1:$I$69,4,0)*R4770*L4770</f>
        <v>130</v>
      </c>
      <c r="N4770">
        <f t="shared" ca="1" si="5"/>
        <v>3973</v>
      </c>
      <c r="O4770" t="str">
        <f ca="1">VLOOKUP(F4770,Cities!$A$1:$E$69,5,0)</f>
        <v>Summer</v>
      </c>
      <c r="P4770">
        <f t="shared" ca="1" si="6"/>
        <v>1</v>
      </c>
      <c r="Q4770" t="str">
        <f ca="1">VLOOKUP(P4770,Sheet2!$A$1:$B$5,2,0)</f>
        <v>Solo</v>
      </c>
      <c r="R4770">
        <f ca="1">VLOOKUP(P4770,Sheet2!$A$1:$C$5,3,0)</f>
        <v>1</v>
      </c>
    </row>
    <row r="4771" spans="1:18" ht="14.25" customHeight="1">
      <c r="A4771" s="4">
        <v>4770</v>
      </c>
      <c r="B4771">
        <f t="shared" ca="1" si="0"/>
        <v>128</v>
      </c>
      <c r="C4771">
        <f t="shared" ca="1" si="1"/>
        <v>1</v>
      </c>
      <c r="D4771" t="str">
        <f ca="1">VLOOKUP(C4771,Stay!$A$1:$B$5,2,0)</f>
        <v>3 days</v>
      </c>
      <c r="E4771">
        <f ca="1">VLOOKUP(C4771,Stay!$A$1:$C$5,3,0)</f>
        <v>3</v>
      </c>
      <c r="F4771">
        <f t="shared" ca="1" si="2"/>
        <v>37</v>
      </c>
      <c r="G4771" t="str">
        <f ca="1">VLOOKUP(F4771,Cities!$A$1:$C$69,2,0)</f>
        <v>Melbourne</v>
      </c>
      <c r="H4771" t="str">
        <f ca="1">VLOOKUP(F4771,Cities!$A$1:$F$69,6,0)</f>
        <v>Modern, Beach, Adventure-Modern</v>
      </c>
      <c r="I4771" t="str">
        <f ca="1">VLOOKUP(F4771,Cities!$A$1:$C$69,3,0)</f>
        <v>Australia</v>
      </c>
      <c r="J4771">
        <f t="shared" ca="1" si="3"/>
        <v>1</v>
      </c>
      <c r="K4771">
        <f ca="1">VLOOKUP(F4771,Cities!$A$1:$I$69,6+J4771,0)*R4771*E4771</f>
        <v>540</v>
      </c>
      <c r="L4771">
        <f t="shared" ca="1" si="4"/>
        <v>1</v>
      </c>
      <c r="M4771">
        <f ca="1">VLOOKUP(F4771,Cities!$A$1:$I$69,4,0)*R4771*L4771</f>
        <v>5440</v>
      </c>
      <c r="N4771">
        <f t="shared" ca="1" si="5"/>
        <v>5980</v>
      </c>
      <c r="O4771" t="str">
        <f ca="1">VLOOKUP(F4771,Cities!$A$1:$E$69,5,0)</f>
        <v>Spring</v>
      </c>
      <c r="P4771">
        <f t="shared" ca="1" si="6"/>
        <v>2</v>
      </c>
      <c r="Q4771" t="str">
        <f ca="1">VLOOKUP(P4771,Sheet2!$A$1:$B$5,2,0)</f>
        <v>Family</v>
      </c>
      <c r="R4771">
        <f ca="1">VLOOKUP(P4771,Sheet2!$A$1:$C$5,3,0)</f>
        <v>4</v>
      </c>
    </row>
    <row r="4772" spans="1:18" ht="14.25" customHeight="1">
      <c r="A4772" s="4">
        <v>4771</v>
      </c>
      <c r="B4772">
        <f t="shared" ca="1" si="0"/>
        <v>285</v>
      </c>
      <c r="C4772">
        <f t="shared" ca="1" si="1"/>
        <v>2</v>
      </c>
      <c r="D4772" t="str">
        <f ca="1">VLOOKUP(C4772,Stay!$A$1:$B$5,2,0)</f>
        <v>1 week</v>
      </c>
      <c r="E4772">
        <f ca="1">VLOOKUP(C4772,Stay!$A$1:$C$5,3,0)</f>
        <v>7</v>
      </c>
      <c r="F4772">
        <f t="shared" ca="1" si="2"/>
        <v>67</v>
      </c>
      <c r="G4772" t="str">
        <f ca="1">VLOOKUP(F4772,Cities!$A$1:$C$69,2,0)</f>
        <v>Ville de Quebec</v>
      </c>
      <c r="H4772" t="str">
        <f ca="1">VLOOKUP(F4772,Cities!$A$1:$F$69,6,0)</f>
        <v>Historical</v>
      </c>
      <c r="I4772" t="str">
        <f ca="1">VLOOKUP(F4772,Cities!$A$1:$C$69,3,0)</f>
        <v>North America</v>
      </c>
      <c r="J4772">
        <f t="shared" ca="1" si="3"/>
        <v>2</v>
      </c>
      <c r="K4772">
        <f ca="1">VLOOKUP(F4772,Cities!$A$1:$I$69,6+J4772,0)*R4772*E4772</f>
        <v>952</v>
      </c>
      <c r="L4772">
        <f t="shared" ca="1" si="4"/>
        <v>2</v>
      </c>
      <c r="M4772">
        <f ca="1">VLOOKUP(F4772,Cities!$A$1:$I$69,4,0)*R4772*L4772</f>
        <v>1100</v>
      </c>
      <c r="N4772">
        <f t="shared" ca="1" si="5"/>
        <v>2052</v>
      </c>
      <c r="O4772" t="str">
        <f ca="1">VLOOKUP(F4772,Cities!$A$1:$E$69,5,0)</f>
        <v>Summer</v>
      </c>
      <c r="P4772">
        <f t="shared" ca="1" si="6"/>
        <v>1</v>
      </c>
      <c r="Q4772" t="str">
        <f ca="1">VLOOKUP(P4772,Sheet2!$A$1:$B$5,2,0)</f>
        <v>Solo</v>
      </c>
      <c r="R4772">
        <f ca="1">VLOOKUP(P4772,Sheet2!$A$1:$C$5,3,0)</f>
        <v>1</v>
      </c>
    </row>
    <row r="4773" spans="1:18" ht="14.25" customHeight="1">
      <c r="A4773" s="4">
        <v>4772</v>
      </c>
      <c r="B4773">
        <f t="shared" ca="1" si="0"/>
        <v>259</v>
      </c>
      <c r="C4773">
        <f t="shared" ca="1" si="1"/>
        <v>1</v>
      </c>
      <c r="D4773" t="str">
        <f ca="1">VLOOKUP(C4773,Stay!$A$1:$B$5,2,0)</f>
        <v>3 days</v>
      </c>
      <c r="E4773">
        <f ca="1">VLOOKUP(C4773,Stay!$A$1:$C$5,3,0)</f>
        <v>3</v>
      </c>
      <c r="F4773">
        <f t="shared" ca="1" si="2"/>
        <v>60</v>
      </c>
      <c r="G4773" t="str">
        <f ca="1">VLOOKUP(F4773,Cities!$A$1:$C$69,2,0)</f>
        <v>Toronto</v>
      </c>
      <c r="H4773" t="str">
        <f ca="1">VLOOKUP(F4773,Cities!$A$1:$F$69,6,0)</f>
        <v>Modern</v>
      </c>
      <c r="I4773" t="str">
        <f ca="1">VLOOKUP(F4773,Cities!$A$1:$C$69,3,0)</f>
        <v>North America</v>
      </c>
      <c r="J4773">
        <f t="shared" ca="1" si="3"/>
        <v>1</v>
      </c>
      <c r="K4773">
        <f ca="1">VLOOKUP(F4773,Cities!$A$1:$I$69,6+J4773,0)*R4773*E4773</f>
        <v>954</v>
      </c>
      <c r="L4773">
        <f t="shared" ca="1" si="4"/>
        <v>2</v>
      </c>
      <c r="M4773">
        <f ca="1">VLOOKUP(F4773,Cities!$A$1:$I$69,4,0)*R4773*L4773</f>
        <v>5400</v>
      </c>
      <c r="N4773">
        <f t="shared" ca="1" si="5"/>
        <v>6354</v>
      </c>
      <c r="O4773" t="str">
        <f ca="1">VLOOKUP(F4773,Cities!$A$1:$E$69,5,0)</f>
        <v>Summer</v>
      </c>
      <c r="P4773">
        <f t="shared" ca="1" si="6"/>
        <v>4</v>
      </c>
      <c r="Q4773" t="str">
        <f ca="1">VLOOKUP(P4773,Sheet2!$A$1:$B$5,2,0)</f>
        <v>Friends</v>
      </c>
      <c r="R4773">
        <f ca="1">VLOOKUP(P4773,Sheet2!$A$1:$C$5,3,0)</f>
        <v>6</v>
      </c>
    </row>
    <row r="4774" spans="1:18" ht="14.25" customHeight="1">
      <c r="A4774" s="4">
        <v>4773</v>
      </c>
      <c r="B4774">
        <f t="shared" ca="1" si="0"/>
        <v>248</v>
      </c>
      <c r="C4774">
        <f t="shared" ca="1" si="1"/>
        <v>4</v>
      </c>
      <c r="D4774" t="str">
        <f ca="1">VLOOKUP(C4774,Stay!$A$1:$B$5,2,0)</f>
        <v>1 month</v>
      </c>
      <c r="E4774">
        <f ca="1">VLOOKUP(C4774,Stay!$A$1:$C$5,3,0)</f>
        <v>30</v>
      </c>
      <c r="F4774">
        <f t="shared" ca="1" si="2"/>
        <v>3</v>
      </c>
      <c r="G4774" t="str">
        <f ca="1">VLOOKUP(F4774,Cities!$A$1:$C$69,2,0)</f>
        <v>Asheville</v>
      </c>
      <c r="H4774" t="str">
        <f ca="1">VLOOKUP(F4774,Cities!$A$1:$F$69,6,0)</f>
        <v>Historical-Modern, Adventure-Water, Hills, Adventure-Land</v>
      </c>
      <c r="I4774" t="str">
        <f ca="1">VLOOKUP(F4774,Cities!$A$1:$C$69,3,0)</f>
        <v>North America</v>
      </c>
      <c r="J4774">
        <f t="shared" ca="1" si="3"/>
        <v>2</v>
      </c>
      <c r="K4774">
        <f ca="1">VLOOKUP(F4774,Cities!$A$1:$I$69,6+J4774,0)*R4774*E4774</f>
        <v>12720</v>
      </c>
      <c r="L4774">
        <f t="shared" ca="1" si="4"/>
        <v>1</v>
      </c>
      <c r="M4774">
        <f ca="1">VLOOKUP(F4774,Cities!$A$1:$I$69,4,0)*R4774*L4774</f>
        <v>1000</v>
      </c>
      <c r="N4774">
        <f t="shared" ca="1" si="5"/>
        <v>13720</v>
      </c>
      <c r="O4774" t="str">
        <f ca="1">VLOOKUP(F4774,Cities!$A$1:$E$69,5,0)</f>
        <v>Summer</v>
      </c>
      <c r="P4774">
        <f t="shared" ca="1" si="6"/>
        <v>2</v>
      </c>
      <c r="Q4774" t="str">
        <f ca="1">VLOOKUP(P4774,Sheet2!$A$1:$B$5,2,0)</f>
        <v>Family</v>
      </c>
      <c r="R4774">
        <f ca="1">VLOOKUP(P4774,Sheet2!$A$1:$C$5,3,0)</f>
        <v>4</v>
      </c>
    </row>
    <row r="4775" spans="1:18" ht="14.25" customHeight="1">
      <c r="A4775" s="4">
        <v>4774</v>
      </c>
      <c r="B4775">
        <f t="shared" ca="1" si="0"/>
        <v>91</v>
      </c>
      <c r="C4775">
        <f t="shared" ca="1" si="1"/>
        <v>2</v>
      </c>
      <c r="D4775" t="str">
        <f ca="1">VLOOKUP(C4775,Stay!$A$1:$B$5,2,0)</f>
        <v>1 week</v>
      </c>
      <c r="E4775">
        <f ca="1">VLOOKUP(C4775,Stay!$A$1:$C$5,3,0)</f>
        <v>7</v>
      </c>
      <c r="F4775">
        <f t="shared" ca="1" si="2"/>
        <v>56</v>
      </c>
      <c r="G4775" t="str">
        <f ca="1">VLOOKUP(F4775,Cities!$A$1:$C$69,2,0)</f>
        <v>Santa Cruz County</v>
      </c>
      <c r="H4775" t="str">
        <f ca="1">VLOOKUP(F4775,Cities!$A$1:$F$69,6,0)</f>
        <v>Beach</v>
      </c>
      <c r="I4775" t="str">
        <f ca="1">VLOOKUP(F4775,Cities!$A$1:$C$69,3,0)</f>
        <v>North America</v>
      </c>
      <c r="J4775">
        <f t="shared" ca="1" si="3"/>
        <v>3</v>
      </c>
      <c r="K4775">
        <f ca="1">VLOOKUP(F4775,Cities!$A$1:$I$69,6+J4775,0)*R4775*E4775</f>
        <v>8064</v>
      </c>
      <c r="L4775">
        <f t="shared" ca="1" si="4"/>
        <v>1</v>
      </c>
      <c r="M4775">
        <f ca="1">VLOOKUP(F4775,Cities!$A$1:$I$69,4,0)*R4775*L4775</f>
        <v>1320</v>
      </c>
      <c r="N4775">
        <f t="shared" ca="1" si="5"/>
        <v>9384</v>
      </c>
      <c r="O4775" t="str">
        <f ca="1">VLOOKUP(F4775,Cities!$A$1:$E$69,5,0)</f>
        <v>Spring</v>
      </c>
      <c r="P4775">
        <f t="shared" ca="1" si="6"/>
        <v>4</v>
      </c>
      <c r="Q4775" t="str">
        <f ca="1">VLOOKUP(P4775,Sheet2!$A$1:$B$5,2,0)</f>
        <v>Friends</v>
      </c>
      <c r="R4775">
        <f ca="1">VLOOKUP(P4775,Sheet2!$A$1:$C$5,3,0)</f>
        <v>6</v>
      </c>
    </row>
    <row r="4776" spans="1:18" ht="14.25" customHeight="1">
      <c r="A4776" s="4">
        <v>4775</v>
      </c>
      <c r="B4776">
        <f t="shared" ca="1" si="0"/>
        <v>85</v>
      </c>
      <c r="C4776">
        <f t="shared" ca="1" si="1"/>
        <v>1</v>
      </c>
      <c r="D4776" t="str">
        <f ca="1">VLOOKUP(C4776,Stay!$A$1:$B$5,2,0)</f>
        <v>3 days</v>
      </c>
      <c r="E4776">
        <f ca="1">VLOOKUP(C4776,Stay!$A$1:$C$5,3,0)</f>
        <v>3</v>
      </c>
      <c r="F4776">
        <f t="shared" ca="1" si="2"/>
        <v>30</v>
      </c>
      <c r="G4776" t="str">
        <f ca="1">VLOOKUP(F4776,Cities!$A$1:$C$69,2,0)</f>
        <v>London</v>
      </c>
      <c r="H4776" t="str">
        <f ca="1">VLOOKUP(F4776,Cities!$A$1:$F$69,6,0)</f>
        <v>Modern, Beach</v>
      </c>
      <c r="I4776" t="str">
        <f ca="1">VLOOKUP(F4776,Cities!$A$1:$C$69,3,0)</f>
        <v>Europe</v>
      </c>
      <c r="J4776">
        <f t="shared" ca="1" si="3"/>
        <v>2</v>
      </c>
      <c r="K4776">
        <f ca="1">VLOOKUP(F4776,Cities!$A$1:$I$69,6+J4776,0)*R4776*E4776</f>
        <v>2256</v>
      </c>
      <c r="L4776">
        <f t="shared" ca="1" si="4"/>
        <v>1</v>
      </c>
      <c r="M4776">
        <f ca="1">VLOOKUP(F4776,Cities!$A$1:$I$69,4,0)*R4776*L4776</f>
        <v>4600</v>
      </c>
      <c r="N4776">
        <f t="shared" ca="1" si="5"/>
        <v>6856</v>
      </c>
      <c r="O4776" t="str">
        <f ca="1">VLOOKUP(F4776,Cities!$A$1:$E$69,5,0)</f>
        <v>Summer</v>
      </c>
      <c r="P4776">
        <f t="shared" ca="1" si="6"/>
        <v>2</v>
      </c>
      <c r="Q4776" t="str">
        <f ca="1">VLOOKUP(P4776,Sheet2!$A$1:$B$5,2,0)</f>
        <v>Family</v>
      </c>
      <c r="R4776">
        <f ca="1">VLOOKUP(P4776,Sheet2!$A$1:$C$5,3,0)</f>
        <v>4</v>
      </c>
    </row>
    <row r="4777" spans="1:18" ht="14.25" customHeight="1">
      <c r="A4777" s="4">
        <v>4776</v>
      </c>
      <c r="B4777">
        <f t="shared" ca="1" si="0"/>
        <v>279</v>
      </c>
      <c r="C4777">
        <f t="shared" ca="1" si="1"/>
        <v>2</v>
      </c>
      <c r="D4777" t="str">
        <f ca="1">VLOOKUP(C4777,Stay!$A$1:$B$5,2,0)</f>
        <v>1 week</v>
      </c>
      <c r="E4777">
        <f ca="1">VLOOKUP(C4777,Stay!$A$1:$C$5,3,0)</f>
        <v>7</v>
      </c>
      <c r="F4777">
        <f t="shared" ca="1" si="2"/>
        <v>1</v>
      </c>
      <c r="G4777" t="str">
        <f ca="1">VLOOKUP(F4777,Cities!$A$1:$C$69,2,0)</f>
        <v>Amsterdam</v>
      </c>
      <c r="H4777" t="str">
        <f ca="1">VLOOKUP(F4777,Cities!$A$1:$F$69,6,0)</f>
        <v>Acquatic, Historical-Modern, Beach, Nightlife</v>
      </c>
      <c r="I4777" t="str">
        <f ca="1">VLOOKUP(F4777,Cities!$A$1:$C$69,3,0)</f>
        <v>Europe</v>
      </c>
      <c r="J4777">
        <f t="shared" ca="1" si="3"/>
        <v>3</v>
      </c>
      <c r="K4777">
        <f ca="1">VLOOKUP(F4777,Cities!$A$1:$I$69,6+J4777,0)*R4777*E4777</f>
        <v>15456</v>
      </c>
      <c r="L4777">
        <f t="shared" ca="1" si="4"/>
        <v>1</v>
      </c>
      <c r="M4777">
        <f ca="1">VLOOKUP(F4777,Cities!$A$1:$I$69,4,0)*R4777*L4777</f>
        <v>7110</v>
      </c>
      <c r="N4777">
        <f t="shared" ca="1" si="5"/>
        <v>22566</v>
      </c>
      <c r="O4777" t="str">
        <f ca="1">VLOOKUP(F4777,Cities!$A$1:$E$69,5,0)</f>
        <v>Summer</v>
      </c>
      <c r="P4777">
        <f t="shared" ca="1" si="6"/>
        <v>4</v>
      </c>
      <c r="Q4777" t="str">
        <f ca="1">VLOOKUP(P4777,Sheet2!$A$1:$B$5,2,0)</f>
        <v>Friends</v>
      </c>
      <c r="R4777">
        <f ca="1">VLOOKUP(P4777,Sheet2!$A$1:$C$5,3,0)</f>
        <v>6</v>
      </c>
    </row>
    <row r="4778" spans="1:18" ht="14.25" customHeight="1">
      <c r="A4778" s="4">
        <v>4777</v>
      </c>
      <c r="B4778">
        <f t="shared" ca="1" si="0"/>
        <v>167</v>
      </c>
      <c r="C4778">
        <f t="shared" ca="1" si="1"/>
        <v>2</v>
      </c>
      <c r="D4778" t="str">
        <f ca="1">VLOOKUP(C4778,Stay!$A$1:$B$5,2,0)</f>
        <v>1 week</v>
      </c>
      <c r="E4778">
        <f ca="1">VLOOKUP(C4778,Stay!$A$1:$C$5,3,0)</f>
        <v>7</v>
      </c>
      <c r="F4778">
        <f t="shared" ca="1" si="2"/>
        <v>14</v>
      </c>
      <c r="G4778" t="str">
        <f ca="1">VLOOKUP(F4778,Cities!$A$1:$C$69,2,0)</f>
        <v>Brussels</v>
      </c>
      <c r="H4778" t="str">
        <f ca="1">VLOOKUP(F4778,Cities!$A$1:$F$69,6,0)</f>
        <v>Historical-Medieval, Beach, Park, Nightlife</v>
      </c>
      <c r="I4778" t="str">
        <f ca="1">VLOOKUP(F4778,Cities!$A$1:$C$69,3,0)</f>
        <v>Europe</v>
      </c>
      <c r="J4778">
        <f t="shared" ca="1" si="3"/>
        <v>1</v>
      </c>
      <c r="K4778">
        <f ca="1">VLOOKUP(F4778,Cities!$A$1:$I$69,6+J4778,0)*R4778*E4778</f>
        <v>2142</v>
      </c>
      <c r="L4778">
        <f t="shared" ca="1" si="4"/>
        <v>1</v>
      </c>
      <c r="M4778">
        <f ca="1">VLOOKUP(F4778,Cities!$A$1:$I$69,4,0)*R4778*L4778</f>
        <v>6480</v>
      </c>
      <c r="N4778">
        <f t="shared" ca="1" si="5"/>
        <v>8622</v>
      </c>
      <c r="O4778" t="str">
        <f ca="1">VLOOKUP(F4778,Cities!$A$1:$E$69,5,0)</f>
        <v>Summer</v>
      </c>
      <c r="P4778">
        <f t="shared" ca="1" si="6"/>
        <v>4</v>
      </c>
      <c r="Q4778" t="str">
        <f ca="1">VLOOKUP(P4778,Sheet2!$A$1:$B$5,2,0)</f>
        <v>Friends</v>
      </c>
      <c r="R4778">
        <f ca="1">VLOOKUP(P4778,Sheet2!$A$1:$C$5,3,0)</f>
        <v>6</v>
      </c>
    </row>
    <row r="4779" spans="1:18" ht="14.25" customHeight="1">
      <c r="A4779" s="4">
        <v>4778</v>
      </c>
      <c r="B4779">
        <f t="shared" ca="1" si="0"/>
        <v>298</v>
      </c>
      <c r="C4779">
        <f t="shared" ca="1" si="1"/>
        <v>1</v>
      </c>
      <c r="D4779" t="str">
        <f ca="1">VLOOKUP(C4779,Stay!$A$1:$B$5,2,0)</f>
        <v>3 days</v>
      </c>
      <c r="E4779">
        <f ca="1">VLOOKUP(C4779,Stay!$A$1:$C$5,3,0)</f>
        <v>3</v>
      </c>
      <c r="F4779">
        <f t="shared" ca="1" si="2"/>
        <v>59</v>
      </c>
      <c r="G4779" t="str">
        <f ca="1">VLOOKUP(F4779,Cities!$A$1:$C$69,2,0)</f>
        <v>Tasmania</v>
      </c>
      <c r="H4779" t="str">
        <f ca="1">VLOOKUP(F4779,Cities!$A$1:$F$69,6,0)</f>
        <v>Beach</v>
      </c>
      <c r="I4779" t="str">
        <f ca="1">VLOOKUP(F4779,Cities!$A$1:$C$69,3,0)</f>
        <v>Australia</v>
      </c>
      <c r="J4779">
        <f t="shared" ca="1" si="3"/>
        <v>2</v>
      </c>
      <c r="K4779">
        <f ca="1">VLOOKUP(F4779,Cities!$A$1:$I$69,6+J4779,0)*R4779*E4779</f>
        <v>321</v>
      </c>
      <c r="L4779">
        <f t="shared" ca="1" si="4"/>
        <v>1</v>
      </c>
      <c r="M4779">
        <f ca="1">VLOOKUP(F4779,Cities!$A$1:$I$69,4,0)*R4779*L4779</f>
        <v>1520</v>
      </c>
      <c r="N4779">
        <f t="shared" ca="1" si="5"/>
        <v>1841</v>
      </c>
      <c r="O4779" t="str">
        <f ca="1">VLOOKUP(F4779,Cities!$A$1:$E$69,5,0)</f>
        <v>Spring</v>
      </c>
      <c r="P4779">
        <f t="shared" ca="1" si="6"/>
        <v>1</v>
      </c>
      <c r="Q4779" t="str">
        <f ca="1">VLOOKUP(P4779,Sheet2!$A$1:$B$5,2,0)</f>
        <v>Solo</v>
      </c>
      <c r="R4779">
        <f ca="1">VLOOKUP(P4779,Sheet2!$A$1:$C$5,3,0)</f>
        <v>1</v>
      </c>
    </row>
    <row r="4780" spans="1:18" ht="14.25" customHeight="1">
      <c r="A4780" s="4">
        <v>4779</v>
      </c>
      <c r="B4780">
        <f t="shared" ca="1" si="0"/>
        <v>55</v>
      </c>
      <c r="C4780">
        <f t="shared" ca="1" si="1"/>
        <v>2</v>
      </c>
      <c r="D4780" t="str">
        <f ca="1">VLOOKUP(C4780,Stay!$A$1:$B$5,2,0)</f>
        <v>1 week</v>
      </c>
      <c r="E4780">
        <f ca="1">VLOOKUP(C4780,Stay!$A$1:$C$5,3,0)</f>
        <v>7</v>
      </c>
      <c r="F4780">
        <f t="shared" ca="1" si="2"/>
        <v>1</v>
      </c>
      <c r="G4780" t="str">
        <f ca="1">VLOOKUP(F4780,Cities!$A$1:$C$69,2,0)</f>
        <v>Amsterdam</v>
      </c>
      <c r="H4780" t="str">
        <f ca="1">VLOOKUP(F4780,Cities!$A$1:$F$69,6,0)</f>
        <v>Acquatic, Historical-Modern, Beach, Nightlife</v>
      </c>
      <c r="I4780" t="str">
        <f ca="1">VLOOKUP(F4780,Cities!$A$1:$C$69,3,0)</f>
        <v>Europe</v>
      </c>
      <c r="J4780">
        <f t="shared" ca="1" si="3"/>
        <v>3</v>
      </c>
      <c r="K4780">
        <f ca="1">VLOOKUP(F4780,Cities!$A$1:$I$69,6+J4780,0)*R4780*E4780</f>
        <v>15456</v>
      </c>
      <c r="L4780">
        <f t="shared" ca="1" si="4"/>
        <v>2</v>
      </c>
      <c r="M4780">
        <f ca="1">VLOOKUP(F4780,Cities!$A$1:$I$69,4,0)*R4780*L4780</f>
        <v>14220</v>
      </c>
      <c r="N4780">
        <f t="shared" ca="1" si="5"/>
        <v>29676</v>
      </c>
      <c r="O4780" t="str">
        <f ca="1">VLOOKUP(F4780,Cities!$A$1:$E$69,5,0)</f>
        <v>Summer</v>
      </c>
      <c r="P4780">
        <f t="shared" ca="1" si="6"/>
        <v>4</v>
      </c>
      <c r="Q4780" t="str">
        <f ca="1">VLOOKUP(P4780,Sheet2!$A$1:$B$5,2,0)</f>
        <v>Friends</v>
      </c>
      <c r="R4780">
        <f ca="1">VLOOKUP(P4780,Sheet2!$A$1:$C$5,3,0)</f>
        <v>6</v>
      </c>
    </row>
    <row r="4781" spans="1:18" ht="14.25" customHeight="1">
      <c r="A4781" s="4">
        <v>4780</v>
      </c>
      <c r="B4781">
        <f t="shared" ca="1" si="0"/>
        <v>16</v>
      </c>
      <c r="C4781">
        <f t="shared" ca="1" si="1"/>
        <v>4</v>
      </c>
      <c r="D4781" t="str">
        <f ca="1">VLOOKUP(C4781,Stay!$A$1:$B$5,2,0)</f>
        <v>1 month</v>
      </c>
      <c r="E4781">
        <f ca="1">VLOOKUP(C4781,Stay!$A$1:$C$5,3,0)</f>
        <v>30</v>
      </c>
      <c r="F4781">
        <f t="shared" ca="1" si="2"/>
        <v>45</v>
      </c>
      <c r="G4781" t="str">
        <f ca="1">VLOOKUP(F4781,Cities!$A$1:$C$69,2,0)</f>
        <v>Oakland</v>
      </c>
      <c r="H4781" t="str">
        <f ca="1">VLOOKUP(F4781,Cities!$A$1:$F$69,6,0)</f>
        <v>Modern, Hills, Park</v>
      </c>
      <c r="I4781" t="str">
        <f ca="1">VLOOKUP(F4781,Cities!$A$1:$C$69,3,0)</f>
        <v>North America</v>
      </c>
      <c r="J4781">
        <f t="shared" ca="1" si="3"/>
        <v>2</v>
      </c>
      <c r="K4781">
        <f ca="1">VLOOKUP(F4781,Cities!$A$1:$I$69,6+J4781,0)*R4781*E4781</f>
        <v>12720</v>
      </c>
      <c r="L4781">
        <f t="shared" ca="1" si="4"/>
        <v>1</v>
      </c>
      <c r="M4781">
        <f ca="1">VLOOKUP(F4781,Cities!$A$1:$I$69,4,0)*R4781*L4781</f>
        <v>1440</v>
      </c>
      <c r="N4781">
        <f t="shared" ca="1" si="5"/>
        <v>14160</v>
      </c>
      <c r="O4781" t="str">
        <f ca="1">VLOOKUP(F4781,Cities!$A$1:$E$69,5,0)</f>
        <v>Spring</v>
      </c>
      <c r="P4781">
        <f t="shared" ca="1" si="6"/>
        <v>2</v>
      </c>
      <c r="Q4781" t="str">
        <f ca="1">VLOOKUP(P4781,Sheet2!$A$1:$B$5,2,0)</f>
        <v>Family</v>
      </c>
      <c r="R4781">
        <f ca="1">VLOOKUP(P4781,Sheet2!$A$1:$C$5,3,0)</f>
        <v>4</v>
      </c>
    </row>
    <row r="4782" spans="1:18" ht="14.25" customHeight="1">
      <c r="A4782" s="4">
        <v>4781</v>
      </c>
      <c r="B4782">
        <f t="shared" ca="1" si="0"/>
        <v>107</v>
      </c>
      <c r="C4782">
        <f t="shared" ca="1" si="1"/>
        <v>1</v>
      </c>
      <c r="D4782" t="str">
        <f ca="1">VLOOKUP(C4782,Stay!$A$1:$B$5,2,0)</f>
        <v>3 days</v>
      </c>
      <c r="E4782">
        <f ca="1">VLOOKUP(C4782,Stay!$A$1:$C$5,3,0)</f>
        <v>3</v>
      </c>
      <c r="F4782">
        <f t="shared" ca="1" si="2"/>
        <v>50</v>
      </c>
      <c r="G4782" t="str">
        <f ca="1">VLOOKUP(F4782,Cities!$A$1:$C$69,2,0)</f>
        <v>Rio de Janeiro</v>
      </c>
      <c r="H4782" t="str">
        <f ca="1">VLOOKUP(F4782,Cities!$A$1:$F$69,6,0)</f>
        <v>Historical</v>
      </c>
      <c r="I4782" t="str">
        <f ca="1">VLOOKUP(F4782,Cities!$A$1:$C$69,3,0)</f>
        <v>South America</v>
      </c>
      <c r="J4782">
        <f t="shared" ca="1" si="3"/>
        <v>2</v>
      </c>
      <c r="K4782">
        <f ca="1">VLOOKUP(F4782,Cities!$A$1:$I$69,6+J4782,0)*R4782*E4782</f>
        <v>1818</v>
      </c>
      <c r="L4782">
        <f t="shared" ca="1" si="4"/>
        <v>2</v>
      </c>
      <c r="M4782">
        <f ca="1">VLOOKUP(F4782,Cities!$A$1:$I$69,4,0)*R4782*L4782</f>
        <v>12720</v>
      </c>
      <c r="N4782">
        <f t="shared" ca="1" si="5"/>
        <v>14538</v>
      </c>
      <c r="O4782" t="str">
        <f ca="1">VLOOKUP(F4782,Cities!$A$1:$E$69,5,0)</f>
        <v>Winter</v>
      </c>
      <c r="P4782">
        <f t="shared" ca="1" si="6"/>
        <v>4</v>
      </c>
      <c r="Q4782" t="str">
        <f ca="1">VLOOKUP(P4782,Sheet2!$A$1:$B$5,2,0)</f>
        <v>Friends</v>
      </c>
      <c r="R4782">
        <f ca="1">VLOOKUP(P4782,Sheet2!$A$1:$C$5,3,0)</f>
        <v>6</v>
      </c>
    </row>
    <row r="4783" spans="1:18" ht="14.25" customHeight="1">
      <c r="A4783" s="4">
        <v>4782</v>
      </c>
      <c r="B4783">
        <f t="shared" ca="1" si="0"/>
        <v>190</v>
      </c>
      <c r="C4783">
        <f t="shared" ca="1" si="1"/>
        <v>1</v>
      </c>
      <c r="D4783" t="str">
        <f ca="1">VLOOKUP(C4783,Stay!$A$1:$B$5,2,0)</f>
        <v>3 days</v>
      </c>
      <c r="E4783">
        <f ca="1">VLOOKUP(C4783,Stay!$A$1:$C$5,3,0)</f>
        <v>3</v>
      </c>
      <c r="F4783">
        <f t="shared" ca="1" si="2"/>
        <v>3</v>
      </c>
      <c r="G4783" t="str">
        <f ca="1">VLOOKUP(F4783,Cities!$A$1:$C$69,2,0)</f>
        <v>Asheville</v>
      </c>
      <c r="H4783" t="str">
        <f ca="1">VLOOKUP(F4783,Cities!$A$1:$F$69,6,0)</f>
        <v>Historical-Modern, Adventure-Water, Hills, Adventure-Land</v>
      </c>
      <c r="I4783" t="str">
        <f ca="1">VLOOKUP(F4783,Cities!$A$1:$C$69,3,0)</f>
        <v>North America</v>
      </c>
      <c r="J4783">
        <f t="shared" ca="1" si="3"/>
        <v>3</v>
      </c>
      <c r="K4783">
        <f ca="1">VLOOKUP(F4783,Cities!$A$1:$I$69,6+J4783,0)*R4783*E4783</f>
        <v>645</v>
      </c>
      <c r="L4783">
        <f t="shared" ca="1" si="4"/>
        <v>1</v>
      </c>
      <c r="M4783">
        <f ca="1">VLOOKUP(F4783,Cities!$A$1:$I$69,4,0)*R4783*L4783</f>
        <v>250</v>
      </c>
      <c r="N4783">
        <f t="shared" ca="1" si="5"/>
        <v>895</v>
      </c>
      <c r="O4783" t="str">
        <f ca="1">VLOOKUP(F4783,Cities!$A$1:$E$69,5,0)</f>
        <v>Summer</v>
      </c>
      <c r="P4783">
        <f t="shared" ca="1" si="6"/>
        <v>1</v>
      </c>
      <c r="Q4783" t="str">
        <f ca="1">VLOOKUP(P4783,Sheet2!$A$1:$B$5,2,0)</f>
        <v>Solo</v>
      </c>
      <c r="R4783">
        <f ca="1">VLOOKUP(P4783,Sheet2!$A$1:$C$5,3,0)</f>
        <v>1</v>
      </c>
    </row>
    <row r="4784" spans="1:18" ht="14.25" customHeight="1">
      <c r="A4784" s="4">
        <v>4783</v>
      </c>
      <c r="B4784">
        <f t="shared" ca="1" si="0"/>
        <v>125</v>
      </c>
      <c r="C4784">
        <f t="shared" ca="1" si="1"/>
        <v>4</v>
      </c>
      <c r="D4784" t="str">
        <f ca="1">VLOOKUP(C4784,Stay!$A$1:$B$5,2,0)</f>
        <v>1 month</v>
      </c>
      <c r="E4784">
        <f ca="1">VLOOKUP(C4784,Stay!$A$1:$C$5,3,0)</f>
        <v>30</v>
      </c>
      <c r="F4784">
        <f t="shared" ca="1" si="2"/>
        <v>45</v>
      </c>
      <c r="G4784" t="str">
        <f ca="1">VLOOKUP(F4784,Cities!$A$1:$C$69,2,0)</f>
        <v>Oakland</v>
      </c>
      <c r="H4784" t="str">
        <f ca="1">VLOOKUP(F4784,Cities!$A$1:$F$69,6,0)</f>
        <v>Modern, Hills, Park</v>
      </c>
      <c r="I4784" t="str">
        <f ca="1">VLOOKUP(F4784,Cities!$A$1:$C$69,3,0)</f>
        <v>North America</v>
      </c>
      <c r="J4784">
        <f t="shared" ca="1" si="3"/>
        <v>2</v>
      </c>
      <c r="K4784">
        <f ca="1">VLOOKUP(F4784,Cities!$A$1:$I$69,6+J4784,0)*R4784*E4784</f>
        <v>6360</v>
      </c>
      <c r="L4784">
        <f t="shared" ca="1" si="4"/>
        <v>1</v>
      </c>
      <c r="M4784">
        <f ca="1">VLOOKUP(F4784,Cities!$A$1:$I$69,4,0)*R4784*L4784</f>
        <v>720</v>
      </c>
      <c r="N4784">
        <f t="shared" ca="1" si="5"/>
        <v>7080</v>
      </c>
      <c r="O4784" t="str">
        <f ca="1">VLOOKUP(F4784,Cities!$A$1:$E$69,5,0)</f>
        <v>Spring</v>
      </c>
      <c r="P4784">
        <f t="shared" ca="1" si="6"/>
        <v>3</v>
      </c>
      <c r="Q4784" t="str">
        <f ca="1">VLOOKUP(P4784,Sheet2!$A$1:$B$5,2,0)</f>
        <v>Romantic</v>
      </c>
      <c r="R4784">
        <f ca="1">VLOOKUP(P4784,Sheet2!$A$1:$C$5,3,0)</f>
        <v>2</v>
      </c>
    </row>
    <row r="4785" spans="1:18" ht="14.25" customHeight="1">
      <c r="A4785" s="4">
        <v>4784</v>
      </c>
      <c r="B4785">
        <f t="shared" ca="1" si="0"/>
        <v>278</v>
      </c>
      <c r="C4785">
        <f t="shared" ca="1" si="1"/>
        <v>4</v>
      </c>
      <c r="D4785" t="str">
        <f ca="1">VLOOKUP(C4785,Stay!$A$1:$B$5,2,0)</f>
        <v>1 month</v>
      </c>
      <c r="E4785">
        <f ca="1">VLOOKUP(C4785,Stay!$A$1:$C$5,3,0)</f>
        <v>30</v>
      </c>
      <c r="F4785">
        <f t="shared" ca="1" si="2"/>
        <v>22</v>
      </c>
      <c r="G4785" t="str">
        <f ca="1">VLOOKUP(F4785,Cities!$A$1:$C$69,2,0)</f>
        <v>Dublin</v>
      </c>
      <c r="H4785" t="str">
        <f ca="1">VLOOKUP(F4785,Cities!$A$1:$F$69,6,0)</f>
        <v>Terrain, Beach, Historical-Medieval, Parks, Architecture</v>
      </c>
      <c r="I4785" t="str">
        <f ca="1">VLOOKUP(F4785,Cities!$A$1:$C$69,3,0)</f>
        <v>Europe</v>
      </c>
      <c r="J4785">
        <f t="shared" ca="1" si="3"/>
        <v>3</v>
      </c>
      <c r="K4785">
        <f ca="1">VLOOKUP(F4785,Cities!$A$1:$I$69,6+J4785,0)*R4785*E4785</f>
        <v>56340</v>
      </c>
      <c r="L4785">
        <f t="shared" ca="1" si="4"/>
        <v>1</v>
      </c>
      <c r="M4785">
        <f ca="1">VLOOKUP(F4785,Cities!$A$1:$I$69,4,0)*R4785*L4785</f>
        <v>5874</v>
      </c>
      <c r="N4785">
        <f t="shared" ca="1" si="5"/>
        <v>62214</v>
      </c>
      <c r="O4785" t="str">
        <f ca="1">VLOOKUP(F4785,Cities!$A$1:$E$69,5,0)</f>
        <v>Summer</v>
      </c>
      <c r="P4785">
        <f t="shared" ca="1" si="6"/>
        <v>4</v>
      </c>
      <c r="Q4785" t="str">
        <f ca="1">VLOOKUP(P4785,Sheet2!$A$1:$B$5,2,0)</f>
        <v>Friends</v>
      </c>
      <c r="R4785">
        <f ca="1">VLOOKUP(P4785,Sheet2!$A$1:$C$5,3,0)</f>
        <v>6</v>
      </c>
    </row>
    <row r="4786" spans="1:18" ht="14.25" customHeight="1">
      <c r="A4786" s="4">
        <v>4785</v>
      </c>
      <c r="B4786">
        <f t="shared" ca="1" si="0"/>
        <v>145</v>
      </c>
      <c r="C4786">
        <f t="shared" ca="1" si="1"/>
        <v>1</v>
      </c>
      <c r="D4786" t="str">
        <f ca="1">VLOOKUP(C4786,Stay!$A$1:$B$5,2,0)</f>
        <v>3 days</v>
      </c>
      <c r="E4786">
        <f ca="1">VLOOKUP(C4786,Stay!$A$1:$C$5,3,0)</f>
        <v>3</v>
      </c>
      <c r="F4786">
        <f t="shared" ca="1" si="2"/>
        <v>42</v>
      </c>
      <c r="G4786" t="str">
        <f ca="1">VLOOKUP(F4786,Cities!$A$1:$C$69,2,0)</f>
        <v>New Orleans</v>
      </c>
      <c r="H4786" t="str">
        <f ca="1">VLOOKUP(F4786,Cities!$A$1:$F$69,6,0)</f>
        <v>Historical-Modern</v>
      </c>
      <c r="I4786" t="str">
        <f ca="1">VLOOKUP(F4786,Cities!$A$1:$C$69,3,0)</f>
        <v>North America</v>
      </c>
      <c r="J4786">
        <f t="shared" ca="1" si="3"/>
        <v>3</v>
      </c>
      <c r="K4786">
        <f ca="1">VLOOKUP(F4786,Cities!$A$1:$I$69,6+J4786,0)*R4786*E4786</f>
        <v>1371</v>
      </c>
      <c r="L4786">
        <f t="shared" ca="1" si="4"/>
        <v>1</v>
      </c>
      <c r="M4786">
        <f ca="1">VLOOKUP(F4786,Cities!$A$1:$I$69,4,0)*R4786*L4786</f>
        <v>160</v>
      </c>
      <c r="N4786">
        <f t="shared" ca="1" si="5"/>
        <v>1531</v>
      </c>
      <c r="O4786" t="str">
        <f ca="1">VLOOKUP(F4786,Cities!$A$1:$E$69,5,0)</f>
        <v>Spring</v>
      </c>
      <c r="P4786">
        <f t="shared" ca="1" si="6"/>
        <v>1</v>
      </c>
      <c r="Q4786" t="str">
        <f ca="1">VLOOKUP(P4786,Sheet2!$A$1:$B$5,2,0)</f>
        <v>Solo</v>
      </c>
      <c r="R4786">
        <f ca="1">VLOOKUP(P4786,Sheet2!$A$1:$C$5,3,0)</f>
        <v>1</v>
      </c>
    </row>
    <row r="4787" spans="1:18" ht="14.25" customHeight="1">
      <c r="A4787" s="4">
        <v>4786</v>
      </c>
      <c r="B4787">
        <f t="shared" ca="1" si="0"/>
        <v>160</v>
      </c>
      <c r="C4787">
        <f t="shared" ca="1" si="1"/>
        <v>4</v>
      </c>
      <c r="D4787" t="str">
        <f ca="1">VLOOKUP(C4787,Stay!$A$1:$B$5,2,0)</f>
        <v>1 month</v>
      </c>
      <c r="E4787">
        <f ca="1">VLOOKUP(C4787,Stay!$A$1:$C$5,3,0)</f>
        <v>30</v>
      </c>
      <c r="F4787">
        <f t="shared" ca="1" si="2"/>
        <v>26</v>
      </c>
      <c r="G4787" t="str">
        <f ca="1">VLOOKUP(F4787,Cities!$A$1:$C$69,2,0)</f>
        <v>Greater Manchester</v>
      </c>
      <c r="H4787" t="str">
        <f ca="1">VLOOKUP(F4787,Cities!$A$1:$F$69,6,0)</f>
        <v>Historical, Beach, Terrain</v>
      </c>
      <c r="I4787" t="str">
        <f ca="1">VLOOKUP(F4787,Cities!$A$1:$C$69,3,0)</f>
        <v>Europe</v>
      </c>
      <c r="J4787">
        <f t="shared" ca="1" si="3"/>
        <v>2</v>
      </c>
      <c r="K4787">
        <f ca="1">VLOOKUP(F4787,Cities!$A$1:$I$69,6+J4787,0)*R4787*E4787</f>
        <v>31140</v>
      </c>
      <c r="L4787">
        <f t="shared" ca="1" si="4"/>
        <v>2</v>
      </c>
      <c r="M4787">
        <f ca="1">VLOOKUP(F4787,Cities!$A$1:$I$69,4,0)*R4787*L4787</f>
        <v>8040</v>
      </c>
      <c r="N4787">
        <f t="shared" ca="1" si="5"/>
        <v>39180</v>
      </c>
      <c r="O4787" t="str">
        <f ca="1">VLOOKUP(F4787,Cities!$A$1:$E$69,5,0)</f>
        <v>Summer</v>
      </c>
      <c r="P4787">
        <f t="shared" ca="1" si="6"/>
        <v>4</v>
      </c>
      <c r="Q4787" t="str">
        <f ca="1">VLOOKUP(P4787,Sheet2!$A$1:$B$5,2,0)</f>
        <v>Friends</v>
      </c>
      <c r="R4787">
        <f ca="1">VLOOKUP(P4787,Sheet2!$A$1:$C$5,3,0)</f>
        <v>6</v>
      </c>
    </row>
    <row r="4788" spans="1:18" ht="14.25" customHeight="1">
      <c r="A4788" s="4">
        <v>4787</v>
      </c>
      <c r="B4788">
        <f t="shared" ca="1" si="0"/>
        <v>238</v>
      </c>
      <c r="C4788">
        <f t="shared" ca="1" si="1"/>
        <v>1</v>
      </c>
      <c r="D4788" t="str">
        <f ca="1">VLOOKUP(C4788,Stay!$A$1:$B$5,2,0)</f>
        <v>3 days</v>
      </c>
      <c r="E4788">
        <f ca="1">VLOOKUP(C4788,Stay!$A$1:$C$5,3,0)</f>
        <v>3</v>
      </c>
      <c r="F4788">
        <f t="shared" ca="1" si="2"/>
        <v>37</v>
      </c>
      <c r="G4788" t="str">
        <f ca="1">VLOOKUP(F4788,Cities!$A$1:$C$69,2,0)</f>
        <v>Melbourne</v>
      </c>
      <c r="H4788" t="str">
        <f ca="1">VLOOKUP(F4788,Cities!$A$1:$F$69,6,0)</f>
        <v>Modern, Beach, Adventure-Modern</v>
      </c>
      <c r="I4788" t="str">
        <f ca="1">VLOOKUP(F4788,Cities!$A$1:$C$69,3,0)</f>
        <v>Australia</v>
      </c>
      <c r="J4788">
        <f t="shared" ca="1" si="3"/>
        <v>2</v>
      </c>
      <c r="K4788">
        <f ca="1">VLOOKUP(F4788,Cities!$A$1:$I$69,6+J4788,0)*R4788*E4788</f>
        <v>1356</v>
      </c>
      <c r="L4788">
        <f t="shared" ca="1" si="4"/>
        <v>2</v>
      </c>
      <c r="M4788">
        <f ca="1">VLOOKUP(F4788,Cities!$A$1:$I$69,4,0)*R4788*L4788</f>
        <v>10880</v>
      </c>
      <c r="N4788">
        <f t="shared" ca="1" si="5"/>
        <v>12236</v>
      </c>
      <c r="O4788" t="str">
        <f ca="1">VLOOKUP(F4788,Cities!$A$1:$E$69,5,0)</f>
        <v>Spring</v>
      </c>
      <c r="P4788">
        <f t="shared" ca="1" si="6"/>
        <v>2</v>
      </c>
      <c r="Q4788" t="str">
        <f ca="1">VLOOKUP(P4788,Sheet2!$A$1:$B$5,2,0)</f>
        <v>Family</v>
      </c>
      <c r="R4788">
        <f ca="1">VLOOKUP(P4788,Sheet2!$A$1:$C$5,3,0)</f>
        <v>4</v>
      </c>
    </row>
    <row r="4789" spans="1:18" ht="14.25" customHeight="1">
      <c r="A4789" s="4">
        <v>4788</v>
      </c>
      <c r="B4789">
        <f t="shared" ca="1" si="0"/>
        <v>151</v>
      </c>
      <c r="C4789">
        <f t="shared" ca="1" si="1"/>
        <v>3</v>
      </c>
      <c r="D4789" t="str">
        <f ca="1">VLOOKUP(C4789,Stay!$A$1:$B$5,2,0)</f>
        <v>2 weeks</v>
      </c>
      <c r="E4789">
        <f ca="1">VLOOKUP(C4789,Stay!$A$1:$C$5,3,0)</f>
        <v>14</v>
      </c>
      <c r="F4789">
        <f t="shared" ca="1" si="2"/>
        <v>53</v>
      </c>
      <c r="G4789" t="str">
        <f ca="1">VLOOKUP(F4789,Cities!$A$1:$C$69,2,0)</f>
        <v>San Diego</v>
      </c>
      <c r="H4789" t="str">
        <f ca="1">VLOOKUP(F4789,Cities!$A$1:$F$69,6,0)</f>
        <v>Beach</v>
      </c>
      <c r="I4789" t="str">
        <f ca="1">VLOOKUP(F4789,Cities!$A$1:$C$69,3,0)</f>
        <v>North America</v>
      </c>
      <c r="J4789">
        <f t="shared" ca="1" si="3"/>
        <v>3</v>
      </c>
      <c r="K4789">
        <f ca="1">VLOOKUP(F4789,Cities!$A$1:$I$69,6+J4789,0)*R4789*E4789</f>
        <v>21336</v>
      </c>
      <c r="L4789">
        <f t="shared" ca="1" si="4"/>
        <v>2</v>
      </c>
      <c r="M4789">
        <f ca="1">VLOOKUP(F4789,Cities!$A$1:$I$69,4,0)*R4789*L4789</f>
        <v>1760</v>
      </c>
      <c r="N4789">
        <f t="shared" ca="1" si="5"/>
        <v>23096</v>
      </c>
      <c r="O4789" t="str">
        <f ca="1">VLOOKUP(F4789,Cities!$A$1:$E$69,5,0)</f>
        <v>Summer</v>
      </c>
      <c r="P4789">
        <f t="shared" ca="1" si="6"/>
        <v>2</v>
      </c>
      <c r="Q4789" t="str">
        <f ca="1">VLOOKUP(P4789,Sheet2!$A$1:$B$5,2,0)</f>
        <v>Family</v>
      </c>
      <c r="R4789">
        <f ca="1">VLOOKUP(P4789,Sheet2!$A$1:$C$5,3,0)</f>
        <v>4</v>
      </c>
    </row>
    <row r="4790" spans="1:18" ht="14.25" customHeight="1">
      <c r="A4790" s="4">
        <v>4789</v>
      </c>
      <c r="B4790">
        <f t="shared" ca="1" si="0"/>
        <v>180</v>
      </c>
      <c r="C4790">
        <f t="shared" ca="1" si="1"/>
        <v>3</v>
      </c>
      <c r="D4790" t="str">
        <f ca="1">VLOOKUP(C4790,Stay!$A$1:$B$5,2,0)</f>
        <v>2 weeks</v>
      </c>
      <c r="E4790">
        <f ca="1">VLOOKUP(C4790,Stay!$A$1:$C$5,3,0)</f>
        <v>14</v>
      </c>
      <c r="F4790">
        <f t="shared" ca="1" si="2"/>
        <v>23</v>
      </c>
      <c r="G4790" t="str">
        <f ca="1">VLOOKUP(F4790,Cities!$A$1:$C$69,2,0)</f>
        <v>Edinburgh</v>
      </c>
      <c r="H4790" t="str">
        <f ca="1">VLOOKUP(F4790,Cities!$A$1:$F$69,6,0)</f>
        <v>Historical-Medieval, Beach, Architecture</v>
      </c>
      <c r="I4790" t="str">
        <f ca="1">VLOOKUP(F4790,Cities!$A$1:$C$69,3,0)</f>
        <v>Europe</v>
      </c>
      <c r="J4790">
        <f t="shared" ca="1" si="3"/>
        <v>2</v>
      </c>
      <c r="K4790">
        <f ca="1">VLOOKUP(F4790,Cities!$A$1:$I$69,6+J4790,0)*R4790*E4790</f>
        <v>4004</v>
      </c>
      <c r="L4790">
        <f t="shared" ca="1" si="4"/>
        <v>2</v>
      </c>
      <c r="M4790">
        <f ca="1">VLOOKUP(F4790,Cities!$A$1:$I$69,4,0)*R4790*L4790</f>
        <v>4320</v>
      </c>
      <c r="N4790">
        <f t="shared" ca="1" si="5"/>
        <v>8324</v>
      </c>
      <c r="O4790" t="str">
        <f ca="1">VLOOKUP(F4790,Cities!$A$1:$E$69,5,0)</f>
        <v>Summer</v>
      </c>
      <c r="P4790">
        <f t="shared" ca="1" si="6"/>
        <v>3</v>
      </c>
      <c r="Q4790" t="str">
        <f ca="1">VLOOKUP(P4790,Sheet2!$A$1:$B$5,2,0)</f>
        <v>Romantic</v>
      </c>
      <c r="R4790">
        <f ca="1">VLOOKUP(P4790,Sheet2!$A$1:$C$5,3,0)</f>
        <v>2</v>
      </c>
    </row>
    <row r="4791" spans="1:18" ht="14.25" customHeight="1">
      <c r="A4791" s="4">
        <v>4790</v>
      </c>
      <c r="B4791">
        <f t="shared" ca="1" si="0"/>
        <v>221</v>
      </c>
      <c r="C4791">
        <f t="shared" ca="1" si="1"/>
        <v>4</v>
      </c>
      <c r="D4791" t="str">
        <f ca="1">VLOOKUP(C4791,Stay!$A$1:$B$5,2,0)</f>
        <v>1 month</v>
      </c>
      <c r="E4791">
        <f ca="1">VLOOKUP(C4791,Stay!$A$1:$C$5,3,0)</f>
        <v>30</v>
      </c>
      <c r="F4791">
        <f t="shared" ca="1" si="2"/>
        <v>15</v>
      </c>
      <c r="G4791" t="str">
        <f ca="1">VLOOKUP(F4791,Cities!$A$1:$C$69,2,0)</f>
        <v>Cambridge</v>
      </c>
      <c r="H4791" t="str">
        <f ca="1">VLOOKUP(F4791,Cities!$A$1:$F$69,6,0)</f>
        <v>Modern, Aquatic</v>
      </c>
      <c r="I4791" t="str">
        <f ca="1">VLOOKUP(F4791,Cities!$A$1:$C$69,3,0)</f>
        <v>North America</v>
      </c>
      <c r="J4791">
        <f t="shared" ca="1" si="3"/>
        <v>3</v>
      </c>
      <c r="K4791">
        <f ca="1">VLOOKUP(F4791,Cities!$A$1:$I$69,6+J4791,0)*R4791*E4791</f>
        <v>27960</v>
      </c>
      <c r="L4791">
        <f t="shared" ca="1" si="4"/>
        <v>1</v>
      </c>
      <c r="M4791">
        <f ca="1">VLOOKUP(F4791,Cities!$A$1:$I$69,4,0)*R4791*L4791</f>
        <v>800</v>
      </c>
      <c r="N4791">
        <f t="shared" ca="1" si="5"/>
        <v>28760</v>
      </c>
      <c r="O4791" t="str">
        <f ca="1">VLOOKUP(F4791,Cities!$A$1:$E$69,5,0)</f>
        <v>Summer</v>
      </c>
      <c r="P4791">
        <f t="shared" ca="1" si="6"/>
        <v>2</v>
      </c>
      <c r="Q4791" t="str">
        <f ca="1">VLOOKUP(P4791,Sheet2!$A$1:$B$5,2,0)</f>
        <v>Family</v>
      </c>
      <c r="R4791">
        <f ca="1">VLOOKUP(P4791,Sheet2!$A$1:$C$5,3,0)</f>
        <v>4</v>
      </c>
    </row>
    <row r="4792" spans="1:18" ht="14.25" customHeight="1">
      <c r="A4792" s="4">
        <v>4791</v>
      </c>
      <c r="B4792">
        <f t="shared" ca="1" si="0"/>
        <v>108</v>
      </c>
      <c r="C4792">
        <f t="shared" ca="1" si="1"/>
        <v>2</v>
      </c>
      <c r="D4792" t="str">
        <f ca="1">VLOOKUP(C4792,Stay!$A$1:$B$5,2,0)</f>
        <v>1 week</v>
      </c>
      <c r="E4792">
        <f ca="1">VLOOKUP(C4792,Stay!$A$1:$C$5,3,0)</f>
        <v>7</v>
      </c>
      <c r="F4792">
        <f t="shared" ca="1" si="2"/>
        <v>48</v>
      </c>
      <c r="G4792" t="str">
        <f ca="1">VLOOKUP(F4792,Cities!$A$1:$C$69,2,0)</f>
        <v>Porto</v>
      </c>
      <c r="H4792" t="str">
        <f ca="1">VLOOKUP(F4792,Cities!$A$1:$F$69,6,0)</f>
        <v>Wineyard, Historical-Modern, Architecture</v>
      </c>
      <c r="I4792" t="str">
        <f ca="1">VLOOKUP(F4792,Cities!$A$1:$C$69,3,0)</f>
        <v>Europe</v>
      </c>
      <c r="J4792">
        <f t="shared" ca="1" si="3"/>
        <v>2</v>
      </c>
      <c r="K4792">
        <f ca="1">VLOOKUP(F4792,Cities!$A$1:$I$69,6+J4792,0)*R4792*E4792</f>
        <v>686</v>
      </c>
      <c r="L4792">
        <f t="shared" ca="1" si="4"/>
        <v>2</v>
      </c>
      <c r="M4792">
        <f ca="1">VLOOKUP(F4792,Cities!$A$1:$I$69,4,0)*R4792*L4792</f>
        <v>2440</v>
      </c>
      <c r="N4792">
        <f t="shared" ca="1" si="5"/>
        <v>3126</v>
      </c>
      <c r="O4792" t="str">
        <f ca="1">VLOOKUP(F4792,Cities!$A$1:$E$69,5,0)</f>
        <v>Summer</v>
      </c>
      <c r="P4792">
        <f t="shared" ca="1" si="6"/>
        <v>1</v>
      </c>
      <c r="Q4792" t="str">
        <f ca="1">VLOOKUP(P4792,Sheet2!$A$1:$B$5,2,0)</f>
        <v>Solo</v>
      </c>
      <c r="R4792">
        <f ca="1">VLOOKUP(P4792,Sheet2!$A$1:$C$5,3,0)</f>
        <v>1</v>
      </c>
    </row>
    <row r="4793" spans="1:18" ht="14.25" customHeight="1">
      <c r="A4793" s="4">
        <v>4792</v>
      </c>
      <c r="B4793">
        <f t="shared" ca="1" si="0"/>
        <v>131</v>
      </c>
      <c r="C4793">
        <f t="shared" ca="1" si="1"/>
        <v>2</v>
      </c>
      <c r="D4793" t="str">
        <f ca="1">VLOOKUP(C4793,Stay!$A$1:$B$5,2,0)</f>
        <v>1 week</v>
      </c>
      <c r="E4793">
        <f ca="1">VLOOKUP(C4793,Stay!$A$1:$C$5,3,0)</f>
        <v>7</v>
      </c>
      <c r="F4793">
        <f t="shared" ca="1" si="2"/>
        <v>13</v>
      </c>
      <c r="G4793" t="str">
        <f ca="1">VLOOKUP(F4793,Cities!$A$1:$C$69,2,0)</f>
        <v>Broward County</v>
      </c>
      <c r="H4793" t="str">
        <f ca="1">VLOOKUP(F4793,Cities!$A$1:$F$69,6,0)</f>
        <v>Beach, Modern, Park, Aquatic</v>
      </c>
      <c r="I4793" t="str">
        <f ca="1">VLOOKUP(F4793,Cities!$A$1:$C$69,3,0)</f>
        <v>North America</v>
      </c>
      <c r="J4793">
        <f t="shared" ca="1" si="3"/>
        <v>2</v>
      </c>
      <c r="K4793">
        <f ca="1">VLOOKUP(F4793,Cities!$A$1:$I$69,6+J4793,0)*R4793*E4793</f>
        <v>1099</v>
      </c>
      <c r="L4793">
        <f t="shared" ca="1" si="4"/>
        <v>2</v>
      </c>
      <c r="M4793">
        <f ca="1">VLOOKUP(F4793,Cities!$A$1:$I$69,4,0)*R4793*L4793</f>
        <v>260</v>
      </c>
      <c r="N4793">
        <f t="shared" ca="1" si="5"/>
        <v>1359</v>
      </c>
      <c r="O4793" t="str">
        <f ca="1">VLOOKUP(F4793,Cities!$A$1:$E$69,5,0)</f>
        <v>Summer</v>
      </c>
      <c r="P4793">
        <f t="shared" ca="1" si="6"/>
        <v>1</v>
      </c>
      <c r="Q4793" t="str">
        <f ca="1">VLOOKUP(P4793,Sheet2!$A$1:$B$5,2,0)</f>
        <v>Solo</v>
      </c>
      <c r="R4793">
        <f ca="1">VLOOKUP(P4793,Sheet2!$A$1:$C$5,3,0)</f>
        <v>1</v>
      </c>
    </row>
    <row r="4794" spans="1:18" ht="14.25" customHeight="1">
      <c r="A4794" s="4">
        <v>4793</v>
      </c>
      <c r="B4794">
        <f t="shared" ca="1" si="0"/>
        <v>196</v>
      </c>
      <c r="C4794">
        <f t="shared" ca="1" si="1"/>
        <v>4</v>
      </c>
      <c r="D4794" t="str">
        <f ca="1">VLOOKUP(C4794,Stay!$A$1:$B$5,2,0)</f>
        <v>1 month</v>
      </c>
      <c r="E4794">
        <f ca="1">VLOOKUP(C4794,Stay!$A$1:$C$5,3,0)</f>
        <v>30</v>
      </c>
      <c r="F4794">
        <f t="shared" ca="1" si="2"/>
        <v>45</v>
      </c>
      <c r="G4794" t="str">
        <f ca="1">VLOOKUP(F4794,Cities!$A$1:$C$69,2,0)</f>
        <v>Oakland</v>
      </c>
      <c r="H4794" t="str">
        <f ca="1">VLOOKUP(F4794,Cities!$A$1:$F$69,6,0)</f>
        <v>Modern, Hills, Park</v>
      </c>
      <c r="I4794" t="str">
        <f ca="1">VLOOKUP(F4794,Cities!$A$1:$C$69,3,0)</f>
        <v>North America</v>
      </c>
      <c r="J4794">
        <f t="shared" ca="1" si="3"/>
        <v>2</v>
      </c>
      <c r="K4794">
        <f ca="1">VLOOKUP(F4794,Cities!$A$1:$I$69,6+J4794,0)*R4794*E4794</f>
        <v>6360</v>
      </c>
      <c r="L4794">
        <f t="shared" ca="1" si="4"/>
        <v>1</v>
      </c>
      <c r="M4794">
        <f ca="1">VLOOKUP(F4794,Cities!$A$1:$I$69,4,0)*R4794*L4794</f>
        <v>720</v>
      </c>
      <c r="N4794">
        <f t="shared" ca="1" si="5"/>
        <v>7080</v>
      </c>
      <c r="O4794" t="str">
        <f ca="1">VLOOKUP(F4794,Cities!$A$1:$E$69,5,0)</f>
        <v>Spring</v>
      </c>
      <c r="P4794">
        <f t="shared" ca="1" si="6"/>
        <v>3</v>
      </c>
      <c r="Q4794" t="str">
        <f ca="1">VLOOKUP(P4794,Sheet2!$A$1:$B$5,2,0)</f>
        <v>Romantic</v>
      </c>
      <c r="R4794">
        <f ca="1">VLOOKUP(P4794,Sheet2!$A$1:$C$5,3,0)</f>
        <v>2</v>
      </c>
    </row>
    <row r="4795" spans="1:18" ht="14.25" customHeight="1">
      <c r="A4795" s="4">
        <v>4794</v>
      </c>
      <c r="B4795">
        <f t="shared" ca="1" si="0"/>
        <v>185</v>
      </c>
      <c r="C4795">
        <f t="shared" ca="1" si="1"/>
        <v>2</v>
      </c>
      <c r="D4795" t="str">
        <f ca="1">VLOOKUP(C4795,Stay!$A$1:$B$5,2,0)</f>
        <v>1 week</v>
      </c>
      <c r="E4795">
        <f ca="1">VLOOKUP(C4795,Stay!$A$1:$C$5,3,0)</f>
        <v>7</v>
      </c>
      <c r="F4795">
        <f t="shared" ca="1" si="2"/>
        <v>68</v>
      </c>
      <c r="G4795" t="str">
        <f ca="1">VLOOKUP(F4795,Cities!$A$1:$C$69,2,0)</f>
        <v>Washington, D.C.</v>
      </c>
      <c r="H4795" t="str">
        <f ca="1">VLOOKUP(F4795,Cities!$A$1:$F$69,6,0)</f>
        <v>Modern</v>
      </c>
      <c r="I4795" t="str">
        <f ca="1">VLOOKUP(F4795,Cities!$A$1:$C$69,3,0)</f>
        <v>North America</v>
      </c>
      <c r="J4795">
        <f t="shared" ca="1" si="3"/>
        <v>1</v>
      </c>
      <c r="K4795">
        <f ca="1">VLOOKUP(F4795,Cities!$A$1:$I$69,6+J4795,0)*R4795*E4795</f>
        <v>2898</v>
      </c>
      <c r="L4795">
        <f t="shared" ca="1" si="4"/>
        <v>2</v>
      </c>
      <c r="M4795">
        <f ca="1">VLOOKUP(F4795,Cities!$A$1:$I$69,4,0)*R4795*L4795</f>
        <v>4080</v>
      </c>
      <c r="N4795">
        <f t="shared" ca="1" si="5"/>
        <v>6978</v>
      </c>
      <c r="O4795" t="str">
        <f ca="1">VLOOKUP(F4795,Cities!$A$1:$E$69,5,0)</f>
        <v>Summer</v>
      </c>
      <c r="P4795">
        <f t="shared" ca="1" si="6"/>
        <v>4</v>
      </c>
      <c r="Q4795" t="str">
        <f ca="1">VLOOKUP(P4795,Sheet2!$A$1:$B$5,2,0)</f>
        <v>Friends</v>
      </c>
      <c r="R4795">
        <f ca="1">VLOOKUP(P4795,Sheet2!$A$1:$C$5,3,0)</f>
        <v>6</v>
      </c>
    </row>
    <row r="4796" spans="1:18" ht="14.25" customHeight="1">
      <c r="A4796" s="4">
        <v>4795</v>
      </c>
      <c r="B4796">
        <f t="shared" ca="1" si="0"/>
        <v>193</v>
      </c>
      <c r="C4796">
        <f t="shared" ca="1" si="1"/>
        <v>3</v>
      </c>
      <c r="D4796" t="str">
        <f ca="1">VLOOKUP(C4796,Stay!$A$1:$B$5,2,0)</f>
        <v>2 weeks</v>
      </c>
      <c r="E4796">
        <f ca="1">VLOOKUP(C4796,Stay!$A$1:$C$5,3,0)</f>
        <v>14</v>
      </c>
      <c r="F4796">
        <f t="shared" ca="1" si="2"/>
        <v>26</v>
      </c>
      <c r="G4796" t="str">
        <f ca="1">VLOOKUP(F4796,Cities!$A$1:$C$69,2,0)</f>
        <v>Greater Manchester</v>
      </c>
      <c r="H4796" t="str">
        <f ca="1">VLOOKUP(F4796,Cities!$A$1:$F$69,6,0)</f>
        <v>Historical, Beach, Terrain</v>
      </c>
      <c r="I4796" t="str">
        <f ca="1">VLOOKUP(F4796,Cities!$A$1:$C$69,3,0)</f>
        <v>Europe</v>
      </c>
      <c r="J4796">
        <f t="shared" ca="1" si="3"/>
        <v>2</v>
      </c>
      <c r="K4796">
        <f ca="1">VLOOKUP(F4796,Cities!$A$1:$I$69,6+J4796,0)*R4796*E4796</f>
        <v>14532</v>
      </c>
      <c r="L4796">
        <f t="shared" ca="1" si="4"/>
        <v>1</v>
      </c>
      <c r="M4796">
        <f ca="1">VLOOKUP(F4796,Cities!$A$1:$I$69,4,0)*R4796*L4796</f>
        <v>4020</v>
      </c>
      <c r="N4796">
        <f t="shared" ca="1" si="5"/>
        <v>18552</v>
      </c>
      <c r="O4796" t="str">
        <f ca="1">VLOOKUP(F4796,Cities!$A$1:$E$69,5,0)</f>
        <v>Summer</v>
      </c>
      <c r="P4796">
        <f t="shared" ca="1" si="6"/>
        <v>4</v>
      </c>
      <c r="Q4796" t="str">
        <f ca="1">VLOOKUP(P4796,Sheet2!$A$1:$B$5,2,0)</f>
        <v>Friends</v>
      </c>
      <c r="R4796">
        <f ca="1">VLOOKUP(P4796,Sheet2!$A$1:$C$5,3,0)</f>
        <v>6</v>
      </c>
    </row>
    <row r="4797" spans="1:18" ht="14.25" customHeight="1">
      <c r="A4797" s="4">
        <v>4796</v>
      </c>
      <c r="B4797">
        <f t="shared" ca="1" si="0"/>
        <v>221</v>
      </c>
      <c r="C4797">
        <f t="shared" ca="1" si="1"/>
        <v>3</v>
      </c>
      <c r="D4797" t="str">
        <f ca="1">VLOOKUP(C4797,Stay!$A$1:$B$5,2,0)</f>
        <v>2 weeks</v>
      </c>
      <c r="E4797">
        <f ca="1">VLOOKUP(C4797,Stay!$A$1:$C$5,3,0)</f>
        <v>14</v>
      </c>
      <c r="F4797">
        <f t="shared" ca="1" si="2"/>
        <v>30</v>
      </c>
      <c r="G4797" t="str">
        <f ca="1">VLOOKUP(F4797,Cities!$A$1:$C$69,2,0)</f>
        <v>London</v>
      </c>
      <c r="H4797" t="str">
        <f ca="1">VLOOKUP(F4797,Cities!$A$1:$F$69,6,0)</f>
        <v>Modern, Beach</v>
      </c>
      <c r="I4797" t="str">
        <f ca="1">VLOOKUP(F4797,Cities!$A$1:$C$69,3,0)</f>
        <v>Europe</v>
      </c>
      <c r="J4797">
        <f t="shared" ca="1" si="3"/>
        <v>1</v>
      </c>
      <c r="K4797">
        <f ca="1">VLOOKUP(F4797,Cities!$A$1:$I$69,6+J4797,0)*R4797*E4797</f>
        <v>3864</v>
      </c>
      <c r="L4797">
        <f t="shared" ca="1" si="4"/>
        <v>1</v>
      </c>
      <c r="M4797">
        <f ca="1">VLOOKUP(F4797,Cities!$A$1:$I$69,4,0)*R4797*L4797</f>
        <v>4600</v>
      </c>
      <c r="N4797">
        <f t="shared" ca="1" si="5"/>
        <v>8464</v>
      </c>
      <c r="O4797" t="str">
        <f ca="1">VLOOKUP(F4797,Cities!$A$1:$E$69,5,0)</f>
        <v>Summer</v>
      </c>
      <c r="P4797">
        <f t="shared" ca="1" si="6"/>
        <v>2</v>
      </c>
      <c r="Q4797" t="str">
        <f ca="1">VLOOKUP(P4797,Sheet2!$A$1:$B$5,2,0)</f>
        <v>Family</v>
      </c>
      <c r="R4797">
        <f ca="1">VLOOKUP(P4797,Sheet2!$A$1:$C$5,3,0)</f>
        <v>4</v>
      </c>
    </row>
    <row r="4798" spans="1:18" ht="14.25" customHeight="1">
      <c r="A4798" s="4">
        <v>4797</v>
      </c>
      <c r="B4798">
        <f t="shared" ca="1" si="0"/>
        <v>254</v>
      </c>
      <c r="C4798">
        <f t="shared" ca="1" si="1"/>
        <v>1</v>
      </c>
      <c r="D4798" t="str">
        <f ca="1">VLOOKUP(C4798,Stay!$A$1:$B$5,2,0)</f>
        <v>3 days</v>
      </c>
      <c r="E4798">
        <f ca="1">VLOOKUP(C4798,Stay!$A$1:$C$5,3,0)</f>
        <v>3</v>
      </c>
      <c r="F4798">
        <f t="shared" ca="1" si="2"/>
        <v>53</v>
      </c>
      <c r="G4798" t="str">
        <f ca="1">VLOOKUP(F4798,Cities!$A$1:$C$69,2,0)</f>
        <v>San Diego</v>
      </c>
      <c r="H4798" t="str">
        <f ca="1">VLOOKUP(F4798,Cities!$A$1:$F$69,6,0)</f>
        <v>Beach</v>
      </c>
      <c r="I4798" t="str">
        <f ca="1">VLOOKUP(F4798,Cities!$A$1:$C$69,3,0)</f>
        <v>North America</v>
      </c>
      <c r="J4798">
        <f t="shared" ca="1" si="3"/>
        <v>1</v>
      </c>
      <c r="K4798">
        <f ca="1">VLOOKUP(F4798,Cities!$A$1:$I$69,6+J4798,0)*R4798*E4798</f>
        <v>1188</v>
      </c>
      <c r="L4798">
        <f t="shared" ca="1" si="4"/>
        <v>1</v>
      </c>
      <c r="M4798">
        <f ca="1">VLOOKUP(F4798,Cities!$A$1:$I$69,4,0)*R4798*L4798</f>
        <v>1320</v>
      </c>
      <c r="N4798">
        <f t="shared" ca="1" si="5"/>
        <v>2508</v>
      </c>
      <c r="O4798" t="str">
        <f ca="1">VLOOKUP(F4798,Cities!$A$1:$E$69,5,0)</f>
        <v>Summer</v>
      </c>
      <c r="P4798">
        <f t="shared" ca="1" si="6"/>
        <v>4</v>
      </c>
      <c r="Q4798" t="str">
        <f ca="1">VLOOKUP(P4798,Sheet2!$A$1:$B$5,2,0)</f>
        <v>Friends</v>
      </c>
      <c r="R4798">
        <f ca="1">VLOOKUP(P4798,Sheet2!$A$1:$C$5,3,0)</f>
        <v>6</v>
      </c>
    </row>
    <row r="4799" spans="1:18" ht="14.25" customHeight="1">
      <c r="A4799" s="4">
        <v>4798</v>
      </c>
      <c r="B4799">
        <f t="shared" ca="1" si="0"/>
        <v>249</v>
      </c>
      <c r="C4799">
        <f t="shared" ca="1" si="1"/>
        <v>1</v>
      </c>
      <c r="D4799" t="str">
        <f ca="1">VLOOKUP(C4799,Stay!$A$1:$B$5,2,0)</f>
        <v>3 days</v>
      </c>
      <c r="E4799">
        <f ca="1">VLOOKUP(C4799,Stay!$A$1:$C$5,3,0)</f>
        <v>3</v>
      </c>
      <c r="F4799">
        <f t="shared" ca="1" si="2"/>
        <v>25</v>
      </c>
      <c r="G4799" t="str">
        <f ca="1">VLOOKUP(F4799,Cities!$A$1:$C$69,2,0)</f>
        <v>Geneva</v>
      </c>
      <c r="H4799" t="str">
        <f ca="1">VLOOKUP(F4799,Cities!$A$1:$F$69,6,0)</f>
        <v>Historical, Beach, Terrain</v>
      </c>
      <c r="I4799" t="str">
        <f ca="1">VLOOKUP(F4799,Cities!$A$1:$C$69,3,0)</f>
        <v>Europe</v>
      </c>
      <c r="J4799">
        <f t="shared" ca="1" si="3"/>
        <v>2</v>
      </c>
      <c r="K4799">
        <f ca="1">VLOOKUP(F4799,Cities!$A$1:$I$69,6+J4799,0)*R4799*E4799</f>
        <v>2826</v>
      </c>
      <c r="L4799">
        <f t="shared" ca="1" si="4"/>
        <v>2</v>
      </c>
      <c r="M4799">
        <f ca="1">VLOOKUP(F4799,Cities!$A$1:$I$69,4,0)*R4799*L4799</f>
        <v>11760</v>
      </c>
      <c r="N4799">
        <f t="shared" ca="1" si="5"/>
        <v>14586</v>
      </c>
      <c r="O4799" t="str">
        <f ca="1">VLOOKUP(F4799,Cities!$A$1:$E$69,5,0)</f>
        <v>Summer</v>
      </c>
      <c r="P4799">
        <f t="shared" ca="1" si="6"/>
        <v>4</v>
      </c>
      <c r="Q4799" t="str">
        <f ca="1">VLOOKUP(P4799,Sheet2!$A$1:$B$5,2,0)</f>
        <v>Friends</v>
      </c>
      <c r="R4799">
        <f ca="1">VLOOKUP(P4799,Sheet2!$A$1:$C$5,3,0)</f>
        <v>6</v>
      </c>
    </row>
    <row r="4800" spans="1:18" ht="14.25" customHeight="1">
      <c r="A4800" s="4">
        <v>4799</v>
      </c>
      <c r="B4800">
        <f t="shared" ca="1" si="0"/>
        <v>53</v>
      </c>
      <c r="C4800">
        <f t="shared" ca="1" si="1"/>
        <v>1</v>
      </c>
      <c r="D4800" t="str">
        <f ca="1">VLOOKUP(C4800,Stay!$A$1:$B$5,2,0)</f>
        <v>3 days</v>
      </c>
      <c r="E4800">
        <f ca="1">VLOOKUP(C4800,Stay!$A$1:$C$5,3,0)</f>
        <v>3</v>
      </c>
      <c r="F4800">
        <f t="shared" ca="1" si="2"/>
        <v>51</v>
      </c>
      <c r="G4800" t="str">
        <f ca="1">VLOOKUP(F4800,Cities!$A$1:$C$69,2,0)</f>
        <v>Rome</v>
      </c>
      <c r="H4800" t="str">
        <f ca="1">VLOOKUP(F4800,Cities!$A$1:$F$69,6,0)</f>
        <v>Historical</v>
      </c>
      <c r="I4800" t="str">
        <f ca="1">VLOOKUP(F4800,Cities!$A$1:$C$69,3,0)</f>
        <v>Europe</v>
      </c>
      <c r="J4800">
        <f t="shared" ca="1" si="3"/>
        <v>2</v>
      </c>
      <c r="K4800">
        <f ca="1">VLOOKUP(F4800,Cities!$A$1:$I$69,6+J4800,0)*R4800*E4800</f>
        <v>2484</v>
      </c>
      <c r="L4800">
        <f t="shared" ca="1" si="4"/>
        <v>2</v>
      </c>
      <c r="M4800">
        <f ca="1">VLOOKUP(F4800,Cities!$A$1:$I$69,4,0)*R4800*L4800</f>
        <v>11436</v>
      </c>
      <c r="N4800">
        <f t="shared" ca="1" si="5"/>
        <v>13920</v>
      </c>
      <c r="O4800" t="str">
        <f ca="1">VLOOKUP(F4800,Cities!$A$1:$E$69,5,0)</f>
        <v>Summer</v>
      </c>
      <c r="P4800">
        <f t="shared" ca="1" si="6"/>
        <v>4</v>
      </c>
      <c r="Q4800" t="str">
        <f ca="1">VLOOKUP(P4800,Sheet2!$A$1:$B$5,2,0)</f>
        <v>Friends</v>
      </c>
      <c r="R4800">
        <f ca="1">VLOOKUP(P4800,Sheet2!$A$1:$C$5,3,0)</f>
        <v>6</v>
      </c>
    </row>
    <row r="4801" spans="1:18" ht="14.25" customHeight="1">
      <c r="A4801" s="4">
        <v>4800</v>
      </c>
      <c r="B4801">
        <f t="shared" ca="1" si="0"/>
        <v>12</v>
      </c>
      <c r="C4801">
        <f t="shared" ca="1" si="1"/>
        <v>3</v>
      </c>
      <c r="D4801" t="str">
        <f ca="1">VLOOKUP(C4801,Stay!$A$1:$B$5,2,0)</f>
        <v>2 weeks</v>
      </c>
      <c r="E4801">
        <f ca="1">VLOOKUP(C4801,Stay!$A$1:$C$5,3,0)</f>
        <v>14</v>
      </c>
      <c r="F4801">
        <f t="shared" ca="1" si="2"/>
        <v>35</v>
      </c>
      <c r="G4801" t="str">
        <f ca="1">VLOOKUP(F4801,Cities!$A$1:$C$69,2,0)</f>
        <v>Mallorca</v>
      </c>
      <c r="H4801" t="str">
        <f ca="1">VLOOKUP(F4801,Cities!$A$1:$F$69,6,0)</f>
        <v>Beach, Aquatic, Adventure-Water</v>
      </c>
      <c r="I4801" t="str">
        <f ca="1">VLOOKUP(F4801,Cities!$A$1:$C$69,3,0)</f>
        <v>Europe</v>
      </c>
      <c r="J4801">
        <f t="shared" ca="1" si="3"/>
        <v>3</v>
      </c>
      <c r="K4801">
        <f ca="1">VLOOKUP(F4801,Cities!$A$1:$I$69,6+J4801,0)*R4801*E4801</f>
        <v>5124</v>
      </c>
      <c r="L4801">
        <f t="shared" ca="1" si="4"/>
        <v>1</v>
      </c>
      <c r="M4801">
        <f ca="1">VLOOKUP(F4801,Cities!$A$1:$I$69,4,0)*R4801*L4801</f>
        <v>2544</v>
      </c>
      <c r="N4801">
        <f t="shared" ca="1" si="5"/>
        <v>7668</v>
      </c>
      <c r="O4801" t="str">
        <f ca="1">VLOOKUP(F4801,Cities!$A$1:$E$69,5,0)</f>
        <v>Summer</v>
      </c>
      <c r="P4801">
        <f t="shared" ca="1" si="6"/>
        <v>3</v>
      </c>
      <c r="Q4801" t="str">
        <f ca="1">VLOOKUP(P4801,Sheet2!$A$1:$B$5,2,0)</f>
        <v>Romantic</v>
      </c>
      <c r="R4801">
        <f ca="1">VLOOKUP(P4801,Sheet2!$A$1:$C$5,3,0)</f>
        <v>2</v>
      </c>
    </row>
    <row r="4802" spans="1:18" ht="14.25" customHeight="1">
      <c r="A4802" s="4">
        <v>4801</v>
      </c>
      <c r="B4802">
        <f t="shared" ca="1" si="0"/>
        <v>280</v>
      </c>
      <c r="C4802">
        <f t="shared" ca="1" si="1"/>
        <v>4</v>
      </c>
      <c r="D4802" t="str">
        <f ca="1">VLOOKUP(C4802,Stay!$A$1:$B$5,2,0)</f>
        <v>1 month</v>
      </c>
      <c r="E4802">
        <f ca="1">VLOOKUP(C4802,Stay!$A$1:$C$5,3,0)</f>
        <v>30</v>
      </c>
      <c r="F4802">
        <f t="shared" ca="1" si="2"/>
        <v>27</v>
      </c>
      <c r="G4802" t="str">
        <f ca="1">VLOOKUP(F4802,Cities!$A$1:$C$69,2,0)</f>
        <v>Hawaii</v>
      </c>
      <c r="H4802" t="str">
        <f ca="1">VLOOKUP(F4802,Cities!$A$1:$F$69,6,0)</f>
        <v>Beach, Terrain, Modern</v>
      </c>
      <c r="I4802" t="str">
        <f ca="1">VLOOKUP(F4802,Cities!$A$1:$C$69,3,0)</f>
        <v>North America</v>
      </c>
      <c r="J4802">
        <f t="shared" ca="1" si="3"/>
        <v>3</v>
      </c>
      <c r="K4802">
        <f ca="1">VLOOKUP(F4802,Cities!$A$1:$I$69,6+J4802,0)*R4802*E4802</f>
        <v>143100</v>
      </c>
      <c r="L4802">
        <f t="shared" ca="1" si="4"/>
        <v>2</v>
      </c>
      <c r="M4802">
        <f ca="1">VLOOKUP(F4802,Cities!$A$1:$I$69,4,0)*R4802*L4802</f>
        <v>9600</v>
      </c>
      <c r="N4802">
        <f t="shared" ca="1" si="5"/>
        <v>152700</v>
      </c>
      <c r="O4802" t="str">
        <f ca="1">VLOOKUP(F4802,Cities!$A$1:$E$69,5,0)</f>
        <v>Summer</v>
      </c>
      <c r="P4802">
        <f t="shared" ca="1" si="6"/>
        <v>4</v>
      </c>
      <c r="Q4802" t="str">
        <f ca="1">VLOOKUP(P4802,Sheet2!$A$1:$B$5,2,0)</f>
        <v>Friends</v>
      </c>
      <c r="R4802">
        <f ca="1">VLOOKUP(P4802,Sheet2!$A$1:$C$5,3,0)</f>
        <v>6</v>
      </c>
    </row>
    <row r="4803" spans="1:18" ht="14.25" customHeight="1">
      <c r="A4803" s="4">
        <v>4802</v>
      </c>
      <c r="B4803">
        <f t="shared" ca="1" si="0"/>
        <v>91</v>
      </c>
      <c r="C4803">
        <f t="shared" ca="1" si="1"/>
        <v>4</v>
      </c>
      <c r="D4803" t="str">
        <f ca="1">VLOOKUP(C4803,Stay!$A$1:$B$5,2,0)</f>
        <v>1 month</v>
      </c>
      <c r="E4803">
        <f ca="1">VLOOKUP(C4803,Stay!$A$1:$C$5,3,0)</f>
        <v>30</v>
      </c>
      <c r="F4803">
        <f t="shared" ca="1" si="2"/>
        <v>10</v>
      </c>
      <c r="G4803" t="str">
        <f ca="1">VLOOKUP(F4803,Cities!$A$1:$C$69,2,0)</f>
        <v>Bologna</v>
      </c>
      <c r="H4803" t="str">
        <f ca="1">VLOOKUP(F4803,Cities!$A$1:$F$69,6,0)</f>
        <v>Historical-Medieval, Nightlife</v>
      </c>
      <c r="I4803" t="str">
        <f ca="1">VLOOKUP(F4803,Cities!$A$1:$C$69,3,0)</f>
        <v>Europe</v>
      </c>
      <c r="J4803">
        <f t="shared" ca="1" si="3"/>
        <v>3</v>
      </c>
      <c r="K4803">
        <f ca="1">VLOOKUP(F4803,Cities!$A$1:$I$69,6+J4803,0)*R4803*E4803</f>
        <v>18300</v>
      </c>
      <c r="L4803">
        <f t="shared" ca="1" si="4"/>
        <v>2</v>
      </c>
      <c r="M4803">
        <f ca="1">VLOOKUP(F4803,Cities!$A$1:$I$69,4,0)*R4803*L4803</f>
        <v>4480</v>
      </c>
      <c r="N4803">
        <f t="shared" ca="1" si="5"/>
        <v>22780</v>
      </c>
      <c r="O4803" t="str">
        <f ca="1">VLOOKUP(F4803,Cities!$A$1:$E$69,5,0)</f>
        <v>Summer</v>
      </c>
      <c r="P4803">
        <f t="shared" ca="1" si="6"/>
        <v>3</v>
      </c>
      <c r="Q4803" t="str">
        <f ca="1">VLOOKUP(P4803,Sheet2!$A$1:$B$5,2,0)</f>
        <v>Romantic</v>
      </c>
      <c r="R4803">
        <f ca="1">VLOOKUP(P4803,Sheet2!$A$1:$C$5,3,0)</f>
        <v>2</v>
      </c>
    </row>
    <row r="4804" spans="1:18" ht="14.25" customHeight="1">
      <c r="A4804" s="4">
        <v>4803</v>
      </c>
      <c r="B4804">
        <f t="shared" ca="1" si="0"/>
        <v>228</v>
      </c>
      <c r="C4804">
        <f t="shared" ca="1" si="1"/>
        <v>3</v>
      </c>
      <c r="D4804" t="str">
        <f ca="1">VLOOKUP(C4804,Stay!$A$1:$B$5,2,0)</f>
        <v>2 weeks</v>
      </c>
      <c r="E4804">
        <f ca="1">VLOOKUP(C4804,Stay!$A$1:$C$5,3,0)</f>
        <v>14</v>
      </c>
      <c r="F4804">
        <f t="shared" ca="1" si="2"/>
        <v>43</v>
      </c>
      <c r="G4804" t="str">
        <f ca="1">VLOOKUP(F4804,Cities!$A$1:$C$69,2,0)</f>
        <v>New York City</v>
      </c>
      <c r="H4804" t="str">
        <f ca="1">VLOOKUP(F4804,Cities!$A$1:$F$69,6,0)</f>
        <v>Modern, Park, Adventure-Land, Architecture, Nightlife</v>
      </c>
      <c r="I4804" t="str">
        <f ca="1">VLOOKUP(F4804,Cities!$A$1:$C$69,3,0)</f>
        <v>North America</v>
      </c>
      <c r="J4804">
        <f t="shared" ca="1" si="3"/>
        <v>3</v>
      </c>
      <c r="K4804">
        <f ca="1">VLOOKUP(F4804,Cities!$A$1:$I$69,6+J4804,0)*R4804*E4804</f>
        <v>9800</v>
      </c>
      <c r="L4804">
        <f t="shared" ca="1" si="4"/>
        <v>1</v>
      </c>
      <c r="M4804">
        <f ca="1">VLOOKUP(F4804,Cities!$A$1:$I$69,4,0)*R4804*L4804</f>
        <v>250</v>
      </c>
      <c r="N4804">
        <f t="shared" ca="1" si="5"/>
        <v>10050</v>
      </c>
      <c r="O4804" t="str">
        <f ca="1">VLOOKUP(F4804,Cities!$A$1:$E$69,5,0)</f>
        <v>Summer</v>
      </c>
      <c r="P4804">
        <f t="shared" ca="1" si="6"/>
        <v>1</v>
      </c>
      <c r="Q4804" t="str">
        <f ca="1">VLOOKUP(P4804,Sheet2!$A$1:$B$5,2,0)</f>
        <v>Solo</v>
      </c>
      <c r="R4804">
        <f ca="1">VLOOKUP(P4804,Sheet2!$A$1:$C$5,3,0)</f>
        <v>1</v>
      </c>
    </row>
    <row r="4805" spans="1:18" ht="14.25" customHeight="1">
      <c r="A4805" s="4">
        <v>4804</v>
      </c>
      <c r="B4805">
        <f t="shared" ca="1" si="0"/>
        <v>27</v>
      </c>
      <c r="C4805">
        <f t="shared" ca="1" si="1"/>
        <v>4</v>
      </c>
      <c r="D4805" t="str">
        <f ca="1">VLOOKUP(C4805,Stay!$A$1:$B$5,2,0)</f>
        <v>1 month</v>
      </c>
      <c r="E4805">
        <f ca="1">VLOOKUP(C4805,Stay!$A$1:$C$5,3,0)</f>
        <v>30</v>
      </c>
      <c r="F4805">
        <f t="shared" ca="1" si="2"/>
        <v>45</v>
      </c>
      <c r="G4805" t="str">
        <f ca="1">VLOOKUP(F4805,Cities!$A$1:$C$69,2,0)</f>
        <v>Oakland</v>
      </c>
      <c r="H4805" t="str">
        <f ca="1">VLOOKUP(F4805,Cities!$A$1:$F$69,6,0)</f>
        <v>Modern, Hills, Park</v>
      </c>
      <c r="I4805" t="str">
        <f ca="1">VLOOKUP(F4805,Cities!$A$1:$C$69,3,0)</f>
        <v>North America</v>
      </c>
      <c r="J4805">
        <f t="shared" ca="1" si="3"/>
        <v>1</v>
      </c>
      <c r="K4805">
        <f ca="1">VLOOKUP(F4805,Cities!$A$1:$I$69,6+J4805,0)*R4805*E4805</f>
        <v>14580</v>
      </c>
      <c r="L4805">
        <f t="shared" ca="1" si="4"/>
        <v>2</v>
      </c>
      <c r="M4805">
        <f ca="1">VLOOKUP(F4805,Cities!$A$1:$I$69,4,0)*R4805*L4805</f>
        <v>4320</v>
      </c>
      <c r="N4805">
        <f t="shared" ca="1" si="5"/>
        <v>18900</v>
      </c>
      <c r="O4805" t="str">
        <f ca="1">VLOOKUP(F4805,Cities!$A$1:$E$69,5,0)</f>
        <v>Spring</v>
      </c>
      <c r="P4805">
        <f t="shared" ca="1" si="6"/>
        <v>4</v>
      </c>
      <c r="Q4805" t="str">
        <f ca="1">VLOOKUP(P4805,Sheet2!$A$1:$B$5,2,0)</f>
        <v>Friends</v>
      </c>
      <c r="R4805">
        <f ca="1">VLOOKUP(P4805,Sheet2!$A$1:$C$5,3,0)</f>
        <v>6</v>
      </c>
    </row>
    <row r="4806" spans="1:18" ht="14.25" customHeight="1">
      <c r="A4806" s="4">
        <v>4805</v>
      </c>
      <c r="B4806">
        <f t="shared" ca="1" si="0"/>
        <v>84</v>
      </c>
      <c r="C4806">
        <f t="shared" ca="1" si="1"/>
        <v>1</v>
      </c>
      <c r="D4806" t="str">
        <f ca="1">VLOOKUP(C4806,Stay!$A$1:$B$5,2,0)</f>
        <v>3 days</v>
      </c>
      <c r="E4806">
        <f ca="1">VLOOKUP(C4806,Stay!$A$1:$C$5,3,0)</f>
        <v>3</v>
      </c>
      <c r="F4806">
        <f t="shared" ca="1" si="2"/>
        <v>31</v>
      </c>
      <c r="G4806" t="str">
        <f ca="1">VLOOKUP(F4806,Cities!$A$1:$C$69,2,0)</f>
        <v>Los Angeles</v>
      </c>
      <c r="H4806" t="str">
        <f ca="1">VLOOKUP(F4806,Cities!$A$1:$F$69,6,0)</f>
        <v>Beach, Terrain</v>
      </c>
      <c r="I4806" t="str">
        <f ca="1">VLOOKUP(F4806,Cities!$A$1:$C$69,3,0)</f>
        <v>North America</v>
      </c>
      <c r="J4806">
        <f t="shared" ca="1" si="3"/>
        <v>3</v>
      </c>
      <c r="K4806">
        <f ca="1">VLOOKUP(F4806,Cities!$A$1:$I$69,6+J4806,0)*R4806*E4806</f>
        <v>10044</v>
      </c>
      <c r="L4806">
        <f t="shared" ca="1" si="4"/>
        <v>2</v>
      </c>
      <c r="M4806">
        <f ca="1">VLOOKUP(F4806,Cities!$A$1:$I$69,4,0)*R4806*L4806</f>
        <v>2640</v>
      </c>
      <c r="N4806">
        <f t="shared" ca="1" si="5"/>
        <v>12684</v>
      </c>
      <c r="O4806" t="str">
        <f ca="1">VLOOKUP(F4806,Cities!$A$1:$E$69,5,0)</f>
        <v>Summer</v>
      </c>
      <c r="P4806">
        <f t="shared" ca="1" si="6"/>
        <v>4</v>
      </c>
      <c r="Q4806" t="str">
        <f ca="1">VLOOKUP(P4806,Sheet2!$A$1:$B$5,2,0)</f>
        <v>Friends</v>
      </c>
      <c r="R4806">
        <f ca="1">VLOOKUP(P4806,Sheet2!$A$1:$C$5,3,0)</f>
        <v>6</v>
      </c>
    </row>
    <row r="4807" spans="1:18" ht="14.25" customHeight="1">
      <c r="A4807" s="4">
        <v>4806</v>
      </c>
      <c r="B4807">
        <f t="shared" ca="1" si="0"/>
        <v>240</v>
      </c>
      <c r="C4807">
        <f t="shared" ca="1" si="1"/>
        <v>1</v>
      </c>
      <c r="D4807" t="str">
        <f ca="1">VLOOKUP(C4807,Stay!$A$1:$B$5,2,0)</f>
        <v>3 days</v>
      </c>
      <c r="E4807">
        <f ca="1">VLOOKUP(C4807,Stay!$A$1:$C$5,3,0)</f>
        <v>3</v>
      </c>
      <c r="F4807">
        <f t="shared" ca="1" si="2"/>
        <v>7</v>
      </c>
      <c r="G4807" t="str">
        <f ca="1">VLOOKUP(F4807,Cities!$A$1:$C$69,2,0)</f>
        <v>Barossa Valley</v>
      </c>
      <c r="H4807" t="str">
        <f ca="1">VLOOKUP(F4807,Cities!$A$1:$F$69,6,0)</f>
        <v>Adventure-Water, Historical-Modern, Wineyard</v>
      </c>
      <c r="I4807" t="str">
        <f ca="1">VLOOKUP(F4807,Cities!$A$1:$C$69,3,0)</f>
        <v>Australia</v>
      </c>
      <c r="J4807">
        <f t="shared" ca="1" si="3"/>
        <v>3</v>
      </c>
      <c r="K4807">
        <f ca="1">VLOOKUP(F4807,Cities!$A$1:$I$69,6+J4807,0)*R4807*E4807</f>
        <v>2124</v>
      </c>
      <c r="L4807">
        <f t="shared" ca="1" si="4"/>
        <v>1</v>
      </c>
      <c r="M4807">
        <f ca="1">VLOOKUP(F4807,Cities!$A$1:$I$69,4,0)*R4807*L4807</f>
        <v>8820</v>
      </c>
      <c r="N4807">
        <f t="shared" ca="1" si="5"/>
        <v>10944</v>
      </c>
      <c r="O4807" t="str">
        <f ca="1">VLOOKUP(F4807,Cities!$A$1:$E$69,5,0)</f>
        <v>Spring</v>
      </c>
      <c r="P4807">
        <f t="shared" ca="1" si="6"/>
        <v>4</v>
      </c>
      <c r="Q4807" t="str">
        <f ca="1">VLOOKUP(P4807,Sheet2!$A$1:$B$5,2,0)</f>
        <v>Friends</v>
      </c>
      <c r="R4807">
        <f ca="1">VLOOKUP(P4807,Sheet2!$A$1:$C$5,3,0)</f>
        <v>6</v>
      </c>
    </row>
    <row r="4808" spans="1:18" ht="14.25" customHeight="1">
      <c r="A4808" s="4">
        <v>4807</v>
      </c>
      <c r="B4808">
        <f t="shared" ca="1" si="0"/>
        <v>213</v>
      </c>
      <c r="C4808">
        <f t="shared" ca="1" si="1"/>
        <v>3</v>
      </c>
      <c r="D4808" t="str">
        <f ca="1">VLOOKUP(C4808,Stay!$A$1:$B$5,2,0)</f>
        <v>2 weeks</v>
      </c>
      <c r="E4808">
        <f ca="1">VLOOKUP(C4808,Stay!$A$1:$C$5,3,0)</f>
        <v>14</v>
      </c>
      <c r="F4808">
        <f t="shared" ca="1" si="2"/>
        <v>66</v>
      </c>
      <c r="G4808" t="str">
        <f ca="1">VLOOKUP(F4808,Cities!$A$1:$C$69,2,0)</f>
        <v>Vienna</v>
      </c>
      <c r="H4808" t="str">
        <f ca="1">VLOOKUP(F4808,Cities!$A$1:$F$69,6,0)</f>
        <v>Terrain</v>
      </c>
      <c r="I4808" t="str">
        <f ca="1">VLOOKUP(F4808,Cities!$A$1:$C$69,3,0)</f>
        <v>Europe</v>
      </c>
      <c r="J4808">
        <f t="shared" ca="1" si="3"/>
        <v>2</v>
      </c>
      <c r="K4808">
        <f ca="1">VLOOKUP(F4808,Cities!$A$1:$I$69,6+J4808,0)*R4808*E4808</f>
        <v>3668</v>
      </c>
      <c r="L4808">
        <f t="shared" ca="1" si="4"/>
        <v>1</v>
      </c>
      <c r="M4808">
        <f ca="1">VLOOKUP(F4808,Cities!$A$1:$I$69,4,0)*R4808*L4808</f>
        <v>2700</v>
      </c>
      <c r="N4808">
        <f t="shared" ca="1" si="5"/>
        <v>6368</v>
      </c>
      <c r="O4808" t="str">
        <f ca="1">VLOOKUP(F4808,Cities!$A$1:$E$69,5,0)</f>
        <v>Summer</v>
      </c>
      <c r="P4808">
        <f t="shared" ca="1" si="6"/>
        <v>3</v>
      </c>
      <c r="Q4808" t="str">
        <f ca="1">VLOOKUP(P4808,Sheet2!$A$1:$B$5,2,0)</f>
        <v>Romantic</v>
      </c>
      <c r="R4808">
        <f ca="1">VLOOKUP(P4808,Sheet2!$A$1:$C$5,3,0)</f>
        <v>2</v>
      </c>
    </row>
    <row r="4809" spans="1:18" ht="14.25" customHeight="1">
      <c r="A4809" s="4">
        <v>4808</v>
      </c>
      <c r="B4809">
        <f t="shared" ca="1" si="0"/>
        <v>165</v>
      </c>
      <c r="C4809">
        <f t="shared" ca="1" si="1"/>
        <v>3</v>
      </c>
      <c r="D4809" t="str">
        <f ca="1">VLOOKUP(C4809,Stay!$A$1:$B$5,2,0)</f>
        <v>2 weeks</v>
      </c>
      <c r="E4809">
        <f ca="1">VLOOKUP(C4809,Stay!$A$1:$C$5,3,0)</f>
        <v>14</v>
      </c>
      <c r="F4809">
        <f t="shared" ca="1" si="2"/>
        <v>60</v>
      </c>
      <c r="G4809" t="str">
        <f ca="1">VLOOKUP(F4809,Cities!$A$1:$C$69,2,0)</f>
        <v>Toronto</v>
      </c>
      <c r="H4809" t="str">
        <f ca="1">VLOOKUP(F4809,Cities!$A$1:$F$69,6,0)</f>
        <v>Modern</v>
      </c>
      <c r="I4809" t="str">
        <f ca="1">VLOOKUP(F4809,Cities!$A$1:$C$69,3,0)</f>
        <v>North America</v>
      </c>
      <c r="J4809">
        <f t="shared" ca="1" si="3"/>
        <v>2</v>
      </c>
      <c r="K4809">
        <f ca="1">VLOOKUP(F4809,Cities!$A$1:$I$69,6+J4809,0)*R4809*E4809</f>
        <v>8736</v>
      </c>
      <c r="L4809">
        <f t="shared" ca="1" si="4"/>
        <v>2</v>
      </c>
      <c r="M4809">
        <f ca="1">VLOOKUP(F4809,Cities!$A$1:$I$69,4,0)*R4809*L4809</f>
        <v>3600</v>
      </c>
      <c r="N4809">
        <f t="shared" ca="1" si="5"/>
        <v>12336</v>
      </c>
      <c r="O4809" t="str">
        <f ca="1">VLOOKUP(F4809,Cities!$A$1:$E$69,5,0)</f>
        <v>Summer</v>
      </c>
      <c r="P4809">
        <f t="shared" ca="1" si="6"/>
        <v>2</v>
      </c>
      <c r="Q4809" t="str">
        <f ca="1">VLOOKUP(P4809,Sheet2!$A$1:$B$5,2,0)</f>
        <v>Family</v>
      </c>
      <c r="R4809">
        <f ca="1">VLOOKUP(P4809,Sheet2!$A$1:$C$5,3,0)</f>
        <v>4</v>
      </c>
    </row>
    <row r="4810" spans="1:18" ht="14.25" customHeight="1">
      <c r="A4810" s="4">
        <v>4809</v>
      </c>
      <c r="B4810">
        <f t="shared" ca="1" si="0"/>
        <v>183</v>
      </c>
      <c r="C4810">
        <f t="shared" ca="1" si="1"/>
        <v>1</v>
      </c>
      <c r="D4810" t="str">
        <f ca="1">VLOOKUP(C4810,Stay!$A$1:$B$5,2,0)</f>
        <v>3 days</v>
      </c>
      <c r="E4810">
        <f ca="1">VLOOKUP(C4810,Stay!$A$1:$C$5,3,0)</f>
        <v>3</v>
      </c>
      <c r="F4810">
        <f t="shared" ca="1" si="2"/>
        <v>64</v>
      </c>
      <c r="G4810" t="str">
        <f ca="1">VLOOKUP(F4810,Cities!$A$1:$C$69,2,0)</f>
        <v>Venice</v>
      </c>
      <c r="H4810" t="str">
        <f ca="1">VLOOKUP(F4810,Cities!$A$1:$F$69,6,0)</f>
        <v>Terrain</v>
      </c>
      <c r="I4810" t="str">
        <f ca="1">VLOOKUP(F4810,Cities!$A$1:$C$69,3,0)</f>
        <v>Europe</v>
      </c>
      <c r="J4810">
        <f t="shared" ca="1" si="3"/>
        <v>2</v>
      </c>
      <c r="K4810">
        <f ca="1">VLOOKUP(F4810,Cities!$A$1:$I$69,6+J4810,0)*R4810*E4810</f>
        <v>1392</v>
      </c>
      <c r="L4810">
        <f t="shared" ca="1" si="4"/>
        <v>2</v>
      </c>
      <c r="M4810">
        <f ca="1">VLOOKUP(F4810,Cities!$A$1:$I$69,4,0)*R4810*L4810</f>
        <v>9280</v>
      </c>
      <c r="N4810">
        <f t="shared" ca="1" si="5"/>
        <v>10672</v>
      </c>
      <c r="O4810" t="str">
        <f ca="1">VLOOKUP(F4810,Cities!$A$1:$E$69,5,0)</f>
        <v>Summer</v>
      </c>
      <c r="P4810">
        <f t="shared" ca="1" si="6"/>
        <v>2</v>
      </c>
      <c r="Q4810" t="str">
        <f ca="1">VLOOKUP(P4810,Sheet2!$A$1:$B$5,2,0)</f>
        <v>Family</v>
      </c>
      <c r="R4810">
        <f ca="1">VLOOKUP(P4810,Sheet2!$A$1:$C$5,3,0)</f>
        <v>4</v>
      </c>
    </row>
    <row r="4811" spans="1:18" ht="14.25" customHeight="1">
      <c r="A4811" s="4">
        <v>4810</v>
      </c>
      <c r="B4811">
        <f t="shared" ca="1" si="0"/>
        <v>106</v>
      </c>
      <c r="C4811">
        <f t="shared" ca="1" si="1"/>
        <v>4</v>
      </c>
      <c r="D4811" t="str">
        <f ca="1">VLOOKUP(C4811,Stay!$A$1:$B$5,2,0)</f>
        <v>1 month</v>
      </c>
      <c r="E4811">
        <f ca="1">VLOOKUP(C4811,Stay!$A$1:$C$5,3,0)</f>
        <v>30</v>
      </c>
      <c r="F4811">
        <f t="shared" ca="1" si="2"/>
        <v>66</v>
      </c>
      <c r="G4811" t="str">
        <f ca="1">VLOOKUP(F4811,Cities!$A$1:$C$69,2,0)</f>
        <v>Vienna</v>
      </c>
      <c r="H4811" t="str">
        <f ca="1">VLOOKUP(F4811,Cities!$A$1:$F$69,6,0)</f>
        <v>Terrain</v>
      </c>
      <c r="I4811" t="str">
        <f ca="1">VLOOKUP(F4811,Cities!$A$1:$C$69,3,0)</f>
        <v>Europe</v>
      </c>
      <c r="J4811">
        <f t="shared" ca="1" si="3"/>
        <v>3</v>
      </c>
      <c r="K4811">
        <f ca="1">VLOOKUP(F4811,Cities!$A$1:$I$69,6+J4811,0)*R4811*E4811</f>
        <v>11820</v>
      </c>
      <c r="L4811">
        <f t="shared" ca="1" si="4"/>
        <v>2</v>
      </c>
      <c r="M4811">
        <f ca="1">VLOOKUP(F4811,Cities!$A$1:$I$69,4,0)*R4811*L4811</f>
        <v>2700</v>
      </c>
      <c r="N4811">
        <f t="shared" ca="1" si="5"/>
        <v>14520</v>
      </c>
      <c r="O4811" t="str">
        <f ca="1">VLOOKUP(F4811,Cities!$A$1:$E$69,5,0)</f>
        <v>Summer</v>
      </c>
      <c r="P4811">
        <f t="shared" ca="1" si="6"/>
        <v>1</v>
      </c>
      <c r="Q4811" t="str">
        <f ca="1">VLOOKUP(P4811,Sheet2!$A$1:$B$5,2,0)</f>
        <v>Solo</v>
      </c>
      <c r="R4811">
        <f ca="1">VLOOKUP(P4811,Sheet2!$A$1:$C$5,3,0)</f>
        <v>1</v>
      </c>
    </row>
    <row r="4812" spans="1:18" ht="14.25" customHeight="1">
      <c r="A4812" s="4">
        <v>4811</v>
      </c>
      <c r="B4812">
        <f t="shared" ca="1" si="0"/>
        <v>1</v>
      </c>
      <c r="C4812">
        <f t="shared" ca="1" si="1"/>
        <v>4</v>
      </c>
      <c r="D4812" t="str">
        <f ca="1">VLOOKUP(C4812,Stay!$A$1:$B$5,2,0)</f>
        <v>1 month</v>
      </c>
      <c r="E4812">
        <f ca="1">VLOOKUP(C4812,Stay!$A$1:$C$5,3,0)</f>
        <v>30</v>
      </c>
      <c r="F4812">
        <f t="shared" ca="1" si="2"/>
        <v>37</v>
      </c>
      <c r="G4812" t="str">
        <f ca="1">VLOOKUP(F4812,Cities!$A$1:$C$69,2,0)</f>
        <v>Melbourne</v>
      </c>
      <c r="H4812" t="str">
        <f ca="1">VLOOKUP(F4812,Cities!$A$1:$F$69,6,0)</f>
        <v>Modern, Beach, Adventure-Modern</v>
      </c>
      <c r="I4812" t="str">
        <f ca="1">VLOOKUP(F4812,Cities!$A$1:$C$69,3,0)</f>
        <v>Australia</v>
      </c>
      <c r="J4812">
        <f t="shared" ca="1" si="3"/>
        <v>1</v>
      </c>
      <c r="K4812">
        <f ca="1">VLOOKUP(F4812,Cities!$A$1:$I$69,6+J4812,0)*R4812*E4812</f>
        <v>1350</v>
      </c>
      <c r="L4812">
        <f t="shared" ca="1" si="4"/>
        <v>1</v>
      </c>
      <c r="M4812">
        <f ca="1">VLOOKUP(F4812,Cities!$A$1:$I$69,4,0)*R4812*L4812</f>
        <v>1360</v>
      </c>
      <c r="N4812">
        <f t="shared" ca="1" si="5"/>
        <v>2710</v>
      </c>
      <c r="O4812" t="str">
        <f ca="1">VLOOKUP(F4812,Cities!$A$1:$E$69,5,0)</f>
        <v>Spring</v>
      </c>
      <c r="P4812">
        <f t="shared" ca="1" si="6"/>
        <v>1</v>
      </c>
      <c r="Q4812" t="str">
        <f ca="1">VLOOKUP(P4812,Sheet2!$A$1:$B$5,2,0)</f>
        <v>Solo</v>
      </c>
      <c r="R4812">
        <f ca="1">VLOOKUP(P4812,Sheet2!$A$1:$C$5,3,0)</f>
        <v>1</v>
      </c>
    </row>
    <row r="4813" spans="1:18" ht="14.25" customHeight="1">
      <c r="A4813" s="4">
        <v>4812</v>
      </c>
      <c r="B4813">
        <f t="shared" ca="1" si="0"/>
        <v>182</v>
      </c>
      <c r="C4813">
        <f t="shared" ca="1" si="1"/>
        <v>3</v>
      </c>
      <c r="D4813" t="str">
        <f ca="1">VLOOKUP(C4813,Stay!$A$1:$B$5,2,0)</f>
        <v>2 weeks</v>
      </c>
      <c r="E4813">
        <f ca="1">VLOOKUP(C4813,Stay!$A$1:$C$5,3,0)</f>
        <v>14</v>
      </c>
      <c r="F4813">
        <f t="shared" ca="1" si="2"/>
        <v>2</v>
      </c>
      <c r="G4813" t="str">
        <f ca="1">VLOOKUP(F4813,Cities!$A$1:$C$69,2,0)</f>
        <v>Antwerp</v>
      </c>
      <c r="H4813" t="str">
        <f ca="1">VLOOKUP(F4813,Cities!$A$1:$F$69,6,0)</f>
        <v>Historical-Medieval, Aquatic, Nightlife</v>
      </c>
      <c r="I4813" t="str">
        <f ca="1">VLOOKUP(F4813,Cities!$A$1:$C$69,3,0)</f>
        <v>Europe</v>
      </c>
      <c r="J4813">
        <f t="shared" ca="1" si="3"/>
        <v>2</v>
      </c>
      <c r="K4813">
        <f ca="1">VLOOKUP(F4813,Cities!$A$1:$I$69,6+J4813,0)*R4813*E4813</f>
        <v>3080</v>
      </c>
      <c r="L4813">
        <f t="shared" ca="1" si="4"/>
        <v>2</v>
      </c>
      <c r="M4813">
        <f ca="1">VLOOKUP(F4813,Cities!$A$1:$I$69,4,0)*R4813*L4813</f>
        <v>6240</v>
      </c>
      <c r="N4813">
        <f t="shared" ca="1" si="5"/>
        <v>9320</v>
      </c>
      <c r="O4813" t="str">
        <f ca="1">VLOOKUP(F4813,Cities!$A$1:$E$69,5,0)</f>
        <v>Summer</v>
      </c>
      <c r="P4813">
        <f t="shared" ca="1" si="6"/>
        <v>3</v>
      </c>
      <c r="Q4813" t="str">
        <f ca="1">VLOOKUP(P4813,Sheet2!$A$1:$B$5,2,0)</f>
        <v>Romantic</v>
      </c>
      <c r="R4813">
        <f ca="1">VLOOKUP(P4813,Sheet2!$A$1:$C$5,3,0)</f>
        <v>2</v>
      </c>
    </row>
    <row r="4814" spans="1:18" ht="14.25" customHeight="1">
      <c r="A4814" s="4">
        <v>4813</v>
      </c>
      <c r="B4814">
        <f t="shared" ca="1" si="0"/>
        <v>128</v>
      </c>
      <c r="C4814">
        <f t="shared" ca="1" si="1"/>
        <v>2</v>
      </c>
      <c r="D4814" t="str">
        <f ca="1">VLOOKUP(C4814,Stay!$A$1:$B$5,2,0)</f>
        <v>1 week</v>
      </c>
      <c r="E4814">
        <f ca="1">VLOOKUP(C4814,Stay!$A$1:$C$5,3,0)</f>
        <v>7</v>
      </c>
      <c r="F4814">
        <f t="shared" ca="1" si="2"/>
        <v>20</v>
      </c>
      <c r="G4814" t="str">
        <f ca="1">VLOOKUP(F4814,Cities!$A$1:$C$69,2,0)</f>
        <v>Copenhagen</v>
      </c>
      <c r="H4814" t="str">
        <f ca="1">VLOOKUP(F4814,Cities!$A$1:$F$69,6,0)</f>
        <v>Historical-Medieval, Beach, Adventure-Water, Park, Nightlife, Architecture</v>
      </c>
      <c r="I4814" t="str">
        <f ca="1">VLOOKUP(F4814,Cities!$A$1:$C$69,3,0)</f>
        <v>Europe</v>
      </c>
      <c r="J4814">
        <f t="shared" ca="1" si="3"/>
        <v>3</v>
      </c>
      <c r="K4814">
        <f ca="1">VLOOKUP(F4814,Cities!$A$1:$I$69,6+J4814,0)*R4814*E4814</f>
        <v>6328</v>
      </c>
      <c r="L4814">
        <f t="shared" ca="1" si="4"/>
        <v>2</v>
      </c>
      <c r="M4814">
        <f ca="1">VLOOKUP(F4814,Cities!$A$1:$I$69,4,0)*R4814*L4814</f>
        <v>3920</v>
      </c>
      <c r="N4814">
        <f t="shared" ca="1" si="5"/>
        <v>10248</v>
      </c>
      <c r="O4814" t="str">
        <f ca="1">VLOOKUP(F4814,Cities!$A$1:$E$69,5,0)</f>
        <v>Summer</v>
      </c>
      <c r="P4814">
        <f t="shared" ca="1" si="6"/>
        <v>3</v>
      </c>
      <c r="Q4814" t="str">
        <f ca="1">VLOOKUP(P4814,Sheet2!$A$1:$B$5,2,0)</f>
        <v>Romantic</v>
      </c>
      <c r="R4814">
        <f ca="1">VLOOKUP(P4814,Sheet2!$A$1:$C$5,3,0)</f>
        <v>2</v>
      </c>
    </row>
    <row r="4815" spans="1:18" ht="14.25" customHeight="1">
      <c r="A4815" s="4">
        <v>4814</v>
      </c>
      <c r="B4815">
        <f t="shared" ca="1" si="0"/>
        <v>1</v>
      </c>
      <c r="C4815">
        <f t="shared" ca="1" si="1"/>
        <v>1</v>
      </c>
      <c r="D4815" t="str">
        <f ca="1">VLOOKUP(C4815,Stay!$A$1:$B$5,2,0)</f>
        <v>3 days</v>
      </c>
      <c r="E4815">
        <f ca="1">VLOOKUP(C4815,Stay!$A$1:$C$5,3,0)</f>
        <v>3</v>
      </c>
      <c r="F4815">
        <f t="shared" ca="1" si="2"/>
        <v>47</v>
      </c>
      <c r="G4815" t="str">
        <f ca="1">VLOOKUP(F4815,Cities!$A$1:$C$69,2,0)</f>
        <v>Portland</v>
      </c>
      <c r="H4815" t="str">
        <f ca="1">VLOOKUP(F4815,Cities!$A$1:$F$69,6,0)</f>
        <v>Modern, Park, Nightlife</v>
      </c>
      <c r="I4815" t="str">
        <f ca="1">VLOOKUP(F4815,Cities!$A$1:$C$69,3,0)</f>
        <v>North America</v>
      </c>
      <c r="J4815">
        <f t="shared" ca="1" si="3"/>
        <v>2</v>
      </c>
      <c r="K4815">
        <f ca="1">VLOOKUP(F4815,Cities!$A$1:$I$69,6+J4815,0)*R4815*E4815</f>
        <v>408</v>
      </c>
      <c r="L4815">
        <f t="shared" ca="1" si="4"/>
        <v>1</v>
      </c>
      <c r="M4815">
        <f ca="1">VLOOKUP(F4815,Cities!$A$1:$I$69,4,0)*R4815*L4815</f>
        <v>310</v>
      </c>
      <c r="N4815">
        <f t="shared" ca="1" si="5"/>
        <v>718</v>
      </c>
      <c r="O4815" t="str">
        <f ca="1">VLOOKUP(F4815,Cities!$A$1:$E$69,5,0)</f>
        <v>Spring</v>
      </c>
      <c r="P4815">
        <f t="shared" ca="1" si="6"/>
        <v>1</v>
      </c>
      <c r="Q4815" t="str">
        <f ca="1">VLOOKUP(P4815,Sheet2!$A$1:$B$5,2,0)</f>
        <v>Solo</v>
      </c>
      <c r="R4815">
        <f ca="1">VLOOKUP(P4815,Sheet2!$A$1:$C$5,3,0)</f>
        <v>1</v>
      </c>
    </row>
    <row r="4816" spans="1:18" ht="14.25" customHeight="1">
      <c r="A4816" s="4">
        <v>4815</v>
      </c>
      <c r="B4816">
        <f t="shared" ca="1" si="0"/>
        <v>71</v>
      </c>
      <c r="C4816">
        <f t="shared" ca="1" si="1"/>
        <v>1</v>
      </c>
      <c r="D4816" t="str">
        <f ca="1">VLOOKUP(C4816,Stay!$A$1:$B$5,2,0)</f>
        <v>3 days</v>
      </c>
      <c r="E4816">
        <f ca="1">VLOOKUP(C4816,Stay!$A$1:$C$5,3,0)</f>
        <v>3</v>
      </c>
      <c r="F4816">
        <f t="shared" ca="1" si="2"/>
        <v>66</v>
      </c>
      <c r="G4816" t="str">
        <f ca="1">VLOOKUP(F4816,Cities!$A$1:$C$69,2,0)</f>
        <v>Vienna</v>
      </c>
      <c r="H4816" t="str">
        <f ca="1">VLOOKUP(F4816,Cities!$A$1:$F$69,6,0)</f>
        <v>Terrain</v>
      </c>
      <c r="I4816" t="str">
        <f ca="1">VLOOKUP(F4816,Cities!$A$1:$C$69,3,0)</f>
        <v>Europe</v>
      </c>
      <c r="J4816">
        <f t="shared" ca="1" si="3"/>
        <v>2</v>
      </c>
      <c r="K4816">
        <f ca="1">VLOOKUP(F4816,Cities!$A$1:$I$69,6+J4816,0)*R4816*E4816</f>
        <v>786</v>
      </c>
      <c r="L4816">
        <f t="shared" ca="1" si="4"/>
        <v>1</v>
      </c>
      <c r="M4816">
        <f ca="1">VLOOKUP(F4816,Cities!$A$1:$I$69,4,0)*R4816*L4816</f>
        <v>2700</v>
      </c>
      <c r="N4816">
        <f t="shared" ca="1" si="5"/>
        <v>3486</v>
      </c>
      <c r="O4816" t="str">
        <f ca="1">VLOOKUP(F4816,Cities!$A$1:$E$69,5,0)</f>
        <v>Summer</v>
      </c>
      <c r="P4816">
        <f t="shared" ca="1" si="6"/>
        <v>3</v>
      </c>
      <c r="Q4816" t="str">
        <f ca="1">VLOOKUP(P4816,Sheet2!$A$1:$B$5,2,0)</f>
        <v>Romantic</v>
      </c>
      <c r="R4816">
        <f ca="1">VLOOKUP(P4816,Sheet2!$A$1:$C$5,3,0)</f>
        <v>2</v>
      </c>
    </row>
    <row r="4817" spans="1:18" ht="14.25" customHeight="1">
      <c r="A4817" s="4">
        <v>4816</v>
      </c>
      <c r="B4817">
        <f t="shared" ca="1" si="0"/>
        <v>97</v>
      </c>
      <c r="C4817">
        <f t="shared" ca="1" si="1"/>
        <v>2</v>
      </c>
      <c r="D4817" t="str">
        <f ca="1">VLOOKUP(C4817,Stay!$A$1:$B$5,2,0)</f>
        <v>1 week</v>
      </c>
      <c r="E4817">
        <f ca="1">VLOOKUP(C4817,Stay!$A$1:$C$5,3,0)</f>
        <v>7</v>
      </c>
      <c r="F4817">
        <f t="shared" ca="1" si="2"/>
        <v>51</v>
      </c>
      <c r="G4817" t="str">
        <f ca="1">VLOOKUP(F4817,Cities!$A$1:$C$69,2,0)</f>
        <v>Rome</v>
      </c>
      <c r="H4817" t="str">
        <f ca="1">VLOOKUP(F4817,Cities!$A$1:$F$69,6,0)</f>
        <v>Historical</v>
      </c>
      <c r="I4817" t="str">
        <f ca="1">VLOOKUP(F4817,Cities!$A$1:$C$69,3,0)</f>
        <v>Europe</v>
      </c>
      <c r="J4817">
        <f t="shared" ca="1" si="3"/>
        <v>2</v>
      </c>
      <c r="K4817">
        <f ca="1">VLOOKUP(F4817,Cities!$A$1:$I$69,6+J4817,0)*R4817*E4817</f>
        <v>3864</v>
      </c>
      <c r="L4817">
        <f t="shared" ca="1" si="4"/>
        <v>1</v>
      </c>
      <c r="M4817">
        <f ca="1">VLOOKUP(F4817,Cities!$A$1:$I$69,4,0)*R4817*L4817</f>
        <v>3812</v>
      </c>
      <c r="N4817">
        <f t="shared" ca="1" si="5"/>
        <v>7676</v>
      </c>
      <c r="O4817" t="str">
        <f ca="1">VLOOKUP(F4817,Cities!$A$1:$E$69,5,0)</f>
        <v>Summer</v>
      </c>
      <c r="P4817">
        <f t="shared" ca="1" si="6"/>
        <v>2</v>
      </c>
      <c r="Q4817" t="str">
        <f ca="1">VLOOKUP(P4817,Sheet2!$A$1:$B$5,2,0)</f>
        <v>Family</v>
      </c>
      <c r="R4817">
        <f ca="1">VLOOKUP(P4817,Sheet2!$A$1:$C$5,3,0)</f>
        <v>4</v>
      </c>
    </row>
    <row r="4818" spans="1:18" ht="14.25" customHeight="1">
      <c r="A4818" s="4">
        <v>4817</v>
      </c>
      <c r="B4818">
        <f t="shared" ca="1" si="0"/>
        <v>78</v>
      </c>
      <c r="C4818">
        <f t="shared" ca="1" si="1"/>
        <v>3</v>
      </c>
      <c r="D4818" t="str">
        <f ca="1">VLOOKUP(C4818,Stay!$A$1:$B$5,2,0)</f>
        <v>2 weeks</v>
      </c>
      <c r="E4818">
        <f ca="1">VLOOKUP(C4818,Stay!$A$1:$C$5,3,0)</f>
        <v>14</v>
      </c>
      <c r="F4818">
        <f t="shared" ca="1" si="2"/>
        <v>60</v>
      </c>
      <c r="G4818" t="str">
        <f ca="1">VLOOKUP(F4818,Cities!$A$1:$C$69,2,0)</f>
        <v>Toronto</v>
      </c>
      <c r="H4818" t="str">
        <f ca="1">VLOOKUP(F4818,Cities!$A$1:$F$69,6,0)</f>
        <v>Modern</v>
      </c>
      <c r="I4818" t="str">
        <f ca="1">VLOOKUP(F4818,Cities!$A$1:$C$69,3,0)</f>
        <v>North America</v>
      </c>
      <c r="J4818">
        <f t="shared" ca="1" si="3"/>
        <v>2</v>
      </c>
      <c r="K4818">
        <f ca="1">VLOOKUP(F4818,Cities!$A$1:$I$69,6+J4818,0)*R4818*E4818</f>
        <v>2184</v>
      </c>
      <c r="L4818">
        <f t="shared" ca="1" si="4"/>
        <v>2</v>
      </c>
      <c r="M4818">
        <f ca="1">VLOOKUP(F4818,Cities!$A$1:$I$69,4,0)*R4818*L4818</f>
        <v>900</v>
      </c>
      <c r="N4818">
        <f t="shared" ca="1" si="5"/>
        <v>3084</v>
      </c>
      <c r="O4818" t="str">
        <f ca="1">VLOOKUP(F4818,Cities!$A$1:$E$69,5,0)</f>
        <v>Summer</v>
      </c>
      <c r="P4818">
        <f t="shared" ca="1" si="6"/>
        <v>1</v>
      </c>
      <c r="Q4818" t="str">
        <f ca="1">VLOOKUP(P4818,Sheet2!$A$1:$B$5,2,0)</f>
        <v>Solo</v>
      </c>
      <c r="R4818">
        <f ca="1">VLOOKUP(P4818,Sheet2!$A$1:$C$5,3,0)</f>
        <v>1</v>
      </c>
    </row>
    <row r="4819" spans="1:18" ht="14.25" customHeight="1">
      <c r="A4819" s="4">
        <v>4818</v>
      </c>
      <c r="B4819">
        <f t="shared" ca="1" si="0"/>
        <v>264</v>
      </c>
      <c r="C4819">
        <f t="shared" ca="1" si="1"/>
        <v>3</v>
      </c>
      <c r="D4819" t="str">
        <f ca="1">VLOOKUP(C4819,Stay!$A$1:$B$5,2,0)</f>
        <v>2 weeks</v>
      </c>
      <c r="E4819">
        <f ca="1">VLOOKUP(C4819,Stay!$A$1:$C$5,3,0)</f>
        <v>14</v>
      </c>
      <c r="F4819">
        <f t="shared" ca="1" si="2"/>
        <v>4</v>
      </c>
      <c r="G4819" t="str">
        <f ca="1">VLOOKUP(F4819,Cities!$A$1:$C$69,2,0)</f>
        <v>Athens</v>
      </c>
      <c r="H4819" t="str">
        <f ca="1">VLOOKUP(F4819,Cities!$A$1:$F$69,6,0)</f>
        <v>Historical-Ancient, Architecture</v>
      </c>
      <c r="I4819" t="str">
        <f ca="1">VLOOKUP(F4819,Cities!$A$1:$C$69,3,0)</f>
        <v>Europe</v>
      </c>
      <c r="J4819">
        <f t="shared" ca="1" si="3"/>
        <v>3</v>
      </c>
      <c r="K4819">
        <f ca="1">VLOOKUP(F4819,Cities!$A$1:$I$69,6+J4819,0)*R4819*E4819</f>
        <v>16380</v>
      </c>
      <c r="L4819">
        <f t="shared" ca="1" si="4"/>
        <v>1</v>
      </c>
      <c r="M4819">
        <f ca="1">VLOOKUP(F4819,Cities!$A$1:$I$69,4,0)*R4819*L4819</f>
        <v>6600</v>
      </c>
      <c r="N4819">
        <f t="shared" ca="1" si="5"/>
        <v>22980</v>
      </c>
      <c r="O4819" t="str">
        <f ca="1">VLOOKUP(F4819,Cities!$A$1:$E$69,5,0)</f>
        <v>Summer</v>
      </c>
      <c r="P4819">
        <f t="shared" ca="1" si="6"/>
        <v>4</v>
      </c>
      <c r="Q4819" t="str">
        <f ca="1">VLOOKUP(P4819,Sheet2!$A$1:$B$5,2,0)</f>
        <v>Friends</v>
      </c>
      <c r="R4819">
        <f ca="1">VLOOKUP(P4819,Sheet2!$A$1:$C$5,3,0)</f>
        <v>6</v>
      </c>
    </row>
    <row r="4820" spans="1:18" ht="14.25" customHeight="1">
      <c r="A4820" s="4">
        <v>4819</v>
      </c>
      <c r="B4820">
        <f t="shared" ca="1" si="0"/>
        <v>37</v>
      </c>
      <c r="C4820">
        <f t="shared" ca="1" si="1"/>
        <v>1</v>
      </c>
      <c r="D4820" t="str">
        <f ca="1">VLOOKUP(C4820,Stay!$A$1:$B$5,2,0)</f>
        <v>3 days</v>
      </c>
      <c r="E4820">
        <f ca="1">VLOOKUP(C4820,Stay!$A$1:$C$5,3,0)</f>
        <v>3</v>
      </c>
      <c r="F4820">
        <f t="shared" ca="1" si="2"/>
        <v>12</v>
      </c>
      <c r="G4820" t="str">
        <f ca="1">VLOOKUP(F4820,Cities!$A$1:$C$69,2,0)</f>
        <v>Boston</v>
      </c>
      <c r="H4820" t="str">
        <f ca="1">VLOOKUP(F4820,Cities!$A$1:$F$69,6,0)</f>
        <v>Modern, Adventure-Water, Aquatic, Nightlife</v>
      </c>
      <c r="I4820" t="str">
        <f ca="1">VLOOKUP(F4820,Cities!$A$1:$C$69,3,0)</f>
        <v>North America</v>
      </c>
      <c r="J4820">
        <f t="shared" ca="1" si="3"/>
        <v>2</v>
      </c>
      <c r="K4820">
        <f ca="1">VLOOKUP(F4820,Cities!$A$1:$I$69,6+J4820,0)*R4820*E4820</f>
        <v>3132</v>
      </c>
      <c r="L4820">
        <f t="shared" ca="1" si="4"/>
        <v>2</v>
      </c>
      <c r="M4820">
        <f ca="1">VLOOKUP(F4820,Cities!$A$1:$I$69,4,0)*R4820*L4820</f>
        <v>2400</v>
      </c>
      <c r="N4820">
        <f t="shared" ca="1" si="5"/>
        <v>5532</v>
      </c>
      <c r="O4820" t="str">
        <f ca="1">VLOOKUP(F4820,Cities!$A$1:$E$69,5,0)</f>
        <v>Summer</v>
      </c>
      <c r="P4820">
        <f t="shared" ca="1" si="6"/>
        <v>4</v>
      </c>
      <c r="Q4820" t="str">
        <f ca="1">VLOOKUP(P4820,Sheet2!$A$1:$B$5,2,0)</f>
        <v>Friends</v>
      </c>
      <c r="R4820">
        <f ca="1">VLOOKUP(P4820,Sheet2!$A$1:$C$5,3,0)</f>
        <v>6</v>
      </c>
    </row>
    <row r="4821" spans="1:18" ht="14.25" customHeight="1">
      <c r="A4821" s="4">
        <v>4820</v>
      </c>
      <c r="B4821">
        <f t="shared" ca="1" si="0"/>
        <v>255</v>
      </c>
      <c r="C4821">
        <f t="shared" ca="1" si="1"/>
        <v>4</v>
      </c>
      <c r="D4821" t="str">
        <f ca="1">VLOOKUP(C4821,Stay!$A$1:$B$5,2,0)</f>
        <v>1 month</v>
      </c>
      <c r="E4821">
        <f ca="1">VLOOKUP(C4821,Stay!$A$1:$C$5,3,0)</f>
        <v>30</v>
      </c>
      <c r="F4821">
        <f t="shared" ca="1" si="2"/>
        <v>12</v>
      </c>
      <c r="G4821" t="str">
        <f ca="1">VLOOKUP(F4821,Cities!$A$1:$C$69,2,0)</f>
        <v>Boston</v>
      </c>
      <c r="H4821" t="str">
        <f ca="1">VLOOKUP(F4821,Cities!$A$1:$F$69,6,0)</f>
        <v>Modern, Adventure-Water, Aquatic, Nightlife</v>
      </c>
      <c r="I4821" t="str">
        <f ca="1">VLOOKUP(F4821,Cities!$A$1:$C$69,3,0)</f>
        <v>North America</v>
      </c>
      <c r="J4821">
        <f t="shared" ca="1" si="3"/>
        <v>2</v>
      </c>
      <c r="K4821">
        <f ca="1">VLOOKUP(F4821,Cities!$A$1:$I$69,6+J4821,0)*R4821*E4821</f>
        <v>5220</v>
      </c>
      <c r="L4821">
        <f t="shared" ca="1" si="4"/>
        <v>2</v>
      </c>
      <c r="M4821">
        <f ca="1">VLOOKUP(F4821,Cities!$A$1:$I$69,4,0)*R4821*L4821</f>
        <v>400</v>
      </c>
      <c r="N4821">
        <f t="shared" ca="1" si="5"/>
        <v>5620</v>
      </c>
      <c r="O4821" t="str">
        <f ca="1">VLOOKUP(F4821,Cities!$A$1:$E$69,5,0)</f>
        <v>Summer</v>
      </c>
      <c r="P4821">
        <f t="shared" ca="1" si="6"/>
        <v>1</v>
      </c>
      <c r="Q4821" t="str">
        <f ca="1">VLOOKUP(P4821,Sheet2!$A$1:$B$5,2,0)</f>
        <v>Solo</v>
      </c>
      <c r="R4821">
        <f ca="1">VLOOKUP(P4821,Sheet2!$A$1:$C$5,3,0)</f>
        <v>1</v>
      </c>
    </row>
    <row r="4822" spans="1:18" ht="14.25" customHeight="1">
      <c r="A4822" s="4">
        <v>4821</v>
      </c>
      <c r="B4822">
        <f t="shared" ca="1" si="0"/>
        <v>198</v>
      </c>
      <c r="C4822">
        <f t="shared" ca="1" si="1"/>
        <v>1</v>
      </c>
      <c r="D4822" t="str">
        <f ca="1">VLOOKUP(C4822,Stay!$A$1:$B$5,2,0)</f>
        <v>3 days</v>
      </c>
      <c r="E4822">
        <f ca="1">VLOOKUP(C4822,Stay!$A$1:$C$5,3,0)</f>
        <v>3</v>
      </c>
      <c r="F4822">
        <f t="shared" ca="1" si="2"/>
        <v>50</v>
      </c>
      <c r="G4822" t="str">
        <f ca="1">VLOOKUP(F4822,Cities!$A$1:$C$69,2,0)</f>
        <v>Rio de Janeiro</v>
      </c>
      <c r="H4822" t="str">
        <f ca="1">VLOOKUP(F4822,Cities!$A$1:$F$69,6,0)</f>
        <v>Historical</v>
      </c>
      <c r="I4822" t="str">
        <f ca="1">VLOOKUP(F4822,Cities!$A$1:$C$69,3,0)</f>
        <v>South America</v>
      </c>
      <c r="J4822">
        <f t="shared" ca="1" si="3"/>
        <v>1</v>
      </c>
      <c r="K4822">
        <f ca="1">VLOOKUP(F4822,Cities!$A$1:$I$69,6+J4822,0)*R4822*E4822</f>
        <v>456</v>
      </c>
      <c r="L4822">
        <f t="shared" ca="1" si="4"/>
        <v>1</v>
      </c>
      <c r="M4822">
        <f ca="1">VLOOKUP(F4822,Cities!$A$1:$I$69,4,0)*R4822*L4822</f>
        <v>4240</v>
      </c>
      <c r="N4822">
        <f t="shared" ca="1" si="5"/>
        <v>4696</v>
      </c>
      <c r="O4822" t="str">
        <f ca="1">VLOOKUP(F4822,Cities!$A$1:$E$69,5,0)</f>
        <v>Winter</v>
      </c>
      <c r="P4822">
        <f t="shared" ca="1" si="6"/>
        <v>2</v>
      </c>
      <c r="Q4822" t="str">
        <f ca="1">VLOOKUP(P4822,Sheet2!$A$1:$B$5,2,0)</f>
        <v>Family</v>
      </c>
      <c r="R4822">
        <f ca="1">VLOOKUP(P4822,Sheet2!$A$1:$C$5,3,0)</f>
        <v>4</v>
      </c>
    </row>
    <row r="4823" spans="1:18" ht="14.25" customHeight="1">
      <c r="A4823" s="4">
        <v>4822</v>
      </c>
      <c r="B4823">
        <f t="shared" ca="1" si="0"/>
        <v>21</v>
      </c>
      <c r="C4823">
        <f t="shared" ca="1" si="1"/>
        <v>3</v>
      </c>
      <c r="D4823" t="str">
        <f ca="1">VLOOKUP(C4823,Stay!$A$1:$B$5,2,0)</f>
        <v>2 weeks</v>
      </c>
      <c r="E4823">
        <f ca="1">VLOOKUP(C4823,Stay!$A$1:$C$5,3,0)</f>
        <v>14</v>
      </c>
      <c r="F4823">
        <f t="shared" ca="1" si="2"/>
        <v>68</v>
      </c>
      <c r="G4823" t="str">
        <f ca="1">VLOOKUP(F4823,Cities!$A$1:$C$69,2,0)</f>
        <v>Washington, D.C.</v>
      </c>
      <c r="H4823" t="str">
        <f ca="1">VLOOKUP(F4823,Cities!$A$1:$F$69,6,0)</f>
        <v>Modern</v>
      </c>
      <c r="I4823" t="str">
        <f ca="1">VLOOKUP(F4823,Cities!$A$1:$C$69,3,0)</f>
        <v>North America</v>
      </c>
      <c r="J4823">
        <f t="shared" ca="1" si="3"/>
        <v>2</v>
      </c>
      <c r="K4823">
        <f ca="1">VLOOKUP(F4823,Cities!$A$1:$I$69,6+J4823,0)*R4823*E4823</f>
        <v>13020</v>
      </c>
      <c r="L4823">
        <f t="shared" ca="1" si="4"/>
        <v>1</v>
      </c>
      <c r="M4823">
        <f ca="1">VLOOKUP(F4823,Cities!$A$1:$I$69,4,0)*R4823*L4823</f>
        <v>2040</v>
      </c>
      <c r="N4823">
        <f t="shared" ca="1" si="5"/>
        <v>15060</v>
      </c>
      <c r="O4823" t="str">
        <f ca="1">VLOOKUP(F4823,Cities!$A$1:$E$69,5,0)</f>
        <v>Summer</v>
      </c>
      <c r="P4823">
        <f t="shared" ca="1" si="6"/>
        <v>4</v>
      </c>
      <c r="Q4823" t="str">
        <f ca="1">VLOOKUP(P4823,Sheet2!$A$1:$B$5,2,0)</f>
        <v>Friends</v>
      </c>
      <c r="R4823">
        <f ca="1">VLOOKUP(P4823,Sheet2!$A$1:$C$5,3,0)</f>
        <v>6</v>
      </c>
    </row>
    <row r="4824" spans="1:18" ht="14.25" customHeight="1">
      <c r="A4824" s="4">
        <v>4823</v>
      </c>
      <c r="B4824">
        <f t="shared" ca="1" si="0"/>
        <v>61</v>
      </c>
      <c r="C4824">
        <f t="shared" ca="1" si="1"/>
        <v>4</v>
      </c>
      <c r="D4824" t="str">
        <f ca="1">VLOOKUP(C4824,Stay!$A$1:$B$5,2,0)</f>
        <v>1 month</v>
      </c>
      <c r="E4824">
        <f ca="1">VLOOKUP(C4824,Stay!$A$1:$C$5,3,0)</f>
        <v>30</v>
      </c>
      <c r="F4824">
        <f t="shared" ca="1" si="2"/>
        <v>23</v>
      </c>
      <c r="G4824" t="str">
        <f ca="1">VLOOKUP(F4824,Cities!$A$1:$C$69,2,0)</f>
        <v>Edinburgh</v>
      </c>
      <c r="H4824" t="str">
        <f ca="1">VLOOKUP(F4824,Cities!$A$1:$F$69,6,0)</f>
        <v>Historical-Medieval, Beach, Architecture</v>
      </c>
      <c r="I4824" t="str">
        <f ca="1">VLOOKUP(F4824,Cities!$A$1:$C$69,3,0)</f>
        <v>Europe</v>
      </c>
      <c r="J4824">
        <f t="shared" ca="1" si="3"/>
        <v>3</v>
      </c>
      <c r="K4824">
        <f ca="1">VLOOKUP(F4824,Cities!$A$1:$I$69,6+J4824,0)*R4824*E4824</f>
        <v>23100</v>
      </c>
      <c r="L4824">
        <f t="shared" ca="1" si="4"/>
        <v>1</v>
      </c>
      <c r="M4824">
        <f ca="1">VLOOKUP(F4824,Cities!$A$1:$I$69,4,0)*R4824*L4824</f>
        <v>2160</v>
      </c>
      <c r="N4824">
        <f t="shared" ca="1" si="5"/>
        <v>25260</v>
      </c>
      <c r="O4824" t="str">
        <f ca="1">VLOOKUP(F4824,Cities!$A$1:$E$69,5,0)</f>
        <v>Summer</v>
      </c>
      <c r="P4824">
        <f t="shared" ca="1" si="6"/>
        <v>3</v>
      </c>
      <c r="Q4824" t="str">
        <f ca="1">VLOOKUP(P4824,Sheet2!$A$1:$B$5,2,0)</f>
        <v>Romantic</v>
      </c>
      <c r="R4824">
        <f ca="1">VLOOKUP(P4824,Sheet2!$A$1:$C$5,3,0)</f>
        <v>2</v>
      </c>
    </row>
    <row r="4825" spans="1:18" ht="14.25" customHeight="1">
      <c r="A4825" s="4">
        <v>4824</v>
      </c>
      <c r="B4825">
        <f t="shared" ca="1" si="0"/>
        <v>26</v>
      </c>
      <c r="C4825">
        <f t="shared" ca="1" si="1"/>
        <v>3</v>
      </c>
      <c r="D4825" t="str">
        <f ca="1">VLOOKUP(C4825,Stay!$A$1:$B$5,2,0)</f>
        <v>2 weeks</v>
      </c>
      <c r="E4825">
        <f ca="1">VLOOKUP(C4825,Stay!$A$1:$C$5,3,0)</f>
        <v>14</v>
      </c>
      <c r="F4825">
        <f t="shared" ca="1" si="2"/>
        <v>53</v>
      </c>
      <c r="G4825" t="str">
        <f ca="1">VLOOKUP(F4825,Cities!$A$1:$C$69,2,0)</f>
        <v>San Diego</v>
      </c>
      <c r="H4825" t="str">
        <f ca="1">VLOOKUP(F4825,Cities!$A$1:$F$69,6,0)</f>
        <v>Beach</v>
      </c>
      <c r="I4825" t="str">
        <f ca="1">VLOOKUP(F4825,Cities!$A$1:$C$69,3,0)</f>
        <v>North America</v>
      </c>
      <c r="J4825">
        <f t="shared" ca="1" si="3"/>
        <v>1</v>
      </c>
      <c r="K4825">
        <f ca="1">VLOOKUP(F4825,Cities!$A$1:$I$69,6+J4825,0)*R4825*E4825</f>
        <v>5544</v>
      </c>
      <c r="L4825">
        <f t="shared" ca="1" si="4"/>
        <v>2</v>
      </c>
      <c r="M4825">
        <f ca="1">VLOOKUP(F4825,Cities!$A$1:$I$69,4,0)*R4825*L4825</f>
        <v>2640</v>
      </c>
      <c r="N4825">
        <f t="shared" ca="1" si="5"/>
        <v>8184</v>
      </c>
      <c r="O4825" t="str">
        <f ca="1">VLOOKUP(F4825,Cities!$A$1:$E$69,5,0)</f>
        <v>Summer</v>
      </c>
      <c r="P4825">
        <f t="shared" ca="1" si="6"/>
        <v>4</v>
      </c>
      <c r="Q4825" t="str">
        <f ca="1">VLOOKUP(P4825,Sheet2!$A$1:$B$5,2,0)</f>
        <v>Friends</v>
      </c>
      <c r="R4825">
        <f ca="1">VLOOKUP(P4825,Sheet2!$A$1:$C$5,3,0)</f>
        <v>6</v>
      </c>
    </row>
    <row r="4826" spans="1:18" ht="14.25" customHeight="1">
      <c r="A4826" s="4">
        <v>4825</v>
      </c>
      <c r="B4826">
        <f t="shared" ca="1" si="0"/>
        <v>94</v>
      </c>
      <c r="C4826">
        <f t="shared" ca="1" si="1"/>
        <v>3</v>
      </c>
      <c r="D4826" t="str">
        <f ca="1">VLOOKUP(C4826,Stay!$A$1:$B$5,2,0)</f>
        <v>2 weeks</v>
      </c>
      <c r="E4826">
        <f ca="1">VLOOKUP(C4826,Stay!$A$1:$C$5,3,0)</f>
        <v>14</v>
      </c>
      <c r="F4826">
        <f t="shared" ca="1" si="2"/>
        <v>65</v>
      </c>
      <c r="G4826" t="str">
        <f ca="1">VLOOKUP(F4826,Cities!$A$1:$C$69,2,0)</f>
        <v>Victoria</v>
      </c>
      <c r="H4826" t="str">
        <f ca="1">VLOOKUP(F4826,Cities!$A$1:$F$69,6,0)</f>
        <v>Historical</v>
      </c>
      <c r="I4826" t="str">
        <f ca="1">VLOOKUP(F4826,Cities!$A$1:$C$69,3,0)</f>
        <v>North America</v>
      </c>
      <c r="J4826">
        <f t="shared" ca="1" si="3"/>
        <v>1</v>
      </c>
      <c r="K4826">
        <f ca="1">VLOOKUP(F4826,Cities!$A$1:$I$69,6+J4826,0)*R4826*E4826</f>
        <v>896</v>
      </c>
      <c r="L4826">
        <f t="shared" ca="1" si="4"/>
        <v>1</v>
      </c>
      <c r="M4826">
        <f ca="1">VLOOKUP(F4826,Cities!$A$1:$I$69,4,0)*R4826*L4826</f>
        <v>300</v>
      </c>
      <c r="N4826">
        <f t="shared" ca="1" si="5"/>
        <v>1196</v>
      </c>
      <c r="O4826" t="str">
        <f ca="1">VLOOKUP(F4826,Cities!$A$1:$E$69,5,0)</f>
        <v>Summer</v>
      </c>
      <c r="P4826">
        <f t="shared" ca="1" si="6"/>
        <v>1</v>
      </c>
      <c r="Q4826" t="str">
        <f ca="1">VLOOKUP(P4826,Sheet2!$A$1:$B$5,2,0)</f>
        <v>Solo</v>
      </c>
      <c r="R4826">
        <f ca="1">VLOOKUP(P4826,Sheet2!$A$1:$C$5,3,0)</f>
        <v>1</v>
      </c>
    </row>
    <row r="4827" spans="1:18" ht="14.25" customHeight="1">
      <c r="A4827" s="4">
        <v>4826</v>
      </c>
      <c r="B4827">
        <f t="shared" ca="1" si="0"/>
        <v>136</v>
      </c>
      <c r="C4827">
        <f t="shared" ca="1" si="1"/>
        <v>4</v>
      </c>
      <c r="D4827" t="str">
        <f ca="1">VLOOKUP(C4827,Stay!$A$1:$B$5,2,0)</f>
        <v>1 month</v>
      </c>
      <c r="E4827">
        <f ca="1">VLOOKUP(C4827,Stay!$A$1:$C$5,3,0)</f>
        <v>30</v>
      </c>
      <c r="F4827">
        <f t="shared" ca="1" si="2"/>
        <v>65</v>
      </c>
      <c r="G4827" t="str">
        <f ca="1">VLOOKUP(F4827,Cities!$A$1:$C$69,2,0)</f>
        <v>Victoria</v>
      </c>
      <c r="H4827" t="str">
        <f ca="1">VLOOKUP(F4827,Cities!$A$1:$F$69,6,0)</f>
        <v>Historical</v>
      </c>
      <c r="I4827" t="str">
        <f ca="1">VLOOKUP(F4827,Cities!$A$1:$C$69,3,0)</f>
        <v>North America</v>
      </c>
      <c r="J4827">
        <f t="shared" ca="1" si="3"/>
        <v>2</v>
      </c>
      <c r="K4827">
        <f ca="1">VLOOKUP(F4827,Cities!$A$1:$I$69,6+J4827,0)*R4827*E4827</f>
        <v>9000</v>
      </c>
      <c r="L4827">
        <f t="shared" ca="1" si="4"/>
        <v>2</v>
      </c>
      <c r="M4827">
        <f ca="1">VLOOKUP(F4827,Cities!$A$1:$I$69,4,0)*R4827*L4827</f>
        <v>1200</v>
      </c>
      <c r="N4827">
        <f t="shared" ca="1" si="5"/>
        <v>10200</v>
      </c>
      <c r="O4827" t="str">
        <f ca="1">VLOOKUP(F4827,Cities!$A$1:$E$69,5,0)</f>
        <v>Summer</v>
      </c>
      <c r="P4827">
        <f t="shared" ca="1" si="6"/>
        <v>3</v>
      </c>
      <c r="Q4827" t="str">
        <f ca="1">VLOOKUP(P4827,Sheet2!$A$1:$B$5,2,0)</f>
        <v>Romantic</v>
      </c>
      <c r="R4827">
        <f ca="1">VLOOKUP(P4827,Sheet2!$A$1:$C$5,3,0)</f>
        <v>2</v>
      </c>
    </row>
    <row r="4828" spans="1:18" ht="14.25" customHeight="1">
      <c r="A4828" s="4">
        <v>4827</v>
      </c>
      <c r="B4828">
        <f t="shared" ca="1" si="0"/>
        <v>14</v>
      </c>
      <c r="C4828">
        <f t="shared" ca="1" si="1"/>
        <v>2</v>
      </c>
      <c r="D4828" t="str">
        <f ca="1">VLOOKUP(C4828,Stay!$A$1:$B$5,2,0)</f>
        <v>1 week</v>
      </c>
      <c r="E4828">
        <f ca="1">VLOOKUP(C4828,Stay!$A$1:$C$5,3,0)</f>
        <v>7</v>
      </c>
      <c r="F4828">
        <f t="shared" ca="1" si="2"/>
        <v>28</v>
      </c>
      <c r="G4828" t="str">
        <f ca="1">VLOOKUP(F4828,Cities!$A$1:$C$69,2,0)</f>
        <v>Hong Kong</v>
      </c>
      <c r="H4828" t="str">
        <f ca="1">VLOOKUP(F4828,Cities!$A$1:$F$69,6,0)</f>
        <v>Modern, Beach, Terrain</v>
      </c>
      <c r="I4828" t="str">
        <f ca="1">VLOOKUP(F4828,Cities!$A$1:$C$69,3,0)</f>
        <v>Asia</v>
      </c>
      <c r="J4828">
        <f t="shared" ca="1" si="3"/>
        <v>2</v>
      </c>
      <c r="K4828">
        <f ca="1">VLOOKUP(F4828,Cities!$A$1:$I$69,6+J4828,0)*R4828*E4828</f>
        <v>3864</v>
      </c>
      <c r="L4828">
        <f t="shared" ca="1" si="4"/>
        <v>1</v>
      </c>
      <c r="M4828">
        <f ca="1">VLOOKUP(F4828,Cities!$A$1:$I$69,4,0)*R4828*L4828</f>
        <v>3080</v>
      </c>
      <c r="N4828">
        <f t="shared" ca="1" si="5"/>
        <v>6944</v>
      </c>
      <c r="O4828" t="str">
        <f ca="1">VLOOKUP(F4828,Cities!$A$1:$E$69,5,0)</f>
        <v>Spring</v>
      </c>
      <c r="P4828">
        <f t="shared" ca="1" si="6"/>
        <v>2</v>
      </c>
      <c r="Q4828" t="str">
        <f ca="1">VLOOKUP(P4828,Sheet2!$A$1:$B$5,2,0)</f>
        <v>Family</v>
      </c>
      <c r="R4828">
        <f ca="1">VLOOKUP(P4828,Sheet2!$A$1:$C$5,3,0)</f>
        <v>4</v>
      </c>
    </row>
    <row r="4829" spans="1:18" ht="14.25" customHeight="1">
      <c r="A4829" s="4">
        <v>4828</v>
      </c>
      <c r="B4829">
        <f t="shared" ca="1" si="0"/>
        <v>51</v>
      </c>
      <c r="C4829">
        <f t="shared" ca="1" si="1"/>
        <v>2</v>
      </c>
      <c r="D4829" t="str">
        <f ca="1">VLOOKUP(C4829,Stay!$A$1:$B$5,2,0)</f>
        <v>1 week</v>
      </c>
      <c r="E4829">
        <f ca="1">VLOOKUP(C4829,Stay!$A$1:$C$5,3,0)</f>
        <v>7</v>
      </c>
      <c r="F4829">
        <f t="shared" ca="1" si="2"/>
        <v>44</v>
      </c>
      <c r="G4829" t="str">
        <f ca="1">VLOOKUP(F4829,Cities!$A$1:$C$69,2,0)</f>
        <v>Northern Rivers</v>
      </c>
      <c r="H4829" t="str">
        <f ca="1">VLOOKUP(F4829,Cities!$A$1:$F$69,6,0)</f>
        <v>Beach, Adventure-Water</v>
      </c>
      <c r="I4829" t="str">
        <f ca="1">VLOOKUP(F4829,Cities!$A$1:$C$69,3,0)</f>
        <v>Australia</v>
      </c>
      <c r="J4829">
        <f t="shared" ca="1" si="3"/>
        <v>3</v>
      </c>
      <c r="K4829">
        <f ca="1">VLOOKUP(F4829,Cities!$A$1:$I$69,6+J4829,0)*R4829*E4829</f>
        <v>2751</v>
      </c>
      <c r="L4829">
        <f t="shared" ca="1" si="4"/>
        <v>2</v>
      </c>
      <c r="M4829">
        <f ca="1">VLOOKUP(F4829,Cities!$A$1:$I$69,4,0)*R4829*L4829</f>
        <v>1680</v>
      </c>
      <c r="N4829">
        <f t="shared" ca="1" si="5"/>
        <v>4431</v>
      </c>
      <c r="O4829" t="str">
        <f ca="1">VLOOKUP(F4829,Cities!$A$1:$E$69,5,0)</f>
        <v>Spring</v>
      </c>
      <c r="P4829">
        <f t="shared" ca="1" si="6"/>
        <v>1</v>
      </c>
      <c r="Q4829" t="str">
        <f ca="1">VLOOKUP(P4829,Sheet2!$A$1:$B$5,2,0)</f>
        <v>Solo</v>
      </c>
      <c r="R4829">
        <f ca="1">VLOOKUP(P4829,Sheet2!$A$1:$C$5,3,0)</f>
        <v>1</v>
      </c>
    </row>
    <row r="4830" spans="1:18" ht="14.25" customHeight="1">
      <c r="A4830" s="4">
        <v>4829</v>
      </c>
      <c r="B4830">
        <f t="shared" ca="1" si="0"/>
        <v>155</v>
      </c>
      <c r="C4830">
        <f t="shared" ca="1" si="1"/>
        <v>4</v>
      </c>
      <c r="D4830" t="str">
        <f ca="1">VLOOKUP(C4830,Stay!$A$1:$B$5,2,0)</f>
        <v>1 month</v>
      </c>
      <c r="E4830">
        <f ca="1">VLOOKUP(C4830,Stay!$A$1:$C$5,3,0)</f>
        <v>30</v>
      </c>
      <c r="F4830">
        <f t="shared" ca="1" si="2"/>
        <v>31</v>
      </c>
      <c r="G4830" t="str">
        <f ca="1">VLOOKUP(F4830,Cities!$A$1:$C$69,2,0)</f>
        <v>Los Angeles</v>
      </c>
      <c r="H4830" t="str">
        <f ca="1">VLOOKUP(F4830,Cities!$A$1:$F$69,6,0)</f>
        <v>Beach, Terrain</v>
      </c>
      <c r="I4830" t="str">
        <f ca="1">VLOOKUP(F4830,Cities!$A$1:$C$69,3,0)</f>
        <v>North America</v>
      </c>
      <c r="J4830">
        <f t="shared" ca="1" si="3"/>
        <v>3</v>
      </c>
      <c r="K4830">
        <f ca="1">VLOOKUP(F4830,Cities!$A$1:$I$69,6+J4830,0)*R4830*E4830</f>
        <v>100440</v>
      </c>
      <c r="L4830">
        <f t="shared" ca="1" si="4"/>
        <v>1</v>
      </c>
      <c r="M4830">
        <f ca="1">VLOOKUP(F4830,Cities!$A$1:$I$69,4,0)*R4830*L4830</f>
        <v>1320</v>
      </c>
      <c r="N4830">
        <f t="shared" ca="1" si="5"/>
        <v>101760</v>
      </c>
      <c r="O4830" t="str">
        <f ca="1">VLOOKUP(F4830,Cities!$A$1:$E$69,5,0)</f>
        <v>Summer</v>
      </c>
      <c r="P4830">
        <f t="shared" ca="1" si="6"/>
        <v>4</v>
      </c>
      <c r="Q4830" t="str">
        <f ca="1">VLOOKUP(P4830,Sheet2!$A$1:$B$5,2,0)</f>
        <v>Friends</v>
      </c>
      <c r="R4830">
        <f ca="1">VLOOKUP(P4830,Sheet2!$A$1:$C$5,3,0)</f>
        <v>6</v>
      </c>
    </row>
    <row r="4831" spans="1:18" ht="14.25" customHeight="1">
      <c r="A4831" s="4">
        <v>4830</v>
      </c>
      <c r="B4831">
        <f t="shared" ca="1" si="0"/>
        <v>23</v>
      </c>
      <c r="C4831">
        <f t="shared" ca="1" si="1"/>
        <v>3</v>
      </c>
      <c r="D4831" t="str">
        <f ca="1">VLOOKUP(C4831,Stay!$A$1:$B$5,2,0)</f>
        <v>2 weeks</v>
      </c>
      <c r="E4831">
        <f ca="1">VLOOKUP(C4831,Stay!$A$1:$C$5,3,0)</f>
        <v>14</v>
      </c>
      <c r="F4831">
        <f t="shared" ca="1" si="2"/>
        <v>44</v>
      </c>
      <c r="G4831" t="str">
        <f ca="1">VLOOKUP(F4831,Cities!$A$1:$C$69,2,0)</f>
        <v>Northern Rivers</v>
      </c>
      <c r="H4831" t="str">
        <f ca="1">VLOOKUP(F4831,Cities!$A$1:$F$69,6,0)</f>
        <v>Beach, Adventure-Water</v>
      </c>
      <c r="I4831" t="str">
        <f ca="1">VLOOKUP(F4831,Cities!$A$1:$C$69,3,0)</f>
        <v>Australia</v>
      </c>
      <c r="J4831">
        <f t="shared" ca="1" si="3"/>
        <v>1</v>
      </c>
      <c r="K4831">
        <f ca="1">VLOOKUP(F4831,Cities!$A$1:$I$69,6+J4831,0)*R4831*E4831</f>
        <v>1400</v>
      </c>
      <c r="L4831">
        <f t="shared" ca="1" si="4"/>
        <v>1</v>
      </c>
      <c r="M4831">
        <f ca="1">VLOOKUP(F4831,Cities!$A$1:$I$69,4,0)*R4831*L4831</f>
        <v>1680</v>
      </c>
      <c r="N4831">
        <f t="shared" ca="1" si="5"/>
        <v>3080</v>
      </c>
      <c r="O4831" t="str">
        <f ca="1">VLOOKUP(F4831,Cities!$A$1:$E$69,5,0)</f>
        <v>Spring</v>
      </c>
      <c r="P4831">
        <f t="shared" ca="1" si="6"/>
        <v>3</v>
      </c>
      <c r="Q4831" t="str">
        <f ca="1">VLOOKUP(P4831,Sheet2!$A$1:$B$5,2,0)</f>
        <v>Romantic</v>
      </c>
      <c r="R4831">
        <f ca="1">VLOOKUP(P4831,Sheet2!$A$1:$C$5,3,0)</f>
        <v>2</v>
      </c>
    </row>
    <row r="4832" spans="1:18" ht="14.25" customHeight="1">
      <c r="A4832" s="4">
        <v>4831</v>
      </c>
      <c r="B4832">
        <f t="shared" ca="1" si="0"/>
        <v>264</v>
      </c>
      <c r="C4832">
        <f t="shared" ca="1" si="1"/>
        <v>3</v>
      </c>
      <c r="D4832" t="str">
        <f ca="1">VLOOKUP(C4832,Stay!$A$1:$B$5,2,0)</f>
        <v>2 weeks</v>
      </c>
      <c r="E4832">
        <f ca="1">VLOOKUP(C4832,Stay!$A$1:$C$5,3,0)</f>
        <v>14</v>
      </c>
      <c r="F4832">
        <f t="shared" ca="1" si="2"/>
        <v>59</v>
      </c>
      <c r="G4832" t="str">
        <f ca="1">VLOOKUP(F4832,Cities!$A$1:$C$69,2,0)</f>
        <v>Tasmania</v>
      </c>
      <c r="H4832" t="str">
        <f ca="1">VLOOKUP(F4832,Cities!$A$1:$F$69,6,0)</f>
        <v>Beach</v>
      </c>
      <c r="I4832" t="str">
        <f ca="1">VLOOKUP(F4832,Cities!$A$1:$C$69,3,0)</f>
        <v>Australia</v>
      </c>
      <c r="J4832">
        <f t="shared" ca="1" si="3"/>
        <v>2</v>
      </c>
      <c r="K4832">
        <f ca="1">VLOOKUP(F4832,Cities!$A$1:$I$69,6+J4832,0)*R4832*E4832</f>
        <v>2996</v>
      </c>
      <c r="L4832">
        <f t="shared" ca="1" si="4"/>
        <v>1</v>
      </c>
      <c r="M4832">
        <f ca="1">VLOOKUP(F4832,Cities!$A$1:$I$69,4,0)*R4832*L4832</f>
        <v>3040</v>
      </c>
      <c r="N4832">
        <f t="shared" ca="1" si="5"/>
        <v>6036</v>
      </c>
      <c r="O4832" t="str">
        <f ca="1">VLOOKUP(F4832,Cities!$A$1:$E$69,5,0)</f>
        <v>Spring</v>
      </c>
      <c r="P4832">
        <f t="shared" ca="1" si="6"/>
        <v>3</v>
      </c>
      <c r="Q4832" t="str">
        <f ca="1">VLOOKUP(P4832,Sheet2!$A$1:$B$5,2,0)</f>
        <v>Romantic</v>
      </c>
      <c r="R4832">
        <f ca="1">VLOOKUP(P4832,Sheet2!$A$1:$C$5,3,0)</f>
        <v>2</v>
      </c>
    </row>
    <row r="4833" spans="1:18" ht="14.25" customHeight="1">
      <c r="A4833" s="4">
        <v>4832</v>
      </c>
      <c r="B4833">
        <f t="shared" ca="1" si="0"/>
        <v>232</v>
      </c>
      <c r="C4833">
        <f t="shared" ca="1" si="1"/>
        <v>2</v>
      </c>
      <c r="D4833" t="str">
        <f ca="1">VLOOKUP(C4833,Stay!$A$1:$B$5,2,0)</f>
        <v>1 week</v>
      </c>
      <c r="E4833">
        <f ca="1">VLOOKUP(C4833,Stay!$A$1:$C$5,3,0)</f>
        <v>7</v>
      </c>
      <c r="F4833">
        <f t="shared" ca="1" si="2"/>
        <v>20</v>
      </c>
      <c r="G4833" t="str">
        <f ca="1">VLOOKUP(F4833,Cities!$A$1:$C$69,2,0)</f>
        <v>Copenhagen</v>
      </c>
      <c r="H4833" t="str">
        <f ca="1">VLOOKUP(F4833,Cities!$A$1:$F$69,6,0)</f>
        <v>Historical-Medieval, Beach, Adventure-Water, Park, Nightlife, Architecture</v>
      </c>
      <c r="I4833" t="str">
        <f ca="1">VLOOKUP(F4833,Cities!$A$1:$C$69,3,0)</f>
        <v>Europe</v>
      </c>
      <c r="J4833">
        <f t="shared" ca="1" si="3"/>
        <v>3</v>
      </c>
      <c r="K4833">
        <f ca="1">VLOOKUP(F4833,Cities!$A$1:$I$69,6+J4833,0)*R4833*E4833</f>
        <v>6328</v>
      </c>
      <c r="L4833">
        <f t="shared" ca="1" si="4"/>
        <v>2</v>
      </c>
      <c r="M4833">
        <f ca="1">VLOOKUP(F4833,Cities!$A$1:$I$69,4,0)*R4833*L4833</f>
        <v>3920</v>
      </c>
      <c r="N4833">
        <f t="shared" ca="1" si="5"/>
        <v>10248</v>
      </c>
      <c r="O4833" t="str">
        <f ca="1">VLOOKUP(F4833,Cities!$A$1:$E$69,5,0)</f>
        <v>Summer</v>
      </c>
      <c r="P4833">
        <f t="shared" ca="1" si="6"/>
        <v>3</v>
      </c>
      <c r="Q4833" t="str">
        <f ca="1">VLOOKUP(P4833,Sheet2!$A$1:$B$5,2,0)</f>
        <v>Romantic</v>
      </c>
      <c r="R4833">
        <f ca="1">VLOOKUP(P4833,Sheet2!$A$1:$C$5,3,0)</f>
        <v>2</v>
      </c>
    </row>
    <row r="4834" spans="1:18" ht="14.25" customHeight="1">
      <c r="A4834" s="4">
        <v>4833</v>
      </c>
      <c r="B4834">
        <f t="shared" ca="1" si="0"/>
        <v>177</v>
      </c>
      <c r="C4834">
        <f t="shared" ca="1" si="1"/>
        <v>2</v>
      </c>
      <c r="D4834" t="str">
        <f ca="1">VLOOKUP(C4834,Stay!$A$1:$B$5,2,0)</f>
        <v>1 week</v>
      </c>
      <c r="E4834">
        <f ca="1">VLOOKUP(C4834,Stay!$A$1:$C$5,3,0)</f>
        <v>7</v>
      </c>
      <c r="F4834">
        <f t="shared" ca="1" si="2"/>
        <v>44</v>
      </c>
      <c r="G4834" t="str">
        <f ca="1">VLOOKUP(F4834,Cities!$A$1:$C$69,2,0)</f>
        <v>Northern Rivers</v>
      </c>
      <c r="H4834" t="str">
        <f ca="1">VLOOKUP(F4834,Cities!$A$1:$F$69,6,0)</f>
        <v>Beach, Adventure-Water</v>
      </c>
      <c r="I4834" t="str">
        <f ca="1">VLOOKUP(F4834,Cities!$A$1:$C$69,3,0)</f>
        <v>Australia</v>
      </c>
      <c r="J4834">
        <f t="shared" ca="1" si="3"/>
        <v>1</v>
      </c>
      <c r="K4834">
        <f ca="1">VLOOKUP(F4834,Cities!$A$1:$I$69,6+J4834,0)*R4834*E4834</f>
        <v>2100</v>
      </c>
      <c r="L4834">
        <f t="shared" ca="1" si="4"/>
        <v>2</v>
      </c>
      <c r="M4834">
        <f ca="1">VLOOKUP(F4834,Cities!$A$1:$I$69,4,0)*R4834*L4834</f>
        <v>10080</v>
      </c>
      <c r="N4834">
        <f t="shared" ca="1" si="5"/>
        <v>12180</v>
      </c>
      <c r="O4834" t="str">
        <f ca="1">VLOOKUP(F4834,Cities!$A$1:$E$69,5,0)</f>
        <v>Spring</v>
      </c>
      <c r="P4834">
        <f t="shared" ca="1" si="6"/>
        <v>4</v>
      </c>
      <c r="Q4834" t="str">
        <f ca="1">VLOOKUP(P4834,Sheet2!$A$1:$B$5,2,0)</f>
        <v>Friends</v>
      </c>
      <c r="R4834">
        <f ca="1">VLOOKUP(P4834,Sheet2!$A$1:$C$5,3,0)</f>
        <v>6</v>
      </c>
    </row>
    <row r="4835" spans="1:18" ht="14.25" customHeight="1">
      <c r="A4835" s="4">
        <v>4834</v>
      </c>
      <c r="B4835">
        <f t="shared" ca="1" si="0"/>
        <v>204</v>
      </c>
      <c r="C4835">
        <f t="shared" ca="1" si="1"/>
        <v>2</v>
      </c>
      <c r="D4835" t="str">
        <f ca="1">VLOOKUP(C4835,Stay!$A$1:$B$5,2,0)</f>
        <v>1 week</v>
      </c>
      <c r="E4835">
        <f ca="1">VLOOKUP(C4835,Stay!$A$1:$C$5,3,0)</f>
        <v>7</v>
      </c>
      <c r="F4835">
        <f t="shared" ca="1" si="2"/>
        <v>3</v>
      </c>
      <c r="G4835" t="str">
        <f ca="1">VLOOKUP(F4835,Cities!$A$1:$C$69,2,0)</f>
        <v>Asheville</v>
      </c>
      <c r="H4835" t="str">
        <f ca="1">VLOOKUP(F4835,Cities!$A$1:$F$69,6,0)</f>
        <v>Historical-Modern, Adventure-Water, Hills, Adventure-Land</v>
      </c>
      <c r="I4835" t="str">
        <f ca="1">VLOOKUP(F4835,Cities!$A$1:$C$69,3,0)</f>
        <v>North America</v>
      </c>
      <c r="J4835">
        <f t="shared" ca="1" si="3"/>
        <v>3</v>
      </c>
      <c r="K4835">
        <f ca="1">VLOOKUP(F4835,Cities!$A$1:$I$69,6+J4835,0)*R4835*E4835</f>
        <v>6020</v>
      </c>
      <c r="L4835">
        <f t="shared" ca="1" si="4"/>
        <v>1</v>
      </c>
      <c r="M4835">
        <f ca="1">VLOOKUP(F4835,Cities!$A$1:$I$69,4,0)*R4835*L4835</f>
        <v>1000</v>
      </c>
      <c r="N4835">
        <f t="shared" ca="1" si="5"/>
        <v>7020</v>
      </c>
      <c r="O4835" t="str">
        <f ca="1">VLOOKUP(F4835,Cities!$A$1:$E$69,5,0)</f>
        <v>Summer</v>
      </c>
      <c r="P4835">
        <f t="shared" ca="1" si="6"/>
        <v>2</v>
      </c>
      <c r="Q4835" t="str">
        <f ca="1">VLOOKUP(P4835,Sheet2!$A$1:$B$5,2,0)</f>
        <v>Family</v>
      </c>
      <c r="R4835">
        <f ca="1">VLOOKUP(P4835,Sheet2!$A$1:$C$5,3,0)</f>
        <v>4</v>
      </c>
    </row>
    <row r="4836" spans="1:18" ht="14.25" customHeight="1">
      <c r="A4836" s="4">
        <v>4835</v>
      </c>
      <c r="B4836">
        <f t="shared" ca="1" si="0"/>
        <v>274</v>
      </c>
      <c r="C4836">
        <f t="shared" ca="1" si="1"/>
        <v>1</v>
      </c>
      <c r="D4836" t="str">
        <f ca="1">VLOOKUP(C4836,Stay!$A$1:$B$5,2,0)</f>
        <v>3 days</v>
      </c>
      <c r="E4836">
        <f ca="1">VLOOKUP(C4836,Stay!$A$1:$C$5,3,0)</f>
        <v>3</v>
      </c>
      <c r="F4836">
        <f t="shared" ca="1" si="2"/>
        <v>18</v>
      </c>
      <c r="G4836" t="str">
        <f ca="1">VLOOKUP(F4836,Cities!$A$1:$C$69,2,0)</f>
        <v>Clark County</v>
      </c>
      <c r="H4836" t="str">
        <f ca="1">VLOOKUP(F4836,Cities!$A$1:$F$69,6,0)</f>
        <v>Modern, Nightlife, Park, Adventure-Land, Forest</v>
      </c>
      <c r="I4836" t="str">
        <f ca="1">VLOOKUP(F4836,Cities!$A$1:$C$69,3,0)</f>
        <v>North America</v>
      </c>
      <c r="J4836">
        <f t="shared" ca="1" si="3"/>
        <v>3</v>
      </c>
      <c r="K4836">
        <f ca="1">VLOOKUP(F4836,Cities!$A$1:$I$69,6+J4836,0)*R4836*E4836</f>
        <v>4320</v>
      </c>
      <c r="L4836">
        <f t="shared" ca="1" si="4"/>
        <v>2</v>
      </c>
      <c r="M4836">
        <f ca="1">VLOOKUP(F4836,Cities!$A$1:$I$69,4,0)*R4836*L4836</f>
        <v>560</v>
      </c>
      <c r="N4836">
        <f t="shared" ca="1" si="5"/>
        <v>4880</v>
      </c>
      <c r="O4836" t="str">
        <f ca="1">VLOOKUP(F4836,Cities!$A$1:$E$69,5,0)</f>
        <v>Summer</v>
      </c>
      <c r="P4836">
        <f t="shared" ca="1" si="6"/>
        <v>3</v>
      </c>
      <c r="Q4836" t="str">
        <f ca="1">VLOOKUP(P4836,Sheet2!$A$1:$B$5,2,0)</f>
        <v>Romantic</v>
      </c>
      <c r="R4836">
        <f ca="1">VLOOKUP(P4836,Sheet2!$A$1:$C$5,3,0)</f>
        <v>2</v>
      </c>
    </row>
    <row r="4837" spans="1:18" ht="14.25" customHeight="1">
      <c r="A4837" s="4">
        <v>4836</v>
      </c>
      <c r="B4837">
        <f t="shared" ca="1" si="0"/>
        <v>156</v>
      </c>
      <c r="C4837">
        <f t="shared" ca="1" si="1"/>
        <v>3</v>
      </c>
      <c r="D4837" t="str">
        <f ca="1">VLOOKUP(C4837,Stay!$A$1:$B$5,2,0)</f>
        <v>2 weeks</v>
      </c>
      <c r="E4837">
        <f ca="1">VLOOKUP(C4837,Stay!$A$1:$C$5,3,0)</f>
        <v>14</v>
      </c>
      <c r="F4837">
        <f t="shared" ca="1" si="2"/>
        <v>19</v>
      </c>
      <c r="G4837" t="str">
        <f ca="1">VLOOKUP(F4837,Cities!$A$1:$C$69,2,0)</f>
        <v>Columbus</v>
      </c>
      <c r="H4837" t="str">
        <f ca="1">VLOOKUP(F4837,Cities!$A$1:$F$69,6,0)</f>
        <v>Modern, Beach, Nightlife, Park</v>
      </c>
      <c r="I4837" t="str">
        <f ca="1">VLOOKUP(F4837,Cities!$A$1:$C$69,3,0)</f>
        <v>North America</v>
      </c>
      <c r="J4837">
        <f t="shared" ca="1" si="3"/>
        <v>3</v>
      </c>
      <c r="K4837">
        <f ca="1">VLOOKUP(F4837,Cities!$A$1:$I$69,6+J4837,0)*R4837*E4837</f>
        <v>2100</v>
      </c>
      <c r="L4837">
        <f t="shared" ca="1" si="4"/>
        <v>1</v>
      </c>
      <c r="M4837">
        <f ca="1">VLOOKUP(F4837,Cities!$A$1:$I$69,4,0)*R4837*L4837</f>
        <v>240</v>
      </c>
      <c r="N4837">
        <f t="shared" ca="1" si="5"/>
        <v>2340</v>
      </c>
      <c r="O4837" t="str">
        <f ca="1">VLOOKUP(F4837,Cities!$A$1:$E$69,5,0)</f>
        <v>Summer</v>
      </c>
      <c r="P4837">
        <f t="shared" ca="1" si="6"/>
        <v>1</v>
      </c>
      <c r="Q4837" t="str">
        <f ca="1">VLOOKUP(P4837,Sheet2!$A$1:$B$5,2,0)</f>
        <v>Solo</v>
      </c>
      <c r="R4837">
        <f ca="1">VLOOKUP(P4837,Sheet2!$A$1:$C$5,3,0)</f>
        <v>1</v>
      </c>
    </row>
    <row r="4838" spans="1:18" ht="14.25" customHeight="1">
      <c r="A4838" s="4">
        <v>4837</v>
      </c>
      <c r="B4838">
        <f t="shared" ca="1" si="0"/>
        <v>177</v>
      </c>
      <c r="C4838">
        <f t="shared" ca="1" si="1"/>
        <v>4</v>
      </c>
      <c r="D4838" t="str">
        <f ca="1">VLOOKUP(C4838,Stay!$A$1:$B$5,2,0)</f>
        <v>1 month</v>
      </c>
      <c r="E4838">
        <f ca="1">VLOOKUP(C4838,Stay!$A$1:$C$5,3,0)</f>
        <v>30</v>
      </c>
      <c r="F4838">
        <f t="shared" ca="1" si="2"/>
        <v>59</v>
      </c>
      <c r="G4838" t="str">
        <f ca="1">VLOOKUP(F4838,Cities!$A$1:$C$69,2,0)</f>
        <v>Tasmania</v>
      </c>
      <c r="H4838" t="str">
        <f ca="1">VLOOKUP(F4838,Cities!$A$1:$F$69,6,0)</f>
        <v>Beach</v>
      </c>
      <c r="I4838" t="str">
        <f ca="1">VLOOKUP(F4838,Cities!$A$1:$C$69,3,0)</f>
        <v>Australia</v>
      </c>
      <c r="J4838">
        <f t="shared" ca="1" si="3"/>
        <v>1</v>
      </c>
      <c r="K4838">
        <f ca="1">VLOOKUP(F4838,Cities!$A$1:$I$69,6+J4838,0)*R4838*E4838</f>
        <v>1500</v>
      </c>
      <c r="L4838">
        <f t="shared" ca="1" si="4"/>
        <v>1</v>
      </c>
      <c r="M4838">
        <f ca="1">VLOOKUP(F4838,Cities!$A$1:$I$69,4,0)*R4838*L4838</f>
        <v>1520</v>
      </c>
      <c r="N4838">
        <f t="shared" ca="1" si="5"/>
        <v>3020</v>
      </c>
      <c r="O4838" t="str">
        <f ca="1">VLOOKUP(F4838,Cities!$A$1:$E$69,5,0)</f>
        <v>Spring</v>
      </c>
      <c r="P4838">
        <f t="shared" ca="1" si="6"/>
        <v>1</v>
      </c>
      <c r="Q4838" t="str">
        <f ca="1">VLOOKUP(P4838,Sheet2!$A$1:$B$5,2,0)</f>
        <v>Solo</v>
      </c>
      <c r="R4838">
        <f ca="1">VLOOKUP(P4838,Sheet2!$A$1:$C$5,3,0)</f>
        <v>1</v>
      </c>
    </row>
    <row r="4839" spans="1:18" ht="14.25" customHeight="1">
      <c r="A4839" s="4">
        <v>4838</v>
      </c>
      <c r="B4839">
        <f t="shared" ca="1" si="0"/>
        <v>94</v>
      </c>
      <c r="C4839">
        <f t="shared" ca="1" si="1"/>
        <v>2</v>
      </c>
      <c r="D4839" t="str">
        <f ca="1">VLOOKUP(C4839,Stay!$A$1:$B$5,2,0)</f>
        <v>1 week</v>
      </c>
      <c r="E4839">
        <f ca="1">VLOOKUP(C4839,Stay!$A$1:$C$5,3,0)</f>
        <v>7</v>
      </c>
      <c r="F4839">
        <f t="shared" ca="1" si="2"/>
        <v>68</v>
      </c>
      <c r="G4839" t="str">
        <f ca="1">VLOOKUP(F4839,Cities!$A$1:$C$69,2,0)</f>
        <v>Washington, D.C.</v>
      </c>
      <c r="H4839" t="str">
        <f ca="1">VLOOKUP(F4839,Cities!$A$1:$F$69,6,0)</f>
        <v>Modern</v>
      </c>
      <c r="I4839" t="str">
        <f ca="1">VLOOKUP(F4839,Cities!$A$1:$C$69,3,0)</f>
        <v>North America</v>
      </c>
      <c r="J4839">
        <f t="shared" ca="1" si="3"/>
        <v>3</v>
      </c>
      <c r="K4839">
        <f ca="1">VLOOKUP(F4839,Cities!$A$1:$I$69,6+J4839,0)*R4839*E4839</f>
        <v>9352</v>
      </c>
      <c r="L4839">
        <f t="shared" ca="1" si="4"/>
        <v>1</v>
      </c>
      <c r="M4839">
        <f ca="1">VLOOKUP(F4839,Cities!$A$1:$I$69,4,0)*R4839*L4839</f>
        <v>1360</v>
      </c>
      <c r="N4839">
        <f t="shared" ca="1" si="5"/>
        <v>10712</v>
      </c>
      <c r="O4839" t="str">
        <f ca="1">VLOOKUP(F4839,Cities!$A$1:$E$69,5,0)</f>
        <v>Summer</v>
      </c>
      <c r="P4839">
        <f t="shared" ca="1" si="6"/>
        <v>2</v>
      </c>
      <c r="Q4839" t="str">
        <f ca="1">VLOOKUP(P4839,Sheet2!$A$1:$B$5,2,0)</f>
        <v>Family</v>
      </c>
      <c r="R4839">
        <f ca="1">VLOOKUP(P4839,Sheet2!$A$1:$C$5,3,0)</f>
        <v>4</v>
      </c>
    </row>
    <row r="4840" spans="1:18" ht="14.25" customHeight="1">
      <c r="A4840" s="4">
        <v>4839</v>
      </c>
      <c r="B4840">
        <f t="shared" ca="1" si="0"/>
        <v>14</v>
      </c>
      <c r="C4840">
        <f t="shared" ca="1" si="1"/>
        <v>3</v>
      </c>
      <c r="D4840" t="str">
        <f ca="1">VLOOKUP(C4840,Stay!$A$1:$B$5,2,0)</f>
        <v>2 weeks</v>
      </c>
      <c r="E4840">
        <f ca="1">VLOOKUP(C4840,Stay!$A$1:$C$5,3,0)</f>
        <v>14</v>
      </c>
      <c r="F4840">
        <f t="shared" ca="1" si="2"/>
        <v>44</v>
      </c>
      <c r="G4840" t="str">
        <f ca="1">VLOOKUP(F4840,Cities!$A$1:$C$69,2,0)</f>
        <v>Northern Rivers</v>
      </c>
      <c r="H4840" t="str">
        <f ca="1">VLOOKUP(F4840,Cities!$A$1:$F$69,6,0)</f>
        <v>Beach, Adventure-Water</v>
      </c>
      <c r="I4840" t="str">
        <f ca="1">VLOOKUP(F4840,Cities!$A$1:$C$69,3,0)</f>
        <v>Australia</v>
      </c>
      <c r="J4840">
        <f t="shared" ca="1" si="3"/>
        <v>1</v>
      </c>
      <c r="K4840">
        <f ca="1">VLOOKUP(F4840,Cities!$A$1:$I$69,6+J4840,0)*R4840*E4840</f>
        <v>1400</v>
      </c>
      <c r="L4840">
        <f t="shared" ca="1" si="4"/>
        <v>2</v>
      </c>
      <c r="M4840">
        <f ca="1">VLOOKUP(F4840,Cities!$A$1:$I$69,4,0)*R4840*L4840</f>
        <v>3360</v>
      </c>
      <c r="N4840">
        <f t="shared" ca="1" si="5"/>
        <v>4760</v>
      </c>
      <c r="O4840" t="str">
        <f ca="1">VLOOKUP(F4840,Cities!$A$1:$E$69,5,0)</f>
        <v>Spring</v>
      </c>
      <c r="P4840">
        <f t="shared" ca="1" si="6"/>
        <v>3</v>
      </c>
      <c r="Q4840" t="str">
        <f ca="1">VLOOKUP(P4840,Sheet2!$A$1:$B$5,2,0)</f>
        <v>Romantic</v>
      </c>
      <c r="R4840">
        <f ca="1">VLOOKUP(P4840,Sheet2!$A$1:$C$5,3,0)</f>
        <v>2</v>
      </c>
    </row>
    <row r="4841" spans="1:18" ht="14.25" customHeight="1">
      <c r="A4841" s="4">
        <v>4840</v>
      </c>
      <c r="B4841">
        <f t="shared" ca="1" si="0"/>
        <v>264</v>
      </c>
      <c r="C4841">
        <f t="shared" ca="1" si="1"/>
        <v>1</v>
      </c>
      <c r="D4841" t="str">
        <f ca="1">VLOOKUP(C4841,Stay!$A$1:$B$5,2,0)</f>
        <v>3 days</v>
      </c>
      <c r="E4841">
        <f ca="1">VLOOKUP(C4841,Stay!$A$1:$C$5,3,0)</f>
        <v>3</v>
      </c>
      <c r="F4841">
        <f t="shared" ca="1" si="2"/>
        <v>16</v>
      </c>
      <c r="G4841" t="str">
        <f ca="1">VLOOKUP(F4841,Cities!$A$1:$C$69,2,0)</f>
        <v>Cape Town</v>
      </c>
      <c r="H4841" t="str">
        <f ca="1">VLOOKUP(F4841,Cities!$A$1:$F$69,6,0)</f>
        <v>Beach, Historical-Medieval, Aquatic-Water</v>
      </c>
      <c r="I4841" t="str">
        <f ca="1">VLOOKUP(F4841,Cities!$A$1:$C$69,3,0)</f>
        <v>Africa</v>
      </c>
      <c r="J4841">
        <f t="shared" ca="1" si="3"/>
        <v>2</v>
      </c>
      <c r="K4841">
        <f ca="1">VLOOKUP(F4841,Cities!$A$1:$I$69,6+J4841,0)*R4841*E4841</f>
        <v>297</v>
      </c>
      <c r="L4841">
        <f t="shared" ca="1" si="4"/>
        <v>2</v>
      </c>
      <c r="M4841">
        <f ca="1">VLOOKUP(F4841,Cities!$A$1:$I$69,4,0)*R4841*L4841</f>
        <v>1680</v>
      </c>
      <c r="N4841">
        <f t="shared" ca="1" si="5"/>
        <v>1977</v>
      </c>
      <c r="O4841" t="str">
        <f ca="1">VLOOKUP(F4841,Cities!$A$1:$E$69,5,0)</f>
        <v>Winter</v>
      </c>
      <c r="P4841">
        <f t="shared" ca="1" si="6"/>
        <v>1</v>
      </c>
      <c r="Q4841" t="str">
        <f ca="1">VLOOKUP(P4841,Sheet2!$A$1:$B$5,2,0)</f>
        <v>Solo</v>
      </c>
      <c r="R4841">
        <f ca="1">VLOOKUP(P4841,Sheet2!$A$1:$C$5,3,0)</f>
        <v>1</v>
      </c>
    </row>
    <row r="4842" spans="1:18" ht="14.25" customHeight="1">
      <c r="A4842" s="4">
        <v>4841</v>
      </c>
      <c r="B4842">
        <f t="shared" ca="1" si="0"/>
        <v>167</v>
      </c>
      <c r="C4842">
        <f t="shared" ca="1" si="1"/>
        <v>3</v>
      </c>
      <c r="D4842" t="str">
        <f ca="1">VLOOKUP(C4842,Stay!$A$1:$B$5,2,0)</f>
        <v>2 weeks</v>
      </c>
      <c r="E4842">
        <f ca="1">VLOOKUP(C4842,Stay!$A$1:$C$5,3,0)</f>
        <v>14</v>
      </c>
      <c r="F4842">
        <f t="shared" ca="1" si="2"/>
        <v>10</v>
      </c>
      <c r="G4842" t="str">
        <f ca="1">VLOOKUP(F4842,Cities!$A$1:$C$69,2,0)</f>
        <v>Bologna</v>
      </c>
      <c r="H4842" t="str">
        <f ca="1">VLOOKUP(F4842,Cities!$A$1:$F$69,6,0)</f>
        <v>Historical-Medieval, Nightlife</v>
      </c>
      <c r="I4842" t="str">
        <f ca="1">VLOOKUP(F4842,Cities!$A$1:$C$69,3,0)</f>
        <v>Europe</v>
      </c>
      <c r="J4842">
        <f t="shared" ca="1" si="3"/>
        <v>3</v>
      </c>
      <c r="K4842">
        <f ca="1">VLOOKUP(F4842,Cities!$A$1:$I$69,6+J4842,0)*R4842*E4842</f>
        <v>8540</v>
      </c>
      <c r="L4842">
        <f t="shared" ca="1" si="4"/>
        <v>1</v>
      </c>
      <c r="M4842">
        <f ca="1">VLOOKUP(F4842,Cities!$A$1:$I$69,4,0)*R4842*L4842</f>
        <v>2240</v>
      </c>
      <c r="N4842">
        <f t="shared" ca="1" si="5"/>
        <v>10780</v>
      </c>
      <c r="O4842" t="str">
        <f ca="1">VLOOKUP(F4842,Cities!$A$1:$E$69,5,0)</f>
        <v>Summer</v>
      </c>
      <c r="P4842">
        <f t="shared" ca="1" si="6"/>
        <v>3</v>
      </c>
      <c r="Q4842" t="str">
        <f ca="1">VLOOKUP(P4842,Sheet2!$A$1:$B$5,2,0)</f>
        <v>Romantic</v>
      </c>
      <c r="R4842">
        <f ca="1">VLOOKUP(P4842,Sheet2!$A$1:$C$5,3,0)</f>
        <v>2</v>
      </c>
    </row>
    <row r="4843" spans="1:18" ht="14.25" customHeight="1">
      <c r="A4843" s="4">
        <v>4842</v>
      </c>
      <c r="B4843">
        <f t="shared" ca="1" si="0"/>
        <v>20</v>
      </c>
      <c r="C4843">
        <f t="shared" ca="1" si="1"/>
        <v>3</v>
      </c>
      <c r="D4843" t="str">
        <f ca="1">VLOOKUP(C4843,Stay!$A$1:$B$5,2,0)</f>
        <v>2 weeks</v>
      </c>
      <c r="E4843">
        <f ca="1">VLOOKUP(C4843,Stay!$A$1:$C$5,3,0)</f>
        <v>14</v>
      </c>
      <c r="F4843">
        <f t="shared" ca="1" si="2"/>
        <v>12</v>
      </c>
      <c r="G4843" t="str">
        <f ca="1">VLOOKUP(F4843,Cities!$A$1:$C$69,2,0)</f>
        <v>Boston</v>
      </c>
      <c r="H4843" t="str">
        <f ca="1">VLOOKUP(F4843,Cities!$A$1:$F$69,6,0)</f>
        <v>Modern, Adventure-Water, Aquatic, Nightlife</v>
      </c>
      <c r="I4843" t="str">
        <f ca="1">VLOOKUP(F4843,Cities!$A$1:$C$69,3,0)</f>
        <v>North America</v>
      </c>
      <c r="J4843">
        <f t="shared" ca="1" si="3"/>
        <v>3</v>
      </c>
      <c r="K4843">
        <f ca="1">VLOOKUP(F4843,Cities!$A$1:$I$69,6+J4843,0)*R4843*E4843</f>
        <v>6034</v>
      </c>
      <c r="L4843">
        <f t="shared" ca="1" si="4"/>
        <v>1</v>
      </c>
      <c r="M4843">
        <f ca="1">VLOOKUP(F4843,Cities!$A$1:$I$69,4,0)*R4843*L4843</f>
        <v>200</v>
      </c>
      <c r="N4843">
        <f t="shared" ca="1" si="5"/>
        <v>6234</v>
      </c>
      <c r="O4843" t="str">
        <f ca="1">VLOOKUP(F4843,Cities!$A$1:$E$69,5,0)</f>
        <v>Summer</v>
      </c>
      <c r="P4843">
        <f t="shared" ca="1" si="6"/>
        <v>1</v>
      </c>
      <c r="Q4843" t="str">
        <f ca="1">VLOOKUP(P4843,Sheet2!$A$1:$B$5,2,0)</f>
        <v>Solo</v>
      </c>
      <c r="R4843">
        <f ca="1">VLOOKUP(P4843,Sheet2!$A$1:$C$5,3,0)</f>
        <v>1</v>
      </c>
    </row>
    <row r="4844" spans="1:18" ht="14.25" customHeight="1">
      <c r="A4844" s="4">
        <v>4843</v>
      </c>
      <c r="B4844">
        <f t="shared" ca="1" si="0"/>
        <v>214</v>
      </c>
      <c r="C4844">
        <f t="shared" ca="1" si="1"/>
        <v>4</v>
      </c>
      <c r="D4844" t="str">
        <f ca="1">VLOOKUP(C4844,Stay!$A$1:$B$5,2,0)</f>
        <v>1 month</v>
      </c>
      <c r="E4844">
        <f ca="1">VLOOKUP(C4844,Stay!$A$1:$C$5,3,0)</f>
        <v>30</v>
      </c>
      <c r="F4844">
        <f t="shared" ca="1" si="2"/>
        <v>19</v>
      </c>
      <c r="G4844" t="str">
        <f ca="1">VLOOKUP(F4844,Cities!$A$1:$C$69,2,0)</f>
        <v>Columbus</v>
      </c>
      <c r="H4844" t="str">
        <f ca="1">VLOOKUP(F4844,Cities!$A$1:$F$69,6,0)</f>
        <v>Modern, Beach, Nightlife, Park</v>
      </c>
      <c r="I4844" t="str">
        <f ca="1">VLOOKUP(F4844,Cities!$A$1:$C$69,3,0)</f>
        <v>North America</v>
      </c>
      <c r="J4844">
        <f t="shared" ca="1" si="3"/>
        <v>3</v>
      </c>
      <c r="K4844">
        <f ca="1">VLOOKUP(F4844,Cities!$A$1:$I$69,6+J4844,0)*R4844*E4844</f>
        <v>9000</v>
      </c>
      <c r="L4844">
        <f t="shared" ca="1" si="4"/>
        <v>2</v>
      </c>
      <c r="M4844">
        <f ca="1">VLOOKUP(F4844,Cities!$A$1:$I$69,4,0)*R4844*L4844</f>
        <v>960</v>
      </c>
      <c r="N4844">
        <f t="shared" ca="1" si="5"/>
        <v>9960</v>
      </c>
      <c r="O4844" t="str">
        <f ca="1">VLOOKUP(F4844,Cities!$A$1:$E$69,5,0)</f>
        <v>Summer</v>
      </c>
      <c r="P4844">
        <f t="shared" ca="1" si="6"/>
        <v>3</v>
      </c>
      <c r="Q4844" t="str">
        <f ca="1">VLOOKUP(P4844,Sheet2!$A$1:$B$5,2,0)</f>
        <v>Romantic</v>
      </c>
      <c r="R4844">
        <f ca="1">VLOOKUP(P4844,Sheet2!$A$1:$C$5,3,0)</f>
        <v>2</v>
      </c>
    </row>
    <row r="4845" spans="1:18" ht="14.25" customHeight="1">
      <c r="A4845" s="4">
        <v>4844</v>
      </c>
      <c r="B4845">
        <f t="shared" ca="1" si="0"/>
        <v>198</v>
      </c>
      <c r="C4845">
        <f t="shared" ca="1" si="1"/>
        <v>1</v>
      </c>
      <c r="D4845" t="str">
        <f ca="1">VLOOKUP(C4845,Stay!$A$1:$B$5,2,0)</f>
        <v>3 days</v>
      </c>
      <c r="E4845">
        <f ca="1">VLOOKUP(C4845,Stay!$A$1:$C$5,3,0)</f>
        <v>3</v>
      </c>
      <c r="F4845">
        <f t="shared" ca="1" si="2"/>
        <v>21</v>
      </c>
      <c r="G4845" t="str">
        <f ca="1">VLOOKUP(F4845,Cities!$A$1:$C$69,2,0)</f>
        <v>Denver</v>
      </c>
      <c r="H4845" t="str">
        <f ca="1">VLOOKUP(F4845,Cities!$A$1:$F$69,6,0)</f>
        <v>Modern, Hills, Park, Architecture</v>
      </c>
      <c r="I4845" t="str">
        <f ca="1">VLOOKUP(F4845,Cities!$A$1:$C$69,3,0)</f>
        <v>North America</v>
      </c>
      <c r="J4845">
        <f t="shared" ca="1" si="3"/>
        <v>1</v>
      </c>
      <c r="K4845">
        <f ca="1">VLOOKUP(F4845,Cities!$A$1:$I$69,6+J4845,0)*R4845*E4845</f>
        <v>201</v>
      </c>
      <c r="L4845">
        <f t="shared" ca="1" si="4"/>
        <v>1</v>
      </c>
      <c r="M4845">
        <f ca="1">VLOOKUP(F4845,Cities!$A$1:$I$69,4,0)*R4845*L4845</f>
        <v>150</v>
      </c>
      <c r="N4845">
        <f t="shared" ca="1" si="5"/>
        <v>351</v>
      </c>
      <c r="O4845" t="str">
        <f ca="1">VLOOKUP(F4845,Cities!$A$1:$E$69,5,0)</f>
        <v>Summer</v>
      </c>
      <c r="P4845">
        <f t="shared" ca="1" si="6"/>
        <v>1</v>
      </c>
      <c r="Q4845" t="str">
        <f ca="1">VLOOKUP(P4845,Sheet2!$A$1:$B$5,2,0)</f>
        <v>Solo</v>
      </c>
      <c r="R4845">
        <f ca="1">VLOOKUP(P4845,Sheet2!$A$1:$C$5,3,0)</f>
        <v>1</v>
      </c>
    </row>
    <row r="4846" spans="1:18" ht="14.25" customHeight="1">
      <c r="A4846" s="4">
        <v>4845</v>
      </c>
      <c r="B4846">
        <f t="shared" ca="1" si="0"/>
        <v>124</v>
      </c>
      <c r="C4846">
        <f t="shared" ca="1" si="1"/>
        <v>3</v>
      </c>
      <c r="D4846" t="str">
        <f ca="1">VLOOKUP(C4846,Stay!$A$1:$B$5,2,0)</f>
        <v>2 weeks</v>
      </c>
      <c r="E4846">
        <f ca="1">VLOOKUP(C4846,Stay!$A$1:$C$5,3,0)</f>
        <v>14</v>
      </c>
      <c r="F4846">
        <f t="shared" ca="1" si="2"/>
        <v>13</v>
      </c>
      <c r="G4846" t="str">
        <f ca="1">VLOOKUP(F4846,Cities!$A$1:$C$69,2,0)</f>
        <v>Broward County</v>
      </c>
      <c r="H4846" t="str">
        <f ca="1">VLOOKUP(F4846,Cities!$A$1:$F$69,6,0)</f>
        <v>Beach, Modern, Park, Aquatic</v>
      </c>
      <c r="I4846" t="str">
        <f ca="1">VLOOKUP(F4846,Cities!$A$1:$C$69,3,0)</f>
        <v>North America</v>
      </c>
      <c r="J4846">
        <f t="shared" ca="1" si="3"/>
        <v>1</v>
      </c>
      <c r="K4846">
        <f ca="1">VLOOKUP(F4846,Cities!$A$1:$I$69,6+J4846,0)*R4846*E4846</f>
        <v>1848</v>
      </c>
      <c r="L4846">
        <f t="shared" ca="1" si="4"/>
        <v>1</v>
      </c>
      <c r="M4846">
        <f ca="1">VLOOKUP(F4846,Cities!$A$1:$I$69,4,0)*R4846*L4846</f>
        <v>260</v>
      </c>
      <c r="N4846">
        <f t="shared" ca="1" si="5"/>
        <v>2108</v>
      </c>
      <c r="O4846" t="str">
        <f ca="1">VLOOKUP(F4846,Cities!$A$1:$E$69,5,0)</f>
        <v>Summer</v>
      </c>
      <c r="P4846">
        <f t="shared" ca="1" si="6"/>
        <v>3</v>
      </c>
      <c r="Q4846" t="str">
        <f ca="1">VLOOKUP(P4846,Sheet2!$A$1:$B$5,2,0)</f>
        <v>Romantic</v>
      </c>
      <c r="R4846">
        <f ca="1">VLOOKUP(P4846,Sheet2!$A$1:$C$5,3,0)</f>
        <v>2</v>
      </c>
    </row>
    <row r="4847" spans="1:18" ht="14.25" customHeight="1">
      <c r="A4847" s="4">
        <v>4846</v>
      </c>
      <c r="B4847">
        <f t="shared" ca="1" si="0"/>
        <v>255</v>
      </c>
      <c r="C4847">
        <f t="shared" ca="1" si="1"/>
        <v>2</v>
      </c>
      <c r="D4847" t="str">
        <f ca="1">VLOOKUP(C4847,Stay!$A$1:$B$5,2,0)</f>
        <v>1 week</v>
      </c>
      <c r="E4847">
        <f ca="1">VLOOKUP(C4847,Stay!$A$1:$C$5,3,0)</f>
        <v>7</v>
      </c>
      <c r="F4847">
        <f t="shared" ca="1" si="2"/>
        <v>5</v>
      </c>
      <c r="G4847" t="str">
        <f ca="1">VLOOKUP(F4847,Cities!$A$1:$C$69,2,0)</f>
        <v>Austin</v>
      </c>
      <c r="H4847" t="str">
        <f ca="1">VLOOKUP(F4847,Cities!$A$1:$F$69,6,0)</f>
        <v>Historical-Modern, Nightlife</v>
      </c>
      <c r="I4847" t="str">
        <f ca="1">VLOOKUP(F4847,Cities!$A$1:$C$69,3,0)</f>
        <v>North America</v>
      </c>
      <c r="J4847">
        <f t="shared" ca="1" si="3"/>
        <v>2</v>
      </c>
      <c r="K4847">
        <f ca="1">VLOOKUP(F4847,Cities!$A$1:$I$69,6+J4847,0)*R4847*E4847</f>
        <v>4788</v>
      </c>
      <c r="L4847">
        <f t="shared" ca="1" si="4"/>
        <v>2</v>
      </c>
      <c r="M4847">
        <f ca="1">VLOOKUP(F4847,Cities!$A$1:$I$69,4,0)*R4847*L4847</f>
        <v>720</v>
      </c>
      <c r="N4847">
        <f t="shared" ca="1" si="5"/>
        <v>5508</v>
      </c>
      <c r="O4847" t="str">
        <f ca="1">VLOOKUP(F4847,Cities!$A$1:$E$69,5,0)</f>
        <v>Spring</v>
      </c>
      <c r="P4847">
        <f t="shared" ca="1" si="6"/>
        <v>4</v>
      </c>
      <c r="Q4847" t="str">
        <f ca="1">VLOOKUP(P4847,Sheet2!$A$1:$B$5,2,0)</f>
        <v>Friends</v>
      </c>
      <c r="R4847">
        <f ca="1">VLOOKUP(P4847,Sheet2!$A$1:$C$5,3,0)</f>
        <v>6</v>
      </c>
    </row>
    <row r="4848" spans="1:18" ht="14.25" customHeight="1">
      <c r="A4848" s="4">
        <v>4847</v>
      </c>
      <c r="B4848">
        <f t="shared" ca="1" si="0"/>
        <v>1</v>
      </c>
      <c r="C4848">
        <f t="shared" ca="1" si="1"/>
        <v>1</v>
      </c>
      <c r="D4848" t="str">
        <f ca="1">VLOOKUP(C4848,Stay!$A$1:$B$5,2,0)</f>
        <v>3 days</v>
      </c>
      <c r="E4848">
        <f ca="1">VLOOKUP(C4848,Stay!$A$1:$C$5,3,0)</f>
        <v>3</v>
      </c>
      <c r="F4848">
        <f t="shared" ca="1" si="2"/>
        <v>1</v>
      </c>
      <c r="G4848" t="str">
        <f ca="1">VLOOKUP(F4848,Cities!$A$1:$C$69,2,0)</f>
        <v>Amsterdam</v>
      </c>
      <c r="H4848" t="str">
        <f ca="1">VLOOKUP(F4848,Cities!$A$1:$F$69,6,0)</f>
        <v>Acquatic, Historical-Modern, Beach, Nightlife</v>
      </c>
      <c r="I4848" t="str">
        <f ca="1">VLOOKUP(F4848,Cities!$A$1:$C$69,3,0)</f>
        <v>Europe</v>
      </c>
      <c r="J4848">
        <f t="shared" ca="1" si="3"/>
        <v>2</v>
      </c>
      <c r="K4848">
        <f ca="1">VLOOKUP(F4848,Cities!$A$1:$I$69,6+J4848,0)*R4848*E4848</f>
        <v>1704</v>
      </c>
      <c r="L4848">
        <f t="shared" ca="1" si="4"/>
        <v>2</v>
      </c>
      <c r="M4848">
        <f ca="1">VLOOKUP(F4848,Cities!$A$1:$I$69,4,0)*R4848*L4848</f>
        <v>9480</v>
      </c>
      <c r="N4848">
        <f t="shared" ca="1" si="5"/>
        <v>11184</v>
      </c>
      <c r="O4848" t="str">
        <f ca="1">VLOOKUP(F4848,Cities!$A$1:$E$69,5,0)</f>
        <v>Summer</v>
      </c>
      <c r="P4848">
        <f t="shared" ca="1" si="6"/>
        <v>2</v>
      </c>
      <c r="Q4848" t="str">
        <f ca="1">VLOOKUP(P4848,Sheet2!$A$1:$B$5,2,0)</f>
        <v>Family</v>
      </c>
      <c r="R4848">
        <f ca="1">VLOOKUP(P4848,Sheet2!$A$1:$C$5,3,0)</f>
        <v>4</v>
      </c>
    </row>
    <row r="4849" spans="1:18" ht="14.25" customHeight="1">
      <c r="A4849" s="4">
        <v>4848</v>
      </c>
      <c r="B4849">
        <f t="shared" ca="1" si="0"/>
        <v>58</v>
      </c>
      <c r="C4849">
        <f t="shared" ca="1" si="1"/>
        <v>1</v>
      </c>
      <c r="D4849" t="str">
        <f ca="1">VLOOKUP(C4849,Stay!$A$1:$B$5,2,0)</f>
        <v>3 days</v>
      </c>
      <c r="E4849">
        <f ca="1">VLOOKUP(C4849,Stay!$A$1:$C$5,3,0)</f>
        <v>3</v>
      </c>
      <c r="F4849">
        <f t="shared" ca="1" si="2"/>
        <v>31</v>
      </c>
      <c r="G4849" t="str">
        <f ca="1">VLOOKUP(F4849,Cities!$A$1:$C$69,2,0)</f>
        <v>Los Angeles</v>
      </c>
      <c r="H4849" t="str">
        <f ca="1">VLOOKUP(F4849,Cities!$A$1:$F$69,6,0)</f>
        <v>Beach, Terrain</v>
      </c>
      <c r="I4849" t="str">
        <f ca="1">VLOOKUP(F4849,Cities!$A$1:$C$69,3,0)</f>
        <v>North America</v>
      </c>
      <c r="J4849">
        <f t="shared" ca="1" si="3"/>
        <v>3</v>
      </c>
      <c r="K4849">
        <f ca="1">VLOOKUP(F4849,Cities!$A$1:$I$69,6+J4849,0)*R4849*E4849</f>
        <v>1674</v>
      </c>
      <c r="L4849">
        <f t="shared" ca="1" si="4"/>
        <v>1</v>
      </c>
      <c r="M4849">
        <f ca="1">VLOOKUP(F4849,Cities!$A$1:$I$69,4,0)*R4849*L4849</f>
        <v>220</v>
      </c>
      <c r="N4849">
        <f t="shared" ca="1" si="5"/>
        <v>1894</v>
      </c>
      <c r="O4849" t="str">
        <f ca="1">VLOOKUP(F4849,Cities!$A$1:$E$69,5,0)</f>
        <v>Summer</v>
      </c>
      <c r="P4849">
        <f t="shared" ca="1" si="6"/>
        <v>1</v>
      </c>
      <c r="Q4849" t="str">
        <f ca="1">VLOOKUP(P4849,Sheet2!$A$1:$B$5,2,0)</f>
        <v>Solo</v>
      </c>
      <c r="R4849">
        <f ca="1">VLOOKUP(P4849,Sheet2!$A$1:$C$5,3,0)</f>
        <v>1</v>
      </c>
    </row>
    <row r="4850" spans="1:18" ht="14.25" customHeight="1">
      <c r="A4850" s="4">
        <v>4849</v>
      </c>
      <c r="B4850">
        <f t="shared" ca="1" si="0"/>
        <v>92</v>
      </c>
      <c r="C4850">
        <f t="shared" ca="1" si="1"/>
        <v>2</v>
      </c>
      <c r="D4850" t="str">
        <f ca="1">VLOOKUP(C4850,Stay!$A$1:$B$5,2,0)</f>
        <v>1 week</v>
      </c>
      <c r="E4850">
        <f ca="1">VLOOKUP(C4850,Stay!$A$1:$C$5,3,0)</f>
        <v>7</v>
      </c>
      <c r="F4850">
        <f t="shared" ca="1" si="2"/>
        <v>27</v>
      </c>
      <c r="G4850" t="str">
        <f ca="1">VLOOKUP(F4850,Cities!$A$1:$C$69,2,0)</f>
        <v>Hawaii</v>
      </c>
      <c r="H4850" t="str">
        <f ca="1">VLOOKUP(F4850,Cities!$A$1:$F$69,6,0)</f>
        <v>Beach, Terrain, Modern</v>
      </c>
      <c r="I4850" t="str">
        <f ca="1">VLOOKUP(F4850,Cities!$A$1:$C$69,3,0)</f>
        <v>North America</v>
      </c>
      <c r="J4850">
        <f t="shared" ca="1" si="3"/>
        <v>3</v>
      </c>
      <c r="K4850">
        <f ca="1">VLOOKUP(F4850,Cities!$A$1:$I$69,6+J4850,0)*R4850*E4850</f>
        <v>5565</v>
      </c>
      <c r="L4850">
        <f t="shared" ca="1" si="4"/>
        <v>1</v>
      </c>
      <c r="M4850">
        <f ca="1">VLOOKUP(F4850,Cities!$A$1:$I$69,4,0)*R4850*L4850</f>
        <v>800</v>
      </c>
      <c r="N4850">
        <f t="shared" ca="1" si="5"/>
        <v>6365</v>
      </c>
      <c r="O4850" t="str">
        <f ca="1">VLOOKUP(F4850,Cities!$A$1:$E$69,5,0)</f>
        <v>Summer</v>
      </c>
      <c r="P4850">
        <f t="shared" ca="1" si="6"/>
        <v>1</v>
      </c>
      <c r="Q4850" t="str">
        <f ca="1">VLOOKUP(P4850,Sheet2!$A$1:$B$5,2,0)</f>
        <v>Solo</v>
      </c>
      <c r="R4850">
        <f ca="1">VLOOKUP(P4850,Sheet2!$A$1:$C$5,3,0)</f>
        <v>1</v>
      </c>
    </row>
    <row r="4851" spans="1:18" ht="14.25" customHeight="1">
      <c r="A4851" s="4">
        <v>4850</v>
      </c>
      <c r="B4851">
        <f t="shared" ca="1" si="0"/>
        <v>120</v>
      </c>
      <c r="C4851">
        <f t="shared" ca="1" si="1"/>
        <v>3</v>
      </c>
      <c r="D4851" t="str">
        <f ca="1">VLOOKUP(C4851,Stay!$A$1:$B$5,2,0)</f>
        <v>2 weeks</v>
      </c>
      <c r="E4851">
        <f ca="1">VLOOKUP(C4851,Stay!$A$1:$C$5,3,0)</f>
        <v>14</v>
      </c>
      <c r="F4851">
        <f t="shared" ca="1" si="2"/>
        <v>45</v>
      </c>
      <c r="G4851" t="str">
        <f ca="1">VLOOKUP(F4851,Cities!$A$1:$C$69,2,0)</f>
        <v>Oakland</v>
      </c>
      <c r="H4851" t="str">
        <f ca="1">VLOOKUP(F4851,Cities!$A$1:$F$69,6,0)</f>
        <v>Modern, Hills, Park</v>
      </c>
      <c r="I4851" t="str">
        <f ca="1">VLOOKUP(F4851,Cities!$A$1:$C$69,3,0)</f>
        <v>North America</v>
      </c>
      <c r="J4851">
        <f t="shared" ca="1" si="3"/>
        <v>1</v>
      </c>
      <c r="K4851">
        <f ca="1">VLOOKUP(F4851,Cities!$A$1:$I$69,6+J4851,0)*R4851*E4851</f>
        <v>1134</v>
      </c>
      <c r="L4851">
        <f t="shared" ca="1" si="4"/>
        <v>2</v>
      </c>
      <c r="M4851">
        <f ca="1">VLOOKUP(F4851,Cities!$A$1:$I$69,4,0)*R4851*L4851</f>
        <v>720</v>
      </c>
      <c r="N4851">
        <f t="shared" ca="1" si="5"/>
        <v>1854</v>
      </c>
      <c r="O4851" t="str">
        <f ca="1">VLOOKUP(F4851,Cities!$A$1:$E$69,5,0)</f>
        <v>Spring</v>
      </c>
      <c r="P4851">
        <f t="shared" ca="1" si="6"/>
        <v>1</v>
      </c>
      <c r="Q4851" t="str">
        <f ca="1">VLOOKUP(P4851,Sheet2!$A$1:$B$5,2,0)</f>
        <v>Solo</v>
      </c>
      <c r="R4851">
        <f ca="1">VLOOKUP(P4851,Sheet2!$A$1:$C$5,3,0)</f>
        <v>1</v>
      </c>
    </row>
    <row r="4852" spans="1:18" ht="14.25" customHeight="1">
      <c r="A4852" s="4">
        <v>4851</v>
      </c>
      <c r="B4852">
        <f t="shared" ca="1" si="0"/>
        <v>195</v>
      </c>
      <c r="C4852">
        <f t="shared" ca="1" si="1"/>
        <v>4</v>
      </c>
      <c r="D4852" t="str">
        <f ca="1">VLOOKUP(C4852,Stay!$A$1:$B$5,2,0)</f>
        <v>1 month</v>
      </c>
      <c r="E4852">
        <f ca="1">VLOOKUP(C4852,Stay!$A$1:$C$5,3,0)</f>
        <v>30</v>
      </c>
      <c r="F4852">
        <f t="shared" ca="1" si="2"/>
        <v>10</v>
      </c>
      <c r="G4852" t="str">
        <f ca="1">VLOOKUP(F4852,Cities!$A$1:$C$69,2,0)</f>
        <v>Bologna</v>
      </c>
      <c r="H4852" t="str">
        <f ca="1">VLOOKUP(F4852,Cities!$A$1:$F$69,6,0)</f>
        <v>Historical-Medieval, Nightlife</v>
      </c>
      <c r="I4852" t="str">
        <f ca="1">VLOOKUP(F4852,Cities!$A$1:$C$69,3,0)</f>
        <v>Europe</v>
      </c>
      <c r="J4852">
        <f t="shared" ca="1" si="3"/>
        <v>2</v>
      </c>
      <c r="K4852">
        <f ca="1">VLOOKUP(F4852,Cities!$A$1:$I$69,6+J4852,0)*R4852*E4852</f>
        <v>9060</v>
      </c>
      <c r="L4852">
        <f t="shared" ca="1" si="4"/>
        <v>2</v>
      </c>
      <c r="M4852">
        <f ca="1">VLOOKUP(F4852,Cities!$A$1:$I$69,4,0)*R4852*L4852</f>
        <v>4480</v>
      </c>
      <c r="N4852">
        <f t="shared" ca="1" si="5"/>
        <v>13540</v>
      </c>
      <c r="O4852" t="str">
        <f ca="1">VLOOKUP(F4852,Cities!$A$1:$E$69,5,0)</f>
        <v>Summer</v>
      </c>
      <c r="P4852">
        <f t="shared" ca="1" si="6"/>
        <v>3</v>
      </c>
      <c r="Q4852" t="str">
        <f ca="1">VLOOKUP(P4852,Sheet2!$A$1:$B$5,2,0)</f>
        <v>Romantic</v>
      </c>
      <c r="R4852">
        <f ca="1">VLOOKUP(P4852,Sheet2!$A$1:$C$5,3,0)</f>
        <v>2</v>
      </c>
    </row>
    <row r="4853" spans="1:18" ht="14.25" customHeight="1">
      <c r="A4853" s="4">
        <v>4852</v>
      </c>
      <c r="B4853">
        <f t="shared" ca="1" si="0"/>
        <v>280</v>
      </c>
      <c r="C4853">
        <f t="shared" ca="1" si="1"/>
        <v>3</v>
      </c>
      <c r="D4853" t="str">
        <f ca="1">VLOOKUP(C4853,Stay!$A$1:$B$5,2,0)</f>
        <v>2 weeks</v>
      </c>
      <c r="E4853">
        <f ca="1">VLOOKUP(C4853,Stay!$A$1:$C$5,3,0)</f>
        <v>14</v>
      </c>
      <c r="F4853">
        <f t="shared" ca="1" si="2"/>
        <v>24</v>
      </c>
      <c r="G4853" t="str">
        <f ca="1">VLOOKUP(F4853,Cities!$A$1:$C$69,2,0)</f>
        <v>Florence</v>
      </c>
      <c r="H4853" t="str">
        <f ca="1">VLOOKUP(F4853,Cities!$A$1:$F$69,6,0)</f>
        <v>Historical, Beach</v>
      </c>
      <c r="I4853" t="str">
        <f ca="1">VLOOKUP(F4853,Cities!$A$1:$C$69,3,0)</f>
        <v>Europe</v>
      </c>
      <c r="J4853">
        <f t="shared" ca="1" si="3"/>
        <v>1</v>
      </c>
      <c r="K4853">
        <f ca="1">VLOOKUP(F4853,Cities!$A$1:$I$69,6+J4853,0)*R4853*E4853</f>
        <v>1540</v>
      </c>
      <c r="L4853">
        <f t="shared" ca="1" si="4"/>
        <v>1</v>
      </c>
      <c r="M4853">
        <f ca="1">VLOOKUP(F4853,Cities!$A$1:$I$69,4,0)*R4853*L4853</f>
        <v>3900</v>
      </c>
      <c r="N4853">
        <f t="shared" ca="1" si="5"/>
        <v>5440</v>
      </c>
      <c r="O4853" t="str">
        <f ca="1">VLOOKUP(F4853,Cities!$A$1:$E$69,5,0)</f>
        <v>Summer</v>
      </c>
      <c r="P4853">
        <f t="shared" ca="1" si="6"/>
        <v>3</v>
      </c>
      <c r="Q4853" t="str">
        <f ca="1">VLOOKUP(P4853,Sheet2!$A$1:$B$5,2,0)</f>
        <v>Romantic</v>
      </c>
      <c r="R4853">
        <f ca="1">VLOOKUP(P4853,Sheet2!$A$1:$C$5,3,0)</f>
        <v>2</v>
      </c>
    </row>
    <row r="4854" spans="1:18" ht="14.25" customHeight="1">
      <c r="A4854" s="4">
        <v>4853</v>
      </c>
      <c r="B4854">
        <f t="shared" ca="1" si="0"/>
        <v>122</v>
      </c>
      <c r="C4854">
        <f t="shared" ca="1" si="1"/>
        <v>1</v>
      </c>
      <c r="D4854" t="str">
        <f ca="1">VLOOKUP(C4854,Stay!$A$1:$B$5,2,0)</f>
        <v>3 days</v>
      </c>
      <c r="E4854">
        <f ca="1">VLOOKUP(C4854,Stay!$A$1:$C$5,3,0)</f>
        <v>3</v>
      </c>
      <c r="F4854">
        <f t="shared" ca="1" si="2"/>
        <v>18</v>
      </c>
      <c r="G4854" t="str">
        <f ca="1">VLOOKUP(F4854,Cities!$A$1:$C$69,2,0)</f>
        <v>Clark County</v>
      </c>
      <c r="H4854" t="str">
        <f ca="1">VLOOKUP(F4854,Cities!$A$1:$F$69,6,0)</f>
        <v>Modern, Nightlife, Park, Adventure-Land, Forest</v>
      </c>
      <c r="I4854" t="str">
        <f ca="1">VLOOKUP(F4854,Cities!$A$1:$C$69,3,0)</f>
        <v>North America</v>
      </c>
      <c r="J4854">
        <f t="shared" ca="1" si="3"/>
        <v>2</v>
      </c>
      <c r="K4854">
        <f ca="1">VLOOKUP(F4854,Cities!$A$1:$I$69,6+J4854,0)*R4854*E4854</f>
        <v>3000</v>
      </c>
      <c r="L4854">
        <f t="shared" ca="1" si="4"/>
        <v>1</v>
      </c>
      <c r="M4854">
        <f ca="1">VLOOKUP(F4854,Cities!$A$1:$I$69,4,0)*R4854*L4854</f>
        <v>560</v>
      </c>
      <c r="N4854">
        <f t="shared" ca="1" si="5"/>
        <v>3560</v>
      </c>
      <c r="O4854" t="str">
        <f ca="1">VLOOKUP(F4854,Cities!$A$1:$E$69,5,0)</f>
        <v>Summer</v>
      </c>
      <c r="P4854">
        <f t="shared" ca="1" si="6"/>
        <v>2</v>
      </c>
      <c r="Q4854" t="str">
        <f ca="1">VLOOKUP(P4854,Sheet2!$A$1:$B$5,2,0)</f>
        <v>Family</v>
      </c>
      <c r="R4854">
        <f ca="1">VLOOKUP(P4854,Sheet2!$A$1:$C$5,3,0)</f>
        <v>4</v>
      </c>
    </row>
    <row r="4855" spans="1:18" ht="14.25" customHeight="1">
      <c r="A4855" s="4">
        <v>4854</v>
      </c>
      <c r="B4855">
        <f t="shared" ca="1" si="0"/>
        <v>241</v>
      </c>
      <c r="C4855">
        <f t="shared" ca="1" si="1"/>
        <v>2</v>
      </c>
      <c r="D4855" t="str">
        <f ca="1">VLOOKUP(C4855,Stay!$A$1:$B$5,2,0)</f>
        <v>1 week</v>
      </c>
      <c r="E4855">
        <f ca="1">VLOOKUP(C4855,Stay!$A$1:$C$5,3,0)</f>
        <v>7</v>
      </c>
      <c r="F4855">
        <f t="shared" ca="1" si="2"/>
        <v>13</v>
      </c>
      <c r="G4855" t="str">
        <f ca="1">VLOOKUP(F4855,Cities!$A$1:$C$69,2,0)</f>
        <v>Broward County</v>
      </c>
      <c r="H4855" t="str">
        <f ca="1">VLOOKUP(F4855,Cities!$A$1:$F$69,6,0)</f>
        <v>Beach, Modern, Park, Aquatic</v>
      </c>
      <c r="I4855" t="str">
        <f ca="1">VLOOKUP(F4855,Cities!$A$1:$C$69,3,0)</f>
        <v>North America</v>
      </c>
      <c r="J4855">
        <f t="shared" ca="1" si="3"/>
        <v>3</v>
      </c>
      <c r="K4855">
        <f ca="1">VLOOKUP(F4855,Cities!$A$1:$I$69,6+J4855,0)*R4855*E4855</f>
        <v>4788</v>
      </c>
      <c r="L4855">
        <f t="shared" ca="1" si="4"/>
        <v>1</v>
      </c>
      <c r="M4855">
        <f ca="1">VLOOKUP(F4855,Cities!$A$1:$I$69,4,0)*R4855*L4855</f>
        <v>260</v>
      </c>
      <c r="N4855">
        <f t="shared" ca="1" si="5"/>
        <v>5048</v>
      </c>
      <c r="O4855" t="str">
        <f ca="1">VLOOKUP(F4855,Cities!$A$1:$E$69,5,0)</f>
        <v>Summer</v>
      </c>
      <c r="P4855">
        <f t="shared" ca="1" si="6"/>
        <v>3</v>
      </c>
      <c r="Q4855" t="str">
        <f ca="1">VLOOKUP(P4855,Sheet2!$A$1:$B$5,2,0)</f>
        <v>Romantic</v>
      </c>
      <c r="R4855">
        <f ca="1">VLOOKUP(P4855,Sheet2!$A$1:$C$5,3,0)</f>
        <v>2</v>
      </c>
    </row>
    <row r="4856" spans="1:18" ht="14.25" customHeight="1">
      <c r="A4856" s="4">
        <v>4855</v>
      </c>
      <c r="B4856">
        <f t="shared" ca="1" si="0"/>
        <v>289</v>
      </c>
      <c r="C4856">
        <f t="shared" ca="1" si="1"/>
        <v>3</v>
      </c>
      <c r="D4856" t="str">
        <f ca="1">VLOOKUP(C4856,Stay!$A$1:$B$5,2,0)</f>
        <v>2 weeks</v>
      </c>
      <c r="E4856">
        <f ca="1">VLOOKUP(C4856,Stay!$A$1:$C$5,3,0)</f>
        <v>14</v>
      </c>
      <c r="F4856">
        <f t="shared" ca="1" si="2"/>
        <v>17</v>
      </c>
      <c r="G4856" t="str">
        <f ca="1">VLOOKUP(F4856,Cities!$A$1:$C$69,2,0)</f>
        <v>Chicago</v>
      </c>
      <c r="H4856" t="str">
        <f ca="1">VLOOKUP(F4856,Cities!$A$1:$F$69,6,0)</f>
        <v>Modern, Aquatic, Nightlife</v>
      </c>
      <c r="I4856" t="str">
        <f ca="1">VLOOKUP(F4856,Cities!$A$1:$C$69,3,0)</f>
        <v>North America</v>
      </c>
      <c r="J4856">
        <f t="shared" ca="1" si="3"/>
        <v>1</v>
      </c>
      <c r="K4856">
        <f ca="1">VLOOKUP(F4856,Cities!$A$1:$I$69,6+J4856,0)*R4856*E4856</f>
        <v>1820</v>
      </c>
      <c r="L4856">
        <f t="shared" ca="1" si="4"/>
        <v>1</v>
      </c>
      <c r="M4856">
        <f ca="1">VLOOKUP(F4856,Cities!$A$1:$I$69,4,0)*R4856*L4856</f>
        <v>260</v>
      </c>
      <c r="N4856">
        <f t="shared" ca="1" si="5"/>
        <v>2080</v>
      </c>
      <c r="O4856" t="str">
        <f ca="1">VLOOKUP(F4856,Cities!$A$1:$E$69,5,0)</f>
        <v>Summer</v>
      </c>
      <c r="P4856">
        <f t="shared" ca="1" si="6"/>
        <v>3</v>
      </c>
      <c r="Q4856" t="str">
        <f ca="1">VLOOKUP(P4856,Sheet2!$A$1:$B$5,2,0)</f>
        <v>Romantic</v>
      </c>
      <c r="R4856">
        <f ca="1">VLOOKUP(P4856,Sheet2!$A$1:$C$5,3,0)</f>
        <v>2</v>
      </c>
    </row>
    <row r="4857" spans="1:18" ht="14.25" customHeight="1">
      <c r="A4857" s="4">
        <v>4856</v>
      </c>
      <c r="B4857">
        <f t="shared" ca="1" si="0"/>
        <v>159</v>
      </c>
      <c r="C4857">
        <f t="shared" ca="1" si="1"/>
        <v>4</v>
      </c>
      <c r="D4857" t="str">
        <f ca="1">VLOOKUP(C4857,Stay!$A$1:$B$5,2,0)</f>
        <v>1 month</v>
      </c>
      <c r="E4857">
        <f ca="1">VLOOKUP(C4857,Stay!$A$1:$C$5,3,0)</f>
        <v>30</v>
      </c>
      <c r="F4857">
        <f t="shared" ca="1" si="2"/>
        <v>48</v>
      </c>
      <c r="G4857" t="str">
        <f ca="1">VLOOKUP(F4857,Cities!$A$1:$C$69,2,0)</f>
        <v>Porto</v>
      </c>
      <c r="H4857" t="str">
        <f ca="1">VLOOKUP(F4857,Cities!$A$1:$F$69,6,0)</f>
        <v>Wineyard, Historical-Modern, Architecture</v>
      </c>
      <c r="I4857" t="str">
        <f ca="1">VLOOKUP(F4857,Cities!$A$1:$C$69,3,0)</f>
        <v>Europe</v>
      </c>
      <c r="J4857">
        <f t="shared" ca="1" si="3"/>
        <v>1</v>
      </c>
      <c r="K4857">
        <f ca="1">VLOOKUP(F4857,Cities!$A$1:$I$69,6+J4857,0)*R4857*E4857</f>
        <v>5160</v>
      </c>
      <c r="L4857">
        <f t="shared" ca="1" si="4"/>
        <v>2</v>
      </c>
      <c r="M4857">
        <f ca="1">VLOOKUP(F4857,Cities!$A$1:$I$69,4,0)*R4857*L4857</f>
        <v>9760</v>
      </c>
      <c r="N4857">
        <f t="shared" ca="1" si="5"/>
        <v>14920</v>
      </c>
      <c r="O4857" t="str">
        <f ca="1">VLOOKUP(F4857,Cities!$A$1:$E$69,5,0)</f>
        <v>Summer</v>
      </c>
      <c r="P4857">
        <f t="shared" ca="1" si="6"/>
        <v>2</v>
      </c>
      <c r="Q4857" t="str">
        <f ca="1">VLOOKUP(P4857,Sheet2!$A$1:$B$5,2,0)</f>
        <v>Family</v>
      </c>
      <c r="R4857">
        <f ca="1">VLOOKUP(P4857,Sheet2!$A$1:$C$5,3,0)</f>
        <v>4</v>
      </c>
    </row>
    <row r="4858" spans="1:18" ht="14.25" customHeight="1">
      <c r="A4858" s="4">
        <v>4857</v>
      </c>
      <c r="B4858">
        <f t="shared" ca="1" si="0"/>
        <v>196</v>
      </c>
      <c r="C4858">
        <f t="shared" ca="1" si="1"/>
        <v>4</v>
      </c>
      <c r="D4858" t="str">
        <f ca="1">VLOOKUP(C4858,Stay!$A$1:$B$5,2,0)</f>
        <v>1 month</v>
      </c>
      <c r="E4858">
        <f ca="1">VLOOKUP(C4858,Stay!$A$1:$C$5,3,0)</f>
        <v>30</v>
      </c>
      <c r="F4858">
        <f t="shared" ca="1" si="2"/>
        <v>27</v>
      </c>
      <c r="G4858" t="str">
        <f ca="1">VLOOKUP(F4858,Cities!$A$1:$C$69,2,0)</f>
        <v>Hawaii</v>
      </c>
      <c r="H4858" t="str">
        <f ca="1">VLOOKUP(F4858,Cities!$A$1:$F$69,6,0)</f>
        <v>Beach, Terrain, Modern</v>
      </c>
      <c r="I4858" t="str">
        <f ca="1">VLOOKUP(F4858,Cities!$A$1:$C$69,3,0)</f>
        <v>North America</v>
      </c>
      <c r="J4858">
        <f t="shared" ca="1" si="3"/>
        <v>2</v>
      </c>
      <c r="K4858">
        <f ca="1">VLOOKUP(F4858,Cities!$A$1:$I$69,6+J4858,0)*R4858*E4858</f>
        <v>16260</v>
      </c>
      <c r="L4858">
        <f t="shared" ca="1" si="4"/>
        <v>1</v>
      </c>
      <c r="M4858">
        <f ca="1">VLOOKUP(F4858,Cities!$A$1:$I$69,4,0)*R4858*L4858</f>
        <v>1600</v>
      </c>
      <c r="N4858">
        <f t="shared" ca="1" si="5"/>
        <v>17860</v>
      </c>
      <c r="O4858" t="str">
        <f ca="1">VLOOKUP(F4858,Cities!$A$1:$E$69,5,0)</f>
        <v>Summer</v>
      </c>
      <c r="P4858">
        <f t="shared" ca="1" si="6"/>
        <v>3</v>
      </c>
      <c r="Q4858" t="str">
        <f ca="1">VLOOKUP(P4858,Sheet2!$A$1:$B$5,2,0)</f>
        <v>Romantic</v>
      </c>
      <c r="R4858">
        <f ca="1">VLOOKUP(P4858,Sheet2!$A$1:$C$5,3,0)</f>
        <v>2</v>
      </c>
    </row>
    <row r="4859" spans="1:18" ht="14.25" customHeight="1">
      <c r="A4859" s="4">
        <v>4858</v>
      </c>
      <c r="B4859">
        <f t="shared" ca="1" si="0"/>
        <v>131</v>
      </c>
      <c r="C4859">
        <f t="shared" ca="1" si="1"/>
        <v>4</v>
      </c>
      <c r="D4859" t="str">
        <f ca="1">VLOOKUP(C4859,Stay!$A$1:$B$5,2,0)</f>
        <v>1 month</v>
      </c>
      <c r="E4859">
        <f ca="1">VLOOKUP(C4859,Stay!$A$1:$C$5,3,0)</f>
        <v>30</v>
      </c>
      <c r="F4859">
        <f t="shared" ca="1" si="2"/>
        <v>24</v>
      </c>
      <c r="G4859" t="str">
        <f ca="1">VLOOKUP(F4859,Cities!$A$1:$C$69,2,0)</f>
        <v>Florence</v>
      </c>
      <c r="H4859" t="str">
        <f ca="1">VLOOKUP(F4859,Cities!$A$1:$F$69,6,0)</f>
        <v>Historical, Beach</v>
      </c>
      <c r="I4859" t="str">
        <f ca="1">VLOOKUP(F4859,Cities!$A$1:$C$69,3,0)</f>
        <v>Europe</v>
      </c>
      <c r="J4859">
        <f t="shared" ca="1" si="3"/>
        <v>3</v>
      </c>
      <c r="K4859">
        <f ca="1">VLOOKUP(F4859,Cities!$A$1:$I$69,6+J4859,0)*R4859*E4859</f>
        <v>18960</v>
      </c>
      <c r="L4859">
        <f t="shared" ca="1" si="4"/>
        <v>1</v>
      </c>
      <c r="M4859">
        <f ca="1">VLOOKUP(F4859,Cities!$A$1:$I$69,4,0)*R4859*L4859</f>
        <v>3900</v>
      </c>
      <c r="N4859">
        <f t="shared" ca="1" si="5"/>
        <v>22860</v>
      </c>
      <c r="O4859" t="str">
        <f ca="1">VLOOKUP(F4859,Cities!$A$1:$E$69,5,0)</f>
        <v>Summer</v>
      </c>
      <c r="P4859">
        <f t="shared" ca="1" si="6"/>
        <v>3</v>
      </c>
      <c r="Q4859" t="str">
        <f ca="1">VLOOKUP(P4859,Sheet2!$A$1:$B$5,2,0)</f>
        <v>Romantic</v>
      </c>
      <c r="R4859">
        <f ca="1">VLOOKUP(P4859,Sheet2!$A$1:$C$5,3,0)</f>
        <v>2</v>
      </c>
    </row>
    <row r="4860" spans="1:18" ht="14.25" customHeight="1">
      <c r="A4860" s="4">
        <v>4859</v>
      </c>
      <c r="B4860">
        <f t="shared" ca="1" si="0"/>
        <v>14</v>
      </c>
      <c r="C4860">
        <f t="shared" ca="1" si="1"/>
        <v>2</v>
      </c>
      <c r="D4860" t="str">
        <f ca="1">VLOOKUP(C4860,Stay!$A$1:$B$5,2,0)</f>
        <v>1 week</v>
      </c>
      <c r="E4860">
        <f ca="1">VLOOKUP(C4860,Stay!$A$1:$C$5,3,0)</f>
        <v>7</v>
      </c>
      <c r="F4860">
        <f t="shared" ca="1" si="2"/>
        <v>66</v>
      </c>
      <c r="G4860" t="str">
        <f ca="1">VLOOKUP(F4860,Cities!$A$1:$C$69,2,0)</f>
        <v>Vienna</v>
      </c>
      <c r="H4860" t="str">
        <f ca="1">VLOOKUP(F4860,Cities!$A$1:$F$69,6,0)</f>
        <v>Terrain</v>
      </c>
      <c r="I4860" t="str">
        <f ca="1">VLOOKUP(F4860,Cities!$A$1:$C$69,3,0)</f>
        <v>Europe</v>
      </c>
      <c r="J4860">
        <f t="shared" ca="1" si="3"/>
        <v>1</v>
      </c>
      <c r="K4860">
        <f ca="1">VLOOKUP(F4860,Cities!$A$1:$I$69,6+J4860,0)*R4860*E4860</f>
        <v>1316</v>
      </c>
      <c r="L4860">
        <f t="shared" ca="1" si="4"/>
        <v>1</v>
      </c>
      <c r="M4860">
        <f ca="1">VLOOKUP(F4860,Cities!$A$1:$I$69,4,0)*R4860*L4860</f>
        <v>5400</v>
      </c>
      <c r="N4860">
        <f t="shared" ca="1" si="5"/>
        <v>6716</v>
      </c>
      <c r="O4860" t="str">
        <f ca="1">VLOOKUP(F4860,Cities!$A$1:$E$69,5,0)</f>
        <v>Summer</v>
      </c>
      <c r="P4860">
        <f t="shared" ca="1" si="6"/>
        <v>2</v>
      </c>
      <c r="Q4860" t="str">
        <f ca="1">VLOOKUP(P4860,Sheet2!$A$1:$B$5,2,0)</f>
        <v>Family</v>
      </c>
      <c r="R4860">
        <f ca="1">VLOOKUP(P4860,Sheet2!$A$1:$C$5,3,0)</f>
        <v>4</v>
      </c>
    </row>
    <row r="4861" spans="1:18" ht="14.25" customHeight="1">
      <c r="A4861" s="4">
        <v>4860</v>
      </c>
      <c r="B4861">
        <f t="shared" ca="1" si="0"/>
        <v>251</v>
      </c>
      <c r="C4861">
        <f t="shared" ca="1" si="1"/>
        <v>1</v>
      </c>
      <c r="D4861" t="str">
        <f ca="1">VLOOKUP(C4861,Stay!$A$1:$B$5,2,0)</f>
        <v>3 days</v>
      </c>
      <c r="E4861">
        <f ca="1">VLOOKUP(C4861,Stay!$A$1:$C$5,3,0)</f>
        <v>3</v>
      </c>
      <c r="F4861">
        <f t="shared" ca="1" si="2"/>
        <v>56</v>
      </c>
      <c r="G4861" t="str">
        <f ca="1">VLOOKUP(F4861,Cities!$A$1:$C$69,2,0)</f>
        <v>Santa Cruz County</v>
      </c>
      <c r="H4861" t="str">
        <f ca="1">VLOOKUP(F4861,Cities!$A$1:$F$69,6,0)</f>
        <v>Beach</v>
      </c>
      <c r="I4861" t="str">
        <f ca="1">VLOOKUP(F4861,Cities!$A$1:$C$69,3,0)</f>
        <v>North America</v>
      </c>
      <c r="J4861">
        <f t="shared" ca="1" si="3"/>
        <v>3</v>
      </c>
      <c r="K4861">
        <f ca="1">VLOOKUP(F4861,Cities!$A$1:$I$69,6+J4861,0)*R4861*E4861</f>
        <v>2304</v>
      </c>
      <c r="L4861">
        <f t="shared" ca="1" si="4"/>
        <v>1</v>
      </c>
      <c r="M4861">
        <f ca="1">VLOOKUP(F4861,Cities!$A$1:$I$69,4,0)*R4861*L4861</f>
        <v>880</v>
      </c>
      <c r="N4861">
        <f t="shared" ca="1" si="5"/>
        <v>3184</v>
      </c>
      <c r="O4861" t="str">
        <f ca="1">VLOOKUP(F4861,Cities!$A$1:$E$69,5,0)</f>
        <v>Spring</v>
      </c>
      <c r="P4861">
        <f t="shared" ca="1" si="6"/>
        <v>2</v>
      </c>
      <c r="Q4861" t="str">
        <f ca="1">VLOOKUP(P4861,Sheet2!$A$1:$B$5,2,0)</f>
        <v>Family</v>
      </c>
      <c r="R4861">
        <f ca="1">VLOOKUP(P4861,Sheet2!$A$1:$C$5,3,0)</f>
        <v>4</v>
      </c>
    </row>
    <row r="4862" spans="1:18" ht="14.25" customHeight="1">
      <c r="A4862" s="4">
        <v>4861</v>
      </c>
      <c r="B4862">
        <f t="shared" ca="1" si="0"/>
        <v>201</v>
      </c>
      <c r="C4862">
        <f t="shared" ca="1" si="1"/>
        <v>1</v>
      </c>
      <c r="D4862" t="str">
        <f ca="1">VLOOKUP(C4862,Stay!$A$1:$B$5,2,0)</f>
        <v>3 days</v>
      </c>
      <c r="E4862">
        <f ca="1">VLOOKUP(C4862,Stay!$A$1:$C$5,3,0)</f>
        <v>3</v>
      </c>
      <c r="F4862">
        <f t="shared" ca="1" si="2"/>
        <v>39</v>
      </c>
      <c r="G4862" t="str">
        <f ca="1">VLOOKUP(F4862,Cities!$A$1:$C$69,2,0)</f>
        <v>Montreal</v>
      </c>
      <c r="H4862" t="str">
        <f ca="1">VLOOKUP(F4862,Cities!$A$1:$F$69,6,0)</f>
        <v>Modern</v>
      </c>
      <c r="I4862" t="str">
        <f ca="1">VLOOKUP(F4862,Cities!$A$1:$C$69,3,0)</f>
        <v>North America</v>
      </c>
      <c r="J4862">
        <f t="shared" ca="1" si="3"/>
        <v>2</v>
      </c>
      <c r="K4862">
        <f ca="1">VLOOKUP(F4862,Cities!$A$1:$I$69,6+J4862,0)*R4862*E4862</f>
        <v>1776</v>
      </c>
      <c r="L4862">
        <f t="shared" ca="1" si="4"/>
        <v>2</v>
      </c>
      <c r="M4862">
        <f ca="1">VLOOKUP(F4862,Cities!$A$1:$I$69,4,0)*R4862*L4862</f>
        <v>3200</v>
      </c>
      <c r="N4862">
        <f t="shared" ca="1" si="5"/>
        <v>4976</v>
      </c>
      <c r="O4862" t="str">
        <f ca="1">VLOOKUP(F4862,Cities!$A$1:$E$69,5,0)</f>
        <v>Summer</v>
      </c>
      <c r="P4862">
        <f t="shared" ca="1" si="6"/>
        <v>2</v>
      </c>
      <c r="Q4862" t="str">
        <f ca="1">VLOOKUP(P4862,Sheet2!$A$1:$B$5,2,0)</f>
        <v>Family</v>
      </c>
      <c r="R4862">
        <f ca="1">VLOOKUP(P4862,Sheet2!$A$1:$C$5,3,0)</f>
        <v>4</v>
      </c>
    </row>
    <row r="4863" spans="1:18" ht="14.25" customHeight="1">
      <c r="A4863" s="4">
        <v>4862</v>
      </c>
      <c r="B4863">
        <f t="shared" ca="1" si="0"/>
        <v>136</v>
      </c>
      <c r="C4863">
        <f t="shared" ca="1" si="1"/>
        <v>4</v>
      </c>
      <c r="D4863" t="str">
        <f ca="1">VLOOKUP(C4863,Stay!$A$1:$B$5,2,0)</f>
        <v>1 month</v>
      </c>
      <c r="E4863">
        <f ca="1">VLOOKUP(C4863,Stay!$A$1:$C$5,3,0)</f>
        <v>30</v>
      </c>
      <c r="F4863">
        <f t="shared" ca="1" si="2"/>
        <v>16</v>
      </c>
      <c r="G4863" t="str">
        <f ca="1">VLOOKUP(F4863,Cities!$A$1:$C$69,2,0)</f>
        <v>Cape Town</v>
      </c>
      <c r="H4863" t="str">
        <f ca="1">VLOOKUP(F4863,Cities!$A$1:$F$69,6,0)</f>
        <v>Beach, Historical-Medieval, Aquatic-Water</v>
      </c>
      <c r="I4863" t="str">
        <f ca="1">VLOOKUP(F4863,Cities!$A$1:$C$69,3,0)</f>
        <v>Africa</v>
      </c>
      <c r="J4863">
        <f t="shared" ca="1" si="3"/>
        <v>3</v>
      </c>
      <c r="K4863">
        <f ca="1">VLOOKUP(F4863,Cities!$A$1:$I$69,6+J4863,0)*R4863*E4863</f>
        <v>26520</v>
      </c>
      <c r="L4863">
        <f t="shared" ca="1" si="4"/>
        <v>2</v>
      </c>
      <c r="M4863">
        <f ca="1">VLOOKUP(F4863,Cities!$A$1:$I$69,4,0)*R4863*L4863</f>
        <v>6720</v>
      </c>
      <c r="N4863">
        <f t="shared" ca="1" si="5"/>
        <v>33240</v>
      </c>
      <c r="O4863" t="str">
        <f ca="1">VLOOKUP(F4863,Cities!$A$1:$E$69,5,0)</f>
        <v>Winter</v>
      </c>
      <c r="P4863">
        <f t="shared" ca="1" si="6"/>
        <v>2</v>
      </c>
      <c r="Q4863" t="str">
        <f ca="1">VLOOKUP(P4863,Sheet2!$A$1:$B$5,2,0)</f>
        <v>Family</v>
      </c>
      <c r="R4863">
        <f ca="1">VLOOKUP(P4863,Sheet2!$A$1:$C$5,3,0)</f>
        <v>4</v>
      </c>
    </row>
    <row r="4864" spans="1:18" ht="14.25" customHeight="1">
      <c r="A4864" s="4">
        <v>4863</v>
      </c>
      <c r="B4864">
        <f t="shared" ca="1" si="0"/>
        <v>202</v>
      </c>
      <c r="C4864">
        <f t="shared" ca="1" si="1"/>
        <v>2</v>
      </c>
      <c r="D4864" t="str">
        <f ca="1">VLOOKUP(C4864,Stay!$A$1:$B$5,2,0)</f>
        <v>1 week</v>
      </c>
      <c r="E4864">
        <f ca="1">VLOOKUP(C4864,Stay!$A$1:$C$5,3,0)</f>
        <v>7</v>
      </c>
      <c r="F4864">
        <f t="shared" ca="1" si="2"/>
        <v>25</v>
      </c>
      <c r="G4864" t="str">
        <f ca="1">VLOOKUP(F4864,Cities!$A$1:$C$69,2,0)</f>
        <v>Geneva</v>
      </c>
      <c r="H4864" t="str">
        <f ca="1">VLOOKUP(F4864,Cities!$A$1:$F$69,6,0)</f>
        <v>Historical, Beach, Terrain</v>
      </c>
      <c r="I4864" t="str">
        <f ca="1">VLOOKUP(F4864,Cities!$A$1:$C$69,3,0)</f>
        <v>Europe</v>
      </c>
      <c r="J4864">
        <f t="shared" ca="1" si="3"/>
        <v>3</v>
      </c>
      <c r="K4864">
        <f ca="1">VLOOKUP(F4864,Cities!$A$1:$I$69,6+J4864,0)*R4864*E4864</f>
        <v>2282</v>
      </c>
      <c r="L4864">
        <f t="shared" ca="1" si="4"/>
        <v>1</v>
      </c>
      <c r="M4864">
        <f ca="1">VLOOKUP(F4864,Cities!$A$1:$I$69,4,0)*R4864*L4864</f>
        <v>980</v>
      </c>
      <c r="N4864">
        <f t="shared" ca="1" si="5"/>
        <v>3262</v>
      </c>
      <c r="O4864" t="str">
        <f ca="1">VLOOKUP(F4864,Cities!$A$1:$E$69,5,0)</f>
        <v>Summer</v>
      </c>
      <c r="P4864">
        <f t="shared" ca="1" si="6"/>
        <v>1</v>
      </c>
      <c r="Q4864" t="str">
        <f ca="1">VLOOKUP(P4864,Sheet2!$A$1:$B$5,2,0)</f>
        <v>Solo</v>
      </c>
      <c r="R4864">
        <f ca="1">VLOOKUP(P4864,Sheet2!$A$1:$C$5,3,0)</f>
        <v>1</v>
      </c>
    </row>
    <row r="4865" spans="1:18" ht="14.25" customHeight="1">
      <c r="A4865" s="4">
        <v>4864</v>
      </c>
      <c r="B4865">
        <f t="shared" ca="1" si="0"/>
        <v>290</v>
      </c>
      <c r="C4865">
        <f t="shared" ca="1" si="1"/>
        <v>3</v>
      </c>
      <c r="D4865" t="str">
        <f ca="1">VLOOKUP(C4865,Stay!$A$1:$B$5,2,0)</f>
        <v>2 weeks</v>
      </c>
      <c r="E4865">
        <f ca="1">VLOOKUP(C4865,Stay!$A$1:$C$5,3,0)</f>
        <v>14</v>
      </c>
      <c r="F4865">
        <f t="shared" ca="1" si="2"/>
        <v>34</v>
      </c>
      <c r="G4865" t="str">
        <f ca="1">VLOOKUP(F4865,Cities!$A$1:$C$69,2,0)</f>
        <v>Malaga</v>
      </c>
      <c r="H4865" t="str">
        <f ca="1">VLOOKUP(F4865,Cities!$A$1:$F$69,6,0)</f>
        <v>Beach</v>
      </c>
      <c r="I4865" t="str">
        <f ca="1">VLOOKUP(F4865,Cities!$A$1:$C$69,3,0)</f>
        <v>Europe</v>
      </c>
      <c r="J4865">
        <f t="shared" ca="1" si="3"/>
        <v>2</v>
      </c>
      <c r="K4865">
        <f ca="1">VLOOKUP(F4865,Cities!$A$1:$I$69,6+J4865,0)*R4865*E4865</f>
        <v>1148</v>
      </c>
      <c r="L4865">
        <f t="shared" ca="1" si="4"/>
        <v>1</v>
      </c>
      <c r="M4865">
        <f ca="1">VLOOKUP(F4865,Cities!$A$1:$I$69,4,0)*R4865*L4865</f>
        <v>1220</v>
      </c>
      <c r="N4865">
        <f t="shared" ca="1" si="5"/>
        <v>2368</v>
      </c>
      <c r="O4865" t="str">
        <f ca="1">VLOOKUP(F4865,Cities!$A$1:$E$69,5,0)</f>
        <v>Summer</v>
      </c>
      <c r="P4865">
        <f t="shared" ca="1" si="6"/>
        <v>1</v>
      </c>
      <c r="Q4865" t="str">
        <f ca="1">VLOOKUP(P4865,Sheet2!$A$1:$B$5,2,0)</f>
        <v>Solo</v>
      </c>
      <c r="R4865">
        <f ca="1">VLOOKUP(P4865,Sheet2!$A$1:$C$5,3,0)</f>
        <v>1</v>
      </c>
    </row>
    <row r="4866" spans="1:18" ht="14.25" customHeight="1">
      <c r="A4866" s="4">
        <v>4865</v>
      </c>
      <c r="B4866">
        <f t="shared" ca="1" si="0"/>
        <v>23</v>
      </c>
      <c r="C4866">
        <f t="shared" ca="1" si="1"/>
        <v>1</v>
      </c>
      <c r="D4866" t="str">
        <f ca="1">VLOOKUP(C4866,Stay!$A$1:$B$5,2,0)</f>
        <v>3 days</v>
      </c>
      <c r="E4866">
        <f ca="1">VLOOKUP(C4866,Stay!$A$1:$C$5,3,0)</f>
        <v>3</v>
      </c>
      <c r="F4866">
        <f t="shared" ca="1" si="2"/>
        <v>66</v>
      </c>
      <c r="G4866" t="str">
        <f ca="1">VLOOKUP(F4866,Cities!$A$1:$C$69,2,0)</f>
        <v>Vienna</v>
      </c>
      <c r="H4866" t="str">
        <f ca="1">VLOOKUP(F4866,Cities!$A$1:$F$69,6,0)</f>
        <v>Terrain</v>
      </c>
      <c r="I4866" t="str">
        <f ca="1">VLOOKUP(F4866,Cities!$A$1:$C$69,3,0)</f>
        <v>Europe</v>
      </c>
      <c r="J4866">
        <f t="shared" ca="1" si="3"/>
        <v>1</v>
      </c>
      <c r="K4866">
        <f ca="1">VLOOKUP(F4866,Cities!$A$1:$I$69,6+J4866,0)*R4866*E4866</f>
        <v>141</v>
      </c>
      <c r="L4866">
        <f t="shared" ca="1" si="4"/>
        <v>1</v>
      </c>
      <c r="M4866">
        <f ca="1">VLOOKUP(F4866,Cities!$A$1:$I$69,4,0)*R4866*L4866</f>
        <v>1350</v>
      </c>
      <c r="N4866">
        <f t="shared" ca="1" si="5"/>
        <v>1491</v>
      </c>
      <c r="O4866" t="str">
        <f ca="1">VLOOKUP(F4866,Cities!$A$1:$E$69,5,0)</f>
        <v>Summer</v>
      </c>
      <c r="P4866">
        <f t="shared" ca="1" si="6"/>
        <v>1</v>
      </c>
      <c r="Q4866" t="str">
        <f ca="1">VLOOKUP(P4866,Sheet2!$A$1:$B$5,2,0)</f>
        <v>Solo</v>
      </c>
      <c r="R4866">
        <f ca="1">VLOOKUP(P4866,Sheet2!$A$1:$C$5,3,0)</f>
        <v>1</v>
      </c>
    </row>
    <row r="4867" spans="1:18" ht="14.25" customHeight="1">
      <c r="A4867" s="4">
        <v>4866</v>
      </c>
      <c r="B4867">
        <f t="shared" ca="1" si="0"/>
        <v>208</v>
      </c>
      <c r="C4867">
        <f t="shared" ca="1" si="1"/>
        <v>2</v>
      </c>
      <c r="D4867" t="str">
        <f ca="1">VLOOKUP(C4867,Stay!$A$1:$B$5,2,0)</f>
        <v>1 week</v>
      </c>
      <c r="E4867">
        <f ca="1">VLOOKUP(C4867,Stay!$A$1:$C$5,3,0)</f>
        <v>7</v>
      </c>
      <c r="F4867">
        <f t="shared" ca="1" si="2"/>
        <v>15</v>
      </c>
      <c r="G4867" t="str">
        <f ca="1">VLOOKUP(F4867,Cities!$A$1:$C$69,2,0)</f>
        <v>Cambridge</v>
      </c>
      <c r="H4867" t="str">
        <f ca="1">VLOOKUP(F4867,Cities!$A$1:$F$69,6,0)</f>
        <v>Modern, Aquatic</v>
      </c>
      <c r="I4867" t="str">
        <f ca="1">VLOOKUP(F4867,Cities!$A$1:$C$69,3,0)</f>
        <v>North America</v>
      </c>
      <c r="J4867">
        <f t="shared" ca="1" si="3"/>
        <v>1</v>
      </c>
      <c r="K4867">
        <f ca="1">VLOOKUP(F4867,Cities!$A$1:$I$69,6+J4867,0)*R4867*E4867</f>
        <v>5208</v>
      </c>
      <c r="L4867">
        <f t="shared" ca="1" si="4"/>
        <v>2</v>
      </c>
      <c r="M4867">
        <f ca="1">VLOOKUP(F4867,Cities!$A$1:$I$69,4,0)*R4867*L4867</f>
        <v>2400</v>
      </c>
      <c r="N4867">
        <f t="shared" ca="1" si="5"/>
        <v>7608</v>
      </c>
      <c r="O4867" t="str">
        <f ca="1">VLOOKUP(F4867,Cities!$A$1:$E$69,5,0)</f>
        <v>Summer</v>
      </c>
      <c r="P4867">
        <f t="shared" ca="1" si="6"/>
        <v>4</v>
      </c>
      <c r="Q4867" t="str">
        <f ca="1">VLOOKUP(P4867,Sheet2!$A$1:$B$5,2,0)</f>
        <v>Friends</v>
      </c>
      <c r="R4867">
        <f ca="1">VLOOKUP(P4867,Sheet2!$A$1:$C$5,3,0)</f>
        <v>6</v>
      </c>
    </row>
    <row r="4868" spans="1:18" ht="14.25" customHeight="1">
      <c r="A4868" s="4">
        <v>4867</v>
      </c>
      <c r="B4868">
        <f t="shared" ca="1" si="0"/>
        <v>240</v>
      </c>
      <c r="C4868">
        <f t="shared" ca="1" si="1"/>
        <v>2</v>
      </c>
      <c r="D4868" t="str">
        <f ca="1">VLOOKUP(C4868,Stay!$A$1:$B$5,2,0)</f>
        <v>1 week</v>
      </c>
      <c r="E4868">
        <f ca="1">VLOOKUP(C4868,Stay!$A$1:$C$5,3,0)</f>
        <v>7</v>
      </c>
      <c r="F4868">
        <f t="shared" ca="1" si="2"/>
        <v>67</v>
      </c>
      <c r="G4868" t="str">
        <f ca="1">VLOOKUP(F4868,Cities!$A$1:$C$69,2,0)</f>
        <v>Ville de Quebec</v>
      </c>
      <c r="H4868" t="str">
        <f ca="1">VLOOKUP(F4868,Cities!$A$1:$F$69,6,0)</f>
        <v>Historical</v>
      </c>
      <c r="I4868" t="str">
        <f ca="1">VLOOKUP(F4868,Cities!$A$1:$C$69,3,0)</f>
        <v>North America</v>
      </c>
      <c r="J4868">
        <f t="shared" ca="1" si="3"/>
        <v>3</v>
      </c>
      <c r="K4868">
        <f ca="1">VLOOKUP(F4868,Cities!$A$1:$I$69,6+J4868,0)*R4868*E4868</f>
        <v>5012</v>
      </c>
      <c r="L4868">
        <f t="shared" ca="1" si="4"/>
        <v>1</v>
      </c>
      <c r="M4868">
        <f ca="1">VLOOKUP(F4868,Cities!$A$1:$I$69,4,0)*R4868*L4868</f>
        <v>1100</v>
      </c>
      <c r="N4868">
        <f t="shared" ca="1" si="5"/>
        <v>6112</v>
      </c>
      <c r="O4868" t="str">
        <f ca="1">VLOOKUP(F4868,Cities!$A$1:$E$69,5,0)</f>
        <v>Summer</v>
      </c>
      <c r="P4868">
        <f t="shared" ca="1" si="6"/>
        <v>3</v>
      </c>
      <c r="Q4868" t="str">
        <f ca="1">VLOOKUP(P4868,Sheet2!$A$1:$B$5,2,0)</f>
        <v>Romantic</v>
      </c>
      <c r="R4868">
        <f ca="1">VLOOKUP(P4868,Sheet2!$A$1:$C$5,3,0)</f>
        <v>2</v>
      </c>
    </row>
    <row r="4869" spans="1:18" ht="14.25" customHeight="1">
      <c r="A4869" s="4">
        <v>4868</v>
      </c>
      <c r="B4869">
        <f t="shared" ca="1" si="0"/>
        <v>28</v>
      </c>
      <c r="C4869">
        <f t="shared" ca="1" si="1"/>
        <v>1</v>
      </c>
      <c r="D4869" t="str">
        <f ca="1">VLOOKUP(C4869,Stay!$A$1:$B$5,2,0)</f>
        <v>3 days</v>
      </c>
      <c r="E4869">
        <f ca="1">VLOOKUP(C4869,Stay!$A$1:$C$5,3,0)</f>
        <v>3</v>
      </c>
      <c r="F4869">
        <f t="shared" ca="1" si="2"/>
        <v>46</v>
      </c>
      <c r="G4869" t="str">
        <f ca="1">VLOOKUP(F4869,Cities!$A$1:$C$69,2,0)</f>
        <v>Paris</v>
      </c>
      <c r="H4869" t="str">
        <f ca="1">VLOOKUP(F4869,Cities!$A$1:$F$69,6,0)</f>
        <v>Historical-Medieval, Nightlife, Architecture, Park</v>
      </c>
      <c r="I4869" t="str">
        <f ca="1">VLOOKUP(F4869,Cities!$A$1:$C$69,3,0)</f>
        <v>Europe</v>
      </c>
      <c r="J4869">
        <f t="shared" ca="1" si="3"/>
        <v>3</v>
      </c>
      <c r="K4869">
        <f ca="1">VLOOKUP(F4869,Cities!$A$1:$I$69,6+J4869,0)*R4869*E4869</f>
        <v>9558</v>
      </c>
      <c r="L4869">
        <f t="shared" ca="1" si="4"/>
        <v>2</v>
      </c>
      <c r="M4869">
        <f ca="1">VLOOKUP(F4869,Cities!$A$1:$I$69,4,0)*R4869*L4869</f>
        <v>14160</v>
      </c>
      <c r="N4869">
        <f t="shared" ca="1" si="5"/>
        <v>23718</v>
      </c>
      <c r="O4869" t="str">
        <f ca="1">VLOOKUP(F4869,Cities!$A$1:$E$69,5,0)</f>
        <v>Summer</v>
      </c>
      <c r="P4869">
        <f t="shared" ca="1" si="6"/>
        <v>4</v>
      </c>
      <c r="Q4869" t="str">
        <f ca="1">VLOOKUP(P4869,Sheet2!$A$1:$B$5,2,0)</f>
        <v>Friends</v>
      </c>
      <c r="R4869">
        <f ca="1">VLOOKUP(P4869,Sheet2!$A$1:$C$5,3,0)</f>
        <v>6</v>
      </c>
    </row>
    <row r="4870" spans="1:18" ht="14.25" customHeight="1">
      <c r="A4870" s="4">
        <v>4869</v>
      </c>
      <c r="B4870">
        <f t="shared" ca="1" si="0"/>
        <v>269</v>
      </c>
      <c r="C4870">
        <f t="shared" ca="1" si="1"/>
        <v>4</v>
      </c>
      <c r="D4870" t="str">
        <f ca="1">VLOOKUP(C4870,Stay!$A$1:$B$5,2,0)</f>
        <v>1 month</v>
      </c>
      <c r="E4870">
        <f ca="1">VLOOKUP(C4870,Stay!$A$1:$C$5,3,0)</f>
        <v>30</v>
      </c>
      <c r="F4870">
        <f t="shared" ca="1" si="2"/>
        <v>8</v>
      </c>
      <c r="G4870" t="str">
        <f ca="1">VLOOKUP(F4870,Cities!$A$1:$C$69,2,0)</f>
        <v>Beijing</v>
      </c>
      <c r="H4870" t="str">
        <f ca="1">VLOOKUP(F4870,Cities!$A$1:$F$69,6,0)</f>
        <v>Modern, Beach, Nightlife</v>
      </c>
      <c r="I4870" t="str">
        <f ca="1">VLOOKUP(F4870,Cities!$A$1:$C$69,3,0)</f>
        <v>Asia</v>
      </c>
      <c r="J4870">
        <f t="shared" ca="1" si="3"/>
        <v>2</v>
      </c>
      <c r="K4870">
        <f ca="1">VLOOKUP(F4870,Cities!$A$1:$I$69,6+J4870,0)*R4870*E4870</f>
        <v>12420</v>
      </c>
      <c r="L4870">
        <f t="shared" ca="1" si="4"/>
        <v>1</v>
      </c>
      <c r="M4870">
        <f ca="1">VLOOKUP(F4870,Cities!$A$1:$I$69,4,0)*R4870*L4870</f>
        <v>5640</v>
      </c>
      <c r="N4870">
        <f t="shared" ca="1" si="5"/>
        <v>18060</v>
      </c>
      <c r="O4870" t="str">
        <f ca="1">VLOOKUP(F4870,Cities!$A$1:$E$69,5,0)</f>
        <v>Spring</v>
      </c>
      <c r="P4870">
        <f t="shared" ca="1" si="6"/>
        <v>4</v>
      </c>
      <c r="Q4870" t="str">
        <f ca="1">VLOOKUP(P4870,Sheet2!$A$1:$B$5,2,0)</f>
        <v>Friends</v>
      </c>
      <c r="R4870">
        <f ca="1">VLOOKUP(P4870,Sheet2!$A$1:$C$5,3,0)</f>
        <v>6</v>
      </c>
    </row>
    <row r="4871" spans="1:18" ht="14.25" customHeight="1">
      <c r="A4871" s="4">
        <v>4870</v>
      </c>
      <c r="B4871">
        <f t="shared" ca="1" si="0"/>
        <v>195</v>
      </c>
      <c r="C4871">
        <f t="shared" ca="1" si="1"/>
        <v>1</v>
      </c>
      <c r="D4871" t="str">
        <f ca="1">VLOOKUP(C4871,Stay!$A$1:$B$5,2,0)</f>
        <v>3 days</v>
      </c>
      <c r="E4871">
        <f ca="1">VLOOKUP(C4871,Stay!$A$1:$C$5,3,0)</f>
        <v>3</v>
      </c>
      <c r="F4871">
        <f t="shared" ca="1" si="2"/>
        <v>10</v>
      </c>
      <c r="G4871" t="str">
        <f ca="1">VLOOKUP(F4871,Cities!$A$1:$C$69,2,0)</f>
        <v>Bologna</v>
      </c>
      <c r="H4871" t="str">
        <f ca="1">VLOOKUP(F4871,Cities!$A$1:$F$69,6,0)</f>
        <v>Historical-Medieval, Nightlife</v>
      </c>
      <c r="I4871" t="str">
        <f ca="1">VLOOKUP(F4871,Cities!$A$1:$C$69,3,0)</f>
        <v>Europe</v>
      </c>
      <c r="J4871">
        <f t="shared" ca="1" si="3"/>
        <v>1</v>
      </c>
      <c r="K4871">
        <f ca="1">VLOOKUP(F4871,Cities!$A$1:$I$69,6+J4871,0)*R4871*E4871</f>
        <v>888</v>
      </c>
      <c r="L4871">
        <f t="shared" ca="1" si="4"/>
        <v>1</v>
      </c>
      <c r="M4871">
        <f ca="1">VLOOKUP(F4871,Cities!$A$1:$I$69,4,0)*R4871*L4871</f>
        <v>4480</v>
      </c>
      <c r="N4871">
        <f t="shared" ca="1" si="5"/>
        <v>5368</v>
      </c>
      <c r="O4871" t="str">
        <f ca="1">VLOOKUP(F4871,Cities!$A$1:$E$69,5,0)</f>
        <v>Summer</v>
      </c>
      <c r="P4871">
        <f t="shared" ca="1" si="6"/>
        <v>2</v>
      </c>
      <c r="Q4871" t="str">
        <f ca="1">VLOOKUP(P4871,Sheet2!$A$1:$B$5,2,0)</f>
        <v>Family</v>
      </c>
      <c r="R4871">
        <f ca="1">VLOOKUP(P4871,Sheet2!$A$1:$C$5,3,0)</f>
        <v>4</v>
      </c>
    </row>
    <row r="4872" spans="1:18" ht="14.25" customHeight="1">
      <c r="A4872" s="4">
        <v>4871</v>
      </c>
      <c r="B4872">
        <f t="shared" ca="1" si="0"/>
        <v>107</v>
      </c>
      <c r="C4872">
        <f t="shared" ca="1" si="1"/>
        <v>2</v>
      </c>
      <c r="D4872" t="str">
        <f ca="1">VLOOKUP(C4872,Stay!$A$1:$B$5,2,0)</f>
        <v>1 week</v>
      </c>
      <c r="E4872">
        <f ca="1">VLOOKUP(C4872,Stay!$A$1:$C$5,3,0)</f>
        <v>7</v>
      </c>
      <c r="F4872">
        <f t="shared" ca="1" si="2"/>
        <v>65</v>
      </c>
      <c r="G4872" t="str">
        <f ca="1">VLOOKUP(F4872,Cities!$A$1:$C$69,2,0)</f>
        <v>Victoria</v>
      </c>
      <c r="H4872" t="str">
        <f ca="1">VLOOKUP(F4872,Cities!$A$1:$F$69,6,0)</f>
        <v>Historical</v>
      </c>
      <c r="I4872" t="str">
        <f ca="1">VLOOKUP(F4872,Cities!$A$1:$C$69,3,0)</f>
        <v>North America</v>
      </c>
      <c r="J4872">
        <f t="shared" ca="1" si="3"/>
        <v>2</v>
      </c>
      <c r="K4872">
        <f ca="1">VLOOKUP(F4872,Cities!$A$1:$I$69,6+J4872,0)*R4872*E4872</f>
        <v>4200</v>
      </c>
      <c r="L4872">
        <f t="shared" ca="1" si="4"/>
        <v>1</v>
      </c>
      <c r="M4872">
        <f ca="1">VLOOKUP(F4872,Cities!$A$1:$I$69,4,0)*R4872*L4872</f>
        <v>1200</v>
      </c>
      <c r="N4872">
        <f t="shared" ca="1" si="5"/>
        <v>5400</v>
      </c>
      <c r="O4872" t="str">
        <f ca="1">VLOOKUP(F4872,Cities!$A$1:$E$69,5,0)</f>
        <v>Summer</v>
      </c>
      <c r="P4872">
        <f t="shared" ca="1" si="6"/>
        <v>2</v>
      </c>
      <c r="Q4872" t="str">
        <f ca="1">VLOOKUP(P4872,Sheet2!$A$1:$B$5,2,0)</f>
        <v>Family</v>
      </c>
      <c r="R4872">
        <f ca="1">VLOOKUP(P4872,Sheet2!$A$1:$C$5,3,0)</f>
        <v>4</v>
      </c>
    </row>
    <row r="4873" spans="1:18" ht="14.25" customHeight="1">
      <c r="A4873" s="4">
        <v>4872</v>
      </c>
      <c r="B4873">
        <f t="shared" ca="1" si="0"/>
        <v>283</v>
      </c>
      <c r="C4873">
        <f t="shared" ca="1" si="1"/>
        <v>2</v>
      </c>
      <c r="D4873" t="str">
        <f ca="1">VLOOKUP(C4873,Stay!$A$1:$B$5,2,0)</f>
        <v>1 week</v>
      </c>
      <c r="E4873">
        <f ca="1">VLOOKUP(C4873,Stay!$A$1:$C$5,3,0)</f>
        <v>7</v>
      </c>
      <c r="F4873">
        <f t="shared" ca="1" si="2"/>
        <v>53</v>
      </c>
      <c r="G4873" t="str">
        <f ca="1">VLOOKUP(F4873,Cities!$A$1:$C$69,2,0)</f>
        <v>San Diego</v>
      </c>
      <c r="H4873" t="str">
        <f ca="1">VLOOKUP(F4873,Cities!$A$1:$F$69,6,0)</f>
        <v>Beach</v>
      </c>
      <c r="I4873" t="str">
        <f ca="1">VLOOKUP(F4873,Cities!$A$1:$C$69,3,0)</f>
        <v>North America</v>
      </c>
      <c r="J4873">
        <f t="shared" ca="1" si="3"/>
        <v>1</v>
      </c>
      <c r="K4873">
        <f ca="1">VLOOKUP(F4873,Cities!$A$1:$I$69,6+J4873,0)*R4873*E4873</f>
        <v>2772</v>
      </c>
      <c r="L4873">
        <f t="shared" ca="1" si="4"/>
        <v>1</v>
      </c>
      <c r="M4873">
        <f ca="1">VLOOKUP(F4873,Cities!$A$1:$I$69,4,0)*R4873*L4873</f>
        <v>1320</v>
      </c>
      <c r="N4873">
        <f t="shared" ca="1" si="5"/>
        <v>4092</v>
      </c>
      <c r="O4873" t="str">
        <f ca="1">VLOOKUP(F4873,Cities!$A$1:$E$69,5,0)</f>
        <v>Summer</v>
      </c>
      <c r="P4873">
        <f t="shared" ca="1" si="6"/>
        <v>4</v>
      </c>
      <c r="Q4873" t="str">
        <f ca="1">VLOOKUP(P4873,Sheet2!$A$1:$B$5,2,0)</f>
        <v>Friends</v>
      </c>
      <c r="R4873">
        <f ca="1">VLOOKUP(P4873,Sheet2!$A$1:$C$5,3,0)</f>
        <v>6</v>
      </c>
    </row>
    <row r="4874" spans="1:18" ht="14.25" customHeight="1">
      <c r="A4874" s="4">
        <v>4873</v>
      </c>
      <c r="B4874">
        <f t="shared" ca="1" si="0"/>
        <v>247</v>
      </c>
      <c r="C4874">
        <f t="shared" ca="1" si="1"/>
        <v>1</v>
      </c>
      <c r="D4874" t="str">
        <f ca="1">VLOOKUP(C4874,Stay!$A$1:$B$5,2,0)</f>
        <v>3 days</v>
      </c>
      <c r="E4874">
        <f ca="1">VLOOKUP(C4874,Stay!$A$1:$C$5,3,0)</f>
        <v>3</v>
      </c>
      <c r="F4874">
        <f t="shared" ca="1" si="2"/>
        <v>39</v>
      </c>
      <c r="G4874" t="str">
        <f ca="1">VLOOKUP(F4874,Cities!$A$1:$C$69,2,0)</f>
        <v>Montreal</v>
      </c>
      <c r="H4874" t="str">
        <f ca="1">VLOOKUP(F4874,Cities!$A$1:$F$69,6,0)</f>
        <v>Modern</v>
      </c>
      <c r="I4874" t="str">
        <f ca="1">VLOOKUP(F4874,Cities!$A$1:$C$69,3,0)</f>
        <v>North America</v>
      </c>
      <c r="J4874">
        <f t="shared" ca="1" si="3"/>
        <v>2</v>
      </c>
      <c r="K4874">
        <f ca="1">VLOOKUP(F4874,Cities!$A$1:$I$69,6+J4874,0)*R4874*E4874</f>
        <v>444</v>
      </c>
      <c r="L4874">
        <f t="shared" ca="1" si="4"/>
        <v>2</v>
      </c>
      <c r="M4874">
        <f ca="1">VLOOKUP(F4874,Cities!$A$1:$I$69,4,0)*R4874*L4874</f>
        <v>800</v>
      </c>
      <c r="N4874">
        <f t="shared" ca="1" si="5"/>
        <v>1244</v>
      </c>
      <c r="O4874" t="str">
        <f ca="1">VLOOKUP(F4874,Cities!$A$1:$E$69,5,0)</f>
        <v>Summer</v>
      </c>
      <c r="P4874">
        <f t="shared" ca="1" si="6"/>
        <v>1</v>
      </c>
      <c r="Q4874" t="str">
        <f ca="1">VLOOKUP(P4874,Sheet2!$A$1:$B$5,2,0)</f>
        <v>Solo</v>
      </c>
      <c r="R4874">
        <f ca="1">VLOOKUP(P4874,Sheet2!$A$1:$C$5,3,0)</f>
        <v>1</v>
      </c>
    </row>
    <row r="4875" spans="1:18" ht="14.25" customHeight="1">
      <c r="A4875" s="4">
        <v>4874</v>
      </c>
      <c r="B4875">
        <f t="shared" ca="1" si="0"/>
        <v>93</v>
      </c>
      <c r="C4875">
        <f t="shared" ca="1" si="1"/>
        <v>1</v>
      </c>
      <c r="D4875" t="str">
        <f ca="1">VLOOKUP(C4875,Stay!$A$1:$B$5,2,0)</f>
        <v>3 days</v>
      </c>
      <c r="E4875">
        <f ca="1">VLOOKUP(C4875,Stay!$A$1:$C$5,3,0)</f>
        <v>3</v>
      </c>
      <c r="F4875">
        <f t="shared" ca="1" si="2"/>
        <v>42</v>
      </c>
      <c r="G4875" t="str">
        <f ca="1">VLOOKUP(F4875,Cities!$A$1:$C$69,2,0)</f>
        <v>New Orleans</v>
      </c>
      <c r="H4875" t="str">
        <f ca="1">VLOOKUP(F4875,Cities!$A$1:$F$69,6,0)</f>
        <v>Historical-Modern</v>
      </c>
      <c r="I4875" t="str">
        <f ca="1">VLOOKUP(F4875,Cities!$A$1:$C$69,3,0)</f>
        <v>North America</v>
      </c>
      <c r="J4875">
        <f t="shared" ca="1" si="3"/>
        <v>3</v>
      </c>
      <c r="K4875">
        <f ca="1">VLOOKUP(F4875,Cities!$A$1:$I$69,6+J4875,0)*R4875*E4875</f>
        <v>8226</v>
      </c>
      <c r="L4875">
        <f t="shared" ca="1" si="4"/>
        <v>2</v>
      </c>
      <c r="M4875">
        <f ca="1">VLOOKUP(F4875,Cities!$A$1:$I$69,4,0)*R4875*L4875</f>
        <v>1920</v>
      </c>
      <c r="N4875">
        <f t="shared" ca="1" si="5"/>
        <v>10146</v>
      </c>
      <c r="O4875" t="str">
        <f ca="1">VLOOKUP(F4875,Cities!$A$1:$E$69,5,0)</f>
        <v>Spring</v>
      </c>
      <c r="P4875">
        <f t="shared" ca="1" si="6"/>
        <v>4</v>
      </c>
      <c r="Q4875" t="str">
        <f ca="1">VLOOKUP(P4875,Sheet2!$A$1:$B$5,2,0)</f>
        <v>Friends</v>
      </c>
      <c r="R4875">
        <f ca="1">VLOOKUP(P4875,Sheet2!$A$1:$C$5,3,0)</f>
        <v>6</v>
      </c>
    </row>
    <row r="4876" spans="1:18" ht="14.25" customHeight="1">
      <c r="A4876" s="4">
        <v>4875</v>
      </c>
      <c r="B4876">
        <f t="shared" ca="1" si="0"/>
        <v>85</v>
      </c>
      <c r="C4876">
        <f t="shared" ca="1" si="1"/>
        <v>1</v>
      </c>
      <c r="D4876" t="str">
        <f ca="1">VLOOKUP(C4876,Stay!$A$1:$B$5,2,0)</f>
        <v>3 days</v>
      </c>
      <c r="E4876">
        <f ca="1">VLOOKUP(C4876,Stay!$A$1:$C$5,3,0)</f>
        <v>3</v>
      </c>
      <c r="F4876">
        <f t="shared" ca="1" si="2"/>
        <v>8</v>
      </c>
      <c r="G4876" t="str">
        <f ca="1">VLOOKUP(F4876,Cities!$A$1:$C$69,2,0)</f>
        <v>Beijing</v>
      </c>
      <c r="H4876" t="str">
        <f ca="1">VLOOKUP(F4876,Cities!$A$1:$F$69,6,0)</f>
        <v>Modern, Beach, Nightlife</v>
      </c>
      <c r="I4876" t="str">
        <f ca="1">VLOOKUP(F4876,Cities!$A$1:$C$69,3,0)</f>
        <v>Asia</v>
      </c>
      <c r="J4876">
        <f t="shared" ca="1" si="3"/>
        <v>2</v>
      </c>
      <c r="K4876">
        <f ca="1">VLOOKUP(F4876,Cities!$A$1:$I$69,6+J4876,0)*R4876*E4876</f>
        <v>414</v>
      </c>
      <c r="L4876">
        <f t="shared" ca="1" si="4"/>
        <v>2</v>
      </c>
      <c r="M4876">
        <f ca="1">VLOOKUP(F4876,Cities!$A$1:$I$69,4,0)*R4876*L4876</f>
        <v>3760</v>
      </c>
      <c r="N4876">
        <f t="shared" ca="1" si="5"/>
        <v>4174</v>
      </c>
      <c r="O4876" t="str">
        <f ca="1">VLOOKUP(F4876,Cities!$A$1:$E$69,5,0)</f>
        <v>Spring</v>
      </c>
      <c r="P4876">
        <f t="shared" ca="1" si="6"/>
        <v>3</v>
      </c>
      <c r="Q4876" t="str">
        <f ca="1">VLOOKUP(P4876,Sheet2!$A$1:$B$5,2,0)</f>
        <v>Romantic</v>
      </c>
      <c r="R4876">
        <f ca="1">VLOOKUP(P4876,Sheet2!$A$1:$C$5,3,0)</f>
        <v>2</v>
      </c>
    </row>
    <row r="4877" spans="1:18" ht="14.25" customHeight="1">
      <c r="A4877" s="4">
        <v>4876</v>
      </c>
      <c r="B4877">
        <f t="shared" ca="1" si="0"/>
        <v>140</v>
      </c>
      <c r="C4877">
        <f t="shared" ca="1" si="1"/>
        <v>1</v>
      </c>
      <c r="D4877" t="str">
        <f ca="1">VLOOKUP(C4877,Stay!$A$1:$B$5,2,0)</f>
        <v>3 days</v>
      </c>
      <c r="E4877">
        <f ca="1">VLOOKUP(C4877,Stay!$A$1:$C$5,3,0)</f>
        <v>3</v>
      </c>
      <c r="F4877">
        <f t="shared" ca="1" si="2"/>
        <v>61</v>
      </c>
      <c r="G4877" t="str">
        <f ca="1">VLOOKUP(F4877,Cities!$A$1:$C$69,2,0)</f>
        <v>Trentino</v>
      </c>
      <c r="H4877" t="str">
        <f ca="1">VLOOKUP(F4877,Cities!$A$1:$F$69,6,0)</f>
        <v>Terrain</v>
      </c>
      <c r="I4877" t="str">
        <f ca="1">VLOOKUP(F4877,Cities!$A$1:$C$69,3,0)</f>
        <v>Europe</v>
      </c>
      <c r="J4877">
        <f t="shared" ca="1" si="3"/>
        <v>3</v>
      </c>
      <c r="K4877">
        <f ca="1">VLOOKUP(F4877,Cities!$A$1:$I$69,6+J4877,0)*R4877*E4877</f>
        <v>456</v>
      </c>
      <c r="L4877">
        <f t="shared" ca="1" si="4"/>
        <v>1</v>
      </c>
      <c r="M4877">
        <f ca="1">VLOOKUP(F4877,Cities!$A$1:$I$69,4,0)*R4877*L4877</f>
        <v>3640</v>
      </c>
      <c r="N4877">
        <f t="shared" ca="1" si="5"/>
        <v>4096</v>
      </c>
      <c r="O4877" t="str">
        <f ca="1">VLOOKUP(F4877,Cities!$A$1:$E$69,5,0)</f>
        <v>Summer</v>
      </c>
      <c r="P4877">
        <f t="shared" ca="1" si="6"/>
        <v>2</v>
      </c>
      <c r="Q4877" t="str">
        <f ca="1">VLOOKUP(P4877,Sheet2!$A$1:$B$5,2,0)</f>
        <v>Family</v>
      </c>
      <c r="R4877">
        <f ca="1">VLOOKUP(P4877,Sheet2!$A$1:$C$5,3,0)</f>
        <v>4</v>
      </c>
    </row>
    <row r="4878" spans="1:18" ht="14.25" customHeight="1">
      <c r="A4878" s="4">
        <v>4877</v>
      </c>
      <c r="B4878">
        <f t="shared" ca="1" si="0"/>
        <v>29</v>
      </c>
      <c r="C4878">
        <f t="shared" ca="1" si="1"/>
        <v>3</v>
      </c>
      <c r="D4878" t="str">
        <f ca="1">VLOOKUP(C4878,Stay!$A$1:$B$5,2,0)</f>
        <v>2 weeks</v>
      </c>
      <c r="E4878">
        <f ca="1">VLOOKUP(C4878,Stay!$A$1:$C$5,3,0)</f>
        <v>14</v>
      </c>
      <c r="F4878">
        <f t="shared" ca="1" si="2"/>
        <v>34</v>
      </c>
      <c r="G4878" t="str">
        <f ca="1">VLOOKUP(F4878,Cities!$A$1:$C$69,2,0)</f>
        <v>Malaga</v>
      </c>
      <c r="H4878" t="str">
        <f ca="1">VLOOKUP(F4878,Cities!$A$1:$F$69,6,0)</f>
        <v>Beach</v>
      </c>
      <c r="I4878" t="str">
        <f ca="1">VLOOKUP(F4878,Cities!$A$1:$C$69,3,0)</f>
        <v>Europe</v>
      </c>
      <c r="J4878">
        <f t="shared" ca="1" si="3"/>
        <v>2</v>
      </c>
      <c r="K4878">
        <f ca="1">VLOOKUP(F4878,Cities!$A$1:$I$69,6+J4878,0)*R4878*E4878</f>
        <v>6888</v>
      </c>
      <c r="L4878">
        <f t="shared" ca="1" si="4"/>
        <v>1</v>
      </c>
      <c r="M4878">
        <f ca="1">VLOOKUP(F4878,Cities!$A$1:$I$69,4,0)*R4878*L4878</f>
        <v>7320</v>
      </c>
      <c r="N4878">
        <f t="shared" ca="1" si="5"/>
        <v>14208</v>
      </c>
      <c r="O4878" t="str">
        <f ca="1">VLOOKUP(F4878,Cities!$A$1:$E$69,5,0)</f>
        <v>Summer</v>
      </c>
      <c r="P4878">
        <f t="shared" ca="1" si="6"/>
        <v>4</v>
      </c>
      <c r="Q4878" t="str">
        <f ca="1">VLOOKUP(P4878,Sheet2!$A$1:$B$5,2,0)</f>
        <v>Friends</v>
      </c>
      <c r="R4878">
        <f ca="1">VLOOKUP(P4878,Sheet2!$A$1:$C$5,3,0)</f>
        <v>6</v>
      </c>
    </row>
    <row r="4879" spans="1:18" ht="14.25" customHeight="1">
      <c r="A4879" s="4">
        <v>4878</v>
      </c>
      <c r="B4879">
        <f t="shared" ca="1" si="0"/>
        <v>238</v>
      </c>
      <c r="C4879">
        <f t="shared" ca="1" si="1"/>
        <v>4</v>
      </c>
      <c r="D4879" t="str">
        <f ca="1">VLOOKUP(C4879,Stay!$A$1:$B$5,2,0)</f>
        <v>1 month</v>
      </c>
      <c r="E4879">
        <f ca="1">VLOOKUP(C4879,Stay!$A$1:$C$5,3,0)</f>
        <v>30</v>
      </c>
      <c r="F4879">
        <f t="shared" ca="1" si="2"/>
        <v>15</v>
      </c>
      <c r="G4879" t="str">
        <f ca="1">VLOOKUP(F4879,Cities!$A$1:$C$69,2,0)</f>
        <v>Cambridge</v>
      </c>
      <c r="H4879" t="str">
        <f ca="1">VLOOKUP(F4879,Cities!$A$1:$F$69,6,0)</f>
        <v>Modern, Aquatic</v>
      </c>
      <c r="I4879" t="str">
        <f ca="1">VLOOKUP(F4879,Cities!$A$1:$C$69,3,0)</f>
        <v>North America</v>
      </c>
      <c r="J4879">
        <f t="shared" ca="1" si="3"/>
        <v>3</v>
      </c>
      <c r="K4879">
        <f ca="1">VLOOKUP(F4879,Cities!$A$1:$I$69,6+J4879,0)*R4879*E4879</f>
        <v>41940</v>
      </c>
      <c r="L4879">
        <f t="shared" ca="1" si="4"/>
        <v>1</v>
      </c>
      <c r="M4879">
        <f ca="1">VLOOKUP(F4879,Cities!$A$1:$I$69,4,0)*R4879*L4879</f>
        <v>1200</v>
      </c>
      <c r="N4879">
        <f t="shared" ca="1" si="5"/>
        <v>43140</v>
      </c>
      <c r="O4879" t="str">
        <f ca="1">VLOOKUP(F4879,Cities!$A$1:$E$69,5,0)</f>
        <v>Summer</v>
      </c>
      <c r="P4879">
        <f t="shared" ca="1" si="6"/>
        <v>4</v>
      </c>
      <c r="Q4879" t="str">
        <f ca="1">VLOOKUP(P4879,Sheet2!$A$1:$B$5,2,0)</f>
        <v>Friends</v>
      </c>
      <c r="R4879">
        <f ca="1">VLOOKUP(P4879,Sheet2!$A$1:$C$5,3,0)</f>
        <v>6</v>
      </c>
    </row>
    <row r="4880" spans="1:18" ht="14.25" customHeight="1">
      <c r="A4880" s="4">
        <v>4879</v>
      </c>
      <c r="B4880">
        <f t="shared" ca="1" si="0"/>
        <v>292</v>
      </c>
      <c r="C4880">
        <f t="shared" ca="1" si="1"/>
        <v>1</v>
      </c>
      <c r="D4880" t="str">
        <f ca="1">VLOOKUP(C4880,Stay!$A$1:$B$5,2,0)</f>
        <v>3 days</v>
      </c>
      <c r="E4880">
        <f ca="1">VLOOKUP(C4880,Stay!$A$1:$C$5,3,0)</f>
        <v>3</v>
      </c>
      <c r="F4880">
        <f t="shared" ca="1" si="2"/>
        <v>66</v>
      </c>
      <c r="G4880" t="str">
        <f ca="1">VLOOKUP(F4880,Cities!$A$1:$C$69,2,0)</f>
        <v>Vienna</v>
      </c>
      <c r="H4880" t="str">
        <f ca="1">VLOOKUP(F4880,Cities!$A$1:$F$69,6,0)</f>
        <v>Terrain</v>
      </c>
      <c r="I4880" t="str">
        <f ca="1">VLOOKUP(F4880,Cities!$A$1:$C$69,3,0)</f>
        <v>Europe</v>
      </c>
      <c r="J4880">
        <f t="shared" ca="1" si="3"/>
        <v>1</v>
      </c>
      <c r="K4880">
        <f ca="1">VLOOKUP(F4880,Cities!$A$1:$I$69,6+J4880,0)*R4880*E4880</f>
        <v>564</v>
      </c>
      <c r="L4880">
        <f t="shared" ca="1" si="4"/>
        <v>1</v>
      </c>
      <c r="M4880">
        <f ca="1">VLOOKUP(F4880,Cities!$A$1:$I$69,4,0)*R4880*L4880</f>
        <v>5400</v>
      </c>
      <c r="N4880">
        <f t="shared" ca="1" si="5"/>
        <v>5964</v>
      </c>
      <c r="O4880" t="str">
        <f ca="1">VLOOKUP(F4880,Cities!$A$1:$E$69,5,0)</f>
        <v>Summer</v>
      </c>
      <c r="P4880">
        <f t="shared" ca="1" si="6"/>
        <v>2</v>
      </c>
      <c r="Q4880" t="str">
        <f ca="1">VLOOKUP(P4880,Sheet2!$A$1:$B$5,2,0)</f>
        <v>Family</v>
      </c>
      <c r="R4880">
        <f ca="1">VLOOKUP(P4880,Sheet2!$A$1:$C$5,3,0)</f>
        <v>4</v>
      </c>
    </row>
    <row r="4881" spans="1:18" ht="14.25" customHeight="1">
      <c r="A4881" s="4">
        <v>4880</v>
      </c>
      <c r="B4881">
        <f t="shared" ca="1" si="0"/>
        <v>273</v>
      </c>
      <c r="C4881">
        <f t="shared" ca="1" si="1"/>
        <v>2</v>
      </c>
      <c r="D4881" t="str">
        <f ca="1">VLOOKUP(C4881,Stay!$A$1:$B$5,2,0)</f>
        <v>1 week</v>
      </c>
      <c r="E4881">
        <f ca="1">VLOOKUP(C4881,Stay!$A$1:$C$5,3,0)</f>
        <v>7</v>
      </c>
      <c r="F4881">
        <f t="shared" ca="1" si="2"/>
        <v>36</v>
      </c>
      <c r="G4881" t="str">
        <f ca="1">VLOOKUP(F4881,Cities!$A$1:$C$69,2,0)</f>
        <v>Manchester</v>
      </c>
      <c r="H4881" t="str">
        <f ca="1">VLOOKUP(F4881,Cities!$A$1:$F$69,6,0)</f>
        <v>Modern, Nightlife</v>
      </c>
      <c r="I4881" t="str">
        <f ca="1">VLOOKUP(F4881,Cities!$A$1:$C$69,3,0)</f>
        <v>Europe</v>
      </c>
      <c r="J4881">
        <f t="shared" ca="1" si="3"/>
        <v>1</v>
      </c>
      <c r="K4881">
        <f ca="1">VLOOKUP(F4881,Cities!$A$1:$I$69,6+J4881,0)*R4881*E4881</f>
        <v>2856</v>
      </c>
      <c r="L4881">
        <f t="shared" ca="1" si="4"/>
        <v>1</v>
      </c>
      <c r="M4881">
        <f ca="1">VLOOKUP(F4881,Cities!$A$1:$I$69,4,0)*R4881*L4881</f>
        <v>4020</v>
      </c>
      <c r="N4881">
        <f t="shared" ca="1" si="5"/>
        <v>6876</v>
      </c>
      <c r="O4881" t="str">
        <f ca="1">VLOOKUP(F4881,Cities!$A$1:$E$69,5,0)</f>
        <v>Summer</v>
      </c>
      <c r="P4881">
        <f t="shared" ca="1" si="6"/>
        <v>4</v>
      </c>
      <c r="Q4881" t="str">
        <f ca="1">VLOOKUP(P4881,Sheet2!$A$1:$B$5,2,0)</f>
        <v>Friends</v>
      </c>
      <c r="R4881">
        <f ca="1">VLOOKUP(P4881,Sheet2!$A$1:$C$5,3,0)</f>
        <v>6</v>
      </c>
    </row>
    <row r="4882" spans="1:18" ht="14.25" customHeight="1">
      <c r="A4882" s="4">
        <v>4881</v>
      </c>
      <c r="B4882">
        <f t="shared" ca="1" si="0"/>
        <v>26</v>
      </c>
      <c r="C4882">
        <f t="shared" ca="1" si="1"/>
        <v>2</v>
      </c>
      <c r="D4882" t="str">
        <f ca="1">VLOOKUP(C4882,Stay!$A$1:$B$5,2,0)</f>
        <v>1 week</v>
      </c>
      <c r="E4882">
        <f ca="1">VLOOKUP(C4882,Stay!$A$1:$C$5,3,0)</f>
        <v>7</v>
      </c>
      <c r="F4882">
        <f t="shared" ca="1" si="2"/>
        <v>16</v>
      </c>
      <c r="G4882" t="str">
        <f ca="1">VLOOKUP(F4882,Cities!$A$1:$C$69,2,0)</f>
        <v>Cape Town</v>
      </c>
      <c r="H4882" t="str">
        <f ca="1">VLOOKUP(F4882,Cities!$A$1:$F$69,6,0)</f>
        <v>Beach, Historical-Medieval, Aquatic-Water</v>
      </c>
      <c r="I4882" t="str">
        <f ca="1">VLOOKUP(F4882,Cities!$A$1:$C$69,3,0)</f>
        <v>Africa</v>
      </c>
      <c r="J4882">
        <f t="shared" ca="1" si="3"/>
        <v>1</v>
      </c>
      <c r="K4882">
        <f ca="1">VLOOKUP(F4882,Cities!$A$1:$I$69,6+J4882,0)*R4882*E4882</f>
        <v>756</v>
      </c>
      <c r="L4882">
        <f t="shared" ca="1" si="4"/>
        <v>2</v>
      </c>
      <c r="M4882">
        <f ca="1">VLOOKUP(F4882,Cities!$A$1:$I$69,4,0)*R4882*L4882</f>
        <v>3360</v>
      </c>
      <c r="N4882">
        <f t="shared" ca="1" si="5"/>
        <v>4116</v>
      </c>
      <c r="O4882" t="str">
        <f ca="1">VLOOKUP(F4882,Cities!$A$1:$E$69,5,0)</f>
        <v>Winter</v>
      </c>
      <c r="P4882">
        <f t="shared" ca="1" si="6"/>
        <v>3</v>
      </c>
      <c r="Q4882" t="str">
        <f ca="1">VLOOKUP(P4882,Sheet2!$A$1:$B$5,2,0)</f>
        <v>Romantic</v>
      </c>
      <c r="R4882">
        <f ca="1">VLOOKUP(P4882,Sheet2!$A$1:$C$5,3,0)</f>
        <v>2</v>
      </c>
    </row>
    <row r="4883" spans="1:18" ht="14.25" customHeight="1">
      <c r="A4883" s="4">
        <v>4882</v>
      </c>
      <c r="B4883">
        <f t="shared" ca="1" si="0"/>
        <v>7</v>
      </c>
      <c r="C4883">
        <f t="shared" ca="1" si="1"/>
        <v>2</v>
      </c>
      <c r="D4883" t="str">
        <f ca="1">VLOOKUP(C4883,Stay!$A$1:$B$5,2,0)</f>
        <v>1 week</v>
      </c>
      <c r="E4883">
        <f ca="1">VLOOKUP(C4883,Stay!$A$1:$C$5,3,0)</f>
        <v>7</v>
      </c>
      <c r="F4883">
        <f t="shared" ca="1" si="2"/>
        <v>24</v>
      </c>
      <c r="G4883" t="str">
        <f ca="1">VLOOKUP(F4883,Cities!$A$1:$C$69,2,0)</f>
        <v>Florence</v>
      </c>
      <c r="H4883" t="str">
        <f ca="1">VLOOKUP(F4883,Cities!$A$1:$F$69,6,0)</f>
        <v>Historical, Beach</v>
      </c>
      <c r="I4883" t="str">
        <f ca="1">VLOOKUP(F4883,Cities!$A$1:$C$69,3,0)</f>
        <v>Europe</v>
      </c>
      <c r="J4883">
        <f t="shared" ca="1" si="3"/>
        <v>1</v>
      </c>
      <c r="K4883">
        <f ca="1">VLOOKUP(F4883,Cities!$A$1:$I$69,6+J4883,0)*R4883*E4883</f>
        <v>770</v>
      </c>
      <c r="L4883">
        <f t="shared" ca="1" si="4"/>
        <v>1</v>
      </c>
      <c r="M4883">
        <f ca="1">VLOOKUP(F4883,Cities!$A$1:$I$69,4,0)*R4883*L4883</f>
        <v>3900</v>
      </c>
      <c r="N4883">
        <f t="shared" ca="1" si="5"/>
        <v>4670</v>
      </c>
      <c r="O4883" t="str">
        <f ca="1">VLOOKUP(F4883,Cities!$A$1:$E$69,5,0)</f>
        <v>Summer</v>
      </c>
      <c r="P4883">
        <f t="shared" ca="1" si="6"/>
        <v>3</v>
      </c>
      <c r="Q4883" t="str">
        <f ca="1">VLOOKUP(P4883,Sheet2!$A$1:$B$5,2,0)</f>
        <v>Romantic</v>
      </c>
      <c r="R4883">
        <f ca="1">VLOOKUP(P4883,Sheet2!$A$1:$C$5,3,0)</f>
        <v>2</v>
      </c>
    </row>
    <row r="4884" spans="1:18" ht="14.25" customHeight="1">
      <c r="A4884" s="4">
        <v>4883</v>
      </c>
      <c r="B4884">
        <f t="shared" ca="1" si="0"/>
        <v>252</v>
      </c>
      <c r="C4884">
        <f t="shared" ca="1" si="1"/>
        <v>3</v>
      </c>
      <c r="D4884" t="str">
        <f ca="1">VLOOKUP(C4884,Stay!$A$1:$B$5,2,0)</f>
        <v>2 weeks</v>
      </c>
      <c r="E4884">
        <f ca="1">VLOOKUP(C4884,Stay!$A$1:$C$5,3,0)</f>
        <v>14</v>
      </c>
      <c r="F4884">
        <f t="shared" ca="1" si="2"/>
        <v>61</v>
      </c>
      <c r="G4884" t="str">
        <f ca="1">VLOOKUP(F4884,Cities!$A$1:$C$69,2,0)</f>
        <v>Trentino</v>
      </c>
      <c r="H4884" t="str">
        <f ca="1">VLOOKUP(F4884,Cities!$A$1:$F$69,6,0)</f>
        <v>Terrain</v>
      </c>
      <c r="I4884" t="str">
        <f ca="1">VLOOKUP(F4884,Cities!$A$1:$C$69,3,0)</f>
        <v>Europe</v>
      </c>
      <c r="J4884">
        <f t="shared" ca="1" si="3"/>
        <v>1</v>
      </c>
      <c r="K4884">
        <f ca="1">VLOOKUP(F4884,Cities!$A$1:$I$69,6+J4884,0)*R4884*E4884</f>
        <v>700</v>
      </c>
      <c r="L4884">
        <f t="shared" ca="1" si="4"/>
        <v>1</v>
      </c>
      <c r="M4884">
        <f ca="1">VLOOKUP(F4884,Cities!$A$1:$I$69,4,0)*R4884*L4884</f>
        <v>1820</v>
      </c>
      <c r="N4884">
        <f t="shared" ca="1" si="5"/>
        <v>2520</v>
      </c>
      <c r="O4884" t="str">
        <f ca="1">VLOOKUP(F4884,Cities!$A$1:$E$69,5,0)</f>
        <v>Summer</v>
      </c>
      <c r="P4884">
        <f t="shared" ca="1" si="6"/>
        <v>3</v>
      </c>
      <c r="Q4884" t="str">
        <f ca="1">VLOOKUP(P4884,Sheet2!$A$1:$B$5,2,0)</f>
        <v>Romantic</v>
      </c>
      <c r="R4884">
        <f ca="1">VLOOKUP(P4884,Sheet2!$A$1:$C$5,3,0)</f>
        <v>2</v>
      </c>
    </row>
    <row r="4885" spans="1:18" ht="14.25" customHeight="1">
      <c r="A4885" s="4">
        <v>4884</v>
      </c>
      <c r="B4885">
        <f t="shared" ca="1" si="0"/>
        <v>97</v>
      </c>
      <c r="C4885">
        <f t="shared" ca="1" si="1"/>
        <v>2</v>
      </c>
      <c r="D4885" t="str">
        <f ca="1">VLOOKUP(C4885,Stay!$A$1:$B$5,2,0)</f>
        <v>1 week</v>
      </c>
      <c r="E4885">
        <f ca="1">VLOOKUP(C4885,Stay!$A$1:$C$5,3,0)</f>
        <v>7</v>
      </c>
      <c r="F4885">
        <f t="shared" ca="1" si="2"/>
        <v>63</v>
      </c>
      <c r="G4885" t="str">
        <f ca="1">VLOOKUP(F4885,Cities!$A$1:$C$69,2,0)</f>
        <v>Vancouver</v>
      </c>
      <c r="H4885" t="str">
        <f ca="1">VLOOKUP(F4885,Cities!$A$1:$F$69,6,0)</f>
        <v>Beach</v>
      </c>
      <c r="I4885" t="str">
        <f ca="1">VLOOKUP(F4885,Cities!$A$1:$C$69,3,0)</f>
        <v>North America</v>
      </c>
      <c r="J4885">
        <f t="shared" ca="1" si="3"/>
        <v>3</v>
      </c>
      <c r="K4885">
        <f ca="1">VLOOKUP(F4885,Cities!$A$1:$I$69,6+J4885,0)*R4885*E4885</f>
        <v>4886</v>
      </c>
      <c r="L4885">
        <f t="shared" ca="1" si="4"/>
        <v>2</v>
      </c>
      <c r="M4885">
        <f ca="1">VLOOKUP(F4885,Cities!$A$1:$I$69,4,0)*R4885*L4885</f>
        <v>1200</v>
      </c>
      <c r="N4885">
        <f t="shared" ca="1" si="5"/>
        <v>6086</v>
      </c>
      <c r="O4885" t="str">
        <f ca="1">VLOOKUP(F4885,Cities!$A$1:$E$69,5,0)</f>
        <v>Summer</v>
      </c>
      <c r="P4885">
        <f t="shared" ca="1" si="6"/>
        <v>3</v>
      </c>
      <c r="Q4885" t="str">
        <f ca="1">VLOOKUP(P4885,Sheet2!$A$1:$B$5,2,0)</f>
        <v>Romantic</v>
      </c>
      <c r="R4885">
        <f ca="1">VLOOKUP(P4885,Sheet2!$A$1:$C$5,3,0)</f>
        <v>2</v>
      </c>
    </row>
    <row r="4886" spans="1:18" ht="14.25" customHeight="1">
      <c r="A4886" s="4">
        <v>4885</v>
      </c>
      <c r="B4886">
        <f t="shared" ca="1" si="0"/>
        <v>251</v>
      </c>
      <c r="C4886">
        <f t="shared" ca="1" si="1"/>
        <v>1</v>
      </c>
      <c r="D4886" t="str">
        <f ca="1">VLOOKUP(C4886,Stay!$A$1:$B$5,2,0)</f>
        <v>3 days</v>
      </c>
      <c r="E4886">
        <f ca="1">VLOOKUP(C4886,Stay!$A$1:$C$5,3,0)</f>
        <v>3</v>
      </c>
      <c r="F4886">
        <f t="shared" ca="1" si="2"/>
        <v>66</v>
      </c>
      <c r="G4886" t="str">
        <f ca="1">VLOOKUP(F4886,Cities!$A$1:$C$69,2,0)</f>
        <v>Vienna</v>
      </c>
      <c r="H4886" t="str">
        <f ca="1">VLOOKUP(F4886,Cities!$A$1:$F$69,6,0)</f>
        <v>Terrain</v>
      </c>
      <c r="I4886" t="str">
        <f ca="1">VLOOKUP(F4886,Cities!$A$1:$C$69,3,0)</f>
        <v>Europe</v>
      </c>
      <c r="J4886">
        <f t="shared" ca="1" si="3"/>
        <v>2</v>
      </c>
      <c r="K4886">
        <f ca="1">VLOOKUP(F4886,Cities!$A$1:$I$69,6+J4886,0)*R4886*E4886</f>
        <v>1572</v>
      </c>
      <c r="L4886">
        <f t="shared" ca="1" si="4"/>
        <v>1</v>
      </c>
      <c r="M4886">
        <f ca="1">VLOOKUP(F4886,Cities!$A$1:$I$69,4,0)*R4886*L4886</f>
        <v>5400</v>
      </c>
      <c r="N4886">
        <f t="shared" ca="1" si="5"/>
        <v>6972</v>
      </c>
      <c r="O4886" t="str">
        <f ca="1">VLOOKUP(F4886,Cities!$A$1:$E$69,5,0)</f>
        <v>Summer</v>
      </c>
      <c r="P4886">
        <f t="shared" ca="1" si="6"/>
        <v>2</v>
      </c>
      <c r="Q4886" t="str">
        <f ca="1">VLOOKUP(P4886,Sheet2!$A$1:$B$5,2,0)</f>
        <v>Family</v>
      </c>
      <c r="R4886">
        <f ca="1">VLOOKUP(P4886,Sheet2!$A$1:$C$5,3,0)</f>
        <v>4</v>
      </c>
    </row>
    <row r="4887" spans="1:18" ht="14.25" customHeight="1">
      <c r="A4887" s="4">
        <v>4886</v>
      </c>
      <c r="B4887">
        <f t="shared" ca="1" si="0"/>
        <v>243</v>
      </c>
      <c r="C4887">
        <f t="shared" ca="1" si="1"/>
        <v>2</v>
      </c>
      <c r="D4887" t="str">
        <f ca="1">VLOOKUP(C4887,Stay!$A$1:$B$5,2,0)</f>
        <v>1 week</v>
      </c>
      <c r="E4887">
        <f ca="1">VLOOKUP(C4887,Stay!$A$1:$C$5,3,0)</f>
        <v>7</v>
      </c>
      <c r="F4887">
        <f t="shared" ca="1" si="2"/>
        <v>30</v>
      </c>
      <c r="G4887" t="str">
        <f ca="1">VLOOKUP(F4887,Cities!$A$1:$C$69,2,0)</f>
        <v>London</v>
      </c>
      <c r="H4887" t="str">
        <f ca="1">VLOOKUP(F4887,Cities!$A$1:$F$69,6,0)</f>
        <v>Modern, Beach</v>
      </c>
      <c r="I4887" t="str">
        <f ca="1">VLOOKUP(F4887,Cities!$A$1:$C$69,3,0)</f>
        <v>Europe</v>
      </c>
      <c r="J4887">
        <f t="shared" ca="1" si="3"/>
        <v>2</v>
      </c>
      <c r="K4887">
        <f ca="1">VLOOKUP(F4887,Cities!$A$1:$I$69,6+J4887,0)*R4887*E4887</f>
        <v>1316</v>
      </c>
      <c r="L4887">
        <f t="shared" ca="1" si="4"/>
        <v>1</v>
      </c>
      <c r="M4887">
        <f ca="1">VLOOKUP(F4887,Cities!$A$1:$I$69,4,0)*R4887*L4887</f>
        <v>1150</v>
      </c>
      <c r="N4887">
        <f t="shared" ca="1" si="5"/>
        <v>2466</v>
      </c>
      <c r="O4887" t="str">
        <f ca="1">VLOOKUP(F4887,Cities!$A$1:$E$69,5,0)</f>
        <v>Summer</v>
      </c>
      <c r="P4887">
        <f t="shared" ca="1" si="6"/>
        <v>1</v>
      </c>
      <c r="Q4887" t="str">
        <f ca="1">VLOOKUP(P4887,Sheet2!$A$1:$B$5,2,0)</f>
        <v>Solo</v>
      </c>
      <c r="R4887">
        <f ca="1">VLOOKUP(P4887,Sheet2!$A$1:$C$5,3,0)</f>
        <v>1</v>
      </c>
    </row>
    <row r="4888" spans="1:18" ht="14.25" customHeight="1">
      <c r="A4888" s="4">
        <v>4887</v>
      </c>
      <c r="B4888">
        <f t="shared" ca="1" si="0"/>
        <v>73</v>
      </c>
      <c r="C4888">
        <f t="shared" ca="1" si="1"/>
        <v>4</v>
      </c>
      <c r="D4888" t="str">
        <f ca="1">VLOOKUP(C4888,Stay!$A$1:$B$5,2,0)</f>
        <v>1 month</v>
      </c>
      <c r="E4888">
        <f ca="1">VLOOKUP(C4888,Stay!$A$1:$C$5,3,0)</f>
        <v>30</v>
      </c>
      <c r="F4888">
        <f t="shared" ca="1" si="2"/>
        <v>48</v>
      </c>
      <c r="G4888" t="str">
        <f ca="1">VLOOKUP(F4888,Cities!$A$1:$C$69,2,0)</f>
        <v>Porto</v>
      </c>
      <c r="H4888" t="str">
        <f ca="1">VLOOKUP(F4888,Cities!$A$1:$F$69,6,0)</f>
        <v>Wineyard, Historical-Modern, Architecture</v>
      </c>
      <c r="I4888" t="str">
        <f ca="1">VLOOKUP(F4888,Cities!$A$1:$C$69,3,0)</f>
        <v>Europe</v>
      </c>
      <c r="J4888">
        <f t="shared" ca="1" si="3"/>
        <v>2</v>
      </c>
      <c r="K4888">
        <f ca="1">VLOOKUP(F4888,Cities!$A$1:$I$69,6+J4888,0)*R4888*E4888</f>
        <v>5880</v>
      </c>
      <c r="L4888">
        <f t="shared" ca="1" si="4"/>
        <v>2</v>
      </c>
      <c r="M4888">
        <f ca="1">VLOOKUP(F4888,Cities!$A$1:$I$69,4,0)*R4888*L4888</f>
        <v>4880</v>
      </c>
      <c r="N4888">
        <f t="shared" ca="1" si="5"/>
        <v>10760</v>
      </c>
      <c r="O4888" t="str">
        <f ca="1">VLOOKUP(F4888,Cities!$A$1:$E$69,5,0)</f>
        <v>Summer</v>
      </c>
      <c r="P4888">
        <f t="shared" ca="1" si="6"/>
        <v>3</v>
      </c>
      <c r="Q4888" t="str">
        <f ca="1">VLOOKUP(P4888,Sheet2!$A$1:$B$5,2,0)</f>
        <v>Romantic</v>
      </c>
      <c r="R4888">
        <f ca="1">VLOOKUP(P4888,Sheet2!$A$1:$C$5,3,0)</f>
        <v>2</v>
      </c>
    </row>
    <row r="4889" spans="1:18" ht="14.25" customHeight="1">
      <c r="A4889" s="4">
        <v>4888</v>
      </c>
      <c r="B4889">
        <f t="shared" ca="1" si="0"/>
        <v>264</v>
      </c>
      <c r="C4889">
        <f t="shared" ca="1" si="1"/>
        <v>3</v>
      </c>
      <c r="D4889" t="str">
        <f ca="1">VLOOKUP(C4889,Stay!$A$1:$B$5,2,0)</f>
        <v>2 weeks</v>
      </c>
      <c r="E4889">
        <f ca="1">VLOOKUP(C4889,Stay!$A$1:$C$5,3,0)</f>
        <v>14</v>
      </c>
      <c r="F4889">
        <f t="shared" ca="1" si="2"/>
        <v>29</v>
      </c>
      <c r="G4889" t="str">
        <f ca="1">VLOOKUP(F4889,Cities!$A$1:$C$69,2,0)</f>
        <v>Lisbon</v>
      </c>
      <c r="H4889" t="str">
        <f ca="1">VLOOKUP(F4889,Cities!$A$1:$F$69,6,0)</f>
        <v>Historical</v>
      </c>
      <c r="I4889" t="str">
        <f ca="1">VLOOKUP(F4889,Cities!$A$1:$C$69,3,0)</f>
        <v>Europe</v>
      </c>
      <c r="J4889">
        <f t="shared" ca="1" si="3"/>
        <v>1</v>
      </c>
      <c r="K4889">
        <f ca="1">VLOOKUP(F4889,Cities!$A$1:$I$69,6+J4889,0)*R4889*E4889</f>
        <v>560</v>
      </c>
      <c r="L4889">
        <f t="shared" ca="1" si="4"/>
        <v>1</v>
      </c>
      <c r="M4889">
        <f ca="1">VLOOKUP(F4889,Cities!$A$1:$I$69,4,0)*R4889*L4889</f>
        <v>1220</v>
      </c>
      <c r="N4889">
        <f t="shared" ca="1" si="5"/>
        <v>1780</v>
      </c>
      <c r="O4889" t="str">
        <f ca="1">VLOOKUP(F4889,Cities!$A$1:$E$69,5,0)</f>
        <v>Summer</v>
      </c>
      <c r="P4889">
        <f t="shared" ca="1" si="6"/>
        <v>1</v>
      </c>
      <c r="Q4889" t="str">
        <f ca="1">VLOOKUP(P4889,Sheet2!$A$1:$B$5,2,0)</f>
        <v>Solo</v>
      </c>
      <c r="R4889">
        <f ca="1">VLOOKUP(P4889,Sheet2!$A$1:$C$5,3,0)</f>
        <v>1</v>
      </c>
    </row>
    <row r="4890" spans="1:18" ht="14.25" customHeight="1">
      <c r="A4890" s="4">
        <v>4889</v>
      </c>
      <c r="B4890">
        <f t="shared" ca="1" si="0"/>
        <v>174</v>
      </c>
      <c r="C4890">
        <f t="shared" ca="1" si="1"/>
        <v>3</v>
      </c>
      <c r="D4890" t="str">
        <f ca="1">VLOOKUP(C4890,Stay!$A$1:$B$5,2,0)</f>
        <v>2 weeks</v>
      </c>
      <c r="E4890">
        <f ca="1">VLOOKUP(C4890,Stay!$A$1:$C$5,3,0)</f>
        <v>14</v>
      </c>
      <c r="F4890">
        <f t="shared" ca="1" si="2"/>
        <v>26</v>
      </c>
      <c r="G4890" t="str">
        <f ca="1">VLOOKUP(F4890,Cities!$A$1:$C$69,2,0)</f>
        <v>Greater Manchester</v>
      </c>
      <c r="H4890" t="str">
        <f ca="1">VLOOKUP(F4890,Cities!$A$1:$F$69,6,0)</f>
        <v>Historical, Beach, Terrain</v>
      </c>
      <c r="I4890" t="str">
        <f ca="1">VLOOKUP(F4890,Cities!$A$1:$C$69,3,0)</f>
        <v>Europe</v>
      </c>
      <c r="J4890">
        <f t="shared" ca="1" si="3"/>
        <v>2</v>
      </c>
      <c r="K4890">
        <f ca="1">VLOOKUP(F4890,Cities!$A$1:$I$69,6+J4890,0)*R4890*E4890</f>
        <v>14532</v>
      </c>
      <c r="L4890">
        <f t="shared" ca="1" si="4"/>
        <v>1</v>
      </c>
      <c r="M4890">
        <f ca="1">VLOOKUP(F4890,Cities!$A$1:$I$69,4,0)*R4890*L4890</f>
        <v>4020</v>
      </c>
      <c r="N4890">
        <f t="shared" ca="1" si="5"/>
        <v>18552</v>
      </c>
      <c r="O4890" t="str">
        <f ca="1">VLOOKUP(F4890,Cities!$A$1:$E$69,5,0)</f>
        <v>Summer</v>
      </c>
      <c r="P4890">
        <f t="shared" ca="1" si="6"/>
        <v>4</v>
      </c>
      <c r="Q4890" t="str">
        <f ca="1">VLOOKUP(P4890,Sheet2!$A$1:$B$5,2,0)</f>
        <v>Friends</v>
      </c>
      <c r="R4890">
        <f ca="1">VLOOKUP(P4890,Sheet2!$A$1:$C$5,3,0)</f>
        <v>6</v>
      </c>
    </row>
    <row r="4891" spans="1:18" ht="14.25" customHeight="1">
      <c r="A4891" s="4">
        <v>4890</v>
      </c>
      <c r="B4891">
        <f t="shared" ca="1" si="0"/>
        <v>156</v>
      </c>
      <c r="C4891">
        <f t="shared" ca="1" si="1"/>
        <v>2</v>
      </c>
      <c r="D4891" t="str">
        <f ca="1">VLOOKUP(C4891,Stay!$A$1:$B$5,2,0)</f>
        <v>1 week</v>
      </c>
      <c r="E4891">
        <f ca="1">VLOOKUP(C4891,Stay!$A$1:$C$5,3,0)</f>
        <v>7</v>
      </c>
      <c r="F4891">
        <f t="shared" ca="1" si="2"/>
        <v>23</v>
      </c>
      <c r="G4891" t="str">
        <f ca="1">VLOOKUP(F4891,Cities!$A$1:$C$69,2,0)</f>
        <v>Edinburgh</v>
      </c>
      <c r="H4891" t="str">
        <f ca="1">VLOOKUP(F4891,Cities!$A$1:$F$69,6,0)</f>
        <v>Historical-Medieval, Beach, Architecture</v>
      </c>
      <c r="I4891" t="str">
        <f ca="1">VLOOKUP(F4891,Cities!$A$1:$C$69,3,0)</f>
        <v>Europe</v>
      </c>
      <c r="J4891">
        <f t="shared" ca="1" si="3"/>
        <v>2</v>
      </c>
      <c r="K4891">
        <f ca="1">VLOOKUP(F4891,Cities!$A$1:$I$69,6+J4891,0)*R4891*E4891</f>
        <v>1001</v>
      </c>
      <c r="L4891">
        <f t="shared" ca="1" si="4"/>
        <v>1</v>
      </c>
      <c r="M4891">
        <f ca="1">VLOOKUP(F4891,Cities!$A$1:$I$69,4,0)*R4891*L4891</f>
        <v>1080</v>
      </c>
      <c r="N4891">
        <f t="shared" ca="1" si="5"/>
        <v>2081</v>
      </c>
      <c r="O4891" t="str">
        <f ca="1">VLOOKUP(F4891,Cities!$A$1:$E$69,5,0)</f>
        <v>Summer</v>
      </c>
      <c r="P4891">
        <f t="shared" ca="1" si="6"/>
        <v>1</v>
      </c>
      <c r="Q4891" t="str">
        <f ca="1">VLOOKUP(P4891,Sheet2!$A$1:$B$5,2,0)</f>
        <v>Solo</v>
      </c>
      <c r="R4891">
        <f ca="1">VLOOKUP(P4891,Sheet2!$A$1:$C$5,3,0)</f>
        <v>1</v>
      </c>
    </row>
    <row r="4892" spans="1:18" ht="14.25" customHeight="1">
      <c r="A4892" s="4">
        <v>4891</v>
      </c>
      <c r="B4892">
        <f t="shared" ca="1" si="0"/>
        <v>135</v>
      </c>
      <c r="C4892">
        <f t="shared" ca="1" si="1"/>
        <v>2</v>
      </c>
      <c r="D4892" t="str">
        <f ca="1">VLOOKUP(C4892,Stay!$A$1:$B$5,2,0)</f>
        <v>1 week</v>
      </c>
      <c r="E4892">
        <f ca="1">VLOOKUP(C4892,Stay!$A$1:$C$5,3,0)</f>
        <v>7</v>
      </c>
      <c r="F4892">
        <f t="shared" ca="1" si="2"/>
        <v>43</v>
      </c>
      <c r="G4892" t="str">
        <f ca="1">VLOOKUP(F4892,Cities!$A$1:$C$69,2,0)</f>
        <v>New York City</v>
      </c>
      <c r="H4892" t="str">
        <f ca="1">VLOOKUP(F4892,Cities!$A$1:$F$69,6,0)</f>
        <v>Modern, Park, Adventure-Land, Architecture, Nightlife</v>
      </c>
      <c r="I4892" t="str">
        <f ca="1">VLOOKUP(F4892,Cities!$A$1:$C$69,3,0)</f>
        <v>North America</v>
      </c>
      <c r="J4892">
        <f t="shared" ca="1" si="3"/>
        <v>3</v>
      </c>
      <c r="K4892">
        <f ca="1">VLOOKUP(F4892,Cities!$A$1:$I$69,6+J4892,0)*R4892*E4892</f>
        <v>9800</v>
      </c>
      <c r="L4892">
        <f t="shared" ca="1" si="4"/>
        <v>1</v>
      </c>
      <c r="M4892">
        <f ca="1">VLOOKUP(F4892,Cities!$A$1:$I$69,4,0)*R4892*L4892</f>
        <v>500</v>
      </c>
      <c r="N4892">
        <f t="shared" ca="1" si="5"/>
        <v>10300</v>
      </c>
      <c r="O4892" t="str">
        <f ca="1">VLOOKUP(F4892,Cities!$A$1:$E$69,5,0)</f>
        <v>Summer</v>
      </c>
      <c r="P4892">
        <f t="shared" ca="1" si="6"/>
        <v>3</v>
      </c>
      <c r="Q4892" t="str">
        <f ca="1">VLOOKUP(P4892,Sheet2!$A$1:$B$5,2,0)</f>
        <v>Romantic</v>
      </c>
      <c r="R4892">
        <f ca="1">VLOOKUP(P4892,Sheet2!$A$1:$C$5,3,0)</f>
        <v>2</v>
      </c>
    </row>
    <row r="4893" spans="1:18" ht="14.25" customHeight="1">
      <c r="A4893" s="4">
        <v>4892</v>
      </c>
      <c r="B4893">
        <f t="shared" ca="1" si="0"/>
        <v>18</v>
      </c>
      <c r="C4893">
        <f t="shared" ca="1" si="1"/>
        <v>3</v>
      </c>
      <c r="D4893" t="str">
        <f ca="1">VLOOKUP(C4893,Stay!$A$1:$B$5,2,0)</f>
        <v>2 weeks</v>
      </c>
      <c r="E4893">
        <f ca="1">VLOOKUP(C4893,Stay!$A$1:$C$5,3,0)</f>
        <v>14</v>
      </c>
      <c r="F4893">
        <f t="shared" ca="1" si="2"/>
        <v>53</v>
      </c>
      <c r="G4893" t="str">
        <f ca="1">VLOOKUP(F4893,Cities!$A$1:$C$69,2,0)</f>
        <v>San Diego</v>
      </c>
      <c r="H4893" t="str">
        <f ca="1">VLOOKUP(F4893,Cities!$A$1:$F$69,6,0)</f>
        <v>Beach</v>
      </c>
      <c r="I4893" t="str">
        <f ca="1">VLOOKUP(F4893,Cities!$A$1:$C$69,3,0)</f>
        <v>North America</v>
      </c>
      <c r="J4893">
        <f t="shared" ca="1" si="3"/>
        <v>1</v>
      </c>
      <c r="K4893">
        <f ca="1">VLOOKUP(F4893,Cities!$A$1:$I$69,6+J4893,0)*R4893*E4893</f>
        <v>5544</v>
      </c>
      <c r="L4893">
        <f t="shared" ca="1" si="4"/>
        <v>2</v>
      </c>
      <c r="M4893">
        <f ca="1">VLOOKUP(F4893,Cities!$A$1:$I$69,4,0)*R4893*L4893</f>
        <v>2640</v>
      </c>
      <c r="N4893">
        <f t="shared" ca="1" si="5"/>
        <v>8184</v>
      </c>
      <c r="O4893" t="str">
        <f ca="1">VLOOKUP(F4893,Cities!$A$1:$E$69,5,0)</f>
        <v>Summer</v>
      </c>
      <c r="P4893">
        <f t="shared" ca="1" si="6"/>
        <v>4</v>
      </c>
      <c r="Q4893" t="str">
        <f ca="1">VLOOKUP(P4893,Sheet2!$A$1:$B$5,2,0)</f>
        <v>Friends</v>
      </c>
      <c r="R4893">
        <f ca="1">VLOOKUP(P4893,Sheet2!$A$1:$C$5,3,0)</f>
        <v>6</v>
      </c>
    </row>
    <row r="4894" spans="1:18" ht="14.25" customHeight="1">
      <c r="A4894" s="4">
        <v>4893</v>
      </c>
      <c r="B4894">
        <f t="shared" ca="1" si="0"/>
        <v>170</v>
      </c>
      <c r="C4894">
        <f t="shared" ca="1" si="1"/>
        <v>2</v>
      </c>
      <c r="D4894" t="str">
        <f ca="1">VLOOKUP(C4894,Stay!$A$1:$B$5,2,0)</f>
        <v>1 week</v>
      </c>
      <c r="E4894">
        <f ca="1">VLOOKUP(C4894,Stay!$A$1:$C$5,3,0)</f>
        <v>7</v>
      </c>
      <c r="F4894">
        <f t="shared" ca="1" si="2"/>
        <v>4</v>
      </c>
      <c r="G4894" t="str">
        <f ca="1">VLOOKUP(F4894,Cities!$A$1:$C$69,2,0)</f>
        <v>Athens</v>
      </c>
      <c r="H4894" t="str">
        <f ca="1">VLOOKUP(F4894,Cities!$A$1:$F$69,6,0)</f>
        <v>Historical-Ancient, Architecture</v>
      </c>
      <c r="I4894" t="str">
        <f ca="1">VLOOKUP(F4894,Cities!$A$1:$C$69,3,0)</f>
        <v>Europe</v>
      </c>
      <c r="J4894">
        <f t="shared" ca="1" si="3"/>
        <v>3</v>
      </c>
      <c r="K4894">
        <f ca="1">VLOOKUP(F4894,Cities!$A$1:$I$69,6+J4894,0)*R4894*E4894</f>
        <v>5460</v>
      </c>
      <c r="L4894">
        <f t="shared" ca="1" si="4"/>
        <v>1</v>
      </c>
      <c r="M4894">
        <f ca="1">VLOOKUP(F4894,Cities!$A$1:$I$69,4,0)*R4894*L4894</f>
        <v>4400</v>
      </c>
      <c r="N4894">
        <f t="shared" ca="1" si="5"/>
        <v>9860</v>
      </c>
      <c r="O4894" t="str">
        <f ca="1">VLOOKUP(F4894,Cities!$A$1:$E$69,5,0)</f>
        <v>Summer</v>
      </c>
      <c r="P4894">
        <f t="shared" ca="1" si="6"/>
        <v>2</v>
      </c>
      <c r="Q4894" t="str">
        <f ca="1">VLOOKUP(P4894,Sheet2!$A$1:$B$5,2,0)</f>
        <v>Family</v>
      </c>
      <c r="R4894">
        <f ca="1">VLOOKUP(P4894,Sheet2!$A$1:$C$5,3,0)</f>
        <v>4</v>
      </c>
    </row>
    <row r="4895" spans="1:18" ht="14.25" customHeight="1">
      <c r="A4895" s="4">
        <v>4894</v>
      </c>
      <c r="B4895">
        <f t="shared" ca="1" si="0"/>
        <v>64</v>
      </c>
      <c r="C4895">
        <f t="shared" ca="1" si="1"/>
        <v>4</v>
      </c>
      <c r="D4895" t="str">
        <f ca="1">VLOOKUP(C4895,Stay!$A$1:$B$5,2,0)</f>
        <v>1 month</v>
      </c>
      <c r="E4895">
        <f ca="1">VLOOKUP(C4895,Stay!$A$1:$C$5,3,0)</f>
        <v>30</v>
      </c>
      <c r="F4895">
        <f t="shared" ca="1" si="2"/>
        <v>40</v>
      </c>
      <c r="G4895" t="str">
        <f ca="1">VLOOKUP(F4895,Cities!$A$1:$C$69,2,0)</f>
        <v>Naples</v>
      </c>
      <c r="H4895" t="str">
        <f ca="1">VLOOKUP(F4895,Cities!$A$1:$F$69,6,0)</f>
        <v>Historical-Ancient, Architecture, Nightlife</v>
      </c>
      <c r="I4895" t="str">
        <f ca="1">VLOOKUP(F4895,Cities!$A$1:$C$69,3,0)</f>
        <v>Europe</v>
      </c>
      <c r="J4895">
        <f t="shared" ca="1" si="3"/>
        <v>3</v>
      </c>
      <c r="K4895">
        <f ca="1">VLOOKUP(F4895,Cities!$A$1:$I$69,6+J4895,0)*R4895*E4895</f>
        <v>10620</v>
      </c>
      <c r="L4895">
        <f t="shared" ca="1" si="4"/>
        <v>2</v>
      </c>
      <c r="M4895">
        <f ca="1">VLOOKUP(F4895,Cities!$A$1:$I$69,4,0)*R4895*L4895</f>
        <v>4400</v>
      </c>
      <c r="N4895">
        <f t="shared" ca="1" si="5"/>
        <v>15020</v>
      </c>
      <c r="O4895" t="str">
        <f ca="1">VLOOKUP(F4895,Cities!$A$1:$E$69,5,0)</f>
        <v>Summer</v>
      </c>
      <c r="P4895">
        <f t="shared" ca="1" si="6"/>
        <v>3</v>
      </c>
      <c r="Q4895" t="str">
        <f ca="1">VLOOKUP(P4895,Sheet2!$A$1:$B$5,2,0)</f>
        <v>Romantic</v>
      </c>
      <c r="R4895">
        <f ca="1">VLOOKUP(P4895,Sheet2!$A$1:$C$5,3,0)</f>
        <v>2</v>
      </c>
    </row>
    <row r="4896" spans="1:18" ht="14.25" customHeight="1">
      <c r="A4896" s="4">
        <v>4895</v>
      </c>
      <c r="B4896">
        <f t="shared" ca="1" si="0"/>
        <v>24</v>
      </c>
      <c r="C4896">
        <f t="shared" ca="1" si="1"/>
        <v>3</v>
      </c>
      <c r="D4896" t="str">
        <f ca="1">VLOOKUP(C4896,Stay!$A$1:$B$5,2,0)</f>
        <v>2 weeks</v>
      </c>
      <c r="E4896">
        <f ca="1">VLOOKUP(C4896,Stay!$A$1:$C$5,3,0)</f>
        <v>14</v>
      </c>
      <c r="F4896">
        <f t="shared" ca="1" si="2"/>
        <v>16</v>
      </c>
      <c r="G4896" t="str">
        <f ca="1">VLOOKUP(F4896,Cities!$A$1:$C$69,2,0)</f>
        <v>Cape Town</v>
      </c>
      <c r="H4896" t="str">
        <f ca="1">VLOOKUP(F4896,Cities!$A$1:$F$69,6,0)</f>
        <v>Beach, Historical-Medieval, Aquatic-Water</v>
      </c>
      <c r="I4896" t="str">
        <f ca="1">VLOOKUP(F4896,Cities!$A$1:$C$69,3,0)</f>
        <v>Africa</v>
      </c>
      <c r="J4896">
        <f t="shared" ca="1" si="3"/>
        <v>2</v>
      </c>
      <c r="K4896">
        <f ca="1">VLOOKUP(F4896,Cities!$A$1:$I$69,6+J4896,0)*R4896*E4896</f>
        <v>2772</v>
      </c>
      <c r="L4896">
        <f t="shared" ca="1" si="4"/>
        <v>2</v>
      </c>
      <c r="M4896">
        <f ca="1">VLOOKUP(F4896,Cities!$A$1:$I$69,4,0)*R4896*L4896</f>
        <v>3360</v>
      </c>
      <c r="N4896">
        <f t="shared" ca="1" si="5"/>
        <v>6132</v>
      </c>
      <c r="O4896" t="str">
        <f ca="1">VLOOKUP(F4896,Cities!$A$1:$E$69,5,0)</f>
        <v>Winter</v>
      </c>
      <c r="P4896">
        <f t="shared" ca="1" si="6"/>
        <v>3</v>
      </c>
      <c r="Q4896" t="str">
        <f ca="1">VLOOKUP(P4896,Sheet2!$A$1:$B$5,2,0)</f>
        <v>Romantic</v>
      </c>
      <c r="R4896">
        <f ca="1">VLOOKUP(P4896,Sheet2!$A$1:$C$5,3,0)</f>
        <v>2</v>
      </c>
    </row>
    <row r="4897" spans="1:18" ht="14.25" customHeight="1">
      <c r="A4897" s="4">
        <v>4896</v>
      </c>
      <c r="B4897">
        <f t="shared" ca="1" si="0"/>
        <v>37</v>
      </c>
      <c r="C4897">
        <f t="shared" ca="1" si="1"/>
        <v>3</v>
      </c>
      <c r="D4897" t="str">
        <f ca="1">VLOOKUP(C4897,Stay!$A$1:$B$5,2,0)</f>
        <v>2 weeks</v>
      </c>
      <c r="E4897">
        <f ca="1">VLOOKUP(C4897,Stay!$A$1:$C$5,3,0)</f>
        <v>14</v>
      </c>
      <c r="F4897">
        <f t="shared" ca="1" si="2"/>
        <v>62</v>
      </c>
      <c r="G4897" t="str">
        <f ca="1">VLOOKUP(F4897,Cities!$A$1:$C$69,2,0)</f>
        <v>Valencia</v>
      </c>
      <c r="H4897" t="str">
        <f ca="1">VLOOKUP(F4897,Cities!$A$1:$F$69,6,0)</f>
        <v>Terrain</v>
      </c>
      <c r="I4897" t="str">
        <f ca="1">VLOOKUP(F4897,Cities!$A$1:$C$69,3,0)</f>
        <v>Europe</v>
      </c>
      <c r="J4897">
        <f t="shared" ca="1" si="3"/>
        <v>1</v>
      </c>
      <c r="K4897">
        <f ca="1">VLOOKUP(F4897,Cities!$A$1:$I$69,6+J4897,0)*R4897*E4897</f>
        <v>1008</v>
      </c>
      <c r="L4897">
        <f t="shared" ca="1" si="4"/>
        <v>2</v>
      </c>
      <c r="M4897">
        <f ca="1">VLOOKUP(F4897,Cities!$A$1:$I$69,4,0)*R4897*L4897</f>
        <v>7120</v>
      </c>
      <c r="N4897">
        <f t="shared" ca="1" si="5"/>
        <v>8128</v>
      </c>
      <c r="O4897" t="str">
        <f ca="1">VLOOKUP(F4897,Cities!$A$1:$E$69,5,0)</f>
        <v>Summer</v>
      </c>
      <c r="P4897">
        <f t="shared" ca="1" si="6"/>
        <v>3</v>
      </c>
      <c r="Q4897" t="str">
        <f ca="1">VLOOKUP(P4897,Sheet2!$A$1:$B$5,2,0)</f>
        <v>Romantic</v>
      </c>
      <c r="R4897">
        <f ca="1">VLOOKUP(P4897,Sheet2!$A$1:$C$5,3,0)</f>
        <v>2</v>
      </c>
    </row>
    <row r="4898" spans="1:18" ht="14.25" customHeight="1">
      <c r="A4898" s="4">
        <v>4897</v>
      </c>
      <c r="B4898">
        <f t="shared" ca="1" si="0"/>
        <v>8</v>
      </c>
      <c r="C4898">
        <f t="shared" ca="1" si="1"/>
        <v>4</v>
      </c>
      <c r="D4898" t="str">
        <f ca="1">VLOOKUP(C4898,Stay!$A$1:$B$5,2,0)</f>
        <v>1 month</v>
      </c>
      <c r="E4898">
        <f ca="1">VLOOKUP(C4898,Stay!$A$1:$C$5,3,0)</f>
        <v>30</v>
      </c>
      <c r="F4898">
        <f t="shared" ca="1" si="2"/>
        <v>48</v>
      </c>
      <c r="G4898" t="str">
        <f ca="1">VLOOKUP(F4898,Cities!$A$1:$C$69,2,0)</f>
        <v>Porto</v>
      </c>
      <c r="H4898" t="str">
        <f ca="1">VLOOKUP(F4898,Cities!$A$1:$F$69,6,0)</f>
        <v>Wineyard, Historical-Modern, Architecture</v>
      </c>
      <c r="I4898" t="str">
        <f ca="1">VLOOKUP(F4898,Cities!$A$1:$C$69,3,0)</f>
        <v>Europe</v>
      </c>
      <c r="J4898">
        <f t="shared" ca="1" si="3"/>
        <v>1</v>
      </c>
      <c r="K4898">
        <f ca="1">VLOOKUP(F4898,Cities!$A$1:$I$69,6+J4898,0)*R4898*E4898</f>
        <v>2580</v>
      </c>
      <c r="L4898">
        <f t="shared" ca="1" si="4"/>
        <v>1</v>
      </c>
      <c r="M4898">
        <f ca="1">VLOOKUP(F4898,Cities!$A$1:$I$69,4,0)*R4898*L4898</f>
        <v>2440</v>
      </c>
      <c r="N4898">
        <f t="shared" ca="1" si="5"/>
        <v>5020</v>
      </c>
      <c r="O4898" t="str">
        <f ca="1">VLOOKUP(F4898,Cities!$A$1:$E$69,5,0)</f>
        <v>Summer</v>
      </c>
      <c r="P4898">
        <f t="shared" ca="1" si="6"/>
        <v>3</v>
      </c>
      <c r="Q4898" t="str">
        <f ca="1">VLOOKUP(P4898,Sheet2!$A$1:$B$5,2,0)</f>
        <v>Romantic</v>
      </c>
      <c r="R4898">
        <f ca="1">VLOOKUP(P4898,Sheet2!$A$1:$C$5,3,0)</f>
        <v>2</v>
      </c>
    </row>
    <row r="4899" spans="1:18" ht="14.25" customHeight="1">
      <c r="A4899" s="4">
        <v>4898</v>
      </c>
      <c r="B4899">
        <f t="shared" ca="1" si="0"/>
        <v>72</v>
      </c>
      <c r="C4899">
        <f t="shared" ca="1" si="1"/>
        <v>1</v>
      </c>
      <c r="D4899" t="str">
        <f ca="1">VLOOKUP(C4899,Stay!$A$1:$B$5,2,0)</f>
        <v>3 days</v>
      </c>
      <c r="E4899">
        <f ca="1">VLOOKUP(C4899,Stay!$A$1:$C$5,3,0)</f>
        <v>3</v>
      </c>
      <c r="F4899">
        <f t="shared" ca="1" si="2"/>
        <v>35</v>
      </c>
      <c r="G4899" t="str">
        <f ca="1">VLOOKUP(F4899,Cities!$A$1:$C$69,2,0)</f>
        <v>Mallorca</v>
      </c>
      <c r="H4899" t="str">
        <f ca="1">VLOOKUP(F4899,Cities!$A$1:$F$69,6,0)</f>
        <v>Beach, Aquatic, Adventure-Water</v>
      </c>
      <c r="I4899" t="str">
        <f ca="1">VLOOKUP(F4899,Cities!$A$1:$C$69,3,0)</f>
        <v>Europe</v>
      </c>
      <c r="J4899">
        <f t="shared" ca="1" si="3"/>
        <v>1</v>
      </c>
      <c r="K4899">
        <f ca="1">VLOOKUP(F4899,Cities!$A$1:$I$69,6+J4899,0)*R4899*E4899</f>
        <v>240</v>
      </c>
      <c r="L4899">
        <f t="shared" ca="1" si="4"/>
        <v>2</v>
      </c>
      <c r="M4899">
        <f ca="1">VLOOKUP(F4899,Cities!$A$1:$I$69,4,0)*R4899*L4899</f>
        <v>5088</v>
      </c>
      <c r="N4899">
        <f t="shared" ca="1" si="5"/>
        <v>5328</v>
      </c>
      <c r="O4899" t="str">
        <f ca="1">VLOOKUP(F4899,Cities!$A$1:$E$69,5,0)</f>
        <v>Summer</v>
      </c>
      <c r="P4899">
        <f t="shared" ca="1" si="6"/>
        <v>3</v>
      </c>
      <c r="Q4899" t="str">
        <f ca="1">VLOOKUP(P4899,Sheet2!$A$1:$B$5,2,0)</f>
        <v>Romantic</v>
      </c>
      <c r="R4899">
        <f ca="1">VLOOKUP(P4899,Sheet2!$A$1:$C$5,3,0)</f>
        <v>2</v>
      </c>
    </row>
    <row r="4900" spans="1:18" ht="14.25" customHeight="1">
      <c r="A4900" s="4">
        <v>4899</v>
      </c>
      <c r="B4900">
        <f t="shared" ca="1" si="0"/>
        <v>135</v>
      </c>
      <c r="C4900">
        <f t="shared" ca="1" si="1"/>
        <v>3</v>
      </c>
      <c r="D4900" t="str">
        <f ca="1">VLOOKUP(C4900,Stay!$A$1:$B$5,2,0)</f>
        <v>2 weeks</v>
      </c>
      <c r="E4900">
        <f ca="1">VLOOKUP(C4900,Stay!$A$1:$C$5,3,0)</f>
        <v>14</v>
      </c>
      <c r="F4900">
        <f t="shared" ca="1" si="2"/>
        <v>62</v>
      </c>
      <c r="G4900" t="str">
        <f ca="1">VLOOKUP(F4900,Cities!$A$1:$C$69,2,0)</f>
        <v>Valencia</v>
      </c>
      <c r="H4900" t="str">
        <f ca="1">VLOOKUP(F4900,Cities!$A$1:$F$69,6,0)</f>
        <v>Terrain</v>
      </c>
      <c r="I4900" t="str">
        <f ca="1">VLOOKUP(F4900,Cities!$A$1:$C$69,3,0)</f>
        <v>Europe</v>
      </c>
      <c r="J4900">
        <f t="shared" ca="1" si="3"/>
        <v>3</v>
      </c>
      <c r="K4900">
        <f ca="1">VLOOKUP(F4900,Cities!$A$1:$I$69,6+J4900,0)*R4900*E4900</f>
        <v>5068</v>
      </c>
      <c r="L4900">
        <f t="shared" ca="1" si="4"/>
        <v>1</v>
      </c>
      <c r="M4900">
        <f ca="1">VLOOKUP(F4900,Cities!$A$1:$I$69,4,0)*R4900*L4900</f>
        <v>3560</v>
      </c>
      <c r="N4900">
        <f t="shared" ca="1" si="5"/>
        <v>8628</v>
      </c>
      <c r="O4900" t="str">
        <f ca="1">VLOOKUP(F4900,Cities!$A$1:$E$69,5,0)</f>
        <v>Summer</v>
      </c>
      <c r="P4900">
        <f t="shared" ca="1" si="6"/>
        <v>3</v>
      </c>
      <c r="Q4900" t="str">
        <f ca="1">VLOOKUP(P4900,Sheet2!$A$1:$B$5,2,0)</f>
        <v>Romantic</v>
      </c>
      <c r="R4900">
        <f ca="1">VLOOKUP(P4900,Sheet2!$A$1:$C$5,3,0)</f>
        <v>2</v>
      </c>
    </row>
    <row r="4901" spans="1:18" ht="14.25" customHeight="1">
      <c r="A4901" s="4">
        <v>4900</v>
      </c>
      <c r="B4901">
        <f t="shared" ca="1" si="0"/>
        <v>102</v>
      </c>
      <c r="C4901">
        <f t="shared" ca="1" si="1"/>
        <v>2</v>
      </c>
      <c r="D4901" t="str">
        <f ca="1">VLOOKUP(C4901,Stay!$A$1:$B$5,2,0)</f>
        <v>1 week</v>
      </c>
      <c r="E4901">
        <f ca="1">VLOOKUP(C4901,Stay!$A$1:$C$5,3,0)</f>
        <v>7</v>
      </c>
      <c r="F4901">
        <f t="shared" ca="1" si="2"/>
        <v>17</v>
      </c>
      <c r="G4901" t="str">
        <f ca="1">VLOOKUP(F4901,Cities!$A$1:$C$69,2,0)</f>
        <v>Chicago</v>
      </c>
      <c r="H4901" t="str">
        <f ca="1">VLOOKUP(F4901,Cities!$A$1:$F$69,6,0)</f>
        <v>Modern, Aquatic, Nightlife</v>
      </c>
      <c r="I4901" t="str">
        <f ca="1">VLOOKUP(F4901,Cities!$A$1:$C$69,3,0)</f>
        <v>North America</v>
      </c>
      <c r="J4901">
        <f t="shared" ca="1" si="3"/>
        <v>2</v>
      </c>
      <c r="K4901">
        <f ca="1">VLOOKUP(F4901,Cities!$A$1:$I$69,6+J4901,0)*R4901*E4901</f>
        <v>2520</v>
      </c>
      <c r="L4901">
        <f t="shared" ca="1" si="4"/>
        <v>1</v>
      </c>
      <c r="M4901">
        <f ca="1">VLOOKUP(F4901,Cities!$A$1:$I$69,4,0)*R4901*L4901</f>
        <v>260</v>
      </c>
      <c r="N4901">
        <f t="shared" ca="1" si="5"/>
        <v>2780</v>
      </c>
      <c r="O4901" t="str">
        <f ca="1">VLOOKUP(F4901,Cities!$A$1:$E$69,5,0)</f>
        <v>Summer</v>
      </c>
      <c r="P4901">
        <f t="shared" ca="1" si="6"/>
        <v>3</v>
      </c>
      <c r="Q4901" t="str">
        <f ca="1">VLOOKUP(P4901,Sheet2!$A$1:$B$5,2,0)</f>
        <v>Romantic</v>
      </c>
      <c r="R4901">
        <f ca="1">VLOOKUP(P4901,Sheet2!$A$1:$C$5,3,0)</f>
        <v>2</v>
      </c>
    </row>
    <row r="4902" spans="1:18" ht="14.25" customHeight="1">
      <c r="A4902" s="4">
        <v>4901</v>
      </c>
      <c r="B4902">
        <f t="shared" ca="1" si="0"/>
        <v>188</v>
      </c>
      <c r="C4902">
        <f t="shared" ca="1" si="1"/>
        <v>2</v>
      </c>
      <c r="D4902" t="str">
        <f ca="1">VLOOKUP(C4902,Stay!$A$1:$B$5,2,0)</f>
        <v>1 week</v>
      </c>
      <c r="E4902">
        <f ca="1">VLOOKUP(C4902,Stay!$A$1:$C$5,3,0)</f>
        <v>7</v>
      </c>
      <c r="F4902">
        <f t="shared" ca="1" si="2"/>
        <v>66</v>
      </c>
      <c r="G4902" t="str">
        <f ca="1">VLOOKUP(F4902,Cities!$A$1:$C$69,2,0)</f>
        <v>Vienna</v>
      </c>
      <c r="H4902" t="str">
        <f ca="1">VLOOKUP(F4902,Cities!$A$1:$F$69,6,0)</f>
        <v>Terrain</v>
      </c>
      <c r="I4902" t="str">
        <f ca="1">VLOOKUP(F4902,Cities!$A$1:$C$69,3,0)</f>
        <v>Europe</v>
      </c>
      <c r="J4902">
        <f t="shared" ca="1" si="3"/>
        <v>2</v>
      </c>
      <c r="K4902">
        <f ca="1">VLOOKUP(F4902,Cities!$A$1:$I$69,6+J4902,0)*R4902*E4902</f>
        <v>1834</v>
      </c>
      <c r="L4902">
        <f t="shared" ca="1" si="4"/>
        <v>1</v>
      </c>
      <c r="M4902">
        <f ca="1">VLOOKUP(F4902,Cities!$A$1:$I$69,4,0)*R4902*L4902</f>
        <v>2700</v>
      </c>
      <c r="N4902">
        <f t="shared" ca="1" si="5"/>
        <v>4534</v>
      </c>
      <c r="O4902" t="str">
        <f ca="1">VLOOKUP(F4902,Cities!$A$1:$E$69,5,0)</f>
        <v>Summer</v>
      </c>
      <c r="P4902">
        <f t="shared" ca="1" si="6"/>
        <v>3</v>
      </c>
      <c r="Q4902" t="str">
        <f ca="1">VLOOKUP(P4902,Sheet2!$A$1:$B$5,2,0)</f>
        <v>Romantic</v>
      </c>
      <c r="R4902">
        <f ca="1">VLOOKUP(P4902,Sheet2!$A$1:$C$5,3,0)</f>
        <v>2</v>
      </c>
    </row>
    <row r="4903" spans="1:18" ht="14.25" customHeight="1">
      <c r="A4903" s="4">
        <v>4902</v>
      </c>
      <c r="B4903">
        <f t="shared" ca="1" si="0"/>
        <v>144</v>
      </c>
      <c r="C4903">
        <f t="shared" ca="1" si="1"/>
        <v>1</v>
      </c>
      <c r="D4903" t="str">
        <f ca="1">VLOOKUP(C4903,Stay!$A$1:$B$5,2,0)</f>
        <v>3 days</v>
      </c>
      <c r="E4903">
        <f ca="1">VLOOKUP(C4903,Stay!$A$1:$C$5,3,0)</f>
        <v>3</v>
      </c>
      <c r="F4903">
        <f t="shared" ca="1" si="2"/>
        <v>47</v>
      </c>
      <c r="G4903" t="str">
        <f ca="1">VLOOKUP(F4903,Cities!$A$1:$C$69,2,0)</f>
        <v>Portland</v>
      </c>
      <c r="H4903" t="str">
        <f ca="1">VLOOKUP(F4903,Cities!$A$1:$F$69,6,0)</f>
        <v>Modern, Park, Nightlife</v>
      </c>
      <c r="I4903" t="str">
        <f ca="1">VLOOKUP(F4903,Cities!$A$1:$C$69,3,0)</f>
        <v>North America</v>
      </c>
      <c r="J4903">
        <f t="shared" ca="1" si="3"/>
        <v>2</v>
      </c>
      <c r="K4903">
        <f ca="1">VLOOKUP(F4903,Cities!$A$1:$I$69,6+J4903,0)*R4903*E4903</f>
        <v>2448</v>
      </c>
      <c r="L4903">
        <f t="shared" ca="1" si="4"/>
        <v>2</v>
      </c>
      <c r="M4903">
        <f ca="1">VLOOKUP(F4903,Cities!$A$1:$I$69,4,0)*R4903*L4903</f>
        <v>3720</v>
      </c>
      <c r="N4903">
        <f t="shared" ca="1" si="5"/>
        <v>6168</v>
      </c>
      <c r="O4903" t="str">
        <f ca="1">VLOOKUP(F4903,Cities!$A$1:$E$69,5,0)</f>
        <v>Spring</v>
      </c>
      <c r="P4903">
        <f t="shared" ca="1" si="6"/>
        <v>4</v>
      </c>
      <c r="Q4903" t="str">
        <f ca="1">VLOOKUP(P4903,Sheet2!$A$1:$B$5,2,0)</f>
        <v>Friends</v>
      </c>
      <c r="R4903">
        <f ca="1">VLOOKUP(P4903,Sheet2!$A$1:$C$5,3,0)</f>
        <v>6</v>
      </c>
    </row>
    <row r="4904" spans="1:18" ht="14.25" customHeight="1">
      <c r="A4904" s="4">
        <v>4903</v>
      </c>
      <c r="B4904">
        <f t="shared" ca="1" si="0"/>
        <v>62</v>
      </c>
      <c r="C4904">
        <f t="shared" ca="1" si="1"/>
        <v>4</v>
      </c>
      <c r="D4904" t="str">
        <f ca="1">VLOOKUP(C4904,Stay!$A$1:$B$5,2,0)</f>
        <v>1 month</v>
      </c>
      <c r="E4904">
        <f ca="1">VLOOKUP(C4904,Stay!$A$1:$C$5,3,0)</f>
        <v>30</v>
      </c>
      <c r="F4904">
        <f t="shared" ca="1" si="2"/>
        <v>8</v>
      </c>
      <c r="G4904" t="str">
        <f ca="1">VLOOKUP(F4904,Cities!$A$1:$C$69,2,0)</f>
        <v>Beijing</v>
      </c>
      <c r="H4904" t="str">
        <f ca="1">VLOOKUP(F4904,Cities!$A$1:$F$69,6,0)</f>
        <v>Modern, Beach, Nightlife</v>
      </c>
      <c r="I4904" t="str">
        <f ca="1">VLOOKUP(F4904,Cities!$A$1:$C$69,3,0)</f>
        <v>Asia</v>
      </c>
      <c r="J4904">
        <f t="shared" ca="1" si="3"/>
        <v>3</v>
      </c>
      <c r="K4904">
        <f ca="1">VLOOKUP(F4904,Cities!$A$1:$I$69,6+J4904,0)*R4904*E4904</f>
        <v>33120</v>
      </c>
      <c r="L4904">
        <f t="shared" ca="1" si="4"/>
        <v>2</v>
      </c>
      <c r="M4904">
        <f ca="1">VLOOKUP(F4904,Cities!$A$1:$I$69,4,0)*R4904*L4904</f>
        <v>11280</v>
      </c>
      <c r="N4904">
        <f t="shared" ca="1" si="5"/>
        <v>44400</v>
      </c>
      <c r="O4904" t="str">
        <f ca="1">VLOOKUP(F4904,Cities!$A$1:$E$69,5,0)</f>
        <v>Spring</v>
      </c>
      <c r="P4904">
        <f t="shared" ca="1" si="6"/>
        <v>4</v>
      </c>
      <c r="Q4904" t="str">
        <f ca="1">VLOOKUP(P4904,Sheet2!$A$1:$B$5,2,0)</f>
        <v>Friends</v>
      </c>
      <c r="R4904">
        <f ca="1">VLOOKUP(P4904,Sheet2!$A$1:$C$5,3,0)</f>
        <v>6</v>
      </c>
    </row>
    <row r="4905" spans="1:18" ht="14.25" customHeight="1">
      <c r="A4905" s="4">
        <v>4904</v>
      </c>
      <c r="B4905">
        <f t="shared" ca="1" si="0"/>
        <v>300</v>
      </c>
      <c r="C4905">
        <f t="shared" ca="1" si="1"/>
        <v>1</v>
      </c>
      <c r="D4905" t="str">
        <f ca="1">VLOOKUP(C4905,Stay!$A$1:$B$5,2,0)</f>
        <v>3 days</v>
      </c>
      <c r="E4905">
        <f ca="1">VLOOKUP(C4905,Stay!$A$1:$C$5,3,0)</f>
        <v>3</v>
      </c>
      <c r="F4905">
        <f t="shared" ca="1" si="2"/>
        <v>42</v>
      </c>
      <c r="G4905" t="str">
        <f ca="1">VLOOKUP(F4905,Cities!$A$1:$C$69,2,0)</f>
        <v>New Orleans</v>
      </c>
      <c r="H4905" t="str">
        <f ca="1">VLOOKUP(F4905,Cities!$A$1:$F$69,6,0)</f>
        <v>Historical-Modern</v>
      </c>
      <c r="I4905" t="str">
        <f ca="1">VLOOKUP(F4905,Cities!$A$1:$C$69,3,0)</f>
        <v>North America</v>
      </c>
      <c r="J4905">
        <f t="shared" ca="1" si="3"/>
        <v>1</v>
      </c>
      <c r="K4905">
        <f ca="1">VLOOKUP(F4905,Cities!$A$1:$I$69,6+J4905,0)*R4905*E4905</f>
        <v>255</v>
      </c>
      <c r="L4905">
        <f t="shared" ca="1" si="4"/>
        <v>2</v>
      </c>
      <c r="M4905">
        <f ca="1">VLOOKUP(F4905,Cities!$A$1:$I$69,4,0)*R4905*L4905</f>
        <v>320</v>
      </c>
      <c r="N4905">
        <f t="shared" ca="1" si="5"/>
        <v>575</v>
      </c>
      <c r="O4905" t="str">
        <f ca="1">VLOOKUP(F4905,Cities!$A$1:$E$69,5,0)</f>
        <v>Spring</v>
      </c>
      <c r="P4905">
        <f t="shared" ca="1" si="6"/>
        <v>1</v>
      </c>
      <c r="Q4905" t="str">
        <f ca="1">VLOOKUP(P4905,Sheet2!$A$1:$B$5,2,0)</f>
        <v>Solo</v>
      </c>
      <c r="R4905">
        <f ca="1">VLOOKUP(P4905,Sheet2!$A$1:$C$5,3,0)</f>
        <v>1</v>
      </c>
    </row>
    <row r="4906" spans="1:18" ht="14.25" customHeight="1">
      <c r="A4906" s="4">
        <v>4905</v>
      </c>
      <c r="B4906">
        <f t="shared" ca="1" si="0"/>
        <v>233</v>
      </c>
      <c r="C4906">
        <f t="shared" ca="1" si="1"/>
        <v>4</v>
      </c>
      <c r="D4906" t="str">
        <f ca="1">VLOOKUP(C4906,Stay!$A$1:$B$5,2,0)</f>
        <v>1 month</v>
      </c>
      <c r="E4906">
        <f ca="1">VLOOKUP(C4906,Stay!$A$1:$C$5,3,0)</f>
        <v>30</v>
      </c>
      <c r="F4906">
        <f t="shared" ca="1" si="2"/>
        <v>59</v>
      </c>
      <c r="G4906" t="str">
        <f ca="1">VLOOKUP(F4906,Cities!$A$1:$C$69,2,0)</f>
        <v>Tasmania</v>
      </c>
      <c r="H4906" t="str">
        <f ca="1">VLOOKUP(F4906,Cities!$A$1:$F$69,6,0)</f>
        <v>Beach</v>
      </c>
      <c r="I4906" t="str">
        <f ca="1">VLOOKUP(F4906,Cities!$A$1:$C$69,3,0)</f>
        <v>Australia</v>
      </c>
      <c r="J4906">
        <f t="shared" ca="1" si="3"/>
        <v>3</v>
      </c>
      <c r="K4906">
        <f ca="1">VLOOKUP(F4906,Cities!$A$1:$I$69,6+J4906,0)*R4906*E4906</f>
        <v>25080</v>
      </c>
      <c r="L4906">
        <f t="shared" ca="1" si="4"/>
        <v>2</v>
      </c>
      <c r="M4906">
        <f ca="1">VLOOKUP(F4906,Cities!$A$1:$I$69,4,0)*R4906*L4906</f>
        <v>12160</v>
      </c>
      <c r="N4906">
        <f t="shared" ca="1" si="5"/>
        <v>37240</v>
      </c>
      <c r="O4906" t="str">
        <f ca="1">VLOOKUP(F4906,Cities!$A$1:$E$69,5,0)</f>
        <v>Spring</v>
      </c>
      <c r="P4906">
        <f t="shared" ca="1" si="6"/>
        <v>2</v>
      </c>
      <c r="Q4906" t="str">
        <f ca="1">VLOOKUP(P4906,Sheet2!$A$1:$B$5,2,0)</f>
        <v>Family</v>
      </c>
      <c r="R4906">
        <f ca="1">VLOOKUP(P4906,Sheet2!$A$1:$C$5,3,0)</f>
        <v>4</v>
      </c>
    </row>
    <row r="4907" spans="1:18" ht="14.25" customHeight="1">
      <c r="A4907" s="4">
        <v>4906</v>
      </c>
      <c r="B4907">
        <f t="shared" ca="1" si="0"/>
        <v>182</v>
      </c>
      <c r="C4907">
        <f t="shared" ca="1" si="1"/>
        <v>3</v>
      </c>
      <c r="D4907" t="str">
        <f ca="1">VLOOKUP(C4907,Stay!$A$1:$B$5,2,0)</f>
        <v>2 weeks</v>
      </c>
      <c r="E4907">
        <f ca="1">VLOOKUP(C4907,Stay!$A$1:$C$5,3,0)</f>
        <v>14</v>
      </c>
      <c r="F4907">
        <f t="shared" ca="1" si="2"/>
        <v>33</v>
      </c>
      <c r="G4907" t="str">
        <f ca="1">VLOOKUP(F4907,Cities!$A$1:$C$69,2,0)</f>
        <v>Madrid</v>
      </c>
      <c r="H4907" t="str">
        <f ca="1">VLOOKUP(F4907,Cities!$A$1:$F$69,6,0)</f>
        <v>Historical, Beach, Terrain</v>
      </c>
      <c r="I4907" t="str">
        <f ca="1">VLOOKUP(F4907,Cities!$A$1:$C$69,3,0)</f>
        <v>Europe</v>
      </c>
      <c r="J4907">
        <f t="shared" ca="1" si="3"/>
        <v>2</v>
      </c>
      <c r="K4907">
        <f ca="1">VLOOKUP(F4907,Cities!$A$1:$I$69,6+J4907,0)*R4907*E4907</f>
        <v>9408</v>
      </c>
      <c r="L4907">
        <f t="shared" ca="1" si="4"/>
        <v>1</v>
      </c>
      <c r="M4907">
        <f ca="1">VLOOKUP(F4907,Cities!$A$1:$I$69,4,0)*R4907*L4907</f>
        <v>6420</v>
      </c>
      <c r="N4907">
        <f t="shared" ca="1" si="5"/>
        <v>15828</v>
      </c>
      <c r="O4907" t="str">
        <f ca="1">VLOOKUP(F4907,Cities!$A$1:$E$69,5,0)</f>
        <v>Summer</v>
      </c>
      <c r="P4907">
        <f t="shared" ca="1" si="6"/>
        <v>4</v>
      </c>
      <c r="Q4907" t="str">
        <f ca="1">VLOOKUP(P4907,Sheet2!$A$1:$B$5,2,0)</f>
        <v>Friends</v>
      </c>
      <c r="R4907">
        <f ca="1">VLOOKUP(P4907,Sheet2!$A$1:$C$5,3,0)</f>
        <v>6</v>
      </c>
    </row>
    <row r="4908" spans="1:18" ht="14.25" customHeight="1">
      <c r="A4908" s="4">
        <v>4907</v>
      </c>
      <c r="B4908">
        <f t="shared" ca="1" si="0"/>
        <v>138</v>
      </c>
      <c r="C4908">
        <f t="shared" ca="1" si="1"/>
        <v>3</v>
      </c>
      <c r="D4908" t="str">
        <f ca="1">VLOOKUP(C4908,Stay!$A$1:$B$5,2,0)</f>
        <v>2 weeks</v>
      </c>
      <c r="E4908">
        <f ca="1">VLOOKUP(C4908,Stay!$A$1:$C$5,3,0)</f>
        <v>14</v>
      </c>
      <c r="F4908">
        <f t="shared" ca="1" si="2"/>
        <v>11</v>
      </c>
      <c r="G4908" t="str">
        <f ca="1">VLOOKUP(F4908,Cities!$A$1:$C$69,2,0)</f>
        <v>Bordeaux</v>
      </c>
      <c r="H4908" t="str">
        <f ca="1">VLOOKUP(F4908,Cities!$A$1:$F$69,6,0)</f>
        <v>Historical-Modern, Wineyard, Park</v>
      </c>
      <c r="I4908" t="str">
        <f ca="1">VLOOKUP(F4908,Cities!$A$1:$C$69,3,0)</f>
        <v>Europe</v>
      </c>
      <c r="J4908">
        <f t="shared" ca="1" si="3"/>
        <v>2</v>
      </c>
      <c r="K4908">
        <f ca="1">VLOOKUP(F4908,Cities!$A$1:$I$69,6+J4908,0)*R4908*E4908</f>
        <v>2996</v>
      </c>
      <c r="L4908">
        <f t="shared" ca="1" si="4"/>
        <v>2</v>
      </c>
      <c r="M4908">
        <f ca="1">VLOOKUP(F4908,Cities!$A$1:$I$69,4,0)*R4908*L4908</f>
        <v>6000</v>
      </c>
      <c r="N4908">
        <f t="shared" ca="1" si="5"/>
        <v>8996</v>
      </c>
      <c r="O4908" t="str">
        <f ca="1">VLOOKUP(F4908,Cities!$A$1:$E$69,5,0)</f>
        <v>Summer</v>
      </c>
      <c r="P4908">
        <f t="shared" ca="1" si="6"/>
        <v>3</v>
      </c>
      <c r="Q4908" t="str">
        <f ca="1">VLOOKUP(P4908,Sheet2!$A$1:$B$5,2,0)</f>
        <v>Romantic</v>
      </c>
      <c r="R4908">
        <f ca="1">VLOOKUP(P4908,Sheet2!$A$1:$C$5,3,0)</f>
        <v>2</v>
      </c>
    </row>
    <row r="4909" spans="1:18" ht="14.25" customHeight="1">
      <c r="A4909" s="4">
        <v>4908</v>
      </c>
      <c r="B4909">
        <f t="shared" ca="1" si="0"/>
        <v>257</v>
      </c>
      <c r="C4909">
        <f t="shared" ca="1" si="1"/>
        <v>2</v>
      </c>
      <c r="D4909" t="str">
        <f ca="1">VLOOKUP(C4909,Stay!$A$1:$B$5,2,0)</f>
        <v>1 week</v>
      </c>
      <c r="E4909">
        <f ca="1">VLOOKUP(C4909,Stay!$A$1:$C$5,3,0)</f>
        <v>7</v>
      </c>
      <c r="F4909">
        <f t="shared" ca="1" si="2"/>
        <v>53</v>
      </c>
      <c r="G4909" t="str">
        <f ca="1">VLOOKUP(F4909,Cities!$A$1:$C$69,2,0)</f>
        <v>San Diego</v>
      </c>
      <c r="H4909" t="str">
        <f ca="1">VLOOKUP(F4909,Cities!$A$1:$F$69,6,0)</f>
        <v>Beach</v>
      </c>
      <c r="I4909" t="str">
        <f ca="1">VLOOKUP(F4909,Cities!$A$1:$C$69,3,0)</f>
        <v>North America</v>
      </c>
      <c r="J4909">
        <f t="shared" ca="1" si="3"/>
        <v>2</v>
      </c>
      <c r="K4909">
        <f ca="1">VLOOKUP(F4909,Cities!$A$1:$I$69,6+J4909,0)*R4909*E4909</f>
        <v>2268</v>
      </c>
      <c r="L4909">
        <f t="shared" ca="1" si="4"/>
        <v>2</v>
      </c>
      <c r="M4909">
        <f ca="1">VLOOKUP(F4909,Cities!$A$1:$I$69,4,0)*R4909*L4909</f>
        <v>880</v>
      </c>
      <c r="N4909">
        <f t="shared" ca="1" si="5"/>
        <v>3148</v>
      </c>
      <c r="O4909" t="str">
        <f ca="1">VLOOKUP(F4909,Cities!$A$1:$E$69,5,0)</f>
        <v>Summer</v>
      </c>
      <c r="P4909">
        <f t="shared" ca="1" si="6"/>
        <v>3</v>
      </c>
      <c r="Q4909" t="str">
        <f ca="1">VLOOKUP(P4909,Sheet2!$A$1:$B$5,2,0)</f>
        <v>Romantic</v>
      </c>
      <c r="R4909">
        <f ca="1">VLOOKUP(P4909,Sheet2!$A$1:$C$5,3,0)</f>
        <v>2</v>
      </c>
    </row>
    <row r="4910" spans="1:18" ht="14.25" customHeight="1">
      <c r="A4910" s="4">
        <v>4909</v>
      </c>
      <c r="B4910">
        <f t="shared" ca="1" si="0"/>
        <v>286</v>
      </c>
      <c r="C4910">
        <f t="shared" ca="1" si="1"/>
        <v>1</v>
      </c>
      <c r="D4910" t="str">
        <f ca="1">VLOOKUP(C4910,Stay!$A$1:$B$5,2,0)</f>
        <v>3 days</v>
      </c>
      <c r="E4910">
        <f ca="1">VLOOKUP(C4910,Stay!$A$1:$C$5,3,0)</f>
        <v>3</v>
      </c>
      <c r="F4910">
        <f t="shared" ca="1" si="2"/>
        <v>26</v>
      </c>
      <c r="G4910" t="str">
        <f ca="1">VLOOKUP(F4910,Cities!$A$1:$C$69,2,0)</f>
        <v>Greater Manchester</v>
      </c>
      <c r="H4910" t="str">
        <f ca="1">VLOOKUP(F4910,Cities!$A$1:$F$69,6,0)</f>
        <v>Historical, Beach, Terrain</v>
      </c>
      <c r="I4910" t="str">
        <f ca="1">VLOOKUP(F4910,Cities!$A$1:$C$69,3,0)</f>
        <v>Europe</v>
      </c>
      <c r="J4910">
        <f t="shared" ca="1" si="3"/>
        <v>1</v>
      </c>
      <c r="K4910">
        <f ca="1">VLOOKUP(F4910,Cities!$A$1:$I$69,6+J4910,0)*R4910*E4910</f>
        <v>408</v>
      </c>
      <c r="L4910">
        <f t="shared" ca="1" si="4"/>
        <v>2</v>
      </c>
      <c r="M4910">
        <f ca="1">VLOOKUP(F4910,Cities!$A$1:$I$69,4,0)*R4910*L4910</f>
        <v>2680</v>
      </c>
      <c r="N4910">
        <f t="shared" ca="1" si="5"/>
        <v>3088</v>
      </c>
      <c r="O4910" t="str">
        <f ca="1">VLOOKUP(F4910,Cities!$A$1:$E$69,5,0)</f>
        <v>Summer</v>
      </c>
      <c r="P4910">
        <f t="shared" ca="1" si="6"/>
        <v>3</v>
      </c>
      <c r="Q4910" t="str">
        <f ca="1">VLOOKUP(P4910,Sheet2!$A$1:$B$5,2,0)</f>
        <v>Romantic</v>
      </c>
      <c r="R4910">
        <f ca="1">VLOOKUP(P4910,Sheet2!$A$1:$C$5,3,0)</f>
        <v>2</v>
      </c>
    </row>
    <row r="4911" spans="1:18" ht="14.25" customHeight="1">
      <c r="A4911" s="4">
        <v>4910</v>
      </c>
      <c r="B4911">
        <f t="shared" ca="1" si="0"/>
        <v>80</v>
      </c>
      <c r="C4911">
        <f t="shared" ca="1" si="1"/>
        <v>4</v>
      </c>
      <c r="D4911" t="str">
        <f ca="1">VLOOKUP(C4911,Stay!$A$1:$B$5,2,0)</f>
        <v>1 month</v>
      </c>
      <c r="E4911">
        <f ca="1">VLOOKUP(C4911,Stay!$A$1:$C$5,3,0)</f>
        <v>30</v>
      </c>
      <c r="F4911">
        <f t="shared" ca="1" si="2"/>
        <v>9</v>
      </c>
      <c r="G4911" t="str">
        <f ca="1">VLOOKUP(F4911,Cities!$A$1:$C$69,2,0)</f>
        <v>Berlin</v>
      </c>
      <c r="H4911" t="str">
        <f ca="1">VLOOKUP(F4911,Cities!$A$1:$F$69,6,0)</f>
        <v>Historical-Modern, Park</v>
      </c>
      <c r="I4911" t="str">
        <f ca="1">VLOOKUP(F4911,Cities!$A$1:$C$69,3,0)</f>
        <v>Europe</v>
      </c>
      <c r="J4911">
        <f t="shared" ca="1" si="3"/>
        <v>2</v>
      </c>
      <c r="K4911">
        <f ca="1">VLOOKUP(F4911,Cities!$A$1:$I$69,6+J4911,0)*R4911*E4911</f>
        <v>13560</v>
      </c>
      <c r="L4911">
        <f t="shared" ca="1" si="4"/>
        <v>2</v>
      </c>
      <c r="M4911">
        <f ca="1">VLOOKUP(F4911,Cities!$A$1:$I$69,4,0)*R4911*L4911</f>
        <v>7600</v>
      </c>
      <c r="N4911">
        <f t="shared" ca="1" si="5"/>
        <v>21160</v>
      </c>
      <c r="O4911" t="str">
        <f ca="1">VLOOKUP(F4911,Cities!$A$1:$E$69,5,0)</f>
        <v>Summer</v>
      </c>
      <c r="P4911">
        <f t="shared" ca="1" si="6"/>
        <v>2</v>
      </c>
      <c r="Q4911" t="str">
        <f ca="1">VLOOKUP(P4911,Sheet2!$A$1:$B$5,2,0)</f>
        <v>Family</v>
      </c>
      <c r="R4911">
        <f ca="1">VLOOKUP(P4911,Sheet2!$A$1:$C$5,3,0)</f>
        <v>4</v>
      </c>
    </row>
    <row r="4912" spans="1:18" ht="14.25" customHeight="1">
      <c r="A4912" s="4">
        <v>4911</v>
      </c>
      <c r="B4912">
        <f t="shared" ca="1" si="0"/>
        <v>60</v>
      </c>
      <c r="C4912">
        <f t="shared" ca="1" si="1"/>
        <v>4</v>
      </c>
      <c r="D4912" t="str">
        <f ca="1">VLOOKUP(C4912,Stay!$A$1:$B$5,2,0)</f>
        <v>1 month</v>
      </c>
      <c r="E4912">
        <f ca="1">VLOOKUP(C4912,Stay!$A$1:$C$5,3,0)</f>
        <v>30</v>
      </c>
      <c r="F4912">
        <f t="shared" ca="1" si="2"/>
        <v>65</v>
      </c>
      <c r="G4912" t="str">
        <f ca="1">VLOOKUP(F4912,Cities!$A$1:$C$69,2,0)</f>
        <v>Victoria</v>
      </c>
      <c r="H4912" t="str">
        <f ca="1">VLOOKUP(F4912,Cities!$A$1:$F$69,6,0)</f>
        <v>Historical</v>
      </c>
      <c r="I4912" t="str">
        <f ca="1">VLOOKUP(F4912,Cities!$A$1:$C$69,3,0)</f>
        <v>North America</v>
      </c>
      <c r="J4912">
        <f t="shared" ca="1" si="3"/>
        <v>2</v>
      </c>
      <c r="K4912">
        <f ca="1">VLOOKUP(F4912,Cities!$A$1:$I$69,6+J4912,0)*R4912*E4912</f>
        <v>27000</v>
      </c>
      <c r="L4912">
        <f t="shared" ca="1" si="4"/>
        <v>1</v>
      </c>
      <c r="M4912">
        <f ca="1">VLOOKUP(F4912,Cities!$A$1:$I$69,4,0)*R4912*L4912</f>
        <v>1800</v>
      </c>
      <c r="N4912">
        <f t="shared" ca="1" si="5"/>
        <v>28800</v>
      </c>
      <c r="O4912" t="str">
        <f ca="1">VLOOKUP(F4912,Cities!$A$1:$E$69,5,0)</f>
        <v>Summer</v>
      </c>
      <c r="P4912">
        <f t="shared" ca="1" si="6"/>
        <v>4</v>
      </c>
      <c r="Q4912" t="str">
        <f ca="1">VLOOKUP(P4912,Sheet2!$A$1:$B$5,2,0)</f>
        <v>Friends</v>
      </c>
      <c r="R4912">
        <f ca="1">VLOOKUP(P4912,Sheet2!$A$1:$C$5,3,0)</f>
        <v>6</v>
      </c>
    </row>
    <row r="4913" spans="1:18" ht="14.25" customHeight="1">
      <c r="A4913" s="4">
        <v>4912</v>
      </c>
      <c r="B4913">
        <f t="shared" ca="1" si="0"/>
        <v>33</v>
      </c>
      <c r="C4913">
        <f t="shared" ca="1" si="1"/>
        <v>1</v>
      </c>
      <c r="D4913" t="str">
        <f ca="1">VLOOKUP(C4913,Stay!$A$1:$B$5,2,0)</f>
        <v>3 days</v>
      </c>
      <c r="E4913">
        <f ca="1">VLOOKUP(C4913,Stay!$A$1:$C$5,3,0)</f>
        <v>3</v>
      </c>
      <c r="F4913">
        <f t="shared" ca="1" si="2"/>
        <v>26</v>
      </c>
      <c r="G4913" t="str">
        <f ca="1">VLOOKUP(F4913,Cities!$A$1:$C$69,2,0)</f>
        <v>Greater Manchester</v>
      </c>
      <c r="H4913" t="str">
        <f ca="1">VLOOKUP(F4913,Cities!$A$1:$F$69,6,0)</f>
        <v>Historical, Beach, Terrain</v>
      </c>
      <c r="I4913" t="str">
        <f ca="1">VLOOKUP(F4913,Cities!$A$1:$C$69,3,0)</f>
        <v>Europe</v>
      </c>
      <c r="J4913">
        <f t="shared" ca="1" si="3"/>
        <v>3</v>
      </c>
      <c r="K4913">
        <f ca="1">VLOOKUP(F4913,Cities!$A$1:$I$69,6+J4913,0)*R4913*E4913</f>
        <v>5340</v>
      </c>
      <c r="L4913">
        <f t="shared" ca="1" si="4"/>
        <v>2</v>
      </c>
      <c r="M4913">
        <f ca="1">VLOOKUP(F4913,Cities!$A$1:$I$69,4,0)*R4913*L4913</f>
        <v>5360</v>
      </c>
      <c r="N4913">
        <f t="shared" ca="1" si="5"/>
        <v>10700</v>
      </c>
      <c r="O4913" t="str">
        <f ca="1">VLOOKUP(F4913,Cities!$A$1:$E$69,5,0)</f>
        <v>Summer</v>
      </c>
      <c r="P4913">
        <f t="shared" ca="1" si="6"/>
        <v>2</v>
      </c>
      <c r="Q4913" t="str">
        <f ca="1">VLOOKUP(P4913,Sheet2!$A$1:$B$5,2,0)</f>
        <v>Family</v>
      </c>
      <c r="R4913">
        <f ca="1">VLOOKUP(P4913,Sheet2!$A$1:$C$5,3,0)</f>
        <v>4</v>
      </c>
    </row>
    <row r="4914" spans="1:18" ht="14.25" customHeight="1">
      <c r="A4914" s="4">
        <v>4913</v>
      </c>
      <c r="B4914">
        <f t="shared" ca="1" si="0"/>
        <v>298</v>
      </c>
      <c r="C4914">
        <f t="shared" ca="1" si="1"/>
        <v>2</v>
      </c>
      <c r="D4914" t="str">
        <f ca="1">VLOOKUP(C4914,Stay!$A$1:$B$5,2,0)</f>
        <v>1 week</v>
      </c>
      <c r="E4914">
        <f ca="1">VLOOKUP(C4914,Stay!$A$1:$C$5,3,0)</f>
        <v>7</v>
      </c>
      <c r="F4914">
        <f t="shared" ca="1" si="2"/>
        <v>51</v>
      </c>
      <c r="G4914" t="str">
        <f ca="1">VLOOKUP(F4914,Cities!$A$1:$C$69,2,0)</f>
        <v>Rome</v>
      </c>
      <c r="H4914" t="str">
        <f ca="1">VLOOKUP(F4914,Cities!$A$1:$F$69,6,0)</f>
        <v>Historical</v>
      </c>
      <c r="I4914" t="str">
        <f ca="1">VLOOKUP(F4914,Cities!$A$1:$C$69,3,0)</f>
        <v>Europe</v>
      </c>
      <c r="J4914">
        <f t="shared" ca="1" si="3"/>
        <v>2</v>
      </c>
      <c r="K4914">
        <f ca="1">VLOOKUP(F4914,Cities!$A$1:$I$69,6+J4914,0)*R4914*E4914</f>
        <v>3864</v>
      </c>
      <c r="L4914">
        <f t="shared" ca="1" si="4"/>
        <v>2</v>
      </c>
      <c r="M4914">
        <f ca="1">VLOOKUP(F4914,Cities!$A$1:$I$69,4,0)*R4914*L4914</f>
        <v>7624</v>
      </c>
      <c r="N4914">
        <f t="shared" ca="1" si="5"/>
        <v>11488</v>
      </c>
      <c r="O4914" t="str">
        <f ca="1">VLOOKUP(F4914,Cities!$A$1:$E$69,5,0)</f>
        <v>Summer</v>
      </c>
      <c r="P4914">
        <f t="shared" ca="1" si="6"/>
        <v>2</v>
      </c>
      <c r="Q4914" t="str">
        <f ca="1">VLOOKUP(P4914,Sheet2!$A$1:$B$5,2,0)</f>
        <v>Family</v>
      </c>
      <c r="R4914">
        <f ca="1">VLOOKUP(P4914,Sheet2!$A$1:$C$5,3,0)</f>
        <v>4</v>
      </c>
    </row>
    <row r="4915" spans="1:18" ht="14.25" customHeight="1">
      <c r="A4915" s="4">
        <v>4914</v>
      </c>
      <c r="B4915">
        <f t="shared" ca="1" si="0"/>
        <v>193</v>
      </c>
      <c r="C4915">
        <f t="shared" ca="1" si="1"/>
        <v>4</v>
      </c>
      <c r="D4915" t="str">
        <f ca="1">VLOOKUP(C4915,Stay!$A$1:$B$5,2,0)</f>
        <v>1 month</v>
      </c>
      <c r="E4915">
        <f ca="1">VLOOKUP(C4915,Stay!$A$1:$C$5,3,0)</f>
        <v>30</v>
      </c>
      <c r="F4915">
        <f t="shared" ca="1" si="2"/>
        <v>34</v>
      </c>
      <c r="G4915" t="str">
        <f ca="1">VLOOKUP(F4915,Cities!$A$1:$C$69,2,0)</f>
        <v>Malaga</v>
      </c>
      <c r="H4915" t="str">
        <f ca="1">VLOOKUP(F4915,Cities!$A$1:$F$69,6,0)</f>
        <v>Beach</v>
      </c>
      <c r="I4915" t="str">
        <f ca="1">VLOOKUP(F4915,Cities!$A$1:$C$69,3,0)</f>
        <v>Europe</v>
      </c>
      <c r="J4915">
        <f t="shared" ca="1" si="3"/>
        <v>2</v>
      </c>
      <c r="K4915">
        <f ca="1">VLOOKUP(F4915,Cities!$A$1:$I$69,6+J4915,0)*R4915*E4915</f>
        <v>2460</v>
      </c>
      <c r="L4915">
        <f t="shared" ca="1" si="4"/>
        <v>1</v>
      </c>
      <c r="M4915">
        <f ca="1">VLOOKUP(F4915,Cities!$A$1:$I$69,4,0)*R4915*L4915</f>
        <v>1220</v>
      </c>
      <c r="N4915">
        <f t="shared" ca="1" si="5"/>
        <v>3680</v>
      </c>
      <c r="O4915" t="str">
        <f ca="1">VLOOKUP(F4915,Cities!$A$1:$E$69,5,0)</f>
        <v>Summer</v>
      </c>
      <c r="P4915">
        <f t="shared" ca="1" si="6"/>
        <v>1</v>
      </c>
      <c r="Q4915" t="str">
        <f ca="1">VLOOKUP(P4915,Sheet2!$A$1:$B$5,2,0)</f>
        <v>Solo</v>
      </c>
      <c r="R4915">
        <f ca="1">VLOOKUP(P4915,Sheet2!$A$1:$C$5,3,0)</f>
        <v>1</v>
      </c>
    </row>
    <row r="4916" spans="1:18" ht="14.25" customHeight="1">
      <c r="A4916" s="4">
        <v>4915</v>
      </c>
      <c r="B4916">
        <f t="shared" ca="1" si="0"/>
        <v>118</v>
      </c>
      <c r="C4916">
        <f t="shared" ca="1" si="1"/>
        <v>1</v>
      </c>
      <c r="D4916" t="str">
        <f ca="1">VLOOKUP(C4916,Stay!$A$1:$B$5,2,0)</f>
        <v>3 days</v>
      </c>
      <c r="E4916">
        <f ca="1">VLOOKUP(C4916,Stay!$A$1:$C$5,3,0)</f>
        <v>3</v>
      </c>
      <c r="F4916">
        <f t="shared" ca="1" si="2"/>
        <v>66</v>
      </c>
      <c r="G4916" t="str">
        <f ca="1">VLOOKUP(F4916,Cities!$A$1:$C$69,2,0)</f>
        <v>Vienna</v>
      </c>
      <c r="H4916" t="str">
        <f ca="1">VLOOKUP(F4916,Cities!$A$1:$F$69,6,0)</f>
        <v>Terrain</v>
      </c>
      <c r="I4916" t="str">
        <f ca="1">VLOOKUP(F4916,Cities!$A$1:$C$69,3,0)</f>
        <v>Europe</v>
      </c>
      <c r="J4916">
        <f t="shared" ca="1" si="3"/>
        <v>1</v>
      </c>
      <c r="K4916">
        <f ca="1">VLOOKUP(F4916,Cities!$A$1:$I$69,6+J4916,0)*R4916*E4916</f>
        <v>141</v>
      </c>
      <c r="L4916">
        <f t="shared" ca="1" si="4"/>
        <v>2</v>
      </c>
      <c r="M4916">
        <f ca="1">VLOOKUP(F4916,Cities!$A$1:$I$69,4,0)*R4916*L4916</f>
        <v>2700</v>
      </c>
      <c r="N4916">
        <f t="shared" ca="1" si="5"/>
        <v>2841</v>
      </c>
      <c r="O4916" t="str">
        <f ca="1">VLOOKUP(F4916,Cities!$A$1:$E$69,5,0)</f>
        <v>Summer</v>
      </c>
      <c r="P4916">
        <f t="shared" ca="1" si="6"/>
        <v>1</v>
      </c>
      <c r="Q4916" t="str">
        <f ca="1">VLOOKUP(P4916,Sheet2!$A$1:$B$5,2,0)</f>
        <v>Solo</v>
      </c>
      <c r="R4916">
        <f ca="1">VLOOKUP(P4916,Sheet2!$A$1:$C$5,3,0)</f>
        <v>1</v>
      </c>
    </row>
    <row r="4917" spans="1:18" ht="14.25" customHeight="1">
      <c r="A4917" s="4">
        <v>4916</v>
      </c>
      <c r="B4917">
        <f t="shared" ca="1" si="0"/>
        <v>178</v>
      </c>
      <c r="C4917">
        <f t="shared" ca="1" si="1"/>
        <v>2</v>
      </c>
      <c r="D4917" t="str">
        <f ca="1">VLOOKUP(C4917,Stay!$A$1:$B$5,2,0)</f>
        <v>1 week</v>
      </c>
      <c r="E4917">
        <f ca="1">VLOOKUP(C4917,Stay!$A$1:$C$5,3,0)</f>
        <v>7</v>
      </c>
      <c r="F4917">
        <f t="shared" ca="1" si="2"/>
        <v>24</v>
      </c>
      <c r="G4917" t="str">
        <f ca="1">VLOOKUP(F4917,Cities!$A$1:$C$69,2,0)</f>
        <v>Florence</v>
      </c>
      <c r="H4917" t="str">
        <f ca="1">VLOOKUP(F4917,Cities!$A$1:$F$69,6,0)</f>
        <v>Historical, Beach</v>
      </c>
      <c r="I4917" t="str">
        <f ca="1">VLOOKUP(F4917,Cities!$A$1:$C$69,3,0)</f>
        <v>Europe</v>
      </c>
      <c r="J4917">
        <f t="shared" ca="1" si="3"/>
        <v>1</v>
      </c>
      <c r="K4917">
        <f ca="1">VLOOKUP(F4917,Cities!$A$1:$I$69,6+J4917,0)*R4917*E4917</f>
        <v>385</v>
      </c>
      <c r="L4917">
        <f t="shared" ca="1" si="4"/>
        <v>1</v>
      </c>
      <c r="M4917">
        <f ca="1">VLOOKUP(F4917,Cities!$A$1:$I$69,4,0)*R4917*L4917</f>
        <v>1950</v>
      </c>
      <c r="N4917">
        <f t="shared" ca="1" si="5"/>
        <v>2335</v>
      </c>
      <c r="O4917" t="str">
        <f ca="1">VLOOKUP(F4917,Cities!$A$1:$E$69,5,0)</f>
        <v>Summer</v>
      </c>
      <c r="P4917">
        <f t="shared" ca="1" si="6"/>
        <v>1</v>
      </c>
      <c r="Q4917" t="str">
        <f ca="1">VLOOKUP(P4917,Sheet2!$A$1:$B$5,2,0)</f>
        <v>Solo</v>
      </c>
      <c r="R4917">
        <f ca="1">VLOOKUP(P4917,Sheet2!$A$1:$C$5,3,0)</f>
        <v>1</v>
      </c>
    </row>
    <row r="4918" spans="1:18" ht="14.25" customHeight="1">
      <c r="A4918" s="4">
        <v>4917</v>
      </c>
      <c r="B4918">
        <f t="shared" ca="1" si="0"/>
        <v>263</v>
      </c>
      <c r="C4918">
        <f t="shared" ca="1" si="1"/>
        <v>4</v>
      </c>
      <c r="D4918" t="str">
        <f ca="1">VLOOKUP(C4918,Stay!$A$1:$B$5,2,0)</f>
        <v>1 month</v>
      </c>
      <c r="E4918">
        <f ca="1">VLOOKUP(C4918,Stay!$A$1:$C$5,3,0)</f>
        <v>30</v>
      </c>
      <c r="F4918">
        <f t="shared" ca="1" si="2"/>
        <v>4</v>
      </c>
      <c r="G4918" t="str">
        <f ca="1">VLOOKUP(F4918,Cities!$A$1:$C$69,2,0)</f>
        <v>Athens</v>
      </c>
      <c r="H4918" t="str">
        <f ca="1">VLOOKUP(F4918,Cities!$A$1:$F$69,6,0)</f>
        <v>Historical-Ancient, Architecture</v>
      </c>
      <c r="I4918" t="str">
        <f ca="1">VLOOKUP(F4918,Cities!$A$1:$C$69,3,0)</f>
        <v>Europe</v>
      </c>
      <c r="J4918">
        <f t="shared" ca="1" si="3"/>
        <v>2</v>
      </c>
      <c r="K4918">
        <f ca="1">VLOOKUP(F4918,Cities!$A$1:$I$69,6+J4918,0)*R4918*E4918</f>
        <v>14580</v>
      </c>
      <c r="L4918">
        <f t="shared" ca="1" si="4"/>
        <v>1</v>
      </c>
      <c r="M4918">
        <f ca="1">VLOOKUP(F4918,Cities!$A$1:$I$69,4,0)*R4918*L4918</f>
        <v>6600</v>
      </c>
      <c r="N4918">
        <f t="shared" ca="1" si="5"/>
        <v>21180</v>
      </c>
      <c r="O4918" t="str">
        <f ca="1">VLOOKUP(F4918,Cities!$A$1:$E$69,5,0)</f>
        <v>Summer</v>
      </c>
      <c r="P4918">
        <f t="shared" ca="1" si="6"/>
        <v>4</v>
      </c>
      <c r="Q4918" t="str">
        <f ca="1">VLOOKUP(P4918,Sheet2!$A$1:$B$5,2,0)</f>
        <v>Friends</v>
      </c>
      <c r="R4918">
        <f ca="1">VLOOKUP(P4918,Sheet2!$A$1:$C$5,3,0)</f>
        <v>6</v>
      </c>
    </row>
    <row r="4919" spans="1:18" ht="14.25" customHeight="1">
      <c r="A4919" s="4">
        <v>4918</v>
      </c>
      <c r="B4919">
        <f t="shared" ca="1" si="0"/>
        <v>112</v>
      </c>
      <c r="C4919">
        <f t="shared" ca="1" si="1"/>
        <v>1</v>
      </c>
      <c r="D4919" t="str">
        <f ca="1">VLOOKUP(C4919,Stay!$A$1:$B$5,2,0)</f>
        <v>3 days</v>
      </c>
      <c r="E4919">
        <f ca="1">VLOOKUP(C4919,Stay!$A$1:$C$5,3,0)</f>
        <v>3</v>
      </c>
      <c r="F4919">
        <f t="shared" ca="1" si="2"/>
        <v>38</v>
      </c>
      <c r="G4919" t="str">
        <f ca="1">VLOOKUP(F4919,Cities!$A$1:$C$69,2,0)</f>
        <v>Milan</v>
      </c>
      <c r="H4919" t="str">
        <f ca="1">VLOOKUP(F4919,Cities!$A$1:$F$69,6,0)</f>
        <v>Historical-Modern, Nightlife, Architecture</v>
      </c>
      <c r="I4919" t="str">
        <f ca="1">VLOOKUP(F4919,Cities!$A$1:$C$69,3,0)</f>
        <v>Europe</v>
      </c>
      <c r="J4919">
        <f t="shared" ca="1" si="3"/>
        <v>1</v>
      </c>
      <c r="K4919">
        <f ca="1">VLOOKUP(F4919,Cities!$A$1:$I$69,6+J4919,0)*R4919*E4919</f>
        <v>318</v>
      </c>
      <c r="L4919">
        <f t="shared" ca="1" si="4"/>
        <v>1</v>
      </c>
      <c r="M4919">
        <f ca="1">VLOOKUP(F4919,Cities!$A$1:$I$69,4,0)*R4919*L4919</f>
        <v>1820</v>
      </c>
      <c r="N4919">
        <f t="shared" ca="1" si="5"/>
        <v>2138</v>
      </c>
      <c r="O4919" t="str">
        <f ca="1">VLOOKUP(F4919,Cities!$A$1:$E$69,5,0)</f>
        <v>Summer</v>
      </c>
      <c r="P4919">
        <f t="shared" ca="1" si="6"/>
        <v>3</v>
      </c>
      <c r="Q4919" t="str">
        <f ca="1">VLOOKUP(P4919,Sheet2!$A$1:$B$5,2,0)</f>
        <v>Romantic</v>
      </c>
      <c r="R4919">
        <f ca="1">VLOOKUP(P4919,Sheet2!$A$1:$C$5,3,0)</f>
        <v>2</v>
      </c>
    </row>
    <row r="4920" spans="1:18" ht="14.25" customHeight="1">
      <c r="A4920" s="4">
        <v>4919</v>
      </c>
      <c r="B4920">
        <f t="shared" ca="1" si="0"/>
        <v>188</v>
      </c>
      <c r="C4920">
        <f t="shared" ca="1" si="1"/>
        <v>1</v>
      </c>
      <c r="D4920" t="str">
        <f ca="1">VLOOKUP(C4920,Stay!$A$1:$B$5,2,0)</f>
        <v>3 days</v>
      </c>
      <c r="E4920">
        <f ca="1">VLOOKUP(C4920,Stay!$A$1:$C$5,3,0)</f>
        <v>3</v>
      </c>
      <c r="F4920">
        <f t="shared" ca="1" si="2"/>
        <v>1</v>
      </c>
      <c r="G4920" t="str">
        <f ca="1">VLOOKUP(F4920,Cities!$A$1:$C$69,2,0)</f>
        <v>Amsterdam</v>
      </c>
      <c r="H4920" t="str">
        <f ca="1">VLOOKUP(F4920,Cities!$A$1:$F$69,6,0)</f>
        <v>Acquatic, Historical-Modern, Beach, Nightlife</v>
      </c>
      <c r="I4920" t="str">
        <f ca="1">VLOOKUP(F4920,Cities!$A$1:$C$69,3,0)</f>
        <v>Europe</v>
      </c>
      <c r="J4920">
        <f t="shared" ca="1" si="3"/>
        <v>1</v>
      </c>
      <c r="K4920">
        <f ca="1">VLOOKUP(F4920,Cities!$A$1:$I$69,6+J4920,0)*R4920*E4920</f>
        <v>990</v>
      </c>
      <c r="L4920">
        <f t="shared" ca="1" si="4"/>
        <v>2</v>
      </c>
      <c r="M4920">
        <f ca="1">VLOOKUP(F4920,Cities!$A$1:$I$69,4,0)*R4920*L4920</f>
        <v>14220</v>
      </c>
      <c r="N4920">
        <f t="shared" ca="1" si="5"/>
        <v>15210</v>
      </c>
      <c r="O4920" t="str">
        <f ca="1">VLOOKUP(F4920,Cities!$A$1:$E$69,5,0)</f>
        <v>Summer</v>
      </c>
      <c r="P4920">
        <f t="shared" ca="1" si="6"/>
        <v>4</v>
      </c>
      <c r="Q4920" t="str">
        <f ca="1">VLOOKUP(P4920,Sheet2!$A$1:$B$5,2,0)</f>
        <v>Friends</v>
      </c>
      <c r="R4920">
        <f ca="1">VLOOKUP(P4920,Sheet2!$A$1:$C$5,3,0)</f>
        <v>6</v>
      </c>
    </row>
    <row r="4921" spans="1:18" ht="14.25" customHeight="1">
      <c r="A4921" s="4">
        <v>4920</v>
      </c>
      <c r="B4921">
        <f t="shared" ca="1" si="0"/>
        <v>3</v>
      </c>
      <c r="C4921">
        <f t="shared" ca="1" si="1"/>
        <v>4</v>
      </c>
      <c r="D4921" t="str">
        <f ca="1">VLOOKUP(C4921,Stay!$A$1:$B$5,2,0)</f>
        <v>1 month</v>
      </c>
      <c r="E4921">
        <f ca="1">VLOOKUP(C4921,Stay!$A$1:$C$5,3,0)</f>
        <v>30</v>
      </c>
      <c r="F4921">
        <f t="shared" ca="1" si="2"/>
        <v>20</v>
      </c>
      <c r="G4921" t="str">
        <f ca="1">VLOOKUP(F4921,Cities!$A$1:$C$69,2,0)</f>
        <v>Copenhagen</v>
      </c>
      <c r="H4921" t="str">
        <f ca="1">VLOOKUP(F4921,Cities!$A$1:$F$69,6,0)</f>
        <v>Historical-Medieval, Beach, Adventure-Water, Park, Nightlife, Architecture</v>
      </c>
      <c r="I4921" t="str">
        <f ca="1">VLOOKUP(F4921,Cities!$A$1:$C$69,3,0)</f>
        <v>Europe</v>
      </c>
      <c r="J4921">
        <f t="shared" ca="1" si="3"/>
        <v>2</v>
      </c>
      <c r="K4921">
        <f ca="1">VLOOKUP(F4921,Cities!$A$1:$I$69,6+J4921,0)*R4921*E4921</f>
        <v>32040</v>
      </c>
      <c r="L4921">
        <f t="shared" ca="1" si="4"/>
        <v>2</v>
      </c>
      <c r="M4921">
        <f ca="1">VLOOKUP(F4921,Cities!$A$1:$I$69,4,0)*R4921*L4921</f>
        <v>11760</v>
      </c>
      <c r="N4921">
        <f t="shared" ca="1" si="5"/>
        <v>43800</v>
      </c>
      <c r="O4921" t="str">
        <f ca="1">VLOOKUP(F4921,Cities!$A$1:$E$69,5,0)</f>
        <v>Summer</v>
      </c>
      <c r="P4921">
        <f t="shared" ca="1" si="6"/>
        <v>4</v>
      </c>
      <c r="Q4921" t="str">
        <f ca="1">VLOOKUP(P4921,Sheet2!$A$1:$B$5,2,0)</f>
        <v>Friends</v>
      </c>
      <c r="R4921">
        <f ca="1">VLOOKUP(P4921,Sheet2!$A$1:$C$5,3,0)</f>
        <v>6</v>
      </c>
    </row>
    <row r="4922" spans="1:18" ht="14.25" customHeight="1">
      <c r="A4922" s="4">
        <v>4921</v>
      </c>
      <c r="B4922">
        <f t="shared" ca="1" si="0"/>
        <v>217</v>
      </c>
      <c r="C4922">
        <f t="shared" ca="1" si="1"/>
        <v>2</v>
      </c>
      <c r="D4922" t="str">
        <f ca="1">VLOOKUP(C4922,Stay!$A$1:$B$5,2,0)</f>
        <v>1 week</v>
      </c>
      <c r="E4922">
        <f ca="1">VLOOKUP(C4922,Stay!$A$1:$C$5,3,0)</f>
        <v>7</v>
      </c>
      <c r="F4922">
        <f t="shared" ca="1" si="2"/>
        <v>18</v>
      </c>
      <c r="G4922" t="str">
        <f ca="1">VLOOKUP(F4922,Cities!$A$1:$C$69,2,0)</f>
        <v>Clark County</v>
      </c>
      <c r="H4922" t="str">
        <f ca="1">VLOOKUP(F4922,Cities!$A$1:$F$69,6,0)</f>
        <v>Modern, Nightlife, Park, Adventure-Land, Forest</v>
      </c>
      <c r="I4922" t="str">
        <f ca="1">VLOOKUP(F4922,Cities!$A$1:$C$69,3,0)</f>
        <v>North America</v>
      </c>
      <c r="J4922">
        <f t="shared" ca="1" si="3"/>
        <v>1</v>
      </c>
      <c r="K4922">
        <f ca="1">VLOOKUP(F4922,Cities!$A$1:$I$69,6+J4922,0)*R4922*E4922</f>
        <v>3906</v>
      </c>
      <c r="L4922">
        <f t="shared" ca="1" si="4"/>
        <v>2</v>
      </c>
      <c r="M4922">
        <f ca="1">VLOOKUP(F4922,Cities!$A$1:$I$69,4,0)*R4922*L4922</f>
        <v>1680</v>
      </c>
      <c r="N4922">
        <f t="shared" ca="1" si="5"/>
        <v>5586</v>
      </c>
      <c r="O4922" t="str">
        <f ca="1">VLOOKUP(F4922,Cities!$A$1:$E$69,5,0)</f>
        <v>Summer</v>
      </c>
      <c r="P4922">
        <f t="shared" ca="1" si="6"/>
        <v>4</v>
      </c>
      <c r="Q4922" t="str">
        <f ca="1">VLOOKUP(P4922,Sheet2!$A$1:$B$5,2,0)</f>
        <v>Friends</v>
      </c>
      <c r="R4922">
        <f ca="1">VLOOKUP(P4922,Sheet2!$A$1:$C$5,3,0)</f>
        <v>6</v>
      </c>
    </row>
    <row r="4923" spans="1:18" ht="14.25" customHeight="1">
      <c r="A4923" s="4">
        <v>4922</v>
      </c>
      <c r="B4923">
        <f t="shared" ca="1" si="0"/>
        <v>201</v>
      </c>
      <c r="C4923">
        <f t="shared" ca="1" si="1"/>
        <v>4</v>
      </c>
      <c r="D4923" t="str">
        <f ca="1">VLOOKUP(C4923,Stay!$A$1:$B$5,2,0)</f>
        <v>1 month</v>
      </c>
      <c r="E4923">
        <f ca="1">VLOOKUP(C4923,Stay!$A$1:$C$5,3,0)</f>
        <v>30</v>
      </c>
      <c r="F4923">
        <f t="shared" ca="1" si="2"/>
        <v>26</v>
      </c>
      <c r="G4923" t="str">
        <f ca="1">VLOOKUP(F4923,Cities!$A$1:$C$69,2,0)</f>
        <v>Greater Manchester</v>
      </c>
      <c r="H4923" t="str">
        <f ca="1">VLOOKUP(F4923,Cities!$A$1:$F$69,6,0)</f>
        <v>Historical, Beach, Terrain</v>
      </c>
      <c r="I4923" t="str">
        <f ca="1">VLOOKUP(F4923,Cities!$A$1:$C$69,3,0)</f>
        <v>Europe</v>
      </c>
      <c r="J4923">
        <f t="shared" ca="1" si="3"/>
        <v>3</v>
      </c>
      <c r="K4923">
        <f ca="1">VLOOKUP(F4923,Cities!$A$1:$I$69,6+J4923,0)*R4923*E4923</f>
        <v>53400</v>
      </c>
      <c r="L4923">
        <f t="shared" ca="1" si="4"/>
        <v>1</v>
      </c>
      <c r="M4923">
        <f ca="1">VLOOKUP(F4923,Cities!$A$1:$I$69,4,0)*R4923*L4923</f>
        <v>2680</v>
      </c>
      <c r="N4923">
        <f t="shared" ca="1" si="5"/>
        <v>56080</v>
      </c>
      <c r="O4923" t="str">
        <f ca="1">VLOOKUP(F4923,Cities!$A$1:$E$69,5,0)</f>
        <v>Summer</v>
      </c>
      <c r="P4923">
        <f t="shared" ca="1" si="6"/>
        <v>2</v>
      </c>
      <c r="Q4923" t="str">
        <f ca="1">VLOOKUP(P4923,Sheet2!$A$1:$B$5,2,0)</f>
        <v>Family</v>
      </c>
      <c r="R4923">
        <f ca="1">VLOOKUP(P4923,Sheet2!$A$1:$C$5,3,0)</f>
        <v>4</v>
      </c>
    </row>
    <row r="4924" spans="1:18" ht="14.25" customHeight="1">
      <c r="A4924" s="4">
        <v>4923</v>
      </c>
      <c r="B4924">
        <f t="shared" ca="1" si="0"/>
        <v>20</v>
      </c>
      <c r="C4924">
        <f t="shared" ca="1" si="1"/>
        <v>3</v>
      </c>
      <c r="D4924" t="str">
        <f ca="1">VLOOKUP(C4924,Stay!$A$1:$B$5,2,0)</f>
        <v>2 weeks</v>
      </c>
      <c r="E4924">
        <f ca="1">VLOOKUP(C4924,Stay!$A$1:$C$5,3,0)</f>
        <v>14</v>
      </c>
      <c r="F4924">
        <f t="shared" ca="1" si="2"/>
        <v>67</v>
      </c>
      <c r="G4924" t="str">
        <f ca="1">VLOOKUP(F4924,Cities!$A$1:$C$69,2,0)</f>
        <v>Ville de Quebec</v>
      </c>
      <c r="H4924" t="str">
        <f ca="1">VLOOKUP(F4924,Cities!$A$1:$F$69,6,0)</f>
        <v>Historical</v>
      </c>
      <c r="I4924" t="str">
        <f ca="1">VLOOKUP(F4924,Cities!$A$1:$C$69,3,0)</f>
        <v>North America</v>
      </c>
      <c r="J4924">
        <f t="shared" ca="1" si="3"/>
        <v>2</v>
      </c>
      <c r="K4924">
        <f ca="1">VLOOKUP(F4924,Cities!$A$1:$I$69,6+J4924,0)*R4924*E4924</f>
        <v>3808</v>
      </c>
      <c r="L4924">
        <f t="shared" ca="1" si="4"/>
        <v>1</v>
      </c>
      <c r="M4924">
        <f ca="1">VLOOKUP(F4924,Cities!$A$1:$I$69,4,0)*R4924*L4924</f>
        <v>1100</v>
      </c>
      <c r="N4924">
        <f t="shared" ca="1" si="5"/>
        <v>4908</v>
      </c>
      <c r="O4924" t="str">
        <f ca="1">VLOOKUP(F4924,Cities!$A$1:$E$69,5,0)</f>
        <v>Summer</v>
      </c>
      <c r="P4924">
        <f t="shared" ca="1" si="6"/>
        <v>3</v>
      </c>
      <c r="Q4924" t="str">
        <f ca="1">VLOOKUP(P4924,Sheet2!$A$1:$B$5,2,0)</f>
        <v>Romantic</v>
      </c>
      <c r="R4924">
        <f ca="1">VLOOKUP(P4924,Sheet2!$A$1:$C$5,3,0)</f>
        <v>2</v>
      </c>
    </row>
    <row r="4925" spans="1:18" ht="14.25" customHeight="1">
      <c r="A4925" s="4">
        <v>4924</v>
      </c>
      <c r="B4925">
        <f t="shared" ca="1" si="0"/>
        <v>17</v>
      </c>
      <c r="C4925">
        <f t="shared" ca="1" si="1"/>
        <v>1</v>
      </c>
      <c r="D4925" t="str">
        <f ca="1">VLOOKUP(C4925,Stay!$A$1:$B$5,2,0)</f>
        <v>3 days</v>
      </c>
      <c r="E4925">
        <f ca="1">VLOOKUP(C4925,Stay!$A$1:$C$5,3,0)</f>
        <v>3</v>
      </c>
      <c r="F4925">
        <f t="shared" ca="1" si="2"/>
        <v>45</v>
      </c>
      <c r="G4925" t="str">
        <f ca="1">VLOOKUP(F4925,Cities!$A$1:$C$69,2,0)</f>
        <v>Oakland</v>
      </c>
      <c r="H4925" t="str">
        <f ca="1">VLOOKUP(F4925,Cities!$A$1:$F$69,6,0)</f>
        <v>Modern, Hills, Park</v>
      </c>
      <c r="I4925" t="str">
        <f ca="1">VLOOKUP(F4925,Cities!$A$1:$C$69,3,0)</f>
        <v>North America</v>
      </c>
      <c r="J4925">
        <f t="shared" ca="1" si="3"/>
        <v>2</v>
      </c>
      <c r="K4925">
        <f ca="1">VLOOKUP(F4925,Cities!$A$1:$I$69,6+J4925,0)*R4925*E4925</f>
        <v>1272</v>
      </c>
      <c r="L4925">
        <f t="shared" ca="1" si="4"/>
        <v>1</v>
      </c>
      <c r="M4925">
        <f ca="1">VLOOKUP(F4925,Cities!$A$1:$I$69,4,0)*R4925*L4925</f>
        <v>1440</v>
      </c>
      <c r="N4925">
        <f t="shared" ca="1" si="5"/>
        <v>2712</v>
      </c>
      <c r="O4925" t="str">
        <f ca="1">VLOOKUP(F4925,Cities!$A$1:$E$69,5,0)</f>
        <v>Spring</v>
      </c>
      <c r="P4925">
        <f t="shared" ca="1" si="6"/>
        <v>2</v>
      </c>
      <c r="Q4925" t="str">
        <f ca="1">VLOOKUP(P4925,Sheet2!$A$1:$B$5,2,0)</f>
        <v>Family</v>
      </c>
      <c r="R4925">
        <f ca="1">VLOOKUP(P4925,Sheet2!$A$1:$C$5,3,0)</f>
        <v>4</v>
      </c>
    </row>
    <row r="4926" spans="1:18" ht="14.25" customHeight="1">
      <c r="A4926" s="4">
        <v>4925</v>
      </c>
      <c r="B4926">
        <f t="shared" ca="1" si="0"/>
        <v>10</v>
      </c>
      <c r="C4926">
        <f t="shared" ca="1" si="1"/>
        <v>4</v>
      </c>
      <c r="D4926" t="str">
        <f ca="1">VLOOKUP(C4926,Stay!$A$1:$B$5,2,0)</f>
        <v>1 month</v>
      </c>
      <c r="E4926">
        <f ca="1">VLOOKUP(C4926,Stay!$A$1:$C$5,3,0)</f>
        <v>30</v>
      </c>
      <c r="F4926">
        <f t="shared" ca="1" si="2"/>
        <v>53</v>
      </c>
      <c r="G4926" t="str">
        <f ca="1">VLOOKUP(F4926,Cities!$A$1:$C$69,2,0)</f>
        <v>San Diego</v>
      </c>
      <c r="H4926" t="str">
        <f ca="1">VLOOKUP(F4926,Cities!$A$1:$F$69,6,0)</f>
        <v>Beach</v>
      </c>
      <c r="I4926" t="str">
        <f ca="1">VLOOKUP(F4926,Cities!$A$1:$C$69,3,0)</f>
        <v>North America</v>
      </c>
      <c r="J4926">
        <f t="shared" ca="1" si="3"/>
        <v>3</v>
      </c>
      <c r="K4926">
        <f ca="1">VLOOKUP(F4926,Cities!$A$1:$I$69,6+J4926,0)*R4926*E4926</f>
        <v>11430</v>
      </c>
      <c r="L4926">
        <f t="shared" ca="1" si="4"/>
        <v>1</v>
      </c>
      <c r="M4926">
        <f ca="1">VLOOKUP(F4926,Cities!$A$1:$I$69,4,0)*R4926*L4926</f>
        <v>220</v>
      </c>
      <c r="N4926">
        <f t="shared" ca="1" si="5"/>
        <v>11650</v>
      </c>
      <c r="O4926" t="str">
        <f ca="1">VLOOKUP(F4926,Cities!$A$1:$E$69,5,0)</f>
        <v>Summer</v>
      </c>
      <c r="P4926">
        <f t="shared" ca="1" si="6"/>
        <v>1</v>
      </c>
      <c r="Q4926" t="str">
        <f ca="1">VLOOKUP(P4926,Sheet2!$A$1:$B$5,2,0)</f>
        <v>Solo</v>
      </c>
      <c r="R4926">
        <f ca="1">VLOOKUP(P4926,Sheet2!$A$1:$C$5,3,0)</f>
        <v>1</v>
      </c>
    </row>
    <row r="4927" spans="1:18" ht="14.25" customHeight="1">
      <c r="A4927" s="4">
        <v>4926</v>
      </c>
      <c r="B4927">
        <f t="shared" ca="1" si="0"/>
        <v>127</v>
      </c>
      <c r="C4927">
        <f t="shared" ca="1" si="1"/>
        <v>2</v>
      </c>
      <c r="D4927" t="str">
        <f ca="1">VLOOKUP(C4927,Stay!$A$1:$B$5,2,0)</f>
        <v>1 week</v>
      </c>
      <c r="E4927">
        <f ca="1">VLOOKUP(C4927,Stay!$A$1:$C$5,3,0)</f>
        <v>7</v>
      </c>
      <c r="F4927">
        <f t="shared" ca="1" si="2"/>
        <v>30</v>
      </c>
      <c r="G4927" t="str">
        <f ca="1">VLOOKUP(F4927,Cities!$A$1:$C$69,2,0)</f>
        <v>London</v>
      </c>
      <c r="H4927" t="str">
        <f ca="1">VLOOKUP(F4927,Cities!$A$1:$F$69,6,0)</f>
        <v>Modern, Beach</v>
      </c>
      <c r="I4927" t="str">
        <f ca="1">VLOOKUP(F4927,Cities!$A$1:$C$69,3,0)</f>
        <v>Europe</v>
      </c>
      <c r="J4927">
        <f t="shared" ca="1" si="3"/>
        <v>2</v>
      </c>
      <c r="K4927">
        <f ca="1">VLOOKUP(F4927,Cities!$A$1:$I$69,6+J4927,0)*R4927*E4927</f>
        <v>5264</v>
      </c>
      <c r="L4927">
        <f t="shared" ca="1" si="4"/>
        <v>1</v>
      </c>
      <c r="M4927">
        <f ca="1">VLOOKUP(F4927,Cities!$A$1:$I$69,4,0)*R4927*L4927</f>
        <v>4600</v>
      </c>
      <c r="N4927">
        <f t="shared" ca="1" si="5"/>
        <v>9864</v>
      </c>
      <c r="O4927" t="str">
        <f ca="1">VLOOKUP(F4927,Cities!$A$1:$E$69,5,0)</f>
        <v>Summer</v>
      </c>
      <c r="P4927">
        <f t="shared" ca="1" si="6"/>
        <v>2</v>
      </c>
      <c r="Q4927" t="str">
        <f ca="1">VLOOKUP(P4927,Sheet2!$A$1:$B$5,2,0)</f>
        <v>Family</v>
      </c>
      <c r="R4927">
        <f ca="1">VLOOKUP(P4927,Sheet2!$A$1:$C$5,3,0)</f>
        <v>4</v>
      </c>
    </row>
    <row r="4928" spans="1:18" ht="14.25" customHeight="1">
      <c r="A4928" s="4">
        <v>4927</v>
      </c>
      <c r="B4928">
        <f t="shared" ca="1" si="0"/>
        <v>14</v>
      </c>
      <c r="C4928">
        <f t="shared" ca="1" si="1"/>
        <v>4</v>
      </c>
      <c r="D4928" t="str">
        <f ca="1">VLOOKUP(C4928,Stay!$A$1:$B$5,2,0)</f>
        <v>1 month</v>
      </c>
      <c r="E4928">
        <f ca="1">VLOOKUP(C4928,Stay!$A$1:$C$5,3,0)</f>
        <v>30</v>
      </c>
      <c r="F4928">
        <f t="shared" ca="1" si="2"/>
        <v>10</v>
      </c>
      <c r="G4928" t="str">
        <f ca="1">VLOOKUP(F4928,Cities!$A$1:$C$69,2,0)</f>
        <v>Bologna</v>
      </c>
      <c r="H4928" t="str">
        <f ca="1">VLOOKUP(F4928,Cities!$A$1:$F$69,6,0)</f>
        <v>Historical-Medieval, Nightlife</v>
      </c>
      <c r="I4928" t="str">
        <f ca="1">VLOOKUP(F4928,Cities!$A$1:$C$69,3,0)</f>
        <v>Europe</v>
      </c>
      <c r="J4928">
        <f t="shared" ca="1" si="3"/>
        <v>3</v>
      </c>
      <c r="K4928">
        <f ca="1">VLOOKUP(F4928,Cities!$A$1:$I$69,6+J4928,0)*R4928*E4928</f>
        <v>36600</v>
      </c>
      <c r="L4928">
        <f t="shared" ca="1" si="4"/>
        <v>1</v>
      </c>
      <c r="M4928">
        <f ca="1">VLOOKUP(F4928,Cities!$A$1:$I$69,4,0)*R4928*L4928</f>
        <v>4480</v>
      </c>
      <c r="N4928">
        <f t="shared" ca="1" si="5"/>
        <v>41080</v>
      </c>
      <c r="O4928" t="str">
        <f ca="1">VLOOKUP(F4928,Cities!$A$1:$E$69,5,0)</f>
        <v>Summer</v>
      </c>
      <c r="P4928">
        <f t="shared" ca="1" si="6"/>
        <v>2</v>
      </c>
      <c r="Q4928" t="str">
        <f ca="1">VLOOKUP(P4928,Sheet2!$A$1:$B$5,2,0)</f>
        <v>Family</v>
      </c>
      <c r="R4928">
        <f ca="1">VLOOKUP(P4928,Sheet2!$A$1:$C$5,3,0)</f>
        <v>4</v>
      </c>
    </row>
    <row r="4929" spans="1:18" ht="14.25" customHeight="1">
      <c r="A4929" s="4">
        <v>4928</v>
      </c>
      <c r="B4929">
        <f t="shared" ca="1" si="0"/>
        <v>34</v>
      </c>
      <c r="C4929">
        <f t="shared" ca="1" si="1"/>
        <v>3</v>
      </c>
      <c r="D4929" t="str">
        <f ca="1">VLOOKUP(C4929,Stay!$A$1:$B$5,2,0)</f>
        <v>2 weeks</v>
      </c>
      <c r="E4929">
        <f ca="1">VLOOKUP(C4929,Stay!$A$1:$C$5,3,0)</f>
        <v>14</v>
      </c>
      <c r="F4929">
        <f t="shared" ca="1" si="2"/>
        <v>31</v>
      </c>
      <c r="G4929" t="str">
        <f ca="1">VLOOKUP(F4929,Cities!$A$1:$C$69,2,0)</f>
        <v>Los Angeles</v>
      </c>
      <c r="H4929" t="str">
        <f ca="1">VLOOKUP(F4929,Cities!$A$1:$F$69,6,0)</f>
        <v>Beach, Terrain</v>
      </c>
      <c r="I4929" t="str">
        <f ca="1">VLOOKUP(F4929,Cities!$A$1:$C$69,3,0)</f>
        <v>North America</v>
      </c>
      <c r="J4929">
        <f t="shared" ca="1" si="3"/>
        <v>2</v>
      </c>
      <c r="K4929">
        <f ca="1">VLOOKUP(F4929,Cities!$A$1:$I$69,6+J4929,0)*R4929*E4929</f>
        <v>10640</v>
      </c>
      <c r="L4929">
        <f t="shared" ca="1" si="4"/>
        <v>1</v>
      </c>
      <c r="M4929">
        <f ca="1">VLOOKUP(F4929,Cities!$A$1:$I$69,4,0)*R4929*L4929</f>
        <v>880</v>
      </c>
      <c r="N4929">
        <f t="shared" ca="1" si="5"/>
        <v>11520</v>
      </c>
      <c r="O4929" t="str">
        <f ca="1">VLOOKUP(F4929,Cities!$A$1:$E$69,5,0)</f>
        <v>Summer</v>
      </c>
      <c r="P4929">
        <f t="shared" ca="1" si="6"/>
        <v>2</v>
      </c>
      <c r="Q4929" t="str">
        <f ca="1">VLOOKUP(P4929,Sheet2!$A$1:$B$5,2,0)</f>
        <v>Family</v>
      </c>
      <c r="R4929">
        <f ca="1">VLOOKUP(P4929,Sheet2!$A$1:$C$5,3,0)</f>
        <v>4</v>
      </c>
    </row>
    <row r="4930" spans="1:18" ht="14.25" customHeight="1">
      <c r="A4930" s="4">
        <v>4929</v>
      </c>
      <c r="B4930">
        <f t="shared" ca="1" si="0"/>
        <v>245</v>
      </c>
      <c r="C4930">
        <f t="shared" ca="1" si="1"/>
        <v>4</v>
      </c>
      <c r="D4930" t="str">
        <f ca="1">VLOOKUP(C4930,Stay!$A$1:$B$5,2,0)</f>
        <v>1 month</v>
      </c>
      <c r="E4930">
        <f ca="1">VLOOKUP(C4930,Stay!$A$1:$C$5,3,0)</f>
        <v>30</v>
      </c>
      <c r="F4930">
        <f t="shared" ca="1" si="2"/>
        <v>51</v>
      </c>
      <c r="G4930" t="str">
        <f ca="1">VLOOKUP(F4930,Cities!$A$1:$C$69,2,0)</f>
        <v>Rome</v>
      </c>
      <c r="H4930" t="str">
        <f ca="1">VLOOKUP(F4930,Cities!$A$1:$F$69,6,0)</f>
        <v>Historical</v>
      </c>
      <c r="I4930" t="str">
        <f ca="1">VLOOKUP(F4930,Cities!$A$1:$C$69,3,0)</f>
        <v>Europe</v>
      </c>
      <c r="J4930">
        <f t="shared" ca="1" si="3"/>
        <v>1</v>
      </c>
      <c r="K4930">
        <f ca="1">VLOOKUP(F4930,Cities!$A$1:$I$69,6+J4930,0)*R4930*E4930</f>
        <v>3180</v>
      </c>
      <c r="L4930">
        <f t="shared" ca="1" si="4"/>
        <v>1</v>
      </c>
      <c r="M4930">
        <f ca="1">VLOOKUP(F4930,Cities!$A$1:$I$69,4,0)*R4930*L4930</f>
        <v>1906</v>
      </c>
      <c r="N4930">
        <f t="shared" ca="1" si="5"/>
        <v>5086</v>
      </c>
      <c r="O4930" t="str">
        <f ca="1">VLOOKUP(F4930,Cities!$A$1:$E$69,5,0)</f>
        <v>Summer</v>
      </c>
      <c r="P4930">
        <f t="shared" ca="1" si="6"/>
        <v>3</v>
      </c>
      <c r="Q4930" t="str">
        <f ca="1">VLOOKUP(P4930,Sheet2!$A$1:$B$5,2,0)</f>
        <v>Romantic</v>
      </c>
      <c r="R4930">
        <f ca="1">VLOOKUP(P4930,Sheet2!$A$1:$C$5,3,0)</f>
        <v>2</v>
      </c>
    </row>
    <row r="4931" spans="1:18" ht="14.25" customHeight="1">
      <c r="A4931" s="4">
        <v>4930</v>
      </c>
      <c r="B4931">
        <f t="shared" ca="1" si="0"/>
        <v>63</v>
      </c>
      <c r="C4931">
        <f t="shared" ca="1" si="1"/>
        <v>1</v>
      </c>
      <c r="D4931" t="str">
        <f ca="1">VLOOKUP(C4931,Stay!$A$1:$B$5,2,0)</f>
        <v>3 days</v>
      </c>
      <c r="E4931">
        <f ca="1">VLOOKUP(C4931,Stay!$A$1:$C$5,3,0)</f>
        <v>3</v>
      </c>
      <c r="F4931">
        <f t="shared" ca="1" si="2"/>
        <v>26</v>
      </c>
      <c r="G4931" t="str">
        <f ca="1">VLOOKUP(F4931,Cities!$A$1:$C$69,2,0)</f>
        <v>Greater Manchester</v>
      </c>
      <c r="H4931" t="str">
        <f ca="1">VLOOKUP(F4931,Cities!$A$1:$F$69,6,0)</f>
        <v>Historical, Beach, Terrain</v>
      </c>
      <c r="I4931" t="str">
        <f ca="1">VLOOKUP(F4931,Cities!$A$1:$C$69,3,0)</f>
        <v>Europe</v>
      </c>
      <c r="J4931">
        <f t="shared" ca="1" si="3"/>
        <v>2</v>
      </c>
      <c r="K4931">
        <f ca="1">VLOOKUP(F4931,Cities!$A$1:$I$69,6+J4931,0)*R4931*E4931</f>
        <v>519</v>
      </c>
      <c r="L4931">
        <f t="shared" ca="1" si="4"/>
        <v>1</v>
      </c>
      <c r="M4931">
        <f ca="1">VLOOKUP(F4931,Cities!$A$1:$I$69,4,0)*R4931*L4931</f>
        <v>670</v>
      </c>
      <c r="N4931">
        <f t="shared" ca="1" si="5"/>
        <v>1189</v>
      </c>
      <c r="O4931" t="str">
        <f ca="1">VLOOKUP(F4931,Cities!$A$1:$E$69,5,0)</f>
        <v>Summer</v>
      </c>
      <c r="P4931">
        <f t="shared" ca="1" si="6"/>
        <v>1</v>
      </c>
      <c r="Q4931" t="str">
        <f ca="1">VLOOKUP(P4931,Sheet2!$A$1:$B$5,2,0)</f>
        <v>Solo</v>
      </c>
      <c r="R4931">
        <f ca="1">VLOOKUP(P4931,Sheet2!$A$1:$C$5,3,0)</f>
        <v>1</v>
      </c>
    </row>
    <row r="4932" spans="1:18" ht="14.25" customHeight="1">
      <c r="A4932" s="4">
        <v>4931</v>
      </c>
      <c r="B4932">
        <f t="shared" ca="1" si="0"/>
        <v>113</v>
      </c>
      <c r="C4932">
        <f t="shared" ca="1" si="1"/>
        <v>2</v>
      </c>
      <c r="D4932" t="str">
        <f ca="1">VLOOKUP(C4932,Stay!$A$1:$B$5,2,0)</f>
        <v>1 week</v>
      </c>
      <c r="E4932">
        <f ca="1">VLOOKUP(C4932,Stay!$A$1:$C$5,3,0)</f>
        <v>7</v>
      </c>
      <c r="F4932">
        <f t="shared" ca="1" si="2"/>
        <v>14</v>
      </c>
      <c r="G4932" t="str">
        <f ca="1">VLOOKUP(F4932,Cities!$A$1:$C$69,2,0)</f>
        <v>Brussels</v>
      </c>
      <c r="H4932" t="str">
        <f ca="1">VLOOKUP(F4932,Cities!$A$1:$F$69,6,0)</f>
        <v>Historical-Medieval, Beach, Park, Nightlife</v>
      </c>
      <c r="I4932" t="str">
        <f ca="1">VLOOKUP(F4932,Cities!$A$1:$C$69,3,0)</f>
        <v>Europe</v>
      </c>
      <c r="J4932">
        <f t="shared" ca="1" si="3"/>
        <v>3</v>
      </c>
      <c r="K4932">
        <f ca="1">VLOOKUP(F4932,Cities!$A$1:$I$69,6+J4932,0)*R4932*E4932</f>
        <v>11550</v>
      </c>
      <c r="L4932">
        <f t="shared" ca="1" si="4"/>
        <v>2</v>
      </c>
      <c r="M4932">
        <f ca="1">VLOOKUP(F4932,Cities!$A$1:$I$69,4,0)*R4932*L4932</f>
        <v>12960</v>
      </c>
      <c r="N4932">
        <f t="shared" ca="1" si="5"/>
        <v>24510</v>
      </c>
      <c r="O4932" t="str">
        <f ca="1">VLOOKUP(F4932,Cities!$A$1:$E$69,5,0)</f>
        <v>Summer</v>
      </c>
      <c r="P4932">
        <f t="shared" ca="1" si="6"/>
        <v>4</v>
      </c>
      <c r="Q4932" t="str">
        <f ca="1">VLOOKUP(P4932,Sheet2!$A$1:$B$5,2,0)</f>
        <v>Friends</v>
      </c>
      <c r="R4932">
        <f ca="1">VLOOKUP(P4932,Sheet2!$A$1:$C$5,3,0)</f>
        <v>6</v>
      </c>
    </row>
    <row r="4933" spans="1:18" ht="14.25" customHeight="1">
      <c r="A4933" s="4">
        <v>4932</v>
      </c>
      <c r="B4933">
        <f t="shared" ca="1" si="0"/>
        <v>19</v>
      </c>
      <c r="C4933">
        <f t="shared" ca="1" si="1"/>
        <v>3</v>
      </c>
      <c r="D4933" t="str">
        <f ca="1">VLOOKUP(C4933,Stay!$A$1:$B$5,2,0)</f>
        <v>2 weeks</v>
      </c>
      <c r="E4933">
        <f ca="1">VLOOKUP(C4933,Stay!$A$1:$C$5,3,0)</f>
        <v>14</v>
      </c>
      <c r="F4933">
        <f t="shared" ca="1" si="2"/>
        <v>50</v>
      </c>
      <c r="G4933" t="str">
        <f ca="1">VLOOKUP(F4933,Cities!$A$1:$C$69,2,0)</f>
        <v>Rio de Janeiro</v>
      </c>
      <c r="H4933" t="str">
        <f ca="1">VLOOKUP(F4933,Cities!$A$1:$F$69,6,0)</f>
        <v>Historical</v>
      </c>
      <c r="I4933" t="str">
        <f ca="1">VLOOKUP(F4933,Cities!$A$1:$C$69,3,0)</f>
        <v>South America</v>
      </c>
      <c r="J4933">
        <f t="shared" ca="1" si="3"/>
        <v>1</v>
      </c>
      <c r="K4933">
        <f ca="1">VLOOKUP(F4933,Cities!$A$1:$I$69,6+J4933,0)*R4933*E4933</f>
        <v>2128</v>
      </c>
      <c r="L4933">
        <f t="shared" ca="1" si="4"/>
        <v>1</v>
      </c>
      <c r="M4933">
        <f ca="1">VLOOKUP(F4933,Cities!$A$1:$I$69,4,0)*R4933*L4933</f>
        <v>4240</v>
      </c>
      <c r="N4933">
        <f t="shared" ca="1" si="5"/>
        <v>6368</v>
      </c>
      <c r="O4933" t="str">
        <f ca="1">VLOOKUP(F4933,Cities!$A$1:$E$69,5,0)</f>
        <v>Winter</v>
      </c>
      <c r="P4933">
        <f t="shared" ca="1" si="6"/>
        <v>2</v>
      </c>
      <c r="Q4933" t="str">
        <f ca="1">VLOOKUP(P4933,Sheet2!$A$1:$B$5,2,0)</f>
        <v>Family</v>
      </c>
      <c r="R4933">
        <f ca="1">VLOOKUP(P4933,Sheet2!$A$1:$C$5,3,0)</f>
        <v>4</v>
      </c>
    </row>
    <row r="4934" spans="1:18" ht="14.25" customHeight="1">
      <c r="A4934" s="4">
        <v>4933</v>
      </c>
      <c r="B4934">
        <f t="shared" ca="1" si="0"/>
        <v>259</v>
      </c>
      <c r="C4934">
        <f t="shared" ca="1" si="1"/>
        <v>3</v>
      </c>
      <c r="D4934" t="str">
        <f ca="1">VLOOKUP(C4934,Stay!$A$1:$B$5,2,0)</f>
        <v>2 weeks</v>
      </c>
      <c r="E4934">
        <f ca="1">VLOOKUP(C4934,Stay!$A$1:$C$5,3,0)</f>
        <v>14</v>
      </c>
      <c r="F4934">
        <f t="shared" ca="1" si="2"/>
        <v>21</v>
      </c>
      <c r="G4934" t="str">
        <f ca="1">VLOOKUP(F4934,Cities!$A$1:$C$69,2,0)</f>
        <v>Denver</v>
      </c>
      <c r="H4934" t="str">
        <f ca="1">VLOOKUP(F4934,Cities!$A$1:$F$69,6,0)</f>
        <v>Modern, Hills, Park, Architecture</v>
      </c>
      <c r="I4934" t="str">
        <f ca="1">VLOOKUP(F4934,Cities!$A$1:$C$69,3,0)</f>
        <v>North America</v>
      </c>
      <c r="J4934">
        <f t="shared" ca="1" si="3"/>
        <v>3</v>
      </c>
      <c r="K4934">
        <f ca="1">VLOOKUP(F4934,Cities!$A$1:$I$69,6+J4934,0)*R4934*E4934</f>
        <v>32928</v>
      </c>
      <c r="L4934">
        <f t="shared" ca="1" si="4"/>
        <v>1</v>
      </c>
      <c r="M4934">
        <f ca="1">VLOOKUP(F4934,Cities!$A$1:$I$69,4,0)*R4934*L4934</f>
        <v>900</v>
      </c>
      <c r="N4934">
        <f t="shared" ca="1" si="5"/>
        <v>33828</v>
      </c>
      <c r="O4934" t="str">
        <f ca="1">VLOOKUP(F4934,Cities!$A$1:$E$69,5,0)</f>
        <v>Summer</v>
      </c>
      <c r="P4934">
        <f t="shared" ca="1" si="6"/>
        <v>4</v>
      </c>
      <c r="Q4934" t="str">
        <f ca="1">VLOOKUP(P4934,Sheet2!$A$1:$B$5,2,0)</f>
        <v>Friends</v>
      </c>
      <c r="R4934">
        <f ca="1">VLOOKUP(P4934,Sheet2!$A$1:$C$5,3,0)</f>
        <v>6</v>
      </c>
    </row>
    <row r="4935" spans="1:18" ht="14.25" customHeight="1">
      <c r="A4935" s="4">
        <v>4934</v>
      </c>
      <c r="B4935">
        <f t="shared" ca="1" si="0"/>
        <v>29</v>
      </c>
      <c r="C4935">
        <f t="shared" ca="1" si="1"/>
        <v>1</v>
      </c>
      <c r="D4935" t="str">
        <f ca="1">VLOOKUP(C4935,Stay!$A$1:$B$5,2,0)</f>
        <v>3 days</v>
      </c>
      <c r="E4935">
        <f ca="1">VLOOKUP(C4935,Stay!$A$1:$C$5,3,0)</f>
        <v>3</v>
      </c>
      <c r="F4935">
        <f t="shared" ca="1" si="2"/>
        <v>24</v>
      </c>
      <c r="G4935" t="str">
        <f ca="1">VLOOKUP(F4935,Cities!$A$1:$C$69,2,0)</f>
        <v>Florence</v>
      </c>
      <c r="H4935" t="str">
        <f ca="1">VLOOKUP(F4935,Cities!$A$1:$F$69,6,0)</f>
        <v>Historical, Beach</v>
      </c>
      <c r="I4935" t="str">
        <f ca="1">VLOOKUP(F4935,Cities!$A$1:$C$69,3,0)</f>
        <v>Europe</v>
      </c>
      <c r="J4935">
        <f t="shared" ca="1" si="3"/>
        <v>3</v>
      </c>
      <c r="K4935">
        <f ca="1">VLOOKUP(F4935,Cities!$A$1:$I$69,6+J4935,0)*R4935*E4935</f>
        <v>3792</v>
      </c>
      <c r="L4935">
        <f t="shared" ca="1" si="4"/>
        <v>1</v>
      </c>
      <c r="M4935">
        <f ca="1">VLOOKUP(F4935,Cities!$A$1:$I$69,4,0)*R4935*L4935</f>
        <v>7800</v>
      </c>
      <c r="N4935">
        <f t="shared" ca="1" si="5"/>
        <v>11592</v>
      </c>
      <c r="O4935" t="str">
        <f ca="1">VLOOKUP(F4935,Cities!$A$1:$E$69,5,0)</f>
        <v>Summer</v>
      </c>
      <c r="P4935">
        <f t="shared" ca="1" si="6"/>
        <v>2</v>
      </c>
      <c r="Q4935" t="str">
        <f ca="1">VLOOKUP(P4935,Sheet2!$A$1:$B$5,2,0)</f>
        <v>Family</v>
      </c>
      <c r="R4935">
        <f ca="1">VLOOKUP(P4935,Sheet2!$A$1:$C$5,3,0)</f>
        <v>4</v>
      </c>
    </row>
    <row r="4936" spans="1:18" ht="14.25" customHeight="1">
      <c r="A4936" s="4">
        <v>4935</v>
      </c>
      <c r="B4936">
        <f t="shared" ca="1" si="0"/>
        <v>276</v>
      </c>
      <c r="C4936">
        <f t="shared" ca="1" si="1"/>
        <v>3</v>
      </c>
      <c r="D4936" t="str">
        <f ca="1">VLOOKUP(C4936,Stay!$A$1:$B$5,2,0)</f>
        <v>2 weeks</v>
      </c>
      <c r="E4936">
        <f ca="1">VLOOKUP(C4936,Stay!$A$1:$C$5,3,0)</f>
        <v>14</v>
      </c>
      <c r="F4936">
        <f t="shared" ca="1" si="2"/>
        <v>54</v>
      </c>
      <c r="G4936" t="str">
        <f ca="1">VLOOKUP(F4936,Cities!$A$1:$C$69,2,0)</f>
        <v>San Francisco</v>
      </c>
      <c r="H4936" t="str">
        <f ca="1">VLOOKUP(F4936,Cities!$A$1:$F$69,6,0)</f>
        <v>Beach</v>
      </c>
      <c r="I4936" t="str">
        <f ca="1">VLOOKUP(F4936,Cities!$A$1:$C$69,3,0)</f>
        <v>North America</v>
      </c>
      <c r="J4936">
        <f t="shared" ca="1" si="3"/>
        <v>3</v>
      </c>
      <c r="K4936">
        <f ca="1">VLOOKUP(F4936,Cities!$A$1:$I$69,6+J4936,0)*R4936*E4936</f>
        <v>24584</v>
      </c>
      <c r="L4936">
        <f t="shared" ca="1" si="4"/>
        <v>1</v>
      </c>
      <c r="M4936">
        <f ca="1">VLOOKUP(F4936,Cities!$A$1:$I$69,4,0)*R4936*L4936</f>
        <v>1440</v>
      </c>
      <c r="N4936">
        <f t="shared" ca="1" si="5"/>
        <v>26024</v>
      </c>
      <c r="O4936" t="str">
        <f ca="1">VLOOKUP(F4936,Cities!$A$1:$E$69,5,0)</f>
        <v>Summer</v>
      </c>
      <c r="P4936">
        <f t="shared" ca="1" si="6"/>
        <v>2</v>
      </c>
      <c r="Q4936" t="str">
        <f ca="1">VLOOKUP(P4936,Sheet2!$A$1:$B$5,2,0)</f>
        <v>Family</v>
      </c>
      <c r="R4936">
        <f ca="1">VLOOKUP(P4936,Sheet2!$A$1:$C$5,3,0)</f>
        <v>4</v>
      </c>
    </row>
    <row r="4937" spans="1:18" ht="14.25" customHeight="1">
      <c r="A4937" s="4">
        <v>4936</v>
      </c>
      <c r="B4937">
        <f t="shared" ca="1" si="0"/>
        <v>199</v>
      </c>
      <c r="C4937">
        <f t="shared" ca="1" si="1"/>
        <v>1</v>
      </c>
      <c r="D4937" t="str">
        <f ca="1">VLOOKUP(C4937,Stay!$A$1:$B$5,2,0)</f>
        <v>3 days</v>
      </c>
      <c r="E4937">
        <f ca="1">VLOOKUP(C4937,Stay!$A$1:$C$5,3,0)</f>
        <v>3</v>
      </c>
      <c r="F4937">
        <f t="shared" ca="1" si="2"/>
        <v>23</v>
      </c>
      <c r="G4937" t="str">
        <f ca="1">VLOOKUP(F4937,Cities!$A$1:$C$69,2,0)</f>
        <v>Edinburgh</v>
      </c>
      <c r="H4937" t="str">
        <f ca="1">VLOOKUP(F4937,Cities!$A$1:$F$69,6,0)</f>
        <v>Historical-Medieval, Beach, Architecture</v>
      </c>
      <c r="I4937" t="str">
        <f ca="1">VLOOKUP(F4937,Cities!$A$1:$C$69,3,0)</f>
        <v>Europe</v>
      </c>
      <c r="J4937">
        <f t="shared" ca="1" si="3"/>
        <v>1</v>
      </c>
      <c r="K4937">
        <f ca="1">VLOOKUP(F4937,Cities!$A$1:$I$69,6+J4937,0)*R4937*E4937</f>
        <v>378</v>
      </c>
      <c r="L4937">
        <f t="shared" ca="1" si="4"/>
        <v>2</v>
      </c>
      <c r="M4937">
        <f ca="1">VLOOKUP(F4937,Cities!$A$1:$I$69,4,0)*R4937*L4937</f>
        <v>4320</v>
      </c>
      <c r="N4937">
        <f t="shared" ca="1" si="5"/>
        <v>4698</v>
      </c>
      <c r="O4937" t="str">
        <f ca="1">VLOOKUP(F4937,Cities!$A$1:$E$69,5,0)</f>
        <v>Summer</v>
      </c>
      <c r="P4937">
        <f t="shared" ca="1" si="6"/>
        <v>3</v>
      </c>
      <c r="Q4937" t="str">
        <f ca="1">VLOOKUP(P4937,Sheet2!$A$1:$B$5,2,0)</f>
        <v>Romantic</v>
      </c>
      <c r="R4937">
        <f ca="1">VLOOKUP(P4937,Sheet2!$A$1:$C$5,3,0)</f>
        <v>2</v>
      </c>
    </row>
    <row r="4938" spans="1:18" ht="14.25" customHeight="1">
      <c r="A4938" s="4">
        <v>4937</v>
      </c>
      <c r="B4938">
        <f t="shared" ca="1" si="0"/>
        <v>254</v>
      </c>
      <c r="C4938">
        <f t="shared" ca="1" si="1"/>
        <v>1</v>
      </c>
      <c r="D4938" t="str">
        <f ca="1">VLOOKUP(C4938,Stay!$A$1:$B$5,2,0)</f>
        <v>3 days</v>
      </c>
      <c r="E4938">
        <f ca="1">VLOOKUP(C4938,Stay!$A$1:$C$5,3,0)</f>
        <v>3</v>
      </c>
      <c r="F4938">
        <f t="shared" ca="1" si="2"/>
        <v>66</v>
      </c>
      <c r="G4938" t="str">
        <f ca="1">VLOOKUP(F4938,Cities!$A$1:$C$69,2,0)</f>
        <v>Vienna</v>
      </c>
      <c r="H4938" t="str">
        <f ca="1">VLOOKUP(F4938,Cities!$A$1:$F$69,6,0)</f>
        <v>Terrain</v>
      </c>
      <c r="I4938" t="str">
        <f ca="1">VLOOKUP(F4938,Cities!$A$1:$C$69,3,0)</f>
        <v>Europe</v>
      </c>
      <c r="J4938">
        <f t="shared" ca="1" si="3"/>
        <v>3</v>
      </c>
      <c r="K4938">
        <f ca="1">VLOOKUP(F4938,Cities!$A$1:$I$69,6+J4938,0)*R4938*E4938</f>
        <v>1182</v>
      </c>
      <c r="L4938">
        <f t="shared" ca="1" si="4"/>
        <v>2</v>
      </c>
      <c r="M4938">
        <f ca="1">VLOOKUP(F4938,Cities!$A$1:$I$69,4,0)*R4938*L4938</f>
        <v>2700</v>
      </c>
      <c r="N4938">
        <f t="shared" ca="1" si="5"/>
        <v>3882</v>
      </c>
      <c r="O4938" t="str">
        <f ca="1">VLOOKUP(F4938,Cities!$A$1:$E$69,5,0)</f>
        <v>Summer</v>
      </c>
      <c r="P4938">
        <f t="shared" ca="1" si="6"/>
        <v>1</v>
      </c>
      <c r="Q4938" t="str">
        <f ca="1">VLOOKUP(P4938,Sheet2!$A$1:$B$5,2,0)</f>
        <v>Solo</v>
      </c>
      <c r="R4938">
        <f ca="1">VLOOKUP(P4938,Sheet2!$A$1:$C$5,3,0)</f>
        <v>1</v>
      </c>
    </row>
    <row r="4939" spans="1:18" ht="14.25" customHeight="1">
      <c r="A4939" s="4">
        <v>4938</v>
      </c>
      <c r="B4939">
        <f t="shared" ca="1" si="0"/>
        <v>155</v>
      </c>
      <c r="C4939">
        <f t="shared" ca="1" si="1"/>
        <v>2</v>
      </c>
      <c r="D4939" t="str">
        <f ca="1">VLOOKUP(C4939,Stay!$A$1:$B$5,2,0)</f>
        <v>1 week</v>
      </c>
      <c r="E4939">
        <f ca="1">VLOOKUP(C4939,Stay!$A$1:$C$5,3,0)</f>
        <v>7</v>
      </c>
      <c r="F4939">
        <f t="shared" ca="1" si="2"/>
        <v>48</v>
      </c>
      <c r="G4939" t="str">
        <f ca="1">VLOOKUP(F4939,Cities!$A$1:$C$69,2,0)</f>
        <v>Porto</v>
      </c>
      <c r="H4939" t="str">
        <f ca="1">VLOOKUP(F4939,Cities!$A$1:$F$69,6,0)</f>
        <v>Wineyard, Historical-Modern, Architecture</v>
      </c>
      <c r="I4939" t="str">
        <f ca="1">VLOOKUP(F4939,Cities!$A$1:$C$69,3,0)</f>
        <v>Europe</v>
      </c>
      <c r="J4939">
        <f t="shared" ca="1" si="3"/>
        <v>2</v>
      </c>
      <c r="K4939">
        <f ca="1">VLOOKUP(F4939,Cities!$A$1:$I$69,6+J4939,0)*R4939*E4939</f>
        <v>4116</v>
      </c>
      <c r="L4939">
        <f t="shared" ca="1" si="4"/>
        <v>1</v>
      </c>
      <c r="M4939">
        <f ca="1">VLOOKUP(F4939,Cities!$A$1:$I$69,4,0)*R4939*L4939</f>
        <v>7320</v>
      </c>
      <c r="N4939">
        <f t="shared" ca="1" si="5"/>
        <v>11436</v>
      </c>
      <c r="O4939" t="str">
        <f ca="1">VLOOKUP(F4939,Cities!$A$1:$E$69,5,0)</f>
        <v>Summer</v>
      </c>
      <c r="P4939">
        <f t="shared" ca="1" si="6"/>
        <v>4</v>
      </c>
      <c r="Q4939" t="str">
        <f ca="1">VLOOKUP(P4939,Sheet2!$A$1:$B$5,2,0)</f>
        <v>Friends</v>
      </c>
      <c r="R4939">
        <f ca="1">VLOOKUP(P4939,Sheet2!$A$1:$C$5,3,0)</f>
        <v>6</v>
      </c>
    </row>
    <row r="4940" spans="1:18" ht="14.25" customHeight="1">
      <c r="A4940" s="4">
        <v>4939</v>
      </c>
      <c r="B4940">
        <f t="shared" ca="1" si="0"/>
        <v>164</v>
      </c>
      <c r="C4940">
        <f t="shared" ca="1" si="1"/>
        <v>3</v>
      </c>
      <c r="D4940" t="str">
        <f ca="1">VLOOKUP(C4940,Stay!$A$1:$B$5,2,0)</f>
        <v>2 weeks</v>
      </c>
      <c r="E4940">
        <f ca="1">VLOOKUP(C4940,Stay!$A$1:$C$5,3,0)</f>
        <v>14</v>
      </c>
      <c r="F4940">
        <f t="shared" ca="1" si="2"/>
        <v>49</v>
      </c>
      <c r="G4940" t="str">
        <f ca="1">VLOOKUP(F4940,Cities!$A$1:$C$69,2,0)</f>
        <v>Rhode Island</v>
      </c>
      <c r="H4940" t="str">
        <f ca="1">VLOOKUP(F4940,Cities!$A$1:$F$69,6,0)</f>
        <v>Modern</v>
      </c>
      <c r="I4940" t="str">
        <f ca="1">VLOOKUP(F4940,Cities!$A$1:$C$69,3,0)</f>
        <v>North America</v>
      </c>
      <c r="J4940">
        <f t="shared" ca="1" si="3"/>
        <v>3</v>
      </c>
      <c r="K4940">
        <f ca="1">VLOOKUP(F4940,Cities!$A$1:$I$69,6+J4940,0)*R4940*E4940</f>
        <v>8904</v>
      </c>
      <c r="L4940">
        <f t="shared" ca="1" si="4"/>
        <v>2</v>
      </c>
      <c r="M4940">
        <f ca="1">VLOOKUP(F4940,Cities!$A$1:$I$69,4,0)*R4940*L4940</f>
        <v>1480</v>
      </c>
      <c r="N4940">
        <f t="shared" ca="1" si="5"/>
        <v>10384</v>
      </c>
      <c r="O4940" t="str">
        <f ca="1">VLOOKUP(F4940,Cities!$A$1:$E$69,5,0)</f>
        <v>Summer</v>
      </c>
      <c r="P4940">
        <f t="shared" ca="1" si="6"/>
        <v>3</v>
      </c>
      <c r="Q4940" t="str">
        <f ca="1">VLOOKUP(P4940,Sheet2!$A$1:$B$5,2,0)</f>
        <v>Romantic</v>
      </c>
      <c r="R4940">
        <f ca="1">VLOOKUP(P4940,Sheet2!$A$1:$C$5,3,0)</f>
        <v>2</v>
      </c>
    </row>
    <row r="4941" spans="1:18" ht="14.25" customHeight="1">
      <c r="A4941" s="4">
        <v>4940</v>
      </c>
      <c r="B4941">
        <f t="shared" ca="1" si="0"/>
        <v>72</v>
      </c>
      <c r="C4941">
        <f t="shared" ca="1" si="1"/>
        <v>3</v>
      </c>
      <c r="D4941" t="str">
        <f ca="1">VLOOKUP(C4941,Stay!$A$1:$B$5,2,0)</f>
        <v>2 weeks</v>
      </c>
      <c r="E4941">
        <f ca="1">VLOOKUP(C4941,Stay!$A$1:$C$5,3,0)</f>
        <v>14</v>
      </c>
      <c r="F4941">
        <f t="shared" ca="1" si="2"/>
        <v>15</v>
      </c>
      <c r="G4941" t="str">
        <f ca="1">VLOOKUP(F4941,Cities!$A$1:$C$69,2,0)</f>
        <v>Cambridge</v>
      </c>
      <c r="H4941" t="str">
        <f ca="1">VLOOKUP(F4941,Cities!$A$1:$F$69,6,0)</f>
        <v>Modern, Aquatic</v>
      </c>
      <c r="I4941" t="str">
        <f ca="1">VLOOKUP(F4941,Cities!$A$1:$C$69,3,0)</f>
        <v>North America</v>
      </c>
      <c r="J4941">
        <f t="shared" ca="1" si="3"/>
        <v>2</v>
      </c>
      <c r="K4941">
        <f ca="1">VLOOKUP(F4941,Cities!$A$1:$I$69,6+J4941,0)*R4941*E4941</f>
        <v>13524</v>
      </c>
      <c r="L4941">
        <f t="shared" ca="1" si="4"/>
        <v>1</v>
      </c>
      <c r="M4941">
        <f ca="1">VLOOKUP(F4941,Cities!$A$1:$I$69,4,0)*R4941*L4941</f>
        <v>1200</v>
      </c>
      <c r="N4941">
        <f t="shared" ca="1" si="5"/>
        <v>14724</v>
      </c>
      <c r="O4941" t="str">
        <f ca="1">VLOOKUP(F4941,Cities!$A$1:$E$69,5,0)</f>
        <v>Summer</v>
      </c>
      <c r="P4941">
        <f t="shared" ca="1" si="6"/>
        <v>4</v>
      </c>
      <c r="Q4941" t="str">
        <f ca="1">VLOOKUP(P4941,Sheet2!$A$1:$B$5,2,0)</f>
        <v>Friends</v>
      </c>
      <c r="R4941">
        <f ca="1">VLOOKUP(P4941,Sheet2!$A$1:$C$5,3,0)</f>
        <v>6</v>
      </c>
    </row>
    <row r="4942" spans="1:18" ht="14.25" customHeight="1">
      <c r="A4942" s="4">
        <v>4941</v>
      </c>
      <c r="B4942">
        <f t="shared" ca="1" si="0"/>
        <v>55</v>
      </c>
      <c r="C4942">
        <f t="shared" ca="1" si="1"/>
        <v>2</v>
      </c>
      <c r="D4942" t="str">
        <f ca="1">VLOOKUP(C4942,Stay!$A$1:$B$5,2,0)</f>
        <v>1 week</v>
      </c>
      <c r="E4942">
        <f ca="1">VLOOKUP(C4942,Stay!$A$1:$C$5,3,0)</f>
        <v>7</v>
      </c>
      <c r="F4942">
        <f t="shared" ca="1" si="2"/>
        <v>39</v>
      </c>
      <c r="G4942" t="str">
        <f ca="1">VLOOKUP(F4942,Cities!$A$1:$C$69,2,0)</f>
        <v>Montreal</v>
      </c>
      <c r="H4942" t="str">
        <f ca="1">VLOOKUP(F4942,Cities!$A$1:$F$69,6,0)</f>
        <v>Modern</v>
      </c>
      <c r="I4942" t="str">
        <f ca="1">VLOOKUP(F4942,Cities!$A$1:$C$69,3,0)</f>
        <v>North America</v>
      </c>
      <c r="J4942">
        <f t="shared" ca="1" si="3"/>
        <v>3</v>
      </c>
      <c r="K4942">
        <f ca="1">VLOOKUP(F4942,Cities!$A$1:$I$69,6+J4942,0)*R4942*E4942</f>
        <v>15624</v>
      </c>
      <c r="L4942">
        <f t="shared" ca="1" si="4"/>
        <v>2</v>
      </c>
      <c r="M4942">
        <f ca="1">VLOOKUP(F4942,Cities!$A$1:$I$69,4,0)*R4942*L4942</f>
        <v>4800</v>
      </c>
      <c r="N4942">
        <f t="shared" ca="1" si="5"/>
        <v>20424</v>
      </c>
      <c r="O4942" t="str">
        <f ca="1">VLOOKUP(F4942,Cities!$A$1:$E$69,5,0)</f>
        <v>Summer</v>
      </c>
      <c r="P4942">
        <f t="shared" ca="1" si="6"/>
        <v>4</v>
      </c>
      <c r="Q4942" t="str">
        <f ca="1">VLOOKUP(P4942,Sheet2!$A$1:$B$5,2,0)</f>
        <v>Friends</v>
      </c>
      <c r="R4942">
        <f ca="1">VLOOKUP(P4942,Sheet2!$A$1:$C$5,3,0)</f>
        <v>6</v>
      </c>
    </row>
    <row r="4943" spans="1:18" ht="14.25" customHeight="1">
      <c r="A4943" s="4">
        <v>4942</v>
      </c>
      <c r="B4943">
        <f t="shared" ca="1" si="0"/>
        <v>71</v>
      </c>
      <c r="C4943">
        <f t="shared" ca="1" si="1"/>
        <v>3</v>
      </c>
      <c r="D4943" t="str">
        <f ca="1">VLOOKUP(C4943,Stay!$A$1:$B$5,2,0)</f>
        <v>2 weeks</v>
      </c>
      <c r="E4943">
        <f ca="1">VLOOKUP(C4943,Stay!$A$1:$C$5,3,0)</f>
        <v>14</v>
      </c>
      <c r="F4943">
        <f t="shared" ca="1" si="2"/>
        <v>16</v>
      </c>
      <c r="G4943" t="str">
        <f ca="1">VLOOKUP(F4943,Cities!$A$1:$C$69,2,0)</f>
        <v>Cape Town</v>
      </c>
      <c r="H4943" t="str">
        <f ca="1">VLOOKUP(F4943,Cities!$A$1:$F$69,6,0)</f>
        <v>Beach, Historical-Medieval, Aquatic-Water</v>
      </c>
      <c r="I4943" t="str">
        <f ca="1">VLOOKUP(F4943,Cities!$A$1:$C$69,3,0)</f>
        <v>Africa</v>
      </c>
      <c r="J4943">
        <f t="shared" ca="1" si="3"/>
        <v>2</v>
      </c>
      <c r="K4943">
        <f ca="1">VLOOKUP(F4943,Cities!$A$1:$I$69,6+J4943,0)*R4943*E4943</f>
        <v>1386</v>
      </c>
      <c r="L4943">
        <f t="shared" ca="1" si="4"/>
        <v>2</v>
      </c>
      <c r="M4943">
        <f ca="1">VLOOKUP(F4943,Cities!$A$1:$I$69,4,0)*R4943*L4943</f>
        <v>1680</v>
      </c>
      <c r="N4943">
        <f t="shared" ca="1" si="5"/>
        <v>3066</v>
      </c>
      <c r="O4943" t="str">
        <f ca="1">VLOOKUP(F4943,Cities!$A$1:$E$69,5,0)</f>
        <v>Winter</v>
      </c>
      <c r="P4943">
        <f t="shared" ca="1" si="6"/>
        <v>1</v>
      </c>
      <c r="Q4943" t="str">
        <f ca="1">VLOOKUP(P4943,Sheet2!$A$1:$B$5,2,0)</f>
        <v>Solo</v>
      </c>
      <c r="R4943">
        <f ca="1">VLOOKUP(P4943,Sheet2!$A$1:$C$5,3,0)</f>
        <v>1</v>
      </c>
    </row>
    <row r="4944" spans="1:18" ht="14.25" customHeight="1">
      <c r="A4944" s="4">
        <v>4943</v>
      </c>
      <c r="B4944">
        <f t="shared" ca="1" si="0"/>
        <v>75</v>
      </c>
      <c r="C4944">
        <f t="shared" ca="1" si="1"/>
        <v>2</v>
      </c>
      <c r="D4944" t="str">
        <f ca="1">VLOOKUP(C4944,Stay!$A$1:$B$5,2,0)</f>
        <v>1 week</v>
      </c>
      <c r="E4944">
        <f ca="1">VLOOKUP(C4944,Stay!$A$1:$C$5,3,0)</f>
        <v>7</v>
      </c>
      <c r="F4944">
        <f t="shared" ca="1" si="2"/>
        <v>46</v>
      </c>
      <c r="G4944" t="str">
        <f ca="1">VLOOKUP(F4944,Cities!$A$1:$C$69,2,0)</f>
        <v>Paris</v>
      </c>
      <c r="H4944" t="str">
        <f ca="1">VLOOKUP(F4944,Cities!$A$1:$F$69,6,0)</f>
        <v>Historical-Medieval, Nightlife, Architecture, Park</v>
      </c>
      <c r="I4944" t="str">
        <f ca="1">VLOOKUP(F4944,Cities!$A$1:$C$69,3,0)</f>
        <v>Europe</v>
      </c>
      <c r="J4944">
        <f t="shared" ca="1" si="3"/>
        <v>2</v>
      </c>
      <c r="K4944">
        <f ca="1">VLOOKUP(F4944,Cities!$A$1:$I$69,6+J4944,0)*R4944*E4944</f>
        <v>7644</v>
      </c>
      <c r="L4944">
        <f t="shared" ca="1" si="4"/>
        <v>1</v>
      </c>
      <c r="M4944">
        <f ca="1">VLOOKUP(F4944,Cities!$A$1:$I$69,4,0)*R4944*L4944</f>
        <v>7080</v>
      </c>
      <c r="N4944">
        <f t="shared" ca="1" si="5"/>
        <v>14724</v>
      </c>
      <c r="O4944" t="str">
        <f ca="1">VLOOKUP(F4944,Cities!$A$1:$E$69,5,0)</f>
        <v>Summer</v>
      </c>
      <c r="P4944">
        <f t="shared" ca="1" si="6"/>
        <v>4</v>
      </c>
      <c r="Q4944" t="str">
        <f ca="1">VLOOKUP(P4944,Sheet2!$A$1:$B$5,2,0)</f>
        <v>Friends</v>
      </c>
      <c r="R4944">
        <f ca="1">VLOOKUP(P4944,Sheet2!$A$1:$C$5,3,0)</f>
        <v>6</v>
      </c>
    </row>
    <row r="4945" spans="1:18" ht="14.25" customHeight="1">
      <c r="A4945" s="4">
        <v>4944</v>
      </c>
      <c r="B4945">
        <f t="shared" ca="1" si="0"/>
        <v>237</v>
      </c>
      <c r="C4945">
        <f t="shared" ca="1" si="1"/>
        <v>4</v>
      </c>
      <c r="D4945" t="str">
        <f ca="1">VLOOKUP(C4945,Stay!$A$1:$B$5,2,0)</f>
        <v>1 month</v>
      </c>
      <c r="E4945">
        <f ca="1">VLOOKUP(C4945,Stay!$A$1:$C$5,3,0)</f>
        <v>30</v>
      </c>
      <c r="F4945">
        <f t="shared" ca="1" si="2"/>
        <v>14</v>
      </c>
      <c r="G4945" t="str">
        <f ca="1">VLOOKUP(F4945,Cities!$A$1:$C$69,2,0)</f>
        <v>Brussels</v>
      </c>
      <c r="H4945" t="str">
        <f ca="1">VLOOKUP(F4945,Cities!$A$1:$F$69,6,0)</f>
        <v>Historical-Medieval, Beach, Park, Nightlife</v>
      </c>
      <c r="I4945" t="str">
        <f ca="1">VLOOKUP(F4945,Cities!$A$1:$C$69,3,0)</f>
        <v>Europe</v>
      </c>
      <c r="J4945">
        <f t="shared" ca="1" si="3"/>
        <v>2</v>
      </c>
      <c r="K4945">
        <f ca="1">VLOOKUP(F4945,Cities!$A$1:$I$69,6+J4945,0)*R4945*E4945</f>
        <v>13800</v>
      </c>
      <c r="L4945">
        <f t="shared" ca="1" si="4"/>
        <v>2</v>
      </c>
      <c r="M4945">
        <f ca="1">VLOOKUP(F4945,Cities!$A$1:$I$69,4,0)*R4945*L4945</f>
        <v>8640</v>
      </c>
      <c r="N4945">
        <f t="shared" ca="1" si="5"/>
        <v>22440</v>
      </c>
      <c r="O4945" t="str">
        <f ca="1">VLOOKUP(F4945,Cities!$A$1:$E$69,5,0)</f>
        <v>Summer</v>
      </c>
      <c r="P4945">
        <f t="shared" ca="1" si="6"/>
        <v>2</v>
      </c>
      <c r="Q4945" t="str">
        <f ca="1">VLOOKUP(P4945,Sheet2!$A$1:$B$5,2,0)</f>
        <v>Family</v>
      </c>
      <c r="R4945">
        <f ca="1">VLOOKUP(P4945,Sheet2!$A$1:$C$5,3,0)</f>
        <v>4</v>
      </c>
    </row>
    <row r="4946" spans="1:18" ht="14.25" customHeight="1">
      <c r="A4946" s="4">
        <v>4945</v>
      </c>
      <c r="B4946">
        <f t="shared" ca="1" si="0"/>
        <v>201</v>
      </c>
      <c r="C4946">
        <f t="shared" ca="1" si="1"/>
        <v>4</v>
      </c>
      <c r="D4946" t="str">
        <f ca="1">VLOOKUP(C4946,Stay!$A$1:$B$5,2,0)</f>
        <v>1 month</v>
      </c>
      <c r="E4946">
        <f ca="1">VLOOKUP(C4946,Stay!$A$1:$C$5,3,0)</f>
        <v>30</v>
      </c>
      <c r="F4946">
        <f t="shared" ca="1" si="2"/>
        <v>20</v>
      </c>
      <c r="G4946" t="str">
        <f ca="1">VLOOKUP(F4946,Cities!$A$1:$C$69,2,0)</f>
        <v>Copenhagen</v>
      </c>
      <c r="H4946" t="str">
        <f ca="1">VLOOKUP(F4946,Cities!$A$1:$F$69,6,0)</f>
        <v>Historical-Medieval, Beach, Adventure-Water, Park, Nightlife, Architecture</v>
      </c>
      <c r="I4946" t="str">
        <f ca="1">VLOOKUP(F4946,Cities!$A$1:$C$69,3,0)</f>
        <v>Europe</v>
      </c>
      <c r="J4946">
        <f t="shared" ca="1" si="3"/>
        <v>3</v>
      </c>
      <c r="K4946">
        <f ca="1">VLOOKUP(F4946,Cities!$A$1:$I$69,6+J4946,0)*R4946*E4946</f>
        <v>81360</v>
      </c>
      <c r="L4946">
        <f t="shared" ca="1" si="4"/>
        <v>1</v>
      </c>
      <c r="M4946">
        <f ca="1">VLOOKUP(F4946,Cities!$A$1:$I$69,4,0)*R4946*L4946</f>
        <v>5880</v>
      </c>
      <c r="N4946">
        <f t="shared" ca="1" si="5"/>
        <v>87240</v>
      </c>
      <c r="O4946" t="str">
        <f ca="1">VLOOKUP(F4946,Cities!$A$1:$E$69,5,0)</f>
        <v>Summer</v>
      </c>
      <c r="P4946">
        <f t="shared" ca="1" si="6"/>
        <v>4</v>
      </c>
      <c r="Q4946" t="str">
        <f ca="1">VLOOKUP(P4946,Sheet2!$A$1:$B$5,2,0)</f>
        <v>Friends</v>
      </c>
      <c r="R4946">
        <f ca="1">VLOOKUP(P4946,Sheet2!$A$1:$C$5,3,0)</f>
        <v>6</v>
      </c>
    </row>
    <row r="4947" spans="1:18" ht="14.25" customHeight="1">
      <c r="A4947" s="4">
        <v>4946</v>
      </c>
      <c r="B4947">
        <f t="shared" ca="1" si="0"/>
        <v>255</v>
      </c>
      <c r="C4947">
        <f t="shared" ca="1" si="1"/>
        <v>4</v>
      </c>
      <c r="D4947" t="str">
        <f ca="1">VLOOKUP(C4947,Stay!$A$1:$B$5,2,0)</f>
        <v>1 month</v>
      </c>
      <c r="E4947">
        <f ca="1">VLOOKUP(C4947,Stay!$A$1:$C$5,3,0)</f>
        <v>30</v>
      </c>
      <c r="F4947">
        <f t="shared" ca="1" si="2"/>
        <v>7</v>
      </c>
      <c r="G4947" t="str">
        <f ca="1">VLOOKUP(F4947,Cities!$A$1:$C$69,2,0)</f>
        <v>Barossa Valley</v>
      </c>
      <c r="H4947" t="str">
        <f ca="1">VLOOKUP(F4947,Cities!$A$1:$F$69,6,0)</f>
        <v>Adventure-Water, Historical-Modern, Wineyard</v>
      </c>
      <c r="I4947" t="str">
        <f ca="1">VLOOKUP(F4947,Cities!$A$1:$C$69,3,0)</f>
        <v>Australia</v>
      </c>
      <c r="J4947">
        <f t="shared" ca="1" si="3"/>
        <v>1</v>
      </c>
      <c r="K4947">
        <f ca="1">VLOOKUP(F4947,Cities!$A$1:$I$69,6+J4947,0)*R4947*E4947</f>
        <v>1530</v>
      </c>
      <c r="L4947">
        <f t="shared" ca="1" si="4"/>
        <v>2</v>
      </c>
      <c r="M4947">
        <f ca="1">VLOOKUP(F4947,Cities!$A$1:$I$69,4,0)*R4947*L4947</f>
        <v>2940</v>
      </c>
      <c r="N4947">
        <f t="shared" ca="1" si="5"/>
        <v>4470</v>
      </c>
      <c r="O4947" t="str">
        <f ca="1">VLOOKUP(F4947,Cities!$A$1:$E$69,5,0)</f>
        <v>Spring</v>
      </c>
      <c r="P4947">
        <f t="shared" ca="1" si="6"/>
        <v>1</v>
      </c>
      <c r="Q4947" t="str">
        <f ca="1">VLOOKUP(P4947,Sheet2!$A$1:$B$5,2,0)</f>
        <v>Solo</v>
      </c>
      <c r="R4947">
        <f ca="1">VLOOKUP(P4947,Sheet2!$A$1:$C$5,3,0)</f>
        <v>1</v>
      </c>
    </row>
    <row r="4948" spans="1:18" ht="14.25" customHeight="1">
      <c r="A4948" s="4">
        <v>4947</v>
      </c>
      <c r="B4948">
        <f t="shared" ca="1" si="0"/>
        <v>58</v>
      </c>
      <c r="C4948">
        <f t="shared" ca="1" si="1"/>
        <v>3</v>
      </c>
      <c r="D4948" t="str">
        <f ca="1">VLOOKUP(C4948,Stay!$A$1:$B$5,2,0)</f>
        <v>2 weeks</v>
      </c>
      <c r="E4948">
        <f ca="1">VLOOKUP(C4948,Stay!$A$1:$C$5,3,0)</f>
        <v>14</v>
      </c>
      <c r="F4948">
        <f t="shared" ca="1" si="2"/>
        <v>34</v>
      </c>
      <c r="G4948" t="str">
        <f ca="1">VLOOKUP(F4948,Cities!$A$1:$C$69,2,0)</f>
        <v>Malaga</v>
      </c>
      <c r="H4948" t="str">
        <f ca="1">VLOOKUP(F4948,Cities!$A$1:$F$69,6,0)</f>
        <v>Beach</v>
      </c>
      <c r="I4948" t="str">
        <f ca="1">VLOOKUP(F4948,Cities!$A$1:$C$69,3,0)</f>
        <v>Europe</v>
      </c>
      <c r="J4948">
        <f t="shared" ca="1" si="3"/>
        <v>1</v>
      </c>
      <c r="K4948">
        <f ca="1">VLOOKUP(F4948,Cities!$A$1:$I$69,6+J4948,0)*R4948*E4948</f>
        <v>952</v>
      </c>
      <c r="L4948">
        <f t="shared" ca="1" si="4"/>
        <v>1</v>
      </c>
      <c r="M4948">
        <f ca="1">VLOOKUP(F4948,Cities!$A$1:$I$69,4,0)*R4948*L4948</f>
        <v>2440</v>
      </c>
      <c r="N4948">
        <f t="shared" ca="1" si="5"/>
        <v>3392</v>
      </c>
      <c r="O4948" t="str">
        <f ca="1">VLOOKUP(F4948,Cities!$A$1:$E$69,5,0)</f>
        <v>Summer</v>
      </c>
      <c r="P4948">
        <f t="shared" ca="1" si="6"/>
        <v>3</v>
      </c>
      <c r="Q4948" t="str">
        <f ca="1">VLOOKUP(P4948,Sheet2!$A$1:$B$5,2,0)</f>
        <v>Romantic</v>
      </c>
      <c r="R4948">
        <f ca="1">VLOOKUP(P4948,Sheet2!$A$1:$C$5,3,0)</f>
        <v>2</v>
      </c>
    </row>
    <row r="4949" spans="1:18" ht="14.25" customHeight="1">
      <c r="A4949" s="4">
        <v>4948</v>
      </c>
      <c r="B4949">
        <f t="shared" ca="1" si="0"/>
        <v>144</v>
      </c>
      <c r="C4949">
        <f t="shared" ca="1" si="1"/>
        <v>2</v>
      </c>
      <c r="D4949" t="str">
        <f ca="1">VLOOKUP(C4949,Stay!$A$1:$B$5,2,0)</f>
        <v>1 week</v>
      </c>
      <c r="E4949">
        <f ca="1">VLOOKUP(C4949,Stay!$A$1:$C$5,3,0)</f>
        <v>7</v>
      </c>
      <c r="F4949">
        <f t="shared" ca="1" si="2"/>
        <v>23</v>
      </c>
      <c r="G4949" t="str">
        <f ca="1">VLOOKUP(F4949,Cities!$A$1:$C$69,2,0)</f>
        <v>Edinburgh</v>
      </c>
      <c r="H4949" t="str">
        <f ca="1">VLOOKUP(F4949,Cities!$A$1:$F$69,6,0)</f>
        <v>Historical-Medieval, Beach, Architecture</v>
      </c>
      <c r="I4949" t="str">
        <f ca="1">VLOOKUP(F4949,Cities!$A$1:$C$69,3,0)</f>
        <v>Europe</v>
      </c>
      <c r="J4949">
        <f t="shared" ca="1" si="3"/>
        <v>3</v>
      </c>
      <c r="K4949">
        <f ca="1">VLOOKUP(F4949,Cities!$A$1:$I$69,6+J4949,0)*R4949*E4949</f>
        <v>2695</v>
      </c>
      <c r="L4949">
        <f t="shared" ca="1" si="4"/>
        <v>1</v>
      </c>
      <c r="M4949">
        <f ca="1">VLOOKUP(F4949,Cities!$A$1:$I$69,4,0)*R4949*L4949</f>
        <v>1080</v>
      </c>
      <c r="N4949">
        <f t="shared" ca="1" si="5"/>
        <v>3775</v>
      </c>
      <c r="O4949" t="str">
        <f ca="1">VLOOKUP(F4949,Cities!$A$1:$E$69,5,0)</f>
        <v>Summer</v>
      </c>
      <c r="P4949">
        <f t="shared" ca="1" si="6"/>
        <v>1</v>
      </c>
      <c r="Q4949" t="str">
        <f ca="1">VLOOKUP(P4949,Sheet2!$A$1:$B$5,2,0)</f>
        <v>Solo</v>
      </c>
      <c r="R4949">
        <f ca="1">VLOOKUP(P4949,Sheet2!$A$1:$C$5,3,0)</f>
        <v>1</v>
      </c>
    </row>
    <row r="4950" spans="1:18" ht="14.25" customHeight="1">
      <c r="A4950" s="4">
        <v>4949</v>
      </c>
      <c r="B4950">
        <f t="shared" ca="1" si="0"/>
        <v>221</v>
      </c>
      <c r="C4950">
        <f t="shared" ca="1" si="1"/>
        <v>4</v>
      </c>
      <c r="D4950" t="str">
        <f ca="1">VLOOKUP(C4950,Stay!$A$1:$B$5,2,0)</f>
        <v>1 month</v>
      </c>
      <c r="E4950">
        <f ca="1">VLOOKUP(C4950,Stay!$A$1:$C$5,3,0)</f>
        <v>30</v>
      </c>
      <c r="F4950">
        <f t="shared" ca="1" si="2"/>
        <v>64</v>
      </c>
      <c r="G4950" t="str">
        <f ca="1">VLOOKUP(F4950,Cities!$A$1:$C$69,2,0)</f>
        <v>Venice</v>
      </c>
      <c r="H4950" t="str">
        <f ca="1">VLOOKUP(F4950,Cities!$A$1:$F$69,6,0)</f>
        <v>Terrain</v>
      </c>
      <c r="I4950" t="str">
        <f ca="1">VLOOKUP(F4950,Cities!$A$1:$C$69,3,0)</f>
        <v>Europe</v>
      </c>
      <c r="J4950">
        <f t="shared" ca="1" si="3"/>
        <v>3</v>
      </c>
      <c r="K4950">
        <f ca="1">VLOOKUP(F4950,Cities!$A$1:$I$69,6+J4950,0)*R4950*E4950</f>
        <v>33480</v>
      </c>
      <c r="L4950">
        <f t="shared" ca="1" si="4"/>
        <v>1</v>
      </c>
      <c r="M4950">
        <f ca="1">VLOOKUP(F4950,Cities!$A$1:$I$69,4,0)*R4950*L4950</f>
        <v>4640</v>
      </c>
      <c r="N4950">
        <f t="shared" ca="1" si="5"/>
        <v>38120</v>
      </c>
      <c r="O4950" t="str">
        <f ca="1">VLOOKUP(F4950,Cities!$A$1:$E$69,5,0)</f>
        <v>Summer</v>
      </c>
      <c r="P4950">
        <f t="shared" ca="1" si="6"/>
        <v>2</v>
      </c>
      <c r="Q4950" t="str">
        <f ca="1">VLOOKUP(P4950,Sheet2!$A$1:$B$5,2,0)</f>
        <v>Family</v>
      </c>
      <c r="R4950">
        <f ca="1">VLOOKUP(P4950,Sheet2!$A$1:$C$5,3,0)</f>
        <v>4</v>
      </c>
    </row>
    <row r="4951" spans="1:18" ht="14.25" customHeight="1">
      <c r="A4951" s="4">
        <v>4950</v>
      </c>
      <c r="B4951">
        <f t="shared" ca="1" si="0"/>
        <v>286</v>
      </c>
      <c r="C4951">
        <f t="shared" ca="1" si="1"/>
        <v>4</v>
      </c>
      <c r="D4951" t="str">
        <f ca="1">VLOOKUP(C4951,Stay!$A$1:$B$5,2,0)</f>
        <v>1 month</v>
      </c>
      <c r="E4951">
        <f ca="1">VLOOKUP(C4951,Stay!$A$1:$C$5,3,0)</f>
        <v>30</v>
      </c>
      <c r="F4951">
        <f t="shared" ca="1" si="2"/>
        <v>68</v>
      </c>
      <c r="G4951" t="str">
        <f ca="1">VLOOKUP(F4951,Cities!$A$1:$C$69,2,0)</f>
        <v>Washington, D.C.</v>
      </c>
      <c r="H4951" t="str">
        <f ca="1">VLOOKUP(F4951,Cities!$A$1:$F$69,6,0)</f>
        <v>Modern</v>
      </c>
      <c r="I4951" t="str">
        <f ca="1">VLOOKUP(F4951,Cities!$A$1:$C$69,3,0)</f>
        <v>North America</v>
      </c>
      <c r="J4951">
        <f t="shared" ca="1" si="3"/>
        <v>3</v>
      </c>
      <c r="K4951">
        <f ca="1">VLOOKUP(F4951,Cities!$A$1:$I$69,6+J4951,0)*R4951*E4951</f>
        <v>10020</v>
      </c>
      <c r="L4951">
        <f t="shared" ca="1" si="4"/>
        <v>2</v>
      </c>
      <c r="M4951">
        <f ca="1">VLOOKUP(F4951,Cities!$A$1:$I$69,4,0)*R4951*L4951</f>
        <v>680</v>
      </c>
      <c r="N4951">
        <f t="shared" ca="1" si="5"/>
        <v>10700</v>
      </c>
      <c r="O4951" t="str">
        <f ca="1">VLOOKUP(F4951,Cities!$A$1:$E$69,5,0)</f>
        <v>Summer</v>
      </c>
      <c r="P4951">
        <f t="shared" ca="1" si="6"/>
        <v>1</v>
      </c>
      <c r="Q4951" t="str">
        <f ca="1">VLOOKUP(P4951,Sheet2!$A$1:$B$5,2,0)</f>
        <v>Solo</v>
      </c>
      <c r="R4951">
        <f ca="1">VLOOKUP(P4951,Sheet2!$A$1:$C$5,3,0)</f>
        <v>1</v>
      </c>
    </row>
    <row r="4952" spans="1:18" ht="14.25" customHeight="1">
      <c r="A4952" s="4">
        <v>4951</v>
      </c>
      <c r="B4952">
        <f t="shared" ca="1" si="0"/>
        <v>163</v>
      </c>
      <c r="C4952">
        <f t="shared" ca="1" si="1"/>
        <v>1</v>
      </c>
      <c r="D4952" t="str">
        <f ca="1">VLOOKUP(C4952,Stay!$A$1:$B$5,2,0)</f>
        <v>3 days</v>
      </c>
      <c r="E4952">
        <f ca="1">VLOOKUP(C4952,Stay!$A$1:$C$5,3,0)</f>
        <v>3</v>
      </c>
      <c r="F4952">
        <f t="shared" ca="1" si="2"/>
        <v>25</v>
      </c>
      <c r="G4952" t="str">
        <f ca="1">VLOOKUP(F4952,Cities!$A$1:$C$69,2,0)</f>
        <v>Geneva</v>
      </c>
      <c r="H4952" t="str">
        <f ca="1">VLOOKUP(F4952,Cities!$A$1:$F$69,6,0)</f>
        <v>Historical, Beach, Terrain</v>
      </c>
      <c r="I4952" t="str">
        <f ca="1">VLOOKUP(F4952,Cities!$A$1:$C$69,3,0)</f>
        <v>Europe</v>
      </c>
      <c r="J4952">
        <f t="shared" ca="1" si="3"/>
        <v>1</v>
      </c>
      <c r="K4952">
        <f ca="1">VLOOKUP(F4952,Cities!$A$1:$I$69,6+J4952,0)*R4952*E4952</f>
        <v>804</v>
      </c>
      <c r="L4952">
        <f t="shared" ca="1" si="4"/>
        <v>2</v>
      </c>
      <c r="M4952">
        <f ca="1">VLOOKUP(F4952,Cities!$A$1:$I$69,4,0)*R4952*L4952</f>
        <v>7840</v>
      </c>
      <c r="N4952">
        <f t="shared" ca="1" si="5"/>
        <v>8644</v>
      </c>
      <c r="O4952" t="str">
        <f ca="1">VLOOKUP(F4952,Cities!$A$1:$E$69,5,0)</f>
        <v>Summer</v>
      </c>
      <c r="P4952">
        <f t="shared" ca="1" si="6"/>
        <v>2</v>
      </c>
      <c r="Q4952" t="str">
        <f ca="1">VLOOKUP(P4952,Sheet2!$A$1:$B$5,2,0)</f>
        <v>Family</v>
      </c>
      <c r="R4952">
        <f ca="1">VLOOKUP(P4952,Sheet2!$A$1:$C$5,3,0)</f>
        <v>4</v>
      </c>
    </row>
    <row r="4953" spans="1:18" ht="14.25" customHeight="1">
      <c r="A4953" s="4">
        <v>4952</v>
      </c>
      <c r="B4953">
        <f t="shared" ca="1" si="0"/>
        <v>219</v>
      </c>
      <c r="C4953">
        <f t="shared" ca="1" si="1"/>
        <v>3</v>
      </c>
      <c r="D4953" t="str">
        <f ca="1">VLOOKUP(C4953,Stay!$A$1:$B$5,2,0)</f>
        <v>2 weeks</v>
      </c>
      <c r="E4953">
        <f ca="1">VLOOKUP(C4953,Stay!$A$1:$C$5,3,0)</f>
        <v>14</v>
      </c>
      <c r="F4953">
        <f t="shared" ca="1" si="2"/>
        <v>12</v>
      </c>
      <c r="G4953" t="str">
        <f ca="1">VLOOKUP(F4953,Cities!$A$1:$C$69,2,0)</f>
        <v>Boston</v>
      </c>
      <c r="H4953" t="str">
        <f ca="1">VLOOKUP(F4953,Cities!$A$1:$F$69,6,0)</f>
        <v>Modern, Adventure-Water, Aquatic, Nightlife</v>
      </c>
      <c r="I4953" t="str">
        <f ca="1">VLOOKUP(F4953,Cities!$A$1:$C$69,3,0)</f>
        <v>North America</v>
      </c>
      <c r="J4953">
        <f t="shared" ca="1" si="3"/>
        <v>2</v>
      </c>
      <c r="K4953">
        <f ca="1">VLOOKUP(F4953,Cities!$A$1:$I$69,6+J4953,0)*R4953*E4953</f>
        <v>2436</v>
      </c>
      <c r="L4953">
        <f t="shared" ca="1" si="4"/>
        <v>1</v>
      </c>
      <c r="M4953">
        <f ca="1">VLOOKUP(F4953,Cities!$A$1:$I$69,4,0)*R4953*L4953</f>
        <v>200</v>
      </c>
      <c r="N4953">
        <f t="shared" ca="1" si="5"/>
        <v>2636</v>
      </c>
      <c r="O4953" t="str">
        <f ca="1">VLOOKUP(F4953,Cities!$A$1:$E$69,5,0)</f>
        <v>Summer</v>
      </c>
      <c r="P4953">
        <f t="shared" ca="1" si="6"/>
        <v>1</v>
      </c>
      <c r="Q4953" t="str">
        <f ca="1">VLOOKUP(P4953,Sheet2!$A$1:$B$5,2,0)</f>
        <v>Solo</v>
      </c>
      <c r="R4953">
        <f ca="1">VLOOKUP(P4953,Sheet2!$A$1:$C$5,3,0)</f>
        <v>1</v>
      </c>
    </row>
    <row r="4954" spans="1:18" ht="14.25" customHeight="1">
      <c r="A4954" s="4">
        <v>4953</v>
      </c>
      <c r="B4954">
        <f t="shared" ca="1" si="0"/>
        <v>130</v>
      </c>
      <c r="C4954">
        <f t="shared" ca="1" si="1"/>
        <v>3</v>
      </c>
      <c r="D4954" t="str">
        <f ca="1">VLOOKUP(C4954,Stay!$A$1:$B$5,2,0)</f>
        <v>2 weeks</v>
      </c>
      <c r="E4954">
        <f ca="1">VLOOKUP(C4954,Stay!$A$1:$C$5,3,0)</f>
        <v>14</v>
      </c>
      <c r="F4954">
        <f t="shared" ca="1" si="2"/>
        <v>65</v>
      </c>
      <c r="G4954" t="str">
        <f ca="1">VLOOKUP(F4954,Cities!$A$1:$C$69,2,0)</f>
        <v>Victoria</v>
      </c>
      <c r="H4954" t="str">
        <f ca="1">VLOOKUP(F4954,Cities!$A$1:$F$69,6,0)</f>
        <v>Historical</v>
      </c>
      <c r="I4954" t="str">
        <f ca="1">VLOOKUP(F4954,Cities!$A$1:$C$69,3,0)</f>
        <v>North America</v>
      </c>
      <c r="J4954">
        <f t="shared" ca="1" si="3"/>
        <v>1</v>
      </c>
      <c r="K4954">
        <f ca="1">VLOOKUP(F4954,Cities!$A$1:$I$69,6+J4954,0)*R4954*E4954</f>
        <v>3584</v>
      </c>
      <c r="L4954">
        <f t="shared" ca="1" si="4"/>
        <v>2</v>
      </c>
      <c r="M4954">
        <f ca="1">VLOOKUP(F4954,Cities!$A$1:$I$69,4,0)*R4954*L4954</f>
        <v>2400</v>
      </c>
      <c r="N4954">
        <f t="shared" ca="1" si="5"/>
        <v>5984</v>
      </c>
      <c r="O4954" t="str">
        <f ca="1">VLOOKUP(F4954,Cities!$A$1:$E$69,5,0)</f>
        <v>Summer</v>
      </c>
      <c r="P4954">
        <f t="shared" ca="1" si="6"/>
        <v>2</v>
      </c>
      <c r="Q4954" t="str">
        <f ca="1">VLOOKUP(P4954,Sheet2!$A$1:$B$5,2,0)</f>
        <v>Family</v>
      </c>
      <c r="R4954">
        <f ca="1">VLOOKUP(P4954,Sheet2!$A$1:$C$5,3,0)</f>
        <v>4</v>
      </c>
    </row>
    <row r="4955" spans="1:18" ht="14.25" customHeight="1">
      <c r="A4955" s="4">
        <v>4954</v>
      </c>
      <c r="B4955">
        <f t="shared" ca="1" si="0"/>
        <v>253</v>
      </c>
      <c r="C4955">
        <f t="shared" ca="1" si="1"/>
        <v>4</v>
      </c>
      <c r="D4955" t="str">
        <f ca="1">VLOOKUP(C4955,Stay!$A$1:$B$5,2,0)</f>
        <v>1 month</v>
      </c>
      <c r="E4955">
        <f ca="1">VLOOKUP(C4955,Stay!$A$1:$C$5,3,0)</f>
        <v>30</v>
      </c>
      <c r="F4955">
        <f t="shared" ca="1" si="2"/>
        <v>29</v>
      </c>
      <c r="G4955" t="str">
        <f ca="1">VLOOKUP(F4955,Cities!$A$1:$C$69,2,0)</f>
        <v>Lisbon</v>
      </c>
      <c r="H4955" t="str">
        <f ca="1">VLOOKUP(F4955,Cities!$A$1:$F$69,6,0)</f>
        <v>Historical</v>
      </c>
      <c r="I4955" t="str">
        <f ca="1">VLOOKUP(F4955,Cities!$A$1:$C$69,3,0)</f>
        <v>Europe</v>
      </c>
      <c r="J4955">
        <f t="shared" ca="1" si="3"/>
        <v>3</v>
      </c>
      <c r="K4955">
        <f ca="1">VLOOKUP(F4955,Cities!$A$1:$I$69,6+J4955,0)*R4955*E4955</f>
        <v>6870</v>
      </c>
      <c r="L4955">
        <f t="shared" ca="1" si="4"/>
        <v>2</v>
      </c>
      <c r="M4955">
        <f ca="1">VLOOKUP(F4955,Cities!$A$1:$I$69,4,0)*R4955*L4955</f>
        <v>2440</v>
      </c>
      <c r="N4955">
        <f t="shared" ca="1" si="5"/>
        <v>9310</v>
      </c>
      <c r="O4955" t="str">
        <f ca="1">VLOOKUP(F4955,Cities!$A$1:$E$69,5,0)</f>
        <v>Summer</v>
      </c>
      <c r="P4955">
        <f t="shared" ca="1" si="6"/>
        <v>1</v>
      </c>
      <c r="Q4955" t="str">
        <f ca="1">VLOOKUP(P4955,Sheet2!$A$1:$B$5,2,0)</f>
        <v>Solo</v>
      </c>
      <c r="R4955">
        <f ca="1">VLOOKUP(P4955,Sheet2!$A$1:$C$5,3,0)</f>
        <v>1</v>
      </c>
    </row>
    <row r="4956" spans="1:18" ht="14.25" customHeight="1">
      <c r="A4956" s="4">
        <v>4955</v>
      </c>
      <c r="B4956">
        <f t="shared" ca="1" si="0"/>
        <v>189</v>
      </c>
      <c r="C4956">
        <f t="shared" ca="1" si="1"/>
        <v>2</v>
      </c>
      <c r="D4956" t="str">
        <f ca="1">VLOOKUP(C4956,Stay!$A$1:$B$5,2,0)</f>
        <v>1 week</v>
      </c>
      <c r="E4956">
        <f ca="1">VLOOKUP(C4956,Stay!$A$1:$C$5,3,0)</f>
        <v>7</v>
      </c>
      <c r="F4956">
        <f t="shared" ca="1" si="2"/>
        <v>44</v>
      </c>
      <c r="G4956" t="str">
        <f ca="1">VLOOKUP(F4956,Cities!$A$1:$C$69,2,0)</f>
        <v>Northern Rivers</v>
      </c>
      <c r="H4956" t="str">
        <f ca="1">VLOOKUP(F4956,Cities!$A$1:$F$69,6,0)</f>
        <v>Beach, Adventure-Water</v>
      </c>
      <c r="I4956" t="str">
        <f ca="1">VLOOKUP(F4956,Cities!$A$1:$C$69,3,0)</f>
        <v>Australia</v>
      </c>
      <c r="J4956">
        <f t="shared" ca="1" si="3"/>
        <v>2</v>
      </c>
      <c r="K4956">
        <f ca="1">VLOOKUP(F4956,Cities!$A$1:$I$69,6+J4956,0)*R4956*E4956</f>
        <v>1890</v>
      </c>
      <c r="L4956">
        <f t="shared" ca="1" si="4"/>
        <v>2</v>
      </c>
      <c r="M4956">
        <f ca="1">VLOOKUP(F4956,Cities!$A$1:$I$69,4,0)*R4956*L4956</f>
        <v>3360</v>
      </c>
      <c r="N4956">
        <f t="shared" ca="1" si="5"/>
        <v>5250</v>
      </c>
      <c r="O4956" t="str">
        <f ca="1">VLOOKUP(F4956,Cities!$A$1:$E$69,5,0)</f>
        <v>Spring</v>
      </c>
      <c r="P4956">
        <f t="shared" ca="1" si="6"/>
        <v>3</v>
      </c>
      <c r="Q4956" t="str">
        <f ca="1">VLOOKUP(P4956,Sheet2!$A$1:$B$5,2,0)</f>
        <v>Romantic</v>
      </c>
      <c r="R4956">
        <f ca="1">VLOOKUP(P4956,Sheet2!$A$1:$C$5,3,0)</f>
        <v>2</v>
      </c>
    </row>
    <row r="4957" spans="1:18" ht="14.25" customHeight="1">
      <c r="A4957" s="4">
        <v>4956</v>
      </c>
      <c r="B4957">
        <f t="shared" ca="1" si="0"/>
        <v>236</v>
      </c>
      <c r="C4957">
        <f t="shared" ca="1" si="1"/>
        <v>4</v>
      </c>
      <c r="D4957" t="str">
        <f ca="1">VLOOKUP(C4957,Stay!$A$1:$B$5,2,0)</f>
        <v>1 month</v>
      </c>
      <c r="E4957">
        <f ca="1">VLOOKUP(C4957,Stay!$A$1:$C$5,3,0)</f>
        <v>30</v>
      </c>
      <c r="F4957">
        <f t="shared" ca="1" si="2"/>
        <v>46</v>
      </c>
      <c r="G4957" t="str">
        <f ca="1">VLOOKUP(F4957,Cities!$A$1:$C$69,2,0)</f>
        <v>Paris</v>
      </c>
      <c r="H4957" t="str">
        <f ca="1">VLOOKUP(F4957,Cities!$A$1:$F$69,6,0)</f>
        <v>Historical-Medieval, Nightlife, Architecture, Park</v>
      </c>
      <c r="I4957" t="str">
        <f ca="1">VLOOKUP(F4957,Cities!$A$1:$C$69,3,0)</f>
        <v>Europe</v>
      </c>
      <c r="J4957">
        <f t="shared" ca="1" si="3"/>
        <v>1</v>
      </c>
      <c r="K4957">
        <f ca="1">VLOOKUP(F4957,Cities!$A$1:$I$69,6+J4957,0)*R4957*E4957</f>
        <v>1980</v>
      </c>
      <c r="L4957">
        <f t="shared" ca="1" si="4"/>
        <v>1</v>
      </c>
      <c r="M4957">
        <f ca="1">VLOOKUP(F4957,Cities!$A$1:$I$69,4,0)*R4957*L4957</f>
        <v>1180</v>
      </c>
      <c r="N4957">
        <f t="shared" ca="1" si="5"/>
        <v>3160</v>
      </c>
      <c r="O4957" t="str">
        <f ca="1">VLOOKUP(F4957,Cities!$A$1:$E$69,5,0)</f>
        <v>Summer</v>
      </c>
      <c r="P4957">
        <f t="shared" ca="1" si="6"/>
        <v>1</v>
      </c>
      <c r="Q4957" t="str">
        <f ca="1">VLOOKUP(P4957,Sheet2!$A$1:$B$5,2,0)</f>
        <v>Solo</v>
      </c>
      <c r="R4957">
        <f ca="1">VLOOKUP(P4957,Sheet2!$A$1:$C$5,3,0)</f>
        <v>1</v>
      </c>
    </row>
    <row r="4958" spans="1:18" ht="14.25" customHeight="1">
      <c r="A4958" s="4">
        <v>4957</v>
      </c>
      <c r="B4958">
        <f t="shared" ca="1" si="0"/>
        <v>78</v>
      </c>
      <c r="C4958">
        <f t="shared" ca="1" si="1"/>
        <v>1</v>
      </c>
      <c r="D4958" t="str">
        <f ca="1">VLOOKUP(C4958,Stay!$A$1:$B$5,2,0)</f>
        <v>3 days</v>
      </c>
      <c r="E4958">
        <f ca="1">VLOOKUP(C4958,Stay!$A$1:$C$5,3,0)</f>
        <v>3</v>
      </c>
      <c r="F4958">
        <f t="shared" ca="1" si="2"/>
        <v>64</v>
      </c>
      <c r="G4958" t="str">
        <f ca="1">VLOOKUP(F4958,Cities!$A$1:$C$69,2,0)</f>
        <v>Venice</v>
      </c>
      <c r="H4958" t="str">
        <f ca="1">VLOOKUP(F4958,Cities!$A$1:$F$69,6,0)</f>
        <v>Terrain</v>
      </c>
      <c r="I4958" t="str">
        <f ca="1">VLOOKUP(F4958,Cities!$A$1:$C$69,3,0)</f>
        <v>Europe</v>
      </c>
      <c r="J4958">
        <f t="shared" ca="1" si="3"/>
        <v>1</v>
      </c>
      <c r="K4958">
        <f ca="1">VLOOKUP(F4958,Cities!$A$1:$I$69,6+J4958,0)*R4958*E4958</f>
        <v>846</v>
      </c>
      <c r="L4958">
        <f t="shared" ca="1" si="4"/>
        <v>1</v>
      </c>
      <c r="M4958">
        <f ca="1">VLOOKUP(F4958,Cities!$A$1:$I$69,4,0)*R4958*L4958</f>
        <v>6960</v>
      </c>
      <c r="N4958">
        <f t="shared" ca="1" si="5"/>
        <v>7806</v>
      </c>
      <c r="O4958" t="str">
        <f ca="1">VLOOKUP(F4958,Cities!$A$1:$E$69,5,0)</f>
        <v>Summer</v>
      </c>
      <c r="P4958">
        <f t="shared" ca="1" si="6"/>
        <v>4</v>
      </c>
      <c r="Q4958" t="str">
        <f ca="1">VLOOKUP(P4958,Sheet2!$A$1:$B$5,2,0)</f>
        <v>Friends</v>
      </c>
      <c r="R4958">
        <f ca="1">VLOOKUP(P4958,Sheet2!$A$1:$C$5,3,0)</f>
        <v>6</v>
      </c>
    </row>
    <row r="4959" spans="1:18" ht="14.25" customHeight="1">
      <c r="A4959" s="4">
        <v>4958</v>
      </c>
      <c r="B4959">
        <f t="shared" ca="1" si="0"/>
        <v>13</v>
      </c>
      <c r="C4959">
        <f t="shared" ca="1" si="1"/>
        <v>2</v>
      </c>
      <c r="D4959" t="str">
        <f ca="1">VLOOKUP(C4959,Stay!$A$1:$B$5,2,0)</f>
        <v>1 week</v>
      </c>
      <c r="E4959">
        <f ca="1">VLOOKUP(C4959,Stay!$A$1:$C$5,3,0)</f>
        <v>7</v>
      </c>
      <c r="F4959">
        <f t="shared" ca="1" si="2"/>
        <v>39</v>
      </c>
      <c r="G4959" t="str">
        <f ca="1">VLOOKUP(F4959,Cities!$A$1:$C$69,2,0)</f>
        <v>Montreal</v>
      </c>
      <c r="H4959" t="str">
        <f ca="1">VLOOKUP(F4959,Cities!$A$1:$F$69,6,0)</f>
        <v>Modern</v>
      </c>
      <c r="I4959" t="str">
        <f ca="1">VLOOKUP(F4959,Cities!$A$1:$C$69,3,0)</f>
        <v>North America</v>
      </c>
      <c r="J4959">
        <f t="shared" ca="1" si="3"/>
        <v>2</v>
      </c>
      <c r="K4959">
        <f ca="1">VLOOKUP(F4959,Cities!$A$1:$I$69,6+J4959,0)*R4959*E4959</f>
        <v>6216</v>
      </c>
      <c r="L4959">
        <f t="shared" ca="1" si="4"/>
        <v>1</v>
      </c>
      <c r="M4959">
        <f ca="1">VLOOKUP(F4959,Cities!$A$1:$I$69,4,0)*R4959*L4959</f>
        <v>2400</v>
      </c>
      <c r="N4959">
        <f t="shared" ca="1" si="5"/>
        <v>8616</v>
      </c>
      <c r="O4959" t="str">
        <f ca="1">VLOOKUP(F4959,Cities!$A$1:$E$69,5,0)</f>
        <v>Summer</v>
      </c>
      <c r="P4959">
        <f t="shared" ca="1" si="6"/>
        <v>4</v>
      </c>
      <c r="Q4959" t="str">
        <f ca="1">VLOOKUP(P4959,Sheet2!$A$1:$B$5,2,0)</f>
        <v>Friends</v>
      </c>
      <c r="R4959">
        <f ca="1">VLOOKUP(P4959,Sheet2!$A$1:$C$5,3,0)</f>
        <v>6</v>
      </c>
    </row>
    <row r="4960" spans="1:18" ht="14.25" customHeight="1">
      <c r="A4960" s="4">
        <v>4959</v>
      </c>
      <c r="B4960">
        <f t="shared" ca="1" si="0"/>
        <v>75</v>
      </c>
      <c r="C4960">
        <f t="shared" ca="1" si="1"/>
        <v>3</v>
      </c>
      <c r="D4960" t="str">
        <f ca="1">VLOOKUP(C4960,Stay!$A$1:$B$5,2,0)</f>
        <v>2 weeks</v>
      </c>
      <c r="E4960">
        <f ca="1">VLOOKUP(C4960,Stay!$A$1:$C$5,3,0)</f>
        <v>14</v>
      </c>
      <c r="F4960">
        <f t="shared" ca="1" si="2"/>
        <v>55</v>
      </c>
      <c r="G4960" t="str">
        <f ca="1">VLOOKUP(F4960,Cities!$A$1:$C$69,2,0)</f>
        <v>Santa Clara County</v>
      </c>
      <c r="H4960" t="str">
        <f ca="1">VLOOKUP(F4960,Cities!$A$1:$F$69,6,0)</f>
        <v>Modern</v>
      </c>
      <c r="I4960" t="str">
        <f ca="1">VLOOKUP(F4960,Cities!$A$1:$C$69,3,0)</f>
        <v>North America</v>
      </c>
      <c r="J4960">
        <f t="shared" ca="1" si="3"/>
        <v>1</v>
      </c>
      <c r="K4960">
        <f ca="1">VLOOKUP(F4960,Cities!$A$1:$I$69,6+J4960,0)*R4960*E4960</f>
        <v>5600</v>
      </c>
      <c r="L4960">
        <f t="shared" ca="1" si="4"/>
        <v>1</v>
      </c>
      <c r="M4960">
        <f ca="1">VLOOKUP(F4960,Cities!$A$1:$I$69,4,0)*R4960*L4960</f>
        <v>1440</v>
      </c>
      <c r="N4960">
        <f t="shared" ca="1" si="5"/>
        <v>7040</v>
      </c>
      <c r="O4960" t="str">
        <f ca="1">VLOOKUP(F4960,Cities!$A$1:$E$69,5,0)</f>
        <v>Spring</v>
      </c>
      <c r="P4960">
        <f t="shared" ca="1" si="6"/>
        <v>2</v>
      </c>
      <c r="Q4960" t="str">
        <f ca="1">VLOOKUP(P4960,Sheet2!$A$1:$B$5,2,0)</f>
        <v>Family</v>
      </c>
      <c r="R4960">
        <f ca="1">VLOOKUP(P4960,Sheet2!$A$1:$C$5,3,0)</f>
        <v>4</v>
      </c>
    </row>
    <row r="4961" spans="1:18" ht="14.25" customHeight="1">
      <c r="A4961" s="4">
        <v>4960</v>
      </c>
      <c r="B4961">
        <f t="shared" ca="1" si="0"/>
        <v>37</v>
      </c>
      <c r="C4961">
        <f t="shared" ca="1" si="1"/>
        <v>4</v>
      </c>
      <c r="D4961" t="str">
        <f ca="1">VLOOKUP(C4961,Stay!$A$1:$B$5,2,0)</f>
        <v>1 month</v>
      </c>
      <c r="E4961">
        <f ca="1">VLOOKUP(C4961,Stay!$A$1:$C$5,3,0)</f>
        <v>30</v>
      </c>
      <c r="F4961">
        <f t="shared" ca="1" si="2"/>
        <v>39</v>
      </c>
      <c r="G4961" t="str">
        <f ca="1">VLOOKUP(F4961,Cities!$A$1:$C$69,2,0)</f>
        <v>Montreal</v>
      </c>
      <c r="H4961" t="str">
        <f ca="1">VLOOKUP(F4961,Cities!$A$1:$F$69,6,0)</f>
        <v>Modern</v>
      </c>
      <c r="I4961" t="str">
        <f ca="1">VLOOKUP(F4961,Cities!$A$1:$C$69,3,0)</f>
        <v>North America</v>
      </c>
      <c r="J4961">
        <f t="shared" ca="1" si="3"/>
        <v>3</v>
      </c>
      <c r="K4961">
        <f ca="1">VLOOKUP(F4961,Cities!$A$1:$I$69,6+J4961,0)*R4961*E4961</f>
        <v>44640</v>
      </c>
      <c r="L4961">
        <f t="shared" ca="1" si="4"/>
        <v>2</v>
      </c>
      <c r="M4961">
        <f ca="1">VLOOKUP(F4961,Cities!$A$1:$I$69,4,0)*R4961*L4961</f>
        <v>3200</v>
      </c>
      <c r="N4961">
        <f t="shared" ca="1" si="5"/>
        <v>47840</v>
      </c>
      <c r="O4961" t="str">
        <f ca="1">VLOOKUP(F4961,Cities!$A$1:$E$69,5,0)</f>
        <v>Summer</v>
      </c>
      <c r="P4961">
        <f t="shared" ca="1" si="6"/>
        <v>2</v>
      </c>
      <c r="Q4961" t="str">
        <f ca="1">VLOOKUP(P4961,Sheet2!$A$1:$B$5,2,0)</f>
        <v>Family</v>
      </c>
      <c r="R4961">
        <f ca="1">VLOOKUP(P4961,Sheet2!$A$1:$C$5,3,0)</f>
        <v>4</v>
      </c>
    </row>
    <row r="4962" spans="1:18" ht="14.25" customHeight="1">
      <c r="A4962" s="4">
        <v>4961</v>
      </c>
      <c r="B4962">
        <f t="shared" ca="1" si="0"/>
        <v>134</v>
      </c>
      <c r="C4962">
        <f t="shared" ca="1" si="1"/>
        <v>4</v>
      </c>
      <c r="D4962" t="str">
        <f ca="1">VLOOKUP(C4962,Stay!$A$1:$B$5,2,0)</f>
        <v>1 month</v>
      </c>
      <c r="E4962">
        <f ca="1">VLOOKUP(C4962,Stay!$A$1:$C$5,3,0)</f>
        <v>30</v>
      </c>
      <c r="F4962">
        <f t="shared" ca="1" si="2"/>
        <v>42</v>
      </c>
      <c r="G4962" t="str">
        <f ca="1">VLOOKUP(F4962,Cities!$A$1:$C$69,2,0)</f>
        <v>New Orleans</v>
      </c>
      <c r="H4962" t="str">
        <f ca="1">VLOOKUP(F4962,Cities!$A$1:$F$69,6,0)</f>
        <v>Historical-Modern</v>
      </c>
      <c r="I4962" t="str">
        <f ca="1">VLOOKUP(F4962,Cities!$A$1:$C$69,3,0)</f>
        <v>North America</v>
      </c>
      <c r="J4962">
        <f t="shared" ca="1" si="3"/>
        <v>2</v>
      </c>
      <c r="K4962">
        <f ca="1">VLOOKUP(F4962,Cities!$A$1:$I$69,6+J4962,0)*R4962*E4962</f>
        <v>34380</v>
      </c>
      <c r="L4962">
        <f t="shared" ca="1" si="4"/>
        <v>1</v>
      </c>
      <c r="M4962">
        <f ca="1">VLOOKUP(F4962,Cities!$A$1:$I$69,4,0)*R4962*L4962</f>
        <v>960</v>
      </c>
      <c r="N4962">
        <f t="shared" ca="1" si="5"/>
        <v>35340</v>
      </c>
      <c r="O4962" t="str">
        <f ca="1">VLOOKUP(F4962,Cities!$A$1:$E$69,5,0)</f>
        <v>Spring</v>
      </c>
      <c r="P4962">
        <f t="shared" ca="1" si="6"/>
        <v>4</v>
      </c>
      <c r="Q4962" t="str">
        <f ca="1">VLOOKUP(P4962,Sheet2!$A$1:$B$5,2,0)</f>
        <v>Friends</v>
      </c>
      <c r="R4962">
        <f ca="1">VLOOKUP(P4962,Sheet2!$A$1:$C$5,3,0)</f>
        <v>6</v>
      </c>
    </row>
    <row r="4963" spans="1:18" ht="14.25" customHeight="1">
      <c r="A4963" s="4">
        <v>4962</v>
      </c>
      <c r="B4963">
        <f t="shared" ca="1" si="0"/>
        <v>90</v>
      </c>
      <c r="C4963">
        <f t="shared" ca="1" si="1"/>
        <v>3</v>
      </c>
      <c r="D4963" t="str">
        <f ca="1">VLOOKUP(C4963,Stay!$A$1:$B$5,2,0)</f>
        <v>2 weeks</v>
      </c>
      <c r="E4963">
        <f ca="1">VLOOKUP(C4963,Stay!$A$1:$C$5,3,0)</f>
        <v>14</v>
      </c>
      <c r="F4963">
        <f t="shared" ca="1" si="2"/>
        <v>18</v>
      </c>
      <c r="G4963" t="str">
        <f ca="1">VLOOKUP(F4963,Cities!$A$1:$C$69,2,0)</f>
        <v>Clark County</v>
      </c>
      <c r="H4963" t="str">
        <f ca="1">VLOOKUP(F4963,Cities!$A$1:$F$69,6,0)</f>
        <v>Modern, Nightlife, Park, Adventure-Land, Forest</v>
      </c>
      <c r="I4963" t="str">
        <f ca="1">VLOOKUP(F4963,Cities!$A$1:$C$69,3,0)</f>
        <v>North America</v>
      </c>
      <c r="J4963">
        <f t="shared" ca="1" si="3"/>
        <v>2</v>
      </c>
      <c r="K4963">
        <f ca="1">VLOOKUP(F4963,Cities!$A$1:$I$69,6+J4963,0)*R4963*E4963</f>
        <v>3500</v>
      </c>
      <c r="L4963">
        <f t="shared" ca="1" si="4"/>
        <v>1</v>
      </c>
      <c r="M4963">
        <f ca="1">VLOOKUP(F4963,Cities!$A$1:$I$69,4,0)*R4963*L4963</f>
        <v>140</v>
      </c>
      <c r="N4963">
        <f t="shared" ca="1" si="5"/>
        <v>3640</v>
      </c>
      <c r="O4963" t="str">
        <f ca="1">VLOOKUP(F4963,Cities!$A$1:$E$69,5,0)</f>
        <v>Summer</v>
      </c>
      <c r="P4963">
        <f t="shared" ca="1" si="6"/>
        <v>1</v>
      </c>
      <c r="Q4963" t="str">
        <f ca="1">VLOOKUP(P4963,Sheet2!$A$1:$B$5,2,0)</f>
        <v>Solo</v>
      </c>
      <c r="R4963">
        <f ca="1">VLOOKUP(P4963,Sheet2!$A$1:$C$5,3,0)</f>
        <v>1</v>
      </c>
    </row>
    <row r="4964" spans="1:18" ht="14.25" customHeight="1">
      <c r="A4964" s="4">
        <v>4963</v>
      </c>
      <c r="B4964">
        <f t="shared" ca="1" si="0"/>
        <v>2</v>
      </c>
      <c r="C4964">
        <f t="shared" ca="1" si="1"/>
        <v>1</v>
      </c>
      <c r="D4964" t="str">
        <f ca="1">VLOOKUP(C4964,Stay!$A$1:$B$5,2,0)</f>
        <v>3 days</v>
      </c>
      <c r="E4964">
        <f ca="1">VLOOKUP(C4964,Stay!$A$1:$C$5,3,0)</f>
        <v>3</v>
      </c>
      <c r="F4964">
        <f t="shared" ca="1" si="2"/>
        <v>14</v>
      </c>
      <c r="G4964" t="str">
        <f ca="1">VLOOKUP(F4964,Cities!$A$1:$C$69,2,0)</f>
        <v>Brussels</v>
      </c>
      <c r="H4964" t="str">
        <f ca="1">VLOOKUP(F4964,Cities!$A$1:$F$69,6,0)</f>
        <v>Historical-Medieval, Beach, Park, Nightlife</v>
      </c>
      <c r="I4964" t="str">
        <f ca="1">VLOOKUP(F4964,Cities!$A$1:$C$69,3,0)</f>
        <v>Europe</v>
      </c>
      <c r="J4964">
        <f t="shared" ca="1" si="3"/>
        <v>1</v>
      </c>
      <c r="K4964">
        <f ca="1">VLOOKUP(F4964,Cities!$A$1:$I$69,6+J4964,0)*R4964*E4964</f>
        <v>918</v>
      </c>
      <c r="L4964">
        <f t="shared" ca="1" si="4"/>
        <v>1</v>
      </c>
      <c r="M4964">
        <f ca="1">VLOOKUP(F4964,Cities!$A$1:$I$69,4,0)*R4964*L4964</f>
        <v>6480</v>
      </c>
      <c r="N4964">
        <f t="shared" ca="1" si="5"/>
        <v>7398</v>
      </c>
      <c r="O4964" t="str">
        <f ca="1">VLOOKUP(F4964,Cities!$A$1:$E$69,5,0)</f>
        <v>Summer</v>
      </c>
      <c r="P4964">
        <f t="shared" ca="1" si="6"/>
        <v>4</v>
      </c>
      <c r="Q4964" t="str">
        <f ca="1">VLOOKUP(P4964,Sheet2!$A$1:$B$5,2,0)</f>
        <v>Friends</v>
      </c>
      <c r="R4964">
        <f ca="1">VLOOKUP(P4964,Sheet2!$A$1:$C$5,3,0)</f>
        <v>6</v>
      </c>
    </row>
    <row r="4965" spans="1:18" ht="14.25" customHeight="1">
      <c r="A4965" s="4">
        <v>4964</v>
      </c>
      <c r="B4965">
        <f t="shared" ca="1" si="0"/>
        <v>196</v>
      </c>
      <c r="C4965">
        <f t="shared" ca="1" si="1"/>
        <v>4</v>
      </c>
      <c r="D4965" t="str">
        <f ca="1">VLOOKUP(C4965,Stay!$A$1:$B$5,2,0)</f>
        <v>1 month</v>
      </c>
      <c r="E4965">
        <f ca="1">VLOOKUP(C4965,Stay!$A$1:$C$5,3,0)</f>
        <v>30</v>
      </c>
      <c r="F4965">
        <f t="shared" ca="1" si="2"/>
        <v>54</v>
      </c>
      <c r="G4965" t="str">
        <f ca="1">VLOOKUP(F4965,Cities!$A$1:$C$69,2,0)</f>
        <v>San Francisco</v>
      </c>
      <c r="H4965" t="str">
        <f ca="1">VLOOKUP(F4965,Cities!$A$1:$F$69,6,0)</f>
        <v>Beach</v>
      </c>
      <c r="I4965" t="str">
        <f ca="1">VLOOKUP(F4965,Cities!$A$1:$C$69,3,0)</f>
        <v>North America</v>
      </c>
      <c r="J4965">
        <f t="shared" ca="1" si="3"/>
        <v>1</v>
      </c>
      <c r="K4965">
        <f ca="1">VLOOKUP(F4965,Cities!$A$1:$I$69,6+J4965,0)*R4965*E4965</f>
        <v>4080</v>
      </c>
      <c r="L4965">
        <f t="shared" ca="1" si="4"/>
        <v>2</v>
      </c>
      <c r="M4965">
        <f ca="1">VLOOKUP(F4965,Cities!$A$1:$I$69,4,0)*R4965*L4965</f>
        <v>1440</v>
      </c>
      <c r="N4965">
        <f t="shared" ca="1" si="5"/>
        <v>5520</v>
      </c>
      <c r="O4965" t="str">
        <f ca="1">VLOOKUP(F4965,Cities!$A$1:$E$69,5,0)</f>
        <v>Summer</v>
      </c>
      <c r="P4965">
        <f t="shared" ca="1" si="6"/>
        <v>3</v>
      </c>
      <c r="Q4965" t="str">
        <f ca="1">VLOOKUP(P4965,Sheet2!$A$1:$B$5,2,0)</f>
        <v>Romantic</v>
      </c>
      <c r="R4965">
        <f ca="1">VLOOKUP(P4965,Sheet2!$A$1:$C$5,3,0)</f>
        <v>2</v>
      </c>
    </row>
    <row r="4966" spans="1:18" ht="14.25" customHeight="1">
      <c r="A4966" s="4">
        <v>4965</v>
      </c>
      <c r="B4966">
        <f t="shared" ca="1" si="0"/>
        <v>233</v>
      </c>
      <c r="C4966">
        <f t="shared" ca="1" si="1"/>
        <v>2</v>
      </c>
      <c r="D4966" t="str">
        <f ca="1">VLOOKUP(C4966,Stay!$A$1:$B$5,2,0)</f>
        <v>1 week</v>
      </c>
      <c r="E4966">
        <f ca="1">VLOOKUP(C4966,Stay!$A$1:$C$5,3,0)</f>
        <v>7</v>
      </c>
      <c r="F4966">
        <f t="shared" ca="1" si="2"/>
        <v>51</v>
      </c>
      <c r="G4966" t="str">
        <f ca="1">VLOOKUP(F4966,Cities!$A$1:$C$69,2,0)</f>
        <v>Rome</v>
      </c>
      <c r="H4966" t="str">
        <f ca="1">VLOOKUP(F4966,Cities!$A$1:$F$69,6,0)</f>
        <v>Historical</v>
      </c>
      <c r="I4966" t="str">
        <f ca="1">VLOOKUP(F4966,Cities!$A$1:$C$69,3,0)</f>
        <v>Europe</v>
      </c>
      <c r="J4966">
        <f t="shared" ca="1" si="3"/>
        <v>2</v>
      </c>
      <c r="K4966">
        <f ca="1">VLOOKUP(F4966,Cities!$A$1:$I$69,6+J4966,0)*R4966*E4966</f>
        <v>966</v>
      </c>
      <c r="L4966">
        <f t="shared" ca="1" si="4"/>
        <v>2</v>
      </c>
      <c r="M4966">
        <f ca="1">VLOOKUP(F4966,Cities!$A$1:$I$69,4,0)*R4966*L4966</f>
        <v>1906</v>
      </c>
      <c r="N4966">
        <f t="shared" ca="1" si="5"/>
        <v>2872</v>
      </c>
      <c r="O4966" t="str">
        <f ca="1">VLOOKUP(F4966,Cities!$A$1:$E$69,5,0)</f>
        <v>Summer</v>
      </c>
      <c r="P4966">
        <f t="shared" ca="1" si="6"/>
        <v>1</v>
      </c>
      <c r="Q4966" t="str">
        <f ca="1">VLOOKUP(P4966,Sheet2!$A$1:$B$5,2,0)</f>
        <v>Solo</v>
      </c>
      <c r="R4966">
        <f ca="1">VLOOKUP(P4966,Sheet2!$A$1:$C$5,3,0)</f>
        <v>1</v>
      </c>
    </row>
    <row r="4967" spans="1:18" ht="14.25" customHeight="1">
      <c r="A4967" s="4">
        <v>4966</v>
      </c>
      <c r="B4967">
        <f t="shared" ca="1" si="0"/>
        <v>204</v>
      </c>
      <c r="C4967">
        <f t="shared" ca="1" si="1"/>
        <v>1</v>
      </c>
      <c r="D4967" t="str">
        <f ca="1">VLOOKUP(C4967,Stay!$A$1:$B$5,2,0)</f>
        <v>3 days</v>
      </c>
      <c r="E4967">
        <f ca="1">VLOOKUP(C4967,Stay!$A$1:$C$5,3,0)</f>
        <v>3</v>
      </c>
      <c r="F4967">
        <f t="shared" ca="1" si="2"/>
        <v>38</v>
      </c>
      <c r="G4967" t="str">
        <f ca="1">VLOOKUP(F4967,Cities!$A$1:$C$69,2,0)</f>
        <v>Milan</v>
      </c>
      <c r="H4967" t="str">
        <f ca="1">VLOOKUP(F4967,Cities!$A$1:$F$69,6,0)</f>
        <v>Historical-Modern, Nightlife, Architecture</v>
      </c>
      <c r="I4967" t="str">
        <f ca="1">VLOOKUP(F4967,Cities!$A$1:$C$69,3,0)</f>
        <v>Europe</v>
      </c>
      <c r="J4967">
        <f t="shared" ca="1" si="3"/>
        <v>1</v>
      </c>
      <c r="K4967">
        <f ca="1">VLOOKUP(F4967,Cities!$A$1:$I$69,6+J4967,0)*R4967*E4967</f>
        <v>636</v>
      </c>
      <c r="L4967">
        <f t="shared" ca="1" si="4"/>
        <v>2</v>
      </c>
      <c r="M4967">
        <f ca="1">VLOOKUP(F4967,Cities!$A$1:$I$69,4,0)*R4967*L4967</f>
        <v>7280</v>
      </c>
      <c r="N4967">
        <f t="shared" ca="1" si="5"/>
        <v>7916</v>
      </c>
      <c r="O4967" t="str">
        <f ca="1">VLOOKUP(F4967,Cities!$A$1:$E$69,5,0)</f>
        <v>Summer</v>
      </c>
      <c r="P4967">
        <f t="shared" ca="1" si="6"/>
        <v>2</v>
      </c>
      <c r="Q4967" t="str">
        <f ca="1">VLOOKUP(P4967,Sheet2!$A$1:$B$5,2,0)</f>
        <v>Family</v>
      </c>
      <c r="R4967">
        <f ca="1">VLOOKUP(P4967,Sheet2!$A$1:$C$5,3,0)</f>
        <v>4</v>
      </c>
    </row>
    <row r="4968" spans="1:18" ht="14.25" customHeight="1">
      <c r="A4968" s="4">
        <v>4967</v>
      </c>
      <c r="B4968">
        <f t="shared" ca="1" si="0"/>
        <v>282</v>
      </c>
      <c r="C4968">
        <f t="shared" ca="1" si="1"/>
        <v>1</v>
      </c>
      <c r="D4968" t="str">
        <f ca="1">VLOOKUP(C4968,Stay!$A$1:$B$5,2,0)</f>
        <v>3 days</v>
      </c>
      <c r="E4968">
        <f ca="1">VLOOKUP(C4968,Stay!$A$1:$C$5,3,0)</f>
        <v>3</v>
      </c>
      <c r="F4968">
        <f t="shared" ca="1" si="2"/>
        <v>8</v>
      </c>
      <c r="G4968" t="str">
        <f ca="1">VLOOKUP(F4968,Cities!$A$1:$C$69,2,0)</f>
        <v>Beijing</v>
      </c>
      <c r="H4968" t="str">
        <f ca="1">VLOOKUP(F4968,Cities!$A$1:$F$69,6,0)</f>
        <v>Modern, Beach, Nightlife</v>
      </c>
      <c r="I4968" t="str">
        <f ca="1">VLOOKUP(F4968,Cities!$A$1:$C$69,3,0)</f>
        <v>Asia</v>
      </c>
      <c r="J4968">
        <f t="shared" ca="1" si="3"/>
        <v>3</v>
      </c>
      <c r="K4968">
        <f ca="1">VLOOKUP(F4968,Cities!$A$1:$I$69,6+J4968,0)*R4968*E4968</f>
        <v>3312</v>
      </c>
      <c r="L4968">
        <f t="shared" ca="1" si="4"/>
        <v>1</v>
      </c>
      <c r="M4968">
        <f ca="1">VLOOKUP(F4968,Cities!$A$1:$I$69,4,0)*R4968*L4968</f>
        <v>5640</v>
      </c>
      <c r="N4968">
        <f t="shared" ca="1" si="5"/>
        <v>8952</v>
      </c>
      <c r="O4968" t="str">
        <f ca="1">VLOOKUP(F4968,Cities!$A$1:$E$69,5,0)</f>
        <v>Spring</v>
      </c>
      <c r="P4968">
        <f t="shared" ca="1" si="6"/>
        <v>4</v>
      </c>
      <c r="Q4968" t="str">
        <f ca="1">VLOOKUP(P4968,Sheet2!$A$1:$B$5,2,0)</f>
        <v>Friends</v>
      </c>
      <c r="R4968">
        <f ca="1">VLOOKUP(P4968,Sheet2!$A$1:$C$5,3,0)</f>
        <v>6</v>
      </c>
    </row>
    <row r="4969" spans="1:18" ht="14.25" customHeight="1">
      <c r="A4969" s="4">
        <v>4968</v>
      </c>
      <c r="B4969">
        <f t="shared" ca="1" si="0"/>
        <v>176</v>
      </c>
      <c r="C4969">
        <f t="shared" ca="1" si="1"/>
        <v>1</v>
      </c>
      <c r="D4969" t="str">
        <f ca="1">VLOOKUP(C4969,Stay!$A$1:$B$5,2,0)</f>
        <v>3 days</v>
      </c>
      <c r="E4969">
        <f ca="1">VLOOKUP(C4969,Stay!$A$1:$C$5,3,0)</f>
        <v>3</v>
      </c>
      <c r="F4969">
        <f t="shared" ca="1" si="2"/>
        <v>22</v>
      </c>
      <c r="G4969" t="str">
        <f ca="1">VLOOKUP(F4969,Cities!$A$1:$C$69,2,0)</f>
        <v>Dublin</v>
      </c>
      <c r="H4969" t="str">
        <f ca="1">VLOOKUP(F4969,Cities!$A$1:$F$69,6,0)</f>
        <v>Terrain, Beach, Historical-Medieval, Parks, Architecture</v>
      </c>
      <c r="I4969" t="str">
        <f ca="1">VLOOKUP(F4969,Cities!$A$1:$C$69,3,0)</f>
        <v>Europe</v>
      </c>
      <c r="J4969">
        <f t="shared" ca="1" si="3"/>
        <v>1</v>
      </c>
      <c r="K4969">
        <f ca="1">VLOOKUP(F4969,Cities!$A$1:$I$69,6+J4969,0)*R4969*E4969</f>
        <v>810</v>
      </c>
      <c r="L4969">
        <f t="shared" ca="1" si="4"/>
        <v>1</v>
      </c>
      <c r="M4969">
        <f ca="1">VLOOKUP(F4969,Cities!$A$1:$I$69,4,0)*R4969*L4969</f>
        <v>5874</v>
      </c>
      <c r="N4969">
        <f t="shared" ca="1" si="5"/>
        <v>6684</v>
      </c>
      <c r="O4969" t="str">
        <f ca="1">VLOOKUP(F4969,Cities!$A$1:$E$69,5,0)</f>
        <v>Summer</v>
      </c>
      <c r="P4969">
        <f t="shared" ca="1" si="6"/>
        <v>4</v>
      </c>
      <c r="Q4969" t="str">
        <f ca="1">VLOOKUP(P4969,Sheet2!$A$1:$B$5,2,0)</f>
        <v>Friends</v>
      </c>
      <c r="R4969">
        <f ca="1">VLOOKUP(P4969,Sheet2!$A$1:$C$5,3,0)</f>
        <v>6</v>
      </c>
    </row>
    <row r="4970" spans="1:18" ht="14.25" customHeight="1">
      <c r="A4970" s="4">
        <v>4969</v>
      </c>
      <c r="B4970">
        <f t="shared" ca="1" si="0"/>
        <v>92</v>
      </c>
      <c r="C4970">
        <f t="shared" ca="1" si="1"/>
        <v>4</v>
      </c>
      <c r="D4970" t="str">
        <f ca="1">VLOOKUP(C4970,Stay!$A$1:$B$5,2,0)</f>
        <v>1 month</v>
      </c>
      <c r="E4970">
        <f ca="1">VLOOKUP(C4970,Stay!$A$1:$C$5,3,0)</f>
        <v>30</v>
      </c>
      <c r="F4970">
        <f t="shared" ca="1" si="2"/>
        <v>63</v>
      </c>
      <c r="G4970" t="str">
        <f ca="1">VLOOKUP(F4970,Cities!$A$1:$C$69,2,0)</f>
        <v>Vancouver</v>
      </c>
      <c r="H4970" t="str">
        <f ca="1">VLOOKUP(F4970,Cities!$A$1:$F$69,6,0)</f>
        <v>Beach</v>
      </c>
      <c r="I4970" t="str">
        <f ca="1">VLOOKUP(F4970,Cities!$A$1:$C$69,3,0)</f>
        <v>North America</v>
      </c>
      <c r="J4970">
        <f t="shared" ca="1" si="3"/>
        <v>2</v>
      </c>
      <c r="K4970">
        <f ca="1">VLOOKUP(F4970,Cities!$A$1:$I$69,6+J4970,0)*R4970*E4970</f>
        <v>6900</v>
      </c>
      <c r="L4970">
        <f t="shared" ca="1" si="4"/>
        <v>2</v>
      </c>
      <c r="M4970">
        <f ca="1">VLOOKUP(F4970,Cities!$A$1:$I$69,4,0)*R4970*L4970</f>
        <v>1200</v>
      </c>
      <c r="N4970">
        <f t="shared" ca="1" si="5"/>
        <v>8100</v>
      </c>
      <c r="O4970" t="str">
        <f ca="1">VLOOKUP(F4970,Cities!$A$1:$E$69,5,0)</f>
        <v>Summer</v>
      </c>
      <c r="P4970">
        <f t="shared" ca="1" si="6"/>
        <v>3</v>
      </c>
      <c r="Q4970" t="str">
        <f ca="1">VLOOKUP(P4970,Sheet2!$A$1:$B$5,2,0)</f>
        <v>Romantic</v>
      </c>
      <c r="R4970">
        <f ca="1">VLOOKUP(P4970,Sheet2!$A$1:$C$5,3,0)</f>
        <v>2</v>
      </c>
    </row>
    <row r="4971" spans="1:18" ht="14.25" customHeight="1">
      <c r="A4971" s="4">
        <v>4970</v>
      </c>
      <c r="B4971">
        <f t="shared" ca="1" si="0"/>
        <v>281</v>
      </c>
      <c r="C4971">
        <f t="shared" ca="1" si="1"/>
        <v>4</v>
      </c>
      <c r="D4971" t="str">
        <f ca="1">VLOOKUP(C4971,Stay!$A$1:$B$5,2,0)</f>
        <v>1 month</v>
      </c>
      <c r="E4971">
        <f ca="1">VLOOKUP(C4971,Stay!$A$1:$C$5,3,0)</f>
        <v>30</v>
      </c>
      <c r="F4971">
        <f t="shared" ca="1" si="2"/>
        <v>67</v>
      </c>
      <c r="G4971" t="str">
        <f ca="1">VLOOKUP(F4971,Cities!$A$1:$C$69,2,0)</f>
        <v>Ville de Quebec</v>
      </c>
      <c r="H4971" t="str">
        <f ca="1">VLOOKUP(F4971,Cities!$A$1:$F$69,6,0)</f>
        <v>Historical</v>
      </c>
      <c r="I4971" t="str">
        <f ca="1">VLOOKUP(F4971,Cities!$A$1:$C$69,3,0)</f>
        <v>North America</v>
      </c>
      <c r="J4971">
        <f t="shared" ca="1" si="3"/>
        <v>2</v>
      </c>
      <c r="K4971">
        <f ca="1">VLOOKUP(F4971,Cities!$A$1:$I$69,6+J4971,0)*R4971*E4971</f>
        <v>16320</v>
      </c>
      <c r="L4971">
        <f t="shared" ca="1" si="4"/>
        <v>1</v>
      </c>
      <c r="M4971">
        <f ca="1">VLOOKUP(F4971,Cities!$A$1:$I$69,4,0)*R4971*L4971</f>
        <v>2200</v>
      </c>
      <c r="N4971">
        <f t="shared" ca="1" si="5"/>
        <v>18520</v>
      </c>
      <c r="O4971" t="str">
        <f ca="1">VLOOKUP(F4971,Cities!$A$1:$E$69,5,0)</f>
        <v>Summer</v>
      </c>
      <c r="P4971">
        <f t="shared" ca="1" si="6"/>
        <v>2</v>
      </c>
      <c r="Q4971" t="str">
        <f ca="1">VLOOKUP(P4971,Sheet2!$A$1:$B$5,2,0)</f>
        <v>Family</v>
      </c>
      <c r="R4971">
        <f ca="1">VLOOKUP(P4971,Sheet2!$A$1:$C$5,3,0)</f>
        <v>4</v>
      </c>
    </row>
    <row r="4972" spans="1:18" ht="14.25" customHeight="1">
      <c r="A4972" s="4">
        <v>4971</v>
      </c>
      <c r="B4972">
        <f t="shared" ca="1" si="0"/>
        <v>184</v>
      </c>
      <c r="C4972">
        <f t="shared" ca="1" si="1"/>
        <v>1</v>
      </c>
      <c r="D4972" t="str">
        <f ca="1">VLOOKUP(C4972,Stay!$A$1:$B$5,2,0)</f>
        <v>3 days</v>
      </c>
      <c r="E4972">
        <f ca="1">VLOOKUP(C4972,Stay!$A$1:$C$5,3,0)</f>
        <v>3</v>
      </c>
      <c r="F4972">
        <f t="shared" ca="1" si="2"/>
        <v>44</v>
      </c>
      <c r="G4972" t="str">
        <f ca="1">VLOOKUP(F4972,Cities!$A$1:$C$69,2,0)</f>
        <v>Northern Rivers</v>
      </c>
      <c r="H4972" t="str">
        <f ca="1">VLOOKUP(F4972,Cities!$A$1:$F$69,6,0)</f>
        <v>Beach, Adventure-Water</v>
      </c>
      <c r="I4972" t="str">
        <f ca="1">VLOOKUP(F4972,Cities!$A$1:$C$69,3,0)</f>
        <v>Australia</v>
      </c>
      <c r="J4972">
        <f t="shared" ca="1" si="3"/>
        <v>3</v>
      </c>
      <c r="K4972">
        <f ca="1">VLOOKUP(F4972,Cities!$A$1:$I$69,6+J4972,0)*R4972*E4972</f>
        <v>4716</v>
      </c>
      <c r="L4972">
        <f t="shared" ca="1" si="4"/>
        <v>2</v>
      </c>
      <c r="M4972">
        <f ca="1">VLOOKUP(F4972,Cities!$A$1:$I$69,4,0)*R4972*L4972</f>
        <v>6720</v>
      </c>
      <c r="N4972">
        <f t="shared" ca="1" si="5"/>
        <v>11436</v>
      </c>
      <c r="O4972" t="str">
        <f ca="1">VLOOKUP(F4972,Cities!$A$1:$E$69,5,0)</f>
        <v>Spring</v>
      </c>
      <c r="P4972">
        <f t="shared" ca="1" si="6"/>
        <v>2</v>
      </c>
      <c r="Q4972" t="str">
        <f ca="1">VLOOKUP(P4972,Sheet2!$A$1:$B$5,2,0)</f>
        <v>Family</v>
      </c>
      <c r="R4972">
        <f ca="1">VLOOKUP(P4972,Sheet2!$A$1:$C$5,3,0)</f>
        <v>4</v>
      </c>
    </row>
    <row r="4973" spans="1:18" ht="14.25" customHeight="1">
      <c r="A4973" s="4">
        <v>4972</v>
      </c>
      <c r="B4973">
        <f t="shared" ca="1" si="0"/>
        <v>49</v>
      </c>
      <c r="C4973">
        <f t="shared" ca="1" si="1"/>
        <v>4</v>
      </c>
      <c r="D4973" t="str">
        <f ca="1">VLOOKUP(C4973,Stay!$A$1:$B$5,2,0)</f>
        <v>1 month</v>
      </c>
      <c r="E4973">
        <f ca="1">VLOOKUP(C4973,Stay!$A$1:$C$5,3,0)</f>
        <v>30</v>
      </c>
      <c r="F4973">
        <f t="shared" ca="1" si="2"/>
        <v>61</v>
      </c>
      <c r="G4973" t="str">
        <f ca="1">VLOOKUP(F4973,Cities!$A$1:$C$69,2,0)</f>
        <v>Trentino</v>
      </c>
      <c r="H4973" t="str">
        <f ca="1">VLOOKUP(F4973,Cities!$A$1:$F$69,6,0)</f>
        <v>Terrain</v>
      </c>
      <c r="I4973" t="str">
        <f ca="1">VLOOKUP(F4973,Cities!$A$1:$C$69,3,0)</f>
        <v>Europe</v>
      </c>
      <c r="J4973">
        <f t="shared" ca="1" si="3"/>
        <v>2</v>
      </c>
      <c r="K4973">
        <f ca="1">VLOOKUP(F4973,Cities!$A$1:$I$69,6+J4973,0)*R4973*E4973</f>
        <v>930</v>
      </c>
      <c r="L4973">
        <f t="shared" ca="1" si="4"/>
        <v>2</v>
      </c>
      <c r="M4973">
        <f ca="1">VLOOKUP(F4973,Cities!$A$1:$I$69,4,0)*R4973*L4973</f>
        <v>1820</v>
      </c>
      <c r="N4973">
        <f t="shared" ca="1" si="5"/>
        <v>2750</v>
      </c>
      <c r="O4973" t="str">
        <f ca="1">VLOOKUP(F4973,Cities!$A$1:$E$69,5,0)</f>
        <v>Summer</v>
      </c>
      <c r="P4973">
        <f t="shared" ca="1" si="6"/>
        <v>1</v>
      </c>
      <c r="Q4973" t="str">
        <f ca="1">VLOOKUP(P4973,Sheet2!$A$1:$B$5,2,0)</f>
        <v>Solo</v>
      </c>
      <c r="R4973">
        <f ca="1">VLOOKUP(P4973,Sheet2!$A$1:$C$5,3,0)</f>
        <v>1</v>
      </c>
    </row>
    <row r="4974" spans="1:18" ht="14.25" customHeight="1">
      <c r="A4974" s="4">
        <v>4973</v>
      </c>
      <c r="B4974">
        <f t="shared" ca="1" si="0"/>
        <v>241</v>
      </c>
      <c r="C4974">
        <f t="shared" ca="1" si="1"/>
        <v>3</v>
      </c>
      <c r="D4974" t="str">
        <f ca="1">VLOOKUP(C4974,Stay!$A$1:$B$5,2,0)</f>
        <v>2 weeks</v>
      </c>
      <c r="E4974">
        <f ca="1">VLOOKUP(C4974,Stay!$A$1:$C$5,3,0)</f>
        <v>14</v>
      </c>
      <c r="F4974">
        <f t="shared" ca="1" si="2"/>
        <v>56</v>
      </c>
      <c r="G4974" t="str">
        <f ca="1">VLOOKUP(F4974,Cities!$A$1:$C$69,2,0)</f>
        <v>Santa Cruz County</v>
      </c>
      <c r="H4974" t="str">
        <f ca="1">VLOOKUP(F4974,Cities!$A$1:$F$69,6,0)</f>
        <v>Beach</v>
      </c>
      <c r="I4974" t="str">
        <f ca="1">VLOOKUP(F4974,Cities!$A$1:$C$69,3,0)</f>
        <v>North America</v>
      </c>
      <c r="J4974">
        <f t="shared" ca="1" si="3"/>
        <v>2</v>
      </c>
      <c r="K4974">
        <f ca="1">VLOOKUP(F4974,Cities!$A$1:$I$69,6+J4974,0)*R4974*E4974</f>
        <v>1414</v>
      </c>
      <c r="L4974">
        <f t="shared" ca="1" si="4"/>
        <v>2</v>
      </c>
      <c r="M4974">
        <f ca="1">VLOOKUP(F4974,Cities!$A$1:$I$69,4,0)*R4974*L4974</f>
        <v>440</v>
      </c>
      <c r="N4974">
        <f t="shared" ca="1" si="5"/>
        <v>1854</v>
      </c>
      <c r="O4974" t="str">
        <f ca="1">VLOOKUP(F4974,Cities!$A$1:$E$69,5,0)</f>
        <v>Spring</v>
      </c>
      <c r="P4974">
        <f t="shared" ca="1" si="6"/>
        <v>1</v>
      </c>
      <c r="Q4974" t="str">
        <f ca="1">VLOOKUP(P4974,Sheet2!$A$1:$B$5,2,0)</f>
        <v>Solo</v>
      </c>
      <c r="R4974">
        <f ca="1">VLOOKUP(P4974,Sheet2!$A$1:$C$5,3,0)</f>
        <v>1</v>
      </c>
    </row>
    <row r="4975" spans="1:18" ht="14.25" customHeight="1">
      <c r="A4975" s="4">
        <v>4974</v>
      </c>
      <c r="B4975">
        <f t="shared" ca="1" si="0"/>
        <v>259</v>
      </c>
      <c r="C4975">
        <f t="shared" ca="1" si="1"/>
        <v>4</v>
      </c>
      <c r="D4975" t="str">
        <f ca="1">VLOOKUP(C4975,Stay!$A$1:$B$5,2,0)</f>
        <v>1 month</v>
      </c>
      <c r="E4975">
        <f ca="1">VLOOKUP(C4975,Stay!$A$1:$C$5,3,0)</f>
        <v>30</v>
      </c>
      <c r="F4975">
        <f t="shared" ca="1" si="2"/>
        <v>9</v>
      </c>
      <c r="G4975" t="str">
        <f ca="1">VLOOKUP(F4975,Cities!$A$1:$C$69,2,0)</f>
        <v>Berlin</v>
      </c>
      <c r="H4975" t="str">
        <f ca="1">VLOOKUP(F4975,Cities!$A$1:$F$69,6,0)</f>
        <v>Historical-Modern, Park</v>
      </c>
      <c r="I4975" t="str">
        <f ca="1">VLOOKUP(F4975,Cities!$A$1:$C$69,3,0)</f>
        <v>Europe</v>
      </c>
      <c r="J4975">
        <f t="shared" ca="1" si="3"/>
        <v>2</v>
      </c>
      <c r="K4975">
        <f ca="1">VLOOKUP(F4975,Cities!$A$1:$I$69,6+J4975,0)*R4975*E4975</f>
        <v>13560</v>
      </c>
      <c r="L4975">
        <f t="shared" ca="1" si="4"/>
        <v>2</v>
      </c>
      <c r="M4975">
        <f ca="1">VLOOKUP(F4975,Cities!$A$1:$I$69,4,0)*R4975*L4975</f>
        <v>7600</v>
      </c>
      <c r="N4975">
        <f t="shared" ca="1" si="5"/>
        <v>21160</v>
      </c>
      <c r="O4975" t="str">
        <f ca="1">VLOOKUP(F4975,Cities!$A$1:$E$69,5,0)</f>
        <v>Summer</v>
      </c>
      <c r="P4975">
        <f t="shared" ca="1" si="6"/>
        <v>2</v>
      </c>
      <c r="Q4975" t="str">
        <f ca="1">VLOOKUP(P4975,Sheet2!$A$1:$B$5,2,0)</f>
        <v>Family</v>
      </c>
      <c r="R4975">
        <f ca="1">VLOOKUP(P4975,Sheet2!$A$1:$C$5,3,0)</f>
        <v>4</v>
      </c>
    </row>
    <row r="4976" spans="1:18" ht="14.25" customHeight="1">
      <c r="A4976" s="4">
        <v>4975</v>
      </c>
      <c r="B4976">
        <f t="shared" ca="1" si="0"/>
        <v>277</v>
      </c>
      <c r="C4976">
        <f t="shared" ca="1" si="1"/>
        <v>1</v>
      </c>
      <c r="D4976" t="str">
        <f ca="1">VLOOKUP(C4976,Stay!$A$1:$B$5,2,0)</f>
        <v>3 days</v>
      </c>
      <c r="E4976">
        <f ca="1">VLOOKUP(C4976,Stay!$A$1:$C$5,3,0)</f>
        <v>3</v>
      </c>
      <c r="F4976">
        <f t="shared" ca="1" si="2"/>
        <v>41</v>
      </c>
      <c r="G4976" t="str">
        <f ca="1">VLOOKUP(F4976,Cities!$A$1:$C$69,2,0)</f>
        <v>Nashville</v>
      </c>
      <c r="H4976" t="str">
        <f ca="1">VLOOKUP(F4976,Cities!$A$1:$F$69,6,0)</f>
        <v>Modern, Nightlife</v>
      </c>
      <c r="I4976" t="str">
        <f ca="1">VLOOKUP(F4976,Cities!$A$1:$C$69,3,0)</f>
        <v>North America</v>
      </c>
      <c r="J4976">
        <f t="shared" ca="1" si="3"/>
        <v>3</v>
      </c>
      <c r="K4976">
        <f ca="1">VLOOKUP(F4976,Cities!$A$1:$I$69,6+J4976,0)*R4976*E4976</f>
        <v>819</v>
      </c>
      <c r="L4976">
        <f t="shared" ca="1" si="4"/>
        <v>1</v>
      </c>
      <c r="M4976">
        <f ca="1">VLOOKUP(F4976,Cities!$A$1:$I$69,4,0)*R4976*L4976</f>
        <v>310</v>
      </c>
      <c r="N4976">
        <f t="shared" ca="1" si="5"/>
        <v>1129</v>
      </c>
      <c r="O4976" t="str">
        <f ca="1">VLOOKUP(F4976,Cities!$A$1:$E$69,5,0)</f>
        <v>Spring</v>
      </c>
      <c r="P4976">
        <f t="shared" ca="1" si="6"/>
        <v>1</v>
      </c>
      <c r="Q4976" t="str">
        <f ca="1">VLOOKUP(P4976,Sheet2!$A$1:$B$5,2,0)</f>
        <v>Solo</v>
      </c>
      <c r="R4976">
        <f ca="1">VLOOKUP(P4976,Sheet2!$A$1:$C$5,3,0)</f>
        <v>1</v>
      </c>
    </row>
    <row r="4977" spans="1:18" ht="14.25" customHeight="1">
      <c r="A4977" s="4">
        <v>4976</v>
      </c>
      <c r="B4977">
        <f t="shared" ca="1" si="0"/>
        <v>185</v>
      </c>
      <c r="C4977">
        <f t="shared" ca="1" si="1"/>
        <v>2</v>
      </c>
      <c r="D4977" t="str">
        <f ca="1">VLOOKUP(C4977,Stay!$A$1:$B$5,2,0)</f>
        <v>1 week</v>
      </c>
      <c r="E4977">
        <f ca="1">VLOOKUP(C4977,Stay!$A$1:$C$5,3,0)</f>
        <v>7</v>
      </c>
      <c r="F4977">
        <f t="shared" ca="1" si="2"/>
        <v>21</v>
      </c>
      <c r="G4977" t="str">
        <f ca="1">VLOOKUP(F4977,Cities!$A$1:$C$69,2,0)</f>
        <v>Denver</v>
      </c>
      <c r="H4977" t="str">
        <f ca="1">VLOOKUP(F4977,Cities!$A$1:$F$69,6,0)</f>
        <v>Modern, Hills, Park, Architecture</v>
      </c>
      <c r="I4977" t="str">
        <f ca="1">VLOOKUP(F4977,Cities!$A$1:$C$69,3,0)</f>
        <v>North America</v>
      </c>
      <c r="J4977">
        <f t="shared" ca="1" si="3"/>
        <v>1</v>
      </c>
      <c r="K4977">
        <f ca="1">VLOOKUP(F4977,Cities!$A$1:$I$69,6+J4977,0)*R4977*E4977</f>
        <v>938</v>
      </c>
      <c r="L4977">
        <f t="shared" ca="1" si="4"/>
        <v>1</v>
      </c>
      <c r="M4977">
        <f ca="1">VLOOKUP(F4977,Cities!$A$1:$I$69,4,0)*R4977*L4977</f>
        <v>300</v>
      </c>
      <c r="N4977">
        <f t="shared" ca="1" si="5"/>
        <v>1238</v>
      </c>
      <c r="O4977" t="str">
        <f ca="1">VLOOKUP(F4977,Cities!$A$1:$E$69,5,0)</f>
        <v>Summer</v>
      </c>
      <c r="P4977">
        <f t="shared" ca="1" si="6"/>
        <v>3</v>
      </c>
      <c r="Q4977" t="str">
        <f ca="1">VLOOKUP(P4977,Sheet2!$A$1:$B$5,2,0)</f>
        <v>Romantic</v>
      </c>
      <c r="R4977">
        <f ca="1">VLOOKUP(P4977,Sheet2!$A$1:$C$5,3,0)</f>
        <v>2</v>
      </c>
    </row>
    <row r="4978" spans="1:18" ht="14.25" customHeight="1">
      <c r="A4978" s="4">
        <v>4977</v>
      </c>
      <c r="B4978">
        <f t="shared" ca="1" si="0"/>
        <v>4</v>
      </c>
      <c r="C4978">
        <f t="shared" ca="1" si="1"/>
        <v>2</v>
      </c>
      <c r="D4978" t="str">
        <f ca="1">VLOOKUP(C4978,Stay!$A$1:$B$5,2,0)</f>
        <v>1 week</v>
      </c>
      <c r="E4978">
        <f ca="1">VLOOKUP(C4978,Stay!$A$1:$C$5,3,0)</f>
        <v>7</v>
      </c>
      <c r="F4978">
        <f t="shared" ca="1" si="2"/>
        <v>42</v>
      </c>
      <c r="G4978" t="str">
        <f ca="1">VLOOKUP(F4978,Cities!$A$1:$C$69,2,0)</f>
        <v>New Orleans</v>
      </c>
      <c r="H4978" t="str">
        <f ca="1">VLOOKUP(F4978,Cities!$A$1:$F$69,6,0)</f>
        <v>Historical-Modern</v>
      </c>
      <c r="I4978" t="str">
        <f ca="1">VLOOKUP(F4978,Cities!$A$1:$C$69,3,0)</f>
        <v>North America</v>
      </c>
      <c r="J4978">
        <f t="shared" ca="1" si="3"/>
        <v>3</v>
      </c>
      <c r="K4978">
        <f ca="1">VLOOKUP(F4978,Cities!$A$1:$I$69,6+J4978,0)*R4978*E4978</f>
        <v>3199</v>
      </c>
      <c r="L4978">
        <f t="shared" ca="1" si="4"/>
        <v>1</v>
      </c>
      <c r="M4978">
        <f ca="1">VLOOKUP(F4978,Cities!$A$1:$I$69,4,0)*R4978*L4978</f>
        <v>160</v>
      </c>
      <c r="N4978">
        <f t="shared" ca="1" si="5"/>
        <v>3359</v>
      </c>
      <c r="O4978" t="str">
        <f ca="1">VLOOKUP(F4978,Cities!$A$1:$E$69,5,0)</f>
        <v>Spring</v>
      </c>
      <c r="P4978">
        <f t="shared" ca="1" si="6"/>
        <v>1</v>
      </c>
      <c r="Q4978" t="str">
        <f ca="1">VLOOKUP(P4978,Sheet2!$A$1:$B$5,2,0)</f>
        <v>Solo</v>
      </c>
      <c r="R4978">
        <f ca="1">VLOOKUP(P4978,Sheet2!$A$1:$C$5,3,0)</f>
        <v>1</v>
      </c>
    </row>
    <row r="4979" spans="1:18" ht="14.25" customHeight="1">
      <c r="A4979" s="4">
        <v>4978</v>
      </c>
      <c r="B4979">
        <f t="shared" ca="1" si="0"/>
        <v>282</v>
      </c>
      <c r="C4979">
        <f t="shared" ca="1" si="1"/>
        <v>3</v>
      </c>
      <c r="D4979" t="str">
        <f ca="1">VLOOKUP(C4979,Stay!$A$1:$B$5,2,0)</f>
        <v>2 weeks</v>
      </c>
      <c r="E4979">
        <f ca="1">VLOOKUP(C4979,Stay!$A$1:$C$5,3,0)</f>
        <v>14</v>
      </c>
      <c r="F4979">
        <f t="shared" ca="1" si="2"/>
        <v>56</v>
      </c>
      <c r="G4979" t="str">
        <f ca="1">VLOOKUP(F4979,Cities!$A$1:$C$69,2,0)</f>
        <v>Santa Cruz County</v>
      </c>
      <c r="H4979" t="str">
        <f ca="1">VLOOKUP(F4979,Cities!$A$1:$F$69,6,0)</f>
        <v>Beach</v>
      </c>
      <c r="I4979" t="str">
        <f ca="1">VLOOKUP(F4979,Cities!$A$1:$C$69,3,0)</f>
        <v>North America</v>
      </c>
      <c r="J4979">
        <f t="shared" ca="1" si="3"/>
        <v>3</v>
      </c>
      <c r="K4979">
        <f ca="1">VLOOKUP(F4979,Cities!$A$1:$I$69,6+J4979,0)*R4979*E4979</f>
        <v>16128</v>
      </c>
      <c r="L4979">
        <f t="shared" ca="1" si="4"/>
        <v>1</v>
      </c>
      <c r="M4979">
        <f ca="1">VLOOKUP(F4979,Cities!$A$1:$I$69,4,0)*R4979*L4979</f>
        <v>1320</v>
      </c>
      <c r="N4979">
        <f t="shared" ca="1" si="5"/>
        <v>17448</v>
      </c>
      <c r="O4979" t="str">
        <f ca="1">VLOOKUP(F4979,Cities!$A$1:$E$69,5,0)</f>
        <v>Spring</v>
      </c>
      <c r="P4979">
        <f t="shared" ca="1" si="6"/>
        <v>4</v>
      </c>
      <c r="Q4979" t="str">
        <f ca="1">VLOOKUP(P4979,Sheet2!$A$1:$B$5,2,0)</f>
        <v>Friends</v>
      </c>
      <c r="R4979">
        <f ca="1">VLOOKUP(P4979,Sheet2!$A$1:$C$5,3,0)</f>
        <v>6</v>
      </c>
    </row>
    <row r="4980" spans="1:18" ht="14.25" customHeight="1">
      <c r="A4980" s="4">
        <v>4979</v>
      </c>
      <c r="B4980">
        <f t="shared" ca="1" si="0"/>
        <v>251</v>
      </c>
      <c r="C4980">
        <f t="shared" ca="1" si="1"/>
        <v>3</v>
      </c>
      <c r="D4980" t="str">
        <f ca="1">VLOOKUP(C4980,Stay!$A$1:$B$5,2,0)</f>
        <v>2 weeks</v>
      </c>
      <c r="E4980">
        <f ca="1">VLOOKUP(C4980,Stay!$A$1:$C$5,3,0)</f>
        <v>14</v>
      </c>
      <c r="F4980">
        <f t="shared" ca="1" si="2"/>
        <v>18</v>
      </c>
      <c r="G4980" t="str">
        <f ca="1">VLOOKUP(F4980,Cities!$A$1:$C$69,2,0)</f>
        <v>Clark County</v>
      </c>
      <c r="H4980" t="str">
        <f ca="1">VLOOKUP(F4980,Cities!$A$1:$F$69,6,0)</f>
        <v>Modern, Nightlife, Park, Adventure-Land, Forest</v>
      </c>
      <c r="I4980" t="str">
        <f ca="1">VLOOKUP(F4980,Cities!$A$1:$C$69,3,0)</f>
        <v>North America</v>
      </c>
      <c r="J4980">
        <f t="shared" ca="1" si="3"/>
        <v>3</v>
      </c>
      <c r="K4980">
        <f ca="1">VLOOKUP(F4980,Cities!$A$1:$I$69,6+J4980,0)*R4980*E4980</f>
        <v>10080</v>
      </c>
      <c r="L4980">
        <f t="shared" ca="1" si="4"/>
        <v>1</v>
      </c>
      <c r="M4980">
        <f ca="1">VLOOKUP(F4980,Cities!$A$1:$I$69,4,0)*R4980*L4980</f>
        <v>140</v>
      </c>
      <c r="N4980">
        <f t="shared" ca="1" si="5"/>
        <v>10220</v>
      </c>
      <c r="O4980" t="str">
        <f ca="1">VLOOKUP(F4980,Cities!$A$1:$E$69,5,0)</f>
        <v>Summer</v>
      </c>
      <c r="P4980">
        <f t="shared" ca="1" si="6"/>
        <v>1</v>
      </c>
      <c r="Q4980" t="str">
        <f ca="1">VLOOKUP(P4980,Sheet2!$A$1:$B$5,2,0)</f>
        <v>Solo</v>
      </c>
      <c r="R4980">
        <f ca="1">VLOOKUP(P4980,Sheet2!$A$1:$C$5,3,0)</f>
        <v>1</v>
      </c>
    </row>
    <row r="4981" spans="1:18" ht="14.25" customHeight="1">
      <c r="A4981" s="4">
        <v>4980</v>
      </c>
      <c r="B4981">
        <f t="shared" ca="1" si="0"/>
        <v>44</v>
      </c>
      <c r="C4981">
        <f t="shared" ca="1" si="1"/>
        <v>1</v>
      </c>
      <c r="D4981" t="str">
        <f ca="1">VLOOKUP(C4981,Stay!$A$1:$B$5,2,0)</f>
        <v>3 days</v>
      </c>
      <c r="E4981">
        <f ca="1">VLOOKUP(C4981,Stay!$A$1:$C$5,3,0)</f>
        <v>3</v>
      </c>
      <c r="F4981">
        <f t="shared" ca="1" si="2"/>
        <v>19</v>
      </c>
      <c r="G4981" t="str">
        <f ca="1">VLOOKUP(F4981,Cities!$A$1:$C$69,2,0)</f>
        <v>Columbus</v>
      </c>
      <c r="H4981" t="str">
        <f ca="1">VLOOKUP(F4981,Cities!$A$1:$F$69,6,0)</f>
        <v>Modern, Beach, Nightlife, Park</v>
      </c>
      <c r="I4981" t="str">
        <f ca="1">VLOOKUP(F4981,Cities!$A$1:$C$69,3,0)</f>
        <v>North America</v>
      </c>
      <c r="J4981">
        <f t="shared" ca="1" si="3"/>
        <v>3</v>
      </c>
      <c r="K4981">
        <f ca="1">VLOOKUP(F4981,Cities!$A$1:$I$69,6+J4981,0)*R4981*E4981</f>
        <v>450</v>
      </c>
      <c r="L4981">
        <f t="shared" ca="1" si="4"/>
        <v>1</v>
      </c>
      <c r="M4981">
        <f ca="1">VLOOKUP(F4981,Cities!$A$1:$I$69,4,0)*R4981*L4981</f>
        <v>240</v>
      </c>
      <c r="N4981">
        <f t="shared" ca="1" si="5"/>
        <v>690</v>
      </c>
      <c r="O4981" t="str">
        <f ca="1">VLOOKUP(F4981,Cities!$A$1:$E$69,5,0)</f>
        <v>Summer</v>
      </c>
      <c r="P4981">
        <f t="shared" ca="1" si="6"/>
        <v>1</v>
      </c>
      <c r="Q4981" t="str">
        <f ca="1">VLOOKUP(P4981,Sheet2!$A$1:$B$5,2,0)</f>
        <v>Solo</v>
      </c>
      <c r="R4981">
        <f ca="1">VLOOKUP(P4981,Sheet2!$A$1:$C$5,3,0)</f>
        <v>1</v>
      </c>
    </row>
    <row r="4982" spans="1:18" ht="14.25" customHeight="1">
      <c r="A4982" s="4">
        <v>4981</v>
      </c>
      <c r="B4982">
        <f t="shared" ca="1" si="0"/>
        <v>19</v>
      </c>
      <c r="C4982">
        <f t="shared" ca="1" si="1"/>
        <v>1</v>
      </c>
      <c r="D4982" t="str">
        <f ca="1">VLOOKUP(C4982,Stay!$A$1:$B$5,2,0)</f>
        <v>3 days</v>
      </c>
      <c r="E4982">
        <f ca="1">VLOOKUP(C4982,Stay!$A$1:$C$5,3,0)</f>
        <v>3</v>
      </c>
      <c r="F4982">
        <f t="shared" ca="1" si="2"/>
        <v>64</v>
      </c>
      <c r="G4982" t="str">
        <f ca="1">VLOOKUP(F4982,Cities!$A$1:$C$69,2,0)</f>
        <v>Venice</v>
      </c>
      <c r="H4982" t="str">
        <f ca="1">VLOOKUP(F4982,Cities!$A$1:$F$69,6,0)</f>
        <v>Terrain</v>
      </c>
      <c r="I4982" t="str">
        <f ca="1">VLOOKUP(F4982,Cities!$A$1:$C$69,3,0)</f>
        <v>Europe</v>
      </c>
      <c r="J4982">
        <f t="shared" ca="1" si="3"/>
        <v>3</v>
      </c>
      <c r="K4982">
        <f ca="1">VLOOKUP(F4982,Cities!$A$1:$I$69,6+J4982,0)*R4982*E4982</f>
        <v>837</v>
      </c>
      <c r="L4982">
        <f t="shared" ca="1" si="4"/>
        <v>2</v>
      </c>
      <c r="M4982">
        <f ca="1">VLOOKUP(F4982,Cities!$A$1:$I$69,4,0)*R4982*L4982</f>
        <v>2320</v>
      </c>
      <c r="N4982">
        <f t="shared" ca="1" si="5"/>
        <v>3157</v>
      </c>
      <c r="O4982" t="str">
        <f ca="1">VLOOKUP(F4982,Cities!$A$1:$E$69,5,0)</f>
        <v>Summer</v>
      </c>
      <c r="P4982">
        <f t="shared" ca="1" si="6"/>
        <v>1</v>
      </c>
      <c r="Q4982" t="str">
        <f ca="1">VLOOKUP(P4982,Sheet2!$A$1:$B$5,2,0)</f>
        <v>Solo</v>
      </c>
      <c r="R4982">
        <f ca="1">VLOOKUP(P4982,Sheet2!$A$1:$C$5,3,0)</f>
        <v>1</v>
      </c>
    </row>
    <row r="4983" spans="1:18" ht="14.25" customHeight="1">
      <c r="A4983" s="4">
        <v>4982</v>
      </c>
      <c r="B4983">
        <f t="shared" ca="1" si="0"/>
        <v>248</v>
      </c>
      <c r="C4983">
        <f t="shared" ca="1" si="1"/>
        <v>3</v>
      </c>
      <c r="D4983" t="str">
        <f ca="1">VLOOKUP(C4983,Stay!$A$1:$B$5,2,0)</f>
        <v>2 weeks</v>
      </c>
      <c r="E4983">
        <f ca="1">VLOOKUP(C4983,Stay!$A$1:$C$5,3,0)</f>
        <v>14</v>
      </c>
      <c r="F4983">
        <f t="shared" ca="1" si="2"/>
        <v>26</v>
      </c>
      <c r="G4983" t="str">
        <f ca="1">VLOOKUP(F4983,Cities!$A$1:$C$69,2,0)</f>
        <v>Greater Manchester</v>
      </c>
      <c r="H4983" t="str">
        <f ca="1">VLOOKUP(F4983,Cities!$A$1:$F$69,6,0)</f>
        <v>Historical, Beach, Terrain</v>
      </c>
      <c r="I4983" t="str">
        <f ca="1">VLOOKUP(F4983,Cities!$A$1:$C$69,3,0)</f>
        <v>Europe</v>
      </c>
      <c r="J4983">
        <f t="shared" ca="1" si="3"/>
        <v>2</v>
      </c>
      <c r="K4983">
        <f ca="1">VLOOKUP(F4983,Cities!$A$1:$I$69,6+J4983,0)*R4983*E4983</f>
        <v>2422</v>
      </c>
      <c r="L4983">
        <f t="shared" ca="1" si="4"/>
        <v>2</v>
      </c>
      <c r="M4983">
        <f ca="1">VLOOKUP(F4983,Cities!$A$1:$I$69,4,0)*R4983*L4983</f>
        <v>1340</v>
      </c>
      <c r="N4983">
        <f t="shared" ca="1" si="5"/>
        <v>3762</v>
      </c>
      <c r="O4983" t="str">
        <f ca="1">VLOOKUP(F4983,Cities!$A$1:$E$69,5,0)</f>
        <v>Summer</v>
      </c>
      <c r="P4983">
        <f t="shared" ca="1" si="6"/>
        <v>1</v>
      </c>
      <c r="Q4983" t="str">
        <f ca="1">VLOOKUP(P4983,Sheet2!$A$1:$B$5,2,0)</f>
        <v>Solo</v>
      </c>
      <c r="R4983">
        <f ca="1">VLOOKUP(P4983,Sheet2!$A$1:$C$5,3,0)</f>
        <v>1</v>
      </c>
    </row>
    <row r="4984" spans="1:18" ht="14.25" customHeight="1">
      <c r="A4984" s="4">
        <v>4983</v>
      </c>
      <c r="B4984">
        <f t="shared" ca="1" si="0"/>
        <v>225</v>
      </c>
      <c r="C4984">
        <f t="shared" ca="1" si="1"/>
        <v>2</v>
      </c>
      <c r="D4984" t="str">
        <f ca="1">VLOOKUP(C4984,Stay!$A$1:$B$5,2,0)</f>
        <v>1 week</v>
      </c>
      <c r="E4984">
        <f ca="1">VLOOKUP(C4984,Stay!$A$1:$C$5,3,0)</f>
        <v>7</v>
      </c>
      <c r="F4984">
        <f t="shared" ca="1" si="2"/>
        <v>63</v>
      </c>
      <c r="G4984" t="str">
        <f ca="1">VLOOKUP(F4984,Cities!$A$1:$C$69,2,0)</f>
        <v>Vancouver</v>
      </c>
      <c r="H4984" t="str">
        <f ca="1">VLOOKUP(F4984,Cities!$A$1:$F$69,6,0)</f>
        <v>Beach</v>
      </c>
      <c r="I4984" t="str">
        <f ca="1">VLOOKUP(F4984,Cities!$A$1:$C$69,3,0)</f>
        <v>North America</v>
      </c>
      <c r="J4984">
        <f t="shared" ca="1" si="3"/>
        <v>3</v>
      </c>
      <c r="K4984">
        <f ca="1">VLOOKUP(F4984,Cities!$A$1:$I$69,6+J4984,0)*R4984*E4984</f>
        <v>2443</v>
      </c>
      <c r="L4984">
        <f t="shared" ca="1" si="4"/>
        <v>1</v>
      </c>
      <c r="M4984">
        <f ca="1">VLOOKUP(F4984,Cities!$A$1:$I$69,4,0)*R4984*L4984</f>
        <v>300</v>
      </c>
      <c r="N4984">
        <f t="shared" ca="1" si="5"/>
        <v>2743</v>
      </c>
      <c r="O4984" t="str">
        <f ca="1">VLOOKUP(F4984,Cities!$A$1:$E$69,5,0)</f>
        <v>Summer</v>
      </c>
      <c r="P4984">
        <f t="shared" ca="1" si="6"/>
        <v>1</v>
      </c>
      <c r="Q4984" t="str">
        <f ca="1">VLOOKUP(P4984,Sheet2!$A$1:$B$5,2,0)</f>
        <v>Solo</v>
      </c>
      <c r="R4984">
        <f ca="1">VLOOKUP(P4984,Sheet2!$A$1:$C$5,3,0)</f>
        <v>1</v>
      </c>
    </row>
    <row r="4985" spans="1:18" ht="14.25" customHeight="1">
      <c r="A4985" s="4">
        <v>4984</v>
      </c>
      <c r="B4985">
        <f t="shared" ca="1" si="0"/>
        <v>288</v>
      </c>
      <c r="C4985">
        <f t="shared" ca="1" si="1"/>
        <v>2</v>
      </c>
      <c r="D4985" t="str">
        <f ca="1">VLOOKUP(C4985,Stay!$A$1:$B$5,2,0)</f>
        <v>1 week</v>
      </c>
      <c r="E4985">
        <f ca="1">VLOOKUP(C4985,Stay!$A$1:$C$5,3,0)</f>
        <v>7</v>
      </c>
      <c r="F4985">
        <f t="shared" ca="1" si="2"/>
        <v>20</v>
      </c>
      <c r="G4985" t="str">
        <f ca="1">VLOOKUP(F4985,Cities!$A$1:$C$69,2,0)</f>
        <v>Copenhagen</v>
      </c>
      <c r="H4985" t="str">
        <f ca="1">VLOOKUP(F4985,Cities!$A$1:$F$69,6,0)</f>
        <v>Historical-Medieval, Beach, Adventure-Water, Park, Nightlife, Architecture</v>
      </c>
      <c r="I4985" t="str">
        <f ca="1">VLOOKUP(F4985,Cities!$A$1:$C$69,3,0)</f>
        <v>Europe</v>
      </c>
      <c r="J4985">
        <f t="shared" ca="1" si="3"/>
        <v>1</v>
      </c>
      <c r="K4985">
        <f ca="1">VLOOKUP(F4985,Cities!$A$1:$I$69,6+J4985,0)*R4985*E4985</f>
        <v>3108</v>
      </c>
      <c r="L4985">
        <f t="shared" ca="1" si="4"/>
        <v>2</v>
      </c>
      <c r="M4985">
        <f ca="1">VLOOKUP(F4985,Cities!$A$1:$I$69,4,0)*R4985*L4985</f>
        <v>11760</v>
      </c>
      <c r="N4985">
        <f t="shared" ca="1" si="5"/>
        <v>14868</v>
      </c>
      <c r="O4985" t="str">
        <f ca="1">VLOOKUP(F4985,Cities!$A$1:$E$69,5,0)</f>
        <v>Summer</v>
      </c>
      <c r="P4985">
        <f t="shared" ca="1" si="6"/>
        <v>4</v>
      </c>
      <c r="Q4985" t="str">
        <f ca="1">VLOOKUP(P4985,Sheet2!$A$1:$B$5,2,0)</f>
        <v>Friends</v>
      </c>
      <c r="R4985">
        <f ca="1">VLOOKUP(P4985,Sheet2!$A$1:$C$5,3,0)</f>
        <v>6</v>
      </c>
    </row>
    <row r="4986" spans="1:18" ht="14.25" customHeight="1">
      <c r="A4986" s="4">
        <v>4985</v>
      </c>
      <c r="B4986">
        <f t="shared" ca="1" si="0"/>
        <v>106</v>
      </c>
      <c r="C4986">
        <f t="shared" ca="1" si="1"/>
        <v>2</v>
      </c>
      <c r="D4986" t="str">
        <f ca="1">VLOOKUP(C4986,Stay!$A$1:$B$5,2,0)</f>
        <v>1 week</v>
      </c>
      <c r="E4986">
        <f ca="1">VLOOKUP(C4986,Stay!$A$1:$C$5,3,0)</f>
        <v>7</v>
      </c>
      <c r="F4986">
        <f t="shared" ca="1" si="2"/>
        <v>56</v>
      </c>
      <c r="G4986" t="str">
        <f ca="1">VLOOKUP(F4986,Cities!$A$1:$C$69,2,0)</f>
        <v>Santa Cruz County</v>
      </c>
      <c r="H4986" t="str">
        <f ca="1">VLOOKUP(F4986,Cities!$A$1:$F$69,6,0)</f>
        <v>Beach</v>
      </c>
      <c r="I4986" t="str">
        <f ca="1">VLOOKUP(F4986,Cities!$A$1:$C$69,3,0)</f>
        <v>North America</v>
      </c>
      <c r="J4986">
        <f t="shared" ca="1" si="3"/>
        <v>2</v>
      </c>
      <c r="K4986">
        <f ca="1">VLOOKUP(F4986,Cities!$A$1:$I$69,6+J4986,0)*R4986*E4986</f>
        <v>4242</v>
      </c>
      <c r="L4986">
        <f t="shared" ca="1" si="4"/>
        <v>2</v>
      </c>
      <c r="M4986">
        <f ca="1">VLOOKUP(F4986,Cities!$A$1:$I$69,4,0)*R4986*L4986</f>
        <v>2640</v>
      </c>
      <c r="N4986">
        <f t="shared" ca="1" si="5"/>
        <v>6882</v>
      </c>
      <c r="O4986" t="str">
        <f ca="1">VLOOKUP(F4986,Cities!$A$1:$E$69,5,0)</f>
        <v>Spring</v>
      </c>
      <c r="P4986">
        <f t="shared" ca="1" si="6"/>
        <v>4</v>
      </c>
      <c r="Q4986" t="str">
        <f ca="1">VLOOKUP(P4986,Sheet2!$A$1:$B$5,2,0)</f>
        <v>Friends</v>
      </c>
      <c r="R4986">
        <f ca="1">VLOOKUP(P4986,Sheet2!$A$1:$C$5,3,0)</f>
        <v>6</v>
      </c>
    </row>
    <row r="4987" spans="1:18" ht="14.25" customHeight="1">
      <c r="A4987" s="4">
        <v>4986</v>
      </c>
      <c r="B4987">
        <f t="shared" ca="1" si="0"/>
        <v>287</v>
      </c>
      <c r="C4987">
        <f t="shared" ca="1" si="1"/>
        <v>3</v>
      </c>
      <c r="D4987" t="str">
        <f ca="1">VLOOKUP(C4987,Stay!$A$1:$B$5,2,0)</f>
        <v>2 weeks</v>
      </c>
      <c r="E4987">
        <f ca="1">VLOOKUP(C4987,Stay!$A$1:$C$5,3,0)</f>
        <v>14</v>
      </c>
      <c r="F4987">
        <f t="shared" ca="1" si="2"/>
        <v>40</v>
      </c>
      <c r="G4987" t="str">
        <f ca="1">VLOOKUP(F4987,Cities!$A$1:$C$69,2,0)</f>
        <v>Naples</v>
      </c>
      <c r="H4987" t="str">
        <f ca="1">VLOOKUP(F4987,Cities!$A$1:$F$69,6,0)</f>
        <v>Historical-Ancient, Architecture, Nightlife</v>
      </c>
      <c r="I4987" t="str">
        <f ca="1">VLOOKUP(F4987,Cities!$A$1:$C$69,3,0)</f>
        <v>Europe</v>
      </c>
      <c r="J4987">
        <f t="shared" ca="1" si="3"/>
        <v>3</v>
      </c>
      <c r="K4987">
        <f ca="1">VLOOKUP(F4987,Cities!$A$1:$I$69,6+J4987,0)*R4987*E4987</f>
        <v>14868</v>
      </c>
      <c r="L4987">
        <f t="shared" ca="1" si="4"/>
        <v>1</v>
      </c>
      <c r="M4987">
        <f ca="1">VLOOKUP(F4987,Cities!$A$1:$I$69,4,0)*R4987*L4987</f>
        <v>6600</v>
      </c>
      <c r="N4987">
        <f t="shared" ca="1" si="5"/>
        <v>21468</v>
      </c>
      <c r="O4987" t="str">
        <f ca="1">VLOOKUP(F4987,Cities!$A$1:$E$69,5,0)</f>
        <v>Summer</v>
      </c>
      <c r="P4987">
        <f t="shared" ca="1" si="6"/>
        <v>4</v>
      </c>
      <c r="Q4987" t="str">
        <f ca="1">VLOOKUP(P4987,Sheet2!$A$1:$B$5,2,0)</f>
        <v>Friends</v>
      </c>
      <c r="R4987">
        <f ca="1">VLOOKUP(P4987,Sheet2!$A$1:$C$5,3,0)</f>
        <v>6</v>
      </c>
    </row>
    <row r="4988" spans="1:18" ht="14.25" customHeight="1">
      <c r="A4988" s="4">
        <v>4987</v>
      </c>
      <c r="B4988">
        <f t="shared" ca="1" si="0"/>
        <v>222</v>
      </c>
      <c r="C4988">
        <f t="shared" ca="1" si="1"/>
        <v>1</v>
      </c>
      <c r="D4988" t="str">
        <f ca="1">VLOOKUP(C4988,Stay!$A$1:$B$5,2,0)</f>
        <v>3 days</v>
      </c>
      <c r="E4988">
        <f ca="1">VLOOKUP(C4988,Stay!$A$1:$C$5,3,0)</f>
        <v>3</v>
      </c>
      <c r="F4988">
        <f t="shared" ca="1" si="2"/>
        <v>56</v>
      </c>
      <c r="G4988" t="str">
        <f ca="1">VLOOKUP(F4988,Cities!$A$1:$C$69,2,0)</f>
        <v>Santa Cruz County</v>
      </c>
      <c r="H4988" t="str">
        <f ca="1">VLOOKUP(F4988,Cities!$A$1:$F$69,6,0)</f>
        <v>Beach</v>
      </c>
      <c r="I4988" t="str">
        <f ca="1">VLOOKUP(F4988,Cities!$A$1:$C$69,3,0)</f>
        <v>North America</v>
      </c>
      <c r="J4988">
        <f t="shared" ca="1" si="3"/>
        <v>3</v>
      </c>
      <c r="K4988">
        <f ca="1">VLOOKUP(F4988,Cities!$A$1:$I$69,6+J4988,0)*R4988*E4988</f>
        <v>576</v>
      </c>
      <c r="L4988">
        <f t="shared" ca="1" si="4"/>
        <v>2</v>
      </c>
      <c r="M4988">
        <f ca="1">VLOOKUP(F4988,Cities!$A$1:$I$69,4,0)*R4988*L4988</f>
        <v>440</v>
      </c>
      <c r="N4988">
        <f t="shared" ca="1" si="5"/>
        <v>1016</v>
      </c>
      <c r="O4988" t="str">
        <f ca="1">VLOOKUP(F4988,Cities!$A$1:$E$69,5,0)</f>
        <v>Spring</v>
      </c>
      <c r="P4988">
        <f t="shared" ca="1" si="6"/>
        <v>1</v>
      </c>
      <c r="Q4988" t="str">
        <f ca="1">VLOOKUP(P4988,Sheet2!$A$1:$B$5,2,0)</f>
        <v>Solo</v>
      </c>
      <c r="R4988">
        <f ca="1">VLOOKUP(P4988,Sheet2!$A$1:$C$5,3,0)</f>
        <v>1</v>
      </c>
    </row>
    <row r="4989" spans="1:18" ht="14.25" customHeight="1">
      <c r="A4989" s="4">
        <v>4988</v>
      </c>
      <c r="B4989">
        <f t="shared" ca="1" si="0"/>
        <v>216</v>
      </c>
      <c r="C4989">
        <f t="shared" ca="1" si="1"/>
        <v>1</v>
      </c>
      <c r="D4989" t="str">
        <f ca="1">VLOOKUP(C4989,Stay!$A$1:$B$5,2,0)</f>
        <v>3 days</v>
      </c>
      <c r="E4989">
        <f ca="1">VLOOKUP(C4989,Stay!$A$1:$C$5,3,0)</f>
        <v>3</v>
      </c>
      <c r="F4989">
        <f t="shared" ca="1" si="2"/>
        <v>8</v>
      </c>
      <c r="G4989" t="str">
        <f ca="1">VLOOKUP(F4989,Cities!$A$1:$C$69,2,0)</f>
        <v>Beijing</v>
      </c>
      <c r="H4989" t="str">
        <f ca="1">VLOOKUP(F4989,Cities!$A$1:$F$69,6,0)</f>
        <v>Modern, Beach, Nightlife</v>
      </c>
      <c r="I4989" t="str">
        <f ca="1">VLOOKUP(F4989,Cities!$A$1:$C$69,3,0)</f>
        <v>Asia</v>
      </c>
      <c r="J4989">
        <f t="shared" ca="1" si="3"/>
        <v>2</v>
      </c>
      <c r="K4989">
        <f ca="1">VLOOKUP(F4989,Cities!$A$1:$I$69,6+J4989,0)*R4989*E4989</f>
        <v>207</v>
      </c>
      <c r="L4989">
        <f t="shared" ca="1" si="4"/>
        <v>2</v>
      </c>
      <c r="M4989">
        <f ca="1">VLOOKUP(F4989,Cities!$A$1:$I$69,4,0)*R4989*L4989</f>
        <v>1880</v>
      </c>
      <c r="N4989">
        <f t="shared" ca="1" si="5"/>
        <v>2087</v>
      </c>
      <c r="O4989" t="str">
        <f ca="1">VLOOKUP(F4989,Cities!$A$1:$E$69,5,0)</f>
        <v>Spring</v>
      </c>
      <c r="P4989">
        <f t="shared" ca="1" si="6"/>
        <v>1</v>
      </c>
      <c r="Q4989" t="str">
        <f ca="1">VLOOKUP(P4989,Sheet2!$A$1:$B$5,2,0)</f>
        <v>Solo</v>
      </c>
      <c r="R4989">
        <f ca="1">VLOOKUP(P4989,Sheet2!$A$1:$C$5,3,0)</f>
        <v>1</v>
      </c>
    </row>
    <row r="4990" spans="1:18" ht="14.25" customHeight="1">
      <c r="A4990" s="4">
        <v>4989</v>
      </c>
      <c r="B4990">
        <f t="shared" ca="1" si="0"/>
        <v>117</v>
      </c>
      <c r="C4990">
        <f t="shared" ca="1" si="1"/>
        <v>2</v>
      </c>
      <c r="D4990" t="str">
        <f ca="1">VLOOKUP(C4990,Stay!$A$1:$B$5,2,0)</f>
        <v>1 week</v>
      </c>
      <c r="E4990">
        <f ca="1">VLOOKUP(C4990,Stay!$A$1:$C$5,3,0)</f>
        <v>7</v>
      </c>
      <c r="F4990">
        <f t="shared" ca="1" si="2"/>
        <v>54</v>
      </c>
      <c r="G4990" t="str">
        <f ca="1">VLOOKUP(F4990,Cities!$A$1:$C$69,2,0)</f>
        <v>San Francisco</v>
      </c>
      <c r="H4990" t="str">
        <f ca="1">VLOOKUP(F4990,Cities!$A$1:$F$69,6,0)</f>
        <v>Beach</v>
      </c>
      <c r="I4990" t="str">
        <f ca="1">VLOOKUP(F4990,Cities!$A$1:$C$69,3,0)</f>
        <v>North America</v>
      </c>
      <c r="J4990">
        <f t="shared" ca="1" si="3"/>
        <v>3</v>
      </c>
      <c r="K4990">
        <f ca="1">VLOOKUP(F4990,Cities!$A$1:$I$69,6+J4990,0)*R4990*E4990</f>
        <v>18438</v>
      </c>
      <c r="L4990">
        <f t="shared" ca="1" si="4"/>
        <v>1</v>
      </c>
      <c r="M4990">
        <f ca="1">VLOOKUP(F4990,Cities!$A$1:$I$69,4,0)*R4990*L4990</f>
        <v>2160</v>
      </c>
      <c r="N4990">
        <f t="shared" ca="1" si="5"/>
        <v>20598</v>
      </c>
      <c r="O4990" t="str">
        <f ca="1">VLOOKUP(F4990,Cities!$A$1:$E$69,5,0)</f>
        <v>Summer</v>
      </c>
      <c r="P4990">
        <f t="shared" ca="1" si="6"/>
        <v>4</v>
      </c>
      <c r="Q4990" t="str">
        <f ca="1">VLOOKUP(P4990,Sheet2!$A$1:$B$5,2,0)</f>
        <v>Friends</v>
      </c>
      <c r="R4990">
        <f ca="1">VLOOKUP(P4990,Sheet2!$A$1:$C$5,3,0)</f>
        <v>6</v>
      </c>
    </row>
    <row r="4991" spans="1:18" ht="14.25" customHeight="1">
      <c r="A4991" s="4">
        <v>4990</v>
      </c>
      <c r="B4991">
        <f t="shared" ca="1" si="0"/>
        <v>116</v>
      </c>
      <c r="C4991">
        <f t="shared" ca="1" si="1"/>
        <v>1</v>
      </c>
      <c r="D4991" t="str">
        <f ca="1">VLOOKUP(C4991,Stay!$A$1:$B$5,2,0)</f>
        <v>3 days</v>
      </c>
      <c r="E4991">
        <f ca="1">VLOOKUP(C4991,Stay!$A$1:$C$5,3,0)</f>
        <v>3</v>
      </c>
      <c r="F4991">
        <f t="shared" ca="1" si="2"/>
        <v>10</v>
      </c>
      <c r="G4991" t="str">
        <f ca="1">VLOOKUP(F4991,Cities!$A$1:$C$69,2,0)</f>
        <v>Bologna</v>
      </c>
      <c r="H4991" t="str">
        <f ca="1">VLOOKUP(F4991,Cities!$A$1:$F$69,6,0)</f>
        <v>Historical-Medieval, Nightlife</v>
      </c>
      <c r="I4991" t="str">
        <f ca="1">VLOOKUP(F4991,Cities!$A$1:$C$69,3,0)</f>
        <v>Europe</v>
      </c>
      <c r="J4991">
        <f t="shared" ca="1" si="3"/>
        <v>1</v>
      </c>
      <c r="K4991">
        <f ca="1">VLOOKUP(F4991,Cities!$A$1:$I$69,6+J4991,0)*R4991*E4991</f>
        <v>1332</v>
      </c>
      <c r="L4991">
        <f t="shared" ca="1" si="4"/>
        <v>1</v>
      </c>
      <c r="M4991">
        <f ca="1">VLOOKUP(F4991,Cities!$A$1:$I$69,4,0)*R4991*L4991</f>
        <v>6720</v>
      </c>
      <c r="N4991">
        <f t="shared" ca="1" si="5"/>
        <v>8052</v>
      </c>
      <c r="O4991" t="str">
        <f ca="1">VLOOKUP(F4991,Cities!$A$1:$E$69,5,0)</f>
        <v>Summer</v>
      </c>
      <c r="P4991">
        <f t="shared" ca="1" si="6"/>
        <v>4</v>
      </c>
      <c r="Q4991" t="str">
        <f ca="1">VLOOKUP(P4991,Sheet2!$A$1:$B$5,2,0)</f>
        <v>Friends</v>
      </c>
      <c r="R4991">
        <f ca="1">VLOOKUP(P4991,Sheet2!$A$1:$C$5,3,0)</f>
        <v>6</v>
      </c>
    </row>
    <row r="4992" spans="1:18" ht="14.25" customHeight="1">
      <c r="A4992" s="4">
        <v>4991</v>
      </c>
      <c r="B4992">
        <f t="shared" ca="1" si="0"/>
        <v>118</v>
      </c>
      <c r="C4992">
        <f t="shared" ca="1" si="1"/>
        <v>2</v>
      </c>
      <c r="D4992" t="str">
        <f ca="1">VLOOKUP(C4992,Stay!$A$1:$B$5,2,0)</f>
        <v>1 week</v>
      </c>
      <c r="E4992">
        <f ca="1">VLOOKUP(C4992,Stay!$A$1:$C$5,3,0)</f>
        <v>7</v>
      </c>
      <c r="F4992">
        <f t="shared" ca="1" si="2"/>
        <v>25</v>
      </c>
      <c r="G4992" t="str">
        <f ca="1">VLOOKUP(F4992,Cities!$A$1:$C$69,2,0)</f>
        <v>Geneva</v>
      </c>
      <c r="H4992" t="str">
        <f ca="1">VLOOKUP(F4992,Cities!$A$1:$F$69,6,0)</f>
        <v>Historical, Beach, Terrain</v>
      </c>
      <c r="I4992" t="str">
        <f ca="1">VLOOKUP(F4992,Cities!$A$1:$C$69,3,0)</f>
        <v>Europe</v>
      </c>
      <c r="J4992">
        <f t="shared" ca="1" si="3"/>
        <v>2</v>
      </c>
      <c r="K4992">
        <f ca="1">VLOOKUP(F4992,Cities!$A$1:$I$69,6+J4992,0)*R4992*E4992</f>
        <v>1099</v>
      </c>
      <c r="L4992">
        <f t="shared" ca="1" si="4"/>
        <v>2</v>
      </c>
      <c r="M4992">
        <f ca="1">VLOOKUP(F4992,Cities!$A$1:$I$69,4,0)*R4992*L4992</f>
        <v>1960</v>
      </c>
      <c r="N4992">
        <f t="shared" ca="1" si="5"/>
        <v>3059</v>
      </c>
      <c r="O4992" t="str">
        <f ca="1">VLOOKUP(F4992,Cities!$A$1:$E$69,5,0)</f>
        <v>Summer</v>
      </c>
      <c r="P4992">
        <f t="shared" ca="1" si="6"/>
        <v>1</v>
      </c>
      <c r="Q4992" t="str">
        <f ca="1">VLOOKUP(P4992,Sheet2!$A$1:$B$5,2,0)</f>
        <v>Solo</v>
      </c>
      <c r="R4992">
        <f ca="1">VLOOKUP(P4992,Sheet2!$A$1:$C$5,3,0)</f>
        <v>1</v>
      </c>
    </row>
    <row r="4993" spans="1:18" ht="14.25" customHeight="1">
      <c r="A4993" s="4">
        <v>4992</v>
      </c>
      <c r="B4993">
        <f t="shared" ca="1" si="0"/>
        <v>224</v>
      </c>
      <c r="C4993">
        <f t="shared" ca="1" si="1"/>
        <v>2</v>
      </c>
      <c r="D4993" t="str">
        <f ca="1">VLOOKUP(C4993,Stay!$A$1:$B$5,2,0)</f>
        <v>1 week</v>
      </c>
      <c r="E4993">
        <f ca="1">VLOOKUP(C4993,Stay!$A$1:$C$5,3,0)</f>
        <v>7</v>
      </c>
      <c r="F4993">
        <f t="shared" ca="1" si="2"/>
        <v>31</v>
      </c>
      <c r="G4993" t="str">
        <f ca="1">VLOOKUP(F4993,Cities!$A$1:$C$69,2,0)</f>
        <v>Los Angeles</v>
      </c>
      <c r="H4993" t="str">
        <f ca="1">VLOOKUP(F4993,Cities!$A$1:$F$69,6,0)</f>
        <v>Beach, Terrain</v>
      </c>
      <c r="I4993" t="str">
        <f ca="1">VLOOKUP(F4993,Cities!$A$1:$C$69,3,0)</f>
        <v>North America</v>
      </c>
      <c r="J4993">
        <f t="shared" ca="1" si="3"/>
        <v>3</v>
      </c>
      <c r="K4993">
        <f ca="1">VLOOKUP(F4993,Cities!$A$1:$I$69,6+J4993,0)*R4993*E4993</f>
        <v>3906</v>
      </c>
      <c r="L4993">
        <f t="shared" ca="1" si="4"/>
        <v>2</v>
      </c>
      <c r="M4993">
        <f ca="1">VLOOKUP(F4993,Cities!$A$1:$I$69,4,0)*R4993*L4993</f>
        <v>440</v>
      </c>
      <c r="N4993">
        <f t="shared" ca="1" si="5"/>
        <v>4346</v>
      </c>
      <c r="O4993" t="str">
        <f ca="1">VLOOKUP(F4993,Cities!$A$1:$E$69,5,0)</f>
        <v>Summer</v>
      </c>
      <c r="P4993">
        <f t="shared" ca="1" si="6"/>
        <v>1</v>
      </c>
      <c r="Q4993" t="str">
        <f ca="1">VLOOKUP(P4993,Sheet2!$A$1:$B$5,2,0)</f>
        <v>Solo</v>
      </c>
      <c r="R4993">
        <f ca="1">VLOOKUP(P4993,Sheet2!$A$1:$C$5,3,0)</f>
        <v>1</v>
      </c>
    </row>
    <row r="4994" spans="1:18" ht="14.25" customHeight="1">
      <c r="A4994" s="4">
        <v>4993</v>
      </c>
      <c r="B4994">
        <f t="shared" ca="1" si="0"/>
        <v>227</v>
      </c>
      <c r="C4994">
        <f t="shared" ca="1" si="1"/>
        <v>4</v>
      </c>
      <c r="D4994" t="str">
        <f ca="1">VLOOKUP(C4994,Stay!$A$1:$B$5,2,0)</f>
        <v>1 month</v>
      </c>
      <c r="E4994">
        <f ca="1">VLOOKUP(C4994,Stay!$A$1:$C$5,3,0)</f>
        <v>30</v>
      </c>
      <c r="F4994">
        <f t="shared" ca="1" si="2"/>
        <v>21</v>
      </c>
      <c r="G4994" t="str">
        <f ca="1">VLOOKUP(F4994,Cities!$A$1:$C$69,2,0)</f>
        <v>Denver</v>
      </c>
      <c r="H4994" t="str">
        <f ca="1">VLOOKUP(F4994,Cities!$A$1:$F$69,6,0)</f>
        <v>Modern, Hills, Park, Architecture</v>
      </c>
      <c r="I4994" t="str">
        <f ca="1">VLOOKUP(F4994,Cities!$A$1:$C$69,3,0)</f>
        <v>North America</v>
      </c>
      <c r="J4994">
        <f t="shared" ca="1" si="3"/>
        <v>1</v>
      </c>
      <c r="K4994">
        <f ca="1">VLOOKUP(F4994,Cities!$A$1:$I$69,6+J4994,0)*R4994*E4994</f>
        <v>12060</v>
      </c>
      <c r="L4994">
        <f t="shared" ca="1" si="4"/>
        <v>1</v>
      </c>
      <c r="M4994">
        <f ca="1">VLOOKUP(F4994,Cities!$A$1:$I$69,4,0)*R4994*L4994</f>
        <v>900</v>
      </c>
      <c r="N4994">
        <f t="shared" ca="1" si="5"/>
        <v>12960</v>
      </c>
      <c r="O4994" t="str">
        <f ca="1">VLOOKUP(F4994,Cities!$A$1:$E$69,5,0)</f>
        <v>Summer</v>
      </c>
      <c r="P4994">
        <f t="shared" ca="1" si="6"/>
        <v>4</v>
      </c>
      <c r="Q4994" t="str">
        <f ca="1">VLOOKUP(P4994,Sheet2!$A$1:$B$5,2,0)</f>
        <v>Friends</v>
      </c>
      <c r="R4994">
        <f ca="1">VLOOKUP(P4994,Sheet2!$A$1:$C$5,3,0)</f>
        <v>6</v>
      </c>
    </row>
    <row r="4995" spans="1:18" ht="14.25" customHeight="1">
      <c r="A4995" s="4">
        <v>4994</v>
      </c>
      <c r="B4995">
        <f t="shared" ca="1" si="0"/>
        <v>279</v>
      </c>
      <c r="C4995">
        <f t="shared" ca="1" si="1"/>
        <v>4</v>
      </c>
      <c r="D4995" t="str">
        <f ca="1">VLOOKUP(C4995,Stay!$A$1:$B$5,2,0)</f>
        <v>1 month</v>
      </c>
      <c r="E4995">
        <f ca="1">VLOOKUP(C4995,Stay!$A$1:$C$5,3,0)</f>
        <v>30</v>
      </c>
      <c r="F4995">
        <f t="shared" ca="1" si="2"/>
        <v>39</v>
      </c>
      <c r="G4995" t="str">
        <f ca="1">VLOOKUP(F4995,Cities!$A$1:$C$69,2,0)</f>
        <v>Montreal</v>
      </c>
      <c r="H4995" t="str">
        <f ca="1">VLOOKUP(F4995,Cities!$A$1:$F$69,6,0)</f>
        <v>Modern</v>
      </c>
      <c r="I4995" t="str">
        <f ca="1">VLOOKUP(F4995,Cities!$A$1:$C$69,3,0)</f>
        <v>North America</v>
      </c>
      <c r="J4995">
        <f t="shared" ca="1" si="3"/>
        <v>2</v>
      </c>
      <c r="K4995">
        <f ca="1">VLOOKUP(F4995,Cities!$A$1:$I$69,6+J4995,0)*R4995*E4995</f>
        <v>8880</v>
      </c>
      <c r="L4995">
        <f t="shared" ca="1" si="4"/>
        <v>2</v>
      </c>
      <c r="M4995">
        <f ca="1">VLOOKUP(F4995,Cities!$A$1:$I$69,4,0)*R4995*L4995</f>
        <v>1600</v>
      </c>
      <c r="N4995">
        <f t="shared" ca="1" si="5"/>
        <v>10480</v>
      </c>
      <c r="O4995" t="str">
        <f ca="1">VLOOKUP(F4995,Cities!$A$1:$E$69,5,0)</f>
        <v>Summer</v>
      </c>
      <c r="P4995">
        <f t="shared" ca="1" si="6"/>
        <v>3</v>
      </c>
      <c r="Q4995" t="str">
        <f ca="1">VLOOKUP(P4995,Sheet2!$A$1:$B$5,2,0)</f>
        <v>Romantic</v>
      </c>
      <c r="R4995">
        <f ca="1">VLOOKUP(P4995,Sheet2!$A$1:$C$5,3,0)</f>
        <v>2</v>
      </c>
    </row>
    <row r="4996" spans="1:18" ht="14.25" customHeight="1">
      <c r="A4996" s="4">
        <v>4995</v>
      </c>
      <c r="B4996">
        <f t="shared" ca="1" si="0"/>
        <v>159</v>
      </c>
      <c r="C4996">
        <f t="shared" ca="1" si="1"/>
        <v>1</v>
      </c>
      <c r="D4996" t="str">
        <f ca="1">VLOOKUP(C4996,Stay!$A$1:$B$5,2,0)</f>
        <v>3 days</v>
      </c>
      <c r="E4996">
        <f ca="1">VLOOKUP(C4996,Stay!$A$1:$C$5,3,0)</f>
        <v>3</v>
      </c>
      <c r="F4996">
        <f t="shared" ca="1" si="2"/>
        <v>38</v>
      </c>
      <c r="G4996" t="str">
        <f ca="1">VLOOKUP(F4996,Cities!$A$1:$C$69,2,0)</f>
        <v>Milan</v>
      </c>
      <c r="H4996" t="str">
        <f ca="1">VLOOKUP(F4996,Cities!$A$1:$F$69,6,0)</f>
        <v>Historical-Modern, Nightlife, Architecture</v>
      </c>
      <c r="I4996" t="str">
        <f ca="1">VLOOKUP(F4996,Cities!$A$1:$C$69,3,0)</f>
        <v>Europe</v>
      </c>
      <c r="J4996">
        <f t="shared" ca="1" si="3"/>
        <v>1</v>
      </c>
      <c r="K4996">
        <f ca="1">VLOOKUP(F4996,Cities!$A$1:$I$69,6+J4996,0)*R4996*E4996</f>
        <v>318</v>
      </c>
      <c r="L4996">
        <f t="shared" ca="1" si="4"/>
        <v>1</v>
      </c>
      <c r="M4996">
        <f ca="1">VLOOKUP(F4996,Cities!$A$1:$I$69,4,0)*R4996*L4996</f>
        <v>1820</v>
      </c>
      <c r="N4996">
        <f t="shared" ca="1" si="5"/>
        <v>2138</v>
      </c>
      <c r="O4996" t="str">
        <f ca="1">VLOOKUP(F4996,Cities!$A$1:$E$69,5,0)</f>
        <v>Summer</v>
      </c>
      <c r="P4996">
        <f t="shared" ca="1" si="6"/>
        <v>3</v>
      </c>
      <c r="Q4996" t="str">
        <f ca="1">VLOOKUP(P4996,Sheet2!$A$1:$B$5,2,0)</f>
        <v>Romantic</v>
      </c>
      <c r="R4996">
        <f ca="1">VLOOKUP(P4996,Sheet2!$A$1:$C$5,3,0)</f>
        <v>2</v>
      </c>
    </row>
    <row r="4997" spans="1:18" ht="14.25" customHeight="1">
      <c r="A4997" s="4">
        <v>4996</v>
      </c>
      <c r="B4997">
        <f t="shared" ca="1" si="0"/>
        <v>81</v>
      </c>
      <c r="C4997">
        <f t="shared" ca="1" si="1"/>
        <v>1</v>
      </c>
      <c r="D4997" t="str">
        <f ca="1">VLOOKUP(C4997,Stay!$A$1:$B$5,2,0)</f>
        <v>3 days</v>
      </c>
      <c r="E4997">
        <f ca="1">VLOOKUP(C4997,Stay!$A$1:$C$5,3,0)</f>
        <v>3</v>
      </c>
      <c r="F4997">
        <f t="shared" ca="1" si="2"/>
        <v>15</v>
      </c>
      <c r="G4997" t="str">
        <f ca="1">VLOOKUP(F4997,Cities!$A$1:$C$69,2,0)</f>
        <v>Cambridge</v>
      </c>
      <c r="H4997" t="str">
        <f ca="1">VLOOKUP(F4997,Cities!$A$1:$F$69,6,0)</f>
        <v>Modern, Aquatic</v>
      </c>
      <c r="I4997" t="str">
        <f ca="1">VLOOKUP(F4997,Cities!$A$1:$C$69,3,0)</f>
        <v>North America</v>
      </c>
      <c r="J4997">
        <f t="shared" ca="1" si="3"/>
        <v>3</v>
      </c>
      <c r="K4997">
        <f ca="1">VLOOKUP(F4997,Cities!$A$1:$I$69,6+J4997,0)*R4997*E4997</f>
        <v>2796</v>
      </c>
      <c r="L4997">
        <f t="shared" ca="1" si="4"/>
        <v>2</v>
      </c>
      <c r="M4997">
        <f ca="1">VLOOKUP(F4997,Cities!$A$1:$I$69,4,0)*R4997*L4997</f>
        <v>1600</v>
      </c>
      <c r="N4997">
        <f t="shared" ca="1" si="5"/>
        <v>4396</v>
      </c>
      <c r="O4997" t="str">
        <f ca="1">VLOOKUP(F4997,Cities!$A$1:$E$69,5,0)</f>
        <v>Summer</v>
      </c>
      <c r="P4997">
        <f t="shared" ca="1" si="6"/>
        <v>2</v>
      </c>
      <c r="Q4997" t="str">
        <f ca="1">VLOOKUP(P4997,Sheet2!$A$1:$B$5,2,0)</f>
        <v>Family</v>
      </c>
      <c r="R4997">
        <f ca="1">VLOOKUP(P4997,Sheet2!$A$1:$C$5,3,0)</f>
        <v>4</v>
      </c>
    </row>
    <row r="4998" spans="1:18" ht="14.25" customHeight="1">
      <c r="A4998" s="4">
        <v>4997</v>
      </c>
      <c r="B4998">
        <f t="shared" ca="1" si="0"/>
        <v>4</v>
      </c>
      <c r="C4998">
        <f t="shared" ca="1" si="1"/>
        <v>4</v>
      </c>
      <c r="D4998" t="str">
        <f ca="1">VLOOKUP(C4998,Stay!$A$1:$B$5,2,0)</f>
        <v>1 month</v>
      </c>
      <c r="E4998">
        <f ca="1">VLOOKUP(C4998,Stay!$A$1:$C$5,3,0)</f>
        <v>30</v>
      </c>
      <c r="F4998">
        <f t="shared" ca="1" si="2"/>
        <v>19</v>
      </c>
      <c r="G4998" t="str">
        <f ca="1">VLOOKUP(F4998,Cities!$A$1:$C$69,2,0)</f>
        <v>Columbus</v>
      </c>
      <c r="H4998" t="str">
        <f ca="1">VLOOKUP(F4998,Cities!$A$1:$F$69,6,0)</f>
        <v>Modern, Beach, Nightlife, Park</v>
      </c>
      <c r="I4998" t="str">
        <f ca="1">VLOOKUP(F4998,Cities!$A$1:$C$69,3,0)</f>
        <v>North America</v>
      </c>
      <c r="J4998">
        <f t="shared" ca="1" si="3"/>
        <v>2</v>
      </c>
      <c r="K4998">
        <f ca="1">VLOOKUP(F4998,Cities!$A$1:$I$69,6+J4998,0)*R4998*E4998</f>
        <v>9000</v>
      </c>
      <c r="L4998">
        <f t="shared" ca="1" si="4"/>
        <v>1</v>
      </c>
      <c r="M4998">
        <f ca="1">VLOOKUP(F4998,Cities!$A$1:$I$69,4,0)*R4998*L4998</f>
        <v>960</v>
      </c>
      <c r="N4998">
        <f t="shared" ca="1" si="5"/>
        <v>9960</v>
      </c>
      <c r="O4998" t="str">
        <f ca="1">VLOOKUP(F4998,Cities!$A$1:$E$69,5,0)</f>
        <v>Summer</v>
      </c>
      <c r="P4998">
        <f t="shared" ca="1" si="6"/>
        <v>2</v>
      </c>
      <c r="Q4998" t="str">
        <f ca="1">VLOOKUP(P4998,Sheet2!$A$1:$B$5,2,0)</f>
        <v>Family</v>
      </c>
      <c r="R4998">
        <f ca="1">VLOOKUP(P4998,Sheet2!$A$1:$C$5,3,0)</f>
        <v>4</v>
      </c>
    </row>
    <row r="4999" spans="1:18" ht="14.25" customHeight="1">
      <c r="A4999" s="4">
        <v>4998</v>
      </c>
      <c r="B4999">
        <f t="shared" ca="1" si="0"/>
        <v>230</v>
      </c>
      <c r="C4999">
        <f t="shared" ca="1" si="1"/>
        <v>1</v>
      </c>
      <c r="D4999" t="str">
        <f ca="1">VLOOKUP(C4999,Stay!$A$1:$B$5,2,0)</f>
        <v>3 days</v>
      </c>
      <c r="E4999">
        <f ca="1">VLOOKUP(C4999,Stay!$A$1:$C$5,3,0)</f>
        <v>3</v>
      </c>
      <c r="F4999">
        <f t="shared" ca="1" si="2"/>
        <v>19</v>
      </c>
      <c r="G4999" t="str">
        <f ca="1">VLOOKUP(F4999,Cities!$A$1:$C$69,2,0)</f>
        <v>Columbus</v>
      </c>
      <c r="H4999" t="str">
        <f ca="1">VLOOKUP(F4999,Cities!$A$1:$F$69,6,0)</f>
        <v>Modern, Beach, Nightlife, Park</v>
      </c>
      <c r="I4999" t="str">
        <f ca="1">VLOOKUP(F4999,Cities!$A$1:$C$69,3,0)</f>
        <v>North America</v>
      </c>
      <c r="J4999">
        <f t="shared" ca="1" si="3"/>
        <v>2</v>
      </c>
      <c r="K4999">
        <f ca="1">VLOOKUP(F4999,Cities!$A$1:$I$69,6+J4999,0)*R4999*E4999</f>
        <v>450</v>
      </c>
      <c r="L4999">
        <f t="shared" ca="1" si="4"/>
        <v>2</v>
      </c>
      <c r="M4999">
        <f ca="1">VLOOKUP(F4999,Cities!$A$1:$I$69,4,0)*R4999*L4999</f>
        <v>960</v>
      </c>
      <c r="N4999">
        <f t="shared" ca="1" si="5"/>
        <v>1410</v>
      </c>
      <c r="O4999" t="str">
        <f ca="1">VLOOKUP(F4999,Cities!$A$1:$E$69,5,0)</f>
        <v>Summer</v>
      </c>
      <c r="P4999">
        <f t="shared" ca="1" si="6"/>
        <v>3</v>
      </c>
      <c r="Q4999" t="str">
        <f ca="1">VLOOKUP(P4999,Sheet2!$A$1:$B$5,2,0)</f>
        <v>Romantic</v>
      </c>
      <c r="R4999">
        <f ca="1">VLOOKUP(P4999,Sheet2!$A$1:$C$5,3,0)</f>
        <v>2</v>
      </c>
    </row>
    <row r="5000" spans="1:18" ht="14.25" customHeight="1">
      <c r="A5000" s="4">
        <v>4999</v>
      </c>
      <c r="B5000">
        <f t="shared" ca="1" si="0"/>
        <v>190</v>
      </c>
      <c r="C5000">
        <f t="shared" ca="1" si="1"/>
        <v>2</v>
      </c>
      <c r="D5000" t="str">
        <f ca="1">VLOOKUP(C5000,Stay!$A$1:$B$5,2,0)</f>
        <v>1 week</v>
      </c>
      <c r="E5000">
        <f ca="1">VLOOKUP(C5000,Stay!$A$1:$C$5,3,0)</f>
        <v>7</v>
      </c>
      <c r="F5000">
        <f t="shared" ca="1" si="2"/>
        <v>65</v>
      </c>
      <c r="G5000" t="str">
        <f ca="1">VLOOKUP(F5000,Cities!$A$1:$C$69,2,0)</f>
        <v>Victoria</v>
      </c>
      <c r="H5000" t="str">
        <f ca="1">VLOOKUP(F5000,Cities!$A$1:$F$69,6,0)</f>
        <v>Historical</v>
      </c>
      <c r="I5000" t="str">
        <f ca="1">VLOOKUP(F5000,Cities!$A$1:$C$69,3,0)</f>
        <v>North America</v>
      </c>
      <c r="J5000">
        <f t="shared" ca="1" si="3"/>
        <v>2</v>
      </c>
      <c r="K5000">
        <f ca="1">VLOOKUP(F5000,Cities!$A$1:$I$69,6+J5000,0)*R5000*E5000</f>
        <v>6300</v>
      </c>
      <c r="L5000">
        <f t="shared" ca="1" si="4"/>
        <v>2</v>
      </c>
      <c r="M5000">
        <f ca="1">VLOOKUP(F5000,Cities!$A$1:$I$69,4,0)*R5000*L5000</f>
        <v>3600</v>
      </c>
      <c r="N5000">
        <f t="shared" ca="1" si="5"/>
        <v>9900</v>
      </c>
      <c r="O5000" t="str">
        <f ca="1">VLOOKUP(F5000,Cities!$A$1:$E$69,5,0)</f>
        <v>Summer</v>
      </c>
      <c r="P5000">
        <f t="shared" ca="1" si="6"/>
        <v>4</v>
      </c>
      <c r="Q5000" t="str">
        <f ca="1">VLOOKUP(P5000,Sheet2!$A$1:$B$5,2,0)</f>
        <v>Friends</v>
      </c>
      <c r="R5000">
        <f ca="1">VLOOKUP(P5000,Sheet2!$A$1:$C$5,3,0)</f>
        <v>6</v>
      </c>
    </row>
    <row r="5001" spans="1:18" ht="14.25" customHeight="1">
      <c r="A5001" s="4">
        <v>5000</v>
      </c>
      <c r="B5001">
        <f t="shared" ca="1" si="0"/>
        <v>95</v>
      </c>
      <c r="C5001">
        <f t="shared" ca="1" si="1"/>
        <v>2</v>
      </c>
      <c r="D5001" t="str">
        <f ca="1">VLOOKUP(C5001,Stay!$A$1:$B$5,2,0)</f>
        <v>1 week</v>
      </c>
      <c r="E5001">
        <f ca="1">VLOOKUP(C5001,Stay!$A$1:$C$5,3,0)</f>
        <v>7</v>
      </c>
      <c r="F5001">
        <f t="shared" ca="1" si="2"/>
        <v>29</v>
      </c>
      <c r="G5001" t="str">
        <f ca="1">VLOOKUP(F5001,Cities!$A$1:$C$69,2,0)</f>
        <v>Lisbon</v>
      </c>
      <c r="H5001" t="str">
        <f ca="1">VLOOKUP(F5001,Cities!$A$1:$F$69,6,0)</f>
        <v>Historical</v>
      </c>
      <c r="I5001" t="str">
        <f ca="1">VLOOKUP(F5001,Cities!$A$1:$C$69,3,0)</f>
        <v>Europe</v>
      </c>
      <c r="J5001">
        <f t="shared" ca="1" si="3"/>
        <v>1</v>
      </c>
      <c r="K5001">
        <f ca="1">VLOOKUP(F5001,Cities!$A$1:$I$69,6+J5001,0)*R5001*E5001</f>
        <v>1120</v>
      </c>
      <c r="L5001">
        <f t="shared" ca="1" si="4"/>
        <v>2</v>
      </c>
      <c r="M5001">
        <f ca="1">VLOOKUP(F5001,Cities!$A$1:$I$69,4,0)*R5001*L5001</f>
        <v>9760</v>
      </c>
      <c r="N5001">
        <f t="shared" ca="1" si="5"/>
        <v>10880</v>
      </c>
      <c r="O5001" t="str">
        <f ca="1">VLOOKUP(F5001,Cities!$A$1:$E$69,5,0)</f>
        <v>Summer</v>
      </c>
      <c r="P5001">
        <f t="shared" ca="1" si="6"/>
        <v>2</v>
      </c>
      <c r="Q5001" t="str">
        <f ca="1">VLOOKUP(P5001,Sheet2!$A$1:$B$5,2,0)</f>
        <v>Family</v>
      </c>
      <c r="R5001">
        <f ca="1">VLOOKUP(P5001,Sheet2!$A$1:$C$5,3,0)</f>
        <v>4</v>
      </c>
    </row>
  </sheetData>
  <customSheetViews>
    <customSheetView guid="{55DD29B9-3FC7-4AF1-9660-104A5F561FA8}" filter="1" showAutoFilter="1">
      <pageMargins left="0.7" right="0.7" top="0.75" bottom="0.75" header="0.3" footer="0.3"/>
      <autoFilter ref="A1:R1501" xr:uid="{00000000-0000-0000-0000-000000000000}"/>
    </customSheetView>
    <customSheetView guid="{D959B005-FC06-42AE-B499-9CA052E701F5}" filter="1" showAutoFilter="1">
      <pageMargins left="0.7" right="0.7" top="0.75" bottom="0.75" header="0.3" footer="0.3"/>
      <autoFilter ref="A1:R5001" xr:uid="{00000000-0000-0000-0000-000000000000}"/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52672-E1C5-4B87-9BDE-B28B8E5F36CE}">
  <dimension ref="A1:R5001"/>
  <sheetViews>
    <sheetView tabSelected="1" workbookViewId="0">
      <selection activeCell="G1" sqref="G1"/>
    </sheetView>
  </sheetViews>
  <sheetFormatPr defaultRowHeight="14.4"/>
  <sheetData>
    <row r="1" spans="1:18">
      <c r="A1" t="s">
        <v>13</v>
      </c>
      <c r="B1" t="s">
        <v>0</v>
      </c>
      <c r="C1" t="s">
        <v>1</v>
      </c>
      <c r="D1" t="s">
        <v>2</v>
      </c>
      <c r="E1" s="8" t="s">
        <v>14</v>
      </c>
      <c r="F1" s="8" t="s">
        <v>15</v>
      </c>
      <c r="G1" t="s">
        <v>3</v>
      </c>
      <c r="H1" s="7" t="s">
        <v>16</v>
      </c>
      <c r="I1" t="s">
        <v>5</v>
      </c>
      <c r="J1" s="7" t="s">
        <v>17</v>
      </c>
      <c r="K1" s="8" t="s">
        <v>18</v>
      </c>
      <c r="L1" t="s">
        <v>7</v>
      </c>
      <c r="M1" s="7" t="s">
        <v>19</v>
      </c>
      <c r="N1" s="8" t="s">
        <v>20</v>
      </c>
      <c r="O1" s="7" t="s">
        <v>21</v>
      </c>
      <c r="P1" s="8" t="s">
        <v>22</v>
      </c>
      <c r="Q1" s="8" t="s">
        <v>11</v>
      </c>
      <c r="R1" t="s">
        <v>12</v>
      </c>
    </row>
    <row r="2" spans="1:18">
      <c r="A2">
        <v>1</v>
      </c>
      <c r="B2">
        <v>208</v>
      </c>
      <c r="C2">
        <v>1</v>
      </c>
      <c r="D2" t="s">
        <v>37</v>
      </c>
      <c r="E2">
        <v>3</v>
      </c>
      <c r="F2">
        <v>33</v>
      </c>
      <c r="G2" t="s">
        <v>51</v>
      </c>
      <c r="H2" t="s">
        <v>152</v>
      </c>
      <c r="I2" t="s">
        <v>26</v>
      </c>
      <c r="J2">
        <v>3</v>
      </c>
      <c r="K2">
        <v>3648</v>
      </c>
      <c r="L2">
        <v>1</v>
      </c>
      <c r="M2">
        <v>4280</v>
      </c>
      <c r="N2">
        <v>7928</v>
      </c>
      <c r="O2" t="s">
        <v>27</v>
      </c>
      <c r="P2">
        <v>2</v>
      </c>
      <c r="Q2" t="s">
        <v>28</v>
      </c>
      <c r="R2">
        <v>4</v>
      </c>
    </row>
    <row r="3" spans="1:18">
      <c r="A3">
        <v>2</v>
      </c>
      <c r="B3">
        <v>74</v>
      </c>
      <c r="C3">
        <v>1</v>
      </c>
      <c r="D3" t="s">
        <v>37</v>
      </c>
      <c r="E3">
        <v>3</v>
      </c>
      <c r="F3">
        <v>50</v>
      </c>
      <c r="G3" t="s">
        <v>81</v>
      </c>
      <c r="H3" t="s">
        <v>25</v>
      </c>
      <c r="I3" t="s">
        <v>82</v>
      </c>
      <c r="J3">
        <v>3</v>
      </c>
      <c r="K3">
        <v>3420</v>
      </c>
      <c r="L3">
        <v>1</v>
      </c>
      <c r="M3">
        <v>4240</v>
      </c>
      <c r="N3">
        <v>7660</v>
      </c>
      <c r="O3" t="s">
        <v>83</v>
      </c>
      <c r="P3">
        <v>2</v>
      </c>
      <c r="Q3" t="s">
        <v>28</v>
      </c>
      <c r="R3">
        <v>4</v>
      </c>
    </row>
    <row r="4" spans="1:18">
      <c r="A4">
        <v>3</v>
      </c>
      <c r="B4">
        <v>131</v>
      </c>
      <c r="C4">
        <v>4</v>
      </c>
      <c r="D4" t="s">
        <v>23</v>
      </c>
      <c r="E4">
        <v>30</v>
      </c>
      <c r="F4">
        <v>28</v>
      </c>
      <c r="G4" t="s">
        <v>63</v>
      </c>
      <c r="H4" t="s">
        <v>154</v>
      </c>
      <c r="I4" t="s">
        <v>64</v>
      </c>
      <c r="J4">
        <v>2</v>
      </c>
      <c r="L4">
        <v>1</v>
      </c>
      <c r="M4">
        <v>770</v>
      </c>
      <c r="N4">
        <v>770</v>
      </c>
      <c r="O4" t="s">
        <v>46</v>
      </c>
      <c r="P4">
        <v>1</v>
      </c>
      <c r="Q4" t="s">
        <v>32</v>
      </c>
      <c r="R4">
        <v>1</v>
      </c>
    </row>
    <row r="5" spans="1:18">
      <c r="A5">
        <v>4</v>
      </c>
      <c r="B5">
        <v>191</v>
      </c>
      <c r="C5">
        <v>4</v>
      </c>
      <c r="D5" t="s">
        <v>23</v>
      </c>
      <c r="E5">
        <v>30</v>
      </c>
      <c r="F5">
        <v>33</v>
      </c>
      <c r="G5" t="s">
        <v>51</v>
      </c>
      <c r="H5" t="s">
        <v>152</v>
      </c>
      <c r="I5" t="s">
        <v>26</v>
      </c>
      <c r="J5">
        <v>1</v>
      </c>
      <c r="K5">
        <v>7740</v>
      </c>
      <c r="L5">
        <v>2</v>
      </c>
      <c r="M5">
        <v>12840</v>
      </c>
      <c r="N5">
        <v>20580</v>
      </c>
      <c r="O5" t="s">
        <v>27</v>
      </c>
      <c r="P5">
        <v>4</v>
      </c>
      <c r="Q5" t="s">
        <v>41</v>
      </c>
      <c r="R5">
        <v>6</v>
      </c>
    </row>
    <row r="6" spans="1:18">
      <c r="A6">
        <v>5</v>
      </c>
      <c r="B6">
        <v>210</v>
      </c>
      <c r="C6">
        <v>1</v>
      </c>
      <c r="D6" t="s">
        <v>37</v>
      </c>
      <c r="E6">
        <v>3</v>
      </c>
      <c r="F6">
        <v>3</v>
      </c>
      <c r="G6" t="s">
        <v>110</v>
      </c>
      <c r="H6" t="s">
        <v>130</v>
      </c>
      <c r="I6" t="s">
        <v>40</v>
      </c>
      <c r="J6">
        <v>1</v>
      </c>
      <c r="K6">
        <v>552</v>
      </c>
      <c r="L6">
        <v>2</v>
      </c>
      <c r="M6">
        <v>2000</v>
      </c>
      <c r="N6">
        <v>2552</v>
      </c>
      <c r="O6" t="s">
        <v>27</v>
      </c>
      <c r="P6">
        <v>2</v>
      </c>
      <c r="Q6" t="s">
        <v>28</v>
      </c>
      <c r="R6">
        <v>4</v>
      </c>
    </row>
    <row r="7" spans="1:18">
      <c r="A7">
        <v>6</v>
      </c>
      <c r="B7">
        <v>34</v>
      </c>
      <c r="C7">
        <v>1</v>
      </c>
      <c r="D7" t="s">
        <v>37</v>
      </c>
      <c r="E7">
        <v>3</v>
      </c>
      <c r="F7">
        <v>18</v>
      </c>
      <c r="G7" t="s">
        <v>52</v>
      </c>
      <c r="H7" t="s">
        <v>145</v>
      </c>
      <c r="I7" t="s">
        <v>40</v>
      </c>
      <c r="J7">
        <v>3</v>
      </c>
      <c r="K7">
        <v>4320</v>
      </c>
      <c r="L7">
        <v>1</v>
      </c>
      <c r="M7">
        <v>280</v>
      </c>
      <c r="N7">
        <v>4600</v>
      </c>
      <c r="O7" t="s">
        <v>27</v>
      </c>
      <c r="P7">
        <v>3</v>
      </c>
      <c r="Q7" t="s">
        <v>35</v>
      </c>
      <c r="R7">
        <v>2</v>
      </c>
    </row>
    <row r="8" spans="1:18">
      <c r="A8">
        <v>7</v>
      </c>
      <c r="B8">
        <v>242</v>
      </c>
      <c r="C8">
        <v>3</v>
      </c>
      <c r="D8" t="s">
        <v>33</v>
      </c>
      <c r="E8">
        <v>14</v>
      </c>
      <c r="F8">
        <v>9</v>
      </c>
      <c r="G8" t="s">
        <v>75</v>
      </c>
      <c r="H8" t="s">
        <v>136</v>
      </c>
      <c r="I8" t="s">
        <v>26</v>
      </c>
      <c r="J8">
        <v>1</v>
      </c>
      <c r="K8">
        <v>1204</v>
      </c>
      <c r="L8">
        <v>2</v>
      </c>
      <c r="M8">
        <v>3800</v>
      </c>
      <c r="N8">
        <v>5004</v>
      </c>
      <c r="O8" t="s">
        <v>27</v>
      </c>
      <c r="P8">
        <v>3</v>
      </c>
      <c r="Q8" t="s">
        <v>35</v>
      </c>
      <c r="R8">
        <v>2</v>
      </c>
    </row>
    <row r="9" spans="1:18">
      <c r="A9">
        <v>8</v>
      </c>
      <c r="B9">
        <v>289</v>
      </c>
      <c r="C9">
        <v>3</v>
      </c>
      <c r="D9" t="s">
        <v>33</v>
      </c>
      <c r="E9">
        <v>14</v>
      </c>
      <c r="F9">
        <v>36</v>
      </c>
      <c r="G9" t="s">
        <v>38</v>
      </c>
      <c r="H9" t="s">
        <v>158</v>
      </c>
      <c r="I9" t="s">
        <v>26</v>
      </c>
      <c r="J9">
        <v>2</v>
      </c>
      <c r="K9">
        <v>14532</v>
      </c>
      <c r="L9">
        <v>1</v>
      </c>
      <c r="M9">
        <v>4020</v>
      </c>
      <c r="N9">
        <v>18552</v>
      </c>
      <c r="O9" t="s">
        <v>27</v>
      </c>
      <c r="P9">
        <v>4</v>
      </c>
      <c r="Q9" t="s">
        <v>41</v>
      </c>
      <c r="R9">
        <v>6</v>
      </c>
    </row>
    <row r="10" spans="1:18">
      <c r="A10">
        <v>9</v>
      </c>
      <c r="B10">
        <v>275</v>
      </c>
      <c r="C10">
        <v>4</v>
      </c>
      <c r="D10" t="s">
        <v>23</v>
      </c>
      <c r="E10">
        <v>30</v>
      </c>
      <c r="F10">
        <v>40</v>
      </c>
      <c r="G10" t="s">
        <v>98</v>
      </c>
      <c r="H10" t="s">
        <v>161</v>
      </c>
      <c r="I10" t="s">
        <v>26</v>
      </c>
      <c r="J10">
        <v>2</v>
      </c>
      <c r="K10">
        <v>9840</v>
      </c>
      <c r="L10">
        <v>1</v>
      </c>
      <c r="M10">
        <v>4400</v>
      </c>
      <c r="N10">
        <v>14240</v>
      </c>
      <c r="O10" t="s">
        <v>27</v>
      </c>
      <c r="P10">
        <v>2</v>
      </c>
      <c r="Q10" t="s">
        <v>28</v>
      </c>
      <c r="R10">
        <v>4</v>
      </c>
    </row>
    <row r="11" spans="1:18">
      <c r="A11">
        <v>10</v>
      </c>
      <c r="B11">
        <v>250</v>
      </c>
      <c r="C11">
        <v>1</v>
      </c>
      <c r="D11" t="s">
        <v>37</v>
      </c>
      <c r="E11">
        <v>3</v>
      </c>
      <c r="F11">
        <v>65</v>
      </c>
      <c r="G11" t="s">
        <v>95</v>
      </c>
      <c r="H11" t="s">
        <v>25</v>
      </c>
      <c r="I11" t="s">
        <v>40</v>
      </c>
      <c r="J11">
        <v>2</v>
      </c>
      <c r="K11">
        <v>450</v>
      </c>
      <c r="L11">
        <v>1</v>
      </c>
      <c r="M11">
        <v>300</v>
      </c>
      <c r="N11">
        <v>750</v>
      </c>
      <c r="O11" t="s">
        <v>27</v>
      </c>
      <c r="P11">
        <v>1</v>
      </c>
      <c r="Q11" t="s">
        <v>32</v>
      </c>
      <c r="R11">
        <v>1</v>
      </c>
    </row>
    <row r="12" spans="1:18">
      <c r="A12">
        <v>11</v>
      </c>
      <c r="B12">
        <v>221</v>
      </c>
      <c r="C12">
        <v>1</v>
      </c>
      <c r="D12" t="s">
        <v>37</v>
      </c>
      <c r="E12">
        <v>3</v>
      </c>
      <c r="F12">
        <v>5</v>
      </c>
      <c r="G12" t="s">
        <v>88</v>
      </c>
      <c r="H12" t="s">
        <v>132</v>
      </c>
      <c r="I12" t="s">
        <v>40</v>
      </c>
      <c r="J12">
        <v>2</v>
      </c>
      <c r="K12">
        <v>684</v>
      </c>
      <c r="L12">
        <v>1</v>
      </c>
      <c r="M12">
        <v>120</v>
      </c>
      <c r="N12">
        <v>804</v>
      </c>
      <c r="O12" t="s">
        <v>46</v>
      </c>
      <c r="P12">
        <v>3</v>
      </c>
      <c r="Q12" t="s">
        <v>35</v>
      </c>
      <c r="R12">
        <v>2</v>
      </c>
    </row>
    <row r="13" spans="1:18">
      <c r="A13">
        <v>12</v>
      </c>
      <c r="B13">
        <v>88</v>
      </c>
      <c r="C13">
        <v>3</v>
      </c>
      <c r="D13" t="s">
        <v>33</v>
      </c>
      <c r="E13">
        <v>14</v>
      </c>
      <c r="F13">
        <v>58</v>
      </c>
      <c r="G13" t="s">
        <v>79</v>
      </c>
      <c r="H13" t="s">
        <v>44</v>
      </c>
      <c r="I13" t="s">
        <v>62</v>
      </c>
      <c r="J13">
        <v>1</v>
      </c>
      <c r="K13">
        <v>1372</v>
      </c>
      <c r="L13">
        <v>1</v>
      </c>
      <c r="M13">
        <v>2680</v>
      </c>
      <c r="N13">
        <v>4052</v>
      </c>
      <c r="O13" t="s">
        <v>46</v>
      </c>
      <c r="P13">
        <v>3</v>
      </c>
      <c r="Q13" t="s">
        <v>35</v>
      </c>
      <c r="R13">
        <v>2</v>
      </c>
    </row>
    <row r="14" spans="1:18">
      <c r="A14">
        <v>13</v>
      </c>
      <c r="B14">
        <v>171</v>
      </c>
      <c r="C14">
        <v>1</v>
      </c>
      <c r="D14" t="s">
        <v>37</v>
      </c>
      <c r="E14">
        <v>3</v>
      </c>
      <c r="F14">
        <v>40</v>
      </c>
      <c r="G14" t="s">
        <v>98</v>
      </c>
      <c r="H14" t="s">
        <v>161</v>
      </c>
      <c r="I14" t="s">
        <v>26</v>
      </c>
      <c r="J14">
        <v>1</v>
      </c>
      <c r="K14">
        <v>630</v>
      </c>
      <c r="L14">
        <v>1</v>
      </c>
      <c r="M14">
        <v>6600</v>
      </c>
      <c r="N14">
        <v>7230</v>
      </c>
      <c r="O14" t="s">
        <v>27</v>
      </c>
      <c r="P14">
        <v>4</v>
      </c>
      <c r="Q14" t="s">
        <v>41</v>
      </c>
      <c r="R14">
        <v>6</v>
      </c>
    </row>
    <row r="15" spans="1:18">
      <c r="A15">
        <v>14</v>
      </c>
      <c r="B15">
        <v>167</v>
      </c>
      <c r="C15">
        <v>2</v>
      </c>
      <c r="D15" t="s">
        <v>29</v>
      </c>
      <c r="E15">
        <v>7</v>
      </c>
      <c r="F15">
        <v>32</v>
      </c>
      <c r="G15" t="s">
        <v>48</v>
      </c>
      <c r="H15" t="s">
        <v>152</v>
      </c>
      <c r="I15" t="s">
        <v>26</v>
      </c>
      <c r="J15">
        <v>3</v>
      </c>
      <c r="K15">
        <v>6692</v>
      </c>
      <c r="L15">
        <v>1</v>
      </c>
      <c r="M15">
        <v>4800</v>
      </c>
      <c r="N15">
        <v>11492</v>
      </c>
      <c r="O15" t="s">
        <v>27</v>
      </c>
      <c r="P15">
        <v>2</v>
      </c>
      <c r="Q15" t="s">
        <v>28</v>
      </c>
      <c r="R15">
        <v>4</v>
      </c>
    </row>
    <row r="16" spans="1:18">
      <c r="A16">
        <v>15</v>
      </c>
      <c r="B16">
        <v>58</v>
      </c>
      <c r="C16">
        <v>2</v>
      </c>
      <c r="D16" t="s">
        <v>29</v>
      </c>
      <c r="E16">
        <v>7</v>
      </c>
      <c r="F16">
        <v>48</v>
      </c>
      <c r="G16" t="s">
        <v>66</v>
      </c>
      <c r="H16" t="s">
        <v>168</v>
      </c>
      <c r="I16" t="s">
        <v>26</v>
      </c>
      <c r="J16">
        <v>1</v>
      </c>
      <c r="K16">
        <v>602</v>
      </c>
      <c r="L16">
        <v>1</v>
      </c>
      <c r="M16">
        <v>2440</v>
      </c>
      <c r="N16">
        <v>3042</v>
      </c>
      <c r="O16" t="s">
        <v>27</v>
      </c>
      <c r="P16">
        <v>3</v>
      </c>
      <c r="Q16" t="s">
        <v>35</v>
      </c>
      <c r="R16">
        <v>2</v>
      </c>
    </row>
    <row r="17" spans="1:18">
      <c r="A17">
        <v>16</v>
      </c>
      <c r="B17">
        <v>257</v>
      </c>
      <c r="C17">
        <v>2</v>
      </c>
      <c r="D17" t="s">
        <v>29</v>
      </c>
      <c r="E17">
        <v>7</v>
      </c>
      <c r="F17">
        <v>21</v>
      </c>
      <c r="G17" t="s">
        <v>108</v>
      </c>
      <c r="H17" t="s">
        <v>148</v>
      </c>
      <c r="I17" t="s">
        <v>40</v>
      </c>
      <c r="J17">
        <v>2</v>
      </c>
      <c r="K17">
        <v>1127</v>
      </c>
      <c r="L17">
        <v>2</v>
      </c>
      <c r="M17">
        <v>300</v>
      </c>
      <c r="N17">
        <v>1427</v>
      </c>
      <c r="O17" t="s">
        <v>27</v>
      </c>
      <c r="P17">
        <v>1</v>
      </c>
      <c r="Q17" t="s">
        <v>32</v>
      </c>
      <c r="R17">
        <v>1</v>
      </c>
    </row>
    <row r="18" spans="1:18">
      <c r="A18">
        <v>17</v>
      </c>
      <c r="B18">
        <v>89</v>
      </c>
      <c r="C18">
        <v>4</v>
      </c>
      <c r="D18" t="s">
        <v>23</v>
      </c>
      <c r="E18">
        <v>30</v>
      </c>
      <c r="F18">
        <v>21</v>
      </c>
      <c r="G18" t="s">
        <v>108</v>
      </c>
      <c r="H18" t="s">
        <v>148</v>
      </c>
      <c r="I18" t="s">
        <v>40</v>
      </c>
      <c r="J18">
        <v>3</v>
      </c>
      <c r="K18">
        <v>70560</v>
      </c>
      <c r="L18">
        <v>1</v>
      </c>
      <c r="M18">
        <v>900</v>
      </c>
      <c r="N18">
        <v>71460</v>
      </c>
      <c r="O18" t="s">
        <v>27</v>
      </c>
      <c r="P18">
        <v>4</v>
      </c>
      <c r="Q18" t="s">
        <v>41</v>
      </c>
      <c r="R18">
        <v>6</v>
      </c>
    </row>
    <row r="19" spans="1:18">
      <c r="A19">
        <v>18</v>
      </c>
      <c r="B19">
        <v>244</v>
      </c>
      <c r="C19">
        <v>3</v>
      </c>
      <c r="D19" t="s">
        <v>33</v>
      </c>
      <c r="E19">
        <v>14</v>
      </c>
      <c r="F19">
        <v>35</v>
      </c>
      <c r="G19" t="s">
        <v>55</v>
      </c>
      <c r="H19" t="s">
        <v>157</v>
      </c>
      <c r="I19" t="s">
        <v>26</v>
      </c>
      <c r="J19">
        <v>2</v>
      </c>
      <c r="K19">
        <v>5096</v>
      </c>
      <c r="L19">
        <v>2</v>
      </c>
      <c r="M19">
        <v>10176</v>
      </c>
      <c r="N19">
        <v>15272</v>
      </c>
      <c r="O19" t="s">
        <v>27</v>
      </c>
      <c r="P19">
        <v>2</v>
      </c>
      <c r="Q19" t="s">
        <v>28</v>
      </c>
      <c r="R19">
        <v>4</v>
      </c>
    </row>
    <row r="20" spans="1:18">
      <c r="A20">
        <v>19</v>
      </c>
      <c r="B20">
        <v>43</v>
      </c>
      <c r="C20">
        <v>1</v>
      </c>
      <c r="D20" t="s">
        <v>37</v>
      </c>
      <c r="E20">
        <v>3</v>
      </c>
      <c r="F20">
        <v>59</v>
      </c>
      <c r="G20" t="s">
        <v>80</v>
      </c>
      <c r="H20" t="s">
        <v>44</v>
      </c>
      <c r="I20" t="s">
        <v>62</v>
      </c>
      <c r="J20">
        <v>3</v>
      </c>
      <c r="K20">
        <v>1254</v>
      </c>
      <c r="L20">
        <v>2</v>
      </c>
      <c r="M20">
        <v>6080</v>
      </c>
      <c r="N20">
        <v>7334</v>
      </c>
      <c r="O20" t="s">
        <v>46</v>
      </c>
      <c r="P20">
        <v>3</v>
      </c>
      <c r="Q20" t="s">
        <v>35</v>
      </c>
      <c r="R20">
        <v>2</v>
      </c>
    </row>
    <row r="21" spans="1:18">
      <c r="A21">
        <v>20</v>
      </c>
      <c r="B21">
        <v>207</v>
      </c>
      <c r="C21">
        <v>1</v>
      </c>
      <c r="D21" t="s">
        <v>37</v>
      </c>
      <c r="E21">
        <v>3</v>
      </c>
      <c r="F21">
        <v>50</v>
      </c>
      <c r="G21" t="s">
        <v>81</v>
      </c>
      <c r="H21" t="s">
        <v>25</v>
      </c>
      <c r="I21" t="s">
        <v>82</v>
      </c>
      <c r="J21">
        <v>1</v>
      </c>
      <c r="K21">
        <v>114</v>
      </c>
      <c r="L21">
        <v>1</v>
      </c>
      <c r="M21">
        <v>1060</v>
      </c>
      <c r="N21">
        <v>1174</v>
      </c>
      <c r="O21" t="s">
        <v>83</v>
      </c>
      <c r="P21">
        <v>1</v>
      </c>
      <c r="Q21" t="s">
        <v>32</v>
      </c>
      <c r="R21">
        <v>1</v>
      </c>
    </row>
    <row r="22" spans="1:18">
      <c r="A22">
        <v>21</v>
      </c>
      <c r="B22">
        <v>250</v>
      </c>
      <c r="C22">
        <v>3</v>
      </c>
      <c r="D22" t="s">
        <v>33</v>
      </c>
      <c r="E22">
        <v>14</v>
      </c>
      <c r="F22">
        <v>31</v>
      </c>
      <c r="G22" t="s">
        <v>107</v>
      </c>
      <c r="H22" t="s">
        <v>156</v>
      </c>
      <c r="I22" t="s">
        <v>40</v>
      </c>
      <c r="J22">
        <v>1</v>
      </c>
      <c r="K22">
        <v>980</v>
      </c>
      <c r="L22">
        <v>1</v>
      </c>
      <c r="M22">
        <v>220</v>
      </c>
      <c r="N22">
        <v>1200</v>
      </c>
      <c r="O22" t="s">
        <v>27</v>
      </c>
      <c r="P22">
        <v>1</v>
      </c>
      <c r="Q22" t="s">
        <v>32</v>
      </c>
      <c r="R22">
        <v>1</v>
      </c>
    </row>
    <row r="23" spans="1:18">
      <c r="A23">
        <v>22</v>
      </c>
      <c r="B23">
        <v>49</v>
      </c>
      <c r="C23">
        <v>4</v>
      </c>
      <c r="D23" t="s">
        <v>23</v>
      </c>
      <c r="E23">
        <v>30</v>
      </c>
      <c r="F23">
        <v>29</v>
      </c>
      <c r="G23" t="s">
        <v>42</v>
      </c>
      <c r="H23" t="s">
        <v>25</v>
      </c>
      <c r="I23" t="s">
        <v>26</v>
      </c>
      <c r="J23">
        <v>1</v>
      </c>
      <c r="K23">
        <v>2400</v>
      </c>
      <c r="L23">
        <v>1</v>
      </c>
      <c r="M23">
        <v>2440</v>
      </c>
      <c r="N23">
        <v>4840</v>
      </c>
      <c r="O23" t="s">
        <v>27</v>
      </c>
      <c r="P23">
        <v>3</v>
      </c>
      <c r="Q23" t="s">
        <v>35</v>
      </c>
      <c r="R23">
        <v>2</v>
      </c>
    </row>
    <row r="24" spans="1:18">
      <c r="A24">
        <v>23</v>
      </c>
      <c r="B24">
        <v>29</v>
      </c>
      <c r="C24">
        <v>4</v>
      </c>
      <c r="D24" t="s">
        <v>23</v>
      </c>
      <c r="E24">
        <v>30</v>
      </c>
      <c r="F24">
        <v>37</v>
      </c>
      <c r="G24" t="s">
        <v>101</v>
      </c>
      <c r="H24" t="s">
        <v>159</v>
      </c>
      <c r="I24" t="s">
        <v>62</v>
      </c>
      <c r="J24">
        <v>3</v>
      </c>
      <c r="K24">
        <v>37800</v>
      </c>
      <c r="L24">
        <v>2</v>
      </c>
      <c r="M24">
        <v>10880</v>
      </c>
      <c r="N24">
        <v>48680</v>
      </c>
      <c r="O24" t="s">
        <v>46</v>
      </c>
      <c r="P24">
        <v>2</v>
      </c>
      <c r="Q24" t="s">
        <v>28</v>
      </c>
      <c r="R24">
        <v>4</v>
      </c>
    </row>
    <row r="25" spans="1:18">
      <c r="A25">
        <v>24</v>
      </c>
      <c r="B25">
        <v>15</v>
      </c>
      <c r="C25">
        <v>1</v>
      </c>
      <c r="D25" t="s">
        <v>37</v>
      </c>
      <c r="E25">
        <v>3</v>
      </c>
      <c r="F25">
        <v>12</v>
      </c>
      <c r="G25" t="s">
        <v>106</v>
      </c>
      <c r="H25" t="s">
        <v>139</v>
      </c>
      <c r="I25" t="s">
        <v>40</v>
      </c>
      <c r="J25">
        <v>3</v>
      </c>
      <c r="K25">
        <v>5172</v>
      </c>
      <c r="L25">
        <v>2</v>
      </c>
      <c r="M25">
        <v>1600</v>
      </c>
      <c r="N25">
        <v>6772</v>
      </c>
      <c r="O25" t="s">
        <v>27</v>
      </c>
      <c r="P25">
        <v>2</v>
      </c>
      <c r="Q25" t="s">
        <v>28</v>
      </c>
      <c r="R25">
        <v>4</v>
      </c>
    </row>
    <row r="26" spans="1:18">
      <c r="A26">
        <v>25</v>
      </c>
      <c r="B26">
        <v>269</v>
      </c>
      <c r="C26">
        <v>3</v>
      </c>
      <c r="D26" t="s">
        <v>33</v>
      </c>
      <c r="E26">
        <v>14</v>
      </c>
      <c r="F26">
        <v>67</v>
      </c>
      <c r="G26" t="s">
        <v>97</v>
      </c>
      <c r="H26" t="s">
        <v>25</v>
      </c>
      <c r="I26" t="s">
        <v>40</v>
      </c>
      <c r="J26">
        <v>2</v>
      </c>
      <c r="K26">
        <v>3808</v>
      </c>
      <c r="L26">
        <v>2</v>
      </c>
      <c r="M26">
        <v>2200</v>
      </c>
      <c r="N26">
        <v>6008</v>
      </c>
      <c r="O26" t="s">
        <v>27</v>
      </c>
      <c r="P26">
        <v>3</v>
      </c>
      <c r="Q26" t="s">
        <v>35</v>
      </c>
      <c r="R26">
        <v>2</v>
      </c>
    </row>
    <row r="27" spans="1:18">
      <c r="A27">
        <v>26</v>
      </c>
      <c r="B27">
        <v>242</v>
      </c>
      <c r="C27">
        <v>4</v>
      </c>
      <c r="D27" t="s">
        <v>23</v>
      </c>
      <c r="E27">
        <v>30</v>
      </c>
      <c r="F27">
        <v>68</v>
      </c>
      <c r="G27" t="s">
        <v>68</v>
      </c>
      <c r="H27" t="s">
        <v>31</v>
      </c>
      <c r="I27" t="s">
        <v>40</v>
      </c>
      <c r="J27">
        <v>1</v>
      </c>
      <c r="K27">
        <v>8280</v>
      </c>
      <c r="L27">
        <v>1</v>
      </c>
      <c r="M27">
        <v>1360</v>
      </c>
      <c r="N27">
        <v>9640</v>
      </c>
      <c r="O27" t="s">
        <v>27</v>
      </c>
      <c r="P27">
        <v>2</v>
      </c>
      <c r="Q27" t="s">
        <v>28</v>
      </c>
      <c r="R27">
        <v>4</v>
      </c>
    </row>
    <row r="28" spans="1:18">
      <c r="A28">
        <v>27</v>
      </c>
      <c r="B28">
        <v>74</v>
      </c>
      <c r="C28">
        <v>3</v>
      </c>
      <c r="D28" t="s">
        <v>33</v>
      </c>
      <c r="E28">
        <v>14</v>
      </c>
      <c r="F28">
        <v>34</v>
      </c>
      <c r="G28" t="s">
        <v>87</v>
      </c>
      <c r="H28" t="s">
        <v>44</v>
      </c>
      <c r="I28" t="s">
        <v>26</v>
      </c>
      <c r="J28">
        <v>1</v>
      </c>
      <c r="K28">
        <v>476</v>
      </c>
      <c r="L28">
        <v>1</v>
      </c>
      <c r="M28">
        <v>1220</v>
      </c>
      <c r="N28">
        <v>1696</v>
      </c>
      <c r="O28" t="s">
        <v>27</v>
      </c>
      <c r="P28">
        <v>1</v>
      </c>
      <c r="Q28" t="s">
        <v>32</v>
      </c>
      <c r="R28">
        <v>1</v>
      </c>
    </row>
    <row r="29" spans="1:18">
      <c r="A29">
        <v>28</v>
      </c>
      <c r="B29">
        <v>16</v>
      </c>
      <c r="C29">
        <v>2</v>
      </c>
      <c r="D29" t="s">
        <v>29</v>
      </c>
      <c r="E29">
        <v>7</v>
      </c>
      <c r="F29">
        <v>32</v>
      </c>
      <c r="G29" t="s">
        <v>48</v>
      </c>
      <c r="H29" t="s">
        <v>152</v>
      </c>
      <c r="I29" t="s">
        <v>26</v>
      </c>
      <c r="J29">
        <v>3</v>
      </c>
      <c r="K29">
        <v>10038</v>
      </c>
      <c r="L29">
        <v>2</v>
      </c>
      <c r="M29">
        <v>14400</v>
      </c>
      <c r="N29">
        <v>24438</v>
      </c>
      <c r="O29" t="s">
        <v>27</v>
      </c>
      <c r="P29">
        <v>4</v>
      </c>
      <c r="Q29" t="s">
        <v>41</v>
      </c>
      <c r="R29">
        <v>6</v>
      </c>
    </row>
    <row r="30" spans="1:18">
      <c r="A30">
        <v>29</v>
      </c>
      <c r="B30">
        <v>255</v>
      </c>
      <c r="C30">
        <v>4</v>
      </c>
      <c r="D30" t="s">
        <v>23</v>
      </c>
      <c r="E30">
        <v>30</v>
      </c>
      <c r="F30">
        <v>41</v>
      </c>
      <c r="G30" t="s">
        <v>60</v>
      </c>
      <c r="H30" t="s">
        <v>158</v>
      </c>
      <c r="I30" t="s">
        <v>40</v>
      </c>
      <c r="J30">
        <v>3</v>
      </c>
      <c r="K30">
        <v>16380</v>
      </c>
      <c r="L30">
        <v>2</v>
      </c>
      <c r="M30">
        <v>1240</v>
      </c>
      <c r="N30">
        <v>17620</v>
      </c>
      <c r="O30" t="s">
        <v>46</v>
      </c>
      <c r="P30">
        <v>3</v>
      </c>
      <c r="Q30" t="s">
        <v>35</v>
      </c>
      <c r="R30">
        <v>2</v>
      </c>
    </row>
    <row r="31" spans="1:18">
      <c r="A31">
        <v>30</v>
      </c>
      <c r="B31">
        <v>19</v>
      </c>
      <c r="C31">
        <v>4</v>
      </c>
      <c r="D31" t="s">
        <v>23</v>
      </c>
      <c r="E31">
        <v>30</v>
      </c>
      <c r="F31">
        <v>52</v>
      </c>
      <c r="G31" t="s">
        <v>54</v>
      </c>
      <c r="H31" t="s">
        <v>25</v>
      </c>
      <c r="I31" t="s">
        <v>40</v>
      </c>
      <c r="J31">
        <v>3</v>
      </c>
      <c r="K31">
        <v>3780</v>
      </c>
      <c r="L31">
        <v>1</v>
      </c>
      <c r="M31">
        <v>310</v>
      </c>
      <c r="N31">
        <v>4090</v>
      </c>
      <c r="O31" t="s">
        <v>27</v>
      </c>
      <c r="P31">
        <v>1</v>
      </c>
      <c r="Q31" t="s">
        <v>32</v>
      </c>
      <c r="R31">
        <v>1</v>
      </c>
    </row>
    <row r="32" spans="1:18">
      <c r="A32">
        <v>31</v>
      </c>
      <c r="B32">
        <v>77</v>
      </c>
      <c r="C32">
        <v>3</v>
      </c>
      <c r="D32" t="s">
        <v>33</v>
      </c>
      <c r="E32">
        <v>14</v>
      </c>
      <c r="F32">
        <v>68</v>
      </c>
      <c r="G32" t="s">
        <v>68</v>
      </c>
      <c r="H32" t="s">
        <v>31</v>
      </c>
      <c r="I32" t="s">
        <v>40</v>
      </c>
      <c r="J32">
        <v>1</v>
      </c>
      <c r="K32">
        <v>3864</v>
      </c>
      <c r="L32">
        <v>1</v>
      </c>
      <c r="M32">
        <v>1360</v>
      </c>
      <c r="N32">
        <v>5224</v>
      </c>
      <c r="O32" t="s">
        <v>27</v>
      </c>
      <c r="P32">
        <v>2</v>
      </c>
      <c r="Q32" t="s">
        <v>28</v>
      </c>
      <c r="R32">
        <v>4</v>
      </c>
    </row>
    <row r="33" spans="1:18">
      <c r="A33">
        <v>32</v>
      </c>
      <c r="B33">
        <v>200</v>
      </c>
      <c r="C33">
        <v>4</v>
      </c>
      <c r="D33" t="s">
        <v>23</v>
      </c>
      <c r="E33">
        <v>30</v>
      </c>
      <c r="F33">
        <v>53</v>
      </c>
      <c r="G33" t="s">
        <v>89</v>
      </c>
      <c r="H33" t="s">
        <v>44</v>
      </c>
      <c r="I33" t="s">
        <v>40</v>
      </c>
      <c r="J33">
        <v>3</v>
      </c>
      <c r="K33">
        <v>68580</v>
      </c>
      <c r="L33">
        <v>2</v>
      </c>
      <c r="M33">
        <v>2640</v>
      </c>
      <c r="N33">
        <v>71220</v>
      </c>
      <c r="O33" t="s">
        <v>27</v>
      </c>
      <c r="P33">
        <v>4</v>
      </c>
      <c r="Q33" t="s">
        <v>41</v>
      </c>
      <c r="R33">
        <v>6</v>
      </c>
    </row>
    <row r="34" spans="1:18">
      <c r="A34">
        <v>33</v>
      </c>
      <c r="B34">
        <v>251</v>
      </c>
      <c r="C34">
        <v>3</v>
      </c>
      <c r="D34" t="s">
        <v>33</v>
      </c>
      <c r="E34">
        <v>14</v>
      </c>
      <c r="F34">
        <v>27</v>
      </c>
      <c r="G34" t="s">
        <v>84</v>
      </c>
      <c r="H34" t="s">
        <v>153</v>
      </c>
      <c r="I34" t="s">
        <v>40</v>
      </c>
      <c r="J34">
        <v>3</v>
      </c>
      <c r="K34">
        <v>44520</v>
      </c>
      <c r="L34">
        <v>2</v>
      </c>
      <c r="M34">
        <v>6400</v>
      </c>
      <c r="N34">
        <v>50920</v>
      </c>
      <c r="O34" t="s">
        <v>27</v>
      </c>
      <c r="P34">
        <v>2</v>
      </c>
      <c r="Q34" t="s">
        <v>28</v>
      </c>
      <c r="R34">
        <v>4</v>
      </c>
    </row>
    <row r="35" spans="1:18">
      <c r="A35">
        <v>34</v>
      </c>
      <c r="B35">
        <v>225</v>
      </c>
      <c r="C35">
        <v>1</v>
      </c>
      <c r="D35" t="s">
        <v>37</v>
      </c>
      <c r="E35">
        <v>3</v>
      </c>
      <c r="F35">
        <v>32</v>
      </c>
      <c r="G35" t="s">
        <v>48</v>
      </c>
      <c r="H35" t="s">
        <v>152</v>
      </c>
      <c r="I35" t="s">
        <v>26</v>
      </c>
      <c r="J35">
        <v>2</v>
      </c>
      <c r="K35">
        <v>336</v>
      </c>
      <c r="L35">
        <v>2</v>
      </c>
      <c r="M35">
        <v>2400</v>
      </c>
      <c r="N35">
        <v>2736</v>
      </c>
      <c r="O35" t="s">
        <v>27</v>
      </c>
      <c r="P35">
        <v>1</v>
      </c>
      <c r="Q35" t="s">
        <v>32</v>
      </c>
      <c r="R35">
        <v>1</v>
      </c>
    </row>
    <row r="36" spans="1:18">
      <c r="A36">
        <v>35</v>
      </c>
      <c r="B36">
        <v>240</v>
      </c>
      <c r="C36">
        <v>2</v>
      </c>
      <c r="D36" t="s">
        <v>29</v>
      </c>
      <c r="E36">
        <v>7</v>
      </c>
      <c r="F36">
        <v>7</v>
      </c>
      <c r="G36" t="s">
        <v>61</v>
      </c>
      <c r="H36" t="s">
        <v>134</v>
      </c>
      <c r="I36" t="s">
        <v>62</v>
      </c>
      <c r="J36">
        <v>3</v>
      </c>
      <c r="K36">
        <v>1652</v>
      </c>
      <c r="L36">
        <v>1</v>
      </c>
      <c r="M36">
        <v>2940</v>
      </c>
      <c r="N36">
        <v>4592</v>
      </c>
      <c r="O36" t="s">
        <v>46</v>
      </c>
      <c r="P36">
        <v>3</v>
      </c>
      <c r="Q36" t="s">
        <v>35</v>
      </c>
      <c r="R36">
        <v>2</v>
      </c>
    </row>
    <row r="37" spans="1:18">
      <c r="A37">
        <v>36</v>
      </c>
      <c r="B37">
        <v>109</v>
      </c>
      <c r="C37">
        <v>3</v>
      </c>
      <c r="D37" t="s">
        <v>33</v>
      </c>
      <c r="E37">
        <v>14</v>
      </c>
      <c r="F37">
        <v>54</v>
      </c>
      <c r="G37" t="s">
        <v>94</v>
      </c>
      <c r="H37" t="s">
        <v>44</v>
      </c>
      <c r="I37" t="s">
        <v>40</v>
      </c>
      <c r="J37">
        <v>3</v>
      </c>
      <c r="K37">
        <v>36876</v>
      </c>
      <c r="L37">
        <v>1</v>
      </c>
      <c r="M37">
        <v>2160</v>
      </c>
      <c r="N37">
        <v>39036</v>
      </c>
      <c r="O37" t="s">
        <v>27</v>
      </c>
      <c r="P37">
        <v>4</v>
      </c>
      <c r="Q37" t="s">
        <v>41</v>
      </c>
      <c r="R37">
        <v>6</v>
      </c>
    </row>
    <row r="38" spans="1:18">
      <c r="A38">
        <v>37</v>
      </c>
      <c r="B38">
        <v>190</v>
      </c>
      <c r="C38">
        <v>2</v>
      </c>
      <c r="D38" t="s">
        <v>29</v>
      </c>
      <c r="E38">
        <v>7</v>
      </c>
      <c r="F38">
        <v>66</v>
      </c>
      <c r="G38" t="s">
        <v>59</v>
      </c>
      <c r="H38" t="s">
        <v>57</v>
      </c>
      <c r="I38" t="s">
        <v>26</v>
      </c>
      <c r="J38">
        <v>3</v>
      </c>
      <c r="K38">
        <v>11032</v>
      </c>
      <c r="L38">
        <v>2</v>
      </c>
      <c r="M38">
        <v>10800</v>
      </c>
      <c r="N38">
        <v>21832</v>
      </c>
      <c r="O38" t="s">
        <v>27</v>
      </c>
      <c r="P38">
        <v>2</v>
      </c>
      <c r="Q38" t="s">
        <v>28</v>
      </c>
      <c r="R38">
        <v>4</v>
      </c>
    </row>
    <row r="39" spans="1:18">
      <c r="A39">
        <v>38</v>
      </c>
      <c r="B39">
        <v>133</v>
      </c>
      <c r="C39">
        <v>4</v>
      </c>
      <c r="D39" t="s">
        <v>23</v>
      </c>
      <c r="E39">
        <v>30</v>
      </c>
      <c r="F39">
        <v>43</v>
      </c>
      <c r="G39" t="s">
        <v>58</v>
      </c>
      <c r="H39" t="s">
        <v>163</v>
      </c>
      <c r="I39" t="s">
        <v>40</v>
      </c>
      <c r="J39">
        <v>1</v>
      </c>
      <c r="K39">
        <v>15660</v>
      </c>
      <c r="L39">
        <v>1</v>
      </c>
      <c r="M39">
        <v>1500</v>
      </c>
      <c r="N39">
        <v>17160</v>
      </c>
      <c r="O39" t="s">
        <v>27</v>
      </c>
      <c r="P39">
        <v>4</v>
      </c>
      <c r="Q39" t="s">
        <v>41</v>
      </c>
      <c r="R39">
        <v>6</v>
      </c>
    </row>
    <row r="40" spans="1:18">
      <c r="A40">
        <v>39</v>
      </c>
      <c r="B40">
        <v>51</v>
      </c>
      <c r="C40">
        <v>4</v>
      </c>
      <c r="D40" t="s">
        <v>23</v>
      </c>
      <c r="E40">
        <v>30</v>
      </c>
      <c r="F40">
        <v>47</v>
      </c>
      <c r="G40" t="s">
        <v>72</v>
      </c>
      <c r="H40" t="s">
        <v>167</v>
      </c>
      <c r="I40" t="s">
        <v>40</v>
      </c>
      <c r="J40">
        <v>2</v>
      </c>
      <c r="K40">
        <v>16320</v>
      </c>
      <c r="L40">
        <v>1</v>
      </c>
      <c r="M40">
        <v>1240</v>
      </c>
      <c r="N40">
        <v>17560</v>
      </c>
      <c r="O40" t="s">
        <v>46</v>
      </c>
      <c r="P40">
        <v>2</v>
      </c>
      <c r="Q40" t="s">
        <v>28</v>
      </c>
      <c r="R40">
        <v>4</v>
      </c>
    </row>
    <row r="41" spans="1:18">
      <c r="A41">
        <v>40</v>
      </c>
      <c r="B41">
        <v>121</v>
      </c>
      <c r="C41">
        <v>3</v>
      </c>
      <c r="D41" t="s">
        <v>33</v>
      </c>
      <c r="E41">
        <v>14</v>
      </c>
      <c r="F41">
        <v>22</v>
      </c>
      <c r="G41" t="s">
        <v>71</v>
      </c>
      <c r="H41" t="s">
        <v>149</v>
      </c>
      <c r="I41" t="s">
        <v>26</v>
      </c>
      <c r="J41">
        <v>3</v>
      </c>
      <c r="K41">
        <v>4382</v>
      </c>
      <c r="L41">
        <v>1</v>
      </c>
      <c r="M41">
        <v>979</v>
      </c>
      <c r="N41">
        <v>5361</v>
      </c>
      <c r="O41" t="s">
        <v>27</v>
      </c>
      <c r="P41">
        <v>1</v>
      </c>
      <c r="Q41" t="s">
        <v>32</v>
      </c>
      <c r="R41">
        <v>1</v>
      </c>
    </row>
    <row r="42" spans="1:18">
      <c r="A42">
        <v>41</v>
      </c>
      <c r="B42">
        <v>241</v>
      </c>
      <c r="C42">
        <v>4</v>
      </c>
      <c r="D42" t="s">
        <v>23</v>
      </c>
      <c r="E42">
        <v>30</v>
      </c>
      <c r="F42">
        <v>9</v>
      </c>
      <c r="G42" t="s">
        <v>75</v>
      </c>
      <c r="H42" t="s">
        <v>136</v>
      </c>
      <c r="I42" t="s">
        <v>26</v>
      </c>
      <c r="J42">
        <v>1</v>
      </c>
      <c r="K42">
        <v>7740</v>
      </c>
      <c r="L42">
        <v>2</v>
      </c>
      <c r="M42">
        <v>11400</v>
      </c>
      <c r="N42">
        <v>19140</v>
      </c>
      <c r="O42" t="s">
        <v>27</v>
      </c>
      <c r="P42">
        <v>4</v>
      </c>
      <c r="Q42" t="s">
        <v>41</v>
      </c>
      <c r="R42">
        <v>6</v>
      </c>
    </row>
    <row r="43" spans="1:18">
      <c r="A43">
        <v>42</v>
      </c>
      <c r="B43">
        <v>264</v>
      </c>
      <c r="C43">
        <v>1</v>
      </c>
      <c r="D43" t="s">
        <v>37</v>
      </c>
      <c r="E43">
        <v>3</v>
      </c>
      <c r="F43">
        <v>14</v>
      </c>
      <c r="G43" t="s">
        <v>93</v>
      </c>
      <c r="H43" t="s">
        <v>141</v>
      </c>
      <c r="I43" t="s">
        <v>26</v>
      </c>
      <c r="J43">
        <v>2</v>
      </c>
      <c r="K43">
        <v>690</v>
      </c>
      <c r="L43">
        <v>2</v>
      </c>
      <c r="M43">
        <v>4320</v>
      </c>
      <c r="N43">
        <v>5010</v>
      </c>
      <c r="O43" t="s">
        <v>27</v>
      </c>
      <c r="P43">
        <v>3</v>
      </c>
      <c r="Q43" t="s">
        <v>35</v>
      </c>
      <c r="R43">
        <v>2</v>
      </c>
    </row>
    <row r="44" spans="1:18">
      <c r="A44">
        <v>43</v>
      </c>
      <c r="B44">
        <v>244</v>
      </c>
      <c r="C44">
        <v>3</v>
      </c>
      <c r="D44" t="s">
        <v>33</v>
      </c>
      <c r="E44">
        <v>14</v>
      </c>
      <c r="F44">
        <v>47</v>
      </c>
      <c r="G44" t="s">
        <v>72</v>
      </c>
      <c r="H44" t="s">
        <v>167</v>
      </c>
      <c r="I44" t="s">
        <v>40</v>
      </c>
      <c r="J44">
        <v>2</v>
      </c>
      <c r="K44">
        <v>11424</v>
      </c>
      <c r="L44">
        <v>1</v>
      </c>
      <c r="M44">
        <v>1860</v>
      </c>
      <c r="N44">
        <v>13284</v>
      </c>
      <c r="O44" t="s">
        <v>46</v>
      </c>
      <c r="P44">
        <v>4</v>
      </c>
      <c r="Q44" t="s">
        <v>41</v>
      </c>
      <c r="R44">
        <v>6</v>
      </c>
    </row>
    <row r="45" spans="1:18">
      <c r="A45">
        <v>44</v>
      </c>
      <c r="B45">
        <v>143</v>
      </c>
      <c r="C45">
        <v>3</v>
      </c>
      <c r="D45" t="s">
        <v>33</v>
      </c>
      <c r="E45">
        <v>14</v>
      </c>
      <c r="F45">
        <v>45</v>
      </c>
      <c r="G45" t="s">
        <v>45</v>
      </c>
      <c r="H45" t="s">
        <v>165</v>
      </c>
      <c r="I45" t="s">
        <v>40</v>
      </c>
      <c r="J45">
        <v>2</v>
      </c>
      <c r="K45">
        <v>5936</v>
      </c>
      <c r="L45">
        <v>2</v>
      </c>
      <c r="M45">
        <v>2880</v>
      </c>
      <c r="N45">
        <v>8816</v>
      </c>
      <c r="O45" t="s">
        <v>46</v>
      </c>
      <c r="P45">
        <v>2</v>
      </c>
      <c r="Q45" t="s">
        <v>28</v>
      </c>
      <c r="R45">
        <v>4</v>
      </c>
    </row>
    <row r="46" spans="1:18">
      <c r="A46">
        <v>45</v>
      </c>
      <c r="B46">
        <v>72</v>
      </c>
      <c r="C46">
        <v>4</v>
      </c>
      <c r="D46" t="s">
        <v>23</v>
      </c>
      <c r="E46">
        <v>30</v>
      </c>
      <c r="F46">
        <v>61</v>
      </c>
      <c r="G46" t="s">
        <v>77</v>
      </c>
      <c r="H46" t="s">
        <v>57</v>
      </c>
      <c r="I46" t="s">
        <v>26</v>
      </c>
      <c r="J46">
        <v>2</v>
      </c>
      <c r="K46">
        <v>3720</v>
      </c>
      <c r="L46">
        <v>1</v>
      </c>
      <c r="M46">
        <v>3640</v>
      </c>
      <c r="N46">
        <v>7360</v>
      </c>
      <c r="O46" t="s">
        <v>27</v>
      </c>
      <c r="P46">
        <v>2</v>
      </c>
      <c r="Q46" t="s">
        <v>28</v>
      </c>
      <c r="R46">
        <v>4</v>
      </c>
    </row>
    <row r="47" spans="1:18">
      <c r="A47">
        <v>46</v>
      </c>
      <c r="B47">
        <v>172</v>
      </c>
      <c r="C47">
        <v>1</v>
      </c>
      <c r="D47" t="s">
        <v>37</v>
      </c>
      <c r="E47">
        <v>3</v>
      </c>
      <c r="F47">
        <v>22</v>
      </c>
      <c r="G47" t="s">
        <v>71</v>
      </c>
      <c r="H47" t="s">
        <v>149</v>
      </c>
      <c r="I47" t="s">
        <v>26</v>
      </c>
      <c r="J47">
        <v>1</v>
      </c>
      <c r="K47">
        <v>540</v>
      </c>
      <c r="L47">
        <v>1</v>
      </c>
      <c r="M47">
        <v>3916</v>
      </c>
      <c r="N47">
        <v>4456</v>
      </c>
      <c r="O47" t="s">
        <v>27</v>
      </c>
      <c r="P47">
        <v>2</v>
      </c>
      <c r="Q47" t="s">
        <v>28</v>
      </c>
      <c r="R47">
        <v>4</v>
      </c>
    </row>
    <row r="48" spans="1:18">
      <c r="A48">
        <v>47</v>
      </c>
      <c r="B48">
        <v>25</v>
      </c>
      <c r="C48">
        <v>3</v>
      </c>
      <c r="D48" t="s">
        <v>33</v>
      </c>
      <c r="E48">
        <v>14</v>
      </c>
      <c r="F48">
        <v>18</v>
      </c>
      <c r="G48" t="s">
        <v>52</v>
      </c>
      <c r="H48" t="s">
        <v>145</v>
      </c>
      <c r="I48" t="s">
        <v>40</v>
      </c>
      <c r="J48">
        <v>1</v>
      </c>
      <c r="K48">
        <v>5208</v>
      </c>
      <c r="L48">
        <v>1</v>
      </c>
      <c r="M48">
        <v>560</v>
      </c>
      <c r="N48">
        <v>5768</v>
      </c>
      <c r="O48" t="s">
        <v>27</v>
      </c>
      <c r="P48">
        <v>2</v>
      </c>
      <c r="Q48" t="s">
        <v>28</v>
      </c>
      <c r="R48">
        <v>4</v>
      </c>
    </row>
    <row r="49" spans="1:18">
      <c r="A49">
        <v>48</v>
      </c>
      <c r="B49">
        <v>181</v>
      </c>
      <c r="C49">
        <v>4</v>
      </c>
      <c r="D49" t="s">
        <v>23</v>
      </c>
      <c r="E49">
        <v>30</v>
      </c>
      <c r="F49">
        <v>13</v>
      </c>
      <c r="G49" t="s">
        <v>43</v>
      </c>
      <c r="H49" t="s">
        <v>140</v>
      </c>
      <c r="I49" t="s">
        <v>40</v>
      </c>
      <c r="J49">
        <v>3</v>
      </c>
      <c r="K49">
        <v>61560</v>
      </c>
      <c r="L49">
        <v>2</v>
      </c>
      <c r="M49">
        <v>1560</v>
      </c>
      <c r="N49">
        <v>63120</v>
      </c>
      <c r="O49" t="s">
        <v>27</v>
      </c>
      <c r="P49">
        <v>4</v>
      </c>
      <c r="Q49" t="s">
        <v>41</v>
      </c>
      <c r="R49">
        <v>6</v>
      </c>
    </row>
    <row r="50" spans="1:18">
      <c r="A50">
        <v>49</v>
      </c>
      <c r="B50">
        <v>233</v>
      </c>
      <c r="C50">
        <v>3</v>
      </c>
      <c r="D50" t="s">
        <v>33</v>
      </c>
      <c r="E50">
        <v>14</v>
      </c>
      <c r="F50">
        <v>17</v>
      </c>
      <c r="G50" t="s">
        <v>92</v>
      </c>
      <c r="H50" t="s">
        <v>144</v>
      </c>
      <c r="I50" t="s">
        <v>40</v>
      </c>
      <c r="J50">
        <v>2</v>
      </c>
      <c r="K50">
        <v>5040</v>
      </c>
      <c r="L50">
        <v>2</v>
      </c>
      <c r="M50">
        <v>520</v>
      </c>
      <c r="N50">
        <v>5560</v>
      </c>
      <c r="O50" t="s">
        <v>27</v>
      </c>
      <c r="P50">
        <v>3</v>
      </c>
      <c r="Q50" t="s">
        <v>35</v>
      </c>
      <c r="R50">
        <v>2</v>
      </c>
    </row>
    <row r="51" spans="1:18">
      <c r="A51">
        <v>50</v>
      </c>
      <c r="B51">
        <v>143</v>
      </c>
      <c r="C51">
        <v>4</v>
      </c>
      <c r="D51" t="s">
        <v>23</v>
      </c>
      <c r="E51">
        <v>30</v>
      </c>
      <c r="F51">
        <v>28</v>
      </c>
      <c r="G51" t="s">
        <v>63</v>
      </c>
      <c r="H51" t="s">
        <v>154</v>
      </c>
      <c r="I51" t="s">
        <v>64</v>
      </c>
      <c r="J51">
        <v>2</v>
      </c>
      <c r="K51">
        <v>16560</v>
      </c>
      <c r="L51">
        <v>2</v>
      </c>
      <c r="M51">
        <v>6160</v>
      </c>
      <c r="N51">
        <v>22720</v>
      </c>
      <c r="O51" t="s">
        <v>46</v>
      </c>
      <c r="P51">
        <v>2</v>
      </c>
      <c r="Q51" t="s">
        <v>28</v>
      </c>
      <c r="R51">
        <v>4</v>
      </c>
    </row>
    <row r="52" spans="1:18">
      <c r="A52">
        <v>51</v>
      </c>
      <c r="B52">
        <v>68</v>
      </c>
      <c r="C52">
        <v>4</v>
      </c>
      <c r="D52" t="s">
        <v>23</v>
      </c>
      <c r="E52">
        <v>30</v>
      </c>
      <c r="F52">
        <v>32</v>
      </c>
      <c r="G52" t="s">
        <v>48</v>
      </c>
      <c r="H52" t="s">
        <v>152</v>
      </c>
      <c r="I52" t="s">
        <v>26</v>
      </c>
      <c r="J52">
        <v>3</v>
      </c>
      <c r="K52">
        <v>7170</v>
      </c>
      <c r="L52">
        <v>2</v>
      </c>
      <c r="M52">
        <v>2400</v>
      </c>
      <c r="N52">
        <v>9570</v>
      </c>
      <c r="O52" t="s">
        <v>27</v>
      </c>
      <c r="P52">
        <v>1</v>
      </c>
      <c r="Q52" t="s">
        <v>32</v>
      </c>
      <c r="R52">
        <v>1</v>
      </c>
    </row>
    <row r="53" spans="1:18">
      <c r="A53">
        <v>52</v>
      </c>
      <c r="B53">
        <v>289</v>
      </c>
      <c r="C53">
        <v>2</v>
      </c>
      <c r="D53" t="s">
        <v>29</v>
      </c>
      <c r="E53">
        <v>7</v>
      </c>
      <c r="F53">
        <v>25</v>
      </c>
      <c r="G53" t="s">
        <v>102</v>
      </c>
      <c r="H53" t="s">
        <v>152</v>
      </c>
      <c r="I53" t="s">
        <v>26</v>
      </c>
      <c r="J53">
        <v>2</v>
      </c>
      <c r="K53">
        <v>6594</v>
      </c>
      <c r="L53">
        <v>2</v>
      </c>
      <c r="M53">
        <v>11760</v>
      </c>
      <c r="N53">
        <v>18354</v>
      </c>
      <c r="O53" t="s">
        <v>27</v>
      </c>
      <c r="P53">
        <v>4</v>
      </c>
      <c r="Q53" t="s">
        <v>41</v>
      </c>
      <c r="R53">
        <v>6</v>
      </c>
    </row>
    <row r="54" spans="1:18">
      <c r="A54">
        <v>53</v>
      </c>
      <c r="B54">
        <v>283</v>
      </c>
      <c r="C54">
        <v>2</v>
      </c>
      <c r="D54" t="s">
        <v>29</v>
      </c>
      <c r="E54">
        <v>7</v>
      </c>
      <c r="F54">
        <v>49</v>
      </c>
      <c r="G54" t="s">
        <v>91</v>
      </c>
      <c r="H54" t="s">
        <v>31</v>
      </c>
      <c r="I54" t="s">
        <v>40</v>
      </c>
      <c r="J54">
        <v>3</v>
      </c>
      <c r="K54">
        <v>13356</v>
      </c>
      <c r="L54">
        <v>2</v>
      </c>
      <c r="M54">
        <v>4440</v>
      </c>
      <c r="N54">
        <v>17796</v>
      </c>
      <c r="O54" t="s">
        <v>27</v>
      </c>
      <c r="P54">
        <v>4</v>
      </c>
      <c r="Q54" t="s">
        <v>41</v>
      </c>
      <c r="R54">
        <v>6</v>
      </c>
    </row>
    <row r="55" spans="1:18">
      <c r="A55">
        <v>54</v>
      </c>
      <c r="B55">
        <v>18</v>
      </c>
      <c r="C55">
        <v>3</v>
      </c>
      <c r="D55" t="s">
        <v>33</v>
      </c>
      <c r="E55">
        <v>14</v>
      </c>
      <c r="F55">
        <v>18</v>
      </c>
      <c r="G55" t="s">
        <v>52</v>
      </c>
      <c r="H55" t="s">
        <v>145</v>
      </c>
      <c r="I55" t="s">
        <v>40</v>
      </c>
      <c r="J55">
        <v>2</v>
      </c>
      <c r="K55">
        <v>14000</v>
      </c>
      <c r="L55">
        <v>1</v>
      </c>
      <c r="M55">
        <v>560</v>
      </c>
      <c r="N55">
        <v>14560</v>
      </c>
      <c r="O55" t="s">
        <v>27</v>
      </c>
      <c r="P55">
        <v>2</v>
      </c>
      <c r="Q55" t="s">
        <v>28</v>
      </c>
      <c r="R55">
        <v>4</v>
      </c>
    </row>
    <row r="56" spans="1:18">
      <c r="A56">
        <v>55</v>
      </c>
      <c r="B56">
        <v>188</v>
      </c>
      <c r="C56">
        <v>4</v>
      </c>
      <c r="D56" t="s">
        <v>23</v>
      </c>
      <c r="E56">
        <v>30</v>
      </c>
      <c r="F56">
        <v>67</v>
      </c>
      <c r="G56" t="s">
        <v>97</v>
      </c>
      <c r="H56" t="s">
        <v>25</v>
      </c>
      <c r="I56" t="s">
        <v>40</v>
      </c>
      <c r="J56">
        <v>2</v>
      </c>
      <c r="K56">
        <v>16320</v>
      </c>
      <c r="L56">
        <v>1</v>
      </c>
      <c r="M56">
        <v>2200</v>
      </c>
      <c r="N56">
        <v>18520</v>
      </c>
      <c r="O56" t="s">
        <v>27</v>
      </c>
      <c r="P56">
        <v>2</v>
      </c>
      <c r="Q56" t="s">
        <v>28</v>
      </c>
      <c r="R56">
        <v>4</v>
      </c>
    </row>
    <row r="57" spans="1:18">
      <c r="A57">
        <v>56</v>
      </c>
      <c r="B57">
        <v>53</v>
      </c>
      <c r="C57">
        <v>4</v>
      </c>
      <c r="D57" t="s">
        <v>23</v>
      </c>
      <c r="E57">
        <v>30</v>
      </c>
      <c r="F57">
        <v>30</v>
      </c>
      <c r="G57" t="s">
        <v>30</v>
      </c>
      <c r="H57" t="s">
        <v>155</v>
      </c>
      <c r="I57" t="s">
        <v>26</v>
      </c>
      <c r="J57">
        <v>1</v>
      </c>
      <c r="K57">
        <v>12420</v>
      </c>
      <c r="L57">
        <v>1</v>
      </c>
      <c r="M57">
        <v>6900</v>
      </c>
      <c r="N57">
        <v>19320</v>
      </c>
      <c r="O57" t="s">
        <v>27</v>
      </c>
      <c r="P57">
        <v>4</v>
      </c>
      <c r="Q57" t="s">
        <v>41</v>
      </c>
      <c r="R57">
        <v>6</v>
      </c>
    </row>
    <row r="58" spans="1:18">
      <c r="A58">
        <v>57</v>
      </c>
      <c r="B58">
        <v>18</v>
      </c>
      <c r="C58">
        <v>2</v>
      </c>
      <c r="D58" t="s">
        <v>29</v>
      </c>
      <c r="E58">
        <v>7</v>
      </c>
      <c r="F58">
        <v>66</v>
      </c>
      <c r="G58" t="s">
        <v>59</v>
      </c>
      <c r="H58" t="s">
        <v>57</v>
      </c>
      <c r="I58" t="s">
        <v>26</v>
      </c>
      <c r="J58">
        <v>2</v>
      </c>
      <c r="K58">
        <v>1834</v>
      </c>
      <c r="L58">
        <v>1</v>
      </c>
      <c r="M58">
        <v>2700</v>
      </c>
      <c r="N58">
        <v>4534</v>
      </c>
      <c r="O58" t="s">
        <v>27</v>
      </c>
      <c r="P58">
        <v>3</v>
      </c>
      <c r="Q58" t="s">
        <v>35</v>
      </c>
      <c r="R58">
        <v>2</v>
      </c>
    </row>
    <row r="59" spans="1:18">
      <c r="A59">
        <v>58</v>
      </c>
      <c r="B59">
        <v>250</v>
      </c>
      <c r="C59">
        <v>2</v>
      </c>
      <c r="D59" t="s">
        <v>29</v>
      </c>
      <c r="E59">
        <v>7</v>
      </c>
      <c r="F59">
        <v>46</v>
      </c>
      <c r="G59" t="s">
        <v>67</v>
      </c>
      <c r="H59" t="s">
        <v>166</v>
      </c>
      <c r="I59" t="s">
        <v>26</v>
      </c>
      <c r="J59">
        <v>1</v>
      </c>
      <c r="K59">
        <v>1848</v>
      </c>
      <c r="L59">
        <v>1</v>
      </c>
      <c r="M59">
        <v>4720</v>
      </c>
      <c r="N59">
        <v>6568</v>
      </c>
      <c r="O59" t="s">
        <v>27</v>
      </c>
      <c r="P59">
        <v>2</v>
      </c>
      <c r="Q59" t="s">
        <v>28</v>
      </c>
      <c r="R59">
        <v>4</v>
      </c>
    </row>
    <row r="60" spans="1:18">
      <c r="A60">
        <v>59</v>
      </c>
      <c r="B60">
        <v>52</v>
      </c>
      <c r="C60">
        <v>3</v>
      </c>
      <c r="D60" t="s">
        <v>33</v>
      </c>
      <c r="E60">
        <v>14</v>
      </c>
      <c r="F60">
        <v>54</v>
      </c>
      <c r="G60" t="s">
        <v>94</v>
      </c>
      <c r="H60" t="s">
        <v>44</v>
      </c>
      <c r="I60" t="s">
        <v>40</v>
      </c>
      <c r="J60">
        <v>2</v>
      </c>
      <c r="K60">
        <v>4816</v>
      </c>
      <c r="L60">
        <v>2</v>
      </c>
      <c r="M60">
        <v>1440</v>
      </c>
      <c r="N60">
        <v>6256</v>
      </c>
      <c r="O60" t="s">
        <v>27</v>
      </c>
      <c r="P60">
        <v>3</v>
      </c>
      <c r="Q60" t="s">
        <v>35</v>
      </c>
      <c r="R60">
        <v>2</v>
      </c>
    </row>
    <row r="61" spans="1:18">
      <c r="A61">
        <v>60</v>
      </c>
      <c r="B61">
        <v>191</v>
      </c>
      <c r="C61">
        <v>4</v>
      </c>
      <c r="D61" t="s">
        <v>23</v>
      </c>
      <c r="E61">
        <v>30</v>
      </c>
      <c r="F61">
        <v>58</v>
      </c>
      <c r="G61" t="s">
        <v>79</v>
      </c>
      <c r="H61" t="s">
        <v>44</v>
      </c>
      <c r="I61" t="s">
        <v>62</v>
      </c>
      <c r="J61">
        <v>3</v>
      </c>
      <c r="K61">
        <v>12210</v>
      </c>
      <c r="L61">
        <v>2</v>
      </c>
      <c r="M61">
        <v>2680</v>
      </c>
      <c r="N61">
        <v>14890</v>
      </c>
      <c r="O61" t="s">
        <v>46</v>
      </c>
      <c r="P61">
        <v>1</v>
      </c>
      <c r="Q61" t="s">
        <v>32</v>
      </c>
      <c r="R61">
        <v>1</v>
      </c>
    </row>
    <row r="62" spans="1:18">
      <c r="A62">
        <v>61</v>
      </c>
      <c r="B62">
        <v>29</v>
      </c>
      <c r="C62">
        <v>4</v>
      </c>
      <c r="D62" t="s">
        <v>23</v>
      </c>
      <c r="E62">
        <v>30</v>
      </c>
      <c r="F62">
        <v>20</v>
      </c>
      <c r="G62" t="s">
        <v>34</v>
      </c>
      <c r="H62" t="s">
        <v>147</v>
      </c>
      <c r="I62" t="s">
        <v>26</v>
      </c>
      <c r="J62">
        <v>1</v>
      </c>
      <c r="K62">
        <v>2220</v>
      </c>
      <c r="L62">
        <v>2</v>
      </c>
      <c r="M62">
        <v>1960</v>
      </c>
      <c r="N62">
        <v>4180</v>
      </c>
      <c r="O62" t="s">
        <v>27</v>
      </c>
      <c r="P62">
        <v>1</v>
      </c>
      <c r="Q62" t="s">
        <v>32</v>
      </c>
      <c r="R62">
        <v>1</v>
      </c>
    </row>
    <row r="63" spans="1:18">
      <c r="A63">
        <v>62</v>
      </c>
      <c r="B63">
        <v>122</v>
      </c>
      <c r="C63">
        <v>4</v>
      </c>
      <c r="D63" t="s">
        <v>23</v>
      </c>
      <c r="E63">
        <v>30</v>
      </c>
      <c r="F63">
        <v>46</v>
      </c>
      <c r="G63" t="s">
        <v>67</v>
      </c>
      <c r="H63" t="s">
        <v>166</v>
      </c>
      <c r="I63" t="s">
        <v>26</v>
      </c>
      <c r="J63">
        <v>2</v>
      </c>
      <c r="K63">
        <v>32760</v>
      </c>
      <c r="L63">
        <v>1</v>
      </c>
      <c r="M63">
        <v>7080</v>
      </c>
      <c r="N63">
        <v>39840</v>
      </c>
      <c r="O63" t="s">
        <v>27</v>
      </c>
      <c r="P63">
        <v>4</v>
      </c>
      <c r="Q63" t="s">
        <v>41</v>
      </c>
      <c r="R63">
        <v>6</v>
      </c>
    </row>
    <row r="64" spans="1:18">
      <c r="A64">
        <v>63</v>
      </c>
      <c r="B64">
        <v>107</v>
      </c>
      <c r="C64">
        <v>1</v>
      </c>
      <c r="D64" t="s">
        <v>37</v>
      </c>
      <c r="E64">
        <v>3</v>
      </c>
      <c r="F64">
        <v>24</v>
      </c>
      <c r="G64" t="s">
        <v>49</v>
      </c>
      <c r="H64" t="s">
        <v>151</v>
      </c>
      <c r="I64" t="s">
        <v>26</v>
      </c>
      <c r="J64">
        <v>1</v>
      </c>
      <c r="K64">
        <v>990</v>
      </c>
      <c r="L64">
        <v>1</v>
      </c>
      <c r="M64">
        <v>11700</v>
      </c>
      <c r="N64">
        <v>12690</v>
      </c>
      <c r="O64" t="s">
        <v>27</v>
      </c>
      <c r="P64">
        <v>4</v>
      </c>
      <c r="Q64" t="s">
        <v>41</v>
      </c>
      <c r="R64">
        <v>6</v>
      </c>
    </row>
    <row r="65" spans="1:18">
      <c r="A65">
        <v>64</v>
      </c>
      <c r="B65">
        <v>142</v>
      </c>
      <c r="C65">
        <v>2</v>
      </c>
      <c r="D65" t="s">
        <v>29</v>
      </c>
      <c r="E65">
        <v>7</v>
      </c>
      <c r="F65">
        <v>2</v>
      </c>
      <c r="G65" t="s">
        <v>74</v>
      </c>
      <c r="H65" t="s">
        <v>129</v>
      </c>
      <c r="I65" t="s">
        <v>26</v>
      </c>
      <c r="J65">
        <v>3</v>
      </c>
      <c r="K65">
        <v>3010</v>
      </c>
      <c r="L65">
        <v>1</v>
      </c>
      <c r="M65">
        <v>3120</v>
      </c>
      <c r="N65">
        <v>6130</v>
      </c>
      <c r="O65" t="s">
        <v>27</v>
      </c>
      <c r="P65">
        <v>3</v>
      </c>
      <c r="Q65" t="s">
        <v>35</v>
      </c>
      <c r="R65">
        <v>2</v>
      </c>
    </row>
    <row r="66" spans="1:18">
      <c r="A66">
        <v>65</v>
      </c>
      <c r="B66">
        <v>153</v>
      </c>
      <c r="C66">
        <v>2</v>
      </c>
      <c r="D66" t="s">
        <v>29</v>
      </c>
      <c r="E66">
        <v>7</v>
      </c>
      <c r="F66">
        <v>19</v>
      </c>
      <c r="G66" t="s">
        <v>99</v>
      </c>
      <c r="H66" t="s">
        <v>146</v>
      </c>
      <c r="I66" t="s">
        <v>40</v>
      </c>
      <c r="J66">
        <v>1</v>
      </c>
      <c r="K66">
        <v>448</v>
      </c>
      <c r="L66">
        <v>2</v>
      </c>
      <c r="M66">
        <v>960</v>
      </c>
      <c r="N66">
        <v>1408</v>
      </c>
      <c r="O66" t="s">
        <v>27</v>
      </c>
      <c r="P66">
        <v>3</v>
      </c>
      <c r="Q66" t="s">
        <v>35</v>
      </c>
      <c r="R66">
        <v>2</v>
      </c>
    </row>
    <row r="67" spans="1:18">
      <c r="A67">
        <v>66</v>
      </c>
      <c r="B67">
        <v>1</v>
      </c>
      <c r="C67">
        <v>4</v>
      </c>
      <c r="D67" t="s">
        <v>23</v>
      </c>
      <c r="E67">
        <v>30</v>
      </c>
      <c r="F67">
        <v>45</v>
      </c>
      <c r="G67" t="s">
        <v>45</v>
      </c>
      <c r="H67" t="s">
        <v>165</v>
      </c>
      <c r="I67" t="s">
        <v>40</v>
      </c>
      <c r="J67">
        <v>2</v>
      </c>
      <c r="K67">
        <v>12720</v>
      </c>
      <c r="L67">
        <v>1</v>
      </c>
      <c r="M67">
        <v>1440</v>
      </c>
      <c r="N67">
        <v>14160</v>
      </c>
      <c r="O67" t="s">
        <v>46</v>
      </c>
      <c r="P67">
        <v>2</v>
      </c>
      <c r="Q67" t="s">
        <v>28</v>
      </c>
      <c r="R67">
        <v>4</v>
      </c>
    </row>
    <row r="68" spans="1:18">
      <c r="A68">
        <v>67</v>
      </c>
      <c r="B68">
        <v>204</v>
      </c>
      <c r="C68">
        <v>3</v>
      </c>
      <c r="D68" t="s">
        <v>33</v>
      </c>
      <c r="E68">
        <v>14</v>
      </c>
      <c r="F68">
        <v>40</v>
      </c>
      <c r="G68" t="s">
        <v>98</v>
      </c>
      <c r="H68" t="s">
        <v>161</v>
      </c>
      <c r="I68" t="s">
        <v>26</v>
      </c>
      <c r="J68">
        <v>1</v>
      </c>
      <c r="K68">
        <v>490</v>
      </c>
      <c r="L68">
        <v>2</v>
      </c>
      <c r="M68">
        <v>2200</v>
      </c>
      <c r="N68">
        <v>2690</v>
      </c>
      <c r="O68" t="s">
        <v>27</v>
      </c>
      <c r="P68">
        <v>1</v>
      </c>
      <c r="Q68" t="s">
        <v>32</v>
      </c>
      <c r="R68">
        <v>1</v>
      </c>
    </row>
    <row r="69" spans="1:18">
      <c r="A69">
        <v>68</v>
      </c>
      <c r="B69">
        <v>118</v>
      </c>
      <c r="C69">
        <v>1</v>
      </c>
      <c r="D69" t="s">
        <v>37</v>
      </c>
      <c r="E69">
        <v>3</v>
      </c>
      <c r="F69">
        <v>31</v>
      </c>
      <c r="G69" t="s">
        <v>107</v>
      </c>
      <c r="H69" t="s">
        <v>156</v>
      </c>
      <c r="I69" t="s">
        <v>40</v>
      </c>
      <c r="J69">
        <v>3</v>
      </c>
      <c r="K69">
        <v>10044</v>
      </c>
      <c r="L69">
        <v>2</v>
      </c>
      <c r="M69">
        <v>2640</v>
      </c>
      <c r="N69">
        <v>12684</v>
      </c>
      <c r="O69" t="s">
        <v>27</v>
      </c>
      <c r="P69">
        <v>4</v>
      </c>
      <c r="Q69" t="s">
        <v>41</v>
      </c>
      <c r="R69">
        <v>6</v>
      </c>
    </row>
    <row r="70" spans="1:18">
      <c r="A70">
        <v>69</v>
      </c>
      <c r="B70">
        <v>214</v>
      </c>
      <c r="C70">
        <v>2</v>
      </c>
      <c r="D70" t="s">
        <v>29</v>
      </c>
      <c r="E70">
        <v>7</v>
      </c>
      <c r="F70">
        <v>65</v>
      </c>
      <c r="G70" t="s">
        <v>95</v>
      </c>
      <c r="H70" t="s">
        <v>25</v>
      </c>
      <c r="I70" t="s">
        <v>40</v>
      </c>
      <c r="J70">
        <v>3</v>
      </c>
      <c r="K70">
        <v>14238</v>
      </c>
      <c r="L70">
        <v>2</v>
      </c>
      <c r="M70">
        <v>3600</v>
      </c>
      <c r="N70">
        <v>17838</v>
      </c>
      <c r="O70" t="s">
        <v>27</v>
      </c>
      <c r="P70">
        <v>4</v>
      </c>
      <c r="Q70" t="s">
        <v>41</v>
      </c>
      <c r="R70">
        <v>6</v>
      </c>
    </row>
    <row r="71" spans="1:18">
      <c r="A71">
        <v>70</v>
      </c>
      <c r="B71">
        <v>52</v>
      </c>
      <c r="C71">
        <v>1</v>
      </c>
      <c r="D71" t="s">
        <v>37</v>
      </c>
      <c r="E71">
        <v>3</v>
      </c>
      <c r="F71">
        <v>48</v>
      </c>
      <c r="G71" t="s">
        <v>66</v>
      </c>
      <c r="H71" t="s">
        <v>168</v>
      </c>
      <c r="I71" t="s">
        <v>26</v>
      </c>
      <c r="J71">
        <v>2</v>
      </c>
      <c r="K71">
        <v>294</v>
      </c>
      <c r="L71">
        <v>2</v>
      </c>
      <c r="M71">
        <v>2440</v>
      </c>
      <c r="N71">
        <v>2734</v>
      </c>
      <c r="O71" t="s">
        <v>27</v>
      </c>
      <c r="P71">
        <v>1</v>
      </c>
      <c r="Q71" t="s">
        <v>32</v>
      </c>
      <c r="R71">
        <v>1</v>
      </c>
    </row>
    <row r="72" spans="1:18">
      <c r="A72">
        <v>71</v>
      </c>
      <c r="B72">
        <v>131</v>
      </c>
      <c r="C72">
        <v>2</v>
      </c>
      <c r="D72" t="s">
        <v>29</v>
      </c>
      <c r="E72">
        <v>7</v>
      </c>
      <c r="F72">
        <v>41</v>
      </c>
      <c r="G72" t="s">
        <v>60</v>
      </c>
      <c r="H72" t="s">
        <v>158</v>
      </c>
      <c r="I72" t="s">
        <v>40</v>
      </c>
      <c r="J72">
        <v>1</v>
      </c>
      <c r="K72">
        <v>2394</v>
      </c>
      <c r="L72">
        <v>2</v>
      </c>
      <c r="M72">
        <v>3720</v>
      </c>
      <c r="N72">
        <v>6114</v>
      </c>
      <c r="O72" t="s">
        <v>46</v>
      </c>
      <c r="P72">
        <v>4</v>
      </c>
      <c r="Q72" t="s">
        <v>41</v>
      </c>
      <c r="R72">
        <v>6</v>
      </c>
    </row>
    <row r="73" spans="1:18">
      <c r="A73">
        <v>72</v>
      </c>
      <c r="B73">
        <v>233</v>
      </c>
      <c r="C73">
        <v>3</v>
      </c>
      <c r="D73" t="s">
        <v>33</v>
      </c>
      <c r="E73">
        <v>14</v>
      </c>
      <c r="F73">
        <v>15</v>
      </c>
      <c r="G73" t="s">
        <v>50</v>
      </c>
      <c r="H73" t="s">
        <v>142</v>
      </c>
      <c r="I73" t="s">
        <v>40</v>
      </c>
      <c r="J73">
        <v>3</v>
      </c>
      <c r="K73">
        <v>13048</v>
      </c>
      <c r="L73">
        <v>1</v>
      </c>
      <c r="M73">
        <v>800</v>
      </c>
      <c r="N73">
        <v>13848</v>
      </c>
      <c r="O73" t="s">
        <v>27</v>
      </c>
      <c r="P73">
        <v>2</v>
      </c>
      <c r="Q73" t="s">
        <v>28</v>
      </c>
      <c r="R73">
        <v>4</v>
      </c>
    </row>
    <row r="74" spans="1:18">
      <c r="A74">
        <v>73</v>
      </c>
      <c r="B74">
        <v>212</v>
      </c>
      <c r="C74">
        <v>1</v>
      </c>
      <c r="D74" t="s">
        <v>37</v>
      </c>
      <c r="E74">
        <v>3</v>
      </c>
      <c r="F74">
        <v>67</v>
      </c>
      <c r="G74" t="s">
        <v>97</v>
      </c>
      <c r="H74" t="s">
        <v>25</v>
      </c>
      <c r="I74" t="s">
        <v>40</v>
      </c>
      <c r="J74">
        <v>2</v>
      </c>
      <c r="K74">
        <v>2448</v>
      </c>
      <c r="L74">
        <v>1</v>
      </c>
      <c r="M74">
        <v>3300</v>
      </c>
      <c r="N74">
        <v>5748</v>
      </c>
      <c r="O74" t="s">
        <v>27</v>
      </c>
      <c r="P74">
        <v>4</v>
      </c>
      <c r="Q74" t="s">
        <v>41</v>
      </c>
      <c r="R74">
        <v>6</v>
      </c>
    </row>
    <row r="75" spans="1:18">
      <c r="A75">
        <v>74</v>
      </c>
      <c r="B75">
        <v>224</v>
      </c>
      <c r="C75">
        <v>1</v>
      </c>
      <c r="D75" t="s">
        <v>37</v>
      </c>
      <c r="E75">
        <v>3</v>
      </c>
      <c r="F75">
        <v>17</v>
      </c>
      <c r="G75" t="s">
        <v>92</v>
      </c>
      <c r="H75" t="s">
        <v>144</v>
      </c>
      <c r="I75" t="s">
        <v>40</v>
      </c>
      <c r="J75">
        <v>3</v>
      </c>
      <c r="K75">
        <v>3294</v>
      </c>
      <c r="L75">
        <v>1</v>
      </c>
      <c r="M75">
        <v>260</v>
      </c>
      <c r="N75">
        <v>3554</v>
      </c>
      <c r="O75" t="s">
        <v>27</v>
      </c>
      <c r="P75">
        <v>3</v>
      </c>
      <c r="Q75" t="s">
        <v>35</v>
      </c>
      <c r="R75">
        <v>2</v>
      </c>
    </row>
    <row r="76" spans="1:18">
      <c r="A76">
        <v>75</v>
      </c>
      <c r="B76">
        <v>128</v>
      </c>
      <c r="C76">
        <v>3</v>
      </c>
      <c r="D76" t="s">
        <v>33</v>
      </c>
      <c r="E76">
        <v>14</v>
      </c>
      <c r="F76">
        <v>3</v>
      </c>
      <c r="G76" t="s">
        <v>110</v>
      </c>
      <c r="H76" t="s">
        <v>130</v>
      </c>
      <c r="I76" t="s">
        <v>40</v>
      </c>
      <c r="J76">
        <v>3</v>
      </c>
      <c r="K76">
        <v>3010</v>
      </c>
      <c r="L76">
        <v>1</v>
      </c>
      <c r="M76">
        <v>250</v>
      </c>
      <c r="N76">
        <v>3260</v>
      </c>
      <c r="O76" t="s">
        <v>27</v>
      </c>
      <c r="P76">
        <v>1</v>
      </c>
      <c r="Q76" t="s">
        <v>32</v>
      </c>
      <c r="R76">
        <v>1</v>
      </c>
    </row>
    <row r="77" spans="1:18">
      <c r="A77">
        <v>76</v>
      </c>
      <c r="B77">
        <v>275</v>
      </c>
      <c r="C77">
        <v>1</v>
      </c>
      <c r="D77" t="s">
        <v>37</v>
      </c>
      <c r="E77">
        <v>3</v>
      </c>
      <c r="F77">
        <v>6</v>
      </c>
      <c r="G77" t="s">
        <v>70</v>
      </c>
      <c r="H77" t="s">
        <v>133</v>
      </c>
      <c r="I77" t="s">
        <v>26</v>
      </c>
      <c r="J77">
        <v>1</v>
      </c>
      <c r="K77">
        <v>588</v>
      </c>
      <c r="L77">
        <v>2</v>
      </c>
      <c r="M77">
        <v>9800</v>
      </c>
      <c r="N77">
        <v>10388</v>
      </c>
      <c r="O77" t="s">
        <v>27</v>
      </c>
      <c r="P77">
        <v>2</v>
      </c>
      <c r="Q77" t="s">
        <v>28</v>
      </c>
      <c r="R77">
        <v>4</v>
      </c>
    </row>
    <row r="78" spans="1:18">
      <c r="A78">
        <v>77</v>
      </c>
      <c r="B78">
        <v>164</v>
      </c>
      <c r="C78">
        <v>2</v>
      </c>
      <c r="D78" t="s">
        <v>29</v>
      </c>
      <c r="E78">
        <v>7</v>
      </c>
      <c r="F78">
        <v>17</v>
      </c>
      <c r="G78" t="s">
        <v>92</v>
      </c>
      <c r="H78" t="s">
        <v>144</v>
      </c>
      <c r="I78" t="s">
        <v>40</v>
      </c>
      <c r="J78">
        <v>2</v>
      </c>
      <c r="K78">
        <v>2520</v>
      </c>
      <c r="L78">
        <v>2</v>
      </c>
      <c r="M78">
        <v>520</v>
      </c>
      <c r="N78">
        <v>3040</v>
      </c>
      <c r="O78" t="s">
        <v>27</v>
      </c>
      <c r="P78">
        <v>3</v>
      </c>
      <c r="Q78" t="s">
        <v>35</v>
      </c>
      <c r="R78">
        <v>2</v>
      </c>
    </row>
    <row r="79" spans="1:18">
      <c r="A79">
        <v>78</v>
      </c>
      <c r="B79">
        <v>204</v>
      </c>
      <c r="C79">
        <v>2</v>
      </c>
      <c r="D79" t="s">
        <v>29</v>
      </c>
      <c r="E79">
        <v>7</v>
      </c>
      <c r="F79">
        <v>66</v>
      </c>
      <c r="G79" t="s">
        <v>59</v>
      </c>
      <c r="H79" t="s">
        <v>57</v>
      </c>
      <c r="I79" t="s">
        <v>26</v>
      </c>
      <c r="J79">
        <v>3</v>
      </c>
      <c r="K79">
        <v>16548</v>
      </c>
      <c r="L79">
        <v>2</v>
      </c>
      <c r="M79">
        <v>16200</v>
      </c>
      <c r="N79">
        <v>32748</v>
      </c>
      <c r="O79" t="s">
        <v>27</v>
      </c>
      <c r="P79">
        <v>4</v>
      </c>
      <c r="Q79" t="s">
        <v>41</v>
      </c>
      <c r="R79">
        <v>6</v>
      </c>
    </row>
    <row r="80" spans="1:18">
      <c r="A80">
        <v>79</v>
      </c>
      <c r="B80">
        <v>112</v>
      </c>
      <c r="C80">
        <v>1</v>
      </c>
      <c r="D80" t="s">
        <v>37</v>
      </c>
      <c r="E80">
        <v>3</v>
      </c>
      <c r="F80">
        <v>50</v>
      </c>
      <c r="G80" t="s">
        <v>81</v>
      </c>
      <c r="H80" t="s">
        <v>25</v>
      </c>
      <c r="I80" t="s">
        <v>82</v>
      </c>
      <c r="J80">
        <v>3</v>
      </c>
      <c r="K80">
        <v>3420</v>
      </c>
      <c r="L80">
        <v>1</v>
      </c>
      <c r="M80">
        <v>4240</v>
      </c>
      <c r="N80">
        <v>7660</v>
      </c>
      <c r="O80" t="s">
        <v>83</v>
      </c>
      <c r="P80">
        <v>2</v>
      </c>
      <c r="Q80" t="s">
        <v>28</v>
      </c>
      <c r="R80">
        <v>4</v>
      </c>
    </row>
    <row r="81" spans="1:18">
      <c r="A81">
        <v>80</v>
      </c>
      <c r="B81">
        <v>124</v>
      </c>
      <c r="C81">
        <v>2</v>
      </c>
      <c r="D81" t="s">
        <v>29</v>
      </c>
      <c r="E81">
        <v>7</v>
      </c>
      <c r="F81">
        <v>42</v>
      </c>
      <c r="G81" t="s">
        <v>96</v>
      </c>
      <c r="H81" t="s">
        <v>162</v>
      </c>
      <c r="I81" t="s">
        <v>40</v>
      </c>
      <c r="J81">
        <v>3</v>
      </c>
      <c r="K81">
        <v>19194</v>
      </c>
      <c r="L81">
        <v>1</v>
      </c>
      <c r="M81">
        <v>960</v>
      </c>
      <c r="N81">
        <v>20154</v>
      </c>
      <c r="O81" t="s">
        <v>46</v>
      </c>
      <c r="P81">
        <v>4</v>
      </c>
      <c r="Q81" t="s">
        <v>41</v>
      </c>
      <c r="R81">
        <v>6</v>
      </c>
    </row>
    <row r="82" spans="1:18">
      <c r="A82">
        <v>81</v>
      </c>
      <c r="B82">
        <v>28</v>
      </c>
      <c r="C82">
        <v>3</v>
      </c>
      <c r="D82" t="s">
        <v>33</v>
      </c>
      <c r="E82">
        <v>14</v>
      </c>
      <c r="F82">
        <v>30</v>
      </c>
      <c r="G82" t="s">
        <v>30</v>
      </c>
      <c r="H82" t="s">
        <v>155</v>
      </c>
      <c r="I82" t="s">
        <v>26</v>
      </c>
      <c r="J82">
        <v>1</v>
      </c>
      <c r="K82">
        <v>3864</v>
      </c>
      <c r="L82">
        <v>2</v>
      </c>
      <c r="M82">
        <v>9200</v>
      </c>
      <c r="N82">
        <v>13064</v>
      </c>
      <c r="O82" t="s">
        <v>27</v>
      </c>
      <c r="P82">
        <v>2</v>
      </c>
      <c r="Q82" t="s">
        <v>28</v>
      </c>
      <c r="R82">
        <v>4</v>
      </c>
    </row>
    <row r="83" spans="1:18">
      <c r="A83">
        <v>82</v>
      </c>
      <c r="B83">
        <v>198</v>
      </c>
      <c r="C83">
        <v>4</v>
      </c>
      <c r="D83" t="s">
        <v>23</v>
      </c>
      <c r="E83">
        <v>30</v>
      </c>
      <c r="F83">
        <v>12</v>
      </c>
      <c r="G83" t="s">
        <v>106</v>
      </c>
      <c r="H83" t="s">
        <v>139</v>
      </c>
      <c r="I83" t="s">
        <v>40</v>
      </c>
      <c r="J83">
        <v>2</v>
      </c>
      <c r="K83">
        <v>5220</v>
      </c>
      <c r="L83">
        <v>2</v>
      </c>
      <c r="M83">
        <v>400</v>
      </c>
      <c r="N83">
        <v>5620</v>
      </c>
      <c r="O83" t="s">
        <v>27</v>
      </c>
      <c r="P83">
        <v>1</v>
      </c>
      <c r="Q83" t="s">
        <v>32</v>
      </c>
      <c r="R83">
        <v>1</v>
      </c>
    </row>
    <row r="84" spans="1:18">
      <c r="A84">
        <v>83</v>
      </c>
      <c r="B84">
        <v>144</v>
      </c>
      <c r="C84">
        <v>4</v>
      </c>
      <c r="D84" t="s">
        <v>23</v>
      </c>
      <c r="E84">
        <v>30</v>
      </c>
      <c r="F84">
        <v>8</v>
      </c>
      <c r="G84" t="s">
        <v>86</v>
      </c>
      <c r="H84" t="s">
        <v>135</v>
      </c>
      <c r="I84" t="s">
        <v>64</v>
      </c>
      <c r="J84">
        <v>1</v>
      </c>
      <c r="K84">
        <v>1620</v>
      </c>
      <c r="L84">
        <v>1</v>
      </c>
      <c r="M84">
        <v>1880</v>
      </c>
      <c r="N84">
        <v>3500</v>
      </c>
      <c r="O84" t="s">
        <v>46</v>
      </c>
      <c r="P84">
        <v>3</v>
      </c>
      <c r="Q84" t="s">
        <v>35</v>
      </c>
      <c r="R84">
        <v>2</v>
      </c>
    </row>
    <row r="85" spans="1:18">
      <c r="A85">
        <v>84</v>
      </c>
      <c r="B85">
        <v>238</v>
      </c>
      <c r="C85">
        <v>2</v>
      </c>
      <c r="D85" t="s">
        <v>29</v>
      </c>
      <c r="E85">
        <v>7</v>
      </c>
      <c r="F85">
        <v>41</v>
      </c>
      <c r="G85" t="s">
        <v>60</v>
      </c>
      <c r="H85" t="s">
        <v>158</v>
      </c>
      <c r="I85" t="s">
        <v>40</v>
      </c>
      <c r="J85">
        <v>3</v>
      </c>
      <c r="K85">
        <v>11466</v>
      </c>
      <c r="L85">
        <v>2</v>
      </c>
      <c r="M85">
        <v>3720</v>
      </c>
      <c r="N85">
        <v>15186</v>
      </c>
      <c r="O85" t="s">
        <v>46</v>
      </c>
      <c r="P85">
        <v>4</v>
      </c>
      <c r="Q85" t="s">
        <v>41</v>
      </c>
      <c r="R85">
        <v>6</v>
      </c>
    </row>
    <row r="86" spans="1:18">
      <c r="A86">
        <v>85</v>
      </c>
      <c r="B86">
        <v>92</v>
      </c>
      <c r="C86">
        <v>3</v>
      </c>
      <c r="D86" t="s">
        <v>33</v>
      </c>
      <c r="E86">
        <v>14</v>
      </c>
      <c r="F86">
        <v>57</v>
      </c>
      <c r="G86" t="s">
        <v>39</v>
      </c>
      <c r="H86" t="s">
        <v>31</v>
      </c>
      <c r="I86" t="s">
        <v>40</v>
      </c>
      <c r="J86">
        <v>1</v>
      </c>
      <c r="K86">
        <v>5376</v>
      </c>
      <c r="L86">
        <v>2</v>
      </c>
      <c r="M86">
        <v>2400</v>
      </c>
      <c r="N86">
        <v>7776</v>
      </c>
      <c r="O86" t="s">
        <v>27</v>
      </c>
      <c r="P86">
        <v>4</v>
      </c>
      <c r="Q86" t="s">
        <v>41</v>
      </c>
      <c r="R86">
        <v>6</v>
      </c>
    </row>
    <row r="87" spans="1:18">
      <c r="A87">
        <v>86</v>
      </c>
      <c r="B87">
        <v>265</v>
      </c>
      <c r="C87">
        <v>2</v>
      </c>
      <c r="D87" t="s">
        <v>29</v>
      </c>
      <c r="E87">
        <v>7</v>
      </c>
      <c r="F87">
        <v>21</v>
      </c>
      <c r="G87" t="s">
        <v>108</v>
      </c>
      <c r="H87" t="s">
        <v>148</v>
      </c>
      <c r="I87" t="s">
        <v>40</v>
      </c>
      <c r="J87">
        <v>3</v>
      </c>
      <c r="K87">
        <v>16464</v>
      </c>
      <c r="L87">
        <v>2</v>
      </c>
      <c r="M87">
        <v>1800</v>
      </c>
      <c r="N87">
        <v>18264</v>
      </c>
      <c r="O87" t="s">
        <v>27</v>
      </c>
      <c r="P87">
        <v>4</v>
      </c>
      <c r="Q87" t="s">
        <v>41</v>
      </c>
      <c r="R87">
        <v>6</v>
      </c>
    </row>
    <row r="88" spans="1:18">
      <c r="A88">
        <v>87</v>
      </c>
      <c r="B88">
        <v>265</v>
      </c>
      <c r="C88">
        <v>4</v>
      </c>
      <c r="D88" t="s">
        <v>23</v>
      </c>
      <c r="E88">
        <v>30</v>
      </c>
      <c r="F88">
        <v>6</v>
      </c>
      <c r="G88" t="s">
        <v>70</v>
      </c>
      <c r="H88" t="s">
        <v>133</v>
      </c>
      <c r="I88" t="s">
        <v>26</v>
      </c>
      <c r="J88">
        <v>1</v>
      </c>
      <c r="K88">
        <v>8820</v>
      </c>
      <c r="L88">
        <v>2</v>
      </c>
      <c r="M88">
        <v>14700</v>
      </c>
      <c r="N88">
        <v>23520</v>
      </c>
      <c r="O88" t="s">
        <v>27</v>
      </c>
      <c r="P88">
        <v>4</v>
      </c>
      <c r="Q88" t="s">
        <v>41</v>
      </c>
      <c r="R88">
        <v>6</v>
      </c>
    </row>
    <row r="89" spans="1:18">
      <c r="A89">
        <v>88</v>
      </c>
      <c r="B89">
        <v>12</v>
      </c>
      <c r="C89">
        <v>4</v>
      </c>
      <c r="D89" t="s">
        <v>23</v>
      </c>
      <c r="E89">
        <v>30</v>
      </c>
      <c r="F89">
        <v>10</v>
      </c>
      <c r="G89" t="s">
        <v>69</v>
      </c>
      <c r="H89" t="s">
        <v>137</v>
      </c>
      <c r="I89" t="s">
        <v>26</v>
      </c>
      <c r="J89">
        <v>2</v>
      </c>
      <c r="K89">
        <v>9060</v>
      </c>
      <c r="L89">
        <v>1</v>
      </c>
      <c r="M89">
        <v>2240</v>
      </c>
      <c r="N89">
        <v>11300</v>
      </c>
      <c r="O89" t="s">
        <v>27</v>
      </c>
      <c r="P89">
        <v>3</v>
      </c>
      <c r="Q89" t="s">
        <v>35</v>
      </c>
      <c r="R89">
        <v>2</v>
      </c>
    </row>
    <row r="90" spans="1:18">
      <c r="A90">
        <v>89</v>
      </c>
      <c r="B90">
        <v>229</v>
      </c>
      <c r="C90">
        <v>4</v>
      </c>
      <c r="D90" t="s">
        <v>23</v>
      </c>
      <c r="E90">
        <v>30</v>
      </c>
      <c r="F90">
        <v>40</v>
      </c>
      <c r="G90" t="s">
        <v>98</v>
      </c>
      <c r="H90" t="s">
        <v>161</v>
      </c>
      <c r="I90" t="s">
        <v>26</v>
      </c>
      <c r="J90">
        <v>2</v>
      </c>
      <c r="K90">
        <v>14760</v>
      </c>
      <c r="L90">
        <v>2</v>
      </c>
      <c r="M90">
        <v>13200</v>
      </c>
      <c r="N90">
        <v>27960</v>
      </c>
      <c r="O90" t="s">
        <v>27</v>
      </c>
      <c r="P90">
        <v>4</v>
      </c>
      <c r="Q90" t="s">
        <v>41</v>
      </c>
      <c r="R90">
        <v>6</v>
      </c>
    </row>
    <row r="91" spans="1:18">
      <c r="A91">
        <v>90</v>
      </c>
      <c r="B91">
        <v>176</v>
      </c>
      <c r="C91">
        <v>4</v>
      </c>
      <c r="D91" t="s">
        <v>23</v>
      </c>
      <c r="E91">
        <v>30</v>
      </c>
      <c r="F91">
        <v>66</v>
      </c>
      <c r="G91" t="s">
        <v>59</v>
      </c>
      <c r="H91" t="s">
        <v>57</v>
      </c>
      <c r="I91" t="s">
        <v>26</v>
      </c>
      <c r="J91">
        <v>3</v>
      </c>
      <c r="K91">
        <v>47280</v>
      </c>
      <c r="L91">
        <v>1</v>
      </c>
      <c r="M91">
        <v>5400</v>
      </c>
      <c r="N91">
        <v>52680</v>
      </c>
      <c r="O91" t="s">
        <v>27</v>
      </c>
      <c r="P91">
        <v>2</v>
      </c>
      <c r="Q91" t="s">
        <v>28</v>
      </c>
      <c r="R91">
        <v>4</v>
      </c>
    </row>
    <row r="92" spans="1:18">
      <c r="A92">
        <v>91</v>
      </c>
      <c r="B92">
        <v>42</v>
      </c>
      <c r="C92">
        <v>2</v>
      </c>
      <c r="D92" t="s">
        <v>29</v>
      </c>
      <c r="E92">
        <v>7</v>
      </c>
      <c r="F92">
        <v>50</v>
      </c>
      <c r="G92" t="s">
        <v>81</v>
      </c>
      <c r="H92" t="s">
        <v>25</v>
      </c>
      <c r="I92" t="s">
        <v>82</v>
      </c>
      <c r="J92">
        <v>2</v>
      </c>
      <c r="K92">
        <v>2828</v>
      </c>
      <c r="L92">
        <v>1</v>
      </c>
      <c r="M92">
        <v>4240</v>
      </c>
      <c r="N92">
        <v>7068</v>
      </c>
      <c r="O92" t="s">
        <v>83</v>
      </c>
      <c r="P92">
        <v>2</v>
      </c>
      <c r="Q92" t="s">
        <v>28</v>
      </c>
      <c r="R92">
        <v>4</v>
      </c>
    </row>
    <row r="93" spans="1:18">
      <c r="A93">
        <v>92</v>
      </c>
      <c r="B93">
        <v>196</v>
      </c>
      <c r="C93">
        <v>1</v>
      </c>
      <c r="D93" t="s">
        <v>37</v>
      </c>
      <c r="E93">
        <v>3</v>
      </c>
      <c r="F93">
        <v>35</v>
      </c>
      <c r="G93" t="s">
        <v>55</v>
      </c>
      <c r="H93" t="s">
        <v>157</v>
      </c>
      <c r="I93" t="s">
        <v>26</v>
      </c>
      <c r="J93">
        <v>1</v>
      </c>
      <c r="K93">
        <v>240</v>
      </c>
      <c r="L93">
        <v>2</v>
      </c>
      <c r="M93">
        <v>5088</v>
      </c>
      <c r="N93">
        <v>5328</v>
      </c>
      <c r="O93" t="s">
        <v>27</v>
      </c>
      <c r="P93">
        <v>3</v>
      </c>
      <c r="Q93" t="s">
        <v>35</v>
      </c>
      <c r="R93">
        <v>2</v>
      </c>
    </row>
    <row r="94" spans="1:18">
      <c r="A94">
        <v>93</v>
      </c>
      <c r="B94">
        <v>207</v>
      </c>
      <c r="C94">
        <v>4</v>
      </c>
      <c r="D94" t="s">
        <v>23</v>
      </c>
      <c r="E94">
        <v>30</v>
      </c>
      <c r="F94">
        <v>14</v>
      </c>
      <c r="G94" t="s">
        <v>93</v>
      </c>
      <c r="H94" t="s">
        <v>141</v>
      </c>
      <c r="I94" t="s">
        <v>26</v>
      </c>
      <c r="J94">
        <v>1</v>
      </c>
      <c r="K94">
        <v>6120</v>
      </c>
      <c r="L94">
        <v>1</v>
      </c>
      <c r="M94">
        <v>4320</v>
      </c>
      <c r="N94">
        <v>10440</v>
      </c>
      <c r="O94" t="s">
        <v>27</v>
      </c>
      <c r="P94">
        <v>2</v>
      </c>
      <c r="Q94" t="s">
        <v>28</v>
      </c>
      <c r="R94">
        <v>4</v>
      </c>
    </row>
    <row r="95" spans="1:18">
      <c r="A95">
        <v>94</v>
      </c>
      <c r="B95">
        <v>253</v>
      </c>
      <c r="C95">
        <v>4</v>
      </c>
      <c r="D95" t="s">
        <v>23</v>
      </c>
      <c r="E95">
        <v>30</v>
      </c>
      <c r="F95">
        <v>43</v>
      </c>
      <c r="G95" t="s">
        <v>58</v>
      </c>
      <c r="H95" t="s">
        <v>163</v>
      </c>
      <c r="I95" t="s">
        <v>40</v>
      </c>
      <c r="J95">
        <v>1</v>
      </c>
      <c r="K95">
        <v>2610</v>
      </c>
      <c r="L95">
        <v>1</v>
      </c>
      <c r="M95">
        <v>250</v>
      </c>
      <c r="N95">
        <v>2860</v>
      </c>
      <c r="O95" t="s">
        <v>27</v>
      </c>
      <c r="P95">
        <v>1</v>
      </c>
      <c r="Q95" t="s">
        <v>32</v>
      </c>
      <c r="R95">
        <v>1</v>
      </c>
    </row>
    <row r="96" spans="1:18">
      <c r="A96">
        <v>95</v>
      </c>
      <c r="B96">
        <v>113</v>
      </c>
      <c r="C96">
        <v>2</v>
      </c>
      <c r="D96" t="s">
        <v>29</v>
      </c>
      <c r="E96">
        <v>7</v>
      </c>
      <c r="F96">
        <v>45</v>
      </c>
      <c r="G96" t="s">
        <v>45</v>
      </c>
      <c r="H96" t="s">
        <v>165</v>
      </c>
      <c r="I96" t="s">
        <v>40</v>
      </c>
      <c r="J96">
        <v>3</v>
      </c>
      <c r="K96">
        <v>7476</v>
      </c>
      <c r="L96">
        <v>1</v>
      </c>
      <c r="M96">
        <v>2160</v>
      </c>
      <c r="N96">
        <v>9636</v>
      </c>
      <c r="O96" t="s">
        <v>46</v>
      </c>
      <c r="P96">
        <v>4</v>
      </c>
      <c r="Q96" t="s">
        <v>41</v>
      </c>
      <c r="R96">
        <v>6</v>
      </c>
    </row>
    <row r="97" spans="1:18">
      <c r="A97">
        <v>96</v>
      </c>
      <c r="B97">
        <v>67</v>
      </c>
      <c r="C97">
        <v>4</v>
      </c>
      <c r="D97" t="s">
        <v>23</v>
      </c>
      <c r="E97">
        <v>30</v>
      </c>
      <c r="F97">
        <v>6</v>
      </c>
      <c r="G97" t="s">
        <v>70</v>
      </c>
      <c r="H97" t="s">
        <v>133</v>
      </c>
      <c r="I97" t="s">
        <v>26</v>
      </c>
      <c r="J97">
        <v>2</v>
      </c>
      <c r="K97">
        <v>7800</v>
      </c>
      <c r="L97">
        <v>1</v>
      </c>
      <c r="M97">
        <v>2450</v>
      </c>
      <c r="N97">
        <v>10250</v>
      </c>
      <c r="O97" t="s">
        <v>27</v>
      </c>
      <c r="P97">
        <v>3</v>
      </c>
      <c r="Q97" t="s">
        <v>35</v>
      </c>
      <c r="R97">
        <v>2</v>
      </c>
    </row>
    <row r="98" spans="1:18">
      <c r="A98">
        <v>97</v>
      </c>
      <c r="B98">
        <v>144</v>
      </c>
      <c r="C98">
        <v>2</v>
      </c>
      <c r="D98" t="s">
        <v>29</v>
      </c>
      <c r="E98">
        <v>7</v>
      </c>
      <c r="F98">
        <v>55</v>
      </c>
      <c r="G98" t="s">
        <v>78</v>
      </c>
      <c r="H98" t="s">
        <v>31</v>
      </c>
      <c r="I98" t="s">
        <v>40</v>
      </c>
      <c r="J98">
        <v>1</v>
      </c>
      <c r="K98">
        <v>1400</v>
      </c>
      <c r="L98">
        <v>1</v>
      </c>
      <c r="M98">
        <v>720</v>
      </c>
      <c r="N98">
        <v>2120</v>
      </c>
      <c r="O98" t="s">
        <v>46</v>
      </c>
      <c r="P98">
        <v>3</v>
      </c>
      <c r="Q98" t="s">
        <v>35</v>
      </c>
      <c r="R98">
        <v>2</v>
      </c>
    </row>
    <row r="99" spans="1:18">
      <c r="A99">
        <v>98</v>
      </c>
      <c r="B99">
        <v>215</v>
      </c>
      <c r="C99">
        <v>4</v>
      </c>
      <c r="D99" t="s">
        <v>23</v>
      </c>
      <c r="E99">
        <v>30</v>
      </c>
      <c r="F99">
        <v>46</v>
      </c>
      <c r="G99" t="s">
        <v>67</v>
      </c>
      <c r="H99" t="s">
        <v>166</v>
      </c>
      <c r="I99" t="s">
        <v>26</v>
      </c>
      <c r="J99">
        <v>2</v>
      </c>
      <c r="K99">
        <v>32760</v>
      </c>
      <c r="L99">
        <v>1</v>
      </c>
      <c r="M99">
        <v>7080</v>
      </c>
      <c r="N99">
        <v>39840</v>
      </c>
      <c r="O99" t="s">
        <v>27</v>
      </c>
      <c r="P99">
        <v>4</v>
      </c>
      <c r="Q99" t="s">
        <v>41</v>
      </c>
      <c r="R99">
        <v>6</v>
      </c>
    </row>
    <row r="100" spans="1:18">
      <c r="A100">
        <v>99</v>
      </c>
      <c r="B100">
        <v>250</v>
      </c>
      <c r="C100">
        <v>3</v>
      </c>
      <c r="D100" t="s">
        <v>33</v>
      </c>
      <c r="E100">
        <v>14</v>
      </c>
      <c r="F100">
        <v>6</v>
      </c>
      <c r="G100" t="s">
        <v>70</v>
      </c>
      <c r="H100" t="s">
        <v>133</v>
      </c>
      <c r="I100" t="s">
        <v>26</v>
      </c>
      <c r="J100">
        <v>1</v>
      </c>
      <c r="K100">
        <v>2744</v>
      </c>
      <c r="L100">
        <v>1</v>
      </c>
      <c r="M100">
        <v>4900</v>
      </c>
      <c r="N100">
        <v>7644</v>
      </c>
      <c r="O100" t="s">
        <v>27</v>
      </c>
      <c r="P100">
        <v>2</v>
      </c>
      <c r="Q100" t="s">
        <v>28</v>
      </c>
      <c r="R100">
        <v>4</v>
      </c>
    </row>
    <row r="101" spans="1:18">
      <c r="A101">
        <v>100</v>
      </c>
      <c r="B101">
        <v>295</v>
      </c>
      <c r="C101">
        <v>1</v>
      </c>
      <c r="D101" t="s">
        <v>37</v>
      </c>
      <c r="E101">
        <v>3</v>
      </c>
      <c r="F101">
        <v>59</v>
      </c>
      <c r="G101" t="s">
        <v>80</v>
      </c>
      <c r="H101" t="s">
        <v>44</v>
      </c>
      <c r="I101" t="s">
        <v>62</v>
      </c>
      <c r="J101">
        <v>3</v>
      </c>
      <c r="K101">
        <v>2508</v>
      </c>
      <c r="L101">
        <v>1</v>
      </c>
      <c r="M101">
        <v>6080</v>
      </c>
      <c r="N101">
        <v>8588</v>
      </c>
      <c r="O101" t="s">
        <v>46</v>
      </c>
      <c r="P101">
        <v>2</v>
      </c>
      <c r="Q101" t="s">
        <v>28</v>
      </c>
      <c r="R101">
        <v>4</v>
      </c>
    </row>
    <row r="102" spans="1:18">
      <c r="A102">
        <v>101</v>
      </c>
      <c r="B102">
        <v>30</v>
      </c>
      <c r="C102">
        <v>3</v>
      </c>
      <c r="D102" t="s">
        <v>33</v>
      </c>
      <c r="E102">
        <v>14</v>
      </c>
      <c r="F102">
        <v>61</v>
      </c>
      <c r="G102" t="s">
        <v>77</v>
      </c>
      <c r="H102" t="s">
        <v>57</v>
      </c>
      <c r="I102" t="s">
        <v>26</v>
      </c>
      <c r="J102">
        <v>1</v>
      </c>
      <c r="K102">
        <v>700</v>
      </c>
      <c r="L102">
        <v>2</v>
      </c>
      <c r="M102">
        <v>3640</v>
      </c>
      <c r="N102">
        <v>4340</v>
      </c>
      <c r="O102" t="s">
        <v>27</v>
      </c>
      <c r="P102">
        <v>3</v>
      </c>
      <c r="Q102" t="s">
        <v>35</v>
      </c>
      <c r="R102">
        <v>2</v>
      </c>
    </row>
    <row r="103" spans="1:18">
      <c r="A103">
        <v>102</v>
      </c>
      <c r="B103">
        <v>105</v>
      </c>
      <c r="C103">
        <v>1</v>
      </c>
      <c r="D103" t="s">
        <v>37</v>
      </c>
      <c r="E103">
        <v>3</v>
      </c>
      <c r="F103">
        <v>22</v>
      </c>
      <c r="G103" t="s">
        <v>71</v>
      </c>
      <c r="H103" t="s">
        <v>149</v>
      </c>
      <c r="I103" t="s">
        <v>26</v>
      </c>
      <c r="J103">
        <v>3</v>
      </c>
      <c r="K103">
        <v>3756</v>
      </c>
      <c r="L103">
        <v>2</v>
      </c>
      <c r="M103">
        <v>7832</v>
      </c>
      <c r="N103">
        <v>11588</v>
      </c>
      <c r="O103" t="s">
        <v>27</v>
      </c>
      <c r="P103">
        <v>2</v>
      </c>
      <c r="Q103" t="s">
        <v>28</v>
      </c>
      <c r="R103">
        <v>4</v>
      </c>
    </row>
    <row r="104" spans="1:18">
      <c r="A104">
        <v>103</v>
      </c>
      <c r="B104">
        <v>225</v>
      </c>
      <c r="C104">
        <v>1</v>
      </c>
      <c r="D104" t="s">
        <v>37</v>
      </c>
      <c r="E104">
        <v>3</v>
      </c>
      <c r="F104">
        <v>66</v>
      </c>
      <c r="G104" t="s">
        <v>59</v>
      </c>
      <c r="H104" t="s">
        <v>57</v>
      </c>
      <c r="I104" t="s">
        <v>26</v>
      </c>
      <c r="J104">
        <v>3</v>
      </c>
      <c r="K104">
        <v>2364</v>
      </c>
      <c r="L104">
        <v>1</v>
      </c>
      <c r="M104">
        <v>2700</v>
      </c>
      <c r="N104">
        <v>5064</v>
      </c>
      <c r="O104" t="s">
        <v>27</v>
      </c>
      <c r="P104">
        <v>3</v>
      </c>
      <c r="Q104" t="s">
        <v>35</v>
      </c>
      <c r="R104">
        <v>2</v>
      </c>
    </row>
    <row r="105" spans="1:18">
      <c r="A105">
        <v>104</v>
      </c>
      <c r="B105">
        <v>92</v>
      </c>
      <c r="C105">
        <v>2</v>
      </c>
      <c r="D105" t="s">
        <v>29</v>
      </c>
      <c r="E105">
        <v>7</v>
      </c>
      <c r="F105">
        <v>54</v>
      </c>
      <c r="G105" t="s">
        <v>94</v>
      </c>
      <c r="H105" t="s">
        <v>44</v>
      </c>
      <c r="I105" t="s">
        <v>40</v>
      </c>
      <c r="J105">
        <v>1</v>
      </c>
      <c r="K105">
        <v>476</v>
      </c>
      <c r="L105">
        <v>1</v>
      </c>
      <c r="M105">
        <v>360</v>
      </c>
      <c r="N105">
        <v>836</v>
      </c>
      <c r="O105" t="s">
        <v>27</v>
      </c>
      <c r="P105">
        <v>1</v>
      </c>
      <c r="Q105" t="s">
        <v>32</v>
      </c>
      <c r="R105">
        <v>1</v>
      </c>
    </row>
    <row r="106" spans="1:18">
      <c r="A106">
        <v>105</v>
      </c>
      <c r="B106">
        <v>7</v>
      </c>
      <c r="C106">
        <v>4</v>
      </c>
      <c r="D106" t="s">
        <v>23</v>
      </c>
      <c r="E106">
        <v>30</v>
      </c>
      <c r="F106">
        <v>57</v>
      </c>
      <c r="G106" t="s">
        <v>39</v>
      </c>
      <c r="H106" t="s">
        <v>31</v>
      </c>
      <c r="I106" t="s">
        <v>40</v>
      </c>
      <c r="J106">
        <v>3</v>
      </c>
      <c r="K106">
        <v>41040</v>
      </c>
      <c r="L106">
        <v>1</v>
      </c>
      <c r="M106">
        <v>800</v>
      </c>
      <c r="N106">
        <v>41840</v>
      </c>
      <c r="O106" t="s">
        <v>27</v>
      </c>
      <c r="P106">
        <v>2</v>
      </c>
      <c r="Q106" t="s">
        <v>28</v>
      </c>
      <c r="R106">
        <v>4</v>
      </c>
    </row>
    <row r="107" spans="1:18">
      <c r="A107">
        <v>106</v>
      </c>
      <c r="B107">
        <v>249</v>
      </c>
      <c r="C107">
        <v>2</v>
      </c>
      <c r="D107" t="s">
        <v>29</v>
      </c>
      <c r="E107">
        <v>7</v>
      </c>
      <c r="F107">
        <v>9</v>
      </c>
      <c r="G107" t="s">
        <v>75</v>
      </c>
      <c r="H107" t="s">
        <v>136</v>
      </c>
      <c r="I107" t="s">
        <v>26</v>
      </c>
      <c r="J107">
        <v>2</v>
      </c>
      <c r="K107">
        <v>1582</v>
      </c>
      <c r="L107">
        <v>2</v>
      </c>
      <c r="M107">
        <v>3800</v>
      </c>
      <c r="N107">
        <v>5382</v>
      </c>
      <c r="O107" t="s">
        <v>27</v>
      </c>
      <c r="P107">
        <v>3</v>
      </c>
      <c r="Q107" t="s">
        <v>35</v>
      </c>
      <c r="R107">
        <v>2</v>
      </c>
    </row>
    <row r="108" spans="1:18">
      <c r="A108">
        <v>107</v>
      </c>
      <c r="B108">
        <v>262</v>
      </c>
      <c r="C108">
        <v>3</v>
      </c>
      <c r="D108" t="s">
        <v>33</v>
      </c>
      <c r="E108">
        <v>14</v>
      </c>
      <c r="F108">
        <v>57</v>
      </c>
      <c r="G108" t="s">
        <v>39</v>
      </c>
      <c r="H108" t="s">
        <v>31</v>
      </c>
      <c r="I108" t="s">
        <v>40</v>
      </c>
      <c r="J108">
        <v>1</v>
      </c>
      <c r="K108">
        <v>1792</v>
      </c>
      <c r="L108">
        <v>2</v>
      </c>
      <c r="M108">
        <v>800</v>
      </c>
      <c r="N108">
        <v>2592</v>
      </c>
      <c r="O108" t="s">
        <v>27</v>
      </c>
      <c r="P108">
        <v>3</v>
      </c>
      <c r="Q108" t="s">
        <v>35</v>
      </c>
      <c r="R108">
        <v>2</v>
      </c>
    </row>
    <row r="109" spans="1:18">
      <c r="A109">
        <v>108</v>
      </c>
      <c r="B109">
        <v>199</v>
      </c>
      <c r="C109">
        <v>2</v>
      </c>
      <c r="D109" t="s">
        <v>29</v>
      </c>
      <c r="E109">
        <v>7</v>
      </c>
      <c r="F109">
        <v>2</v>
      </c>
      <c r="G109" t="s">
        <v>74</v>
      </c>
      <c r="H109" t="s">
        <v>129</v>
      </c>
      <c r="I109" t="s">
        <v>26</v>
      </c>
      <c r="J109">
        <v>2</v>
      </c>
      <c r="K109">
        <v>770</v>
      </c>
      <c r="L109">
        <v>2</v>
      </c>
      <c r="M109">
        <v>3120</v>
      </c>
      <c r="N109">
        <v>3890</v>
      </c>
      <c r="O109" t="s">
        <v>27</v>
      </c>
      <c r="P109">
        <v>1</v>
      </c>
      <c r="Q109" t="s">
        <v>32</v>
      </c>
      <c r="R109">
        <v>1</v>
      </c>
    </row>
    <row r="110" spans="1:18">
      <c r="A110">
        <v>109</v>
      </c>
      <c r="B110">
        <v>26</v>
      </c>
      <c r="C110">
        <v>1</v>
      </c>
      <c r="D110" t="s">
        <v>37</v>
      </c>
      <c r="E110">
        <v>3</v>
      </c>
      <c r="F110">
        <v>4</v>
      </c>
      <c r="G110" t="s">
        <v>36</v>
      </c>
      <c r="H110" t="s">
        <v>131</v>
      </c>
      <c r="I110" t="s">
        <v>26</v>
      </c>
      <c r="J110">
        <v>3</v>
      </c>
      <c r="K110">
        <v>585</v>
      </c>
      <c r="L110">
        <v>2</v>
      </c>
      <c r="M110">
        <v>2200</v>
      </c>
      <c r="N110">
        <v>2785</v>
      </c>
      <c r="O110" t="s">
        <v>27</v>
      </c>
      <c r="P110">
        <v>1</v>
      </c>
      <c r="Q110" t="s">
        <v>32</v>
      </c>
      <c r="R110">
        <v>1</v>
      </c>
    </row>
    <row r="111" spans="1:18">
      <c r="A111">
        <v>110</v>
      </c>
      <c r="B111">
        <v>101</v>
      </c>
      <c r="C111">
        <v>2</v>
      </c>
      <c r="D111" t="s">
        <v>29</v>
      </c>
      <c r="E111">
        <v>7</v>
      </c>
      <c r="F111">
        <v>11</v>
      </c>
      <c r="G111" t="s">
        <v>24</v>
      </c>
      <c r="H111" t="s">
        <v>138</v>
      </c>
      <c r="I111" t="s">
        <v>26</v>
      </c>
      <c r="J111">
        <v>3</v>
      </c>
      <c r="K111">
        <v>5628</v>
      </c>
      <c r="L111">
        <v>2</v>
      </c>
      <c r="M111">
        <v>12000</v>
      </c>
      <c r="N111">
        <v>17628</v>
      </c>
      <c r="O111" t="s">
        <v>27</v>
      </c>
      <c r="P111">
        <v>2</v>
      </c>
      <c r="Q111" t="s">
        <v>28</v>
      </c>
      <c r="R111">
        <v>4</v>
      </c>
    </row>
    <row r="112" spans="1:18">
      <c r="A112">
        <v>111</v>
      </c>
      <c r="B112">
        <v>264</v>
      </c>
      <c r="C112">
        <v>1</v>
      </c>
      <c r="D112" t="s">
        <v>37</v>
      </c>
      <c r="E112">
        <v>3</v>
      </c>
      <c r="F112">
        <v>61</v>
      </c>
      <c r="G112" t="s">
        <v>77</v>
      </c>
      <c r="H112" t="s">
        <v>57</v>
      </c>
      <c r="I112" t="s">
        <v>26</v>
      </c>
      <c r="J112">
        <v>2</v>
      </c>
      <c r="K112">
        <v>186</v>
      </c>
      <c r="L112">
        <v>1</v>
      </c>
      <c r="M112">
        <v>1820</v>
      </c>
      <c r="N112">
        <v>2006</v>
      </c>
      <c r="O112" t="s">
        <v>27</v>
      </c>
      <c r="P112">
        <v>3</v>
      </c>
      <c r="Q112" t="s">
        <v>35</v>
      </c>
      <c r="R112">
        <v>2</v>
      </c>
    </row>
    <row r="113" spans="1:18">
      <c r="A113">
        <v>112</v>
      </c>
      <c r="B113">
        <v>266</v>
      </c>
      <c r="C113">
        <v>1</v>
      </c>
      <c r="D113" t="s">
        <v>37</v>
      </c>
      <c r="E113">
        <v>3</v>
      </c>
      <c r="F113">
        <v>13</v>
      </c>
      <c r="G113" t="s">
        <v>43</v>
      </c>
      <c r="H113" t="s">
        <v>140</v>
      </c>
      <c r="I113" t="s">
        <v>40</v>
      </c>
      <c r="J113">
        <v>3</v>
      </c>
      <c r="K113">
        <v>1026</v>
      </c>
      <c r="L113">
        <v>1</v>
      </c>
      <c r="M113">
        <v>130</v>
      </c>
      <c r="N113">
        <v>1156</v>
      </c>
      <c r="O113" t="s">
        <v>27</v>
      </c>
      <c r="P113">
        <v>1</v>
      </c>
      <c r="Q113" t="s">
        <v>32</v>
      </c>
      <c r="R113">
        <v>1</v>
      </c>
    </row>
    <row r="114" spans="1:18">
      <c r="A114">
        <v>113</v>
      </c>
      <c r="B114">
        <v>86</v>
      </c>
      <c r="C114">
        <v>1</v>
      </c>
      <c r="D114" t="s">
        <v>37</v>
      </c>
      <c r="E114">
        <v>3</v>
      </c>
      <c r="F114">
        <v>22</v>
      </c>
      <c r="G114" t="s">
        <v>71</v>
      </c>
      <c r="H114" t="s">
        <v>149</v>
      </c>
      <c r="I114" t="s">
        <v>26</v>
      </c>
      <c r="J114">
        <v>3</v>
      </c>
      <c r="K114">
        <v>1878</v>
      </c>
      <c r="L114">
        <v>2</v>
      </c>
      <c r="M114">
        <v>3916</v>
      </c>
      <c r="N114">
        <v>5794</v>
      </c>
      <c r="O114" t="s">
        <v>27</v>
      </c>
      <c r="P114">
        <v>3</v>
      </c>
      <c r="Q114" t="s">
        <v>35</v>
      </c>
      <c r="R114">
        <v>2</v>
      </c>
    </row>
    <row r="115" spans="1:18">
      <c r="A115">
        <v>114</v>
      </c>
      <c r="B115">
        <v>164</v>
      </c>
      <c r="C115">
        <v>4</v>
      </c>
      <c r="D115" t="s">
        <v>23</v>
      </c>
      <c r="E115">
        <v>30</v>
      </c>
      <c r="F115">
        <v>54</v>
      </c>
      <c r="G115" t="s">
        <v>94</v>
      </c>
      <c r="H115" t="s">
        <v>44</v>
      </c>
      <c r="I115" t="s">
        <v>40</v>
      </c>
      <c r="J115">
        <v>3</v>
      </c>
      <c r="K115">
        <v>52680</v>
      </c>
      <c r="L115">
        <v>2</v>
      </c>
      <c r="M115">
        <v>2880</v>
      </c>
      <c r="N115">
        <v>55560</v>
      </c>
      <c r="O115" t="s">
        <v>27</v>
      </c>
      <c r="P115">
        <v>2</v>
      </c>
      <c r="Q115" t="s">
        <v>28</v>
      </c>
      <c r="R115">
        <v>4</v>
      </c>
    </row>
    <row r="116" spans="1:18">
      <c r="A116">
        <v>115</v>
      </c>
      <c r="B116">
        <v>297</v>
      </c>
      <c r="C116">
        <v>4</v>
      </c>
      <c r="D116" t="s">
        <v>23</v>
      </c>
      <c r="E116">
        <v>30</v>
      </c>
      <c r="F116">
        <v>23</v>
      </c>
      <c r="G116" t="s">
        <v>90</v>
      </c>
      <c r="H116" t="s">
        <v>150</v>
      </c>
      <c r="I116" t="s">
        <v>26</v>
      </c>
      <c r="J116">
        <v>3</v>
      </c>
      <c r="K116">
        <v>11550</v>
      </c>
      <c r="L116">
        <v>2</v>
      </c>
      <c r="M116">
        <v>2160</v>
      </c>
      <c r="N116">
        <v>13710</v>
      </c>
      <c r="O116" t="s">
        <v>27</v>
      </c>
      <c r="P116">
        <v>1</v>
      </c>
      <c r="Q116" t="s">
        <v>32</v>
      </c>
      <c r="R116">
        <v>1</v>
      </c>
    </row>
    <row r="117" spans="1:18">
      <c r="A117">
        <v>116</v>
      </c>
      <c r="B117">
        <v>206</v>
      </c>
      <c r="C117">
        <v>2</v>
      </c>
      <c r="D117" t="s">
        <v>29</v>
      </c>
      <c r="E117">
        <v>7</v>
      </c>
      <c r="F117">
        <v>57</v>
      </c>
      <c r="G117" t="s">
        <v>39</v>
      </c>
      <c r="H117" t="s">
        <v>31</v>
      </c>
      <c r="I117" t="s">
        <v>40</v>
      </c>
      <c r="J117">
        <v>1</v>
      </c>
      <c r="K117">
        <v>448</v>
      </c>
      <c r="L117">
        <v>2</v>
      </c>
      <c r="M117">
        <v>400</v>
      </c>
      <c r="N117">
        <v>848</v>
      </c>
      <c r="O117" t="s">
        <v>27</v>
      </c>
      <c r="P117">
        <v>1</v>
      </c>
      <c r="Q117" t="s">
        <v>32</v>
      </c>
      <c r="R117">
        <v>1</v>
      </c>
    </row>
    <row r="118" spans="1:18">
      <c r="A118">
        <v>117</v>
      </c>
      <c r="B118">
        <v>190</v>
      </c>
      <c r="C118">
        <v>1</v>
      </c>
      <c r="D118" t="s">
        <v>37</v>
      </c>
      <c r="E118">
        <v>3</v>
      </c>
      <c r="F118">
        <v>17</v>
      </c>
      <c r="G118" t="s">
        <v>92</v>
      </c>
      <c r="H118" t="s">
        <v>144</v>
      </c>
      <c r="I118" t="s">
        <v>40</v>
      </c>
      <c r="J118">
        <v>1</v>
      </c>
      <c r="K118">
        <v>390</v>
      </c>
      <c r="L118">
        <v>1</v>
      </c>
      <c r="M118">
        <v>260</v>
      </c>
      <c r="N118">
        <v>650</v>
      </c>
      <c r="O118" t="s">
        <v>27</v>
      </c>
      <c r="P118">
        <v>3</v>
      </c>
      <c r="Q118" t="s">
        <v>35</v>
      </c>
      <c r="R118">
        <v>2</v>
      </c>
    </row>
    <row r="119" spans="1:18">
      <c r="A119">
        <v>118</v>
      </c>
      <c r="B119">
        <v>28</v>
      </c>
      <c r="C119">
        <v>1</v>
      </c>
      <c r="D119" t="s">
        <v>37</v>
      </c>
      <c r="E119">
        <v>3</v>
      </c>
      <c r="F119">
        <v>31</v>
      </c>
      <c r="G119" t="s">
        <v>107</v>
      </c>
      <c r="H119" t="s">
        <v>156</v>
      </c>
      <c r="I119" t="s">
        <v>40</v>
      </c>
      <c r="J119">
        <v>3</v>
      </c>
      <c r="K119">
        <v>10044</v>
      </c>
      <c r="L119">
        <v>1</v>
      </c>
      <c r="M119">
        <v>1320</v>
      </c>
      <c r="N119">
        <v>11364</v>
      </c>
      <c r="O119" t="s">
        <v>27</v>
      </c>
      <c r="P119">
        <v>4</v>
      </c>
      <c r="Q119" t="s">
        <v>41</v>
      </c>
      <c r="R119">
        <v>6</v>
      </c>
    </row>
    <row r="120" spans="1:18">
      <c r="A120">
        <v>119</v>
      </c>
      <c r="B120">
        <v>118</v>
      </c>
      <c r="C120">
        <v>4</v>
      </c>
      <c r="D120" t="s">
        <v>23</v>
      </c>
      <c r="E120">
        <v>30</v>
      </c>
      <c r="F120">
        <v>47</v>
      </c>
      <c r="G120" t="s">
        <v>72</v>
      </c>
      <c r="H120" t="s">
        <v>167</v>
      </c>
      <c r="I120" t="s">
        <v>40</v>
      </c>
      <c r="J120">
        <v>2</v>
      </c>
      <c r="K120">
        <v>24480</v>
      </c>
      <c r="L120">
        <v>2</v>
      </c>
      <c r="M120">
        <v>3720</v>
      </c>
      <c r="N120">
        <v>28200</v>
      </c>
      <c r="O120" t="s">
        <v>46</v>
      </c>
      <c r="P120">
        <v>4</v>
      </c>
      <c r="Q120" t="s">
        <v>41</v>
      </c>
      <c r="R120">
        <v>6</v>
      </c>
    </row>
    <row r="121" spans="1:18">
      <c r="A121">
        <v>120</v>
      </c>
      <c r="B121">
        <v>9</v>
      </c>
      <c r="C121">
        <v>1</v>
      </c>
      <c r="D121" t="s">
        <v>37</v>
      </c>
      <c r="E121">
        <v>3</v>
      </c>
      <c r="F121">
        <v>30</v>
      </c>
      <c r="G121" t="s">
        <v>30</v>
      </c>
      <c r="H121" t="s">
        <v>155</v>
      </c>
      <c r="I121" t="s">
        <v>26</v>
      </c>
      <c r="J121">
        <v>1</v>
      </c>
      <c r="K121">
        <v>828</v>
      </c>
      <c r="L121">
        <v>2</v>
      </c>
      <c r="M121">
        <v>9200</v>
      </c>
      <c r="N121">
        <v>10028</v>
      </c>
      <c r="O121" t="s">
        <v>27</v>
      </c>
      <c r="P121">
        <v>2</v>
      </c>
      <c r="Q121" t="s">
        <v>28</v>
      </c>
      <c r="R121">
        <v>4</v>
      </c>
    </row>
    <row r="122" spans="1:18">
      <c r="A122">
        <v>121</v>
      </c>
      <c r="B122">
        <v>286</v>
      </c>
      <c r="C122">
        <v>3</v>
      </c>
      <c r="D122" t="s">
        <v>33</v>
      </c>
      <c r="E122">
        <v>14</v>
      </c>
      <c r="F122">
        <v>36</v>
      </c>
      <c r="G122" t="s">
        <v>38</v>
      </c>
      <c r="H122" t="s">
        <v>158</v>
      </c>
      <c r="I122" t="s">
        <v>26</v>
      </c>
      <c r="J122">
        <v>2</v>
      </c>
      <c r="K122">
        <v>4844</v>
      </c>
      <c r="L122">
        <v>1</v>
      </c>
      <c r="M122">
        <v>1340</v>
      </c>
      <c r="N122">
        <v>6184</v>
      </c>
      <c r="O122" t="s">
        <v>27</v>
      </c>
      <c r="P122">
        <v>3</v>
      </c>
      <c r="Q122" t="s">
        <v>35</v>
      </c>
      <c r="R122">
        <v>2</v>
      </c>
    </row>
    <row r="123" spans="1:18">
      <c r="A123">
        <v>122</v>
      </c>
      <c r="B123">
        <v>104</v>
      </c>
      <c r="C123">
        <v>3</v>
      </c>
      <c r="D123" t="s">
        <v>33</v>
      </c>
      <c r="E123">
        <v>14</v>
      </c>
      <c r="F123">
        <v>18</v>
      </c>
      <c r="G123" t="s">
        <v>52</v>
      </c>
      <c r="H123" t="s">
        <v>145</v>
      </c>
      <c r="I123" t="s">
        <v>40</v>
      </c>
      <c r="J123">
        <v>3</v>
      </c>
      <c r="K123">
        <v>10080</v>
      </c>
      <c r="L123">
        <v>2</v>
      </c>
      <c r="M123">
        <v>280</v>
      </c>
      <c r="N123">
        <v>10360</v>
      </c>
      <c r="O123" t="s">
        <v>27</v>
      </c>
      <c r="P123">
        <v>1</v>
      </c>
      <c r="Q123" t="s">
        <v>32</v>
      </c>
      <c r="R123">
        <v>1</v>
      </c>
    </row>
    <row r="124" spans="1:18">
      <c r="A124">
        <v>123</v>
      </c>
      <c r="B124">
        <v>182</v>
      </c>
      <c r="C124">
        <v>4</v>
      </c>
      <c r="D124" t="s">
        <v>23</v>
      </c>
      <c r="E124">
        <v>30</v>
      </c>
      <c r="F124">
        <v>26</v>
      </c>
      <c r="G124" t="s">
        <v>103</v>
      </c>
      <c r="H124" t="s">
        <v>152</v>
      </c>
      <c r="I124" t="s">
        <v>26</v>
      </c>
      <c r="J124">
        <v>3</v>
      </c>
      <c r="K124">
        <v>53400</v>
      </c>
      <c r="L124">
        <v>1</v>
      </c>
      <c r="M124">
        <v>2680</v>
      </c>
      <c r="N124">
        <v>56080</v>
      </c>
      <c r="O124" t="s">
        <v>27</v>
      </c>
      <c r="P124">
        <v>2</v>
      </c>
      <c r="Q124" t="s">
        <v>28</v>
      </c>
      <c r="R124">
        <v>4</v>
      </c>
    </row>
    <row r="125" spans="1:18">
      <c r="A125">
        <v>124</v>
      </c>
      <c r="B125">
        <v>153</v>
      </c>
      <c r="C125">
        <v>2</v>
      </c>
      <c r="D125" t="s">
        <v>29</v>
      </c>
      <c r="E125">
        <v>7</v>
      </c>
      <c r="F125">
        <v>5</v>
      </c>
      <c r="G125" t="s">
        <v>88</v>
      </c>
      <c r="H125" t="s">
        <v>132</v>
      </c>
      <c r="I125" t="s">
        <v>40</v>
      </c>
      <c r="J125">
        <v>1</v>
      </c>
      <c r="K125">
        <v>770</v>
      </c>
      <c r="L125">
        <v>1</v>
      </c>
      <c r="M125">
        <v>120</v>
      </c>
      <c r="N125">
        <v>890</v>
      </c>
      <c r="O125" t="s">
        <v>46</v>
      </c>
      <c r="P125">
        <v>3</v>
      </c>
      <c r="Q125" t="s">
        <v>35</v>
      </c>
      <c r="R125">
        <v>2</v>
      </c>
    </row>
    <row r="126" spans="1:18">
      <c r="A126">
        <v>125</v>
      </c>
      <c r="B126">
        <v>295</v>
      </c>
      <c r="C126">
        <v>2</v>
      </c>
      <c r="D126" t="s">
        <v>29</v>
      </c>
      <c r="E126">
        <v>7</v>
      </c>
      <c r="F126">
        <v>39</v>
      </c>
      <c r="G126" t="s">
        <v>53</v>
      </c>
      <c r="H126" t="s">
        <v>31</v>
      </c>
      <c r="I126" t="s">
        <v>40</v>
      </c>
      <c r="J126">
        <v>3</v>
      </c>
      <c r="K126">
        <v>10416</v>
      </c>
      <c r="L126">
        <v>1</v>
      </c>
      <c r="M126">
        <v>1600</v>
      </c>
      <c r="N126">
        <v>12016</v>
      </c>
      <c r="O126" t="s">
        <v>27</v>
      </c>
      <c r="P126">
        <v>2</v>
      </c>
      <c r="Q126" t="s">
        <v>28</v>
      </c>
      <c r="R126">
        <v>4</v>
      </c>
    </row>
    <row r="127" spans="1:18">
      <c r="A127">
        <v>126</v>
      </c>
      <c r="B127">
        <v>83</v>
      </c>
      <c r="C127">
        <v>4</v>
      </c>
      <c r="D127" t="s">
        <v>23</v>
      </c>
      <c r="E127">
        <v>30</v>
      </c>
      <c r="F127">
        <v>38</v>
      </c>
      <c r="G127" t="s">
        <v>47</v>
      </c>
      <c r="H127" t="s">
        <v>160</v>
      </c>
      <c r="I127" t="s">
        <v>26</v>
      </c>
      <c r="J127">
        <v>2</v>
      </c>
      <c r="K127">
        <v>14520</v>
      </c>
      <c r="L127">
        <v>2</v>
      </c>
      <c r="M127">
        <v>7280</v>
      </c>
      <c r="N127">
        <v>21800</v>
      </c>
      <c r="O127" t="s">
        <v>27</v>
      </c>
      <c r="P127">
        <v>2</v>
      </c>
      <c r="Q127" t="s">
        <v>28</v>
      </c>
      <c r="R127">
        <v>4</v>
      </c>
    </row>
    <row r="128" spans="1:18">
      <c r="A128">
        <v>127</v>
      </c>
      <c r="B128">
        <v>157</v>
      </c>
      <c r="C128">
        <v>4</v>
      </c>
      <c r="D128" t="s">
        <v>23</v>
      </c>
      <c r="E128">
        <v>30</v>
      </c>
      <c r="F128">
        <v>4</v>
      </c>
      <c r="G128" t="s">
        <v>36</v>
      </c>
      <c r="H128" t="s">
        <v>131</v>
      </c>
      <c r="I128" t="s">
        <v>26</v>
      </c>
      <c r="J128">
        <v>1</v>
      </c>
      <c r="K128">
        <v>990</v>
      </c>
      <c r="L128">
        <v>2</v>
      </c>
      <c r="M128">
        <v>2200</v>
      </c>
      <c r="N128">
        <v>3190</v>
      </c>
      <c r="O128" t="s">
        <v>27</v>
      </c>
      <c r="P128">
        <v>1</v>
      </c>
      <c r="Q128" t="s">
        <v>32</v>
      </c>
      <c r="R128">
        <v>1</v>
      </c>
    </row>
    <row r="129" spans="1:18">
      <c r="A129">
        <v>128</v>
      </c>
      <c r="B129">
        <v>258</v>
      </c>
      <c r="C129">
        <v>4</v>
      </c>
      <c r="D129" t="s">
        <v>23</v>
      </c>
      <c r="E129">
        <v>30</v>
      </c>
      <c r="F129">
        <v>32</v>
      </c>
      <c r="G129" t="s">
        <v>48</v>
      </c>
      <c r="H129" t="s">
        <v>152</v>
      </c>
      <c r="I129" t="s">
        <v>26</v>
      </c>
      <c r="J129">
        <v>2</v>
      </c>
      <c r="K129">
        <v>20160</v>
      </c>
      <c r="L129">
        <v>1</v>
      </c>
      <c r="M129">
        <v>7200</v>
      </c>
      <c r="N129">
        <v>27360</v>
      </c>
      <c r="O129" t="s">
        <v>27</v>
      </c>
      <c r="P129">
        <v>4</v>
      </c>
      <c r="Q129" t="s">
        <v>41</v>
      </c>
      <c r="R129">
        <v>6</v>
      </c>
    </row>
    <row r="130" spans="1:18">
      <c r="A130">
        <v>129</v>
      </c>
      <c r="B130">
        <v>130</v>
      </c>
      <c r="C130">
        <v>1</v>
      </c>
      <c r="D130" t="s">
        <v>37</v>
      </c>
      <c r="E130">
        <v>3</v>
      </c>
      <c r="F130">
        <v>50</v>
      </c>
      <c r="G130" t="s">
        <v>81</v>
      </c>
      <c r="H130" t="s">
        <v>25</v>
      </c>
      <c r="I130" t="s">
        <v>82</v>
      </c>
      <c r="J130">
        <v>2</v>
      </c>
      <c r="K130">
        <v>1818</v>
      </c>
      <c r="L130">
        <v>2</v>
      </c>
      <c r="M130">
        <v>12720</v>
      </c>
      <c r="N130">
        <v>14538</v>
      </c>
      <c r="O130" t="s">
        <v>83</v>
      </c>
      <c r="P130">
        <v>4</v>
      </c>
      <c r="Q130" t="s">
        <v>41</v>
      </c>
      <c r="R130">
        <v>6</v>
      </c>
    </row>
    <row r="131" spans="1:18">
      <c r="A131">
        <v>130</v>
      </c>
      <c r="B131">
        <v>281</v>
      </c>
      <c r="C131">
        <v>3</v>
      </c>
      <c r="D131" t="s">
        <v>33</v>
      </c>
      <c r="E131">
        <v>14</v>
      </c>
      <c r="F131">
        <v>15</v>
      </c>
      <c r="G131" t="s">
        <v>50</v>
      </c>
      <c r="H131" t="s">
        <v>142</v>
      </c>
      <c r="I131" t="s">
        <v>40</v>
      </c>
      <c r="J131">
        <v>2</v>
      </c>
      <c r="K131">
        <v>9016</v>
      </c>
      <c r="L131">
        <v>1</v>
      </c>
      <c r="M131">
        <v>800</v>
      </c>
      <c r="N131">
        <v>9816</v>
      </c>
      <c r="O131" t="s">
        <v>27</v>
      </c>
      <c r="P131">
        <v>2</v>
      </c>
      <c r="Q131" t="s">
        <v>28</v>
      </c>
      <c r="R131">
        <v>4</v>
      </c>
    </row>
    <row r="132" spans="1:18">
      <c r="A132">
        <v>131</v>
      </c>
      <c r="B132">
        <v>235</v>
      </c>
      <c r="C132">
        <v>3</v>
      </c>
      <c r="D132" t="s">
        <v>33</v>
      </c>
      <c r="E132">
        <v>14</v>
      </c>
      <c r="F132">
        <v>52</v>
      </c>
      <c r="G132" t="s">
        <v>54</v>
      </c>
      <c r="H132" t="s">
        <v>25</v>
      </c>
      <c r="I132" t="s">
        <v>40</v>
      </c>
      <c r="J132">
        <v>3</v>
      </c>
      <c r="K132">
        <v>10584</v>
      </c>
      <c r="L132">
        <v>1</v>
      </c>
      <c r="M132">
        <v>1860</v>
      </c>
      <c r="N132">
        <v>12444</v>
      </c>
      <c r="O132" t="s">
        <v>27</v>
      </c>
      <c r="P132">
        <v>4</v>
      </c>
      <c r="Q132" t="s">
        <v>41</v>
      </c>
      <c r="R132">
        <v>6</v>
      </c>
    </row>
    <row r="133" spans="1:18">
      <c r="A133">
        <v>132</v>
      </c>
      <c r="B133">
        <v>201</v>
      </c>
      <c r="C133">
        <v>2</v>
      </c>
      <c r="D133" t="s">
        <v>29</v>
      </c>
      <c r="E133">
        <v>7</v>
      </c>
      <c r="F133">
        <v>45</v>
      </c>
      <c r="G133" t="s">
        <v>45</v>
      </c>
      <c r="H133" t="s">
        <v>165</v>
      </c>
      <c r="I133" t="s">
        <v>40</v>
      </c>
      <c r="J133">
        <v>2</v>
      </c>
      <c r="K133">
        <v>742</v>
      </c>
      <c r="L133">
        <v>1</v>
      </c>
      <c r="M133">
        <v>360</v>
      </c>
      <c r="N133">
        <v>1102</v>
      </c>
      <c r="O133" t="s">
        <v>46</v>
      </c>
      <c r="P133">
        <v>1</v>
      </c>
      <c r="Q133" t="s">
        <v>32</v>
      </c>
      <c r="R133">
        <v>1</v>
      </c>
    </row>
    <row r="134" spans="1:18">
      <c r="A134">
        <v>133</v>
      </c>
      <c r="B134">
        <v>234</v>
      </c>
      <c r="C134">
        <v>4</v>
      </c>
      <c r="D134" t="s">
        <v>23</v>
      </c>
      <c r="E134">
        <v>30</v>
      </c>
      <c r="F134">
        <v>53</v>
      </c>
      <c r="G134" t="s">
        <v>89</v>
      </c>
      <c r="H134" t="s">
        <v>44</v>
      </c>
      <c r="I134" t="s">
        <v>40</v>
      </c>
      <c r="J134">
        <v>3</v>
      </c>
      <c r="K134">
        <v>68580</v>
      </c>
      <c r="L134">
        <v>1</v>
      </c>
      <c r="M134">
        <v>1320</v>
      </c>
      <c r="N134">
        <v>69900</v>
      </c>
      <c r="O134" t="s">
        <v>27</v>
      </c>
      <c r="P134">
        <v>4</v>
      </c>
      <c r="Q134" t="s">
        <v>41</v>
      </c>
      <c r="R134">
        <v>6</v>
      </c>
    </row>
    <row r="135" spans="1:18">
      <c r="A135">
        <v>134</v>
      </c>
      <c r="B135">
        <v>13</v>
      </c>
      <c r="C135">
        <v>4</v>
      </c>
      <c r="D135" t="s">
        <v>23</v>
      </c>
      <c r="E135">
        <v>30</v>
      </c>
      <c r="F135">
        <v>54</v>
      </c>
      <c r="G135" t="s">
        <v>94</v>
      </c>
      <c r="H135" t="s">
        <v>44</v>
      </c>
      <c r="I135" t="s">
        <v>40</v>
      </c>
      <c r="J135">
        <v>3</v>
      </c>
      <c r="K135">
        <v>13170</v>
      </c>
      <c r="L135">
        <v>2</v>
      </c>
      <c r="M135">
        <v>720</v>
      </c>
      <c r="N135">
        <v>13890</v>
      </c>
      <c r="O135" t="s">
        <v>27</v>
      </c>
      <c r="P135">
        <v>1</v>
      </c>
      <c r="Q135" t="s">
        <v>32</v>
      </c>
      <c r="R135">
        <v>1</v>
      </c>
    </row>
    <row r="136" spans="1:18">
      <c r="A136">
        <v>135</v>
      </c>
      <c r="B136">
        <v>246</v>
      </c>
      <c r="C136">
        <v>1</v>
      </c>
      <c r="D136" t="s">
        <v>37</v>
      </c>
      <c r="E136">
        <v>3</v>
      </c>
      <c r="F136">
        <v>8</v>
      </c>
      <c r="G136" t="s">
        <v>86</v>
      </c>
      <c r="H136" t="s">
        <v>135</v>
      </c>
      <c r="I136" t="s">
        <v>64</v>
      </c>
      <c r="J136">
        <v>3</v>
      </c>
      <c r="K136">
        <v>2208</v>
      </c>
      <c r="L136">
        <v>2</v>
      </c>
      <c r="M136">
        <v>7520</v>
      </c>
      <c r="N136">
        <v>9728</v>
      </c>
      <c r="O136" t="s">
        <v>46</v>
      </c>
      <c r="P136">
        <v>2</v>
      </c>
      <c r="Q136" t="s">
        <v>28</v>
      </c>
      <c r="R136">
        <v>4</v>
      </c>
    </row>
    <row r="137" spans="1:18">
      <c r="A137">
        <v>136</v>
      </c>
      <c r="B137">
        <v>33</v>
      </c>
      <c r="C137">
        <v>4</v>
      </c>
      <c r="D137" t="s">
        <v>23</v>
      </c>
      <c r="E137">
        <v>30</v>
      </c>
      <c r="F137">
        <v>17</v>
      </c>
      <c r="G137" t="s">
        <v>92</v>
      </c>
      <c r="H137" t="s">
        <v>144</v>
      </c>
      <c r="I137" t="s">
        <v>40</v>
      </c>
      <c r="J137">
        <v>3</v>
      </c>
      <c r="K137">
        <v>65880</v>
      </c>
      <c r="L137">
        <v>1</v>
      </c>
      <c r="M137">
        <v>520</v>
      </c>
      <c r="N137">
        <v>66400</v>
      </c>
      <c r="O137" t="s">
        <v>27</v>
      </c>
      <c r="P137">
        <v>2</v>
      </c>
      <c r="Q137" t="s">
        <v>28</v>
      </c>
      <c r="R137">
        <v>4</v>
      </c>
    </row>
    <row r="138" spans="1:18">
      <c r="A138">
        <v>137</v>
      </c>
      <c r="B138">
        <v>253</v>
      </c>
      <c r="C138">
        <v>1</v>
      </c>
      <c r="D138" t="s">
        <v>37</v>
      </c>
      <c r="E138">
        <v>3</v>
      </c>
      <c r="F138">
        <v>34</v>
      </c>
      <c r="G138" t="s">
        <v>87</v>
      </c>
      <c r="H138" t="s">
        <v>44</v>
      </c>
      <c r="I138" t="s">
        <v>26</v>
      </c>
      <c r="J138">
        <v>3</v>
      </c>
      <c r="K138">
        <v>3870</v>
      </c>
      <c r="L138">
        <v>1</v>
      </c>
      <c r="M138">
        <v>7320</v>
      </c>
      <c r="N138">
        <v>11190</v>
      </c>
      <c r="O138" t="s">
        <v>27</v>
      </c>
      <c r="P138">
        <v>4</v>
      </c>
      <c r="Q138" t="s">
        <v>41</v>
      </c>
      <c r="R138">
        <v>6</v>
      </c>
    </row>
    <row r="139" spans="1:18">
      <c r="A139">
        <v>138</v>
      </c>
      <c r="B139">
        <v>208</v>
      </c>
      <c r="C139">
        <v>3</v>
      </c>
      <c r="D139" t="s">
        <v>33</v>
      </c>
      <c r="E139">
        <v>14</v>
      </c>
      <c r="F139">
        <v>68</v>
      </c>
      <c r="G139" t="s">
        <v>68</v>
      </c>
      <c r="H139" t="s">
        <v>31</v>
      </c>
      <c r="I139" t="s">
        <v>40</v>
      </c>
      <c r="J139">
        <v>1</v>
      </c>
      <c r="K139">
        <v>5796</v>
      </c>
      <c r="L139">
        <v>2</v>
      </c>
      <c r="M139">
        <v>4080</v>
      </c>
      <c r="N139">
        <v>9876</v>
      </c>
      <c r="O139" t="s">
        <v>27</v>
      </c>
      <c r="P139">
        <v>4</v>
      </c>
      <c r="Q139" t="s">
        <v>41</v>
      </c>
      <c r="R139">
        <v>6</v>
      </c>
    </row>
    <row r="140" spans="1:18">
      <c r="A140">
        <v>139</v>
      </c>
      <c r="B140">
        <v>83</v>
      </c>
      <c r="C140">
        <v>4</v>
      </c>
      <c r="D140" t="s">
        <v>23</v>
      </c>
      <c r="E140">
        <v>30</v>
      </c>
      <c r="F140">
        <v>56</v>
      </c>
      <c r="G140" t="s">
        <v>100</v>
      </c>
      <c r="H140" t="s">
        <v>44</v>
      </c>
      <c r="I140" t="s">
        <v>40</v>
      </c>
      <c r="J140">
        <v>3</v>
      </c>
      <c r="K140">
        <v>34560</v>
      </c>
      <c r="L140">
        <v>2</v>
      </c>
      <c r="M140">
        <v>2640</v>
      </c>
      <c r="N140">
        <v>37200</v>
      </c>
      <c r="O140" t="s">
        <v>46</v>
      </c>
      <c r="P140">
        <v>4</v>
      </c>
      <c r="Q140" t="s">
        <v>41</v>
      </c>
      <c r="R140">
        <v>6</v>
      </c>
    </row>
    <row r="141" spans="1:18">
      <c r="A141">
        <v>140</v>
      </c>
      <c r="B141">
        <v>123</v>
      </c>
      <c r="C141">
        <v>2</v>
      </c>
      <c r="D141" t="s">
        <v>29</v>
      </c>
      <c r="E141">
        <v>7</v>
      </c>
      <c r="F141">
        <v>5</v>
      </c>
      <c r="G141" t="s">
        <v>88</v>
      </c>
      <c r="H141" t="s">
        <v>132</v>
      </c>
      <c r="I141" t="s">
        <v>40</v>
      </c>
      <c r="J141">
        <v>3</v>
      </c>
      <c r="K141">
        <v>10248</v>
      </c>
      <c r="L141">
        <v>1</v>
      </c>
      <c r="M141">
        <v>360</v>
      </c>
      <c r="N141">
        <v>10608</v>
      </c>
      <c r="O141" t="s">
        <v>46</v>
      </c>
      <c r="P141">
        <v>4</v>
      </c>
      <c r="Q141" t="s">
        <v>41</v>
      </c>
      <c r="R141">
        <v>6</v>
      </c>
    </row>
    <row r="142" spans="1:18">
      <c r="A142">
        <v>141</v>
      </c>
      <c r="B142">
        <v>132</v>
      </c>
      <c r="C142">
        <v>1</v>
      </c>
      <c r="D142" t="s">
        <v>37</v>
      </c>
      <c r="E142">
        <v>3</v>
      </c>
      <c r="F142">
        <v>6</v>
      </c>
      <c r="G142" t="s">
        <v>70</v>
      </c>
      <c r="H142" t="s">
        <v>133</v>
      </c>
      <c r="I142" t="s">
        <v>26</v>
      </c>
      <c r="J142">
        <v>2</v>
      </c>
      <c r="K142">
        <v>2340</v>
      </c>
      <c r="L142">
        <v>1</v>
      </c>
      <c r="M142">
        <v>7350</v>
      </c>
      <c r="N142">
        <v>9690</v>
      </c>
      <c r="O142" t="s">
        <v>27</v>
      </c>
      <c r="P142">
        <v>4</v>
      </c>
      <c r="Q142" t="s">
        <v>41</v>
      </c>
      <c r="R142">
        <v>6</v>
      </c>
    </row>
    <row r="143" spans="1:18">
      <c r="A143">
        <v>142</v>
      </c>
      <c r="B143">
        <v>282</v>
      </c>
      <c r="C143">
        <v>1</v>
      </c>
      <c r="D143" t="s">
        <v>37</v>
      </c>
      <c r="E143">
        <v>3</v>
      </c>
      <c r="F143">
        <v>2</v>
      </c>
      <c r="G143" t="s">
        <v>74</v>
      </c>
      <c r="H143" t="s">
        <v>129</v>
      </c>
      <c r="I143" t="s">
        <v>26</v>
      </c>
      <c r="J143">
        <v>1</v>
      </c>
      <c r="K143">
        <v>528</v>
      </c>
      <c r="L143">
        <v>2</v>
      </c>
      <c r="M143">
        <v>12480</v>
      </c>
      <c r="N143">
        <v>13008</v>
      </c>
      <c r="O143" t="s">
        <v>27</v>
      </c>
      <c r="P143">
        <v>2</v>
      </c>
      <c r="Q143" t="s">
        <v>28</v>
      </c>
      <c r="R143">
        <v>4</v>
      </c>
    </row>
    <row r="144" spans="1:18">
      <c r="A144">
        <v>143</v>
      </c>
      <c r="B144">
        <v>148</v>
      </c>
      <c r="C144">
        <v>4</v>
      </c>
      <c r="D144" t="s">
        <v>23</v>
      </c>
      <c r="E144">
        <v>30</v>
      </c>
      <c r="F144">
        <v>47</v>
      </c>
      <c r="G144" t="s">
        <v>72</v>
      </c>
      <c r="H144" t="s">
        <v>167</v>
      </c>
      <c r="I144" t="s">
        <v>40</v>
      </c>
      <c r="J144">
        <v>2</v>
      </c>
      <c r="K144">
        <v>8160</v>
      </c>
      <c r="L144">
        <v>1</v>
      </c>
      <c r="M144">
        <v>620</v>
      </c>
      <c r="N144">
        <v>8780</v>
      </c>
      <c r="O144" t="s">
        <v>46</v>
      </c>
      <c r="P144">
        <v>3</v>
      </c>
      <c r="Q144" t="s">
        <v>35</v>
      </c>
      <c r="R144">
        <v>2</v>
      </c>
    </row>
    <row r="145" spans="1:18">
      <c r="A145">
        <v>144</v>
      </c>
      <c r="B145">
        <v>247</v>
      </c>
      <c r="C145">
        <v>1</v>
      </c>
      <c r="D145" t="s">
        <v>37</v>
      </c>
      <c r="E145">
        <v>3</v>
      </c>
      <c r="F145">
        <v>60</v>
      </c>
      <c r="G145" t="s">
        <v>85</v>
      </c>
      <c r="H145" t="s">
        <v>31</v>
      </c>
      <c r="I145" t="s">
        <v>40</v>
      </c>
      <c r="J145">
        <v>3</v>
      </c>
      <c r="K145">
        <v>1554</v>
      </c>
      <c r="L145">
        <v>2</v>
      </c>
      <c r="M145">
        <v>900</v>
      </c>
      <c r="N145">
        <v>2454</v>
      </c>
      <c r="O145" t="s">
        <v>27</v>
      </c>
      <c r="P145">
        <v>1</v>
      </c>
      <c r="Q145" t="s">
        <v>32</v>
      </c>
      <c r="R145">
        <v>1</v>
      </c>
    </row>
    <row r="146" spans="1:18">
      <c r="A146">
        <v>145</v>
      </c>
      <c r="B146">
        <v>107</v>
      </c>
      <c r="C146">
        <v>1</v>
      </c>
      <c r="D146" t="s">
        <v>37</v>
      </c>
      <c r="E146">
        <v>3</v>
      </c>
      <c r="F146">
        <v>55</v>
      </c>
      <c r="G146" t="s">
        <v>78</v>
      </c>
      <c r="H146" t="s">
        <v>31</v>
      </c>
      <c r="I146" t="s">
        <v>40</v>
      </c>
      <c r="J146">
        <v>2</v>
      </c>
      <c r="K146">
        <v>4217.9400000000005</v>
      </c>
      <c r="L146">
        <v>1</v>
      </c>
      <c r="M146">
        <v>2160</v>
      </c>
      <c r="N146">
        <v>6377.9400000000005</v>
      </c>
      <c r="O146" t="s">
        <v>46</v>
      </c>
      <c r="P146">
        <v>4</v>
      </c>
      <c r="Q146" t="s">
        <v>41</v>
      </c>
      <c r="R146">
        <v>6</v>
      </c>
    </row>
    <row r="147" spans="1:18">
      <c r="A147">
        <v>146</v>
      </c>
      <c r="B147">
        <v>135</v>
      </c>
      <c r="C147">
        <v>4</v>
      </c>
      <c r="D147" t="s">
        <v>23</v>
      </c>
      <c r="E147">
        <v>30</v>
      </c>
      <c r="F147">
        <v>55</v>
      </c>
      <c r="G147" t="s">
        <v>78</v>
      </c>
      <c r="H147" t="s">
        <v>31</v>
      </c>
      <c r="I147" t="s">
        <v>40</v>
      </c>
      <c r="J147">
        <v>1</v>
      </c>
      <c r="K147">
        <v>6000</v>
      </c>
      <c r="L147">
        <v>1</v>
      </c>
      <c r="M147">
        <v>720</v>
      </c>
      <c r="N147">
        <v>6720</v>
      </c>
      <c r="O147" t="s">
        <v>46</v>
      </c>
      <c r="P147">
        <v>3</v>
      </c>
      <c r="Q147" t="s">
        <v>35</v>
      </c>
      <c r="R147">
        <v>2</v>
      </c>
    </row>
    <row r="148" spans="1:18">
      <c r="A148">
        <v>147</v>
      </c>
      <c r="B148">
        <v>258</v>
      </c>
      <c r="C148">
        <v>4</v>
      </c>
      <c r="D148" t="s">
        <v>23</v>
      </c>
      <c r="E148">
        <v>30</v>
      </c>
      <c r="F148">
        <v>49</v>
      </c>
      <c r="G148" t="s">
        <v>91</v>
      </c>
      <c r="H148" t="s">
        <v>31</v>
      </c>
      <c r="I148" t="s">
        <v>40</v>
      </c>
      <c r="J148">
        <v>1</v>
      </c>
      <c r="K148">
        <v>11880</v>
      </c>
      <c r="L148">
        <v>2</v>
      </c>
      <c r="M148">
        <v>4440</v>
      </c>
      <c r="N148">
        <v>16320</v>
      </c>
      <c r="O148" t="s">
        <v>27</v>
      </c>
      <c r="P148">
        <v>4</v>
      </c>
      <c r="Q148" t="s">
        <v>41</v>
      </c>
      <c r="R148">
        <v>6</v>
      </c>
    </row>
    <row r="149" spans="1:18">
      <c r="A149">
        <v>148</v>
      </c>
      <c r="B149">
        <v>127</v>
      </c>
      <c r="C149">
        <v>2</v>
      </c>
      <c r="D149" t="s">
        <v>29</v>
      </c>
      <c r="E149">
        <v>7</v>
      </c>
      <c r="F149">
        <v>23</v>
      </c>
      <c r="G149" t="s">
        <v>90</v>
      </c>
      <c r="H149" t="s">
        <v>150</v>
      </c>
      <c r="I149" t="s">
        <v>26</v>
      </c>
      <c r="J149">
        <v>2</v>
      </c>
      <c r="K149">
        <v>4004</v>
      </c>
      <c r="L149">
        <v>2</v>
      </c>
      <c r="M149">
        <v>8640</v>
      </c>
      <c r="N149">
        <v>12644</v>
      </c>
      <c r="O149" t="s">
        <v>27</v>
      </c>
      <c r="P149">
        <v>2</v>
      </c>
      <c r="Q149" t="s">
        <v>28</v>
      </c>
      <c r="R149">
        <v>4</v>
      </c>
    </row>
    <row r="150" spans="1:18">
      <c r="A150">
        <v>149</v>
      </c>
      <c r="B150">
        <v>268</v>
      </c>
      <c r="C150">
        <v>2</v>
      </c>
      <c r="D150" t="s">
        <v>29</v>
      </c>
      <c r="E150">
        <v>7</v>
      </c>
      <c r="F150">
        <v>61</v>
      </c>
      <c r="G150" t="s">
        <v>77</v>
      </c>
      <c r="H150" t="s">
        <v>57</v>
      </c>
      <c r="I150" t="s">
        <v>26</v>
      </c>
      <c r="J150">
        <v>2</v>
      </c>
      <c r="K150">
        <v>434</v>
      </c>
      <c r="L150">
        <v>1</v>
      </c>
      <c r="M150">
        <v>1820</v>
      </c>
      <c r="N150">
        <v>2254</v>
      </c>
      <c r="O150" t="s">
        <v>27</v>
      </c>
      <c r="P150">
        <v>3</v>
      </c>
      <c r="Q150" t="s">
        <v>35</v>
      </c>
      <c r="R150">
        <v>2</v>
      </c>
    </row>
    <row r="151" spans="1:18">
      <c r="A151">
        <v>150</v>
      </c>
      <c r="B151">
        <v>143</v>
      </c>
      <c r="C151">
        <v>2</v>
      </c>
      <c r="D151" t="s">
        <v>29</v>
      </c>
      <c r="E151">
        <v>7</v>
      </c>
      <c r="F151">
        <v>62</v>
      </c>
      <c r="G151" t="s">
        <v>73</v>
      </c>
      <c r="H151" t="s">
        <v>57</v>
      </c>
      <c r="I151" t="s">
        <v>26</v>
      </c>
      <c r="J151">
        <v>1</v>
      </c>
      <c r="K151">
        <v>504</v>
      </c>
      <c r="L151">
        <v>2</v>
      </c>
      <c r="M151">
        <v>7120</v>
      </c>
      <c r="N151">
        <v>7624</v>
      </c>
      <c r="O151" t="s">
        <v>27</v>
      </c>
      <c r="P151">
        <v>3</v>
      </c>
      <c r="Q151" t="s">
        <v>35</v>
      </c>
      <c r="R151">
        <v>2</v>
      </c>
    </row>
    <row r="152" spans="1:18">
      <c r="A152">
        <v>151</v>
      </c>
      <c r="B152">
        <v>4</v>
      </c>
      <c r="C152">
        <v>4</v>
      </c>
      <c r="D152" t="s">
        <v>23</v>
      </c>
      <c r="E152">
        <v>30</v>
      </c>
      <c r="F152">
        <v>64</v>
      </c>
      <c r="G152" t="s">
        <v>109</v>
      </c>
      <c r="H152" t="s">
        <v>57</v>
      </c>
      <c r="I152" t="s">
        <v>26</v>
      </c>
      <c r="J152">
        <v>1</v>
      </c>
      <c r="K152">
        <v>8460</v>
      </c>
      <c r="L152">
        <v>2</v>
      </c>
      <c r="M152">
        <v>13920</v>
      </c>
      <c r="N152">
        <v>22380</v>
      </c>
      <c r="O152" t="s">
        <v>27</v>
      </c>
      <c r="P152">
        <v>4</v>
      </c>
      <c r="Q152" t="s">
        <v>41</v>
      </c>
      <c r="R152">
        <v>6</v>
      </c>
    </row>
    <row r="153" spans="1:18">
      <c r="A153">
        <v>152</v>
      </c>
      <c r="B153">
        <v>8</v>
      </c>
      <c r="C153">
        <v>3</v>
      </c>
      <c r="D153" t="s">
        <v>33</v>
      </c>
      <c r="E153">
        <v>14</v>
      </c>
      <c r="F153">
        <v>53</v>
      </c>
      <c r="G153" t="s">
        <v>89</v>
      </c>
      <c r="H153" t="s">
        <v>44</v>
      </c>
      <c r="I153" t="s">
        <v>40</v>
      </c>
      <c r="J153">
        <v>1</v>
      </c>
      <c r="K153">
        <v>5544</v>
      </c>
      <c r="L153">
        <v>1</v>
      </c>
      <c r="M153">
        <v>1320</v>
      </c>
      <c r="N153">
        <v>6864</v>
      </c>
      <c r="O153" t="s">
        <v>27</v>
      </c>
      <c r="P153">
        <v>4</v>
      </c>
      <c r="Q153" t="s">
        <v>41</v>
      </c>
      <c r="R153">
        <v>6</v>
      </c>
    </row>
    <row r="154" spans="1:18">
      <c r="A154">
        <v>153</v>
      </c>
      <c r="B154">
        <v>277</v>
      </c>
      <c r="C154">
        <v>4</v>
      </c>
      <c r="D154" t="s">
        <v>23</v>
      </c>
      <c r="E154">
        <v>30</v>
      </c>
      <c r="F154">
        <v>63</v>
      </c>
      <c r="G154" t="s">
        <v>65</v>
      </c>
      <c r="H154" t="s">
        <v>44</v>
      </c>
      <c r="I154" t="s">
        <v>40</v>
      </c>
      <c r="J154">
        <v>3</v>
      </c>
      <c r="K154">
        <v>20940</v>
      </c>
      <c r="L154">
        <v>2</v>
      </c>
      <c r="M154">
        <v>1200</v>
      </c>
      <c r="N154">
        <v>22140</v>
      </c>
      <c r="O154" t="s">
        <v>27</v>
      </c>
      <c r="P154">
        <v>3</v>
      </c>
      <c r="Q154" t="s">
        <v>35</v>
      </c>
      <c r="R154">
        <v>2</v>
      </c>
    </row>
    <row r="155" spans="1:18">
      <c r="A155">
        <v>154</v>
      </c>
      <c r="B155">
        <v>285</v>
      </c>
      <c r="C155">
        <v>4</v>
      </c>
      <c r="D155" t="s">
        <v>23</v>
      </c>
      <c r="E155">
        <v>30</v>
      </c>
      <c r="F155">
        <v>45</v>
      </c>
      <c r="G155" t="s">
        <v>45</v>
      </c>
      <c r="H155" t="s">
        <v>165</v>
      </c>
      <c r="I155" t="s">
        <v>40</v>
      </c>
      <c r="J155">
        <v>3</v>
      </c>
      <c r="K155">
        <v>32040</v>
      </c>
      <c r="L155">
        <v>1</v>
      </c>
      <c r="M155">
        <v>2160</v>
      </c>
      <c r="N155">
        <v>34200</v>
      </c>
      <c r="O155" t="s">
        <v>46</v>
      </c>
      <c r="P155">
        <v>4</v>
      </c>
      <c r="Q155" t="s">
        <v>41</v>
      </c>
      <c r="R155">
        <v>6</v>
      </c>
    </row>
    <row r="156" spans="1:18">
      <c r="A156">
        <v>155</v>
      </c>
      <c r="B156">
        <v>231</v>
      </c>
      <c r="C156">
        <v>4</v>
      </c>
      <c r="D156" t="s">
        <v>23</v>
      </c>
      <c r="E156">
        <v>30</v>
      </c>
      <c r="F156">
        <v>11</v>
      </c>
      <c r="G156" t="s">
        <v>24</v>
      </c>
      <c r="H156" t="s">
        <v>138</v>
      </c>
      <c r="I156" t="s">
        <v>26</v>
      </c>
      <c r="J156">
        <v>3</v>
      </c>
      <c r="K156">
        <v>6030</v>
      </c>
      <c r="L156">
        <v>1</v>
      </c>
      <c r="M156">
        <v>1500</v>
      </c>
      <c r="N156">
        <v>7530</v>
      </c>
      <c r="O156" t="s">
        <v>27</v>
      </c>
      <c r="P156">
        <v>1</v>
      </c>
      <c r="Q156" t="s">
        <v>32</v>
      </c>
      <c r="R156">
        <v>1</v>
      </c>
    </row>
    <row r="157" spans="1:18">
      <c r="A157">
        <v>156</v>
      </c>
      <c r="B157">
        <v>220</v>
      </c>
      <c r="C157">
        <v>2</v>
      </c>
      <c r="D157" t="s">
        <v>29</v>
      </c>
      <c r="E157">
        <v>7</v>
      </c>
      <c r="F157">
        <v>9</v>
      </c>
      <c r="G157" t="s">
        <v>75</v>
      </c>
      <c r="H157" t="s">
        <v>136</v>
      </c>
      <c r="I157" t="s">
        <v>26</v>
      </c>
      <c r="J157">
        <v>3</v>
      </c>
      <c r="K157">
        <v>8876</v>
      </c>
      <c r="L157">
        <v>1</v>
      </c>
      <c r="M157">
        <v>3800</v>
      </c>
      <c r="N157">
        <v>12676</v>
      </c>
      <c r="O157" t="s">
        <v>27</v>
      </c>
      <c r="P157">
        <v>2</v>
      </c>
      <c r="Q157" t="s">
        <v>28</v>
      </c>
      <c r="R157">
        <v>4</v>
      </c>
    </row>
    <row r="158" spans="1:18">
      <c r="A158">
        <v>157</v>
      </c>
      <c r="B158">
        <v>239</v>
      </c>
      <c r="C158">
        <v>2</v>
      </c>
      <c r="D158" t="s">
        <v>29</v>
      </c>
      <c r="E158">
        <v>7</v>
      </c>
      <c r="F158">
        <v>55</v>
      </c>
      <c r="G158" t="s">
        <v>78</v>
      </c>
      <c r="H158" t="s">
        <v>31</v>
      </c>
      <c r="I158" t="s">
        <v>40</v>
      </c>
      <c r="J158">
        <v>2</v>
      </c>
      <c r="K158">
        <v>9841.86</v>
      </c>
      <c r="L158">
        <v>2</v>
      </c>
      <c r="M158">
        <v>4320</v>
      </c>
      <c r="N158">
        <v>14161.86</v>
      </c>
      <c r="O158" t="s">
        <v>46</v>
      </c>
      <c r="P158">
        <v>4</v>
      </c>
      <c r="Q158" t="s">
        <v>41</v>
      </c>
      <c r="R158">
        <v>6</v>
      </c>
    </row>
    <row r="159" spans="1:18">
      <c r="A159">
        <v>158</v>
      </c>
      <c r="B159">
        <v>208</v>
      </c>
      <c r="C159">
        <v>3</v>
      </c>
      <c r="D159" t="s">
        <v>33</v>
      </c>
      <c r="E159">
        <v>14</v>
      </c>
      <c r="F159">
        <v>44</v>
      </c>
      <c r="G159" t="s">
        <v>76</v>
      </c>
      <c r="H159" t="s">
        <v>164</v>
      </c>
      <c r="I159" t="s">
        <v>62</v>
      </c>
      <c r="J159">
        <v>2</v>
      </c>
      <c r="K159">
        <v>11340</v>
      </c>
      <c r="L159">
        <v>1</v>
      </c>
      <c r="M159">
        <v>5040</v>
      </c>
      <c r="N159">
        <v>16380</v>
      </c>
      <c r="O159" t="s">
        <v>46</v>
      </c>
      <c r="P159">
        <v>4</v>
      </c>
      <c r="Q159" t="s">
        <v>41</v>
      </c>
      <c r="R159">
        <v>6</v>
      </c>
    </row>
    <row r="160" spans="1:18">
      <c r="A160">
        <v>159</v>
      </c>
      <c r="B160">
        <v>277</v>
      </c>
      <c r="C160">
        <v>2</v>
      </c>
      <c r="D160" t="s">
        <v>29</v>
      </c>
      <c r="E160">
        <v>7</v>
      </c>
      <c r="F160">
        <v>10</v>
      </c>
      <c r="G160" t="s">
        <v>69</v>
      </c>
      <c r="H160" t="s">
        <v>137</v>
      </c>
      <c r="I160" t="s">
        <v>26</v>
      </c>
      <c r="J160">
        <v>2</v>
      </c>
      <c r="K160">
        <v>6342</v>
      </c>
      <c r="L160">
        <v>2</v>
      </c>
      <c r="M160">
        <v>13440</v>
      </c>
      <c r="N160">
        <v>19782</v>
      </c>
      <c r="O160" t="s">
        <v>27</v>
      </c>
      <c r="P160">
        <v>4</v>
      </c>
      <c r="Q160" t="s">
        <v>41</v>
      </c>
      <c r="R160">
        <v>6</v>
      </c>
    </row>
    <row r="161" spans="1:18">
      <c r="A161">
        <v>160</v>
      </c>
      <c r="B161">
        <v>278</v>
      </c>
      <c r="C161">
        <v>1</v>
      </c>
      <c r="D161" t="s">
        <v>37</v>
      </c>
      <c r="E161">
        <v>3</v>
      </c>
      <c r="F161">
        <v>53</v>
      </c>
      <c r="G161" t="s">
        <v>89</v>
      </c>
      <c r="H161" t="s">
        <v>44</v>
      </c>
      <c r="I161" t="s">
        <v>40</v>
      </c>
      <c r="J161">
        <v>1</v>
      </c>
      <c r="K161">
        <v>792</v>
      </c>
      <c r="L161">
        <v>1</v>
      </c>
      <c r="M161">
        <v>880</v>
      </c>
      <c r="N161">
        <v>1672</v>
      </c>
      <c r="O161" t="s">
        <v>27</v>
      </c>
      <c r="P161">
        <v>2</v>
      </c>
      <c r="Q161" t="s">
        <v>28</v>
      </c>
      <c r="R161">
        <v>4</v>
      </c>
    </row>
    <row r="162" spans="1:18">
      <c r="A162">
        <v>161</v>
      </c>
      <c r="B162">
        <v>203</v>
      </c>
      <c r="C162">
        <v>3</v>
      </c>
      <c r="D162" t="s">
        <v>33</v>
      </c>
      <c r="E162">
        <v>14</v>
      </c>
      <c r="F162">
        <v>22</v>
      </c>
      <c r="G162" t="s">
        <v>71</v>
      </c>
      <c r="H162" t="s">
        <v>149</v>
      </c>
      <c r="I162" t="s">
        <v>26</v>
      </c>
      <c r="J162">
        <v>1</v>
      </c>
      <c r="K162">
        <v>630</v>
      </c>
      <c r="L162">
        <v>1</v>
      </c>
      <c r="M162">
        <v>979</v>
      </c>
      <c r="N162">
        <v>1609</v>
      </c>
      <c r="O162" t="s">
        <v>27</v>
      </c>
      <c r="P162">
        <v>1</v>
      </c>
      <c r="Q162" t="s">
        <v>32</v>
      </c>
      <c r="R162">
        <v>1</v>
      </c>
    </row>
    <row r="163" spans="1:18">
      <c r="A163">
        <v>162</v>
      </c>
      <c r="B163">
        <v>161</v>
      </c>
      <c r="C163">
        <v>4</v>
      </c>
      <c r="D163" t="s">
        <v>23</v>
      </c>
      <c r="E163">
        <v>30</v>
      </c>
      <c r="F163">
        <v>19</v>
      </c>
      <c r="G163" t="s">
        <v>99</v>
      </c>
      <c r="H163" t="s">
        <v>146</v>
      </c>
      <c r="I163" t="s">
        <v>40</v>
      </c>
      <c r="J163">
        <v>2</v>
      </c>
      <c r="K163">
        <v>9000</v>
      </c>
      <c r="L163">
        <v>2</v>
      </c>
      <c r="M163">
        <v>1920</v>
      </c>
      <c r="N163">
        <v>10920</v>
      </c>
      <c r="O163" t="s">
        <v>27</v>
      </c>
      <c r="P163">
        <v>2</v>
      </c>
      <c r="Q163" t="s">
        <v>28</v>
      </c>
      <c r="R163">
        <v>4</v>
      </c>
    </row>
    <row r="164" spans="1:18">
      <c r="A164">
        <v>163</v>
      </c>
      <c r="B164">
        <v>202</v>
      </c>
      <c r="C164">
        <v>3</v>
      </c>
      <c r="D164" t="s">
        <v>33</v>
      </c>
      <c r="E164">
        <v>14</v>
      </c>
      <c r="F164">
        <v>16</v>
      </c>
      <c r="G164" t="s">
        <v>104</v>
      </c>
      <c r="H164" t="s">
        <v>143</v>
      </c>
      <c r="I164" t="s">
        <v>105</v>
      </c>
      <c r="J164">
        <v>2</v>
      </c>
      <c r="K164">
        <v>8316</v>
      </c>
      <c r="L164">
        <v>2</v>
      </c>
      <c r="M164">
        <v>10080</v>
      </c>
      <c r="N164">
        <v>18396</v>
      </c>
      <c r="O164" t="s">
        <v>83</v>
      </c>
      <c r="P164">
        <v>4</v>
      </c>
      <c r="Q164" t="s">
        <v>41</v>
      </c>
      <c r="R164">
        <v>6</v>
      </c>
    </row>
    <row r="165" spans="1:18">
      <c r="A165">
        <v>164</v>
      </c>
      <c r="B165">
        <v>250</v>
      </c>
      <c r="C165">
        <v>4</v>
      </c>
      <c r="D165" t="s">
        <v>23</v>
      </c>
      <c r="E165">
        <v>30</v>
      </c>
      <c r="F165">
        <v>24</v>
      </c>
      <c r="G165" t="s">
        <v>49</v>
      </c>
      <c r="H165" t="s">
        <v>151</v>
      </c>
      <c r="I165" t="s">
        <v>26</v>
      </c>
      <c r="J165">
        <v>1</v>
      </c>
      <c r="K165">
        <v>9900</v>
      </c>
      <c r="L165">
        <v>2</v>
      </c>
      <c r="M165">
        <v>23400</v>
      </c>
      <c r="N165">
        <v>33300</v>
      </c>
      <c r="O165" t="s">
        <v>27</v>
      </c>
      <c r="P165">
        <v>4</v>
      </c>
      <c r="Q165" t="s">
        <v>41</v>
      </c>
      <c r="R165">
        <v>6</v>
      </c>
    </row>
    <row r="166" spans="1:18">
      <c r="A166">
        <v>165</v>
      </c>
      <c r="B166">
        <v>234</v>
      </c>
      <c r="C166">
        <v>3</v>
      </c>
      <c r="D166" t="s">
        <v>33</v>
      </c>
      <c r="E166">
        <v>14</v>
      </c>
      <c r="F166">
        <v>13</v>
      </c>
      <c r="G166" t="s">
        <v>43</v>
      </c>
      <c r="H166" t="s">
        <v>140</v>
      </c>
      <c r="I166" t="s">
        <v>40</v>
      </c>
      <c r="J166">
        <v>1</v>
      </c>
      <c r="K166">
        <v>3696</v>
      </c>
      <c r="L166">
        <v>2</v>
      </c>
      <c r="M166">
        <v>1040</v>
      </c>
      <c r="N166">
        <v>4736</v>
      </c>
      <c r="O166" t="s">
        <v>27</v>
      </c>
      <c r="P166">
        <v>2</v>
      </c>
      <c r="Q166" t="s">
        <v>28</v>
      </c>
      <c r="R166">
        <v>4</v>
      </c>
    </row>
    <row r="167" spans="1:18">
      <c r="A167">
        <v>166</v>
      </c>
      <c r="B167">
        <v>77</v>
      </c>
      <c r="C167">
        <v>1</v>
      </c>
      <c r="D167" t="s">
        <v>37</v>
      </c>
      <c r="E167">
        <v>3</v>
      </c>
      <c r="F167">
        <v>50</v>
      </c>
      <c r="G167" t="s">
        <v>81</v>
      </c>
      <c r="H167" t="s">
        <v>25</v>
      </c>
      <c r="I167" t="s">
        <v>82</v>
      </c>
      <c r="J167">
        <v>2</v>
      </c>
      <c r="K167">
        <v>1818</v>
      </c>
      <c r="L167">
        <v>2</v>
      </c>
      <c r="M167">
        <v>12720</v>
      </c>
      <c r="N167">
        <v>14538</v>
      </c>
      <c r="O167" t="s">
        <v>83</v>
      </c>
      <c r="P167">
        <v>4</v>
      </c>
      <c r="Q167" t="s">
        <v>41</v>
      </c>
      <c r="R167">
        <v>6</v>
      </c>
    </row>
    <row r="168" spans="1:18">
      <c r="A168">
        <v>167</v>
      </c>
      <c r="B168">
        <v>268</v>
      </c>
      <c r="C168">
        <v>2</v>
      </c>
      <c r="D168" t="s">
        <v>29</v>
      </c>
      <c r="E168">
        <v>7</v>
      </c>
      <c r="F168">
        <v>38</v>
      </c>
      <c r="G168" t="s">
        <v>47</v>
      </c>
      <c r="H168" t="s">
        <v>160</v>
      </c>
      <c r="I168" t="s">
        <v>26</v>
      </c>
      <c r="J168">
        <v>2</v>
      </c>
      <c r="K168">
        <v>1694</v>
      </c>
      <c r="L168">
        <v>1</v>
      </c>
      <c r="M168">
        <v>1820</v>
      </c>
      <c r="N168">
        <v>3514</v>
      </c>
      <c r="O168" t="s">
        <v>27</v>
      </c>
      <c r="P168">
        <v>3</v>
      </c>
      <c r="Q168" t="s">
        <v>35</v>
      </c>
      <c r="R168">
        <v>2</v>
      </c>
    </row>
    <row r="169" spans="1:18">
      <c r="A169">
        <v>168</v>
      </c>
      <c r="B169">
        <v>58</v>
      </c>
      <c r="C169">
        <v>4</v>
      </c>
      <c r="D169" t="s">
        <v>23</v>
      </c>
      <c r="E169">
        <v>30</v>
      </c>
      <c r="F169">
        <v>38</v>
      </c>
      <c r="G169" t="s">
        <v>47</v>
      </c>
      <c r="H169" t="s">
        <v>160</v>
      </c>
      <c r="I169" t="s">
        <v>26</v>
      </c>
      <c r="J169">
        <v>2</v>
      </c>
      <c r="K169">
        <v>21780</v>
      </c>
      <c r="L169">
        <v>2</v>
      </c>
      <c r="M169">
        <v>10920</v>
      </c>
      <c r="N169">
        <v>32700</v>
      </c>
      <c r="O169" t="s">
        <v>27</v>
      </c>
      <c r="P169">
        <v>4</v>
      </c>
      <c r="Q169" t="s">
        <v>41</v>
      </c>
      <c r="R169">
        <v>6</v>
      </c>
    </row>
    <row r="170" spans="1:18">
      <c r="A170">
        <v>169</v>
      </c>
      <c r="B170">
        <v>1</v>
      </c>
      <c r="C170">
        <v>1</v>
      </c>
      <c r="D170" t="s">
        <v>37</v>
      </c>
      <c r="E170">
        <v>3</v>
      </c>
      <c r="F170">
        <v>58</v>
      </c>
      <c r="G170" t="s">
        <v>79</v>
      </c>
      <c r="H170" t="s">
        <v>44</v>
      </c>
      <c r="I170" t="s">
        <v>62</v>
      </c>
      <c r="J170">
        <v>3</v>
      </c>
      <c r="K170">
        <v>4884</v>
      </c>
      <c r="L170">
        <v>2</v>
      </c>
      <c r="M170">
        <v>10720</v>
      </c>
      <c r="N170">
        <v>15604</v>
      </c>
      <c r="O170" t="s">
        <v>46</v>
      </c>
      <c r="P170">
        <v>2</v>
      </c>
      <c r="Q170" t="s">
        <v>28</v>
      </c>
      <c r="R170">
        <v>4</v>
      </c>
    </row>
    <row r="171" spans="1:18">
      <c r="A171">
        <v>170</v>
      </c>
      <c r="B171">
        <v>162</v>
      </c>
      <c r="C171">
        <v>2</v>
      </c>
      <c r="D171" t="s">
        <v>29</v>
      </c>
      <c r="E171">
        <v>7</v>
      </c>
      <c r="F171">
        <v>15</v>
      </c>
      <c r="G171" t="s">
        <v>50</v>
      </c>
      <c r="H171" t="s">
        <v>142</v>
      </c>
      <c r="I171" t="s">
        <v>40</v>
      </c>
      <c r="J171">
        <v>1</v>
      </c>
      <c r="K171">
        <v>1736</v>
      </c>
      <c r="L171">
        <v>2</v>
      </c>
      <c r="M171">
        <v>800</v>
      </c>
      <c r="N171">
        <v>2536</v>
      </c>
      <c r="O171" t="s">
        <v>27</v>
      </c>
      <c r="P171">
        <v>3</v>
      </c>
      <c r="Q171" t="s">
        <v>35</v>
      </c>
      <c r="R171">
        <v>2</v>
      </c>
    </row>
    <row r="172" spans="1:18">
      <c r="A172">
        <v>171</v>
      </c>
      <c r="B172">
        <v>181</v>
      </c>
      <c r="C172">
        <v>2</v>
      </c>
      <c r="D172" t="s">
        <v>29</v>
      </c>
      <c r="E172">
        <v>7</v>
      </c>
      <c r="F172">
        <v>27</v>
      </c>
      <c r="G172" t="s">
        <v>84</v>
      </c>
      <c r="H172" t="s">
        <v>153</v>
      </c>
      <c r="I172" t="s">
        <v>40</v>
      </c>
      <c r="J172">
        <v>3</v>
      </c>
      <c r="K172">
        <v>5565</v>
      </c>
      <c r="L172">
        <v>1</v>
      </c>
      <c r="M172">
        <v>800</v>
      </c>
      <c r="N172">
        <v>6365</v>
      </c>
      <c r="O172" t="s">
        <v>27</v>
      </c>
      <c r="P172">
        <v>1</v>
      </c>
      <c r="Q172" t="s">
        <v>32</v>
      </c>
      <c r="R172">
        <v>1</v>
      </c>
    </row>
    <row r="173" spans="1:18">
      <c r="A173">
        <v>172</v>
      </c>
      <c r="B173">
        <v>182</v>
      </c>
      <c r="C173">
        <v>2</v>
      </c>
      <c r="D173" t="s">
        <v>29</v>
      </c>
      <c r="E173">
        <v>7</v>
      </c>
      <c r="F173">
        <v>40</v>
      </c>
      <c r="G173" t="s">
        <v>98</v>
      </c>
      <c r="H173" t="s">
        <v>161</v>
      </c>
      <c r="I173" t="s">
        <v>26</v>
      </c>
      <c r="J173">
        <v>2</v>
      </c>
      <c r="K173">
        <v>3444</v>
      </c>
      <c r="L173">
        <v>2</v>
      </c>
      <c r="M173">
        <v>13200</v>
      </c>
      <c r="N173">
        <v>16644</v>
      </c>
      <c r="O173" t="s">
        <v>27</v>
      </c>
      <c r="P173">
        <v>4</v>
      </c>
      <c r="Q173" t="s">
        <v>41</v>
      </c>
      <c r="R173">
        <v>6</v>
      </c>
    </row>
    <row r="174" spans="1:18">
      <c r="A174">
        <v>173</v>
      </c>
      <c r="B174">
        <v>201</v>
      </c>
      <c r="C174">
        <v>2</v>
      </c>
      <c r="D174" t="s">
        <v>29</v>
      </c>
      <c r="E174">
        <v>7</v>
      </c>
      <c r="F174">
        <v>31</v>
      </c>
      <c r="G174" t="s">
        <v>107</v>
      </c>
      <c r="H174" t="s">
        <v>156</v>
      </c>
      <c r="I174" t="s">
        <v>40</v>
      </c>
      <c r="J174">
        <v>3</v>
      </c>
      <c r="K174">
        <v>23436</v>
      </c>
      <c r="L174">
        <v>2</v>
      </c>
      <c r="M174">
        <v>2640</v>
      </c>
      <c r="N174">
        <v>26076</v>
      </c>
      <c r="O174" t="s">
        <v>27</v>
      </c>
      <c r="P174">
        <v>4</v>
      </c>
      <c r="Q174" t="s">
        <v>41</v>
      </c>
      <c r="R174">
        <v>6</v>
      </c>
    </row>
    <row r="175" spans="1:18">
      <c r="A175">
        <v>174</v>
      </c>
      <c r="B175">
        <v>248</v>
      </c>
      <c r="C175">
        <v>2</v>
      </c>
      <c r="D175" t="s">
        <v>29</v>
      </c>
      <c r="E175">
        <v>7</v>
      </c>
      <c r="F175">
        <v>27</v>
      </c>
      <c r="G175" t="s">
        <v>84</v>
      </c>
      <c r="H175" t="s">
        <v>153</v>
      </c>
      <c r="I175" t="s">
        <v>40</v>
      </c>
      <c r="J175">
        <v>3</v>
      </c>
      <c r="K175">
        <v>5565</v>
      </c>
      <c r="L175">
        <v>1</v>
      </c>
      <c r="M175">
        <v>800</v>
      </c>
      <c r="N175">
        <v>6365</v>
      </c>
      <c r="O175" t="s">
        <v>27</v>
      </c>
      <c r="P175">
        <v>1</v>
      </c>
      <c r="Q175" t="s">
        <v>32</v>
      </c>
      <c r="R175">
        <v>1</v>
      </c>
    </row>
    <row r="176" spans="1:18">
      <c r="A176">
        <v>175</v>
      </c>
      <c r="B176">
        <v>244</v>
      </c>
      <c r="C176">
        <v>3</v>
      </c>
      <c r="D176" t="s">
        <v>33</v>
      </c>
      <c r="E176">
        <v>14</v>
      </c>
      <c r="F176">
        <v>8</v>
      </c>
      <c r="G176" t="s">
        <v>86</v>
      </c>
      <c r="H176" t="s">
        <v>135</v>
      </c>
      <c r="I176" t="s">
        <v>64</v>
      </c>
      <c r="J176">
        <v>2</v>
      </c>
      <c r="K176">
        <v>1932</v>
      </c>
      <c r="L176">
        <v>1</v>
      </c>
      <c r="M176">
        <v>1880</v>
      </c>
      <c r="N176">
        <v>3812</v>
      </c>
      <c r="O176" t="s">
        <v>46</v>
      </c>
      <c r="P176">
        <v>3</v>
      </c>
      <c r="Q176" t="s">
        <v>35</v>
      </c>
      <c r="R176">
        <v>2</v>
      </c>
    </row>
    <row r="177" spans="1:18">
      <c r="A177">
        <v>176</v>
      </c>
      <c r="B177">
        <v>45</v>
      </c>
      <c r="C177">
        <v>4</v>
      </c>
      <c r="D177" t="s">
        <v>23</v>
      </c>
      <c r="E177">
        <v>30</v>
      </c>
      <c r="F177">
        <v>17</v>
      </c>
      <c r="G177" t="s">
        <v>92</v>
      </c>
      <c r="H177" t="s">
        <v>144</v>
      </c>
      <c r="I177" t="s">
        <v>40</v>
      </c>
      <c r="J177">
        <v>2</v>
      </c>
      <c r="K177">
        <v>5400</v>
      </c>
      <c r="L177">
        <v>2</v>
      </c>
      <c r="M177">
        <v>260</v>
      </c>
      <c r="N177">
        <v>5660</v>
      </c>
      <c r="O177" t="s">
        <v>27</v>
      </c>
      <c r="P177">
        <v>1</v>
      </c>
      <c r="Q177" t="s">
        <v>32</v>
      </c>
      <c r="R177">
        <v>1</v>
      </c>
    </row>
    <row r="178" spans="1:18">
      <c r="A178">
        <v>177</v>
      </c>
      <c r="B178">
        <v>294</v>
      </c>
      <c r="C178">
        <v>1</v>
      </c>
      <c r="D178" t="s">
        <v>37</v>
      </c>
      <c r="E178">
        <v>3</v>
      </c>
      <c r="F178">
        <v>20</v>
      </c>
      <c r="G178" t="s">
        <v>34</v>
      </c>
      <c r="H178" t="s">
        <v>147</v>
      </c>
      <c r="I178" t="s">
        <v>26</v>
      </c>
      <c r="J178">
        <v>2</v>
      </c>
      <c r="K178">
        <v>534</v>
      </c>
      <c r="L178">
        <v>2</v>
      </c>
      <c r="M178">
        <v>1960</v>
      </c>
      <c r="N178">
        <v>2494</v>
      </c>
      <c r="O178" t="s">
        <v>27</v>
      </c>
      <c r="P178">
        <v>1</v>
      </c>
      <c r="Q178" t="s">
        <v>32</v>
      </c>
      <c r="R178">
        <v>1</v>
      </c>
    </row>
    <row r="179" spans="1:18">
      <c r="A179">
        <v>178</v>
      </c>
      <c r="B179">
        <v>299</v>
      </c>
      <c r="C179">
        <v>2</v>
      </c>
      <c r="D179" t="s">
        <v>29</v>
      </c>
      <c r="E179">
        <v>7</v>
      </c>
      <c r="F179">
        <v>1</v>
      </c>
      <c r="G179" t="s">
        <v>56</v>
      </c>
      <c r="H179" t="s">
        <v>128</v>
      </c>
      <c r="I179" t="s">
        <v>26</v>
      </c>
      <c r="J179">
        <v>3</v>
      </c>
      <c r="K179">
        <v>10304</v>
      </c>
      <c r="L179">
        <v>2</v>
      </c>
      <c r="M179">
        <v>9480</v>
      </c>
      <c r="N179">
        <v>19784</v>
      </c>
      <c r="O179" t="s">
        <v>27</v>
      </c>
      <c r="P179">
        <v>2</v>
      </c>
      <c r="Q179" t="s">
        <v>28</v>
      </c>
      <c r="R179">
        <v>4</v>
      </c>
    </row>
    <row r="180" spans="1:18">
      <c r="A180">
        <v>179</v>
      </c>
      <c r="B180">
        <v>31</v>
      </c>
      <c r="C180">
        <v>4</v>
      </c>
      <c r="D180" t="s">
        <v>23</v>
      </c>
      <c r="E180">
        <v>30</v>
      </c>
      <c r="F180">
        <v>42</v>
      </c>
      <c r="G180" t="s">
        <v>96</v>
      </c>
      <c r="H180" t="s">
        <v>162</v>
      </c>
      <c r="I180" t="s">
        <v>40</v>
      </c>
      <c r="J180">
        <v>2</v>
      </c>
      <c r="K180">
        <v>34380</v>
      </c>
      <c r="L180">
        <v>1</v>
      </c>
      <c r="M180">
        <v>960</v>
      </c>
      <c r="N180">
        <v>35340</v>
      </c>
      <c r="O180" t="s">
        <v>46</v>
      </c>
      <c r="P180">
        <v>4</v>
      </c>
      <c r="Q180" t="s">
        <v>41</v>
      </c>
      <c r="R180">
        <v>6</v>
      </c>
    </row>
    <row r="181" spans="1:18">
      <c r="A181">
        <v>180</v>
      </c>
      <c r="B181">
        <v>289</v>
      </c>
      <c r="C181">
        <v>2</v>
      </c>
      <c r="D181" t="s">
        <v>29</v>
      </c>
      <c r="E181">
        <v>7</v>
      </c>
      <c r="F181">
        <v>27</v>
      </c>
      <c r="G181" t="s">
        <v>84</v>
      </c>
      <c r="H181" t="s">
        <v>153</v>
      </c>
      <c r="I181" t="s">
        <v>40</v>
      </c>
      <c r="J181">
        <v>3</v>
      </c>
      <c r="K181">
        <v>5565</v>
      </c>
      <c r="L181">
        <v>2</v>
      </c>
      <c r="M181">
        <v>1600</v>
      </c>
      <c r="N181">
        <v>7165</v>
      </c>
      <c r="O181" t="s">
        <v>27</v>
      </c>
      <c r="P181">
        <v>1</v>
      </c>
      <c r="Q181" t="s">
        <v>32</v>
      </c>
      <c r="R181">
        <v>1</v>
      </c>
    </row>
    <row r="182" spans="1:18">
      <c r="A182">
        <v>181</v>
      </c>
      <c r="B182">
        <v>88</v>
      </c>
      <c r="C182">
        <v>2</v>
      </c>
      <c r="D182" t="s">
        <v>29</v>
      </c>
      <c r="E182">
        <v>7</v>
      </c>
      <c r="F182">
        <v>23</v>
      </c>
      <c r="G182" t="s">
        <v>90</v>
      </c>
      <c r="H182" t="s">
        <v>150</v>
      </c>
      <c r="I182" t="s">
        <v>26</v>
      </c>
      <c r="J182">
        <v>2</v>
      </c>
      <c r="K182">
        <v>2002</v>
      </c>
      <c r="L182">
        <v>2</v>
      </c>
      <c r="M182">
        <v>4320</v>
      </c>
      <c r="N182">
        <v>6322</v>
      </c>
      <c r="O182" t="s">
        <v>27</v>
      </c>
      <c r="P182">
        <v>3</v>
      </c>
      <c r="Q182" t="s">
        <v>35</v>
      </c>
      <c r="R182">
        <v>2</v>
      </c>
    </row>
    <row r="183" spans="1:18">
      <c r="A183">
        <v>182</v>
      </c>
      <c r="B183">
        <v>174</v>
      </c>
      <c r="C183">
        <v>2</v>
      </c>
      <c r="D183" t="s">
        <v>29</v>
      </c>
      <c r="E183">
        <v>7</v>
      </c>
      <c r="F183">
        <v>20</v>
      </c>
      <c r="G183" t="s">
        <v>34</v>
      </c>
      <c r="H183" t="s">
        <v>147</v>
      </c>
      <c r="I183" t="s">
        <v>26</v>
      </c>
      <c r="J183">
        <v>2</v>
      </c>
      <c r="K183">
        <v>1246</v>
      </c>
      <c r="L183">
        <v>1</v>
      </c>
      <c r="M183">
        <v>980</v>
      </c>
      <c r="N183">
        <v>2226</v>
      </c>
      <c r="O183" t="s">
        <v>27</v>
      </c>
      <c r="P183">
        <v>1</v>
      </c>
      <c r="Q183" t="s">
        <v>32</v>
      </c>
      <c r="R183">
        <v>1</v>
      </c>
    </row>
    <row r="184" spans="1:18">
      <c r="A184">
        <v>183</v>
      </c>
      <c r="B184">
        <v>227</v>
      </c>
      <c r="C184">
        <v>4</v>
      </c>
      <c r="D184" t="s">
        <v>23</v>
      </c>
      <c r="E184">
        <v>30</v>
      </c>
      <c r="F184">
        <v>7</v>
      </c>
      <c r="G184" t="s">
        <v>61</v>
      </c>
      <c r="H184" t="s">
        <v>134</v>
      </c>
      <c r="I184" t="s">
        <v>62</v>
      </c>
      <c r="J184">
        <v>2</v>
      </c>
      <c r="K184">
        <v>4320</v>
      </c>
      <c r="L184">
        <v>2</v>
      </c>
      <c r="M184">
        <v>5880</v>
      </c>
      <c r="N184">
        <v>10200</v>
      </c>
      <c r="O184" t="s">
        <v>46</v>
      </c>
      <c r="P184">
        <v>3</v>
      </c>
      <c r="Q184" t="s">
        <v>35</v>
      </c>
      <c r="R184">
        <v>2</v>
      </c>
    </row>
    <row r="185" spans="1:18">
      <c r="A185">
        <v>184</v>
      </c>
      <c r="B185">
        <v>219</v>
      </c>
      <c r="C185">
        <v>1</v>
      </c>
      <c r="D185" t="s">
        <v>37</v>
      </c>
      <c r="E185">
        <v>3</v>
      </c>
      <c r="F185">
        <v>68</v>
      </c>
      <c r="G185" t="s">
        <v>68</v>
      </c>
      <c r="H185" t="s">
        <v>31</v>
      </c>
      <c r="I185" t="s">
        <v>40</v>
      </c>
      <c r="J185">
        <v>3</v>
      </c>
      <c r="K185">
        <v>6012</v>
      </c>
      <c r="L185">
        <v>2</v>
      </c>
      <c r="M185">
        <v>4080</v>
      </c>
      <c r="N185">
        <v>10092</v>
      </c>
      <c r="O185" t="s">
        <v>27</v>
      </c>
      <c r="P185">
        <v>4</v>
      </c>
      <c r="Q185" t="s">
        <v>41</v>
      </c>
      <c r="R185">
        <v>6</v>
      </c>
    </row>
    <row r="186" spans="1:18">
      <c r="A186">
        <v>185</v>
      </c>
      <c r="B186">
        <v>136</v>
      </c>
      <c r="C186">
        <v>2</v>
      </c>
      <c r="D186" t="s">
        <v>29</v>
      </c>
      <c r="E186">
        <v>7</v>
      </c>
      <c r="F186">
        <v>53</v>
      </c>
      <c r="G186" t="s">
        <v>89</v>
      </c>
      <c r="H186" t="s">
        <v>44</v>
      </c>
      <c r="I186" t="s">
        <v>40</v>
      </c>
      <c r="J186">
        <v>2</v>
      </c>
      <c r="K186">
        <v>1134</v>
      </c>
      <c r="L186">
        <v>2</v>
      </c>
      <c r="M186">
        <v>440</v>
      </c>
      <c r="N186">
        <v>1574</v>
      </c>
      <c r="O186" t="s">
        <v>27</v>
      </c>
      <c r="P186">
        <v>1</v>
      </c>
      <c r="Q186" t="s">
        <v>32</v>
      </c>
      <c r="R186">
        <v>1</v>
      </c>
    </row>
    <row r="187" spans="1:18">
      <c r="A187">
        <v>186</v>
      </c>
      <c r="B187">
        <v>55</v>
      </c>
      <c r="C187">
        <v>4</v>
      </c>
      <c r="D187" t="s">
        <v>23</v>
      </c>
      <c r="E187">
        <v>30</v>
      </c>
      <c r="F187">
        <v>58</v>
      </c>
      <c r="G187" t="s">
        <v>79</v>
      </c>
      <c r="H187" t="s">
        <v>44</v>
      </c>
      <c r="I187" t="s">
        <v>62</v>
      </c>
      <c r="J187">
        <v>1</v>
      </c>
      <c r="K187">
        <v>5880</v>
      </c>
      <c r="L187">
        <v>2</v>
      </c>
      <c r="M187">
        <v>10720</v>
      </c>
      <c r="N187">
        <v>16600</v>
      </c>
      <c r="O187" t="s">
        <v>46</v>
      </c>
      <c r="P187">
        <v>2</v>
      </c>
      <c r="Q187" t="s">
        <v>28</v>
      </c>
      <c r="R187">
        <v>4</v>
      </c>
    </row>
    <row r="188" spans="1:18">
      <c r="A188">
        <v>187</v>
      </c>
      <c r="B188">
        <v>166</v>
      </c>
      <c r="C188">
        <v>2</v>
      </c>
      <c r="D188" t="s">
        <v>29</v>
      </c>
      <c r="E188">
        <v>7</v>
      </c>
      <c r="F188">
        <v>18</v>
      </c>
      <c r="G188" t="s">
        <v>52</v>
      </c>
      <c r="H188" t="s">
        <v>145</v>
      </c>
      <c r="I188" t="s">
        <v>40</v>
      </c>
      <c r="J188">
        <v>1</v>
      </c>
      <c r="K188">
        <v>1302</v>
      </c>
      <c r="L188">
        <v>2</v>
      </c>
      <c r="M188">
        <v>560</v>
      </c>
      <c r="N188">
        <v>1862</v>
      </c>
      <c r="O188" t="s">
        <v>27</v>
      </c>
      <c r="P188">
        <v>3</v>
      </c>
      <c r="Q188" t="s">
        <v>35</v>
      </c>
      <c r="R188">
        <v>2</v>
      </c>
    </row>
    <row r="189" spans="1:18">
      <c r="A189">
        <v>188</v>
      </c>
      <c r="B189">
        <v>36</v>
      </c>
      <c r="C189">
        <v>4</v>
      </c>
      <c r="D189" t="s">
        <v>23</v>
      </c>
      <c r="E189">
        <v>30</v>
      </c>
      <c r="F189">
        <v>50</v>
      </c>
      <c r="G189" t="s">
        <v>81</v>
      </c>
      <c r="H189" t="s">
        <v>25</v>
      </c>
      <c r="I189" t="s">
        <v>82</v>
      </c>
      <c r="J189">
        <v>3</v>
      </c>
      <c r="K189">
        <v>51300</v>
      </c>
      <c r="L189">
        <v>2</v>
      </c>
      <c r="M189">
        <v>12720</v>
      </c>
      <c r="N189">
        <v>64020</v>
      </c>
      <c r="O189" t="s">
        <v>83</v>
      </c>
      <c r="P189">
        <v>4</v>
      </c>
      <c r="Q189" t="s">
        <v>41</v>
      </c>
      <c r="R189">
        <v>6</v>
      </c>
    </row>
    <row r="190" spans="1:18">
      <c r="A190">
        <v>189</v>
      </c>
      <c r="B190">
        <v>278</v>
      </c>
      <c r="C190">
        <v>3</v>
      </c>
      <c r="D190" t="s">
        <v>33</v>
      </c>
      <c r="E190">
        <v>14</v>
      </c>
      <c r="F190">
        <v>7</v>
      </c>
      <c r="G190" t="s">
        <v>61</v>
      </c>
      <c r="H190" t="s">
        <v>134</v>
      </c>
      <c r="I190" t="s">
        <v>62</v>
      </c>
      <c r="J190">
        <v>2</v>
      </c>
      <c r="K190">
        <v>4032</v>
      </c>
      <c r="L190">
        <v>2</v>
      </c>
      <c r="M190">
        <v>11760</v>
      </c>
      <c r="N190">
        <v>15792</v>
      </c>
      <c r="O190" t="s">
        <v>46</v>
      </c>
      <c r="P190">
        <v>2</v>
      </c>
      <c r="Q190" t="s">
        <v>28</v>
      </c>
      <c r="R190">
        <v>4</v>
      </c>
    </row>
    <row r="191" spans="1:18">
      <c r="A191">
        <v>190</v>
      </c>
      <c r="B191">
        <v>274</v>
      </c>
      <c r="C191">
        <v>1</v>
      </c>
      <c r="D191" t="s">
        <v>37</v>
      </c>
      <c r="E191">
        <v>3</v>
      </c>
      <c r="F191">
        <v>12</v>
      </c>
      <c r="G191" t="s">
        <v>106</v>
      </c>
      <c r="H191" t="s">
        <v>139</v>
      </c>
      <c r="I191" t="s">
        <v>40</v>
      </c>
      <c r="J191">
        <v>1</v>
      </c>
      <c r="K191">
        <v>213</v>
      </c>
      <c r="L191">
        <v>1</v>
      </c>
      <c r="M191">
        <v>200</v>
      </c>
      <c r="N191">
        <v>413</v>
      </c>
      <c r="O191" t="s">
        <v>27</v>
      </c>
      <c r="P191">
        <v>1</v>
      </c>
      <c r="Q191" t="s">
        <v>32</v>
      </c>
      <c r="R191">
        <v>1</v>
      </c>
    </row>
    <row r="192" spans="1:18">
      <c r="A192">
        <v>191</v>
      </c>
      <c r="B192">
        <v>296</v>
      </c>
      <c r="C192">
        <v>3</v>
      </c>
      <c r="D192" t="s">
        <v>33</v>
      </c>
      <c r="E192">
        <v>14</v>
      </c>
      <c r="F192">
        <v>36</v>
      </c>
      <c r="G192" t="s">
        <v>38</v>
      </c>
      <c r="H192" t="s">
        <v>158</v>
      </c>
      <c r="I192" t="s">
        <v>26</v>
      </c>
      <c r="J192">
        <v>2</v>
      </c>
      <c r="K192">
        <v>9688</v>
      </c>
      <c r="L192">
        <v>1</v>
      </c>
      <c r="M192">
        <v>2680</v>
      </c>
      <c r="N192">
        <v>12368</v>
      </c>
      <c r="O192" t="s">
        <v>27</v>
      </c>
      <c r="P192">
        <v>2</v>
      </c>
      <c r="Q192" t="s">
        <v>28</v>
      </c>
      <c r="R192">
        <v>4</v>
      </c>
    </row>
    <row r="193" spans="1:18">
      <c r="A193">
        <v>192</v>
      </c>
      <c r="B193">
        <v>272</v>
      </c>
      <c r="C193">
        <v>4</v>
      </c>
      <c r="D193" t="s">
        <v>23</v>
      </c>
      <c r="E193">
        <v>30</v>
      </c>
      <c r="F193">
        <v>11</v>
      </c>
      <c r="G193" t="s">
        <v>24</v>
      </c>
      <c r="H193" t="s">
        <v>138</v>
      </c>
      <c r="I193" t="s">
        <v>26</v>
      </c>
      <c r="J193">
        <v>3</v>
      </c>
      <c r="K193">
        <v>36180</v>
      </c>
      <c r="L193">
        <v>1</v>
      </c>
      <c r="M193">
        <v>9000</v>
      </c>
      <c r="N193">
        <v>45180</v>
      </c>
      <c r="O193" t="s">
        <v>27</v>
      </c>
      <c r="P193">
        <v>4</v>
      </c>
      <c r="Q193" t="s">
        <v>41</v>
      </c>
      <c r="R193">
        <v>6</v>
      </c>
    </row>
    <row r="194" spans="1:18">
      <c r="A194">
        <v>193</v>
      </c>
      <c r="B194">
        <v>37</v>
      </c>
      <c r="C194">
        <v>2</v>
      </c>
      <c r="D194" t="s">
        <v>29</v>
      </c>
      <c r="E194">
        <v>7</v>
      </c>
      <c r="F194">
        <v>26</v>
      </c>
      <c r="G194" t="s">
        <v>103</v>
      </c>
      <c r="H194" t="s">
        <v>152</v>
      </c>
      <c r="I194" t="s">
        <v>26</v>
      </c>
      <c r="J194">
        <v>1</v>
      </c>
      <c r="K194">
        <v>952</v>
      </c>
      <c r="L194">
        <v>1</v>
      </c>
      <c r="M194">
        <v>1340</v>
      </c>
      <c r="N194">
        <v>2292</v>
      </c>
      <c r="O194" t="s">
        <v>27</v>
      </c>
      <c r="P194">
        <v>3</v>
      </c>
      <c r="Q194" t="s">
        <v>35</v>
      </c>
      <c r="R194">
        <v>2</v>
      </c>
    </row>
    <row r="195" spans="1:18">
      <c r="A195">
        <v>194</v>
      </c>
      <c r="B195">
        <v>97</v>
      </c>
      <c r="C195">
        <v>4</v>
      </c>
      <c r="D195" t="s">
        <v>23</v>
      </c>
      <c r="E195">
        <v>30</v>
      </c>
      <c r="F195">
        <v>31</v>
      </c>
      <c r="G195" t="s">
        <v>107</v>
      </c>
      <c r="H195" t="s">
        <v>156</v>
      </c>
      <c r="I195" t="s">
        <v>40</v>
      </c>
      <c r="J195">
        <v>3</v>
      </c>
      <c r="K195">
        <v>16740</v>
      </c>
      <c r="L195">
        <v>2</v>
      </c>
      <c r="M195">
        <v>440</v>
      </c>
      <c r="N195">
        <v>17180</v>
      </c>
      <c r="O195" t="s">
        <v>27</v>
      </c>
      <c r="P195">
        <v>1</v>
      </c>
      <c r="Q195" t="s">
        <v>32</v>
      </c>
      <c r="R195">
        <v>1</v>
      </c>
    </row>
    <row r="196" spans="1:18">
      <c r="A196">
        <v>195</v>
      </c>
      <c r="B196">
        <v>134</v>
      </c>
      <c r="C196">
        <v>3</v>
      </c>
      <c r="D196" t="s">
        <v>33</v>
      </c>
      <c r="E196">
        <v>14</v>
      </c>
      <c r="F196">
        <v>66</v>
      </c>
      <c r="G196" t="s">
        <v>59</v>
      </c>
      <c r="H196" t="s">
        <v>57</v>
      </c>
      <c r="I196" t="s">
        <v>26</v>
      </c>
      <c r="J196">
        <v>3</v>
      </c>
      <c r="K196">
        <v>22064</v>
      </c>
      <c r="L196">
        <v>1</v>
      </c>
      <c r="M196">
        <v>5400</v>
      </c>
      <c r="N196">
        <v>27464</v>
      </c>
      <c r="O196" t="s">
        <v>27</v>
      </c>
      <c r="P196">
        <v>2</v>
      </c>
      <c r="Q196" t="s">
        <v>28</v>
      </c>
      <c r="R196">
        <v>4</v>
      </c>
    </row>
    <row r="197" spans="1:18">
      <c r="A197">
        <v>196</v>
      </c>
      <c r="B197">
        <v>222</v>
      </c>
      <c r="C197">
        <v>4</v>
      </c>
      <c r="D197" t="s">
        <v>23</v>
      </c>
      <c r="E197">
        <v>30</v>
      </c>
      <c r="F197">
        <v>58</v>
      </c>
      <c r="G197" t="s">
        <v>79</v>
      </c>
      <c r="H197" t="s">
        <v>44</v>
      </c>
      <c r="I197" t="s">
        <v>62</v>
      </c>
      <c r="J197">
        <v>3</v>
      </c>
      <c r="K197">
        <v>12210</v>
      </c>
      <c r="L197">
        <v>2</v>
      </c>
      <c r="M197">
        <v>2680</v>
      </c>
      <c r="N197">
        <v>14890</v>
      </c>
      <c r="O197" t="s">
        <v>46</v>
      </c>
      <c r="P197">
        <v>1</v>
      </c>
      <c r="Q197" t="s">
        <v>32</v>
      </c>
      <c r="R197">
        <v>1</v>
      </c>
    </row>
    <row r="198" spans="1:18">
      <c r="A198">
        <v>197</v>
      </c>
      <c r="B198">
        <v>189</v>
      </c>
      <c r="C198">
        <v>2</v>
      </c>
      <c r="D198" t="s">
        <v>29</v>
      </c>
      <c r="E198">
        <v>7</v>
      </c>
      <c r="F198">
        <v>39</v>
      </c>
      <c r="G198" t="s">
        <v>53</v>
      </c>
      <c r="H198" t="s">
        <v>31</v>
      </c>
      <c r="I198" t="s">
        <v>40</v>
      </c>
      <c r="J198">
        <v>3</v>
      </c>
      <c r="K198">
        <v>10416</v>
      </c>
      <c r="L198">
        <v>1</v>
      </c>
      <c r="M198">
        <v>1600</v>
      </c>
      <c r="N198">
        <v>12016</v>
      </c>
      <c r="O198" t="s">
        <v>27</v>
      </c>
      <c r="P198">
        <v>2</v>
      </c>
      <c r="Q198" t="s">
        <v>28</v>
      </c>
      <c r="R198">
        <v>4</v>
      </c>
    </row>
    <row r="199" spans="1:18">
      <c r="A199">
        <v>198</v>
      </c>
      <c r="B199">
        <v>132</v>
      </c>
      <c r="C199">
        <v>1</v>
      </c>
      <c r="D199" t="s">
        <v>37</v>
      </c>
      <c r="E199">
        <v>3</v>
      </c>
      <c r="F199">
        <v>14</v>
      </c>
      <c r="G199" t="s">
        <v>93</v>
      </c>
      <c r="H199" t="s">
        <v>141</v>
      </c>
      <c r="I199" t="s">
        <v>26</v>
      </c>
      <c r="J199">
        <v>2</v>
      </c>
      <c r="K199">
        <v>1380</v>
      </c>
      <c r="L199">
        <v>2</v>
      </c>
      <c r="M199">
        <v>8640</v>
      </c>
      <c r="N199">
        <v>10020</v>
      </c>
      <c r="O199" t="s">
        <v>27</v>
      </c>
      <c r="P199">
        <v>2</v>
      </c>
      <c r="Q199" t="s">
        <v>28</v>
      </c>
      <c r="R199">
        <v>4</v>
      </c>
    </row>
    <row r="200" spans="1:18">
      <c r="A200">
        <v>199</v>
      </c>
      <c r="B200">
        <v>142</v>
      </c>
      <c r="C200">
        <v>3</v>
      </c>
      <c r="D200" t="s">
        <v>33</v>
      </c>
      <c r="E200">
        <v>14</v>
      </c>
      <c r="F200">
        <v>51</v>
      </c>
      <c r="G200" t="s">
        <v>111</v>
      </c>
      <c r="H200" t="s">
        <v>25</v>
      </c>
      <c r="I200" t="s">
        <v>26</v>
      </c>
      <c r="J200">
        <v>1</v>
      </c>
      <c r="K200">
        <v>1484</v>
      </c>
      <c r="L200">
        <v>1</v>
      </c>
      <c r="M200">
        <v>1906</v>
      </c>
      <c r="N200">
        <v>3390</v>
      </c>
      <c r="O200" t="s">
        <v>27</v>
      </c>
      <c r="P200">
        <v>3</v>
      </c>
      <c r="Q200" t="s">
        <v>35</v>
      </c>
      <c r="R200">
        <v>2</v>
      </c>
    </row>
    <row r="201" spans="1:18">
      <c r="A201">
        <v>200</v>
      </c>
      <c r="B201">
        <v>135</v>
      </c>
      <c r="C201">
        <v>1</v>
      </c>
      <c r="D201" t="s">
        <v>37</v>
      </c>
      <c r="E201">
        <v>3</v>
      </c>
      <c r="F201">
        <v>31</v>
      </c>
      <c r="G201" t="s">
        <v>107</v>
      </c>
      <c r="H201" t="s">
        <v>156</v>
      </c>
      <c r="I201" t="s">
        <v>40</v>
      </c>
      <c r="J201">
        <v>2</v>
      </c>
      <c r="K201">
        <v>3420</v>
      </c>
      <c r="L201">
        <v>1</v>
      </c>
      <c r="M201">
        <v>1320</v>
      </c>
      <c r="N201">
        <v>4740</v>
      </c>
      <c r="O201" t="s">
        <v>27</v>
      </c>
      <c r="P201">
        <v>4</v>
      </c>
      <c r="Q201" t="s">
        <v>41</v>
      </c>
      <c r="R201">
        <v>6</v>
      </c>
    </row>
    <row r="202" spans="1:18">
      <c r="A202">
        <v>201</v>
      </c>
      <c r="B202">
        <v>208</v>
      </c>
      <c r="C202">
        <v>2</v>
      </c>
      <c r="D202" t="s">
        <v>29</v>
      </c>
      <c r="E202">
        <v>7</v>
      </c>
      <c r="F202">
        <v>19</v>
      </c>
      <c r="G202" t="s">
        <v>99</v>
      </c>
      <c r="H202" t="s">
        <v>146</v>
      </c>
      <c r="I202" t="s">
        <v>40</v>
      </c>
      <c r="J202">
        <v>3</v>
      </c>
      <c r="K202">
        <v>6300</v>
      </c>
      <c r="L202">
        <v>2</v>
      </c>
      <c r="M202">
        <v>2880</v>
      </c>
      <c r="N202">
        <v>9180</v>
      </c>
      <c r="O202" t="s">
        <v>27</v>
      </c>
      <c r="P202">
        <v>4</v>
      </c>
      <c r="Q202" t="s">
        <v>41</v>
      </c>
      <c r="R202">
        <v>6</v>
      </c>
    </row>
    <row r="203" spans="1:18">
      <c r="A203">
        <v>202</v>
      </c>
      <c r="B203">
        <v>54</v>
      </c>
      <c r="C203">
        <v>3</v>
      </c>
      <c r="D203" t="s">
        <v>33</v>
      </c>
      <c r="E203">
        <v>14</v>
      </c>
      <c r="F203">
        <v>24</v>
      </c>
      <c r="G203" t="s">
        <v>49</v>
      </c>
      <c r="H203" t="s">
        <v>151</v>
      </c>
      <c r="I203" t="s">
        <v>26</v>
      </c>
      <c r="J203">
        <v>3</v>
      </c>
      <c r="K203">
        <v>17696</v>
      </c>
      <c r="L203">
        <v>1</v>
      </c>
      <c r="M203">
        <v>7800</v>
      </c>
      <c r="N203">
        <v>25496</v>
      </c>
      <c r="O203" t="s">
        <v>27</v>
      </c>
      <c r="P203">
        <v>2</v>
      </c>
      <c r="Q203" t="s">
        <v>28</v>
      </c>
      <c r="R203">
        <v>4</v>
      </c>
    </row>
    <row r="204" spans="1:18">
      <c r="A204">
        <v>203</v>
      </c>
      <c r="B204">
        <v>280</v>
      </c>
      <c r="C204">
        <v>1</v>
      </c>
      <c r="D204" t="s">
        <v>37</v>
      </c>
      <c r="E204">
        <v>3</v>
      </c>
      <c r="F204">
        <v>21</v>
      </c>
      <c r="G204" t="s">
        <v>108</v>
      </c>
      <c r="H204" t="s">
        <v>148</v>
      </c>
      <c r="I204" t="s">
        <v>40</v>
      </c>
      <c r="J204">
        <v>2</v>
      </c>
      <c r="K204">
        <v>483</v>
      </c>
      <c r="L204">
        <v>2</v>
      </c>
      <c r="M204">
        <v>300</v>
      </c>
      <c r="N204">
        <v>783</v>
      </c>
      <c r="O204" t="s">
        <v>27</v>
      </c>
      <c r="P204">
        <v>1</v>
      </c>
      <c r="Q204" t="s">
        <v>32</v>
      </c>
      <c r="R204">
        <v>1</v>
      </c>
    </row>
    <row r="205" spans="1:18">
      <c r="A205">
        <v>204</v>
      </c>
      <c r="B205">
        <v>292</v>
      </c>
      <c r="C205">
        <v>4</v>
      </c>
      <c r="D205" t="s">
        <v>23</v>
      </c>
      <c r="E205">
        <v>30</v>
      </c>
      <c r="F205">
        <v>67</v>
      </c>
      <c r="G205" t="s">
        <v>97</v>
      </c>
      <c r="H205" t="s">
        <v>25</v>
      </c>
      <c r="I205" t="s">
        <v>40</v>
      </c>
      <c r="J205">
        <v>3</v>
      </c>
      <c r="K205">
        <v>21480</v>
      </c>
      <c r="L205">
        <v>1</v>
      </c>
      <c r="M205">
        <v>1100</v>
      </c>
      <c r="N205">
        <v>22580</v>
      </c>
      <c r="O205" t="s">
        <v>27</v>
      </c>
      <c r="P205">
        <v>3</v>
      </c>
      <c r="Q205" t="s">
        <v>35</v>
      </c>
      <c r="R205">
        <v>2</v>
      </c>
    </row>
    <row r="206" spans="1:18">
      <c r="A206">
        <v>205</v>
      </c>
      <c r="B206">
        <v>190</v>
      </c>
      <c r="C206">
        <v>1</v>
      </c>
      <c r="D206" t="s">
        <v>37</v>
      </c>
      <c r="E206">
        <v>3</v>
      </c>
      <c r="F206">
        <v>48</v>
      </c>
      <c r="G206" t="s">
        <v>66</v>
      </c>
      <c r="H206" t="s">
        <v>168</v>
      </c>
      <c r="I206" t="s">
        <v>26</v>
      </c>
      <c r="J206">
        <v>3</v>
      </c>
      <c r="K206">
        <v>1422</v>
      </c>
      <c r="L206">
        <v>1</v>
      </c>
      <c r="M206">
        <v>2440</v>
      </c>
      <c r="N206">
        <v>3862</v>
      </c>
      <c r="O206" t="s">
        <v>27</v>
      </c>
      <c r="P206">
        <v>3</v>
      </c>
      <c r="Q206" t="s">
        <v>35</v>
      </c>
      <c r="R206">
        <v>2</v>
      </c>
    </row>
    <row r="207" spans="1:18">
      <c r="A207">
        <v>206</v>
      </c>
      <c r="B207">
        <v>200</v>
      </c>
      <c r="C207">
        <v>4</v>
      </c>
      <c r="D207" t="s">
        <v>23</v>
      </c>
      <c r="E207">
        <v>30</v>
      </c>
      <c r="F207">
        <v>2</v>
      </c>
      <c r="G207" t="s">
        <v>74</v>
      </c>
      <c r="H207" t="s">
        <v>129</v>
      </c>
      <c r="I207" t="s">
        <v>26</v>
      </c>
      <c r="J207">
        <v>1</v>
      </c>
      <c r="K207">
        <v>7920</v>
      </c>
      <c r="L207">
        <v>1</v>
      </c>
      <c r="M207">
        <v>9360</v>
      </c>
      <c r="N207">
        <v>17280</v>
      </c>
      <c r="O207" t="s">
        <v>27</v>
      </c>
      <c r="P207">
        <v>4</v>
      </c>
      <c r="Q207" t="s">
        <v>41</v>
      </c>
      <c r="R207">
        <v>6</v>
      </c>
    </row>
    <row r="208" spans="1:18">
      <c r="A208">
        <v>207</v>
      </c>
      <c r="B208">
        <v>30</v>
      </c>
      <c r="C208">
        <v>4</v>
      </c>
      <c r="D208" t="s">
        <v>23</v>
      </c>
      <c r="E208">
        <v>30</v>
      </c>
      <c r="F208">
        <v>15</v>
      </c>
      <c r="G208" t="s">
        <v>50</v>
      </c>
      <c r="H208" t="s">
        <v>142</v>
      </c>
      <c r="I208" t="s">
        <v>40</v>
      </c>
      <c r="J208">
        <v>1</v>
      </c>
      <c r="K208">
        <v>22320</v>
      </c>
      <c r="L208">
        <v>2</v>
      </c>
      <c r="M208">
        <v>2400</v>
      </c>
      <c r="N208">
        <v>24720</v>
      </c>
      <c r="O208" t="s">
        <v>27</v>
      </c>
      <c r="P208">
        <v>4</v>
      </c>
      <c r="Q208" t="s">
        <v>41</v>
      </c>
      <c r="R208">
        <v>6</v>
      </c>
    </row>
    <row r="209" spans="1:18">
      <c r="A209">
        <v>208</v>
      </c>
      <c r="B209">
        <v>159</v>
      </c>
      <c r="C209">
        <v>2</v>
      </c>
      <c r="D209" t="s">
        <v>29</v>
      </c>
      <c r="E209">
        <v>7</v>
      </c>
      <c r="F209">
        <v>59</v>
      </c>
      <c r="G209" t="s">
        <v>80</v>
      </c>
      <c r="H209" t="s">
        <v>44</v>
      </c>
      <c r="I209" t="s">
        <v>62</v>
      </c>
      <c r="J209">
        <v>1</v>
      </c>
      <c r="K209">
        <v>1400</v>
      </c>
      <c r="L209">
        <v>2</v>
      </c>
      <c r="M209">
        <v>12160</v>
      </c>
      <c r="N209">
        <v>13560</v>
      </c>
      <c r="O209" t="s">
        <v>46</v>
      </c>
      <c r="P209">
        <v>2</v>
      </c>
      <c r="Q209" t="s">
        <v>28</v>
      </c>
      <c r="R209">
        <v>4</v>
      </c>
    </row>
    <row r="210" spans="1:18">
      <c r="A210">
        <v>209</v>
      </c>
      <c r="B210">
        <v>3</v>
      </c>
      <c r="C210">
        <v>2</v>
      </c>
      <c r="D210" t="s">
        <v>29</v>
      </c>
      <c r="E210">
        <v>7</v>
      </c>
      <c r="F210">
        <v>60</v>
      </c>
      <c r="G210" t="s">
        <v>85</v>
      </c>
      <c r="H210" t="s">
        <v>31</v>
      </c>
      <c r="I210" t="s">
        <v>40</v>
      </c>
      <c r="J210">
        <v>1</v>
      </c>
      <c r="K210">
        <v>742</v>
      </c>
      <c r="L210">
        <v>1</v>
      </c>
      <c r="M210">
        <v>900</v>
      </c>
      <c r="N210">
        <v>1642</v>
      </c>
      <c r="O210" t="s">
        <v>27</v>
      </c>
      <c r="P210">
        <v>3</v>
      </c>
      <c r="Q210" t="s">
        <v>35</v>
      </c>
      <c r="R210">
        <v>2</v>
      </c>
    </row>
    <row r="211" spans="1:18">
      <c r="A211">
        <v>210</v>
      </c>
      <c r="B211">
        <v>167</v>
      </c>
      <c r="C211">
        <v>2</v>
      </c>
      <c r="D211" t="s">
        <v>29</v>
      </c>
      <c r="E211">
        <v>7</v>
      </c>
      <c r="F211">
        <v>39</v>
      </c>
      <c r="G211" t="s">
        <v>53</v>
      </c>
      <c r="H211" t="s">
        <v>31</v>
      </c>
      <c r="I211" t="s">
        <v>40</v>
      </c>
      <c r="J211">
        <v>2</v>
      </c>
      <c r="K211">
        <v>6216</v>
      </c>
      <c r="L211">
        <v>2</v>
      </c>
      <c r="M211">
        <v>4800</v>
      </c>
      <c r="N211">
        <v>11016</v>
      </c>
      <c r="O211" t="s">
        <v>27</v>
      </c>
      <c r="P211">
        <v>4</v>
      </c>
      <c r="Q211" t="s">
        <v>41</v>
      </c>
      <c r="R211">
        <v>6</v>
      </c>
    </row>
    <row r="212" spans="1:18">
      <c r="A212">
        <v>211</v>
      </c>
      <c r="B212">
        <v>178</v>
      </c>
      <c r="C212">
        <v>4</v>
      </c>
      <c r="D212" t="s">
        <v>23</v>
      </c>
      <c r="E212">
        <v>30</v>
      </c>
      <c r="F212">
        <v>23</v>
      </c>
      <c r="G212" t="s">
        <v>90</v>
      </c>
      <c r="H212" t="s">
        <v>150</v>
      </c>
      <c r="I212" t="s">
        <v>26</v>
      </c>
      <c r="J212">
        <v>1</v>
      </c>
      <c r="K212">
        <v>3780</v>
      </c>
      <c r="L212">
        <v>2</v>
      </c>
      <c r="M212">
        <v>4320</v>
      </c>
      <c r="N212">
        <v>8100</v>
      </c>
      <c r="O212" t="s">
        <v>27</v>
      </c>
      <c r="P212">
        <v>3</v>
      </c>
      <c r="Q212" t="s">
        <v>35</v>
      </c>
      <c r="R212">
        <v>2</v>
      </c>
    </row>
    <row r="213" spans="1:18">
      <c r="A213">
        <v>212</v>
      </c>
      <c r="B213">
        <v>41</v>
      </c>
      <c r="C213">
        <v>1</v>
      </c>
      <c r="D213" t="s">
        <v>37</v>
      </c>
      <c r="E213">
        <v>3</v>
      </c>
      <c r="F213">
        <v>51</v>
      </c>
      <c r="G213" t="s">
        <v>111</v>
      </c>
      <c r="H213" t="s">
        <v>25</v>
      </c>
      <c r="I213" t="s">
        <v>26</v>
      </c>
      <c r="J213">
        <v>2</v>
      </c>
      <c r="K213">
        <v>2484</v>
      </c>
      <c r="L213">
        <v>1</v>
      </c>
      <c r="M213">
        <v>5718</v>
      </c>
      <c r="N213">
        <v>8202</v>
      </c>
      <c r="O213" t="s">
        <v>27</v>
      </c>
      <c r="P213">
        <v>4</v>
      </c>
      <c r="Q213" t="s">
        <v>41</v>
      </c>
      <c r="R213">
        <v>6</v>
      </c>
    </row>
    <row r="214" spans="1:18">
      <c r="A214">
        <v>213</v>
      </c>
      <c r="B214">
        <v>162</v>
      </c>
      <c r="C214">
        <v>4</v>
      </c>
      <c r="D214" t="s">
        <v>23</v>
      </c>
      <c r="E214">
        <v>30</v>
      </c>
      <c r="F214">
        <v>9</v>
      </c>
      <c r="G214" t="s">
        <v>75</v>
      </c>
      <c r="H214" t="s">
        <v>136</v>
      </c>
      <c r="I214" t="s">
        <v>26</v>
      </c>
      <c r="J214">
        <v>2</v>
      </c>
      <c r="K214">
        <v>6780</v>
      </c>
      <c r="L214">
        <v>1</v>
      </c>
      <c r="M214">
        <v>1900</v>
      </c>
      <c r="N214">
        <v>8680</v>
      </c>
      <c r="O214" t="s">
        <v>27</v>
      </c>
      <c r="P214">
        <v>3</v>
      </c>
      <c r="Q214" t="s">
        <v>35</v>
      </c>
      <c r="R214">
        <v>2</v>
      </c>
    </row>
    <row r="215" spans="1:18">
      <c r="A215">
        <v>214</v>
      </c>
      <c r="B215">
        <v>104</v>
      </c>
      <c r="C215">
        <v>3</v>
      </c>
      <c r="D215" t="s">
        <v>33</v>
      </c>
      <c r="E215">
        <v>14</v>
      </c>
      <c r="F215">
        <v>67</v>
      </c>
      <c r="G215" t="s">
        <v>97</v>
      </c>
      <c r="H215" t="s">
        <v>25</v>
      </c>
      <c r="I215" t="s">
        <v>40</v>
      </c>
      <c r="J215">
        <v>3</v>
      </c>
      <c r="K215">
        <v>30072</v>
      </c>
      <c r="L215">
        <v>1</v>
      </c>
      <c r="M215">
        <v>3300</v>
      </c>
      <c r="N215">
        <v>33372</v>
      </c>
      <c r="O215" t="s">
        <v>27</v>
      </c>
      <c r="P215">
        <v>4</v>
      </c>
      <c r="Q215" t="s">
        <v>41</v>
      </c>
      <c r="R215">
        <v>6</v>
      </c>
    </row>
    <row r="216" spans="1:18">
      <c r="A216">
        <v>215</v>
      </c>
      <c r="B216">
        <v>64</v>
      </c>
      <c r="C216">
        <v>1</v>
      </c>
      <c r="D216" t="s">
        <v>37</v>
      </c>
      <c r="E216">
        <v>3</v>
      </c>
      <c r="F216">
        <v>31</v>
      </c>
      <c r="G216" t="s">
        <v>107</v>
      </c>
      <c r="H216" t="s">
        <v>156</v>
      </c>
      <c r="I216" t="s">
        <v>40</v>
      </c>
      <c r="J216">
        <v>3</v>
      </c>
      <c r="K216">
        <v>3348</v>
      </c>
      <c r="L216">
        <v>2</v>
      </c>
      <c r="M216">
        <v>880</v>
      </c>
      <c r="N216">
        <v>4228</v>
      </c>
      <c r="O216" t="s">
        <v>27</v>
      </c>
      <c r="P216">
        <v>3</v>
      </c>
      <c r="Q216" t="s">
        <v>35</v>
      </c>
      <c r="R216">
        <v>2</v>
      </c>
    </row>
    <row r="217" spans="1:18">
      <c r="A217">
        <v>216</v>
      </c>
      <c r="B217">
        <v>201</v>
      </c>
      <c r="C217">
        <v>4</v>
      </c>
      <c r="D217" t="s">
        <v>23</v>
      </c>
      <c r="E217">
        <v>30</v>
      </c>
      <c r="F217">
        <v>54</v>
      </c>
      <c r="G217" t="s">
        <v>94</v>
      </c>
      <c r="H217" t="s">
        <v>44</v>
      </c>
      <c r="I217" t="s">
        <v>40</v>
      </c>
      <c r="J217">
        <v>2</v>
      </c>
      <c r="K217">
        <v>20640</v>
      </c>
      <c r="L217">
        <v>2</v>
      </c>
      <c r="M217">
        <v>2880</v>
      </c>
      <c r="N217">
        <v>23520</v>
      </c>
      <c r="O217" t="s">
        <v>27</v>
      </c>
      <c r="P217">
        <v>2</v>
      </c>
      <c r="Q217" t="s">
        <v>28</v>
      </c>
      <c r="R217">
        <v>4</v>
      </c>
    </row>
    <row r="218" spans="1:18">
      <c r="A218">
        <v>217</v>
      </c>
      <c r="B218">
        <v>81</v>
      </c>
      <c r="C218">
        <v>2</v>
      </c>
      <c r="D218" t="s">
        <v>29</v>
      </c>
      <c r="E218">
        <v>7</v>
      </c>
      <c r="F218">
        <v>56</v>
      </c>
      <c r="G218" t="s">
        <v>100</v>
      </c>
      <c r="H218" t="s">
        <v>44</v>
      </c>
      <c r="I218" t="s">
        <v>40</v>
      </c>
      <c r="J218">
        <v>1</v>
      </c>
      <c r="K218">
        <v>1848</v>
      </c>
      <c r="L218">
        <v>1</v>
      </c>
      <c r="M218">
        <v>1320</v>
      </c>
      <c r="N218">
        <v>3168</v>
      </c>
      <c r="O218" t="s">
        <v>46</v>
      </c>
      <c r="P218">
        <v>4</v>
      </c>
      <c r="Q218" t="s">
        <v>41</v>
      </c>
      <c r="R218">
        <v>6</v>
      </c>
    </row>
    <row r="219" spans="1:18">
      <c r="A219">
        <v>218</v>
      </c>
      <c r="B219">
        <v>176</v>
      </c>
      <c r="C219">
        <v>2</v>
      </c>
      <c r="D219" t="s">
        <v>29</v>
      </c>
      <c r="E219">
        <v>7</v>
      </c>
      <c r="F219">
        <v>6</v>
      </c>
      <c r="G219" t="s">
        <v>70</v>
      </c>
      <c r="H219" t="s">
        <v>133</v>
      </c>
      <c r="I219" t="s">
        <v>26</v>
      </c>
      <c r="J219">
        <v>1</v>
      </c>
      <c r="K219">
        <v>343</v>
      </c>
      <c r="L219">
        <v>2</v>
      </c>
      <c r="M219">
        <v>2450</v>
      </c>
      <c r="N219">
        <v>2793</v>
      </c>
      <c r="O219" t="s">
        <v>27</v>
      </c>
      <c r="P219">
        <v>1</v>
      </c>
      <c r="Q219" t="s">
        <v>32</v>
      </c>
      <c r="R219">
        <v>1</v>
      </c>
    </row>
    <row r="220" spans="1:18">
      <c r="A220">
        <v>219</v>
      </c>
      <c r="B220">
        <v>259</v>
      </c>
      <c r="C220">
        <v>1</v>
      </c>
      <c r="D220" t="s">
        <v>37</v>
      </c>
      <c r="E220">
        <v>3</v>
      </c>
      <c r="F220">
        <v>20</v>
      </c>
      <c r="G220" t="s">
        <v>34</v>
      </c>
      <c r="H220" t="s">
        <v>147</v>
      </c>
      <c r="I220" t="s">
        <v>26</v>
      </c>
      <c r="J220">
        <v>1</v>
      </c>
      <c r="K220">
        <v>222</v>
      </c>
      <c r="L220">
        <v>1</v>
      </c>
      <c r="M220">
        <v>980</v>
      </c>
      <c r="N220">
        <v>1202</v>
      </c>
      <c r="O220" t="s">
        <v>27</v>
      </c>
      <c r="P220">
        <v>1</v>
      </c>
      <c r="Q220" t="s">
        <v>32</v>
      </c>
      <c r="R220">
        <v>1</v>
      </c>
    </row>
    <row r="221" spans="1:18">
      <c r="A221">
        <v>220</v>
      </c>
      <c r="B221">
        <v>210</v>
      </c>
      <c r="C221">
        <v>1</v>
      </c>
      <c r="D221" t="s">
        <v>37</v>
      </c>
      <c r="E221">
        <v>3</v>
      </c>
      <c r="F221">
        <v>21</v>
      </c>
      <c r="G221" t="s">
        <v>108</v>
      </c>
      <c r="H221" t="s">
        <v>148</v>
      </c>
      <c r="I221" t="s">
        <v>40</v>
      </c>
      <c r="J221">
        <v>1</v>
      </c>
      <c r="K221">
        <v>201</v>
      </c>
      <c r="L221">
        <v>2</v>
      </c>
      <c r="M221">
        <v>300</v>
      </c>
      <c r="N221">
        <v>501</v>
      </c>
      <c r="O221" t="s">
        <v>27</v>
      </c>
      <c r="P221">
        <v>1</v>
      </c>
      <c r="Q221" t="s">
        <v>32</v>
      </c>
      <c r="R221">
        <v>1</v>
      </c>
    </row>
    <row r="222" spans="1:18">
      <c r="A222">
        <v>221</v>
      </c>
      <c r="B222">
        <v>243</v>
      </c>
      <c r="C222">
        <v>3</v>
      </c>
      <c r="D222" t="s">
        <v>33</v>
      </c>
      <c r="E222">
        <v>14</v>
      </c>
      <c r="F222">
        <v>62</v>
      </c>
      <c r="G222" t="s">
        <v>73</v>
      </c>
      <c r="H222" t="s">
        <v>57</v>
      </c>
      <c r="I222" t="s">
        <v>26</v>
      </c>
      <c r="J222">
        <v>2</v>
      </c>
      <c r="K222">
        <v>2380</v>
      </c>
      <c r="L222">
        <v>1</v>
      </c>
      <c r="M222">
        <v>3560</v>
      </c>
      <c r="N222">
        <v>5940</v>
      </c>
      <c r="O222" t="s">
        <v>27</v>
      </c>
      <c r="P222">
        <v>3</v>
      </c>
      <c r="Q222" t="s">
        <v>35</v>
      </c>
      <c r="R222">
        <v>2</v>
      </c>
    </row>
    <row r="223" spans="1:18">
      <c r="A223">
        <v>222</v>
      </c>
      <c r="B223">
        <v>132</v>
      </c>
      <c r="C223">
        <v>3</v>
      </c>
      <c r="D223" t="s">
        <v>33</v>
      </c>
      <c r="E223">
        <v>14</v>
      </c>
      <c r="F223">
        <v>45</v>
      </c>
      <c r="G223" t="s">
        <v>45</v>
      </c>
      <c r="H223" t="s">
        <v>165</v>
      </c>
      <c r="I223" t="s">
        <v>40</v>
      </c>
      <c r="J223">
        <v>2</v>
      </c>
      <c r="K223">
        <v>8904</v>
      </c>
      <c r="L223">
        <v>1</v>
      </c>
      <c r="M223">
        <v>2160</v>
      </c>
      <c r="N223">
        <v>11064</v>
      </c>
      <c r="O223" t="s">
        <v>46</v>
      </c>
      <c r="P223">
        <v>4</v>
      </c>
      <c r="Q223" t="s">
        <v>41</v>
      </c>
      <c r="R223">
        <v>6</v>
      </c>
    </row>
    <row r="224" spans="1:18">
      <c r="A224">
        <v>223</v>
      </c>
      <c r="B224">
        <v>185</v>
      </c>
      <c r="C224">
        <v>1</v>
      </c>
      <c r="D224" t="s">
        <v>37</v>
      </c>
      <c r="E224">
        <v>3</v>
      </c>
      <c r="F224">
        <v>53</v>
      </c>
      <c r="G224" t="s">
        <v>89</v>
      </c>
      <c r="H224" t="s">
        <v>44</v>
      </c>
      <c r="I224" t="s">
        <v>40</v>
      </c>
      <c r="J224">
        <v>3</v>
      </c>
      <c r="K224">
        <v>6858</v>
      </c>
      <c r="L224">
        <v>2</v>
      </c>
      <c r="M224">
        <v>2640</v>
      </c>
      <c r="N224">
        <v>9498</v>
      </c>
      <c r="O224" t="s">
        <v>27</v>
      </c>
      <c r="P224">
        <v>4</v>
      </c>
      <c r="Q224" t="s">
        <v>41</v>
      </c>
      <c r="R224">
        <v>6</v>
      </c>
    </row>
    <row r="225" spans="1:18">
      <c r="A225">
        <v>224</v>
      </c>
      <c r="B225">
        <v>136</v>
      </c>
      <c r="C225">
        <v>2</v>
      </c>
      <c r="D225" t="s">
        <v>29</v>
      </c>
      <c r="E225">
        <v>7</v>
      </c>
      <c r="F225">
        <v>53</v>
      </c>
      <c r="G225" t="s">
        <v>89</v>
      </c>
      <c r="H225" t="s">
        <v>44</v>
      </c>
      <c r="I225" t="s">
        <v>40</v>
      </c>
      <c r="J225">
        <v>1</v>
      </c>
      <c r="K225">
        <v>1848</v>
      </c>
      <c r="L225">
        <v>2</v>
      </c>
      <c r="M225">
        <v>1760</v>
      </c>
      <c r="N225">
        <v>3608</v>
      </c>
      <c r="O225" t="s">
        <v>27</v>
      </c>
      <c r="P225">
        <v>2</v>
      </c>
      <c r="Q225" t="s">
        <v>28</v>
      </c>
      <c r="R225">
        <v>4</v>
      </c>
    </row>
    <row r="226" spans="1:18">
      <c r="A226">
        <v>225</v>
      </c>
      <c r="B226">
        <v>256</v>
      </c>
      <c r="C226">
        <v>3</v>
      </c>
      <c r="D226" t="s">
        <v>33</v>
      </c>
      <c r="E226">
        <v>14</v>
      </c>
      <c r="F226">
        <v>44</v>
      </c>
      <c r="G226" t="s">
        <v>76</v>
      </c>
      <c r="H226" t="s">
        <v>164</v>
      </c>
      <c r="I226" t="s">
        <v>62</v>
      </c>
      <c r="J226">
        <v>1</v>
      </c>
      <c r="K226">
        <v>2800</v>
      </c>
      <c r="L226">
        <v>2</v>
      </c>
      <c r="M226">
        <v>6720</v>
      </c>
      <c r="N226">
        <v>9520</v>
      </c>
      <c r="O226" t="s">
        <v>46</v>
      </c>
      <c r="P226">
        <v>2</v>
      </c>
      <c r="Q226" t="s">
        <v>28</v>
      </c>
      <c r="R226">
        <v>4</v>
      </c>
    </row>
    <row r="227" spans="1:18">
      <c r="A227">
        <v>226</v>
      </c>
      <c r="B227">
        <v>231</v>
      </c>
      <c r="C227">
        <v>4</v>
      </c>
      <c r="D227" t="s">
        <v>23</v>
      </c>
      <c r="E227">
        <v>30</v>
      </c>
      <c r="F227">
        <v>64</v>
      </c>
      <c r="G227" t="s">
        <v>109</v>
      </c>
      <c r="H227" t="s">
        <v>57</v>
      </c>
      <c r="I227" t="s">
        <v>26</v>
      </c>
      <c r="J227">
        <v>1</v>
      </c>
      <c r="K227">
        <v>1410</v>
      </c>
      <c r="L227">
        <v>2</v>
      </c>
      <c r="M227">
        <v>2320</v>
      </c>
      <c r="N227">
        <v>3730</v>
      </c>
      <c r="O227" t="s">
        <v>27</v>
      </c>
      <c r="P227">
        <v>1</v>
      </c>
      <c r="Q227" t="s">
        <v>32</v>
      </c>
      <c r="R227">
        <v>1</v>
      </c>
    </row>
    <row r="228" spans="1:18">
      <c r="A228">
        <v>227</v>
      </c>
      <c r="B228">
        <v>266</v>
      </c>
      <c r="C228">
        <v>2</v>
      </c>
      <c r="D228" t="s">
        <v>29</v>
      </c>
      <c r="E228">
        <v>7</v>
      </c>
      <c r="F228">
        <v>23</v>
      </c>
      <c r="G228" t="s">
        <v>90</v>
      </c>
      <c r="H228" t="s">
        <v>150</v>
      </c>
      <c r="I228" t="s">
        <v>26</v>
      </c>
      <c r="J228">
        <v>1</v>
      </c>
      <c r="K228">
        <v>882</v>
      </c>
      <c r="L228">
        <v>1</v>
      </c>
      <c r="M228">
        <v>2160</v>
      </c>
      <c r="N228">
        <v>3042</v>
      </c>
      <c r="O228" t="s">
        <v>27</v>
      </c>
      <c r="P228">
        <v>3</v>
      </c>
      <c r="Q228" t="s">
        <v>35</v>
      </c>
      <c r="R228">
        <v>2</v>
      </c>
    </row>
    <row r="229" spans="1:18">
      <c r="A229">
        <v>228</v>
      </c>
      <c r="B229">
        <v>206</v>
      </c>
      <c r="C229">
        <v>1</v>
      </c>
      <c r="D229" t="s">
        <v>37</v>
      </c>
      <c r="E229">
        <v>3</v>
      </c>
      <c r="F229">
        <v>28</v>
      </c>
      <c r="G229" t="s">
        <v>63</v>
      </c>
      <c r="H229" t="s">
        <v>154</v>
      </c>
      <c r="I229" t="s">
        <v>64</v>
      </c>
      <c r="J229">
        <v>3</v>
      </c>
      <c r="K229">
        <v>1032</v>
      </c>
      <c r="L229">
        <v>2</v>
      </c>
      <c r="M229">
        <v>1540</v>
      </c>
      <c r="N229">
        <v>2572</v>
      </c>
      <c r="O229" t="s">
        <v>46</v>
      </c>
      <c r="P229">
        <v>1</v>
      </c>
      <c r="Q229" t="s">
        <v>32</v>
      </c>
      <c r="R229">
        <v>1</v>
      </c>
    </row>
    <row r="230" spans="1:18">
      <c r="A230">
        <v>229</v>
      </c>
      <c r="B230">
        <v>238</v>
      </c>
      <c r="C230">
        <v>4</v>
      </c>
      <c r="D230" t="s">
        <v>23</v>
      </c>
      <c r="E230">
        <v>30</v>
      </c>
      <c r="F230">
        <v>57</v>
      </c>
      <c r="G230" t="s">
        <v>39</v>
      </c>
      <c r="H230" t="s">
        <v>31</v>
      </c>
      <c r="I230" t="s">
        <v>40</v>
      </c>
      <c r="J230">
        <v>2</v>
      </c>
      <c r="K230">
        <v>18480</v>
      </c>
      <c r="L230">
        <v>2</v>
      </c>
      <c r="M230">
        <v>1600</v>
      </c>
      <c r="N230">
        <v>20080</v>
      </c>
      <c r="O230" t="s">
        <v>27</v>
      </c>
      <c r="P230">
        <v>2</v>
      </c>
      <c r="Q230" t="s">
        <v>28</v>
      </c>
      <c r="R230">
        <v>4</v>
      </c>
    </row>
    <row r="231" spans="1:18">
      <c r="A231">
        <v>230</v>
      </c>
      <c r="B231">
        <v>112</v>
      </c>
      <c r="C231">
        <v>1</v>
      </c>
      <c r="D231" t="s">
        <v>37</v>
      </c>
      <c r="E231">
        <v>3</v>
      </c>
      <c r="F231">
        <v>22</v>
      </c>
      <c r="G231" t="s">
        <v>71</v>
      </c>
      <c r="H231" t="s">
        <v>149</v>
      </c>
      <c r="I231" t="s">
        <v>26</v>
      </c>
      <c r="J231">
        <v>3</v>
      </c>
      <c r="K231">
        <v>1878</v>
      </c>
      <c r="L231">
        <v>1</v>
      </c>
      <c r="M231">
        <v>1958</v>
      </c>
      <c r="N231">
        <v>3836</v>
      </c>
      <c r="O231" t="s">
        <v>27</v>
      </c>
      <c r="P231">
        <v>3</v>
      </c>
      <c r="Q231" t="s">
        <v>35</v>
      </c>
      <c r="R231">
        <v>2</v>
      </c>
    </row>
    <row r="232" spans="1:18">
      <c r="A232">
        <v>231</v>
      </c>
      <c r="B232">
        <v>281</v>
      </c>
      <c r="C232">
        <v>4</v>
      </c>
      <c r="D232" t="s">
        <v>23</v>
      </c>
      <c r="E232">
        <v>30</v>
      </c>
      <c r="F232">
        <v>42</v>
      </c>
      <c r="G232" t="s">
        <v>96</v>
      </c>
      <c r="H232" t="s">
        <v>162</v>
      </c>
      <c r="I232" t="s">
        <v>40</v>
      </c>
      <c r="J232">
        <v>2</v>
      </c>
      <c r="K232">
        <v>22920</v>
      </c>
      <c r="L232">
        <v>1</v>
      </c>
      <c r="M232">
        <v>640</v>
      </c>
      <c r="N232">
        <v>23560</v>
      </c>
      <c r="O232" t="s">
        <v>46</v>
      </c>
      <c r="P232">
        <v>2</v>
      </c>
      <c r="Q232" t="s">
        <v>28</v>
      </c>
      <c r="R232">
        <v>4</v>
      </c>
    </row>
    <row r="233" spans="1:18">
      <c r="A233">
        <v>232</v>
      </c>
      <c r="B233">
        <v>61</v>
      </c>
      <c r="C233">
        <v>1</v>
      </c>
      <c r="D233" t="s">
        <v>37</v>
      </c>
      <c r="E233">
        <v>3</v>
      </c>
      <c r="F233">
        <v>6</v>
      </c>
      <c r="G233" t="s">
        <v>70</v>
      </c>
      <c r="H233" t="s">
        <v>133</v>
      </c>
      <c r="I233" t="s">
        <v>26</v>
      </c>
      <c r="J233">
        <v>2</v>
      </c>
      <c r="K233">
        <v>1560</v>
      </c>
      <c r="L233">
        <v>1</v>
      </c>
      <c r="M233">
        <v>4900</v>
      </c>
      <c r="N233">
        <v>6460</v>
      </c>
      <c r="O233" t="s">
        <v>27</v>
      </c>
      <c r="P233">
        <v>2</v>
      </c>
      <c r="Q233" t="s">
        <v>28</v>
      </c>
      <c r="R233">
        <v>4</v>
      </c>
    </row>
    <row r="234" spans="1:18">
      <c r="A234">
        <v>233</v>
      </c>
      <c r="B234">
        <v>278</v>
      </c>
      <c r="C234">
        <v>4</v>
      </c>
      <c r="D234" t="s">
        <v>23</v>
      </c>
      <c r="E234">
        <v>30</v>
      </c>
      <c r="F234">
        <v>54</v>
      </c>
      <c r="G234" t="s">
        <v>94</v>
      </c>
      <c r="H234" t="s">
        <v>44</v>
      </c>
      <c r="I234" t="s">
        <v>40</v>
      </c>
      <c r="J234">
        <v>3</v>
      </c>
      <c r="K234">
        <v>79020</v>
      </c>
      <c r="L234">
        <v>1</v>
      </c>
      <c r="M234">
        <v>2160</v>
      </c>
      <c r="N234">
        <v>81180</v>
      </c>
      <c r="O234" t="s">
        <v>27</v>
      </c>
      <c r="P234">
        <v>4</v>
      </c>
      <c r="Q234" t="s">
        <v>41</v>
      </c>
      <c r="R234">
        <v>6</v>
      </c>
    </row>
    <row r="235" spans="1:18">
      <c r="A235">
        <v>234</v>
      </c>
      <c r="B235">
        <v>247</v>
      </c>
      <c r="C235">
        <v>1</v>
      </c>
      <c r="D235" t="s">
        <v>37</v>
      </c>
      <c r="E235">
        <v>3</v>
      </c>
      <c r="F235">
        <v>44</v>
      </c>
      <c r="G235" t="s">
        <v>76</v>
      </c>
      <c r="H235" t="s">
        <v>164</v>
      </c>
      <c r="I235" t="s">
        <v>62</v>
      </c>
      <c r="J235">
        <v>2</v>
      </c>
      <c r="K235">
        <v>2430</v>
      </c>
      <c r="L235">
        <v>1</v>
      </c>
      <c r="M235">
        <v>5040</v>
      </c>
      <c r="N235">
        <v>7470</v>
      </c>
      <c r="O235" t="s">
        <v>46</v>
      </c>
      <c r="P235">
        <v>4</v>
      </c>
      <c r="Q235" t="s">
        <v>41</v>
      </c>
      <c r="R235">
        <v>6</v>
      </c>
    </row>
    <row r="236" spans="1:18">
      <c r="A236">
        <v>235</v>
      </c>
      <c r="B236">
        <v>79</v>
      </c>
      <c r="C236">
        <v>1</v>
      </c>
      <c r="D236" t="s">
        <v>37</v>
      </c>
      <c r="E236">
        <v>3</v>
      </c>
      <c r="F236">
        <v>19</v>
      </c>
      <c r="G236" t="s">
        <v>99</v>
      </c>
      <c r="H236" t="s">
        <v>146</v>
      </c>
      <c r="I236" t="s">
        <v>40</v>
      </c>
      <c r="J236">
        <v>1</v>
      </c>
      <c r="K236">
        <v>192</v>
      </c>
      <c r="L236">
        <v>2</v>
      </c>
      <c r="M236">
        <v>960</v>
      </c>
      <c r="N236">
        <v>1152</v>
      </c>
      <c r="O236" t="s">
        <v>27</v>
      </c>
      <c r="P236">
        <v>3</v>
      </c>
      <c r="Q236" t="s">
        <v>35</v>
      </c>
      <c r="R236">
        <v>2</v>
      </c>
    </row>
    <row r="237" spans="1:18">
      <c r="A237">
        <v>236</v>
      </c>
      <c r="B237">
        <v>246</v>
      </c>
      <c r="C237">
        <v>3</v>
      </c>
      <c r="D237" t="s">
        <v>33</v>
      </c>
      <c r="E237">
        <v>14</v>
      </c>
      <c r="F237">
        <v>16</v>
      </c>
      <c r="G237" t="s">
        <v>104</v>
      </c>
      <c r="H237" t="s">
        <v>143</v>
      </c>
      <c r="I237" t="s">
        <v>105</v>
      </c>
      <c r="J237">
        <v>3</v>
      </c>
      <c r="K237">
        <v>3094</v>
      </c>
      <c r="L237">
        <v>1</v>
      </c>
      <c r="M237">
        <v>840</v>
      </c>
      <c r="N237">
        <v>3934</v>
      </c>
      <c r="O237" t="s">
        <v>83</v>
      </c>
      <c r="P237">
        <v>1</v>
      </c>
      <c r="Q237" t="s">
        <v>32</v>
      </c>
      <c r="R237">
        <v>1</v>
      </c>
    </row>
    <row r="238" spans="1:18">
      <c r="A238">
        <v>237</v>
      </c>
      <c r="B238">
        <v>9</v>
      </c>
      <c r="C238">
        <v>4</v>
      </c>
      <c r="D238" t="s">
        <v>23</v>
      </c>
      <c r="E238">
        <v>30</v>
      </c>
      <c r="F238">
        <v>24</v>
      </c>
      <c r="G238" t="s">
        <v>49</v>
      </c>
      <c r="H238" t="s">
        <v>151</v>
      </c>
      <c r="I238" t="s">
        <v>26</v>
      </c>
      <c r="J238">
        <v>1</v>
      </c>
      <c r="K238">
        <v>6600</v>
      </c>
      <c r="L238">
        <v>2</v>
      </c>
      <c r="M238">
        <v>15600</v>
      </c>
      <c r="N238">
        <v>22200</v>
      </c>
      <c r="O238" t="s">
        <v>27</v>
      </c>
      <c r="P238">
        <v>2</v>
      </c>
      <c r="Q238" t="s">
        <v>28</v>
      </c>
      <c r="R238">
        <v>4</v>
      </c>
    </row>
    <row r="239" spans="1:18">
      <c r="A239">
        <v>238</v>
      </c>
      <c r="B239">
        <v>132</v>
      </c>
      <c r="C239">
        <v>4</v>
      </c>
      <c r="D239" t="s">
        <v>23</v>
      </c>
      <c r="E239">
        <v>30</v>
      </c>
      <c r="F239">
        <v>40</v>
      </c>
      <c r="G239" t="s">
        <v>98</v>
      </c>
      <c r="H239" t="s">
        <v>161</v>
      </c>
      <c r="I239" t="s">
        <v>26</v>
      </c>
      <c r="J239">
        <v>1</v>
      </c>
      <c r="K239">
        <v>1050</v>
      </c>
      <c r="L239">
        <v>1</v>
      </c>
      <c r="M239">
        <v>1100</v>
      </c>
      <c r="N239">
        <v>2150</v>
      </c>
      <c r="O239" t="s">
        <v>27</v>
      </c>
      <c r="P239">
        <v>1</v>
      </c>
      <c r="Q239" t="s">
        <v>32</v>
      </c>
      <c r="R239">
        <v>1</v>
      </c>
    </row>
    <row r="240" spans="1:18">
      <c r="A240">
        <v>239</v>
      </c>
      <c r="B240">
        <v>260</v>
      </c>
      <c r="C240">
        <v>1</v>
      </c>
      <c r="D240" t="s">
        <v>37</v>
      </c>
      <c r="E240">
        <v>3</v>
      </c>
      <c r="F240">
        <v>52</v>
      </c>
      <c r="G240" t="s">
        <v>54</v>
      </c>
      <c r="H240" t="s">
        <v>25</v>
      </c>
      <c r="I240" t="s">
        <v>40</v>
      </c>
      <c r="J240">
        <v>2</v>
      </c>
      <c r="K240">
        <v>1980</v>
      </c>
      <c r="L240">
        <v>2</v>
      </c>
      <c r="M240">
        <v>3720</v>
      </c>
      <c r="N240">
        <v>5700</v>
      </c>
      <c r="O240" t="s">
        <v>27</v>
      </c>
      <c r="P240">
        <v>4</v>
      </c>
      <c r="Q240" t="s">
        <v>41</v>
      </c>
      <c r="R240">
        <v>6</v>
      </c>
    </row>
    <row r="241" spans="1:18">
      <c r="A241">
        <v>240</v>
      </c>
      <c r="B241">
        <v>200</v>
      </c>
      <c r="C241">
        <v>1</v>
      </c>
      <c r="D241" t="s">
        <v>37</v>
      </c>
      <c r="E241">
        <v>3</v>
      </c>
      <c r="F241">
        <v>62</v>
      </c>
      <c r="G241" t="s">
        <v>73</v>
      </c>
      <c r="H241" t="s">
        <v>57</v>
      </c>
      <c r="I241" t="s">
        <v>26</v>
      </c>
      <c r="J241">
        <v>2</v>
      </c>
      <c r="K241">
        <v>510</v>
      </c>
      <c r="L241">
        <v>1</v>
      </c>
      <c r="M241">
        <v>3560</v>
      </c>
      <c r="N241">
        <v>4070</v>
      </c>
      <c r="O241" t="s">
        <v>27</v>
      </c>
      <c r="P241">
        <v>3</v>
      </c>
      <c r="Q241" t="s">
        <v>35</v>
      </c>
      <c r="R241">
        <v>2</v>
      </c>
    </row>
    <row r="242" spans="1:18">
      <c r="A242">
        <v>241</v>
      </c>
      <c r="B242">
        <v>11</v>
      </c>
      <c r="C242">
        <v>3</v>
      </c>
      <c r="D242" t="s">
        <v>33</v>
      </c>
      <c r="E242">
        <v>14</v>
      </c>
      <c r="F242">
        <v>25</v>
      </c>
      <c r="G242" t="s">
        <v>102</v>
      </c>
      <c r="H242" t="s">
        <v>152</v>
      </c>
      <c r="I242" t="s">
        <v>26</v>
      </c>
      <c r="J242">
        <v>2</v>
      </c>
      <c r="K242">
        <v>13188</v>
      </c>
      <c r="L242">
        <v>1</v>
      </c>
      <c r="M242">
        <v>5880</v>
      </c>
      <c r="N242">
        <v>19068</v>
      </c>
      <c r="O242" t="s">
        <v>27</v>
      </c>
      <c r="P242">
        <v>4</v>
      </c>
      <c r="Q242" t="s">
        <v>41</v>
      </c>
      <c r="R242">
        <v>6</v>
      </c>
    </row>
    <row r="243" spans="1:18">
      <c r="A243">
        <v>242</v>
      </c>
      <c r="B243">
        <v>99</v>
      </c>
      <c r="C243">
        <v>2</v>
      </c>
      <c r="D243" t="s">
        <v>29</v>
      </c>
      <c r="E243">
        <v>7</v>
      </c>
      <c r="F243">
        <v>45</v>
      </c>
      <c r="G243" t="s">
        <v>45</v>
      </c>
      <c r="H243" t="s">
        <v>165</v>
      </c>
      <c r="I243" t="s">
        <v>40</v>
      </c>
      <c r="J243">
        <v>3</v>
      </c>
      <c r="K243">
        <v>7476</v>
      </c>
      <c r="L243">
        <v>1</v>
      </c>
      <c r="M243">
        <v>2160</v>
      </c>
      <c r="N243">
        <v>9636</v>
      </c>
      <c r="O243" t="s">
        <v>46</v>
      </c>
      <c r="P243">
        <v>4</v>
      </c>
      <c r="Q243" t="s">
        <v>41</v>
      </c>
      <c r="R243">
        <v>6</v>
      </c>
    </row>
    <row r="244" spans="1:18">
      <c r="A244">
        <v>243</v>
      </c>
      <c r="B244">
        <v>88</v>
      </c>
      <c r="C244">
        <v>3</v>
      </c>
      <c r="D244" t="s">
        <v>33</v>
      </c>
      <c r="E244">
        <v>14</v>
      </c>
      <c r="F244">
        <v>24</v>
      </c>
      <c r="G244" t="s">
        <v>49</v>
      </c>
      <c r="H244" t="s">
        <v>151</v>
      </c>
      <c r="I244" t="s">
        <v>26</v>
      </c>
      <c r="J244">
        <v>3</v>
      </c>
      <c r="K244">
        <v>4424</v>
      </c>
      <c r="L244">
        <v>1</v>
      </c>
      <c r="M244">
        <v>1950</v>
      </c>
      <c r="N244">
        <v>6374</v>
      </c>
      <c r="O244" t="s">
        <v>27</v>
      </c>
      <c r="P244">
        <v>1</v>
      </c>
      <c r="Q244" t="s">
        <v>32</v>
      </c>
      <c r="R244">
        <v>1</v>
      </c>
    </row>
    <row r="245" spans="1:18">
      <c r="A245">
        <v>244</v>
      </c>
      <c r="B245">
        <v>29</v>
      </c>
      <c r="C245">
        <v>4</v>
      </c>
      <c r="D245" t="s">
        <v>23</v>
      </c>
      <c r="E245">
        <v>30</v>
      </c>
      <c r="F245">
        <v>57</v>
      </c>
      <c r="G245" t="s">
        <v>39</v>
      </c>
      <c r="H245" t="s">
        <v>31</v>
      </c>
      <c r="I245" t="s">
        <v>40</v>
      </c>
      <c r="J245">
        <v>1</v>
      </c>
      <c r="K245">
        <v>1920</v>
      </c>
      <c r="L245">
        <v>2</v>
      </c>
      <c r="M245">
        <v>400</v>
      </c>
      <c r="N245">
        <v>2320</v>
      </c>
      <c r="O245" t="s">
        <v>27</v>
      </c>
      <c r="P245">
        <v>1</v>
      </c>
      <c r="Q245" t="s">
        <v>32</v>
      </c>
      <c r="R245">
        <v>1</v>
      </c>
    </row>
    <row r="246" spans="1:18">
      <c r="A246">
        <v>245</v>
      </c>
      <c r="B246">
        <v>170</v>
      </c>
      <c r="C246">
        <v>2</v>
      </c>
      <c r="D246" t="s">
        <v>29</v>
      </c>
      <c r="E246">
        <v>7</v>
      </c>
      <c r="F246">
        <v>67</v>
      </c>
      <c r="G246" t="s">
        <v>97</v>
      </c>
      <c r="H246" t="s">
        <v>25</v>
      </c>
      <c r="I246" t="s">
        <v>40</v>
      </c>
      <c r="J246">
        <v>1</v>
      </c>
      <c r="K246">
        <v>1512</v>
      </c>
      <c r="L246">
        <v>1</v>
      </c>
      <c r="M246">
        <v>2200</v>
      </c>
      <c r="N246">
        <v>3712</v>
      </c>
      <c r="O246" t="s">
        <v>27</v>
      </c>
      <c r="P246">
        <v>2</v>
      </c>
      <c r="Q246" t="s">
        <v>28</v>
      </c>
      <c r="R246">
        <v>4</v>
      </c>
    </row>
    <row r="247" spans="1:18">
      <c r="A247">
        <v>246</v>
      </c>
      <c r="B247">
        <v>2</v>
      </c>
      <c r="C247">
        <v>2</v>
      </c>
      <c r="D247" t="s">
        <v>29</v>
      </c>
      <c r="E247">
        <v>7</v>
      </c>
      <c r="F247">
        <v>5</v>
      </c>
      <c r="G247" t="s">
        <v>88</v>
      </c>
      <c r="H247" t="s">
        <v>132</v>
      </c>
      <c r="I247" t="s">
        <v>40</v>
      </c>
      <c r="J247">
        <v>1</v>
      </c>
      <c r="K247">
        <v>770</v>
      </c>
      <c r="L247">
        <v>1</v>
      </c>
      <c r="M247">
        <v>120</v>
      </c>
      <c r="N247">
        <v>890</v>
      </c>
      <c r="O247" t="s">
        <v>46</v>
      </c>
      <c r="P247">
        <v>3</v>
      </c>
      <c r="Q247" t="s">
        <v>35</v>
      </c>
      <c r="R247">
        <v>2</v>
      </c>
    </row>
    <row r="248" spans="1:18">
      <c r="A248">
        <v>247</v>
      </c>
      <c r="B248">
        <v>66</v>
      </c>
      <c r="C248">
        <v>4</v>
      </c>
      <c r="D248" t="s">
        <v>23</v>
      </c>
      <c r="E248">
        <v>30</v>
      </c>
      <c r="F248">
        <v>44</v>
      </c>
      <c r="G248" t="s">
        <v>76</v>
      </c>
      <c r="H248" t="s">
        <v>164</v>
      </c>
      <c r="I248" t="s">
        <v>62</v>
      </c>
      <c r="J248">
        <v>1</v>
      </c>
      <c r="K248">
        <v>1500</v>
      </c>
      <c r="L248">
        <v>2</v>
      </c>
      <c r="M248">
        <v>1680</v>
      </c>
      <c r="N248">
        <v>3180</v>
      </c>
      <c r="O248" t="s">
        <v>46</v>
      </c>
      <c r="P248">
        <v>1</v>
      </c>
      <c r="Q248" t="s">
        <v>32</v>
      </c>
      <c r="R248">
        <v>1</v>
      </c>
    </row>
    <row r="249" spans="1:18">
      <c r="A249">
        <v>248</v>
      </c>
      <c r="B249">
        <v>35</v>
      </c>
      <c r="C249">
        <v>1</v>
      </c>
      <c r="D249" t="s">
        <v>37</v>
      </c>
      <c r="E249">
        <v>3</v>
      </c>
      <c r="F249">
        <v>5</v>
      </c>
      <c r="G249" t="s">
        <v>88</v>
      </c>
      <c r="H249" t="s">
        <v>132</v>
      </c>
      <c r="I249" t="s">
        <v>40</v>
      </c>
      <c r="J249">
        <v>1</v>
      </c>
      <c r="K249">
        <v>330</v>
      </c>
      <c r="L249">
        <v>2</v>
      </c>
      <c r="M249">
        <v>240</v>
      </c>
      <c r="N249">
        <v>570</v>
      </c>
      <c r="O249" t="s">
        <v>46</v>
      </c>
      <c r="P249">
        <v>3</v>
      </c>
      <c r="Q249" t="s">
        <v>35</v>
      </c>
      <c r="R249">
        <v>2</v>
      </c>
    </row>
    <row r="250" spans="1:18">
      <c r="A250">
        <v>249</v>
      </c>
      <c r="B250">
        <v>214</v>
      </c>
      <c r="C250">
        <v>1</v>
      </c>
      <c r="D250" t="s">
        <v>37</v>
      </c>
      <c r="E250">
        <v>3</v>
      </c>
      <c r="F250">
        <v>55</v>
      </c>
      <c r="G250" t="s">
        <v>78</v>
      </c>
      <c r="H250" t="s">
        <v>31</v>
      </c>
      <c r="I250" t="s">
        <v>40</v>
      </c>
      <c r="J250">
        <v>3</v>
      </c>
      <c r="K250">
        <v>5880</v>
      </c>
      <c r="L250">
        <v>2</v>
      </c>
      <c r="M250">
        <v>1440</v>
      </c>
      <c r="N250">
        <v>7320</v>
      </c>
      <c r="O250" t="s">
        <v>46</v>
      </c>
      <c r="P250">
        <v>3</v>
      </c>
      <c r="Q250" t="s">
        <v>35</v>
      </c>
      <c r="R250">
        <v>2</v>
      </c>
    </row>
    <row r="251" spans="1:18">
      <c r="A251">
        <v>250</v>
      </c>
      <c r="B251">
        <v>164</v>
      </c>
      <c r="C251">
        <v>4</v>
      </c>
      <c r="D251" t="s">
        <v>23</v>
      </c>
      <c r="E251">
        <v>30</v>
      </c>
      <c r="F251">
        <v>14</v>
      </c>
      <c r="G251" t="s">
        <v>93</v>
      </c>
      <c r="H251" t="s">
        <v>141</v>
      </c>
      <c r="I251" t="s">
        <v>26</v>
      </c>
      <c r="J251">
        <v>3</v>
      </c>
      <c r="K251">
        <v>8250</v>
      </c>
      <c r="L251">
        <v>1</v>
      </c>
      <c r="M251">
        <v>1080</v>
      </c>
      <c r="N251">
        <v>9330</v>
      </c>
      <c r="O251" t="s">
        <v>27</v>
      </c>
      <c r="P251">
        <v>1</v>
      </c>
      <c r="Q251" t="s">
        <v>32</v>
      </c>
      <c r="R251">
        <v>1</v>
      </c>
    </row>
    <row r="252" spans="1:18">
      <c r="A252">
        <v>251</v>
      </c>
      <c r="B252">
        <v>147</v>
      </c>
      <c r="C252">
        <v>1</v>
      </c>
      <c r="D252" t="s">
        <v>37</v>
      </c>
      <c r="E252">
        <v>3</v>
      </c>
      <c r="F252">
        <v>12</v>
      </c>
      <c r="G252" t="s">
        <v>106</v>
      </c>
      <c r="H252" t="s">
        <v>139</v>
      </c>
      <c r="I252" t="s">
        <v>40</v>
      </c>
      <c r="J252">
        <v>1</v>
      </c>
      <c r="K252">
        <v>426</v>
      </c>
      <c r="L252">
        <v>2</v>
      </c>
      <c r="M252">
        <v>800</v>
      </c>
      <c r="N252">
        <v>1226</v>
      </c>
      <c r="O252" t="s">
        <v>27</v>
      </c>
      <c r="P252">
        <v>3</v>
      </c>
      <c r="Q252" t="s">
        <v>35</v>
      </c>
      <c r="R252">
        <v>2</v>
      </c>
    </row>
    <row r="253" spans="1:18">
      <c r="A253">
        <v>252</v>
      </c>
      <c r="B253">
        <v>290</v>
      </c>
      <c r="C253">
        <v>1</v>
      </c>
      <c r="D253" t="s">
        <v>37</v>
      </c>
      <c r="E253">
        <v>3</v>
      </c>
      <c r="F253">
        <v>20</v>
      </c>
      <c r="G253" t="s">
        <v>34</v>
      </c>
      <c r="H253" t="s">
        <v>147</v>
      </c>
      <c r="I253" t="s">
        <v>26</v>
      </c>
      <c r="J253">
        <v>3</v>
      </c>
      <c r="K253">
        <v>2712</v>
      </c>
      <c r="L253">
        <v>1</v>
      </c>
      <c r="M253">
        <v>1960</v>
      </c>
      <c r="N253">
        <v>4672</v>
      </c>
      <c r="O253" t="s">
        <v>27</v>
      </c>
      <c r="P253">
        <v>3</v>
      </c>
      <c r="Q253" t="s">
        <v>35</v>
      </c>
      <c r="R253">
        <v>2</v>
      </c>
    </row>
    <row r="254" spans="1:18">
      <c r="A254">
        <v>253</v>
      </c>
      <c r="B254">
        <v>133</v>
      </c>
      <c r="C254">
        <v>1</v>
      </c>
      <c r="D254" t="s">
        <v>37</v>
      </c>
      <c r="E254">
        <v>3</v>
      </c>
      <c r="F254">
        <v>57</v>
      </c>
      <c r="G254" t="s">
        <v>39</v>
      </c>
      <c r="H254" t="s">
        <v>31</v>
      </c>
      <c r="I254" t="s">
        <v>40</v>
      </c>
      <c r="J254">
        <v>3</v>
      </c>
      <c r="K254">
        <v>6156</v>
      </c>
      <c r="L254">
        <v>1</v>
      </c>
      <c r="M254">
        <v>1200</v>
      </c>
      <c r="N254">
        <v>7356</v>
      </c>
      <c r="O254" t="s">
        <v>27</v>
      </c>
      <c r="P254">
        <v>4</v>
      </c>
      <c r="Q254" t="s">
        <v>41</v>
      </c>
      <c r="R254">
        <v>6</v>
      </c>
    </row>
    <row r="255" spans="1:18">
      <c r="A255">
        <v>254</v>
      </c>
      <c r="B255">
        <v>221</v>
      </c>
      <c r="C255">
        <v>3</v>
      </c>
      <c r="D255" t="s">
        <v>33</v>
      </c>
      <c r="E255">
        <v>14</v>
      </c>
      <c r="F255">
        <v>7</v>
      </c>
      <c r="G255" t="s">
        <v>61</v>
      </c>
      <c r="H255" t="s">
        <v>134</v>
      </c>
      <c r="I255" t="s">
        <v>62</v>
      </c>
      <c r="J255">
        <v>3</v>
      </c>
      <c r="K255">
        <v>1652</v>
      </c>
      <c r="L255">
        <v>2</v>
      </c>
      <c r="M255">
        <v>2940</v>
      </c>
      <c r="N255">
        <v>4592</v>
      </c>
      <c r="O255" t="s">
        <v>46</v>
      </c>
      <c r="P255">
        <v>1</v>
      </c>
      <c r="Q255" t="s">
        <v>32</v>
      </c>
      <c r="R255">
        <v>1</v>
      </c>
    </row>
    <row r="256" spans="1:18">
      <c r="A256">
        <v>255</v>
      </c>
      <c r="B256">
        <v>142</v>
      </c>
      <c r="C256">
        <v>1</v>
      </c>
      <c r="D256" t="s">
        <v>37</v>
      </c>
      <c r="E256">
        <v>3</v>
      </c>
      <c r="F256">
        <v>1</v>
      </c>
      <c r="G256" t="s">
        <v>56</v>
      </c>
      <c r="H256" t="s">
        <v>128</v>
      </c>
      <c r="I256" t="s">
        <v>26</v>
      </c>
      <c r="J256">
        <v>3</v>
      </c>
      <c r="K256">
        <v>4416</v>
      </c>
      <c r="L256">
        <v>2</v>
      </c>
      <c r="M256">
        <v>9480</v>
      </c>
      <c r="N256">
        <v>13896</v>
      </c>
      <c r="O256" t="s">
        <v>27</v>
      </c>
      <c r="P256">
        <v>2</v>
      </c>
      <c r="Q256" t="s">
        <v>28</v>
      </c>
      <c r="R256">
        <v>4</v>
      </c>
    </row>
    <row r="257" spans="1:18">
      <c r="A257">
        <v>256</v>
      </c>
      <c r="B257">
        <v>177</v>
      </c>
      <c r="C257">
        <v>2</v>
      </c>
      <c r="D257" t="s">
        <v>29</v>
      </c>
      <c r="E257">
        <v>7</v>
      </c>
      <c r="F257">
        <v>1</v>
      </c>
      <c r="G257" t="s">
        <v>56</v>
      </c>
      <c r="H257" t="s">
        <v>128</v>
      </c>
      <c r="I257" t="s">
        <v>26</v>
      </c>
      <c r="J257">
        <v>1</v>
      </c>
      <c r="K257">
        <v>385</v>
      </c>
      <c r="L257">
        <v>1</v>
      </c>
      <c r="M257">
        <v>1185</v>
      </c>
      <c r="N257">
        <v>1570</v>
      </c>
      <c r="O257" t="s">
        <v>27</v>
      </c>
      <c r="P257">
        <v>1</v>
      </c>
      <c r="Q257" t="s">
        <v>32</v>
      </c>
      <c r="R257">
        <v>1</v>
      </c>
    </row>
    <row r="258" spans="1:18">
      <c r="A258">
        <v>257</v>
      </c>
      <c r="B258">
        <v>132</v>
      </c>
      <c r="C258">
        <v>1</v>
      </c>
      <c r="D258" t="s">
        <v>37</v>
      </c>
      <c r="E258">
        <v>3</v>
      </c>
      <c r="F258">
        <v>50</v>
      </c>
      <c r="G258" t="s">
        <v>81</v>
      </c>
      <c r="H258" t="s">
        <v>25</v>
      </c>
      <c r="I258" t="s">
        <v>82</v>
      </c>
      <c r="J258">
        <v>3</v>
      </c>
      <c r="K258">
        <v>1710</v>
      </c>
      <c r="L258">
        <v>1</v>
      </c>
      <c r="M258">
        <v>2120</v>
      </c>
      <c r="N258">
        <v>3830</v>
      </c>
      <c r="O258" t="s">
        <v>83</v>
      </c>
      <c r="P258">
        <v>3</v>
      </c>
      <c r="Q258" t="s">
        <v>35</v>
      </c>
      <c r="R258">
        <v>2</v>
      </c>
    </row>
    <row r="259" spans="1:18">
      <c r="A259">
        <v>258</v>
      </c>
      <c r="B259">
        <v>72</v>
      </c>
      <c r="C259">
        <v>1</v>
      </c>
      <c r="D259" t="s">
        <v>37</v>
      </c>
      <c r="E259">
        <v>3</v>
      </c>
      <c r="F259">
        <v>39</v>
      </c>
      <c r="G259" t="s">
        <v>53</v>
      </c>
      <c r="H259" t="s">
        <v>31</v>
      </c>
      <c r="I259" t="s">
        <v>40</v>
      </c>
      <c r="J259">
        <v>2</v>
      </c>
      <c r="K259">
        <v>1776</v>
      </c>
      <c r="L259">
        <v>1</v>
      </c>
      <c r="M259">
        <v>1600</v>
      </c>
      <c r="N259">
        <v>3376</v>
      </c>
      <c r="O259" t="s">
        <v>27</v>
      </c>
      <c r="P259">
        <v>2</v>
      </c>
      <c r="Q259" t="s">
        <v>28</v>
      </c>
      <c r="R259">
        <v>4</v>
      </c>
    </row>
    <row r="260" spans="1:18">
      <c r="A260">
        <v>259</v>
      </c>
      <c r="B260">
        <v>286</v>
      </c>
      <c r="C260">
        <v>2</v>
      </c>
      <c r="D260" t="s">
        <v>29</v>
      </c>
      <c r="E260">
        <v>7</v>
      </c>
      <c r="F260">
        <v>42</v>
      </c>
      <c r="G260" t="s">
        <v>96</v>
      </c>
      <c r="H260" t="s">
        <v>162</v>
      </c>
      <c r="I260" t="s">
        <v>40</v>
      </c>
      <c r="J260">
        <v>1</v>
      </c>
      <c r="K260">
        <v>2380</v>
      </c>
      <c r="L260">
        <v>1</v>
      </c>
      <c r="M260">
        <v>640</v>
      </c>
      <c r="N260">
        <v>3020</v>
      </c>
      <c r="O260" t="s">
        <v>46</v>
      </c>
      <c r="P260">
        <v>2</v>
      </c>
      <c r="Q260" t="s">
        <v>28</v>
      </c>
      <c r="R260">
        <v>4</v>
      </c>
    </row>
    <row r="261" spans="1:18">
      <c r="A261">
        <v>260</v>
      </c>
      <c r="B261">
        <v>201</v>
      </c>
      <c r="C261">
        <v>2</v>
      </c>
      <c r="D261" t="s">
        <v>29</v>
      </c>
      <c r="E261">
        <v>7</v>
      </c>
      <c r="F261">
        <v>53</v>
      </c>
      <c r="G261" t="s">
        <v>89</v>
      </c>
      <c r="H261" t="s">
        <v>44</v>
      </c>
      <c r="I261" t="s">
        <v>40</v>
      </c>
      <c r="J261">
        <v>1</v>
      </c>
      <c r="K261">
        <v>462</v>
      </c>
      <c r="L261">
        <v>1</v>
      </c>
      <c r="M261">
        <v>220</v>
      </c>
      <c r="N261">
        <v>682</v>
      </c>
      <c r="O261" t="s">
        <v>27</v>
      </c>
      <c r="P261">
        <v>1</v>
      </c>
      <c r="Q261" t="s">
        <v>32</v>
      </c>
      <c r="R261">
        <v>1</v>
      </c>
    </row>
    <row r="262" spans="1:18">
      <c r="A262">
        <v>261</v>
      </c>
      <c r="B262">
        <v>64</v>
      </c>
      <c r="C262">
        <v>1</v>
      </c>
      <c r="D262" t="s">
        <v>37</v>
      </c>
      <c r="E262">
        <v>3</v>
      </c>
      <c r="F262">
        <v>44</v>
      </c>
      <c r="G262" t="s">
        <v>76</v>
      </c>
      <c r="H262" t="s">
        <v>164</v>
      </c>
      <c r="I262" t="s">
        <v>62</v>
      </c>
      <c r="J262">
        <v>1</v>
      </c>
      <c r="K262">
        <v>900</v>
      </c>
      <c r="L262">
        <v>2</v>
      </c>
      <c r="M262">
        <v>10080</v>
      </c>
      <c r="N262">
        <v>10980</v>
      </c>
      <c r="O262" t="s">
        <v>46</v>
      </c>
      <c r="P262">
        <v>4</v>
      </c>
      <c r="Q262" t="s">
        <v>41</v>
      </c>
      <c r="R262">
        <v>6</v>
      </c>
    </row>
    <row r="263" spans="1:18">
      <c r="A263">
        <v>262</v>
      </c>
      <c r="B263">
        <v>159</v>
      </c>
      <c r="C263">
        <v>2</v>
      </c>
      <c r="D263" t="s">
        <v>29</v>
      </c>
      <c r="E263">
        <v>7</v>
      </c>
      <c r="F263">
        <v>43</v>
      </c>
      <c r="G263" t="s">
        <v>58</v>
      </c>
      <c r="H263" t="s">
        <v>163</v>
      </c>
      <c r="I263" t="s">
        <v>40</v>
      </c>
      <c r="J263">
        <v>1</v>
      </c>
      <c r="K263">
        <v>1218</v>
      </c>
      <c r="L263">
        <v>2</v>
      </c>
      <c r="M263">
        <v>1000</v>
      </c>
      <c r="N263">
        <v>2218</v>
      </c>
      <c r="O263" t="s">
        <v>27</v>
      </c>
      <c r="P263">
        <v>3</v>
      </c>
      <c r="Q263" t="s">
        <v>35</v>
      </c>
      <c r="R263">
        <v>2</v>
      </c>
    </row>
    <row r="264" spans="1:18">
      <c r="A264">
        <v>263</v>
      </c>
      <c r="B264">
        <v>33</v>
      </c>
      <c r="C264">
        <v>4</v>
      </c>
      <c r="D264" t="s">
        <v>23</v>
      </c>
      <c r="E264">
        <v>30</v>
      </c>
      <c r="F264">
        <v>60</v>
      </c>
      <c r="G264" t="s">
        <v>85</v>
      </c>
      <c r="H264" t="s">
        <v>31</v>
      </c>
      <c r="I264" t="s">
        <v>40</v>
      </c>
      <c r="J264">
        <v>1</v>
      </c>
      <c r="K264">
        <v>3180</v>
      </c>
      <c r="L264">
        <v>2</v>
      </c>
      <c r="M264">
        <v>1800</v>
      </c>
      <c r="N264">
        <v>4980</v>
      </c>
      <c r="O264" t="s">
        <v>27</v>
      </c>
      <c r="P264">
        <v>3</v>
      </c>
      <c r="Q264" t="s">
        <v>35</v>
      </c>
      <c r="R264">
        <v>2</v>
      </c>
    </row>
    <row r="265" spans="1:18">
      <c r="A265">
        <v>264</v>
      </c>
      <c r="B265">
        <v>229</v>
      </c>
      <c r="C265">
        <v>4</v>
      </c>
      <c r="D265" t="s">
        <v>23</v>
      </c>
      <c r="E265">
        <v>30</v>
      </c>
      <c r="F265">
        <v>5</v>
      </c>
      <c r="G265" t="s">
        <v>88</v>
      </c>
      <c r="H265" t="s">
        <v>132</v>
      </c>
      <c r="I265" t="s">
        <v>40</v>
      </c>
      <c r="J265">
        <v>1</v>
      </c>
      <c r="K265">
        <v>6600</v>
      </c>
      <c r="L265">
        <v>2</v>
      </c>
      <c r="M265">
        <v>480</v>
      </c>
      <c r="N265">
        <v>7080</v>
      </c>
      <c r="O265" t="s">
        <v>46</v>
      </c>
      <c r="P265">
        <v>2</v>
      </c>
      <c r="Q265" t="s">
        <v>28</v>
      </c>
      <c r="R265">
        <v>4</v>
      </c>
    </row>
    <row r="266" spans="1:18">
      <c r="A266">
        <v>265</v>
      </c>
      <c r="B266">
        <v>48</v>
      </c>
      <c r="C266">
        <v>1</v>
      </c>
      <c r="D266" t="s">
        <v>37</v>
      </c>
      <c r="E266">
        <v>3</v>
      </c>
      <c r="F266">
        <v>36</v>
      </c>
      <c r="G266" t="s">
        <v>38</v>
      </c>
      <c r="H266" t="s">
        <v>158</v>
      </c>
      <c r="I266" t="s">
        <v>26</v>
      </c>
      <c r="J266">
        <v>3</v>
      </c>
      <c r="K266">
        <v>8010</v>
      </c>
      <c r="L266">
        <v>2</v>
      </c>
      <c r="M266">
        <v>8040</v>
      </c>
      <c r="N266">
        <v>16050</v>
      </c>
      <c r="O266" t="s">
        <v>27</v>
      </c>
      <c r="P266">
        <v>4</v>
      </c>
      <c r="Q266" t="s">
        <v>41</v>
      </c>
      <c r="R266">
        <v>6</v>
      </c>
    </row>
    <row r="267" spans="1:18">
      <c r="A267">
        <v>266</v>
      </c>
      <c r="B267">
        <v>143</v>
      </c>
      <c r="C267">
        <v>3</v>
      </c>
      <c r="D267" t="s">
        <v>33</v>
      </c>
      <c r="E267">
        <v>14</v>
      </c>
      <c r="F267">
        <v>49</v>
      </c>
      <c r="G267" t="s">
        <v>91</v>
      </c>
      <c r="H267" t="s">
        <v>31</v>
      </c>
      <c r="I267" t="s">
        <v>40</v>
      </c>
      <c r="J267">
        <v>1</v>
      </c>
      <c r="K267">
        <v>924</v>
      </c>
      <c r="L267">
        <v>2</v>
      </c>
      <c r="M267">
        <v>740</v>
      </c>
      <c r="N267">
        <v>1664</v>
      </c>
      <c r="O267" t="s">
        <v>27</v>
      </c>
      <c r="P267">
        <v>1</v>
      </c>
      <c r="Q267" t="s">
        <v>32</v>
      </c>
      <c r="R267">
        <v>1</v>
      </c>
    </row>
    <row r="268" spans="1:18">
      <c r="A268">
        <v>267</v>
      </c>
      <c r="B268">
        <v>15</v>
      </c>
      <c r="C268">
        <v>1</v>
      </c>
      <c r="D268" t="s">
        <v>37</v>
      </c>
      <c r="E268">
        <v>3</v>
      </c>
      <c r="F268">
        <v>4</v>
      </c>
      <c r="G268" t="s">
        <v>36</v>
      </c>
      <c r="H268" t="s">
        <v>131</v>
      </c>
      <c r="I268" t="s">
        <v>26</v>
      </c>
      <c r="J268">
        <v>2</v>
      </c>
      <c r="K268">
        <v>1458</v>
      </c>
      <c r="L268">
        <v>2</v>
      </c>
      <c r="M268">
        <v>13200</v>
      </c>
      <c r="N268">
        <v>14658</v>
      </c>
      <c r="O268" t="s">
        <v>27</v>
      </c>
      <c r="P268">
        <v>4</v>
      </c>
      <c r="Q268" t="s">
        <v>41</v>
      </c>
      <c r="R268">
        <v>6</v>
      </c>
    </row>
    <row r="269" spans="1:18">
      <c r="A269">
        <v>268</v>
      </c>
      <c r="B269">
        <v>16</v>
      </c>
      <c r="C269">
        <v>3</v>
      </c>
      <c r="D269" t="s">
        <v>33</v>
      </c>
      <c r="E269">
        <v>14</v>
      </c>
      <c r="F269">
        <v>12</v>
      </c>
      <c r="G269" t="s">
        <v>106</v>
      </c>
      <c r="H269" t="s">
        <v>139</v>
      </c>
      <c r="I269" t="s">
        <v>40</v>
      </c>
      <c r="J269">
        <v>1</v>
      </c>
      <c r="K269">
        <v>3976</v>
      </c>
      <c r="L269">
        <v>2</v>
      </c>
      <c r="M269">
        <v>1600</v>
      </c>
      <c r="N269">
        <v>5576</v>
      </c>
      <c r="O269" t="s">
        <v>27</v>
      </c>
      <c r="P269">
        <v>2</v>
      </c>
      <c r="Q269" t="s">
        <v>28</v>
      </c>
      <c r="R269">
        <v>4</v>
      </c>
    </row>
    <row r="270" spans="1:18">
      <c r="A270">
        <v>269</v>
      </c>
      <c r="B270">
        <v>22</v>
      </c>
      <c r="C270">
        <v>1</v>
      </c>
      <c r="D270" t="s">
        <v>37</v>
      </c>
      <c r="E270">
        <v>3</v>
      </c>
      <c r="F270">
        <v>18</v>
      </c>
      <c r="G270" t="s">
        <v>52</v>
      </c>
      <c r="H270" t="s">
        <v>145</v>
      </c>
      <c r="I270" t="s">
        <v>40</v>
      </c>
      <c r="J270">
        <v>3</v>
      </c>
      <c r="K270">
        <v>2160</v>
      </c>
      <c r="L270">
        <v>2</v>
      </c>
      <c r="M270">
        <v>280</v>
      </c>
      <c r="N270">
        <v>2440</v>
      </c>
      <c r="O270" t="s">
        <v>27</v>
      </c>
      <c r="P270">
        <v>1</v>
      </c>
      <c r="Q270" t="s">
        <v>32</v>
      </c>
      <c r="R270">
        <v>1</v>
      </c>
    </row>
    <row r="271" spans="1:18">
      <c r="A271">
        <v>270</v>
      </c>
      <c r="B271">
        <v>262</v>
      </c>
      <c r="C271">
        <v>3</v>
      </c>
      <c r="D271" t="s">
        <v>33</v>
      </c>
      <c r="E271">
        <v>14</v>
      </c>
      <c r="F271">
        <v>55</v>
      </c>
      <c r="G271" t="s">
        <v>78</v>
      </c>
      <c r="H271" t="s">
        <v>31</v>
      </c>
      <c r="I271" t="s">
        <v>40</v>
      </c>
      <c r="J271">
        <v>3</v>
      </c>
      <c r="K271">
        <v>27440</v>
      </c>
      <c r="L271">
        <v>1</v>
      </c>
      <c r="M271">
        <v>720</v>
      </c>
      <c r="N271">
        <v>28160</v>
      </c>
      <c r="O271" t="s">
        <v>46</v>
      </c>
      <c r="P271">
        <v>3</v>
      </c>
      <c r="Q271" t="s">
        <v>35</v>
      </c>
      <c r="R271">
        <v>2</v>
      </c>
    </row>
    <row r="272" spans="1:18">
      <c r="A272">
        <v>271</v>
      </c>
      <c r="B272">
        <v>213</v>
      </c>
      <c r="C272">
        <v>3</v>
      </c>
      <c r="D272" t="s">
        <v>33</v>
      </c>
      <c r="E272">
        <v>14</v>
      </c>
      <c r="F272">
        <v>4</v>
      </c>
      <c r="G272" t="s">
        <v>36</v>
      </c>
      <c r="H272" t="s">
        <v>131</v>
      </c>
      <c r="I272" t="s">
        <v>26</v>
      </c>
      <c r="J272">
        <v>2</v>
      </c>
      <c r="K272">
        <v>6804</v>
      </c>
      <c r="L272">
        <v>1</v>
      </c>
      <c r="M272">
        <v>6600</v>
      </c>
      <c r="N272">
        <v>13404</v>
      </c>
      <c r="O272" t="s">
        <v>27</v>
      </c>
      <c r="P272">
        <v>4</v>
      </c>
      <c r="Q272" t="s">
        <v>41</v>
      </c>
      <c r="R272">
        <v>6</v>
      </c>
    </row>
    <row r="273" spans="1:18">
      <c r="A273">
        <v>272</v>
      </c>
      <c r="B273">
        <v>213</v>
      </c>
      <c r="C273">
        <v>4</v>
      </c>
      <c r="D273" t="s">
        <v>23</v>
      </c>
      <c r="E273">
        <v>30</v>
      </c>
      <c r="F273">
        <v>1</v>
      </c>
      <c r="G273" t="s">
        <v>56</v>
      </c>
      <c r="H273" t="s">
        <v>128</v>
      </c>
      <c r="I273" t="s">
        <v>26</v>
      </c>
      <c r="J273">
        <v>2</v>
      </c>
      <c r="K273">
        <v>8520</v>
      </c>
      <c r="L273">
        <v>1</v>
      </c>
      <c r="M273">
        <v>2370</v>
      </c>
      <c r="N273">
        <v>10890</v>
      </c>
      <c r="O273" t="s">
        <v>27</v>
      </c>
      <c r="P273">
        <v>3</v>
      </c>
      <c r="Q273" t="s">
        <v>35</v>
      </c>
      <c r="R273">
        <v>2</v>
      </c>
    </row>
    <row r="274" spans="1:18">
      <c r="A274">
        <v>273</v>
      </c>
      <c r="B274">
        <v>52</v>
      </c>
      <c r="C274">
        <v>2</v>
      </c>
      <c r="D274" t="s">
        <v>29</v>
      </c>
      <c r="E274">
        <v>7</v>
      </c>
      <c r="F274">
        <v>15</v>
      </c>
      <c r="G274" t="s">
        <v>50</v>
      </c>
      <c r="H274" t="s">
        <v>142</v>
      </c>
      <c r="I274" t="s">
        <v>40</v>
      </c>
      <c r="J274">
        <v>2</v>
      </c>
      <c r="K274">
        <v>6762</v>
      </c>
      <c r="L274">
        <v>2</v>
      </c>
      <c r="M274">
        <v>2400</v>
      </c>
      <c r="N274">
        <v>9162</v>
      </c>
      <c r="O274" t="s">
        <v>27</v>
      </c>
      <c r="P274">
        <v>4</v>
      </c>
      <c r="Q274" t="s">
        <v>41</v>
      </c>
      <c r="R274">
        <v>6</v>
      </c>
    </row>
    <row r="275" spans="1:18">
      <c r="A275">
        <v>274</v>
      </c>
      <c r="B275">
        <v>245</v>
      </c>
      <c r="C275">
        <v>1</v>
      </c>
      <c r="D275" t="s">
        <v>37</v>
      </c>
      <c r="E275">
        <v>3</v>
      </c>
      <c r="F275">
        <v>8</v>
      </c>
      <c r="G275" t="s">
        <v>86</v>
      </c>
      <c r="H275" t="s">
        <v>135</v>
      </c>
      <c r="I275" t="s">
        <v>64</v>
      </c>
      <c r="J275">
        <v>1</v>
      </c>
      <c r="K275">
        <v>162</v>
      </c>
      <c r="L275">
        <v>2</v>
      </c>
      <c r="M275">
        <v>3760</v>
      </c>
      <c r="N275">
        <v>3922</v>
      </c>
      <c r="O275" t="s">
        <v>46</v>
      </c>
      <c r="P275">
        <v>3</v>
      </c>
      <c r="Q275" t="s">
        <v>35</v>
      </c>
      <c r="R275">
        <v>2</v>
      </c>
    </row>
    <row r="276" spans="1:18">
      <c r="A276">
        <v>275</v>
      </c>
      <c r="B276">
        <v>74</v>
      </c>
      <c r="C276">
        <v>4</v>
      </c>
      <c r="D276" t="s">
        <v>23</v>
      </c>
      <c r="E276">
        <v>30</v>
      </c>
      <c r="F276">
        <v>27</v>
      </c>
      <c r="G276" t="s">
        <v>84</v>
      </c>
      <c r="H276" t="s">
        <v>153</v>
      </c>
      <c r="I276" t="s">
        <v>40</v>
      </c>
      <c r="J276">
        <v>2</v>
      </c>
      <c r="K276">
        <v>32520</v>
      </c>
      <c r="L276">
        <v>1</v>
      </c>
      <c r="M276">
        <v>3200</v>
      </c>
      <c r="N276">
        <v>35720</v>
      </c>
      <c r="O276" t="s">
        <v>27</v>
      </c>
      <c r="P276">
        <v>2</v>
      </c>
      <c r="Q276" t="s">
        <v>28</v>
      </c>
      <c r="R276">
        <v>4</v>
      </c>
    </row>
    <row r="277" spans="1:18">
      <c r="A277">
        <v>276</v>
      </c>
      <c r="B277">
        <v>258</v>
      </c>
      <c r="C277">
        <v>3</v>
      </c>
      <c r="D277" t="s">
        <v>33</v>
      </c>
      <c r="E277">
        <v>14</v>
      </c>
      <c r="F277">
        <v>45</v>
      </c>
      <c r="G277" t="s">
        <v>45</v>
      </c>
      <c r="H277" t="s">
        <v>165</v>
      </c>
      <c r="I277" t="s">
        <v>40</v>
      </c>
      <c r="J277">
        <v>1</v>
      </c>
      <c r="K277">
        <v>6804</v>
      </c>
      <c r="L277">
        <v>1</v>
      </c>
      <c r="M277">
        <v>2160</v>
      </c>
      <c r="N277">
        <v>8964</v>
      </c>
      <c r="O277" t="s">
        <v>46</v>
      </c>
      <c r="P277">
        <v>4</v>
      </c>
      <c r="Q277" t="s">
        <v>41</v>
      </c>
      <c r="R277">
        <v>6</v>
      </c>
    </row>
    <row r="278" spans="1:18">
      <c r="A278">
        <v>277</v>
      </c>
      <c r="B278">
        <v>244</v>
      </c>
      <c r="C278">
        <v>3</v>
      </c>
      <c r="D278" t="s">
        <v>33</v>
      </c>
      <c r="E278">
        <v>14</v>
      </c>
      <c r="F278">
        <v>43</v>
      </c>
      <c r="G278" t="s">
        <v>58</v>
      </c>
      <c r="H278" t="s">
        <v>163</v>
      </c>
      <c r="I278" t="s">
        <v>40</v>
      </c>
      <c r="J278">
        <v>1</v>
      </c>
      <c r="K278">
        <v>2436</v>
      </c>
      <c r="L278">
        <v>1</v>
      </c>
      <c r="M278">
        <v>500</v>
      </c>
      <c r="N278">
        <v>2936</v>
      </c>
      <c r="O278" t="s">
        <v>27</v>
      </c>
      <c r="P278">
        <v>3</v>
      </c>
      <c r="Q278" t="s">
        <v>35</v>
      </c>
      <c r="R278">
        <v>2</v>
      </c>
    </row>
    <row r="279" spans="1:18">
      <c r="A279">
        <v>278</v>
      </c>
      <c r="B279">
        <v>259</v>
      </c>
      <c r="C279">
        <v>4</v>
      </c>
      <c r="D279" t="s">
        <v>23</v>
      </c>
      <c r="E279">
        <v>30</v>
      </c>
      <c r="F279">
        <v>28</v>
      </c>
      <c r="G279" t="s">
        <v>63</v>
      </c>
      <c r="H279" t="s">
        <v>154</v>
      </c>
      <c r="I279" t="s">
        <v>64</v>
      </c>
      <c r="J279">
        <v>1</v>
      </c>
      <c r="K279">
        <v>1650</v>
      </c>
      <c r="L279">
        <v>1</v>
      </c>
      <c r="M279">
        <v>770</v>
      </c>
      <c r="N279">
        <v>2420</v>
      </c>
      <c r="O279" t="s">
        <v>46</v>
      </c>
      <c r="P279">
        <v>1</v>
      </c>
      <c r="Q279" t="s">
        <v>32</v>
      </c>
      <c r="R279">
        <v>1</v>
      </c>
    </row>
    <row r="280" spans="1:18">
      <c r="A280">
        <v>279</v>
      </c>
      <c r="B280">
        <v>213</v>
      </c>
      <c r="C280">
        <v>1</v>
      </c>
      <c r="D280" t="s">
        <v>37</v>
      </c>
      <c r="E280">
        <v>3</v>
      </c>
      <c r="F280">
        <v>56</v>
      </c>
      <c r="G280" t="s">
        <v>100</v>
      </c>
      <c r="H280" t="s">
        <v>44</v>
      </c>
      <c r="I280" t="s">
        <v>40</v>
      </c>
      <c r="J280">
        <v>1</v>
      </c>
      <c r="K280">
        <v>132</v>
      </c>
      <c r="L280">
        <v>1</v>
      </c>
      <c r="M280">
        <v>220</v>
      </c>
      <c r="N280">
        <v>352</v>
      </c>
      <c r="O280" t="s">
        <v>46</v>
      </c>
      <c r="P280">
        <v>1</v>
      </c>
      <c r="Q280" t="s">
        <v>32</v>
      </c>
      <c r="R280">
        <v>1</v>
      </c>
    </row>
    <row r="281" spans="1:18">
      <c r="A281">
        <v>280</v>
      </c>
      <c r="B281">
        <v>141</v>
      </c>
      <c r="C281">
        <v>2</v>
      </c>
      <c r="D281" t="s">
        <v>29</v>
      </c>
      <c r="E281">
        <v>7</v>
      </c>
      <c r="F281">
        <v>7</v>
      </c>
      <c r="G281" t="s">
        <v>61</v>
      </c>
      <c r="H281" t="s">
        <v>134</v>
      </c>
      <c r="I281" t="s">
        <v>62</v>
      </c>
      <c r="J281">
        <v>1</v>
      </c>
      <c r="K281">
        <v>357</v>
      </c>
      <c r="L281">
        <v>1</v>
      </c>
      <c r="M281">
        <v>1470</v>
      </c>
      <c r="N281">
        <v>1827</v>
      </c>
      <c r="O281" t="s">
        <v>46</v>
      </c>
      <c r="P281">
        <v>1</v>
      </c>
      <c r="Q281" t="s">
        <v>32</v>
      </c>
      <c r="R281">
        <v>1</v>
      </c>
    </row>
    <row r="282" spans="1:18">
      <c r="A282">
        <v>281</v>
      </c>
      <c r="B282">
        <v>208</v>
      </c>
      <c r="C282">
        <v>1</v>
      </c>
      <c r="D282" t="s">
        <v>37</v>
      </c>
      <c r="E282">
        <v>3</v>
      </c>
      <c r="F282">
        <v>14</v>
      </c>
      <c r="G282" t="s">
        <v>93</v>
      </c>
      <c r="H282" t="s">
        <v>141</v>
      </c>
      <c r="I282" t="s">
        <v>26</v>
      </c>
      <c r="J282">
        <v>2</v>
      </c>
      <c r="K282">
        <v>1380</v>
      </c>
      <c r="L282">
        <v>1</v>
      </c>
      <c r="M282">
        <v>4320</v>
      </c>
      <c r="N282">
        <v>5700</v>
      </c>
      <c r="O282" t="s">
        <v>27</v>
      </c>
      <c r="P282">
        <v>2</v>
      </c>
      <c r="Q282" t="s">
        <v>28</v>
      </c>
      <c r="R282">
        <v>4</v>
      </c>
    </row>
    <row r="283" spans="1:18">
      <c r="A283">
        <v>282</v>
      </c>
      <c r="B283">
        <v>29</v>
      </c>
      <c r="C283">
        <v>4</v>
      </c>
      <c r="D283" t="s">
        <v>23</v>
      </c>
      <c r="E283">
        <v>30</v>
      </c>
      <c r="F283">
        <v>38</v>
      </c>
      <c r="G283" t="s">
        <v>47</v>
      </c>
      <c r="H283" t="s">
        <v>160</v>
      </c>
      <c r="I283" t="s">
        <v>26</v>
      </c>
      <c r="J283">
        <v>2</v>
      </c>
      <c r="K283">
        <v>14520</v>
      </c>
      <c r="L283">
        <v>1</v>
      </c>
      <c r="M283">
        <v>3640</v>
      </c>
      <c r="N283">
        <v>18160</v>
      </c>
      <c r="O283" t="s">
        <v>27</v>
      </c>
      <c r="P283">
        <v>2</v>
      </c>
      <c r="Q283" t="s">
        <v>28</v>
      </c>
      <c r="R283">
        <v>4</v>
      </c>
    </row>
    <row r="284" spans="1:18">
      <c r="A284">
        <v>283</v>
      </c>
      <c r="B284">
        <v>289</v>
      </c>
      <c r="C284">
        <v>2</v>
      </c>
      <c r="D284" t="s">
        <v>29</v>
      </c>
      <c r="E284">
        <v>7</v>
      </c>
      <c r="F284">
        <v>47</v>
      </c>
      <c r="G284" t="s">
        <v>72</v>
      </c>
      <c r="H284" t="s">
        <v>167</v>
      </c>
      <c r="I284" t="s">
        <v>40</v>
      </c>
      <c r="J284">
        <v>2</v>
      </c>
      <c r="K284">
        <v>5712</v>
      </c>
      <c r="L284">
        <v>2</v>
      </c>
      <c r="M284">
        <v>3720</v>
      </c>
      <c r="N284">
        <v>9432</v>
      </c>
      <c r="O284" t="s">
        <v>46</v>
      </c>
      <c r="P284">
        <v>4</v>
      </c>
      <c r="Q284" t="s">
        <v>41</v>
      </c>
      <c r="R284">
        <v>6</v>
      </c>
    </row>
    <row r="285" spans="1:18">
      <c r="A285">
        <v>284</v>
      </c>
      <c r="B285">
        <v>241</v>
      </c>
      <c r="C285">
        <v>1</v>
      </c>
      <c r="D285" t="s">
        <v>37</v>
      </c>
      <c r="E285">
        <v>3</v>
      </c>
      <c r="F285">
        <v>44</v>
      </c>
      <c r="G285" t="s">
        <v>76</v>
      </c>
      <c r="H285" t="s">
        <v>164</v>
      </c>
      <c r="I285" t="s">
        <v>62</v>
      </c>
      <c r="J285">
        <v>1</v>
      </c>
      <c r="K285">
        <v>150</v>
      </c>
      <c r="L285">
        <v>2</v>
      </c>
      <c r="M285">
        <v>1680</v>
      </c>
      <c r="N285">
        <v>1830</v>
      </c>
      <c r="O285" t="s">
        <v>46</v>
      </c>
      <c r="P285">
        <v>1</v>
      </c>
      <c r="Q285" t="s">
        <v>32</v>
      </c>
      <c r="R285">
        <v>1</v>
      </c>
    </row>
    <row r="286" spans="1:18">
      <c r="A286">
        <v>285</v>
      </c>
      <c r="B286">
        <v>274</v>
      </c>
      <c r="C286">
        <v>2</v>
      </c>
      <c r="D286" t="s">
        <v>29</v>
      </c>
      <c r="E286">
        <v>7</v>
      </c>
      <c r="F286">
        <v>5</v>
      </c>
      <c r="G286" t="s">
        <v>88</v>
      </c>
      <c r="H286" t="s">
        <v>132</v>
      </c>
      <c r="I286" t="s">
        <v>40</v>
      </c>
      <c r="J286">
        <v>3</v>
      </c>
      <c r="K286">
        <v>6832</v>
      </c>
      <c r="L286">
        <v>2</v>
      </c>
      <c r="M286">
        <v>480</v>
      </c>
      <c r="N286">
        <v>7312</v>
      </c>
      <c r="O286" t="s">
        <v>46</v>
      </c>
      <c r="P286">
        <v>2</v>
      </c>
      <c r="Q286" t="s">
        <v>28</v>
      </c>
      <c r="R286">
        <v>4</v>
      </c>
    </row>
    <row r="287" spans="1:18">
      <c r="A287">
        <v>286</v>
      </c>
      <c r="B287">
        <v>294</v>
      </c>
      <c r="C287">
        <v>4</v>
      </c>
      <c r="D287" t="s">
        <v>23</v>
      </c>
      <c r="E287">
        <v>30</v>
      </c>
      <c r="F287">
        <v>22</v>
      </c>
      <c r="G287" t="s">
        <v>71</v>
      </c>
      <c r="H287" t="s">
        <v>149</v>
      </c>
      <c r="I287" t="s">
        <v>26</v>
      </c>
      <c r="J287">
        <v>3</v>
      </c>
      <c r="K287">
        <v>56340</v>
      </c>
      <c r="L287">
        <v>2</v>
      </c>
      <c r="M287">
        <v>11748</v>
      </c>
      <c r="N287">
        <v>68088</v>
      </c>
      <c r="O287" t="s">
        <v>27</v>
      </c>
      <c r="P287">
        <v>4</v>
      </c>
      <c r="Q287" t="s">
        <v>41</v>
      </c>
      <c r="R287">
        <v>6</v>
      </c>
    </row>
    <row r="288" spans="1:18">
      <c r="A288">
        <v>287</v>
      </c>
      <c r="B288">
        <v>86</v>
      </c>
      <c r="C288">
        <v>2</v>
      </c>
      <c r="D288" t="s">
        <v>29</v>
      </c>
      <c r="E288">
        <v>7</v>
      </c>
      <c r="F288">
        <v>42</v>
      </c>
      <c r="G288" t="s">
        <v>96</v>
      </c>
      <c r="H288" t="s">
        <v>162</v>
      </c>
      <c r="I288" t="s">
        <v>40</v>
      </c>
      <c r="J288">
        <v>3</v>
      </c>
      <c r="K288">
        <v>3199</v>
      </c>
      <c r="L288">
        <v>1</v>
      </c>
      <c r="M288">
        <v>160</v>
      </c>
      <c r="N288">
        <v>3359</v>
      </c>
      <c r="O288" t="s">
        <v>46</v>
      </c>
      <c r="P288">
        <v>1</v>
      </c>
      <c r="Q288" t="s">
        <v>32</v>
      </c>
      <c r="R288">
        <v>1</v>
      </c>
    </row>
    <row r="289" spans="1:18">
      <c r="A289">
        <v>288</v>
      </c>
      <c r="B289">
        <v>86</v>
      </c>
      <c r="C289">
        <v>3</v>
      </c>
      <c r="D289" t="s">
        <v>33</v>
      </c>
      <c r="E289">
        <v>14</v>
      </c>
      <c r="F289">
        <v>37</v>
      </c>
      <c r="G289" t="s">
        <v>101</v>
      </c>
      <c r="H289" t="s">
        <v>159</v>
      </c>
      <c r="I289" t="s">
        <v>62</v>
      </c>
      <c r="J289">
        <v>1</v>
      </c>
      <c r="K289">
        <v>3780</v>
      </c>
      <c r="L289">
        <v>2</v>
      </c>
      <c r="M289">
        <v>16320</v>
      </c>
      <c r="N289">
        <v>20100</v>
      </c>
      <c r="O289" t="s">
        <v>46</v>
      </c>
      <c r="P289">
        <v>4</v>
      </c>
      <c r="Q289" t="s">
        <v>41</v>
      </c>
      <c r="R289">
        <v>6</v>
      </c>
    </row>
    <row r="290" spans="1:18">
      <c r="A290">
        <v>289</v>
      </c>
      <c r="B290">
        <v>206</v>
      </c>
      <c r="C290">
        <v>3</v>
      </c>
      <c r="D290" t="s">
        <v>33</v>
      </c>
      <c r="E290">
        <v>14</v>
      </c>
      <c r="F290">
        <v>67</v>
      </c>
      <c r="G290" t="s">
        <v>97</v>
      </c>
      <c r="H290" t="s">
        <v>25</v>
      </c>
      <c r="I290" t="s">
        <v>40</v>
      </c>
      <c r="J290">
        <v>1</v>
      </c>
      <c r="K290">
        <v>4536</v>
      </c>
      <c r="L290">
        <v>2</v>
      </c>
      <c r="M290">
        <v>6600</v>
      </c>
      <c r="N290">
        <v>11136</v>
      </c>
      <c r="O290" t="s">
        <v>27</v>
      </c>
      <c r="P290">
        <v>4</v>
      </c>
      <c r="Q290" t="s">
        <v>41</v>
      </c>
      <c r="R290">
        <v>6</v>
      </c>
    </row>
    <row r="291" spans="1:18">
      <c r="A291">
        <v>290</v>
      </c>
      <c r="B291">
        <v>131</v>
      </c>
      <c r="C291">
        <v>3</v>
      </c>
      <c r="D291" t="s">
        <v>33</v>
      </c>
      <c r="E291">
        <v>14</v>
      </c>
      <c r="F291">
        <v>46</v>
      </c>
      <c r="G291" t="s">
        <v>67</v>
      </c>
      <c r="H291" t="s">
        <v>166</v>
      </c>
      <c r="I291" t="s">
        <v>26</v>
      </c>
      <c r="J291">
        <v>1</v>
      </c>
      <c r="K291">
        <v>1848</v>
      </c>
      <c r="L291">
        <v>2</v>
      </c>
      <c r="M291">
        <v>4720</v>
      </c>
      <c r="N291">
        <v>6568</v>
      </c>
      <c r="O291" t="s">
        <v>27</v>
      </c>
      <c r="P291">
        <v>3</v>
      </c>
      <c r="Q291" t="s">
        <v>35</v>
      </c>
      <c r="R291">
        <v>2</v>
      </c>
    </row>
    <row r="292" spans="1:18">
      <c r="A292">
        <v>291</v>
      </c>
      <c r="B292">
        <v>92</v>
      </c>
      <c r="C292">
        <v>2</v>
      </c>
      <c r="D292" t="s">
        <v>29</v>
      </c>
      <c r="E292">
        <v>7</v>
      </c>
      <c r="F292">
        <v>41</v>
      </c>
      <c r="G292" t="s">
        <v>60</v>
      </c>
      <c r="H292" t="s">
        <v>158</v>
      </c>
      <c r="I292" t="s">
        <v>40</v>
      </c>
      <c r="J292">
        <v>3</v>
      </c>
      <c r="K292">
        <v>3822</v>
      </c>
      <c r="L292">
        <v>1</v>
      </c>
      <c r="M292">
        <v>620</v>
      </c>
      <c r="N292">
        <v>4442</v>
      </c>
      <c r="O292" t="s">
        <v>46</v>
      </c>
      <c r="P292">
        <v>3</v>
      </c>
      <c r="Q292" t="s">
        <v>35</v>
      </c>
      <c r="R292">
        <v>2</v>
      </c>
    </row>
    <row r="293" spans="1:18">
      <c r="A293">
        <v>292</v>
      </c>
      <c r="B293">
        <v>156</v>
      </c>
      <c r="C293">
        <v>1</v>
      </c>
      <c r="D293" t="s">
        <v>37</v>
      </c>
      <c r="E293">
        <v>3</v>
      </c>
      <c r="F293">
        <v>35</v>
      </c>
      <c r="G293" t="s">
        <v>55</v>
      </c>
      <c r="H293" t="s">
        <v>157</v>
      </c>
      <c r="I293" t="s">
        <v>26</v>
      </c>
      <c r="J293">
        <v>3</v>
      </c>
      <c r="K293">
        <v>1098</v>
      </c>
      <c r="L293">
        <v>1</v>
      </c>
      <c r="M293">
        <v>2544</v>
      </c>
      <c r="N293">
        <v>3642</v>
      </c>
      <c r="O293" t="s">
        <v>27</v>
      </c>
      <c r="P293">
        <v>3</v>
      </c>
      <c r="Q293" t="s">
        <v>35</v>
      </c>
      <c r="R293">
        <v>2</v>
      </c>
    </row>
    <row r="294" spans="1:18">
      <c r="A294">
        <v>293</v>
      </c>
      <c r="B294">
        <v>229</v>
      </c>
      <c r="C294">
        <v>3</v>
      </c>
      <c r="D294" t="s">
        <v>33</v>
      </c>
      <c r="E294">
        <v>14</v>
      </c>
      <c r="F294">
        <v>7</v>
      </c>
      <c r="G294" t="s">
        <v>61</v>
      </c>
      <c r="H294" t="s">
        <v>134</v>
      </c>
      <c r="I294" t="s">
        <v>62</v>
      </c>
      <c r="J294">
        <v>3</v>
      </c>
      <c r="K294">
        <v>1652</v>
      </c>
      <c r="L294">
        <v>1</v>
      </c>
      <c r="M294">
        <v>1470</v>
      </c>
      <c r="N294">
        <v>3122</v>
      </c>
      <c r="O294" t="s">
        <v>46</v>
      </c>
      <c r="P294">
        <v>1</v>
      </c>
      <c r="Q294" t="s">
        <v>32</v>
      </c>
      <c r="R294">
        <v>1</v>
      </c>
    </row>
    <row r="295" spans="1:18">
      <c r="A295">
        <v>294</v>
      </c>
      <c r="B295">
        <v>34</v>
      </c>
      <c r="C295">
        <v>4</v>
      </c>
      <c r="D295" t="s">
        <v>23</v>
      </c>
      <c r="E295">
        <v>30</v>
      </c>
      <c r="F295">
        <v>36</v>
      </c>
      <c r="G295" t="s">
        <v>38</v>
      </c>
      <c r="H295" t="s">
        <v>158</v>
      </c>
      <c r="I295" t="s">
        <v>26</v>
      </c>
      <c r="J295">
        <v>1</v>
      </c>
      <c r="K295">
        <v>8160</v>
      </c>
      <c r="L295">
        <v>1</v>
      </c>
      <c r="M295">
        <v>2680</v>
      </c>
      <c r="N295">
        <v>10840</v>
      </c>
      <c r="O295" t="s">
        <v>27</v>
      </c>
      <c r="P295">
        <v>2</v>
      </c>
      <c r="Q295" t="s">
        <v>28</v>
      </c>
      <c r="R295">
        <v>4</v>
      </c>
    </row>
    <row r="296" spans="1:18">
      <c r="A296">
        <v>295</v>
      </c>
      <c r="B296">
        <v>243</v>
      </c>
      <c r="C296">
        <v>2</v>
      </c>
      <c r="D296" t="s">
        <v>29</v>
      </c>
      <c r="E296">
        <v>7</v>
      </c>
      <c r="F296">
        <v>67</v>
      </c>
      <c r="G296" t="s">
        <v>97</v>
      </c>
      <c r="H296" t="s">
        <v>25</v>
      </c>
      <c r="I296" t="s">
        <v>40</v>
      </c>
      <c r="J296">
        <v>3</v>
      </c>
      <c r="K296">
        <v>2506</v>
      </c>
      <c r="L296">
        <v>1</v>
      </c>
      <c r="M296">
        <v>550</v>
      </c>
      <c r="N296">
        <v>3056</v>
      </c>
      <c r="O296" t="s">
        <v>27</v>
      </c>
      <c r="P296">
        <v>1</v>
      </c>
      <c r="Q296" t="s">
        <v>32</v>
      </c>
      <c r="R296">
        <v>1</v>
      </c>
    </row>
    <row r="297" spans="1:18">
      <c r="A297">
        <v>296</v>
      </c>
      <c r="B297">
        <v>2</v>
      </c>
      <c r="C297">
        <v>4</v>
      </c>
      <c r="D297" t="s">
        <v>23</v>
      </c>
      <c r="E297">
        <v>30</v>
      </c>
      <c r="F297">
        <v>64</v>
      </c>
      <c r="G297" t="s">
        <v>109</v>
      </c>
      <c r="H297" t="s">
        <v>57</v>
      </c>
      <c r="I297" t="s">
        <v>26</v>
      </c>
      <c r="J297">
        <v>2</v>
      </c>
      <c r="K297">
        <v>13920</v>
      </c>
      <c r="L297">
        <v>1</v>
      </c>
      <c r="M297">
        <v>4640</v>
      </c>
      <c r="N297">
        <v>18560</v>
      </c>
      <c r="O297" t="s">
        <v>27</v>
      </c>
      <c r="P297">
        <v>2</v>
      </c>
      <c r="Q297" t="s">
        <v>28</v>
      </c>
      <c r="R297">
        <v>4</v>
      </c>
    </row>
    <row r="298" spans="1:18">
      <c r="A298">
        <v>297</v>
      </c>
      <c r="B298">
        <v>184</v>
      </c>
      <c r="C298">
        <v>2</v>
      </c>
      <c r="D298" t="s">
        <v>29</v>
      </c>
      <c r="E298">
        <v>7</v>
      </c>
      <c r="F298">
        <v>28</v>
      </c>
      <c r="G298" t="s">
        <v>63</v>
      </c>
      <c r="H298" t="s">
        <v>154</v>
      </c>
      <c r="I298" t="s">
        <v>64</v>
      </c>
      <c r="J298">
        <v>3</v>
      </c>
      <c r="K298">
        <v>2408</v>
      </c>
      <c r="L298">
        <v>1</v>
      </c>
      <c r="M298">
        <v>770</v>
      </c>
      <c r="N298">
        <v>3178</v>
      </c>
      <c r="O298" t="s">
        <v>46</v>
      </c>
      <c r="P298">
        <v>1</v>
      </c>
      <c r="Q298" t="s">
        <v>32</v>
      </c>
      <c r="R298">
        <v>1</v>
      </c>
    </row>
    <row r="299" spans="1:18">
      <c r="A299">
        <v>298</v>
      </c>
      <c r="B299">
        <v>85</v>
      </c>
      <c r="C299">
        <v>3</v>
      </c>
      <c r="D299" t="s">
        <v>33</v>
      </c>
      <c r="E299">
        <v>14</v>
      </c>
      <c r="F299">
        <v>61</v>
      </c>
      <c r="G299" t="s">
        <v>77</v>
      </c>
      <c r="H299" t="s">
        <v>57</v>
      </c>
      <c r="I299" t="s">
        <v>26</v>
      </c>
      <c r="J299">
        <v>2</v>
      </c>
      <c r="K299">
        <v>1736</v>
      </c>
      <c r="L299">
        <v>2</v>
      </c>
      <c r="M299">
        <v>7280</v>
      </c>
      <c r="N299">
        <v>9016</v>
      </c>
      <c r="O299" t="s">
        <v>27</v>
      </c>
      <c r="P299">
        <v>2</v>
      </c>
      <c r="Q299" t="s">
        <v>28</v>
      </c>
      <c r="R299">
        <v>4</v>
      </c>
    </row>
    <row r="300" spans="1:18">
      <c r="A300">
        <v>299</v>
      </c>
      <c r="B300">
        <v>231</v>
      </c>
      <c r="C300">
        <v>4</v>
      </c>
      <c r="D300" t="s">
        <v>23</v>
      </c>
      <c r="E300">
        <v>30</v>
      </c>
      <c r="F300">
        <v>29</v>
      </c>
      <c r="G300" t="s">
        <v>42</v>
      </c>
      <c r="H300" t="s">
        <v>25</v>
      </c>
      <c r="I300" t="s">
        <v>26</v>
      </c>
      <c r="J300">
        <v>1</v>
      </c>
      <c r="K300">
        <v>1200</v>
      </c>
      <c r="L300">
        <v>2</v>
      </c>
      <c r="M300">
        <v>2440</v>
      </c>
      <c r="N300">
        <v>3640</v>
      </c>
      <c r="O300" t="s">
        <v>27</v>
      </c>
      <c r="P300">
        <v>1</v>
      </c>
      <c r="Q300" t="s">
        <v>32</v>
      </c>
      <c r="R300">
        <v>1</v>
      </c>
    </row>
    <row r="301" spans="1:18">
      <c r="A301">
        <v>300</v>
      </c>
      <c r="B301">
        <v>56</v>
      </c>
      <c r="C301">
        <v>1</v>
      </c>
      <c r="D301" t="s">
        <v>37</v>
      </c>
      <c r="E301">
        <v>3</v>
      </c>
      <c r="F301">
        <v>56</v>
      </c>
      <c r="G301" t="s">
        <v>100</v>
      </c>
      <c r="H301" t="s">
        <v>44</v>
      </c>
      <c r="I301" t="s">
        <v>40</v>
      </c>
      <c r="J301">
        <v>1</v>
      </c>
      <c r="K301">
        <v>132</v>
      </c>
      <c r="L301">
        <v>2</v>
      </c>
      <c r="M301">
        <v>440</v>
      </c>
      <c r="N301">
        <v>572</v>
      </c>
      <c r="O301" t="s">
        <v>46</v>
      </c>
      <c r="P301">
        <v>1</v>
      </c>
      <c r="Q301" t="s">
        <v>32</v>
      </c>
      <c r="R301">
        <v>1</v>
      </c>
    </row>
    <row r="302" spans="1:18">
      <c r="A302">
        <v>301</v>
      </c>
      <c r="B302">
        <v>99</v>
      </c>
      <c r="C302">
        <v>1</v>
      </c>
      <c r="D302" t="s">
        <v>37</v>
      </c>
      <c r="E302">
        <v>3</v>
      </c>
      <c r="F302">
        <v>52</v>
      </c>
      <c r="G302" t="s">
        <v>54</v>
      </c>
      <c r="H302" t="s">
        <v>25</v>
      </c>
      <c r="I302" t="s">
        <v>40</v>
      </c>
      <c r="J302">
        <v>1</v>
      </c>
      <c r="K302">
        <v>588</v>
      </c>
      <c r="L302">
        <v>1</v>
      </c>
      <c r="M302">
        <v>620</v>
      </c>
      <c r="N302">
        <v>1208</v>
      </c>
      <c r="O302" t="s">
        <v>27</v>
      </c>
      <c r="P302">
        <v>3</v>
      </c>
      <c r="Q302" t="s">
        <v>35</v>
      </c>
      <c r="R302">
        <v>2</v>
      </c>
    </row>
    <row r="303" spans="1:18">
      <c r="A303">
        <v>302</v>
      </c>
      <c r="B303">
        <v>229</v>
      </c>
      <c r="C303">
        <v>1</v>
      </c>
      <c r="D303" t="s">
        <v>37</v>
      </c>
      <c r="E303">
        <v>3</v>
      </c>
      <c r="F303">
        <v>29</v>
      </c>
      <c r="G303" t="s">
        <v>42</v>
      </c>
      <c r="H303" t="s">
        <v>25</v>
      </c>
      <c r="I303" t="s">
        <v>26</v>
      </c>
      <c r="J303">
        <v>1</v>
      </c>
      <c r="K303">
        <v>480</v>
      </c>
      <c r="L303">
        <v>2</v>
      </c>
      <c r="M303">
        <v>9760</v>
      </c>
      <c r="N303">
        <v>10240</v>
      </c>
      <c r="O303" t="s">
        <v>27</v>
      </c>
      <c r="P303">
        <v>2</v>
      </c>
      <c r="Q303" t="s">
        <v>28</v>
      </c>
      <c r="R303">
        <v>4</v>
      </c>
    </row>
    <row r="304" spans="1:18">
      <c r="A304">
        <v>303</v>
      </c>
      <c r="B304">
        <v>40</v>
      </c>
      <c r="C304">
        <v>1</v>
      </c>
      <c r="D304" t="s">
        <v>37</v>
      </c>
      <c r="E304">
        <v>3</v>
      </c>
      <c r="F304">
        <v>62</v>
      </c>
      <c r="G304" t="s">
        <v>73</v>
      </c>
      <c r="H304" t="s">
        <v>57</v>
      </c>
      <c r="I304" t="s">
        <v>26</v>
      </c>
      <c r="J304">
        <v>2</v>
      </c>
      <c r="K304">
        <v>510</v>
      </c>
      <c r="L304">
        <v>1</v>
      </c>
      <c r="M304">
        <v>3560</v>
      </c>
      <c r="N304">
        <v>4070</v>
      </c>
      <c r="O304" t="s">
        <v>27</v>
      </c>
      <c r="P304">
        <v>3</v>
      </c>
      <c r="Q304" t="s">
        <v>35</v>
      </c>
      <c r="R304">
        <v>2</v>
      </c>
    </row>
    <row r="305" spans="1:18">
      <c r="A305">
        <v>304</v>
      </c>
      <c r="B305">
        <v>45</v>
      </c>
      <c r="C305">
        <v>4</v>
      </c>
      <c r="D305" t="s">
        <v>23</v>
      </c>
      <c r="E305">
        <v>30</v>
      </c>
      <c r="F305">
        <v>37</v>
      </c>
      <c r="G305" t="s">
        <v>101</v>
      </c>
      <c r="H305" t="s">
        <v>159</v>
      </c>
      <c r="I305" t="s">
        <v>62</v>
      </c>
      <c r="J305">
        <v>2</v>
      </c>
      <c r="K305">
        <v>6780</v>
      </c>
      <c r="L305">
        <v>1</v>
      </c>
      <c r="M305">
        <v>2720</v>
      </c>
      <c r="N305">
        <v>9500</v>
      </c>
      <c r="O305" t="s">
        <v>46</v>
      </c>
      <c r="P305">
        <v>3</v>
      </c>
      <c r="Q305" t="s">
        <v>35</v>
      </c>
      <c r="R305">
        <v>2</v>
      </c>
    </row>
    <row r="306" spans="1:18">
      <c r="A306">
        <v>305</v>
      </c>
      <c r="B306">
        <v>15</v>
      </c>
      <c r="C306">
        <v>3</v>
      </c>
      <c r="D306" t="s">
        <v>33</v>
      </c>
      <c r="E306">
        <v>14</v>
      </c>
      <c r="F306">
        <v>10</v>
      </c>
      <c r="G306" t="s">
        <v>69</v>
      </c>
      <c r="H306" t="s">
        <v>137</v>
      </c>
      <c r="I306" t="s">
        <v>26</v>
      </c>
      <c r="J306">
        <v>2</v>
      </c>
      <c r="K306">
        <v>2114</v>
      </c>
      <c r="L306">
        <v>2</v>
      </c>
      <c r="M306">
        <v>2240</v>
      </c>
      <c r="N306">
        <v>4354</v>
      </c>
      <c r="O306" t="s">
        <v>27</v>
      </c>
      <c r="P306">
        <v>1</v>
      </c>
      <c r="Q306" t="s">
        <v>32</v>
      </c>
      <c r="R306">
        <v>1</v>
      </c>
    </row>
    <row r="307" spans="1:18">
      <c r="A307">
        <v>306</v>
      </c>
      <c r="B307">
        <v>176</v>
      </c>
      <c r="C307">
        <v>3</v>
      </c>
      <c r="D307" t="s">
        <v>33</v>
      </c>
      <c r="E307">
        <v>14</v>
      </c>
      <c r="F307">
        <v>29</v>
      </c>
      <c r="G307" t="s">
        <v>42</v>
      </c>
      <c r="H307" t="s">
        <v>25</v>
      </c>
      <c r="I307" t="s">
        <v>26</v>
      </c>
      <c r="J307">
        <v>1</v>
      </c>
      <c r="K307">
        <v>3360</v>
      </c>
      <c r="L307">
        <v>2</v>
      </c>
      <c r="M307">
        <v>14640</v>
      </c>
      <c r="N307">
        <v>18000</v>
      </c>
      <c r="O307" t="s">
        <v>27</v>
      </c>
      <c r="P307">
        <v>4</v>
      </c>
      <c r="Q307" t="s">
        <v>41</v>
      </c>
      <c r="R307">
        <v>6</v>
      </c>
    </row>
    <row r="308" spans="1:18">
      <c r="A308">
        <v>307</v>
      </c>
      <c r="B308">
        <v>291</v>
      </c>
      <c r="C308">
        <v>1</v>
      </c>
      <c r="D308" t="s">
        <v>37</v>
      </c>
      <c r="E308">
        <v>3</v>
      </c>
      <c r="F308">
        <v>13</v>
      </c>
      <c r="G308" t="s">
        <v>43</v>
      </c>
      <c r="H308" t="s">
        <v>140</v>
      </c>
      <c r="I308" t="s">
        <v>40</v>
      </c>
      <c r="J308">
        <v>1</v>
      </c>
      <c r="K308">
        <v>1188</v>
      </c>
      <c r="L308">
        <v>2</v>
      </c>
      <c r="M308">
        <v>1560</v>
      </c>
      <c r="N308">
        <v>2748</v>
      </c>
      <c r="O308" t="s">
        <v>27</v>
      </c>
      <c r="P308">
        <v>4</v>
      </c>
      <c r="Q308" t="s">
        <v>41</v>
      </c>
      <c r="R308">
        <v>6</v>
      </c>
    </row>
    <row r="309" spans="1:18">
      <c r="A309">
        <v>308</v>
      </c>
      <c r="B309">
        <v>84</v>
      </c>
      <c r="C309">
        <v>4</v>
      </c>
      <c r="D309" t="s">
        <v>23</v>
      </c>
      <c r="E309">
        <v>30</v>
      </c>
      <c r="F309">
        <v>10</v>
      </c>
      <c r="G309" t="s">
        <v>69</v>
      </c>
      <c r="H309" t="s">
        <v>137</v>
      </c>
      <c r="I309" t="s">
        <v>26</v>
      </c>
      <c r="J309">
        <v>3</v>
      </c>
      <c r="K309">
        <v>36600</v>
      </c>
      <c r="L309">
        <v>2</v>
      </c>
      <c r="M309">
        <v>8960</v>
      </c>
      <c r="N309">
        <v>45560</v>
      </c>
      <c r="O309" t="s">
        <v>27</v>
      </c>
      <c r="P309">
        <v>2</v>
      </c>
      <c r="Q309" t="s">
        <v>28</v>
      </c>
      <c r="R309">
        <v>4</v>
      </c>
    </row>
    <row r="310" spans="1:18">
      <c r="A310">
        <v>309</v>
      </c>
      <c r="B310">
        <v>130</v>
      </c>
      <c r="C310">
        <v>4</v>
      </c>
      <c r="D310" t="s">
        <v>23</v>
      </c>
      <c r="E310">
        <v>30</v>
      </c>
      <c r="F310">
        <v>42</v>
      </c>
      <c r="G310" t="s">
        <v>96</v>
      </c>
      <c r="H310" t="s">
        <v>162</v>
      </c>
      <c r="I310" t="s">
        <v>40</v>
      </c>
      <c r="J310">
        <v>2</v>
      </c>
      <c r="K310">
        <v>5730</v>
      </c>
      <c r="L310">
        <v>2</v>
      </c>
      <c r="M310">
        <v>320</v>
      </c>
      <c r="N310">
        <v>6050</v>
      </c>
      <c r="O310" t="s">
        <v>46</v>
      </c>
      <c r="P310">
        <v>1</v>
      </c>
      <c r="Q310" t="s">
        <v>32</v>
      </c>
      <c r="R310">
        <v>1</v>
      </c>
    </row>
    <row r="311" spans="1:18">
      <c r="A311">
        <v>310</v>
      </c>
      <c r="B311">
        <v>135</v>
      </c>
      <c r="C311">
        <v>4</v>
      </c>
      <c r="D311" t="s">
        <v>23</v>
      </c>
      <c r="E311">
        <v>30</v>
      </c>
      <c r="F311">
        <v>2</v>
      </c>
      <c r="G311" t="s">
        <v>74</v>
      </c>
      <c r="H311" t="s">
        <v>129</v>
      </c>
      <c r="I311" t="s">
        <v>26</v>
      </c>
      <c r="J311">
        <v>2</v>
      </c>
      <c r="K311">
        <v>13200</v>
      </c>
      <c r="L311">
        <v>2</v>
      </c>
      <c r="M311">
        <v>12480</v>
      </c>
      <c r="N311">
        <v>25680</v>
      </c>
      <c r="O311" t="s">
        <v>27</v>
      </c>
      <c r="P311">
        <v>2</v>
      </c>
      <c r="Q311" t="s">
        <v>28</v>
      </c>
      <c r="R311">
        <v>4</v>
      </c>
    </row>
    <row r="312" spans="1:18">
      <c r="A312">
        <v>311</v>
      </c>
      <c r="B312">
        <v>150</v>
      </c>
      <c r="C312">
        <v>4</v>
      </c>
      <c r="D312" t="s">
        <v>23</v>
      </c>
      <c r="E312">
        <v>30</v>
      </c>
      <c r="F312">
        <v>48</v>
      </c>
      <c r="G312" t="s">
        <v>66</v>
      </c>
      <c r="H312" t="s">
        <v>168</v>
      </c>
      <c r="I312" t="s">
        <v>26</v>
      </c>
      <c r="J312">
        <v>1</v>
      </c>
      <c r="K312">
        <v>1290</v>
      </c>
      <c r="L312">
        <v>2</v>
      </c>
      <c r="M312">
        <v>2440</v>
      </c>
      <c r="N312">
        <v>3730</v>
      </c>
      <c r="O312" t="s">
        <v>27</v>
      </c>
      <c r="P312">
        <v>1</v>
      </c>
      <c r="Q312" t="s">
        <v>32</v>
      </c>
      <c r="R312">
        <v>1</v>
      </c>
    </row>
    <row r="313" spans="1:18">
      <c r="A313">
        <v>312</v>
      </c>
      <c r="B313">
        <v>42</v>
      </c>
      <c r="C313">
        <v>1</v>
      </c>
      <c r="D313" t="s">
        <v>37</v>
      </c>
      <c r="E313">
        <v>3</v>
      </c>
      <c r="F313">
        <v>35</v>
      </c>
      <c r="G313" t="s">
        <v>55</v>
      </c>
      <c r="H313" t="s">
        <v>157</v>
      </c>
      <c r="I313" t="s">
        <v>26</v>
      </c>
      <c r="J313">
        <v>3</v>
      </c>
      <c r="K313">
        <v>2196</v>
      </c>
      <c r="L313">
        <v>1</v>
      </c>
      <c r="M313">
        <v>5088</v>
      </c>
      <c r="N313">
        <v>7284</v>
      </c>
      <c r="O313" t="s">
        <v>27</v>
      </c>
      <c r="P313">
        <v>2</v>
      </c>
      <c r="Q313" t="s">
        <v>28</v>
      </c>
      <c r="R313">
        <v>4</v>
      </c>
    </row>
    <row r="314" spans="1:18">
      <c r="A314">
        <v>313</v>
      </c>
      <c r="B314">
        <v>52</v>
      </c>
      <c r="C314">
        <v>1</v>
      </c>
      <c r="D314" t="s">
        <v>37</v>
      </c>
      <c r="E314">
        <v>3</v>
      </c>
      <c r="F314">
        <v>62</v>
      </c>
      <c r="G314" t="s">
        <v>73</v>
      </c>
      <c r="H314" t="s">
        <v>57</v>
      </c>
      <c r="I314" t="s">
        <v>26</v>
      </c>
      <c r="J314">
        <v>3</v>
      </c>
      <c r="K314">
        <v>543</v>
      </c>
      <c r="L314">
        <v>2</v>
      </c>
      <c r="M314">
        <v>3560</v>
      </c>
      <c r="N314">
        <v>4103</v>
      </c>
      <c r="O314" t="s">
        <v>27</v>
      </c>
      <c r="P314">
        <v>1</v>
      </c>
      <c r="Q314" t="s">
        <v>32</v>
      </c>
      <c r="R314">
        <v>1</v>
      </c>
    </row>
    <row r="315" spans="1:18">
      <c r="A315">
        <v>314</v>
      </c>
      <c r="B315">
        <v>269</v>
      </c>
      <c r="C315">
        <v>4</v>
      </c>
      <c r="D315" t="s">
        <v>23</v>
      </c>
      <c r="E315">
        <v>30</v>
      </c>
      <c r="F315">
        <v>29</v>
      </c>
      <c r="G315" t="s">
        <v>42</v>
      </c>
      <c r="H315" t="s">
        <v>25</v>
      </c>
      <c r="I315" t="s">
        <v>26</v>
      </c>
      <c r="J315">
        <v>1</v>
      </c>
      <c r="K315">
        <v>4800</v>
      </c>
      <c r="L315">
        <v>1</v>
      </c>
      <c r="M315">
        <v>4880</v>
      </c>
      <c r="N315">
        <v>9680</v>
      </c>
      <c r="O315" t="s">
        <v>27</v>
      </c>
      <c r="P315">
        <v>2</v>
      </c>
      <c r="Q315" t="s">
        <v>28</v>
      </c>
      <c r="R315">
        <v>4</v>
      </c>
    </row>
    <row r="316" spans="1:18">
      <c r="A316">
        <v>315</v>
      </c>
      <c r="B316">
        <v>187</v>
      </c>
      <c r="C316">
        <v>2</v>
      </c>
      <c r="D316" t="s">
        <v>29</v>
      </c>
      <c r="E316">
        <v>7</v>
      </c>
      <c r="F316">
        <v>45</v>
      </c>
      <c r="G316" t="s">
        <v>45</v>
      </c>
      <c r="H316" t="s">
        <v>165</v>
      </c>
      <c r="I316" t="s">
        <v>40</v>
      </c>
      <c r="J316">
        <v>3</v>
      </c>
      <c r="K316">
        <v>7476</v>
      </c>
      <c r="L316">
        <v>2</v>
      </c>
      <c r="M316">
        <v>4320</v>
      </c>
      <c r="N316">
        <v>11796</v>
      </c>
      <c r="O316" t="s">
        <v>46</v>
      </c>
      <c r="P316">
        <v>4</v>
      </c>
      <c r="Q316" t="s">
        <v>41</v>
      </c>
      <c r="R316">
        <v>6</v>
      </c>
    </row>
    <row r="317" spans="1:18">
      <c r="A317">
        <v>316</v>
      </c>
      <c r="B317">
        <v>112</v>
      </c>
      <c r="C317">
        <v>4</v>
      </c>
      <c r="D317" t="s">
        <v>23</v>
      </c>
      <c r="E317">
        <v>30</v>
      </c>
      <c r="F317">
        <v>62</v>
      </c>
      <c r="G317" t="s">
        <v>73</v>
      </c>
      <c r="H317" t="s">
        <v>57</v>
      </c>
      <c r="I317" t="s">
        <v>26</v>
      </c>
      <c r="J317">
        <v>3</v>
      </c>
      <c r="K317">
        <v>10860</v>
      </c>
      <c r="L317">
        <v>1</v>
      </c>
      <c r="M317">
        <v>3560</v>
      </c>
      <c r="N317">
        <v>14420</v>
      </c>
      <c r="O317" t="s">
        <v>27</v>
      </c>
      <c r="P317">
        <v>3</v>
      </c>
      <c r="Q317" t="s">
        <v>35</v>
      </c>
      <c r="R317">
        <v>2</v>
      </c>
    </row>
    <row r="318" spans="1:18">
      <c r="A318">
        <v>317</v>
      </c>
      <c r="B318">
        <v>107</v>
      </c>
      <c r="C318">
        <v>4</v>
      </c>
      <c r="D318" t="s">
        <v>23</v>
      </c>
      <c r="E318">
        <v>30</v>
      </c>
      <c r="F318">
        <v>42</v>
      </c>
      <c r="G318" t="s">
        <v>96</v>
      </c>
      <c r="H318" t="s">
        <v>162</v>
      </c>
      <c r="I318" t="s">
        <v>40</v>
      </c>
      <c r="J318">
        <v>2</v>
      </c>
      <c r="K318">
        <v>22920</v>
      </c>
      <c r="L318">
        <v>1</v>
      </c>
      <c r="M318">
        <v>640</v>
      </c>
      <c r="N318">
        <v>23560</v>
      </c>
      <c r="O318" t="s">
        <v>46</v>
      </c>
      <c r="P318">
        <v>2</v>
      </c>
      <c r="Q318" t="s">
        <v>28</v>
      </c>
      <c r="R318">
        <v>4</v>
      </c>
    </row>
    <row r="319" spans="1:18">
      <c r="A319">
        <v>318</v>
      </c>
      <c r="B319">
        <v>8</v>
      </c>
      <c r="C319">
        <v>3</v>
      </c>
      <c r="D319" t="s">
        <v>33</v>
      </c>
      <c r="E319">
        <v>14</v>
      </c>
      <c r="F319">
        <v>2</v>
      </c>
      <c r="G319" t="s">
        <v>74</v>
      </c>
      <c r="H319" t="s">
        <v>129</v>
      </c>
      <c r="I319" t="s">
        <v>26</v>
      </c>
      <c r="J319">
        <v>2</v>
      </c>
      <c r="K319">
        <v>3080</v>
      </c>
      <c r="L319">
        <v>2</v>
      </c>
      <c r="M319">
        <v>6240</v>
      </c>
      <c r="N319">
        <v>9320</v>
      </c>
      <c r="O319" t="s">
        <v>27</v>
      </c>
      <c r="P319">
        <v>3</v>
      </c>
      <c r="Q319" t="s">
        <v>35</v>
      </c>
      <c r="R319">
        <v>2</v>
      </c>
    </row>
    <row r="320" spans="1:18">
      <c r="A320">
        <v>319</v>
      </c>
      <c r="B320">
        <v>155</v>
      </c>
      <c r="C320">
        <v>1</v>
      </c>
      <c r="D320" t="s">
        <v>37</v>
      </c>
      <c r="E320">
        <v>3</v>
      </c>
      <c r="F320">
        <v>31</v>
      </c>
      <c r="G320" t="s">
        <v>107</v>
      </c>
      <c r="H320" t="s">
        <v>156</v>
      </c>
      <c r="I320" t="s">
        <v>40</v>
      </c>
      <c r="J320">
        <v>2</v>
      </c>
      <c r="K320">
        <v>3420</v>
      </c>
      <c r="L320">
        <v>1</v>
      </c>
      <c r="M320">
        <v>1320</v>
      </c>
      <c r="N320">
        <v>4740</v>
      </c>
      <c r="O320" t="s">
        <v>27</v>
      </c>
      <c r="P320">
        <v>4</v>
      </c>
      <c r="Q320" t="s">
        <v>41</v>
      </c>
      <c r="R320">
        <v>6</v>
      </c>
    </row>
    <row r="321" spans="1:18">
      <c r="A321">
        <v>320</v>
      </c>
      <c r="B321">
        <v>125</v>
      </c>
      <c r="C321">
        <v>2</v>
      </c>
      <c r="D321" t="s">
        <v>29</v>
      </c>
      <c r="E321">
        <v>7</v>
      </c>
      <c r="F321">
        <v>61</v>
      </c>
      <c r="G321" t="s">
        <v>77</v>
      </c>
      <c r="H321" t="s">
        <v>57</v>
      </c>
      <c r="I321" t="s">
        <v>26</v>
      </c>
      <c r="J321">
        <v>1</v>
      </c>
      <c r="K321">
        <v>700</v>
      </c>
      <c r="L321">
        <v>1</v>
      </c>
      <c r="M321">
        <v>3640</v>
      </c>
      <c r="N321">
        <v>4340</v>
      </c>
      <c r="O321" t="s">
        <v>27</v>
      </c>
      <c r="P321">
        <v>2</v>
      </c>
      <c r="Q321" t="s">
        <v>28</v>
      </c>
      <c r="R321">
        <v>4</v>
      </c>
    </row>
    <row r="322" spans="1:18">
      <c r="A322">
        <v>321</v>
      </c>
      <c r="B322">
        <v>145</v>
      </c>
      <c r="C322">
        <v>2</v>
      </c>
      <c r="D322" t="s">
        <v>29</v>
      </c>
      <c r="E322">
        <v>7</v>
      </c>
      <c r="F322">
        <v>65</v>
      </c>
      <c r="G322" t="s">
        <v>95</v>
      </c>
      <c r="H322" t="s">
        <v>25</v>
      </c>
      <c r="I322" t="s">
        <v>40</v>
      </c>
      <c r="J322">
        <v>3</v>
      </c>
      <c r="K322">
        <v>14238</v>
      </c>
      <c r="L322">
        <v>1</v>
      </c>
      <c r="M322">
        <v>1800</v>
      </c>
      <c r="N322">
        <v>16038</v>
      </c>
      <c r="O322" t="s">
        <v>27</v>
      </c>
      <c r="P322">
        <v>4</v>
      </c>
      <c r="Q322" t="s">
        <v>41</v>
      </c>
      <c r="R322">
        <v>6</v>
      </c>
    </row>
    <row r="323" spans="1:18">
      <c r="A323">
        <v>322</v>
      </c>
      <c r="B323">
        <v>193</v>
      </c>
      <c r="C323">
        <v>4</v>
      </c>
      <c r="D323" t="s">
        <v>23</v>
      </c>
      <c r="E323">
        <v>30</v>
      </c>
      <c r="F323">
        <v>29</v>
      </c>
      <c r="G323" t="s">
        <v>42</v>
      </c>
      <c r="H323" t="s">
        <v>25</v>
      </c>
      <c r="I323" t="s">
        <v>26</v>
      </c>
      <c r="J323">
        <v>1</v>
      </c>
      <c r="K323">
        <v>4800</v>
      </c>
      <c r="L323">
        <v>2</v>
      </c>
      <c r="M323">
        <v>9760</v>
      </c>
      <c r="N323">
        <v>14560</v>
      </c>
      <c r="O323" t="s">
        <v>27</v>
      </c>
      <c r="P323">
        <v>2</v>
      </c>
      <c r="Q323" t="s">
        <v>28</v>
      </c>
      <c r="R323">
        <v>4</v>
      </c>
    </row>
    <row r="324" spans="1:18">
      <c r="A324">
        <v>323</v>
      </c>
      <c r="B324">
        <v>174</v>
      </c>
      <c r="C324">
        <v>3</v>
      </c>
      <c r="D324" t="s">
        <v>33</v>
      </c>
      <c r="E324">
        <v>14</v>
      </c>
      <c r="F324">
        <v>28</v>
      </c>
      <c r="G324" t="s">
        <v>63</v>
      </c>
      <c r="H324" t="s">
        <v>154</v>
      </c>
      <c r="I324" t="s">
        <v>64</v>
      </c>
      <c r="J324">
        <v>2</v>
      </c>
      <c r="K324">
        <v>7728</v>
      </c>
      <c r="L324">
        <v>1</v>
      </c>
      <c r="M324">
        <v>3080</v>
      </c>
      <c r="N324">
        <v>10808</v>
      </c>
      <c r="O324" t="s">
        <v>46</v>
      </c>
      <c r="P324">
        <v>2</v>
      </c>
      <c r="Q324" t="s">
        <v>28</v>
      </c>
      <c r="R324">
        <v>4</v>
      </c>
    </row>
    <row r="325" spans="1:18">
      <c r="A325">
        <v>324</v>
      </c>
      <c r="B325">
        <v>249</v>
      </c>
      <c r="C325">
        <v>4</v>
      </c>
      <c r="D325" t="s">
        <v>23</v>
      </c>
      <c r="E325">
        <v>30</v>
      </c>
      <c r="F325">
        <v>20</v>
      </c>
      <c r="G325" t="s">
        <v>34</v>
      </c>
      <c r="H325" t="s">
        <v>147</v>
      </c>
      <c r="I325" t="s">
        <v>26</v>
      </c>
      <c r="J325">
        <v>2</v>
      </c>
      <c r="K325">
        <v>21360</v>
      </c>
      <c r="L325">
        <v>2</v>
      </c>
      <c r="M325">
        <v>7840</v>
      </c>
      <c r="N325">
        <v>29200</v>
      </c>
      <c r="O325" t="s">
        <v>27</v>
      </c>
      <c r="P325">
        <v>2</v>
      </c>
      <c r="Q325" t="s">
        <v>28</v>
      </c>
      <c r="R325">
        <v>4</v>
      </c>
    </row>
    <row r="326" spans="1:18">
      <c r="A326">
        <v>325</v>
      </c>
      <c r="B326">
        <v>285</v>
      </c>
      <c r="C326">
        <v>1</v>
      </c>
      <c r="D326" t="s">
        <v>37</v>
      </c>
      <c r="E326">
        <v>3</v>
      </c>
      <c r="F326">
        <v>61</v>
      </c>
      <c r="G326" t="s">
        <v>77</v>
      </c>
      <c r="H326" t="s">
        <v>57</v>
      </c>
      <c r="I326" t="s">
        <v>26</v>
      </c>
      <c r="J326">
        <v>3</v>
      </c>
      <c r="K326">
        <v>684</v>
      </c>
      <c r="L326">
        <v>1</v>
      </c>
      <c r="M326">
        <v>5460</v>
      </c>
      <c r="N326">
        <v>6144</v>
      </c>
      <c r="O326" t="s">
        <v>27</v>
      </c>
      <c r="P326">
        <v>4</v>
      </c>
      <c r="Q326" t="s">
        <v>41</v>
      </c>
      <c r="R326">
        <v>6</v>
      </c>
    </row>
    <row r="327" spans="1:18">
      <c r="A327">
        <v>326</v>
      </c>
      <c r="B327">
        <v>284</v>
      </c>
      <c r="C327">
        <v>2</v>
      </c>
      <c r="D327" t="s">
        <v>29</v>
      </c>
      <c r="E327">
        <v>7</v>
      </c>
      <c r="F327">
        <v>16</v>
      </c>
      <c r="G327" t="s">
        <v>104</v>
      </c>
      <c r="H327" t="s">
        <v>143</v>
      </c>
      <c r="I327" t="s">
        <v>105</v>
      </c>
      <c r="J327">
        <v>1</v>
      </c>
      <c r="K327">
        <v>2268</v>
      </c>
      <c r="L327">
        <v>2</v>
      </c>
      <c r="M327">
        <v>10080</v>
      </c>
      <c r="N327">
        <v>12348</v>
      </c>
      <c r="O327" t="s">
        <v>83</v>
      </c>
      <c r="P327">
        <v>4</v>
      </c>
      <c r="Q327" t="s">
        <v>41</v>
      </c>
      <c r="R327">
        <v>6</v>
      </c>
    </row>
    <row r="328" spans="1:18">
      <c r="A328">
        <v>327</v>
      </c>
      <c r="B328">
        <v>292</v>
      </c>
      <c r="C328">
        <v>2</v>
      </c>
      <c r="D328" t="s">
        <v>29</v>
      </c>
      <c r="E328">
        <v>7</v>
      </c>
      <c r="F328">
        <v>28</v>
      </c>
      <c r="G328" t="s">
        <v>63</v>
      </c>
      <c r="H328" t="s">
        <v>154</v>
      </c>
      <c r="I328" t="s">
        <v>64</v>
      </c>
      <c r="J328">
        <v>1</v>
      </c>
      <c r="K328">
        <v>2310</v>
      </c>
      <c r="L328">
        <v>1</v>
      </c>
      <c r="M328">
        <v>4620</v>
      </c>
      <c r="N328">
        <v>6930</v>
      </c>
      <c r="O328" t="s">
        <v>46</v>
      </c>
      <c r="P328">
        <v>4</v>
      </c>
      <c r="Q328" t="s">
        <v>41</v>
      </c>
      <c r="R328">
        <v>6</v>
      </c>
    </row>
    <row r="329" spans="1:18">
      <c r="A329">
        <v>328</v>
      </c>
      <c r="B329">
        <v>124</v>
      </c>
      <c r="C329">
        <v>3</v>
      </c>
      <c r="D329" t="s">
        <v>33</v>
      </c>
      <c r="E329">
        <v>14</v>
      </c>
      <c r="F329">
        <v>35</v>
      </c>
      <c r="G329" t="s">
        <v>55</v>
      </c>
      <c r="H329" t="s">
        <v>157</v>
      </c>
      <c r="I329" t="s">
        <v>26</v>
      </c>
      <c r="J329">
        <v>1</v>
      </c>
      <c r="K329">
        <v>2240</v>
      </c>
      <c r="L329">
        <v>2</v>
      </c>
      <c r="M329">
        <v>10176</v>
      </c>
      <c r="N329">
        <v>12416</v>
      </c>
      <c r="O329" t="s">
        <v>27</v>
      </c>
      <c r="P329">
        <v>2</v>
      </c>
      <c r="Q329" t="s">
        <v>28</v>
      </c>
      <c r="R329">
        <v>4</v>
      </c>
    </row>
    <row r="330" spans="1:18">
      <c r="A330">
        <v>329</v>
      </c>
      <c r="B330">
        <v>204</v>
      </c>
      <c r="C330">
        <v>4</v>
      </c>
      <c r="D330" t="s">
        <v>23</v>
      </c>
      <c r="E330">
        <v>30</v>
      </c>
      <c r="F330">
        <v>14</v>
      </c>
      <c r="G330" t="s">
        <v>93</v>
      </c>
      <c r="H330" t="s">
        <v>141</v>
      </c>
      <c r="I330" t="s">
        <v>26</v>
      </c>
      <c r="J330">
        <v>2</v>
      </c>
      <c r="K330">
        <v>3450</v>
      </c>
      <c r="L330">
        <v>2</v>
      </c>
      <c r="M330">
        <v>2160</v>
      </c>
      <c r="N330">
        <v>5610</v>
      </c>
      <c r="O330" t="s">
        <v>27</v>
      </c>
      <c r="P330">
        <v>1</v>
      </c>
      <c r="Q330" t="s">
        <v>32</v>
      </c>
      <c r="R330">
        <v>1</v>
      </c>
    </row>
    <row r="331" spans="1:18">
      <c r="A331">
        <v>330</v>
      </c>
      <c r="B331">
        <v>55</v>
      </c>
      <c r="C331">
        <v>2</v>
      </c>
      <c r="D331" t="s">
        <v>29</v>
      </c>
      <c r="E331">
        <v>7</v>
      </c>
      <c r="F331">
        <v>33</v>
      </c>
      <c r="G331" t="s">
        <v>51</v>
      </c>
      <c r="H331" t="s">
        <v>152</v>
      </c>
      <c r="I331" t="s">
        <v>26</v>
      </c>
      <c r="J331">
        <v>3</v>
      </c>
      <c r="K331">
        <v>2128</v>
      </c>
      <c r="L331">
        <v>1</v>
      </c>
      <c r="M331">
        <v>1070</v>
      </c>
      <c r="N331">
        <v>3198</v>
      </c>
      <c r="O331" t="s">
        <v>27</v>
      </c>
      <c r="P331">
        <v>1</v>
      </c>
      <c r="Q331" t="s">
        <v>32</v>
      </c>
      <c r="R331">
        <v>1</v>
      </c>
    </row>
    <row r="332" spans="1:18">
      <c r="A332">
        <v>331</v>
      </c>
      <c r="B332">
        <v>50</v>
      </c>
      <c r="C332">
        <v>3</v>
      </c>
      <c r="D332" t="s">
        <v>33</v>
      </c>
      <c r="E332">
        <v>14</v>
      </c>
      <c r="F332">
        <v>21</v>
      </c>
      <c r="G332" t="s">
        <v>108</v>
      </c>
      <c r="H332" t="s">
        <v>148</v>
      </c>
      <c r="I332" t="s">
        <v>40</v>
      </c>
      <c r="J332">
        <v>3</v>
      </c>
      <c r="K332">
        <v>32928</v>
      </c>
      <c r="L332">
        <v>2</v>
      </c>
      <c r="M332">
        <v>1800</v>
      </c>
      <c r="N332">
        <v>34728</v>
      </c>
      <c r="O332" t="s">
        <v>27</v>
      </c>
      <c r="P332">
        <v>4</v>
      </c>
      <c r="Q332" t="s">
        <v>41</v>
      </c>
      <c r="R332">
        <v>6</v>
      </c>
    </row>
    <row r="333" spans="1:18">
      <c r="A333">
        <v>332</v>
      </c>
      <c r="B333">
        <v>238</v>
      </c>
      <c r="C333">
        <v>3</v>
      </c>
      <c r="D333" t="s">
        <v>33</v>
      </c>
      <c r="E333">
        <v>14</v>
      </c>
      <c r="F333">
        <v>18</v>
      </c>
      <c r="G333" t="s">
        <v>52</v>
      </c>
      <c r="H333" t="s">
        <v>145</v>
      </c>
      <c r="I333" t="s">
        <v>40</v>
      </c>
      <c r="J333">
        <v>2</v>
      </c>
      <c r="K333">
        <v>14000</v>
      </c>
      <c r="L333">
        <v>1</v>
      </c>
      <c r="M333">
        <v>560</v>
      </c>
      <c r="N333">
        <v>14560</v>
      </c>
      <c r="O333" t="s">
        <v>27</v>
      </c>
      <c r="P333">
        <v>2</v>
      </c>
      <c r="Q333" t="s">
        <v>28</v>
      </c>
      <c r="R333">
        <v>4</v>
      </c>
    </row>
    <row r="334" spans="1:18">
      <c r="A334">
        <v>333</v>
      </c>
      <c r="B334">
        <v>196</v>
      </c>
      <c r="C334">
        <v>3</v>
      </c>
      <c r="D334" t="s">
        <v>33</v>
      </c>
      <c r="E334">
        <v>14</v>
      </c>
      <c r="F334">
        <v>39</v>
      </c>
      <c r="G334" t="s">
        <v>53</v>
      </c>
      <c r="H334" t="s">
        <v>31</v>
      </c>
      <c r="I334" t="s">
        <v>40</v>
      </c>
      <c r="J334">
        <v>3</v>
      </c>
      <c r="K334">
        <v>20832</v>
      </c>
      <c r="L334">
        <v>1</v>
      </c>
      <c r="M334">
        <v>1600</v>
      </c>
      <c r="N334">
        <v>22432</v>
      </c>
      <c r="O334" t="s">
        <v>27</v>
      </c>
      <c r="P334">
        <v>2</v>
      </c>
      <c r="Q334" t="s">
        <v>28</v>
      </c>
      <c r="R334">
        <v>4</v>
      </c>
    </row>
    <row r="335" spans="1:18">
      <c r="A335">
        <v>334</v>
      </c>
      <c r="B335">
        <v>239</v>
      </c>
      <c r="C335">
        <v>2</v>
      </c>
      <c r="D335" t="s">
        <v>29</v>
      </c>
      <c r="E335">
        <v>7</v>
      </c>
      <c r="F335">
        <v>58</v>
      </c>
      <c r="G335" t="s">
        <v>79</v>
      </c>
      <c r="H335" t="s">
        <v>44</v>
      </c>
      <c r="I335" t="s">
        <v>62</v>
      </c>
      <c r="J335">
        <v>3</v>
      </c>
      <c r="K335">
        <v>11396</v>
      </c>
      <c r="L335">
        <v>2</v>
      </c>
      <c r="M335">
        <v>10720</v>
      </c>
      <c r="N335">
        <v>22116</v>
      </c>
      <c r="O335" t="s">
        <v>46</v>
      </c>
      <c r="P335">
        <v>2</v>
      </c>
      <c r="Q335" t="s">
        <v>28</v>
      </c>
      <c r="R335">
        <v>4</v>
      </c>
    </row>
    <row r="336" spans="1:18">
      <c r="A336">
        <v>335</v>
      </c>
      <c r="B336">
        <v>125</v>
      </c>
      <c r="C336">
        <v>3</v>
      </c>
      <c r="D336" t="s">
        <v>33</v>
      </c>
      <c r="E336">
        <v>14</v>
      </c>
      <c r="F336">
        <v>53</v>
      </c>
      <c r="G336" t="s">
        <v>89</v>
      </c>
      <c r="H336" t="s">
        <v>44</v>
      </c>
      <c r="I336" t="s">
        <v>40</v>
      </c>
      <c r="J336">
        <v>1</v>
      </c>
      <c r="K336">
        <v>5544</v>
      </c>
      <c r="L336">
        <v>2</v>
      </c>
      <c r="M336">
        <v>2640</v>
      </c>
      <c r="N336">
        <v>8184</v>
      </c>
      <c r="O336" t="s">
        <v>27</v>
      </c>
      <c r="P336">
        <v>4</v>
      </c>
      <c r="Q336" t="s">
        <v>41</v>
      </c>
      <c r="R336">
        <v>6</v>
      </c>
    </row>
    <row r="337" spans="1:18">
      <c r="A337">
        <v>336</v>
      </c>
      <c r="B337">
        <v>211</v>
      </c>
      <c r="C337">
        <v>1</v>
      </c>
      <c r="D337" t="s">
        <v>37</v>
      </c>
      <c r="E337">
        <v>3</v>
      </c>
      <c r="F337">
        <v>45</v>
      </c>
      <c r="G337" t="s">
        <v>45</v>
      </c>
      <c r="H337" t="s">
        <v>165</v>
      </c>
      <c r="I337" t="s">
        <v>40</v>
      </c>
      <c r="J337">
        <v>3</v>
      </c>
      <c r="K337">
        <v>1068</v>
      </c>
      <c r="L337">
        <v>2</v>
      </c>
      <c r="M337">
        <v>1440</v>
      </c>
      <c r="N337">
        <v>2508</v>
      </c>
      <c r="O337" t="s">
        <v>46</v>
      </c>
      <c r="P337">
        <v>3</v>
      </c>
      <c r="Q337" t="s">
        <v>35</v>
      </c>
      <c r="R337">
        <v>2</v>
      </c>
    </row>
    <row r="338" spans="1:18">
      <c r="A338">
        <v>337</v>
      </c>
      <c r="B338">
        <v>13</v>
      </c>
      <c r="C338">
        <v>4</v>
      </c>
      <c r="D338" t="s">
        <v>23</v>
      </c>
      <c r="E338">
        <v>30</v>
      </c>
      <c r="F338">
        <v>65</v>
      </c>
      <c r="G338" t="s">
        <v>95</v>
      </c>
      <c r="H338" t="s">
        <v>25</v>
      </c>
      <c r="I338" t="s">
        <v>40</v>
      </c>
      <c r="J338">
        <v>2</v>
      </c>
      <c r="K338">
        <v>4500</v>
      </c>
      <c r="L338">
        <v>1</v>
      </c>
      <c r="M338">
        <v>300</v>
      </c>
      <c r="N338">
        <v>4800</v>
      </c>
      <c r="O338" t="s">
        <v>27</v>
      </c>
      <c r="P338">
        <v>1</v>
      </c>
      <c r="Q338" t="s">
        <v>32</v>
      </c>
      <c r="R338">
        <v>1</v>
      </c>
    </row>
    <row r="339" spans="1:18">
      <c r="A339">
        <v>338</v>
      </c>
      <c r="B339">
        <v>1</v>
      </c>
      <c r="C339">
        <v>3</v>
      </c>
      <c r="D339" t="s">
        <v>33</v>
      </c>
      <c r="E339">
        <v>14</v>
      </c>
      <c r="F339">
        <v>56</v>
      </c>
      <c r="G339" t="s">
        <v>100</v>
      </c>
      <c r="H339" t="s">
        <v>44</v>
      </c>
      <c r="I339" t="s">
        <v>40</v>
      </c>
      <c r="J339">
        <v>1</v>
      </c>
      <c r="K339">
        <v>3696</v>
      </c>
      <c r="L339">
        <v>1</v>
      </c>
      <c r="M339">
        <v>1320</v>
      </c>
      <c r="N339">
        <v>5016</v>
      </c>
      <c r="O339" t="s">
        <v>46</v>
      </c>
      <c r="P339">
        <v>4</v>
      </c>
      <c r="Q339" t="s">
        <v>41</v>
      </c>
      <c r="R339">
        <v>6</v>
      </c>
    </row>
    <row r="340" spans="1:18">
      <c r="A340">
        <v>339</v>
      </c>
      <c r="B340">
        <v>266</v>
      </c>
      <c r="C340">
        <v>1</v>
      </c>
      <c r="D340" t="s">
        <v>37</v>
      </c>
      <c r="E340">
        <v>3</v>
      </c>
      <c r="F340">
        <v>13</v>
      </c>
      <c r="G340" t="s">
        <v>43</v>
      </c>
      <c r="H340" t="s">
        <v>140</v>
      </c>
      <c r="I340" t="s">
        <v>40</v>
      </c>
      <c r="J340">
        <v>1</v>
      </c>
      <c r="K340">
        <v>1188</v>
      </c>
      <c r="L340">
        <v>2</v>
      </c>
      <c r="M340">
        <v>1560</v>
      </c>
      <c r="N340">
        <v>2748</v>
      </c>
      <c r="O340" t="s">
        <v>27</v>
      </c>
      <c r="P340">
        <v>4</v>
      </c>
      <c r="Q340" t="s">
        <v>41</v>
      </c>
      <c r="R340">
        <v>6</v>
      </c>
    </row>
    <row r="341" spans="1:18">
      <c r="A341">
        <v>340</v>
      </c>
      <c r="B341">
        <v>166</v>
      </c>
      <c r="C341">
        <v>4</v>
      </c>
      <c r="D341" t="s">
        <v>23</v>
      </c>
      <c r="E341">
        <v>30</v>
      </c>
      <c r="F341">
        <v>49</v>
      </c>
      <c r="G341" t="s">
        <v>91</v>
      </c>
      <c r="H341" t="s">
        <v>31</v>
      </c>
      <c r="I341" t="s">
        <v>40</v>
      </c>
      <c r="J341">
        <v>3</v>
      </c>
      <c r="K341">
        <v>9540</v>
      </c>
      <c r="L341">
        <v>2</v>
      </c>
      <c r="M341">
        <v>740</v>
      </c>
      <c r="N341">
        <v>10280</v>
      </c>
      <c r="O341" t="s">
        <v>27</v>
      </c>
      <c r="P341">
        <v>1</v>
      </c>
      <c r="Q341" t="s">
        <v>32</v>
      </c>
      <c r="R341">
        <v>1</v>
      </c>
    </row>
    <row r="342" spans="1:18">
      <c r="A342">
        <v>341</v>
      </c>
      <c r="B342">
        <v>65</v>
      </c>
      <c r="C342">
        <v>4</v>
      </c>
      <c r="D342" t="s">
        <v>23</v>
      </c>
      <c r="E342">
        <v>30</v>
      </c>
      <c r="F342">
        <v>43</v>
      </c>
      <c r="G342" t="s">
        <v>58</v>
      </c>
      <c r="H342" t="s">
        <v>163</v>
      </c>
      <c r="I342" t="s">
        <v>40</v>
      </c>
      <c r="J342">
        <v>2</v>
      </c>
      <c r="K342">
        <v>28560</v>
      </c>
      <c r="L342">
        <v>1</v>
      </c>
      <c r="M342">
        <v>1000</v>
      </c>
      <c r="N342">
        <v>29560</v>
      </c>
      <c r="O342" t="s">
        <v>27</v>
      </c>
      <c r="P342">
        <v>2</v>
      </c>
      <c r="Q342" t="s">
        <v>28</v>
      </c>
      <c r="R342">
        <v>4</v>
      </c>
    </row>
    <row r="343" spans="1:18">
      <c r="A343">
        <v>342</v>
      </c>
      <c r="B343">
        <v>31</v>
      </c>
      <c r="C343">
        <v>3</v>
      </c>
      <c r="D343" t="s">
        <v>33</v>
      </c>
      <c r="E343">
        <v>14</v>
      </c>
      <c r="F343">
        <v>7</v>
      </c>
      <c r="G343" t="s">
        <v>61</v>
      </c>
      <c r="H343" t="s">
        <v>134</v>
      </c>
      <c r="I343" t="s">
        <v>62</v>
      </c>
      <c r="J343">
        <v>1</v>
      </c>
      <c r="K343">
        <v>1428</v>
      </c>
      <c r="L343">
        <v>2</v>
      </c>
      <c r="M343">
        <v>5880</v>
      </c>
      <c r="N343">
        <v>7308</v>
      </c>
      <c r="O343" t="s">
        <v>46</v>
      </c>
      <c r="P343">
        <v>3</v>
      </c>
      <c r="Q343" t="s">
        <v>35</v>
      </c>
      <c r="R343">
        <v>2</v>
      </c>
    </row>
    <row r="344" spans="1:18">
      <c r="A344">
        <v>343</v>
      </c>
      <c r="B344">
        <v>75</v>
      </c>
      <c r="C344">
        <v>4</v>
      </c>
      <c r="D344" t="s">
        <v>23</v>
      </c>
      <c r="E344">
        <v>30</v>
      </c>
      <c r="F344">
        <v>7</v>
      </c>
      <c r="G344" t="s">
        <v>61</v>
      </c>
      <c r="H344" t="s">
        <v>134</v>
      </c>
      <c r="I344" t="s">
        <v>62</v>
      </c>
      <c r="J344">
        <v>2</v>
      </c>
      <c r="K344">
        <v>2160</v>
      </c>
      <c r="L344">
        <v>1</v>
      </c>
      <c r="M344">
        <v>1470</v>
      </c>
      <c r="N344">
        <v>3630</v>
      </c>
      <c r="O344" t="s">
        <v>46</v>
      </c>
      <c r="P344">
        <v>1</v>
      </c>
      <c r="Q344" t="s">
        <v>32</v>
      </c>
      <c r="R344">
        <v>1</v>
      </c>
    </row>
    <row r="345" spans="1:18">
      <c r="A345">
        <v>344</v>
      </c>
      <c r="B345">
        <v>95</v>
      </c>
      <c r="C345">
        <v>1</v>
      </c>
      <c r="D345" t="s">
        <v>37</v>
      </c>
      <c r="E345">
        <v>3</v>
      </c>
      <c r="F345">
        <v>62</v>
      </c>
      <c r="G345" t="s">
        <v>73</v>
      </c>
      <c r="H345" t="s">
        <v>57</v>
      </c>
      <c r="I345" t="s">
        <v>26</v>
      </c>
      <c r="J345">
        <v>1</v>
      </c>
      <c r="K345">
        <v>108</v>
      </c>
      <c r="L345">
        <v>2</v>
      </c>
      <c r="M345">
        <v>3560</v>
      </c>
      <c r="N345">
        <v>3668</v>
      </c>
      <c r="O345" t="s">
        <v>27</v>
      </c>
      <c r="P345">
        <v>1</v>
      </c>
      <c r="Q345" t="s">
        <v>32</v>
      </c>
      <c r="R345">
        <v>1</v>
      </c>
    </row>
    <row r="346" spans="1:18">
      <c r="A346">
        <v>345</v>
      </c>
      <c r="B346">
        <v>37</v>
      </c>
      <c r="C346">
        <v>3</v>
      </c>
      <c r="D346" t="s">
        <v>33</v>
      </c>
      <c r="E346">
        <v>14</v>
      </c>
      <c r="F346">
        <v>9</v>
      </c>
      <c r="G346" t="s">
        <v>75</v>
      </c>
      <c r="H346" t="s">
        <v>136</v>
      </c>
      <c r="I346" t="s">
        <v>26</v>
      </c>
      <c r="J346">
        <v>2</v>
      </c>
      <c r="K346">
        <v>3164</v>
      </c>
      <c r="L346">
        <v>1</v>
      </c>
      <c r="M346">
        <v>1900</v>
      </c>
      <c r="N346">
        <v>5064</v>
      </c>
      <c r="O346" t="s">
        <v>27</v>
      </c>
      <c r="P346">
        <v>3</v>
      </c>
      <c r="Q346" t="s">
        <v>35</v>
      </c>
      <c r="R346">
        <v>2</v>
      </c>
    </row>
    <row r="347" spans="1:18">
      <c r="A347">
        <v>346</v>
      </c>
      <c r="B347">
        <v>35</v>
      </c>
      <c r="C347">
        <v>1</v>
      </c>
      <c r="D347" t="s">
        <v>37</v>
      </c>
      <c r="E347">
        <v>3</v>
      </c>
      <c r="F347">
        <v>63</v>
      </c>
      <c r="G347" t="s">
        <v>65</v>
      </c>
      <c r="H347" t="s">
        <v>44</v>
      </c>
      <c r="I347" t="s">
        <v>40</v>
      </c>
      <c r="J347">
        <v>1</v>
      </c>
      <c r="K347">
        <v>504</v>
      </c>
      <c r="L347">
        <v>1</v>
      </c>
      <c r="M347">
        <v>1200</v>
      </c>
      <c r="N347">
        <v>1704</v>
      </c>
      <c r="O347" t="s">
        <v>27</v>
      </c>
      <c r="P347">
        <v>2</v>
      </c>
      <c r="Q347" t="s">
        <v>28</v>
      </c>
      <c r="R347">
        <v>4</v>
      </c>
    </row>
    <row r="348" spans="1:18">
      <c r="A348">
        <v>347</v>
      </c>
      <c r="B348">
        <v>28</v>
      </c>
      <c r="C348">
        <v>4</v>
      </c>
      <c r="D348" t="s">
        <v>23</v>
      </c>
      <c r="E348">
        <v>30</v>
      </c>
      <c r="F348">
        <v>66</v>
      </c>
      <c r="G348" t="s">
        <v>59</v>
      </c>
      <c r="H348" t="s">
        <v>57</v>
      </c>
      <c r="I348" t="s">
        <v>26</v>
      </c>
      <c r="J348">
        <v>1</v>
      </c>
      <c r="K348">
        <v>1410</v>
      </c>
      <c r="L348">
        <v>1</v>
      </c>
      <c r="M348">
        <v>1350</v>
      </c>
      <c r="N348">
        <v>2760</v>
      </c>
      <c r="O348" t="s">
        <v>27</v>
      </c>
      <c r="P348">
        <v>1</v>
      </c>
      <c r="Q348" t="s">
        <v>32</v>
      </c>
      <c r="R348">
        <v>1</v>
      </c>
    </row>
    <row r="349" spans="1:18">
      <c r="A349">
        <v>348</v>
      </c>
      <c r="B349">
        <v>94</v>
      </c>
      <c r="C349">
        <v>3</v>
      </c>
      <c r="D349" t="s">
        <v>33</v>
      </c>
      <c r="E349">
        <v>14</v>
      </c>
      <c r="F349">
        <v>38</v>
      </c>
      <c r="G349" t="s">
        <v>47</v>
      </c>
      <c r="H349" t="s">
        <v>160</v>
      </c>
      <c r="I349" t="s">
        <v>26</v>
      </c>
      <c r="J349">
        <v>3</v>
      </c>
      <c r="K349">
        <v>23268</v>
      </c>
      <c r="L349">
        <v>2</v>
      </c>
      <c r="M349">
        <v>10920</v>
      </c>
      <c r="N349">
        <v>34188</v>
      </c>
      <c r="O349" t="s">
        <v>27</v>
      </c>
      <c r="P349">
        <v>4</v>
      </c>
      <c r="Q349" t="s">
        <v>41</v>
      </c>
      <c r="R349">
        <v>6</v>
      </c>
    </row>
    <row r="350" spans="1:18">
      <c r="A350">
        <v>349</v>
      </c>
      <c r="B350">
        <v>38</v>
      </c>
      <c r="C350">
        <v>2</v>
      </c>
      <c r="D350" t="s">
        <v>29</v>
      </c>
      <c r="E350">
        <v>7</v>
      </c>
      <c r="F350">
        <v>53</v>
      </c>
      <c r="G350" t="s">
        <v>89</v>
      </c>
      <c r="H350" t="s">
        <v>44</v>
      </c>
      <c r="I350" t="s">
        <v>40</v>
      </c>
      <c r="J350">
        <v>3</v>
      </c>
      <c r="K350">
        <v>5334</v>
      </c>
      <c r="L350">
        <v>1</v>
      </c>
      <c r="M350">
        <v>440</v>
      </c>
      <c r="N350">
        <v>5774</v>
      </c>
      <c r="O350" t="s">
        <v>27</v>
      </c>
      <c r="P350">
        <v>3</v>
      </c>
      <c r="Q350" t="s">
        <v>35</v>
      </c>
      <c r="R350">
        <v>2</v>
      </c>
    </row>
    <row r="351" spans="1:18">
      <c r="A351">
        <v>350</v>
      </c>
      <c r="B351">
        <v>166</v>
      </c>
      <c r="C351">
        <v>1</v>
      </c>
      <c r="D351" t="s">
        <v>37</v>
      </c>
      <c r="E351">
        <v>3</v>
      </c>
      <c r="F351">
        <v>58</v>
      </c>
      <c r="G351" t="s">
        <v>79</v>
      </c>
      <c r="H351" t="s">
        <v>44</v>
      </c>
      <c r="I351" t="s">
        <v>62</v>
      </c>
      <c r="J351">
        <v>2</v>
      </c>
      <c r="K351">
        <v>405</v>
      </c>
      <c r="L351">
        <v>1</v>
      </c>
      <c r="M351">
        <v>1340</v>
      </c>
      <c r="N351">
        <v>1745</v>
      </c>
      <c r="O351" t="s">
        <v>46</v>
      </c>
      <c r="P351">
        <v>1</v>
      </c>
      <c r="Q351" t="s">
        <v>32</v>
      </c>
      <c r="R351">
        <v>1</v>
      </c>
    </row>
    <row r="352" spans="1:18">
      <c r="A352">
        <v>351</v>
      </c>
      <c r="B352">
        <v>75</v>
      </c>
      <c r="C352">
        <v>2</v>
      </c>
      <c r="D352" t="s">
        <v>29</v>
      </c>
      <c r="E352">
        <v>7</v>
      </c>
      <c r="F352">
        <v>29</v>
      </c>
      <c r="G352" t="s">
        <v>42</v>
      </c>
      <c r="H352" t="s">
        <v>25</v>
      </c>
      <c r="I352" t="s">
        <v>26</v>
      </c>
      <c r="J352">
        <v>3</v>
      </c>
      <c r="K352">
        <v>1603</v>
      </c>
      <c r="L352">
        <v>1</v>
      </c>
      <c r="M352">
        <v>1220</v>
      </c>
      <c r="N352">
        <v>2823</v>
      </c>
      <c r="O352" t="s">
        <v>27</v>
      </c>
      <c r="P352">
        <v>1</v>
      </c>
      <c r="Q352" t="s">
        <v>32</v>
      </c>
      <c r="R352">
        <v>1</v>
      </c>
    </row>
    <row r="353" spans="1:18">
      <c r="A353">
        <v>352</v>
      </c>
      <c r="B353">
        <v>134</v>
      </c>
      <c r="C353">
        <v>1</v>
      </c>
      <c r="D353" t="s">
        <v>37</v>
      </c>
      <c r="E353">
        <v>3</v>
      </c>
      <c r="F353">
        <v>57</v>
      </c>
      <c r="G353" t="s">
        <v>39</v>
      </c>
      <c r="H353" t="s">
        <v>31</v>
      </c>
      <c r="I353" t="s">
        <v>40</v>
      </c>
      <c r="J353">
        <v>1</v>
      </c>
      <c r="K353">
        <v>768</v>
      </c>
      <c r="L353">
        <v>2</v>
      </c>
      <c r="M353">
        <v>1600</v>
      </c>
      <c r="N353">
        <v>2368</v>
      </c>
      <c r="O353" t="s">
        <v>27</v>
      </c>
      <c r="P353">
        <v>2</v>
      </c>
      <c r="Q353" t="s">
        <v>28</v>
      </c>
      <c r="R353">
        <v>4</v>
      </c>
    </row>
    <row r="354" spans="1:18">
      <c r="A354">
        <v>353</v>
      </c>
      <c r="B354">
        <v>207</v>
      </c>
      <c r="C354">
        <v>4</v>
      </c>
      <c r="D354" t="s">
        <v>23</v>
      </c>
      <c r="E354">
        <v>30</v>
      </c>
      <c r="F354">
        <v>35</v>
      </c>
      <c r="G354" t="s">
        <v>55</v>
      </c>
      <c r="H354" t="s">
        <v>157</v>
      </c>
      <c r="I354" t="s">
        <v>26</v>
      </c>
      <c r="J354">
        <v>3</v>
      </c>
      <c r="K354">
        <v>5490</v>
      </c>
      <c r="L354">
        <v>2</v>
      </c>
      <c r="M354">
        <v>2544</v>
      </c>
      <c r="N354">
        <v>8034</v>
      </c>
      <c r="O354" t="s">
        <v>27</v>
      </c>
      <c r="P354">
        <v>1</v>
      </c>
      <c r="Q354" t="s">
        <v>32</v>
      </c>
      <c r="R354">
        <v>1</v>
      </c>
    </row>
    <row r="355" spans="1:18">
      <c r="A355">
        <v>354</v>
      </c>
      <c r="B355">
        <v>166</v>
      </c>
      <c r="C355">
        <v>4</v>
      </c>
      <c r="D355" t="s">
        <v>23</v>
      </c>
      <c r="E355">
        <v>30</v>
      </c>
      <c r="F355">
        <v>19</v>
      </c>
      <c r="G355" t="s">
        <v>99</v>
      </c>
      <c r="H355" t="s">
        <v>146</v>
      </c>
      <c r="I355" t="s">
        <v>40</v>
      </c>
      <c r="J355">
        <v>3</v>
      </c>
      <c r="K355">
        <v>18000</v>
      </c>
      <c r="L355">
        <v>2</v>
      </c>
      <c r="M355">
        <v>1920</v>
      </c>
      <c r="N355">
        <v>19920</v>
      </c>
      <c r="O355" t="s">
        <v>27</v>
      </c>
      <c r="P355">
        <v>2</v>
      </c>
      <c r="Q355" t="s">
        <v>28</v>
      </c>
      <c r="R355">
        <v>4</v>
      </c>
    </row>
    <row r="356" spans="1:18">
      <c r="A356">
        <v>355</v>
      </c>
      <c r="B356">
        <v>39</v>
      </c>
      <c r="C356">
        <v>3</v>
      </c>
      <c r="D356" t="s">
        <v>33</v>
      </c>
      <c r="E356">
        <v>14</v>
      </c>
      <c r="F356">
        <v>43</v>
      </c>
      <c r="G356" t="s">
        <v>58</v>
      </c>
      <c r="H356" t="s">
        <v>163</v>
      </c>
      <c r="I356" t="s">
        <v>40</v>
      </c>
      <c r="J356">
        <v>1</v>
      </c>
      <c r="K356">
        <v>4872</v>
      </c>
      <c r="L356">
        <v>2</v>
      </c>
      <c r="M356">
        <v>2000</v>
      </c>
      <c r="N356">
        <v>6872</v>
      </c>
      <c r="O356" t="s">
        <v>27</v>
      </c>
      <c r="P356">
        <v>2</v>
      </c>
      <c r="Q356" t="s">
        <v>28</v>
      </c>
      <c r="R356">
        <v>4</v>
      </c>
    </row>
    <row r="357" spans="1:18">
      <c r="A357">
        <v>356</v>
      </c>
      <c r="B357">
        <v>174</v>
      </c>
      <c r="C357">
        <v>3</v>
      </c>
      <c r="D357" t="s">
        <v>33</v>
      </c>
      <c r="E357">
        <v>14</v>
      </c>
      <c r="F357">
        <v>63</v>
      </c>
      <c r="G357" t="s">
        <v>65</v>
      </c>
      <c r="H357" t="s">
        <v>44</v>
      </c>
      <c r="I357" t="s">
        <v>40</v>
      </c>
      <c r="J357">
        <v>2</v>
      </c>
      <c r="K357">
        <v>1610</v>
      </c>
      <c r="L357">
        <v>1</v>
      </c>
      <c r="M357">
        <v>300</v>
      </c>
      <c r="N357">
        <v>1910</v>
      </c>
      <c r="O357" t="s">
        <v>27</v>
      </c>
      <c r="P357">
        <v>1</v>
      </c>
      <c r="Q357" t="s">
        <v>32</v>
      </c>
      <c r="R357">
        <v>1</v>
      </c>
    </row>
    <row r="358" spans="1:18">
      <c r="A358">
        <v>357</v>
      </c>
      <c r="B358">
        <v>43</v>
      </c>
      <c r="C358">
        <v>2</v>
      </c>
      <c r="D358" t="s">
        <v>29</v>
      </c>
      <c r="E358">
        <v>7</v>
      </c>
      <c r="F358">
        <v>18</v>
      </c>
      <c r="G358" t="s">
        <v>52</v>
      </c>
      <c r="H358" t="s">
        <v>145</v>
      </c>
      <c r="I358" t="s">
        <v>40</v>
      </c>
      <c r="J358">
        <v>2</v>
      </c>
      <c r="K358">
        <v>3500</v>
      </c>
      <c r="L358">
        <v>2</v>
      </c>
      <c r="M358">
        <v>560</v>
      </c>
      <c r="N358">
        <v>4060</v>
      </c>
      <c r="O358" t="s">
        <v>27</v>
      </c>
      <c r="P358">
        <v>3</v>
      </c>
      <c r="Q358" t="s">
        <v>35</v>
      </c>
      <c r="R358">
        <v>2</v>
      </c>
    </row>
    <row r="359" spans="1:18">
      <c r="A359">
        <v>358</v>
      </c>
      <c r="B359">
        <v>62</v>
      </c>
      <c r="C359">
        <v>2</v>
      </c>
      <c r="D359" t="s">
        <v>29</v>
      </c>
      <c r="E359">
        <v>7</v>
      </c>
      <c r="F359">
        <v>34</v>
      </c>
      <c r="G359" t="s">
        <v>87</v>
      </c>
      <c r="H359" t="s">
        <v>44</v>
      </c>
      <c r="I359" t="s">
        <v>26</v>
      </c>
      <c r="J359">
        <v>3</v>
      </c>
      <c r="K359">
        <v>3010</v>
      </c>
      <c r="L359">
        <v>2</v>
      </c>
      <c r="M359">
        <v>4880</v>
      </c>
      <c r="N359">
        <v>7890</v>
      </c>
      <c r="O359" t="s">
        <v>27</v>
      </c>
      <c r="P359">
        <v>3</v>
      </c>
      <c r="Q359" t="s">
        <v>35</v>
      </c>
      <c r="R359">
        <v>2</v>
      </c>
    </row>
    <row r="360" spans="1:18">
      <c r="A360">
        <v>359</v>
      </c>
      <c r="B360">
        <v>194</v>
      </c>
      <c r="C360">
        <v>2</v>
      </c>
      <c r="D360" t="s">
        <v>29</v>
      </c>
      <c r="E360">
        <v>7</v>
      </c>
      <c r="F360">
        <v>38</v>
      </c>
      <c r="G360" t="s">
        <v>47</v>
      </c>
      <c r="H360" t="s">
        <v>160</v>
      </c>
      <c r="I360" t="s">
        <v>26</v>
      </c>
      <c r="J360">
        <v>3</v>
      </c>
      <c r="K360">
        <v>3878</v>
      </c>
      <c r="L360">
        <v>1</v>
      </c>
      <c r="M360">
        <v>1820</v>
      </c>
      <c r="N360">
        <v>5698</v>
      </c>
      <c r="O360" t="s">
        <v>27</v>
      </c>
      <c r="P360">
        <v>3</v>
      </c>
      <c r="Q360" t="s">
        <v>35</v>
      </c>
      <c r="R360">
        <v>2</v>
      </c>
    </row>
    <row r="361" spans="1:18">
      <c r="A361">
        <v>360</v>
      </c>
      <c r="B361">
        <v>294</v>
      </c>
      <c r="C361">
        <v>1</v>
      </c>
      <c r="D361" t="s">
        <v>37</v>
      </c>
      <c r="E361">
        <v>3</v>
      </c>
      <c r="F361">
        <v>41</v>
      </c>
      <c r="G361" t="s">
        <v>60</v>
      </c>
      <c r="H361" t="s">
        <v>158</v>
      </c>
      <c r="I361" t="s">
        <v>40</v>
      </c>
      <c r="J361">
        <v>1</v>
      </c>
      <c r="K361">
        <v>342</v>
      </c>
      <c r="L361">
        <v>1</v>
      </c>
      <c r="M361">
        <v>620</v>
      </c>
      <c r="N361">
        <v>962</v>
      </c>
      <c r="O361" t="s">
        <v>46</v>
      </c>
      <c r="P361">
        <v>3</v>
      </c>
      <c r="Q361" t="s">
        <v>35</v>
      </c>
      <c r="R361">
        <v>2</v>
      </c>
    </row>
    <row r="362" spans="1:18">
      <c r="A362">
        <v>361</v>
      </c>
      <c r="B362">
        <v>150</v>
      </c>
      <c r="C362">
        <v>1</v>
      </c>
      <c r="D362" t="s">
        <v>37</v>
      </c>
      <c r="E362">
        <v>3</v>
      </c>
      <c r="F362">
        <v>46</v>
      </c>
      <c r="G362" t="s">
        <v>67</v>
      </c>
      <c r="H362" t="s">
        <v>166</v>
      </c>
      <c r="I362" t="s">
        <v>26</v>
      </c>
      <c r="J362">
        <v>2</v>
      </c>
      <c r="K362">
        <v>3276</v>
      </c>
      <c r="L362">
        <v>1</v>
      </c>
      <c r="M362">
        <v>7080</v>
      </c>
      <c r="N362">
        <v>10356</v>
      </c>
      <c r="O362" t="s">
        <v>27</v>
      </c>
      <c r="P362">
        <v>4</v>
      </c>
      <c r="Q362" t="s">
        <v>41</v>
      </c>
      <c r="R362">
        <v>6</v>
      </c>
    </row>
    <row r="363" spans="1:18">
      <c r="A363">
        <v>362</v>
      </c>
      <c r="B363">
        <v>239</v>
      </c>
      <c r="C363">
        <v>2</v>
      </c>
      <c r="D363" t="s">
        <v>29</v>
      </c>
      <c r="E363">
        <v>7</v>
      </c>
      <c r="F363">
        <v>22</v>
      </c>
      <c r="G363" t="s">
        <v>71</v>
      </c>
      <c r="H363" t="s">
        <v>149</v>
      </c>
      <c r="I363" t="s">
        <v>26</v>
      </c>
      <c r="J363">
        <v>1</v>
      </c>
      <c r="K363">
        <v>1890</v>
      </c>
      <c r="L363">
        <v>1</v>
      </c>
      <c r="M363">
        <v>5874</v>
      </c>
      <c r="N363">
        <v>7764</v>
      </c>
      <c r="O363" t="s">
        <v>27</v>
      </c>
      <c r="P363">
        <v>4</v>
      </c>
      <c r="Q363" t="s">
        <v>41</v>
      </c>
      <c r="R363">
        <v>6</v>
      </c>
    </row>
    <row r="364" spans="1:18">
      <c r="A364">
        <v>363</v>
      </c>
      <c r="B364">
        <v>42</v>
      </c>
      <c r="C364">
        <v>2</v>
      </c>
      <c r="D364" t="s">
        <v>29</v>
      </c>
      <c r="E364">
        <v>7</v>
      </c>
      <c r="F364">
        <v>47</v>
      </c>
      <c r="G364" t="s">
        <v>72</v>
      </c>
      <c r="H364" t="s">
        <v>167</v>
      </c>
      <c r="I364" t="s">
        <v>40</v>
      </c>
      <c r="J364">
        <v>3</v>
      </c>
      <c r="K364">
        <v>13818</v>
      </c>
      <c r="L364">
        <v>1</v>
      </c>
      <c r="M364">
        <v>1860</v>
      </c>
      <c r="N364">
        <v>15678</v>
      </c>
      <c r="O364" t="s">
        <v>46</v>
      </c>
      <c r="P364">
        <v>4</v>
      </c>
      <c r="Q364" t="s">
        <v>41</v>
      </c>
      <c r="R364">
        <v>6</v>
      </c>
    </row>
    <row r="365" spans="1:18">
      <c r="A365">
        <v>364</v>
      </c>
      <c r="B365">
        <v>284</v>
      </c>
      <c r="C365">
        <v>4</v>
      </c>
      <c r="D365" t="s">
        <v>23</v>
      </c>
      <c r="E365">
        <v>30</v>
      </c>
      <c r="F365">
        <v>30</v>
      </c>
      <c r="G365" t="s">
        <v>30</v>
      </c>
      <c r="H365" t="s">
        <v>155</v>
      </c>
      <c r="I365" t="s">
        <v>26</v>
      </c>
      <c r="J365">
        <v>3</v>
      </c>
      <c r="K365">
        <v>32640</v>
      </c>
      <c r="L365">
        <v>2</v>
      </c>
      <c r="M365">
        <v>4600</v>
      </c>
      <c r="N365">
        <v>37240</v>
      </c>
      <c r="O365" t="s">
        <v>27</v>
      </c>
      <c r="P365">
        <v>3</v>
      </c>
      <c r="Q365" t="s">
        <v>35</v>
      </c>
      <c r="R365">
        <v>2</v>
      </c>
    </row>
    <row r="366" spans="1:18">
      <c r="A366">
        <v>365</v>
      </c>
      <c r="B366">
        <v>175</v>
      </c>
      <c r="C366">
        <v>2</v>
      </c>
      <c r="D366" t="s">
        <v>29</v>
      </c>
      <c r="E366">
        <v>7</v>
      </c>
      <c r="F366">
        <v>35</v>
      </c>
      <c r="G366" t="s">
        <v>55</v>
      </c>
      <c r="H366" t="s">
        <v>157</v>
      </c>
      <c r="I366" t="s">
        <v>26</v>
      </c>
      <c r="J366">
        <v>3</v>
      </c>
      <c r="K366">
        <v>2562</v>
      </c>
      <c r="L366">
        <v>2</v>
      </c>
      <c r="M366">
        <v>5088</v>
      </c>
      <c r="N366">
        <v>7650</v>
      </c>
      <c r="O366" t="s">
        <v>27</v>
      </c>
      <c r="P366">
        <v>3</v>
      </c>
      <c r="Q366" t="s">
        <v>35</v>
      </c>
      <c r="R366">
        <v>2</v>
      </c>
    </row>
    <row r="367" spans="1:18">
      <c r="A367">
        <v>366</v>
      </c>
      <c r="B367">
        <v>128</v>
      </c>
      <c r="C367">
        <v>1</v>
      </c>
      <c r="D367" t="s">
        <v>37</v>
      </c>
      <c r="E367">
        <v>3</v>
      </c>
      <c r="F367">
        <v>33</v>
      </c>
      <c r="G367" t="s">
        <v>51</v>
      </c>
      <c r="H367" t="s">
        <v>152</v>
      </c>
      <c r="I367" t="s">
        <v>26</v>
      </c>
      <c r="J367">
        <v>2</v>
      </c>
      <c r="K367">
        <v>672</v>
      </c>
      <c r="L367">
        <v>1</v>
      </c>
      <c r="M367">
        <v>2140</v>
      </c>
      <c r="N367">
        <v>2812</v>
      </c>
      <c r="O367" t="s">
        <v>27</v>
      </c>
      <c r="P367">
        <v>3</v>
      </c>
      <c r="Q367" t="s">
        <v>35</v>
      </c>
      <c r="R367">
        <v>2</v>
      </c>
    </row>
    <row r="368" spans="1:18">
      <c r="A368">
        <v>367</v>
      </c>
      <c r="B368">
        <v>277</v>
      </c>
      <c r="C368">
        <v>2</v>
      </c>
      <c r="D368" t="s">
        <v>29</v>
      </c>
      <c r="E368">
        <v>7</v>
      </c>
      <c r="F368">
        <v>42</v>
      </c>
      <c r="G368" t="s">
        <v>96</v>
      </c>
      <c r="H368" t="s">
        <v>162</v>
      </c>
      <c r="I368" t="s">
        <v>40</v>
      </c>
      <c r="J368">
        <v>1</v>
      </c>
      <c r="K368">
        <v>2380</v>
      </c>
      <c r="L368">
        <v>2</v>
      </c>
      <c r="M368">
        <v>1280</v>
      </c>
      <c r="N368">
        <v>3660</v>
      </c>
      <c r="O368" t="s">
        <v>46</v>
      </c>
      <c r="P368">
        <v>2</v>
      </c>
      <c r="Q368" t="s">
        <v>28</v>
      </c>
      <c r="R368">
        <v>4</v>
      </c>
    </row>
    <row r="369" spans="1:18">
      <c r="A369">
        <v>368</v>
      </c>
      <c r="B369">
        <v>5</v>
      </c>
      <c r="C369">
        <v>4</v>
      </c>
      <c r="D369" t="s">
        <v>23</v>
      </c>
      <c r="E369">
        <v>30</v>
      </c>
      <c r="F369">
        <v>23</v>
      </c>
      <c r="G369" t="s">
        <v>90</v>
      </c>
      <c r="H369" t="s">
        <v>150</v>
      </c>
      <c r="I369" t="s">
        <v>26</v>
      </c>
      <c r="J369">
        <v>2</v>
      </c>
      <c r="K369">
        <v>8580</v>
      </c>
      <c r="L369">
        <v>2</v>
      </c>
      <c r="M369">
        <v>4320</v>
      </c>
      <c r="N369">
        <v>12900</v>
      </c>
      <c r="O369" t="s">
        <v>27</v>
      </c>
      <c r="P369">
        <v>3</v>
      </c>
      <c r="Q369" t="s">
        <v>35</v>
      </c>
      <c r="R369">
        <v>2</v>
      </c>
    </row>
    <row r="370" spans="1:18">
      <c r="A370">
        <v>369</v>
      </c>
      <c r="B370">
        <v>91</v>
      </c>
      <c r="C370">
        <v>4</v>
      </c>
      <c r="D370" t="s">
        <v>23</v>
      </c>
      <c r="E370">
        <v>30</v>
      </c>
      <c r="F370">
        <v>66</v>
      </c>
      <c r="G370" t="s">
        <v>59</v>
      </c>
      <c r="H370" t="s">
        <v>57</v>
      </c>
      <c r="I370" t="s">
        <v>26</v>
      </c>
      <c r="J370">
        <v>2</v>
      </c>
      <c r="K370">
        <v>15720</v>
      </c>
      <c r="L370">
        <v>1</v>
      </c>
      <c r="M370">
        <v>5400</v>
      </c>
      <c r="N370">
        <v>21120</v>
      </c>
      <c r="O370" t="s">
        <v>27</v>
      </c>
      <c r="P370">
        <v>2</v>
      </c>
      <c r="Q370" t="s">
        <v>28</v>
      </c>
      <c r="R370">
        <v>4</v>
      </c>
    </row>
    <row r="371" spans="1:18">
      <c r="A371">
        <v>370</v>
      </c>
      <c r="B371">
        <v>7</v>
      </c>
      <c r="C371">
        <v>1</v>
      </c>
      <c r="D371" t="s">
        <v>37</v>
      </c>
      <c r="E371">
        <v>3</v>
      </c>
      <c r="F371">
        <v>29</v>
      </c>
      <c r="G371" t="s">
        <v>42</v>
      </c>
      <c r="H371" t="s">
        <v>25</v>
      </c>
      <c r="I371" t="s">
        <v>26</v>
      </c>
      <c r="J371">
        <v>1</v>
      </c>
      <c r="K371">
        <v>120</v>
      </c>
      <c r="L371">
        <v>1</v>
      </c>
      <c r="M371">
        <v>1220</v>
      </c>
      <c r="N371">
        <v>1340</v>
      </c>
      <c r="O371" t="s">
        <v>27</v>
      </c>
      <c r="P371">
        <v>1</v>
      </c>
      <c r="Q371" t="s">
        <v>32</v>
      </c>
      <c r="R371">
        <v>1</v>
      </c>
    </row>
    <row r="372" spans="1:18">
      <c r="A372">
        <v>371</v>
      </c>
      <c r="B372">
        <v>223</v>
      </c>
      <c r="C372">
        <v>3</v>
      </c>
      <c r="D372" t="s">
        <v>33</v>
      </c>
      <c r="E372">
        <v>14</v>
      </c>
      <c r="F372">
        <v>68</v>
      </c>
      <c r="G372" t="s">
        <v>68</v>
      </c>
      <c r="H372" t="s">
        <v>31</v>
      </c>
      <c r="I372" t="s">
        <v>40</v>
      </c>
      <c r="J372">
        <v>1</v>
      </c>
      <c r="K372">
        <v>966</v>
      </c>
      <c r="L372">
        <v>1</v>
      </c>
      <c r="M372">
        <v>340</v>
      </c>
      <c r="N372">
        <v>1306</v>
      </c>
      <c r="O372" t="s">
        <v>27</v>
      </c>
      <c r="P372">
        <v>1</v>
      </c>
      <c r="Q372" t="s">
        <v>32</v>
      </c>
      <c r="R372">
        <v>1</v>
      </c>
    </row>
    <row r="373" spans="1:18">
      <c r="A373">
        <v>372</v>
      </c>
      <c r="B373">
        <v>94</v>
      </c>
      <c r="C373">
        <v>2</v>
      </c>
      <c r="D373" t="s">
        <v>29</v>
      </c>
      <c r="E373">
        <v>7</v>
      </c>
      <c r="F373">
        <v>24</v>
      </c>
      <c r="G373" t="s">
        <v>49</v>
      </c>
      <c r="H373" t="s">
        <v>151</v>
      </c>
      <c r="I373" t="s">
        <v>26</v>
      </c>
      <c r="J373">
        <v>1</v>
      </c>
      <c r="K373">
        <v>770</v>
      </c>
      <c r="L373">
        <v>2</v>
      </c>
      <c r="M373">
        <v>7800</v>
      </c>
      <c r="N373">
        <v>8570</v>
      </c>
      <c r="O373" t="s">
        <v>27</v>
      </c>
      <c r="P373">
        <v>3</v>
      </c>
      <c r="Q373" t="s">
        <v>35</v>
      </c>
      <c r="R373">
        <v>2</v>
      </c>
    </row>
    <row r="374" spans="1:18">
      <c r="A374">
        <v>373</v>
      </c>
      <c r="B374">
        <v>40</v>
      </c>
      <c r="C374">
        <v>2</v>
      </c>
      <c r="D374" t="s">
        <v>29</v>
      </c>
      <c r="E374">
        <v>7</v>
      </c>
      <c r="F374">
        <v>4</v>
      </c>
      <c r="G374" t="s">
        <v>36</v>
      </c>
      <c r="H374" t="s">
        <v>131</v>
      </c>
      <c r="I374" t="s">
        <v>26</v>
      </c>
      <c r="J374">
        <v>1</v>
      </c>
      <c r="K374">
        <v>924</v>
      </c>
      <c r="L374">
        <v>2</v>
      </c>
      <c r="M374">
        <v>8800</v>
      </c>
      <c r="N374">
        <v>9724</v>
      </c>
      <c r="O374" t="s">
        <v>27</v>
      </c>
      <c r="P374">
        <v>2</v>
      </c>
      <c r="Q374" t="s">
        <v>28</v>
      </c>
      <c r="R374">
        <v>4</v>
      </c>
    </row>
    <row r="375" spans="1:18">
      <c r="A375">
        <v>374</v>
      </c>
      <c r="B375">
        <v>214</v>
      </c>
      <c r="C375">
        <v>4</v>
      </c>
      <c r="D375" t="s">
        <v>23</v>
      </c>
      <c r="E375">
        <v>30</v>
      </c>
      <c r="F375">
        <v>48</v>
      </c>
      <c r="G375" t="s">
        <v>66</v>
      </c>
      <c r="H375" t="s">
        <v>168</v>
      </c>
      <c r="I375" t="s">
        <v>26</v>
      </c>
      <c r="J375">
        <v>1</v>
      </c>
      <c r="K375">
        <v>7740</v>
      </c>
      <c r="L375">
        <v>1</v>
      </c>
      <c r="M375">
        <v>7320</v>
      </c>
      <c r="N375">
        <v>15060</v>
      </c>
      <c r="O375" t="s">
        <v>27</v>
      </c>
      <c r="P375">
        <v>4</v>
      </c>
      <c r="Q375" t="s">
        <v>41</v>
      </c>
      <c r="R375">
        <v>6</v>
      </c>
    </row>
    <row r="376" spans="1:18">
      <c r="A376">
        <v>375</v>
      </c>
      <c r="B376">
        <v>134</v>
      </c>
      <c r="C376">
        <v>1</v>
      </c>
      <c r="D376" t="s">
        <v>37</v>
      </c>
      <c r="E376">
        <v>3</v>
      </c>
      <c r="F376">
        <v>1</v>
      </c>
      <c r="G376" t="s">
        <v>56</v>
      </c>
      <c r="H376" t="s">
        <v>128</v>
      </c>
      <c r="I376" t="s">
        <v>26</v>
      </c>
      <c r="J376">
        <v>1</v>
      </c>
      <c r="K376">
        <v>660</v>
      </c>
      <c r="L376">
        <v>1</v>
      </c>
      <c r="M376">
        <v>4740</v>
      </c>
      <c r="N376">
        <v>5400</v>
      </c>
      <c r="O376" t="s">
        <v>27</v>
      </c>
      <c r="P376">
        <v>2</v>
      </c>
      <c r="Q376" t="s">
        <v>28</v>
      </c>
      <c r="R376">
        <v>4</v>
      </c>
    </row>
    <row r="377" spans="1:18">
      <c r="A377">
        <v>376</v>
      </c>
      <c r="B377">
        <v>184</v>
      </c>
      <c r="C377">
        <v>1</v>
      </c>
      <c r="D377" t="s">
        <v>37</v>
      </c>
      <c r="E377">
        <v>3</v>
      </c>
      <c r="F377">
        <v>18</v>
      </c>
      <c r="G377" t="s">
        <v>52</v>
      </c>
      <c r="H377" t="s">
        <v>145</v>
      </c>
      <c r="I377" t="s">
        <v>40</v>
      </c>
      <c r="J377">
        <v>2</v>
      </c>
      <c r="K377">
        <v>3000</v>
      </c>
      <c r="L377">
        <v>1</v>
      </c>
      <c r="M377">
        <v>560</v>
      </c>
      <c r="N377">
        <v>3560</v>
      </c>
      <c r="O377" t="s">
        <v>27</v>
      </c>
      <c r="P377">
        <v>2</v>
      </c>
      <c r="Q377" t="s">
        <v>28</v>
      </c>
      <c r="R377">
        <v>4</v>
      </c>
    </row>
    <row r="378" spans="1:18">
      <c r="A378">
        <v>377</v>
      </c>
      <c r="B378">
        <v>279</v>
      </c>
      <c r="C378">
        <v>2</v>
      </c>
      <c r="D378" t="s">
        <v>29</v>
      </c>
      <c r="E378">
        <v>7</v>
      </c>
      <c r="F378">
        <v>40</v>
      </c>
      <c r="G378" t="s">
        <v>98</v>
      </c>
      <c r="H378" t="s">
        <v>161</v>
      </c>
      <c r="I378" t="s">
        <v>26</v>
      </c>
      <c r="J378">
        <v>2</v>
      </c>
      <c r="K378">
        <v>2296</v>
      </c>
      <c r="L378">
        <v>2</v>
      </c>
      <c r="M378">
        <v>8800</v>
      </c>
      <c r="N378">
        <v>11096</v>
      </c>
      <c r="O378" t="s">
        <v>27</v>
      </c>
      <c r="P378">
        <v>2</v>
      </c>
      <c r="Q378" t="s">
        <v>28</v>
      </c>
      <c r="R378">
        <v>4</v>
      </c>
    </row>
    <row r="379" spans="1:18">
      <c r="A379">
        <v>378</v>
      </c>
      <c r="B379">
        <v>171</v>
      </c>
      <c r="C379">
        <v>1</v>
      </c>
      <c r="D379" t="s">
        <v>37</v>
      </c>
      <c r="E379">
        <v>3</v>
      </c>
      <c r="F379">
        <v>8</v>
      </c>
      <c r="G379" t="s">
        <v>86</v>
      </c>
      <c r="H379" t="s">
        <v>135</v>
      </c>
      <c r="I379" t="s">
        <v>64</v>
      </c>
      <c r="J379">
        <v>2</v>
      </c>
      <c r="K379">
        <v>1242</v>
      </c>
      <c r="L379">
        <v>2</v>
      </c>
      <c r="M379">
        <v>11280</v>
      </c>
      <c r="N379">
        <v>12522</v>
      </c>
      <c r="O379" t="s">
        <v>46</v>
      </c>
      <c r="P379">
        <v>4</v>
      </c>
      <c r="Q379" t="s">
        <v>41</v>
      </c>
      <c r="R379">
        <v>6</v>
      </c>
    </row>
    <row r="380" spans="1:18">
      <c r="A380">
        <v>379</v>
      </c>
      <c r="B380">
        <v>259</v>
      </c>
      <c r="C380">
        <v>4</v>
      </c>
      <c r="D380" t="s">
        <v>23</v>
      </c>
      <c r="E380">
        <v>30</v>
      </c>
      <c r="F380">
        <v>3</v>
      </c>
      <c r="G380" t="s">
        <v>110</v>
      </c>
      <c r="H380" t="s">
        <v>130</v>
      </c>
      <c r="I380" t="s">
        <v>40</v>
      </c>
      <c r="J380">
        <v>2</v>
      </c>
      <c r="K380">
        <v>3180</v>
      </c>
      <c r="L380">
        <v>1</v>
      </c>
      <c r="M380">
        <v>250</v>
      </c>
      <c r="N380">
        <v>3430</v>
      </c>
      <c r="O380" t="s">
        <v>27</v>
      </c>
      <c r="P380">
        <v>1</v>
      </c>
      <c r="Q380" t="s">
        <v>32</v>
      </c>
      <c r="R380">
        <v>1</v>
      </c>
    </row>
    <row r="381" spans="1:18">
      <c r="A381">
        <v>380</v>
      </c>
      <c r="B381">
        <v>256</v>
      </c>
      <c r="C381">
        <v>4</v>
      </c>
      <c r="D381" t="s">
        <v>23</v>
      </c>
      <c r="E381">
        <v>30</v>
      </c>
      <c r="F381">
        <v>21</v>
      </c>
      <c r="G381" t="s">
        <v>108</v>
      </c>
      <c r="H381" t="s">
        <v>148</v>
      </c>
      <c r="I381" t="s">
        <v>40</v>
      </c>
      <c r="J381">
        <v>3</v>
      </c>
      <c r="K381">
        <v>11760</v>
      </c>
      <c r="L381">
        <v>1</v>
      </c>
      <c r="M381">
        <v>150</v>
      </c>
      <c r="N381">
        <v>11910</v>
      </c>
      <c r="O381" t="s">
        <v>27</v>
      </c>
      <c r="P381">
        <v>1</v>
      </c>
      <c r="Q381" t="s">
        <v>32</v>
      </c>
      <c r="R381">
        <v>1</v>
      </c>
    </row>
    <row r="382" spans="1:18">
      <c r="A382">
        <v>381</v>
      </c>
      <c r="B382">
        <v>10</v>
      </c>
      <c r="C382">
        <v>1</v>
      </c>
      <c r="D382" t="s">
        <v>37</v>
      </c>
      <c r="E382">
        <v>3</v>
      </c>
      <c r="F382">
        <v>8</v>
      </c>
      <c r="G382" t="s">
        <v>86</v>
      </c>
      <c r="H382" t="s">
        <v>135</v>
      </c>
      <c r="I382" t="s">
        <v>64</v>
      </c>
      <c r="J382">
        <v>1</v>
      </c>
      <c r="K382">
        <v>162</v>
      </c>
      <c r="L382">
        <v>1</v>
      </c>
      <c r="M382">
        <v>1880</v>
      </c>
      <c r="N382">
        <v>2042</v>
      </c>
      <c r="O382" t="s">
        <v>46</v>
      </c>
      <c r="P382">
        <v>3</v>
      </c>
      <c r="Q382" t="s">
        <v>35</v>
      </c>
      <c r="R382">
        <v>2</v>
      </c>
    </row>
    <row r="383" spans="1:18">
      <c r="A383">
        <v>382</v>
      </c>
      <c r="B383">
        <v>12</v>
      </c>
      <c r="C383">
        <v>4</v>
      </c>
      <c r="D383" t="s">
        <v>23</v>
      </c>
      <c r="E383">
        <v>30</v>
      </c>
      <c r="F383">
        <v>64</v>
      </c>
      <c r="G383" t="s">
        <v>109</v>
      </c>
      <c r="H383" t="s">
        <v>57</v>
      </c>
      <c r="I383" t="s">
        <v>26</v>
      </c>
      <c r="J383">
        <v>3</v>
      </c>
      <c r="K383">
        <v>33480</v>
      </c>
      <c r="L383">
        <v>2</v>
      </c>
      <c r="M383">
        <v>9280</v>
      </c>
      <c r="N383">
        <v>42760</v>
      </c>
      <c r="O383" t="s">
        <v>27</v>
      </c>
      <c r="P383">
        <v>2</v>
      </c>
      <c r="Q383" t="s">
        <v>28</v>
      </c>
      <c r="R383">
        <v>4</v>
      </c>
    </row>
    <row r="384" spans="1:18">
      <c r="A384">
        <v>383</v>
      </c>
      <c r="B384">
        <v>108</v>
      </c>
      <c r="C384">
        <v>4</v>
      </c>
      <c r="D384" t="s">
        <v>23</v>
      </c>
      <c r="E384">
        <v>30</v>
      </c>
      <c r="F384">
        <v>52</v>
      </c>
      <c r="G384" t="s">
        <v>54</v>
      </c>
      <c r="H384" t="s">
        <v>25</v>
      </c>
      <c r="I384" t="s">
        <v>40</v>
      </c>
      <c r="J384">
        <v>1</v>
      </c>
      <c r="K384">
        <v>5880</v>
      </c>
      <c r="L384">
        <v>1</v>
      </c>
      <c r="M384">
        <v>620</v>
      </c>
      <c r="N384">
        <v>6500</v>
      </c>
      <c r="O384" t="s">
        <v>27</v>
      </c>
      <c r="P384">
        <v>3</v>
      </c>
      <c r="Q384" t="s">
        <v>35</v>
      </c>
      <c r="R384">
        <v>2</v>
      </c>
    </row>
    <row r="385" spans="1:18">
      <c r="A385">
        <v>384</v>
      </c>
      <c r="B385">
        <v>84</v>
      </c>
      <c r="C385">
        <v>4</v>
      </c>
      <c r="D385" t="s">
        <v>23</v>
      </c>
      <c r="E385">
        <v>30</v>
      </c>
      <c r="F385">
        <v>6</v>
      </c>
      <c r="G385" t="s">
        <v>70</v>
      </c>
      <c r="H385" t="s">
        <v>133</v>
      </c>
      <c r="I385" t="s">
        <v>26</v>
      </c>
      <c r="J385">
        <v>3</v>
      </c>
      <c r="K385">
        <v>44520</v>
      </c>
      <c r="L385">
        <v>2</v>
      </c>
      <c r="M385">
        <v>9800</v>
      </c>
      <c r="N385">
        <v>54320</v>
      </c>
      <c r="O385" t="s">
        <v>27</v>
      </c>
      <c r="P385">
        <v>2</v>
      </c>
      <c r="Q385" t="s">
        <v>28</v>
      </c>
      <c r="R385">
        <v>4</v>
      </c>
    </row>
    <row r="386" spans="1:18">
      <c r="A386">
        <v>385</v>
      </c>
      <c r="B386">
        <v>276</v>
      </c>
      <c r="C386">
        <v>3</v>
      </c>
      <c r="D386" t="s">
        <v>33</v>
      </c>
      <c r="E386">
        <v>14</v>
      </c>
      <c r="F386">
        <v>4</v>
      </c>
      <c r="G386" t="s">
        <v>36</v>
      </c>
      <c r="H386" t="s">
        <v>131</v>
      </c>
      <c r="I386" t="s">
        <v>26</v>
      </c>
      <c r="J386">
        <v>2</v>
      </c>
      <c r="K386">
        <v>4536</v>
      </c>
      <c r="L386">
        <v>2</v>
      </c>
      <c r="M386">
        <v>8800</v>
      </c>
      <c r="N386">
        <v>13336</v>
      </c>
      <c r="O386" t="s">
        <v>27</v>
      </c>
      <c r="P386">
        <v>2</v>
      </c>
      <c r="Q386" t="s">
        <v>28</v>
      </c>
      <c r="R386">
        <v>4</v>
      </c>
    </row>
    <row r="387" spans="1:18">
      <c r="A387">
        <v>386</v>
      </c>
      <c r="B387">
        <v>269</v>
      </c>
      <c r="C387">
        <v>1</v>
      </c>
      <c r="D387" t="s">
        <v>37</v>
      </c>
      <c r="E387">
        <v>3</v>
      </c>
      <c r="F387">
        <v>1</v>
      </c>
      <c r="G387" t="s">
        <v>56</v>
      </c>
      <c r="H387" t="s">
        <v>128</v>
      </c>
      <c r="I387" t="s">
        <v>26</v>
      </c>
      <c r="J387">
        <v>1</v>
      </c>
      <c r="K387">
        <v>330</v>
      </c>
      <c r="L387">
        <v>2</v>
      </c>
      <c r="M387">
        <v>4740</v>
      </c>
      <c r="N387">
        <v>5070</v>
      </c>
      <c r="O387" t="s">
        <v>27</v>
      </c>
      <c r="P387">
        <v>3</v>
      </c>
      <c r="Q387" t="s">
        <v>35</v>
      </c>
      <c r="R387">
        <v>2</v>
      </c>
    </row>
    <row r="388" spans="1:18">
      <c r="A388">
        <v>387</v>
      </c>
      <c r="B388">
        <v>246</v>
      </c>
      <c r="C388">
        <v>2</v>
      </c>
      <c r="D388" t="s">
        <v>29</v>
      </c>
      <c r="E388">
        <v>7</v>
      </c>
      <c r="F388">
        <v>48</v>
      </c>
      <c r="G388" t="s">
        <v>66</v>
      </c>
      <c r="H388" t="s">
        <v>168</v>
      </c>
      <c r="I388" t="s">
        <v>26</v>
      </c>
      <c r="J388">
        <v>3</v>
      </c>
      <c r="K388">
        <v>3318</v>
      </c>
      <c r="L388">
        <v>1</v>
      </c>
      <c r="M388">
        <v>2440</v>
      </c>
      <c r="N388">
        <v>5758</v>
      </c>
      <c r="O388" t="s">
        <v>27</v>
      </c>
      <c r="P388">
        <v>3</v>
      </c>
      <c r="Q388" t="s">
        <v>35</v>
      </c>
      <c r="R388">
        <v>2</v>
      </c>
    </row>
    <row r="389" spans="1:18">
      <c r="A389">
        <v>388</v>
      </c>
      <c r="B389">
        <v>226</v>
      </c>
      <c r="C389">
        <v>1</v>
      </c>
      <c r="D389" t="s">
        <v>37</v>
      </c>
      <c r="E389">
        <v>3</v>
      </c>
      <c r="F389">
        <v>7</v>
      </c>
      <c r="G389" t="s">
        <v>61</v>
      </c>
      <c r="H389" t="s">
        <v>134</v>
      </c>
      <c r="I389" t="s">
        <v>62</v>
      </c>
      <c r="J389">
        <v>2</v>
      </c>
      <c r="K389">
        <v>432</v>
      </c>
      <c r="L389">
        <v>2</v>
      </c>
      <c r="M389">
        <v>5880</v>
      </c>
      <c r="N389">
        <v>6312</v>
      </c>
      <c r="O389" t="s">
        <v>46</v>
      </c>
      <c r="P389">
        <v>3</v>
      </c>
      <c r="Q389" t="s">
        <v>35</v>
      </c>
      <c r="R389">
        <v>2</v>
      </c>
    </row>
    <row r="390" spans="1:18">
      <c r="A390">
        <v>389</v>
      </c>
      <c r="B390">
        <v>38</v>
      </c>
      <c r="C390">
        <v>1</v>
      </c>
      <c r="D390" t="s">
        <v>37</v>
      </c>
      <c r="E390">
        <v>3</v>
      </c>
      <c r="F390">
        <v>68</v>
      </c>
      <c r="G390" t="s">
        <v>68</v>
      </c>
      <c r="H390" t="s">
        <v>31</v>
      </c>
      <c r="I390" t="s">
        <v>40</v>
      </c>
      <c r="J390">
        <v>2</v>
      </c>
      <c r="K390">
        <v>465</v>
      </c>
      <c r="L390">
        <v>2</v>
      </c>
      <c r="M390">
        <v>680</v>
      </c>
      <c r="N390">
        <v>1145</v>
      </c>
      <c r="O390" t="s">
        <v>27</v>
      </c>
      <c r="P390">
        <v>1</v>
      </c>
      <c r="Q390" t="s">
        <v>32</v>
      </c>
      <c r="R390">
        <v>1</v>
      </c>
    </row>
    <row r="391" spans="1:18">
      <c r="A391">
        <v>390</v>
      </c>
      <c r="B391">
        <v>184</v>
      </c>
      <c r="C391">
        <v>1</v>
      </c>
      <c r="D391" t="s">
        <v>37</v>
      </c>
      <c r="E391">
        <v>3</v>
      </c>
      <c r="F391">
        <v>68</v>
      </c>
      <c r="G391" t="s">
        <v>68</v>
      </c>
      <c r="H391" t="s">
        <v>31</v>
      </c>
      <c r="I391" t="s">
        <v>40</v>
      </c>
      <c r="J391">
        <v>1</v>
      </c>
      <c r="K391">
        <v>1242</v>
      </c>
      <c r="L391">
        <v>1</v>
      </c>
      <c r="M391">
        <v>2040</v>
      </c>
      <c r="N391">
        <v>3282</v>
      </c>
      <c r="O391" t="s">
        <v>27</v>
      </c>
      <c r="P391">
        <v>4</v>
      </c>
      <c r="Q391" t="s">
        <v>41</v>
      </c>
      <c r="R391">
        <v>6</v>
      </c>
    </row>
    <row r="392" spans="1:18">
      <c r="A392">
        <v>391</v>
      </c>
      <c r="B392">
        <v>220</v>
      </c>
      <c r="C392">
        <v>4</v>
      </c>
      <c r="D392" t="s">
        <v>23</v>
      </c>
      <c r="E392">
        <v>30</v>
      </c>
      <c r="F392">
        <v>7</v>
      </c>
      <c r="G392" t="s">
        <v>61</v>
      </c>
      <c r="H392" t="s">
        <v>134</v>
      </c>
      <c r="I392" t="s">
        <v>62</v>
      </c>
      <c r="J392">
        <v>3</v>
      </c>
      <c r="K392">
        <v>14160</v>
      </c>
      <c r="L392">
        <v>2</v>
      </c>
      <c r="M392">
        <v>11760</v>
      </c>
      <c r="N392">
        <v>25920</v>
      </c>
      <c r="O392" t="s">
        <v>46</v>
      </c>
      <c r="P392">
        <v>2</v>
      </c>
      <c r="Q392" t="s">
        <v>28</v>
      </c>
      <c r="R392">
        <v>4</v>
      </c>
    </row>
    <row r="393" spans="1:18">
      <c r="A393">
        <v>392</v>
      </c>
      <c r="B393">
        <v>239</v>
      </c>
      <c r="C393">
        <v>4</v>
      </c>
      <c r="D393" t="s">
        <v>23</v>
      </c>
      <c r="E393">
        <v>30</v>
      </c>
      <c r="F393">
        <v>32</v>
      </c>
      <c r="G393" t="s">
        <v>48</v>
      </c>
      <c r="H393" t="s">
        <v>152</v>
      </c>
      <c r="I393" t="s">
        <v>26</v>
      </c>
      <c r="J393">
        <v>1</v>
      </c>
      <c r="K393">
        <v>1410</v>
      </c>
      <c r="L393">
        <v>1</v>
      </c>
      <c r="M393">
        <v>1200</v>
      </c>
      <c r="N393">
        <v>2610</v>
      </c>
      <c r="O393" t="s">
        <v>27</v>
      </c>
      <c r="P393">
        <v>1</v>
      </c>
      <c r="Q393" t="s">
        <v>32</v>
      </c>
      <c r="R393">
        <v>1</v>
      </c>
    </row>
    <row r="394" spans="1:18">
      <c r="A394">
        <v>393</v>
      </c>
      <c r="B394">
        <v>18</v>
      </c>
      <c r="C394">
        <v>3</v>
      </c>
      <c r="D394" t="s">
        <v>33</v>
      </c>
      <c r="E394">
        <v>14</v>
      </c>
      <c r="F394">
        <v>59</v>
      </c>
      <c r="G394" t="s">
        <v>80</v>
      </c>
      <c r="H394" t="s">
        <v>44</v>
      </c>
      <c r="I394" t="s">
        <v>62</v>
      </c>
      <c r="J394">
        <v>1</v>
      </c>
      <c r="K394">
        <v>700</v>
      </c>
      <c r="L394">
        <v>2</v>
      </c>
      <c r="M394">
        <v>3040</v>
      </c>
      <c r="N394">
        <v>3740</v>
      </c>
      <c r="O394" t="s">
        <v>46</v>
      </c>
      <c r="P394">
        <v>1</v>
      </c>
      <c r="Q394" t="s">
        <v>32</v>
      </c>
      <c r="R394">
        <v>1</v>
      </c>
    </row>
    <row r="395" spans="1:18">
      <c r="A395">
        <v>394</v>
      </c>
      <c r="B395">
        <v>249</v>
      </c>
      <c r="C395">
        <v>3</v>
      </c>
      <c r="D395" t="s">
        <v>33</v>
      </c>
      <c r="E395">
        <v>14</v>
      </c>
      <c r="F395">
        <v>35</v>
      </c>
      <c r="G395" t="s">
        <v>55</v>
      </c>
      <c r="H395" t="s">
        <v>157</v>
      </c>
      <c r="I395" t="s">
        <v>26</v>
      </c>
      <c r="J395">
        <v>2</v>
      </c>
      <c r="K395">
        <v>2548</v>
      </c>
      <c r="L395">
        <v>2</v>
      </c>
      <c r="M395">
        <v>5088</v>
      </c>
      <c r="N395">
        <v>7636</v>
      </c>
      <c r="O395" t="s">
        <v>27</v>
      </c>
      <c r="P395">
        <v>3</v>
      </c>
      <c r="Q395" t="s">
        <v>35</v>
      </c>
      <c r="R395">
        <v>2</v>
      </c>
    </row>
    <row r="396" spans="1:18">
      <c r="A396">
        <v>395</v>
      </c>
      <c r="B396">
        <v>15</v>
      </c>
      <c r="C396">
        <v>1</v>
      </c>
      <c r="D396" t="s">
        <v>37</v>
      </c>
      <c r="E396">
        <v>3</v>
      </c>
      <c r="F396">
        <v>38</v>
      </c>
      <c r="G396" t="s">
        <v>47</v>
      </c>
      <c r="H396" t="s">
        <v>160</v>
      </c>
      <c r="I396" t="s">
        <v>26</v>
      </c>
      <c r="J396">
        <v>3</v>
      </c>
      <c r="K396">
        <v>4986</v>
      </c>
      <c r="L396">
        <v>1</v>
      </c>
      <c r="M396">
        <v>5460</v>
      </c>
      <c r="N396">
        <v>10446</v>
      </c>
      <c r="O396" t="s">
        <v>27</v>
      </c>
      <c r="P396">
        <v>4</v>
      </c>
      <c r="Q396" t="s">
        <v>41</v>
      </c>
      <c r="R396">
        <v>6</v>
      </c>
    </row>
    <row r="397" spans="1:18">
      <c r="A397">
        <v>396</v>
      </c>
      <c r="B397">
        <v>83</v>
      </c>
      <c r="C397">
        <v>1</v>
      </c>
      <c r="D397" t="s">
        <v>37</v>
      </c>
      <c r="E397">
        <v>3</v>
      </c>
      <c r="F397">
        <v>22</v>
      </c>
      <c r="G397" t="s">
        <v>71</v>
      </c>
      <c r="H397" t="s">
        <v>149</v>
      </c>
      <c r="I397" t="s">
        <v>26</v>
      </c>
      <c r="J397">
        <v>2</v>
      </c>
      <c r="K397">
        <v>702</v>
      </c>
      <c r="L397">
        <v>2</v>
      </c>
      <c r="M397">
        <v>3916</v>
      </c>
      <c r="N397">
        <v>4618</v>
      </c>
      <c r="O397" t="s">
        <v>27</v>
      </c>
      <c r="P397">
        <v>3</v>
      </c>
      <c r="Q397" t="s">
        <v>35</v>
      </c>
      <c r="R397">
        <v>2</v>
      </c>
    </row>
    <row r="398" spans="1:18">
      <c r="A398">
        <v>397</v>
      </c>
      <c r="B398">
        <v>90</v>
      </c>
      <c r="C398">
        <v>4</v>
      </c>
      <c r="D398" t="s">
        <v>23</v>
      </c>
      <c r="E398">
        <v>30</v>
      </c>
      <c r="F398">
        <v>4</v>
      </c>
      <c r="G398" t="s">
        <v>36</v>
      </c>
      <c r="H398" t="s">
        <v>131</v>
      </c>
      <c r="I398" t="s">
        <v>26</v>
      </c>
      <c r="J398">
        <v>1</v>
      </c>
      <c r="K398">
        <v>990</v>
      </c>
      <c r="L398">
        <v>1</v>
      </c>
      <c r="M398">
        <v>1100</v>
      </c>
      <c r="N398">
        <v>2090</v>
      </c>
      <c r="O398" t="s">
        <v>27</v>
      </c>
      <c r="P398">
        <v>1</v>
      </c>
      <c r="Q398" t="s">
        <v>32</v>
      </c>
      <c r="R398">
        <v>1</v>
      </c>
    </row>
    <row r="399" spans="1:18">
      <c r="A399">
        <v>398</v>
      </c>
      <c r="B399">
        <v>265</v>
      </c>
      <c r="C399">
        <v>3</v>
      </c>
      <c r="D399" t="s">
        <v>33</v>
      </c>
      <c r="E399">
        <v>14</v>
      </c>
      <c r="F399">
        <v>39</v>
      </c>
      <c r="G399" t="s">
        <v>53</v>
      </c>
      <c r="H399" t="s">
        <v>31</v>
      </c>
      <c r="I399" t="s">
        <v>40</v>
      </c>
      <c r="J399">
        <v>2</v>
      </c>
      <c r="K399">
        <v>12432</v>
      </c>
      <c r="L399">
        <v>1</v>
      </c>
      <c r="M399">
        <v>2400</v>
      </c>
      <c r="N399">
        <v>14832</v>
      </c>
      <c r="O399" t="s">
        <v>27</v>
      </c>
      <c r="P399">
        <v>4</v>
      </c>
      <c r="Q399" t="s">
        <v>41</v>
      </c>
      <c r="R399">
        <v>6</v>
      </c>
    </row>
    <row r="400" spans="1:18">
      <c r="A400">
        <v>399</v>
      </c>
      <c r="B400">
        <v>1</v>
      </c>
      <c r="C400">
        <v>3</v>
      </c>
      <c r="D400" t="s">
        <v>33</v>
      </c>
      <c r="E400">
        <v>14</v>
      </c>
      <c r="F400">
        <v>15</v>
      </c>
      <c r="G400" t="s">
        <v>50</v>
      </c>
      <c r="H400" t="s">
        <v>142</v>
      </c>
      <c r="I400" t="s">
        <v>40</v>
      </c>
      <c r="J400">
        <v>2</v>
      </c>
      <c r="K400">
        <v>2254</v>
      </c>
      <c r="L400">
        <v>2</v>
      </c>
      <c r="M400">
        <v>400</v>
      </c>
      <c r="N400">
        <v>2654</v>
      </c>
      <c r="O400" t="s">
        <v>27</v>
      </c>
      <c r="P400">
        <v>1</v>
      </c>
      <c r="Q400" t="s">
        <v>32</v>
      </c>
      <c r="R400">
        <v>1</v>
      </c>
    </row>
    <row r="401" spans="1:18">
      <c r="A401">
        <v>400</v>
      </c>
      <c r="B401">
        <v>77</v>
      </c>
      <c r="C401">
        <v>3</v>
      </c>
      <c r="D401" t="s">
        <v>33</v>
      </c>
      <c r="E401">
        <v>14</v>
      </c>
      <c r="F401">
        <v>26</v>
      </c>
      <c r="G401" t="s">
        <v>103</v>
      </c>
      <c r="H401" t="s">
        <v>152</v>
      </c>
      <c r="I401" t="s">
        <v>26</v>
      </c>
      <c r="J401">
        <v>3</v>
      </c>
      <c r="K401">
        <v>37380</v>
      </c>
      <c r="L401">
        <v>2</v>
      </c>
      <c r="M401">
        <v>8040</v>
      </c>
      <c r="N401">
        <v>45420</v>
      </c>
      <c r="O401" t="s">
        <v>27</v>
      </c>
      <c r="P401">
        <v>4</v>
      </c>
      <c r="Q401" t="s">
        <v>41</v>
      </c>
      <c r="R401">
        <v>6</v>
      </c>
    </row>
    <row r="402" spans="1:18">
      <c r="A402">
        <v>401</v>
      </c>
      <c r="B402">
        <v>39</v>
      </c>
      <c r="C402">
        <v>3</v>
      </c>
      <c r="D402" t="s">
        <v>33</v>
      </c>
      <c r="E402">
        <v>14</v>
      </c>
      <c r="F402">
        <v>63</v>
      </c>
      <c r="G402" t="s">
        <v>65</v>
      </c>
      <c r="H402" t="s">
        <v>44</v>
      </c>
      <c r="I402" t="s">
        <v>40</v>
      </c>
      <c r="J402">
        <v>2</v>
      </c>
      <c r="K402">
        <v>1610</v>
      </c>
      <c r="L402">
        <v>1</v>
      </c>
      <c r="M402">
        <v>300</v>
      </c>
      <c r="N402">
        <v>1910</v>
      </c>
      <c r="O402" t="s">
        <v>27</v>
      </c>
      <c r="P402">
        <v>1</v>
      </c>
      <c r="Q402" t="s">
        <v>32</v>
      </c>
      <c r="R402">
        <v>1</v>
      </c>
    </row>
    <row r="403" spans="1:18">
      <c r="A403">
        <v>402</v>
      </c>
      <c r="B403">
        <v>55</v>
      </c>
      <c r="C403">
        <v>4</v>
      </c>
      <c r="D403" t="s">
        <v>23</v>
      </c>
      <c r="E403">
        <v>30</v>
      </c>
      <c r="F403">
        <v>52</v>
      </c>
      <c r="G403" t="s">
        <v>54</v>
      </c>
      <c r="H403" t="s">
        <v>25</v>
      </c>
      <c r="I403" t="s">
        <v>40</v>
      </c>
      <c r="J403">
        <v>3</v>
      </c>
      <c r="K403">
        <v>3780</v>
      </c>
      <c r="L403">
        <v>2</v>
      </c>
      <c r="M403">
        <v>620</v>
      </c>
      <c r="N403">
        <v>4400</v>
      </c>
      <c r="O403" t="s">
        <v>27</v>
      </c>
      <c r="P403">
        <v>1</v>
      </c>
      <c r="Q403" t="s">
        <v>32</v>
      </c>
      <c r="R403">
        <v>1</v>
      </c>
    </row>
    <row r="404" spans="1:18">
      <c r="A404">
        <v>403</v>
      </c>
      <c r="B404">
        <v>135</v>
      </c>
      <c r="C404">
        <v>3</v>
      </c>
      <c r="D404" t="s">
        <v>33</v>
      </c>
      <c r="E404">
        <v>14</v>
      </c>
      <c r="F404">
        <v>10</v>
      </c>
      <c r="G404" t="s">
        <v>69</v>
      </c>
      <c r="H404" t="s">
        <v>137</v>
      </c>
      <c r="I404" t="s">
        <v>26</v>
      </c>
      <c r="J404">
        <v>2</v>
      </c>
      <c r="K404">
        <v>12684</v>
      </c>
      <c r="L404">
        <v>1</v>
      </c>
      <c r="M404">
        <v>6720</v>
      </c>
      <c r="N404">
        <v>19404</v>
      </c>
      <c r="O404" t="s">
        <v>27</v>
      </c>
      <c r="P404">
        <v>4</v>
      </c>
      <c r="Q404" t="s">
        <v>41</v>
      </c>
      <c r="R404">
        <v>6</v>
      </c>
    </row>
    <row r="405" spans="1:18">
      <c r="A405">
        <v>404</v>
      </c>
      <c r="B405">
        <v>154</v>
      </c>
      <c r="C405">
        <v>2</v>
      </c>
      <c r="D405" t="s">
        <v>29</v>
      </c>
      <c r="E405">
        <v>7</v>
      </c>
      <c r="F405">
        <v>17</v>
      </c>
      <c r="G405" t="s">
        <v>92</v>
      </c>
      <c r="H405" t="s">
        <v>144</v>
      </c>
      <c r="I405" t="s">
        <v>40</v>
      </c>
      <c r="J405">
        <v>3</v>
      </c>
      <c r="K405">
        <v>15372</v>
      </c>
      <c r="L405">
        <v>2</v>
      </c>
      <c r="M405">
        <v>1040</v>
      </c>
      <c r="N405">
        <v>16412</v>
      </c>
      <c r="O405" t="s">
        <v>27</v>
      </c>
      <c r="P405">
        <v>2</v>
      </c>
      <c r="Q405" t="s">
        <v>28</v>
      </c>
      <c r="R405">
        <v>4</v>
      </c>
    </row>
    <row r="406" spans="1:18">
      <c r="A406">
        <v>405</v>
      </c>
      <c r="B406">
        <v>278</v>
      </c>
      <c r="C406">
        <v>1</v>
      </c>
      <c r="D406" t="s">
        <v>37</v>
      </c>
      <c r="E406">
        <v>3</v>
      </c>
      <c r="F406">
        <v>38</v>
      </c>
      <c r="G406" t="s">
        <v>47</v>
      </c>
      <c r="H406" t="s">
        <v>160</v>
      </c>
      <c r="I406" t="s">
        <v>26</v>
      </c>
      <c r="J406">
        <v>3</v>
      </c>
      <c r="K406">
        <v>3324</v>
      </c>
      <c r="L406">
        <v>1</v>
      </c>
      <c r="M406">
        <v>3640</v>
      </c>
      <c r="N406">
        <v>6964</v>
      </c>
      <c r="O406" t="s">
        <v>27</v>
      </c>
      <c r="P406">
        <v>2</v>
      </c>
      <c r="Q406" t="s">
        <v>28</v>
      </c>
      <c r="R406">
        <v>4</v>
      </c>
    </row>
    <row r="407" spans="1:18">
      <c r="A407">
        <v>406</v>
      </c>
      <c r="B407">
        <v>125</v>
      </c>
      <c r="C407">
        <v>3</v>
      </c>
      <c r="D407" t="s">
        <v>33</v>
      </c>
      <c r="E407">
        <v>14</v>
      </c>
      <c r="F407">
        <v>27</v>
      </c>
      <c r="G407" t="s">
        <v>84</v>
      </c>
      <c r="H407" t="s">
        <v>153</v>
      </c>
      <c r="I407" t="s">
        <v>40</v>
      </c>
      <c r="J407">
        <v>3</v>
      </c>
      <c r="K407">
        <v>44520</v>
      </c>
      <c r="L407">
        <v>1</v>
      </c>
      <c r="M407">
        <v>3200</v>
      </c>
      <c r="N407">
        <v>47720</v>
      </c>
      <c r="O407" t="s">
        <v>27</v>
      </c>
      <c r="P407">
        <v>2</v>
      </c>
      <c r="Q407" t="s">
        <v>28</v>
      </c>
      <c r="R407">
        <v>4</v>
      </c>
    </row>
    <row r="408" spans="1:18">
      <c r="A408">
        <v>407</v>
      </c>
      <c r="B408">
        <v>276</v>
      </c>
      <c r="C408">
        <v>2</v>
      </c>
      <c r="D408" t="s">
        <v>29</v>
      </c>
      <c r="E408">
        <v>7</v>
      </c>
      <c r="F408">
        <v>36</v>
      </c>
      <c r="G408" t="s">
        <v>38</v>
      </c>
      <c r="H408" t="s">
        <v>158</v>
      </c>
      <c r="I408" t="s">
        <v>26</v>
      </c>
      <c r="J408">
        <v>3</v>
      </c>
      <c r="K408">
        <v>12460</v>
      </c>
      <c r="L408">
        <v>2</v>
      </c>
      <c r="M408">
        <v>5360</v>
      </c>
      <c r="N408">
        <v>17820</v>
      </c>
      <c r="O408" t="s">
        <v>27</v>
      </c>
      <c r="P408">
        <v>2</v>
      </c>
      <c r="Q408" t="s">
        <v>28</v>
      </c>
      <c r="R408">
        <v>4</v>
      </c>
    </row>
    <row r="409" spans="1:18">
      <c r="A409">
        <v>408</v>
      </c>
      <c r="B409">
        <v>148</v>
      </c>
      <c r="C409">
        <v>2</v>
      </c>
      <c r="D409" t="s">
        <v>29</v>
      </c>
      <c r="E409">
        <v>7</v>
      </c>
      <c r="F409">
        <v>20</v>
      </c>
      <c r="G409" t="s">
        <v>34</v>
      </c>
      <c r="H409" t="s">
        <v>147</v>
      </c>
      <c r="I409" t="s">
        <v>26</v>
      </c>
      <c r="J409">
        <v>1</v>
      </c>
      <c r="K409">
        <v>518</v>
      </c>
      <c r="L409">
        <v>2</v>
      </c>
      <c r="M409">
        <v>1960</v>
      </c>
      <c r="N409">
        <v>2478</v>
      </c>
      <c r="O409" t="s">
        <v>27</v>
      </c>
      <c r="P409">
        <v>1</v>
      </c>
      <c r="Q409" t="s">
        <v>32</v>
      </c>
      <c r="R409">
        <v>1</v>
      </c>
    </row>
    <row r="410" spans="1:18">
      <c r="A410">
        <v>409</v>
      </c>
      <c r="B410">
        <v>3</v>
      </c>
      <c r="C410">
        <v>3</v>
      </c>
      <c r="D410" t="s">
        <v>33</v>
      </c>
      <c r="E410">
        <v>14</v>
      </c>
      <c r="F410">
        <v>57</v>
      </c>
      <c r="G410" t="s">
        <v>39</v>
      </c>
      <c r="H410" t="s">
        <v>31</v>
      </c>
      <c r="I410" t="s">
        <v>40</v>
      </c>
      <c r="J410">
        <v>3</v>
      </c>
      <c r="K410">
        <v>4788</v>
      </c>
      <c r="L410">
        <v>1</v>
      </c>
      <c r="M410">
        <v>200</v>
      </c>
      <c r="N410">
        <v>4988</v>
      </c>
      <c r="O410" t="s">
        <v>27</v>
      </c>
      <c r="P410">
        <v>1</v>
      </c>
      <c r="Q410" t="s">
        <v>32</v>
      </c>
      <c r="R410">
        <v>1</v>
      </c>
    </row>
    <row r="411" spans="1:18">
      <c r="A411">
        <v>410</v>
      </c>
      <c r="B411">
        <v>87</v>
      </c>
      <c r="C411">
        <v>2</v>
      </c>
      <c r="D411" t="s">
        <v>29</v>
      </c>
      <c r="E411">
        <v>7</v>
      </c>
      <c r="F411">
        <v>34</v>
      </c>
      <c r="G411" t="s">
        <v>87</v>
      </c>
      <c r="H411" t="s">
        <v>44</v>
      </c>
      <c r="I411" t="s">
        <v>26</v>
      </c>
      <c r="J411">
        <v>3</v>
      </c>
      <c r="K411">
        <v>3010</v>
      </c>
      <c r="L411">
        <v>2</v>
      </c>
      <c r="M411">
        <v>4880</v>
      </c>
      <c r="N411">
        <v>7890</v>
      </c>
      <c r="O411" t="s">
        <v>27</v>
      </c>
      <c r="P411">
        <v>3</v>
      </c>
      <c r="Q411" t="s">
        <v>35</v>
      </c>
      <c r="R411">
        <v>2</v>
      </c>
    </row>
    <row r="412" spans="1:18">
      <c r="A412">
        <v>411</v>
      </c>
      <c r="B412">
        <v>183</v>
      </c>
      <c r="C412">
        <v>3</v>
      </c>
      <c r="D412" t="s">
        <v>33</v>
      </c>
      <c r="E412">
        <v>14</v>
      </c>
      <c r="F412">
        <v>58</v>
      </c>
      <c r="G412" t="s">
        <v>79</v>
      </c>
      <c r="H412" t="s">
        <v>44</v>
      </c>
      <c r="I412" t="s">
        <v>62</v>
      </c>
      <c r="J412">
        <v>3</v>
      </c>
      <c r="K412">
        <v>5698</v>
      </c>
      <c r="L412">
        <v>1</v>
      </c>
      <c r="M412">
        <v>1340</v>
      </c>
      <c r="N412">
        <v>7038</v>
      </c>
      <c r="O412" t="s">
        <v>46</v>
      </c>
      <c r="P412">
        <v>1</v>
      </c>
      <c r="Q412" t="s">
        <v>32</v>
      </c>
      <c r="R412">
        <v>1</v>
      </c>
    </row>
    <row r="413" spans="1:18">
      <c r="A413">
        <v>412</v>
      </c>
      <c r="B413">
        <v>128</v>
      </c>
      <c r="C413">
        <v>3</v>
      </c>
      <c r="D413" t="s">
        <v>33</v>
      </c>
      <c r="E413">
        <v>14</v>
      </c>
      <c r="F413">
        <v>33</v>
      </c>
      <c r="G413" t="s">
        <v>51</v>
      </c>
      <c r="H413" t="s">
        <v>152</v>
      </c>
      <c r="I413" t="s">
        <v>26</v>
      </c>
      <c r="J413">
        <v>3</v>
      </c>
      <c r="K413">
        <v>8512</v>
      </c>
      <c r="L413">
        <v>1</v>
      </c>
      <c r="M413">
        <v>2140</v>
      </c>
      <c r="N413">
        <v>10652</v>
      </c>
      <c r="O413" t="s">
        <v>27</v>
      </c>
      <c r="P413">
        <v>3</v>
      </c>
      <c r="Q413" t="s">
        <v>35</v>
      </c>
      <c r="R413">
        <v>2</v>
      </c>
    </row>
    <row r="414" spans="1:18">
      <c r="A414">
        <v>413</v>
      </c>
      <c r="B414">
        <v>142</v>
      </c>
      <c r="C414">
        <v>1</v>
      </c>
      <c r="D414" t="s">
        <v>37</v>
      </c>
      <c r="E414">
        <v>3</v>
      </c>
      <c r="F414">
        <v>42</v>
      </c>
      <c r="G414" t="s">
        <v>96</v>
      </c>
      <c r="H414" t="s">
        <v>162</v>
      </c>
      <c r="I414" t="s">
        <v>40</v>
      </c>
      <c r="J414">
        <v>2</v>
      </c>
      <c r="K414">
        <v>3438</v>
      </c>
      <c r="L414">
        <v>1</v>
      </c>
      <c r="M414">
        <v>960</v>
      </c>
      <c r="N414">
        <v>4398</v>
      </c>
      <c r="O414" t="s">
        <v>46</v>
      </c>
      <c r="P414">
        <v>4</v>
      </c>
      <c r="Q414" t="s">
        <v>41</v>
      </c>
      <c r="R414">
        <v>6</v>
      </c>
    </row>
    <row r="415" spans="1:18">
      <c r="A415">
        <v>414</v>
      </c>
      <c r="B415">
        <v>234</v>
      </c>
      <c r="C415">
        <v>2</v>
      </c>
      <c r="D415" t="s">
        <v>29</v>
      </c>
      <c r="E415">
        <v>7</v>
      </c>
      <c r="F415">
        <v>16</v>
      </c>
      <c r="G415" t="s">
        <v>104</v>
      </c>
      <c r="H415" t="s">
        <v>143</v>
      </c>
      <c r="I415" t="s">
        <v>105</v>
      </c>
      <c r="J415">
        <v>2</v>
      </c>
      <c r="K415">
        <v>4158</v>
      </c>
      <c r="L415">
        <v>2</v>
      </c>
      <c r="M415">
        <v>10080</v>
      </c>
      <c r="N415">
        <v>14238</v>
      </c>
      <c r="O415" t="s">
        <v>83</v>
      </c>
      <c r="P415">
        <v>4</v>
      </c>
      <c r="Q415" t="s">
        <v>41</v>
      </c>
      <c r="R415">
        <v>6</v>
      </c>
    </row>
    <row r="416" spans="1:18">
      <c r="A416">
        <v>415</v>
      </c>
      <c r="B416">
        <v>285</v>
      </c>
      <c r="C416">
        <v>2</v>
      </c>
      <c r="D416" t="s">
        <v>29</v>
      </c>
      <c r="E416">
        <v>7</v>
      </c>
      <c r="F416">
        <v>2</v>
      </c>
      <c r="G416" t="s">
        <v>74</v>
      </c>
      <c r="H416" t="s">
        <v>129</v>
      </c>
      <c r="I416" t="s">
        <v>26</v>
      </c>
      <c r="J416">
        <v>3</v>
      </c>
      <c r="K416">
        <v>6020</v>
      </c>
      <c r="L416">
        <v>2</v>
      </c>
      <c r="M416">
        <v>12480</v>
      </c>
      <c r="N416">
        <v>18500</v>
      </c>
      <c r="O416" t="s">
        <v>27</v>
      </c>
      <c r="P416">
        <v>2</v>
      </c>
      <c r="Q416" t="s">
        <v>28</v>
      </c>
      <c r="R416">
        <v>4</v>
      </c>
    </row>
    <row r="417" spans="1:18">
      <c r="A417">
        <v>416</v>
      </c>
      <c r="B417">
        <v>188</v>
      </c>
      <c r="C417">
        <v>4</v>
      </c>
      <c r="D417" t="s">
        <v>23</v>
      </c>
      <c r="E417">
        <v>30</v>
      </c>
      <c r="F417">
        <v>49</v>
      </c>
      <c r="G417" t="s">
        <v>91</v>
      </c>
      <c r="H417" t="s">
        <v>31</v>
      </c>
      <c r="I417" t="s">
        <v>40</v>
      </c>
      <c r="J417">
        <v>1</v>
      </c>
      <c r="K417">
        <v>3960</v>
      </c>
      <c r="L417">
        <v>2</v>
      </c>
      <c r="M417">
        <v>1480</v>
      </c>
      <c r="N417">
        <v>5440</v>
      </c>
      <c r="O417" t="s">
        <v>27</v>
      </c>
      <c r="P417">
        <v>3</v>
      </c>
      <c r="Q417" t="s">
        <v>35</v>
      </c>
      <c r="R417">
        <v>2</v>
      </c>
    </row>
    <row r="418" spans="1:18">
      <c r="A418">
        <v>417</v>
      </c>
      <c r="B418">
        <v>124</v>
      </c>
      <c r="C418">
        <v>2</v>
      </c>
      <c r="D418" t="s">
        <v>29</v>
      </c>
      <c r="E418">
        <v>7</v>
      </c>
      <c r="F418">
        <v>52</v>
      </c>
      <c r="G418" t="s">
        <v>54</v>
      </c>
      <c r="H418" t="s">
        <v>25</v>
      </c>
      <c r="I418" t="s">
        <v>40</v>
      </c>
      <c r="J418">
        <v>2</v>
      </c>
      <c r="K418">
        <v>3080</v>
      </c>
      <c r="L418">
        <v>1</v>
      </c>
      <c r="M418">
        <v>1240</v>
      </c>
      <c r="N418">
        <v>4320</v>
      </c>
      <c r="O418" t="s">
        <v>27</v>
      </c>
      <c r="P418">
        <v>2</v>
      </c>
      <c r="Q418" t="s">
        <v>28</v>
      </c>
      <c r="R418">
        <v>4</v>
      </c>
    </row>
    <row r="419" spans="1:18">
      <c r="A419">
        <v>418</v>
      </c>
      <c r="B419">
        <v>20</v>
      </c>
      <c r="C419">
        <v>2</v>
      </c>
      <c r="D419" t="s">
        <v>29</v>
      </c>
      <c r="E419">
        <v>7</v>
      </c>
      <c r="F419">
        <v>53</v>
      </c>
      <c r="G419" t="s">
        <v>89</v>
      </c>
      <c r="H419" t="s">
        <v>44</v>
      </c>
      <c r="I419" t="s">
        <v>40</v>
      </c>
      <c r="J419">
        <v>1</v>
      </c>
      <c r="K419">
        <v>1848</v>
      </c>
      <c r="L419">
        <v>1</v>
      </c>
      <c r="M419">
        <v>880</v>
      </c>
      <c r="N419">
        <v>2728</v>
      </c>
      <c r="O419" t="s">
        <v>27</v>
      </c>
      <c r="P419">
        <v>2</v>
      </c>
      <c r="Q419" t="s">
        <v>28</v>
      </c>
      <c r="R419">
        <v>4</v>
      </c>
    </row>
    <row r="420" spans="1:18">
      <c r="A420">
        <v>419</v>
      </c>
      <c r="B420">
        <v>254</v>
      </c>
      <c r="C420">
        <v>2</v>
      </c>
      <c r="D420" t="s">
        <v>29</v>
      </c>
      <c r="E420">
        <v>7</v>
      </c>
      <c r="F420">
        <v>35</v>
      </c>
      <c r="G420" t="s">
        <v>55</v>
      </c>
      <c r="H420" t="s">
        <v>157</v>
      </c>
      <c r="I420" t="s">
        <v>26</v>
      </c>
      <c r="J420">
        <v>2</v>
      </c>
      <c r="K420">
        <v>3822</v>
      </c>
      <c r="L420">
        <v>1</v>
      </c>
      <c r="M420">
        <v>7632</v>
      </c>
      <c r="N420">
        <v>11454</v>
      </c>
      <c r="O420" t="s">
        <v>27</v>
      </c>
      <c r="P420">
        <v>4</v>
      </c>
      <c r="Q420" t="s">
        <v>41</v>
      </c>
      <c r="R420">
        <v>6</v>
      </c>
    </row>
    <row r="421" spans="1:18">
      <c r="A421">
        <v>420</v>
      </c>
      <c r="B421">
        <v>203</v>
      </c>
      <c r="C421">
        <v>1</v>
      </c>
      <c r="D421" t="s">
        <v>37</v>
      </c>
      <c r="E421">
        <v>3</v>
      </c>
      <c r="F421">
        <v>51</v>
      </c>
      <c r="G421" t="s">
        <v>111</v>
      </c>
      <c r="H421" t="s">
        <v>25</v>
      </c>
      <c r="I421" t="s">
        <v>26</v>
      </c>
      <c r="J421">
        <v>2</v>
      </c>
      <c r="K421">
        <v>828</v>
      </c>
      <c r="L421">
        <v>1</v>
      </c>
      <c r="M421">
        <v>1906</v>
      </c>
      <c r="N421">
        <v>2734</v>
      </c>
      <c r="O421" t="s">
        <v>27</v>
      </c>
      <c r="P421">
        <v>3</v>
      </c>
      <c r="Q421" t="s">
        <v>35</v>
      </c>
      <c r="R421">
        <v>2</v>
      </c>
    </row>
    <row r="422" spans="1:18">
      <c r="A422">
        <v>421</v>
      </c>
      <c r="B422">
        <v>275</v>
      </c>
      <c r="C422">
        <v>4</v>
      </c>
      <c r="D422" t="s">
        <v>23</v>
      </c>
      <c r="E422">
        <v>30</v>
      </c>
      <c r="F422">
        <v>9</v>
      </c>
      <c r="G422" t="s">
        <v>75</v>
      </c>
      <c r="H422" t="s">
        <v>136</v>
      </c>
      <c r="I422" t="s">
        <v>26</v>
      </c>
      <c r="J422">
        <v>1</v>
      </c>
      <c r="K422">
        <v>2580</v>
      </c>
      <c r="L422">
        <v>2</v>
      </c>
      <c r="M422">
        <v>3800</v>
      </c>
      <c r="N422">
        <v>6380</v>
      </c>
      <c r="O422" t="s">
        <v>27</v>
      </c>
      <c r="P422">
        <v>3</v>
      </c>
      <c r="Q422" t="s">
        <v>35</v>
      </c>
      <c r="R422">
        <v>2</v>
      </c>
    </row>
    <row r="423" spans="1:18">
      <c r="A423">
        <v>422</v>
      </c>
      <c r="B423">
        <v>228</v>
      </c>
      <c r="C423">
        <v>1</v>
      </c>
      <c r="D423" t="s">
        <v>37</v>
      </c>
      <c r="E423">
        <v>3</v>
      </c>
      <c r="F423">
        <v>7</v>
      </c>
      <c r="G423" t="s">
        <v>61</v>
      </c>
      <c r="H423" t="s">
        <v>134</v>
      </c>
      <c r="I423" t="s">
        <v>62</v>
      </c>
      <c r="J423">
        <v>2</v>
      </c>
      <c r="K423">
        <v>216</v>
      </c>
      <c r="L423">
        <v>1</v>
      </c>
      <c r="M423">
        <v>1470</v>
      </c>
      <c r="N423">
        <v>1686</v>
      </c>
      <c r="O423" t="s">
        <v>46</v>
      </c>
      <c r="P423">
        <v>1</v>
      </c>
      <c r="Q423" t="s">
        <v>32</v>
      </c>
      <c r="R423">
        <v>1</v>
      </c>
    </row>
    <row r="424" spans="1:18">
      <c r="A424">
        <v>423</v>
      </c>
      <c r="B424">
        <v>278</v>
      </c>
      <c r="C424">
        <v>4</v>
      </c>
      <c r="D424" t="s">
        <v>23</v>
      </c>
      <c r="E424">
        <v>30</v>
      </c>
      <c r="F424">
        <v>34</v>
      </c>
      <c r="G424" t="s">
        <v>87</v>
      </c>
      <c r="H424" t="s">
        <v>44</v>
      </c>
      <c r="I424" t="s">
        <v>26</v>
      </c>
      <c r="J424">
        <v>3</v>
      </c>
      <c r="K424">
        <v>12900</v>
      </c>
      <c r="L424">
        <v>1</v>
      </c>
      <c r="M424">
        <v>2440</v>
      </c>
      <c r="N424">
        <v>15340</v>
      </c>
      <c r="O424" t="s">
        <v>27</v>
      </c>
      <c r="P424">
        <v>3</v>
      </c>
      <c r="Q424" t="s">
        <v>35</v>
      </c>
      <c r="R424">
        <v>2</v>
      </c>
    </row>
    <row r="425" spans="1:18">
      <c r="A425">
        <v>424</v>
      </c>
      <c r="B425">
        <v>147</v>
      </c>
      <c r="C425">
        <v>4</v>
      </c>
      <c r="D425" t="s">
        <v>23</v>
      </c>
      <c r="E425">
        <v>30</v>
      </c>
      <c r="F425">
        <v>47</v>
      </c>
      <c r="G425" t="s">
        <v>72</v>
      </c>
      <c r="H425" t="s">
        <v>167</v>
      </c>
      <c r="I425" t="s">
        <v>40</v>
      </c>
      <c r="J425">
        <v>1</v>
      </c>
      <c r="K425">
        <v>3300</v>
      </c>
      <c r="L425">
        <v>2</v>
      </c>
      <c r="M425">
        <v>1240</v>
      </c>
      <c r="N425">
        <v>4540</v>
      </c>
      <c r="O425" t="s">
        <v>46</v>
      </c>
      <c r="P425">
        <v>3</v>
      </c>
      <c r="Q425" t="s">
        <v>35</v>
      </c>
      <c r="R425">
        <v>2</v>
      </c>
    </row>
    <row r="426" spans="1:18">
      <c r="A426">
        <v>425</v>
      </c>
      <c r="B426">
        <v>249</v>
      </c>
      <c r="C426">
        <v>4</v>
      </c>
      <c r="D426" t="s">
        <v>23</v>
      </c>
      <c r="E426">
        <v>30</v>
      </c>
      <c r="F426">
        <v>34</v>
      </c>
      <c r="G426" t="s">
        <v>87</v>
      </c>
      <c r="H426" t="s">
        <v>44</v>
      </c>
      <c r="I426" t="s">
        <v>26</v>
      </c>
      <c r="J426">
        <v>2</v>
      </c>
      <c r="K426">
        <v>9840</v>
      </c>
      <c r="L426">
        <v>2</v>
      </c>
      <c r="M426">
        <v>9760</v>
      </c>
      <c r="N426">
        <v>19600</v>
      </c>
      <c r="O426" t="s">
        <v>27</v>
      </c>
      <c r="P426">
        <v>2</v>
      </c>
      <c r="Q426" t="s">
        <v>28</v>
      </c>
      <c r="R426">
        <v>4</v>
      </c>
    </row>
    <row r="427" spans="1:18">
      <c r="A427">
        <v>426</v>
      </c>
      <c r="B427">
        <v>230</v>
      </c>
      <c r="C427">
        <v>3</v>
      </c>
      <c r="D427" t="s">
        <v>33</v>
      </c>
      <c r="E427">
        <v>14</v>
      </c>
      <c r="F427">
        <v>59</v>
      </c>
      <c r="G427" t="s">
        <v>80</v>
      </c>
      <c r="H427" t="s">
        <v>44</v>
      </c>
      <c r="I427" t="s">
        <v>62</v>
      </c>
      <c r="J427">
        <v>2</v>
      </c>
      <c r="K427">
        <v>1498</v>
      </c>
      <c r="L427">
        <v>1</v>
      </c>
      <c r="M427">
        <v>1520</v>
      </c>
      <c r="N427">
        <v>3018</v>
      </c>
      <c r="O427" t="s">
        <v>46</v>
      </c>
      <c r="P427">
        <v>1</v>
      </c>
      <c r="Q427" t="s">
        <v>32</v>
      </c>
      <c r="R427">
        <v>1</v>
      </c>
    </row>
    <row r="428" spans="1:18">
      <c r="A428">
        <v>427</v>
      </c>
      <c r="B428">
        <v>197</v>
      </c>
      <c r="C428">
        <v>1</v>
      </c>
      <c r="D428" t="s">
        <v>37</v>
      </c>
      <c r="E428">
        <v>3</v>
      </c>
      <c r="F428">
        <v>59</v>
      </c>
      <c r="G428" t="s">
        <v>80</v>
      </c>
      <c r="H428" t="s">
        <v>44</v>
      </c>
      <c r="I428" t="s">
        <v>62</v>
      </c>
      <c r="J428">
        <v>2</v>
      </c>
      <c r="K428">
        <v>1284</v>
      </c>
      <c r="L428">
        <v>1</v>
      </c>
      <c r="M428">
        <v>6080</v>
      </c>
      <c r="N428">
        <v>7364</v>
      </c>
      <c r="O428" t="s">
        <v>46</v>
      </c>
      <c r="P428">
        <v>2</v>
      </c>
      <c r="Q428" t="s">
        <v>28</v>
      </c>
      <c r="R428">
        <v>4</v>
      </c>
    </row>
    <row r="429" spans="1:18">
      <c r="A429">
        <v>428</v>
      </c>
      <c r="B429">
        <v>289</v>
      </c>
      <c r="C429">
        <v>2</v>
      </c>
      <c r="D429" t="s">
        <v>29</v>
      </c>
      <c r="E429">
        <v>7</v>
      </c>
      <c r="F429">
        <v>63</v>
      </c>
      <c r="G429" t="s">
        <v>65</v>
      </c>
      <c r="H429" t="s">
        <v>44</v>
      </c>
      <c r="I429" t="s">
        <v>40</v>
      </c>
      <c r="J429">
        <v>2</v>
      </c>
      <c r="K429">
        <v>3220</v>
      </c>
      <c r="L429">
        <v>1</v>
      </c>
      <c r="M429">
        <v>1200</v>
      </c>
      <c r="N429">
        <v>4420</v>
      </c>
      <c r="O429" t="s">
        <v>27</v>
      </c>
      <c r="P429">
        <v>2</v>
      </c>
      <c r="Q429" t="s">
        <v>28</v>
      </c>
      <c r="R429">
        <v>4</v>
      </c>
    </row>
    <row r="430" spans="1:18">
      <c r="A430">
        <v>429</v>
      </c>
      <c r="B430">
        <v>204</v>
      </c>
      <c r="C430">
        <v>4</v>
      </c>
      <c r="D430" t="s">
        <v>23</v>
      </c>
      <c r="E430">
        <v>30</v>
      </c>
      <c r="F430">
        <v>18</v>
      </c>
      <c r="G430" t="s">
        <v>52</v>
      </c>
      <c r="H430" t="s">
        <v>145</v>
      </c>
      <c r="I430" t="s">
        <v>40</v>
      </c>
      <c r="J430">
        <v>2</v>
      </c>
      <c r="K430">
        <v>7500</v>
      </c>
      <c r="L430">
        <v>1</v>
      </c>
      <c r="M430">
        <v>140</v>
      </c>
      <c r="N430">
        <v>7640</v>
      </c>
      <c r="O430" t="s">
        <v>27</v>
      </c>
      <c r="P430">
        <v>1</v>
      </c>
      <c r="Q430" t="s">
        <v>32</v>
      </c>
      <c r="R430">
        <v>1</v>
      </c>
    </row>
    <row r="431" spans="1:18">
      <c r="A431">
        <v>430</v>
      </c>
      <c r="B431">
        <v>248</v>
      </c>
      <c r="C431">
        <v>1</v>
      </c>
      <c r="D431" t="s">
        <v>37</v>
      </c>
      <c r="E431">
        <v>3</v>
      </c>
      <c r="F431">
        <v>48</v>
      </c>
      <c r="G431" t="s">
        <v>66</v>
      </c>
      <c r="H431" t="s">
        <v>168</v>
      </c>
      <c r="I431" t="s">
        <v>26</v>
      </c>
      <c r="J431">
        <v>3</v>
      </c>
      <c r="K431">
        <v>4266</v>
      </c>
      <c r="L431">
        <v>1</v>
      </c>
      <c r="M431">
        <v>7320</v>
      </c>
      <c r="N431">
        <v>11586</v>
      </c>
      <c r="O431" t="s">
        <v>27</v>
      </c>
      <c r="P431">
        <v>4</v>
      </c>
      <c r="Q431" t="s">
        <v>41</v>
      </c>
      <c r="R431">
        <v>6</v>
      </c>
    </row>
    <row r="432" spans="1:18">
      <c r="A432">
        <v>431</v>
      </c>
      <c r="B432">
        <v>113</v>
      </c>
      <c r="C432">
        <v>4</v>
      </c>
      <c r="D432" t="s">
        <v>23</v>
      </c>
      <c r="E432">
        <v>30</v>
      </c>
      <c r="F432">
        <v>12</v>
      </c>
      <c r="G432" t="s">
        <v>106</v>
      </c>
      <c r="H432" t="s">
        <v>139</v>
      </c>
      <c r="I432" t="s">
        <v>40</v>
      </c>
      <c r="J432">
        <v>2</v>
      </c>
      <c r="K432">
        <v>20880</v>
      </c>
      <c r="L432">
        <v>2</v>
      </c>
      <c r="M432">
        <v>1600</v>
      </c>
      <c r="N432">
        <v>22480</v>
      </c>
      <c r="O432" t="s">
        <v>27</v>
      </c>
      <c r="P432">
        <v>2</v>
      </c>
      <c r="Q432" t="s">
        <v>28</v>
      </c>
      <c r="R432">
        <v>4</v>
      </c>
    </row>
    <row r="433" spans="1:18">
      <c r="A433">
        <v>432</v>
      </c>
      <c r="B433">
        <v>278</v>
      </c>
      <c r="C433">
        <v>1</v>
      </c>
      <c r="D433" t="s">
        <v>37</v>
      </c>
      <c r="E433">
        <v>3</v>
      </c>
      <c r="F433">
        <v>12</v>
      </c>
      <c r="G433" t="s">
        <v>106</v>
      </c>
      <c r="H433" t="s">
        <v>139</v>
      </c>
      <c r="I433" t="s">
        <v>40</v>
      </c>
      <c r="J433">
        <v>1</v>
      </c>
      <c r="K433">
        <v>426</v>
      </c>
      <c r="L433">
        <v>2</v>
      </c>
      <c r="M433">
        <v>800</v>
      </c>
      <c r="N433">
        <v>1226</v>
      </c>
      <c r="O433" t="s">
        <v>27</v>
      </c>
      <c r="P433">
        <v>3</v>
      </c>
      <c r="Q433" t="s">
        <v>35</v>
      </c>
      <c r="R433">
        <v>2</v>
      </c>
    </row>
    <row r="434" spans="1:18">
      <c r="A434">
        <v>433</v>
      </c>
      <c r="B434">
        <v>65</v>
      </c>
      <c r="C434">
        <v>3</v>
      </c>
      <c r="D434" t="s">
        <v>33</v>
      </c>
      <c r="E434">
        <v>14</v>
      </c>
      <c r="F434">
        <v>22</v>
      </c>
      <c r="G434" t="s">
        <v>71</v>
      </c>
      <c r="H434" t="s">
        <v>149</v>
      </c>
      <c r="I434" t="s">
        <v>26</v>
      </c>
      <c r="J434">
        <v>3</v>
      </c>
      <c r="K434">
        <v>4382</v>
      </c>
      <c r="L434">
        <v>1</v>
      </c>
      <c r="M434">
        <v>979</v>
      </c>
      <c r="N434">
        <v>5361</v>
      </c>
      <c r="O434" t="s">
        <v>27</v>
      </c>
      <c r="P434">
        <v>1</v>
      </c>
      <c r="Q434" t="s">
        <v>32</v>
      </c>
      <c r="R434">
        <v>1</v>
      </c>
    </row>
    <row r="435" spans="1:18">
      <c r="A435">
        <v>434</v>
      </c>
      <c r="B435">
        <v>214</v>
      </c>
      <c r="C435">
        <v>3</v>
      </c>
      <c r="D435" t="s">
        <v>33</v>
      </c>
      <c r="E435">
        <v>14</v>
      </c>
      <c r="F435">
        <v>8</v>
      </c>
      <c r="G435" t="s">
        <v>86</v>
      </c>
      <c r="H435" t="s">
        <v>135</v>
      </c>
      <c r="I435" t="s">
        <v>64</v>
      </c>
      <c r="J435">
        <v>3</v>
      </c>
      <c r="K435">
        <v>5152</v>
      </c>
      <c r="L435">
        <v>1</v>
      </c>
      <c r="M435">
        <v>1880</v>
      </c>
      <c r="N435">
        <v>7032</v>
      </c>
      <c r="O435" t="s">
        <v>46</v>
      </c>
      <c r="P435">
        <v>3</v>
      </c>
      <c r="Q435" t="s">
        <v>35</v>
      </c>
      <c r="R435">
        <v>2</v>
      </c>
    </row>
    <row r="436" spans="1:18">
      <c r="A436">
        <v>435</v>
      </c>
      <c r="B436">
        <v>285</v>
      </c>
      <c r="C436">
        <v>1</v>
      </c>
      <c r="D436" t="s">
        <v>37</v>
      </c>
      <c r="E436">
        <v>3</v>
      </c>
      <c r="F436">
        <v>62</v>
      </c>
      <c r="G436" t="s">
        <v>73</v>
      </c>
      <c r="H436" t="s">
        <v>57</v>
      </c>
      <c r="I436" t="s">
        <v>26</v>
      </c>
      <c r="J436">
        <v>2</v>
      </c>
      <c r="K436">
        <v>510</v>
      </c>
      <c r="L436">
        <v>1</v>
      </c>
      <c r="M436">
        <v>3560</v>
      </c>
      <c r="N436">
        <v>4070</v>
      </c>
      <c r="O436" t="s">
        <v>27</v>
      </c>
      <c r="P436">
        <v>3</v>
      </c>
      <c r="Q436" t="s">
        <v>35</v>
      </c>
      <c r="R436">
        <v>2</v>
      </c>
    </row>
    <row r="437" spans="1:18">
      <c r="A437">
        <v>436</v>
      </c>
      <c r="B437">
        <v>252</v>
      </c>
      <c r="C437">
        <v>4</v>
      </c>
      <c r="D437" t="s">
        <v>23</v>
      </c>
      <c r="E437">
        <v>30</v>
      </c>
      <c r="F437">
        <v>68</v>
      </c>
      <c r="G437" t="s">
        <v>68</v>
      </c>
      <c r="H437" t="s">
        <v>31</v>
      </c>
      <c r="I437" t="s">
        <v>40</v>
      </c>
      <c r="J437">
        <v>2</v>
      </c>
      <c r="K437">
        <v>4650</v>
      </c>
      <c r="L437">
        <v>1</v>
      </c>
      <c r="M437">
        <v>340</v>
      </c>
      <c r="N437">
        <v>4990</v>
      </c>
      <c r="O437" t="s">
        <v>27</v>
      </c>
      <c r="P437">
        <v>1</v>
      </c>
      <c r="Q437" t="s">
        <v>32</v>
      </c>
      <c r="R437">
        <v>1</v>
      </c>
    </row>
    <row r="438" spans="1:18">
      <c r="A438">
        <v>437</v>
      </c>
      <c r="B438">
        <v>281</v>
      </c>
      <c r="C438">
        <v>4</v>
      </c>
      <c r="D438" t="s">
        <v>23</v>
      </c>
      <c r="E438">
        <v>30</v>
      </c>
      <c r="F438">
        <v>41</v>
      </c>
      <c r="G438" t="s">
        <v>60</v>
      </c>
      <c r="H438" t="s">
        <v>158</v>
      </c>
      <c r="I438" t="s">
        <v>40</v>
      </c>
      <c r="J438">
        <v>3</v>
      </c>
      <c r="K438">
        <v>16380</v>
      </c>
      <c r="L438">
        <v>1</v>
      </c>
      <c r="M438">
        <v>620</v>
      </c>
      <c r="N438">
        <v>17000</v>
      </c>
      <c r="O438" t="s">
        <v>46</v>
      </c>
      <c r="P438">
        <v>3</v>
      </c>
      <c r="Q438" t="s">
        <v>35</v>
      </c>
      <c r="R438">
        <v>2</v>
      </c>
    </row>
    <row r="439" spans="1:18">
      <c r="A439">
        <v>438</v>
      </c>
      <c r="B439">
        <v>254</v>
      </c>
      <c r="C439">
        <v>3</v>
      </c>
      <c r="D439" t="s">
        <v>33</v>
      </c>
      <c r="E439">
        <v>14</v>
      </c>
      <c r="F439">
        <v>3</v>
      </c>
      <c r="G439" t="s">
        <v>110</v>
      </c>
      <c r="H439" t="s">
        <v>130</v>
      </c>
      <c r="I439" t="s">
        <v>40</v>
      </c>
      <c r="J439">
        <v>3</v>
      </c>
      <c r="K439">
        <v>18060</v>
      </c>
      <c r="L439">
        <v>2</v>
      </c>
      <c r="M439">
        <v>3000</v>
      </c>
      <c r="N439">
        <v>21060</v>
      </c>
      <c r="O439" t="s">
        <v>27</v>
      </c>
      <c r="P439">
        <v>4</v>
      </c>
      <c r="Q439" t="s">
        <v>41</v>
      </c>
      <c r="R439">
        <v>6</v>
      </c>
    </row>
    <row r="440" spans="1:18">
      <c r="A440">
        <v>439</v>
      </c>
      <c r="B440">
        <v>104</v>
      </c>
      <c r="C440">
        <v>4</v>
      </c>
      <c r="D440" t="s">
        <v>23</v>
      </c>
      <c r="E440">
        <v>30</v>
      </c>
      <c r="F440">
        <v>50</v>
      </c>
      <c r="G440" t="s">
        <v>81</v>
      </c>
      <c r="H440" t="s">
        <v>25</v>
      </c>
      <c r="I440" t="s">
        <v>82</v>
      </c>
      <c r="J440">
        <v>2</v>
      </c>
      <c r="K440">
        <v>3030</v>
      </c>
      <c r="L440">
        <v>2</v>
      </c>
      <c r="M440">
        <v>2120</v>
      </c>
      <c r="N440">
        <v>5150</v>
      </c>
      <c r="O440" t="s">
        <v>83</v>
      </c>
      <c r="P440">
        <v>1</v>
      </c>
      <c r="Q440" t="s">
        <v>32</v>
      </c>
      <c r="R440">
        <v>1</v>
      </c>
    </row>
    <row r="441" spans="1:18">
      <c r="A441">
        <v>440</v>
      </c>
      <c r="B441">
        <v>37</v>
      </c>
      <c r="C441">
        <v>4</v>
      </c>
      <c r="D441" t="s">
        <v>23</v>
      </c>
      <c r="E441">
        <v>30</v>
      </c>
      <c r="F441">
        <v>46</v>
      </c>
      <c r="G441" t="s">
        <v>67</v>
      </c>
      <c r="H441" t="s">
        <v>166</v>
      </c>
      <c r="I441" t="s">
        <v>26</v>
      </c>
      <c r="J441">
        <v>3</v>
      </c>
      <c r="K441">
        <v>63720</v>
      </c>
      <c r="L441">
        <v>2</v>
      </c>
      <c r="M441">
        <v>9440</v>
      </c>
      <c r="N441">
        <v>73160</v>
      </c>
      <c r="O441" t="s">
        <v>27</v>
      </c>
      <c r="P441">
        <v>2</v>
      </c>
      <c r="Q441" t="s">
        <v>28</v>
      </c>
      <c r="R441">
        <v>4</v>
      </c>
    </row>
    <row r="442" spans="1:18">
      <c r="A442">
        <v>441</v>
      </c>
      <c r="B442">
        <v>6</v>
      </c>
      <c r="C442">
        <v>2</v>
      </c>
      <c r="D442" t="s">
        <v>29</v>
      </c>
      <c r="E442">
        <v>7</v>
      </c>
      <c r="F442">
        <v>48</v>
      </c>
      <c r="G442" t="s">
        <v>66</v>
      </c>
      <c r="H442" t="s">
        <v>168</v>
      </c>
      <c r="I442" t="s">
        <v>26</v>
      </c>
      <c r="J442">
        <v>1</v>
      </c>
      <c r="K442">
        <v>1204</v>
      </c>
      <c r="L442">
        <v>1</v>
      </c>
      <c r="M442">
        <v>4880</v>
      </c>
      <c r="N442">
        <v>6084</v>
      </c>
      <c r="O442" t="s">
        <v>27</v>
      </c>
      <c r="P442">
        <v>2</v>
      </c>
      <c r="Q442" t="s">
        <v>28</v>
      </c>
      <c r="R442">
        <v>4</v>
      </c>
    </row>
    <row r="443" spans="1:18">
      <c r="A443">
        <v>442</v>
      </c>
      <c r="B443">
        <v>5</v>
      </c>
      <c r="C443">
        <v>2</v>
      </c>
      <c r="D443" t="s">
        <v>29</v>
      </c>
      <c r="E443">
        <v>7</v>
      </c>
      <c r="F443">
        <v>47</v>
      </c>
      <c r="G443" t="s">
        <v>72</v>
      </c>
      <c r="H443" t="s">
        <v>167</v>
      </c>
      <c r="I443" t="s">
        <v>40</v>
      </c>
      <c r="J443">
        <v>3</v>
      </c>
      <c r="K443">
        <v>2303</v>
      </c>
      <c r="L443">
        <v>1</v>
      </c>
      <c r="M443">
        <v>310</v>
      </c>
      <c r="N443">
        <v>2613</v>
      </c>
      <c r="O443" t="s">
        <v>46</v>
      </c>
      <c r="P443">
        <v>1</v>
      </c>
      <c r="Q443" t="s">
        <v>32</v>
      </c>
      <c r="R443">
        <v>1</v>
      </c>
    </row>
    <row r="444" spans="1:18">
      <c r="A444">
        <v>443</v>
      </c>
      <c r="B444">
        <v>225</v>
      </c>
      <c r="C444">
        <v>4</v>
      </c>
      <c r="D444" t="s">
        <v>23</v>
      </c>
      <c r="E444">
        <v>30</v>
      </c>
      <c r="F444">
        <v>45</v>
      </c>
      <c r="G444" t="s">
        <v>45</v>
      </c>
      <c r="H444" t="s">
        <v>165</v>
      </c>
      <c r="I444" t="s">
        <v>40</v>
      </c>
      <c r="J444">
        <v>1</v>
      </c>
      <c r="K444">
        <v>2430</v>
      </c>
      <c r="L444">
        <v>1</v>
      </c>
      <c r="M444">
        <v>360</v>
      </c>
      <c r="N444">
        <v>2790</v>
      </c>
      <c r="O444" t="s">
        <v>46</v>
      </c>
      <c r="P444">
        <v>1</v>
      </c>
      <c r="Q444" t="s">
        <v>32</v>
      </c>
      <c r="R444">
        <v>1</v>
      </c>
    </row>
    <row r="445" spans="1:18">
      <c r="A445">
        <v>444</v>
      </c>
      <c r="B445">
        <v>41</v>
      </c>
      <c r="C445">
        <v>4</v>
      </c>
      <c r="D445" t="s">
        <v>23</v>
      </c>
      <c r="E445">
        <v>30</v>
      </c>
      <c r="F445">
        <v>49</v>
      </c>
      <c r="G445" t="s">
        <v>91</v>
      </c>
      <c r="H445" t="s">
        <v>31</v>
      </c>
      <c r="I445" t="s">
        <v>40</v>
      </c>
      <c r="J445">
        <v>3</v>
      </c>
      <c r="K445">
        <v>57240</v>
      </c>
      <c r="L445">
        <v>1</v>
      </c>
      <c r="M445">
        <v>2220</v>
      </c>
      <c r="N445">
        <v>59460</v>
      </c>
      <c r="O445" t="s">
        <v>27</v>
      </c>
      <c r="P445">
        <v>4</v>
      </c>
      <c r="Q445" t="s">
        <v>41</v>
      </c>
      <c r="R445">
        <v>6</v>
      </c>
    </row>
    <row r="446" spans="1:18">
      <c r="A446">
        <v>445</v>
      </c>
      <c r="B446">
        <v>160</v>
      </c>
      <c r="C446">
        <v>2</v>
      </c>
      <c r="D446" t="s">
        <v>29</v>
      </c>
      <c r="E446">
        <v>7</v>
      </c>
      <c r="F446">
        <v>59</v>
      </c>
      <c r="G446" t="s">
        <v>80</v>
      </c>
      <c r="H446" t="s">
        <v>44</v>
      </c>
      <c r="I446" t="s">
        <v>62</v>
      </c>
      <c r="J446">
        <v>2</v>
      </c>
      <c r="K446">
        <v>4494</v>
      </c>
      <c r="L446">
        <v>2</v>
      </c>
      <c r="M446">
        <v>18240</v>
      </c>
      <c r="N446">
        <v>22734</v>
      </c>
      <c r="O446" t="s">
        <v>46</v>
      </c>
      <c r="P446">
        <v>4</v>
      </c>
      <c r="Q446" t="s">
        <v>41</v>
      </c>
      <c r="R446">
        <v>6</v>
      </c>
    </row>
    <row r="447" spans="1:18">
      <c r="A447">
        <v>446</v>
      </c>
      <c r="B447">
        <v>23</v>
      </c>
      <c r="C447">
        <v>2</v>
      </c>
      <c r="D447" t="s">
        <v>29</v>
      </c>
      <c r="E447">
        <v>7</v>
      </c>
      <c r="F447">
        <v>41</v>
      </c>
      <c r="G447" t="s">
        <v>60</v>
      </c>
      <c r="H447" t="s">
        <v>158</v>
      </c>
      <c r="I447" t="s">
        <v>40</v>
      </c>
      <c r="J447">
        <v>1</v>
      </c>
      <c r="K447">
        <v>798</v>
      </c>
      <c r="L447">
        <v>1</v>
      </c>
      <c r="M447">
        <v>620</v>
      </c>
      <c r="N447">
        <v>1418</v>
      </c>
      <c r="O447" t="s">
        <v>46</v>
      </c>
      <c r="P447">
        <v>3</v>
      </c>
      <c r="Q447" t="s">
        <v>35</v>
      </c>
      <c r="R447">
        <v>2</v>
      </c>
    </row>
    <row r="448" spans="1:18">
      <c r="A448">
        <v>447</v>
      </c>
      <c r="B448">
        <v>273</v>
      </c>
      <c r="C448">
        <v>4</v>
      </c>
      <c r="D448" t="s">
        <v>23</v>
      </c>
      <c r="E448">
        <v>30</v>
      </c>
      <c r="F448">
        <v>7</v>
      </c>
      <c r="G448" t="s">
        <v>61</v>
      </c>
      <c r="H448" t="s">
        <v>134</v>
      </c>
      <c r="I448" t="s">
        <v>62</v>
      </c>
      <c r="J448">
        <v>2</v>
      </c>
      <c r="K448">
        <v>2160</v>
      </c>
      <c r="L448">
        <v>1</v>
      </c>
      <c r="M448">
        <v>1470</v>
      </c>
      <c r="N448">
        <v>3630</v>
      </c>
      <c r="O448" t="s">
        <v>46</v>
      </c>
      <c r="P448">
        <v>1</v>
      </c>
      <c r="Q448" t="s">
        <v>32</v>
      </c>
      <c r="R448">
        <v>1</v>
      </c>
    </row>
    <row r="449" spans="1:18">
      <c r="A449">
        <v>448</v>
      </c>
      <c r="B449">
        <v>251</v>
      </c>
      <c r="C449">
        <v>3</v>
      </c>
      <c r="D449" t="s">
        <v>33</v>
      </c>
      <c r="E449">
        <v>14</v>
      </c>
      <c r="F449">
        <v>15</v>
      </c>
      <c r="G449" t="s">
        <v>50</v>
      </c>
      <c r="H449" t="s">
        <v>142</v>
      </c>
      <c r="I449" t="s">
        <v>40</v>
      </c>
      <c r="J449">
        <v>3</v>
      </c>
      <c r="K449">
        <v>19572</v>
      </c>
      <c r="L449">
        <v>1</v>
      </c>
      <c r="M449">
        <v>1200</v>
      </c>
      <c r="N449">
        <v>20772</v>
      </c>
      <c r="O449" t="s">
        <v>27</v>
      </c>
      <c r="P449">
        <v>4</v>
      </c>
      <c r="Q449" t="s">
        <v>41</v>
      </c>
      <c r="R449">
        <v>6</v>
      </c>
    </row>
    <row r="450" spans="1:18">
      <c r="A450">
        <v>449</v>
      </c>
      <c r="B450">
        <v>197</v>
      </c>
      <c r="C450">
        <v>2</v>
      </c>
      <c r="D450" t="s">
        <v>29</v>
      </c>
      <c r="E450">
        <v>7</v>
      </c>
      <c r="F450">
        <v>48</v>
      </c>
      <c r="G450" t="s">
        <v>66</v>
      </c>
      <c r="H450" t="s">
        <v>168</v>
      </c>
      <c r="I450" t="s">
        <v>26</v>
      </c>
      <c r="J450">
        <v>1</v>
      </c>
      <c r="K450">
        <v>602</v>
      </c>
      <c r="L450">
        <v>1</v>
      </c>
      <c r="M450">
        <v>2440</v>
      </c>
      <c r="N450">
        <v>3042</v>
      </c>
      <c r="O450" t="s">
        <v>27</v>
      </c>
      <c r="P450">
        <v>3</v>
      </c>
      <c r="Q450" t="s">
        <v>35</v>
      </c>
      <c r="R450">
        <v>2</v>
      </c>
    </row>
    <row r="451" spans="1:18">
      <c r="A451">
        <v>450</v>
      </c>
      <c r="B451">
        <v>75</v>
      </c>
      <c r="C451">
        <v>1</v>
      </c>
      <c r="D451" t="s">
        <v>37</v>
      </c>
      <c r="E451">
        <v>3</v>
      </c>
      <c r="F451">
        <v>66</v>
      </c>
      <c r="G451" t="s">
        <v>59</v>
      </c>
      <c r="H451" t="s">
        <v>57</v>
      </c>
      <c r="I451" t="s">
        <v>26</v>
      </c>
      <c r="J451">
        <v>1</v>
      </c>
      <c r="K451">
        <v>282</v>
      </c>
      <c r="L451">
        <v>2</v>
      </c>
      <c r="M451">
        <v>5400</v>
      </c>
      <c r="N451">
        <v>5682</v>
      </c>
      <c r="O451" t="s">
        <v>27</v>
      </c>
      <c r="P451">
        <v>3</v>
      </c>
      <c r="Q451" t="s">
        <v>35</v>
      </c>
      <c r="R451">
        <v>2</v>
      </c>
    </row>
    <row r="452" spans="1:18">
      <c r="A452">
        <v>451</v>
      </c>
      <c r="B452">
        <v>79</v>
      </c>
      <c r="C452">
        <v>2</v>
      </c>
      <c r="D452" t="s">
        <v>29</v>
      </c>
      <c r="E452">
        <v>7</v>
      </c>
      <c r="F452">
        <v>57</v>
      </c>
      <c r="G452" t="s">
        <v>39</v>
      </c>
      <c r="H452" t="s">
        <v>31</v>
      </c>
      <c r="I452" t="s">
        <v>40</v>
      </c>
      <c r="J452">
        <v>1</v>
      </c>
      <c r="K452">
        <v>2688</v>
      </c>
      <c r="L452">
        <v>1</v>
      </c>
      <c r="M452">
        <v>1200</v>
      </c>
      <c r="N452">
        <v>3888</v>
      </c>
      <c r="O452" t="s">
        <v>27</v>
      </c>
      <c r="P452">
        <v>4</v>
      </c>
      <c r="Q452" t="s">
        <v>41</v>
      </c>
      <c r="R452">
        <v>6</v>
      </c>
    </row>
    <row r="453" spans="1:18">
      <c r="A453">
        <v>452</v>
      </c>
      <c r="B453">
        <v>279</v>
      </c>
      <c r="C453">
        <v>2</v>
      </c>
      <c r="D453" t="s">
        <v>29</v>
      </c>
      <c r="E453">
        <v>7</v>
      </c>
      <c r="F453">
        <v>17</v>
      </c>
      <c r="G453" t="s">
        <v>92</v>
      </c>
      <c r="H453" t="s">
        <v>144</v>
      </c>
      <c r="I453" t="s">
        <v>40</v>
      </c>
      <c r="J453">
        <v>2</v>
      </c>
      <c r="K453">
        <v>7560</v>
      </c>
      <c r="L453">
        <v>1</v>
      </c>
      <c r="M453">
        <v>780</v>
      </c>
      <c r="N453">
        <v>8340</v>
      </c>
      <c r="O453" t="s">
        <v>27</v>
      </c>
      <c r="P453">
        <v>4</v>
      </c>
      <c r="Q453" t="s">
        <v>41</v>
      </c>
      <c r="R453">
        <v>6</v>
      </c>
    </row>
    <row r="454" spans="1:18">
      <c r="A454">
        <v>453</v>
      </c>
      <c r="B454">
        <v>84</v>
      </c>
      <c r="C454">
        <v>1</v>
      </c>
      <c r="D454" t="s">
        <v>37</v>
      </c>
      <c r="E454">
        <v>3</v>
      </c>
      <c r="F454">
        <v>47</v>
      </c>
      <c r="G454" t="s">
        <v>72</v>
      </c>
      <c r="H454" t="s">
        <v>167</v>
      </c>
      <c r="I454" t="s">
        <v>40</v>
      </c>
      <c r="J454">
        <v>2</v>
      </c>
      <c r="K454">
        <v>408</v>
      </c>
      <c r="L454">
        <v>2</v>
      </c>
      <c r="M454">
        <v>620</v>
      </c>
      <c r="N454">
        <v>1028</v>
      </c>
      <c r="O454" t="s">
        <v>46</v>
      </c>
      <c r="P454">
        <v>1</v>
      </c>
      <c r="Q454" t="s">
        <v>32</v>
      </c>
      <c r="R454">
        <v>1</v>
      </c>
    </row>
    <row r="455" spans="1:18">
      <c r="A455">
        <v>454</v>
      </c>
      <c r="B455">
        <v>6</v>
      </c>
      <c r="C455">
        <v>1</v>
      </c>
      <c r="D455" t="s">
        <v>37</v>
      </c>
      <c r="E455">
        <v>3</v>
      </c>
      <c r="F455">
        <v>18</v>
      </c>
      <c r="G455" t="s">
        <v>52</v>
      </c>
      <c r="H455" t="s">
        <v>145</v>
      </c>
      <c r="I455" t="s">
        <v>40</v>
      </c>
      <c r="J455">
        <v>3</v>
      </c>
      <c r="K455">
        <v>2160</v>
      </c>
      <c r="L455">
        <v>1</v>
      </c>
      <c r="M455">
        <v>140</v>
      </c>
      <c r="N455">
        <v>2300</v>
      </c>
      <c r="O455" t="s">
        <v>27</v>
      </c>
      <c r="P455">
        <v>1</v>
      </c>
      <c r="Q455" t="s">
        <v>32</v>
      </c>
      <c r="R455">
        <v>1</v>
      </c>
    </row>
    <row r="456" spans="1:18">
      <c r="A456">
        <v>455</v>
      </c>
      <c r="B456">
        <v>276</v>
      </c>
      <c r="C456">
        <v>2</v>
      </c>
      <c r="D456" t="s">
        <v>29</v>
      </c>
      <c r="E456">
        <v>7</v>
      </c>
      <c r="F456">
        <v>52</v>
      </c>
      <c r="G456" t="s">
        <v>54</v>
      </c>
      <c r="H456" t="s">
        <v>25</v>
      </c>
      <c r="I456" t="s">
        <v>40</v>
      </c>
      <c r="J456">
        <v>3</v>
      </c>
      <c r="K456">
        <v>882</v>
      </c>
      <c r="L456">
        <v>2</v>
      </c>
      <c r="M456">
        <v>620</v>
      </c>
      <c r="N456">
        <v>1502</v>
      </c>
      <c r="O456" t="s">
        <v>27</v>
      </c>
      <c r="P456">
        <v>1</v>
      </c>
      <c r="Q456" t="s">
        <v>32</v>
      </c>
      <c r="R456">
        <v>1</v>
      </c>
    </row>
    <row r="457" spans="1:18">
      <c r="A457">
        <v>456</v>
      </c>
      <c r="B457">
        <v>89</v>
      </c>
      <c r="C457">
        <v>4</v>
      </c>
      <c r="D457" t="s">
        <v>23</v>
      </c>
      <c r="E457">
        <v>30</v>
      </c>
      <c r="F457">
        <v>37</v>
      </c>
      <c r="G457" t="s">
        <v>101</v>
      </c>
      <c r="H457" t="s">
        <v>159</v>
      </c>
      <c r="I457" t="s">
        <v>62</v>
      </c>
      <c r="J457">
        <v>3</v>
      </c>
      <c r="K457">
        <v>37800</v>
      </c>
      <c r="L457">
        <v>2</v>
      </c>
      <c r="M457">
        <v>10880</v>
      </c>
      <c r="N457">
        <v>48680</v>
      </c>
      <c r="O457" t="s">
        <v>46</v>
      </c>
      <c r="P457">
        <v>2</v>
      </c>
      <c r="Q457" t="s">
        <v>28</v>
      </c>
      <c r="R457">
        <v>4</v>
      </c>
    </row>
    <row r="458" spans="1:18">
      <c r="A458">
        <v>457</v>
      </c>
      <c r="B458">
        <v>235</v>
      </c>
      <c r="C458">
        <v>4</v>
      </c>
      <c r="D458" t="s">
        <v>23</v>
      </c>
      <c r="E458">
        <v>30</v>
      </c>
      <c r="F458">
        <v>36</v>
      </c>
      <c r="G458" t="s">
        <v>38</v>
      </c>
      <c r="H458" t="s">
        <v>158</v>
      </c>
      <c r="I458" t="s">
        <v>26</v>
      </c>
      <c r="J458">
        <v>1</v>
      </c>
      <c r="K458">
        <v>4080</v>
      </c>
      <c r="L458">
        <v>2</v>
      </c>
      <c r="M458">
        <v>2680</v>
      </c>
      <c r="N458">
        <v>6760</v>
      </c>
      <c r="O458" t="s">
        <v>27</v>
      </c>
      <c r="P458">
        <v>3</v>
      </c>
      <c r="Q458" t="s">
        <v>35</v>
      </c>
      <c r="R458">
        <v>2</v>
      </c>
    </row>
    <row r="459" spans="1:18">
      <c r="A459">
        <v>458</v>
      </c>
      <c r="B459">
        <v>266</v>
      </c>
      <c r="C459">
        <v>4</v>
      </c>
      <c r="D459" t="s">
        <v>23</v>
      </c>
      <c r="E459">
        <v>30</v>
      </c>
      <c r="F459">
        <v>45</v>
      </c>
      <c r="G459" t="s">
        <v>45</v>
      </c>
      <c r="H459" t="s">
        <v>165</v>
      </c>
      <c r="I459" t="s">
        <v>40</v>
      </c>
      <c r="J459">
        <v>2</v>
      </c>
      <c r="K459">
        <v>6360</v>
      </c>
      <c r="L459">
        <v>1</v>
      </c>
      <c r="M459">
        <v>720</v>
      </c>
      <c r="N459">
        <v>7080</v>
      </c>
      <c r="O459" t="s">
        <v>46</v>
      </c>
      <c r="P459">
        <v>3</v>
      </c>
      <c r="Q459" t="s">
        <v>35</v>
      </c>
      <c r="R459">
        <v>2</v>
      </c>
    </row>
    <row r="460" spans="1:18">
      <c r="A460">
        <v>459</v>
      </c>
      <c r="B460">
        <v>261</v>
      </c>
      <c r="C460">
        <v>3</v>
      </c>
      <c r="D460" t="s">
        <v>33</v>
      </c>
      <c r="E460">
        <v>14</v>
      </c>
      <c r="F460">
        <v>66</v>
      </c>
      <c r="G460" t="s">
        <v>59</v>
      </c>
      <c r="H460" t="s">
        <v>57</v>
      </c>
      <c r="I460" t="s">
        <v>26</v>
      </c>
      <c r="J460">
        <v>3</v>
      </c>
      <c r="K460">
        <v>33096</v>
      </c>
      <c r="L460">
        <v>1</v>
      </c>
      <c r="M460">
        <v>8100</v>
      </c>
      <c r="N460">
        <v>41196</v>
      </c>
      <c r="O460" t="s">
        <v>27</v>
      </c>
      <c r="P460">
        <v>4</v>
      </c>
      <c r="Q460" t="s">
        <v>41</v>
      </c>
      <c r="R460">
        <v>6</v>
      </c>
    </row>
    <row r="461" spans="1:18">
      <c r="A461">
        <v>460</v>
      </c>
      <c r="B461">
        <v>30</v>
      </c>
      <c r="C461">
        <v>1</v>
      </c>
      <c r="D461" t="s">
        <v>37</v>
      </c>
      <c r="E461">
        <v>3</v>
      </c>
      <c r="F461">
        <v>63</v>
      </c>
      <c r="G461" t="s">
        <v>65</v>
      </c>
      <c r="H461" t="s">
        <v>44</v>
      </c>
      <c r="I461" t="s">
        <v>40</v>
      </c>
      <c r="J461">
        <v>3</v>
      </c>
      <c r="K461">
        <v>4188</v>
      </c>
      <c r="L461">
        <v>1</v>
      </c>
      <c r="M461">
        <v>1200</v>
      </c>
      <c r="N461">
        <v>5388</v>
      </c>
      <c r="O461" t="s">
        <v>27</v>
      </c>
      <c r="P461">
        <v>2</v>
      </c>
      <c r="Q461" t="s">
        <v>28</v>
      </c>
      <c r="R461">
        <v>4</v>
      </c>
    </row>
    <row r="462" spans="1:18">
      <c r="A462">
        <v>461</v>
      </c>
      <c r="B462">
        <v>118</v>
      </c>
      <c r="C462">
        <v>1</v>
      </c>
      <c r="D462" t="s">
        <v>37</v>
      </c>
      <c r="E462">
        <v>3</v>
      </c>
      <c r="F462">
        <v>10</v>
      </c>
      <c r="G462" t="s">
        <v>69</v>
      </c>
      <c r="H462" t="s">
        <v>137</v>
      </c>
      <c r="I462" t="s">
        <v>26</v>
      </c>
      <c r="J462">
        <v>2</v>
      </c>
      <c r="K462">
        <v>2718</v>
      </c>
      <c r="L462">
        <v>2</v>
      </c>
      <c r="M462">
        <v>13440</v>
      </c>
      <c r="N462">
        <v>16158</v>
      </c>
      <c r="O462" t="s">
        <v>27</v>
      </c>
      <c r="P462">
        <v>4</v>
      </c>
      <c r="Q462" t="s">
        <v>41</v>
      </c>
      <c r="R462">
        <v>6</v>
      </c>
    </row>
    <row r="463" spans="1:18">
      <c r="A463">
        <v>462</v>
      </c>
      <c r="B463">
        <v>57</v>
      </c>
      <c r="C463">
        <v>2</v>
      </c>
      <c r="D463" t="s">
        <v>29</v>
      </c>
      <c r="E463">
        <v>7</v>
      </c>
      <c r="F463">
        <v>28</v>
      </c>
      <c r="G463" t="s">
        <v>63</v>
      </c>
      <c r="H463" t="s">
        <v>154</v>
      </c>
      <c r="I463" t="s">
        <v>64</v>
      </c>
      <c r="J463">
        <v>2</v>
      </c>
      <c r="K463">
        <v>3864</v>
      </c>
      <c r="L463">
        <v>2</v>
      </c>
      <c r="M463">
        <v>6160</v>
      </c>
      <c r="N463">
        <v>10024</v>
      </c>
      <c r="O463" t="s">
        <v>46</v>
      </c>
      <c r="P463">
        <v>2</v>
      </c>
      <c r="Q463" t="s">
        <v>28</v>
      </c>
      <c r="R463">
        <v>4</v>
      </c>
    </row>
    <row r="464" spans="1:18">
      <c r="A464">
        <v>463</v>
      </c>
      <c r="B464">
        <v>297</v>
      </c>
      <c r="C464">
        <v>4</v>
      </c>
      <c r="D464" t="s">
        <v>23</v>
      </c>
      <c r="E464">
        <v>30</v>
      </c>
      <c r="F464">
        <v>3</v>
      </c>
      <c r="G464" t="s">
        <v>110</v>
      </c>
      <c r="H464" t="s">
        <v>130</v>
      </c>
      <c r="I464" t="s">
        <v>40</v>
      </c>
      <c r="J464">
        <v>3</v>
      </c>
      <c r="K464">
        <v>25800</v>
      </c>
      <c r="L464">
        <v>2</v>
      </c>
      <c r="M464">
        <v>2000</v>
      </c>
      <c r="N464">
        <v>27800</v>
      </c>
      <c r="O464" t="s">
        <v>27</v>
      </c>
      <c r="P464">
        <v>2</v>
      </c>
      <c r="Q464" t="s">
        <v>28</v>
      </c>
      <c r="R464">
        <v>4</v>
      </c>
    </row>
    <row r="465" spans="1:18">
      <c r="A465">
        <v>464</v>
      </c>
      <c r="B465">
        <v>142</v>
      </c>
      <c r="C465">
        <v>1</v>
      </c>
      <c r="D465" t="s">
        <v>37</v>
      </c>
      <c r="E465">
        <v>3</v>
      </c>
      <c r="F465">
        <v>64</v>
      </c>
      <c r="G465" t="s">
        <v>109</v>
      </c>
      <c r="H465" t="s">
        <v>57</v>
      </c>
      <c r="I465" t="s">
        <v>26</v>
      </c>
      <c r="J465">
        <v>1</v>
      </c>
      <c r="K465">
        <v>141</v>
      </c>
      <c r="L465">
        <v>1</v>
      </c>
      <c r="M465">
        <v>1160</v>
      </c>
      <c r="N465">
        <v>1301</v>
      </c>
      <c r="O465" t="s">
        <v>27</v>
      </c>
      <c r="P465">
        <v>1</v>
      </c>
      <c r="Q465" t="s">
        <v>32</v>
      </c>
      <c r="R465">
        <v>1</v>
      </c>
    </row>
    <row r="466" spans="1:18">
      <c r="A466">
        <v>465</v>
      </c>
      <c r="B466">
        <v>142</v>
      </c>
      <c r="C466">
        <v>4</v>
      </c>
      <c r="D466" t="s">
        <v>23</v>
      </c>
      <c r="E466">
        <v>30</v>
      </c>
      <c r="F466">
        <v>33</v>
      </c>
      <c r="G466" t="s">
        <v>51</v>
      </c>
      <c r="H466" t="s">
        <v>152</v>
      </c>
      <c r="I466" t="s">
        <v>26</v>
      </c>
      <c r="J466">
        <v>3</v>
      </c>
      <c r="K466">
        <v>54720</v>
      </c>
      <c r="L466">
        <v>2</v>
      </c>
      <c r="M466">
        <v>12840</v>
      </c>
      <c r="N466">
        <v>67560</v>
      </c>
      <c r="O466" t="s">
        <v>27</v>
      </c>
      <c r="P466">
        <v>4</v>
      </c>
      <c r="Q466" t="s">
        <v>41</v>
      </c>
      <c r="R466">
        <v>6</v>
      </c>
    </row>
    <row r="467" spans="1:18">
      <c r="A467">
        <v>466</v>
      </c>
      <c r="B467">
        <v>200</v>
      </c>
      <c r="C467">
        <v>3</v>
      </c>
      <c r="D467" t="s">
        <v>33</v>
      </c>
      <c r="E467">
        <v>14</v>
      </c>
      <c r="F467">
        <v>12</v>
      </c>
      <c r="G467" t="s">
        <v>106</v>
      </c>
      <c r="H467" t="s">
        <v>139</v>
      </c>
      <c r="I467" t="s">
        <v>40</v>
      </c>
      <c r="J467">
        <v>3</v>
      </c>
      <c r="K467">
        <v>12068</v>
      </c>
      <c r="L467">
        <v>1</v>
      </c>
      <c r="M467">
        <v>400</v>
      </c>
      <c r="N467">
        <v>12468</v>
      </c>
      <c r="O467" t="s">
        <v>27</v>
      </c>
      <c r="P467">
        <v>3</v>
      </c>
      <c r="Q467" t="s">
        <v>35</v>
      </c>
      <c r="R467">
        <v>2</v>
      </c>
    </row>
    <row r="468" spans="1:18">
      <c r="A468">
        <v>467</v>
      </c>
      <c r="B468">
        <v>1</v>
      </c>
      <c r="C468">
        <v>4</v>
      </c>
      <c r="D468" t="s">
        <v>23</v>
      </c>
      <c r="E468">
        <v>30</v>
      </c>
      <c r="F468">
        <v>1</v>
      </c>
      <c r="G468" t="s">
        <v>56</v>
      </c>
      <c r="H468" t="s">
        <v>128</v>
      </c>
      <c r="I468" t="s">
        <v>26</v>
      </c>
      <c r="J468">
        <v>2</v>
      </c>
      <c r="K468">
        <v>17040</v>
      </c>
      <c r="L468">
        <v>1</v>
      </c>
      <c r="M468">
        <v>4740</v>
      </c>
      <c r="N468">
        <v>21780</v>
      </c>
      <c r="O468" t="s">
        <v>27</v>
      </c>
      <c r="P468">
        <v>2</v>
      </c>
      <c r="Q468" t="s">
        <v>28</v>
      </c>
      <c r="R468">
        <v>4</v>
      </c>
    </row>
    <row r="469" spans="1:18">
      <c r="A469">
        <v>468</v>
      </c>
      <c r="B469">
        <v>155</v>
      </c>
      <c r="C469">
        <v>2</v>
      </c>
      <c r="D469" t="s">
        <v>29</v>
      </c>
      <c r="E469">
        <v>7</v>
      </c>
      <c r="F469">
        <v>41</v>
      </c>
      <c r="G469" t="s">
        <v>60</v>
      </c>
      <c r="H469" t="s">
        <v>158</v>
      </c>
      <c r="I469" t="s">
        <v>40</v>
      </c>
      <c r="J469">
        <v>1</v>
      </c>
      <c r="K469">
        <v>2394</v>
      </c>
      <c r="L469">
        <v>1</v>
      </c>
      <c r="M469">
        <v>1860</v>
      </c>
      <c r="N469">
        <v>4254</v>
      </c>
      <c r="O469" t="s">
        <v>46</v>
      </c>
      <c r="P469">
        <v>4</v>
      </c>
      <c r="Q469" t="s">
        <v>41</v>
      </c>
      <c r="R469">
        <v>6</v>
      </c>
    </row>
    <row r="470" spans="1:18">
      <c r="A470">
        <v>469</v>
      </c>
      <c r="B470">
        <v>293</v>
      </c>
      <c r="C470">
        <v>3</v>
      </c>
      <c r="D470" t="s">
        <v>33</v>
      </c>
      <c r="E470">
        <v>14</v>
      </c>
      <c r="F470">
        <v>10</v>
      </c>
      <c r="G470" t="s">
        <v>69</v>
      </c>
      <c r="H470" t="s">
        <v>137</v>
      </c>
      <c r="I470" t="s">
        <v>26</v>
      </c>
      <c r="J470">
        <v>3</v>
      </c>
      <c r="K470">
        <v>25620</v>
      </c>
      <c r="L470">
        <v>2</v>
      </c>
      <c r="M470">
        <v>13440</v>
      </c>
      <c r="N470">
        <v>39060</v>
      </c>
      <c r="O470" t="s">
        <v>27</v>
      </c>
      <c r="P470">
        <v>4</v>
      </c>
      <c r="Q470" t="s">
        <v>41</v>
      </c>
      <c r="R470">
        <v>6</v>
      </c>
    </row>
    <row r="471" spans="1:18">
      <c r="A471">
        <v>470</v>
      </c>
      <c r="B471">
        <v>63</v>
      </c>
      <c r="C471">
        <v>4</v>
      </c>
      <c r="D471" t="s">
        <v>23</v>
      </c>
      <c r="E471">
        <v>30</v>
      </c>
      <c r="F471">
        <v>51</v>
      </c>
      <c r="G471" t="s">
        <v>111</v>
      </c>
      <c r="H471" t="s">
        <v>25</v>
      </c>
      <c r="I471" t="s">
        <v>26</v>
      </c>
      <c r="J471">
        <v>3</v>
      </c>
      <c r="K471">
        <v>65520</v>
      </c>
      <c r="L471">
        <v>1</v>
      </c>
      <c r="M471">
        <v>5718</v>
      </c>
      <c r="N471">
        <v>71238</v>
      </c>
      <c r="O471" t="s">
        <v>27</v>
      </c>
      <c r="P471">
        <v>4</v>
      </c>
      <c r="Q471" t="s">
        <v>41</v>
      </c>
      <c r="R471">
        <v>6</v>
      </c>
    </row>
    <row r="472" spans="1:18">
      <c r="A472">
        <v>471</v>
      </c>
      <c r="B472">
        <v>42</v>
      </c>
      <c r="C472">
        <v>1</v>
      </c>
      <c r="D472" t="s">
        <v>37</v>
      </c>
      <c r="E472">
        <v>3</v>
      </c>
      <c r="F472">
        <v>48</v>
      </c>
      <c r="G472" t="s">
        <v>66</v>
      </c>
      <c r="H472" t="s">
        <v>168</v>
      </c>
      <c r="I472" t="s">
        <v>26</v>
      </c>
      <c r="J472">
        <v>1</v>
      </c>
      <c r="K472">
        <v>774</v>
      </c>
      <c r="L472">
        <v>1</v>
      </c>
      <c r="M472">
        <v>7320</v>
      </c>
      <c r="N472">
        <v>8094</v>
      </c>
      <c r="O472" t="s">
        <v>27</v>
      </c>
      <c r="P472">
        <v>4</v>
      </c>
      <c r="Q472" t="s">
        <v>41</v>
      </c>
      <c r="R472">
        <v>6</v>
      </c>
    </row>
    <row r="473" spans="1:18">
      <c r="A473">
        <v>472</v>
      </c>
      <c r="B473">
        <v>285</v>
      </c>
      <c r="C473">
        <v>3</v>
      </c>
      <c r="D473" t="s">
        <v>33</v>
      </c>
      <c r="E473">
        <v>14</v>
      </c>
      <c r="F473">
        <v>48</v>
      </c>
      <c r="G473" t="s">
        <v>66</v>
      </c>
      <c r="H473" t="s">
        <v>168</v>
      </c>
      <c r="I473" t="s">
        <v>26</v>
      </c>
      <c r="J473">
        <v>1</v>
      </c>
      <c r="K473">
        <v>1204</v>
      </c>
      <c r="L473">
        <v>2</v>
      </c>
      <c r="M473">
        <v>4880</v>
      </c>
      <c r="N473">
        <v>6084</v>
      </c>
      <c r="O473" t="s">
        <v>27</v>
      </c>
      <c r="P473">
        <v>3</v>
      </c>
      <c r="Q473" t="s">
        <v>35</v>
      </c>
      <c r="R473">
        <v>2</v>
      </c>
    </row>
    <row r="474" spans="1:18">
      <c r="A474">
        <v>473</v>
      </c>
      <c r="B474">
        <v>188</v>
      </c>
      <c r="C474">
        <v>1</v>
      </c>
      <c r="D474" t="s">
        <v>37</v>
      </c>
      <c r="E474">
        <v>3</v>
      </c>
      <c r="F474">
        <v>52</v>
      </c>
      <c r="G474" t="s">
        <v>54</v>
      </c>
      <c r="H474" t="s">
        <v>25</v>
      </c>
      <c r="I474" t="s">
        <v>40</v>
      </c>
      <c r="J474">
        <v>3</v>
      </c>
      <c r="K474">
        <v>756</v>
      </c>
      <c r="L474">
        <v>1</v>
      </c>
      <c r="M474">
        <v>620</v>
      </c>
      <c r="N474">
        <v>1376</v>
      </c>
      <c r="O474" t="s">
        <v>27</v>
      </c>
      <c r="P474">
        <v>3</v>
      </c>
      <c r="Q474" t="s">
        <v>35</v>
      </c>
      <c r="R474">
        <v>2</v>
      </c>
    </row>
    <row r="475" spans="1:18">
      <c r="A475">
        <v>474</v>
      </c>
      <c r="B475">
        <v>253</v>
      </c>
      <c r="C475">
        <v>4</v>
      </c>
      <c r="D475" t="s">
        <v>23</v>
      </c>
      <c r="E475">
        <v>30</v>
      </c>
      <c r="F475">
        <v>17</v>
      </c>
      <c r="G475" t="s">
        <v>92</v>
      </c>
      <c r="H475" t="s">
        <v>144</v>
      </c>
      <c r="I475" t="s">
        <v>40</v>
      </c>
      <c r="J475">
        <v>3</v>
      </c>
      <c r="K475">
        <v>32940</v>
      </c>
      <c r="L475">
        <v>1</v>
      </c>
      <c r="M475">
        <v>260</v>
      </c>
      <c r="N475">
        <v>33200</v>
      </c>
      <c r="O475" t="s">
        <v>27</v>
      </c>
      <c r="P475">
        <v>3</v>
      </c>
      <c r="Q475" t="s">
        <v>35</v>
      </c>
      <c r="R475">
        <v>2</v>
      </c>
    </row>
    <row r="476" spans="1:18">
      <c r="A476">
        <v>475</v>
      </c>
      <c r="B476">
        <v>57</v>
      </c>
      <c r="C476">
        <v>2</v>
      </c>
      <c r="D476" t="s">
        <v>29</v>
      </c>
      <c r="E476">
        <v>7</v>
      </c>
      <c r="F476">
        <v>64</v>
      </c>
      <c r="G476" t="s">
        <v>109</v>
      </c>
      <c r="H476" t="s">
        <v>57</v>
      </c>
      <c r="I476" t="s">
        <v>26</v>
      </c>
      <c r="J476">
        <v>1</v>
      </c>
      <c r="K476">
        <v>1974</v>
      </c>
      <c r="L476">
        <v>1</v>
      </c>
      <c r="M476">
        <v>6960</v>
      </c>
      <c r="N476">
        <v>8934</v>
      </c>
      <c r="O476" t="s">
        <v>27</v>
      </c>
      <c r="P476">
        <v>4</v>
      </c>
      <c r="Q476" t="s">
        <v>41</v>
      </c>
      <c r="R476">
        <v>6</v>
      </c>
    </row>
    <row r="477" spans="1:18">
      <c r="A477">
        <v>476</v>
      </c>
      <c r="B477">
        <v>136</v>
      </c>
      <c r="C477">
        <v>3</v>
      </c>
      <c r="D477" t="s">
        <v>33</v>
      </c>
      <c r="E477">
        <v>14</v>
      </c>
      <c r="F477">
        <v>44</v>
      </c>
      <c r="G477" t="s">
        <v>76</v>
      </c>
      <c r="H477" t="s">
        <v>164</v>
      </c>
      <c r="I477" t="s">
        <v>62</v>
      </c>
      <c r="J477">
        <v>2</v>
      </c>
      <c r="K477">
        <v>1890</v>
      </c>
      <c r="L477">
        <v>2</v>
      </c>
      <c r="M477">
        <v>1680</v>
      </c>
      <c r="N477">
        <v>3570</v>
      </c>
      <c r="O477" t="s">
        <v>46</v>
      </c>
      <c r="P477">
        <v>1</v>
      </c>
      <c r="Q477" t="s">
        <v>32</v>
      </c>
      <c r="R477">
        <v>1</v>
      </c>
    </row>
    <row r="478" spans="1:18">
      <c r="A478">
        <v>477</v>
      </c>
      <c r="B478">
        <v>187</v>
      </c>
      <c r="C478">
        <v>4</v>
      </c>
      <c r="D478" t="s">
        <v>23</v>
      </c>
      <c r="E478">
        <v>30</v>
      </c>
      <c r="F478">
        <v>12</v>
      </c>
      <c r="G478" t="s">
        <v>106</v>
      </c>
      <c r="H478" t="s">
        <v>139</v>
      </c>
      <c r="I478" t="s">
        <v>40</v>
      </c>
      <c r="J478">
        <v>2</v>
      </c>
      <c r="K478">
        <v>10440</v>
      </c>
      <c r="L478">
        <v>2</v>
      </c>
      <c r="M478">
        <v>800</v>
      </c>
      <c r="N478">
        <v>11240</v>
      </c>
      <c r="O478" t="s">
        <v>27</v>
      </c>
      <c r="P478">
        <v>3</v>
      </c>
      <c r="Q478" t="s">
        <v>35</v>
      </c>
      <c r="R478">
        <v>2</v>
      </c>
    </row>
    <row r="479" spans="1:18">
      <c r="A479">
        <v>478</v>
      </c>
      <c r="B479">
        <v>96</v>
      </c>
      <c r="C479">
        <v>2</v>
      </c>
      <c r="D479" t="s">
        <v>29</v>
      </c>
      <c r="E479">
        <v>7</v>
      </c>
      <c r="F479">
        <v>24</v>
      </c>
      <c r="G479" t="s">
        <v>49</v>
      </c>
      <c r="H479" t="s">
        <v>151</v>
      </c>
      <c r="I479" t="s">
        <v>26</v>
      </c>
      <c r="J479">
        <v>3</v>
      </c>
      <c r="K479">
        <v>13272</v>
      </c>
      <c r="L479">
        <v>1</v>
      </c>
      <c r="M479">
        <v>11700</v>
      </c>
      <c r="N479">
        <v>24972</v>
      </c>
      <c r="O479" t="s">
        <v>27</v>
      </c>
      <c r="P479">
        <v>4</v>
      </c>
      <c r="Q479" t="s">
        <v>41</v>
      </c>
      <c r="R479">
        <v>6</v>
      </c>
    </row>
    <row r="480" spans="1:18">
      <c r="A480">
        <v>479</v>
      </c>
      <c r="B480">
        <v>185</v>
      </c>
      <c r="C480">
        <v>4</v>
      </c>
      <c r="D480" t="s">
        <v>23</v>
      </c>
      <c r="E480">
        <v>30</v>
      </c>
      <c r="F480">
        <v>12</v>
      </c>
      <c r="G480" t="s">
        <v>106</v>
      </c>
      <c r="H480" t="s">
        <v>139</v>
      </c>
      <c r="I480" t="s">
        <v>40</v>
      </c>
      <c r="J480">
        <v>3</v>
      </c>
      <c r="K480">
        <v>77580</v>
      </c>
      <c r="L480">
        <v>1</v>
      </c>
      <c r="M480">
        <v>1200</v>
      </c>
      <c r="N480">
        <v>78780</v>
      </c>
      <c r="O480" t="s">
        <v>27</v>
      </c>
      <c r="P480">
        <v>4</v>
      </c>
      <c r="Q480" t="s">
        <v>41</v>
      </c>
      <c r="R480">
        <v>6</v>
      </c>
    </row>
    <row r="481" spans="1:18">
      <c r="A481">
        <v>480</v>
      </c>
      <c r="B481">
        <v>152</v>
      </c>
      <c r="C481">
        <v>1</v>
      </c>
      <c r="D481" t="s">
        <v>37</v>
      </c>
      <c r="E481">
        <v>3</v>
      </c>
      <c r="F481">
        <v>9</v>
      </c>
      <c r="G481" t="s">
        <v>75</v>
      </c>
      <c r="H481" t="s">
        <v>136</v>
      </c>
      <c r="I481" t="s">
        <v>26</v>
      </c>
      <c r="J481">
        <v>1</v>
      </c>
      <c r="K481">
        <v>129</v>
      </c>
      <c r="L481">
        <v>2</v>
      </c>
      <c r="M481">
        <v>1900</v>
      </c>
      <c r="N481">
        <v>2029</v>
      </c>
      <c r="O481" t="s">
        <v>27</v>
      </c>
      <c r="P481">
        <v>1</v>
      </c>
      <c r="Q481" t="s">
        <v>32</v>
      </c>
      <c r="R481">
        <v>1</v>
      </c>
    </row>
    <row r="482" spans="1:18">
      <c r="A482">
        <v>481</v>
      </c>
      <c r="B482">
        <v>103</v>
      </c>
      <c r="C482">
        <v>4</v>
      </c>
      <c r="D482" t="s">
        <v>23</v>
      </c>
      <c r="E482">
        <v>30</v>
      </c>
      <c r="F482">
        <v>61</v>
      </c>
      <c r="G482" t="s">
        <v>77</v>
      </c>
      <c r="H482" t="s">
        <v>57</v>
      </c>
      <c r="I482" t="s">
        <v>26</v>
      </c>
      <c r="J482">
        <v>1</v>
      </c>
      <c r="K482">
        <v>4500</v>
      </c>
      <c r="L482">
        <v>1</v>
      </c>
      <c r="M482">
        <v>5460</v>
      </c>
      <c r="N482">
        <v>9960</v>
      </c>
      <c r="O482" t="s">
        <v>27</v>
      </c>
      <c r="P482">
        <v>4</v>
      </c>
      <c r="Q482" t="s">
        <v>41</v>
      </c>
      <c r="R482">
        <v>6</v>
      </c>
    </row>
    <row r="483" spans="1:18">
      <c r="A483">
        <v>482</v>
      </c>
      <c r="B483">
        <v>239</v>
      </c>
      <c r="C483">
        <v>2</v>
      </c>
      <c r="D483" t="s">
        <v>29</v>
      </c>
      <c r="E483">
        <v>7</v>
      </c>
      <c r="F483">
        <v>33</v>
      </c>
      <c r="G483" t="s">
        <v>51</v>
      </c>
      <c r="H483" t="s">
        <v>152</v>
      </c>
      <c r="I483" t="s">
        <v>26</v>
      </c>
      <c r="J483">
        <v>2</v>
      </c>
      <c r="K483">
        <v>784</v>
      </c>
      <c r="L483">
        <v>1</v>
      </c>
      <c r="M483">
        <v>1070</v>
      </c>
      <c r="N483">
        <v>1854</v>
      </c>
      <c r="O483" t="s">
        <v>27</v>
      </c>
      <c r="P483">
        <v>1</v>
      </c>
      <c r="Q483" t="s">
        <v>32</v>
      </c>
      <c r="R483">
        <v>1</v>
      </c>
    </row>
    <row r="484" spans="1:18">
      <c r="A484">
        <v>483</v>
      </c>
      <c r="B484">
        <v>300</v>
      </c>
      <c r="C484">
        <v>4</v>
      </c>
      <c r="D484" t="s">
        <v>23</v>
      </c>
      <c r="E484">
        <v>30</v>
      </c>
      <c r="F484">
        <v>26</v>
      </c>
      <c r="G484" t="s">
        <v>103</v>
      </c>
      <c r="H484" t="s">
        <v>152</v>
      </c>
      <c r="I484" t="s">
        <v>26</v>
      </c>
      <c r="J484">
        <v>1</v>
      </c>
      <c r="K484">
        <v>12240</v>
      </c>
      <c r="L484">
        <v>2</v>
      </c>
      <c r="M484">
        <v>8040</v>
      </c>
      <c r="N484">
        <v>20280</v>
      </c>
      <c r="O484" t="s">
        <v>27</v>
      </c>
      <c r="P484">
        <v>4</v>
      </c>
      <c r="Q484" t="s">
        <v>41</v>
      </c>
      <c r="R484">
        <v>6</v>
      </c>
    </row>
    <row r="485" spans="1:18">
      <c r="A485">
        <v>484</v>
      </c>
      <c r="B485">
        <v>239</v>
      </c>
      <c r="C485">
        <v>2</v>
      </c>
      <c r="D485" t="s">
        <v>29</v>
      </c>
      <c r="E485">
        <v>7</v>
      </c>
      <c r="F485">
        <v>62</v>
      </c>
      <c r="G485" t="s">
        <v>73</v>
      </c>
      <c r="H485" t="s">
        <v>57</v>
      </c>
      <c r="I485" t="s">
        <v>26</v>
      </c>
      <c r="J485">
        <v>3</v>
      </c>
      <c r="K485">
        <v>5068</v>
      </c>
      <c r="L485">
        <v>2</v>
      </c>
      <c r="M485">
        <v>14240</v>
      </c>
      <c r="N485">
        <v>19308</v>
      </c>
      <c r="O485" t="s">
        <v>27</v>
      </c>
      <c r="P485">
        <v>2</v>
      </c>
      <c r="Q485" t="s">
        <v>28</v>
      </c>
      <c r="R485">
        <v>4</v>
      </c>
    </row>
    <row r="486" spans="1:18">
      <c r="A486">
        <v>485</v>
      </c>
      <c r="B486">
        <v>141</v>
      </c>
      <c r="C486">
        <v>3</v>
      </c>
      <c r="D486" t="s">
        <v>33</v>
      </c>
      <c r="E486">
        <v>14</v>
      </c>
      <c r="F486">
        <v>62</v>
      </c>
      <c r="G486" t="s">
        <v>73</v>
      </c>
      <c r="H486" t="s">
        <v>57</v>
      </c>
      <c r="I486" t="s">
        <v>26</v>
      </c>
      <c r="J486">
        <v>1</v>
      </c>
      <c r="K486">
        <v>504</v>
      </c>
      <c r="L486">
        <v>2</v>
      </c>
      <c r="M486">
        <v>3560</v>
      </c>
      <c r="N486">
        <v>4064</v>
      </c>
      <c r="O486" t="s">
        <v>27</v>
      </c>
      <c r="P486">
        <v>1</v>
      </c>
      <c r="Q486" t="s">
        <v>32</v>
      </c>
      <c r="R486">
        <v>1</v>
      </c>
    </row>
    <row r="487" spans="1:18">
      <c r="A487">
        <v>486</v>
      </c>
      <c r="B487">
        <v>137</v>
      </c>
      <c r="C487">
        <v>1</v>
      </c>
      <c r="D487" t="s">
        <v>37</v>
      </c>
      <c r="E487">
        <v>3</v>
      </c>
      <c r="F487">
        <v>30</v>
      </c>
      <c r="G487" t="s">
        <v>30</v>
      </c>
      <c r="H487" t="s">
        <v>155</v>
      </c>
      <c r="I487" t="s">
        <v>26</v>
      </c>
      <c r="J487">
        <v>3</v>
      </c>
      <c r="K487">
        <v>6528</v>
      </c>
      <c r="L487">
        <v>2</v>
      </c>
      <c r="M487">
        <v>9200</v>
      </c>
      <c r="N487">
        <v>15728</v>
      </c>
      <c r="O487" t="s">
        <v>27</v>
      </c>
      <c r="P487">
        <v>2</v>
      </c>
      <c r="Q487" t="s">
        <v>28</v>
      </c>
      <c r="R487">
        <v>4</v>
      </c>
    </row>
    <row r="488" spans="1:18">
      <c r="A488">
        <v>487</v>
      </c>
      <c r="B488">
        <v>212</v>
      </c>
      <c r="C488">
        <v>2</v>
      </c>
      <c r="D488" t="s">
        <v>29</v>
      </c>
      <c r="E488">
        <v>7</v>
      </c>
      <c r="F488">
        <v>47</v>
      </c>
      <c r="G488" t="s">
        <v>72</v>
      </c>
      <c r="H488" t="s">
        <v>167</v>
      </c>
      <c r="I488" t="s">
        <v>40</v>
      </c>
      <c r="J488">
        <v>3</v>
      </c>
      <c r="K488">
        <v>9212</v>
      </c>
      <c r="L488">
        <v>1</v>
      </c>
      <c r="M488">
        <v>1240</v>
      </c>
      <c r="N488">
        <v>10452</v>
      </c>
      <c r="O488" t="s">
        <v>46</v>
      </c>
      <c r="P488">
        <v>2</v>
      </c>
      <c r="Q488" t="s">
        <v>28</v>
      </c>
      <c r="R488">
        <v>4</v>
      </c>
    </row>
    <row r="489" spans="1:18">
      <c r="A489">
        <v>488</v>
      </c>
      <c r="B489">
        <v>25</v>
      </c>
      <c r="C489">
        <v>1</v>
      </c>
      <c r="D489" t="s">
        <v>37</v>
      </c>
      <c r="E489">
        <v>3</v>
      </c>
      <c r="F489">
        <v>22</v>
      </c>
      <c r="G489" t="s">
        <v>71</v>
      </c>
      <c r="H489" t="s">
        <v>149</v>
      </c>
      <c r="I489" t="s">
        <v>26</v>
      </c>
      <c r="J489">
        <v>1</v>
      </c>
      <c r="K489">
        <v>810</v>
      </c>
      <c r="L489">
        <v>2</v>
      </c>
      <c r="M489">
        <v>11748</v>
      </c>
      <c r="N489">
        <v>12558</v>
      </c>
      <c r="O489" t="s">
        <v>27</v>
      </c>
      <c r="P489">
        <v>4</v>
      </c>
      <c r="Q489" t="s">
        <v>41</v>
      </c>
      <c r="R489">
        <v>6</v>
      </c>
    </row>
    <row r="490" spans="1:18">
      <c r="A490">
        <v>489</v>
      </c>
      <c r="B490">
        <v>32</v>
      </c>
      <c r="C490">
        <v>4</v>
      </c>
      <c r="D490" t="s">
        <v>23</v>
      </c>
      <c r="E490">
        <v>30</v>
      </c>
      <c r="F490">
        <v>44</v>
      </c>
      <c r="G490" t="s">
        <v>76</v>
      </c>
      <c r="H490" t="s">
        <v>164</v>
      </c>
      <c r="I490" t="s">
        <v>62</v>
      </c>
      <c r="J490">
        <v>1</v>
      </c>
      <c r="K490">
        <v>1500</v>
      </c>
      <c r="L490">
        <v>1</v>
      </c>
      <c r="M490">
        <v>840</v>
      </c>
      <c r="N490">
        <v>2340</v>
      </c>
      <c r="O490" t="s">
        <v>46</v>
      </c>
      <c r="P490">
        <v>1</v>
      </c>
      <c r="Q490" t="s">
        <v>32</v>
      </c>
      <c r="R490">
        <v>1</v>
      </c>
    </row>
    <row r="491" spans="1:18">
      <c r="A491">
        <v>490</v>
      </c>
      <c r="B491">
        <v>39</v>
      </c>
      <c r="C491">
        <v>3</v>
      </c>
      <c r="D491" t="s">
        <v>33</v>
      </c>
      <c r="E491">
        <v>14</v>
      </c>
      <c r="F491">
        <v>12</v>
      </c>
      <c r="G491" t="s">
        <v>106</v>
      </c>
      <c r="H491" t="s">
        <v>139</v>
      </c>
      <c r="I491" t="s">
        <v>40</v>
      </c>
      <c r="J491">
        <v>3</v>
      </c>
      <c r="K491">
        <v>24136</v>
      </c>
      <c r="L491">
        <v>2</v>
      </c>
      <c r="M491">
        <v>1600</v>
      </c>
      <c r="N491">
        <v>25736</v>
      </c>
      <c r="O491" t="s">
        <v>27</v>
      </c>
      <c r="P491">
        <v>2</v>
      </c>
      <c r="Q491" t="s">
        <v>28</v>
      </c>
      <c r="R491">
        <v>4</v>
      </c>
    </row>
    <row r="492" spans="1:18">
      <c r="A492">
        <v>491</v>
      </c>
      <c r="B492">
        <v>142</v>
      </c>
      <c r="C492">
        <v>3</v>
      </c>
      <c r="D492" t="s">
        <v>33</v>
      </c>
      <c r="E492">
        <v>14</v>
      </c>
      <c r="F492">
        <v>39</v>
      </c>
      <c r="G492" t="s">
        <v>53</v>
      </c>
      <c r="H492" t="s">
        <v>31</v>
      </c>
      <c r="I492" t="s">
        <v>40</v>
      </c>
      <c r="J492">
        <v>3</v>
      </c>
      <c r="K492">
        <v>10416</v>
      </c>
      <c r="L492">
        <v>2</v>
      </c>
      <c r="M492">
        <v>1600</v>
      </c>
      <c r="N492">
        <v>12016</v>
      </c>
      <c r="O492" t="s">
        <v>27</v>
      </c>
      <c r="P492">
        <v>3</v>
      </c>
      <c r="Q492" t="s">
        <v>35</v>
      </c>
      <c r="R492">
        <v>2</v>
      </c>
    </row>
    <row r="493" spans="1:18">
      <c r="A493">
        <v>492</v>
      </c>
      <c r="B493">
        <v>41</v>
      </c>
      <c r="C493">
        <v>3</v>
      </c>
      <c r="D493" t="s">
        <v>33</v>
      </c>
      <c r="E493">
        <v>14</v>
      </c>
      <c r="F493">
        <v>61</v>
      </c>
      <c r="G493" t="s">
        <v>77</v>
      </c>
      <c r="H493" t="s">
        <v>57</v>
      </c>
      <c r="I493" t="s">
        <v>26</v>
      </c>
      <c r="J493">
        <v>2</v>
      </c>
      <c r="K493">
        <v>2604</v>
      </c>
      <c r="L493">
        <v>2</v>
      </c>
      <c r="M493">
        <v>10920</v>
      </c>
      <c r="N493">
        <v>13524</v>
      </c>
      <c r="O493" t="s">
        <v>27</v>
      </c>
      <c r="P493">
        <v>4</v>
      </c>
      <c r="Q493" t="s">
        <v>41</v>
      </c>
      <c r="R493">
        <v>6</v>
      </c>
    </row>
    <row r="494" spans="1:18">
      <c r="A494">
        <v>493</v>
      </c>
      <c r="B494">
        <v>282</v>
      </c>
      <c r="C494">
        <v>3</v>
      </c>
      <c r="D494" t="s">
        <v>33</v>
      </c>
      <c r="E494">
        <v>14</v>
      </c>
      <c r="F494">
        <v>40</v>
      </c>
      <c r="G494" t="s">
        <v>98</v>
      </c>
      <c r="H494" t="s">
        <v>161</v>
      </c>
      <c r="I494" t="s">
        <v>26</v>
      </c>
      <c r="J494">
        <v>3</v>
      </c>
      <c r="K494">
        <v>14868</v>
      </c>
      <c r="L494">
        <v>1</v>
      </c>
      <c r="M494">
        <v>6600</v>
      </c>
      <c r="N494">
        <v>21468</v>
      </c>
      <c r="O494" t="s">
        <v>27</v>
      </c>
      <c r="P494">
        <v>4</v>
      </c>
      <c r="Q494" t="s">
        <v>41</v>
      </c>
      <c r="R494">
        <v>6</v>
      </c>
    </row>
    <row r="495" spans="1:18">
      <c r="A495">
        <v>494</v>
      </c>
      <c r="B495">
        <v>173</v>
      </c>
      <c r="C495">
        <v>1</v>
      </c>
      <c r="D495" t="s">
        <v>37</v>
      </c>
      <c r="E495">
        <v>3</v>
      </c>
      <c r="F495">
        <v>53</v>
      </c>
      <c r="G495" t="s">
        <v>89</v>
      </c>
      <c r="H495" t="s">
        <v>44</v>
      </c>
      <c r="I495" t="s">
        <v>40</v>
      </c>
      <c r="J495">
        <v>2</v>
      </c>
      <c r="K495">
        <v>972</v>
      </c>
      <c r="L495">
        <v>2</v>
      </c>
      <c r="M495">
        <v>880</v>
      </c>
      <c r="N495">
        <v>1852</v>
      </c>
      <c r="O495" t="s">
        <v>27</v>
      </c>
      <c r="P495">
        <v>3</v>
      </c>
      <c r="Q495" t="s">
        <v>35</v>
      </c>
      <c r="R495">
        <v>2</v>
      </c>
    </row>
    <row r="496" spans="1:18">
      <c r="A496">
        <v>495</v>
      </c>
      <c r="B496">
        <v>146</v>
      </c>
      <c r="C496">
        <v>3</v>
      </c>
      <c r="D496" t="s">
        <v>33</v>
      </c>
      <c r="E496">
        <v>14</v>
      </c>
      <c r="F496">
        <v>66</v>
      </c>
      <c r="G496" t="s">
        <v>59</v>
      </c>
      <c r="H496" t="s">
        <v>57</v>
      </c>
      <c r="I496" t="s">
        <v>26</v>
      </c>
      <c r="J496">
        <v>2</v>
      </c>
      <c r="K496">
        <v>3668</v>
      </c>
      <c r="L496">
        <v>1</v>
      </c>
      <c r="M496">
        <v>2700</v>
      </c>
      <c r="N496">
        <v>6368</v>
      </c>
      <c r="O496" t="s">
        <v>27</v>
      </c>
      <c r="P496">
        <v>3</v>
      </c>
      <c r="Q496" t="s">
        <v>35</v>
      </c>
      <c r="R496">
        <v>2</v>
      </c>
    </row>
    <row r="497" spans="1:18">
      <c r="A497">
        <v>496</v>
      </c>
      <c r="B497">
        <v>299</v>
      </c>
      <c r="C497">
        <v>2</v>
      </c>
      <c r="D497" t="s">
        <v>29</v>
      </c>
      <c r="E497">
        <v>7</v>
      </c>
      <c r="F497">
        <v>40</v>
      </c>
      <c r="G497" t="s">
        <v>98</v>
      </c>
      <c r="H497" t="s">
        <v>161</v>
      </c>
      <c r="I497" t="s">
        <v>26</v>
      </c>
      <c r="J497">
        <v>1</v>
      </c>
      <c r="K497">
        <v>490</v>
      </c>
      <c r="L497">
        <v>1</v>
      </c>
      <c r="M497">
        <v>2200</v>
      </c>
      <c r="N497">
        <v>2690</v>
      </c>
      <c r="O497" t="s">
        <v>27</v>
      </c>
      <c r="P497">
        <v>3</v>
      </c>
      <c r="Q497" t="s">
        <v>35</v>
      </c>
      <c r="R497">
        <v>2</v>
      </c>
    </row>
    <row r="498" spans="1:18">
      <c r="A498">
        <v>497</v>
      </c>
      <c r="B498">
        <v>226</v>
      </c>
      <c r="C498">
        <v>1</v>
      </c>
      <c r="D498" t="s">
        <v>37</v>
      </c>
      <c r="E498">
        <v>3</v>
      </c>
      <c r="F498">
        <v>31</v>
      </c>
      <c r="G498" t="s">
        <v>107</v>
      </c>
      <c r="H498" t="s">
        <v>156</v>
      </c>
      <c r="I498" t="s">
        <v>40</v>
      </c>
      <c r="J498">
        <v>1</v>
      </c>
      <c r="K498">
        <v>1260</v>
      </c>
      <c r="L498">
        <v>1</v>
      </c>
      <c r="M498">
        <v>1320</v>
      </c>
      <c r="N498">
        <v>2580</v>
      </c>
      <c r="O498" t="s">
        <v>27</v>
      </c>
      <c r="P498">
        <v>4</v>
      </c>
      <c r="Q498" t="s">
        <v>41</v>
      </c>
      <c r="R498">
        <v>6</v>
      </c>
    </row>
    <row r="499" spans="1:18">
      <c r="A499">
        <v>498</v>
      </c>
      <c r="B499">
        <v>37</v>
      </c>
      <c r="C499">
        <v>4</v>
      </c>
      <c r="D499" t="s">
        <v>23</v>
      </c>
      <c r="E499">
        <v>30</v>
      </c>
      <c r="F499">
        <v>10</v>
      </c>
      <c r="G499" t="s">
        <v>69</v>
      </c>
      <c r="H499" t="s">
        <v>137</v>
      </c>
      <c r="I499" t="s">
        <v>26</v>
      </c>
      <c r="J499">
        <v>1</v>
      </c>
      <c r="K499">
        <v>2220</v>
      </c>
      <c r="L499">
        <v>1</v>
      </c>
      <c r="M499">
        <v>1120</v>
      </c>
      <c r="N499">
        <v>3340</v>
      </c>
      <c r="O499" t="s">
        <v>27</v>
      </c>
      <c r="P499">
        <v>1</v>
      </c>
      <c r="Q499" t="s">
        <v>32</v>
      </c>
      <c r="R499">
        <v>1</v>
      </c>
    </row>
    <row r="500" spans="1:18">
      <c r="A500">
        <v>499</v>
      </c>
      <c r="B500">
        <v>93</v>
      </c>
      <c r="C500">
        <v>2</v>
      </c>
      <c r="D500" t="s">
        <v>29</v>
      </c>
      <c r="E500">
        <v>7</v>
      </c>
      <c r="F500">
        <v>27</v>
      </c>
      <c r="G500" t="s">
        <v>84</v>
      </c>
      <c r="H500" t="s">
        <v>153</v>
      </c>
      <c r="I500" t="s">
        <v>40</v>
      </c>
      <c r="J500">
        <v>1</v>
      </c>
      <c r="K500">
        <v>4200</v>
      </c>
      <c r="L500">
        <v>2</v>
      </c>
      <c r="M500">
        <v>9600</v>
      </c>
      <c r="N500">
        <v>13800</v>
      </c>
      <c r="O500" t="s">
        <v>27</v>
      </c>
      <c r="P500">
        <v>4</v>
      </c>
      <c r="Q500" t="s">
        <v>41</v>
      </c>
      <c r="R500">
        <v>6</v>
      </c>
    </row>
    <row r="501" spans="1:18">
      <c r="A501">
        <v>500</v>
      </c>
      <c r="B501">
        <v>26</v>
      </c>
      <c r="C501">
        <v>1</v>
      </c>
      <c r="D501" t="s">
        <v>37</v>
      </c>
      <c r="E501">
        <v>3</v>
      </c>
      <c r="F501">
        <v>49</v>
      </c>
      <c r="G501" t="s">
        <v>91</v>
      </c>
      <c r="H501" t="s">
        <v>31</v>
      </c>
      <c r="I501" t="s">
        <v>40</v>
      </c>
      <c r="J501">
        <v>3</v>
      </c>
      <c r="K501">
        <v>954</v>
      </c>
      <c r="L501">
        <v>2</v>
      </c>
      <c r="M501">
        <v>740</v>
      </c>
      <c r="N501">
        <v>1694</v>
      </c>
      <c r="O501" t="s">
        <v>27</v>
      </c>
      <c r="P501">
        <v>1</v>
      </c>
      <c r="Q501" t="s">
        <v>32</v>
      </c>
      <c r="R501">
        <v>1</v>
      </c>
    </row>
    <row r="502" spans="1:18">
      <c r="A502">
        <v>501</v>
      </c>
      <c r="B502">
        <v>86</v>
      </c>
      <c r="C502">
        <v>3</v>
      </c>
      <c r="D502" t="s">
        <v>33</v>
      </c>
      <c r="E502">
        <v>14</v>
      </c>
      <c r="F502">
        <v>44</v>
      </c>
      <c r="G502" t="s">
        <v>76</v>
      </c>
      <c r="H502" t="s">
        <v>164</v>
      </c>
      <c r="I502" t="s">
        <v>62</v>
      </c>
      <c r="J502">
        <v>3</v>
      </c>
      <c r="K502">
        <v>22008</v>
      </c>
      <c r="L502">
        <v>2</v>
      </c>
      <c r="M502">
        <v>6720</v>
      </c>
      <c r="N502">
        <v>28728</v>
      </c>
      <c r="O502" t="s">
        <v>46</v>
      </c>
      <c r="P502">
        <v>2</v>
      </c>
      <c r="Q502" t="s">
        <v>28</v>
      </c>
      <c r="R502">
        <v>4</v>
      </c>
    </row>
    <row r="503" spans="1:18">
      <c r="A503">
        <v>502</v>
      </c>
      <c r="B503">
        <v>134</v>
      </c>
      <c r="C503">
        <v>4</v>
      </c>
      <c r="D503" t="s">
        <v>23</v>
      </c>
      <c r="E503">
        <v>30</v>
      </c>
      <c r="F503">
        <v>29</v>
      </c>
      <c r="G503" t="s">
        <v>42</v>
      </c>
      <c r="H503" t="s">
        <v>25</v>
      </c>
      <c r="I503" t="s">
        <v>26</v>
      </c>
      <c r="J503">
        <v>1</v>
      </c>
      <c r="K503">
        <v>4800</v>
      </c>
      <c r="L503">
        <v>1</v>
      </c>
      <c r="M503">
        <v>4880</v>
      </c>
      <c r="N503">
        <v>9680</v>
      </c>
      <c r="O503" t="s">
        <v>27</v>
      </c>
      <c r="P503">
        <v>2</v>
      </c>
      <c r="Q503" t="s">
        <v>28</v>
      </c>
      <c r="R503">
        <v>4</v>
      </c>
    </row>
    <row r="504" spans="1:18">
      <c r="A504">
        <v>503</v>
      </c>
      <c r="B504">
        <v>275</v>
      </c>
      <c r="C504">
        <v>3</v>
      </c>
      <c r="D504" t="s">
        <v>33</v>
      </c>
      <c r="E504">
        <v>14</v>
      </c>
      <c r="F504">
        <v>6</v>
      </c>
      <c r="G504" t="s">
        <v>70</v>
      </c>
      <c r="H504" t="s">
        <v>133</v>
      </c>
      <c r="I504" t="s">
        <v>26</v>
      </c>
      <c r="J504">
        <v>3</v>
      </c>
      <c r="K504">
        <v>10388</v>
      </c>
      <c r="L504">
        <v>2</v>
      </c>
      <c r="M504">
        <v>4900</v>
      </c>
      <c r="N504">
        <v>15288</v>
      </c>
      <c r="O504" t="s">
        <v>27</v>
      </c>
      <c r="P504">
        <v>3</v>
      </c>
      <c r="Q504" t="s">
        <v>35</v>
      </c>
      <c r="R504">
        <v>2</v>
      </c>
    </row>
    <row r="505" spans="1:18">
      <c r="A505">
        <v>504</v>
      </c>
      <c r="B505">
        <v>245</v>
      </c>
      <c r="C505">
        <v>1</v>
      </c>
      <c r="D505" t="s">
        <v>37</v>
      </c>
      <c r="E505">
        <v>3</v>
      </c>
      <c r="F505">
        <v>57</v>
      </c>
      <c r="G505" t="s">
        <v>39</v>
      </c>
      <c r="H505" t="s">
        <v>31</v>
      </c>
      <c r="I505" t="s">
        <v>40</v>
      </c>
      <c r="J505">
        <v>2</v>
      </c>
      <c r="K505">
        <v>462</v>
      </c>
      <c r="L505">
        <v>1</v>
      </c>
      <c r="M505">
        <v>200</v>
      </c>
      <c r="N505">
        <v>662</v>
      </c>
      <c r="O505" t="s">
        <v>27</v>
      </c>
      <c r="P505">
        <v>1</v>
      </c>
      <c r="Q505" t="s">
        <v>32</v>
      </c>
      <c r="R505">
        <v>1</v>
      </c>
    </row>
    <row r="506" spans="1:18">
      <c r="A506">
        <v>505</v>
      </c>
      <c r="B506">
        <v>9</v>
      </c>
      <c r="C506">
        <v>1</v>
      </c>
      <c r="D506" t="s">
        <v>37</v>
      </c>
      <c r="E506">
        <v>3</v>
      </c>
      <c r="F506">
        <v>50</v>
      </c>
      <c r="G506" t="s">
        <v>81</v>
      </c>
      <c r="H506" t="s">
        <v>25</v>
      </c>
      <c r="I506" t="s">
        <v>82</v>
      </c>
      <c r="J506">
        <v>1</v>
      </c>
      <c r="K506">
        <v>684</v>
      </c>
      <c r="L506">
        <v>1</v>
      </c>
      <c r="M506">
        <v>6360</v>
      </c>
      <c r="N506">
        <v>7044</v>
      </c>
      <c r="O506" t="s">
        <v>83</v>
      </c>
      <c r="P506">
        <v>4</v>
      </c>
      <c r="Q506" t="s">
        <v>41</v>
      </c>
      <c r="R506">
        <v>6</v>
      </c>
    </row>
    <row r="507" spans="1:18">
      <c r="A507">
        <v>506</v>
      </c>
      <c r="B507">
        <v>155</v>
      </c>
      <c r="C507">
        <v>3</v>
      </c>
      <c r="D507" t="s">
        <v>33</v>
      </c>
      <c r="E507">
        <v>14</v>
      </c>
      <c r="F507">
        <v>26</v>
      </c>
      <c r="G507" t="s">
        <v>103</v>
      </c>
      <c r="H507" t="s">
        <v>152</v>
      </c>
      <c r="I507" t="s">
        <v>26</v>
      </c>
      <c r="J507">
        <v>1</v>
      </c>
      <c r="K507">
        <v>5712</v>
      </c>
      <c r="L507">
        <v>2</v>
      </c>
      <c r="M507">
        <v>8040</v>
      </c>
      <c r="N507">
        <v>13752</v>
      </c>
      <c r="O507" t="s">
        <v>27</v>
      </c>
      <c r="P507">
        <v>4</v>
      </c>
      <c r="Q507" t="s">
        <v>41</v>
      </c>
      <c r="R507">
        <v>6</v>
      </c>
    </row>
    <row r="508" spans="1:18">
      <c r="A508">
        <v>507</v>
      </c>
      <c r="B508">
        <v>97</v>
      </c>
      <c r="C508">
        <v>4</v>
      </c>
      <c r="D508" t="s">
        <v>23</v>
      </c>
      <c r="E508">
        <v>30</v>
      </c>
      <c r="F508">
        <v>30</v>
      </c>
      <c r="G508" t="s">
        <v>30</v>
      </c>
      <c r="H508" t="s">
        <v>155</v>
      </c>
      <c r="I508" t="s">
        <v>26</v>
      </c>
      <c r="J508">
        <v>3</v>
      </c>
      <c r="K508">
        <v>16320</v>
      </c>
      <c r="L508">
        <v>1</v>
      </c>
      <c r="M508">
        <v>1150</v>
      </c>
      <c r="N508">
        <v>17470</v>
      </c>
      <c r="O508" t="s">
        <v>27</v>
      </c>
      <c r="P508">
        <v>1</v>
      </c>
      <c r="Q508" t="s">
        <v>32</v>
      </c>
      <c r="R508">
        <v>1</v>
      </c>
    </row>
    <row r="509" spans="1:18">
      <c r="A509">
        <v>508</v>
      </c>
      <c r="B509">
        <v>249</v>
      </c>
      <c r="C509">
        <v>2</v>
      </c>
      <c r="D509" t="s">
        <v>29</v>
      </c>
      <c r="E509">
        <v>7</v>
      </c>
      <c r="F509">
        <v>51</v>
      </c>
      <c r="G509" t="s">
        <v>111</v>
      </c>
      <c r="H509" t="s">
        <v>25</v>
      </c>
      <c r="I509" t="s">
        <v>26</v>
      </c>
      <c r="J509">
        <v>1</v>
      </c>
      <c r="K509">
        <v>2226</v>
      </c>
      <c r="L509">
        <v>2</v>
      </c>
      <c r="M509">
        <v>11436</v>
      </c>
      <c r="N509">
        <v>13662</v>
      </c>
      <c r="O509" t="s">
        <v>27</v>
      </c>
      <c r="P509">
        <v>4</v>
      </c>
      <c r="Q509" t="s">
        <v>41</v>
      </c>
      <c r="R509">
        <v>6</v>
      </c>
    </row>
    <row r="510" spans="1:18">
      <c r="A510">
        <v>509</v>
      </c>
      <c r="B510">
        <v>163</v>
      </c>
      <c r="C510">
        <v>2</v>
      </c>
      <c r="D510" t="s">
        <v>29</v>
      </c>
      <c r="E510">
        <v>7</v>
      </c>
      <c r="F510">
        <v>4</v>
      </c>
      <c r="G510" t="s">
        <v>36</v>
      </c>
      <c r="H510" t="s">
        <v>131</v>
      </c>
      <c r="I510" t="s">
        <v>26</v>
      </c>
      <c r="J510">
        <v>2</v>
      </c>
      <c r="K510">
        <v>567</v>
      </c>
      <c r="L510">
        <v>1</v>
      </c>
      <c r="M510">
        <v>1100</v>
      </c>
      <c r="N510">
        <v>1667</v>
      </c>
      <c r="O510" t="s">
        <v>27</v>
      </c>
      <c r="P510">
        <v>1</v>
      </c>
      <c r="Q510" t="s">
        <v>32</v>
      </c>
      <c r="R510">
        <v>1</v>
      </c>
    </row>
    <row r="511" spans="1:18">
      <c r="A511">
        <v>510</v>
      </c>
      <c r="B511">
        <v>221</v>
      </c>
      <c r="C511">
        <v>4</v>
      </c>
      <c r="D511" t="s">
        <v>23</v>
      </c>
      <c r="E511">
        <v>30</v>
      </c>
      <c r="F511">
        <v>39</v>
      </c>
      <c r="G511" t="s">
        <v>53</v>
      </c>
      <c r="H511" t="s">
        <v>31</v>
      </c>
      <c r="I511" t="s">
        <v>40</v>
      </c>
      <c r="J511">
        <v>3</v>
      </c>
      <c r="K511">
        <v>66960</v>
      </c>
      <c r="L511">
        <v>1</v>
      </c>
      <c r="M511">
        <v>2400</v>
      </c>
      <c r="N511">
        <v>69360</v>
      </c>
      <c r="O511" t="s">
        <v>27</v>
      </c>
      <c r="P511">
        <v>4</v>
      </c>
      <c r="Q511" t="s">
        <v>41</v>
      </c>
      <c r="R511">
        <v>6</v>
      </c>
    </row>
    <row r="512" spans="1:18">
      <c r="A512">
        <v>511</v>
      </c>
      <c r="B512">
        <v>107</v>
      </c>
      <c r="C512">
        <v>3</v>
      </c>
      <c r="D512" t="s">
        <v>33</v>
      </c>
      <c r="E512">
        <v>14</v>
      </c>
      <c r="F512">
        <v>46</v>
      </c>
      <c r="G512" t="s">
        <v>67</v>
      </c>
      <c r="H512" t="s">
        <v>166</v>
      </c>
      <c r="I512" t="s">
        <v>26</v>
      </c>
      <c r="J512">
        <v>2</v>
      </c>
      <c r="K512">
        <v>2548</v>
      </c>
      <c r="L512">
        <v>1</v>
      </c>
      <c r="M512">
        <v>1180</v>
      </c>
      <c r="N512">
        <v>3728</v>
      </c>
      <c r="O512" t="s">
        <v>27</v>
      </c>
      <c r="P512">
        <v>1</v>
      </c>
      <c r="Q512" t="s">
        <v>32</v>
      </c>
      <c r="R512">
        <v>1</v>
      </c>
    </row>
    <row r="513" spans="1:18">
      <c r="A513">
        <v>512</v>
      </c>
      <c r="B513">
        <v>160</v>
      </c>
      <c r="C513">
        <v>4</v>
      </c>
      <c r="D513" t="s">
        <v>23</v>
      </c>
      <c r="E513">
        <v>30</v>
      </c>
      <c r="F513">
        <v>23</v>
      </c>
      <c r="G513" t="s">
        <v>90</v>
      </c>
      <c r="H513" t="s">
        <v>150</v>
      </c>
      <c r="I513" t="s">
        <v>26</v>
      </c>
      <c r="J513">
        <v>3</v>
      </c>
      <c r="K513">
        <v>23100</v>
      </c>
      <c r="L513">
        <v>1</v>
      </c>
      <c r="M513">
        <v>2160</v>
      </c>
      <c r="N513">
        <v>25260</v>
      </c>
      <c r="O513" t="s">
        <v>27</v>
      </c>
      <c r="P513">
        <v>3</v>
      </c>
      <c r="Q513" t="s">
        <v>35</v>
      </c>
      <c r="R513">
        <v>2</v>
      </c>
    </row>
    <row r="514" spans="1:18">
      <c r="A514">
        <v>513</v>
      </c>
      <c r="B514">
        <v>36</v>
      </c>
      <c r="C514">
        <v>1</v>
      </c>
      <c r="D514" t="s">
        <v>37</v>
      </c>
      <c r="E514">
        <v>3</v>
      </c>
      <c r="F514">
        <v>60</v>
      </c>
      <c r="G514" t="s">
        <v>85</v>
      </c>
      <c r="H514" t="s">
        <v>31</v>
      </c>
      <c r="I514" t="s">
        <v>40</v>
      </c>
      <c r="J514">
        <v>2</v>
      </c>
      <c r="K514">
        <v>2808</v>
      </c>
      <c r="L514">
        <v>2</v>
      </c>
      <c r="M514">
        <v>5400</v>
      </c>
      <c r="N514">
        <v>8208</v>
      </c>
      <c r="O514" t="s">
        <v>27</v>
      </c>
      <c r="P514">
        <v>4</v>
      </c>
      <c r="Q514" t="s">
        <v>41</v>
      </c>
      <c r="R514">
        <v>6</v>
      </c>
    </row>
    <row r="515" spans="1:18">
      <c r="A515">
        <v>514</v>
      </c>
      <c r="B515">
        <v>137</v>
      </c>
      <c r="C515">
        <v>3</v>
      </c>
      <c r="D515" t="s">
        <v>33</v>
      </c>
      <c r="E515">
        <v>14</v>
      </c>
      <c r="F515">
        <v>14</v>
      </c>
      <c r="G515" t="s">
        <v>93</v>
      </c>
      <c r="H515" t="s">
        <v>141</v>
      </c>
      <c r="I515" t="s">
        <v>26</v>
      </c>
      <c r="J515">
        <v>1</v>
      </c>
      <c r="K515">
        <v>714</v>
      </c>
      <c r="L515">
        <v>1</v>
      </c>
      <c r="M515">
        <v>1080</v>
      </c>
      <c r="N515">
        <v>1794</v>
      </c>
      <c r="O515" t="s">
        <v>27</v>
      </c>
      <c r="P515">
        <v>1</v>
      </c>
      <c r="Q515" t="s">
        <v>32</v>
      </c>
      <c r="R515">
        <v>1</v>
      </c>
    </row>
    <row r="516" spans="1:18">
      <c r="A516">
        <v>515</v>
      </c>
      <c r="B516">
        <v>240</v>
      </c>
      <c r="C516">
        <v>1</v>
      </c>
      <c r="D516" t="s">
        <v>37</v>
      </c>
      <c r="E516">
        <v>3</v>
      </c>
      <c r="F516">
        <v>23</v>
      </c>
      <c r="G516" t="s">
        <v>90</v>
      </c>
      <c r="H516" t="s">
        <v>150</v>
      </c>
      <c r="I516" t="s">
        <v>26</v>
      </c>
      <c r="J516">
        <v>1</v>
      </c>
      <c r="K516">
        <v>756</v>
      </c>
      <c r="L516">
        <v>2</v>
      </c>
      <c r="M516">
        <v>8640</v>
      </c>
      <c r="N516">
        <v>9396</v>
      </c>
      <c r="O516" t="s">
        <v>27</v>
      </c>
      <c r="P516">
        <v>2</v>
      </c>
      <c r="Q516" t="s">
        <v>28</v>
      </c>
      <c r="R516">
        <v>4</v>
      </c>
    </row>
    <row r="517" spans="1:18">
      <c r="A517">
        <v>516</v>
      </c>
      <c r="B517">
        <v>65</v>
      </c>
      <c r="C517">
        <v>2</v>
      </c>
      <c r="D517" t="s">
        <v>29</v>
      </c>
      <c r="E517">
        <v>7</v>
      </c>
      <c r="F517">
        <v>41</v>
      </c>
      <c r="G517" t="s">
        <v>60</v>
      </c>
      <c r="H517" t="s">
        <v>158</v>
      </c>
      <c r="I517" t="s">
        <v>40</v>
      </c>
      <c r="J517">
        <v>3</v>
      </c>
      <c r="K517">
        <v>1911</v>
      </c>
      <c r="L517">
        <v>1</v>
      </c>
      <c r="M517">
        <v>310</v>
      </c>
      <c r="N517">
        <v>2221</v>
      </c>
      <c r="O517" t="s">
        <v>46</v>
      </c>
      <c r="P517">
        <v>1</v>
      </c>
      <c r="Q517" t="s">
        <v>32</v>
      </c>
      <c r="R517">
        <v>1</v>
      </c>
    </row>
    <row r="518" spans="1:18">
      <c r="A518">
        <v>517</v>
      </c>
      <c r="B518">
        <v>280</v>
      </c>
      <c r="C518">
        <v>4</v>
      </c>
      <c r="D518" t="s">
        <v>23</v>
      </c>
      <c r="E518">
        <v>30</v>
      </c>
      <c r="F518">
        <v>16</v>
      </c>
      <c r="G518" t="s">
        <v>104</v>
      </c>
      <c r="H518" t="s">
        <v>143</v>
      </c>
      <c r="I518" t="s">
        <v>105</v>
      </c>
      <c r="J518">
        <v>1</v>
      </c>
      <c r="K518">
        <v>9720</v>
      </c>
      <c r="L518">
        <v>1</v>
      </c>
      <c r="M518">
        <v>5040</v>
      </c>
      <c r="N518">
        <v>14760</v>
      </c>
      <c r="O518" t="s">
        <v>83</v>
      </c>
      <c r="P518">
        <v>4</v>
      </c>
      <c r="Q518" t="s">
        <v>41</v>
      </c>
      <c r="R518">
        <v>6</v>
      </c>
    </row>
    <row r="519" spans="1:18">
      <c r="A519">
        <v>518</v>
      </c>
      <c r="B519">
        <v>96</v>
      </c>
      <c r="C519">
        <v>4</v>
      </c>
      <c r="D519" t="s">
        <v>23</v>
      </c>
      <c r="E519">
        <v>30</v>
      </c>
      <c r="F519">
        <v>14</v>
      </c>
      <c r="G519" t="s">
        <v>93</v>
      </c>
      <c r="H519" t="s">
        <v>141</v>
      </c>
      <c r="I519" t="s">
        <v>26</v>
      </c>
      <c r="J519">
        <v>3</v>
      </c>
      <c r="K519">
        <v>8250</v>
      </c>
      <c r="L519">
        <v>2</v>
      </c>
      <c r="M519">
        <v>2160</v>
      </c>
      <c r="N519">
        <v>10410</v>
      </c>
      <c r="O519" t="s">
        <v>27</v>
      </c>
      <c r="P519">
        <v>1</v>
      </c>
      <c r="Q519" t="s">
        <v>32</v>
      </c>
      <c r="R519">
        <v>1</v>
      </c>
    </row>
    <row r="520" spans="1:18">
      <c r="A520">
        <v>519</v>
      </c>
      <c r="B520">
        <v>287</v>
      </c>
      <c r="C520">
        <v>1</v>
      </c>
      <c r="D520" t="s">
        <v>37</v>
      </c>
      <c r="E520">
        <v>3</v>
      </c>
      <c r="F520">
        <v>8</v>
      </c>
      <c r="G520" t="s">
        <v>86</v>
      </c>
      <c r="H520" t="s">
        <v>135</v>
      </c>
      <c r="I520" t="s">
        <v>64</v>
      </c>
      <c r="J520">
        <v>3</v>
      </c>
      <c r="K520">
        <v>552</v>
      </c>
      <c r="L520">
        <v>2</v>
      </c>
      <c r="M520">
        <v>1880</v>
      </c>
      <c r="N520">
        <v>2432</v>
      </c>
      <c r="O520" t="s">
        <v>46</v>
      </c>
      <c r="P520">
        <v>1</v>
      </c>
      <c r="Q520" t="s">
        <v>32</v>
      </c>
      <c r="R520">
        <v>1</v>
      </c>
    </row>
    <row r="521" spans="1:18">
      <c r="A521">
        <v>520</v>
      </c>
      <c r="B521">
        <v>227</v>
      </c>
      <c r="C521">
        <v>2</v>
      </c>
      <c r="D521" t="s">
        <v>29</v>
      </c>
      <c r="E521">
        <v>7</v>
      </c>
      <c r="F521">
        <v>59</v>
      </c>
      <c r="G521" t="s">
        <v>80</v>
      </c>
      <c r="H521" t="s">
        <v>44</v>
      </c>
      <c r="I521" t="s">
        <v>62</v>
      </c>
      <c r="J521">
        <v>2</v>
      </c>
      <c r="K521">
        <v>749</v>
      </c>
      <c r="L521">
        <v>2</v>
      </c>
      <c r="M521">
        <v>3040</v>
      </c>
      <c r="N521">
        <v>3789</v>
      </c>
      <c r="O521" t="s">
        <v>46</v>
      </c>
      <c r="P521">
        <v>1</v>
      </c>
      <c r="Q521" t="s">
        <v>32</v>
      </c>
      <c r="R521">
        <v>1</v>
      </c>
    </row>
    <row r="522" spans="1:18">
      <c r="A522">
        <v>521</v>
      </c>
      <c r="B522">
        <v>150</v>
      </c>
      <c r="C522">
        <v>2</v>
      </c>
      <c r="D522" t="s">
        <v>29</v>
      </c>
      <c r="E522">
        <v>7</v>
      </c>
      <c r="F522">
        <v>41</v>
      </c>
      <c r="G522" t="s">
        <v>60</v>
      </c>
      <c r="H522" t="s">
        <v>158</v>
      </c>
      <c r="I522" t="s">
        <v>40</v>
      </c>
      <c r="J522">
        <v>2</v>
      </c>
      <c r="K522">
        <v>910</v>
      </c>
      <c r="L522">
        <v>2</v>
      </c>
      <c r="M522">
        <v>620</v>
      </c>
      <c r="N522">
        <v>1530</v>
      </c>
      <c r="O522" t="s">
        <v>46</v>
      </c>
      <c r="P522">
        <v>1</v>
      </c>
      <c r="Q522" t="s">
        <v>32</v>
      </c>
      <c r="R522">
        <v>1</v>
      </c>
    </row>
    <row r="523" spans="1:18">
      <c r="A523">
        <v>522</v>
      </c>
      <c r="B523">
        <v>223</v>
      </c>
      <c r="C523">
        <v>4</v>
      </c>
      <c r="D523" t="s">
        <v>23</v>
      </c>
      <c r="E523">
        <v>30</v>
      </c>
      <c r="F523">
        <v>10</v>
      </c>
      <c r="G523" t="s">
        <v>69</v>
      </c>
      <c r="H523" t="s">
        <v>137</v>
      </c>
      <c r="I523" t="s">
        <v>26</v>
      </c>
      <c r="J523">
        <v>1</v>
      </c>
      <c r="K523">
        <v>2220</v>
      </c>
      <c r="L523">
        <v>1</v>
      </c>
      <c r="M523">
        <v>1120</v>
      </c>
      <c r="N523">
        <v>3340</v>
      </c>
      <c r="O523" t="s">
        <v>27</v>
      </c>
      <c r="P523">
        <v>1</v>
      </c>
      <c r="Q523" t="s">
        <v>32</v>
      </c>
      <c r="R523">
        <v>1</v>
      </c>
    </row>
    <row r="524" spans="1:18">
      <c r="A524">
        <v>523</v>
      </c>
      <c r="B524">
        <v>172</v>
      </c>
      <c r="C524">
        <v>4</v>
      </c>
      <c r="D524" t="s">
        <v>23</v>
      </c>
      <c r="E524">
        <v>30</v>
      </c>
      <c r="F524">
        <v>22</v>
      </c>
      <c r="G524" t="s">
        <v>71</v>
      </c>
      <c r="H524" t="s">
        <v>149</v>
      </c>
      <c r="I524" t="s">
        <v>26</v>
      </c>
      <c r="J524">
        <v>2</v>
      </c>
      <c r="K524">
        <v>7020</v>
      </c>
      <c r="L524">
        <v>1</v>
      </c>
      <c r="M524">
        <v>1958</v>
      </c>
      <c r="N524">
        <v>8978</v>
      </c>
      <c r="O524" t="s">
        <v>27</v>
      </c>
      <c r="P524">
        <v>3</v>
      </c>
      <c r="Q524" t="s">
        <v>35</v>
      </c>
      <c r="R524">
        <v>2</v>
      </c>
    </row>
    <row r="525" spans="1:18">
      <c r="A525">
        <v>524</v>
      </c>
      <c r="B525">
        <v>127</v>
      </c>
      <c r="C525">
        <v>3</v>
      </c>
      <c r="D525" t="s">
        <v>33</v>
      </c>
      <c r="E525">
        <v>14</v>
      </c>
      <c r="F525">
        <v>50</v>
      </c>
      <c r="G525" t="s">
        <v>81</v>
      </c>
      <c r="H525" t="s">
        <v>25</v>
      </c>
      <c r="I525" t="s">
        <v>82</v>
      </c>
      <c r="J525">
        <v>2</v>
      </c>
      <c r="K525">
        <v>5656</v>
      </c>
      <c r="L525">
        <v>2</v>
      </c>
      <c r="M525">
        <v>8480</v>
      </c>
      <c r="N525">
        <v>14136</v>
      </c>
      <c r="O525" t="s">
        <v>83</v>
      </c>
      <c r="P525">
        <v>2</v>
      </c>
      <c r="Q525" t="s">
        <v>28</v>
      </c>
      <c r="R525">
        <v>4</v>
      </c>
    </row>
    <row r="526" spans="1:18">
      <c r="A526">
        <v>525</v>
      </c>
      <c r="B526">
        <v>220</v>
      </c>
      <c r="C526">
        <v>3</v>
      </c>
      <c r="D526" t="s">
        <v>33</v>
      </c>
      <c r="E526">
        <v>14</v>
      </c>
      <c r="F526">
        <v>60</v>
      </c>
      <c r="G526" t="s">
        <v>85</v>
      </c>
      <c r="H526" t="s">
        <v>31</v>
      </c>
      <c r="I526" t="s">
        <v>40</v>
      </c>
      <c r="J526">
        <v>3</v>
      </c>
      <c r="K526">
        <v>14504</v>
      </c>
      <c r="L526">
        <v>2</v>
      </c>
      <c r="M526">
        <v>1800</v>
      </c>
      <c r="N526">
        <v>16304</v>
      </c>
      <c r="O526" t="s">
        <v>27</v>
      </c>
      <c r="P526">
        <v>3</v>
      </c>
      <c r="Q526" t="s">
        <v>35</v>
      </c>
      <c r="R526">
        <v>2</v>
      </c>
    </row>
    <row r="527" spans="1:18">
      <c r="A527">
        <v>526</v>
      </c>
      <c r="B527">
        <v>90</v>
      </c>
      <c r="C527">
        <v>2</v>
      </c>
      <c r="D527" t="s">
        <v>29</v>
      </c>
      <c r="E527">
        <v>7</v>
      </c>
      <c r="F527">
        <v>44</v>
      </c>
      <c r="G527" t="s">
        <v>76</v>
      </c>
      <c r="H527" t="s">
        <v>164</v>
      </c>
      <c r="I527" t="s">
        <v>62</v>
      </c>
      <c r="J527">
        <v>2</v>
      </c>
      <c r="K527">
        <v>1890</v>
      </c>
      <c r="L527">
        <v>2</v>
      </c>
      <c r="M527">
        <v>3360</v>
      </c>
      <c r="N527">
        <v>5250</v>
      </c>
      <c r="O527" t="s">
        <v>46</v>
      </c>
      <c r="P527">
        <v>3</v>
      </c>
      <c r="Q527" t="s">
        <v>35</v>
      </c>
      <c r="R527">
        <v>2</v>
      </c>
    </row>
    <row r="528" spans="1:18">
      <c r="A528">
        <v>527</v>
      </c>
      <c r="B528">
        <v>11</v>
      </c>
      <c r="C528">
        <v>1</v>
      </c>
      <c r="D528" t="s">
        <v>37</v>
      </c>
      <c r="E528">
        <v>3</v>
      </c>
      <c r="F528">
        <v>62</v>
      </c>
      <c r="G528" t="s">
        <v>73</v>
      </c>
      <c r="H528" t="s">
        <v>57</v>
      </c>
      <c r="I528" t="s">
        <v>26</v>
      </c>
      <c r="J528">
        <v>2</v>
      </c>
      <c r="K528">
        <v>510</v>
      </c>
      <c r="L528">
        <v>1</v>
      </c>
      <c r="M528">
        <v>3560</v>
      </c>
      <c r="N528">
        <v>4070</v>
      </c>
      <c r="O528" t="s">
        <v>27</v>
      </c>
      <c r="P528">
        <v>3</v>
      </c>
      <c r="Q528" t="s">
        <v>35</v>
      </c>
      <c r="R528">
        <v>2</v>
      </c>
    </row>
    <row r="529" spans="1:18">
      <c r="A529">
        <v>528</v>
      </c>
      <c r="B529">
        <v>279</v>
      </c>
      <c r="C529">
        <v>1</v>
      </c>
      <c r="D529" t="s">
        <v>37</v>
      </c>
      <c r="E529">
        <v>3</v>
      </c>
      <c r="F529">
        <v>57</v>
      </c>
      <c r="G529" t="s">
        <v>39</v>
      </c>
      <c r="H529" t="s">
        <v>31</v>
      </c>
      <c r="I529" t="s">
        <v>40</v>
      </c>
      <c r="J529">
        <v>2</v>
      </c>
      <c r="K529">
        <v>2772</v>
      </c>
      <c r="L529">
        <v>2</v>
      </c>
      <c r="M529">
        <v>2400</v>
      </c>
      <c r="N529">
        <v>5172</v>
      </c>
      <c r="O529" t="s">
        <v>27</v>
      </c>
      <c r="P529">
        <v>4</v>
      </c>
      <c r="Q529" t="s">
        <v>41</v>
      </c>
      <c r="R529">
        <v>6</v>
      </c>
    </row>
    <row r="530" spans="1:18">
      <c r="A530">
        <v>529</v>
      </c>
      <c r="B530">
        <v>285</v>
      </c>
      <c r="C530">
        <v>3</v>
      </c>
      <c r="D530" t="s">
        <v>33</v>
      </c>
      <c r="E530">
        <v>14</v>
      </c>
      <c r="F530">
        <v>49</v>
      </c>
      <c r="G530" t="s">
        <v>91</v>
      </c>
      <c r="H530" t="s">
        <v>31</v>
      </c>
      <c r="I530" t="s">
        <v>40</v>
      </c>
      <c r="J530">
        <v>1</v>
      </c>
      <c r="K530">
        <v>1848</v>
      </c>
      <c r="L530">
        <v>2</v>
      </c>
      <c r="M530">
        <v>1480</v>
      </c>
      <c r="N530">
        <v>3328</v>
      </c>
      <c r="O530" t="s">
        <v>27</v>
      </c>
      <c r="P530">
        <v>3</v>
      </c>
      <c r="Q530" t="s">
        <v>35</v>
      </c>
      <c r="R530">
        <v>2</v>
      </c>
    </row>
    <row r="531" spans="1:18">
      <c r="A531">
        <v>530</v>
      </c>
      <c r="B531">
        <v>164</v>
      </c>
      <c r="C531">
        <v>1</v>
      </c>
      <c r="D531" t="s">
        <v>37</v>
      </c>
      <c r="E531">
        <v>3</v>
      </c>
      <c r="F531">
        <v>59</v>
      </c>
      <c r="G531" t="s">
        <v>80</v>
      </c>
      <c r="H531" t="s">
        <v>44</v>
      </c>
      <c r="I531" t="s">
        <v>62</v>
      </c>
      <c r="J531">
        <v>3</v>
      </c>
      <c r="K531">
        <v>627</v>
      </c>
      <c r="L531">
        <v>2</v>
      </c>
      <c r="M531">
        <v>3040</v>
      </c>
      <c r="N531">
        <v>3667</v>
      </c>
      <c r="O531" t="s">
        <v>46</v>
      </c>
      <c r="P531">
        <v>1</v>
      </c>
      <c r="Q531" t="s">
        <v>32</v>
      </c>
      <c r="R531">
        <v>1</v>
      </c>
    </row>
    <row r="532" spans="1:18">
      <c r="A532">
        <v>531</v>
      </c>
      <c r="B532">
        <v>156</v>
      </c>
      <c r="C532">
        <v>4</v>
      </c>
      <c r="D532" t="s">
        <v>23</v>
      </c>
      <c r="E532">
        <v>30</v>
      </c>
      <c r="F532">
        <v>7</v>
      </c>
      <c r="G532" t="s">
        <v>61</v>
      </c>
      <c r="H532" t="s">
        <v>134</v>
      </c>
      <c r="I532" t="s">
        <v>62</v>
      </c>
      <c r="J532">
        <v>2</v>
      </c>
      <c r="K532">
        <v>12960</v>
      </c>
      <c r="L532">
        <v>2</v>
      </c>
      <c r="M532">
        <v>17640</v>
      </c>
      <c r="N532">
        <v>30600</v>
      </c>
      <c r="O532" t="s">
        <v>46</v>
      </c>
      <c r="P532">
        <v>4</v>
      </c>
      <c r="Q532" t="s">
        <v>41</v>
      </c>
      <c r="R532">
        <v>6</v>
      </c>
    </row>
    <row r="533" spans="1:18">
      <c r="A533">
        <v>532</v>
      </c>
      <c r="B533">
        <v>24</v>
      </c>
      <c r="C533">
        <v>3</v>
      </c>
      <c r="D533" t="s">
        <v>33</v>
      </c>
      <c r="E533">
        <v>14</v>
      </c>
      <c r="F533">
        <v>12</v>
      </c>
      <c r="G533" t="s">
        <v>106</v>
      </c>
      <c r="H533" t="s">
        <v>139</v>
      </c>
      <c r="I533" t="s">
        <v>40</v>
      </c>
      <c r="J533">
        <v>2</v>
      </c>
      <c r="K533">
        <v>4872</v>
      </c>
      <c r="L533">
        <v>2</v>
      </c>
      <c r="M533">
        <v>800</v>
      </c>
      <c r="N533">
        <v>5672</v>
      </c>
      <c r="O533" t="s">
        <v>27</v>
      </c>
      <c r="P533">
        <v>3</v>
      </c>
      <c r="Q533" t="s">
        <v>35</v>
      </c>
      <c r="R533">
        <v>2</v>
      </c>
    </row>
    <row r="534" spans="1:18">
      <c r="A534">
        <v>533</v>
      </c>
      <c r="B534">
        <v>162</v>
      </c>
      <c r="C534">
        <v>2</v>
      </c>
      <c r="D534" t="s">
        <v>29</v>
      </c>
      <c r="E534">
        <v>7</v>
      </c>
      <c r="F534">
        <v>45</v>
      </c>
      <c r="G534" t="s">
        <v>45</v>
      </c>
      <c r="H534" t="s">
        <v>165</v>
      </c>
      <c r="I534" t="s">
        <v>40</v>
      </c>
      <c r="J534">
        <v>2</v>
      </c>
      <c r="K534">
        <v>742</v>
      </c>
      <c r="L534">
        <v>1</v>
      </c>
      <c r="M534">
        <v>360</v>
      </c>
      <c r="N534">
        <v>1102</v>
      </c>
      <c r="O534" t="s">
        <v>46</v>
      </c>
      <c r="P534">
        <v>1</v>
      </c>
      <c r="Q534" t="s">
        <v>32</v>
      </c>
      <c r="R534">
        <v>1</v>
      </c>
    </row>
    <row r="535" spans="1:18">
      <c r="A535">
        <v>534</v>
      </c>
      <c r="B535">
        <v>257</v>
      </c>
      <c r="C535">
        <v>3</v>
      </c>
      <c r="D535" t="s">
        <v>33</v>
      </c>
      <c r="E535">
        <v>14</v>
      </c>
      <c r="F535">
        <v>6</v>
      </c>
      <c r="G535" t="s">
        <v>70</v>
      </c>
      <c r="H535" t="s">
        <v>133</v>
      </c>
      <c r="I535" t="s">
        <v>26</v>
      </c>
      <c r="J535">
        <v>2</v>
      </c>
      <c r="K535">
        <v>1820</v>
      </c>
      <c r="L535">
        <v>1</v>
      </c>
      <c r="M535">
        <v>1225</v>
      </c>
      <c r="N535">
        <v>3045</v>
      </c>
      <c r="O535" t="s">
        <v>27</v>
      </c>
      <c r="P535">
        <v>1</v>
      </c>
      <c r="Q535" t="s">
        <v>32</v>
      </c>
      <c r="R535">
        <v>1</v>
      </c>
    </row>
    <row r="536" spans="1:18">
      <c r="A536">
        <v>535</v>
      </c>
      <c r="B536">
        <v>245</v>
      </c>
      <c r="C536">
        <v>3</v>
      </c>
      <c r="D536" t="s">
        <v>33</v>
      </c>
      <c r="E536">
        <v>14</v>
      </c>
      <c r="F536">
        <v>42</v>
      </c>
      <c r="G536" t="s">
        <v>96</v>
      </c>
      <c r="H536" t="s">
        <v>162</v>
      </c>
      <c r="I536" t="s">
        <v>40</v>
      </c>
      <c r="J536">
        <v>1</v>
      </c>
      <c r="K536">
        <v>7140</v>
      </c>
      <c r="L536">
        <v>2</v>
      </c>
      <c r="M536">
        <v>1920</v>
      </c>
      <c r="N536">
        <v>9060</v>
      </c>
      <c r="O536" t="s">
        <v>46</v>
      </c>
      <c r="P536">
        <v>4</v>
      </c>
      <c r="Q536" t="s">
        <v>41</v>
      </c>
      <c r="R536">
        <v>6</v>
      </c>
    </row>
    <row r="537" spans="1:18">
      <c r="A537">
        <v>536</v>
      </c>
      <c r="B537">
        <v>82</v>
      </c>
      <c r="C537">
        <v>3</v>
      </c>
      <c r="D537" t="s">
        <v>33</v>
      </c>
      <c r="E537">
        <v>14</v>
      </c>
      <c r="F537">
        <v>47</v>
      </c>
      <c r="G537" t="s">
        <v>72</v>
      </c>
      <c r="H537" t="s">
        <v>167</v>
      </c>
      <c r="I537" t="s">
        <v>40</v>
      </c>
      <c r="J537">
        <v>1</v>
      </c>
      <c r="K537">
        <v>770</v>
      </c>
      <c r="L537">
        <v>1</v>
      </c>
      <c r="M537">
        <v>310</v>
      </c>
      <c r="N537">
        <v>1080</v>
      </c>
      <c r="O537" t="s">
        <v>46</v>
      </c>
      <c r="P537">
        <v>1</v>
      </c>
      <c r="Q537" t="s">
        <v>32</v>
      </c>
      <c r="R537">
        <v>1</v>
      </c>
    </row>
    <row r="538" spans="1:18">
      <c r="A538">
        <v>537</v>
      </c>
      <c r="B538">
        <v>45</v>
      </c>
      <c r="C538">
        <v>4</v>
      </c>
      <c r="D538" t="s">
        <v>23</v>
      </c>
      <c r="E538">
        <v>30</v>
      </c>
      <c r="F538">
        <v>37</v>
      </c>
      <c r="G538" t="s">
        <v>101</v>
      </c>
      <c r="H538" t="s">
        <v>159</v>
      </c>
      <c r="I538" t="s">
        <v>62</v>
      </c>
      <c r="J538">
        <v>1</v>
      </c>
      <c r="K538">
        <v>8100</v>
      </c>
      <c r="L538">
        <v>1</v>
      </c>
      <c r="M538">
        <v>8160</v>
      </c>
      <c r="N538">
        <v>16260</v>
      </c>
      <c r="O538" t="s">
        <v>46</v>
      </c>
      <c r="P538">
        <v>4</v>
      </c>
      <c r="Q538" t="s">
        <v>41</v>
      </c>
      <c r="R538">
        <v>6</v>
      </c>
    </row>
    <row r="539" spans="1:18">
      <c r="A539">
        <v>538</v>
      </c>
      <c r="B539">
        <v>60</v>
      </c>
      <c r="C539">
        <v>2</v>
      </c>
      <c r="D539" t="s">
        <v>29</v>
      </c>
      <c r="E539">
        <v>7</v>
      </c>
      <c r="F539">
        <v>20</v>
      </c>
      <c r="G539" t="s">
        <v>34</v>
      </c>
      <c r="H539" t="s">
        <v>147</v>
      </c>
      <c r="I539" t="s">
        <v>26</v>
      </c>
      <c r="J539">
        <v>1</v>
      </c>
      <c r="K539">
        <v>518</v>
      </c>
      <c r="L539">
        <v>1</v>
      </c>
      <c r="M539">
        <v>980</v>
      </c>
      <c r="N539">
        <v>1498</v>
      </c>
      <c r="O539" t="s">
        <v>27</v>
      </c>
      <c r="P539">
        <v>1</v>
      </c>
      <c r="Q539" t="s">
        <v>32</v>
      </c>
      <c r="R539">
        <v>1</v>
      </c>
    </row>
    <row r="540" spans="1:18">
      <c r="A540">
        <v>539</v>
      </c>
      <c r="B540">
        <v>151</v>
      </c>
      <c r="C540">
        <v>4</v>
      </c>
      <c r="D540" t="s">
        <v>23</v>
      </c>
      <c r="E540">
        <v>30</v>
      </c>
      <c r="F540">
        <v>16</v>
      </c>
      <c r="G540" t="s">
        <v>104</v>
      </c>
      <c r="H540" t="s">
        <v>143</v>
      </c>
      <c r="I540" t="s">
        <v>105</v>
      </c>
      <c r="J540">
        <v>1</v>
      </c>
      <c r="K540">
        <v>1620</v>
      </c>
      <c r="L540">
        <v>2</v>
      </c>
      <c r="M540">
        <v>1680</v>
      </c>
      <c r="N540">
        <v>3300</v>
      </c>
      <c r="O540" t="s">
        <v>83</v>
      </c>
      <c r="P540">
        <v>1</v>
      </c>
      <c r="Q540" t="s">
        <v>32</v>
      </c>
      <c r="R540">
        <v>1</v>
      </c>
    </row>
    <row r="541" spans="1:18">
      <c r="A541">
        <v>540</v>
      </c>
      <c r="B541">
        <v>43</v>
      </c>
      <c r="C541">
        <v>4</v>
      </c>
      <c r="D541" t="s">
        <v>23</v>
      </c>
      <c r="E541">
        <v>30</v>
      </c>
      <c r="F541">
        <v>32</v>
      </c>
      <c r="G541" t="s">
        <v>48</v>
      </c>
      <c r="H541" t="s">
        <v>152</v>
      </c>
      <c r="I541" t="s">
        <v>26</v>
      </c>
      <c r="J541">
        <v>1</v>
      </c>
      <c r="K541">
        <v>5640</v>
      </c>
      <c r="L541">
        <v>1</v>
      </c>
      <c r="M541">
        <v>4800</v>
      </c>
      <c r="N541">
        <v>10440</v>
      </c>
      <c r="O541" t="s">
        <v>27</v>
      </c>
      <c r="P541">
        <v>2</v>
      </c>
      <c r="Q541" t="s">
        <v>28</v>
      </c>
      <c r="R541">
        <v>4</v>
      </c>
    </row>
    <row r="542" spans="1:18">
      <c r="A542">
        <v>541</v>
      </c>
      <c r="B542">
        <v>236</v>
      </c>
      <c r="C542">
        <v>4</v>
      </c>
      <c r="D542" t="s">
        <v>23</v>
      </c>
      <c r="E542">
        <v>30</v>
      </c>
      <c r="F542">
        <v>54</v>
      </c>
      <c r="G542" t="s">
        <v>94</v>
      </c>
      <c r="H542" t="s">
        <v>44</v>
      </c>
      <c r="I542" t="s">
        <v>40</v>
      </c>
      <c r="J542">
        <v>2</v>
      </c>
      <c r="K542">
        <v>5160</v>
      </c>
      <c r="L542">
        <v>2</v>
      </c>
      <c r="M542">
        <v>720</v>
      </c>
      <c r="N542">
        <v>5880</v>
      </c>
      <c r="O542" t="s">
        <v>27</v>
      </c>
      <c r="P542">
        <v>1</v>
      </c>
      <c r="Q542" t="s">
        <v>32</v>
      </c>
      <c r="R542">
        <v>1</v>
      </c>
    </row>
    <row r="543" spans="1:18">
      <c r="A543">
        <v>542</v>
      </c>
      <c r="B543">
        <v>78</v>
      </c>
      <c r="C543">
        <v>3</v>
      </c>
      <c r="D543" t="s">
        <v>33</v>
      </c>
      <c r="E543">
        <v>14</v>
      </c>
      <c r="F543">
        <v>51</v>
      </c>
      <c r="G543" t="s">
        <v>111</v>
      </c>
      <c r="H543" t="s">
        <v>25</v>
      </c>
      <c r="I543" t="s">
        <v>26</v>
      </c>
      <c r="J543">
        <v>3</v>
      </c>
      <c r="K543">
        <v>20384</v>
      </c>
      <c r="L543">
        <v>2</v>
      </c>
      <c r="M543">
        <v>7624</v>
      </c>
      <c r="N543">
        <v>28008</v>
      </c>
      <c r="O543" t="s">
        <v>27</v>
      </c>
      <c r="P543">
        <v>2</v>
      </c>
      <c r="Q543" t="s">
        <v>28</v>
      </c>
      <c r="R543">
        <v>4</v>
      </c>
    </row>
    <row r="544" spans="1:18">
      <c r="A544">
        <v>543</v>
      </c>
      <c r="B544">
        <v>73</v>
      </c>
      <c r="C544">
        <v>3</v>
      </c>
      <c r="D544" t="s">
        <v>33</v>
      </c>
      <c r="E544">
        <v>14</v>
      </c>
      <c r="F544">
        <v>44</v>
      </c>
      <c r="G544" t="s">
        <v>76</v>
      </c>
      <c r="H544" t="s">
        <v>164</v>
      </c>
      <c r="I544" t="s">
        <v>62</v>
      </c>
      <c r="J544">
        <v>1</v>
      </c>
      <c r="K544">
        <v>700</v>
      </c>
      <c r="L544">
        <v>1</v>
      </c>
      <c r="M544">
        <v>840</v>
      </c>
      <c r="N544">
        <v>1540</v>
      </c>
      <c r="O544" t="s">
        <v>46</v>
      </c>
      <c r="P544">
        <v>1</v>
      </c>
      <c r="Q544" t="s">
        <v>32</v>
      </c>
      <c r="R544">
        <v>1</v>
      </c>
    </row>
    <row r="545" spans="1:18">
      <c r="A545">
        <v>544</v>
      </c>
      <c r="B545">
        <v>153</v>
      </c>
      <c r="C545">
        <v>1</v>
      </c>
      <c r="D545" t="s">
        <v>37</v>
      </c>
      <c r="E545">
        <v>3</v>
      </c>
      <c r="F545">
        <v>31</v>
      </c>
      <c r="G545" t="s">
        <v>107</v>
      </c>
      <c r="H545" t="s">
        <v>156</v>
      </c>
      <c r="I545" t="s">
        <v>40</v>
      </c>
      <c r="J545">
        <v>3</v>
      </c>
      <c r="K545">
        <v>3348</v>
      </c>
      <c r="L545">
        <v>2</v>
      </c>
      <c r="M545">
        <v>880</v>
      </c>
      <c r="N545">
        <v>4228</v>
      </c>
      <c r="O545" t="s">
        <v>27</v>
      </c>
      <c r="P545">
        <v>3</v>
      </c>
      <c r="Q545" t="s">
        <v>35</v>
      </c>
      <c r="R545">
        <v>2</v>
      </c>
    </row>
    <row r="546" spans="1:18">
      <c r="A546">
        <v>545</v>
      </c>
      <c r="B546">
        <v>55</v>
      </c>
      <c r="C546">
        <v>2</v>
      </c>
      <c r="D546" t="s">
        <v>29</v>
      </c>
      <c r="E546">
        <v>7</v>
      </c>
      <c r="F546">
        <v>18</v>
      </c>
      <c r="G546" t="s">
        <v>52</v>
      </c>
      <c r="H546" t="s">
        <v>145</v>
      </c>
      <c r="I546" t="s">
        <v>40</v>
      </c>
      <c r="J546">
        <v>3</v>
      </c>
      <c r="K546">
        <v>20160</v>
      </c>
      <c r="L546">
        <v>2</v>
      </c>
      <c r="M546">
        <v>1120</v>
      </c>
      <c r="N546">
        <v>21280</v>
      </c>
      <c r="O546" t="s">
        <v>27</v>
      </c>
      <c r="P546">
        <v>2</v>
      </c>
      <c r="Q546" t="s">
        <v>28</v>
      </c>
      <c r="R546">
        <v>4</v>
      </c>
    </row>
    <row r="547" spans="1:18">
      <c r="A547">
        <v>546</v>
      </c>
      <c r="B547">
        <v>202</v>
      </c>
      <c r="C547">
        <v>4</v>
      </c>
      <c r="D547" t="s">
        <v>23</v>
      </c>
      <c r="E547">
        <v>30</v>
      </c>
      <c r="F547">
        <v>18</v>
      </c>
      <c r="G547" t="s">
        <v>52</v>
      </c>
      <c r="H547" t="s">
        <v>145</v>
      </c>
      <c r="I547" t="s">
        <v>40</v>
      </c>
      <c r="J547">
        <v>3</v>
      </c>
      <c r="K547">
        <v>129600</v>
      </c>
      <c r="L547">
        <v>2</v>
      </c>
      <c r="M547">
        <v>1680</v>
      </c>
      <c r="N547">
        <v>131280</v>
      </c>
      <c r="O547" t="s">
        <v>27</v>
      </c>
      <c r="P547">
        <v>4</v>
      </c>
      <c r="Q547" t="s">
        <v>41</v>
      </c>
      <c r="R547">
        <v>6</v>
      </c>
    </row>
    <row r="548" spans="1:18">
      <c r="A548">
        <v>547</v>
      </c>
      <c r="B548">
        <v>195</v>
      </c>
      <c r="C548">
        <v>3</v>
      </c>
      <c r="D548" t="s">
        <v>33</v>
      </c>
      <c r="E548">
        <v>14</v>
      </c>
      <c r="F548">
        <v>9</v>
      </c>
      <c r="G548" t="s">
        <v>75</v>
      </c>
      <c r="H548" t="s">
        <v>136</v>
      </c>
      <c r="I548" t="s">
        <v>26</v>
      </c>
      <c r="J548">
        <v>2</v>
      </c>
      <c r="K548">
        <v>9492</v>
      </c>
      <c r="L548">
        <v>1</v>
      </c>
      <c r="M548">
        <v>5700</v>
      </c>
      <c r="N548">
        <v>15192</v>
      </c>
      <c r="O548" t="s">
        <v>27</v>
      </c>
      <c r="P548">
        <v>4</v>
      </c>
      <c r="Q548" t="s">
        <v>41</v>
      </c>
      <c r="R548">
        <v>6</v>
      </c>
    </row>
    <row r="549" spans="1:18">
      <c r="A549">
        <v>548</v>
      </c>
      <c r="B549">
        <v>124</v>
      </c>
      <c r="C549">
        <v>4</v>
      </c>
      <c r="D549" t="s">
        <v>23</v>
      </c>
      <c r="E549">
        <v>30</v>
      </c>
      <c r="F549">
        <v>12</v>
      </c>
      <c r="G549" t="s">
        <v>106</v>
      </c>
      <c r="H549" t="s">
        <v>139</v>
      </c>
      <c r="I549" t="s">
        <v>40</v>
      </c>
      <c r="J549">
        <v>3</v>
      </c>
      <c r="K549">
        <v>25860</v>
      </c>
      <c r="L549">
        <v>2</v>
      </c>
      <c r="M549">
        <v>800</v>
      </c>
      <c r="N549">
        <v>26660</v>
      </c>
      <c r="O549" t="s">
        <v>27</v>
      </c>
      <c r="P549">
        <v>3</v>
      </c>
      <c r="Q549" t="s">
        <v>35</v>
      </c>
      <c r="R549">
        <v>2</v>
      </c>
    </row>
    <row r="550" spans="1:18">
      <c r="A550">
        <v>549</v>
      </c>
      <c r="B550">
        <v>203</v>
      </c>
      <c r="C550">
        <v>2</v>
      </c>
      <c r="D550" t="s">
        <v>29</v>
      </c>
      <c r="E550">
        <v>7</v>
      </c>
      <c r="F550">
        <v>20</v>
      </c>
      <c r="G550" t="s">
        <v>34</v>
      </c>
      <c r="H550" t="s">
        <v>147</v>
      </c>
      <c r="I550" t="s">
        <v>26</v>
      </c>
      <c r="J550">
        <v>2</v>
      </c>
      <c r="K550">
        <v>1246</v>
      </c>
      <c r="L550">
        <v>1</v>
      </c>
      <c r="M550">
        <v>980</v>
      </c>
      <c r="N550">
        <v>2226</v>
      </c>
      <c r="O550" t="s">
        <v>27</v>
      </c>
      <c r="P550">
        <v>1</v>
      </c>
      <c r="Q550" t="s">
        <v>32</v>
      </c>
      <c r="R550">
        <v>1</v>
      </c>
    </row>
    <row r="551" spans="1:18">
      <c r="A551">
        <v>550</v>
      </c>
      <c r="B551">
        <v>212</v>
      </c>
      <c r="C551">
        <v>1</v>
      </c>
      <c r="D551" t="s">
        <v>37</v>
      </c>
      <c r="E551">
        <v>3</v>
      </c>
      <c r="F551">
        <v>34</v>
      </c>
      <c r="G551" t="s">
        <v>87</v>
      </c>
      <c r="H551" t="s">
        <v>44</v>
      </c>
      <c r="I551" t="s">
        <v>26</v>
      </c>
      <c r="J551">
        <v>1</v>
      </c>
      <c r="K551">
        <v>408</v>
      </c>
      <c r="L551">
        <v>2</v>
      </c>
      <c r="M551">
        <v>9760</v>
      </c>
      <c r="N551">
        <v>10168</v>
      </c>
      <c r="O551" t="s">
        <v>27</v>
      </c>
      <c r="P551">
        <v>2</v>
      </c>
      <c r="Q551" t="s">
        <v>28</v>
      </c>
      <c r="R551">
        <v>4</v>
      </c>
    </row>
    <row r="552" spans="1:18">
      <c r="A552">
        <v>551</v>
      </c>
      <c r="B552">
        <v>124</v>
      </c>
      <c r="C552">
        <v>2</v>
      </c>
      <c r="D552" t="s">
        <v>29</v>
      </c>
      <c r="E552">
        <v>7</v>
      </c>
      <c r="F552">
        <v>11</v>
      </c>
      <c r="G552" t="s">
        <v>24</v>
      </c>
      <c r="H552" t="s">
        <v>138</v>
      </c>
      <c r="I552" t="s">
        <v>26</v>
      </c>
      <c r="J552">
        <v>3</v>
      </c>
      <c r="K552">
        <v>8442</v>
      </c>
      <c r="L552">
        <v>2</v>
      </c>
      <c r="M552">
        <v>18000</v>
      </c>
      <c r="N552">
        <v>26442</v>
      </c>
      <c r="O552" t="s">
        <v>27</v>
      </c>
      <c r="P552">
        <v>4</v>
      </c>
      <c r="Q552" t="s">
        <v>41</v>
      </c>
      <c r="R552">
        <v>6</v>
      </c>
    </row>
    <row r="553" spans="1:18">
      <c r="A553">
        <v>552</v>
      </c>
      <c r="B553">
        <v>167</v>
      </c>
      <c r="C553">
        <v>2</v>
      </c>
      <c r="D553" t="s">
        <v>29</v>
      </c>
      <c r="E553">
        <v>7</v>
      </c>
      <c r="F553">
        <v>31</v>
      </c>
      <c r="G553" t="s">
        <v>107</v>
      </c>
      <c r="H553" t="s">
        <v>156</v>
      </c>
      <c r="I553" t="s">
        <v>40</v>
      </c>
      <c r="J553">
        <v>1</v>
      </c>
      <c r="K553">
        <v>490</v>
      </c>
      <c r="L553">
        <v>2</v>
      </c>
      <c r="M553">
        <v>440</v>
      </c>
      <c r="N553">
        <v>930</v>
      </c>
      <c r="O553" t="s">
        <v>27</v>
      </c>
      <c r="P553">
        <v>1</v>
      </c>
      <c r="Q553" t="s">
        <v>32</v>
      </c>
      <c r="R553">
        <v>1</v>
      </c>
    </row>
    <row r="554" spans="1:18">
      <c r="A554">
        <v>553</v>
      </c>
      <c r="B554">
        <v>204</v>
      </c>
      <c r="C554">
        <v>1</v>
      </c>
      <c r="D554" t="s">
        <v>37</v>
      </c>
      <c r="E554">
        <v>3</v>
      </c>
      <c r="F554">
        <v>12</v>
      </c>
      <c r="G554" t="s">
        <v>106</v>
      </c>
      <c r="H554" t="s">
        <v>139</v>
      </c>
      <c r="I554" t="s">
        <v>40</v>
      </c>
      <c r="J554">
        <v>1</v>
      </c>
      <c r="K554">
        <v>852</v>
      </c>
      <c r="L554">
        <v>2</v>
      </c>
      <c r="M554">
        <v>1600</v>
      </c>
      <c r="N554">
        <v>2452</v>
      </c>
      <c r="O554" t="s">
        <v>27</v>
      </c>
      <c r="P554">
        <v>2</v>
      </c>
      <c r="Q554" t="s">
        <v>28</v>
      </c>
      <c r="R554">
        <v>4</v>
      </c>
    </row>
    <row r="555" spans="1:18">
      <c r="A555">
        <v>554</v>
      </c>
      <c r="B555">
        <v>291</v>
      </c>
      <c r="C555">
        <v>1</v>
      </c>
      <c r="D555" t="s">
        <v>37</v>
      </c>
      <c r="E555">
        <v>3</v>
      </c>
      <c r="F555">
        <v>43</v>
      </c>
      <c r="G555" t="s">
        <v>58</v>
      </c>
      <c r="H555" t="s">
        <v>163</v>
      </c>
      <c r="I555" t="s">
        <v>40</v>
      </c>
      <c r="J555">
        <v>3</v>
      </c>
      <c r="K555">
        <v>8400</v>
      </c>
      <c r="L555">
        <v>1</v>
      </c>
      <c r="M555">
        <v>1000</v>
      </c>
      <c r="N555">
        <v>9400</v>
      </c>
      <c r="O555" t="s">
        <v>27</v>
      </c>
      <c r="P555">
        <v>2</v>
      </c>
      <c r="Q555" t="s">
        <v>28</v>
      </c>
      <c r="R555">
        <v>4</v>
      </c>
    </row>
    <row r="556" spans="1:18">
      <c r="A556">
        <v>555</v>
      </c>
      <c r="B556">
        <v>220</v>
      </c>
      <c r="C556">
        <v>1</v>
      </c>
      <c r="D556" t="s">
        <v>37</v>
      </c>
      <c r="E556">
        <v>3</v>
      </c>
      <c r="F556">
        <v>16</v>
      </c>
      <c r="G556" t="s">
        <v>104</v>
      </c>
      <c r="H556" t="s">
        <v>143</v>
      </c>
      <c r="I556" t="s">
        <v>105</v>
      </c>
      <c r="J556">
        <v>3</v>
      </c>
      <c r="K556">
        <v>663</v>
      </c>
      <c r="L556">
        <v>1</v>
      </c>
      <c r="M556">
        <v>840</v>
      </c>
      <c r="N556">
        <v>1503</v>
      </c>
      <c r="O556" t="s">
        <v>83</v>
      </c>
      <c r="P556">
        <v>1</v>
      </c>
      <c r="Q556" t="s">
        <v>32</v>
      </c>
      <c r="R556">
        <v>1</v>
      </c>
    </row>
    <row r="557" spans="1:18">
      <c r="A557">
        <v>556</v>
      </c>
      <c r="B557">
        <v>171</v>
      </c>
      <c r="C557">
        <v>1</v>
      </c>
      <c r="D557" t="s">
        <v>37</v>
      </c>
      <c r="E557">
        <v>3</v>
      </c>
      <c r="F557">
        <v>15</v>
      </c>
      <c r="G557" t="s">
        <v>50</v>
      </c>
      <c r="H557" t="s">
        <v>142</v>
      </c>
      <c r="I557" t="s">
        <v>40</v>
      </c>
      <c r="J557">
        <v>2</v>
      </c>
      <c r="K557">
        <v>1932</v>
      </c>
      <c r="L557">
        <v>2</v>
      </c>
      <c r="M557">
        <v>1600</v>
      </c>
      <c r="N557">
        <v>3532</v>
      </c>
      <c r="O557" t="s">
        <v>27</v>
      </c>
      <c r="P557">
        <v>2</v>
      </c>
      <c r="Q557" t="s">
        <v>28</v>
      </c>
      <c r="R557">
        <v>4</v>
      </c>
    </row>
    <row r="558" spans="1:18">
      <c r="A558">
        <v>557</v>
      </c>
      <c r="B558">
        <v>192</v>
      </c>
      <c r="C558">
        <v>3</v>
      </c>
      <c r="D558" t="s">
        <v>33</v>
      </c>
      <c r="E558">
        <v>14</v>
      </c>
      <c r="F558">
        <v>32</v>
      </c>
      <c r="G558" t="s">
        <v>48</v>
      </c>
      <c r="H558" t="s">
        <v>152</v>
      </c>
      <c r="I558" t="s">
        <v>26</v>
      </c>
      <c r="J558">
        <v>2</v>
      </c>
      <c r="K558">
        <v>9408</v>
      </c>
      <c r="L558">
        <v>2</v>
      </c>
      <c r="M558">
        <v>14400</v>
      </c>
      <c r="N558">
        <v>23808</v>
      </c>
      <c r="O558" t="s">
        <v>27</v>
      </c>
      <c r="P558">
        <v>4</v>
      </c>
      <c r="Q558" t="s">
        <v>41</v>
      </c>
      <c r="R558">
        <v>6</v>
      </c>
    </row>
    <row r="559" spans="1:18">
      <c r="A559">
        <v>558</v>
      </c>
      <c r="B559">
        <v>181</v>
      </c>
      <c r="C559">
        <v>4</v>
      </c>
      <c r="D559" t="s">
        <v>23</v>
      </c>
      <c r="E559">
        <v>30</v>
      </c>
      <c r="F559">
        <v>64</v>
      </c>
      <c r="G559" t="s">
        <v>109</v>
      </c>
      <c r="H559" t="s">
        <v>57</v>
      </c>
      <c r="I559" t="s">
        <v>26</v>
      </c>
      <c r="J559">
        <v>3</v>
      </c>
      <c r="K559">
        <v>50220</v>
      </c>
      <c r="L559">
        <v>1</v>
      </c>
      <c r="M559">
        <v>6960</v>
      </c>
      <c r="N559">
        <v>57180</v>
      </c>
      <c r="O559" t="s">
        <v>27</v>
      </c>
      <c r="P559">
        <v>4</v>
      </c>
      <c r="Q559" t="s">
        <v>41</v>
      </c>
      <c r="R559">
        <v>6</v>
      </c>
    </row>
    <row r="560" spans="1:18">
      <c r="A560">
        <v>559</v>
      </c>
      <c r="B560">
        <v>107</v>
      </c>
      <c r="C560">
        <v>3</v>
      </c>
      <c r="D560" t="s">
        <v>33</v>
      </c>
      <c r="E560">
        <v>14</v>
      </c>
      <c r="F560">
        <v>16</v>
      </c>
      <c r="G560" t="s">
        <v>104</v>
      </c>
      <c r="H560" t="s">
        <v>143</v>
      </c>
      <c r="I560" t="s">
        <v>105</v>
      </c>
      <c r="J560">
        <v>1</v>
      </c>
      <c r="K560">
        <v>3024</v>
      </c>
      <c r="L560">
        <v>2</v>
      </c>
      <c r="M560">
        <v>6720</v>
      </c>
      <c r="N560">
        <v>9744</v>
      </c>
      <c r="O560" t="s">
        <v>83</v>
      </c>
      <c r="P560">
        <v>2</v>
      </c>
      <c r="Q560" t="s">
        <v>28</v>
      </c>
      <c r="R560">
        <v>4</v>
      </c>
    </row>
    <row r="561" spans="1:18">
      <c r="A561">
        <v>560</v>
      </c>
      <c r="B561">
        <v>229</v>
      </c>
      <c r="C561">
        <v>2</v>
      </c>
      <c r="D561" t="s">
        <v>29</v>
      </c>
      <c r="E561">
        <v>7</v>
      </c>
      <c r="F561">
        <v>9</v>
      </c>
      <c r="G561" t="s">
        <v>75</v>
      </c>
      <c r="H561" t="s">
        <v>136</v>
      </c>
      <c r="I561" t="s">
        <v>26</v>
      </c>
      <c r="J561">
        <v>3</v>
      </c>
      <c r="K561">
        <v>2219</v>
      </c>
      <c r="L561">
        <v>2</v>
      </c>
      <c r="M561">
        <v>1900</v>
      </c>
      <c r="N561">
        <v>4119</v>
      </c>
      <c r="O561" t="s">
        <v>27</v>
      </c>
      <c r="P561">
        <v>1</v>
      </c>
      <c r="Q561" t="s">
        <v>32</v>
      </c>
      <c r="R561">
        <v>1</v>
      </c>
    </row>
    <row r="562" spans="1:18">
      <c r="A562">
        <v>561</v>
      </c>
      <c r="B562">
        <v>94</v>
      </c>
      <c r="C562">
        <v>3</v>
      </c>
      <c r="D562" t="s">
        <v>33</v>
      </c>
      <c r="E562">
        <v>14</v>
      </c>
      <c r="F562">
        <v>40</v>
      </c>
      <c r="G562" t="s">
        <v>98</v>
      </c>
      <c r="H562" t="s">
        <v>161</v>
      </c>
      <c r="I562" t="s">
        <v>26</v>
      </c>
      <c r="J562">
        <v>3</v>
      </c>
      <c r="K562">
        <v>2478</v>
      </c>
      <c r="L562">
        <v>1</v>
      </c>
      <c r="M562">
        <v>1100</v>
      </c>
      <c r="N562">
        <v>3578</v>
      </c>
      <c r="O562" t="s">
        <v>27</v>
      </c>
      <c r="P562">
        <v>1</v>
      </c>
      <c r="Q562" t="s">
        <v>32</v>
      </c>
      <c r="R562">
        <v>1</v>
      </c>
    </row>
    <row r="563" spans="1:18">
      <c r="A563">
        <v>562</v>
      </c>
      <c r="B563">
        <v>111</v>
      </c>
      <c r="C563">
        <v>4</v>
      </c>
      <c r="D563" t="s">
        <v>23</v>
      </c>
      <c r="E563">
        <v>30</v>
      </c>
      <c r="F563">
        <v>62</v>
      </c>
      <c r="G563" t="s">
        <v>73</v>
      </c>
      <c r="H563" t="s">
        <v>57</v>
      </c>
      <c r="I563" t="s">
        <v>26</v>
      </c>
      <c r="J563">
        <v>2</v>
      </c>
      <c r="K563">
        <v>2550</v>
      </c>
      <c r="L563">
        <v>1</v>
      </c>
      <c r="M563">
        <v>1780</v>
      </c>
      <c r="N563">
        <v>4330</v>
      </c>
      <c r="O563" t="s">
        <v>27</v>
      </c>
      <c r="P563">
        <v>1</v>
      </c>
      <c r="Q563" t="s">
        <v>32</v>
      </c>
      <c r="R563">
        <v>1</v>
      </c>
    </row>
    <row r="564" spans="1:18">
      <c r="A564">
        <v>563</v>
      </c>
      <c r="B564">
        <v>256</v>
      </c>
      <c r="C564">
        <v>2</v>
      </c>
      <c r="D564" t="s">
        <v>29</v>
      </c>
      <c r="E564">
        <v>7</v>
      </c>
      <c r="F564">
        <v>6</v>
      </c>
      <c r="G564" t="s">
        <v>70</v>
      </c>
      <c r="H564" t="s">
        <v>133</v>
      </c>
      <c r="I564" t="s">
        <v>26</v>
      </c>
      <c r="J564">
        <v>2</v>
      </c>
      <c r="K564">
        <v>3640</v>
      </c>
      <c r="L564">
        <v>1</v>
      </c>
      <c r="M564">
        <v>4900</v>
      </c>
      <c r="N564">
        <v>8540</v>
      </c>
      <c r="O564" t="s">
        <v>27</v>
      </c>
      <c r="P564">
        <v>2</v>
      </c>
      <c r="Q564" t="s">
        <v>28</v>
      </c>
      <c r="R564">
        <v>4</v>
      </c>
    </row>
    <row r="565" spans="1:18">
      <c r="A565">
        <v>564</v>
      </c>
      <c r="B565">
        <v>162</v>
      </c>
      <c r="C565">
        <v>2</v>
      </c>
      <c r="D565" t="s">
        <v>29</v>
      </c>
      <c r="E565">
        <v>7</v>
      </c>
      <c r="F565">
        <v>55</v>
      </c>
      <c r="G565" t="s">
        <v>78</v>
      </c>
      <c r="H565" t="s">
        <v>31</v>
      </c>
      <c r="I565" t="s">
        <v>40</v>
      </c>
      <c r="J565">
        <v>3</v>
      </c>
      <c r="K565">
        <v>13720</v>
      </c>
      <c r="L565">
        <v>2</v>
      </c>
      <c r="M565">
        <v>1440</v>
      </c>
      <c r="N565">
        <v>15160</v>
      </c>
      <c r="O565" t="s">
        <v>46</v>
      </c>
      <c r="P565">
        <v>3</v>
      </c>
      <c r="Q565" t="s">
        <v>35</v>
      </c>
      <c r="R565">
        <v>2</v>
      </c>
    </row>
    <row r="566" spans="1:18">
      <c r="A566">
        <v>565</v>
      </c>
      <c r="B566">
        <v>157</v>
      </c>
      <c r="C566">
        <v>1</v>
      </c>
      <c r="D566" t="s">
        <v>37</v>
      </c>
      <c r="E566">
        <v>3</v>
      </c>
      <c r="F566">
        <v>66</v>
      </c>
      <c r="G566" t="s">
        <v>59</v>
      </c>
      <c r="H566" t="s">
        <v>57</v>
      </c>
      <c r="I566" t="s">
        <v>26</v>
      </c>
      <c r="J566">
        <v>2</v>
      </c>
      <c r="K566">
        <v>1572</v>
      </c>
      <c r="L566">
        <v>1</v>
      </c>
      <c r="M566">
        <v>5400</v>
      </c>
      <c r="N566">
        <v>6972</v>
      </c>
      <c r="O566" t="s">
        <v>27</v>
      </c>
      <c r="P566">
        <v>2</v>
      </c>
      <c r="Q566" t="s">
        <v>28</v>
      </c>
      <c r="R566">
        <v>4</v>
      </c>
    </row>
    <row r="567" spans="1:18">
      <c r="A567">
        <v>566</v>
      </c>
      <c r="B567">
        <v>212</v>
      </c>
      <c r="C567">
        <v>3</v>
      </c>
      <c r="D567" t="s">
        <v>33</v>
      </c>
      <c r="E567">
        <v>14</v>
      </c>
      <c r="F567">
        <v>53</v>
      </c>
      <c r="G567" t="s">
        <v>89</v>
      </c>
      <c r="H567" t="s">
        <v>44</v>
      </c>
      <c r="I567" t="s">
        <v>40</v>
      </c>
      <c r="J567">
        <v>2</v>
      </c>
      <c r="K567">
        <v>9072</v>
      </c>
      <c r="L567">
        <v>2</v>
      </c>
      <c r="M567">
        <v>1760</v>
      </c>
      <c r="N567">
        <v>10832</v>
      </c>
      <c r="O567" t="s">
        <v>27</v>
      </c>
      <c r="P567">
        <v>2</v>
      </c>
      <c r="Q567" t="s">
        <v>28</v>
      </c>
      <c r="R567">
        <v>4</v>
      </c>
    </row>
    <row r="568" spans="1:18">
      <c r="A568">
        <v>567</v>
      </c>
      <c r="B568">
        <v>47</v>
      </c>
      <c r="C568">
        <v>3</v>
      </c>
      <c r="D568" t="s">
        <v>33</v>
      </c>
      <c r="E568">
        <v>14</v>
      </c>
      <c r="F568">
        <v>56</v>
      </c>
      <c r="G568" t="s">
        <v>100</v>
      </c>
      <c r="H568" t="s">
        <v>44</v>
      </c>
      <c r="I568" t="s">
        <v>40</v>
      </c>
      <c r="J568">
        <v>2</v>
      </c>
      <c r="K568">
        <v>8484</v>
      </c>
      <c r="L568">
        <v>2</v>
      </c>
      <c r="M568">
        <v>2640</v>
      </c>
      <c r="N568">
        <v>11124</v>
      </c>
      <c r="O568" t="s">
        <v>46</v>
      </c>
      <c r="P568">
        <v>4</v>
      </c>
      <c r="Q568" t="s">
        <v>41</v>
      </c>
      <c r="R568">
        <v>6</v>
      </c>
    </row>
    <row r="569" spans="1:18">
      <c r="A569">
        <v>568</v>
      </c>
      <c r="B569">
        <v>174</v>
      </c>
      <c r="C569">
        <v>2</v>
      </c>
      <c r="D569" t="s">
        <v>29</v>
      </c>
      <c r="E569">
        <v>7</v>
      </c>
      <c r="F569">
        <v>7</v>
      </c>
      <c r="G569" t="s">
        <v>61</v>
      </c>
      <c r="H569" t="s">
        <v>134</v>
      </c>
      <c r="I569" t="s">
        <v>62</v>
      </c>
      <c r="J569">
        <v>3</v>
      </c>
      <c r="K569">
        <v>1652</v>
      </c>
      <c r="L569">
        <v>2</v>
      </c>
      <c r="M569">
        <v>5880</v>
      </c>
      <c r="N569">
        <v>7532</v>
      </c>
      <c r="O569" t="s">
        <v>46</v>
      </c>
      <c r="P569">
        <v>3</v>
      </c>
      <c r="Q569" t="s">
        <v>35</v>
      </c>
      <c r="R569">
        <v>2</v>
      </c>
    </row>
    <row r="570" spans="1:18">
      <c r="A570">
        <v>569</v>
      </c>
      <c r="B570">
        <v>47</v>
      </c>
      <c r="C570">
        <v>4</v>
      </c>
      <c r="D570" t="s">
        <v>23</v>
      </c>
      <c r="E570">
        <v>30</v>
      </c>
      <c r="F570">
        <v>37</v>
      </c>
      <c r="G570" t="s">
        <v>101</v>
      </c>
      <c r="H570" t="s">
        <v>159</v>
      </c>
      <c r="I570" t="s">
        <v>62</v>
      </c>
      <c r="J570">
        <v>1</v>
      </c>
      <c r="K570">
        <v>8100</v>
      </c>
      <c r="L570">
        <v>2</v>
      </c>
      <c r="M570">
        <v>16320</v>
      </c>
      <c r="N570">
        <v>24420</v>
      </c>
      <c r="O570" t="s">
        <v>46</v>
      </c>
      <c r="P570">
        <v>4</v>
      </c>
      <c r="Q570" t="s">
        <v>41</v>
      </c>
      <c r="R570">
        <v>6</v>
      </c>
    </row>
    <row r="571" spans="1:18">
      <c r="A571">
        <v>570</v>
      </c>
      <c r="B571">
        <v>257</v>
      </c>
      <c r="C571">
        <v>3</v>
      </c>
      <c r="D571" t="s">
        <v>33</v>
      </c>
      <c r="E571">
        <v>14</v>
      </c>
      <c r="F571">
        <v>8</v>
      </c>
      <c r="G571" t="s">
        <v>86</v>
      </c>
      <c r="H571" t="s">
        <v>135</v>
      </c>
      <c r="I571" t="s">
        <v>64</v>
      </c>
      <c r="J571">
        <v>1</v>
      </c>
      <c r="K571">
        <v>378</v>
      </c>
      <c r="L571">
        <v>2</v>
      </c>
      <c r="M571">
        <v>1880</v>
      </c>
      <c r="N571">
        <v>2258</v>
      </c>
      <c r="O571" t="s">
        <v>46</v>
      </c>
      <c r="P571">
        <v>1</v>
      </c>
      <c r="Q571" t="s">
        <v>32</v>
      </c>
      <c r="R571">
        <v>1</v>
      </c>
    </row>
    <row r="572" spans="1:18">
      <c r="A572">
        <v>571</v>
      </c>
      <c r="B572">
        <v>283</v>
      </c>
      <c r="C572">
        <v>1</v>
      </c>
      <c r="D572" t="s">
        <v>37</v>
      </c>
      <c r="E572">
        <v>3</v>
      </c>
      <c r="F572">
        <v>25</v>
      </c>
      <c r="G572" t="s">
        <v>102</v>
      </c>
      <c r="H572" t="s">
        <v>152</v>
      </c>
      <c r="I572" t="s">
        <v>26</v>
      </c>
      <c r="J572">
        <v>1</v>
      </c>
      <c r="K572">
        <v>201</v>
      </c>
      <c r="L572">
        <v>1</v>
      </c>
      <c r="M572">
        <v>980</v>
      </c>
      <c r="N572">
        <v>1181</v>
      </c>
      <c r="O572" t="s">
        <v>27</v>
      </c>
      <c r="P572">
        <v>1</v>
      </c>
      <c r="Q572" t="s">
        <v>32</v>
      </c>
      <c r="R572">
        <v>1</v>
      </c>
    </row>
    <row r="573" spans="1:18">
      <c r="A573">
        <v>572</v>
      </c>
      <c r="B573">
        <v>24</v>
      </c>
      <c r="C573">
        <v>1</v>
      </c>
      <c r="D573" t="s">
        <v>37</v>
      </c>
      <c r="E573">
        <v>3</v>
      </c>
      <c r="F573">
        <v>44</v>
      </c>
      <c r="G573" t="s">
        <v>76</v>
      </c>
      <c r="H573" t="s">
        <v>164</v>
      </c>
      <c r="I573" t="s">
        <v>62</v>
      </c>
      <c r="J573">
        <v>3</v>
      </c>
      <c r="K573">
        <v>1179</v>
      </c>
      <c r="L573">
        <v>1</v>
      </c>
      <c r="M573">
        <v>840</v>
      </c>
      <c r="N573">
        <v>2019</v>
      </c>
      <c r="O573" t="s">
        <v>46</v>
      </c>
      <c r="P573">
        <v>1</v>
      </c>
      <c r="Q573" t="s">
        <v>32</v>
      </c>
      <c r="R573">
        <v>1</v>
      </c>
    </row>
    <row r="574" spans="1:18">
      <c r="A574">
        <v>573</v>
      </c>
      <c r="B574">
        <v>34</v>
      </c>
      <c r="C574">
        <v>1</v>
      </c>
      <c r="D574" t="s">
        <v>37</v>
      </c>
      <c r="E574">
        <v>3</v>
      </c>
      <c r="F574">
        <v>13</v>
      </c>
      <c r="G574" t="s">
        <v>43</v>
      </c>
      <c r="H574" t="s">
        <v>140</v>
      </c>
      <c r="I574" t="s">
        <v>40</v>
      </c>
      <c r="J574">
        <v>2</v>
      </c>
      <c r="K574">
        <v>2826</v>
      </c>
      <c r="L574">
        <v>1</v>
      </c>
      <c r="M574">
        <v>780</v>
      </c>
      <c r="N574">
        <v>3606</v>
      </c>
      <c r="O574" t="s">
        <v>27</v>
      </c>
      <c r="P574">
        <v>4</v>
      </c>
      <c r="Q574" t="s">
        <v>41</v>
      </c>
      <c r="R574">
        <v>6</v>
      </c>
    </row>
    <row r="575" spans="1:18">
      <c r="A575">
        <v>574</v>
      </c>
      <c r="B575">
        <v>262</v>
      </c>
      <c r="C575">
        <v>3</v>
      </c>
      <c r="D575" t="s">
        <v>33</v>
      </c>
      <c r="E575">
        <v>14</v>
      </c>
      <c r="F575">
        <v>17</v>
      </c>
      <c r="G575" t="s">
        <v>92</v>
      </c>
      <c r="H575" t="s">
        <v>144</v>
      </c>
      <c r="I575" t="s">
        <v>40</v>
      </c>
      <c r="J575">
        <v>3</v>
      </c>
      <c r="K575">
        <v>30744</v>
      </c>
      <c r="L575">
        <v>2</v>
      </c>
      <c r="M575">
        <v>1040</v>
      </c>
      <c r="N575">
        <v>31784</v>
      </c>
      <c r="O575" t="s">
        <v>27</v>
      </c>
      <c r="P575">
        <v>2</v>
      </c>
      <c r="Q575" t="s">
        <v>28</v>
      </c>
      <c r="R575">
        <v>4</v>
      </c>
    </row>
    <row r="576" spans="1:18">
      <c r="A576">
        <v>575</v>
      </c>
      <c r="B576">
        <v>169</v>
      </c>
      <c r="C576">
        <v>1</v>
      </c>
      <c r="D576" t="s">
        <v>37</v>
      </c>
      <c r="E576">
        <v>3</v>
      </c>
      <c r="F576">
        <v>46</v>
      </c>
      <c r="G576" t="s">
        <v>67</v>
      </c>
      <c r="H576" t="s">
        <v>166</v>
      </c>
      <c r="I576" t="s">
        <v>26</v>
      </c>
      <c r="J576">
        <v>1</v>
      </c>
      <c r="K576">
        <v>792</v>
      </c>
      <c r="L576">
        <v>1</v>
      </c>
      <c r="M576">
        <v>4720</v>
      </c>
      <c r="N576">
        <v>5512</v>
      </c>
      <c r="O576" t="s">
        <v>27</v>
      </c>
      <c r="P576">
        <v>2</v>
      </c>
      <c r="Q576" t="s">
        <v>28</v>
      </c>
      <c r="R576">
        <v>4</v>
      </c>
    </row>
    <row r="577" spans="1:18">
      <c r="A577">
        <v>576</v>
      </c>
      <c r="B577">
        <v>287</v>
      </c>
      <c r="C577">
        <v>2</v>
      </c>
      <c r="D577" t="s">
        <v>29</v>
      </c>
      <c r="E577">
        <v>7</v>
      </c>
      <c r="F577">
        <v>45</v>
      </c>
      <c r="G577" t="s">
        <v>45</v>
      </c>
      <c r="H577" t="s">
        <v>165</v>
      </c>
      <c r="I577" t="s">
        <v>40</v>
      </c>
      <c r="J577">
        <v>1</v>
      </c>
      <c r="K577">
        <v>567</v>
      </c>
      <c r="L577">
        <v>1</v>
      </c>
      <c r="M577">
        <v>360</v>
      </c>
      <c r="N577">
        <v>927</v>
      </c>
      <c r="O577" t="s">
        <v>46</v>
      </c>
      <c r="P577">
        <v>1</v>
      </c>
      <c r="Q577" t="s">
        <v>32</v>
      </c>
      <c r="R577">
        <v>1</v>
      </c>
    </row>
    <row r="578" spans="1:18">
      <c r="A578">
        <v>577</v>
      </c>
      <c r="B578">
        <v>172</v>
      </c>
      <c r="C578">
        <v>2</v>
      </c>
      <c r="D578" t="s">
        <v>29</v>
      </c>
      <c r="E578">
        <v>7</v>
      </c>
      <c r="F578">
        <v>63</v>
      </c>
      <c r="G578" t="s">
        <v>65</v>
      </c>
      <c r="H578" t="s">
        <v>44</v>
      </c>
      <c r="I578" t="s">
        <v>40</v>
      </c>
      <c r="J578">
        <v>2</v>
      </c>
      <c r="K578">
        <v>1610</v>
      </c>
      <c r="L578">
        <v>1</v>
      </c>
      <c r="M578">
        <v>600</v>
      </c>
      <c r="N578">
        <v>2210</v>
      </c>
      <c r="O578" t="s">
        <v>27</v>
      </c>
      <c r="P578">
        <v>3</v>
      </c>
      <c r="Q578" t="s">
        <v>35</v>
      </c>
      <c r="R578">
        <v>2</v>
      </c>
    </row>
    <row r="579" spans="1:18">
      <c r="A579">
        <v>578</v>
      </c>
      <c r="B579">
        <v>27</v>
      </c>
      <c r="C579">
        <v>4</v>
      </c>
      <c r="D579" t="s">
        <v>23</v>
      </c>
      <c r="E579">
        <v>30</v>
      </c>
      <c r="F579">
        <v>1</v>
      </c>
      <c r="G579" t="s">
        <v>56</v>
      </c>
      <c r="H579" t="s">
        <v>128</v>
      </c>
      <c r="I579" t="s">
        <v>26</v>
      </c>
      <c r="J579">
        <v>3</v>
      </c>
      <c r="K579">
        <v>66240</v>
      </c>
      <c r="L579">
        <v>1</v>
      </c>
      <c r="M579">
        <v>7110</v>
      </c>
      <c r="N579">
        <v>73350</v>
      </c>
      <c r="O579" t="s">
        <v>27</v>
      </c>
      <c r="P579">
        <v>4</v>
      </c>
      <c r="Q579" t="s">
        <v>41</v>
      </c>
      <c r="R579">
        <v>6</v>
      </c>
    </row>
    <row r="580" spans="1:18">
      <c r="A580">
        <v>579</v>
      </c>
      <c r="B580">
        <v>278</v>
      </c>
      <c r="C580">
        <v>2</v>
      </c>
      <c r="D580" t="s">
        <v>29</v>
      </c>
      <c r="E580">
        <v>7</v>
      </c>
      <c r="F580">
        <v>61</v>
      </c>
      <c r="G580" t="s">
        <v>77</v>
      </c>
      <c r="H580" t="s">
        <v>57</v>
      </c>
      <c r="I580" t="s">
        <v>26</v>
      </c>
      <c r="J580">
        <v>1</v>
      </c>
      <c r="K580">
        <v>1050</v>
      </c>
      <c r="L580">
        <v>1</v>
      </c>
      <c r="M580">
        <v>5460</v>
      </c>
      <c r="N580">
        <v>6510</v>
      </c>
      <c r="O580" t="s">
        <v>27</v>
      </c>
      <c r="P580">
        <v>4</v>
      </c>
      <c r="Q580" t="s">
        <v>41</v>
      </c>
      <c r="R580">
        <v>6</v>
      </c>
    </row>
    <row r="581" spans="1:18">
      <c r="A581">
        <v>580</v>
      </c>
      <c r="B581">
        <v>268</v>
      </c>
      <c r="C581">
        <v>1</v>
      </c>
      <c r="D581" t="s">
        <v>37</v>
      </c>
      <c r="E581">
        <v>3</v>
      </c>
      <c r="F581">
        <v>54</v>
      </c>
      <c r="G581" t="s">
        <v>94</v>
      </c>
      <c r="H581" t="s">
        <v>44</v>
      </c>
      <c r="I581" t="s">
        <v>40</v>
      </c>
      <c r="J581">
        <v>1</v>
      </c>
      <c r="K581">
        <v>1224</v>
      </c>
      <c r="L581">
        <v>1</v>
      </c>
      <c r="M581">
        <v>2160</v>
      </c>
      <c r="N581">
        <v>3384</v>
      </c>
      <c r="O581" t="s">
        <v>27</v>
      </c>
      <c r="P581">
        <v>4</v>
      </c>
      <c r="Q581" t="s">
        <v>41</v>
      </c>
      <c r="R581">
        <v>6</v>
      </c>
    </row>
    <row r="582" spans="1:18">
      <c r="A582">
        <v>581</v>
      </c>
      <c r="B582">
        <v>299</v>
      </c>
      <c r="C582">
        <v>1</v>
      </c>
      <c r="D582" t="s">
        <v>37</v>
      </c>
      <c r="E582">
        <v>3</v>
      </c>
      <c r="F582">
        <v>2</v>
      </c>
      <c r="G582" t="s">
        <v>74</v>
      </c>
      <c r="H582" t="s">
        <v>129</v>
      </c>
      <c r="I582" t="s">
        <v>26</v>
      </c>
      <c r="J582">
        <v>3</v>
      </c>
      <c r="K582">
        <v>645</v>
      </c>
      <c r="L582">
        <v>1</v>
      </c>
      <c r="M582">
        <v>1560</v>
      </c>
      <c r="N582">
        <v>2205</v>
      </c>
      <c r="O582" t="s">
        <v>27</v>
      </c>
      <c r="P582">
        <v>1</v>
      </c>
      <c r="Q582" t="s">
        <v>32</v>
      </c>
      <c r="R582">
        <v>1</v>
      </c>
    </row>
    <row r="583" spans="1:18">
      <c r="A583">
        <v>582</v>
      </c>
      <c r="B583">
        <v>215</v>
      </c>
      <c r="C583">
        <v>1</v>
      </c>
      <c r="D583" t="s">
        <v>37</v>
      </c>
      <c r="E583">
        <v>3</v>
      </c>
      <c r="F583">
        <v>41</v>
      </c>
      <c r="G583" t="s">
        <v>60</v>
      </c>
      <c r="H583" t="s">
        <v>158</v>
      </c>
      <c r="I583" t="s">
        <v>40</v>
      </c>
      <c r="J583">
        <v>1</v>
      </c>
      <c r="K583">
        <v>171</v>
      </c>
      <c r="L583">
        <v>2</v>
      </c>
      <c r="M583">
        <v>620</v>
      </c>
      <c r="N583">
        <v>791</v>
      </c>
      <c r="O583" t="s">
        <v>46</v>
      </c>
      <c r="P583">
        <v>1</v>
      </c>
      <c r="Q583" t="s">
        <v>32</v>
      </c>
      <c r="R583">
        <v>1</v>
      </c>
    </row>
    <row r="584" spans="1:18">
      <c r="A584">
        <v>583</v>
      </c>
      <c r="B584">
        <v>123</v>
      </c>
      <c r="C584">
        <v>4</v>
      </c>
      <c r="D584" t="s">
        <v>23</v>
      </c>
      <c r="E584">
        <v>30</v>
      </c>
      <c r="F584">
        <v>7</v>
      </c>
      <c r="G584" t="s">
        <v>61</v>
      </c>
      <c r="H584" t="s">
        <v>134</v>
      </c>
      <c r="I584" t="s">
        <v>62</v>
      </c>
      <c r="J584">
        <v>3</v>
      </c>
      <c r="K584">
        <v>14160</v>
      </c>
      <c r="L584">
        <v>2</v>
      </c>
      <c r="M584">
        <v>11760</v>
      </c>
      <c r="N584">
        <v>25920</v>
      </c>
      <c r="O584" t="s">
        <v>46</v>
      </c>
      <c r="P584">
        <v>2</v>
      </c>
      <c r="Q584" t="s">
        <v>28</v>
      </c>
      <c r="R584">
        <v>4</v>
      </c>
    </row>
    <row r="585" spans="1:18">
      <c r="A585">
        <v>584</v>
      </c>
      <c r="B585">
        <v>92</v>
      </c>
      <c r="C585">
        <v>4</v>
      </c>
      <c r="D585" t="s">
        <v>23</v>
      </c>
      <c r="E585">
        <v>30</v>
      </c>
      <c r="F585">
        <v>22</v>
      </c>
      <c r="G585" t="s">
        <v>71</v>
      </c>
      <c r="H585" t="s">
        <v>149</v>
      </c>
      <c r="I585" t="s">
        <v>26</v>
      </c>
      <c r="J585">
        <v>3</v>
      </c>
      <c r="K585">
        <v>9390</v>
      </c>
      <c r="L585">
        <v>1</v>
      </c>
      <c r="M585">
        <v>979</v>
      </c>
      <c r="N585">
        <v>10369</v>
      </c>
      <c r="O585" t="s">
        <v>27</v>
      </c>
      <c r="P585">
        <v>1</v>
      </c>
      <c r="Q585" t="s">
        <v>32</v>
      </c>
      <c r="R585">
        <v>1</v>
      </c>
    </row>
    <row r="586" spans="1:18">
      <c r="A586">
        <v>585</v>
      </c>
      <c r="B586">
        <v>282</v>
      </c>
      <c r="C586">
        <v>2</v>
      </c>
      <c r="D586" t="s">
        <v>29</v>
      </c>
      <c r="E586">
        <v>7</v>
      </c>
      <c r="F586">
        <v>22</v>
      </c>
      <c r="G586" t="s">
        <v>71</v>
      </c>
      <c r="H586" t="s">
        <v>149</v>
      </c>
      <c r="I586" t="s">
        <v>26</v>
      </c>
      <c r="J586">
        <v>2</v>
      </c>
      <c r="K586">
        <v>1638</v>
      </c>
      <c r="L586">
        <v>2</v>
      </c>
      <c r="M586">
        <v>3916</v>
      </c>
      <c r="N586">
        <v>5554</v>
      </c>
      <c r="O586" t="s">
        <v>27</v>
      </c>
      <c r="P586">
        <v>3</v>
      </c>
      <c r="Q586" t="s">
        <v>35</v>
      </c>
      <c r="R586">
        <v>2</v>
      </c>
    </row>
    <row r="587" spans="1:18">
      <c r="A587">
        <v>586</v>
      </c>
      <c r="B587">
        <v>255</v>
      </c>
      <c r="C587">
        <v>1</v>
      </c>
      <c r="D587" t="s">
        <v>37</v>
      </c>
      <c r="E587">
        <v>3</v>
      </c>
      <c r="F587">
        <v>28</v>
      </c>
      <c r="G587" t="s">
        <v>63</v>
      </c>
      <c r="H587" t="s">
        <v>154</v>
      </c>
      <c r="I587" t="s">
        <v>64</v>
      </c>
      <c r="J587">
        <v>3</v>
      </c>
      <c r="K587">
        <v>6192</v>
      </c>
      <c r="L587">
        <v>2</v>
      </c>
      <c r="M587">
        <v>9240</v>
      </c>
      <c r="N587">
        <v>15432</v>
      </c>
      <c r="O587" t="s">
        <v>46</v>
      </c>
      <c r="P587">
        <v>4</v>
      </c>
      <c r="Q587" t="s">
        <v>41</v>
      </c>
      <c r="R587">
        <v>6</v>
      </c>
    </row>
    <row r="588" spans="1:18">
      <c r="A588">
        <v>587</v>
      </c>
      <c r="B588">
        <v>154</v>
      </c>
      <c r="C588">
        <v>4</v>
      </c>
      <c r="D588" t="s">
        <v>23</v>
      </c>
      <c r="E588">
        <v>30</v>
      </c>
      <c r="F588">
        <v>63</v>
      </c>
      <c r="G588" t="s">
        <v>65</v>
      </c>
      <c r="H588" t="s">
        <v>44</v>
      </c>
      <c r="I588" t="s">
        <v>40</v>
      </c>
      <c r="J588">
        <v>3</v>
      </c>
      <c r="K588">
        <v>62820</v>
      </c>
      <c r="L588">
        <v>1</v>
      </c>
      <c r="M588">
        <v>1800</v>
      </c>
      <c r="N588">
        <v>64620</v>
      </c>
      <c r="O588" t="s">
        <v>27</v>
      </c>
      <c r="P588">
        <v>4</v>
      </c>
      <c r="Q588" t="s">
        <v>41</v>
      </c>
      <c r="R588">
        <v>6</v>
      </c>
    </row>
    <row r="589" spans="1:18">
      <c r="A589">
        <v>588</v>
      </c>
      <c r="B589">
        <v>122</v>
      </c>
      <c r="C589">
        <v>4</v>
      </c>
      <c r="D589" t="s">
        <v>23</v>
      </c>
      <c r="E589">
        <v>30</v>
      </c>
      <c r="F589">
        <v>46</v>
      </c>
      <c r="G589" t="s">
        <v>67</v>
      </c>
      <c r="H589" t="s">
        <v>166</v>
      </c>
      <c r="I589" t="s">
        <v>26</v>
      </c>
      <c r="J589">
        <v>1</v>
      </c>
      <c r="K589">
        <v>1980</v>
      </c>
      <c r="L589">
        <v>1</v>
      </c>
      <c r="M589">
        <v>1180</v>
      </c>
      <c r="N589">
        <v>3160</v>
      </c>
      <c r="O589" t="s">
        <v>27</v>
      </c>
      <c r="P589">
        <v>1</v>
      </c>
      <c r="Q589" t="s">
        <v>32</v>
      </c>
      <c r="R589">
        <v>1</v>
      </c>
    </row>
    <row r="590" spans="1:18">
      <c r="A590">
        <v>589</v>
      </c>
      <c r="B590">
        <v>193</v>
      </c>
      <c r="C590">
        <v>2</v>
      </c>
      <c r="D590" t="s">
        <v>29</v>
      </c>
      <c r="E590">
        <v>7</v>
      </c>
      <c r="F590">
        <v>1</v>
      </c>
      <c r="G590" t="s">
        <v>56</v>
      </c>
      <c r="H590" t="s">
        <v>128</v>
      </c>
      <c r="I590" t="s">
        <v>26</v>
      </c>
      <c r="J590">
        <v>1</v>
      </c>
      <c r="K590">
        <v>385</v>
      </c>
      <c r="L590">
        <v>2</v>
      </c>
      <c r="M590">
        <v>2370</v>
      </c>
      <c r="N590">
        <v>2755</v>
      </c>
      <c r="O590" t="s">
        <v>27</v>
      </c>
      <c r="P590">
        <v>1</v>
      </c>
      <c r="Q590" t="s">
        <v>32</v>
      </c>
      <c r="R590">
        <v>1</v>
      </c>
    </row>
    <row r="591" spans="1:18">
      <c r="A591">
        <v>590</v>
      </c>
      <c r="B591">
        <v>87</v>
      </c>
      <c r="C591">
        <v>4</v>
      </c>
      <c r="D591" t="s">
        <v>23</v>
      </c>
      <c r="E591">
        <v>30</v>
      </c>
      <c r="F591">
        <v>3</v>
      </c>
      <c r="G591" t="s">
        <v>110</v>
      </c>
      <c r="H591" t="s">
        <v>130</v>
      </c>
      <c r="I591" t="s">
        <v>40</v>
      </c>
      <c r="J591">
        <v>2</v>
      </c>
      <c r="K591">
        <v>3180</v>
      </c>
      <c r="L591">
        <v>1</v>
      </c>
      <c r="M591">
        <v>250</v>
      </c>
      <c r="N591">
        <v>3430</v>
      </c>
      <c r="O591" t="s">
        <v>27</v>
      </c>
      <c r="P591">
        <v>1</v>
      </c>
      <c r="Q591" t="s">
        <v>32</v>
      </c>
      <c r="R591">
        <v>1</v>
      </c>
    </row>
    <row r="592" spans="1:18">
      <c r="A592">
        <v>591</v>
      </c>
      <c r="B592">
        <v>69</v>
      </c>
      <c r="C592">
        <v>3</v>
      </c>
      <c r="D592" t="s">
        <v>33</v>
      </c>
      <c r="E592">
        <v>14</v>
      </c>
      <c r="F592">
        <v>50</v>
      </c>
      <c r="G592" t="s">
        <v>81</v>
      </c>
      <c r="H592" t="s">
        <v>25</v>
      </c>
      <c r="I592" t="s">
        <v>82</v>
      </c>
      <c r="J592">
        <v>2</v>
      </c>
      <c r="K592">
        <v>8484</v>
      </c>
      <c r="L592">
        <v>2</v>
      </c>
      <c r="M592">
        <v>12720</v>
      </c>
      <c r="N592">
        <v>21204</v>
      </c>
      <c r="O592" t="s">
        <v>83</v>
      </c>
      <c r="P592">
        <v>4</v>
      </c>
      <c r="Q592" t="s">
        <v>41</v>
      </c>
      <c r="R592">
        <v>6</v>
      </c>
    </row>
    <row r="593" spans="1:18">
      <c r="A593">
        <v>592</v>
      </c>
      <c r="B593">
        <v>297</v>
      </c>
      <c r="C593">
        <v>4</v>
      </c>
      <c r="D593" t="s">
        <v>23</v>
      </c>
      <c r="E593">
        <v>30</v>
      </c>
      <c r="F593">
        <v>61</v>
      </c>
      <c r="G593" t="s">
        <v>77</v>
      </c>
      <c r="H593" t="s">
        <v>57</v>
      </c>
      <c r="I593" t="s">
        <v>26</v>
      </c>
      <c r="J593">
        <v>2</v>
      </c>
      <c r="K593">
        <v>3720</v>
      </c>
      <c r="L593">
        <v>1</v>
      </c>
      <c r="M593">
        <v>3640</v>
      </c>
      <c r="N593">
        <v>7360</v>
      </c>
      <c r="O593" t="s">
        <v>27</v>
      </c>
      <c r="P593">
        <v>2</v>
      </c>
      <c r="Q593" t="s">
        <v>28</v>
      </c>
      <c r="R593">
        <v>4</v>
      </c>
    </row>
    <row r="594" spans="1:18">
      <c r="A594">
        <v>593</v>
      </c>
      <c r="B594">
        <v>97</v>
      </c>
      <c r="C594">
        <v>2</v>
      </c>
      <c r="D594" t="s">
        <v>29</v>
      </c>
      <c r="E594">
        <v>7</v>
      </c>
      <c r="F594">
        <v>24</v>
      </c>
      <c r="G594" t="s">
        <v>49</v>
      </c>
      <c r="H594" t="s">
        <v>151</v>
      </c>
      <c r="I594" t="s">
        <v>26</v>
      </c>
      <c r="J594">
        <v>3</v>
      </c>
      <c r="K594">
        <v>2212</v>
      </c>
      <c r="L594">
        <v>2</v>
      </c>
      <c r="M594">
        <v>3900</v>
      </c>
      <c r="N594">
        <v>6112</v>
      </c>
      <c r="O594" t="s">
        <v>27</v>
      </c>
      <c r="P594">
        <v>1</v>
      </c>
      <c r="Q594" t="s">
        <v>32</v>
      </c>
      <c r="R594">
        <v>1</v>
      </c>
    </row>
    <row r="595" spans="1:18">
      <c r="A595">
        <v>594</v>
      </c>
      <c r="B595">
        <v>93</v>
      </c>
      <c r="C595">
        <v>1</v>
      </c>
      <c r="D595" t="s">
        <v>37</v>
      </c>
      <c r="E595">
        <v>3</v>
      </c>
      <c r="F595">
        <v>67</v>
      </c>
      <c r="G595" t="s">
        <v>97</v>
      </c>
      <c r="H595" t="s">
        <v>25</v>
      </c>
      <c r="I595" t="s">
        <v>40</v>
      </c>
      <c r="J595">
        <v>2</v>
      </c>
      <c r="K595">
        <v>1632</v>
      </c>
      <c r="L595">
        <v>2</v>
      </c>
      <c r="M595">
        <v>4400</v>
      </c>
      <c r="N595">
        <v>6032</v>
      </c>
      <c r="O595" t="s">
        <v>27</v>
      </c>
      <c r="P595">
        <v>2</v>
      </c>
      <c r="Q595" t="s">
        <v>28</v>
      </c>
      <c r="R595">
        <v>4</v>
      </c>
    </row>
    <row r="596" spans="1:18">
      <c r="A596">
        <v>595</v>
      </c>
      <c r="B596">
        <v>36</v>
      </c>
      <c r="C596">
        <v>2</v>
      </c>
      <c r="D596" t="s">
        <v>29</v>
      </c>
      <c r="E596">
        <v>7</v>
      </c>
      <c r="F596">
        <v>50</v>
      </c>
      <c r="G596" t="s">
        <v>81</v>
      </c>
      <c r="H596" t="s">
        <v>25</v>
      </c>
      <c r="I596" t="s">
        <v>82</v>
      </c>
      <c r="J596">
        <v>2</v>
      </c>
      <c r="K596">
        <v>1414</v>
      </c>
      <c r="L596">
        <v>1</v>
      </c>
      <c r="M596">
        <v>2120</v>
      </c>
      <c r="N596">
        <v>3534</v>
      </c>
      <c r="O596" t="s">
        <v>83</v>
      </c>
      <c r="P596">
        <v>3</v>
      </c>
      <c r="Q596" t="s">
        <v>35</v>
      </c>
      <c r="R596">
        <v>2</v>
      </c>
    </row>
    <row r="597" spans="1:18">
      <c r="A597">
        <v>596</v>
      </c>
      <c r="B597">
        <v>24</v>
      </c>
      <c r="C597">
        <v>1</v>
      </c>
      <c r="D597" t="s">
        <v>37</v>
      </c>
      <c r="E597">
        <v>3</v>
      </c>
      <c r="F597">
        <v>21</v>
      </c>
      <c r="G597" t="s">
        <v>108</v>
      </c>
      <c r="H597" t="s">
        <v>148</v>
      </c>
      <c r="I597" t="s">
        <v>40</v>
      </c>
      <c r="J597">
        <v>2</v>
      </c>
      <c r="K597">
        <v>483</v>
      </c>
      <c r="L597">
        <v>1</v>
      </c>
      <c r="M597">
        <v>150</v>
      </c>
      <c r="N597">
        <v>633</v>
      </c>
      <c r="O597" t="s">
        <v>27</v>
      </c>
      <c r="P597">
        <v>1</v>
      </c>
      <c r="Q597" t="s">
        <v>32</v>
      </c>
      <c r="R597">
        <v>1</v>
      </c>
    </row>
    <row r="598" spans="1:18">
      <c r="A598">
        <v>597</v>
      </c>
      <c r="B598">
        <v>137</v>
      </c>
      <c r="C598">
        <v>2</v>
      </c>
      <c r="D598" t="s">
        <v>29</v>
      </c>
      <c r="E598">
        <v>7</v>
      </c>
      <c r="F598">
        <v>24</v>
      </c>
      <c r="G598" t="s">
        <v>49</v>
      </c>
      <c r="H598" t="s">
        <v>151</v>
      </c>
      <c r="I598" t="s">
        <v>26</v>
      </c>
      <c r="J598">
        <v>2</v>
      </c>
      <c r="K598">
        <v>5418</v>
      </c>
      <c r="L598">
        <v>1</v>
      </c>
      <c r="M598">
        <v>11700</v>
      </c>
      <c r="N598">
        <v>17118</v>
      </c>
      <c r="O598" t="s">
        <v>27</v>
      </c>
      <c r="P598">
        <v>4</v>
      </c>
      <c r="Q598" t="s">
        <v>41</v>
      </c>
      <c r="R598">
        <v>6</v>
      </c>
    </row>
    <row r="599" spans="1:18">
      <c r="A599">
        <v>598</v>
      </c>
      <c r="B599">
        <v>20</v>
      </c>
      <c r="C599">
        <v>2</v>
      </c>
      <c r="D599" t="s">
        <v>29</v>
      </c>
      <c r="E599">
        <v>7</v>
      </c>
      <c r="F599">
        <v>31</v>
      </c>
      <c r="G599" t="s">
        <v>107</v>
      </c>
      <c r="H599" t="s">
        <v>156</v>
      </c>
      <c r="I599" t="s">
        <v>40</v>
      </c>
      <c r="J599">
        <v>1</v>
      </c>
      <c r="K599">
        <v>1960</v>
      </c>
      <c r="L599">
        <v>2</v>
      </c>
      <c r="M599">
        <v>1760</v>
      </c>
      <c r="N599">
        <v>3720</v>
      </c>
      <c r="O599" t="s">
        <v>27</v>
      </c>
      <c r="P599">
        <v>2</v>
      </c>
      <c r="Q599" t="s">
        <v>28</v>
      </c>
      <c r="R599">
        <v>4</v>
      </c>
    </row>
    <row r="600" spans="1:18">
      <c r="A600">
        <v>599</v>
      </c>
      <c r="B600">
        <v>194</v>
      </c>
      <c r="C600">
        <v>3</v>
      </c>
      <c r="D600" t="s">
        <v>33</v>
      </c>
      <c r="E600">
        <v>14</v>
      </c>
      <c r="F600">
        <v>44</v>
      </c>
      <c r="G600" t="s">
        <v>76</v>
      </c>
      <c r="H600" t="s">
        <v>164</v>
      </c>
      <c r="I600" t="s">
        <v>62</v>
      </c>
      <c r="J600">
        <v>1</v>
      </c>
      <c r="K600">
        <v>1400</v>
      </c>
      <c r="L600">
        <v>2</v>
      </c>
      <c r="M600">
        <v>3360</v>
      </c>
      <c r="N600">
        <v>4760</v>
      </c>
      <c r="O600" t="s">
        <v>46</v>
      </c>
      <c r="P600">
        <v>3</v>
      </c>
      <c r="Q600" t="s">
        <v>35</v>
      </c>
      <c r="R600">
        <v>2</v>
      </c>
    </row>
    <row r="601" spans="1:18">
      <c r="A601">
        <v>600</v>
      </c>
      <c r="B601">
        <v>270</v>
      </c>
      <c r="C601">
        <v>4</v>
      </c>
      <c r="D601" t="s">
        <v>23</v>
      </c>
      <c r="E601">
        <v>30</v>
      </c>
      <c r="F601">
        <v>17</v>
      </c>
      <c r="G601" t="s">
        <v>92</v>
      </c>
      <c r="H601" t="s">
        <v>144</v>
      </c>
      <c r="I601" t="s">
        <v>40</v>
      </c>
      <c r="J601">
        <v>2</v>
      </c>
      <c r="K601">
        <v>21600</v>
      </c>
      <c r="L601">
        <v>1</v>
      </c>
      <c r="M601">
        <v>520</v>
      </c>
      <c r="N601">
        <v>22120</v>
      </c>
      <c r="O601" t="s">
        <v>27</v>
      </c>
      <c r="P601">
        <v>2</v>
      </c>
      <c r="Q601" t="s">
        <v>28</v>
      </c>
      <c r="R601">
        <v>4</v>
      </c>
    </row>
    <row r="602" spans="1:18">
      <c r="A602">
        <v>601</v>
      </c>
      <c r="B602">
        <v>24</v>
      </c>
      <c r="C602">
        <v>2</v>
      </c>
      <c r="D602" t="s">
        <v>29</v>
      </c>
      <c r="E602">
        <v>7</v>
      </c>
      <c r="F602">
        <v>65</v>
      </c>
      <c r="G602" t="s">
        <v>95</v>
      </c>
      <c r="H602" t="s">
        <v>25</v>
      </c>
      <c r="I602" t="s">
        <v>40</v>
      </c>
      <c r="J602">
        <v>3</v>
      </c>
      <c r="K602">
        <v>9492</v>
      </c>
      <c r="L602">
        <v>2</v>
      </c>
      <c r="M602">
        <v>2400</v>
      </c>
      <c r="N602">
        <v>11892</v>
      </c>
      <c r="O602" t="s">
        <v>27</v>
      </c>
      <c r="P602">
        <v>2</v>
      </c>
      <c r="Q602" t="s">
        <v>28</v>
      </c>
      <c r="R602">
        <v>4</v>
      </c>
    </row>
    <row r="603" spans="1:18">
      <c r="A603">
        <v>602</v>
      </c>
      <c r="B603">
        <v>79</v>
      </c>
      <c r="C603">
        <v>2</v>
      </c>
      <c r="D603" t="s">
        <v>29</v>
      </c>
      <c r="E603">
        <v>7</v>
      </c>
      <c r="F603">
        <v>32</v>
      </c>
      <c r="G603" t="s">
        <v>48</v>
      </c>
      <c r="H603" t="s">
        <v>152</v>
      </c>
      <c r="I603" t="s">
        <v>26</v>
      </c>
      <c r="J603">
        <v>1</v>
      </c>
      <c r="K603">
        <v>1316</v>
      </c>
      <c r="L603">
        <v>1</v>
      </c>
      <c r="M603">
        <v>4800</v>
      </c>
      <c r="N603">
        <v>6116</v>
      </c>
      <c r="O603" t="s">
        <v>27</v>
      </c>
      <c r="P603">
        <v>2</v>
      </c>
      <c r="Q603" t="s">
        <v>28</v>
      </c>
      <c r="R603">
        <v>4</v>
      </c>
    </row>
    <row r="604" spans="1:18">
      <c r="A604">
        <v>603</v>
      </c>
      <c r="B604">
        <v>107</v>
      </c>
      <c r="C604">
        <v>1</v>
      </c>
      <c r="D604" t="s">
        <v>37</v>
      </c>
      <c r="E604">
        <v>3</v>
      </c>
      <c r="F604">
        <v>63</v>
      </c>
      <c r="G604" t="s">
        <v>65</v>
      </c>
      <c r="H604" t="s">
        <v>44</v>
      </c>
      <c r="I604" t="s">
        <v>40</v>
      </c>
      <c r="J604">
        <v>2</v>
      </c>
      <c r="K604">
        <v>1380</v>
      </c>
      <c r="L604">
        <v>2</v>
      </c>
      <c r="M604">
        <v>2400</v>
      </c>
      <c r="N604">
        <v>3780</v>
      </c>
      <c r="O604" t="s">
        <v>27</v>
      </c>
      <c r="P604">
        <v>2</v>
      </c>
      <c r="Q604" t="s">
        <v>28</v>
      </c>
      <c r="R604">
        <v>4</v>
      </c>
    </row>
    <row r="605" spans="1:18">
      <c r="A605">
        <v>604</v>
      </c>
      <c r="B605">
        <v>167</v>
      </c>
      <c r="C605">
        <v>4</v>
      </c>
      <c r="D605" t="s">
        <v>23</v>
      </c>
      <c r="E605">
        <v>30</v>
      </c>
      <c r="F605">
        <v>15</v>
      </c>
      <c r="G605" t="s">
        <v>50</v>
      </c>
      <c r="H605" t="s">
        <v>142</v>
      </c>
      <c r="I605" t="s">
        <v>40</v>
      </c>
      <c r="J605">
        <v>2</v>
      </c>
      <c r="K605">
        <v>28980</v>
      </c>
      <c r="L605">
        <v>1</v>
      </c>
      <c r="M605">
        <v>1200</v>
      </c>
      <c r="N605">
        <v>30180</v>
      </c>
      <c r="O605" t="s">
        <v>27</v>
      </c>
      <c r="P605">
        <v>4</v>
      </c>
      <c r="Q605" t="s">
        <v>41</v>
      </c>
      <c r="R605">
        <v>6</v>
      </c>
    </row>
    <row r="606" spans="1:18">
      <c r="A606">
        <v>605</v>
      </c>
      <c r="B606">
        <v>201</v>
      </c>
      <c r="C606">
        <v>4</v>
      </c>
      <c r="D606" t="s">
        <v>23</v>
      </c>
      <c r="E606">
        <v>30</v>
      </c>
      <c r="F606">
        <v>8</v>
      </c>
      <c r="G606" t="s">
        <v>86</v>
      </c>
      <c r="H606" t="s">
        <v>135</v>
      </c>
      <c r="I606" t="s">
        <v>64</v>
      </c>
      <c r="J606">
        <v>2</v>
      </c>
      <c r="K606">
        <v>12420</v>
      </c>
      <c r="L606">
        <v>2</v>
      </c>
      <c r="M606">
        <v>11280</v>
      </c>
      <c r="N606">
        <v>23700</v>
      </c>
      <c r="O606" t="s">
        <v>46</v>
      </c>
      <c r="P606">
        <v>4</v>
      </c>
      <c r="Q606" t="s">
        <v>41</v>
      </c>
      <c r="R606">
        <v>6</v>
      </c>
    </row>
    <row r="607" spans="1:18">
      <c r="A607">
        <v>606</v>
      </c>
      <c r="B607">
        <v>57</v>
      </c>
      <c r="C607">
        <v>3</v>
      </c>
      <c r="D607" t="s">
        <v>33</v>
      </c>
      <c r="E607">
        <v>14</v>
      </c>
      <c r="F607">
        <v>2</v>
      </c>
      <c r="G607" t="s">
        <v>74</v>
      </c>
      <c r="H607" t="s">
        <v>129</v>
      </c>
      <c r="I607" t="s">
        <v>26</v>
      </c>
      <c r="J607">
        <v>1</v>
      </c>
      <c r="K607">
        <v>616</v>
      </c>
      <c r="L607">
        <v>1</v>
      </c>
      <c r="M607">
        <v>1560</v>
      </c>
      <c r="N607">
        <v>2176</v>
      </c>
      <c r="O607" t="s">
        <v>27</v>
      </c>
      <c r="P607">
        <v>1</v>
      </c>
      <c r="Q607" t="s">
        <v>32</v>
      </c>
      <c r="R607">
        <v>1</v>
      </c>
    </row>
    <row r="608" spans="1:18">
      <c r="A608">
        <v>607</v>
      </c>
      <c r="B608">
        <v>256</v>
      </c>
      <c r="C608">
        <v>1</v>
      </c>
      <c r="D608" t="s">
        <v>37</v>
      </c>
      <c r="E608">
        <v>3</v>
      </c>
      <c r="F608">
        <v>54</v>
      </c>
      <c r="G608" t="s">
        <v>94</v>
      </c>
      <c r="H608" t="s">
        <v>44</v>
      </c>
      <c r="I608" t="s">
        <v>40</v>
      </c>
      <c r="J608">
        <v>1</v>
      </c>
      <c r="K608">
        <v>1224</v>
      </c>
      <c r="L608">
        <v>1</v>
      </c>
      <c r="M608">
        <v>2160</v>
      </c>
      <c r="N608">
        <v>3384</v>
      </c>
      <c r="O608" t="s">
        <v>27</v>
      </c>
      <c r="P608">
        <v>4</v>
      </c>
      <c r="Q608" t="s">
        <v>41</v>
      </c>
      <c r="R608">
        <v>6</v>
      </c>
    </row>
    <row r="609" spans="1:18">
      <c r="A609">
        <v>608</v>
      </c>
      <c r="B609">
        <v>250</v>
      </c>
      <c r="C609">
        <v>1</v>
      </c>
      <c r="D609" t="s">
        <v>37</v>
      </c>
      <c r="E609">
        <v>3</v>
      </c>
      <c r="F609">
        <v>18</v>
      </c>
      <c r="G609" t="s">
        <v>52</v>
      </c>
      <c r="H609" t="s">
        <v>145</v>
      </c>
      <c r="I609" t="s">
        <v>40</v>
      </c>
      <c r="J609">
        <v>1</v>
      </c>
      <c r="K609">
        <v>279</v>
      </c>
      <c r="L609">
        <v>2</v>
      </c>
      <c r="M609">
        <v>280</v>
      </c>
      <c r="N609">
        <v>559</v>
      </c>
      <c r="O609" t="s">
        <v>27</v>
      </c>
      <c r="P609">
        <v>1</v>
      </c>
      <c r="Q609" t="s">
        <v>32</v>
      </c>
      <c r="R609">
        <v>1</v>
      </c>
    </row>
    <row r="610" spans="1:18">
      <c r="A610">
        <v>609</v>
      </c>
      <c r="B610">
        <v>236</v>
      </c>
      <c r="C610">
        <v>4</v>
      </c>
      <c r="D610" t="s">
        <v>23</v>
      </c>
      <c r="E610">
        <v>30</v>
      </c>
      <c r="F610">
        <v>37</v>
      </c>
      <c r="G610" t="s">
        <v>101</v>
      </c>
      <c r="H610" t="s">
        <v>159</v>
      </c>
      <c r="I610" t="s">
        <v>62</v>
      </c>
      <c r="J610">
        <v>3</v>
      </c>
      <c r="K610">
        <v>9450</v>
      </c>
      <c r="L610">
        <v>1</v>
      </c>
      <c r="M610">
        <v>1360</v>
      </c>
      <c r="N610">
        <v>10810</v>
      </c>
      <c r="O610" t="s">
        <v>46</v>
      </c>
      <c r="P610">
        <v>1</v>
      </c>
      <c r="Q610" t="s">
        <v>32</v>
      </c>
      <c r="R610">
        <v>1</v>
      </c>
    </row>
    <row r="611" spans="1:18">
      <c r="A611">
        <v>610</v>
      </c>
      <c r="B611">
        <v>140</v>
      </c>
      <c r="C611">
        <v>4</v>
      </c>
      <c r="D611" t="s">
        <v>23</v>
      </c>
      <c r="E611">
        <v>30</v>
      </c>
      <c r="F611">
        <v>16</v>
      </c>
      <c r="G611" t="s">
        <v>104</v>
      </c>
      <c r="H611" t="s">
        <v>143</v>
      </c>
      <c r="I611" t="s">
        <v>105</v>
      </c>
      <c r="J611">
        <v>3</v>
      </c>
      <c r="K611">
        <v>26520</v>
      </c>
      <c r="L611">
        <v>1</v>
      </c>
      <c r="M611">
        <v>3360</v>
      </c>
      <c r="N611">
        <v>29880</v>
      </c>
      <c r="O611" t="s">
        <v>83</v>
      </c>
      <c r="P611">
        <v>2</v>
      </c>
      <c r="Q611" t="s">
        <v>28</v>
      </c>
      <c r="R611">
        <v>4</v>
      </c>
    </row>
    <row r="612" spans="1:18">
      <c r="A612">
        <v>611</v>
      </c>
      <c r="B612">
        <v>292</v>
      </c>
      <c r="C612">
        <v>1</v>
      </c>
      <c r="D612" t="s">
        <v>37</v>
      </c>
      <c r="E612">
        <v>3</v>
      </c>
      <c r="F612">
        <v>53</v>
      </c>
      <c r="G612" t="s">
        <v>89</v>
      </c>
      <c r="H612" t="s">
        <v>44</v>
      </c>
      <c r="I612" t="s">
        <v>40</v>
      </c>
      <c r="J612">
        <v>1</v>
      </c>
      <c r="K612">
        <v>198</v>
      </c>
      <c r="L612">
        <v>2</v>
      </c>
      <c r="M612">
        <v>440</v>
      </c>
      <c r="N612">
        <v>638</v>
      </c>
      <c r="O612" t="s">
        <v>27</v>
      </c>
      <c r="P612">
        <v>1</v>
      </c>
      <c r="Q612" t="s">
        <v>32</v>
      </c>
      <c r="R612">
        <v>1</v>
      </c>
    </row>
    <row r="613" spans="1:18">
      <c r="A613">
        <v>612</v>
      </c>
      <c r="B613">
        <v>290</v>
      </c>
      <c r="C613">
        <v>2</v>
      </c>
      <c r="D613" t="s">
        <v>29</v>
      </c>
      <c r="E613">
        <v>7</v>
      </c>
      <c r="F613">
        <v>58</v>
      </c>
      <c r="G613" t="s">
        <v>79</v>
      </c>
      <c r="H613" t="s">
        <v>44</v>
      </c>
      <c r="I613" t="s">
        <v>62</v>
      </c>
      <c r="J613">
        <v>2</v>
      </c>
      <c r="K613">
        <v>945</v>
      </c>
      <c r="L613">
        <v>2</v>
      </c>
      <c r="M613">
        <v>2680</v>
      </c>
      <c r="N613">
        <v>3625</v>
      </c>
      <c r="O613" t="s">
        <v>46</v>
      </c>
      <c r="P613">
        <v>1</v>
      </c>
      <c r="Q613" t="s">
        <v>32</v>
      </c>
      <c r="R613">
        <v>1</v>
      </c>
    </row>
    <row r="614" spans="1:18">
      <c r="A614">
        <v>613</v>
      </c>
      <c r="B614">
        <v>190</v>
      </c>
      <c r="C614">
        <v>2</v>
      </c>
      <c r="D614" t="s">
        <v>29</v>
      </c>
      <c r="E614">
        <v>7</v>
      </c>
      <c r="F614">
        <v>14</v>
      </c>
      <c r="G614" t="s">
        <v>93</v>
      </c>
      <c r="H614" t="s">
        <v>141</v>
      </c>
      <c r="I614" t="s">
        <v>26</v>
      </c>
      <c r="J614">
        <v>1</v>
      </c>
      <c r="K614">
        <v>357</v>
      </c>
      <c r="L614">
        <v>2</v>
      </c>
      <c r="M614">
        <v>2160</v>
      </c>
      <c r="N614">
        <v>2517</v>
      </c>
      <c r="O614" t="s">
        <v>27</v>
      </c>
      <c r="P614">
        <v>1</v>
      </c>
      <c r="Q614" t="s">
        <v>32</v>
      </c>
      <c r="R614">
        <v>1</v>
      </c>
    </row>
    <row r="615" spans="1:18">
      <c r="A615">
        <v>614</v>
      </c>
      <c r="B615">
        <v>263</v>
      </c>
      <c r="C615">
        <v>3</v>
      </c>
      <c r="D615" t="s">
        <v>33</v>
      </c>
      <c r="E615">
        <v>14</v>
      </c>
      <c r="F615">
        <v>38</v>
      </c>
      <c r="G615" t="s">
        <v>47</v>
      </c>
      <c r="H615" t="s">
        <v>160</v>
      </c>
      <c r="I615" t="s">
        <v>26</v>
      </c>
      <c r="J615">
        <v>1</v>
      </c>
      <c r="K615">
        <v>1484</v>
      </c>
      <c r="L615">
        <v>1</v>
      </c>
      <c r="M615">
        <v>1820</v>
      </c>
      <c r="N615">
        <v>3304</v>
      </c>
      <c r="O615" t="s">
        <v>27</v>
      </c>
      <c r="P615">
        <v>3</v>
      </c>
      <c r="Q615" t="s">
        <v>35</v>
      </c>
      <c r="R615">
        <v>2</v>
      </c>
    </row>
    <row r="616" spans="1:18">
      <c r="A616">
        <v>615</v>
      </c>
      <c r="B616">
        <v>209</v>
      </c>
      <c r="C616">
        <v>1</v>
      </c>
      <c r="D616" t="s">
        <v>37</v>
      </c>
      <c r="E616">
        <v>3</v>
      </c>
      <c r="F616">
        <v>7</v>
      </c>
      <c r="G616" t="s">
        <v>61</v>
      </c>
      <c r="H616" t="s">
        <v>134</v>
      </c>
      <c r="I616" t="s">
        <v>62</v>
      </c>
      <c r="J616">
        <v>2</v>
      </c>
      <c r="K616">
        <v>864</v>
      </c>
      <c r="L616">
        <v>1</v>
      </c>
      <c r="M616">
        <v>5880</v>
      </c>
      <c r="N616">
        <v>6744</v>
      </c>
      <c r="O616" t="s">
        <v>46</v>
      </c>
      <c r="P616">
        <v>2</v>
      </c>
      <c r="Q616" t="s">
        <v>28</v>
      </c>
      <c r="R616">
        <v>4</v>
      </c>
    </row>
    <row r="617" spans="1:18">
      <c r="A617">
        <v>616</v>
      </c>
      <c r="B617">
        <v>67</v>
      </c>
      <c r="C617">
        <v>3</v>
      </c>
      <c r="D617" t="s">
        <v>33</v>
      </c>
      <c r="E617">
        <v>14</v>
      </c>
      <c r="F617">
        <v>31</v>
      </c>
      <c r="G617" t="s">
        <v>107</v>
      </c>
      <c r="H617" t="s">
        <v>156</v>
      </c>
      <c r="I617" t="s">
        <v>40</v>
      </c>
      <c r="J617">
        <v>1</v>
      </c>
      <c r="K617">
        <v>5880</v>
      </c>
      <c r="L617">
        <v>1</v>
      </c>
      <c r="M617">
        <v>1320</v>
      </c>
      <c r="N617">
        <v>7200</v>
      </c>
      <c r="O617" t="s">
        <v>27</v>
      </c>
      <c r="P617">
        <v>4</v>
      </c>
      <c r="Q617" t="s">
        <v>41</v>
      </c>
      <c r="R617">
        <v>6</v>
      </c>
    </row>
    <row r="618" spans="1:18">
      <c r="A618">
        <v>617</v>
      </c>
      <c r="B618">
        <v>244</v>
      </c>
      <c r="C618">
        <v>1</v>
      </c>
      <c r="D618" t="s">
        <v>37</v>
      </c>
      <c r="E618">
        <v>3</v>
      </c>
      <c r="F618">
        <v>2</v>
      </c>
      <c r="G618" t="s">
        <v>74</v>
      </c>
      <c r="H618" t="s">
        <v>129</v>
      </c>
      <c r="I618" t="s">
        <v>26</v>
      </c>
      <c r="J618">
        <v>1</v>
      </c>
      <c r="K618">
        <v>792</v>
      </c>
      <c r="L618">
        <v>1</v>
      </c>
      <c r="M618">
        <v>9360</v>
      </c>
      <c r="N618">
        <v>10152</v>
      </c>
      <c r="O618" t="s">
        <v>27</v>
      </c>
      <c r="P618">
        <v>4</v>
      </c>
      <c r="Q618" t="s">
        <v>41</v>
      </c>
      <c r="R618">
        <v>6</v>
      </c>
    </row>
    <row r="619" spans="1:18">
      <c r="A619">
        <v>618</v>
      </c>
      <c r="B619">
        <v>114</v>
      </c>
      <c r="C619">
        <v>3</v>
      </c>
      <c r="D619" t="s">
        <v>33</v>
      </c>
      <c r="E619">
        <v>14</v>
      </c>
      <c r="F619">
        <v>55</v>
      </c>
      <c r="G619" t="s">
        <v>78</v>
      </c>
      <c r="H619" t="s">
        <v>31</v>
      </c>
      <c r="I619" t="s">
        <v>40</v>
      </c>
      <c r="J619">
        <v>2</v>
      </c>
      <c r="K619">
        <v>19683.72</v>
      </c>
      <c r="L619">
        <v>1</v>
      </c>
      <c r="M619">
        <v>2160</v>
      </c>
      <c r="N619">
        <v>21843.72</v>
      </c>
      <c r="O619" t="s">
        <v>46</v>
      </c>
      <c r="P619">
        <v>4</v>
      </c>
      <c r="Q619" t="s">
        <v>41</v>
      </c>
      <c r="R619">
        <v>6</v>
      </c>
    </row>
    <row r="620" spans="1:18">
      <c r="A620">
        <v>619</v>
      </c>
      <c r="B620">
        <v>196</v>
      </c>
      <c r="C620">
        <v>3</v>
      </c>
      <c r="D620" t="s">
        <v>33</v>
      </c>
      <c r="E620">
        <v>14</v>
      </c>
      <c r="F620">
        <v>47</v>
      </c>
      <c r="G620" t="s">
        <v>72</v>
      </c>
      <c r="H620" t="s">
        <v>167</v>
      </c>
      <c r="I620" t="s">
        <v>40</v>
      </c>
      <c r="J620">
        <v>3</v>
      </c>
      <c r="K620">
        <v>27636</v>
      </c>
      <c r="L620">
        <v>1</v>
      </c>
      <c r="M620">
        <v>1860</v>
      </c>
      <c r="N620">
        <v>29496</v>
      </c>
      <c r="O620" t="s">
        <v>46</v>
      </c>
      <c r="P620">
        <v>4</v>
      </c>
      <c r="Q620" t="s">
        <v>41</v>
      </c>
      <c r="R620">
        <v>6</v>
      </c>
    </row>
    <row r="621" spans="1:18">
      <c r="A621">
        <v>620</v>
      </c>
      <c r="B621">
        <v>233</v>
      </c>
      <c r="C621">
        <v>2</v>
      </c>
      <c r="D621" t="s">
        <v>29</v>
      </c>
      <c r="E621">
        <v>7</v>
      </c>
      <c r="F621">
        <v>39</v>
      </c>
      <c r="G621" t="s">
        <v>53</v>
      </c>
      <c r="H621" t="s">
        <v>31</v>
      </c>
      <c r="I621" t="s">
        <v>40</v>
      </c>
      <c r="J621">
        <v>2</v>
      </c>
      <c r="K621">
        <v>6216</v>
      </c>
      <c r="L621">
        <v>1</v>
      </c>
      <c r="M621">
        <v>2400</v>
      </c>
      <c r="N621">
        <v>8616</v>
      </c>
      <c r="O621" t="s">
        <v>27</v>
      </c>
      <c r="P621">
        <v>4</v>
      </c>
      <c r="Q621" t="s">
        <v>41</v>
      </c>
      <c r="R621">
        <v>6</v>
      </c>
    </row>
    <row r="622" spans="1:18">
      <c r="A622">
        <v>621</v>
      </c>
      <c r="B622">
        <v>31</v>
      </c>
      <c r="C622">
        <v>4</v>
      </c>
      <c r="D622" t="s">
        <v>23</v>
      </c>
      <c r="E622">
        <v>30</v>
      </c>
      <c r="F622">
        <v>40</v>
      </c>
      <c r="G622" t="s">
        <v>98</v>
      </c>
      <c r="H622" t="s">
        <v>161</v>
      </c>
      <c r="I622" t="s">
        <v>26</v>
      </c>
      <c r="J622">
        <v>2</v>
      </c>
      <c r="K622">
        <v>14760</v>
      </c>
      <c r="L622">
        <v>1</v>
      </c>
      <c r="M622">
        <v>6600</v>
      </c>
      <c r="N622">
        <v>21360</v>
      </c>
      <c r="O622" t="s">
        <v>27</v>
      </c>
      <c r="P622">
        <v>4</v>
      </c>
      <c r="Q622" t="s">
        <v>41</v>
      </c>
      <c r="R622">
        <v>6</v>
      </c>
    </row>
    <row r="623" spans="1:18">
      <c r="A623">
        <v>622</v>
      </c>
      <c r="B623">
        <v>156</v>
      </c>
      <c r="C623">
        <v>2</v>
      </c>
      <c r="D623" t="s">
        <v>29</v>
      </c>
      <c r="E623">
        <v>7</v>
      </c>
      <c r="F623">
        <v>11</v>
      </c>
      <c r="G623" t="s">
        <v>24</v>
      </c>
      <c r="H623" t="s">
        <v>138</v>
      </c>
      <c r="I623" t="s">
        <v>26</v>
      </c>
      <c r="J623">
        <v>3</v>
      </c>
      <c r="K623">
        <v>8442</v>
      </c>
      <c r="L623">
        <v>2</v>
      </c>
      <c r="M623">
        <v>18000</v>
      </c>
      <c r="N623">
        <v>26442</v>
      </c>
      <c r="O623" t="s">
        <v>27</v>
      </c>
      <c r="P623">
        <v>4</v>
      </c>
      <c r="Q623" t="s">
        <v>41</v>
      </c>
      <c r="R623">
        <v>6</v>
      </c>
    </row>
    <row r="624" spans="1:18">
      <c r="A624">
        <v>623</v>
      </c>
      <c r="B624">
        <v>219</v>
      </c>
      <c r="C624">
        <v>3</v>
      </c>
      <c r="D624" t="s">
        <v>33</v>
      </c>
      <c r="E624">
        <v>14</v>
      </c>
      <c r="F624">
        <v>25</v>
      </c>
      <c r="G624" t="s">
        <v>102</v>
      </c>
      <c r="H624" t="s">
        <v>152</v>
      </c>
      <c r="I624" t="s">
        <v>26</v>
      </c>
      <c r="J624">
        <v>3</v>
      </c>
      <c r="K624">
        <v>27384</v>
      </c>
      <c r="L624">
        <v>2</v>
      </c>
      <c r="M624">
        <v>11760</v>
      </c>
      <c r="N624">
        <v>39144</v>
      </c>
      <c r="O624" t="s">
        <v>27</v>
      </c>
      <c r="P624">
        <v>4</v>
      </c>
      <c r="Q624" t="s">
        <v>41</v>
      </c>
      <c r="R624">
        <v>6</v>
      </c>
    </row>
    <row r="625" spans="1:18">
      <c r="A625">
        <v>624</v>
      </c>
      <c r="B625">
        <v>273</v>
      </c>
      <c r="C625">
        <v>2</v>
      </c>
      <c r="D625" t="s">
        <v>29</v>
      </c>
      <c r="E625">
        <v>7</v>
      </c>
      <c r="F625">
        <v>66</v>
      </c>
      <c r="G625" t="s">
        <v>59</v>
      </c>
      <c r="H625" t="s">
        <v>57</v>
      </c>
      <c r="I625" t="s">
        <v>26</v>
      </c>
      <c r="J625">
        <v>1</v>
      </c>
      <c r="K625">
        <v>1974</v>
      </c>
      <c r="L625">
        <v>2</v>
      </c>
      <c r="M625">
        <v>16200</v>
      </c>
      <c r="N625">
        <v>18174</v>
      </c>
      <c r="O625" t="s">
        <v>27</v>
      </c>
      <c r="P625">
        <v>4</v>
      </c>
      <c r="Q625" t="s">
        <v>41</v>
      </c>
      <c r="R625">
        <v>6</v>
      </c>
    </row>
    <row r="626" spans="1:18">
      <c r="A626">
        <v>625</v>
      </c>
      <c r="B626">
        <v>150</v>
      </c>
      <c r="C626">
        <v>1</v>
      </c>
      <c r="D626" t="s">
        <v>37</v>
      </c>
      <c r="E626">
        <v>3</v>
      </c>
      <c r="F626">
        <v>66</v>
      </c>
      <c r="G626" t="s">
        <v>59</v>
      </c>
      <c r="H626" t="s">
        <v>57</v>
      </c>
      <c r="I626" t="s">
        <v>26</v>
      </c>
      <c r="J626">
        <v>1</v>
      </c>
      <c r="K626">
        <v>282</v>
      </c>
      <c r="L626">
        <v>2</v>
      </c>
      <c r="M626">
        <v>5400</v>
      </c>
      <c r="N626">
        <v>5682</v>
      </c>
      <c r="O626" t="s">
        <v>27</v>
      </c>
      <c r="P626">
        <v>3</v>
      </c>
      <c r="Q626" t="s">
        <v>35</v>
      </c>
      <c r="R626">
        <v>2</v>
      </c>
    </row>
    <row r="627" spans="1:18">
      <c r="A627">
        <v>626</v>
      </c>
      <c r="B627">
        <v>247</v>
      </c>
      <c r="C627">
        <v>4</v>
      </c>
      <c r="D627" t="s">
        <v>23</v>
      </c>
      <c r="E627">
        <v>30</v>
      </c>
      <c r="F627">
        <v>54</v>
      </c>
      <c r="G627" t="s">
        <v>94</v>
      </c>
      <c r="H627" t="s">
        <v>44</v>
      </c>
      <c r="I627" t="s">
        <v>40</v>
      </c>
      <c r="J627">
        <v>1</v>
      </c>
      <c r="K627">
        <v>2040</v>
      </c>
      <c r="L627">
        <v>1</v>
      </c>
      <c r="M627">
        <v>360</v>
      </c>
      <c r="N627">
        <v>2400</v>
      </c>
      <c r="O627" t="s">
        <v>27</v>
      </c>
      <c r="P627">
        <v>1</v>
      </c>
      <c r="Q627" t="s">
        <v>32</v>
      </c>
      <c r="R627">
        <v>1</v>
      </c>
    </row>
    <row r="628" spans="1:18">
      <c r="A628">
        <v>627</v>
      </c>
      <c r="B628">
        <v>19</v>
      </c>
      <c r="C628">
        <v>3</v>
      </c>
      <c r="D628" t="s">
        <v>33</v>
      </c>
      <c r="E628">
        <v>14</v>
      </c>
      <c r="F628">
        <v>34</v>
      </c>
      <c r="G628" t="s">
        <v>87</v>
      </c>
      <c r="H628" t="s">
        <v>44</v>
      </c>
      <c r="I628" t="s">
        <v>26</v>
      </c>
      <c r="J628">
        <v>2</v>
      </c>
      <c r="K628">
        <v>4592</v>
      </c>
      <c r="L628">
        <v>1</v>
      </c>
      <c r="M628">
        <v>4880</v>
      </c>
      <c r="N628">
        <v>9472</v>
      </c>
      <c r="O628" t="s">
        <v>27</v>
      </c>
      <c r="P628">
        <v>2</v>
      </c>
      <c r="Q628" t="s">
        <v>28</v>
      </c>
      <c r="R628">
        <v>4</v>
      </c>
    </row>
    <row r="629" spans="1:18">
      <c r="A629">
        <v>628</v>
      </c>
      <c r="B629">
        <v>38</v>
      </c>
      <c r="C629">
        <v>2</v>
      </c>
      <c r="D629" t="s">
        <v>29</v>
      </c>
      <c r="E629">
        <v>7</v>
      </c>
      <c r="F629">
        <v>2</v>
      </c>
      <c r="G629" t="s">
        <v>74</v>
      </c>
      <c r="H629" t="s">
        <v>129</v>
      </c>
      <c r="I629" t="s">
        <v>26</v>
      </c>
      <c r="J629">
        <v>3</v>
      </c>
      <c r="K629">
        <v>3010</v>
      </c>
      <c r="L629">
        <v>1</v>
      </c>
      <c r="M629">
        <v>3120</v>
      </c>
      <c r="N629">
        <v>6130</v>
      </c>
      <c r="O629" t="s">
        <v>27</v>
      </c>
      <c r="P629">
        <v>3</v>
      </c>
      <c r="Q629" t="s">
        <v>35</v>
      </c>
      <c r="R629">
        <v>2</v>
      </c>
    </row>
    <row r="630" spans="1:18">
      <c r="A630">
        <v>629</v>
      </c>
      <c r="B630">
        <v>33</v>
      </c>
      <c r="C630">
        <v>2</v>
      </c>
      <c r="D630" t="s">
        <v>29</v>
      </c>
      <c r="E630">
        <v>7</v>
      </c>
      <c r="F630">
        <v>24</v>
      </c>
      <c r="G630" t="s">
        <v>49</v>
      </c>
      <c r="H630" t="s">
        <v>151</v>
      </c>
      <c r="I630" t="s">
        <v>26</v>
      </c>
      <c r="J630">
        <v>3</v>
      </c>
      <c r="K630">
        <v>8848</v>
      </c>
      <c r="L630">
        <v>1</v>
      </c>
      <c r="M630">
        <v>7800</v>
      </c>
      <c r="N630">
        <v>16648</v>
      </c>
      <c r="O630" t="s">
        <v>27</v>
      </c>
      <c r="P630">
        <v>2</v>
      </c>
      <c r="Q630" t="s">
        <v>28</v>
      </c>
      <c r="R630">
        <v>4</v>
      </c>
    </row>
    <row r="631" spans="1:18">
      <c r="A631">
        <v>630</v>
      </c>
      <c r="B631">
        <v>10</v>
      </c>
      <c r="C631">
        <v>1</v>
      </c>
      <c r="D631" t="s">
        <v>37</v>
      </c>
      <c r="E631">
        <v>3</v>
      </c>
      <c r="F631">
        <v>10</v>
      </c>
      <c r="G631" t="s">
        <v>69</v>
      </c>
      <c r="H631" t="s">
        <v>137</v>
      </c>
      <c r="I631" t="s">
        <v>26</v>
      </c>
      <c r="J631">
        <v>3</v>
      </c>
      <c r="K631">
        <v>915</v>
      </c>
      <c r="L631">
        <v>2</v>
      </c>
      <c r="M631">
        <v>2240</v>
      </c>
      <c r="N631">
        <v>3155</v>
      </c>
      <c r="O631" t="s">
        <v>27</v>
      </c>
      <c r="P631">
        <v>1</v>
      </c>
      <c r="Q631" t="s">
        <v>32</v>
      </c>
      <c r="R631">
        <v>1</v>
      </c>
    </row>
    <row r="632" spans="1:18">
      <c r="A632">
        <v>631</v>
      </c>
      <c r="B632">
        <v>44</v>
      </c>
      <c r="C632">
        <v>2</v>
      </c>
      <c r="D632" t="s">
        <v>29</v>
      </c>
      <c r="E632">
        <v>7</v>
      </c>
      <c r="F632">
        <v>27</v>
      </c>
      <c r="G632" t="s">
        <v>84</v>
      </c>
      <c r="H632" t="s">
        <v>153</v>
      </c>
      <c r="I632" t="s">
        <v>40</v>
      </c>
      <c r="J632">
        <v>2</v>
      </c>
      <c r="K632">
        <v>3794</v>
      </c>
      <c r="L632">
        <v>1</v>
      </c>
      <c r="M632">
        <v>1600</v>
      </c>
      <c r="N632">
        <v>5394</v>
      </c>
      <c r="O632" t="s">
        <v>27</v>
      </c>
      <c r="P632">
        <v>3</v>
      </c>
      <c r="Q632" t="s">
        <v>35</v>
      </c>
      <c r="R632">
        <v>2</v>
      </c>
    </row>
    <row r="633" spans="1:18">
      <c r="A633">
        <v>632</v>
      </c>
      <c r="B633">
        <v>143</v>
      </c>
      <c r="C633">
        <v>3</v>
      </c>
      <c r="D633" t="s">
        <v>33</v>
      </c>
      <c r="E633">
        <v>14</v>
      </c>
      <c r="F633">
        <v>11</v>
      </c>
      <c r="G633" t="s">
        <v>24</v>
      </c>
      <c r="H633" t="s">
        <v>138</v>
      </c>
      <c r="I633" t="s">
        <v>26</v>
      </c>
      <c r="J633">
        <v>2</v>
      </c>
      <c r="K633">
        <v>2996</v>
      </c>
      <c r="L633">
        <v>1</v>
      </c>
      <c r="M633">
        <v>3000</v>
      </c>
      <c r="N633">
        <v>5996</v>
      </c>
      <c r="O633" t="s">
        <v>27</v>
      </c>
      <c r="P633">
        <v>3</v>
      </c>
      <c r="Q633" t="s">
        <v>35</v>
      </c>
      <c r="R633">
        <v>2</v>
      </c>
    </row>
    <row r="634" spans="1:18">
      <c r="A634">
        <v>633</v>
      </c>
      <c r="B634">
        <v>114</v>
      </c>
      <c r="C634">
        <v>4</v>
      </c>
      <c r="D634" t="s">
        <v>23</v>
      </c>
      <c r="E634">
        <v>30</v>
      </c>
      <c r="F634">
        <v>55</v>
      </c>
      <c r="G634" t="s">
        <v>78</v>
      </c>
      <c r="H634" t="s">
        <v>31</v>
      </c>
      <c r="I634" t="s">
        <v>40</v>
      </c>
      <c r="J634">
        <v>1</v>
      </c>
      <c r="K634">
        <v>6000</v>
      </c>
      <c r="L634">
        <v>1</v>
      </c>
      <c r="M634">
        <v>720</v>
      </c>
      <c r="N634">
        <v>6720</v>
      </c>
      <c r="O634" t="s">
        <v>46</v>
      </c>
      <c r="P634">
        <v>3</v>
      </c>
      <c r="Q634" t="s">
        <v>35</v>
      </c>
      <c r="R634">
        <v>2</v>
      </c>
    </row>
    <row r="635" spans="1:18">
      <c r="A635">
        <v>634</v>
      </c>
      <c r="B635">
        <v>270</v>
      </c>
      <c r="C635">
        <v>1</v>
      </c>
      <c r="D635" t="s">
        <v>37</v>
      </c>
      <c r="E635">
        <v>3</v>
      </c>
      <c r="F635">
        <v>64</v>
      </c>
      <c r="G635" t="s">
        <v>109</v>
      </c>
      <c r="H635" t="s">
        <v>57</v>
      </c>
      <c r="I635" t="s">
        <v>26</v>
      </c>
      <c r="J635">
        <v>1</v>
      </c>
      <c r="K635">
        <v>141</v>
      </c>
      <c r="L635">
        <v>2</v>
      </c>
      <c r="M635">
        <v>2320</v>
      </c>
      <c r="N635">
        <v>2461</v>
      </c>
      <c r="O635" t="s">
        <v>27</v>
      </c>
      <c r="P635">
        <v>1</v>
      </c>
      <c r="Q635" t="s">
        <v>32</v>
      </c>
      <c r="R635">
        <v>1</v>
      </c>
    </row>
    <row r="636" spans="1:18">
      <c r="A636">
        <v>635</v>
      </c>
      <c r="B636">
        <v>281</v>
      </c>
      <c r="C636">
        <v>2</v>
      </c>
      <c r="D636" t="s">
        <v>29</v>
      </c>
      <c r="E636">
        <v>7</v>
      </c>
      <c r="F636">
        <v>30</v>
      </c>
      <c r="G636" t="s">
        <v>30</v>
      </c>
      <c r="H636" t="s">
        <v>155</v>
      </c>
      <c r="I636" t="s">
        <v>26</v>
      </c>
      <c r="J636">
        <v>3</v>
      </c>
      <c r="K636">
        <v>22848</v>
      </c>
      <c r="L636">
        <v>2</v>
      </c>
      <c r="M636">
        <v>13800</v>
      </c>
      <c r="N636">
        <v>36648</v>
      </c>
      <c r="O636" t="s">
        <v>27</v>
      </c>
      <c r="P636">
        <v>4</v>
      </c>
      <c r="Q636" t="s">
        <v>41</v>
      </c>
      <c r="R636">
        <v>6</v>
      </c>
    </row>
    <row r="637" spans="1:18">
      <c r="A637">
        <v>636</v>
      </c>
      <c r="B637">
        <v>81</v>
      </c>
      <c r="C637">
        <v>1</v>
      </c>
      <c r="D637" t="s">
        <v>37</v>
      </c>
      <c r="E637">
        <v>3</v>
      </c>
      <c r="F637">
        <v>1</v>
      </c>
      <c r="G637" t="s">
        <v>56</v>
      </c>
      <c r="H637" t="s">
        <v>128</v>
      </c>
      <c r="I637" t="s">
        <v>26</v>
      </c>
      <c r="J637">
        <v>3</v>
      </c>
      <c r="K637">
        <v>4416</v>
      </c>
      <c r="L637">
        <v>2</v>
      </c>
      <c r="M637">
        <v>9480</v>
      </c>
      <c r="N637">
        <v>13896</v>
      </c>
      <c r="O637" t="s">
        <v>27</v>
      </c>
      <c r="P637">
        <v>2</v>
      </c>
      <c r="Q637" t="s">
        <v>28</v>
      </c>
      <c r="R637">
        <v>4</v>
      </c>
    </row>
    <row r="638" spans="1:18">
      <c r="A638">
        <v>637</v>
      </c>
      <c r="B638">
        <v>298</v>
      </c>
      <c r="C638">
        <v>1</v>
      </c>
      <c r="D638" t="s">
        <v>37</v>
      </c>
      <c r="E638">
        <v>3</v>
      </c>
      <c r="F638">
        <v>23</v>
      </c>
      <c r="G638" t="s">
        <v>90</v>
      </c>
      <c r="H638" t="s">
        <v>150</v>
      </c>
      <c r="I638" t="s">
        <v>26</v>
      </c>
      <c r="J638">
        <v>1</v>
      </c>
      <c r="K638">
        <v>756</v>
      </c>
      <c r="L638">
        <v>2</v>
      </c>
      <c r="M638">
        <v>8640</v>
      </c>
      <c r="N638">
        <v>9396</v>
      </c>
      <c r="O638" t="s">
        <v>27</v>
      </c>
      <c r="P638">
        <v>2</v>
      </c>
      <c r="Q638" t="s">
        <v>28</v>
      </c>
      <c r="R638">
        <v>4</v>
      </c>
    </row>
    <row r="639" spans="1:18">
      <c r="A639">
        <v>638</v>
      </c>
      <c r="B639">
        <v>246</v>
      </c>
      <c r="C639">
        <v>3</v>
      </c>
      <c r="D639" t="s">
        <v>33</v>
      </c>
      <c r="E639">
        <v>14</v>
      </c>
      <c r="F639">
        <v>42</v>
      </c>
      <c r="G639" t="s">
        <v>96</v>
      </c>
      <c r="H639" t="s">
        <v>162</v>
      </c>
      <c r="I639" t="s">
        <v>40</v>
      </c>
      <c r="J639">
        <v>1</v>
      </c>
      <c r="K639">
        <v>2380</v>
      </c>
      <c r="L639">
        <v>2</v>
      </c>
      <c r="M639">
        <v>640</v>
      </c>
      <c r="N639">
        <v>3020</v>
      </c>
      <c r="O639" t="s">
        <v>46</v>
      </c>
      <c r="P639">
        <v>3</v>
      </c>
      <c r="Q639" t="s">
        <v>35</v>
      </c>
      <c r="R639">
        <v>2</v>
      </c>
    </row>
    <row r="640" spans="1:18">
      <c r="A640">
        <v>639</v>
      </c>
      <c r="B640">
        <v>178</v>
      </c>
      <c r="C640">
        <v>3</v>
      </c>
      <c r="D640" t="s">
        <v>33</v>
      </c>
      <c r="E640">
        <v>14</v>
      </c>
      <c r="F640">
        <v>3</v>
      </c>
      <c r="G640" t="s">
        <v>110</v>
      </c>
      <c r="H640" t="s">
        <v>130</v>
      </c>
      <c r="I640" t="s">
        <v>40</v>
      </c>
      <c r="J640">
        <v>2</v>
      </c>
      <c r="K640">
        <v>1484</v>
      </c>
      <c r="L640">
        <v>1</v>
      </c>
      <c r="M640">
        <v>250</v>
      </c>
      <c r="N640">
        <v>1734</v>
      </c>
      <c r="O640" t="s">
        <v>27</v>
      </c>
      <c r="P640">
        <v>1</v>
      </c>
      <c r="Q640" t="s">
        <v>32</v>
      </c>
      <c r="R640">
        <v>1</v>
      </c>
    </row>
    <row r="641" spans="1:18">
      <c r="A641">
        <v>640</v>
      </c>
      <c r="B641">
        <v>171</v>
      </c>
      <c r="C641">
        <v>1</v>
      </c>
      <c r="D641" t="s">
        <v>37</v>
      </c>
      <c r="E641">
        <v>3</v>
      </c>
      <c r="F641">
        <v>63</v>
      </c>
      <c r="G641" t="s">
        <v>65</v>
      </c>
      <c r="H641" t="s">
        <v>44</v>
      </c>
      <c r="I641" t="s">
        <v>40</v>
      </c>
      <c r="J641">
        <v>1</v>
      </c>
      <c r="K641">
        <v>756</v>
      </c>
      <c r="L641">
        <v>1</v>
      </c>
      <c r="M641">
        <v>1800</v>
      </c>
      <c r="N641">
        <v>2556</v>
      </c>
      <c r="O641" t="s">
        <v>27</v>
      </c>
      <c r="P641">
        <v>4</v>
      </c>
      <c r="Q641" t="s">
        <v>41</v>
      </c>
      <c r="R641">
        <v>6</v>
      </c>
    </row>
    <row r="642" spans="1:18">
      <c r="A642">
        <v>641</v>
      </c>
      <c r="B642">
        <v>257</v>
      </c>
      <c r="C642">
        <v>3</v>
      </c>
      <c r="D642" t="s">
        <v>33</v>
      </c>
      <c r="E642">
        <v>14</v>
      </c>
      <c r="F642">
        <v>43</v>
      </c>
      <c r="G642" t="s">
        <v>58</v>
      </c>
      <c r="H642" t="s">
        <v>163</v>
      </c>
      <c r="I642" t="s">
        <v>40</v>
      </c>
      <c r="J642">
        <v>3</v>
      </c>
      <c r="K642">
        <v>19600</v>
      </c>
      <c r="L642">
        <v>2</v>
      </c>
      <c r="M642">
        <v>1000</v>
      </c>
      <c r="N642">
        <v>20600</v>
      </c>
      <c r="O642" t="s">
        <v>27</v>
      </c>
      <c r="P642">
        <v>3</v>
      </c>
      <c r="Q642" t="s">
        <v>35</v>
      </c>
      <c r="R642">
        <v>2</v>
      </c>
    </row>
    <row r="643" spans="1:18">
      <c r="A643">
        <v>642</v>
      </c>
      <c r="B643">
        <v>273</v>
      </c>
      <c r="C643">
        <v>3</v>
      </c>
      <c r="D643" t="s">
        <v>33</v>
      </c>
      <c r="E643">
        <v>14</v>
      </c>
      <c r="F643">
        <v>40</v>
      </c>
      <c r="G643" t="s">
        <v>98</v>
      </c>
      <c r="H643" t="s">
        <v>161</v>
      </c>
      <c r="I643" t="s">
        <v>26</v>
      </c>
      <c r="J643">
        <v>1</v>
      </c>
      <c r="K643">
        <v>1960</v>
      </c>
      <c r="L643">
        <v>1</v>
      </c>
      <c r="M643">
        <v>4400</v>
      </c>
      <c r="N643">
        <v>6360</v>
      </c>
      <c r="O643" t="s">
        <v>27</v>
      </c>
      <c r="P643">
        <v>2</v>
      </c>
      <c r="Q643" t="s">
        <v>28</v>
      </c>
      <c r="R643">
        <v>4</v>
      </c>
    </row>
    <row r="644" spans="1:18">
      <c r="A644">
        <v>643</v>
      </c>
      <c r="B644">
        <v>204</v>
      </c>
      <c r="C644">
        <v>3</v>
      </c>
      <c r="D644" t="s">
        <v>33</v>
      </c>
      <c r="E644">
        <v>14</v>
      </c>
      <c r="F644">
        <v>12</v>
      </c>
      <c r="G644" t="s">
        <v>106</v>
      </c>
      <c r="H644" t="s">
        <v>139</v>
      </c>
      <c r="I644" t="s">
        <v>40</v>
      </c>
      <c r="J644">
        <v>3</v>
      </c>
      <c r="K644">
        <v>36204</v>
      </c>
      <c r="L644">
        <v>1</v>
      </c>
      <c r="M644">
        <v>1200</v>
      </c>
      <c r="N644">
        <v>37404</v>
      </c>
      <c r="O644" t="s">
        <v>27</v>
      </c>
      <c r="P644">
        <v>4</v>
      </c>
      <c r="Q644" t="s">
        <v>41</v>
      </c>
      <c r="R644">
        <v>6</v>
      </c>
    </row>
    <row r="645" spans="1:18">
      <c r="A645">
        <v>644</v>
      </c>
      <c r="B645">
        <v>220</v>
      </c>
      <c r="C645">
        <v>4</v>
      </c>
      <c r="D645" t="s">
        <v>23</v>
      </c>
      <c r="E645">
        <v>30</v>
      </c>
      <c r="F645">
        <v>57</v>
      </c>
      <c r="G645" t="s">
        <v>39</v>
      </c>
      <c r="H645" t="s">
        <v>31</v>
      </c>
      <c r="I645" t="s">
        <v>40</v>
      </c>
      <c r="J645">
        <v>3</v>
      </c>
      <c r="K645">
        <v>20520</v>
      </c>
      <c r="L645">
        <v>1</v>
      </c>
      <c r="M645">
        <v>400</v>
      </c>
      <c r="N645">
        <v>20920</v>
      </c>
      <c r="O645" t="s">
        <v>27</v>
      </c>
      <c r="P645">
        <v>3</v>
      </c>
      <c r="Q645" t="s">
        <v>35</v>
      </c>
      <c r="R645">
        <v>2</v>
      </c>
    </row>
    <row r="646" spans="1:18">
      <c r="A646">
        <v>645</v>
      </c>
      <c r="B646">
        <v>6</v>
      </c>
      <c r="C646">
        <v>3</v>
      </c>
      <c r="D646" t="s">
        <v>33</v>
      </c>
      <c r="E646">
        <v>14</v>
      </c>
      <c r="F646">
        <v>5</v>
      </c>
      <c r="G646" t="s">
        <v>88</v>
      </c>
      <c r="H646" t="s">
        <v>132</v>
      </c>
      <c r="I646" t="s">
        <v>40</v>
      </c>
      <c r="J646">
        <v>1</v>
      </c>
      <c r="K646">
        <v>4620</v>
      </c>
      <c r="L646">
        <v>2</v>
      </c>
      <c r="M646">
        <v>720</v>
      </c>
      <c r="N646">
        <v>5340</v>
      </c>
      <c r="O646" t="s">
        <v>46</v>
      </c>
      <c r="P646">
        <v>4</v>
      </c>
      <c r="Q646" t="s">
        <v>41</v>
      </c>
      <c r="R646">
        <v>6</v>
      </c>
    </row>
    <row r="647" spans="1:18">
      <c r="A647">
        <v>646</v>
      </c>
      <c r="B647">
        <v>260</v>
      </c>
      <c r="C647">
        <v>3</v>
      </c>
      <c r="D647" t="s">
        <v>33</v>
      </c>
      <c r="E647">
        <v>14</v>
      </c>
      <c r="F647">
        <v>8</v>
      </c>
      <c r="G647" t="s">
        <v>86</v>
      </c>
      <c r="H647" t="s">
        <v>135</v>
      </c>
      <c r="I647" t="s">
        <v>64</v>
      </c>
      <c r="J647">
        <v>1</v>
      </c>
      <c r="K647">
        <v>378</v>
      </c>
      <c r="L647">
        <v>1</v>
      </c>
      <c r="M647">
        <v>940</v>
      </c>
      <c r="N647">
        <v>1318</v>
      </c>
      <c r="O647" t="s">
        <v>46</v>
      </c>
      <c r="P647">
        <v>1</v>
      </c>
      <c r="Q647" t="s">
        <v>32</v>
      </c>
      <c r="R647">
        <v>1</v>
      </c>
    </row>
    <row r="648" spans="1:18">
      <c r="A648">
        <v>647</v>
      </c>
      <c r="B648">
        <v>46</v>
      </c>
      <c r="C648">
        <v>4</v>
      </c>
      <c r="D648" t="s">
        <v>23</v>
      </c>
      <c r="E648">
        <v>30</v>
      </c>
      <c r="F648">
        <v>15</v>
      </c>
      <c r="G648" t="s">
        <v>50</v>
      </c>
      <c r="H648" t="s">
        <v>142</v>
      </c>
      <c r="I648" t="s">
        <v>40</v>
      </c>
      <c r="J648">
        <v>3</v>
      </c>
      <c r="K648">
        <v>6990</v>
      </c>
      <c r="L648">
        <v>1</v>
      </c>
      <c r="M648">
        <v>200</v>
      </c>
      <c r="N648">
        <v>7190</v>
      </c>
      <c r="O648" t="s">
        <v>27</v>
      </c>
      <c r="P648">
        <v>1</v>
      </c>
      <c r="Q648" t="s">
        <v>32</v>
      </c>
      <c r="R648">
        <v>1</v>
      </c>
    </row>
    <row r="649" spans="1:18">
      <c r="A649">
        <v>648</v>
      </c>
      <c r="B649">
        <v>290</v>
      </c>
      <c r="C649">
        <v>2</v>
      </c>
      <c r="D649" t="s">
        <v>29</v>
      </c>
      <c r="E649">
        <v>7</v>
      </c>
      <c r="F649">
        <v>55</v>
      </c>
      <c r="G649" t="s">
        <v>78</v>
      </c>
      <c r="H649" t="s">
        <v>31</v>
      </c>
      <c r="I649" t="s">
        <v>40</v>
      </c>
      <c r="J649">
        <v>3</v>
      </c>
      <c r="K649">
        <v>41160</v>
      </c>
      <c r="L649">
        <v>1</v>
      </c>
      <c r="M649">
        <v>2160</v>
      </c>
      <c r="N649">
        <v>43320</v>
      </c>
      <c r="O649" t="s">
        <v>46</v>
      </c>
      <c r="P649">
        <v>4</v>
      </c>
      <c r="Q649" t="s">
        <v>41</v>
      </c>
      <c r="R649">
        <v>6</v>
      </c>
    </row>
    <row r="650" spans="1:18">
      <c r="A650">
        <v>649</v>
      </c>
      <c r="B650">
        <v>272</v>
      </c>
      <c r="C650">
        <v>2</v>
      </c>
      <c r="D650" t="s">
        <v>29</v>
      </c>
      <c r="E650">
        <v>7</v>
      </c>
      <c r="F650">
        <v>2</v>
      </c>
      <c r="G650" t="s">
        <v>74</v>
      </c>
      <c r="H650" t="s">
        <v>129</v>
      </c>
      <c r="I650" t="s">
        <v>26</v>
      </c>
      <c r="J650">
        <v>1</v>
      </c>
      <c r="K650">
        <v>1848</v>
      </c>
      <c r="L650">
        <v>2</v>
      </c>
      <c r="M650">
        <v>18720</v>
      </c>
      <c r="N650">
        <v>20568</v>
      </c>
      <c r="O650" t="s">
        <v>27</v>
      </c>
      <c r="P650">
        <v>4</v>
      </c>
      <c r="Q650" t="s">
        <v>41</v>
      </c>
      <c r="R650">
        <v>6</v>
      </c>
    </row>
    <row r="651" spans="1:18">
      <c r="A651">
        <v>650</v>
      </c>
      <c r="B651">
        <v>141</v>
      </c>
      <c r="C651">
        <v>2</v>
      </c>
      <c r="D651" t="s">
        <v>29</v>
      </c>
      <c r="E651">
        <v>7</v>
      </c>
      <c r="F651">
        <v>13</v>
      </c>
      <c r="G651" t="s">
        <v>43</v>
      </c>
      <c r="H651" t="s">
        <v>140</v>
      </c>
      <c r="I651" t="s">
        <v>40</v>
      </c>
      <c r="J651">
        <v>3</v>
      </c>
      <c r="K651">
        <v>2394</v>
      </c>
      <c r="L651">
        <v>2</v>
      </c>
      <c r="M651">
        <v>260</v>
      </c>
      <c r="N651">
        <v>2654</v>
      </c>
      <c r="O651" t="s">
        <v>27</v>
      </c>
      <c r="P651">
        <v>1</v>
      </c>
      <c r="Q651" t="s">
        <v>32</v>
      </c>
      <c r="R651">
        <v>1</v>
      </c>
    </row>
    <row r="652" spans="1:18">
      <c r="A652">
        <v>651</v>
      </c>
      <c r="B652">
        <v>284</v>
      </c>
      <c r="C652">
        <v>1</v>
      </c>
      <c r="D652" t="s">
        <v>37</v>
      </c>
      <c r="E652">
        <v>3</v>
      </c>
      <c r="F652">
        <v>7</v>
      </c>
      <c r="G652" t="s">
        <v>61</v>
      </c>
      <c r="H652" t="s">
        <v>134</v>
      </c>
      <c r="I652" t="s">
        <v>62</v>
      </c>
      <c r="J652">
        <v>2</v>
      </c>
      <c r="K652">
        <v>216</v>
      </c>
      <c r="L652">
        <v>1</v>
      </c>
      <c r="M652">
        <v>1470</v>
      </c>
      <c r="N652">
        <v>1686</v>
      </c>
      <c r="O652" t="s">
        <v>46</v>
      </c>
      <c r="P652">
        <v>1</v>
      </c>
      <c r="Q652" t="s">
        <v>32</v>
      </c>
      <c r="R652">
        <v>1</v>
      </c>
    </row>
    <row r="653" spans="1:18">
      <c r="A653">
        <v>652</v>
      </c>
      <c r="B653">
        <v>126</v>
      </c>
      <c r="C653">
        <v>1</v>
      </c>
      <c r="D653" t="s">
        <v>37</v>
      </c>
      <c r="E653">
        <v>3</v>
      </c>
      <c r="F653">
        <v>68</v>
      </c>
      <c r="G653" t="s">
        <v>68</v>
      </c>
      <c r="H653" t="s">
        <v>31</v>
      </c>
      <c r="I653" t="s">
        <v>40</v>
      </c>
      <c r="J653">
        <v>3</v>
      </c>
      <c r="K653">
        <v>6012</v>
      </c>
      <c r="L653">
        <v>2</v>
      </c>
      <c r="M653">
        <v>4080</v>
      </c>
      <c r="N653">
        <v>10092</v>
      </c>
      <c r="O653" t="s">
        <v>27</v>
      </c>
      <c r="P653">
        <v>4</v>
      </c>
      <c r="Q653" t="s">
        <v>41</v>
      </c>
      <c r="R653">
        <v>6</v>
      </c>
    </row>
    <row r="654" spans="1:18">
      <c r="A654">
        <v>653</v>
      </c>
      <c r="B654">
        <v>266</v>
      </c>
      <c r="C654">
        <v>4</v>
      </c>
      <c r="D654" t="s">
        <v>23</v>
      </c>
      <c r="E654">
        <v>30</v>
      </c>
      <c r="F654">
        <v>23</v>
      </c>
      <c r="G654" t="s">
        <v>90</v>
      </c>
      <c r="H654" t="s">
        <v>150</v>
      </c>
      <c r="I654" t="s">
        <v>26</v>
      </c>
      <c r="J654">
        <v>3</v>
      </c>
      <c r="K654">
        <v>69300</v>
      </c>
      <c r="L654">
        <v>2</v>
      </c>
      <c r="M654">
        <v>12960</v>
      </c>
      <c r="N654">
        <v>82260</v>
      </c>
      <c r="O654" t="s">
        <v>27</v>
      </c>
      <c r="P654">
        <v>4</v>
      </c>
      <c r="Q654" t="s">
        <v>41</v>
      </c>
      <c r="R654">
        <v>6</v>
      </c>
    </row>
    <row r="655" spans="1:18">
      <c r="A655">
        <v>654</v>
      </c>
      <c r="B655">
        <v>239</v>
      </c>
      <c r="C655">
        <v>3</v>
      </c>
      <c r="D655" t="s">
        <v>33</v>
      </c>
      <c r="E655">
        <v>14</v>
      </c>
      <c r="F655">
        <v>29</v>
      </c>
      <c r="G655" t="s">
        <v>42</v>
      </c>
      <c r="H655" t="s">
        <v>25</v>
      </c>
      <c r="I655" t="s">
        <v>26</v>
      </c>
      <c r="J655">
        <v>2</v>
      </c>
      <c r="K655">
        <v>8232</v>
      </c>
      <c r="L655">
        <v>1</v>
      </c>
      <c r="M655">
        <v>7320</v>
      </c>
      <c r="N655">
        <v>15552</v>
      </c>
      <c r="O655" t="s">
        <v>27</v>
      </c>
      <c r="P655">
        <v>4</v>
      </c>
      <c r="Q655" t="s">
        <v>41</v>
      </c>
      <c r="R655">
        <v>6</v>
      </c>
    </row>
    <row r="656" spans="1:18">
      <c r="A656">
        <v>655</v>
      </c>
      <c r="B656">
        <v>238</v>
      </c>
      <c r="C656">
        <v>1</v>
      </c>
      <c r="D656" t="s">
        <v>37</v>
      </c>
      <c r="E656">
        <v>3</v>
      </c>
      <c r="F656">
        <v>32</v>
      </c>
      <c r="G656" t="s">
        <v>48</v>
      </c>
      <c r="H656" t="s">
        <v>152</v>
      </c>
      <c r="I656" t="s">
        <v>26</v>
      </c>
      <c r="J656">
        <v>3</v>
      </c>
      <c r="K656">
        <v>1434</v>
      </c>
      <c r="L656">
        <v>1</v>
      </c>
      <c r="M656">
        <v>2400</v>
      </c>
      <c r="N656">
        <v>3834</v>
      </c>
      <c r="O656" t="s">
        <v>27</v>
      </c>
      <c r="P656">
        <v>3</v>
      </c>
      <c r="Q656" t="s">
        <v>35</v>
      </c>
      <c r="R656">
        <v>2</v>
      </c>
    </row>
    <row r="657" spans="1:18">
      <c r="A657">
        <v>656</v>
      </c>
      <c r="B657">
        <v>282</v>
      </c>
      <c r="C657">
        <v>1</v>
      </c>
      <c r="D657" t="s">
        <v>37</v>
      </c>
      <c r="E657">
        <v>3</v>
      </c>
      <c r="F657">
        <v>62</v>
      </c>
      <c r="G657" t="s">
        <v>73</v>
      </c>
      <c r="H657" t="s">
        <v>57</v>
      </c>
      <c r="I657" t="s">
        <v>26</v>
      </c>
      <c r="J657">
        <v>1</v>
      </c>
      <c r="K657">
        <v>108</v>
      </c>
      <c r="L657">
        <v>2</v>
      </c>
      <c r="M657">
        <v>3560</v>
      </c>
      <c r="N657">
        <v>3668</v>
      </c>
      <c r="O657" t="s">
        <v>27</v>
      </c>
      <c r="P657">
        <v>1</v>
      </c>
      <c r="Q657" t="s">
        <v>32</v>
      </c>
      <c r="R657">
        <v>1</v>
      </c>
    </row>
    <row r="658" spans="1:18">
      <c r="A658">
        <v>657</v>
      </c>
      <c r="B658">
        <v>198</v>
      </c>
      <c r="C658">
        <v>2</v>
      </c>
      <c r="D658" t="s">
        <v>29</v>
      </c>
      <c r="E658">
        <v>7</v>
      </c>
      <c r="F658">
        <v>23</v>
      </c>
      <c r="G658" t="s">
        <v>90</v>
      </c>
      <c r="H658" t="s">
        <v>150</v>
      </c>
      <c r="I658" t="s">
        <v>26</v>
      </c>
      <c r="J658">
        <v>2</v>
      </c>
      <c r="K658">
        <v>1001</v>
      </c>
      <c r="L658">
        <v>1</v>
      </c>
      <c r="M658">
        <v>1080</v>
      </c>
      <c r="N658">
        <v>2081</v>
      </c>
      <c r="O658" t="s">
        <v>27</v>
      </c>
      <c r="P658">
        <v>1</v>
      </c>
      <c r="Q658" t="s">
        <v>32</v>
      </c>
      <c r="R658">
        <v>1</v>
      </c>
    </row>
    <row r="659" spans="1:18">
      <c r="A659">
        <v>658</v>
      </c>
      <c r="B659">
        <v>115</v>
      </c>
      <c r="C659">
        <v>2</v>
      </c>
      <c r="D659" t="s">
        <v>29</v>
      </c>
      <c r="E659">
        <v>7</v>
      </c>
      <c r="F659">
        <v>56</v>
      </c>
      <c r="G659" t="s">
        <v>100</v>
      </c>
      <c r="H659" t="s">
        <v>44</v>
      </c>
      <c r="I659" t="s">
        <v>40</v>
      </c>
      <c r="J659">
        <v>1</v>
      </c>
      <c r="K659">
        <v>308</v>
      </c>
      <c r="L659">
        <v>2</v>
      </c>
      <c r="M659">
        <v>440</v>
      </c>
      <c r="N659">
        <v>748</v>
      </c>
      <c r="O659" t="s">
        <v>46</v>
      </c>
      <c r="P659">
        <v>1</v>
      </c>
      <c r="Q659" t="s">
        <v>32</v>
      </c>
      <c r="R659">
        <v>1</v>
      </c>
    </row>
    <row r="660" spans="1:18">
      <c r="A660">
        <v>659</v>
      </c>
      <c r="B660">
        <v>136</v>
      </c>
      <c r="C660">
        <v>3</v>
      </c>
      <c r="D660" t="s">
        <v>33</v>
      </c>
      <c r="E660">
        <v>14</v>
      </c>
      <c r="F660">
        <v>36</v>
      </c>
      <c r="G660" t="s">
        <v>38</v>
      </c>
      <c r="H660" t="s">
        <v>158</v>
      </c>
      <c r="I660" t="s">
        <v>26</v>
      </c>
      <c r="J660">
        <v>1</v>
      </c>
      <c r="K660">
        <v>5712</v>
      </c>
      <c r="L660">
        <v>2</v>
      </c>
      <c r="M660">
        <v>8040</v>
      </c>
      <c r="N660">
        <v>13752</v>
      </c>
      <c r="O660" t="s">
        <v>27</v>
      </c>
      <c r="P660">
        <v>4</v>
      </c>
      <c r="Q660" t="s">
        <v>41</v>
      </c>
      <c r="R660">
        <v>6</v>
      </c>
    </row>
    <row r="661" spans="1:18">
      <c r="A661">
        <v>660</v>
      </c>
      <c r="B661">
        <v>173</v>
      </c>
      <c r="C661">
        <v>1</v>
      </c>
      <c r="D661" t="s">
        <v>37</v>
      </c>
      <c r="E661">
        <v>3</v>
      </c>
      <c r="F661">
        <v>67</v>
      </c>
      <c r="G661" t="s">
        <v>97</v>
      </c>
      <c r="H661" t="s">
        <v>25</v>
      </c>
      <c r="I661" t="s">
        <v>40</v>
      </c>
      <c r="J661">
        <v>1</v>
      </c>
      <c r="K661">
        <v>648</v>
      </c>
      <c r="L661">
        <v>2</v>
      </c>
      <c r="M661">
        <v>4400</v>
      </c>
      <c r="N661">
        <v>5048</v>
      </c>
      <c r="O661" t="s">
        <v>27</v>
      </c>
      <c r="P661">
        <v>2</v>
      </c>
      <c r="Q661" t="s">
        <v>28</v>
      </c>
      <c r="R661">
        <v>4</v>
      </c>
    </row>
    <row r="662" spans="1:18">
      <c r="A662">
        <v>661</v>
      </c>
      <c r="B662">
        <v>93</v>
      </c>
      <c r="C662">
        <v>1</v>
      </c>
      <c r="D662" t="s">
        <v>37</v>
      </c>
      <c r="E662">
        <v>3</v>
      </c>
      <c r="F662">
        <v>3</v>
      </c>
      <c r="G662" t="s">
        <v>110</v>
      </c>
      <c r="H662" t="s">
        <v>130</v>
      </c>
      <c r="I662" t="s">
        <v>40</v>
      </c>
      <c r="J662">
        <v>2</v>
      </c>
      <c r="K662">
        <v>1272</v>
      </c>
      <c r="L662">
        <v>2</v>
      </c>
      <c r="M662">
        <v>2000</v>
      </c>
      <c r="N662">
        <v>3272</v>
      </c>
      <c r="O662" t="s">
        <v>27</v>
      </c>
      <c r="P662">
        <v>2</v>
      </c>
      <c r="Q662" t="s">
        <v>28</v>
      </c>
      <c r="R662">
        <v>4</v>
      </c>
    </row>
    <row r="663" spans="1:18">
      <c r="A663">
        <v>662</v>
      </c>
      <c r="B663">
        <v>258</v>
      </c>
      <c r="C663">
        <v>1</v>
      </c>
      <c r="D663" t="s">
        <v>37</v>
      </c>
      <c r="E663">
        <v>3</v>
      </c>
      <c r="F663">
        <v>37</v>
      </c>
      <c r="G663" t="s">
        <v>101</v>
      </c>
      <c r="H663" t="s">
        <v>159</v>
      </c>
      <c r="I663" t="s">
        <v>62</v>
      </c>
      <c r="J663">
        <v>3</v>
      </c>
      <c r="K663">
        <v>1890</v>
      </c>
      <c r="L663">
        <v>2</v>
      </c>
      <c r="M663">
        <v>5440</v>
      </c>
      <c r="N663">
        <v>7330</v>
      </c>
      <c r="O663" t="s">
        <v>46</v>
      </c>
      <c r="P663">
        <v>3</v>
      </c>
      <c r="Q663" t="s">
        <v>35</v>
      </c>
      <c r="R663">
        <v>2</v>
      </c>
    </row>
    <row r="664" spans="1:18">
      <c r="A664">
        <v>663</v>
      </c>
      <c r="B664">
        <v>14</v>
      </c>
      <c r="C664">
        <v>3</v>
      </c>
      <c r="D664" t="s">
        <v>33</v>
      </c>
      <c r="E664">
        <v>14</v>
      </c>
      <c r="F664">
        <v>7</v>
      </c>
      <c r="G664" t="s">
        <v>61</v>
      </c>
      <c r="H664" t="s">
        <v>134</v>
      </c>
      <c r="I664" t="s">
        <v>62</v>
      </c>
      <c r="J664">
        <v>3</v>
      </c>
      <c r="K664">
        <v>6608</v>
      </c>
      <c r="L664">
        <v>2</v>
      </c>
      <c r="M664">
        <v>11760</v>
      </c>
      <c r="N664">
        <v>18368</v>
      </c>
      <c r="O664" t="s">
        <v>46</v>
      </c>
      <c r="P664">
        <v>2</v>
      </c>
      <c r="Q664" t="s">
        <v>28</v>
      </c>
      <c r="R664">
        <v>4</v>
      </c>
    </row>
    <row r="665" spans="1:18">
      <c r="A665">
        <v>664</v>
      </c>
      <c r="B665">
        <v>165</v>
      </c>
      <c r="C665">
        <v>3</v>
      </c>
      <c r="D665" t="s">
        <v>33</v>
      </c>
      <c r="E665">
        <v>14</v>
      </c>
      <c r="F665">
        <v>61</v>
      </c>
      <c r="G665" t="s">
        <v>77</v>
      </c>
      <c r="H665" t="s">
        <v>57</v>
      </c>
      <c r="I665" t="s">
        <v>26</v>
      </c>
      <c r="J665">
        <v>1</v>
      </c>
      <c r="K665">
        <v>350</v>
      </c>
      <c r="L665">
        <v>1</v>
      </c>
      <c r="M665">
        <v>910</v>
      </c>
      <c r="N665">
        <v>1260</v>
      </c>
      <c r="O665" t="s">
        <v>27</v>
      </c>
      <c r="P665">
        <v>1</v>
      </c>
      <c r="Q665" t="s">
        <v>32</v>
      </c>
      <c r="R665">
        <v>1</v>
      </c>
    </row>
    <row r="666" spans="1:18">
      <c r="A666">
        <v>665</v>
      </c>
      <c r="B666">
        <v>282</v>
      </c>
      <c r="C666">
        <v>2</v>
      </c>
      <c r="D666" t="s">
        <v>29</v>
      </c>
      <c r="E666">
        <v>7</v>
      </c>
      <c r="F666">
        <v>4</v>
      </c>
      <c r="G666" t="s">
        <v>36</v>
      </c>
      <c r="H666" t="s">
        <v>131</v>
      </c>
      <c r="I666" t="s">
        <v>26</v>
      </c>
      <c r="J666">
        <v>2</v>
      </c>
      <c r="K666">
        <v>567</v>
      </c>
      <c r="L666">
        <v>2</v>
      </c>
      <c r="M666">
        <v>2200</v>
      </c>
      <c r="N666">
        <v>2767</v>
      </c>
      <c r="O666" t="s">
        <v>27</v>
      </c>
      <c r="P666">
        <v>1</v>
      </c>
      <c r="Q666" t="s">
        <v>32</v>
      </c>
      <c r="R666">
        <v>1</v>
      </c>
    </row>
    <row r="667" spans="1:18">
      <c r="A667">
        <v>666</v>
      </c>
      <c r="B667">
        <v>9</v>
      </c>
      <c r="C667">
        <v>4</v>
      </c>
      <c r="D667" t="s">
        <v>23</v>
      </c>
      <c r="E667">
        <v>30</v>
      </c>
      <c r="F667">
        <v>51</v>
      </c>
      <c r="G667" t="s">
        <v>111</v>
      </c>
      <c r="H667" t="s">
        <v>25</v>
      </c>
      <c r="I667" t="s">
        <v>26</v>
      </c>
      <c r="J667">
        <v>2</v>
      </c>
      <c r="K667">
        <v>8280</v>
      </c>
      <c r="L667">
        <v>1</v>
      </c>
      <c r="M667">
        <v>1906</v>
      </c>
      <c r="N667">
        <v>10186</v>
      </c>
      <c r="O667" t="s">
        <v>27</v>
      </c>
      <c r="P667">
        <v>3</v>
      </c>
      <c r="Q667" t="s">
        <v>35</v>
      </c>
      <c r="R667">
        <v>2</v>
      </c>
    </row>
    <row r="668" spans="1:18">
      <c r="A668">
        <v>667</v>
      </c>
      <c r="B668">
        <v>157</v>
      </c>
      <c r="C668">
        <v>2</v>
      </c>
      <c r="D668" t="s">
        <v>29</v>
      </c>
      <c r="E668">
        <v>7</v>
      </c>
      <c r="F668">
        <v>45</v>
      </c>
      <c r="G668" t="s">
        <v>45</v>
      </c>
      <c r="H668" t="s">
        <v>165</v>
      </c>
      <c r="I668" t="s">
        <v>40</v>
      </c>
      <c r="J668">
        <v>2</v>
      </c>
      <c r="K668">
        <v>2968</v>
      </c>
      <c r="L668">
        <v>2</v>
      </c>
      <c r="M668">
        <v>2880</v>
      </c>
      <c r="N668">
        <v>5848</v>
      </c>
      <c r="O668" t="s">
        <v>46</v>
      </c>
      <c r="P668">
        <v>2</v>
      </c>
      <c r="Q668" t="s">
        <v>28</v>
      </c>
      <c r="R668">
        <v>4</v>
      </c>
    </row>
    <row r="669" spans="1:18">
      <c r="A669">
        <v>668</v>
      </c>
      <c r="B669">
        <v>64</v>
      </c>
      <c r="C669">
        <v>4</v>
      </c>
      <c r="D669" t="s">
        <v>23</v>
      </c>
      <c r="E669">
        <v>30</v>
      </c>
      <c r="F669">
        <v>53</v>
      </c>
      <c r="G669" t="s">
        <v>89</v>
      </c>
      <c r="H669" t="s">
        <v>44</v>
      </c>
      <c r="I669" t="s">
        <v>40</v>
      </c>
      <c r="J669">
        <v>1</v>
      </c>
      <c r="K669">
        <v>3960</v>
      </c>
      <c r="L669">
        <v>1</v>
      </c>
      <c r="M669">
        <v>440</v>
      </c>
      <c r="N669">
        <v>4400</v>
      </c>
      <c r="O669" t="s">
        <v>27</v>
      </c>
      <c r="P669">
        <v>3</v>
      </c>
      <c r="Q669" t="s">
        <v>35</v>
      </c>
      <c r="R669">
        <v>2</v>
      </c>
    </row>
    <row r="670" spans="1:18">
      <c r="A670">
        <v>669</v>
      </c>
      <c r="B670">
        <v>224</v>
      </c>
      <c r="C670">
        <v>1</v>
      </c>
      <c r="D670" t="s">
        <v>37</v>
      </c>
      <c r="E670">
        <v>3</v>
      </c>
      <c r="F670">
        <v>21</v>
      </c>
      <c r="G670" t="s">
        <v>108</v>
      </c>
      <c r="H670" t="s">
        <v>148</v>
      </c>
      <c r="I670" t="s">
        <v>40</v>
      </c>
      <c r="J670">
        <v>2</v>
      </c>
      <c r="K670">
        <v>966</v>
      </c>
      <c r="L670">
        <v>1</v>
      </c>
      <c r="M670">
        <v>300</v>
      </c>
      <c r="N670">
        <v>1266</v>
      </c>
      <c r="O670" t="s">
        <v>27</v>
      </c>
      <c r="P670">
        <v>3</v>
      </c>
      <c r="Q670" t="s">
        <v>35</v>
      </c>
      <c r="R670">
        <v>2</v>
      </c>
    </row>
    <row r="671" spans="1:18">
      <c r="A671">
        <v>670</v>
      </c>
      <c r="B671">
        <v>228</v>
      </c>
      <c r="C671">
        <v>2</v>
      </c>
      <c r="D671" t="s">
        <v>29</v>
      </c>
      <c r="E671">
        <v>7</v>
      </c>
      <c r="F671">
        <v>55</v>
      </c>
      <c r="G671" t="s">
        <v>78</v>
      </c>
      <c r="H671" t="s">
        <v>31</v>
      </c>
      <c r="I671" t="s">
        <v>40</v>
      </c>
      <c r="J671">
        <v>2</v>
      </c>
      <c r="K671">
        <v>6561.2400000000007</v>
      </c>
      <c r="L671">
        <v>1</v>
      </c>
      <c r="M671">
        <v>1440</v>
      </c>
      <c r="N671">
        <v>8001.2400000000007</v>
      </c>
      <c r="O671" t="s">
        <v>46</v>
      </c>
      <c r="P671">
        <v>2</v>
      </c>
      <c r="Q671" t="s">
        <v>28</v>
      </c>
      <c r="R671">
        <v>4</v>
      </c>
    </row>
    <row r="672" spans="1:18">
      <c r="A672">
        <v>671</v>
      </c>
      <c r="B672">
        <v>157</v>
      </c>
      <c r="C672">
        <v>4</v>
      </c>
      <c r="D672" t="s">
        <v>23</v>
      </c>
      <c r="E672">
        <v>30</v>
      </c>
      <c r="F672">
        <v>9</v>
      </c>
      <c r="G672" t="s">
        <v>75</v>
      </c>
      <c r="H672" t="s">
        <v>136</v>
      </c>
      <c r="I672" t="s">
        <v>26</v>
      </c>
      <c r="J672">
        <v>3</v>
      </c>
      <c r="K672">
        <v>57060</v>
      </c>
      <c r="L672">
        <v>2</v>
      </c>
      <c r="M672">
        <v>11400</v>
      </c>
      <c r="N672">
        <v>68460</v>
      </c>
      <c r="O672" t="s">
        <v>27</v>
      </c>
      <c r="P672">
        <v>4</v>
      </c>
      <c r="Q672" t="s">
        <v>41</v>
      </c>
      <c r="R672">
        <v>6</v>
      </c>
    </row>
    <row r="673" spans="1:18">
      <c r="A673">
        <v>672</v>
      </c>
      <c r="B673">
        <v>296</v>
      </c>
      <c r="C673">
        <v>3</v>
      </c>
      <c r="D673" t="s">
        <v>33</v>
      </c>
      <c r="E673">
        <v>14</v>
      </c>
      <c r="F673">
        <v>39</v>
      </c>
      <c r="G673" t="s">
        <v>53</v>
      </c>
      <c r="H673" t="s">
        <v>31</v>
      </c>
      <c r="I673" t="s">
        <v>40</v>
      </c>
      <c r="J673">
        <v>3</v>
      </c>
      <c r="K673">
        <v>10416</v>
      </c>
      <c r="L673">
        <v>1</v>
      </c>
      <c r="M673">
        <v>800</v>
      </c>
      <c r="N673">
        <v>11216</v>
      </c>
      <c r="O673" t="s">
        <v>27</v>
      </c>
      <c r="P673">
        <v>3</v>
      </c>
      <c r="Q673" t="s">
        <v>35</v>
      </c>
      <c r="R673">
        <v>2</v>
      </c>
    </row>
    <row r="674" spans="1:18">
      <c r="A674">
        <v>673</v>
      </c>
      <c r="B674">
        <v>65</v>
      </c>
      <c r="C674">
        <v>3</v>
      </c>
      <c r="D674" t="s">
        <v>33</v>
      </c>
      <c r="E674">
        <v>14</v>
      </c>
      <c r="F674">
        <v>44</v>
      </c>
      <c r="G674" t="s">
        <v>76</v>
      </c>
      <c r="H674" t="s">
        <v>164</v>
      </c>
      <c r="I674" t="s">
        <v>62</v>
      </c>
      <c r="J674">
        <v>1</v>
      </c>
      <c r="K674">
        <v>4200</v>
      </c>
      <c r="L674">
        <v>1</v>
      </c>
      <c r="M674">
        <v>5040</v>
      </c>
      <c r="N674">
        <v>9240</v>
      </c>
      <c r="O674" t="s">
        <v>46</v>
      </c>
      <c r="P674">
        <v>4</v>
      </c>
      <c r="Q674" t="s">
        <v>41</v>
      </c>
      <c r="R674">
        <v>6</v>
      </c>
    </row>
    <row r="675" spans="1:18">
      <c r="A675">
        <v>674</v>
      </c>
      <c r="B675">
        <v>62</v>
      </c>
      <c r="C675">
        <v>4</v>
      </c>
      <c r="D675" t="s">
        <v>23</v>
      </c>
      <c r="E675">
        <v>30</v>
      </c>
      <c r="F675">
        <v>25</v>
      </c>
      <c r="G675" t="s">
        <v>102</v>
      </c>
      <c r="H675" t="s">
        <v>152</v>
      </c>
      <c r="I675" t="s">
        <v>26</v>
      </c>
      <c r="J675">
        <v>1</v>
      </c>
      <c r="K675">
        <v>4020</v>
      </c>
      <c r="L675">
        <v>2</v>
      </c>
      <c r="M675">
        <v>3920</v>
      </c>
      <c r="N675">
        <v>7940</v>
      </c>
      <c r="O675" t="s">
        <v>27</v>
      </c>
      <c r="P675">
        <v>3</v>
      </c>
      <c r="Q675" t="s">
        <v>35</v>
      </c>
      <c r="R675">
        <v>2</v>
      </c>
    </row>
    <row r="676" spans="1:18">
      <c r="A676">
        <v>675</v>
      </c>
      <c r="B676">
        <v>58</v>
      </c>
      <c r="C676">
        <v>3</v>
      </c>
      <c r="D676" t="s">
        <v>33</v>
      </c>
      <c r="E676">
        <v>14</v>
      </c>
      <c r="F676">
        <v>62</v>
      </c>
      <c r="G676" t="s">
        <v>73</v>
      </c>
      <c r="H676" t="s">
        <v>57</v>
      </c>
      <c r="I676" t="s">
        <v>26</v>
      </c>
      <c r="J676">
        <v>1</v>
      </c>
      <c r="K676">
        <v>3024</v>
      </c>
      <c r="L676">
        <v>1</v>
      </c>
      <c r="M676">
        <v>10680</v>
      </c>
      <c r="N676">
        <v>13704</v>
      </c>
      <c r="O676" t="s">
        <v>27</v>
      </c>
      <c r="P676">
        <v>4</v>
      </c>
      <c r="Q676" t="s">
        <v>41</v>
      </c>
      <c r="R676">
        <v>6</v>
      </c>
    </row>
    <row r="677" spans="1:18">
      <c r="A677">
        <v>676</v>
      </c>
      <c r="B677">
        <v>218</v>
      </c>
      <c r="C677">
        <v>3</v>
      </c>
      <c r="D677" t="s">
        <v>33</v>
      </c>
      <c r="E677">
        <v>14</v>
      </c>
      <c r="F677">
        <v>63</v>
      </c>
      <c r="G677" t="s">
        <v>65</v>
      </c>
      <c r="H677" t="s">
        <v>44</v>
      </c>
      <c r="I677" t="s">
        <v>40</v>
      </c>
      <c r="J677">
        <v>2</v>
      </c>
      <c r="K677">
        <v>6440</v>
      </c>
      <c r="L677">
        <v>1</v>
      </c>
      <c r="M677">
        <v>1200</v>
      </c>
      <c r="N677">
        <v>7640</v>
      </c>
      <c r="O677" t="s">
        <v>27</v>
      </c>
      <c r="P677">
        <v>2</v>
      </c>
      <c r="Q677" t="s">
        <v>28</v>
      </c>
      <c r="R677">
        <v>4</v>
      </c>
    </row>
    <row r="678" spans="1:18">
      <c r="A678">
        <v>677</v>
      </c>
      <c r="B678">
        <v>178</v>
      </c>
      <c r="C678">
        <v>4</v>
      </c>
      <c r="D678" t="s">
        <v>23</v>
      </c>
      <c r="E678">
        <v>30</v>
      </c>
      <c r="F678">
        <v>64</v>
      </c>
      <c r="G678" t="s">
        <v>109</v>
      </c>
      <c r="H678" t="s">
        <v>57</v>
      </c>
      <c r="I678" t="s">
        <v>26</v>
      </c>
      <c r="J678">
        <v>3</v>
      </c>
      <c r="K678">
        <v>33480</v>
      </c>
      <c r="L678">
        <v>2</v>
      </c>
      <c r="M678">
        <v>9280</v>
      </c>
      <c r="N678">
        <v>42760</v>
      </c>
      <c r="O678" t="s">
        <v>27</v>
      </c>
      <c r="P678">
        <v>2</v>
      </c>
      <c r="Q678" t="s">
        <v>28</v>
      </c>
      <c r="R678">
        <v>4</v>
      </c>
    </row>
    <row r="679" spans="1:18">
      <c r="A679">
        <v>678</v>
      </c>
      <c r="B679">
        <v>76</v>
      </c>
      <c r="C679">
        <v>3</v>
      </c>
      <c r="D679" t="s">
        <v>33</v>
      </c>
      <c r="E679">
        <v>14</v>
      </c>
      <c r="F679">
        <v>24</v>
      </c>
      <c r="G679" t="s">
        <v>49</v>
      </c>
      <c r="H679" t="s">
        <v>151</v>
      </c>
      <c r="I679" t="s">
        <v>26</v>
      </c>
      <c r="J679">
        <v>1</v>
      </c>
      <c r="K679">
        <v>1540</v>
      </c>
      <c r="L679">
        <v>1</v>
      </c>
      <c r="M679">
        <v>3900</v>
      </c>
      <c r="N679">
        <v>5440</v>
      </c>
      <c r="O679" t="s">
        <v>27</v>
      </c>
      <c r="P679">
        <v>3</v>
      </c>
      <c r="Q679" t="s">
        <v>35</v>
      </c>
      <c r="R679">
        <v>2</v>
      </c>
    </row>
    <row r="680" spans="1:18">
      <c r="A680">
        <v>679</v>
      </c>
      <c r="B680">
        <v>155</v>
      </c>
      <c r="C680">
        <v>4</v>
      </c>
      <c r="D680" t="s">
        <v>23</v>
      </c>
      <c r="E680">
        <v>30</v>
      </c>
      <c r="F680">
        <v>51</v>
      </c>
      <c r="G680" t="s">
        <v>111</v>
      </c>
      <c r="H680" t="s">
        <v>25</v>
      </c>
      <c r="I680" t="s">
        <v>26</v>
      </c>
      <c r="J680">
        <v>2</v>
      </c>
      <c r="K680">
        <v>4140</v>
      </c>
      <c r="L680">
        <v>2</v>
      </c>
      <c r="M680">
        <v>1906</v>
      </c>
      <c r="N680">
        <v>6046</v>
      </c>
      <c r="O680" t="s">
        <v>27</v>
      </c>
      <c r="P680">
        <v>1</v>
      </c>
      <c r="Q680" t="s">
        <v>32</v>
      </c>
      <c r="R680">
        <v>1</v>
      </c>
    </row>
    <row r="681" spans="1:18">
      <c r="A681">
        <v>680</v>
      </c>
      <c r="B681">
        <v>285</v>
      </c>
      <c r="C681">
        <v>4</v>
      </c>
      <c r="D681" t="s">
        <v>23</v>
      </c>
      <c r="E681">
        <v>30</v>
      </c>
      <c r="F681">
        <v>40</v>
      </c>
      <c r="G681" t="s">
        <v>98</v>
      </c>
      <c r="H681" t="s">
        <v>161</v>
      </c>
      <c r="I681" t="s">
        <v>26</v>
      </c>
      <c r="J681">
        <v>2</v>
      </c>
      <c r="K681">
        <v>2460</v>
      </c>
      <c r="L681">
        <v>1</v>
      </c>
      <c r="M681">
        <v>1100</v>
      </c>
      <c r="N681">
        <v>3560</v>
      </c>
      <c r="O681" t="s">
        <v>27</v>
      </c>
      <c r="P681">
        <v>1</v>
      </c>
      <c r="Q681" t="s">
        <v>32</v>
      </c>
      <c r="R681">
        <v>1</v>
      </c>
    </row>
    <row r="682" spans="1:18">
      <c r="A682">
        <v>681</v>
      </c>
      <c r="B682">
        <v>135</v>
      </c>
      <c r="C682">
        <v>3</v>
      </c>
      <c r="D682" t="s">
        <v>33</v>
      </c>
      <c r="E682">
        <v>14</v>
      </c>
      <c r="F682">
        <v>8</v>
      </c>
      <c r="G682" t="s">
        <v>86</v>
      </c>
      <c r="H682" t="s">
        <v>135</v>
      </c>
      <c r="I682" t="s">
        <v>64</v>
      </c>
      <c r="J682">
        <v>2</v>
      </c>
      <c r="K682">
        <v>966</v>
      </c>
      <c r="L682">
        <v>2</v>
      </c>
      <c r="M682">
        <v>1880</v>
      </c>
      <c r="N682">
        <v>2846</v>
      </c>
      <c r="O682" t="s">
        <v>46</v>
      </c>
      <c r="P682">
        <v>1</v>
      </c>
      <c r="Q682" t="s">
        <v>32</v>
      </c>
      <c r="R682">
        <v>1</v>
      </c>
    </row>
    <row r="683" spans="1:18">
      <c r="A683">
        <v>682</v>
      </c>
      <c r="B683">
        <v>194</v>
      </c>
      <c r="C683">
        <v>1</v>
      </c>
      <c r="D683" t="s">
        <v>37</v>
      </c>
      <c r="E683">
        <v>3</v>
      </c>
      <c r="F683">
        <v>37</v>
      </c>
      <c r="G683" t="s">
        <v>101</v>
      </c>
      <c r="H683" t="s">
        <v>159</v>
      </c>
      <c r="I683" t="s">
        <v>62</v>
      </c>
      <c r="J683">
        <v>3</v>
      </c>
      <c r="K683">
        <v>1890</v>
      </c>
      <c r="L683">
        <v>1</v>
      </c>
      <c r="M683">
        <v>2720</v>
      </c>
      <c r="N683">
        <v>4610</v>
      </c>
      <c r="O683" t="s">
        <v>46</v>
      </c>
      <c r="P683">
        <v>3</v>
      </c>
      <c r="Q683" t="s">
        <v>35</v>
      </c>
      <c r="R683">
        <v>2</v>
      </c>
    </row>
    <row r="684" spans="1:18">
      <c r="A684">
        <v>683</v>
      </c>
      <c r="B684">
        <v>266</v>
      </c>
      <c r="C684">
        <v>2</v>
      </c>
      <c r="D684" t="s">
        <v>29</v>
      </c>
      <c r="E684">
        <v>7</v>
      </c>
      <c r="F684">
        <v>63</v>
      </c>
      <c r="G684" t="s">
        <v>65</v>
      </c>
      <c r="H684" t="s">
        <v>44</v>
      </c>
      <c r="I684" t="s">
        <v>40</v>
      </c>
      <c r="J684">
        <v>1</v>
      </c>
      <c r="K684">
        <v>1764</v>
      </c>
      <c r="L684">
        <v>1</v>
      </c>
      <c r="M684">
        <v>1800</v>
      </c>
      <c r="N684">
        <v>3564</v>
      </c>
      <c r="O684" t="s">
        <v>27</v>
      </c>
      <c r="P684">
        <v>4</v>
      </c>
      <c r="Q684" t="s">
        <v>41</v>
      </c>
      <c r="R684">
        <v>6</v>
      </c>
    </row>
    <row r="685" spans="1:18">
      <c r="A685">
        <v>684</v>
      </c>
      <c r="B685">
        <v>43</v>
      </c>
      <c r="C685">
        <v>3</v>
      </c>
      <c r="D685" t="s">
        <v>33</v>
      </c>
      <c r="E685">
        <v>14</v>
      </c>
      <c r="F685">
        <v>58</v>
      </c>
      <c r="G685" t="s">
        <v>79</v>
      </c>
      <c r="H685" t="s">
        <v>44</v>
      </c>
      <c r="I685" t="s">
        <v>62</v>
      </c>
      <c r="J685">
        <v>1</v>
      </c>
      <c r="K685">
        <v>686</v>
      </c>
      <c r="L685">
        <v>2</v>
      </c>
      <c r="M685">
        <v>2680</v>
      </c>
      <c r="N685">
        <v>3366</v>
      </c>
      <c r="O685" t="s">
        <v>46</v>
      </c>
      <c r="P685">
        <v>1</v>
      </c>
      <c r="Q685" t="s">
        <v>32</v>
      </c>
      <c r="R685">
        <v>1</v>
      </c>
    </row>
    <row r="686" spans="1:18">
      <c r="A686">
        <v>685</v>
      </c>
      <c r="B686">
        <v>18</v>
      </c>
      <c r="C686">
        <v>4</v>
      </c>
      <c r="D686" t="s">
        <v>23</v>
      </c>
      <c r="E686">
        <v>30</v>
      </c>
      <c r="F686">
        <v>36</v>
      </c>
      <c r="G686" t="s">
        <v>38</v>
      </c>
      <c r="H686" t="s">
        <v>158</v>
      </c>
      <c r="I686" t="s">
        <v>26</v>
      </c>
      <c r="J686">
        <v>3</v>
      </c>
      <c r="K686">
        <v>80100</v>
      </c>
      <c r="L686">
        <v>2</v>
      </c>
      <c r="M686">
        <v>8040</v>
      </c>
      <c r="N686">
        <v>88140</v>
      </c>
      <c r="O686" t="s">
        <v>27</v>
      </c>
      <c r="P686">
        <v>4</v>
      </c>
      <c r="Q686" t="s">
        <v>41</v>
      </c>
      <c r="R686">
        <v>6</v>
      </c>
    </row>
    <row r="687" spans="1:18">
      <c r="A687">
        <v>686</v>
      </c>
      <c r="B687">
        <v>158</v>
      </c>
      <c r="C687">
        <v>1</v>
      </c>
      <c r="D687" t="s">
        <v>37</v>
      </c>
      <c r="E687">
        <v>3</v>
      </c>
      <c r="F687">
        <v>63</v>
      </c>
      <c r="G687" t="s">
        <v>65</v>
      </c>
      <c r="H687" t="s">
        <v>44</v>
      </c>
      <c r="I687" t="s">
        <v>40</v>
      </c>
      <c r="J687">
        <v>2</v>
      </c>
      <c r="K687">
        <v>690</v>
      </c>
      <c r="L687">
        <v>2</v>
      </c>
      <c r="M687">
        <v>1200</v>
      </c>
      <c r="N687">
        <v>1890</v>
      </c>
      <c r="O687" t="s">
        <v>27</v>
      </c>
      <c r="P687">
        <v>3</v>
      </c>
      <c r="Q687" t="s">
        <v>35</v>
      </c>
      <c r="R687">
        <v>2</v>
      </c>
    </row>
    <row r="688" spans="1:18">
      <c r="A688">
        <v>687</v>
      </c>
      <c r="B688">
        <v>124</v>
      </c>
      <c r="C688">
        <v>2</v>
      </c>
      <c r="D688" t="s">
        <v>29</v>
      </c>
      <c r="E688">
        <v>7</v>
      </c>
      <c r="F688">
        <v>40</v>
      </c>
      <c r="G688" t="s">
        <v>98</v>
      </c>
      <c r="H688" t="s">
        <v>161</v>
      </c>
      <c r="I688" t="s">
        <v>26</v>
      </c>
      <c r="J688">
        <v>2</v>
      </c>
      <c r="K688">
        <v>574</v>
      </c>
      <c r="L688">
        <v>1</v>
      </c>
      <c r="M688">
        <v>1100</v>
      </c>
      <c r="N688">
        <v>1674</v>
      </c>
      <c r="O688" t="s">
        <v>27</v>
      </c>
      <c r="P688">
        <v>1</v>
      </c>
      <c r="Q688" t="s">
        <v>32</v>
      </c>
      <c r="R688">
        <v>1</v>
      </c>
    </row>
    <row r="689" spans="1:18">
      <c r="A689">
        <v>688</v>
      </c>
      <c r="B689">
        <v>52</v>
      </c>
      <c r="C689">
        <v>1</v>
      </c>
      <c r="D689" t="s">
        <v>37</v>
      </c>
      <c r="E689">
        <v>3</v>
      </c>
      <c r="F689">
        <v>47</v>
      </c>
      <c r="G689" t="s">
        <v>72</v>
      </c>
      <c r="H689" t="s">
        <v>167</v>
      </c>
      <c r="I689" t="s">
        <v>40</v>
      </c>
      <c r="J689">
        <v>3</v>
      </c>
      <c r="K689">
        <v>3948</v>
      </c>
      <c r="L689">
        <v>2</v>
      </c>
      <c r="M689">
        <v>2480</v>
      </c>
      <c r="N689">
        <v>6428</v>
      </c>
      <c r="O689" t="s">
        <v>46</v>
      </c>
      <c r="P689">
        <v>2</v>
      </c>
      <c r="Q689" t="s">
        <v>28</v>
      </c>
      <c r="R689">
        <v>4</v>
      </c>
    </row>
    <row r="690" spans="1:18">
      <c r="A690">
        <v>689</v>
      </c>
      <c r="B690">
        <v>86</v>
      </c>
      <c r="C690">
        <v>3</v>
      </c>
      <c r="D690" t="s">
        <v>33</v>
      </c>
      <c r="E690">
        <v>14</v>
      </c>
      <c r="F690">
        <v>54</v>
      </c>
      <c r="G690" t="s">
        <v>94</v>
      </c>
      <c r="H690" t="s">
        <v>44</v>
      </c>
      <c r="I690" t="s">
        <v>40</v>
      </c>
      <c r="J690">
        <v>1</v>
      </c>
      <c r="K690">
        <v>5712</v>
      </c>
      <c r="L690">
        <v>1</v>
      </c>
      <c r="M690">
        <v>2160</v>
      </c>
      <c r="N690">
        <v>7872</v>
      </c>
      <c r="O690" t="s">
        <v>27</v>
      </c>
      <c r="P690">
        <v>4</v>
      </c>
      <c r="Q690" t="s">
        <v>41</v>
      </c>
      <c r="R690">
        <v>6</v>
      </c>
    </row>
    <row r="691" spans="1:18">
      <c r="A691">
        <v>690</v>
      </c>
      <c r="B691">
        <v>38</v>
      </c>
      <c r="C691">
        <v>1</v>
      </c>
      <c r="D691" t="s">
        <v>37</v>
      </c>
      <c r="E691">
        <v>3</v>
      </c>
      <c r="F691">
        <v>52</v>
      </c>
      <c r="G691" t="s">
        <v>54</v>
      </c>
      <c r="H691" t="s">
        <v>25</v>
      </c>
      <c r="I691" t="s">
        <v>40</v>
      </c>
      <c r="J691">
        <v>3</v>
      </c>
      <c r="K691">
        <v>1512</v>
      </c>
      <c r="L691">
        <v>2</v>
      </c>
      <c r="M691">
        <v>2480</v>
      </c>
      <c r="N691">
        <v>3992</v>
      </c>
      <c r="O691" t="s">
        <v>27</v>
      </c>
      <c r="P691">
        <v>2</v>
      </c>
      <c r="Q691" t="s">
        <v>28</v>
      </c>
      <c r="R691">
        <v>4</v>
      </c>
    </row>
    <row r="692" spans="1:18">
      <c r="A692">
        <v>691</v>
      </c>
      <c r="B692">
        <v>48</v>
      </c>
      <c r="C692">
        <v>3</v>
      </c>
      <c r="D692" t="s">
        <v>33</v>
      </c>
      <c r="E692">
        <v>14</v>
      </c>
      <c r="F692">
        <v>21</v>
      </c>
      <c r="G692" t="s">
        <v>108</v>
      </c>
      <c r="H692" t="s">
        <v>148</v>
      </c>
      <c r="I692" t="s">
        <v>40</v>
      </c>
      <c r="J692">
        <v>2</v>
      </c>
      <c r="K692">
        <v>4508</v>
      </c>
      <c r="L692">
        <v>1</v>
      </c>
      <c r="M692">
        <v>300</v>
      </c>
      <c r="N692">
        <v>4808</v>
      </c>
      <c r="O692" t="s">
        <v>27</v>
      </c>
      <c r="P692">
        <v>3</v>
      </c>
      <c r="Q692" t="s">
        <v>35</v>
      </c>
      <c r="R692">
        <v>2</v>
      </c>
    </row>
    <row r="693" spans="1:18">
      <c r="A693">
        <v>692</v>
      </c>
      <c r="B693">
        <v>174</v>
      </c>
      <c r="C693">
        <v>2</v>
      </c>
      <c r="D693" t="s">
        <v>29</v>
      </c>
      <c r="E693">
        <v>7</v>
      </c>
      <c r="F693">
        <v>6</v>
      </c>
      <c r="G693" t="s">
        <v>70</v>
      </c>
      <c r="H693" t="s">
        <v>133</v>
      </c>
      <c r="I693" t="s">
        <v>26</v>
      </c>
      <c r="J693">
        <v>2</v>
      </c>
      <c r="K693">
        <v>5460</v>
      </c>
      <c r="L693">
        <v>2</v>
      </c>
      <c r="M693">
        <v>14700</v>
      </c>
      <c r="N693">
        <v>20160</v>
      </c>
      <c r="O693" t="s">
        <v>27</v>
      </c>
      <c r="P693">
        <v>4</v>
      </c>
      <c r="Q693" t="s">
        <v>41</v>
      </c>
      <c r="R693">
        <v>6</v>
      </c>
    </row>
    <row r="694" spans="1:18">
      <c r="A694">
        <v>693</v>
      </c>
      <c r="B694">
        <v>221</v>
      </c>
      <c r="C694">
        <v>4</v>
      </c>
      <c r="D694" t="s">
        <v>23</v>
      </c>
      <c r="E694">
        <v>30</v>
      </c>
      <c r="F694">
        <v>47</v>
      </c>
      <c r="G694" t="s">
        <v>72</v>
      </c>
      <c r="H694" t="s">
        <v>167</v>
      </c>
      <c r="I694" t="s">
        <v>40</v>
      </c>
      <c r="J694">
        <v>2</v>
      </c>
      <c r="K694">
        <v>4080</v>
      </c>
      <c r="L694">
        <v>1</v>
      </c>
      <c r="M694">
        <v>310</v>
      </c>
      <c r="N694">
        <v>4390</v>
      </c>
      <c r="O694" t="s">
        <v>46</v>
      </c>
      <c r="P694">
        <v>1</v>
      </c>
      <c r="Q694" t="s">
        <v>32</v>
      </c>
      <c r="R694">
        <v>1</v>
      </c>
    </row>
    <row r="695" spans="1:18">
      <c r="A695">
        <v>694</v>
      </c>
      <c r="B695">
        <v>73</v>
      </c>
      <c r="C695">
        <v>3</v>
      </c>
      <c r="D695" t="s">
        <v>33</v>
      </c>
      <c r="E695">
        <v>14</v>
      </c>
      <c r="F695">
        <v>29</v>
      </c>
      <c r="G695" t="s">
        <v>42</v>
      </c>
      <c r="H695" t="s">
        <v>25</v>
      </c>
      <c r="I695" t="s">
        <v>26</v>
      </c>
      <c r="J695">
        <v>1</v>
      </c>
      <c r="K695">
        <v>2240</v>
      </c>
      <c r="L695">
        <v>2</v>
      </c>
      <c r="M695">
        <v>9760</v>
      </c>
      <c r="N695">
        <v>12000</v>
      </c>
      <c r="O695" t="s">
        <v>27</v>
      </c>
      <c r="P695">
        <v>2</v>
      </c>
      <c r="Q695" t="s">
        <v>28</v>
      </c>
      <c r="R695">
        <v>4</v>
      </c>
    </row>
    <row r="696" spans="1:18">
      <c r="A696">
        <v>695</v>
      </c>
      <c r="B696">
        <v>179</v>
      </c>
      <c r="C696">
        <v>2</v>
      </c>
      <c r="D696" t="s">
        <v>29</v>
      </c>
      <c r="E696">
        <v>7</v>
      </c>
      <c r="F696">
        <v>1</v>
      </c>
      <c r="G696" t="s">
        <v>56</v>
      </c>
      <c r="H696" t="s">
        <v>128</v>
      </c>
      <c r="I696" t="s">
        <v>26</v>
      </c>
      <c r="J696">
        <v>2</v>
      </c>
      <c r="K696">
        <v>5964</v>
      </c>
      <c r="L696">
        <v>2</v>
      </c>
      <c r="M696">
        <v>14220</v>
      </c>
      <c r="N696">
        <v>20184</v>
      </c>
      <c r="O696" t="s">
        <v>27</v>
      </c>
      <c r="P696">
        <v>4</v>
      </c>
      <c r="Q696" t="s">
        <v>41</v>
      </c>
      <c r="R696">
        <v>6</v>
      </c>
    </row>
    <row r="697" spans="1:18">
      <c r="A697">
        <v>696</v>
      </c>
      <c r="B697">
        <v>102</v>
      </c>
      <c r="C697">
        <v>2</v>
      </c>
      <c r="D697" t="s">
        <v>29</v>
      </c>
      <c r="E697">
        <v>7</v>
      </c>
      <c r="F697">
        <v>63</v>
      </c>
      <c r="G697" t="s">
        <v>65</v>
      </c>
      <c r="H697" t="s">
        <v>44</v>
      </c>
      <c r="I697" t="s">
        <v>40</v>
      </c>
      <c r="J697">
        <v>2</v>
      </c>
      <c r="K697">
        <v>3220</v>
      </c>
      <c r="L697">
        <v>1</v>
      </c>
      <c r="M697">
        <v>1200</v>
      </c>
      <c r="N697">
        <v>4420</v>
      </c>
      <c r="O697" t="s">
        <v>27</v>
      </c>
      <c r="P697">
        <v>2</v>
      </c>
      <c r="Q697" t="s">
        <v>28</v>
      </c>
      <c r="R697">
        <v>4</v>
      </c>
    </row>
    <row r="698" spans="1:18">
      <c r="A698">
        <v>697</v>
      </c>
      <c r="B698">
        <v>123</v>
      </c>
      <c r="C698">
        <v>2</v>
      </c>
      <c r="D698" t="s">
        <v>29</v>
      </c>
      <c r="E698">
        <v>7</v>
      </c>
      <c r="F698">
        <v>48</v>
      </c>
      <c r="G698" t="s">
        <v>66</v>
      </c>
      <c r="H698" t="s">
        <v>168</v>
      </c>
      <c r="I698" t="s">
        <v>26</v>
      </c>
      <c r="J698">
        <v>2</v>
      </c>
      <c r="K698">
        <v>686</v>
      </c>
      <c r="L698">
        <v>2</v>
      </c>
      <c r="M698">
        <v>2440</v>
      </c>
      <c r="N698">
        <v>3126</v>
      </c>
      <c r="O698" t="s">
        <v>27</v>
      </c>
      <c r="P698">
        <v>1</v>
      </c>
      <c r="Q698" t="s">
        <v>32</v>
      </c>
      <c r="R698">
        <v>1</v>
      </c>
    </row>
    <row r="699" spans="1:18">
      <c r="A699">
        <v>698</v>
      </c>
      <c r="B699">
        <v>1</v>
      </c>
      <c r="C699">
        <v>4</v>
      </c>
      <c r="D699" t="s">
        <v>23</v>
      </c>
      <c r="E699">
        <v>30</v>
      </c>
      <c r="F699">
        <v>59</v>
      </c>
      <c r="G699" t="s">
        <v>80</v>
      </c>
      <c r="H699" t="s">
        <v>44</v>
      </c>
      <c r="I699" t="s">
        <v>62</v>
      </c>
      <c r="J699">
        <v>1</v>
      </c>
      <c r="K699">
        <v>1500</v>
      </c>
      <c r="L699">
        <v>2</v>
      </c>
      <c r="M699">
        <v>3040</v>
      </c>
      <c r="N699">
        <v>4540</v>
      </c>
      <c r="O699" t="s">
        <v>46</v>
      </c>
      <c r="P699">
        <v>1</v>
      </c>
      <c r="Q699" t="s">
        <v>32</v>
      </c>
      <c r="R699">
        <v>1</v>
      </c>
    </row>
    <row r="700" spans="1:18">
      <c r="A700">
        <v>699</v>
      </c>
      <c r="B700">
        <v>280</v>
      </c>
      <c r="C700">
        <v>4</v>
      </c>
      <c r="D700" t="s">
        <v>23</v>
      </c>
      <c r="E700">
        <v>30</v>
      </c>
      <c r="F700">
        <v>3</v>
      </c>
      <c r="G700" t="s">
        <v>110</v>
      </c>
      <c r="H700" t="s">
        <v>130</v>
      </c>
      <c r="I700" t="s">
        <v>40</v>
      </c>
      <c r="J700">
        <v>2</v>
      </c>
      <c r="K700">
        <v>3180</v>
      </c>
      <c r="L700">
        <v>2</v>
      </c>
      <c r="M700">
        <v>500</v>
      </c>
      <c r="N700">
        <v>3680</v>
      </c>
      <c r="O700" t="s">
        <v>27</v>
      </c>
      <c r="P700">
        <v>1</v>
      </c>
      <c r="Q700" t="s">
        <v>32</v>
      </c>
      <c r="R700">
        <v>1</v>
      </c>
    </row>
    <row r="701" spans="1:18">
      <c r="A701">
        <v>700</v>
      </c>
      <c r="B701">
        <v>147</v>
      </c>
      <c r="C701">
        <v>4</v>
      </c>
      <c r="D701" t="s">
        <v>23</v>
      </c>
      <c r="E701">
        <v>30</v>
      </c>
      <c r="F701">
        <v>19</v>
      </c>
      <c r="G701" t="s">
        <v>99</v>
      </c>
      <c r="H701" t="s">
        <v>146</v>
      </c>
      <c r="I701" t="s">
        <v>40</v>
      </c>
      <c r="J701">
        <v>1</v>
      </c>
      <c r="K701">
        <v>5760</v>
      </c>
      <c r="L701">
        <v>1</v>
      </c>
      <c r="M701">
        <v>1440</v>
      </c>
      <c r="N701">
        <v>7200</v>
      </c>
      <c r="O701" t="s">
        <v>27</v>
      </c>
      <c r="P701">
        <v>4</v>
      </c>
      <c r="Q701" t="s">
        <v>41</v>
      </c>
      <c r="R701">
        <v>6</v>
      </c>
    </row>
    <row r="702" spans="1:18">
      <c r="A702">
        <v>701</v>
      </c>
      <c r="B702">
        <v>260</v>
      </c>
      <c r="C702">
        <v>2</v>
      </c>
      <c r="D702" t="s">
        <v>29</v>
      </c>
      <c r="E702">
        <v>7</v>
      </c>
      <c r="F702">
        <v>24</v>
      </c>
      <c r="G702" t="s">
        <v>49</v>
      </c>
      <c r="H702" t="s">
        <v>151</v>
      </c>
      <c r="I702" t="s">
        <v>26</v>
      </c>
      <c r="J702">
        <v>2</v>
      </c>
      <c r="K702">
        <v>903</v>
      </c>
      <c r="L702">
        <v>1</v>
      </c>
      <c r="M702">
        <v>1950</v>
      </c>
      <c r="N702">
        <v>2853</v>
      </c>
      <c r="O702" t="s">
        <v>27</v>
      </c>
      <c r="P702">
        <v>1</v>
      </c>
      <c r="Q702" t="s">
        <v>32</v>
      </c>
      <c r="R702">
        <v>1</v>
      </c>
    </row>
    <row r="703" spans="1:18">
      <c r="A703">
        <v>702</v>
      </c>
      <c r="B703">
        <v>167</v>
      </c>
      <c r="C703">
        <v>1</v>
      </c>
      <c r="D703" t="s">
        <v>37</v>
      </c>
      <c r="E703">
        <v>3</v>
      </c>
      <c r="F703">
        <v>50</v>
      </c>
      <c r="G703" t="s">
        <v>81</v>
      </c>
      <c r="H703" t="s">
        <v>25</v>
      </c>
      <c r="I703" t="s">
        <v>82</v>
      </c>
      <c r="J703">
        <v>2</v>
      </c>
      <c r="K703">
        <v>1212</v>
      </c>
      <c r="L703">
        <v>2</v>
      </c>
      <c r="M703">
        <v>8480</v>
      </c>
      <c r="N703">
        <v>9692</v>
      </c>
      <c r="O703" t="s">
        <v>83</v>
      </c>
      <c r="P703">
        <v>2</v>
      </c>
      <c r="Q703" t="s">
        <v>28</v>
      </c>
      <c r="R703">
        <v>4</v>
      </c>
    </row>
    <row r="704" spans="1:18">
      <c r="A704">
        <v>703</v>
      </c>
      <c r="B704">
        <v>276</v>
      </c>
      <c r="C704">
        <v>4</v>
      </c>
      <c r="D704" t="s">
        <v>23</v>
      </c>
      <c r="E704">
        <v>30</v>
      </c>
      <c r="F704">
        <v>10</v>
      </c>
      <c r="G704" t="s">
        <v>69</v>
      </c>
      <c r="H704" t="s">
        <v>137</v>
      </c>
      <c r="I704" t="s">
        <v>26</v>
      </c>
      <c r="J704">
        <v>2</v>
      </c>
      <c r="K704">
        <v>4530</v>
      </c>
      <c r="L704">
        <v>1</v>
      </c>
      <c r="M704">
        <v>1120</v>
      </c>
      <c r="N704">
        <v>5650</v>
      </c>
      <c r="O704" t="s">
        <v>27</v>
      </c>
      <c r="P704">
        <v>1</v>
      </c>
      <c r="Q704" t="s">
        <v>32</v>
      </c>
      <c r="R704">
        <v>1</v>
      </c>
    </row>
    <row r="705" spans="1:18">
      <c r="A705">
        <v>704</v>
      </c>
      <c r="B705">
        <v>7</v>
      </c>
      <c r="C705">
        <v>3</v>
      </c>
      <c r="D705" t="s">
        <v>33</v>
      </c>
      <c r="E705">
        <v>14</v>
      </c>
      <c r="F705">
        <v>50</v>
      </c>
      <c r="G705" t="s">
        <v>81</v>
      </c>
      <c r="H705" t="s">
        <v>25</v>
      </c>
      <c r="I705" t="s">
        <v>82</v>
      </c>
      <c r="J705">
        <v>1</v>
      </c>
      <c r="K705">
        <v>1064</v>
      </c>
      <c r="L705">
        <v>1</v>
      </c>
      <c r="M705">
        <v>2120</v>
      </c>
      <c r="N705">
        <v>3184</v>
      </c>
      <c r="O705" t="s">
        <v>83</v>
      </c>
      <c r="P705">
        <v>3</v>
      </c>
      <c r="Q705" t="s">
        <v>35</v>
      </c>
      <c r="R705">
        <v>2</v>
      </c>
    </row>
    <row r="706" spans="1:18">
      <c r="A706">
        <v>705</v>
      </c>
      <c r="B706">
        <v>106</v>
      </c>
      <c r="C706">
        <v>2</v>
      </c>
      <c r="D706" t="s">
        <v>29</v>
      </c>
      <c r="E706">
        <v>7</v>
      </c>
      <c r="F706">
        <v>54</v>
      </c>
      <c r="G706" t="s">
        <v>94</v>
      </c>
      <c r="H706" t="s">
        <v>44</v>
      </c>
      <c r="I706" t="s">
        <v>40</v>
      </c>
      <c r="J706">
        <v>1</v>
      </c>
      <c r="K706">
        <v>2856</v>
      </c>
      <c r="L706">
        <v>1</v>
      </c>
      <c r="M706">
        <v>2160</v>
      </c>
      <c r="N706">
        <v>5016</v>
      </c>
      <c r="O706" t="s">
        <v>27</v>
      </c>
      <c r="P706">
        <v>4</v>
      </c>
      <c r="Q706" t="s">
        <v>41</v>
      </c>
      <c r="R706">
        <v>6</v>
      </c>
    </row>
    <row r="707" spans="1:18">
      <c r="A707">
        <v>706</v>
      </c>
      <c r="B707">
        <v>221</v>
      </c>
      <c r="C707">
        <v>1</v>
      </c>
      <c r="D707" t="s">
        <v>37</v>
      </c>
      <c r="E707">
        <v>3</v>
      </c>
      <c r="F707">
        <v>58</v>
      </c>
      <c r="G707" t="s">
        <v>79</v>
      </c>
      <c r="H707" t="s">
        <v>44</v>
      </c>
      <c r="I707" t="s">
        <v>62</v>
      </c>
      <c r="J707">
        <v>2</v>
      </c>
      <c r="K707">
        <v>1620</v>
      </c>
      <c r="L707">
        <v>1</v>
      </c>
      <c r="M707">
        <v>5360</v>
      </c>
      <c r="N707">
        <v>6980</v>
      </c>
      <c r="O707" t="s">
        <v>46</v>
      </c>
      <c r="P707">
        <v>2</v>
      </c>
      <c r="Q707" t="s">
        <v>28</v>
      </c>
      <c r="R707">
        <v>4</v>
      </c>
    </row>
    <row r="708" spans="1:18">
      <c r="A708">
        <v>707</v>
      </c>
      <c r="B708">
        <v>24</v>
      </c>
      <c r="C708">
        <v>3</v>
      </c>
      <c r="D708" t="s">
        <v>33</v>
      </c>
      <c r="E708">
        <v>14</v>
      </c>
      <c r="F708">
        <v>33</v>
      </c>
      <c r="G708" t="s">
        <v>51</v>
      </c>
      <c r="H708" t="s">
        <v>152</v>
      </c>
      <c r="I708" t="s">
        <v>26</v>
      </c>
      <c r="J708">
        <v>3</v>
      </c>
      <c r="K708">
        <v>25536</v>
      </c>
      <c r="L708">
        <v>1</v>
      </c>
      <c r="M708">
        <v>6420</v>
      </c>
      <c r="N708">
        <v>31956</v>
      </c>
      <c r="O708" t="s">
        <v>27</v>
      </c>
      <c r="P708">
        <v>4</v>
      </c>
      <c r="Q708" t="s">
        <v>41</v>
      </c>
      <c r="R708">
        <v>6</v>
      </c>
    </row>
    <row r="709" spans="1:18">
      <c r="A709">
        <v>708</v>
      </c>
      <c r="B709">
        <v>164</v>
      </c>
      <c r="C709">
        <v>1</v>
      </c>
      <c r="D709" t="s">
        <v>37</v>
      </c>
      <c r="E709">
        <v>3</v>
      </c>
      <c r="F709">
        <v>9</v>
      </c>
      <c r="G709" t="s">
        <v>75</v>
      </c>
      <c r="H709" t="s">
        <v>136</v>
      </c>
      <c r="I709" t="s">
        <v>26</v>
      </c>
      <c r="J709">
        <v>3</v>
      </c>
      <c r="K709">
        <v>1902</v>
      </c>
      <c r="L709">
        <v>2</v>
      </c>
      <c r="M709">
        <v>3800</v>
      </c>
      <c r="N709">
        <v>5702</v>
      </c>
      <c r="O709" t="s">
        <v>27</v>
      </c>
      <c r="P709">
        <v>3</v>
      </c>
      <c r="Q709" t="s">
        <v>35</v>
      </c>
      <c r="R709">
        <v>2</v>
      </c>
    </row>
    <row r="710" spans="1:18">
      <c r="A710">
        <v>709</v>
      </c>
      <c r="B710">
        <v>273</v>
      </c>
      <c r="C710">
        <v>3</v>
      </c>
      <c r="D710" t="s">
        <v>33</v>
      </c>
      <c r="E710">
        <v>14</v>
      </c>
      <c r="F710">
        <v>35</v>
      </c>
      <c r="G710" t="s">
        <v>55</v>
      </c>
      <c r="H710" t="s">
        <v>157</v>
      </c>
      <c r="I710" t="s">
        <v>26</v>
      </c>
      <c r="J710">
        <v>3</v>
      </c>
      <c r="K710">
        <v>15372</v>
      </c>
      <c r="L710">
        <v>1</v>
      </c>
      <c r="M710">
        <v>7632</v>
      </c>
      <c r="N710">
        <v>23004</v>
      </c>
      <c r="O710" t="s">
        <v>27</v>
      </c>
      <c r="P710">
        <v>4</v>
      </c>
      <c r="Q710" t="s">
        <v>41</v>
      </c>
      <c r="R710">
        <v>6</v>
      </c>
    </row>
    <row r="711" spans="1:18">
      <c r="A711">
        <v>710</v>
      </c>
      <c r="B711">
        <v>232</v>
      </c>
      <c r="C711">
        <v>3</v>
      </c>
      <c r="D711" t="s">
        <v>33</v>
      </c>
      <c r="E711">
        <v>14</v>
      </c>
      <c r="F711">
        <v>53</v>
      </c>
      <c r="G711" t="s">
        <v>89</v>
      </c>
      <c r="H711" t="s">
        <v>44</v>
      </c>
      <c r="I711" t="s">
        <v>40</v>
      </c>
      <c r="J711">
        <v>3</v>
      </c>
      <c r="K711">
        <v>10668</v>
      </c>
      <c r="L711">
        <v>1</v>
      </c>
      <c r="M711">
        <v>440</v>
      </c>
      <c r="N711">
        <v>11108</v>
      </c>
      <c r="O711" t="s">
        <v>27</v>
      </c>
      <c r="P711">
        <v>3</v>
      </c>
      <c r="Q711" t="s">
        <v>35</v>
      </c>
      <c r="R711">
        <v>2</v>
      </c>
    </row>
    <row r="712" spans="1:18">
      <c r="A712">
        <v>711</v>
      </c>
      <c r="B712">
        <v>58</v>
      </c>
      <c r="C712">
        <v>3</v>
      </c>
      <c r="D712" t="s">
        <v>33</v>
      </c>
      <c r="E712">
        <v>14</v>
      </c>
      <c r="F712">
        <v>23</v>
      </c>
      <c r="G712" t="s">
        <v>90</v>
      </c>
      <c r="H712" t="s">
        <v>150</v>
      </c>
      <c r="I712" t="s">
        <v>26</v>
      </c>
      <c r="J712">
        <v>2</v>
      </c>
      <c r="K712">
        <v>4004</v>
      </c>
      <c r="L712">
        <v>2</v>
      </c>
      <c r="M712">
        <v>4320</v>
      </c>
      <c r="N712">
        <v>8324</v>
      </c>
      <c r="O712" t="s">
        <v>27</v>
      </c>
      <c r="P712">
        <v>3</v>
      </c>
      <c r="Q712" t="s">
        <v>35</v>
      </c>
      <c r="R712">
        <v>2</v>
      </c>
    </row>
    <row r="713" spans="1:18">
      <c r="A713">
        <v>712</v>
      </c>
      <c r="B713">
        <v>103</v>
      </c>
      <c r="C713">
        <v>4</v>
      </c>
      <c r="D713" t="s">
        <v>23</v>
      </c>
      <c r="E713">
        <v>30</v>
      </c>
      <c r="F713">
        <v>15</v>
      </c>
      <c r="G713" t="s">
        <v>50</v>
      </c>
      <c r="H713" t="s">
        <v>142</v>
      </c>
      <c r="I713" t="s">
        <v>40</v>
      </c>
      <c r="J713">
        <v>1</v>
      </c>
      <c r="K713">
        <v>7440</v>
      </c>
      <c r="L713">
        <v>1</v>
      </c>
      <c r="M713">
        <v>400</v>
      </c>
      <c r="N713">
        <v>7840</v>
      </c>
      <c r="O713" t="s">
        <v>27</v>
      </c>
      <c r="P713">
        <v>3</v>
      </c>
      <c r="Q713" t="s">
        <v>35</v>
      </c>
      <c r="R713">
        <v>2</v>
      </c>
    </row>
    <row r="714" spans="1:18">
      <c r="A714">
        <v>713</v>
      </c>
      <c r="B714">
        <v>94</v>
      </c>
      <c r="C714">
        <v>1</v>
      </c>
      <c r="D714" t="s">
        <v>37</v>
      </c>
      <c r="E714">
        <v>3</v>
      </c>
      <c r="F714">
        <v>26</v>
      </c>
      <c r="G714" t="s">
        <v>103</v>
      </c>
      <c r="H714" t="s">
        <v>152</v>
      </c>
      <c r="I714" t="s">
        <v>26</v>
      </c>
      <c r="J714">
        <v>1</v>
      </c>
      <c r="K714">
        <v>408</v>
      </c>
      <c r="L714">
        <v>1</v>
      </c>
      <c r="M714">
        <v>1340</v>
      </c>
      <c r="N714">
        <v>1748</v>
      </c>
      <c r="O714" t="s">
        <v>27</v>
      </c>
      <c r="P714">
        <v>3</v>
      </c>
      <c r="Q714" t="s">
        <v>35</v>
      </c>
      <c r="R714">
        <v>2</v>
      </c>
    </row>
    <row r="715" spans="1:18">
      <c r="A715">
        <v>714</v>
      </c>
      <c r="B715">
        <v>245</v>
      </c>
      <c r="C715">
        <v>2</v>
      </c>
      <c r="D715" t="s">
        <v>29</v>
      </c>
      <c r="E715">
        <v>7</v>
      </c>
      <c r="F715">
        <v>25</v>
      </c>
      <c r="G715" t="s">
        <v>102</v>
      </c>
      <c r="H715" t="s">
        <v>152</v>
      </c>
      <c r="I715" t="s">
        <v>26</v>
      </c>
      <c r="J715">
        <v>3</v>
      </c>
      <c r="K715">
        <v>13692</v>
      </c>
      <c r="L715">
        <v>2</v>
      </c>
      <c r="M715">
        <v>11760</v>
      </c>
      <c r="N715">
        <v>25452</v>
      </c>
      <c r="O715" t="s">
        <v>27</v>
      </c>
      <c r="P715">
        <v>4</v>
      </c>
      <c r="Q715" t="s">
        <v>41</v>
      </c>
      <c r="R715">
        <v>6</v>
      </c>
    </row>
    <row r="716" spans="1:18">
      <c r="A716">
        <v>715</v>
      </c>
      <c r="B716">
        <v>252</v>
      </c>
      <c r="C716">
        <v>4</v>
      </c>
      <c r="D716" t="s">
        <v>23</v>
      </c>
      <c r="E716">
        <v>30</v>
      </c>
      <c r="F716">
        <v>54</v>
      </c>
      <c r="G716" t="s">
        <v>94</v>
      </c>
      <c r="H716" t="s">
        <v>44</v>
      </c>
      <c r="I716" t="s">
        <v>40</v>
      </c>
      <c r="J716">
        <v>3</v>
      </c>
      <c r="K716">
        <v>13170</v>
      </c>
      <c r="L716">
        <v>1</v>
      </c>
      <c r="M716">
        <v>360</v>
      </c>
      <c r="N716">
        <v>13530</v>
      </c>
      <c r="O716" t="s">
        <v>27</v>
      </c>
      <c r="P716">
        <v>1</v>
      </c>
      <c r="Q716" t="s">
        <v>32</v>
      </c>
      <c r="R716">
        <v>1</v>
      </c>
    </row>
    <row r="717" spans="1:18">
      <c r="A717">
        <v>716</v>
      </c>
      <c r="B717">
        <v>205</v>
      </c>
      <c r="C717">
        <v>1</v>
      </c>
      <c r="D717" t="s">
        <v>37</v>
      </c>
      <c r="E717">
        <v>3</v>
      </c>
      <c r="F717">
        <v>56</v>
      </c>
      <c r="G717" t="s">
        <v>100</v>
      </c>
      <c r="H717" t="s">
        <v>44</v>
      </c>
      <c r="I717" t="s">
        <v>40</v>
      </c>
      <c r="J717">
        <v>3</v>
      </c>
      <c r="K717">
        <v>3456</v>
      </c>
      <c r="L717">
        <v>2</v>
      </c>
      <c r="M717">
        <v>2640</v>
      </c>
      <c r="N717">
        <v>6096</v>
      </c>
      <c r="O717" t="s">
        <v>46</v>
      </c>
      <c r="P717">
        <v>4</v>
      </c>
      <c r="Q717" t="s">
        <v>41</v>
      </c>
      <c r="R717">
        <v>6</v>
      </c>
    </row>
    <row r="718" spans="1:18">
      <c r="A718">
        <v>717</v>
      </c>
      <c r="B718">
        <v>261</v>
      </c>
      <c r="C718">
        <v>3</v>
      </c>
      <c r="D718" t="s">
        <v>33</v>
      </c>
      <c r="E718">
        <v>14</v>
      </c>
      <c r="F718">
        <v>10</v>
      </c>
      <c r="G718" t="s">
        <v>69</v>
      </c>
      <c r="H718" t="s">
        <v>137</v>
      </c>
      <c r="I718" t="s">
        <v>26</v>
      </c>
      <c r="J718">
        <v>3</v>
      </c>
      <c r="K718">
        <v>8540</v>
      </c>
      <c r="L718">
        <v>2</v>
      </c>
      <c r="M718">
        <v>4480</v>
      </c>
      <c r="N718">
        <v>13020</v>
      </c>
      <c r="O718" t="s">
        <v>27</v>
      </c>
      <c r="P718">
        <v>3</v>
      </c>
      <c r="Q718" t="s">
        <v>35</v>
      </c>
      <c r="R718">
        <v>2</v>
      </c>
    </row>
    <row r="719" spans="1:18">
      <c r="A719">
        <v>718</v>
      </c>
      <c r="B719">
        <v>26</v>
      </c>
      <c r="C719">
        <v>3</v>
      </c>
      <c r="D719" t="s">
        <v>33</v>
      </c>
      <c r="E719">
        <v>14</v>
      </c>
      <c r="F719">
        <v>23</v>
      </c>
      <c r="G719" t="s">
        <v>90</v>
      </c>
      <c r="H719" t="s">
        <v>150</v>
      </c>
      <c r="I719" t="s">
        <v>26</v>
      </c>
      <c r="J719">
        <v>2</v>
      </c>
      <c r="K719">
        <v>4004</v>
      </c>
      <c r="L719">
        <v>1</v>
      </c>
      <c r="M719">
        <v>2160</v>
      </c>
      <c r="N719">
        <v>6164</v>
      </c>
      <c r="O719" t="s">
        <v>27</v>
      </c>
      <c r="P719">
        <v>3</v>
      </c>
      <c r="Q719" t="s">
        <v>35</v>
      </c>
      <c r="R719">
        <v>2</v>
      </c>
    </row>
    <row r="720" spans="1:18">
      <c r="A720">
        <v>719</v>
      </c>
      <c r="B720">
        <v>21</v>
      </c>
      <c r="C720">
        <v>4</v>
      </c>
      <c r="D720" t="s">
        <v>23</v>
      </c>
      <c r="E720">
        <v>30</v>
      </c>
      <c r="F720">
        <v>29</v>
      </c>
      <c r="G720" t="s">
        <v>42</v>
      </c>
      <c r="H720" t="s">
        <v>25</v>
      </c>
      <c r="I720" t="s">
        <v>26</v>
      </c>
      <c r="J720">
        <v>3</v>
      </c>
      <c r="K720">
        <v>13740</v>
      </c>
      <c r="L720">
        <v>1</v>
      </c>
      <c r="M720">
        <v>2440</v>
      </c>
      <c r="N720">
        <v>16180</v>
      </c>
      <c r="O720" t="s">
        <v>27</v>
      </c>
      <c r="P720">
        <v>3</v>
      </c>
      <c r="Q720" t="s">
        <v>35</v>
      </c>
      <c r="R720">
        <v>2</v>
      </c>
    </row>
    <row r="721" spans="1:18">
      <c r="A721">
        <v>720</v>
      </c>
      <c r="B721">
        <v>200</v>
      </c>
      <c r="C721">
        <v>1</v>
      </c>
      <c r="D721" t="s">
        <v>37</v>
      </c>
      <c r="E721">
        <v>3</v>
      </c>
      <c r="F721">
        <v>58</v>
      </c>
      <c r="G721" t="s">
        <v>79</v>
      </c>
      <c r="H721" t="s">
        <v>44</v>
      </c>
      <c r="I721" t="s">
        <v>62</v>
      </c>
      <c r="J721">
        <v>1</v>
      </c>
      <c r="K721">
        <v>588</v>
      </c>
      <c r="L721">
        <v>2</v>
      </c>
      <c r="M721">
        <v>10720</v>
      </c>
      <c r="N721">
        <v>11308</v>
      </c>
      <c r="O721" t="s">
        <v>46</v>
      </c>
      <c r="P721">
        <v>2</v>
      </c>
      <c r="Q721" t="s">
        <v>28</v>
      </c>
      <c r="R721">
        <v>4</v>
      </c>
    </row>
    <row r="722" spans="1:18">
      <c r="A722">
        <v>721</v>
      </c>
      <c r="B722">
        <v>19</v>
      </c>
      <c r="C722">
        <v>1</v>
      </c>
      <c r="D722" t="s">
        <v>37</v>
      </c>
      <c r="E722">
        <v>3</v>
      </c>
      <c r="F722">
        <v>44</v>
      </c>
      <c r="G722" t="s">
        <v>76</v>
      </c>
      <c r="H722" t="s">
        <v>164</v>
      </c>
      <c r="I722" t="s">
        <v>62</v>
      </c>
      <c r="J722">
        <v>2</v>
      </c>
      <c r="K722">
        <v>1620</v>
      </c>
      <c r="L722">
        <v>2</v>
      </c>
      <c r="M722">
        <v>6720</v>
      </c>
      <c r="N722">
        <v>8340</v>
      </c>
      <c r="O722" t="s">
        <v>46</v>
      </c>
      <c r="P722">
        <v>2</v>
      </c>
      <c r="Q722" t="s">
        <v>28</v>
      </c>
      <c r="R722">
        <v>4</v>
      </c>
    </row>
    <row r="723" spans="1:18">
      <c r="A723">
        <v>722</v>
      </c>
      <c r="B723">
        <v>256</v>
      </c>
      <c r="C723">
        <v>2</v>
      </c>
      <c r="D723" t="s">
        <v>29</v>
      </c>
      <c r="E723">
        <v>7</v>
      </c>
      <c r="F723">
        <v>31</v>
      </c>
      <c r="G723" t="s">
        <v>107</v>
      </c>
      <c r="H723" t="s">
        <v>156</v>
      </c>
      <c r="I723" t="s">
        <v>40</v>
      </c>
      <c r="J723">
        <v>3</v>
      </c>
      <c r="K723">
        <v>7812</v>
      </c>
      <c r="L723">
        <v>2</v>
      </c>
      <c r="M723">
        <v>880</v>
      </c>
      <c r="N723">
        <v>8692</v>
      </c>
      <c r="O723" t="s">
        <v>27</v>
      </c>
      <c r="P723">
        <v>3</v>
      </c>
      <c r="Q723" t="s">
        <v>35</v>
      </c>
      <c r="R723">
        <v>2</v>
      </c>
    </row>
    <row r="724" spans="1:18">
      <c r="A724">
        <v>723</v>
      </c>
      <c r="B724">
        <v>233</v>
      </c>
      <c r="C724">
        <v>2</v>
      </c>
      <c r="D724" t="s">
        <v>29</v>
      </c>
      <c r="E724">
        <v>7</v>
      </c>
      <c r="F724">
        <v>19</v>
      </c>
      <c r="G724" t="s">
        <v>99</v>
      </c>
      <c r="H724" t="s">
        <v>146</v>
      </c>
      <c r="I724" t="s">
        <v>40</v>
      </c>
      <c r="J724">
        <v>1</v>
      </c>
      <c r="K724">
        <v>896</v>
      </c>
      <c r="L724">
        <v>1</v>
      </c>
      <c r="M724">
        <v>960</v>
      </c>
      <c r="N724">
        <v>1856</v>
      </c>
      <c r="O724" t="s">
        <v>27</v>
      </c>
      <c r="P724">
        <v>2</v>
      </c>
      <c r="Q724" t="s">
        <v>28</v>
      </c>
      <c r="R724">
        <v>4</v>
      </c>
    </row>
    <row r="725" spans="1:18">
      <c r="A725">
        <v>724</v>
      </c>
      <c r="B725">
        <v>233</v>
      </c>
      <c r="C725">
        <v>4</v>
      </c>
      <c r="D725" t="s">
        <v>23</v>
      </c>
      <c r="E725">
        <v>30</v>
      </c>
      <c r="F725">
        <v>31</v>
      </c>
      <c r="G725" t="s">
        <v>107</v>
      </c>
      <c r="H725" t="s">
        <v>156</v>
      </c>
      <c r="I725" t="s">
        <v>40</v>
      </c>
      <c r="J725">
        <v>3</v>
      </c>
      <c r="K725">
        <v>33480</v>
      </c>
      <c r="L725">
        <v>2</v>
      </c>
      <c r="M725">
        <v>880</v>
      </c>
      <c r="N725">
        <v>34360</v>
      </c>
      <c r="O725" t="s">
        <v>27</v>
      </c>
      <c r="P725">
        <v>3</v>
      </c>
      <c r="Q725" t="s">
        <v>35</v>
      </c>
      <c r="R725">
        <v>2</v>
      </c>
    </row>
    <row r="726" spans="1:18">
      <c r="A726">
        <v>725</v>
      </c>
      <c r="B726">
        <v>173</v>
      </c>
      <c r="C726">
        <v>1</v>
      </c>
      <c r="D726" t="s">
        <v>37</v>
      </c>
      <c r="E726">
        <v>3</v>
      </c>
      <c r="F726">
        <v>4</v>
      </c>
      <c r="G726" t="s">
        <v>36</v>
      </c>
      <c r="H726" t="s">
        <v>131</v>
      </c>
      <c r="I726" t="s">
        <v>26</v>
      </c>
      <c r="J726">
        <v>1</v>
      </c>
      <c r="K726">
        <v>99</v>
      </c>
      <c r="L726">
        <v>1</v>
      </c>
      <c r="M726">
        <v>1100</v>
      </c>
      <c r="N726">
        <v>1199</v>
      </c>
      <c r="O726" t="s">
        <v>27</v>
      </c>
      <c r="P726">
        <v>1</v>
      </c>
      <c r="Q726" t="s">
        <v>32</v>
      </c>
      <c r="R726">
        <v>1</v>
      </c>
    </row>
    <row r="727" spans="1:18">
      <c r="A727">
        <v>726</v>
      </c>
      <c r="B727">
        <v>112</v>
      </c>
      <c r="C727">
        <v>4</v>
      </c>
      <c r="D727" t="s">
        <v>23</v>
      </c>
      <c r="E727">
        <v>30</v>
      </c>
      <c r="F727">
        <v>53</v>
      </c>
      <c r="G727" t="s">
        <v>89</v>
      </c>
      <c r="H727" t="s">
        <v>44</v>
      </c>
      <c r="I727" t="s">
        <v>40</v>
      </c>
      <c r="J727">
        <v>3</v>
      </c>
      <c r="K727">
        <v>45720</v>
      </c>
      <c r="L727">
        <v>2</v>
      </c>
      <c r="M727">
        <v>1760</v>
      </c>
      <c r="N727">
        <v>47480</v>
      </c>
      <c r="O727" t="s">
        <v>27</v>
      </c>
      <c r="P727">
        <v>2</v>
      </c>
      <c r="Q727" t="s">
        <v>28</v>
      </c>
      <c r="R727">
        <v>4</v>
      </c>
    </row>
    <row r="728" spans="1:18">
      <c r="A728">
        <v>727</v>
      </c>
      <c r="B728">
        <v>49</v>
      </c>
      <c r="C728">
        <v>4</v>
      </c>
      <c r="D728" t="s">
        <v>23</v>
      </c>
      <c r="E728">
        <v>30</v>
      </c>
      <c r="F728">
        <v>30</v>
      </c>
      <c r="G728" t="s">
        <v>30</v>
      </c>
      <c r="H728" t="s">
        <v>155</v>
      </c>
      <c r="I728" t="s">
        <v>26</v>
      </c>
      <c r="J728">
        <v>1</v>
      </c>
      <c r="K728">
        <v>12420</v>
      </c>
      <c r="L728">
        <v>2</v>
      </c>
      <c r="M728">
        <v>13800</v>
      </c>
      <c r="N728">
        <v>26220</v>
      </c>
      <c r="O728" t="s">
        <v>27</v>
      </c>
      <c r="P728">
        <v>4</v>
      </c>
      <c r="Q728" t="s">
        <v>41</v>
      </c>
      <c r="R728">
        <v>6</v>
      </c>
    </row>
    <row r="729" spans="1:18">
      <c r="A729">
        <v>728</v>
      </c>
      <c r="B729">
        <v>298</v>
      </c>
      <c r="C729">
        <v>3</v>
      </c>
      <c r="D729" t="s">
        <v>33</v>
      </c>
      <c r="E729">
        <v>14</v>
      </c>
      <c r="F729">
        <v>62</v>
      </c>
      <c r="G729" t="s">
        <v>73</v>
      </c>
      <c r="H729" t="s">
        <v>57</v>
      </c>
      <c r="I729" t="s">
        <v>26</v>
      </c>
      <c r="J729">
        <v>1</v>
      </c>
      <c r="K729">
        <v>1008</v>
      </c>
      <c r="L729">
        <v>1</v>
      </c>
      <c r="M729">
        <v>3560</v>
      </c>
      <c r="N729">
        <v>4568</v>
      </c>
      <c r="O729" t="s">
        <v>27</v>
      </c>
      <c r="P729">
        <v>3</v>
      </c>
      <c r="Q729" t="s">
        <v>35</v>
      </c>
      <c r="R729">
        <v>2</v>
      </c>
    </row>
    <row r="730" spans="1:18">
      <c r="A730">
        <v>729</v>
      </c>
      <c r="B730">
        <v>159</v>
      </c>
      <c r="C730">
        <v>1</v>
      </c>
      <c r="D730" t="s">
        <v>37</v>
      </c>
      <c r="E730">
        <v>3</v>
      </c>
      <c r="F730">
        <v>22</v>
      </c>
      <c r="G730" t="s">
        <v>71</v>
      </c>
      <c r="H730" t="s">
        <v>149</v>
      </c>
      <c r="I730" t="s">
        <v>26</v>
      </c>
      <c r="J730">
        <v>1</v>
      </c>
      <c r="K730">
        <v>135</v>
      </c>
      <c r="L730">
        <v>1</v>
      </c>
      <c r="M730">
        <v>979</v>
      </c>
      <c r="N730">
        <v>1114</v>
      </c>
      <c r="O730" t="s">
        <v>27</v>
      </c>
      <c r="P730">
        <v>1</v>
      </c>
      <c r="Q730" t="s">
        <v>32</v>
      </c>
      <c r="R730">
        <v>1</v>
      </c>
    </row>
    <row r="731" spans="1:18">
      <c r="A731">
        <v>730</v>
      </c>
      <c r="B731">
        <v>132</v>
      </c>
      <c r="C731">
        <v>4</v>
      </c>
      <c r="D731" t="s">
        <v>23</v>
      </c>
      <c r="E731">
        <v>30</v>
      </c>
      <c r="F731">
        <v>20</v>
      </c>
      <c r="G731" t="s">
        <v>34</v>
      </c>
      <c r="H731" t="s">
        <v>147</v>
      </c>
      <c r="I731" t="s">
        <v>26</v>
      </c>
      <c r="J731">
        <v>3</v>
      </c>
      <c r="K731">
        <v>27120</v>
      </c>
      <c r="L731">
        <v>2</v>
      </c>
      <c r="M731">
        <v>3920</v>
      </c>
      <c r="N731">
        <v>31040</v>
      </c>
      <c r="O731" t="s">
        <v>27</v>
      </c>
      <c r="P731">
        <v>3</v>
      </c>
      <c r="Q731" t="s">
        <v>35</v>
      </c>
      <c r="R731">
        <v>2</v>
      </c>
    </row>
    <row r="732" spans="1:18">
      <c r="A732">
        <v>731</v>
      </c>
      <c r="B732">
        <v>148</v>
      </c>
      <c r="C732">
        <v>2</v>
      </c>
      <c r="D732" t="s">
        <v>29</v>
      </c>
      <c r="E732">
        <v>7</v>
      </c>
      <c r="F732">
        <v>39</v>
      </c>
      <c r="G732" t="s">
        <v>53</v>
      </c>
      <c r="H732" t="s">
        <v>31</v>
      </c>
      <c r="I732" t="s">
        <v>40</v>
      </c>
      <c r="J732">
        <v>3</v>
      </c>
      <c r="K732">
        <v>2604</v>
      </c>
      <c r="L732">
        <v>2</v>
      </c>
      <c r="M732">
        <v>800</v>
      </c>
      <c r="N732">
        <v>3404</v>
      </c>
      <c r="O732" t="s">
        <v>27</v>
      </c>
      <c r="P732">
        <v>1</v>
      </c>
      <c r="Q732" t="s">
        <v>32</v>
      </c>
      <c r="R732">
        <v>1</v>
      </c>
    </row>
    <row r="733" spans="1:18">
      <c r="A733">
        <v>732</v>
      </c>
      <c r="B733">
        <v>167</v>
      </c>
      <c r="C733">
        <v>4</v>
      </c>
      <c r="D733" t="s">
        <v>23</v>
      </c>
      <c r="E733">
        <v>30</v>
      </c>
      <c r="F733">
        <v>31</v>
      </c>
      <c r="G733" t="s">
        <v>107</v>
      </c>
      <c r="H733" t="s">
        <v>156</v>
      </c>
      <c r="I733" t="s">
        <v>40</v>
      </c>
      <c r="J733">
        <v>2</v>
      </c>
      <c r="K733">
        <v>11400</v>
      </c>
      <c r="L733">
        <v>2</v>
      </c>
      <c r="M733">
        <v>880</v>
      </c>
      <c r="N733">
        <v>12280</v>
      </c>
      <c r="O733" t="s">
        <v>27</v>
      </c>
      <c r="P733">
        <v>3</v>
      </c>
      <c r="Q733" t="s">
        <v>35</v>
      </c>
      <c r="R733">
        <v>2</v>
      </c>
    </row>
    <row r="734" spans="1:18">
      <c r="A734">
        <v>733</v>
      </c>
      <c r="B734">
        <v>249</v>
      </c>
      <c r="C734">
        <v>3</v>
      </c>
      <c r="D734" t="s">
        <v>33</v>
      </c>
      <c r="E734">
        <v>14</v>
      </c>
      <c r="F734">
        <v>55</v>
      </c>
      <c r="G734" t="s">
        <v>78</v>
      </c>
      <c r="H734" t="s">
        <v>31</v>
      </c>
      <c r="I734" t="s">
        <v>40</v>
      </c>
      <c r="J734">
        <v>1</v>
      </c>
      <c r="K734">
        <v>2800</v>
      </c>
      <c r="L734">
        <v>1</v>
      </c>
      <c r="M734">
        <v>720</v>
      </c>
      <c r="N734">
        <v>3520</v>
      </c>
      <c r="O734" t="s">
        <v>46</v>
      </c>
      <c r="P734">
        <v>3</v>
      </c>
      <c r="Q734" t="s">
        <v>35</v>
      </c>
      <c r="R734">
        <v>2</v>
      </c>
    </row>
    <row r="735" spans="1:18">
      <c r="A735">
        <v>734</v>
      </c>
      <c r="B735">
        <v>129</v>
      </c>
      <c r="C735">
        <v>2</v>
      </c>
      <c r="D735" t="s">
        <v>29</v>
      </c>
      <c r="E735">
        <v>7</v>
      </c>
      <c r="F735">
        <v>37</v>
      </c>
      <c r="G735" t="s">
        <v>101</v>
      </c>
      <c r="H735" t="s">
        <v>159</v>
      </c>
      <c r="I735" t="s">
        <v>62</v>
      </c>
      <c r="J735">
        <v>3</v>
      </c>
      <c r="K735">
        <v>2205</v>
      </c>
      <c r="L735">
        <v>1</v>
      </c>
      <c r="M735">
        <v>1360</v>
      </c>
      <c r="N735">
        <v>3565</v>
      </c>
      <c r="O735" t="s">
        <v>46</v>
      </c>
      <c r="P735">
        <v>1</v>
      </c>
      <c r="Q735" t="s">
        <v>32</v>
      </c>
      <c r="R735">
        <v>1</v>
      </c>
    </row>
    <row r="736" spans="1:18">
      <c r="A736">
        <v>735</v>
      </c>
      <c r="B736">
        <v>11</v>
      </c>
      <c r="C736">
        <v>3</v>
      </c>
      <c r="D736" t="s">
        <v>33</v>
      </c>
      <c r="E736">
        <v>14</v>
      </c>
      <c r="F736">
        <v>17</v>
      </c>
      <c r="G736" t="s">
        <v>92</v>
      </c>
      <c r="H736" t="s">
        <v>144</v>
      </c>
      <c r="I736" t="s">
        <v>40</v>
      </c>
      <c r="J736">
        <v>1</v>
      </c>
      <c r="K736">
        <v>910</v>
      </c>
      <c r="L736">
        <v>1</v>
      </c>
      <c r="M736">
        <v>130</v>
      </c>
      <c r="N736">
        <v>1040</v>
      </c>
      <c r="O736" t="s">
        <v>27</v>
      </c>
      <c r="P736">
        <v>1</v>
      </c>
      <c r="Q736" t="s">
        <v>32</v>
      </c>
      <c r="R736">
        <v>1</v>
      </c>
    </row>
    <row r="737" spans="1:18">
      <c r="A737">
        <v>736</v>
      </c>
      <c r="B737">
        <v>209</v>
      </c>
      <c r="C737">
        <v>2</v>
      </c>
      <c r="D737" t="s">
        <v>29</v>
      </c>
      <c r="E737">
        <v>7</v>
      </c>
      <c r="F737">
        <v>61</v>
      </c>
      <c r="G737" t="s">
        <v>77</v>
      </c>
      <c r="H737" t="s">
        <v>57</v>
      </c>
      <c r="I737" t="s">
        <v>26</v>
      </c>
      <c r="J737">
        <v>3</v>
      </c>
      <c r="K737">
        <v>1064</v>
      </c>
      <c r="L737">
        <v>2</v>
      </c>
      <c r="M737">
        <v>7280</v>
      </c>
      <c r="N737">
        <v>8344</v>
      </c>
      <c r="O737" t="s">
        <v>27</v>
      </c>
      <c r="P737">
        <v>2</v>
      </c>
      <c r="Q737" t="s">
        <v>28</v>
      </c>
      <c r="R737">
        <v>4</v>
      </c>
    </row>
    <row r="738" spans="1:18">
      <c r="A738">
        <v>737</v>
      </c>
      <c r="B738">
        <v>145</v>
      </c>
      <c r="C738">
        <v>3</v>
      </c>
      <c r="D738" t="s">
        <v>33</v>
      </c>
      <c r="E738">
        <v>14</v>
      </c>
      <c r="F738">
        <v>54</v>
      </c>
      <c r="G738" t="s">
        <v>94</v>
      </c>
      <c r="H738" t="s">
        <v>44</v>
      </c>
      <c r="I738" t="s">
        <v>40</v>
      </c>
      <c r="J738">
        <v>2</v>
      </c>
      <c r="K738">
        <v>14448</v>
      </c>
      <c r="L738">
        <v>2</v>
      </c>
      <c r="M738">
        <v>4320</v>
      </c>
      <c r="N738">
        <v>18768</v>
      </c>
      <c r="O738" t="s">
        <v>27</v>
      </c>
      <c r="P738">
        <v>4</v>
      </c>
      <c r="Q738" t="s">
        <v>41</v>
      </c>
      <c r="R738">
        <v>6</v>
      </c>
    </row>
    <row r="739" spans="1:18">
      <c r="A739">
        <v>738</v>
      </c>
      <c r="B739">
        <v>199</v>
      </c>
      <c r="C739">
        <v>1</v>
      </c>
      <c r="D739" t="s">
        <v>37</v>
      </c>
      <c r="E739">
        <v>3</v>
      </c>
      <c r="F739">
        <v>3</v>
      </c>
      <c r="G739" t="s">
        <v>110</v>
      </c>
      <c r="H739" t="s">
        <v>130</v>
      </c>
      <c r="I739" t="s">
        <v>40</v>
      </c>
      <c r="J739">
        <v>1</v>
      </c>
      <c r="K739">
        <v>138</v>
      </c>
      <c r="L739">
        <v>1</v>
      </c>
      <c r="M739">
        <v>250</v>
      </c>
      <c r="N739">
        <v>388</v>
      </c>
      <c r="O739" t="s">
        <v>27</v>
      </c>
      <c r="P739">
        <v>1</v>
      </c>
      <c r="Q739" t="s">
        <v>32</v>
      </c>
      <c r="R739">
        <v>1</v>
      </c>
    </row>
    <row r="740" spans="1:18">
      <c r="A740">
        <v>739</v>
      </c>
      <c r="B740">
        <v>297</v>
      </c>
      <c r="C740">
        <v>3</v>
      </c>
      <c r="D740" t="s">
        <v>33</v>
      </c>
      <c r="E740">
        <v>14</v>
      </c>
      <c r="F740">
        <v>5</v>
      </c>
      <c r="G740" t="s">
        <v>88</v>
      </c>
      <c r="H740" t="s">
        <v>132</v>
      </c>
      <c r="I740" t="s">
        <v>40</v>
      </c>
      <c r="J740">
        <v>2</v>
      </c>
      <c r="K740">
        <v>1596</v>
      </c>
      <c r="L740">
        <v>2</v>
      </c>
      <c r="M740">
        <v>120</v>
      </c>
      <c r="N740">
        <v>1716</v>
      </c>
      <c r="O740" t="s">
        <v>46</v>
      </c>
      <c r="P740">
        <v>1</v>
      </c>
      <c r="Q740" t="s">
        <v>32</v>
      </c>
      <c r="R740">
        <v>1</v>
      </c>
    </row>
    <row r="741" spans="1:18">
      <c r="A741">
        <v>740</v>
      </c>
      <c r="B741">
        <v>252</v>
      </c>
      <c r="C741">
        <v>3</v>
      </c>
      <c r="D741" t="s">
        <v>33</v>
      </c>
      <c r="E741">
        <v>14</v>
      </c>
      <c r="F741">
        <v>45</v>
      </c>
      <c r="G741" t="s">
        <v>45</v>
      </c>
      <c r="H741" t="s">
        <v>165</v>
      </c>
      <c r="I741" t="s">
        <v>40</v>
      </c>
      <c r="J741">
        <v>3</v>
      </c>
      <c r="K741">
        <v>2492</v>
      </c>
      <c r="L741">
        <v>2</v>
      </c>
      <c r="M741">
        <v>720</v>
      </c>
      <c r="N741">
        <v>3212</v>
      </c>
      <c r="O741" t="s">
        <v>46</v>
      </c>
      <c r="P741">
        <v>1</v>
      </c>
      <c r="Q741" t="s">
        <v>32</v>
      </c>
      <c r="R741">
        <v>1</v>
      </c>
    </row>
    <row r="742" spans="1:18">
      <c r="A742">
        <v>741</v>
      </c>
      <c r="B742">
        <v>194</v>
      </c>
      <c r="C742">
        <v>1</v>
      </c>
      <c r="D742" t="s">
        <v>37</v>
      </c>
      <c r="E742">
        <v>3</v>
      </c>
      <c r="F742">
        <v>61</v>
      </c>
      <c r="G742" t="s">
        <v>77</v>
      </c>
      <c r="H742" t="s">
        <v>57</v>
      </c>
      <c r="I742" t="s">
        <v>26</v>
      </c>
      <c r="J742">
        <v>1</v>
      </c>
      <c r="K742">
        <v>450</v>
      </c>
      <c r="L742">
        <v>1</v>
      </c>
      <c r="M742">
        <v>5460</v>
      </c>
      <c r="N742">
        <v>5910</v>
      </c>
      <c r="O742" t="s">
        <v>27</v>
      </c>
      <c r="P742">
        <v>4</v>
      </c>
      <c r="Q742" t="s">
        <v>41</v>
      </c>
      <c r="R742">
        <v>6</v>
      </c>
    </row>
    <row r="743" spans="1:18">
      <c r="A743">
        <v>742</v>
      </c>
      <c r="B743">
        <v>15</v>
      </c>
      <c r="C743">
        <v>3</v>
      </c>
      <c r="D743" t="s">
        <v>33</v>
      </c>
      <c r="E743">
        <v>14</v>
      </c>
      <c r="F743">
        <v>49</v>
      </c>
      <c r="G743" t="s">
        <v>91</v>
      </c>
      <c r="H743" t="s">
        <v>31</v>
      </c>
      <c r="I743" t="s">
        <v>40</v>
      </c>
      <c r="J743">
        <v>3</v>
      </c>
      <c r="K743">
        <v>4452</v>
      </c>
      <c r="L743">
        <v>2</v>
      </c>
      <c r="M743">
        <v>740</v>
      </c>
      <c r="N743">
        <v>5192</v>
      </c>
      <c r="O743" t="s">
        <v>27</v>
      </c>
      <c r="P743">
        <v>1</v>
      </c>
      <c r="Q743" t="s">
        <v>32</v>
      </c>
      <c r="R743">
        <v>1</v>
      </c>
    </row>
    <row r="744" spans="1:18">
      <c r="A744">
        <v>743</v>
      </c>
      <c r="B744">
        <v>198</v>
      </c>
      <c r="C744">
        <v>2</v>
      </c>
      <c r="D744" t="s">
        <v>29</v>
      </c>
      <c r="E744">
        <v>7</v>
      </c>
      <c r="F744">
        <v>39</v>
      </c>
      <c r="G744" t="s">
        <v>53</v>
      </c>
      <c r="H744" t="s">
        <v>31</v>
      </c>
      <c r="I744" t="s">
        <v>40</v>
      </c>
      <c r="J744">
        <v>1</v>
      </c>
      <c r="K744">
        <v>1652</v>
      </c>
      <c r="L744">
        <v>2</v>
      </c>
      <c r="M744">
        <v>3200</v>
      </c>
      <c r="N744">
        <v>4852</v>
      </c>
      <c r="O744" t="s">
        <v>27</v>
      </c>
      <c r="P744">
        <v>2</v>
      </c>
      <c r="Q744" t="s">
        <v>28</v>
      </c>
      <c r="R744">
        <v>4</v>
      </c>
    </row>
    <row r="745" spans="1:18">
      <c r="A745">
        <v>744</v>
      </c>
      <c r="B745">
        <v>182</v>
      </c>
      <c r="C745">
        <v>3</v>
      </c>
      <c r="D745" t="s">
        <v>33</v>
      </c>
      <c r="E745">
        <v>14</v>
      </c>
      <c r="F745">
        <v>65</v>
      </c>
      <c r="G745" t="s">
        <v>95</v>
      </c>
      <c r="H745" t="s">
        <v>25</v>
      </c>
      <c r="I745" t="s">
        <v>40</v>
      </c>
      <c r="J745">
        <v>3</v>
      </c>
      <c r="K745">
        <v>18984</v>
      </c>
      <c r="L745">
        <v>1</v>
      </c>
      <c r="M745">
        <v>1200</v>
      </c>
      <c r="N745">
        <v>20184</v>
      </c>
      <c r="O745" t="s">
        <v>27</v>
      </c>
      <c r="P745">
        <v>2</v>
      </c>
      <c r="Q745" t="s">
        <v>28</v>
      </c>
      <c r="R745">
        <v>4</v>
      </c>
    </row>
    <row r="746" spans="1:18">
      <c r="A746">
        <v>745</v>
      </c>
      <c r="B746">
        <v>32</v>
      </c>
      <c r="C746">
        <v>2</v>
      </c>
      <c r="D746" t="s">
        <v>29</v>
      </c>
      <c r="E746">
        <v>7</v>
      </c>
      <c r="F746">
        <v>61</v>
      </c>
      <c r="G746" t="s">
        <v>77</v>
      </c>
      <c r="H746" t="s">
        <v>57</v>
      </c>
      <c r="I746" t="s">
        <v>26</v>
      </c>
      <c r="J746">
        <v>3</v>
      </c>
      <c r="K746">
        <v>266</v>
      </c>
      <c r="L746">
        <v>1</v>
      </c>
      <c r="M746">
        <v>910</v>
      </c>
      <c r="N746">
        <v>1176</v>
      </c>
      <c r="O746" t="s">
        <v>27</v>
      </c>
      <c r="P746">
        <v>1</v>
      </c>
      <c r="Q746" t="s">
        <v>32</v>
      </c>
      <c r="R746">
        <v>1</v>
      </c>
    </row>
    <row r="747" spans="1:18">
      <c r="A747">
        <v>746</v>
      </c>
      <c r="B747">
        <v>251</v>
      </c>
      <c r="C747">
        <v>1</v>
      </c>
      <c r="D747" t="s">
        <v>37</v>
      </c>
      <c r="E747">
        <v>3</v>
      </c>
      <c r="F747">
        <v>21</v>
      </c>
      <c r="G747" t="s">
        <v>108</v>
      </c>
      <c r="H747" t="s">
        <v>148</v>
      </c>
      <c r="I747" t="s">
        <v>40</v>
      </c>
      <c r="J747">
        <v>2</v>
      </c>
      <c r="K747">
        <v>966</v>
      </c>
      <c r="L747">
        <v>2</v>
      </c>
      <c r="M747">
        <v>600</v>
      </c>
      <c r="N747">
        <v>1566</v>
      </c>
      <c r="O747" t="s">
        <v>27</v>
      </c>
      <c r="P747">
        <v>3</v>
      </c>
      <c r="Q747" t="s">
        <v>35</v>
      </c>
      <c r="R747">
        <v>2</v>
      </c>
    </row>
    <row r="748" spans="1:18">
      <c r="A748">
        <v>747</v>
      </c>
      <c r="B748">
        <v>141</v>
      </c>
      <c r="C748">
        <v>3</v>
      </c>
      <c r="D748" t="s">
        <v>33</v>
      </c>
      <c r="E748">
        <v>14</v>
      </c>
      <c r="F748">
        <v>66</v>
      </c>
      <c r="G748" t="s">
        <v>59</v>
      </c>
      <c r="H748" t="s">
        <v>57</v>
      </c>
      <c r="I748" t="s">
        <v>26</v>
      </c>
      <c r="J748">
        <v>1</v>
      </c>
      <c r="K748">
        <v>658</v>
      </c>
      <c r="L748">
        <v>1</v>
      </c>
      <c r="M748">
        <v>1350</v>
      </c>
      <c r="N748">
        <v>2008</v>
      </c>
      <c r="O748" t="s">
        <v>27</v>
      </c>
      <c r="P748">
        <v>1</v>
      </c>
      <c r="Q748" t="s">
        <v>32</v>
      </c>
      <c r="R748">
        <v>1</v>
      </c>
    </row>
    <row r="749" spans="1:18">
      <c r="A749">
        <v>748</v>
      </c>
      <c r="B749">
        <v>7</v>
      </c>
      <c r="C749">
        <v>1</v>
      </c>
      <c r="D749" t="s">
        <v>37</v>
      </c>
      <c r="E749">
        <v>3</v>
      </c>
      <c r="F749">
        <v>15</v>
      </c>
      <c r="G749" t="s">
        <v>50</v>
      </c>
      <c r="H749" t="s">
        <v>142</v>
      </c>
      <c r="I749" t="s">
        <v>40</v>
      </c>
      <c r="J749">
        <v>2</v>
      </c>
      <c r="K749">
        <v>483</v>
      </c>
      <c r="L749">
        <v>2</v>
      </c>
      <c r="M749">
        <v>400</v>
      </c>
      <c r="N749">
        <v>883</v>
      </c>
      <c r="O749" t="s">
        <v>27</v>
      </c>
      <c r="P749">
        <v>1</v>
      </c>
      <c r="Q749" t="s">
        <v>32</v>
      </c>
      <c r="R749">
        <v>1</v>
      </c>
    </row>
    <row r="750" spans="1:18">
      <c r="A750">
        <v>749</v>
      </c>
      <c r="B750">
        <v>269</v>
      </c>
      <c r="C750">
        <v>1</v>
      </c>
      <c r="D750" t="s">
        <v>37</v>
      </c>
      <c r="E750">
        <v>3</v>
      </c>
      <c r="F750">
        <v>59</v>
      </c>
      <c r="G750" t="s">
        <v>80</v>
      </c>
      <c r="H750" t="s">
        <v>44</v>
      </c>
      <c r="I750" t="s">
        <v>62</v>
      </c>
      <c r="J750">
        <v>3</v>
      </c>
      <c r="K750">
        <v>627</v>
      </c>
      <c r="L750">
        <v>2</v>
      </c>
      <c r="M750">
        <v>3040</v>
      </c>
      <c r="N750">
        <v>3667</v>
      </c>
      <c r="O750" t="s">
        <v>46</v>
      </c>
      <c r="P750">
        <v>1</v>
      </c>
      <c r="Q750" t="s">
        <v>32</v>
      </c>
      <c r="R750">
        <v>1</v>
      </c>
    </row>
    <row r="751" spans="1:18">
      <c r="A751">
        <v>750</v>
      </c>
      <c r="B751">
        <v>144</v>
      </c>
      <c r="C751">
        <v>4</v>
      </c>
      <c r="D751" t="s">
        <v>23</v>
      </c>
      <c r="E751">
        <v>30</v>
      </c>
      <c r="F751">
        <v>41</v>
      </c>
      <c r="G751" t="s">
        <v>60</v>
      </c>
      <c r="H751" t="s">
        <v>158</v>
      </c>
      <c r="I751" t="s">
        <v>40</v>
      </c>
      <c r="J751">
        <v>1</v>
      </c>
      <c r="K751">
        <v>1710</v>
      </c>
      <c r="L751">
        <v>2</v>
      </c>
      <c r="M751">
        <v>620</v>
      </c>
      <c r="N751">
        <v>2330</v>
      </c>
      <c r="O751" t="s">
        <v>46</v>
      </c>
      <c r="P751">
        <v>1</v>
      </c>
      <c r="Q751" t="s">
        <v>32</v>
      </c>
      <c r="R751">
        <v>1</v>
      </c>
    </row>
    <row r="752" spans="1:18">
      <c r="A752">
        <v>751</v>
      </c>
      <c r="B752">
        <v>67</v>
      </c>
      <c r="C752">
        <v>1</v>
      </c>
      <c r="D752" t="s">
        <v>37</v>
      </c>
      <c r="E752">
        <v>3</v>
      </c>
      <c r="F752">
        <v>65</v>
      </c>
      <c r="G752" t="s">
        <v>95</v>
      </c>
      <c r="H752" t="s">
        <v>25</v>
      </c>
      <c r="I752" t="s">
        <v>40</v>
      </c>
      <c r="J752">
        <v>1</v>
      </c>
      <c r="K752">
        <v>192</v>
      </c>
      <c r="L752">
        <v>2</v>
      </c>
      <c r="M752">
        <v>600</v>
      </c>
      <c r="N752">
        <v>792</v>
      </c>
      <c r="O752" t="s">
        <v>27</v>
      </c>
      <c r="P752">
        <v>1</v>
      </c>
      <c r="Q752" t="s">
        <v>32</v>
      </c>
      <c r="R752">
        <v>1</v>
      </c>
    </row>
    <row r="753" spans="1:18">
      <c r="A753">
        <v>752</v>
      </c>
      <c r="B753">
        <v>236</v>
      </c>
      <c r="C753">
        <v>3</v>
      </c>
      <c r="D753" t="s">
        <v>33</v>
      </c>
      <c r="E753">
        <v>14</v>
      </c>
      <c r="F753">
        <v>62</v>
      </c>
      <c r="G753" t="s">
        <v>73</v>
      </c>
      <c r="H753" t="s">
        <v>57</v>
      </c>
      <c r="I753" t="s">
        <v>26</v>
      </c>
      <c r="J753">
        <v>1</v>
      </c>
      <c r="K753">
        <v>2016</v>
      </c>
      <c r="L753">
        <v>1</v>
      </c>
      <c r="M753">
        <v>7120</v>
      </c>
      <c r="N753">
        <v>9136</v>
      </c>
      <c r="O753" t="s">
        <v>27</v>
      </c>
      <c r="P753">
        <v>2</v>
      </c>
      <c r="Q753" t="s">
        <v>28</v>
      </c>
      <c r="R753">
        <v>4</v>
      </c>
    </row>
    <row r="754" spans="1:18">
      <c r="A754">
        <v>753</v>
      </c>
      <c r="B754">
        <v>237</v>
      </c>
      <c r="C754">
        <v>1</v>
      </c>
      <c r="D754" t="s">
        <v>37</v>
      </c>
      <c r="E754">
        <v>3</v>
      </c>
      <c r="F754">
        <v>37</v>
      </c>
      <c r="G754" t="s">
        <v>101</v>
      </c>
      <c r="H754" t="s">
        <v>159</v>
      </c>
      <c r="I754" t="s">
        <v>62</v>
      </c>
      <c r="J754">
        <v>2</v>
      </c>
      <c r="K754">
        <v>1356</v>
      </c>
      <c r="L754">
        <v>2</v>
      </c>
      <c r="M754">
        <v>10880</v>
      </c>
      <c r="N754">
        <v>12236</v>
      </c>
      <c r="O754" t="s">
        <v>46</v>
      </c>
      <c r="P754">
        <v>2</v>
      </c>
      <c r="Q754" t="s">
        <v>28</v>
      </c>
      <c r="R754">
        <v>4</v>
      </c>
    </row>
    <row r="755" spans="1:18">
      <c r="A755">
        <v>754</v>
      </c>
      <c r="B755">
        <v>192</v>
      </c>
      <c r="C755">
        <v>2</v>
      </c>
      <c r="D755" t="s">
        <v>29</v>
      </c>
      <c r="E755">
        <v>7</v>
      </c>
      <c r="F755">
        <v>32</v>
      </c>
      <c r="G755" t="s">
        <v>48</v>
      </c>
      <c r="H755" t="s">
        <v>152</v>
      </c>
      <c r="I755" t="s">
        <v>26</v>
      </c>
      <c r="J755">
        <v>3</v>
      </c>
      <c r="K755">
        <v>10038</v>
      </c>
      <c r="L755">
        <v>1</v>
      </c>
      <c r="M755">
        <v>7200</v>
      </c>
      <c r="N755">
        <v>17238</v>
      </c>
      <c r="O755" t="s">
        <v>27</v>
      </c>
      <c r="P755">
        <v>4</v>
      </c>
      <c r="Q755" t="s">
        <v>41</v>
      </c>
      <c r="R755">
        <v>6</v>
      </c>
    </row>
    <row r="756" spans="1:18">
      <c r="A756">
        <v>755</v>
      </c>
      <c r="B756">
        <v>225</v>
      </c>
      <c r="C756">
        <v>2</v>
      </c>
      <c r="D756" t="s">
        <v>29</v>
      </c>
      <c r="E756">
        <v>7</v>
      </c>
      <c r="F756">
        <v>25</v>
      </c>
      <c r="G756" t="s">
        <v>102</v>
      </c>
      <c r="H756" t="s">
        <v>152</v>
      </c>
      <c r="I756" t="s">
        <v>26</v>
      </c>
      <c r="J756">
        <v>1</v>
      </c>
      <c r="K756">
        <v>938</v>
      </c>
      <c r="L756">
        <v>1</v>
      </c>
      <c r="M756">
        <v>1960</v>
      </c>
      <c r="N756">
        <v>2898</v>
      </c>
      <c r="O756" t="s">
        <v>27</v>
      </c>
      <c r="P756">
        <v>3</v>
      </c>
      <c r="Q756" t="s">
        <v>35</v>
      </c>
      <c r="R756">
        <v>2</v>
      </c>
    </row>
    <row r="757" spans="1:18">
      <c r="A757">
        <v>756</v>
      </c>
      <c r="B757">
        <v>79</v>
      </c>
      <c r="C757">
        <v>1</v>
      </c>
      <c r="D757" t="s">
        <v>37</v>
      </c>
      <c r="E757">
        <v>3</v>
      </c>
      <c r="F757">
        <v>6</v>
      </c>
      <c r="G757" t="s">
        <v>70</v>
      </c>
      <c r="H757" t="s">
        <v>133</v>
      </c>
      <c r="I757" t="s">
        <v>26</v>
      </c>
      <c r="J757">
        <v>3</v>
      </c>
      <c r="K757">
        <v>6678</v>
      </c>
      <c r="L757">
        <v>1</v>
      </c>
      <c r="M757">
        <v>7350</v>
      </c>
      <c r="N757">
        <v>14028</v>
      </c>
      <c r="O757" t="s">
        <v>27</v>
      </c>
      <c r="P757">
        <v>4</v>
      </c>
      <c r="Q757" t="s">
        <v>41</v>
      </c>
      <c r="R757">
        <v>6</v>
      </c>
    </row>
    <row r="758" spans="1:18">
      <c r="A758">
        <v>757</v>
      </c>
      <c r="B758">
        <v>120</v>
      </c>
      <c r="C758">
        <v>1</v>
      </c>
      <c r="D758" t="s">
        <v>37</v>
      </c>
      <c r="E758">
        <v>3</v>
      </c>
      <c r="F758">
        <v>44</v>
      </c>
      <c r="G758" t="s">
        <v>76</v>
      </c>
      <c r="H758" t="s">
        <v>164</v>
      </c>
      <c r="I758" t="s">
        <v>62</v>
      </c>
      <c r="J758">
        <v>3</v>
      </c>
      <c r="K758">
        <v>7074</v>
      </c>
      <c r="L758">
        <v>2</v>
      </c>
      <c r="M758">
        <v>10080</v>
      </c>
      <c r="N758">
        <v>17154</v>
      </c>
      <c r="O758" t="s">
        <v>46</v>
      </c>
      <c r="P758">
        <v>4</v>
      </c>
      <c r="Q758" t="s">
        <v>41</v>
      </c>
      <c r="R758">
        <v>6</v>
      </c>
    </row>
    <row r="759" spans="1:18">
      <c r="A759">
        <v>758</v>
      </c>
      <c r="B759">
        <v>284</v>
      </c>
      <c r="C759">
        <v>2</v>
      </c>
      <c r="D759" t="s">
        <v>29</v>
      </c>
      <c r="E759">
        <v>7</v>
      </c>
      <c r="F759">
        <v>18</v>
      </c>
      <c r="G759" t="s">
        <v>52</v>
      </c>
      <c r="H759" t="s">
        <v>145</v>
      </c>
      <c r="I759" t="s">
        <v>40</v>
      </c>
      <c r="J759">
        <v>1</v>
      </c>
      <c r="K759">
        <v>1302</v>
      </c>
      <c r="L759">
        <v>2</v>
      </c>
      <c r="M759">
        <v>560</v>
      </c>
      <c r="N759">
        <v>1862</v>
      </c>
      <c r="O759" t="s">
        <v>27</v>
      </c>
      <c r="P759">
        <v>3</v>
      </c>
      <c r="Q759" t="s">
        <v>35</v>
      </c>
      <c r="R759">
        <v>2</v>
      </c>
    </row>
    <row r="760" spans="1:18">
      <c r="A760">
        <v>759</v>
      </c>
      <c r="B760">
        <v>242</v>
      </c>
      <c r="C760">
        <v>2</v>
      </c>
      <c r="D760" t="s">
        <v>29</v>
      </c>
      <c r="E760">
        <v>7</v>
      </c>
      <c r="F760">
        <v>26</v>
      </c>
      <c r="G760" t="s">
        <v>103</v>
      </c>
      <c r="H760" t="s">
        <v>152</v>
      </c>
      <c r="I760" t="s">
        <v>26</v>
      </c>
      <c r="J760">
        <v>1</v>
      </c>
      <c r="K760">
        <v>1904</v>
      </c>
      <c r="L760">
        <v>2</v>
      </c>
      <c r="M760">
        <v>5360</v>
      </c>
      <c r="N760">
        <v>7264</v>
      </c>
      <c r="O760" t="s">
        <v>27</v>
      </c>
      <c r="P760">
        <v>2</v>
      </c>
      <c r="Q760" t="s">
        <v>28</v>
      </c>
      <c r="R760">
        <v>4</v>
      </c>
    </row>
    <row r="761" spans="1:18">
      <c r="A761">
        <v>760</v>
      </c>
      <c r="B761">
        <v>175</v>
      </c>
      <c r="C761">
        <v>1</v>
      </c>
      <c r="D761" t="s">
        <v>37</v>
      </c>
      <c r="E761">
        <v>3</v>
      </c>
      <c r="F761">
        <v>51</v>
      </c>
      <c r="G761" t="s">
        <v>111</v>
      </c>
      <c r="H761" t="s">
        <v>25</v>
      </c>
      <c r="I761" t="s">
        <v>26</v>
      </c>
      <c r="J761">
        <v>2</v>
      </c>
      <c r="K761">
        <v>1656</v>
      </c>
      <c r="L761">
        <v>1</v>
      </c>
      <c r="M761">
        <v>3812</v>
      </c>
      <c r="N761">
        <v>5468</v>
      </c>
      <c r="O761" t="s">
        <v>27</v>
      </c>
      <c r="P761">
        <v>2</v>
      </c>
      <c r="Q761" t="s">
        <v>28</v>
      </c>
      <c r="R761">
        <v>4</v>
      </c>
    </row>
    <row r="762" spans="1:18">
      <c r="A762">
        <v>761</v>
      </c>
      <c r="B762">
        <v>79</v>
      </c>
      <c r="C762">
        <v>1</v>
      </c>
      <c r="D762" t="s">
        <v>37</v>
      </c>
      <c r="E762">
        <v>3</v>
      </c>
      <c r="F762">
        <v>59</v>
      </c>
      <c r="G762" t="s">
        <v>80</v>
      </c>
      <c r="H762" t="s">
        <v>44</v>
      </c>
      <c r="I762" t="s">
        <v>62</v>
      </c>
      <c r="J762">
        <v>1</v>
      </c>
      <c r="K762">
        <v>150</v>
      </c>
      <c r="L762">
        <v>1</v>
      </c>
      <c r="M762">
        <v>1520</v>
      </c>
      <c r="N762">
        <v>1670</v>
      </c>
      <c r="O762" t="s">
        <v>46</v>
      </c>
      <c r="P762">
        <v>1</v>
      </c>
      <c r="Q762" t="s">
        <v>32</v>
      </c>
      <c r="R762">
        <v>1</v>
      </c>
    </row>
    <row r="763" spans="1:18">
      <c r="A763">
        <v>762</v>
      </c>
      <c r="B763">
        <v>142</v>
      </c>
      <c r="C763">
        <v>1</v>
      </c>
      <c r="D763" t="s">
        <v>37</v>
      </c>
      <c r="E763">
        <v>3</v>
      </c>
      <c r="F763">
        <v>8</v>
      </c>
      <c r="G763" t="s">
        <v>86</v>
      </c>
      <c r="H763" t="s">
        <v>135</v>
      </c>
      <c r="I763" t="s">
        <v>64</v>
      </c>
      <c r="J763">
        <v>3</v>
      </c>
      <c r="K763">
        <v>1104</v>
      </c>
      <c r="L763">
        <v>2</v>
      </c>
      <c r="M763">
        <v>3760</v>
      </c>
      <c r="N763">
        <v>4864</v>
      </c>
      <c r="O763" t="s">
        <v>46</v>
      </c>
      <c r="P763">
        <v>3</v>
      </c>
      <c r="Q763" t="s">
        <v>35</v>
      </c>
      <c r="R763">
        <v>2</v>
      </c>
    </row>
    <row r="764" spans="1:18">
      <c r="A764">
        <v>763</v>
      </c>
      <c r="B764">
        <v>248</v>
      </c>
      <c r="C764">
        <v>4</v>
      </c>
      <c r="D764" t="s">
        <v>23</v>
      </c>
      <c r="E764">
        <v>30</v>
      </c>
      <c r="F764">
        <v>62</v>
      </c>
      <c r="G764" t="s">
        <v>73</v>
      </c>
      <c r="H764" t="s">
        <v>57</v>
      </c>
      <c r="I764" t="s">
        <v>26</v>
      </c>
      <c r="J764">
        <v>3</v>
      </c>
      <c r="K764">
        <v>32580</v>
      </c>
      <c r="L764">
        <v>1</v>
      </c>
      <c r="M764">
        <v>10680</v>
      </c>
      <c r="N764">
        <v>43260</v>
      </c>
      <c r="O764" t="s">
        <v>27</v>
      </c>
      <c r="P764">
        <v>4</v>
      </c>
      <c r="Q764" t="s">
        <v>41</v>
      </c>
      <c r="R764">
        <v>6</v>
      </c>
    </row>
    <row r="765" spans="1:18">
      <c r="A765">
        <v>764</v>
      </c>
      <c r="B765">
        <v>144</v>
      </c>
      <c r="C765">
        <v>3</v>
      </c>
      <c r="D765" t="s">
        <v>33</v>
      </c>
      <c r="E765">
        <v>14</v>
      </c>
      <c r="F765">
        <v>53</v>
      </c>
      <c r="G765" t="s">
        <v>89</v>
      </c>
      <c r="H765" t="s">
        <v>44</v>
      </c>
      <c r="I765" t="s">
        <v>40</v>
      </c>
      <c r="J765">
        <v>1</v>
      </c>
      <c r="K765">
        <v>3696</v>
      </c>
      <c r="L765">
        <v>2</v>
      </c>
      <c r="M765">
        <v>1760</v>
      </c>
      <c r="N765">
        <v>5456</v>
      </c>
      <c r="O765" t="s">
        <v>27</v>
      </c>
      <c r="P765">
        <v>2</v>
      </c>
      <c r="Q765" t="s">
        <v>28</v>
      </c>
      <c r="R765">
        <v>4</v>
      </c>
    </row>
    <row r="766" spans="1:18">
      <c r="A766">
        <v>765</v>
      </c>
      <c r="B766">
        <v>8</v>
      </c>
      <c r="C766">
        <v>1</v>
      </c>
      <c r="D766" t="s">
        <v>37</v>
      </c>
      <c r="E766">
        <v>3</v>
      </c>
      <c r="F766">
        <v>64</v>
      </c>
      <c r="G766" t="s">
        <v>109</v>
      </c>
      <c r="H766" t="s">
        <v>57</v>
      </c>
      <c r="I766" t="s">
        <v>26</v>
      </c>
      <c r="J766">
        <v>3</v>
      </c>
      <c r="K766">
        <v>1674</v>
      </c>
      <c r="L766">
        <v>1</v>
      </c>
      <c r="M766">
        <v>2320</v>
      </c>
      <c r="N766">
        <v>3994</v>
      </c>
      <c r="O766" t="s">
        <v>27</v>
      </c>
      <c r="P766">
        <v>3</v>
      </c>
      <c r="Q766" t="s">
        <v>35</v>
      </c>
      <c r="R766">
        <v>2</v>
      </c>
    </row>
    <row r="767" spans="1:18">
      <c r="A767">
        <v>766</v>
      </c>
      <c r="B767">
        <v>72</v>
      </c>
      <c r="C767">
        <v>2</v>
      </c>
      <c r="D767" t="s">
        <v>29</v>
      </c>
      <c r="E767">
        <v>7</v>
      </c>
      <c r="F767">
        <v>7</v>
      </c>
      <c r="G767" t="s">
        <v>61</v>
      </c>
      <c r="H767" t="s">
        <v>134</v>
      </c>
      <c r="I767" t="s">
        <v>62</v>
      </c>
      <c r="J767">
        <v>3</v>
      </c>
      <c r="K767">
        <v>3304</v>
      </c>
      <c r="L767">
        <v>2</v>
      </c>
      <c r="M767">
        <v>11760</v>
      </c>
      <c r="N767">
        <v>15064</v>
      </c>
      <c r="O767" t="s">
        <v>46</v>
      </c>
      <c r="P767">
        <v>2</v>
      </c>
      <c r="Q767" t="s">
        <v>28</v>
      </c>
      <c r="R767">
        <v>4</v>
      </c>
    </row>
    <row r="768" spans="1:18">
      <c r="A768">
        <v>767</v>
      </c>
      <c r="B768">
        <v>15</v>
      </c>
      <c r="C768">
        <v>1</v>
      </c>
      <c r="D768" t="s">
        <v>37</v>
      </c>
      <c r="E768">
        <v>3</v>
      </c>
      <c r="F768">
        <v>64</v>
      </c>
      <c r="G768" t="s">
        <v>109</v>
      </c>
      <c r="H768" t="s">
        <v>57</v>
      </c>
      <c r="I768" t="s">
        <v>26</v>
      </c>
      <c r="J768">
        <v>3</v>
      </c>
      <c r="K768">
        <v>1674</v>
      </c>
      <c r="L768">
        <v>2</v>
      </c>
      <c r="M768">
        <v>4640</v>
      </c>
      <c r="N768">
        <v>6314</v>
      </c>
      <c r="O768" t="s">
        <v>27</v>
      </c>
      <c r="P768">
        <v>3</v>
      </c>
      <c r="Q768" t="s">
        <v>35</v>
      </c>
      <c r="R768">
        <v>2</v>
      </c>
    </row>
    <row r="769" spans="1:18">
      <c r="A769">
        <v>768</v>
      </c>
      <c r="B769">
        <v>45</v>
      </c>
      <c r="C769">
        <v>4</v>
      </c>
      <c r="D769" t="s">
        <v>23</v>
      </c>
      <c r="E769">
        <v>30</v>
      </c>
      <c r="F769">
        <v>60</v>
      </c>
      <c r="G769" t="s">
        <v>85</v>
      </c>
      <c r="H769" t="s">
        <v>31</v>
      </c>
      <c r="I769" t="s">
        <v>40</v>
      </c>
      <c r="J769">
        <v>3</v>
      </c>
      <c r="K769">
        <v>62160</v>
      </c>
      <c r="L769">
        <v>1</v>
      </c>
      <c r="M769">
        <v>1800</v>
      </c>
      <c r="N769">
        <v>63960</v>
      </c>
      <c r="O769" t="s">
        <v>27</v>
      </c>
      <c r="P769">
        <v>2</v>
      </c>
      <c r="Q769" t="s">
        <v>28</v>
      </c>
      <c r="R769">
        <v>4</v>
      </c>
    </row>
    <row r="770" spans="1:18">
      <c r="A770">
        <v>769</v>
      </c>
      <c r="B770">
        <v>99</v>
      </c>
      <c r="C770">
        <v>1</v>
      </c>
      <c r="D770" t="s">
        <v>37</v>
      </c>
      <c r="E770">
        <v>3</v>
      </c>
      <c r="F770">
        <v>27</v>
      </c>
      <c r="G770" t="s">
        <v>84</v>
      </c>
      <c r="H770" t="s">
        <v>153</v>
      </c>
      <c r="I770" t="s">
        <v>40</v>
      </c>
      <c r="J770">
        <v>2</v>
      </c>
      <c r="K770">
        <v>813</v>
      </c>
      <c r="L770">
        <v>2</v>
      </c>
      <c r="M770">
        <v>1600</v>
      </c>
      <c r="N770">
        <v>2413</v>
      </c>
      <c r="O770" t="s">
        <v>27</v>
      </c>
      <c r="P770">
        <v>1</v>
      </c>
      <c r="Q770" t="s">
        <v>32</v>
      </c>
      <c r="R770">
        <v>1</v>
      </c>
    </row>
    <row r="771" spans="1:18">
      <c r="A771">
        <v>770</v>
      </c>
      <c r="B771">
        <v>131</v>
      </c>
      <c r="C771">
        <v>3</v>
      </c>
      <c r="D771" t="s">
        <v>33</v>
      </c>
      <c r="E771">
        <v>14</v>
      </c>
      <c r="F771">
        <v>63</v>
      </c>
      <c r="G771" t="s">
        <v>65</v>
      </c>
      <c r="H771" t="s">
        <v>44</v>
      </c>
      <c r="I771" t="s">
        <v>40</v>
      </c>
      <c r="J771">
        <v>3</v>
      </c>
      <c r="K771">
        <v>4886</v>
      </c>
      <c r="L771">
        <v>2</v>
      </c>
      <c r="M771">
        <v>600</v>
      </c>
      <c r="N771">
        <v>5486</v>
      </c>
      <c r="O771" t="s">
        <v>27</v>
      </c>
      <c r="P771">
        <v>1</v>
      </c>
      <c r="Q771" t="s">
        <v>32</v>
      </c>
      <c r="R771">
        <v>1</v>
      </c>
    </row>
    <row r="772" spans="1:18">
      <c r="A772">
        <v>771</v>
      </c>
      <c r="B772">
        <v>36</v>
      </c>
      <c r="C772">
        <v>2</v>
      </c>
      <c r="D772" t="s">
        <v>29</v>
      </c>
      <c r="E772">
        <v>7</v>
      </c>
      <c r="F772">
        <v>68</v>
      </c>
      <c r="G772" t="s">
        <v>68</v>
      </c>
      <c r="H772" t="s">
        <v>31</v>
      </c>
      <c r="I772" t="s">
        <v>40</v>
      </c>
      <c r="J772">
        <v>1</v>
      </c>
      <c r="K772">
        <v>483</v>
      </c>
      <c r="L772">
        <v>1</v>
      </c>
      <c r="M772">
        <v>340</v>
      </c>
      <c r="N772">
        <v>823</v>
      </c>
      <c r="O772" t="s">
        <v>27</v>
      </c>
      <c r="P772">
        <v>1</v>
      </c>
      <c r="Q772" t="s">
        <v>32</v>
      </c>
      <c r="R772">
        <v>1</v>
      </c>
    </row>
    <row r="773" spans="1:18">
      <c r="A773">
        <v>772</v>
      </c>
      <c r="B773">
        <v>59</v>
      </c>
      <c r="C773">
        <v>2</v>
      </c>
      <c r="D773" t="s">
        <v>29</v>
      </c>
      <c r="E773">
        <v>7</v>
      </c>
      <c r="F773">
        <v>46</v>
      </c>
      <c r="G773" t="s">
        <v>67</v>
      </c>
      <c r="H773" t="s">
        <v>166</v>
      </c>
      <c r="I773" t="s">
        <v>26</v>
      </c>
      <c r="J773">
        <v>1</v>
      </c>
      <c r="K773">
        <v>462</v>
      </c>
      <c r="L773">
        <v>1</v>
      </c>
      <c r="M773">
        <v>1180</v>
      </c>
      <c r="N773">
        <v>1642</v>
      </c>
      <c r="O773" t="s">
        <v>27</v>
      </c>
      <c r="P773">
        <v>1</v>
      </c>
      <c r="Q773" t="s">
        <v>32</v>
      </c>
      <c r="R773">
        <v>1</v>
      </c>
    </row>
    <row r="774" spans="1:18">
      <c r="A774">
        <v>773</v>
      </c>
      <c r="B774">
        <v>81</v>
      </c>
      <c r="C774">
        <v>2</v>
      </c>
      <c r="D774" t="s">
        <v>29</v>
      </c>
      <c r="E774">
        <v>7</v>
      </c>
      <c r="F774">
        <v>10</v>
      </c>
      <c r="G774" t="s">
        <v>69</v>
      </c>
      <c r="H774" t="s">
        <v>137</v>
      </c>
      <c r="I774" t="s">
        <v>26</v>
      </c>
      <c r="J774">
        <v>3</v>
      </c>
      <c r="K774">
        <v>4270</v>
      </c>
      <c r="L774">
        <v>2</v>
      </c>
      <c r="M774">
        <v>4480</v>
      </c>
      <c r="N774">
        <v>8750</v>
      </c>
      <c r="O774" t="s">
        <v>27</v>
      </c>
      <c r="P774">
        <v>3</v>
      </c>
      <c r="Q774" t="s">
        <v>35</v>
      </c>
      <c r="R774">
        <v>2</v>
      </c>
    </row>
    <row r="775" spans="1:18">
      <c r="A775">
        <v>774</v>
      </c>
      <c r="B775">
        <v>194</v>
      </c>
      <c r="C775">
        <v>2</v>
      </c>
      <c r="D775" t="s">
        <v>29</v>
      </c>
      <c r="E775">
        <v>7</v>
      </c>
      <c r="F775">
        <v>12</v>
      </c>
      <c r="G775" t="s">
        <v>106</v>
      </c>
      <c r="H775" t="s">
        <v>139</v>
      </c>
      <c r="I775" t="s">
        <v>40</v>
      </c>
      <c r="J775">
        <v>2</v>
      </c>
      <c r="K775">
        <v>4872</v>
      </c>
      <c r="L775">
        <v>2</v>
      </c>
      <c r="M775">
        <v>1600</v>
      </c>
      <c r="N775">
        <v>6472</v>
      </c>
      <c r="O775" t="s">
        <v>27</v>
      </c>
      <c r="P775">
        <v>2</v>
      </c>
      <c r="Q775" t="s">
        <v>28</v>
      </c>
      <c r="R775">
        <v>4</v>
      </c>
    </row>
    <row r="776" spans="1:18">
      <c r="A776">
        <v>775</v>
      </c>
      <c r="B776">
        <v>152</v>
      </c>
      <c r="C776">
        <v>2</v>
      </c>
      <c r="D776" t="s">
        <v>29</v>
      </c>
      <c r="E776">
        <v>7</v>
      </c>
      <c r="F776">
        <v>43</v>
      </c>
      <c r="G776" t="s">
        <v>58</v>
      </c>
      <c r="H776" t="s">
        <v>163</v>
      </c>
      <c r="I776" t="s">
        <v>40</v>
      </c>
      <c r="J776">
        <v>1</v>
      </c>
      <c r="K776">
        <v>3654</v>
      </c>
      <c r="L776">
        <v>1</v>
      </c>
      <c r="M776">
        <v>1500</v>
      </c>
      <c r="N776">
        <v>5154</v>
      </c>
      <c r="O776" t="s">
        <v>27</v>
      </c>
      <c r="P776">
        <v>4</v>
      </c>
      <c r="Q776" t="s">
        <v>41</v>
      </c>
      <c r="R776">
        <v>6</v>
      </c>
    </row>
    <row r="777" spans="1:18">
      <c r="A777">
        <v>776</v>
      </c>
      <c r="B777">
        <v>205</v>
      </c>
      <c r="C777">
        <v>4</v>
      </c>
      <c r="D777" t="s">
        <v>23</v>
      </c>
      <c r="E777">
        <v>30</v>
      </c>
      <c r="F777">
        <v>38</v>
      </c>
      <c r="G777" t="s">
        <v>47</v>
      </c>
      <c r="H777" t="s">
        <v>160</v>
      </c>
      <c r="I777" t="s">
        <v>26</v>
      </c>
      <c r="J777">
        <v>3</v>
      </c>
      <c r="K777">
        <v>8310</v>
      </c>
      <c r="L777">
        <v>2</v>
      </c>
      <c r="M777">
        <v>1820</v>
      </c>
      <c r="N777">
        <v>10130</v>
      </c>
      <c r="O777" t="s">
        <v>27</v>
      </c>
      <c r="P777">
        <v>1</v>
      </c>
      <c r="Q777" t="s">
        <v>32</v>
      </c>
      <c r="R777">
        <v>1</v>
      </c>
    </row>
    <row r="778" spans="1:18">
      <c r="A778">
        <v>777</v>
      </c>
      <c r="B778">
        <v>144</v>
      </c>
      <c r="C778">
        <v>3</v>
      </c>
      <c r="D778" t="s">
        <v>33</v>
      </c>
      <c r="E778">
        <v>14</v>
      </c>
      <c r="F778">
        <v>25</v>
      </c>
      <c r="G778" t="s">
        <v>102</v>
      </c>
      <c r="H778" t="s">
        <v>152</v>
      </c>
      <c r="I778" t="s">
        <v>26</v>
      </c>
      <c r="J778">
        <v>3</v>
      </c>
      <c r="K778">
        <v>9128</v>
      </c>
      <c r="L778">
        <v>1</v>
      </c>
      <c r="M778">
        <v>1960</v>
      </c>
      <c r="N778">
        <v>11088</v>
      </c>
      <c r="O778" t="s">
        <v>27</v>
      </c>
      <c r="P778">
        <v>3</v>
      </c>
      <c r="Q778" t="s">
        <v>35</v>
      </c>
      <c r="R778">
        <v>2</v>
      </c>
    </row>
    <row r="779" spans="1:18">
      <c r="A779">
        <v>778</v>
      </c>
      <c r="B779">
        <v>27</v>
      </c>
      <c r="C779">
        <v>2</v>
      </c>
      <c r="D779" t="s">
        <v>29</v>
      </c>
      <c r="E779">
        <v>7</v>
      </c>
      <c r="F779">
        <v>2</v>
      </c>
      <c r="G779" t="s">
        <v>74</v>
      </c>
      <c r="H779" t="s">
        <v>129</v>
      </c>
      <c r="I779" t="s">
        <v>26</v>
      </c>
      <c r="J779">
        <v>2</v>
      </c>
      <c r="K779">
        <v>770</v>
      </c>
      <c r="L779">
        <v>2</v>
      </c>
      <c r="M779">
        <v>3120</v>
      </c>
      <c r="N779">
        <v>3890</v>
      </c>
      <c r="O779" t="s">
        <v>27</v>
      </c>
      <c r="P779">
        <v>1</v>
      </c>
      <c r="Q779" t="s">
        <v>32</v>
      </c>
      <c r="R779">
        <v>1</v>
      </c>
    </row>
    <row r="780" spans="1:18">
      <c r="A780">
        <v>779</v>
      </c>
      <c r="B780">
        <v>107</v>
      </c>
      <c r="C780">
        <v>2</v>
      </c>
      <c r="D780" t="s">
        <v>29</v>
      </c>
      <c r="E780">
        <v>7</v>
      </c>
      <c r="F780">
        <v>36</v>
      </c>
      <c r="G780" t="s">
        <v>38</v>
      </c>
      <c r="H780" t="s">
        <v>158</v>
      </c>
      <c r="I780" t="s">
        <v>26</v>
      </c>
      <c r="J780">
        <v>1</v>
      </c>
      <c r="K780">
        <v>2856</v>
      </c>
      <c r="L780">
        <v>1</v>
      </c>
      <c r="M780">
        <v>4020</v>
      </c>
      <c r="N780">
        <v>6876</v>
      </c>
      <c r="O780" t="s">
        <v>27</v>
      </c>
      <c r="P780">
        <v>4</v>
      </c>
      <c r="Q780" t="s">
        <v>41</v>
      </c>
      <c r="R780">
        <v>6</v>
      </c>
    </row>
    <row r="781" spans="1:18">
      <c r="A781">
        <v>780</v>
      </c>
      <c r="B781">
        <v>106</v>
      </c>
      <c r="C781">
        <v>1</v>
      </c>
      <c r="D781" t="s">
        <v>37</v>
      </c>
      <c r="E781">
        <v>3</v>
      </c>
      <c r="F781">
        <v>52</v>
      </c>
      <c r="G781" t="s">
        <v>54</v>
      </c>
      <c r="H781" t="s">
        <v>25</v>
      </c>
      <c r="I781" t="s">
        <v>40</v>
      </c>
      <c r="J781">
        <v>3</v>
      </c>
      <c r="K781">
        <v>378</v>
      </c>
      <c r="L781">
        <v>2</v>
      </c>
      <c r="M781">
        <v>620</v>
      </c>
      <c r="N781">
        <v>998</v>
      </c>
      <c r="O781" t="s">
        <v>27</v>
      </c>
      <c r="P781">
        <v>1</v>
      </c>
      <c r="Q781" t="s">
        <v>32</v>
      </c>
      <c r="R781">
        <v>1</v>
      </c>
    </row>
    <row r="782" spans="1:18">
      <c r="A782">
        <v>781</v>
      </c>
      <c r="B782">
        <v>170</v>
      </c>
      <c r="C782">
        <v>3</v>
      </c>
      <c r="D782" t="s">
        <v>33</v>
      </c>
      <c r="E782">
        <v>14</v>
      </c>
      <c r="F782">
        <v>31</v>
      </c>
      <c r="G782" t="s">
        <v>107</v>
      </c>
      <c r="H782" t="s">
        <v>156</v>
      </c>
      <c r="I782" t="s">
        <v>40</v>
      </c>
      <c r="J782">
        <v>2</v>
      </c>
      <c r="K782">
        <v>15960</v>
      </c>
      <c r="L782">
        <v>1</v>
      </c>
      <c r="M782">
        <v>1320</v>
      </c>
      <c r="N782">
        <v>17280</v>
      </c>
      <c r="O782" t="s">
        <v>27</v>
      </c>
      <c r="P782">
        <v>4</v>
      </c>
      <c r="Q782" t="s">
        <v>41</v>
      </c>
      <c r="R782">
        <v>6</v>
      </c>
    </row>
    <row r="783" spans="1:18">
      <c r="A783">
        <v>782</v>
      </c>
      <c r="B783">
        <v>62</v>
      </c>
      <c r="C783">
        <v>2</v>
      </c>
      <c r="D783" t="s">
        <v>29</v>
      </c>
      <c r="E783">
        <v>7</v>
      </c>
      <c r="F783">
        <v>48</v>
      </c>
      <c r="G783" t="s">
        <v>66</v>
      </c>
      <c r="H783" t="s">
        <v>168</v>
      </c>
      <c r="I783" t="s">
        <v>26</v>
      </c>
      <c r="J783">
        <v>3</v>
      </c>
      <c r="K783">
        <v>9954</v>
      </c>
      <c r="L783">
        <v>2</v>
      </c>
      <c r="M783">
        <v>14640</v>
      </c>
      <c r="N783">
        <v>24594</v>
      </c>
      <c r="O783" t="s">
        <v>27</v>
      </c>
      <c r="P783">
        <v>4</v>
      </c>
      <c r="Q783" t="s">
        <v>41</v>
      </c>
      <c r="R783">
        <v>6</v>
      </c>
    </row>
    <row r="784" spans="1:18">
      <c r="A784">
        <v>783</v>
      </c>
      <c r="B784">
        <v>73</v>
      </c>
      <c r="C784">
        <v>3</v>
      </c>
      <c r="D784" t="s">
        <v>33</v>
      </c>
      <c r="E784">
        <v>14</v>
      </c>
      <c r="F784">
        <v>61</v>
      </c>
      <c r="G784" t="s">
        <v>77</v>
      </c>
      <c r="H784" t="s">
        <v>57</v>
      </c>
      <c r="I784" t="s">
        <v>26</v>
      </c>
      <c r="J784">
        <v>3</v>
      </c>
      <c r="K784">
        <v>1064</v>
      </c>
      <c r="L784">
        <v>1</v>
      </c>
      <c r="M784">
        <v>1820</v>
      </c>
      <c r="N784">
        <v>2884</v>
      </c>
      <c r="O784" t="s">
        <v>27</v>
      </c>
      <c r="P784">
        <v>3</v>
      </c>
      <c r="Q784" t="s">
        <v>35</v>
      </c>
      <c r="R784">
        <v>2</v>
      </c>
    </row>
    <row r="785" spans="1:18">
      <c r="A785">
        <v>784</v>
      </c>
      <c r="B785">
        <v>219</v>
      </c>
      <c r="C785">
        <v>2</v>
      </c>
      <c r="D785" t="s">
        <v>29</v>
      </c>
      <c r="E785">
        <v>7</v>
      </c>
      <c r="F785">
        <v>59</v>
      </c>
      <c r="G785" t="s">
        <v>80</v>
      </c>
      <c r="H785" t="s">
        <v>44</v>
      </c>
      <c r="I785" t="s">
        <v>62</v>
      </c>
      <c r="J785">
        <v>3</v>
      </c>
      <c r="K785">
        <v>1463</v>
      </c>
      <c r="L785">
        <v>2</v>
      </c>
      <c r="M785">
        <v>3040</v>
      </c>
      <c r="N785">
        <v>4503</v>
      </c>
      <c r="O785" t="s">
        <v>46</v>
      </c>
      <c r="P785">
        <v>1</v>
      </c>
      <c r="Q785" t="s">
        <v>32</v>
      </c>
      <c r="R785">
        <v>1</v>
      </c>
    </row>
    <row r="786" spans="1:18">
      <c r="A786">
        <v>785</v>
      </c>
      <c r="B786">
        <v>201</v>
      </c>
      <c r="C786">
        <v>2</v>
      </c>
      <c r="D786" t="s">
        <v>29</v>
      </c>
      <c r="E786">
        <v>7</v>
      </c>
      <c r="F786">
        <v>57</v>
      </c>
      <c r="G786" t="s">
        <v>39</v>
      </c>
      <c r="H786" t="s">
        <v>31</v>
      </c>
      <c r="I786" t="s">
        <v>40</v>
      </c>
      <c r="J786">
        <v>2</v>
      </c>
      <c r="K786">
        <v>1078</v>
      </c>
      <c r="L786">
        <v>2</v>
      </c>
      <c r="M786">
        <v>400</v>
      </c>
      <c r="N786">
        <v>1478</v>
      </c>
      <c r="O786" t="s">
        <v>27</v>
      </c>
      <c r="P786">
        <v>1</v>
      </c>
      <c r="Q786" t="s">
        <v>32</v>
      </c>
      <c r="R786">
        <v>1</v>
      </c>
    </row>
    <row r="787" spans="1:18">
      <c r="A787">
        <v>786</v>
      </c>
      <c r="B787">
        <v>64</v>
      </c>
      <c r="C787">
        <v>3</v>
      </c>
      <c r="D787" t="s">
        <v>33</v>
      </c>
      <c r="E787">
        <v>14</v>
      </c>
      <c r="F787">
        <v>4</v>
      </c>
      <c r="G787" t="s">
        <v>36</v>
      </c>
      <c r="H787" t="s">
        <v>131</v>
      </c>
      <c r="I787" t="s">
        <v>26</v>
      </c>
      <c r="J787">
        <v>3</v>
      </c>
      <c r="K787">
        <v>2730</v>
      </c>
      <c r="L787">
        <v>2</v>
      </c>
      <c r="M787">
        <v>2200</v>
      </c>
      <c r="N787">
        <v>4930</v>
      </c>
      <c r="O787" t="s">
        <v>27</v>
      </c>
      <c r="P787">
        <v>1</v>
      </c>
      <c r="Q787" t="s">
        <v>32</v>
      </c>
      <c r="R787">
        <v>1</v>
      </c>
    </row>
    <row r="788" spans="1:18">
      <c r="A788">
        <v>787</v>
      </c>
      <c r="B788">
        <v>141</v>
      </c>
      <c r="C788">
        <v>2</v>
      </c>
      <c r="D788" t="s">
        <v>29</v>
      </c>
      <c r="E788">
        <v>7</v>
      </c>
      <c r="F788">
        <v>14</v>
      </c>
      <c r="G788" t="s">
        <v>93</v>
      </c>
      <c r="H788" t="s">
        <v>141</v>
      </c>
      <c r="I788" t="s">
        <v>26</v>
      </c>
      <c r="J788">
        <v>3</v>
      </c>
      <c r="K788">
        <v>3850</v>
      </c>
      <c r="L788">
        <v>2</v>
      </c>
      <c r="M788">
        <v>4320</v>
      </c>
      <c r="N788">
        <v>8170</v>
      </c>
      <c r="O788" t="s">
        <v>27</v>
      </c>
      <c r="P788">
        <v>3</v>
      </c>
      <c r="Q788" t="s">
        <v>35</v>
      </c>
      <c r="R788">
        <v>2</v>
      </c>
    </row>
    <row r="789" spans="1:18">
      <c r="A789">
        <v>788</v>
      </c>
      <c r="B789">
        <v>157</v>
      </c>
      <c r="C789">
        <v>2</v>
      </c>
      <c r="D789" t="s">
        <v>29</v>
      </c>
      <c r="E789">
        <v>7</v>
      </c>
      <c r="F789">
        <v>60</v>
      </c>
      <c r="G789" t="s">
        <v>85</v>
      </c>
      <c r="H789" t="s">
        <v>31</v>
      </c>
      <c r="I789" t="s">
        <v>40</v>
      </c>
      <c r="J789">
        <v>3</v>
      </c>
      <c r="K789">
        <v>7252</v>
      </c>
      <c r="L789">
        <v>2</v>
      </c>
      <c r="M789">
        <v>1800</v>
      </c>
      <c r="N789">
        <v>9052</v>
      </c>
      <c r="O789" t="s">
        <v>27</v>
      </c>
      <c r="P789">
        <v>3</v>
      </c>
      <c r="Q789" t="s">
        <v>35</v>
      </c>
      <c r="R789">
        <v>2</v>
      </c>
    </row>
    <row r="790" spans="1:18">
      <c r="A790">
        <v>789</v>
      </c>
      <c r="B790">
        <v>272</v>
      </c>
      <c r="C790">
        <v>4</v>
      </c>
      <c r="D790" t="s">
        <v>23</v>
      </c>
      <c r="E790">
        <v>30</v>
      </c>
      <c r="F790">
        <v>8</v>
      </c>
      <c r="G790" t="s">
        <v>86</v>
      </c>
      <c r="H790" t="s">
        <v>135</v>
      </c>
      <c r="I790" t="s">
        <v>64</v>
      </c>
      <c r="J790">
        <v>1</v>
      </c>
      <c r="K790">
        <v>810</v>
      </c>
      <c r="L790">
        <v>2</v>
      </c>
      <c r="M790">
        <v>1880</v>
      </c>
      <c r="N790">
        <v>2690</v>
      </c>
      <c r="O790" t="s">
        <v>46</v>
      </c>
      <c r="P790">
        <v>1</v>
      </c>
      <c r="Q790" t="s">
        <v>32</v>
      </c>
      <c r="R790">
        <v>1</v>
      </c>
    </row>
    <row r="791" spans="1:18">
      <c r="A791">
        <v>790</v>
      </c>
      <c r="B791">
        <v>58</v>
      </c>
      <c r="C791">
        <v>3</v>
      </c>
      <c r="D791" t="s">
        <v>33</v>
      </c>
      <c r="E791">
        <v>14</v>
      </c>
      <c r="F791">
        <v>61</v>
      </c>
      <c r="G791" t="s">
        <v>77</v>
      </c>
      <c r="H791" t="s">
        <v>57</v>
      </c>
      <c r="I791" t="s">
        <v>26</v>
      </c>
      <c r="J791">
        <v>2</v>
      </c>
      <c r="K791">
        <v>2604</v>
      </c>
      <c r="L791">
        <v>2</v>
      </c>
      <c r="M791">
        <v>10920</v>
      </c>
      <c r="N791">
        <v>13524</v>
      </c>
      <c r="O791" t="s">
        <v>27</v>
      </c>
      <c r="P791">
        <v>4</v>
      </c>
      <c r="Q791" t="s">
        <v>41</v>
      </c>
      <c r="R791">
        <v>6</v>
      </c>
    </row>
    <row r="792" spans="1:18">
      <c r="A792">
        <v>791</v>
      </c>
      <c r="B792">
        <v>49</v>
      </c>
      <c r="C792">
        <v>2</v>
      </c>
      <c r="D792" t="s">
        <v>29</v>
      </c>
      <c r="E792">
        <v>7</v>
      </c>
      <c r="F792">
        <v>31</v>
      </c>
      <c r="G792" t="s">
        <v>107</v>
      </c>
      <c r="H792" t="s">
        <v>156</v>
      </c>
      <c r="I792" t="s">
        <v>40</v>
      </c>
      <c r="J792">
        <v>2</v>
      </c>
      <c r="K792">
        <v>7980</v>
      </c>
      <c r="L792">
        <v>2</v>
      </c>
      <c r="M792">
        <v>2640</v>
      </c>
      <c r="N792">
        <v>10620</v>
      </c>
      <c r="O792" t="s">
        <v>27</v>
      </c>
      <c r="P792">
        <v>4</v>
      </c>
      <c r="Q792" t="s">
        <v>41</v>
      </c>
      <c r="R792">
        <v>6</v>
      </c>
    </row>
    <row r="793" spans="1:18">
      <c r="A793">
        <v>792</v>
      </c>
      <c r="B793">
        <v>90</v>
      </c>
      <c r="C793">
        <v>4</v>
      </c>
      <c r="D793" t="s">
        <v>23</v>
      </c>
      <c r="E793">
        <v>30</v>
      </c>
      <c r="F793">
        <v>26</v>
      </c>
      <c r="G793" t="s">
        <v>103</v>
      </c>
      <c r="H793" t="s">
        <v>152</v>
      </c>
      <c r="I793" t="s">
        <v>26</v>
      </c>
      <c r="J793">
        <v>1</v>
      </c>
      <c r="K793">
        <v>4080</v>
      </c>
      <c r="L793">
        <v>2</v>
      </c>
      <c r="M793">
        <v>2680</v>
      </c>
      <c r="N793">
        <v>6760</v>
      </c>
      <c r="O793" t="s">
        <v>27</v>
      </c>
      <c r="P793">
        <v>3</v>
      </c>
      <c r="Q793" t="s">
        <v>35</v>
      </c>
      <c r="R793">
        <v>2</v>
      </c>
    </row>
    <row r="794" spans="1:18">
      <c r="A794">
        <v>793</v>
      </c>
      <c r="B794">
        <v>121</v>
      </c>
      <c r="C794">
        <v>2</v>
      </c>
      <c r="D794" t="s">
        <v>29</v>
      </c>
      <c r="E794">
        <v>7</v>
      </c>
      <c r="F794">
        <v>47</v>
      </c>
      <c r="G794" t="s">
        <v>72</v>
      </c>
      <c r="H794" t="s">
        <v>167</v>
      </c>
      <c r="I794" t="s">
        <v>40</v>
      </c>
      <c r="J794">
        <v>1</v>
      </c>
      <c r="K794">
        <v>2310</v>
      </c>
      <c r="L794">
        <v>2</v>
      </c>
      <c r="M794">
        <v>3720</v>
      </c>
      <c r="N794">
        <v>6030</v>
      </c>
      <c r="O794" t="s">
        <v>46</v>
      </c>
      <c r="P794">
        <v>4</v>
      </c>
      <c r="Q794" t="s">
        <v>41</v>
      </c>
      <c r="R794">
        <v>6</v>
      </c>
    </row>
    <row r="795" spans="1:18">
      <c r="A795">
        <v>794</v>
      </c>
      <c r="B795">
        <v>136</v>
      </c>
      <c r="C795">
        <v>1</v>
      </c>
      <c r="D795" t="s">
        <v>37</v>
      </c>
      <c r="E795">
        <v>3</v>
      </c>
      <c r="F795">
        <v>4</v>
      </c>
      <c r="G795" t="s">
        <v>36</v>
      </c>
      <c r="H795" t="s">
        <v>131</v>
      </c>
      <c r="I795" t="s">
        <v>26</v>
      </c>
      <c r="J795">
        <v>2</v>
      </c>
      <c r="K795">
        <v>243</v>
      </c>
      <c r="L795">
        <v>1</v>
      </c>
      <c r="M795">
        <v>1100</v>
      </c>
      <c r="N795">
        <v>1343</v>
      </c>
      <c r="O795" t="s">
        <v>27</v>
      </c>
      <c r="P795">
        <v>1</v>
      </c>
      <c r="Q795" t="s">
        <v>32</v>
      </c>
      <c r="R795">
        <v>1</v>
      </c>
    </row>
    <row r="796" spans="1:18">
      <c r="A796">
        <v>795</v>
      </c>
      <c r="B796">
        <v>279</v>
      </c>
      <c r="C796">
        <v>2</v>
      </c>
      <c r="D796" t="s">
        <v>29</v>
      </c>
      <c r="E796">
        <v>7</v>
      </c>
      <c r="F796">
        <v>57</v>
      </c>
      <c r="G796" t="s">
        <v>39</v>
      </c>
      <c r="H796" t="s">
        <v>31</v>
      </c>
      <c r="I796" t="s">
        <v>40</v>
      </c>
      <c r="J796">
        <v>3</v>
      </c>
      <c r="K796">
        <v>2394</v>
      </c>
      <c r="L796">
        <v>1</v>
      </c>
      <c r="M796">
        <v>200</v>
      </c>
      <c r="N796">
        <v>2594</v>
      </c>
      <c r="O796" t="s">
        <v>27</v>
      </c>
      <c r="P796">
        <v>1</v>
      </c>
      <c r="Q796" t="s">
        <v>32</v>
      </c>
      <c r="R796">
        <v>1</v>
      </c>
    </row>
    <row r="797" spans="1:18">
      <c r="A797">
        <v>796</v>
      </c>
      <c r="B797">
        <v>165</v>
      </c>
      <c r="C797">
        <v>4</v>
      </c>
      <c r="D797" t="s">
        <v>23</v>
      </c>
      <c r="E797">
        <v>30</v>
      </c>
      <c r="F797">
        <v>23</v>
      </c>
      <c r="G797" t="s">
        <v>90</v>
      </c>
      <c r="H797" t="s">
        <v>150</v>
      </c>
      <c r="I797" t="s">
        <v>26</v>
      </c>
      <c r="J797">
        <v>3</v>
      </c>
      <c r="K797">
        <v>11550</v>
      </c>
      <c r="L797">
        <v>2</v>
      </c>
      <c r="M797">
        <v>2160</v>
      </c>
      <c r="N797">
        <v>13710</v>
      </c>
      <c r="O797" t="s">
        <v>27</v>
      </c>
      <c r="P797">
        <v>1</v>
      </c>
      <c r="Q797" t="s">
        <v>32</v>
      </c>
      <c r="R797">
        <v>1</v>
      </c>
    </row>
    <row r="798" spans="1:18">
      <c r="A798">
        <v>797</v>
      </c>
      <c r="B798">
        <v>264</v>
      </c>
      <c r="C798">
        <v>3</v>
      </c>
      <c r="D798" t="s">
        <v>33</v>
      </c>
      <c r="E798">
        <v>14</v>
      </c>
      <c r="F798">
        <v>31</v>
      </c>
      <c r="G798" t="s">
        <v>107</v>
      </c>
      <c r="H798" t="s">
        <v>156</v>
      </c>
      <c r="I798" t="s">
        <v>40</v>
      </c>
      <c r="J798">
        <v>1</v>
      </c>
      <c r="K798">
        <v>5880</v>
      </c>
      <c r="L798">
        <v>2</v>
      </c>
      <c r="M798">
        <v>2640</v>
      </c>
      <c r="N798">
        <v>8520</v>
      </c>
      <c r="O798" t="s">
        <v>27</v>
      </c>
      <c r="P798">
        <v>4</v>
      </c>
      <c r="Q798" t="s">
        <v>41</v>
      </c>
      <c r="R798">
        <v>6</v>
      </c>
    </row>
    <row r="799" spans="1:18">
      <c r="A799">
        <v>798</v>
      </c>
      <c r="B799">
        <v>296</v>
      </c>
      <c r="C799">
        <v>2</v>
      </c>
      <c r="D799" t="s">
        <v>29</v>
      </c>
      <c r="E799">
        <v>7</v>
      </c>
      <c r="F799">
        <v>20</v>
      </c>
      <c r="G799" t="s">
        <v>34</v>
      </c>
      <c r="H799" t="s">
        <v>147</v>
      </c>
      <c r="I799" t="s">
        <v>26</v>
      </c>
      <c r="J799">
        <v>2</v>
      </c>
      <c r="K799">
        <v>4984</v>
      </c>
      <c r="L799">
        <v>2</v>
      </c>
      <c r="M799">
        <v>7840</v>
      </c>
      <c r="N799">
        <v>12824</v>
      </c>
      <c r="O799" t="s">
        <v>27</v>
      </c>
      <c r="P799">
        <v>2</v>
      </c>
      <c r="Q799" t="s">
        <v>28</v>
      </c>
      <c r="R799">
        <v>4</v>
      </c>
    </row>
    <row r="800" spans="1:18">
      <c r="A800">
        <v>799</v>
      </c>
      <c r="B800">
        <v>153</v>
      </c>
      <c r="C800">
        <v>1</v>
      </c>
      <c r="D800" t="s">
        <v>37</v>
      </c>
      <c r="E800">
        <v>3</v>
      </c>
      <c r="F800">
        <v>54</v>
      </c>
      <c r="G800" t="s">
        <v>94</v>
      </c>
      <c r="H800" t="s">
        <v>44</v>
      </c>
      <c r="I800" t="s">
        <v>40</v>
      </c>
      <c r="J800">
        <v>1</v>
      </c>
      <c r="K800">
        <v>1224</v>
      </c>
      <c r="L800">
        <v>2</v>
      </c>
      <c r="M800">
        <v>4320</v>
      </c>
      <c r="N800">
        <v>5544</v>
      </c>
      <c r="O800" t="s">
        <v>27</v>
      </c>
      <c r="P800">
        <v>4</v>
      </c>
      <c r="Q800" t="s">
        <v>41</v>
      </c>
      <c r="R800">
        <v>6</v>
      </c>
    </row>
    <row r="801" spans="1:18">
      <c r="A801">
        <v>800</v>
      </c>
      <c r="B801">
        <v>172</v>
      </c>
      <c r="C801">
        <v>3</v>
      </c>
      <c r="D801" t="s">
        <v>33</v>
      </c>
      <c r="E801">
        <v>14</v>
      </c>
      <c r="F801">
        <v>29</v>
      </c>
      <c r="G801" t="s">
        <v>42</v>
      </c>
      <c r="H801" t="s">
        <v>25</v>
      </c>
      <c r="I801" t="s">
        <v>26</v>
      </c>
      <c r="J801">
        <v>2</v>
      </c>
      <c r="K801">
        <v>5488</v>
      </c>
      <c r="L801">
        <v>1</v>
      </c>
      <c r="M801">
        <v>4880</v>
      </c>
      <c r="N801">
        <v>10368</v>
      </c>
      <c r="O801" t="s">
        <v>27</v>
      </c>
      <c r="P801">
        <v>2</v>
      </c>
      <c r="Q801" t="s">
        <v>28</v>
      </c>
      <c r="R801">
        <v>4</v>
      </c>
    </row>
    <row r="802" spans="1:18">
      <c r="A802">
        <v>801</v>
      </c>
      <c r="B802">
        <v>177</v>
      </c>
      <c r="C802">
        <v>2</v>
      </c>
      <c r="D802" t="s">
        <v>29</v>
      </c>
      <c r="E802">
        <v>7</v>
      </c>
      <c r="F802">
        <v>36</v>
      </c>
      <c r="G802" t="s">
        <v>38</v>
      </c>
      <c r="H802" t="s">
        <v>158</v>
      </c>
      <c r="I802" t="s">
        <v>26</v>
      </c>
      <c r="J802">
        <v>3</v>
      </c>
      <c r="K802">
        <v>12460</v>
      </c>
      <c r="L802">
        <v>2</v>
      </c>
      <c r="M802">
        <v>5360</v>
      </c>
      <c r="N802">
        <v>17820</v>
      </c>
      <c r="O802" t="s">
        <v>27</v>
      </c>
      <c r="P802">
        <v>2</v>
      </c>
      <c r="Q802" t="s">
        <v>28</v>
      </c>
      <c r="R802">
        <v>4</v>
      </c>
    </row>
    <row r="803" spans="1:18">
      <c r="A803">
        <v>802</v>
      </c>
      <c r="B803">
        <v>195</v>
      </c>
      <c r="C803">
        <v>3</v>
      </c>
      <c r="D803" t="s">
        <v>33</v>
      </c>
      <c r="E803">
        <v>14</v>
      </c>
      <c r="F803">
        <v>3</v>
      </c>
      <c r="G803" t="s">
        <v>110</v>
      </c>
      <c r="H803" t="s">
        <v>130</v>
      </c>
      <c r="I803" t="s">
        <v>40</v>
      </c>
      <c r="J803">
        <v>3</v>
      </c>
      <c r="K803">
        <v>6020</v>
      </c>
      <c r="L803">
        <v>1</v>
      </c>
      <c r="M803">
        <v>500</v>
      </c>
      <c r="N803">
        <v>6520</v>
      </c>
      <c r="O803" t="s">
        <v>27</v>
      </c>
      <c r="P803">
        <v>3</v>
      </c>
      <c r="Q803" t="s">
        <v>35</v>
      </c>
      <c r="R803">
        <v>2</v>
      </c>
    </row>
    <row r="804" spans="1:18">
      <c r="A804">
        <v>803</v>
      </c>
      <c r="B804">
        <v>32</v>
      </c>
      <c r="C804">
        <v>3</v>
      </c>
      <c r="D804" t="s">
        <v>33</v>
      </c>
      <c r="E804">
        <v>14</v>
      </c>
      <c r="F804">
        <v>67</v>
      </c>
      <c r="G804" t="s">
        <v>97</v>
      </c>
      <c r="H804" t="s">
        <v>25</v>
      </c>
      <c r="I804" t="s">
        <v>40</v>
      </c>
      <c r="J804">
        <v>1</v>
      </c>
      <c r="K804">
        <v>756</v>
      </c>
      <c r="L804">
        <v>2</v>
      </c>
      <c r="M804">
        <v>1100</v>
      </c>
      <c r="N804">
        <v>1856</v>
      </c>
      <c r="O804" t="s">
        <v>27</v>
      </c>
      <c r="P804">
        <v>1</v>
      </c>
      <c r="Q804" t="s">
        <v>32</v>
      </c>
      <c r="R804">
        <v>1</v>
      </c>
    </row>
    <row r="805" spans="1:18">
      <c r="A805">
        <v>804</v>
      </c>
      <c r="B805">
        <v>130</v>
      </c>
      <c r="C805">
        <v>4</v>
      </c>
      <c r="D805" t="s">
        <v>23</v>
      </c>
      <c r="E805">
        <v>30</v>
      </c>
      <c r="F805">
        <v>64</v>
      </c>
      <c r="G805" t="s">
        <v>109</v>
      </c>
      <c r="H805" t="s">
        <v>57</v>
      </c>
      <c r="I805" t="s">
        <v>26</v>
      </c>
      <c r="J805">
        <v>3</v>
      </c>
      <c r="K805">
        <v>33480</v>
      </c>
      <c r="L805">
        <v>2</v>
      </c>
      <c r="M805">
        <v>9280</v>
      </c>
      <c r="N805">
        <v>42760</v>
      </c>
      <c r="O805" t="s">
        <v>27</v>
      </c>
      <c r="P805">
        <v>2</v>
      </c>
      <c r="Q805" t="s">
        <v>28</v>
      </c>
      <c r="R805">
        <v>4</v>
      </c>
    </row>
    <row r="806" spans="1:18">
      <c r="A806">
        <v>805</v>
      </c>
      <c r="B806">
        <v>163</v>
      </c>
      <c r="C806">
        <v>4</v>
      </c>
      <c r="D806" t="s">
        <v>23</v>
      </c>
      <c r="E806">
        <v>30</v>
      </c>
      <c r="F806">
        <v>33</v>
      </c>
      <c r="G806" t="s">
        <v>51</v>
      </c>
      <c r="H806" t="s">
        <v>152</v>
      </c>
      <c r="I806" t="s">
        <v>26</v>
      </c>
      <c r="J806">
        <v>3</v>
      </c>
      <c r="K806">
        <v>9120</v>
      </c>
      <c r="L806">
        <v>1</v>
      </c>
      <c r="M806">
        <v>1070</v>
      </c>
      <c r="N806">
        <v>10190</v>
      </c>
      <c r="O806" t="s">
        <v>27</v>
      </c>
      <c r="P806">
        <v>1</v>
      </c>
      <c r="Q806" t="s">
        <v>32</v>
      </c>
      <c r="R806">
        <v>1</v>
      </c>
    </row>
    <row r="807" spans="1:18">
      <c r="A807">
        <v>806</v>
      </c>
      <c r="B807">
        <v>29</v>
      </c>
      <c r="C807">
        <v>3</v>
      </c>
      <c r="D807" t="s">
        <v>33</v>
      </c>
      <c r="E807">
        <v>14</v>
      </c>
      <c r="F807">
        <v>8</v>
      </c>
      <c r="G807" t="s">
        <v>86</v>
      </c>
      <c r="H807" t="s">
        <v>135</v>
      </c>
      <c r="I807" t="s">
        <v>64</v>
      </c>
      <c r="J807">
        <v>1</v>
      </c>
      <c r="K807">
        <v>378</v>
      </c>
      <c r="L807">
        <v>1</v>
      </c>
      <c r="M807">
        <v>940</v>
      </c>
      <c r="N807">
        <v>1318</v>
      </c>
      <c r="O807" t="s">
        <v>46</v>
      </c>
      <c r="P807">
        <v>1</v>
      </c>
      <c r="Q807" t="s">
        <v>32</v>
      </c>
      <c r="R807">
        <v>1</v>
      </c>
    </row>
    <row r="808" spans="1:18">
      <c r="A808">
        <v>807</v>
      </c>
      <c r="B808">
        <v>277</v>
      </c>
      <c r="C808">
        <v>1</v>
      </c>
      <c r="D808" t="s">
        <v>37</v>
      </c>
      <c r="E808">
        <v>3</v>
      </c>
      <c r="F808">
        <v>47</v>
      </c>
      <c r="G808" t="s">
        <v>72</v>
      </c>
      <c r="H808" t="s">
        <v>167</v>
      </c>
      <c r="I808" t="s">
        <v>40</v>
      </c>
      <c r="J808">
        <v>2</v>
      </c>
      <c r="K808">
        <v>1632</v>
      </c>
      <c r="L808">
        <v>1</v>
      </c>
      <c r="M808">
        <v>1240</v>
      </c>
      <c r="N808">
        <v>2872</v>
      </c>
      <c r="O808" t="s">
        <v>46</v>
      </c>
      <c r="P808">
        <v>2</v>
      </c>
      <c r="Q808" t="s">
        <v>28</v>
      </c>
      <c r="R808">
        <v>4</v>
      </c>
    </row>
    <row r="809" spans="1:18">
      <c r="A809">
        <v>808</v>
      </c>
      <c r="B809">
        <v>254</v>
      </c>
      <c r="C809">
        <v>2</v>
      </c>
      <c r="D809" t="s">
        <v>29</v>
      </c>
      <c r="E809">
        <v>7</v>
      </c>
      <c r="F809">
        <v>27</v>
      </c>
      <c r="G809" t="s">
        <v>84</v>
      </c>
      <c r="H809" t="s">
        <v>153</v>
      </c>
      <c r="I809" t="s">
        <v>40</v>
      </c>
      <c r="J809">
        <v>3</v>
      </c>
      <c r="K809">
        <v>22260</v>
      </c>
      <c r="L809">
        <v>2</v>
      </c>
      <c r="M809">
        <v>6400</v>
      </c>
      <c r="N809">
        <v>28660</v>
      </c>
      <c r="O809" t="s">
        <v>27</v>
      </c>
      <c r="P809">
        <v>2</v>
      </c>
      <c r="Q809" t="s">
        <v>28</v>
      </c>
      <c r="R809">
        <v>4</v>
      </c>
    </row>
    <row r="810" spans="1:18">
      <c r="A810">
        <v>809</v>
      </c>
      <c r="B810">
        <v>17</v>
      </c>
      <c r="C810">
        <v>2</v>
      </c>
      <c r="D810" t="s">
        <v>29</v>
      </c>
      <c r="E810">
        <v>7</v>
      </c>
      <c r="F810">
        <v>39</v>
      </c>
      <c r="G810" t="s">
        <v>53</v>
      </c>
      <c r="H810" t="s">
        <v>31</v>
      </c>
      <c r="I810" t="s">
        <v>40</v>
      </c>
      <c r="J810">
        <v>1</v>
      </c>
      <c r="K810">
        <v>1652</v>
      </c>
      <c r="L810">
        <v>2</v>
      </c>
      <c r="M810">
        <v>3200</v>
      </c>
      <c r="N810">
        <v>4852</v>
      </c>
      <c r="O810" t="s">
        <v>27</v>
      </c>
      <c r="P810">
        <v>2</v>
      </c>
      <c r="Q810" t="s">
        <v>28</v>
      </c>
      <c r="R810">
        <v>4</v>
      </c>
    </row>
    <row r="811" spans="1:18">
      <c r="A811">
        <v>810</v>
      </c>
      <c r="B811">
        <v>108</v>
      </c>
      <c r="C811">
        <v>2</v>
      </c>
      <c r="D811" t="s">
        <v>29</v>
      </c>
      <c r="E811">
        <v>7</v>
      </c>
      <c r="F811">
        <v>17</v>
      </c>
      <c r="G811" t="s">
        <v>92</v>
      </c>
      <c r="H811" t="s">
        <v>144</v>
      </c>
      <c r="I811" t="s">
        <v>40</v>
      </c>
      <c r="J811">
        <v>2</v>
      </c>
      <c r="K811">
        <v>7560</v>
      </c>
      <c r="L811">
        <v>2</v>
      </c>
      <c r="M811">
        <v>1560</v>
      </c>
      <c r="N811">
        <v>9120</v>
      </c>
      <c r="O811" t="s">
        <v>27</v>
      </c>
      <c r="P811">
        <v>4</v>
      </c>
      <c r="Q811" t="s">
        <v>41</v>
      </c>
      <c r="R811">
        <v>6</v>
      </c>
    </row>
    <row r="812" spans="1:18">
      <c r="A812">
        <v>811</v>
      </c>
      <c r="B812">
        <v>88</v>
      </c>
      <c r="C812">
        <v>1</v>
      </c>
      <c r="D812" t="s">
        <v>37</v>
      </c>
      <c r="E812">
        <v>3</v>
      </c>
      <c r="F812">
        <v>6</v>
      </c>
      <c r="G812" t="s">
        <v>70</v>
      </c>
      <c r="H812" t="s">
        <v>133</v>
      </c>
      <c r="I812" t="s">
        <v>26</v>
      </c>
      <c r="J812">
        <v>2</v>
      </c>
      <c r="K812">
        <v>1560</v>
      </c>
      <c r="L812">
        <v>1</v>
      </c>
      <c r="M812">
        <v>4900</v>
      </c>
      <c r="N812">
        <v>6460</v>
      </c>
      <c r="O812" t="s">
        <v>27</v>
      </c>
      <c r="P812">
        <v>2</v>
      </c>
      <c r="Q812" t="s">
        <v>28</v>
      </c>
      <c r="R812">
        <v>4</v>
      </c>
    </row>
    <row r="813" spans="1:18">
      <c r="A813">
        <v>812</v>
      </c>
      <c r="B813">
        <v>256</v>
      </c>
      <c r="C813">
        <v>4</v>
      </c>
      <c r="D813" t="s">
        <v>23</v>
      </c>
      <c r="E813">
        <v>30</v>
      </c>
      <c r="F813">
        <v>27</v>
      </c>
      <c r="G813" t="s">
        <v>84</v>
      </c>
      <c r="H813" t="s">
        <v>153</v>
      </c>
      <c r="I813" t="s">
        <v>40</v>
      </c>
      <c r="J813">
        <v>3</v>
      </c>
      <c r="K813">
        <v>143100</v>
      </c>
      <c r="L813">
        <v>1</v>
      </c>
      <c r="M813">
        <v>4800</v>
      </c>
      <c r="N813">
        <v>147900</v>
      </c>
      <c r="O813" t="s">
        <v>27</v>
      </c>
      <c r="P813">
        <v>4</v>
      </c>
      <c r="Q813" t="s">
        <v>41</v>
      </c>
      <c r="R813">
        <v>6</v>
      </c>
    </row>
    <row r="814" spans="1:18">
      <c r="A814">
        <v>813</v>
      </c>
      <c r="B814">
        <v>188</v>
      </c>
      <c r="C814">
        <v>1</v>
      </c>
      <c r="D814" t="s">
        <v>37</v>
      </c>
      <c r="E814">
        <v>3</v>
      </c>
      <c r="F814">
        <v>38</v>
      </c>
      <c r="G814" t="s">
        <v>47</v>
      </c>
      <c r="H814" t="s">
        <v>160</v>
      </c>
      <c r="I814" t="s">
        <v>26</v>
      </c>
      <c r="J814">
        <v>3</v>
      </c>
      <c r="K814">
        <v>831</v>
      </c>
      <c r="L814">
        <v>2</v>
      </c>
      <c r="M814">
        <v>1820</v>
      </c>
      <c r="N814">
        <v>2651</v>
      </c>
      <c r="O814" t="s">
        <v>27</v>
      </c>
      <c r="P814">
        <v>1</v>
      </c>
      <c r="Q814" t="s">
        <v>32</v>
      </c>
      <c r="R814">
        <v>1</v>
      </c>
    </row>
    <row r="815" spans="1:18">
      <c r="A815">
        <v>814</v>
      </c>
      <c r="B815">
        <v>207</v>
      </c>
      <c r="C815">
        <v>3</v>
      </c>
      <c r="D815" t="s">
        <v>33</v>
      </c>
      <c r="E815">
        <v>14</v>
      </c>
      <c r="F815">
        <v>14</v>
      </c>
      <c r="G815" t="s">
        <v>93</v>
      </c>
      <c r="H815" t="s">
        <v>141</v>
      </c>
      <c r="I815" t="s">
        <v>26</v>
      </c>
      <c r="J815">
        <v>2</v>
      </c>
      <c r="K815">
        <v>1610</v>
      </c>
      <c r="L815">
        <v>2</v>
      </c>
      <c r="M815">
        <v>2160</v>
      </c>
      <c r="N815">
        <v>3770</v>
      </c>
      <c r="O815" t="s">
        <v>27</v>
      </c>
      <c r="P815">
        <v>1</v>
      </c>
      <c r="Q815" t="s">
        <v>32</v>
      </c>
      <c r="R815">
        <v>1</v>
      </c>
    </row>
    <row r="816" spans="1:18">
      <c r="A816">
        <v>815</v>
      </c>
      <c r="B816">
        <v>260</v>
      </c>
      <c r="C816">
        <v>2</v>
      </c>
      <c r="D816" t="s">
        <v>29</v>
      </c>
      <c r="E816">
        <v>7</v>
      </c>
      <c r="F816">
        <v>36</v>
      </c>
      <c r="G816" t="s">
        <v>38</v>
      </c>
      <c r="H816" t="s">
        <v>158</v>
      </c>
      <c r="I816" t="s">
        <v>26</v>
      </c>
      <c r="J816">
        <v>2</v>
      </c>
      <c r="K816">
        <v>2422</v>
      </c>
      <c r="L816">
        <v>2</v>
      </c>
      <c r="M816">
        <v>2680</v>
      </c>
      <c r="N816">
        <v>5102</v>
      </c>
      <c r="O816" t="s">
        <v>27</v>
      </c>
      <c r="P816">
        <v>3</v>
      </c>
      <c r="Q816" t="s">
        <v>35</v>
      </c>
      <c r="R816">
        <v>2</v>
      </c>
    </row>
    <row r="817" spans="1:18">
      <c r="A817">
        <v>816</v>
      </c>
      <c r="B817">
        <v>83</v>
      </c>
      <c r="C817">
        <v>4</v>
      </c>
      <c r="D817" t="s">
        <v>23</v>
      </c>
      <c r="E817">
        <v>30</v>
      </c>
      <c r="F817">
        <v>11</v>
      </c>
      <c r="G817" t="s">
        <v>24</v>
      </c>
      <c r="H817" t="s">
        <v>138</v>
      </c>
      <c r="I817" t="s">
        <v>26</v>
      </c>
      <c r="J817">
        <v>3</v>
      </c>
      <c r="K817">
        <v>6030</v>
      </c>
      <c r="L817">
        <v>2</v>
      </c>
      <c r="M817">
        <v>3000</v>
      </c>
      <c r="N817">
        <v>9030</v>
      </c>
      <c r="O817" t="s">
        <v>27</v>
      </c>
      <c r="P817">
        <v>1</v>
      </c>
      <c r="Q817" t="s">
        <v>32</v>
      </c>
      <c r="R817">
        <v>1</v>
      </c>
    </row>
    <row r="818" spans="1:18">
      <c r="A818">
        <v>817</v>
      </c>
      <c r="B818">
        <v>180</v>
      </c>
      <c r="C818">
        <v>2</v>
      </c>
      <c r="D818" t="s">
        <v>29</v>
      </c>
      <c r="E818">
        <v>7</v>
      </c>
      <c r="F818">
        <v>61</v>
      </c>
      <c r="G818" t="s">
        <v>77</v>
      </c>
      <c r="H818" t="s">
        <v>57</v>
      </c>
      <c r="I818" t="s">
        <v>26</v>
      </c>
      <c r="J818">
        <v>1</v>
      </c>
      <c r="K818">
        <v>350</v>
      </c>
      <c r="L818">
        <v>2</v>
      </c>
      <c r="M818">
        <v>3640</v>
      </c>
      <c r="N818">
        <v>3990</v>
      </c>
      <c r="O818" t="s">
        <v>27</v>
      </c>
      <c r="P818">
        <v>3</v>
      </c>
      <c r="Q818" t="s">
        <v>35</v>
      </c>
      <c r="R818">
        <v>2</v>
      </c>
    </row>
    <row r="819" spans="1:18">
      <c r="A819">
        <v>818</v>
      </c>
      <c r="B819">
        <v>167</v>
      </c>
      <c r="C819">
        <v>3</v>
      </c>
      <c r="D819" t="s">
        <v>33</v>
      </c>
      <c r="E819">
        <v>14</v>
      </c>
      <c r="F819">
        <v>10</v>
      </c>
      <c r="G819" t="s">
        <v>69</v>
      </c>
      <c r="H819" t="s">
        <v>137</v>
      </c>
      <c r="I819" t="s">
        <v>26</v>
      </c>
      <c r="J819">
        <v>2</v>
      </c>
      <c r="K819">
        <v>2114</v>
      </c>
      <c r="L819">
        <v>1</v>
      </c>
      <c r="M819">
        <v>1120</v>
      </c>
      <c r="N819">
        <v>3234</v>
      </c>
      <c r="O819" t="s">
        <v>27</v>
      </c>
      <c r="P819">
        <v>1</v>
      </c>
      <c r="Q819" t="s">
        <v>32</v>
      </c>
      <c r="R819">
        <v>1</v>
      </c>
    </row>
    <row r="820" spans="1:18">
      <c r="A820">
        <v>819</v>
      </c>
      <c r="B820">
        <v>151</v>
      </c>
      <c r="C820">
        <v>2</v>
      </c>
      <c r="D820" t="s">
        <v>29</v>
      </c>
      <c r="E820">
        <v>7</v>
      </c>
      <c r="F820">
        <v>65</v>
      </c>
      <c r="G820" t="s">
        <v>95</v>
      </c>
      <c r="H820" t="s">
        <v>25</v>
      </c>
      <c r="I820" t="s">
        <v>40</v>
      </c>
      <c r="J820">
        <v>1</v>
      </c>
      <c r="K820">
        <v>1792</v>
      </c>
      <c r="L820">
        <v>2</v>
      </c>
      <c r="M820">
        <v>2400</v>
      </c>
      <c r="N820">
        <v>4192</v>
      </c>
      <c r="O820" t="s">
        <v>27</v>
      </c>
      <c r="P820">
        <v>2</v>
      </c>
      <c r="Q820" t="s">
        <v>28</v>
      </c>
      <c r="R820">
        <v>4</v>
      </c>
    </row>
    <row r="821" spans="1:18">
      <c r="A821">
        <v>820</v>
      </c>
      <c r="B821">
        <v>272</v>
      </c>
      <c r="C821">
        <v>4</v>
      </c>
      <c r="D821" t="s">
        <v>23</v>
      </c>
      <c r="E821">
        <v>30</v>
      </c>
      <c r="F821">
        <v>42</v>
      </c>
      <c r="G821" t="s">
        <v>96</v>
      </c>
      <c r="H821" t="s">
        <v>162</v>
      </c>
      <c r="I821" t="s">
        <v>40</v>
      </c>
      <c r="J821">
        <v>2</v>
      </c>
      <c r="K821">
        <v>11460</v>
      </c>
      <c r="L821">
        <v>2</v>
      </c>
      <c r="M821">
        <v>640</v>
      </c>
      <c r="N821">
        <v>12100</v>
      </c>
      <c r="O821" t="s">
        <v>46</v>
      </c>
      <c r="P821">
        <v>3</v>
      </c>
      <c r="Q821" t="s">
        <v>35</v>
      </c>
      <c r="R821">
        <v>2</v>
      </c>
    </row>
    <row r="822" spans="1:18">
      <c r="A822">
        <v>821</v>
      </c>
      <c r="B822">
        <v>87</v>
      </c>
      <c r="C822">
        <v>4</v>
      </c>
      <c r="D822" t="s">
        <v>23</v>
      </c>
      <c r="E822">
        <v>30</v>
      </c>
      <c r="F822">
        <v>6</v>
      </c>
      <c r="G822" t="s">
        <v>70</v>
      </c>
      <c r="H822" t="s">
        <v>133</v>
      </c>
      <c r="I822" t="s">
        <v>26</v>
      </c>
      <c r="J822">
        <v>1</v>
      </c>
      <c r="K822">
        <v>1470</v>
      </c>
      <c r="L822">
        <v>1</v>
      </c>
      <c r="M822">
        <v>1225</v>
      </c>
      <c r="N822">
        <v>2695</v>
      </c>
      <c r="O822" t="s">
        <v>27</v>
      </c>
      <c r="P822">
        <v>1</v>
      </c>
      <c r="Q822" t="s">
        <v>32</v>
      </c>
      <c r="R822">
        <v>1</v>
      </c>
    </row>
    <row r="823" spans="1:18">
      <c r="A823">
        <v>822</v>
      </c>
      <c r="B823">
        <v>212</v>
      </c>
      <c r="C823">
        <v>4</v>
      </c>
      <c r="D823" t="s">
        <v>23</v>
      </c>
      <c r="E823">
        <v>30</v>
      </c>
      <c r="F823">
        <v>61</v>
      </c>
      <c r="G823" t="s">
        <v>77</v>
      </c>
      <c r="H823" t="s">
        <v>57</v>
      </c>
      <c r="I823" t="s">
        <v>26</v>
      </c>
      <c r="J823">
        <v>2</v>
      </c>
      <c r="K823">
        <v>1860</v>
      </c>
      <c r="L823">
        <v>1</v>
      </c>
      <c r="M823">
        <v>1820</v>
      </c>
      <c r="N823">
        <v>3680</v>
      </c>
      <c r="O823" t="s">
        <v>27</v>
      </c>
      <c r="P823">
        <v>3</v>
      </c>
      <c r="Q823" t="s">
        <v>35</v>
      </c>
      <c r="R823">
        <v>2</v>
      </c>
    </row>
    <row r="824" spans="1:18">
      <c r="A824">
        <v>823</v>
      </c>
      <c r="B824">
        <v>50</v>
      </c>
      <c r="C824">
        <v>3</v>
      </c>
      <c r="D824" t="s">
        <v>33</v>
      </c>
      <c r="E824">
        <v>14</v>
      </c>
      <c r="F824">
        <v>44</v>
      </c>
      <c r="G824" t="s">
        <v>76</v>
      </c>
      <c r="H824" t="s">
        <v>164</v>
      </c>
      <c r="I824" t="s">
        <v>62</v>
      </c>
      <c r="J824">
        <v>2</v>
      </c>
      <c r="K824">
        <v>1890</v>
      </c>
      <c r="L824">
        <v>1</v>
      </c>
      <c r="M824">
        <v>840</v>
      </c>
      <c r="N824">
        <v>2730</v>
      </c>
      <c r="O824" t="s">
        <v>46</v>
      </c>
      <c r="P824">
        <v>1</v>
      </c>
      <c r="Q824" t="s">
        <v>32</v>
      </c>
      <c r="R824">
        <v>1</v>
      </c>
    </row>
    <row r="825" spans="1:18">
      <c r="A825">
        <v>824</v>
      </c>
      <c r="B825">
        <v>262</v>
      </c>
      <c r="C825">
        <v>2</v>
      </c>
      <c r="D825" t="s">
        <v>29</v>
      </c>
      <c r="E825">
        <v>7</v>
      </c>
      <c r="F825">
        <v>7</v>
      </c>
      <c r="G825" t="s">
        <v>61</v>
      </c>
      <c r="H825" t="s">
        <v>134</v>
      </c>
      <c r="I825" t="s">
        <v>62</v>
      </c>
      <c r="J825">
        <v>1</v>
      </c>
      <c r="K825">
        <v>1428</v>
      </c>
      <c r="L825">
        <v>2</v>
      </c>
      <c r="M825">
        <v>11760</v>
      </c>
      <c r="N825">
        <v>13188</v>
      </c>
      <c r="O825" t="s">
        <v>46</v>
      </c>
      <c r="P825">
        <v>2</v>
      </c>
      <c r="Q825" t="s">
        <v>28</v>
      </c>
      <c r="R825">
        <v>4</v>
      </c>
    </row>
    <row r="826" spans="1:18">
      <c r="A826">
        <v>825</v>
      </c>
      <c r="B826">
        <v>279</v>
      </c>
      <c r="C826">
        <v>2</v>
      </c>
      <c r="D826" t="s">
        <v>29</v>
      </c>
      <c r="E826">
        <v>7</v>
      </c>
      <c r="F826">
        <v>22</v>
      </c>
      <c r="G826" t="s">
        <v>71</v>
      </c>
      <c r="H826" t="s">
        <v>149</v>
      </c>
      <c r="I826" t="s">
        <v>26</v>
      </c>
      <c r="J826">
        <v>2</v>
      </c>
      <c r="K826">
        <v>4914</v>
      </c>
      <c r="L826">
        <v>2</v>
      </c>
      <c r="M826">
        <v>11748</v>
      </c>
      <c r="N826">
        <v>16662</v>
      </c>
      <c r="O826" t="s">
        <v>27</v>
      </c>
      <c r="P826">
        <v>4</v>
      </c>
      <c r="Q826" t="s">
        <v>41</v>
      </c>
      <c r="R826">
        <v>6</v>
      </c>
    </row>
    <row r="827" spans="1:18">
      <c r="A827">
        <v>826</v>
      </c>
      <c r="B827">
        <v>126</v>
      </c>
      <c r="C827">
        <v>3</v>
      </c>
      <c r="D827" t="s">
        <v>33</v>
      </c>
      <c r="E827">
        <v>14</v>
      </c>
      <c r="F827">
        <v>8</v>
      </c>
      <c r="G827" t="s">
        <v>86</v>
      </c>
      <c r="H827" t="s">
        <v>135</v>
      </c>
      <c r="I827" t="s">
        <v>64</v>
      </c>
      <c r="J827">
        <v>3</v>
      </c>
      <c r="K827">
        <v>5152</v>
      </c>
      <c r="L827">
        <v>1</v>
      </c>
      <c r="M827">
        <v>1880</v>
      </c>
      <c r="N827">
        <v>7032</v>
      </c>
      <c r="O827" t="s">
        <v>46</v>
      </c>
      <c r="P827">
        <v>3</v>
      </c>
      <c r="Q827" t="s">
        <v>35</v>
      </c>
      <c r="R827">
        <v>2</v>
      </c>
    </row>
    <row r="828" spans="1:18">
      <c r="A828">
        <v>827</v>
      </c>
      <c r="B828">
        <v>198</v>
      </c>
      <c r="C828">
        <v>3</v>
      </c>
      <c r="D828" t="s">
        <v>33</v>
      </c>
      <c r="E828">
        <v>14</v>
      </c>
      <c r="F828">
        <v>36</v>
      </c>
      <c r="G828" t="s">
        <v>38</v>
      </c>
      <c r="H828" t="s">
        <v>158</v>
      </c>
      <c r="I828" t="s">
        <v>26</v>
      </c>
      <c r="J828">
        <v>2</v>
      </c>
      <c r="K828">
        <v>2422</v>
      </c>
      <c r="L828">
        <v>2</v>
      </c>
      <c r="M828">
        <v>1340</v>
      </c>
      <c r="N828">
        <v>3762</v>
      </c>
      <c r="O828" t="s">
        <v>27</v>
      </c>
      <c r="P828">
        <v>1</v>
      </c>
      <c r="Q828" t="s">
        <v>32</v>
      </c>
      <c r="R828">
        <v>1</v>
      </c>
    </row>
    <row r="829" spans="1:18">
      <c r="A829">
        <v>828</v>
      </c>
      <c r="B829">
        <v>91</v>
      </c>
      <c r="C829">
        <v>3</v>
      </c>
      <c r="D829" t="s">
        <v>33</v>
      </c>
      <c r="E829">
        <v>14</v>
      </c>
      <c r="F829">
        <v>43</v>
      </c>
      <c r="G829" t="s">
        <v>58</v>
      </c>
      <c r="H829" t="s">
        <v>163</v>
      </c>
      <c r="I829" t="s">
        <v>40</v>
      </c>
      <c r="J829">
        <v>2</v>
      </c>
      <c r="K829">
        <v>13328</v>
      </c>
      <c r="L829">
        <v>2</v>
      </c>
      <c r="M829">
        <v>2000</v>
      </c>
      <c r="N829">
        <v>15328</v>
      </c>
      <c r="O829" t="s">
        <v>27</v>
      </c>
      <c r="P829">
        <v>2</v>
      </c>
      <c r="Q829" t="s">
        <v>28</v>
      </c>
      <c r="R829">
        <v>4</v>
      </c>
    </row>
    <row r="830" spans="1:18">
      <c r="A830">
        <v>829</v>
      </c>
      <c r="B830">
        <v>84</v>
      </c>
      <c r="C830">
        <v>1</v>
      </c>
      <c r="D830" t="s">
        <v>37</v>
      </c>
      <c r="E830">
        <v>3</v>
      </c>
      <c r="F830">
        <v>35</v>
      </c>
      <c r="G830" t="s">
        <v>55</v>
      </c>
      <c r="H830" t="s">
        <v>157</v>
      </c>
      <c r="I830" t="s">
        <v>26</v>
      </c>
      <c r="J830">
        <v>2</v>
      </c>
      <c r="K830">
        <v>546</v>
      </c>
      <c r="L830">
        <v>2</v>
      </c>
      <c r="M830">
        <v>5088</v>
      </c>
      <c r="N830">
        <v>5634</v>
      </c>
      <c r="O830" t="s">
        <v>27</v>
      </c>
      <c r="P830">
        <v>3</v>
      </c>
      <c r="Q830" t="s">
        <v>35</v>
      </c>
      <c r="R830">
        <v>2</v>
      </c>
    </row>
    <row r="831" spans="1:18">
      <c r="A831">
        <v>830</v>
      </c>
      <c r="B831">
        <v>83</v>
      </c>
      <c r="C831">
        <v>4</v>
      </c>
      <c r="D831" t="s">
        <v>23</v>
      </c>
      <c r="E831">
        <v>30</v>
      </c>
      <c r="F831">
        <v>68</v>
      </c>
      <c r="G831" t="s">
        <v>68</v>
      </c>
      <c r="H831" t="s">
        <v>31</v>
      </c>
      <c r="I831" t="s">
        <v>40</v>
      </c>
      <c r="J831">
        <v>2</v>
      </c>
      <c r="K831">
        <v>18600</v>
      </c>
      <c r="L831">
        <v>1</v>
      </c>
      <c r="M831">
        <v>1360</v>
      </c>
      <c r="N831">
        <v>19960</v>
      </c>
      <c r="O831" t="s">
        <v>27</v>
      </c>
      <c r="P831">
        <v>2</v>
      </c>
      <c r="Q831" t="s">
        <v>28</v>
      </c>
      <c r="R831">
        <v>4</v>
      </c>
    </row>
    <row r="832" spans="1:18">
      <c r="A832">
        <v>831</v>
      </c>
      <c r="B832">
        <v>65</v>
      </c>
      <c r="C832">
        <v>4</v>
      </c>
      <c r="D832" t="s">
        <v>23</v>
      </c>
      <c r="E832">
        <v>30</v>
      </c>
      <c r="F832">
        <v>48</v>
      </c>
      <c r="G832" t="s">
        <v>66</v>
      </c>
      <c r="H832" t="s">
        <v>168</v>
      </c>
      <c r="I832" t="s">
        <v>26</v>
      </c>
      <c r="J832">
        <v>3</v>
      </c>
      <c r="K832">
        <v>14220</v>
      </c>
      <c r="L832">
        <v>1</v>
      </c>
      <c r="M832">
        <v>2440</v>
      </c>
      <c r="N832">
        <v>16660</v>
      </c>
      <c r="O832" t="s">
        <v>27</v>
      </c>
      <c r="P832">
        <v>3</v>
      </c>
      <c r="Q832" t="s">
        <v>35</v>
      </c>
      <c r="R832">
        <v>2</v>
      </c>
    </row>
    <row r="833" spans="1:18">
      <c r="A833">
        <v>832</v>
      </c>
      <c r="B833">
        <v>244</v>
      </c>
      <c r="C833">
        <v>4</v>
      </c>
      <c r="D833" t="s">
        <v>23</v>
      </c>
      <c r="E833">
        <v>30</v>
      </c>
      <c r="F833">
        <v>34</v>
      </c>
      <c r="G833" t="s">
        <v>87</v>
      </c>
      <c r="H833" t="s">
        <v>44</v>
      </c>
      <c r="I833" t="s">
        <v>26</v>
      </c>
      <c r="J833">
        <v>3</v>
      </c>
      <c r="K833">
        <v>12900</v>
      </c>
      <c r="L833">
        <v>2</v>
      </c>
      <c r="M833">
        <v>4880</v>
      </c>
      <c r="N833">
        <v>17780</v>
      </c>
      <c r="O833" t="s">
        <v>27</v>
      </c>
      <c r="P833">
        <v>3</v>
      </c>
      <c r="Q833" t="s">
        <v>35</v>
      </c>
      <c r="R833">
        <v>2</v>
      </c>
    </row>
    <row r="834" spans="1:18">
      <c r="A834">
        <v>833</v>
      </c>
      <c r="B834">
        <v>213</v>
      </c>
      <c r="C834">
        <v>4</v>
      </c>
      <c r="D834" t="s">
        <v>23</v>
      </c>
      <c r="E834">
        <v>30</v>
      </c>
      <c r="F834">
        <v>48</v>
      </c>
      <c r="G834" t="s">
        <v>66</v>
      </c>
      <c r="H834" t="s">
        <v>168</v>
      </c>
      <c r="I834" t="s">
        <v>26</v>
      </c>
      <c r="J834">
        <v>2</v>
      </c>
      <c r="K834">
        <v>2940</v>
      </c>
      <c r="L834">
        <v>1</v>
      </c>
      <c r="M834">
        <v>1220</v>
      </c>
      <c r="N834">
        <v>4160</v>
      </c>
      <c r="O834" t="s">
        <v>27</v>
      </c>
      <c r="P834">
        <v>1</v>
      </c>
      <c r="Q834" t="s">
        <v>32</v>
      </c>
      <c r="R834">
        <v>1</v>
      </c>
    </row>
    <row r="835" spans="1:18">
      <c r="A835">
        <v>834</v>
      </c>
      <c r="B835">
        <v>203</v>
      </c>
      <c r="C835">
        <v>1</v>
      </c>
      <c r="D835" t="s">
        <v>37</v>
      </c>
      <c r="E835">
        <v>3</v>
      </c>
      <c r="F835">
        <v>9</v>
      </c>
      <c r="G835" t="s">
        <v>75</v>
      </c>
      <c r="H835" t="s">
        <v>136</v>
      </c>
      <c r="I835" t="s">
        <v>26</v>
      </c>
      <c r="J835">
        <v>1</v>
      </c>
      <c r="K835">
        <v>516</v>
      </c>
      <c r="L835">
        <v>2</v>
      </c>
      <c r="M835">
        <v>7600</v>
      </c>
      <c r="N835">
        <v>8116</v>
      </c>
      <c r="O835" t="s">
        <v>27</v>
      </c>
      <c r="P835">
        <v>2</v>
      </c>
      <c r="Q835" t="s">
        <v>28</v>
      </c>
      <c r="R835">
        <v>4</v>
      </c>
    </row>
    <row r="836" spans="1:18">
      <c r="A836">
        <v>835</v>
      </c>
      <c r="B836">
        <v>293</v>
      </c>
      <c r="C836">
        <v>3</v>
      </c>
      <c r="D836" t="s">
        <v>33</v>
      </c>
      <c r="E836">
        <v>14</v>
      </c>
      <c r="F836">
        <v>45</v>
      </c>
      <c r="G836" t="s">
        <v>45</v>
      </c>
      <c r="H836" t="s">
        <v>165</v>
      </c>
      <c r="I836" t="s">
        <v>40</v>
      </c>
      <c r="J836">
        <v>2</v>
      </c>
      <c r="K836">
        <v>5936</v>
      </c>
      <c r="L836">
        <v>1</v>
      </c>
      <c r="M836">
        <v>1440</v>
      </c>
      <c r="N836">
        <v>7376</v>
      </c>
      <c r="O836" t="s">
        <v>46</v>
      </c>
      <c r="P836">
        <v>2</v>
      </c>
      <c r="Q836" t="s">
        <v>28</v>
      </c>
      <c r="R836">
        <v>4</v>
      </c>
    </row>
    <row r="837" spans="1:18">
      <c r="A837">
        <v>836</v>
      </c>
      <c r="B837">
        <v>184</v>
      </c>
      <c r="C837">
        <v>1</v>
      </c>
      <c r="D837" t="s">
        <v>37</v>
      </c>
      <c r="E837">
        <v>3</v>
      </c>
      <c r="F837">
        <v>43</v>
      </c>
      <c r="G837" t="s">
        <v>58</v>
      </c>
      <c r="H837" t="s">
        <v>163</v>
      </c>
      <c r="I837" t="s">
        <v>40</v>
      </c>
      <c r="J837">
        <v>2</v>
      </c>
      <c r="K837">
        <v>2856</v>
      </c>
      <c r="L837">
        <v>1</v>
      </c>
      <c r="M837">
        <v>1000</v>
      </c>
      <c r="N837">
        <v>3856</v>
      </c>
      <c r="O837" t="s">
        <v>27</v>
      </c>
      <c r="P837">
        <v>2</v>
      </c>
      <c r="Q837" t="s">
        <v>28</v>
      </c>
      <c r="R837">
        <v>4</v>
      </c>
    </row>
    <row r="838" spans="1:18">
      <c r="A838">
        <v>837</v>
      </c>
      <c r="B838">
        <v>292</v>
      </c>
      <c r="C838">
        <v>3</v>
      </c>
      <c r="D838" t="s">
        <v>33</v>
      </c>
      <c r="E838">
        <v>14</v>
      </c>
      <c r="F838">
        <v>15</v>
      </c>
      <c r="G838" t="s">
        <v>50</v>
      </c>
      <c r="H838" t="s">
        <v>142</v>
      </c>
      <c r="I838" t="s">
        <v>40</v>
      </c>
      <c r="J838">
        <v>2</v>
      </c>
      <c r="K838">
        <v>13524</v>
      </c>
      <c r="L838">
        <v>2</v>
      </c>
      <c r="M838">
        <v>2400</v>
      </c>
      <c r="N838">
        <v>15924</v>
      </c>
      <c r="O838" t="s">
        <v>27</v>
      </c>
      <c r="P838">
        <v>4</v>
      </c>
      <c r="Q838" t="s">
        <v>41</v>
      </c>
      <c r="R838">
        <v>6</v>
      </c>
    </row>
    <row r="839" spans="1:18">
      <c r="A839">
        <v>838</v>
      </c>
      <c r="B839">
        <v>300</v>
      </c>
      <c r="C839">
        <v>4</v>
      </c>
      <c r="D839" t="s">
        <v>23</v>
      </c>
      <c r="E839">
        <v>30</v>
      </c>
      <c r="F839">
        <v>64</v>
      </c>
      <c r="G839" t="s">
        <v>109</v>
      </c>
      <c r="H839" t="s">
        <v>57</v>
      </c>
      <c r="I839" t="s">
        <v>26</v>
      </c>
      <c r="J839">
        <v>1</v>
      </c>
      <c r="K839">
        <v>5640</v>
      </c>
      <c r="L839">
        <v>2</v>
      </c>
      <c r="M839">
        <v>9280</v>
      </c>
      <c r="N839">
        <v>14920</v>
      </c>
      <c r="O839" t="s">
        <v>27</v>
      </c>
      <c r="P839">
        <v>2</v>
      </c>
      <c r="Q839" t="s">
        <v>28</v>
      </c>
      <c r="R839">
        <v>4</v>
      </c>
    </row>
    <row r="840" spans="1:18">
      <c r="A840">
        <v>839</v>
      </c>
      <c r="B840">
        <v>217</v>
      </c>
      <c r="C840">
        <v>2</v>
      </c>
      <c r="D840" t="s">
        <v>29</v>
      </c>
      <c r="E840">
        <v>7</v>
      </c>
      <c r="F840">
        <v>52</v>
      </c>
      <c r="G840" t="s">
        <v>54</v>
      </c>
      <c r="H840" t="s">
        <v>25</v>
      </c>
      <c r="I840" t="s">
        <v>40</v>
      </c>
      <c r="J840">
        <v>1</v>
      </c>
      <c r="K840">
        <v>4116</v>
      </c>
      <c r="L840">
        <v>1</v>
      </c>
      <c r="M840">
        <v>1860</v>
      </c>
      <c r="N840">
        <v>5976</v>
      </c>
      <c r="O840" t="s">
        <v>27</v>
      </c>
      <c r="P840">
        <v>4</v>
      </c>
      <c r="Q840" t="s">
        <v>41</v>
      </c>
      <c r="R840">
        <v>6</v>
      </c>
    </row>
    <row r="841" spans="1:18">
      <c r="A841">
        <v>840</v>
      </c>
      <c r="B841">
        <v>209</v>
      </c>
      <c r="C841">
        <v>4</v>
      </c>
      <c r="D841" t="s">
        <v>23</v>
      </c>
      <c r="E841">
        <v>30</v>
      </c>
      <c r="F841">
        <v>37</v>
      </c>
      <c r="G841" t="s">
        <v>101</v>
      </c>
      <c r="H841" t="s">
        <v>159</v>
      </c>
      <c r="I841" t="s">
        <v>62</v>
      </c>
      <c r="J841">
        <v>2</v>
      </c>
      <c r="K841">
        <v>20340</v>
      </c>
      <c r="L841">
        <v>1</v>
      </c>
      <c r="M841">
        <v>8160</v>
      </c>
      <c r="N841">
        <v>28500</v>
      </c>
      <c r="O841" t="s">
        <v>46</v>
      </c>
      <c r="P841">
        <v>4</v>
      </c>
      <c r="Q841" t="s">
        <v>41</v>
      </c>
      <c r="R841">
        <v>6</v>
      </c>
    </row>
    <row r="842" spans="1:18">
      <c r="A842">
        <v>841</v>
      </c>
      <c r="B842">
        <v>297</v>
      </c>
      <c r="C842">
        <v>2</v>
      </c>
      <c r="D842" t="s">
        <v>29</v>
      </c>
      <c r="E842">
        <v>7</v>
      </c>
      <c r="F842">
        <v>21</v>
      </c>
      <c r="G842" t="s">
        <v>108</v>
      </c>
      <c r="H842" t="s">
        <v>148</v>
      </c>
      <c r="I842" t="s">
        <v>40</v>
      </c>
      <c r="J842">
        <v>3</v>
      </c>
      <c r="K842">
        <v>5488</v>
      </c>
      <c r="L842">
        <v>2</v>
      </c>
      <c r="M842">
        <v>600</v>
      </c>
      <c r="N842">
        <v>6088</v>
      </c>
      <c r="O842" t="s">
        <v>27</v>
      </c>
      <c r="P842">
        <v>3</v>
      </c>
      <c r="Q842" t="s">
        <v>35</v>
      </c>
      <c r="R842">
        <v>2</v>
      </c>
    </row>
    <row r="843" spans="1:18">
      <c r="A843">
        <v>842</v>
      </c>
      <c r="B843">
        <v>189</v>
      </c>
      <c r="C843">
        <v>4</v>
      </c>
      <c r="D843" t="s">
        <v>23</v>
      </c>
      <c r="E843">
        <v>30</v>
      </c>
      <c r="F843">
        <v>11</v>
      </c>
      <c r="G843" t="s">
        <v>24</v>
      </c>
      <c r="H843" t="s">
        <v>138</v>
      </c>
      <c r="I843" t="s">
        <v>26</v>
      </c>
      <c r="J843">
        <v>3</v>
      </c>
      <c r="K843">
        <v>6030</v>
      </c>
      <c r="L843">
        <v>1</v>
      </c>
      <c r="M843">
        <v>1500</v>
      </c>
      <c r="N843">
        <v>7530</v>
      </c>
      <c r="O843" t="s">
        <v>27</v>
      </c>
      <c r="P843">
        <v>1</v>
      </c>
      <c r="Q843" t="s">
        <v>32</v>
      </c>
      <c r="R843">
        <v>1</v>
      </c>
    </row>
    <row r="844" spans="1:18">
      <c r="A844">
        <v>843</v>
      </c>
      <c r="B844">
        <v>182</v>
      </c>
      <c r="C844">
        <v>3</v>
      </c>
      <c r="D844" t="s">
        <v>33</v>
      </c>
      <c r="E844">
        <v>14</v>
      </c>
      <c r="F844">
        <v>12</v>
      </c>
      <c r="G844" t="s">
        <v>106</v>
      </c>
      <c r="H844" t="s">
        <v>139</v>
      </c>
      <c r="I844" t="s">
        <v>40</v>
      </c>
      <c r="J844">
        <v>1</v>
      </c>
      <c r="K844">
        <v>994</v>
      </c>
      <c r="L844">
        <v>1</v>
      </c>
      <c r="M844">
        <v>200</v>
      </c>
      <c r="N844">
        <v>1194</v>
      </c>
      <c r="O844" t="s">
        <v>27</v>
      </c>
      <c r="P844">
        <v>1</v>
      </c>
      <c r="Q844" t="s">
        <v>32</v>
      </c>
      <c r="R844">
        <v>1</v>
      </c>
    </row>
    <row r="845" spans="1:18">
      <c r="A845">
        <v>844</v>
      </c>
      <c r="B845">
        <v>251</v>
      </c>
      <c r="C845">
        <v>3</v>
      </c>
      <c r="D845" t="s">
        <v>33</v>
      </c>
      <c r="E845">
        <v>14</v>
      </c>
      <c r="F845">
        <v>12</v>
      </c>
      <c r="G845" t="s">
        <v>106</v>
      </c>
      <c r="H845" t="s">
        <v>139</v>
      </c>
      <c r="I845" t="s">
        <v>40</v>
      </c>
      <c r="J845">
        <v>3</v>
      </c>
      <c r="K845">
        <v>36204</v>
      </c>
      <c r="L845">
        <v>1</v>
      </c>
      <c r="M845">
        <v>1200</v>
      </c>
      <c r="N845">
        <v>37404</v>
      </c>
      <c r="O845" t="s">
        <v>27</v>
      </c>
      <c r="P845">
        <v>4</v>
      </c>
      <c r="Q845" t="s">
        <v>41</v>
      </c>
      <c r="R845">
        <v>6</v>
      </c>
    </row>
    <row r="846" spans="1:18">
      <c r="A846">
        <v>845</v>
      </c>
      <c r="B846">
        <v>91</v>
      </c>
      <c r="C846">
        <v>1</v>
      </c>
      <c r="D846" t="s">
        <v>37</v>
      </c>
      <c r="E846">
        <v>3</v>
      </c>
      <c r="F846">
        <v>23</v>
      </c>
      <c r="G846" t="s">
        <v>90</v>
      </c>
      <c r="H846" t="s">
        <v>150</v>
      </c>
      <c r="I846" t="s">
        <v>26</v>
      </c>
      <c r="J846">
        <v>2</v>
      </c>
      <c r="K846">
        <v>858</v>
      </c>
      <c r="L846">
        <v>2</v>
      </c>
      <c r="M846">
        <v>4320</v>
      </c>
      <c r="N846">
        <v>5178</v>
      </c>
      <c r="O846" t="s">
        <v>27</v>
      </c>
      <c r="P846">
        <v>3</v>
      </c>
      <c r="Q846" t="s">
        <v>35</v>
      </c>
      <c r="R846">
        <v>2</v>
      </c>
    </row>
    <row r="847" spans="1:18">
      <c r="A847">
        <v>846</v>
      </c>
      <c r="B847">
        <v>206</v>
      </c>
      <c r="C847">
        <v>2</v>
      </c>
      <c r="D847" t="s">
        <v>29</v>
      </c>
      <c r="E847">
        <v>7</v>
      </c>
      <c r="F847">
        <v>53</v>
      </c>
      <c r="G847" t="s">
        <v>89</v>
      </c>
      <c r="H847" t="s">
        <v>44</v>
      </c>
      <c r="I847" t="s">
        <v>40</v>
      </c>
      <c r="J847">
        <v>2</v>
      </c>
      <c r="K847">
        <v>6804</v>
      </c>
      <c r="L847">
        <v>2</v>
      </c>
      <c r="M847">
        <v>2640</v>
      </c>
      <c r="N847">
        <v>9444</v>
      </c>
      <c r="O847" t="s">
        <v>27</v>
      </c>
      <c r="P847">
        <v>4</v>
      </c>
      <c r="Q847" t="s">
        <v>41</v>
      </c>
      <c r="R847">
        <v>6</v>
      </c>
    </row>
    <row r="848" spans="1:18">
      <c r="A848">
        <v>847</v>
      </c>
      <c r="B848">
        <v>219</v>
      </c>
      <c r="C848">
        <v>4</v>
      </c>
      <c r="D848" t="s">
        <v>23</v>
      </c>
      <c r="E848">
        <v>30</v>
      </c>
      <c r="F848">
        <v>38</v>
      </c>
      <c r="G848" t="s">
        <v>47</v>
      </c>
      <c r="H848" t="s">
        <v>160</v>
      </c>
      <c r="I848" t="s">
        <v>26</v>
      </c>
      <c r="J848">
        <v>1</v>
      </c>
      <c r="K848">
        <v>6360</v>
      </c>
      <c r="L848">
        <v>1</v>
      </c>
      <c r="M848">
        <v>3640</v>
      </c>
      <c r="N848">
        <v>10000</v>
      </c>
      <c r="O848" t="s">
        <v>27</v>
      </c>
      <c r="P848">
        <v>2</v>
      </c>
      <c r="Q848" t="s">
        <v>28</v>
      </c>
      <c r="R848">
        <v>4</v>
      </c>
    </row>
    <row r="849" spans="1:18">
      <c r="A849">
        <v>848</v>
      </c>
      <c r="B849">
        <v>45</v>
      </c>
      <c r="C849">
        <v>2</v>
      </c>
      <c r="D849" t="s">
        <v>29</v>
      </c>
      <c r="E849">
        <v>7</v>
      </c>
      <c r="F849">
        <v>23</v>
      </c>
      <c r="G849" t="s">
        <v>90</v>
      </c>
      <c r="H849" t="s">
        <v>150</v>
      </c>
      <c r="I849" t="s">
        <v>26</v>
      </c>
      <c r="J849">
        <v>1</v>
      </c>
      <c r="K849">
        <v>882</v>
      </c>
      <c r="L849">
        <v>1</v>
      </c>
      <c r="M849">
        <v>2160</v>
      </c>
      <c r="N849">
        <v>3042</v>
      </c>
      <c r="O849" t="s">
        <v>27</v>
      </c>
      <c r="P849">
        <v>3</v>
      </c>
      <c r="Q849" t="s">
        <v>35</v>
      </c>
      <c r="R849">
        <v>2</v>
      </c>
    </row>
    <row r="850" spans="1:18">
      <c r="A850">
        <v>849</v>
      </c>
      <c r="B850">
        <v>183</v>
      </c>
      <c r="C850">
        <v>1</v>
      </c>
      <c r="D850" t="s">
        <v>37</v>
      </c>
      <c r="E850">
        <v>3</v>
      </c>
      <c r="F850">
        <v>23</v>
      </c>
      <c r="G850" t="s">
        <v>90</v>
      </c>
      <c r="H850" t="s">
        <v>150</v>
      </c>
      <c r="I850" t="s">
        <v>26</v>
      </c>
      <c r="J850">
        <v>3</v>
      </c>
      <c r="K850">
        <v>6930</v>
      </c>
      <c r="L850">
        <v>1</v>
      </c>
      <c r="M850">
        <v>6480</v>
      </c>
      <c r="N850">
        <v>13410</v>
      </c>
      <c r="O850" t="s">
        <v>27</v>
      </c>
      <c r="P850">
        <v>4</v>
      </c>
      <c r="Q850" t="s">
        <v>41</v>
      </c>
      <c r="R850">
        <v>6</v>
      </c>
    </row>
    <row r="851" spans="1:18">
      <c r="A851">
        <v>850</v>
      </c>
      <c r="B851">
        <v>121</v>
      </c>
      <c r="C851">
        <v>1</v>
      </c>
      <c r="D851" t="s">
        <v>37</v>
      </c>
      <c r="E851">
        <v>3</v>
      </c>
      <c r="F851">
        <v>16</v>
      </c>
      <c r="G851" t="s">
        <v>104</v>
      </c>
      <c r="H851" t="s">
        <v>143</v>
      </c>
      <c r="I851" t="s">
        <v>105</v>
      </c>
      <c r="J851">
        <v>2</v>
      </c>
      <c r="K851">
        <v>1782</v>
      </c>
      <c r="L851">
        <v>1</v>
      </c>
      <c r="M851">
        <v>5040</v>
      </c>
      <c r="N851">
        <v>6822</v>
      </c>
      <c r="O851" t="s">
        <v>83</v>
      </c>
      <c r="P851">
        <v>4</v>
      </c>
      <c r="Q851" t="s">
        <v>41</v>
      </c>
      <c r="R851">
        <v>6</v>
      </c>
    </row>
    <row r="852" spans="1:18">
      <c r="A852">
        <v>851</v>
      </c>
      <c r="B852">
        <v>129</v>
      </c>
      <c r="C852">
        <v>3</v>
      </c>
      <c r="D852" t="s">
        <v>33</v>
      </c>
      <c r="E852">
        <v>14</v>
      </c>
      <c r="F852">
        <v>9</v>
      </c>
      <c r="G852" t="s">
        <v>75</v>
      </c>
      <c r="H852" t="s">
        <v>136</v>
      </c>
      <c r="I852" t="s">
        <v>26</v>
      </c>
      <c r="J852">
        <v>3</v>
      </c>
      <c r="K852">
        <v>4438</v>
      </c>
      <c r="L852">
        <v>2</v>
      </c>
      <c r="M852">
        <v>1900</v>
      </c>
      <c r="N852">
        <v>6338</v>
      </c>
      <c r="O852" t="s">
        <v>27</v>
      </c>
      <c r="P852">
        <v>1</v>
      </c>
      <c r="Q852" t="s">
        <v>32</v>
      </c>
      <c r="R852">
        <v>1</v>
      </c>
    </row>
    <row r="853" spans="1:18">
      <c r="A853">
        <v>852</v>
      </c>
      <c r="B853">
        <v>183</v>
      </c>
      <c r="C853">
        <v>1</v>
      </c>
      <c r="D853" t="s">
        <v>37</v>
      </c>
      <c r="E853">
        <v>3</v>
      </c>
      <c r="F853">
        <v>7</v>
      </c>
      <c r="G853" t="s">
        <v>61</v>
      </c>
      <c r="H853" t="s">
        <v>134</v>
      </c>
      <c r="I853" t="s">
        <v>62</v>
      </c>
      <c r="J853">
        <v>3</v>
      </c>
      <c r="K853">
        <v>354</v>
      </c>
      <c r="L853">
        <v>1</v>
      </c>
      <c r="M853">
        <v>1470</v>
      </c>
      <c r="N853">
        <v>1824</v>
      </c>
      <c r="O853" t="s">
        <v>46</v>
      </c>
      <c r="P853">
        <v>1</v>
      </c>
      <c r="Q853" t="s">
        <v>32</v>
      </c>
      <c r="R853">
        <v>1</v>
      </c>
    </row>
    <row r="854" spans="1:18">
      <c r="A854">
        <v>853</v>
      </c>
      <c r="B854">
        <v>179</v>
      </c>
      <c r="C854">
        <v>4</v>
      </c>
      <c r="D854" t="s">
        <v>23</v>
      </c>
      <c r="E854">
        <v>30</v>
      </c>
      <c r="F854">
        <v>52</v>
      </c>
      <c r="G854" t="s">
        <v>54</v>
      </c>
      <c r="H854" t="s">
        <v>25</v>
      </c>
      <c r="I854" t="s">
        <v>40</v>
      </c>
      <c r="J854">
        <v>1</v>
      </c>
      <c r="K854">
        <v>11760</v>
      </c>
      <c r="L854">
        <v>2</v>
      </c>
      <c r="M854">
        <v>2480</v>
      </c>
      <c r="N854">
        <v>14240</v>
      </c>
      <c r="O854" t="s">
        <v>27</v>
      </c>
      <c r="P854">
        <v>2</v>
      </c>
      <c r="Q854" t="s">
        <v>28</v>
      </c>
      <c r="R854">
        <v>4</v>
      </c>
    </row>
    <row r="855" spans="1:18">
      <c r="A855">
        <v>854</v>
      </c>
      <c r="B855">
        <v>253</v>
      </c>
      <c r="C855">
        <v>2</v>
      </c>
      <c r="D855" t="s">
        <v>29</v>
      </c>
      <c r="E855">
        <v>7</v>
      </c>
      <c r="F855">
        <v>8</v>
      </c>
      <c r="G855" t="s">
        <v>86</v>
      </c>
      <c r="H855" t="s">
        <v>135</v>
      </c>
      <c r="I855" t="s">
        <v>64</v>
      </c>
      <c r="J855">
        <v>2</v>
      </c>
      <c r="K855">
        <v>483</v>
      </c>
      <c r="L855">
        <v>1</v>
      </c>
      <c r="M855">
        <v>940</v>
      </c>
      <c r="N855">
        <v>1423</v>
      </c>
      <c r="O855" t="s">
        <v>46</v>
      </c>
      <c r="P855">
        <v>1</v>
      </c>
      <c r="Q855" t="s">
        <v>32</v>
      </c>
      <c r="R855">
        <v>1</v>
      </c>
    </row>
    <row r="856" spans="1:18">
      <c r="A856">
        <v>855</v>
      </c>
      <c r="B856">
        <v>170</v>
      </c>
      <c r="C856">
        <v>4</v>
      </c>
      <c r="D856" t="s">
        <v>23</v>
      </c>
      <c r="E856">
        <v>30</v>
      </c>
      <c r="F856">
        <v>48</v>
      </c>
      <c r="G856" t="s">
        <v>66</v>
      </c>
      <c r="H856" t="s">
        <v>168</v>
      </c>
      <c r="I856" t="s">
        <v>26</v>
      </c>
      <c r="J856">
        <v>3</v>
      </c>
      <c r="K856">
        <v>14220</v>
      </c>
      <c r="L856">
        <v>2</v>
      </c>
      <c r="M856">
        <v>4880</v>
      </c>
      <c r="N856">
        <v>19100</v>
      </c>
      <c r="O856" t="s">
        <v>27</v>
      </c>
      <c r="P856">
        <v>3</v>
      </c>
      <c r="Q856" t="s">
        <v>35</v>
      </c>
      <c r="R856">
        <v>2</v>
      </c>
    </row>
    <row r="857" spans="1:18">
      <c r="A857">
        <v>856</v>
      </c>
      <c r="B857">
        <v>55</v>
      </c>
      <c r="C857">
        <v>1</v>
      </c>
      <c r="D857" t="s">
        <v>37</v>
      </c>
      <c r="E857">
        <v>3</v>
      </c>
      <c r="F857">
        <v>38</v>
      </c>
      <c r="G857" t="s">
        <v>47</v>
      </c>
      <c r="H857" t="s">
        <v>160</v>
      </c>
      <c r="I857" t="s">
        <v>26</v>
      </c>
      <c r="J857">
        <v>1</v>
      </c>
      <c r="K857">
        <v>954</v>
      </c>
      <c r="L857">
        <v>2</v>
      </c>
      <c r="M857">
        <v>10920</v>
      </c>
      <c r="N857">
        <v>11874</v>
      </c>
      <c r="O857" t="s">
        <v>27</v>
      </c>
      <c r="P857">
        <v>4</v>
      </c>
      <c r="Q857" t="s">
        <v>41</v>
      </c>
      <c r="R857">
        <v>6</v>
      </c>
    </row>
    <row r="858" spans="1:18">
      <c r="A858">
        <v>857</v>
      </c>
      <c r="B858">
        <v>89</v>
      </c>
      <c r="C858">
        <v>2</v>
      </c>
      <c r="D858" t="s">
        <v>29</v>
      </c>
      <c r="E858">
        <v>7</v>
      </c>
      <c r="F858">
        <v>64</v>
      </c>
      <c r="G858" t="s">
        <v>109</v>
      </c>
      <c r="H858" t="s">
        <v>57</v>
      </c>
      <c r="I858" t="s">
        <v>26</v>
      </c>
      <c r="J858">
        <v>1</v>
      </c>
      <c r="K858">
        <v>658</v>
      </c>
      <c r="L858">
        <v>1</v>
      </c>
      <c r="M858">
        <v>2320</v>
      </c>
      <c r="N858">
        <v>2978</v>
      </c>
      <c r="O858" t="s">
        <v>27</v>
      </c>
      <c r="P858">
        <v>3</v>
      </c>
      <c r="Q858" t="s">
        <v>35</v>
      </c>
      <c r="R858">
        <v>2</v>
      </c>
    </row>
    <row r="859" spans="1:18">
      <c r="A859">
        <v>858</v>
      </c>
      <c r="B859">
        <v>277</v>
      </c>
      <c r="C859">
        <v>4</v>
      </c>
      <c r="D859" t="s">
        <v>23</v>
      </c>
      <c r="E859">
        <v>30</v>
      </c>
      <c r="F859">
        <v>5</v>
      </c>
      <c r="G859" t="s">
        <v>88</v>
      </c>
      <c r="H859" t="s">
        <v>132</v>
      </c>
      <c r="I859" t="s">
        <v>40</v>
      </c>
      <c r="J859">
        <v>2</v>
      </c>
      <c r="K859">
        <v>20520</v>
      </c>
      <c r="L859">
        <v>1</v>
      </c>
      <c r="M859">
        <v>360</v>
      </c>
      <c r="N859">
        <v>20880</v>
      </c>
      <c r="O859" t="s">
        <v>46</v>
      </c>
      <c r="P859">
        <v>4</v>
      </c>
      <c r="Q859" t="s">
        <v>41</v>
      </c>
      <c r="R859">
        <v>6</v>
      </c>
    </row>
    <row r="860" spans="1:18">
      <c r="A860">
        <v>859</v>
      </c>
      <c r="B860">
        <v>277</v>
      </c>
      <c r="C860">
        <v>2</v>
      </c>
      <c r="D860" t="s">
        <v>29</v>
      </c>
      <c r="E860">
        <v>7</v>
      </c>
      <c r="F860">
        <v>31</v>
      </c>
      <c r="G860" t="s">
        <v>107</v>
      </c>
      <c r="H860" t="s">
        <v>156</v>
      </c>
      <c r="I860" t="s">
        <v>40</v>
      </c>
      <c r="J860">
        <v>3</v>
      </c>
      <c r="K860">
        <v>7812</v>
      </c>
      <c r="L860">
        <v>1</v>
      </c>
      <c r="M860">
        <v>440</v>
      </c>
      <c r="N860">
        <v>8252</v>
      </c>
      <c r="O860" t="s">
        <v>27</v>
      </c>
      <c r="P860">
        <v>3</v>
      </c>
      <c r="Q860" t="s">
        <v>35</v>
      </c>
      <c r="R860">
        <v>2</v>
      </c>
    </row>
    <row r="861" spans="1:18">
      <c r="A861">
        <v>860</v>
      </c>
      <c r="B861">
        <v>258</v>
      </c>
      <c r="C861">
        <v>2</v>
      </c>
      <c r="D861" t="s">
        <v>29</v>
      </c>
      <c r="E861">
        <v>7</v>
      </c>
      <c r="F861">
        <v>9</v>
      </c>
      <c r="G861" t="s">
        <v>75</v>
      </c>
      <c r="H861" t="s">
        <v>136</v>
      </c>
      <c r="I861" t="s">
        <v>26</v>
      </c>
      <c r="J861">
        <v>1</v>
      </c>
      <c r="K861">
        <v>602</v>
      </c>
      <c r="L861">
        <v>1</v>
      </c>
      <c r="M861">
        <v>1900</v>
      </c>
      <c r="N861">
        <v>2502</v>
      </c>
      <c r="O861" t="s">
        <v>27</v>
      </c>
      <c r="P861">
        <v>3</v>
      </c>
      <c r="Q861" t="s">
        <v>35</v>
      </c>
      <c r="R861">
        <v>2</v>
      </c>
    </row>
    <row r="862" spans="1:18">
      <c r="A862">
        <v>861</v>
      </c>
      <c r="B862">
        <v>40</v>
      </c>
      <c r="C862">
        <v>3</v>
      </c>
      <c r="D862" t="s">
        <v>33</v>
      </c>
      <c r="E862">
        <v>14</v>
      </c>
      <c r="F862">
        <v>10</v>
      </c>
      <c r="G862" t="s">
        <v>69</v>
      </c>
      <c r="H862" t="s">
        <v>137</v>
      </c>
      <c r="I862" t="s">
        <v>26</v>
      </c>
      <c r="J862">
        <v>3</v>
      </c>
      <c r="K862">
        <v>25620</v>
      </c>
      <c r="L862">
        <v>1</v>
      </c>
      <c r="M862">
        <v>6720</v>
      </c>
      <c r="N862">
        <v>32340</v>
      </c>
      <c r="O862" t="s">
        <v>27</v>
      </c>
      <c r="P862">
        <v>4</v>
      </c>
      <c r="Q862" t="s">
        <v>41</v>
      </c>
      <c r="R862">
        <v>6</v>
      </c>
    </row>
    <row r="863" spans="1:18">
      <c r="A863">
        <v>862</v>
      </c>
      <c r="B863">
        <v>9</v>
      </c>
      <c r="C863">
        <v>2</v>
      </c>
      <c r="D863" t="s">
        <v>29</v>
      </c>
      <c r="E863">
        <v>7</v>
      </c>
      <c r="F863">
        <v>55</v>
      </c>
      <c r="G863" t="s">
        <v>78</v>
      </c>
      <c r="H863" t="s">
        <v>31</v>
      </c>
      <c r="I863" t="s">
        <v>40</v>
      </c>
      <c r="J863">
        <v>1</v>
      </c>
      <c r="K863">
        <v>700</v>
      </c>
      <c r="L863">
        <v>2</v>
      </c>
      <c r="M863">
        <v>720</v>
      </c>
      <c r="N863">
        <v>1420</v>
      </c>
      <c r="O863" t="s">
        <v>46</v>
      </c>
      <c r="P863">
        <v>1</v>
      </c>
      <c r="Q863" t="s">
        <v>32</v>
      </c>
      <c r="R863">
        <v>1</v>
      </c>
    </row>
    <row r="864" spans="1:18">
      <c r="A864">
        <v>863</v>
      </c>
      <c r="B864">
        <v>250</v>
      </c>
      <c r="C864">
        <v>3</v>
      </c>
      <c r="D864" t="s">
        <v>33</v>
      </c>
      <c r="E864">
        <v>14</v>
      </c>
      <c r="F864">
        <v>63</v>
      </c>
      <c r="G864" t="s">
        <v>65</v>
      </c>
      <c r="H864" t="s">
        <v>44</v>
      </c>
      <c r="I864" t="s">
        <v>40</v>
      </c>
      <c r="J864">
        <v>3</v>
      </c>
      <c r="K864">
        <v>4886</v>
      </c>
      <c r="L864">
        <v>2</v>
      </c>
      <c r="M864">
        <v>600</v>
      </c>
      <c r="N864">
        <v>5486</v>
      </c>
      <c r="O864" t="s">
        <v>27</v>
      </c>
      <c r="P864">
        <v>1</v>
      </c>
      <c r="Q864" t="s">
        <v>32</v>
      </c>
      <c r="R864">
        <v>1</v>
      </c>
    </row>
    <row r="865" spans="1:18">
      <c r="A865">
        <v>864</v>
      </c>
      <c r="B865">
        <v>294</v>
      </c>
      <c r="C865">
        <v>4</v>
      </c>
      <c r="D865" t="s">
        <v>23</v>
      </c>
      <c r="E865">
        <v>30</v>
      </c>
      <c r="F865">
        <v>5</v>
      </c>
      <c r="G865" t="s">
        <v>88</v>
      </c>
      <c r="H865" t="s">
        <v>132</v>
      </c>
      <c r="I865" t="s">
        <v>40</v>
      </c>
      <c r="J865">
        <v>2</v>
      </c>
      <c r="K865">
        <v>6840</v>
      </c>
      <c r="L865">
        <v>1</v>
      </c>
      <c r="M865">
        <v>120</v>
      </c>
      <c r="N865">
        <v>6960</v>
      </c>
      <c r="O865" t="s">
        <v>46</v>
      </c>
      <c r="P865">
        <v>3</v>
      </c>
      <c r="Q865" t="s">
        <v>35</v>
      </c>
      <c r="R865">
        <v>2</v>
      </c>
    </row>
    <row r="866" spans="1:18">
      <c r="A866">
        <v>865</v>
      </c>
      <c r="B866">
        <v>202</v>
      </c>
      <c r="C866">
        <v>2</v>
      </c>
      <c r="D866" t="s">
        <v>29</v>
      </c>
      <c r="E866">
        <v>7</v>
      </c>
      <c r="F866">
        <v>34</v>
      </c>
      <c r="G866" t="s">
        <v>87</v>
      </c>
      <c r="H866" t="s">
        <v>44</v>
      </c>
      <c r="I866" t="s">
        <v>26</v>
      </c>
      <c r="J866">
        <v>3</v>
      </c>
      <c r="K866">
        <v>3010</v>
      </c>
      <c r="L866">
        <v>2</v>
      </c>
      <c r="M866">
        <v>4880</v>
      </c>
      <c r="N866">
        <v>7890</v>
      </c>
      <c r="O866" t="s">
        <v>27</v>
      </c>
      <c r="P866">
        <v>3</v>
      </c>
      <c r="Q866" t="s">
        <v>35</v>
      </c>
      <c r="R866">
        <v>2</v>
      </c>
    </row>
    <row r="867" spans="1:18">
      <c r="A867">
        <v>866</v>
      </c>
      <c r="B867">
        <v>290</v>
      </c>
      <c r="C867">
        <v>4</v>
      </c>
      <c r="D867" t="s">
        <v>23</v>
      </c>
      <c r="E867">
        <v>30</v>
      </c>
      <c r="F867">
        <v>40</v>
      </c>
      <c r="G867" t="s">
        <v>98</v>
      </c>
      <c r="H867" t="s">
        <v>161</v>
      </c>
      <c r="I867" t="s">
        <v>26</v>
      </c>
      <c r="J867">
        <v>3</v>
      </c>
      <c r="K867">
        <v>10620</v>
      </c>
      <c r="L867">
        <v>2</v>
      </c>
      <c r="M867">
        <v>4400</v>
      </c>
      <c r="N867">
        <v>15020</v>
      </c>
      <c r="O867" t="s">
        <v>27</v>
      </c>
      <c r="P867">
        <v>3</v>
      </c>
      <c r="Q867" t="s">
        <v>35</v>
      </c>
      <c r="R867">
        <v>2</v>
      </c>
    </row>
    <row r="868" spans="1:18">
      <c r="A868">
        <v>867</v>
      </c>
      <c r="B868">
        <v>150</v>
      </c>
      <c r="C868">
        <v>2</v>
      </c>
      <c r="D868" t="s">
        <v>29</v>
      </c>
      <c r="E868">
        <v>7</v>
      </c>
      <c r="F868">
        <v>19</v>
      </c>
      <c r="G868" t="s">
        <v>99</v>
      </c>
      <c r="H868" t="s">
        <v>146</v>
      </c>
      <c r="I868" t="s">
        <v>40</v>
      </c>
      <c r="J868">
        <v>3</v>
      </c>
      <c r="K868">
        <v>4200</v>
      </c>
      <c r="L868">
        <v>1</v>
      </c>
      <c r="M868">
        <v>960</v>
      </c>
      <c r="N868">
        <v>5160</v>
      </c>
      <c r="O868" t="s">
        <v>27</v>
      </c>
      <c r="P868">
        <v>2</v>
      </c>
      <c r="Q868" t="s">
        <v>28</v>
      </c>
      <c r="R868">
        <v>4</v>
      </c>
    </row>
    <row r="869" spans="1:18">
      <c r="A869">
        <v>868</v>
      </c>
      <c r="B869">
        <v>46</v>
      </c>
      <c r="C869">
        <v>4</v>
      </c>
      <c r="D869" t="s">
        <v>23</v>
      </c>
      <c r="E869">
        <v>30</v>
      </c>
      <c r="F869">
        <v>19</v>
      </c>
      <c r="G869" t="s">
        <v>99</v>
      </c>
      <c r="H869" t="s">
        <v>146</v>
      </c>
      <c r="I869" t="s">
        <v>40</v>
      </c>
      <c r="J869">
        <v>2</v>
      </c>
      <c r="K869">
        <v>13500</v>
      </c>
      <c r="L869">
        <v>1</v>
      </c>
      <c r="M869">
        <v>1440</v>
      </c>
      <c r="N869">
        <v>14940</v>
      </c>
      <c r="O869" t="s">
        <v>27</v>
      </c>
      <c r="P869">
        <v>4</v>
      </c>
      <c r="Q869" t="s">
        <v>41</v>
      </c>
      <c r="R869">
        <v>6</v>
      </c>
    </row>
    <row r="870" spans="1:18">
      <c r="A870">
        <v>869</v>
      </c>
      <c r="B870">
        <v>133</v>
      </c>
      <c r="C870">
        <v>4</v>
      </c>
      <c r="D870" t="s">
        <v>23</v>
      </c>
      <c r="E870">
        <v>30</v>
      </c>
      <c r="F870">
        <v>49</v>
      </c>
      <c r="G870" t="s">
        <v>91</v>
      </c>
      <c r="H870" t="s">
        <v>31</v>
      </c>
      <c r="I870" t="s">
        <v>40</v>
      </c>
      <c r="J870">
        <v>3</v>
      </c>
      <c r="K870">
        <v>19080</v>
      </c>
      <c r="L870">
        <v>1</v>
      </c>
      <c r="M870">
        <v>740</v>
      </c>
      <c r="N870">
        <v>19820</v>
      </c>
      <c r="O870" t="s">
        <v>27</v>
      </c>
      <c r="P870">
        <v>3</v>
      </c>
      <c r="Q870" t="s">
        <v>35</v>
      </c>
      <c r="R870">
        <v>2</v>
      </c>
    </row>
    <row r="871" spans="1:18">
      <c r="A871">
        <v>870</v>
      </c>
      <c r="B871">
        <v>152</v>
      </c>
      <c r="C871">
        <v>4</v>
      </c>
      <c r="D871" t="s">
        <v>23</v>
      </c>
      <c r="E871">
        <v>30</v>
      </c>
      <c r="F871">
        <v>1</v>
      </c>
      <c r="G871" t="s">
        <v>56</v>
      </c>
      <c r="H871" t="s">
        <v>128</v>
      </c>
      <c r="I871" t="s">
        <v>26</v>
      </c>
      <c r="J871">
        <v>3</v>
      </c>
      <c r="K871">
        <v>22080</v>
      </c>
      <c r="L871">
        <v>1</v>
      </c>
      <c r="M871">
        <v>2370</v>
      </c>
      <c r="N871">
        <v>24450</v>
      </c>
      <c r="O871" t="s">
        <v>27</v>
      </c>
      <c r="P871">
        <v>3</v>
      </c>
      <c r="Q871" t="s">
        <v>35</v>
      </c>
      <c r="R871">
        <v>2</v>
      </c>
    </row>
    <row r="872" spans="1:18">
      <c r="A872">
        <v>871</v>
      </c>
      <c r="B872">
        <v>265</v>
      </c>
      <c r="C872">
        <v>1</v>
      </c>
      <c r="D872" t="s">
        <v>37</v>
      </c>
      <c r="E872">
        <v>3</v>
      </c>
      <c r="F872">
        <v>52</v>
      </c>
      <c r="G872" t="s">
        <v>54</v>
      </c>
      <c r="H872" t="s">
        <v>25</v>
      </c>
      <c r="I872" t="s">
        <v>40</v>
      </c>
      <c r="J872">
        <v>1</v>
      </c>
      <c r="K872">
        <v>294</v>
      </c>
      <c r="L872">
        <v>1</v>
      </c>
      <c r="M872">
        <v>310</v>
      </c>
      <c r="N872">
        <v>604</v>
      </c>
      <c r="O872" t="s">
        <v>27</v>
      </c>
      <c r="P872">
        <v>1</v>
      </c>
      <c r="Q872" t="s">
        <v>32</v>
      </c>
      <c r="R872">
        <v>1</v>
      </c>
    </row>
    <row r="873" spans="1:18">
      <c r="A873">
        <v>872</v>
      </c>
      <c r="B873">
        <v>50</v>
      </c>
      <c r="C873">
        <v>1</v>
      </c>
      <c r="D873" t="s">
        <v>37</v>
      </c>
      <c r="E873">
        <v>3</v>
      </c>
      <c r="F873">
        <v>64</v>
      </c>
      <c r="G873" t="s">
        <v>109</v>
      </c>
      <c r="H873" t="s">
        <v>57</v>
      </c>
      <c r="I873" t="s">
        <v>26</v>
      </c>
      <c r="J873">
        <v>1</v>
      </c>
      <c r="K873">
        <v>846</v>
      </c>
      <c r="L873">
        <v>2</v>
      </c>
      <c r="M873">
        <v>13920</v>
      </c>
      <c r="N873">
        <v>14766</v>
      </c>
      <c r="O873" t="s">
        <v>27</v>
      </c>
      <c r="P873">
        <v>4</v>
      </c>
      <c r="Q873" t="s">
        <v>41</v>
      </c>
      <c r="R873">
        <v>6</v>
      </c>
    </row>
    <row r="874" spans="1:18">
      <c r="A874">
        <v>873</v>
      </c>
      <c r="B874">
        <v>209</v>
      </c>
      <c r="C874">
        <v>4</v>
      </c>
      <c r="D874" t="s">
        <v>23</v>
      </c>
      <c r="E874">
        <v>30</v>
      </c>
      <c r="F874">
        <v>62</v>
      </c>
      <c r="G874" t="s">
        <v>73</v>
      </c>
      <c r="H874" t="s">
        <v>57</v>
      </c>
      <c r="I874" t="s">
        <v>26</v>
      </c>
      <c r="J874">
        <v>3</v>
      </c>
      <c r="K874">
        <v>21720</v>
      </c>
      <c r="L874">
        <v>2</v>
      </c>
      <c r="M874">
        <v>14240</v>
      </c>
      <c r="N874">
        <v>35960</v>
      </c>
      <c r="O874" t="s">
        <v>27</v>
      </c>
      <c r="P874">
        <v>2</v>
      </c>
      <c r="Q874" t="s">
        <v>28</v>
      </c>
      <c r="R874">
        <v>4</v>
      </c>
    </row>
    <row r="875" spans="1:18">
      <c r="A875">
        <v>874</v>
      </c>
      <c r="B875">
        <v>178</v>
      </c>
      <c r="C875">
        <v>4</v>
      </c>
      <c r="D875" t="s">
        <v>23</v>
      </c>
      <c r="E875">
        <v>30</v>
      </c>
      <c r="F875">
        <v>32</v>
      </c>
      <c r="G875" t="s">
        <v>48</v>
      </c>
      <c r="H875" t="s">
        <v>152</v>
      </c>
      <c r="I875" t="s">
        <v>26</v>
      </c>
      <c r="J875">
        <v>3</v>
      </c>
      <c r="K875">
        <v>14340</v>
      </c>
      <c r="L875">
        <v>1</v>
      </c>
      <c r="M875">
        <v>2400</v>
      </c>
      <c r="N875">
        <v>16740</v>
      </c>
      <c r="O875" t="s">
        <v>27</v>
      </c>
      <c r="P875">
        <v>3</v>
      </c>
      <c r="Q875" t="s">
        <v>35</v>
      </c>
      <c r="R875">
        <v>2</v>
      </c>
    </row>
    <row r="876" spans="1:18">
      <c r="A876">
        <v>875</v>
      </c>
      <c r="B876">
        <v>232</v>
      </c>
      <c r="C876">
        <v>2</v>
      </c>
      <c r="D876" t="s">
        <v>29</v>
      </c>
      <c r="E876">
        <v>7</v>
      </c>
      <c r="F876">
        <v>57</v>
      </c>
      <c r="G876" t="s">
        <v>39</v>
      </c>
      <c r="H876" t="s">
        <v>31</v>
      </c>
      <c r="I876" t="s">
        <v>40</v>
      </c>
      <c r="J876">
        <v>3</v>
      </c>
      <c r="K876">
        <v>14364</v>
      </c>
      <c r="L876">
        <v>1</v>
      </c>
      <c r="M876">
        <v>1200</v>
      </c>
      <c r="N876">
        <v>15564</v>
      </c>
      <c r="O876" t="s">
        <v>27</v>
      </c>
      <c r="P876">
        <v>4</v>
      </c>
      <c r="Q876" t="s">
        <v>41</v>
      </c>
      <c r="R876">
        <v>6</v>
      </c>
    </row>
    <row r="877" spans="1:18">
      <c r="A877">
        <v>876</v>
      </c>
      <c r="B877">
        <v>114</v>
      </c>
      <c r="C877">
        <v>3</v>
      </c>
      <c r="D877" t="s">
        <v>33</v>
      </c>
      <c r="E877">
        <v>14</v>
      </c>
      <c r="F877">
        <v>66</v>
      </c>
      <c r="G877" t="s">
        <v>59</v>
      </c>
      <c r="H877" t="s">
        <v>57</v>
      </c>
      <c r="I877" t="s">
        <v>26</v>
      </c>
      <c r="J877">
        <v>3</v>
      </c>
      <c r="K877">
        <v>33096</v>
      </c>
      <c r="L877">
        <v>2</v>
      </c>
      <c r="M877">
        <v>16200</v>
      </c>
      <c r="N877">
        <v>49296</v>
      </c>
      <c r="O877" t="s">
        <v>27</v>
      </c>
      <c r="P877">
        <v>4</v>
      </c>
      <c r="Q877" t="s">
        <v>41</v>
      </c>
      <c r="R877">
        <v>6</v>
      </c>
    </row>
    <row r="878" spans="1:18">
      <c r="A878">
        <v>877</v>
      </c>
      <c r="B878">
        <v>241</v>
      </c>
      <c r="C878">
        <v>2</v>
      </c>
      <c r="D878" t="s">
        <v>29</v>
      </c>
      <c r="E878">
        <v>7</v>
      </c>
      <c r="F878">
        <v>60</v>
      </c>
      <c r="G878" t="s">
        <v>85</v>
      </c>
      <c r="H878" t="s">
        <v>31</v>
      </c>
      <c r="I878" t="s">
        <v>40</v>
      </c>
      <c r="J878">
        <v>3</v>
      </c>
      <c r="K878">
        <v>21756</v>
      </c>
      <c r="L878">
        <v>1</v>
      </c>
      <c r="M878">
        <v>2700</v>
      </c>
      <c r="N878">
        <v>24456</v>
      </c>
      <c r="O878" t="s">
        <v>27</v>
      </c>
      <c r="P878">
        <v>4</v>
      </c>
      <c r="Q878" t="s">
        <v>41</v>
      </c>
      <c r="R878">
        <v>6</v>
      </c>
    </row>
    <row r="879" spans="1:18">
      <c r="A879">
        <v>878</v>
      </c>
      <c r="B879">
        <v>244</v>
      </c>
      <c r="C879">
        <v>2</v>
      </c>
      <c r="D879" t="s">
        <v>29</v>
      </c>
      <c r="E879">
        <v>7</v>
      </c>
      <c r="F879">
        <v>17</v>
      </c>
      <c r="G879" t="s">
        <v>92</v>
      </c>
      <c r="H879" t="s">
        <v>144</v>
      </c>
      <c r="I879" t="s">
        <v>40</v>
      </c>
      <c r="J879">
        <v>1</v>
      </c>
      <c r="K879">
        <v>455</v>
      </c>
      <c r="L879">
        <v>1</v>
      </c>
      <c r="M879">
        <v>130</v>
      </c>
      <c r="N879">
        <v>585</v>
      </c>
      <c r="O879" t="s">
        <v>27</v>
      </c>
      <c r="P879">
        <v>1</v>
      </c>
      <c r="Q879" t="s">
        <v>32</v>
      </c>
      <c r="R879">
        <v>1</v>
      </c>
    </row>
    <row r="880" spans="1:18">
      <c r="A880">
        <v>879</v>
      </c>
      <c r="B880">
        <v>95</v>
      </c>
      <c r="C880">
        <v>2</v>
      </c>
      <c r="D880" t="s">
        <v>29</v>
      </c>
      <c r="E880">
        <v>7</v>
      </c>
      <c r="F880">
        <v>31</v>
      </c>
      <c r="G880" t="s">
        <v>107</v>
      </c>
      <c r="H880" t="s">
        <v>156</v>
      </c>
      <c r="I880" t="s">
        <v>40</v>
      </c>
      <c r="J880">
        <v>1</v>
      </c>
      <c r="K880">
        <v>1960</v>
      </c>
      <c r="L880">
        <v>1</v>
      </c>
      <c r="M880">
        <v>880</v>
      </c>
      <c r="N880">
        <v>2840</v>
      </c>
      <c r="O880" t="s">
        <v>27</v>
      </c>
      <c r="P880">
        <v>2</v>
      </c>
      <c r="Q880" t="s">
        <v>28</v>
      </c>
      <c r="R880">
        <v>4</v>
      </c>
    </row>
    <row r="881" spans="1:18">
      <c r="A881">
        <v>880</v>
      </c>
      <c r="B881">
        <v>277</v>
      </c>
      <c r="C881">
        <v>1</v>
      </c>
      <c r="D881" t="s">
        <v>37</v>
      </c>
      <c r="E881">
        <v>3</v>
      </c>
      <c r="F881">
        <v>54</v>
      </c>
      <c r="G881" t="s">
        <v>94</v>
      </c>
      <c r="H881" t="s">
        <v>44</v>
      </c>
      <c r="I881" t="s">
        <v>40</v>
      </c>
      <c r="J881">
        <v>2</v>
      </c>
      <c r="K881">
        <v>3096</v>
      </c>
      <c r="L881">
        <v>2</v>
      </c>
      <c r="M881">
        <v>4320</v>
      </c>
      <c r="N881">
        <v>7416</v>
      </c>
      <c r="O881" t="s">
        <v>27</v>
      </c>
      <c r="P881">
        <v>4</v>
      </c>
      <c r="Q881" t="s">
        <v>41</v>
      </c>
      <c r="R881">
        <v>6</v>
      </c>
    </row>
    <row r="882" spans="1:18">
      <c r="A882">
        <v>881</v>
      </c>
      <c r="B882">
        <v>14</v>
      </c>
      <c r="C882">
        <v>4</v>
      </c>
      <c r="D882" t="s">
        <v>23</v>
      </c>
      <c r="E882">
        <v>30</v>
      </c>
      <c r="F882">
        <v>67</v>
      </c>
      <c r="G882" t="s">
        <v>97</v>
      </c>
      <c r="H882" t="s">
        <v>25</v>
      </c>
      <c r="I882" t="s">
        <v>40</v>
      </c>
      <c r="J882">
        <v>2</v>
      </c>
      <c r="K882">
        <v>8160</v>
      </c>
      <c r="L882">
        <v>1</v>
      </c>
      <c r="M882">
        <v>1100</v>
      </c>
      <c r="N882">
        <v>9260</v>
      </c>
      <c r="O882" t="s">
        <v>27</v>
      </c>
      <c r="P882">
        <v>3</v>
      </c>
      <c r="Q882" t="s">
        <v>35</v>
      </c>
      <c r="R882">
        <v>2</v>
      </c>
    </row>
    <row r="883" spans="1:18">
      <c r="A883">
        <v>882</v>
      </c>
      <c r="B883">
        <v>148</v>
      </c>
      <c r="C883">
        <v>3</v>
      </c>
      <c r="D883" t="s">
        <v>33</v>
      </c>
      <c r="E883">
        <v>14</v>
      </c>
      <c r="F883">
        <v>67</v>
      </c>
      <c r="G883" t="s">
        <v>97</v>
      </c>
      <c r="H883" t="s">
        <v>25</v>
      </c>
      <c r="I883" t="s">
        <v>40</v>
      </c>
      <c r="J883">
        <v>3</v>
      </c>
      <c r="K883">
        <v>5012</v>
      </c>
      <c r="L883">
        <v>2</v>
      </c>
      <c r="M883">
        <v>1100</v>
      </c>
      <c r="N883">
        <v>6112</v>
      </c>
      <c r="O883" t="s">
        <v>27</v>
      </c>
      <c r="P883">
        <v>1</v>
      </c>
      <c r="Q883" t="s">
        <v>32</v>
      </c>
      <c r="R883">
        <v>1</v>
      </c>
    </row>
    <row r="884" spans="1:18">
      <c r="A884">
        <v>883</v>
      </c>
      <c r="B884">
        <v>125</v>
      </c>
      <c r="C884">
        <v>4</v>
      </c>
      <c r="D884" t="s">
        <v>23</v>
      </c>
      <c r="E884">
        <v>30</v>
      </c>
      <c r="F884">
        <v>66</v>
      </c>
      <c r="G884" t="s">
        <v>59</v>
      </c>
      <c r="H884" t="s">
        <v>57</v>
      </c>
      <c r="I884" t="s">
        <v>26</v>
      </c>
      <c r="J884">
        <v>1</v>
      </c>
      <c r="K884">
        <v>5640</v>
      </c>
      <c r="L884">
        <v>1</v>
      </c>
      <c r="M884">
        <v>5400</v>
      </c>
      <c r="N884">
        <v>11040</v>
      </c>
      <c r="O884" t="s">
        <v>27</v>
      </c>
      <c r="P884">
        <v>2</v>
      </c>
      <c r="Q884" t="s">
        <v>28</v>
      </c>
      <c r="R884">
        <v>4</v>
      </c>
    </row>
    <row r="885" spans="1:18">
      <c r="A885">
        <v>884</v>
      </c>
      <c r="B885">
        <v>297</v>
      </c>
      <c r="C885">
        <v>3</v>
      </c>
      <c r="D885" t="s">
        <v>33</v>
      </c>
      <c r="E885">
        <v>14</v>
      </c>
      <c r="F885">
        <v>54</v>
      </c>
      <c r="G885" t="s">
        <v>94</v>
      </c>
      <c r="H885" t="s">
        <v>44</v>
      </c>
      <c r="I885" t="s">
        <v>40</v>
      </c>
      <c r="J885">
        <v>2</v>
      </c>
      <c r="K885">
        <v>2408</v>
      </c>
      <c r="L885">
        <v>1</v>
      </c>
      <c r="M885">
        <v>360</v>
      </c>
      <c r="N885">
        <v>2768</v>
      </c>
      <c r="O885" t="s">
        <v>27</v>
      </c>
      <c r="P885">
        <v>1</v>
      </c>
      <c r="Q885" t="s">
        <v>32</v>
      </c>
      <c r="R885">
        <v>1</v>
      </c>
    </row>
    <row r="886" spans="1:18">
      <c r="A886">
        <v>885</v>
      </c>
      <c r="B886">
        <v>258</v>
      </c>
      <c r="C886">
        <v>2</v>
      </c>
      <c r="D886" t="s">
        <v>29</v>
      </c>
      <c r="E886">
        <v>7</v>
      </c>
      <c r="F886">
        <v>44</v>
      </c>
      <c r="G886" t="s">
        <v>76</v>
      </c>
      <c r="H886" t="s">
        <v>164</v>
      </c>
      <c r="I886" t="s">
        <v>62</v>
      </c>
      <c r="J886">
        <v>3</v>
      </c>
      <c r="K886">
        <v>5502</v>
      </c>
      <c r="L886">
        <v>2</v>
      </c>
      <c r="M886">
        <v>3360</v>
      </c>
      <c r="N886">
        <v>8862</v>
      </c>
      <c r="O886" t="s">
        <v>46</v>
      </c>
      <c r="P886">
        <v>3</v>
      </c>
      <c r="Q886" t="s">
        <v>35</v>
      </c>
      <c r="R886">
        <v>2</v>
      </c>
    </row>
    <row r="887" spans="1:18">
      <c r="A887">
        <v>886</v>
      </c>
      <c r="B887">
        <v>151</v>
      </c>
      <c r="C887">
        <v>2</v>
      </c>
      <c r="D887" t="s">
        <v>29</v>
      </c>
      <c r="E887">
        <v>7</v>
      </c>
      <c r="F887">
        <v>44</v>
      </c>
      <c r="G887" t="s">
        <v>76</v>
      </c>
      <c r="H887" t="s">
        <v>164</v>
      </c>
      <c r="I887" t="s">
        <v>62</v>
      </c>
      <c r="J887">
        <v>2</v>
      </c>
      <c r="K887">
        <v>3780</v>
      </c>
      <c r="L887">
        <v>2</v>
      </c>
      <c r="M887">
        <v>6720</v>
      </c>
      <c r="N887">
        <v>10500</v>
      </c>
      <c r="O887" t="s">
        <v>46</v>
      </c>
      <c r="P887">
        <v>2</v>
      </c>
      <c r="Q887" t="s">
        <v>28</v>
      </c>
      <c r="R887">
        <v>4</v>
      </c>
    </row>
    <row r="888" spans="1:18">
      <c r="A888">
        <v>887</v>
      </c>
      <c r="B888">
        <v>55</v>
      </c>
      <c r="C888">
        <v>3</v>
      </c>
      <c r="D888" t="s">
        <v>33</v>
      </c>
      <c r="E888">
        <v>14</v>
      </c>
      <c r="F888">
        <v>39</v>
      </c>
      <c r="G888" t="s">
        <v>53</v>
      </c>
      <c r="H888" t="s">
        <v>31</v>
      </c>
      <c r="I888" t="s">
        <v>40</v>
      </c>
      <c r="J888">
        <v>2</v>
      </c>
      <c r="K888">
        <v>4144</v>
      </c>
      <c r="L888">
        <v>1</v>
      </c>
      <c r="M888">
        <v>800</v>
      </c>
      <c r="N888">
        <v>4944</v>
      </c>
      <c r="O888" t="s">
        <v>27</v>
      </c>
      <c r="P888">
        <v>3</v>
      </c>
      <c r="Q888" t="s">
        <v>35</v>
      </c>
      <c r="R888">
        <v>2</v>
      </c>
    </row>
    <row r="889" spans="1:18">
      <c r="A889">
        <v>888</v>
      </c>
      <c r="B889">
        <v>250</v>
      </c>
      <c r="C889">
        <v>4</v>
      </c>
      <c r="D889" t="s">
        <v>23</v>
      </c>
      <c r="E889">
        <v>30</v>
      </c>
      <c r="F889">
        <v>68</v>
      </c>
      <c r="G889" t="s">
        <v>68</v>
      </c>
      <c r="H889" t="s">
        <v>31</v>
      </c>
      <c r="I889" t="s">
        <v>40</v>
      </c>
      <c r="J889">
        <v>1</v>
      </c>
      <c r="K889">
        <v>2070</v>
      </c>
      <c r="L889">
        <v>1</v>
      </c>
      <c r="M889">
        <v>340</v>
      </c>
      <c r="N889">
        <v>2410</v>
      </c>
      <c r="O889" t="s">
        <v>27</v>
      </c>
      <c r="P889">
        <v>1</v>
      </c>
      <c r="Q889" t="s">
        <v>32</v>
      </c>
      <c r="R889">
        <v>1</v>
      </c>
    </row>
    <row r="890" spans="1:18">
      <c r="A890">
        <v>889</v>
      </c>
      <c r="B890">
        <v>96</v>
      </c>
      <c r="C890">
        <v>2</v>
      </c>
      <c r="D890" t="s">
        <v>29</v>
      </c>
      <c r="E890">
        <v>7</v>
      </c>
      <c r="F890">
        <v>36</v>
      </c>
      <c r="G890" t="s">
        <v>38</v>
      </c>
      <c r="H890" t="s">
        <v>158</v>
      </c>
      <c r="I890" t="s">
        <v>26</v>
      </c>
      <c r="J890">
        <v>1</v>
      </c>
      <c r="K890">
        <v>2856</v>
      </c>
      <c r="L890">
        <v>1</v>
      </c>
      <c r="M890">
        <v>4020</v>
      </c>
      <c r="N890">
        <v>6876</v>
      </c>
      <c r="O890" t="s">
        <v>27</v>
      </c>
      <c r="P890">
        <v>4</v>
      </c>
      <c r="Q890" t="s">
        <v>41</v>
      </c>
      <c r="R890">
        <v>6</v>
      </c>
    </row>
    <row r="891" spans="1:18">
      <c r="A891">
        <v>890</v>
      </c>
      <c r="B891">
        <v>24</v>
      </c>
      <c r="C891">
        <v>2</v>
      </c>
      <c r="D891" t="s">
        <v>29</v>
      </c>
      <c r="E891">
        <v>7</v>
      </c>
      <c r="F891">
        <v>23</v>
      </c>
      <c r="G891" t="s">
        <v>90</v>
      </c>
      <c r="H891" t="s">
        <v>150</v>
      </c>
      <c r="I891" t="s">
        <v>26</v>
      </c>
      <c r="J891">
        <v>3</v>
      </c>
      <c r="K891">
        <v>10780</v>
      </c>
      <c r="L891">
        <v>1</v>
      </c>
      <c r="M891">
        <v>4320</v>
      </c>
      <c r="N891">
        <v>15100</v>
      </c>
      <c r="O891" t="s">
        <v>27</v>
      </c>
      <c r="P891">
        <v>2</v>
      </c>
      <c r="Q891" t="s">
        <v>28</v>
      </c>
      <c r="R891">
        <v>4</v>
      </c>
    </row>
    <row r="892" spans="1:18">
      <c r="A892">
        <v>891</v>
      </c>
      <c r="B892">
        <v>116</v>
      </c>
      <c r="C892">
        <v>4</v>
      </c>
      <c r="D892" t="s">
        <v>23</v>
      </c>
      <c r="E892">
        <v>30</v>
      </c>
      <c r="F892">
        <v>1</v>
      </c>
      <c r="G892" t="s">
        <v>56</v>
      </c>
      <c r="H892" t="s">
        <v>128</v>
      </c>
      <c r="I892" t="s">
        <v>26</v>
      </c>
      <c r="J892">
        <v>3</v>
      </c>
      <c r="K892">
        <v>22080</v>
      </c>
      <c r="L892">
        <v>2</v>
      </c>
      <c r="M892">
        <v>4740</v>
      </c>
      <c r="N892">
        <v>26820</v>
      </c>
      <c r="O892" t="s">
        <v>27</v>
      </c>
      <c r="P892">
        <v>3</v>
      </c>
      <c r="Q892" t="s">
        <v>35</v>
      </c>
      <c r="R892">
        <v>2</v>
      </c>
    </row>
    <row r="893" spans="1:18">
      <c r="A893">
        <v>892</v>
      </c>
      <c r="B893">
        <v>77</v>
      </c>
      <c r="C893">
        <v>4</v>
      </c>
      <c r="D893" t="s">
        <v>23</v>
      </c>
      <c r="E893">
        <v>30</v>
      </c>
      <c r="F893">
        <v>26</v>
      </c>
      <c r="G893" t="s">
        <v>103</v>
      </c>
      <c r="H893" t="s">
        <v>152</v>
      </c>
      <c r="I893" t="s">
        <v>26</v>
      </c>
      <c r="J893">
        <v>1</v>
      </c>
      <c r="K893">
        <v>8160</v>
      </c>
      <c r="L893">
        <v>1</v>
      </c>
      <c r="M893">
        <v>2680</v>
      </c>
      <c r="N893">
        <v>10840</v>
      </c>
      <c r="O893" t="s">
        <v>27</v>
      </c>
      <c r="P893">
        <v>2</v>
      </c>
      <c r="Q893" t="s">
        <v>28</v>
      </c>
      <c r="R893">
        <v>4</v>
      </c>
    </row>
    <row r="894" spans="1:18">
      <c r="A894">
        <v>893</v>
      </c>
      <c r="B894">
        <v>165</v>
      </c>
      <c r="C894">
        <v>4</v>
      </c>
      <c r="D894" t="s">
        <v>23</v>
      </c>
      <c r="E894">
        <v>30</v>
      </c>
      <c r="F894">
        <v>16</v>
      </c>
      <c r="G894" t="s">
        <v>104</v>
      </c>
      <c r="H894" t="s">
        <v>143</v>
      </c>
      <c r="I894" t="s">
        <v>105</v>
      </c>
      <c r="J894">
        <v>3</v>
      </c>
      <c r="K894">
        <v>6630</v>
      </c>
      <c r="L894">
        <v>1</v>
      </c>
      <c r="M894">
        <v>840</v>
      </c>
      <c r="N894">
        <v>7470</v>
      </c>
      <c r="O894" t="s">
        <v>83</v>
      </c>
      <c r="P894">
        <v>1</v>
      </c>
      <c r="Q894" t="s">
        <v>32</v>
      </c>
      <c r="R894">
        <v>1</v>
      </c>
    </row>
    <row r="895" spans="1:18">
      <c r="A895">
        <v>894</v>
      </c>
      <c r="B895">
        <v>138</v>
      </c>
      <c r="C895">
        <v>3</v>
      </c>
      <c r="D895" t="s">
        <v>33</v>
      </c>
      <c r="E895">
        <v>14</v>
      </c>
      <c r="F895">
        <v>49</v>
      </c>
      <c r="G895" t="s">
        <v>91</v>
      </c>
      <c r="H895" t="s">
        <v>31</v>
      </c>
      <c r="I895" t="s">
        <v>40</v>
      </c>
      <c r="J895">
        <v>1</v>
      </c>
      <c r="K895">
        <v>1848</v>
      </c>
      <c r="L895">
        <v>1</v>
      </c>
      <c r="M895">
        <v>740</v>
      </c>
      <c r="N895">
        <v>2588</v>
      </c>
      <c r="O895" t="s">
        <v>27</v>
      </c>
      <c r="P895">
        <v>3</v>
      </c>
      <c r="Q895" t="s">
        <v>35</v>
      </c>
      <c r="R895">
        <v>2</v>
      </c>
    </row>
    <row r="896" spans="1:18">
      <c r="A896">
        <v>895</v>
      </c>
      <c r="B896">
        <v>16</v>
      </c>
      <c r="C896">
        <v>3</v>
      </c>
      <c r="D896" t="s">
        <v>33</v>
      </c>
      <c r="E896">
        <v>14</v>
      </c>
      <c r="F896">
        <v>68</v>
      </c>
      <c r="G896" t="s">
        <v>68</v>
      </c>
      <c r="H896" t="s">
        <v>31</v>
      </c>
      <c r="I896" t="s">
        <v>40</v>
      </c>
      <c r="J896">
        <v>3</v>
      </c>
      <c r="K896">
        <v>18704</v>
      </c>
      <c r="L896">
        <v>2</v>
      </c>
      <c r="M896">
        <v>2720</v>
      </c>
      <c r="N896">
        <v>21424</v>
      </c>
      <c r="O896" t="s">
        <v>27</v>
      </c>
      <c r="P896">
        <v>2</v>
      </c>
      <c r="Q896" t="s">
        <v>28</v>
      </c>
      <c r="R896">
        <v>4</v>
      </c>
    </row>
    <row r="897" spans="1:18">
      <c r="A897">
        <v>896</v>
      </c>
      <c r="B897">
        <v>196</v>
      </c>
      <c r="C897">
        <v>2</v>
      </c>
      <c r="D897" t="s">
        <v>29</v>
      </c>
      <c r="E897">
        <v>7</v>
      </c>
      <c r="F897">
        <v>19</v>
      </c>
      <c r="G897" t="s">
        <v>99</v>
      </c>
      <c r="H897" t="s">
        <v>146</v>
      </c>
      <c r="I897" t="s">
        <v>40</v>
      </c>
      <c r="J897">
        <v>1</v>
      </c>
      <c r="K897">
        <v>896</v>
      </c>
      <c r="L897">
        <v>1</v>
      </c>
      <c r="M897">
        <v>960</v>
      </c>
      <c r="N897">
        <v>1856</v>
      </c>
      <c r="O897" t="s">
        <v>27</v>
      </c>
      <c r="P897">
        <v>2</v>
      </c>
      <c r="Q897" t="s">
        <v>28</v>
      </c>
      <c r="R897">
        <v>4</v>
      </c>
    </row>
    <row r="898" spans="1:18">
      <c r="A898">
        <v>897</v>
      </c>
      <c r="B898">
        <v>252</v>
      </c>
      <c r="C898">
        <v>4</v>
      </c>
      <c r="D898" t="s">
        <v>23</v>
      </c>
      <c r="E898">
        <v>30</v>
      </c>
      <c r="F898">
        <v>68</v>
      </c>
      <c r="G898" t="s">
        <v>68</v>
      </c>
      <c r="H898" t="s">
        <v>31</v>
      </c>
      <c r="I898" t="s">
        <v>40</v>
      </c>
      <c r="J898">
        <v>3</v>
      </c>
      <c r="K898">
        <v>60120</v>
      </c>
      <c r="L898">
        <v>2</v>
      </c>
      <c r="M898">
        <v>4080</v>
      </c>
      <c r="N898">
        <v>64200</v>
      </c>
      <c r="O898" t="s">
        <v>27</v>
      </c>
      <c r="P898">
        <v>4</v>
      </c>
      <c r="Q898" t="s">
        <v>41</v>
      </c>
      <c r="R898">
        <v>6</v>
      </c>
    </row>
    <row r="899" spans="1:18">
      <c r="A899">
        <v>898</v>
      </c>
      <c r="B899">
        <v>118</v>
      </c>
      <c r="C899">
        <v>2</v>
      </c>
      <c r="D899" t="s">
        <v>29</v>
      </c>
      <c r="E899">
        <v>7</v>
      </c>
      <c r="F899">
        <v>11</v>
      </c>
      <c r="G899" t="s">
        <v>24</v>
      </c>
      <c r="H899" t="s">
        <v>138</v>
      </c>
      <c r="I899" t="s">
        <v>26</v>
      </c>
      <c r="J899">
        <v>2</v>
      </c>
      <c r="K899">
        <v>2996</v>
      </c>
      <c r="L899">
        <v>2</v>
      </c>
      <c r="M899">
        <v>12000</v>
      </c>
      <c r="N899">
        <v>14996</v>
      </c>
      <c r="O899" t="s">
        <v>27</v>
      </c>
      <c r="P899">
        <v>2</v>
      </c>
      <c r="Q899" t="s">
        <v>28</v>
      </c>
      <c r="R899">
        <v>4</v>
      </c>
    </row>
    <row r="900" spans="1:18">
      <c r="A900">
        <v>899</v>
      </c>
      <c r="B900">
        <v>87</v>
      </c>
      <c r="C900">
        <v>3</v>
      </c>
      <c r="D900" t="s">
        <v>33</v>
      </c>
      <c r="E900">
        <v>14</v>
      </c>
      <c r="F900">
        <v>40</v>
      </c>
      <c r="G900" t="s">
        <v>98</v>
      </c>
      <c r="H900" t="s">
        <v>161</v>
      </c>
      <c r="I900" t="s">
        <v>26</v>
      </c>
      <c r="J900">
        <v>3</v>
      </c>
      <c r="K900">
        <v>9912</v>
      </c>
      <c r="L900">
        <v>1</v>
      </c>
      <c r="M900">
        <v>4400</v>
      </c>
      <c r="N900">
        <v>14312</v>
      </c>
      <c r="O900" t="s">
        <v>27</v>
      </c>
      <c r="P900">
        <v>2</v>
      </c>
      <c r="Q900" t="s">
        <v>28</v>
      </c>
      <c r="R900">
        <v>4</v>
      </c>
    </row>
    <row r="901" spans="1:18">
      <c r="A901">
        <v>900</v>
      </c>
      <c r="B901">
        <v>279</v>
      </c>
      <c r="C901">
        <v>2</v>
      </c>
      <c r="D901" t="s">
        <v>29</v>
      </c>
      <c r="E901">
        <v>7</v>
      </c>
      <c r="F901">
        <v>44</v>
      </c>
      <c r="G901" t="s">
        <v>76</v>
      </c>
      <c r="H901" t="s">
        <v>164</v>
      </c>
      <c r="I901" t="s">
        <v>62</v>
      </c>
      <c r="J901">
        <v>1</v>
      </c>
      <c r="K901">
        <v>700</v>
      </c>
      <c r="L901">
        <v>1</v>
      </c>
      <c r="M901">
        <v>1680</v>
      </c>
      <c r="N901">
        <v>2380</v>
      </c>
      <c r="O901" t="s">
        <v>46</v>
      </c>
      <c r="P901">
        <v>3</v>
      </c>
      <c r="Q901" t="s">
        <v>35</v>
      </c>
      <c r="R901">
        <v>2</v>
      </c>
    </row>
    <row r="902" spans="1:18">
      <c r="A902">
        <v>901</v>
      </c>
      <c r="B902">
        <v>175</v>
      </c>
      <c r="C902">
        <v>4</v>
      </c>
      <c r="D902" t="s">
        <v>23</v>
      </c>
      <c r="E902">
        <v>30</v>
      </c>
      <c r="F902">
        <v>4</v>
      </c>
      <c r="G902" t="s">
        <v>36</v>
      </c>
      <c r="H902" t="s">
        <v>131</v>
      </c>
      <c r="I902" t="s">
        <v>26</v>
      </c>
      <c r="J902">
        <v>1</v>
      </c>
      <c r="K902">
        <v>990</v>
      </c>
      <c r="L902">
        <v>2</v>
      </c>
      <c r="M902">
        <v>2200</v>
      </c>
      <c r="N902">
        <v>3190</v>
      </c>
      <c r="O902" t="s">
        <v>27</v>
      </c>
      <c r="P902">
        <v>1</v>
      </c>
      <c r="Q902" t="s">
        <v>32</v>
      </c>
      <c r="R902">
        <v>1</v>
      </c>
    </row>
    <row r="903" spans="1:18">
      <c r="A903">
        <v>902</v>
      </c>
      <c r="B903">
        <v>161</v>
      </c>
      <c r="C903">
        <v>3</v>
      </c>
      <c r="D903" t="s">
        <v>33</v>
      </c>
      <c r="E903">
        <v>14</v>
      </c>
      <c r="F903">
        <v>61</v>
      </c>
      <c r="G903" t="s">
        <v>77</v>
      </c>
      <c r="H903" t="s">
        <v>57</v>
      </c>
      <c r="I903" t="s">
        <v>26</v>
      </c>
      <c r="J903">
        <v>3</v>
      </c>
      <c r="K903">
        <v>1064</v>
      </c>
      <c r="L903">
        <v>2</v>
      </c>
      <c r="M903">
        <v>3640</v>
      </c>
      <c r="N903">
        <v>4704</v>
      </c>
      <c r="O903" t="s">
        <v>27</v>
      </c>
      <c r="P903">
        <v>3</v>
      </c>
      <c r="Q903" t="s">
        <v>35</v>
      </c>
      <c r="R903">
        <v>2</v>
      </c>
    </row>
    <row r="904" spans="1:18">
      <c r="A904">
        <v>903</v>
      </c>
      <c r="B904">
        <v>36</v>
      </c>
      <c r="C904">
        <v>4</v>
      </c>
      <c r="D904" t="s">
        <v>23</v>
      </c>
      <c r="E904">
        <v>30</v>
      </c>
      <c r="F904">
        <v>64</v>
      </c>
      <c r="G904" t="s">
        <v>109</v>
      </c>
      <c r="H904" t="s">
        <v>57</v>
      </c>
      <c r="I904" t="s">
        <v>26</v>
      </c>
      <c r="J904">
        <v>1</v>
      </c>
      <c r="K904">
        <v>5640</v>
      </c>
      <c r="L904">
        <v>2</v>
      </c>
      <c r="M904">
        <v>9280</v>
      </c>
      <c r="N904">
        <v>14920</v>
      </c>
      <c r="O904" t="s">
        <v>27</v>
      </c>
      <c r="P904">
        <v>2</v>
      </c>
      <c r="Q904" t="s">
        <v>28</v>
      </c>
      <c r="R904">
        <v>4</v>
      </c>
    </row>
    <row r="905" spans="1:18">
      <c r="A905">
        <v>904</v>
      </c>
      <c r="B905">
        <v>139</v>
      </c>
      <c r="C905">
        <v>3</v>
      </c>
      <c r="D905" t="s">
        <v>33</v>
      </c>
      <c r="E905">
        <v>14</v>
      </c>
      <c r="F905">
        <v>44</v>
      </c>
      <c r="G905" t="s">
        <v>76</v>
      </c>
      <c r="H905" t="s">
        <v>164</v>
      </c>
      <c r="I905" t="s">
        <v>62</v>
      </c>
      <c r="J905">
        <v>1</v>
      </c>
      <c r="K905">
        <v>1400</v>
      </c>
      <c r="L905">
        <v>2</v>
      </c>
      <c r="M905">
        <v>3360</v>
      </c>
      <c r="N905">
        <v>4760</v>
      </c>
      <c r="O905" t="s">
        <v>46</v>
      </c>
      <c r="P905">
        <v>3</v>
      </c>
      <c r="Q905" t="s">
        <v>35</v>
      </c>
      <c r="R905">
        <v>2</v>
      </c>
    </row>
    <row r="906" spans="1:18">
      <c r="A906">
        <v>905</v>
      </c>
      <c r="B906">
        <v>24</v>
      </c>
      <c r="C906">
        <v>2</v>
      </c>
      <c r="D906" t="s">
        <v>29</v>
      </c>
      <c r="E906">
        <v>7</v>
      </c>
      <c r="F906">
        <v>12</v>
      </c>
      <c r="G906" t="s">
        <v>106</v>
      </c>
      <c r="H906" t="s">
        <v>139</v>
      </c>
      <c r="I906" t="s">
        <v>40</v>
      </c>
      <c r="J906">
        <v>2</v>
      </c>
      <c r="K906">
        <v>7308</v>
      </c>
      <c r="L906">
        <v>1</v>
      </c>
      <c r="M906">
        <v>1200</v>
      </c>
      <c r="N906">
        <v>8508</v>
      </c>
      <c r="O906" t="s">
        <v>27</v>
      </c>
      <c r="P906">
        <v>4</v>
      </c>
      <c r="Q906" t="s">
        <v>41</v>
      </c>
      <c r="R906">
        <v>6</v>
      </c>
    </row>
    <row r="907" spans="1:18">
      <c r="A907">
        <v>906</v>
      </c>
      <c r="B907">
        <v>297</v>
      </c>
      <c r="C907">
        <v>3</v>
      </c>
      <c r="D907" t="s">
        <v>33</v>
      </c>
      <c r="E907">
        <v>14</v>
      </c>
      <c r="F907">
        <v>64</v>
      </c>
      <c r="G907" t="s">
        <v>109</v>
      </c>
      <c r="H907" t="s">
        <v>57</v>
      </c>
      <c r="I907" t="s">
        <v>26</v>
      </c>
      <c r="J907">
        <v>1</v>
      </c>
      <c r="K907">
        <v>1316</v>
      </c>
      <c r="L907">
        <v>1</v>
      </c>
      <c r="M907">
        <v>2320</v>
      </c>
      <c r="N907">
        <v>3636</v>
      </c>
      <c r="O907" t="s">
        <v>27</v>
      </c>
      <c r="P907">
        <v>3</v>
      </c>
      <c r="Q907" t="s">
        <v>35</v>
      </c>
      <c r="R907">
        <v>2</v>
      </c>
    </row>
    <row r="908" spans="1:18">
      <c r="A908">
        <v>907</v>
      </c>
      <c r="B908">
        <v>63</v>
      </c>
      <c r="C908">
        <v>1</v>
      </c>
      <c r="D908" t="s">
        <v>37</v>
      </c>
      <c r="E908">
        <v>3</v>
      </c>
      <c r="F908">
        <v>9</v>
      </c>
      <c r="G908" t="s">
        <v>75</v>
      </c>
      <c r="H908" t="s">
        <v>136</v>
      </c>
      <c r="I908" t="s">
        <v>26</v>
      </c>
      <c r="J908">
        <v>3</v>
      </c>
      <c r="K908">
        <v>3804</v>
      </c>
      <c r="L908">
        <v>2</v>
      </c>
      <c r="M908">
        <v>7600</v>
      </c>
      <c r="N908">
        <v>11404</v>
      </c>
      <c r="O908" t="s">
        <v>27</v>
      </c>
      <c r="P908">
        <v>2</v>
      </c>
      <c r="Q908" t="s">
        <v>28</v>
      </c>
      <c r="R908">
        <v>4</v>
      </c>
    </row>
    <row r="909" spans="1:18">
      <c r="A909">
        <v>908</v>
      </c>
      <c r="B909">
        <v>48</v>
      </c>
      <c r="C909">
        <v>2</v>
      </c>
      <c r="D909" t="s">
        <v>29</v>
      </c>
      <c r="E909">
        <v>7</v>
      </c>
      <c r="F909">
        <v>22</v>
      </c>
      <c r="G909" t="s">
        <v>71</v>
      </c>
      <c r="H909" t="s">
        <v>149</v>
      </c>
      <c r="I909" t="s">
        <v>26</v>
      </c>
      <c r="J909">
        <v>3</v>
      </c>
      <c r="K909">
        <v>2191</v>
      </c>
      <c r="L909">
        <v>1</v>
      </c>
      <c r="M909">
        <v>979</v>
      </c>
      <c r="N909">
        <v>3170</v>
      </c>
      <c r="O909" t="s">
        <v>27</v>
      </c>
      <c r="P909">
        <v>1</v>
      </c>
      <c r="Q909" t="s">
        <v>32</v>
      </c>
      <c r="R909">
        <v>1</v>
      </c>
    </row>
    <row r="910" spans="1:18">
      <c r="A910">
        <v>909</v>
      </c>
      <c r="B910">
        <v>154</v>
      </c>
      <c r="C910">
        <v>2</v>
      </c>
      <c r="D910" t="s">
        <v>29</v>
      </c>
      <c r="E910">
        <v>7</v>
      </c>
      <c r="F910">
        <v>15</v>
      </c>
      <c r="G910" t="s">
        <v>50</v>
      </c>
      <c r="H910" t="s">
        <v>142</v>
      </c>
      <c r="I910" t="s">
        <v>40</v>
      </c>
      <c r="J910">
        <v>1</v>
      </c>
      <c r="K910">
        <v>868</v>
      </c>
      <c r="L910">
        <v>2</v>
      </c>
      <c r="M910">
        <v>400</v>
      </c>
      <c r="N910">
        <v>1268</v>
      </c>
      <c r="O910" t="s">
        <v>27</v>
      </c>
      <c r="P910">
        <v>1</v>
      </c>
      <c r="Q910" t="s">
        <v>32</v>
      </c>
      <c r="R910">
        <v>1</v>
      </c>
    </row>
    <row r="911" spans="1:18">
      <c r="A911">
        <v>910</v>
      </c>
      <c r="B911">
        <v>88</v>
      </c>
      <c r="C911">
        <v>3</v>
      </c>
      <c r="D911" t="s">
        <v>33</v>
      </c>
      <c r="E911">
        <v>14</v>
      </c>
      <c r="F911">
        <v>27</v>
      </c>
      <c r="G911" t="s">
        <v>84</v>
      </c>
      <c r="H911" t="s">
        <v>153</v>
      </c>
      <c r="I911" t="s">
        <v>40</v>
      </c>
      <c r="J911">
        <v>2</v>
      </c>
      <c r="K911">
        <v>15176</v>
      </c>
      <c r="L911">
        <v>2</v>
      </c>
      <c r="M911">
        <v>6400</v>
      </c>
      <c r="N911">
        <v>21576</v>
      </c>
      <c r="O911" t="s">
        <v>27</v>
      </c>
      <c r="P911">
        <v>2</v>
      </c>
      <c r="Q911" t="s">
        <v>28</v>
      </c>
      <c r="R911">
        <v>4</v>
      </c>
    </row>
    <row r="912" spans="1:18">
      <c r="A912">
        <v>911</v>
      </c>
      <c r="B912">
        <v>20</v>
      </c>
      <c r="C912">
        <v>1</v>
      </c>
      <c r="D912" t="s">
        <v>37</v>
      </c>
      <c r="E912">
        <v>3</v>
      </c>
      <c r="F912">
        <v>53</v>
      </c>
      <c r="G912" t="s">
        <v>89</v>
      </c>
      <c r="H912" t="s">
        <v>44</v>
      </c>
      <c r="I912" t="s">
        <v>40</v>
      </c>
      <c r="J912">
        <v>3</v>
      </c>
      <c r="K912">
        <v>4572</v>
      </c>
      <c r="L912">
        <v>2</v>
      </c>
      <c r="M912">
        <v>1760</v>
      </c>
      <c r="N912">
        <v>6332</v>
      </c>
      <c r="O912" t="s">
        <v>27</v>
      </c>
      <c r="P912">
        <v>2</v>
      </c>
      <c r="Q912" t="s">
        <v>28</v>
      </c>
      <c r="R912">
        <v>4</v>
      </c>
    </row>
    <row r="913" spans="1:18">
      <c r="A913">
        <v>912</v>
      </c>
      <c r="B913">
        <v>117</v>
      </c>
      <c r="C913">
        <v>2</v>
      </c>
      <c r="D913" t="s">
        <v>29</v>
      </c>
      <c r="E913">
        <v>7</v>
      </c>
      <c r="F913">
        <v>44</v>
      </c>
      <c r="G913" t="s">
        <v>76</v>
      </c>
      <c r="H913" t="s">
        <v>164</v>
      </c>
      <c r="I913" t="s">
        <v>62</v>
      </c>
      <c r="J913">
        <v>3</v>
      </c>
      <c r="K913">
        <v>16506</v>
      </c>
      <c r="L913">
        <v>1</v>
      </c>
      <c r="M913">
        <v>5040</v>
      </c>
      <c r="N913">
        <v>21546</v>
      </c>
      <c r="O913" t="s">
        <v>46</v>
      </c>
      <c r="P913">
        <v>4</v>
      </c>
      <c r="Q913" t="s">
        <v>41</v>
      </c>
      <c r="R913">
        <v>6</v>
      </c>
    </row>
    <row r="914" spans="1:18">
      <c r="A914">
        <v>913</v>
      </c>
      <c r="B914">
        <v>152</v>
      </c>
      <c r="C914">
        <v>4</v>
      </c>
      <c r="D914" t="s">
        <v>23</v>
      </c>
      <c r="E914">
        <v>30</v>
      </c>
      <c r="F914">
        <v>65</v>
      </c>
      <c r="G914" t="s">
        <v>95</v>
      </c>
      <c r="H914" t="s">
        <v>25</v>
      </c>
      <c r="I914" t="s">
        <v>40</v>
      </c>
      <c r="J914">
        <v>3</v>
      </c>
      <c r="K914">
        <v>61020</v>
      </c>
      <c r="L914">
        <v>1</v>
      </c>
      <c r="M914">
        <v>1800</v>
      </c>
      <c r="N914">
        <v>62820</v>
      </c>
      <c r="O914" t="s">
        <v>27</v>
      </c>
      <c r="P914">
        <v>4</v>
      </c>
      <c r="Q914" t="s">
        <v>41</v>
      </c>
      <c r="R914">
        <v>6</v>
      </c>
    </row>
    <row r="915" spans="1:18">
      <c r="A915">
        <v>914</v>
      </c>
      <c r="B915">
        <v>286</v>
      </c>
      <c r="C915">
        <v>3</v>
      </c>
      <c r="D915" t="s">
        <v>33</v>
      </c>
      <c r="E915">
        <v>14</v>
      </c>
      <c r="F915">
        <v>28</v>
      </c>
      <c r="G915" t="s">
        <v>63</v>
      </c>
      <c r="H915" t="s">
        <v>154</v>
      </c>
      <c r="I915" t="s">
        <v>64</v>
      </c>
      <c r="J915">
        <v>1</v>
      </c>
      <c r="K915">
        <v>770</v>
      </c>
      <c r="L915">
        <v>2</v>
      </c>
      <c r="M915">
        <v>1540</v>
      </c>
      <c r="N915">
        <v>2310</v>
      </c>
      <c r="O915" t="s">
        <v>46</v>
      </c>
      <c r="P915">
        <v>1</v>
      </c>
      <c r="Q915" t="s">
        <v>32</v>
      </c>
      <c r="R915">
        <v>1</v>
      </c>
    </row>
    <row r="916" spans="1:18">
      <c r="A916">
        <v>915</v>
      </c>
      <c r="B916">
        <v>72</v>
      </c>
      <c r="C916">
        <v>2</v>
      </c>
      <c r="D916" t="s">
        <v>29</v>
      </c>
      <c r="E916">
        <v>7</v>
      </c>
      <c r="F916">
        <v>57</v>
      </c>
      <c r="G916" t="s">
        <v>39</v>
      </c>
      <c r="H916" t="s">
        <v>31</v>
      </c>
      <c r="I916" t="s">
        <v>40</v>
      </c>
      <c r="J916">
        <v>2</v>
      </c>
      <c r="K916">
        <v>1078</v>
      </c>
      <c r="L916">
        <v>2</v>
      </c>
      <c r="M916">
        <v>400</v>
      </c>
      <c r="N916">
        <v>1478</v>
      </c>
      <c r="O916" t="s">
        <v>27</v>
      </c>
      <c r="P916">
        <v>1</v>
      </c>
      <c r="Q916" t="s">
        <v>32</v>
      </c>
      <c r="R916">
        <v>1</v>
      </c>
    </row>
    <row r="917" spans="1:18">
      <c r="A917">
        <v>916</v>
      </c>
      <c r="B917">
        <v>263</v>
      </c>
      <c r="C917">
        <v>2</v>
      </c>
      <c r="D917" t="s">
        <v>29</v>
      </c>
      <c r="E917">
        <v>7</v>
      </c>
      <c r="F917">
        <v>9</v>
      </c>
      <c r="G917" t="s">
        <v>75</v>
      </c>
      <c r="H917" t="s">
        <v>136</v>
      </c>
      <c r="I917" t="s">
        <v>26</v>
      </c>
      <c r="J917">
        <v>2</v>
      </c>
      <c r="K917">
        <v>3164</v>
      </c>
      <c r="L917">
        <v>1</v>
      </c>
      <c r="M917">
        <v>3800</v>
      </c>
      <c r="N917">
        <v>6964</v>
      </c>
      <c r="O917" t="s">
        <v>27</v>
      </c>
      <c r="P917">
        <v>2</v>
      </c>
      <c r="Q917" t="s">
        <v>28</v>
      </c>
      <c r="R917">
        <v>4</v>
      </c>
    </row>
    <row r="918" spans="1:18">
      <c r="A918">
        <v>917</v>
      </c>
      <c r="B918">
        <v>227</v>
      </c>
      <c r="C918">
        <v>3</v>
      </c>
      <c r="D918" t="s">
        <v>33</v>
      </c>
      <c r="E918">
        <v>14</v>
      </c>
      <c r="F918">
        <v>24</v>
      </c>
      <c r="G918" t="s">
        <v>49</v>
      </c>
      <c r="H918" t="s">
        <v>151</v>
      </c>
      <c r="I918" t="s">
        <v>26</v>
      </c>
      <c r="J918">
        <v>1</v>
      </c>
      <c r="K918">
        <v>1540</v>
      </c>
      <c r="L918">
        <v>1</v>
      </c>
      <c r="M918">
        <v>3900</v>
      </c>
      <c r="N918">
        <v>5440</v>
      </c>
      <c r="O918" t="s">
        <v>27</v>
      </c>
      <c r="P918">
        <v>3</v>
      </c>
      <c r="Q918" t="s">
        <v>35</v>
      </c>
      <c r="R918">
        <v>2</v>
      </c>
    </row>
    <row r="919" spans="1:18">
      <c r="A919">
        <v>918</v>
      </c>
      <c r="B919">
        <v>7</v>
      </c>
      <c r="C919">
        <v>2</v>
      </c>
      <c r="D919" t="s">
        <v>29</v>
      </c>
      <c r="E919">
        <v>7</v>
      </c>
      <c r="F919">
        <v>19</v>
      </c>
      <c r="G919" t="s">
        <v>99</v>
      </c>
      <c r="H919" t="s">
        <v>146</v>
      </c>
      <c r="I919" t="s">
        <v>40</v>
      </c>
      <c r="J919">
        <v>1</v>
      </c>
      <c r="K919">
        <v>224</v>
      </c>
      <c r="L919">
        <v>2</v>
      </c>
      <c r="M919">
        <v>480</v>
      </c>
      <c r="N919">
        <v>704</v>
      </c>
      <c r="O919" t="s">
        <v>27</v>
      </c>
      <c r="P919">
        <v>1</v>
      </c>
      <c r="Q919" t="s">
        <v>32</v>
      </c>
      <c r="R919">
        <v>1</v>
      </c>
    </row>
    <row r="920" spans="1:18">
      <c r="A920">
        <v>919</v>
      </c>
      <c r="B920">
        <v>221</v>
      </c>
      <c r="C920">
        <v>1</v>
      </c>
      <c r="D920" t="s">
        <v>37</v>
      </c>
      <c r="E920">
        <v>3</v>
      </c>
      <c r="F920">
        <v>4</v>
      </c>
      <c r="G920" t="s">
        <v>36</v>
      </c>
      <c r="H920" t="s">
        <v>131</v>
      </c>
      <c r="I920" t="s">
        <v>26</v>
      </c>
      <c r="J920">
        <v>1</v>
      </c>
      <c r="K920">
        <v>594</v>
      </c>
      <c r="L920">
        <v>1</v>
      </c>
      <c r="M920">
        <v>6600</v>
      </c>
      <c r="N920">
        <v>7194</v>
      </c>
      <c r="O920" t="s">
        <v>27</v>
      </c>
      <c r="P920">
        <v>4</v>
      </c>
      <c r="Q920" t="s">
        <v>41</v>
      </c>
      <c r="R920">
        <v>6</v>
      </c>
    </row>
    <row r="921" spans="1:18">
      <c r="A921">
        <v>920</v>
      </c>
      <c r="B921">
        <v>93</v>
      </c>
      <c r="C921">
        <v>4</v>
      </c>
      <c r="D921" t="s">
        <v>23</v>
      </c>
      <c r="E921">
        <v>30</v>
      </c>
      <c r="F921">
        <v>59</v>
      </c>
      <c r="G921" t="s">
        <v>80</v>
      </c>
      <c r="H921" t="s">
        <v>44</v>
      </c>
      <c r="I921" t="s">
        <v>62</v>
      </c>
      <c r="J921">
        <v>2</v>
      </c>
      <c r="K921">
        <v>3210</v>
      </c>
      <c r="L921">
        <v>2</v>
      </c>
      <c r="M921">
        <v>3040</v>
      </c>
      <c r="N921">
        <v>6250</v>
      </c>
      <c r="O921" t="s">
        <v>46</v>
      </c>
      <c r="P921">
        <v>1</v>
      </c>
      <c r="Q921" t="s">
        <v>32</v>
      </c>
      <c r="R921">
        <v>1</v>
      </c>
    </row>
    <row r="922" spans="1:18">
      <c r="A922">
        <v>921</v>
      </c>
      <c r="B922">
        <v>165</v>
      </c>
      <c r="C922">
        <v>4</v>
      </c>
      <c r="D922" t="s">
        <v>23</v>
      </c>
      <c r="E922">
        <v>30</v>
      </c>
      <c r="F922">
        <v>26</v>
      </c>
      <c r="G922" t="s">
        <v>103</v>
      </c>
      <c r="H922" t="s">
        <v>152</v>
      </c>
      <c r="I922" t="s">
        <v>26</v>
      </c>
      <c r="J922">
        <v>1</v>
      </c>
      <c r="K922">
        <v>12240</v>
      </c>
      <c r="L922">
        <v>2</v>
      </c>
      <c r="M922">
        <v>8040</v>
      </c>
      <c r="N922">
        <v>20280</v>
      </c>
      <c r="O922" t="s">
        <v>27</v>
      </c>
      <c r="P922">
        <v>4</v>
      </c>
      <c r="Q922" t="s">
        <v>41</v>
      </c>
      <c r="R922">
        <v>6</v>
      </c>
    </row>
    <row r="923" spans="1:18">
      <c r="A923">
        <v>922</v>
      </c>
      <c r="B923">
        <v>215</v>
      </c>
      <c r="C923">
        <v>1</v>
      </c>
      <c r="D923" t="s">
        <v>37</v>
      </c>
      <c r="E923">
        <v>3</v>
      </c>
      <c r="F923">
        <v>62</v>
      </c>
      <c r="G923" t="s">
        <v>73</v>
      </c>
      <c r="H923" t="s">
        <v>57</v>
      </c>
      <c r="I923" t="s">
        <v>26</v>
      </c>
      <c r="J923">
        <v>3</v>
      </c>
      <c r="K923">
        <v>543</v>
      </c>
      <c r="L923">
        <v>2</v>
      </c>
      <c r="M923">
        <v>3560</v>
      </c>
      <c r="N923">
        <v>4103</v>
      </c>
      <c r="O923" t="s">
        <v>27</v>
      </c>
      <c r="P923">
        <v>1</v>
      </c>
      <c r="Q923" t="s">
        <v>32</v>
      </c>
      <c r="R923">
        <v>1</v>
      </c>
    </row>
    <row r="924" spans="1:18">
      <c r="A924">
        <v>923</v>
      </c>
      <c r="B924">
        <v>225</v>
      </c>
      <c r="C924">
        <v>1</v>
      </c>
      <c r="D924" t="s">
        <v>37</v>
      </c>
      <c r="E924">
        <v>3</v>
      </c>
      <c r="F924">
        <v>38</v>
      </c>
      <c r="G924" t="s">
        <v>47</v>
      </c>
      <c r="H924" t="s">
        <v>160</v>
      </c>
      <c r="I924" t="s">
        <v>26</v>
      </c>
      <c r="J924">
        <v>3</v>
      </c>
      <c r="K924">
        <v>4986</v>
      </c>
      <c r="L924">
        <v>1</v>
      </c>
      <c r="M924">
        <v>5460</v>
      </c>
      <c r="N924">
        <v>10446</v>
      </c>
      <c r="O924" t="s">
        <v>27</v>
      </c>
      <c r="P924">
        <v>4</v>
      </c>
      <c r="Q924" t="s">
        <v>41</v>
      </c>
      <c r="R924">
        <v>6</v>
      </c>
    </row>
    <row r="925" spans="1:18">
      <c r="A925">
        <v>924</v>
      </c>
      <c r="B925">
        <v>253</v>
      </c>
      <c r="C925">
        <v>2</v>
      </c>
      <c r="D925" t="s">
        <v>29</v>
      </c>
      <c r="E925">
        <v>7</v>
      </c>
      <c r="F925">
        <v>28</v>
      </c>
      <c r="G925" t="s">
        <v>63</v>
      </c>
      <c r="H925" t="s">
        <v>154</v>
      </c>
      <c r="I925" t="s">
        <v>64</v>
      </c>
      <c r="J925">
        <v>1</v>
      </c>
      <c r="K925">
        <v>1540</v>
      </c>
      <c r="L925">
        <v>1</v>
      </c>
      <c r="M925">
        <v>3080</v>
      </c>
      <c r="N925">
        <v>4620</v>
      </c>
      <c r="O925" t="s">
        <v>46</v>
      </c>
      <c r="P925">
        <v>2</v>
      </c>
      <c r="Q925" t="s">
        <v>28</v>
      </c>
      <c r="R925">
        <v>4</v>
      </c>
    </row>
    <row r="926" spans="1:18">
      <c r="A926">
        <v>925</v>
      </c>
      <c r="B926">
        <v>222</v>
      </c>
      <c r="C926">
        <v>1</v>
      </c>
      <c r="D926" t="s">
        <v>37</v>
      </c>
      <c r="E926">
        <v>3</v>
      </c>
      <c r="F926">
        <v>15</v>
      </c>
      <c r="G926" t="s">
        <v>50</v>
      </c>
      <c r="H926" t="s">
        <v>142</v>
      </c>
      <c r="I926" t="s">
        <v>40</v>
      </c>
      <c r="J926">
        <v>1</v>
      </c>
      <c r="K926">
        <v>2232</v>
      </c>
      <c r="L926">
        <v>2</v>
      </c>
      <c r="M926">
        <v>2400</v>
      </c>
      <c r="N926">
        <v>4632</v>
      </c>
      <c r="O926" t="s">
        <v>27</v>
      </c>
      <c r="P926">
        <v>4</v>
      </c>
      <c r="Q926" t="s">
        <v>41</v>
      </c>
      <c r="R926">
        <v>6</v>
      </c>
    </row>
    <row r="927" spans="1:18">
      <c r="A927">
        <v>926</v>
      </c>
      <c r="B927">
        <v>286</v>
      </c>
      <c r="C927">
        <v>2</v>
      </c>
      <c r="D927" t="s">
        <v>29</v>
      </c>
      <c r="E927">
        <v>7</v>
      </c>
      <c r="F927">
        <v>40</v>
      </c>
      <c r="G927" t="s">
        <v>98</v>
      </c>
      <c r="H927" t="s">
        <v>161</v>
      </c>
      <c r="I927" t="s">
        <v>26</v>
      </c>
      <c r="J927">
        <v>3</v>
      </c>
      <c r="K927">
        <v>2478</v>
      </c>
      <c r="L927">
        <v>1</v>
      </c>
      <c r="M927">
        <v>2200</v>
      </c>
      <c r="N927">
        <v>4678</v>
      </c>
      <c r="O927" t="s">
        <v>27</v>
      </c>
      <c r="P927">
        <v>3</v>
      </c>
      <c r="Q927" t="s">
        <v>35</v>
      </c>
      <c r="R927">
        <v>2</v>
      </c>
    </row>
    <row r="928" spans="1:18">
      <c r="A928">
        <v>927</v>
      </c>
      <c r="B928">
        <v>188</v>
      </c>
      <c r="C928">
        <v>3</v>
      </c>
      <c r="D928" t="s">
        <v>33</v>
      </c>
      <c r="E928">
        <v>14</v>
      </c>
      <c r="F928">
        <v>45</v>
      </c>
      <c r="G928" t="s">
        <v>45</v>
      </c>
      <c r="H928" t="s">
        <v>165</v>
      </c>
      <c r="I928" t="s">
        <v>40</v>
      </c>
      <c r="J928">
        <v>1</v>
      </c>
      <c r="K928">
        <v>6804</v>
      </c>
      <c r="L928">
        <v>2</v>
      </c>
      <c r="M928">
        <v>4320</v>
      </c>
      <c r="N928">
        <v>11124</v>
      </c>
      <c r="O928" t="s">
        <v>46</v>
      </c>
      <c r="P928">
        <v>4</v>
      </c>
      <c r="Q928" t="s">
        <v>41</v>
      </c>
      <c r="R928">
        <v>6</v>
      </c>
    </row>
    <row r="929" spans="1:18">
      <c r="A929">
        <v>928</v>
      </c>
      <c r="B929">
        <v>180</v>
      </c>
      <c r="C929">
        <v>3</v>
      </c>
      <c r="D929" t="s">
        <v>33</v>
      </c>
      <c r="E929">
        <v>14</v>
      </c>
      <c r="F929">
        <v>48</v>
      </c>
      <c r="G929" t="s">
        <v>66</v>
      </c>
      <c r="H929" t="s">
        <v>168</v>
      </c>
      <c r="I929" t="s">
        <v>26</v>
      </c>
      <c r="J929">
        <v>1</v>
      </c>
      <c r="K929">
        <v>602</v>
      </c>
      <c r="L929">
        <v>1</v>
      </c>
      <c r="M929">
        <v>1220</v>
      </c>
      <c r="N929">
        <v>1822</v>
      </c>
      <c r="O929" t="s">
        <v>27</v>
      </c>
      <c r="P929">
        <v>1</v>
      </c>
      <c r="Q929" t="s">
        <v>32</v>
      </c>
      <c r="R929">
        <v>1</v>
      </c>
    </row>
    <row r="930" spans="1:18">
      <c r="A930">
        <v>929</v>
      </c>
      <c r="B930">
        <v>37</v>
      </c>
      <c r="C930">
        <v>4</v>
      </c>
      <c r="D930" t="s">
        <v>23</v>
      </c>
      <c r="E930">
        <v>30</v>
      </c>
      <c r="F930">
        <v>63</v>
      </c>
      <c r="G930" t="s">
        <v>65</v>
      </c>
      <c r="H930" t="s">
        <v>44</v>
      </c>
      <c r="I930" t="s">
        <v>40</v>
      </c>
      <c r="J930">
        <v>2</v>
      </c>
      <c r="K930">
        <v>20700</v>
      </c>
      <c r="L930">
        <v>1</v>
      </c>
      <c r="M930">
        <v>1800</v>
      </c>
      <c r="N930">
        <v>22500</v>
      </c>
      <c r="O930" t="s">
        <v>27</v>
      </c>
      <c r="P930">
        <v>4</v>
      </c>
      <c r="Q930" t="s">
        <v>41</v>
      </c>
      <c r="R930">
        <v>6</v>
      </c>
    </row>
    <row r="931" spans="1:18">
      <c r="A931">
        <v>930</v>
      </c>
      <c r="B931">
        <v>258</v>
      </c>
      <c r="C931">
        <v>4</v>
      </c>
      <c r="D931" t="s">
        <v>23</v>
      </c>
      <c r="E931">
        <v>30</v>
      </c>
      <c r="F931">
        <v>23</v>
      </c>
      <c r="G931" t="s">
        <v>90</v>
      </c>
      <c r="H931" t="s">
        <v>150</v>
      </c>
      <c r="I931" t="s">
        <v>26</v>
      </c>
      <c r="J931">
        <v>3</v>
      </c>
      <c r="K931">
        <v>69300</v>
      </c>
      <c r="L931">
        <v>1</v>
      </c>
      <c r="M931">
        <v>6480</v>
      </c>
      <c r="N931">
        <v>75780</v>
      </c>
      <c r="O931" t="s">
        <v>27</v>
      </c>
      <c r="P931">
        <v>4</v>
      </c>
      <c r="Q931" t="s">
        <v>41</v>
      </c>
      <c r="R931">
        <v>6</v>
      </c>
    </row>
    <row r="932" spans="1:18">
      <c r="A932">
        <v>931</v>
      </c>
      <c r="B932">
        <v>200</v>
      </c>
      <c r="C932">
        <v>1</v>
      </c>
      <c r="D932" t="s">
        <v>37</v>
      </c>
      <c r="E932">
        <v>3</v>
      </c>
      <c r="F932">
        <v>7</v>
      </c>
      <c r="G932" t="s">
        <v>61</v>
      </c>
      <c r="H932" t="s">
        <v>134</v>
      </c>
      <c r="I932" t="s">
        <v>62</v>
      </c>
      <c r="J932">
        <v>2</v>
      </c>
      <c r="K932">
        <v>1296</v>
      </c>
      <c r="L932">
        <v>2</v>
      </c>
      <c r="M932">
        <v>17640</v>
      </c>
      <c r="N932">
        <v>18936</v>
      </c>
      <c r="O932" t="s">
        <v>46</v>
      </c>
      <c r="P932">
        <v>4</v>
      </c>
      <c r="Q932" t="s">
        <v>41</v>
      </c>
      <c r="R932">
        <v>6</v>
      </c>
    </row>
    <row r="933" spans="1:18">
      <c r="A933">
        <v>932</v>
      </c>
      <c r="B933">
        <v>56</v>
      </c>
      <c r="C933">
        <v>1</v>
      </c>
      <c r="D933" t="s">
        <v>37</v>
      </c>
      <c r="E933">
        <v>3</v>
      </c>
      <c r="F933">
        <v>49</v>
      </c>
      <c r="G933" t="s">
        <v>91</v>
      </c>
      <c r="H933" t="s">
        <v>31</v>
      </c>
      <c r="I933" t="s">
        <v>40</v>
      </c>
      <c r="J933">
        <v>1</v>
      </c>
      <c r="K933">
        <v>396</v>
      </c>
      <c r="L933">
        <v>1</v>
      </c>
      <c r="M933">
        <v>740</v>
      </c>
      <c r="N933">
        <v>1136</v>
      </c>
      <c r="O933" t="s">
        <v>27</v>
      </c>
      <c r="P933">
        <v>3</v>
      </c>
      <c r="Q933" t="s">
        <v>35</v>
      </c>
      <c r="R933">
        <v>2</v>
      </c>
    </row>
    <row r="934" spans="1:18">
      <c r="A934">
        <v>933</v>
      </c>
      <c r="B934">
        <v>100</v>
      </c>
      <c r="C934">
        <v>3</v>
      </c>
      <c r="D934" t="s">
        <v>33</v>
      </c>
      <c r="E934">
        <v>14</v>
      </c>
      <c r="F934">
        <v>25</v>
      </c>
      <c r="G934" t="s">
        <v>102</v>
      </c>
      <c r="H934" t="s">
        <v>152</v>
      </c>
      <c r="I934" t="s">
        <v>26</v>
      </c>
      <c r="J934">
        <v>1</v>
      </c>
      <c r="K934">
        <v>938</v>
      </c>
      <c r="L934">
        <v>1</v>
      </c>
      <c r="M934">
        <v>980</v>
      </c>
      <c r="N934">
        <v>1918</v>
      </c>
      <c r="O934" t="s">
        <v>27</v>
      </c>
      <c r="P934">
        <v>1</v>
      </c>
      <c r="Q934" t="s">
        <v>32</v>
      </c>
      <c r="R934">
        <v>1</v>
      </c>
    </row>
    <row r="935" spans="1:18">
      <c r="A935">
        <v>934</v>
      </c>
      <c r="B935">
        <v>193</v>
      </c>
      <c r="C935">
        <v>4</v>
      </c>
      <c r="D935" t="s">
        <v>23</v>
      </c>
      <c r="E935">
        <v>30</v>
      </c>
      <c r="F935">
        <v>50</v>
      </c>
      <c r="G935" t="s">
        <v>81</v>
      </c>
      <c r="H935" t="s">
        <v>25</v>
      </c>
      <c r="I935" t="s">
        <v>82</v>
      </c>
      <c r="J935">
        <v>1</v>
      </c>
      <c r="K935">
        <v>6840</v>
      </c>
      <c r="L935">
        <v>1</v>
      </c>
      <c r="M935">
        <v>6360</v>
      </c>
      <c r="N935">
        <v>13200</v>
      </c>
      <c r="O935" t="s">
        <v>83</v>
      </c>
      <c r="P935">
        <v>4</v>
      </c>
      <c r="Q935" t="s">
        <v>41</v>
      </c>
      <c r="R935">
        <v>6</v>
      </c>
    </row>
    <row r="936" spans="1:18">
      <c r="A936">
        <v>935</v>
      </c>
      <c r="B936">
        <v>126</v>
      </c>
      <c r="C936">
        <v>4</v>
      </c>
      <c r="D936" t="s">
        <v>23</v>
      </c>
      <c r="E936">
        <v>30</v>
      </c>
      <c r="F936">
        <v>5</v>
      </c>
      <c r="G936" t="s">
        <v>88</v>
      </c>
      <c r="H936" t="s">
        <v>132</v>
      </c>
      <c r="I936" t="s">
        <v>40</v>
      </c>
      <c r="J936">
        <v>3</v>
      </c>
      <c r="K936">
        <v>29280</v>
      </c>
      <c r="L936">
        <v>1</v>
      </c>
      <c r="M936">
        <v>240</v>
      </c>
      <c r="N936">
        <v>29520</v>
      </c>
      <c r="O936" t="s">
        <v>46</v>
      </c>
      <c r="P936">
        <v>2</v>
      </c>
      <c r="Q936" t="s">
        <v>28</v>
      </c>
      <c r="R936">
        <v>4</v>
      </c>
    </row>
    <row r="937" spans="1:18">
      <c r="A937">
        <v>936</v>
      </c>
      <c r="B937">
        <v>243</v>
      </c>
      <c r="C937">
        <v>4</v>
      </c>
      <c r="D937" t="s">
        <v>23</v>
      </c>
      <c r="E937">
        <v>30</v>
      </c>
      <c r="F937">
        <v>28</v>
      </c>
      <c r="G937" t="s">
        <v>63</v>
      </c>
      <c r="H937" t="s">
        <v>154</v>
      </c>
      <c r="I937" t="s">
        <v>64</v>
      </c>
      <c r="J937">
        <v>2</v>
      </c>
      <c r="K937">
        <v>4140</v>
      </c>
      <c r="L937">
        <v>2</v>
      </c>
      <c r="M937">
        <v>1540</v>
      </c>
      <c r="N937">
        <v>5680</v>
      </c>
      <c r="O937" t="s">
        <v>46</v>
      </c>
      <c r="P937">
        <v>1</v>
      </c>
      <c r="Q937" t="s">
        <v>32</v>
      </c>
      <c r="R937">
        <v>1</v>
      </c>
    </row>
    <row r="938" spans="1:18">
      <c r="A938">
        <v>937</v>
      </c>
      <c r="B938">
        <v>31</v>
      </c>
      <c r="C938">
        <v>4</v>
      </c>
      <c r="D938" t="s">
        <v>23</v>
      </c>
      <c r="E938">
        <v>30</v>
      </c>
      <c r="F938">
        <v>45</v>
      </c>
      <c r="G938" t="s">
        <v>45</v>
      </c>
      <c r="H938" t="s">
        <v>165</v>
      </c>
      <c r="I938" t="s">
        <v>40</v>
      </c>
      <c r="J938">
        <v>2</v>
      </c>
      <c r="K938">
        <v>12720</v>
      </c>
      <c r="L938">
        <v>1</v>
      </c>
      <c r="M938">
        <v>1440</v>
      </c>
      <c r="N938">
        <v>14160</v>
      </c>
      <c r="O938" t="s">
        <v>46</v>
      </c>
      <c r="P938">
        <v>2</v>
      </c>
      <c r="Q938" t="s">
        <v>28</v>
      </c>
      <c r="R938">
        <v>4</v>
      </c>
    </row>
    <row r="939" spans="1:18">
      <c r="A939">
        <v>938</v>
      </c>
      <c r="B939">
        <v>63</v>
      </c>
      <c r="C939">
        <v>3</v>
      </c>
      <c r="D939" t="s">
        <v>33</v>
      </c>
      <c r="E939">
        <v>14</v>
      </c>
      <c r="F939">
        <v>34</v>
      </c>
      <c r="G939" t="s">
        <v>87</v>
      </c>
      <c r="H939" t="s">
        <v>44</v>
      </c>
      <c r="I939" t="s">
        <v>26</v>
      </c>
      <c r="J939">
        <v>3</v>
      </c>
      <c r="K939">
        <v>6020</v>
      </c>
      <c r="L939">
        <v>2</v>
      </c>
      <c r="M939">
        <v>4880</v>
      </c>
      <c r="N939">
        <v>10900</v>
      </c>
      <c r="O939" t="s">
        <v>27</v>
      </c>
      <c r="P939">
        <v>3</v>
      </c>
      <c r="Q939" t="s">
        <v>35</v>
      </c>
      <c r="R939">
        <v>2</v>
      </c>
    </row>
    <row r="940" spans="1:18">
      <c r="A940">
        <v>939</v>
      </c>
      <c r="B940">
        <v>152</v>
      </c>
      <c r="C940">
        <v>3</v>
      </c>
      <c r="D940" t="s">
        <v>33</v>
      </c>
      <c r="E940">
        <v>14</v>
      </c>
      <c r="F940">
        <v>68</v>
      </c>
      <c r="G940" t="s">
        <v>68</v>
      </c>
      <c r="H940" t="s">
        <v>31</v>
      </c>
      <c r="I940" t="s">
        <v>40</v>
      </c>
      <c r="J940">
        <v>3</v>
      </c>
      <c r="K940">
        <v>9352</v>
      </c>
      <c r="L940">
        <v>2</v>
      </c>
      <c r="M940">
        <v>1360</v>
      </c>
      <c r="N940">
        <v>10712</v>
      </c>
      <c r="O940" t="s">
        <v>27</v>
      </c>
      <c r="P940">
        <v>3</v>
      </c>
      <c r="Q940" t="s">
        <v>35</v>
      </c>
      <c r="R940">
        <v>2</v>
      </c>
    </row>
    <row r="941" spans="1:18">
      <c r="A941">
        <v>940</v>
      </c>
      <c r="B941">
        <v>251</v>
      </c>
      <c r="C941">
        <v>4</v>
      </c>
      <c r="D941" t="s">
        <v>23</v>
      </c>
      <c r="E941">
        <v>30</v>
      </c>
      <c r="F941">
        <v>10</v>
      </c>
      <c r="G941" t="s">
        <v>69</v>
      </c>
      <c r="H941" t="s">
        <v>137</v>
      </c>
      <c r="I941" t="s">
        <v>26</v>
      </c>
      <c r="J941">
        <v>1</v>
      </c>
      <c r="K941">
        <v>13320</v>
      </c>
      <c r="L941">
        <v>1</v>
      </c>
      <c r="M941">
        <v>6720</v>
      </c>
      <c r="N941">
        <v>20040</v>
      </c>
      <c r="O941" t="s">
        <v>27</v>
      </c>
      <c r="P941">
        <v>4</v>
      </c>
      <c r="Q941" t="s">
        <v>41</v>
      </c>
      <c r="R941">
        <v>6</v>
      </c>
    </row>
    <row r="942" spans="1:18">
      <c r="A942">
        <v>941</v>
      </c>
      <c r="B942">
        <v>158</v>
      </c>
      <c r="C942">
        <v>3</v>
      </c>
      <c r="D942" t="s">
        <v>33</v>
      </c>
      <c r="E942">
        <v>14</v>
      </c>
      <c r="F942">
        <v>17</v>
      </c>
      <c r="G942" t="s">
        <v>92</v>
      </c>
      <c r="H942" t="s">
        <v>144</v>
      </c>
      <c r="I942" t="s">
        <v>40</v>
      </c>
      <c r="J942">
        <v>3</v>
      </c>
      <c r="K942">
        <v>7686</v>
      </c>
      <c r="L942">
        <v>2</v>
      </c>
      <c r="M942">
        <v>260</v>
      </c>
      <c r="N942">
        <v>7946</v>
      </c>
      <c r="O942" t="s">
        <v>27</v>
      </c>
      <c r="P942">
        <v>1</v>
      </c>
      <c r="Q942" t="s">
        <v>32</v>
      </c>
      <c r="R942">
        <v>1</v>
      </c>
    </row>
    <row r="943" spans="1:18">
      <c r="A943">
        <v>942</v>
      </c>
      <c r="B943">
        <v>259</v>
      </c>
      <c r="C943">
        <v>1</v>
      </c>
      <c r="D943" t="s">
        <v>37</v>
      </c>
      <c r="E943">
        <v>3</v>
      </c>
      <c r="F943">
        <v>55</v>
      </c>
      <c r="G943" t="s">
        <v>78</v>
      </c>
      <c r="H943" t="s">
        <v>31</v>
      </c>
      <c r="I943" t="s">
        <v>40</v>
      </c>
      <c r="J943">
        <v>3</v>
      </c>
      <c r="K943">
        <v>5880</v>
      </c>
      <c r="L943">
        <v>2</v>
      </c>
      <c r="M943">
        <v>1440</v>
      </c>
      <c r="N943">
        <v>7320</v>
      </c>
      <c r="O943" t="s">
        <v>46</v>
      </c>
      <c r="P943">
        <v>3</v>
      </c>
      <c r="Q943" t="s">
        <v>35</v>
      </c>
      <c r="R943">
        <v>2</v>
      </c>
    </row>
    <row r="944" spans="1:18">
      <c r="A944">
        <v>943</v>
      </c>
      <c r="B944">
        <v>195</v>
      </c>
      <c r="C944">
        <v>2</v>
      </c>
      <c r="D944" t="s">
        <v>29</v>
      </c>
      <c r="E944">
        <v>7</v>
      </c>
      <c r="F944">
        <v>46</v>
      </c>
      <c r="G944" t="s">
        <v>67</v>
      </c>
      <c r="H944" t="s">
        <v>166</v>
      </c>
      <c r="I944" t="s">
        <v>26</v>
      </c>
      <c r="J944">
        <v>1</v>
      </c>
      <c r="K944">
        <v>1848</v>
      </c>
      <c r="L944">
        <v>2</v>
      </c>
      <c r="M944">
        <v>9440</v>
      </c>
      <c r="N944">
        <v>11288</v>
      </c>
      <c r="O944" t="s">
        <v>27</v>
      </c>
      <c r="P944">
        <v>2</v>
      </c>
      <c r="Q944" t="s">
        <v>28</v>
      </c>
      <c r="R944">
        <v>4</v>
      </c>
    </row>
    <row r="945" spans="1:18">
      <c r="A945">
        <v>944</v>
      </c>
      <c r="B945">
        <v>87</v>
      </c>
      <c r="C945">
        <v>1</v>
      </c>
      <c r="D945" t="s">
        <v>37</v>
      </c>
      <c r="E945">
        <v>3</v>
      </c>
      <c r="F945">
        <v>32</v>
      </c>
      <c r="G945" t="s">
        <v>48</v>
      </c>
      <c r="H945" t="s">
        <v>152</v>
      </c>
      <c r="I945" t="s">
        <v>26</v>
      </c>
      <c r="J945">
        <v>3</v>
      </c>
      <c r="K945">
        <v>1434</v>
      </c>
      <c r="L945">
        <v>1</v>
      </c>
      <c r="M945">
        <v>2400</v>
      </c>
      <c r="N945">
        <v>3834</v>
      </c>
      <c r="O945" t="s">
        <v>27</v>
      </c>
      <c r="P945">
        <v>3</v>
      </c>
      <c r="Q945" t="s">
        <v>35</v>
      </c>
      <c r="R945">
        <v>2</v>
      </c>
    </row>
    <row r="946" spans="1:18">
      <c r="A946">
        <v>945</v>
      </c>
      <c r="B946">
        <v>145</v>
      </c>
      <c r="C946">
        <v>1</v>
      </c>
      <c r="D946" t="s">
        <v>37</v>
      </c>
      <c r="E946">
        <v>3</v>
      </c>
      <c r="F946">
        <v>36</v>
      </c>
      <c r="G946" t="s">
        <v>38</v>
      </c>
      <c r="H946" t="s">
        <v>158</v>
      </c>
      <c r="I946" t="s">
        <v>26</v>
      </c>
      <c r="J946">
        <v>3</v>
      </c>
      <c r="K946">
        <v>5340</v>
      </c>
      <c r="L946">
        <v>2</v>
      </c>
      <c r="M946">
        <v>5360</v>
      </c>
      <c r="N946">
        <v>10700</v>
      </c>
      <c r="O946" t="s">
        <v>27</v>
      </c>
      <c r="P946">
        <v>2</v>
      </c>
      <c r="Q946" t="s">
        <v>28</v>
      </c>
      <c r="R946">
        <v>4</v>
      </c>
    </row>
    <row r="947" spans="1:18">
      <c r="A947">
        <v>946</v>
      </c>
      <c r="B947">
        <v>22</v>
      </c>
      <c r="C947">
        <v>3</v>
      </c>
      <c r="D947" t="s">
        <v>33</v>
      </c>
      <c r="E947">
        <v>14</v>
      </c>
      <c r="F947">
        <v>27</v>
      </c>
      <c r="G947" t="s">
        <v>84</v>
      </c>
      <c r="H947" t="s">
        <v>153</v>
      </c>
      <c r="I947" t="s">
        <v>40</v>
      </c>
      <c r="J947">
        <v>1</v>
      </c>
      <c r="K947">
        <v>2800</v>
      </c>
      <c r="L947">
        <v>1</v>
      </c>
      <c r="M947">
        <v>1600</v>
      </c>
      <c r="N947">
        <v>4400</v>
      </c>
      <c r="O947" t="s">
        <v>27</v>
      </c>
      <c r="P947">
        <v>3</v>
      </c>
      <c r="Q947" t="s">
        <v>35</v>
      </c>
      <c r="R947">
        <v>2</v>
      </c>
    </row>
    <row r="948" spans="1:18">
      <c r="A948">
        <v>947</v>
      </c>
      <c r="B948">
        <v>235</v>
      </c>
      <c r="C948">
        <v>1</v>
      </c>
      <c r="D948" t="s">
        <v>37</v>
      </c>
      <c r="E948">
        <v>3</v>
      </c>
      <c r="F948">
        <v>53</v>
      </c>
      <c r="G948" t="s">
        <v>89</v>
      </c>
      <c r="H948" t="s">
        <v>44</v>
      </c>
      <c r="I948" t="s">
        <v>40</v>
      </c>
      <c r="J948">
        <v>1</v>
      </c>
      <c r="K948">
        <v>396</v>
      </c>
      <c r="L948">
        <v>2</v>
      </c>
      <c r="M948">
        <v>880</v>
      </c>
      <c r="N948">
        <v>1276</v>
      </c>
      <c r="O948" t="s">
        <v>27</v>
      </c>
      <c r="P948">
        <v>3</v>
      </c>
      <c r="Q948" t="s">
        <v>35</v>
      </c>
      <c r="R948">
        <v>2</v>
      </c>
    </row>
    <row r="949" spans="1:18">
      <c r="A949">
        <v>948</v>
      </c>
      <c r="B949">
        <v>246</v>
      </c>
      <c r="C949">
        <v>4</v>
      </c>
      <c r="D949" t="s">
        <v>23</v>
      </c>
      <c r="E949">
        <v>30</v>
      </c>
      <c r="F949">
        <v>32</v>
      </c>
      <c r="G949" t="s">
        <v>48</v>
      </c>
      <c r="H949" t="s">
        <v>152</v>
      </c>
      <c r="I949" t="s">
        <v>26</v>
      </c>
      <c r="J949">
        <v>1</v>
      </c>
      <c r="K949">
        <v>8460</v>
      </c>
      <c r="L949">
        <v>1</v>
      </c>
      <c r="M949">
        <v>7200</v>
      </c>
      <c r="N949">
        <v>15660</v>
      </c>
      <c r="O949" t="s">
        <v>27</v>
      </c>
      <c r="P949">
        <v>4</v>
      </c>
      <c r="Q949" t="s">
        <v>41</v>
      </c>
      <c r="R949">
        <v>6</v>
      </c>
    </row>
    <row r="950" spans="1:18">
      <c r="A950">
        <v>949</v>
      </c>
      <c r="B950">
        <v>157</v>
      </c>
      <c r="C950">
        <v>3</v>
      </c>
      <c r="D950" t="s">
        <v>33</v>
      </c>
      <c r="E950">
        <v>14</v>
      </c>
      <c r="F950">
        <v>24</v>
      </c>
      <c r="G950" t="s">
        <v>49</v>
      </c>
      <c r="H950" t="s">
        <v>151</v>
      </c>
      <c r="I950" t="s">
        <v>26</v>
      </c>
      <c r="J950">
        <v>1</v>
      </c>
      <c r="K950">
        <v>4620</v>
      </c>
      <c r="L950">
        <v>2</v>
      </c>
      <c r="M950">
        <v>23400</v>
      </c>
      <c r="N950">
        <v>28020</v>
      </c>
      <c r="O950" t="s">
        <v>27</v>
      </c>
      <c r="P950">
        <v>4</v>
      </c>
      <c r="Q950" t="s">
        <v>41</v>
      </c>
      <c r="R950">
        <v>6</v>
      </c>
    </row>
    <row r="951" spans="1:18">
      <c r="A951">
        <v>950</v>
      </c>
      <c r="B951">
        <v>293</v>
      </c>
      <c r="C951">
        <v>3</v>
      </c>
      <c r="D951" t="s">
        <v>33</v>
      </c>
      <c r="E951">
        <v>14</v>
      </c>
      <c r="F951">
        <v>13</v>
      </c>
      <c r="G951" t="s">
        <v>43</v>
      </c>
      <c r="H951" t="s">
        <v>140</v>
      </c>
      <c r="I951" t="s">
        <v>40</v>
      </c>
      <c r="J951">
        <v>1</v>
      </c>
      <c r="K951">
        <v>924</v>
      </c>
      <c r="L951">
        <v>2</v>
      </c>
      <c r="M951">
        <v>260</v>
      </c>
      <c r="N951">
        <v>1184</v>
      </c>
      <c r="O951" t="s">
        <v>27</v>
      </c>
      <c r="P951">
        <v>1</v>
      </c>
      <c r="Q951" t="s">
        <v>32</v>
      </c>
      <c r="R951">
        <v>1</v>
      </c>
    </row>
    <row r="952" spans="1:18">
      <c r="A952">
        <v>951</v>
      </c>
      <c r="B952">
        <v>39</v>
      </c>
      <c r="C952">
        <v>4</v>
      </c>
      <c r="D952" t="s">
        <v>23</v>
      </c>
      <c r="E952">
        <v>30</v>
      </c>
      <c r="F952">
        <v>32</v>
      </c>
      <c r="G952" t="s">
        <v>48</v>
      </c>
      <c r="H952" t="s">
        <v>152</v>
      </c>
      <c r="I952" t="s">
        <v>26</v>
      </c>
      <c r="J952">
        <v>2</v>
      </c>
      <c r="K952">
        <v>13440</v>
      </c>
      <c r="L952">
        <v>2</v>
      </c>
      <c r="M952">
        <v>9600</v>
      </c>
      <c r="N952">
        <v>23040</v>
      </c>
      <c r="O952" t="s">
        <v>27</v>
      </c>
      <c r="P952">
        <v>2</v>
      </c>
      <c r="Q952" t="s">
        <v>28</v>
      </c>
      <c r="R952">
        <v>4</v>
      </c>
    </row>
    <row r="953" spans="1:18">
      <c r="A953">
        <v>952</v>
      </c>
      <c r="B953">
        <v>210</v>
      </c>
      <c r="C953">
        <v>1</v>
      </c>
      <c r="D953" t="s">
        <v>37</v>
      </c>
      <c r="E953">
        <v>3</v>
      </c>
      <c r="F953">
        <v>7</v>
      </c>
      <c r="G953" t="s">
        <v>61</v>
      </c>
      <c r="H953" t="s">
        <v>134</v>
      </c>
      <c r="I953" t="s">
        <v>62</v>
      </c>
      <c r="J953">
        <v>2</v>
      </c>
      <c r="K953">
        <v>216</v>
      </c>
      <c r="L953">
        <v>1</v>
      </c>
      <c r="M953">
        <v>1470</v>
      </c>
      <c r="N953">
        <v>1686</v>
      </c>
      <c r="O953" t="s">
        <v>46</v>
      </c>
      <c r="P953">
        <v>1</v>
      </c>
      <c r="Q953" t="s">
        <v>32</v>
      </c>
      <c r="R953">
        <v>1</v>
      </c>
    </row>
    <row r="954" spans="1:18">
      <c r="A954">
        <v>953</v>
      </c>
      <c r="B954">
        <v>216</v>
      </c>
      <c r="C954">
        <v>3</v>
      </c>
      <c r="D954" t="s">
        <v>33</v>
      </c>
      <c r="E954">
        <v>14</v>
      </c>
      <c r="F954">
        <v>21</v>
      </c>
      <c r="G954" t="s">
        <v>108</v>
      </c>
      <c r="H954" t="s">
        <v>148</v>
      </c>
      <c r="I954" t="s">
        <v>40</v>
      </c>
      <c r="J954">
        <v>2</v>
      </c>
      <c r="K954">
        <v>4508</v>
      </c>
      <c r="L954">
        <v>1</v>
      </c>
      <c r="M954">
        <v>300</v>
      </c>
      <c r="N954">
        <v>4808</v>
      </c>
      <c r="O954" t="s">
        <v>27</v>
      </c>
      <c r="P954">
        <v>3</v>
      </c>
      <c r="Q954" t="s">
        <v>35</v>
      </c>
      <c r="R954">
        <v>2</v>
      </c>
    </row>
    <row r="955" spans="1:18">
      <c r="A955">
        <v>954</v>
      </c>
      <c r="B955">
        <v>145</v>
      </c>
      <c r="C955">
        <v>2</v>
      </c>
      <c r="D955" t="s">
        <v>29</v>
      </c>
      <c r="E955">
        <v>7</v>
      </c>
      <c r="F955">
        <v>11</v>
      </c>
      <c r="G955" t="s">
        <v>24</v>
      </c>
      <c r="H955" t="s">
        <v>138</v>
      </c>
      <c r="I955" t="s">
        <v>26</v>
      </c>
      <c r="J955">
        <v>3</v>
      </c>
      <c r="K955">
        <v>8442</v>
      </c>
      <c r="L955">
        <v>1</v>
      </c>
      <c r="M955">
        <v>9000</v>
      </c>
      <c r="N955">
        <v>17442</v>
      </c>
      <c r="O955" t="s">
        <v>27</v>
      </c>
      <c r="P955">
        <v>4</v>
      </c>
      <c r="Q955" t="s">
        <v>41</v>
      </c>
      <c r="R955">
        <v>6</v>
      </c>
    </row>
    <row r="956" spans="1:18">
      <c r="A956">
        <v>955</v>
      </c>
      <c r="B956">
        <v>102</v>
      </c>
      <c r="C956">
        <v>4</v>
      </c>
      <c r="D956" t="s">
        <v>23</v>
      </c>
      <c r="E956">
        <v>30</v>
      </c>
      <c r="F956">
        <v>4</v>
      </c>
      <c r="G956" t="s">
        <v>36</v>
      </c>
      <c r="H956" t="s">
        <v>131</v>
      </c>
      <c r="I956" t="s">
        <v>26</v>
      </c>
      <c r="J956">
        <v>1</v>
      </c>
      <c r="K956">
        <v>5940</v>
      </c>
      <c r="L956">
        <v>1</v>
      </c>
      <c r="M956">
        <v>6600</v>
      </c>
      <c r="N956">
        <v>12540</v>
      </c>
      <c r="O956" t="s">
        <v>27</v>
      </c>
      <c r="P956">
        <v>4</v>
      </c>
      <c r="Q956" t="s">
        <v>41</v>
      </c>
      <c r="R956">
        <v>6</v>
      </c>
    </row>
    <row r="957" spans="1:18">
      <c r="A957">
        <v>956</v>
      </c>
      <c r="B957">
        <v>112</v>
      </c>
      <c r="C957">
        <v>3</v>
      </c>
      <c r="D957" t="s">
        <v>33</v>
      </c>
      <c r="E957">
        <v>14</v>
      </c>
      <c r="F957">
        <v>19</v>
      </c>
      <c r="G957" t="s">
        <v>99</v>
      </c>
      <c r="H957" t="s">
        <v>146</v>
      </c>
      <c r="I957" t="s">
        <v>40</v>
      </c>
      <c r="J957">
        <v>2</v>
      </c>
      <c r="K957">
        <v>2100</v>
      </c>
      <c r="L957">
        <v>2</v>
      </c>
      <c r="M957">
        <v>960</v>
      </c>
      <c r="N957">
        <v>3060</v>
      </c>
      <c r="O957" t="s">
        <v>27</v>
      </c>
      <c r="P957">
        <v>3</v>
      </c>
      <c r="Q957" t="s">
        <v>35</v>
      </c>
      <c r="R957">
        <v>2</v>
      </c>
    </row>
    <row r="958" spans="1:18">
      <c r="A958">
        <v>957</v>
      </c>
      <c r="B958">
        <v>243</v>
      </c>
      <c r="C958">
        <v>1</v>
      </c>
      <c r="D958" t="s">
        <v>37</v>
      </c>
      <c r="E958">
        <v>3</v>
      </c>
      <c r="F958">
        <v>16</v>
      </c>
      <c r="G958" t="s">
        <v>104</v>
      </c>
      <c r="H958" t="s">
        <v>143</v>
      </c>
      <c r="I958" t="s">
        <v>105</v>
      </c>
      <c r="J958">
        <v>2</v>
      </c>
      <c r="K958">
        <v>594</v>
      </c>
      <c r="L958">
        <v>2</v>
      </c>
      <c r="M958">
        <v>3360</v>
      </c>
      <c r="N958">
        <v>3954</v>
      </c>
      <c r="O958" t="s">
        <v>83</v>
      </c>
      <c r="P958">
        <v>3</v>
      </c>
      <c r="Q958" t="s">
        <v>35</v>
      </c>
      <c r="R958">
        <v>2</v>
      </c>
    </row>
    <row r="959" spans="1:18">
      <c r="A959">
        <v>958</v>
      </c>
      <c r="B959">
        <v>167</v>
      </c>
      <c r="C959">
        <v>1</v>
      </c>
      <c r="D959" t="s">
        <v>37</v>
      </c>
      <c r="E959">
        <v>3</v>
      </c>
      <c r="F959">
        <v>29</v>
      </c>
      <c r="G959" t="s">
        <v>42</v>
      </c>
      <c r="H959" t="s">
        <v>25</v>
      </c>
      <c r="I959" t="s">
        <v>26</v>
      </c>
      <c r="J959">
        <v>3</v>
      </c>
      <c r="K959">
        <v>687</v>
      </c>
      <c r="L959">
        <v>1</v>
      </c>
      <c r="M959">
        <v>1220</v>
      </c>
      <c r="N959">
        <v>1907</v>
      </c>
      <c r="O959" t="s">
        <v>27</v>
      </c>
      <c r="P959">
        <v>1</v>
      </c>
      <c r="Q959" t="s">
        <v>32</v>
      </c>
      <c r="R959">
        <v>1</v>
      </c>
    </row>
    <row r="960" spans="1:18">
      <c r="A960">
        <v>959</v>
      </c>
      <c r="B960">
        <v>155</v>
      </c>
      <c r="C960">
        <v>4</v>
      </c>
      <c r="D960" t="s">
        <v>23</v>
      </c>
      <c r="E960">
        <v>30</v>
      </c>
      <c r="F960">
        <v>66</v>
      </c>
      <c r="G960" t="s">
        <v>59</v>
      </c>
      <c r="H960" t="s">
        <v>57</v>
      </c>
      <c r="I960" t="s">
        <v>26</v>
      </c>
      <c r="J960">
        <v>1</v>
      </c>
      <c r="K960">
        <v>2820</v>
      </c>
      <c r="L960">
        <v>2</v>
      </c>
      <c r="M960">
        <v>5400</v>
      </c>
      <c r="N960">
        <v>8220</v>
      </c>
      <c r="O960" t="s">
        <v>27</v>
      </c>
      <c r="P960">
        <v>3</v>
      </c>
      <c r="Q960" t="s">
        <v>35</v>
      </c>
      <c r="R960">
        <v>2</v>
      </c>
    </row>
    <row r="961" spans="1:18">
      <c r="A961">
        <v>960</v>
      </c>
      <c r="B961">
        <v>285</v>
      </c>
      <c r="C961">
        <v>3</v>
      </c>
      <c r="D961" t="s">
        <v>33</v>
      </c>
      <c r="E961">
        <v>14</v>
      </c>
      <c r="F961">
        <v>61</v>
      </c>
      <c r="G961" t="s">
        <v>77</v>
      </c>
      <c r="H961" t="s">
        <v>57</v>
      </c>
      <c r="I961" t="s">
        <v>26</v>
      </c>
      <c r="J961">
        <v>2</v>
      </c>
      <c r="K961">
        <v>1736</v>
      </c>
      <c r="L961">
        <v>2</v>
      </c>
      <c r="M961">
        <v>7280</v>
      </c>
      <c r="N961">
        <v>9016</v>
      </c>
      <c r="O961" t="s">
        <v>27</v>
      </c>
      <c r="P961">
        <v>2</v>
      </c>
      <c r="Q961" t="s">
        <v>28</v>
      </c>
      <c r="R961">
        <v>4</v>
      </c>
    </row>
    <row r="962" spans="1:18">
      <c r="A962">
        <v>961</v>
      </c>
      <c r="B962">
        <v>40</v>
      </c>
      <c r="C962">
        <v>2</v>
      </c>
      <c r="D962" t="s">
        <v>29</v>
      </c>
      <c r="E962">
        <v>7</v>
      </c>
      <c r="F962">
        <v>8</v>
      </c>
      <c r="G962" t="s">
        <v>86</v>
      </c>
      <c r="H962" t="s">
        <v>135</v>
      </c>
      <c r="I962" t="s">
        <v>64</v>
      </c>
      <c r="J962">
        <v>1</v>
      </c>
      <c r="K962">
        <v>1134</v>
      </c>
      <c r="L962">
        <v>1</v>
      </c>
      <c r="M962">
        <v>5640</v>
      </c>
      <c r="N962">
        <v>6774</v>
      </c>
      <c r="O962" t="s">
        <v>46</v>
      </c>
      <c r="P962">
        <v>4</v>
      </c>
      <c r="Q962" t="s">
        <v>41</v>
      </c>
      <c r="R962">
        <v>6</v>
      </c>
    </row>
    <row r="963" spans="1:18">
      <c r="A963">
        <v>962</v>
      </c>
      <c r="B963">
        <v>257</v>
      </c>
      <c r="C963">
        <v>4</v>
      </c>
      <c r="D963" t="s">
        <v>23</v>
      </c>
      <c r="E963">
        <v>30</v>
      </c>
      <c r="F963">
        <v>14</v>
      </c>
      <c r="G963" t="s">
        <v>93</v>
      </c>
      <c r="H963" t="s">
        <v>141</v>
      </c>
      <c r="I963" t="s">
        <v>26</v>
      </c>
      <c r="J963">
        <v>1</v>
      </c>
      <c r="K963">
        <v>6120</v>
      </c>
      <c r="L963">
        <v>1</v>
      </c>
      <c r="M963">
        <v>4320</v>
      </c>
      <c r="N963">
        <v>10440</v>
      </c>
      <c r="O963" t="s">
        <v>27</v>
      </c>
      <c r="P963">
        <v>2</v>
      </c>
      <c r="Q963" t="s">
        <v>28</v>
      </c>
      <c r="R963">
        <v>4</v>
      </c>
    </row>
    <row r="964" spans="1:18">
      <c r="A964">
        <v>963</v>
      </c>
      <c r="B964">
        <v>181</v>
      </c>
      <c r="C964">
        <v>1</v>
      </c>
      <c r="D964" t="s">
        <v>37</v>
      </c>
      <c r="E964">
        <v>3</v>
      </c>
      <c r="F964">
        <v>64</v>
      </c>
      <c r="G964" t="s">
        <v>109</v>
      </c>
      <c r="H964" t="s">
        <v>57</v>
      </c>
      <c r="I964" t="s">
        <v>26</v>
      </c>
      <c r="J964">
        <v>2</v>
      </c>
      <c r="K964">
        <v>1392</v>
      </c>
      <c r="L964">
        <v>1</v>
      </c>
      <c r="M964">
        <v>4640</v>
      </c>
      <c r="N964">
        <v>6032</v>
      </c>
      <c r="O964" t="s">
        <v>27</v>
      </c>
      <c r="P964">
        <v>2</v>
      </c>
      <c r="Q964" t="s">
        <v>28</v>
      </c>
      <c r="R964">
        <v>4</v>
      </c>
    </row>
    <row r="965" spans="1:18">
      <c r="A965">
        <v>964</v>
      </c>
      <c r="B965">
        <v>4</v>
      </c>
      <c r="C965">
        <v>1</v>
      </c>
      <c r="D965" t="s">
        <v>37</v>
      </c>
      <c r="E965">
        <v>3</v>
      </c>
      <c r="F965">
        <v>60</v>
      </c>
      <c r="G965" t="s">
        <v>85</v>
      </c>
      <c r="H965" t="s">
        <v>31</v>
      </c>
      <c r="I965" t="s">
        <v>40</v>
      </c>
      <c r="J965">
        <v>1</v>
      </c>
      <c r="K965">
        <v>159</v>
      </c>
      <c r="L965">
        <v>2</v>
      </c>
      <c r="M965">
        <v>900</v>
      </c>
      <c r="N965">
        <v>1059</v>
      </c>
      <c r="O965" t="s">
        <v>27</v>
      </c>
      <c r="P965">
        <v>1</v>
      </c>
      <c r="Q965" t="s">
        <v>32</v>
      </c>
      <c r="R965">
        <v>1</v>
      </c>
    </row>
    <row r="966" spans="1:18">
      <c r="A966">
        <v>965</v>
      </c>
      <c r="B966">
        <v>122</v>
      </c>
      <c r="C966">
        <v>4</v>
      </c>
      <c r="D966" t="s">
        <v>23</v>
      </c>
      <c r="E966">
        <v>30</v>
      </c>
      <c r="F966">
        <v>45</v>
      </c>
      <c r="G966" t="s">
        <v>45</v>
      </c>
      <c r="H966" t="s">
        <v>165</v>
      </c>
      <c r="I966" t="s">
        <v>40</v>
      </c>
      <c r="J966">
        <v>3</v>
      </c>
      <c r="K966">
        <v>21360</v>
      </c>
      <c r="L966">
        <v>1</v>
      </c>
      <c r="M966">
        <v>1440</v>
      </c>
      <c r="N966">
        <v>22800</v>
      </c>
      <c r="O966" t="s">
        <v>46</v>
      </c>
      <c r="P966">
        <v>2</v>
      </c>
      <c r="Q966" t="s">
        <v>28</v>
      </c>
      <c r="R966">
        <v>4</v>
      </c>
    </row>
    <row r="967" spans="1:18">
      <c r="A967">
        <v>966</v>
      </c>
      <c r="B967">
        <v>53</v>
      </c>
      <c r="C967">
        <v>4</v>
      </c>
      <c r="D967" t="s">
        <v>23</v>
      </c>
      <c r="E967">
        <v>30</v>
      </c>
      <c r="F967">
        <v>13</v>
      </c>
      <c r="G967" t="s">
        <v>43</v>
      </c>
      <c r="H967" t="s">
        <v>140</v>
      </c>
      <c r="I967" t="s">
        <v>40</v>
      </c>
      <c r="J967">
        <v>2</v>
      </c>
      <c r="K967">
        <v>18840</v>
      </c>
      <c r="L967">
        <v>2</v>
      </c>
      <c r="M967">
        <v>1040</v>
      </c>
      <c r="N967">
        <v>19880</v>
      </c>
      <c r="O967" t="s">
        <v>27</v>
      </c>
      <c r="P967">
        <v>2</v>
      </c>
      <c r="Q967" t="s">
        <v>28</v>
      </c>
      <c r="R967">
        <v>4</v>
      </c>
    </row>
    <row r="968" spans="1:18">
      <c r="A968">
        <v>967</v>
      </c>
      <c r="B968">
        <v>29</v>
      </c>
      <c r="C968">
        <v>1</v>
      </c>
      <c r="D968" t="s">
        <v>37</v>
      </c>
      <c r="E968">
        <v>3</v>
      </c>
      <c r="F968">
        <v>8</v>
      </c>
      <c r="G968" t="s">
        <v>86</v>
      </c>
      <c r="H968" t="s">
        <v>135</v>
      </c>
      <c r="I968" t="s">
        <v>64</v>
      </c>
      <c r="J968">
        <v>3</v>
      </c>
      <c r="K968">
        <v>552</v>
      </c>
      <c r="L968">
        <v>1</v>
      </c>
      <c r="M968">
        <v>940</v>
      </c>
      <c r="N968">
        <v>1492</v>
      </c>
      <c r="O968" t="s">
        <v>46</v>
      </c>
      <c r="P968">
        <v>1</v>
      </c>
      <c r="Q968" t="s">
        <v>32</v>
      </c>
      <c r="R968">
        <v>1</v>
      </c>
    </row>
    <row r="969" spans="1:18">
      <c r="A969">
        <v>968</v>
      </c>
      <c r="B969">
        <v>221</v>
      </c>
      <c r="C969">
        <v>1</v>
      </c>
      <c r="D969" t="s">
        <v>37</v>
      </c>
      <c r="E969">
        <v>3</v>
      </c>
      <c r="F969">
        <v>14</v>
      </c>
      <c r="G969" t="s">
        <v>93</v>
      </c>
      <c r="H969" t="s">
        <v>141</v>
      </c>
      <c r="I969" t="s">
        <v>26</v>
      </c>
      <c r="J969">
        <v>3</v>
      </c>
      <c r="K969">
        <v>1650</v>
      </c>
      <c r="L969">
        <v>2</v>
      </c>
      <c r="M969">
        <v>4320</v>
      </c>
      <c r="N969">
        <v>5970</v>
      </c>
      <c r="O969" t="s">
        <v>27</v>
      </c>
      <c r="P969">
        <v>3</v>
      </c>
      <c r="Q969" t="s">
        <v>35</v>
      </c>
      <c r="R969">
        <v>2</v>
      </c>
    </row>
    <row r="970" spans="1:18">
      <c r="A970">
        <v>969</v>
      </c>
      <c r="B970">
        <v>227</v>
      </c>
      <c r="C970">
        <v>1</v>
      </c>
      <c r="D970" t="s">
        <v>37</v>
      </c>
      <c r="E970">
        <v>3</v>
      </c>
      <c r="F970">
        <v>20</v>
      </c>
      <c r="G970" t="s">
        <v>34</v>
      </c>
      <c r="H970" t="s">
        <v>147</v>
      </c>
      <c r="I970" t="s">
        <v>26</v>
      </c>
      <c r="J970">
        <v>2</v>
      </c>
      <c r="K970">
        <v>1068</v>
      </c>
      <c r="L970">
        <v>2</v>
      </c>
      <c r="M970">
        <v>3920</v>
      </c>
      <c r="N970">
        <v>4988</v>
      </c>
      <c r="O970" t="s">
        <v>27</v>
      </c>
      <c r="P970">
        <v>3</v>
      </c>
      <c r="Q970" t="s">
        <v>35</v>
      </c>
      <c r="R970">
        <v>2</v>
      </c>
    </row>
    <row r="971" spans="1:18">
      <c r="A971">
        <v>970</v>
      </c>
      <c r="B971">
        <v>97</v>
      </c>
      <c r="C971">
        <v>1</v>
      </c>
      <c r="D971" t="s">
        <v>37</v>
      </c>
      <c r="E971">
        <v>3</v>
      </c>
      <c r="F971">
        <v>32</v>
      </c>
      <c r="G971" t="s">
        <v>48</v>
      </c>
      <c r="H971" t="s">
        <v>152</v>
      </c>
      <c r="I971" t="s">
        <v>26</v>
      </c>
      <c r="J971">
        <v>1</v>
      </c>
      <c r="K971">
        <v>282</v>
      </c>
      <c r="L971">
        <v>2</v>
      </c>
      <c r="M971">
        <v>4800</v>
      </c>
      <c r="N971">
        <v>5082</v>
      </c>
      <c r="O971" t="s">
        <v>27</v>
      </c>
      <c r="P971">
        <v>3</v>
      </c>
      <c r="Q971" t="s">
        <v>35</v>
      </c>
      <c r="R971">
        <v>2</v>
      </c>
    </row>
    <row r="972" spans="1:18">
      <c r="A972">
        <v>971</v>
      </c>
      <c r="B972">
        <v>67</v>
      </c>
      <c r="C972">
        <v>4</v>
      </c>
      <c r="D972" t="s">
        <v>23</v>
      </c>
      <c r="E972">
        <v>30</v>
      </c>
      <c r="F972">
        <v>61</v>
      </c>
      <c r="G972" t="s">
        <v>77</v>
      </c>
      <c r="H972" t="s">
        <v>57</v>
      </c>
      <c r="I972" t="s">
        <v>26</v>
      </c>
      <c r="J972">
        <v>1</v>
      </c>
      <c r="K972">
        <v>750</v>
      </c>
      <c r="L972">
        <v>2</v>
      </c>
      <c r="M972">
        <v>1820</v>
      </c>
      <c r="N972">
        <v>2570</v>
      </c>
      <c r="O972" t="s">
        <v>27</v>
      </c>
      <c r="P972">
        <v>1</v>
      </c>
      <c r="Q972" t="s">
        <v>32</v>
      </c>
      <c r="R972">
        <v>1</v>
      </c>
    </row>
    <row r="973" spans="1:18">
      <c r="A973">
        <v>972</v>
      </c>
      <c r="B973">
        <v>109</v>
      </c>
      <c r="C973">
        <v>3</v>
      </c>
      <c r="D973" t="s">
        <v>33</v>
      </c>
      <c r="E973">
        <v>14</v>
      </c>
      <c r="F973">
        <v>49</v>
      </c>
      <c r="G973" t="s">
        <v>91</v>
      </c>
      <c r="H973" t="s">
        <v>31</v>
      </c>
      <c r="I973" t="s">
        <v>40</v>
      </c>
      <c r="J973">
        <v>3</v>
      </c>
      <c r="K973">
        <v>26712</v>
      </c>
      <c r="L973">
        <v>2</v>
      </c>
      <c r="M973">
        <v>4440</v>
      </c>
      <c r="N973">
        <v>31152</v>
      </c>
      <c r="O973" t="s">
        <v>27</v>
      </c>
      <c r="P973">
        <v>4</v>
      </c>
      <c r="Q973" t="s">
        <v>41</v>
      </c>
      <c r="R973">
        <v>6</v>
      </c>
    </row>
    <row r="974" spans="1:18">
      <c r="A974">
        <v>973</v>
      </c>
      <c r="B974">
        <v>21</v>
      </c>
      <c r="C974">
        <v>4</v>
      </c>
      <c r="D974" t="s">
        <v>23</v>
      </c>
      <c r="E974">
        <v>30</v>
      </c>
      <c r="F974">
        <v>35</v>
      </c>
      <c r="G974" t="s">
        <v>55</v>
      </c>
      <c r="H974" t="s">
        <v>157</v>
      </c>
      <c r="I974" t="s">
        <v>26</v>
      </c>
      <c r="J974">
        <v>2</v>
      </c>
      <c r="K974">
        <v>2730</v>
      </c>
      <c r="L974">
        <v>2</v>
      </c>
      <c r="M974">
        <v>2544</v>
      </c>
      <c r="N974">
        <v>5274</v>
      </c>
      <c r="O974" t="s">
        <v>27</v>
      </c>
      <c r="P974">
        <v>1</v>
      </c>
      <c r="Q974" t="s">
        <v>32</v>
      </c>
      <c r="R974">
        <v>1</v>
      </c>
    </row>
    <row r="975" spans="1:18">
      <c r="A975">
        <v>974</v>
      </c>
      <c r="B975">
        <v>95</v>
      </c>
      <c r="C975">
        <v>1</v>
      </c>
      <c r="D975" t="s">
        <v>37</v>
      </c>
      <c r="E975">
        <v>3</v>
      </c>
      <c r="F975">
        <v>51</v>
      </c>
      <c r="G975" t="s">
        <v>111</v>
      </c>
      <c r="H975" t="s">
        <v>25</v>
      </c>
      <c r="I975" t="s">
        <v>26</v>
      </c>
      <c r="J975">
        <v>3</v>
      </c>
      <c r="K975">
        <v>1092</v>
      </c>
      <c r="L975">
        <v>1</v>
      </c>
      <c r="M975">
        <v>953</v>
      </c>
      <c r="N975">
        <v>2045</v>
      </c>
      <c r="O975" t="s">
        <v>27</v>
      </c>
      <c r="P975">
        <v>1</v>
      </c>
      <c r="Q975" t="s">
        <v>32</v>
      </c>
      <c r="R975">
        <v>1</v>
      </c>
    </row>
    <row r="976" spans="1:18">
      <c r="A976">
        <v>975</v>
      </c>
      <c r="B976">
        <v>2</v>
      </c>
      <c r="C976">
        <v>2</v>
      </c>
      <c r="D976" t="s">
        <v>29</v>
      </c>
      <c r="E976">
        <v>7</v>
      </c>
      <c r="F976">
        <v>46</v>
      </c>
      <c r="G976" t="s">
        <v>67</v>
      </c>
      <c r="H976" t="s">
        <v>166</v>
      </c>
      <c r="I976" t="s">
        <v>26</v>
      </c>
      <c r="J976">
        <v>3</v>
      </c>
      <c r="K976">
        <v>3717</v>
      </c>
      <c r="L976">
        <v>2</v>
      </c>
      <c r="M976">
        <v>2360</v>
      </c>
      <c r="N976">
        <v>6077</v>
      </c>
      <c r="O976" t="s">
        <v>27</v>
      </c>
      <c r="P976">
        <v>1</v>
      </c>
      <c r="Q976" t="s">
        <v>32</v>
      </c>
      <c r="R976">
        <v>1</v>
      </c>
    </row>
    <row r="977" spans="1:18">
      <c r="A977">
        <v>976</v>
      </c>
      <c r="B977">
        <v>186</v>
      </c>
      <c r="C977">
        <v>1</v>
      </c>
      <c r="D977" t="s">
        <v>37</v>
      </c>
      <c r="E977">
        <v>3</v>
      </c>
      <c r="F977">
        <v>5</v>
      </c>
      <c r="G977" t="s">
        <v>88</v>
      </c>
      <c r="H977" t="s">
        <v>132</v>
      </c>
      <c r="I977" t="s">
        <v>40</v>
      </c>
      <c r="J977">
        <v>3</v>
      </c>
      <c r="K977">
        <v>1464</v>
      </c>
      <c r="L977">
        <v>2</v>
      </c>
      <c r="M977">
        <v>240</v>
      </c>
      <c r="N977">
        <v>1704</v>
      </c>
      <c r="O977" t="s">
        <v>46</v>
      </c>
      <c r="P977">
        <v>3</v>
      </c>
      <c r="Q977" t="s">
        <v>35</v>
      </c>
      <c r="R977">
        <v>2</v>
      </c>
    </row>
    <row r="978" spans="1:18">
      <c r="A978">
        <v>977</v>
      </c>
      <c r="B978">
        <v>275</v>
      </c>
      <c r="C978">
        <v>1</v>
      </c>
      <c r="D978" t="s">
        <v>37</v>
      </c>
      <c r="E978">
        <v>3</v>
      </c>
      <c r="F978">
        <v>37</v>
      </c>
      <c r="G978" t="s">
        <v>101</v>
      </c>
      <c r="H978" t="s">
        <v>159</v>
      </c>
      <c r="I978" t="s">
        <v>62</v>
      </c>
      <c r="J978">
        <v>3</v>
      </c>
      <c r="K978">
        <v>945</v>
      </c>
      <c r="L978">
        <v>2</v>
      </c>
      <c r="M978">
        <v>2720</v>
      </c>
      <c r="N978">
        <v>3665</v>
      </c>
      <c r="O978" t="s">
        <v>46</v>
      </c>
      <c r="P978">
        <v>1</v>
      </c>
      <c r="Q978" t="s">
        <v>32</v>
      </c>
      <c r="R978">
        <v>1</v>
      </c>
    </row>
    <row r="979" spans="1:18">
      <c r="A979">
        <v>978</v>
      </c>
      <c r="B979">
        <v>239</v>
      </c>
      <c r="C979">
        <v>3</v>
      </c>
      <c r="D979" t="s">
        <v>33</v>
      </c>
      <c r="E979">
        <v>14</v>
      </c>
      <c r="F979">
        <v>39</v>
      </c>
      <c r="G979" t="s">
        <v>53</v>
      </c>
      <c r="H979" t="s">
        <v>31</v>
      </c>
      <c r="I979" t="s">
        <v>40</v>
      </c>
      <c r="J979">
        <v>1</v>
      </c>
      <c r="K979">
        <v>4956</v>
      </c>
      <c r="L979">
        <v>1</v>
      </c>
      <c r="M979">
        <v>2400</v>
      </c>
      <c r="N979">
        <v>7356</v>
      </c>
      <c r="O979" t="s">
        <v>27</v>
      </c>
      <c r="P979">
        <v>4</v>
      </c>
      <c r="Q979" t="s">
        <v>41</v>
      </c>
      <c r="R979">
        <v>6</v>
      </c>
    </row>
    <row r="980" spans="1:18">
      <c r="A980">
        <v>979</v>
      </c>
      <c r="B980">
        <v>2</v>
      </c>
      <c r="C980">
        <v>3</v>
      </c>
      <c r="D980" t="s">
        <v>33</v>
      </c>
      <c r="E980">
        <v>14</v>
      </c>
      <c r="F980">
        <v>61</v>
      </c>
      <c r="G980" t="s">
        <v>77</v>
      </c>
      <c r="H980" t="s">
        <v>57</v>
      </c>
      <c r="I980" t="s">
        <v>26</v>
      </c>
      <c r="J980">
        <v>3</v>
      </c>
      <c r="K980">
        <v>2128</v>
      </c>
      <c r="L980">
        <v>1</v>
      </c>
      <c r="M980">
        <v>3640</v>
      </c>
      <c r="N980">
        <v>5768</v>
      </c>
      <c r="O980" t="s">
        <v>27</v>
      </c>
      <c r="P980">
        <v>2</v>
      </c>
      <c r="Q980" t="s">
        <v>28</v>
      </c>
      <c r="R980">
        <v>4</v>
      </c>
    </row>
    <row r="981" spans="1:18">
      <c r="A981">
        <v>980</v>
      </c>
      <c r="B981">
        <v>216</v>
      </c>
      <c r="C981">
        <v>4</v>
      </c>
      <c r="D981" t="s">
        <v>23</v>
      </c>
      <c r="E981">
        <v>30</v>
      </c>
      <c r="F981">
        <v>46</v>
      </c>
      <c r="G981" t="s">
        <v>67</v>
      </c>
      <c r="H981" t="s">
        <v>166</v>
      </c>
      <c r="I981" t="s">
        <v>26</v>
      </c>
      <c r="J981">
        <v>3</v>
      </c>
      <c r="K981">
        <v>63720</v>
      </c>
      <c r="L981">
        <v>1</v>
      </c>
      <c r="M981">
        <v>4720</v>
      </c>
      <c r="N981">
        <v>68440</v>
      </c>
      <c r="O981" t="s">
        <v>27</v>
      </c>
      <c r="P981">
        <v>2</v>
      </c>
      <c r="Q981" t="s">
        <v>28</v>
      </c>
      <c r="R981">
        <v>4</v>
      </c>
    </row>
    <row r="982" spans="1:18">
      <c r="A982">
        <v>981</v>
      </c>
      <c r="B982">
        <v>203</v>
      </c>
      <c r="C982">
        <v>3</v>
      </c>
      <c r="D982" t="s">
        <v>33</v>
      </c>
      <c r="E982">
        <v>14</v>
      </c>
      <c r="F982">
        <v>12</v>
      </c>
      <c r="G982" t="s">
        <v>106</v>
      </c>
      <c r="H982" t="s">
        <v>139</v>
      </c>
      <c r="I982" t="s">
        <v>40</v>
      </c>
      <c r="J982">
        <v>1</v>
      </c>
      <c r="K982">
        <v>994</v>
      </c>
      <c r="L982">
        <v>1</v>
      </c>
      <c r="M982">
        <v>200</v>
      </c>
      <c r="N982">
        <v>1194</v>
      </c>
      <c r="O982" t="s">
        <v>27</v>
      </c>
      <c r="P982">
        <v>1</v>
      </c>
      <c r="Q982" t="s">
        <v>32</v>
      </c>
      <c r="R982">
        <v>1</v>
      </c>
    </row>
    <row r="983" spans="1:18">
      <c r="A983">
        <v>982</v>
      </c>
      <c r="B983">
        <v>151</v>
      </c>
      <c r="C983">
        <v>3</v>
      </c>
      <c r="D983" t="s">
        <v>33</v>
      </c>
      <c r="E983">
        <v>14</v>
      </c>
      <c r="F983">
        <v>63</v>
      </c>
      <c r="G983" t="s">
        <v>65</v>
      </c>
      <c r="H983" t="s">
        <v>44</v>
      </c>
      <c r="I983" t="s">
        <v>40</v>
      </c>
      <c r="J983">
        <v>2</v>
      </c>
      <c r="K983">
        <v>3220</v>
      </c>
      <c r="L983">
        <v>1</v>
      </c>
      <c r="M983">
        <v>600</v>
      </c>
      <c r="N983">
        <v>3820</v>
      </c>
      <c r="O983" t="s">
        <v>27</v>
      </c>
      <c r="P983">
        <v>3</v>
      </c>
      <c r="Q983" t="s">
        <v>35</v>
      </c>
      <c r="R983">
        <v>2</v>
      </c>
    </row>
    <row r="984" spans="1:18">
      <c r="A984">
        <v>983</v>
      </c>
      <c r="B984">
        <v>33</v>
      </c>
      <c r="C984">
        <v>1</v>
      </c>
      <c r="D984" t="s">
        <v>37</v>
      </c>
      <c r="E984">
        <v>3</v>
      </c>
      <c r="F984">
        <v>34</v>
      </c>
      <c r="G984" t="s">
        <v>87</v>
      </c>
      <c r="H984" t="s">
        <v>44</v>
      </c>
      <c r="I984" t="s">
        <v>26</v>
      </c>
      <c r="J984">
        <v>2</v>
      </c>
      <c r="K984">
        <v>1476</v>
      </c>
      <c r="L984">
        <v>1</v>
      </c>
      <c r="M984">
        <v>7320</v>
      </c>
      <c r="N984">
        <v>8796</v>
      </c>
      <c r="O984" t="s">
        <v>27</v>
      </c>
      <c r="P984">
        <v>4</v>
      </c>
      <c r="Q984" t="s">
        <v>41</v>
      </c>
      <c r="R984">
        <v>6</v>
      </c>
    </row>
    <row r="985" spans="1:18">
      <c r="A985">
        <v>984</v>
      </c>
      <c r="B985">
        <v>67</v>
      </c>
      <c r="C985">
        <v>3</v>
      </c>
      <c r="D985" t="s">
        <v>33</v>
      </c>
      <c r="E985">
        <v>14</v>
      </c>
      <c r="F985">
        <v>34</v>
      </c>
      <c r="G985" t="s">
        <v>87</v>
      </c>
      <c r="H985" t="s">
        <v>44</v>
      </c>
      <c r="I985" t="s">
        <v>26</v>
      </c>
      <c r="J985">
        <v>3</v>
      </c>
      <c r="K985">
        <v>18060</v>
      </c>
      <c r="L985">
        <v>2</v>
      </c>
      <c r="M985">
        <v>14640</v>
      </c>
      <c r="N985">
        <v>32700</v>
      </c>
      <c r="O985" t="s">
        <v>27</v>
      </c>
      <c r="P985">
        <v>4</v>
      </c>
      <c r="Q985" t="s">
        <v>41</v>
      </c>
      <c r="R985">
        <v>6</v>
      </c>
    </row>
    <row r="986" spans="1:18">
      <c r="A986">
        <v>985</v>
      </c>
      <c r="B986">
        <v>88</v>
      </c>
      <c r="C986">
        <v>1</v>
      </c>
      <c r="D986" t="s">
        <v>37</v>
      </c>
      <c r="E986">
        <v>3</v>
      </c>
      <c r="F986">
        <v>17</v>
      </c>
      <c r="G986" t="s">
        <v>92</v>
      </c>
      <c r="H986" t="s">
        <v>144</v>
      </c>
      <c r="I986" t="s">
        <v>40</v>
      </c>
      <c r="J986">
        <v>1</v>
      </c>
      <c r="K986">
        <v>390</v>
      </c>
      <c r="L986">
        <v>2</v>
      </c>
      <c r="M986">
        <v>520</v>
      </c>
      <c r="N986">
        <v>910</v>
      </c>
      <c r="O986" t="s">
        <v>27</v>
      </c>
      <c r="P986">
        <v>3</v>
      </c>
      <c r="Q986" t="s">
        <v>35</v>
      </c>
      <c r="R986">
        <v>2</v>
      </c>
    </row>
    <row r="987" spans="1:18">
      <c r="A987">
        <v>986</v>
      </c>
      <c r="B987">
        <v>175</v>
      </c>
      <c r="C987">
        <v>3</v>
      </c>
      <c r="D987" t="s">
        <v>33</v>
      </c>
      <c r="E987">
        <v>14</v>
      </c>
      <c r="F987">
        <v>44</v>
      </c>
      <c r="G987" t="s">
        <v>76</v>
      </c>
      <c r="H987" t="s">
        <v>164</v>
      </c>
      <c r="I987" t="s">
        <v>62</v>
      </c>
      <c r="J987">
        <v>3</v>
      </c>
      <c r="K987">
        <v>22008</v>
      </c>
      <c r="L987">
        <v>1</v>
      </c>
      <c r="M987">
        <v>3360</v>
      </c>
      <c r="N987">
        <v>25368</v>
      </c>
      <c r="O987" t="s">
        <v>46</v>
      </c>
      <c r="P987">
        <v>2</v>
      </c>
      <c r="Q987" t="s">
        <v>28</v>
      </c>
      <c r="R987">
        <v>4</v>
      </c>
    </row>
    <row r="988" spans="1:18">
      <c r="A988">
        <v>987</v>
      </c>
      <c r="B988">
        <v>135</v>
      </c>
      <c r="C988">
        <v>2</v>
      </c>
      <c r="D988" t="s">
        <v>29</v>
      </c>
      <c r="E988">
        <v>7</v>
      </c>
      <c r="F988">
        <v>13</v>
      </c>
      <c r="G988" t="s">
        <v>43</v>
      </c>
      <c r="H988" t="s">
        <v>140</v>
      </c>
      <c r="I988" t="s">
        <v>40</v>
      </c>
      <c r="J988">
        <v>2</v>
      </c>
      <c r="K988">
        <v>1099</v>
      </c>
      <c r="L988">
        <v>1</v>
      </c>
      <c r="M988">
        <v>130</v>
      </c>
      <c r="N988">
        <v>1229</v>
      </c>
      <c r="O988" t="s">
        <v>27</v>
      </c>
      <c r="P988">
        <v>1</v>
      </c>
      <c r="Q988" t="s">
        <v>32</v>
      </c>
      <c r="R988">
        <v>1</v>
      </c>
    </row>
    <row r="989" spans="1:18">
      <c r="A989">
        <v>988</v>
      </c>
      <c r="B989">
        <v>80</v>
      </c>
      <c r="C989">
        <v>1</v>
      </c>
      <c r="D989" t="s">
        <v>37</v>
      </c>
      <c r="E989">
        <v>3</v>
      </c>
      <c r="F989">
        <v>18</v>
      </c>
      <c r="G989" t="s">
        <v>52</v>
      </c>
      <c r="H989" t="s">
        <v>145</v>
      </c>
      <c r="I989" t="s">
        <v>40</v>
      </c>
      <c r="J989">
        <v>2</v>
      </c>
      <c r="K989">
        <v>3000</v>
      </c>
      <c r="L989">
        <v>2</v>
      </c>
      <c r="M989">
        <v>1120</v>
      </c>
      <c r="N989">
        <v>4120</v>
      </c>
      <c r="O989" t="s">
        <v>27</v>
      </c>
      <c r="P989">
        <v>2</v>
      </c>
      <c r="Q989" t="s">
        <v>28</v>
      </c>
      <c r="R989">
        <v>4</v>
      </c>
    </row>
    <row r="990" spans="1:18">
      <c r="A990">
        <v>989</v>
      </c>
      <c r="B990">
        <v>50</v>
      </c>
      <c r="C990">
        <v>1</v>
      </c>
      <c r="D990" t="s">
        <v>37</v>
      </c>
      <c r="E990">
        <v>3</v>
      </c>
      <c r="F990">
        <v>52</v>
      </c>
      <c r="G990" t="s">
        <v>54</v>
      </c>
      <c r="H990" t="s">
        <v>25</v>
      </c>
      <c r="I990" t="s">
        <v>40</v>
      </c>
      <c r="J990">
        <v>3</v>
      </c>
      <c r="K990">
        <v>756</v>
      </c>
      <c r="L990">
        <v>1</v>
      </c>
      <c r="M990">
        <v>620</v>
      </c>
      <c r="N990">
        <v>1376</v>
      </c>
      <c r="O990" t="s">
        <v>27</v>
      </c>
      <c r="P990">
        <v>3</v>
      </c>
      <c r="Q990" t="s">
        <v>35</v>
      </c>
      <c r="R990">
        <v>2</v>
      </c>
    </row>
    <row r="991" spans="1:18">
      <c r="A991">
        <v>990</v>
      </c>
      <c r="B991">
        <v>68</v>
      </c>
      <c r="C991">
        <v>4</v>
      </c>
      <c r="D991" t="s">
        <v>23</v>
      </c>
      <c r="E991">
        <v>30</v>
      </c>
      <c r="F991">
        <v>58</v>
      </c>
      <c r="G991" t="s">
        <v>79</v>
      </c>
      <c r="H991" t="s">
        <v>44</v>
      </c>
      <c r="I991" t="s">
        <v>62</v>
      </c>
      <c r="J991">
        <v>2</v>
      </c>
      <c r="K991">
        <v>24300</v>
      </c>
      <c r="L991">
        <v>2</v>
      </c>
      <c r="M991">
        <v>16080</v>
      </c>
      <c r="N991">
        <v>40380</v>
      </c>
      <c r="O991" t="s">
        <v>46</v>
      </c>
      <c r="P991">
        <v>4</v>
      </c>
      <c r="Q991" t="s">
        <v>41</v>
      </c>
      <c r="R991">
        <v>6</v>
      </c>
    </row>
    <row r="992" spans="1:18">
      <c r="A992">
        <v>991</v>
      </c>
      <c r="B992">
        <v>289</v>
      </c>
      <c r="C992">
        <v>3</v>
      </c>
      <c r="D992" t="s">
        <v>33</v>
      </c>
      <c r="E992">
        <v>14</v>
      </c>
      <c r="F992">
        <v>68</v>
      </c>
      <c r="G992" t="s">
        <v>68</v>
      </c>
      <c r="H992" t="s">
        <v>31</v>
      </c>
      <c r="I992" t="s">
        <v>40</v>
      </c>
      <c r="J992">
        <v>3</v>
      </c>
      <c r="K992">
        <v>9352</v>
      </c>
      <c r="L992">
        <v>2</v>
      </c>
      <c r="M992">
        <v>1360</v>
      </c>
      <c r="N992">
        <v>10712</v>
      </c>
      <c r="O992" t="s">
        <v>27</v>
      </c>
      <c r="P992">
        <v>3</v>
      </c>
      <c r="Q992" t="s">
        <v>35</v>
      </c>
      <c r="R992">
        <v>2</v>
      </c>
    </row>
    <row r="993" spans="1:18">
      <c r="A993">
        <v>992</v>
      </c>
      <c r="B993">
        <v>240</v>
      </c>
      <c r="C993">
        <v>4</v>
      </c>
      <c r="D993" t="s">
        <v>23</v>
      </c>
      <c r="E993">
        <v>30</v>
      </c>
      <c r="F993">
        <v>7</v>
      </c>
      <c r="G993" t="s">
        <v>61</v>
      </c>
      <c r="H993" t="s">
        <v>134</v>
      </c>
      <c r="I993" t="s">
        <v>62</v>
      </c>
      <c r="J993">
        <v>3</v>
      </c>
      <c r="K993">
        <v>3540</v>
      </c>
      <c r="L993">
        <v>2</v>
      </c>
      <c r="M993">
        <v>2940</v>
      </c>
      <c r="N993">
        <v>6480</v>
      </c>
      <c r="O993" t="s">
        <v>46</v>
      </c>
      <c r="P993">
        <v>1</v>
      </c>
      <c r="Q993" t="s">
        <v>32</v>
      </c>
      <c r="R993">
        <v>1</v>
      </c>
    </row>
    <row r="994" spans="1:18">
      <c r="A994">
        <v>993</v>
      </c>
      <c r="B994">
        <v>54</v>
      </c>
      <c r="C994">
        <v>4</v>
      </c>
      <c r="D994" t="s">
        <v>23</v>
      </c>
      <c r="E994">
        <v>30</v>
      </c>
      <c r="F994">
        <v>56</v>
      </c>
      <c r="G994" t="s">
        <v>100</v>
      </c>
      <c r="H994" t="s">
        <v>44</v>
      </c>
      <c r="I994" t="s">
        <v>40</v>
      </c>
      <c r="J994">
        <v>1</v>
      </c>
      <c r="K994">
        <v>1320</v>
      </c>
      <c r="L994">
        <v>1</v>
      </c>
      <c r="M994">
        <v>220</v>
      </c>
      <c r="N994">
        <v>1540</v>
      </c>
      <c r="O994" t="s">
        <v>46</v>
      </c>
      <c r="P994">
        <v>1</v>
      </c>
      <c r="Q994" t="s">
        <v>32</v>
      </c>
      <c r="R994">
        <v>1</v>
      </c>
    </row>
    <row r="995" spans="1:18">
      <c r="A995">
        <v>994</v>
      </c>
      <c r="B995">
        <v>112</v>
      </c>
      <c r="C995">
        <v>2</v>
      </c>
      <c r="D995" t="s">
        <v>29</v>
      </c>
      <c r="E995">
        <v>7</v>
      </c>
      <c r="F995">
        <v>60</v>
      </c>
      <c r="G995" t="s">
        <v>85</v>
      </c>
      <c r="H995" t="s">
        <v>31</v>
      </c>
      <c r="I995" t="s">
        <v>40</v>
      </c>
      <c r="J995">
        <v>1</v>
      </c>
      <c r="K995">
        <v>2226</v>
      </c>
      <c r="L995">
        <v>2</v>
      </c>
      <c r="M995">
        <v>5400</v>
      </c>
      <c r="N995">
        <v>7626</v>
      </c>
      <c r="O995" t="s">
        <v>27</v>
      </c>
      <c r="P995">
        <v>4</v>
      </c>
      <c r="Q995" t="s">
        <v>41</v>
      </c>
      <c r="R995">
        <v>6</v>
      </c>
    </row>
    <row r="996" spans="1:18">
      <c r="A996">
        <v>995</v>
      </c>
      <c r="B996">
        <v>207</v>
      </c>
      <c r="C996">
        <v>3</v>
      </c>
      <c r="D996" t="s">
        <v>33</v>
      </c>
      <c r="E996">
        <v>14</v>
      </c>
      <c r="F996">
        <v>55</v>
      </c>
      <c r="G996" t="s">
        <v>78</v>
      </c>
      <c r="H996" t="s">
        <v>31</v>
      </c>
      <c r="I996" t="s">
        <v>40</v>
      </c>
      <c r="J996">
        <v>3</v>
      </c>
      <c r="K996">
        <v>27440</v>
      </c>
      <c r="L996">
        <v>1</v>
      </c>
      <c r="M996">
        <v>720</v>
      </c>
      <c r="N996">
        <v>28160</v>
      </c>
      <c r="O996" t="s">
        <v>46</v>
      </c>
      <c r="P996">
        <v>3</v>
      </c>
      <c r="Q996" t="s">
        <v>35</v>
      </c>
      <c r="R996">
        <v>2</v>
      </c>
    </row>
    <row r="997" spans="1:18">
      <c r="A997">
        <v>996</v>
      </c>
      <c r="B997">
        <v>32</v>
      </c>
      <c r="C997">
        <v>3</v>
      </c>
      <c r="D997" t="s">
        <v>33</v>
      </c>
      <c r="E997">
        <v>14</v>
      </c>
      <c r="F997">
        <v>60</v>
      </c>
      <c r="G997" t="s">
        <v>85</v>
      </c>
      <c r="H997" t="s">
        <v>31</v>
      </c>
      <c r="I997" t="s">
        <v>40</v>
      </c>
      <c r="J997">
        <v>2</v>
      </c>
      <c r="K997">
        <v>13104</v>
      </c>
      <c r="L997">
        <v>2</v>
      </c>
      <c r="M997">
        <v>5400</v>
      </c>
      <c r="N997">
        <v>18504</v>
      </c>
      <c r="O997" t="s">
        <v>27</v>
      </c>
      <c r="P997">
        <v>4</v>
      </c>
      <c r="Q997" t="s">
        <v>41</v>
      </c>
      <c r="R997">
        <v>6</v>
      </c>
    </row>
    <row r="998" spans="1:18">
      <c r="A998">
        <v>997</v>
      </c>
      <c r="B998">
        <v>254</v>
      </c>
      <c r="C998">
        <v>3</v>
      </c>
      <c r="D998" t="s">
        <v>33</v>
      </c>
      <c r="E998">
        <v>14</v>
      </c>
      <c r="F998">
        <v>3</v>
      </c>
      <c r="G998" t="s">
        <v>110</v>
      </c>
      <c r="H998" t="s">
        <v>130</v>
      </c>
      <c r="I998" t="s">
        <v>40</v>
      </c>
      <c r="J998">
        <v>2</v>
      </c>
      <c r="K998">
        <v>2968</v>
      </c>
      <c r="L998">
        <v>1</v>
      </c>
      <c r="M998">
        <v>500</v>
      </c>
      <c r="N998">
        <v>3468</v>
      </c>
      <c r="O998" t="s">
        <v>27</v>
      </c>
      <c r="P998">
        <v>3</v>
      </c>
      <c r="Q998" t="s">
        <v>35</v>
      </c>
      <c r="R998">
        <v>2</v>
      </c>
    </row>
    <row r="999" spans="1:18">
      <c r="A999">
        <v>998</v>
      </c>
      <c r="B999">
        <v>4</v>
      </c>
      <c r="C999">
        <v>1</v>
      </c>
      <c r="D999" t="s">
        <v>37</v>
      </c>
      <c r="E999">
        <v>3</v>
      </c>
      <c r="F999">
        <v>24</v>
      </c>
      <c r="G999" t="s">
        <v>49</v>
      </c>
      <c r="H999" t="s">
        <v>151</v>
      </c>
      <c r="I999" t="s">
        <v>26</v>
      </c>
      <c r="J999">
        <v>2</v>
      </c>
      <c r="K999">
        <v>1548</v>
      </c>
      <c r="L999">
        <v>2</v>
      </c>
      <c r="M999">
        <v>15600</v>
      </c>
      <c r="N999">
        <v>17148</v>
      </c>
      <c r="O999" t="s">
        <v>27</v>
      </c>
      <c r="P999">
        <v>2</v>
      </c>
      <c r="Q999" t="s">
        <v>28</v>
      </c>
      <c r="R999">
        <v>4</v>
      </c>
    </row>
    <row r="1000" spans="1:18">
      <c r="A1000">
        <v>999</v>
      </c>
      <c r="B1000">
        <v>238</v>
      </c>
      <c r="C1000">
        <v>4</v>
      </c>
      <c r="D1000" t="s">
        <v>23</v>
      </c>
      <c r="E1000">
        <v>30</v>
      </c>
      <c r="F1000">
        <v>64</v>
      </c>
      <c r="G1000" t="s">
        <v>109</v>
      </c>
      <c r="H1000" t="s">
        <v>57</v>
      </c>
      <c r="I1000" t="s">
        <v>26</v>
      </c>
      <c r="J1000">
        <v>1</v>
      </c>
      <c r="K1000">
        <v>1410</v>
      </c>
      <c r="L1000">
        <v>1</v>
      </c>
      <c r="M1000">
        <v>1160</v>
      </c>
      <c r="N1000">
        <v>2570</v>
      </c>
      <c r="O1000" t="s">
        <v>27</v>
      </c>
      <c r="P1000">
        <v>1</v>
      </c>
      <c r="Q1000" t="s">
        <v>32</v>
      </c>
      <c r="R1000">
        <v>1</v>
      </c>
    </row>
    <row r="1001" spans="1:18">
      <c r="A1001">
        <v>1000</v>
      </c>
      <c r="B1001">
        <v>49</v>
      </c>
      <c r="C1001">
        <v>1</v>
      </c>
      <c r="D1001" t="s">
        <v>37</v>
      </c>
      <c r="E1001">
        <v>3</v>
      </c>
      <c r="F1001">
        <v>35</v>
      </c>
      <c r="G1001" t="s">
        <v>55</v>
      </c>
      <c r="H1001" t="s">
        <v>157</v>
      </c>
      <c r="I1001" t="s">
        <v>26</v>
      </c>
      <c r="J1001">
        <v>2</v>
      </c>
      <c r="K1001">
        <v>546</v>
      </c>
      <c r="L1001">
        <v>1</v>
      </c>
      <c r="M1001">
        <v>2544</v>
      </c>
      <c r="N1001">
        <v>3090</v>
      </c>
      <c r="O1001" t="s">
        <v>27</v>
      </c>
      <c r="P1001">
        <v>3</v>
      </c>
      <c r="Q1001" t="s">
        <v>35</v>
      </c>
      <c r="R1001">
        <v>2</v>
      </c>
    </row>
    <row r="1002" spans="1:18">
      <c r="A1002">
        <v>1001</v>
      </c>
      <c r="B1002">
        <v>34</v>
      </c>
      <c r="C1002">
        <v>3</v>
      </c>
      <c r="D1002" t="s">
        <v>33</v>
      </c>
      <c r="E1002">
        <v>14</v>
      </c>
      <c r="F1002">
        <v>53</v>
      </c>
      <c r="G1002" t="s">
        <v>89</v>
      </c>
      <c r="H1002" t="s">
        <v>44</v>
      </c>
      <c r="I1002" t="s">
        <v>40</v>
      </c>
      <c r="J1002">
        <v>3</v>
      </c>
      <c r="K1002">
        <v>21336</v>
      </c>
      <c r="L1002">
        <v>1</v>
      </c>
      <c r="M1002">
        <v>880</v>
      </c>
      <c r="N1002">
        <v>22216</v>
      </c>
      <c r="O1002" t="s">
        <v>27</v>
      </c>
      <c r="P1002">
        <v>2</v>
      </c>
      <c r="Q1002" t="s">
        <v>28</v>
      </c>
      <c r="R1002">
        <v>4</v>
      </c>
    </row>
    <row r="1003" spans="1:18">
      <c r="A1003">
        <v>1002</v>
      </c>
      <c r="B1003">
        <v>205</v>
      </c>
      <c r="C1003">
        <v>4</v>
      </c>
      <c r="D1003" t="s">
        <v>23</v>
      </c>
      <c r="E1003">
        <v>30</v>
      </c>
      <c r="F1003">
        <v>49</v>
      </c>
      <c r="G1003" t="s">
        <v>91</v>
      </c>
      <c r="H1003" t="s">
        <v>31</v>
      </c>
      <c r="I1003" t="s">
        <v>40</v>
      </c>
      <c r="J1003">
        <v>1</v>
      </c>
      <c r="K1003">
        <v>1980</v>
      </c>
      <c r="L1003">
        <v>1</v>
      </c>
      <c r="M1003">
        <v>370</v>
      </c>
      <c r="N1003">
        <v>2350</v>
      </c>
      <c r="O1003" t="s">
        <v>27</v>
      </c>
      <c r="P1003">
        <v>1</v>
      </c>
      <c r="Q1003" t="s">
        <v>32</v>
      </c>
      <c r="R1003">
        <v>1</v>
      </c>
    </row>
    <row r="1004" spans="1:18">
      <c r="A1004">
        <v>1003</v>
      </c>
      <c r="B1004">
        <v>221</v>
      </c>
      <c r="C1004">
        <v>3</v>
      </c>
      <c r="D1004" t="s">
        <v>33</v>
      </c>
      <c r="E1004">
        <v>14</v>
      </c>
      <c r="F1004">
        <v>18</v>
      </c>
      <c r="G1004" t="s">
        <v>52</v>
      </c>
      <c r="H1004" t="s">
        <v>145</v>
      </c>
      <c r="I1004" t="s">
        <v>40</v>
      </c>
      <c r="J1004">
        <v>3</v>
      </c>
      <c r="K1004">
        <v>10080</v>
      </c>
      <c r="L1004">
        <v>2</v>
      </c>
      <c r="M1004">
        <v>280</v>
      </c>
      <c r="N1004">
        <v>10360</v>
      </c>
      <c r="O1004" t="s">
        <v>27</v>
      </c>
      <c r="P1004">
        <v>1</v>
      </c>
      <c r="Q1004" t="s">
        <v>32</v>
      </c>
      <c r="R1004">
        <v>1</v>
      </c>
    </row>
    <row r="1005" spans="1:18">
      <c r="A1005">
        <v>1004</v>
      </c>
      <c r="B1005">
        <v>163</v>
      </c>
      <c r="C1005">
        <v>4</v>
      </c>
      <c r="D1005" t="s">
        <v>23</v>
      </c>
      <c r="E1005">
        <v>30</v>
      </c>
      <c r="F1005">
        <v>47</v>
      </c>
      <c r="G1005" t="s">
        <v>72</v>
      </c>
      <c r="H1005" t="s">
        <v>167</v>
      </c>
      <c r="I1005" t="s">
        <v>40</v>
      </c>
      <c r="J1005">
        <v>1</v>
      </c>
      <c r="K1005">
        <v>1650</v>
      </c>
      <c r="L1005">
        <v>2</v>
      </c>
      <c r="M1005">
        <v>620</v>
      </c>
      <c r="N1005">
        <v>2270</v>
      </c>
      <c r="O1005" t="s">
        <v>46</v>
      </c>
      <c r="P1005">
        <v>1</v>
      </c>
      <c r="Q1005" t="s">
        <v>32</v>
      </c>
      <c r="R1005">
        <v>1</v>
      </c>
    </row>
    <row r="1006" spans="1:18">
      <c r="A1006">
        <v>1005</v>
      </c>
      <c r="B1006">
        <v>102</v>
      </c>
      <c r="C1006">
        <v>2</v>
      </c>
      <c r="D1006" t="s">
        <v>29</v>
      </c>
      <c r="E1006">
        <v>7</v>
      </c>
      <c r="F1006">
        <v>50</v>
      </c>
      <c r="G1006" t="s">
        <v>81</v>
      </c>
      <c r="H1006" t="s">
        <v>25</v>
      </c>
      <c r="I1006" t="s">
        <v>82</v>
      </c>
      <c r="J1006">
        <v>1</v>
      </c>
      <c r="K1006">
        <v>266</v>
      </c>
      <c r="L1006">
        <v>1</v>
      </c>
      <c r="M1006">
        <v>1060</v>
      </c>
      <c r="N1006">
        <v>1326</v>
      </c>
      <c r="O1006" t="s">
        <v>83</v>
      </c>
      <c r="P1006">
        <v>1</v>
      </c>
      <c r="Q1006" t="s">
        <v>32</v>
      </c>
      <c r="R1006">
        <v>1</v>
      </c>
    </row>
    <row r="1007" spans="1:18">
      <c r="A1007">
        <v>1006</v>
      </c>
      <c r="B1007">
        <v>300</v>
      </c>
      <c r="C1007">
        <v>2</v>
      </c>
      <c r="D1007" t="s">
        <v>29</v>
      </c>
      <c r="E1007">
        <v>7</v>
      </c>
      <c r="F1007">
        <v>50</v>
      </c>
      <c r="G1007" t="s">
        <v>81</v>
      </c>
      <c r="H1007" t="s">
        <v>25</v>
      </c>
      <c r="I1007" t="s">
        <v>82</v>
      </c>
      <c r="J1007">
        <v>3</v>
      </c>
      <c r="K1007">
        <v>1995</v>
      </c>
      <c r="L1007">
        <v>1</v>
      </c>
      <c r="M1007">
        <v>1060</v>
      </c>
      <c r="N1007">
        <v>3055</v>
      </c>
      <c r="O1007" t="s">
        <v>83</v>
      </c>
      <c r="P1007">
        <v>1</v>
      </c>
      <c r="Q1007" t="s">
        <v>32</v>
      </c>
      <c r="R1007">
        <v>1</v>
      </c>
    </row>
    <row r="1008" spans="1:18">
      <c r="A1008">
        <v>1007</v>
      </c>
      <c r="B1008">
        <v>70</v>
      </c>
      <c r="C1008">
        <v>2</v>
      </c>
      <c r="D1008" t="s">
        <v>29</v>
      </c>
      <c r="E1008">
        <v>7</v>
      </c>
      <c r="F1008">
        <v>50</v>
      </c>
      <c r="G1008" t="s">
        <v>81</v>
      </c>
      <c r="H1008" t="s">
        <v>25</v>
      </c>
      <c r="I1008" t="s">
        <v>82</v>
      </c>
      <c r="J1008">
        <v>3</v>
      </c>
      <c r="K1008">
        <v>7980</v>
      </c>
      <c r="L1008">
        <v>2</v>
      </c>
      <c r="M1008">
        <v>8480</v>
      </c>
      <c r="N1008">
        <v>16460</v>
      </c>
      <c r="O1008" t="s">
        <v>83</v>
      </c>
      <c r="P1008">
        <v>2</v>
      </c>
      <c r="Q1008" t="s">
        <v>28</v>
      </c>
      <c r="R1008">
        <v>4</v>
      </c>
    </row>
    <row r="1009" spans="1:18">
      <c r="A1009">
        <v>1008</v>
      </c>
      <c r="B1009">
        <v>287</v>
      </c>
      <c r="C1009">
        <v>4</v>
      </c>
      <c r="D1009" t="s">
        <v>23</v>
      </c>
      <c r="E1009">
        <v>30</v>
      </c>
      <c r="F1009">
        <v>51</v>
      </c>
      <c r="G1009" t="s">
        <v>111</v>
      </c>
      <c r="H1009" t="s">
        <v>25</v>
      </c>
      <c r="I1009" t="s">
        <v>26</v>
      </c>
      <c r="J1009">
        <v>2</v>
      </c>
      <c r="K1009">
        <v>4140</v>
      </c>
      <c r="L1009">
        <v>1</v>
      </c>
      <c r="M1009">
        <v>953</v>
      </c>
      <c r="N1009">
        <v>5093</v>
      </c>
      <c r="O1009" t="s">
        <v>27</v>
      </c>
      <c r="P1009">
        <v>1</v>
      </c>
      <c r="Q1009" t="s">
        <v>32</v>
      </c>
      <c r="R1009">
        <v>1</v>
      </c>
    </row>
    <row r="1010" spans="1:18">
      <c r="A1010">
        <v>1009</v>
      </c>
      <c r="B1010">
        <v>9</v>
      </c>
      <c r="C1010">
        <v>2</v>
      </c>
      <c r="D1010" t="s">
        <v>29</v>
      </c>
      <c r="E1010">
        <v>7</v>
      </c>
      <c r="F1010">
        <v>26</v>
      </c>
      <c r="G1010" t="s">
        <v>103</v>
      </c>
      <c r="H1010" t="s">
        <v>152</v>
      </c>
      <c r="I1010" t="s">
        <v>26</v>
      </c>
      <c r="J1010">
        <v>2</v>
      </c>
      <c r="K1010">
        <v>7266</v>
      </c>
      <c r="L1010">
        <v>2</v>
      </c>
      <c r="M1010">
        <v>8040</v>
      </c>
      <c r="N1010">
        <v>15306</v>
      </c>
      <c r="O1010" t="s">
        <v>27</v>
      </c>
      <c r="P1010">
        <v>4</v>
      </c>
      <c r="Q1010" t="s">
        <v>41</v>
      </c>
      <c r="R1010">
        <v>6</v>
      </c>
    </row>
    <row r="1011" spans="1:18">
      <c r="A1011">
        <v>1010</v>
      </c>
      <c r="B1011">
        <v>155</v>
      </c>
      <c r="C1011">
        <v>3</v>
      </c>
      <c r="D1011" t="s">
        <v>33</v>
      </c>
      <c r="E1011">
        <v>14</v>
      </c>
      <c r="F1011">
        <v>28</v>
      </c>
      <c r="G1011" t="s">
        <v>63</v>
      </c>
      <c r="H1011" t="s">
        <v>154</v>
      </c>
      <c r="I1011" t="s">
        <v>64</v>
      </c>
      <c r="J1011">
        <v>3</v>
      </c>
      <c r="K1011">
        <v>19264</v>
      </c>
      <c r="L1011">
        <v>1</v>
      </c>
      <c r="M1011">
        <v>3080</v>
      </c>
      <c r="N1011">
        <v>22344</v>
      </c>
      <c r="O1011" t="s">
        <v>46</v>
      </c>
      <c r="P1011">
        <v>2</v>
      </c>
      <c r="Q1011" t="s">
        <v>28</v>
      </c>
      <c r="R1011">
        <v>4</v>
      </c>
    </row>
    <row r="1012" spans="1:18">
      <c r="A1012">
        <v>1011</v>
      </c>
      <c r="B1012">
        <v>243</v>
      </c>
      <c r="C1012">
        <v>1</v>
      </c>
      <c r="D1012" t="s">
        <v>37</v>
      </c>
      <c r="E1012">
        <v>3</v>
      </c>
      <c r="F1012">
        <v>26</v>
      </c>
      <c r="G1012" t="s">
        <v>103</v>
      </c>
      <c r="H1012" t="s">
        <v>152</v>
      </c>
      <c r="I1012" t="s">
        <v>26</v>
      </c>
      <c r="J1012">
        <v>3</v>
      </c>
      <c r="K1012">
        <v>8010</v>
      </c>
      <c r="L1012">
        <v>1</v>
      </c>
      <c r="M1012">
        <v>4020</v>
      </c>
      <c r="N1012">
        <v>12030</v>
      </c>
      <c r="O1012" t="s">
        <v>27</v>
      </c>
      <c r="P1012">
        <v>4</v>
      </c>
      <c r="Q1012" t="s">
        <v>41</v>
      </c>
      <c r="R1012">
        <v>6</v>
      </c>
    </row>
    <row r="1013" spans="1:18">
      <c r="A1013">
        <v>1012</v>
      </c>
      <c r="B1013">
        <v>294</v>
      </c>
      <c r="C1013">
        <v>1</v>
      </c>
      <c r="D1013" t="s">
        <v>37</v>
      </c>
      <c r="E1013">
        <v>3</v>
      </c>
      <c r="F1013">
        <v>46</v>
      </c>
      <c r="G1013" t="s">
        <v>67</v>
      </c>
      <c r="H1013" t="s">
        <v>166</v>
      </c>
      <c r="I1013" t="s">
        <v>26</v>
      </c>
      <c r="J1013">
        <v>1</v>
      </c>
      <c r="K1013">
        <v>198</v>
      </c>
      <c r="L1013">
        <v>1</v>
      </c>
      <c r="M1013">
        <v>1180</v>
      </c>
      <c r="N1013">
        <v>1378</v>
      </c>
      <c r="O1013" t="s">
        <v>27</v>
      </c>
      <c r="P1013">
        <v>1</v>
      </c>
      <c r="Q1013" t="s">
        <v>32</v>
      </c>
      <c r="R1013">
        <v>1</v>
      </c>
    </row>
    <row r="1014" spans="1:18">
      <c r="A1014">
        <v>1013</v>
      </c>
      <c r="B1014">
        <v>201</v>
      </c>
      <c r="C1014">
        <v>1</v>
      </c>
      <c r="D1014" t="s">
        <v>37</v>
      </c>
      <c r="E1014">
        <v>3</v>
      </c>
      <c r="F1014">
        <v>23</v>
      </c>
      <c r="G1014" t="s">
        <v>90</v>
      </c>
      <c r="H1014" t="s">
        <v>150</v>
      </c>
      <c r="I1014" t="s">
        <v>26</v>
      </c>
      <c r="J1014">
        <v>3</v>
      </c>
      <c r="K1014">
        <v>1155</v>
      </c>
      <c r="L1014">
        <v>2</v>
      </c>
      <c r="M1014">
        <v>2160</v>
      </c>
      <c r="N1014">
        <v>3315</v>
      </c>
      <c r="O1014" t="s">
        <v>27</v>
      </c>
      <c r="P1014">
        <v>1</v>
      </c>
      <c r="Q1014" t="s">
        <v>32</v>
      </c>
      <c r="R1014">
        <v>1</v>
      </c>
    </row>
    <row r="1015" spans="1:18">
      <c r="A1015">
        <v>1014</v>
      </c>
      <c r="B1015">
        <v>253</v>
      </c>
      <c r="C1015">
        <v>3</v>
      </c>
      <c r="D1015" t="s">
        <v>33</v>
      </c>
      <c r="E1015">
        <v>14</v>
      </c>
      <c r="F1015">
        <v>60</v>
      </c>
      <c r="G1015" t="s">
        <v>85</v>
      </c>
      <c r="H1015" t="s">
        <v>31</v>
      </c>
      <c r="I1015" t="s">
        <v>40</v>
      </c>
      <c r="J1015">
        <v>3</v>
      </c>
      <c r="K1015">
        <v>29008</v>
      </c>
      <c r="L1015">
        <v>1</v>
      </c>
      <c r="M1015">
        <v>1800</v>
      </c>
      <c r="N1015">
        <v>30808</v>
      </c>
      <c r="O1015" t="s">
        <v>27</v>
      </c>
      <c r="P1015">
        <v>2</v>
      </c>
      <c r="Q1015" t="s">
        <v>28</v>
      </c>
      <c r="R1015">
        <v>4</v>
      </c>
    </row>
    <row r="1016" spans="1:18">
      <c r="A1016">
        <v>1015</v>
      </c>
      <c r="B1016">
        <v>176</v>
      </c>
      <c r="C1016">
        <v>1</v>
      </c>
      <c r="D1016" t="s">
        <v>37</v>
      </c>
      <c r="E1016">
        <v>3</v>
      </c>
      <c r="F1016">
        <v>31</v>
      </c>
      <c r="G1016" t="s">
        <v>107</v>
      </c>
      <c r="H1016" t="s">
        <v>156</v>
      </c>
      <c r="I1016" t="s">
        <v>40</v>
      </c>
      <c r="J1016">
        <v>2</v>
      </c>
      <c r="K1016">
        <v>2280</v>
      </c>
      <c r="L1016">
        <v>2</v>
      </c>
      <c r="M1016">
        <v>1760</v>
      </c>
      <c r="N1016">
        <v>4040</v>
      </c>
      <c r="O1016" t="s">
        <v>27</v>
      </c>
      <c r="P1016">
        <v>2</v>
      </c>
      <c r="Q1016" t="s">
        <v>28</v>
      </c>
      <c r="R1016">
        <v>4</v>
      </c>
    </row>
    <row r="1017" spans="1:18">
      <c r="A1017">
        <v>1016</v>
      </c>
      <c r="B1017">
        <v>84</v>
      </c>
      <c r="C1017">
        <v>2</v>
      </c>
      <c r="D1017" t="s">
        <v>29</v>
      </c>
      <c r="E1017">
        <v>7</v>
      </c>
      <c r="F1017">
        <v>3</v>
      </c>
      <c r="G1017" t="s">
        <v>110</v>
      </c>
      <c r="H1017" t="s">
        <v>130</v>
      </c>
      <c r="I1017" t="s">
        <v>40</v>
      </c>
      <c r="J1017">
        <v>1</v>
      </c>
      <c r="K1017">
        <v>1932</v>
      </c>
      <c r="L1017">
        <v>1</v>
      </c>
      <c r="M1017">
        <v>1500</v>
      </c>
      <c r="N1017">
        <v>3432</v>
      </c>
      <c r="O1017" t="s">
        <v>27</v>
      </c>
      <c r="P1017">
        <v>4</v>
      </c>
      <c r="Q1017" t="s">
        <v>41</v>
      </c>
      <c r="R1017">
        <v>6</v>
      </c>
    </row>
    <row r="1018" spans="1:18">
      <c r="A1018">
        <v>1017</v>
      </c>
      <c r="B1018">
        <v>23</v>
      </c>
      <c r="C1018">
        <v>1</v>
      </c>
      <c r="D1018" t="s">
        <v>37</v>
      </c>
      <c r="E1018">
        <v>3</v>
      </c>
      <c r="F1018">
        <v>16</v>
      </c>
      <c r="G1018" t="s">
        <v>104</v>
      </c>
      <c r="H1018" t="s">
        <v>143</v>
      </c>
      <c r="I1018" t="s">
        <v>105</v>
      </c>
      <c r="J1018">
        <v>2</v>
      </c>
      <c r="K1018">
        <v>594</v>
      </c>
      <c r="L1018">
        <v>1</v>
      </c>
      <c r="M1018">
        <v>1680</v>
      </c>
      <c r="N1018">
        <v>2274</v>
      </c>
      <c r="O1018" t="s">
        <v>83</v>
      </c>
      <c r="P1018">
        <v>3</v>
      </c>
      <c r="Q1018" t="s">
        <v>35</v>
      </c>
      <c r="R1018">
        <v>2</v>
      </c>
    </row>
    <row r="1019" spans="1:18">
      <c r="A1019">
        <v>1018</v>
      </c>
      <c r="B1019">
        <v>272</v>
      </c>
      <c r="C1019">
        <v>3</v>
      </c>
      <c r="D1019" t="s">
        <v>33</v>
      </c>
      <c r="E1019">
        <v>14</v>
      </c>
      <c r="F1019">
        <v>56</v>
      </c>
      <c r="G1019" t="s">
        <v>100</v>
      </c>
      <c r="H1019" t="s">
        <v>44</v>
      </c>
      <c r="I1019" t="s">
        <v>40</v>
      </c>
      <c r="J1019">
        <v>3</v>
      </c>
      <c r="K1019">
        <v>16128</v>
      </c>
      <c r="L1019">
        <v>2</v>
      </c>
      <c r="M1019">
        <v>2640</v>
      </c>
      <c r="N1019">
        <v>18768</v>
      </c>
      <c r="O1019" t="s">
        <v>46</v>
      </c>
      <c r="P1019">
        <v>4</v>
      </c>
      <c r="Q1019" t="s">
        <v>41</v>
      </c>
      <c r="R1019">
        <v>6</v>
      </c>
    </row>
    <row r="1020" spans="1:18">
      <c r="A1020">
        <v>1019</v>
      </c>
      <c r="B1020">
        <v>5</v>
      </c>
      <c r="C1020">
        <v>2</v>
      </c>
      <c r="D1020" t="s">
        <v>29</v>
      </c>
      <c r="E1020">
        <v>7</v>
      </c>
      <c r="F1020">
        <v>65</v>
      </c>
      <c r="G1020" t="s">
        <v>95</v>
      </c>
      <c r="H1020" t="s">
        <v>25</v>
      </c>
      <c r="I1020" t="s">
        <v>40</v>
      </c>
      <c r="J1020">
        <v>1</v>
      </c>
      <c r="K1020">
        <v>896</v>
      </c>
      <c r="L1020">
        <v>1</v>
      </c>
      <c r="M1020">
        <v>600</v>
      </c>
      <c r="N1020">
        <v>1496</v>
      </c>
      <c r="O1020" t="s">
        <v>27</v>
      </c>
      <c r="P1020">
        <v>3</v>
      </c>
      <c r="Q1020" t="s">
        <v>35</v>
      </c>
      <c r="R1020">
        <v>2</v>
      </c>
    </row>
    <row r="1021" spans="1:18">
      <c r="A1021">
        <v>1020</v>
      </c>
      <c r="B1021">
        <v>196</v>
      </c>
      <c r="C1021">
        <v>1</v>
      </c>
      <c r="D1021" t="s">
        <v>37</v>
      </c>
      <c r="E1021">
        <v>3</v>
      </c>
      <c r="F1021">
        <v>42</v>
      </c>
      <c r="G1021" t="s">
        <v>96</v>
      </c>
      <c r="H1021" t="s">
        <v>162</v>
      </c>
      <c r="I1021" t="s">
        <v>40</v>
      </c>
      <c r="J1021">
        <v>3</v>
      </c>
      <c r="K1021">
        <v>5484</v>
      </c>
      <c r="L1021">
        <v>2</v>
      </c>
      <c r="M1021">
        <v>1280</v>
      </c>
      <c r="N1021">
        <v>6764</v>
      </c>
      <c r="O1021" t="s">
        <v>46</v>
      </c>
      <c r="P1021">
        <v>2</v>
      </c>
      <c r="Q1021" t="s">
        <v>28</v>
      </c>
      <c r="R1021">
        <v>4</v>
      </c>
    </row>
    <row r="1022" spans="1:18">
      <c r="A1022">
        <v>1021</v>
      </c>
      <c r="B1022">
        <v>163</v>
      </c>
      <c r="C1022">
        <v>2</v>
      </c>
      <c r="D1022" t="s">
        <v>29</v>
      </c>
      <c r="E1022">
        <v>7</v>
      </c>
      <c r="F1022">
        <v>40</v>
      </c>
      <c r="G1022" t="s">
        <v>98</v>
      </c>
      <c r="H1022" t="s">
        <v>161</v>
      </c>
      <c r="I1022" t="s">
        <v>26</v>
      </c>
      <c r="J1022">
        <v>3</v>
      </c>
      <c r="K1022">
        <v>1239</v>
      </c>
      <c r="L1022">
        <v>2</v>
      </c>
      <c r="M1022">
        <v>2200</v>
      </c>
      <c r="N1022">
        <v>3439</v>
      </c>
      <c r="O1022" t="s">
        <v>27</v>
      </c>
      <c r="P1022">
        <v>1</v>
      </c>
      <c r="Q1022" t="s">
        <v>32</v>
      </c>
      <c r="R1022">
        <v>1</v>
      </c>
    </row>
    <row r="1023" spans="1:18">
      <c r="A1023">
        <v>1022</v>
      </c>
      <c r="B1023">
        <v>69</v>
      </c>
      <c r="C1023">
        <v>2</v>
      </c>
      <c r="D1023" t="s">
        <v>29</v>
      </c>
      <c r="E1023">
        <v>7</v>
      </c>
      <c r="F1023">
        <v>1</v>
      </c>
      <c r="G1023" t="s">
        <v>56</v>
      </c>
      <c r="H1023" t="s">
        <v>128</v>
      </c>
      <c r="I1023" t="s">
        <v>26</v>
      </c>
      <c r="J1023">
        <v>1</v>
      </c>
      <c r="K1023">
        <v>1540</v>
      </c>
      <c r="L1023">
        <v>1</v>
      </c>
      <c r="M1023">
        <v>4740</v>
      </c>
      <c r="N1023">
        <v>6280</v>
      </c>
      <c r="O1023" t="s">
        <v>27</v>
      </c>
      <c r="P1023">
        <v>2</v>
      </c>
      <c r="Q1023" t="s">
        <v>28</v>
      </c>
      <c r="R1023">
        <v>4</v>
      </c>
    </row>
    <row r="1024" spans="1:18">
      <c r="A1024">
        <v>1023</v>
      </c>
      <c r="B1024">
        <v>55</v>
      </c>
      <c r="C1024">
        <v>1</v>
      </c>
      <c r="D1024" t="s">
        <v>37</v>
      </c>
      <c r="E1024">
        <v>3</v>
      </c>
      <c r="F1024">
        <v>23</v>
      </c>
      <c r="G1024" t="s">
        <v>90</v>
      </c>
      <c r="H1024" t="s">
        <v>150</v>
      </c>
      <c r="I1024" t="s">
        <v>26</v>
      </c>
      <c r="J1024">
        <v>1</v>
      </c>
      <c r="K1024">
        <v>1134</v>
      </c>
      <c r="L1024">
        <v>1</v>
      </c>
      <c r="M1024">
        <v>6480</v>
      </c>
      <c r="N1024">
        <v>7614</v>
      </c>
      <c r="O1024" t="s">
        <v>27</v>
      </c>
      <c r="P1024">
        <v>4</v>
      </c>
      <c r="Q1024" t="s">
        <v>41</v>
      </c>
      <c r="R1024">
        <v>6</v>
      </c>
    </row>
    <row r="1025" spans="1:18">
      <c r="A1025">
        <v>1024</v>
      </c>
      <c r="B1025">
        <v>293</v>
      </c>
      <c r="C1025">
        <v>3</v>
      </c>
      <c r="D1025" t="s">
        <v>33</v>
      </c>
      <c r="E1025">
        <v>14</v>
      </c>
      <c r="F1025">
        <v>49</v>
      </c>
      <c r="G1025" t="s">
        <v>91</v>
      </c>
      <c r="H1025" t="s">
        <v>31</v>
      </c>
      <c r="I1025" t="s">
        <v>40</v>
      </c>
      <c r="J1025">
        <v>3</v>
      </c>
      <c r="K1025">
        <v>17808</v>
      </c>
      <c r="L1025">
        <v>2</v>
      </c>
      <c r="M1025">
        <v>2960</v>
      </c>
      <c r="N1025">
        <v>20768</v>
      </c>
      <c r="O1025" t="s">
        <v>27</v>
      </c>
      <c r="P1025">
        <v>2</v>
      </c>
      <c r="Q1025" t="s">
        <v>28</v>
      </c>
      <c r="R1025">
        <v>4</v>
      </c>
    </row>
    <row r="1026" spans="1:18">
      <c r="A1026">
        <v>1025</v>
      </c>
      <c r="B1026">
        <v>293</v>
      </c>
      <c r="C1026">
        <v>2</v>
      </c>
      <c r="D1026" t="s">
        <v>29</v>
      </c>
      <c r="E1026">
        <v>7</v>
      </c>
      <c r="F1026">
        <v>17</v>
      </c>
      <c r="G1026" t="s">
        <v>92</v>
      </c>
      <c r="H1026" t="s">
        <v>144</v>
      </c>
      <c r="I1026" t="s">
        <v>40</v>
      </c>
      <c r="J1026">
        <v>3</v>
      </c>
      <c r="K1026">
        <v>7686</v>
      </c>
      <c r="L1026">
        <v>2</v>
      </c>
      <c r="M1026">
        <v>520</v>
      </c>
      <c r="N1026">
        <v>8206</v>
      </c>
      <c r="O1026" t="s">
        <v>27</v>
      </c>
      <c r="P1026">
        <v>3</v>
      </c>
      <c r="Q1026" t="s">
        <v>35</v>
      </c>
      <c r="R1026">
        <v>2</v>
      </c>
    </row>
    <row r="1027" spans="1:18">
      <c r="A1027">
        <v>1026</v>
      </c>
      <c r="B1027">
        <v>288</v>
      </c>
      <c r="C1027">
        <v>4</v>
      </c>
      <c r="D1027" t="s">
        <v>23</v>
      </c>
      <c r="E1027">
        <v>30</v>
      </c>
      <c r="F1027">
        <v>62</v>
      </c>
      <c r="G1027" t="s">
        <v>73</v>
      </c>
      <c r="H1027" t="s">
        <v>57</v>
      </c>
      <c r="I1027" t="s">
        <v>26</v>
      </c>
      <c r="J1027">
        <v>2</v>
      </c>
      <c r="K1027">
        <v>15300</v>
      </c>
      <c r="L1027">
        <v>2</v>
      </c>
      <c r="M1027">
        <v>21360</v>
      </c>
      <c r="N1027">
        <v>36660</v>
      </c>
      <c r="O1027" t="s">
        <v>27</v>
      </c>
      <c r="P1027">
        <v>4</v>
      </c>
      <c r="Q1027" t="s">
        <v>41</v>
      </c>
      <c r="R1027">
        <v>6</v>
      </c>
    </row>
    <row r="1028" spans="1:18">
      <c r="A1028">
        <v>1027</v>
      </c>
      <c r="B1028">
        <v>184</v>
      </c>
      <c r="C1028">
        <v>1</v>
      </c>
      <c r="D1028" t="s">
        <v>37</v>
      </c>
      <c r="E1028">
        <v>3</v>
      </c>
      <c r="F1028">
        <v>12</v>
      </c>
      <c r="G1028" t="s">
        <v>106</v>
      </c>
      <c r="H1028" t="s">
        <v>139</v>
      </c>
      <c r="I1028" t="s">
        <v>40</v>
      </c>
      <c r="J1028">
        <v>2</v>
      </c>
      <c r="K1028">
        <v>3132</v>
      </c>
      <c r="L1028">
        <v>1</v>
      </c>
      <c r="M1028">
        <v>1200</v>
      </c>
      <c r="N1028">
        <v>4332</v>
      </c>
      <c r="O1028" t="s">
        <v>27</v>
      </c>
      <c r="P1028">
        <v>4</v>
      </c>
      <c r="Q1028" t="s">
        <v>41</v>
      </c>
      <c r="R1028">
        <v>6</v>
      </c>
    </row>
    <row r="1029" spans="1:18">
      <c r="A1029">
        <v>1028</v>
      </c>
      <c r="B1029">
        <v>42</v>
      </c>
      <c r="C1029">
        <v>3</v>
      </c>
      <c r="D1029" t="s">
        <v>33</v>
      </c>
      <c r="E1029">
        <v>14</v>
      </c>
      <c r="F1029">
        <v>60</v>
      </c>
      <c r="G1029" t="s">
        <v>85</v>
      </c>
      <c r="H1029" t="s">
        <v>31</v>
      </c>
      <c r="I1029" t="s">
        <v>40</v>
      </c>
      <c r="J1029">
        <v>2</v>
      </c>
      <c r="K1029">
        <v>13104</v>
      </c>
      <c r="L1029">
        <v>1</v>
      </c>
      <c r="M1029">
        <v>2700</v>
      </c>
      <c r="N1029">
        <v>15804</v>
      </c>
      <c r="O1029" t="s">
        <v>27</v>
      </c>
      <c r="P1029">
        <v>4</v>
      </c>
      <c r="Q1029" t="s">
        <v>41</v>
      </c>
      <c r="R1029">
        <v>6</v>
      </c>
    </row>
    <row r="1030" spans="1:18">
      <c r="A1030">
        <v>1029</v>
      </c>
      <c r="B1030">
        <v>177</v>
      </c>
      <c r="C1030">
        <v>3</v>
      </c>
      <c r="D1030" t="s">
        <v>33</v>
      </c>
      <c r="E1030">
        <v>14</v>
      </c>
      <c r="F1030">
        <v>52</v>
      </c>
      <c r="G1030" t="s">
        <v>54</v>
      </c>
      <c r="H1030" t="s">
        <v>25</v>
      </c>
      <c r="I1030" t="s">
        <v>40</v>
      </c>
      <c r="J1030">
        <v>3</v>
      </c>
      <c r="K1030">
        <v>3528</v>
      </c>
      <c r="L1030">
        <v>2</v>
      </c>
      <c r="M1030">
        <v>1240</v>
      </c>
      <c r="N1030">
        <v>4768</v>
      </c>
      <c r="O1030" t="s">
        <v>27</v>
      </c>
      <c r="P1030">
        <v>3</v>
      </c>
      <c r="Q1030" t="s">
        <v>35</v>
      </c>
      <c r="R1030">
        <v>2</v>
      </c>
    </row>
    <row r="1031" spans="1:18">
      <c r="A1031">
        <v>1030</v>
      </c>
      <c r="B1031">
        <v>84</v>
      </c>
      <c r="C1031">
        <v>1</v>
      </c>
      <c r="D1031" t="s">
        <v>37</v>
      </c>
      <c r="E1031">
        <v>3</v>
      </c>
      <c r="F1031">
        <v>10</v>
      </c>
      <c r="G1031" t="s">
        <v>69</v>
      </c>
      <c r="H1031" t="s">
        <v>137</v>
      </c>
      <c r="I1031" t="s">
        <v>26</v>
      </c>
      <c r="J1031">
        <v>2</v>
      </c>
      <c r="K1031">
        <v>906</v>
      </c>
      <c r="L1031">
        <v>1</v>
      </c>
      <c r="M1031">
        <v>2240</v>
      </c>
      <c r="N1031">
        <v>3146</v>
      </c>
      <c r="O1031" t="s">
        <v>27</v>
      </c>
      <c r="P1031">
        <v>3</v>
      </c>
      <c r="Q1031" t="s">
        <v>35</v>
      </c>
      <c r="R1031">
        <v>2</v>
      </c>
    </row>
    <row r="1032" spans="1:18">
      <c r="A1032">
        <v>1031</v>
      </c>
      <c r="B1032">
        <v>66</v>
      </c>
      <c r="C1032">
        <v>2</v>
      </c>
      <c r="D1032" t="s">
        <v>29</v>
      </c>
      <c r="E1032">
        <v>7</v>
      </c>
      <c r="F1032">
        <v>24</v>
      </c>
      <c r="G1032" t="s">
        <v>49</v>
      </c>
      <c r="H1032" t="s">
        <v>151</v>
      </c>
      <c r="I1032" t="s">
        <v>26</v>
      </c>
      <c r="J1032">
        <v>2</v>
      </c>
      <c r="K1032">
        <v>903</v>
      </c>
      <c r="L1032">
        <v>2</v>
      </c>
      <c r="M1032">
        <v>3900</v>
      </c>
      <c r="N1032">
        <v>4803</v>
      </c>
      <c r="O1032" t="s">
        <v>27</v>
      </c>
      <c r="P1032">
        <v>1</v>
      </c>
      <c r="Q1032" t="s">
        <v>32</v>
      </c>
      <c r="R1032">
        <v>1</v>
      </c>
    </row>
    <row r="1033" spans="1:18">
      <c r="A1033">
        <v>1032</v>
      </c>
      <c r="B1033">
        <v>265</v>
      </c>
      <c r="C1033">
        <v>2</v>
      </c>
      <c r="D1033" t="s">
        <v>29</v>
      </c>
      <c r="E1033">
        <v>7</v>
      </c>
      <c r="F1033">
        <v>44</v>
      </c>
      <c r="G1033" t="s">
        <v>76</v>
      </c>
      <c r="H1033" t="s">
        <v>164</v>
      </c>
      <c r="I1033" t="s">
        <v>62</v>
      </c>
      <c r="J1033">
        <v>2</v>
      </c>
      <c r="K1033">
        <v>5670</v>
      </c>
      <c r="L1033">
        <v>2</v>
      </c>
      <c r="M1033">
        <v>10080</v>
      </c>
      <c r="N1033">
        <v>15750</v>
      </c>
      <c r="O1033" t="s">
        <v>46</v>
      </c>
      <c r="P1033">
        <v>4</v>
      </c>
      <c r="Q1033" t="s">
        <v>41</v>
      </c>
      <c r="R1033">
        <v>6</v>
      </c>
    </row>
    <row r="1034" spans="1:18">
      <c r="A1034">
        <v>1033</v>
      </c>
      <c r="B1034">
        <v>150</v>
      </c>
      <c r="C1034">
        <v>3</v>
      </c>
      <c r="D1034" t="s">
        <v>33</v>
      </c>
      <c r="E1034">
        <v>14</v>
      </c>
      <c r="F1034">
        <v>17</v>
      </c>
      <c r="G1034" t="s">
        <v>92</v>
      </c>
      <c r="H1034" t="s">
        <v>144</v>
      </c>
      <c r="I1034" t="s">
        <v>40</v>
      </c>
      <c r="J1034">
        <v>1</v>
      </c>
      <c r="K1034">
        <v>910</v>
      </c>
      <c r="L1034">
        <v>1</v>
      </c>
      <c r="M1034">
        <v>130</v>
      </c>
      <c r="N1034">
        <v>1040</v>
      </c>
      <c r="O1034" t="s">
        <v>27</v>
      </c>
      <c r="P1034">
        <v>1</v>
      </c>
      <c r="Q1034" t="s">
        <v>32</v>
      </c>
      <c r="R1034">
        <v>1</v>
      </c>
    </row>
    <row r="1035" spans="1:18">
      <c r="A1035">
        <v>1034</v>
      </c>
      <c r="B1035">
        <v>220</v>
      </c>
      <c r="C1035">
        <v>2</v>
      </c>
      <c r="D1035" t="s">
        <v>29</v>
      </c>
      <c r="E1035">
        <v>7</v>
      </c>
      <c r="F1035">
        <v>59</v>
      </c>
      <c r="G1035" t="s">
        <v>80</v>
      </c>
      <c r="H1035" t="s">
        <v>44</v>
      </c>
      <c r="I1035" t="s">
        <v>62</v>
      </c>
      <c r="J1035">
        <v>3</v>
      </c>
      <c r="K1035">
        <v>5852</v>
      </c>
      <c r="L1035">
        <v>2</v>
      </c>
      <c r="M1035">
        <v>12160</v>
      </c>
      <c r="N1035">
        <v>18012</v>
      </c>
      <c r="O1035" t="s">
        <v>46</v>
      </c>
      <c r="P1035">
        <v>2</v>
      </c>
      <c r="Q1035" t="s">
        <v>28</v>
      </c>
      <c r="R1035">
        <v>4</v>
      </c>
    </row>
    <row r="1036" spans="1:18">
      <c r="A1036">
        <v>1035</v>
      </c>
      <c r="B1036">
        <v>31</v>
      </c>
      <c r="C1036">
        <v>3</v>
      </c>
      <c r="D1036" t="s">
        <v>33</v>
      </c>
      <c r="E1036">
        <v>14</v>
      </c>
      <c r="F1036">
        <v>27</v>
      </c>
      <c r="G1036" t="s">
        <v>84</v>
      </c>
      <c r="H1036" t="s">
        <v>153</v>
      </c>
      <c r="I1036" t="s">
        <v>40</v>
      </c>
      <c r="J1036">
        <v>2</v>
      </c>
      <c r="K1036">
        <v>7588</v>
      </c>
      <c r="L1036">
        <v>2</v>
      </c>
      <c r="M1036">
        <v>3200</v>
      </c>
      <c r="N1036">
        <v>10788</v>
      </c>
      <c r="O1036" t="s">
        <v>27</v>
      </c>
      <c r="P1036">
        <v>3</v>
      </c>
      <c r="Q1036" t="s">
        <v>35</v>
      </c>
      <c r="R1036">
        <v>2</v>
      </c>
    </row>
    <row r="1037" spans="1:18">
      <c r="A1037">
        <v>1036</v>
      </c>
      <c r="B1037">
        <v>43</v>
      </c>
      <c r="C1037">
        <v>1</v>
      </c>
      <c r="D1037" t="s">
        <v>37</v>
      </c>
      <c r="E1037">
        <v>3</v>
      </c>
      <c r="F1037">
        <v>36</v>
      </c>
      <c r="G1037" t="s">
        <v>38</v>
      </c>
      <c r="H1037" t="s">
        <v>158</v>
      </c>
      <c r="I1037" t="s">
        <v>26</v>
      </c>
      <c r="J1037">
        <v>3</v>
      </c>
      <c r="K1037">
        <v>1335</v>
      </c>
      <c r="L1037">
        <v>1</v>
      </c>
      <c r="M1037">
        <v>670</v>
      </c>
      <c r="N1037">
        <v>2005</v>
      </c>
      <c r="O1037" t="s">
        <v>27</v>
      </c>
      <c r="P1037">
        <v>1</v>
      </c>
      <c r="Q1037" t="s">
        <v>32</v>
      </c>
      <c r="R1037">
        <v>1</v>
      </c>
    </row>
    <row r="1038" spans="1:18">
      <c r="A1038">
        <v>1037</v>
      </c>
      <c r="B1038">
        <v>151</v>
      </c>
      <c r="C1038">
        <v>1</v>
      </c>
      <c r="D1038" t="s">
        <v>37</v>
      </c>
      <c r="E1038">
        <v>3</v>
      </c>
      <c r="F1038">
        <v>32</v>
      </c>
      <c r="G1038" t="s">
        <v>48</v>
      </c>
      <c r="H1038" t="s">
        <v>152</v>
      </c>
      <c r="I1038" t="s">
        <v>26</v>
      </c>
      <c r="J1038">
        <v>2</v>
      </c>
      <c r="K1038">
        <v>2016</v>
      </c>
      <c r="L1038">
        <v>1</v>
      </c>
      <c r="M1038">
        <v>7200</v>
      </c>
      <c r="N1038">
        <v>9216</v>
      </c>
      <c r="O1038" t="s">
        <v>27</v>
      </c>
      <c r="P1038">
        <v>4</v>
      </c>
      <c r="Q1038" t="s">
        <v>41</v>
      </c>
      <c r="R1038">
        <v>6</v>
      </c>
    </row>
    <row r="1039" spans="1:18">
      <c r="A1039">
        <v>1038</v>
      </c>
      <c r="B1039">
        <v>112</v>
      </c>
      <c r="C1039">
        <v>3</v>
      </c>
      <c r="D1039" t="s">
        <v>33</v>
      </c>
      <c r="E1039">
        <v>14</v>
      </c>
      <c r="F1039">
        <v>35</v>
      </c>
      <c r="G1039" t="s">
        <v>55</v>
      </c>
      <c r="H1039" t="s">
        <v>157</v>
      </c>
      <c r="I1039" t="s">
        <v>26</v>
      </c>
      <c r="J1039">
        <v>3</v>
      </c>
      <c r="K1039">
        <v>2562</v>
      </c>
      <c r="L1039">
        <v>2</v>
      </c>
      <c r="M1039">
        <v>2544</v>
      </c>
      <c r="N1039">
        <v>5106</v>
      </c>
      <c r="O1039" t="s">
        <v>27</v>
      </c>
      <c r="P1039">
        <v>1</v>
      </c>
      <c r="Q1039" t="s">
        <v>32</v>
      </c>
      <c r="R1039">
        <v>1</v>
      </c>
    </row>
    <row r="1040" spans="1:18">
      <c r="A1040">
        <v>1039</v>
      </c>
      <c r="B1040">
        <v>209</v>
      </c>
      <c r="C1040">
        <v>3</v>
      </c>
      <c r="D1040" t="s">
        <v>33</v>
      </c>
      <c r="E1040">
        <v>14</v>
      </c>
      <c r="F1040">
        <v>36</v>
      </c>
      <c r="G1040" t="s">
        <v>38</v>
      </c>
      <c r="H1040" t="s">
        <v>158</v>
      </c>
      <c r="I1040" t="s">
        <v>26</v>
      </c>
      <c r="J1040">
        <v>2</v>
      </c>
      <c r="K1040">
        <v>4844</v>
      </c>
      <c r="L1040">
        <v>1</v>
      </c>
      <c r="M1040">
        <v>1340</v>
      </c>
      <c r="N1040">
        <v>6184</v>
      </c>
      <c r="O1040" t="s">
        <v>27</v>
      </c>
      <c r="P1040">
        <v>3</v>
      </c>
      <c r="Q1040" t="s">
        <v>35</v>
      </c>
      <c r="R1040">
        <v>2</v>
      </c>
    </row>
    <row r="1041" spans="1:18">
      <c r="A1041">
        <v>1040</v>
      </c>
      <c r="B1041">
        <v>247</v>
      </c>
      <c r="C1041">
        <v>1</v>
      </c>
      <c r="D1041" t="s">
        <v>37</v>
      </c>
      <c r="E1041">
        <v>3</v>
      </c>
      <c r="F1041">
        <v>53</v>
      </c>
      <c r="G1041" t="s">
        <v>89</v>
      </c>
      <c r="H1041" t="s">
        <v>44</v>
      </c>
      <c r="I1041" t="s">
        <v>40</v>
      </c>
      <c r="J1041">
        <v>3</v>
      </c>
      <c r="K1041">
        <v>1143</v>
      </c>
      <c r="L1041">
        <v>1</v>
      </c>
      <c r="M1041">
        <v>220</v>
      </c>
      <c r="N1041">
        <v>1363</v>
      </c>
      <c r="O1041" t="s">
        <v>27</v>
      </c>
      <c r="P1041">
        <v>1</v>
      </c>
      <c r="Q1041" t="s">
        <v>32</v>
      </c>
      <c r="R1041">
        <v>1</v>
      </c>
    </row>
    <row r="1042" spans="1:18">
      <c r="A1042">
        <v>1041</v>
      </c>
      <c r="B1042">
        <v>242</v>
      </c>
      <c r="C1042">
        <v>2</v>
      </c>
      <c r="D1042" t="s">
        <v>29</v>
      </c>
      <c r="E1042">
        <v>7</v>
      </c>
      <c r="F1042">
        <v>57</v>
      </c>
      <c r="G1042" t="s">
        <v>39</v>
      </c>
      <c r="H1042" t="s">
        <v>31</v>
      </c>
      <c r="I1042" t="s">
        <v>40</v>
      </c>
      <c r="J1042">
        <v>2</v>
      </c>
      <c r="K1042">
        <v>6468</v>
      </c>
      <c r="L1042">
        <v>1</v>
      </c>
      <c r="M1042">
        <v>1200</v>
      </c>
      <c r="N1042">
        <v>7668</v>
      </c>
      <c r="O1042" t="s">
        <v>27</v>
      </c>
      <c r="P1042">
        <v>4</v>
      </c>
      <c r="Q1042" t="s">
        <v>41</v>
      </c>
      <c r="R1042">
        <v>6</v>
      </c>
    </row>
    <row r="1043" spans="1:18">
      <c r="A1043">
        <v>1042</v>
      </c>
      <c r="B1043">
        <v>134</v>
      </c>
      <c r="C1043">
        <v>1</v>
      </c>
      <c r="D1043" t="s">
        <v>37</v>
      </c>
      <c r="E1043">
        <v>3</v>
      </c>
      <c r="F1043">
        <v>29</v>
      </c>
      <c r="G1043" t="s">
        <v>42</v>
      </c>
      <c r="H1043" t="s">
        <v>25</v>
      </c>
      <c r="I1043" t="s">
        <v>26</v>
      </c>
      <c r="J1043">
        <v>1</v>
      </c>
      <c r="K1043">
        <v>120</v>
      </c>
      <c r="L1043">
        <v>2</v>
      </c>
      <c r="M1043">
        <v>2440</v>
      </c>
      <c r="N1043">
        <v>2560</v>
      </c>
      <c r="O1043" t="s">
        <v>27</v>
      </c>
      <c r="P1043">
        <v>1</v>
      </c>
      <c r="Q1043" t="s">
        <v>32</v>
      </c>
      <c r="R1043">
        <v>1</v>
      </c>
    </row>
    <row r="1044" spans="1:18">
      <c r="A1044">
        <v>1043</v>
      </c>
      <c r="B1044">
        <v>268</v>
      </c>
      <c r="C1044">
        <v>1</v>
      </c>
      <c r="D1044" t="s">
        <v>37</v>
      </c>
      <c r="E1044">
        <v>3</v>
      </c>
      <c r="F1044">
        <v>47</v>
      </c>
      <c r="G1044" t="s">
        <v>72</v>
      </c>
      <c r="H1044" t="s">
        <v>167</v>
      </c>
      <c r="I1044" t="s">
        <v>40</v>
      </c>
      <c r="J1044">
        <v>1</v>
      </c>
      <c r="K1044">
        <v>330</v>
      </c>
      <c r="L1044">
        <v>1</v>
      </c>
      <c r="M1044">
        <v>620</v>
      </c>
      <c r="N1044">
        <v>950</v>
      </c>
      <c r="O1044" t="s">
        <v>46</v>
      </c>
      <c r="P1044">
        <v>3</v>
      </c>
      <c r="Q1044" t="s">
        <v>35</v>
      </c>
      <c r="R1044">
        <v>2</v>
      </c>
    </row>
    <row r="1045" spans="1:18">
      <c r="A1045">
        <v>1044</v>
      </c>
      <c r="B1045">
        <v>15</v>
      </c>
      <c r="C1045">
        <v>4</v>
      </c>
      <c r="D1045" t="s">
        <v>23</v>
      </c>
      <c r="E1045">
        <v>30</v>
      </c>
      <c r="F1045">
        <v>56</v>
      </c>
      <c r="G1045" t="s">
        <v>100</v>
      </c>
      <c r="H1045" t="s">
        <v>44</v>
      </c>
      <c r="I1045" t="s">
        <v>40</v>
      </c>
      <c r="J1045">
        <v>2</v>
      </c>
      <c r="K1045">
        <v>18180</v>
      </c>
      <c r="L1045">
        <v>2</v>
      </c>
      <c r="M1045">
        <v>2640</v>
      </c>
      <c r="N1045">
        <v>20820</v>
      </c>
      <c r="O1045" t="s">
        <v>46</v>
      </c>
      <c r="P1045">
        <v>4</v>
      </c>
      <c r="Q1045" t="s">
        <v>41</v>
      </c>
      <c r="R1045">
        <v>6</v>
      </c>
    </row>
    <row r="1046" spans="1:18">
      <c r="A1046">
        <v>1045</v>
      </c>
      <c r="B1046">
        <v>3</v>
      </c>
      <c r="C1046">
        <v>4</v>
      </c>
      <c r="D1046" t="s">
        <v>23</v>
      </c>
      <c r="E1046">
        <v>30</v>
      </c>
      <c r="F1046">
        <v>55</v>
      </c>
      <c r="G1046" t="s">
        <v>78</v>
      </c>
      <c r="H1046" t="s">
        <v>31</v>
      </c>
      <c r="I1046" t="s">
        <v>40</v>
      </c>
      <c r="J1046">
        <v>1</v>
      </c>
      <c r="K1046">
        <v>18000</v>
      </c>
      <c r="L1046">
        <v>1</v>
      </c>
      <c r="M1046">
        <v>2160</v>
      </c>
      <c r="N1046">
        <v>20160</v>
      </c>
      <c r="O1046" t="s">
        <v>46</v>
      </c>
      <c r="P1046">
        <v>4</v>
      </c>
      <c r="Q1046" t="s">
        <v>41</v>
      </c>
      <c r="R1046">
        <v>6</v>
      </c>
    </row>
    <row r="1047" spans="1:18">
      <c r="A1047">
        <v>1046</v>
      </c>
      <c r="B1047">
        <v>152</v>
      </c>
      <c r="C1047">
        <v>4</v>
      </c>
      <c r="D1047" t="s">
        <v>23</v>
      </c>
      <c r="E1047">
        <v>30</v>
      </c>
      <c r="F1047">
        <v>35</v>
      </c>
      <c r="G1047" t="s">
        <v>55</v>
      </c>
      <c r="H1047" t="s">
        <v>157</v>
      </c>
      <c r="I1047" t="s">
        <v>26</v>
      </c>
      <c r="J1047">
        <v>2</v>
      </c>
      <c r="K1047">
        <v>2730</v>
      </c>
      <c r="L1047">
        <v>2</v>
      </c>
      <c r="M1047">
        <v>2544</v>
      </c>
      <c r="N1047">
        <v>5274</v>
      </c>
      <c r="O1047" t="s">
        <v>27</v>
      </c>
      <c r="P1047">
        <v>1</v>
      </c>
      <c r="Q1047" t="s">
        <v>32</v>
      </c>
      <c r="R1047">
        <v>1</v>
      </c>
    </row>
    <row r="1048" spans="1:18">
      <c r="A1048">
        <v>1047</v>
      </c>
      <c r="B1048">
        <v>74</v>
      </c>
      <c r="C1048">
        <v>3</v>
      </c>
      <c r="D1048" t="s">
        <v>33</v>
      </c>
      <c r="E1048">
        <v>14</v>
      </c>
      <c r="F1048">
        <v>46</v>
      </c>
      <c r="G1048" t="s">
        <v>67</v>
      </c>
      <c r="H1048" t="s">
        <v>166</v>
      </c>
      <c r="I1048" t="s">
        <v>26</v>
      </c>
      <c r="J1048">
        <v>3</v>
      </c>
      <c r="K1048">
        <v>7434</v>
      </c>
      <c r="L1048">
        <v>1</v>
      </c>
      <c r="M1048">
        <v>1180</v>
      </c>
      <c r="N1048">
        <v>8614</v>
      </c>
      <c r="O1048" t="s">
        <v>27</v>
      </c>
      <c r="P1048">
        <v>1</v>
      </c>
      <c r="Q1048" t="s">
        <v>32</v>
      </c>
      <c r="R1048">
        <v>1</v>
      </c>
    </row>
    <row r="1049" spans="1:18">
      <c r="A1049">
        <v>1048</v>
      </c>
      <c r="B1049">
        <v>66</v>
      </c>
      <c r="C1049">
        <v>1</v>
      </c>
      <c r="D1049" t="s">
        <v>37</v>
      </c>
      <c r="E1049">
        <v>3</v>
      </c>
      <c r="F1049">
        <v>13</v>
      </c>
      <c r="G1049" t="s">
        <v>43</v>
      </c>
      <c r="H1049" t="s">
        <v>140</v>
      </c>
      <c r="I1049" t="s">
        <v>40</v>
      </c>
      <c r="J1049">
        <v>2</v>
      </c>
      <c r="K1049">
        <v>2826</v>
      </c>
      <c r="L1049">
        <v>2</v>
      </c>
      <c r="M1049">
        <v>1560</v>
      </c>
      <c r="N1049">
        <v>4386</v>
      </c>
      <c r="O1049" t="s">
        <v>27</v>
      </c>
      <c r="P1049">
        <v>4</v>
      </c>
      <c r="Q1049" t="s">
        <v>41</v>
      </c>
      <c r="R1049">
        <v>6</v>
      </c>
    </row>
    <row r="1050" spans="1:18">
      <c r="A1050">
        <v>1049</v>
      </c>
      <c r="B1050">
        <v>22</v>
      </c>
      <c r="C1050">
        <v>3</v>
      </c>
      <c r="D1050" t="s">
        <v>33</v>
      </c>
      <c r="E1050">
        <v>14</v>
      </c>
      <c r="F1050">
        <v>15</v>
      </c>
      <c r="G1050" t="s">
        <v>50</v>
      </c>
      <c r="H1050" t="s">
        <v>142</v>
      </c>
      <c r="I1050" t="s">
        <v>40</v>
      </c>
      <c r="J1050">
        <v>1</v>
      </c>
      <c r="K1050">
        <v>1736</v>
      </c>
      <c r="L1050">
        <v>1</v>
      </c>
      <c r="M1050">
        <v>200</v>
      </c>
      <c r="N1050">
        <v>1936</v>
      </c>
      <c r="O1050" t="s">
        <v>27</v>
      </c>
      <c r="P1050">
        <v>1</v>
      </c>
      <c r="Q1050" t="s">
        <v>32</v>
      </c>
      <c r="R1050">
        <v>1</v>
      </c>
    </row>
    <row r="1051" spans="1:18">
      <c r="A1051">
        <v>1050</v>
      </c>
      <c r="B1051">
        <v>45</v>
      </c>
      <c r="C1051">
        <v>1</v>
      </c>
      <c r="D1051" t="s">
        <v>37</v>
      </c>
      <c r="E1051">
        <v>3</v>
      </c>
      <c r="F1051">
        <v>8</v>
      </c>
      <c r="G1051" t="s">
        <v>86</v>
      </c>
      <c r="H1051" t="s">
        <v>135</v>
      </c>
      <c r="I1051" t="s">
        <v>64</v>
      </c>
      <c r="J1051">
        <v>3</v>
      </c>
      <c r="K1051">
        <v>2208</v>
      </c>
      <c r="L1051">
        <v>1</v>
      </c>
      <c r="M1051">
        <v>3760</v>
      </c>
      <c r="N1051">
        <v>5968</v>
      </c>
      <c r="O1051" t="s">
        <v>46</v>
      </c>
      <c r="P1051">
        <v>2</v>
      </c>
      <c r="Q1051" t="s">
        <v>28</v>
      </c>
      <c r="R1051">
        <v>4</v>
      </c>
    </row>
    <row r="1052" spans="1:18">
      <c r="A1052">
        <v>1051</v>
      </c>
      <c r="B1052">
        <v>237</v>
      </c>
      <c r="C1052">
        <v>1</v>
      </c>
      <c r="D1052" t="s">
        <v>37</v>
      </c>
      <c r="E1052">
        <v>3</v>
      </c>
      <c r="F1052">
        <v>18</v>
      </c>
      <c r="G1052" t="s">
        <v>52</v>
      </c>
      <c r="H1052" t="s">
        <v>145</v>
      </c>
      <c r="I1052" t="s">
        <v>40</v>
      </c>
      <c r="J1052">
        <v>1</v>
      </c>
      <c r="K1052">
        <v>558</v>
      </c>
      <c r="L1052">
        <v>2</v>
      </c>
      <c r="M1052">
        <v>560</v>
      </c>
      <c r="N1052">
        <v>1118</v>
      </c>
      <c r="O1052" t="s">
        <v>27</v>
      </c>
      <c r="P1052">
        <v>3</v>
      </c>
      <c r="Q1052" t="s">
        <v>35</v>
      </c>
      <c r="R1052">
        <v>2</v>
      </c>
    </row>
    <row r="1053" spans="1:18">
      <c r="A1053">
        <v>1052</v>
      </c>
      <c r="B1053">
        <v>114</v>
      </c>
      <c r="C1053">
        <v>2</v>
      </c>
      <c r="D1053" t="s">
        <v>29</v>
      </c>
      <c r="E1053">
        <v>7</v>
      </c>
      <c r="F1053">
        <v>35</v>
      </c>
      <c r="G1053" t="s">
        <v>55</v>
      </c>
      <c r="H1053" t="s">
        <v>157</v>
      </c>
      <c r="I1053" t="s">
        <v>26</v>
      </c>
      <c r="J1053">
        <v>1</v>
      </c>
      <c r="K1053">
        <v>560</v>
      </c>
      <c r="L1053">
        <v>1</v>
      </c>
      <c r="M1053">
        <v>2544</v>
      </c>
      <c r="N1053">
        <v>3104</v>
      </c>
      <c r="O1053" t="s">
        <v>27</v>
      </c>
      <c r="P1053">
        <v>3</v>
      </c>
      <c r="Q1053" t="s">
        <v>35</v>
      </c>
      <c r="R1053">
        <v>2</v>
      </c>
    </row>
    <row r="1054" spans="1:18">
      <c r="A1054">
        <v>1053</v>
      </c>
      <c r="B1054">
        <v>13</v>
      </c>
      <c r="C1054">
        <v>4</v>
      </c>
      <c r="D1054" t="s">
        <v>23</v>
      </c>
      <c r="E1054">
        <v>30</v>
      </c>
      <c r="F1054">
        <v>31</v>
      </c>
      <c r="G1054" t="s">
        <v>107</v>
      </c>
      <c r="H1054" t="s">
        <v>156</v>
      </c>
      <c r="I1054" t="s">
        <v>40</v>
      </c>
      <c r="J1054">
        <v>2</v>
      </c>
      <c r="K1054">
        <v>34200</v>
      </c>
      <c r="L1054">
        <v>2</v>
      </c>
      <c r="M1054">
        <v>2640</v>
      </c>
      <c r="N1054">
        <v>36840</v>
      </c>
      <c r="O1054" t="s">
        <v>27</v>
      </c>
      <c r="P1054">
        <v>4</v>
      </c>
      <c r="Q1054" t="s">
        <v>41</v>
      </c>
      <c r="R1054">
        <v>6</v>
      </c>
    </row>
    <row r="1055" spans="1:18">
      <c r="A1055">
        <v>1054</v>
      </c>
      <c r="B1055">
        <v>15</v>
      </c>
      <c r="C1055">
        <v>1</v>
      </c>
      <c r="D1055" t="s">
        <v>37</v>
      </c>
      <c r="E1055">
        <v>3</v>
      </c>
      <c r="F1055">
        <v>66</v>
      </c>
      <c r="G1055" t="s">
        <v>59</v>
      </c>
      <c r="H1055" t="s">
        <v>57</v>
      </c>
      <c r="I1055" t="s">
        <v>26</v>
      </c>
      <c r="J1055">
        <v>3</v>
      </c>
      <c r="K1055">
        <v>7092</v>
      </c>
      <c r="L1055">
        <v>2</v>
      </c>
      <c r="M1055">
        <v>16200</v>
      </c>
      <c r="N1055">
        <v>23292</v>
      </c>
      <c r="O1055" t="s">
        <v>27</v>
      </c>
      <c r="P1055">
        <v>4</v>
      </c>
      <c r="Q1055" t="s">
        <v>41</v>
      </c>
      <c r="R1055">
        <v>6</v>
      </c>
    </row>
    <row r="1056" spans="1:18">
      <c r="A1056">
        <v>1055</v>
      </c>
      <c r="B1056">
        <v>5</v>
      </c>
      <c r="C1056">
        <v>4</v>
      </c>
      <c r="D1056" t="s">
        <v>23</v>
      </c>
      <c r="E1056">
        <v>30</v>
      </c>
      <c r="F1056">
        <v>15</v>
      </c>
      <c r="G1056" t="s">
        <v>50</v>
      </c>
      <c r="H1056" t="s">
        <v>142</v>
      </c>
      <c r="I1056" t="s">
        <v>40</v>
      </c>
      <c r="J1056">
        <v>1</v>
      </c>
      <c r="K1056">
        <v>3720</v>
      </c>
      <c r="L1056">
        <v>1</v>
      </c>
      <c r="M1056">
        <v>200</v>
      </c>
      <c r="N1056">
        <v>3920</v>
      </c>
      <c r="O1056" t="s">
        <v>27</v>
      </c>
      <c r="P1056">
        <v>1</v>
      </c>
      <c r="Q1056" t="s">
        <v>32</v>
      </c>
      <c r="R1056">
        <v>1</v>
      </c>
    </row>
    <row r="1057" spans="1:18">
      <c r="A1057">
        <v>1056</v>
      </c>
      <c r="B1057">
        <v>268</v>
      </c>
      <c r="C1057">
        <v>4</v>
      </c>
      <c r="D1057" t="s">
        <v>23</v>
      </c>
      <c r="E1057">
        <v>30</v>
      </c>
      <c r="F1057">
        <v>40</v>
      </c>
      <c r="G1057" t="s">
        <v>98</v>
      </c>
      <c r="H1057" t="s">
        <v>161</v>
      </c>
      <c r="I1057" t="s">
        <v>26</v>
      </c>
      <c r="J1057">
        <v>3</v>
      </c>
      <c r="K1057">
        <v>21240</v>
      </c>
      <c r="L1057">
        <v>1</v>
      </c>
      <c r="M1057">
        <v>4400</v>
      </c>
      <c r="N1057">
        <v>25640</v>
      </c>
      <c r="O1057" t="s">
        <v>27</v>
      </c>
      <c r="P1057">
        <v>2</v>
      </c>
      <c r="Q1057" t="s">
        <v>28</v>
      </c>
      <c r="R1057">
        <v>4</v>
      </c>
    </row>
    <row r="1058" spans="1:18">
      <c r="A1058">
        <v>1057</v>
      </c>
      <c r="B1058">
        <v>67</v>
      </c>
      <c r="C1058">
        <v>3</v>
      </c>
      <c r="D1058" t="s">
        <v>33</v>
      </c>
      <c r="E1058">
        <v>14</v>
      </c>
      <c r="F1058">
        <v>36</v>
      </c>
      <c r="G1058" t="s">
        <v>38</v>
      </c>
      <c r="H1058" t="s">
        <v>158</v>
      </c>
      <c r="I1058" t="s">
        <v>26</v>
      </c>
      <c r="J1058">
        <v>3</v>
      </c>
      <c r="K1058">
        <v>6230</v>
      </c>
      <c r="L1058">
        <v>2</v>
      </c>
      <c r="M1058">
        <v>1340</v>
      </c>
      <c r="N1058">
        <v>7570</v>
      </c>
      <c r="O1058" t="s">
        <v>27</v>
      </c>
      <c r="P1058">
        <v>1</v>
      </c>
      <c r="Q1058" t="s">
        <v>32</v>
      </c>
      <c r="R1058">
        <v>1</v>
      </c>
    </row>
    <row r="1059" spans="1:18">
      <c r="A1059">
        <v>1058</v>
      </c>
      <c r="B1059">
        <v>162</v>
      </c>
      <c r="C1059">
        <v>1</v>
      </c>
      <c r="D1059" t="s">
        <v>37</v>
      </c>
      <c r="E1059">
        <v>3</v>
      </c>
      <c r="F1059">
        <v>29</v>
      </c>
      <c r="G1059" t="s">
        <v>42</v>
      </c>
      <c r="H1059" t="s">
        <v>25</v>
      </c>
      <c r="I1059" t="s">
        <v>26</v>
      </c>
      <c r="J1059">
        <v>1</v>
      </c>
      <c r="K1059">
        <v>480</v>
      </c>
      <c r="L1059">
        <v>2</v>
      </c>
      <c r="M1059">
        <v>9760</v>
      </c>
      <c r="N1059">
        <v>10240</v>
      </c>
      <c r="O1059" t="s">
        <v>27</v>
      </c>
      <c r="P1059">
        <v>2</v>
      </c>
      <c r="Q1059" t="s">
        <v>28</v>
      </c>
      <c r="R1059">
        <v>4</v>
      </c>
    </row>
    <row r="1060" spans="1:18">
      <c r="A1060">
        <v>1059</v>
      </c>
      <c r="B1060">
        <v>68</v>
      </c>
      <c r="C1060">
        <v>2</v>
      </c>
      <c r="D1060" t="s">
        <v>29</v>
      </c>
      <c r="E1060">
        <v>7</v>
      </c>
      <c r="F1060">
        <v>22</v>
      </c>
      <c r="G1060" t="s">
        <v>71</v>
      </c>
      <c r="H1060" t="s">
        <v>149</v>
      </c>
      <c r="I1060" t="s">
        <v>26</v>
      </c>
      <c r="J1060">
        <v>1</v>
      </c>
      <c r="K1060">
        <v>315</v>
      </c>
      <c r="L1060">
        <v>1</v>
      </c>
      <c r="M1060">
        <v>979</v>
      </c>
      <c r="N1060">
        <v>1294</v>
      </c>
      <c r="O1060" t="s">
        <v>27</v>
      </c>
      <c r="P1060">
        <v>1</v>
      </c>
      <c r="Q1060" t="s">
        <v>32</v>
      </c>
      <c r="R1060">
        <v>1</v>
      </c>
    </row>
    <row r="1061" spans="1:18">
      <c r="A1061">
        <v>1060</v>
      </c>
      <c r="B1061">
        <v>160</v>
      </c>
      <c r="C1061">
        <v>4</v>
      </c>
      <c r="D1061" t="s">
        <v>23</v>
      </c>
      <c r="E1061">
        <v>30</v>
      </c>
      <c r="F1061">
        <v>5</v>
      </c>
      <c r="G1061" t="s">
        <v>88</v>
      </c>
      <c r="H1061" t="s">
        <v>132</v>
      </c>
      <c r="I1061" t="s">
        <v>40</v>
      </c>
      <c r="J1061">
        <v>2</v>
      </c>
      <c r="K1061">
        <v>13680</v>
      </c>
      <c r="L1061">
        <v>1</v>
      </c>
      <c r="M1061">
        <v>240</v>
      </c>
      <c r="N1061">
        <v>13920</v>
      </c>
      <c r="O1061" t="s">
        <v>46</v>
      </c>
      <c r="P1061">
        <v>2</v>
      </c>
      <c r="Q1061" t="s">
        <v>28</v>
      </c>
      <c r="R1061">
        <v>4</v>
      </c>
    </row>
    <row r="1062" spans="1:18">
      <c r="A1062">
        <v>1061</v>
      </c>
      <c r="B1062">
        <v>64</v>
      </c>
      <c r="C1062">
        <v>2</v>
      </c>
      <c r="D1062" t="s">
        <v>29</v>
      </c>
      <c r="E1062">
        <v>7</v>
      </c>
      <c r="F1062">
        <v>5</v>
      </c>
      <c r="G1062" t="s">
        <v>88</v>
      </c>
      <c r="H1062" t="s">
        <v>132</v>
      </c>
      <c r="I1062" t="s">
        <v>40</v>
      </c>
      <c r="J1062">
        <v>2</v>
      </c>
      <c r="K1062">
        <v>4788</v>
      </c>
      <c r="L1062">
        <v>2</v>
      </c>
      <c r="M1062">
        <v>720</v>
      </c>
      <c r="N1062">
        <v>5508</v>
      </c>
      <c r="O1062" t="s">
        <v>46</v>
      </c>
      <c r="P1062">
        <v>4</v>
      </c>
      <c r="Q1062" t="s">
        <v>41</v>
      </c>
      <c r="R1062">
        <v>6</v>
      </c>
    </row>
    <row r="1063" spans="1:18">
      <c r="A1063">
        <v>1062</v>
      </c>
      <c r="B1063">
        <v>169</v>
      </c>
      <c r="C1063">
        <v>4</v>
      </c>
      <c r="D1063" t="s">
        <v>23</v>
      </c>
      <c r="E1063">
        <v>30</v>
      </c>
      <c r="F1063">
        <v>12</v>
      </c>
      <c r="G1063" t="s">
        <v>106</v>
      </c>
      <c r="H1063" t="s">
        <v>139</v>
      </c>
      <c r="I1063" t="s">
        <v>40</v>
      </c>
      <c r="J1063">
        <v>3</v>
      </c>
      <c r="K1063">
        <v>25860</v>
      </c>
      <c r="L1063">
        <v>1</v>
      </c>
      <c r="M1063">
        <v>400</v>
      </c>
      <c r="N1063">
        <v>26260</v>
      </c>
      <c r="O1063" t="s">
        <v>27</v>
      </c>
      <c r="P1063">
        <v>3</v>
      </c>
      <c r="Q1063" t="s">
        <v>35</v>
      </c>
      <c r="R1063">
        <v>2</v>
      </c>
    </row>
    <row r="1064" spans="1:18">
      <c r="A1064">
        <v>1063</v>
      </c>
      <c r="B1064">
        <v>105</v>
      </c>
      <c r="C1064">
        <v>2</v>
      </c>
      <c r="D1064" t="s">
        <v>29</v>
      </c>
      <c r="E1064">
        <v>7</v>
      </c>
      <c r="F1064">
        <v>11</v>
      </c>
      <c r="G1064" t="s">
        <v>24</v>
      </c>
      <c r="H1064" t="s">
        <v>138</v>
      </c>
      <c r="I1064" t="s">
        <v>26</v>
      </c>
      <c r="J1064">
        <v>1</v>
      </c>
      <c r="K1064">
        <v>658</v>
      </c>
      <c r="L1064">
        <v>1</v>
      </c>
      <c r="M1064">
        <v>3000</v>
      </c>
      <c r="N1064">
        <v>3658</v>
      </c>
      <c r="O1064" t="s">
        <v>27</v>
      </c>
      <c r="P1064">
        <v>3</v>
      </c>
      <c r="Q1064" t="s">
        <v>35</v>
      </c>
      <c r="R1064">
        <v>2</v>
      </c>
    </row>
    <row r="1065" spans="1:18">
      <c r="A1065">
        <v>1064</v>
      </c>
      <c r="B1065">
        <v>232</v>
      </c>
      <c r="C1065">
        <v>4</v>
      </c>
      <c r="D1065" t="s">
        <v>23</v>
      </c>
      <c r="E1065">
        <v>30</v>
      </c>
      <c r="F1065">
        <v>29</v>
      </c>
      <c r="G1065" t="s">
        <v>42</v>
      </c>
      <c r="H1065" t="s">
        <v>25</v>
      </c>
      <c r="I1065" t="s">
        <v>26</v>
      </c>
      <c r="J1065">
        <v>2</v>
      </c>
      <c r="K1065">
        <v>2940</v>
      </c>
      <c r="L1065">
        <v>1</v>
      </c>
      <c r="M1065">
        <v>1220</v>
      </c>
      <c r="N1065">
        <v>4160</v>
      </c>
      <c r="O1065" t="s">
        <v>27</v>
      </c>
      <c r="P1065">
        <v>1</v>
      </c>
      <c r="Q1065" t="s">
        <v>32</v>
      </c>
      <c r="R1065">
        <v>1</v>
      </c>
    </row>
    <row r="1066" spans="1:18">
      <c r="A1066">
        <v>1065</v>
      </c>
      <c r="B1066">
        <v>266</v>
      </c>
      <c r="C1066">
        <v>2</v>
      </c>
      <c r="D1066" t="s">
        <v>29</v>
      </c>
      <c r="E1066">
        <v>7</v>
      </c>
      <c r="F1066">
        <v>44</v>
      </c>
      <c r="G1066" t="s">
        <v>76</v>
      </c>
      <c r="H1066" t="s">
        <v>164</v>
      </c>
      <c r="I1066" t="s">
        <v>62</v>
      </c>
      <c r="J1066">
        <v>2</v>
      </c>
      <c r="K1066">
        <v>1890</v>
      </c>
      <c r="L1066">
        <v>1</v>
      </c>
      <c r="M1066">
        <v>1680</v>
      </c>
      <c r="N1066">
        <v>3570</v>
      </c>
      <c r="O1066" t="s">
        <v>46</v>
      </c>
      <c r="P1066">
        <v>3</v>
      </c>
      <c r="Q1066" t="s">
        <v>35</v>
      </c>
      <c r="R1066">
        <v>2</v>
      </c>
    </row>
    <row r="1067" spans="1:18">
      <c r="A1067">
        <v>1066</v>
      </c>
      <c r="B1067">
        <v>138</v>
      </c>
      <c r="C1067">
        <v>3</v>
      </c>
      <c r="D1067" t="s">
        <v>33</v>
      </c>
      <c r="E1067">
        <v>14</v>
      </c>
      <c r="F1067">
        <v>15</v>
      </c>
      <c r="G1067" t="s">
        <v>50</v>
      </c>
      <c r="H1067" t="s">
        <v>142</v>
      </c>
      <c r="I1067" t="s">
        <v>40</v>
      </c>
      <c r="J1067">
        <v>3</v>
      </c>
      <c r="K1067">
        <v>6524</v>
      </c>
      <c r="L1067">
        <v>1</v>
      </c>
      <c r="M1067">
        <v>400</v>
      </c>
      <c r="N1067">
        <v>6924</v>
      </c>
      <c r="O1067" t="s">
        <v>27</v>
      </c>
      <c r="P1067">
        <v>3</v>
      </c>
      <c r="Q1067" t="s">
        <v>35</v>
      </c>
      <c r="R1067">
        <v>2</v>
      </c>
    </row>
    <row r="1068" spans="1:18">
      <c r="A1068">
        <v>1067</v>
      </c>
      <c r="B1068">
        <v>47</v>
      </c>
      <c r="C1068">
        <v>3</v>
      </c>
      <c r="D1068" t="s">
        <v>33</v>
      </c>
      <c r="E1068">
        <v>14</v>
      </c>
      <c r="F1068">
        <v>2</v>
      </c>
      <c r="G1068" t="s">
        <v>74</v>
      </c>
      <c r="H1068" t="s">
        <v>129</v>
      </c>
      <c r="I1068" t="s">
        <v>26</v>
      </c>
      <c r="J1068">
        <v>2</v>
      </c>
      <c r="K1068">
        <v>1540</v>
      </c>
      <c r="L1068">
        <v>2</v>
      </c>
      <c r="M1068">
        <v>3120</v>
      </c>
      <c r="N1068">
        <v>4660</v>
      </c>
      <c r="O1068" t="s">
        <v>27</v>
      </c>
      <c r="P1068">
        <v>1</v>
      </c>
      <c r="Q1068" t="s">
        <v>32</v>
      </c>
      <c r="R1068">
        <v>1</v>
      </c>
    </row>
    <row r="1069" spans="1:18">
      <c r="A1069">
        <v>1068</v>
      </c>
      <c r="B1069">
        <v>128</v>
      </c>
      <c r="C1069">
        <v>2</v>
      </c>
      <c r="D1069" t="s">
        <v>29</v>
      </c>
      <c r="E1069">
        <v>7</v>
      </c>
      <c r="F1069">
        <v>63</v>
      </c>
      <c r="G1069" t="s">
        <v>65</v>
      </c>
      <c r="H1069" t="s">
        <v>44</v>
      </c>
      <c r="I1069" t="s">
        <v>40</v>
      </c>
      <c r="J1069">
        <v>2</v>
      </c>
      <c r="K1069">
        <v>3220</v>
      </c>
      <c r="L1069">
        <v>2</v>
      </c>
      <c r="M1069">
        <v>2400</v>
      </c>
      <c r="N1069">
        <v>5620</v>
      </c>
      <c r="O1069" t="s">
        <v>27</v>
      </c>
      <c r="P1069">
        <v>2</v>
      </c>
      <c r="Q1069" t="s">
        <v>28</v>
      </c>
      <c r="R1069">
        <v>4</v>
      </c>
    </row>
    <row r="1070" spans="1:18">
      <c r="A1070">
        <v>1069</v>
      </c>
      <c r="B1070">
        <v>174</v>
      </c>
      <c r="C1070">
        <v>3</v>
      </c>
      <c r="D1070" t="s">
        <v>33</v>
      </c>
      <c r="E1070">
        <v>14</v>
      </c>
      <c r="F1070">
        <v>36</v>
      </c>
      <c r="G1070" t="s">
        <v>38</v>
      </c>
      <c r="H1070" t="s">
        <v>158</v>
      </c>
      <c r="I1070" t="s">
        <v>26</v>
      </c>
      <c r="J1070">
        <v>3</v>
      </c>
      <c r="K1070">
        <v>24920</v>
      </c>
      <c r="L1070">
        <v>2</v>
      </c>
      <c r="M1070">
        <v>5360</v>
      </c>
      <c r="N1070">
        <v>30280</v>
      </c>
      <c r="O1070" t="s">
        <v>27</v>
      </c>
      <c r="P1070">
        <v>2</v>
      </c>
      <c r="Q1070" t="s">
        <v>28</v>
      </c>
      <c r="R1070">
        <v>4</v>
      </c>
    </row>
    <row r="1071" spans="1:18">
      <c r="A1071">
        <v>1070</v>
      </c>
      <c r="B1071">
        <v>133</v>
      </c>
      <c r="C1071">
        <v>1</v>
      </c>
      <c r="D1071" t="s">
        <v>37</v>
      </c>
      <c r="E1071">
        <v>3</v>
      </c>
      <c r="F1071">
        <v>10</v>
      </c>
      <c r="G1071" t="s">
        <v>69</v>
      </c>
      <c r="H1071" t="s">
        <v>137</v>
      </c>
      <c r="I1071" t="s">
        <v>26</v>
      </c>
      <c r="J1071">
        <v>1</v>
      </c>
      <c r="K1071">
        <v>222</v>
      </c>
      <c r="L1071">
        <v>2</v>
      </c>
      <c r="M1071">
        <v>2240</v>
      </c>
      <c r="N1071">
        <v>2462</v>
      </c>
      <c r="O1071" t="s">
        <v>27</v>
      </c>
      <c r="P1071">
        <v>1</v>
      </c>
      <c r="Q1071" t="s">
        <v>32</v>
      </c>
      <c r="R1071">
        <v>1</v>
      </c>
    </row>
    <row r="1072" spans="1:18">
      <c r="A1072">
        <v>1071</v>
      </c>
      <c r="B1072">
        <v>40</v>
      </c>
      <c r="C1072">
        <v>4</v>
      </c>
      <c r="D1072" t="s">
        <v>23</v>
      </c>
      <c r="E1072">
        <v>30</v>
      </c>
      <c r="F1072">
        <v>32</v>
      </c>
      <c r="G1072" t="s">
        <v>48</v>
      </c>
      <c r="H1072" t="s">
        <v>152</v>
      </c>
      <c r="I1072" t="s">
        <v>26</v>
      </c>
      <c r="J1072">
        <v>1</v>
      </c>
      <c r="K1072">
        <v>8460</v>
      </c>
      <c r="L1072">
        <v>1</v>
      </c>
      <c r="M1072">
        <v>7200</v>
      </c>
      <c r="N1072">
        <v>15660</v>
      </c>
      <c r="O1072" t="s">
        <v>27</v>
      </c>
      <c r="P1072">
        <v>4</v>
      </c>
      <c r="Q1072" t="s">
        <v>41</v>
      </c>
      <c r="R1072">
        <v>6</v>
      </c>
    </row>
    <row r="1073" spans="1:18">
      <c r="A1073">
        <v>1072</v>
      </c>
      <c r="B1073">
        <v>208</v>
      </c>
      <c r="C1073">
        <v>2</v>
      </c>
      <c r="D1073" t="s">
        <v>29</v>
      </c>
      <c r="E1073">
        <v>7</v>
      </c>
      <c r="F1073">
        <v>63</v>
      </c>
      <c r="G1073" t="s">
        <v>65</v>
      </c>
      <c r="H1073" t="s">
        <v>44</v>
      </c>
      <c r="I1073" t="s">
        <v>40</v>
      </c>
      <c r="J1073">
        <v>1</v>
      </c>
      <c r="K1073">
        <v>1764</v>
      </c>
      <c r="L1073">
        <v>2</v>
      </c>
      <c r="M1073">
        <v>3600</v>
      </c>
      <c r="N1073">
        <v>5364</v>
      </c>
      <c r="O1073" t="s">
        <v>27</v>
      </c>
      <c r="P1073">
        <v>4</v>
      </c>
      <c r="Q1073" t="s">
        <v>41</v>
      </c>
      <c r="R1073">
        <v>6</v>
      </c>
    </row>
    <row r="1074" spans="1:18">
      <c r="A1074">
        <v>1073</v>
      </c>
      <c r="B1074">
        <v>291</v>
      </c>
      <c r="C1074">
        <v>3</v>
      </c>
      <c r="D1074" t="s">
        <v>33</v>
      </c>
      <c r="E1074">
        <v>14</v>
      </c>
      <c r="F1074">
        <v>22</v>
      </c>
      <c r="G1074" t="s">
        <v>71</v>
      </c>
      <c r="H1074" t="s">
        <v>149</v>
      </c>
      <c r="I1074" t="s">
        <v>26</v>
      </c>
      <c r="J1074">
        <v>3</v>
      </c>
      <c r="K1074">
        <v>8764</v>
      </c>
      <c r="L1074">
        <v>2</v>
      </c>
      <c r="M1074">
        <v>3916</v>
      </c>
      <c r="N1074">
        <v>12680</v>
      </c>
      <c r="O1074" t="s">
        <v>27</v>
      </c>
      <c r="P1074">
        <v>3</v>
      </c>
      <c r="Q1074" t="s">
        <v>35</v>
      </c>
      <c r="R1074">
        <v>2</v>
      </c>
    </row>
    <row r="1075" spans="1:18">
      <c r="A1075">
        <v>1074</v>
      </c>
      <c r="B1075">
        <v>237</v>
      </c>
      <c r="C1075">
        <v>4</v>
      </c>
      <c r="D1075" t="s">
        <v>23</v>
      </c>
      <c r="E1075">
        <v>30</v>
      </c>
      <c r="F1075">
        <v>1</v>
      </c>
      <c r="G1075" t="s">
        <v>56</v>
      </c>
      <c r="H1075" t="s">
        <v>128</v>
      </c>
      <c r="I1075" t="s">
        <v>26</v>
      </c>
      <c r="J1075">
        <v>3</v>
      </c>
      <c r="K1075">
        <v>11040</v>
      </c>
      <c r="L1075">
        <v>1</v>
      </c>
      <c r="M1075">
        <v>1185</v>
      </c>
      <c r="N1075">
        <v>12225</v>
      </c>
      <c r="O1075" t="s">
        <v>27</v>
      </c>
      <c r="P1075">
        <v>1</v>
      </c>
      <c r="Q1075" t="s">
        <v>32</v>
      </c>
      <c r="R1075">
        <v>1</v>
      </c>
    </row>
    <row r="1076" spans="1:18">
      <c r="A1076">
        <v>1075</v>
      </c>
      <c r="B1076">
        <v>21</v>
      </c>
      <c r="C1076">
        <v>2</v>
      </c>
      <c r="D1076" t="s">
        <v>29</v>
      </c>
      <c r="E1076">
        <v>7</v>
      </c>
      <c r="F1076">
        <v>6</v>
      </c>
      <c r="G1076" t="s">
        <v>70</v>
      </c>
      <c r="H1076" t="s">
        <v>133</v>
      </c>
      <c r="I1076" t="s">
        <v>26</v>
      </c>
      <c r="J1076">
        <v>3</v>
      </c>
      <c r="K1076">
        <v>2597</v>
      </c>
      <c r="L1076">
        <v>1</v>
      </c>
      <c r="M1076">
        <v>1225</v>
      </c>
      <c r="N1076">
        <v>3822</v>
      </c>
      <c r="O1076" t="s">
        <v>27</v>
      </c>
      <c r="P1076">
        <v>1</v>
      </c>
      <c r="Q1076" t="s">
        <v>32</v>
      </c>
      <c r="R1076">
        <v>1</v>
      </c>
    </row>
    <row r="1077" spans="1:18">
      <c r="A1077">
        <v>1076</v>
      </c>
      <c r="B1077">
        <v>95</v>
      </c>
      <c r="C1077">
        <v>2</v>
      </c>
      <c r="D1077" t="s">
        <v>29</v>
      </c>
      <c r="E1077">
        <v>7</v>
      </c>
      <c r="F1077">
        <v>8</v>
      </c>
      <c r="G1077" t="s">
        <v>86</v>
      </c>
      <c r="H1077" t="s">
        <v>135</v>
      </c>
      <c r="I1077" t="s">
        <v>64</v>
      </c>
      <c r="J1077">
        <v>3</v>
      </c>
      <c r="K1077">
        <v>2576</v>
      </c>
      <c r="L1077">
        <v>1</v>
      </c>
      <c r="M1077">
        <v>1880</v>
      </c>
      <c r="N1077">
        <v>4456</v>
      </c>
      <c r="O1077" t="s">
        <v>46</v>
      </c>
      <c r="P1077">
        <v>3</v>
      </c>
      <c r="Q1077" t="s">
        <v>35</v>
      </c>
      <c r="R1077">
        <v>2</v>
      </c>
    </row>
    <row r="1078" spans="1:18">
      <c r="A1078">
        <v>1077</v>
      </c>
      <c r="B1078">
        <v>140</v>
      </c>
      <c r="C1078">
        <v>2</v>
      </c>
      <c r="D1078" t="s">
        <v>29</v>
      </c>
      <c r="E1078">
        <v>7</v>
      </c>
      <c r="F1078">
        <v>52</v>
      </c>
      <c r="G1078" t="s">
        <v>54</v>
      </c>
      <c r="H1078" t="s">
        <v>25</v>
      </c>
      <c r="I1078" t="s">
        <v>40</v>
      </c>
      <c r="J1078">
        <v>1</v>
      </c>
      <c r="K1078">
        <v>2744</v>
      </c>
      <c r="L1078">
        <v>1</v>
      </c>
      <c r="M1078">
        <v>1240</v>
      </c>
      <c r="N1078">
        <v>3984</v>
      </c>
      <c r="O1078" t="s">
        <v>27</v>
      </c>
      <c r="P1078">
        <v>2</v>
      </c>
      <c r="Q1078" t="s">
        <v>28</v>
      </c>
      <c r="R1078">
        <v>4</v>
      </c>
    </row>
    <row r="1079" spans="1:18">
      <c r="A1079">
        <v>1078</v>
      </c>
      <c r="B1079">
        <v>281</v>
      </c>
      <c r="C1079">
        <v>1</v>
      </c>
      <c r="D1079" t="s">
        <v>37</v>
      </c>
      <c r="E1079">
        <v>3</v>
      </c>
      <c r="F1079">
        <v>54</v>
      </c>
      <c r="G1079" t="s">
        <v>94</v>
      </c>
      <c r="H1079" t="s">
        <v>44</v>
      </c>
      <c r="I1079" t="s">
        <v>40</v>
      </c>
      <c r="J1079">
        <v>1</v>
      </c>
      <c r="K1079">
        <v>204</v>
      </c>
      <c r="L1079">
        <v>2</v>
      </c>
      <c r="M1079">
        <v>720</v>
      </c>
      <c r="N1079">
        <v>924</v>
      </c>
      <c r="O1079" t="s">
        <v>27</v>
      </c>
      <c r="P1079">
        <v>1</v>
      </c>
      <c r="Q1079" t="s">
        <v>32</v>
      </c>
      <c r="R1079">
        <v>1</v>
      </c>
    </row>
    <row r="1080" spans="1:18">
      <c r="A1080">
        <v>1079</v>
      </c>
      <c r="B1080">
        <v>208</v>
      </c>
      <c r="C1080">
        <v>3</v>
      </c>
      <c r="D1080" t="s">
        <v>33</v>
      </c>
      <c r="E1080">
        <v>14</v>
      </c>
      <c r="F1080">
        <v>7</v>
      </c>
      <c r="G1080" t="s">
        <v>61</v>
      </c>
      <c r="H1080" t="s">
        <v>134</v>
      </c>
      <c r="I1080" t="s">
        <v>62</v>
      </c>
      <c r="J1080">
        <v>3</v>
      </c>
      <c r="K1080">
        <v>9912</v>
      </c>
      <c r="L1080">
        <v>2</v>
      </c>
      <c r="M1080">
        <v>17640</v>
      </c>
      <c r="N1080">
        <v>27552</v>
      </c>
      <c r="O1080" t="s">
        <v>46</v>
      </c>
      <c r="P1080">
        <v>4</v>
      </c>
      <c r="Q1080" t="s">
        <v>41</v>
      </c>
      <c r="R1080">
        <v>6</v>
      </c>
    </row>
    <row r="1081" spans="1:18">
      <c r="A1081">
        <v>1080</v>
      </c>
      <c r="B1081">
        <v>40</v>
      </c>
      <c r="C1081">
        <v>4</v>
      </c>
      <c r="D1081" t="s">
        <v>23</v>
      </c>
      <c r="E1081">
        <v>30</v>
      </c>
      <c r="F1081">
        <v>49</v>
      </c>
      <c r="G1081" t="s">
        <v>91</v>
      </c>
      <c r="H1081" t="s">
        <v>31</v>
      </c>
      <c r="I1081" t="s">
        <v>40</v>
      </c>
      <c r="J1081">
        <v>1</v>
      </c>
      <c r="K1081">
        <v>7920</v>
      </c>
      <c r="L1081">
        <v>2</v>
      </c>
      <c r="M1081">
        <v>2960</v>
      </c>
      <c r="N1081">
        <v>10880</v>
      </c>
      <c r="O1081" t="s">
        <v>27</v>
      </c>
      <c r="P1081">
        <v>2</v>
      </c>
      <c r="Q1081" t="s">
        <v>28</v>
      </c>
      <c r="R1081">
        <v>4</v>
      </c>
    </row>
    <row r="1082" spans="1:18">
      <c r="A1082">
        <v>1081</v>
      </c>
      <c r="B1082">
        <v>262</v>
      </c>
      <c r="C1082">
        <v>1</v>
      </c>
      <c r="D1082" t="s">
        <v>37</v>
      </c>
      <c r="E1082">
        <v>3</v>
      </c>
      <c r="F1082">
        <v>32</v>
      </c>
      <c r="G1082" t="s">
        <v>48</v>
      </c>
      <c r="H1082" t="s">
        <v>152</v>
      </c>
      <c r="I1082" t="s">
        <v>26</v>
      </c>
      <c r="J1082">
        <v>2</v>
      </c>
      <c r="K1082">
        <v>672</v>
      </c>
      <c r="L1082">
        <v>2</v>
      </c>
      <c r="M1082">
        <v>4800</v>
      </c>
      <c r="N1082">
        <v>5472</v>
      </c>
      <c r="O1082" t="s">
        <v>27</v>
      </c>
      <c r="P1082">
        <v>3</v>
      </c>
      <c r="Q1082" t="s">
        <v>35</v>
      </c>
      <c r="R1082">
        <v>2</v>
      </c>
    </row>
    <row r="1083" spans="1:18">
      <c r="A1083">
        <v>1082</v>
      </c>
      <c r="B1083">
        <v>202</v>
      </c>
      <c r="C1083">
        <v>1</v>
      </c>
      <c r="D1083" t="s">
        <v>37</v>
      </c>
      <c r="E1083">
        <v>3</v>
      </c>
      <c r="F1083">
        <v>8</v>
      </c>
      <c r="G1083" t="s">
        <v>86</v>
      </c>
      <c r="H1083" t="s">
        <v>135</v>
      </c>
      <c r="I1083" t="s">
        <v>64</v>
      </c>
      <c r="J1083">
        <v>3</v>
      </c>
      <c r="K1083">
        <v>2208</v>
      </c>
      <c r="L1083">
        <v>2</v>
      </c>
      <c r="M1083">
        <v>7520</v>
      </c>
      <c r="N1083">
        <v>9728</v>
      </c>
      <c r="O1083" t="s">
        <v>46</v>
      </c>
      <c r="P1083">
        <v>2</v>
      </c>
      <c r="Q1083" t="s">
        <v>28</v>
      </c>
      <c r="R1083">
        <v>4</v>
      </c>
    </row>
    <row r="1084" spans="1:18">
      <c r="A1084">
        <v>1083</v>
      </c>
      <c r="B1084">
        <v>284</v>
      </c>
      <c r="C1084">
        <v>2</v>
      </c>
      <c r="D1084" t="s">
        <v>29</v>
      </c>
      <c r="E1084">
        <v>7</v>
      </c>
      <c r="F1084">
        <v>50</v>
      </c>
      <c r="G1084" t="s">
        <v>81</v>
      </c>
      <c r="H1084" t="s">
        <v>25</v>
      </c>
      <c r="I1084" t="s">
        <v>82</v>
      </c>
      <c r="J1084">
        <v>2</v>
      </c>
      <c r="K1084">
        <v>2828</v>
      </c>
      <c r="L1084">
        <v>2</v>
      </c>
      <c r="M1084">
        <v>8480</v>
      </c>
      <c r="N1084">
        <v>11308</v>
      </c>
      <c r="O1084" t="s">
        <v>83</v>
      </c>
      <c r="P1084">
        <v>2</v>
      </c>
      <c r="Q1084" t="s">
        <v>28</v>
      </c>
      <c r="R1084">
        <v>4</v>
      </c>
    </row>
    <row r="1085" spans="1:18">
      <c r="A1085">
        <v>1084</v>
      </c>
      <c r="B1085">
        <v>128</v>
      </c>
      <c r="C1085">
        <v>1</v>
      </c>
      <c r="D1085" t="s">
        <v>37</v>
      </c>
      <c r="E1085">
        <v>3</v>
      </c>
      <c r="F1085">
        <v>22</v>
      </c>
      <c r="G1085" t="s">
        <v>71</v>
      </c>
      <c r="H1085" t="s">
        <v>149</v>
      </c>
      <c r="I1085" t="s">
        <v>26</v>
      </c>
      <c r="J1085">
        <v>2</v>
      </c>
      <c r="K1085">
        <v>351</v>
      </c>
      <c r="L1085">
        <v>2</v>
      </c>
      <c r="M1085">
        <v>1958</v>
      </c>
      <c r="N1085">
        <v>2309</v>
      </c>
      <c r="O1085" t="s">
        <v>27</v>
      </c>
      <c r="P1085">
        <v>1</v>
      </c>
      <c r="Q1085" t="s">
        <v>32</v>
      </c>
      <c r="R1085">
        <v>1</v>
      </c>
    </row>
    <row r="1086" spans="1:18">
      <c r="A1086">
        <v>1085</v>
      </c>
      <c r="B1086">
        <v>135</v>
      </c>
      <c r="C1086">
        <v>3</v>
      </c>
      <c r="D1086" t="s">
        <v>33</v>
      </c>
      <c r="E1086">
        <v>14</v>
      </c>
      <c r="F1086">
        <v>7</v>
      </c>
      <c r="G1086" t="s">
        <v>61</v>
      </c>
      <c r="H1086" t="s">
        <v>134</v>
      </c>
      <c r="I1086" t="s">
        <v>62</v>
      </c>
      <c r="J1086">
        <v>2</v>
      </c>
      <c r="K1086">
        <v>2016</v>
      </c>
      <c r="L1086">
        <v>1</v>
      </c>
      <c r="M1086">
        <v>2940</v>
      </c>
      <c r="N1086">
        <v>4956</v>
      </c>
      <c r="O1086" t="s">
        <v>46</v>
      </c>
      <c r="P1086">
        <v>3</v>
      </c>
      <c r="Q1086" t="s">
        <v>35</v>
      </c>
      <c r="R1086">
        <v>2</v>
      </c>
    </row>
    <row r="1087" spans="1:18">
      <c r="A1087">
        <v>1086</v>
      </c>
      <c r="B1087">
        <v>79</v>
      </c>
      <c r="C1087">
        <v>2</v>
      </c>
      <c r="D1087" t="s">
        <v>29</v>
      </c>
      <c r="E1087">
        <v>7</v>
      </c>
      <c r="F1087">
        <v>2</v>
      </c>
      <c r="G1087" t="s">
        <v>74</v>
      </c>
      <c r="H1087" t="s">
        <v>129</v>
      </c>
      <c r="I1087" t="s">
        <v>26</v>
      </c>
      <c r="J1087">
        <v>3</v>
      </c>
      <c r="K1087">
        <v>1505</v>
      </c>
      <c r="L1087">
        <v>2</v>
      </c>
      <c r="M1087">
        <v>3120</v>
      </c>
      <c r="N1087">
        <v>4625</v>
      </c>
      <c r="O1087" t="s">
        <v>27</v>
      </c>
      <c r="P1087">
        <v>1</v>
      </c>
      <c r="Q1087" t="s">
        <v>32</v>
      </c>
      <c r="R1087">
        <v>1</v>
      </c>
    </row>
    <row r="1088" spans="1:18">
      <c r="A1088">
        <v>1087</v>
      </c>
      <c r="B1088">
        <v>206</v>
      </c>
      <c r="C1088">
        <v>2</v>
      </c>
      <c r="D1088" t="s">
        <v>29</v>
      </c>
      <c r="E1088">
        <v>7</v>
      </c>
      <c r="F1088">
        <v>18</v>
      </c>
      <c r="G1088" t="s">
        <v>52</v>
      </c>
      <c r="H1088" t="s">
        <v>145</v>
      </c>
      <c r="I1088" t="s">
        <v>40</v>
      </c>
      <c r="J1088">
        <v>3</v>
      </c>
      <c r="K1088">
        <v>30240</v>
      </c>
      <c r="L1088">
        <v>2</v>
      </c>
      <c r="M1088">
        <v>1680</v>
      </c>
      <c r="N1088">
        <v>31920</v>
      </c>
      <c r="O1088" t="s">
        <v>27</v>
      </c>
      <c r="P1088">
        <v>4</v>
      </c>
      <c r="Q1088" t="s">
        <v>41</v>
      </c>
      <c r="R1088">
        <v>6</v>
      </c>
    </row>
    <row r="1089" spans="1:18">
      <c r="A1089">
        <v>1088</v>
      </c>
      <c r="B1089">
        <v>130</v>
      </c>
      <c r="C1089">
        <v>2</v>
      </c>
      <c r="D1089" t="s">
        <v>29</v>
      </c>
      <c r="E1089">
        <v>7</v>
      </c>
      <c r="F1089">
        <v>62</v>
      </c>
      <c r="G1089" t="s">
        <v>73</v>
      </c>
      <c r="H1089" t="s">
        <v>57</v>
      </c>
      <c r="I1089" t="s">
        <v>26</v>
      </c>
      <c r="J1089">
        <v>2</v>
      </c>
      <c r="K1089">
        <v>595</v>
      </c>
      <c r="L1089">
        <v>2</v>
      </c>
      <c r="M1089">
        <v>3560</v>
      </c>
      <c r="N1089">
        <v>4155</v>
      </c>
      <c r="O1089" t="s">
        <v>27</v>
      </c>
      <c r="P1089">
        <v>1</v>
      </c>
      <c r="Q1089" t="s">
        <v>32</v>
      </c>
      <c r="R1089">
        <v>1</v>
      </c>
    </row>
    <row r="1090" spans="1:18">
      <c r="A1090">
        <v>1089</v>
      </c>
      <c r="B1090">
        <v>219</v>
      </c>
      <c r="C1090">
        <v>2</v>
      </c>
      <c r="D1090" t="s">
        <v>29</v>
      </c>
      <c r="E1090">
        <v>7</v>
      </c>
      <c r="F1090">
        <v>21</v>
      </c>
      <c r="G1090" t="s">
        <v>108</v>
      </c>
      <c r="H1090" t="s">
        <v>148</v>
      </c>
      <c r="I1090" t="s">
        <v>40</v>
      </c>
      <c r="J1090">
        <v>3</v>
      </c>
      <c r="K1090">
        <v>2744</v>
      </c>
      <c r="L1090">
        <v>2</v>
      </c>
      <c r="M1090">
        <v>300</v>
      </c>
      <c r="N1090">
        <v>3044</v>
      </c>
      <c r="O1090" t="s">
        <v>27</v>
      </c>
      <c r="P1090">
        <v>1</v>
      </c>
      <c r="Q1090" t="s">
        <v>32</v>
      </c>
      <c r="R1090">
        <v>1</v>
      </c>
    </row>
    <row r="1091" spans="1:18">
      <c r="A1091">
        <v>1090</v>
      </c>
      <c r="B1091">
        <v>300</v>
      </c>
      <c r="C1091">
        <v>1</v>
      </c>
      <c r="D1091" t="s">
        <v>37</v>
      </c>
      <c r="E1091">
        <v>3</v>
      </c>
      <c r="F1091">
        <v>3</v>
      </c>
      <c r="G1091" t="s">
        <v>110</v>
      </c>
      <c r="H1091" t="s">
        <v>130</v>
      </c>
      <c r="I1091" t="s">
        <v>40</v>
      </c>
      <c r="J1091">
        <v>3</v>
      </c>
      <c r="K1091">
        <v>2580</v>
      </c>
      <c r="L1091">
        <v>2</v>
      </c>
      <c r="M1091">
        <v>2000</v>
      </c>
      <c r="N1091">
        <v>4580</v>
      </c>
      <c r="O1091" t="s">
        <v>27</v>
      </c>
      <c r="P1091">
        <v>2</v>
      </c>
      <c r="Q1091" t="s">
        <v>28</v>
      </c>
      <c r="R1091">
        <v>4</v>
      </c>
    </row>
    <row r="1092" spans="1:18">
      <c r="A1092">
        <v>1091</v>
      </c>
      <c r="B1092">
        <v>186</v>
      </c>
      <c r="C1092">
        <v>4</v>
      </c>
      <c r="D1092" t="s">
        <v>23</v>
      </c>
      <c r="E1092">
        <v>30</v>
      </c>
      <c r="F1092">
        <v>30</v>
      </c>
      <c r="G1092" t="s">
        <v>30</v>
      </c>
      <c r="H1092" t="s">
        <v>155</v>
      </c>
      <c r="I1092" t="s">
        <v>26</v>
      </c>
      <c r="J1092">
        <v>1</v>
      </c>
      <c r="K1092">
        <v>12420</v>
      </c>
      <c r="L1092">
        <v>1</v>
      </c>
      <c r="M1092">
        <v>6900</v>
      </c>
      <c r="N1092">
        <v>19320</v>
      </c>
      <c r="O1092" t="s">
        <v>27</v>
      </c>
      <c r="P1092">
        <v>4</v>
      </c>
      <c r="Q1092" t="s">
        <v>41</v>
      </c>
      <c r="R1092">
        <v>6</v>
      </c>
    </row>
    <row r="1093" spans="1:18">
      <c r="A1093">
        <v>1092</v>
      </c>
      <c r="B1093">
        <v>51</v>
      </c>
      <c r="C1093">
        <v>3</v>
      </c>
      <c r="D1093" t="s">
        <v>33</v>
      </c>
      <c r="E1093">
        <v>14</v>
      </c>
      <c r="F1093">
        <v>64</v>
      </c>
      <c r="G1093" t="s">
        <v>109</v>
      </c>
      <c r="H1093" t="s">
        <v>57</v>
      </c>
      <c r="I1093" t="s">
        <v>26</v>
      </c>
      <c r="J1093">
        <v>2</v>
      </c>
      <c r="K1093">
        <v>3248</v>
      </c>
      <c r="L1093">
        <v>1</v>
      </c>
      <c r="M1093">
        <v>2320</v>
      </c>
      <c r="N1093">
        <v>5568</v>
      </c>
      <c r="O1093" t="s">
        <v>27</v>
      </c>
      <c r="P1093">
        <v>3</v>
      </c>
      <c r="Q1093" t="s">
        <v>35</v>
      </c>
      <c r="R1093">
        <v>2</v>
      </c>
    </row>
    <row r="1094" spans="1:18">
      <c r="A1094">
        <v>1093</v>
      </c>
      <c r="B1094">
        <v>5</v>
      </c>
      <c r="C1094">
        <v>3</v>
      </c>
      <c r="D1094" t="s">
        <v>33</v>
      </c>
      <c r="E1094">
        <v>14</v>
      </c>
      <c r="F1094">
        <v>28</v>
      </c>
      <c r="G1094" t="s">
        <v>63</v>
      </c>
      <c r="H1094" t="s">
        <v>154</v>
      </c>
      <c r="I1094" t="s">
        <v>64</v>
      </c>
      <c r="J1094">
        <v>2</v>
      </c>
      <c r="K1094">
        <v>3864</v>
      </c>
      <c r="L1094">
        <v>2</v>
      </c>
      <c r="M1094">
        <v>3080</v>
      </c>
      <c r="N1094">
        <v>6944</v>
      </c>
      <c r="O1094" t="s">
        <v>46</v>
      </c>
      <c r="P1094">
        <v>3</v>
      </c>
      <c r="Q1094" t="s">
        <v>35</v>
      </c>
      <c r="R1094">
        <v>2</v>
      </c>
    </row>
    <row r="1095" spans="1:18">
      <c r="A1095">
        <v>1094</v>
      </c>
      <c r="B1095">
        <v>4</v>
      </c>
      <c r="C1095">
        <v>1</v>
      </c>
      <c r="D1095" t="s">
        <v>37</v>
      </c>
      <c r="E1095">
        <v>3</v>
      </c>
      <c r="F1095">
        <v>47</v>
      </c>
      <c r="G1095" t="s">
        <v>72</v>
      </c>
      <c r="H1095" t="s">
        <v>167</v>
      </c>
      <c r="I1095" t="s">
        <v>40</v>
      </c>
      <c r="J1095">
        <v>2</v>
      </c>
      <c r="K1095">
        <v>2448</v>
      </c>
      <c r="L1095">
        <v>1</v>
      </c>
      <c r="M1095">
        <v>1860</v>
      </c>
      <c r="N1095">
        <v>4308</v>
      </c>
      <c r="O1095" t="s">
        <v>46</v>
      </c>
      <c r="P1095">
        <v>4</v>
      </c>
      <c r="Q1095" t="s">
        <v>41</v>
      </c>
      <c r="R1095">
        <v>6</v>
      </c>
    </row>
    <row r="1096" spans="1:18">
      <c r="A1096">
        <v>1095</v>
      </c>
      <c r="B1096">
        <v>131</v>
      </c>
      <c r="C1096">
        <v>1</v>
      </c>
      <c r="D1096" t="s">
        <v>37</v>
      </c>
      <c r="E1096">
        <v>3</v>
      </c>
      <c r="F1096">
        <v>48</v>
      </c>
      <c r="G1096" t="s">
        <v>66</v>
      </c>
      <c r="H1096" t="s">
        <v>168</v>
      </c>
      <c r="I1096" t="s">
        <v>26</v>
      </c>
      <c r="J1096">
        <v>3</v>
      </c>
      <c r="K1096">
        <v>1422</v>
      </c>
      <c r="L1096">
        <v>1</v>
      </c>
      <c r="M1096">
        <v>2440</v>
      </c>
      <c r="N1096">
        <v>3862</v>
      </c>
      <c r="O1096" t="s">
        <v>27</v>
      </c>
      <c r="P1096">
        <v>3</v>
      </c>
      <c r="Q1096" t="s">
        <v>35</v>
      </c>
      <c r="R1096">
        <v>2</v>
      </c>
    </row>
    <row r="1097" spans="1:18">
      <c r="A1097">
        <v>1096</v>
      </c>
      <c r="B1097">
        <v>229</v>
      </c>
      <c r="C1097">
        <v>2</v>
      </c>
      <c r="D1097" t="s">
        <v>29</v>
      </c>
      <c r="E1097">
        <v>7</v>
      </c>
      <c r="F1097">
        <v>45</v>
      </c>
      <c r="G1097" t="s">
        <v>45</v>
      </c>
      <c r="H1097" t="s">
        <v>165</v>
      </c>
      <c r="I1097" t="s">
        <v>40</v>
      </c>
      <c r="J1097">
        <v>1</v>
      </c>
      <c r="K1097">
        <v>3402</v>
      </c>
      <c r="L1097">
        <v>1</v>
      </c>
      <c r="M1097">
        <v>2160</v>
      </c>
      <c r="N1097">
        <v>5562</v>
      </c>
      <c r="O1097" t="s">
        <v>46</v>
      </c>
      <c r="P1097">
        <v>4</v>
      </c>
      <c r="Q1097" t="s">
        <v>41</v>
      </c>
      <c r="R1097">
        <v>6</v>
      </c>
    </row>
    <row r="1098" spans="1:18">
      <c r="A1098">
        <v>1097</v>
      </c>
      <c r="B1098">
        <v>21</v>
      </c>
      <c r="C1098">
        <v>4</v>
      </c>
      <c r="D1098" t="s">
        <v>23</v>
      </c>
      <c r="E1098">
        <v>30</v>
      </c>
      <c r="F1098">
        <v>6</v>
      </c>
      <c r="G1098" t="s">
        <v>70</v>
      </c>
      <c r="H1098" t="s">
        <v>133</v>
      </c>
      <c r="I1098" t="s">
        <v>26</v>
      </c>
      <c r="J1098">
        <v>2</v>
      </c>
      <c r="K1098">
        <v>15600</v>
      </c>
      <c r="L1098">
        <v>2</v>
      </c>
      <c r="M1098">
        <v>9800</v>
      </c>
      <c r="N1098">
        <v>25400</v>
      </c>
      <c r="O1098" t="s">
        <v>27</v>
      </c>
      <c r="P1098">
        <v>2</v>
      </c>
      <c r="Q1098" t="s">
        <v>28</v>
      </c>
      <c r="R1098">
        <v>4</v>
      </c>
    </row>
    <row r="1099" spans="1:18">
      <c r="A1099">
        <v>1098</v>
      </c>
      <c r="B1099">
        <v>289</v>
      </c>
      <c r="C1099">
        <v>2</v>
      </c>
      <c r="D1099" t="s">
        <v>29</v>
      </c>
      <c r="E1099">
        <v>7</v>
      </c>
      <c r="F1099">
        <v>60</v>
      </c>
      <c r="G1099" t="s">
        <v>85</v>
      </c>
      <c r="H1099" t="s">
        <v>31</v>
      </c>
      <c r="I1099" t="s">
        <v>40</v>
      </c>
      <c r="J1099">
        <v>3</v>
      </c>
      <c r="K1099">
        <v>3626</v>
      </c>
      <c r="L1099">
        <v>1</v>
      </c>
      <c r="M1099">
        <v>450</v>
      </c>
      <c r="N1099">
        <v>4076</v>
      </c>
      <c r="O1099" t="s">
        <v>27</v>
      </c>
      <c r="P1099">
        <v>1</v>
      </c>
      <c r="Q1099" t="s">
        <v>32</v>
      </c>
      <c r="R1099">
        <v>1</v>
      </c>
    </row>
    <row r="1100" spans="1:18">
      <c r="A1100">
        <v>1099</v>
      </c>
      <c r="B1100">
        <v>221</v>
      </c>
      <c r="C1100">
        <v>3</v>
      </c>
      <c r="D1100" t="s">
        <v>33</v>
      </c>
      <c r="E1100">
        <v>14</v>
      </c>
      <c r="F1100">
        <v>20</v>
      </c>
      <c r="G1100" t="s">
        <v>34</v>
      </c>
      <c r="H1100" t="s">
        <v>147</v>
      </c>
      <c r="I1100" t="s">
        <v>26</v>
      </c>
      <c r="J1100">
        <v>2</v>
      </c>
      <c r="K1100">
        <v>9968</v>
      </c>
      <c r="L1100">
        <v>2</v>
      </c>
      <c r="M1100">
        <v>7840</v>
      </c>
      <c r="N1100">
        <v>17808</v>
      </c>
      <c r="O1100" t="s">
        <v>27</v>
      </c>
      <c r="P1100">
        <v>2</v>
      </c>
      <c r="Q1100" t="s">
        <v>28</v>
      </c>
      <c r="R1100">
        <v>4</v>
      </c>
    </row>
    <row r="1101" spans="1:18">
      <c r="A1101">
        <v>1100</v>
      </c>
      <c r="B1101">
        <v>287</v>
      </c>
      <c r="C1101">
        <v>1</v>
      </c>
      <c r="D1101" t="s">
        <v>37</v>
      </c>
      <c r="E1101">
        <v>3</v>
      </c>
      <c r="F1101">
        <v>20</v>
      </c>
      <c r="G1101" t="s">
        <v>34</v>
      </c>
      <c r="H1101" t="s">
        <v>147</v>
      </c>
      <c r="I1101" t="s">
        <v>26</v>
      </c>
      <c r="J1101">
        <v>1</v>
      </c>
      <c r="K1101">
        <v>222</v>
      </c>
      <c r="L1101">
        <v>1</v>
      </c>
      <c r="M1101">
        <v>980</v>
      </c>
      <c r="N1101">
        <v>1202</v>
      </c>
      <c r="O1101" t="s">
        <v>27</v>
      </c>
      <c r="P1101">
        <v>1</v>
      </c>
      <c r="Q1101" t="s">
        <v>32</v>
      </c>
      <c r="R1101">
        <v>1</v>
      </c>
    </row>
    <row r="1102" spans="1:18">
      <c r="A1102">
        <v>1101</v>
      </c>
      <c r="B1102">
        <v>298</v>
      </c>
      <c r="C1102">
        <v>2</v>
      </c>
      <c r="D1102" t="s">
        <v>29</v>
      </c>
      <c r="E1102">
        <v>7</v>
      </c>
      <c r="F1102">
        <v>36</v>
      </c>
      <c r="G1102" t="s">
        <v>38</v>
      </c>
      <c r="H1102" t="s">
        <v>158</v>
      </c>
      <c r="I1102" t="s">
        <v>26</v>
      </c>
      <c r="J1102">
        <v>1</v>
      </c>
      <c r="K1102">
        <v>1904</v>
      </c>
      <c r="L1102">
        <v>2</v>
      </c>
      <c r="M1102">
        <v>5360</v>
      </c>
      <c r="N1102">
        <v>7264</v>
      </c>
      <c r="O1102" t="s">
        <v>27</v>
      </c>
      <c r="P1102">
        <v>2</v>
      </c>
      <c r="Q1102" t="s">
        <v>28</v>
      </c>
      <c r="R1102">
        <v>4</v>
      </c>
    </row>
    <row r="1103" spans="1:18">
      <c r="A1103">
        <v>1102</v>
      </c>
      <c r="B1103">
        <v>90</v>
      </c>
      <c r="C1103">
        <v>1</v>
      </c>
      <c r="D1103" t="s">
        <v>37</v>
      </c>
      <c r="E1103">
        <v>3</v>
      </c>
      <c r="F1103">
        <v>39</v>
      </c>
      <c r="G1103" t="s">
        <v>53</v>
      </c>
      <c r="H1103" t="s">
        <v>31</v>
      </c>
      <c r="I1103" t="s">
        <v>40</v>
      </c>
      <c r="J1103">
        <v>2</v>
      </c>
      <c r="K1103">
        <v>888</v>
      </c>
      <c r="L1103">
        <v>1</v>
      </c>
      <c r="M1103">
        <v>800</v>
      </c>
      <c r="N1103">
        <v>1688</v>
      </c>
      <c r="O1103" t="s">
        <v>27</v>
      </c>
      <c r="P1103">
        <v>3</v>
      </c>
      <c r="Q1103" t="s">
        <v>35</v>
      </c>
      <c r="R1103">
        <v>2</v>
      </c>
    </row>
    <row r="1104" spans="1:18">
      <c r="A1104">
        <v>1103</v>
      </c>
      <c r="B1104">
        <v>275</v>
      </c>
      <c r="C1104">
        <v>1</v>
      </c>
      <c r="D1104" t="s">
        <v>37</v>
      </c>
      <c r="E1104">
        <v>3</v>
      </c>
      <c r="F1104">
        <v>35</v>
      </c>
      <c r="G1104" t="s">
        <v>55</v>
      </c>
      <c r="H1104" t="s">
        <v>157</v>
      </c>
      <c r="I1104" t="s">
        <v>26</v>
      </c>
      <c r="J1104">
        <v>2</v>
      </c>
      <c r="K1104">
        <v>273</v>
      </c>
      <c r="L1104">
        <v>2</v>
      </c>
      <c r="M1104">
        <v>2544</v>
      </c>
      <c r="N1104">
        <v>2817</v>
      </c>
      <c r="O1104" t="s">
        <v>27</v>
      </c>
      <c r="P1104">
        <v>1</v>
      </c>
      <c r="Q1104" t="s">
        <v>32</v>
      </c>
      <c r="R1104">
        <v>1</v>
      </c>
    </row>
    <row r="1105" spans="1:18">
      <c r="A1105">
        <v>1104</v>
      </c>
      <c r="B1105">
        <v>9</v>
      </c>
      <c r="C1105">
        <v>1</v>
      </c>
      <c r="D1105" t="s">
        <v>37</v>
      </c>
      <c r="E1105">
        <v>3</v>
      </c>
      <c r="F1105">
        <v>9</v>
      </c>
      <c r="G1105" t="s">
        <v>75</v>
      </c>
      <c r="H1105" t="s">
        <v>136</v>
      </c>
      <c r="I1105" t="s">
        <v>26</v>
      </c>
      <c r="J1105">
        <v>2</v>
      </c>
      <c r="K1105">
        <v>678</v>
      </c>
      <c r="L1105">
        <v>1</v>
      </c>
      <c r="M1105">
        <v>1900</v>
      </c>
      <c r="N1105">
        <v>2578</v>
      </c>
      <c r="O1105" t="s">
        <v>27</v>
      </c>
      <c r="P1105">
        <v>3</v>
      </c>
      <c r="Q1105" t="s">
        <v>35</v>
      </c>
      <c r="R1105">
        <v>2</v>
      </c>
    </row>
    <row r="1106" spans="1:18">
      <c r="A1106">
        <v>1105</v>
      </c>
      <c r="B1106">
        <v>29</v>
      </c>
      <c r="C1106">
        <v>3</v>
      </c>
      <c r="D1106" t="s">
        <v>33</v>
      </c>
      <c r="E1106">
        <v>14</v>
      </c>
      <c r="F1106">
        <v>13</v>
      </c>
      <c r="G1106" t="s">
        <v>43</v>
      </c>
      <c r="H1106" t="s">
        <v>140</v>
      </c>
      <c r="I1106" t="s">
        <v>40</v>
      </c>
      <c r="J1106">
        <v>3</v>
      </c>
      <c r="K1106">
        <v>28728</v>
      </c>
      <c r="L1106">
        <v>1</v>
      </c>
      <c r="M1106">
        <v>780</v>
      </c>
      <c r="N1106">
        <v>29508</v>
      </c>
      <c r="O1106" t="s">
        <v>27</v>
      </c>
      <c r="P1106">
        <v>4</v>
      </c>
      <c r="Q1106" t="s">
        <v>41</v>
      </c>
      <c r="R1106">
        <v>6</v>
      </c>
    </row>
    <row r="1107" spans="1:18">
      <c r="A1107">
        <v>1106</v>
      </c>
      <c r="B1107">
        <v>294</v>
      </c>
      <c r="C1107">
        <v>4</v>
      </c>
      <c r="D1107" t="s">
        <v>23</v>
      </c>
      <c r="E1107">
        <v>30</v>
      </c>
      <c r="F1107">
        <v>4</v>
      </c>
      <c r="G1107" t="s">
        <v>36</v>
      </c>
      <c r="H1107" t="s">
        <v>131</v>
      </c>
      <c r="I1107" t="s">
        <v>26</v>
      </c>
      <c r="J1107">
        <v>1</v>
      </c>
      <c r="K1107">
        <v>1980</v>
      </c>
      <c r="L1107">
        <v>2</v>
      </c>
      <c r="M1107">
        <v>4400</v>
      </c>
      <c r="N1107">
        <v>6380</v>
      </c>
      <c r="O1107" t="s">
        <v>27</v>
      </c>
      <c r="P1107">
        <v>3</v>
      </c>
      <c r="Q1107" t="s">
        <v>35</v>
      </c>
      <c r="R1107">
        <v>2</v>
      </c>
    </row>
    <row r="1108" spans="1:18">
      <c r="A1108">
        <v>1107</v>
      </c>
      <c r="B1108">
        <v>169</v>
      </c>
      <c r="C1108">
        <v>3</v>
      </c>
      <c r="D1108" t="s">
        <v>33</v>
      </c>
      <c r="E1108">
        <v>14</v>
      </c>
      <c r="F1108">
        <v>16</v>
      </c>
      <c r="G1108" t="s">
        <v>104</v>
      </c>
      <c r="H1108" t="s">
        <v>143</v>
      </c>
      <c r="I1108" t="s">
        <v>105</v>
      </c>
      <c r="J1108">
        <v>2</v>
      </c>
      <c r="K1108">
        <v>2772</v>
      </c>
      <c r="L1108">
        <v>1</v>
      </c>
      <c r="M1108">
        <v>1680</v>
      </c>
      <c r="N1108">
        <v>4452</v>
      </c>
      <c r="O1108" t="s">
        <v>83</v>
      </c>
      <c r="P1108">
        <v>3</v>
      </c>
      <c r="Q1108" t="s">
        <v>35</v>
      </c>
      <c r="R1108">
        <v>2</v>
      </c>
    </row>
    <row r="1109" spans="1:18">
      <c r="A1109">
        <v>1108</v>
      </c>
      <c r="B1109">
        <v>11</v>
      </c>
      <c r="C1109">
        <v>1</v>
      </c>
      <c r="D1109" t="s">
        <v>37</v>
      </c>
      <c r="E1109">
        <v>3</v>
      </c>
      <c r="F1109">
        <v>20</v>
      </c>
      <c r="G1109" t="s">
        <v>34</v>
      </c>
      <c r="H1109" t="s">
        <v>147</v>
      </c>
      <c r="I1109" t="s">
        <v>26</v>
      </c>
      <c r="J1109">
        <v>1</v>
      </c>
      <c r="K1109">
        <v>1332</v>
      </c>
      <c r="L1109">
        <v>1</v>
      </c>
      <c r="M1109">
        <v>5880</v>
      </c>
      <c r="N1109">
        <v>7212</v>
      </c>
      <c r="O1109" t="s">
        <v>27</v>
      </c>
      <c r="P1109">
        <v>4</v>
      </c>
      <c r="Q1109" t="s">
        <v>41</v>
      </c>
      <c r="R1109">
        <v>6</v>
      </c>
    </row>
    <row r="1110" spans="1:18">
      <c r="A1110">
        <v>1109</v>
      </c>
      <c r="B1110">
        <v>116</v>
      </c>
      <c r="C1110">
        <v>2</v>
      </c>
      <c r="D1110" t="s">
        <v>29</v>
      </c>
      <c r="E1110">
        <v>7</v>
      </c>
      <c r="F1110">
        <v>9</v>
      </c>
      <c r="G1110" t="s">
        <v>75</v>
      </c>
      <c r="H1110" t="s">
        <v>136</v>
      </c>
      <c r="I1110" t="s">
        <v>26</v>
      </c>
      <c r="J1110">
        <v>3</v>
      </c>
      <c r="K1110">
        <v>13314</v>
      </c>
      <c r="L1110">
        <v>1</v>
      </c>
      <c r="M1110">
        <v>5700</v>
      </c>
      <c r="N1110">
        <v>19014</v>
      </c>
      <c r="O1110" t="s">
        <v>27</v>
      </c>
      <c r="P1110">
        <v>4</v>
      </c>
      <c r="Q1110" t="s">
        <v>41</v>
      </c>
      <c r="R1110">
        <v>6</v>
      </c>
    </row>
    <row r="1111" spans="1:18">
      <c r="A1111">
        <v>1110</v>
      </c>
      <c r="B1111">
        <v>2</v>
      </c>
      <c r="C1111">
        <v>3</v>
      </c>
      <c r="D1111" t="s">
        <v>33</v>
      </c>
      <c r="E1111">
        <v>14</v>
      </c>
      <c r="F1111">
        <v>1</v>
      </c>
      <c r="G1111" t="s">
        <v>56</v>
      </c>
      <c r="H1111" t="s">
        <v>128</v>
      </c>
      <c r="I1111" t="s">
        <v>26</v>
      </c>
      <c r="J1111">
        <v>3</v>
      </c>
      <c r="K1111">
        <v>5152</v>
      </c>
      <c r="L1111">
        <v>1</v>
      </c>
      <c r="M1111">
        <v>1185</v>
      </c>
      <c r="N1111">
        <v>6337</v>
      </c>
      <c r="O1111" t="s">
        <v>27</v>
      </c>
      <c r="P1111">
        <v>1</v>
      </c>
      <c r="Q1111" t="s">
        <v>32</v>
      </c>
      <c r="R1111">
        <v>1</v>
      </c>
    </row>
    <row r="1112" spans="1:18">
      <c r="A1112">
        <v>1111</v>
      </c>
      <c r="B1112">
        <v>270</v>
      </c>
      <c r="C1112">
        <v>4</v>
      </c>
      <c r="D1112" t="s">
        <v>23</v>
      </c>
      <c r="E1112">
        <v>30</v>
      </c>
      <c r="F1112">
        <v>16</v>
      </c>
      <c r="G1112" t="s">
        <v>104</v>
      </c>
      <c r="H1112" t="s">
        <v>143</v>
      </c>
      <c r="I1112" t="s">
        <v>105</v>
      </c>
      <c r="J1112">
        <v>1</v>
      </c>
      <c r="K1112">
        <v>3240</v>
      </c>
      <c r="L1112">
        <v>2</v>
      </c>
      <c r="M1112">
        <v>3360</v>
      </c>
      <c r="N1112">
        <v>6600</v>
      </c>
      <c r="O1112" t="s">
        <v>83</v>
      </c>
      <c r="P1112">
        <v>3</v>
      </c>
      <c r="Q1112" t="s">
        <v>35</v>
      </c>
      <c r="R1112">
        <v>2</v>
      </c>
    </row>
    <row r="1113" spans="1:18">
      <c r="A1113">
        <v>1112</v>
      </c>
      <c r="B1113">
        <v>147</v>
      </c>
      <c r="C1113">
        <v>2</v>
      </c>
      <c r="D1113" t="s">
        <v>29</v>
      </c>
      <c r="E1113">
        <v>7</v>
      </c>
      <c r="F1113">
        <v>59</v>
      </c>
      <c r="G1113" t="s">
        <v>80</v>
      </c>
      <c r="H1113" t="s">
        <v>44</v>
      </c>
      <c r="I1113" t="s">
        <v>62</v>
      </c>
      <c r="J1113">
        <v>1</v>
      </c>
      <c r="K1113">
        <v>700</v>
      </c>
      <c r="L1113">
        <v>1</v>
      </c>
      <c r="M1113">
        <v>3040</v>
      </c>
      <c r="N1113">
        <v>3740</v>
      </c>
      <c r="O1113" t="s">
        <v>46</v>
      </c>
      <c r="P1113">
        <v>3</v>
      </c>
      <c r="Q1113" t="s">
        <v>35</v>
      </c>
      <c r="R1113">
        <v>2</v>
      </c>
    </row>
    <row r="1114" spans="1:18">
      <c r="A1114">
        <v>1113</v>
      </c>
      <c r="B1114">
        <v>289</v>
      </c>
      <c r="C1114">
        <v>4</v>
      </c>
      <c r="D1114" t="s">
        <v>23</v>
      </c>
      <c r="E1114">
        <v>30</v>
      </c>
      <c r="F1114">
        <v>63</v>
      </c>
      <c r="G1114" t="s">
        <v>65</v>
      </c>
      <c r="H1114" t="s">
        <v>44</v>
      </c>
      <c r="I1114" t="s">
        <v>40</v>
      </c>
      <c r="J1114">
        <v>1</v>
      </c>
      <c r="K1114">
        <v>7560</v>
      </c>
      <c r="L1114">
        <v>1</v>
      </c>
      <c r="M1114">
        <v>1800</v>
      </c>
      <c r="N1114">
        <v>9360</v>
      </c>
      <c r="O1114" t="s">
        <v>27</v>
      </c>
      <c r="P1114">
        <v>4</v>
      </c>
      <c r="Q1114" t="s">
        <v>41</v>
      </c>
      <c r="R1114">
        <v>6</v>
      </c>
    </row>
    <row r="1115" spans="1:18">
      <c r="A1115">
        <v>1114</v>
      </c>
      <c r="B1115">
        <v>192</v>
      </c>
      <c r="C1115">
        <v>4</v>
      </c>
      <c r="D1115" t="s">
        <v>23</v>
      </c>
      <c r="E1115">
        <v>30</v>
      </c>
      <c r="F1115">
        <v>37</v>
      </c>
      <c r="G1115" t="s">
        <v>101</v>
      </c>
      <c r="H1115" t="s">
        <v>159</v>
      </c>
      <c r="I1115" t="s">
        <v>62</v>
      </c>
      <c r="J1115">
        <v>2</v>
      </c>
      <c r="K1115">
        <v>6780</v>
      </c>
      <c r="L1115">
        <v>2</v>
      </c>
      <c r="M1115">
        <v>5440</v>
      </c>
      <c r="N1115">
        <v>12220</v>
      </c>
      <c r="O1115" t="s">
        <v>46</v>
      </c>
      <c r="P1115">
        <v>3</v>
      </c>
      <c r="Q1115" t="s">
        <v>35</v>
      </c>
      <c r="R1115">
        <v>2</v>
      </c>
    </row>
    <row r="1116" spans="1:18">
      <c r="A1116">
        <v>1115</v>
      </c>
      <c r="B1116">
        <v>139</v>
      </c>
      <c r="C1116">
        <v>3</v>
      </c>
      <c r="D1116" t="s">
        <v>33</v>
      </c>
      <c r="E1116">
        <v>14</v>
      </c>
      <c r="F1116">
        <v>14</v>
      </c>
      <c r="G1116" t="s">
        <v>93</v>
      </c>
      <c r="H1116" t="s">
        <v>141</v>
      </c>
      <c r="I1116" t="s">
        <v>26</v>
      </c>
      <c r="J1116">
        <v>2</v>
      </c>
      <c r="K1116">
        <v>3220</v>
      </c>
      <c r="L1116">
        <v>1</v>
      </c>
      <c r="M1116">
        <v>2160</v>
      </c>
      <c r="N1116">
        <v>5380</v>
      </c>
      <c r="O1116" t="s">
        <v>27</v>
      </c>
      <c r="P1116">
        <v>3</v>
      </c>
      <c r="Q1116" t="s">
        <v>35</v>
      </c>
      <c r="R1116">
        <v>2</v>
      </c>
    </row>
    <row r="1117" spans="1:18">
      <c r="A1117">
        <v>1116</v>
      </c>
      <c r="B1117">
        <v>172</v>
      </c>
      <c r="C1117">
        <v>1</v>
      </c>
      <c r="D1117" t="s">
        <v>37</v>
      </c>
      <c r="E1117">
        <v>3</v>
      </c>
      <c r="F1117">
        <v>36</v>
      </c>
      <c r="G1117" t="s">
        <v>38</v>
      </c>
      <c r="H1117" t="s">
        <v>158</v>
      </c>
      <c r="I1117" t="s">
        <v>26</v>
      </c>
      <c r="J1117">
        <v>3</v>
      </c>
      <c r="K1117">
        <v>5340</v>
      </c>
      <c r="L1117">
        <v>1</v>
      </c>
      <c r="M1117">
        <v>2680</v>
      </c>
      <c r="N1117">
        <v>8020</v>
      </c>
      <c r="O1117" t="s">
        <v>27</v>
      </c>
      <c r="P1117">
        <v>2</v>
      </c>
      <c r="Q1117" t="s">
        <v>28</v>
      </c>
      <c r="R1117">
        <v>4</v>
      </c>
    </row>
    <row r="1118" spans="1:18">
      <c r="A1118">
        <v>1117</v>
      </c>
      <c r="B1118">
        <v>34</v>
      </c>
      <c r="C1118">
        <v>1</v>
      </c>
      <c r="D1118" t="s">
        <v>37</v>
      </c>
      <c r="E1118">
        <v>3</v>
      </c>
      <c r="F1118">
        <v>20</v>
      </c>
      <c r="G1118" t="s">
        <v>34</v>
      </c>
      <c r="H1118" t="s">
        <v>147</v>
      </c>
      <c r="I1118" t="s">
        <v>26</v>
      </c>
      <c r="J1118">
        <v>1</v>
      </c>
      <c r="K1118">
        <v>1332</v>
      </c>
      <c r="L1118">
        <v>2</v>
      </c>
      <c r="M1118">
        <v>11760</v>
      </c>
      <c r="N1118">
        <v>13092</v>
      </c>
      <c r="O1118" t="s">
        <v>27</v>
      </c>
      <c r="P1118">
        <v>4</v>
      </c>
      <c r="Q1118" t="s">
        <v>41</v>
      </c>
      <c r="R1118">
        <v>6</v>
      </c>
    </row>
    <row r="1119" spans="1:18">
      <c r="A1119">
        <v>1118</v>
      </c>
      <c r="B1119">
        <v>276</v>
      </c>
      <c r="C1119">
        <v>4</v>
      </c>
      <c r="D1119" t="s">
        <v>23</v>
      </c>
      <c r="E1119">
        <v>30</v>
      </c>
      <c r="F1119">
        <v>60</v>
      </c>
      <c r="G1119" t="s">
        <v>85</v>
      </c>
      <c r="H1119" t="s">
        <v>31</v>
      </c>
      <c r="I1119" t="s">
        <v>40</v>
      </c>
      <c r="J1119">
        <v>1</v>
      </c>
      <c r="K1119">
        <v>9540</v>
      </c>
      <c r="L1119">
        <v>2</v>
      </c>
      <c r="M1119">
        <v>5400</v>
      </c>
      <c r="N1119">
        <v>14940</v>
      </c>
      <c r="O1119" t="s">
        <v>27</v>
      </c>
      <c r="P1119">
        <v>4</v>
      </c>
      <c r="Q1119" t="s">
        <v>41</v>
      </c>
      <c r="R1119">
        <v>6</v>
      </c>
    </row>
    <row r="1120" spans="1:18">
      <c r="A1120">
        <v>1119</v>
      </c>
      <c r="B1120">
        <v>104</v>
      </c>
      <c r="C1120">
        <v>1</v>
      </c>
      <c r="D1120" t="s">
        <v>37</v>
      </c>
      <c r="E1120">
        <v>3</v>
      </c>
      <c r="F1120">
        <v>46</v>
      </c>
      <c r="G1120" t="s">
        <v>67</v>
      </c>
      <c r="H1120" t="s">
        <v>166</v>
      </c>
      <c r="I1120" t="s">
        <v>26</v>
      </c>
      <c r="J1120">
        <v>2</v>
      </c>
      <c r="K1120">
        <v>2184</v>
      </c>
      <c r="L1120">
        <v>2</v>
      </c>
      <c r="M1120">
        <v>9440</v>
      </c>
      <c r="N1120">
        <v>11624</v>
      </c>
      <c r="O1120" t="s">
        <v>27</v>
      </c>
      <c r="P1120">
        <v>2</v>
      </c>
      <c r="Q1120" t="s">
        <v>28</v>
      </c>
      <c r="R1120">
        <v>4</v>
      </c>
    </row>
    <row r="1121" spans="1:18">
      <c r="A1121">
        <v>1120</v>
      </c>
      <c r="B1121">
        <v>12</v>
      </c>
      <c r="C1121">
        <v>3</v>
      </c>
      <c r="D1121" t="s">
        <v>33</v>
      </c>
      <c r="E1121">
        <v>14</v>
      </c>
      <c r="F1121">
        <v>16</v>
      </c>
      <c r="G1121" t="s">
        <v>104</v>
      </c>
      <c r="H1121" t="s">
        <v>143</v>
      </c>
      <c r="I1121" t="s">
        <v>105</v>
      </c>
      <c r="J1121">
        <v>2</v>
      </c>
      <c r="K1121">
        <v>8316</v>
      </c>
      <c r="L1121">
        <v>2</v>
      </c>
      <c r="M1121">
        <v>10080</v>
      </c>
      <c r="N1121">
        <v>18396</v>
      </c>
      <c r="O1121" t="s">
        <v>83</v>
      </c>
      <c r="P1121">
        <v>4</v>
      </c>
      <c r="Q1121" t="s">
        <v>41</v>
      </c>
      <c r="R1121">
        <v>6</v>
      </c>
    </row>
    <row r="1122" spans="1:18">
      <c r="A1122">
        <v>1121</v>
      </c>
      <c r="B1122">
        <v>128</v>
      </c>
      <c r="C1122">
        <v>3</v>
      </c>
      <c r="D1122" t="s">
        <v>33</v>
      </c>
      <c r="E1122">
        <v>14</v>
      </c>
      <c r="F1122">
        <v>17</v>
      </c>
      <c r="G1122" t="s">
        <v>92</v>
      </c>
      <c r="H1122" t="s">
        <v>144</v>
      </c>
      <c r="I1122" t="s">
        <v>40</v>
      </c>
      <c r="J1122">
        <v>1</v>
      </c>
      <c r="K1122">
        <v>910</v>
      </c>
      <c r="L1122">
        <v>1</v>
      </c>
      <c r="M1122">
        <v>130</v>
      </c>
      <c r="N1122">
        <v>1040</v>
      </c>
      <c r="O1122" t="s">
        <v>27</v>
      </c>
      <c r="P1122">
        <v>1</v>
      </c>
      <c r="Q1122" t="s">
        <v>32</v>
      </c>
      <c r="R1122">
        <v>1</v>
      </c>
    </row>
    <row r="1123" spans="1:18">
      <c r="A1123">
        <v>1122</v>
      </c>
      <c r="B1123">
        <v>20</v>
      </c>
      <c r="C1123">
        <v>2</v>
      </c>
      <c r="D1123" t="s">
        <v>29</v>
      </c>
      <c r="E1123">
        <v>7</v>
      </c>
      <c r="F1123">
        <v>58</v>
      </c>
      <c r="G1123" t="s">
        <v>79</v>
      </c>
      <c r="H1123" t="s">
        <v>44</v>
      </c>
      <c r="I1123" t="s">
        <v>62</v>
      </c>
      <c r="J1123">
        <v>2</v>
      </c>
      <c r="K1123">
        <v>1890</v>
      </c>
      <c r="L1123">
        <v>2</v>
      </c>
      <c r="M1123">
        <v>5360</v>
      </c>
      <c r="N1123">
        <v>7250</v>
      </c>
      <c r="O1123" t="s">
        <v>46</v>
      </c>
      <c r="P1123">
        <v>3</v>
      </c>
      <c r="Q1123" t="s">
        <v>35</v>
      </c>
      <c r="R1123">
        <v>2</v>
      </c>
    </row>
    <row r="1124" spans="1:18">
      <c r="A1124">
        <v>1123</v>
      </c>
      <c r="B1124">
        <v>121</v>
      </c>
      <c r="C1124">
        <v>4</v>
      </c>
      <c r="D1124" t="s">
        <v>23</v>
      </c>
      <c r="E1124">
        <v>30</v>
      </c>
      <c r="F1124">
        <v>22</v>
      </c>
      <c r="G1124" t="s">
        <v>71</v>
      </c>
      <c r="H1124" t="s">
        <v>149</v>
      </c>
      <c r="I1124" t="s">
        <v>26</v>
      </c>
      <c r="J1124">
        <v>1</v>
      </c>
      <c r="K1124">
        <v>8100</v>
      </c>
      <c r="L1124">
        <v>2</v>
      </c>
      <c r="M1124">
        <v>11748</v>
      </c>
      <c r="N1124">
        <v>19848</v>
      </c>
      <c r="O1124" t="s">
        <v>27</v>
      </c>
      <c r="P1124">
        <v>4</v>
      </c>
      <c r="Q1124" t="s">
        <v>41</v>
      </c>
      <c r="R1124">
        <v>6</v>
      </c>
    </row>
    <row r="1125" spans="1:18">
      <c r="A1125">
        <v>1124</v>
      </c>
      <c r="B1125">
        <v>236</v>
      </c>
      <c r="C1125">
        <v>4</v>
      </c>
      <c r="D1125" t="s">
        <v>23</v>
      </c>
      <c r="E1125">
        <v>30</v>
      </c>
      <c r="F1125">
        <v>13</v>
      </c>
      <c r="G1125" t="s">
        <v>43</v>
      </c>
      <c r="H1125" t="s">
        <v>140</v>
      </c>
      <c r="I1125" t="s">
        <v>40</v>
      </c>
      <c r="J1125">
        <v>1</v>
      </c>
      <c r="K1125">
        <v>1980</v>
      </c>
      <c r="L1125">
        <v>2</v>
      </c>
      <c r="M1125">
        <v>260</v>
      </c>
      <c r="N1125">
        <v>2240</v>
      </c>
      <c r="O1125" t="s">
        <v>27</v>
      </c>
      <c r="P1125">
        <v>1</v>
      </c>
      <c r="Q1125" t="s">
        <v>32</v>
      </c>
      <c r="R1125">
        <v>1</v>
      </c>
    </row>
    <row r="1126" spans="1:18">
      <c r="A1126">
        <v>1125</v>
      </c>
      <c r="B1126">
        <v>177</v>
      </c>
      <c r="C1126">
        <v>2</v>
      </c>
      <c r="D1126" t="s">
        <v>29</v>
      </c>
      <c r="E1126">
        <v>7</v>
      </c>
      <c r="F1126">
        <v>48</v>
      </c>
      <c r="G1126" t="s">
        <v>66</v>
      </c>
      <c r="H1126" t="s">
        <v>168</v>
      </c>
      <c r="I1126" t="s">
        <v>26</v>
      </c>
      <c r="J1126">
        <v>3</v>
      </c>
      <c r="K1126">
        <v>9954</v>
      </c>
      <c r="L1126">
        <v>1</v>
      </c>
      <c r="M1126">
        <v>7320</v>
      </c>
      <c r="N1126">
        <v>17274</v>
      </c>
      <c r="O1126" t="s">
        <v>27</v>
      </c>
      <c r="P1126">
        <v>4</v>
      </c>
      <c r="Q1126" t="s">
        <v>41</v>
      </c>
      <c r="R1126">
        <v>6</v>
      </c>
    </row>
    <row r="1127" spans="1:18">
      <c r="A1127">
        <v>1126</v>
      </c>
      <c r="B1127">
        <v>205</v>
      </c>
      <c r="C1127">
        <v>2</v>
      </c>
      <c r="D1127" t="s">
        <v>29</v>
      </c>
      <c r="E1127">
        <v>7</v>
      </c>
      <c r="F1127">
        <v>13</v>
      </c>
      <c r="G1127" t="s">
        <v>43</v>
      </c>
      <c r="H1127" t="s">
        <v>140</v>
      </c>
      <c r="I1127" t="s">
        <v>40</v>
      </c>
      <c r="J1127">
        <v>3</v>
      </c>
      <c r="K1127">
        <v>9576</v>
      </c>
      <c r="L1127">
        <v>1</v>
      </c>
      <c r="M1127">
        <v>520</v>
      </c>
      <c r="N1127">
        <v>10096</v>
      </c>
      <c r="O1127" t="s">
        <v>27</v>
      </c>
      <c r="P1127">
        <v>2</v>
      </c>
      <c r="Q1127" t="s">
        <v>28</v>
      </c>
      <c r="R1127">
        <v>4</v>
      </c>
    </row>
    <row r="1128" spans="1:18">
      <c r="A1128">
        <v>1127</v>
      </c>
      <c r="B1128">
        <v>276</v>
      </c>
      <c r="C1128">
        <v>4</v>
      </c>
      <c r="D1128" t="s">
        <v>23</v>
      </c>
      <c r="E1128">
        <v>30</v>
      </c>
      <c r="F1128">
        <v>37</v>
      </c>
      <c r="G1128" t="s">
        <v>101</v>
      </c>
      <c r="H1128" t="s">
        <v>159</v>
      </c>
      <c r="I1128" t="s">
        <v>62</v>
      </c>
      <c r="J1128">
        <v>1</v>
      </c>
      <c r="K1128">
        <v>1350</v>
      </c>
      <c r="L1128">
        <v>2</v>
      </c>
      <c r="M1128">
        <v>2720</v>
      </c>
      <c r="N1128">
        <v>4070</v>
      </c>
      <c r="O1128" t="s">
        <v>46</v>
      </c>
      <c r="P1128">
        <v>1</v>
      </c>
      <c r="Q1128" t="s">
        <v>32</v>
      </c>
      <c r="R1128">
        <v>1</v>
      </c>
    </row>
    <row r="1129" spans="1:18">
      <c r="A1129">
        <v>1128</v>
      </c>
      <c r="B1129">
        <v>66</v>
      </c>
      <c r="C1129">
        <v>3</v>
      </c>
      <c r="D1129" t="s">
        <v>33</v>
      </c>
      <c r="E1129">
        <v>14</v>
      </c>
      <c r="F1129">
        <v>41</v>
      </c>
      <c r="G1129" t="s">
        <v>60</v>
      </c>
      <c r="H1129" t="s">
        <v>158</v>
      </c>
      <c r="I1129" t="s">
        <v>40</v>
      </c>
      <c r="J1129">
        <v>3</v>
      </c>
      <c r="K1129">
        <v>3822</v>
      </c>
      <c r="L1129">
        <v>2</v>
      </c>
      <c r="M1129">
        <v>620</v>
      </c>
      <c r="N1129">
        <v>4442</v>
      </c>
      <c r="O1129" t="s">
        <v>46</v>
      </c>
      <c r="P1129">
        <v>1</v>
      </c>
      <c r="Q1129" t="s">
        <v>32</v>
      </c>
      <c r="R1129">
        <v>1</v>
      </c>
    </row>
    <row r="1130" spans="1:18">
      <c r="A1130">
        <v>1129</v>
      </c>
      <c r="B1130">
        <v>28</v>
      </c>
      <c r="C1130">
        <v>4</v>
      </c>
      <c r="D1130" t="s">
        <v>23</v>
      </c>
      <c r="E1130">
        <v>30</v>
      </c>
      <c r="F1130">
        <v>9</v>
      </c>
      <c r="G1130" t="s">
        <v>75</v>
      </c>
      <c r="H1130" t="s">
        <v>136</v>
      </c>
      <c r="I1130" t="s">
        <v>26</v>
      </c>
      <c r="J1130">
        <v>2</v>
      </c>
      <c r="K1130">
        <v>6780</v>
      </c>
      <c r="L1130">
        <v>1</v>
      </c>
      <c r="M1130">
        <v>1900</v>
      </c>
      <c r="N1130">
        <v>8680</v>
      </c>
      <c r="O1130" t="s">
        <v>27</v>
      </c>
      <c r="P1130">
        <v>3</v>
      </c>
      <c r="Q1130" t="s">
        <v>35</v>
      </c>
      <c r="R1130">
        <v>2</v>
      </c>
    </row>
    <row r="1131" spans="1:18">
      <c r="A1131">
        <v>1130</v>
      </c>
      <c r="B1131">
        <v>86</v>
      </c>
      <c r="C1131">
        <v>4</v>
      </c>
      <c r="D1131" t="s">
        <v>23</v>
      </c>
      <c r="E1131">
        <v>30</v>
      </c>
      <c r="F1131">
        <v>17</v>
      </c>
      <c r="G1131" t="s">
        <v>92</v>
      </c>
      <c r="H1131" t="s">
        <v>144</v>
      </c>
      <c r="I1131" t="s">
        <v>40</v>
      </c>
      <c r="J1131">
        <v>2</v>
      </c>
      <c r="K1131">
        <v>5400</v>
      </c>
      <c r="L1131">
        <v>1</v>
      </c>
      <c r="M1131">
        <v>130</v>
      </c>
      <c r="N1131">
        <v>5530</v>
      </c>
      <c r="O1131" t="s">
        <v>27</v>
      </c>
      <c r="P1131">
        <v>1</v>
      </c>
      <c r="Q1131" t="s">
        <v>32</v>
      </c>
      <c r="R1131">
        <v>1</v>
      </c>
    </row>
    <row r="1132" spans="1:18">
      <c r="A1132">
        <v>1131</v>
      </c>
      <c r="B1132">
        <v>58</v>
      </c>
      <c r="C1132">
        <v>3</v>
      </c>
      <c r="D1132" t="s">
        <v>33</v>
      </c>
      <c r="E1132">
        <v>14</v>
      </c>
      <c r="F1132">
        <v>43</v>
      </c>
      <c r="G1132" t="s">
        <v>58</v>
      </c>
      <c r="H1132" t="s">
        <v>163</v>
      </c>
      <c r="I1132" t="s">
        <v>40</v>
      </c>
      <c r="J1132">
        <v>3</v>
      </c>
      <c r="K1132">
        <v>39200</v>
      </c>
      <c r="L1132">
        <v>1</v>
      </c>
      <c r="M1132">
        <v>1000</v>
      </c>
      <c r="N1132">
        <v>40200</v>
      </c>
      <c r="O1132" t="s">
        <v>27</v>
      </c>
      <c r="P1132">
        <v>2</v>
      </c>
      <c r="Q1132" t="s">
        <v>28</v>
      </c>
      <c r="R1132">
        <v>4</v>
      </c>
    </row>
    <row r="1133" spans="1:18">
      <c r="A1133">
        <v>1132</v>
      </c>
      <c r="B1133">
        <v>149</v>
      </c>
      <c r="C1133">
        <v>3</v>
      </c>
      <c r="D1133" t="s">
        <v>33</v>
      </c>
      <c r="E1133">
        <v>14</v>
      </c>
      <c r="F1133">
        <v>54</v>
      </c>
      <c r="G1133" t="s">
        <v>94</v>
      </c>
      <c r="H1133" t="s">
        <v>44</v>
      </c>
      <c r="I1133" t="s">
        <v>40</v>
      </c>
      <c r="J1133">
        <v>3</v>
      </c>
      <c r="K1133">
        <v>12292</v>
      </c>
      <c r="L1133">
        <v>2</v>
      </c>
      <c r="M1133">
        <v>1440</v>
      </c>
      <c r="N1133">
        <v>13732</v>
      </c>
      <c r="O1133" t="s">
        <v>27</v>
      </c>
      <c r="P1133">
        <v>3</v>
      </c>
      <c r="Q1133" t="s">
        <v>35</v>
      </c>
      <c r="R1133">
        <v>2</v>
      </c>
    </row>
    <row r="1134" spans="1:18">
      <c r="A1134">
        <v>1133</v>
      </c>
      <c r="B1134">
        <v>116</v>
      </c>
      <c r="C1134">
        <v>3</v>
      </c>
      <c r="D1134" t="s">
        <v>33</v>
      </c>
      <c r="E1134">
        <v>14</v>
      </c>
      <c r="F1134">
        <v>8</v>
      </c>
      <c r="G1134" t="s">
        <v>86</v>
      </c>
      <c r="H1134" t="s">
        <v>135</v>
      </c>
      <c r="I1134" t="s">
        <v>64</v>
      </c>
      <c r="J1134">
        <v>3</v>
      </c>
      <c r="K1134">
        <v>2576</v>
      </c>
      <c r="L1134">
        <v>2</v>
      </c>
      <c r="M1134">
        <v>1880</v>
      </c>
      <c r="N1134">
        <v>4456</v>
      </c>
      <c r="O1134" t="s">
        <v>46</v>
      </c>
      <c r="P1134">
        <v>1</v>
      </c>
      <c r="Q1134" t="s">
        <v>32</v>
      </c>
      <c r="R1134">
        <v>1</v>
      </c>
    </row>
    <row r="1135" spans="1:18">
      <c r="A1135">
        <v>1134</v>
      </c>
      <c r="B1135">
        <v>189</v>
      </c>
      <c r="C1135">
        <v>3</v>
      </c>
      <c r="D1135" t="s">
        <v>33</v>
      </c>
      <c r="E1135">
        <v>14</v>
      </c>
      <c r="F1135">
        <v>43</v>
      </c>
      <c r="G1135" t="s">
        <v>58</v>
      </c>
      <c r="H1135" t="s">
        <v>163</v>
      </c>
      <c r="I1135" t="s">
        <v>40</v>
      </c>
      <c r="J1135">
        <v>2</v>
      </c>
      <c r="K1135">
        <v>3332</v>
      </c>
      <c r="L1135">
        <v>2</v>
      </c>
      <c r="M1135">
        <v>500</v>
      </c>
      <c r="N1135">
        <v>3832</v>
      </c>
      <c r="O1135" t="s">
        <v>27</v>
      </c>
      <c r="P1135">
        <v>1</v>
      </c>
      <c r="Q1135" t="s">
        <v>32</v>
      </c>
      <c r="R1135">
        <v>1</v>
      </c>
    </row>
    <row r="1136" spans="1:18">
      <c r="A1136">
        <v>1135</v>
      </c>
      <c r="B1136">
        <v>53</v>
      </c>
      <c r="C1136">
        <v>3</v>
      </c>
      <c r="D1136" t="s">
        <v>33</v>
      </c>
      <c r="E1136">
        <v>14</v>
      </c>
      <c r="F1136">
        <v>2</v>
      </c>
      <c r="G1136" t="s">
        <v>74</v>
      </c>
      <c r="H1136" t="s">
        <v>129</v>
      </c>
      <c r="I1136" t="s">
        <v>26</v>
      </c>
      <c r="J1136">
        <v>2</v>
      </c>
      <c r="K1136">
        <v>6160</v>
      </c>
      <c r="L1136">
        <v>2</v>
      </c>
      <c r="M1136">
        <v>12480</v>
      </c>
      <c r="N1136">
        <v>18640</v>
      </c>
      <c r="O1136" t="s">
        <v>27</v>
      </c>
      <c r="P1136">
        <v>2</v>
      </c>
      <c r="Q1136" t="s">
        <v>28</v>
      </c>
      <c r="R1136">
        <v>4</v>
      </c>
    </row>
    <row r="1137" spans="1:18">
      <c r="A1137">
        <v>1136</v>
      </c>
      <c r="B1137">
        <v>201</v>
      </c>
      <c r="C1137">
        <v>4</v>
      </c>
      <c r="D1137" t="s">
        <v>23</v>
      </c>
      <c r="E1137">
        <v>30</v>
      </c>
      <c r="F1137">
        <v>32</v>
      </c>
      <c r="G1137" t="s">
        <v>48</v>
      </c>
      <c r="H1137" t="s">
        <v>152</v>
      </c>
      <c r="I1137" t="s">
        <v>26</v>
      </c>
      <c r="J1137">
        <v>1</v>
      </c>
      <c r="K1137">
        <v>1410</v>
      </c>
      <c r="L1137">
        <v>2</v>
      </c>
      <c r="M1137">
        <v>2400</v>
      </c>
      <c r="N1137">
        <v>3810</v>
      </c>
      <c r="O1137" t="s">
        <v>27</v>
      </c>
      <c r="P1137">
        <v>1</v>
      </c>
      <c r="Q1137" t="s">
        <v>32</v>
      </c>
      <c r="R1137">
        <v>1</v>
      </c>
    </row>
    <row r="1138" spans="1:18">
      <c r="A1138">
        <v>1137</v>
      </c>
      <c r="B1138">
        <v>230</v>
      </c>
      <c r="C1138">
        <v>4</v>
      </c>
      <c r="D1138" t="s">
        <v>23</v>
      </c>
      <c r="E1138">
        <v>30</v>
      </c>
      <c r="F1138">
        <v>39</v>
      </c>
      <c r="G1138" t="s">
        <v>53</v>
      </c>
      <c r="H1138" t="s">
        <v>31</v>
      </c>
      <c r="I1138" t="s">
        <v>40</v>
      </c>
      <c r="J1138">
        <v>2</v>
      </c>
      <c r="K1138">
        <v>4440</v>
      </c>
      <c r="L1138">
        <v>2</v>
      </c>
      <c r="M1138">
        <v>800</v>
      </c>
      <c r="N1138">
        <v>5240</v>
      </c>
      <c r="O1138" t="s">
        <v>27</v>
      </c>
      <c r="P1138">
        <v>1</v>
      </c>
      <c r="Q1138" t="s">
        <v>32</v>
      </c>
      <c r="R1138">
        <v>1</v>
      </c>
    </row>
    <row r="1139" spans="1:18">
      <c r="A1139">
        <v>1138</v>
      </c>
      <c r="B1139">
        <v>23</v>
      </c>
      <c r="C1139">
        <v>2</v>
      </c>
      <c r="D1139" t="s">
        <v>29</v>
      </c>
      <c r="E1139">
        <v>7</v>
      </c>
      <c r="F1139">
        <v>24</v>
      </c>
      <c r="G1139" t="s">
        <v>49</v>
      </c>
      <c r="H1139" t="s">
        <v>151</v>
      </c>
      <c r="I1139" t="s">
        <v>26</v>
      </c>
      <c r="J1139">
        <v>3</v>
      </c>
      <c r="K1139">
        <v>2212</v>
      </c>
      <c r="L1139">
        <v>1</v>
      </c>
      <c r="M1139">
        <v>1950</v>
      </c>
      <c r="N1139">
        <v>4162</v>
      </c>
      <c r="O1139" t="s">
        <v>27</v>
      </c>
      <c r="P1139">
        <v>1</v>
      </c>
      <c r="Q1139" t="s">
        <v>32</v>
      </c>
      <c r="R1139">
        <v>1</v>
      </c>
    </row>
    <row r="1140" spans="1:18">
      <c r="A1140">
        <v>1139</v>
      </c>
      <c r="B1140">
        <v>61</v>
      </c>
      <c r="C1140">
        <v>1</v>
      </c>
      <c r="D1140" t="s">
        <v>37</v>
      </c>
      <c r="E1140">
        <v>3</v>
      </c>
      <c r="F1140">
        <v>8</v>
      </c>
      <c r="G1140" t="s">
        <v>86</v>
      </c>
      <c r="H1140" t="s">
        <v>135</v>
      </c>
      <c r="I1140" t="s">
        <v>64</v>
      </c>
      <c r="J1140">
        <v>1</v>
      </c>
      <c r="K1140">
        <v>162</v>
      </c>
      <c r="L1140">
        <v>2</v>
      </c>
      <c r="M1140">
        <v>3760</v>
      </c>
      <c r="N1140">
        <v>3922</v>
      </c>
      <c r="O1140" t="s">
        <v>46</v>
      </c>
      <c r="P1140">
        <v>3</v>
      </c>
      <c r="Q1140" t="s">
        <v>35</v>
      </c>
      <c r="R1140">
        <v>2</v>
      </c>
    </row>
    <row r="1141" spans="1:18">
      <c r="A1141">
        <v>1140</v>
      </c>
      <c r="B1141">
        <v>106</v>
      </c>
      <c r="C1141">
        <v>3</v>
      </c>
      <c r="D1141" t="s">
        <v>33</v>
      </c>
      <c r="E1141">
        <v>14</v>
      </c>
      <c r="F1141">
        <v>26</v>
      </c>
      <c r="G1141" t="s">
        <v>103</v>
      </c>
      <c r="H1141" t="s">
        <v>152</v>
      </c>
      <c r="I1141" t="s">
        <v>26</v>
      </c>
      <c r="J1141">
        <v>3</v>
      </c>
      <c r="K1141">
        <v>24920</v>
      </c>
      <c r="L1141">
        <v>2</v>
      </c>
      <c r="M1141">
        <v>5360</v>
      </c>
      <c r="N1141">
        <v>30280</v>
      </c>
      <c r="O1141" t="s">
        <v>27</v>
      </c>
      <c r="P1141">
        <v>2</v>
      </c>
      <c r="Q1141" t="s">
        <v>28</v>
      </c>
      <c r="R1141">
        <v>4</v>
      </c>
    </row>
    <row r="1142" spans="1:18">
      <c r="A1142">
        <v>1141</v>
      </c>
      <c r="B1142">
        <v>92</v>
      </c>
      <c r="C1142">
        <v>2</v>
      </c>
      <c r="D1142" t="s">
        <v>29</v>
      </c>
      <c r="E1142">
        <v>7</v>
      </c>
      <c r="F1142">
        <v>62</v>
      </c>
      <c r="G1142" t="s">
        <v>73</v>
      </c>
      <c r="H1142" t="s">
        <v>57</v>
      </c>
      <c r="I1142" t="s">
        <v>26</v>
      </c>
      <c r="J1142">
        <v>2</v>
      </c>
      <c r="K1142">
        <v>2380</v>
      </c>
      <c r="L1142">
        <v>1</v>
      </c>
      <c r="M1142">
        <v>7120</v>
      </c>
      <c r="N1142">
        <v>9500</v>
      </c>
      <c r="O1142" t="s">
        <v>27</v>
      </c>
      <c r="P1142">
        <v>2</v>
      </c>
      <c r="Q1142" t="s">
        <v>28</v>
      </c>
      <c r="R1142">
        <v>4</v>
      </c>
    </row>
    <row r="1143" spans="1:18">
      <c r="A1143">
        <v>1142</v>
      </c>
      <c r="B1143">
        <v>71</v>
      </c>
      <c r="C1143">
        <v>2</v>
      </c>
      <c r="D1143" t="s">
        <v>29</v>
      </c>
      <c r="E1143">
        <v>7</v>
      </c>
      <c r="F1143">
        <v>17</v>
      </c>
      <c r="G1143" t="s">
        <v>92</v>
      </c>
      <c r="H1143" t="s">
        <v>144</v>
      </c>
      <c r="I1143" t="s">
        <v>40</v>
      </c>
      <c r="J1143">
        <v>2</v>
      </c>
      <c r="K1143">
        <v>1260</v>
      </c>
      <c r="L1143">
        <v>1</v>
      </c>
      <c r="M1143">
        <v>130</v>
      </c>
      <c r="N1143">
        <v>1390</v>
      </c>
      <c r="O1143" t="s">
        <v>27</v>
      </c>
      <c r="P1143">
        <v>1</v>
      </c>
      <c r="Q1143" t="s">
        <v>32</v>
      </c>
      <c r="R1143">
        <v>1</v>
      </c>
    </row>
    <row r="1144" spans="1:18">
      <c r="A1144">
        <v>1143</v>
      </c>
      <c r="B1144">
        <v>186</v>
      </c>
      <c r="C1144">
        <v>4</v>
      </c>
      <c r="D1144" t="s">
        <v>23</v>
      </c>
      <c r="E1144">
        <v>30</v>
      </c>
      <c r="F1144">
        <v>15</v>
      </c>
      <c r="G1144" t="s">
        <v>50</v>
      </c>
      <c r="H1144" t="s">
        <v>142</v>
      </c>
      <c r="I1144" t="s">
        <v>40</v>
      </c>
      <c r="J1144">
        <v>1</v>
      </c>
      <c r="K1144">
        <v>3720</v>
      </c>
      <c r="L1144">
        <v>1</v>
      </c>
      <c r="M1144">
        <v>200</v>
      </c>
      <c r="N1144">
        <v>3920</v>
      </c>
      <c r="O1144" t="s">
        <v>27</v>
      </c>
      <c r="P1144">
        <v>1</v>
      </c>
      <c r="Q1144" t="s">
        <v>32</v>
      </c>
      <c r="R1144">
        <v>1</v>
      </c>
    </row>
    <row r="1145" spans="1:18">
      <c r="A1145">
        <v>1144</v>
      </c>
      <c r="B1145">
        <v>186</v>
      </c>
      <c r="C1145">
        <v>4</v>
      </c>
      <c r="D1145" t="s">
        <v>23</v>
      </c>
      <c r="E1145">
        <v>30</v>
      </c>
      <c r="F1145">
        <v>18</v>
      </c>
      <c r="G1145" t="s">
        <v>52</v>
      </c>
      <c r="H1145" t="s">
        <v>145</v>
      </c>
      <c r="I1145" t="s">
        <v>40</v>
      </c>
      <c r="J1145">
        <v>3</v>
      </c>
      <c r="K1145">
        <v>86400</v>
      </c>
      <c r="L1145">
        <v>1</v>
      </c>
      <c r="M1145">
        <v>560</v>
      </c>
      <c r="N1145">
        <v>86960</v>
      </c>
      <c r="O1145" t="s">
        <v>27</v>
      </c>
      <c r="P1145">
        <v>2</v>
      </c>
      <c r="Q1145" t="s">
        <v>28</v>
      </c>
      <c r="R1145">
        <v>4</v>
      </c>
    </row>
    <row r="1146" spans="1:18">
      <c r="A1146">
        <v>1145</v>
      </c>
      <c r="B1146">
        <v>140</v>
      </c>
      <c r="C1146">
        <v>3</v>
      </c>
      <c r="D1146" t="s">
        <v>33</v>
      </c>
      <c r="E1146">
        <v>14</v>
      </c>
      <c r="F1146">
        <v>59</v>
      </c>
      <c r="G1146" t="s">
        <v>80</v>
      </c>
      <c r="H1146" t="s">
        <v>44</v>
      </c>
      <c r="I1146" t="s">
        <v>62</v>
      </c>
      <c r="J1146">
        <v>2</v>
      </c>
      <c r="K1146">
        <v>2996</v>
      </c>
      <c r="L1146">
        <v>2</v>
      </c>
      <c r="M1146">
        <v>6080</v>
      </c>
      <c r="N1146">
        <v>9076</v>
      </c>
      <c r="O1146" t="s">
        <v>46</v>
      </c>
      <c r="P1146">
        <v>3</v>
      </c>
      <c r="Q1146" t="s">
        <v>35</v>
      </c>
      <c r="R1146">
        <v>2</v>
      </c>
    </row>
    <row r="1147" spans="1:18">
      <c r="A1147">
        <v>1146</v>
      </c>
      <c r="B1147">
        <v>103</v>
      </c>
      <c r="C1147">
        <v>3</v>
      </c>
      <c r="D1147" t="s">
        <v>33</v>
      </c>
      <c r="E1147">
        <v>14</v>
      </c>
      <c r="F1147">
        <v>49</v>
      </c>
      <c r="G1147" t="s">
        <v>91</v>
      </c>
      <c r="H1147" t="s">
        <v>31</v>
      </c>
      <c r="I1147" t="s">
        <v>40</v>
      </c>
      <c r="J1147">
        <v>3</v>
      </c>
      <c r="K1147">
        <v>4452</v>
      </c>
      <c r="L1147">
        <v>2</v>
      </c>
      <c r="M1147">
        <v>740</v>
      </c>
      <c r="N1147">
        <v>5192</v>
      </c>
      <c r="O1147" t="s">
        <v>27</v>
      </c>
      <c r="P1147">
        <v>1</v>
      </c>
      <c r="Q1147" t="s">
        <v>32</v>
      </c>
      <c r="R1147">
        <v>1</v>
      </c>
    </row>
    <row r="1148" spans="1:18">
      <c r="A1148">
        <v>1147</v>
      </c>
      <c r="B1148">
        <v>265</v>
      </c>
      <c r="C1148">
        <v>4</v>
      </c>
      <c r="D1148" t="s">
        <v>23</v>
      </c>
      <c r="E1148">
        <v>30</v>
      </c>
      <c r="F1148">
        <v>24</v>
      </c>
      <c r="G1148" t="s">
        <v>49</v>
      </c>
      <c r="H1148" t="s">
        <v>151</v>
      </c>
      <c r="I1148" t="s">
        <v>26</v>
      </c>
      <c r="J1148">
        <v>2</v>
      </c>
      <c r="K1148">
        <v>3870</v>
      </c>
      <c r="L1148">
        <v>2</v>
      </c>
      <c r="M1148">
        <v>3900</v>
      </c>
      <c r="N1148">
        <v>7770</v>
      </c>
      <c r="O1148" t="s">
        <v>27</v>
      </c>
      <c r="P1148">
        <v>1</v>
      </c>
      <c r="Q1148" t="s">
        <v>32</v>
      </c>
      <c r="R1148">
        <v>1</v>
      </c>
    </row>
    <row r="1149" spans="1:18">
      <c r="A1149">
        <v>1148</v>
      </c>
      <c r="B1149">
        <v>73</v>
      </c>
      <c r="C1149">
        <v>2</v>
      </c>
      <c r="D1149" t="s">
        <v>29</v>
      </c>
      <c r="E1149">
        <v>7</v>
      </c>
      <c r="F1149">
        <v>19</v>
      </c>
      <c r="G1149" t="s">
        <v>99</v>
      </c>
      <c r="H1149" t="s">
        <v>146</v>
      </c>
      <c r="I1149" t="s">
        <v>40</v>
      </c>
      <c r="J1149">
        <v>2</v>
      </c>
      <c r="K1149">
        <v>525</v>
      </c>
      <c r="L1149">
        <v>1</v>
      </c>
      <c r="M1149">
        <v>240</v>
      </c>
      <c r="N1149">
        <v>765</v>
      </c>
      <c r="O1149" t="s">
        <v>27</v>
      </c>
      <c r="P1149">
        <v>1</v>
      </c>
      <c r="Q1149" t="s">
        <v>32</v>
      </c>
      <c r="R1149">
        <v>1</v>
      </c>
    </row>
    <row r="1150" spans="1:18">
      <c r="A1150">
        <v>1149</v>
      </c>
      <c r="B1150">
        <v>47</v>
      </c>
      <c r="C1150">
        <v>4</v>
      </c>
      <c r="D1150" t="s">
        <v>23</v>
      </c>
      <c r="E1150">
        <v>30</v>
      </c>
      <c r="F1150">
        <v>36</v>
      </c>
      <c r="G1150" t="s">
        <v>38</v>
      </c>
      <c r="H1150" t="s">
        <v>158</v>
      </c>
      <c r="I1150" t="s">
        <v>26</v>
      </c>
      <c r="J1150">
        <v>2</v>
      </c>
      <c r="K1150">
        <v>5190</v>
      </c>
      <c r="L1150">
        <v>2</v>
      </c>
      <c r="M1150">
        <v>1340</v>
      </c>
      <c r="N1150">
        <v>6530</v>
      </c>
      <c r="O1150" t="s">
        <v>27</v>
      </c>
      <c r="P1150">
        <v>1</v>
      </c>
      <c r="Q1150" t="s">
        <v>32</v>
      </c>
      <c r="R1150">
        <v>1</v>
      </c>
    </row>
    <row r="1151" spans="1:18">
      <c r="A1151">
        <v>1150</v>
      </c>
      <c r="B1151">
        <v>208</v>
      </c>
      <c r="C1151">
        <v>1</v>
      </c>
      <c r="D1151" t="s">
        <v>37</v>
      </c>
      <c r="E1151">
        <v>3</v>
      </c>
      <c r="F1151">
        <v>17</v>
      </c>
      <c r="G1151" t="s">
        <v>92</v>
      </c>
      <c r="H1151" t="s">
        <v>144</v>
      </c>
      <c r="I1151" t="s">
        <v>40</v>
      </c>
      <c r="J1151">
        <v>3</v>
      </c>
      <c r="K1151">
        <v>3294</v>
      </c>
      <c r="L1151">
        <v>1</v>
      </c>
      <c r="M1151">
        <v>260</v>
      </c>
      <c r="N1151">
        <v>3554</v>
      </c>
      <c r="O1151" t="s">
        <v>27</v>
      </c>
      <c r="P1151">
        <v>3</v>
      </c>
      <c r="Q1151" t="s">
        <v>35</v>
      </c>
      <c r="R1151">
        <v>2</v>
      </c>
    </row>
    <row r="1152" spans="1:18">
      <c r="A1152">
        <v>1151</v>
      </c>
      <c r="B1152">
        <v>217</v>
      </c>
      <c r="C1152">
        <v>3</v>
      </c>
      <c r="D1152" t="s">
        <v>33</v>
      </c>
      <c r="E1152">
        <v>14</v>
      </c>
      <c r="F1152">
        <v>56</v>
      </c>
      <c r="G1152" t="s">
        <v>100</v>
      </c>
      <c r="H1152" t="s">
        <v>44</v>
      </c>
      <c r="I1152" t="s">
        <v>40</v>
      </c>
      <c r="J1152">
        <v>2</v>
      </c>
      <c r="K1152">
        <v>8484</v>
      </c>
      <c r="L1152">
        <v>2</v>
      </c>
      <c r="M1152">
        <v>2640</v>
      </c>
      <c r="N1152">
        <v>11124</v>
      </c>
      <c r="O1152" t="s">
        <v>46</v>
      </c>
      <c r="P1152">
        <v>4</v>
      </c>
      <c r="Q1152" t="s">
        <v>41</v>
      </c>
      <c r="R1152">
        <v>6</v>
      </c>
    </row>
    <row r="1153" spans="1:18">
      <c r="A1153">
        <v>1152</v>
      </c>
      <c r="B1153">
        <v>122</v>
      </c>
      <c r="C1153">
        <v>2</v>
      </c>
      <c r="D1153" t="s">
        <v>29</v>
      </c>
      <c r="E1153">
        <v>7</v>
      </c>
      <c r="F1153">
        <v>45</v>
      </c>
      <c r="G1153" t="s">
        <v>45</v>
      </c>
      <c r="H1153" t="s">
        <v>165</v>
      </c>
      <c r="I1153" t="s">
        <v>40</v>
      </c>
      <c r="J1153">
        <v>3</v>
      </c>
      <c r="K1153">
        <v>4984</v>
      </c>
      <c r="L1153">
        <v>2</v>
      </c>
      <c r="M1153">
        <v>2880</v>
      </c>
      <c r="N1153">
        <v>7864</v>
      </c>
      <c r="O1153" t="s">
        <v>46</v>
      </c>
      <c r="P1153">
        <v>2</v>
      </c>
      <c r="Q1153" t="s">
        <v>28</v>
      </c>
      <c r="R1153">
        <v>4</v>
      </c>
    </row>
    <row r="1154" spans="1:18">
      <c r="A1154">
        <v>1153</v>
      </c>
      <c r="B1154">
        <v>25</v>
      </c>
      <c r="C1154">
        <v>4</v>
      </c>
      <c r="D1154" t="s">
        <v>23</v>
      </c>
      <c r="E1154">
        <v>30</v>
      </c>
      <c r="F1154">
        <v>13</v>
      </c>
      <c r="G1154" t="s">
        <v>43</v>
      </c>
      <c r="H1154" t="s">
        <v>140</v>
      </c>
      <c r="I1154" t="s">
        <v>40</v>
      </c>
      <c r="J1154">
        <v>1</v>
      </c>
      <c r="K1154">
        <v>7920</v>
      </c>
      <c r="L1154">
        <v>1</v>
      </c>
      <c r="M1154">
        <v>520</v>
      </c>
      <c r="N1154">
        <v>8440</v>
      </c>
      <c r="O1154" t="s">
        <v>27</v>
      </c>
      <c r="P1154">
        <v>2</v>
      </c>
      <c r="Q1154" t="s">
        <v>28</v>
      </c>
      <c r="R1154">
        <v>4</v>
      </c>
    </row>
    <row r="1155" spans="1:18">
      <c r="A1155">
        <v>1154</v>
      </c>
      <c r="B1155">
        <v>119</v>
      </c>
      <c r="C1155">
        <v>3</v>
      </c>
      <c r="D1155" t="s">
        <v>33</v>
      </c>
      <c r="E1155">
        <v>14</v>
      </c>
      <c r="F1155">
        <v>41</v>
      </c>
      <c r="G1155" t="s">
        <v>60</v>
      </c>
      <c r="H1155" t="s">
        <v>158</v>
      </c>
      <c r="I1155" t="s">
        <v>40</v>
      </c>
      <c r="J1155">
        <v>1</v>
      </c>
      <c r="K1155">
        <v>4788</v>
      </c>
      <c r="L1155">
        <v>2</v>
      </c>
      <c r="M1155">
        <v>3720</v>
      </c>
      <c r="N1155">
        <v>8508</v>
      </c>
      <c r="O1155" t="s">
        <v>46</v>
      </c>
      <c r="P1155">
        <v>4</v>
      </c>
      <c r="Q1155" t="s">
        <v>41</v>
      </c>
      <c r="R1155">
        <v>6</v>
      </c>
    </row>
    <row r="1156" spans="1:18">
      <c r="A1156">
        <v>1155</v>
      </c>
      <c r="B1156">
        <v>205</v>
      </c>
      <c r="C1156">
        <v>2</v>
      </c>
      <c r="D1156" t="s">
        <v>29</v>
      </c>
      <c r="E1156">
        <v>7</v>
      </c>
      <c r="F1156">
        <v>25</v>
      </c>
      <c r="G1156" t="s">
        <v>102</v>
      </c>
      <c r="H1156" t="s">
        <v>152</v>
      </c>
      <c r="I1156" t="s">
        <v>26</v>
      </c>
      <c r="J1156">
        <v>1</v>
      </c>
      <c r="K1156">
        <v>1876</v>
      </c>
      <c r="L1156">
        <v>2</v>
      </c>
      <c r="M1156">
        <v>7840</v>
      </c>
      <c r="N1156">
        <v>9716</v>
      </c>
      <c r="O1156" t="s">
        <v>27</v>
      </c>
      <c r="P1156">
        <v>2</v>
      </c>
      <c r="Q1156" t="s">
        <v>28</v>
      </c>
      <c r="R1156">
        <v>4</v>
      </c>
    </row>
    <row r="1157" spans="1:18">
      <c r="A1157">
        <v>1156</v>
      </c>
      <c r="B1157">
        <v>72</v>
      </c>
      <c r="C1157">
        <v>1</v>
      </c>
      <c r="D1157" t="s">
        <v>37</v>
      </c>
      <c r="E1157">
        <v>3</v>
      </c>
      <c r="F1157">
        <v>7</v>
      </c>
      <c r="G1157" t="s">
        <v>61</v>
      </c>
      <c r="H1157" t="s">
        <v>134</v>
      </c>
      <c r="I1157" t="s">
        <v>62</v>
      </c>
      <c r="J1157">
        <v>3</v>
      </c>
      <c r="K1157">
        <v>1416</v>
      </c>
      <c r="L1157">
        <v>1</v>
      </c>
      <c r="M1157">
        <v>5880</v>
      </c>
      <c r="N1157">
        <v>7296</v>
      </c>
      <c r="O1157" t="s">
        <v>46</v>
      </c>
      <c r="P1157">
        <v>2</v>
      </c>
      <c r="Q1157" t="s">
        <v>28</v>
      </c>
      <c r="R1157">
        <v>4</v>
      </c>
    </row>
    <row r="1158" spans="1:18">
      <c r="A1158">
        <v>1157</v>
      </c>
      <c r="B1158">
        <v>125</v>
      </c>
      <c r="C1158">
        <v>2</v>
      </c>
      <c r="D1158" t="s">
        <v>29</v>
      </c>
      <c r="E1158">
        <v>7</v>
      </c>
      <c r="F1158">
        <v>43</v>
      </c>
      <c r="G1158" t="s">
        <v>58</v>
      </c>
      <c r="H1158" t="s">
        <v>163</v>
      </c>
      <c r="I1158" t="s">
        <v>40</v>
      </c>
      <c r="J1158">
        <v>2</v>
      </c>
      <c r="K1158">
        <v>9996</v>
      </c>
      <c r="L1158">
        <v>2</v>
      </c>
      <c r="M1158">
        <v>3000</v>
      </c>
      <c r="N1158">
        <v>12996</v>
      </c>
      <c r="O1158" t="s">
        <v>27</v>
      </c>
      <c r="P1158">
        <v>4</v>
      </c>
      <c r="Q1158" t="s">
        <v>41</v>
      </c>
      <c r="R1158">
        <v>6</v>
      </c>
    </row>
    <row r="1159" spans="1:18">
      <c r="A1159">
        <v>1158</v>
      </c>
      <c r="B1159">
        <v>299</v>
      </c>
      <c r="C1159">
        <v>4</v>
      </c>
      <c r="D1159" t="s">
        <v>23</v>
      </c>
      <c r="E1159">
        <v>30</v>
      </c>
      <c r="F1159">
        <v>19</v>
      </c>
      <c r="G1159" t="s">
        <v>99</v>
      </c>
      <c r="H1159" t="s">
        <v>146</v>
      </c>
      <c r="I1159" t="s">
        <v>40</v>
      </c>
      <c r="J1159">
        <v>2</v>
      </c>
      <c r="K1159">
        <v>9000</v>
      </c>
      <c r="L1159">
        <v>1</v>
      </c>
      <c r="M1159">
        <v>960</v>
      </c>
      <c r="N1159">
        <v>9960</v>
      </c>
      <c r="O1159" t="s">
        <v>27</v>
      </c>
      <c r="P1159">
        <v>2</v>
      </c>
      <c r="Q1159" t="s">
        <v>28</v>
      </c>
      <c r="R1159">
        <v>4</v>
      </c>
    </row>
    <row r="1160" spans="1:18">
      <c r="A1160">
        <v>1159</v>
      </c>
      <c r="B1160">
        <v>206</v>
      </c>
      <c r="C1160">
        <v>4</v>
      </c>
      <c r="D1160" t="s">
        <v>23</v>
      </c>
      <c r="E1160">
        <v>30</v>
      </c>
      <c r="F1160">
        <v>57</v>
      </c>
      <c r="G1160" t="s">
        <v>39</v>
      </c>
      <c r="H1160" t="s">
        <v>31</v>
      </c>
      <c r="I1160" t="s">
        <v>40</v>
      </c>
      <c r="J1160">
        <v>2</v>
      </c>
      <c r="K1160">
        <v>27720</v>
      </c>
      <c r="L1160">
        <v>1</v>
      </c>
      <c r="M1160">
        <v>1200</v>
      </c>
      <c r="N1160">
        <v>28920</v>
      </c>
      <c r="O1160" t="s">
        <v>27</v>
      </c>
      <c r="P1160">
        <v>4</v>
      </c>
      <c r="Q1160" t="s">
        <v>41</v>
      </c>
      <c r="R1160">
        <v>6</v>
      </c>
    </row>
    <row r="1161" spans="1:18">
      <c r="A1161">
        <v>1160</v>
      </c>
      <c r="B1161">
        <v>256</v>
      </c>
      <c r="C1161">
        <v>1</v>
      </c>
      <c r="D1161" t="s">
        <v>37</v>
      </c>
      <c r="E1161">
        <v>3</v>
      </c>
      <c r="F1161">
        <v>39</v>
      </c>
      <c r="G1161" t="s">
        <v>53</v>
      </c>
      <c r="H1161" t="s">
        <v>31</v>
      </c>
      <c r="I1161" t="s">
        <v>40</v>
      </c>
      <c r="J1161">
        <v>3</v>
      </c>
      <c r="K1161">
        <v>4464</v>
      </c>
      <c r="L1161">
        <v>1</v>
      </c>
      <c r="M1161">
        <v>1600</v>
      </c>
      <c r="N1161">
        <v>6064</v>
      </c>
      <c r="O1161" t="s">
        <v>27</v>
      </c>
      <c r="P1161">
        <v>2</v>
      </c>
      <c r="Q1161" t="s">
        <v>28</v>
      </c>
      <c r="R1161">
        <v>4</v>
      </c>
    </row>
    <row r="1162" spans="1:18">
      <c r="A1162">
        <v>1161</v>
      </c>
      <c r="B1162">
        <v>226</v>
      </c>
      <c r="C1162">
        <v>3</v>
      </c>
      <c r="D1162" t="s">
        <v>33</v>
      </c>
      <c r="E1162">
        <v>14</v>
      </c>
      <c r="F1162">
        <v>30</v>
      </c>
      <c r="G1162" t="s">
        <v>30</v>
      </c>
      <c r="H1162" t="s">
        <v>155</v>
      </c>
      <c r="I1162" t="s">
        <v>26</v>
      </c>
      <c r="J1162">
        <v>2</v>
      </c>
      <c r="K1162">
        <v>2632</v>
      </c>
      <c r="L1162">
        <v>2</v>
      </c>
      <c r="M1162">
        <v>2300</v>
      </c>
      <c r="N1162">
        <v>4932</v>
      </c>
      <c r="O1162" t="s">
        <v>27</v>
      </c>
      <c r="P1162">
        <v>1</v>
      </c>
      <c r="Q1162" t="s">
        <v>32</v>
      </c>
      <c r="R1162">
        <v>1</v>
      </c>
    </row>
    <row r="1163" spans="1:18">
      <c r="A1163">
        <v>1162</v>
      </c>
      <c r="B1163">
        <v>198</v>
      </c>
      <c r="C1163">
        <v>1</v>
      </c>
      <c r="D1163" t="s">
        <v>37</v>
      </c>
      <c r="E1163">
        <v>3</v>
      </c>
      <c r="F1163">
        <v>61</v>
      </c>
      <c r="G1163" t="s">
        <v>77</v>
      </c>
      <c r="H1163" t="s">
        <v>57</v>
      </c>
      <c r="I1163" t="s">
        <v>26</v>
      </c>
      <c r="J1163">
        <v>1</v>
      </c>
      <c r="K1163">
        <v>300</v>
      </c>
      <c r="L1163">
        <v>1</v>
      </c>
      <c r="M1163">
        <v>3640</v>
      </c>
      <c r="N1163">
        <v>3940</v>
      </c>
      <c r="O1163" t="s">
        <v>27</v>
      </c>
      <c r="P1163">
        <v>2</v>
      </c>
      <c r="Q1163" t="s">
        <v>28</v>
      </c>
      <c r="R1163">
        <v>4</v>
      </c>
    </row>
    <row r="1164" spans="1:18">
      <c r="A1164">
        <v>1163</v>
      </c>
      <c r="B1164">
        <v>253</v>
      </c>
      <c r="C1164">
        <v>2</v>
      </c>
      <c r="D1164" t="s">
        <v>29</v>
      </c>
      <c r="E1164">
        <v>7</v>
      </c>
      <c r="F1164">
        <v>65</v>
      </c>
      <c r="G1164" t="s">
        <v>95</v>
      </c>
      <c r="H1164" t="s">
        <v>25</v>
      </c>
      <c r="I1164" t="s">
        <v>40</v>
      </c>
      <c r="J1164">
        <v>1</v>
      </c>
      <c r="K1164">
        <v>448</v>
      </c>
      <c r="L1164">
        <v>2</v>
      </c>
      <c r="M1164">
        <v>600</v>
      </c>
      <c r="N1164">
        <v>1048</v>
      </c>
      <c r="O1164" t="s">
        <v>27</v>
      </c>
      <c r="P1164">
        <v>1</v>
      </c>
      <c r="Q1164" t="s">
        <v>32</v>
      </c>
      <c r="R1164">
        <v>1</v>
      </c>
    </row>
    <row r="1165" spans="1:18">
      <c r="A1165">
        <v>1164</v>
      </c>
      <c r="B1165">
        <v>157</v>
      </c>
      <c r="C1165">
        <v>3</v>
      </c>
      <c r="D1165" t="s">
        <v>33</v>
      </c>
      <c r="E1165">
        <v>14</v>
      </c>
      <c r="F1165">
        <v>62</v>
      </c>
      <c r="G1165" t="s">
        <v>73</v>
      </c>
      <c r="H1165" t="s">
        <v>57</v>
      </c>
      <c r="I1165" t="s">
        <v>26</v>
      </c>
      <c r="J1165">
        <v>2</v>
      </c>
      <c r="K1165">
        <v>4760</v>
      </c>
      <c r="L1165">
        <v>2</v>
      </c>
      <c r="M1165">
        <v>14240</v>
      </c>
      <c r="N1165">
        <v>19000</v>
      </c>
      <c r="O1165" t="s">
        <v>27</v>
      </c>
      <c r="P1165">
        <v>2</v>
      </c>
      <c r="Q1165" t="s">
        <v>28</v>
      </c>
      <c r="R1165">
        <v>4</v>
      </c>
    </row>
    <row r="1166" spans="1:18">
      <c r="A1166">
        <v>1165</v>
      </c>
      <c r="B1166">
        <v>258</v>
      </c>
      <c r="C1166">
        <v>2</v>
      </c>
      <c r="D1166" t="s">
        <v>29</v>
      </c>
      <c r="E1166">
        <v>7</v>
      </c>
      <c r="F1166">
        <v>19</v>
      </c>
      <c r="G1166" t="s">
        <v>99</v>
      </c>
      <c r="H1166" t="s">
        <v>146</v>
      </c>
      <c r="I1166" t="s">
        <v>40</v>
      </c>
      <c r="J1166">
        <v>3</v>
      </c>
      <c r="K1166">
        <v>1050</v>
      </c>
      <c r="L1166">
        <v>2</v>
      </c>
      <c r="M1166">
        <v>480</v>
      </c>
      <c r="N1166">
        <v>1530</v>
      </c>
      <c r="O1166" t="s">
        <v>27</v>
      </c>
      <c r="P1166">
        <v>1</v>
      </c>
      <c r="Q1166" t="s">
        <v>32</v>
      </c>
      <c r="R1166">
        <v>1</v>
      </c>
    </row>
    <row r="1167" spans="1:18">
      <c r="A1167">
        <v>1166</v>
      </c>
      <c r="B1167">
        <v>271</v>
      </c>
      <c r="C1167">
        <v>4</v>
      </c>
      <c r="D1167" t="s">
        <v>23</v>
      </c>
      <c r="E1167">
        <v>30</v>
      </c>
      <c r="F1167">
        <v>37</v>
      </c>
      <c r="G1167" t="s">
        <v>101</v>
      </c>
      <c r="H1167" t="s">
        <v>159</v>
      </c>
      <c r="I1167" t="s">
        <v>62</v>
      </c>
      <c r="J1167">
        <v>3</v>
      </c>
      <c r="K1167">
        <v>37800</v>
      </c>
      <c r="L1167">
        <v>2</v>
      </c>
      <c r="M1167">
        <v>10880</v>
      </c>
      <c r="N1167">
        <v>48680</v>
      </c>
      <c r="O1167" t="s">
        <v>46</v>
      </c>
      <c r="P1167">
        <v>2</v>
      </c>
      <c r="Q1167" t="s">
        <v>28</v>
      </c>
      <c r="R1167">
        <v>4</v>
      </c>
    </row>
    <row r="1168" spans="1:18">
      <c r="A1168">
        <v>1167</v>
      </c>
      <c r="B1168">
        <v>54</v>
      </c>
      <c r="C1168">
        <v>2</v>
      </c>
      <c r="D1168" t="s">
        <v>29</v>
      </c>
      <c r="E1168">
        <v>7</v>
      </c>
      <c r="F1168">
        <v>58</v>
      </c>
      <c r="G1168" t="s">
        <v>79</v>
      </c>
      <c r="H1168" t="s">
        <v>44</v>
      </c>
      <c r="I1168" t="s">
        <v>62</v>
      </c>
      <c r="J1168">
        <v>2</v>
      </c>
      <c r="K1168">
        <v>945</v>
      </c>
      <c r="L1168">
        <v>2</v>
      </c>
      <c r="M1168">
        <v>2680</v>
      </c>
      <c r="N1168">
        <v>3625</v>
      </c>
      <c r="O1168" t="s">
        <v>46</v>
      </c>
      <c r="P1168">
        <v>1</v>
      </c>
      <c r="Q1168" t="s">
        <v>32</v>
      </c>
      <c r="R1168">
        <v>1</v>
      </c>
    </row>
    <row r="1169" spans="1:18">
      <c r="A1169">
        <v>1168</v>
      </c>
      <c r="B1169">
        <v>200</v>
      </c>
      <c r="C1169">
        <v>2</v>
      </c>
      <c r="D1169" t="s">
        <v>29</v>
      </c>
      <c r="E1169">
        <v>7</v>
      </c>
      <c r="F1169">
        <v>12</v>
      </c>
      <c r="G1169" t="s">
        <v>106</v>
      </c>
      <c r="H1169" t="s">
        <v>139</v>
      </c>
      <c r="I1169" t="s">
        <v>40</v>
      </c>
      <c r="J1169">
        <v>3</v>
      </c>
      <c r="K1169">
        <v>12068</v>
      </c>
      <c r="L1169">
        <v>2</v>
      </c>
      <c r="M1169">
        <v>1600</v>
      </c>
      <c r="N1169">
        <v>13668</v>
      </c>
      <c r="O1169" t="s">
        <v>27</v>
      </c>
      <c r="P1169">
        <v>2</v>
      </c>
      <c r="Q1169" t="s">
        <v>28</v>
      </c>
      <c r="R1169">
        <v>4</v>
      </c>
    </row>
    <row r="1170" spans="1:18">
      <c r="A1170">
        <v>1169</v>
      </c>
      <c r="B1170">
        <v>113</v>
      </c>
      <c r="C1170">
        <v>4</v>
      </c>
      <c r="D1170" t="s">
        <v>23</v>
      </c>
      <c r="E1170">
        <v>30</v>
      </c>
      <c r="F1170">
        <v>68</v>
      </c>
      <c r="G1170" t="s">
        <v>68</v>
      </c>
      <c r="H1170" t="s">
        <v>31</v>
      </c>
      <c r="I1170" t="s">
        <v>40</v>
      </c>
      <c r="J1170">
        <v>3</v>
      </c>
      <c r="K1170">
        <v>40080</v>
      </c>
      <c r="L1170">
        <v>2</v>
      </c>
      <c r="M1170">
        <v>2720</v>
      </c>
      <c r="N1170">
        <v>42800</v>
      </c>
      <c r="O1170" t="s">
        <v>27</v>
      </c>
      <c r="P1170">
        <v>2</v>
      </c>
      <c r="Q1170" t="s">
        <v>28</v>
      </c>
      <c r="R1170">
        <v>4</v>
      </c>
    </row>
    <row r="1171" spans="1:18">
      <c r="A1171">
        <v>1170</v>
      </c>
      <c r="B1171">
        <v>80</v>
      </c>
      <c r="C1171">
        <v>2</v>
      </c>
      <c r="D1171" t="s">
        <v>29</v>
      </c>
      <c r="E1171">
        <v>7</v>
      </c>
      <c r="F1171">
        <v>50</v>
      </c>
      <c r="G1171" t="s">
        <v>81</v>
      </c>
      <c r="H1171" t="s">
        <v>25</v>
      </c>
      <c r="I1171" t="s">
        <v>82</v>
      </c>
      <c r="J1171">
        <v>1</v>
      </c>
      <c r="K1171">
        <v>532</v>
      </c>
      <c r="L1171">
        <v>2</v>
      </c>
      <c r="M1171">
        <v>4240</v>
      </c>
      <c r="N1171">
        <v>4772</v>
      </c>
      <c r="O1171" t="s">
        <v>83</v>
      </c>
      <c r="P1171">
        <v>3</v>
      </c>
      <c r="Q1171" t="s">
        <v>35</v>
      </c>
      <c r="R1171">
        <v>2</v>
      </c>
    </row>
    <row r="1172" spans="1:18">
      <c r="A1172">
        <v>1171</v>
      </c>
      <c r="B1172">
        <v>156</v>
      </c>
      <c r="C1172">
        <v>3</v>
      </c>
      <c r="D1172" t="s">
        <v>33</v>
      </c>
      <c r="E1172">
        <v>14</v>
      </c>
      <c r="F1172">
        <v>35</v>
      </c>
      <c r="G1172" t="s">
        <v>55</v>
      </c>
      <c r="H1172" t="s">
        <v>157</v>
      </c>
      <c r="I1172" t="s">
        <v>26</v>
      </c>
      <c r="J1172">
        <v>3</v>
      </c>
      <c r="K1172">
        <v>10248</v>
      </c>
      <c r="L1172">
        <v>2</v>
      </c>
      <c r="M1172">
        <v>10176</v>
      </c>
      <c r="N1172">
        <v>20424</v>
      </c>
      <c r="O1172" t="s">
        <v>27</v>
      </c>
      <c r="P1172">
        <v>2</v>
      </c>
      <c r="Q1172" t="s">
        <v>28</v>
      </c>
      <c r="R1172">
        <v>4</v>
      </c>
    </row>
    <row r="1173" spans="1:18">
      <c r="A1173">
        <v>1172</v>
      </c>
      <c r="B1173">
        <v>217</v>
      </c>
      <c r="C1173">
        <v>1</v>
      </c>
      <c r="D1173" t="s">
        <v>37</v>
      </c>
      <c r="E1173">
        <v>3</v>
      </c>
      <c r="F1173">
        <v>49</v>
      </c>
      <c r="G1173" t="s">
        <v>91</v>
      </c>
      <c r="H1173" t="s">
        <v>31</v>
      </c>
      <c r="I1173" t="s">
        <v>40</v>
      </c>
      <c r="J1173">
        <v>2</v>
      </c>
      <c r="K1173">
        <v>2898</v>
      </c>
      <c r="L1173">
        <v>2</v>
      </c>
      <c r="M1173">
        <v>4440</v>
      </c>
      <c r="N1173">
        <v>7338</v>
      </c>
      <c r="O1173" t="s">
        <v>27</v>
      </c>
      <c r="P1173">
        <v>4</v>
      </c>
      <c r="Q1173" t="s">
        <v>41</v>
      </c>
      <c r="R1173">
        <v>6</v>
      </c>
    </row>
    <row r="1174" spans="1:18">
      <c r="A1174">
        <v>1173</v>
      </c>
      <c r="B1174">
        <v>262</v>
      </c>
      <c r="C1174">
        <v>4</v>
      </c>
      <c r="D1174" t="s">
        <v>23</v>
      </c>
      <c r="E1174">
        <v>30</v>
      </c>
      <c r="F1174">
        <v>21</v>
      </c>
      <c r="G1174" t="s">
        <v>108</v>
      </c>
      <c r="H1174" t="s">
        <v>148</v>
      </c>
      <c r="I1174" t="s">
        <v>40</v>
      </c>
      <c r="J1174">
        <v>3</v>
      </c>
      <c r="K1174">
        <v>70560</v>
      </c>
      <c r="L1174">
        <v>1</v>
      </c>
      <c r="M1174">
        <v>900</v>
      </c>
      <c r="N1174">
        <v>71460</v>
      </c>
      <c r="O1174" t="s">
        <v>27</v>
      </c>
      <c r="P1174">
        <v>4</v>
      </c>
      <c r="Q1174" t="s">
        <v>41</v>
      </c>
      <c r="R1174">
        <v>6</v>
      </c>
    </row>
    <row r="1175" spans="1:18">
      <c r="A1175">
        <v>1174</v>
      </c>
      <c r="B1175">
        <v>115</v>
      </c>
      <c r="C1175">
        <v>1</v>
      </c>
      <c r="D1175" t="s">
        <v>37</v>
      </c>
      <c r="E1175">
        <v>3</v>
      </c>
      <c r="F1175">
        <v>62</v>
      </c>
      <c r="G1175" t="s">
        <v>73</v>
      </c>
      <c r="H1175" t="s">
        <v>57</v>
      </c>
      <c r="I1175" t="s">
        <v>26</v>
      </c>
      <c r="J1175">
        <v>1</v>
      </c>
      <c r="K1175">
        <v>648</v>
      </c>
      <c r="L1175">
        <v>1</v>
      </c>
      <c r="M1175">
        <v>10680</v>
      </c>
      <c r="N1175">
        <v>11328</v>
      </c>
      <c r="O1175" t="s">
        <v>27</v>
      </c>
      <c r="P1175">
        <v>4</v>
      </c>
      <c r="Q1175" t="s">
        <v>41</v>
      </c>
      <c r="R1175">
        <v>6</v>
      </c>
    </row>
    <row r="1176" spans="1:18">
      <c r="A1176">
        <v>1175</v>
      </c>
      <c r="B1176">
        <v>33</v>
      </c>
      <c r="C1176">
        <v>1</v>
      </c>
      <c r="D1176" t="s">
        <v>37</v>
      </c>
      <c r="E1176">
        <v>3</v>
      </c>
      <c r="F1176">
        <v>38</v>
      </c>
      <c r="G1176" t="s">
        <v>47</v>
      </c>
      <c r="H1176" t="s">
        <v>160</v>
      </c>
      <c r="I1176" t="s">
        <v>26</v>
      </c>
      <c r="J1176">
        <v>1</v>
      </c>
      <c r="K1176">
        <v>636</v>
      </c>
      <c r="L1176">
        <v>1</v>
      </c>
      <c r="M1176">
        <v>3640</v>
      </c>
      <c r="N1176">
        <v>4276</v>
      </c>
      <c r="O1176" t="s">
        <v>27</v>
      </c>
      <c r="P1176">
        <v>2</v>
      </c>
      <c r="Q1176" t="s">
        <v>28</v>
      </c>
      <c r="R1176">
        <v>4</v>
      </c>
    </row>
    <row r="1177" spans="1:18">
      <c r="A1177">
        <v>1176</v>
      </c>
      <c r="B1177">
        <v>126</v>
      </c>
      <c r="C1177">
        <v>2</v>
      </c>
      <c r="D1177" t="s">
        <v>29</v>
      </c>
      <c r="E1177">
        <v>7</v>
      </c>
      <c r="F1177">
        <v>57</v>
      </c>
      <c r="G1177" t="s">
        <v>39</v>
      </c>
      <c r="H1177" t="s">
        <v>31</v>
      </c>
      <c r="I1177" t="s">
        <v>40</v>
      </c>
      <c r="J1177">
        <v>1</v>
      </c>
      <c r="K1177">
        <v>1792</v>
      </c>
      <c r="L1177">
        <v>1</v>
      </c>
      <c r="M1177">
        <v>800</v>
      </c>
      <c r="N1177">
        <v>2592</v>
      </c>
      <c r="O1177" t="s">
        <v>27</v>
      </c>
      <c r="P1177">
        <v>2</v>
      </c>
      <c r="Q1177" t="s">
        <v>28</v>
      </c>
      <c r="R1177">
        <v>4</v>
      </c>
    </row>
    <row r="1178" spans="1:18">
      <c r="A1178">
        <v>1177</v>
      </c>
      <c r="B1178">
        <v>182</v>
      </c>
      <c r="C1178">
        <v>1</v>
      </c>
      <c r="D1178" t="s">
        <v>37</v>
      </c>
      <c r="E1178">
        <v>3</v>
      </c>
      <c r="F1178">
        <v>46</v>
      </c>
      <c r="G1178" t="s">
        <v>67</v>
      </c>
      <c r="H1178" t="s">
        <v>166</v>
      </c>
      <c r="I1178" t="s">
        <v>26</v>
      </c>
      <c r="J1178">
        <v>2</v>
      </c>
      <c r="K1178">
        <v>2184</v>
      </c>
      <c r="L1178">
        <v>1</v>
      </c>
      <c r="M1178">
        <v>4720</v>
      </c>
      <c r="N1178">
        <v>6904</v>
      </c>
      <c r="O1178" t="s">
        <v>27</v>
      </c>
      <c r="P1178">
        <v>2</v>
      </c>
      <c r="Q1178" t="s">
        <v>28</v>
      </c>
      <c r="R1178">
        <v>4</v>
      </c>
    </row>
    <row r="1179" spans="1:18">
      <c r="A1179">
        <v>1178</v>
      </c>
      <c r="B1179">
        <v>256</v>
      </c>
      <c r="C1179">
        <v>4</v>
      </c>
      <c r="D1179" t="s">
        <v>23</v>
      </c>
      <c r="E1179">
        <v>30</v>
      </c>
      <c r="F1179">
        <v>3</v>
      </c>
      <c r="G1179" t="s">
        <v>110</v>
      </c>
      <c r="H1179" t="s">
        <v>130</v>
      </c>
      <c r="I1179" t="s">
        <v>40</v>
      </c>
      <c r="J1179">
        <v>3</v>
      </c>
      <c r="K1179">
        <v>12900</v>
      </c>
      <c r="L1179">
        <v>1</v>
      </c>
      <c r="M1179">
        <v>500</v>
      </c>
      <c r="N1179">
        <v>13400</v>
      </c>
      <c r="O1179" t="s">
        <v>27</v>
      </c>
      <c r="P1179">
        <v>3</v>
      </c>
      <c r="Q1179" t="s">
        <v>35</v>
      </c>
      <c r="R1179">
        <v>2</v>
      </c>
    </row>
    <row r="1180" spans="1:18">
      <c r="A1180">
        <v>1179</v>
      </c>
      <c r="B1180">
        <v>47</v>
      </c>
      <c r="C1180">
        <v>4</v>
      </c>
      <c r="D1180" t="s">
        <v>23</v>
      </c>
      <c r="E1180">
        <v>30</v>
      </c>
      <c r="F1180">
        <v>41</v>
      </c>
      <c r="G1180" t="s">
        <v>60</v>
      </c>
      <c r="H1180" t="s">
        <v>158</v>
      </c>
      <c r="I1180" t="s">
        <v>40</v>
      </c>
      <c r="J1180">
        <v>2</v>
      </c>
      <c r="K1180">
        <v>15600</v>
      </c>
      <c r="L1180">
        <v>1</v>
      </c>
      <c r="M1180">
        <v>1240</v>
      </c>
      <c r="N1180">
        <v>16840</v>
      </c>
      <c r="O1180" t="s">
        <v>46</v>
      </c>
      <c r="P1180">
        <v>2</v>
      </c>
      <c r="Q1180" t="s">
        <v>28</v>
      </c>
      <c r="R1180">
        <v>4</v>
      </c>
    </row>
    <row r="1181" spans="1:18">
      <c r="A1181">
        <v>1180</v>
      </c>
      <c r="B1181">
        <v>7</v>
      </c>
      <c r="C1181">
        <v>2</v>
      </c>
      <c r="D1181" t="s">
        <v>29</v>
      </c>
      <c r="E1181">
        <v>7</v>
      </c>
      <c r="F1181">
        <v>45</v>
      </c>
      <c r="G1181" t="s">
        <v>45</v>
      </c>
      <c r="H1181" t="s">
        <v>165</v>
      </c>
      <c r="I1181" t="s">
        <v>40</v>
      </c>
      <c r="J1181">
        <v>1</v>
      </c>
      <c r="K1181">
        <v>3402</v>
      </c>
      <c r="L1181">
        <v>2</v>
      </c>
      <c r="M1181">
        <v>4320</v>
      </c>
      <c r="N1181">
        <v>7722</v>
      </c>
      <c r="O1181" t="s">
        <v>46</v>
      </c>
      <c r="P1181">
        <v>4</v>
      </c>
      <c r="Q1181" t="s">
        <v>41</v>
      </c>
      <c r="R1181">
        <v>6</v>
      </c>
    </row>
    <row r="1182" spans="1:18">
      <c r="A1182">
        <v>1181</v>
      </c>
      <c r="B1182">
        <v>195</v>
      </c>
      <c r="C1182">
        <v>4</v>
      </c>
      <c r="D1182" t="s">
        <v>23</v>
      </c>
      <c r="E1182">
        <v>30</v>
      </c>
      <c r="F1182">
        <v>57</v>
      </c>
      <c r="G1182" t="s">
        <v>39</v>
      </c>
      <c r="H1182" t="s">
        <v>31</v>
      </c>
      <c r="I1182" t="s">
        <v>40</v>
      </c>
      <c r="J1182">
        <v>3</v>
      </c>
      <c r="K1182">
        <v>10260</v>
      </c>
      <c r="L1182">
        <v>2</v>
      </c>
      <c r="M1182">
        <v>400</v>
      </c>
      <c r="N1182">
        <v>10660</v>
      </c>
      <c r="O1182" t="s">
        <v>27</v>
      </c>
      <c r="P1182">
        <v>1</v>
      </c>
      <c r="Q1182" t="s">
        <v>32</v>
      </c>
      <c r="R1182">
        <v>1</v>
      </c>
    </row>
    <row r="1183" spans="1:18">
      <c r="A1183">
        <v>1182</v>
      </c>
      <c r="B1183">
        <v>281</v>
      </c>
      <c r="C1183">
        <v>3</v>
      </c>
      <c r="D1183" t="s">
        <v>33</v>
      </c>
      <c r="E1183">
        <v>14</v>
      </c>
      <c r="F1183">
        <v>32</v>
      </c>
      <c r="G1183" t="s">
        <v>48</v>
      </c>
      <c r="H1183" t="s">
        <v>152</v>
      </c>
      <c r="I1183" t="s">
        <v>26</v>
      </c>
      <c r="J1183">
        <v>1</v>
      </c>
      <c r="K1183">
        <v>658</v>
      </c>
      <c r="L1183">
        <v>2</v>
      </c>
      <c r="M1183">
        <v>2400</v>
      </c>
      <c r="N1183">
        <v>3058</v>
      </c>
      <c r="O1183" t="s">
        <v>27</v>
      </c>
      <c r="P1183">
        <v>1</v>
      </c>
      <c r="Q1183" t="s">
        <v>32</v>
      </c>
      <c r="R1183">
        <v>1</v>
      </c>
    </row>
    <row r="1184" spans="1:18">
      <c r="A1184">
        <v>1183</v>
      </c>
      <c r="B1184">
        <v>13</v>
      </c>
      <c r="C1184">
        <v>4</v>
      </c>
      <c r="D1184" t="s">
        <v>23</v>
      </c>
      <c r="E1184">
        <v>30</v>
      </c>
      <c r="F1184">
        <v>2</v>
      </c>
      <c r="G1184" t="s">
        <v>74</v>
      </c>
      <c r="H1184" t="s">
        <v>129</v>
      </c>
      <c r="I1184" t="s">
        <v>26</v>
      </c>
      <c r="J1184">
        <v>3</v>
      </c>
      <c r="K1184">
        <v>6450</v>
      </c>
      <c r="L1184">
        <v>2</v>
      </c>
      <c r="M1184">
        <v>3120</v>
      </c>
      <c r="N1184">
        <v>9570</v>
      </c>
      <c r="O1184" t="s">
        <v>27</v>
      </c>
      <c r="P1184">
        <v>1</v>
      </c>
      <c r="Q1184" t="s">
        <v>32</v>
      </c>
      <c r="R1184">
        <v>1</v>
      </c>
    </row>
    <row r="1185" spans="1:18">
      <c r="A1185">
        <v>1184</v>
      </c>
      <c r="B1185">
        <v>177</v>
      </c>
      <c r="C1185">
        <v>1</v>
      </c>
      <c r="D1185" t="s">
        <v>37</v>
      </c>
      <c r="E1185">
        <v>3</v>
      </c>
      <c r="F1185">
        <v>39</v>
      </c>
      <c r="G1185" t="s">
        <v>53</v>
      </c>
      <c r="H1185" t="s">
        <v>31</v>
      </c>
      <c r="I1185" t="s">
        <v>40</v>
      </c>
      <c r="J1185">
        <v>3</v>
      </c>
      <c r="K1185">
        <v>4464</v>
      </c>
      <c r="L1185">
        <v>2</v>
      </c>
      <c r="M1185">
        <v>3200</v>
      </c>
      <c r="N1185">
        <v>7664</v>
      </c>
      <c r="O1185" t="s">
        <v>27</v>
      </c>
      <c r="P1185">
        <v>2</v>
      </c>
      <c r="Q1185" t="s">
        <v>28</v>
      </c>
      <c r="R1185">
        <v>4</v>
      </c>
    </row>
    <row r="1186" spans="1:18">
      <c r="A1186">
        <v>1185</v>
      </c>
      <c r="B1186">
        <v>260</v>
      </c>
      <c r="C1186">
        <v>2</v>
      </c>
      <c r="D1186" t="s">
        <v>29</v>
      </c>
      <c r="E1186">
        <v>7</v>
      </c>
      <c r="F1186">
        <v>43</v>
      </c>
      <c r="G1186" t="s">
        <v>58</v>
      </c>
      <c r="H1186" t="s">
        <v>163</v>
      </c>
      <c r="I1186" t="s">
        <v>40</v>
      </c>
      <c r="J1186">
        <v>2</v>
      </c>
      <c r="K1186">
        <v>3332</v>
      </c>
      <c r="L1186">
        <v>1</v>
      </c>
      <c r="M1186">
        <v>500</v>
      </c>
      <c r="N1186">
        <v>3832</v>
      </c>
      <c r="O1186" t="s">
        <v>27</v>
      </c>
      <c r="P1186">
        <v>3</v>
      </c>
      <c r="Q1186" t="s">
        <v>35</v>
      </c>
      <c r="R1186">
        <v>2</v>
      </c>
    </row>
    <row r="1187" spans="1:18">
      <c r="A1187">
        <v>1186</v>
      </c>
      <c r="B1187">
        <v>198</v>
      </c>
      <c r="C1187">
        <v>4</v>
      </c>
      <c r="D1187" t="s">
        <v>23</v>
      </c>
      <c r="E1187">
        <v>30</v>
      </c>
      <c r="F1187">
        <v>57</v>
      </c>
      <c r="G1187" t="s">
        <v>39</v>
      </c>
      <c r="H1187" t="s">
        <v>31</v>
      </c>
      <c r="I1187" t="s">
        <v>40</v>
      </c>
      <c r="J1187">
        <v>1</v>
      </c>
      <c r="K1187">
        <v>3840</v>
      </c>
      <c r="L1187">
        <v>2</v>
      </c>
      <c r="M1187">
        <v>800</v>
      </c>
      <c r="N1187">
        <v>4640</v>
      </c>
      <c r="O1187" t="s">
        <v>27</v>
      </c>
      <c r="P1187">
        <v>3</v>
      </c>
      <c r="Q1187" t="s">
        <v>35</v>
      </c>
      <c r="R1187">
        <v>2</v>
      </c>
    </row>
    <row r="1188" spans="1:18">
      <c r="A1188">
        <v>1187</v>
      </c>
      <c r="B1188">
        <v>180</v>
      </c>
      <c r="C1188">
        <v>4</v>
      </c>
      <c r="D1188" t="s">
        <v>23</v>
      </c>
      <c r="E1188">
        <v>30</v>
      </c>
      <c r="F1188">
        <v>22</v>
      </c>
      <c r="G1188" t="s">
        <v>71</v>
      </c>
      <c r="H1188" t="s">
        <v>149</v>
      </c>
      <c r="I1188" t="s">
        <v>26</v>
      </c>
      <c r="J1188">
        <v>3</v>
      </c>
      <c r="K1188">
        <v>18780</v>
      </c>
      <c r="L1188">
        <v>1</v>
      </c>
      <c r="M1188">
        <v>1958</v>
      </c>
      <c r="N1188">
        <v>20738</v>
      </c>
      <c r="O1188" t="s">
        <v>27</v>
      </c>
      <c r="P1188">
        <v>3</v>
      </c>
      <c r="Q1188" t="s">
        <v>35</v>
      </c>
      <c r="R1188">
        <v>2</v>
      </c>
    </row>
    <row r="1189" spans="1:18">
      <c r="A1189">
        <v>1188</v>
      </c>
      <c r="B1189">
        <v>71</v>
      </c>
      <c r="C1189">
        <v>3</v>
      </c>
      <c r="D1189" t="s">
        <v>33</v>
      </c>
      <c r="E1189">
        <v>14</v>
      </c>
      <c r="F1189">
        <v>19</v>
      </c>
      <c r="G1189" t="s">
        <v>99</v>
      </c>
      <c r="H1189" t="s">
        <v>146</v>
      </c>
      <c r="I1189" t="s">
        <v>40</v>
      </c>
      <c r="J1189">
        <v>1</v>
      </c>
      <c r="K1189">
        <v>1792</v>
      </c>
      <c r="L1189">
        <v>1</v>
      </c>
      <c r="M1189">
        <v>960</v>
      </c>
      <c r="N1189">
        <v>2752</v>
      </c>
      <c r="O1189" t="s">
        <v>27</v>
      </c>
      <c r="P1189">
        <v>2</v>
      </c>
      <c r="Q1189" t="s">
        <v>28</v>
      </c>
      <c r="R1189">
        <v>4</v>
      </c>
    </row>
    <row r="1190" spans="1:18">
      <c r="A1190">
        <v>1189</v>
      </c>
      <c r="B1190">
        <v>4</v>
      </c>
      <c r="C1190">
        <v>1</v>
      </c>
      <c r="D1190" t="s">
        <v>37</v>
      </c>
      <c r="E1190">
        <v>3</v>
      </c>
      <c r="F1190">
        <v>45</v>
      </c>
      <c r="G1190" t="s">
        <v>45</v>
      </c>
      <c r="H1190" t="s">
        <v>165</v>
      </c>
      <c r="I1190" t="s">
        <v>40</v>
      </c>
      <c r="J1190">
        <v>1</v>
      </c>
      <c r="K1190">
        <v>972</v>
      </c>
      <c r="L1190">
        <v>2</v>
      </c>
      <c r="M1190">
        <v>2880</v>
      </c>
      <c r="N1190">
        <v>3852</v>
      </c>
      <c r="O1190" t="s">
        <v>46</v>
      </c>
      <c r="P1190">
        <v>2</v>
      </c>
      <c r="Q1190" t="s">
        <v>28</v>
      </c>
      <c r="R1190">
        <v>4</v>
      </c>
    </row>
    <row r="1191" spans="1:18">
      <c r="A1191">
        <v>1190</v>
      </c>
      <c r="B1191">
        <v>230</v>
      </c>
      <c r="C1191">
        <v>4</v>
      </c>
      <c r="D1191" t="s">
        <v>23</v>
      </c>
      <c r="E1191">
        <v>30</v>
      </c>
      <c r="F1191">
        <v>57</v>
      </c>
      <c r="G1191" t="s">
        <v>39</v>
      </c>
      <c r="H1191" t="s">
        <v>31</v>
      </c>
      <c r="I1191" t="s">
        <v>40</v>
      </c>
      <c r="J1191">
        <v>1</v>
      </c>
      <c r="K1191">
        <v>3840</v>
      </c>
      <c r="L1191">
        <v>1</v>
      </c>
      <c r="M1191">
        <v>400</v>
      </c>
      <c r="N1191">
        <v>4240</v>
      </c>
      <c r="O1191" t="s">
        <v>27</v>
      </c>
      <c r="P1191">
        <v>3</v>
      </c>
      <c r="Q1191" t="s">
        <v>35</v>
      </c>
      <c r="R1191">
        <v>2</v>
      </c>
    </row>
    <row r="1192" spans="1:18">
      <c r="A1192">
        <v>1191</v>
      </c>
      <c r="B1192">
        <v>122</v>
      </c>
      <c r="C1192">
        <v>3</v>
      </c>
      <c r="D1192" t="s">
        <v>33</v>
      </c>
      <c r="E1192">
        <v>14</v>
      </c>
      <c r="F1192">
        <v>51</v>
      </c>
      <c r="G1192" t="s">
        <v>111</v>
      </c>
      <c r="H1192" t="s">
        <v>25</v>
      </c>
      <c r="I1192" t="s">
        <v>26</v>
      </c>
      <c r="J1192">
        <v>2</v>
      </c>
      <c r="K1192">
        <v>3864</v>
      </c>
      <c r="L1192">
        <v>2</v>
      </c>
      <c r="M1192">
        <v>3812</v>
      </c>
      <c r="N1192">
        <v>7676</v>
      </c>
      <c r="O1192" t="s">
        <v>27</v>
      </c>
      <c r="P1192">
        <v>3</v>
      </c>
      <c r="Q1192" t="s">
        <v>35</v>
      </c>
      <c r="R1192">
        <v>2</v>
      </c>
    </row>
    <row r="1193" spans="1:18">
      <c r="A1193">
        <v>1192</v>
      </c>
      <c r="B1193">
        <v>56</v>
      </c>
      <c r="C1193">
        <v>2</v>
      </c>
      <c r="D1193" t="s">
        <v>29</v>
      </c>
      <c r="E1193">
        <v>7</v>
      </c>
      <c r="F1193">
        <v>23</v>
      </c>
      <c r="G1193" t="s">
        <v>90</v>
      </c>
      <c r="H1193" t="s">
        <v>150</v>
      </c>
      <c r="I1193" t="s">
        <v>26</v>
      </c>
      <c r="J1193">
        <v>2</v>
      </c>
      <c r="K1193">
        <v>2002</v>
      </c>
      <c r="L1193">
        <v>2</v>
      </c>
      <c r="M1193">
        <v>4320</v>
      </c>
      <c r="N1193">
        <v>6322</v>
      </c>
      <c r="O1193" t="s">
        <v>27</v>
      </c>
      <c r="P1193">
        <v>3</v>
      </c>
      <c r="Q1193" t="s">
        <v>35</v>
      </c>
      <c r="R1193">
        <v>2</v>
      </c>
    </row>
    <row r="1194" spans="1:18">
      <c r="A1194">
        <v>1193</v>
      </c>
      <c r="B1194">
        <v>203</v>
      </c>
      <c r="C1194">
        <v>2</v>
      </c>
      <c r="D1194" t="s">
        <v>29</v>
      </c>
      <c r="E1194">
        <v>7</v>
      </c>
      <c r="F1194">
        <v>12</v>
      </c>
      <c r="G1194" t="s">
        <v>106</v>
      </c>
      <c r="H1194" t="s">
        <v>139</v>
      </c>
      <c r="I1194" t="s">
        <v>40</v>
      </c>
      <c r="J1194">
        <v>1</v>
      </c>
      <c r="K1194">
        <v>994</v>
      </c>
      <c r="L1194">
        <v>2</v>
      </c>
      <c r="M1194">
        <v>800</v>
      </c>
      <c r="N1194">
        <v>1794</v>
      </c>
      <c r="O1194" t="s">
        <v>27</v>
      </c>
      <c r="P1194">
        <v>3</v>
      </c>
      <c r="Q1194" t="s">
        <v>35</v>
      </c>
      <c r="R1194">
        <v>2</v>
      </c>
    </row>
    <row r="1195" spans="1:18">
      <c r="A1195">
        <v>1194</v>
      </c>
      <c r="B1195">
        <v>191</v>
      </c>
      <c r="C1195">
        <v>4</v>
      </c>
      <c r="D1195" t="s">
        <v>23</v>
      </c>
      <c r="E1195">
        <v>30</v>
      </c>
      <c r="F1195">
        <v>27</v>
      </c>
      <c r="G1195" t="s">
        <v>84</v>
      </c>
      <c r="H1195" t="s">
        <v>153</v>
      </c>
      <c r="I1195" t="s">
        <v>40</v>
      </c>
      <c r="J1195">
        <v>3</v>
      </c>
      <c r="K1195">
        <v>47700</v>
      </c>
      <c r="L1195">
        <v>2</v>
      </c>
      <c r="M1195">
        <v>3200</v>
      </c>
      <c r="N1195">
        <v>50900</v>
      </c>
      <c r="O1195" t="s">
        <v>27</v>
      </c>
      <c r="P1195">
        <v>3</v>
      </c>
      <c r="Q1195" t="s">
        <v>35</v>
      </c>
      <c r="R1195">
        <v>2</v>
      </c>
    </row>
    <row r="1196" spans="1:18">
      <c r="A1196">
        <v>1195</v>
      </c>
      <c r="B1196">
        <v>239</v>
      </c>
      <c r="C1196">
        <v>4</v>
      </c>
      <c r="D1196" t="s">
        <v>23</v>
      </c>
      <c r="E1196">
        <v>30</v>
      </c>
      <c r="F1196">
        <v>16</v>
      </c>
      <c r="G1196" t="s">
        <v>104</v>
      </c>
      <c r="H1196" t="s">
        <v>143</v>
      </c>
      <c r="I1196" t="s">
        <v>105</v>
      </c>
      <c r="J1196">
        <v>3</v>
      </c>
      <c r="K1196">
        <v>13260</v>
      </c>
      <c r="L1196">
        <v>2</v>
      </c>
      <c r="M1196">
        <v>3360</v>
      </c>
      <c r="N1196">
        <v>16620</v>
      </c>
      <c r="O1196" t="s">
        <v>83</v>
      </c>
      <c r="P1196">
        <v>3</v>
      </c>
      <c r="Q1196" t="s">
        <v>35</v>
      </c>
      <c r="R1196">
        <v>2</v>
      </c>
    </row>
    <row r="1197" spans="1:18">
      <c r="A1197">
        <v>1196</v>
      </c>
      <c r="B1197">
        <v>49</v>
      </c>
      <c r="C1197">
        <v>3</v>
      </c>
      <c r="D1197" t="s">
        <v>33</v>
      </c>
      <c r="E1197">
        <v>14</v>
      </c>
      <c r="F1197">
        <v>35</v>
      </c>
      <c r="G1197" t="s">
        <v>55</v>
      </c>
      <c r="H1197" t="s">
        <v>157</v>
      </c>
      <c r="I1197" t="s">
        <v>26</v>
      </c>
      <c r="J1197">
        <v>1</v>
      </c>
      <c r="K1197">
        <v>560</v>
      </c>
      <c r="L1197">
        <v>1</v>
      </c>
      <c r="M1197">
        <v>1272</v>
      </c>
      <c r="N1197">
        <v>1832</v>
      </c>
      <c r="O1197" t="s">
        <v>27</v>
      </c>
      <c r="P1197">
        <v>1</v>
      </c>
      <c r="Q1197" t="s">
        <v>32</v>
      </c>
      <c r="R1197">
        <v>1</v>
      </c>
    </row>
    <row r="1198" spans="1:18">
      <c r="A1198">
        <v>1197</v>
      </c>
      <c r="B1198">
        <v>143</v>
      </c>
      <c r="C1198">
        <v>4</v>
      </c>
      <c r="D1198" t="s">
        <v>23</v>
      </c>
      <c r="E1198">
        <v>30</v>
      </c>
      <c r="F1198">
        <v>10</v>
      </c>
      <c r="G1198" t="s">
        <v>69</v>
      </c>
      <c r="H1198" t="s">
        <v>137</v>
      </c>
      <c r="I1198" t="s">
        <v>26</v>
      </c>
      <c r="J1198">
        <v>2</v>
      </c>
      <c r="K1198">
        <v>18120</v>
      </c>
      <c r="L1198">
        <v>1</v>
      </c>
      <c r="M1198">
        <v>4480</v>
      </c>
      <c r="N1198">
        <v>22600</v>
      </c>
      <c r="O1198" t="s">
        <v>27</v>
      </c>
      <c r="P1198">
        <v>2</v>
      </c>
      <c r="Q1198" t="s">
        <v>28</v>
      </c>
      <c r="R1198">
        <v>4</v>
      </c>
    </row>
    <row r="1199" spans="1:18">
      <c r="A1199">
        <v>1198</v>
      </c>
      <c r="B1199">
        <v>148</v>
      </c>
      <c r="C1199">
        <v>2</v>
      </c>
      <c r="D1199" t="s">
        <v>29</v>
      </c>
      <c r="E1199">
        <v>7</v>
      </c>
      <c r="F1199">
        <v>56</v>
      </c>
      <c r="G1199" t="s">
        <v>100</v>
      </c>
      <c r="H1199" t="s">
        <v>44</v>
      </c>
      <c r="I1199" t="s">
        <v>40</v>
      </c>
      <c r="J1199">
        <v>1</v>
      </c>
      <c r="K1199">
        <v>616</v>
      </c>
      <c r="L1199">
        <v>2</v>
      </c>
      <c r="M1199">
        <v>880</v>
      </c>
      <c r="N1199">
        <v>1496</v>
      </c>
      <c r="O1199" t="s">
        <v>46</v>
      </c>
      <c r="P1199">
        <v>3</v>
      </c>
      <c r="Q1199" t="s">
        <v>35</v>
      </c>
      <c r="R1199">
        <v>2</v>
      </c>
    </row>
    <row r="1200" spans="1:18">
      <c r="A1200">
        <v>1199</v>
      </c>
      <c r="B1200">
        <v>5</v>
      </c>
      <c r="C1200">
        <v>2</v>
      </c>
      <c r="D1200" t="s">
        <v>29</v>
      </c>
      <c r="E1200">
        <v>7</v>
      </c>
      <c r="F1200">
        <v>31</v>
      </c>
      <c r="G1200" t="s">
        <v>107</v>
      </c>
      <c r="H1200" t="s">
        <v>156</v>
      </c>
      <c r="I1200" t="s">
        <v>40</v>
      </c>
      <c r="J1200">
        <v>2</v>
      </c>
      <c r="K1200">
        <v>2660</v>
      </c>
      <c r="L1200">
        <v>1</v>
      </c>
      <c r="M1200">
        <v>440</v>
      </c>
      <c r="N1200">
        <v>3100</v>
      </c>
      <c r="O1200" t="s">
        <v>27</v>
      </c>
      <c r="P1200">
        <v>3</v>
      </c>
      <c r="Q1200" t="s">
        <v>35</v>
      </c>
      <c r="R1200">
        <v>2</v>
      </c>
    </row>
    <row r="1201" spans="1:18">
      <c r="A1201">
        <v>1200</v>
      </c>
      <c r="B1201">
        <v>30</v>
      </c>
      <c r="C1201">
        <v>3</v>
      </c>
      <c r="D1201" t="s">
        <v>33</v>
      </c>
      <c r="E1201">
        <v>14</v>
      </c>
      <c r="F1201">
        <v>40</v>
      </c>
      <c r="G1201" t="s">
        <v>98</v>
      </c>
      <c r="H1201" t="s">
        <v>161</v>
      </c>
      <c r="I1201" t="s">
        <v>26</v>
      </c>
      <c r="J1201">
        <v>3</v>
      </c>
      <c r="K1201">
        <v>2478</v>
      </c>
      <c r="L1201">
        <v>1</v>
      </c>
      <c r="M1201">
        <v>1100</v>
      </c>
      <c r="N1201">
        <v>3578</v>
      </c>
      <c r="O1201" t="s">
        <v>27</v>
      </c>
      <c r="P1201">
        <v>1</v>
      </c>
      <c r="Q1201" t="s">
        <v>32</v>
      </c>
      <c r="R1201">
        <v>1</v>
      </c>
    </row>
    <row r="1202" spans="1:18">
      <c r="A1202">
        <v>1201</v>
      </c>
      <c r="B1202">
        <v>228</v>
      </c>
      <c r="C1202">
        <v>3</v>
      </c>
      <c r="D1202" t="s">
        <v>33</v>
      </c>
      <c r="E1202">
        <v>14</v>
      </c>
      <c r="F1202">
        <v>31</v>
      </c>
      <c r="G1202" t="s">
        <v>107</v>
      </c>
      <c r="H1202" t="s">
        <v>156</v>
      </c>
      <c r="I1202" t="s">
        <v>40</v>
      </c>
      <c r="J1202">
        <v>2</v>
      </c>
      <c r="K1202">
        <v>2660</v>
      </c>
      <c r="L1202">
        <v>1</v>
      </c>
      <c r="M1202">
        <v>220</v>
      </c>
      <c r="N1202">
        <v>2880</v>
      </c>
      <c r="O1202" t="s">
        <v>27</v>
      </c>
      <c r="P1202">
        <v>1</v>
      </c>
      <c r="Q1202" t="s">
        <v>32</v>
      </c>
      <c r="R1202">
        <v>1</v>
      </c>
    </row>
    <row r="1203" spans="1:18">
      <c r="A1203">
        <v>1202</v>
      </c>
      <c r="B1203">
        <v>97</v>
      </c>
      <c r="C1203">
        <v>2</v>
      </c>
      <c r="D1203" t="s">
        <v>29</v>
      </c>
      <c r="E1203">
        <v>7</v>
      </c>
      <c r="F1203">
        <v>6</v>
      </c>
      <c r="G1203" t="s">
        <v>70</v>
      </c>
      <c r="H1203" t="s">
        <v>133</v>
      </c>
      <c r="I1203" t="s">
        <v>26</v>
      </c>
      <c r="J1203">
        <v>1</v>
      </c>
      <c r="K1203">
        <v>2058</v>
      </c>
      <c r="L1203">
        <v>2</v>
      </c>
      <c r="M1203">
        <v>14700</v>
      </c>
      <c r="N1203">
        <v>16758</v>
      </c>
      <c r="O1203" t="s">
        <v>27</v>
      </c>
      <c r="P1203">
        <v>4</v>
      </c>
      <c r="Q1203" t="s">
        <v>41</v>
      </c>
      <c r="R1203">
        <v>6</v>
      </c>
    </row>
    <row r="1204" spans="1:18">
      <c r="A1204">
        <v>1203</v>
      </c>
      <c r="B1204">
        <v>93</v>
      </c>
      <c r="C1204">
        <v>3</v>
      </c>
      <c r="D1204" t="s">
        <v>33</v>
      </c>
      <c r="E1204">
        <v>14</v>
      </c>
      <c r="F1204">
        <v>18</v>
      </c>
      <c r="G1204" t="s">
        <v>52</v>
      </c>
      <c r="H1204" t="s">
        <v>145</v>
      </c>
      <c r="I1204" t="s">
        <v>40</v>
      </c>
      <c r="J1204">
        <v>1</v>
      </c>
      <c r="K1204">
        <v>2604</v>
      </c>
      <c r="L1204">
        <v>1</v>
      </c>
      <c r="M1204">
        <v>280</v>
      </c>
      <c r="N1204">
        <v>2884</v>
      </c>
      <c r="O1204" t="s">
        <v>27</v>
      </c>
      <c r="P1204">
        <v>3</v>
      </c>
      <c r="Q1204" t="s">
        <v>35</v>
      </c>
      <c r="R1204">
        <v>2</v>
      </c>
    </row>
    <row r="1205" spans="1:18">
      <c r="A1205">
        <v>1204</v>
      </c>
      <c r="B1205">
        <v>291</v>
      </c>
      <c r="C1205">
        <v>2</v>
      </c>
      <c r="D1205" t="s">
        <v>29</v>
      </c>
      <c r="E1205">
        <v>7</v>
      </c>
      <c r="F1205">
        <v>4</v>
      </c>
      <c r="G1205" t="s">
        <v>36</v>
      </c>
      <c r="H1205" t="s">
        <v>131</v>
      </c>
      <c r="I1205" t="s">
        <v>26</v>
      </c>
      <c r="J1205">
        <v>3</v>
      </c>
      <c r="K1205">
        <v>8190</v>
      </c>
      <c r="L1205">
        <v>2</v>
      </c>
      <c r="M1205">
        <v>13200</v>
      </c>
      <c r="N1205">
        <v>21390</v>
      </c>
      <c r="O1205" t="s">
        <v>27</v>
      </c>
      <c r="P1205">
        <v>4</v>
      </c>
      <c r="Q1205" t="s">
        <v>41</v>
      </c>
      <c r="R1205">
        <v>6</v>
      </c>
    </row>
    <row r="1206" spans="1:18">
      <c r="A1206">
        <v>1205</v>
      </c>
      <c r="B1206">
        <v>101</v>
      </c>
      <c r="C1206">
        <v>3</v>
      </c>
      <c r="D1206" t="s">
        <v>33</v>
      </c>
      <c r="E1206">
        <v>14</v>
      </c>
      <c r="F1206">
        <v>11</v>
      </c>
      <c r="G1206" t="s">
        <v>24</v>
      </c>
      <c r="H1206" t="s">
        <v>138</v>
      </c>
      <c r="I1206" t="s">
        <v>26</v>
      </c>
      <c r="J1206">
        <v>2</v>
      </c>
      <c r="K1206">
        <v>2996</v>
      </c>
      <c r="L1206">
        <v>2</v>
      </c>
      <c r="M1206">
        <v>6000</v>
      </c>
      <c r="N1206">
        <v>8996</v>
      </c>
      <c r="O1206" t="s">
        <v>27</v>
      </c>
      <c r="P1206">
        <v>3</v>
      </c>
      <c r="Q1206" t="s">
        <v>35</v>
      </c>
      <c r="R1206">
        <v>2</v>
      </c>
    </row>
    <row r="1207" spans="1:18">
      <c r="A1207">
        <v>1206</v>
      </c>
      <c r="B1207">
        <v>280</v>
      </c>
      <c r="C1207">
        <v>2</v>
      </c>
      <c r="D1207" t="s">
        <v>29</v>
      </c>
      <c r="E1207">
        <v>7</v>
      </c>
      <c r="F1207">
        <v>49</v>
      </c>
      <c r="G1207" t="s">
        <v>91</v>
      </c>
      <c r="H1207" t="s">
        <v>31</v>
      </c>
      <c r="I1207" t="s">
        <v>40</v>
      </c>
      <c r="J1207">
        <v>2</v>
      </c>
      <c r="K1207">
        <v>2254</v>
      </c>
      <c r="L1207">
        <v>2</v>
      </c>
      <c r="M1207">
        <v>1480</v>
      </c>
      <c r="N1207">
        <v>3734</v>
      </c>
      <c r="O1207" t="s">
        <v>27</v>
      </c>
      <c r="P1207">
        <v>3</v>
      </c>
      <c r="Q1207" t="s">
        <v>35</v>
      </c>
      <c r="R1207">
        <v>2</v>
      </c>
    </row>
    <row r="1208" spans="1:18">
      <c r="A1208">
        <v>1207</v>
      </c>
      <c r="B1208">
        <v>15</v>
      </c>
      <c r="C1208">
        <v>2</v>
      </c>
      <c r="D1208" t="s">
        <v>29</v>
      </c>
      <c r="E1208">
        <v>7</v>
      </c>
      <c r="F1208">
        <v>6</v>
      </c>
      <c r="G1208" t="s">
        <v>70</v>
      </c>
      <c r="H1208" t="s">
        <v>133</v>
      </c>
      <c r="I1208" t="s">
        <v>26</v>
      </c>
      <c r="J1208">
        <v>2</v>
      </c>
      <c r="K1208">
        <v>910</v>
      </c>
      <c r="L1208">
        <v>2</v>
      </c>
      <c r="M1208">
        <v>2450</v>
      </c>
      <c r="N1208">
        <v>3360</v>
      </c>
      <c r="O1208" t="s">
        <v>27</v>
      </c>
      <c r="P1208">
        <v>1</v>
      </c>
      <c r="Q1208" t="s">
        <v>32</v>
      </c>
      <c r="R1208">
        <v>1</v>
      </c>
    </row>
    <row r="1209" spans="1:18">
      <c r="A1209">
        <v>1208</v>
      </c>
      <c r="B1209">
        <v>78</v>
      </c>
      <c r="C1209">
        <v>3</v>
      </c>
      <c r="D1209" t="s">
        <v>33</v>
      </c>
      <c r="E1209">
        <v>14</v>
      </c>
      <c r="F1209">
        <v>54</v>
      </c>
      <c r="G1209" t="s">
        <v>94</v>
      </c>
      <c r="H1209" t="s">
        <v>44</v>
      </c>
      <c r="I1209" t="s">
        <v>40</v>
      </c>
      <c r="J1209">
        <v>1</v>
      </c>
      <c r="K1209">
        <v>5712</v>
      </c>
      <c r="L1209">
        <v>1</v>
      </c>
      <c r="M1209">
        <v>2160</v>
      </c>
      <c r="N1209">
        <v>7872</v>
      </c>
      <c r="O1209" t="s">
        <v>27</v>
      </c>
      <c r="P1209">
        <v>4</v>
      </c>
      <c r="Q1209" t="s">
        <v>41</v>
      </c>
      <c r="R1209">
        <v>6</v>
      </c>
    </row>
    <row r="1210" spans="1:18">
      <c r="A1210">
        <v>1209</v>
      </c>
      <c r="B1210">
        <v>50</v>
      </c>
      <c r="C1210">
        <v>1</v>
      </c>
      <c r="D1210" t="s">
        <v>37</v>
      </c>
      <c r="E1210">
        <v>3</v>
      </c>
      <c r="F1210">
        <v>21</v>
      </c>
      <c r="G1210" t="s">
        <v>108</v>
      </c>
      <c r="H1210" t="s">
        <v>148</v>
      </c>
      <c r="I1210" t="s">
        <v>40</v>
      </c>
      <c r="J1210">
        <v>3</v>
      </c>
      <c r="K1210">
        <v>7056</v>
      </c>
      <c r="L1210">
        <v>1</v>
      </c>
      <c r="M1210">
        <v>900</v>
      </c>
      <c r="N1210">
        <v>7956</v>
      </c>
      <c r="O1210" t="s">
        <v>27</v>
      </c>
      <c r="P1210">
        <v>4</v>
      </c>
      <c r="Q1210" t="s">
        <v>41</v>
      </c>
      <c r="R1210">
        <v>6</v>
      </c>
    </row>
    <row r="1211" spans="1:18">
      <c r="A1211">
        <v>1210</v>
      </c>
      <c r="B1211">
        <v>16</v>
      </c>
      <c r="C1211">
        <v>2</v>
      </c>
      <c r="D1211" t="s">
        <v>29</v>
      </c>
      <c r="E1211">
        <v>7</v>
      </c>
      <c r="F1211">
        <v>35</v>
      </c>
      <c r="G1211" t="s">
        <v>55</v>
      </c>
      <c r="H1211" t="s">
        <v>157</v>
      </c>
      <c r="I1211" t="s">
        <v>26</v>
      </c>
      <c r="J1211">
        <v>3</v>
      </c>
      <c r="K1211">
        <v>7686</v>
      </c>
      <c r="L1211">
        <v>1</v>
      </c>
      <c r="M1211">
        <v>7632</v>
      </c>
      <c r="N1211">
        <v>15318</v>
      </c>
      <c r="O1211" t="s">
        <v>27</v>
      </c>
      <c r="P1211">
        <v>4</v>
      </c>
      <c r="Q1211" t="s">
        <v>41</v>
      </c>
      <c r="R1211">
        <v>6</v>
      </c>
    </row>
    <row r="1212" spans="1:18">
      <c r="A1212">
        <v>1211</v>
      </c>
      <c r="B1212">
        <v>165</v>
      </c>
      <c r="C1212">
        <v>1</v>
      </c>
      <c r="D1212" t="s">
        <v>37</v>
      </c>
      <c r="E1212">
        <v>3</v>
      </c>
      <c r="F1212">
        <v>54</v>
      </c>
      <c r="G1212" t="s">
        <v>94</v>
      </c>
      <c r="H1212" t="s">
        <v>44</v>
      </c>
      <c r="I1212" t="s">
        <v>40</v>
      </c>
      <c r="J1212">
        <v>2</v>
      </c>
      <c r="K1212">
        <v>3096</v>
      </c>
      <c r="L1212">
        <v>2</v>
      </c>
      <c r="M1212">
        <v>4320</v>
      </c>
      <c r="N1212">
        <v>7416</v>
      </c>
      <c r="O1212" t="s">
        <v>27</v>
      </c>
      <c r="P1212">
        <v>4</v>
      </c>
      <c r="Q1212" t="s">
        <v>41</v>
      </c>
      <c r="R1212">
        <v>6</v>
      </c>
    </row>
    <row r="1213" spans="1:18">
      <c r="A1213">
        <v>1212</v>
      </c>
      <c r="B1213">
        <v>51</v>
      </c>
      <c r="C1213">
        <v>1</v>
      </c>
      <c r="D1213" t="s">
        <v>37</v>
      </c>
      <c r="E1213">
        <v>3</v>
      </c>
      <c r="F1213">
        <v>18</v>
      </c>
      <c r="G1213" t="s">
        <v>52</v>
      </c>
      <c r="H1213" t="s">
        <v>145</v>
      </c>
      <c r="I1213" t="s">
        <v>40</v>
      </c>
      <c r="J1213">
        <v>1</v>
      </c>
      <c r="K1213">
        <v>1116</v>
      </c>
      <c r="L1213">
        <v>2</v>
      </c>
      <c r="M1213">
        <v>1120</v>
      </c>
      <c r="N1213">
        <v>2236</v>
      </c>
      <c r="O1213" t="s">
        <v>27</v>
      </c>
      <c r="P1213">
        <v>2</v>
      </c>
      <c r="Q1213" t="s">
        <v>28</v>
      </c>
      <c r="R1213">
        <v>4</v>
      </c>
    </row>
    <row r="1214" spans="1:18">
      <c r="A1214">
        <v>1213</v>
      </c>
      <c r="B1214">
        <v>195</v>
      </c>
      <c r="C1214">
        <v>2</v>
      </c>
      <c r="D1214" t="s">
        <v>29</v>
      </c>
      <c r="E1214">
        <v>7</v>
      </c>
      <c r="F1214">
        <v>49</v>
      </c>
      <c r="G1214" t="s">
        <v>91</v>
      </c>
      <c r="H1214" t="s">
        <v>31</v>
      </c>
      <c r="I1214" t="s">
        <v>40</v>
      </c>
      <c r="J1214">
        <v>2</v>
      </c>
      <c r="K1214">
        <v>4508</v>
      </c>
      <c r="L1214">
        <v>2</v>
      </c>
      <c r="M1214">
        <v>2960</v>
      </c>
      <c r="N1214">
        <v>7468</v>
      </c>
      <c r="O1214" t="s">
        <v>27</v>
      </c>
      <c r="P1214">
        <v>2</v>
      </c>
      <c r="Q1214" t="s">
        <v>28</v>
      </c>
      <c r="R1214">
        <v>4</v>
      </c>
    </row>
    <row r="1215" spans="1:18">
      <c r="A1215">
        <v>1214</v>
      </c>
      <c r="B1215">
        <v>159</v>
      </c>
      <c r="C1215">
        <v>4</v>
      </c>
      <c r="D1215" t="s">
        <v>23</v>
      </c>
      <c r="E1215">
        <v>30</v>
      </c>
      <c r="F1215">
        <v>52</v>
      </c>
      <c r="G1215" t="s">
        <v>54</v>
      </c>
      <c r="H1215" t="s">
        <v>25</v>
      </c>
      <c r="I1215" t="s">
        <v>40</v>
      </c>
      <c r="J1215">
        <v>1</v>
      </c>
      <c r="K1215">
        <v>2940</v>
      </c>
      <c r="L1215">
        <v>2</v>
      </c>
      <c r="M1215">
        <v>620</v>
      </c>
      <c r="N1215">
        <v>3560</v>
      </c>
      <c r="O1215" t="s">
        <v>27</v>
      </c>
      <c r="P1215">
        <v>1</v>
      </c>
      <c r="Q1215" t="s">
        <v>32</v>
      </c>
      <c r="R1215">
        <v>1</v>
      </c>
    </row>
    <row r="1216" spans="1:18">
      <c r="A1216">
        <v>1215</v>
      </c>
      <c r="B1216">
        <v>89</v>
      </c>
      <c r="C1216">
        <v>1</v>
      </c>
      <c r="D1216" t="s">
        <v>37</v>
      </c>
      <c r="E1216">
        <v>3</v>
      </c>
      <c r="F1216">
        <v>30</v>
      </c>
      <c r="G1216" t="s">
        <v>30</v>
      </c>
      <c r="H1216" t="s">
        <v>155</v>
      </c>
      <c r="I1216" t="s">
        <v>26</v>
      </c>
      <c r="J1216">
        <v>3</v>
      </c>
      <c r="K1216">
        <v>6528</v>
      </c>
      <c r="L1216">
        <v>2</v>
      </c>
      <c r="M1216">
        <v>9200</v>
      </c>
      <c r="N1216">
        <v>15728</v>
      </c>
      <c r="O1216" t="s">
        <v>27</v>
      </c>
      <c r="P1216">
        <v>2</v>
      </c>
      <c r="Q1216" t="s">
        <v>28</v>
      </c>
      <c r="R1216">
        <v>4</v>
      </c>
    </row>
    <row r="1217" spans="1:18">
      <c r="A1217">
        <v>1216</v>
      </c>
      <c r="B1217">
        <v>260</v>
      </c>
      <c r="C1217">
        <v>3</v>
      </c>
      <c r="D1217" t="s">
        <v>33</v>
      </c>
      <c r="E1217">
        <v>14</v>
      </c>
      <c r="F1217">
        <v>24</v>
      </c>
      <c r="G1217" t="s">
        <v>49</v>
      </c>
      <c r="H1217" t="s">
        <v>151</v>
      </c>
      <c r="I1217" t="s">
        <v>26</v>
      </c>
      <c r="J1217">
        <v>1</v>
      </c>
      <c r="K1217">
        <v>1540</v>
      </c>
      <c r="L1217">
        <v>1</v>
      </c>
      <c r="M1217">
        <v>3900</v>
      </c>
      <c r="N1217">
        <v>5440</v>
      </c>
      <c r="O1217" t="s">
        <v>27</v>
      </c>
      <c r="P1217">
        <v>3</v>
      </c>
      <c r="Q1217" t="s">
        <v>35</v>
      </c>
      <c r="R1217">
        <v>2</v>
      </c>
    </row>
    <row r="1218" spans="1:18">
      <c r="A1218">
        <v>1217</v>
      </c>
      <c r="B1218">
        <v>62</v>
      </c>
      <c r="C1218">
        <v>4</v>
      </c>
      <c r="D1218" t="s">
        <v>23</v>
      </c>
      <c r="E1218">
        <v>30</v>
      </c>
      <c r="F1218">
        <v>15</v>
      </c>
      <c r="G1218" t="s">
        <v>50</v>
      </c>
      <c r="H1218" t="s">
        <v>142</v>
      </c>
      <c r="I1218" t="s">
        <v>40</v>
      </c>
      <c r="J1218">
        <v>1</v>
      </c>
      <c r="K1218">
        <v>14880</v>
      </c>
      <c r="L1218">
        <v>1</v>
      </c>
      <c r="M1218">
        <v>800</v>
      </c>
      <c r="N1218">
        <v>15680</v>
      </c>
      <c r="O1218" t="s">
        <v>27</v>
      </c>
      <c r="P1218">
        <v>2</v>
      </c>
      <c r="Q1218" t="s">
        <v>28</v>
      </c>
      <c r="R1218">
        <v>4</v>
      </c>
    </row>
    <row r="1219" spans="1:18">
      <c r="A1219">
        <v>1218</v>
      </c>
      <c r="B1219">
        <v>243</v>
      </c>
      <c r="C1219">
        <v>2</v>
      </c>
      <c r="D1219" t="s">
        <v>29</v>
      </c>
      <c r="E1219">
        <v>7</v>
      </c>
      <c r="F1219">
        <v>25</v>
      </c>
      <c r="G1219" t="s">
        <v>102</v>
      </c>
      <c r="H1219" t="s">
        <v>152</v>
      </c>
      <c r="I1219" t="s">
        <v>26</v>
      </c>
      <c r="J1219">
        <v>2</v>
      </c>
      <c r="K1219">
        <v>2198</v>
      </c>
      <c r="L1219">
        <v>1</v>
      </c>
      <c r="M1219">
        <v>1960</v>
      </c>
      <c r="N1219">
        <v>4158</v>
      </c>
      <c r="O1219" t="s">
        <v>27</v>
      </c>
      <c r="P1219">
        <v>3</v>
      </c>
      <c r="Q1219" t="s">
        <v>35</v>
      </c>
      <c r="R1219">
        <v>2</v>
      </c>
    </row>
    <row r="1220" spans="1:18">
      <c r="A1220">
        <v>1219</v>
      </c>
      <c r="B1220">
        <v>141</v>
      </c>
      <c r="C1220">
        <v>2</v>
      </c>
      <c r="D1220" t="s">
        <v>29</v>
      </c>
      <c r="E1220">
        <v>7</v>
      </c>
      <c r="F1220">
        <v>6</v>
      </c>
      <c r="G1220" t="s">
        <v>70</v>
      </c>
      <c r="H1220" t="s">
        <v>133</v>
      </c>
      <c r="I1220" t="s">
        <v>26</v>
      </c>
      <c r="J1220">
        <v>2</v>
      </c>
      <c r="K1220">
        <v>3640</v>
      </c>
      <c r="L1220">
        <v>2</v>
      </c>
      <c r="M1220">
        <v>9800</v>
      </c>
      <c r="N1220">
        <v>13440</v>
      </c>
      <c r="O1220" t="s">
        <v>27</v>
      </c>
      <c r="P1220">
        <v>2</v>
      </c>
      <c r="Q1220" t="s">
        <v>28</v>
      </c>
      <c r="R1220">
        <v>4</v>
      </c>
    </row>
    <row r="1221" spans="1:18">
      <c r="A1221">
        <v>1220</v>
      </c>
      <c r="B1221">
        <v>82</v>
      </c>
      <c r="C1221">
        <v>3</v>
      </c>
      <c r="D1221" t="s">
        <v>33</v>
      </c>
      <c r="E1221">
        <v>14</v>
      </c>
      <c r="F1221">
        <v>15</v>
      </c>
      <c r="G1221" t="s">
        <v>50</v>
      </c>
      <c r="H1221" t="s">
        <v>142</v>
      </c>
      <c r="I1221" t="s">
        <v>40</v>
      </c>
      <c r="J1221">
        <v>2</v>
      </c>
      <c r="K1221">
        <v>13524</v>
      </c>
      <c r="L1221">
        <v>2</v>
      </c>
      <c r="M1221">
        <v>2400</v>
      </c>
      <c r="N1221">
        <v>15924</v>
      </c>
      <c r="O1221" t="s">
        <v>27</v>
      </c>
      <c r="P1221">
        <v>4</v>
      </c>
      <c r="Q1221" t="s">
        <v>41</v>
      </c>
      <c r="R1221">
        <v>6</v>
      </c>
    </row>
    <row r="1222" spans="1:18">
      <c r="A1222">
        <v>1221</v>
      </c>
      <c r="B1222">
        <v>244</v>
      </c>
      <c r="C1222">
        <v>3</v>
      </c>
      <c r="D1222" t="s">
        <v>33</v>
      </c>
      <c r="E1222">
        <v>14</v>
      </c>
      <c r="F1222">
        <v>44</v>
      </c>
      <c r="G1222" t="s">
        <v>76</v>
      </c>
      <c r="H1222" t="s">
        <v>164</v>
      </c>
      <c r="I1222" t="s">
        <v>62</v>
      </c>
      <c r="J1222">
        <v>3</v>
      </c>
      <c r="K1222">
        <v>22008</v>
      </c>
      <c r="L1222">
        <v>2</v>
      </c>
      <c r="M1222">
        <v>6720</v>
      </c>
      <c r="N1222">
        <v>28728</v>
      </c>
      <c r="O1222" t="s">
        <v>46</v>
      </c>
      <c r="P1222">
        <v>2</v>
      </c>
      <c r="Q1222" t="s">
        <v>28</v>
      </c>
      <c r="R1222">
        <v>4</v>
      </c>
    </row>
    <row r="1223" spans="1:18">
      <c r="A1223">
        <v>1222</v>
      </c>
      <c r="B1223">
        <v>63</v>
      </c>
      <c r="C1223">
        <v>1</v>
      </c>
      <c r="D1223" t="s">
        <v>37</v>
      </c>
      <c r="E1223">
        <v>3</v>
      </c>
      <c r="F1223">
        <v>30</v>
      </c>
      <c r="G1223" t="s">
        <v>30</v>
      </c>
      <c r="H1223" t="s">
        <v>155</v>
      </c>
      <c r="I1223" t="s">
        <v>26</v>
      </c>
      <c r="J1223">
        <v>3</v>
      </c>
      <c r="K1223">
        <v>3264</v>
      </c>
      <c r="L1223">
        <v>1</v>
      </c>
      <c r="M1223">
        <v>2300</v>
      </c>
      <c r="N1223">
        <v>5564</v>
      </c>
      <c r="O1223" t="s">
        <v>27</v>
      </c>
      <c r="P1223">
        <v>3</v>
      </c>
      <c r="Q1223" t="s">
        <v>35</v>
      </c>
      <c r="R1223">
        <v>2</v>
      </c>
    </row>
    <row r="1224" spans="1:18">
      <c r="A1224">
        <v>1223</v>
      </c>
      <c r="B1224">
        <v>47</v>
      </c>
      <c r="C1224">
        <v>1</v>
      </c>
      <c r="D1224" t="s">
        <v>37</v>
      </c>
      <c r="E1224">
        <v>3</v>
      </c>
      <c r="F1224">
        <v>37</v>
      </c>
      <c r="G1224" t="s">
        <v>101</v>
      </c>
      <c r="H1224" t="s">
        <v>159</v>
      </c>
      <c r="I1224" t="s">
        <v>62</v>
      </c>
      <c r="J1224">
        <v>1</v>
      </c>
      <c r="K1224">
        <v>135</v>
      </c>
      <c r="L1224">
        <v>1</v>
      </c>
      <c r="M1224">
        <v>1360</v>
      </c>
      <c r="N1224">
        <v>1495</v>
      </c>
      <c r="O1224" t="s">
        <v>46</v>
      </c>
      <c r="P1224">
        <v>1</v>
      </c>
      <c r="Q1224" t="s">
        <v>32</v>
      </c>
      <c r="R1224">
        <v>1</v>
      </c>
    </row>
    <row r="1225" spans="1:18">
      <c r="A1225">
        <v>1224</v>
      </c>
      <c r="B1225">
        <v>274</v>
      </c>
      <c r="C1225">
        <v>4</v>
      </c>
      <c r="D1225" t="s">
        <v>23</v>
      </c>
      <c r="E1225">
        <v>30</v>
      </c>
      <c r="F1225">
        <v>34</v>
      </c>
      <c r="G1225" t="s">
        <v>87</v>
      </c>
      <c r="H1225" t="s">
        <v>44</v>
      </c>
      <c r="I1225" t="s">
        <v>26</v>
      </c>
      <c r="J1225">
        <v>2</v>
      </c>
      <c r="K1225">
        <v>14760</v>
      </c>
      <c r="L1225">
        <v>2</v>
      </c>
      <c r="M1225">
        <v>14640</v>
      </c>
      <c r="N1225">
        <v>29400</v>
      </c>
      <c r="O1225" t="s">
        <v>27</v>
      </c>
      <c r="P1225">
        <v>4</v>
      </c>
      <c r="Q1225" t="s">
        <v>41</v>
      </c>
      <c r="R1225">
        <v>6</v>
      </c>
    </row>
    <row r="1226" spans="1:18">
      <c r="A1226">
        <v>1225</v>
      </c>
      <c r="B1226">
        <v>82</v>
      </c>
      <c r="C1226">
        <v>3</v>
      </c>
      <c r="D1226" t="s">
        <v>33</v>
      </c>
      <c r="E1226">
        <v>14</v>
      </c>
      <c r="F1226">
        <v>27</v>
      </c>
      <c r="G1226" t="s">
        <v>84</v>
      </c>
      <c r="H1226" t="s">
        <v>153</v>
      </c>
      <c r="I1226" t="s">
        <v>40</v>
      </c>
      <c r="J1226">
        <v>1</v>
      </c>
      <c r="K1226">
        <v>2800</v>
      </c>
      <c r="L1226">
        <v>2</v>
      </c>
      <c r="M1226">
        <v>3200</v>
      </c>
      <c r="N1226">
        <v>6000</v>
      </c>
      <c r="O1226" t="s">
        <v>27</v>
      </c>
      <c r="P1226">
        <v>3</v>
      </c>
      <c r="Q1226" t="s">
        <v>35</v>
      </c>
      <c r="R1226">
        <v>2</v>
      </c>
    </row>
    <row r="1227" spans="1:18">
      <c r="A1227">
        <v>1226</v>
      </c>
      <c r="B1227">
        <v>279</v>
      </c>
      <c r="C1227">
        <v>4</v>
      </c>
      <c r="D1227" t="s">
        <v>23</v>
      </c>
      <c r="E1227">
        <v>30</v>
      </c>
      <c r="F1227">
        <v>61</v>
      </c>
      <c r="G1227" t="s">
        <v>77</v>
      </c>
      <c r="H1227" t="s">
        <v>57</v>
      </c>
      <c r="I1227" t="s">
        <v>26</v>
      </c>
      <c r="J1227">
        <v>2</v>
      </c>
      <c r="K1227">
        <v>1860</v>
      </c>
      <c r="L1227">
        <v>2</v>
      </c>
      <c r="M1227">
        <v>3640</v>
      </c>
      <c r="N1227">
        <v>5500</v>
      </c>
      <c r="O1227" t="s">
        <v>27</v>
      </c>
      <c r="P1227">
        <v>3</v>
      </c>
      <c r="Q1227" t="s">
        <v>35</v>
      </c>
      <c r="R1227">
        <v>2</v>
      </c>
    </row>
    <row r="1228" spans="1:18">
      <c r="A1228">
        <v>1227</v>
      </c>
      <c r="B1228">
        <v>227</v>
      </c>
      <c r="C1228">
        <v>2</v>
      </c>
      <c r="D1228" t="s">
        <v>29</v>
      </c>
      <c r="E1228">
        <v>7</v>
      </c>
      <c r="F1228">
        <v>64</v>
      </c>
      <c r="G1228" t="s">
        <v>109</v>
      </c>
      <c r="H1228" t="s">
        <v>57</v>
      </c>
      <c r="I1228" t="s">
        <v>26</v>
      </c>
      <c r="J1228">
        <v>3</v>
      </c>
      <c r="K1228">
        <v>7812</v>
      </c>
      <c r="L1228">
        <v>1</v>
      </c>
      <c r="M1228">
        <v>4640</v>
      </c>
      <c r="N1228">
        <v>12452</v>
      </c>
      <c r="O1228" t="s">
        <v>27</v>
      </c>
      <c r="P1228">
        <v>2</v>
      </c>
      <c r="Q1228" t="s">
        <v>28</v>
      </c>
      <c r="R1228">
        <v>4</v>
      </c>
    </row>
    <row r="1229" spans="1:18">
      <c r="A1229">
        <v>1228</v>
      </c>
      <c r="B1229">
        <v>159</v>
      </c>
      <c r="C1229">
        <v>2</v>
      </c>
      <c r="D1229" t="s">
        <v>29</v>
      </c>
      <c r="E1229">
        <v>7</v>
      </c>
      <c r="F1229">
        <v>25</v>
      </c>
      <c r="G1229" t="s">
        <v>102</v>
      </c>
      <c r="H1229" t="s">
        <v>152</v>
      </c>
      <c r="I1229" t="s">
        <v>26</v>
      </c>
      <c r="J1229">
        <v>3</v>
      </c>
      <c r="K1229">
        <v>4564</v>
      </c>
      <c r="L1229">
        <v>2</v>
      </c>
      <c r="M1229">
        <v>3920</v>
      </c>
      <c r="N1229">
        <v>8484</v>
      </c>
      <c r="O1229" t="s">
        <v>27</v>
      </c>
      <c r="P1229">
        <v>3</v>
      </c>
      <c r="Q1229" t="s">
        <v>35</v>
      </c>
      <c r="R1229">
        <v>2</v>
      </c>
    </row>
    <row r="1230" spans="1:18">
      <c r="A1230">
        <v>1229</v>
      </c>
      <c r="B1230">
        <v>160</v>
      </c>
      <c r="C1230">
        <v>2</v>
      </c>
      <c r="D1230" t="s">
        <v>29</v>
      </c>
      <c r="E1230">
        <v>7</v>
      </c>
      <c r="F1230">
        <v>21</v>
      </c>
      <c r="G1230" t="s">
        <v>108</v>
      </c>
      <c r="H1230" t="s">
        <v>148</v>
      </c>
      <c r="I1230" t="s">
        <v>40</v>
      </c>
      <c r="J1230">
        <v>1</v>
      </c>
      <c r="K1230">
        <v>1876</v>
      </c>
      <c r="L1230">
        <v>1</v>
      </c>
      <c r="M1230">
        <v>600</v>
      </c>
      <c r="N1230">
        <v>2476</v>
      </c>
      <c r="O1230" t="s">
        <v>27</v>
      </c>
      <c r="P1230">
        <v>2</v>
      </c>
      <c r="Q1230" t="s">
        <v>28</v>
      </c>
      <c r="R1230">
        <v>4</v>
      </c>
    </row>
    <row r="1231" spans="1:18">
      <c r="A1231">
        <v>1230</v>
      </c>
      <c r="B1231">
        <v>89</v>
      </c>
      <c r="C1231">
        <v>4</v>
      </c>
      <c r="D1231" t="s">
        <v>23</v>
      </c>
      <c r="E1231">
        <v>30</v>
      </c>
      <c r="F1231">
        <v>12</v>
      </c>
      <c r="G1231" t="s">
        <v>106</v>
      </c>
      <c r="H1231" t="s">
        <v>139</v>
      </c>
      <c r="I1231" t="s">
        <v>40</v>
      </c>
      <c r="J1231">
        <v>3</v>
      </c>
      <c r="K1231">
        <v>77580</v>
      </c>
      <c r="L1231">
        <v>2</v>
      </c>
      <c r="M1231">
        <v>2400</v>
      </c>
      <c r="N1231">
        <v>79980</v>
      </c>
      <c r="O1231" t="s">
        <v>27</v>
      </c>
      <c r="P1231">
        <v>4</v>
      </c>
      <c r="Q1231" t="s">
        <v>41</v>
      </c>
      <c r="R1231">
        <v>6</v>
      </c>
    </row>
    <row r="1232" spans="1:18">
      <c r="A1232">
        <v>1231</v>
      </c>
      <c r="B1232">
        <v>163</v>
      </c>
      <c r="C1232">
        <v>4</v>
      </c>
      <c r="D1232" t="s">
        <v>23</v>
      </c>
      <c r="E1232">
        <v>30</v>
      </c>
      <c r="F1232">
        <v>23</v>
      </c>
      <c r="G1232" t="s">
        <v>90</v>
      </c>
      <c r="H1232" t="s">
        <v>150</v>
      </c>
      <c r="I1232" t="s">
        <v>26</v>
      </c>
      <c r="J1232">
        <v>2</v>
      </c>
      <c r="K1232">
        <v>17160</v>
      </c>
      <c r="L1232">
        <v>2</v>
      </c>
      <c r="M1232">
        <v>8640</v>
      </c>
      <c r="N1232">
        <v>25800</v>
      </c>
      <c r="O1232" t="s">
        <v>27</v>
      </c>
      <c r="P1232">
        <v>2</v>
      </c>
      <c r="Q1232" t="s">
        <v>28</v>
      </c>
      <c r="R1232">
        <v>4</v>
      </c>
    </row>
    <row r="1233" spans="1:18">
      <c r="A1233">
        <v>1232</v>
      </c>
      <c r="B1233">
        <v>124</v>
      </c>
      <c r="C1233">
        <v>4</v>
      </c>
      <c r="D1233" t="s">
        <v>23</v>
      </c>
      <c r="E1233">
        <v>30</v>
      </c>
      <c r="F1233">
        <v>3</v>
      </c>
      <c r="G1233" t="s">
        <v>110</v>
      </c>
      <c r="H1233" t="s">
        <v>130</v>
      </c>
      <c r="I1233" t="s">
        <v>40</v>
      </c>
      <c r="J1233">
        <v>1</v>
      </c>
      <c r="K1233">
        <v>5520</v>
      </c>
      <c r="L1233">
        <v>1</v>
      </c>
      <c r="M1233">
        <v>1000</v>
      </c>
      <c r="N1233">
        <v>6520</v>
      </c>
      <c r="O1233" t="s">
        <v>27</v>
      </c>
      <c r="P1233">
        <v>2</v>
      </c>
      <c r="Q1233" t="s">
        <v>28</v>
      </c>
      <c r="R1233">
        <v>4</v>
      </c>
    </row>
    <row r="1234" spans="1:18">
      <c r="A1234">
        <v>1233</v>
      </c>
      <c r="B1234">
        <v>189</v>
      </c>
      <c r="C1234">
        <v>2</v>
      </c>
      <c r="D1234" t="s">
        <v>29</v>
      </c>
      <c r="E1234">
        <v>7</v>
      </c>
      <c r="F1234">
        <v>58</v>
      </c>
      <c r="G1234" t="s">
        <v>79</v>
      </c>
      <c r="H1234" t="s">
        <v>44</v>
      </c>
      <c r="I1234" t="s">
        <v>62</v>
      </c>
      <c r="J1234">
        <v>2</v>
      </c>
      <c r="K1234">
        <v>5670</v>
      </c>
      <c r="L1234">
        <v>1</v>
      </c>
      <c r="M1234">
        <v>8040</v>
      </c>
      <c r="N1234">
        <v>13710</v>
      </c>
      <c r="O1234" t="s">
        <v>46</v>
      </c>
      <c r="P1234">
        <v>4</v>
      </c>
      <c r="Q1234" t="s">
        <v>41</v>
      </c>
      <c r="R1234">
        <v>6</v>
      </c>
    </row>
    <row r="1235" spans="1:18">
      <c r="A1235">
        <v>1234</v>
      </c>
      <c r="B1235">
        <v>144</v>
      </c>
      <c r="C1235">
        <v>1</v>
      </c>
      <c r="D1235" t="s">
        <v>37</v>
      </c>
      <c r="E1235">
        <v>3</v>
      </c>
      <c r="F1235">
        <v>31</v>
      </c>
      <c r="G1235" t="s">
        <v>107</v>
      </c>
      <c r="H1235" t="s">
        <v>156</v>
      </c>
      <c r="I1235" t="s">
        <v>40</v>
      </c>
      <c r="J1235">
        <v>2</v>
      </c>
      <c r="K1235">
        <v>2280</v>
      </c>
      <c r="L1235">
        <v>2</v>
      </c>
      <c r="M1235">
        <v>1760</v>
      </c>
      <c r="N1235">
        <v>4040</v>
      </c>
      <c r="O1235" t="s">
        <v>27</v>
      </c>
      <c r="P1235">
        <v>2</v>
      </c>
      <c r="Q1235" t="s">
        <v>28</v>
      </c>
      <c r="R1235">
        <v>4</v>
      </c>
    </row>
    <row r="1236" spans="1:18">
      <c r="A1236">
        <v>1235</v>
      </c>
      <c r="B1236">
        <v>273</v>
      </c>
      <c r="C1236">
        <v>4</v>
      </c>
      <c r="D1236" t="s">
        <v>23</v>
      </c>
      <c r="E1236">
        <v>30</v>
      </c>
      <c r="F1236">
        <v>59</v>
      </c>
      <c r="G1236" t="s">
        <v>80</v>
      </c>
      <c r="H1236" t="s">
        <v>44</v>
      </c>
      <c r="I1236" t="s">
        <v>62</v>
      </c>
      <c r="J1236">
        <v>2</v>
      </c>
      <c r="K1236">
        <v>3210</v>
      </c>
      <c r="L1236">
        <v>2</v>
      </c>
      <c r="M1236">
        <v>3040</v>
      </c>
      <c r="N1236">
        <v>6250</v>
      </c>
      <c r="O1236" t="s">
        <v>46</v>
      </c>
      <c r="P1236">
        <v>1</v>
      </c>
      <c r="Q1236" t="s">
        <v>32</v>
      </c>
      <c r="R1236">
        <v>1</v>
      </c>
    </row>
    <row r="1237" spans="1:18">
      <c r="A1237">
        <v>1236</v>
      </c>
      <c r="B1237">
        <v>162</v>
      </c>
      <c r="C1237">
        <v>2</v>
      </c>
      <c r="D1237" t="s">
        <v>29</v>
      </c>
      <c r="E1237">
        <v>7</v>
      </c>
      <c r="F1237">
        <v>46</v>
      </c>
      <c r="G1237" t="s">
        <v>67</v>
      </c>
      <c r="H1237" t="s">
        <v>166</v>
      </c>
      <c r="I1237" t="s">
        <v>26</v>
      </c>
      <c r="J1237">
        <v>3</v>
      </c>
      <c r="K1237">
        <v>22302</v>
      </c>
      <c r="L1237">
        <v>1</v>
      </c>
      <c r="M1237">
        <v>7080</v>
      </c>
      <c r="N1237">
        <v>29382</v>
      </c>
      <c r="O1237" t="s">
        <v>27</v>
      </c>
      <c r="P1237">
        <v>4</v>
      </c>
      <c r="Q1237" t="s">
        <v>41</v>
      </c>
      <c r="R1237">
        <v>6</v>
      </c>
    </row>
    <row r="1238" spans="1:18">
      <c r="A1238">
        <v>1237</v>
      </c>
      <c r="B1238">
        <v>211</v>
      </c>
      <c r="C1238">
        <v>1</v>
      </c>
      <c r="D1238" t="s">
        <v>37</v>
      </c>
      <c r="E1238">
        <v>3</v>
      </c>
      <c r="F1238">
        <v>59</v>
      </c>
      <c r="G1238" t="s">
        <v>80</v>
      </c>
      <c r="H1238" t="s">
        <v>44</v>
      </c>
      <c r="I1238" t="s">
        <v>62</v>
      </c>
      <c r="J1238">
        <v>2</v>
      </c>
      <c r="K1238">
        <v>1284</v>
      </c>
      <c r="L1238">
        <v>1</v>
      </c>
      <c r="M1238">
        <v>6080</v>
      </c>
      <c r="N1238">
        <v>7364</v>
      </c>
      <c r="O1238" t="s">
        <v>46</v>
      </c>
      <c r="P1238">
        <v>2</v>
      </c>
      <c r="Q1238" t="s">
        <v>28</v>
      </c>
      <c r="R1238">
        <v>4</v>
      </c>
    </row>
    <row r="1239" spans="1:18">
      <c r="A1239">
        <v>1238</v>
      </c>
      <c r="B1239">
        <v>168</v>
      </c>
      <c r="C1239">
        <v>4</v>
      </c>
      <c r="D1239" t="s">
        <v>23</v>
      </c>
      <c r="E1239">
        <v>30</v>
      </c>
      <c r="F1239">
        <v>65</v>
      </c>
      <c r="G1239" t="s">
        <v>95</v>
      </c>
      <c r="H1239" t="s">
        <v>25</v>
      </c>
      <c r="I1239" t="s">
        <v>40</v>
      </c>
      <c r="J1239">
        <v>3</v>
      </c>
      <c r="K1239">
        <v>61020</v>
      </c>
      <c r="L1239">
        <v>1</v>
      </c>
      <c r="M1239">
        <v>1800</v>
      </c>
      <c r="N1239">
        <v>62820</v>
      </c>
      <c r="O1239" t="s">
        <v>27</v>
      </c>
      <c r="P1239">
        <v>4</v>
      </c>
      <c r="Q1239" t="s">
        <v>41</v>
      </c>
      <c r="R1239">
        <v>6</v>
      </c>
    </row>
    <row r="1240" spans="1:18">
      <c r="A1240">
        <v>1239</v>
      </c>
      <c r="B1240">
        <v>286</v>
      </c>
      <c r="C1240">
        <v>2</v>
      </c>
      <c r="D1240" t="s">
        <v>29</v>
      </c>
      <c r="E1240">
        <v>7</v>
      </c>
      <c r="F1240">
        <v>43</v>
      </c>
      <c r="G1240" t="s">
        <v>58</v>
      </c>
      <c r="H1240" t="s">
        <v>163</v>
      </c>
      <c r="I1240" t="s">
        <v>40</v>
      </c>
      <c r="J1240">
        <v>3</v>
      </c>
      <c r="K1240">
        <v>9800</v>
      </c>
      <c r="L1240">
        <v>2</v>
      </c>
      <c r="M1240">
        <v>1000</v>
      </c>
      <c r="N1240">
        <v>10800</v>
      </c>
      <c r="O1240" t="s">
        <v>27</v>
      </c>
      <c r="P1240">
        <v>3</v>
      </c>
      <c r="Q1240" t="s">
        <v>35</v>
      </c>
      <c r="R1240">
        <v>2</v>
      </c>
    </row>
    <row r="1241" spans="1:18">
      <c r="A1241">
        <v>1240</v>
      </c>
      <c r="B1241">
        <v>195</v>
      </c>
      <c r="C1241">
        <v>3</v>
      </c>
      <c r="D1241" t="s">
        <v>33</v>
      </c>
      <c r="E1241">
        <v>14</v>
      </c>
      <c r="F1241">
        <v>19</v>
      </c>
      <c r="G1241" t="s">
        <v>99</v>
      </c>
      <c r="H1241" t="s">
        <v>146</v>
      </c>
      <c r="I1241" t="s">
        <v>40</v>
      </c>
      <c r="J1241">
        <v>2</v>
      </c>
      <c r="K1241">
        <v>4200</v>
      </c>
      <c r="L1241">
        <v>2</v>
      </c>
      <c r="M1241">
        <v>1920</v>
      </c>
      <c r="N1241">
        <v>6120</v>
      </c>
      <c r="O1241" t="s">
        <v>27</v>
      </c>
      <c r="P1241">
        <v>2</v>
      </c>
      <c r="Q1241" t="s">
        <v>28</v>
      </c>
      <c r="R1241">
        <v>4</v>
      </c>
    </row>
    <row r="1242" spans="1:18">
      <c r="A1242">
        <v>1241</v>
      </c>
      <c r="B1242">
        <v>100</v>
      </c>
      <c r="C1242">
        <v>4</v>
      </c>
      <c r="D1242" t="s">
        <v>23</v>
      </c>
      <c r="E1242">
        <v>30</v>
      </c>
      <c r="F1242">
        <v>48</v>
      </c>
      <c r="G1242" t="s">
        <v>66</v>
      </c>
      <c r="H1242" t="s">
        <v>168</v>
      </c>
      <c r="I1242" t="s">
        <v>26</v>
      </c>
      <c r="J1242">
        <v>3</v>
      </c>
      <c r="K1242">
        <v>14220</v>
      </c>
      <c r="L1242">
        <v>2</v>
      </c>
      <c r="M1242">
        <v>4880</v>
      </c>
      <c r="N1242">
        <v>19100</v>
      </c>
      <c r="O1242" t="s">
        <v>27</v>
      </c>
      <c r="P1242">
        <v>3</v>
      </c>
      <c r="Q1242" t="s">
        <v>35</v>
      </c>
      <c r="R1242">
        <v>2</v>
      </c>
    </row>
    <row r="1243" spans="1:18">
      <c r="A1243">
        <v>1242</v>
      </c>
      <c r="B1243">
        <v>186</v>
      </c>
      <c r="C1243">
        <v>1</v>
      </c>
      <c r="D1243" t="s">
        <v>37</v>
      </c>
      <c r="E1243">
        <v>3</v>
      </c>
      <c r="F1243">
        <v>50</v>
      </c>
      <c r="G1243" t="s">
        <v>81</v>
      </c>
      <c r="H1243" t="s">
        <v>25</v>
      </c>
      <c r="I1243" t="s">
        <v>82</v>
      </c>
      <c r="J1243">
        <v>3</v>
      </c>
      <c r="K1243">
        <v>1710</v>
      </c>
      <c r="L1243">
        <v>2</v>
      </c>
      <c r="M1243">
        <v>4240</v>
      </c>
      <c r="N1243">
        <v>5950</v>
      </c>
      <c r="O1243" t="s">
        <v>83</v>
      </c>
      <c r="P1243">
        <v>3</v>
      </c>
      <c r="Q1243" t="s">
        <v>35</v>
      </c>
      <c r="R1243">
        <v>2</v>
      </c>
    </row>
    <row r="1244" spans="1:18">
      <c r="A1244">
        <v>1243</v>
      </c>
      <c r="B1244">
        <v>14</v>
      </c>
      <c r="C1244">
        <v>1</v>
      </c>
      <c r="D1244" t="s">
        <v>37</v>
      </c>
      <c r="E1244">
        <v>3</v>
      </c>
      <c r="F1244">
        <v>64</v>
      </c>
      <c r="G1244" t="s">
        <v>109</v>
      </c>
      <c r="H1244" t="s">
        <v>57</v>
      </c>
      <c r="I1244" t="s">
        <v>26</v>
      </c>
      <c r="J1244">
        <v>1</v>
      </c>
      <c r="K1244">
        <v>846</v>
      </c>
      <c r="L1244">
        <v>1</v>
      </c>
      <c r="M1244">
        <v>6960</v>
      </c>
      <c r="N1244">
        <v>7806</v>
      </c>
      <c r="O1244" t="s">
        <v>27</v>
      </c>
      <c r="P1244">
        <v>4</v>
      </c>
      <c r="Q1244" t="s">
        <v>41</v>
      </c>
      <c r="R1244">
        <v>6</v>
      </c>
    </row>
    <row r="1245" spans="1:18">
      <c r="A1245">
        <v>1244</v>
      </c>
      <c r="B1245">
        <v>164</v>
      </c>
      <c r="C1245">
        <v>4</v>
      </c>
      <c r="D1245" t="s">
        <v>23</v>
      </c>
      <c r="E1245">
        <v>30</v>
      </c>
      <c r="F1245">
        <v>54</v>
      </c>
      <c r="G1245" t="s">
        <v>94</v>
      </c>
      <c r="H1245" t="s">
        <v>44</v>
      </c>
      <c r="I1245" t="s">
        <v>40</v>
      </c>
      <c r="J1245">
        <v>2</v>
      </c>
      <c r="K1245">
        <v>30960</v>
      </c>
      <c r="L1245">
        <v>2</v>
      </c>
      <c r="M1245">
        <v>4320</v>
      </c>
      <c r="N1245">
        <v>35280</v>
      </c>
      <c r="O1245" t="s">
        <v>27</v>
      </c>
      <c r="P1245">
        <v>4</v>
      </c>
      <c r="Q1245" t="s">
        <v>41</v>
      </c>
      <c r="R1245">
        <v>6</v>
      </c>
    </row>
    <row r="1246" spans="1:18">
      <c r="A1246">
        <v>1245</v>
      </c>
      <c r="B1246">
        <v>172</v>
      </c>
      <c r="C1246">
        <v>2</v>
      </c>
      <c r="D1246" t="s">
        <v>29</v>
      </c>
      <c r="E1246">
        <v>7</v>
      </c>
      <c r="F1246">
        <v>43</v>
      </c>
      <c r="G1246" t="s">
        <v>58</v>
      </c>
      <c r="H1246" t="s">
        <v>163</v>
      </c>
      <c r="I1246" t="s">
        <v>40</v>
      </c>
      <c r="J1246">
        <v>2</v>
      </c>
      <c r="K1246">
        <v>1666</v>
      </c>
      <c r="L1246">
        <v>2</v>
      </c>
      <c r="M1246">
        <v>500</v>
      </c>
      <c r="N1246">
        <v>2166</v>
      </c>
      <c r="O1246" t="s">
        <v>27</v>
      </c>
      <c r="P1246">
        <v>1</v>
      </c>
      <c r="Q1246" t="s">
        <v>32</v>
      </c>
      <c r="R1246">
        <v>1</v>
      </c>
    </row>
    <row r="1247" spans="1:18">
      <c r="A1247">
        <v>1246</v>
      </c>
      <c r="B1247">
        <v>61</v>
      </c>
      <c r="C1247">
        <v>1</v>
      </c>
      <c r="D1247" t="s">
        <v>37</v>
      </c>
      <c r="E1247">
        <v>3</v>
      </c>
      <c r="F1247">
        <v>64</v>
      </c>
      <c r="G1247" t="s">
        <v>109</v>
      </c>
      <c r="H1247" t="s">
        <v>57</v>
      </c>
      <c r="I1247" t="s">
        <v>26</v>
      </c>
      <c r="J1247">
        <v>2</v>
      </c>
      <c r="K1247">
        <v>1392</v>
      </c>
      <c r="L1247">
        <v>1</v>
      </c>
      <c r="M1247">
        <v>4640</v>
      </c>
      <c r="N1247">
        <v>6032</v>
      </c>
      <c r="O1247" t="s">
        <v>27</v>
      </c>
      <c r="P1247">
        <v>2</v>
      </c>
      <c r="Q1247" t="s">
        <v>28</v>
      </c>
      <c r="R1247">
        <v>4</v>
      </c>
    </row>
    <row r="1248" spans="1:18">
      <c r="A1248">
        <v>1247</v>
      </c>
      <c r="B1248">
        <v>42</v>
      </c>
      <c r="C1248">
        <v>3</v>
      </c>
      <c r="D1248" t="s">
        <v>33</v>
      </c>
      <c r="E1248">
        <v>14</v>
      </c>
      <c r="F1248">
        <v>38</v>
      </c>
      <c r="G1248" t="s">
        <v>47</v>
      </c>
      <c r="H1248" t="s">
        <v>160</v>
      </c>
      <c r="I1248" t="s">
        <v>26</v>
      </c>
      <c r="J1248">
        <v>2</v>
      </c>
      <c r="K1248">
        <v>3388</v>
      </c>
      <c r="L1248">
        <v>2</v>
      </c>
      <c r="M1248">
        <v>3640</v>
      </c>
      <c r="N1248">
        <v>7028</v>
      </c>
      <c r="O1248" t="s">
        <v>27</v>
      </c>
      <c r="P1248">
        <v>3</v>
      </c>
      <c r="Q1248" t="s">
        <v>35</v>
      </c>
      <c r="R1248">
        <v>2</v>
      </c>
    </row>
    <row r="1249" spans="1:18">
      <c r="A1249">
        <v>1248</v>
      </c>
      <c r="B1249">
        <v>268</v>
      </c>
      <c r="C1249">
        <v>4</v>
      </c>
      <c r="D1249" t="s">
        <v>23</v>
      </c>
      <c r="E1249">
        <v>30</v>
      </c>
      <c r="F1249">
        <v>37</v>
      </c>
      <c r="G1249" t="s">
        <v>101</v>
      </c>
      <c r="H1249" t="s">
        <v>159</v>
      </c>
      <c r="I1249" t="s">
        <v>62</v>
      </c>
      <c r="J1249">
        <v>3</v>
      </c>
      <c r="K1249">
        <v>56700</v>
      </c>
      <c r="L1249">
        <v>2</v>
      </c>
      <c r="M1249">
        <v>16320</v>
      </c>
      <c r="N1249">
        <v>73020</v>
      </c>
      <c r="O1249" t="s">
        <v>46</v>
      </c>
      <c r="P1249">
        <v>4</v>
      </c>
      <c r="Q1249" t="s">
        <v>41</v>
      </c>
      <c r="R1249">
        <v>6</v>
      </c>
    </row>
    <row r="1250" spans="1:18">
      <c r="A1250">
        <v>1249</v>
      </c>
      <c r="B1250">
        <v>228</v>
      </c>
      <c r="C1250">
        <v>1</v>
      </c>
      <c r="D1250" t="s">
        <v>37</v>
      </c>
      <c r="E1250">
        <v>3</v>
      </c>
      <c r="F1250">
        <v>16</v>
      </c>
      <c r="G1250" t="s">
        <v>104</v>
      </c>
      <c r="H1250" t="s">
        <v>143</v>
      </c>
      <c r="I1250" t="s">
        <v>105</v>
      </c>
      <c r="J1250">
        <v>3</v>
      </c>
      <c r="K1250">
        <v>1326</v>
      </c>
      <c r="L1250">
        <v>2</v>
      </c>
      <c r="M1250">
        <v>3360</v>
      </c>
      <c r="N1250">
        <v>4686</v>
      </c>
      <c r="O1250" t="s">
        <v>83</v>
      </c>
      <c r="P1250">
        <v>3</v>
      </c>
      <c r="Q1250" t="s">
        <v>35</v>
      </c>
      <c r="R1250">
        <v>2</v>
      </c>
    </row>
    <row r="1251" spans="1:18">
      <c r="A1251">
        <v>1250</v>
      </c>
      <c r="B1251">
        <v>28</v>
      </c>
      <c r="C1251">
        <v>1</v>
      </c>
      <c r="D1251" t="s">
        <v>37</v>
      </c>
      <c r="E1251">
        <v>3</v>
      </c>
      <c r="F1251">
        <v>65</v>
      </c>
      <c r="G1251" t="s">
        <v>95</v>
      </c>
      <c r="H1251" t="s">
        <v>25</v>
      </c>
      <c r="I1251" t="s">
        <v>40</v>
      </c>
      <c r="J1251">
        <v>1</v>
      </c>
      <c r="K1251">
        <v>384</v>
      </c>
      <c r="L1251">
        <v>2</v>
      </c>
      <c r="M1251">
        <v>1200</v>
      </c>
      <c r="N1251">
        <v>1584</v>
      </c>
      <c r="O1251" t="s">
        <v>27</v>
      </c>
      <c r="P1251">
        <v>3</v>
      </c>
      <c r="Q1251" t="s">
        <v>35</v>
      </c>
      <c r="R1251">
        <v>2</v>
      </c>
    </row>
    <row r="1252" spans="1:18">
      <c r="A1252">
        <v>1251</v>
      </c>
      <c r="B1252">
        <v>223</v>
      </c>
      <c r="C1252">
        <v>1</v>
      </c>
      <c r="D1252" t="s">
        <v>37</v>
      </c>
      <c r="E1252">
        <v>3</v>
      </c>
      <c r="F1252">
        <v>4</v>
      </c>
      <c r="G1252" t="s">
        <v>36</v>
      </c>
      <c r="H1252" t="s">
        <v>131</v>
      </c>
      <c r="I1252" t="s">
        <v>26</v>
      </c>
      <c r="J1252">
        <v>2</v>
      </c>
      <c r="K1252">
        <v>243</v>
      </c>
      <c r="L1252">
        <v>2</v>
      </c>
      <c r="M1252">
        <v>2200</v>
      </c>
      <c r="N1252">
        <v>2443</v>
      </c>
      <c r="O1252" t="s">
        <v>27</v>
      </c>
      <c r="P1252">
        <v>1</v>
      </c>
      <c r="Q1252" t="s">
        <v>32</v>
      </c>
      <c r="R1252">
        <v>1</v>
      </c>
    </row>
    <row r="1253" spans="1:18">
      <c r="A1253">
        <v>1252</v>
      </c>
      <c r="B1253">
        <v>191</v>
      </c>
      <c r="C1253">
        <v>3</v>
      </c>
      <c r="D1253" t="s">
        <v>33</v>
      </c>
      <c r="E1253">
        <v>14</v>
      </c>
      <c r="F1253">
        <v>7</v>
      </c>
      <c r="G1253" t="s">
        <v>61</v>
      </c>
      <c r="H1253" t="s">
        <v>134</v>
      </c>
      <c r="I1253" t="s">
        <v>62</v>
      </c>
      <c r="J1253">
        <v>1</v>
      </c>
      <c r="K1253">
        <v>2856</v>
      </c>
      <c r="L1253">
        <v>2</v>
      </c>
      <c r="M1253">
        <v>11760</v>
      </c>
      <c r="N1253">
        <v>14616</v>
      </c>
      <c r="O1253" t="s">
        <v>46</v>
      </c>
      <c r="P1253">
        <v>2</v>
      </c>
      <c r="Q1253" t="s">
        <v>28</v>
      </c>
      <c r="R1253">
        <v>4</v>
      </c>
    </row>
    <row r="1254" spans="1:18">
      <c r="A1254">
        <v>1253</v>
      </c>
      <c r="B1254">
        <v>163</v>
      </c>
      <c r="C1254">
        <v>4</v>
      </c>
      <c r="D1254" t="s">
        <v>23</v>
      </c>
      <c r="E1254">
        <v>30</v>
      </c>
      <c r="F1254">
        <v>42</v>
      </c>
      <c r="G1254" t="s">
        <v>96</v>
      </c>
      <c r="H1254" t="s">
        <v>162</v>
      </c>
      <c r="I1254" t="s">
        <v>40</v>
      </c>
      <c r="J1254">
        <v>1</v>
      </c>
      <c r="K1254">
        <v>10200</v>
      </c>
      <c r="L1254">
        <v>2</v>
      </c>
      <c r="M1254">
        <v>1280</v>
      </c>
      <c r="N1254">
        <v>11480</v>
      </c>
      <c r="O1254" t="s">
        <v>46</v>
      </c>
      <c r="P1254">
        <v>2</v>
      </c>
      <c r="Q1254" t="s">
        <v>28</v>
      </c>
      <c r="R1254">
        <v>4</v>
      </c>
    </row>
    <row r="1255" spans="1:18">
      <c r="A1255">
        <v>1254</v>
      </c>
      <c r="B1255">
        <v>9</v>
      </c>
      <c r="C1255">
        <v>2</v>
      </c>
      <c r="D1255" t="s">
        <v>29</v>
      </c>
      <c r="E1255">
        <v>7</v>
      </c>
      <c r="F1255">
        <v>41</v>
      </c>
      <c r="G1255" t="s">
        <v>60</v>
      </c>
      <c r="H1255" t="s">
        <v>158</v>
      </c>
      <c r="I1255" t="s">
        <v>40</v>
      </c>
      <c r="J1255">
        <v>1</v>
      </c>
      <c r="K1255">
        <v>798</v>
      </c>
      <c r="L1255">
        <v>1</v>
      </c>
      <c r="M1255">
        <v>620</v>
      </c>
      <c r="N1255">
        <v>1418</v>
      </c>
      <c r="O1255" t="s">
        <v>46</v>
      </c>
      <c r="P1255">
        <v>3</v>
      </c>
      <c r="Q1255" t="s">
        <v>35</v>
      </c>
      <c r="R1255">
        <v>2</v>
      </c>
    </row>
    <row r="1256" spans="1:18">
      <c r="A1256">
        <v>1255</v>
      </c>
      <c r="B1256">
        <v>54</v>
      </c>
      <c r="C1256">
        <v>1</v>
      </c>
      <c r="D1256" t="s">
        <v>37</v>
      </c>
      <c r="E1256">
        <v>3</v>
      </c>
      <c r="F1256">
        <v>58</v>
      </c>
      <c r="G1256" t="s">
        <v>79</v>
      </c>
      <c r="H1256" t="s">
        <v>44</v>
      </c>
      <c r="I1256" t="s">
        <v>62</v>
      </c>
      <c r="J1256">
        <v>1</v>
      </c>
      <c r="K1256">
        <v>147</v>
      </c>
      <c r="L1256">
        <v>1</v>
      </c>
      <c r="M1256">
        <v>1340</v>
      </c>
      <c r="N1256">
        <v>1487</v>
      </c>
      <c r="O1256" t="s">
        <v>46</v>
      </c>
      <c r="P1256">
        <v>1</v>
      </c>
      <c r="Q1256" t="s">
        <v>32</v>
      </c>
      <c r="R1256">
        <v>1</v>
      </c>
    </row>
    <row r="1257" spans="1:18">
      <c r="A1257">
        <v>1256</v>
      </c>
      <c r="B1257">
        <v>77</v>
      </c>
      <c r="C1257">
        <v>2</v>
      </c>
      <c r="D1257" t="s">
        <v>29</v>
      </c>
      <c r="E1257">
        <v>7</v>
      </c>
      <c r="F1257">
        <v>6</v>
      </c>
      <c r="G1257" t="s">
        <v>70</v>
      </c>
      <c r="H1257" t="s">
        <v>133</v>
      </c>
      <c r="I1257" t="s">
        <v>26</v>
      </c>
      <c r="J1257">
        <v>3</v>
      </c>
      <c r="K1257">
        <v>5194</v>
      </c>
      <c r="L1257">
        <v>1</v>
      </c>
      <c r="M1257">
        <v>2450</v>
      </c>
      <c r="N1257">
        <v>7644</v>
      </c>
      <c r="O1257" t="s">
        <v>27</v>
      </c>
      <c r="P1257">
        <v>3</v>
      </c>
      <c r="Q1257" t="s">
        <v>35</v>
      </c>
      <c r="R1257">
        <v>2</v>
      </c>
    </row>
    <row r="1258" spans="1:18">
      <c r="A1258">
        <v>1257</v>
      </c>
      <c r="B1258">
        <v>239</v>
      </c>
      <c r="C1258">
        <v>4</v>
      </c>
      <c r="D1258" t="s">
        <v>23</v>
      </c>
      <c r="E1258">
        <v>30</v>
      </c>
      <c r="F1258">
        <v>58</v>
      </c>
      <c r="G1258" t="s">
        <v>79</v>
      </c>
      <c r="H1258" t="s">
        <v>44</v>
      </c>
      <c r="I1258" t="s">
        <v>62</v>
      </c>
      <c r="J1258">
        <v>1</v>
      </c>
      <c r="K1258">
        <v>1470</v>
      </c>
      <c r="L1258">
        <v>2</v>
      </c>
      <c r="M1258">
        <v>2680</v>
      </c>
      <c r="N1258">
        <v>4150</v>
      </c>
      <c r="O1258" t="s">
        <v>46</v>
      </c>
      <c r="P1258">
        <v>1</v>
      </c>
      <c r="Q1258" t="s">
        <v>32</v>
      </c>
      <c r="R1258">
        <v>1</v>
      </c>
    </row>
    <row r="1259" spans="1:18">
      <c r="A1259">
        <v>1258</v>
      </c>
      <c r="B1259">
        <v>51</v>
      </c>
      <c r="C1259">
        <v>2</v>
      </c>
      <c r="D1259" t="s">
        <v>29</v>
      </c>
      <c r="E1259">
        <v>7</v>
      </c>
      <c r="F1259">
        <v>61</v>
      </c>
      <c r="G1259" t="s">
        <v>77</v>
      </c>
      <c r="H1259" t="s">
        <v>57</v>
      </c>
      <c r="I1259" t="s">
        <v>26</v>
      </c>
      <c r="J1259">
        <v>1</v>
      </c>
      <c r="K1259">
        <v>1050</v>
      </c>
      <c r="L1259">
        <v>2</v>
      </c>
      <c r="M1259">
        <v>10920</v>
      </c>
      <c r="N1259">
        <v>11970</v>
      </c>
      <c r="O1259" t="s">
        <v>27</v>
      </c>
      <c r="P1259">
        <v>4</v>
      </c>
      <c r="Q1259" t="s">
        <v>41</v>
      </c>
      <c r="R1259">
        <v>6</v>
      </c>
    </row>
    <row r="1260" spans="1:18">
      <c r="A1260">
        <v>1259</v>
      </c>
      <c r="B1260">
        <v>231</v>
      </c>
      <c r="C1260">
        <v>2</v>
      </c>
      <c r="D1260" t="s">
        <v>29</v>
      </c>
      <c r="E1260">
        <v>7</v>
      </c>
      <c r="F1260">
        <v>15</v>
      </c>
      <c r="G1260" t="s">
        <v>50</v>
      </c>
      <c r="H1260" t="s">
        <v>142</v>
      </c>
      <c r="I1260" t="s">
        <v>40</v>
      </c>
      <c r="J1260">
        <v>2</v>
      </c>
      <c r="K1260">
        <v>2254</v>
      </c>
      <c r="L1260">
        <v>2</v>
      </c>
      <c r="M1260">
        <v>800</v>
      </c>
      <c r="N1260">
        <v>3054</v>
      </c>
      <c r="O1260" t="s">
        <v>27</v>
      </c>
      <c r="P1260">
        <v>3</v>
      </c>
      <c r="Q1260" t="s">
        <v>35</v>
      </c>
      <c r="R1260">
        <v>2</v>
      </c>
    </row>
    <row r="1261" spans="1:18">
      <c r="A1261">
        <v>1260</v>
      </c>
      <c r="B1261">
        <v>84</v>
      </c>
      <c r="C1261">
        <v>3</v>
      </c>
      <c r="D1261" t="s">
        <v>33</v>
      </c>
      <c r="E1261">
        <v>14</v>
      </c>
      <c r="F1261">
        <v>30</v>
      </c>
      <c r="G1261" t="s">
        <v>30</v>
      </c>
      <c r="H1261" t="s">
        <v>155</v>
      </c>
      <c r="I1261" t="s">
        <v>26</v>
      </c>
      <c r="J1261">
        <v>2</v>
      </c>
      <c r="K1261">
        <v>15792</v>
      </c>
      <c r="L1261">
        <v>1</v>
      </c>
      <c r="M1261">
        <v>6900</v>
      </c>
      <c r="N1261">
        <v>22692</v>
      </c>
      <c r="O1261" t="s">
        <v>27</v>
      </c>
      <c r="P1261">
        <v>4</v>
      </c>
      <c r="Q1261" t="s">
        <v>41</v>
      </c>
      <c r="R1261">
        <v>6</v>
      </c>
    </row>
    <row r="1262" spans="1:18">
      <c r="A1262">
        <v>1261</v>
      </c>
      <c r="B1262">
        <v>7</v>
      </c>
      <c r="C1262">
        <v>2</v>
      </c>
      <c r="D1262" t="s">
        <v>29</v>
      </c>
      <c r="E1262">
        <v>7</v>
      </c>
      <c r="F1262">
        <v>48</v>
      </c>
      <c r="G1262" t="s">
        <v>66</v>
      </c>
      <c r="H1262" t="s">
        <v>168</v>
      </c>
      <c r="I1262" t="s">
        <v>26</v>
      </c>
      <c r="J1262">
        <v>3</v>
      </c>
      <c r="K1262">
        <v>9954</v>
      </c>
      <c r="L1262">
        <v>2</v>
      </c>
      <c r="M1262">
        <v>14640</v>
      </c>
      <c r="N1262">
        <v>24594</v>
      </c>
      <c r="O1262" t="s">
        <v>27</v>
      </c>
      <c r="P1262">
        <v>4</v>
      </c>
      <c r="Q1262" t="s">
        <v>41</v>
      </c>
      <c r="R1262">
        <v>6</v>
      </c>
    </row>
    <row r="1263" spans="1:18">
      <c r="A1263">
        <v>1262</v>
      </c>
      <c r="B1263">
        <v>134</v>
      </c>
      <c r="C1263">
        <v>2</v>
      </c>
      <c r="D1263" t="s">
        <v>29</v>
      </c>
      <c r="E1263">
        <v>7</v>
      </c>
      <c r="F1263">
        <v>20</v>
      </c>
      <c r="G1263" t="s">
        <v>34</v>
      </c>
      <c r="H1263" t="s">
        <v>147</v>
      </c>
      <c r="I1263" t="s">
        <v>26</v>
      </c>
      <c r="J1263">
        <v>3</v>
      </c>
      <c r="K1263">
        <v>12656</v>
      </c>
      <c r="L1263">
        <v>2</v>
      </c>
      <c r="M1263">
        <v>7840</v>
      </c>
      <c r="N1263">
        <v>20496</v>
      </c>
      <c r="O1263" t="s">
        <v>27</v>
      </c>
      <c r="P1263">
        <v>2</v>
      </c>
      <c r="Q1263" t="s">
        <v>28</v>
      </c>
      <c r="R1263">
        <v>4</v>
      </c>
    </row>
    <row r="1264" spans="1:18">
      <c r="A1264">
        <v>1263</v>
      </c>
      <c r="B1264">
        <v>242</v>
      </c>
      <c r="C1264">
        <v>4</v>
      </c>
      <c r="D1264" t="s">
        <v>23</v>
      </c>
      <c r="E1264">
        <v>30</v>
      </c>
      <c r="F1264">
        <v>62</v>
      </c>
      <c r="G1264" t="s">
        <v>73</v>
      </c>
      <c r="H1264" t="s">
        <v>57</v>
      </c>
      <c r="I1264" t="s">
        <v>26</v>
      </c>
      <c r="J1264">
        <v>3</v>
      </c>
      <c r="K1264">
        <v>5430</v>
      </c>
      <c r="L1264">
        <v>1</v>
      </c>
      <c r="M1264">
        <v>1780</v>
      </c>
      <c r="N1264">
        <v>7210</v>
      </c>
      <c r="O1264" t="s">
        <v>27</v>
      </c>
      <c r="P1264">
        <v>1</v>
      </c>
      <c r="Q1264" t="s">
        <v>32</v>
      </c>
      <c r="R1264">
        <v>1</v>
      </c>
    </row>
    <row r="1265" spans="1:18">
      <c r="A1265">
        <v>1264</v>
      </c>
      <c r="B1265">
        <v>243</v>
      </c>
      <c r="C1265">
        <v>1</v>
      </c>
      <c r="D1265" t="s">
        <v>37</v>
      </c>
      <c r="E1265">
        <v>3</v>
      </c>
      <c r="F1265">
        <v>10</v>
      </c>
      <c r="G1265" t="s">
        <v>69</v>
      </c>
      <c r="H1265" t="s">
        <v>137</v>
      </c>
      <c r="I1265" t="s">
        <v>26</v>
      </c>
      <c r="J1265">
        <v>2</v>
      </c>
      <c r="K1265">
        <v>453</v>
      </c>
      <c r="L1265">
        <v>1</v>
      </c>
      <c r="M1265">
        <v>1120</v>
      </c>
      <c r="N1265">
        <v>1573</v>
      </c>
      <c r="O1265" t="s">
        <v>27</v>
      </c>
      <c r="P1265">
        <v>1</v>
      </c>
      <c r="Q1265" t="s">
        <v>32</v>
      </c>
      <c r="R1265">
        <v>1</v>
      </c>
    </row>
    <row r="1266" spans="1:18">
      <c r="A1266">
        <v>1265</v>
      </c>
      <c r="B1266">
        <v>278</v>
      </c>
      <c r="C1266">
        <v>1</v>
      </c>
      <c r="D1266" t="s">
        <v>37</v>
      </c>
      <c r="E1266">
        <v>3</v>
      </c>
      <c r="F1266">
        <v>67</v>
      </c>
      <c r="G1266" t="s">
        <v>97</v>
      </c>
      <c r="H1266" t="s">
        <v>25</v>
      </c>
      <c r="I1266" t="s">
        <v>40</v>
      </c>
      <c r="J1266">
        <v>2</v>
      </c>
      <c r="K1266">
        <v>408</v>
      </c>
      <c r="L1266">
        <v>2</v>
      </c>
      <c r="M1266">
        <v>1100</v>
      </c>
      <c r="N1266">
        <v>1508</v>
      </c>
      <c r="O1266" t="s">
        <v>27</v>
      </c>
      <c r="P1266">
        <v>1</v>
      </c>
      <c r="Q1266" t="s">
        <v>32</v>
      </c>
      <c r="R1266">
        <v>1</v>
      </c>
    </row>
    <row r="1267" spans="1:18">
      <c r="A1267">
        <v>1266</v>
      </c>
      <c r="B1267">
        <v>75</v>
      </c>
      <c r="C1267">
        <v>4</v>
      </c>
      <c r="D1267" t="s">
        <v>23</v>
      </c>
      <c r="E1267">
        <v>30</v>
      </c>
      <c r="F1267">
        <v>23</v>
      </c>
      <c r="G1267" t="s">
        <v>90</v>
      </c>
      <c r="H1267" t="s">
        <v>150</v>
      </c>
      <c r="I1267" t="s">
        <v>26</v>
      </c>
      <c r="J1267">
        <v>1</v>
      </c>
      <c r="K1267">
        <v>11340</v>
      </c>
      <c r="L1267">
        <v>1</v>
      </c>
      <c r="M1267">
        <v>6480</v>
      </c>
      <c r="N1267">
        <v>17820</v>
      </c>
      <c r="O1267" t="s">
        <v>27</v>
      </c>
      <c r="P1267">
        <v>4</v>
      </c>
      <c r="Q1267" t="s">
        <v>41</v>
      </c>
      <c r="R1267">
        <v>6</v>
      </c>
    </row>
    <row r="1268" spans="1:18">
      <c r="A1268">
        <v>1267</v>
      </c>
      <c r="B1268">
        <v>19</v>
      </c>
      <c r="C1268">
        <v>3</v>
      </c>
      <c r="D1268" t="s">
        <v>33</v>
      </c>
      <c r="E1268">
        <v>14</v>
      </c>
      <c r="F1268">
        <v>20</v>
      </c>
      <c r="G1268" t="s">
        <v>34</v>
      </c>
      <c r="H1268" t="s">
        <v>147</v>
      </c>
      <c r="I1268" t="s">
        <v>26</v>
      </c>
      <c r="J1268">
        <v>2</v>
      </c>
      <c r="K1268">
        <v>4984</v>
      </c>
      <c r="L1268">
        <v>1</v>
      </c>
      <c r="M1268">
        <v>1960</v>
      </c>
      <c r="N1268">
        <v>6944</v>
      </c>
      <c r="O1268" t="s">
        <v>27</v>
      </c>
      <c r="P1268">
        <v>3</v>
      </c>
      <c r="Q1268" t="s">
        <v>35</v>
      </c>
      <c r="R1268">
        <v>2</v>
      </c>
    </row>
    <row r="1269" spans="1:18">
      <c r="A1269">
        <v>1268</v>
      </c>
      <c r="B1269">
        <v>170</v>
      </c>
      <c r="C1269">
        <v>2</v>
      </c>
      <c r="D1269" t="s">
        <v>29</v>
      </c>
      <c r="E1269">
        <v>7</v>
      </c>
      <c r="F1269">
        <v>64</v>
      </c>
      <c r="G1269" t="s">
        <v>109</v>
      </c>
      <c r="H1269" t="s">
        <v>57</v>
      </c>
      <c r="I1269" t="s">
        <v>26</v>
      </c>
      <c r="J1269">
        <v>3</v>
      </c>
      <c r="K1269">
        <v>7812</v>
      </c>
      <c r="L1269">
        <v>2</v>
      </c>
      <c r="M1269">
        <v>9280</v>
      </c>
      <c r="N1269">
        <v>17092</v>
      </c>
      <c r="O1269" t="s">
        <v>27</v>
      </c>
      <c r="P1269">
        <v>2</v>
      </c>
      <c r="Q1269" t="s">
        <v>28</v>
      </c>
      <c r="R1269">
        <v>4</v>
      </c>
    </row>
    <row r="1270" spans="1:18">
      <c r="A1270">
        <v>1269</v>
      </c>
      <c r="B1270">
        <v>279</v>
      </c>
      <c r="C1270">
        <v>2</v>
      </c>
      <c r="D1270" t="s">
        <v>29</v>
      </c>
      <c r="E1270">
        <v>7</v>
      </c>
      <c r="F1270">
        <v>1</v>
      </c>
      <c r="G1270" t="s">
        <v>56</v>
      </c>
      <c r="H1270" t="s">
        <v>128</v>
      </c>
      <c r="I1270" t="s">
        <v>26</v>
      </c>
      <c r="J1270">
        <v>3</v>
      </c>
      <c r="K1270">
        <v>10304</v>
      </c>
      <c r="L1270">
        <v>2</v>
      </c>
      <c r="M1270">
        <v>9480</v>
      </c>
      <c r="N1270">
        <v>19784</v>
      </c>
      <c r="O1270" t="s">
        <v>27</v>
      </c>
      <c r="P1270">
        <v>2</v>
      </c>
      <c r="Q1270" t="s">
        <v>28</v>
      </c>
      <c r="R1270">
        <v>4</v>
      </c>
    </row>
    <row r="1271" spans="1:18">
      <c r="A1271">
        <v>1270</v>
      </c>
      <c r="B1271">
        <v>107</v>
      </c>
      <c r="C1271">
        <v>4</v>
      </c>
      <c r="D1271" t="s">
        <v>23</v>
      </c>
      <c r="E1271">
        <v>30</v>
      </c>
      <c r="F1271">
        <v>64</v>
      </c>
      <c r="G1271" t="s">
        <v>109</v>
      </c>
      <c r="H1271" t="s">
        <v>57</v>
      </c>
      <c r="I1271" t="s">
        <v>26</v>
      </c>
      <c r="J1271">
        <v>3</v>
      </c>
      <c r="K1271">
        <v>16740</v>
      </c>
      <c r="L1271">
        <v>2</v>
      </c>
      <c r="M1271">
        <v>4640</v>
      </c>
      <c r="N1271">
        <v>21380</v>
      </c>
      <c r="O1271" t="s">
        <v>27</v>
      </c>
      <c r="P1271">
        <v>3</v>
      </c>
      <c r="Q1271" t="s">
        <v>35</v>
      </c>
      <c r="R1271">
        <v>2</v>
      </c>
    </row>
    <row r="1272" spans="1:18">
      <c r="A1272">
        <v>1271</v>
      </c>
      <c r="B1272">
        <v>284</v>
      </c>
      <c r="C1272">
        <v>3</v>
      </c>
      <c r="D1272" t="s">
        <v>33</v>
      </c>
      <c r="E1272">
        <v>14</v>
      </c>
      <c r="F1272">
        <v>15</v>
      </c>
      <c r="G1272" t="s">
        <v>50</v>
      </c>
      <c r="H1272" t="s">
        <v>142</v>
      </c>
      <c r="I1272" t="s">
        <v>40</v>
      </c>
      <c r="J1272">
        <v>3</v>
      </c>
      <c r="K1272">
        <v>3262</v>
      </c>
      <c r="L1272">
        <v>2</v>
      </c>
      <c r="M1272">
        <v>400</v>
      </c>
      <c r="N1272">
        <v>3662</v>
      </c>
      <c r="O1272" t="s">
        <v>27</v>
      </c>
      <c r="P1272">
        <v>1</v>
      </c>
      <c r="Q1272" t="s">
        <v>32</v>
      </c>
      <c r="R1272">
        <v>1</v>
      </c>
    </row>
    <row r="1273" spans="1:18">
      <c r="A1273">
        <v>1272</v>
      </c>
      <c r="B1273">
        <v>136</v>
      </c>
      <c r="C1273">
        <v>1</v>
      </c>
      <c r="D1273" t="s">
        <v>37</v>
      </c>
      <c r="E1273">
        <v>3</v>
      </c>
      <c r="F1273">
        <v>3</v>
      </c>
      <c r="G1273" t="s">
        <v>110</v>
      </c>
      <c r="H1273" t="s">
        <v>130</v>
      </c>
      <c r="I1273" t="s">
        <v>40</v>
      </c>
      <c r="J1273">
        <v>1</v>
      </c>
      <c r="K1273">
        <v>138</v>
      </c>
      <c r="L1273">
        <v>2</v>
      </c>
      <c r="M1273">
        <v>500</v>
      </c>
      <c r="N1273">
        <v>638</v>
      </c>
      <c r="O1273" t="s">
        <v>27</v>
      </c>
      <c r="P1273">
        <v>1</v>
      </c>
      <c r="Q1273" t="s">
        <v>32</v>
      </c>
      <c r="R1273">
        <v>1</v>
      </c>
    </row>
    <row r="1274" spans="1:18">
      <c r="A1274">
        <v>1273</v>
      </c>
      <c r="B1274">
        <v>251</v>
      </c>
      <c r="C1274">
        <v>3</v>
      </c>
      <c r="D1274" t="s">
        <v>33</v>
      </c>
      <c r="E1274">
        <v>14</v>
      </c>
      <c r="F1274">
        <v>32</v>
      </c>
      <c r="G1274" t="s">
        <v>48</v>
      </c>
      <c r="H1274" t="s">
        <v>152</v>
      </c>
      <c r="I1274" t="s">
        <v>26</v>
      </c>
      <c r="J1274">
        <v>2</v>
      </c>
      <c r="K1274">
        <v>3136</v>
      </c>
      <c r="L1274">
        <v>1</v>
      </c>
      <c r="M1274">
        <v>2400</v>
      </c>
      <c r="N1274">
        <v>5536</v>
      </c>
      <c r="O1274" t="s">
        <v>27</v>
      </c>
      <c r="P1274">
        <v>3</v>
      </c>
      <c r="Q1274" t="s">
        <v>35</v>
      </c>
      <c r="R1274">
        <v>2</v>
      </c>
    </row>
    <row r="1275" spans="1:18">
      <c r="A1275">
        <v>1274</v>
      </c>
      <c r="B1275">
        <v>77</v>
      </c>
      <c r="C1275">
        <v>2</v>
      </c>
      <c r="D1275" t="s">
        <v>29</v>
      </c>
      <c r="E1275">
        <v>7</v>
      </c>
      <c r="F1275">
        <v>3</v>
      </c>
      <c r="G1275" t="s">
        <v>110</v>
      </c>
      <c r="H1275" t="s">
        <v>130</v>
      </c>
      <c r="I1275" t="s">
        <v>40</v>
      </c>
      <c r="J1275">
        <v>2</v>
      </c>
      <c r="K1275">
        <v>1484</v>
      </c>
      <c r="L1275">
        <v>1</v>
      </c>
      <c r="M1275">
        <v>500</v>
      </c>
      <c r="N1275">
        <v>1984</v>
      </c>
      <c r="O1275" t="s">
        <v>27</v>
      </c>
      <c r="P1275">
        <v>3</v>
      </c>
      <c r="Q1275" t="s">
        <v>35</v>
      </c>
      <c r="R1275">
        <v>2</v>
      </c>
    </row>
    <row r="1276" spans="1:18">
      <c r="A1276">
        <v>1275</v>
      </c>
      <c r="B1276">
        <v>79</v>
      </c>
      <c r="C1276">
        <v>3</v>
      </c>
      <c r="D1276" t="s">
        <v>33</v>
      </c>
      <c r="E1276">
        <v>14</v>
      </c>
      <c r="F1276">
        <v>14</v>
      </c>
      <c r="G1276" t="s">
        <v>93</v>
      </c>
      <c r="H1276" t="s">
        <v>141</v>
      </c>
      <c r="I1276" t="s">
        <v>26</v>
      </c>
      <c r="J1276">
        <v>2</v>
      </c>
      <c r="K1276">
        <v>9660</v>
      </c>
      <c r="L1276">
        <v>1</v>
      </c>
      <c r="M1276">
        <v>6480</v>
      </c>
      <c r="N1276">
        <v>16140</v>
      </c>
      <c r="O1276" t="s">
        <v>27</v>
      </c>
      <c r="P1276">
        <v>4</v>
      </c>
      <c r="Q1276" t="s">
        <v>41</v>
      </c>
      <c r="R1276">
        <v>6</v>
      </c>
    </row>
    <row r="1277" spans="1:18">
      <c r="A1277">
        <v>1276</v>
      </c>
      <c r="B1277">
        <v>18</v>
      </c>
      <c r="C1277">
        <v>3</v>
      </c>
      <c r="D1277" t="s">
        <v>33</v>
      </c>
      <c r="E1277">
        <v>14</v>
      </c>
      <c r="F1277">
        <v>29</v>
      </c>
      <c r="G1277" t="s">
        <v>42</v>
      </c>
      <c r="H1277" t="s">
        <v>25</v>
      </c>
      <c r="I1277" t="s">
        <v>26</v>
      </c>
      <c r="J1277">
        <v>2</v>
      </c>
      <c r="K1277">
        <v>2744</v>
      </c>
      <c r="L1277">
        <v>1</v>
      </c>
      <c r="M1277">
        <v>2440</v>
      </c>
      <c r="N1277">
        <v>5184</v>
      </c>
      <c r="O1277" t="s">
        <v>27</v>
      </c>
      <c r="P1277">
        <v>3</v>
      </c>
      <c r="Q1277" t="s">
        <v>35</v>
      </c>
      <c r="R1277">
        <v>2</v>
      </c>
    </row>
    <row r="1278" spans="1:18">
      <c r="A1278">
        <v>1277</v>
      </c>
      <c r="B1278">
        <v>87</v>
      </c>
      <c r="C1278">
        <v>2</v>
      </c>
      <c r="D1278" t="s">
        <v>29</v>
      </c>
      <c r="E1278">
        <v>7</v>
      </c>
      <c r="F1278">
        <v>51</v>
      </c>
      <c r="G1278" t="s">
        <v>111</v>
      </c>
      <c r="H1278" t="s">
        <v>25</v>
      </c>
      <c r="I1278" t="s">
        <v>26</v>
      </c>
      <c r="J1278">
        <v>1</v>
      </c>
      <c r="K1278">
        <v>371</v>
      </c>
      <c r="L1278">
        <v>1</v>
      </c>
      <c r="M1278">
        <v>953</v>
      </c>
      <c r="N1278">
        <v>1324</v>
      </c>
      <c r="O1278" t="s">
        <v>27</v>
      </c>
      <c r="P1278">
        <v>1</v>
      </c>
      <c r="Q1278" t="s">
        <v>32</v>
      </c>
      <c r="R1278">
        <v>1</v>
      </c>
    </row>
    <row r="1279" spans="1:18">
      <c r="A1279">
        <v>1278</v>
      </c>
      <c r="B1279">
        <v>271</v>
      </c>
      <c r="C1279">
        <v>4</v>
      </c>
      <c r="D1279" t="s">
        <v>23</v>
      </c>
      <c r="E1279">
        <v>30</v>
      </c>
      <c r="F1279">
        <v>12</v>
      </c>
      <c r="G1279" t="s">
        <v>106</v>
      </c>
      <c r="H1279" t="s">
        <v>139</v>
      </c>
      <c r="I1279" t="s">
        <v>40</v>
      </c>
      <c r="J1279">
        <v>3</v>
      </c>
      <c r="K1279">
        <v>12930</v>
      </c>
      <c r="L1279">
        <v>1</v>
      </c>
      <c r="M1279">
        <v>200</v>
      </c>
      <c r="N1279">
        <v>13130</v>
      </c>
      <c r="O1279" t="s">
        <v>27</v>
      </c>
      <c r="P1279">
        <v>1</v>
      </c>
      <c r="Q1279" t="s">
        <v>32</v>
      </c>
      <c r="R1279">
        <v>1</v>
      </c>
    </row>
    <row r="1280" spans="1:18">
      <c r="A1280">
        <v>1279</v>
      </c>
      <c r="B1280">
        <v>248</v>
      </c>
      <c r="C1280">
        <v>4</v>
      </c>
      <c r="D1280" t="s">
        <v>23</v>
      </c>
      <c r="E1280">
        <v>30</v>
      </c>
      <c r="F1280">
        <v>67</v>
      </c>
      <c r="G1280" t="s">
        <v>97</v>
      </c>
      <c r="H1280" t="s">
        <v>25</v>
      </c>
      <c r="I1280" t="s">
        <v>40</v>
      </c>
      <c r="J1280">
        <v>2</v>
      </c>
      <c r="K1280">
        <v>8160</v>
      </c>
      <c r="L1280">
        <v>1</v>
      </c>
      <c r="M1280">
        <v>1100</v>
      </c>
      <c r="N1280">
        <v>9260</v>
      </c>
      <c r="O1280" t="s">
        <v>27</v>
      </c>
      <c r="P1280">
        <v>3</v>
      </c>
      <c r="Q1280" t="s">
        <v>35</v>
      </c>
      <c r="R1280">
        <v>2</v>
      </c>
    </row>
    <row r="1281" spans="1:18">
      <c r="A1281">
        <v>1280</v>
      </c>
      <c r="B1281">
        <v>149</v>
      </c>
      <c r="C1281">
        <v>2</v>
      </c>
      <c r="D1281" t="s">
        <v>29</v>
      </c>
      <c r="E1281">
        <v>7</v>
      </c>
      <c r="F1281">
        <v>37</v>
      </c>
      <c r="G1281" t="s">
        <v>101</v>
      </c>
      <c r="H1281" t="s">
        <v>159</v>
      </c>
      <c r="I1281" t="s">
        <v>62</v>
      </c>
      <c r="J1281">
        <v>1</v>
      </c>
      <c r="K1281">
        <v>1260</v>
      </c>
      <c r="L1281">
        <v>2</v>
      </c>
      <c r="M1281">
        <v>10880</v>
      </c>
      <c r="N1281">
        <v>12140</v>
      </c>
      <c r="O1281" t="s">
        <v>46</v>
      </c>
      <c r="P1281">
        <v>2</v>
      </c>
      <c r="Q1281" t="s">
        <v>28</v>
      </c>
      <c r="R1281">
        <v>4</v>
      </c>
    </row>
    <row r="1282" spans="1:18">
      <c r="A1282">
        <v>1281</v>
      </c>
      <c r="B1282">
        <v>108</v>
      </c>
      <c r="C1282">
        <v>4</v>
      </c>
      <c r="D1282" t="s">
        <v>23</v>
      </c>
      <c r="E1282">
        <v>30</v>
      </c>
      <c r="F1282">
        <v>9</v>
      </c>
      <c r="G1282" t="s">
        <v>75</v>
      </c>
      <c r="H1282" t="s">
        <v>136</v>
      </c>
      <c r="I1282" t="s">
        <v>26</v>
      </c>
      <c r="J1282">
        <v>3</v>
      </c>
      <c r="K1282">
        <v>19020</v>
      </c>
      <c r="L1282">
        <v>1</v>
      </c>
      <c r="M1282">
        <v>1900</v>
      </c>
      <c r="N1282">
        <v>20920</v>
      </c>
      <c r="O1282" t="s">
        <v>27</v>
      </c>
      <c r="P1282">
        <v>3</v>
      </c>
      <c r="Q1282" t="s">
        <v>35</v>
      </c>
      <c r="R1282">
        <v>2</v>
      </c>
    </row>
    <row r="1283" spans="1:18">
      <c r="A1283">
        <v>1282</v>
      </c>
      <c r="B1283">
        <v>165</v>
      </c>
      <c r="C1283">
        <v>4</v>
      </c>
      <c r="D1283" t="s">
        <v>23</v>
      </c>
      <c r="E1283">
        <v>30</v>
      </c>
      <c r="F1283">
        <v>37</v>
      </c>
      <c r="G1283" t="s">
        <v>101</v>
      </c>
      <c r="H1283" t="s">
        <v>159</v>
      </c>
      <c r="I1283" t="s">
        <v>62</v>
      </c>
      <c r="J1283">
        <v>2</v>
      </c>
      <c r="K1283">
        <v>3390</v>
      </c>
      <c r="L1283">
        <v>1</v>
      </c>
      <c r="M1283">
        <v>1360</v>
      </c>
      <c r="N1283">
        <v>4750</v>
      </c>
      <c r="O1283" t="s">
        <v>46</v>
      </c>
      <c r="P1283">
        <v>1</v>
      </c>
      <c r="Q1283" t="s">
        <v>32</v>
      </c>
      <c r="R1283">
        <v>1</v>
      </c>
    </row>
    <row r="1284" spans="1:18">
      <c r="A1284">
        <v>1283</v>
      </c>
      <c r="B1284">
        <v>213</v>
      </c>
      <c r="C1284">
        <v>2</v>
      </c>
      <c r="D1284" t="s">
        <v>29</v>
      </c>
      <c r="E1284">
        <v>7</v>
      </c>
      <c r="F1284">
        <v>49</v>
      </c>
      <c r="G1284" t="s">
        <v>91</v>
      </c>
      <c r="H1284" t="s">
        <v>31</v>
      </c>
      <c r="I1284" t="s">
        <v>40</v>
      </c>
      <c r="J1284">
        <v>3</v>
      </c>
      <c r="K1284">
        <v>4452</v>
      </c>
      <c r="L1284">
        <v>2</v>
      </c>
      <c r="M1284">
        <v>1480</v>
      </c>
      <c r="N1284">
        <v>5932</v>
      </c>
      <c r="O1284" t="s">
        <v>27</v>
      </c>
      <c r="P1284">
        <v>3</v>
      </c>
      <c r="Q1284" t="s">
        <v>35</v>
      </c>
      <c r="R1284">
        <v>2</v>
      </c>
    </row>
    <row r="1285" spans="1:18">
      <c r="A1285">
        <v>1284</v>
      </c>
      <c r="B1285">
        <v>299</v>
      </c>
      <c r="C1285">
        <v>3</v>
      </c>
      <c r="D1285" t="s">
        <v>33</v>
      </c>
      <c r="E1285">
        <v>14</v>
      </c>
      <c r="F1285">
        <v>38</v>
      </c>
      <c r="G1285" t="s">
        <v>47</v>
      </c>
      <c r="H1285" t="s">
        <v>160</v>
      </c>
      <c r="I1285" t="s">
        <v>26</v>
      </c>
      <c r="J1285">
        <v>2</v>
      </c>
      <c r="K1285">
        <v>6776</v>
      </c>
      <c r="L1285">
        <v>2</v>
      </c>
      <c r="M1285">
        <v>7280</v>
      </c>
      <c r="N1285">
        <v>14056</v>
      </c>
      <c r="O1285" t="s">
        <v>27</v>
      </c>
      <c r="P1285">
        <v>2</v>
      </c>
      <c r="Q1285" t="s">
        <v>28</v>
      </c>
      <c r="R1285">
        <v>4</v>
      </c>
    </row>
    <row r="1286" spans="1:18">
      <c r="A1286">
        <v>1285</v>
      </c>
      <c r="B1286">
        <v>149</v>
      </c>
      <c r="C1286">
        <v>1</v>
      </c>
      <c r="D1286" t="s">
        <v>37</v>
      </c>
      <c r="E1286">
        <v>3</v>
      </c>
      <c r="F1286">
        <v>49</v>
      </c>
      <c r="G1286" t="s">
        <v>91</v>
      </c>
      <c r="H1286" t="s">
        <v>31</v>
      </c>
      <c r="I1286" t="s">
        <v>40</v>
      </c>
      <c r="J1286">
        <v>2</v>
      </c>
      <c r="K1286">
        <v>1932</v>
      </c>
      <c r="L1286">
        <v>2</v>
      </c>
      <c r="M1286">
        <v>2960</v>
      </c>
      <c r="N1286">
        <v>4892</v>
      </c>
      <c r="O1286" t="s">
        <v>27</v>
      </c>
      <c r="P1286">
        <v>2</v>
      </c>
      <c r="Q1286" t="s">
        <v>28</v>
      </c>
      <c r="R1286">
        <v>4</v>
      </c>
    </row>
    <row r="1287" spans="1:18">
      <c r="A1287">
        <v>1286</v>
      </c>
      <c r="B1287">
        <v>71</v>
      </c>
      <c r="C1287">
        <v>3</v>
      </c>
      <c r="D1287" t="s">
        <v>33</v>
      </c>
      <c r="E1287">
        <v>14</v>
      </c>
      <c r="F1287">
        <v>39</v>
      </c>
      <c r="G1287" t="s">
        <v>53</v>
      </c>
      <c r="H1287" t="s">
        <v>31</v>
      </c>
      <c r="I1287" t="s">
        <v>40</v>
      </c>
      <c r="J1287">
        <v>1</v>
      </c>
      <c r="K1287">
        <v>3304</v>
      </c>
      <c r="L1287">
        <v>2</v>
      </c>
      <c r="M1287">
        <v>3200</v>
      </c>
      <c r="N1287">
        <v>6504</v>
      </c>
      <c r="O1287" t="s">
        <v>27</v>
      </c>
      <c r="P1287">
        <v>2</v>
      </c>
      <c r="Q1287" t="s">
        <v>28</v>
      </c>
      <c r="R1287">
        <v>4</v>
      </c>
    </row>
    <row r="1288" spans="1:18">
      <c r="A1288">
        <v>1287</v>
      </c>
      <c r="B1288">
        <v>255</v>
      </c>
      <c r="C1288">
        <v>1</v>
      </c>
      <c r="D1288" t="s">
        <v>37</v>
      </c>
      <c r="E1288">
        <v>3</v>
      </c>
      <c r="F1288">
        <v>39</v>
      </c>
      <c r="G1288" t="s">
        <v>53</v>
      </c>
      <c r="H1288" t="s">
        <v>31</v>
      </c>
      <c r="I1288" t="s">
        <v>40</v>
      </c>
      <c r="J1288">
        <v>2</v>
      </c>
      <c r="K1288">
        <v>1776</v>
      </c>
      <c r="L1288">
        <v>2</v>
      </c>
      <c r="M1288">
        <v>3200</v>
      </c>
      <c r="N1288">
        <v>4976</v>
      </c>
      <c r="O1288" t="s">
        <v>27</v>
      </c>
      <c r="P1288">
        <v>2</v>
      </c>
      <c r="Q1288" t="s">
        <v>28</v>
      </c>
      <c r="R1288">
        <v>4</v>
      </c>
    </row>
    <row r="1289" spans="1:18">
      <c r="A1289">
        <v>1288</v>
      </c>
      <c r="B1289">
        <v>211</v>
      </c>
      <c r="C1289">
        <v>2</v>
      </c>
      <c r="D1289" t="s">
        <v>29</v>
      </c>
      <c r="E1289">
        <v>7</v>
      </c>
      <c r="F1289">
        <v>5</v>
      </c>
      <c r="G1289" t="s">
        <v>88</v>
      </c>
      <c r="H1289" t="s">
        <v>132</v>
      </c>
      <c r="I1289" t="s">
        <v>40</v>
      </c>
      <c r="J1289">
        <v>3</v>
      </c>
      <c r="K1289">
        <v>1708</v>
      </c>
      <c r="L1289">
        <v>2</v>
      </c>
      <c r="M1289">
        <v>120</v>
      </c>
      <c r="N1289">
        <v>1828</v>
      </c>
      <c r="O1289" t="s">
        <v>46</v>
      </c>
      <c r="P1289">
        <v>1</v>
      </c>
      <c r="Q1289" t="s">
        <v>32</v>
      </c>
      <c r="R1289">
        <v>1</v>
      </c>
    </row>
    <row r="1290" spans="1:18">
      <c r="A1290">
        <v>1289</v>
      </c>
      <c r="B1290">
        <v>229</v>
      </c>
      <c r="C1290">
        <v>4</v>
      </c>
      <c r="D1290" t="s">
        <v>23</v>
      </c>
      <c r="E1290">
        <v>30</v>
      </c>
      <c r="F1290">
        <v>65</v>
      </c>
      <c r="G1290" t="s">
        <v>95</v>
      </c>
      <c r="H1290" t="s">
        <v>25</v>
      </c>
      <c r="I1290" t="s">
        <v>40</v>
      </c>
      <c r="J1290">
        <v>3</v>
      </c>
      <c r="K1290">
        <v>61020</v>
      </c>
      <c r="L1290">
        <v>2</v>
      </c>
      <c r="M1290">
        <v>3600</v>
      </c>
      <c r="N1290">
        <v>64620</v>
      </c>
      <c r="O1290" t="s">
        <v>27</v>
      </c>
      <c r="P1290">
        <v>4</v>
      </c>
      <c r="Q1290" t="s">
        <v>41</v>
      </c>
      <c r="R1290">
        <v>6</v>
      </c>
    </row>
    <row r="1291" spans="1:18">
      <c r="A1291">
        <v>1290</v>
      </c>
      <c r="B1291">
        <v>18</v>
      </c>
      <c r="C1291">
        <v>1</v>
      </c>
      <c r="D1291" t="s">
        <v>37</v>
      </c>
      <c r="E1291">
        <v>3</v>
      </c>
      <c r="F1291">
        <v>4</v>
      </c>
      <c r="G1291" t="s">
        <v>36</v>
      </c>
      <c r="H1291" t="s">
        <v>131</v>
      </c>
      <c r="I1291" t="s">
        <v>26</v>
      </c>
      <c r="J1291">
        <v>2</v>
      </c>
      <c r="K1291">
        <v>1458</v>
      </c>
      <c r="L1291">
        <v>2</v>
      </c>
      <c r="M1291">
        <v>13200</v>
      </c>
      <c r="N1291">
        <v>14658</v>
      </c>
      <c r="O1291" t="s">
        <v>27</v>
      </c>
      <c r="P1291">
        <v>4</v>
      </c>
      <c r="Q1291" t="s">
        <v>41</v>
      </c>
      <c r="R1291">
        <v>6</v>
      </c>
    </row>
    <row r="1292" spans="1:18">
      <c r="A1292">
        <v>1291</v>
      </c>
      <c r="B1292">
        <v>60</v>
      </c>
      <c r="C1292">
        <v>1</v>
      </c>
      <c r="D1292" t="s">
        <v>37</v>
      </c>
      <c r="E1292">
        <v>3</v>
      </c>
      <c r="F1292">
        <v>34</v>
      </c>
      <c r="G1292" t="s">
        <v>87</v>
      </c>
      <c r="H1292" t="s">
        <v>44</v>
      </c>
      <c r="I1292" t="s">
        <v>26</v>
      </c>
      <c r="J1292">
        <v>1</v>
      </c>
      <c r="K1292">
        <v>612</v>
      </c>
      <c r="L1292">
        <v>1</v>
      </c>
      <c r="M1292">
        <v>7320</v>
      </c>
      <c r="N1292">
        <v>7932</v>
      </c>
      <c r="O1292" t="s">
        <v>27</v>
      </c>
      <c r="P1292">
        <v>4</v>
      </c>
      <c r="Q1292" t="s">
        <v>41</v>
      </c>
      <c r="R1292">
        <v>6</v>
      </c>
    </row>
    <row r="1293" spans="1:18">
      <c r="A1293">
        <v>1292</v>
      </c>
      <c r="B1293">
        <v>219</v>
      </c>
      <c r="C1293">
        <v>3</v>
      </c>
      <c r="D1293" t="s">
        <v>33</v>
      </c>
      <c r="E1293">
        <v>14</v>
      </c>
      <c r="F1293">
        <v>11</v>
      </c>
      <c r="G1293" t="s">
        <v>24</v>
      </c>
      <c r="H1293" t="s">
        <v>138</v>
      </c>
      <c r="I1293" t="s">
        <v>26</v>
      </c>
      <c r="J1293">
        <v>2</v>
      </c>
      <c r="K1293">
        <v>5992</v>
      </c>
      <c r="L1293">
        <v>1</v>
      </c>
      <c r="M1293">
        <v>6000</v>
      </c>
      <c r="N1293">
        <v>11992</v>
      </c>
      <c r="O1293" t="s">
        <v>27</v>
      </c>
      <c r="P1293">
        <v>2</v>
      </c>
      <c r="Q1293" t="s">
        <v>28</v>
      </c>
      <c r="R1293">
        <v>4</v>
      </c>
    </row>
    <row r="1294" spans="1:18">
      <c r="A1294">
        <v>1293</v>
      </c>
      <c r="B1294">
        <v>84</v>
      </c>
      <c r="C1294">
        <v>1</v>
      </c>
      <c r="D1294" t="s">
        <v>37</v>
      </c>
      <c r="E1294">
        <v>3</v>
      </c>
      <c r="F1294">
        <v>50</v>
      </c>
      <c r="G1294" t="s">
        <v>81</v>
      </c>
      <c r="H1294" t="s">
        <v>25</v>
      </c>
      <c r="I1294" t="s">
        <v>82</v>
      </c>
      <c r="J1294">
        <v>1</v>
      </c>
      <c r="K1294">
        <v>684</v>
      </c>
      <c r="L1294">
        <v>2</v>
      </c>
      <c r="M1294">
        <v>12720</v>
      </c>
      <c r="N1294">
        <v>13404</v>
      </c>
      <c r="O1294" t="s">
        <v>83</v>
      </c>
      <c r="P1294">
        <v>4</v>
      </c>
      <c r="Q1294" t="s">
        <v>41</v>
      </c>
      <c r="R1294">
        <v>6</v>
      </c>
    </row>
    <row r="1295" spans="1:18">
      <c r="A1295">
        <v>1294</v>
      </c>
      <c r="B1295">
        <v>38</v>
      </c>
      <c r="C1295">
        <v>3</v>
      </c>
      <c r="D1295" t="s">
        <v>33</v>
      </c>
      <c r="E1295">
        <v>14</v>
      </c>
      <c r="F1295">
        <v>59</v>
      </c>
      <c r="G1295" t="s">
        <v>80</v>
      </c>
      <c r="H1295" t="s">
        <v>44</v>
      </c>
      <c r="I1295" t="s">
        <v>62</v>
      </c>
      <c r="J1295">
        <v>1</v>
      </c>
      <c r="K1295">
        <v>700</v>
      </c>
      <c r="L1295">
        <v>1</v>
      </c>
      <c r="M1295">
        <v>1520</v>
      </c>
      <c r="N1295">
        <v>2220</v>
      </c>
      <c r="O1295" t="s">
        <v>46</v>
      </c>
      <c r="P1295">
        <v>1</v>
      </c>
      <c r="Q1295" t="s">
        <v>32</v>
      </c>
      <c r="R1295">
        <v>1</v>
      </c>
    </row>
    <row r="1296" spans="1:18">
      <c r="A1296">
        <v>1295</v>
      </c>
      <c r="B1296">
        <v>131</v>
      </c>
      <c r="C1296">
        <v>4</v>
      </c>
      <c r="D1296" t="s">
        <v>23</v>
      </c>
      <c r="E1296">
        <v>30</v>
      </c>
      <c r="F1296">
        <v>32</v>
      </c>
      <c r="G1296" t="s">
        <v>48</v>
      </c>
      <c r="H1296" t="s">
        <v>152</v>
      </c>
      <c r="I1296" t="s">
        <v>26</v>
      </c>
      <c r="J1296">
        <v>2</v>
      </c>
      <c r="K1296">
        <v>3360</v>
      </c>
      <c r="L1296">
        <v>2</v>
      </c>
      <c r="M1296">
        <v>2400</v>
      </c>
      <c r="N1296">
        <v>5760</v>
      </c>
      <c r="O1296" t="s">
        <v>27</v>
      </c>
      <c r="P1296">
        <v>1</v>
      </c>
      <c r="Q1296" t="s">
        <v>32</v>
      </c>
      <c r="R1296">
        <v>1</v>
      </c>
    </row>
    <row r="1297" spans="1:18">
      <c r="A1297">
        <v>1296</v>
      </c>
      <c r="B1297">
        <v>133</v>
      </c>
      <c r="C1297">
        <v>4</v>
      </c>
      <c r="D1297" t="s">
        <v>23</v>
      </c>
      <c r="E1297">
        <v>30</v>
      </c>
      <c r="F1297">
        <v>61</v>
      </c>
      <c r="G1297" t="s">
        <v>77</v>
      </c>
      <c r="H1297" t="s">
        <v>57</v>
      </c>
      <c r="I1297" t="s">
        <v>26</v>
      </c>
      <c r="J1297">
        <v>1</v>
      </c>
      <c r="K1297">
        <v>4500</v>
      </c>
      <c r="L1297">
        <v>1</v>
      </c>
      <c r="M1297">
        <v>5460</v>
      </c>
      <c r="N1297">
        <v>9960</v>
      </c>
      <c r="O1297" t="s">
        <v>27</v>
      </c>
      <c r="P1297">
        <v>4</v>
      </c>
      <c r="Q1297" t="s">
        <v>41</v>
      </c>
      <c r="R1297">
        <v>6</v>
      </c>
    </row>
    <row r="1298" spans="1:18">
      <c r="A1298">
        <v>1297</v>
      </c>
      <c r="B1298">
        <v>229</v>
      </c>
      <c r="C1298">
        <v>2</v>
      </c>
      <c r="D1298" t="s">
        <v>29</v>
      </c>
      <c r="E1298">
        <v>7</v>
      </c>
      <c r="F1298">
        <v>11</v>
      </c>
      <c r="G1298" t="s">
        <v>24</v>
      </c>
      <c r="H1298" t="s">
        <v>138</v>
      </c>
      <c r="I1298" t="s">
        <v>26</v>
      </c>
      <c r="J1298">
        <v>1</v>
      </c>
      <c r="K1298">
        <v>329</v>
      </c>
      <c r="L1298">
        <v>2</v>
      </c>
      <c r="M1298">
        <v>3000</v>
      </c>
      <c r="N1298">
        <v>3329</v>
      </c>
      <c r="O1298" t="s">
        <v>27</v>
      </c>
      <c r="P1298">
        <v>1</v>
      </c>
      <c r="Q1298" t="s">
        <v>32</v>
      </c>
      <c r="R1298">
        <v>1</v>
      </c>
    </row>
    <row r="1299" spans="1:18">
      <c r="A1299">
        <v>1298</v>
      </c>
      <c r="B1299">
        <v>177</v>
      </c>
      <c r="C1299">
        <v>2</v>
      </c>
      <c r="D1299" t="s">
        <v>29</v>
      </c>
      <c r="E1299">
        <v>7</v>
      </c>
      <c r="F1299">
        <v>30</v>
      </c>
      <c r="G1299" t="s">
        <v>30</v>
      </c>
      <c r="H1299" t="s">
        <v>155</v>
      </c>
      <c r="I1299" t="s">
        <v>26</v>
      </c>
      <c r="J1299">
        <v>1</v>
      </c>
      <c r="K1299">
        <v>2898</v>
      </c>
      <c r="L1299">
        <v>2</v>
      </c>
      <c r="M1299">
        <v>13800</v>
      </c>
      <c r="N1299">
        <v>16698</v>
      </c>
      <c r="O1299" t="s">
        <v>27</v>
      </c>
      <c r="P1299">
        <v>4</v>
      </c>
      <c r="Q1299" t="s">
        <v>41</v>
      </c>
      <c r="R1299">
        <v>6</v>
      </c>
    </row>
    <row r="1300" spans="1:18">
      <c r="A1300">
        <v>1299</v>
      </c>
      <c r="B1300">
        <v>108</v>
      </c>
      <c r="C1300">
        <v>4</v>
      </c>
      <c r="D1300" t="s">
        <v>23</v>
      </c>
      <c r="E1300">
        <v>30</v>
      </c>
      <c r="F1300">
        <v>48</v>
      </c>
      <c r="G1300" t="s">
        <v>66</v>
      </c>
      <c r="H1300" t="s">
        <v>168</v>
      </c>
      <c r="I1300" t="s">
        <v>26</v>
      </c>
      <c r="J1300">
        <v>3</v>
      </c>
      <c r="K1300">
        <v>42660</v>
      </c>
      <c r="L1300">
        <v>1</v>
      </c>
      <c r="M1300">
        <v>7320</v>
      </c>
      <c r="N1300">
        <v>49980</v>
      </c>
      <c r="O1300" t="s">
        <v>27</v>
      </c>
      <c r="P1300">
        <v>4</v>
      </c>
      <c r="Q1300" t="s">
        <v>41</v>
      </c>
      <c r="R1300">
        <v>6</v>
      </c>
    </row>
    <row r="1301" spans="1:18">
      <c r="A1301">
        <v>1300</v>
      </c>
      <c r="B1301">
        <v>143</v>
      </c>
      <c r="C1301">
        <v>1</v>
      </c>
      <c r="D1301" t="s">
        <v>37</v>
      </c>
      <c r="E1301">
        <v>3</v>
      </c>
      <c r="F1301">
        <v>7</v>
      </c>
      <c r="G1301" t="s">
        <v>61</v>
      </c>
      <c r="H1301" t="s">
        <v>134</v>
      </c>
      <c r="I1301" t="s">
        <v>62</v>
      </c>
      <c r="J1301">
        <v>3</v>
      </c>
      <c r="K1301">
        <v>354</v>
      </c>
      <c r="L1301">
        <v>2</v>
      </c>
      <c r="M1301">
        <v>2940</v>
      </c>
      <c r="N1301">
        <v>3294</v>
      </c>
      <c r="O1301" t="s">
        <v>46</v>
      </c>
      <c r="P1301">
        <v>1</v>
      </c>
      <c r="Q1301" t="s">
        <v>32</v>
      </c>
      <c r="R1301">
        <v>1</v>
      </c>
    </row>
    <row r="1302" spans="1:18">
      <c r="A1302">
        <v>1301</v>
      </c>
      <c r="B1302">
        <v>68</v>
      </c>
      <c r="C1302">
        <v>3</v>
      </c>
      <c r="D1302" t="s">
        <v>33</v>
      </c>
      <c r="E1302">
        <v>14</v>
      </c>
      <c r="F1302">
        <v>65</v>
      </c>
      <c r="G1302" t="s">
        <v>95</v>
      </c>
      <c r="H1302" t="s">
        <v>25</v>
      </c>
      <c r="I1302" t="s">
        <v>40</v>
      </c>
      <c r="J1302">
        <v>1</v>
      </c>
      <c r="K1302">
        <v>896</v>
      </c>
      <c r="L1302">
        <v>1</v>
      </c>
      <c r="M1302">
        <v>300</v>
      </c>
      <c r="N1302">
        <v>1196</v>
      </c>
      <c r="O1302" t="s">
        <v>27</v>
      </c>
      <c r="P1302">
        <v>1</v>
      </c>
      <c r="Q1302" t="s">
        <v>32</v>
      </c>
      <c r="R1302">
        <v>1</v>
      </c>
    </row>
    <row r="1303" spans="1:18">
      <c r="A1303">
        <v>1302</v>
      </c>
      <c r="B1303">
        <v>75</v>
      </c>
      <c r="C1303">
        <v>4</v>
      </c>
      <c r="D1303" t="s">
        <v>23</v>
      </c>
      <c r="E1303">
        <v>30</v>
      </c>
      <c r="F1303">
        <v>28</v>
      </c>
      <c r="G1303" t="s">
        <v>63</v>
      </c>
      <c r="H1303" t="s">
        <v>154</v>
      </c>
      <c r="I1303" t="s">
        <v>64</v>
      </c>
      <c r="J1303">
        <v>1</v>
      </c>
      <c r="K1303">
        <v>6600</v>
      </c>
      <c r="L1303">
        <v>1</v>
      </c>
      <c r="M1303">
        <v>3080</v>
      </c>
      <c r="N1303">
        <v>9680</v>
      </c>
      <c r="O1303" t="s">
        <v>46</v>
      </c>
      <c r="P1303">
        <v>2</v>
      </c>
      <c r="Q1303" t="s">
        <v>28</v>
      </c>
      <c r="R1303">
        <v>4</v>
      </c>
    </row>
    <row r="1304" spans="1:18">
      <c r="A1304">
        <v>1303</v>
      </c>
      <c r="B1304">
        <v>56</v>
      </c>
      <c r="C1304">
        <v>2</v>
      </c>
      <c r="D1304" t="s">
        <v>29</v>
      </c>
      <c r="E1304">
        <v>7</v>
      </c>
      <c r="F1304">
        <v>14</v>
      </c>
      <c r="G1304" t="s">
        <v>93</v>
      </c>
      <c r="H1304" t="s">
        <v>141</v>
      </c>
      <c r="I1304" t="s">
        <v>26</v>
      </c>
      <c r="J1304">
        <v>2</v>
      </c>
      <c r="K1304">
        <v>4830</v>
      </c>
      <c r="L1304">
        <v>1</v>
      </c>
      <c r="M1304">
        <v>6480</v>
      </c>
      <c r="N1304">
        <v>11310</v>
      </c>
      <c r="O1304" t="s">
        <v>27</v>
      </c>
      <c r="P1304">
        <v>4</v>
      </c>
      <c r="Q1304" t="s">
        <v>41</v>
      </c>
      <c r="R1304">
        <v>6</v>
      </c>
    </row>
    <row r="1305" spans="1:18">
      <c r="A1305">
        <v>1304</v>
      </c>
      <c r="B1305">
        <v>108</v>
      </c>
      <c r="C1305">
        <v>3</v>
      </c>
      <c r="D1305" t="s">
        <v>33</v>
      </c>
      <c r="E1305">
        <v>14</v>
      </c>
      <c r="F1305">
        <v>29</v>
      </c>
      <c r="G1305" t="s">
        <v>42</v>
      </c>
      <c r="H1305" t="s">
        <v>25</v>
      </c>
      <c r="I1305" t="s">
        <v>26</v>
      </c>
      <c r="J1305">
        <v>1</v>
      </c>
      <c r="K1305">
        <v>2240</v>
      </c>
      <c r="L1305">
        <v>2</v>
      </c>
      <c r="M1305">
        <v>9760</v>
      </c>
      <c r="N1305">
        <v>12000</v>
      </c>
      <c r="O1305" t="s">
        <v>27</v>
      </c>
      <c r="P1305">
        <v>2</v>
      </c>
      <c r="Q1305" t="s">
        <v>28</v>
      </c>
      <c r="R1305">
        <v>4</v>
      </c>
    </row>
    <row r="1306" spans="1:18">
      <c r="A1306">
        <v>1305</v>
      </c>
      <c r="B1306">
        <v>187</v>
      </c>
      <c r="C1306">
        <v>4</v>
      </c>
      <c r="D1306" t="s">
        <v>23</v>
      </c>
      <c r="E1306">
        <v>30</v>
      </c>
      <c r="F1306">
        <v>44</v>
      </c>
      <c r="G1306" t="s">
        <v>76</v>
      </c>
      <c r="H1306" t="s">
        <v>164</v>
      </c>
      <c r="I1306" t="s">
        <v>62</v>
      </c>
      <c r="J1306">
        <v>2</v>
      </c>
      <c r="K1306">
        <v>24300</v>
      </c>
      <c r="L1306">
        <v>2</v>
      </c>
      <c r="M1306">
        <v>10080</v>
      </c>
      <c r="N1306">
        <v>34380</v>
      </c>
      <c r="O1306" t="s">
        <v>46</v>
      </c>
      <c r="P1306">
        <v>4</v>
      </c>
      <c r="Q1306" t="s">
        <v>41</v>
      </c>
      <c r="R1306">
        <v>6</v>
      </c>
    </row>
    <row r="1307" spans="1:18">
      <c r="A1307">
        <v>1306</v>
      </c>
      <c r="B1307">
        <v>178</v>
      </c>
      <c r="C1307">
        <v>1</v>
      </c>
      <c r="D1307" t="s">
        <v>37</v>
      </c>
      <c r="E1307">
        <v>3</v>
      </c>
      <c r="F1307">
        <v>31</v>
      </c>
      <c r="G1307" t="s">
        <v>107</v>
      </c>
      <c r="H1307" t="s">
        <v>156</v>
      </c>
      <c r="I1307" t="s">
        <v>40</v>
      </c>
      <c r="J1307">
        <v>1</v>
      </c>
      <c r="K1307">
        <v>210</v>
      </c>
      <c r="L1307">
        <v>1</v>
      </c>
      <c r="M1307">
        <v>220</v>
      </c>
      <c r="N1307">
        <v>430</v>
      </c>
      <c r="O1307" t="s">
        <v>27</v>
      </c>
      <c r="P1307">
        <v>1</v>
      </c>
      <c r="Q1307" t="s">
        <v>32</v>
      </c>
      <c r="R1307">
        <v>1</v>
      </c>
    </row>
    <row r="1308" spans="1:18">
      <c r="A1308">
        <v>1307</v>
      </c>
      <c r="B1308">
        <v>124</v>
      </c>
      <c r="C1308">
        <v>1</v>
      </c>
      <c r="D1308" t="s">
        <v>37</v>
      </c>
      <c r="E1308">
        <v>3</v>
      </c>
      <c r="F1308">
        <v>11</v>
      </c>
      <c r="G1308" t="s">
        <v>24</v>
      </c>
      <c r="H1308" t="s">
        <v>138</v>
      </c>
      <c r="I1308" t="s">
        <v>26</v>
      </c>
      <c r="J1308">
        <v>1</v>
      </c>
      <c r="K1308">
        <v>141</v>
      </c>
      <c r="L1308">
        <v>2</v>
      </c>
      <c r="M1308">
        <v>3000</v>
      </c>
      <c r="N1308">
        <v>3141</v>
      </c>
      <c r="O1308" t="s">
        <v>27</v>
      </c>
      <c r="P1308">
        <v>1</v>
      </c>
      <c r="Q1308" t="s">
        <v>32</v>
      </c>
      <c r="R1308">
        <v>1</v>
      </c>
    </row>
    <row r="1309" spans="1:18">
      <c r="A1309">
        <v>1308</v>
      </c>
      <c r="B1309">
        <v>146</v>
      </c>
      <c r="C1309">
        <v>3</v>
      </c>
      <c r="D1309" t="s">
        <v>33</v>
      </c>
      <c r="E1309">
        <v>14</v>
      </c>
      <c r="F1309">
        <v>27</v>
      </c>
      <c r="G1309" t="s">
        <v>84</v>
      </c>
      <c r="H1309" t="s">
        <v>153</v>
      </c>
      <c r="I1309" t="s">
        <v>40</v>
      </c>
      <c r="J1309">
        <v>3</v>
      </c>
      <c r="K1309">
        <v>11130</v>
      </c>
      <c r="L1309">
        <v>2</v>
      </c>
      <c r="M1309">
        <v>1600</v>
      </c>
      <c r="N1309">
        <v>12730</v>
      </c>
      <c r="O1309" t="s">
        <v>27</v>
      </c>
      <c r="P1309">
        <v>1</v>
      </c>
      <c r="Q1309" t="s">
        <v>32</v>
      </c>
      <c r="R1309">
        <v>1</v>
      </c>
    </row>
    <row r="1310" spans="1:18">
      <c r="A1310">
        <v>1309</v>
      </c>
      <c r="B1310">
        <v>214</v>
      </c>
      <c r="C1310">
        <v>1</v>
      </c>
      <c r="D1310" t="s">
        <v>37</v>
      </c>
      <c r="E1310">
        <v>3</v>
      </c>
      <c r="F1310">
        <v>56</v>
      </c>
      <c r="G1310" t="s">
        <v>100</v>
      </c>
      <c r="H1310" t="s">
        <v>44</v>
      </c>
      <c r="I1310" t="s">
        <v>40</v>
      </c>
      <c r="J1310">
        <v>3</v>
      </c>
      <c r="K1310">
        <v>1152</v>
      </c>
      <c r="L1310">
        <v>1</v>
      </c>
      <c r="M1310">
        <v>440</v>
      </c>
      <c r="N1310">
        <v>1592</v>
      </c>
      <c r="O1310" t="s">
        <v>46</v>
      </c>
      <c r="P1310">
        <v>3</v>
      </c>
      <c r="Q1310" t="s">
        <v>35</v>
      </c>
      <c r="R1310">
        <v>2</v>
      </c>
    </row>
    <row r="1311" spans="1:18">
      <c r="A1311">
        <v>1310</v>
      </c>
      <c r="B1311">
        <v>248</v>
      </c>
      <c r="C1311">
        <v>4</v>
      </c>
      <c r="D1311" t="s">
        <v>23</v>
      </c>
      <c r="E1311">
        <v>30</v>
      </c>
      <c r="F1311">
        <v>47</v>
      </c>
      <c r="G1311" t="s">
        <v>72</v>
      </c>
      <c r="H1311" t="s">
        <v>167</v>
      </c>
      <c r="I1311" t="s">
        <v>40</v>
      </c>
      <c r="J1311">
        <v>3</v>
      </c>
      <c r="K1311">
        <v>59220</v>
      </c>
      <c r="L1311">
        <v>2</v>
      </c>
      <c r="M1311">
        <v>3720</v>
      </c>
      <c r="N1311">
        <v>62940</v>
      </c>
      <c r="O1311" t="s">
        <v>46</v>
      </c>
      <c r="P1311">
        <v>4</v>
      </c>
      <c r="Q1311" t="s">
        <v>41</v>
      </c>
      <c r="R1311">
        <v>6</v>
      </c>
    </row>
    <row r="1312" spans="1:18">
      <c r="A1312">
        <v>1311</v>
      </c>
      <c r="B1312">
        <v>206</v>
      </c>
      <c r="C1312">
        <v>3</v>
      </c>
      <c r="D1312" t="s">
        <v>33</v>
      </c>
      <c r="E1312">
        <v>14</v>
      </c>
      <c r="F1312">
        <v>29</v>
      </c>
      <c r="G1312" t="s">
        <v>42</v>
      </c>
      <c r="H1312" t="s">
        <v>25</v>
      </c>
      <c r="I1312" t="s">
        <v>26</v>
      </c>
      <c r="J1312">
        <v>1</v>
      </c>
      <c r="K1312">
        <v>2240</v>
      </c>
      <c r="L1312">
        <v>1</v>
      </c>
      <c r="M1312">
        <v>4880</v>
      </c>
      <c r="N1312">
        <v>7120</v>
      </c>
      <c r="O1312" t="s">
        <v>27</v>
      </c>
      <c r="P1312">
        <v>2</v>
      </c>
      <c r="Q1312" t="s">
        <v>28</v>
      </c>
      <c r="R1312">
        <v>4</v>
      </c>
    </row>
    <row r="1313" spans="1:18">
      <c r="A1313">
        <v>1312</v>
      </c>
      <c r="B1313">
        <v>108</v>
      </c>
      <c r="C1313">
        <v>2</v>
      </c>
      <c r="D1313" t="s">
        <v>29</v>
      </c>
      <c r="E1313">
        <v>7</v>
      </c>
      <c r="F1313">
        <v>30</v>
      </c>
      <c r="G1313" t="s">
        <v>30</v>
      </c>
      <c r="H1313" t="s">
        <v>155</v>
      </c>
      <c r="I1313" t="s">
        <v>26</v>
      </c>
      <c r="J1313">
        <v>3</v>
      </c>
      <c r="K1313">
        <v>3808</v>
      </c>
      <c r="L1313">
        <v>1</v>
      </c>
      <c r="M1313">
        <v>1150</v>
      </c>
      <c r="N1313">
        <v>4958</v>
      </c>
      <c r="O1313" t="s">
        <v>27</v>
      </c>
      <c r="P1313">
        <v>1</v>
      </c>
      <c r="Q1313" t="s">
        <v>32</v>
      </c>
      <c r="R1313">
        <v>1</v>
      </c>
    </row>
    <row r="1314" spans="1:18">
      <c r="A1314">
        <v>1313</v>
      </c>
      <c r="B1314">
        <v>129</v>
      </c>
      <c r="C1314">
        <v>3</v>
      </c>
      <c r="D1314" t="s">
        <v>33</v>
      </c>
      <c r="E1314">
        <v>14</v>
      </c>
      <c r="F1314">
        <v>44</v>
      </c>
      <c r="G1314" t="s">
        <v>76</v>
      </c>
      <c r="H1314" t="s">
        <v>164</v>
      </c>
      <c r="I1314" t="s">
        <v>62</v>
      </c>
      <c r="J1314">
        <v>1</v>
      </c>
      <c r="K1314">
        <v>2800</v>
      </c>
      <c r="L1314">
        <v>2</v>
      </c>
      <c r="M1314">
        <v>6720</v>
      </c>
      <c r="N1314">
        <v>9520</v>
      </c>
      <c r="O1314" t="s">
        <v>46</v>
      </c>
      <c r="P1314">
        <v>2</v>
      </c>
      <c r="Q1314" t="s">
        <v>28</v>
      </c>
      <c r="R1314">
        <v>4</v>
      </c>
    </row>
    <row r="1315" spans="1:18">
      <c r="A1315">
        <v>1314</v>
      </c>
      <c r="B1315">
        <v>9</v>
      </c>
      <c r="C1315">
        <v>4</v>
      </c>
      <c r="D1315" t="s">
        <v>23</v>
      </c>
      <c r="E1315">
        <v>30</v>
      </c>
      <c r="F1315">
        <v>41</v>
      </c>
      <c r="G1315" t="s">
        <v>60</v>
      </c>
      <c r="H1315" t="s">
        <v>158</v>
      </c>
      <c r="I1315" t="s">
        <v>40</v>
      </c>
      <c r="J1315">
        <v>3</v>
      </c>
      <c r="K1315">
        <v>16380</v>
      </c>
      <c r="L1315">
        <v>1</v>
      </c>
      <c r="M1315">
        <v>620</v>
      </c>
      <c r="N1315">
        <v>17000</v>
      </c>
      <c r="O1315" t="s">
        <v>46</v>
      </c>
      <c r="P1315">
        <v>3</v>
      </c>
      <c r="Q1315" t="s">
        <v>35</v>
      </c>
      <c r="R1315">
        <v>2</v>
      </c>
    </row>
    <row r="1316" spans="1:18">
      <c r="A1316">
        <v>1315</v>
      </c>
      <c r="B1316">
        <v>296</v>
      </c>
      <c r="C1316">
        <v>2</v>
      </c>
      <c r="D1316" t="s">
        <v>29</v>
      </c>
      <c r="E1316">
        <v>7</v>
      </c>
      <c r="F1316">
        <v>17</v>
      </c>
      <c r="G1316" t="s">
        <v>92</v>
      </c>
      <c r="H1316" t="s">
        <v>144</v>
      </c>
      <c r="I1316" t="s">
        <v>40</v>
      </c>
      <c r="J1316">
        <v>2</v>
      </c>
      <c r="K1316">
        <v>5040</v>
      </c>
      <c r="L1316">
        <v>1</v>
      </c>
      <c r="M1316">
        <v>520</v>
      </c>
      <c r="N1316">
        <v>5560</v>
      </c>
      <c r="O1316" t="s">
        <v>27</v>
      </c>
      <c r="P1316">
        <v>2</v>
      </c>
      <c r="Q1316" t="s">
        <v>28</v>
      </c>
      <c r="R1316">
        <v>4</v>
      </c>
    </row>
    <row r="1317" spans="1:18">
      <c r="A1317">
        <v>1316</v>
      </c>
      <c r="B1317">
        <v>185</v>
      </c>
      <c r="C1317">
        <v>2</v>
      </c>
      <c r="D1317" t="s">
        <v>29</v>
      </c>
      <c r="E1317">
        <v>7</v>
      </c>
      <c r="F1317">
        <v>26</v>
      </c>
      <c r="G1317" t="s">
        <v>103</v>
      </c>
      <c r="H1317" t="s">
        <v>152</v>
      </c>
      <c r="I1317" t="s">
        <v>26</v>
      </c>
      <c r="J1317">
        <v>1</v>
      </c>
      <c r="K1317">
        <v>1904</v>
      </c>
      <c r="L1317">
        <v>1</v>
      </c>
      <c r="M1317">
        <v>2680</v>
      </c>
      <c r="N1317">
        <v>4584</v>
      </c>
      <c r="O1317" t="s">
        <v>27</v>
      </c>
      <c r="P1317">
        <v>2</v>
      </c>
      <c r="Q1317" t="s">
        <v>28</v>
      </c>
      <c r="R1317">
        <v>4</v>
      </c>
    </row>
    <row r="1318" spans="1:18">
      <c r="A1318">
        <v>1317</v>
      </c>
      <c r="B1318">
        <v>50</v>
      </c>
      <c r="C1318">
        <v>4</v>
      </c>
      <c r="D1318" t="s">
        <v>23</v>
      </c>
      <c r="E1318">
        <v>30</v>
      </c>
      <c r="F1318">
        <v>45</v>
      </c>
      <c r="G1318" t="s">
        <v>45</v>
      </c>
      <c r="H1318" t="s">
        <v>165</v>
      </c>
      <c r="I1318" t="s">
        <v>40</v>
      </c>
      <c r="J1318">
        <v>2</v>
      </c>
      <c r="K1318">
        <v>6360</v>
      </c>
      <c r="L1318">
        <v>1</v>
      </c>
      <c r="M1318">
        <v>720</v>
      </c>
      <c r="N1318">
        <v>7080</v>
      </c>
      <c r="O1318" t="s">
        <v>46</v>
      </c>
      <c r="P1318">
        <v>3</v>
      </c>
      <c r="Q1318" t="s">
        <v>35</v>
      </c>
      <c r="R1318">
        <v>2</v>
      </c>
    </row>
    <row r="1319" spans="1:18">
      <c r="A1319">
        <v>1318</v>
      </c>
      <c r="B1319">
        <v>206</v>
      </c>
      <c r="C1319">
        <v>2</v>
      </c>
      <c r="D1319" t="s">
        <v>29</v>
      </c>
      <c r="E1319">
        <v>7</v>
      </c>
      <c r="F1319">
        <v>32</v>
      </c>
      <c r="G1319" t="s">
        <v>48</v>
      </c>
      <c r="H1319" t="s">
        <v>152</v>
      </c>
      <c r="I1319" t="s">
        <v>26</v>
      </c>
      <c r="J1319">
        <v>2</v>
      </c>
      <c r="K1319">
        <v>784</v>
      </c>
      <c r="L1319">
        <v>1</v>
      </c>
      <c r="M1319">
        <v>1200</v>
      </c>
      <c r="N1319">
        <v>1984</v>
      </c>
      <c r="O1319" t="s">
        <v>27</v>
      </c>
      <c r="P1319">
        <v>1</v>
      </c>
      <c r="Q1319" t="s">
        <v>32</v>
      </c>
      <c r="R1319">
        <v>1</v>
      </c>
    </row>
    <row r="1320" spans="1:18">
      <c r="A1320">
        <v>1319</v>
      </c>
      <c r="B1320">
        <v>236</v>
      </c>
      <c r="C1320">
        <v>3</v>
      </c>
      <c r="D1320" t="s">
        <v>33</v>
      </c>
      <c r="E1320">
        <v>14</v>
      </c>
      <c r="F1320">
        <v>40</v>
      </c>
      <c r="G1320" t="s">
        <v>98</v>
      </c>
      <c r="H1320" t="s">
        <v>161</v>
      </c>
      <c r="I1320" t="s">
        <v>26</v>
      </c>
      <c r="J1320">
        <v>3</v>
      </c>
      <c r="K1320">
        <v>4956</v>
      </c>
      <c r="L1320">
        <v>1</v>
      </c>
      <c r="M1320">
        <v>2200</v>
      </c>
      <c r="N1320">
        <v>7156</v>
      </c>
      <c r="O1320" t="s">
        <v>27</v>
      </c>
      <c r="P1320">
        <v>3</v>
      </c>
      <c r="Q1320" t="s">
        <v>35</v>
      </c>
      <c r="R1320">
        <v>2</v>
      </c>
    </row>
    <row r="1321" spans="1:18">
      <c r="A1321">
        <v>1320</v>
      </c>
      <c r="B1321">
        <v>172</v>
      </c>
      <c r="C1321">
        <v>1</v>
      </c>
      <c r="D1321" t="s">
        <v>37</v>
      </c>
      <c r="E1321">
        <v>3</v>
      </c>
      <c r="F1321">
        <v>17</v>
      </c>
      <c r="G1321" t="s">
        <v>92</v>
      </c>
      <c r="H1321" t="s">
        <v>144</v>
      </c>
      <c r="I1321" t="s">
        <v>40</v>
      </c>
      <c r="J1321">
        <v>1</v>
      </c>
      <c r="K1321">
        <v>780</v>
      </c>
      <c r="L1321">
        <v>1</v>
      </c>
      <c r="M1321">
        <v>520</v>
      </c>
      <c r="N1321">
        <v>1300</v>
      </c>
      <c r="O1321" t="s">
        <v>27</v>
      </c>
      <c r="P1321">
        <v>2</v>
      </c>
      <c r="Q1321" t="s">
        <v>28</v>
      </c>
      <c r="R1321">
        <v>4</v>
      </c>
    </row>
    <row r="1322" spans="1:18">
      <c r="A1322">
        <v>1321</v>
      </c>
      <c r="B1322">
        <v>11</v>
      </c>
      <c r="C1322">
        <v>1</v>
      </c>
      <c r="D1322" t="s">
        <v>37</v>
      </c>
      <c r="E1322">
        <v>3</v>
      </c>
      <c r="F1322">
        <v>18</v>
      </c>
      <c r="G1322" t="s">
        <v>52</v>
      </c>
      <c r="H1322" t="s">
        <v>145</v>
      </c>
      <c r="I1322" t="s">
        <v>40</v>
      </c>
      <c r="J1322">
        <v>3</v>
      </c>
      <c r="K1322">
        <v>4320</v>
      </c>
      <c r="L1322">
        <v>1</v>
      </c>
      <c r="M1322">
        <v>280</v>
      </c>
      <c r="N1322">
        <v>4600</v>
      </c>
      <c r="O1322" t="s">
        <v>27</v>
      </c>
      <c r="P1322">
        <v>3</v>
      </c>
      <c r="Q1322" t="s">
        <v>35</v>
      </c>
      <c r="R1322">
        <v>2</v>
      </c>
    </row>
    <row r="1323" spans="1:18">
      <c r="A1323">
        <v>1322</v>
      </c>
      <c r="B1323">
        <v>102</v>
      </c>
      <c r="C1323">
        <v>2</v>
      </c>
      <c r="D1323" t="s">
        <v>29</v>
      </c>
      <c r="E1323">
        <v>7</v>
      </c>
      <c r="F1323">
        <v>68</v>
      </c>
      <c r="G1323" t="s">
        <v>68</v>
      </c>
      <c r="H1323" t="s">
        <v>31</v>
      </c>
      <c r="I1323" t="s">
        <v>40</v>
      </c>
      <c r="J1323">
        <v>3</v>
      </c>
      <c r="K1323">
        <v>9352</v>
      </c>
      <c r="L1323">
        <v>2</v>
      </c>
      <c r="M1323">
        <v>2720</v>
      </c>
      <c r="N1323">
        <v>12072</v>
      </c>
      <c r="O1323" t="s">
        <v>27</v>
      </c>
      <c r="P1323">
        <v>2</v>
      </c>
      <c r="Q1323" t="s">
        <v>28</v>
      </c>
      <c r="R1323">
        <v>4</v>
      </c>
    </row>
    <row r="1324" spans="1:18">
      <c r="A1324">
        <v>1323</v>
      </c>
      <c r="B1324">
        <v>245</v>
      </c>
      <c r="C1324">
        <v>4</v>
      </c>
      <c r="D1324" t="s">
        <v>23</v>
      </c>
      <c r="E1324">
        <v>30</v>
      </c>
      <c r="F1324">
        <v>27</v>
      </c>
      <c r="G1324" t="s">
        <v>84</v>
      </c>
      <c r="H1324" t="s">
        <v>153</v>
      </c>
      <c r="I1324" t="s">
        <v>40</v>
      </c>
      <c r="J1324">
        <v>1</v>
      </c>
      <c r="K1324">
        <v>6000</v>
      </c>
      <c r="L1324">
        <v>1</v>
      </c>
      <c r="M1324">
        <v>1600</v>
      </c>
      <c r="N1324">
        <v>7600</v>
      </c>
      <c r="O1324" t="s">
        <v>27</v>
      </c>
      <c r="P1324">
        <v>3</v>
      </c>
      <c r="Q1324" t="s">
        <v>35</v>
      </c>
      <c r="R1324">
        <v>2</v>
      </c>
    </row>
    <row r="1325" spans="1:18">
      <c r="A1325">
        <v>1324</v>
      </c>
      <c r="B1325">
        <v>101</v>
      </c>
      <c r="C1325">
        <v>4</v>
      </c>
      <c r="D1325" t="s">
        <v>23</v>
      </c>
      <c r="E1325">
        <v>30</v>
      </c>
      <c r="F1325">
        <v>52</v>
      </c>
      <c r="G1325" t="s">
        <v>54</v>
      </c>
      <c r="H1325" t="s">
        <v>25</v>
      </c>
      <c r="I1325" t="s">
        <v>40</v>
      </c>
      <c r="J1325">
        <v>3</v>
      </c>
      <c r="K1325">
        <v>22680</v>
      </c>
      <c r="L1325">
        <v>1</v>
      </c>
      <c r="M1325">
        <v>1860</v>
      </c>
      <c r="N1325">
        <v>24540</v>
      </c>
      <c r="O1325" t="s">
        <v>27</v>
      </c>
      <c r="P1325">
        <v>4</v>
      </c>
      <c r="Q1325" t="s">
        <v>41</v>
      </c>
      <c r="R1325">
        <v>6</v>
      </c>
    </row>
    <row r="1326" spans="1:18">
      <c r="A1326">
        <v>1325</v>
      </c>
      <c r="B1326">
        <v>168</v>
      </c>
      <c r="C1326">
        <v>2</v>
      </c>
      <c r="D1326" t="s">
        <v>29</v>
      </c>
      <c r="E1326">
        <v>7</v>
      </c>
      <c r="F1326">
        <v>65</v>
      </c>
      <c r="G1326" t="s">
        <v>95</v>
      </c>
      <c r="H1326" t="s">
        <v>25</v>
      </c>
      <c r="I1326" t="s">
        <v>40</v>
      </c>
      <c r="J1326">
        <v>1</v>
      </c>
      <c r="K1326">
        <v>448</v>
      </c>
      <c r="L1326">
        <v>2</v>
      </c>
      <c r="M1326">
        <v>600</v>
      </c>
      <c r="N1326">
        <v>1048</v>
      </c>
      <c r="O1326" t="s">
        <v>27</v>
      </c>
      <c r="P1326">
        <v>1</v>
      </c>
      <c r="Q1326" t="s">
        <v>32</v>
      </c>
      <c r="R1326">
        <v>1</v>
      </c>
    </row>
    <row r="1327" spans="1:18">
      <c r="A1327">
        <v>1326</v>
      </c>
      <c r="B1327">
        <v>299</v>
      </c>
      <c r="C1327">
        <v>1</v>
      </c>
      <c r="D1327" t="s">
        <v>37</v>
      </c>
      <c r="E1327">
        <v>3</v>
      </c>
      <c r="F1327">
        <v>33</v>
      </c>
      <c r="G1327" t="s">
        <v>51</v>
      </c>
      <c r="H1327" t="s">
        <v>152</v>
      </c>
      <c r="I1327" t="s">
        <v>26</v>
      </c>
      <c r="J1327">
        <v>1</v>
      </c>
      <c r="K1327">
        <v>774</v>
      </c>
      <c r="L1327">
        <v>2</v>
      </c>
      <c r="M1327">
        <v>12840</v>
      </c>
      <c r="N1327">
        <v>13614</v>
      </c>
      <c r="O1327" t="s">
        <v>27</v>
      </c>
      <c r="P1327">
        <v>4</v>
      </c>
      <c r="Q1327" t="s">
        <v>41</v>
      </c>
      <c r="R1327">
        <v>6</v>
      </c>
    </row>
    <row r="1328" spans="1:18">
      <c r="A1328">
        <v>1327</v>
      </c>
      <c r="B1328">
        <v>252</v>
      </c>
      <c r="C1328">
        <v>4</v>
      </c>
      <c r="D1328" t="s">
        <v>23</v>
      </c>
      <c r="E1328">
        <v>30</v>
      </c>
      <c r="F1328">
        <v>14</v>
      </c>
      <c r="G1328" t="s">
        <v>93</v>
      </c>
      <c r="H1328" t="s">
        <v>141</v>
      </c>
      <c r="I1328" t="s">
        <v>26</v>
      </c>
      <c r="J1328">
        <v>3</v>
      </c>
      <c r="K1328">
        <v>33000</v>
      </c>
      <c r="L1328">
        <v>1</v>
      </c>
      <c r="M1328">
        <v>4320</v>
      </c>
      <c r="N1328">
        <v>37320</v>
      </c>
      <c r="O1328" t="s">
        <v>27</v>
      </c>
      <c r="P1328">
        <v>2</v>
      </c>
      <c r="Q1328" t="s">
        <v>28</v>
      </c>
      <c r="R1328">
        <v>4</v>
      </c>
    </row>
    <row r="1329" spans="1:18">
      <c r="A1329">
        <v>1328</v>
      </c>
      <c r="B1329">
        <v>94</v>
      </c>
      <c r="C1329">
        <v>2</v>
      </c>
      <c r="D1329" t="s">
        <v>29</v>
      </c>
      <c r="E1329">
        <v>7</v>
      </c>
      <c r="F1329">
        <v>48</v>
      </c>
      <c r="G1329" t="s">
        <v>66</v>
      </c>
      <c r="H1329" t="s">
        <v>168</v>
      </c>
      <c r="I1329" t="s">
        <v>26</v>
      </c>
      <c r="J1329">
        <v>3</v>
      </c>
      <c r="K1329">
        <v>1659</v>
      </c>
      <c r="L1329">
        <v>1</v>
      </c>
      <c r="M1329">
        <v>1220</v>
      </c>
      <c r="N1329">
        <v>2879</v>
      </c>
      <c r="O1329" t="s">
        <v>27</v>
      </c>
      <c r="P1329">
        <v>1</v>
      </c>
      <c r="Q1329" t="s">
        <v>32</v>
      </c>
      <c r="R1329">
        <v>1</v>
      </c>
    </row>
    <row r="1330" spans="1:18">
      <c r="A1330">
        <v>1329</v>
      </c>
      <c r="B1330">
        <v>120</v>
      </c>
      <c r="C1330">
        <v>1</v>
      </c>
      <c r="D1330" t="s">
        <v>37</v>
      </c>
      <c r="E1330">
        <v>3</v>
      </c>
      <c r="F1330">
        <v>48</v>
      </c>
      <c r="G1330" t="s">
        <v>66</v>
      </c>
      <c r="H1330" t="s">
        <v>168</v>
      </c>
      <c r="I1330" t="s">
        <v>26</v>
      </c>
      <c r="J1330">
        <v>1</v>
      </c>
      <c r="K1330">
        <v>258</v>
      </c>
      <c r="L1330">
        <v>1</v>
      </c>
      <c r="M1330">
        <v>2440</v>
      </c>
      <c r="N1330">
        <v>2698</v>
      </c>
      <c r="O1330" t="s">
        <v>27</v>
      </c>
      <c r="P1330">
        <v>3</v>
      </c>
      <c r="Q1330" t="s">
        <v>35</v>
      </c>
      <c r="R1330">
        <v>2</v>
      </c>
    </row>
    <row r="1331" spans="1:18">
      <c r="A1331">
        <v>1330</v>
      </c>
      <c r="B1331">
        <v>276</v>
      </c>
      <c r="C1331">
        <v>1</v>
      </c>
      <c r="D1331" t="s">
        <v>37</v>
      </c>
      <c r="E1331">
        <v>3</v>
      </c>
      <c r="F1331">
        <v>2</v>
      </c>
      <c r="G1331" t="s">
        <v>74</v>
      </c>
      <c r="H1331" t="s">
        <v>129</v>
      </c>
      <c r="I1331" t="s">
        <v>26</v>
      </c>
      <c r="J1331">
        <v>3</v>
      </c>
      <c r="K1331">
        <v>2580</v>
      </c>
      <c r="L1331">
        <v>2</v>
      </c>
      <c r="M1331">
        <v>12480</v>
      </c>
      <c r="N1331">
        <v>15060</v>
      </c>
      <c r="O1331" t="s">
        <v>27</v>
      </c>
      <c r="P1331">
        <v>2</v>
      </c>
      <c r="Q1331" t="s">
        <v>28</v>
      </c>
      <c r="R1331">
        <v>4</v>
      </c>
    </row>
    <row r="1332" spans="1:18">
      <c r="A1332">
        <v>1331</v>
      </c>
      <c r="B1332">
        <v>87</v>
      </c>
      <c r="C1332">
        <v>3</v>
      </c>
      <c r="D1332" t="s">
        <v>33</v>
      </c>
      <c r="E1332">
        <v>14</v>
      </c>
      <c r="F1332">
        <v>8</v>
      </c>
      <c r="G1332" t="s">
        <v>86</v>
      </c>
      <c r="H1332" t="s">
        <v>135</v>
      </c>
      <c r="I1332" t="s">
        <v>64</v>
      </c>
      <c r="J1332">
        <v>3</v>
      </c>
      <c r="K1332">
        <v>15456</v>
      </c>
      <c r="L1332">
        <v>1</v>
      </c>
      <c r="M1332">
        <v>5640</v>
      </c>
      <c r="N1332">
        <v>21096</v>
      </c>
      <c r="O1332" t="s">
        <v>46</v>
      </c>
      <c r="P1332">
        <v>4</v>
      </c>
      <c r="Q1332" t="s">
        <v>41</v>
      </c>
      <c r="R1332">
        <v>6</v>
      </c>
    </row>
    <row r="1333" spans="1:18">
      <c r="A1333">
        <v>1332</v>
      </c>
      <c r="B1333">
        <v>57</v>
      </c>
      <c r="C1333">
        <v>4</v>
      </c>
      <c r="D1333" t="s">
        <v>23</v>
      </c>
      <c r="E1333">
        <v>30</v>
      </c>
      <c r="F1333">
        <v>28</v>
      </c>
      <c r="G1333" t="s">
        <v>63</v>
      </c>
      <c r="H1333" t="s">
        <v>154</v>
      </c>
      <c r="I1333" t="s">
        <v>64</v>
      </c>
      <c r="J1333">
        <v>2</v>
      </c>
      <c r="K1333">
        <v>8280</v>
      </c>
      <c r="L1333">
        <v>1</v>
      </c>
      <c r="M1333">
        <v>1540</v>
      </c>
      <c r="N1333">
        <v>9820</v>
      </c>
      <c r="O1333" t="s">
        <v>46</v>
      </c>
      <c r="P1333">
        <v>3</v>
      </c>
      <c r="Q1333" t="s">
        <v>35</v>
      </c>
      <c r="R1333">
        <v>2</v>
      </c>
    </row>
    <row r="1334" spans="1:18">
      <c r="A1334">
        <v>1333</v>
      </c>
      <c r="B1334">
        <v>228</v>
      </c>
      <c r="C1334">
        <v>3</v>
      </c>
      <c r="D1334" t="s">
        <v>33</v>
      </c>
      <c r="E1334">
        <v>14</v>
      </c>
      <c r="F1334">
        <v>60</v>
      </c>
      <c r="G1334" t="s">
        <v>85</v>
      </c>
      <c r="H1334" t="s">
        <v>31</v>
      </c>
      <c r="I1334" t="s">
        <v>40</v>
      </c>
      <c r="J1334">
        <v>2</v>
      </c>
      <c r="K1334">
        <v>2184</v>
      </c>
      <c r="L1334">
        <v>2</v>
      </c>
      <c r="M1334">
        <v>900</v>
      </c>
      <c r="N1334">
        <v>3084</v>
      </c>
      <c r="O1334" t="s">
        <v>27</v>
      </c>
      <c r="P1334">
        <v>1</v>
      </c>
      <c r="Q1334" t="s">
        <v>32</v>
      </c>
      <c r="R1334">
        <v>1</v>
      </c>
    </row>
    <row r="1335" spans="1:18">
      <c r="A1335">
        <v>1334</v>
      </c>
      <c r="B1335">
        <v>158</v>
      </c>
      <c r="C1335">
        <v>1</v>
      </c>
      <c r="D1335" t="s">
        <v>37</v>
      </c>
      <c r="E1335">
        <v>3</v>
      </c>
      <c r="F1335">
        <v>22</v>
      </c>
      <c r="G1335" t="s">
        <v>71</v>
      </c>
      <c r="H1335" t="s">
        <v>149</v>
      </c>
      <c r="I1335" t="s">
        <v>26</v>
      </c>
      <c r="J1335">
        <v>2</v>
      </c>
      <c r="K1335">
        <v>1404</v>
      </c>
      <c r="L1335">
        <v>2</v>
      </c>
      <c r="M1335">
        <v>7832</v>
      </c>
      <c r="N1335">
        <v>9236</v>
      </c>
      <c r="O1335" t="s">
        <v>27</v>
      </c>
      <c r="P1335">
        <v>2</v>
      </c>
      <c r="Q1335" t="s">
        <v>28</v>
      </c>
      <c r="R1335">
        <v>4</v>
      </c>
    </row>
    <row r="1336" spans="1:18">
      <c r="A1336">
        <v>1335</v>
      </c>
      <c r="B1336">
        <v>37</v>
      </c>
      <c r="C1336">
        <v>2</v>
      </c>
      <c r="D1336" t="s">
        <v>29</v>
      </c>
      <c r="E1336">
        <v>7</v>
      </c>
      <c r="F1336">
        <v>64</v>
      </c>
      <c r="G1336" t="s">
        <v>109</v>
      </c>
      <c r="H1336" t="s">
        <v>57</v>
      </c>
      <c r="I1336" t="s">
        <v>26</v>
      </c>
      <c r="J1336">
        <v>1</v>
      </c>
      <c r="K1336">
        <v>658</v>
      </c>
      <c r="L1336">
        <v>1</v>
      </c>
      <c r="M1336">
        <v>2320</v>
      </c>
      <c r="N1336">
        <v>2978</v>
      </c>
      <c r="O1336" t="s">
        <v>27</v>
      </c>
      <c r="P1336">
        <v>3</v>
      </c>
      <c r="Q1336" t="s">
        <v>35</v>
      </c>
      <c r="R1336">
        <v>2</v>
      </c>
    </row>
    <row r="1337" spans="1:18">
      <c r="A1337">
        <v>1336</v>
      </c>
      <c r="B1337">
        <v>168</v>
      </c>
      <c r="C1337">
        <v>2</v>
      </c>
      <c r="D1337" t="s">
        <v>29</v>
      </c>
      <c r="E1337">
        <v>7</v>
      </c>
      <c r="F1337">
        <v>18</v>
      </c>
      <c r="G1337" t="s">
        <v>52</v>
      </c>
      <c r="H1337" t="s">
        <v>145</v>
      </c>
      <c r="I1337" t="s">
        <v>40</v>
      </c>
      <c r="J1337">
        <v>2</v>
      </c>
      <c r="K1337">
        <v>3500</v>
      </c>
      <c r="L1337">
        <v>1</v>
      </c>
      <c r="M1337">
        <v>280</v>
      </c>
      <c r="N1337">
        <v>3780</v>
      </c>
      <c r="O1337" t="s">
        <v>27</v>
      </c>
      <c r="P1337">
        <v>3</v>
      </c>
      <c r="Q1337" t="s">
        <v>35</v>
      </c>
      <c r="R1337">
        <v>2</v>
      </c>
    </row>
    <row r="1338" spans="1:18">
      <c r="A1338">
        <v>1337</v>
      </c>
      <c r="B1338">
        <v>32</v>
      </c>
      <c r="C1338">
        <v>1</v>
      </c>
      <c r="D1338" t="s">
        <v>37</v>
      </c>
      <c r="E1338">
        <v>3</v>
      </c>
      <c r="F1338">
        <v>35</v>
      </c>
      <c r="G1338" t="s">
        <v>55</v>
      </c>
      <c r="H1338" t="s">
        <v>157</v>
      </c>
      <c r="I1338" t="s">
        <v>26</v>
      </c>
      <c r="J1338">
        <v>1</v>
      </c>
      <c r="K1338">
        <v>240</v>
      </c>
      <c r="L1338">
        <v>1</v>
      </c>
      <c r="M1338">
        <v>2544</v>
      </c>
      <c r="N1338">
        <v>2784</v>
      </c>
      <c r="O1338" t="s">
        <v>27</v>
      </c>
      <c r="P1338">
        <v>3</v>
      </c>
      <c r="Q1338" t="s">
        <v>35</v>
      </c>
      <c r="R1338">
        <v>2</v>
      </c>
    </row>
    <row r="1339" spans="1:18">
      <c r="A1339">
        <v>1338</v>
      </c>
      <c r="B1339">
        <v>68</v>
      </c>
      <c r="C1339">
        <v>3</v>
      </c>
      <c r="D1339" t="s">
        <v>33</v>
      </c>
      <c r="E1339">
        <v>14</v>
      </c>
      <c r="F1339">
        <v>61</v>
      </c>
      <c r="G1339" t="s">
        <v>77</v>
      </c>
      <c r="H1339" t="s">
        <v>57</v>
      </c>
      <c r="I1339" t="s">
        <v>26</v>
      </c>
      <c r="J1339">
        <v>1</v>
      </c>
      <c r="K1339">
        <v>700</v>
      </c>
      <c r="L1339">
        <v>2</v>
      </c>
      <c r="M1339">
        <v>3640</v>
      </c>
      <c r="N1339">
        <v>4340</v>
      </c>
      <c r="O1339" t="s">
        <v>27</v>
      </c>
      <c r="P1339">
        <v>3</v>
      </c>
      <c r="Q1339" t="s">
        <v>35</v>
      </c>
      <c r="R1339">
        <v>2</v>
      </c>
    </row>
    <row r="1340" spans="1:18">
      <c r="A1340">
        <v>1339</v>
      </c>
      <c r="B1340">
        <v>220</v>
      </c>
      <c r="C1340">
        <v>4</v>
      </c>
      <c r="D1340" t="s">
        <v>23</v>
      </c>
      <c r="E1340">
        <v>30</v>
      </c>
      <c r="F1340">
        <v>48</v>
      </c>
      <c r="G1340" t="s">
        <v>66</v>
      </c>
      <c r="H1340" t="s">
        <v>168</v>
      </c>
      <c r="I1340" t="s">
        <v>26</v>
      </c>
      <c r="J1340">
        <v>2</v>
      </c>
      <c r="K1340">
        <v>5880</v>
      </c>
      <c r="L1340">
        <v>1</v>
      </c>
      <c r="M1340">
        <v>2440</v>
      </c>
      <c r="N1340">
        <v>8320</v>
      </c>
      <c r="O1340" t="s">
        <v>27</v>
      </c>
      <c r="P1340">
        <v>3</v>
      </c>
      <c r="Q1340" t="s">
        <v>35</v>
      </c>
      <c r="R1340">
        <v>2</v>
      </c>
    </row>
    <row r="1341" spans="1:18">
      <c r="A1341">
        <v>1340</v>
      </c>
      <c r="B1341">
        <v>176</v>
      </c>
      <c r="C1341">
        <v>1</v>
      </c>
      <c r="D1341" t="s">
        <v>37</v>
      </c>
      <c r="E1341">
        <v>3</v>
      </c>
      <c r="F1341">
        <v>12</v>
      </c>
      <c r="G1341" t="s">
        <v>106</v>
      </c>
      <c r="H1341" t="s">
        <v>139</v>
      </c>
      <c r="I1341" t="s">
        <v>40</v>
      </c>
      <c r="J1341">
        <v>2</v>
      </c>
      <c r="K1341">
        <v>2088</v>
      </c>
      <c r="L1341">
        <v>1</v>
      </c>
      <c r="M1341">
        <v>800</v>
      </c>
      <c r="N1341">
        <v>2888</v>
      </c>
      <c r="O1341" t="s">
        <v>27</v>
      </c>
      <c r="P1341">
        <v>2</v>
      </c>
      <c r="Q1341" t="s">
        <v>28</v>
      </c>
      <c r="R1341">
        <v>4</v>
      </c>
    </row>
    <row r="1342" spans="1:18">
      <c r="A1342">
        <v>1341</v>
      </c>
      <c r="B1342">
        <v>6</v>
      </c>
      <c r="C1342">
        <v>1</v>
      </c>
      <c r="D1342" t="s">
        <v>37</v>
      </c>
      <c r="E1342">
        <v>3</v>
      </c>
      <c r="F1342">
        <v>38</v>
      </c>
      <c r="G1342" t="s">
        <v>47</v>
      </c>
      <c r="H1342" t="s">
        <v>160</v>
      </c>
      <c r="I1342" t="s">
        <v>26</v>
      </c>
      <c r="J1342">
        <v>2</v>
      </c>
      <c r="K1342">
        <v>363</v>
      </c>
      <c r="L1342">
        <v>2</v>
      </c>
      <c r="M1342">
        <v>1820</v>
      </c>
      <c r="N1342">
        <v>2183</v>
      </c>
      <c r="O1342" t="s">
        <v>27</v>
      </c>
      <c r="P1342">
        <v>1</v>
      </c>
      <c r="Q1342" t="s">
        <v>32</v>
      </c>
      <c r="R1342">
        <v>1</v>
      </c>
    </row>
    <row r="1343" spans="1:18">
      <c r="A1343">
        <v>1342</v>
      </c>
      <c r="B1343">
        <v>263</v>
      </c>
      <c r="C1343">
        <v>3</v>
      </c>
      <c r="D1343" t="s">
        <v>33</v>
      </c>
      <c r="E1343">
        <v>14</v>
      </c>
      <c r="F1343">
        <v>42</v>
      </c>
      <c r="G1343" t="s">
        <v>96</v>
      </c>
      <c r="H1343" t="s">
        <v>162</v>
      </c>
      <c r="I1343" t="s">
        <v>40</v>
      </c>
      <c r="J1343">
        <v>3</v>
      </c>
      <c r="K1343">
        <v>12796</v>
      </c>
      <c r="L1343">
        <v>1</v>
      </c>
      <c r="M1343">
        <v>320</v>
      </c>
      <c r="N1343">
        <v>13116</v>
      </c>
      <c r="O1343" t="s">
        <v>46</v>
      </c>
      <c r="P1343">
        <v>3</v>
      </c>
      <c r="Q1343" t="s">
        <v>35</v>
      </c>
      <c r="R1343">
        <v>2</v>
      </c>
    </row>
    <row r="1344" spans="1:18">
      <c r="A1344">
        <v>1343</v>
      </c>
      <c r="B1344">
        <v>148</v>
      </c>
      <c r="C1344">
        <v>1</v>
      </c>
      <c r="D1344" t="s">
        <v>37</v>
      </c>
      <c r="E1344">
        <v>3</v>
      </c>
      <c r="F1344">
        <v>9</v>
      </c>
      <c r="G1344" t="s">
        <v>75</v>
      </c>
      <c r="H1344" t="s">
        <v>136</v>
      </c>
      <c r="I1344" t="s">
        <v>26</v>
      </c>
      <c r="J1344">
        <v>1</v>
      </c>
      <c r="K1344">
        <v>258</v>
      </c>
      <c r="L1344">
        <v>1</v>
      </c>
      <c r="M1344">
        <v>1900</v>
      </c>
      <c r="N1344">
        <v>2158</v>
      </c>
      <c r="O1344" t="s">
        <v>27</v>
      </c>
      <c r="P1344">
        <v>3</v>
      </c>
      <c r="Q1344" t="s">
        <v>35</v>
      </c>
      <c r="R1344">
        <v>2</v>
      </c>
    </row>
    <row r="1345" spans="1:18">
      <c r="A1345">
        <v>1344</v>
      </c>
      <c r="B1345">
        <v>251</v>
      </c>
      <c r="C1345">
        <v>3</v>
      </c>
      <c r="D1345" t="s">
        <v>33</v>
      </c>
      <c r="E1345">
        <v>14</v>
      </c>
      <c r="F1345">
        <v>27</v>
      </c>
      <c r="G1345" t="s">
        <v>84</v>
      </c>
      <c r="H1345" t="s">
        <v>153</v>
      </c>
      <c r="I1345" t="s">
        <v>40</v>
      </c>
      <c r="J1345">
        <v>2</v>
      </c>
      <c r="K1345">
        <v>22764</v>
      </c>
      <c r="L1345">
        <v>2</v>
      </c>
      <c r="M1345">
        <v>9600</v>
      </c>
      <c r="N1345">
        <v>32364</v>
      </c>
      <c r="O1345" t="s">
        <v>27</v>
      </c>
      <c r="P1345">
        <v>4</v>
      </c>
      <c r="Q1345" t="s">
        <v>41</v>
      </c>
      <c r="R1345">
        <v>6</v>
      </c>
    </row>
    <row r="1346" spans="1:18">
      <c r="A1346">
        <v>1345</v>
      </c>
      <c r="B1346">
        <v>231</v>
      </c>
      <c r="C1346">
        <v>1</v>
      </c>
      <c r="D1346" t="s">
        <v>37</v>
      </c>
      <c r="E1346">
        <v>3</v>
      </c>
      <c r="F1346">
        <v>65</v>
      </c>
      <c r="G1346" t="s">
        <v>95</v>
      </c>
      <c r="H1346" t="s">
        <v>25</v>
      </c>
      <c r="I1346" t="s">
        <v>40</v>
      </c>
      <c r="J1346">
        <v>1</v>
      </c>
      <c r="K1346">
        <v>192</v>
      </c>
      <c r="L1346">
        <v>2</v>
      </c>
      <c r="M1346">
        <v>600</v>
      </c>
      <c r="N1346">
        <v>792</v>
      </c>
      <c r="O1346" t="s">
        <v>27</v>
      </c>
      <c r="P1346">
        <v>1</v>
      </c>
      <c r="Q1346" t="s">
        <v>32</v>
      </c>
      <c r="R1346">
        <v>1</v>
      </c>
    </row>
    <row r="1347" spans="1:18">
      <c r="A1347">
        <v>1346</v>
      </c>
      <c r="B1347">
        <v>77</v>
      </c>
      <c r="C1347">
        <v>1</v>
      </c>
      <c r="D1347" t="s">
        <v>37</v>
      </c>
      <c r="E1347">
        <v>3</v>
      </c>
      <c r="F1347">
        <v>47</v>
      </c>
      <c r="G1347" t="s">
        <v>72</v>
      </c>
      <c r="H1347" t="s">
        <v>167</v>
      </c>
      <c r="I1347" t="s">
        <v>40</v>
      </c>
      <c r="J1347">
        <v>2</v>
      </c>
      <c r="K1347">
        <v>1632</v>
      </c>
      <c r="L1347">
        <v>2</v>
      </c>
      <c r="M1347">
        <v>2480</v>
      </c>
      <c r="N1347">
        <v>4112</v>
      </c>
      <c r="O1347" t="s">
        <v>46</v>
      </c>
      <c r="P1347">
        <v>2</v>
      </c>
      <c r="Q1347" t="s">
        <v>28</v>
      </c>
      <c r="R1347">
        <v>4</v>
      </c>
    </row>
    <row r="1348" spans="1:18">
      <c r="A1348">
        <v>1347</v>
      </c>
      <c r="B1348">
        <v>134</v>
      </c>
      <c r="C1348">
        <v>4</v>
      </c>
      <c r="D1348" t="s">
        <v>23</v>
      </c>
      <c r="E1348">
        <v>30</v>
      </c>
      <c r="F1348">
        <v>59</v>
      </c>
      <c r="G1348" t="s">
        <v>80</v>
      </c>
      <c r="H1348" t="s">
        <v>44</v>
      </c>
      <c r="I1348" t="s">
        <v>62</v>
      </c>
      <c r="J1348">
        <v>1</v>
      </c>
      <c r="K1348">
        <v>6000</v>
      </c>
      <c r="L1348">
        <v>2</v>
      </c>
      <c r="M1348">
        <v>12160</v>
      </c>
      <c r="N1348">
        <v>18160</v>
      </c>
      <c r="O1348" t="s">
        <v>46</v>
      </c>
      <c r="P1348">
        <v>2</v>
      </c>
      <c r="Q1348" t="s">
        <v>28</v>
      </c>
      <c r="R1348">
        <v>4</v>
      </c>
    </row>
    <row r="1349" spans="1:18">
      <c r="A1349">
        <v>1348</v>
      </c>
      <c r="B1349">
        <v>24</v>
      </c>
      <c r="C1349">
        <v>4</v>
      </c>
      <c r="D1349" t="s">
        <v>23</v>
      </c>
      <c r="E1349">
        <v>30</v>
      </c>
      <c r="F1349">
        <v>57</v>
      </c>
      <c r="G1349" t="s">
        <v>39</v>
      </c>
      <c r="H1349" t="s">
        <v>31</v>
      </c>
      <c r="I1349" t="s">
        <v>40</v>
      </c>
      <c r="J1349">
        <v>2</v>
      </c>
      <c r="K1349">
        <v>27720</v>
      </c>
      <c r="L1349">
        <v>1</v>
      </c>
      <c r="M1349">
        <v>1200</v>
      </c>
      <c r="N1349">
        <v>28920</v>
      </c>
      <c r="O1349" t="s">
        <v>27</v>
      </c>
      <c r="P1349">
        <v>4</v>
      </c>
      <c r="Q1349" t="s">
        <v>41</v>
      </c>
      <c r="R1349">
        <v>6</v>
      </c>
    </row>
    <row r="1350" spans="1:18">
      <c r="A1350">
        <v>1349</v>
      </c>
      <c r="B1350">
        <v>271</v>
      </c>
      <c r="C1350">
        <v>1</v>
      </c>
      <c r="D1350" t="s">
        <v>37</v>
      </c>
      <c r="E1350">
        <v>3</v>
      </c>
      <c r="F1350">
        <v>18</v>
      </c>
      <c r="G1350" t="s">
        <v>52</v>
      </c>
      <c r="H1350" t="s">
        <v>145</v>
      </c>
      <c r="I1350" t="s">
        <v>40</v>
      </c>
      <c r="J1350">
        <v>2</v>
      </c>
      <c r="K1350">
        <v>3000</v>
      </c>
      <c r="L1350">
        <v>2</v>
      </c>
      <c r="M1350">
        <v>1120</v>
      </c>
      <c r="N1350">
        <v>4120</v>
      </c>
      <c r="O1350" t="s">
        <v>27</v>
      </c>
      <c r="P1350">
        <v>2</v>
      </c>
      <c r="Q1350" t="s">
        <v>28</v>
      </c>
      <c r="R1350">
        <v>4</v>
      </c>
    </row>
    <row r="1351" spans="1:18">
      <c r="A1351">
        <v>1350</v>
      </c>
      <c r="B1351">
        <v>298</v>
      </c>
      <c r="C1351">
        <v>4</v>
      </c>
      <c r="D1351" t="s">
        <v>23</v>
      </c>
      <c r="E1351">
        <v>30</v>
      </c>
      <c r="F1351">
        <v>37</v>
      </c>
      <c r="G1351" t="s">
        <v>101</v>
      </c>
      <c r="H1351" t="s">
        <v>159</v>
      </c>
      <c r="I1351" t="s">
        <v>62</v>
      </c>
      <c r="J1351">
        <v>2</v>
      </c>
      <c r="K1351">
        <v>3390</v>
      </c>
      <c r="L1351">
        <v>2</v>
      </c>
      <c r="M1351">
        <v>2720</v>
      </c>
      <c r="N1351">
        <v>6110</v>
      </c>
      <c r="O1351" t="s">
        <v>46</v>
      </c>
      <c r="P1351">
        <v>1</v>
      </c>
      <c r="Q1351" t="s">
        <v>32</v>
      </c>
      <c r="R1351">
        <v>1</v>
      </c>
    </row>
    <row r="1352" spans="1:18">
      <c r="A1352">
        <v>1351</v>
      </c>
      <c r="B1352">
        <v>278</v>
      </c>
      <c r="C1352">
        <v>2</v>
      </c>
      <c r="D1352" t="s">
        <v>29</v>
      </c>
      <c r="E1352">
        <v>7</v>
      </c>
      <c r="F1352">
        <v>3</v>
      </c>
      <c r="G1352" t="s">
        <v>110</v>
      </c>
      <c r="H1352" t="s">
        <v>130</v>
      </c>
      <c r="I1352" t="s">
        <v>40</v>
      </c>
      <c r="J1352">
        <v>1</v>
      </c>
      <c r="K1352">
        <v>322</v>
      </c>
      <c r="L1352">
        <v>2</v>
      </c>
      <c r="M1352">
        <v>500</v>
      </c>
      <c r="N1352">
        <v>822</v>
      </c>
      <c r="O1352" t="s">
        <v>27</v>
      </c>
      <c r="P1352">
        <v>1</v>
      </c>
      <c r="Q1352" t="s">
        <v>32</v>
      </c>
      <c r="R1352">
        <v>1</v>
      </c>
    </row>
    <row r="1353" spans="1:18">
      <c r="A1353">
        <v>1352</v>
      </c>
      <c r="B1353">
        <v>216</v>
      </c>
      <c r="C1353">
        <v>4</v>
      </c>
      <c r="D1353" t="s">
        <v>23</v>
      </c>
      <c r="E1353">
        <v>30</v>
      </c>
      <c r="F1353">
        <v>5</v>
      </c>
      <c r="G1353" t="s">
        <v>88</v>
      </c>
      <c r="H1353" t="s">
        <v>132</v>
      </c>
      <c r="I1353" t="s">
        <v>40</v>
      </c>
      <c r="J1353">
        <v>3</v>
      </c>
      <c r="K1353">
        <v>29280</v>
      </c>
      <c r="L1353">
        <v>1</v>
      </c>
      <c r="M1353">
        <v>240</v>
      </c>
      <c r="N1353">
        <v>29520</v>
      </c>
      <c r="O1353" t="s">
        <v>46</v>
      </c>
      <c r="P1353">
        <v>2</v>
      </c>
      <c r="Q1353" t="s">
        <v>28</v>
      </c>
      <c r="R1353">
        <v>4</v>
      </c>
    </row>
    <row r="1354" spans="1:18">
      <c r="A1354">
        <v>1353</v>
      </c>
      <c r="B1354">
        <v>176</v>
      </c>
      <c r="C1354">
        <v>2</v>
      </c>
      <c r="D1354" t="s">
        <v>29</v>
      </c>
      <c r="E1354">
        <v>7</v>
      </c>
      <c r="F1354">
        <v>10</v>
      </c>
      <c r="G1354" t="s">
        <v>69</v>
      </c>
      <c r="H1354" t="s">
        <v>137</v>
      </c>
      <c r="I1354" t="s">
        <v>26</v>
      </c>
      <c r="J1354">
        <v>1</v>
      </c>
      <c r="K1354">
        <v>1036</v>
      </c>
      <c r="L1354">
        <v>1</v>
      </c>
      <c r="M1354">
        <v>2240</v>
      </c>
      <c r="N1354">
        <v>3276</v>
      </c>
      <c r="O1354" t="s">
        <v>27</v>
      </c>
      <c r="P1354">
        <v>3</v>
      </c>
      <c r="Q1354" t="s">
        <v>35</v>
      </c>
      <c r="R1354">
        <v>2</v>
      </c>
    </row>
    <row r="1355" spans="1:18">
      <c r="A1355">
        <v>1354</v>
      </c>
      <c r="B1355">
        <v>182</v>
      </c>
      <c r="C1355">
        <v>4</v>
      </c>
      <c r="D1355" t="s">
        <v>23</v>
      </c>
      <c r="E1355">
        <v>30</v>
      </c>
      <c r="F1355">
        <v>15</v>
      </c>
      <c r="G1355" t="s">
        <v>50</v>
      </c>
      <c r="H1355" t="s">
        <v>142</v>
      </c>
      <c r="I1355" t="s">
        <v>40</v>
      </c>
      <c r="J1355">
        <v>1</v>
      </c>
      <c r="K1355">
        <v>7440</v>
      </c>
      <c r="L1355">
        <v>2</v>
      </c>
      <c r="M1355">
        <v>800</v>
      </c>
      <c r="N1355">
        <v>8240</v>
      </c>
      <c r="O1355" t="s">
        <v>27</v>
      </c>
      <c r="P1355">
        <v>3</v>
      </c>
      <c r="Q1355" t="s">
        <v>35</v>
      </c>
      <c r="R1355">
        <v>2</v>
      </c>
    </row>
    <row r="1356" spans="1:18">
      <c r="A1356">
        <v>1355</v>
      </c>
      <c r="B1356">
        <v>57</v>
      </c>
      <c r="C1356">
        <v>3</v>
      </c>
      <c r="D1356" t="s">
        <v>33</v>
      </c>
      <c r="E1356">
        <v>14</v>
      </c>
      <c r="F1356">
        <v>53</v>
      </c>
      <c r="G1356" t="s">
        <v>89</v>
      </c>
      <c r="H1356" t="s">
        <v>44</v>
      </c>
      <c r="I1356" t="s">
        <v>40</v>
      </c>
      <c r="J1356">
        <v>2</v>
      </c>
      <c r="K1356">
        <v>4536</v>
      </c>
      <c r="L1356">
        <v>2</v>
      </c>
      <c r="M1356">
        <v>880</v>
      </c>
      <c r="N1356">
        <v>5416</v>
      </c>
      <c r="O1356" t="s">
        <v>27</v>
      </c>
      <c r="P1356">
        <v>3</v>
      </c>
      <c r="Q1356" t="s">
        <v>35</v>
      </c>
      <c r="R1356">
        <v>2</v>
      </c>
    </row>
    <row r="1357" spans="1:18">
      <c r="A1357">
        <v>1356</v>
      </c>
      <c r="B1357">
        <v>142</v>
      </c>
      <c r="C1357">
        <v>3</v>
      </c>
      <c r="D1357" t="s">
        <v>33</v>
      </c>
      <c r="E1357">
        <v>14</v>
      </c>
      <c r="F1357">
        <v>16</v>
      </c>
      <c r="G1357" t="s">
        <v>104</v>
      </c>
      <c r="H1357" t="s">
        <v>143</v>
      </c>
      <c r="I1357" t="s">
        <v>105</v>
      </c>
      <c r="J1357">
        <v>1</v>
      </c>
      <c r="K1357">
        <v>756</v>
      </c>
      <c r="L1357">
        <v>1</v>
      </c>
      <c r="M1357">
        <v>840</v>
      </c>
      <c r="N1357">
        <v>1596</v>
      </c>
      <c r="O1357" t="s">
        <v>83</v>
      </c>
      <c r="P1357">
        <v>1</v>
      </c>
      <c r="Q1357" t="s">
        <v>32</v>
      </c>
      <c r="R1357">
        <v>1</v>
      </c>
    </row>
    <row r="1358" spans="1:18">
      <c r="A1358">
        <v>1357</v>
      </c>
      <c r="B1358">
        <v>7</v>
      </c>
      <c r="C1358">
        <v>1</v>
      </c>
      <c r="D1358" t="s">
        <v>37</v>
      </c>
      <c r="E1358">
        <v>3</v>
      </c>
      <c r="F1358">
        <v>27</v>
      </c>
      <c r="G1358" t="s">
        <v>84</v>
      </c>
      <c r="H1358" t="s">
        <v>153</v>
      </c>
      <c r="I1358" t="s">
        <v>40</v>
      </c>
      <c r="J1358">
        <v>3</v>
      </c>
      <c r="K1358">
        <v>9540</v>
      </c>
      <c r="L1358">
        <v>2</v>
      </c>
      <c r="M1358">
        <v>6400</v>
      </c>
      <c r="N1358">
        <v>15940</v>
      </c>
      <c r="O1358" t="s">
        <v>27</v>
      </c>
      <c r="P1358">
        <v>2</v>
      </c>
      <c r="Q1358" t="s">
        <v>28</v>
      </c>
      <c r="R1358">
        <v>4</v>
      </c>
    </row>
    <row r="1359" spans="1:18">
      <c r="A1359">
        <v>1358</v>
      </c>
      <c r="B1359">
        <v>209</v>
      </c>
      <c r="C1359">
        <v>1</v>
      </c>
      <c r="D1359" t="s">
        <v>37</v>
      </c>
      <c r="E1359">
        <v>3</v>
      </c>
      <c r="F1359">
        <v>1</v>
      </c>
      <c r="G1359" t="s">
        <v>56</v>
      </c>
      <c r="H1359" t="s">
        <v>128</v>
      </c>
      <c r="I1359" t="s">
        <v>26</v>
      </c>
      <c r="J1359">
        <v>3</v>
      </c>
      <c r="K1359">
        <v>1104</v>
      </c>
      <c r="L1359">
        <v>1</v>
      </c>
      <c r="M1359">
        <v>1185</v>
      </c>
      <c r="N1359">
        <v>2289</v>
      </c>
      <c r="O1359" t="s">
        <v>27</v>
      </c>
      <c r="P1359">
        <v>1</v>
      </c>
      <c r="Q1359" t="s">
        <v>32</v>
      </c>
      <c r="R1359">
        <v>1</v>
      </c>
    </row>
    <row r="1360" spans="1:18">
      <c r="A1360">
        <v>1359</v>
      </c>
      <c r="B1360">
        <v>139</v>
      </c>
      <c r="C1360">
        <v>2</v>
      </c>
      <c r="D1360" t="s">
        <v>29</v>
      </c>
      <c r="E1360">
        <v>7</v>
      </c>
      <c r="F1360">
        <v>14</v>
      </c>
      <c r="G1360" t="s">
        <v>93</v>
      </c>
      <c r="H1360" t="s">
        <v>141</v>
      </c>
      <c r="I1360" t="s">
        <v>26</v>
      </c>
      <c r="J1360">
        <v>1</v>
      </c>
      <c r="K1360">
        <v>357</v>
      </c>
      <c r="L1360">
        <v>2</v>
      </c>
      <c r="M1360">
        <v>2160</v>
      </c>
      <c r="N1360">
        <v>2517</v>
      </c>
      <c r="O1360" t="s">
        <v>27</v>
      </c>
      <c r="P1360">
        <v>1</v>
      </c>
      <c r="Q1360" t="s">
        <v>32</v>
      </c>
      <c r="R1360">
        <v>1</v>
      </c>
    </row>
    <row r="1361" spans="1:18">
      <c r="A1361">
        <v>1360</v>
      </c>
      <c r="B1361">
        <v>161</v>
      </c>
      <c r="C1361">
        <v>3</v>
      </c>
      <c r="D1361" t="s">
        <v>33</v>
      </c>
      <c r="E1361">
        <v>14</v>
      </c>
      <c r="F1361">
        <v>57</v>
      </c>
      <c r="G1361" t="s">
        <v>39</v>
      </c>
      <c r="H1361" t="s">
        <v>31</v>
      </c>
      <c r="I1361" t="s">
        <v>40</v>
      </c>
      <c r="J1361">
        <v>1</v>
      </c>
      <c r="K1361">
        <v>896</v>
      </c>
      <c r="L1361">
        <v>2</v>
      </c>
      <c r="M1361">
        <v>400</v>
      </c>
      <c r="N1361">
        <v>1296</v>
      </c>
      <c r="O1361" t="s">
        <v>27</v>
      </c>
      <c r="P1361">
        <v>1</v>
      </c>
      <c r="Q1361" t="s">
        <v>32</v>
      </c>
      <c r="R1361">
        <v>1</v>
      </c>
    </row>
    <row r="1362" spans="1:18">
      <c r="A1362">
        <v>1361</v>
      </c>
      <c r="B1362">
        <v>74</v>
      </c>
      <c r="C1362">
        <v>3</v>
      </c>
      <c r="D1362" t="s">
        <v>33</v>
      </c>
      <c r="E1362">
        <v>14</v>
      </c>
      <c r="F1362">
        <v>59</v>
      </c>
      <c r="G1362" t="s">
        <v>80</v>
      </c>
      <c r="H1362" t="s">
        <v>44</v>
      </c>
      <c r="I1362" t="s">
        <v>62</v>
      </c>
      <c r="J1362">
        <v>1</v>
      </c>
      <c r="K1362">
        <v>2800</v>
      </c>
      <c r="L1362">
        <v>1</v>
      </c>
      <c r="M1362">
        <v>6080</v>
      </c>
      <c r="N1362">
        <v>8880</v>
      </c>
      <c r="O1362" t="s">
        <v>46</v>
      </c>
      <c r="P1362">
        <v>2</v>
      </c>
      <c r="Q1362" t="s">
        <v>28</v>
      </c>
      <c r="R1362">
        <v>4</v>
      </c>
    </row>
    <row r="1363" spans="1:18">
      <c r="A1363">
        <v>1362</v>
      </c>
      <c r="B1363">
        <v>217</v>
      </c>
      <c r="C1363">
        <v>1</v>
      </c>
      <c r="D1363" t="s">
        <v>37</v>
      </c>
      <c r="E1363">
        <v>3</v>
      </c>
      <c r="F1363">
        <v>22</v>
      </c>
      <c r="G1363" t="s">
        <v>71</v>
      </c>
      <c r="H1363" t="s">
        <v>149</v>
      </c>
      <c r="I1363" t="s">
        <v>26</v>
      </c>
      <c r="J1363">
        <v>2</v>
      </c>
      <c r="K1363">
        <v>702</v>
      </c>
      <c r="L1363">
        <v>2</v>
      </c>
      <c r="M1363">
        <v>3916</v>
      </c>
      <c r="N1363">
        <v>4618</v>
      </c>
      <c r="O1363" t="s">
        <v>27</v>
      </c>
      <c r="P1363">
        <v>3</v>
      </c>
      <c r="Q1363" t="s">
        <v>35</v>
      </c>
      <c r="R1363">
        <v>2</v>
      </c>
    </row>
    <row r="1364" spans="1:18">
      <c r="A1364">
        <v>1363</v>
      </c>
      <c r="B1364">
        <v>124</v>
      </c>
      <c r="C1364">
        <v>4</v>
      </c>
      <c r="D1364" t="s">
        <v>23</v>
      </c>
      <c r="E1364">
        <v>30</v>
      </c>
      <c r="F1364">
        <v>19</v>
      </c>
      <c r="G1364" t="s">
        <v>99</v>
      </c>
      <c r="H1364" t="s">
        <v>146</v>
      </c>
      <c r="I1364" t="s">
        <v>40</v>
      </c>
      <c r="J1364">
        <v>3</v>
      </c>
      <c r="K1364">
        <v>18000</v>
      </c>
      <c r="L1364">
        <v>2</v>
      </c>
      <c r="M1364">
        <v>1920</v>
      </c>
      <c r="N1364">
        <v>19920</v>
      </c>
      <c r="O1364" t="s">
        <v>27</v>
      </c>
      <c r="P1364">
        <v>2</v>
      </c>
      <c r="Q1364" t="s">
        <v>28</v>
      </c>
      <c r="R1364">
        <v>4</v>
      </c>
    </row>
    <row r="1365" spans="1:18">
      <c r="A1365">
        <v>1364</v>
      </c>
      <c r="B1365">
        <v>195</v>
      </c>
      <c r="C1365">
        <v>2</v>
      </c>
      <c r="D1365" t="s">
        <v>29</v>
      </c>
      <c r="E1365">
        <v>7</v>
      </c>
      <c r="F1365">
        <v>65</v>
      </c>
      <c r="G1365" t="s">
        <v>95</v>
      </c>
      <c r="H1365" t="s">
        <v>25</v>
      </c>
      <c r="I1365" t="s">
        <v>40</v>
      </c>
      <c r="J1365">
        <v>2</v>
      </c>
      <c r="K1365">
        <v>6300</v>
      </c>
      <c r="L1365">
        <v>2</v>
      </c>
      <c r="M1365">
        <v>3600</v>
      </c>
      <c r="N1365">
        <v>9900</v>
      </c>
      <c r="O1365" t="s">
        <v>27</v>
      </c>
      <c r="P1365">
        <v>4</v>
      </c>
      <c r="Q1365" t="s">
        <v>41</v>
      </c>
      <c r="R1365">
        <v>6</v>
      </c>
    </row>
    <row r="1366" spans="1:18">
      <c r="A1366">
        <v>1365</v>
      </c>
      <c r="B1366">
        <v>115</v>
      </c>
      <c r="C1366">
        <v>3</v>
      </c>
      <c r="D1366" t="s">
        <v>33</v>
      </c>
      <c r="E1366">
        <v>14</v>
      </c>
      <c r="F1366">
        <v>7</v>
      </c>
      <c r="G1366" t="s">
        <v>61</v>
      </c>
      <c r="H1366" t="s">
        <v>134</v>
      </c>
      <c r="I1366" t="s">
        <v>62</v>
      </c>
      <c r="J1366">
        <v>1</v>
      </c>
      <c r="K1366">
        <v>2856</v>
      </c>
      <c r="L1366">
        <v>1</v>
      </c>
      <c r="M1366">
        <v>5880</v>
      </c>
      <c r="N1366">
        <v>8736</v>
      </c>
      <c r="O1366" t="s">
        <v>46</v>
      </c>
      <c r="P1366">
        <v>2</v>
      </c>
      <c r="Q1366" t="s">
        <v>28</v>
      </c>
      <c r="R1366">
        <v>4</v>
      </c>
    </row>
    <row r="1367" spans="1:18">
      <c r="A1367">
        <v>1366</v>
      </c>
      <c r="B1367">
        <v>246</v>
      </c>
      <c r="C1367">
        <v>4</v>
      </c>
      <c r="D1367" t="s">
        <v>23</v>
      </c>
      <c r="E1367">
        <v>30</v>
      </c>
      <c r="F1367">
        <v>63</v>
      </c>
      <c r="G1367" t="s">
        <v>65</v>
      </c>
      <c r="H1367" t="s">
        <v>44</v>
      </c>
      <c r="I1367" t="s">
        <v>40</v>
      </c>
      <c r="J1367">
        <v>3</v>
      </c>
      <c r="K1367">
        <v>20940</v>
      </c>
      <c r="L1367">
        <v>1</v>
      </c>
      <c r="M1367">
        <v>600</v>
      </c>
      <c r="N1367">
        <v>21540</v>
      </c>
      <c r="O1367" t="s">
        <v>27</v>
      </c>
      <c r="P1367">
        <v>3</v>
      </c>
      <c r="Q1367" t="s">
        <v>35</v>
      </c>
      <c r="R1367">
        <v>2</v>
      </c>
    </row>
    <row r="1368" spans="1:18">
      <c r="A1368">
        <v>1367</v>
      </c>
      <c r="B1368">
        <v>271</v>
      </c>
      <c r="C1368">
        <v>1</v>
      </c>
      <c r="D1368" t="s">
        <v>37</v>
      </c>
      <c r="E1368">
        <v>3</v>
      </c>
      <c r="F1368">
        <v>23</v>
      </c>
      <c r="G1368" t="s">
        <v>90</v>
      </c>
      <c r="H1368" t="s">
        <v>150</v>
      </c>
      <c r="I1368" t="s">
        <v>26</v>
      </c>
      <c r="J1368">
        <v>3</v>
      </c>
      <c r="K1368">
        <v>6930</v>
      </c>
      <c r="L1368">
        <v>1</v>
      </c>
      <c r="M1368">
        <v>6480</v>
      </c>
      <c r="N1368">
        <v>13410</v>
      </c>
      <c r="O1368" t="s">
        <v>27</v>
      </c>
      <c r="P1368">
        <v>4</v>
      </c>
      <c r="Q1368" t="s">
        <v>41</v>
      </c>
      <c r="R1368">
        <v>6</v>
      </c>
    </row>
    <row r="1369" spans="1:18">
      <c r="A1369">
        <v>1368</v>
      </c>
      <c r="B1369">
        <v>297</v>
      </c>
      <c r="C1369">
        <v>1</v>
      </c>
      <c r="D1369" t="s">
        <v>37</v>
      </c>
      <c r="E1369">
        <v>3</v>
      </c>
      <c r="F1369">
        <v>39</v>
      </c>
      <c r="G1369" t="s">
        <v>53</v>
      </c>
      <c r="H1369" t="s">
        <v>31</v>
      </c>
      <c r="I1369" t="s">
        <v>40</v>
      </c>
      <c r="J1369">
        <v>1</v>
      </c>
      <c r="K1369">
        <v>354</v>
      </c>
      <c r="L1369">
        <v>2</v>
      </c>
      <c r="M1369">
        <v>1600</v>
      </c>
      <c r="N1369">
        <v>1954</v>
      </c>
      <c r="O1369" t="s">
        <v>27</v>
      </c>
      <c r="P1369">
        <v>3</v>
      </c>
      <c r="Q1369" t="s">
        <v>35</v>
      </c>
      <c r="R1369">
        <v>2</v>
      </c>
    </row>
    <row r="1370" spans="1:18">
      <c r="A1370">
        <v>1369</v>
      </c>
      <c r="B1370">
        <v>255</v>
      </c>
      <c r="C1370">
        <v>3</v>
      </c>
      <c r="D1370" t="s">
        <v>33</v>
      </c>
      <c r="E1370">
        <v>14</v>
      </c>
      <c r="F1370">
        <v>7</v>
      </c>
      <c r="G1370" t="s">
        <v>61</v>
      </c>
      <c r="H1370" t="s">
        <v>134</v>
      </c>
      <c r="I1370" t="s">
        <v>62</v>
      </c>
      <c r="J1370">
        <v>3</v>
      </c>
      <c r="K1370">
        <v>9912</v>
      </c>
      <c r="L1370">
        <v>2</v>
      </c>
      <c r="M1370">
        <v>17640</v>
      </c>
      <c r="N1370">
        <v>27552</v>
      </c>
      <c r="O1370" t="s">
        <v>46</v>
      </c>
      <c r="P1370">
        <v>4</v>
      </c>
      <c r="Q1370" t="s">
        <v>41</v>
      </c>
      <c r="R1370">
        <v>6</v>
      </c>
    </row>
    <row r="1371" spans="1:18">
      <c r="A1371">
        <v>1370</v>
      </c>
      <c r="B1371">
        <v>97</v>
      </c>
      <c r="C1371">
        <v>4</v>
      </c>
      <c r="D1371" t="s">
        <v>23</v>
      </c>
      <c r="E1371">
        <v>30</v>
      </c>
      <c r="F1371">
        <v>66</v>
      </c>
      <c r="G1371" t="s">
        <v>59</v>
      </c>
      <c r="H1371" t="s">
        <v>57</v>
      </c>
      <c r="I1371" t="s">
        <v>26</v>
      </c>
      <c r="J1371">
        <v>3</v>
      </c>
      <c r="K1371">
        <v>23640</v>
      </c>
      <c r="L1371">
        <v>1</v>
      </c>
      <c r="M1371">
        <v>2700</v>
      </c>
      <c r="N1371">
        <v>26340</v>
      </c>
      <c r="O1371" t="s">
        <v>27</v>
      </c>
      <c r="P1371">
        <v>3</v>
      </c>
      <c r="Q1371" t="s">
        <v>35</v>
      </c>
      <c r="R1371">
        <v>2</v>
      </c>
    </row>
    <row r="1372" spans="1:18">
      <c r="A1372">
        <v>1371</v>
      </c>
      <c r="B1372">
        <v>248</v>
      </c>
      <c r="C1372">
        <v>4</v>
      </c>
      <c r="D1372" t="s">
        <v>23</v>
      </c>
      <c r="E1372">
        <v>30</v>
      </c>
      <c r="F1372">
        <v>50</v>
      </c>
      <c r="G1372" t="s">
        <v>81</v>
      </c>
      <c r="H1372" t="s">
        <v>25</v>
      </c>
      <c r="I1372" t="s">
        <v>82</v>
      </c>
      <c r="J1372">
        <v>3</v>
      </c>
      <c r="K1372">
        <v>17100</v>
      </c>
      <c r="L1372">
        <v>2</v>
      </c>
      <c r="M1372">
        <v>4240</v>
      </c>
      <c r="N1372">
        <v>21340</v>
      </c>
      <c r="O1372" t="s">
        <v>83</v>
      </c>
      <c r="P1372">
        <v>3</v>
      </c>
      <c r="Q1372" t="s">
        <v>35</v>
      </c>
      <c r="R1372">
        <v>2</v>
      </c>
    </row>
    <row r="1373" spans="1:18">
      <c r="A1373">
        <v>1372</v>
      </c>
      <c r="B1373">
        <v>188</v>
      </c>
      <c r="C1373">
        <v>1</v>
      </c>
      <c r="D1373" t="s">
        <v>37</v>
      </c>
      <c r="E1373">
        <v>3</v>
      </c>
      <c r="F1373">
        <v>68</v>
      </c>
      <c r="G1373" t="s">
        <v>68</v>
      </c>
      <c r="H1373" t="s">
        <v>31</v>
      </c>
      <c r="I1373" t="s">
        <v>40</v>
      </c>
      <c r="J1373">
        <v>3</v>
      </c>
      <c r="K1373">
        <v>6012</v>
      </c>
      <c r="L1373">
        <v>2</v>
      </c>
      <c r="M1373">
        <v>4080</v>
      </c>
      <c r="N1373">
        <v>10092</v>
      </c>
      <c r="O1373" t="s">
        <v>27</v>
      </c>
      <c r="P1373">
        <v>4</v>
      </c>
      <c r="Q1373" t="s">
        <v>41</v>
      </c>
      <c r="R1373">
        <v>6</v>
      </c>
    </row>
    <row r="1374" spans="1:18">
      <c r="A1374">
        <v>1373</v>
      </c>
      <c r="B1374">
        <v>10</v>
      </c>
      <c r="C1374">
        <v>1</v>
      </c>
      <c r="D1374" t="s">
        <v>37</v>
      </c>
      <c r="E1374">
        <v>3</v>
      </c>
      <c r="F1374">
        <v>4</v>
      </c>
      <c r="G1374" t="s">
        <v>36</v>
      </c>
      <c r="H1374" t="s">
        <v>131</v>
      </c>
      <c r="I1374" t="s">
        <v>26</v>
      </c>
      <c r="J1374">
        <v>3</v>
      </c>
      <c r="K1374">
        <v>2340</v>
      </c>
      <c r="L1374">
        <v>2</v>
      </c>
      <c r="M1374">
        <v>8800</v>
      </c>
      <c r="N1374">
        <v>11140</v>
      </c>
      <c r="O1374" t="s">
        <v>27</v>
      </c>
      <c r="P1374">
        <v>2</v>
      </c>
      <c r="Q1374" t="s">
        <v>28</v>
      </c>
      <c r="R1374">
        <v>4</v>
      </c>
    </row>
    <row r="1375" spans="1:18">
      <c r="A1375">
        <v>1374</v>
      </c>
      <c r="B1375">
        <v>239</v>
      </c>
      <c r="C1375">
        <v>3</v>
      </c>
      <c r="D1375" t="s">
        <v>33</v>
      </c>
      <c r="E1375">
        <v>14</v>
      </c>
      <c r="F1375">
        <v>6</v>
      </c>
      <c r="G1375" t="s">
        <v>70</v>
      </c>
      <c r="H1375" t="s">
        <v>133</v>
      </c>
      <c r="I1375" t="s">
        <v>26</v>
      </c>
      <c r="J1375">
        <v>3</v>
      </c>
      <c r="K1375">
        <v>5194</v>
      </c>
      <c r="L1375">
        <v>1</v>
      </c>
      <c r="M1375">
        <v>1225</v>
      </c>
      <c r="N1375">
        <v>6419</v>
      </c>
      <c r="O1375" t="s">
        <v>27</v>
      </c>
      <c r="P1375">
        <v>1</v>
      </c>
      <c r="Q1375" t="s">
        <v>32</v>
      </c>
      <c r="R1375">
        <v>1</v>
      </c>
    </row>
    <row r="1376" spans="1:18">
      <c r="A1376">
        <v>1375</v>
      </c>
      <c r="B1376">
        <v>73</v>
      </c>
      <c r="C1376">
        <v>1</v>
      </c>
      <c r="D1376" t="s">
        <v>37</v>
      </c>
      <c r="E1376">
        <v>3</v>
      </c>
      <c r="F1376">
        <v>47</v>
      </c>
      <c r="G1376" t="s">
        <v>72</v>
      </c>
      <c r="H1376" t="s">
        <v>167</v>
      </c>
      <c r="I1376" t="s">
        <v>40</v>
      </c>
      <c r="J1376">
        <v>3</v>
      </c>
      <c r="K1376">
        <v>987</v>
      </c>
      <c r="L1376">
        <v>1</v>
      </c>
      <c r="M1376">
        <v>310</v>
      </c>
      <c r="N1376">
        <v>1297</v>
      </c>
      <c r="O1376" t="s">
        <v>46</v>
      </c>
      <c r="P1376">
        <v>1</v>
      </c>
      <c r="Q1376" t="s">
        <v>32</v>
      </c>
      <c r="R1376">
        <v>1</v>
      </c>
    </row>
    <row r="1377" spans="1:18">
      <c r="A1377">
        <v>1376</v>
      </c>
      <c r="B1377">
        <v>222</v>
      </c>
      <c r="C1377">
        <v>3</v>
      </c>
      <c r="D1377" t="s">
        <v>33</v>
      </c>
      <c r="E1377">
        <v>14</v>
      </c>
      <c r="F1377">
        <v>30</v>
      </c>
      <c r="G1377" t="s">
        <v>30</v>
      </c>
      <c r="H1377" t="s">
        <v>155</v>
      </c>
      <c r="I1377" t="s">
        <v>26</v>
      </c>
      <c r="J1377">
        <v>1</v>
      </c>
      <c r="K1377">
        <v>3864</v>
      </c>
      <c r="L1377">
        <v>2</v>
      </c>
      <c r="M1377">
        <v>9200</v>
      </c>
      <c r="N1377">
        <v>13064</v>
      </c>
      <c r="O1377" t="s">
        <v>27</v>
      </c>
      <c r="P1377">
        <v>2</v>
      </c>
      <c r="Q1377" t="s">
        <v>28</v>
      </c>
      <c r="R1377">
        <v>4</v>
      </c>
    </row>
    <row r="1378" spans="1:18">
      <c r="A1378">
        <v>1377</v>
      </c>
      <c r="B1378">
        <v>71</v>
      </c>
      <c r="C1378">
        <v>2</v>
      </c>
      <c r="D1378" t="s">
        <v>29</v>
      </c>
      <c r="E1378">
        <v>7</v>
      </c>
      <c r="F1378">
        <v>35</v>
      </c>
      <c r="G1378" t="s">
        <v>55</v>
      </c>
      <c r="H1378" t="s">
        <v>157</v>
      </c>
      <c r="I1378" t="s">
        <v>26</v>
      </c>
      <c r="J1378">
        <v>2</v>
      </c>
      <c r="K1378">
        <v>637</v>
      </c>
      <c r="L1378">
        <v>2</v>
      </c>
      <c r="M1378">
        <v>2544</v>
      </c>
      <c r="N1378">
        <v>3181</v>
      </c>
      <c r="O1378" t="s">
        <v>27</v>
      </c>
      <c r="P1378">
        <v>1</v>
      </c>
      <c r="Q1378" t="s">
        <v>32</v>
      </c>
      <c r="R1378">
        <v>1</v>
      </c>
    </row>
    <row r="1379" spans="1:18">
      <c r="A1379">
        <v>1378</v>
      </c>
      <c r="B1379">
        <v>152</v>
      </c>
      <c r="C1379">
        <v>1</v>
      </c>
      <c r="D1379" t="s">
        <v>37</v>
      </c>
      <c r="E1379">
        <v>3</v>
      </c>
      <c r="F1379">
        <v>58</v>
      </c>
      <c r="G1379" t="s">
        <v>79</v>
      </c>
      <c r="H1379" t="s">
        <v>44</v>
      </c>
      <c r="I1379" t="s">
        <v>62</v>
      </c>
      <c r="J1379">
        <v>3</v>
      </c>
      <c r="K1379">
        <v>2442</v>
      </c>
      <c r="L1379">
        <v>1</v>
      </c>
      <c r="M1379">
        <v>2680</v>
      </c>
      <c r="N1379">
        <v>5122</v>
      </c>
      <c r="O1379" t="s">
        <v>46</v>
      </c>
      <c r="P1379">
        <v>3</v>
      </c>
      <c r="Q1379" t="s">
        <v>35</v>
      </c>
      <c r="R1379">
        <v>2</v>
      </c>
    </row>
    <row r="1380" spans="1:18">
      <c r="A1380">
        <v>1379</v>
      </c>
      <c r="B1380">
        <v>1</v>
      </c>
      <c r="C1380">
        <v>2</v>
      </c>
      <c r="D1380" t="s">
        <v>29</v>
      </c>
      <c r="E1380">
        <v>7</v>
      </c>
      <c r="F1380">
        <v>1</v>
      </c>
      <c r="G1380" t="s">
        <v>56</v>
      </c>
      <c r="H1380" t="s">
        <v>128</v>
      </c>
      <c r="I1380" t="s">
        <v>26</v>
      </c>
      <c r="J1380">
        <v>1</v>
      </c>
      <c r="K1380">
        <v>385</v>
      </c>
      <c r="L1380">
        <v>2</v>
      </c>
      <c r="M1380">
        <v>2370</v>
      </c>
      <c r="N1380">
        <v>2755</v>
      </c>
      <c r="O1380" t="s">
        <v>27</v>
      </c>
      <c r="P1380">
        <v>1</v>
      </c>
      <c r="Q1380" t="s">
        <v>32</v>
      </c>
      <c r="R1380">
        <v>1</v>
      </c>
    </row>
    <row r="1381" spans="1:18">
      <c r="A1381">
        <v>1380</v>
      </c>
      <c r="B1381">
        <v>168</v>
      </c>
      <c r="C1381">
        <v>1</v>
      </c>
      <c r="D1381" t="s">
        <v>37</v>
      </c>
      <c r="E1381">
        <v>3</v>
      </c>
      <c r="F1381">
        <v>27</v>
      </c>
      <c r="G1381" t="s">
        <v>84</v>
      </c>
      <c r="H1381" t="s">
        <v>153</v>
      </c>
      <c r="I1381" t="s">
        <v>40</v>
      </c>
      <c r="J1381">
        <v>1</v>
      </c>
      <c r="K1381">
        <v>1200</v>
      </c>
      <c r="L1381">
        <v>2</v>
      </c>
      <c r="M1381">
        <v>6400</v>
      </c>
      <c r="N1381">
        <v>7600</v>
      </c>
      <c r="O1381" t="s">
        <v>27</v>
      </c>
      <c r="P1381">
        <v>2</v>
      </c>
      <c r="Q1381" t="s">
        <v>28</v>
      </c>
      <c r="R1381">
        <v>4</v>
      </c>
    </row>
    <row r="1382" spans="1:18">
      <c r="A1382">
        <v>1381</v>
      </c>
      <c r="B1382">
        <v>3</v>
      </c>
      <c r="C1382">
        <v>1</v>
      </c>
      <c r="D1382" t="s">
        <v>37</v>
      </c>
      <c r="E1382">
        <v>3</v>
      </c>
      <c r="F1382">
        <v>44</v>
      </c>
      <c r="G1382" t="s">
        <v>76</v>
      </c>
      <c r="H1382" t="s">
        <v>164</v>
      </c>
      <c r="I1382" t="s">
        <v>62</v>
      </c>
      <c r="J1382">
        <v>3</v>
      </c>
      <c r="K1382">
        <v>4716</v>
      </c>
      <c r="L1382">
        <v>1</v>
      </c>
      <c r="M1382">
        <v>3360</v>
      </c>
      <c r="N1382">
        <v>8076</v>
      </c>
      <c r="O1382" t="s">
        <v>46</v>
      </c>
      <c r="P1382">
        <v>2</v>
      </c>
      <c r="Q1382" t="s">
        <v>28</v>
      </c>
      <c r="R1382">
        <v>4</v>
      </c>
    </row>
    <row r="1383" spans="1:18">
      <c r="A1383">
        <v>1382</v>
      </c>
      <c r="B1383">
        <v>192</v>
      </c>
      <c r="C1383">
        <v>1</v>
      </c>
      <c r="D1383" t="s">
        <v>37</v>
      </c>
      <c r="E1383">
        <v>3</v>
      </c>
      <c r="F1383">
        <v>62</v>
      </c>
      <c r="G1383" t="s">
        <v>73</v>
      </c>
      <c r="H1383" t="s">
        <v>57</v>
      </c>
      <c r="I1383" t="s">
        <v>26</v>
      </c>
      <c r="J1383">
        <v>2</v>
      </c>
      <c r="K1383">
        <v>1530</v>
      </c>
      <c r="L1383">
        <v>1</v>
      </c>
      <c r="M1383">
        <v>10680</v>
      </c>
      <c r="N1383">
        <v>12210</v>
      </c>
      <c r="O1383" t="s">
        <v>27</v>
      </c>
      <c r="P1383">
        <v>4</v>
      </c>
      <c r="Q1383" t="s">
        <v>41</v>
      </c>
      <c r="R1383">
        <v>6</v>
      </c>
    </row>
    <row r="1384" spans="1:18">
      <c r="A1384">
        <v>1383</v>
      </c>
      <c r="B1384">
        <v>164</v>
      </c>
      <c r="C1384">
        <v>1</v>
      </c>
      <c r="D1384" t="s">
        <v>37</v>
      </c>
      <c r="E1384">
        <v>3</v>
      </c>
      <c r="F1384">
        <v>56</v>
      </c>
      <c r="G1384" t="s">
        <v>100</v>
      </c>
      <c r="H1384" t="s">
        <v>44</v>
      </c>
      <c r="I1384" t="s">
        <v>40</v>
      </c>
      <c r="J1384">
        <v>3</v>
      </c>
      <c r="K1384">
        <v>1152</v>
      </c>
      <c r="L1384">
        <v>1</v>
      </c>
      <c r="M1384">
        <v>440</v>
      </c>
      <c r="N1384">
        <v>1592</v>
      </c>
      <c r="O1384" t="s">
        <v>46</v>
      </c>
      <c r="P1384">
        <v>3</v>
      </c>
      <c r="Q1384" t="s">
        <v>35</v>
      </c>
      <c r="R1384">
        <v>2</v>
      </c>
    </row>
    <row r="1385" spans="1:18">
      <c r="A1385">
        <v>1384</v>
      </c>
      <c r="B1385">
        <v>293</v>
      </c>
      <c r="C1385">
        <v>1</v>
      </c>
      <c r="D1385" t="s">
        <v>37</v>
      </c>
      <c r="E1385">
        <v>3</v>
      </c>
      <c r="F1385">
        <v>3</v>
      </c>
      <c r="G1385" t="s">
        <v>110</v>
      </c>
      <c r="H1385" t="s">
        <v>130</v>
      </c>
      <c r="I1385" t="s">
        <v>40</v>
      </c>
      <c r="J1385">
        <v>1</v>
      </c>
      <c r="K1385">
        <v>138</v>
      </c>
      <c r="L1385">
        <v>1</v>
      </c>
      <c r="M1385">
        <v>250</v>
      </c>
      <c r="N1385">
        <v>388</v>
      </c>
      <c r="O1385" t="s">
        <v>27</v>
      </c>
      <c r="P1385">
        <v>1</v>
      </c>
      <c r="Q1385" t="s">
        <v>32</v>
      </c>
      <c r="R1385">
        <v>1</v>
      </c>
    </row>
    <row r="1386" spans="1:18">
      <c r="A1386">
        <v>1385</v>
      </c>
      <c r="B1386">
        <v>274</v>
      </c>
      <c r="C1386">
        <v>3</v>
      </c>
      <c r="D1386" t="s">
        <v>33</v>
      </c>
      <c r="E1386">
        <v>14</v>
      </c>
      <c r="F1386">
        <v>14</v>
      </c>
      <c r="G1386" t="s">
        <v>93</v>
      </c>
      <c r="H1386" t="s">
        <v>141</v>
      </c>
      <c r="I1386" t="s">
        <v>26</v>
      </c>
      <c r="J1386">
        <v>3</v>
      </c>
      <c r="K1386">
        <v>7700</v>
      </c>
      <c r="L1386">
        <v>1</v>
      </c>
      <c r="M1386">
        <v>2160</v>
      </c>
      <c r="N1386">
        <v>9860</v>
      </c>
      <c r="O1386" t="s">
        <v>27</v>
      </c>
      <c r="P1386">
        <v>3</v>
      </c>
      <c r="Q1386" t="s">
        <v>35</v>
      </c>
      <c r="R1386">
        <v>2</v>
      </c>
    </row>
    <row r="1387" spans="1:18">
      <c r="A1387">
        <v>1386</v>
      </c>
      <c r="B1387">
        <v>208</v>
      </c>
      <c r="C1387">
        <v>4</v>
      </c>
      <c r="D1387" t="s">
        <v>23</v>
      </c>
      <c r="E1387">
        <v>30</v>
      </c>
      <c r="F1387">
        <v>64</v>
      </c>
      <c r="G1387" t="s">
        <v>109</v>
      </c>
      <c r="H1387" t="s">
        <v>57</v>
      </c>
      <c r="I1387" t="s">
        <v>26</v>
      </c>
      <c r="J1387">
        <v>1</v>
      </c>
      <c r="K1387">
        <v>2820</v>
      </c>
      <c r="L1387">
        <v>2</v>
      </c>
      <c r="M1387">
        <v>4640</v>
      </c>
      <c r="N1387">
        <v>7460</v>
      </c>
      <c r="O1387" t="s">
        <v>27</v>
      </c>
      <c r="P1387">
        <v>3</v>
      </c>
      <c r="Q1387" t="s">
        <v>35</v>
      </c>
      <c r="R1387">
        <v>2</v>
      </c>
    </row>
    <row r="1388" spans="1:18">
      <c r="A1388">
        <v>1387</v>
      </c>
      <c r="B1388">
        <v>204</v>
      </c>
      <c r="C1388">
        <v>3</v>
      </c>
      <c r="D1388" t="s">
        <v>33</v>
      </c>
      <c r="E1388">
        <v>14</v>
      </c>
      <c r="F1388">
        <v>59</v>
      </c>
      <c r="G1388" t="s">
        <v>80</v>
      </c>
      <c r="H1388" t="s">
        <v>44</v>
      </c>
      <c r="I1388" t="s">
        <v>62</v>
      </c>
      <c r="J1388">
        <v>2</v>
      </c>
      <c r="K1388">
        <v>2996</v>
      </c>
      <c r="L1388">
        <v>2</v>
      </c>
      <c r="M1388">
        <v>6080</v>
      </c>
      <c r="N1388">
        <v>9076</v>
      </c>
      <c r="O1388" t="s">
        <v>46</v>
      </c>
      <c r="P1388">
        <v>3</v>
      </c>
      <c r="Q1388" t="s">
        <v>35</v>
      </c>
      <c r="R1388">
        <v>2</v>
      </c>
    </row>
    <row r="1389" spans="1:18">
      <c r="A1389">
        <v>1388</v>
      </c>
      <c r="B1389">
        <v>100</v>
      </c>
      <c r="C1389">
        <v>1</v>
      </c>
      <c r="D1389" t="s">
        <v>37</v>
      </c>
      <c r="E1389">
        <v>3</v>
      </c>
      <c r="F1389">
        <v>50</v>
      </c>
      <c r="G1389" t="s">
        <v>81</v>
      </c>
      <c r="H1389" t="s">
        <v>25</v>
      </c>
      <c r="I1389" t="s">
        <v>82</v>
      </c>
      <c r="J1389">
        <v>2</v>
      </c>
      <c r="K1389">
        <v>606</v>
      </c>
      <c r="L1389">
        <v>1</v>
      </c>
      <c r="M1389">
        <v>2120</v>
      </c>
      <c r="N1389">
        <v>2726</v>
      </c>
      <c r="O1389" t="s">
        <v>83</v>
      </c>
      <c r="P1389">
        <v>3</v>
      </c>
      <c r="Q1389" t="s">
        <v>35</v>
      </c>
      <c r="R1389">
        <v>2</v>
      </c>
    </row>
    <row r="1390" spans="1:18">
      <c r="A1390">
        <v>1389</v>
      </c>
      <c r="B1390">
        <v>86</v>
      </c>
      <c r="C1390">
        <v>2</v>
      </c>
      <c r="D1390" t="s">
        <v>29</v>
      </c>
      <c r="E1390">
        <v>7</v>
      </c>
      <c r="F1390">
        <v>25</v>
      </c>
      <c r="G1390" t="s">
        <v>102</v>
      </c>
      <c r="H1390" t="s">
        <v>152</v>
      </c>
      <c r="I1390" t="s">
        <v>26</v>
      </c>
      <c r="J1390">
        <v>1</v>
      </c>
      <c r="K1390">
        <v>469</v>
      </c>
      <c r="L1390">
        <v>2</v>
      </c>
      <c r="M1390">
        <v>1960</v>
      </c>
      <c r="N1390">
        <v>2429</v>
      </c>
      <c r="O1390" t="s">
        <v>27</v>
      </c>
      <c r="P1390">
        <v>1</v>
      </c>
      <c r="Q1390" t="s">
        <v>32</v>
      </c>
      <c r="R1390">
        <v>1</v>
      </c>
    </row>
    <row r="1391" spans="1:18">
      <c r="A1391">
        <v>1390</v>
      </c>
      <c r="B1391">
        <v>277</v>
      </c>
      <c r="C1391">
        <v>2</v>
      </c>
      <c r="D1391" t="s">
        <v>29</v>
      </c>
      <c r="E1391">
        <v>7</v>
      </c>
      <c r="F1391">
        <v>64</v>
      </c>
      <c r="G1391" t="s">
        <v>109</v>
      </c>
      <c r="H1391" t="s">
        <v>57</v>
      </c>
      <c r="I1391" t="s">
        <v>26</v>
      </c>
      <c r="J1391">
        <v>3</v>
      </c>
      <c r="K1391">
        <v>3906</v>
      </c>
      <c r="L1391">
        <v>1</v>
      </c>
      <c r="M1391">
        <v>2320</v>
      </c>
      <c r="N1391">
        <v>6226</v>
      </c>
      <c r="O1391" t="s">
        <v>27</v>
      </c>
      <c r="P1391">
        <v>3</v>
      </c>
      <c r="Q1391" t="s">
        <v>35</v>
      </c>
      <c r="R1391">
        <v>2</v>
      </c>
    </row>
    <row r="1392" spans="1:18">
      <c r="A1392">
        <v>1391</v>
      </c>
      <c r="B1392">
        <v>25</v>
      </c>
      <c r="C1392">
        <v>4</v>
      </c>
      <c r="D1392" t="s">
        <v>23</v>
      </c>
      <c r="E1392">
        <v>30</v>
      </c>
      <c r="F1392">
        <v>65</v>
      </c>
      <c r="G1392" t="s">
        <v>95</v>
      </c>
      <c r="H1392" t="s">
        <v>25</v>
      </c>
      <c r="I1392" t="s">
        <v>40</v>
      </c>
      <c r="J1392">
        <v>1</v>
      </c>
      <c r="K1392">
        <v>3840</v>
      </c>
      <c r="L1392">
        <v>1</v>
      </c>
      <c r="M1392">
        <v>600</v>
      </c>
      <c r="N1392">
        <v>4440</v>
      </c>
      <c r="O1392" t="s">
        <v>27</v>
      </c>
      <c r="P1392">
        <v>3</v>
      </c>
      <c r="Q1392" t="s">
        <v>35</v>
      </c>
      <c r="R1392">
        <v>2</v>
      </c>
    </row>
    <row r="1393" spans="1:18">
      <c r="A1393">
        <v>1392</v>
      </c>
      <c r="B1393">
        <v>140</v>
      </c>
      <c r="C1393">
        <v>2</v>
      </c>
      <c r="D1393" t="s">
        <v>29</v>
      </c>
      <c r="E1393">
        <v>7</v>
      </c>
      <c r="F1393">
        <v>56</v>
      </c>
      <c r="G1393" t="s">
        <v>100</v>
      </c>
      <c r="H1393" t="s">
        <v>44</v>
      </c>
      <c r="I1393" t="s">
        <v>40</v>
      </c>
      <c r="J1393">
        <v>3</v>
      </c>
      <c r="K1393">
        <v>2688</v>
      </c>
      <c r="L1393">
        <v>1</v>
      </c>
      <c r="M1393">
        <v>440</v>
      </c>
      <c r="N1393">
        <v>3128</v>
      </c>
      <c r="O1393" t="s">
        <v>46</v>
      </c>
      <c r="P1393">
        <v>3</v>
      </c>
      <c r="Q1393" t="s">
        <v>35</v>
      </c>
      <c r="R1393">
        <v>2</v>
      </c>
    </row>
    <row r="1394" spans="1:18">
      <c r="A1394">
        <v>1393</v>
      </c>
      <c r="B1394">
        <v>274</v>
      </c>
      <c r="C1394">
        <v>2</v>
      </c>
      <c r="D1394" t="s">
        <v>29</v>
      </c>
      <c r="E1394">
        <v>7</v>
      </c>
      <c r="F1394">
        <v>18</v>
      </c>
      <c r="G1394" t="s">
        <v>52</v>
      </c>
      <c r="H1394" t="s">
        <v>145</v>
      </c>
      <c r="I1394" t="s">
        <v>40</v>
      </c>
      <c r="J1394">
        <v>2</v>
      </c>
      <c r="K1394">
        <v>7000</v>
      </c>
      <c r="L1394">
        <v>2</v>
      </c>
      <c r="M1394">
        <v>1120</v>
      </c>
      <c r="N1394">
        <v>8120</v>
      </c>
      <c r="O1394" t="s">
        <v>27</v>
      </c>
      <c r="P1394">
        <v>2</v>
      </c>
      <c r="Q1394" t="s">
        <v>28</v>
      </c>
      <c r="R1394">
        <v>4</v>
      </c>
    </row>
    <row r="1395" spans="1:18">
      <c r="A1395">
        <v>1394</v>
      </c>
      <c r="B1395">
        <v>127</v>
      </c>
      <c r="C1395">
        <v>4</v>
      </c>
      <c r="D1395" t="s">
        <v>23</v>
      </c>
      <c r="E1395">
        <v>30</v>
      </c>
      <c r="F1395">
        <v>65</v>
      </c>
      <c r="G1395" t="s">
        <v>95</v>
      </c>
      <c r="H1395" t="s">
        <v>25</v>
      </c>
      <c r="I1395" t="s">
        <v>40</v>
      </c>
      <c r="J1395">
        <v>2</v>
      </c>
      <c r="K1395">
        <v>18000</v>
      </c>
      <c r="L1395">
        <v>1</v>
      </c>
      <c r="M1395">
        <v>1200</v>
      </c>
      <c r="N1395">
        <v>19200</v>
      </c>
      <c r="O1395" t="s">
        <v>27</v>
      </c>
      <c r="P1395">
        <v>2</v>
      </c>
      <c r="Q1395" t="s">
        <v>28</v>
      </c>
      <c r="R1395">
        <v>4</v>
      </c>
    </row>
    <row r="1396" spans="1:18">
      <c r="A1396">
        <v>1395</v>
      </c>
      <c r="B1396">
        <v>273</v>
      </c>
      <c r="C1396">
        <v>1</v>
      </c>
      <c r="D1396" t="s">
        <v>37</v>
      </c>
      <c r="E1396">
        <v>3</v>
      </c>
      <c r="F1396">
        <v>23</v>
      </c>
      <c r="G1396" t="s">
        <v>90</v>
      </c>
      <c r="H1396" t="s">
        <v>150</v>
      </c>
      <c r="I1396" t="s">
        <v>26</v>
      </c>
      <c r="J1396">
        <v>1</v>
      </c>
      <c r="K1396">
        <v>1134</v>
      </c>
      <c r="L1396">
        <v>1</v>
      </c>
      <c r="M1396">
        <v>6480</v>
      </c>
      <c r="N1396">
        <v>7614</v>
      </c>
      <c r="O1396" t="s">
        <v>27</v>
      </c>
      <c r="P1396">
        <v>4</v>
      </c>
      <c r="Q1396" t="s">
        <v>41</v>
      </c>
      <c r="R1396">
        <v>6</v>
      </c>
    </row>
    <row r="1397" spans="1:18">
      <c r="A1397">
        <v>1396</v>
      </c>
      <c r="B1397">
        <v>73</v>
      </c>
      <c r="C1397">
        <v>4</v>
      </c>
      <c r="D1397" t="s">
        <v>23</v>
      </c>
      <c r="E1397">
        <v>30</v>
      </c>
      <c r="F1397">
        <v>34</v>
      </c>
      <c r="G1397" t="s">
        <v>87</v>
      </c>
      <c r="H1397" t="s">
        <v>44</v>
      </c>
      <c r="I1397" t="s">
        <v>26</v>
      </c>
      <c r="J1397">
        <v>1</v>
      </c>
      <c r="K1397">
        <v>1020</v>
      </c>
      <c r="L1397">
        <v>1</v>
      </c>
      <c r="M1397">
        <v>1220</v>
      </c>
      <c r="N1397">
        <v>2240</v>
      </c>
      <c r="O1397" t="s">
        <v>27</v>
      </c>
      <c r="P1397">
        <v>1</v>
      </c>
      <c r="Q1397" t="s">
        <v>32</v>
      </c>
      <c r="R1397">
        <v>1</v>
      </c>
    </row>
    <row r="1398" spans="1:18">
      <c r="A1398">
        <v>1397</v>
      </c>
      <c r="B1398">
        <v>67</v>
      </c>
      <c r="C1398">
        <v>3</v>
      </c>
      <c r="D1398" t="s">
        <v>33</v>
      </c>
      <c r="E1398">
        <v>14</v>
      </c>
      <c r="F1398">
        <v>15</v>
      </c>
      <c r="G1398" t="s">
        <v>50</v>
      </c>
      <c r="H1398" t="s">
        <v>142</v>
      </c>
      <c r="I1398" t="s">
        <v>40</v>
      </c>
      <c r="J1398">
        <v>2</v>
      </c>
      <c r="K1398">
        <v>4508</v>
      </c>
      <c r="L1398">
        <v>2</v>
      </c>
      <c r="M1398">
        <v>800</v>
      </c>
      <c r="N1398">
        <v>5308</v>
      </c>
      <c r="O1398" t="s">
        <v>27</v>
      </c>
      <c r="P1398">
        <v>3</v>
      </c>
      <c r="Q1398" t="s">
        <v>35</v>
      </c>
      <c r="R1398">
        <v>2</v>
      </c>
    </row>
    <row r="1399" spans="1:18">
      <c r="A1399">
        <v>1398</v>
      </c>
      <c r="B1399">
        <v>137</v>
      </c>
      <c r="C1399">
        <v>1</v>
      </c>
      <c r="D1399" t="s">
        <v>37</v>
      </c>
      <c r="E1399">
        <v>3</v>
      </c>
      <c r="F1399">
        <v>47</v>
      </c>
      <c r="G1399" t="s">
        <v>72</v>
      </c>
      <c r="H1399" t="s">
        <v>167</v>
      </c>
      <c r="I1399" t="s">
        <v>40</v>
      </c>
      <c r="J1399">
        <v>3</v>
      </c>
      <c r="K1399">
        <v>5922</v>
      </c>
      <c r="L1399">
        <v>2</v>
      </c>
      <c r="M1399">
        <v>3720</v>
      </c>
      <c r="N1399">
        <v>9642</v>
      </c>
      <c r="O1399" t="s">
        <v>46</v>
      </c>
      <c r="P1399">
        <v>4</v>
      </c>
      <c r="Q1399" t="s">
        <v>41</v>
      </c>
      <c r="R1399">
        <v>6</v>
      </c>
    </row>
    <row r="1400" spans="1:18">
      <c r="A1400">
        <v>1399</v>
      </c>
      <c r="B1400">
        <v>22</v>
      </c>
      <c r="C1400">
        <v>3</v>
      </c>
      <c r="D1400" t="s">
        <v>33</v>
      </c>
      <c r="E1400">
        <v>14</v>
      </c>
      <c r="F1400">
        <v>27</v>
      </c>
      <c r="G1400" t="s">
        <v>84</v>
      </c>
      <c r="H1400" t="s">
        <v>153</v>
      </c>
      <c r="I1400" t="s">
        <v>40</v>
      </c>
      <c r="J1400">
        <v>3</v>
      </c>
      <c r="K1400">
        <v>66780</v>
      </c>
      <c r="L1400">
        <v>1</v>
      </c>
      <c r="M1400">
        <v>4800</v>
      </c>
      <c r="N1400">
        <v>71580</v>
      </c>
      <c r="O1400" t="s">
        <v>27</v>
      </c>
      <c r="P1400">
        <v>4</v>
      </c>
      <c r="Q1400" t="s">
        <v>41</v>
      </c>
      <c r="R1400">
        <v>6</v>
      </c>
    </row>
    <row r="1401" spans="1:18">
      <c r="A1401">
        <v>1400</v>
      </c>
      <c r="B1401">
        <v>256</v>
      </c>
      <c r="C1401">
        <v>1</v>
      </c>
      <c r="D1401" t="s">
        <v>37</v>
      </c>
      <c r="E1401">
        <v>3</v>
      </c>
      <c r="F1401">
        <v>55</v>
      </c>
      <c r="G1401" t="s">
        <v>78</v>
      </c>
      <c r="H1401" t="s">
        <v>31</v>
      </c>
      <c r="I1401" t="s">
        <v>40</v>
      </c>
      <c r="J1401">
        <v>1</v>
      </c>
      <c r="K1401">
        <v>300</v>
      </c>
      <c r="L1401">
        <v>1</v>
      </c>
      <c r="M1401">
        <v>360</v>
      </c>
      <c r="N1401">
        <v>660</v>
      </c>
      <c r="O1401" t="s">
        <v>46</v>
      </c>
      <c r="P1401">
        <v>1</v>
      </c>
      <c r="Q1401" t="s">
        <v>32</v>
      </c>
      <c r="R1401">
        <v>1</v>
      </c>
    </row>
    <row r="1402" spans="1:18">
      <c r="A1402">
        <v>1401</v>
      </c>
      <c r="B1402">
        <v>110</v>
      </c>
      <c r="C1402">
        <v>1</v>
      </c>
      <c r="D1402" t="s">
        <v>37</v>
      </c>
      <c r="E1402">
        <v>3</v>
      </c>
      <c r="F1402">
        <v>12</v>
      </c>
      <c r="G1402" t="s">
        <v>106</v>
      </c>
      <c r="H1402" t="s">
        <v>139</v>
      </c>
      <c r="I1402" t="s">
        <v>40</v>
      </c>
      <c r="J1402">
        <v>3</v>
      </c>
      <c r="K1402">
        <v>1293</v>
      </c>
      <c r="L1402">
        <v>2</v>
      </c>
      <c r="M1402">
        <v>400</v>
      </c>
      <c r="N1402">
        <v>1693</v>
      </c>
      <c r="O1402" t="s">
        <v>27</v>
      </c>
      <c r="P1402">
        <v>1</v>
      </c>
      <c r="Q1402" t="s">
        <v>32</v>
      </c>
      <c r="R1402">
        <v>1</v>
      </c>
    </row>
    <row r="1403" spans="1:18">
      <c r="A1403">
        <v>1402</v>
      </c>
      <c r="B1403">
        <v>18</v>
      </c>
      <c r="C1403">
        <v>2</v>
      </c>
      <c r="D1403" t="s">
        <v>29</v>
      </c>
      <c r="E1403">
        <v>7</v>
      </c>
      <c r="F1403">
        <v>2</v>
      </c>
      <c r="G1403" t="s">
        <v>74</v>
      </c>
      <c r="H1403" t="s">
        <v>129</v>
      </c>
      <c r="I1403" t="s">
        <v>26</v>
      </c>
      <c r="J1403">
        <v>3</v>
      </c>
      <c r="K1403">
        <v>6020</v>
      </c>
      <c r="L1403">
        <v>1</v>
      </c>
      <c r="M1403">
        <v>6240</v>
      </c>
      <c r="N1403">
        <v>12260</v>
      </c>
      <c r="O1403" t="s">
        <v>27</v>
      </c>
      <c r="P1403">
        <v>2</v>
      </c>
      <c r="Q1403" t="s">
        <v>28</v>
      </c>
      <c r="R1403">
        <v>4</v>
      </c>
    </row>
    <row r="1404" spans="1:18">
      <c r="A1404">
        <v>1403</v>
      </c>
      <c r="B1404">
        <v>246</v>
      </c>
      <c r="C1404">
        <v>3</v>
      </c>
      <c r="D1404" t="s">
        <v>33</v>
      </c>
      <c r="E1404">
        <v>14</v>
      </c>
      <c r="F1404">
        <v>38</v>
      </c>
      <c r="G1404" t="s">
        <v>47</v>
      </c>
      <c r="H1404" t="s">
        <v>160</v>
      </c>
      <c r="I1404" t="s">
        <v>26</v>
      </c>
      <c r="J1404">
        <v>2</v>
      </c>
      <c r="K1404">
        <v>6776</v>
      </c>
      <c r="L1404">
        <v>2</v>
      </c>
      <c r="M1404">
        <v>7280</v>
      </c>
      <c r="N1404">
        <v>14056</v>
      </c>
      <c r="O1404" t="s">
        <v>27</v>
      </c>
      <c r="P1404">
        <v>2</v>
      </c>
      <c r="Q1404" t="s">
        <v>28</v>
      </c>
      <c r="R1404">
        <v>4</v>
      </c>
    </row>
    <row r="1405" spans="1:18">
      <c r="A1405">
        <v>1404</v>
      </c>
      <c r="B1405">
        <v>12</v>
      </c>
      <c r="C1405">
        <v>2</v>
      </c>
      <c r="D1405" t="s">
        <v>29</v>
      </c>
      <c r="E1405">
        <v>7</v>
      </c>
      <c r="F1405">
        <v>53</v>
      </c>
      <c r="G1405" t="s">
        <v>89</v>
      </c>
      <c r="H1405" t="s">
        <v>44</v>
      </c>
      <c r="I1405" t="s">
        <v>40</v>
      </c>
      <c r="J1405">
        <v>1</v>
      </c>
      <c r="K1405">
        <v>1848</v>
      </c>
      <c r="L1405">
        <v>2</v>
      </c>
      <c r="M1405">
        <v>1760</v>
      </c>
      <c r="N1405">
        <v>3608</v>
      </c>
      <c r="O1405" t="s">
        <v>27</v>
      </c>
      <c r="P1405">
        <v>2</v>
      </c>
      <c r="Q1405" t="s">
        <v>28</v>
      </c>
      <c r="R1405">
        <v>4</v>
      </c>
    </row>
    <row r="1406" spans="1:18">
      <c r="A1406">
        <v>1405</v>
      </c>
      <c r="B1406">
        <v>266</v>
      </c>
      <c r="C1406">
        <v>1</v>
      </c>
      <c r="D1406" t="s">
        <v>37</v>
      </c>
      <c r="E1406">
        <v>3</v>
      </c>
      <c r="F1406">
        <v>25</v>
      </c>
      <c r="G1406" t="s">
        <v>102</v>
      </c>
      <c r="H1406" t="s">
        <v>152</v>
      </c>
      <c r="I1406" t="s">
        <v>26</v>
      </c>
      <c r="J1406">
        <v>1</v>
      </c>
      <c r="K1406">
        <v>1206</v>
      </c>
      <c r="L1406">
        <v>1</v>
      </c>
      <c r="M1406">
        <v>5880</v>
      </c>
      <c r="N1406">
        <v>7086</v>
      </c>
      <c r="O1406" t="s">
        <v>27</v>
      </c>
      <c r="P1406">
        <v>4</v>
      </c>
      <c r="Q1406" t="s">
        <v>41</v>
      </c>
      <c r="R1406">
        <v>6</v>
      </c>
    </row>
    <row r="1407" spans="1:18">
      <c r="A1407">
        <v>1406</v>
      </c>
      <c r="B1407">
        <v>114</v>
      </c>
      <c r="C1407">
        <v>1</v>
      </c>
      <c r="D1407" t="s">
        <v>37</v>
      </c>
      <c r="E1407">
        <v>3</v>
      </c>
      <c r="F1407">
        <v>54</v>
      </c>
      <c r="G1407" t="s">
        <v>94</v>
      </c>
      <c r="H1407" t="s">
        <v>44</v>
      </c>
      <c r="I1407" t="s">
        <v>40</v>
      </c>
      <c r="J1407">
        <v>1</v>
      </c>
      <c r="K1407">
        <v>408</v>
      </c>
      <c r="L1407">
        <v>2</v>
      </c>
      <c r="M1407">
        <v>1440</v>
      </c>
      <c r="N1407">
        <v>1848</v>
      </c>
      <c r="O1407" t="s">
        <v>27</v>
      </c>
      <c r="P1407">
        <v>3</v>
      </c>
      <c r="Q1407" t="s">
        <v>35</v>
      </c>
      <c r="R1407">
        <v>2</v>
      </c>
    </row>
    <row r="1408" spans="1:18">
      <c r="A1408">
        <v>1407</v>
      </c>
      <c r="B1408">
        <v>128</v>
      </c>
      <c r="C1408">
        <v>4</v>
      </c>
      <c r="D1408" t="s">
        <v>23</v>
      </c>
      <c r="E1408">
        <v>30</v>
      </c>
      <c r="F1408">
        <v>58</v>
      </c>
      <c r="G1408" t="s">
        <v>79</v>
      </c>
      <c r="H1408" t="s">
        <v>44</v>
      </c>
      <c r="I1408" t="s">
        <v>62</v>
      </c>
      <c r="J1408">
        <v>2</v>
      </c>
      <c r="K1408">
        <v>8100</v>
      </c>
      <c r="L1408">
        <v>1</v>
      </c>
      <c r="M1408">
        <v>2680</v>
      </c>
      <c r="N1408">
        <v>10780</v>
      </c>
      <c r="O1408" t="s">
        <v>46</v>
      </c>
      <c r="P1408">
        <v>3</v>
      </c>
      <c r="Q1408" t="s">
        <v>35</v>
      </c>
      <c r="R1408">
        <v>2</v>
      </c>
    </row>
    <row r="1409" spans="1:18">
      <c r="A1409">
        <v>1408</v>
      </c>
      <c r="B1409">
        <v>271</v>
      </c>
      <c r="C1409">
        <v>3</v>
      </c>
      <c r="D1409" t="s">
        <v>33</v>
      </c>
      <c r="E1409">
        <v>14</v>
      </c>
      <c r="F1409">
        <v>68</v>
      </c>
      <c r="G1409" t="s">
        <v>68</v>
      </c>
      <c r="H1409" t="s">
        <v>31</v>
      </c>
      <c r="I1409" t="s">
        <v>40</v>
      </c>
      <c r="J1409">
        <v>2</v>
      </c>
      <c r="K1409">
        <v>13020</v>
      </c>
      <c r="L1409">
        <v>1</v>
      </c>
      <c r="M1409">
        <v>2040</v>
      </c>
      <c r="N1409">
        <v>15060</v>
      </c>
      <c r="O1409" t="s">
        <v>27</v>
      </c>
      <c r="P1409">
        <v>4</v>
      </c>
      <c r="Q1409" t="s">
        <v>41</v>
      </c>
      <c r="R1409">
        <v>6</v>
      </c>
    </row>
    <row r="1410" spans="1:18">
      <c r="A1410">
        <v>1409</v>
      </c>
      <c r="B1410">
        <v>104</v>
      </c>
      <c r="C1410">
        <v>1</v>
      </c>
      <c r="D1410" t="s">
        <v>37</v>
      </c>
      <c r="E1410">
        <v>3</v>
      </c>
      <c r="F1410">
        <v>2</v>
      </c>
      <c r="G1410" t="s">
        <v>74</v>
      </c>
      <c r="H1410" t="s">
        <v>129</v>
      </c>
      <c r="I1410" t="s">
        <v>26</v>
      </c>
      <c r="J1410">
        <v>3</v>
      </c>
      <c r="K1410">
        <v>3870</v>
      </c>
      <c r="L1410">
        <v>2</v>
      </c>
      <c r="M1410">
        <v>18720</v>
      </c>
      <c r="N1410">
        <v>22590</v>
      </c>
      <c r="O1410" t="s">
        <v>27</v>
      </c>
      <c r="P1410">
        <v>4</v>
      </c>
      <c r="Q1410" t="s">
        <v>41</v>
      </c>
      <c r="R1410">
        <v>6</v>
      </c>
    </row>
    <row r="1411" spans="1:18">
      <c r="A1411">
        <v>1410</v>
      </c>
      <c r="B1411">
        <v>91</v>
      </c>
      <c r="C1411">
        <v>1</v>
      </c>
      <c r="D1411" t="s">
        <v>37</v>
      </c>
      <c r="E1411">
        <v>3</v>
      </c>
      <c r="F1411">
        <v>41</v>
      </c>
      <c r="G1411" t="s">
        <v>60</v>
      </c>
      <c r="H1411" t="s">
        <v>158</v>
      </c>
      <c r="I1411" t="s">
        <v>40</v>
      </c>
      <c r="J1411">
        <v>3</v>
      </c>
      <c r="K1411">
        <v>3276</v>
      </c>
      <c r="L1411">
        <v>1</v>
      </c>
      <c r="M1411">
        <v>1240</v>
      </c>
      <c r="N1411">
        <v>4516</v>
      </c>
      <c r="O1411" t="s">
        <v>46</v>
      </c>
      <c r="P1411">
        <v>2</v>
      </c>
      <c r="Q1411" t="s">
        <v>28</v>
      </c>
      <c r="R1411">
        <v>4</v>
      </c>
    </row>
    <row r="1412" spans="1:18">
      <c r="A1412">
        <v>1411</v>
      </c>
      <c r="B1412">
        <v>283</v>
      </c>
      <c r="C1412">
        <v>4</v>
      </c>
      <c r="D1412" t="s">
        <v>23</v>
      </c>
      <c r="E1412">
        <v>30</v>
      </c>
      <c r="F1412">
        <v>40</v>
      </c>
      <c r="G1412" t="s">
        <v>98</v>
      </c>
      <c r="H1412" t="s">
        <v>161</v>
      </c>
      <c r="I1412" t="s">
        <v>26</v>
      </c>
      <c r="J1412">
        <v>2</v>
      </c>
      <c r="K1412">
        <v>14760</v>
      </c>
      <c r="L1412">
        <v>2</v>
      </c>
      <c r="M1412">
        <v>13200</v>
      </c>
      <c r="N1412">
        <v>27960</v>
      </c>
      <c r="O1412" t="s">
        <v>27</v>
      </c>
      <c r="P1412">
        <v>4</v>
      </c>
      <c r="Q1412" t="s">
        <v>41</v>
      </c>
      <c r="R1412">
        <v>6</v>
      </c>
    </row>
    <row r="1413" spans="1:18">
      <c r="A1413">
        <v>1412</v>
      </c>
      <c r="B1413">
        <v>172</v>
      </c>
      <c r="C1413">
        <v>3</v>
      </c>
      <c r="D1413" t="s">
        <v>33</v>
      </c>
      <c r="E1413">
        <v>14</v>
      </c>
      <c r="F1413">
        <v>41</v>
      </c>
      <c r="G1413" t="s">
        <v>60</v>
      </c>
      <c r="H1413" t="s">
        <v>158</v>
      </c>
      <c r="I1413" t="s">
        <v>40</v>
      </c>
      <c r="J1413">
        <v>3</v>
      </c>
      <c r="K1413">
        <v>15288</v>
      </c>
      <c r="L1413">
        <v>2</v>
      </c>
      <c r="M1413">
        <v>2480</v>
      </c>
      <c r="N1413">
        <v>17768</v>
      </c>
      <c r="O1413" t="s">
        <v>46</v>
      </c>
      <c r="P1413">
        <v>2</v>
      </c>
      <c r="Q1413" t="s">
        <v>28</v>
      </c>
      <c r="R1413">
        <v>4</v>
      </c>
    </row>
    <row r="1414" spans="1:18">
      <c r="A1414">
        <v>1413</v>
      </c>
      <c r="B1414">
        <v>170</v>
      </c>
      <c r="C1414">
        <v>2</v>
      </c>
      <c r="D1414" t="s">
        <v>29</v>
      </c>
      <c r="E1414">
        <v>7</v>
      </c>
      <c r="F1414">
        <v>16</v>
      </c>
      <c r="G1414" t="s">
        <v>104</v>
      </c>
      <c r="H1414" t="s">
        <v>143</v>
      </c>
      <c r="I1414" t="s">
        <v>105</v>
      </c>
      <c r="J1414">
        <v>2</v>
      </c>
      <c r="K1414">
        <v>2772</v>
      </c>
      <c r="L1414">
        <v>1</v>
      </c>
      <c r="M1414">
        <v>3360</v>
      </c>
      <c r="N1414">
        <v>6132</v>
      </c>
      <c r="O1414" t="s">
        <v>83</v>
      </c>
      <c r="P1414">
        <v>2</v>
      </c>
      <c r="Q1414" t="s">
        <v>28</v>
      </c>
      <c r="R1414">
        <v>4</v>
      </c>
    </row>
    <row r="1415" spans="1:18">
      <c r="A1415">
        <v>1414</v>
      </c>
      <c r="B1415">
        <v>264</v>
      </c>
      <c r="C1415">
        <v>1</v>
      </c>
      <c r="D1415" t="s">
        <v>37</v>
      </c>
      <c r="E1415">
        <v>3</v>
      </c>
      <c r="F1415">
        <v>58</v>
      </c>
      <c r="G1415" t="s">
        <v>79</v>
      </c>
      <c r="H1415" t="s">
        <v>44</v>
      </c>
      <c r="I1415" t="s">
        <v>62</v>
      </c>
      <c r="J1415">
        <v>2</v>
      </c>
      <c r="K1415">
        <v>405</v>
      </c>
      <c r="L1415">
        <v>2</v>
      </c>
      <c r="M1415">
        <v>2680</v>
      </c>
      <c r="N1415">
        <v>3085</v>
      </c>
      <c r="O1415" t="s">
        <v>46</v>
      </c>
      <c r="P1415">
        <v>1</v>
      </c>
      <c r="Q1415" t="s">
        <v>32</v>
      </c>
      <c r="R1415">
        <v>1</v>
      </c>
    </row>
    <row r="1416" spans="1:18">
      <c r="A1416">
        <v>1415</v>
      </c>
      <c r="B1416">
        <v>291</v>
      </c>
      <c r="C1416">
        <v>3</v>
      </c>
      <c r="D1416" t="s">
        <v>33</v>
      </c>
      <c r="E1416">
        <v>14</v>
      </c>
      <c r="F1416">
        <v>17</v>
      </c>
      <c r="G1416" t="s">
        <v>92</v>
      </c>
      <c r="H1416" t="s">
        <v>144</v>
      </c>
      <c r="I1416" t="s">
        <v>40</v>
      </c>
      <c r="J1416">
        <v>3</v>
      </c>
      <c r="K1416">
        <v>30744</v>
      </c>
      <c r="L1416">
        <v>1</v>
      </c>
      <c r="M1416">
        <v>520</v>
      </c>
      <c r="N1416">
        <v>31264</v>
      </c>
      <c r="O1416" t="s">
        <v>27</v>
      </c>
      <c r="P1416">
        <v>2</v>
      </c>
      <c r="Q1416" t="s">
        <v>28</v>
      </c>
      <c r="R1416">
        <v>4</v>
      </c>
    </row>
    <row r="1417" spans="1:18">
      <c r="A1417">
        <v>1416</v>
      </c>
      <c r="B1417">
        <v>252</v>
      </c>
      <c r="C1417">
        <v>3</v>
      </c>
      <c r="D1417" t="s">
        <v>33</v>
      </c>
      <c r="E1417">
        <v>14</v>
      </c>
      <c r="F1417">
        <v>5</v>
      </c>
      <c r="G1417" t="s">
        <v>88</v>
      </c>
      <c r="H1417" t="s">
        <v>132</v>
      </c>
      <c r="I1417" t="s">
        <v>40</v>
      </c>
      <c r="J1417">
        <v>1</v>
      </c>
      <c r="K1417">
        <v>1540</v>
      </c>
      <c r="L1417">
        <v>1</v>
      </c>
      <c r="M1417">
        <v>120</v>
      </c>
      <c r="N1417">
        <v>1660</v>
      </c>
      <c r="O1417" t="s">
        <v>46</v>
      </c>
      <c r="P1417">
        <v>3</v>
      </c>
      <c r="Q1417" t="s">
        <v>35</v>
      </c>
      <c r="R1417">
        <v>2</v>
      </c>
    </row>
    <row r="1418" spans="1:18">
      <c r="A1418">
        <v>1417</v>
      </c>
      <c r="B1418">
        <v>227</v>
      </c>
      <c r="C1418">
        <v>3</v>
      </c>
      <c r="D1418" t="s">
        <v>33</v>
      </c>
      <c r="E1418">
        <v>14</v>
      </c>
      <c r="F1418">
        <v>33</v>
      </c>
      <c r="G1418" t="s">
        <v>51</v>
      </c>
      <c r="H1418" t="s">
        <v>152</v>
      </c>
      <c r="I1418" t="s">
        <v>26</v>
      </c>
      <c r="J1418">
        <v>3</v>
      </c>
      <c r="K1418">
        <v>4256</v>
      </c>
      <c r="L1418">
        <v>1</v>
      </c>
      <c r="M1418">
        <v>1070</v>
      </c>
      <c r="N1418">
        <v>5326</v>
      </c>
      <c r="O1418" t="s">
        <v>27</v>
      </c>
      <c r="P1418">
        <v>1</v>
      </c>
      <c r="Q1418" t="s">
        <v>32</v>
      </c>
      <c r="R1418">
        <v>1</v>
      </c>
    </row>
    <row r="1419" spans="1:18">
      <c r="A1419">
        <v>1418</v>
      </c>
      <c r="B1419">
        <v>134</v>
      </c>
      <c r="C1419">
        <v>4</v>
      </c>
      <c r="D1419" t="s">
        <v>23</v>
      </c>
      <c r="E1419">
        <v>30</v>
      </c>
      <c r="F1419">
        <v>11</v>
      </c>
      <c r="G1419" t="s">
        <v>24</v>
      </c>
      <c r="H1419" t="s">
        <v>138</v>
      </c>
      <c r="I1419" t="s">
        <v>26</v>
      </c>
      <c r="J1419">
        <v>2</v>
      </c>
      <c r="K1419">
        <v>6420</v>
      </c>
      <c r="L1419">
        <v>2</v>
      </c>
      <c r="M1419">
        <v>6000</v>
      </c>
      <c r="N1419">
        <v>12420</v>
      </c>
      <c r="O1419" t="s">
        <v>27</v>
      </c>
      <c r="P1419">
        <v>3</v>
      </c>
      <c r="Q1419" t="s">
        <v>35</v>
      </c>
      <c r="R1419">
        <v>2</v>
      </c>
    </row>
    <row r="1420" spans="1:18">
      <c r="A1420">
        <v>1419</v>
      </c>
      <c r="B1420">
        <v>39</v>
      </c>
      <c r="C1420">
        <v>4</v>
      </c>
      <c r="D1420" t="s">
        <v>23</v>
      </c>
      <c r="E1420">
        <v>30</v>
      </c>
      <c r="F1420">
        <v>32</v>
      </c>
      <c r="G1420" t="s">
        <v>48</v>
      </c>
      <c r="H1420" t="s">
        <v>152</v>
      </c>
      <c r="I1420" t="s">
        <v>26</v>
      </c>
      <c r="J1420">
        <v>2</v>
      </c>
      <c r="K1420">
        <v>20160</v>
      </c>
      <c r="L1420">
        <v>2</v>
      </c>
      <c r="M1420">
        <v>14400</v>
      </c>
      <c r="N1420">
        <v>34560</v>
      </c>
      <c r="O1420" t="s">
        <v>27</v>
      </c>
      <c r="P1420">
        <v>4</v>
      </c>
      <c r="Q1420" t="s">
        <v>41</v>
      </c>
      <c r="R1420">
        <v>6</v>
      </c>
    </row>
    <row r="1421" spans="1:18">
      <c r="A1421">
        <v>1420</v>
      </c>
      <c r="B1421">
        <v>187</v>
      </c>
      <c r="C1421">
        <v>1</v>
      </c>
      <c r="D1421" t="s">
        <v>37</v>
      </c>
      <c r="E1421">
        <v>3</v>
      </c>
      <c r="F1421">
        <v>4</v>
      </c>
      <c r="G1421" t="s">
        <v>36</v>
      </c>
      <c r="H1421" t="s">
        <v>131</v>
      </c>
      <c r="I1421" t="s">
        <v>26</v>
      </c>
      <c r="J1421">
        <v>3</v>
      </c>
      <c r="K1421">
        <v>3510</v>
      </c>
      <c r="L1421">
        <v>2</v>
      </c>
      <c r="M1421">
        <v>13200</v>
      </c>
      <c r="N1421">
        <v>16710</v>
      </c>
      <c r="O1421" t="s">
        <v>27</v>
      </c>
      <c r="P1421">
        <v>4</v>
      </c>
      <c r="Q1421" t="s">
        <v>41</v>
      </c>
      <c r="R1421">
        <v>6</v>
      </c>
    </row>
    <row r="1422" spans="1:18">
      <c r="A1422">
        <v>1421</v>
      </c>
      <c r="B1422">
        <v>182</v>
      </c>
      <c r="C1422">
        <v>2</v>
      </c>
      <c r="D1422" t="s">
        <v>29</v>
      </c>
      <c r="E1422">
        <v>7</v>
      </c>
      <c r="F1422">
        <v>39</v>
      </c>
      <c r="G1422" t="s">
        <v>53</v>
      </c>
      <c r="H1422" t="s">
        <v>31</v>
      </c>
      <c r="I1422" t="s">
        <v>40</v>
      </c>
      <c r="J1422">
        <v>3</v>
      </c>
      <c r="K1422">
        <v>2604</v>
      </c>
      <c r="L1422">
        <v>2</v>
      </c>
      <c r="M1422">
        <v>800</v>
      </c>
      <c r="N1422">
        <v>3404</v>
      </c>
      <c r="O1422" t="s">
        <v>27</v>
      </c>
      <c r="P1422">
        <v>1</v>
      </c>
      <c r="Q1422" t="s">
        <v>32</v>
      </c>
      <c r="R1422">
        <v>1</v>
      </c>
    </row>
    <row r="1423" spans="1:18">
      <c r="A1423">
        <v>1422</v>
      </c>
      <c r="B1423">
        <v>13</v>
      </c>
      <c r="C1423">
        <v>1</v>
      </c>
      <c r="D1423" t="s">
        <v>37</v>
      </c>
      <c r="E1423">
        <v>3</v>
      </c>
      <c r="F1423">
        <v>18</v>
      </c>
      <c r="G1423" t="s">
        <v>52</v>
      </c>
      <c r="H1423" t="s">
        <v>145</v>
      </c>
      <c r="I1423" t="s">
        <v>40</v>
      </c>
      <c r="J1423">
        <v>1</v>
      </c>
      <c r="K1423">
        <v>1116</v>
      </c>
      <c r="L1423">
        <v>1</v>
      </c>
      <c r="M1423">
        <v>560</v>
      </c>
      <c r="N1423">
        <v>1676</v>
      </c>
      <c r="O1423" t="s">
        <v>27</v>
      </c>
      <c r="P1423">
        <v>2</v>
      </c>
      <c r="Q1423" t="s">
        <v>28</v>
      </c>
      <c r="R1423">
        <v>4</v>
      </c>
    </row>
    <row r="1424" spans="1:18">
      <c r="A1424">
        <v>1423</v>
      </c>
      <c r="B1424">
        <v>204</v>
      </c>
      <c r="C1424">
        <v>4</v>
      </c>
      <c r="D1424" t="s">
        <v>23</v>
      </c>
      <c r="E1424">
        <v>30</v>
      </c>
      <c r="F1424">
        <v>42</v>
      </c>
      <c r="G1424" t="s">
        <v>96</v>
      </c>
      <c r="H1424" t="s">
        <v>162</v>
      </c>
      <c r="I1424" t="s">
        <v>40</v>
      </c>
      <c r="J1424">
        <v>3</v>
      </c>
      <c r="K1424">
        <v>13710</v>
      </c>
      <c r="L1424">
        <v>2</v>
      </c>
      <c r="M1424">
        <v>320</v>
      </c>
      <c r="N1424">
        <v>14030</v>
      </c>
      <c r="O1424" t="s">
        <v>46</v>
      </c>
      <c r="P1424">
        <v>1</v>
      </c>
      <c r="Q1424" t="s">
        <v>32</v>
      </c>
      <c r="R1424">
        <v>1</v>
      </c>
    </row>
    <row r="1425" spans="1:18">
      <c r="A1425">
        <v>1424</v>
      </c>
      <c r="B1425">
        <v>285</v>
      </c>
      <c r="C1425">
        <v>2</v>
      </c>
      <c r="D1425" t="s">
        <v>29</v>
      </c>
      <c r="E1425">
        <v>7</v>
      </c>
      <c r="F1425">
        <v>35</v>
      </c>
      <c r="G1425" t="s">
        <v>55</v>
      </c>
      <c r="H1425" t="s">
        <v>157</v>
      </c>
      <c r="I1425" t="s">
        <v>26</v>
      </c>
      <c r="J1425">
        <v>2</v>
      </c>
      <c r="K1425">
        <v>637</v>
      </c>
      <c r="L1425">
        <v>1</v>
      </c>
      <c r="M1425">
        <v>1272</v>
      </c>
      <c r="N1425">
        <v>1909</v>
      </c>
      <c r="O1425" t="s">
        <v>27</v>
      </c>
      <c r="P1425">
        <v>1</v>
      </c>
      <c r="Q1425" t="s">
        <v>32</v>
      </c>
      <c r="R1425">
        <v>1</v>
      </c>
    </row>
    <row r="1426" spans="1:18">
      <c r="A1426">
        <v>1425</v>
      </c>
      <c r="B1426">
        <v>159</v>
      </c>
      <c r="C1426">
        <v>3</v>
      </c>
      <c r="D1426" t="s">
        <v>33</v>
      </c>
      <c r="E1426">
        <v>14</v>
      </c>
      <c r="F1426">
        <v>66</v>
      </c>
      <c r="G1426" t="s">
        <v>59</v>
      </c>
      <c r="H1426" t="s">
        <v>57</v>
      </c>
      <c r="I1426" t="s">
        <v>26</v>
      </c>
      <c r="J1426">
        <v>3</v>
      </c>
      <c r="K1426">
        <v>33096</v>
      </c>
      <c r="L1426">
        <v>1</v>
      </c>
      <c r="M1426">
        <v>8100</v>
      </c>
      <c r="N1426">
        <v>41196</v>
      </c>
      <c r="O1426" t="s">
        <v>27</v>
      </c>
      <c r="P1426">
        <v>4</v>
      </c>
      <c r="Q1426" t="s">
        <v>41</v>
      </c>
      <c r="R1426">
        <v>6</v>
      </c>
    </row>
    <row r="1427" spans="1:18">
      <c r="A1427">
        <v>1426</v>
      </c>
      <c r="B1427">
        <v>250</v>
      </c>
      <c r="C1427">
        <v>4</v>
      </c>
      <c r="D1427" t="s">
        <v>23</v>
      </c>
      <c r="E1427">
        <v>30</v>
      </c>
      <c r="F1427">
        <v>60</v>
      </c>
      <c r="G1427" t="s">
        <v>85</v>
      </c>
      <c r="H1427" t="s">
        <v>31</v>
      </c>
      <c r="I1427" t="s">
        <v>40</v>
      </c>
      <c r="J1427">
        <v>1</v>
      </c>
      <c r="K1427">
        <v>3180</v>
      </c>
      <c r="L1427">
        <v>1</v>
      </c>
      <c r="M1427">
        <v>900</v>
      </c>
      <c r="N1427">
        <v>4080</v>
      </c>
      <c r="O1427" t="s">
        <v>27</v>
      </c>
      <c r="P1427">
        <v>3</v>
      </c>
      <c r="Q1427" t="s">
        <v>35</v>
      </c>
      <c r="R1427">
        <v>2</v>
      </c>
    </row>
    <row r="1428" spans="1:18">
      <c r="A1428">
        <v>1427</v>
      </c>
      <c r="B1428">
        <v>68</v>
      </c>
      <c r="C1428">
        <v>3</v>
      </c>
      <c r="D1428" t="s">
        <v>33</v>
      </c>
      <c r="E1428">
        <v>14</v>
      </c>
      <c r="F1428">
        <v>68</v>
      </c>
      <c r="G1428" t="s">
        <v>68</v>
      </c>
      <c r="H1428" t="s">
        <v>31</v>
      </c>
      <c r="I1428" t="s">
        <v>40</v>
      </c>
      <c r="J1428">
        <v>2</v>
      </c>
      <c r="K1428">
        <v>2170</v>
      </c>
      <c r="L1428">
        <v>1</v>
      </c>
      <c r="M1428">
        <v>340</v>
      </c>
      <c r="N1428">
        <v>2510</v>
      </c>
      <c r="O1428" t="s">
        <v>27</v>
      </c>
      <c r="P1428">
        <v>1</v>
      </c>
      <c r="Q1428" t="s">
        <v>32</v>
      </c>
      <c r="R1428">
        <v>1</v>
      </c>
    </row>
    <row r="1429" spans="1:18">
      <c r="A1429">
        <v>1428</v>
      </c>
      <c r="B1429">
        <v>231</v>
      </c>
      <c r="C1429">
        <v>4</v>
      </c>
      <c r="D1429" t="s">
        <v>23</v>
      </c>
      <c r="E1429">
        <v>30</v>
      </c>
      <c r="F1429">
        <v>62</v>
      </c>
      <c r="G1429" t="s">
        <v>73</v>
      </c>
      <c r="H1429" t="s">
        <v>57</v>
      </c>
      <c r="I1429" t="s">
        <v>26</v>
      </c>
      <c r="J1429">
        <v>3</v>
      </c>
      <c r="K1429">
        <v>10860</v>
      </c>
      <c r="L1429">
        <v>2</v>
      </c>
      <c r="M1429">
        <v>7120</v>
      </c>
      <c r="N1429">
        <v>17980</v>
      </c>
      <c r="O1429" t="s">
        <v>27</v>
      </c>
      <c r="P1429">
        <v>3</v>
      </c>
      <c r="Q1429" t="s">
        <v>35</v>
      </c>
      <c r="R1429">
        <v>2</v>
      </c>
    </row>
    <row r="1430" spans="1:18">
      <c r="A1430">
        <v>1429</v>
      </c>
      <c r="B1430">
        <v>179</v>
      </c>
      <c r="C1430">
        <v>1</v>
      </c>
      <c r="D1430" t="s">
        <v>37</v>
      </c>
      <c r="E1430">
        <v>3</v>
      </c>
      <c r="F1430">
        <v>25</v>
      </c>
      <c r="G1430" t="s">
        <v>102</v>
      </c>
      <c r="H1430" t="s">
        <v>152</v>
      </c>
      <c r="I1430" t="s">
        <v>26</v>
      </c>
      <c r="J1430">
        <v>3</v>
      </c>
      <c r="K1430">
        <v>1956</v>
      </c>
      <c r="L1430">
        <v>1</v>
      </c>
      <c r="M1430">
        <v>1960</v>
      </c>
      <c r="N1430">
        <v>3916</v>
      </c>
      <c r="O1430" t="s">
        <v>27</v>
      </c>
      <c r="P1430">
        <v>3</v>
      </c>
      <c r="Q1430" t="s">
        <v>35</v>
      </c>
      <c r="R1430">
        <v>2</v>
      </c>
    </row>
    <row r="1431" spans="1:18">
      <c r="A1431">
        <v>1430</v>
      </c>
      <c r="B1431">
        <v>236</v>
      </c>
      <c r="C1431">
        <v>3</v>
      </c>
      <c r="D1431" t="s">
        <v>33</v>
      </c>
      <c r="E1431">
        <v>14</v>
      </c>
      <c r="F1431">
        <v>37</v>
      </c>
      <c r="G1431" t="s">
        <v>101</v>
      </c>
      <c r="H1431" t="s">
        <v>159</v>
      </c>
      <c r="I1431" t="s">
        <v>62</v>
      </c>
      <c r="J1431">
        <v>2</v>
      </c>
      <c r="K1431">
        <v>1582</v>
      </c>
      <c r="L1431">
        <v>1</v>
      </c>
      <c r="M1431">
        <v>1360</v>
      </c>
      <c r="N1431">
        <v>2942</v>
      </c>
      <c r="O1431" t="s">
        <v>46</v>
      </c>
      <c r="P1431">
        <v>1</v>
      </c>
      <c r="Q1431" t="s">
        <v>32</v>
      </c>
      <c r="R1431">
        <v>1</v>
      </c>
    </row>
    <row r="1432" spans="1:18">
      <c r="A1432">
        <v>1431</v>
      </c>
      <c r="B1432">
        <v>40</v>
      </c>
      <c r="C1432">
        <v>3</v>
      </c>
      <c r="D1432" t="s">
        <v>33</v>
      </c>
      <c r="E1432">
        <v>14</v>
      </c>
      <c r="F1432">
        <v>55</v>
      </c>
      <c r="G1432" t="s">
        <v>78</v>
      </c>
      <c r="H1432" t="s">
        <v>31</v>
      </c>
      <c r="I1432" t="s">
        <v>40</v>
      </c>
      <c r="J1432">
        <v>1</v>
      </c>
      <c r="K1432">
        <v>1400</v>
      </c>
      <c r="L1432">
        <v>2</v>
      </c>
      <c r="M1432">
        <v>720</v>
      </c>
      <c r="N1432">
        <v>2120</v>
      </c>
      <c r="O1432" t="s">
        <v>46</v>
      </c>
      <c r="P1432">
        <v>1</v>
      </c>
      <c r="Q1432" t="s">
        <v>32</v>
      </c>
      <c r="R1432">
        <v>1</v>
      </c>
    </row>
    <row r="1433" spans="1:18">
      <c r="A1433">
        <v>1432</v>
      </c>
      <c r="B1433">
        <v>164</v>
      </c>
      <c r="C1433">
        <v>1</v>
      </c>
      <c r="D1433" t="s">
        <v>37</v>
      </c>
      <c r="E1433">
        <v>3</v>
      </c>
      <c r="F1433">
        <v>9</v>
      </c>
      <c r="G1433" t="s">
        <v>75</v>
      </c>
      <c r="H1433" t="s">
        <v>136</v>
      </c>
      <c r="I1433" t="s">
        <v>26</v>
      </c>
      <c r="J1433">
        <v>2</v>
      </c>
      <c r="K1433">
        <v>1356</v>
      </c>
      <c r="L1433">
        <v>1</v>
      </c>
      <c r="M1433">
        <v>3800</v>
      </c>
      <c r="N1433">
        <v>5156</v>
      </c>
      <c r="O1433" t="s">
        <v>27</v>
      </c>
      <c r="P1433">
        <v>2</v>
      </c>
      <c r="Q1433" t="s">
        <v>28</v>
      </c>
      <c r="R1433">
        <v>4</v>
      </c>
    </row>
    <row r="1434" spans="1:18">
      <c r="A1434">
        <v>1433</v>
      </c>
      <c r="B1434">
        <v>63</v>
      </c>
      <c r="C1434">
        <v>1</v>
      </c>
      <c r="D1434" t="s">
        <v>37</v>
      </c>
      <c r="E1434">
        <v>3</v>
      </c>
      <c r="F1434">
        <v>3</v>
      </c>
      <c r="G1434" t="s">
        <v>110</v>
      </c>
      <c r="H1434" t="s">
        <v>130</v>
      </c>
      <c r="I1434" t="s">
        <v>40</v>
      </c>
      <c r="J1434">
        <v>1</v>
      </c>
      <c r="K1434">
        <v>138</v>
      </c>
      <c r="L1434">
        <v>1</v>
      </c>
      <c r="M1434">
        <v>250</v>
      </c>
      <c r="N1434">
        <v>388</v>
      </c>
      <c r="O1434" t="s">
        <v>27</v>
      </c>
      <c r="P1434">
        <v>1</v>
      </c>
      <c r="Q1434" t="s">
        <v>32</v>
      </c>
      <c r="R1434">
        <v>1</v>
      </c>
    </row>
    <row r="1435" spans="1:18">
      <c r="A1435">
        <v>1434</v>
      </c>
      <c r="B1435">
        <v>224</v>
      </c>
      <c r="C1435">
        <v>1</v>
      </c>
      <c r="D1435" t="s">
        <v>37</v>
      </c>
      <c r="E1435">
        <v>3</v>
      </c>
      <c r="F1435">
        <v>13</v>
      </c>
      <c r="G1435" t="s">
        <v>43</v>
      </c>
      <c r="H1435" t="s">
        <v>140</v>
      </c>
      <c r="I1435" t="s">
        <v>40</v>
      </c>
      <c r="J1435">
        <v>2</v>
      </c>
      <c r="K1435">
        <v>942</v>
      </c>
      <c r="L1435">
        <v>2</v>
      </c>
      <c r="M1435">
        <v>520</v>
      </c>
      <c r="N1435">
        <v>1462</v>
      </c>
      <c r="O1435" t="s">
        <v>27</v>
      </c>
      <c r="P1435">
        <v>3</v>
      </c>
      <c r="Q1435" t="s">
        <v>35</v>
      </c>
      <c r="R1435">
        <v>2</v>
      </c>
    </row>
    <row r="1436" spans="1:18">
      <c r="A1436">
        <v>1435</v>
      </c>
      <c r="B1436">
        <v>102</v>
      </c>
      <c r="C1436">
        <v>4</v>
      </c>
      <c r="D1436" t="s">
        <v>23</v>
      </c>
      <c r="E1436">
        <v>30</v>
      </c>
      <c r="F1436">
        <v>60</v>
      </c>
      <c r="G1436" t="s">
        <v>85</v>
      </c>
      <c r="H1436" t="s">
        <v>31</v>
      </c>
      <c r="I1436" t="s">
        <v>40</v>
      </c>
      <c r="J1436">
        <v>2</v>
      </c>
      <c r="K1436">
        <v>4680</v>
      </c>
      <c r="L1436">
        <v>2</v>
      </c>
      <c r="M1436">
        <v>900</v>
      </c>
      <c r="N1436">
        <v>5580</v>
      </c>
      <c r="O1436" t="s">
        <v>27</v>
      </c>
      <c r="P1436">
        <v>1</v>
      </c>
      <c r="Q1436" t="s">
        <v>32</v>
      </c>
      <c r="R1436">
        <v>1</v>
      </c>
    </row>
    <row r="1437" spans="1:18">
      <c r="A1437">
        <v>1436</v>
      </c>
      <c r="B1437">
        <v>179</v>
      </c>
      <c r="C1437">
        <v>2</v>
      </c>
      <c r="D1437" t="s">
        <v>29</v>
      </c>
      <c r="E1437">
        <v>7</v>
      </c>
      <c r="F1437">
        <v>19</v>
      </c>
      <c r="G1437" t="s">
        <v>99</v>
      </c>
      <c r="H1437" t="s">
        <v>146</v>
      </c>
      <c r="I1437" t="s">
        <v>40</v>
      </c>
      <c r="J1437">
        <v>1</v>
      </c>
      <c r="K1437">
        <v>896</v>
      </c>
      <c r="L1437">
        <v>1</v>
      </c>
      <c r="M1437">
        <v>960</v>
      </c>
      <c r="N1437">
        <v>1856</v>
      </c>
      <c r="O1437" t="s">
        <v>27</v>
      </c>
      <c r="P1437">
        <v>2</v>
      </c>
      <c r="Q1437" t="s">
        <v>28</v>
      </c>
      <c r="R1437">
        <v>4</v>
      </c>
    </row>
    <row r="1438" spans="1:18">
      <c r="A1438">
        <v>1437</v>
      </c>
      <c r="B1438">
        <v>58</v>
      </c>
      <c r="C1438">
        <v>2</v>
      </c>
      <c r="D1438" t="s">
        <v>29</v>
      </c>
      <c r="E1438">
        <v>7</v>
      </c>
      <c r="F1438">
        <v>23</v>
      </c>
      <c r="G1438" t="s">
        <v>90</v>
      </c>
      <c r="H1438" t="s">
        <v>150</v>
      </c>
      <c r="I1438" t="s">
        <v>26</v>
      </c>
      <c r="J1438">
        <v>3</v>
      </c>
      <c r="K1438">
        <v>5390</v>
      </c>
      <c r="L1438">
        <v>1</v>
      </c>
      <c r="M1438">
        <v>2160</v>
      </c>
      <c r="N1438">
        <v>7550</v>
      </c>
      <c r="O1438" t="s">
        <v>27</v>
      </c>
      <c r="P1438">
        <v>3</v>
      </c>
      <c r="Q1438" t="s">
        <v>35</v>
      </c>
      <c r="R1438">
        <v>2</v>
      </c>
    </row>
    <row r="1439" spans="1:18">
      <c r="A1439">
        <v>1438</v>
      </c>
      <c r="B1439">
        <v>227</v>
      </c>
      <c r="C1439">
        <v>2</v>
      </c>
      <c r="D1439" t="s">
        <v>29</v>
      </c>
      <c r="E1439">
        <v>7</v>
      </c>
      <c r="F1439">
        <v>45</v>
      </c>
      <c r="G1439" t="s">
        <v>45</v>
      </c>
      <c r="H1439" t="s">
        <v>165</v>
      </c>
      <c r="I1439" t="s">
        <v>40</v>
      </c>
      <c r="J1439">
        <v>1</v>
      </c>
      <c r="K1439">
        <v>567</v>
      </c>
      <c r="L1439">
        <v>1</v>
      </c>
      <c r="M1439">
        <v>360</v>
      </c>
      <c r="N1439">
        <v>927</v>
      </c>
      <c r="O1439" t="s">
        <v>46</v>
      </c>
      <c r="P1439">
        <v>1</v>
      </c>
      <c r="Q1439" t="s">
        <v>32</v>
      </c>
      <c r="R1439">
        <v>1</v>
      </c>
    </row>
    <row r="1440" spans="1:18">
      <c r="A1440">
        <v>1439</v>
      </c>
      <c r="B1440">
        <v>210</v>
      </c>
      <c r="C1440">
        <v>3</v>
      </c>
      <c r="D1440" t="s">
        <v>33</v>
      </c>
      <c r="E1440">
        <v>14</v>
      </c>
      <c r="F1440">
        <v>34</v>
      </c>
      <c r="G1440" t="s">
        <v>87</v>
      </c>
      <c r="H1440" t="s">
        <v>44</v>
      </c>
      <c r="I1440" t="s">
        <v>26</v>
      </c>
      <c r="J1440">
        <v>3</v>
      </c>
      <c r="K1440">
        <v>12040</v>
      </c>
      <c r="L1440">
        <v>1</v>
      </c>
      <c r="M1440">
        <v>4880</v>
      </c>
      <c r="N1440">
        <v>16920</v>
      </c>
      <c r="O1440" t="s">
        <v>27</v>
      </c>
      <c r="P1440">
        <v>2</v>
      </c>
      <c r="Q1440" t="s">
        <v>28</v>
      </c>
      <c r="R1440">
        <v>4</v>
      </c>
    </row>
    <row r="1441" spans="1:18">
      <c r="A1441">
        <v>1440</v>
      </c>
      <c r="B1441">
        <v>272</v>
      </c>
      <c r="C1441">
        <v>2</v>
      </c>
      <c r="D1441" t="s">
        <v>29</v>
      </c>
      <c r="E1441">
        <v>7</v>
      </c>
      <c r="F1441">
        <v>45</v>
      </c>
      <c r="G1441" t="s">
        <v>45</v>
      </c>
      <c r="H1441" t="s">
        <v>165</v>
      </c>
      <c r="I1441" t="s">
        <v>40</v>
      </c>
      <c r="J1441">
        <v>3</v>
      </c>
      <c r="K1441">
        <v>7476</v>
      </c>
      <c r="L1441">
        <v>1</v>
      </c>
      <c r="M1441">
        <v>2160</v>
      </c>
      <c r="N1441">
        <v>9636</v>
      </c>
      <c r="O1441" t="s">
        <v>46</v>
      </c>
      <c r="P1441">
        <v>4</v>
      </c>
      <c r="Q1441" t="s">
        <v>41</v>
      </c>
      <c r="R1441">
        <v>6</v>
      </c>
    </row>
    <row r="1442" spans="1:18">
      <c r="A1442">
        <v>1441</v>
      </c>
      <c r="B1442">
        <v>106</v>
      </c>
      <c r="C1442">
        <v>4</v>
      </c>
      <c r="D1442" t="s">
        <v>23</v>
      </c>
      <c r="E1442">
        <v>30</v>
      </c>
      <c r="F1442">
        <v>8</v>
      </c>
      <c r="G1442" t="s">
        <v>86</v>
      </c>
      <c r="H1442" t="s">
        <v>135</v>
      </c>
      <c r="I1442" t="s">
        <v>64</v>
      </c>
      <c r="J1442">
        <v>3</v>
      </c>
      <c r="K1442">
        <v>22080</v>
      </c>
      <c r="L1442">
        <v>2</v>
      </c>
      <c r="M1442">
        <v>7520</v>
      </c>
      <c r="N1442">
        <v>29600</v>
      </c>
      <c r="O1442" t="s">
        <v>46</v>
      </c>
      <c r="P1442">
        <v>2</v>
      </c>
      <c r="Q1442" t="s">
        <v>28</v>
      </c>
      <c r="R1442">
        <v>4</v>
      </c>
    </row>
    <row r="1443" spans="1:18">
      <c r="A1443">
        <v>1442</v>
      </c>
      <c r="B1443">
        <v>151</v>
      </c>
      <c r="C1443">
        <v>4</v>
      </c>
      <c r="D1443" t="s">
        <v>23</v>
      </c>
      <c r="E1443">
        <v>30</v>
      </c>
      <c r="F1443">
        <v>67</v>
      </c>
      <c r="G1443" t="s">
        <v>97</v>
      </c>
      <c r="H1443" t="s">
        <v>25</v>
      </c>
      <c r="I1443" t="s">
        <v>40</v>
      </c>
      <c r="J1443">
        <v>2</v>
      </c>
      <c r="K1443">
        <v>16320</v>
      </c>
      <c r="L1443">
        <v>2</v>
      </c>
      <c r="M1443">
        <v>4400</v>
      </c>
      <c r="N1443">
        <v>20720</v>
      </c>
      <c r="O1443" t="s">
        <v>27</v>
      </c>
      <c r="P1443">
        <v>2</v>
      </c>
      <c r="Q1443" t="s">
        <v>28</v>
      </c>
      <c r="R1443">
        <v>4</v>
      </c>
    </row>
    <row r="1444" spans="1:18">
      <c r="A1444">
        <v>1443</v>
      </c>
      <c r="B1444">
        <v>120</v>
      </c>
      <c r="C1444">
        <v>4</v>
      </c>
      <c r="D1444" t="s">
        <v>23</v>
      </c>
      <c r="E1444">
        <v>30</v>
      </c>
      <c r="F1444">
        <v>13</v>
      </c>
      <c r="G1444" t="s">
        <v>43</v>
      </c>
      <c r="H1444" t="s">
        <v>140</v>
      </c>
      <c r="I1444" t="s">
        <v>40</v>
      </c>
      <c r="J1444">
        <v>3</v>
      </c>
      <c r="K1444">
        <v>20520</v>
      </c>
      <c r="L1444">
        <v>1</v>
      </c>
      <c r="M1444">
        <v>260</v>
      </c>
      <c r="N1444">
        <v>20780</v>
      </c>
      <c r="O1444" t="s">
        <v>27</v>
      </c>
      <c r="P1444">
        <v>3</v>
      </c>
      <c r="Q1444" t="s">
        <v>35</v>
      </c>
      <c r="R1444">
        <v>2</v>
      </c>
    </row>
    <row r="1445" spans="1:18">
      <c r="A1445">
        <v>1444</v>
      </c>
      <c r="B1445">
        <v>179</v>
      </c>
      <c r="C1445">
        <v>3</v>
      </c>
      <c r="D1445" t="s">
        <v>33</v>
      </c>
      <c r="E1445">
        <v>14</v>
      </c>
      <c r="F1445">
        <v>31</v>
      </c>
      <c r="G1445" t="s">
        <v>107</v>
      </c>
      <c r="H1445" t="s">
        <v>156</v>
      </c>
      <c r="I1445" t="s">
        <v>40</v>
      </c>
      <c r="J1445">
        <v>1</v>
      </c>
      <c r="K1445">
        <v>980</v>
      </c>
      <c r="L1445">
        <v>2</v>
      </c>
      <c r="M1445">
        <v>440</v>
      </c>
      <c r="N1445">
        <v>1420</v>
      </c>
      <c r="O1445" t="s">
        <v>27</v>
      </c>
      <c r="P1445">
        <v>1</v>
      </c>
      <c r="Q1445" t="s">
        <v>32</v>
      </c>
      <c r="R1445">
        <v>1</v>
      </c>
    </row>
    <row r="1446" spans="1:18">
      <c r="A1446">
        <v>1445</v>
      </c>
      <c r="B1446">
        <v>173</v>
      </c>
      <c r="C1446">
        <v>1</v>
      </c>
      <c r="D1446" t="s">
        <v>37</v>
      </c>
      <c r="E1446">
        <v>3</v>
      </c>
      <c r="F1446">
        <v>43</v>
      </c>
      <c r="G1446" t="s">
        <v>58</v>
      </c>
      <c r="H1446" t="s">
        <v>163</v>
      </c>
      <c r="I1446" t="s">
        <v>40</v>
      </c>
      <c r="J1446">
        <v>1</v>
      </c>
      <c r="K1446">
        <v>261</v>
      </c>
      <c r="L1446">
        <v>2</v>
      </c>
      <c r="M1446">
        <v>500</v>
      </c>
      <c r="N1446">
        <v>761</v>
      </c>
      <c r="O1446" t="s">
        <v>27</v>
      </c>
      <c r="P1446">
        <v>1</v>
      </c>
      <c r="Q1446" t="s">
        <v>32</v>
      </c>
      <c r="R1446">
        <v>1</v>
      </c>
    </row>
    <row r="1447" spans="1:18">
      <c r="A1447">
        <v>1446</v>
      </c>
      <c r="B1447">
        <v>15</v>
      </c>
      <c r="C1447">
        <v>4</v>
      </c>
      <c r="D1447" t="s">
        <v>23</v>
      </c>
      <c r="E1447">
        <v>30</v>
      </c>
      <c r="F1447">
        <v>22</v>
      </c>
      <c r="G1447" t="s">
        <v>71</v>
      </c>
      <c r="H1447" t="s">
        <v>149</v>
      </c>
      <c r="I1447" t="s">
        <v>26</v>
      </c>
      <c r="J1447">
        <v>2</v>
      </c>
      <c r="K1447">
        <v>3510</v>
      </c>
      <c r="L1447">
        <v>1</v>
      </c>
      <c r="M1447">
        <v>979</v>
      </c>
      <c r="N1447">
        <v>4489</v>
      </c>
      <c r="O1447" t="s">
        <v>27</v>
      </c>
      <c r="P1447">
        <v>1</v>
      </c>
      <c r="Q1447" t="s">
        <v>32</v>
      </c>
      <c r="R1447">
        <v>1</v>
      </c>
    </row>
    <row r="1448" spans="1:18">
      <c r="A1448">
        <v>1447</v>
      </c>
      <c r="B1448">
        <v>18</v>
      </c>
      <c r="C1448">
        <v>3</v>
      </c>
      <c r="D1448" t="s">
        <v>33</v>
      </c>
      <c r="E1448">
        <v>14</v>
      </c>
      <c r="F1448">
        <v>51</v>
      </c>
      <c r="G1448" t="s">
        <v>111</v>
      </c>
      <c r="H1448" t="s">
        <v>25</v>
      </c>
      <c r="I1448" t="s">
        <v>26</v>
      </c>
      <c r="J1448">
        <v>3</v>
      </c>
      <c r="K1448">
        <v>5096</v>
      </c>
      <c r="L1448">
        <v>1</v>
      </c>
      <c r="M1448">
        <v>953</v>
      </c>
      <c r="N1448">
        <v>6049</v>
      </c>
      <c r="O1448" t="s">
        <v>27</v>
      </c>
      <c r="P1448">
        <v>1</v>
      </c>
      <c r="Q1448" t="s">
        <v>32</v>
      </c>
      <c r="R1448">
        <v>1</v>
      </c>
    </row>
    <row r="1449" spans="1:18">
      <c r="A1449">
        <v>1448</v>
      </c>
      <c r="B1449">
        <v>62</v>
      </c>
      <c r="C1449">
        <v>4</v>
      </c>
      <c r="D1449" t="s">
        <v>23</v>
      </c>
      <c r="E1449">
        <v>30</v>
      </c>
      <c r="F1449">
        <v>17</v>
      </c>
      <c r="G1449" t="s">
        <v>92</v>
      </c>
      <c r="H1449" t="s">
        <v>144</v>
      </c>
      <c r="I1449" t="s">
        <v>40</v>
      </c>
      <c r="J1449">
        <v>2</v>
      </c>
      <c r="K1449">
        <v>10800</v>
      </c>
      <c r="L1449">
        <v>1</v>
      </c>
      <c r="M1449">
        <v>260</v>
      </c>
      <c r="N1449">
        <v>11060</v>
      </c>
      <c r="O1449" t="s">
        <v>27</v>
      </c>
      <c r="P1449">
        <v>3</v>
      </c>
      <c r="Q1449" t="s">
        <v>35</v>
      </c>
      <c r="R1449">
        <v>2</v>
      </c>
    </row>
    <row r="1450" spans="1:18">
      <c r="A1450">
        <v>1449</v>
      </c>
      <c r="B1450">
        <v>270</v>
      </c>
      <c r="C1450">
        <v>3</v>
      </c>
      <c r="D1450" t="s">
        <v>33</v>
      </c>
      <c r="E1450">
        <v>14</v>
      </c>
      <c r="F1450">
        <v>14</v>
      </c>
      <c r="G1450" t="s">
        <v>93</v>
      </c>
      <c r="H1450" t="s">
        <v>141</v>
      </c>
      <c r="I1450" t="s">
        <v>26</v>
      </c>
      <c r="J1450">
        <v>2</v>
      </c>
      <c r="K1450">
        <v>6440</v>
      </c>
      <c r="L1450">
        <v>2</v>
      </c>
      <c r="M1450">
        <v>8640</v>
      </c>
      <c r="N1450">
        <v>15080</v>
      </c>
      <c r="O1450" t="s">
        <v>27</v>
      </c>
      <c r="P1450">
        <v>2</v>
      </c>
      <c r="Q1450" t="s">
        <v>28</v>
      </c>
      <c r="R1450">
        <v>4</v>
      </c>
    </row>
    <row r="1451" spans="1:18">
      <c r="A1451">
        <v>1450</v>
      </c>
      <c r="B1451">
        <v>273</v>
      </c>
      <c r="C1451">
        <v>4</v>
      </c>
      <c r="D1451" t="s">
        <v>23</v>
      </c>
      <c r="E1451">
        <v>30</v>
      </c>
      <c r="F1451">
        <v>47</v>
      </c>
      <c r="G1451" t="s">
        <v>72</v>
      </c>
      <c r="H1451" t="s">
        <v>167</v>
      </c>
      <c r="I1451" t="s">
        <v>40</v>
      </c>
      <c r="J1451">
        <v>2</v>
      </c>
      <c r="K1451">
        <v>24480</v>
      </c>
      <c r="L1451">
        <v>2</v>
      </c>
      <c r="M1451">
        <v>3720</v>
      </c>
      <c r="N1451">
        <v>28200</v>
      </c>
      <c r="O1451" t="s">
        <v>46</v>
      </c>
      <c r="P1451">
        <v>4</v>
      </c>
      <c r="Q1451" t="s">
        <v>41</v>
      </c>
      <c r="R1451">
        <v>6</v>
      </c>
    </row>
    <row r="1452" spans="1:18">
      <c r="A1452">
        <v>1451</v>
      </c>
      <c r="B1452">
        <v>215</v>
      </c>
      <c r="C1452">
        <v>1</v>
      </c>
      <c r="D1452" t="s">
        <v>37</v>
      </c>
      <c r="E1452">
        <v>3</v>
      </c>
      <c r="F1452">
        <v>62</v>
      </c>
      <c r="G1452" t="s">
        <v>73</v>
      </c>
      <c r="H1452" t="s">
        <v>57</v>
      </c>
      <c r="I1452" t="s">
        <v>26</v>
      </c>
      <c r="J1452">
        <v>3</v>
      </c>
      <c r="K1452">
        <v>1086</v>
      </c>
      <c r="L1452">
        <v>2</v>
      </c>
      <c r="M1452">
        <v>7120</v>
      </c>
      <c r="N1452">
        <v>8206</v>
      </c>
      <c r="O1452" t="s">
        <v>27</v>
      </c>
      <c r="P1452">
        <v>3</v>
      </c>
      <c r="Q1452" t="s">
        <v>35</v>
      </c>
      <c r="R1452">
        <v>2</v>
      </c>
    </row>
    <row r="1453" spans="1:18">
      <c r="A1453">
        <v>1452</v>
      </c>
      <c r="B1453">
        <v>32</v>
      </c>
      <c r="C1453">
        <v>3</v>
      </c>
      <c r="D1453" t="s">
        <v>33</v>
      </c>
      <c r="E1453">
        <v>14</v>
      </c>
      <c r="F1453">
        <v>65</v>
      </c>
      <c r="G1453" t="s">
        <v>95</v>
      </c>
      <c r="H1453" t="s">
        <v>25</v>
      </c>
      <c r="I1453" t="s">
        <v>40</v>
      </c>
      <c r="J1453">
        <v>1</v>
      </c>
      <c r="K1453">
        <v>1792</v>
      </c>
      <c r="L1453">
        <v>1</v>
      </c>
      <c r="M1453">
        <v>600</v>
      </c>
      <c r="N1453">
        <v>2392</v>
      </c>
      <c r="O1453" t="s">
        <v>27</v>
      </c>
      <c r="P1453">
        <v>3</v>
      </c>
      <c r="Q1453" t="s">
        <v>35</v>
      </c>
      <c r="R1453">
        <v>2</v>
      </c>
    </row>
    <row r="1454" spans="1:18">
      <c r="A1454">
        <v>1453</v>
      </c>
      <c r="B1454">
        <v>157</v>
      </c>
      <c r="C1454">
        <v>4</v>
      </c>
      <c r="D1454" t="s">
        <v>23</v>
      </c>
      <c r="E1454">
        <v>30</v>
      </c>
      <c r="F1454">
        <v>8</v>
      </c>
      <c r="G1454" t="s">
        <v>86</v>
      </c>
      <c r="H1454" t="s">
        <v>135</v>
      </c>
      <c r="I1454" t="s">
        <v>64</v>
      </c>
      <c r="J1454">
        <v>1</v>
      </c>
      <c r="K1454">
        <v>3240</v>
      </c>
      <c r="L1454">
        <v>2</v>
      </c>
      <c r="M1454">
        <v>7520</v>
      </c>
      <c r="N1454">
        <v>10760</v>
      </c>
      <c r="O1454" t="s">
        <v>46</v>
      </c>
      <c r="P1454">
        <v>2</v>
      </c>
      <c r="Q1454" t="s">
        <v>28</v>
      </c>
      <c r="R1454">
        <v>4</v>
      </c>
    </row>
    <row r="1455" spans="1:18">
      <c r="A1455">
        <v>1454</v>
      </c>
      <c r="B1455">
        <v>79</v>
      </c>
      <c r="C1455">
        <v>3</v>
      </c>
      <c r="D1455" t="s">
        <v>33</v>
      </c>
      <c r="E1455">
        <v>14</v>
      </c>
      <c r="F1455">
        <v>9</v>
      </c>
      <c r="G1455" t="s">
        <v>75</v>
      </c>
      <c r="H1455" t="s">
        <v>136</v>
      </c>
      <c r="I1455" t="s">
        <v>26</v>
      </c>
      <c r="J1455">
        <v>3</v>
      </c>
      <c r="K1455">
        <v>17752</v>
      </c>
      <c r="L1455">
        <v>2</v>
      </c>
      <c r="M1455">
        <v>7600</v>
      </c>
      <c r="N1455">
        <v>25352</v>
      </c>
      <c r="O1455" t="s">
        <v>27</v>
      </c>
      <c r="P1455">
        <v>2</v>
      </c>
      <c r="Q1455" t="s">
        <v>28</v>
      </c>
      <c r="R1455">
        <v>4</v>
      </c>
    </row>
    <row r="1456" spans="1:18">
      <c r="A1456">
        <v>1455</v>
      </c>
      <c r="B1456">
        <v>179</v>
      </c>
      <c r="C1456">
        <v>1</v>
      </c>
      <c r="D1456" t="s">
        <v>37</v>
      </c>
      <c r="E1456">
        <v>3</v>
      </c>
      <c r="F1456">
        <v>15</v>
      </c>
      <c r="G1456" t="s">
        <v>50</v>
      </c>
      <c r="H1456" t="s">
        <v>142</v>
      </c>
      <c r="I1456" t="s">
        <v>40</v>
      </c>
      <c r="J1456">
        <v>1</v>
      </c>
      <c r="K1456">
        <v>744</v>
      </c>
      <c r="L1456">
        <v>1</v>
      </c>
      <c r="M1456">
        <v>400</v>
      </c>
      <c r="N1456">
        <v>1144</v>
      </c>
      <c r="O1456" t="s">
        <v>27</v>
      </c>
      <c r="P1456">
        <v>3</v>
      </c>
      <c r="Q1456" t="s">
        <v>35</v>
      </c>
      <c r="R1456">
        <v>2</v>
      </c>
    </row>
    <row r="1457" spans="1:18">
      <c r="A1457">
        <v>1456</v>
      </c>
      <c r="B1457">
        <v>161</v>
      </c>
      <c r="C1457">
        <v>4</v>
      </c>
      <c r="D1457" t="s">
        <v>23</v>
      </c>
      <c r="E1457">
        <v>30</v>
      </c>
      <c r="F1457">
        <v>26</v>
      </c>
      <c r="G1457" t="s">
        <v>103</v>
      </c>
      <c r="H1457" t="s">
        <v>152</v>
      </c>
      <c r="I1457" t="s">
        <v>26</v>
      </c>
      <c r="J1457">
        <v>2</v>
      </c>
      <c r="K1457">
        <v>31140</v>
      </c>
      <c r="L1457">
        <v>2</v>
      </c>
      <c r="M1457">
        <v>8040</v>
      </c>
      <c r="N1457">
        <v>39180</v>
      </c>
      <c r="O1457" t="s">
        <v>27</v>
      </c>
      <c r="P1457">
        <v>4</v>
      </c>
      <c r="Q1457" t="s">
        <v>41</v>
      </c>
      <c r="R1457">
        <v>6</v>
      </c>
    </row>
    <row r="1458" spans="1:18">
      <c r="A1458">
        <v>1457</v>
      </c>
      <c r="B1458">
        <v>193</v>
      </c>
      <c r="C1458">
        <v>3</v>
      </c>
      <c r="D1458" t="s">
        <v>33</v>
      </c>
      <c r="E1458">
        <v>14</v>
      </c>
      <c r="F1458">
        <v>25</v>
      </c>
      <c r="G1458" t="s">
        <v>102</v>
      </c>
      <c r="H1458" t="s">
        <v>152</v>
      </c>
      <c r="I1458" t="s">
        <v>26</v>
      </c>
      <c r="J1458">
        <v>2</v>
      </c>
      <c r="K1458">
        <v>13188</v>
      </c>
      <c r="L1458">
        <v>2</v>
      </c>
      <c r="M1458">
        <v>11760</v>
      </c>
      <c r="N1458">
        <v>24948</v>
      </c>
      <c r="O1458" t="s">
        <v>27</v>
      </c>
      <c r="P1458">
        <v>4</v>
      </c>
      <c r="Q1458" t="s">
        <v>41</v>
      </c>
      <c r="R1458">
        <v>6</v>
      </c>
    </row>
    <row r="1459" spans="1:18">
      <c r="A1459">
        <v>1458</v>
      </c>
      <c r="B1459">
        <v>113</v>
      </c>
      <c r="C1459">
        <v>2</v>
      </c>
      <c r="D1459" t="s">
        <v>29</v>
      </c>
      <c r="E1459">
        <v>7</v>
      </c>
      <c r="F1459">
        <v>51</v>
      </c>
      <c r="G1459" t="s">
        <v>111</v>
      </c>
      <c r="H1459" t="s">
        <v>25</v>
      </c>
      <c r="I1459" t="s">
        <v>26</v>
      </c>
      <c r="J1459">
        <v>3</v>
      </c>
      <c r="K1459">
        <v>10192</v>
      </c>
      <c r="L1459">
        <v>1</v>
      </c>
      <c r="M1459">
        <v>3812</v>
      </c>
      <c r="N1459">
        <v>14004</v>
      </c>
      <c r="O1459" t="s">
        <v>27</v>
      </c>
      <c r="P1459">
        <v>2</v>
      </c>
      <c r="Q1459" t="s">
        <v>28</v>
      </c>
      <c r="R1459">
        <v>4</v>
      </c>
    </row>
    <row r="1460" spans="1:18">
      <c r="A1460">
        <v>1459</v>
      </c>
      <c r="B1460">
        <v>39</v>
      </c>
      <c r="C1460">
        <v>2</v>
      </c>
      <c r="D1460" t="s">
        <v>29</v>
      </c>
      <c r="E1460">
        <v>7</v>
      </c>
      <c r="F1460">
        <v>56</v>
      </c>
      <c r="G1460" t="s">
        <v>100</v>
      </c>
      <c r="H1460" t="s">
        <v>44</v>
      </c>
      <c r="I1460" t="s">
        <v>40</v>
      </c>
      <c r="J1460">
        <v>2</v>
      </c>
      <c r="K1460">
        <v>707</v>
      </c>
      <c r="L1460">
        <v>2</v>
      </c>
      <c r="M1460">
        <v>440</v>
      </c>
      <c r="N1460">
        <v>1147</v>
      </c>
      <c r="O1460" t="s">
        <v>46</v>
      </c>
      <c r="P1460">
        <v>1</v>
      </c>
      <c r="Q1460" t="s">
        <v>32</v>
      </c>
      <c r="R1460">
        <v>1</v>
      </c>
    </row>
    <row r="1461" spans="1:18">
      <c r="A1461">
        <v>1460</v>
      </c>
      <c r="B1461">
        <v>124</v>
      </c>
      <c r="C1461">
        <v>4</v>
      </c>
      <c r="D1461" t="s">
        <v>23</v>
      </c>
      <c r="E1461">
        <v>30</v>
      </c>
      <c r="F1461">
        <v>39</v>
      </c>
      <c r="G1461" t="s">
        <v>53</v>
      </c>
      <c r="H1461" t="s">
        <v>31</v>
      </c>
      <c r="I1461" t="s">
        <v>40</v>
      </c>
      <c r="J1461">
        <v>2</v>
      </c>
      <c r="K1461">
        <v>26640</v>
      </c>
      <c r="L1461">
        <v>2</v>
      </c>
      <c r="M1461">
        <v>4800</v>
      </c>
      <c r="N1461">
        <v>31440</v>
      </c>
      <c r="O1461" t="s">
        <v>27</v>
      </c>
      <c r="P1461">
        <v>4</v>
      </c>
      <c r="Q1461" t="s">
        <v>41</v>
      </c>
      <c r="R1461">
        <v>6</v>
      </c>
    </row>
    <row r="1462" spans="1:18">
      <c r="A1462">
        <v>1461</v>
      </c>
      <c r="B1462">
        <v>102</v>
      </c>
      <c r="C1462">
        <v>4</v>
      </c>
      <c r="D1462" t="s">
        <v>23</v>
      </c>
      <c r="E1462">
        <v>30</v>
      </c>
      <c r="F1462">
        <v>60</v>
      </c>
      <c r="G1462" t="s">
        <v>85</v>
      </c>
      <c r="H1462" t="s">
        <v>31</v>
      </c>
      <c r="I1462" t="s">
        <v>40</v>
      </c>
      <c r="J1462">
        <v>2</v>
      </c>
      <c r="K1462">
        <v>4680</v>
      </c>
      <c r="L1462">
        <v>1</v>
      </c>
      <c r="M1462">
        <v>450</v>
      </c>
      <c r="N1462">
        <v>5130</v>
      </c>
      <c r="O1462" t="s">
        <v>27</v>
      </c>
      <c r="P1462">
        <v>1</v>
      </c>
      <c r="Q1462" t="s">
        <v>32</v>
      </c>
      <c r="R1462">
        <v>1</v>
      </c>
    </row>
    <row r="1463" spans="1:18">
      <c r="A1463">
        <v>1462</v>
      </c>
      <c r="B1463">
        <v>245</v>
      </c>
      <c r="C1463">
        <v>1</v>
      </c>
      <c r="D1463" t="s">
        <v>37</v>
      </c>
      <c r="E1463">
        <v>3</v>
      </c>
      <c r="F1463">
        <v>22</v>
      </c>
      <c r="G1463" t="s">
        <v>71</v>
      </c>
      <c r="H1463" t="s">
        <v>149</v>
      </c>
      <c r="I1463" t="s">
        <v>26</v>
      </c>
      <c r="J1463">
        <v>1</v>
      </c>
      <c r="K1463">
        <v>270</v>
      </c>
      <c r="L1463">
        <v>2</v>
      </c>
      <c r="M1463">
        <v>3916</v>
      </c>
      <c r="N1463">
        <v>4186</v>
      </c>
      <c r="O1463" t="s">
        <v>27</v>
      </c>
      <c r="P1463">
        <v>3</v>
      </c>
      <c r="Q1463" t="s">
        <v>35</v>
      </c>
      <c r="R1463">
        <v>2</v>
      </c>
    </row>
    <row r="1464" spans="1:18">
      <c r="A1464">
        <v>1463</v>
      </c>
      <c r="B1464">
        <v>30</v>
      </c>
      <c r="C1464">
        <v>2</v>
      </c>
      <c r="D1464" t="s">
        <v>29</v>
      </c>
      <c r="E1464">
        <v>7</v>
      </c>
      <c r="F1464">
        <v>62</v>
      </c>
      <c r="G1464" t="s">
        <v>73</v>
      </c>
      <c r="H1464" t="s">
        <v>57</v>
      </c>
      <c r="I1464" t="s">
        <v>26</v>
      </c>
      <c r="J1464">
        <v>1</v>
      </c>
      <c r="K1464">
        <v>252</v>
      </c>
      <c r="L1464">
        <v>2</v>
      </c>
      <c r="M1464">
        <v>3560</v>
      </c>
      <c r="N1464">
        <v>3812</v>
      </c>
      <c r="O1464" t="s">
        <v>27</v>
      </c>
      <c r="P1464">
        <v>1</v>
      </c>
      <c r="Q1464" t="s">
        <v>32</v>
      </c>
      <c r="R1464">
        <v>1</v>
      </c>
    </row>
    <row r="1465" spans="1:18">
      <c r="A1465">
        <v>1464</v>
      </c>
      <c r="B1465">
        <v>62</v>
      </c>
      <c r="C1465">
        <v>1</v>
      </c>
      <c r="D1465" t="s">
        <v>37</v>
      </c>
      <c r="E1465">
        <v>3</v>
      </c>
      <c r="F1465">
        <v>57</v>
      </c>
      <c r="G1465" t="s">
        <v>39</v>
      </c>
      <c r="H1465" t="s">
        <v>31</v>
      </c>
      <c r="I1465" t="s">
        <v>40</v>
      </c>
      <c r="J1465">
        <v>3</v>
      </c>
      <c r="K1465">
        <v>1026</v>
      </c>
      <c r="L1465">
        <v>1</v>
      </c>
      <c r="M1465">
        <v>200</v>
      </c>
      <c r="N1465">
        <v>1226</v>
      </c>
      <c r="O1465" t="s">
        <v>27</v>
      </c>
      <c r="P1465">
        <v>1</v>
      </c>
      <c r="Q1465" t="s">
        <v>32</v>
      </c>
      <c r="R1465">
        <v>1</v>
      </c>
    </row>
    <row r="1466" spans="1:18">
      <c r="A1466">
        <v>1465</v>
      </c>
      <c r="B1466">
        <v>35</v>
      </c>
      <c r="C1466">
        <v>2</v>
      </c>
      <c r="D1466" t="s">
        <v>29</v>
      </c>
      <c r="E1466">
        <v>7</v>
      </c>
      <c r="F1466">
        <v>54</v>
      </c>
      <c r="G1466" t="s">
        <v>94</v>
      </c>
      <c r="H1466" t="s">
        <v>44</v>
      </c>
      <c r="I1466" t="s">
        <v>40</v>
      </c>
      <c r="J1466">
        <v>2</v>
      </c>
      <c r="K1466">
        <v>4816</v>
      </c>
      <c r="L1466">
        <v>1</v>
      </c>
      <c r="M1466">
        <v>1440</v>
      </c>
      <c r="N1466">
        <v>6256</v>
      </c>
      <c r="O1466" t="s">
        <v>27</v>
      </c>
      <c r="P1466">
        <v>2</v>
      </c>
      <c r="Q1466" t="s">
        <v>28</v>
      </c>
      <c r="R1466">
        <v>4</v>
      </c>
    </row>
    <row r="1467" spans="1:18">
      <c r="A1467">
        <v>1466</v>
      </c>
      <c r="B1467">
        <v>53</v>
      </c>
      <c r="C1467">
        <v>3</v>
      </c>
      <c r="D1467" t="s">
        <v>33</v>
      </c>
      <c r="E1467">
        <v>14</v>
      </c>
      <c r="F1467">
        <v>63</v>
      </c>
      <c r="G1467" t="s">
        <v>65</v>
      </c>
      <c r="H1467" t="s">
        <v>44</v>
      </c>
      <c r="I1467" t="s">
        <v>40</v>
      </c>
      <c r="J1467">
        <v>1</v>
      </c>
      <c r="K1467">
        <v>3528</v>
      </c>
      <c r="L1467">
        <v>1</v>
      </c>
      <c r="M1467">
        <v>1800</v>
      </c>
      <c r="N1467">
        <v>5328</v>
      </c>
      <c r="O1467" t="s">
        <v>27</v>
      </c>
      <c r="P1467">
        <v>4</v>
      </c>
      <c r="Q1467" t="s">
        <v>41</v>
      </c>
      <c r="R1467">
        <v>6</v>
      </c>
    </row>
    <row r="1468" spans="1:18">
      <c r="A1468">
        <v>1467</v>
      </c>
      <c r="B1468">
        <v>295</v>
      </c>
      <c r="C1468">
        <v>4</v>
      </c>
      <c r="D1468" t="s">
        <v>23</v>
      </c>
      <c r="E1468">
        <v>30</v>
      </c>
      <c r="F1468">
        <v>54</v>
      </c>
      <c r="G1468" t="s">
        <v>94</v>
      </c>
      <c r="H1468" t="s">
        <v>44</v>
      </c>
      <c r="I1468" t="s">
        <v>40</v>
      </c>
      <c r="J1468">
        <v>1</v>
      </c>
      <c r="K1468">
        <v>2040</v>
      </c>
      <c r="L1468">
        <v>2</v>
      </c>
      <c r="M1468">
        <v>720</v>
      </c>
      <c r="N1468">
        <v>2760</v>
      </c>
      <c r="O1468" t="s">
        <v>27</v>
      </c>
      <c r="P1468">
        <v>1</v>
      </c>
      <c r="Q1468" t="s">
        <v>32</v>
      </c>
      <c r="R1468">
        <v>1</v>
      </c>
    </row>
    <row r="1469" spans="1:18">
      <c r="A1469">
        <v>1468</v>
      </c>
      <c r="B1469">
        <v>215</v>
      </c>
      <c r="C1469">
        <v>1</v>
      </c>
      <c r="D1469" t="s">
        <v>37</v>
      </c>
      <c r="E1469">
        <v>3</v>
      </c>
      <c r="F1469">
        <v>29</v>
      </c>
      <c r="G1469" t="s">
        <v>42</v>
      </c>
      <c r="H1469" t="s">
        <v>25</v>
      </c>
      <c r="I1469" t="s">
        <v>26</v>
      </c>
      <c r="J1469">
        <v>1</v>
      </c>
      <c r="K1469">
        <v>480</v>
      </c>
      <c r="L1469">
        <v>2</v>
      </c>
      <c r="M1469">
        <v>9760</v>
      </c>
      <c r="N1469">
        <v>10240</v>
      </c>
      <c r="O1469" t="s">
        <v>27</v>
      </c>
      <c r="P1469">
        <v>2</v>
      </c>
      <c r="Q1469" t="s">
        <v>28</v>
      </c>
      <c r="R1469">
        <v>4</v>
      </c>
    </row>
    <row r="1470" spans="1:18">
      <c r="A1470">
        <v>1469</v>
      </c>
      <c r="B1470">
        <v>72</v>
      </c>
      <c r="C1470">
        <v>3</v>
      </c>
      <c r="D1470" t="s">
        <v>33</v>
      </c>
      <c r="E1470">
        <v>14</v>
      </c>
      <c r="F1470">
        <v>4</v>
      </c>
      <c r="G1470" t="s">
        <v>36</v>
      </c>
      <c r="H1470" t="s">
        <v>131</v>
      </c>
      <c r="I1470" t="s">
        <v>26</v>
      </c>
      <c r="J1470">
        <v>1</v>
      </c>
      <c r="K1470">
        <v>462</v>
      </c>
      <c r="L1470">
        <v>2</v>
      </c>
      <c r="M1470">
        <v>2200</v>
      </c>
      <c r="N1470">
        <v>2662</v>
      </c>
      <c r="O1470" t="s">
        <v>27</v>
      </c>
      <c r="P1470">
        <v>1</v>
      </c>
      <c r="Q1470" t="s">
        <v>32</v>
      </c>
      <c r="R1470">
        <v>1</v>
      </c>
    </row>
    <row r="1471" spans="1:18">
      <c r="A1471">
        <v>1470</v>
      </c>
      <c r="B1471">
        <v>106</v>
      </c>
      <c r="C1471">
        <v>3</v>
      </c>
      <c r="D1471" t="s">
        <v>33</v>
      </c>
      <c r="E1471">
        <v>14</v>
      </c>
      <c r="F1471">
        <v>65</v>
      </c>
      <c r="G1471" t="s">
        <v>95</v>
      </c>
      <c r="H1471" t="s">
        <v>25</v>
      </c>
      <c r="I1471" t="s">
        <v>40</v>
      </c>
      <c r="J1471">
        <v>3</v>
      </c>
      <c r="K1471">
        <v>18984</v>
      </c>
      <c r="L1471">
        <v>2</v>
      </c>
      <c r="M1471">
        <v>2400</v>
      </c>
      <c r="N1471">
        <v>21384</v>
      </c>
      <c r="O1471" t="s">
        <v>27</v>
      </c>
      <c r="P1471">
        <v>2</v>
      </c>
      <c r="Q1471" t="s">
        <v>28</v>
      </c>
      <c r="R1471">
        <v>4</v>
      </c>
    </row>
    <row r="1472" spans="1:18">
      <c r="A1472">
        <v>1471</v>
      </c>
      <c r="B1472">
        <v>213</v>
      </c>
      <c r="C1472">
        <v>3</v>
      </c>
      <c r="D1472" t="s">
        <v>33</v>
      </c>
      <c r="E1472">
        <v>14</v>
      </c>
      <c r="F1472">
        <v>42</v>
      </c>
      <c r="G1472" t="s">
        <v>96</v>
      </c>
      <c r="H1472" t="s">
        <v>162</v>
      </c>
      <c r="I1472" t="s">
        <v>40</v>
      </c>
      <c r="J1472">
        <v>1</v>
      </c>
      <c r="K1472">
        <v>7140</v>
      </c>
      <c r="L1472">
        <v>2</v>
      </c>
      <c r="M1472">
        <v>1920</v>
      </c>
      <c r="N1472">
        <v>9060</v>
      </c>
      <c r="O1472" t="s">
        <v>46</v>
      </c>
      <c r="P1472">
        <v>4</v>
      </c>
      <c r="Q1472" t="s">
        <v>41</v>
      </c>
      <c r="R1472">
        <v>6</v>
      </c>
    </row>
    <row r="1473" spans="1:18">
      <c r="A1473">
        <v>1472</v>
      </c>
      <c r="B1473">
        <v>189</v>
      </c>
      <c r="C1473">
        <v>2</v>
      </c>
      <c r="D1473" t="s">
        <v>29</v>
      </c>
      <c r="E1473">
        <v>7</v>
      </c>
      <c r="F1473">
        <v>46</v>
      </c>
      <c r="G1473" t="s">
        <v>67</v>
      </c>
      <c r="H1473" t="s">
        <v>166</v>
      </c>
      <c r="I1473" t="s">
        <v>26</v>
      </c>
      <c r="J1473">
        <v>2</v>
      </c>
      <c r="K1473">
        <v>2548</v>
      </c>
      <c r="L1473">
        <v>1</v>
      </c>
      <c r="M1473">
        <v>2360</v>
      </c>
      <c r="N1473">
        <v>4908</v>
      </c>
      <c r="O1473" t="s">
        <v>27</v>
      </c>
      <c r="P1473">
        <v>3</v>
      </c>
      <c r="Q1473" t="s">
        <v>35</v>
      </c>
      <c r="R1473">
        <v>2</v>
      </c>
    </row>
    <row r="1474" spans="1:18">
      <c r="A1474">
        <v>1473</v>
      </c>
      <c r="B1474">
        <v>163</v>
      </c>
      <c r="C1474">
        <v>2</v>
      </c>
      <c r="D1474" t="s">
        <v>29</v>
      </c>
      <c r="E1474">
        <v>7</v>
      </c>
      <c r="F1474">
        <v>21</v>
      </c>
      <c r="G1474" t="s">
        <v>108</v>
      </c>
      <c r="H1474" t="s">
        <v>148</v>
      </c>
      <c r="I1474" t="s">
        <v>40</v>
      </c>
      <c r="J1474">
        <v>1</v>
      </c>
      <c r="K1474">
        <v>2814</v>
      </c>
      <c r="L1474">
        <v>1</v>
      </c>
      <c r="M1474">
        <v>900</v>
      </c>
      <c r="N1474">
        <v>3714</v>
      </c>
      <c r="O1474" t="s">
        <v>27</v>
      </c>
      <c r="P1474">
        <v>4</v>
      </c>
      <c r="Q1474" t="s">
        <v>41</v>
      </c>
      <c r="R1474">
        <v>6</v>
      </c>
    </row>
    <row r="1475" spans="1:18">
      <c r="A1475">
        <v>1474</v>
      </c>
      <c r="B1475">
        <v>108</v>
      </c>
      <c r="C1475">
        <v>2</v>
      </c>
      <c r="D1475" t="s">
        <v>29</v>
      </c>
      <c r="E1475">
        <v>7</v>
      </c>
      <c r="F1475">
        <v>14</v>
      </c>
      <c r="G1475" t="s">
        <v>93</v>
      </c>
      <c r="H1475" t="s">
        <v>141</v>
      </c>
      <c r="I1475" t="s">
        <v>26</v>
      </c>
      <c r="J1475">
        <v>3</v>
      </c>
      <c r="K1475">
        <v>1925</v>
      </c>
      <c r="L1475">
        <v>1</v>
      </c>
      <c r="M1475">
        <v>1080</v>
      </c>
      <c r="N1475">
        <v>3005</v>
      </c>
      <c r="O1475" t="s">
        <v>27</v>
      </c>
      <c r="P1475">
        <v>1</v>
      </c>
      <c r="Q1475" t="s">
        <v>32</v>
      </c>
      <c r="R1475">
        <v>1</v>
      </c>
    </row>
    <row r="1476" spans="1:18">
      <c r="A1476">
        <v>1475</v>
      </c>
      <c r="B1476">
        <v>264</v>
      </c>
      <c r="C1476">
        <v>3</v>
      </c>
      <c r="D1476" t="s">
        <v>33</v>
      </c>
      <c r="E1476">
        <v>14</v>
      </c>
      <c r="F1476">
        <v>9</v>
      </c>
      <c r="G1476" t="s">
        <v>75</v>
      </c>
      <c r="H1476" t="s">
        <v>136</v>
      </c>
      <c r="I1476" t="s">
        <v>26</v>
      </c>
      <c r="J1476">
        <v>3</v>
      </c>
      <c r="K1476">
        <v>17752</v>
      </c>
      <c r="L1476">
        <v>2</v>
      </c>
      <c r="M1476">
        <v>7600</v>
      </c>
      <c r="N1476">
        <v>25352</v>
      </c>
      <c r="O1476" t="s">
        <v>27</v>
      </c>
      <c r="P1476">
        <v>2</v>
      </c>
      <c r="Q1476" t="s">
        <v>28</v>
      </c>
      <c r="R1476">
        <v>4</v>
      </c>
    </row>
    <row r="1477" spans="1:18">
      <c r="A1477">
        <v>1476</v>
      </c>
      <c r="B1477">
        <v>32</v>
      </c>
      <c r="C1477">
        <v>2</v>
      </c>
      <c r="D1477" t="s">
        <v>29</v>
      </c>
      <c r="E1477">
        <v>7</v>
      </c>
      <c r="F1477">
        <v>31</v>
      </c>
      <c r="G1477" t="s">
        <v>107</v>
      </c>
      <c r="H1477" t="s">
        <v>156</v>
      </c>
      <c r="I1477" t="s">
        <v>40</v>
      </c>
      <c r="J1477">
        <v>3</v>
      </c>
      <c r="K1477">
        <v>23436</v>
      </c>
      <c r="L1477">
        <v>1</v>
      </c>
      <c r="M1477">
        <v>1320</v>
      </c>
      <c r="N1477">
        <v>24756</v>
      </c>
      <c r="O1477" t="s">
        <v>27</v>
      </c>
      <c r="P1477">
        <v>4</v>
      </c>
      <c r="Q1477" t="s">
        <v>41</v>
      </c>
      <c r="R1477">
        <v>6</v>
      </c>
    </row>
    <row r="1478" spans="1:18">
      <c r="A1478">
        <v>1477</v>
      </c>
      <c r="B1478">
        <v>67</v>
      </c>
      <c r="C1478">
        <v>1</v>
      </c>
      <c r="D1478" t="s">
        <v>37</v>
      </c>
      <c r="E1478">
        <v>3</v>
      </c>
      <c r="F1478">
        <v>65</v>
      </c>
      <c r="G1478" t="s">
        <v>95</v>
      </c>
      <c r="H1478" t="s">
        <v>25</v>
      </c>
      <c r="I1478" t="s">
        <v>40</v>
      </c>
      <c r="J1478">
        <v>1</v>
      </c>
      <c r="K1478">
        <v>384</v>
      </c>
      <c r="L1478">
        <v>2</v>
      </c>
      <c r="M1478">
        <v>1200</v>
      </c>
      <c r="N1478">
        <v>1584</v>
      </c>
      <c r="O1478" t="s">
        <v>27</v>
      </c>
      <c r="P1478">
        <v>3</v>
      </c>
      <c r="Q1478" t="s">
        <v>35</v>
      </c>
      <c r="R1478">
        <v>2</v>
      </c>
    </row>
    <row r="1479" spans="1:18">
      <c r="A1479">
        <v>1478</v>
      </c>
      <c r="B1479">
        <v>184</v>
      </c>
      <c r="C1479">
        <v>3</v>
      </c>
      <c r="D1479" t="s">
        <v>33</v>
      </c>
      <c r="E1479">
        <v>14</v>
      </c>
      <c r="F1479">
        <v>25</v>
      </c>
      <c r="G1479" t="s">
        <v>102</v>
      </c>
      <c r="H1479" t="s">
        <v>152</v>
      </c>
      <c r="I1479" t="s">
        <v>26</v>
      </c>
      <c r="J1479">
        <v>3</v>
      </c>
      <c r="K1479">
        <v>9128</v>
      </c>
      <c r="L1479">
        <v>1</v>
      </c>
      <c r="M1479">
        <v>1960</v>
      </c>
      <c r="N1479">
        <v>11088</v>
      </c>
      <c r="O1479" t="s">
        <v>27</v>
      </c>
      <c r="P1479">
        <v>3</v>
      </c>
      <c r="Q1479" t="s">
        <v>35</v>
      </c>
      <c r="R1479">
        <v>2</v>
      </c>
    </row>
    <row r="1480" spans="1:18">
      <c r="A1480">
        <v>1479</v>
      </c>
      <c r="B1480">
        <v>35</v>
      </c>
      <c r="C1480">
        <v>2</v>
      </c>
      <c r="D1480" t="s">
        <v>29</v>
      </c>
      <c r="E1480">
        <v>7</v>
      </c>
      <c r="F1480">
        <v>41</v>
      </c>
      <c r="G1480" t="s">
        <v>60</v>
      </c>
      <c r="H1480" t="s">
        <v>158</v>
      </c>
      <c r="I1480" t="s">
        <v>40</v>
      </c>
      <c r="J1480">
        <v>3</v>
      </c>
      <c r="K1480">
        <v>7644</v>
      </c>
      <c r="L1480">
        <v>1</v>
      </c>
      <c r="M1480">
        <v>1240</v>
      </c>
      <c r="N1480">
        <v>8884</v>
      </c>
      <c r="O1480" t="s">
        <v>46</v>
      </c>
      <c r="P1480">
        <v>2</v>
      </c>
      <c r="Q1480" t="s">
        <v>28</v>
      </c>
      <c r="R1480">
        <v>4</v>
      </c>
    </row>
    <row r="1481" spans="1:18">
      <c r="A1481">
        <v>1480</v>
      </c>
      <c r="B1481">
        <v>65</v>
      </c>
      <c r="C1481">
        <v>4</v>
      </c>
      <c r="D1481" t="s">
        <v>23</v>
      </c>
      <c r="E1481">
        <v>30</v>
      </c>
      <c r="F1481">
        <v>14</v>
      </c>
      <c r="G1481" t="s">
        <v>93</v>
      </c>
      <c r="H1481" t="s">
        <v>141</v>
      </c>
      <c r="I1481" t="s">
        <v>26</v>
      </c>
      <c r="J1481">
        <v>2</v>
      </c>
      <c r="K1481">
        <v>13800</v>
      </c>
      <c r="L1481">
        <v>2</v>
      </c>
      <c r="M1481">
        <v>8640</v>
      </c>
      <c r="N1481">
        <v>22440</v>
      </c>
      <c r="O1481" t="s">
        <v>27</v>
      </c>
      <c r="P1481">
        <v>2</v>
      </c>
      <c r="Q1481" t="s">
        <v>28</v>
      </c>
      <c r="R1481">
        <v>4</v>
      </c>
    </row>
    <row r="1482" spans="1:18">
      <c r="A1482">
        <v>1481</v>
      </c>
      <c r="B1482">
        <v>14</v>
      </c>
      <c r="C1482">
        <v>3</v>
      </c>
      <c r="D1482" t="s">
        <v>33</v>
      </c>
      <c r="E1482">
        <v>14</v>
      </c>
      <c r="F1482">
        <v>53</v>
      </c>
      <c r="G1482" t="s">
        <v>89</v>
      </c>
      <c r="H1482" t="s">
        <v>44</v>
      </c>
      <c r="I1482" t="s">
        <v>40</v>
      </c>
      <c r="J1482">
        <v>3</v>
      </c>
      <c r="K1482">
        <v>10668</v>
      </c>
      <c r="L1482">
        <v>1</v>
      </c>
      <c r="M1482">
        <v>440</v>
      </c>
      <c r="N1482">
        <v>11108</v>
      </c>
      <c r="O1482" t="s">
        <v>27</v>
      </c>
      <c r="P1482">
        <v>3</v>
      </c>
      <c r="Q1482" t="s">
        <v>35</v>
      </c>
      <c r="R1482">
        <v>2</v>
      </c>
    </row>
    <row r="1483" spans="1:18">
      <c r="A1483">
        <v>1482</v>
      </c>
      <c r="B1483">
        <v>126</v>
      </c>
      <c r="C1483">
        <v>2</v>
      </c>
      <c r="D1483" t="s">
        <v>29</v>
      </c>
      <c r="E1483">
        <v>7</v>
      </c>
      <c r="F1483">
        <v>8</v>
      </c>
      <c r="G1483" t="s">
        <v>86</v>
      </c>
      <c r="H1483" t="s">
        <v>135</v>
      </c>
      <c r="I1483" t="s">
        <v>64</v>
      </c>
      <c r="J1483">
        <v>1</v>
      </c>
      <c r="K1483">
        <v>756</v>
      </c>
      <c r="L1483">
        <v>2</v>
      </c>
      <c r="M1483">
        <v>7520</v>
      </c>
      <c r="N1483">
        <v>8276</v>
      </c>
      <c r="O1483" t="s">
        <v>46</v>
      </c>
      <c r="P1483">
        <v>2</v>
      </c>
      <c r="Q1483" t="s">
        <v>28</v>
      </c>
      <c r="R1483">
        <v>4</v>
      </c>
    </row>
    <row r="1484" spans="1:18">
      <c r="A1484">
        <v>1483</v>
      </c>
      <c r="B1484">
        <v>177</v>
      </c>
      <c r="C1484">
        <v>3</v>
      </c>
      <c r="D1484" t="s">
        <v>33</v>
      </c>
      <c r="E1484">
        <v>14</v>
      </c>
      <c r="F1484">
        <v>19</v>
      </c>
      <c r="G1484" t="s">
        <v>99</v>
      </c>
      <c r="H1484" t="s">
        <v>146</v>
      </c>
      <c r="I1484" t="s">
        <v>40</v>
      </c>
      <c r="J1484">
        <v>3</v>
      </c>
      <c r="K1484">
        <v>2100</v>
      </c>
      <c r="L1484">
        <v>1</v>
      </c>
      <c r="M1484">
        <v>240</v>
      </c>
      <c r="N1484">
        <v>2340</v>
      </c>
      <c r="O1484" t="s">
        <v>27</v>
      </c>
      <c r="P1484">
        <v>1</v>
      </c>
      <c r="Q1484" t="s">
        <v>32</v>
      </c>
      <c r="R1484">
        <v>1</v>
      </c>
    </row>
    <row r="1485" spans="1:18">
      <c r="A1485">
        <v>1484</v>
      </c>
      <c r="B1485">
        <v>233</v>
      </c>
      <c r="C1485">
        <v>3</v>
      </c>
      <c r="D1485" t="s">
        <v>33</v>
      </c>
      <c r="E1485">
        <v>14</v>
      </c>
      <c r="F1485">
        <v>4</v>
      </c>
      <c r="G1485" t="s">
        <v>36</v>
      </c>
      <c r="H1485" t="s">
        <v>131</v>
      </c>
      <c r="I1485" t="s">
        <v>26</v>
      </c>
      <c r="J1485">
        <v>3</v>
      </c>
      <c r="K1485">
        <v>2730</v>
      </c>
      <c r="L1485">
        <v>2</v>
      </c>
      <c r="M1485">
        <v>2200</v>
      </c>
      <c r="N1485">
        <v>4930</v>
      </c>
      <c r="O1485" t="s">
        <v>27</v>
      </c>
      <c r="P1485">
        <v>1</v>
      </c>
      <c r="Q1485" t="s">
        <v>32</v>
      </c>
      <c r="R1485">
        <v>1</v>
      </c>
    </row>
    <row r="1486" spans="1:18">
      <c r="A1486">
        <v>1485</v>
      </c>
      <c r="B1486">
        <v>122</v>
      </c>
      <c r="C1486">
        <v>1</v>
      </c>
      <c r="D1486" t="s">
        <v>37</v>
      </c>
      <c r="E1486">
        <v>3</v>
      </c>
      <c r="F1486">
        <v>29</v>
      </c>
      <c r="G1486" t="s">
        <v>42</v>
      </c>
      <c r="H1486" t="s">
        <v>25</v>
      </c>
      <c r="I1486" t="s">
        <v>26</v>
      </c>
      <c r="J1486">
        <v>3</v>
      </c>
      <c r="K1486">
        <v>687</v>
      </c>
      <c r="L1486">
        <v>2</v>
      </c>
      <c r="M1486">
        <v>2440</v>
      </c>
      <c r="N1486">
        <v>3127</v>
      </c>
      <c r="O1486" t="s">
        <v>27</v>
      </c>
      <c r="P1486">
        <v>1</v>
      </c>
      <c r="Q1486" t="s">
        <v>32</v>
      </c>
      <c r="R1486">
        <v>1</v>
      </c>
    </row>
    <row r="1487" spans="1:18">
      <c r="A1487">
        <v>1486</v>
      </c>
      <c r="B1487">
        <v>297</v>
      </c>
      <c r="C1487">
        <v>3</v>
      </c>
      <c r="D1487" t="s">
        <v>33</v>
      </c>
      <c r="E1487">
        <v>14</v>
      </c>
      <c r="F1487">
        <v>29</v>
      </c>
      <c r="G1487" t="s">
        <v>42</v>
      </c>
      <c r="H1487" t="s">
        <v>25</v>
      </c>
      <c r="I1487" t="s">
        <v>26</v>
      </c>
      <c r="J1487">
        <v>1</v>
      </c>
      <c r="K1487">
        <v>2240</v>
      </c>
      <c r="L1487">
        <v>1</v>
      </c>
      <c r="M1487">
        <v>4880</v>
      </c>
      <c r="N1487">
        <v>7120</v>
      </c>
      <c r="O1487" t="s">
        <v>27</v>
      </c>
      <c r="P1487">
        <v>2</v>
      </c>
      <c r="Q1487" t="s">
        <v>28</v>
      </c>
      <c r="R1487">
        <v>4</v>
      </c>
    </row>
    <row r="1488" spans="1:18">
      <c r="A1488">
        <v>1487</v>
      </c>
      <c r="B1488">
        <v>201</v>
      </c>
      <c r="C1488">
        <v>4</v>
      </c>
      <c r="D1488" t="s">
        <v>23</v>
      </c>
      <c r="E1488">
        <v>30</v>
      </c>
      <c r="F1488">
        <v>8</v>
      </c>
      <c r="G1488" t="s">
        <v>86</v>
      </c>
      <c r="H1488" t="s">
        <v>135</v>
      </c>
      <c r="I1488" t="s">
        <v>64</v>
      </c>
      <c r="J1488">
        <v>1</v>
      </c>
      <c r="K1488">
        <v>4860</v>
      </c>
      <c r="L1488">
        <v>1</v>
      </c>
      <c r="M1488">
        <v>5640</v>
      </c>
      <c r="N1488">
        <v>10500</v>
      </c>
      <c r="O1488" t="s">
        <v>46</v>
      </c>
      <c r="P1488">
        <v>4</v>
      </c>
      <c r="Q1488" t="s">
        <v>41</v>
      </c>
      <c r="R1488">
        <v>6</v>
      </c>
    </row>
    <row r="1489" spans="1:18">
      <c r="A1489">
        <v>1488</v>
      </c>
      <c r="B1489">
        <v>286</v>
      </c>
      <c r="C1489">
        <v>4</v>
      </c>
      <c r="D1489" t="s">
        <v>23</v>
      </c>
      <c r="E1489">
        <v>30</v>
      </c>
      <c r="F1489">
        <v>15</v>
      </c>
      <c r="G1489" t="s">
        <v>50</v>
      </c>
      <c r="H1489" t="s">
        <v>142</v>
      </c>
      <c r="I1489" t="s">
        <v>40</v>
      </c>
      <c r="J1489">
        <v>2</v>
      </c>
      <c r="K1489">
        <v>4830</v>
      </c>
      <c r="L1489">
        <v>1</v>
      </c>
      <c r="M1489">
        <v>200</v>
      </c>
      <c r="N1489">
        <v>5030</v>
      </c>
      <c r="O1489" t="s">
        <v>27</v>
      </c>
      <c r="P1489">
        <v>1</v>
      </c>
      <c r="Q1489" t="s">
        <v>32</v>
      </c>
      <c r="R1489">
        <v>1</v>
      </c>
    </row>
    <row r="1490" spans="1:18">
      <c r="A1490">
        <v>1489</v>
      </c>
      <c r="B1490">
        <v>168</v>
      </c>
      <c r="C1490">
        <v>4</v>
      </c>
      <c r="D1490" t="s">
        <v>23</v>
      </c>
      <c r="E1490">
        <v>30</v>
      </c>
      <c r="F1490">
        <v>6</v>
      </c>
      <c r="G1490" t="s">
        <v>70</v>
      </c>
      <c r="H1490" t="s">
        <v>133</v>
      </c>
      <c r="I1490" t="s">
        <v>26</v>
      </c>
      <c r="J1490">
        <v>3</v>
      </c>
      <c r="K1490">
        <v>66780</v>
      </c>
      <c r="L1490">
        <v>2</v>
      </c>
      <c r="M1490">
        <v>14700</v>
      </c>
      <c r="N1490">
        <v>81480</v>
      </c>
      <c r="O1490" t="s">
        <v>27</v>
      </c>
      <c r="P1490">
        <v>4</v>
      </c>
      <c r="Q1490" t="s">
        <v>41</v>
      </c>
      <c r="R1490">
        <v>6</v>
      </c>
    </row>
    <row r="1491" spans="1:18">
      <c r="A1491">
        <v>1490</v>
      </c>
      <c r="B1491">
        <v>216</v>
      </c>
      <c r="C1491">
        <v>4</v>
      </c>
      <c r="D1491" t="s">
        <v>23</v>
      </c>
      <c r="E1491">
        <v>30</v>
      </c>
      <c r="F1491">
        <v>17</v>
      </c>
      <c r="G1491" t="s">
        <v>92</v>
      </c>
      <c r="H1491" t="s">
        <v>144</v>
      </c>
      <c r="I1491" t="s">
        <v>40</v>
      </c>
      <c r="J1491">
        <v>2</v>
      </c>
      <c r="K1491">
        <v>5400</v>
      </c>
      <c r="L1491">
        <v>2</v>
      </c>
      <c r="M1491">
        <v>260</v>
      </c>
      <c r="N1491">
        <v>5660</v>
      </c>
      <c r="O1491" t="s">
        <v>27</v>
      </c>
      <c r="P1491">
        <v>1</v>
      </c>
      <c r="Q1491" t="s">
        <v>32</v>
      </c>
      <c r="R1491">
        <v>1</v>
      </c>
    </row>
    <row r="1492" spans="1:18">
      <c r="A1492">
        <v>1491</v>
      </c>
      <c r="B1492">
        <v>223</v>
      </c>
      <c r="C1492">
        <v>1</v>
      </c>
      <c r="D1492" t="s">
        <v>37</v>
      </c>
      <c r="E1492">
        <v>3</v>
      </c>
      <c r="F1492">
        <v>20</v>
      </c>
      <c r="G1492" t="s">
        <v>34</v>
      </c>
      <c r="H1492" t="s">
        <v>147</v>
      </c>
      <c r="I1492" t="s">
        <v>26</v>
      </c>
      <c r="J1492">
        <v>2</v>
      </c>
      <c r="K1492">
        <v>534</v>
      </c>
      <c r="L1492">
        <v>2</v>
      </c>
      <c r="M1492">
        <v>1960</v>
      </c>
      <c r="N1492">
        <v>2494</v>
      </c>
      <c r="O1492" t="s">
        <v>27</v>
      </c>
      <c r="P1492">
        <v>1</v>
      </c>
      <c r="Q1492" t="s">
        <v>32</v>
      </c>
      <c r="R1492">
        <v>1</v>
      </c>
    </row>
    <row r="1493" spans="1:18">
      <c r="A1493">
        <v>1492</v>
      </c>
      <c r="B1493">
        <v>227</v>
      </c>
      <c r="C1493">
        <v>3</v>
      </c>
      <c r="D1493" t="s">
        <v>33</v>
      </c>
      <c r="E1493">
        <v>14</v>
      </c>
      <c r="F1493">
        <v>62</v>
      </c>
      <c r="G1493" t="s">
        <v>73</v>
      </c>
      <c r="H1493" t="s">
        <v>57</v>
      </c>
      <c r="I1493" t="s">
        <v>26</v>
      </c>
      <c r="J1493">
        <v>2</v>
      </c>
      <c r="K1493">
        <v>4760</v>
      </c>
      <c r="L1493">
        <v>2</v>
      </c>
      <c r="M1493">
        <v>14240</v>
      </c>
      <c r="N1493">
        <v>19000</v>
      </c>
      <c r="O1493" t="s">
        <v>27</v>
      </c>
      <c r="P1493">
        <v>2</v>
      </c>
      <c r="Q1493" t="s">
        <v>28</v>
      </c>
      <c r="R1493">
        <v>4</v>
      </c>
    </row>
    <row r="1494" spans="1:18">
      <c r="A1494">
        <v>1493</v>
      </c>
      <c r="B1494">
        <v>55</v>
      </c>
      <c r="C1494">
        <v>2</v>
      </c>
      <c r="D1494" t="s">
        <v>29</v>
      </c>
      <c r="E1494">
        <v>7</v>
      </c>
      <c r="F1494">
        <v>63</v>
      </c>
      <c r="G1494" t="s">
        <v>65</v>
      </c>
      <c r="H1494" t="s">
        <v>44</v>
      </c>
      <c r="I1494" t="s">
        <v>40</v>
      </c>
      <c r="J1494">
        <v>1</v>
      </c>
      <c r="K1494">
        <v>294</v>
      </c>
      <c r="L1494">
        <v>2</v>
      </c>
      <c r="M1494">
        <v>600</v>
      </c>
      <c r="N1494">
        <v>894</v>
      </c>
      <c r="O1494" t="s">
        <v>27</v>
      </c>
      <c r="P1494">
        <v>1</v>
      </c>
      <c r="Q1494" t="s">
        <v>32</v>
      </c>
      <c r="R1494">
        <v>1</v>
      </c>
    </row>
    <row r="1495" spans="1:18">
      <c r="A1495">
        <v>1494</v>
      </c>
      <c r="B1495">
        <v>36</v>
      </c>
      <c r="C1495">
        <v>4</v>
      </c>
      <c r="D1495" t="s">
        <v>23</v>
      </c>
      <c r="E1495">
        <v>30</v>
      </c>
      <c r="F1495">
        <v>13</v>
      </c>
      <c r="G1495" t="s">
        <v>43</v>
      </c>
      <c r="H1495" t="s">
        <v>140</v>
      </c>
      <c r="I1495" t="s">
        <v>40</v>
      </c>
      <c r="J1495">
        <v>3</v>
      </c>
      <c r="K1495">
        <v>61560</v>
      </c>
      <c r="L1495">
        <v>1</v>
      </c>
      <c r="M1495">
        <v>780</v>
      </c>
      <c r="N1495">
        <v>62340</v>
      </c>
      <c r="O1495" t="s">
        <v>27</v>
      </c>
      <c r="P1495">
        <v>4</v>
      </c>
      <c r="Q1495" t="s">
        <v>41</v>
      </c>
      <c r="R1495">
        <v>6</v>
      </c>
    </row>
    <row r="1496" spans="1:18">
      <c r="A1496">
        <v>1495</v>
      </c>
      <c r="B1496">
        <v>163</v>
      </c>
      <c r="C1496">
        <v>1</v>
      </c>
      <c r="D1496" t="s">
        <v>37</v>
      </c>
      <c r="E1496">
        <v>3</v>
      </c>
      <c r="F1496">
        <v>12</v>
      </c>
      <c r="G1496" t="s">
        <v>106</v>
      </c>
      <c r="H1496" t="s">
        <v>139</v>
      </c>
      <c r="I1496" t="s">
        <v>40</v>
      </c>
      <c r="J1496">
        <v>3</v>
      </c>
      <c r="K1496">
        <v>5172</v>
      </c>
      <c r="L1496">
        <v>2</v>
      </c>
      <c r="M1496">
        <v>1600</v>
      </c>
      <c r="N1496">
        <v>6772</v>
      </c>
      <c r="O1496" t="s">
        <v>27</v>
      </c>
      <c r="P1496">
        <v>2</v>
      </c>
      <c r="Q1496" t="s">
        <v>28</v>
      </c>
      <c r="R1496">
        <v>4</v>
      </c>
    </row>
    <row r="1497" spans="1:18">
      <c r="A1497">
        <v>1496</v>
      </c>
      <c r="B1497">
        <v>272</v>
      </c>
      <c r="C1497">
        <v>1</v>
      </c>
      <c r="D1497" t="s">
        <v>37</v>
      </c>
      <c r="E1497">
        <v>3</v>
      </c>
      <c r="F1497">
        <v>64</v>
      </c>
      <c r="G1497" t="s">
        <v>109</v>
      </c>
      <c r="H1497" t="s">
        <v>57</v>
      </c>
      <c r="I1497" t="s">
        <v>26</v>
      </c>
      <c r="J1497">
        <v>1</v>
      </c>
      <c r="K1497">
        <v>141</v>
      </c>
      <c r="L1497">
        <v>1</v>
      </c>
      <c r="M1497">
        <v>1160</v>
      </c>
      <c r="N1497">
        <v>1301</v>
      </c>
      <c r="O1497" t="s">
        <v>27</v>
      </c>
      <c r="P1497">
        <v>1</v>
      </c>
      <c r="Q1497" t="s">
        <v>32</v>
      </c>
      <c r="R1497">
        <v>1</v>
      </c>
    </row>
    <row r="1498" spans="1:18">
      <c r="A1498">
        <v>1497</v>
      </c>
      <c r="B1498">
        <v>101</v>
      </c>
      <c r="C1498">
        <v>3</v>
      </c>
      <c r="D1498" t="s">
        <v>33</v>
      </c>
      <c r="E1498">
        <v>14</v>
      </c>
      <c r="F1498">
        <v>62</v>
      </c>
      <c r="G1498" t="s">
        <v>73</v>
      </c>
      <c r="H1498" t="s">
        <v>57</v>
      </c>
      <c r="I1498" t="s">
        <v>26</v>
      </c>
      <c r="J1498">
        <v>3</v>
      </c>
      <c r="K1498">
        <v>10136</v>
      </c>
      <c r="L1498">
        <v>1</v>
      </c>
      <c r="M1498">
        <v>7120</v>
      </c>
      <c r="N1498">
        <v>17256</v>
      </c>
      <c r="O1498" t="s">
        <v>27</v>
      </c>
      <c r="P1498">
        <v>2</v>
      </c>
      <c r="Q1498" t="s">
        <v>28</v>
      </c>
      <c r="R1498">
        <v>4</v>
      </c>
    </row>
    <row r="1499" spans="1:18">
      <c r="A1499">
        <v>1498</v>
      </c>
      <c r="B1499">
        <v>132</v>
      </c>
      <c r="C1499">
        <v>3</v>
      </c>
      <c r="D1499" t="s">
        <v>33</v>
      </c>
      <c r="E1499">
        <v>14</v>
      </c>
      <c r="F1499">
        <v>1</v>
      </c>
      <c r="G1499" t="s">
        <v>56</v>
      </c>
      <c r="H1499" t="s">
        <v>128</v>
      </c>
      <c r="I1499" t="s">
        <v>26</v>
      </c>
      <c r="J1499">
        <v>3</v>
      </c>
      <c r="K1499">
        <v>20608</v>
      </c>
      <c r="L1499">
        <v>1</v>
      </c>
      <c r="M1499">
        <v>4740</v>
      </c>
      <c r="N1499">
        <v>25348</v>
      </c>
      <c r="O1499" t="s">
        <v>27</v>
      </c>
      <c r="P1499">
        <v>2</v>
      </c>
      <c r="Q1499" t="s">
        <v>28</v>
      </c>
      <c r="R1499">
        <v>4</v>
      </c>
    </row>
    <row r="1500" spans="1:18">
      <c r="A1500">
        <v>1499</v>
      </c>
      <c r="B1500">
        <v>276</v>
      </c>
      <c r="C1500">
        <v>4</v>
      </c>
      <c r="D1500" t="s">
        <v>23</v>
      </c>
      <c r="E1500">
        <v>30</v>
      </c>
      <c r="F1500">
        <v>23</v>
      </c>
      <c r="G1500" t="s">
        <v>90</v>
      </c>
      <c r="H1500" t="s">
        <v>150</v>
      </c>
      <c r="I1500" t="s">
        <v>26</v>
      </c>
      <c r="J1500">
        <v>2</v>
      </c>
      <c r="K1500">
        <v>17160</v>
      </c>
      <c r="L1500">
        <v>2</v>
      </c>
      <c r="M1500">
        <v>8640</v>
      </c>
      <c r="N1500">
        <v>25800</v>
      </c>
      <c r="O1500" t="s">
        <v>27</v>
      </c>
      <c r="P1500">
        <v>2</v>
      </c>
      <c r="Q1500" t="s">
        <v>28</v>
      </c>
      <c r="R1500">
        <v>4</v>
      </c>
    </row>
    <row r="1501" spans="1:18">
      <c r="A1501">
        <v>1500</v>
      </c>
      <c r="B1501">
        <v>63</v>
      </c>
      <c r="C1501">
        <v>4</v>
      </c>
      <c r="D1501" t="s">
        <v>23</v>
      </c>
      <c r="E1501">
        <v>30</v>
      </c>
      <c r="F1501">
        <v>64</v>
      </c>
      <c r="G1501" t="s">
        <v>109</v>
      </c>
      <c r="H1501" t="s">
        <v>57</v>
      </c>
      <c r="I1501" t="s">
        <v>26</v>
      </c>
      <c r="J1501">
        <v>3</v>
      </c>
      <c r="K1501">
        <v>50220</v>
      </c>
      <c r="L1501">
        <v>2</v>
      </c>
      <c r="M1501">
        <v>13920</v>
      </c>
      <c r="N1501">
        <v>64140</v>
      </c>
      <c r="O1501" t="s">
        <v>27</v>
      </c>
      <c r="P1501">
        <v>4</v>
      </c>
      <c r="Q1501" t="s">
        <v>41</v>
      </c>
      <c r="R1501">
        <v>6</v>
      </c>
    </row>
    <row r="1502" spans="1:18">
      <c r="A1502">
        <v>1501</v>
      </c>
      <c r="B1502">
        <v>174</v>
      </c>
      <c r="C1502">
        <v>3</v>
      </c>
      <c r="D1502" t="s">
        <v>33</v>
      </c>
      <c r="E1502">
        <v>14</v>
      </c>
      <c r="F1502">
        <v>2</v>
      </c>
      <c r="G1502" t="s">
        <v>74</v>
      </c>
      <c r="H1502" t="s">
        <v>129</v>
      </c>
      <c r="I1502" t="s">
        <v>26</v>
      </c>
      <c r="J1502">
        <v>3</v>
      </c>
      <c r="K1502">
        <v>18060</v>
      </c>
      <c r="L1502">
        <v>2</v>
      </c>
      <c r="M1502">
        <v>18720</v>
      </c>
      <c r="N1502">
        <v>36780</v>
      </c>
      <c r="O1502" t="s">
        <v>27</v>
      </c>
      <c r="P1502">
        <v>4</v>
      </c>
      <c r="Q1502" t="s">
        <v>41</v>
      </c>
      <c r="R1502">
        <v>6</v>
      </c>
    </row>
    <row r="1503" spans="1:18">
      <c r="A1503">
        <v>1502</v>
      </c>
      <c r="B1503">
        <v>224</v>
      </c>
      <c r="C1503">
        <v>1</v>
      </c>
      <c r="D1503" t="s">
        <v>37</v>
      </c>
      <c r="E1503">
        <v>3</v>
      </c>
      <c r="F1503">
        <v>37</v>
      </c>
      <c r="G1503" t="s">
        <v>101</v>
      </c>
      <c r="H1503" t="s">
        <v>159</v>
      </c>
      <c r="I1503" t="s">
        <v>62</v>
      </c>
      <c r="J1503">
        <v>1</v>
      </c>
      <c r="K1503">
        <v>135</v>
      </c>
      <c r="L1503">
        <v>1</v>
      </c>
      <c r="M1503">
        <v>1360</v>
      </c>
      <c r="N1503">
        <v>1495</v>
      </c>
      <c r="O1503" t="s">
        <v>46</v>
      </c>
      <c r="P1503">
        <v>1</v>
      </c>
      <c r="Q1503" t="s">
        <v>32</v>
      </c>
      <c r="R1503">
        <v>1</v>
      </c>
    </row>
    <row r="1504" spans="1:18">
      <c r="A1504">
        <v>1503</v>
      </c>
      <c r="B1504">
        <v>243</v>
      </c>
      <c r="C1504">
        <v>4</v>
      </c>
      <c r="D1504" t="s">
        <v>23</v>
      </c>
      <c r="E1504">
        <v>30</v>
      </c>
      <c r="F1504">
        <v>26</v>
      </c>
      <c r="G1504" t="s">
        <v>103</v>
      </c>
      <c r="H1504" t="s">
        <v>152</v>
      </c>
      <c r="I1504" t="s">
        <v>26</v>
      </c>
      <c r="J1504">
        <v>1</v>
      </c>
      <c r="K1504">
        <v>2040</v>
      </c>
      <c r="L1504">
        <v>1</v>
      </c>
      <c r="M1504">
        <v>670</v>
      </c>
      <c r="N1504">
        <v>2710</v>
      </c>
      <c r="O1504" t="s">
        <v>27</v>
      </c>
      <c r="P1504">
        <v>1</v>
      </c>
      <c r="Q1504" t="s">
        <v>32</v>
      </c>
      <c r="R1504">
        <v>1</v>
      </c>
    </row>
    <row r="1505" spans="1:18">
      <c r="A1505">
        <v>1504</v>
      </c>
      <c r="B1505">
        <v>93</v>
      </c>
      <c r="C1505">
        <v>3</v>
      </c>
      <c r="D1505" t="s">
        <v>33</v>
      </c>
      <c r="E1505">
        <v>14</v>
      </c>
      <c r="F1505">
        <v>22</v>
      </c>
      <c r="G1505" t="s">
        <v>71</v>
      </c>
      <c r="H1505" t="s">
        <v>149</v>
      </c>
      <c r="I1505" t="s">
        <v>26</v>
      </c>
      <c r="J1505">
        <v>1</v>
      </c>
      <c r="K1505">
        <v>2520</v>
      </c>
      <c r="L1505">
        <v>1</v>
      </c>
      <c r="M1505">
        <v>3916</v>
      </c>
      <c r="N1505">
        <v>6436</v>
      </c>
      <c r="O1505" t="s">
        <v>27</v>
      </c>
      <c r="P1505">
        <v>2</v>
      </c>
      <c r="Q1505" t="s">
        <v>28</v>
      </c>
      <c r="R1505">
        <v>4</v>
      </c>
    </row>
    <row r="1506" spans="1:18">
      <c r="A1506">
        <v>1505</v>
      </c>
      <c r="B1506">
        <v>187</v>
      </c>
      <c r="C1506">
        <v>3</v>
      </c>
      <c r="D1506" t="s">
        <v>33</v>
      </c>
      <c r="E1506">
        <v>14</v>
      </c>
      <c r="F1506">
        <v>45</v>
      </c>
      <c r="G1506" t="s">
        <v>45</v>
      </c>
      <c r="H1506" t="s">
        <v>165</v>
      </c>
      <c r="I1506" t="s">
        <v>40</v>
      </c>
      <c r="J1506">
        <v>3</v>
      </c>
      <c r="K1506">
        <v>14952</v>
      </c>
      <c r="L1506">
        <v>2</v>
      </c>
      <c r="M1506">
        <v>4320</v>
      </c>
      <c r="N1506">
        <v>19272</v>
      </c>
      <c r="O1506" t="s">
        <v>46</v>
      </c>
      <c r="P1506">
        <v>4</v>
      </c>
      <c r="Q1506" t="s">
        <v>41</v>
      </c>
      <c r="R1506">
        <v>6</v>
      </c>
    </row>
    <row r="1507" spans="1:18">
      <c r="A1507">
        <v>1506</v>
      </c>
      <c r="B1507">
        <v>110</v>
      </c>
      <c r="C1507">
        <v>2</v>
      </c>
      <c r="D1507" t="s">
        <v>29</v>
      </c>
      <c r="E1507">
        <v>7</v>
      </c>
      <c r="F1507">
        <v>32</v>
      </c>
      <c r="G1507" t="s">
        <v>48</v>
      </c>
      <c r="H1507" t="s">
        <v>152</v>
      </c>
      <c r="I1507" t="s">
        <v>26</v>
      </c>
      <c r="J1507">
        <v>3</v>
      </c>
      <c r="K1507">
        <v>1673</v>
      </c>
      <c r="L1507">
        <v>1</v>
      </c>
      <c r="M1507">
        <v>1200</v>
      </c>
      <c r="N1507">
        <v>2873</v>
      </c>
      <c r="O1507" t="s">
        <v>27</v>
      </c>
      <c r="P1507">
        <v>1</v>
      </c>
      <c r="Q1507" t="s">
        <v>32</v>
      </c>
      <c r="R1507">
        <v>1</v>
      </c>
    </row>
    <row r="1508" spans="1:18">
      <c r="A1508">
        <v>1507</v>
      </c>
      <c r="B1508">
        <v>89</v>
      </c>
      <c r="C1508">
        <v>4</v>
      </c>
      <c r="D1508" t="s">
        <v>23</v>
      </c>
      <c r="E1508">
        <v>30</v>
      </c>
      <c r="F1508">
        <v>26</v>
      </c>
      <c r="G1508" t="s">
        <v>103</v>
      </c>
      <c r="H1508" t="s">
        <v>152</v>
      </c>
      <c r="I1508" t="s">
        <v>26</v>
      </c>
      <c r="J1508">
        <v>3</v>
      </c>
      <c r="K1508">
        <v>53400</v>
      </c>
      <c r="L1508">
        <v>1</v>
      </c>
      <c r="M1508">
        <v>2680</v>
      </c>
      <c r="N1508">
        <v>56080</v>
      </c>
      <c r="O1508" t="s">
        <v>27</v>
      </c>
      <c r="P1508">
        <v>2</v>
      </c>
      <c r="Q1508" t="s">
        <v>28</v>
      </c>
      <c r="R1508">
        <v>4</v>
      </c>
    </row>
    <row r="1509" spans="1:18">
      <c r="A1509">
        <v>1508</v>
      </c>
      <c r="B1509">
        <v>14</v>
      </c>
      <c r="C1509">
        <v>4</v>
      </c>
      <c r="D1509" t="s">
        <v>23</v>
      </c>
      <c r="E1509">
        <v>30</v>
      </c>
      <c r="F1509">
        <v>47</v>
      </c>
      <c r="G1509" t="s">
        <v>72</v>
      </c>
      <c r="H1509" t="s">
        <v>167</v>
      </c>
      <c r="I1509" t="s">
        <v>40</v>
      </c>
      <c r="J1509">
        <v>1</v>
      </c>
      <c r="K1509">
        <v>6600</v>
      </c>
      <c r="L1509">
        <v>2</v>
      </c>
      <c r="M1509">
        <v>2480</v>
      </c>
      <c r="N1509">
        <v>9080</v>
      </c>
      <c r="O1509" t="s">
        <v>46</v>
      </c>
      <c r="P1509">
        <v>2</v>
      </c>
      <c r="Q1509" t="s">
        <v>28</v>
      </c>
      <c r="R1509">
        <v>4</v>
      </c>
    </row>
    <row r="1510" spans="1:18">
      <c r="A1510">
        <v>1509</v>
      </c>
      <c r="B1510">
        <v>41</v>
      </c>
      <c r="C1510">
        <v>1</v>
      </c>
      <c r="D1510" t="s">
        <v>37</v>
      </c>
      <c r="E1510">
        <v>3</v>
      </c>
      <c r="F1510">
        <v>56</v>
      </c>
      <c r="G1510" t="s">
        <v>100</v>
      </c>
      <c r="H1510" t="s">
        <v>44</v>
      </c>
      <c r="I1510" t="s">
        <v>40</v>
      </c>
      <c r="J1510">
        <v>1</v>
      </c>
      <c r="K1510">
        <v>132</v>
      </c>
      <c r="L1510">
        <v>1</v>
      </c>
      <c r="M1510">
        <v>220</v>
      </c>
      <c r="N1510">
        <v>352</v>
      </c>
      <c r="O1510" t="s">
        <v>46</v>
      </c>
      <c r="P1510">
        <v>1</v>
      </c>
      <c r="Q1510" t="s">
        <v>32</v>
      </c>
      <c r="R1510">
        <v>1</v>
      </c>
    </row>
    <row r="1511" spans="1:18">
      <c r="A1511">
        <v>1510</v>
      </c>
      <c r="B1511">
        <v>278</v>
      </c>
      <c r="C1511">
        <v>1</v>
      </c>
      <c r="D1511" t="s">
        <v>37</v>
      </c>
      <c r="E1511">
        <v>3</v>
      </c>
      <c r="F1511">
        <v>40</v>
      </c>
      <c r="G1511" t="s">
        <v>98</v>
      </c>
      <c r="H1511" t="s">
        <v>161</v>
      </c>
      <c r="I1511" t="s">
        <v>26</v>
      </c>
      <c r="J1511">
        <v>3</v>
      </c>
      <c r="K1511">
        <v>3186</v>
      </c>
      <c r="L1511">
        <v>2</v>
      </c>
      <c r="M1511">
        <v>13200</v>
      </c>
      <c r="N1511">
        <v>16386</v>
      </c>
      <c r="O1511" t="s">
        <v>27</v>
      </c>
      <c r="P1511">
        <v>4</v>
      </c>
      <c r="Q1511" t="s">
        <v>41</v>
      </c>
      <c r="R1511">
        <v>6</v>
      </c>
    </row>
    <row r="1512" spans="1:18">
      <c r="A1512">
        <v>1511</v>
      </c>
      <c r="B1512">
        <v>205</v>
      </c>
      <c r="C1512">
        <v>3</v>
      </c>
      <c r="D1512" t="s">
        <v>33</v>
      </c>
      <c r="E1512">
        <v>14</v>
      </c>
      <c r="F1512">
        <v>15</v>
      </c>
      <c r="G1512" t="s">
        <v>50</v>
      </c>
      <c r="H1512" t="s">
        <v>142</v>
      </c>
      <c r="I1512" t="s">
        <v>40</v>
      </c>
      <c r="J1512">
        <v>3</v>
      </c>
      <c r="K1512">
        <v>19572</v>
      </c>
      <c r="L1512">
        <v>2</v>
      </c>
      <c r="M1512">
        <v>2400</v>
      </c>
      <c r="N1512">
        <v>21972</v>
      </c>
      <c r="O1512" t="s">
        <v>27</v>
      </c>
      <c r="P1512">
        <v>4</v>
      </c>
      <c r="Q1512" t="s">
        <v>41</v>
      </c>
      <c r="R1512">
        <v>6</v>
      </c>
    </row>
    <row r="1513" spans="1:18">
      <c r="A1513">
        <v>1512</v>
      </c>
      <c r="B1513">
        <v>67</v>
      </c>
      <c r="C1513">
        <v>2</v>
      </c>
      <c r="D1513" t="s">
        <v>29</v>
      </c>
      <c r="E1513">
        <v>7</v>
      </c>
      <c r="F1513">
        <v>5</v>
      </c>
      <c r="G1513" t="s">
        <v>88</v>
      </c>
      <c r="H1513" t="s">
        <v>132</v>
      </c>
      <c r="I1513" t="s">
        <v>40</v>
      </c>
      <c r="J1513">
        <v>1</v>
      </c>
      <c r="K1513">
        <v>1540</v>
      </c>
      <c r="L1513">
        <v>1</v>
      </c>
      <c r="M1513">
        <v>240</v>
      </c>
      <c r="N1513">
        <v>1780</v>
      </c>
      <c r="O1513" t="s">
        <v>46</v>
      </c>
      <c r="P1513">
        <v>2</v>
      </c>
      <c r="Q1513" t="s">
        <v>28</v>
      </c>
      <c r="R1513">
        <v>4</v>
      </c>
    </row>
    <row r="1514" spans="1:18">
      <c r="A1514">
        <v>1513</v>
      </c>
      <c r="B1514">
        <v>211</v>
      </c>
      <c r="C1514">
        <v>2</v>
      </c>
      <c r="D1514" t="s">
        <v>29</v>
      </c>
      <c r="E1514">
        <v>7</v>
      </c>
      <c r="F1514">
        <v>53</v>
      </c>
      <c r="G1514" t="s">
        <v>89</v>
      </c>
      <c r="H1514" t="s">
        <v>44</v>
      </c>
      <c r="I1514" t="s">
        <v>40</v>
      </c>
      <c r="J1514">
        <v>2</v>
      </c>
      <c r="K1514">
        <v>1134</v>
      </c>
      <c r="L1514">
        <v>1</v>
      </c>
      <c r="M1514">
        <v>220</v>
      </c>
      <c r="N1514">
        <v>1354</v>
      </c>
      <c r="O1514" t="s">
        <v>27</v>
      </c>
      <c r="P1514">
        <v>1</v>
      </c>
      <c r="Q1514" t="s">
        <v>32</v>
      </c>
      <c r="R1514">
        <v>1</v>
      </c>
    </row>
    <row r="1515" spans="1:18">
      <c r="A1515">
        <v>1514</v>
      </c>
      <c r="B1515">
        <v>202</v>
      </c>
      <c r="C1515">
        <v>3</v>
      </c>
      <c r="D1515" t="s">
        <v>33</v>
      </c>
      <c r="E1515">
        <v>14</v>
      </c>
      <c r="F1515">
        <v>15</v>
      </c>
      <c r="G1515" t="s">
        <v>50</v>
      </c>
      <c r="H1515" t="s">
        <v>142</v>
      </c>
      <c r="I1515" t="s">
        <v>40</v>
      </c>
      <c r="J1515">
        <v>2</v>
      </c>
      <c r="K1515">
        <v>9016</v>
      </c>
      <c r="L1515">
        <v>1</v>
      </c>
      <c r="M1515">
        <v>800</v>
      </c>
      <c r="N1515">
        <v>9816</v>
      </c>
      <c r="O1515" t="s">
        <v>27</v>
      </c>
      <c r="P1515">
        <v>2</v>
      </c>
      <c r="Q1515" t="s">
        <v>28</v>
      </c>
      <c r="R1515">
        <v>4</v>
      </c>
    </row>
    <row r="1516" spans="1:18">
      <c r="A1516">
        <v>1515</v>
      </c>
      <c r="B1516">
        <v>56</v>
      </c>
      <c r="C1516">
        <v>3</v>
      </c>
      <c r="D1516" t="s">
        <v>33</v>
      </c>
      <c r="E1516">
        <v>14</v>
      </c>
      <c r="F1516">
        <v>24</v>
      </c>
      <c r="G1516" t="s">
        <v>49</v>
      </c>
      <c r="H1516" t="s">
        <v>151</v>
      </c>
      <c r="I1516" t="s">
        <v>26</v>
      </c>
      <c r="J1516">
        <v>3</v>
      </c>
      <c r="K1516">
        <v>8848</v>
      </c>
      <c r="L1516">
        <v>1</v>
      </c>
      <c r="M1516">
        <v>3900</v>
      </c>
      <c r="N1516">
        <v>12748</v>
      </c>
      <c r="O1516" t="s">
        <v>27</v>
      </c>
      <c r="P1516">
        <v>3</v>
      </c>
      <c r="Q1516" t="s">
        <v>35</v>
      </c>
      <c r="R1516">
        <v>2</v>
      </c>
    </row>
    <row r="1517" spans="1:18">
      <c r="A1517">
        <v>1516</v>
      </c>
      <c r="B1517">
        <v>217</v>
      </c>
      <c r="C1517">
        <v>3</v>
      </c>
      <c r="D1517" t="s">
        <v>33</v>
      </c>
      <c r="E1517">
        <v>14</v>
      </c>
      <c r="F1517">
        <v>28</v>
      </c>
      <c r="G1517" t="s">
        <v>63</v>
      </c>
      <c r="H1517" t="s">
        <v>154</v>
      </c>
      <c r="I1517" t="s">
        <v>64</v>
      </c>
      <c r="J1517">
        <v>1</v>
      </c>
      <c r="K1517">
        <v>4620</v>
      </c>
      <c r="L1517">
        <v>1</v>
      </c>
      <c r="M1517">
        <v>4620</v>
      </c>
      <c r="N1517">
        <v>9240</v>
      </c>
      <c r="O1517" t="s">
        <v>46</v>
      </c>
      <c r="P1517">
        <v>4</v>
      </c>
      <c r="Q1517" t="s">
        <v>41</v>
      </c>
      <c r="R1517">
        <v>6</v>
      </c>
    </row>
    <row r="1518" spans="1:18">
      <c r="A1518">
        <v>1517</v>
      </c>
      <c r="B1518">
        <v>160</v>
      </c>
      <c r="C1518">
        <v>4</v>
      </c>
      <c r="D1518" t="s">
        <v>23</v>
      </c>
      <c r="E1518">
        <v>30</v>
      </c>
      <c r="F1518">
        <v>10</v>
      </c>
      <c r="G1518" t="s">
        <v>69</v>
      </c>
      <c r="H1518" t="s">
        <v>137</v>
      </c>
      <c r="I1518" t="s">
        <v>26</v>
      </c>
      <c r="J1518">
        <v>2</v>
      </c>
      <c r="K1518">
        <v>9060</v>
      </c>
      <c r="L1518">
        <v>2</v>
      </c>
      <c r="M1518">
        <v>4480</v>
      </c>
      <c r="N1518">
        <v>13540</v>
      </c>
      <c r="O1518" t="s">
        <v>27</v>
      </c>
      <c r="P1518">
        <v>3</v>
      </c>
      <c r="Q1518" t="s">
        <v>35</v>
      </c>
      <c r="R1518">
        <v>2</v>
      </c>
    </row>
    <row r="1519" spans="1:18">
      <c r="A1519">
        <v>1518</v>
      </c>
      <c r="B1519">
        <v>5</v>
      </c>
      <c r="C1519">
        <v>2</v>
      </c>
      <c r="D1519" t="s">
        <v>29</v>
      </c>
      <c r="E1519">
        <v>7</v>
      </c>
      <c r="F1519">
        <v>50</v>
      </c>
      <c r="G1519" t="s">
        <v>81</v>
      </c>
      <c r="H1519" t="s">
        <v>25</v>
      </c>
      <c r="I1519" t="s">
        <v>82</v>
      </c>
      <c r="J1519">
        <v>1</v>
      </c>
      <c r="K1519">
        <v>266</v>
      </c>
      <c r="L1519">
        <v>1</v>
      </c>
      <c r="M1519">
        <v>1060</v>
      </c>
      <c r="N1519">
        <v>1326</v>
      </c>
      <c r="O1519" t="s">
        <v>83</v>
      </c>
      <c r="P1519">
        <v>1</v>
      </c>
      <c r="Q1519" t="s">
        <v>32</v>
      </c>
      <c r="R1519">
        <v>1</v>
      </c>
    </row>
    <row r="1520" spans="1:18">
      <c r="A1520">
        <v>1519</v>
      </c>
      <c r="B1520">
        <v>73</v>
      </c>
      <c r="C1520">
        <v>2</v>
      </c>
      <c r="D1520" t="s">
        <v>29</v>
      </c>
      <c r="E1520">
        <v>7</v>
      </c>
      <c r="F1520">
        <v>50</v>
      </c>
      <c r="G1520" t="s">
        <v>81</v>
      </c>
      <c r="H1520" t="s">
        <v>25</v>
      </c>
      <c r="I1520" t="s">
        <v>82</v>
      </c>
      <c r="J1520">
        <v>3</v>
      </c>
      <c r="K1520">
        <v>3990</v>
      </c>
      <c r="L1520">
        <v>1</v>
      </c>
      <c r="M1520">
        <v>2120</v>
      </c>
      <c r="N1520">
        <v>6110</v>
      </c>
      <c r="O1520" t="s">
        <v>83</v>
      </c>
      <c r="P1520">
        <v>3</v>
      </c>
      <c r="Q1520" t="s">
        <v>35</v>
      </c>
      <c r="R1520">
        <v>2</v>
      </c>
    </row>
    <row r="1521" spans="1:18">
      <c r="A1521">
        <v>1520</v>
      </c>
      <c r="B1521">
        <v>56</v>
      </c>
      <c r="C1521">
        <v>4</v>
      </c>
      <c r="D1521" t="s">
        <v>23</v>
      </c>
      <c r="E1521">
        <v>30</v>
      </c>
      <c r="F1521">
        <v>62</v>
      </c>
      <c r="G1521" t="s">
        <v>73</v>
      </c>
      <c r="H1521" t="s">
        <v>57</v>
      </c>
      <c r="I1521" t="s">
        <v>26</v>
      </c>
      <c r="J1521">
        <v>2</v>
      </c>
      <c r="K1521">
        <v>15300</v>
      </c>
      <c r="L1521">
        <v>2</v>
      </c>
      <c r="M1521">
        <v>21360</v>
      </c>
      <c r="N1521">
        <v>36660</v>
      </c>
      <c r="O1521" t="s">
        <v>27</v>
      </c>
      <c r="P1521">
        <v>4</v>
      </c>
      <c r="Q1521" t="s">
        <v>41</v>
      </c>
      <c r="R1521">
        <v>6</v>
      </c>
    </row>
    <row r="1522" spans="1:18">
      <c r="A1522">
        <v>1521</v>
      </c>
      <c r="B1522">
        <v>260</v>
      </c>
      <c r="C1522">
        <v>4</v>
      </c>
      <c r="D1522" t="s">
        <v>23</v>
      </c>
      <c r="E1522">
        <v>30</v>
      </c>
      <c r="F1522">
        <v>25</v>
      </c>
      <c r="G1522" t="s">
        <v>102</v>
      </c>
      <c r="H1522" t="s">
        <v>152</v>
      </c>
      <c r="I1522" t="s">
        <v>26</v>
      </c>
      <c r="J1522">
        <v>2</v>
      </c>
      <c r="K1522">
        <v>18840</v>
      </c>
      <c r="L1522">
        <v>1</v>
      </c>
      <c r="M1522">
        <v>3920</v>
      </c>
      <c r="N1522">
        <v>22760</v>
      </c>
      <c r="O1522" t="s">
        <v>27</v>
      </c>
      <c r="P1522">
        <v>2</v>
      </c>
      <c r="Q1522" t="s">
        <v>28</v>
      </c>
      <c r="R1522">
        <v>4</v>
      </c>
    </row>
    <row r="1523" spans="1:18">
      <c r="A1523">
        <v>1522</v>
      </c>
      <c r="B1523">
        <v>140</v>
      </c>
      <c r="C1523">
        <v>4</v>
      </c>
      <c r="D1523" t="s">
        <v>23</v>
      </c>
      <c r="E1523">
        <v>30</v>
      </c>
      <c r="F1523">
        <v>57</v>
      </c>
      <c r="G1523" t="s">
        <v>39</v>
      </c>
      <c r="H1523" t="s">
        <v>31</v>
      </c>
      <c r="I1523" t="s">
        <v>40</v>
      </c>
      <c r="J1523">
        <v>2</v>
      </c>
      <c r="K1523">
        <v>4620</v>
      </c>
      <c r="L1523">
        <v>1</v>
      </c>
      <c r="M1523">
        <v>200</v>
      </c>
      <c r="N1523">
        <v>4820</v>
      </c>
      <c r="O1523" t="s">
        <v>27</v>
      </c>
      <c r="P1523">
        <v>1</v>
      </c>
      <c r="Q1523" t="s">
        <v>32</v>
      </c>
      <c r="R1523">
        <v>1</v>
      </c>
    </row>
    <row r="1524" spans="1:18">
      <c r="A1524">
        <v>1523</v>
      </c>
      <c r="B1524">
        <v>237</v>
      </c>
      <c r="C1524">
        <v>1</v>
      </c>
      <c r="D1524" t="s">
        <v>37</v>
      </c>
      <c r="E1524">
        <v>3</v>
      </c>
      <c r="F1524">
        <v>11</v>
      </c>
      <c r="G1524" t="s">
        <v>24</v>
      </c>
      <c r="H1524" t="s">
        <v>138</v>
      </c>
      <c r="I1524" t="s">
        <v>26</v>
      </c>
      <c r="J1524">
        <v>1</v>
      </c>
      <c r="K1524">
        <v>141</v>
      </c>
      <c r="L1524">
        <v>1</v>
      </c>
      <c r="M1524">
        <v>1500</v>
      </c>
      <c r="N1524">
        <v>1641</v>
      </c>
      <c r="O1524" t="s">
        <v>27</v>
      </c>
      <c r="P1524">
        <v>1</v>
      </c>
      <c r="Q1524" t="s">
        <v>32</v>
      </c>
      <c r="R1524">
        <v>1</v>
      </c>
    </row>
    <row r="1525" spans="1:18">
      <c r="A1525">
        <v>1524</v>
      </c>
      <c r="B1525">
        <v>170</v>
      </c>
      <c r="C1525">
        <v>4</v>
      </c>
      <c r="D1525" t="s">
        <v>23</v>
      </c>
      <c r="E1525">
        <v>30</v>
      </c>
      <c r="F1525">
        <v>28</v>
      </c>
      <c r="G1525" t="s">
        <v>63</v>
      </c>
      <c r="H1525" t="s">
        <v>154</v>
      </c>
      <c r="I1525" t="s">
        <v>64</v>
      </c>
      <c r="J1525">
        <v>3</v>
      </c>
      <c r="K1525">
        <v>10320</v>
      </c>
      <c r="L1525">
        <v>1</v>
      </c>
      <c r="M1525">
        <v>770</v>
      </c>
      <c r="N1525">
        <v>11090</v>
      </c>
      <c r="O1525" t="s">
        <v>46</v>
      </c>
      <c r="P1525">
        <v>1</v>
      </c>
      <c r="Q1525" t="s">
        <v>32</v>
      </c>
      <c r="R1525">
        <v>1</v>
      </c>
    </row>
    <row r="1526" spans="1:18">
      <c r="A1526">
        <v>1525</v>
      </c>
      <c r="B1526">
        <v>43</v>
      </c>
      <c r="C1526">
        <v>1</v>
      </c>
      <c r="D1526" t="s">
        <v>37</v>
      </c>
      <c r="E1526">
        <v>3</v>
      </c>
      <c r="F1526">
        <v>8</v>
      </c>
      <c r="G1526" t="s">
        <v>86</v>
      </c>
      <c r="H1526" t="s">
        <v>135</v>
      </c>
      <c r="I1526" t="s">
        <v>64</v>
      </c>
      <c r="J1526">
        <v>1</v>
      </c>
      <c r="K1526">
        <v>486</v>
      </c>
      <c r="L1526">
        <v>2</v>
      </c>
      <c r="M1526">
        <v>11280</v>
      </c>
      <c r="N1526">
        <v>11766</v>
      </c>
      <c r="O1526" t="s">
        <v>46</v>
      </c>
      <c r="P1526">
        <v>4</v>
      </c>
      <c r="Q1526" t="s">
        <v>41</v>
      </c>
      <c r="R1526">
        <v>6</v>
      </c>
    </row>
    <row r="1527" spans="1:18">
      <c r="A1527">
        <v>1526</v>
      </c>
      <c r="B1527">
        <v>14</v>
      </c>
      <c r="C1527">
        <v>3</v>
      </c>
      <c r="D1527" t="s">
        <v>33</v>
      </c>
      <c r="E1527">
        <v>14</v>
      </c>
      <c r="F1527">
        <v>23</v>
      </c>
      <c r="G1527" t="s">
        <v>90</v>
      </c>
      <c r="H1527" t="s">
        <v>150</v>
      </c>
      <c r="I1527" t="s">
        <v>26</v>
      </c>
      <c r="J1527">
        <v>3</v>
      </c>
      <c r="K1527">
        <v>5390</v>
      </c>
      <c r="L1527">
        <v>1</v>
      </c>
      <c r="M1527">
        <v>1080</v>
      </c>
      <c r="N1527">
        <v>6470</v>
      </c>
      <c r="O1527" t="s">
        <v>27</v>
      </c>
      <c r="P1527">
        <v>1</v>
      </c>
      <c r="Q1527" t="s">
        <v>32</v>
      </c>
      <c r="R1527">
        <v>1</v>
      </c>
    </row>
    <row r="1528" spans="1:18">
      <c r="A1528">
        <v>1527</v>
      </c>
      <c r="B1528">
        <v>209</v>
      </c>
      <c r="C1528">
        <v>1</v>
      </c>
      <c r="D1528" t="s">
        <v>37</v>
      </c>
      <c r="E1528">
        <v>3</v>
      </c>
      <c r="F1528">
        <v>57</v>
      </c>
      <c r="G1528" t="s">
        <v>39</v>
      </c>
      <c r="H1528" t="s">
        <v>31</v>
      </c>
      <c r="I1528" t="s">
        <v>40</v>
      </c>
      <c r="J1528">
        <v>3</v>
      </c>
      <c r="K1528">
        <v>6156</v>
      </c>
      <c r="L1528">
        <v>1</v>
      </c>
      <c r="M1528">
        <v>1200</v>
      </c>
      <c r="N1528">
        <v>7356</v>
      </c>
      <c r="O1528" t="s">
        <v>27</v>
      </c>
      <c r="P1528">
        <v>4</v>
      </c>
      <c r="Q1528" t="s">
        <v>41</v>
      </c>
      <c r="R1528">
        <v>6</v>
      </c>
    </row>
    <row r="1529" spans="1:18">
      <c r="A1529">
        <v>1528</v>
      </c>
      <c r="B1529">
        <v>129</v>
      </c>
      <c r="C1529">
        <v>1</v>
      </c>
      <c r="D1529" t="s">
        <v>37</v>
      </c>
      <c r="E1529">
        <v>3</v>
      </c>
      <c r="F1529">
        <v>36</v>
      </c>
      <c r="G1529" t="s">
        <v>38</v>
      </c>
      <c r="H1529" t="s">
        <v>158</v>
      </c>
      <c r="I1529" t="s">
        <v>26</v>
      </c>
      <c r="J1529">
        <v>1</v>
      </c>
      <c r="K1529">
        <v>408</v>
      </c>
      <c r="L1529">
        <v>2</v>
      </c>
      <c r="M1529">
        <v>2680</v>
      </c>
      <c r="N1529">
        <v>3088</v>
      </c>
      <c r="O1529" t="s">
        <v>27</v>
      </c>
      <c r="P1529">
        <v>3</v>
      </c>
      <c r="Q1529" t="s">
        <v>35</v>
      </c>
      <c r="R1529">
        <v>2</v>
      </c>
    </row>
    <row r="1530" spans="1:18">
      <c r="A1530">
        <v>1529</v>
      </c>
      <c r="B1530">
        <v>146</v>
      </c>
      <c r="C1530">
        <v>2</v>
      </c>
      <c r="D1530" t="s">
        <v>29</v>
      </c>
      <c r="E1530">
        <v>7</v>
      </c>
      <c r="F1530">
        <v>46</v>
      </c>
      <c r="G1530" t="s">
        <v>67</v>
      </c>
      <c r="H1530" t="s">
        <v>166</v>
      </c>
      <c r="I1530" t="s">
        <v>26</v>
      </c>
      <c r="J1530">
        <v>1</v>
      </c>
      <c r="K1530">
        <v>462</v>
      </c>
      <c r="L1530">
        <v>2</v>
      </c>
      <c r="M1530">
        <v>2360</v>
      </c>
      <c r="N1530">
        <v>2822</v>
      </c>
      <c r="O1530" t="s">
        <v>27</v>
      </c>
      <c r="P1530">
        <v>1</v>
      </c>
      <c r="Q1530" t="s">
        <v>32</v>
      </c>
      <c r="R1530">
        <v>1</v>
      </c>
    </row>
    <row r="1531" spans="1:18">
      <c r="A1531">
        <v>1530</v>
      </c>
      <c r="B1531">
        <v>149</v>
      </c>
      <c r="C1531">
        <v>3</v>
      </c>
      <c r="D1531" t="s">
        <v>33</v>
      </c>
      <c r="E1531">
        <v>14</v>
      </c>
      <c r="F1531">
        <v>18</v>
      </c>
      <c r="G1531" t="s">
        <v>52</v>
      </c>
      <c r="H1531" t="s">
        <v>145</v>
      </c>
      <c r="I1531" t="s">
        <v>40</v>
      </c>
      <c r="J1531">
        <v>3</v>
      </c>
      <c r="K1531">
        <v>40320</v>
      </c>
      <c r="L1531">
        <v>2</v>
      </c>
      <c r="M1531">
        <v>1120</v>
      </c>
      <c r="N1531">
        <v>41440</v>
      </c>
      <c r="O1531" t="s">
        <v>27</v>
      </c>
      <c r="P1531">
        <v>2</v>
      </c>
      <c r="Q1531" t="s">
        <v>28</v>
      </c>
      <c r="R1531">
        <v>4</v>
      </c>
    </row>
    <row r="1532" spans="1:18">
      <c r="A1532">
        <v>1531</v>
      </c>
      <c r="B1532">
        <v>209</v>
      </c>
      <c r="C1532">
        <v>3</v>
      </c>
      <c r="D1532" t="s">
        <v>33</v>
      </c>
      <c r="E1532">
        <v>14</v>
      </c>
      <c r="F1532">
        <v>49</v>
      </c>
      <c r="G1532" t="s">
        <v>91</v>
      </c>
      <c r="H1532" t="s">
        <v>31</v>
      </c>
      <c r="I1532" t="s">
        <v>40</v>
      </c>
      <c r="J1532">
        <v>2</v>
      </c>
      <c r="K1532">
        <v>9016</v>
      </c>
      <c r="L1532">
        <v>2</v>
      </c>
      <c r="M1532">
        <v>2960</v>
      </c>
      <c r="N1532">
        <v>11976</v>
      </c>
      <c r="O1532" t="s">
        <v>27</v>
      </c>
      <c r="P1532">
        <v>2</v>
      </c>
      <c r="Q1532" t="s">
        <v>28</v>
      </c>
      <c r="R1532">
        <v>4</v>
      </c>
    </row>
    <row r="1533" spans="1:18">
      <c r="A1533">
        <v>1532</v>
      </c>
      <c r="B1533">
        <v>208</v>
      </c>
      <c r="C1533">
        <v>1</v>
      </c>
      <c r="D1533" t="s">
        <v>37</v>
      </c>
      <c r="E1533">
        <v>3</v>
      </c>
      <c r="F1533">
        <v>19</v>
      </c>
      <c r="G1533" t="s">
        <v>99</v>
      </c>
      <c r="H1533" t="s">
        <v>146</v>
      </c>
      <c r="I1533" t="s">
        <v>40</v>
      </c>
      <c r="J1533">
        <v>2</v>
      </c>
      <c r="K1533">
        <v>450</v>
      </c>
      <c r="L1533">
        <v>2</v>
      </c>
      <c r="M1533">
        <v>960</v>
      </c>
      <c r="N1533">
        <v>1410</v>
      </c>
      <c r="O1533" t="s">
        <v>27</v>
      </c>
      <c r="P1533">
        <v>3</v>
      </c>
      <c r="Q1533" t="s">
        <v>35</v>
      </c>
      <c r="R1533">
        <v>2</v>
      </c>
    </row>
    <row r="1534" spans="1:18">
      <c r="A1534">
        <v>1533</v>
      </c>
      <c r="B1534">
        <v>121</v>
      </c>
      <c r="C1534">
        <v>4</v>
      </c>
      <c r="D1534" t="s">
        <v>23</v>
      </c>
      <c r="E1534">
        <v>30</v>
      </c>
      <c r="F1534">
        <v>36</v>
      </c>
      <c r="G1534" t="s">
        <v>38</v>
      </c>
      <c r="H1534" t="s">
        <v>158</v>
      </c>
      <c r="I1534" t="s">
        <v>26</v>
      </c>
      <c r="J1534">
        <v>3</v>
      </c>
      <c r="K1534">
        <v>80100</v>
      </c>
      <c r="L1534">
        <v>1</v>
      </c>
      <c r="M1534">
        <v>4020</v>
      </c>
      <c r="N1534">
        <v>84120</v>
      </c>
      <c r="O1534" t="s">
        <v>27</v>
      </c>
      <c r="P1534">
        <v>4</v>
      </c>
      <c r="Q1534" t="s">
        <v>41</v>
      </c>
      <c r="R1534">
        <v>6</v>
      </c>
    </row>
    <row r="1535" spans="1:18">
      <c r="A1535">
        <v>1534</v>
      </c>
      <c r="B1535">
        <v>225</v>
      </c>
      <c r="C1535">
        <v>2</v>
      </c>
      <c r="D1535" t="s">
        <v>29</v>
      </c>
      <c r="E1535">
        <v>7</v>
      </c>
      <c r="F1535">
        <v>12</v>
      </c>
      <c r="G1535" t="s">
        <v>106</v>
      </c>
      <c r="H1535" t="s">
        <v>139</v>
      </c>
      <c r="I1535" t="s">
        <v>40</v>
      </c>
      <c r="J1535">
        <v>3</v>
      </c>
      <c r="K1535">
        <v>6034</v>
      </c>
      <c r="L1535">
        <v>2</v>
      </c>
      <c r="M1535">
        <v>800</v>
      </c>
      <c r="N1535">
        <v>6834</v>
      </c>
      <c r="O1535" t="s">
        <v>27</v>
      </c>
      <c r="P1535">
        <v>3</v>
      </c>
      <c r="Q1535" t="s">
        <v>35</v>
      </c>
      <c r="R1535">
        <v>2</v>
      </c>
    </row>
    <row r="1536" spans="1:18">
      <c r="A1536">
        <v>1535</v>
      </c>
      <c r="B1536">
        <v>266</v>
      </c>
      <c r="C1536">
        <v>2</v>
      </c>
      <c r="D1536" t="s">
        <v>29</v>
      </c>
      <c r="E1536">
        <v>7</v>
      </c>
      <c r="F1536">
        <v>48</v>
      </c>
      <c r="G1536" t="s">
        <v>66</v>
      </c>
      <c r="H1536" t="s">
        <v>168</v>
      </c>
      <c r="I1536" t="s">
        <v>26</v>
      </c>
      <c r="J1536">
        <v>3</v>
      </c>
      <c r="K1536">
        <v>1659</v>
      </c>
      <c r="L1536">
        <v>1</v>
      </c>
      <c r="M1536">
        <v>1220</v>
      </c>
      <c r="N1536">
        <v>2879</v>
      </c>
      <c r="O1536" t="s">
        <v>27</v>
      </c>
      <c r="P1536">
        <v>1</v>
      </c>
      <c r="Q1536" t="s">
        <v>32</v>
      </c>
      <c r="R1536">
        <v>1</v>
      </c>
    </row>
    <row r="1537" spans="1:18">
      <c r="A1537">
        <v>1536</v>
      </c>
      <c r="B1537">
        <v>25</v>
      </c>
      <c r="C1537">
        <v>4</v>
      </c>
      <c r="D1537" t="s">
        <v>23</v>
      </c>
      <c r="E1537">
        <v>30</v>
      </c>
      <c r="F1537">
        <v>31</v>
      </c>
      <c r="G1537" t="s">
        <v>107</v>
      </c>
      <c r="H1537" t="s">
        <v>156</v>
      </c>
      <c r="I1537" t="s">
        <v>40</v>
      </c>
      <c r="J1537">
        <v>3</v>
      </c>
      <c r="K1537">
        <v>66960</v>
      </c>
      <c r="L1537">
        <v>1</v>
      </c>
      <c r="M1537">
        <v>880</v>
      </c>
      <c r="N1537">
        <v>67840</v>
      </c>
      <c r="O1537" t="s">
        <v>27</v>
      </c>
      <c r="P1537">
        <v>2</v>
      </c>
      <c r="Q1537" t="s">
        <v>28</v>
      </c>
      <c r="R1537">
        <v>4</v>
      </c>
    </row>
    <row r="1538" spans="1:18">
      <c r="A1538">
        <v>1537</v>
      </c>
      <c r="B1538">
        <v>232</v>
      </c>
      <c r="C1538">
        <v>3</v>
      </c>
      <c r="D1538" t="s">
        <v>33</v>
      </c>
      <c r="E1538">
        <v>14</v>
      </c>
      <c r="F1538">
        <v>5</v>
      </c>
      <c r="G1538" t="s">
        <v>88</v>
      </c>
      <c r="H1538" t="s">
        <v>132</v>
      </c>
      <c r="I1538" t="s">
        <v>40</v>
      </c>
      <c r="J1538">
        <v>3</v>
      </c>
      <c r="K1538">
        <v>20496</v>
      </c>
      <c r="L1538">
        <v>2</v>
      </c>
      <c r="M1538">
        <v>720</v>
      </c>
      <c r="N1538">
        <v>21216</v>
      </c>
      <c r="O1538" t="s">
        <v>46</v>
      </c>
      <c r="P1538">
        <v>4</v>
      </c>
      <c r="Q1538" t="s">
        <v>41</v>
      </c>
      <c r="R1538">
        <v>6</v>
      </c>
    </row>
    <row r="1539" spans="1:18">
      <c r="A1539">
        <v>1538</v>
      </c>
      <c r="B1539">
        <v>274</v>
      </c>
      <c r="C1539">
        <v>3</v>
      </c>
      <c r="D1539" t="s">
        <v>33</v>
      </c>
      <c r="E1539">
        <v>14</v>
      </c>
      <c r="F1539">
        <v>1</v>
      </c>
      <c r="G1539" t="s">
        <v>56</v>
      </c>
      <c r="H1539" t="s">
        <v>128</v>
      </c>
      <c r="I1539" t="s">
        <v>26</v>
      </c>
      <c r="J1539">
        <v>1</v>
      </c>
      <c r="K1539">
        <v>770</v>
      </c>
      <c r="L1539">
        <v>1</v>
      </c>
      <c r="M1539">
        <v>1185</v>
      </c>
      <c r="N1539">
        <v>1955</v>
      </c>
      <c r="O1539" t="s">
        <v>27</v>
      </c>
      <c r="P1539">
        <v>1</v>
      </c>
      <c r="Q1539" t="s">
        <v>32</v>
      </c>
      <c r="R1539">
        <v>1</v>
      </c>
    </row>
    <row r="1540" spans="1:18">
      <c r="A1540">
        <v>1539</v>
      </c>
      <c r="B1540">
        <v>104</v>
      </c>
      <c r="C1540">
        <v>4</v>
      </c>
      <c r="D1540" t="s">
        <v>23</v>
      </c>
      <c r="E1540">
        <v>30</v>
      </c>
      <c r="F1540">
        <v>48</v>
      </c>
      <c r="G1540" t="s">
        <v>66</v>
      </c>
      <c r="H1540" t="s">
        <v>168</v>
      </c>
      <c r="I1540" t="s">
        <v>26</v>
      </c>
      <c r="J1540">
        <v>3</v>
      </c>
      <c r="K1540">
        <v>14220</v>
      </c>
      <c r="L1540">
        <v>1</v>
      </c>
      <c r="M1540">
        <v>2440</v>
      </c>
      <c r="N1540">
        <v>16660</v>
      </c>
      <c r="O1540" t="s">
        <v>27</v>
      </c>
      <c r="P1540">
        <v>3</v>
      </c>
      <c r="Q1540" t="s">
        <v>35</v>
      </c>
      <c r="R1540">
        <v>2</v>
      </c>
    </row>
    <row r="1541" spans="1:18">
      <c r="A1541">
        <v>1540</v>
      </c>
      <c r="B1541">
        <v>276</v>
      </c>
      <c r="C1541">
        <v>1</v>
      </c>
      <c r="D1541" t="s">
        <v>37</v>
      </c>
      <c r="E1541">
        <v>3</v>
      </c>
      <c r="F1541">
        <v>4</v>
      </c>
      <c r="G1541" t="s">
        <v>36</v>
      </c>
      <c r="H1541" t="s">
        <v>131</v>
      </c>
      <c r="I1541" t="s">
        <v>26</v>
      </c>
      <c r="J1541">
        <v>2</v>
      </c>
      <c r="K1541">
        <v>486</v>
      </c>
      <c r="L1541">
        <v>1</v>
      </c>
      <c r="M1541">
        <v>2200</v>
      </c>
      <c r="N1541">
        <v>2686</v>
      </c>
      <c r="O1541" t="s">
        <v>27</v>
      </c>
      <c r="P1541">
        <v>3</v>
      </c>
      <c r="Q1541" t="s">
        <v>35</v>
      </c>
      <c r="R1541">
        <v>2</v>
      </c>
    </row>
    <row r="1542" spans="1:18">
      <c r="A1542">
        <v>1541</v>
      </c>
      <c r="B1542">
        <v>282</v>
      </c>
      <c r="C1542">
        <v>3</v>
      </c>
      <c r="D1542" t="s">
        <v>33</v>
      </c>
      <c r="E1542">
        <v>14</v>
      </c>
      <c r="F1542">
        <v>10</v>
      </c>
      <c r="G1542" t="s">
        <v>69</v>
      </c>
      <c r="H1542" t="s">
        <v>137</v>
      </c>
      <c r="I1542" t="s">
        <v>26</v>
      </c>
      <c r="J1542">
        <v>3</v>
      </c>
      <c r="K1542">
        <v>17080</v>
      </c>
      <c r="L1542">
        <v>1</v>
      </c>
      <c r="M1542">
        <v>4480</v>
      </c>
      <c r="N1542">
        <v>21560</v>
      </c>
      <c r="O1542" t="s">
        <v>27</v>
      </c>
      <c r="P1542">
        <v>2</v>
      </c>
      <c r="Q1542" t="s">
        <v>28</v>
      </c>
      <c r="R1542">
        <v>4</v>
      </c>
    </row>
    <row r="1543" spans="1:18">
      <c r="A1543">
        <v>1542</v>
      </c>
      <c r="B1543">
        <v>181</v>
      </c>
      <c r="C1543">
        <v>3</v>
      </c>
      <c r="D1543" t="s">
        <v>33</v>
      </c>
      <c r="E1543">
        <v>14</v>
      </c>
      <c r="F1543">
        <v>25</v>
      </c>
      <c r="G1543" t="s">
        <v>102</v>
      </c>
      <c r="H1543" t="s">
        <v>152</v>
      </c>
      <c r="I1543" t="s">
        <v>26</v>
      </c>
      <c r="J1543">
        <v>3</v>
      </c>
      <c r="K1543">
        <v>27384</v>
      </c>
      <c r="L1543">
        <v>2</v>
      </c>
      <c r="M1543">
        <v>11760</v>
      </c>
      <c r="N1543">
        <v>39144</v>
      </c>
      <c r="O1543" t="s">
        <v>27</v>
      </c>
      <c r="P1543">
        <v>4</v>
      </c>
      <c r="Q1543" t="s">
        <v>41</v>
      </c>
      <c r="R1543">
        <v>6</v>
      </c>
    </row>
    <row r="1544" spans="1:18">
      <c r="A1544">
        <v>1543</v>
      </c>
      <c r="B1544">
        <v>289</v>
      </c>
      <c r="C1544">
        <v>1</v>
      </c>
      <c r="D1544" t="s">
        <v>37</v>
      </c>
      <c r="E1544">
        <v>3</v>
      </c>
      <c r="F1544">
        <v>11</v>
      </c>
      <c r="G1544" t="s">
        <v>24</v>
      </c>
      <c r="H1544" t="s">
        <v>138</v>
      </c>
      <c r="I1544" t="s">
        <v>26</v>
      </c>
      <c r="J1544">
        <v>3</v>
      </c>
      <c r="K1544">
        <v>603</v>
      </c>
      <c r="L1544">
        <v>1</v>
      </c>
      <c r="M1544">
        <v>1500</v>
      </c>
      <c r="N1544">
        <v>2103</v>
      </c>
      <c r="O1544" t="s">
        <v>27</v>
      </c>
      <c r="P1544">
        <v>1</v>
      </c>
      <c r="Q1544" t="s">
        <v>32</v>
      </c>
      <c r="R1544">
        <v>1</v>
      </c>
    </row>
    <row r="1545" spans="1:18">
      <c r="A1545">
        <v>1544</v>
      </c>
      <c r="B1545">
        <v>85</v>
      </c>
      <c r="C1545">
        <v>3</v>
      </c>
      <c r="D1545" t="s">
        <v>33</v>
      </c>
      <c r="E1545">
        <v>14</v>
      </c>
      <c r="F1545">
        <v>34</v>
      </c>
      <c r="G1545" t="s">
        <v>87</v>
      </c>
      <c r="H1545" t="s">
        <v>44</v>
      </c>
      <c r="I1545" t="s">
        <v>26</v>
      </c>
      <c r="J1545">
        <v>3</v>
      </c>
      <c r="K1545">
        <v>3010</v>
      </c>
      <c r="L1545">
        <v>2</v>
      </c>
      <c r="M1545">
        <v>2440</v>
      </c>
      <c r="N1545">
        <v>5450</v>
      </c>
      <c r="O1545" t="s">
        <v>27</v>
      </c>
      <c r="P1545">
        <v>1</v>
      </c>
      <c r="Q1545" t="s">
        <v>32</v>
      </c>
      <c r="R1545">
        <v>1</v>
      </c>
    </row>
    <row r="1546" spans="1:18">
      <c r="A1546">
        <v>1545</v>
      </c>
      <c r="B1546">
        <v>93</v>
      </c>
      <c r="C1546">
        <v>2</v>
      </c>
      <c r="D1546" t="s">
        <v>29</v>
      </c>
      <c r="E1546">
        <v>7</v>
      </c>
      <c r="F1546">
        <v>32</v>
      </c>
      <c r="G1546" t="s">
        <v>48</v>
      </c>
      <c r="H1546" t="s">
        <v>152</v>
      </c>
      <c r="I1546" t="s">
        <v>26</v>
      </c>
      <c r="J1546">
        <v>3</v>
      </c>
      <c r="K1546">
        <v>10038</v>
      </c>
      <c r="L1546">
        <v>1</v>
      </c>
      <c r="M1546">
        <v>7200</v>
      </c>
      <c r="N1546">
        <v>17238</v>
      </c>
      <c r="O1546" t="s">
        <v>27</v>
      </c>
      <c r="P1546">
        <v>4</v>
      </c>
      <c r="Q1546" t="s">
        <v>41</v>
      </c>
      <c r="R1546">
        <v>6</v>
      </c>
    </row>
    <row r="1547" spans="1:18">
      <c r="A1547">
        <v>1546</v>
      </c>
      <c r="B1547">
        <v>35</v>
      </c>
      <c r="C1547">
        <v>3</v>
      </c>
      <c r="D1547" t="s">
        <v>33</v>
      </c>
      <c r="E1547">
        <v>14</v>
      </c>
      <c r="F1547">
        <v>34</v>
      </c>
      <c r="G1547" t="s">
        <v>87</v>
      </c>
      <c r="H1547" t="s">
        <v>44</v>
      </c>
      <c r="I1547" t="s">
        <v>26</v>
      </c>
      <c r="J1547">
        <v>2</v>
      </c>
      <c r="K1547">
        <v>6888</v>
      </c>
      <c r="L1547">
        <v>1</v>
      </c>
      <c r="M1547">
        <v>7320</v>
      </c>
      <c r="N1547">
        <v>14208</v>
      </c>
      <c r="O1547" t="s">
        <v>27</v>
      </c>
      <c r="P1547">
        <v>4</v>
      </c>
      <c r="Q1547" t="s">
        <v>41</v>
      </c>
      <c r="R1547">
        <v>6</v>
      </c>
    </row>
    <row r="1548" spans="1:18">
      <c r="A1548">
        <v>1547</v>
      </c>
      <c r="B1548">
        <v>256</v>
      </c>
      <c r="C1548">
        <v>2</v>
      </c>
      <c r="D1548" t="s">
        <v>29</v>
      </c>
      <c r="E1548">
        <v>7</v>
      </c>
      <c r="F1548">
        <v>32</v>
      </c>
      <c r="G1548" t="s">
        <v>48</v>
      </c>
      <c r="H1548" t="s">
        <v>152</v>
      </c>
      <c r="I1548" t="s">
        <v>26</v>
      </c>
      <c r="J1548">
        <v>3</v>
      </c>
      <c r="K1548">
        <v>10038</v>
      </c>
      <c r="L1548">
        <v>2</v>
      </c>
      <c r="M1548">
        <v>14400</v>
      </c>
      <c r="N1548">
        <v>24438</v>
      </c>
      <c r="O1548" t="s">
        <v>27</v>
      </c>
      <c r="P1548">
        <v>4</v>
      </c>
      <c r="Q1548" t="s">
        <v>41</v>
      </c>
      <c r="R1548">
        <v>6</v>
      </c>
    </row>
    <row r="1549" spans="1:18">
      <c r="A1549">
        <v>1548</v>
      </c>
      <c r="B1549">
        <v>44</v>
      </c>
      <c r="C1549">
        <v>4</v>
      </c>
      <c r="D1549" t="s">
        <v>23</v>
      </c>
      <c r="E1549">
        <v>30</v>
      </c>
      <c r="F1549">
        <v>30</v>
      </c>
      <c r="G1549" t="s">
        <v>30</v>
      </c>
      <c r="H1549" t="s">
        <v>155</v>
      </c>
      <c r="I1549" t="s">
        <v>26</v>
      </c>
      <c r="J1549">
        <v>2</v>
      </c>
      <c r="K1549">
        <v>11280</v>
      </c>
      <c r="L1549">
        <v>1</v>
      </c>
      <c r="M1549">
        <v>2300</v>
      </c>
      <c r="N1549">
        <v>13580</v>
      </c>
      <c r="O1549" t="s">
        <v>27</v>
      </c>
      <c r="P1549">
        <v>3</v>
      </c>
      <c r="Q1549" t="s">
        <v>35</v>
      </c>
      <c r="R1549">
        <v>2</v>
      </c>
    </row>
    <row r="1550" spans="1:18">
      <c r="A1550">
        <v>1549</v>
      </c>
      <c r="B1550">
        <v>260</v>
      </c>
      <c r="C1550">
        <v>1</v>
      </c>
      <c r="D1550" t="s">
        <v>37</v>
      </c>
      <c r="E1550">
        <v>3</v>
      </c>
      <c r="F1550">
        <v>46</v>
      </c>
      <c r="G1550" t="s">
        <v>67</v>
      </c>
      <c r="H1550" t="s">
        <v>166</v>
      </c>
      <c r="I1550" t="s">
        <v>26</v>
      </c>
      <c r="J1550">
        <v>2</v>
      </c>
      <c r="K1550">
        <v>1092</v>
      </c>
      <c r="L1550">
        <v>1</v>
      </c>
      <c r="M1550">
        <v>2360</v>
      </c>
      <c r="N1550">
        <v>3452</v>
      </c>
      <c r="O1550" t="s">
        <v>27</v>
      </c>
      <c r="P1550">
        <v>3</v>
      </c>
      <c r="Q1550" t="s">
        <v>35</v>
      </c>
      <c r="R1550">
        <v>2</v>
      </c>
    </row>
    <row r="1551" spans="1:18">
      <c r="A1551">
        <v>1550</v>
      </c>
      <c r="B1551">
        <v>117</v>
      </c>
      <c r="C1551">
        <v>3</v>
      </c>
      <c r="D1551" t="s">
        <v>33</v>
      </c>
      <c r="E1551">
        <v>14</v>
      </c>
      <c r="F1551">
        <v>39</v>
      </c>
      <c r="G1551" t="s">
        <v>53</v>
      </c>
      <c r="H1551" t="s">
        <v>31</v>
      </c>
      <c r="I1551" t="s">
        <v>40</v>
      </c>
      <c r="J1551">
        <v>1</v>
      </c>
      <c r="K1551">
        <v>826</v>
      </c>
      <c r="L1551">
        <v>1</v>
      </c>
      <c r="M1551">
        <v>400</v>
      </c>
      <c r="N1551">
        <v>1226</v>
      </c>
      <c r="O1551" t="s">
        <v>27</v>
      </c>
      <c r="P1551">
        <v>1</v>
      </c>
      <c r="Q1551" t="s">
        <v>32</v>
      </c>
      <c r="R1551">
        <v>1</v>
      </c>
    </row>
    <row r="1552" spans="1:18">
      <c r="A1552">
        <v>1551</v>
      </c>
      <c r="B1552">
        <v>224</v>
      </c>
      <c r="C1552">
        <v>1</v>
      </c>
      <c r="D1552" t="s">
        <v>37</v>
      </c>
      <c r="E1552">
        <v>3</v>
      </c>
      <c r="F1552">
        <v>57</v>
      </c>
      <c r="G1552" t="s">
        <v>39</v>
      </c>
      <c r="H1552" t="s">
        <v>31</v>
      </c>
      <c r="I1552" t="s">
        <v>40</v>
      </c>
      <c r="J1552">
        <v>3</v>
      </c>
      <c r="K1552">
        <v>2052</v>
      </c>
      <c r="L1552">
        <v>2</v>
      </c>
      <c r="M1552">
        <v>800</v>
      </c>
      <c r="N1552">
        <v>2852</v>
      </c>
      <c r="O1552" t="s">
        <v>27</v>
      </c>
      <c r="P1552">
        <v>3</v>
      </c>
      <c r="Q1552" t="s">
        <v>35</v>
      </c>
      <c r="R1552">
        <v>2</v>
      </c>
    </row>
    <row r="1553" spans="1:18">
      <c r="A1553">
        <v>1552</v>
      </c>
      <c r="B1553">
        <v>219</v>
      </c>
      <c r="C1553">
        <v>4</v>
      </c>
      <c r="D1553" t="s">
        <v>23</v>
      </c>
      <c r="E1553">
        <v>30</v>
      </c>
      <c r="F1553">
        <v>24</v>
      </c>
      <c r="G1553" t="s">
        <v>49</v>
      </c>
      <c r="H1553" t="s">
        <v>151</v>
      </c>
      <c r="I1553" t="s">
        <v>26</v>
      </c>
      <c r="J1553">
        <v>2</v>
      </c>
      <c r="K1553">
        <v>15480</v>
      </c>
      <c r="L1553">
        <v>2</v>
      </c>
      <c r="M1553">
        <v>15600</v>
      </c>
      <c r="N1553">
        <v>31080</v>
      </c>
      <c r="O1553" t="s">
        <v>27</v>
      </c>
      <c r="P1553">
        <v>2</v>
      </c>
      <c r="Q1553" t="s">
        <v>28</v>
      </c>
      <c r="R1553">
        <v>4</v>
      </c>
    </row>
    <row r="1554" spans="1:18">
      <c r="A1554">
        <v>1553</v>
      </c>
      <c r="B1554">
        <v>89</v>
      </c>
      <c r="C1554">
        <v>2</v>
      </c>
      <c r="D1554" t="s">
        <v>29</v>
      </c>
      <c r="E1554">
        <v>7</v>
      </c>
      <c r="F1554">
        <v>43</v>
      </c>
      <c r="G1554" t="s">
        <v>58</v>
      </c>
      <c r="H1554" t="s">
        <v>163</v>
      </c>
      <c r="I1554" t="s">
        <v>40</v>
      </c>
      <c r="J1554">
        <v>3</v>
      </c>
      <c r="K1554">
        <v>19600</v>
      </c>
      <c r="L1554">
        <v>2</v>
      </c>
      <c r="M1554">
        <v>2000</v>
      </c>
      <c r="N1554">
        <v>21600</v>
      </c>
      <c r="O1554" t="s">
        <v>27</v>
      </c>
      <c r="P1554">
        <v>2</v>
      </c>
      <c r="Q1554" t="s">
        <v>28</v>
      </c>
      <c r="R1554">
        <v>4</v>
      </c>
    </row>
    <row r="1555" spans="1:18">
      <c r="A1555">
        <v>1554</v>
      </c>
      <c r="B1555">
        <v>274</v>
      </c>
      <c r="C1555">
        <v>1</v>
      </c>
      <c r="D1555" t="s">
        <v>37</v>
      </c>
      <c r="E1555">
        <v>3</v>
      </c>
      <c r="F1555">
        <v>13</v>
      </c>
      <c r="G1555" t="s">
        <v>43</v>
      </c>
      <c r="H1555" t="s">
        <v>140</v>
      </c>
      <c r="I1555" t="s">
        <v>40</v>
      </c>
      <c r="J1555">
        <v>3</v>
      </c>
      <c r="K1555">
        <v>1026</v>
      </c>
      <c r="L1555">
        <v>1</v>
      </c>
      <c r="M1555">
        <v>130</v>
      </c>
      <c r="N1555">
        <v>1156</v>
      </c>
      <c r="O1555" t="s">
        <v>27</v>
      </c>
      <c r="P1555">
        <v>1</v>
      </c>
      <c r="Q1555" t="s">
        <v>32</v>
      </c>
      <c r="R1555">
        <v>1</v>
      </c>
    </row>
    <row r="1556" spans="1:18">
      <c r="A1556">
        <v>1555</v>
      </c>
      <c r="B1556">
        <v>285</v>
      </c>
      <c r="C1556">
        <v>3</v>
      </c>
      <c r="D1556" t="s">
        <v>33</v>
      </c>
      <c r="E1556">
        <v>14</v>
      </c>
      <c r="F1556">
        <v>10</v>
      </c>
      <c r="G1556" t="s">
        <v>69</v>
      </c>
      <c r="H1556" t="s">
        <v>137</v>
      </c>
      <c r="I1556" t="s">
        <v>26</v>
      </c>
      <c r="J1556">
        <v>3</v>
      </c>
      <c r="K1556">
        <v>8540</v>
      </c>
      <c r="L1556">
        <v>1</v>
      </c>
      <c r="M1556">
        <v>2240</v>
      </c>
      <c r="N1556">
        <v>10780</v>
      </c>
      <c r="O1556" t="s">
        <v>27</v>
      </c>
      <c r="P1556">
        <v>3</v>
      </c>
      <c r="Q1556" t="s">
        <v>35</v>
      </c>
      <c r="R1556">
        <v>2</v>
      </c>
    </row>
    <row r="1557" spans="1:18">
      <c r="A1557">
        <v>1556</v>
      </c>
      <c r="B1557">
        <v>116</v>
      </c>
      <c r="C1557">
        <v>3</v>
      </c>
      <c r="D1557" t="s">
        <v>33</v>
      </c>
      <c r="E1557">
        <v>14</v>
      </c>
      <c r="F1557">
        <v>61</v>
      </c>
      <c r="G1557" t="s">
        <v>77</v>
      </c>
      <c r="H1557" t="s">
        <v>57</v>
      </c>
      <c r="I1557" t="s">
        <v>26</v>
      </c>
      <c r="J1557">
        <v>2</v>
      </c>
      <c r="K1557">
        <v>434</v>
      </c>
      <c r="L1557">
        <v>2</v>
      </c>
      <c r="M1557">
        <v>1820</v>
      </c>
      <c r="N1557">
        <v>2254</v>
      </c>
      <c r="O1557" t="s">
        <v>27</v>
      </c>
      <c r="P1557">
        <v>1</v>
      </c>
      <c r="Q1557" t="s">
        <v>32</v>
      </c>
      <c r="R1557">
        <v>1</v>
      </c>
    </row>
    <row r="1558" spans="1:18">
      <c r="A1558">
        <v>1557</v>
      </c>
      <c r="B1558">
        <v>105</v>
      </c>
      <c r="C1558">
        <v>2</v>
      </c>
      <c r="D1558" t="s">
        <v>29</v>
      </c>
      <c r="E1558">
        <v>7</v>
      </c>
      <c r="F1558">
        <v>47</v>
      </c>
      <c r="G1558" t="s">
        <v>72</v>
      </c>
      <c r="H1558" t="s">
        <v>167</v>
      </c>
      <c r="I1558" t="s">
        <v>40</v>
      </c>
      <c r="J1558">
        <v>2</v>
      </c>
      <c r="K1558">
        <v>1904</v>
      </c>
      <c r="L1558">
        <v>2</v>
      </c>
      <c r="M1558">
        <v>1240</v>
      </c>
      <c r="N1558">
        <v>3144</v>
      </c>
      <c r="O1558" t="s">
        <v>46</v>
      </c>
      <c r="P1558">
        <v>3</v>
      </c>
      <c r="Q1558" t="s">
        <v>35</v>
      </c>
      <c r="R1558">
        <v>2</v>
      </c>
    </row>
    <row r="1559" spans="1:18">
      <c r="A1559">
        <v>1558</v>
      </c>
      <c r="B1559">
        <v>50</v>
      </c>
      <c r="C1559">
        <v>3</v>
      </c>
      <c r="D1559" t="s">
        <v>33</v>
      </c>
      <c r="E1559">
        <v>14</v>
      </c>
      <c r="F1559">
        <v>45</v>
      </c>
      <c r="G1559" t="s">
        <v>45</v>
      </c>
      <c r="H1559" t="s">
        <v>165</v>
      </c>
      <c r="I1559" t="s">
        <v>40</v>
      </c>
      <c r="J1559">
        <v>2</v>
      </c>
      <c r="K1559">
        <v>2968</v>
      </c>
      <c r="L1559">
        <v>1</v>
      </c>
      <c r="M1559">
        <v>720</v>
      </c>
      <c r="N1559">
        <v>3688</v>
      </c>
      <c r="O1559" t="s">
        <v>46</v>
      </c>
      <c r="P1559">
        <v>3</v>
      </c>
      <c r="Q1559" t="s">
        <v>35</v>
      </c>
      <c r="R1559">
        <v>2</v>
      </c>
    </row>
    <row r="1560" spans="1:18">
      <c r="A1560">
        <v>1559</v>
      </c>
      <c r="B1560">
        <v>229</v>
      </c>
      <c r="C1560">
        <v>2</v>
      </c>
      <c r="D1560" t="s">
        <v>29</v>
      </c>
      <c r="E1560">
        <v>7</v>
      </c>
      <c r="F1560">
        <v>52</v>
      </c>
      <c r="G1560" t="s">
        <v>54</v>
      </c>
      <c r="H1560" t="s">
        <v>25</v>
      </c>
      <c r="I1560" t="s">
        <v>40</v>
      </c>
      <c r="J1560">
        <v>1</v>
      </c>
      <c r="K1560">
        <v>686</v>
      </c>
      <c r="L1560">
        <v>1</v>
      </c>
      <c r="M1560">
        <v>310</v>
      </c>
      <c r="N1560">
        <v>996</v>
      </c>
      <c r="O1560" t="s">
        <v>27</v>
      </c>
      <c r="P1560">
        <v>1</v>
      </c>
      <c r="Q1560" t="s">
        <v>32</v>
      </c>
      <c r="R1560">
        <v>1</v>
      </c>
    </row>
    <row r="1561" spans="1:18">
      <c r="A1561">
        <v>1560</v>
      </c>
      <c r="B1561">
        <v>289</v>
      </c>
      <c r="C1561">
        <v>2</v>
      </c>
      <c r="D1561" t="s">
        <v>29</v>
      </c>
      <c r="E1561">
        <v>7</v>
      </c>
      <c r="F1561">
        <v>46</v>
      </c>
      <c r="G1561" t="s">
        <v>67</v>
      </c>
      <c r="H1561" t="s">
        <v>166</v>
      </c>
      <c r="I1561" t="s">
        <v>26</v>
      </c>
      <c r="J1561">
        <v>2</v>
      </c>
      <c r="K1561">
        <v>1274</v>
      </c>
      <c r="L1561">
        <v>1</v>
      </c>
      <c r="M1561">
        <v>1180</v>
      </c>
      <c r="N1561">
        <v>2454</v>
      </c>
      <c r="O1561" t="s">
        <v>27</v>
      </c>
      <c r="P1561">
        <v>1</v>
      </c>
      <c r="Q1561" t="s">
        <v>32</v>
      </c>
      <c r="R1561">
        <v>1</v>
      </c>
    </row>
    <row r="1562" spans="1:18">
      <c r="A1562">
        <v>1561</v>
      </c>
      <c r="B1562">
        <v>86</v>
      </c>
      <c r="C1562">
        <v>1</v>
      </c>
      <c r="D1562" t="s">
        <v>37</v>
      </c>
      <c r="E1562">
        <v>3</v>
      </c>
      <c r="F1562">
        <v>64</v>
      </c>
      <c r="G1562" t="s">
        <v>109</v>
      </c>
      <c r="H1562" t="s">
        <v>57</v>
      </c>
      <c r="I1562" t="s">
        <v>26</v>
      </c>
      <c r="J1562">
        <v>1</v>
      </c>
      <c r="K1562">
        <v>846</v>
      </c>
      <c r="L1562">
        <v>2</v>
      </c>
      <c r="M1562">
        <v>13920</v>
      </c>
      <c r="N1562">
        <v>14766</v>
      </c>
      <c r="O1562" t="s">
        <v>27</v>
      </c>
      <c r="P1562">
        <v>4</v>
      </c>
      <c r="Q1562" t="s">
        <v>41</v>
      </c>
      <c r="R1562">
        <v>6</v>
      </c>
    </row>
    <row r="1563" spans="1:18">
      <c r="A1563">
        <v>1562</v>
      </c>
      <c r="B1563">
        <v>173</v>
      </c>
      <c r="C1563">
        <v>1</v>
      </c>
      <c r="D1563" t="s">
        <v>37</v>
      </c>
      <c r="E1563">
        <v>3</v>
      </c>
      <c r="F1563">
        <v>2</v>
      </c>
      <c r="G1563" t="s">
        <v>74</v>
      </c>
      <c r="H1563" t="s">
        <v>129</v>
      </c>
      <c r="I1563" t="s">
        <v>26</v>
      </c>
      <c r="J1563">
        <v>3</v>
      </c>
      <c r="K1563">
        <v>3870</v>
      </c>
      <c r="L1563">
        <v>2</v>
      </c>
      <c r="M1563">
        <v>18720</v>
      </c>
      <c r="N1563">
        <v>22590</v>
      </c>
      <c r="O1563" t="s">
        <v>27</v>
      </c>
      <c r="P1563">
        <v>4</v>
      </c>
      <c r="Q1563" t="s">
        <v>41</v>
      </c>
      <c r="R1563">
        <v>6</v>
      </c>
    </row>
    <row r="1564" spans="1:18">
      <c r="A1564">
        <v>1563</v>
      </c>
      <c r="B1564">
        <v>186</v>
      </c>
      <c r="C1564">
        <v>4</v>
      </c>
      <c r="D1564" t="s">
        <v>23</v>
      </c>
      <c r="E1564">
        <v>30</v>
      </c>
      <c r="F1564">
        <v>26</v>
      </c>
      <c r="G1564" t="s">
        <v>103</v>
      </c>
      <c r="H1564" t="s">
        <v>152</v>
      </c>
      <c r="I1564" t="s">
        <v>26</v>
      </c>
      <c r="J1564">
        <v>1</v>
      </c>
      <c r="K1564">
        <v>8160</v>
      </c>
      <c r="L1564">
        <v>2</v>
      </c>
      <c r="M1564">
        <v>5360</v>
      </c>
      <c r="N1564">
        <v>13520</v>
      </c>
      <c r="O1564" t="s">
        <v>27</v>
      </c>
      <c r="P1564">
        <v>2</v>
      </c>
      <c r="Q1564" t="s">
        <v>28</v>
      </c>
      <c r="R1564">
        <v>4</v>
      </c>
    </row>
    <row r="1565" spans="1:18">
      <c r="A1565">
        <v>1564</v>
      </c>
      <c r="B1565">
        <v>241</v>
      </c>
      <c r="C1565">
        <v>1</v>
      </c>
      <c r="D1565" t="s">
        <v>37</v>
      </c>
      <c r="E1565">
        <v>3</v>
      </c>
      <c r="F1565">
        <v>33</v>
      </c>
      <c r="G1565" t="s">
        <v>51</v>
      </c>
      <c r="H1565" t="s">
        <v>152</v>
      </c>
      <c r="I1565" t="s">
        <v>26</v>
      </c>
      <c r="J1565">
        <v>3</v>
      </c>
      <c r="K1565">
        <v>5472</v>
      </c>
      <c r="L1565">
        <v>1</v>
      </c>
      <c r="M1565">
        <v>6420</v>
      </c>
      <c r="N1565">
        <v>11892</v>
      </c>
      <c r="O1565" t="s">
        <v>27</v>
      </c>
      <c r="P1565">
        <v>4</v>
      </c>
      <c r="Q1565" t="s">
        <v>41</v>
      </c>
      <c r="R1565">
        <v>6</v>
      </c>
    </row>
    <row r="1566" spans="1:18">
      <c r="A1566">
        <v>1565</v>
      </c>
      <c r="B1566">
        <v>195</v>
      </c>
      <c r="C1566">
        <v>1</v>
      </c>
      <c r="D1566" t="s">
        <v>37</v>
      </c>
      <c r="E1566">
        <v>3</v>
      </c>
      <c r="F1566">
        <v>27</v>
      </c>
      <c r="G1566" t="s">
        <v>84</v>
      </c>
      <c r="H1566" t="s">
        <v>153</v>
      </c>
      <c r="I1566" t="s">
        <v>40</v>
      </c>
      <c r="J1566">
        <v>3</v>
      </c>
      <c r="K1566">
        <v>4770</v>
      </c>
      <c r="L1566">
        <v>1</v>
      </c>
      <c r="M1566">
        <v>1600</v>
      </c>
      <c r="N1566">
        <v>6370</v>
      </c>
      <c r="O1566" t="s">
        <v>27</v>
      </c>
      <c r="P1566">
        <v>3</v>
      </c>
      <c r="Q1566" t="s">
        <v>35</v>
      </c>
      <c r="R1566">
        <v>2</v>
      </c>
    </row>
    <row r="1567" spans="1:18">
      <c r="A1567">
        <v>1566</v>
      </c>
      <c r="B1567">
        <v>211</v>
      </c>
      <c r="C1567">
        <v>3</v>
      </c>
      <c r="D1567" t="s">
        <v>33</v>
      </c>
      <c r="E1567">
        <v>14</v>
      </c>
      <c r="F1567">
        <v>12</v>
      </c>
      <c r="G1567" t="s">
        <v>106</v>
      </c>
      <c r="H1567" t="s">
        <v>139</v>
      </c>
      <c r="I1567" t="s">
        <v>40</v>
      </c>
      <c r="J1567">
        <v>3</v>
      </c>
      <c r="K1567">
        <v>6034</v>
      </c>
      <c r="L1567">
        <v>2</v>
      </c>
      <c r="M1567">
        <v>400</v>
      </c>
      <c r="N1567">
        <v>6434</v>
      </c>
      <c r="O1567" t="s">
        <v>27</v>
      </c>
      <c r="P1567">
        <v>1</v>
      </c>
      <c r="Q1567" t="s">
        <v>32</v>
      </c>
      <c r="R1567">
        <v>1</v>
      </c>
    </row>
    <row r="1568" spans="1:18">
      <c r="A1568">
        <v>1567</v>
      </c>
      <c r="B1568">
        <v>286</v>
      </c>
      <c r="C1568">
        <v>3</v>
      </c>
      <c r="D1568" t="s">
        <v>33</v>
      </c>
      <c r="E1568">
        <v>14</v>
      </c>
      <c r="F1568">
        <v>66</v>
      </c>
      <c r="G1568" t="s">
        <v>59</v>
      </c>
      <c r="H1568" t="s">
        <v>57</v>
      </c>
      <c r="I1568" t="s">
        <v>26</v>
      </c>
      <c r="J1568">
        <v>1</v>
      </c>
      <c r="K1568">
        <v>2632</v>
      </c>
      <c r="L1568">
        <v>1</v>
      </c>
      <c r="M1568">
        <v>5400</v>
      </c>
      <c r="N1568">
        <v>8032</v>
      </c>
      <c r="O1568" t="s">
        <v>27</v>
      </c>
      <c r="P1568">
        <v>2</v>
      </c>
      <c r="Q1568" t="s">
        <v>28</v>
      </c>
      <c r="R1568">
        <v>4</v>
      </c>
    </row>
    <row r="1569" spans="1:18">
      <c r="A1569">
        <v>1568</v>
      </c>
      <c r="B1569">
        <v>209</v>
      </c>
      <c r="C1569">
        <v>2</v>
      </c>
      <c r="D1569" t="s">
        <v>29</v>
      </c>
      <c r="E1569">
        <v>7</v>
      </c>
      <c r="F1569">
        <v>27</v>
      </c>
      <c r="G1569" t="s">
        <v>84</v>
      </c>
      <c r="H1569" t="s">
        <v>153</v>
      </c>
      <c r="I1569" t="s">
        <v>40</v>
      </c>
      <c r="J1569">
        <v>3</v>
      </c>
      <c r="K1569">
        <v>11130</v>
      </c>
      <c r="L1569">
        <v>2</v>
      </c>
      <c r="M1569">
        <v>3200</v>
      </c>
      <c r="N1569">
        <v>14330</v>
      </c>
      <c r="O1569" t="s">
        <v>27</v>
      </c>
      <c r="P1569">
        <v>3</v>
      </c>
      <c r="Q1569" t="s">
        <v>35</v>
      </c>
      <c r="R1569">
        <v>2</v>
      </c>
    </row>
    <row r="1570" spans="1:18">
      <c r="A1570">
        <v>1569</v>
      </c>
      <c r="B1570">
        <v>51</v>
      </c>
      <c r="C1570">
        <v>4</v>
      </c>
      <c r="D1570" t="s">
        <v>23</v>
      </c>
      <c r="E1570">
        <v>30</v>
      </c>
      <c r="F1570">
        <v>45</v>
      </c>
      <c r="G1570" t="s">
        <v>45</v>
      </c>
      <c r="H1570" t="s">
        <v>165</v>
      </c>
      <c r="I1570" t="s">
        <v>40</v>
      </c>
      <c r="J1570">
        <v>3</v>
      </c>
      <c r="K1570">
        <v>21360</v>
      </c>
      <c r="L1570">
        <v>1</v>
      </c>
      <c r="M1570">
        <v>1440</v>
      </c>
      <c r="N1570">
        <v>22800</v>
      </c>
      <c r="O1570" t="s">
        <v>46</v>
      </c>
      <c r="P1570">
        <v>2</v>
      </c>
      <c r="Q1570" t="s">
        <v>28</v>
      </c>
      <c r="R1570">
        <v>4</v>
      </c>
    </row>
    <row r="1571" spans="1:18">
      <c r="A1571">
        <v>1570</v>
      </c>
      <c r="B1571">
        <v>122</v>
      </c>
      <c r="C1571">
        <v>2</v>
      </c>
      <c r="D1571" t="s">
        <v>29</v>
      </c>
      <c r="E1571">
        <v>7</v>
      </c>
      <c r="F1571">
        <v>25</v>
      </c>
      <c r="G1571" t="s">
        <v>102</v>
      </c>
      <c r="H1571" t="s">
        <v>152</v>
      </c>
      <c r="I1571" t="s">
        <v>26</v>
      </c>
      <c r="J1571">
        <v>1</v>
      </c>
      <c r="K1571">
        <v>1876</v>
      </c>
      <c r="L1571">
        <v>2</v>
      </c>
      <c r="M1571">
        <v>7840</v>
      </c>
      <c r="N1571">
        <v>9716</v>
      </c>
      <c r="O1571" t="s">
        <v>27</v>
      </c>
      <c r="P1571">
        <v>2</v>
      </c>
      <c r="Q1571" t="s">
        <v>28</v>
      </c>
      <c r="R1571">
        <v>4</v>
      </c>
    </row>
    <row r="1572" spans="1:18">
      <c r="A1572">
        <v>1571</v>
      </c>
      <c r="B1572">
        <v>72</v>
      </c>
      <c r="C1572">
        <v>4</v>
      </c>
      <c r="D1572" t="s">
        <v>23</v>
      </c>
      <c r="E1572">
        <v>30</v>
      </c>
      <c r="F1572">
        <v>53</v>
      </c>
      <c r="G1572" t="s">
        <v>89</v>
      </c>
      <c r="H1572" t="s">
        <v>44</v>
      </c>
      <c r="I1572" t="s">
        <v>40</v>
      </c>
      <c r="J1572">
        <v>2</v>
      </c>
      <c r="K1572">
        <v>4860</v>
      </c>
      <c r="L1572">
        <v>2</v>
      </c>
      <c r="M1572">
        <v>440</v>
      </c>
      <c r="N1572">
        <v>5300</v>
      </c>
      <c r="O1572" t="s">
        <v>27</v>
      </c>
      <c r="P1572">
        <v>1</v>
      </c>
      <c r="Q1572" t="s">
        <v>32</v>
      </c>
      <c r="R1572">
        <v>1</v>
      </c>
    </row>
    <row r="1573" spans="1:18">
      <c r="A1573">
        <v>1572</v>
      </c>
      <c r="B1573">
        <v>197</v>
      </c>
      <c r="C1573">
        <v>1</v>
      </c>
      <c r="D1573" t="s">
        <v>37</v>
      </c>
      <c r="E1573">
        <v>3</v>
      </c>
      <c r="F1573">
        <v>15</v>
      </c>
      <c r="G1573" t="s">
        <v>50</v>
      </c>
      <c r="H1573" t="s">
        <v>142</v>
      </c>
      <c r="I1573" t="s">
        <v>40</v>
      </c>
      <c r="J1573">
        <v>2</v>
      </c>
      <c r="K1573">
        <v>966</v>
      </c>
      <c r="L1573">
        <v>1</v>
      </c>
      <c r="M1573">
        <v>400</v>
      </c>
      <c r="N1573">
        <v>1366</v>
      </c>
      <c r="O1573" t="s">
        <v>27</v>
      </c>
      <c r="P1573">
        <v>3</v>
      </c>
      <c r="Q1573" t="s">
        <v>35</v>
      </c>
      <c r="R1573">
        <v>2</v>
      </c>
    </row>
    <row r="1574" spans="1:18">
      <c r="A1574">
        <v>1573</v>
      </c>
      <c r="B1574">
        <v>131</v>
      </c>
      <c r="C1574">
        <v>1</v>
      </c>
      <c r="D1574" t="s">
        <v>37</v>
      </c>
      <c r="E1574">
        <v>3</v>
      </c>
      <c r="F1574">
        <v>38</v>
      </c>
      <c r="G1574" t="s">
        <v>47</v>
      </c>
      <c r="H1574" t="s">
        <v>160</v>
      </c>
      <c r="I1574" t="s">
        <v>26</v>
      </c>
      <c r="J1574">
        <v>2</v>
      </c>
      <c r="K1574">
        <v>2178</v>
      </c>
      <c r="L1574">
        <v>1</v>
      </c>
      <c r="M1574">
        <v>5460</v>
      </c>
      <c r="N1574">
        <v>7638</v>
      </c>
      <c r="O1574" t="s">
        <v>27</v>
      </c>
      <c r="P1574">
        <v>4</v>
      </c>
      <c r="Q1574" t="s">
        <v>41</v>
      </c>
      <c r="R1574">
        <v>6</v>
      </c>
    </row>
    <row r="1575" spans="1:18">
      <c r="A1575">
        <v>1574</v>
      </c>
      <c r="B1575">
        <v>224</v>
      </c>
      <c r="C1575">
        <v>3</v>
      </c>
      <c r="D1575" t="s">
        <v>33</v>
      </c>
      <c r="E1575">
        <v>14</v>
      </c>
      <c r="F1575">
        <v>2</v>
      </c>
      <c r="G1575" t="s">
        <v>74</v>
      </c>
      <c r="H1575" t="s">
        <v>129</v>
      </c>
      <c r="I1575" t="s">
        <v>26</v>
      </c>
      <c r="J1575">
        <v>1</v>
      </c>
      <c r="K1575">
        <v>1232</v>
      </c>
      <c r="L1575">
        <v>1</v>
      </c>
      <c r="M1575">
        <v>3120</v>
      </c>
      <c r="N1575">
        <v>4352</v>
      </c>
      <c r="O1575" t="s">
        <v>27</v>
      </c>
      <c r="P1575">
        <v>3</v>
      </c>
      <c r="Q1575" t="s">
        <v>35</v>
      </c>
      <c r="R1575">
        <v>2</v>
      </c>
    </row>
    <row r="1576" spans="1:18">
      <c r="A1576">
        <v>1575</v>
      </c>
      <c r="B1576">
        <v>5</v>
      </c>
      <c r="C1576">
        <v>3</v>
      </c>
      <c r="D1576" t="s">
        <v>33</v>
      </c>
      <c r="E1576">
        <v>14</v>
      </c>
      <c r="F1576">
        <v>57</v>
      </c>
      <c r="G1576" t="s">
        <v>39</v>
      </c>
      <c r="H1576" t="s">
        <v>31</v>
      </c>
      <c r="I1576" t="s">
        <v>40</v>
      </c>
      <c r="J1576">
        <v>3</v>
      </c>
      <c r="K1576">
        <v>28728</v>
      </c>
      <c r="L1576">
        <v>2</v>
      </c>
      <c r="M1576">
        <v>2400</v>
      </c>
      <c r="N1576">
        <v>31128</v>
      </c>
      <c r="O1576" t="s">
        <v>27</v>
      </c>
      <c r="P1576">
        <v>4</v>
      </c>
      <c r="Q1576" t="s">
        <v>41</v>
      </c>
      <c r="R1576">
        <v>6</v>
      </c>
    </row>
    <row r="1577" spans="1:18">
      <c r="A1577">
        <v>1576</v>
      </c>
      <c r="B1577">
        <v>32</v>
      </c>
      <c r="C1577">
        <v>1</v>
      </c>
      <c r="D1577" t="s">
        <v>37</v>
      </c>
      <c r="E1577">
        <v>3</v>
      </c>
      <c r="F1577">
        <v>64</v>
      </c>
      <c r="G1577" t="s">
        <v>109</v>
      </c>
      <c r="H1577" t="s">
        <v>57</v>
      </c>
      <c r="I1577" t="s">
        <v>26</v>
      </c>
      <c r="J1577">
        <v>3</v>
      </c>
      <c r="K1577">
        <v>3348</v>
      </c>
      <c r="L1577">
        <v>2</v>
      </c>
      <c r="M1577">
        <v>9280</v>
      </c>
      <c r="N1577">
        <v>12628</v>
      </c>
      <c r="O1577" t="s">
        <v>27</v>
      </c>
      <c r="P1577">
        <v>2</v>
      </c>
      <c r="Q1577" t="s">
        <v>28</v>
      </c>
      <c r="R1577">
        <v>4</v>
      </c>
    </row>
    <row r="1578" spans="1:18">
      <c r="A1578">
        <v>1577</v>
      </c>
      <c r="B1578">
        <v>160</v>
      </c>
      <c r="C1578">
        <v>1</v>
      </c>
      <c r="D1578" t="s">
        <v>37</v>
      </c>
      <c r="E1578">
        <v>3</v>
      </c>
      <c r="F1578">
        <v>9</v>
      </c>
      <c r="G1578" t="s">
        <v>75</v>
      </c>
      <c r="H1578" t="s">
        <v>136</v>
      </c>
      <c r="I1578" t="s">
        <v>26</v>
      </c>
      <c r="J1578">
        <v>1</v>
      </c>
      <c r="K1578">
        <v>129</v>
      </c>
      <c r="L1578">
        <v>2</v>
      </c>
      <c r="M1578">
        <v>1900</v>
      </c>
      <c r="N1578">
        <v>2029</v>
      </c>
      <c r="O1578" t="s">
        <v>27</v>
      </c>
      <c r="P1578">
        <v>1</v>
      </c>
      <c r="Q1578" t="s">
        <v>32</v>
      </c>
      <c r="R1578">
        <v>1</v>
      </c>
    </row>
    <row r="1579" spans="1:18">
      <c r="A1579">
        <v>1578</v>
      </c>
      <c r="B1579">
        <v>169</v>
      </c>
      <c r="C1579">
        <v>2</v>
      </c>
      <c r="D1579" t="s">
        <v>29</v>
      </c>
      <c r="E1579">
        <v>7</v>
      </c>
      <c r="F1579">
        <v>38</v>
      </c>
      <c r="G1579" t="s">
        <v>47</v>
      </c>
      <c r="H1579" t="s">
        <v>160</v>
      </c>
      <c r="I1579" t="s">
        <v>26</v>
      </c>
      <c r="J1579">
        <v>2</v>
      </c>
      <c r="K1579">
        <v>3388</v>
      </c>
      <c r="L1579">
        <v>1</v>
      </c>
      <c r="M1579">
        <v>3640</v>
      </c>
      <c r="N1579">
        <v>7028</v>
      </c>
      <c r="O1579" t="s">
        <v>27</v>
      </c>
      <c r="P1579">
        <v>2</v>
      </c>
      <c r="Q1579" t="s">
        <v>28</v>
      </c>
      <c r="R1579">
        <v>4</v>
      </c>
    </row>
    <row r="1580" spans="1:18">
      <c r="A1580">
        <v>1579</v>
      </c>
      <c r="B1580">
        <v>239</v>
      </c>
      <c r="C1580">
        <v>1</v>
      </c>
      <c r="D1580" t="s">
        <v>37</v>
      </c>
      <c r="E1580">
        <v>3</v>
      </c>
      <c r="F1580">
        <v>66</v>
      </c>
      <c r="G1580" t="s">
        <v>59</v>
      </c>
      <c r="H1580" t="s">
        <v>57</v>
      </c>
      <c r="I1580" t="s">
        <v>26</v>
      </c>
      <c r="J1580">
        <v>3</v>
      </c>
      <c r="K1580">
        <v>1182</v>
      </c>
      <c r="L1580">
        <v>1</v>
      </c>
      <c r="M1580">
        <v>1350</v>
      </c>
      <c r="N1580">
        <v>2532</v>
      </c>
      <c r="O1580" t="s">
        <v>27</v>
      </c>
      <c r="P1580">
        <v>1</v>
      </c>
      <c r="Q1580" t="s">
        <v>32</v>
      </c>
      <c r="R1580">
        <v>1</v>
      </c>
    </row>
    <row r="1581" spans="1:18">
      <c r="A1581">
        <v>1580</v>
      </c>
      <c r="B1581">
        <v>280</v>
      </c>
      <c r="C1581">
        <v>1</v>
      </c>
      <c r="D1581" t="s">
        <v>37</v>
      </c>
      <c r="E1581">
        <v>3</v>
      </c>
      <c r="F1581">
        <v>7</v>
      </c>
      <c r="G1581" t="s">
        <v>61</v>
      </c>
      <c r="H1581" t="s">
        <v>134</v>
      </c>
      <c r="I1581" t="s">
        <v>62</v>
      </c>
      <c r="J1581">
        <v>3</v>
      </c>
      <c r="K1581">
        <v>354</v>
      </c>
      <c r="L1581">
        <v>1</v>
      </c>
      <c r="M1581">
        <v>1470</v>
      </c>
      <c r="N1581">
        <v>1824</v>
      </c>
      <c r="O1581" t="s">
        <v>46</v>
      </c>
      <c r="P1581">
        <v>1</v>
      </c>
      <c r="Q1581" t="s">
        <v>32</v>
      </c>
      <c r="R1581">
        <v>1</v>
      </c>
    </row>
    <row r="1582" spans="1:18">
      <c r="A1582">
        <v>1581</v>
      </c>
      <c r="B1582">
        <v>87</v>
      </c>
      <c r="C1582">
        <v>4</v>
      </c>
      <c r="D1582" t="s">
        <v>23</v>
      </c>
      <c r="E1582">
        <v>30</v>
      </c>
      <c r="F1582">
        <v>29</v>
      </c>
      <c r="G1582" t="s">
        <v>42</v>
      </c>
      <c r="H1582" t="s">
        <v>25</v>
      </c>
      <c r="I1582" t="s">
        <v>26</v>
      </c>
      <c r="J1582">
        <v>1</v>
      </c>
      <c r="K1582">
        <v>1200</v>
      </c>
      <c r="L1582">
        <v>2</v>
      </c>
      <c r="M1582">
        <v>2440</v>
      </c>
      <c r="N1582">
        <v>3640</v>
      </c>
      <c r="O1582" t="s">
        <v>27</v>
      </c>
      <c r="P1582">
        <v>1</v>
      </c>
      <c r="Q1582" t="s">
        <v>32</v>
      </c>
      <c r="R1582">
        <v>1</v>
      </c>
    </row>
    <row r="1583" spans="1:18">
      <c r="A1583">
        <v>1582</v>
      </c>
      <c r="B1583">
        <v>112</v>
      </c>
      <c r="C1583">
        <v>2</v>
      </c>
      <c r="D1583" t="s">
        <v>29</v>
      </c>
      <c r="E1583">
        <v>7</v>
      </c>
      <c r="F1583">
        <v>8</v>
      </c>
      <c r="G1583" t="s">
        <v>86</v>
      </c>
      <c r="H1583" t="s">
        <v>135</v>
      </c>
      <c r="I1583" t="s">
        <v>64</v>
      </c>
      <c r="J1583">
        <v>1</v>
      </c>
      <c r="K1583">
        <v>1134</v>
      </c>
      <c r="L1583">
        <v>1</v>
      </c>
      <c r="M1583">
        <v>5640</v>
      </c>
      <c r="N1583">
        <v>6774</v>
      </c>
      <c r="O1583" t="s">
        <v>46</v>
      </c>
      <c r="P1583">
        <v>4</v>
      </c>
      <c r="Q1583" t="s">
        <v>41</v>
      </c>
      <c r="R1583">
        <v>6</v>
      </c>
    </row>
    <row r="1584" spans="1:18">
      <c r="A1584">
        <v>1583</v>
      </c>
      <c r="B1584">
        <v>203</v>
      </c>
      <c r="C1584">
        <v>1</v>
      </c>
      <c r="D1584" t="s">
        <v>37</v>
      </c>
      <c r="E1584">
        <v>3</v>
      </c>
      <c r="F1584">
        <v>56</v>
      </c>
      <c r="G1584" t="s">
        <v>100</v>
      </c>
      <c r="H1584" t="s">
        <v>44</v>
      </c>
      <c r="I1584" t="s">
        <v>40</v>
      </c>
      <c r="J1584">
        <v>2</v>
      </c>
      <c r="K1584">
        <v>606</v>
      </c>
      <c r="L1584">
        <v>1</v>
      </c>
      <c r="M1584">
        <v>440</v>
      </c>
      <c r="N1584">
        <v>1046</v>
      </c>
      <c r="O1584" t="s">
        <v>46</v>
      </c>
      <c r="P1584">
        <v>3</v>
      </c>
      <c r="Q1584" t="s">
        <v>35</v>
      </c>
      <c r="R1584">
        <v>2</v>
      </c>
    </row>
    <row r="1585" spans="1:18">
      <c r="A1585">
        <v>1584</v>
      </c>
      <c r="B1585">
        <v>46</v>
      </c>
      <c r="C1585">
        <v>4</v>
      </c>
      <c r="D1585" t="s">
        <v>23</v>
      </c>
      <c r="E1585">
        <v>30</v>
      </c>
      <c r="F1585">
        <v>67</v>
      </c>
      <c r="G1585" t="s">
        <v>97</v>
      </c>
      <c r="H1585" t="s">
        <v>25</v>
      </c>
      <c r="I1585" t="s">
        <v>40</v>
      </c>
      <c r="J1585">
        <v>3</v>
      </c>
      <c r="K1585">
        <v>10740</v>
      </c>
      <c r="L1585">
        <v>2</v>
      </c>
      <c r="M1585">
        <v>1100</v>
      </c>
      <c r="N1585">
        <v>11840</v>
      </c>
      <c r="O1585" t="s">
        <v>27</v>
      </c>
      <c r="P1585">
        <v>1</v>
      </c>
      <c r="Q1585" t="s">
        <v>32</v>
      </c>
      <c r="R1585">
        <v>1</v>
      </c>
    </row>
    <row r="1586" spans="1:18">
      <c r="A1586">
        <v>1585</v>
      </c>
      <c r="B1586">
        <v>106</v>
      </c>
      <c r="C1586">
        <v>4</v>
      </c>
      <c r="D1586" t="s">
        <v>23</v>
      </c>
      <c r="E1586">
        <v>30</v>
      </c>
      <c r="F1586">
        <v>57</v>
      </c>
      <c r="G1586" t="s">
        <v>39</v>
      </c>
      <c r="H1586" t="s">
        <v>31</v>
      </c>
      <c r="I1586" t="s">
        <v>40</v>
      </c>
      <c r="J1586">
        <v>1</v>
      </c>
      <c r="K1586">
        <v>3840</v>
      </c>
      <c r="L1586">
        <v>1</v>
      </c>
      <c r="M1586">
        <v>400</v>
      </c>
      <c r="N1586">
        <v>4240</v>
      </c>
      <c r="O1586" t="s">
        <v>27</v>
      </c>
      <c r="P1586">
        <v>3</v>
      </c>
      <c r="Q1586" t="s">
        <v>35</v>
      </c>
      <c r="R1586">
        <v>2</v>
      </c>
    </row>
    <row r="1587" spans="1:18">
      <c r="A1587">
        <v>1586</v>
      </c>
      <c r="B1587">
        <v>99</v>
      </c>
      <c r="C1587">
        <v>3</v>
      </c>
      <c r="D1587" t="s">
        <v>33</v>
      </c>
      <c r="E1587">
        <v>14</v>
      </c>
      <c r="F1587">
        <v>53</v>
      </c>
      <c r="G1587" t="s">
        <v>89</v>
      </c>
      <c r="H1587" t="s">
        <v>44</v>
      </c>
      <c r="I1587" t="s">
        <v>40</v>
      </c>
      <c r="J1587">
        <v>1</v>
      </c>
      <c r="K1587">
        <v>1848</v>
      </c>
      <c r="L1587">
        <v>2</v>
      </c>
      <c r="M1587">
        <v>880</v>
      </c>
      <c r="N1587">
        <v>2728</v>
      </c>
      <c r="O1587" t="s">
        <v>27</v>
      </c>
      <c r="P1587">
        <v>3</v>
      </c>
      <c r="Q1587" t="s">
        <v>35</v>
      </c>
      <c r="R1587">
        <v>2</v>
      </c>
    </row>
    <row r="1588" spans="1:18">
      <c r="A1588">
        <v>1587</v>
      </c>
      <c r="B1588">
        <v>190</v>
      </c>
      <c r="C1588">
        <v>2</v>
      </c>
      <c r="D1588" t="s">
        <v>29</v>
      </c>
      <c r="E1588">
        <v>7</v>
      </c>
      <c r="F1588">
        <v>20</v>
      </c>
      <c r="G1588" t="s">
        <v>34</v>
      </c>
      <c r="H1588" t="s">
        <v>147</v>
      </c>
      <c r="I1588" t="s">
        <v>26</v>
      </c>
      <c r="J1588">
        <v>2</v>
      </c>
      <c r="K1588">
        <v>7476</v>
      </c>
      <c r="L1588">
        <v>2</v>
      </c>
      <c r="M1588">
        <v>11760</v>
      </c>
      <c r="N1588">
        <v>19236</v>
      </c>
      <c r="O1588" t="s">
        <v>27</v>
      </c>
      <c r="P1588">
        <v>4</v>
      </c>
      <c r="Q1588" t="s">
        <v>41</v>
      </c>
      <c r="R1588">
        <v>6</v>
      </c>
    </row>
    <row r="1589" spans="1:18">
      <c r="A1589">
        <v>1588</v>
      </c>
      <c r="B1589">
        <v>42</v>
      </c>
      <c r="C1589">
        <v>1</v>
      </c>
      <c r="D1589" t="s">
        <v>37</v>
      </c>
      <c r="E1589">
        <v>3</v>
      </c>
      <c r="F1589">
        <v>28</v>
      </c>
      <c r="G1589" t="s">
        <v>63</v>
      </c>
      <c r="H1589" t="s">
        <v>154</v>
      </c>
      <c r="I1589" t="s">
        <v>64</v>
      </c>
      <c r="J1589">
        <v>1</v>
      </c>
      <c r="K1589">
        <v>990</v>
      </c>
      <c r="L1589">
        <v>2</v>
      </c>
      <c r="M1589">
        <v>9240</v>
      </c>
      <c r="N1589">
        <v>10230</v>
      </c>
      <c r="O1589" t="s">
        <v>46</v>
      </c>
      <c r="P1589">
        <v>4</v>
      </c>
      <c r="Q1589" t="s">
        <v>41</v>
      </c>
      <c r="R1589">
        <v>6</v>
      </c>
    </row>
    <row r="1590" spans="1:18">
      <c r="A1590">
        <v>1589</v>
      </c>
      <c r="B1590">
        <v>163</v>
      </c>
      <c r="C1590">
        <v>1</v>
      </c>
      <c r="D1590" t="s">
        <v>37</v>
      </c>
      <c r="E1590">
        <v>3</v>
      </c>
      <c r="F1590">
        <v>32</v>
      </c>
      <c r="G1590" t="s">
        <v>48</v>
      </c>
      <c r="H1590" t="s">
        <v>152</v>
      </c>
      <c r="I1590" t="s">
        <v>26</v>
      </c>
      <c r="J1590">
        <v>3</v>
      </c>
      <c r="K1590">
        <v>2868</v>
      </c>
      <c r="L1590">
        <v>2</v>
      </c>
      <c r="M1590">
        <v>9600</v>
      </c>
      <c r="N1590">
        <v>12468</v>
      </c>
      <c r="O1590" t="s">
        <v>27</v>
      </c>
      <c r="P1590">
        <v>2</v>
      </c>
      <c r="Q1590" t="s">
        <v>28</v>
      </c>
      <c r="R1590">
        <v>4</v>
      </c>
    </row>
    <row r="1591" spans="1:18">
      <c r="A1591">
        <v>1590</v>
      </c>
      <c r="B1591">
        <v>75</v>
      </c>
      <c r="C1591">
        <v>1</v>
      </c>
      <c r="D1591" t="s">
        <v>37</v>
      </c>
      <c r="E1591">
        <v>3</v>
      </c>
      <c r="F1591">
        <v>40</v>
      </c>
      <c r="G1591" t="s">
        <v>98</v>
      </c>
      <c r="H1591" t="s">
        <v>161</v>
      </c>
      <c r="I1591" t="s">
        <v>26</v>
      </c>
      <c r="J1591">
        <v>1</v>
      </c>
      <c r="K1591">
        <v>630</v>
      </c>
      <c r="L1591">
        <v>2</v>
      </c>
      <c r="M1591">
        <v>13200</v>
      </c>
      <c r="N1591">
        <v>13830</v>
      </c>
      <c r="O1591" t="s">
        <v>27</v>
      </c>
      <c r="P1591">
        <v>4</v>
      </c>
      <c r="Q1591" t="s">
        <v>41</v>
      </c>
      <c r="R1591">
        <v>6</v>
      </c>
    </row>
    <row r="1592" spans="1:18">
      <c r="A1592">
        <v>1591</v>
      </c>
      <c r="B1592">
        <v>183</v>
      </c>
      <c r="C1592">
        <v>1</v>
      </c>
      <c r="D1592" t="s">
        <v>37</v>
      </c>
      <c r="E1592">
        <v>3</v>
      </c>
      <c r="F1592">
        <v>34</v>
      </c>
      <c r="G1592" t="s">
        <v>87</v>
      </c>
      <c r="H1592" t="s">
        <v>44</v>
      </c>
      <c r="I1592" t="s">
        <v>26</v>
      </c>
      <c r="J1592">
        <v>3</v>
      </c>
      <c r="K1592">
        <v>1290</v>
      </c>
      <c r="L1592">
        <v>1</v>
      </c>
      <c r="M1592">
        <v>2440</v>
      </c>
      <c r="N1592">
        <v>3730</v>
      </c>
      <c r="O1592" t="s">
        <v>27</v>
      </c>
      <c r="P1592">
        <v>3</v>
      </c>
      <c r="Q1592" t="s">
        <v>35</v>
      </c>
      <c r="R1592">
        <v>2</v>
      </c>
    </row>
    <row r="1593" spans="1:18">
      <c r="A1593">
        <v>1592</v>
      </c>
      <c r="B1593">
        <v>255</v>
      </c>
      <c r="C1593">
        <v>2</v>
      </c>
      <c r="D1593" t="s">
        <v>29</v>
      </c>
      <c r="E1593">
        <v>7</v>
      </c>
      <c r="F1593">
        <v>31</v>
      </c>
      <c r="G1593" t="s">
        <v>107</v>
      </c>
      <c r="H1593" t="s">
        <v>156</v>
      </c>
      <c r="I1593" t="s">
        <v>40</v>
      </c>
      <c r="J1593">
        <v>1</v>
      </c>
      <c r="K1593">
        <v>1960</v>
      </c>
      <c r="L1593">
        <v>2</v>
      </c>
      <c r="M1593">
        <v>1760</v>
      </c>
      <c r="N1593">
        <v>3720</v>
      </c>
      <c r="O1593" t="s">
        <v>27</v>
      </c>
      <c r="P1593">
        <v>2</v>
      </c>
      <c r="Q1593" t="s">
        <v>28</v>
      </c>
      <c r="R1593">
        <v>4</v>
      </c>
    </row>
    <row r="1594" spans="1:18">
      <c r="A1594">
        <v>1593</v>
      </c>
      <c r="B1594">
        <v>20</v>
      </c>
      <c r="C1594">
        <v>1</v>
      </c>
      <c r="D1594" t="s">
        <v>37</v>
      </c>
      <c r="E1594">
        <v>3</v>
      </c>
      <c r="F1594">
        <v>19</v>
      </c>
      <c r="G1594" t="s">
        <v>99</v>
      </c>
      <c r="H1594" t="s">
        <v>146</v>
      </c>
      <c r="I1594" t="s">
        <v>40</v>
      </c>
      <c r="J1594">
        <v>1</v>
      </c>
      <c r="K1594">
        <v>192</v>
      </c>
      <c r="L1594">
        <v>2</v>
      </c>
      <c r="M1594">
        <v>960</v>
      </c>
      <c r="N1594">
        <v>1152</v>
      </c>
      <c r="O1594" t="s">
        <v>27</v>
      </c>
      <c r="P1594">
        <v>3</v>
      </c>
      <c r="Q1594" t="s">
        <v>35</v>
      </c>
      <c r="R1594">
        <v>2</v>
      </c>
    </row>
    <row r="1595" spans="1:18">
      <c r="A1595">
        <v>1594</v>
      </c>
      <c r="B1595">
        <v>252</v>
      </c>
      <c r="C1595">
        <v>4</v>
      </c>
      <c r="D1595" t="s">
        <v>23</v>
      </c>
      <c r="E1595">
        <v>30</v>
      </c>
      <c r="F1595">
        <v>43</v>
      </c>
      <c r="G1595" t="s">
        <v>58</v>
      </c>
      <c r="H1595" t="s">
        <v>163</v>
      </c>
      <c r="I1595" t="s">
        <v>40</v>
      </c>
      <c r="J1595">
        <v>3</v>
      </c>
      <c r="K1595">
        <v>126000</v>
      </c>
      <c r="L1595">
        <v>2</v>
      </c>
      <c r="M1595">
        <v>3000</v>
      </c>
      <c r="N1595">
        <v>129000</v>
      </c>
      <c r="O1595" t="s">
        <v>27</v>
      </c>
      <c r="P1595">
        <v>4</v>
      </c>
      <c r="Q1595" t="s">
        <v>41</v>
      </c>
      <c r="R1595">
        <v>6</v>
      </c>
    </row>
    <row r="1596" spans="1:18">
      <c r="A1596">
        <v>1595</v>
      </c>
      <c r="B1596">
        <v>226</v>
      </c>
      <c r="C1596">
        <v>3</v>
      </c>
      <c r="D1596" t="s">
        <v>33</v>
      </c>
      <c r="E1596">
        <v>14</v>
      </c>
      <c r="F1596">
        <v>4</v>
      </c>
      <c r="G1596" t="s">
        <v>36</v>
      </c>
      <c r="H1596" t="s">
        <v>131</v>
      </c>
      <c r="I1596" t="s">
        <v>26</v>
      </c>
      <c r="J1596">
        <v>3</v>
      </c>
      <c r="K1596">
        <v>2730</v>
      </c>
      <c r="L1596">
        <v>1</v>
      </c>
      <c r="M1596">
        <v>1100</v>
      </c>
      <c r="N1596">
        <v>3830</v>
      </c>
      <c r="O1596" t="s">
        <v>27</v>
      </c>
      <c r="P1596">
        <v>1</v>
      </c>
      <c r="Q1596" t="s">
        <v>32</v>
      </c>
      <c r="R1596">
        <v>1</v>
      </c>
    </row>
    <row r="1597" spans="1:18">
      <c r="A1597">
        <v>1596</v>
      </c>
      <c r="B1597">
        <v>96</v>
      </c>
      <c r="C1597">
        <v>2</v>
      </c>
      <c r="D1597" t="s">
        <v>29</v>
      </c>
      <c r="E1597">
        <v>7</v>
      </c>
      <c r="F1597">
        <v>21</v>
      </c>
      <c r="G1597" t="s">
        <v>108</v>
      </c>
      <c r="H1597" t="s">
        <v>148</v>
      </c>
      <c r="I1597" t="s">
        <v>40</v>
      </c>
      <c r="J1597">
        <v>1</v>
      </c>
      <c r="K1597">
        <v>1876</v>
      </c>
      <c r="L1597">
        <v>1</v>
      </c>
      <c r="M1597">
        <v>600</v>
      </c>
      <c r="N1597">
        <v>2476</v>
      </c>
      <c r="O1597" t="s">
        <v>27</v>
      </c>
      <c r="P1597">
        <v>2</v>
      </c>
      <c r="Q1597" t="s">
        <v>28</v>
      </c>
      <c r="R1597">
        <v>4</v>
      </c>
    </row>
    <row r="1598" spans="1:18">
      <c r="A1598">
        <v>1597</v>
      </c>
      <c r="B1598">
        <v>297</v>
      </c>
      <c r="C1598">
        <v>2</v>
      </c>
      <c r="D1598" t="s">
        <v>29</v>
      </c>
      <c r="E1598">
        <v>7</v>
      </c>
      <c r="F1598">
        <v>12</v>
      </c>
      <c r="G1598" t="s">
        <v>106</v>
      </c>
      <c r="H1598" t="s">
        <v>139</v>
      </c>
      <c r="I1598" t="s">
        <v>40</v>
      </c>
      <c r="J1598">
        <v>2</v>
      </c>
      <c r="K1598">
        <v>1218</v>
      </c>
      <c r="L1598">
        <v>1</v>
      </c>
      <c r="M1598">
        <v>200</v>
      </c>
      <c r="N1598">
        <v>1418</v>
      </c>
      <c r="O1598" t="s">
        <v>27</v>
      </c>
      <c r="P1598">
        <v>1</v>
      </c>
      <c r="Q1598" t="s">
        <v>32</v>
      </c>
      <c r="R1598">
        <v>1</v>
      </c>
    </row>
    <row r="1599" spans="1:18">
      <c r="A1599">
        <v>1598</v>
      </c>
      <c r="B1599">
        <v>102</v>
      </c>
      <c r="C1599">
        <v>2</v>
      </c>
      <c r="D1599" t="s">
        <v>29</v>
      </c>
      <c r="E1599">
        <v>7</v>
      </c>
      <c r="F1599">
        <v>10</v>
      </c>
      <c r="G1599" t="s">
        <v>69</v>
      </c>
      <c r="H1599" t="s">
        <v>137</v>
      </c>
      <c r="I1599" t="s">
        <v>26</v>
      </c>
      <c r="J1599">
        <v>3</v>
      </c>
      <c r="K1599">
        <v>12810</v>
      </c>
      <c r="L1599">
        <v>2</v>
      </c>
      <c r="M1599">
        <v>13440</v>
      </c>
      <c r="N1599">
        <v>26250</v>
      </c>
      <c r="O1599" t="s">
        <v>27</v>
      </c>
      <c r="P1599">
        <v>4</v>
      </c>
      <c r="Q1599" t="s">
        <v>41</v>
      </c>
      <c r="R1599">
        <v>6</v>
      </c>
    </row>
    <row r="1600" spans="1:18">
      <c r="A1600">
        <v>1599</v>
      </c>
      <c r="B1600">
        <v>12</v>
      </c>
      <c r="C1600">
        <v>4</v>
      </c>
      <c r="D1600" t="s">
        <v>23</v>
      </c>
      <c r="E1600">
        <v>30</v>
      </c>
      <c r="F1600">
        <v>62</v>
      </c>
      <c r="G1600" t="s">
        <v>73</v>
      </c>
      <c r="H1600" t="s">
        <v>57</v>
      </c>
      <c r="I1600" t="s">
        <v>26</v>
      </c>
      <c r="J1600">
        <v>3</v>
      </c>
      <c r="K1600">
        <v>5430</v>
      </c>
      <c r="L1600">
        <v>2</v>
      </c>
      <c r="M1600">
        <v>3560</v>
      </c>
      <c r="N1600">
        <v>8990</v>
      </c>
      <c r="O1600" t="s">
        <v>27</v>
      </c>
      <c r="P1600">
        <v>1</v>
      </c>
      <c r="Q1600" t="s">
        <v>32</v>
      </c>
      <c r="R1600">
        <v>1</v>
      </c>
    </row>
    <row r="1601" spans="1:18">
      <c r="A1601">
        <v>1600</v>
      </c>
      <c r="B1601">
        <v>199</v>
      </c>
      <c r="C1601">
        <v>4</v>
      </c>
      <c r="D1601" t="s">
        <v>23</v>
      </c>
      <c r="E1601">
        <v>30</v>
      </c>
      <c r="F1601">
        <v>58</v>
      </c>
      <c r="G1601" t="s">
        <v>79</v>
      </c>
      <c r="H1601" t="s">
        <v>44</v>
      </c>
      <c r="I1601" t="s">
        <v>62</v>
      </c>
      <c r="J1601">
        <v>3</v>
      </c>
      <c r="K1601">
        <v>24420</v>
      </c>
      <c r="L1601">
        <v>1</v>
      </c>
      <c r="M1601">
        <v>2680</v>
      </c>
      <c r="N1601">
        <v>27100</v>
      </c>
      <c r="O1601" t="s">
        <v>46</v>
      </c>
      <c r="P1601">
        <v>3</v>
      </c>
      <c r="Q1601" t="s">
        <v>35</v>
      </c>
      <c r="R1601">
        <v>2</v>
      </c>
    </row>
    <row r="1602" spans="1:18">
      <c r="A1602">
        <v>1601</v>
      </c>
      <c r="B1602">
        <v>62</v>
      </c>
      <c r="C1602">
        <v>2</v>
      </c>
      <c r="D1602" t="s">
        <v>29</v>
      </c>
      <c r="E1602">
        <v>7</v>
      </c>
      <c r="F1602">
        <v>7</v>
      </c>
      <c r="G1602" t="s">
        <v>61</v>
      </c>
      <c r="H1602" t="s">
        <v>134</v>
      </c>
      <c r="I1602" t="s">
        <v>62</v>
      </c>
      <c r="J1602">
        <v>1</v>
      </c>
      <c r="K1602">
        <v>714</v>
      </c>
      <c r="L1602">
        <v>2</v>
      </c>
      <c r="M1602">
        <v>5880</v>
      </c>
      <c r="N1602">
        <v>6594</v>
      </c>
      <c r="O1602" t="s">
        <v>46</v>
      </c>
      <c r="P1602">
        <v>3</v>
      </c>
      <c r="Q1602" t="s">
        <v>35</v>
      </c>
      <c r="R1602">
        <v>2</v>
      </c>
    </row>
    <row r="1603" spans="1:18">
      <c r="A1603">
        <v>1602</v>
      </c>
      <c r="B1603">
        <v>247</v>
      </c>
      <c r="C1603">
        <v>2</v>
      </c>
      <c r="D1603" t="s">
        <v>29</v>
      </c>
      <c r="E1603">
        <v>7</v>
      </c>
      <c r="F1603">
        <v>63</v>
      </c>
      <c r="G1603" t="s">
        <v>65</v>
      </c>
      <c r="H1603" t="s">
        <v>44</v>
      </c>
      <c r="I1603" t="s">
        <v>40</v>
      </c>
      <c r="J1603">
        <v>2</v>
      </c>
      <c r="K1603">
        <v>3220</v>
      </c>
      <c r="L1603">
        <v>1</v>
      </c>
      <c r="M1603">
        <v>1200</v>
      </c>
      <c r="N1603">
        <v>4420</v>
      </c>
      <c r="O1603" t="s">
        <v>27</v>
      </c>
      <c r="P1603">
        <v>2</v>
      </c>
      <c r="Q1603" t="s">
        <v>28</v>
      </c>
      <c r="R1603">
        <v>4</v>
      </c>
    </row>
    <row r="1604" spans="1:18">
      <c r="A1604">
        <v>1603</v>
      </c>
      <c r="B1604">
        <v>264</v>
      </c>
      <c r="C1604">
        <v>1</v>
      </c>
      <c r="D1604" t="s">
        <v>37</v>
      </c>
      <c r="E1604">
        <v>3</v>
      </c>
      <c r="F1604">
        <v>4</v>
      </c>
      <c r="G1604" t="s">
        <v>36</v>
      </c>
      <c r="H1604" t="s">
        <v>131</v>
      </c>
      <c r="I1604" t="s">
        <v>26</v>
      </c>
      <c r="J1604">
        <v>3</v>
      </c>
      <c r="K1604">
        <v>3510</v>
      </c>
      <c r="L1604">
        <v>2</v>
      </c>
      <c r="M1604">
        <v>13200</v>
      </c>
      <c r="N1604">
        <v>16710</v>
      </c>
      <c r="O1604" t="s">
        <v>27</v>
      </c>
      <c r="P1604">
        <v>4</v>
      </c>
      <c r="Q1604" t="s">
        <v>41</v>
      </c>
      <c r="R1604">
        <v>6</v>
      </c>
    </row>
    <row r="1605" spans="1:18">
      <c r="A1605">
        <v>1604</v>
      </c>
      <c r="B1605">
        <v>7</v>
      </c>
      <c r="C1605">
        <v>1</v>
      </c>
      <c r="D1605" t="s">
        <v>37</v>
      </c>
      <c r="E1605">
        <v>3</v>
      </c>
      <c r="F1605">
        <v>61</v>
      </c>
      <c r="G1605" t="s">
        <v>77</v>
      </c>
      <c r="H1605" t="s">
        <v>57</v>
      </c>
      <c r="I1605" t="s">
        <v>26</v>
      </c>
      <c r="J1605">
        <v>3</v>
      </c>
      <c r="K1605">
        <v>456</v>
      </c>
      <c r="L1605">
        <v>2</v>
      </c>
      <c r="M1605">
        <v>7280</v>
      </c>
      <c r="N1605">
        <v>7736</v>
      </c>
      <c r="O1605" t="s">
        <v>27</v>
      </c>
      <c r="P1605">
        <v>2</v>
      </c>
      <c r="Q1605" t="s">
        <v>28</v>
      </c>
      <c r="R1605">
        <v>4</v>
      </c>
    </row>
    <row r="1606" spans="1:18">
      <c r="A1606">
        <v>1605</v>
      </c>
      <c r="B1606">
        <v>97</v>
      </c>
      <c r="C1606">
        <v>3</v>
      </c>
      <c r="D1606" t="s">
        <v>33</v>
      </c>
      <c r="E1606">
        <v>14</v>
      </c>
      <c r="F1606">
        <v>35</v>
      </c>
      <c r="G1606" t="s">
        <v>55</v>
      </c>
      <c r="H1606" t="s">
        <v>157</v>
      </c>
      <c r="I1606" t="s">
        <v>26</v>
      </c>
      <c r="J1606">
        <v>1</v>
      </c>
      <c r="K1606">
        <v>1120</v>
      </c>
      <c r="L1606">
        <v>2</v>
      </c>
      <c r="M1606">
        <v>5088</v>
      </c>
      <c r="N1606">
        <v>6208</v>
      </c>
      <c r="O1606" t="s">
        <v>27</v>
      </c>
      <c r="P1606">
        <v>3</v>
      </c>
      <c r="Q1606" t="s">
        <v>35</v>
      </c>
      <c r="R1606">
        <v>2</v>
      </c>
    </row>
    <row r="1607" spans="1:18">
      <c r="A1607">
        <v>1606</v>
      </c>
      <c r="B1607">
        <v>283</v>
      </c>
      <c r="C1607">
        <v>1</v>
      </c>
      <c r="D1607" t="s">
        <v>37</v>
      </c>
      <c r="E1607">
        <v>3</v>
      </c>
      <c r="F1607">
        <v>40</v>
      </c>
      <c r="G1607" t="s">
        <v>98</v>
      </c>
      <c r="H1607" t="s">
        <v>161</v>
      </c>
      <c r="I1607" t="s">
        <v>26</v>
      </c>
      <c r="J1607">
        <v>2</v>
      </c>
      <c r="K1607">
        <v>1476</v>
      </c>
      <c r="L1607">
        <v>2</v>
      </c>
      <c r="M1607">
        <v>13200</v>
      </c>
      <c r="N1607">
        <v>14676</v>
      </c>
      <c r="O1607" t="s">
        <v>27</v>
      </c>
      <c r="P1607">
        <v>4</v>
      </c>
      <c r="Q1607" t="s">
        <v>41</v>
      </c>
      <c r="R1607">
        <v>6</v>
      </c>
    </row>
    <row r="1608" spans="1:18">
      <c r="A1608">
        <v>1607</v>
      </c>
      <c r="B1608">
        <v>87</v>
      </c>
      <c r="C1608">
        <v>2</v>
      </c>
      <c r="D1608" t="s">
        <v>29</v>
      </c>
      <c r="E1608">
        <v>7</v>
      </c>
      <c r="F1608">
        <v>26</v>
      </c>
      <c r="G1608" t="s">
        <v>103</v>
      </c>
      <c r="H1608" t="s">
        <v>152</v>
      </c>
      <c r="I1608" t="s">
        <v>26</v>
      </c>
      <c r="J1608">
        <v>1</v>
      </c>
      <c r="K1608">
        <v>476</v>
      </c>
      <c r="L1608">
        <v>2</v>
      </c>
      <c r="M1608">
        <v>1340</v>
      </c>
      <c r="N1608">
        <v>1816</v>
      </c>
      <c r="O1608" t="s">
        <v>27</v>
      </c>
      <c r="P1608">
        <v>1</v>
      </c>
      <c r="Q1608" t="s">
        <v>32</v>
      </c>
      <c r="R1608">
        <v>1</v>
      </c>
    </row>
    <row r="1609" spans="1:18">
      <c r="A1609">
        <v>1608</v>
      </c>
      <c r="B1609">
        <v>108</v>
      </c>
      <c r="C1609">
        <v>3</v>
      </c>
      <c r="D1609" t="s">
        <v>33</v>
      </c>
      <c r="E1609">
        <v>14</v>
      </c>
      <c r="F1609">
        <v>46</v>
      </c>
      <c r="G1609" t="s">
        <v>67</v>
      </c>
      <c r="H1609" t="s">
        <v>166</v>
      </c>
      <c r="I1609" t="s">
        <v>26</v>
      </c>
      <c r="J1609">
        <v>3</v>
      </c>
      <c r="K1609">
        <v>7434</v>
      </c>
      <c r="L1609">
        <v>1</v>
      </c>
      <c r="M1609">
        <v>1180</v>
      </c>
      <c r="N1609">
        <v>8614</v>
      </c>
      <c r="O1609" t="s">
        <v>27</v>
      </c>
      <c r="P1609">
        <v>1</v>
      </c>
      <c r="Q1609" t="s">
        <v>32</v>
      </c>
      <c r="R1609">
        <v>1</v>
      </c>
    </row>
    <row r="1610" spans="1:18">
      <c r="A1610">
        <v>1609</v>
      </c>
      <c r="B1610">
        <v>136</v>
      </c>
      <c r="C1610">
        <v>3</v>
      </c>
      <c r="D1610" t="s">
        <v>33</v>
      </c>
      <c r="E1610">
        <v>14</v>
      </c>
      <c r="F1610">
        <v>59</v>
      </c>
      <c r="G1610" t="s">
        <v>80</v>
      </c>
      <c r="H1610" t="s">
        <v>44</v>
      </c>
      <c r="I1610" t="s">
        <v>62</v>
      </c>
      <c r="J1610">
        <v>1</v>
      </c>
      <c r="K1610">
        <v>1400</v>
      </c>
      <c r="L1610">
        <v>1</v>
      </c>
      <c r="M1610">
        <v>3040</v>
      </c>
      <c r="N1610">
        <v>4440</v>
      </c>
      <c r="O1610" t="s">
        <v>46</v>
      </c>
      <c r="P1610">
        <v>3</v>
      </c>
      <c r="Q1610" t="s">
        <v>35</v>
      </c>
      <c r="R1610">
        <v>2</v>
      </c>
    </row>
    <row r="1611" spans="1:18">
      <c r="A1611">
        <v>1610</v>
      </c>
      <c r="B1611">
        <v>163</v>
      </c>
      <c r="C1611">
        <v>3</v>
      </c>
      <c r="D1611" t="s">
        <v>33</v>
      </c>
      <c r="E1611">
        <v>14</v>
      </c>
      <c r="F1611">
        <v>63</v>
      </c>
      <c r="G1611" t="s">
        <v>65</v>
      </c>
      <c r="H1611" t="s">
        <v>44</v>
      </c>
      <c r="I1611" t="s">
        <v>40</v>
      </c>
      <c r="J1611">
        <v>1</v>
      </c>
      <c r="K1611">
        <v>3528</v>
      </c>
      <c r="L1611">
        <v>1</v>
      </c>
      <c r="M1611">
        <v>1800</v>
      </c>
      <c r="N1611">
        <v>5328</v>
      </c>
      <c r="O1611" t="s">
        <v>27</v>
      </c>
      <c r="P1611">
        <v>4</v>
      </c>
      <c r="Q1611" t="s">
        <v>41</v>
      </c>
      <c r="R1611">
        <v>6</v>
      </c>
    </row>
    <row r="1612" spans="1:18">
      <c r="A1612">
        <v>1611</v>
      </c>
      <c r="B1612">
        <v>162</v>
      </c>
      <c r="C1612">
        <v>2</v>
      </c>
      <c r="D1612" t="s">
        <v>29</v>
      </c>
      <c r="E1612">
        <v>7</v>
      </c>
      <c r="F1612">
        <v>34</v>
      </c>
      <c r="G1612" t="s">
        <v>87</v>
      </c>
      <c r="H1612" t="s">
        <v>44</v>
      </c>
      <c r="I1612" t="s">
        <v>26</v>
      </c>
      <c r="J1612">
        <v>2</v>
      </c>
      <c r="K1612">
        <v>3444</v>
      </c>
      <c r="L1612">
        <v>2</v>
      </c>
      <c r="M1612">
        <v>14640</v>
      </c>
      <c r="N1612">
        <v>18084</v>
      </c>
      <c r="O1612" t="s">
        <v>27</v>
      </c>
      <c r="P1612">
        <v>4</v>
      </c>
      <c r="Q1612" t="s">
        <v>41</v>
      </c>
      <c r="R1612">
        <v>6</v>
      </c>
    </row>
    <row r="1613" spans="1:18">
      <c r="A1613">
        <v>1612</v>
      </c>
      <c r="B1613">
        <v>131</v>
      </c>
      <c r="C1613">
        <v>1</v>
      </c>
      <c r="D1613" t="s">
        <v>37</v>
      </c>
      <c r="E1613">
        <v>3</v>
      </c>
      <c r="F1613">
        <v>32</v>
      </c>
      <c r="G1613" t="s">
        <v>48</v>
      </c>
      <c r="H1613" t="s">
        <v>152</v>
      </c>
      <c r="I1613" t="s">
        <v>26</v>
      </c>
      <c r="J1613">
        <v>2</v>
      </c>
      <c r="K1613">
        <v>1344</v>
      </c>
      <c r="L1613">
        <v>2</v>
      </c>
      <c r="M1613">
        <v>9600</v>
      </c>
      <c r="N1613">
        <v>10944</v>
      </c>
      <c r="O1613" t="s">
        <v>27</v>
      </c>
      <c r="P1613">
        <v>2</v>
      </c>
      <c r="Q1613" t="s">
        <v>28</v>
      </c>
      <c r="R1613">
        <v>4</v>
      </c>
    </row>
    <row r="1614" spans="1:18">
      <c r="A1614">
        <v>1613</v>
      </c>
      <c r="B1614">
        <v>81</v>
      </c>
      <c r="C1614">
        <v>4</v>
      </c>
      <c r="D1614" t="s">
        <v>23</v>
      </c>
      <c r="E1614">
        <v>30</v>
      </c>
      <c r="F1614">
        <v>46</v>
      </c>
      <c r="G1614" t="s">
        <v>67</v>
      </c>
      <c r="H1614" t="s">
        <v>166</v>
      </c>
      <c r="I1614" t="s">
        <v>26</v>
      </c>
      <c r="J1614">
        <v>3</v>
      </c>
      <c r="K1614">
        <v>95580</v>
      </c>
      <c r="L1614">
        <v>2</v>
      </c>
      <c r="M1614">
        <v>14160</v>
      </c>
      <c r="N1614">
        <v>109740</v>
      </c>
      <c r="O1614" t="s">
        <v>27</v>
      </c>
      <c r="P1614">
        <v>4</v>
      </c>
      <c r="Q1614" t="s">
        <v>41</v>
      </c>
      <c r="R1614">
        <v>6</v>
      </c>
    </row>
    <row r="1615" spans="1:18">
      <c r="A1615">
        <v>1614</v>
      </c>
      <c r="B1615">
        <v>80</v>
      </c>
      <c r="C1615">
        <v>3</v>
      </c>
      <c r="D1615" t="s">
        <v>33</v>
      </c>
      <c r="E1615">
        <v>14</v>
      </c>
      <c r="F1615">
        <v>15</v>
      </c>
      <c r="G1615" t="s">
        <v>50</v>
      </c>
      <c r="H1615" t="s">
        <v>142</v>
      </c>
      <c r="I1615" t="s">
        <v>40</v>
      </c>
      <c r="J1615">
        <v>2</v>
      </c>
      <c r="K1615">
        <v>13524</v>
      </c>
      <c r="L1615">
        <v>2</v>
      </c>
      <c r="M1615">
        <v>2400</v>
      </c>
      <c r="N1615">
        <v>15924</v>
      </c>
      <c r="O1615" t="s">
        <v>27</v>
      </c>
      <c r="P1615">
        <v>4</v>
      </c>
      <c r="Q1615" t="s">
        <v>41</v>
      </c>
      <c r="R1615">
        <v>6</v>
      </c>
    </row>
    <row r="1616" spans="1:18">
      <c r="A1616">
        <v>1615</v>
      </c>
      <c r="B1616">
        <v>29</v>
      </c>
      <c r="C1616">
        <v>4</v>
      </c>
      <c r="D1616" t="s">
        <v>23</v>
      </c>
      <c r="E1616">
        <v>30</v>
      </c>
      <c r="F1616">
        <v>51</v>
      </c>
      <c r="G1616" t="s">
        <v>111</v>
      </c>
      <c r="H1616" t="s">
        <v>25</v>
      </c>
      <c r="I1616" t="s">
        <v>26</v>
      </c>
      <c r="J1616">
        <v>1</v>
      </c>
      <c r="K1616">
        <v>3180</v>
      </c>
      <c r="L1616">
        <v>1</v>
      </c>
      <c r="M1616">
        <v>1906</v>
      </c>
      <c r="N1616">
        <v>5086</v>
      </c>
      <c r="O1616" t="s">
        <v>27</v>
      </c>
      <c r="P1616">
        <v>3</v>
      </c>
      <c r="Q1616" t="s">
        <v>35</v>
      </c>
      <c r="R1616">
        <v>2</v>
      </c>
    </row>
    <row r="1617" spans="1:18">
      <c r="A1617">
        <v>1616</v>
      </c>
      <c r="B1617">
        <v>276</v>
      </c>
      <c r="C1617">
        <v>2</v>
      </c>
      <c r="D1617" t="s">
        <v>29</v>
      </c>
      <c r="E1617">
        <v>7</v>
      </c>
      <c r="F1617">
        <v>21</v>
      </c>
      <c r="G1617" t="s">
        <v>108</v>
      </c>
      <c r="H1617" t="s">
        <v>148</v>
      </c>
      <c r="I1617" t="s">
        <v>40</v>
      </c>
      <c r="J1617">
        <v>3</v>
      </c>
      <c r="K1617">
        <v>5488</v>
      </c>
      <c r="L1617">
        <v>2</v>
      </c>
      <c r="M1617">
        <v>600</v>
      </c>
      <c r="N1617">
        <v>6088</v>
      </c>
      <c r="O1617" t="s">
        <v>27</v>
      </c>
      <c r="P1617">
        <v>3</v>
      </c>
      <c r="Q1617" t="s">
        <v>35</v>
      </c>
      <c r="R1617">
        <v>2</v>
      </c>
    </row>
    <row r="1618" spans="1:18">
      <c r="A1618">
        <v>1617</v>
      </c>
      <c r="B1618">
        <v>9</v>
      </c>
      <c r="C1618">
        <v>2</v>
      </c>
      <c r="D1618" t="s">
        <v>29</v>
      </c>
      <c r="E1618">
        <v>7</v>
      </c>
      <c r="F1618">
        <v>52</v>
      </c>
      <c r="G1618" t="s">
        <v>54</v>
      </c>
      <c r="H1618" t="s">
        <v>25</v>
      </c>
      <c r="I1618" t="s">
        <v>40</v>
      </c>
      <c r="J1618">
        <v>1</v>
      </c>
      <c r="K1618">
        <v>1372</v>
      </c>
      <c r="L1618">
        <v>2</v>
      </c>
      <c r="M1618">
        <v>1240</v>
      </c>
      <c r="N1618">
        <v>2612</v>
      </c>
      <c r="O1618" t="s">
        <v>27</v>
      </c>
      <c r="P1618">
        <v>3</v>
      </c>
      <c r="Q1618" t="s">
        <v>35</v>
      </c>
      <c r="R1618">
        <v>2</v>
      </c>
    </row>
    <row r="1619" spans="1:18">
      <c r="A1619">
        <v>1618</v>
      </c>
      <c r="B1619">
        <v>192</v>
      </c>
      <c r="C1619">
        <v>3</v>
      </c>
      <c r="D1619" t="s">
        <v>33</v>
      </c>
      <c r="E1619">
        <v>14</v>
      </c>
      <c r="F1619">
        <v>3</v>
      </c>
      <c r="G1619" t="s">
        <v>110</v>
      </c>
      <c r="H1619" t="s">
        <v>130</v>
      </c>
      <c r="I1619" t="s">
        <v>40</v>
      </c>
      <c r="J1619">
        <v>3</v>
      </c>
      <c r="K1619">
        <v>6020</v>
      </c>
      <c r="L1619">
        <v>2</v>
      </c>
      <c r="M1619">
        <v>1000</v>
      </c>
      <c r="N1619">
        <v>7020</v>
      </c>
      <c r="O1619" t="s">
        <v>27</v>
      </c>
      <c r="P1619">
        <v>3</v>
      </c>
      <c r="Q1619" t="s">
        <v>35</v>
      </c>
      <c r="R1619">
        <v>2</v>
      </c>
    </row>
    <row r="1620" spans="1:18">
      <c r="A1620">
        <v>1619</v>
      </c>
      <c r="B1620">
        <v>254</v>
      </c>
      <c r="C1620">
        <v>3</v>
      </c>
      <c r="D1620" t="s">
        <v>33</v>
      </c>
      <c r="E1620">
        <v>14</v>
      </c>
      <c r="F1620">
        <v>34</v>
      </c>
      <c r="G1620" t="s">
        <v>87</v>
      </c>
      <c r="H1620" t="s">
        <v>44</v>
      </c>
      <c r="I1620" t="s">
        <v>26</v>
      </c>
      <c r="J1620">
        <v>3</v>
      </c>
      <c r="K1620">
        <v>12040</v>
      </c>
      <c r="L1620">
        <v>1</v>
      </c>
      <c r="M1620">
        <v>4880</v>
      </c>
      <c r="N1620">
        <v>16920</v>
      </c>
      <c r="O1620" t="s">
        <v>27</v>
      </c>
      <c r="P1620">
        <v>2</v>
      </c>
      <c r="Q1620" t="s">
        <v>28</v>
      </c>
      <c r="R1620">
        <v>4</v>
      </c>
    </row>
    <row r="1621" spans="1:18">
      <c r="A1621">
        <v>1620</v>
      </c>
      <c r="B1621">
        <v>195</v>
      </c>
      <c r="C1621">
        <v>4</v>
      </c>
      <c r="D1621" t="s">
        <v>23</v>
      </c>
      <c r="E1621">
        <v>30</v>
      </c>
      <c r="F1621">
        <v>24</v>
      </c>
      <c r="G1621" t="s">
        <v>49</v>
      </c>
      <c r="H1621" t="s">
        <v>151</v>
      </c>
      <c r="I1621" t="s">
        <v>26</v>
      </c>
      <c r="J1621">
        <v>3</v>
      </c>
      <c r="K1621">
        <v>18960</v>
      </c>
      <c r="L1621">
        <v>1</v>
      </c>
      <c r="M1621">
        <v>3900</v>
      </c>
      <c r="N1621">
        <v>22860</v>
      </c>
      <c r="O1621" t="s">
        <v>27</v>
      </c>
      <c r="P1621">
        <v>3</v>
      </c>
      <c r="Q1621" t="s">
        <v>35</v>
      </c>
      <c r="R1621">
        <v>2</v>
      </c>
    </row>
    <row r="1622" spans="1:18">
      <c r="A1622">
        <v>1621</v>
      </c>
      <c r="B1622">
        <v>214</v>
      </c>
      <c r="C1622">
        <v>3</v>
      </c>
      <c r="D1622" t="s">
        <v>33</v>
      </c>
      <c r="E1622">
        <v>14</v>
      </c>
      <c r="F1622">
        <v>51</v>
      </c>
      <c r="G1622" t="s">
        <v>111</v>
      </c>
      <c r="H1622" t="s">
        <v>25</v>
      </c>
      <c r="I1622" t="s">
        <v>26</v>
      </c>
      <c r="J1622">
        <v>2</v>
      </c>
      <c r="K1622">
        <v>1932</v>
      </c>
      <c r="L1622">
        <v>2</v>
      </c>
      <c r="M1622">
        <v>1906</v>
      </c>
      <c r="N1622">
        <v>3838</v>
      </c>
      <c r="O1622" t="s">
        <v>27</v>
      </c>
      <c r="P1622">
        <v>1</v>
      </c>
      <c r="Q1622" t="s">
        <v>32</v>
      </c>
      <c r="R1622">
        <v>1</v>
      </c>
    </row>
    <row r="1623" spans="1:18">
      <c r="A1623">
        <v>1622</v>
      </c>
      <c r="B1623">
        <v>66</v>
      </c>
      <c r="C1623">
        <v>2</v>
      </c>
      <c r="D1623" t="s">
        <v>29</v>
      </c>
      <c r="E1623">
        <v>7</v>
      </c>
      <c r="F1623">
        <v>24</v>
      </c>
      <c r="G1623" t="s">
        <v>49</v>
      </c>
      <c r="H1623" t="s">
        <v>151</v>
      </c>
      <c r="I1623" t="s">
        <v>26</v>
      </c>
      <c r="J1623">
        <v>3</v>
      </c>
      <c r="K1623">
        <v>13272</v>
      </c>
      <c r="L1623">
        <v>1</v>
      </c>
      <c r="M1623">
        <v>11700</v>
      </c>
      <c r="N1623">
        <v>24972</v>
      </c>
      <c r="O1623" t="s">
        <v>27</v>
      </c>
      <c r="P1623">
        <v>4</v>
      </c>
      <c r="Q1623" t="s">
        <v>41</v>
      </c>
      <c r="R1623">
        <v>6</v>
      </c>
    </row>
    <row r="1624" spans="1:18">
      <c r="A1624">
        <v>1623</v>
      </c>
      <c r="B1624">
        <v>120</v>
      </c>
      <c r="C1624">
        <v>4</v>
      </c>
      <c r="D1624" t="s">
        <v>23</v>
      </c>
      <c r="E1624">
        <v>30</v>
      </c>
      <c r="F1624">
        <v>39</v>
      </c>
      <c r="G1624" t="s">
        <v>53</v>
      </c>
      <c r="H1624" t="s">
        <v>31</v>
      </c>
      <c r="I1624" t="s">
        <v>40</v>
      </c>
      <c r="J1624">
        <v>1</v>
      </c>
      <c r="K1624">
        <v>10620</v>
      </c>
      <c r="L1624">
        <v>2</v>
      </c>
      <c r="M1624">
        <v>4800</v>
      </c>
      <c r="N1624">
        <v>15420</v>
      </c>
      <c r="O1624" t="s">
        <v>27</v>
      </c>
      <c r="P1624">
        <v>4</v>
      </c>
      <c r="Q1624" t="s">
        <v>41</v>
      </c>
      <c r="R1624">
        <v>6</v>
      </c>
    </row>
    <row r="1625" spans="1:18">
      <c r="A1625">
        <v>1624</v>
      </c>
      <c r="B1625">
        <v>31</v>
      </c>
      <c r="C1625">
        <v>4</v>
      </c>
      <c r="D1625" t="s">
        <v>23</v>
      </c>
      <c r="E1625">
        <v>30</v>
      </c>
      <c r="F1625">
        <v>29</v>
      </c>
      <c r="G1625" t="s">
        <v>42</v>
      </c>
      <c r="H1625" t="s">
        <v>25</v>
      </c>
      <c r="I1625" t="s">
        <v>26</v>
      </c>
      <c r="J1625">
        <v>3</v>
      </c>
      <c r="K1625">
        <v>41220</v>
      </c>
      <c r="L1625">
        <v>2</v>
      </c>
      <c r="M1625">
        <v>14640</v>
      </c>
      <c r="N1625">
        <v>55860</v>
      </c>
      <c r="O1625" t="s">
        <v>27</v>
      </c>
      <c r="P1625">
        <v>4</v>
      </c>
      <c r="Q1625" t="s">
        <v>41</v>
      </c>
      <c r="R1625">
        <v>6</v>
      </c>
    </row>
    <row r="1626" spans="1:18">
      <c r="A1626">
        <v>1625</v>
      </c>
      <c r="B1626">
        <v>185</v>
      </c>
      <c r="C1626">
        <v>4</v>
      </c>
      <c r="D1626" t="s">
        <v>23</v>
      </c>
      <c r="E1626">
        <v>30</v>
      </c>
      <c r="F1626">
        <v>29</v>
      </c>
      <c r="G1626" t="s">
        <v>42</v>
      </c>
      <c r="H1626" t="s">
        <v>25</v>
      </c>
      <c r="I1626" t="s">
        <v>26</v>
      </c>
      <c r="J1626">
        <v>3</v>
      </c>
      <c r="K1626">
        <v>27480</v>
      </c>
      <c r="L1626">
        <v>2</v>
      </c>
      <c r="M1626">
        <v>9760</v>
      </c>
      <c r="N1626">
        <v>37240</v>
      </c>
      <c r="O1626" t="s">
        <v>27</v>
      </c>
      <c r="P1626">
        <v>2</v>
      </c>
      <c r="Q1626" t="s">
        <v>28</v>
      </c>
      <c r="R1626">
        <v>4</v>
      </c>
    </row>
    <row r="1627" spans="1:18">
      <c r="A1627">
        <v>1626</v>
      </c>
      <c r="B1627">
        <v>63</v>
      </c>
      <c r="C1627">
        <v>1</v>
      </c>
      <c r="D1627" t="s">
        <v>37</v>
      </c>
      <c r="E1627">
        <v>3</v>
      </c>
      <c r="F1627">
        <v>49</v>
      </c>
      <c r="G1627" t="s">
        <v>91</v>
      </c>
      <c r="H1627" t="s">
        <v>31</v>
      </c>
      <c r="I1627" t="s">
        <v>40</v>
      </c>
      <c r="J1627">
        <v>2</v>
      </c>
      <c r="K1627">
        <v>2898</v>
      </c>
      <c r="L1627">
        <v>1</v>
      </c>
      <c r="M1627">
        <v>2220</v>
      </c>
      <c r="N1627">
        <v>5118</v>
      </c>
      <c r="O1627" t="s">
        <v>27</v>
      </c>
      <c r="P1627">
        <v>4</v>
      </c>
      <c r="Q1627" t="s">
        <v>41</v>
      </c>
      <c r="R1627">
        <v>6</v>
      </c>
    </row>
    <row r="1628" spans="1:18">
      <c r="A1628">
        <v>1627</v>
      </c>
      <c r="B1628">
        <v>295</v>
      </c>
      <c r="C1628">
        <v>1</v>
      </c>
      <c r="D1628" t="s">
        <v>37</v>
      </c>
      <c r="E1628">
        <v>3</v>
      </c>
      <c r="F1628">
        <v>7</v>
      </c>
      <c r="G1628" t="s">
        <v>61</v>
      </c>
      <c r="H1628" t="s">
        <v>134</v>
      </c>
      <c r="I1628" t="s">
        <v>62</v>
      </c>
      <c r="J1628">
        <v>3</v>
      </c>
      <c r="K1628">
        <v>354</v>
      </c>
      <c r="L1628">
        <v>2</v>
      </c>
      <c r="M1628">
        <v>2940</v>
      </c>
      <c r="N1628">
        <v>3294</v>
      </c>
      <c r="O1628" t="s">
        <v>46</v>
      </c>
      <c r="P1628">
        <v>1</v>
      </c>
      <c r="Q1628" t="s">
        <v>32</v>
      </c>
      <c r="R1628">
        <v>1</v>
      </c>
    </row>
    <row r="1629" spans="1:18">
      <c r="A1629">
        <v>1628</v>
      </c>
      <c r="B1629">
        <v>226</v>
      </c>
      <c r="C1629">
        <v>3</v>
      </c>
      <c r="D1629" t="s">
        <v>33</v>
      </c>
      <c r="E1629">
        <v>14</v>
      </c>
      <c r="F1629">
        <v>51</v>
      </c>
      <c r="G1629" t="s">
        <v>111</v>
      </c>
      <c r="H1629" t="s">
        <v>25</v>
      </c>
      <c r="I1629" t="s">
        <v>26</v>
      </c>
      <c r="J1629">
        <v>3</v>
      </c>
      <c r="K1629">
        <v>5096</v>
      </c>
      <c r="L1629">
        <v>2</v>
      </c>
      <c r="M1629">
        <v>1906</v>
      </c>
      <c r="N1629">
        <v>7002</v>
      </c>
      <c r="O1629" t="s">
        <v>27</v>
      </c>
      <c r="P1629">
        <v>1</v>
      </c>
      <c r="Q1629" t="s">
        <v>32</v>
      </c>
      <c r="R1629">
        <v>1</v>
      </c>
    </row>
    <row r="1630" spans="1:18">
      <c r="A1630">
        <v>1629</v>
      </c>
      <c r="B1630">
        <v>67</v>
      </c>
      <c r="C1630">
        <v>4</v>
      </c>
      <c r="D1630" t="s">
        <v>23</v>
      </c>
      <c r="E1630">
        <v>30</v>
      </c>
      <c r="F1630">
        <v>33</v>
      </c>
      <c r="G1630" t="s">
        <v>51</v>
      </c>
      <c r="H1630" t="s">
        <v>152</v>
      </c>
      <c r="I1630" t="s">
        <v>26</v>
      </c>
      <c r="J1630">
        <v>1</v>
      </c>
      <c r="K1630">
        <v>2580</v>
      </c>
      <c r="L1630">
        <v>1</v>
      </c>
      <c r="M1630">
        <v>2140</v>
      </c>
      <c r="N1630">
        <v>4720</v>
      </c>
      <c r="O1630" t="s">
        <v>27</v>
      </c>
      <c r="P1630">
        <v>3</v>
      </c>
      <c r="Q1630" t="s">
        <v>35</v>
      </c>
      <c r="R1630">
        <v>2</v>
      </c>
    </row>
    <row r="1631" spans="1:18">
      <c r="A1631">
        <v>1630</v>
      </c>
      <c r="B1631">
        <v>97</v>
      </c>
      <c r="C1631">
        <v>1</v>
      </c>
      <c r="D1631" t="s">
        <v>37</v>
      </c>
      <c r="E1631">
        <v>3</v>
      </c>
      <c r="F1631">
        <v>52</v>
      </c>
      <c r="G1631" t="s">
        <v>54</v>
      </c>
      <c r="H1631" t="s">
        <v>25</v>
      </c>
      <c r="I1631" t="s">
        <v>40</v>
      </c>
      <c r="J1631">
        <v>2</v>
      </c>
      <c r="K1631">
        <v>1320</v>
      </c>
      <c r="L1631">
        <v>1</v>
      </c>
      <c r="M1631">
        <v>1240</v>
      </c>
      <c r="N1631">
        <v>2560</v>
      </c>
      <c r="O1631" t="s">
        <v>27</v>
      </c>
      <c r="P1631">
        <v>2</v>
      </c>
      <c r="Q1631" t="s">
        <v>28</v>
      </c>
      <c r="R1631">
        <v>4</v>
      </c>
    </row>
    <row r="1632" spans="1:18">
      <c r="A1632">
        <v>1631</v>
      </c>
      <c r="B1632">
        <v>24</v>
      </c>
      <c r="C1632">
        <v>1</v>
      </c>
      <c r="D1632" t="s">
        <v>37</v>
      </c>
      <c r="E1632">
        <v>3</v>
      </c>
      <c r="F1632">
        <v>6</v>
      </c>
      <c r="G1632" t="s">
        <v>70</v>
      </c>
      <c r="H1632" t="s">
        <v>133</v>
      </c>
      <c r="I1632" t="s">
        <v>26</v>
      </c>
      <c r="J1632">
        <v>2</v>
      </c>
      <c r="K1632">
        <v>780</v>
      </c>
      <c r="L1632">
        <v>1</v>
      </c>
      <c r="M1632">
        <v>2450</v>
      </c>
      <c r="N1632">
        <v>3230</v>
      </c>
      <c r="O1632" t="s">
        <v>27</v>
      </c>
      <c r="P1632">
        <v>3</v>
      </c>
      <c r="Q1632" t="s">
        <v>35</v>
      </c>
      <c r="R1632">
        <v>2</v>
      </c>
    </row>
    <row r="1633" spans="1:18">
      <c r="A1633">
        <v>1632</v>
      </c>
      <c r="B1633">
        <v>267</v>
      </c>
      <c r="C1633">
        <v>1</v>
      </c>
      <c r="D1633" t="s">
        <v>37</v>
      </c>
      <c r="E1633">
        <v>3</v>
      </c>
      <c r="F1633">
        <v>36</v>
      </c>
      <c r="G1633" t="s">
        <v>38</v>
      </c>
      <c r="H1633" t="s">
        <v>158</v>
      </c>
      <c r="I1633" t="s">
        <v>26</v>
      </c>
      <c r="J1633">
        <v>3</v>
      </c>
      <c r="K1633">
        <v>1335</v>
      </c>
      <c r="L1633">
        <v>1</v>
      </c>
      <c r="M1633">
        <v>670</v>
      </c>
      <c r="N1633">
        <v>2005</v>
      </c>
      <c r="O1633" t="s">
        <v>27</v>
      </c>
      <c r="P1633">
        <v>1</v>
      </c>
      <c r="Q1633" t="s">
        <v>32</v>
      </c>
      <c r="R1633">
        <v>1</v>
      </c>
    </row>
    <row r="1634" spans="1:18">
      <c r="A1634">
        <v>1633</v>
      </c>
      <c r="B1634">
        <v>288</v>
      </c>
      <c r="C1634">
        <v>1</v>
      </c>
      <c r="D1634" t="s">
        <v>37</v>
      </c>
      <c r="E1634">
        <v>3</v>
      </c>
      <c r="F1634">
        <v>58</v>
      </c>
      <c r="G1634" t="s">
        <v>79</v>
      </c>
      <c r="H1634" t="s">
        <v>44</v>
      </c>
      <c r="I1634" t="s">
        <v>62</v>
      </c>
      <c r="J1634">
        <v>3</v>
      </c>
      <c r="K1634">
        <v>1221</v>
      </c>
      <c r="L1634">
        <v>2</v>
      </c>
      <c r="M1634">
        <v>2680</v>
      </c>
      <c r="N1634">
        <v>3901</v>
      </c>
      <c r="O1634" t="s">
        <v>46</v>
      </c>
      <c r="P1634">
        <v>1</v>
      </c>
      <c r="Q1634" t="s">
        <v>32</v>
      </c>
      <c r="R1634">
        <v>1</v>
      </c>
    </row>
    <row r="1635" spans="1:18">
      <c r="A1635">
        <v>1634</v>
      </c>
      <c r="B1635">
        <v>36</v>
      </c>
      <c r="C1635">
        <v>3</v>
      </c>
      <c r="D1635" t="s">
        <v>33</v>
      </c>
      <c r="E1635">
        <v>14</v>
      </c>
      <c r="F1635">
        <v>65</v>
      </c>
      <c r="G1635" t="s">
        <v>95</v>
      </c>
      <c r="H1635" t="s">
        <v>25</v>
      </c>
      <c r="I1635" t="s">
        <v>40</v>
      </c>
      <c r="J1635">
        <v>1</v>
      </c>
      <c r="K1635">
        <v>3584</v>
      </c>
      <c r="L1635">
        <v>2</v>
      </c>
      <c r="M1635">
        <v>2400</v>
      </c>
      <c r="N1635">
        <v>5984</v>
      </c>
      <c r="O1635" t="s">
        <v>27</v>
      </c>
      <c r="P1635">
        <v>2</v>
      </c>
      <c r="Q1635" t="s">
        <v>28</v>
      </c>
      <c r="R1635">
        <v>4</v>
      </c>
    </row>
    <row r="1636" spans="1:18">
      <c r="A1636">
        <v>1635</v>
      </c>
      <c r="B1636">
        <v>77</v>
      </c>
      <c r="C1636">
        <v>4</v>
      </c>
      <c r="D1636" t="s">
        <v>23</v>
      </c>
      <c r="E1636">
        <v>30</v>
      </c>
      <c r="F1636">
        <v>42</v>
      </c>
      <c r="G1636" t="s">
        <v>96</v>
      </c>
      <c r="H1636" t="s">
        <v>162</v>
      </c>
      <c r="I1636" t="s">
        <v>40</v>
      </c>
      <c r="J1636">
        <v>3</v>
      </c>
      <c r="K1636">
        <v>27420</v>
      </c>
      <c r="L1636">
        <v>2</v>
      </c>
      <c r="M1636">
        <v>640</v>
      </c>
      <c r="N1636">
        <v>28060</v>
      </c>
      <c r="O1636" t="s">
        <v>46</v>
      </c>
      <c r="P1636">
        <v>3</v>
      </c>
      <c r="Q1636" t="s">
        <v>35</v>
      </c>
      <c r="R1636">
        <v>2</v>
      </c>
    </row>
    <row r="1637" spans="1:18">
      <c r="A1637">
        <v>1636</v>
      </c>
      <c r="B1637">
        <v>214</v>
      </c>
      <c r="C1637">
        <v>1</v>
      </c>
      <c r="D1637" t="s">
        <v>37</v>
      </c>
      <c r="E1637">
        <v>3</v>
      </c>
      <c r="F1637">
        <v>34</v>
      </c>
      <c r="G1637" t="s">
        <v>87</v>
      </c>
      <c r="H1637" t="s">
        <v>44</v>
      </c>
      <c r="I1637" t="s">
        <v>26</v>
      </c>
      <c r="J1637">
        <v>2</v>
      </c>
      <c r="K1637">
        <v>246</v>
      </c>
      <c r="L1637">
        <v>1</v>
      </c>
      <c r="M1637">
        <v>1220</v>
      </c>
      <c r="N1637">
        <v>1466</v>
      </c>
      <c r="O1637" t="s">
        <v>27</v>
      </c>
      <c r="P1637">
        <v>1</v>
      </c>
      <c r="Q1637" t="s">
        <v>32</v>
      </c>
      <c r="R1637">
        <v>1</v>
      </c>
    </row>
    <row r="1638" spans="1:18">
      <c r="A1638">
        <v>1637</v>
      </c>
      <c r="B1638">
        <v>210</v>
      </c>
      <c r="C1638">
        <v>4</v>
      </c>
      <c r="D1638" t="s">
        <v>23</v>
      </c>
      <c r="E1638">
        <v>30</v>
      </c>
      <c r="F1638">
        <v>21</v>
      </c>
      <c r="G1638" t="s">
        <v>108</v>
      </c>
      <c r="H1638" t="s">
        <v>148</v>
      </c>
      <c r="I1638" t="s">
        <v>40</v>
      </c>
      <c r="J1638">
        <v>2</v>
      </c>
      <c r="K1638">
        <v>4830</v>
      </c>
      <c r="L1638">
        <v>2</v>
      </c>
      <c r="M1638">
        <v>300</v>
      </c>
      <c r="N1638">
        <v>5130</v>
      </c>
      <c r="O1638" t="s">
        <v>27</v>
      </c>
      <c r="P1638">
        <v>1</v>
      </c>
      <c r="Q1638" t="s">
        <v>32</v>
      </c>
      <c r="R1638">
        <v>1</v>
      </c>
    </row>
    <row r="1639" spans="1:18">
      <c r="A1639">
        <v>1638</v>
      </c>
      <c r="B1639">
        <v>55</v>
      </c>
      <c r="C1639">
        <v>3</v>
      </c>
      <c r="D1639" t="s">
        <v>33</v>
      </c>
      <c r="E1639">
        <v>14</v>
      </c>
      <c r="F1639">
        <v>39</v>
      </c>
      <c r="G1639" t="s">
        <v>53</v>
      </c>
      <c r="H1639" t="s">
        <v>31</v>
      </c>
      <c r="I1639" t="s">
        <v>40</v>
      </c>
      <c r="J1639">
        <v>2</v>
      </c>
      <c r="K1639">
        <v>8288</v>
      </c>
      <c r="L1639">
        <v>2</v>
      </c>
      <c r="M1639">
        <v>3200</v>
      </c>
      <c r="N1639">
        <v>11488</v>
      </c>
      <c r="O1639" t="s">
        <v>27</v>
      </c>
      <c r="P1639">
        <v>2</v>
      </c>
      <c r="Q1639" t="s">
        <v>28</v>
      </c>
      <c r="R1639">
        <v>4</v>
      </c>
    </row>
    <row r="1640" spans="1:18">
      <c r="A1640">
        <v>1639</v>
      </c>
      <c r="B1640">
        <v>23</v>
      </c>
      <c r="C1640">
        <v>4</v>
      </c>
      <c r="D1640" t="s">
        <v>23</v>
      </c>
      <c r="E1640">
        <v>30</v>
      </c>
      <c r="F1640">
        <v>2</v>
      </c>
      <c r="G1640" t="s">
        <v>74</v>
      </c>
      <c r="H1640" t="s">
        <v>129</v>
      </c>
      <c r="I1640" t="s">
        <v>26</v>
      </c>
      <c r="J1640">
        <v>1</v>
      </c>
      <c r="K1640">
        <v>1320</v>
      </c>
      <c r="L1640">
        <v>1</v>
      </c>
      <c r="M1640">
        <v>1560</v>
      </c>
      <c r="N1640">
        <v>2880</v>
      </c>
      <c r="O1640" t="s">
        <v>27</v>
      </c>
      <c r="P1640">
        <v>1</v>
      </c>
      <c r="Q1640" t="s">
        <v>32</v>
      </c>
      <c r="R1640">
        <v>1</v>
      </c>
    </row>
    <row r="1641" spans="1:18">
      <c r="A1641">
        <v>1640</v>
      </c>
      <c r="B1641">
        <v>93</v>
      </c>
      <c r="C1641">
        <v>1</v>
      </c>
      <c r="D1641" t="s">
        <v>37</v>
      </c>
      <c r="E1641">
        <v>3</v>
      </c>
      <c r="F1641">
        <v>19</v>
      </c>
      <c r="G1641" t="s">
        <v>99</v>
      </c>
      <c r="H1641" t="s">
        <v>146</v>
      </c>
      <c r="I1641" t="s">
        <v>40</v>
      </c>
      <c r="J1641">
        <v>1</v>
      </c>
      <c r="K1641">
        <v>96</v>
      </c>
      <c r="L1641">
        <v>1</v>
      </c>
      <c r="M1641">
        <v>240</v>
      </c>
      <c r="N1641">
        <v>336</v>
      </c>
      <c r="O1641" t="s">
        <v>27</v>
      </c>
      <c r="P1641">
        <v>1</v>
      </c>
      <c r="Q1641" t="s">
        <v>32</v>
      </c>
      <c r="R1641">
        <v>1</v>
      </c>
    </row>
    <row r="1642" spans="1:18">
      <c r="A1642">
        <v>1641</v>
      </c>
      <c r="B1642">
        <v>51</v>
      </c>
      <c r="C1642">
        <v>1</v>
      </c>
      <c r="D1642" t="s">
        <v>37</v>
      </c>
      <c r="E1642">
        <v>3</v>
      </c>
      <c r="F1642">
        <v>52</v>
      </c>
      <c r="G1642" t="s">
        <v>54</v>
      </c>
      <c r="H1642" t="s">
        <v>25</v>
      </c>
      <c r="I1642" t="s">
        <v>40</v>
      </c>
      <c r="J1642">
        <v>3</v>
      </c>
      <c r="K1642">
        <v>378</v>
      </c>
      <c r="L1642">
        <v>1</v>
      </c>
      <c r="M1642">
        <v>310</v>
      </c>
      <c r="N1642">
        <v>688</v>
      </c>
      <c r="O1642" t="s">
        <v>27</v>
      </c>
      <c r="P1642">
        <v>1</v>
      </c>
      <c r="Q1642" t="s">
        <v>32</v>
      </c>
      <c r="R1642">
        <v>1</v>
      </c>
    </row>
    <row r="1643" spans="1:18">
      <c r="A1643">
        <v>1642</v>
      </c>
      <c r="B1643">
        <v>243</v>
      </c>
      <c r="C1643">
        <v>2</v>
      </c>
      <c r="D1643" t="s">
        <v>29</v>
      </c>
      <c r="E1643">
        <v>7</v>
      </c>
      <c r="F1643">
        <v>47</v>
      </c>
      <c r="G1643" t="s">
        <v>72</v>
      </c>
      <c r="H1643" t="s">
        <v>167</v>
      </c>
      <c r="I1643" t="s">
        <v>40</v>
      </c>
      <c r="J1643">
        <v>2</v>
      </c>
      <c r="K1643">
        <v>3808</v>
      </c>
      <c r="L1643">
        <v>1</v>
      </c>
      <c r="M1643">
        <v>1240</v>
      </c>
      <c r="N1643">
        <v>5048</v>
      </c>
      <c r="O1643" t="s">
        <v>46</v>
      </c>
      <c r="P1643">
        <v>2</v>
      </c>
      <c r="Q1643" t="s">
        <v>28</v>
      </c>
      <c r="R1643">
        <v>4</v>
      </c>
    </row>
    <row r="1644" spans="1:18">
      <c r="A1644">
        <v>1643</v>
      </c>
      <c r="B1644">
        <v>233</v>
      </c>
      <c r="C1644">
        <v>1</v>
      </c>
      <c r="D1644" t="s">
        <v>37</v>
      </c>
      <c r="E1644">
        <v>3</v>
      </c>
      <c r="F1644">
        <v>31</v>
      </c>
      <c r="G1644" t="s">
        <v>107</v>
      </c>
      <c r="H1644" t="s">
        <v>156</v>
      </c>
      <c r="I1644" t="s">
        <v>40</v>
      </c>
      <c r="J1644">
        <v>3</v>
      </c>
      <c r="K1644">
        <v>6696</v>
      </c>
      <c r="L1644">
        <v>1</v>
      </c>
      <c r="M1644">
        <v>880</v>
      </c>
      <c r="N1644">
        <v>7576</v>
      </c>
      <c r="O1644" t="s">
        <v>27</v>
      </c>
      <c r="P1644">
        <v>2</v>
      </c>
      <c r="Q1644" t="s">
        <v>28</v>
      </c>
      <c r="R1644">
        <v>4</v>
      </c>
    </row>
    <row r="1645" spans="1:18">
      <c r="A1645">
        <v>1644</v>
      </c>
      <c r="B1645">
        <v>178</v>
      </c>
      <c r="C1645">
        <v>4</v>
      </c>
      <c r="D1645" t="s">
        <v>23</v>
      </c>
      <c r="E1645">
        <v>30</v>
      </c>
      <c r="F1645">
        <v>14</v>
      </c>
      <c r="G1645" t="s">
        <v>93</v>
      </c>
      <c r="H1645" t="s">
        <v>141</v>
      </c>
      <c r="I1645" t="s">
        <v>26</v>
      </c>
      <c r="J1645">
        <v>3</v>
      </c>
      <c r="K1645">
        <v>8250</v>
      </c>
      <c r="L1645">
        <v>2</v>
      </c>
      <c r="M1645">
        <v>2160</v>
      </c>
      <c r="N1645">
        <v>10410</v>
      </c>
      <c r="O1645" t="s">
        <v>27</v>
      </c>
      <c r="P1645">
        <v>1</v>
      </c>
      <c r="Q1645" t="s">
        <v>32</v>
      </c>
      <c r="R1645">
        <v>1</v>
      </c>
    </row>
    <row r="1646" spans="1:18">
      <c r="A1646">
        <v>1645</v>
      </c>
      <c r="B1646">
        <v>46</v>
      </c>
      <c r="C1646">
        <v>2</v>
      </c>
      <c r="D1646" t="s">
        <v>29</v>
      </c>
      <c r="E1646">
        <v>7</v>
      </c>
      <c r="F1646">
        <v>57</v>
      </c>
      <c r="G1646" t="s">
        <v>39</v>
      </c>
      <c r="H1646" t="s">
        <v>31</v>
      </c>
      <c r="I1646" t="s">
        <v>40</v>
      </c>
      <c r="J1646">
        <v>1</v>
      </c>
      <c r="K1646">
        <v>2688</v>
      </c>
      <c r="L1646">
        <v>2</v>
      </c>
      <c r="M1646">
        <v>2400</v>
      </c>
      <c r="N1646">
        <v>5088</v>
      </c>
      <c r="O1646" t="s">
        <v>27</v>
      </c>
      <c r="P1646">
        <v>4</v>
      </c>
      <c r="Q1646" t="s">
        <v>41</v>
      </c>
      <c r="R1646">
        <v>6</v>
      </c>
    </row>
    <row r="1647" spans="1:18">
      <c r="A1647">
        <v>1646</v>
      </c>
      <c r="B1647">
        <v>253</v>
      </c>
      <c r="C1647">
        <v>3</v>
      </c>
      <c r="D1647" t="s">
        <v>33</v>
      </c>
      <c r="E1647">
        <v>14</v>
      </c>
      <c r="F1647">
        <v>11</v>
      </c>
      <c r="G1647" t="s">
        <v>24</v>
      </c>
      <c r="H1647" t="s">
        <v>138</v>
      </c>
      <c r="I1647" t="s">
        <v>26</v>
      </c>
      <c r="J1647">
        <v>2</v>
      </c>
      <c r="K1647">
        <v>5992</v>
      </c>
      <c r="L1647">
        <v>2</v>
      </c>
      <c r="M1647">
        <v>12000</v>
      </c>
      <c r="N1647">
        <v>17992</v>
      </c>
      <c r="O1647" t="s">
        <v>27</v>
      </c>
      <c r="P1647">
        <v>2</v>
      </c>
      <c r="Q1647" t="s">
        <v>28</v>
      </c>
      <c r="R1647">
        <v>4</v>
      </c>
    </row>
    <row r="1648" spans="1:18">
      <c r="A1648">
        <v>1647</v>
      </c>
      <c r="B1648">
        <v>70</v>
      </c>
      <c r="C1648">
        <v>3</v>
      </c>
      <c r="D1648" t="s">
        <v>33</v>
      </c>
      <c r="E1648">
        <v>14</v>
      </c>
      <c r="F1648">
        <v>17</v>
      </c>
      <c r="G1648" t="s">
        <v>92</v>
      </c>
      <c r="H1648" t="s">
        <v>144</v>
      </c>
      <c r="I1648" t="s">
        <v>40</v>
      </c>
      <c r="J1648">
        <v>2</v>
      </c>
      <c r="K1648">
        <v>15120</v>
      </c>
      <c r="L1648">
        <v>2</v>
      </c>
      <c r="M1648">
        <v>1560</v>
      </c>
      <c r="N1648">
        <v>16680</v>
      </c>
      <c r="O1648" t="s">
        <v>27</v>
      </c>
      <c r="P1648">
        <v>4</v>
      </c>
      <c r="Q1648" t="s">
        <v>41</v>
      </c>
      <c r="R1648">
        <v>6</v>
      </c>
    </row>
    <row r="1649" spans="1:18">
      <c r="A1649">
        <v>1648</v>
      </c>
      <c r="B1649">
        <v>103</v>
      </c>
      <c r="C1649">
        <v>1</v>
      </c>
      <c r="D1649" t="s">
        <v>37</v>
      </c>
      <c r="E1649">
        <v>3</v>
      </c>
      <c r="F1649">
        <v>13</v>
      </c>
      <c r="G1649" t="s">
        <v>43</v>
      </c>
      <c r="H1649" t="s">
        <v>140</v>
      </c>
      <c r="I1649" t="s">
        <v>40</v>
      </c>
      <c r="J1649">
        <v>1</v>
      </c>
      <c r="K1649">
        <v>396</v>
      </c>
      <c r="L1649">
        <v>1</v>
      </c>
      <c r="M1649">
        <v>260</v>
      </c>
      <c r="N1649">
        <v>656</v>
      </c>
      <c r="O1649" t="s">
        <v>27</v>
      </c>
      <c r="P1649">
        <v>3</v>
      </c>
      <c r="Q1649" t="s">
        <v>35</v>
      </c>
      <c r="R1649">
        <v>2</v>
      </c>
    </row>
    <row r="1650" spans="1:18">
      <c r="A1650">
        <v>1649</v>
      </c>
      <c r="B1650">
        <v>10</v>
      </c>
      <c r="C1650">
        <v>4</v>
      </c>
      <c r="D1650" t="s">
        <v>23</v>
      </c>
      <c r="E1650">
        <v>30</v>
      </c>
      <c r="F1650">
        <v>49</v>
      </c>
      <c r="G1650" t="s">
        <v>91</v>
      </c>
      <c r="H1650" t="s">
        <v>31</v>
      </c>
      <c r="I1650" t="s">
        <v>40</v>
      </c>
      <c r="J1650">
        <v>1</v>
      </c>
      <c r="K1650">
        <v>1980</v>
      </c>
      <c r="L1650">
        <v>1</v>
      </c>
      <c r="M1650">
        <v>370</v>
      </c>
      <c r="N1650">
        <v>2350</v>
      </c>
      <c r="O1650" t="s">
        <v>27</v>
      </c>
      <c r="P1650">
        <v>1</v>
      </c>
      <c r="Q1650" t="s">
        <v>32</v>
      </c>
      <c r="R1650">
        <v>1</v>
      </c>
    </row>
    <row r="1651" spans="1:18">
      <c r="A1651">
        <v>1650</v>
      </c>
      <c r="B1651">
        <v>226</v>
      </c>
      <c r="C1651">
        <v>1</v>
      </c>
      <c r="D1651" t="s">
        <v>37</v>
      </c>
      <c r="E1651">
        <v>3</v>
      </c>
      <c r="F1651">
        <v>8</v>
      </c>
      <c r="G1651" t="s">
        <v>86</v>
      </c>
      <c r="H1651" t="s">
        <v>135</v>
      </c>
      <c r="I1651" t="s">
        <v>64</v>
      </c>
      <c r="J1651">
        <v>2</v>
      </c>
      <c r="K1651">
        <v>1242</v>
      </c>
      <c r="L1651">
        <v>1</v>
      </c>
      <c r="M1651">
        <v>5640</v>
      </c>
      <c r="N1651">
        <v>6882</v>
      </c>
      <c r="O1651" t="s">
        <v>46</v>
      </c>
      <c r="P1651">
        <v>4</v>
      </c>
      <c r="Q1651" t="s">
        <v>41</v>
      </c>
      <c r="R1651">
        <v>6</v>
      </c>
    </row>
    <row r="1652" spans="1:18">
      <c r="A1652">
        <v>1651</v>
      </c>
      <c r="B1652">
        <v>151</v>
      </c>
      <c r="C1652">
        <v>4</v>
      </c>
      <c r="D1652" t="s">
        <v>23</v>
      </c>
      <c r="E1652">
        <v>30</v>
      </c>
      <c r="F1652">
        <v>54</v>
      </c>
      <c r="G1652" t="s">
        <v>94</v>
      </c>
      <c r="H1652" t="s">
        <v>44</v>
      </c>
      <c r="I1652" t="s">
        <v>40</v>
      </c>
      <c r="J1652">
        <v>3</v>
      </c>
      <c r="K1652">
        <v>52680</v>
      </c>
      <c r="L1652">
        <v>1</v>
      </c>
      <c r="M1652">
        <v>1440</v>
      </c>
      <c r="N1652">
        <v>54120</v>
      </c>
      <c r="O1652" t="s">
        <v>27</v>
      </c>
      <c r="P1652">
        <v>2</v>
      </c>
      <c r="Q1652" t="s">
        <v>28</v>
      </c>
      <c r="R1652">
        <v>4</v>
      </c>
    </row>
    <row r="1653" spans="1:18">
      <c r="A1653">
        <v>1652</v>
      </c>
      <c r="B1653">
        <v>117</v>
      </c>
      <c r="C1653">
        <v>3</v>
      </c>
      <c r="D1653" t="s">
        <v>33</v>
      </c>
      <c r="E1653">
        <v>14</v>
      </c>
      <c r="F1653">
        <v>45</v>
      </c>
      <c r="G1653" t="s">
        <v>45</v>
      </c>
      <c r="H1653" t="s">
        <v>165</v>
      </c>
      <c r="I1653" t="s">
        <v>40</v>
      </c>
      <c r="J1653">
        <v>3</v>
      </c>
      <c r="K1653">
        <v>14952</v>
      </c>
      <c r="L1653">
        <v>2</v>
      </c>
      <c r="M1653">
        <v>4320</v>
      </c>
      <c r="N1653">
        <v>19272</v>
      </c>
      <c r="O1653" t="s">
        <v>46</v>
      </c>
      <c r="P1653">
        <v>4</v>
      </c>
      <c r="Q1653" t="s">
        <v>41</v>
      </c>
      <c r="R1653">
        <v>6</v>
      </c>
    </row>
    <row r="1654" spans="1:18">
      <c r="A1654">
        <v>1653</v>
      </c>
      <c r="B1654">
        <v>185</v>
      </c>
      <c r="C1654">
        <v>1</v>
      </c>
      <c r="D1654" t="s">
        <v>37</v>
      </c>
      <c r="E1654">
        <v>3</v>
      </c>
      <c r="F1654">
        <v>27</v>
      </c>
      <c r="G1654" t="s">
        <v>84</v>
      </c>
      <c r="H1654" t="s">
        <v>153</v>
      </c>
      <c r="I1654" t="s">
        <v>40</v>
      </c>
      <c r="J1654">
        <v>2</v>
      </c>
      <c r="K1654">
        <v>4878</v>
      </c>
      <c r="L1654">
        <v>2</v>
      </c>
      <c r="M1654">
        <v>9600</v>
      </c>
      <c r="N1654">
        <v>14478</v>
      </c>
      <c r="O1654" t="s">
        <v>27</v>
      </c>
      <c r="P1654">
        <v>4</v>
      </c>
      <c r="Q1654" t="s">
        <v>41</v>
      </c>
      <c r="R1654">
        <v>6</v>
      </c>
    </row>
    <row r="1655" spans="1:18">
      <c r="A1655">
        <v>1654</v>
      </c>
      <c r="B1655">
        <v>137</v>
      </c>
      <c r="C1655">
        <v>2</v>
      </c>
      <c r="D1655" t="s">
        <v>29</v>
      </c>
      <c r="E1655">
        <v>7</v>
      </c>
      <c r="F1655">
        <v>21</v>
      </c>
      <c r="G1655" t="s">
        <v>108</v>
      </c>
      <c r="H1655" t="s">
        <v>148</v>
      </c>
      <c r="I1655" t="s">
        <v>40</v>
      </c>
      <c r="J1655">
        <v>3</v>
      </c>
      <c r="K1655">
        <v>2744</v>
      </c>
      <c r="L1655">
        <v>2</v>
      </c>
      <c r="M1655">
        <v>300</v>
      </c>
      <c r="N1655">
        <v>3044</v>
      </c>
      <c r="O1655" t="s">
        <v>27</v>
      </c>
      <c r="P1655">
        <v>1</v>
      </c>
      <c r="Q1655" t="s">
        <v>32</v>
      </c>
      <c r="R1655">
        <v>1</v>
      </c>
    </row>
    <row r="1656" spans="1:18">
      <c r="A1656">
        <v>1655</v>
      </c>
      <c r="B1656">
        <v>210</v>
      </c>
      <c r="C1656">
        <v>3</v>
      </c>
      <c r="D1656" t="s">
        <v>33</v>
      </c>
      <c r="E1656">
        <v>14</v>
      </c>
      <c r="F1656">
        <v>52</v>
      </c>
      <c r="G1656" t="s">
        <v>54</v>
      </c>
      <c r="H1656" t="s">
        <v>25</v>
      </c>
      <c r="I1656" t="s">
        <v>40</v>
      </c>
      <c r="J1656">
        <v>1</v>
      </c>
      <c r="K1656">
        <v>2744</v>
      </c>
      <c r="L1656">
        <v>2</v>
      </c>
      <c r="M1656">
        <v>1240</v>
      </c>
      <c r="N1656">
        <v>3984</v>
      </c>
      <c r="O1656" t="s">
        <v>27</v>
      </c>
      <c r="P1656">
        <v>3</v>
      </c>
      <c r="Q1656" t="s">
        <v>35</v>
      </c>
      <c r="R1656">
        <v>2</v>
      </c>
    </row>
    <row r="1657" spans="1:18">
      <c r="A1657">
        <v>1656</v>
      </c>
      <c r="B1657">
        <v>121</v>
      </c>
      <c r="C1657">
        <v>1</v>
      </c>
      <c r="D1657" t="s">
        <v>37</v>
      </c>
      <c r="E1657">
        <v>3</v>
      </c>
      <c r="F1657">
        <v>27</v>
      </c>
      <c r="G1657" t="s">
        <v>84</v>
      </c>
      <c r="H1657" t="s">
        <v>153</v>
      </c>
      <c r="I1657" t="s">
        <v>40</v>
      </c>
      <c r="J1657">
        <v>2</v>
      </c>
      <c r="K1657">
        <v>4878</v>
      </c>
      <c r="L1657">
        <v>1</v>
      </c>
      <c r="M1657">
        <v>4800</v>
      </c>
      <c r="N1657">
        <v>9678</v>
      </c>
      <c r="O1657" t="s">
        <v>27</v>
      </c>
      <c r="P1657">
        <v>4</v>
      </c>
      <c r="Q1657" t="s">
        <v>41</v>
      </c>
      <c r="R1657">
        <v>6</v>
      </c>
    </row>
    <row r="1658" spans="1:18">
      <c r="A1658">
        <v>1657</v>
      </c>
      <c r="B1658">
        <v>192</v>
      </c>
      <c r="C1658">
        <v>2</v>
      </c>
      <c r="D1658" t="s">
        <v>29</v>
      </c>
      <c r="E1658">
        <v>7</v>
      </c>
      <c r="F1658">
        <v>26</v>
      </c>
      <c r="G1658" t="s">
        <v>103</v>
      </c>
      <c r="H1658" t="s">
        <v>152</v>
      </c>
      <c r="I1658" t="s">
        <v>26</v>
      </c>
      <c r="J1658">
        <v>2</v>
      </c>
      <c r="K1658">
        <v>7266</v>
      </c>
      <c r="L1658">
        <v>2</v>
      </c>
      <c r="M1658">
        <v>8040</v>
      </c>
      <c r="N1658">
        <v>15306</v>
      </c>
      <c r="O1658" t="s">
        <v>27</v>
      </c>
      <c r="P1658">
        <v>4</v>
      </c>
      <c r="Q1658" t="s">
        <v>41</v>
      </c>
      <c r="R1658">
        <v>6</v>
      </c>
    </row>
    <row r="1659" spans="1:18">
      <c r="A1659">
        <v>1658</v>
      </c>
      <c r="B1659">
        <v>47</v>
      </c>
      <c r="C1659">
        <v>3</v>
      </c>
      <c r="D1659" t="s">
        <v>33</v>
      </c>
      <c r="E1659">
        <v>14</v>
      </c>
      <c r="F1659">
        <v>49</v>
      </c>
      <c r="G1659" t="s">
        <v>91</v>
      </c>
      <c r="H1659" t="s">
        <v>31</v>
      </c>
      <c r="I1659" t="s">
        <v>40</v>
      </c>
      <c r="J1659">
        <v>1</v>
      </c>
      <c r="K1659">
        <v>924</v>
      </c>
      <c r="L1659">
        <v>2</v>
      </c>
      <c r="M1659">
        <v>740</v>
      </c>
      <c r="N1659">
        <v>1664</v>
      </c>
      <c r="O1659" t="s">
        <v>27</v>
      </c>
      <c r="P1659">
        <v>1</v>
      </c>
      <c r="Q1659" t="s">
        <v>32</v>
      </c>
      <c r="R1659">
        <v>1</v>
      </c>
    </row>
    <row r="1660" spans="1:18">
      <c r="A1660">
        <v>1659</v>
      </c>
      <c r="B1660">
        <v>63</v>
      </c>
      <c r="C1660">
        <v>3</v>
      </c>
      <c r="D1660" t="s">
        <v>33</v>
      </c>
      <c r="E1660">
        <v>14</v>
      </c>
      <c r="F1660">
        <v>11</v>
      </c>
      <c r="G1660" t="s">
        <v>24</v>
      </c>
      <c r="H1660" t="s">
        <v>138</v>
      </c>
      <c r="I1660" t="s">
        <v>26</v>
      </c>
      <c r="J1660">
        <v>3</v>
      </c>
      <c r="K1660">
        <v>11256</v>
      </c>
      <c r="L1660">
        <v>2</v>
      </c>
      <c r="M1660">
        <v>12000</v>
      </c>
      <c r="N1660">
        <v>23256</v>
      </c>
      <c r="O1660" t="s">
        <v>27</v>
      </c>
      <c r="P1660">
        <v>2</v>
      </c>
      <c r="Q1660" t="s">
        <v>28</v>
      </c>
      <c r="R1660">
        <v>4</v>
      </c>
    </row>
    <row r="1661" spans="1:18">
      <c r="A1661">
        <v>1660</v>
      </c>
      <c r="B1661">
        <v>183</v>
      </c>
      <c r="C1661">
        <v>2</v>
      </c>
      <c r="D1661" t="s">
        <v>29</v>
      </c>
      <c r="E1661">
        <v>7</v>
      </c>
      <c r="F1661">
        <v>24</v>
      </c>
      <c r="G1661" t="s">
        <v>49</v>
      </c>
      <c r="H1661" t="s">
        <v>151</v>
      </c>
      <c r="I1661" t="s">
        <v>26</v>
      </c>
      <c r="J1661">
        <v>1</v>
      </c>
      <c r="K1661">
        <v>770</v>
      </c>
      <c r="L1661">
        <v>1</v>
      </c>
      <c r="M1661">
        <v>3900</v>
      </c>
      <c r="N1661">
        <v>4670</v>
      </c>
      <c r="O1661" t="s">
        <v>27</v>
      </c>
      <c r="P1661">
        <v>3</v>
      </c>
      <c r="Q1661" t="s">
        <v>35</v>
      </c>
      <c r="R1661">
        <v>2</v>
      </c>
    </row>
    <row r="1662" spans="1:18">
      <c r="A1662">
        <v>1661</v>
      </c>
      <c r="B1662">
        <v>114</v>
      </c>
      <c r="C1662">
        <v>3</v>
      </c>
      <c r="D1662" t="s">
        <v>33</v>
      </c>
      <c r="E1662">
        <v>14</v>
      </c>
      <c r="F1662">
        <v>22</v>
      </c>
      <c r="G1662" t="s">
        <v>71</v>
      </c>
      <c r="H1662" t="s">
        <v>149</v>
      </c>
      <c r="I1662" t="s">
        <v>26</v>
      </c>
      <c r="J1662">
        <v>2</v>
      </c>
      <c r="K1662">
        <v>9828</v>
      </c>
      <c r="L1662">
        <v>1</v>
      </c>
      <c r="M1662">
        <v>5874</v>
      </c>
      <c r="N1662">
        <v>15702</v>
      </c>
      <c r="O1662" t="s">
        <v>27</v>
      </c>
      <c r="P1662">
        <v>4</v>
      </c>
      <c r="Q1662" t="s">
        <v>41</v>
      </c>
      <c r="R1662">
        <v>6</v>
      </c>
    </row>
    <row r="1663" spans="1:18">
      <c r="A1663">
        <v>1662</v>
      </c>
      <c r="B1663">
        <v>109</v>
      </c>
      <c r="C1663">
        <v>2</v>
      </c>
      <c r="D1663" t="s">
        <v>29</v>
      </c>
      <c r="E1663">
        <v>7</v>
      </c>
      <c r="F1663">
        <v>41</v>
      </c>
      <c r="G1663" t="s">
        <v>60</v>
      </c>
      <c r="H1663" t="s">
        <v>158</v>
      </c>
      <c r="I1663" t="s">
        <v>40</v>
      </c>
      <c r="J1663">
        <v>1</v>
      </c>
      <c r="K1663">
        <v>399</v>
      </c>
      <c r="L1663">
        <v>1</v>
      </c>
      <c r="M1663">
        <v>310</v>
      </c>
      <c r="N1663">
        <v>709</v>
      </c>
      <c r="O1663" t="s">
        <v>46</v>
      </c>
      <c r="P1663">
        <v>1</v>
      </c>
      <c r="Q1663" t="s">
        <v>32</v>
      </c>
      <c r="R1663">
        <v>1</v>
      </c>
    </row>
    <row r="1664" spans="1:18">
      <c r="A1664">
        <v>1663</v>
      </c>
      <c r="B1664">
        <v>190</v>
      </c>
      <c r="C1664">
        <v>4</v>
      </c>
      <c r="D1664" t="s">
        <v>23</v>
      </c>
      <c r="E1664">
        <v>30</v>
      </c>
      <c r="F1664">
        <v>57</v>
      </c>
      <c r="G1664" t="s">
        <v>39</v>
      </c>
      <c r="H1664" t="s">
        <v>31</v>
      </c>
      <c r="I1664" t="s">
        <v>40</v>
      </c>
      <c r="J1664">
        <v>3</v>
      </c>
      <c r="K1664">
        <v>61560</v>
      </c>
      <c r="L1664">
        <v>1</v>
      </c>
      <c r="M1664">
        <v>1200</v>
      </c>
      <c r="N1664">
        <v>62760</v>
      </c>
      <c r="O1664" t="s">
        <v>27</v>
      </c>
      <c r="P1664">
        <v>4</v>
      </c>
      <c r="Q1664" t="s">
        <v>41</v>
      </c>
      <c r="R1664">
        <v>6</v>
      </c>
    </row>
    <row r="1665" spans="1:18">
      <c r="A1665">
        <v>1664</v>
      </c>
      <c r="B1665">
        <v>222</v>
      </c>
      <c r="C1665">
        <v>3</v>
      </c>
      <c r="D1665" t="s">
        <v>33</v>
      </c>
      <c r="E1665">
        <v>14</v>
      </c>
      <c r="F1665">
        <v>53</v>
      </c>
      <c r="G1665" t="s">
        <v>89</v>
      </c>
      <c r="H1665" t="s">
        <v>44</v>
      </c>
      <c r="I1665" t="s">
        <v>40</v>
      </c>
      <c r="J1665">
        <v>1</v>
      </c>
      <c r="K1665">
        <v>3696</v>
      </c>
      <c r="L1665">
        <v>1</v>
      </c>
      <c r="M1665">
        <v>880</v>
      </c>
      <c r="N1665">
        <v>4576</v>
      </c>
      <c r="O1665" t="s">
        <v>27</v>
      </c>
      <c r="P1665">
        <v>2</v>
      </c>
      <c r="Q1665" t="s">
        <v>28</v>
      </c>
      <c r="R1665">
        <v>4</v>
      </c>
    </row>
    <row r="1666" spans="1:18">
      <c r="A1666">
        <v>1665</v>
      </c>
      <c r="B1666">
        <v>44</v>
      </c>
      <c r="C1666">
        <v>4</v>
      </c>
      <c r="D1666" t="s">
        <v>23</v>
      </c>
      <c r="E1666">
        <v>30</v>
      </c>
      <c r="F1666">
        <v>12</v>
      </c>
      <c r="G1666" t="s">
        <v>106</v>
      </c>
      <c r="H1666" t="s">
        <v>139</v>
      </c>
      <c r="I1666" t="s">
        <v>40</v>
      </c>
      <c r="J1666">
        <v>2</v>
      </c>
      <c r="K1666">
        <v>20880</v>
      </c>
      <c r="L1666">
        <v>1</v>
      </c>
      <c r="M1666">
        <v>800</v>
      </c>
      <c r="N1666">
        <v>21680</v>
      </c>
      <c r="O1666" t="s">
        <v>27</v>
      </c>
      <c r="P1666">
        <v>2</v>
      </c>
      <c r="Q1666" t="s">
        <v>28</v>
      </c>
      <c r="R1666">
        <v>4</v>
      </c>
    </row>
    <row r="1667" spans="1:18">
      <c r="A1667">
        <v>1666</v>
      </c>
      <c r="B1667">
        <v>175</v>
      </c>
      <c r="C1667">
        <v>2</v>
      </c>
      <c r="D1667" t="s">
        <v>29</v>
      </c>
      <c r="E1667">
        <v>7</v>
      </c>
      <c r="F1667">
        <v>36</v>
      </c>
      <c r="G1667" t="s">
        <v>38</v>
      </c>
      <c r="H1667" t="s">
        <v>158</v>
      </c>
      <c r="I1667" t="s">
        <v>26</v>
      </c>
      <c r="J1667">
        <v>3</v>
      </c>
      <c r="K1667">
        <v>6230</v>
      </c>
      <c r="L1667">
        <v>1</v>
      </c>
      <c r="M1667">
        <v>1340</v>
      </c>
      <c r="N1667">
        <v>7570</v>
      </c>
      <c r="O1667" t="s">
        <v>27</v>
      </c>
      <c r="P1667">
        <v>3</v>
      </c>
      <c r="Q1667" t="s">
        <v>35</v>
      </c>
      <c r="R1667">
        <v>2</v>
      </c>
    </row>
    <row r="1668" spans="1:18">
      <c r="A1668">
        <v>1667</v>
      </c>
      <c r="B1668">
        <v>63</v>
      </c>
      <c r="C1668">
        <v>2</v>
      </c>
      <c r="D1668" t="s">
        <v>29</v>
      </c>
      <c r="E1668">
        <v>7</v>
      </c>
      <c r="F1668">
        <v>12</v>
      </c>
      <c r="G1668" t="s">
        <v>106</v>
      </c>
      <c r="H1668" t="s">
        <v>139</v>
      </c>
      <c r="I1668" t="s">
        <v>40</v>
      </c>
      <c r="J1668">
        <v>2</v>
      </c>
      <c r="K1668">
        <v>2436</v>
      </c>
      <c r="L1668">
        <v>1</v>
      </c>
      <c r="M1668">
        <v>400</v>
      </c>
      <c r="N1668">
        <v>2836</v>
      </c>
      <c r="O1668" t="s">
        <v>27</v>
      </c>
      <c r="P1668">
        <v>3</v>
      </c>
      <c r="Q1668" t="s">
        <v>35</v>
      </c>
      <c r="R1668">
        <v>2</v>
      </c>
    </row>
    <row r="1669" spans="1:18">
      <c r="A1669">
        <v>1668</v>
      </c>
      <c r="B1669">
        <v>129</v>
      </c>
      <c r="C1669">
        <v>4</v>
      </c>
      <c r="D1669" t="s">
        <v>23</v>
      </c>
      <c r="E1669">
        <v>30</v>
      </c>
      <c r="F1669">
        <v>54</v>
      </c>
      <c r="G1669" t="s">
        <v>94</v>
      </c>
      <c r="H1669" t="s">
        <v>44</v>
      </c>
      <c r="I1669" t="s">
        <v>40</v>
      </c>
      <c r="J1669">
        <v>2</v>
      </c>
      <c r="K1669">
        <v>5160</v>
      </c>
      <c r="L1669">
        <v>2</v>
      </c>
      <c r="M1669">
        <v>720</v>
      </c>
      <c r="N1669">
        <v>5880</v>
      </c>
      <c r="O1669" t="s">
        <v>27</v>
      </c>
      <c r="P1669">
        <v>1</v>
      </c>
      <c r="Q1669" t="s">
        <v>32</v>
      </c>
      <c r="R1669">
        <v>1</v>
      </c>
    </row>
    <row r="1670" spans="1:18">
      <c r="A1670">
        <v>1669</v>
      </c>
      <c r="B1670">
        <v>281</v>
      </c>
      <c r="C1670">
        <v>1</v>
      </c>
      <c r="D1670" t="s">
        <v>37</v>
      </c>
      <c r="E1670">
        <v>3</v>
      </c>
      <c r="F1670">
        <v>11</v>
      </c>
      <c r="G1670" t="s">
        <v>24</v>
      </c>
      <c r="H1670" t="s">
        <v>138</v>
      </c>
      <c r="I1670" t="s">
        <v>26</v>
      </c>
      <c r="J1670">
        <v>2</v>
      </c>
      <c r="K1670">
        <v>1926</v>
      </c>
      <c r="L1670">
        <v>2</v>
      </c>
      <c r="M1670">
        <v>18000</v>
      </c>
      <c r="N1670">
        <v>19926</v>
      </c>
      <c r="O1670" t="s">
        <v>27</v>
      </c>
      <c r="P1670">
        <v>4</v>
      </c>
      <c r="Q1670" t="s">
        <v>41</v>
      </c>
      <c r="R1670">
        <v>6</v>
      </c>
    </row>
    <row r="1671" spans="1:18">
      <c r="A1671">
        <v>1670</v>
      </c>
      <c r="B1671">
        <v>68</v>
      </c>
      <c r="C1671">
        <v>2</v>
      </c>
      <c r="D1671" t="s">
        <v>29</v>
      </c>
      <c r="E1671">
        <v>7</v>
      </c>
      <c r="F1671">
        <v>59</v>
      </c>
      <c r="G1671" t="s">
        <v>80</v>
      </c>
      <c r="H1671" t="s">
        <v>44</v>
      </c>
      <c r="I1671" t="s">
        <v>62</v>
      </c>
      <c r="J1671">
        <v>3</v>
      </c>
      <c r="K1671">
        <v>2926</v>
      </c>
      <c r="L1671">
        <v>1</v>
      </c>
      <c r="M1671">
        <v>3040</v>
      </c>
      <c r="N1671">
        <v>5966</v>
      </c>
      <c r="O1671" t="s">
        <v>46</v>
      </c>
      <c r="P1671">
        <v>3</v>
      </c>
      <c r="Q1671" t="s">
        <v>35</v>
      </c>
      <c r="R1671">
        <v>2</v>
      </c>
    </row>
    <row r="1672" spans="1:18">
      <c r="A1672">
        <v>1671</v>
      </c>
      <c r="B1672">
        <v>201</v>
      </c>
      <c r="C1672">
        <v>3</v>
      </c>
      <c r="D1672" t="s">
        <v>33</v>
      </c>
      <c r="E1672">
        <v>14</v>
      </c>
      <c r="F1672">
        <v>27</v>
      </c>
      <c r="G1672" t="s">
        <v>84</v>
      </c>
      <c r="H1672" t="s">
        <v>153</v>
      </c>
      <c r="I1672" t="s">
        <v>40</v>
      </c>
      <c r="J1672">
        <v>1</v>
      </c>
      <c r="K1672">
        <v>1400</v>
      </c>
      <c r="L1672">
        <v>2</v>
      </c>
      <c r="M1672">
        <v>1600</v>
      </c>
      <c r="N1672">
        <v>3000</v>
      </c>
      <c r="O1672" t="s">
        <v>27</v>
      </c>
      <c r="P1672">
        <v>1</v>
      </c>
      <c r="Q1672" t="s">
        <v>32</v>
      </c>
      <c r="R1672">
        <v>1</v>
      </c>
    </row>
    <row r="1673" spans="1:18">
      <c r="A1673">
        <v>1672</v>
      </c>
      <c r="B1673">
        <v>60</v>
      </c>
      <c r="C1673">
        <v>4</v>
      </c>
      <c r="D1673" t="s">
        <v>23</v>
      </c>
      <c r="E1673">
        <v>30</v>
      </c>
      <c r="F1673">
        <v>6</v>
      </c>
      <c r="G1673" t="s">
        <v>70</v>
      </c>
      <c r="H1673" t="s">
        <v>133</v>
      </c>
      <c r="I1673" t="s">
        <v>26</v>
      </c>
      <c r="J1673">
        <v>1</v>
      </c>
      <c r="K1673">
        <v>1470</v>
      </c>
      <c r="L1673">
        <v>2</v>
      </c>
      <c r="M1673">
        <v>2450</v>
      </c>
      <c r="N1673">
        <v>3920</v>
      </c>
      <c r="O1673" t="s">
        <v>27</v>
      </c>
      <c r="P1673">
        <v>1</v>
      </c>
      <c r="Q1673" t="s">
        <v>32</v>
      </c>
      <c r="R1673">
        <v>1</v>
      </c>
    </row>
    <row r="1674" spans="1:18">
      <c r="A1674">
        <v>1673</v>
      </c>
      <c r="B1674">
        <v>299</v>
      </c>
      <c r="C1674">
        <v>4</v>
      </c>
      <c r="D1674" t="s">
        <v>23</v>
      </c>
      <c r="E1674">
        <v>30</v>
      </c>
      <c r="F1674">
        <v>62</v>
      </c>
      <c r="G1674" t="s">
        <v>73</v>
      </c>
      <c r="H1674" t="s">
        <v>57</v>
      </c>
      <c r="I1674" t="s">
        <v>26</v>
      </c>
      <c r="J1674">
        <v>3</v>
      </c>
      <c r="K1674">
        <v>10860</v>
      </c>
      <c r="L1674">
        <v>1</v>
      </c>
      <c r="M1674">
        <v>3560</v>
      </c>
      <c r="N1674">
        <v>14420</v>
      </c>
      <c r="O1674" t="s">
        <v>27</v>
      </c>
      <c r="P1674">
        <v>3</v>
      </c>
      <c r="Q1674" t="s">
        <v>35</v>
      </c>
      <c r="R1674">
        <v>2</v>
      </c>
    </row>
    <row r="1675" spans="1:18">
      <c r="A1675">
        <v>1674</v>
      </c>
      <c r="B1675">
        <v>142</v>
      </c>
      <c r="C1675">
        <v>2</v>
      </c>
      <c r="D1675" t="s">
        <v>29</v>
      </c>
      <c r="E1675">
        <v>7</v>
      </c>
      <c r="F1675">
        <v>6</v>
      </c>
      <c r="G1675" t="s">
        <v>70</v>
      </c>
      <c r="H1675" t="s">
        <v>133</v>
      </c>
      <c r="I1675" t="s">
        <v>26</v>
      </c>
      <c r="J1675">
        <v>2</v>
      </c>
      <c r="K1675">
        <v>5460</v>
      </c>
      <c r="L1675">
        <v>2</v>
      </c>
      <c r="M1675">
        <v>14700</v>
      </c>
      <c r="N1675">
        <v>20160</v>
      </c>
      <c r="O1675" t="s">
        <v>27</v>
      </c>
      <c r="P1675">
        <v>4</v>
      </c>
      <c r="Q1675" t="s">
        <v>41</v>
      </c>
      <c r="R1675">
        <v>6</v>
      </c>
    </row>
    <row r="1676" spans="1:18">
      <c r="A1676">
        <v>1675</v>
      </c>
      <c r="B1676">
        <v>17</v>
      </c>
      <c r="C1676">
        <v>1</v>
      </c>
      <c r="D1676" t="s">
        <v>37</v>
      </c>
      <c r="E1676">
        <v>3</v>
      </c>
      <c r="F1676">
        <v>17</v>
      </c>
      <c r="G1676" t="s">
        <v>92</v>
      </c>
      <c r="H1676" t="s">
        <v>144</v>
      </c>
      <c r="I1676" t="s">
        <v>40</v>
      </c>
      <c r="J1676">
        <v>1</v>
      </c>
      <c r="K1676">
        <v>1170</v>
      </c>
      <c r="L1676">
        <v>2</v>
      </c>
      <c r="M1676">
        <v>1560</v>
      </c>
      <c r="N1676">
        <v>2730</v>
      </c>
      <c r="O1676" t="s">
        <v>27</v>
      </c>
      <c r="P1676">
        <v>4</v>
      </c>
      <c r="Q1676" t="s">
        <v>41</v>
      </c>
      <c r="R1676">
        <v>6</v>
      </c>
    </row>
    <row r="1677" spans="1:18">
      <c r="A1677">
        <v>1676</v>
      </c>
      <c r="B1677">
        <v>115</v>
      </c>
      <c r="C1677">
        <v>2</v>
      </c>
      <c r="D1677" t="s">
        <v>29</v>
      </c>
      <c r="E1677">
        <v>7</v>
      </c>
      <c r="F1677">
        <v>66</v>
      </c>
      <c r="G1677" t="s">
        <v>59</v>
      </c>
      <c r="H1677" t="s">
        <v>57</v>
      </c>
      <c r="I1677" t="s">
        <v>26</v>
      </c>
      <c r="J1677">
        <v>3</v>
      </c>
      <c r="K1677">
        <v>11032</v>
      </c>
      <c r="L1677">
        <v>1</v>
      </c>
      <c r="M1677">
        <v>5400</v>
      </c>
      <c r="N1677">
        <v>16432</v>
      </c>
      <c r="O1677" t="s">
        <v>27</v>
      </c>
      <c r="P1677">
        <v>2</v>
      </c>
      <c r="Q1677" t="s">
        <v>28</v>
      </c>
      <c r="R1677">
        <v>4</v>
      </c>
    </row>
    <row r="1678" spans="1:18">
      <c r="A1678">
        <v>1677</v>
      </c>
      <c r="B1678">
        <v>154</v>
      </c>
      <c r="C1678">
        <v>1</v>
      </c>
      <c r="D1678" t="s">
        <v>37</v>
      </c>
      <c r="E1678">
        <v>3</v>
      </c>
      <c r="F1678">
        <v>9</v>
      </c>
      <c r="G1678" t="s">
        <v>75</v>
      </c>
      <c r="H1678" t="s">
        <v>136</v>
      </c>
      <c r="I1678" t="s">
        <v>26</v>
      </c>
      <c r="J1678">
        <v>3</v>
      </c>
      <c r="K1678">
        <v>1902</v>
      </c>
      <c r="L1678">
        <v>1</v>
      </c>
      <c r="M1678">
        <v>1900</v>
      </c>
      <c r="N1678">
        <v>3802</v>
      </c>
      <c r="O1678" t="s">
        <v>27</v>
      </c>
      <c r="P1678">
        <v>3</v>
      </c>
      <c r="Q1678" t="s">
        <v>35</v>
      </c>
      <c r="R1678">
        <v>2</v>
      </c>
    </row>
    <row r="1679" spans="1:18">
      <c r="A1679">
        <v>1678</v>
      </c>
      <c r="B1679">
        <v>14</v>
      </c>
      <c r="C1679">
        <v>2</v>
      </c>
      <c r="D1679" t="s">
        <v>29</v>
      </c>
      <c r="E1679">
        <v>7</v>
      </c>
      <c r="F1679">
        <v>33</v>
      </c>
      <c r="G1679" t="s">
        <v>51</v>
      </c>
      <c r="H1679" t="s">
        <v>152</v>
      </c>
      <c r="I1679" t="s">
        <v>26</v>
      </c>
      <c r="J1679">
        <v>1</v>
      </c>
      <c r="K1679">
        <v>1204</v>
      </c>
      <c r="L1679">
        <v>1</v>
      </c>
      <c r="M1679">
        <v>4280</v>
      </c>
      <c r="N1679">
        <v>5484</v>
      </c>
      <c r="O1679" t="s">
        <v>27</v>
      </c>
      <c r="P1679">
        <v>2</v>
      </c>
      <c r="Q1679" t="s">
        <v>28</v>
      </c>
      <c r="R1679">
        <v>4</v>
      </c>
    </row>
    <row r="1680" spans="1:18">
      <c r="A1680">
        <v>1679</v>
      </c>
      <c r="B1680">
        <v>160</v>
      </c>
      <c r="C1680">
        <v>4</v>
      </c>
      <c r="D1680" t="s">
        <v>23</v>
      </c>
      <c r="E1680">
        <v>30</v>
      </c>
      <c r="F1680">
        <v>56</v>
      </c>
      <c r="G1680" t="s">
        <v>100</v>
      </c>
      <c r="H1680" t="s">
        <v>44</v>
      </c>
      <c r="I1680" t="s">
        <v>40</v>
      </c>
      <c r="J1680">
        <v>1</v>
      </c>
      <c r="K1680">
        <v>5280</v>
      </c>
      <c r="L1680">
        <v>1</v>
      </c>
      <c r="M1680">
        <v>880</v>
      </c>
      <c r="N1680">
        <v>6160</v>
      </c>
      <c r="O1680" t="s">
        <v>46</v>
      </c>
      <c r="P1680">
        <v>2</v>
      </c>
      <c r="Q1680" t="s">
        <v>28</v>
      </c>
      <c r="R1680">
        <v>4</v>
      </c>
    </row>
    <row r="1681" spans="1:18">
      <c r="A1681">
        <v>1680</v>
      </c>
      <c r="B1681">
        <v>219</v>
      </c>
      <c r="C1681">
        <v>3</v>
      </c>
      <c r="D1681" t="s">
        <v>33</v>
      </c>
      <c r="E1681">
        <v>14</v>
      </c>
      <c r="F1681">
        <v>36</v>
      </c>
      <c r="G1681" t="s">
        <v>38</v>
      </c>
      <c r="H1681" t="s">
        <v>158</v>
      </c>
      <c r="I1681" t="s">
        <v>26</v>
      </c>
      <c r="J1681">
        <v>1</v>
      </c>
      <c r="K1681">
        <v>952</v>
      </c>
      <c r="L1681">
        <v>2</v>
      </c>
      <c r="M1681">
        <v>1340</v>
      </c>
      <c r="N1681">
        <v>2292</v>
      </c>
      <c r="O1681" t="s">
        <v>27</v>
      </c>
      <c r="P1681">
        <v>1</v>
      </c>
      <c r="Q1681" t="s">
        <v>32</v>
      </c>
      <c r="R1681">
        <v>1</v>
      </c>
    </row>
    <row r="1682" spans="1:18">
      <c r="A1682">
        <v>1681</v>
      </c>
      <c r="B1682">
        <v>7</v>
      </c>
      <c r="C1682">
        <v>1</v>
      </c>
      <c r="D1682" t="s">
        <v>37</v>
      </c>
      <c r="E1682">
        <v>3</v>
      </c>
      <c r="F1682">
        <v>52</v>
      </c>
      <c r="G1682" t="s">
        <v>54</v>
      </c>
      <c r="H1682" t="s">
        <v>25</v>
      </c>
      <c r="I1682" t="s">
        <v>40</v>
      </c>
      <c r="J1682">
        <v>3</v>
      </c>
      <c r="K1682">
        <v>1512</v>
      </c>
      <c r="L1682">
        <v>2</v>
      </c>
      <c r="M1682">
        <v>2480</v>
      </c>
      <c r="N1682">
        <v>3992</v>
      </c>
      <c r="O1682" t="s">
        <v>27</v>
      </c>
      <c r="P1682">
        <v>2</v>
      </c>
      <c r="Q1682" t="s">
        <v>28</v>
      </c>
      <c r="R1682">
        <v>4</v>
      </c>
    </row>
    <row r="1683" spans="1:18">
      <c r="A1683">
        <v>1682</v>
      </c>
      <c r="B1683">
        <v>210</v>
      </c>
      <c r="C1683">
        <v>4</v>
      </c>
      <c r="D1683" t="s">
        <v>23</v>
      </c>
      <c r="E1683">
        <v>30</v>
      </c>
      <c r="F1683">
        <v>3</v>
      </c>
      <c r="G1683" t="s">
        <v>110</v>
      </c>
      <c r="H1683" t="s">
        <v>130</v>
      </c>
      <c r="I1683" t="s">
        <v>40</v>
      </c>
      <c r="J1683">
        <v>2</v>
      </c>
      <c r="K1683">
        <v>19080</v>
      </c>
      <c r="L1683">
        <v>2</v>
      </c>
      <c r="M1683">
        <v>3000</v>
      </c>
      <c r="N1683">
        <v>22080</v>
      </c>
      <c r="O1683" t="s">
        <v>27</v>
      </c>
      <c r="P1683">
        <v>4</v>
      </c>
      <c r="Q1683" t="s">
        <v>41</v>
      </c>
      <c r="R1683">
        <v>6</v>
      </c>
    </row>
    <row r="1684" spans="1:18">
      <c r="A1684">
        <v>1683</v>
      </c>
      <c r="B1684">
        <v>74</v>
      </c>
      <c r="C1684">
        <v>1</v>
      </c>
      <c r="D1684" t="s">
        <v>37</v>
      </c>
      <c r="E1684">
        <v>3</v>
      </c>
      <c r="F1684">
        <v>53</v>
      </c>
      <c r="G1684" t="s">
        <v>89</v>
      </c>
      <c r="H1684" t="s">
        <v>44</v>
      </c>
      <c r="I1684" t="s">
        <v>40</v>
      </c>
      <c r="J1684">
        <v>1</v>
      </c>
      <c r="K1684">
        <v>198</v>
      </c>
      <c r="L1684">
        <v>1</v>
      </c>
      <c r="M1684">
        <v>220</v>
      </c>
      <c r="N1684">
        <v>418</v>
      </c>
      <c r="O1684" t="s">
        <v>27</v>
      </c>
      <c r="P1684">
        <v>1</v>
      </c>
      <c r="Q1684" t="s">
        <v>32</v>
      </c>
      <c r="R1684">
        <v>1</v>
      </c>
    </row>
    <row r="1685" spans="1:18">
      <c r="A1685">
        <v>1684</v>
      </c>
      <c r="B1685">
        <v>241</v>
      </c>
      <c r="C1685">
        <v>2</v>
      </c>
      <c r="D1685" t="s">
        <v>29</v>
      </c>
      <c r="E1685">
        <v>7</v>
      </c>
      <c r="F1685">
        <v>56</v>
      </c>
      <c r="G1685" t="s">
        <v>100</v>
      </c>
      <c r="H1685" t="s">
        <v>44</v>
      </c>
      <c r="I1685" t="s">
        <v>40</v>
      </c>
      <c r="J1685">
        <v>1</v>
      </c>
      <c r="K1685">
        <v>1848</v>
      </c>
      <c r="L1685">
        <v>1</v>
      </c>
      <c r="M1685">
        <v>1320</v>
      </c>
      <c r="N1685">
        <v>3168</v>
      </c>
      <c r="O1685" t="s">
        <v>46</v>
      </c>
      <c r="P1685">
        <v>4</v>
      </c>
      <c r="Q1685" t="s">
        <v>41</v>
      </c>
      <c r="R1685">
        <v>6</v>
      </c>
    </row>
    <row r="1686" spans="1:18">
      <c r="A1686">
        <v>1685</v>
      </c>
      <c r="B1686">
        <v>191</v>
      </c>
      <c r="C1686">
        <v>3</v>
      </c>
      <c r="D1686" t="s">
        <v>33</v>
      </c>
      <c r="E1686">
        <v>14</v>
      </c>
      <c r="F1686">
        <v>11</v>
      </c>
      <c r="G1686" t="s">
        <v>24</v>
      </c>
      <c r="H1686" t="s">
        <v>138</v>
      </c>
      <c r="I1686" t="s">
        <v>26</v>
      </c>
      <c r="J1686">
        <v>2</v>
      </c>
      <c r="K1686">
        <v>1498</v>
      </c>
      <c r="L1686">
        <v>2</v>
      </c>
      <c r="M1686">
        <v>3000</v>
      </c>
      <c r="N1686">
        <v>4498</v>
      </c>
      <c r="O1686" t="s">
        <v>27</v>
      </c>
      <c r="P1686">
        <v>1</v>
      </c>
      <c r="Q1686" t="s">
        <v>32</v>
      </c>
      <c r="R1686">
        <v>1</v>
      </c>
    </row>
    <row r="1687" spans="1:18">
      <c r="A1687">
        <v>1686</v>
      </c>
      <c r="B1687">
        <v>221</v>
      </c>
      <c r="C1687">
        <v>3</v>
      </c>
      <c r="D1687" t="s">
        <v>33</v>
      </c>
      <c r="E1687">
        <v>14</v>
      </c>
      <c r="F1687">
        <v>63</v>
      </c>
      <c r="G1687" t="s">
        <v>65</v>
      </c>
      <c r="H1687" t="s">
        <v>44</v>
      </c>
      <c r="I1687" t="s">
        <v>40</v>
      </c>
      <c r="J1687">
        <v>1</v>
      </c>
      <c r="K1687">
        <v>1176</v>
      </c>
      <c r="L1687">
        <v>1</v>
      </c>
      <c r="M1687">
        <v>600</v>
      </c>
      <c r="N1687">
        <v>1776</v>
      </c>
      <c r="O1687" t="s">
        <v>27</v>
      </c>
      <c r="P1687">
        <v>3</v>
      </c>
      <c r="Q1687" t="s">
        <v>35</v>
      </c>
      <c r="R1687">
        <v>2</v>
      </c>
    </row>
    <row r="1688" spans="1:18">
      <c r="A1688">
        <v>1687</v>
      </c>
      <c r="B1688">
        <v>47</v>
      </c>
      <c r="C1688">
        <v>1</v>
      </c>
      <c r="D1688" t="s">
        <v>37</v>
      </c>
      <c r="E1688">
        <v>3</v>
      </c>
      <c r="F1688">
        <v>19</v>
      </c>
      <c r="G1688" t="s">
        <v>99</v>
      </c>
      <c r="H1688" t="s">
        <v>146</v>
      </c>
      <c r="I1688" t="s">
        <v>40</v>
      </c>
      <c r="J1688">
        <v>2</v>
      </c>
      <c r="K1688">
        <v>225</v>
      </c>
      <c r="L1688">
        <v>1</v>
      </c>
      <c r="M1688">
        <v>240</v>
      </c>
      <c r="N1688">
        <v>465</v>
      </c>
      <c r="O1688" t="s">
        <v>27</v>
      </c>
      <c r="P1688">
        <v>1</v>
      </c>
      <c r="Q1688" t="s">
        <v>32</v>
      </c>
      <c r="R1688">
        <v>1</v>
      </c>
    </row>
    <row r="1689" spans="1:18">
      <c r="A1689">
        <v>1688</v>
      </c>
      <c r="B1689">
        <v>187</v>
      </c>
      <c r="C1689">
        <v>4</v>
      </c>
      <c r="D1689" t="s">
        <v>23</v>
      </c>
      <c r="E1689">
        <v>30</v>
      </c>
      <c r="F1689">
        <v>29</v>
      </c>
      <c r="G1689" t="s">
        <v>42</v>
      </c>
      <c r="H1689" t="s">
        <v>25</v>
      </c>
      <c r="I1689" t="s">
        <v>26</v>
      </c>
      <c r="J1689">
        <v>3</v>
      </c>
      <c r="K1689">
        <v>27480</v>
      </c>
      <c r="L1689">
        <v>1</v>
      </c>
      <c r="M1689">
        <v>4880</v>
      </c>
      <c r="N1689">
        <v>32360</v>
      </c>
      <c r="O1689" t="s">
        <v>27</v>
      </c>
      <c r="P1689">
        <v>2</v>
      </c>
      <c r="Q1689" t="s">
        <v>28</v>
      </c>
      <c r="R1689">
        <v>4</v>
      </c>
    </row>
    <row r="1690" spans="1:18">
      <c r="A1690">
        <v>1689</v>
      </c>
      <c r="B1690">
        <v>120</v>
      </c>
      <c r="C1690">
        <v>1</v>
      </c>
      <c r="D1690" t="s">
        <v>37</v>
      </c>
      <c r="E1690">
        <v>3</v>
      </c>
      <c r="F1690">
        <v>45</v>
      </c>
      <c r="G1690" t="s">
        <v>45</v>
      </c>
      <c r="H1690" t="s">
        <v>165</v>
      </c>
      <c r="I1690" t="s">
        <v>40</v>
      </c>
      <c r="J1690">
        <v>2</v>
      </c>
      <c r="K1690">
        <v>1272</v>
      </c>
      <c r="L1690">
        <v>1</v>
      </c>
      <c r="M1690">
        <v>1440</v>
      </c>
      <c r="N1690">
        <v>2712</v>
      </c>
      <c r="O1690" t="s">
        <v>46</v>
      </c>
      <c r="P1690">
        <v>2</v>
      </c>
      <c r="Q1690" t="s">
        <v>28</v>
      </c>
      <c r="R1690">
        <v>4</v>
      </c>
    </row>
    <row r="1691" spans="1:18">
      <c r="A1691">
        <v>1690</v>
      </c>
      <c r="B1691">
        <v>270</v>
      </c>
      <c r="C1691">
        <v>4</v>
      </c>
      <c r="D1691" t="s">
        <v>23</v>
      </c>
      <c r="E1691">
        <v>30</v>
      </c>
      <c r="F1691">
        <v>52</v>
      </c>
      <c r="G1691" t="s">
        <v>54</v>
      </c>
      <c r="H1691" t="s">
        <v>25</v>
      </c>
      <c r="I1691" t="s">
        <v>40</v>
      </c>
      <c r="J1691">
        <v>3</v>
      </c>
      <c r="K1691">
        <v>15120</v>
      </c>
      <c r="L1691">
        <v>1</v>
      </c>
      <c r="M1691">
        <v>1240</v>
      </c>
      <c r="N1691">
        <v>16360</v>
      </c>
      <c r="O1691" t="s">
        <v>27</v>
      </c>
      <c r="P1691">
        <v>2</v>
      </c>
      <c r="Q1691" t="s">
        <v>28</v>
      </c>
      <c r="R1691">
        <v>4</v>
      </c>
    </row>
    <row r="1692" spans="1:18">
      <c r="A1692">
        <v>1691</v>
      </c>
      <c r="B1692">
        <v>35</v>
      </c>
      <c r="C1692">
        <v>2</v>
      </c>
      <c r="D1692" t="s">
        <v>29</v>
      </c>
      <c r="E1692">
        <v>7</v>
      </c>
      <c r="F1692">
        <v>23</v>
      </c>
      <c r="G1692" t="s">
        <v>90</v>
      </c>
      <c r="H1692" t="s">
        <v>150</v>
      </c>
      <c r="I1692" t="s">
        <v>26</v>
      </c>
      <c r="J1692">
        <v>1</v>
      </c>
      <c r="K1692">
        <v>1764</v>
      </c>
      <c r="L1692">
        <v>1</v>
      </c>
      <c r="M1692">
        <v>4320</v>
      </c>
      <c r="N1692">
        <v>6084</v>
      </c>
      <c r="O1692" t="s">
        <v>27</v>
      </c>
      <c r="P1692">
        <v>2</v>
      </c>
      <c r="Q1692" t="s">
        <v>28</v>
      </c>
      <c r="R1692">
        <v>4</v>
      </c>
    </row>
    <row r="1693" spans="1:18">
      <c r="A1693">
        <v>1692</v>
      </c>
      <c r="B1693">
        <v>220</v>
      </c>
      <c r="C1693">
        <v>1</v>
      </c>
      <c r="D1693" t="s">
        <v>37</v>
      </c>
      <c r="E1693">
        <v>3</v>
      </c>
      <c r="F1693">
        <v>68</v>
      </c>
      <c r="G1693" t="s">
        <v>68</v>
      </c>
      <c r="H1693" t="s">
        <v>31</v>
      </c>
      <c r="I1693" t="s">
        <v>40</v>
      </c>
      <c r="J1693">
        <v>3</v>
      </c>
      <c r="K1693">
        <v>4008</v>
      </c>
      <c r="L1693">
        <v>1</v>
      </c>
      <c r="M1693">
        <v>1360</v>
      </c>
      <c r="N1693">
        <v>5368</v>
      </c>
      <c r="O1693" t="s">
        <v>27</v>
      </c>
      <c r="P1693">
        <v>2</v>
      </c>
      <c r="Q1693" t="s">
        <v>28</v>
      </c>
      <c r="R1693">
        <v>4</v>
      </c>
    </row>
    <row r="1694" spans="1:18">
      <c r="A1694">
        <v>1693</v>
      </c>
      <c r="B1694">
        <v>20</v>
      </c>
      <c r="C1694">
        <v>1</v>
      </c>
      <c r="D1694" t="s">
        <v>37</v>
      </c>
      <c r="E1694">
        <v>3</v>
      </c>
      <c r="F1694">
        <v>38</v>
      </c>
      <c r="G1694" t="s">
        <v>47</v>
      </c>
      <c r="H1694" t="s">
        <v>160</v>
      </c>
      <c r="I1694" t="s">
        <v>26</v>
      </c>
      <c r="J1694">
        <v>2</v>
      </c>
      <c r="K1694">
        <v>1452</v>
      </c>
      <c r="L1694">
        <v>1</v>
      </c>
      <c r="M1694">
        <v>3640</v>
      </c>
      <c r="N1694">
        <v>5092</v>
      </c>
      <c r="O1694" t="s">
        <v>27</v>
      </c>
      <c r="P1694">
        <v>2</v>
      </c>
      <c r="Q1694" t="s">
        <v>28</v>
      </c>
      <c r="R1694">
        <v>4</v>
      </c>
    </row>
    <row r="1695" spans="1:18">
      <c r="A1695">
        <v>1694</v>
      </c>
      <c r="B1695">
        <v>9</v>
      </c>
      <c r="C1695">
        <v>4</v>
      </c>
      <c r="D1695" t="s">
        <v>23</v>
      </c>
      <c r="E1695">
        <v>30</v>
      </c>
      <c r="F1695">
        <v>12</v>
      </c>
      <c r="G1695" t="s">
        <v>106</v>
      </c>
      <c r="H1695" t="s">
        <v>139</v>
      </c>
      <c r="I1695" t="s">
        <v>40</v>
      </c>
      <c r="J1695">
        <v>1</v>
      </c>
      <c r="K1695">
        <v>8520</v>
      </c>
      <c r="L1695">
        <v>1</v>
      </c>
      <c r="M1695">
        <v>800</v>
      </c>
      <c r="N1695">
        <v>9320</v>
      </c>
      <c r="O1695" t="s">
        <v>27</v>
      </c>
      <c r="P1695">
        <v>2</v>
      </c>
      <c r="Q1695" t="s">
        <v>28</v>
      </c>
      <c r="R1695">
        <v>4</v>
      </c>
    </row>
    <row r="1696" spans="1:18">
      <c r="A1696">
        <v>1695</v>
      </c>
      <c r="B1696">
        <v>276</v>
      </c>
      <c r="C1696">
        <v>2</v>
      </c>
      <c r="D1696" t="s">
        <v>29</v>
      </c>
      <c r="E1696">
        <v>7</v>
      </c>
      <c r="F1696">
        <v>26</v>
      </c>
      <c r="G1696" t="s">
        <v>103</v>
      </c>
      <c r="H1696" t="s">
        <v>152</v>
      </c>
      <c r="I1696" t="s">
        <v>26</v>
      </c>
      <c r="J1696">
        <v>1</v>
      </c>
      <c r="K1696">
        <v>952</v>
      </c>
      <c r="L1696">
        <v>2</v>
      </c>
      <c r="M1696">
        <v>2680</v>
      </c>
      <c r="N1696">
        <v>3632</v>
      </c>
      <c r="O1696" t="s">
        <v>27</v>
      </c>
      <c r="P1696">
        <v>3</v>
      </c>
      <c r="Q1696" t="s">
        <v>35</v>
      </c>
      <c r="R1696">
        <v>2</v>
      </c>
    </row>
    <row r="1697" spans="1:18">
      <c r="A1697">
        <v>1696</v>
      </c>
      <c r="B1697">
        <v>22</v>
      </c>
      <c r="C1697">
        <v>2</v>
      </c>
      <c r="D1697" t="s">
        <v>29</v>
      </c>
      <c r="E1697">
        <v>7</v>
      </c>
      <c r="F1697">
        <v>59</v>
      </c>
      <c r="G1697" t="s">
        <v>80</v>
      </c>
      <c r="H1697" t="s">
        <v>44</v>
      </c>
      <c r="I1697" t="s">
        <v>62</v>
      </c>
      <c r="J1697">
        <v>1</v>
      </c>
      <c r="K1697">
        <v>700</v>
      </c>
      <c r="L1697">
        <v>2</v>
      </c>
      <c r="M1697">
        <v>6080</v>
      </c>
      <c r="N1697">
        <v>6780</v>
      </c>
      <c r="O1697" t="s">
        <v>46</v>
      </c>
      <c r="P1697">
        <v>3</v>
      </c>
      <c r="Q1697" t="s">
        <v>35</v>
      </c>
      <c r="R1697">
        <v>2</v>
      </c>
    </row>
    <row r="1698" spans="1:18">
      <c r="A1698">
        <v>1697</v>
      </c>
      <c r="B1698">
        <v>15</v>
      </c>
      <c r="C1698">
        <v>1</v>
      </c>
      <c r="D1698" t="s">
        <v>37</v>
      </c>
      <c r="E1698">
        <v>3</v>
      </c>
      <c r="F1698">
        <v>18</v>
      </c>
      <c r="G1698" t="s">
        <v>52</v>
      </c>
      <c r="H1698" t="s">
        <v>145</v>
      </c>
      <c r="I1698" t="s">
        <v>40</v>
      </c>
      <c r="J1698">
        <v>3</v>
      </c>
      <c r="K1698">
        <v>12960</v>
      </c>
      <c r="L1698">
        <v>2</v>
      </c>
      <c r="M1698">
        <v>1680</v>
      </c>
      <c r="N1698">
        <v>14640</v>
      </c>
      <c r="O1698" t="s">
        <v>27</v>
      </c>
      <c r="P1698">
        <v>4</v>
      </c>
      <c r="Q1698" t="s">
        <v>41</v>
      </c>
      <c r="R1698">
        <v>6</v>
      </c>
    </row>
    <row r="1699" spans="1:18">
      <c r="A1699">
        <v>1698</v>
      </c>
      <c r="B1699">
        <v>83</v>
      </c>
      <c r="C1699">
        <v>3</v>
      </c>
      <c r="D1699" t="s">
        <v>33</v>
      </c>
      <c r="E1699">
        <v>14</v>
      </c>
      <c r="F1699">
        <v>9</v>
      </c>
      <c r="G1699" t="s">
        <v>75</v>
      </c>
      <c r="H1699" t="s">
        <v>136</v>
      </c>
      <c r="I1699" t="s">
        <v>26</v>
      </c>
      <c r="J1699">
        <v>3</v>
      </c>
      <c r="K1699">
        <v>4438</v>
      </c>
      <c r="L1699">
        <v>1</v>
      </c>
      <c r="M1699">
        <v>950</v>
      </c>
      <c r="N1699">
        <v>5388</v>
      </c>
      <c r="O1699" t="s">
        <v>27</v>
      </c>
      <c r="P1699">
        <v>1</v>
      </c>
      <c r="Q1699" t="s">
        <v>32</v>
      </c>
      <c r="R1699">
        <v>1</v>
      </c>
    </row>
    <row r="1700" spans="1:18">
      <c r="A1700">
        <v>1699</v>
      </c>
      <c r="B1700">
        <v>241</v>
      </c>
      <c r="C1700">
        <v>1</v>
      </c>
      <c r="D1700" t="s">
        <v>37</v>
      </c>
      <c r="E1700">
        <v>3</v>
      </c>
      <c r="F1700">
        <v>43</v>
      </c>
      <c r="G1700" t="s">
        <v>58</v>
      </c>
      <c r="H1700" t="s">
        <v>163</v>
      </c>
      <c r="I1700" t="s">
        <v>40</v>
      </c>
      <c r="J1700">
        <v>3</v>
      </c>
      <c r="K1700">
        <v>8400</v>
      </c>
      <c r="L1700">
        <v>1</v>
      </c>
      <c r="M1700">
        <v>1000</v>
      </c>
      <c r="N1700">
        <v>9400</v>
      </c>
      <c r="O1700" t="s">
        <v>27</v>
      </c>
      <c r="P1700">
        <v>2</v>
      </c>
      <c r="Q1700" t="s">
        <v>28</v>
      </c>
      <c r="R1700">
        <v>4</v>
      </c>
    </row>
    <row r="1701" spans="1:18">
      <c r="A1701">
        <v>1700</v>
      </c>
      <c r="B1701">
        <v>179</v>
      </c>
      <c r="C1701">
        <v>1</v>
      </c>
      <c r="D1701" t="s">
        <v>37</v>
      </c>
      <c r="E1701">
        <v>3</v>
      </c>
      <c r="F1701">
        <v>58</v>
      </c>
      <c r="G1701" t="s">
        <v>79</v>
      </c>
      <c r="H1701" t="s">
        <v>44</v>
      </c>
      <c r="I1701" t="s">
        <v>62</v>
      </c>
      <c r="J1701">
        <v>2</v>
      </c>
      <c r="K1701">
        <v>810</v>
      </c>
      <c r="L1701">
        <v>1</v>
      </c>
      <c r="M1701">
        <v>2680</v>
      </c>
      <c r="N1701">
        <v>3490</v>
      </c>
      <c r="O1701" t="s">
        <v>46</v>
      </c>
      <c r="P1701">
        <v>3</v>
      </c>
      <c r="Q1701" t="s">
        <v>35</v>
      </c>
      <c r="R1701">
        <v>2</v>
      </c>
    </row>
    <row r="1702" spans="1:18">
      <c r="A1702">
        <v>1701</v>
      </c>
      <c r="B1702">
        <v>292</v>
      </c>
      <c r="C1702">
        <v>1</v>
      </c>
      <c r="D1702" t="s">
        <v>37</v>
      </c>
      <c r="E1702">
        <v>3</v>
      </c>
      <c r="F1702">
        <v>16</v>
      </c>
      <c r="G1702" t="s">
        <v>104</v>
      </c>
      <c r="H1702" t="s">
        <v>143</v>
      </c>
      <c r="I1702" t="s">
        <v>105</v>
      </c>
      <c r="J1702">
        <v>1</v>
      </c>
      <c r="K1702">
        <v>324</v>
      </c>
      <c r="L1702">
        <v>2</v>
      </c>
      <c r="M1702">
        <v>3360</v>
      </c>
      <c r="N1702">
        <v>3684</v>
      </c>
      <c r="O1702" t="s">
        <v>83</v>
      </c>
      <c r="P1702">
        <v>3</v>
      </c>
      <c r="Q1702" t="s">
        <v>35</v>
      </c>
      <c r="R1702">
        <v>2</v>
      </c>
    </row>
    <row r="1703" spans="1:18">
      <c r="A1703">
        <v>1702</v>
      </c>
      <c r="B1703">
        <v>149</v>
      </c>
      <c r="C1703">
        <v>2</v>
      </c>
      <c r="D1703" t="s">
        <v>29</v>
      </c>
      <c r="E1703">
        <v>7</v>
      </c>
      <c r="F1703">
        <v>64</v>
      </c>
      <c r="G1703" t="s">
        <v>109</v>
      </c>
      <c r="H1703" t="s">
        <v>57</v>
      </c>
      <c r="I1703" t="s">
        <v>26</v>
      </c>
      <c r="J1703">
        <v>3</v>
      </c>
      <c r="K1703">
        <v>3906</v>
      </c>
      <c r="L1703">
        <v>2</v>
      </c>
      <c r="M1703">
        <v>4640</v>
      </c>
      <c r="N1703">
        <v>8546</v>
      </c>
      <c r="O1703" t="s">
        <v>27</v>
      </c>
      <c r="P1703">
        <v>3</v>
      </c>
      <c r="Q1703" t="s">
        <v>35</v>
      </c>
      <c r="R1703">
        <v>2</v>
      </c>
    </row>
    <row r="1704" spans="1:18">
      <c r="A1704">
        <v>1703</v>
      </c>
      <c r="B1704">
        <v>196</v>
      </c>
      <c r="C1704">
        <v>4</v>
      </c>
      <c r="D1704" t="s">
        <v>23</v>
      </c>
      <c r="E1704">
        <v>30</v>
      </c>
      <c r="F1704">
        <v>52</v>
      </c>
      <c r="G1704" t="s">
        <v>54</v>
      </c>
      <c r="H1704" t="s">
        <v>25</v>
      </c>
      <c r="I1704" t="s">
        <v>40</v>
      </c>
      <c r="J1704">
        <v>2</v>
      </c>
      <c r="K1704">
        <v>19800</v>
      </c>
      <c r="L1704">
        <v>2</v>
      </c>
      <c r="M1704">
        <v>3720</v>
      </c>
      <c r="N1704">
        <v>23520</v>
      </c>
      <c r="O1704" t="s">
        <v>27</v>
      </c>
      <c r="P1704">
        <v>4</v>
      </c>
      <c r="Q1704" t="s">
        <v>41</v>
      </c>
      <c r="R1704">
        <v>6</v>
      </c>
    </row>
    <row r="1705" spans="1:18">
      <c r="A1705">
        <v>1704</v>
      </c>
      <c r="B1705">
        <v>279</v>
      </c>
      <c r="C1705">
        <v>3</v>
      </c>
      <c r="D1705" t="s">
        <v>33</v>
      </c>
      <c r="E1705">
        <v>14</v>
      </c>
      <c r="F1705">
        <v>38</v>
      </c>
      <c r="G1705" t="s">
        <v>47</v>
      </c>
      <c r="H1705" t="s">
        <v>160</v>
      </c>
      <c r="I1705" t="s">
        <v>26</v>
      </c>
      <c r="J1705">
        <v>1</v>
      </c>
      <c r="K1705">
        <v>4452</v>
      </c>
      <c r="L1705">
        <v>2</v>
      </c>
      <c r="M1705">
        <v>10920</v>
      </c>
      <c r="N1705">
        <v>15372</v>
      </c>
      <c r="O1705" t="s">
        <v>27</v>
      </c>
      <c r="P1705">
        <v>4</v>
      </c>
      <c r="Q1705" t="s">
        <v>41</v>
      </c>
      <c r="R1705">
        <v>6</v>
      </c>
    </row>
    <row r="1706" spans="1:18">
      <c r="A1706">
        <v>1705</v>
      </c>
      <c r="B1706">
        <v>287</v>
      </c>
      <c r="C1706">
        <v>3</v>
      </c>
      <c r="D1706" t="s">
        <v>33</v>
      </c>
      <c r="E1706">
        <v>14</v>
      </c>
      <c r="F1706">
        <v>44</v>
      </c>
      <c r="G1706" t="s">
        <v>76</v>
      </c>
      <c r="H1706" t="s">
        <v>164</v>
      </c>
      <c r="I1706" t="s">
        <v>62</v>
      </c>
      <c r="J1706">
        <v>1</v>
      </c>
      <c r="K1706">
        <v>1400</v>
      </c>
      <c r="L1706">
        <v>1</v>
      </c>
      <c r="M1706">
        <v>1680</v>
      </c>
      <c r="N1706">
        <v>3080</v>
      </c>
      <c r="O1706" t="s">
        <v>46</v>
      </c>
      <c r="P1706">
        <v>3</v>
      </c>
      <c r="Q1706" t="s">
        <v>35</v>
      </c>
      <c r="R1706">
        <v>2</v>
      </c>
    </row>
    <row r="1707" spans="1:18">
      <c r="A1707">
        <v>1706</v>
      </c>
      <c r="B1707">
        <v>47</v>
      </c>
      <c r="C1707">
        <v>3</v>
      </c>
      <c r="D1707" t="s">
        <v>33</v>
      </c>
      <c r="E1707">
        <v>14</v>
      </c>
      <c r="F1707">
        <v>60</v>
      </c>
      <c r="G1707" t="s">
        <v>85</v>
      </c>
      <c r="H1707" t="s">
        <v>31</v>
      </c>
      <c r="I1707" t="s">
        <v>40</v>
      </c>
      <c r="J1707">
        <v>3</v>
      </c>
      <c r="K1707">
        <v>29008</v>
      </c>
      <c r="L1707">
        <v>2</v>
      </c>
      <c r="M1707">
        <v>3600</v>
      </c>
      <c r="N1707">
        <v>32608</v>
      </c>
      <c r="O1707" t="s">
        <v>27</v>
      </c>
      <c r="P1707">
        <v>2</v>
      </c>
      <c r="Q1707" t="s">
        <v>28</v>
      </c>
      <c r="R1707">
        <v>4</v>
      </c>
    </row>
    <row r="1708" spans="1:18">
      <c r="A1708">
        <v>1707</v>
      </c>
      <c r="B1708">
        <v>264</v>
      </c>
      <c r="C1708">
        <v>3</v>
      </c>
      <c r="D1708" t="s">
        <v>33</v>
      </c>
      <c r="E1708">
        <v>14</v>
      </c>
      <c r="F1708">
        <v>30</v>
      </c>
      <c r="G1708" t="s">
        <v>30</v>
      </c>
      <c r="H1708" t="s">
        <v>155</v>
      </c>
      <c r="I1708" t="s">
        <v>26</v>
      </c>
      <c r="J1708">
        <v>2</v>
      </c>
      <c r="K1708">
        <v>15792</v>
      </c>
      <c r="L1708">
        <v>2</v>
      </c>
      <c r="M1708">
        <v>13800</v>
      </c>
      <c r="N1708">
        <v>29592</v>
      </c>
      <c r="O1708" t="s">
        <v>27</v>
      </c>
      <c r="P1708">
        <v>4</v>
      </c>
      <c r="Q1708" t="s">
        <v>41</v>
      </c>
      <c r="R1708">
        <v>6</v>
      </c>
    </row>
    <row r="1709" spans="1:18">
      <c r="A1709">
        <v>1708</v>
      </c>
      <c r="B1709">
        <v>47</v>
      </c>
      <c r="C1709">
        <v>2</v>
      </c>
      <c r="D1709" t="s">
        <v>29</v>
      </c>
      <c r="E1709">
        <v>7</v>
      </c>
      <c r="F1709">
        <v>26</v>
      </c>
      <c r="G1709" t="s">
        <v>103</v>
      </c>
      <c r="H1709" t="s">
        <v>152</v>
      </c>
      <c r="I1709" t="s">
        <v>26</v>
      </c>
      <c r="J1709">
        <v>3</v>
      </c>
      <c r="K1709">
        <v>12460</v>
      </c>
      <c r="L1709">
        <v>1</v>
      </c>
      <c r="M1709">
        <v>2680</v>
      </c>
      <c r="N1709">
        <v>15140</v>
      </c>
      <c r="O1709" t="s">
        <v>27</v>
      </c>
      <c r="P1709">
        <v>2</v>
      </c>
      <c r="Q1709" t="s">
        <v>28</v>
      </c>
      <c r="R1709">
        <v>4</v>
      </c>
    </row>
    <row r="1710" spans="1:18">
      <c r="A1710">
        <v>1709</v>
      </c>
      <c r="B1710">
        <v>235</v>
      </c>
      <c r="C1710">
        <v>3</v>
      </c>
      <c r="D1710" t="s">
        <v>33</v>
      </c>
      <c r="E1710">
        <v>14</v>
      </c>
      <c r="F1710">
        <v>67</v>
      </c>
      <c r="G1710" t="s">
        <v>97</v>
      </c>
      <c r="H1710" t="s">
        <v>25</v>
      </c>
      <c r="I1710" t="s">
        <v>40</v>
      </c>
      <c r="J1710">
        <v>1</v>
      </c>
      <c r="K1710">
        <v>756</v>
      </c>
      <c r="L1710">
        <v>1</v>
      </c>
      <c r="M1710">
        <v>550</v>
      </c>
      <c r="N1710">
        <v>1306</v>
      </c>
      <c r="O1710" t="s">
        <v>27</v>
      </c>
      <c r="P1710">
        <v>1</v>
      </c>
      <c r="Q1710" t="s">
        <v>32</v>
      </c>
      <c r="R1710">
        <v>1</v>
      </c>
    </row>
    <row r="1711" spans="1:18">
      <c r="A1711">
        <v>1710</v>
      </c>
      <c r="B1711">
        <v>99</v>
      </c>
      <c r="C1711">
        <v>1</v>
      </c>
      <c r="D1711" t="s">
        <v>37</v>
      </c>
      <c r="E1711">
        <v>3</v>
      </c>
      <c r="F1711">
        <v>64</v>
      </c>
      <c r="G1711" t="s">
        <v>109</v>
      </c>
      <c r="H1711" t="s">
        <v>57</v>
      </c>
      <c r="I1711" t="s">
        <v>26</v>
      </c>
      <c r="J1711">
        <v>1</v>
      </c>
      <c r="K1711">
        <v>282</v>
      </c>
      <c r="L1711">
        <v>1</v>
      </c>
      <c r="M1711">
        <v>2320</v>
      </c>
      <c r="N1711">
        <v>2602</v>
      </c>
      <c r="O1711" t="s">
        <v>27</v>
      </c>
      <c r="P1711">
        <v>3</v>
      </c>
      <c r="Q1711" t="s">
        <v>35</v>
      </c>
      <c r="R1711">
        <v>2</v>
      </c>
    </row>
    <row r="1712" spans="1:18">
      <c r="A1712">
        <v>1711</v>
      </c>
      <c r="B1712">
        <v>113</v>
      </c>
      <c r="C1712">
        <v>2</v>
      </c>
      <c r="D1712" t="s">
        <v>29</v>
      </c>
      <c r="E1712">
        <v>7</v>
      </c>
      <c r="F1712">
        <v>66</v>
      </c>
      <c r="G1712" t="s">
        <v>59</v>
      </c>
      <c r="H1712" t="s">
        <v>57</v>
      </c>
      <c r="I1712" t="s">
        <v>26</v>
      </c>
      <c r="J1712">
        <v>1</v>
      </c>
      <c r="K1712">
        <v>329</v>
      </c>
      <c r="L1712">
        <v>2</v>
      </c>
      <c r="M1712">
        <v>2700</v>
      </c>
      <c r="N1712">
        <v>3029</v>
      </c>
      <c r="O1712" t="s">
        <v>27</v>
      </c>
      <c r="P1712">
        <v>1</v>
      </c>
      <c r="Q1712" t="s">
        <v>32</v>
      </c>
      <c r="R1712">
        <v>1</v>
      </c>
    </row>
    <row r="1713" spans="1:18">
      <c r="A1713">
        <v>1712</v>
      </c>
      <c r="B1713">
        <v>132</v>
      </c>
      <c r="C1713">
        <v>2</v>
      </c>
      <c r="D1713" t="s">
        <v>29</v>
      </c>
      <c r="E1713">
        <v>7</v>
      </c>
      <c r="F1713">
        <v>58</v>
      </c>
      <c r="G1713" t="s">
        <v>79</v>
      </c>
      <c r="H1713" t="s">
        <v>44</v>
      </c>
      <c r="I1713" t="s">
        <v>62</v>
      </c>
      <c r="J1713">
        <v>2</v>
      </c>
      <c r="K1713">
        <v>1890</v>
      </c>
      <c r="L1713">
        <v>1</v>
      </c>
      <c r="M1713">
        <v>2680</v>
      </c>
      <c r="N1713">
        <v>4570</v>
      </c>
      <c r="O1713" t="s">
        <v>46</v>
      </c>
      <c r="P1713">
        <v>3</v>
      </c>
      <c r="Q1713" t="s">
        <v>35</v>
      </c>
      <c r="R1713">
        <v>2</v>
      </c>
    </row>
    <row r="1714" spans="1:18">
      <c r="A1714">
        <v>1713</v>
      </c>
      <c r="B1714">
        <v>124</v>
      </c>
      <c r="C1714">
        <v>1</v>
      </c>
      <c r="D1714" t="s">
        <v>37</v>
      </c>
      <c r="E1714">
        <v>3</v>
      </c>
      <c r="F1714">
        <v>23</v>
      </c>
      <c r="G1714" t="s">
        <v>90</v>
      </c>
      <c r="H1714" t="s">
        <v>150</v>
      </c>
      <c r="I1714" t="s">
        <v>26</v>
      </c>
      <c r="J1714">
        <v>2</v>
      </c>
      <c r="K1714">
        <v>429</v>
      </c>
      <c r="L1714">
        <v>1</v>
      </c>
      <c r="M1714">
        <v>1080</v>
      </c>
      <c r="N1714">
        <v>1509</v>
      </c>
      <c r="O1714" t="s">
        <v>27</v>
      </c>
      <c r="P1714">
        <v>1</v>
      </c>
      <c r="Q1714" t="s">
        <v>32</v>
      </c>
      <c r="R1714">
        <v>1</v>
      </c>
    </row>
    <row r="1715" spans="1:18">
      <c r="A1715">
        <v>1714</v>
      </c>
      <c r="B1715">
        <v>153</v>
      </c>
      <c r="C1715">
        <v>3</v>
      </c>
      <c r="D1715" t="s">
        <v>33</v>
      </c>
      <c r="E1715">
        <v>14</v>
      </c>
      <c r="F1715">
        <v>32</v>
      </c>
      <c r="G1715" t="s">
        <v>48</v>
      </c>
      <c r="H1715" t="s">
        <v>152</v>
      </c>
      <c r="I1715" t="s">
        <v>26</v>
      </c>
      <c r="J1715">
        <v>3</v>
      </c>
      <c r="K1715">
        <v>20076</v>
      </c>
      <c r="L1715">
        <v>2</v>
      </c>
      <c r="M1715">
        <v>14400</v>
      </c>
      <c r="N1715">
        <v>34476</v>
      </c>
      <c r="O1715" t="s">
        <v>27</v>
      </c>
      <c r="P1715">
        <v>4</v>
      </c>
      <c r="Q1715" t="s">
        <v>41</v>
      </c>
      <c r="R1715">
        <v>6</v>
      </c>
    </row>
    <row r="1716" spans="1:18">
      <c r="A1716">
        <v>1715</v>
      </c>
      <c r="B1716">
        <v>133</v>
      </c>
      <c r="C1716">
        <v>1</v>
      </c>
      <c r="D1716" t="s">
        <v>37</v>
      </c>
      <c r="E1716">
        <v>3</v>
      </c>
      <c r="F1716">
        <v>58</v>
      </c>
      <c r="G1716" t="s">
        <v>79</v>
      </c>
      <c r="H1716" t="s">
        <v>44</v>
      </c>
      <c r="I1716" t="s">
        <v>62</v>
      </c>
      <c r="J1716">
        <v>3</v>
      </c>
      <c r="K1716">
        <v>4884</v>
      </c>
      <c r="L1716">
        <v>1</v>
      </c>
      <c r="M1716">
        <v>5360</v>
      </c>
      <c r="N1716">
        <v>10244</v>
      </c>
      <c r="O1716" t="s">
        <v>46</v>
      </c>
      <c r="P1716">
        <v>2</v>
      </c>
      <c r="Q1716" t="s">
        <v>28</v>
      </c>
      <c r="R1716">
        <v>4</v>
      </c>
    </row>
    <row r="1717" spans="1:18">
      <c r="A1717">
        <v>1716</v>
      </c>
      <c r="B1717">
        <v>60</v>
      </c>
      <c r="C1717">
        <v>2</v>
      </c>
      <c r="D1717" t="s">
        <v>29</v>
      </c>
      <c r="E1717">
        <v>7</v>
      </c>
      <c r="F1717">
        <v>24</v>
      </c>
      <c r="G1717" t="s">
        <v>49</v>
      </c>
      <c r="H1717" t="s">
        <v>151</v>
      </c>
      <c r="I1717" t="s">
        <v>26</v>
      </c>
      <c r="J1717">
        <v>3</v>
      </c>
      <c r="K1717">
        <v>13272</v>
      </c>
      <c r="L1717">
        <v>2</v>
      </c>
      <c r="M1717">
        <v>23400</v>
      </c>
      <c r="N1717">
        <v>36672</v>
      </c>
      <c r="O1717" t="s">
        <v>27</v>
      </c>
      <c r="P1717">
        <v>4</v>
      </c>
      <c r="Q1717" t="s">
        <v>41</v>
      </c>
      <c r="R1717">
        <v>6</v>
      </c>
    </row>
    <row r="1718" spans="1:18">
      <c r="A1718">
        <v>1717</v>
      </c>
      <c r="B1718">
        <v>129</v>
      </c>
      <c r="C1718">
        <v>1</v>
      </c>
      <c r="D1718" t="s">
        <v>37</v>
      </c>
      <c r="E1718">
        <v>3</v>
      </c>
      <c r="F1718">
        <v>45</v>
      </c>
      <c r="G1718" t="s">
        <v>45</v>
      </c>
      <c r="H1718" t="s">
        <v>165</v>
      </c>
      <c r="I1718" t="s">
        <v>40</v>
      </c>
      <c r="J1718">
        <v>3</v>
      </c>
      <c r="K1718">
        <v>1068</v>
      </c>
      <c r="L1718">
        <v>2</v>
      </c>
      <c r="M1718">
        <v>1440</v>
      </c>
      <c r="N1718">
        <v>2508</v>
      </c>
      <c r="O1718" t="s">
        <v>46</v>
      </c>
      <c r="P1718">
        <v>3</v>
      </c>
      <c r="Q1718" t="s">
        <v>35</v>
      </c>
      <c r="R1718">
        <v>2</v>
      </c>
    </row>
    <row r="1719" spans="1:18">
      <c r="A1719">
        <v>1718</v>
      </c>
      <c r="B1719">
        <v>287</v>
      </c>
      <c r="C1719">
        <v>3</v>
      </c>
      <c r="D1719" t="s">
        <v>33</v>
      </c>
      <c r="E1719">
        <v>14</v>
      </c>
      <c r="F1719">
        <v>10</v>
      </c>
      <c r="G1719" t="s">
        <v>69</v>
      </c>
      <c r="H1719" t="s">
        <v>137</v>
      </c>
      <c r="I1719" t="s">
        <v>26</v>
      </c>
      <c r="J1719">
        <v>1</v>
      </c>
      <c r="K1719">
        <v>2072</v>
      </c>
      <c r="L1719">
        <v>1</v>
      </c>
      <c r="M1719">
        <v>2240</v>
      </c>
      <c r="N1719">
        <v>4312</v>
      </c>
      <c r="O1719" t="s">
        <v>27</v>
      </c>
      <c r="P1719">
        <v>3</v>
      </c>
      <c r="Q1719" t="s">
        <v>35</v>
      </c>
      <c r="R1719">
        <v>2</v>
      </c>
    </row>
    <row r="1720" spans="1:18">
      <c r="A1720">
        <v>1719</v>
      </c>
      <c r="B1720">
        <v>135</v>
      </c>
      <c r="C1720">
        <v>3</v>
      </c>
      <c r="D1720" t="s">
        <v>33</v>
      </c>
      <c r="E1720">
        <v>14</v>
      </c>
      <c r="F1720">
        <v>41</v>
      </c>
      <c r="G1720" t="s">
        <v>60</v>
      </c>
      <c r="H1720" t="s">
        <v>158</v>
      </c>
      <c r="I1720" t="s">
        <v>40</v>
      </c>
      <c r="J1720">
        <v>2</v>
      </c>
      <c r="K1720">
        <v>1820</v>
      </c>
      <c r="L1720">
        <v>2</v>
      </c>
      <c r="M1720">
        <v>620</v>
      </c>
      <c r="N1720">
        <v>2440</v>
      </c>
      <c r="O1720" t="s">
        <v>46</v>
      </c>
      <c r="P1720">
        <v>1</v>
      </c>
      <c r="Q1720" t="s">
        <v>32</v>
      </c>
      <c r="R1720">
        <v>1</v>
      </c>
    </row>
    <row r="1721" spans="1:18">
      <c r="A1721">
        <v>1720</v>
      </c>
      <c r="B1721">
        <v>233</v>
      </c>
      <c r="C1721">
        <v>2</v>
      </c>
      <c r="D1721" t="s">
        <v>29</v>
      </c>
      <c r="E1721">
        <v>7</v>
      </c>
      <c r="F1721">
        <v>43</v>
      </c>
      <c r="G1721" t="s">
        <v>58</v>
      </c>
      <c r="H1721" t="s">
        <v>163</v>
      </c>
      <c r="I1721" t="s">
        <v>40</v>
      </c>
      <c r="J1721">
        <v>3</v>
      </c>
      <c r="K1721">
        <v>19600</v>
      </c>
      <c r="L1721">
        <v>1</v>
      </c>
      <c r="M1721">
        <v>1000</v>
      </c>
      <c r="N1721">
        <v>20600</v>
      </c>
      <c r="O1721" t="s">
        <v>27</v>
      </c>
      <c r="P1721">
        <v>2</v>
      </c>
      <c r="Q1721" t="s">
        <v>28</v>
      </c>
      <c r="R1721">
        <v>4</v>
      </c>
    </row>
    <row r="1722" spans="1:18">
      <c r="A1722">
        <v>1721</v>
      </c>
      <c r="B1722">
        <v>278</v>
      </c>
      <c r="C1722">
        <v>4</v>
      </c>
      <c r="D1722" t="s">
        <v>23</v>
      </c>
      <c r="E1722">
        <v>30</v>
      </c>
      <c r="F1722">
        <v>12</v>
      </c>
      <c r="G1722" t="s">
        <v>106</v>
      </c>
      <c r="H1722" t="s">
        <v>139</v>
      </c>
      <c r="I1722" t="s">
        <v>40</v>
      </c>
      <c r="J1722">
        <v>1</v>
      </c>
      <c r="K1722">
        <v>12780</v>
      </c>
      <c r="L1722">
        <v>2</v>
      </c>
      <c r="M1722">
        <v>2400</v>
      </c>
      <c r="N1722">
        <v>15180</v>
      </c>
      <c r="O1722" t="s">
        <v>27</v>
      </c>
      <c r="P1722">
        <v>4</v>
      </c>
      <c r="Q1722" t="s">
        <v>41</v>
      </c>
      <c r="R1722">
        <v>6</v>
      </c>
    </row>
    <row r="1723" spans="1:18">
      <c r="A1723">
        <v>1722</v>
      </c>
      <c r="B1723">
        <v>42</v>
      </c>
      <c r="C1723">
        <v>4</v>
      </c>
      <c r="D1723" t="s">
        <v>23</v>
      </c>
      <c r="E1723">
        <v>30</v>
      </c>
      <c r="F1723">
        <v>64</v>
      </c>
      <c r="G1723" t="s">
        <v>109</v>
      </c>
      <c r="H1723" t="s">
        <v>57</v>
      </c>
      <c r="I1723" t="s">
        <v>26</v>
      </c>
      <c r="J1723">
        <v>2</v>
      </c>
      <c r="K1723">
        <v>13920</v>
      </c>
      <c r="L1723">
        <v>1</v>
      </c>
      <c r="M1723">
        <v>4640</v>
      </c>
      <c r="N1723">
        <v>18560</v>
      </c>
      <c r="O1723" t="s">
        <v>27</v>
      </c>
      <c r="P1723">
        <v>2</v>
      </c>
      <c r="Q1723" t="s">
        <v>28</v>
      </c>
      <c r="R1723">
        <v>4</v>
      </c>
    </row>
    <row r="1724" spans="1:18">
      <c r="A1724">
        <v>1723</v>
      </c>
      <c r="B1724">
        <v>249</v>
      </c>
      <c r="C1724">
        <v>1</v>
      </c>
      <c r="D1724" t="s">
        <v>37</v>
      </c>
      <c r="E1724">
        <v>3</v>
      </c>
      <c r="F1724">
        <v>28</v>
      </c>
      <c r="G1724" t="s">
        <v>63</v>
      </c>
      <c r="H1724" t="s">
        <v>154</v>
      </c>
      <c r="I1724" t="s">
        <v>64</v>
      </c>
      <c r="J1724">
        <v>2</v>
      </c>
      <c r="K1724">
        <v>2484</v>
      </c>
      <c r="L1724">
        <v>1</v>
      </c>
      <c r="M1724">
        <v>4620</v>
      </c>
      <c r="N1724">
        <v>7104</v>
      </c>
      <c r="O1724" t="s">
        <v>46</v>
      </c>
      <c r="P1724">
        <v>4</v>
      </c>
      <c r="Q1724" t="s">
        <v>41</v>
      </c>
      <c r="R1724">
        <v>6</v>
      </c>
    </row>
    <row r="1725" spans="1:18">
      <c r="A1725">
        <v>1724</v>
      </c>
      <c r="B1725">
        <v>219</v>
      </c>
      <c r="C1725">
        <v>4</v>
      </c>
      <c r="D1725" t="s">
        <v>23</v>
      </c>
      <c r="E1725">
        <v>30</v>
      </c>
      <c r="F1725">
        <v>34</v>
      </c>
      <c r="G1725" t="s">
        <v>87</v>
      </c>
      <c r="H1725" t="s">
        <v>44</v>
      </c>
      <c r="I1725" t="s">
        <v>26</v>
      </c>
      <c r="J1725">
        <v>2</v>
      </c>
      <c r="K1725">
        <v>4920</v>
      </c>
      <c r="L1725">
        <v>1</v>
      </c>
      <c r="M1725">
        <v>2440</v>
      </c>
      <c r="N1725">
        <v>7360</v>
      </c>
      <c r="O1725" t="s">
        <v>27</v>
      </c>
      <c r="P1725">
        <v>3</v>
      </c>
      <c r="Q1725" t="s">
        <v>35</v>
      </c>
      <c r="R1725">
        <v>2</v>
      </c>
    </row>
    <row r="1726" spans="1:18">
      <c r="A1726">
        <v>1725</v>
      </c>
      <c r="B1726">
        <v>83</v>
      </c>
      <c r="C1726">
        <v>1</v>
      </c>
      <c r="D1726" t="s">
        <v>37</v>
      </c>
      <c r="E1726">
        <v>3</v>
      </c>
      <c r="F1726">
        <v>9</v>
      </c>
      <c r="G1726" t="s">
        <v>75</v>
      </c>
      <c r="H1726" t="s">
        <v>136</v>
      </c>
      <c r="I1726" t="s">
        <v>26</v>
      </c>
      <c r="J1726">
        <v>1</v>
      </c>
      <c r="K1726">
        <v>774</v>
      </c>
      <c r="L1726">
        <v>1</v>
      </c>
      <c r="M1726">
        <v>5700</v>
      </c>
      <c r="N1726">
        <v>6474</v>
      </c>
      <c r="O1726" t="s">
        <v>27</v>
      </c>
      <c r="P1726">
        <v>4</v>
      </c>
      <c r="Q1726" t="s">
        <v>41</v>
      </c>
      <c r="R1726">
        <v>6</v>
      </c>
    </row>
    <row r="1727" spans="1:18">
      <c r="A1727">
        <v>1726</v>
      </c>
      <c r="B1727">
        <v>132</v>
      </c>
      <c r="C1727">
        <v>3</v>
      </c>
      <c r="D1727" t="s">
        <v>33</v>
      </c>
      <c r="E1727">
        <v>14</v>
      </c>
      <c r="F1727">
        <v>4</v>
      </c>
      <c r="G1727" t="s">
        <v>36</v>
      </c>
      <c r="H1727" t="s">
        <v>131</v>
      </c>
      <c r="I1727" t="s">
        <v>26</v>
      </c>
      <c r="J1727">
        <v>2</v>
      </c>
      <c r="K1727">
        <v>6804</v>
      </c>
      <c r="L1727">
        <v>2</v>
      </c>
      <c r="M1727">
        <v>13200</v>
      </c>
      <c r="N1727">
        <v>20004</v>
      </c>
      <c r="O1727" t="s">
        <v>27</v>
      </c>
      <c r="P1727">
        <v>4</v>
      </c>
      <c r="Q1727" t="s">
        <v>41</v>
      </c>
      <c r="R1727">
        <v>6</v>
      </c>
    </row>
    <row r="1728" spans="1:18">
      <c r="A1728">
        <v>1727</v>
      </c>
      <c r="B1728">
        <v>284</v>
      </c>
      <c r="C1728">
        <v>1</v>
      </c>
      <c r="D1728" t="s">
        <v>37</v>
      </c>
      <c r="E1728">
        <v>3</v>
      </c>
      <c r="F1728">
        <v>54</v>
      </c>
      <c r="G1728" t="s">
        <v>94</v>
      </c>
      <c r="H1728" t="s">
        <v>44</v>
      </c>
      <c r="I1728" t="s">
        <v>40</v>
      </c>
      <c r="J1728">
        <v>2</v>
      </c>
      <c r="K1728">
        <v>516</v>
      </c>
      <c r="L1728">
        <v>2</v>
      </c>
      <c r="M1728">
        <v>720</v>
      </c>
      <c r="N1728">
        <v>1236</v>
      </c>
      <c r="O1728" t="s">
        <v>27</v>
      </c>
      <c r="P1728">
        <v>1</v>
      </c>
      <c r="Q1728" t="s">
        <v>32</v>
      </c>
      <c r="R1728">
        <v>1</v>
      </c>
    </row>
    <row r="1729" spans="1:18">
      <c r="A1729">
        <v>1728</v>
      </c>
      <c r="B1729">
        <v>288</v>
      </c>
      <c r="C1729">
        <v>1</v>
      </c>
      <c r="D1729" t="s">
        <v>37</v>
      </c>
      <c r="E1729">
        <v>3</v>
      </c>
      <c r="F1729">
        <v>22</v>
      </c>
      <c r="G1729" t="s">
        <v>71</v>
      </c>
      <c r="H1729" t="s">
        <v>149</v>
      </c>
      <c r="I1729" t="s">
        <v>26</v>
      </c>
      <c r="J1729">
        <v>1</v>
      </c>
      <c r="K1729">
        <v>810</v>
      </c>
      <c r="L1729">
        <v>1</v>
      </c>
      <c r="M1729">
        <v>5874</v>
      </c>
      <c r="N1729">
        <v>6684</v>
      </c>
      <c r="O1729" t="s">
        <v>27</v>
      </c>
      <c r="P1729">
        <v>4</v>
      </c>
      <c r="Q1729" t="s">
        <v>41</v>
      </c>
      <c r="R1729">
        <v>6</v>
      </c>
    </row>
    <row r="1730" spans="1:18">
      <c r="A1730">
        <v>1729</v>
      </c>
      <c r="B1730">
        <v>249</v>
      </c>
      <c r="C1730">
        <v>4</v>
      </c>
      <c r="D1730" t="s">
        <v>23</v>
      </c>
      <c r="E1730">
        <v>30</v>
      </c>
      <c r="F1730">
        <v>2</v>
      </c>
      <c r="G1730" t="s">
        <v>74</v>
      </c>
      <c r="H1730" t="s">
        <v>129</v>
      </c>
      <c r="I1730" t="s">
        <v>26</v>
      </c>
      <c r="J1730">
        <v>1</v>
      </c>
      <c r="K1730">
        <v>1320</v>
      </c>
      <c r="L1730">
        <v>2</v>
      </c>
      <c r="M1730">
        <v>3120</v>
      </c>
      <c r="N1730">
        <v>4440</v>
      </c>
      <c r="O1730" t="s">
        <v>27</v>
      </c>
      <c r="P1730">
        <v>1</v>
      </c>
      <c r="Q1730" t="s">
        <v>32</v>
      </c>
      <c r="R1730">
        <v>1</v>
      </c>
    </row>
    <row r="1731" spans="1:18">
      <c r="A1731">
        <v>1730</v>
      </c>
      <c r="B1731">
        <v>284</v>
      </c>
      <c r="C1731">
        <v>1</v>
      </c>
      <c r="D1731" t="s">
        <v>37</v>
      </c>
      <c r="E1731">
        <v>3</v>
      </c>
      <c r="F1731">
        <v>30</v>
      </c>
      <c r="G1731" t="s">
        <v>30</v>
      </c>
      <c r="H1731" t="s">
        <v>155</v>
      </c>
      <c r="I1731" t="s">
        <v>26</v>
      </c>
      <c r="J1731">
        <v>2</v>
      </c>
      <c r="K1731">
        <v>3384</v>
      </c>
      <c r="L1731">
        <v>2</v>
      </c>
      <c r="M1731">
        <v>13800</v>
      </c>
      <c r="N1731">
        <v>17184</v>
      </c>
      <c r="O1731" t="s">
        <v>27</v>
      </c>
      <c r="P1731">
        <v>4</v>
      </c>
      <c r="Q1731" t="s">
        <v>41</v>
      </c>
      <c r="R1731">
        <v>6</v>
      </c>
    </row>
    <row r="1732" spans="1:18">
      <c r="A1732">
        <v>1731</v>
      </c>
      <c r="B1732">
        <v>61</v>
      </c>
      <c r="C1732">
        <v>3</v>
      </c>
      <c r="D1732" t="s">
        <v>33</v>
      </c>
      <c r="E1732">
        <v>14</v>
      </c>
      <c r="F1732">
        <v>18</v>
      </c>
      <c r="G1732" t="s">
        <v>52</v>
      </c>
      <c r="H1732" t="s">
        <v>145</v>
      </c>
      <c r="I1732" t="s">
        <v>40</v>
      </c>
      <c r="J1732">
        <v>1</v>
      </c>
      <c r="K1732">
        <v>7812</v>
      </c>
      <c r="L1732">
        <v>2</v>
      </c>
      <c r="M1732">
        <v>1680</v>
      </c>
      <c r="N1732">
        <v>9492</v>
      </c>
      <c r="O1732" t="s">
        <v>27</v>
      </c>
      <c r="P1732">
        <v>4</v>
      </c>
      <c r="Q1732" t="s">
        <v>41</v>
      </c>
      <c r="R1732">
        <v>6</v>
      </c>
    </row>
    <row r="1733" spans="1:18">
      <c r="A1733">
        <v>1732</v>
      </c>
      <c r="B1733">
        <v>80</v>
      </c>
      <c r="C1733">
        <v>2</v>
      </c>
      <c r="D1733" t="s">
        <v>29</v>
      </c>
      <c r="E1733">
        <v>7</v>
      </c>
      <c r="F1733">
        <v>63</v>
      </c>
      <c r="G1733" t="s">
        <v>65</v>
      </c>
      <c r="H1733" t="s">
        <v>44</v>
      </c>
      <c r="I1733" t="s">
        <v>40</v>
      </c>
      <c r="J1733">
        <v>3</v>
      </c>
      <c r="K1733">
        <v>2443</v>
      </c>
      <c r="L1733">
        <v>2</v>
      </c>
      <c r="M1733">
        <v>600</v>
      </c>
      <c r="N1733">
        <v>3043</v>
      </c>
      <c r="O1733" t="s">
        <v>27</v>
      </c>
      <c r="P1733">
        <v>1</v>
      </c>
      <c r="Q1733" t="s">
        <v>32</v>
      </c>
      <c r="R1733">
        <v>1</v>
      </c>
    </row>
    <row r="1734" spans="1:18">
      <c r="A1734">
        <v>1733</v>
      </c>
      <c r="B1734">
        <v>293</v>
      </c>
      <c r="C1734">
        <v>1</v>
      </c>
      <c r="D1734" t="s">
        <v>37</v>
      </c>
      <c r="E1734">
        <v>3</v>
      </c>
      <c r="F1734">
        <v>35</v>
      </c>
      <c r="G1734" t="s">
        <v>55</v>
      </c>
      <c r="H1734" t="s">
        <v>157</v>
      </c>
      <c r="I1734" t="s">
        <v>26</v>
      </c>
      <c r="J1734">
        <v>1</v>
      </c>
      <c r="K1734">
        <v>480</v>
      </c>
      <c r="L1734">
        <v>2</v>
      </c>
      <c r="M1734">
        <v>10176</v>
      </c>
      <c r="N1734">
        <v>10656</v>
      </c>
      <c r="O1734" t="s">
        <v>27</v>
      </c>
      <c r="P1734">
        <v>2</v>
      </c>
      <c r="Q1734" t="s">
        <v>28</v>
      </c>
      <c r="R1734">
        <v>4</v>
      </c>
    </row>
    <row r="1735" spans="1:18">
      <c r="A1735">
        <v>1734</v>
      </c>
      <c r="B1735">
        <v>108</v>
      </c>
      <c r="C1735">
        <v>3</v>
      </c>
      <c r="D1735" t="s">
        <v>33</v>
      </c>
      <c r="E1735">
        <v>14</v>
      </c>
      <c r="F1735">
        <v>56</v>
      </c>
      <c r="G1735" t="s">
        <v>100</v>
      </c>
      <c r="H1735" t="s">
        <v>44</v>
      </c>
      <c r="I1735" t="s">
        <v>40</v>
      </c>
      <c r="J1735">
        <v>2</v>
      </c>
      <c r="K1735">
        <v>5656</v>
      </c>
      <c r="L1735">
        <v>2</v>
      </c>
      <c r="M1735">
        <v>1760</v>
      </c>
      <c r="N1735">
        <v>7416</v>
      </c>
      <c r="O1735" t="s">
        <v>46</v>
      </c>
      <c r="P1735">
        <v>2</v>
      </c>
      <c r="Q1735" t="s">
        <v>28</v>
      </c>
      <c r="R1735">
        <v>4</v>
      </c>
    </row>
    <row r="1736" spans="1:18">
      <c r="A1736">
        <v>1735</v>
      </c>
      <c r="B1736">
        <v>170</v>
      </c>
      <c r="C1736">
        <v>4</v>
      </c>
      <c r="D1736" t="s">
        <v>23</v>
      </c>
      <c r="E1736">
        <v>30</v>
      </c>
      <c r="F1736">
        <v>6</v>
      </c>
      <c r="G1736" t="s">
        <v>70</v>
      </c>
      <c r="H1736" t="s">
        <v>133</v>
      </c>
      <c r="I1736" t="s">
        <v>26</v>
      </c>
      <c r="J1736">
        <v>2</v>
      </c>
      <c r="K1736">
        <v>3900</v>
      </c>
      <c r="L1736">
        <v>1</v>
      </c>
      <c r="M1736">
        <v>1225</v>
      </c>
      <c r="N1736">
        <v>5125</v>
      </c>
      <c r="O1736" t="s">
        <v>27</v>
      </c>
      <c r="P1736">
        <v>1</v>
      </c>
      <c r="Q1736" t="s">
        <v>32</v>
      </c>
      <c r="R1736">
        <v>1</v>
      </c>
    </row>
    <row r="1737" spans="1:18">
      <c r="A1737">
        <v>1736</v>
      </c>
      <c r="B1737">
        <v>157</v>
      </c>
      <c r="C1737">
        <v>4</v>
      </c>
      <c r="D1737" t="s">
        <v>23</v>
      </c>
      <c r="E1737">
        <v>30</v>
      </c>
      <c r="F1737">
        <v>20</v>
      </c>
      <c r="G1737" t="s">
        <v>34</v>
      </c>
      <c r="H1737" t="s">
        <v>147</v>
      </c>
      <c r="I1737" t="s">
        <v>26</v>
      </c>
      <c r="J1737">
        <v>3</v>
      </c>
      <c r="K1737">
        <v>27120</v>
      </c>
      <c r="L1737">
        <v>1</v>
      </c>
      <c r="M1737">
        <v>1960</v>
      </c>
      <c r="N1737">
        <v>29080</v>
      </c>
      <c r="O1737" t="s">
        <v>27</v>
      </c>
      <c r="P1737">
        <v>3</v>
      </c>
      <c r="Q1737" t="s">
        <v>35</v>
      </c>
      <c r="R1737">
        <v>2</v>
      </c>
    </row>
    <row r="1738" spans="1:18">
      <c r="A1738">
        <v>1737</v>
      </c>
      <c r="B1738">
        <v>140</v>
      </c>
      <c r="C1738">
        <v>4</v>
      </c>
      <c r="D1738" t="s">
        <v>23</v>
      </c>
      <c r="E1738">
        <v>30</v>
      </c>
      <c r="F1738">
        <v>9</v>
      </c>
      <c r="G1738" t="s">
        <v>75</v>
      </c>
      <c r="H1738" t="s">
        <v>136</v>
      </c>
      <c r="I1738" t="s">
        <v>26</v>
      </c>
      <c r="J1738">
        <v>2</v>
      </c>
      <c r="K1738">
        <v>3390</v>
      </c>
      <c r="L1738">
        <v>2</v>
      </c>
      <c r="M1738">
        <v>1900</v>
      </c>
      <c r="N1738">
        <v>5290</v>
      </c>
      <c r="O1738" t="s">
        <v>27</v>
      </c>
      <c r="P1738">
        <v>1</v>
      </c>
      <c r="Q1738" t="s">
        <v>32</v>
      </c>
      <c r="R1738">
        <v>1</v>
      </c>
    </row>
    <row r="1739" spans="1:18">
      <c r="A1739">
        <v>1738</v>
      </c>
      <c r="B1739">
        <v>267</v>
      </c>
      <c r="C1739">
        <v>1</v>
      </c>
      <c r="D1739" t="s">
        <v>37</v>
      </c>
      <c r="E1739">
        <v>3</v>
      </c>
      <c r="F1739">
        <v>64</v>
      </c>
      <c r="G1739" t="s">
        <v>109</v>
      </c>
      <c r="H1739" t="s">
        <v>57</v>
      </c>
      <c r="I1739" t="s">
        <v>26</v>
      </c>
      <c r="J1739">
        <v>2</v>
      </c>
      <c r="K1739">
        <v>348</v>
      </c>
      <c r="L1739">
        <v>2</v>
      </c>
      <c r="M1739">
        <v>2320</v>
      </c>
      <c r="N1739">
        <v>2668</v>
      </c>
      <c r="O1739" t="s">
        <v>27</v>
      </c>
      <c r="P1739">
        <v>1</v>
      </c>
      <c r="Q1739" t="s">
        <v>32</v>
      </c>
      <c r="R1739">
        <v>1</v>
      </c>
    </row>
    <row r="1740" spans="1:18">
      <c r="A1740">
        <v>1739</v>
      </c>
      <c r="B1740">
        <v>20</v>
      </c>
      <c r="C1740">
        <v>2</v>
      </c>
      <c r="D1740" t="s">
        <v>29</v>
      </c>
      <c r="E1740">
        <v>7</v>
      </c>
      <c r="F1740">
        <v>63</v>
      </c>
      <c r="G1740" t="s">
        <v>65</v>
      </c>
      <c r="H1740" t="s">
        <v>44</v>
      </c>
      <c r="I1740" t="s">
        <v>40</v>
      </c>
      <c r="J1740">
        <v>2</v>
      </c>
      <c r="K1740">
        <v>3220</v>
      </c>
      <c r="L1740">
        <v>1</v>
      </c>
      <c r="M1740">
        <v>1200</v>
      </c>
      <c r="N1740">
        <v>4420</v>
      </c>
      <c r="O1740" t="s">
        <v>27</v>
      </c>
      <c r="P1740">
        <v>2</v>
      </c>
      <c r="Q1740" t="s">
        <v>28</v>
      </c>
      <c r="R1740">
        <v>4</v>
      </c>
    </row>
    <row r="1741" spans="1:18">
      <c r="A1741">
        <v>1740</v>
      </c>
      <c r="B1741">
        <v>277</v>
      </c>
      <c r="C1741">
        <v>4</v>
      </c>
      <c r="D1741" t="s">
        <v>23</v>
      </c>
      <c r="E1741">
        <v>30</v>
      </c>
      <c r="F1741">
        <v>6</v>
      </c>
      <c r="G1741" t="s">
        <v>70</v>
      </c>
      <c r="H1741" t="s">
        <v>133</v>
      </c>
      <c r="I1741" t="s">
        <v>26</v>
      </c>
      <c r="J1741">
        <v>1</v>
      </c>
      <c r="K1741">
        <v>8820</v>
      </c>
      <c r="L1741">
        <v>2</v>
      </c>
      <c r="M1741">
        <v>14700</v>
      </c>
      <c r="N1741">
        <v>23520</v>
      </c>
      <c r="O1741" t="s">
        <v>27</v>
      </c>
      <c r="P1741">
        <v>4</v>
      </c>
      <c r="Q1741" t="s">
        <v>41</v>
      </c>
      <c r="R1741">
        <v>6</v>
      </c>
    </row>
    <row r="1742" spans="1:18">
      <c r="A1742">
        <v>1741</v>
      </c>
      <c r="B1742">
        <v>136</v>
      </c>
      <c r="C1742">
        <v>4</v>
      </c>
      <c r="D1742" t="s">
        <v>23</v>
      </c>
      <c r="E1742">
        <v>30</v>
      </c>
      <c r="F1742">
        <v>3</v>
      </c>
      <c r="G1742" t="s">
        <v>110</v>
      </c>
      <c r="H1742" t="s">
        <v>130</v>
      </c>
      <c r="I1742" t="s">
        <v>40</v>
      </c>
      <c r="J1742">
        <v>1</v>
      </c>
      <c r="K1742">
        <v>5520</v>
      </c>
      <c r="L1742">
        <v>2</v>
      </c>
      <c r="M1742">
        <v>2000</v>
      </c>
      <c r="N1742">
        <v>7520</v>
      </c>
      <c r="O1742" t="s">
        <v>27</v>
      </c>
      <c r="P1742">
        <v>2</v>
      </c>
      <c r="Q1742" t="s">
        <v>28</v>
      </c>
      <c r="R1742">
        <v>4</v>
      </c>
    </row>
    <row r="1743" spans="1:18">
      <c r="A1743">
        <v>1742</v>
      </c>
      <c r="B1743">
        <v>10</v>
      </c>
      <c r="C1743">
        <v>1</v>
      </c>
      <c r="D1743" t="s">
        <v>37</v>
      </c>
      <c r="E1743">
        <v>3</v>
      </c>
      <c r="F1743">
        <v>20</v>
      </c>
      <c r="G1743" t="s">
        <v>34</v>
      </c>
      <c r="H1743" t="s">
        <v>147</v>
      </c>
      <c r="I1743" t="s">
        <v>26</v>
      </c>
      <c r="J1743">
        <v>3</v>
      </c>
      <c r="K1743">
        <v>8136</v>
      </c>
      <c r="L1743">
        <v>1</v>
      </c>
      <c r="M1743">
        <v>5880</v>
      </c>
      <c r="N1743">
        <v>14016</v>
      </c>
      <c r="O1743" t="s">
        <v>27</v>
      </c>
      <c r="P1743">
        <v>4</v>
      </c>
      <c r="Q1743" t="s">
        <v>41</v>
      </c>
      <c r="R1743">
        <v>6</v>
      </c>
    </row>
    <row r="1744" spans="1:18">
      <c r="A1744">
        <v>1743</v>
      </c>
      <c r="B1744">
        <v>277</v>
      </c>
      <c r="C1744">
        <v>1</v>
      </c>
      <c r="D1744" t="s">
        <v>37</v>
      </c>
      <c r="E1744">
        <v>3</v>
      </c>
      <c r="F1744">
        <v>35</v>
      </c>
      <c r="G1744" t="s">
        <v>55</v>
      </c>
      <c r="H1744" t="s">
        <v>157</v>
      </c>
      <c r="I1744" t="s">
        <v>26</v>
      </c>
      <c r="J1744">
        <v>1</v>
      </c>
      <c r="K1744">
        <v>480</v>
      </c>
      <c r="L1744">
        <v>1</v>
      </c>
      <c r="M1744">
        <v>5088</v>
      </c>
      <c r="N1744">
        <v>5568</v>
      </c>
      <c r="O1744" t="s">
        <v>27</v>
      </c>
      <c r="P1744">
        <v>2</v>
      </c>
      <c r="Q1744" t="s">
        <v>28</v>
      </c>
      <c r="R1744">
        <v>4</v>
      </c>
    </row>
    <row r="1745" spans="1:18">
      <c r="A1745">
        <v>1744</v>
      </c>
      <c r="B1745">
        <v>91</v>
      </c>
      <c r="C1745">
        <v>2</v>
      </c>
      <c r="D1745" t="s">
        <v>29</v>
      </c>
      <c r="E1745">
        <v>7</v>
      </c>
      <c r="F1745">
        <v>24</v>
      </c>
      <c r="G1745" t="s">
        <v>49</v>
      </c>
      <c r="H1745" t="s">
        <v>151</v>
      </c>
      <c r="I1745" t="s">
        <v>26</v>
      </c>
      <c r="J1745">
        <v>3</v>
      </c>
      <c r="K1745">
        <v>8848</v>
      </c>
      <c r="L1745">
        <v>2</v>
      </c>
      <c r="M1745">
        <v>15600</v>
      </c>
      <c r="N1745">
        <v>24448</v>
      </c>
      <c r="O1745" t="s">
        <v>27</v>
      </c>
      <c r="P1745">
        <v>2</v>
      </c>
      <c r="Q1745" t="s">
        <v>28</v>
      </c>
      <c r="R1745">
        <v>4</v>
      </c>
    </row>
    <row r="1746" spans="1:18">
      <c r="A1746">
        <v>1745</v>
      </c>
      <c r="B1746">
        <v>107</v>
      </c>
      <c r="C1746">
        <v>4</v>
      </c>
      <c r="D1746" t="s">
        <v>23</v>
      </c>
      <c r="E1746">
        <v>30</v>
      </c>
      <c r="F1746">
        <v>59</v>
      </c>
      <c r="G1746" t="s">
        <v>80</v>
      </c>
      <c r="H1746" t="s">
        <v>44</v>
      </c>
      <c r="I1746" t="s">
        <v>62</v>
      </c>
      <c r="J1746">
        <v>3</v>
      </c>
      <c r="K1746">
        <v>37620</v>
      </c>
      <c r="L1746">
        <v>2</v>
      </c>
      <c r="M1746">
        <v>18240</v>
      </c>
      <c r="N1746">
        <v>55860</v>
      </c>
      <c r="O1746" t="s">
        <v>46</v>
      </c>
      <c r="P1746">
        <v>4</v>
      </c>
      <c r="Q1746" t="s">
        <v>41</v>
      </c>
      <c r="R1746">
        <v>6</v>
      </c>
    </row>
    <row r="1747" spans="1:18">
      <c r="A1747">
        <v>1746</v>
      </c>
      <c r="B1747">
        <v>110</v>
      </c>
      <c r="C1747">
        <v>2</v>
      </c>
      <c r="D1747" t="s">
        <v>29</v>
      </c>
      <c r="E1747">
        <v>7</v>
      </c>
      <c r="F1747">
        <v>55</v>
      </c>
      <c r="G1747" t="s">
        <v>78</v>
      </c>
      <c r="H1747" t="s">
        <v>31</v>
      </c>
      <c r="I1747" t="s">
        <v>40</v>
      </c>
      <c r="J1747">
        <v>1</v>
      </c>
      <c r="K1747">
        <v>1400</v>
      </c>
      <c r="L1747">
        <v>2</v>
      </c>
      <c r="M1747">
        <v>1440</v>
      </c>
      <c r="N1747">
        <v>2840</v>
      </c>
      <c r="O1747" t="s">
        <v>46</v>
      </c>
      <c r="P1747">
        <v>3</v>
      </c>
      <c r="Q1747" t="s">
        <v>35</v>
      </c>
      <c r="R1747">
        <v>2</v>
      </c>
    </row>
    <row r="1748" spans="1:18">
      <c r="A1748">
        <v>1747</v>
      </c>
      <c r="B1748">
        <v>24</v>
      </c>
      <c r="C1748">
        <v>4</v>
      </c>
      <c r="D1748" t="s">
        <v>23</v>
      </c>
      <c r="E1748">
        <v>30</v>
      </c>
      <c r="F1748">
        <v>48</v>
      </c>
      <c r="G1748" t="s">
        <v>66</v>
      </c>
      <c r="H1748" t="s">
        <v>168</v>
      </c>
      <c r="I1748" t="s">
        <v>26</v>
      </c>
      <c r="J1748">
        <v>1</v>
      </c>
      <c r="K1748">
        <v>2580</v>
      </c>
      <c r="L1748">
        <v>2</v>
      </c>
      <c r="M1748">
        <v>4880</v>
      </c>
      <c r="N1748">
        <v>7460</v>
      </c>
      <c r="O1748" t="s">
        <v>27</v>
      </c>
      <c r="P1748">
        <v>3</v>
      </c>
      <c r="Q1748" t="s">
        <v>35</v>
      </c>
      <c r="R1748">
        <v>2</v>
      </c>
    </row>
    <row r="1749" spans="1:18">
      <c r="A1749">
        <v>1748</v>
      </c>
      <c r="B1749">
        <v>4</v>
      </c>
      <c r="C1749">
        <v>4</v>
      </c>
      <c r="D1749" t="s">
        <v>23</v>
      </c>
      <c r="E1749">
        <v>30</v>
      </c>
      <c r="F1749">
        <v>67</v>
      </c>
      <c r="G1749" t="s">
        <v>97</v>
      </c>
      <c r="H1749" t="s">
        <v>25</v>
      </c>
      <c r="I1749" t="s">
        <v>40</v>
      </c>
      <c r="J1749">
        <v>1</v>
      </c>
      <c r="K1749">
        <v>6480</v>
      </c>
      <c r="L1749">
        <v>1</v>
      </c>
      <c r="M1749">
        <v>2200</v>
      </c>
      <c r="N1749">
        <v>8680</v>
      </c>
      <c r="O1749" t="s">
        <v>27</v>
      </c>
      <c r="P1749">
        <v>2</v>
      </c>
      <c r="Q1749" t="s">
        <v>28</v>
      </c>
      <c r="R1749">
        <v>4</v>
      </c>
    </row>
    <row r="1750" spans="1:18">
      <c r="A1750">
        <v>1749</v>
      </c>
      <c r="B1750">
        <v>120</v>
      </c>
      <c r="C1750">
        <v>2</v>
      </c>
      <c r="D1750" t="s">
        <v>29</v>
      </c>
      <c r="E1750">
        <v>7</v>
      </c>
      <c r="F1750">
        <v>28</v>
      </c>
      <c r="G1750" t="s">
        <v>63</v>
      </c>
      <c r="H1750" t="s">
        <v>154</v>
      </c>
      <c r="I1750" t="s">
        <v>64</v>
      </c>
      <c r="J1750">
        <v>2</v>
      </c>
      <c r="K1750">
        <v>1932</v>
      </c>
      <c r="L1750">
        <v>2</v>
      </c>
      <c r="M1750">
        <v>3080</v>
      </c>
      <c r="N1750">
        <v>5012</v>
      </c>
      <c r="O1750" t="s">
        <v>46</v>
      </c>
      <c r="P1750">
        <v>3</v>
      </c>
      <c r="Q1750" t="s">
        <v>35</v>
      </c>
      <c r="R1750">
        <v>2</v>
      </c>
    </row>
    <row r="1751" spans="1:18">
      <c r="A1751">
        <v>1750</v>
      </c>
      <c r="B1751">
        <v>24</v>
      </c>
      <c r="C1751">
        <v>3</v>
      </c>
      <c r="D1751" t="s">
        <v>33</v>
      </c>
      <c r="E1751">
        <v>14</v>
      </c>
      <c r="F1751">
        <v>59</v>
      </c>
      <c r="G1751" t="s">
        <v>80</v>
      </c>
      <c r="H1751" t="s">
        <v>44</v>
      </c>
      <c r="I1751" t="s">
        <v>62</v>
      </c>
      <c r="J1751">
        <v>2</v>
      </c>
      <c r="K1751">
        <v>1498</v>
      </c>
      <c r="L1751">
        <v>2</v>
      </c>
      <c r="M1751">
        <v>3040</v>
      </c>
      <c r="N1751">
        <v>4538</v>
      </c>
      <c r="O1751" t="s">
        <v>46</v>
      </c>
      <c r="P1751">
        <v>1</v>
      </c>
      <c r="Q1751" t="s">
        <v>32</v>
      </c>
      <c r="R1751">
        <v>1</v>
      </c>
    </row>
    <row r="1752" spans="1:18">
      <c r="A1752">
        <v>1751</v>
      </c>
      <c r="B1752">
        <v>146</v>
      </c>
      <c r="C1752">
        <v>2</v>
      </c>
      <c r="D1752" t="s">
        <v>29</v>
      </c>
      <c r="E1752">
        <v>7</v>
      </c>
      <c r="F1752">
        <v>38</v>
      </c>
      <c r="G1752" t="s">
        <v>47</v>
      </c>
      <c r="H1752" t="s">
        <v>160</v>
      </c>
      <c r="I1752" t="s">
        <v>26</v>
      </c>
      <c r="J1752">
        <v>1</v>
      </c>
      <c r="K1752">
        <v>2226</v>
      </c>
      <c r="L1752">
        <v>1</v>
      </c>
      <c r="M1752">
        <v>5460</v>
      </c>
      <c r="N1752">
        <v>7686</v>
      </c>
      <c r="O1752" t="s">
        <v>27</v>
      </c>
      <c r="P1752">
        <v>4</v>
      </c>
      <c r="Q1752" t="s">
        <v>41</v>
      </c>
      <c r="R1752">
        <v>6</v>
      </c>
    </row>
    <row r="1753" spans="1:18">
      <c r="A1753">
        <v>1752</v>
      </c>
      <c r="B1753">
        <v>106</v>
      </c>
      <c r="C1753">
        <v>1</v>
      </c>
      <c r="D1753" t="s">
        <v>37</v>
      </c>
      <c r="E1753">
        <v>3</v>
      </c>
      <c r="F1753">
        <v>14</v>
      </c>
      <c r="G1753" t="s">
        <v>93</v>
      </c>
      <c r="H1753" t="s">
        <v>141</v>
      </c>
      <c r="I1753" t="s">
        <v>26</v>
      </c>
      <c r="J1753">
        <v>1</v>
      </c>
      <c r="K1753">
        <v>918</v>
      </c>
      <c r="L1753">
        <v>2</v>
      </c>
      <c r="M1753">
        <v>12960</v>
      </c>
      <c r="N1753">
        <v>13878</v>
      </c>
      <c r="O1753" t="s">
        <v>27</v>
      </c>
      <c r="P1753">
        <v>4</v>
      </c>
      <c r="Q1753" t="s">
        <v>41</v>
      </c>
      <c r="R1753">
        <v>6</v>
      </c>
    </row>
    <row r="1754" spans="1:18">
      <c r="A1754">
        <v>1753</v>
      </c>
      <c r="B1754">
        <v>70</v>
      </c>
      <c r="C1754">
        <v>3</v>
      </c>
      <c r="D1754" t="s">
        <v>33</v>
      </c>
      <c r="E1754">
        <v>14</v>
      </c>
      <c r="F1754">
        <v>33</v>
      </c>
      <c r="G1754" t="s">
        <v>51</v>
      </c>
      <c r="H1754" t="s">
        <v>152</v>
      </c>
      <c r="I1754" t="s">
        <v>26</v>
      </c>
      <c r="J1754">
        <v>3</v>
      </c>
      <c r="K1754">
        <v>8512</v>
      </c>
      <c r="L1754">
        <v>2</v>
      </c>
      <c r="M1754">
        <v>4280</v>
      </c>
      <c r="N1754">
        <v>12792</v>
      </c>
      <c r="O1754" t="s">
        <v>27</v>
      </c>
      <c r="P1754">
        <v>3</v>
      </c>
      <c r="Q1754" t="s">
        <v>35</v>
      </c>
      <c r="R1754">
        <v>2</v>
      </c>
    </row>
    <row r="1755" spans="1:18">
      <c r="A1755">
        <v>1754</v>
      </c>
      <c r="B1755">
        <v>61</v>
      </c>
      <c r="C1755">
        <v>1</v>
      </c>
      <c r="D1755" t="s">
        <v>37</v>
      </c>
      <c r="E1755">
        <v>3</v>
      </c>
      <c r="F1755">
        <v>61</v>
      </c>
      <c r="G1755" t="s">
        <v>77</v>
      </c>
      <c r="H1755" t="s">
        <v>57</v>
      </c>
      <c r="I1755" t="s">
        <v>26</v>
      </c>
      <c r="J1755">
        <v>1</v>
      </c>
      <c r="K1755">
        <v>75</v>
      </c>
      <c r="L1755">
        <v>1</v>
      </c>
      <c r="M1755">
        <v>910</v>
      </c>
      <c r="N1755">
        <v>985</v>
      </c>
      <c r="O1755" t="s">
        <v>27</v>
      </c>
      <c r="P1755">
        <v>1</v>
      </c>
      <c r="Q1755" t="s">
        <v>32</v>
      </c>
      <c r="R1755">
        <v>1</v>
      </c>
    </row>
    <row r="1756" spans="1:18">
      <c r="A1756">
        <v>1755</v>
      </c>
      <c r="B1756">
        <v>29</v>
      </c>
      <c r="C1756">
        <v>4</v>
      </c>
      <c r="D1756" t="s">
        <v>23</v>
      </c>
      <c r="E1756">
        <v>30</v>
      </c>
      <c r="F1756">
        <v>7</v>
      </c>
      <c r="G1756" t="s">
        <v>61</v>
      </c>
      <c r="H1756" t="s">
        <v>134</v>
      </c>
      <c r="I1756" t="s">
        <v>62</v>
      </c>
      <c r="J1756">
        <v>2</v>
      </c>
      <c r="K1756">
        <v>8640</v>
      </c>
      <c r="L1756">
        <v>1</v>
      </c>
      <c r="M1756">
        <v>5880</v>
      </c>
      <c r="N1756">
        <v>14520</v>
      </c>
      <c r="O1756" t="s">
        <v>46</v>
      </c>
      <c r="P1756">
        <v>2</v>
      </c>
      <c r="Q1756" t="s">
        <v>28</v>
      </c>
      <c r="R1756">
        <v>4</v>
      </c>
    </row>
    <row r="1757" spans="1:18">
      <c r="A1757">
        <v>1756</v>
      </c>
      <c r="B1757">
        <v>32</v>
      </c>
      <c r="C1757">
        <v>3</v>
      </c>
      <c r="D1757" t="s">
        <v>33</v>
      </c>
      <c r="E1757">
        <v>14</v>
      </c>
      <c r="F1757">
        <v>17</v>
      </c>
      <c r="G1757" t="s">
        <v>92</v>
      </c>
      <c r="H1757" t="s">
        <v>144</v>
      </c>
      <c r="I1757" t="s">
        <v>40</v>
      </c>
      <c r="J1757">
        <v>3</v>
      </c>
      <c r="K1757">
        <v>7686</v>
      </c>
      <c r="L1757">
        <v>1</v>
      </c>
      <c r="M1757">
        <v>130</v>
      </c>
      <c r="N1757">
        <v>7816</v>
      </c>
      <c r="O1757" t="s">
        <v>27</v>
      </c>
      <c r="P1757">
        <v>1</v>
      </c>
      <c r="Q1757" t="s">
        <v>32</v>
      </c>
      <c r="R1757">
        <v>1</v>
      </c>
    </row>
    <row r="1758" spans="1:18">
      <c r="A1758">
        <v>1757</v>
      </c>
      <c r="B1758">
        <v>1</v>
      </c>
      <c r="C1758">
        <v>4</v>
      </c>
      <c r="D1758" t="s">
        <v>23</v>
      </c>
      <c r="E1758">
        <v>30</v>
      </c>
      <c r="F1758">
        <v>66</v>
      </c>
      <c r="G1758" t="s">
        <v>59</v>
      </c>
      <c r="H1758" t="s">
        <v>57</v>
      </c>
      <c r="I1758" t="s">
        <v>26</v>
      </c>
      <c r="J1758">
        <v>3</v>
      </c>
      <c r="K1758">
        <v>23640</v>
      </c>
      <c r="L1758">
        <v>1</v>
      </c>
      <c r="M1758">
        <v>2700</v>
      </c>
      <c r="N1758">
        <v>26340</v>
      </c>
      <c r="O1758" t="s">
        <v>27</v>
      </c>
      <c r="P1758">
        <v>3</v>
      </c>
      <c r="Q1758" t="s">
        <v>35</v>
      </c>
      <c r="R1758">
        <v>2</v>
      </c>
    </row>
    <row r="1759" spans="1:18">
      <c r="A1759">
        <v>1758</v>
      </c>
      <c r="B1759">
        <v>29</v>
      </c>
      <c r="C1759">
        <v>4</v>
      </c>
      <c r="D1759" t="s">
        <v>23</v>
      </c>
      <c r="E1759">
        <v>30</v>
      </c>
      <c r="F1759">
        <v>64</v>
      </c>
      <c r="G1759" t="s">
        <v>109</v>
      </c>
      <c r="H1759" t="s">
        <v>57</v>
      </c>
      <c r="I1759" t="s">
        <v>26</v>
      </c>
      <c r="J1759">
        <v>1</v>
      </c>
      <c r="K1759">
        <v>1410</v>
      </c>
      <c r="L1759">
        <v>1</v>
      </c>
      <c r="M1759">
        <v>1160</v>
      </c>
      <c r="N1759">
        <v>2570</v>
      </c>
      <c r="O1759" t="s">
        <v>27</v>
      </c>
      <c r="P1759">
        <v>1</v>
      </c>
      <c r="Q1759" t="s">
        <v>32</v>
      </c>
      <c r="R1759">
        <v>1</v>
      </c>
    </row>
    <row r="1760" spans="1:18">
      <c r="A1760">
        <v>1759</v>
      </c>
      <c r="B1760">
        <v>254</v>
      </c>
      <c r="C1760">
        <v>4</v>
      </c>
      <c r="D1760" t="s">
        <v>23</v>
      </c>
      <c r="E1760">
        <v>30</v>
      </c>
      <c r="F1760">
        <v>2</v>
      </c>
      <c r="G1760" t="s">
        <v>74</v>
      </c>
      <c r="H1760" t="s">
        <v>129</v>
      </c>
      <c r="I1760" t="s">
        <v>26</v>
      </c>
      <c r="J1760">
        <v>2</v>
      </c>
      <c r="K1760">
        <v>13200</v>
      </c>
      <c r="L1760">
        <v>2</v>
      </c>
      <c r="M1760">
        <v>12480</v>
      </c>
      <c r="N1760">
        <v>25680</v>
      </c>
      <c r="O1760" t="s">
        <v>27</v>
      </c>
      <c r="P1760">
        <v>2</v>
      </c>
      <c r="Q1760" t="s">
        <v>28</v>
      </c>
      <c r="R1760">
        <v>4</v>
      </c>
    </row>
    <row r="1761" spans="1:18">
      <c r="A1761">
        <v>1760</v>
      </c>
      <c r="B1761">
        <v>193</v>
      </c>
      <c r="C1761">
        <v>3</v>
      </c>
      <c r="D1761" t="s">
        <v>33</v>
      </c>
      <c r="E1761">
        <v>14</v>
      </c>
      <c r="F1761">
        <v>58</v>
      </c>
      <c r="G1761" t="s">
        <v>79</v>
      </c>
      <c r="H1761" t="s">
        <v>44</v>
      </c>
      <c r="I1761" t="s">
        <v>62</v>
      </c>
      <c r="J1761">
        <v>3</v>
      </c>
      <c r="K1761">
        <v>22792</v>
      </c>
      <c r="L1761">
        <v>1</v>
      </c>
      <c r="M1761">
        <v>5360</v>
      </c>
      <c r="N1761">
        <v>28152</v>
      </c>
      <c r="O1761" t="s">
        <v>46</v>
      </c>
      <c r="P1761">
        <v>2</v>
      </c>
      <c r="Q1761" t="s">
        <v>28</v>
      </c>
      <c r="R1761">
        <v>4</v>
      </c>
    </row>
    <row r="1762" spans="1:18">
      <c r="A1762">
        <v>1761</v>
      </c>
      <c r="B1762">
        <v>289</v>
      </c>
      <c r="C1762">
        <v>3</v>
      </c>
      <c r="D1762" t="s">
        <v>33</v>
      </c>
      <c r="E1762">
        <v>14</v>
      </c>
      <c r="F1762">
        <v>4</v>
      </c>
      <c r="G1762" t="s">
        <v>36</v>
      </c>
      <c r="H1762" t="s">
        <v>131</v>
      </c>
      <c r="I1762" t="s">
        <v>26</v>
      </c>
      <c r="J1762">
        <v>1</v>
      </c>
      <c r="K1762">
        <v>462</v>
      </c>
      <c r="L1762">
        <v>2</v>
      </c>
      <c r="M1762">
        <v>2200</v>
      </c>
      <c r="N1762">
        <v>2662</v>
      </c>
      <c r="O1762" t="s">
        <v>27</v>
      </c>
      <c r="P1762">
        <v>1</v>
      </c>
      <c r="Q1762" t="s">
        <v>32</v>
      </c>
      <c r="R1762">
        <v>1</v>
      </c>
    </row>
    <row r="1763" spans="1:18">
      <c r="A1763">
        <v>1762</v>
      </c>
      <c r="B1763">
        <v>10</v>
      </c>
      <c r="C1763">
        <v>3</v>
      </c>
      <c r="D1763" t="s">
        <v>33</v>
      </c>
      <c r="E1763">
        <v>14</v>
      </c>
      <c r="F1763">
        <v>63</v>
      </c>
      <c r="G1763" t="s">
        <v>65</v>
      </c>
      <c r="H1763" t="s">
        <v>44</v>
      </c>
      <c r="I1763" t="s">
        <v>40</v>
      </c>
      <c r="J1763">
        <v>3</v>
      </c>
      <c r="K1763">
        <v>9772</v>
      </c>
      <c r="L1763">
        <v>1</v>
      </c>
      <c r="M1763">
        <v>600</v>
      </c>
      <c r="N1763">
        <v>10372</v>
      </c>
      <c r="O1763" t="s">
        <v>27</v>
      </c>
      <c r="P1763">
        <v>3</v>
      </c>
      <c r="Q1763" t="s">
        <v>35</v>
      </c>
      <c r="R1763">
        <v>2</v>
      </c>
    </row>
    <row r="1764" spans="1:18">
      <c r="A1764">
        <v>1763</v>
      </c>
      <c r="B1764">
        <v>273</v>
      </c>
      <c r="C1764">
        <v>3</v>
      </c>
      <c r="D1764" t="s">
        <v>33</v>
      </c>
      <c r="E1764">
        <v>14</v>
      </c>
      <c r="F1764">
        <v>44</v>
      </c>
      <c r="G1764" t="s">
        <v>76</v>
      </c>
      <c r="H1764" t="s">
        <v>164</v>
      </c>
      <c r="I1764" t="s">
        <v>62</v>
      </c>
      <c r="J1764">
        <v>1</v>
      </c>
      <c r="K1764">
        <v>1400</v>
      </c>
      <c r="L1764">
        <v>2</v>
      </c>
      <c r="M1764">
        <v>3360</v>
      </c>
      <c r="N1764">
        <v>4760</v>
      </c>
      <c r="O1764" t="s">
        <v>46</v>
      </c>
      <c r="P1764">
        <v>3</v>
      </c>
      <c r="Q1764" t="s">
        <v>35</v>
      </c>
      <c r="R1764">
        <v>2</v>
      </c>
    </row>
    <row r="1765" spans="1:18">
      <c r="A1765">
        <v>1764</v>
      </c>
      <c r="B1765">
        <v>136</v>
      </c>
      <c r="C1765">
        <v>4</v>
      </c>
      <c r="D1765" t="s">
        <v>23</v>
      </c>
      <c r="E1765">
        <v>30</v>
      </c>
      <c r="F1765">
        <v>1</v>
      </c>
      <c r="G1765" t="s">
        <v>56</v>
      </c>
      <c r="H1765" t="s">
        <v>128</v>
      </c>
      <c r="I1765" t="s">
        <v>26</v>
      </c>
      <c r="J1765">
        <v>3</v>
      </c>
      <c r="K1765">
        <v>22080</v>
      </c>
      <c r="L1765">
        <v>1</v>
      </c>
      <c r="M1765">
        <v>2370</v>
      </c>
      <c r="N1765">
        <v>24450</v>
      </c>
      <c r="O1765" t="s">
        <v>27</v>
      </c>
      <c r="P1765">
        <v>3</v>
      </c>
      <c r="Q1765" t="s">
        <v>35</v>
      </c>
      <c r="R1765">
        <v>2</v>
      </c>
    </row>
    <row r="1766" spans="1:18">
      <c r="A1766">
        <v>1765</v>
      </c>
      <c r="B1766">
        <v>252</v>
      </c>
      <c r="C1766">
        <v>3</v>
      </c>
      <c r="D1766" t="s">
        <v>33</v>
      </c>
      <c r="E1766">
        <v>14</v>
      </c>
      <c r="F1766">
        <v>24</v>
      </c>
      <c r="G1766" t="s">
        <v>49</v>
      </c>
      <c r="H1766" t="s">
        <v>151</v>
      </c>
      <c r="I1766" t="s">
        <v>26</v>
      </c>
      <c r="J1766">
        <v>1</v>
      </c>
      <c r="K1766">
        <v>4620</v>
      </c>
      <c r="L1766">
        <v>2</v>
      </c>
      <c r="M1766">
        <v>23400</v>
      </c>
      <c r="N1766">
        <v>28020</v>
      </c>
      <c r="O1766" t="s">
        <v>27</v>
      </c>
      <c r="P1766">
        <v>4</v>
      </c>
      <c r="Q1766" t="s">
        <v>41</v>
      </c>
      <c r="R1766">
        <v>6</v>
      </c>
    </row>
    <row r="1767" spans="1:18">
      <c r="A1767">
        <v>1766</v>
      </c>
      <c r="B1767">
        <v>214</v>
      </c>
      <c r="C1767">
        <v>4</v>
      </c>
      <c r="D1767" t="s">
        <v>23</v>
      </c>
      <c r="E1767">
        <v>30</v>
      </c>
      <c r="F1767">
        <v>63</v>
      </c>
      <c r="G1767" t="s">
        <v>65</v>
      </c>
      <c r="H1767" t="s">
        <v>44</v>
      </c>
      <c r="I1767" t="s">
        <v>40</v>
      </c>
      <c r="J1767">
        <v>3</v>
      </c>
      <c r="K1767">
        <v>10470</v>
      </c>
      <c r="L1767">
        <v>1</v>
      </c>
      <c r="M1767">
        <v>300</v>
      </c>
      <c r="N1767">
        <v>10770</v>
      </c>
      <c r="O1767" t="s">
        <v>27</v>
      </c>
      <c r="P1767">
        <v>1</v>
      </c>
      <c r="Q1767" t="s">
        <v>32</v>
      </c>
      <c r="R1767">
        <v>1</v>
      </c>
    </row>
    <row r="1768" spans="1:18">
      <c r="A1768">
        <v>1767</v>
      </c>
      <c r="B1768">
        <v>212</v>
      </c>
      <c r="C1768">
        <v>3</v>
      </c>
      <c r="D1768" t="s">
        <v>33</v>
      </c>
      <c r="E1768">
        <v>14</v>
      </c>
      <c r="F1768">
        <v>56</v>
      </c>
      <c r="G1768" t="s">
        <v>100</v>
      </c>
      <c r="H1768" t="s">
        <v>44</v>
      </c>
      <c r="I1768" t="s">
        <v>40</v>
      </c>
      <c r="J1768">
        <v>2</v>
      </c>
      <c r="K1768">
        <v>1414</v>
      </c>
      <c r="L1768">
        <v>2</v>
      </c>
      <c r="M1768">
        <v>440</v>
      </c>
      <c r="N1768">
        <v>1854</v>
      </c>
      <c r="O1768" t="s">
        <v>46</v>
      </c>
      <c r="P1768">
        <v>1</v>
      </c>
      <c r="Q1768" t="s">
        <v>32</v>
      </c>
      <c r="R1768">
        <v>1</v>
      </c>
    </row>
    <row r="1769" spans="1:18">
      <c r="A1769">
        <v>1768</v>
      </c>
      <c r="B1769">
        <v>35</v>
      </c>
      <c r="C1769">
        <v>4</v>
      </c>
      <c r="D1769" t="s">
        <v>23</v>
      </c>
      <c r="E1769">
        <v>30</v>
      </c>
      <c r="F1769">
        <v>57</v>
      </c>
      <c r="G1769" t="s">
        <v>39</v>
      </c>
      <c r="H1769" t="s">
        <v>31</v>
      </c>
      <c r="I1769" t="s">
        <v>40</v>
      </c>
      <c r="J1769">
        <v>2</v>
      </c>
      <c r="K1769">
        <v>9240</v>
      </c>
      <c r="L1769">
        <v>1</v>
      </c>
      <c r="M1769">
        <v>400</v>
      </c>
      <c r="N1769">
        <v>9640</v>
      </c>
      <c r="O1769" t="s">
        <v>27</v>
      </c>
      <c r="P1769">
        <v>3</v>
      </c>
      <c r="Q1769" t="s">
        <v>35</v>
      </c>
      <c r="R1769">
        <v>2</v>
      </c>
    </row>
    <row r="1770" spans="1:18">
      <c r="A1770">
        <v>1769</v>
      </c>
      <c r="B1770">
        <v>244</v>
      </c>
      <c r="C1770">
        <v>1</v>
      </c>
      <c r="D1770" t="s">
        <v>37</v>
      </c>
      <c r="E1770">
        <v>3</v>
      </c>
      <c r="F1770">
        <v>5</v>
      </c>
      <c r="G1770" t="s">
        <v>88</v>
      </c>
      <c r="H1770" t="s">
        <v>132</v>
      </c>
      <c r="I1770" t="s">
        <v>40</v>
      </c>
      <c r="J1770">
        <v>1</v>
      </c>
      <c r="K1770">
        <v>330</v>
      </c>
      <c r="L1770">
        <v>1</v>
      </c>
      <c r="M1770">
        <v>120</v>
      </c>
      <c r="N1770">
        <v>450</v>
      </c>
      <c r="O1770" t="s">
        <v>46</v>
      </c>
      <c r="P1770">
        <v>3</v>
      </c>
      <c r="Q1770" t="s">
        <v>35</v>
      </c>
      <c r="R1770">
        <v>2</v>
      </c>
    </row>
    <row r="1771" spans="1:18">
      <c r="A1771">
        <v>1770</v>
      </c>
      <c r="B1771">
        <v>39</v>
      </c>
      <c r="C1771">
        <v>4</v>
      </c>
      <c r="D1771" t="s">
        <v>23</v>
      </c>
      <c r="E1771">
        <v>30</v>
      </c>
      <c r="F1771">
        <v>38</v>
      </c>
      <c r="G1771" t="s">
        <v>47</v>
      </c>
      <c r="H1771" t="s">
        <v>160</v>
      </c>
      <c r="I1771" t="s">
        <v>26</v>
      </c>
      <c r="J1771">
        <v>1</v>
      </c>
      <c r="K1771">
        <v>3180</v>
      </c>
      <c r="L1771">
        <v>1</v>
      </c>
      <c r="M1771">
        <v>1820</v>
      </c>
      <c r="N1771">
        <v>5000</v>
      </c>
      <c r="O1771" t="s">
        <v>27</v>
      </c>
      <c r="P1771">
        <v>3</v>
      </c>
      <c r="Q1771" t="s">
        <v>35</v>
      </c>
      <c r="R1771">
        <v>2</v>
      </c>
    </row>
    <row r="1772" spans="1:18">
      <c r="A1772">
        <v>1771</v>
      </c>
      <c r="B1772">
        <v>43</v>
      </c>
      <c r="C1772">
        <v>1</v>
      </c>
      <c r="D1772" t="s">
        <v>37</v>
      </c>
      <c r="E1772">
        <v>3</v>
      </c>
      <c r="F1772">
        <v>23</v>
      </c>
      <c r="G1772" t="s">
        <v>90</v>
      </c>
      <c r="H1772" t="s">
        <v>150</v>
      </c>
      <c r="I1772" t="s">
        <v>26</v>
      </c>
      <c r="J1772">
        <v>2</v>
      </c>
      <c r="K1772">
        <v>2574</v>
      </c>
      <c r="L1772">
        <v>2</v>
      </c>
      <c r="M1772">
        <v>12960</v>
      </c>
      <c r="N1772">
        <v>15534</v>
      </c>
      <c r="O1772" t="s">
        <v>27</v>
      </c>
      <c r="P1772">
        <v>4</v>
      </c>
      <c r="Q1772" t="s">
        <v>41</v>
      </c>
      <c r="R1772">
        <v>6</v>
      </c>
    </row>
    <row r="1773" spans="1:18">
      <c r="A1773">
        <v>1772</v>
      </c>
      <c r="B1773">
        <v>259</v>
      </c>
      <c r="C1773">
        <v>2</v>
      </c>
      <c r="D1773" t="s">
        <v>29</v>
      </c>
      <c r="E1773">
        <v>7</v>
      </c>
      <c r="F1773">
        <v>52</v>
      </c>
      <c r="G1773" t="s">
        <v>54</v>
      </c>
      <c r="H1773" t="s">
        <v>25</v>
      </c>
      <c r="I1773" t="s">
        <v>40</v>
      </c>
      <c r="J1773">
        <v>3</v>
      </c>
      <c r="K1773">
        <v>3528</v>
      </c>
      <c r="L1773">
        <v>2</v>
      </c>
      <c r="M1773">
        <v>2480</v>
      </c>
      <c r="N1773">
        <v>6008</v>
      </c>
      <c r="O1773" t="s">
        <v>27</v>
      </c>
      <c r="P1773">
        <v>2</v>
      </c>
      <c r="Q1773" t="s">
        <v>28</v>
      </c>
      <c r="R1773">
        <v>4</v>
      </c>
    </row>
    <row r="1774" spans="1:18">
      <c r="A1774">
        <v>1773</v>
      </c>
      <c r="B1774">
        <v>212</v>
      </c>
      <c r="C1774">
        <v>1</v>
      </c>
      <c r="D1774" t="s">
        <v>37</v>
      </c>
      <c r="E1774">
        <v>3</v>
      </c>
      <c r="F1774">
        <v>35</v>
      </c>
      <c r="G1774" t="s">
        <v>55</v>
      </c>
      <c r="H1774" t="s">
        <v>157</v>
      </c>
      <c r="I1774" t="s">
        <v>26</v>
      </c>
      <c r="J1774">
        <v>1</v>
      </c>
      <c r="K1774">
        <v>480</v>
      </c>
      <c r="L1774">
        <v>2</v>
      </c>
      <c r="M1774">
        <v>10176</v>
      </c>
      <c r="N1774">
        <v>10656</v>
      </c>
      <c r="O1774" t="s">
        <v>27</v>
      </c>
      <c r="P1774">
        <v>2</v>
      </c>
      <c r="Q1774" t="s">
        <v>28</v>
      </c>
      <c r="R1774">
        <v>4</v>
      </c>
    </row>
    <row r="1775" spans="1:18">
      <c r="A1775">
        <v>1774</v>
      </c>
      <c r="B1775">
        <v>249</v>
      </c>
      <c r="C1775">
        <v>1</v>
      </c>
      <c r="D1775" t="s">
        <v>37</v>
      </c>
      <c r="E1775">
        <v>3</v>
      </c>
      <c r="F1775">
        <v>3</v>
      </c>
      <c r="G1775" t="s">
        <v>110</v>
      </c>
      <c r="H1775" t="s">
        <v>130</v>
      </c>
      <c r="I1775" t="s">
        <v>40</v>
      </c>
      <c r="J1775">
        <v>1</v>
      </c>
      <c r="K1775">
        <v>138</v>
      </c>
      <c r="L1775">
        <v>1</v>
      </c>
      <c r="M1775">
        <v>250</v>
      </c>
      <c r="N1775">
        <v>388</v>
      </c>
      <c r="O1775" t="s">
        <v>27</v>
      </c>
      <c r="P1775">
        <v>1</v>
      </c>
      <c r="Q1775" t="s">
        <v>32</v>
      </c>
      <c r="R1775">
        <v>1</v>
      </c>
    </row>
    <row r="1776" spans="1:18">
      <c r="A1776">
        <v>1775</v>
      </c>
      <c r="B1776">
        <v>87</v>
      </c>
      <c r="C1776">
        <v>1</v>
      </c>
      <c r="D1776" t="s">
        <v>37</v>
      </c>
      <c r="E1776">
        <v>3</v>
      </c>
      <c r="F1776">
        <v>43</v>
      </c>
      <c r="G1776" t="s">
        <v>58</v>
      </c>
      <c r="H1776" t="s">
        <v>163</v>
      </c>
      <c r="I1776" t="s">
        <v>40</v>
      </c>
      <c r="J1776">
        <v>1</v>
      </c>
      <c r="K1776">
        <v>522</v>
      </c>
      <c r="L1776">
        <v>1</v>
      </c>
      <c r="M1776">
        <v>500</v>
      </c>
      <c r="N1776">
        <v>1022</v>
      </c>
      <c r="O1776" t="s">
        <v>27</v>
      </c>
      <c r="P1776">
        <v>3</v>
      </c>
      <c r="Q1776" t="s">
        <v>35</v>
      </c>
      <c r="R1776">
        <v>2</v>
      </c>
    </row>
    <row r="1777" spans="1:18">
      <c r="A1777">
        <v>1776</v>
      </c>
      <c r="B1777">
        <v>247</v>
      </c>
      <c r="C1777">
        <v>3</v>
      </c>
      <c r="D1777" t="s">
        <v>33</v>
      </c>
      <c r="E1777">
        <v>14</v>
      </c>
      <c r="F1777">
        <v>68</v>
      </c>
      <c r="G1777" t="s">
        <v>68</v>
      </c>
      <c r="H1777" t="s">
        <v>31</v>
      </c>
      <c r="I1777" t="s">
        <v>40</v>
      </c>
      <c r="J1777">
        <v>1</v>
      </c>
      <c r="K1777">
        <v>966</v>
      </c>
      <c r="L1777">
        <v>2</v>
      </c>
      <c r="M1777">
        <v>680</v>
      </c>
      <c r="N1777">
        <v>1646</v>
      </c>
      <c r="O1777" t="s">
        <v>27</v>
      </c>
      <c r="P1777">
        <v>1</v>
      </c>
      <c r="Q1777" t="s">
        <v>32</v>
      </c>
      <c r="R1777">
        <v>1</v>
      </c>
    </row>
    <row r="1778" spans="1:18">
      <c r="A1778">
        <v>1777</v>
      </c>
      <c r="B1778">
        <v>297</v>
      </c>
      <c r="C1778">
        <v>2</v>
      </c>
      <c r="D1778" t="s">
        <v>29</v>
      </c>
      <c r="E1778">
        <v>7</v>
      </c>
      <c r="F1778">
        <v>22</v>
      </c>
      <c r="G1778" t="s">
        <v>71</v>
      </c>
      <c r="H1778" t="s">
        <v>149</v>
      </c>
      <c r="I1778" t="s">
        <v>26</v>
      </c>
      <c r="J1778">
        <v>1</v>
      </c>
      <c r="K1778">
        <v>1890</v>
      </c>
      <c r="L1778">
        <v>2</v>
      </c>
      <c r="M1778">
        <v>11748</v>
      </c>
      <c r="N1778">
        <v>13638</v>
      </c>
      <c r="O1778" t="s">
        <v>27</v>
      </c>
      <c r="P1778">
        <v>4</v>
      </c>
      <c r="Q1778" t="s">
        <v>41</v>
      </c>
      <c r="R1778">
        <v>6</v>
      </c>
    </row>
    <row r="1779" spans="1:18">
      <c r="A1779">
        <v>1778</v>
      </c>
      <c r="B1779">
        <v>54</v>
      </c>
      <c r="C1779">
        <v>3</v>
      </c>
      <c r="D1779" t="s">
        <v>33</v>
      </c>
      <c r="E1779">
        <v>14</v>
      </c>
      <c r="F1779">
        <v>62</v>
      </c>
      <c r="G1779" t="s">
        <v>73</v>
      </c>
      <c r="H1779" t="s">
        <v>57</v>
      </c>
      <c r="I1779" t="s">
        <v>26</v>
      </c>
      <c r="J1779">
        <v>1</v>
      </c>
      <c r="K1779">
        <v>2016</v>
      </c>
      <c r="L1779">
        <v>2</v>
      </c>
      <c r="M1779">
        <v>14240</v>
      </c>
      <c r="N1779">
        <v>16256</v>
      </c>
      <c r="O1779" t="s">
        <v>27</v>
      </c>
      <c r="P1779">
        <v>2</v>
      </c>
      <c r="Q1779" t="s">
        <v>28</v>
      </c>
      <c r="R1779">
        <v>4</v>
      </c>
    </row>
    <row r="1780" spans="1:18">
      <c r="A1780">
        <v>1779</v>
      </c>
      <c r="B1780">
        <v>71</v>
      </c>
      <c r="C1780">
        <v>4</v>
      </c>
      <c r="D1780" t="s">
        <v>23</v>
      </c>
      <c r="E1780">
        <v>30</v>
      </c>
      <c r="F1780">
        <v>23</v>
      </c>
      <c r="G1780" t="s">
        <v>90</v>
      </c>
      <c r="H1780" t="s">
        <v>150</v>
      </c>
      <c r="I1780" t="s">
        <v>26</v>
      </c>
      <c r="J1780">
        <v>2</v>
      </c>
      <c r="K1780">
        <v>4290</v>
      </c>
      <c r="L1780">
        <v>2</v>
      </c>
      <c r="M1780">
        <v>2160</v>
      </c>
      <c r="N1780">
        <v>6450</v>
      </c>
      <c r="O1780" t="s">
        <v>27</v>
      </c>
      <c r="P1780">
        <v>1</v>
      </c>
      <c r="Q1780" t="s">
        <v>32</v>
      </c>
      <c r="R1780">
        <v>1</v>
      </c>
    </row>
    <row r="1781" spans="1:18">
      <c r="A1781">
        <v>1780</v>
      </c>
      <c r="B1781">
        <v>106</v>
      </c>
      <c r="C1781">
        <v>1</v>
      </c>
      <c r="D1781" t="s">
        <v>37</v>
      </c>
      <c r="E1781">
        <v>3</v>
      </c>
      <c r="F1781">
        <v>68</v>
      </c>
      <c r="G1781" t="s">
        <v>68</v>
      </c>
      <c r="H1781" t="s">
        <v>31</v>
      </c>
      <c r="I1781" t="s">
        <v>40</v>
      </c>
      <c r="J1781">
        <v>1</v>
      </c>
      <c r="K1781">
        <v>828</v>
      </c>
      <c r="L1781">
        <v>1</v>
      </c>
      <c r="M1781">
        <v>1360</v>
      </c>
      <c r="N1781">
        <v>2188</v>
      </c>
      <c r="O1781" t="s">
        <v>27</v>
      </c>
      <c r="P1781">
        <v>2</v>
      </c>
      <c r="Q1781" t="s">
        <v>28</v>
      </c>
      <c r="R1781">
        <v>4</v>
      </c>
    </row>
    <row r="1782" spans="1:18">
      <c r="A1782">
        <v>1781</v>
      </c>
      <c r="B1782">
        <v>87</v>
      </c>
      <c r="C1782">
        <v>2</v>
      </c>
      <c r="D1782" t="s">
        <v>29</v>
      </c>
      <c r="E1782">
        <v>7</v>
      </c>
      <c r="F1782">
        <v>53</v>
      </c>
      <c r="G1782" t="s">
        <v>89</v>
      </c>
      <c r="H1782" t="s">
        <v>44</v>
      </c>
      <c r="I1782" t="s">
        <v>40</v>
      </c>
      <c r="J1782">
        <v>1</v>
      </c>
      <c r="K1782">
        <v>2772</v>
      </c>
      <c r="L1782">
        <v>2</v>
      </c>
      <c r="M1782">
        <v>2640</v>
      </c>
      <c r="N1782">
        <v>5412</v>
      </c>
      <c r="O1782" t="s">
        <v>27</v>
      </c>
      <c r="P1782">
        <v>4</v>
      </c>
      <c r="Q1782" t="s">
        <v>41</v>
      </c>
      <c r="R1782">
        <v>6</v>
      </c>
    </row>
    <row r="1783" spans="1:18">
      <c r="A1783">
        <v>1782</v>
      </c>
      <c r="B1783">
        <v>137</v>
      </c>
      <c r="C1783">
        <v>3</v>
      </c>
      <c r="D1783" t="s">
        <v>33</v>
      </c>
      <c r="E1783">
        <v>14</v>
      </c>
      <c r="F1783">
        <v>6</v>
      </c>
      <c r="G1783" t="s">
        <v>70</v>
      </c>
      <c r="H1783" t="s">
        <v>133</v>
      </c>
      <c r="I1783" t="s">
        <v>26</v>
      </c>
      <c r="J1783">
        <v>2</v>
      </c>
      <c r="K1783">
        <v>3640</v>
      </c>
      <c r="L1783">
        <v>2</v>
      </c>
      <c r="M1783">
        <v>4900</v>
      </c>
      <c r="N1783">
        <v>8540</v>
      </c>
      <c r="O1783" t="s">
        <v>27</v>
      </c>
      <c r="P1783">
        <v>3</v>
      </c>
      <c r="Q1783" t="s">
        <v>35</v>
      </c>
      <c r="R1783">
        <v>2</v>
      </c>
    </row>
    <row r="1784" spans="1:18">
      <c r="A1784">
        <v>1783</v>
      </c>
      <c r="B1784">
        <v>66</v>
      </c>
      <c r="C1784">
        <v>2</v>
      </c>
      <c r="D1784" t="s">
        <v>29</v>
      </c>
      <c r="E1784">
        <v>7</v>
      </c>
      <c r="F1784">
        <v>60</v>
      </c>
      <c r="G1784" t="s">
        <v>85</v>
      </c>
      <c r="H1784" t="s">
        <v>31</v>
      </c>
      <c r="I1784" t="s">
        <v>40</v>
      </c>
      <c r="J1784">
        <v>3</v>
      </c>
      <c r="K1784">
        <v>14504</v>
      </c>
      <c r="L1784">
        <v>1</v>
      </c>
      <c r="M1784">
        <v>1800</v>
      </c>
      <c r="N1784">
        <v>16304</v>
      </c>
      <c r="O1784" t="s">
        <v>27</v>
      </c>
      <c r="P1784">
        <v>2</v>
      </c>
      <c r="Q1784" t="s">
        <v>28</v>
      </c>
      <c r="R1784">
        <v>4</v>
      </c>
    </row>
    <row r="1785" spans="1:18">
      <c r="A1785">
        <v>1784</v>
      </c>
      <c r="B1785">
        <v>108</v>
      </c>
      <c r="C1785">
        <v>1</v>
      </c>
      <c r="D1785" t="s">
        <v>37</v>
      </c>
      <c r="E1785">
        <v>3</v>
      </c>
      <c r="F1785">
        <v>18</v>
      </c>
      <c r="G1785" t="s">
        <v>52</v>
      </c>
      <c r="H1785" t="s">
        <v>145</v>
      </c>
      <c r="I1785" t="s">
        <v>40</v>
      </c>
      <c r="J1785">
        <v>2</v>
      </c>
      <c r="K1785">
        <v>750</v>
      </c>
      <c r="L1785">
        <v>1</v>
      </c>
      <c r="M1785">
        <v>140</v>
      </c>
      <c r="N1785">
        <v>890</v>
      </c>
      <c r="O1785" t="s">
        <v>27</v>
      </c>
      <c r="P1785">
        <v>1</v>
      </c>
      <c r="Q1785" t="s">
        <v>32</v>
      </c>
      <c r="R1785">
        <v>1</v>
      </c>
    </row>
    <row r="1786" spans="1:18">
      <c r="A1786">
        <v>1785</v>
      </c>
      <c r="B1786">
        <v>48</v>
      </c>
      <c r="C1786">
        <v>1</v>
      </c>
      <c r="D1786" t="s">
        <v>37</v>
      </c>
      <c r="E1786">
        <v>3</v>
      </c>
      <c r="F1786">
        <v>10</v>
      </c>
      <c r="G1786" t="s">
        <v>69</v>
      </c>
      <c r="H1786" t="s">
        <v>137</v>
      </c>
      <c r="I1786" t="s">
        <v>26</v>
      </c>
      <c r="J1786">
        <v>2</v>
      </c>
      <c r="K1786">
        <v>1812</v>
      </c>
      <c r="L1786">
        <v>2</v>
      </c>
      <c r="M1786">
        <v>8960</v>
      </c>
      <c r="N1786">
        <v>10772</v>
      </c>
      <c r="O1786" t="s">
        <v>27</v>
      </c>
      <c r="P1786">
        <v>2</v>
      </c>
      <c r="Q1786" t="s">
        <v>28</v>
      </c>
      <c r="R1786">
        <v>4</v>
      </c>
    </row>
    <row r="1787" spans="1:18">
      <c r="A1787">
        <v>1786</v>
      </c>
      <c r="B1787">
        <v>137</v>
      </c>
      <c r="C1787">
        <v>2</v>
      </c>
      <c r="D1787" t="s">
        <v>29</v>
      </c>
      <c r="E1787">
        <v>7</v>
      </c>
      <c r="F1787">
        <v>29</v>
      </c>
      <c r="G1787" t="s">
        <v>42</v>
      </c>
      <c r="H1787" t="s">
        <v>25</v>
      </c>
      <c r="I1787" t="s">
        <v>26</v>
      </c>
      <c r="J1787">
        <v>2</v>
      </c>
      <c r="K1787">
        <v>686</v>
      </c>
      <c r="L1787">
        <v>2</v>
      </c>
      <c r="M1787">
        <v>2440</v>
      </c>
      <c r="N1787">
        <v>3126</v>
      </c>
      <c r="O1787" t="s">
        <v>27</v>
      </c>
      <c r="P1787">
        <v>1</v>
      </c>
      <c r="Q1787" t="s">
        <v>32</v>
      </c>
      <c r="R1787">
        <v>1</v>
      </c>
    </row>
    <row r="1788" spans="1:18">
      <c r="A1788">
        <v>1787</v>
      </c>
      <c r="B1788">
        <v>161</v>
      </c>
      <c r="C1788">
        <v>2</v>
      </c>
      <c r="D1788" t="s">
        <v>29</v>
      </c>
      <c r="E1788">
        <v>7</v>
      </c>
      <c r="F1788">
        <v>6</v>
      </c>
      <c r="G1788" t="s">
        <v>70</v>
      </c>
      <c r="H1788" t="s">
        <v>133</v>
      </c>
      <c r="I1788" t="s">
        <v>26</v>
      </c>
      <c r="J1788">
        <v>1</v>
      </c>
      <c r="K1788">
        <v>686</v>
      </c>
      <c r="L1788">
        <v>2</v>
      </c>
      <c r="M1788">
        <v>4900</v>
      </c>
      <c r="N1788">
        <v>5586</v>
      </c>
      <c r="O1788" t="s">
        <v>27</v>
      </c>
      <c r="P1788">
        <v>3</v>
      </c>
      <c r="Q1788" t="s">
        <v>35</v>
      </c>
      <c r="R1788">
        <v>2</v>
      </c>
    </row>
    <row r="1789" spans="1:18">
      <c r="A1789">
        <v>1788</v>
      </c>
      <c r="B1789">
        <v>98</v>
      </c>
      <c r="C1789">
        <v>2</v>
      </c>
      <c r="D1789" t="s">
        <v>29</v>
      </c>
      <c r="E1789">
        <v>7</v>
      </c>
      <c r="F1789">
        <v>36</v>
      </c>
      <c r="G1789" t="s">
        <v>38</v>
      </c>
      <c r="H1789" t="s">
        <v>158</v>
      </c>
      <c r="I1789" t="s">
        <v>26</v>
      </c>
      <c r="J1789">
        <v>2</v>
      </c>
      <c r="K1789">
        <v>2422</v>
      </c>
      <c r="L1789">
        <v>2</v>
      </c>
      <c r="M1789">
        <v>2680</v>
      </c>
      <c r="N1789">
        <v>5102</v>
      </c>
      <c r="O1789" t="s">
        <v>27</v>
      </c>
      <c r="P1789">
        <v>3</v>
      </c>
      <c r="Q1789" t="s">
        <v>35</v>
      </c>
      <c r="R1789">
        <v>2</v>
      </c>
    </row>
    <row r="1790" spans="1:18">
      <c r="A1790">
        <v>1789</v>
      </c>
      <c r="B1790">
        <v>258</v>
      </c>
      <c r="C1790">
        <v>1</v>
      </c>
      <c r="D1790" t="s">
        <v>37</v>
      </c>
      <c r="E1790">
        <v>3</v>
      </c>
      <c r="F1790">
        <v>21</v>
      </c>
      <c r="G1790" t="s">
        <v>108</v>
      </c>
      <c r="H1790" t="s">
        <v>148</v>
      </c>
      <c r="I1790" t="s">
        <v>40</v>
      </c>
      <c r="J1790">
        <v>3</v>
      </c>
      <c r="K1790">
        <v>2352</v>
      </c>
      <c r="L1790">
        <v>2</v>
      </c>
      <c r="M1790">
        <v>600</v>
      </c>
      <c r="N1790">
        <v>2952</v>
      </c>
      <c r="O1790" t="s">
        <v>27</v>
      </c>
      <c r="P1790">
        <v>3</v>
      </c>
      <c r="Q1790" t="s">
        <v>35</v>
      </c>
      <c r="R1790">
        <v>2</v>
      </c>
    </row>
    <row r="1791" spans="1:18">
      <c r="A1791">
        <v>1790</v>
      </c>
      <c r="B1791">
        <v>285</v>
      </c>
      <c r="C1791">
        <v>4</v>
      </c>
      <c r="D1791" t="s">
        <v>23</v>
      </c>
      <c r="E1791">
        <v>30</v>
      </c>
      <c r="F1791">
        <v>17</v>
      </c>
      <c r="G1791" t="s">
        <v>92</v>
      </c>
      <c r="H1791" t="s">
        <v>144</v>
      </c>
      <c r="I1791" t="s">
        <v>40</v>
      </c>
      <c r="J1791">
        <v>1</v>
      </c>
      <c r="K1791">
        <v>3900</v>
      </c>
      <c r="L1791">
        <v>2</v>
      </c>
      <c r="M1791">
        <v>520</v>
      </c>
      <c r="N1791">
        <v>4420</v>
      </c>
      <c r="O1791" t="s">
        <v>27</v>
      </c>
      <c r="P1791">
        <v>3</v>
      </c>
      <c r="Q1791" t="s">
        <v>35</v>
      </c>
      <c r="R1791">
        <v>2</v>
      </c>
    </row>
    <row r="1792" spans="1:18">
      <c r="A1792">
        <v>1791</v>
      </c>
      <c r="B1792">
        <v>249</v>
      </c>
      <c r="C1792">
        <v>3</v>
      </c>
      <c r="D1792" t="s">
        <v>33</v>
      </c>
      <c r="E1792">
        <v>14</v>
      </c>
      <c r="F1792">
        <v>63</v>
      </c>
      <c r="G1792" t="s">
        <v>65</v>
      </c>
      <c r="H1792" t="s">
        <v>44</v>
      </c>
      <c r="I1792" t="s">
        <v>40</v>
      </c>
      <c r="J1792">
        <v>1</v>
      </c>
      <c r="K1792">
        <v>588</v>
      </c>
      <c r="L1792">
        <v>1</v>
      </c>
      <c r="M1792">
        <v>300</v>
      </c>
      <c r="N1792">
        <v>888</v>
      </c>
      <c r="O1792" t="s">
        <v>27</v>
      </c>
      <c r="P1792">
        <v>1</v>
      </c>
      <c r="Q1792" t="s">
        <v>32</v>
      </c>
      <c r="R1792">
        <v>1</v>
      </c>
    </row>
    <row r="1793" spans="1:18">
      <c r="A1793">
        <v>1792</v>
      </c>
      <c r="B1793">
        <v>268</v>
      </c>
      <c r="C1793">
        <v>3</v>
      </c>
      <c r="D1793" t="s">
        <v>33</v>
      </c>
      <c r="E1793">
        <v>14</v>
      </c>
      <c r="F1793">
        <v>64</v>
      </c>
      <c r="G1793" t="s">
        <v>109</v>
      </c>
      <c r="H1793" t="s">
        <v>57</v>
      </c>
      <c r="I1793" t="s">
        <v>26</v>
      </c>
      <c r="J1793">
        <v>1</v>
      </c>
      <c r="K1793">
        <v>3948</v>
      </c>
      <c r="L1793">
        <v>1</v>
      </c>
      <c r="M1793">
        <v>6960</v>
      </c>
      <c r="N1793">
        <v>10908</v>
      </c>
      <c r="O1793" t="s">
        <v>27</v>
      </c>
      <c r="P1793">
        <v>4</v>
      </c>
      <c r="Q1793" t="s">
        <v>41</v>
      </c>
      <c r="R1793">
        <v>6</v>
      </c>
    </row>
    <row r="1794" spans="1:18">
      <c r="A1794">
        <v>1793</v>
      </c>
      <c r="B1794">
        <v>197</v>
      </c>
      <c r="C1794">
        <v>4</v>
      </c>
      <c r="D1794" t="s">
        <v>23</v>
      </c>
      <c r="E1794">
        <v>30</v>
      </c>
      <c r="F1794">
        <v>9</v>
      </c>
      <c r="G1794" t="s">
        <v>75</v>
      </c>
      <c r="H1794" t="s">
        <v>136</v>
      </c>
      <c r="I1794" t="s">
        <v>26</v>
      </c>
      <c r="J1794">
        <v>1</v>
      </c>
      <c r="K1794">
        <v>5160</v>
      </c>
      <c r="L1794">
        <v>1</v>
      </c>
      <c r="M1794">
        <v>3800</v>
      </c>
      <c r="N1794">
        <v>8960</v>
      </c>
      <c r="O1794" t="s">
        <v>27</v>
      </c>
      <c r="P1794">
        <v>2</v>
      </c>
      <c r="Q1794" t="s">
        <v>28</v>
      </c>
      <c r="R1794">
        <v>4</v>
      </c>
    </row>
    <row r="1795" spans="1:18">
      <c r="A1795">
        <v>1794</v>
      </c>
      <c r="B1795">
        <v>271</v>
      </c>
      <c r="C1795">
        <v>2</v>
      </c>
      <c r="D1795" t="s">
        <v>29</v>
      </c>
      <c r="E1795">
        <v>7</v>
      </c>
      <c r="F1795">
        <v>60</v>
      </c>
      <c r="G1795" t="s">
        <v>85</v>
      </c>
      <c r="H1795" t="s">
        <v>31</v>
      </c>
      <c r="I1795" t="s">
        <v>40</v>
      </c>
      <c r="J1795">
        <v>3</v>
      </c>
      <c r="K1795">
        <v>3626</v>
      </c>
      <c r="L1795">
        <v>2</v>
      </c>
      <c r="M1795">
        <v>900</v>
      </c>
      <c r="N1795">
        <v>4526</v>
      </c>
      <c r="O1795" t="s">
        <v>27</v>
      </c>
      <c r="P1795">
        <v>1</v>
      </c>
      <c r="Q1795" t="s">
        <v>32</v>
      </c>
      <c r="R1795">
        <v>1</v>
      </c>
    </row>
    <row r="1796" spans="1:18">
      <c r="A1796">
        <v>1795</v>
      </c>
      <c r="B1796">
        <v>253</v>
      </c>
      <c r="C1796">
        <v>3</v>
      </c>
      <c r="D1796" t="s">
        <v>33</v>
      </c>
      <c r="E1796">
        <v>14</v>
      </c>
      <c r="F1796">
        <v>29</v>
      </c>
      <c r="G1796" t="s">
        <v>42</v>
      </c>
      <c r="H1796" t="s">
        <v>25</v>
      </c>
      <c r="I1796" t="s">
        <v>26</v>
      </c>
      <c r="J1796">
        <v>2</v>
      </c>
      <c r="K1796">
        <v>1372</v>
      </c>
      <c r="L1796">
        <v>1</v>
      </c>
      <c r="M1796">
        <v>1220</v>
      </c>
      <c r="N1796">
        <v>2592</v>
      </c>
      <c r="O1796" t="s">
        <v>27</v>
      </c>
      <c r="P1796">
        <v>1</v>
      </c>
      <c r="Q1796" t="s">
        <v>32</v>
      </c>
      <c r="R1796">
        <v>1</v>
      </c>
    </row>
    <row r="1797" spans="1:18">
      <c r="A1797">
        <v>1796</v>
      </c>
      <c r="B1797">
        <v>175</v>
      </c>
      <c r="C1797">
        <v>4</v>
      </c>
      <c r="D1797" t="s">
        <v>23</v>
      </c>
      <c r="E1797">
        <v>30</v>
      </c>
      <c r="F1797">
        <v>45</v>
      </c>
      <c r="G1797" t="s">
        <v>45</v>
      </c>
      <c r="H1797" t="s">
        <v>165</v>
      </c>
      <c r="I1797" t="s">
        <v>40</v>
      </c>
      <c r="J1797">
        <v>2</v>
      </c>
      <c r="K1797">
        <v>6360</v>
      </c>
      <c r="L1797">
        <v>1</v>
      </c>
      <c r="M1797">
        <v>720</v>
      </c>
      <c r="N1797">
        <v>7080</v>
      </c>
      <c r="O1797" t="s">
        <v>46</v>
      </c>
      <c r="P1797">
        <v>3</v>
      </c>
      <c r="Q1797" t="s">
        <v>35</v>
      </c>
      <c r="R1797">
        <v>2</v>
      </c>
    </row>
    <row r="1798" spans="1:18">
      <c r="A1798">
        <v>1797</v>
      </c>
      <c r="B1798">
        <v>264</v>
      </c>
      <c r="C1798">
        <v>3</v>
      </c>
      <c r="D1798" t="s">
        <v>33</v>
      </c>
      <c r="E1798">
        <v>14</v>
      </c>
      <c r="F1798">
        <v>30</v>
      </c>
      <c r="G1798" t="s">
        <v>30</v>
      </c>
      <c r="H1798" t="s">
        <v>155</v>
      </c>
      <c r="I1798" t="s">
        <v>26</v>
      </c>
      <c r="J1798">
        <v>3</v>
      </c>
      <c r="K1798">
        <v>45696</v>
      </c>
      <c r="L1798">
        <v>1</v>
      </c>
      <c r="M1798">
        <v>6900</v>
      </c>
      <c r="N1798">
        <v>52596</v>
      </c>
      <c r="O1798" t="s">
        <v>27</v>
      </c>
      <c r="P1798">
        <v>4</v>
      </c>
      <c r="Q1798" t="s">
        <v>41</v>
      </c>
      <c r="R1798">
        <v>6</v>
      </c>
    </row>
    <row r="1799" spans="1:18">
      <c r="A1799">
        <v>1798</v>
      </c>
      <c r="B1799">
        <v>105</v>
      </c>
      <c r="C1799">
        <v>2</v>
      </c>
      <c r="D1799" t="s">
        <v>29</v>
      </c>
      <c r="E1799">
        <v>7</v>
      </c>
      <c r="F1799">
        <v>11</v>
      </c>
      <c r="G1799" t="s">
        <v>24</v>
      </c>
      <c r="H1799" t="s">
        <v>138</v>
      </c>
      <c r="I1799" t="s">
        <v>26</v>
      </c>
      <c r="J1799">
        <v>2</v>
      </c>
      <c r="K1799">
        <v>2996</v>
      </c>
      <c r="L1799">
        <v>1</v>
      </c>
      <c r="M1799">
        <v>6000</v>
      </c>
      <c r="N1799">
        <v>8996</v>
      </c>
      <c r="O1799" t="s">
        <v>27</v>
      </c>
      <c r="P1799">
        <v>2</v>
      </c>
      <c r="Q1799" t="s">
        <v>28</v>
      </c>
      <c r="R1799">
        <v>4</v>
      </c>
    </row>
    <row r="1800" spans="1:18">
      <c r="A1800">
        <v>1799</v>
      </c>
      <c r="B1800">
        <v>277</v>
      </c>
      <c r="C1800">
        <v>1</v>
      </c>
      <c r="D1800" t="s">
        <v>37</v>
      </c>
      <c r="E1800">
        <v>3</v>
      </c>
      <c r="F1800">
        <v>20</v>
      </c>
      <c r="G1800" t="s">
        <v>34</v>
      </c>
      <c r="H1800" t="s">
        <v>147</v>
      </c>
      <c r="I1800" t="s">
        <v>26</v>
      </c>
      <c r="J1800">
        <v>1</v>
      </c>
      <c r="K1800">
        <v>444</v>
      </c>
      <c r="L1800">
        <v>1</v>
      </c>
      <c r="M1800">
        <v>1960</v>
      </c>
      <c r="N1800">
        <v>2404</v>
      </c>
      <c r="O1800" t="s">
        <v>27</v>
      </c>
      <c r="P1800">
        <v>3</v>
      </c>
      <c r="Q1800" t="s">
        <v>35</v>
      </c>
      <c r="R1800">
        <v>2</v>
      </c>
    </row>
    <row r="1801" spans="1:18">
      <c r="A1801">
        <v>1800</v>
      </c>
      <c r="B1801">
        <v>5</v>
      </c>
      <c r="C1801">
        <v>4</v>
      </c>
      <c r="D1801" t="s">
        <v>23</v>
      </c>
      <c r="E1801">
        <v>30</v>
      </c>
      <c r="F1801">
        <v>8</v>
      </c>
      <c r="G1801" t="s">
        <v>86</v>
      </c>
      <c r="H1801" t="s">
        <v>135</v>
      </c>
      <c r="I1801" t="s">
        <v>64</v>
      </c>
      <c r="J1801">
        <v>1</v>
      </c>
      <c r="K1801">
        <v>3240</v>
      </c>
      <c r="L1801">
        <v>1</v>
      </c>
      <c r="M1801">
        <v>3760</v>
      </c>
      <c r="N1801">
        <v>7000</v>
      </c>
      <c r="O1801" t="s">
        <v>46</v>
      </c>
      <c r="P1801">
        <v>2</v>
      </c>
      <c r="Q1801" t="s">
        <v>28</v>
      </c>
      <c r="R1801">
        <v>4</v>
      </c>
    </row>
    <row r="1802" spans="1:18">
      <c r="A1802">
        <v>1801</v>
      </c>
      <c r="B1802">
        <v>176</v>
      </c>
      <c r="C1802">
        <v>3</v>
      </c>
      <c r="D1802" t="s">
        <v>33</v>
      </c>
      <c r="E1802">
        <v>14</v>
      </c>
      <c r="F1802">
        <v>25</v>
      </c>
      <c r="G1802" t="s">
        <v>102</v>
      </c>
      <c r="H1802" t="s">
        <v>152</v>
      </c>
      <c r="I1802" t="s">
        <v>26</v>
      </c>
      <c r="J1802">
        <v>2</v>
      </c>
      <c r="K1802">
        <v>13188</v>
      </c>
      <c r="L1802">
        <v>1</v>
      </c>
      <c r="M1802">
        <v>5880</v>
      </c>
      <c r="N1802">
        <v>19068</v>
      </c>
      <c r="O1802" t="s">
        <v>27</v>
      </c>
      <c r="P1802">
        <v>4</v>
      </c>
      <c r="Q1802" t="s">
        <v>41</v>
      </c>
      <c r="R1802">
        <v>6</v>
      </c>
    </row>
    <row r="1803" spans="1:18">
      <c r="A1803">
        <v>1802</v>
      </c>
      <c r="B1803">
        <v>8</v>
      </c>
      <c r="C1803">
        <v>3</v>
      </c>
      <c r="D1803" t="s">
        <v>33</v>
      </c>
      <c r="E1803">
        <v>14</v>
      </c>
      <c r="F1803">
        <v>21</v>
      </c>
      <c r="G1803" t="s">
        <v>108</v>
      </c>
      <c r="H1803" t="s">
        <v>148</v>
      </c>
      <c r="I1803" t="s">
        <v>40</v>
      </c>
      <c r="J1803">
        <v>2</v>
      </c>
      <c r="K1803">
        <v>4508</v>
      </c>
      <c r="L1803">
        <v>1</v>
      </c>
      <c r="M1803">
        <v>300</v>
      </c>
      <c r="N1803">
        <v>4808</v>
      </c>
      <c r="O1803" t="s">
        <v>27</v>
      </c>
      <c r="P1803">
        <v>3</v>
      </c>
      <c r="Q1803" t="s">
        <v>35</v>
      </c>
      <c r="R1803">
        <v>2</v>
      </c>
    </row>
    <row r="1804" spans="1:18">
      <c r="A1804">
        <v>1803</v>
      </c>
      <c r="B1804">
        <v>102</v>
      </c>
      <c r="C1804">
        <v>2</v>
      </c>
      <c r="D1804" t="s">
        <v>29</v>
      </c>
      <c r="E1804">
        <v>7</v>
      </c>
      <c r="F1804">
        <v>1</v>
      </c>
      <c r="G1804" t="s">
        <v>56</v>
      </c>
      <c r="H1804" t="s">
        <v>128</v>
      </c>
      <c r="I1804" t="s">
        <v>26</v>
      </c>
      <c r="J1804">
        <v>3</v>
      </c>
      <c r="K1804">
        <v>2576</v>
      </c>
      <c r="L1804">
        <v>2</v>
      </c>
      <c r="M1804">
        <v>2370</v>
      </c>
      <c r="N1804">
        <v>4946</v>
      </c>
      <c r="O1804" t="s">
        <v>27</v>
      </c>
      <c r="P1804">
        <v>1</v>
      </c>
      <c r="Q1804" t="s">
        <v>32</v>
      </c>
      <c r="R1804">
        <v>1</v>
      </c>
    </row>
    <row r="1805" spans="1:18">
      <c r="A1805">
        <v>1804</v>
      </c>
      <c r="B1805">
        <v>34</v>
      </c>
      <c r="C1805">
        <v>4</v>
      </c>
      <c r="D1805" t="s">
        <v>23</v>
      </c>
      <c r="E1805">
        <v>30</v>
      </c>
      <c r="F1805">
        <v>6</v>
      </c>
      <c r="G1805" t="s">
        <v>70</v>
      </c>
      <c r="H1805" t="s">
        <v>133</v>
      </c>
      <c r="I1805" t="s">
        <v>26</v>
      </c>
      <c r="J1805">
        <v>2</v>
      </c>
      <c r="K1805">
        <v>15600</v>
      </c>
      <c r="L1805">
        <v>2</v>
      </c>
      <c r="M1805">
        <v>9800</v>
      </c>
      <c r="N1805">
        <v>25400</v>
      </c>
      <c r="O1805" t="s">
        <v>27</v>
      </c>
      <c r="P1805">
        <v>2</v>
      </c>
      <c r="Q1805" t="s">
        <v>28</v>
      </c>
      <c r="R1805">
        <v>4</v>
      </c>
    </row>
    <row r="1806" spans="1:18">
      <c r="A1806">
        <v>1805</v>
      </c>
      <c r="B1806">
        <v>223</v>
      </c>
      <c r="C1806">
        <v>3</v>
      </c>
      <c r="D1806" t="s">
        <v>33</v>
      </c>
      <c r="E1806">
        <v>14</v>
      </c>
      <c r="F1806">
        <v>45</v>
      </c>
      <c r="G1806" t="s">
        <v>45</v>
      </c>
      <c r="H1806" t="s">
        <v>165</v>
      </c>
      <c r="I1806" t="s">
        <v>40</v>
      </c>
      <c r="J1806">
        <v>1</v>
      </c>
      <c r="K1806">
        <v>4536</v>
      </c>
      <c r="L1806">
        <v>1</v>
      </c>
      <c r="M1806">
        <v>1440</v>
      </c>
      <c r="N1806">
        <v>5976</v>
      </c>
      <c r="O1806" t="s">
        <v>46</v>
      </c>
      <c r="P1806">
        <v>2</v>
      </c>
      <c r="Q1806" t="s">
        <v>28</v>
      </c>
      <c r="R1806">
        <v>4</v>
      </c>
    </row>
    <row r="1807" spans="1:18">
      <c r="A1807">
        <v>1806</v>
      </c>
      <c r="B1807">
        <v>241</v>
      </c>
      <c r="C1807">
        <v>4</v>
      </c>
      <c r="D1807" t="s">
        <v>23</v>
      </c>
      <c r="E1807">
        <v>30</v>
      </c>
      <c r="F1807">
        <v>24</v>
      </c>
      <c r="G1807" t="s">
        <v>49</v>
      </c>
      <c r="H1807" t="s">
        <v>151</v>
      </c>
      <c r="I1807" t="s">
        <v>26</v>
      </c>
      <c r="J1807">
        <v>3</v>
      </c>
      <c r="K1807">
        <v>18960</v>
      </c>
      <c r="L1807">
        <v>2</v>
      </c>
      <c r="M1807">
        <v>7800</v>
      </c>
      <c r="N1807">
        <v>26760</v>
      </c>
      <c r="O1807" t="s">
        <v>27</v>
      </c>
      <c r="P1807">
        <v>3</v>
      </c>
      <c r="Q1807" t="s">
        <v>35</v>
      </c>
      <c r="R1807">
        <v>2</v>
      </c>
    </row>
    <row r="1808" spans="1:18">
      <c r="A1808">
        <v>1807</v>
      </c>
      <c r="B1808">
        <v>41</v>
      </c>
      <c r="C1808">
        <v>1</v>
      </c>
      <c r="D1808" t="s">
        <v>37</v>
      </c>
      <c r="E1808">
        <v>3</v>
      </c>
      <c r="F1808">
        <v>18</v>
      </c>
      <c r="G1808" t="s">
        <v>52</v>
      </c>
      <c r="H1808" t="s">
        <v>145</v>
      </c>
      <c r="I1808" t="s">
        <v>40</v>
      </c>
      <c r="J1808">
        <v>1</v>
      </c>
      <c r="K1808">
        <v>1116</v>
      </c>
      <c r="L1808">
        <v>1</v>
      </c>
      <c r="M1808">
        <v>560</v>
      </c>
      <c r="N1808">
        <v>1676</v>
      </c>
      <c r="O1808" t="s">
        <v>27</v>
      </c>
      <c r="P1808">
        <v>2</v>
      </c>
      <c r="Q1808" t="s">
        <v>28</v>
      </c>
      <c r="R1808">
        <v>4</v>
      </c>
    </row>
    <row r="1809" spans="1:18">
      <c r="A1809">
        <v>1808</v>
      </c>
      <c r="B1809">
        <v>243</v>
      </c>
      <c r="C1809">
        <v>4</v>
      </c>
      <c r="D1809" t="s">
        <v>23</v>
      </c>
      <c r="E1809">
        <v>30</v>
      </c>
      <c r="F1809">
        <v>45</v>
      </c>
      <c r="G1809" t="s">
        <v>45</v>
      </c>
      <c r="H1809" t="s">
        <v>165</v>
      </c>
      <c r="I1809" t="s">
        <v>40</v>
      </c>
      <c r="J1809">
        <v>1</v>
      </c>
      <c r="K1809">
        <v>14580</v>
      </c>
      <c r="L1809">
        <v>1</v>
      </c>
      <c r="M1809">
        <v>2160</v>
      </c>
      <c r="N1809">
        <v>16740</v>
      </c>
      <c r="O1809" t="s">
        <v>46</v>
      </c>
      <c r="P1809">
        <v>4</v>
      </c>
      <c r="Q1809" t="s">
        <v>41</v>
      </c>
      <c r="R1809">
        <v>6</v>
      </c>
    </row>
    <row r="1810" spans="1:18">
      <c r="A1810">
        <v>1809</v>
      </c>
      <c r="B1810">
        <v>291</v>
      </c>
      <c r="C1810">
        <v>4</v>
      </c>
      <c r="D1810" t="s">
        <v>23</v>
      </c>
      <c r="E1810">
        <v>30</v>
      </c>
      <c r="F1810">
        <v>21</v>
      </c>
      <c r="G1810" t="s">
        <v>108</v>
      </c>
      <c r="H1810" t="s">
        <v>148</v>
      </c>
      <c r="I1810" t="s">
        <v>40</v>
      </c>
      <c r="J1810">
        <v>3</v>
      </c>
      <c r="K1810">
        <v>23520</v>
      </c>
      <c r="L1810">
        <v>2</v>
      </c>
      <c r="M1810">
        <v>600</v>
      </c>
      <c r="N1810">
        <v>24120</v>
      </c>
      <c r="O1810" t="s">
        <v>27</v>
      </c>
      <c r="P1810">
        <v>3</v>
      </c>
      <c r="Q1810" t="s">
        <v>35</v>
      </c>
      <c r="R1810">
        <v>2</v>
      </c>
    </row>
    <row r="1811" spans="1:18">
      <c r="A1811">
        <v>1810</v>
      </c>
      <c r="B1811">
        <v>74</v>
      </c>
      <c r="C1811">
        <v>4</v>
      </c>
      <c r="D1811" t="s">
        <v>23</v>
      </c>
      <c r="E1811">
        <v>30</v>
      </c>
      <c r="F1811">
        <v>62</v>
      </c>
      <c r="G1811" t="s">
        <v>73</v>
      </c>
      <c r="H1811" t="s">
        <v>57</v>
      </c>
      <c r="I1811" t="s">
        <v>26</v>
      </c>
      <c r="J1811">
        <v>1</v>
      </c>
      <c r="K1811">
        <v>4320</v>
      </c>
      <c r="L1811">
        <v>1</v>
      </c>
      <c r="M1811">
        <v>7120</v>
      </c>
      <c r="N1811">
        <v>11440</v>
      </c>
      <c r="O1811" t="s">
        <v>27</v>
      </c>
      <c r="P1811">
        <v>2</v>
      </c>
      <c r="Q1811" t="s">
        <v>28</v>
      </c>
      <c r="R1811">
        <v>4</v>
      </c>
    </row>
    <row r="1812" spans="1:18">
      <c r="A1812">
        <v>1811</v>
      </c>
      <c r="B1812">
        <v>225</v>
      </c>
      <c r="C1812">
        <v>2</v>
      </c>
      <c r="D1812" t="s">
        <v>29</v>
      </c>
      <c r="E1812">
        <v>7</v>
      </c>
      <c r="F1812">
        <v>26</v>
      </c>
      <c r="G1812" t="s">
        <v>103</v>
      </c>
      <c r="H1812" t="s">
        <v>152</v>
      </c>
      <c r="I1812" t="s">
        <v>26</v>
      </c>
      <c r="J1812">
        <v>3</v>
      </c>
      <c r="K1812">
        <v>18690</v>
      </c>
      <c r="L1812">
        <v>1</v>
      </c>
      <c r="M1812">
        <v>4020</v>
      </c>
      <c r="N1812">
        <v>22710</v>
      </c>
      <c r="O1812" t="s">
        <v>27</v>
      </c>
      <c r="P1812">
        <v>4</v>
      </c>
      <c r="Q1812" t="s">
        <v>41</v>
      </c>
      <c r="R1812">
        <v>6</v>
      </c>
    </row>
    <row r="1813" spans="1:18">
      <c r="A1813">
        <v>1812</v>
      </c>
      <c r="B1813">
        <v>45</v>
      </c>
      <c r="C1813">
        <v>3</v>
      </c>
      <c r="D1813" t="s">
        <v>33</v>
      </c>
      <c r="E1813">
        <v>14</v>
      </c>
      <c r="F1813">
        <v>30</v>
      </c>
      <c r="G1813" t="s">
        <v>30</v>
      </c>
      <c r="H1813" t="s">
        <v>155</v>
      </c>
      <c r="I1813" t="s">
        <v>26</v>
      </c>
      <c r="J1813">
        <v>1</v>
      </c>
      <c r="K1813">
        <v>966</v>
      </c>
      <c r="L1813">
        <v>1</v>
      </c>
      <c r="M1813">
        <v>1150</v>
      </c>
      <c r="N1813">
        <v>2116</v>
      </c>
      <c r="O1813" t="s">
        <v>27</v>
      </c>
      <c r="P1813">
        <v>1</v>
      </c>
      <c r="Q1813" t="s">
        <v>32</v>
      </c>
      <c r="R1813">
        <v>1</v>
      </c>
    </row>
    <row r="1814" spans="1:18">
      <c r="A1814">
        <v>1813</v>
      </c>
      <c r="B1814">
        <v>235</v>
      </c>
      <c r="C1814">
        <v>2</v>
      </c>
      <c r="D1814" t="s">
        <v>29</v>
      </c>
      <c r="E1814">
        <v>7</v>
      </c>
      <c r="F1814">
        <v>41</v>
      </c>
      <c r="G1814" t="s">
        <v>60</v>
      </c>
      <c r="H1814" t="s">
        <v>158</v>
      </c>
      <c r="I1814" t="s">
        <v>40</v>
      </c>
      <c r="J1814">
        <v>2</v>
      </c>
      <c r="K1814">
        <v>5460</v>
      </c>
      <c r="L1814">
        <v>2</v>
      </c>
      <c r="M1814">
        <v>3720</v>
      </c>
      <c r="N1814">
        <v>9180</v>
      </c>
      <c r="O1814" t="s">
        <v>46</v>
      </c>
      <c r="P1814">
        <v>4</v>
      </c>
      <c r="Q1814" t="s">
        <v>41</v>
      </c>
      <c r="R1814">
        <v>6</v>
      </c>
    </row>
    <row r="1815" spans="1:18">
      <c r="A1815">
        <v>1814</v>
      </c>
      <c r="B1815">
        <v>151</v>
      </c>
      <c r="C1815">
        <v>1</v>
      </c>
      <c r="D1815" t="s">
        <v>37</v>
      </c>
      <c r="E1815">
        <v>3</v>
      </c>
      <c r="F1815">
        <v>65</v>
      </c>
      <c r="G1815" t="s">
        <v>95</v>
      </c>
      <c r="H1815" t="s">
        <v>25</v>
      </c>
      <c r="I1815" t="s">
        <v>40</v>
      </c>
      <c r="J1815">
        <v>2</v>
      </c>
      <c r="K1815">
        <v>1800</v>
      </c>
      <c r="L1815">
        <v>2</v>
      </c>
      <c r="M1815">
        <v>2400</v>
      </c>
      <c r="N1815">
        <v>4200</v>
      </c>
      <c r="O1815" t="s">
        <v>27</v>
      </c>
      <c r="P1815">
        <v>2</v>
      </c>
      <c r="Q1815" t="s">
        <v>28</v>
      </c>
      <c r="R1815">
        <v>4</v>
      </c>
    </row>
    <row r="1816" spans="1:18">
      <c r="A1816">
        <v>1815</v>
      </c>
      <c r="B1816">
        <v>93</v>
      </c>
      <c r="C1816">
        <v>4</v>
      </c>
      <c r="D1816" t="s">
        <v>23</v>
      </c>
      <c r="E1816">
        <v>30</v>
      </c>
      <c r="F1816">
        <v>3</v>
      </c>
      <c r="G1816" t="s">
        <v>110</v>
      </c>
      <c r="H1816" t="s">
        <v>130</v>
      </c>
      <c r="I1816" t="s">
        <v>40</v>
      </c>
      <c r="J1816">
        <v>1</v>
      </c>
      <c r="K1816">
        <v>2760</v>
      </c>
      <c r="L1816">
        <v>2</v>
      </c>
      <c r="M1816">
        <v>1000</v>
      </c>
      <c r="N1816">
        <v>3760</v>
      </c>
      <c r="O1816" t="s">
        <v>27</v>
      </c>
      <c r="P1816">
        <v>3</v>
      </c>
      <c r="Q1816" t="s">
        <v>35</v>
      </c>
      <c r="R1816">
        <v>2</v>
      </c>
    </row>
    <row r="1817" spans="1:18">
      <c r="A1817">
        <v>1816</v>
      </c>
      <c r="B1817">
        <v>8</v>
      </c>
      <c r="C1817">
        <v>3</v>
      </c>
      <c r="D1817" t="s">
        <v>33</v>
      </c>
      <c r="E1817">
        <v>14</v>
      </c>
      <c r="F1817">
        <v>68</v>
      </c>
      <c r="G1817" t="s">
        <v>68</v>
      </c>
      <c r="H1817" t="s">
        <v>31</v>
      </c>
      <c r="I1817" t="s">
        <v>40</v>
      </c>
      <c r="J1817">
        <v>2</v>
      </c>
      <c r="K1817">
        <v>2170</v>
      </c>
      <c r="L1817">
        <v>1</v>
      </c>
      <c r="M1817">
        <v>340</v>
      </c>
      <c r="N1817">
        <v>2510</v>
      </c>
      <c r="O1817" t="s">
        <v>27</v>
      </c>
      <c r="P1817">
        <v>1</v>
      </c>
      <c r="Q1817" t="s">
        <v>32</v>
      </c>
      <c r="R1817">
        <v>1</v>
      </c>
    </row>
    <row r="1818" spans="1:18">
      <c r="A1818">
        <v>1817</v>
      </c>
      <c r="B1818">
        <v>192</v>
      </c>
      <c r="C1818">
        <v>3</v>
      </c>
      <c r="D1818" t="s">
        <v>33</v>
      </c>
      <c r="E1818">
        <v>14</v>
      </c>
      <c r="F1818">
        <v>45</v>
      </c>
      <c r="G1818" t="s">
        <v>45</v>
      </c>
      <c r="H1818" t="s">
        <v>165</v>
      </c>
      <c r="I1818" t="s">
        <v>40</v>
      </c>
      <c r="J1818">
        <v>2</v>
      </c>
      <c r="K1818">
        <v>2968</v>
      </c>
      <c r="L1818">
        <v>2</v>
      </c>
      <c r="M1818">
        <v>1440</v>
      </c>
      <c r="N1818">
        <v>4408</v>
      </c>
      <c r="O1818" t="s">
        <v>46</v>
      </c>
      <c r="P1818">
        <v>3</v>
      </c>
      <c r="Q1818" t="s">
        <v>35</v>
      </c>
      <c r="R1818">
        <v>2</v>
      </c>
    </row>
    <row r="1819" spans="1:18">
      <c r="A1819">
        <v>1818</v>
      </c>
      <c r="B1819">
        <v>291</v>
      </c>
      <c r="C1819">
        <v>4</v>
      </c>
      <c r="D1819" t="s">
        <v>23</v>
      </c>
      <c r="E1819">
        <v>30</v>
      </c>
      <c r="F1819">
        <v>6</v>
      </c>
      <c r="G1819" t="s">
        <v>70</v>
      </c>
      <c r="H1819" t="s">
        <v>133</v>
      </c>
      <c r="I1819" t="s">
        <v>26</v>
      </c>
      <c r="J1819">
        <v>1</v>
      </c>
      <c r="K1819">
        <v>8820</v>
      </c>
      <c r="L1819">
        <v>1</v>
      </c>
      <c r="M1819">
        <v>7350</v>
      </c>
      <c r="N1819">
        <v>16170</v>
      </c>
      <c r="O1819" t="s">
        <v>27</v>
      </c>
      <c r="P1819">
        <v>4</v>
      </c>
      <c r="Q1819" t="s">
        <v>41</v>
      </c>
      <c r="R1819">
        <v>6</v>
      </c>
    </row>
    <row r="1820" spans="1:18">
      <c r="A1820">
        <v>1819</v>
      </c>
      <c r="B1820">
        <v>266</v>
      </c>
      <c r="C1820">
        <v>1</v>
      </c>
      <c r="D1820" t="s">
        <v>37</v>
      </c>
      <c r="E1820">
        <v>3</v>
      </c>
      <c r="F1820">
        <v>13</v>
      </c>
      <c r="G1820" t="s">
        <v>43</v>
      </c>
      <c r="H1820" t="s">
        <v>140</v>
      </c>
      <c r="I1820" t="s">
        <v>40</v>
      </c>
      <c r="J1820">
        <v>1</v>
      </c>
      <c r="K1820">
        <v>1188</v>
      </c>
      <c r="L1820">
        <v>1</v>
      </c>
      <c r="M1820">
        <v>780</v>
      </c>
      <c r="N1820">
        <v>1968</v>
      </c>
      <c r="O1820" t="s">
        <v>27</v>
      </c>
      <c r="P1820">
        <v>4</v>
      </c>
      <c r="Q1820" t="s">
        <v>41</v>
      </c>
      <c r="R1820">
        <v>6</v>
      </c>
    </row>
    <row r="1821" spans="1:18">
      <c r="A1821">
        <v>1820</v>
      </c>
      <c r="B1821">
        <v>228</v>
      </c>
      <c r="C1821">
        <v>4</v>
      </c>
      <c r="D1821" t="s">
        <v>23</v>
      </c>
      <c r="E1821">
        <v>30</v>
      </c>
      <c r="F1821">
        <v>45</v>
      </c>
      <c r="G1821" t="s">
        <v>45</v>
      </c>
      <c r="H1821" t="s">
        <v>165</v>
      </c>
      <c r="I1821" t="s">
        <v>40</v>
      </c>
      <c r="J1821">
        <v>2</v>
      </c>
      <c r="K1821">
        <v>19080</v>
      </c>
      <c r="L1821">
        <v>1</v>
      </c>
      <c r="M1821">
        <v>2160</v>
      </c>
      <c r="N1821">
        <v>21240</v>
      </c>
      <c r="O1821" t="s">
        <v>46</v>
      </c>
      <c r="P1821">
        <v>4</v>
      </c>
      <c r="Q1821" t="s">
        <v>41</v>
      </c>
      <c r="R1821">
        <v>6</v>
      </c>
    </row>
    <row r="1822" spans="1:18">
      <c r="A1822">
        <v>1821</v>
      </c>
      <c r="B1822">
        <v>255</v>
      </c>
      <c r="C1822">
        <v>2</v>
      </c>
      <c r="D1822" t="s">
        <v>29</v>
      </c>
      <c r="E1822">
        <v>7</v>
      </c>
      <c r="F1822">
        <v>51</v>
      </c>
      <c r="G1822" t="s">
        <v>111</v>
      </c>
      <c r="H1822" t="s">
        <v>25</v>
      </c>
      <c r="I1822" t="s">
        <v>26</v>
      </c>
      <c r="J1822">
        <v>2</v>
      </c>
      <c r="K1822">
        <v>966</v>
      </c>
      <c r="L1822">
        <v>2</v>
      </c>
      <c r="M1822">
        <v>1906</v>
      </c>
      <c r="N1822">
        <v>2872</v>
      </c>
      <c r="O1822" t="s">
        <v>27</v>
      </c>
      <c r="P1822">
        <v>1</v>
      </c>
      <c r="Q1822" t="s">
        <v>32</v>
      </c>
      <c r="R1822">
        <v>1</v>
      </c>
    </row>
    <row r="1823" spans="1:18">
      <c r="A1823">
        <v>1822</v>
      </c>
      <c r="B1823">
        <v>24</v>
      </c>
      <c r="C1823">
        <v>1</v>
      </c>
      <c r="D1823" t="s">
        <v>37</v>
      </c>
      <c r="E1823">
        <v>3</v>
      </c>
      <c r="F1823">
        <v>10</v>
      </c>
      <c r="G1823" t="s">
        <v>69</v>
      </c>
      <c r="H1823" t="s">
        <v>137</v>
      </c>
      <c r="I1823" t="s">
        <v>26</v>
      </c>
      <c r="J1823">
        <v>3</v>
      </c>
      <c r="K1823">
        <v>1830</v>
      </c>
      <c r="L1823">
        <v>2</v>
      </c>
      <c r="M1823">
        <v>4480</v>
      </c>
      <c r="N1823">
        <v>6310</v>
      </c>
      <c r="O1823" t="s">
        <v>27</v>
      </c>
      <c r="P1823">
        <v>3</v>
      </c>
      <c r="Q1823" t="s">
        <v>35</v>
      </c>
      <c r="R1823">
        <v>2</v>
      </c>
    </row>
    <row r="1824" spans="1:18">
      <c r="A1824">
        <v>1823</v>
      </c>
      <c r="B1824">
        <v>167</v>
      </c>
      <c r="C1824">
        <v>1</v>
      </c>
      <c r="D1824" t="s">
        <v>37</v>
      </c>
      <c r="E1824">
        <v>3</v>
      </c>
      <c r="F1824">
        <v>49</v>
      </c>
      <c r="G1824" t="s">
        <v>91</v>
      </c>
      <c r="H1824" t="s">
        <v>31</v>
      </c>
      <c r="I1824" t="s">
        <v>40</v>
      </c>
      <c r="J1824">
        <v>3</v>
      </c>
      <c r="K1824">
        <v>3816</v>
      </c>
      <c r="L1824">
        <v>2</v>
      </c>
      <c r="M1824">
        <v>2960</v>
      </c>
      <c r="N1824">
        <v>6776</v>
      </c>
      <c r="O1824" t="s">
        <v>27</v>
      </c>
      <c r="P1824">
        <v>2</v>
      </c>
      <c r="Q1824" t="s">
        <v>28</v>
      </c>
      <c r="R1824">
        <v>4</v>
      </c>
    </row>
    <row r="1825" spans="1:18">
      <c r="A1825">
        <v>1824</v>
      </c>
      <c r="B1825">
        <v>259</v>
      </c>
      <c r="C1825">
        <v>1</v>
      </c>
      <c r="D1825" t="s">
        <v>37</v>
      </c>
      <c r="E1825">
        <v>3</v>
      </c>
      <c r="F1825">
        <v>51</v>
      </c>
      <c r="G1825" t="s">
        <v>111</v>
      </c>
      <c r="H1825" t="s">
        <v>25</v>
      </c>
      <c r="I1825" t="s">
        <v>26</v>
      </c>
      <c r="J1825">
        <v>1</v>
      </c>
      <c r="K1825">
        <v>318</v>
      </c>
      <c r="L1825">
        <v>1</v>
      </c>
      <c r="M1825">
        <v>1906</v>
      </c>
      <c r="N1825">
        <v>2224</v>
      </c>
      <c r="O1825" t="s">
        <v>27</v>
      </c>
      <c r="P1825">
        <v>3</v>
      </c>
      <c r="Q1825" t="s">
        <v>35</v>
      </c>
      <c r="R1825">
        <v>2</v>
      </c>
    </row>
    <row r="1826" spans="1:18">
      <c r="A1826">
        <v>1825</v>
      </c>
      <c r="B1826">
        <v>262</v>
      </c>
      <c r="C1826">
        <v>4</v>
      </c>
      <c r="D1826" t="s">
        <v>23</v>
      </c>
      <c r="E1826">
        <v>30</v>
      </c>
      <c r="F1826">
        <v>15</v>
      </c>
      <c r="G1826" t="s">
        <v>50</v>
      </c>
      <c r="H1826" t="s">
        <v>142</v>
      </c>
      <c r="I1826" t="s">
        <v>40</v>
      </c>
      <c r="J1826">
        <v>3</v>
      </c>
      <c r="K1826">
        <v>27960</v>
      </c>
      <c r="L1826">
        <v>1</v>
      </c>
      <c r="M1826">
        <v>800</v>
      </c>
      <c r="N1826">
        <v>28760</v>
      </c>
      <c r="O1826" t="s">
        <v>27</v>
      </c>
      <c r="P1826">
        <v>2</v>
      </c>
      <c r="Q1826" t="s">
        <v>28</v>
      </c>
      <c r="R1826">
        <v>4</v>
      </c>
    </row>
    <row r="1827" spans="1:18">
      <c r="A1827">
        <v>1826</v>
      </c>
      <c r="B1827">
        <v>286</v>
      </c>
      <c r="C1827">
        <v>2</v>
      </c>
      <c r="D1827" t="s">
        <v>29</v>
      </c>
      <c r="E1827">
        <v>7</v>
      </c>
      <c r="F1827">
        <v>12</v>
      </c>
      <c r="G1827" t="s">
        <v>106</v>
      </c>
      <c r="H1827" t="s">
        <v>139</v>
      </c>
      <c r="I1827" t="s">
        <v>40</v>
      </c>
      <c r="J1827">
        <v>3</v>
      </c>
      <c r="K1827">
        <v>18102</v>
      </c>
      <c r="L1827">
        <v>1</v>
      </c>
      <c r="M1827">
        <v>1200</v>
      </c>
      <c r="N1827">
        <v>19302</v>
      </c>
      <c r="O1827" t="s">
        <v>27</v>
      </c>
      <c r="P1827">
        <v>4</v>
      </c>
      <c r="Q1827" t="s">
        <v>41</v>
      </c>
      <c r="R1827">
        <v>6</v>
      </c>
    </row>
    <row r="1828" spans="1:18">
      <c r="A1828">
        <v>1827</v>
      </c>
      <c r="B1828">
        <v>240</v>
      </c>
      <c r="C1828">
        <v>4</v>
      </c>
      <c r="D1828" t="s">
        <v>23</v>
      </c>
      <c r="E1828">
        <v>30</v>
      </c>
      <c r="F1828">
        <v>4</v>
      </c>
      <c r="G1828" t="s">
        <v>36</v>
      </c>
      <c r="H1828" t="s">
        <v>131</v>
      </c>
      <c r="I1828" t="s">
        <v>26</v>
      </c>
      <c r="J1828">
        <v>2</v>
      </c>
      <c r="K1828">
        <v>9720</v>
      </c>
      <c r="L1828">
        <v>2</v>
      </c>
      <c r="M1828">
        <v>8800</v>
      </c>
      <c r="N1828">
        <v>18520</v>
      </c>
      <c r="O1828" t="s">
        <v>27</v>
      </c>
      <c r="P1828">
        <v>2</v>
      </c>
      <c r="Q1828" t="s">
        <v>28</v>
      </c>
      <c r="R1828">
        <v>4</v>
      </c>
    </row>
    <row r="1829" spans="1:18">
      <c r="A1829">
        <v>1828</v>
      </c>
      <c r="B1829">
        <v>275</v>
      </c>
      <c r="C1829">
        <v>1</v>
      </c>
      <c r="D1829" t="s">
        <v>37</v>
      </c>
      <c r="E1829">
        <v>3</v>
      </c>
      <c r="F1829">
        <v>12</v>
      </c>
      <c r="G1829" t="s">
        <v>106</v>
      </c>
      <c r="H1829" t="s">
        <v>139</v>
      </c>
      <c r="I1829" t="s">
        <v>40</v>
      </c>
      <c r="J1829">
        <v>2</v>
      </c>
      <c r="K1829">
        <v>1044</v>
      </c>
      <c r="L1829">
        <v>2</v>
      </c>
      <c r="M1829">
        <v>800</v>
      </c>
      <c r="N1829">
        <v>1844</v>
      </c>
      <c r="O1829" t="s">
        <v>27</v>
      </c>
      <c r="P1829">
        <v>3</v>
      </c>
      <c r="Q1829" t="s">
        <v>35</v>
      </c>
      <c r="R1829">
        <v>2</v>
      </c>
    </row>
    <row r="1830" spans="1:18">
      <c r="A1830">
        <v>1829</v>
      </c>
      <c r="B1830">
        <v>287</v>
      </c>
      <c r="C1830">
        <v>1</v>
      </c>
      <c r="D1830" t="s">
        <v>37</v>
      </c>
      <c r="E1830">
        <v>3</v>
      </c>
      <c r="F1830">
        <v>14</v>
      </c>
      <c r="G1830" t="s">
        <v>93</v>
      </c>
      <c r="H1830" t="s">
        <v>141</v>
      </c>
      <c r="I1830" t="s">
        <v>26</v>
      </c>
      <c r="J1830">
        <v>3</v>
      </c>
      <c r="K1830">
        <v>825</v>
      </c>
      <c r="L1830">
        <v>1</v>
      </c>
      <c r="M1830">
        <v>1080</v>
      </c>
      <c r="N1830">
        <v>1905</v>
      </c>
      <c r="O1830" t="s">
        <v>27</v>
      </c>
      <c r="P1830">
        <v>1</v>
      </c>
      <c r="Q1830" t="s">
        <v>32</v>
      </c>
      <c r="R1830">
        <v>1</v>
      </c>
    </row>
    <row r="1831" spans="1:18">
      <c r="A1831">
        <v>1830</v>
      </c>
      <c r="B1831">
        <v>109</v>
      </c>
      <c r="C1831">
        <v>3</v>
      </c>
      <c r="D1831" t="s">
        <v>33</v>
      </c>
      <c r="E1831">
        <v>14</v>
      </c>
      <c r="F1831">
        <v>19</v>
      </c>
      <c r="G1831" t="s">
        <v>99</v>
      </c>
      <c r="H1831" t="s">
        <v>146</v>
      </c>
      <c r="I1831" t="s">
        <v>40</v>
      </c>
      <c r="J1831">
        <v>1</v>
      </c>
      <c r="K1831">
        <v>896</v>
      </c>
      <c r="L1831">
        <v>1</v>
      </c>
      <c r="M1831">
        <v>480</v>
      </c>
      <c r="N1831">
        <v>1376</v>
      </c>
      <c r="O1831" t="s">
        <v>27</v>
      </c>
      <c r="P1831">
        <v>3</v>
      </c>
      <c r="Q1831" t="s">
        <v>35</v>
      </c>
      <c r="R1831">
        <v>2</v>
      </c>
    </row>
    <row r="1832" spans="1:18">
      <c r="A1832">
        <v>1831</v>
      </c>
      <c r="B1832">
        <v>151</v>
      </c>
      <c r="C1832">
        <v>4</v>
      </c>
      <c r="D1832" t="s">
        <v>23</v>
      </c>
      <c r="E1832">
        <v>30</v>
      </c>
      <c r="F1832">
        <v>17</v>
      </c>
      <c r="G1832" t="s">
        <v>92</v>
      </c>
      <c r="H1832" t="s">
        <v>144</v>
      </c>
      <c r="I1832" t="s">
        <v>40</v>
      </c>
      <c r="J1832">
        <v>3</v>
      </c>
      <c r="K1832">
        <v>98820</v>
      </c>
      <c r="L1832">
        <v>1</v>
      </c>
      <c r="M1832">
        <v>780</v>
      </c>
      <c r="N1832">
        <v>99600</v>
      </c>
      <c r="O1832" t="s">
        <v>27</v>
      </c>
      <c r="P1832">
        <v>4</v>
      </c>
      <c r="Q1832" t="s">
        <v>41</v>
      </c>
      <c r="R1832">
        <v>6</v>
      </c>
    </row>
    <row r="1833" spans="1:18">
      <c r="A1833">
        <v>1832</v>
      </c>
      <c r="B1833">
        <v>233</v>
      </c>
      <c r="C1833">
        <v>4</v>
      </c>
      <c r="D1833" t="s">
        <v>23</v>
      </c>
      <c r="E1833">
        <v>30</v>
      </c>
      <c r="F1833">
        <v>37</v>
      </c>
      <c r="G1833" t="s">
        <v>101</v>
      </c>
      <c r="H1833" t="s">
        <v>159</v>
      </c>
      <c r="I1833" t="s">
        <v>62</v>
      </c>
      <c r="J1833">
        <v>2</v>
      </c>
      <c r="K1833">
        <v>3390</v>
      </c>
      <c r="L1833">
        <v>1</v>
      </c>
      <c r="M1833">
        <v>1360</v>
      </c>
      <c r="N1833">
        <v>4750</v>
      </c>
      <c r="O1833" t="s">
        <v>46</v>
      </c>
      <c r="P1833">
        <v>1</v>
      </c>
      <c r="Q1833" t="s">
        <v>32</v>
      </c>
      <c r="R1833">
        <v>1</v>
      </c>
    </row>
    <row r="1834" spans="1:18">
      <c r="A1834">
        <v>1833</v>
      </c>
      <c r="B1834">
        <v>168</v>
      </c>
      <c r="C1834">
        <v>1</v>
      </c>
      <c r="D1834" t="s">
        <v>37</v>
      </c>
      <c r="E1834">
        <v>3</v>
      </c>
      <c r="F1834">
        <v>32</v>
      </c>
      <c r="G1834" t="s">
        <v>48</v>
      </c>
      <c r="H1834" t="s">
        <v>152</v>
      </c>
      <c r="I1834" t="s">
        <v>26</v>
      </c>
      <c r="J1834">
        <v>1</v>
      </c>
      <c r="K1834">
        <v>564</v>
      </c>
      <c r="L1834">
        <v>1</v>
      </c>
      <c r="M1834">
        <v>4800</v>
      </c>
      <c r="N1834">
        <v>5364</v>
      </c>
      <c r="O1834" t="s">
        <v>27</v>
      </c>
      <c r="P1834">
        <v>2</v>
      </c>
      <c r="Q1834" t="s">
        <v>28</v>
      </c>
      <c r="R1834">
        <v>4</v>
      </c>
    </row>
    <row r="1835" spans="1:18">
      <c r="A1835">
        <v>1834</v>
      </c>
      <c r="B1835">
        <v>20</v>
      </c>
      <c r="C1835">
        <v>4</v>
      </c>
      <c r="D1835" t="s">
        <v>23</v>
      </c>
      <c r="E1835">
        <v>30</v>
      </c>
      <c r="F1835">
        <v>17</v>
      </c>
      <c r="G1835" t="s">
        <v>92</v>
      </c>
      <c r="H1835" t="s">
        <v>144</v>
      </c>
      <c r="I1835" t="s">
        <v>40</v>
      </c>
      <c r="J1835">
        <v>3</v>
      </c>
      <c r="K1835">
        <v>65880</v>
      </c>
      <c r="L1835">
        <v>2</v>
      </c>
      <c r="M1835">
        <v>1040</v>
      </c>
      <c r="N1835">
        <v>66920</v>
      </c>
      <c r="O1835" t="s">
        <v>27</v>
      </c>
      <c r="P1835">
        <v>2</v>
      </c>
      <c r="Q1835" t="s">
        <v>28</v>
      </c>
      <c r="R1835">
        <v>4</v>
      </c>
    </row>
    <row r="1836" spans="1:18">
      <c r="A1836">
        <v>1835</v>
      </c>
      <c r="B1836">
        <v>30</v>
      </c>
      <c r="C1836">
        <v>4</v>
      </c>
      <c r="D1836" t="s">
        <v>23</v>
      </c>
      <c r="E1836">
        <v>30</v>
      </c>
      <c r="F1836">
        <v>62</v>
      </c>
      <c r="G1836" t="s">
        <v>73</v>
      </c>
      <c r="H1836" t="s">
        <v>57</v>
      </c>
      <c r="I1836" t="s">
        <v>26</v>
      </c>
      <c r="J1836">
        <v>1</v>
      </c>
      <c r="K1836">
        <v>1080</v>
      </c>
      <c r="L1836">
        <v>2</v>
      </c>
      <c r="M1836">
        <v>3560</v>
      </c>
      <c r="N1836">
        <v>4640</v>
      </c>
      <c r="O1836" t="s">
        <v>27</v>
      </c>
      <c r="P1836">
        <v>1</v>
      </c>
      <c r="Q1836" t="s">
        <v>32</v>
      </c>
      <c r="R1836">
        <v>1</v>
      </c>
    </row>
    <row r="1837" spans="1:18">
      <c r="A1837">
        <v>1836</v>
      </c>
      <c r="B1837">
        <v>134</v>
      </c>
      <c r="C1837">
        <v>1</v>
      </c>
      <c r="D1837" t="s">
        <v>37</v>
      </c>
      <c r="E1837">
        <v>3</v>
      </c>
      <c r="F1837">
        <v>38</v>
      </c>
      <c r="G1837" t="s">
        <v>47</v>
      </c>
      <c r="H1837" t="s">
        <v>160</v>
      </c>
      <c r="I1837" t="s">
        <v>26</v>
      </c>
      <c r="J1837">
        <v>2</v>
      </c>
      <c r="K1837">
        <v>1452</v>
      </c>
      <c r="L1837">
        <v>1</v>
      </c>
      <c r="M1837">
        <v>3640</v>
      </c>
      <c r="N1837">
        <v>5092</v>
      </c>
      <c r="O1837" t="s">
        <v>27</v>
      </c>
      <c r="P1837">
        <v>2</v>
      </c>
      <c r="Q1837" t="s">
        <v>28</v>
      </c>
      <c r="R1837">
        <v>4</v>
      </c>
    </row>
    <row r="1838" spans="1:18">
      <c r="A1838">
        <v>1837</v>
      </c>
      <c r="B1838">
        <v>68</v>
      </c>
      <c r="C1838">
        <v>3</v>
      </c>
      <c r="D1838" t="s">
        <v>33</v>
      </c>
      <c r="E1838">
        <v>14</v>
      </c>
      <c r="F1838">
        <v>40</v>
      </c>
      <c r="G1838" t="s">
        <v>98</v>
      </c>
      <c r="H1838" t="s">
        <v>161</v>
      </c>
      <c r="I1838" t="s">
        <v>26</v>
      </c>
      <c r="J1838">
        <v>1</v>
      </c>
      <c r="K1838">
        <v>980</v>
      </c>
      <c r="L1838">
        <v>2</v>
      </c>
      <c r="M1838">
        <v>4400</v>
      </c>
      <c r="N1838">
        <v>5380</v>
      </c>
      <c r="O1838" t="s">
        <v>27</v>
      </c>
      <c r="P1838">
        <v>3</v>
      </c>
      <c r="Q1838" t="s">
        <v>35</v>
      </c>
      <c r="R1838">
        <v>2</v>
      </c>
    </row>
    <row r="1839" spans="1:18">
      <c r="A1839">
        <v>1838</v>
      </c>
      <c r="B1839">
        <v>255</v>
      </c>
      <c r="C1839">
        <v>2</v>
      </c>
      <c r="D1839" t="s">
        <v>29</v>
      </c>
      <c r="E1839">
        <v>7</v>
      </c>
      <c r="F1839">
        <v>7</v>
      </c>
      <c r="G1839" t="s">
        <v>61</v>
      </c>
      <c r="H1839" t="s">
        <v>134</v>
      </c>
      <c r="I1839" t="s">
        <v>62</v>
      </c>
      <c r="J1839">
        <v>3</v>
      </c>
      <c r="K1839">
        <v>3304</v>
      </c>
      <c r="L1839">
        <v>1</v>
      </c>
      <c r="M1839">
        <v>5880</v>
      </c>
      <c r="N1839">
        <v>9184</v>
      </c>
      <c r="O1839" t="s">
        <v>46</v>
      </c>
      <c r="P1839">
        <v>2</v>
      </c>
      <c r="Q1839" t="s">
        <v>28</v>
      </c>
      <c r="R1839">
        <v>4</v>
      </c>
    </row>
    <row r="1840" spans="1:18">
      <c r="A1840">
        <v>1839</v>
      </c>
      <c r="B1840">
        <v>7</v>
      </c>
      <c r="C1840">
        <v>1</v>
      </c>
      <c r="D1840" t="s">
        <v>37</v>
      </c>
      <c r="E1840">
        <v>3</v>
      </c>
      <c r="F1840">
        <v>13</v>
      </c>
      <c r="G1840" t="s">
        <v>43</v>
      </c>
      <c r="H1840" t="s">
        <v>140</v>
      </c>
      <c r="I1840" t="s">
        <v>40</v>
      </c>
      <c r="J1840">
        <v>1</v>
      </c>
      <c r="K1840">
        <v>1188</v>
      </c>
      <c r="L1840">
        <v>1</v>
      </c>
      <c r="M1840">
        <v>780</v>
      </c>
      <c r="N1840">
        <v>1968</v>
      </c>
      <c r="O1840" t="s">
        <v>27</v>
      </c>
      <c r="P1840">
        <v>4</v>
      </c>
      <c r="Q1840" t="s">
        <v>41</v>
      </c>
      <c r="R1840">
        <v>6</v>
      </c>
    </row>
    <row r="1841" spans="1:18">
      <c r="A1841">
        <v>1840</v>
      </c>
      <c r="B1841">
        <v>187</v>
      </c>
      <c r="C1841">
        <v>4</v>
      </c>
      <c r="D1841" t="s">
        <v>23</v>
      </c>
      <c r="E1841">
        <v>30</v>
      </c>
      <c r="F1841">
        <v>9</v>
      </c>
      <c r="G1841" t="s">
        <v>75</v>
      </c>
      <c r="H1841" t="s">
        <v>136</v>
      </c>
      <c r="I1841" t="s">
        <v>26</v>
      </c>
      <c r="J1841">
        <v>2</v>
      </c>
      <c r="K1841">
        <v>13560</v>
      </c>
      <c r="L1841">
        <v>2</v>
      </c>
      <c r="M1841">
        <v>7600</v>
      </c>
      <c r="N1841">
        <v>21160</v>
      </c>
      <c r="O1841" t="s">
        <v>27</v>
      </c>
      <c r="P1841">
        <v>2</v>
      </c>
      <c r="Q1841" t="s">
        <v>28</v>
      </c>
      <c r="R1841">
        <v>4</v>
      </c>
    </row>
    <row r="1842" spans="1:18">
      <c r="A1842">
        <v>1841</v>
      </c>
      <c r="B1842">
        <v>39</v>
      </c>
      <c r="C1842">
        <v>4</v>
      </c>
      <c r="D1842" t="s">
        <v>23</v>
      </c>
      <c r="E1842">
        <v>30</v>
      </c>
      <c r="F1842">
        <v>16</v>
      </c>
      <c r="G1842" t="s">
        <v>104</v>
      </c>
      <c r="H1842" t="s">
        <v>143</v>
      </c>
      <c r="I1842" t="s">
        <v>105</v>
      </c>
      <c r="J1842">
        <v>3</v>
      </c>
      <c r="K1842">
        <v>26520</v>
      </c>
      <c r="L1842">
        <v>2</v>
      </c>
      <c r="M1842">
        <v>6720</v>
      </c>
      <c r="N1842">
        <v>33240</v>
      </c>
      <c r="O1842" t="s">
        <v>83</v>
      </c>
      <c r="P1842">
        <v>2</v>
      </c>
      <c r="Q1842" t="s">
        <v>28</v>
      </c>
      <c r="R1842">
        <v>4</v>
      </c>
    </row>
    <row r="1843" spans="1:18">
      <c r="A1843">
        <v>1842</v>
      </c>
      <c r="B1843">
        <v>86</v>
      </c>
      <c r="C1843">
        <v>3</v>
      </c>
      <c r="D1843" t="s">
        <v>33</v>
      </c>
      <c r="E1843">
        <v>14</v>
      </c>
      <c r="F1843">
        <v>5</v>
      </c>
      <c r="G1843" t="s">
        <v>88</v>
      </c>
      <c r="H1843" t="s">
        <v>132</v>
      </c>
      <c r="I1843" t="s">
        <v>40</v>
      </c>
      <c r="J1843">
        <v>3</v>
      </c>
      <c r="K1843">
        <v>3416</v>
      </c>
      <c r="L1843">
        <v>2</v>
      </c>
      <c r="M1843">
        <v>120</v>
      </c>
      <c r="N1843">
        <v>3536</v>
      </c>
      <c r="O1843" t="s">
        <v>46</v>
      </c>
      <c r="P1843">
        <v>1</v>
      </c>
      <c r="Q1843" t="s">
        <v>32</v>
      </c>
      <c r="R1843">
        <v>1</v>
      </c>
    </row>
    <row r="1844" spans="1:18">
      <c r="A1844">
        <v>1843</v>
      </c>
      <c r="B1844">
        <v>233</v>
      </c>
      <c r="C1844">
        <v>3</v>
      </c>
      <c r="D1844" t="s">
        <v>33</v>
      </c>
      <c r="E1844">
        <v>14</v>
      </c>
      <c r="F1844">
        <v>7</v>
      </c>
      <c r="G1844" t="s">
        <v>61</v>
      </c>
      <c r="H1844" t="s">
        <v>134</v>
      </c>
      <c r="I1844" t="s">
        <v>62</v>
      </c>
      <c r="J1844">
        <v>1</v>
      </c>
      <c r="K1844">
        <v>1428</v>
      </c>
      <c r="L1844">
        <v>2</v>
      </c>
      <c r="M1844">
        <v>5880</v>
      </c>
      <c r="N1844">
        <v>7308</v>
      </c>
      <c r="O1844" t="s">
        <v>46</v>
      </c>
      <c r="P1844">
        <v>3</v>
      </c>
      <c r="Q1844" t="s">
        <v>35</v>
      </c>
      <c r="R1844">
        <v>2</v>
      </c>
    </row>
    <row r="1845" spans="1:18">
      <c r="A1845">
        <v>1844</v>
      </c>
      <c r="B1845">
        <v>63</v>
      </c>
      <c r="C1845">
        <v>1</v>
      </c>
      <c r="D1845" t="s">
        <v>37</v>
      </c>
      <c r="E1845">
        <v>3</v>
      </c>
      <c r="F1845">
        <v>63</v>
      </c>
      <c r="G1845" t="s">
        <v>65</v>
      </c>
      <c r="H1845" t="s">
        <v>44</v>
      </c>
      <c r="I1845" t="s">
        <v>40</v>
      </c>
      <c r="J1845">
        <v>2</v>
      </c>
      <c r="K1845">
        <v>345</v>
      </c>
      <c r="L1845">
        <v>2</v>
      </c>
      <c r="M1845">
        <v>600</v>
      </c>
      <c r="N1845">
        <v>945</v>
      </c>
      <c r="O1845" t="s">
        <v>27</v>
      </c>
      <c r="P1845">
        <v>1</v>
      </c>
      <c r="Q1845" t="s">
        <v>32</v>
      </c>
      <c r="R1845">
        <v>1</v>
      </c>
    </row>
    <row r="1846" spans="1:18">
      <c r="A1846">
        <v>1845</v>
      </c>
      <c r="B1846">
        <v>71</v>
      </c>
      <c r="C1846">
        <v>1</v>
      </c>
      <c r="D1846" t="s">
        <v>37</v>
      </c>
      <c r="E1846">
        <v>3</v>
      </c>
      <c r="F1846">
        <v>58</v>
      </c>
      <c r="G1846" t="s">
        <v>79</v>
      </c>
      <c r="H1846" t="s">
        <v>44</v>
      </c>
      <c r="I1846" t="s">
        <v>62</v>
      </c>
      <c r="J1846">
        <v>3</v>
      </c>
      <c r="K1846">
        <v>7326</v>
      </c>
      <c r="L1846">
        <v>1</v>
      </c>
      <c r="M1846">
        <v>8040</v>
      </c>
      <c r="N1846">
        <v>15366</v>
      </c>
      <c r="O1846" t="s">
        <v>46</v>
      </c>
      <c r="P1846">
        <v>4</v>
      </c>
      <c r="Q1846" t="s">
        <v>41</v>
      </c>
      <c r="R1846">
        <v>6</v>
      </c>
    </row>
    <row r="1847" spans="1:18">
      <c r="A1847">
        <v>1846</v>
      </c>
      <c r="B1847">
        <v>15</v>
      </c>
      <c r="C1847">
        <v>4</v>
      </c>
      <c r="D1847" t="s">
        <v>23</v>
      </c>
      <c r="E1847">
        <v>30</v>
      </c>
      <c r="F1847">
        <v>42</v>
      </c>
      <c r="G1847" t="s">
        <v>96</v>
      </c>
      <c r="H1847" t="s">
        <v>162</v>
      </c>
      <c r="I1847" t="s">
        <v>40</v>
      </c>
      <c r="J1847">
        <v>3</v>
      </c>
      <c r="K1847">
        <v>27420</v>
      </c>
      <c r="L1847">
        <v>1</v>
      </c>
      <c r="M1847">
        <v>320</v>
      </c>
      <c r="N1847">
        <v>27740</v>
      </c>
      <c r="O1847" t="s">
        <v>46</v>
      </c>
      <c r="P1847">
        <v>3</v>
      </c>
      <c r="Q1847" t="s">
        <v>35</v>
      </c>
      <c r="R1847">
        <v>2</v>
      </c>
    </row>
    <row r="1848" spans="1:18">
      <c r="A1848">
        <v>1847</v>
      </c>
      <c r="B1848">
        <v>247</v>
      </c>
      <c r="C1848">
        <v>1</v>
      </c>
      <c r="D1848" t="s">
        <v>37</v>
      </c>
      <c r="E1848">
        <v>3</v>
      </c>
      <c r="F1848">
        <v>56</v>
      </c>
      <c r="G1848" t="s">
        <v>100</v>
      </c>
      <c r="H1848" t="s">
        <v>44</v>
      </c>
      <c r="I1848" t="s">
        <v>40</v>
      </c>
      <c r="J1848">
        <v>2</v>
      </c>
      <c r="K1848">
        <v>606</v>
      </c>
      <c r="L1848">
        <v>2</v>
      </c>
      <c r="M1848">
        <v>880</v>
      </c>
      <c r="N1848">
        <v>1486</v>
      </c>
      <c r="O1848" t="s">
        <v>46</v>
      </c>
      <c r="P1848">
        <v>3</v>
      </c>
      <c r="Q1848" t="s">
        <v>35</v>
      </c>
      <c r="R1848">
        <v>2</v>
      </c>
    </row>
    <row r="1849" spans="1:18">
      <c r="A1849">
        <v>1848</v>
      </c>
      <c r="B1849">
        <v>53</v>
      </c>
      <c r="C1849">
        <v>3</v>
      </c>
      <c r="D1849" t="s">
        <v>33</v>
      </c>
      <c r="E1849">
        <v>14</v>
      </c>
      <c r="F1849">
        <v>62</v>
      </c>
      <c r="G1849" t="s">
        <v>73</v>
      </c>
      <c r="H1849" t="s">
        <v>57</v>
      </c>
      <c r="I1849" t="s">
        <v>26</v>
      </c>
      <c r="J1849">
        <v>2</v>
      </c>
      <c r="K1849">
        <v>4760</v>
      </c>
      <c r="L1849">
        <v>2</v>
      </c>
      <c r="M1849">
        <v>14240</v>
      </c>
      <c r="N1849">
        <v>19000</v>
      </c>
      <c r="O1849" t="s">
        <v>27</v>
      </c>
      <c r="P1849">
        <v>2</v>
      </c>
      <c r="Q1849" t="s">
        <v>28</v>
      </c>
      <c r="R1849">
        <v>4</v>
      </c>
    </row>
    <row r="1850" spans="1:18">
      <c r="A1850">
        <v>1849</v>
      </c>
      <c r="B1850">
        <v>257</v>
      </c>
      <c r="C1850">
        <v>1</v>
      </c>
      <c r="D1850" t="s">
        <v>37</v>
      </c>
      <c r="E1850">
        <v>3</v>
      </c>
      <c r="F1850">
        <v>68</v>
      </c>
      <c r="G1850" t="s">
        <v>68</v>
      </c>
      <c r="H1850" t="s">
        <v>31</v>
      </c>
      <c r="I1850" t="s">
        <v>40</v>
      </c>
      <c r="J1850">
        <v>3</v>
      </c>
      <c r="K1850">
        <v>4008</v>
      </c>
      <c r="L1850">
        <v>2</v>
      </c>
      <c r="M1850">
        <v>2720</v>
      </c>
      <c r="N1850">
        <v>6728</v>
      </c>
      <c r="O1850" t="s">
        <v>27</v>
      </c>
      <c r="P1850">
        <v>2</v>
      </c>
      <c r="Q1850" t="s">
        <v>28</v>
      </c>
      <c r="R1850">
        <v>4</v>
      </c>
    </row>
    <row r="1851" spans="1:18">
      <c r="A1851">
        <v>1850</v>
      </c>
      <c r="B1851">
        <v>209</v>
      </c>
      <c r="C1851">
        <v>4</v>
      </c>
      <c r="D1851" t="s">
        <v>23</v>
      </c>
      <c r="E1851">
        <v>30</v>
      </c>
      <c r="F1851">
        <v>10</v>
      </c>
      <c r="G1851" t="s">
        <v>69</v>
      </c>
      <c r="H1851" t="s">
        <v>137</v>
      </c>
      <c r="I1851" t="s">
        <v>26</v>
      </c>
      <c r="J1851">
        <v>2</v>
      </c>
      <c r="K1851">
        <v>9060</v>
      </c>
      <c r="L1851">
        <v>2</v>
      </c>
      <c r="M1851">
        <v>4480</v>
      </c>
      <c r="N1851">
        <v>13540</v>
      </c>
      <c r="O1851" t="s">
        <v>27</v>
      </c>
      <c r="P1851">
        <v>3</v>
      </c>
      <c r="Q1851" t="s">
        <v>35</v>
      </c>
      <c r="R1851">
        <v>2</v>
      </c>
    </row>
    <row r="1852" spans="1:18">
      <c r="A1852">
        <v>1851</v>
      </c>
      <c r="B1852">
        <v>92</v>
      </c>
      <c r="C1852">
        <v>1</v>
      </c>
      <c r="D1852" t="s">
        <v>37</v>
      </c>
      <c r="E1852">
        <v>3</v>
      </c>
      <c r="F1852">
        <v>34</v>
      </c>
      <c r="G1852" t="s">
        <v>87</v>
      </c>
      <c r="H1852" t="s">
        <v>44</v>
      </c>
      <c r="I1852" t="s">
        <v>26</v>
      </c>
      <c r="J1852">
        <v>1</v>
      </c>
      <c r="K1852">
        <v>102</v>
      </c>
      <c r="L1852">
        <v>2</v>
      </c>
      <c r="M1852">
        <v>2440</v>
      </c>
      <c r="N1852">
        <v>2542</v>
      </c>
      <c r="O1852" t="s">
        <v>27</v>
      </c>
      <c r="P1852">
        <v>1</v>
      </c>
      <c r="Q1852" t="s">
        <v>32</v>
      </c>
      <c r="R1852">
        <v>1</v>
      </c>
    </row>
    <row r="1853" spans="1:18">
      <c r="A1853">
        <v>1852</v>
      </c>
      <c r="B1853">
        <v>33</v>
      </c>
      <c r="C1853">
        <v>3</v>
      </c>
      <c r="D1853" t="s">
        <v>33</v>
      </c>
      <c r="E1853">
        <v>14</v>
      </c>
      <c r="F1853">
        <v>43</v>
      </c>
      <c r="G1853" t="s">
        <v>58</v>
      </c>
      <c r="H1853" t="s">
        <v>163</v>
      </c>
      <c r="I1853" t="s">
        <v>40</v>
      </c>
      <c r="J1853">
        <v>3</v>
      </c>
      <c r="K1853">
        <v>19600</v>
      </c>
      <c r="L1853">
        <v>1</v>
      </c>
      <c r="M1853">
        <v>500</v>
      </c>
      <c r="N1853">
        <v>20100</v>
      </c>
      <c r="O1853" t="s">
        <v>27</v>
      </c>
      <c r="P1853">
        <v>3</v>
      </c>
      <c r="Q1853" t="s">
        <v>35</v>
      </c>
      <c r="R1853">
        <v>2</v>
      </c>
    </row>
    <row r="1854" spans="1:18">
      <c r="A1854">
        <v>1853</v>
      </c>
      <c r="B1854">
        <v>263</v>
      </c>
      <c r="C1854">
        <v>3</v>
      </c>
      <c r="D1854" t="s">
        <v>33</v>
      </c>
      <c r="E1854">
        <v>14</v>
      </c>
      <c r="F1854">
        <v>19</v>
      </c>
      <c r="G1854" t="s">
        <v>99</v>
      </c>
      <c r="H1854" t="s">
        <v>146</v>
      </c>
      <c r="I1854" t="s">
        <v>40</v>
      </c>
      <c r="J1854">
        <v>2</v>
      </c>
      <c r="K1854">
        <v>1050</v>
      </c>
      <c r="L1854">
        <v>2</v>
      </c>
      <c r="M1854">
        <v>480</v>
      </c>
      <c r="N1854">
        <v>1530</v>
      </c>
      <c r="O1854" t="s">
        <v>27</v>
      </c>
      <c r="P1854">
        <v>1</v>
      </c>
      <c r="Q1854" t="s">
        <v>32</v>
      </c>
      <c r="R1854">
        <v>1</v>
      </c>
    </row>
    <row r="1855" spans="1:18">
      <c r="A1855">
        <v>1854</v>
      </c>
      <c r="B1855">
        <v>254</v>
      </c>
      <c r="C1855">
        <v>1</v>
      </c>
      <c r="D1855" t="s">
        <v>37</v>
      </c>
      <c r="E1855">
        <v>3</v>
      </c>
      <c r="F1855">
        <v>35</v>
      </c>
      <c r="G1855" t="s">
        <v>55</v>
      </c>
      <c r="H1855" t="s">
        <v>157</v>
      </c>
      <c r="I1855" t="s">
        <v>26</v>
      </c>
      <c r="J1855">
        <v>3</v>
      </c>
      <c r="K1855">
        <v>1098</v>
      </c>
      <c r="L1855">
        <v>2</v>
      </c>
      <c r="M1855">
        <v>5088</v>
      </c>
      <c r="N1855">
        <v>6186</v>
      </c>
      <c r="O1855" t="s">
        <v>27</v>
      </c>
      <c r="P1855">
        <v>3</v>
      </c>
      <c r="Q1855" t="s">
        <v>35</v>
      </c>
      <c r="R1855">
        <v>2</v>
      </c>
    </row>
    <row r="1856" spans="1:18">
      <c r="A1856">
        <v>1855</v>
      </c>
      <c r="B1856">
        <v>191</v>
      </c>
      <c r="C1856">
        <v>2</v>
      </c>
      <c r="D1856" t="s">
        <v>29</v>
      </c>
      <c r="E1856">
        <v>7</v>
      </c>
      <c r="F1856">
        <v>10</v>
      </c>
      <c r="G1856" t="s">
        <v>69</v>
      </c>
      <c r="H1856" t="s">
        <v>137</v>
      </c>
      <c r="I1856" t="s">
        <v>26</v>
      </c>
      <c r="J1856">
        <v>2</v>
      </c>
      <c r="K1856">
        <v>2114</v>
      </c>
      <c r="L1856">
        <v>1</v>
      </c>
      <c r="M1856">
        <v>2240</v>
      </c>
      <c r="N1856">
        <v>4354</v>
      </c>
      <c r="O1856" t="s">
        <v>27</v>
      </c>
      <c r="P1856">
        <v>3</v>
      </c>
      <c r="Q1856" t="s">
        <v>35</v>
      </c>
      <c r="R1856">
        <v>2</v>
      </c>
    </row>
    <row r="1857" spans="1:18">
      <c r="A1857">
        <v>1856</v>
      </c>
      <c r="B1857">
        <v>178</v>
      </c>
      <c r="C1857">
        <v>1</v>
      </c>
      <c r="D1857" t="s">
        <v>37</v>
      </c>
      <c r="E1857">
        <v>3</v>
      </c>
      <c r="F1857">
        <v>64</v>
      </c>
      <c r="G1857" t="s">
        <v>109</v>
      </c>
      <c r="H1857" t="s">
        <v>57</v>
      </c>
      <c r="I1857" t="s">
        <v>26</v>
      </c>
      <c r="J1857">
        <v>1</v>
      </c>
      <c r="K1857">
        <v>846</v>
      </c>
      <c r="L1857">
        <v>1</v>
      </c>
      <c r="M1857">
        <v>6960</v>
      </c>
      <c r="N1857">
        <v>7806</v>
      </c>
      <c r="O1857" t="s">
        <v>27</v>
      </c>
      <c r="P1857">
        <v>4</v>
      </c>
      <c r="Q1857" t="s">
        <v>41</v>
      </c>
      <c r="R1857">
        <v>6</v>
      </c>
    </row>
    <row r="1858" spans="1:18">
      <c r="A1858">
        <v>1857</v>
      </c>
      <c r="B1858">
        <v>8</v>
      </c>
      <c r="C1858">
        <v>1</v>
      </c>
      <c r="D1858" t="s">
        <v>37</v>
      </c>
      <c r="E1858">
        <v>3</v>
      </c>
      <c r="F1858">
        <v>8</v>
      </c>
      <c r="G1858" t="s">
        <v>86</v>
      </c>
      <c r="H1858" t="s">
        <v>135</v>
      </c>
      <c r="I1858" t="s">
        <v>64</v>
      </c>
      <c r="J1858">
        <v>3</v>
      </c>
      <c r="K1858">
        <v>1104</v>
      </c>
      <c r="L1858">
        <v>1</v>
      </c>
      <c r="M1858">
        <v>1880</v>
      </c>
      <c r="N1858">
        <v>2984</v>
      </c>
      <c r="O1858" t="s">
        <v>46</v>
      </c>
      <c r="P1858">
        <v>3</v>
      </c>
      <c r="Q1858" t="s">
        <v>35</v>
      </c>
      <c r="R1858">
        <v>2</v>
      </c>
    </row>
    <row r="1859" spans="1:18">
      <c r="A1859">
        <v>1858</v>
      </c>
      <c r="B1859">
        <v>293</v>
      </c>
      <c r="C1859">
        <v>3</v>
      </c>
      <c r="D1859" t="s">
        <v>33</v>
      </c>
      <c r="E1859">
        <v>14</v>
      </c>
      <c r="F1859">
        <v>61</v>
      </c>
      <c r="G1859" t="s">
        <v>77</v>
      </c>
      <c r="H1859" t="s">
        <v>57</v>
      </c>
      <c r="I1859" t="s">
        <v>26</v>
      </c>
      <c r="J1859">
        <v>2</v>
      </c>
      <c r="K1859">
        <v>1736</v>
      </c>
      <c r="L1859">
        <v>2</v>
      </c>
      <c r="M1859">
        <v>7280</v>
      </c>
      <c r="N1859">
        <v>9016</v>
      </c>
      <c r="O1859" t="s">
        <v>27</v>
      </c>
      <c r="P1859">
        <v>2</v>
      </c>
      <c r="Q1859" t="s">
        <v>28</v>
      </c>
      <c r="R1859">
        <v>4</v>
      </c>
    </row>
    <row r="1860" spans="1:18">
      <c r="A1860">
        <v>1859</v>
      </c>
      <c r="B1860">
        <v>156</v>
      </c>
      <c r="C1860">
        <v>1</v>
      </c>
      <c r="D1860" t="s">
        <v>37</v>
      </c>
      <c r="E1860">
        <v>3</v>
      </c>
      <c r="F1860">
        <v>63</v>
      </c>
      <c r="G1860" t="s">
        <v>65</v>
      </c>
      <c r="H1860" t="s">
        <v>44</v>
      </c>
      <c r="I1860" t="s">
        <v>40</v>
      </c>
      <c r="J1860">
        <v>1</v>
      </c>
      <c r="K1860">
        <v>756</v>
      </c>
      <c r="L1860">
        <v>1</v>
      </c>
      <c r="M1860">
        <v>1800</v>
      </c>
      <c r="N1860">
        <v>2556</v>
      </c>
      <c r="O1860" t="s">
        <v>27</v>
      </c>
      <c r="P1860">
        <v>4</v>
      </c>
      <c r="Q1860" t="s">
        <v>41</v>
      </c>
      <c r="R1860">
        <v>6</v>
      </c>
    </row>
    <row r="1861" spans="1:18">
      <c r="A1861">
        <v>1860</v>
      </c>
      <c r="B1861">
        <v>87</v>
      </c>
      <c r="C1861">
        <v>3</v>
      </c>
      <c r="D1861" t="s">
        <v>33</v>
      </c>
      <c r="E1861">
        <v>14</v>
      </c>
      <c r="F1861">
        <v>25</v>
      </c>
      <c r="G1861" t="s">
        <v>102</v>
      </c>
      <c r="H1861" t="s">
        <v>152</v>
      </c>
      <c r="I1861" t="s">
        <v>26</v>
      </c>
      <c r="J1861">
        <v>3</v>
      </c>
      <c r="K1861">
        <v>4564</v>
      </c>
      <c r="L1861">
        <v>2</v>
      </c>
      <c r="M1861">
        <v>1960</v>
      </c>
      <c r="N1861">
        <v>6524</v>
      </c>
      <c r="O1861" t="s">
        <v>27</v>
      </c>
      <c r="P1861">
        <v>1</v>
      </c>
      <c r="Q1861" t="s">
        <v>32</v>
      </c>
      <c r="R1861">
        <v>1</v>
      </c>
    </row>
    <row r="1862" spans="1:18">
      <c r="A1862">
        <v>1861</v>
      </c>
      <c r="B1862">
        <v>33</v>
      </c>
      <c r="C1862">
        <v>1</v>
      </c>
      <c r="D1862" t="s">
        <v>37</v>
      </c>
      <c r="E1862">
        <v>3</v>
      </c>
      <c r="F1862">
        <v>50</v>
      </c>
      <c r="G1862" t="s">
        <v>81</v>
      </c>
      <c r="H1862" t="s">
        <v>25</v>
      </c>
      <c r="I1862" t="s">
        <v>82</v>
      </c>
      <c r="J1862">
        <v>3</v>
      </c>
      <c r="K1862">
        <v>1710</v>
      </c>
      <c r="L1862">
        <v>1</v>
      </c>
      <c r="M1862">
        <v>2120</v>
      </c>
      <c r="N1862">
        <v>3830</v>
      </c>
      <c r="O1862" t="s">
        <v>83</v>
      </c>
      <c r="P1862">
        <v>3</v>
      </c>
      <c r="Q1862" t="s">
        <v>35</v>
      </c>
      <c r="R1862">
        <v>2</v>
      </c>
    </row>
    <row r="1863" spans="1:18">
      <c r="A1863">
        <v>1862</v>
      </c>
      <c r="B1863">
        <v>60</v>
      </c>
      <c r="C1863">
        <v>3</v>
      </c>
      <c r="D1863" t="s">
        <v>33</v>
      </c>
      <c r="E1863">
        <v>14</v>
      </c>
      <c r="F1863">
        <v>18</v>
      </c>
      <c r="G1863" t="s">
        <v>52</v>
      </c>
      <c r="H1863" t="s">
        <v>145</v>
      </c>
      <c r="I1863" t="s">
        <v>40</v>
      </c>
      <c r="J1863">
        <v>2</v>
      </c>
      <c r="K1863">
        <v>3500</v>
      </c>
      <c r="L1863">
        <v>1</v>
      </c>
      <c r="M1863">
        <v>140</v>
      </c>
      <c r="N1863">
        <v>3640</v>
      </c>
      <c r="O1863" t="s">
        <v>27</v>
      </c>
      <c r="P1863">
        <v>1</v>
      </c>
      <c r="Q1863" t="s">
        <v>32</v>
      </c>
      <c r="R1863">
        <v>1</v>
      </c>
    </row>
    <row r="1864" spans="1:18">
      <c r="A1864">
        <v>1863</v>
      </c>
      <c r="B1864">
        <v>53</v>
      </c>
      <c r="C1864">
        <v>1</v>
      </c>
      <c r="D1864" t="s">
        <v>37</v>
      </c>
      <c r="E1864">
        <v>3</v>
      </c>
      <c r="F1864">
        <v>22</v>
      </c>
      <c r="G1864" t="s">
        <v>71</v>
      </c>
      <c r="H1864" t="s">
        <v>149</v>
      </c>
      <c r="I1864" t="s">
        <v>26</v>
      </c>
      <c r="J1864">
        <v>2</v>
      </c>
      <c r="K1864">
        <v>1404</v>
      </c>
      <c r="L1864">
        <v>2</v>
      </c>
      <c r="M1864">
        <v>7832</v>
      </c>
      <c r="N1864">
        <v>9236</v>
      </c>
      <c r="O1864" t="s">
        <v>27</v>
      </c>
      <c r="P1864">
        <v>2</v>
      </c>
      <c r="Q1864" t="s">
        <v>28</v>
      </c>
      <c r="R1864">
        <v>4</v>
      </c>
    </row>
    <row r="1865" spans="1:18">
      <c r="A1865">
        <v>1864</v>
      </c>
      <c r="B1865">
        <v>115</v>
      </c>
      <c r="C1865">
        <v>1</v>
      </c>
      <c r="D1865" t="s">
        <v>37</v>
      </c>
      <c r="E1865">
        <v>3</v>
      </c>
      <c r="F1865">
        <v>48</v>
      </c>
      <c r="G1865" t="s">
        <v>66</v>
      </c>
      <c r="H1865" t="s">
        <v>168</v>
      </c>
      <c r="I1865" t="s">
        <v>26</v>
      </c>
      <c r="J1865">
        <v>2</v>
      </c>
      <c r="K1865">
        <v>294</v>
      </c>
      <c r="L1865">
        <v>1</v>
      </c>
      <c r="M1865">
        <v>1220</v>
      </c>
      <c r="N1865">
        <v>1514</v>
      </c>
      <c r="O1865" t="s">
        <v>27</v>
      </c>
      <c r="P1865">
        <v>1</v>
      </c>
      <c r="Q1865" t="s">
        <v>32</v>
      </c>
      <c r="R1865">
        <v>1</v>
      </c>
    </row>
    <row r="1866" spans="1:18">
      <c r="A1866">
        <v>1865</v>
      </c>
      <c r="B1866">
        <v>282</v>
      </c>
      <c r="C1866">
        <v>2</v>
      </c>
      <c r="D1866" t="s">
        <v>29</v>
      </c>
      <c r="E1866">
        <v>7</v>
      </c>
      <c r="F1866">
        <v>51</v>
      </c>
      <c r="G1866" t="s">
        <v>111</v>
      </c>
      <c r="H1866" t="s">
        <v>25</v>
      </c>
      <c r="I1866" t="s">
        <v>26</v>
      </c>
      <c r="J1866">
        <v>3</v>
      </c>
      <c r="K1866">
        <v>5096</v>
      </c>
      <c r="L1866">
        <v>1</v>
      </c>
      <c r="M1866">
        <v>1906</v>
      </c>
      <c r="N1866">
        <v>7002</v>
      </c>
      <c r="O1866" t="s">
        <v>27</v>
      </c>
      <c r="P1866">
        <v>3</v>
      </c>
      <c r="Q1866" t="s">
        <v>35</v>
      </c>
      <c r="R1866">
        <v>2</v>
      </c>
    </row>
    <row r="1867" spans="1:18">
      <c r="A1867">
        <v>1866</v>
      </c>
      <c r="B1867">
        <v>26</v>
      </c>
      <c r="C1867">
        <v>3</v>
      </c>
      <c r="D1867" t="s">
        <v>33</v>
      </c>
      <c r="E1867">
        <v>14</v>
      </c>
      <c r="F1867">
        <v>23</v>
      </c>
      <c r="G1867" t="s">
        <v>90</v>
      </c>
      <c r="H1867" t="s">
        <v>150</v>
      </c>
      <c r="I1867" t="s">
        <v>26</v>
      </c>
      <c r="J1867">
        <v>2</v>
      </c>
      <c r="K1867">
        <v>8008</v>
      </c>
      <c r="L1867">
        <v>1</v>
      </c>
      <c r="M1867">
        <v>4320</v>
      </c>
      <c r="N1867">
        <v>12328</v>
      </c>
      <c r="O1867" t="s">
        <v>27</v>
      </c>
      <c r="P1867">
        <v>2</v>
      </c>
      <c r="Q1867" t="s">
        <v>28</v>
      </c>
      <c r="R1867">
        <v>4</v>
      </c>
    </row>
    <row r="1868" spans="1:18">
      <c r="A1868">
        <v>1867</v>
      </c>
      <c r="B1868">
        <v>58</v>
      </c>
      <c r="C1868">
        <v>3</v>
      </c>
      <c r="D1868" t="s">
        <v>33</v>
      </c>
      <c r="E1868">
        <v>14</v>
      </c>
      <c r="F1868">
        <v>23</v>
      </c>
      <c r="G1868" t="s">
        <v>90</v>
      </c>
      <c r="H1868" t="s">
        <v>150</v>
      </c>
      <c r="I1868" t="s">
        <v>26</v>
      </c>
      <c r="J1868">
        <v>3</v>
      </c>
      <c r="K1868">
        <v>5390</v>
      </c>
      <c r="L1868">
        <v>2</v>
      </c>
      <c r="M1868">
        <v>2160</v>
      </c>
      <c r="N1868">
        <v>7550</v>
      </c>
      <c r="O1868" t="s">
        <v>27</v>
      </c>
      <c r="P1868">
        <v>1</v>
      </c>
      <c r="Q1868" t="s">
        <v>32</v>
      </c>
      <c r="R1868">
        <v>1</v>
      </c>
    </row>
    <row r="1869" spans="1:18">
      <c r="A1869">
        <v>1868</v>
      </c>
      <c r="B1869">
        <v>146</v>
      </c>
      <c r="C1869">
        <v>4</v>
      </c>
      <c r="D1869" t="s">
        <v>23</v>
      </c>
      <c r="E1869">
        <v>30</v>
      </c>
      <c r="F1869">
        <v>50</v>
      </c>
      <c r="G1869" t="s">
        <v>81</v>
      </c>
      <c r="H1869" t="s">
        <v>25</v>
      </c>
      <c r="I1869" t="s">
        <v>82</v>
      </c>
      <c r="J1869">
        <v>1</v>
      </c>
      <c r="K1869">
        <v>2280</v>
      </c>
      <c r="L1869">
        <v>1</v>
      </c>
      <c r="M1869">
        <v>2120</v>
      </c>
      <c r="N1869">
        <v>4400</v>
      </c>
      <c r="O1869" t="s">
        <v>83</v>
      </c>
      <c r="P1869">
        <v>3</v>
      </c>
      <c r="Q1869" t="s">
        <v>35</v>
      </c>
      <c r="R1869">
        <v>2</v>
      </c>
    </row>
    <row r="1870" spans="1:18">
      <c r="A1870">
        <v>1869</v>
      </c>
      <c r="B1870">
        <v>125</v>
      </c>
      <c r="C1870">
        <v>2</v>
      </c>
      <c r="D1870" t="s">
        <v>29</v>
      </c>
      <c r="E1870">
        <v>7</v>
      </c>
      <c r="F1870">
        <v>57</v>
      </c>
      <c r="G1870" t="s">
        <v>39</v>
      </c>
      <c r="H1870" t="s">
        <v>31</v>
      </c>
      <c r="I1870" t="s">
        <v>40</v>
      </c>
      <c r="J1870">
        <v>2</v>
      </c>
      <c r="K1870">
        <v>2156</v>
      </c>
      <c r="L1870">
        <v>2</v>
      </c>
      <c r="M1870">
        <v>800</v>
      </c>
      <c r="N1870">
        <v>2956</v>
      </c>
      <c r="O1870" t="s">
        <v>27</v>
      </c>
      <c r="P1870">
        <v>3</v>
      </c>
      <c r="Q1870" t="s">
        <v>35</v>
      </c>
      <c r="R1870">
        <v>2</v>
      </c>
    </row>
    <row r="1871" spans="1:18">
      <c r="A1871">
        <v>1870</v>
      </c>
      <c r="B1871">
        <v>298</v>
      </c>
      <c r="C1871">
        <v>1</v>
      </c>
      <c r="D1871" t="s">
        <v>37</v>
      </c>
      <c r="E1871">
        <v>3</v>
      </c>
      <c r="F1871">
        <v>33</v>
      </c>
      <c r="G1871" t="s">
        <v>51</v>
      </c>
      <c r="H1871" t="s">
        <v>152</v>
      </c>
      <c r="I1871" t="s">
        <v>26</v>
      </c>
      <c r="J1871">
        <v>1</v>
      </c>
      <c r="K1871">
        <v>774</v>
      </c>
      <c r="L1871">
        <v>1</v>
      </c>
      <c r="M1871">
        <v>6420</v>
      </c>
      <c r="N1871">
        <v>7194</v>
      </c>
      <c r="O1871" t="s">
        <v>27</v>
      </c>
      <c r="P1871">
        <v>4</v>
      </c>
      <c r="Q1871" t="s">
        <v>41</v>
      </c>
      <c r="R1871">
        <v>6</v>
      </c>
    </row>
    <row r="1872" spans="1:18">
      <c r="A1872">
        <v>1871</v>
      </c>
      <c r="B1872">
        <v>129</v>
      </c>
      <c r="C1872">
        <v>2</v>
      </c>
      <c r="D1872" t="s">
        <v>29</v>
      </c>
      <c r="E1872">
        <v>7</v>
      </c>
      <c r="F1872">
        <v>60</v>
      </c>
      <c r="G1872" t="s">
        <v>85</v>
      </c>
      <c r="H1872" t="s">
        <v>31</v>
      </c>
      <c r="I1872" t="s">
        <v>40</v>
      </c>
      <c r="J1872">
        <v>3</v>
      </c>
      <c r="K1872">
        <v>3626</v>
      </c>
      <c r="L1872">
        <v>2</v>
      </c>
      <c r="M1872">
        <v>900</v>
      </c>
      <c r="N1872">
        <v>4526</v>
      </c>
      <c r="O1872" t="s">
        <v>27</v>
      </c>
      <c r="P1872">
        <v>1</v>
      </c>
      <c r="Q1872" t="s">
        <v>32</v>
      </c>
      <c r="R1872">
        <v>1</v>
      </c>
    </row>
    <row r="1873" spans="1:18">
      <c r="A1873">
        <v>1872</v>
      </c>
      <c r="B1873">
        <v>10</v>
      </c>
      <c r="C1873">
        <v>1</v>
      </c>
      <c r="D1873" t="s">
        <v>37</v>
      </c>
      <c r="E1873">
        <v>3</v>
      </c>
      <c r="F1873">
        <v>17</v>
      </c>
      <c r="G1873" t="s">
        <v>92</v>
      </c>
      <c r="H1873" t="s">
        <v>144</v>
      </c>
      <c r="I1873" t="s">
        <v>40</v>
      </c>
      <c r="J1873">
        <v>1</v>
      </c>
      <c r="K1873">
        <v>195</v>
      </c>
      <c r="L1873">
        <v>2</v>
      </c>
      <c r="M1873">
        <v>260</v>
      </c>
      <c r="N1873">
        <v>455</v>
      </c>
      <c r="O1873" t="s">
        <v>27</v>
      </c>
      <c r="P1873">
        <v>1</v>
      </c>
      <c r="Q1873" t="s">
        <v>32</v>
      </c>
      <c r="R1873">
        <v>1</v>
      </c>
    </row>
    <row r="1874" spans="1:18">
      <c r="A1874">
        <v>1873</v>
      </c>
      <c r="B1874">
        <v>262</v>
      </c>
      <c r="C1874">
        <v>2</v>
      </c>
      <c r="D1874" t="s">
        <v>29</v>
      </c>
      <c r="E1874">
        <v>7</v>
      </c>
      <c r="F1874">
        <v>46</v>
      </c>
      <c r="G1874" t="s">
        <v>67</v>
      </c>
      <c r="H1874" t="s">
        <v>166</v>
      </c>
      <c r="I1874" t="s">
        <v>26</v>
      </c>
      <c r="J1874">
        <v>3</v>
      </c>
      <c r="K1874">
        <v>7434</v>
      </c>
      <c r="L1874">
        <v>2</v>
      </c>
      <c r="M1874">
        <v>4720</v>
      </c>
      <c r="N1874">
        <v>12154</v>
      </c>
      <c r="O1874" t="s">
        <v>27</v>
      </c>
      <c r="P1874">
        <v>3</v>
      </c>
      <c r="Q1874" t="s">
        <v>35</v>
      </c>
      <c r="R1874">
        <v>2</v>
      </c>
    </row>
    <row r="1875" spans="1:18">
      <c r="A1875">
        <v>1874</v>
      </c>
      <c r="B1875">
        <v>5</v>
      </c>
      <c r="C1875">
        <v>1</v>
      </c>
      <c r="D1875" t="s">
        <v>37</v>
      </c>
      <c r="E1875">
        <v>3</v>
      </c>
      <c r="F1875">
        <v>45</v>
      </c>
      <c r="G1875" t="s">
        <v>45</v>
      </c>
      <c r="H1875" t="s">
        <v>165</v>
      </c>
      <c r="I1875" t="s">
        <v>40</v>
      </c>
      <c r="J1875">
        <v>1</v>
      </c>
      <c r="K1875">
        <v>972</v>
      </c>
      <c r="L1875">
        <v>2</v>
      </c>
      <c r="M1875">
        <v>2880</v>
      </c>
      <c r="N1875">
        <v>3852</v>
      </c>
      <c r="O1875" t="s">
        <v>46</v>
      </c>
      <c r="P1875">
        <v>2</v>
      </c>
      <c r="Q1875" t="s">
        <v>28</v>
      </c>
      <c r="R1875">
        <v>4</v>
      </c>
    </row>
    <row r="1876" spans="1:18">
      <c r="A1876">
        <v>1875</v>
      </c>
      <c r="B1876">
        <v>73</v>
      </c>
      <c r="C1876">
        <v>4</v>
      </c>
      <c r="D1876" t="s">
        <v>23</v>
      </c>
      <c r="E1876">
        <v>30</v>
      </c>
      <c r="F1876">
        <v>50</v>
      </c>
      <c r="G1876" t="s">
        <v>81</v>
      </c>
      <c r="H1876" t="s">
        <v>25</v>
      </c>
      <c r="I1876" t="s">
        <v>82</v>
      </c>
      <c r="J1876">
        <v>2</v>
      </c>
      <c r="K1876">
        <v>3030</v>
      </c>
      <c r="L1876">
        <v>1</v>
      </c>
      <c r="M1876">
        <v>1060</v>
      </c>
      <c r="N1876">
        <v>4090</v>
      </c>
      <c r="O1876" t="s">
        <v>83</v>
      </c>
      <c r="P1876">
        <v>1</v>
      </c>
      <c r="Q1876" t="s">
        <v>32</v>
      </c>
      <c r="R1876">
        <v>1</v>
      </c>
    </row>
    <row r="1877" spans="1:18">
      <c r="A1877">
        <v>1876</v>
      </c>
      <c r="B1877">
        <v>213</v>
      </c>
      <c r="C1877">
        <v>1</v>
      </c>
      <c r="D1877" t="s">
        <v>37</v>
      </c>
      <c r="E1877">
        <v>3</v>
      </c>
      <c r="F1877">
        <v>68</v>
      </c>
      <c r="G1877" t="s">
        <v>68</v>
      </c>
      <c r="H1877" t="s">
        <v>31</v>
      </c>
      <c r="I1877" t="s">
        <v>40</v>
      </c>
      <c r="J1877">
        <v>2</v>
      </c>
      <c r="K1877">
        <v>930</v>
      </c>
      <c r="L1877">
        <v>1</v>
      </c>
      <c r="M1877">
        <v>680</v>
      </c>
      <c r="N1877">
        <v>1610</v>
      </c>
      <c r="O1877" t="s">
        <v>27</v>
      </c>
      <c r="P1877">
        <v>3</v>
      </c>
      <c r="Q1877" t="s">
        <v>35</v>
      </c>
      <c r="R1877">
        <v>2</v>
      </c>
    </row>
    <row r="1878" spans="1:18">
      <c r="A1878">
        <v>1877</v>
      </c>
      <c r="B1878">
        <v>41</v>
      </c>
      <c r="C1878">
        <v>1</v>
      </c>
      <c r="D1878" t="s">
        <v>37</v>
      </c>
      <c r="E1878">
        <v>3</v>
      </c>
      <c r="F1878">
        <v>23</v>
      </c>
      <c r="G1878" t="s">
        <v>90</v>
      </c>
      <c r="H1878" t="s">
        <v>150</v>
      </c>
      <c r="I1878" t="s">
        <v>26</v>
      </c>
      <c r="J1878">
        <v>1</v>
      </c>
      <c r="K1878">
        <v>1134</v>
      </c>
      <c r="L1878">
        <v>1</v>
      </c>
      <c r="M1878">
        <v>6480</v>
      </c>
      <c r="N1878">
        <v>7614</v>
      </c>
      <c r="O1878" t="s">
        <v>27</v>
      </c>
      <c r="P1878">
        <v>4</v>
      </c>
      <c r="Q1878" t="s">
        <v>41</v>
      </c>
      <c r="R1878">
        <v>6</v>
      </c>
    </row>
    <row r="1879" spans="1:18">
      <c r="A1879">
        <v>1878</v>
      </c>
      <c r="B1879">
        <v>38</v>
      </c>
      <c r="C1879">
        <v>1</v>
      </c>
      <c r="D1879" t="s">
        <v>37</v>
      </c>
      <c r="E1879">
        <v>3</v>
      </c>
      <c r="F1879">
        <v>62</v>
      </c>
      <c r="G1879" t="s">
        <v>73</v>
      </c>
      <c r="H1879" t="s">
        <v>57</v>
      </c>
      <c r="I1879" t="s">
        <v>26</v>
      </c>
      <c r="J1879">
        <v>1</v>
      </c>
      <c r="K1879">
        <v>108</v>
      </c>
      <c r="L1879">
        <v>2</v>
      </c>
      <c r="M1879">
        <v>3560</v>
      </c>
      <c r="N1879">
        <v>3668</v>
      </c>
      <c r="O1879" t="s">
        <v>27</v>
      </c>
      <c r="P1879">
        <v>1</v>
      </c>
      <c r="Q1879" t="s">
        <v>32</v>
      </c>
      <c r="R1879">
        <v>1</v>
      </c>
    </row>
    <row r="1880" spans="1:18">
      <c r="A1880">
        <v>1879</v>
      </c>
      <c r="B1880">
        <v>10</v>
      </c>
      <c r="C1880">
        <v>1</v>
      </c>
      <c r="D1880" t="s">
        <v>37</v>
      </c>
      <c r="E1880">
        <v>3</v>
      </c>
      <c r="F1880">
        <v>30</v>
      </c>
      <c r="G1880" t="s">
        <v>30</v>
      </c>
      <c r="H1880" t="s">
        <v>155</v>
      </c>
      <c r="I1880" t="s">
        <v>26</v>
      </c>
      <c r="J1880">
        <v>1</v>
      </c>
      <c r="K1880">
        <v>207</v>
      </c>
      <c r="L1880">
        <v>2</v>
      </c>
      <c r="M1880">
        <v>2300</v>
      </c>
      <c r="N1880">
        <v>2507</v>
      </c>
      <c r="O1880" t="s">
        <v>27</v>
      </c>
      <c r="P1880">
        <v>1</v>
      </c>
      <c r="Q1880" t="s">
        <v>32</v>
      </c>
      <c r="R1880">
        <v>1</v>
      </c>
    </row>
    <row r="1881" spans="1:18">
      <c r="A1881">
        <v>1880</v>
      </c>
      <c r="B1881">
        <v>160</v>
      </c>
      <c r="C1881">
        <v>3</v>
      </c>
      <c r="D1881" t="s">
        <v>33</v>
      </c>
      <c r="E1881">
        <v>14</v>
      </c>
      <c r="F1881">
        <v>54</v>
      </c>
      <c r="G1881" t="s">
        <v>94</v>
      </c>
      <c r="H1881" t="s">
        <v>44</v>
      </c>
      <c r="I1881" t="s">
        <v>40</v>
      </c>
      <c r="J1881">
        <v>2</v>
      </c>
      <c r="K1881">
        <v>14448</v>
      </c>
      <c r="L1881">
        <v>1</v>
      </c>
      <c r="M1881">
        <v>2160</v>
      </c>
      <c r="N1881">
        <v>16608</v>
      </c>
      <c r="O1881" t="s">
        <v>27</v>
      </c>
      <c r="P1881">
        <v>4</v>
      </c>
      <c r="Q1881" t="s">
        <v>41</v>
      </c>
      <c r="R1881">
        <v>6</v>
      </c>
    </row>
    <row r="1882" spans="1:18">
      <c r="A1882">
        <v>1881</v>
      </c>
      <c r="B1882">
        <v>87</v>
      </c>
      <c r="C1882">
        <v>3</v>
      </c>
      <c r="D1882" t="s">
        <v>33</v>
      </c>
      <c r="E1882">
        <v>14</v>
      </c>
      <c r="F1882">
        <v>60</v>
      </c>
      <c r="G1882" t="s">
        <v>85</v>
      </c>
      <c r="H1882" t="s">
        <v>31</v>
      </c>
      <c r="I1882" t="s">
        <v>40</v>
      </c>
      <c r="J1882">
        <v>3</v>
      </c>
      <c r="K1882">
        <v>7252</v>
      </c>
      <c r="L1882">
        <v>2</v>
      </c>
      <c r="M1882">
        <v>900</v>
      </c>
      <c r="N1882">
        <v>8152</v>
      </c>
      <c r="O1882" t="s">
        <v>27</v>
      </c>
      <c r="P1882">
        <v>1</v>
      </c>
      <c r="Q1882" t="s">
        <v>32</v>
      </c>
      <c r="R1882">
        <v>1</v>
      </c>
    </row>
    <row r="1883" spans="1:18">
      <c r="A1883">
        <v>1882</v>
      </c>
      <c r="B1883">
        <v>54</v>
      </c>
      <c r="C1883">
        <v>4</v>
      </c>
      <c r="D1883" t="s">
        <v>23</v>
      </c>
      <c r="E1883">
        <v>30</v>
      </c>
      <c r="F1883">
        <v>53</v>
      </c>
      <c r="G1883" t="s">
        <v>89</v>
      </c>
      <c r="H1883" t="s">
        <v>44</v>
      </c>
      <c r="I1883" t="s">
        <v>40</v>
      </c>
      <c r="J1883">
        <v>2</v>
      </c>
      <c r="K1883">
        <v>9720</v>
      </c>
      <c r="L1883">
        <v>2</v>
      </c>
      <c r="M1883">
        <v>880</v>
      </c>
      <c r="N1883">
        <v>10600</v>
      </c>
      <c r="O1883" t="s">
        <v>27</v>
      </c>
      <c r="P1883">
        <v>3</v>
      </c>
      <c r="Q1883" t="s">
        <v>35</v>
      </c>
      <c r="R1883">
        <v>2</v>
      </c>
    </row>
    <row r="1884" spans="1:18">
      <c r="A1884">
        <v>1883</v>
      </c>
      <c r="B1884">
        <v>78</v>
      </c>
      <c r="C1884">
        <v>2</v>
      </c>
      <c r="D1884" t="s">
        <v>29</v>
      </c>
      <c r="E1884">
        <v>7</v>
      </c>
      <c r="F1884">
        <v>20</v>
      </c>
      <c r="G1884" t="s">
        <v>34</v>
      </c>
      <c r="H1884" t="s">
        <v>147</v>
      </c>
      <c r="I1884" t="s">
        <v>26</v>
      </c>
      <c r="J1884">
        <v>2</v>
      </c>
      <c r="K1884">
        <v>7476</v>
      </c>
      <c r="L1884">
        <v>2</v>
      </c>
      <c r="M1884">
        <v>11760</v>
      </c>
      <c r="N1884">
        <v>19236</v>
      </c>
      <c r="O1884" t="s">
        <v>27</v>
      </c>
      <c r="P1884">
        <v>4</v>
      </c>
      <c r="Q1884" t="s">
        <v>41</v>
      </c>
      <c r="R1884">
        <v>6</v>
      </c>
    </row>
    <row r="1885" spans="1:18">
      <c r="A1885">
        <v>1884</v>
      </c>
      <c r="B1885">
        <v>38</v>
      </c>
      <c r="C1885">
        <v>3</v>
      </c>
      <c r="D1885" t="s">
        <v>33</v>
      </c>
      <c r="E1885">
        <v>14</v>
      </c>
      <c r="F1885">
        <v>30</v>
      </c>
      <c r="G1885" t="s">
        <v>30</v>
      </c>
      <c r="H1885" t="s">
        <v>155</v>
      </c>
      <c r="I1885" t="s">
        <v>26</v>
      </c>
      <c r="J1885">
        <v>2</v>
      </c>
      <c r="K1885">
        <v>10528</v>
      </c>
      <c r="L1885">
        <v>1</v>
      </c>
      <c r="M1885">
        <v>4600</v>
      </c>
      <c r="N1885">
        <v>15128</v>
      </c>
      <c r="O1885" t="s">
        <v>27</v>
      </c>
      <c r="P1885">
        <v>2</v>
      </c>
      <c r="Q1885" t="s">
        <v>28</v>
      </c>
      <c r="R1885">
        <v>4</v>
      </c>
    </row>
    <row r="1886" spans="1:18">
      <c r="A1886">
        <v>1885</v>
      </c>
      <c r="B1886">
        <v>66</v>
      </c>
      <c r="C1886">
        <v>3</v>
      </c>
      <c r="D1886" t="s">
        <v>33</v>
      </c>
      <c r="E1886">
        <v>14</v>
      </c>
      <c r="F1886">
        <v>39</v>
      </c>
      <c r="G1886" t="s">
        <v>53</v>
      </c>
      <c r="H1886" t="s">
        <v>31</v>
      </c>
      <c r="I1886" t="s">
        <v>40</v>
      </c>
      <c r="J1886">
        <v>1</v>
      </c>
      <c r="K1886">
        <v>1652</v>
      </c>
      <c r="L1886">
        <v>2</v>
      </c>
      <c r="M1886">
        <v>1600</v>
      </c>
      <c r="N1886">
        <v>3252</v>
      </c>
      <c r="O1886" t="s">
        <v>27</v>
      </c>
      <c r="P1886">
        <v>3</v>
      </c>
      <c r="Q1886" t="s">
        <v>35</v>
      </c>
      <c r="R1886">
        <v>2</v>
      </c>
    </row>
    <row r="1887" spans="1:18">
      <c r="A1887">
        <v>1886</v>
      </c>
      <c r="B1887">
        <v>149</v>
      </c>
      <c r="C1887">
        <v>4</v>
      </c>
      <c r="D1887" t="s">
        <v>23</v>
      </c>
      <c r="E1887">
        <v>30</v>
      </c>
      <c r="F1887">
        <v>63</v>
      </c>
      <c r="G1887" t="s">
        <v>65</v>
      </c>
      <c r="H1887" t="s">
        <v>44</v>
      </c>
      <c r="I1887" t="s">
        <v>40</v>
      </c>
      <c r="J1887">
        <v>1</v>
      </c>
      <c r="K1887">
        <v>2520</v>
      </c>
      <c r="L1887">
        <v>2</v>
      </c>
      <c r="M1887">
        <v>1200</v>
      </c>
      <c r="N1887">
        <v>3720</v>
      </c>
      <c r="O1887" t="s">
        <v>27</v>
      </c>
      <c r="P1887">
        <v>3</v>
      </c>
      <c r="Q1887" t="s">
        <v>35</v>
      </c>
      <c r="R1887">
        <v>2</v>
      </c>
    </row>
    <row r="1888" spans="1:18">
      <c r="A1888">
        <v>1887</v>
      </c>
      <c r="B1888">
        <v>31</v>
      </c>
      <c r="C1888">
        <v>2</v>
      </c>
      <c r="D1888" t="s">
        <v>29</v>
      </c>
      <c r="E1888">
        <v>7</v>
      </c>
      <c r="F1888">
        <v>23</v>
      </c>
      <c r="G1888" t="s">
        <v>90</v>
      </c>
      <c r="H1888" t="s">
        <v>150</v>
      </c>
      <c r="I1888" t="s">
        <v>26</v>
      </c>
      <c r="J1888">
        <v>1</v>
      </c>
      <c r="K1888">
        <v>1764</v>
      </c>
      <c r="L1888">
        <v>1</v>
      </c>
      <c r="M1888">
        <v>4320</v>
      </c>
      <c r="N1888">
        <v>6084</v>
      </c>
      <c r="O1888" t="s">
        <v>27</v>
      </c>
      <c r="P1888">
        <v>2</v>
      </c>
      <c r="Q1888" t="s">
        <v>28</v>
      </c>
      <c r="R1888">
        <v>4</v>
      </c>
    </row>
    <row r="1889" spans="1:18">
      <c r="A1889">
        <v>1888</v>
      </c>
      <c r="B1889">
        <v>296</v>
      </c>
      <c r="C1889">
        <v>4</v>
      </c>
      <c r="D1889" t="s">
        <v>23</v>
      </c>
      <c r="E1889">
        <v>30</v>
      </c>
      <c r="F1889">
        <v>18</v>
      </c>
      <c r="G1889" t="s">
        <v>52</v>
      </c>
      <c r="H1889" t="s">
        <v>145</v>
      </c>
      <c r="I1889" t="s">
        <v>40</v>
      </c>
      <c r="J1889">
        <v>3</v>
      </c>
      <c r="K1889">
        <v>129600</v>
      </c>
      <c r="L1889">
        <v>2</v>
      </c>
      <c r="M1889">
        <v>1680</v>
      </c>
      <c r="N1889">
        <v>131280</v>
      </c>
      <c r="O1889" t="s">
        <v>27</v>
      </c>
      <c r="P1889">
        <v>4</v>
      </c>
      <c r="Q1889" t="s">
        <v>41</v>
      </c>
      <c r="R1889">
        <v>6</v>
      </c>
    </row>
    <row r="1890" spans="1:18">
      <c r="A1890">
        <v>1889</v>
      </c>
      <c r="B1890">
        <v>294</v>
      </c>
      <c r="C1890">
        <v>3</v>
      </c>
      <c r="D1890" t="s">
        <v>33</v>
      </c>
      <c r="E1890">
        <v>14</v>
      </c>
      <c r="F1890">
        <v>13</v>
      </c>
      <c r="G1890" t="s">
        <v>43</v>
      </c>
      <c r="H1890" t="s">
        <v>140</v>
      </c>
      <c r="I1890" t="s">
        <v>40</v>
      </c>
      <c r="J1890">
        <v>2</v>
      </c>
      <c r="K1890">
        <v>2198</v>
      </c>
      <c r="L1890">
        <v>2</v>
      </c>
      <c r="M1890">
        <v>260</v>
      </c>
      <c r="N1890">
        <v>2458</v>
      </c>
      <c r="O1890" t="s">
        <v>27</v>
      </c>
      <c r="P1890">
        <v>1</v>
      </c>
      <c r="Q1890" t="s">
        <v>32</v>
      </c>
      <c r="R1890">
        <v>1</v>
      </c>
    </row>
    <row r="1891" spans="1:18">
      <c r="A1891">
        <v>1890</v>
      </c>
      <c r="B1891">
        <v>188</v>
      </c>
      <c r="C1891">
        <v>3</v>
      </c>
      <c r="D1891" t="s">
        <v>33</v>
      </c>
      <c r="E1891">
        <v>14</v>
      </c>
      <c r="F1891">
        <v>14</v>
      </c>
      <c r="G1891" t="s">
        <v>93</v>
      </c>
      <c r="H1891" t="s">
        <v>141</v>
      </c>
      <c r="I1891" t="s">
        <v>26</v>
      </c>
      <c r="J1891">
        <v>2</v>
      </c>
      <c r="K1891">
        <v>6440</v>
      </c>
      <c r="L1891">
        <v>1</v>
      </c>
      <c r="M1891">
        <v>4320</v>
      </c>
      <c r="N1891">
        <v>10760</v>
      </c>
      <c r="O1891" t="s">
        <v>27</v>
      </c>
      <c r="P1891">
        <v>2</v>
      </c>
      <c r="Q1891" t="s">
        <v>28</v>
      </c>
      <c r="R1891">
        <v>4</v>
      </c>
    </row>
    <row r="1892" spans="1:18">
      <c r="A1892">
        <v>1891</v>
      </c>
      <c r="B1892">
        <v>36</v>
      </c>
      <c r="C1892">
        <v>3</v>
      </c>
      <c r="D1892" t="s">
        <v>33</v>
      </c>
      <c r="E1892">
        <v>14</v>
      </c>
      <c r="F1892">
        <v>8</v>
      </c>
      <c r="G1892" t="s">
        <v>86</v>
      </c>
      <c r="H1892" t="s">
        <v>135</v>
      </c>
      <c r="I1892" t="s">
        <v>64</v>
      </c>
      <c r="J1892">
        <v>1</v>
      </c>
      <c r="K1892">
        <v>378</v>
      </c>
      <c r="L1892">
        <v>2</v>
      </c>
      <c r="M1892">
        <v>1880</v>
      </c>
      <c r="N1892">
        <v>2258</v>
      </c>
      <c r="O1892" t="s">
        <v>46</v>
      </c>
      <c r="P1892">
        <v>1</v>
      </c>
      <c r="Q1892" t="s">
        <v>32</v>
      </c>
      <c r="R1892">
        <v>1</v>
      </c>
    </row>
    <row r="1893" spans="1:18">
      <c r="A1893">
        <v>1892</v>
      </c>
      <c r="B1893">
        <v>100</v>
      </c>
      <c r="C1893">
        <v>4</v>
      </c>
      <c r="D1893" t="s">
        <v>23</v>
      </c>
      <c r="E1893">
        <v>30</v>
      </c>
      <c r="F1893">
        <v>66</v>
      </c>
      <c r="G1893" t="s">
        <v>59</v>
      </c>
      <c r="H1893" t="s">
        <v>57</v>
      </c>
      <c r="I1893" t="s">
        <v>26</v>
      </c>
      <c r="J1893">
        <v>1</v>
      </c>
      <c r="K1893">
        <v>2820</v>
      </c>
      <c r="L1893">
        <v>1</v>
      </c>
      <c r="M1893">
        <v>2700</v>
      </c>
      <c r="N1893">
        <v>5520</v>
      </c>
      <c r="O1893" t="s">
        <v>27</v>
      </c>
      <c r="P1893">
        <v>3</v>
      </c>
      <c r="Q1893" t="s">
        <v>35</v>
      </c>
      <c r="R1893">
        <v>2</v>
      </c>
    </row>
    <row r="1894" spans="1:18">
      <c r="A1894">
        <v>1893</v>
      </c>
      <c r="B1894">
        <v>199</v>
      </c>
      <c r="C1894">
        <v>1</v>
      </c>
      <c r="D1894" t="s">
        <v>37</v>
      </c>
      <c r="E1894">
        <v>3</v>
      </c>
      <c r="F1894">
        <v>3</v>
      </c>
      <c r="G1894" t="s">
        <v>110</v>
      </c>
      <c r="H1894" t="s">
        <v>130</v>
      </c>
      <c r="I1894" t="s">
        <v>40</v>
      </c>
      <c r="J1894">
        <v>3</v>
      </c>
      <c r="K1894">
        <v>3870</v>
      </c>
      <c r="L1894">
        <v>2</v>
      </c>
      <c r="M1894">
        <v>3000</v>
      </c>
      <c r="N1894">
        <v>6870</v>
      </c>
      <c r="O1894" t="s">
        <v>27</v>
      </c>
      <c r="P1894">
        <v>4</v>
      </c>
      <c r="Q1894" t="s">
        <v>41</v>
      </c>
      <c r="R1894">
        <v>6</v>
      </c>
    </row>
    <row r="1895" spans="1:18">
      <c r="A1895">
        <v>1894</v>
      </c>
      <c r="B1895">
        <v>174</v>
      </c>
      <c r="C1895">
        <v>3</v>
      </c>
      <c r="D1895" t="s">
        <v>33</v>
      </c>
      <c r="E1895">
        <v>14</v>
      </c>
      <c r="F1895">
        <v>30</v>
      </c>
      <c r="G1895" t="s">
        <v>30</v>
      </c>
      <c r="H1895" t="s">
        <v>155</v>
      </c>
      <c r="I1895" t="s">
        <v>26</v>
      </c>
      <c r="J1895">
        <v>1</v>
      </c>
      <c r="K1895">
        <v>1932</v>
      </c>
      <c r="L1895">
        <v>1</v>
      </c>
      <c r="M1895">
        <v>2300</v>
      </c>
      <c r="N1895">
        <v>4232</v>
      </c>
      <c r="O1895" t="s">
        <v>27</v>
      </c>
      <c r="P1895">
        <v>3</v>
      </c>
      <c r="Q1895" t="s">
        <v>35</v>
      </c>
      <c r="R1895">
        <v>2</v>
      </c>
    </row>
    <row r="1896" spans="1:18">
      <c r="A1896">
        <v>1895</v>
      </c>
      <c r="B1896">
        <v>183</v>
      </c>
      <c r="C1896">
        <v>4</v>
      </c>
      <c r="D1896" t="s">
        <v>23</v>
      </c>
      <c r="E1896">
        <v>30</v>
      </c>
      <c r="F1896">
        <v>48</v>
      </c>
      <c r="G1896" t="s">
        <v>66</v>
      </c>
      <c r="H1896" t="s">
        <v>168</v>
      </c>
      <c r="I1896" t="s">
        <v>26</v>
      </c>
      <c r="J1896">
        <v>2</v>
      </c>
      <c r="K1896">
        <v>5880</v>
      </c>
      <c r="L1896">
        <v>2</v>
      </c>
      <c r="M1896">
        <v>4880</v>
      </c>
      <c r="N1896">
        <v>10760</v>
      </c>
      <c r="O1896" t="s">
        <v>27</v>
      </c>
      <c r="P1896">
        <v>3</v>
      </c>
      <c r="Q1896" t="s">
        <v>35</v>
      </c>
      <c r="R1896">
        <v>2</v>
      </c>
    </row>
    <row r="1897" spans="1:18">
      <c r="A1897">
        <v>1896</v>
      </c>
      <c r="B1897">
        <v>14</v>
      </c>
      <c r="C1897">
        <v>3</v>
      </c>
      <c r="D1897" t="s">
        <v>33</v>
      </c>
      <c r="E1897">
        <v>14</v>
      </c>
      <c r="F1897">
        <v>61</v>
      </c>
      <c r="G1897" t="s">
        <v>77</v>
      </c>
      <c r="H1897" t="s">
        <v>57</v>
      </c>
      <c r="I1897" t="s">
        <v>26</v>
      </c>
      <c r="J1897">
        <v>3</v>
      </c>
      <c r="K1897">
        <v>1064</v>
      </c>
      <c r="L1897">
        <v>1</v>
      </c>
      <c r="M1897">
        <v>1820</v>
      </c>
      <c r="N1897">
        <v>2884</v>
      </c>
      <c r="O1897" t="s">
        <v>27</v>
      </c>
      <c r="P1897">
        <v>3</v>
      </c>
      <c r="Q1897" t="s">
        <v>35</v>
      </c>
      <c r="R1897">
        <v>2</v>
      </c>
    </row>
    <row r="1898" spans="1:18">
      <c r="A1898">
        <v>1897</v>
      </c>
      <c r="B1898">
        <v>96</v>
      </c>
      <c r="C1898">
        <v>3</v>
      </c>
      <c r="D1898" t="s">
        <v>33</v>
      </c>
      <c r="E1898">
        <v>14</v>
      </c>
      <c r="F1898">
        <v>17</v>
      </c>
      <c r="G1898" t="s">
        <v>92</v>
      </c>
      <c r="H1898" t="s">
        <v>144</v>
      </c>
      <c r="I1898" t="s">
        <v>40</v>
      </c>
      <c r="J1898">
        <v>2</v>
      </c>
      <c r="K1898">
        <v>2520</v>
      </c>
      <c r="L1898">
        <v>2</v>
      </c>
      <c r="M1898">
        <v>260</v>
      </c>
      <c r="N1898">
        <v>2780</v>
      </c>
      <c r="O1898" t="s">
        <v>27</v>
      </c>
      <c r="P1898">
        <v>1</v>
      </c>
      <c r="Q1898" t="s">
        <v>32</v>
      </c>
      <c r="R1898">
        <v>1</v>
      </c>
    </row>
    <row r="1899" spans="1:18">
      <c r="A1899">
        <v>1898</v>
      </c>
      <c r="B1899">
        <v>64</v>
      </c>
      <c r="C1899">
        <v>4</v>
      </c>
      <c r="D1899" t="s">
        <v>23</v>
      </c>
      <c r="E1899">
        <v>30</v>
      </c>
      <c r="F1899">
        <v>38</v>
      </c>
      <c r="G1899" t="s">
        <v>47</v>
      </c>
      <c r="H1899" t="s">
        <v>160</v>
      </c>
      <c r="I1899" t="s">
        <v>26</v>
      </c>
      <c r="J1899">
        <v>3</v>
      </c>
      <c r="K1899">
        <v>49860</v>
      </c>
      <c r="L1899">
        <v>2</v>
      </c>
      <c r="M1899">
        <v>10920</v>
      </c>
      <c r="N1899">
        <v>60780</v>
      </c>
      <c r="O1899" t="s">
        <v>27</v>
      </c>
      <c r="P1899">
        <v>4</v>
      </c>
      <c r="Q1899" t="s">
        <v>41</v>
      </c>
      <c r="R1899">
        <v>6</v>
      </c>
    </row>
    <row r="1900" spans="1:18">
      <c r="A1900">
        <v>1899</v>
      </c>
      <c r="B1900">
        <v>131</v>
      </c>
      <c r="C1900">
        <v>4</v>
      </c>
      <c r="D1900" t="s">
        <v>23</v>
      </c>
      <c r="E1900">
        <v>30</v>
      </c>
      <c r="F1900">
        <v>6</v>
      </c>
      <c r="G1900" t="s">
        <v>70</v>
      </c>
      <c r="H1900" t="s">
        <v>133</v>
      </c>
      <c r="I1900" t="s">
        <v>26</v>
      </c>
      <c r="J1900">
        <v>2</v>
      </c>
      <c r="K1900">
        <v>7800</v>
      </c>
      <c r="L1900">
        <v>2</v>
      </c>
      <c r="M1900">
        <v>4900</v>
      </c>
      <c r="N1900">
        <v>12700</v>
      </c>
      <c r="O1900" t="s">
        <v>27</v>
      </c>
      <c r="P1900">
        <v>3</v>
      </c>
      <c r="Q1900" t="s">
        <v>35</v>
      </c>
      <c r="R1900">
        <v>2</v>
      </c>
    </row>
    <row r="1901" spans="1:18">
      <c r="A1901">
        <v>1900</v>
      </c>
      <c r="B1901">
        <v>92</v>
      </c>
      <c r="C1901">
        <v>1</v>
      </c>
      <c r="D1901" t="s">
        <v>37</v>
      </c>
      <c r="E1901">
        <v>3</v>
      </c>
      <c r="F1901">
        <v>28</v>
      </c>
      <c r="G1901" t="s">
        <v>63</v>
      </c>
      <c r="H1901" t="s">
        <v>154</v>
      </c>
      <c r="I1901" t="s">
        <v>64</v>
      </c>
      <c r="J1901">
        <v>2</v>
      </c>
      <c r="K1901">
        <v>2484</v>
      </c>
      <c r="L1901">
        <v>2</v>
      </c>
      <c r="M1901">
        <v>9240</v>
      </c>
      <c r="N1901">
        <v>11724</v>
      </c>
      <c r="O1901" t="s">
        <v>46</v>
      </c>
      <c r="P1901">
        <v>4</v>
      </c>
      <c r="Q1901" t="s">
        <v>41</v>
      </c>
      <c r="R1901">
        <v>6</v>
      </c>
    </row>
    <row r="1902" spans="1:18">
      <c r="A1902">
        <v>1901</v>
      </c>
      <c r="B1902">
        <v>293</v>
      </c>
      <c r="C1902">
        <v>1</v>
      </c>
      <c r="D1902" t="s">
        <v>37</v>
      </c>
      <c r="E1902">
        <v>3</v>
      </c>
      <c r="F1902">
        <v>23</v>
      </c>
      <c r="G1902" t="s">
        <v>90</v>
      </c>
      <c r="H1902" t="s">
        <v>150</v>
      </c>
      <c r="I1902" t="s">
        <v>26</v>
      </c>
      <c r="J1902">
        <v>1</v>
      </c>
      <c r="K1902">
        <v>1134</v>
      </c>
      <c r="L1902">
        <v>1</v>
      </c>
      <c r="M1902">
        <v>6480</v>
      </c>
      <c r="N1902">
        <v>7614</v>
      </c>
      <c r="O1902" t="s">
        <v>27</v>
      </c>
      <c r="P1902">
        <v>4</v>
      </c>
      <c r="Q1902" t="s">
        <v>41</v>
      </c>
      <c r="R1902">
        <v>6</v>
      </c>
    </row>
    <row r="1903" spans="1:18">
      <c r="A1903">
        <v>1902</v>
      </c>
      <c r="B1903">
        <v>205</v>
      </c>
      <c r="C1903">
        <v>4</v>
      </c>
      <c r="D1903" t="s">
        <v>23</v>
      </c>
      <c r="E1903">
        <v>30</v>
      </c>
      <c r="F1903">
        <v>3</v>
      </c>
      <c r="G1903" t="s">
        <v>110</v>
      </c>
      <c r="H1903" t="s">
        <v>130</v>
      </c>
      <c r="I1903" t="s">
        <v>40</v>
      </c>
      <c r="J1903">
        <v>2</v>
      </c>
      <c r="K1903">
        <v>3180</v>
      </c>
      <c r="L1903">
        <v>2</v>
      </c>
      <c r="M1903">
        <v>500</v>
      </c>
      <c r="N1903">
        <v>3680</v>
      </c>
      <c r="O1903" t="s">
        <v>27</v>
      </c>
      <c r="P1903">
        <v>1</v>
      </c>
      <c r="Q1903" t="s">
        <v>32</v>
      </c>
      <c r="R1903">
        <v>1</v>
      </c>
    </row>
    <row r="1904" spans="1:18">
      <c r="A1904">
        <v>1903</v>
      </c>
      <c r="B1904">
        <v>199</v>
      </c>
      <c r="C1904">
        <v>2</v>
      </c>
      <c r="D1904" t="s">
        <v>29</v>
      </c>
      <c r="E1904">
        <v>7</v>
      </c>
      <c r="F1904">
        <v>47</v>
      </c>
      <c r="G1904" t="s">
        <v>72</v>
      </c>
      <c r="H1904" t="s">
        <v>167</v>
      </c>
      <c r="I1904" t="s">
        <v>40</v>
      </c>
      <c r="J1904">
        <v>3</v>
      </c>
      <c r="K1904">
        <v>9212</v>
      </c>
      <c r="L1904">
        <v>1</v>
      </c>
      <c r="M1904">
        <v>1240</v>
      </c>
      <c r="N1904">
        <v>10452</v>
      </c>
      <c r="O1904" t="s">
        <v>46</v>
      </c>
      <c r="P1904">
        <v>2</v>
      </c>
      <c r="Q1904" t="s">
        <v>28</v>
      </c>
      <c r="R1904">
        <v>4</v>
      </c>
    </row>
    <row r="1905" spans="1:18">
      <c r="A1905">
        <v>1904</v>
      </c>
      <c r="B1905">
        <v>165</v>
      </c>
      <c r="C1905">
        <v>1</v>
      </c>
      <c r="D1905" t="s">
        <v>37</v>
      </c>
      <c r="E1905">
        <v>3</v>
      </c>
      <c r="F1905">
        <v>30</v>
      </c>
      <c r="G1905" t="s">
        <v>30</v>
      </c>
      <c r="H1905" t="s">
        <v>155</v>
      </c>
      <c r="I1905" t="s">
        <v>26</v>
      </c>
      <c r="J1905">
        <v>1</v>
      </c>
      <c r="K1905">
        <v>828</v>
      </c>
      <c r="L1905">
        <v>2</v>
      </c>
      <c r="M1905">
        <v>9200</v>
      </c>
      <c r="N1905">
        <v>10028</v>
      </c>
      <c r="O1905" t="s">
        <v>27</v>
      </c>
      <c r="P1905">
        <v>2</v>
      </c>
      <c r="Q1905" t="s">
        <v>28</v>
      </c>
      <c r="R1905">
        <v>4</v>
      </c>
    </row>
    <row r="1906" spans="1:18">
      <c r="A1906">
        <v>1905</v>
      </c>
      <c r="B1906">
        <v>101</v>
      </c>
      <c r="C1906">
        <v>4</v>
      </c>
      <c r="D1906" t="s">
        <v>23</v>
      </c>
      <c r="E1906">
        <v>30</v>
      </c>
      <c r="F1906">
        <v>52</v>
      </c>
      <c r="G1906" t="s">
        <v>54</v>
      </c>
      <c r="H1906" t="s">
        <v>25</v>
      </c>
      <c r="I1906" t="s">
        <v>40</v>
      </c>
      <c r="J1906">
        <v>1</v>
      </c>
      <c r="K1906">
        <v>2940</v>
      </c>
      <c r="L1906">
        <v>2</v>
      </c>
      <c r="M1906">
        <v>620</v>
      </c>
      <c r="N1906">
        <v>3560</v>
      </c>
      <c r="O1906" t="s">
        <v>27</v>
      </c>
      <c r="P1906">
        <v>1</v>
      </c>
      <c r="Q1906" t="s">
        <v>32</v>
      </c>
      <c r="R1906">
        <v>1</v>
      </c>
    </row>
    <row r="1907" spans="1:18">
      <c r="A1907">
        <v>1906</v>
      </c>
      <c r="B1907">
        <v>290</v>
      </c>
      <c r="C1907">
        <v>3</v>
      </c>
      <c r="D1907" t="s">
        <v>33</v>
      </c>
      <c r="E1907">
        <v>14</v>
      </c>
      <c r="F1907">
        <v>29</v>
      </c>
      <c r="G1907" t="s">
        <v>42</v>
      </c>
      <c r="H1907" t="s">
        <v>25</v>
      </c>
      <c r="I1907" t="s">
        <v>26</v>
      </c>
      <c r="J1907">
        <v>3</v>
      </c>
      <c r="K1907">
        <v>6412</v>
      </c>
      <c r="L1907">
        <v>2</v>
      </c>
      <c r="M1907">
        <v>4880</v>
      </c>
      <c r="N1907">
        <v>11292</v>
      </c>
      <c r="O1907" t="s">
        <v>27</v>
      </c>
      <c r="P1907">
        <v>3</v>
      </c>
      <c r="Q1907" t="s">
        <v>35</v>
      </c>
      <c r="R1907">
        <v>2</v>
      </c>
    </row>
    <row r="1908" spans="1:18">
      <c r="A1908">
        <v>1907</v>
      </c>
      <c r="B1908">
        <v>90</v>
      </c>
      <c r="C1908">
        <v>2</v>
      </c>
      <c r="D1908" t="s">
        <v>29</v>
      </c>
      <c r="E1908">
        <v>7</v>
      </c>
      <c r="F1908">
        <v>67</v>
      </c>
      <c r="G1908" t="s">
        <v>97</v>
      </c>
      <c r="H1908" t="s">
        <v>25</v>
      </c>
      <c r="I1908" t="s">
        <v>40</v>
      </c>
      <c r="J1908">
        <v>2</v>
      </c>
      <c r="K1908">
        <v>5712</v>
      </c>
      <c r="L1908">
        <v>1</v>
      </c>
      <c r="M1908">
        <v>3300</v>
      </c>
      <c r="N1908">
        <v>9012</v>
      </c>
      <c r="O1908" t="s">
        <v>27</v>
      </c>
      <c r="P1908">
        <v>4</v>
      </c>
      <c r="Q1908" t="s">
        <v>41</v>
      </c>
      <c r="R1908">
        <v>6</v>
      </c>
    </row>
    <row r="1909" spans="1:18">
      <c r="A1909">
        <v>1908</v>
      </c>
      <c r="B1909">
        <v>124</v>
      </c>
      <c r="C1909">
        <v>1</v>
      </c>
      <c r="D1909" t="s">
        <v>37</v>
      </c>
      <c r="E1909">
        <v>3</v>
      </c>
      <c r="F1909">
        <v>35</v>
      </c>
      <c r="G1909" t="s">
        <v>55</v>
      </c>
      <c r="H1909" t="s">
        <v>157</v>
      </c>
      <c r="I1909" t="s">
        <v>26</v>
      </c>
      <c r="J1909">
        <v>1</v>
      </c>
      <c r="K1909">
        <v>720</v>
      </c>
      <c r="L1909">
        <v>2</v>
      </c>
      <c r="M1909">
        <v>15264</v>
      </c>
      <c r="N1909">
        <v>15984</v>
      </c>
      <c r="O1909" t="s">
        <v>27</v>
      </c>
      <c r="P1909">
        <v>4</v>
      </c>
      <c r="Q1909" t="s">
        <v>41</v>
      </c>
      <c r="R1909">
        <v>6</v>
      </c>
    </row>
    <row r="1910" spans="1:18">
      <c r="A1910">
        <v>1909</v>
      </c>
      <c r="B1910">
        <v>224</v>
      </c>
      <c r="C1910">
        <v>1</v>
      </c>
      <c r="D1910" t="s">
        <v>37</v>
      </c>
      <c r="E1910">
        <v>3</v>
      </c>
      <c r="F1910">
        <v>58</v>
      </c>
      <c r="G1910" t="s">
        <v>79</v>
      </c>
      <c r="H1910" t="s">
        <v>44</v>
      </c>
      <c r="I1910" t="s">
        <v>62</v>
      </c>
      <c r="J1910">
        <v>1</v>
      </c>
      <c r="K1910">
        <v>882</v>
      </c>
      <c r="L1910">
        <v>2</v>
      </c>
      <c r="M1910">
        <v>16080</v>
      </c>
      <c r="N1910">
        <v>16962</v>
      </c>
      <c r="O1910" t="s">
        <v>46</v>
      </c>
      <c r="P1910">
        <v>4</v>
      </c>
      <c r="Q1910" t="s">
        <v>41</v>
      </c>
      <c r="R1910">
        <v>6</v>
      </c>
    </row>
    <row r="1911" spans="1:18">
      <c r="A1911">
        <v>1910</v>
      </c>
      <c r="B1911">
        <v>202</v>
      </c>
      <c r="C1911">
        <v>2</v>
      </c>
      <c r="D1911" t="s">
        <v>29</v>
      </c>
      <c r="E1911">
        <v>7</v>
      </c>
      <c r="F1911">
        <v>63</v>
      </c>
      <c r="G1911" t="s">
        <v>65</v>
      </c>
      <c r="H1911" t="s">
        <v>44</v>
      </c>
      <c r="I1911" t="s">
        <v>40</v>
      </c>
      <c r="J1911">
        <v>2</v>
      </c>
      <c r="K1911">
        <v>4830</v>
      </c>
      <c r="L1911">
        <v>1</v>
      </c>
      <c r="M1911">
        <v>1800</v>
      </c>
      <c r="N1911">
        <v>6630</v>
      </c>
      <c r="O1911" t="s">
        <v>27</v>
      </c>
      <c r="P1911">
        <v>4</v>
      </c>
      <c r="Q1911" t="s">
        <v>41</v>
      </c>
      <c r="R1911">
        <v>6</v>
      </c>
    </row>
    <row r="1912" spans="1:18">
      <c r="A1912">
        <v>1911</v>
      </c>
      <c r="B1912">
        <v>165</v>
      </c>
      <c r="C1912">
        <v>2</v>
      </c>
      <c r="D1912" t="s">
        <v>29</v>
      </c>
      <c r="E1912">
        <v>7</v>
      </c>
      <c r="F1912">
        <v>40</v>
      </c>
      <c r="G1912" t="s">
        <v>98</v>
      </c>
      <c r="H1912" t="s">
        <v>161</v>
      </c>
      <c r="I1912" t="s">
        <v>26</v>
      </c>
      <c r="J1912">
        <v>3</v>
      </c>
      <c r="K1912">
        <v>7434</v>
      </c>
      <c r="L1912">
        <v>1</v>
      </c>
      <c r="M1912">
        <v>6600</v>
      </c>
      <c r="N1912">
        <v>14034</v>
      </c>
      <c r="O1912" t="s">
        <v>27</v>
      </c>
      <c r="P1912">
        <v>4</v>
      </c>
      <c r="Q1912" t="s">
        <v>41</v>
      </c>
      <c r="R1912">
        <v>6</v>
      </c>
    </row>
    <row r="1913" spans="1:18">
      <c r="A1913">
        <v>1912</v>
      </c>
      <c r="B1913">
        <v>212</v>
      </c>
      <c r="C1913">
        <v>4</v>
      </c>
      <c r="D1913" t="s">
        <v>23</v>
      </c>
      <c r="E1913">
        <v>30</v>
      </c>
      <c r="F1913">
        <v>1</v>
      </c>
      <c r="G1913" t="s">
        <v>56</v>
      </c>
      <c r="H1913" t="s">
        <v>128</v>
      </c>
      <c r="I1913" t="s">
        <v>26</v>
      </c>
      <c r="J1913">
        <v>3</v>
      </c>
      <c r="K1913">
        <v>66240</v>
      </c>
      <c r="L1913">
        <v>2</v>
      </c>
      <c r="M1913">
        <v>14220</v>
      </c>
      <c r="N1913">
        <v>80460</v>
      </c>
      <c r="O1913" t="s">
        <v>27</v>
      </c>
      <c r="P1913">
        <v>4</v>
      </c>
      <c r="Q1913" t="s">
        <v>41</v>
      </c>
      <c r="R1913">
        <v>6</v>
      </c>
    </row>
    <row r="1914" spans="1:18">
      <c r="A1914">
        <v>1913</v>
      </c>
      <c r="B1914">
        <v>221</v>
      </c>
      <c r="C1914">
        <v>3</v>
      </c>
      <c r="D1914" t="s">
        <v>33</v>
      </c>
      <c r="E1914">
        <v>14</v>
      </c>
      <c r="F1914">
        <v>8</v>
      </c>
      <c r="G1914" t="s">
        <v>86</v>
      </c>
      <c r="H1914" t="s">
        <v>135</v>
      </c>
      <c r="I1914" t="s">
        <v>64</v>
      </c>
      <c r="J1914">
        <v>2</v>
      </c>
      <c r="K1914">
        <v>3864</v>
      </c>
      <c r="L1914">
        <v>2</v>
      </c>
      <c r="M1914">
        <v>7520</v>
      </c>
      <c r="N1914">
        <v>11384</v>
      </c>
      <c r="O1914" t="s">
        <v>46</v>
      </c>
      <c r="P1914">
        <v>2</v>
      </c>
      <c r="Q1914" t="s">
        <v>28</v>
      </c>
      <c r="R1914">
        <v>4</v>
      </c>
    </row>
    <row r="1915" spans="1:18">
      <c r="A1915">
        <v>1914</v>
      </c>
      <c r="B1915">
        <v>61</v>
      </c>
      <c r="C1915">
        <v>2</v>
      </c>
      <c r="D1915" t="s">
        <v>29</v>
      </c>
      <c r="E1915">
        <v>7</v>
      </c>
      <c r="F1915">
        <v>30</v>
      </c>
      <c r="G1915" t="s">
        <v>30</v>
      </c>
      <c r="H1915" t="s">
        <v>155</v>
      </c>
      <c r="I1915" t="s">
        <v>26</v>
      </c>
      <c r="J1915">
        <v>2</v>
      </c>
      <c r="K1915">
        <v>5264</v>
      </c>
      <c r="L1915">
        <v>1</v>
      </c>
      <c r="M1915">
        <v>4600</v>
      </c>
      <c r="N1915">
        <v>9864</v>
      </c>
      <c r="O1915" t="s">
        <v>27</v>
      </c>
      <c r="P1915">
        <v>2</v>
      </c>
      <c r="Q1915" t="s">
        <v>28</v>
      </c>
      <c r="R1915">
        <v>4</v>
      </c>
    </row>
    <row r="1916" spans="1:18">
      <c r="A1916">
        <v>1915</v>
      </c>
      <c r="B1916">
        <v>75</v>
      </c>
      <c r="C1916">
        <v>2</v>
      </c>
      <c r="D1916" t="s">
        <v>29</v>
      </c>
      <c r="E1916">
        <v>7</v>
      </c>
      <c r="F1916">
        <v>13</v>
      </c>
      <c r="G1916" t="s">
        <v>43</v>
      </c>
      <c r="H1916" t="s">
        <v>140</v>
      </c>
      <c r="I1916" t="s">
        <v>40</v>
      </c>
      <c r="J1916">
        <v>2</v>
      </c>
      <c r="K1916">
        <v>6594</v>
      </c>
      <c r="L1916">
        <v>1</v>
      </c>
      <c r="M1916">
        <v>780</v>
      </c>
      <c r="N1916">
        <v>7374</v>
      </c>
      <c r="O1916" t="s">
        <v>27</v>
      </c>
      <c r="P1916">
        <v>4</v>
      </c>
      <c r="Q1916" t="s">
        <v>41</v>
      </c>
      <c r="R1916">
        <v>6</v>
      </c>
    </row>
    <row r="1917" spans="1:18">
      <c r="A1917">
        <v>1916</v>
      </c>
      <c r="B1917">
        <v>155</v>
      </c>
      <c r="C1917">
        <v>4</v>
      </c>
      <c r="D1917" t="s">
        <v>23</v>
      </c>
      <c r="E1917">
        <v>30</v>
      </c>
      <c r="F1917">
        <v>40</v>
      </c>
      <c r="G1917" t="s">
        <v>98</v>
      </c>
      <c r="H1917" t="s">
        <v>161</v>
      </c>
      <c r="I1917" t="s">
        <v>26</v>
      </c>
      <c r="J1917">
        <v>1</v>
      </c>
      <c r="K1917">
        <v>4200</v>
      </c>
      <c r="L1917">
        <v>1</v>
      </c>
      <c r="M1917">
        <v>4400</v>
      </c>
      <c r="N1917">
        <v>8600</v>
      </c>
      <c r="O1917" t="s">
        <v>27</v>
      </c>
      <c r="P1917">
        <v>2</v>
      </c>
      <c r="Q1917" t="s">
        <v>28</v>
      </c>
      <c r="R1917">
        <v>4</v>
      </c>
    </row>
    <row r="1918" spans="1:18">
      <c r="A1918">
        <v>1917</v>
      </c>
      <c r="B1918">
        <v>60</v>
      </c>
      <c r="C1918">
        <v>1</v>
      </c>
      <c r="D1918" t="s">
        <v>37</v>
      </c>
      <c r="E1918">
        <v>3</v>
      </c>
      <c r="F1918">
        <v>33</v>
      </c>
      <c r="G1918" t="s">
        <v>51</v>
      </c>
      <c r="H1918" t="s">
        <v>152</v>
      </c>
      <c r="I1918" t="s">
        <v>26</v>
      </c>
      <c r="J1918">
        <v>3</v>
      </c>
      <c r="K1918">
        <v>912</v>
      </c>
      <c r="L1918">
        <v>1</v>
      </c>
      <c r="M1918">
        <v>1070</v>
      </c>
      <c r="N1918">
        <v>1982</v>
      </c>
      <c r="O1918" t="s">
        <v>27</v>
      </c>
      <c r="P1918">
        <v>1</v>
      </c>
      <c r="Q1918" t="s">
        <v>32</v>
      </c>
      <c r="R1918">
        <v>1</v>
      </c>
    </row>
    <row r="1919" spans="1:18">
      <c r="A1919">
        <v>1918</v>
      </c>
      <c r="B1919">
        <v>107</v>
      </c>
      <c r="C1919">
        <v>1</v>
      </c>
      <c r="D1919" t="s">
        <v>37</v>
      </c>
      <c r="E1919">
        <v>3</v>
      </c>
      <c r="F1919">
        <v>9</v>
      </c>
      <c r="G1919" t="s">
        <v>75</v>
      </c>
      <c r="H1919" t="s">
        <v>136</v>
      </c>
      <c r="I1919" t="s">
        <v>26</v>
      </c>
      <c r="J1919">
        <v>1</v>
      </c>
      <c r="K1919">
        <v>774</v>
      </c>
      <c r="L1919">
        <v>2</v>
      </c>
      <c r="M1919">
        <v>11400</v>
      </c>
      <c r="N1919">
        <v>12174</v>
      </c>
      <c r="O1919" t="s">
        <v>27</v>
      </c>
      <c r="P1919">
        <v>4</v>
      </c>
      <c r="Q1919" t="s">
        <v>41</v>
      </c>
      <c r="R1919">
        <v>6</v>
      </c>
    </row>
    <row r="1920" spans="1:18">
      <c r="A1920">
        <v>1919</v>
      </c>
      <c r="B1920">
        <v>2</v>
      </c>
      <c r="C1920">
        <v>2</v>
      </c>
      <c r="D1920" t="s">
        <v>29</v>
      </c>
      <c r="E1920">
        <v>7</v>
      </c>
      <c r="F1920">
        <v>12</v>
      </c>
      <c r="G1920" t="s">
        <v>106</v>
      </c>
      <c r="H1920" t="s">
        <v>139</v>
      </c>
      <c r="I1920" t="s">
        <v>40</v>
      </c>
      <c r="J1920">
        <v>2</v>
      </c>
      <c r="K1920">
        <v>4872</v>
      </c>
      <c r="L1920">
        <v>1</v>
      </c>
      <c r="M1920">
        <v>800</v>
      </c>
      <c r="N1920">
        <v>5672</v>
      </c>
      <c r="O1920" t="s">
        <v>27</v>
      </c>
      <c r="P1920">
        <v>2</v>
      </c>
      <c r="Q1920" t="s">
        <v>28</v>
      </c>
      <c r="R1920">
        <v>4</v>
      </c>
    </row>
    <row r="1921" spans="1:18">
      <c r="A1921">
        <v>1920</v>
      </c>
      <c r="B1921">
        <v>95</v>
      </c>
      <c r="C1921">
        <v>2</v>
      </c>
      <c r="D1921" t="s">
        <v>29</v>
      </c>
      <c r="E1921">
        <v>7</v>
      </c>
      <c r="F1921">
        <v>63</v>
      </c>
      <c r="G1921" t="s">
        <v>65</v>
      </c>
      <c r="H1921" t="s">
        <v>44</v>
      </c>
      <c r="I1921" t="s">
        <v>40</v>
      </c>
      <c r="J1921">
        <v>1</v>
      </c>
      <c r="K1921">
        <v>294</v>
      </c>
      <c r="L1921">
        <v>2</v>
      </c>
      <c r="M1921">
        <v>600</v>
      </c>
      <c r="N1921">
        <v>894</v>
      </c>
      <c r="O1921" t="s">
        <v>27</v>
      </c>
      <c r="P1921">
        <v>1</v>
      </c>
      <c r="Q1921" t="s">
        <v>32</v>
      </c>
      <c r="R1921">
        <v>1</v>
      </c>
    </row>
    <row r="1922" spans="1:18">
      <c r="A1922">
        <v>1921</v>
      </c>
      <c r="B1922">
        <v>192</v>
      </c>
      <c r="C1922">
        <v>3</v>
      </c>
      <c r="D1922" t="s">
        <v>33</v>
      </c>
      <c r="E1922">
        <v>14</v>
      </c>
      <c r="F1922">
        <v>40</v>
      </c>
      <c r="G1922" t="s">
        <v>98</v>
      </c>
      <c r="H1922" t="s">
        <v>161</v>
      </c>
      <c r="I1922" t="s">
        <v>26</v>
      </c>
      <c r="J1922">
        <v>1</v>
      </c>
      <c r="K1922">
        <v>2940</v>
      </c>
      <c r="L1922">
        <v>2</v>
      </c>
      <c r="M1922">
        <v>13200</v>
      </c>
      <c r="N1922">
        <v>16140</v>
      </c>
      <c r="O1922" t="s">
        <v>27</v>
      </c>
      <c r="P1922">
        <v>4</v>
      </c>
      <c r="Q1922" t="s">
        <v>41</v>
      </c>
      <c r="R1922">
        <v>6</v>
      </c>
    </row>
    <row r="1923" spans="1:18">
      <c r="A1923">
        <v>1922</v>
      </c>
      <c r="B1923">
        <v>297</v>
      </c>
      <c r="C1923">
        <v>1</v>
      </c>
      <c r="D1923" t="s">
        <v>37</v>
      </c>
      <c r="E1923">
        <v>3</v>
      </c>
      <c r="F1923">
        <v>9</v>
      </c>
      <c r="G1923" t="s">
        <v>75</v>
      </c>
      <c r="H1923" t="s">
        <v>136</v>
      </c>
      <c r="I1923" t="s">
        <v>26</v>
      </c>
      <c r="J1923">
        <v>2</v>
      </c>
      <c r="K1923">
        <v>1356</v>
      </c>
      <c r="L1923">
        <v>2</v>
      </c>
      <c r="M1923">
        <v>7600</v>
      </c>
      <c r="N1923">
        <v>8956</v>
      </c>
      <c r="O1923" t="s">
        <v>27</v>
      </c>
      <c r="P1923">
        <v>2</v>
      </c>
      <c r="Q1923" t="s">
        <v>28</v>
      </c>
      <c r="R1923">
        <v>4</v>
      </c>
    </row>
    <row r="1924" spans="1:18">
      <c r="A1924">
        <v>1923</v>
      </c>
      <c r="B1924">
        <v>249</v>
      </c>
      <c r="C1924">
        <v>1</v>
      </c>
      <c r="D1924" t="s">
        <v>37</v>
      </c>
      <c r="E1924">
        <v>3</v>
      </c>
      <c r="F1924">
        <v>48</v>
      </c>
      <c r="G1924" t="s">
        <v>66</v>
      </c>
      <c r="H1924" t="s">
        <v>168</v>
      </c>
      <c r="I1924" t="s">
        <v>26</v>
      </c>
      <c r="J1924">
        <v>3</v>
      </c>
      <c r="K1924">
        <v>1422</v>
      </c>
      <c r="L1924">
        <v>2</v>
      </c>
      <c r="M1924">
        <v>4880</v>
      </c>
      <c r="N1924">
        <v>6302</v>
      </c>
      <c r="O1924" t="s">
        <v>27</v>
      </c>
      <c r="P1924">
        <v>3</v>
      </c>
      <c r="Q1924" t="s">
        <v>35</v>
      </c>
      <c r="R1924">
        <v>2</v>
      </c>
    </row>
    <row r="1925" spans="1:18">
      <c r="A1925">
        <v>1924</v>
      </c>
      <c r="B1925">
        <v>132</v>
      </c>
      <c r="C1925">
        <v>4</v>
      </c>
      <c r="D1925" t="s">
        <v>23</v>
      </c>
      <c r="E1925">
        <v>30</v>
      </c>
      <c r="F1925">
        <v>38</v>
      </c>
      <c r="G1925" t="s">
        <v>47</v>
      </c>
      <c r="H1925" t="s">
        <v>160</v>
      </c>
      <c r="I1925" t="s">
        <v>26</v>
      </c>
      <c r="J1925">
        <v>3</v>
      </c>
      <c r="K1925">
        <v>49860</v>
      </c>
      <c r="L1925">
        <v>2</v>
      </c>
      <c r="M1925">
        <v>10920</v>
      </c>
      <c r="N1925">
        <v>60780</v>
      </c>
      <c r="O1925" t="s">
        <v>27</v>
      </c>
      <c r="P1925">
        <v>4</v>
      </c>
      <c r="Q1925" t="s">
        <v>41</v>
      </c>
      <c r="R1925">
        <v>6</v>
      </c>
    </row>
    <row r="1926" spans="1:18">
      <c r="A1926">
        <v>1925</v>
      </c>
      <c r="B1926">
        <v>198</v>
      </c>
      <c r="C1926">
        <v>4</v>
      </c>
      <c r="D1926" t="s">
        <v>23</v>
      </c>
      <c r="E1926">
        <v>30</v>
      </c>
      <c r="F1926">
        <v>37</v>
      </c>
      <c r="G1926" t="s">
        <v>101</v>
      </c>
      <c r="H1926" t="s">
        <v>159</v>
      </c>
      <c r="I1926" t="s">
        <v>62</v>
      </c>
      <c r="J1926">
        <v>3</v>
      </c>
      <c r="K1926">
        <v>18900</v>
      </c>
      <c r="L1926">
        <v>2</v>
      </c>
      <c r="M1926">
        <v>5440</v>
      </c>
      <c r="N1926">
        <v>24340</v>
      </c>
      <c r="O1926" t="s">
        <v>46</v>
      </c>
      <c r="P1926">
        <v>3</v>
      </c>
      <c r="Q1926" t="s">
        <v>35</v>
      </c>
      <c r="R1926">
        <v>2</v>
      </c>
    </row>
    <row r="1927" spans="1:18">
      <c r="A1927">
        <v>1926</v>
      </c>
      <c r="B1927">
        <v>173</v>
      </c>
      <c r="C1927">
        <v>4</v>
      </c>
      <c r="D1927" t="s">
        <v>23</v>
      </c>
      <c r="E1927">
        <v>30</v>
      </c>
      <c r="F1927">
        <v>56</v>
      </c>
      <c r="G1927" t="s">
        <v>100</v>
      </c>
      <c r="H1927" t="s">
        <v>44</v>
      </c>
      <c r="I1927" t="s">
        <v>40</v>
      </c>
      <c r="J1927">
        <v>1</v>
      </c>
      <c r="K1927">
        <v>2640</v>
      </c>
      <c r="L1927">
        <v>1</v>
      </c>
      <c r="M1927">
        <v>440</v>
      </c>
      <c r="N1927">
        <v>3080</v>
      </c>
      <c r="O1927" t="s">
        <v>46</v>
      </c>
      <c r="P1927">
        <v>3</v>
      </c>
      <c r="Q1927" t="s">
        <v>35</v>
      </c>
      <c r="R1927">
        <v>2</v>
      </c>
    </row>
    <row r="1928" spans="1:18">
      <c r="A1928">
        <v>1927</v>
      </c>
      <c r="B1928">
        <v>45</v>
      </c>
      <c r="C1928">
        <v>3</v>
      </c>
      <c r="D1928" t="s">
        <v>33</v>
      </c>
      <c r="E1928">
        <v>14</v>
      </c>
      <c r="F1928">
        <v>15</v>
      </c>
      <c r="G1928" t="s">
        <v>50</v>
      </c>
      <c r="H1928" t="s">
        <v>142</v>
      </c>
      <c r="I1928" t="s">
        <v>40</v>
      </c>
      <c r="J1928">
        <v>3</v>
      </c>
      <c r="K1928">
        <v>3262</v>
      </c>
      <c r="L1928">
        <v>1</v>
      </c>
      <c r="M1928">
        <v>200</v>
      </c>
      <c r="N1928">
        <v>3462</v>
      </c>
      <c r="O1928" t="s">
        <v>27</v>
      </c>
      <c r="P1928">
        <v>1</v>
      </c>
      <c r="Q1928" t="s">
        <v>32</v>
      </c>
      <c r="R1928">
        <v>1</v>
      </c>
    </row>
    <row r="1929" spans="1:18">
      <c r="A1929">
        <v>1928</v>
      </c>
      <c r="B1929">
        <v>94</v>
      </c>
      <c r="C1929">
        <v>2</v>
      </c>
      <c r="D1929" t="s">
        <v>29</v>
      </c>
      <c r="E1929">
        <v>7</v>
      </c>
      <c r="F1929">
        <v>62</v>
      </c>
      <c r="G1929" t="s">
        <v>73</v>
      </c>
      <c r="H1929" t="s">
        <v>57</v>
      </c>
      <c r="I1929" t="s">
        <v>26</v>
      </c>
      <c r="J1929">
        <v>1</v>
      </c>
      <c r="K1929">
        <v>1008</v>
      </c>
      <c r="L1929">
        <v>1</v>
      </c>
      <c r="M1929">
        <v>7120</v>
      </c>
      <c r="N1929">
        <v>8128</v>
      </c>
      <c r="O1929" t="s">
        <v>27</v>
      </c>
      <c r="P1929">
        <v>2</v>
      </c>
      <c r="Q1929" t="s">
        <v>28</v>
      </c>
      <c r="R1929">
        <v>4</v>
      </c>
    </row>
    <row r="1930" spans="1:18">
      <c r="A1930">
        <v>1929</v>
      </c>
      <c r="B1930">
        <v>61</v>
      </c>
      <c r="C1930">
        <v>1</v>
      </c>
      <c r="D1930" t="s">
        <v>37</v>
      </c>
      <c r="E1930">
        <v>3</v>
      </c>
      <c r="F1930">
        <v>34</v>
      </c>
      <c r="G1930" t="s">
        <v>87</v>
      </c>
      <c r="H1930" t="s">
        <v>44</v>
      </c>
      <c r="I1930" t="s">
        <v>26</v>
      </c>
      <c r="J1930">
        <v>2</v>
      </c>
      <c r="K1930">
        <v>246</v>
      </c>
      <c r="L1930">
        <v>1</v>
      </c>
      <c r="M1930">
        <v>1220</v>
      </c>
      <c r="N1930">
        <v>1466</v>
      </c>
      <c r="O1930" t="s">
        <v>27</v>
      </c>
      <c r="P1930">
        <v>1</v>
      </c>
      <c r="Q1930" t="s">
        <v>32</v>
      </c>
      <c r="R1930">
        <v>1</v>
      </c>
    </row>
    <row r="1931" spans="1:18">
      <c r="A1931">
        <v>1930</v>
      </c>
      <c r="B1931">
        <v>39</v>
      </c>
      <c r="C1931">
        <v>2</v>
      </c>
      <c r="D1931" t="s">
        <v>29</v>
      </c>
      <c r="E1931">
        <v>7</v>
      </c>
      <c r="F1931">
        <v>13</v>
      </c>
      <c r="G1931" t="s">
        <v>43</v>
      </c>
      <c r="H1931" t="s">
        <v>140</v>
      </c>
      <c r="I1931" t="s">
        <v>40</v>
      </c>
      <c r="J1931">
        <v>3</v>
      </c>
      <c r="K1931">
        <v>14364</v>
      </c>
      <c r="L1931">
        <v>2</v>
      </c>
      <c r="M1931">
        <v>1560</v>
      </c>
      <c r="N1931">
        <v>15924</v>
      </c>
      <c r="O1931" t="s">
        <v>27</v>
      </c>
      <c r="P1931">
        <v>4</v>
      </c>
      <c r="Q1931" t="s">
        <v>41</v>
      </c>
      <c r="R1931">
        <v>6</v>
      </c>
    </row>
    <row r="1932" spans="1:18">
      <c r="A1932">
        <v>1931</v>
      </c>
      <c r="B1932">
        <v>238</v>
      </c>
      <c r="C1932">
        <v>3</v>
      </c>
      <c r="D1932" t="s">
        <v>33</v>
      </c>
      <c r="E1932">
        <v>14</v>
      </c>
      <c r="F1932">
        <v>61</v>
      </c>
      <c r="G1932" t="s">
        <v>77</v>
      </c>
      <c r="H1932" t="s">
        <v>57</v>
      </c>
      <c r="I1932" t="s">
        <v>26</v>
      </c>
      <c r="J1932">
        <v>3</v>
      </c>
      <c r="K1932">
        <v>1064</v>
      </c>
      <c r="L1932">
        <v>1</v>
      </c>
      <c r="M1932">
        <v>1820</v>
      </c>
      <c r="N1932">
        <v>2884</v>
      </c>
      <c r="O1932" t="s">
        <v>27</v>
      </c>
      <c r="P1932">
        <v>3</v>
      </c>
      <c r="Q1932" t="s">
        <v>35</v>
      </c>
      <c r="R1932">
        <v>2</v>
      </c>
    </row>
    <row r="1933" spans="1:18">
      <c r="A1933">
        <v>1932</v>
      </c>
      <c r="B1933">
        <v>95</v>
      </c>
      <c r="C1933">
        <v>4</v>
      </c>
      <c r="D1933" t="s">
        <v>23</v>
      </c>
      <c r="E1933">
        <v>30</v>
      </c>
      <c r="F1933">
        <v>51</v>
      </c>
      <c r="G1933" t="s">
        <v>111</v>
      </c>
      <c r="H1933" t="s">
        <v>25</v>
      </c>
      <c r="I1933" t="s">
        <v>26</v>
      </c>
      <c r="J1933">
        <v>3</v>
      </c>
      <c r="K1933">
        <v>65520</v>
      </c>
      <c r="L1933">
        <v>2</v>
      </c>
      <c r="M1933">
        <v>11436</v>
      </c>
      <c r="N1933">
        <v>76956</v>
      </c>
      <c r="O1933" t="s">
        <v>27</v>
      </c>
      <c r="P1933">
        <v>4</v>
      </c>
      <c r="Q1933" t="s">
        <v>41</v>
      </c>
      <c r="R1933">
        <v>6</v>
      </c>
    </row>
    <row r="1934" spans="1:18">
      <c r="A1934">
        <v>1933</v>
      </c>
      <c r="B1934">
        <v>78</v>
      </c>
      <c r="C1934">
        <v>4</v>
      </c>
      <c r="D1934" t="s">
        <v>23</v>
      </c>
      <c r="E1934">
        <v>30</v>
      </c>
      <c r="F1934">
        <v>55</v>
      </c>
      <c r="G1934" t="s">
        <v>78</v>
      </c>
      <c r="H1934" t="s">
        <v>31</v>
      </c>
      <c r="I1934" t="s">
        <v>40</v>
      </c>
      <c r="J1934">
        <v>3</v>
      </c>
      <c r="K1934">
        <v>29400</v>
      </c>
      <c r="L1934">
        <v>2</v>
      </c>
      <c r="M1934">
        <v>720</v>
      </c>
      <c r="N1934">
        <v>30120</v>
      </c>
      <c r="O1934" t="s">
        <v>46</v>
      </c>
      <c r="P1934">
        <v>1</v>
      </c>
      <c r="Q1934" t="s">
        <v>32</v>
      </c>
      <c r="R1934">
        <v>1</v>
      </c>
    </row>
    <row r="1935" spans="1:18">
      <c r="A1935">
        <v>1934</v>
      </c>
      <c r="B1935">
        <v>20</v>
      </c>
      <c r="C1935">
        <v>4</v>
      </c>
      <c r="D1935" t="s">
        <v>23</v>
      </c>
      <c r="E1935">
        <v>30</v>
      </c>
      <c r="F1935">
        <v>20</v>
      </c>
      <c r="G1935" t="s">
        <v>34</v>
      </c>
      <c r="H1935" t="s">
        <v>147</v>
      </c>
      <c r="I1935" t="s">
        <v>26</v>
      </c>
      <c r="J1935">
        <v>2</v>
      </c>
      <c r="K1935">
        <v>21360</v>
      </c>
      <c r="L1935">
        <v>1</v>
      </c>
      <c r="M1935">
        <v>3920</v>
      </c>
      <c r="N1935">
        <v>25280</v>
      </c>
      <c r="O1935" t="s">
        <v>27</v>
      </c>
      <c r="P1935">
        <v>2</v>
      </c>
      <c r="Q1935" t="s">
        <v>28</v>
      </c>
      <c r="R1935">
        <v>4</v>
      </c>
    </row>
    <row r="1936" spans="1:18">
      <c r="A1936">
        <v>1935</v>
      </c>
      <c r="B1936">
        <v>23</v>
      </c>
      <c r="C1936">
        <v>2</v>
      </c>
      <c r="D1936" t="s">
        <v>29</v>
      </c>
      <c r="E1936">
        <v>7</v>
      </c>
      <c r="F1936">
        <v>41</v>
      </c>
      <c r="G1936" t="s">
        <v>60</v>
      </c>
      <c r="H1936" t="s">
        <v>158</v>
      </c>
      <c r="I1936" t="s">
        <v>40</v>
      </c>
      <c r="J1936">
        <v>1</v>
      </c>
      <c r="K1936">
        <v>399</v>
      </c>
      <c r="L1936">
        <v>2</v>
      </c>
      <c r="M1936">
        <v>620</v>
      </c>
      <c r="N1936">
        <v>1019</v>
      </c>
      <c r="O1936" t="s">
        <v>46</v>
      </c>
      <c r="P1936">
        <v>1</v>
      </c>
      <c r="Q1936" t="s">
        <v>32</v>
      </c>
      <c r="R1936">
        <v>1</v>
      </c>
    </row>
    <row r="1937" spans="1:18">
      <c r="A1937">
        <v>1936</v>
      </c>
      <c r="B1937">
        <v>8</v>
      </c>
      <c r="C1937">
        <v>3</v>
      </c>
      <c r="D1937" t="s">
        <v>33</v>
      </c>
      <c r="E1937">
        <v>14</v>
      </c>
      <c r="F1937">
        <v>11</v>
      </c>
      <c r="G1937" t="s">
        <v>24</v>
      </c>
      <c r="H1937" t="s">
        <v>138</v>
      </c>
      <c r="I1937" t="s">
        <v>26</v>
      </c>
      <c r="J1937">
        <v>2</v>
      </c>
      <c r="K1937">
        <v>2996</v>
      </c>
      <c r="L1937">
        <v>2</v>
      </c>
      <c r="M1937">
        <v>6000</v>
      </c>
      <c r="N1937">
        <v>8996</v>
      </c>
      <c r="O1937" t="s">
        <v>27</v>
      </c>
      <c r="P1937">
        <v>3</v>
      </c>
      <c r="Q1937" t="s">
        <v>35</v>
      </c>
      <c r="R1937">
        <v>2</v>
      </c>
    </row>
    <row r="1938" spans="1:18">
      <c r="A1938">
        <v>1937</v>
      </c>
      <c r="B1938">
        <v>97</v>
      </c>
      <c r="C1938">
        <v>4</v>
      </c>
      <c r="D1938" t="s">
        <v>23</v>
      </c>
      <c r="E1938">
        <v>30</v>
      </c>
      <c r="F1938">
        <v>45</v>
      </c>
      <c r="G1938" t="s">
        <v>45</v>
      </c>
      <c r="H1938" t="s">
        <v>165</v>
      </c>
      <c r="I1938" t="s">
        <v>40</v>
      </c>
      <c r="J1938">
        <v>3</v>
      </c>
      <c r="K1938">
        <v>32040</v>
      </c>
      <c r="L1938">
        <v>2</v>
      </c>
      <c r="M1938">
        <v>4320</v>
      </c>
      <c r="N1938">
        <v>36360</v>
      </c>
      <c r="O1938" t="s">
        <v>46</v>
      </c>
      <c r="P1938">
        <v>4</v>
      </c>
      <c r="Q1938" t="s">
        <v>41</v>
      </c>
      <c r="R1938">
        <v>6</v>
      </c>
    </row>
    <row r="1939" spans="1:18">
      <c r="A1939">
        <v>1938</v>
      </c>
      <c r="B1939">
        <v>172</v>
      </c>
      <c r="C1939">
        <v>1</v>
      </c>
      <c r="D1939" t="s">
        <v>37</v>
      </c>
      <c r="E1939">
        <v>3</v>
      </c>
      <c r="F1939">
        <v>60</v>
      </c>
      <c r="G1939" t="s">
        <v>85</v>
      </c>
      <c r="H1939" t="s">
        <v>31</v>
      </c>
      <c r="I1939" t="s">
        <v>40</v>
      </c>
      <c r="J1939">
        <v>2</v>
      </c>
      <c r="K1939">
        <v>2808</v>
      </c>
      <c r="L1939">
        <v>2</v>
      </c>
      <c r="M1939">
        <v>5400</v>
      </c>
      <c r="N1939">
        <v>8208</v>
      </c>
      <c r="O1939" t="s">
        <v>27</v>
      </c>
      <c r="P1939">
        <v>4</v>
      </c>
      <c r="Q1939" t="s">
        <v>41</v>
      </c>
      <c r="R1939">
        <v>6</v>
      </c>
    </row>
    <row r="1940" spans="1:18">
      <c r="A1940">
        <v>1939</v>
      </c>
      <c r="B1940">
        <v>191</v>
      </c>
      <c r="C1940">
        <v>3</v>
      </c>
      <c r="D1940" t="s">
        <v>33</v>
      </c>
      <c r="E1940">
        <v>14</v>
      </c>
      <c r="F1940">
        <v>23</v>
      </c>
      <c r="G1940" t="s">
        <v>90</v>
      </c>
      <c r="H1940" t="s">
        <v>150</v>
      </c>
      <c r="I1940" t="s">
        <v>26</v>
      </c>
      <c r="J1940">
        <v>1</v>
      </c>
      <c r="K1940">
        <v>5292</v>
      </c>
      <c r="L1940">
        <v>1</v>
      </c>
      <c r="M1940">
        <v>6480</v>
      </c>
      <c r="N1940">
        <v>11772</v>
      </c>
      <c r="O1940" t="s">
        <v>27</v>
      </c>
      <c r="P1940">
        <v>4</v>
      </c>
      <c r="Q1940" t="s">
        <v>41</v>
      </c>
      <c r="R1940">
        <v>6</v>
      </c>
    </row>
    <row r="1941" spans="1:18">
      <c r="A1941">
        <v>1940</v>
      </c>
      <c r="B1941">
        <v>254</v>
      </c>
      <c r="C1941">
        <v>3</v>
      </c>
      <c r="D1941" t="s">
        <v>33</v>
      </c>
      <c r="E1941">
        <v>14</v>
      </c>
      <c r="F1941">
        <v>13</v>
      </c>
      <c r="G1941" t="s">
        <v>43</v>
      </c>
      <c r="H1941" t="s">
        <v>140</v>
      </c>
      <c r="I1941" t="s">
        <v>40</v>
      </c>
      <c r="J1941">
        <v>2</v>
      </c>
      <c r="K1941">
        <v>8792</v>
      </c>
      <c r="L1941">
        <v>1</v>
      </c>
      <c r="M1941">
        <v>520</v>
      </c>
      <c r="N1941">
        <v>9312</v>
      </c>
      <c r="O1941" t="s">
        <v>27</v>
      </c>
      <c r="P1941">
        <v>2</v>
      </c>
      <c r="Q1941" t="s">
        <v>28</v>
      </c>
      <c r="R1941">
        <v>4</v>
      </c>
    </row>
    <row r="1942" spans="1:18">
      <c r="A1942">
        <v>1941</v>
      </c>
      <c r="B1942">
        <v>6</v>
      </c>
      <c r="C1942">
        <v>3</v>
      </c>
      <c r="D1942" t="s">
        <v>33</v>
      </c>
      <c r="E1942">
        <v>14</v>
      </c>
      <c r="F1942">
        <v>55</v>
      </c>
      <c r="G1942" t="s">
        <v>78</v>
      </c>
      <c r="H1942" t="s">
        <v>31</v>
      </c>
      <c r="I1942" t="s">
        <v>40</v>
      </c>
      <c r="J1942">
        <v>3</v>
      </c>
      <c r="K1942">
        <v>27440</v>
      </c>
      <c r="L1942">
        <v>2</v>
      </c>
      <c r="M1942">
        <v>1440</v>
      </c>
      <c r="N1942">
        <v>28880</v>
      </c>
      <c r="O1942" t="s">
        <v>46</v>
      </c>
      <c r="P1942">
        <v>3</v>
      </c>
      <c r="Q1942" t="s">
        <v>35</v>
      </c>
      <c r="R1942">
        <v>2</v>
      </c>
    </row>
    <row r="1943" spans="1:18">
      <c r="A1943">
        <v>1942</v>
      </c>
      <c r="B1943">
        <v>247</v>
      </c>
      <c r="C1943">
        <v>3</v>
      </c>
      <c r="D1943" t="s">
        <v>33</v>
      </c>
      <c r="E1943">
        <v>14</v>
      </c>
      <c r="F1943">
        <v>46</v>
      </c>
      <c r="G1943" t="s">
        <v>67</v>
      </c>
      <c r="H1943" t="s">
        <v>166</v>
      </c>
      <c r="I1943" t="s">
        <v>26</v>
      </c>
      <c r="J1943">
        <v>1</v>
      </c>
      <c r="K1943">
        <v>924</v>
      </c>
      <c r="L1943">
        <v>1</v>
      </c>
      <c r="M1943">
        <v>1180</v>
      </c>
      <c r="N1943">
        <v>2104</v>
      </c>
      <c r="O1943" t="s">
        <v>27</v>
      </c>
      <c r="P1943">
        <v>1</v>
      </c>
      <c r="Q1943" t="s">
        <v>32</v>
      </c>
      <c r="R1943">
        <v>1</v>
      </c>
    </row>
    <row r="1944" spans="1:18">
      <c r="A1944">
        <v>1943</v>
      </c>
      <c r="B1944">
        <v>157</v>
      </c>
      <c r="C1944">
        <v>3</v>
      </c>
      <c r="D1944" t="s">
        <v>33</v>
      </c>
      <c r="E1944">
        <v>14</v>
      </c>
      <c r="F1944">
        <v>20</v>
      </c>
      <c r="G1944" t="s">
        <v>34</v>
      </c>
      <c r="H1944" t="s">
        <v>147</v>
      </c>
      <c r="I1944" t="s">
        <v>26</v>
      </c>
      <c r="J1944">
        <v>1</v>
      </c>
      <c r="K1944">
        <v>4144</v>
      </c>
      <c r="L1944">
        <v>1</v>
      </c>
      <c r="M1944">
        <v>3920</v>
      </c>
      <c r="N1944">
        <v>8064</v>
      </c>
      <c r="O1944" t="s">
        <v>27</v>
      </c>
      <c r="P1944">
        <v>2</v>
      </c>
      <c r="Q1944" t="s">
        <v>28</v>
      </c>
      <c r="R1944">
        <v>4</v>
      </c>
    </row>
    <row r="1945" spans="1:18">
      <c r="A1945">
        <v>1944</v>
      </c>
      <c r="B1945">
        <v>123</v>
      </c>
      <c r="C1945">
        <v>3</v>
      </c>
      <c r="D1945" t="s">
        <v>33</v>
      </c>
      <c r="E1945">
        <v>14</v>
      </c>
      <c r="F1945">
        <v>64</v>
      </c>
      <c r="G1945" t="s">
        <v>109</v>
      </c>
      <c r="H1945" t="s">
        <v>57</v>
      </c>
      <c r="I1945" t="s">
        <v>26</v>
      </c>
      <c r="J1945">
        <v>3</v>
      </c>
      <c r="K1945">
        <v>23436</v>
      </c>
      <c r="L1945">
        <v>2</v>
      </c>
      <c r="M1945">
        <v>13920</v>
      </c>
      <c r="N1945">
        <v>37356</v>
      </c>
      <c r="O1945" t="s">
        <v>27</v>
      </c>
      <c r="P1945">
        <v>4</v>
      </c>
      <c r="Q1945" t="s">
        <v>41</v>
      </c>
      <c r="R1945">
        <v>6</v>
      </c>
    </row>
    <row r="1946" spans="1:18">
      <c r="A1946">
        <v>1945</v>
      </c>
      <c r="B1946">
        <v>183</v>
      </c>
      <c r="C1946">
        <v>3</v>
      </c>
      <c r="D1946" t="s">
        <v>33</v>
      </c>
      <c r="E1946">
        <v>14</v>
      </c>
      <c r="F1946">
        <v>28</v>
      </c>
      <c r="G1946" t="s">
        <v>63</v>
      </c>
      <c r="H1946" t="s">
        <v>154</v>
      </c>
      <c r="I1946" t="s">
        <v>64</v>
      </c>
      <c r="J1946">
        <v>3</v>
      </c>
      <c r="K1946">
        <v>28896</v>
      </c>
      <c r="L1946">
        <v>1</v>
      </c>
      <c r="M1946">
        <v>4620</v>
      </c>
      <c r="N1946">
        <v>33516</v>
      </c>
      <c r="O1946" t="s">
        <v>46</v>
      </c>
      <c r="P1946">
        <v>4</v>
      </c>
      <c r="Q1946" t="s">
        <v>41</v>
      </c>
      <c r="R1946">
        <v>6</v>
      </c>
    </row>
    <row r="1947" spans="1:18">
      <c r="A1947">
        <v>1946</v>
      </c>
      <c r="B1947">
        <v>88</v>
      </c>
      <c r="C1947">
        <v>1</v>
      </c>
      <c r="D1947" t="s">
        <v>37</v>
      </c>
      <c r="E1947">
        <v>3</v>
      </c>
      <c r="F1947">
        <v>2</v>
      </c>
      <c r="G1947" t="s">
        <v>74</v>
      </c>
      <c r="H1947" t="s">
        <v>129</v>
      </c>
      <c r="I1947" t="s">
        <v>26</v>
      </c>
      <c r="J1947">
        <v>2</v>
      </c>
      <c r="K1947">
        <v>330</v>
      </c>
      <c r="L1947">
        <v>2</v>
      </c>
      <c r="M1947">
        <v>3120</v>
      </c>
      <c r="N1947">
        <v>3450</v>
      </c>
      <c r="O1947" t="s">
        <v>27</v>
      </c>
      <c r="P1947">
        <v>1</v>
      </c>
      <c r="Q1947" t="s">
        <v>32</v>
      </c>
      <c r="R1947">
        <v>1</v>
      </c>
    </row>
    <row r="1948" spans="1:18">
      <c r="A1948">
        <v>1947</v>
      </c>
      <c r="B1948">
        <v>272</v>
      </c>
      <c r="C1948">
        <v>3</v>
      </c>
      <c r="D1948" t="s">
        <v>33</v>
      </c>
      <c r="E1948">
        <v>14</v>
      </c>
      <c r="F1948">
        <v>6</v>
      </c>
      <c r="G1948" t="s">
        <v>70</v>
      </c>
      <c r="H1948" t="s">
        <v>133</v>
      </c>
      <c r="I1948" t="s">
        <v>26</v>
      </c>
      <c r="J1948">
        <v>2</v>
      </c>
      <c r="K1948">
        <v>10920</v>
      </c>
      <c r="L1948">
        <v>2</v>
      </c>
      <c r="M1948">
        <v>14700</v>
      </c>
      <c r="N1948">
        <v>25620</v>
      </c>
      <c r="O1948" t="s">
        <v>27</v>
      </c>
      <c r="P1948">
        <v>4</v>
      </c>
      <c r="Q1948" t="s">
        <v>41</v>
      </c>
      <c r="R1948">
        <v>6</v>
      </c>
    </row>
    <row r="1949" spans="1:18">
      <c r="A1949">
        <v>1948</v>
      </c>
      <c r="B1949">
        <v>152</v>
      </c>
      <c r="C1949">
        <v>3</v>
      </c>
      <c r="D1949" t="s">
        <v>33</v>
      </c>
      <c r="E1949">
        <v>14</v>
      </c>
      <c r="F1949">
        <v>66</v>
      </c>
      <c r="G1949" t="s">
        <v>59</v>
      </c>
      <c r="H1949" t="s">
        <v>57</v>
      </c>
      <c r="I1949" t="s">
        <v>26</v>
      </c>
      <c r="J1949">
        <v>1</v>
      </c>
      <c r="K1949">
        <v>2632</v>
      </c>
      <c r="L1949">
        <v>2</v>
      </c>
      <c r="M1949">
        <v>10800</v>
      </c>
      <c r="N1949">
        <v>13432</v>
      </c>
      <c r="O1949" t="s">
        <v>27</v>
      </c>
      <c r="P1949">
        <v>2</v>
      </c>
      <c r="Q1949" t="s">
        <v>28</v>
      </c>
      <c r="R1949">
        <v>4</v>
      </c>
    </row>
    <row r="1950" spans="1:18">
      <c r="A1950">
        <v>1949</v>
      </c>
      <c r="B1950">
        <v>132</v>
      </c>
      <c r="C1950">
        <v>1</v>
      </c>
      <c r="D1950" t="s">
        <v>37</v>
      </c>
      <c r="E1950">
        <v>3</v>
      </c>
      <c r="F1950">
        <v>27</v>
      </c>
      <c r="G1950" t="s">
        <v>84</v>
      </c>
      <c r="H1950" t="s">
        <v>153</v>
      </c>
      <c r="I1950" t="s">
        <v>40</v>
      </c>
      <c r="J1950">
        <v>2</v>
      </c>
      <c r="K1950">
        <v>3252</v>
      </c>
      <c r="L1950">
        <v>1</v>
      </c>
      <c r="M1950">
        <v>3200</v>
      </c>
      <c r="N1950">
        <v>6452</v>
      </c>
      <c r="O1950" t="s">
        <v>27</v>
      </c>
      <c r="P1950">
        <v>2</v>
      </c>
      <c r="Q1950" t="s">
        <v>28</v>
      </c>
      <c r="R1950">
        <v>4</v>
      </c>
    </row>
    <row r="1951" spans="1:18">
      <c r="A1951">
        <v>1950</v>
      </c>
      <c r="B1951">
        <v>1</v>
      </c>
      <c r="C1951">
        <v>2</v>
      </c>
      <c r="D1951" t="s">
        <v>29</v>
      </c>
      <c r="E1951">
        <v>7</v>
      </c>
      <c r="F1951">
        <v>44</v>
      </c>
      <c r="G1951" t="s">
        <v>76</v>
      </c>
      <c r="H1951" t="s">
        <v>164</v>
      </c>
      <c r="I1951" t="s">
        <v>62</v>
      </c>
      <c r="J1951">
        <v>2</v>
      </c>
      <c r="K1951">
        <v>5670</v>
      </c>
      <c r="L1951">
        <v>2</v>
      </c>
      <c r="M1951">
        <v>10080</v>
      </c>
      <c r="N1951">
        <v>15750</v>
      </c>
      <c r="O1951" t="s">
        <v>46</v>
      </c>
      <c r="P1951">
        <v>4</v>
      </c>
      <c r="Q1951" t="s">
        <v>41</v>
      </c>
      <c r="R1951">
        <v>6</v>
      </c>
    </row>
    <row r="1952" spans="1:18">
      <c r="A1952">
        <v>1951</v>
      </c>
      <c r="B1952">
        <v>240</v>
      </c>
      <c r="C1952">
        <v>1</v>
      </c>
      <c r="D1952" t="s">
        <v>37</v>
      </c>
      <c r="E1952">
        <v>3</v>
      </c>
      <c r="F1952">
        <v>35</v>
      </c>
      <c r="G1952" t="s">
        <v>55</v>
      </c>
      <c r="H1952" t="s">
        <v>157</v>
      </c>
      <c r="I1952" t="s">
        <v>26</v>
      </c>
      <c r="J1952">
        <v>3</v>
      </c>
      <c r="K1952">
        <v>2196</v>
      </c>
      <c r="L1952">
        <v>1</v>
      </c>
      <c r="M1952">
        <v>5088</v>
      </c>
      <c r="N1952">
        <v>7284</v>
      </c>
      <c r="O1952" t="s">
        <v>27</v>
      </c>
      <c r="P1952">
        <v>2</v>
      </c>
      <c r="Q1952" t="s">
        <v>28</v>
      </c>
      <c r="R1952">
        <v>4</v>
      </c>
    </row>
    <row r="1953" spans="1:18">
      <c r="A1953">
        <v>1952</v>
      </c>
      <c r="B1953">
        <v>77</v>
      </c>
      <c r="C1953">
        <v>2</v>
      </c>
      <c r="D1953" t="s">
        <v>29</v>
      </c>
      <c r="E1953">
        <v>7</v>
      </c>
      <c r="F1953">
        <v>65</v>
      </c>
      <c r="G1953" t="s">
        <v>95</v>
      </c>
      <c r="H1953" t="s">
        <v>25</v>
      </c>
      <c r="I1953" t="s">
        <v>40</v>
      </c>
      <c r="J1953">
        <v>3</v>
      </c>
      <c r="K1953">
        <v>9492</v>
      </c>
      <c r="L1953">
        <v>1</v>
      </c>
      <c r="M1953">
        <v>1200</v>
      </c>
      <c r="N1953">
        <v>10692</v>
      </c>
      <c r="O1953" t="s">
        <v>27</v>
      </c>
      <c r="P1953">
        <v>2</v>
      </c>
      <c r="Q1953" t="s">
        <v>28</v>
      </c>
      <c r="R1953">
        <v>4</v>
      </c>
    </row>
    <row r="1954" spans="1:18">
      <c r="A1954">
        <v>1953</v>
      </c>
      <c r="B1954">
        <v>161</v>
      </c>
      <c r="C1954">
        <v>1</v>
      </c>
      <c r="D1954" t="s">
        <v>37</v>
      </c>
      <c r="E1954">
        <v>3</v>
      </c>
      <c r="F1954">
        <v>2</v>
      </c>
      <c r="G1954" t="s">
        <v>74</v>
      </c>
      <c r="H1954" t="s">
        <v>129</v>
      </c>
      <c r="I1954" t="s">
        <v>26</v>
      </c>
      <c r="J1954">
        <v>2</v>
      </c>
      <c r="K1954">
        <v>660</v>
      </c>
      <c r="L1954">
        <v>1</v>
      </c>
      <c r="M1954">
        <v>3120</v>
      </c>
      <c r="N1954">
        <v>3780</v>
      </c>
      <c r="O1954" t="s">
        <v>27</v>
      </c>
      <c r="P1954">
        <v>3</v>
      </c>
      <c r="Q1954" t="s">
        <v>35</v>
      </c>
      <c r="R1954">
        <v>2</v>
      </c>
    </row>
    <row r="1955" spans="1:18">
      <c r="A1955">
        <v>1954</v>
      </c>
      <c r="B1955">
        <v>38</v>
      </c>
      <c r="C1955">
        <v>4</v>
      </c>
      <c r="D1955" t="s">
        <v>23</v>
      </c>
      <c r="E1955">
        <v>30</v>
      </c>
      <c r="F1955">
        <v>13</v>
      </c>
      <c r="G1955" t="s">
        <v>43</v>
      </c>
      <c r="H1955" t="s">
        <v>140</v>
      </c>
      <c r="I1955" t="s">
        <v>40</v>
      </c>
      <c r="J1955">
        <v>3</v>
      </c>
      <c r="K1955">
        <v>41040</v>
      </c>
      <c r="L1955">
        <v>1</v>
      </c>
      <c r="M1955">
        <v>520</v>
      </c>
      <c r="N1955">
        <v>41560</v>
      </c>
      <c r="O1955" t="s">
        <v>27</v>
      </c>
      <c r="P1955">
        <v>2</v>
      </c>
      <c r="Q1955" t="s">
        <v>28</v>
      </c>
      <c r="R1955">
        <v>4</v>
      </c>
    </row>
    <row r="1956" spans="1:18">
      <c r="A1956">
        <v>1955</v>
      </c>
      <c r="B1956">
        <v>200</v>
      </c>
      <c r="C1956">
        <v>2</v>
      </c>
      <c r="D1956" t="s">
        <v>29</v>
      </c>
      <c r="E1956">
        <v>7</v>
      </c>
      <c r="F1956">
        <v>19</v>
      </c>
      <c r="G1956" t="s">
        <v>99</v>
      </c>
      <c r="H1956" t="s">
        <v>146</v>
      </c>
      <c r="I1956" t="s">
        <v>40</v>
      </c>
      <c r="J1956">
        <v>3</v>
      </c>
      <c r="K1956">
        <v>4200</v>
      </c>
      <c r="L1956">
        <v>2</v>
      </c>
      <c r="M1956">
        <v>1920</v>
      </c>
      <c r="N1956">
        <v>6120</v>
      </c>
      <c r="O1956" t="s">
        <v>27</v>
      </c>
      <c r="P1956">
        <v>2</v>
      </c>
      <c r="Q1956" t="s">
        <v>28</v>
      </c>
      <c r="R1956">
        <v>4</v>
      </c>
    </row>
    <row r="1957" spans="1:18">
      <c r="A1957">
        <v>1956</v>
      </c>
      <c r="B1957">
        <v>271</v>
      </c>
      <c r="C1957">
        <v>3</v>
      </c>
      <c r="D1957" t="s">
        <v>33</v>
      </c>
      <c r="E1957">
        <v>14</v>
      </c>
      <c r="F1957">
        <v>6</v>
      </c>
      <c r="G1957" t="s">
        <v>70</v>
      </c>
      <c r="H1957" t="s">
        <v>133</v>
      </c>
      <c r="I1957" t="s">
        <v>26</v>
      </c>
      <c r="J1957">
        <v>3</v>
      </c>
      <c r="K1957">
        <v>31164</v>
      </c>
      <c r="L1957">
        <v>1</v>
      </c>
      <c r="M1957">
        <v>7350</v>
      </c>
      <c r="N1957">
        <v>38514</v>
      </c>
      <c r="O1957" t="s">
        <v>27</v>
      </c>
      <c r="P1957">
        <v>4</v>
      </c>
      <c r="Q1957" t="s">
        <v>41</v>
      </c>
      <c r="R1957">
        <v>6</v>
      </c>
    </row>
    <row r="1958" spans="1:18">
      <c r="A1958">
        <v>1957</v>
      </c>
      <c r="B1958">
        <v>126</v>
      </c>
      <c r="C1958">
        <v>1</v>
      </c>
      <c r="D1958" t="s">
        <v>37</v>
      </c>
      <c r="E1958">
        <v>3</v>
      </c>
      <c r="F1958">
        <v>33</v>
      </c>
      <c r="G1958" t="s">
        <v>51</v>
      </c>
      <c r="H1958" t="s">
        <v>152</v>
      </c>
      <c r="I1958" t="s">
        <v>26</v>
      </c>
      <c r="J1958">
        <v>1</v>
      </c>
      <c r="K1958">
        <v>129</v>
      </c>
      <c r="L1958">
        <v>2</v>
      </c>
      <c r="M1958">
        <v>2140</v>
      </c>
      <c r="N1958">
        <v>2269</v>
      </c>
      <c r="O1958" t="s">
        <v>27</v>
      </c>
      <c r="P1958">
        <v>1</v>
      </c>
      <c r="Q1958" t="s">
        <v>32</v>
      </c>
      <c r="R1958">
        <v>1</v>
      </c>
    </row>
    <row r="1959" spans="1:18">
      <c r="A1959">
        <v>1958</v>
      </c>
      <c r="B1959">
        <v>265</v>
      </c>
      <c r="C1959">
        <v>3</v>
      </c>
      <c r="D1959" t="s">
        <v>33</v>
      </c>
      <c r="E1959">
        <v>14</v>
      </c>
      <c r="F1959">
        <v>17</v>
      </c>
      <c r="G1959" t="s">
        <v>92</v>
      </c>
      <c r="H1959" t="s">
        <v>144</v>
      </c>
      <c r="I1959" t="s">
        <v>40</v>
      </c>
      <c r="J1959">
        <v>1</v>
      </c>
      <c r="K1959">
        <v>1820</v>
      </c>
      <c r="L1959">
        <v>1</v>
      </c>
      <c r="M1959">
        <v>260</v>
      </c>
      <c r="N1959">
        <v>2080</v>
      </c>
      <c r="O1959" t="s">
        <v>27</v>
      </c>
      <c r="P1959">
        <v>3</v>
      </c>
      <c r="Q1959" t="s">
        <v>35</v>
      </c>
      <c r="R1959">
        <v>2</v>
      </c>
    </row>
    <row r="1960" spans="1:18">
      <c r="A1960">
        <v>1959</v>
      </c>
      <c r="B1960">
        <v>59</v>
      </c>
      <c r="C1960">
        <v>3</v>
      </c>
      <c r="D1960" t="s">
        <v>33</v>
      </c>
      <c r="E1960">
        <v>14</v>
      </c>
      <c r="F1960">
        <v>41</v>
      </c>
      <c r="G1960" t="s">
        <v>60</v>
      </c>
      <c r="H1960" t="s">
        <v>158</v>
      </c>
      <c r="I1960" t="s">
        <v>40</v>
      </c>
      <c r="J1960">
        <v>1</v>
      </c>
      <c r="K1960">
        <v>4788</v>
      </c>
      <c r="L1960">
        <v>1</v>
      </c>
      <c r="M1960">
        <v>1860</v>
      </c>
      <c r="N1960">
        <v>6648</v>
      </c>
      <c r="O1960" t="s">
        <v>46</v>
      </c>
      <c r="P1960">
        <v>4</v>
      </c>
      <c r="Q1960" t="s">
        <v>41</v>
      </c>
      <c r="R1960">
        <v>6</v>
      </c>
    </row>
    <row r="1961" spans="1:18">
      <c r="A1961">
        <v>1960</v>
      </c>
      <c r="B1961">
        <v>73</v>
      </c>
      <c r="C1961">
        <v>1</v>
      </c>
      <c r="D1961" t="s">
        <v>37</v>
      </c>
      <c r="E1961">
        <v>3</v>
      </c>
      <c r="F1961">
        <v>4</v>
      </c>
      <c r="G1961" t="s">
        <v>36</v>
      </c>
      <c r="H1961" t="s">
        <v>131</v>
      </c>
      <c r="I1961" t="s">
        <v>26</v>
      </c>
      <c r="J1961">
        <v>2</v>
      </c>
      <c r="K1961">
        <v>972</v>
      </c>
      <c r="L1961">
        <v>2</v>
      </c>
      <c r="M1961">
        <v>8800</v>
      </c>
      <c r="N1961">
        <v>9772</v>
      </c>
      <c r="O1961" t="s">
        <v>27</v>
      </c>
      <c r="P1961">
        <v>2</v>
      </c>
      <c r="Q1961" t="s">
        <v>28</v>
      </c>
      <c r="R1961">
        <v>4</v>
      </c>
    </row>
    <row r="1962" spans="1:18">
      <c r="A1962">
        <v>1961</v>
      </c>
      <c r="B1962">
        <v>167</v>
      </c>
      <c r="C1962">
        <v>1</v>
      </c>
      <c r="D1962" t="s">
        <v>37</v>
      </c>
      <c r="E1962">
        <v>3</v>
      </c>
      <c r="F1962">
        <v>32</v>
      </c>
      <c r="G1962" t="s">
        <v>48</v>
      </c>
      <c r="H1962" t="s">
        <v>152</v>
      </c>
      <c r="I1962" t="s">
        <v>26</v>
      </c>
      <c r="J1962">
        <v>1</v>
      </c>
      <c r="K1962">
        <v>282</v>
      </c>
      <c r="L1962">
        <v>1</v>
      </c>
      <c r="M1962">
        <v>2400</v>
      </c>
      <c r="N1962">
        <v>2682</v>
      </c>
      <c r="O1962" t="s">
        <v>27</v>
      </c>
      <c r="P1962">
        <v>3</v>
      </c>
      <c r="Q1962" t="s">
        <v>35</v>
      </c>
      <c r="R1962">
        <v>2</v>
      </c>
    </row>
    <row r="1963" spans="1:18">
      <c r="A1963">
        <v>1962</v>
      </c>
      <c r="B1963">
        <v>34</v>
      </c>
      <c r="C1963">
        <v>2</v>
      </c>
      <c r="D1963" t="s">
        <v>29</v>
      </c>
      <c r="E1963">
        <v>7</v>
      </c>
      <c r="F1963">
        <v>66</v>
      </c>
      <c r="G1963" t="s">
        <v>59</v>
      </c>
      <c r="H1963" t="s">
        <v>57</v>
      </c>
      <c r="I1963" t="s">
        <v>26</v>
      </c>
      <c r="J1963">
        <v>3</v>
      </c>
      <c r="K1963">
        <v>16548</v>
      </c>
      <c r="L1963">
        <v>2</v>
      </c>
      <c r="M1963">
        <v>16200</v>
      </c>
      <c r="N1963">
        <v>32748</v>
      </c>
      <c r="O1963" t="s">
        <v>27</v>
      </c>
      <c r="P1963">
        <v>4</v>
      </c>
      <c r="Q1963" t="s">
        <v>41</v>
      </c>
      <c r="R1963">
        <v>6</v>
      </c>
    </row>
    <row r="1964" spans="1:18">
      <c r="A1964">
        <v>1963</v>
      </c>
      <c r="B1964">
        <v>18</v>
      </c>
      <c r="C1964">
        <v>1</v>
      </c>
      <c r="D1964" t="s">
        <v>37</v>
      </c>
      <c r="E1964">
        <v>3</v>
      </c>
      <c r="F1964">
        <v>22</v>
      </c>
      <c r="G1964" t="s">
        <v>71</v>
      </c>
      <c r="H1964" t="s">
        <v>149</v>
      </c>
      <c r="I1964" t="s">
        <v>26</v>
      </c>
      <c r="J1964">
        <v>3</v>
      </c>
      <c r="K1964">
        <v>3756</v>
      </c>
      <c r="L1964">
        <v>2</v>
      </c>
      <c r="M1964">
        <v>7832</v>
      </c>
      <c r="N1964">
        <v>11588</v>
      </c>
      <c r="O1964" t="s">
        <v>27</v>
      </c>
      <c r="P1964">
        <v>2</v>
      </c>
      <c r="Q1964" t="s">
        <v>28</v>
      </c>
      <c r="R1964">
        <v>4</v>
      </c>
    </row>
    <row r="1965" spans="1:18">
      <c r="A1965">
        <v>1964</v>
      </c>
      <c r="B1965">
        <v>209</v>
      </c>
      <c r="C1965">
        <v>1</v>
      </c>
      <c r="D1965" t="s">
        <v>37</v>
      </c>
      <c r="E1965">
        <v>3</v>
      </c>
      <c r="F1965">
        <v>64</v>
      </c>
      <c r="G1965" t="s">
        <v>109</v>
      </c>
      <c r="H1965" t="s">
        <v>57</v>
      </c>
      <c r="I1965" t="s">
        <v>26</v>
      </c>
      <c r="J1965">
        <v>2</v>
      </c>
      <c r="K1965">
        <v>696</v>
      </c>
      <c r="L1965">
        <v>1</v>
      </c>
      <c r="M1965">
        <v>2320</v>
      </c>
      <c r="N1965">
        <v>3016</v>
      </c>
      <c r="O1965" t="s">
        <v>27</v>
      </c>
      <c r="P1965">
        <v>3</v>
      </c>
      <c r="Q1965" t="s">
        <v>35</v>
      </c>
      <c r="R1965">
        <v>2</v>
      </c>
    </row>
    <row r="1966" spans="1:18">
      <c r="A1966">
        <v>1965</v>
      </c>
      <c r="B1966">
        <v>166</v>
      </c>
      <c r="C1966">
        <v>2</v>
      </c>
      <c r="D1966" t="s">
        <v>29</v>
      </c>
      <c r="E1966">
        <v>7</v>
      </c>
      <c r="F1966">
        <v>36</v>
      </c>
      <c r="G1966" t="s">
        <v>38</v>
      </c>
      <c r="H1966" t="s">
        <v>158</v>
      </c>
      <c r="I1966" t="s">
        <v>26</v>
      </c>
      <c r="J1966">
        <v>3</v>
      </c>
      <c r="K1966">
        <v>6230</v>
      </c>
      <c r="L1966">
        <v>1</v>
      </c>
      <c r="M1966">
        <v>1340</v>
      </c>
      <c r="N1966">
        <v>7570</v>
      </c>
      <c r="O1966" t="s">
        <v>27</v>
      </c>
      <c r="P1966">
        <v>3</v>
      </c>
      <c r="Q1966" t="s">
        <v>35</v>
      </c>
      <c r="R1966">
        <v>2</v>
      </c>
    </row>
    <row r="1967" spans="1:18">
      <c r="A1967">
        <v>1966</v>
      </c>
      <c r="B1967">
        <v>150</v>
      </c>
      <c r="C1967">
        <v>2</v>
      </c>
      <c r="D1967" t="s">
        <v>29</v>
      </c>
      <c r="E1967">
        <v>7</v>
      </c>
      <c r="F1967">
        <v>57</v>
      </c>
      <c r="G1967" t="s">
        <v>39</v>
      </c>
      <c r="H1967" t="s">
        <v>31</v>
      </c>
      <c r="I1967" t="s">
        <v>40</v>
      </c>
      <c r="J1967">
        <v>2</v>
      </c>
      <c r="K1967">
        <v>4312</v>
      </c>
      <c r="L1967">
        <v>1</v>
      </c>
      <c r="M1967">
        <v>800</v>
      </c>
      <c r="N1967">
        <v>5112</v>
      </c>
      <c r="O1967" t="s">
        <v>27</v>
      </c>
      <c r="P1967">
        <v>2</v>
      </c>
      <c r="Q1967" t="s">
        <v>28</v>
      </c>
      <c r="R1967">
        <v>4</v>
      </c>
    </row>
    <row r="1968" spans="1:18">
      <c r="A1968">
        <v>1967</v>
      </c>
      <c r="B1968">
        <v>44</v>
      </c>
      <c r="C1968">
        <v>3</v>
      </c>
      <c r="D1968" t="s">
        <v>33</v>
      </c>
      <c r="E1968">
        <v>14</v>
      </c>
      <c r="F1968">
        <v>9</v>
      </c>
      <c r="G1968" t="s">
        <v>75</v>
      </c>
      <c r="H1968" t="s">
        <v>136</v>
      </c>
      <c r="I1968" t="s">
        <v>26</v>
      </c>
      <c r="J1968">
        <v>2</v>
      </c>
      <c r="K1968">
        <v>9492</v>
      </c>
      <c r="L1968">
        <v>2</v>
      </c>
      <c r="M1968">
        <v>11400</v>
      </c>
      <c r="N1968">
        <v>20892</v>
      </c>
      <c r="O1968" t="s">
        <v>27</v>
      </c>
      <c r="P1968">
        <v>4</v>
      </c>
      <c r="Q1968" t="s">
        <v>41</v>
      </c>
      <c r="R1968">
        <v>6</v>
      </c>
    </row>
    <row r="1969" spans="1:18">
      <c r="A1969">
        <v>1968</v>
      </c>
      <c r="B1969">
        <v>165</v>
      </c>
      <c r="C1969">
        <v>2</v>
      </c>
      <c r="D1969" t="s">
        <v>29</v>
      </c>
      <c r="E1969">
        <v>7</v>
      </c>
      <c r="F1969">
        <v>46</v>
      </c>
      <c r="G1969" t="s">
        <v>67</v>
      </c>
      <c r="H1969" t="s">
        <v>166</v>
      </c>
      <c r="I1969" t="s">
        <v>26</v>
      </c>
      <c r="J1969">
        <v>2</v>
      </c>
      <c r="K1969">
        <v>5096</v>
      </c>
      <c r="L1969">
        <v>2</v>
      </c>
      <c r="M1969">
        <v>9440</v>
      </c>
      <c r="N1969">
        <v>14536</v>
      </c>
      <c r="O1969" t="s">
        <v>27</v>
      </c>
      <c r="P1969">
        <v>2</v>
      </c>
      <c r="Q1969" t="s">
        <v>28</v>
      </c>
      <c r="R1969">
        <v>4</v>
      </c>
    </row>
    <row r="1970" spans="1:18">
      <c r="A1970">
        <v>1969</v>
      </c>
      <c r="B1970">
        <v>88</v>
      </c>
      <c r="C1970">
        <v>1</v>
      </c>
      <c r="D1970" t="s">
        <v>37</v>
      </c>
      <c r="E1970">
        <v>3</v>
      </c>
      <c r="F1970">
        <v>7</v>
      </c>
      <c r="G1970" t="s">
        <v>61</v>
      </c>
      <c r="H1970" t="s">
        <v>134</v>
      </c>
      <c r="I1970" t="s">
        <v>62</v>
      </c>
      <c r="J1970">
        <v>2</v>
      </c>
      <c r="K1970">
        <v>432</v>
      </c>
      <c r="L1970">
        <v>2</v>
      </c>
      <c r="M1970">
        <v>5880</v>
      </c>
      <c r="N1970">
        <v>6312</v>
      </c>
      <c r="O1970" t="s">
        <v>46</v>
      </c>
      <c r="P1970">
        <v>3</v>
      </c>
      <c r="Q1970" t="s">
        <v>35</v>
      </c>
      <c r="R1970">
        <v>2</v>
      </c>
    </row>
    <row r="1971" spans="1:18">
      <c r="A1971">
        <v>1970</v>
      </c>
      <c r="B1971">
        <v>19</v>
      </c>
      <c r="C1971">
        <v>3</v>
      </c>
      <c r="D1971" t="s">
        <v>33</v>
      </c>
      <c r="E1971">
        <v>14</v>
      </c>
      <c r="F1971">
        <v>41</v>
      </c>
      <c r="G1971" t="s">
        <v>60</v>
      </c>
      <c r="H1971" t="s">
        <v>158</v>
      </c>
      <c r="I1971" t="s">
        <v>40</v>
      </c>
      <c r="J1971">
        <v>3</v>
      </c>
      <c r="K1971">
        <v>3822</v>
      </c>
      <c r="L1971">
        <v>2</v>
      </c>
      <c r="M1971">
        <v>620</v>
      </c>
      <c r="N1971">
        <v>4442</v>
      </c>
      <c r="O1971" t="s">
        <v>46</v>
      </c>
      <c r="P1971">
        <v>1</v>
      </c>
      <c r="Q1971" t="s">
        <v>32</v>
      </c>
      <c r="R1971">
        <v>1</v>
      </c>
    </row>
    <row r="1972" spans="1:18">
      <c r="A1972">
        <v>1971</v>
      </c>
      <c r="B1972">
        <v>287</v>
      </c>
      <c r="C1972">
        <v>1</v>
      </c>
      <c r="D1972" t="s">
        <v>37</v>
      </c>
      <c r="E1972">
        <v>3</v>
      </c>
      <c r="F1972">
        <v>7</v>
      </c>
      <c r="G1972" t="s">
        <v>61</v>
      </c>
      <c r="H1972" t="s">
        <v>134</v>
      </c>
      <c r="I1972" t="s">
        <v>62</v>
      </c>
      <c r="J1972">
        <v>1</v>
      </c>
      <c r="K1972">
        <v>306</v>
      </c>
      <c r="L1972">
        <v>2</v>
      </c>
      <c r="M1972">
        <v>5880</v>
      </c>
      <c r="N1972">
        <v>6186</v>
      </c>
      <c r="O1972" t="s">
        <v>46</v>
      </c>
      <c r="P1972">
        <v>3</v>
      </c>
      <c r="Q1972" t="s">
        <v>35</v>
      </c>
      <c r="R1972">
        <v>2</v>
      </c>
    </row>
    <row r="1973" spans="1:18">
      <c r="A1973">
        <v>1972</v>
      </c>
      <c r="B1973">
        <v>49</v>
      </c>
      <c r="C1973">
        <v>2</v>
      </c>
      <c r="D1973" t="s">
        <v>29</v>
      </c>
      <c r="E1973">
        <v>7</v>
      </c>
      <c r="F1973">
        <v>20</v>
      </c>
      <c r="G1973" t="s">
        <v>34</v>
      </c>
      <c r="H1973" t="s">
        <v>147</v>
      </c>
      <c r="I1973" t="s">
        <v>26</v>
      </c>
      <c r="J1973">
        <v>1</v>
      </c>
      <c r="K1973">
        <v>2072</v>
      </c>
      <c r="L1973">
        <v>1</v>
      </c>
      <c r="M1973">
        <v>3920</v>
      </c>
      <c r="N1973">
        <v>5992</v>
      </c>
      <c r="O1973" t="s">
        <v>27</v>
      </c>
      <c r="P1973">
        <v>2</v>
      </c>
      <c r="Q1973" t="s">
        <v>28</v>
      </c>
      <c r="R1973">
        <v>4</v>
      </c>
    </row>
    <row r="1974" spans="1:18">
      <c r="A1974">
        <v>1973</v>
      </c>
      <c r="B1974">
        <v>58</v>
      </c>
      <c r="C1974">
        <v>3</v>
      </c>
      <c r="D1974" t="s">
        <v>33</v>
      </c>
      <c r="E1974">
        <v>14</v>
      </c>
      <c r="F1974">
        <v>44</v>
      </c>
      <c r="G1974" t="s">
        <v>76</v>
      </c>
      <c r="H1974" t="s">
        <v>164</v>
      </c>
      <c r="I1974" t="s">
        <v>62</v>
      </c>
      <c r="J1974">
        <v>3</v>
      </c>
      <c r="K1974">
        <v>33012</v>
      </c>
      <c r="L1974">
        <v>1</v>
      </c>
      <c r="M1974">
        <v>5040</v>
      </c>
      <c r="N1974">
        <v>38052</v>
      </c>
      <c r="O1974" t="s">
        <v>46</v>
      </c>
      <c r="P1974">
        <v>4</v>
      </c>
      <c r="Q1974" t="s">
        <v>41</v>
      </c>
      <c r="R1974">
        <v>6</v>
      </c>
    </row>
    <row r="1975" spans="1:18">
      <c r="A1975">
        <v>1974</v>
      </c>
      <c r="B1975">
        <v>273</v>
      </c>
      <c r="C1975">
        <v>4</v>
      </c>
      <c r="D1975" t="s">
        <v>23</v>
      </c>
      <c r="E1975">
        <v>30</v>
      </c>
      <c r="F1975">
        <v>52</v>
      </c>
      <c r="G1975" t="s">
        <v>54</v>
      </c>
      <c r="H1975" t="s">
        <v>25</v>
      </c>
      <c r="I1975" t="s">
        <v>40</v>
      </c>
      <c r="J1975">
        <v>1</v>
      </c>
      <c r="K1975">
        <v>2940</v>
      </c>
      <c r="L1975">
        <v>1</v>
      </c>
      <c r="M1975">
        <v>310</v>
      </c>
      <c r="N1975">
        <v>3250</v>
      </c>
      <c r="O1975" t="s">
        <v>27</v>
      </c>
      <c r="P1975">
        <v>1</v>
      </c>
      <c r="Q1975" t="s">
        <v>32</v>
      </c>
      <c r="R1975">
        <v>1</v>
      </c>
    </row>
    <row r="1976" spans="1:18">
      <c r="A1976">
        <v>1975</v>
      </c>
      <c r="B1976">
        <v>83</v>
      </c>
      <c r="C1976">
        <v>4</v>
      </c>
      <c r="D1976" t="s">
        <v>23</v>
      </c>
      <c r="E1976">
        <v>30</v>
      </c>
      <c r="F1976">
        <v>12</v>
      </c>
      <c r="G1976" t="s">
        <v>106</v>
      </c>
      <c r="H1976" t="s">
        <v>139</v>
      </c>
      <c r="I1976" t="s">
        <v>40</v>
      </c>
      <c r="J1976">
        <v>2</v>
      </c>
      <c r="K1976">
        <v>5220</v>
      </c>
      <c r="L1976">
        <v>1</v>
      </c>
      <c r="M1976">
        <v>200</v>
      </c>
      <c r="N1976">
        <v>5420</v>
      </c>
      <c r="O1976" t="s">
        <v>27</v>
      </c>
      <c r="P1976">
        <v>1</v>
      </c>
      <c r="Q1976" t="s">
        <v>32</v>
      </c>
      <c r="R1976">
        <v>1</v>
      </c>
    </row>
    <row r="1977" spans="1:18">
      <c r="A1977">
        <v>1976</v>
      </c>
      <c r="B1977">
        <v>92</v>
      </c>
      <c r="C1977">
        <v>2</v>
      </c>
      <c r="D1977" t="s">
        <v>29</v>
      </c>
      <c r="E1977">
        <v>7</v>
      </c>
      <c r="F1977">
        <v>35</v>
      </c>
      <c r="G1977" t="s">
        <v>55</v>
      </c>
      <c r="H1977" t="s">
        <v>157</v>
      </c>
      <c r="I1977" t="s">
        <v>26</v>
      </c>
      <c r="J1977">
        <v>3</v>
      </c>
      <c r="K1977">
        <v>7686</v>
      </c>
      <c r="L1977">
        <v>2</v>
      </c>
      <c r="M1977">
        <v>15264</v>
      </c>
      <c r="N1977">
        <v>22950</v>
      </c>
      <c r="O1977" t="s">
        <v>27</v>
      </c>
      <c r="P1977">
        <v>4</v>
      </c>
      <c r="Q1977" t="s">
        <v>41</v>
      </c>
      <c r="R1977">
        <v>6</v>
      </c>
    </row>
    <row r="1978" spans="1:18">
      <c r="A1978">
        <v>1977</v>
      </c>
      <c r="B1978">
        <v>152</v>
      </c>
      <c r="C1978">
        <v>3</v>
      </c>
      <c r="D1978" t="s">
        <v>33</v>
      </c>
      <c r="E1978">
        <v>14</v>
      </c>
      <c r="F1978">
        <v>31</v>
      </c>
      <c r="G1978" t="s">
        <v>107</v>
      </c>
      <c r="H1978" t="s">
        <v>156</v>
      </c>
      <c r="I1978" t="s">
        <v>40</v>
      </c>
      <c r="J1978">
        <v>1</v>
      </c>
      <c r="K1978">
        <v>3920</v>
      </c>
      <c r="L1978">
        <v>1</v>
      </c>
      <c r="M1978">
        <v>880</v>
      </c>
      <c r="N1978">
        <v>4800</v>
      </c>
      <c r="O1978" t="s">
        <v>27</v>
      </c>
      <c r="P1978">
        <v>2</v>
      </c>
      <c r="Q1978" t="s">
        <v>28</v>
      </c>
      <c r="R1978">
        <v>4</v>
      </c>
    </row>
    <row r="1979" spans="1:18">
      <c r="A1979">
        <v>1978</v>
      </c>
      <c r="B1979">
        <v>81</v>
      </c>
      <c r="C1979">
        <v>3</v>
      </c>
      <c r="D1979" t="s">
        <v>33</v>
      </c>
      <c r="E1979">
        <v>14</v>
      </c>
      <c r="F1979">
        <v>7</v>
      </c>
      <c r="G1979" t="s">
        <v>61</v>
      </c>
      <c r="H1979" t="s">
        <v>134</v>
      </c>
      <c r="I1979" t="s">
        <v>62</v>
      </c>
      <c r="J1979">
        <v>2</v>
      </c>
      <c r="K1979">
        <v>1008</v>
      </c>
      <c r="L1979">
        <v>2</v>
      </c>
      <c r="M1979">
        <v>2940</v>
      </c>
      <c r="N1979">
        <v>3948</v>
      </c>
      <c r="O1979" t="s">
        <v>46</v>
      </c>
      <c r="P1979">
        <v>1</v>
      </c>
      <c r="Q1979" t="s">
        <v>32</v>
      </c>
      <c r="R1979">
        <v>1</v>
      </c>
    </row>
    <row r="1980" spans="1:18">
      <c r="A1980">
        <v>1979</v>
      </c>
      <c r="B1980">
        <v>187</v>
      </c>
      <c r="C1980">
        <v>1</v>
      </c>
      <c r="D1980" t="s">
        <v>37</v>
      </c>
      <c r="E1980">
        <v>3</v>
      </c>
      <c r="F1980">
        <v>47</v>
      </c>
      <c r="G1980" t="s">
        <v>72</v>
      </c>
      <c r="H1980" t="s">
        <v>167</v>
      </c>
      <c r="I1980" t="s">
        <v>40</v>
      </c>
      <c r="J1980">
        <v>2</v>
      </c>
      <c r="K1980">
        <v>2448</v>
      </c>
      <c r="L1980">
        <v>1</v>
      </c>
      <c r="M1980">
        <v>1860</v>
      </c>
      <c r="N1980">
        <v>4308</v>
      </c>
      <c r="O1980" t="s">
        <v>46</v>
      </c>
      <c r="P1980">
        <v>4</v>
      </c>
      <c r="Q1980" t="s">
        <v>41</v>
      </c>
      <c r="R1980">
        <v>6</v>
      </c>
    </row>
    <row r="1981" spans="1:18">
      <c r="A1981">
        <v>1980</v>
      </c>
      <c r="B1981">
        <v>23</v>
      </c>
      <c r="C1981">
        <v>4</v>
      </c>
      <c r="D1981" t="s">
        <v>23</v>
      </c>
      <c r="E1981">
        <v>30</v>
      </c>
      <c r="F1981">
        <v>15</v>
      </c>
      <c r="G1981" t="s">
        <v>50</v>
      </c>
      <c r="H1981" t="s">
        <v>142</v>
      </c>
      <c r="I1981" t="s">
        <v>40</v>
      </c>
      <c r="J1981">
        <v>3</v>
      </c>
      <c r="K1981">
        <v>13980</v>
      </c>
      <c r="L1981">
        <v>2</v>
      </c>
      <c r="M1981">
        <v>800</v>
      </c>
      <c r="N1981">
        <v>14780</v>
      </c>
      <c r="O1981" t="s">
        <v>27</v>
      </c>
      <c r="P1981">
        <v>3</v>
      </c>
      <c r="Q1981" t="s">
        <v>35</v>
      </c>
      <c r="R1981">
        <v>2</v>
      </c>
    </row>
    <row r="1982" spans="1:18">
      <c r="A1982">
        <v>1981</v>
      </c>
      <c r="B1982">
        <v>67</v>
      </c>
      <c r="C1982">
        <v>2</v>
      </c>
      <c r="D1982" t="s">
        <v>29</v>
      </c>
      <c r="E1982">
        <v>7</v>
      </c>
      <c r="F1982">
        <v>25</v>
      </c>
      <c r="G1982" t="s">
        <v>102</v>
      </c>
      <c r="H1982" t="s">
        <v>152</v>
      </c>
      <c r="I1982" t="s">
        <v>26</v>
      </c>
      <c r="J1982">
        <v>2</v>
      </c>
      <c r="K1982">
        <v>2198</v>
      </c>
      <c r="L1982">
        <v>1</v>
      </c>
      <c r="M1982">
        <v>1960</v>
      </c>
      <c r="N1982">
        <v>4158</v>
      </c>
      <c r="O1982" t="s">
        <v>27</v>
      </c>
      <c r="P1982">
        <v>3</v>
      </c>
      <c r="Q1982" t="s">
        <v>35</v>
      </c>
      <c r="R1982">
        <v>2</v>
      </c>
    </row>
    <row r="1983" spans="1:18">
      <c r="A1983">
        <v>1982</v>
      </c>
      <c r="B1983">
        <v>239</v>
      </c>
      <c r="C1983">
        <v>4</v>
      </c>
      <c r="D1983" t="s">
        <v>23</v>
      </c>
      <c r="E1983">
        <v>30</v>
      </c>
      <c r="F1983">
        <v>40</v>
      </c>
      <c r="G1983" t="s">
        <v>98</v>
      </c>
      <c r="H1983" t="s">
        <v>161</v>
      </c>
      <c r="I1983" t="s">
        <v>26</v>
      </c>
      <c r="J1983">
        <v>3</v>
      </c>
      <c r="K1983">
        <v>21240</v>
      </c>
      <c r="L1983">
        <v>2</v>
      </c>
      <c r="M1983">
        <v>8800</v>
      </c>
      <c r="N1983">
        <v>30040</v>
      </c>
      <c r="O1983" t="s">
        <v>27</v>
      </c>
      <c r="P1983">
        <v>2</v>
      </c>
      <c r="Q1983" t="s">
        <v>28</v>
      </c>
      <c r="R1983">
        <v>4</v>
      </c>
    </row>
    <row r="1984" spans="1:18">
      <c r="A1984">
        <v>1983</v>
      </c>
      <c r="B1984">
        <v>22</v>
      </c>
      <c r="C1984">
        <v>2</v>
      </c>
      <c r="D1984" t="s">
        <v>29</v>
      </c>
      <c r="E1984">
        <v>7</v>
      </c>
      <c r="F1984">
        <v>18</v>
      </c>
      <c r="G1984" t="s">
        <v>52</v>
      </c>
      <c r="H1984" t="s">
        <v>145</v>
      </c>
      <c r="I1984" t="s">
        <v>40</v>
      </c>
      <c r="J1984">
        <v>1</v>
      </c>
      <c r="K1984">
        <v>1302</v>
      </c>
      <c r="L1984">
        <v>2</v>
      </c>
      <c r="M1984">
        <v>560</v>
      </c>
      <c r="N1984">
        <v>1862</v>
      </c>
      <c r="O1984" t="s">
        <v>27</v>
      </c>
      <c r="P1984">
        <v>3</v>
      </c>
      <c r="Q1984" t="s">
        <v>35</v>
      </c>
      <c r="R1984">
        <v>2</v>
      </c>
    </row>
    <row r="1985" spans="1:18">
      <c r="A1985">
        <v>1984</v>
      </c>
      <c r="B1985">
        <v>143</v>
      </c>
      <c r="C1985">
        <v>3</v>
      </c>
      <c r="D1985" t="s">
        <v>33</v>
      </c>
      <c r="E1985">
        <v>14</v>
      </c>
      <c r="F1985">
        <v>56</v>
      </c>
      <c r="G1985" t="s">
        <v>100</v>
      </c>
      <c r="H1985" t="s">
        <v>44</v>
      </c>
      <c r="I1985" t="s">
        <v>40</v>
      </c>
      <c r="J1985">
        <v>2</v>
      </c>
      <c r="K1985">
        <v>2828</v>
      </c>
      <c r="L1985">
        <v>1</v>
      </c>
      <c r="M1985">
        <v>440</v>
      </c>
      <c r="N1985">
        <v>3268</v>
      </c>
      <c r="O1985" t="s">
        <v>46</v>
      </c>
      <c r="P1985">
        <v>3</v>
      </c>
      <c r="Q1985" t="s">
        <v>35</v>
      </c>
      <c r="R1985">
        <v>2</v>
      </c>
    </row>
    <row r="1986" spans="1:18">
      <c r="A1986">
        <v>1985</v>
      </c>
      <c r="B1986">
        <v>59</v>
      </c>
      <c r="C1986">
        <v>3</v>
      </c>
      <c r="D1986" t="s">
        <v>33</v>
      </c>
      <c r="E1986">
        <v>14</v>
      </c>
      <c r="F1986">
        <v>16</v>
      </c>
      <c r="G1986" t="s">
        <v>104</v>
      </c>
      <c r="H1986" t="s">
        <v>143</v>
      </c>
      <c r="I1986" t="s">
        <v>105</v>
      </c>
      <c r="J1986">
        <v>3</v>
      </c>
      <c r="K1986">
        <v>18564</v>
      </c>
      <c r="L1986">
        <v>2</v>
      </c>
      <c r="M1986">
        <v>10080</v>
      </c>
      <c r="N1986">
        <v>28644</v>
      </c>
      <c r="O1986" t="s">
        <v>83</v>
      </c>
      <c r="P1986">
        <v>4</v>
      </c>
      <c r="Q1986" t="s">
        <v>41</v>
      </c>
      <c r="R1986">
        <v>6</v>
      </c>
    </row>
    <row r="1987" spans="1:18">
      <c r="A1987">
        <v>1986</v>
      </c>
      <c r="B1987">
        <v>104</v>
      </c>
      <c r="C1987">
        <v>1</v>
      </c>
      <c r="D1987" t="s">
        <v>37</v>
      </c>
      <c r="E1987">
        <v>3</v>
      </c>
      <c r="F1987">
        <v>32</v>
      </c>
      <c r="G1987" t="s">
        <v>48</v>
      </c>
      <c r="H1987" t="s">
        <v>152</v>
      </c>
      <c r="I1987" t="s">
        <v>26</v>
      </c>
      <c r="J1987">
        <v>2</v>
      </c>
      <c r="K1987">
        <v>336</v>
      </c>
      <c r="L1987">
        <v>2</v>
      </c>
      <c r="M1987">
        <v>2400</v>
      </c>
      <c r="N1987">
        <v>2736</v>
      </c>
      <c r="O1987" t="s">
        <v>27</v>
      </c>
      <c r="P1987">
        <v>1</v>
      </c>
      <c r="Q1987" t="s">
        <v>32</v>
      </c>
      <c r="R1987">
        <v>1</v>
      </c>
    </row>
    <row r="1988" spans="1:18">
      <c r="A1988">
        <v>1987</v>
      </c>
      <c r="B1988">
        <v>5</v>
      </c>
      <c r="C1988">
        <v>2</v>
      </c>
      <c r="D1988" t="s">
        <v>29</v>
      </c>
      <c r="E1988">
        <v>7</v>
      </c>
      <c r="F1988">
        <v>65</v>
      </c>
      <c r="G1988" t="s">
        <v>95</v>
      </c>
      <c r="H1988" t="s">
        <v>25</v>
      </c>
      <c r="I1988" t="s">
        <v>40</v>
      </c>
      <c r="J1988">
        <v>1</v>
      </c>
      <c r="K1988">
        <v>896</v>
      </c>
      <c r="L1988">
        <v>2</v>
      </c>
      <c r="M1988">
        <v>1200</v>
      </c>
      <c r="N1988">
        <v>2096</v>
      </c>
      <c r="O1988" t="s">
        <v>27</v>
      </c>
      <c r="P1988">
        <v>3</v>
      </c>
      <c r="Q1988" t="s">
        <v>35</v>
      </c>
      <c r="R1988">
        <v>2</v>
      </c>
    </row>
    <row r="1989" spans="1:18">
      <c r="A1989">
        <v>1988</v>
      </c>
      <c r="B1989">
        <v>139</v>
      </c>
      <c r="C1989">
        <v>4</v>
      </c>
      <c r="D1989" t="s">
        <v>23</v>
      </c>
      <c r="E1989">
        <v>30</v>
      </c>
      <c r="F1989">
        <v>54</v>
      </c>
      <c r="G1989" t="s">
        <v>94</v>
      </c>
      <c r="H1989" t="s">
        <v>44</v>
      </c>
      <c r="I1989" t="s">
        <v>40</v>
      </c>
      <c r="J1989">
        <v>1</v>
      </c>
      <c r="K1989">
        <v>4080</v>
      </c>
      <c r="L1989">
        <v>1</v>
      </c>
      <c r="M1989">
        <v>720</v>
      </c>
      <c r="N1989">
        <v>4800</v>
      </c>
      <c r="O1989" t="s">
        <v>27</v>
      </c>
      <c r="P1989">
        <v>3</v>
      </c>
      <c r="Q1989" t="s">
        <v>35</v>
      </c>
      <c r="R1989">
        <v>2</v>
      </c>
    </row>
    <row r="1990" spans="1:18">
      <c r="A1990">
        <v>1989</v>
      </c>
      <c r="B1990">
        <v>80</v>
      </c>
      <c r="C1990">
        <v>4</v>
      </c>
      <c r="D1990" t="s">
        <v>23</v>
      </c>
      <c r="E1990">
        <v>30</v>
      </c>
      <c r="F1990">
        <v>59</v>
      </c>
      <c r="G1990" t="s">
        <v>80</v>
      </c>
      <c r="H1990" t="s">
        <v>44</v>
      </c>
      <c r="I1990" t="s">
        <v>62</v>
      </c>
      <c r="J1990">
        <v>3</v>
      </c>
      <c r="K1990">
        <v>25080</v>
      </c>
      <c r="L1990">
        <v>2</v>
      </c>
      <c r="M1990">
        <v>12160</v>
      </c>
      <c r="N1990">
        <v>37240</v>
      </c>
      <c r="O1990" t="s">
        <v>46</v>
      </c>
      <c r="P1990">
        <v>2</v>
      </c>
      <c r="Q1990" t="s">
        <v>28</v>
      </c>
      <c r="R1990">
        <v>4</v>
      </c>
    </row>
    <row r="1991" spans="1:18">
      <c r="A1991">
        <v>1990</v>
      </c>
      <c r="B1991">
        <v>6</v>
      </c>
      <c r="C1991">
        <v>3</v>
      </c>
      <c r="D1991" t="s">
        <v>33</v>
      </c>
      <c r="E1991">
        <v>14</v>
      </c>
      <c r="F1991">
        <v>57</v>
      </c>
      <c r="G1991" t="s">
        <v>39</v>
      </c>
      <c r="H1991" t="s">
        <v>31</v>
      </c>
      <c r="I1991" t="s">
        <v>40</v>
      </c>
      <c r="J1991">
        <v>3</v>
      </c>
      <c r="K1991">
        <v>28728</v>
      </c>
      <c r="L1991">
        <v>1</v>
      </c>
      <c r="M1991">
        <v>1200</v>
      </c>
      <c r="N1991">
        <v>29928</v>
      </c>
      <c r="O1991" t="s">
        <v>27</v>
      </c>
      <c r="P1991">
        <v>4</v>
      </c>
      <c r="Q1991" t="s">
        <v>41</v>
      </c>
      <c r="R1991">
        <v>6</v>
      </c>
    </row>
    <row r="1992" spans="1:18">
      <c r="A1992">
        <v>1991</v>
      </c>
      <c r="B1992">
        <v>2</v>
      </c>
      <c r="C1992">
        <v>2</v>
      </c>
      <c r="D1992" t="s">
        <v>29</v>
      </c>
      <c r="E1992">
        <v>7</v>
      </c>
      <c r="F1992">
        <v>2</v>
      </c>
      <c r="G1992" t="s">
        <v>74</v>
      </c>
      <c r="H1992" t="s">
        <v>129</v>
      </c>
      <c r="I1992" t="s">
        <v>26</v>
      </c>
      <c r="J1992">
        <v>1</v>
      </c>
      <c r="K1992">
        <v>616</v>
      </c>
      <c r="L1992">
        <v>2</v>
      </c>
      <c r="M1992">
        <v>6240</v>
      </c>
      <c r="N1992">
        <v>6856</v>
      </c>
      <c r="O1992" t="s">
        <v>27</v>
      </c>
      <c r="P1992">
        <v>3</v>
      </c>
      <c r="Q1992" t="s">
        <v>35</v>
      </c>
      <c r="R1992">
        <v>2</v>
      </c>
    </row>
    <row r="1993" spans="1:18">
      <c r="A1993">
        <v>1992</v>
      </c>
      <c r="B1993">
        <v>75</v>
      </c>
      <c r="C1993">
        <v>3</v>
      </c>
      <c r="D1993" t="s">
        <v>33</v>
      </c>
      <c r="E1993">
        <v>14</v>
      </c>
      <c r="F1993">
        <v>27</v>
      </c>
      <c r="G1993" t="s">
        <v>84</v>
      </c>
      <c r="H1993" t="s">
        <v>153</v>
      </c>
      <c r="I1993" t="s">
        <v>40</v>
      </c>
      <c r="J1993">
        <v>2</v>
      </c>
      <c r="K1993">
        <v>7588</v>
      </c>
      <c r="L1993">
        <v>2</v>
      </c>
      <c r="M1993">
        <v>3200</v>
      </c>
      <c r="N1993">
        <v>10788</v>
      </c>
      <c r="O1993" t="s">
        <v>27</v>
      </c>
      <c r="P1993">
        <v>3</v>
      </c>
      <c r="Q1993" t="s">
        <v>35</v>
      </c>
      <c r="R1993">
        <v>2</v>
      </c>
    </row>
    <row r="1994" spans="1:18">
      <c r="A1994">
        <v>1993</v>
      </c>
      <c r="B1994">
        <v>300</v>
      </c>
      <c r="C1994">
        <v>1</v>
      </c>
      <c r="D1994" t="s">
        <v>37</v>
      </c>
      <c r="E1994">
        <v>3</v>
      </c>
      <c r="F1994">
        <v>40</v>
      </c>
      <c r="G1994" t="s">
        <v>98</v>
      </c>
      <c r="H1994" t="s">
        <v>161</v>
      </c>
      <c r="I1994" t="s">
        <v>26</v>
      </c>
      <c r="J1994">
        <v>1</v>
      </c>
      <c r="K1994">
        <v>420</v>
      </c>
      <c r="L1994">
        <v>2</v>
      </c>
      <c r="M1994">
        <v>8800</v>
      </c>
      <c r="N1994">
        <v>9220</v>
      </c>
      <c r="O1994" t="s">
        <v>27</v>
      </c>
      <c r="P1994">
        <v>2</v>
      </c>
      <c r="Q1994" t="s">
        <v>28</v>
      </c>
      <c r="R1994">
        <v>4</v>
      </c>
    </row>
    <row r="1995" spans="1:18">
      <c r="A1995">
        <v>1994</v>
      </c>
      <c r="B1995">
        <v>25</v>
      </c>
      <c r="C1995">
        <v>1</v>
      </c>
      <c r="D1995" t="s">
        <v>37</v>
      </c>
      <c r="E1995">
        <v>3</v>
      </c>
      <c r="F1995">
        <v>54</v>
      </c>
      <c r="G1995" t="s">
        <v>94</v>
      </c>
      <c r="H1995" t="s">
        <v>44</v>
      </c>
      <c r="I1995" t="s">
        <v>40</v>
      </c>
      <c r="J1995">
        <v>2</v>
      </c>
      <c r="K1995">
        <v>2064</v>
      </c>
      <c r="L1995">
        <v>2</v>
      </c>
      <c r="M1995">
        <v>2880</v>
      </c>
      <c r="N1995">
        <v>4944</v>
      </c>
      <c r="O1995" t="s">
        <v>27</v>
      </c>
      <c r="P1995">
        <v>2</v>
      </c>
      <c r="Q1995" t="s">
        <v>28</v>
      </c>
      <c r="R1995">
        <v>4</v>
      </c>
    </row>
    <row r="1996" spans="1:18">
      <c r="A1996">
        <v>1995</v>
      </c>
      <c r="B1996">
        <v>103</v>
      </c>
      <c r="C1996">
        <v>4</v>
      </c>
      <c r="D1996" t="s">
        <v>23</v>
      </c>
      <c r="E1996">
        <v>30</v>
      </c>
      <c r="F1996">
        <v>36</v>
      </c>
      <c r="G1996" t="s">
        <v>38</v>
      </c>
      <c r="H1996" t="s">
        <v>158</v>
      </c>
      <c r="I1996" t="s">
        <v>26</v>
      </c>
      <c r="J1996">
        <v>3</v>
      </c>
      <c r="K1996">
        <v>26700</v>
      </c>
      <c r="L1996">
        <v>2</v>
      </c>
      <c r="M1996">
        <v>2680</v>
      </c>
      <c r="N1996">
        <v>29380</v>
      </c>
      <c r="O1996" t="s">
        <v>27</v>
      </c>
      <c r="P1996">
        <v>3</v>
      </c>
      <c r="Q1996" t="s">
        <v>35</v>
      </c>
      <c r="R1996">
        <v>2</v>
      </c>
    </row>
    <row r="1997" spans="1:18">
      <c r="A1997">
        <v>1996</v>
      </c>
      <c r="B1997">
        <v>74</v>
      </c>
      <c r="C1997">
        <v>4</v>
      </c>
      <c r="D1997" t="s">
        <v>23</v>
      </c>
      <c r="E1997">
        <v>30</v>
      </c>
      <c r="F1997">
        <v>29</v>
      </c>
      <c r="G1997" t="s">
        <v>42</v>
      </c>
      <c r="H1997" t="s">
        <v>25</v>
      </c>
      <c r="I1997" t="s">
        <v>26</v>
      </c>
      <c r="J1997">
        <v>2</v>
      </c>
      <c r="K1997">
        <v>11760</v>
      </c>
      <c r="L1997">
        <v>2</v>
      </c>
      <c r="M1997">
        <v>9760</v>
      </c>
      <c r="N1997">
        <v>21520</v>
      </c>
      <c r="O1997" t="s">
        <v>27</v>
      </c>
      <c r="P1997">
        <v>2</v>
      </c>
      <c r="Q1997" t="s">
        <v>28</v>
      </c>
      <c r="R1997">
        <v>4</v>
      </c>
    </row>
    <row r="1998" spans="1:18">
      <c r="A1998">
        <v>1997</v>
      </c>
      <c r="B1998">
        <v>199</v>
      </c>
      <c r="C1998">
        <v>4</v>
      </c>
      <c r="D1998" t="s">
        <v>23</v>
      </c>
      <c r="E1998">
        <v>30</v>
      </c>
      <c r="F1998">
        <v>40</v>
      </c>
      <c r="G1998" t="s">
        <v>98</v>
      </c>
      <c r="H1998" t="s">
        <v>161</v>
      </c>
      <c r="I1998" t="s">
        <v>26</v>
      </c>
      <c r="J1998">
        <v>3</v>
      </c>
      <c r="K1998">
        <v>10620</v>
      </c>
      <c r="L1998">
        <v>1</v>
      </c>
      <c r="M1998">
        <v>2200</v>
      </c>
      <c r="N1998">
        <v>12820</v>
      </c>
      <c r="O1998" t="s">
        <v>27</v>
      </c>
      <c r="P1998">
        <v>3</v>
      </c>
      <c r="Q1998" t="s">
        <v>35</v>
      </c>
      <c r="R1998">
        <v>2</v>
      </c>
    </row>
    <row r="1999" spans="1:18">
      <c r="A1999">
        <v>1998</v>
      </c>
      <c r="B1999">
        <v>78</v>
      </c>
      <c r="C1999">
        <v>4</v>
      </c>
      <c r="D1999" t="s">
        <v>23</v>
      </c>
      <c r="E1999">
        <v>30</v>
      </c>
      <c r="F1999">
        <v>64</v>
      </c>
      <c r="G1999" t="s">
        <v>109</v>
      </c>
      <c r="H1999" t="s">
        <v>57</v>
      </c>
      <c r="I1999" t="s">
        <v>26</v>
      </c>
      <c r="J1999">
        <v>3</v>
      </c>
      <c r="K1999">
        <v>33480</v>
      </c>
      <c r="L1999">
        <v>1</v>
      </c>
      <c r="M1999">
        <v>4640</v>
      </c>
      <c r="N1999">
        <v>38120</v>
      </c>
      <c r="O1999" t="s">
        <v>27</v>
      </c>
      <c r="P1999">
        <v>2</v>
      </c>
      <c r="Q1999" t="s">
        <v>28</v>
      </c>
      <c r="R1999">
        <v>4</v>
      </c>
    </row>
    <row r="2000" spans="1:18">
      <c r="A2000">
        <v>1999</v>
      </c>
      <c r="B2000">
        <v>49</v>
      </c>
      <c r="C2000">
        <v>4</v>
      </c>
      <c r="D2000" t="s">
        <v>23</v>
      </c>
      <c r="E2000">
        <v>30</v>
      </c>
      <c r="F2000">
        <v>31</v>
      </c>
      <c r="G2000" t="s">
        <v>107</v>
      </c>
      <c r="H2000" t="s">
        <v>156</v>
      </c>
      <c r="I2000" t="s">
        <v>40</v>
      </c>
      <c r="J2000">
        <v>3</v>
      </c>
      <c r="K2000">
        <v>33480</v>
      </c>
      <c r="L2000">
        <v>1</v>
      </c>
      <c r="M2000">
        <v>440</v>
      </c>
      <c r="N2000">
        <v>33920</v>
      </c>
      <c r="O2000" t="s">
        <v>27</v>
      </c>
      <c r="P2000">
        <v>3</v>
      </c>
      <c r="Q2000" t="s">
        <v>35</v>
      </c>
      <c r="R2000">
        <v>2</v>
      </c>
    </row>
    <row r="2001" spans="1:18">
      <c r="A2001">
        <v>2000</v>
      </c>
      <c r="B2001">
        <v>49</v>
      </c>
      <c r="C2001">
        <v>3</v>
      </c>
      <c r="D2001" t="s">
        <v>33</v>
      </c>
      <c r="E2001">
        <v>14</v>
      </c>
      <c r="F2001">
        <v>63</v>
      </c>
      <c r="G2001" t="s">
        <v>65</v>
      </c>
      <c r="H2001" t="s">
        <v>44</v>
      </c>
      <c r="I2001" t="s">
        <v>40</v>
      </c>
      <c r="J2001">
        <v>2</v>
      </c>
      <c r="K2001">
        <v>6440</v>
      </c>
      <c r="L2001">
        <v>2</v>
      </c>
      <c r="M2001">
        <v>2400</v>
      </c>
      <c r="N2001">
        <v>8840</v>
      </c>
      <c r="O2001" t="s">
        <v>27</v>
      </c>
      <c r="P2001">
        <v>2</v>
      </c>
      <c r="Q2001" t="s">
        <v>28</v>
      </c>
      <c r="R2001">
        <v>4</v>
      </c>
    </row>
    <row r="2002" spans="1:18">
      <c r="A2002">
        <v>2001</v>
      </c>
      <c r="B2002">
        <v>118</v>
      </c>
      <c r="C2002">
        <v>3</v>
      </c>
      <c r="D2002" t="s">
        <v>33</v>
      </c>
      <c r="E2002">
        <v>14</v>
      </c>
      <c r="F2002">
        <v>24</v>
      </c>
      <c r="G2002" t="s">
        <v>49</v>
      </c>
      <c r="H2002" t="s">
        <v>151</v>
      </c>
      <c r="I2002" t="s">
        <v>26</v>
      </c>
      <c r="J2002">
        <v>3</v>
      </c>
      <c r="K2002">
        <v>26544</v>
      </c>
      <c r="L2002">
        <v>1</v>
      </c>
      <c r="M2002">
        <v>11700</v>
      </c>
      <c r="N2002">
        <v>38244</v>
      </c>
      <c r="O2002" t="s">
        <v>27</v>
      </c>
      <c r="P2002">
        <v>4</v>
      </c>
      <c r="Q2002" t="s">
        <v>41</v>
      </c>
      <c r="R2002">
        <v>6</v>
      </c>
    </row>
    <row r="2003" spans="1:18">
      <c r="A2003">
        <v>2002</v>
      </c>
      <c r="B2003">
        <v>292</v>
      </c>
      <c r="C2003">
        <v>4</v>
      </c>
      <c r="D2003" t="s">
        <v>23</v>
      </c>
      <c r="E2003">
        <v>30</v>
      </c>
      <c r="F2003">
        <v>32</v>
      </c>
      <c r="G2003" t="s">
        <v>48</v>
      </c>
      <c r="H2003" t="s">
        <v>152</v>
      </c>
      <c r="I2003" t="s">
        <v>26</v>
      </c>
      <c r="J2003">
        <v>1</v>
      </c>
      <c r="K2003">
        <v>8460</v>
      </c>
      <c r="L2003">
        <v>2</v>
      </c>
      <c r="M2003">
        <v>14400</v>
      </c>
      <c r="N2003">
        <v>22860</v>
      </c>
      <c r="O2003" t="s">
        <v>27</v>
      </c>
      <c r="P2003">
        <v>4</v>
      </c>
      <c r="Q2003" t="s">
        <v>41</v>
      </c>
      <c r="R2003">
        <v>6</v>
      </c>
    </row>
    <row r="2004" spans="1:18">
      <c r="A2004">
        <v>2003</v>
      </c>
      <c r="B2004">
        <v>147</v>
      </c>
      <c r="C2004">
        <v>4</v>
      </c>
      <c r="D2004" t="s">
        <v>23</v>
      </c>
      <c r="E2004">
        <v>30</v>
      </c>
      <c r="F2004">
        <v>11</v>
      </c>
      <c r="G2004" t="s">
        <v>24</v>
      </c>
      <c r="H2004" t="s">
        <v>138</v>
      </c>
      <c r="I2004" t="s">
        <v>26</v>
      </c>
      <c r="J2004">
        <v>3</v>
      </c>
      <c r="K2004">
        <v>6030</v>
      </c>
      <c r="L2004">
        <v>2</v>
      </c>
      <c r="M2004">
        <v>3000</v>
      </c>
      <c r="N2004">
        <v>9030</v>
      </c>
      <c r="O2004" t="s">
        <v>27</v>
      </c>
      <c r="P2004">
        <v>1</v>
      </c>
      <c r="Q2004" t="s">
        <v>32</v>
      </c>
      <c r="R2004">
        <v>1</v>
      </c>
    </row>
    <row r="2005" spans="1:18">
      <c r="A2005">
        <v>2004</v>
      </c>
      <c r="B2005">
        <v>288</v>
      </c>
      <c r="C2005">
        <v>4</v>
      </c>
      <c r="D2005" t="s">
        <v>23</v>
      </c>
      <c r="E2005">
        <v>30</v>
      </c>
      <c r="F2005">
        <v>39</v>
      </c>
      <c r="G2005" t="s">
        <v>53</v>
      </c>
      <c r="H2005" t="s">
        <v>31</v>
      </c>
      <c r="I2005" t="s">
        <v>40</v>
      </c>
      <c r="J2005">
        <v>1</v>
      </c>
      <c r="K2005">
        <v>1770</v>
      </c>
      <c r="L2005">
        <v>2</v>
      </c>
      <c r="M2005">
        <v>800</v>
      </c>
      <c r="N2005">
        <v>2570</v>
      </c>
      <c r="O2005" t="s">
        <v>27</v>
      </c>
      <c r="P2005">
        <v>1</v>
      </c>
      <c r="Q2005" t="s">
        <v>32</v>
      </c>
      <c r="R2005">
        <v>1</v>
      </c>
    </row>
    <row r="2006" spans="1:18">
      <c r="A2006">
        <v>2005</v>
      </c>
      <c r="B2006">
        <v>100</v>
      </c>
      <c r="C2006">
        <v>3</v>
      </c>
      <c r="D2006" t="s">
        <v>33</v>
      </c>
      <c r="E2006">
        <v>14</v>
      </c>
      <c r="F2006">
        <v>50</v>
      </c>
      <c r="G2006" t="s">
        <v>81</v>
      </c>
      <c r="H2006" t="s">
        <v>25</v>
      </c>
      <c r="I2006" t="s">
        <v>82</v>
      </c>
      <c r="J2006">
        <v>3</v>
      </c>
      <c r="K2006">
        <v>7980</v>
      </c>
      <c r="L2006">
        <v>2</v>
      </c>
      <c r="M2006">
        <v>4240</v>
      </c>
      <c r="N2006">
        <v>12220</v>
      </c>
      <c r="O2006" t="s">
        <v>83</v>
      </c>
      <c r="P2006">
        <v>3</v>
      </c>
      <c r="Q2006" t="s">
        <v>35</v>
      </c>
      <c r="R2006">
        <v>2</v>
      </c>
    </row>
    <row r="2007" spans="1:18">
      <c r="A2007">
        <v>2006</v>
      </c>
      <c r="B2007">
        <v>89</v>
      </c>
      <c r="C2007">
        <v>4</v>
      </c>
      <c r="D2007" t="s">
        <v>23</v>
      </c>
      <c r="E2007">
        <v>30</v>
      </c>
      <c r="F2007">
        <v>62</v>
      </c>
      <c r="G2007" t="s">
        <v>73</v>
      </c>
      <c r="H2007" t="s">
        <v>57</v>
      </c>
      <c r="I2007" t="s">
        <v>26</v>
      </c>
      <c r="J2007">
        <v>2</v>
      </c>
      <c r="K2007">
        <v>15300</v>
      </c>
      <c r="L2007">
        <v>2</v>
      </c>
      <c r="M2007">
        <v>21360</v>
      </c>
      <c r="N2007">
        <v>36660</v>
      </c>
      <c r="O2007" t="s">
        <v>27</v>
      </c>
      <c r="P2007">
        <v>4</v>
      </c>
      <c r="Q2007" t="s">
        <v>41</v>
      </c>
      <c r="R2007">
        <v>6</v>
      </c>
    </row>
    <row r="2008" spans="1:18">
      <c r="A2008">
        <v>2007</v>
      </c>
      <c r="B2008">
        <v>242</v>
      </c>
      <c r="C2008">
        <v>3</v>
      </c>
      <c r="D2008" t="s">
        <v>33</v>
      </c>
      <c r="E2008">
        <v>14</v>
      </c>
      <c r="F2008">
        <v>37</v>
      </c>
      <c r="G2008" t="s">
        <v>101</v>
      </c>
      <c r="H2008" t="s">
        <v>159</v>
      </c>
      <c r="I2008" t="s">
        <v>62</v>
      </c>
      <c r="J2008">
        <v>3</v>
      </c>
      <c r="K2008">
        <v>8820</v>
      </c>
      <c r="L2008">
        <v>2</v>
      </c>
      <c r="M2008">
        <v>5440</v>
      </c>
      <c r="N2008">
        <v>14260</v>
      </c>
      <c r="O2008" t="s">
        <v>46</v>
      </c>
      <c r="P2008">
        <v>3</v>
      </c>
      <c r="Q2008" t="s">
        <v>35</v>
      </c>
      <c r="R2008">
        <v>2</v>
      </c>
    </row>
    <row r="2009" spans="1:18">
      <c r="A2009">
        <v>2008</v>
      </c>
      <c r="B2009">
        <v>92</v>
      </c>
      <c r="C2009">
        <v>3</v>
      </c>
      <c r="D2009" t="s">
        <v>33</v>
      </c>
      <c r="E2009">
        <v>14</v>
      </c>
      <c r="F2009">
        <v>20</v>
      </c>
      <c r="G2009" t="s">
        <v>34</v>
      </c>
      <c r="H2009" t="s">
        <v>147</v>
      </c>
      <c r="I2009" t="s">
        <v>26</v>
      </c>
      <c r="J2009">
        <v>2</v>
      </c>
      <c r="K2009">
        <v>14952</v>
      </c>
      <c r="L2009">
        <v>2</v>
      </c>
      <c r="M2009">
        <v>11760</v>
      </c>
      <c r="N2009">
        <v>26712</v>
      </c>
      <c r="O2009" t="s">
        <v>27</v>
      </c>
      <c r="P2009">
        <v>4</v>
      </c>
      <c r="Q2009" t="s">
        <v>41</v>
      </c>
      <c r="R2009">
        <v>6</v>
      </c>
    </row>
    <row r="2010" spans="1:18">
      <c r="A2010">
        <v>2009</v>
      </c>
      <c r="B2010">
        <v>193</v>
      </c>
      <c r="C2010">
        <v>4</v>
      </c>
      <c r="D2010" t="s">
        <v>23</v>
      </c>
      <c r="E2010">
        <v>30</v>
      </c>
      <c r="F2010">
        <v>62</v>
      </c>
      <c r="G2010" t="s">
        <v>73</v>
      </c>
      <c r="H2010" t="s">
        <v>57</v>
      </c>
      <c r="I2010" t="s">
        <v>26</v>
      </c>
      <c r="J2010">
        <v>3</v>
      </c>
      <c r="K2010">
        <v>32580</v>
      </c>
      <c r="L2010">
        <v>1</v>
      </c>
      <c r="M2010">
        <v>10680</v>
      </c>
      <c r="N2010">
        <v>43260</v>
      </c>
      <c r="O2010" t="s">
        <v>27</v>
      </c>
      <c r="P2010">
        <v>4</v>
      </c>
      <c r="Q2010" t="s">
        <v>41</v>
      </c>
      <c r="R2010">
        <v>6</v>
      </c>
    </row>
    <row r="2011" spans="1:18">
      <c r="A2011">
        <v>2010</v>
      </c>
      <c r="B2011">
        <v>159</v>
      </c>
      <c r="C2011">
        <v>3</v>
      </c>
      <c r="D2011" t="s">
        <v>33</v>
      </c>
      <c r="E2011">
        <v>14</v>
      </c>
      <c r="F2011">
        <v>35</v>
      </c>
      <c r="G2011" t="s">
        <v>55</v>
      </c>
      <c r="H2011" t="s">
        <v>157</v>
      </c>
      <c r="I2011" t="s">
        <v>26</v>
      </c>
      <c r="J2011">
        <v>1</v>
      </c>
      <c r="K2011">
        <v>560</v>
      </c>
      <c r="L2011">
        <v>1</v>
      </c>
      <c r="M2011">
        <v>1272</v>
      </c>
      <c r="N2011">
        <v>1832</v>
      </c>
      <c r="O2011" t="s">
        <v>27</v>
      </c>
      <c r="P2011">
        <v>1</v>
      </c>
      <c r="Q2011" t="s">
        <v>32</v>
      </c>
      <c r="R2011">
        <v>1</v>
      </c>
    </row>
    <row r="2012" spans="1:18">
      <c r="A2012">
        <v>2011</v>
      </c>
      <c r="B2012">
        <v>233</v>
      </c>
      <c r="C2012">
        <v>2</v>
      </c>
      <c r="D2012" t="s">
        <v>29</v>
      </c>
      <c r="E2012">
        <v>7</v>
      </c>
      <c r="F2012">
        <v>12</v>
      </c>
      <c r="G2012" t="s">
        <v>106</v>
      </c>
      <c r="H2012" t="s">
        <v>139</v>
      </c>
      <c r="I2012" t="s">
        <v>40</v>
      </c>
      <c r="J2012">
        <v>3</v>
      </c>
      <c r="K2012">
        <v>6034</v>
      </c>
      <c r="L2012">
        <v>2</v>
      </c>
      <c r="M2012">
        <v>800</v>
      </c>
      <c r="N2012">
        <v>6834</v>
      </c>
      <c r="O2012" t="s">
        <v>27</v>
      </c>
      <c r="P2012">
        <v>3</v>
      </c>
      <c r="Q2012" t="s">
        <v>35</v>
      </c>
      <c r="R2012">
        <v>2</v>
      </c>
    </row>
    <row r="2013" spans="1:18">
      <c r="A2013">
        <v>2012</v>
      </c>
      <c r="B2013">
        <v>214</v>
      </c>
      <c r="C2013">
        <v>2</v>
      </c>
      <c r="D2013" t="s">
        <v>29</v>
      </c>
      <c r="E2013">
        <v>7</v>
      </c>
      <c r="F2013">
        <v>5</v>
      </c>
      <c r="G2013" t="s">
        <v>88</v>
      </c>
      <c r="H2013" t="s">
        <v>132</v>
      </c>
      <c r="I2013" t="s">
        <v>40</v>
      </c>
      <c r="J2013">
        <v>3</v>
      </c>
      <c r="K2013">
        <v>10248</v>
      </c>
      <c r="L2013">
        <v>2</v>
      </c>
      <c r="M2013">
        <v>720</v>
      </c>
      <c r="N2013">
        <v>10968</v>
      </c>
      <c r="O2013" t="s">
        <v>46</v>
      </c>
      <c r="P2013">
        <v>4</v>
      </c>
      <c r="Q2013" t="s">
        <v>41</v>
      </c>
      <c r="R2013">
        <v>6</v>
      </c>
    </row>
    <row r="2014" spans="1:18">
      <c r="A2014">
        <v>2013</v>
      </c>
      <c r="B2014">
        <v>227</v>
      </c>
      <c r="C2014">
        <v>1</v>
      </c>
      <c r="D2014" t="s">
        <v>37</v>
      </c>
      <c r="E2014">
        <v>3</v>
      </c>
      <c r="F2014">
        <v>34</v>
      </c>
      <c r="G2014" t="s">
        <v>87</v>
      </c>
      <c r="H2014" t="s">
        <v>44</v>
      </c>
      <c r="I2014" t="s">
        <v>26</v>
      </c>
      <c r="J2014">
        <v>1</v>
      </c>
      <c r="K2014">
        <v>612</v>
      </c>
      <c r="L2014">
        <v>1</v>
      </c>
      <c r="M2014">
        <v>7320</v>
      </c>
      <c r="N2014">
        <v>7932</v>
      </c>
      <c r="O2014" t="s">
        <v>27</v>
      </c>
      <c r="P2014">
        <v>4</v>
      </c>
      <c r="Q2014" t="s">
        <v>41</v>
      </c>
      <c r="R2014">
        <v>6</v>
      </c>
    </row>
    <row r="2015" spans="1:18">
      <c r="A2015">
        <v>2014</v>
      </c>
      <c r="B2015">
        <v>274</v>
      </c>
      <c r="C2015">
        <v>3</v>
      </c>
      <c r="D2015" t="s">
        <v>33</v>
      </c>
      <c r="E2015">
        <v>14</v>
      </c>
      <c r="F2015">
        <v>60</v>
      </c>
      <c r="G2015" t="s">
        <v>85</v>
      </c>
      <c r="H2015" t="s">
        <v>31</v>
      </c>
      <c r="I2015" t="s">
        <v>40</v>
      </c>
      <c r="J2015">
        <v>2</v>
      </c>
      <c r="K2015">
        <v>8736</v>
      </c>
      <c r="L2015">
        <v>1</v>
      </c>
      <c r="M2015">
        <v>1800</v>
      </c>
      <c r="N2015">
        <v>10536</v>
      </c>
      <c r="O2015" t="s">
        <v>27</v>
      </c>
      <c r="P2015">
        <v>2</v>
      </c>
      <c r="Q2015" t="s">
        <v>28</v>
      </c>
      <c r="R2015">
        <v>4</v>
      </c>
    </row>
    <row r="2016" spans="1:18">
      <c r="A2016">
        <v>2015</v>
      </c>
      <c r="B2016">
        <v>261</v>
      </c>
      <c r="C2016">
        <v>4</v>
      </c>
      <c r="D2016" t="s">
        <v>23</v>
      </c>
      <c r="E2016">
        <v>30</v>
      </c>
      <c r="F2016">
        <v>67</v>
      </c>
      <c r="G2016" t="s">
        <v>97</v>
      </c>
      <c r="H2016" t="s">
        <v>25</v>
      </c>
      <c r="I2016" t="s">
        <v>40</v>
      </c>
      <c r="J2016">
        <v>3</v>
      </c>
      <c r="K2016">
        <v>64440</v>
      </c>
      <c r="L2016">
        <v>2</v>
      </c>
      <c r="M2016">
        <v>6600</v>
      </c>
      <c r="N2016">
        <v>71040</v>
      </c>
      <c r="O2016" t="s">
        <v>27</v>
      </c>
      <c r="P2016">
        <v>4</v>
      </c>
      <c r="Q2016" t="s">
        <v>41</v>
      </c>
      <c r="R2016">
        <v>6</v>
      </c>
    </row>
    <row r="2017" spans="1:18">
      <c r="A2017">
        <v>2016</v>
      </c>
      <c r="B2017">
        <v>290</v>
      </c>
      <c r="C2017">
        <v>4</v>
      </c>
      <c r="D2017" t="s">
        <v>23</v>
      </c>
      <c r="E2017">
        <v>30</v>
      </c>
      <c r="F2017">
        <v>67</v>
      </c>
      <c r="G2017" t="s">
        <v>97</v>
      </c>
      <c r="H2017" t="s">
        <v>25</v>
      </c>
      <c r="I2017" t="s">
        <v>40</v>
      </c>
      <c r="J2017">
        <v>2</v>
      </c>
      <c r="K2017">
        <v>4080</v>
      </c>
      <c r="L2017">
        <v>2</v>
      </c>
      <c r="M2017">
        <v>1100</v>
      </c>
      <c r="N2017">
        <v>5180</v>
      </c>
      <c r="O2017" t="s">
        <v>27</v>
      </c>
      <c r="P2017">
        <v>1</v>
      </c>
      <c r="Q2017" t="s">
        <v>32</v>
      </c>
      <c r="R2017">
        <v>1</v>
      </c>
    </row>
    <row r="2018" spans="1:18">
      <c r="A2018">
        <v>2017</v>
      </c>
      <c r="B2018">
        <v>282</v>
      </c>
      <c r="C2018">
        <v>4</v>
      </c>
      <c r="D2018" t="s">
        <v>23</v>
      </c>
      <c r="E2018">
        <v>30</v>
      </c>
      <c r="F2018">
        <v>2</v>
      </c>
      <c r="G2018" t="s">
        <v>74</v>
      </c>
      <c r="H2018" t="s">
        <v>129</v>
      </c>
      <c r="I2018" t="s">
        <v>26</v>
      </c>
      <c r="J2018">
        <v>3</v>
      </c>
      <c r="K2018">
        <v>6450</v>
      </c>
      <c r="L2018">
        <v>1</v>
      </c>
      <c r="M2018">
        <v>1560</v>
      </c>
      <c r="N2018">
        <v>8010</v>
      </c>
      <c r="O2018" t="s">
        <v>27</v>
      </c>
      <c r="P2018">
        <v>1</v>
      </c>
      <c r="Q2018" t="s">
        <v>32</v>
      </c>
      <c r="R2018">
        <v>1</v>
      </c>
    </row>
    <row r="2019" spans="1:18">
      <c r="A2019">
        <v>2018</v>
      </c>
      <c r="B2019">
        <v>59</v>
      </c>
      <c r="C2019">
        <v>2</v>
      </c>
      <c r="D2019" t="s">
        <v>29</v>
      </c>
      <c r="E2019">
        <v>7</v>
      </c>
      <c r="F2019">
        <v>15</v>
      </c>
      <c r="G2019" t="s">
        <v>50</v>
      </c>
      <c r="H2019" t="s">
        <v>142</v>
      </c>
      <c r="I2019" t="s">
        <v>40</v>
      </c>
      <c r="J2019">
        <v>3</v>
      </c>
      <c r="K2019">
        <v>1631</v>
      </c>
      <c r="L2019">
        <v>1</v>
      </c>
      <c r="M2019">
        <v>200</v>
      </c>
      <c r="N2019">
        <v>1831</v>
      </c>
      <c r="O2019" t="s">
        <v>27</v>
      </c>
      <c r="P2019">
        <v>1</v>
      </c>
      <c r="Q2019" t="s">
        <v>32</v>
      </c>
      <c r="R2019">
        <v>1</v>
      </c>
    </row>
    <row r="2020" spans="1:18">
      <c r="A2020">
        <v>2019</v>
      </c>
      <c r="B2020">
        <v>278</v>
      </c>
      <c r="C2020">
        <v>4</v>
      </c>
      <c r="D2020" t="s">
        <v>23</v>
      </c>
      <c r="E2020">
        <v>30</v>
      </c>
      <c r="F2020">
        <v>39</v>
      </c>
      <c r="G2020" t="s">
        <v>53</v>
      </c>
      <c r="H2020" t="s">
        <v>31</v>
      </c>
      <c r="I2020" t="s">
        <v>40</v>
      </c>
      <c r="J2020">
        <v>1</v>
      </c>
      <c r="K2020">
        <v>10620</v>
      </c>
      <c r="L2020">
        <v>2</v>
      </c>
      <c r="M2020">
        <v>4800</v>
      </c>
      <c r="N2020">
        <v>15420</v>
      </c>
      <c r="O2020" t="s">
        <v>27</v>
      </c>
      <c r="P2020">
        <v>4</v>
      </c>
      <c r="Q2020" t="s">
        <v>41</v>
      </c>
      <c r="R2020">
        <v>6</v>
      </c>
    </row>
    <row r="2021" spans="1:18">
      <c r="A2021">
        <v>2020</v>
      </c>
      <c r="B2021">
        <v>185</v>
      </c>
      <c r="C2021">
        <v>3</v>
      </c>
      <c r="D2021" t="s">
        <v>33</v>
      </c>
      <c r="E2021">
        <v>14</v>
      </c>
      <c r="F2021">
        <v>63</v>
      </c>
      <c r="G2021" t="s">
        <v>65</v>
      </c>
      <c r="H2021" t="s">
        <v>44</v>
      </c>
      <c r="I2021" t="s">
        <v>40</v>
      </c>
      <c r="J2021">
        <v>1</v>
      </c>
      <c r="K2021">
        <v>2352</v>
      </c>
      <c r="L2021">
        <v>1</v>
      </c>
      <c r="M2021">
        <v>1200</v>
      </c>
      <c r="N2021">
        <v>3552</v>
      </c>
      <c r="O2021" t="s">
        <v>27</v>
      </c>
      <c r="P2021">
        <v>2</v>
      </c>
      <c r="Q2021" t="s">
        <v>28</v>
      </c>
      <c r="R2021">
        <v>4</v>
      </c>
    </row>
    <row r="2022" spans="1:18">
      <c r="A2022">
        <v>2021</v>
      </c>
      <c r="B2022">
        <v>161</v>
      </c>
      <c r="C2022">
        <v>1</v>
      </c>
      <c r="D2022" t="s">
        <v>37</v>
      </c>
      <c r="E2022">
        <v>3</v>
      </c>
      <c r="F2022">
        <v>27</v>
      </c>
      <c r="G2022" t="s">
        <v>84</v>
      </c>
      <c r="H2022" t="s">
        <v>153</v>
      </c>
      <c r="I2022" t="s">
        <v>40</v>
      </c>
      <c r="J2022">
        <v>2</v>
      </c>
      <c r="K2022">
        <v>4878</v>
      </c>
      <c r="L2022">
        <v>2</v>
      </c>
      <c r="M2022">
        <v>9600</v>
      </c>
      <c r="N2022">
        <v>14478</v>
      </c>
      <c r="O2022" t="s">
        <v>27</v>
      </c>
      <c r="P2022">
        <v>4</v>
      </c>
      <c r="Q2022" t="s">
        <v>41</v>
      </c>
      <c r="R2022">
        <v>6</v>
      </c>
    </row>
    <row r="2023" spans="1:18">
      <c r="A2023">
        <v>2022</v>
      </c>
      <c r="B2023">
        <v>52</v>
      </c>
      <c r="C2023">
        <v>4</v>
      </c>
      <c r="D2023" t="s">
        <v>23</v>
      </c>
      <c r="E2023">
        <v>30</v>
      </c>
      <c r="F2023">
        <v>49</v>
      </c>
      <c r="G2023" t="s">
        <v>91</v>
      </c>
      <c r="H2023" t="s">
        <v>31</v>
      </c>
      <c r="I2023" t="s">
        <v>40</v>
      </c>
      <c r="J2023">
        <v>2</v>
      </c>
      <c r="K2023">
        <v>4830</v>
      </c>
      <c r="L2023">
        <v>2</v>
      </c>
      <c r="M2023">
        <v>740</v>
      </c>
      <c r="N2023">
        <v>5570</v>
      </c>
      <c r="O2023" t="s">
        <v>27</v>
      </c>
      <c r="P2023">
        <v>1</v>
      </c>
      <c r="Q2023" t="s">
        <v>32</v>
      </c>
      <c r="R2023">
        <v>1</v>
      </c>
    </row>
    <row r="2024" spans="1:18">
      <c r="A2024">
        <v>2023</v>
      </c>
      <c r="B2024">
        <v>234</v>
      </c>
      <c r="C2024">
        <v>2</v>
      </c>
      <c r="D2024" t="s">
        <v>29</v>
      </c>
      <c r="E2024">
        <v>7</v>
      </c>
      <c r="F2024">
        <v>39</v>
      </c>
      <c r="G2024" t="s">
        <v>53</v>
      </c>
      <c r="H2024" t="s">
        <v>31</v>
      </c>
      <c r="I2024" t="s">
        <v>40</v>
      </c>
      <c r="J2024">
        <v>3</v>
      </c>
      <c r="K2024">
        <v>10416</v>
      </c>
      <c r="L2024">
        <v>1</v>
      </c>
      <c r="M2024">
        <v>1600</v>
      </c>
      <c r="N2024">
        <v>12016</v>
      </c>
      <c r="O2024" t="s">
        <v>27</v>
      </c>
      <c r="P2024">
        <v>2</v>
      </c>
      <c r="Q2024" t="s">
        <v>28</v>
      </c>
      <c r="R2024">
        <v>4</v>
      </c>
    </row>
    <row r="2025" spans="1:18">
      <c r="A2025">
        <v>2024</v>
      </c>
      <c r="B2025">
        <v>114</v>
      </c>
      <c r="C2025">
        <v>1</v>
      </c>
      <c r="D2025" t="s">
        <v>37</v>
      </c>
      <c r="E2025">
        <v>3</v>
      </c>
      <c r="F2025">
        <v>12</v>
      </c>
      <c r="G2025" t="s">
        <v>106</v>
      </c>
      <c r="H2025" t="s">
        <v>139</v>
      </c>
      <c r="I2025" t="s">
        <v>40</v>
      </c>
      <c r="J2025">
        <v>1</v>
      </c>
      <c r="K2025">
        <v>852</v>
      </c>
      <c r="L2025">
        <v>1</v>
      </c>
      <c r="M2025">
        <v>800</v>
      </c>
      <c r="N2025">
        <v>1652</v>
      </c>
      <c r="O2025" t="s">
        <v>27</v>
      </c>
      <c r="P2025">
        <v>2</v>
      </c>
      <c r="Q2025" t="s">
        <v>28</v>
      </c>
      <c r="R2025">
        <v>4</v>
      </c>
    </row>
    <row r="2026" spans="1:18">
      <c r="A2026">
        <v>2025</v>
      </c>
      <c r="B2026">
        <v>27</v>
      </c>
      <c r="C2026">
        <v>4</v>
      </c>
      <c r="D2026" t="s">
        <v>23</v>
      </c>
      <c r="E2026">
        <v>30</v>
      </c>
      <c r="F2026">
        <v>35</v>
      </c>
      <c r="G2026" t="s">
        <v>55</v>
      </c>
      <c r="H2026" t="s">
        <v>157</v>
      </c>
      <c r="I2026" t="s">
        <v>26</v>
      </c>
      <c r="J2026">
        <v>3</v>
      </c>
      <c r="K2026">
        <v>21960</v>
      </c>
      <c r="L2026">
        <v>1</v>
      </c>
      <c r="M2026">
        <v>5088</v>
      </c>
      <c r="N2026">
        <v>27048</v>
      </c>
      <c r="O2026" t="s">
        <v>27</v>
      </c>
      <c r="P2026">
        <v>2</v>
      </c>
      <c r="Q2026" t="s">
        <v>28</v>
      </c>
      <c r="R2026">
        <v>4</v>
      </c>
    </row>
    <row r="2027" spans="1:18">
      <c r="A2027">
        <v>2026</v>
      </c>
      <c r="B2027">
        <v>161</v>
      </c>
      <c r="C2027">
        <v>4</v>
      </c>
      <c r="D2027" t="s">
        <v>23</v>
      </c>
      <c r="E2027">
        <v>30</v>
      </c>
      <c r="F2027">
        <v>11</v>
      </c>
      <c r="G2027" t="s">
        <v>24</v>
      </c>
      <c r="H2027" t="s">
        <v>138</v>
      </c>
      <c r="I2027" t="s">
        <v>26</v>
      </c>
      <c r="J2027">
        <v>3</v>
      </c>
      <c r="K2027">
        <v>36180</v>
      </c>
      <c r="L2027">
        <v>2</v>
      </c>
      <c r="M2027">
        <v>18000</v>
      </c>
      <c r="N2027">
        <v>54180</v>
      </c>
      <c r="O2027" t="s">
        <v>27</v>
      </c>
      <c r="P2027">
        <v>4</v>
      </c>
      <c r="Q2027" t="s">
        <v>41</v>
      </c>
      <c r="R2027">
        <v>6</v>
      </c>
    </row>
    <row r="2028" spans="1:18">
      <c r="A2028">
        <v>2027</v>
      </c>
      <c r="B2028">
        <v>57</v>
      </c>
      <c r="C2028">
        <v>2</v>
      </c>
      <c r="D2028" t="s">
        <v>29</v>
      </c>
      <c r="E2028">
        <v>7</v>
      </c>
      <c r="F2028">
        <v>53</v>
      </c>
      <c r="G2028" t="s">
        <v>89</v>
      </c>
      <c r="H2028" t="s">
        <v>44</v>
      </c>
      <c r="I2028" t="s">
        <v>40</v>
      </c>
      <c r="J2028">
        <v>3</v>
      </c>
      <c r="K2028">
        <v>5334</v>
      </c>
      <c r="L2028">
        <v>2</v>
      </c>
      <c r="M2028">
        <v>880</v>
      </c>
      <c r="N2028">
        <v>6214</v>
      </c>
      <c r="O2028" t="s">
        <v>27</v>
      </c>
      <c r="P2028">
        <v>3</v>
      </c>
      <c r="Q2028" t="s">
        <v>35</v>
      </c>
      <c r="R2028">
        <v>2</v>
      </c>
    </row>
    <row r="2029" spans="1:18">
      <c r="A2029">
        <v>2028</v>
      </c>
      <c r="B2029">
        <v>84</v>
      </c>
      <c r="C2029">
        <v>4</v>
      </c>
      <c r="D2029" t="s">
        <v>23</v>
      </c>
      <c r="E2029">
        <v>30</v>
      </c>
      <c r="F2029">
        <v>15</v>
      </c>
      <c r="G2029" t="s">
        <v>50</v>
      </c>
      <c r="H2029" t="s">
        <v>142</v>
      </c>
      <c r="I2029" t="s">
        <v>40</v>
      </c>
      <c r="J2029">
        <v>3</v>
      </c>
      <c r="K2029">
        <v>6990</v>
      </c>
      <c r="L2029">
        <v>1</v>
      </c>
      <c r="M2029">
        <v>200</v>
      </c>
      <c r="N2029">
        <v>7190</v>
      </c>
      <c r="O2029" t="s">
        <v>27</v>
      </c>
      <c r="P2029">
        <v>1</v>
      </c>
      <c r="Q2029" t="s">
        <v>32</v>
      </c>
      <c r="R2029">
        <v>1</v>
      </c>
    </row>
    <row r="2030" spans="1:18">
      <c r="A2030">
        <v>2029</v>
      </c>
      <c r="B2030">
        <v>247</v>
      </c>
      <c r="C2030">
        <v>4</v>
      </c>
      <c r="D2030" t="s">
        <v>23</v>
      </c>
      <c r="E2030">
        <v>30</v>
      </c>
      <c r="F2030">
        <v>23</v>
      </c>
      <c r="G2030" t="s">
        <v>90</v>
      </c>
      <c r="H2030" t="s">
        <v>150</v>
      </c>
      <c r="I2030" t="s">
        <v>26</v>
      </c>
      <c r="J2030">
        <v>3</v>
      </c>
      <c r="K2030">
        <v>23100</v>
      </c>
      <c r="L2030">
        <v>1</v>
      </c>
      <c r="M2030">
        <v>2160</v>
      </c>
      <c r="N2030">
        <v>25260</v>
      </c>
      <c r="O2030" t="s">
        <v>27</v>
      </c>
      <c r="P2030">
        <v>3</v>
      </c>
      <c r="Q2030" t="s">
        <v>35</v>
      </c>
      <c r="R2030">
        <v>2</v>
      </c>
    </row>
    <row r="2031" spans="1:18">
      <c r="A2031">
        <v>2030</v>
      </c>
      <c r="B2031">
        <v>193</v>
      </c>
      <c r="C2031">
        <v>3</v>
      </c>
      <c r="D2031" t="s">
        <v>33</v>
      </c>
      <c r="E2031">
        <v>14</v>
      </c>
      <c r="F2031">
        <v>19</v>
      </c>
      <c r="G2031" t="s">
        <v>99</v>
      </c>
      <c r="H2031" t="s">
        <v>146</v>
      </c>
      <c r="I2031" t="s">
        <v>40</v>
      </c>
      <c r="J2031">
        <v>1</v>
      </c>
      <c r="K2031">
        <v>896</v>
      </c>
      <c r="L2031">
        <v>2</v>
      </c>
      <c r="M2031">
        <v>960</v>
      </c>
      <c r="N2031">
        <v>1856</v>
      </c>
      <c r="O2031" t="s">
        <v>27</v>
      </c>
      <c r="P2031">
        <v>3</v>
      </c>
      <c r="Q2031" t="s">
        <v>35</v>
      </c>
      <c r="R2031">
        <v>2</v>
      </c>
    </row>
    <row r="2032" spans="1:18">
      <c r="A2032">
        <v>2031</v>
      </c>
      <c r="B2032">
        <v>141</v>
      </c>
      <c r="C2032">
        <v>4</v>
      </c>
      <c r="D2032" t="s">
        <v>23</v>
      </c>
      <c r="E2032">
        <v>30</v>
      </c>
      <c r="F2032">
        <v>37</v>
      </c>
      <c r="G2032" t="s">
        <v>101</v>
      </c>
      <c r="H2032" t="s">
        <v>159</v>
      </c>
      <c r="I2032" t="s">
        <v>62</v>
      </c>
      <c r="J2032">
        <v>2</v>
      </c>
      <c r="K2032">
        <v>3390</v>
      </c>
      <c r="L2032">
        <v>1</v>
      </c>
      <c r="M2032">
        <v>1360</v>
      </c>
      <c r="N2032">
        <v>4750</v>
      </c>
      <c r="O2032" t="s">
        <v>46</v>
      </c>
      <c r="P2032">
        <v>1</v>
      </c>
      <c r="Q2032" t="s">
        <v>32</v>
      </c>
      <c r="R2032">
        <v>1</v>
      </c>
    </row>
    <row r="2033" spans="1:18">
      <c r="A2033">
        <v>2032</v>
      </c>
      <c r="B2033">
        <v>2</v>
      </c>
      <c r="C2033">
        <v>1</v>
      </c>
      <c r="D2033" t="s">
        <v>37</v>
      </c>
      <c r="E2033">
        <v>3</v>
      </c>
      <c r="F2033">
        <v>19</v>
      </c>
      <c r="G2033" t="s">
        <v>99</v>
      </c>
      <c r="H2033" t="s">
        <v>146</v>
      </c>
      <c r="I2033" t="s">
        <v>40</v>
      </c>
      <c r="J2033">
        <v>3</v>
      </c>
      <c r="K2033">
        <v>450</v>
      </c>
      <c r="L2033">
        <v>2</v>
      </c>
      <c r="M2033">
        <v>480</v>
      </c>
      <c r="N2033">
        <v>930</v>
      </c>
      <c r="O2033" t="s">
        <v>27</v>
      </c>
      <c r="P2033">
        <v>1</v>
      </c>
      <c r="Q2033" t="s">
        <v>32</v>
      </c>
      <c r="R2033">
        <v>1</v>
      </c>
    </row>
    <row r="2034" spans="1:18">
      <c r="A2034">
        <v>2033</v>
      </c>
      <c r="B2034">
        <v>78</v>
      </c>
      <c r="C2034">
        <v>1</v>
      </c>
      <c r="D2034" t="s">
        <v>37</v>
      </c>
      <c r="E2034">
        <v>3</v>
      </c>
      <c r="F2034">
        <v>11</v>
      </c>
      <c r="G2034" t="s">
        <v>24</v>
      </c>
      <c r="H2034" t="s">
        <v>138</v>
      </c>
      <c r="I2034" t="s">
        <v>26</v>
      </c>
      <c r="J2034">
        <v>1</v>
      </c>
      <c r="K2034">
        <v>564</v>
      </c>
      <c r="L2034">
        <v>2</v>
      </c>
      <c r="M2034">
        <v>12000</v>
      </c>
      <c r="N2034">
        <v>12564</v>
      </c>
      <c r="O2034" t="s">
        <v>27</v>
      </c>
      <c r="P2034">
        <v>2</v>
      </c>
      <c r="Q2034" t="s">
        <v>28</v>
      </c>
      <c r="R2034">
        <v>4</v>
      </c>
    </row>
    <row r="2035" spans="1:18">
      <c r="A2035">
        <v>2034</v>
      </c>
      <c r="B2035">
        <v>198</v>
      </c>
      <c r="C2035">
        <v>3</v>
      </c>
      <c r="D2035" t="s">
        <v>33</v>
      </c>
      <c r="E2035">
        <v>14</v>
      </c>
      <c r="F2035">
        <v>61</v>
      </c>
      <c r="G2035" t="s">
        <v>77</v>
      </c>
      <c r="H2035" t="s">
        <v>57</v>
      </c>
      <c r="I2035" t="s">
        <v>26</v>
      </c>
      <c r="J2035">
        <v>2</v>
      </c>
      <c r="K2035">
        <v>2604</v>
      </c>
      <c r="L2035">
        <v>1</v>
      </c>
      <c r="M2035">
        <v>5460</v>
      </c>
      <c r="N2035">
        <v>8064</v>
      </c>
      <c r="O2035" t="s">
        <v>27</v>
      </c>
      <c r="P2035">
        <v>4</v>
      </c>
      <c r="Q2035" t="s">
        <v>41</v>
      </c>
      <c r="R2035">
        <v>6</v>
      </c>
    </row>
    <row r="2036" spans="1:18">
      <c r="A2036">
        <v>2035</v>
      </c>
      <c r="B2036">
        <v>34</v>
      </c>
      <c r="C2036">
        <v>1</v>
      </c>
      <c r="D2036" t="s">
        <v>37</v>
      </c>
      <c r="E2036">
        <v>3</v>
      </c>
      <c r="F2036">
        <v>54</v>
      </c>
      <c r="G2036" t="s">
        <v>94</v>
      </c>
      <c r="H2036" t="s">
        <v>44</v>
      </c>
      <c r="I2036" t="s">
        <v>40</v>
      </c>
      <c r="J2036">
        <v>3</v>
      </c>
      <c r="K2036">
        <v>2634</v>
      </c>
      <c r="L2036">
        <v>2</v>
      </c>
      <c r="M2036">
        <v>1440</v>
      </c>
      <c r="N2036">
        <v>4074</v>
      </c>
      <c r="O2036" t="s">
        <v>27</v>
      </c>
      <c r="P2036">
        <v>3</v>
      </c>
      <c r="Q2036" t="s">
        <v>35</v>
      </c>
      <c r="R2036">
        <v>2</v>
      </c>
    </row>
    <row r="2037" spans="1:18">
      <c r="A2037">
        <v>2036</v>
      </c>
      <c r="B2037">
        <v>194</v>
      </c>
      <c r="C2037">
        <v>4</v>
      </c>
      <c r="D2037" t="s">
        <v>23</v>
      </c>
      <c r="E2037">
        <v>30</v>
      </c>
      <c r="F2037">
        <v>42</v>
      </c>
      <c r="G2037" t="s">
        <v>96</v>
      </c>
      <c r="H2037" t="s">
        <v>162</v>
      </c>
      <c r="I2037" t="s">
        <v>40</v>
      </c>
      <c r="J2037">
        <v>1</v>
      </c>
      <c r="K2037">
        <v>15300</v>
      </c>
      <c r="L2037">
        <v>1</v>
      </c>
      <c r="M2037">
        <v>960</v>
      </c>
      <c r="N2037">
        <v>16260</v>
      </c>
      <c r="O2037" t="s">
        <v>46</v>
      </c>
      <c r="P2037">
        <v>4</v>
      </c>
      <c r="Q2037" t="s">
        <v>41</v>
      </c>
      <c r="R2037">
        <v>6</v>
      </c>
    </row>
    <row r="2038" spans="1:18">
      <c r="A2038">
        <v>2037</v>
      </c>
      <c r="B2038">
        <v>49</v>
      </c>
      <c r="C2038">
        <v>3</v>
      </c>
      <c r="D2038" t="s">
        <v>33</v>
      </c>
      <c r="E2038">
        <v>14</v>
      </c>
      <c r="F2038">
        <v>4</v>
      </c>
      <c r="G2038" t="s">
        <v>36</v>
      </c>
      <c r="H2038" t="s">
        <v>131</v>
      </c>
      <c r="I2038" t="s">
        <v>26</v>
      </c>
      <c r="J2038">
        <v>3</v>
      </c>
      <c r="K2038">
        <v>2730</v>
      </c>
      <c r="L2038">
        <v>2</v>
      </c>
      <c r="M2038">
        <v>2200</v>
      </c>
      <c r="N2038">
        <v>4930</v>
      </c>
      <c r="O2038" t="s">
        <v>27</v>
      </c>
      <c r="P2038">
        <v>1</v>
      </c>
      <c r="Q2038" t="s">
        <v>32</v>
      </c>
      <c r="R2038">
        <v>1</v>
      </c>
    </row>
    <row r="2039" spans="1:18">
      <c r="A2039">
        <v>2038</v>
      </c>
      <c r="B2039">
        <v>144</v>
      </c>
      <c r="C2039">
        <v>1</v>
      </c>
      <c r="D2039" t="s">
        <v>37</v>
      </c>
      <c r="E2039">
        <v>3</v>
      </c>
      <c r="F2039">
        <v>7</v>
      </c>
      <c r="G2039" t="s">
        <v>61</v>
      </c>
      <c r="H2039" t="s">
        <v>134</v>
      </c>
      <c r="I2039" t="s">
        <v>62</v>
      </c>
      <c r="J2039">
        <v>3</v>
      </c>
      <c r="K2039">
        <v>2124</v>
      </c>
      <c r="L2039">
        <v>2</v>
      </c>
      <c r="M2039">
        <v>17640</v>
      </c>
      <c r="N2039">
        <v>19764</v>
      </c>
      <c r="O2039" t="s">
        <v>46</v>
      </c>
      <c r="P2039">
        <v>4</v>
      </c>
      <c r="Q2039" t="s">
        <v>41</v>
      </c>
      <c r="R2039">
        <v>6</v>
      </c>
    </row>
    <row r="2040" spans="1:18">
      <c r="A2040">
        <v>2039</v>
      </c>
      <c r="B2040">
        <v>36</v>
      </c>
      <c r="C2040">
        <v>2</v>
      </c>
      <c r="D2040" t="s">
        <v>29</v>
      </c>
      <c r="E2040">
        <v>7</v>
      </c>
      <c r="F2040">
        <v>31</v>
      </c>
      <c r="G2040" t="s">
        <v>107</v>
      </c>
      <c r="H2040" t="s">
        <v>156</v>
      </c>
      <c r="I2040" t="s">
        <v>40</v>
      </c>
      <c r="J2040">
        <v>2</v>
      </c>
      <c r="K2040">
        <v>2660</v>
      </c>
      <c r="L2040">
        <v>2</v>
      </c>
      <c r="M2040">
        <v>880</v>
      </c>
      <c r="N2040">
        <v>3540</v>
      </c>
      <c r="O2040" t="s">
        <v>27</v>
      </c>
      <c r="P2040">
        <v>3</v>
      </c>
      <c r="Q2040" t="s">
        <v>35</v>
      </c>
      <c r="R2040">
        <v>2</v>
      </c>
    </row>
    <row r="2041" spans="1:18">
      <c r="A2041">
        <v>2040</v>
      </c>
      <c r="B2041">
        <v>191</v>
      </c>
      <c r="C2041">
        <v>1</v>
      </c>
      <c r="D2041" t="s">
        <v>37</v>
      </c>
      <c r="E2041">
        <v>3</v>
      </c>
      <c r="F2041">
        <v>62</v>
      </c>
      <c r="G2041" t="s">
        <v>73</v>
      </c>
      <c r="H2041" t="s">
        <v>57</v>
      </c>
      <c r="I2041" t="s">
        <v>26</v>
      </c>
      <c r="J2041">
        <v>2</v>
      </c>
      <c r="K2041">
        <v>255</v>
      </c>
      <c r="L2041">
        <v>1</v>
      </c>
      <c r="M2041">
        <v>1780</v>
      </c>
      <c r="N2041">
        <v>2035</v>
      </c>
      <c r="O2041" t="s">
        <v>27</v>
      </c>
      <c r="P2041">
        <v>1</v>
      </c>
      <c r="Q2041" t="s">
        <v>32</v>
      </c>
      <c r="R2041">
        <v>1</v>
      </c>
    </row>
    <row r="2042" spans="1:18">
      <c r="A2042">
        <v>2041</v>
      </c>
      <c r="B2042">
        <v>251</v>
      </c>
      <c r="C2042">
        <v>1</v>
      </c>
      <c r="D2042" t="s">
        <v>37</v>
      </c>
      <c r="E2042">
        <v>3</v>
      </c>
      <c r="F2042">
        <v>6</v>
      </c>
      <c r="G2042" t="s">
        <v>70</v>
      </c>
      <c r="H2042" t="s">
        <v>133</v>
      </c>
      <c r="I2042" t="s">
        <v>26</v>
      </c>
      <c r="J2042">
        <v>2</v>
      </c>
      <c r="K2042">
        <v>1560</v>
      </c>
      <c r="L2042">
        <v>1</v>
      </c>
      <c r="M2042">
        <v>4900</v>
      </c>
      <c r="N2042">
        <v>6460</v>
      </c>
      <c r="O2042" t="s">
        <v>27</v>
      </c>
      <c r="P2042">
        <v>2</v>
      </c>
      <c r="Q2042" t="s">
        <v>28</v>
      </c>
      <c r="R2042">
        <v>4</v>
      </c>
    </row>
    <row r="2043" spans="1:18">
      <c r="A2043">
        <v>2042</v>
      </c>
      <c r="B2043">
        <v>200</v>
      </c>
      <c r="C2043">
        <v>2</v>
      </c>
      <c r="D2043" t="s">
        <v>29</v>
      </c>
      <c r="E2043">
        <v>7</v>
      </c>
      <c r="F2043">
        <v>37</v>
      </c>
      <c r="G2043" t="s">
        <v>101</v>
      </c>
      <c r="H2043" t="s">
        <v>159</v>
      </c>
      <c r="I2043" t="s">
        <v>62</v>
      </c>
      <c r="J2043">
        <v>3</v>
      </c>
      <c r="K2043">
        <v>2205</v>
      </c>
      <c r="L2043">
        <v>1</v>
      </c>
      <c r="M2043">
        <v>1360</v>
      </c>
      <c r="N2043">
        <v>3565</v>
      </c>
      <c r="O2043" t="s">
        <v>46</v>
      </c>
      <c r="P2043">
        <v>1</v>
      </c>
      <c r="Q2043" t="s">
        <v>32</v>
      </c>
      <c r="R2043">
        <v>1</v>
      </c>
    </row>
    <row r="2044" spans="1:18">
      <c r="A2044">
        <v>2043</v>
      </c>
      <c r="B2044">
        <v>101</v>
      </c>
      <c r="C2044">
        <v>4</v>
      </c>
      <c r="D2044" t="s">
        <v>23</v>
      </c>
      <c r="E2044">
        <v>30</v>
      </c>
      <c r="F2044">
        <v>18</v>
      </c>
      <c r="G2044" t="s">
        <v>52</v>
      </c>
      <c r="H2044" t="s">
        <v>145</v>
      </c>
      <c r="I2044" t="s">
        <v>40</v>
      </c>
      <c r="J2044">
        <v>3</v>
      </c>
      <c r="K2044">
        <v>86400</v>
      </c>
      <c r="L2044">
        <v>1</v>
      </c>
      <c r="M2044">
        <v>560</v>
      </c>
      <c r="N2044">
        <v>86960</v>
      </c>
      <c r="O2044" t="s">
        <v>27</v>
      </c>
      <c r="P2044">
        <v>2</v>
      </c>
      <c r="Q2044" t="s">
        <v>28</v>
      </c>
      <c r="R2044">
        <v>4</v>
      </c>
    </row>
    <row r="2045" spans="1:18">
      <c r="A2045">
        <v>2044</v>
      </c>
      <c r="B2045">
        <v>170</v>
      </c>
      <c r="C2045">
        <v>4</v>
      </c>
      <c r="D2045" t="s">
        <v>23</v>
      </c>
      <c r="E2045">
        <v>30</v>
      </c>
      <c r="F2045">
        <v>16</v>
      </c>
      <c r="G2045" t="s">
        <v>104</v>
      </c>
      <c r="H2045" t="s">
        <v>143</v>
      </c>
      <c r="I2045" t="s">
        <v>105</v>
      </c>
      <c r="J2045">
        <v>1</v>
      </c>
      <c r="K2045">
        <v>3240</v>
      </c>
      <c r="L2045">
        <v>1</v>
      </c>
      <c r="M2045">
        <v>1680</v>
      </c>
      <c r="N2045">
        <v>4920</v>
      </c>
      <c r="O2045" t="s">
        <v>83</v>
      </c>
      <c r="P2045">
        <v>3</v>
      </c>
      <c r="Q2045" t="s">
        <v>35</v>
      </c>
      <c r="R2045">
        <v>2</v>
      </c>
    </row>
    <row r="2046" spans="1:18">
      <c r="A2046">
        <v>2045</v>
      </c>
      <c r="B2046">
        <v>282</v>
      </c>
      <c r="C2046">
        <v>2</v>
      </c>
      <c r="D2046" t="s">
        <v>29</v>
      </c>
      <c r="E2046">
        <v>7</v>
      </c>
      <c r="F2046">
        <v>33</v>
      </c>
      <c r="G2046" t="s">
        <v>51</v>
      </c>
      <c r="H2046" t="s">
        <v>152</v>
      </c>
      <c r="I2046" t="s">
        <v>26</v>
      </c>
      <c r="J2046">
        <v>1</v>
      </c>
      <c r="K2046">
        <v>1204</v>
      </c>
      <c r="L2046">
        <v>1</v>
      </c>
      <c r="M2046">
        <v>4280</v>
      </c>
      <c r="N2046">
        <v>5484</v>
      </c>
      <c r="O2046" t="s">
        <v>27</v>
      </c>
      <c r="P2046">
        <v>2</v>
      </c>
      <c r="Q2046" t="s">
        <v>28</v>
      </c>
      <c r="R2046">
        <v>4</v>
      </c>
    </row>
    <row r="2047" spans="1:18">
      <c r="A2047">
        <v>2046</v>
      </c>
      <c r="B2047">
        <v>53</v>
      </c>
      <c r="C2047">
        <v>4</v>
      </c>
      <c r="D2047" t="s">
        <v>23</v>
      </c>
      <c r="E2047">
        <v>30</v>
      </c>
      <c r="F2047">
        <v>11</v>
      </c>
      <c r="G2047" t="s">
        <v>24</v>
      </c>
      <c r="H2047" t="s">
        <v>138</v>
      </c>
      <c r="I2047" t="s">
        <v>26</v>
      </c>
      <c r="J2047">
        <v>2</v>
      </c>
      <c r="K2047">
        <v>3210</v>
      </c>
      <c r="L2047">
        <v>2</v>
      </c>
      <c r="M2047">
        <v>3000</v>
      </c>
      <c r="N2047">
        <v>6210</v>
      </c>
      <c r="O2047" t="s">
        <v>27</v>
      </c>
      <c r="P2047">
        <v>1</v>
      </c>
      <c r="Q2047" t="s">
        <v>32</v>
      </c>
      <c r="R2047">
        <v>1</v>
      </c>
    </row>
    <row r="2048" spans="1:18">
      <c r="A2048">
        <v>2047</v>
      </c>
      <c r="B2048">
        <v>82</v>
      </c>
      <c r="C2048">
        <v>4</v>
      </c>
      <c r="D2048" t="s">
        <v>23</v>
      </c>
      <c r="E2048">
        <v>30</v>
      </c>
      <c r="F2048">
        <v>49</v>
      </c>
      <c r="G2048" t="s">
        <v>91</v>
      </c>
      <c r="H2048" t="s">
        <v>31</v>
      </c>
      <c r="I2048" t="s">
        <v>40</v>
      </c>
      <c r="J2048">
        <v>3</v>
      </c>
      <c r="K2048">
        <v>19080</v>
      </c>
      <c r="L2048">
        <v>2</v>
      </c>
      <c r="M2048">
        <v>1480</v>
      </c>
      <c r="N2048">
        <v>20560</v>
      </c>
      <c r="O2048" t="s">
        <v>27</v>
      </c>
      <c r="P2048">
        <v>3</v>
      </c>
      <c r="Q2048" t="s">
        <v>35</v>
      </c>
      <c r="R2048">
        <v>2</v>
      </c>
    </row>
    <row r="2049" spans="1:18">
      <c r="A2049">
        <v>2048</v>
      </c>
      <c r="B2049">
        <v>162</v>
      </c>
      <c r="C2049">
        <v>1</v>
      </c>
      <c r="D2049" t="s">
        <v>37</v>
      </c>
      <c r="E2049">
        <v>3</v>
      </c>
      <c r="F2049">
        <v>40</v>
      </c>
      <c r="G2049" t="s">
        <v>98</v>
      </c>
      <c r="H2049" t="s">
        <v>161</v>
      </c>
      <c r="I2049" t="s">
        <v>26</v>
      </c>
      <c r="J2049">
        <v>3</v>
      </c>
      <c r="K2049">
        <v>2124</v>
      </c>
      <c r="L2049">
        <v>1</v>
      </c>
      <c r="M2049">
        <v>4400</v>
      </c>
      <c r="N2049">
        <v>6524</v>
      </c>
      <c r="O2049" t="s">
        <v>27</v>
      </c>
      <c r="P2049">
        <v>2</v>
      </c>
      <c r="Q2049" t="s">
        <v>28</v>
      </c>
      <c r="R2049">
        <v>4</v>
      </c>
    </row>
    <row r="2050" spans="1:18">
      <c r="A2050">
        <v>2049</v>
      </c>
      <c r="B2050">
        <v>100</v>
      </c>
      <c r="C2050">
        <v>1</v>
      </c>
      <c r="D2050" t="s">
        <v>37</v>
      </c>
      <c r="E2050">
        <v>3</v>
      </c>
      <c r="F2050">
        <v>67</v>
      </c>
      <c r="G2050" t="s">
        <v>97</v>
      </c>
      <c r="H2050" t="s">
        <v>25</v>
      </c>
      <c r="I2050" t="s">
        <v>40</v>
      </c>
      <c r="J2050">
        <v>1</v>
      </c>
      <c r="K2050">
        <v>648</v>
      </c>
      <c r="L2050">
        <v>1</v>
      </c>
      <c r="M2050">
        <v>2200</v>
      </c>
      <c r="N2050">
        <v>2848</v>
      </c>
      <c r="O2050" t="s">
        <v>27</v>
      </c>
      <c r="P2050">
        <v>2</v>
      </c>
      <c r="Q2050" t="s">
        <v>28</v>
      </c>
      <c r="R2050">
        <v>4</v>
      </c>
    </row>
    <row r="2051" spans="1:18">
      <c r="A2051">
        <v>2050</v>
      </c>
      <c r="B2051">
        <v>228</v>
      </c>
      <c r="C2051">
        <v>4</v>
      </c>
      <c r="D2051" t="s">
        <v>23</v>
      </c>
      <c r="E2051">
        <v>30</v>
      </c>
      <c r="F2051">
        <v>18</v>
      </c>
      <c r="G2051" t="s">
        <v>52</v>
      </c>
      <c r="H2051" t="s">
        <v>145</v>
      </c>
      <c r="I2051" t="s">
        <v>40</v>
      </c>
      <c r="J2051">
        <v>1</v>
      </c>
      <c r="K2051">
        <v>5580</v>
      </c>
      <c r="L2051">
        <v>2</v>
      </c>
      <c r="M2051">
        <v>560</v>
      </c>
      <c r="N2051">
        <v>6140</v>
      </c>
      <c r="O2051" t="s">
        <v>27</v>
      </c>
      <c r="P2051">
        <v>3</v>
      </c>
      <c r="Q2051" t="s">
        <v>35</v>
      </c>
      <c r="R2051">
        <v>2</v>
      </c>
    </row>
    <row r="2052" spans="1:18">
      <c r="A2052">
        <v>2051</v>
      </c>
      <c r="B2052">
        <v>168</v>
      </c>
      <c r="C2052">
        <v>4</v>
      </c>
      <c r="D2052" t="s">
        <v>23</v>
      </c>
      <c r="E2052">
        <v>30</v>
      </c>
      <c r="F2052">
        <v>17</v>
      </c>
      <c r="G2052" t="s">
        <v>92</v>
      </c>
      <c r="H2052" t="s">
        <v>144</v>
      </c>
      <c r="I2052" t="s">
        <v>40</v>
      </c>
      <c r="J2052">
        <v>3</v>
      </c>
      <c r="K2052">
        <v>32940</v>
      </c>
      <c r="L2052">
        <v>1</v>
      </c>
      <c r="M2052">
        <v>260</v>
      </c>
      <c r="N2052">
        <v>33200</v>
      </c>
      <c r="O2052" t="s">
        <v>27</v>
      </c>
      <c r="P2052">
        <v>3</v>
      </c>
      <c r="Q2052" t="s">
        <v>35</v>
      </c>
      <c r="R2052">
        <v>2</v>
      </c>
    </row>
    <row r="2053" spans="1:18">
      <c r="A2053">
        <v>2052</v>
      </c>
      <c r="B2053">
        <v>141</v>
      </c>
      <c r="C2053">
        <v>2</v>
      </c>
      <c r="D2053" t="s">
        <v>29</v>
      </c>
      <c r="E2053">
        <v>7</v>
      </c>
      <c r="F2053">
        <v>53</v>
      </c>
      <c r="G2053" t="s">
        <v>89</v>
      </c>
      <c r="H2053" t="s">
        <v>44</v>
      </c>
      <c r="I2053" t="s">
        <v>40</v>
      </c>
      <c r="J2053">
        <v>1</v>
      </c>
      <c r="K2053">
        <v>462</v>
      </c>
      <c r="L2053">
        <v>2</v>
      </c>
      <c r="M2053">
        <v>440</v>
      </c>
      <c r="N2053">
        <v>902</v>
      </c>
      <c r="O2053" t="s">
        <v>27</v>
      </c>
      <c r="P2053">
        <v>1</v>
      </c>
      <c r="Q2053" t="s">
        <v>32</v>
      </c>
      <c r="R2053">
        <v>1</v>
      </c>
    </row>
    <row r="2054" spans="1:18">
      <c r="A2054">
        <v>2053</v>
      </c>
      <c r="B2054">
        <v>237</v>
      </c>
      <c r="C2054">
        <v>3</v>
      </c>
      <c r="D2054" t="s">
        <v>33</v>
      </c>
      <c r="E2054">
        <v>14</v>
      </c>
      <c r="F2054">
        <v>21</v>
      </c>
      <c r="G2054" t="s">
        <v>108</v>
      </c>
      <c r="H2054" t="s">
        <v>148</v>
      </c>
      <c r="I2054" t="s">
        <v>40</v>
      </c>
      <c r="J2054">
        <v>2</v>
      </c>
      <c r="K2054">
        <v>9016</v>
      </c>
      <c r="L2054">
        <v>2</v>
      </c>
      <c r="M2054">
        <v>1200</v>
      </c>
      <c r="N2054">
        <v>10216</v>
      </c>
      <c r="O2054" t="s">
        <v>27</v>
      </c>
      <c r="P2054">
        <v>2</v>
      </c>
      <c r="Q2054" t="s">
        <v>28</v>
      </c>
      <c r="R2054">
        <v>4</v>
      </c>
    </row>
    <row r="2055" spans="1:18">
      <c r="A2055">
        <v>2054</v>
      </c>
      <c r="B2055">
        <v>48</v>
      </c>
      <c r="C2055">
        <v>1</v>
      </c>
      <c r="D2055" t="s">
        <v>37</v>
      </c>
      <c r="E2055">
        <v>3</v>
      </c>
      <c r="F2055">
        <v>56</v>
      </c>
      <c r="G2055" t="s">
        <v>100</v>
      </c>
      <c r="H2055" t="s">
        <v>44</v>
      </c>
      <c r="I2055" t="s">
        <v>40</v>
      </c>
      <c r="J2055">
        <v>2</v>
      </c>
      <c r="K2055">
        <v>606</v>
      </c>
      <c r="L2055">
        <v>2</v>
      </c>
      <c r="M2055">
        <v>880</v>
      </c>
      <c r="N2055">
        <v>1486</v>
      </c>
      <c r="O2055" t="s">
        <v>46</v>
      </c>
      <c r="P2055">
        <v>3</v>
      </c>
      <c r="Q2055" t="s">
        <v>35</v>
      </c>
      <c r="R2055">
        <v>2</v>
      </c>
    </row>
    <row r="2056" spans="1:18">
      <c r="A2056">
        <v>2055</v>
      </c>
      <c r="B2056">
        <v>125</v>
      </c>
      <c r="C2056">
        <v>3</v>
      </c>
      <c r="D2056" t="s">
        <v>33</v>
      </c>
      <c r="E2056">
        <v>14</v>
      </c>
      <c r="F2056">
        <v>8</v>
      </c>
      <c r="G2056" t="s">
        <v>86</v>
      </c>
      <c r="H2056" t="s">
        <v>135</v>
      </c>
      <c r="I2056" t="s">
        <v>64</v>
      </c>
      <c r="J2056">
        <v>3</v>
      </c>
      <c r="K2056">
        <v>15456</v>
      </c>
      <c r="L2056">
        <v>1</v>
      </c>
      <c r="M2056">
        <v>5640</v>
      </c>
      <c r="N2056">
        <v>21096</v>
      </c>
      <c r="O2056" t="s">
        <v>46</v>
      </c>
      <c r="P2056">
        <v>4</v>
      </c>
      <c r="Q2056" t="s">
        <v>41</v>
      </c>
      <c r="R2056">
        <v>6</v>
      </c>
    </row>
    <row r="2057" spans="1:18">
      <c r="A2057">
        <v>2056</v>
      </c>
      <c r="B2057">
        <v>221</v>
      </c>
      <c r="C2057">
        <v>3</v>
      </c>
      <c r="D2057" t="s">
        <v>33</v>
      </c>
      <c r="E2057">
        <v>14</v>
      </c>
      <c r="F2057">
        <v>38</v>
      </c>
      <c r="G2057" t="s">
        <v>47</v>
      </c>
      <c r="H2057" t="s">
        <v>160</v>
      </c>
      <c r="I2057" t="s">
        <v>26</v>
      </c>
      <c r="J2057">
        <v>2</v>
      </c>
      <c r="K2057">
        <v>1694</v>
      </c>
      <c r="L2057">
        <v>1</v>
      </c>
      <c r="M2057">
        <v>910</v>
      </c>
      <c r="N2057">
        <v>2604</v>
      </c>
      <c r="O2057" t="s">
        <v>27</v>
      </c>
      <c r="P2057">
        <v>1</v>
      </c>
      <c r="Q2057" t="s">
        <v>32</v>
      </c>
      <c r="R2057">
        <v>1</v>
      </c>
    </row>
    <row r="2058" spans="1:18">
      <c r="A2058">
        <v>2057</v>
      </c>
      <c r="B2058">
        <v>266</v>
      </c>
      <c r="C2058">
        <v>4</v>
      </c>
      <c r="D2058" t="s">
        <v>23</v>
      </c>
      <c r="E2058">
        <v>30</v>
      </c>
      <c r="F2058">
        <v>12</v>
      </c>
      <c r="G2058" t="s">
        <v>106</v>
      </c>
      <c r="H2058" t="s">
        <v>139</v>
      </c>
      <c r="I2058" t="s">
        <v>40</v>
      </c>
      <c r="J2058">
        <v>1</v>
      </c>
      <c r="K2058">
        <v>4260</v>
      </c>
      <c r="L2058">
        <v>2</v>
      </c>
      <c r="M2058">
        <v>800</v>
      </c>
      <c r="N2058">
        <v>5060</v>
      </c>
      <c r="O2058" t="s">
        <v>27</v>
      </c>
      <c r="P2058">
        <v>3</v>
      </c>
      <c r="Q2058" t="s">
        <v>35</v>
      </c>
      <c r="R2058">
        <v>2</v>
      </c>
    </row>
    <row r="2059" spans="1:18">
      <c r="A2059">
        <v>2058</v>
      </c>
      <c r="B2059">
        <v>192</v>
      </c>
      <c r="C2059">
        <v>2</v>
      </c>
      <c r="D2059" t="s">
        <v>29</v>
      </c>
      <c r="E2059">
        <v>7</v>
      </c>
      <c r="F2059">
        <v>46</v>
      </c>
      <c r="G2059" t="s">
        <v>67</v>
      </c>
      <c r="H2059" t="s">
        <v>166</v>
      </c>
      <c r="I2059" t="s">
        <v>26</v>
      </c>
      <c r="J2059">
        <v>2</v>
      </c>
      <c r="K2059">
        <v>1274</v>
      </c>
      <c r="L2059">
        <v>2</v>
      </c>
      <c r="M2059">
        <v>2360</v>
      </c>
      <c r="N2059">
        <v>3634</v>
      </c>
      <c r="O2059" t="s">
        <v>27</v>
      </c>
      <c r="P2059">
        <v>1</v>
      </c>
      <c r="Q2059" t="s">
        <v>32</v>
      </c>
      <c r="R2059">
        <v>1</v>
      </c>
    </row>
    <row r="2060" spans="1:18">
      <c r="A2060">
        <v>2059</v>
      </c>
      <c r="B2060">
        <v>174</v>
      </c>
      <c r="C2060">
        <v>4</v>
      </c>
      <c r="D2060" t="s">
        <v>23</v>
      </c>
      <c r="E2060">
        <v>30</v>
      </c>
      <c r="F2060">
        <v>59</v>
      </c>
      <c r="G2060" t="s">
        <v>80</v>
      </c>
      <c r="H2060" t="s">
        <v>44</v>
      </c>
      <c r="I2060" t="s">
        <v>62</v>
      </c>
      <c r="J2060">
        <v>3</v>
      </c>
      <c r="K2060">
        <v>25080</v>
      </c>
      <c r="L2060">
        <v>2</v>
      </c>
      <c r="M2060">
        <v>12160</v>
      </c>
      <c r="N2060">
        <v>37240</v>
      </c>
      <c r="O2060" t="s">
        <v>46</v>
      </c>
      <c r="P2060">
        <v>2</v>
      </c>
      <c r="Q2060" t="s">
        <v>28</v>
      </c>
      <c r="R2060">
        <v>4</v>
      </c>
    </row>
    <row r="2061" spans="1:18">
      <c r="A2061">
        <v>2060</v>
      </c>
      <c r="B2061">
        <v>57</v>
      </c>
      <c r="C2061">
        <v>3</v>
      </c>
      <c r="D2061" t="s">
        <v>33</v>
      </c>
      <c r="E2061">
        <v>14</v>
      </c>
      <c r="F2061">
        <v>68</v>
      </c>
      <c r="G2061" t="s">
        <v>68</v>
      </c>
      <c r="H2061" t="s">
        <v>31</v>
      </c>
      <c r="I2061" t="s">
        <v>40</v>
      </c>
      <c r="J2061">
        <v>2</v>
      </c>
      <c r="K2061">
        <v>8680</v>
      </c>
      <c r="L2061">
        <v>2</v>
      </c>
      <c r="M2061">
        <v>2720</v>
      </c>
      <c r="N2061">
        <v>11400</v>
      </c>
      <c r="O2061" t="s">
        <v>27</v>
      </c>
      <c r="P2061">
        <v>2</v>
      </c>
      <c r="Q2061" t="s">
        <v>28</v>
      </c>
      <c r="R2061">
        <v>4</v>
      </c>
    </row>
    <row r="2062" spans="1:18">
      <c r="A2062">
        <v>2061</v>
      </c>
      <c r="B2062">
        <v>47</v>
      </c>
      <c r="C2062">
        <v>4</v>
      </c>
      <c r="D2062" t="s">
        <v>23</v>
      </c>
      <c r="E2062">
        <v>30</v>
      </c>
      <c r="F2062">
        <v>6</v>
      </c>
      <c r="G2062" t="s">
        <v>70</v>
      </c>
      <c r="H2062" t="s">
        <v>133</v>
      </c>
      <c r="I2062" t="s">
        <v>26</v>
      </c>
      <c r="J2062">
        <v>3</v>
      </c>
      <c r="K2062">
        <v>11130</v>
      </c>
      <c r="L2062">
        <v>1</v>
      </c>
      <c r="M2062">
        <v>1225</v>
      </c>
      <c r="N2062">
        <v>12355</v>
      </c>
      <c r="O2062" t="s">
        <v>27</v>
      </c>
      <c r="P2062">
        <v>1</v>
      </c>
      <c r="Q2062" t="s">
        <v>32</v>
      </c>
      <c r="R2062">
        <v>1</v>
      </c>
    </row>
    <row r="2063" spans="1:18">
      <c r="A2063">
        <v>2062</v>
      </c>
      <c r="B2063">
        <v>220</v>
      </c>
      <c r="C2063">
        <v>3</v>
      </c>
      <c r="D2063" t="s">
        <v>33</v>
      </c>
      <c r="E2063">
        <v>14</v>
      </c>
      <c r="F2063">
        <v>18</v>
      </c>
      <c r="G2063" t="s">
        <v>52</v>
      </c>
      <c r="H2063" t="s">
        <v>145</v>
      </c>
      <c r="I2063" t="s">
        <v>40</v>
      </c>
      <c r="J2063">
        <v>1</v>
      </c>
      <c r="K2063">
        <v>2604</v>
      </c>
      <c r="L2063">
        <v>2</v>
      </c>
      <c r="M2063">
        <v>560</v>
      </c>
      <c r="N2063">
        <v>3164</v>
      </c>
      <c r="O2063" t="s">
        <v>27</v>
      </c>
      <c r="P2063">
        <v>3</v>
      </c>
      <c r="Q2063" t="s">
        <v>35</v>
      </c>
      <c r="R2063">
        <v>2</v>
      </c>
    </row>
    <row r="2064" spans="1:18">
      <c r="A2064">
        <v>2063</v>
      </c>
      <c r="B2064">
        <v>300</v>
      </c>
      <c r="C2064">
        <v>3</v>
      </c>
      <c r="D2064" t="s">
        <v>33</v>
      </c>
      <c r="E2064">
        <v>14</v>
      </c>
      <c r="F2064">
        <v>56</v>
      </c>
      <c r="G2064" t="s">
        <v>100</v>
      </c>
      <c r="H2064" t="s">
        <v>44</v>
      </c>
      <c r="I2064" t="s">
        <v>40</v>
      </c>
      <c r="J2064">
        <v>3</v>
      </c>
      <c r="K2064">
        <v>10752</v>
      </c>
      <c r="L2064">
        <v>1</v>
      </c>
      <c r="M2064">
        <v>880</v>
      </c>
      <c r="N2064">
        <v>11632</v>
      </c>
      <c r="O2064" t="s">
        <v>46</v>
      </c>
      <c r="P2064">
        <v>2</v>
      </c>
      <c r="Q2064" t="s">
        <v>28</v>
      </c>
      <c r="R2064">
        <v>4</v>
      </c>
    </row>
    <row r="2065" spans="1:18">
      <c r="A2065">
        <v>2064</v>
      </c>
      <c r="B2065">
        <v>204</v>
      </c>
      <c r="C2065">
        <v>2</v>
      </c>
      <c r="D2065" t="s">
        <v>29</v>
      </c>
      <c r="E2065">
        <v>7</v>
      </c>
      <c r="F2065">
        <v>54</v>
      </c>
      <c r="G2065" t="s">
        <v>94</v>
      </c>
      <c r="H2065" t="s">
        <v>44</v>
      </c>
      <c r="I2065" t="s">
        <v>40</v>
      </c>
      <c r="J2065">
        <v>1</v>
      </c>
      <c r="K2065">
        <v>2856</v>
      </c>
      <c r="L2065">
        <v>1</v>
      </c>
      <c r="M2065">
        <v>2160</v>
      </c>
      <c r="N2065">
        <v>5016</v>
      </c>
      <c r="O2065" t="s">
        <v>27</v>
      </c>
      <c r="P2065">
        <v>4</v>
      </c>
      <c r="Q2065" t="s">
        <v>41</v>
      </c>
      <c r="R2065">
        <v>6</v>
      </c>
    </row>
    <row r="2066" spans="1:18">
      <c r="A2066">
        <v>2065</v>
      </c>
      <c r="B2066">
        <v>234</v>
      </c>
      <c r="C2066">
        <v>4</v>
      </c>
      <c r="D2066" t="s">
        <v>23</v>
      </c>
      <c r="E2066">
        <v>30</v>
      </c>
      <c r="F2066">
        <v>55</v>
      </c>
      <c r="G2066" t="s">
        <v>78</v>
      </c>
      <c r="H2066" t="s">
        <v>31</v>
      </c>
      <c r="I2066" t="s">
        <v>40</v>
      </c>
      <c r="J2066">
        <v>1</v>
      </c>
      <c r="K2066">
        <v>3000</v>
      </c>
      <c r="L2066">
        <v>1</v>
      </c>
      <c r="M2066">
        <v>360</v>
      </c>
      <c r="N2066">
        <v>3360</v>
      </c>
      <c r="O2066" t="s">
        <v>46</v>
      </c>
      <c r="P2066">
        <v>1</v>
      </c>
      <c r="Q2066" t="s">
        <v>32</v>
      </c>
      <c r="R2066">
        <v>1</v>
      </c>
    </row>
    <row r="2067" spans="1:18">
      <c r="A2067">
        <v>2066</v>
      </c>
      <c r="B2067">
        <v>24</v>
      </c>
      <c r="C2067">
        <v>4</v>
      </c>
      <c r="D2067" t="s">
        <v>23</v>
      </c>
      <c r="E2067">
        <v>30</v>
      </c>
      <c r="F2067">
        <v>53</v>
      </c>
      <c r="G2067" t="s">
        <v>89</v>
      </c>
      <c r="H2067" t="s">
        <v>44</v>
      </c>
      <c r="I2067" t="s">
        <v>40</v>
      </c>
      <c r="J2067">
        <v>3</v>
      </c>
      <c r="K2067">
        <v>22860</v>
      </c>
      <c r="L2067">
        <v>2</v>
      </c>
      <c r="M2067">
        <v>880</v>
      </c>
      <c r="N2067">
        <v>23740</v>
      </c>
      <c r="O2067" t="s">
        <v>27</v>
      </c>
      <c r="P2067">
        <v>3</v>
      </c>
      <c r="Q2067" t="s">
        <v>35</v>
      </c>
      <c r="R2067">
        <v>2</v>
      </c>
    </row>
    <row r="2068" spans="1:18">
      <c r="A2068">
        <v>2067</v>
      </c>
      <c r="B2068">
        <v>112</v>
      </c>
      <c r="C2068">
        <v>1</v>
      </c>
      <c r="D2068" t="s">
        <v>37</v>
      </c>
      <c r="E2068">
        <v>3</v>
      </c>
      <c r="F2068">
        <v>40</v>
      </c>
      <c r="G2068" t="s">
        <v>98</v>
      </c>
      <c r="H2068" t="s">
        <v>161</v>
      </c>
      <c r="I2068" t="s">
        <v>26</v>
      </c>
      <c r="J2068">
        <v>3</v>
      </c>
      <c r="K2068">
        <v>531</v>
      </c>
      <c r="L2068">
        <v>1</v>
      </c>
      <c r="M2068">
        <v>1100</v>
      </c>
      <c r="N2068">
        <v>1631</v>
      </c>
      <c r="O2068" t="s">
        <v>27</v>
      </c>
      <c r="P2068">
        <v>1</v>
      </c>
      <c r="Q2068" t="s">
        <v>32</v>
      </c>
      <c r="R2068">
        <v>1</v>
      </c>
    </row>
    <row r="2069" spans="1:18">
      <c r="A2069">
        <v>2068</v>
      </c>
      <c r="B2069">
        <v>78</v>
      </c>
      <c r="C2069">
        <v>1</v>
      </c>
      <c r="D2069" t="s">
        <v>37</v>
      </c>
      <c r="E2069">
        <v>3</v>
      </c>
      <c r="F2069">
        <v>20</v>
      </c>
      <c r="G2069" t="s">
        <v>34</v>
      </c>
      <c r="H2069" t="s">
        <v>147</v>
      </c>
      <c r="I2069" t="s">
        <v>26</v>
      </c>
      <c r="J2069">
        <v>3</v>
      </c>
      <c r="K2069">
        <v>1356</v>
      </c>
      <c r="L2069">
        <v>2</v>
      </c>
      <c r="M2069">
        <v>1960</v>
      </c>
      <c r="N2069">
        <v>3316</v>
      </c>
      <c r="O2069" t="s">
        <v>27</v>
      </c>
      <c r="P2069">
        <v>1</v>
      </c>
      <c r="Q2069" t="s">
        <v>32</v>
      </c>
      <c r="R2069">
        <v>1</v>
      </c>
    </row>
    <row r="2070" spans="1:18">
      <c r="A2070">
        <v>2069</v>
      </c>
      <c r="B2070">
        <v>10</v>
      </c>
      <c r="C2070">
        <v>4</v>
      </c>
      <c r="D2070" t="s">
        <v>23</v>
      </c>
      <c r="E2070">
        <v>30</v>
      </c>
      <c r="F2070">
        <v>48</v>
      </c>
      <c r="G2070" t="s">
        <v>66</v>
      </c>
      <c r="H2070" t="s">
        <v>168</v>
      </c>
      <c r="I2070" t="s">
        <v>26</v>
      </c>
      <c r="J2070">
        <v>2</v>
      </c>
      <c r="K2070">
        <v>5880</v>
      </c>
      <c r="L2070">
        <v>1</v>
      </c>
      <c r="M2070">
        <v>2440</v>
      </c>
      <c r="N2070">
        <v>8320</v>
      </c>
      <c r="O2070" t="s">
        <v>27</v>
      </c>
      <c r="P2070">
        <v>3</v>
      </c>
      <c r="Q2070" t="s">
        <v>35</v>
      </c>
      <c r="R2070">
        <v>2</v>
      </c>
    </row>
    <row r="2071" spans="1:18">
      <c r="A2071">
        <v>2070</v>
      </c>
      <c r="B2071">
        <v>201</v>
      </c>
      <c r="C2071">
        <v>3</v>
      </c>
      <c r="D2071" t="s">
        <v>33</v>
      </c>
      <c r="E2071">
        <v>14</v>
      </c>
      <c r="F2071">
        <v>59</v>
      </c>
      <c r="G2071" t="s">
        <v>80</v>
      </c>
      <c r="H2071" t="s">
        <v>44</v>
      </c>
      <c r="I2071" t="s">
        <v>62</v>
      </c>
      <c r="J2071">
        <v>3</v>
      </c>
      <c r="K2071">
        <v>5852</v>
      </c>
      <c r="L2071">
        <v>1</v>
      </c>
      <c r="M2071">
        <v>3040</v>
      </c>
      <c r="N2071">
        <v>8892</v>
      </c>
      <c r="O2071" t="s">
        <v>46</v>
      </c>
      <c r="P2071">
        <v>3</v>
      </c>
      <c r="Q2071" t="s">
        <v>35</v>
      </c>
      <c r="R2071">
        <v>2</v>
      </c>
    </row>
    <row r="2072" spans="1:18">
      <c r="A2072">
        <v>2071</v>
      </c>
      <c r="B2072">
        <v>281</v>
      </c>
      <c r="C2072">
        <v>2</v>
      </c>
      <c r="D2072" t="s">
        <v>29</v>
      </c>
      <c r="E2072">
        <v>7</v>
      </c>
      <c r="F2072">
        <v>29</v>
      </c>
      <c r="G2072" t="s">
        <v>42</v>
      </c>
      <c r="H2072" t="s">
        <v>25</v>
      </c>
      <c r="I2072" t="s">
        <v>26</v>
      </c>
      <c r="J2072">
        <v>1</v>
      </c>
      <c r="K2072">
        <v>1120</v>
      </c>
      <c r="L2072">
        <v>1</v>
      </c>
      <c r="M2072">
        <v>4880</v>
      </c>
      <c r="N2072">
        <v>6000</v>
      </c>
      <c r="O2072" t="s">
        <v>27</v>
      </c>
      <c r="P2072">
        <v>2</v>
      </c>
      <c r="Q2072" t="s">
        <v>28</v>
      </c>
      <c r="R2072">
        <v>4</v>
      </c>
    </row>
    <row r="2073" spans="1:18">
      <c r="A2073">
        <v>2072</v>
      </c>
      <c r="B2073">
        <v>66</v>
      </c>
      <c r="C2073">
        <v>2</v>
      </c>
      <c r="D2073" t="s">
        <v>29</v>
      </c>
      <c r="E2073">
        <v>7</v>
      </c>
      <c r="F2073">
        <v>3</v>
      </c>
      <c r="G2073" t="s">
        <v>110</v>
      </c>
      <c r="H2073" t="s">
        <v>130</v>
      </c>
      <c r="I2073" t="s">
        <v>40</v>
      </c>
      <c r="J2073">
        <v>1</v>
      </c>
      <c r="K2073">
        <v>322</v>
      </c>
      <c r="L2073">
        <v>1</v>
      </c>
      <c r="M2073">
        <v>250</v>
      </c>
      <c r="N2073">
        <v>572</v>
      </c>
      <c r="O2073" t="s">
        <v>27</v>
      </c>
      <c r="P2073">
        <v>1</v>
      </c>
      <c r="Q2073" t="s">
        <v>32</v>
      </c>
      <c r="R2073">
        <v>1</v>
      </c>
    </row>
    <row r="2074" spans="1:18">
      <c r="A2074">
        <v>2073</v>
      </c>
      <c r="B2074">
        <v>32</v>
      </c>
      <c r="C2074">
        <v>1</v>
      </c>
      <c r="D2074" t="s">
        <v>37</v>
      </c>
      <c r="E2074">
        <v>3</v>
      </c>
      <c r="F2074">
        <v>25</v>
      </c>
      <c r="G2074" t="s">
        <v>102</v>
      </c>
      <c r="H2074" t="s">
        <v>152</v>
      </c>
      <c r="I2074" t="s">
        <v>26</v>
      </c>
      <c r="J2074">
        <v>3</v>
      </c>
      <c r="K2074">
        <v>5868</v>
      </c>
      <c r="L2074">
        <v>2</v>
      </c>
      <c r="M2074">
        <v>11760</v>
      </c>
      <c r="N2074">
        <v>17628</v>
      </c>
      <c r="O2074" t="s">
        <v>27</v>
      </c>
      <c r="P2074">
        <v>4</v>
      </c>
      <c r="Q2074" t="s">
        <v>41</v>
      </c>
      <c r="R2074">
        <v>6</v>
      </c>
    </row>
    <row r="2075" spans="1:18">
      <c r="A2075">
        <v>2074</v>
      </c>
      <c r="B2075">
        <v>168</v>
      </c>
      <c r="C2075">
        <v>1</v>
      </c>
      <c r="D2075" t="s">
        <v>37</v>
      </c>
      <c r="E2075">
        <v>3</v>
      </c>
      <c r="F2075">
        <v>59</v>
      </c>
      <c r="G2075" t="s">
        <v>80</v>
      </c>
      <c r="H2075" t="s">
        <v>44</v>
      </c>
      <c r="I2075" t="s">
        <v>62</v>
      </c>
      <c r="J2075">
        <v>1</v>
      </c>
      <c r="K2075">
        <v>900</v>
      </c>
      <c r="L2075">
        <v>2</v>
      </c>
      <c r="M2075">
        <v>18240</v>
      </c>
      <c r="N2075">
        <v>19140</v>
      </c>
      <c r="O2075" t="s">
        <v>46</v>
      </c>
      <c r="P2075">
        <v>4</v>
      </c>
      <c r="Q2075" t="s">
        <v>41</v>
      </c>
      <c r="R2075">
        <v>6</v>
      </c>
    </row>
    <row r="2076" spans="1:18">
      <c r="A2076">
        <v>2075</v>
      </c>
      <c r="B2076">
        <v>44</v>
      </c>
      <c r="C2076">
        <v>2</v>
      </c>
      <c r="D2076" t="s">
        <v>29</v>
      </c>
      <c r="E2076">
        <v>7</v>
      </c>
      <c r="F2076">
        <v>17</v>
      </c>
      <c r="G2076" t="s">
        <v>92</v>
      </c>
      <c r="H2076" t="s">
        <v>144</v>
      </c>
      <c r="I2076" t="s">
        <v>40</v>
      </c>
      <c r="J2076">
        <v>2</v>
      </c>
      <c r="K2076">
        <v>1260</v>
      </c>
      <c r="L2076">
        <v>1</v>
      </c>
      <c r="M2076">
        <v>130</v>
      </c>
      <c r="N2076">
        <v>1390</v>
      </c>
      <c r="O2076" t="s">
        <v>27</v>
      </c>
      <c r="P2076">
        <v>1</v>
      </c>
      <c r="Q2076" t="s">
        <v>32</v>
      </c>
      <c r="R2076">
        <v>1</v>
      </c>
    </row>
    <row r="2077" spans="1:18">
      <c r="A2077">
        <v>2076</v>
      </c>
      <c r="B2077">
        <v>286</v>
      </c>
      <c r="C2077">
        <v>3</v>
      </c>
      <c r="D2077" t="s">
        <v>33</v>
      </c>
      <c r="E2077">
        <v>14</v>
      </c>
      <c r="F2077">
        <v>68</v>
      </c>
      <c r="G2077" t="s">
        <v>68</v>
      </c>
      <c r="H2077" t="s">
        <v>31</v>
      </c>
      <c r="I2077" t="s">
        <v>40</v>
      </c>
      <c r="J2077">
        <v>3</v>
      </c>
      <c r="K2077">
        <v>28056</v>
      </c>
      <c r="L2077">
        <v>1</v>
      </c>
      <c r="M2077">
        <v>2040</v>
      </c>
      <c r="N2077">
        <v>30096</v>
      </c>
      <c r="O2077" t="s">
        <v>27</v>
      </c>
      <c r="P2077">
        <v>4</v>
      </c>
      <c r="Q2077" t="s">
        <v>41</v>
      </c>
      <c r="R2077">
        <v>6</v>
      </c>
    </row>
    <row r="2078" spans="1:18">
      <c r="A2078">
        <v>2077</v>
      </c>
      <c r="B2078">
        <v>198</v>
      </c>
      <c r="C2078">
        <v>3</v>
      </c>
      <c r="D2078" t="s">
        <v>33</v>
      </c>
      <c r="E2078">
        <v>14</v>
      </c>
      <c r="F2078">
        <v>48</v>
      </c>
      <c r="G2078" t="s">
        <v>66</v>
      </c>
      <c r="H2078" t="s">
        <v>168</v>
      </c>
      <c r="I2078" t="s">
        <v>26</v>
      </c>
      <c r="J2078">
        <v>2</v>
      </c>
      <c r="K2078">
        <v>2744</v>
      </c>
      <c r="L2078">
        <v>2</v>
      </c>
      <c r="M2078">
        <v>4880</v>
      </c>
      <c r="N2078">
        <v>7624</v>
      </c>
      <c r="O2078" t="s">
        <v>27</v>
      </c>
      <c r="P2078">
        <v>3</v>
      </c>
      <c r="Q2078" t="s">
        <v>35</v>
      </c>
      <c r="R2078">
        <v>2</v>
      </c>
    </row>
    <row r="2079" spans="1:18">
      <c r="A2079">
        <v>2078</v>
      </c>
      <c r="B2079">
        <v>146</v>
      </c>
      <c r="C2079">
        <v>1</v>
      </c>
      <c r="D2079" t="s">
        <v>37</v>
      </c>
      <c r="E2079">
        <v>3</v>
      </c>
      <c r="F2079">
        <v>22</v>
      </c>
      <c r="G2079" t="s">
        <v>71</v>
      </c>
      <c r="H2079" t="s">
        <v>149</v>
      </c>
      <c r="I2079" t="s">
        <v>26</v>
      </c>
      <c r="J2079">
        <v>3</v>
      </c>
      <c r="K2079">
        <v>3756</v>
      </c>
      <c r="L2079">
        <v>1</v>
      </c>
      <c r="M2079">
        <v>3916</v>
      </c>
      <c r="N2079">
        <v>7672</v>
      </c>
      <c r="O2079" t="s">
        <v>27</v>
      </c>
      <c r="P2079">
        <v>2</v>
      </c>
      <c r="Q2079" t="s">
        <v>28</v>
      </c>
      <c r="R2079">
        <v>4</v>
      </c>
    </row>
    <row r="2080" spans="1:18">
      <c r="A2080">
        <v>2079</v>
      </c>
      <c r="B2080">
        <v>117</v>
      </c>
      <c r="C2080">
        <v>4</v>
      </c>
      <c r="D2080" t="s">
        <v>23</v>
      </c>
      <c r="E2080">
        <v>30</v>
      </c>
      <c r="F2080">
        <v>26</v>
      </c>
      <c r="G2080" t="s">
        <v>103</v>
      </c>
      <c r="H2080" t="s">
        <v>152</v>
      </c>
      <c r="I2080" t="s">
        <v>26</v>
      </c>
      <c r="J2080">
        <v>1</v>
      </c>
      <c r="K2080">
        <v>2040</v>
      </c>
      <c r="L2080">
        <v>2</v>
      </c>
      <c r="M2080">
        <v>1340</v>
      </c>
      <c r="N2080">
        <v>3380</v>
      </c>
      <c r="O2080" t="s">
        <v>27</v>
      </c>
      <c r="P2080">
        <v>1</v>
      </c>
      <c r="Q2080" t="s">
        <v>32</v>
      </c>
      <c r="R2080">
        <v>1</v>
      </c>
    </row>
    <row r="2081" spans="1:18">
      <c r="A2081">
        <v>2080</v>
      </c>
      <c r="B2081">
        <v>286</v>
      </c>
      <c r="C2081">
        <v>2</v>
      </c>
      <c r="D2081" t="s">
        <v>29</v>
      </c>
      <c r="E2081">
        <v>7</v>
      </c>
      <c r="F2081">
        <v>44</v>
      </c>
      <c r="G2081" t="s">
        <v>76</v>
      </c>
      <c r="H2081" t="s">
        <v>164</v>
      </c>
      <c r="I2081" t="s">
        <v>62</v>
      </c>
      <c r="J2081">
        <v>3</v>
      </c>
      <c r="K2081">
        <v>2751</v>
      </c>
      <c r="L2081">
        <v>2</v>
      </c>
      <c r="M2081">
        <v>1680</v>
      </c>
      <c r="N2081">
        <v>4431</v>
      </c>
      <c r="O2081" t="s">
        <v>46</v>
      </c>
      <c r="P2081">
        <v>1</v>
      </c>
      <c r="Q2081" t="s">
        <v>32</v>
      </c>
      <c r="R2081">
        <v>1</v>
      </c>
    </row>
    <row r="2082" spans="1:18">
      <c r="A2082">
        <v>2081</v>
      </c>
      <c r="B2082">
        <v>109</v>
      </c>
      <c r="C2082">
        <v>4</v>
      </c>
      <c r="D2082" t="s">
        <v>23</v>
      </c>
      <c r="E2082">
        <v>30</v>
      </c>
      <c r="F2082">
        <v>60</v>
      </c>
      <c r="G2082" t="s">
        <v>85</v>
      </c>
      <c r="H2082" t="s">
        <v>31</v>
      </c>
      <c r="I2082" t="s">
        <v>40</v>
      </c>
      <c r="J2082">
        <v>1</v>
      </c>
      <c r="K2082">
        <v>3180</v>
      </c>
      <c r="L2082">
        <v>1</v>
      </c>
      <c r="M2082">
        <v>900</v>
      </c>
      <c r="N2082">
        <v>4080</v>
      </c>
      <c r="O2082" t="s">
        <v>27</v>
      </c>
      <c r="P2082">
        <v>3</v>
      </c>
      <c r="Q2082" t="s">
        <v>35</v>
      </c>
      <c r="R2082">
        <v>2</v>
      </c>
    </row>
    <row r="2083" spans="1:18">
      <c r="A2083">
        <v>2082</v>
      </c>
      <c r="B2083">
        <v>109</v>
      </c>
      <c r="C2083">
        <v>3</v>
      </c>
      <c r="D2083" t="s">
        <v>33</v>
      </c>
      <c r="E2083">
        <v>14</v>
      </c>
      <c r="F2083">
        <v>12</v>
      </c>
      <c r="G2083" t="s">
        <v>106</v>
      </c>
      <c r="H2083" t="s">
        <v>139</v>
      </c>
      <c r="I2083" t="s">
        <v>40</v>
      </c>
      <c r="J2083">
        <v>1</v>
      </c>
      <c r="K2083">
        <v>994</v>
      </c>
      <c r="L2083">
        <v>2</v>
      </c>
      <c r="M2083">
        <v>400</v>
      </c>
      <c r="N2083">
        <v>1394</v>
      </c>
      <c r="O2083" t="s">
        <v>27</v>
      </c>
      <c r="P2083">
        <v>1</v>
      </c>
      <c r="Q2083" t="s">
        <v>32</v>
      </c>
      <c r="R2083">
        <v>1</v>
      </c>
    </row>
    <row r="2084" spans="1:18">
      <c r="A2084">
        <v>2083</v>
      </c>
      <c r="B2084">
        <v>58</v>
      </c>
      <c r="C2084">
        <v>1</v>
      </c>
      <c r="D2084" t="s">
        <v>37</v>
      </c>
      <c r="E2084">
        <v>3</v>
      </c>
      <c r="F2084">
        <v>59</v>
      </c>
      <c r="G2084" t="s">
        <v>80</v>
      </c>
      <c r="H2084" t="s">
        <v>44</v>
      </c>
      <c r="I2084" t="s">
        <v>62</v>
      </c>
      <c r="J2084">
        <v>1</v>
      </c>
      <c r="K2084">
        <v>900</v>
      </c>
      <c r="L2084">
        <v>1</v>
      </c>
      <c r="M2084">
        <v>9120</v>
      </c>
      <c r="N2084">
        <v>10020</v>
      </c>
      <c r="O2084" t="s">
        <v>46</v>
      </c>
      <c r="P2084">
        <v>4</v>
      </c>
      <c r="Q2084" t="s">
        <v>41</v>
      </c>
      <c r="R2084">
        <v>6</v>
      </c>
    </row>
    <row r="2085" spans="1:18">
      <c r="A2085">
        <v>2084</v>
      </c>
      <c r="B2085">
        <v>8</v>
      </c>
      <c r="C2085">
        <v>1</v>
      </c>
      <c r="D2085" t="s">
        <v>37</v>
      </c>
      <c r="E2085">
        <v>3</v>
      </c>
      <c r="F2085">
        <v>59</v>
      </c>
      <c r="G2085" t="s">
        <v>80</v>
      </c>
      <c r="H2085" t="s">
        <v>44</v>
      </c>
      <c r="I2085" t="s">
        <v>62</v>
      </c>
      <c r="J2085">
        <v>2</v>
      </c>
      <c r="K2085">
        <v>1926</v>
      </c>
      <c r="L2085">
        <v>1</v>
      </c>
      <c r="M2085">
        <v>9120</v>
      </c>
      <c r="N2085">
        <v>11046</v>
      </c>
      <c r="O2085" t="s">
        <v>46</v>
      </c>
      <c r="P2085">
        <v>4</v>
      </c>
      <c r="Q2085" t="s">
        <v>41</v>
      </c>
      <c r="R2085">
        <v>6</v>
      </c>
    </row>
    <row r="2086" spans="1:18">
      <c r="A2086">
        <v>2085</v>
      </c>
      <c r="B2086">
        <v>183</v>
      </c>
      <c r="C2086">
        <v>1</v>
      </c>
      <c r="D2086" t="s">
        <v>37</v>
      </c>
      <c r="E2086">
        <v>3</v>
      </c>
      <c r="F2086">
        <v>53</v>
      </c>
      <c r="G2086" t="s">
        <v>89</v>
      </c>
      <c r="H2086" t="s">
        <v>44</v>
      </c>
      <c r="I2086" t="s">
        <v>40</v>
      </c>
      <c r="J2086">
        <v>3</v>
      </c>
      <c r="K2086">
        <v>2286</v>
      </c>
      <c r="L2086">
        <v>2</v>
      </c>
      <c r="M2086">
        <v>880</v>
      </c>
      <c r="N2086">
        <v>3166</v>
      </c>
      <c r="O2086" t="s">
        <v>27</v>
      </c>
      <c r="P2086">
        <v>3</v>
      </c>
      <c r="Q2086" t="s">
        <v>35</v>
      </c>
      <c r="R2086">
        <v>2</v>
      </c>
    </row>
    <row r="2087" spans="1:18">
      <c r="A2087">
        <v>2086</v>
      </c>
      <c r="B2087">
        <v>234</v>
      </c>
      <c r="C2087">
        <v>4</v>
      </c>
      <c r="D2087" t="s">
        <v>23</v>
      </c>
      <c r="E2087">
        <v>30</v>
      </c>
      <c r="F2087">
        <v>47</v>
      </c>
      <c r="G2087" t="s">
        <v>72</v>
      </c>
      <c r="H2087" t="s">
        <v>167</v>
      </c>
      <c r="I2087" t="s">
        <v>40</v>
      </c>
      <c r="J2087">
        <v>1</v>
      </c>
      <c r="K2087">
        <v>3300</v>
      </c>
      <c r="L2087">
        <v>2</v>
      </c>
      <c r="M2087">
        <v>1240</v>
      </c>
      <c r="N2087">
        <v>4540</v>
      </c>
      <c r="O2087" t="s">
        <v>46</v>
      </c>
      <c r="P2087">
        <v>3</v>
      </c>
      <c r="Q2087" t="s">
        <v>35</v>
      </c>
      <c r="R2087">
        <v>2</v>
      </c>
    </row>
    <row r="2088" spans="1:18">
      <c r="A2088">
        <v>2087</v>
      </c>
      <c r="B2088">
        <v>291</v>
      </c>
      <c r="C2088">
        <v>3</v>
      </c>
      <c r="D2088" t="s">
        <v>33</v>
      </c>
      <c r="E2088">
        <v>14</v>
      </c>
      <c r="F2088">
        <v>60</v>
      </c>
      <c r="G2088" t="s">
        <v>85</v>
      </c>
      <c r="H2088" t="s">
        <v>31</v>
      </c>
      <c r="I2088" t="s">
        <v>40</v>
      </c>
      <c r="J2088">
        <v>2</v>
      </c>
      <c r="K2088">
        <v>2184</v>
      </c>
      <c r="L2088">
        <v>2</v>
      </c>
      <c r="M2088">
        <v>900</v>
      </c>
      <c r="N2088">
        <v>3084</v>
      </c>
      <c r="O2088" t="s">
        <v>27</v>
      </c>
      <c r="P2088">
        <v>1</v>
      </c>
      <c r="Q2088" t="s">
        <v>32</v>
      </c>
      <c r="R2088">
        <v>1</v>
      </c>
    </row>
    <row r="2089" spans="1:18">
      <c r="A2089">
        <v>2088</v>
      </c>
      <c r="B2089">
        <v>238</v>
      </c>
      <c r="C2089">
        <v>4</v>
      </c>
      <c r="D2089" t="s">
        <v>23</v>
      </c>
      <c r="E2089">
        <v>30</v>
      </c>
      <c r="F2089">
        <v>11</v>
      </c>
      <c r="G2089" t="s">
        <v>24</v>
      </c>
      <c r="H2089" t="s">
        <v>138</v>
      </c>
      <c r="I2089" t="s">
        <v>26</v>
      </c>
      <c r="J2089">
        <v>3</v>
      </c>
      <c r="K2089">
        <v>12060</v>
      </c>
      <c r="L2089">
        <v>1</v>
      </c>
      <c r="M2089">
        <v>3000</v>
      </c>
      <c r="N2089">
        <v>15060</v>
      </c>
      <c r="O2089" t="s">
        <v>27</v>
      </c>
      <c r="P2089">
        <v>3</v>
      </c>
      <c r="Q2089" t="s">
        <v>35</v>
      </c>
      <c r="R2089">
        <v>2</v>
      </c>
    </row>
    <row r="2090" spans="1:18">
      <c r="A2090">
        <v>2089</v>
      </c>
      <c r="B2090">
        <v>70</v>
      </c>
      <c r="C2090">
        <v>2</v>
      </c>
      <c r="D2090" t="s">
        <v>29</v>
      </c>
      <c r="E2090">
        <v>7</v>
      </c>
      <c r="F2090">
        <v>58</v>
      </c>
      <c r="G2090" t="s">
        <v>79</v>
      </c>
      <c r="H2090" t="s">
        <v>44</v>
      </c>
      <c r="I2090" t="s">
        <v>62</v>
      </c>
      <c r="J2090">
        <v>3</v>
      </c>
      <c r="K2090">
        <v>17094</v>
      </c>
      <c r="L2090">
        <v>2</v>
      </c>
      <c r="M2090">
        <v>16080</v>
      </c>
      <c r="N2090">
        <v>33174</v>
      </c>
      <c r="O2090" t="s">
        <v>46</v>
      </c>
      <c r="P2090">
        <v>4</v>
      </c>
      <c r="Q2090" t="s">
        <v>41</v>
      </c>
      <c r="R2090">
        <v>6</v>
      </c>
    </row>
    <row r="2091" spans="1:18">
      <c r="A2091">
        <v>2090</v>
      </c>
      <c r="B2091">
        <v>70</v>
      </c>
      <c r="C2091">
        <v>1</v>
      </c>
      <c r="D2091" t="s">
        <v>37</v>
      </c>
      <c r="E2091">
        <v>3</v>
      </c>
      <c r="F2091">
        <v>16</v>
      </c>
      <c r="G2091" t="s">
        <v>104</v>
      </c>
      <c r="H2091" t="s">
        <v>143</v>
      </c>
      <c r="I2091" t="s">
        <v>105</v>
      </c>
      <c r="J2091">
        <v>2</v>
      </c>
      <c r="K2091">
        <v>1782</v>
      </c>
      <c r="L2091">
        <v>2</v>
      </c>
      <c r="M2091">
        <v>10080</v>
      </c>
      <c r="N2091">
        <v>11862</v>
      </c>
      <c r="O2091" t="s">
        <v>83</v>
      </c>
      <c r="P2091">
        <v>4</v>
      </c>
      <c r="Q2091" t="s">
        <v>41</v>
      </c>
      <c r="R2091">
        <v>6</v>
      </c>
    </row>
    <row r="2092" spans="1:18">
      <c r="A2092">
        <v>2091</v>
      </c>
      <c r="B2092">
        <v>96</v>
      </c>
      <c r="C2092">
        <v>4</v>
      </c>
      <c r="D2092" t="s">
        <v>23</v>
      </c>
      <c r="E2092">
        <v>30</v>
      </c>
      <c r="F2092">
        <v>10</v>
      </c>
      <c r="G2092" t="s">
        <v>69</v>
      </c>
      <c r="H2092" t="s">
        <v>137</v>
      </c>
      <c r="I2092" t="s">
        <v>26</v>
      </c>
      <c r="J2092">
        <v>1</v>
      </c>
      <c r="K2092">
        <v>13320</v>
      </c>
      <c r="L2092">
        <v>1</v>
      </c>
      <c r="M2092">
        <v>6720</v>
      </c>
      <c r="N2092">
        <v>20040</v>
      </c>
      <c r="O2092" t="s">
        <v>27</v>
      </c>
      <c r="P2092">
        <v>4</v>
      </c>
      <c r="Q2092" t="s">
        <v>41</v>
      </c>
      <c r="R2092">
        <v>6</v>
      </c>
    </row>
    <row r="2093" spans="1:18">
      <c r="A2093">
        <v>2092</v>
      </c>
      <c r="B2093">
        <v>290</v>
      </c>
      <c r="C2093">
        <v>1</v>
      </c>
      <c r="D2093" t="s">
        <v>37</v>
      </c>
      <c r="E2093">
        <v>3</v>
      </c>
      <c r="F2093">
        <v>4</v>
      </c>
      <c r="G2093" t="s">
        <v>36</v>
      </c>
      <c r="H2093" t="s">
        <v>131</v>
      </c>
      <c r="I2093" t="s">
        <v>26</v>
      </c>
      <c r="J2093">
        <v>2</v>
      </c>
      <c r="K2093">
        <v>972</v>
      </c>
      <c r="L2093">
        <v>2</v>
      </c>
      <c r="M2093">
        <v>8800</v>
      </c>
      <c r="N2093">
        <v>9772</v>
      </c>
      <c r="O2093" t="s">
        <v>27</v>
      </c>
      <c r="P2093">
        <v>2</v>
      </c>
      <c r="Q2093" t="s">
        <v>28</v>
      </c>
      <c r="R2093">
        <v>4</v>
      </c>
    </row>
    <row r="2094" spans="1:18">
      <c r="A2094">
        <v>2093</v>
      </c>
      <c r="B2094">
        <v>18</v>
      </c>
      <c r="C2094">
        <v>2</v>
      </c>
      <c r="D2094" t="s">
        <v>29</v>
      </c>
      <c r="E2094">
        <v>7</v>
      </c>
      <c r="F2094">
        <v>12</v>
      </c>
      <c r="G2094" t="s">
        <v>106</v>
      </c>
      <c r="H2094" t="s">
        <v>139</v>
      </c>
      <c r="I2094" t="s">
        <v>40</v>
      </c>
      <c r="J2094">
        <v>2</v>
      </c>
      <c r="K2094">
        <v>2436</v>
      </c>
      <c r="L2094">
        <v>1</v>
      </c>
      <c r="M2094">
        <v>400</v>
      </c>
      <c r="N2094">
        <v>2836</v>
      </c>
      <c r="O2094" t="s">
        <v>27</v>
      </c>
      <c r="P2094">
        <v>3</v>
      </c>
      <c r="Q2094" t="s">
        <v>35</v>
      </c>
      <c r="R2094">
        <v>2</v>
      </c>
    </row>
    <row r="2095" spans="1:18">
      <c r="A2095">
        <v>2094</v>
      </c>
      <c r="B2095">
        <v>63</v>
      </c>
      <c r="C2095">
        <v>1</v>
      </c>
      <c r="D2095" t="s">
        <v>37</v>
      </c>
      <c r="E2095">
        <v>3</v>
      </c>
      <c r="F2095">
        <v>7</v>
      </c>
      <c r="G2095" t="s">
        <v>61</v>
      </c>
      <c r="H2095" t="s">
        <v>134</v>
      </c>
      <c r="I2095" t="s">
        <v>62</v>
      </c>
      <c r="J2095">
        <v>1</v>
      </c>
      <c r="K2095">
        <v>918</v>
      </c>
      <c r="L2095">
        <v>1</v>
      </c>
      <c r="M2095">
        <v>8820</v>
      </c>
      <c r="N2095">
        <v>9738</v>
      </c>
      <c r="O2095" t="s">
        <v>46</v>
      </c>
      <c r="P2095">
        <v>4</v>
      </c>
      <c r="Q2095" t="s">
        <v>41</v>
      </c>
      <c r="R2095">
        <v>6</v>
      </c>
    </row>
    <row r="2096" spans="1:18">
      <c r="A2096">
        <v>2095</v>
      </c>
      <c r="B2096">
        <v>44</v>
      </c>
      <c r="C2096">
        <v>1</v>
      </c>
      <c r="D2096" t="s">
        <v>37</v>
      </c>
      <c r="E2096">
        <v>3</v>
      </c>
      <c r="F2096">
        <v>32</v>
      </c>
      <c r="G2096" t="s">
        <v>48</v>
      </c>
      <c r="H2096" t="s">
        <v>152</v>
      </c>
      <c r="I2096" t="s">
        <v>26</v>
      </c>
      <c r="J2096">
        <v>2</v>
      </c>
      <c r="K2096">
        <v>336</v>
      </c>
      <c r="L2096">
        <v>2</v>
      </c>
      <c r="M2096">
        <v>2400</v>
      </c>
      <c r="N2096">
        <v>2736</v>
      </c>
      <c r="O2096" t="s">
        <v>27</v>
      </c>
      <c r="P2096">
        <v>1</v>
      </c>
      <c r="Q2096" t="s">
        <v>32</v>
      </c>
      <c r="R2096">
        <v>1</v>
      </c>
    </row>
    <row r="2097" spans="1:18">
      <c r="A2097">
        <v>2096</v>
      </c>
      <c r="B2097">
        <v>20</v>
      </c>
      <c r="C2097">
        <v>3</v>
      </c>
      <c r="D2097" t="s">
        <v>33</v>
      </c>
      <c r="E2097">
        <v>14</v>
      </c>
      <c r="F2097">
        <v>59</v>
      </c>
      <c r="G2097" t="s">
        <v>80</v>
      </c>
      <c r="H2097" t="s">
        <v>44</v>
      </c>
      <c r="I2097" t="s">
        <v>62</v>
      </c>
      <c r="J2097">
        <v>1</v>
      </c>
      <c r="K2097">
        <v>2800</v>
      </c>
      <c r="L2097">
        <v>1</v>
      </c>
      <c r="M2097">
        <v>6080</v>
      </c>
      <c r="N2097">
        <v>8880</v>
      </c>
      <c r="O2097" t="s">
        <v>46</v>
      </c>
      <c r="P2097">
        <v>2</v>
      </c>
      <c r="Q2097" t="s">
        <v>28</v>
      </c>
      <c r="R2097">
        <v>4</v>
      </c>
    </row>
    <row r="2098" spans="1:18">
      <c r="A2098">
        <v>2097</v>
      </c>
      <c r="B2098">
        <v>16</v>
      </c>
      <c r="C2098">
        <v>1</v>
      </c>
      <c r="D2098" t="s">
        <v>37</v>
      </c>
      <c r="E2098">
        <v>3</v>
      </c>
      <c r="F2098">
        <v>65</v>
      </c>
      <c r="G2098" t="s">
        <v>95</v>
      </c>
      <c r="H2098" t="s">
        <v>25</v>
      </c>
      <c r="I2098" t="s">
        <v>40</v>
      </c>
      <c r="J2098">
        <v>1</v>
      </c>
      <c r="K2098">
        <v>384</v>
      </c>
      <c r="L2098">
        <v>2</v>
      </c>
      <c r="M2098">
        <v>1200</v>
      </c>
      <c r="N2098">
        <v>1584</v>
      </c>
      <c r="O2098" t="s">
        <v>27</v>
      </c>
      <c r="P2098">
        <v>3</v>
      </c>
      <c r="Q2098" t="s">
        <v>35</v>
      </c>
      <c r="R2098">
        <v>2</v>
      </c>
    </row>
    <row r="2099" spans="1:18">
      <c r="A2099">
        <v>2098</v>
      </c>
      <c r="B2099">
        <v>243</v>
      </c>
      <c r="C2099">
        <v>2</v>
      </c>
      <c r="D2099" t="s">
        <v>29</v>
      </c>
      <c r="E2099">
        <v>7</v>
      </c>
      <c r="F2099">
        <v>21</v>
      </c>
      <c r="G2099" t="s">
        <v>108</v>
      </c>
      <c r="H2099" t="s">
        <v>148</v>
      </c>
      <c r="I2099" t="s">
        <v>40</v>
      </c>
      <c r="J2099">
        <v>1</v>
      </c>
      <c r="K2099">
        <v>2814</v>
      </c>
      <c r="L2099">
        <v>2</v>
      </c>
      <c r="M2099">
        <v>1800</v>
      </c>
      <c r="N2099">
        <v>4614</v>
      </c>
      <c r="O2099" t="s">
        <v>27</v>
      </c>
      <c r="P2099">
        <v>4</v>
      </c>
      <c r="Q2099" t="s">
        <v>41</v>
      </c>
      <c r="R2099">
        <v>6</v>
      </c>
    </row>
    <row r="2100" spans="1:18">
      <c r="A2100">
        <v>2099</v>
      </c>
      <c r="B2100">
        <v>241</v>
      </c>
      <c r="C2100">
        <v>3</v>
      </c>
      <c r="D2100" t="s">
        <v>33</v>
      </c>
      <c r="E2100">
        <v>14</v>
      </c>
      <c r="F2100">
        <v>59</v>
      </c>
      <c r="G2100" t="s">
        <v>80</v>
      </c>
      <c r="H2100" t="s">
        <v>44</v>
      </c>
      <c r="I2100" t="s">
        <v>62</v>
      </c>
      <c r="J2100">
        <v>2</v>
      </c>
      <c r="K2100">
        <v>5992</v>
      </c>
      <c r="L2100">
        <v>1</v>
      </c>
      <c r="M2100">
        <v>6080</v>
      </c>
      <c r="N2100">
        <v>12072</v>
      </c>
      <c r="O2100" t="s">
        <v>46</v>
      </c>
      <c r="P2100">
        <v>2</v>
      </c>
      <c r="Q2100" t="s">
        <v>28</v>
      </c>
      <c r="R2100">
        <v>4</v>
      </c>
    </row>
    <row r="2101" spans="1:18">
      <c r="A2101">
        <v>2100</v>
      </c>
      <c r="B2101">
        <v>22</v>
      </c>
      <c r="C2101">
        <v>2</v>
      </c>
      <c r="D2101" t="s">
        <v>29</v>
      </c>
      <c r="E2101">
        <v>7</v>
      </c>
      <c r="F2101">
        <v>25</v>
      </c>
      <c r="G2101" t="s">
        <v>102</v>
      </c>
      <c r="H2101" t="s">
        <v>152</v>
      </c>
      <c r="I2101" t="s">
        <v>26</v>
      </c>
      <c r="J2101">
        <v>2</v>
      </c>
      <c r="K2101">
        <v>4396</v>
      </c>
      <c r="L2101">
        <v>2</v>
      </c>
      <c r="M2101">
        <v>7840</v>
      </c>
      <c r="N2101">
        <v>12236</v>
      </c>
      <c r="O2101" t="s">
        <v>27</v>
      </c>
      <c r="P2101">
        <v>2</v>
      </c>
      <c r="Q2101" t="s">
        <v>28</v>
      </c>
      <c r="R2101">
        <v>4</v>
      </c>
    </row>
    <row r="2102" spans="1:18">
      <c r="A2102">
        <v>2101</v>
      </c>
      <c r="B2102">
        <v>218</v>
      </c>
      <c r="C2102">
        <v>4</v>
      </c>
      <c r="D2102" t="s">
        <v>23</v>
      </c>
      <c r="E2102">
        <v>30</v>
      </c>
      <c r="F2102">
        <v>17</v>
      </c>
      <c r="G2102" t="s">
        <v>92</v>
      </c>
      <c r="H2102" t="s">
        <v>144</v>
      </c>
      <c r="I2102" t="s">
        <v>40</v>
      </c>
      <c r="J2102">
        <v>2</v>
      </c>
      <c r="K2102">
        <v>5400</v>
      </c>
      <c r="L2102">
        <v>2</v>
      </c>
      <c r="M2102">
        <v>260</v>
      </c>
      <c r="N2102">
        <v>5660</v>
      </c>
      <c r="O2102" t="s">
        <v>27</v>
      </c>
      <c r="P2102">
        <v>1</v>
      </c>
      <c r="Q2102" t="s">
        <v>32</v>
      </c>
      <c r="R2102">
        <v>1</v>
      </c>
    </row>
    <row r="2103" spans="1:18">
      <c r="A2103">
        <v>2102</v>
      </c>
      <c r="B2103">
        <v>153</v>
      </c>
      <c r="C2103">
        <v>2</v>
      </c>
      <c r="D2103" t="s">
        <v>29</v>
      </c>
      <c r="E2103">
        <v>7</v>
      </c>
      <c r="F2103">
        <v>65</v>
      </c>
      <c r="G2103" t="s">
        <v>95</v>
      </c>
      <c r="H2103" t="s">
        <v>25</v>
      </c>
      <c r="I2103" t="s">
        <v>40</v>
      </c>
      <c r="J2103">
        <v>2</v>
      </c>
      <c r="K2103">
        <v>6300</v>
      </c>
      <c r="L2103">
        <v>2</v>
      </c>
      <c r="M2103">
        <v>3600</v>
      </c>
      <c r="N2103">
        <v>9900</v>
      </c>
      <c r="O2103" t="s">
        <v>27</v>
      </c>
      <c r="P2103">
        <v>4</v>
      </c>
      <c r="Q2103" t="s">
        <v>41</v>
      </c>
      <c r="R2103">
        <v>6</v>
      </c>
    </row>
    <row r="2104" spans="1:18">
      <c r="A2104">
        <v>2103</v>
      </c>
      <c r="B2104">
        <v>161</v>
      </c>
      <c r="C2104">
        <v>4</v>
      </c>
      <c r="D2104" t="s">
        <v>23</v>
      </c>
      <c r="E2104">
        <v>30</v>
      </c>
      <c r="F2104">
        <v>44</v>
      </c>
      <c r="G2104" t="s">
        <v>76</v>
      </c>
      <c r="H2104" t="s">
        <v>164</v>
      </c>
      <c r="I2104" t="s">
        <v>62</v>
      </c>
      <c r="J2104">
        <v>2</v>
      </c>
      <c r="K2104">
        <v>4050</v>
      </c>
      <c r="L2104">
        <v>2</v>
      </c>
      <c r="M2104">
        <v>1680</v>
      </c>
      <c r="N2104">
        <v>5730</v>
      </c>
      <c r="O2104" t="s">
        <v>46</v>
      </c>
      <c r="P2104">
        <v>1</v>
      </c>
      <c r="Q2104" t="s">
        <v>32</v>
      </c>
      <c r="R2104">
        <v>1</v>
      </c>
    </row>
    <row r="2105" spans="1:18">
      <c r="A2105">
        <v>2104</v>
      </c>
      <c r="B2105">
        <v>270</v>
      </c>
      <c r="C2105">
        <v>3</v>
      </c>
      <c r="D2105" t="s">
        <v>33</v>
      </c>
      <c r="E2105">
        <v>14</v>
      </c>
      <c r="F2105">
        <v>37</v>
      </c>
      <c r="G2105" t="s">
        <v>101</v>
      </c>
      <c r="H2105" t="s">
        <v>159</v>
      </c>
      <c r="I2105" t="s">
        <v>62</v>
      </c>
      <c r="J2105">
        <v>1</v>
      </c>
      <c r="K2105">
        <v>630</v>
      </c>
      <c r="L2105">
        <v>1</v>
      </c>
      <c r="M2105">
        <v>1360</v>
      </c>
      <c r="N2105">
        <v>1990</v>
      </c>
      <c r="O2105" t="s">
        <v>46</v>
      </c>
      <c r="P2105">
        <v>1</v>
      </c>
      <c r="Q2105" t="s">
        <v>32</v>
      </c>
      <c r="R2105">
        <v>1</v>
      </c>
    </row>
    <row r="2106" spans="1:18">
      <c r="A2106">
        <v>2105</v>
      </c>
      <c r="B2106">
        <v>38</v>
      </c>
      <c r="C2106">
        <v>2</v>
      </c>
      <c r="D2106" t="s">
        <v>29</v>
      </c>
      <c r="E2106">
        <v>7</v>
      </c>
      <c r="F2106">
        <v>40</v>
      </c>
      <c r="G2106" t="s">
        <v>98</v>
      </c>
      <c r="H2106" t="s">
        <v>161</v>
      </c>
      <c r="I2106" t="s">
        <v>26</v>
      </c>
      <c r="J2106">
        <v>3</v>
      </c>
      <c r="K2106">
        <v>4956</v>
      </c>
      <c r="L2106">
        <v>2</v>
      </c>
      <c r="M2106">
        <v>8800</v>
      </c>
      <c r="N2106">
        <v>13756</v>
      </c>
      <c r="O2106" t="s">
        <v>27</v>
      </c>
      <c r="P2106">
        <v>2</v>
      </c>
      <c r="Q2106" t="s">
        <v>28</v>
      </c>
      <c r="R2106">
        <v>4</v>
      </c>
    </row>
    <row r="2107" spans="1:18">
      <c r="A2107">
        <v>2106</v>
      </c>
      <c r="B2107">
        <v>107</v>
      </c>
      <c r="C2107">
        <v>1</v>
      </c>
      <c r="D2107" t="s">
        <v>37</v>
      </c>
      <c r="E2107">
        <v>3</v>
      </c>
      <c r="F2107">
        <v>3</v>
      </c>
      <c r="G2107" t="s">
        <v>110</v>
      </c>
      <c r="H2107" t="s">
        <v>130</v>
      </c>
      <c r="I2107" t="s">
        <v>40</v>
      </c>
      <c r="J2107">
        <v>1</v>
      </c>
      <c r="K2107">
        <v>552</v>
      </c>
      <c r="L2107">
        <v>2</v>
      </c>
      <c r="M2107">
        <v>2000</v>
      </c>
      <c r="N2107">
        <v>2552</v>
      </c>
      <c r="O2107" t="s">
        <v>27</v>
      </c>
      <c r="P2107">
        <v>2</v>
      </c>
      <c r="Q2107" t="s">
        <v>28</v>
      </c>
      <c r="R2107">
        <v>4</v>
      </c>
    </row>
    <row r="2108" spans="1:18">
      <c r="A2108">
        <v>2107</v>
      </c>
      <c r="B2108">
        <v>29</v>
      </c>
      <c r="C2108">
        <v>3</v>
      </c>
      <c r="D2108" t="s">
        <v>33</v>
      </c>
      <c r="E2108">
        <v>14</v>
      </c>
      <c r="F2108">
        <v>8</v>
      </c>
      <c r="G2108" t="s">
        <v>86</v>
      </c>
      <c r="H2108" t="s">
        <v>135</v>
      </c>
      <c r="I2108" t="s">
        <v>64</v>
      </c>
      <c r="J2108">
        <v>1</v>
      </c>
      <c r="K2108">
        <v>2268</v>
      </c>
      <c r="L2108">
        <v>2</v>
      </c>
      <c r="M2108">
        <v>11280</v>
      </c>
      <c r="N2108">
        <v>13548</v>
      </c>
      <c r="O2108" t="s">
        <v>46</v>
      </c>
      <c r="P2108">
        <v>4</v>
      </c>
      <c r="Q2108" t="s">
        <v>41</v>
      </c>
      <c r="R2108">
        <v>6</v>
      </c>
    </row>
    <row r="2109" spans="1:18">
      <c r="A2109">
        <v>2108</v>
      </c>
      <c r="B2109">
        <v>10</v>
      </c>
      <c r="C2109">
        <v>4</v>
      </c>
      <c r="D2109" t="s">
        <v>23</v>
      </c>
      <c r="E2109">
        <v>30</v>
      </c>
      <c r="F2109">
        <v>31</v>
      </c>
      <c r="G2109" t="s">
        <v>107</v>
      </c>
      <c r="H2109" t="s">
        <v>156</v>
      </c>
      <c r="I2109" t="s">
        <v>40</v>
      </c>
      <c r="J2109">
        <v>1</v>
      </c>
      <c r="K2109">
        <v>4200</v>
      </c>
      <c r="L2109">
        <v>1</v>
      </c>
      <c r="M2109">
        <v>440</v>
      </c>
      <c r="N2109">
        <v>4640</v>
      </c>
      <c r="O2109" t="s">
        <v>27</v>
      </c>
      <c r="P2109">
        <v>3</v>
      </c>
      <c r="Q2109" t="s">
        <v>35</v>
      </c>
      <c r="R2109">
        <v>2</v>
      </c>
    </row>
    <row r="2110" spans="1:18">
      <c r="A2110">
        <v>2109</v>
      </c>
      <c r="B2110">
        <v>262</v>
      </c>
      <c r="C2110">
        <v>3</v>
      </c>
      <c r="D2110" t="s">
        <v>33</v>
      </c>
      <c r="E2110">
        <v>14</v>
      </c>
      <c r="F2110">
        <v>1</v>
      </c>
      <c r="G2110" t="s">
        <v>56</v>
      </c>
      <c r="H2110" t="s">
        <v>128</v>
      </c>
      <c r="I2110" t="s">
        <v>26</v>
      </c>
      <c r="J2110">
        <v>3</v>
      </c>
      <c r="K2110">
        <v>5152</v>
      </c>
      <c r="L2110">
        <v>2</v>
      </c>
      <c r="M2110">
        <v>2370</v>
      </c>
      <c r="N2110">
        <v>7522</v>
      </c>
      <c r="O2110" t="s">
        <v>27</v>
      </c>
      <c r="P2110">
        <v>1</v>
      </c>
      <c r="Q2110" t="s">
        <v>32</v>
      </c>
      <c r="R2110">
        <v>1</v>
      </c>
    </row>
    <row r="2111" spans="1:18">
      <c r="A2111">
        <v>2110</v>
      </c>
      <c r="B2111">
        <v>285</v>
      </c>
      <c r="C2111">
        <v>4</v>
      </c>
      <c r="D2111" t="s">
        <v>23</v>
      </c>
      <c r="E2111">
        <v>30</v>
      </c>
      <c r="F2111">
        <v>11</v>
      </c>
      <c r="G2111" t="s">
        <v>24</v>
      </c>
      <c r="H2111" t="s">
        <v>138</v>
      </c>
      <c r="I2111" t="s">
        <v>26</v>
      </c>
      <c r="J2111">
        <v>2</v>
      </c>
      <c r="K2111">
        <v>3210</v>
      </c>
      <c r="L2111">
        <v>2</v>
      </c>
      <c r="M2111">
        <v>3000</v>
      </c>
      <c r="N2111">
        <v>6210</v>
      </c>
      <c r="O2111" t="s">
        <v>27</v>
      </c>
      <c r="P2111">
        <v>1</v>
      </c>
      <c r="Q2111" t="s">
        <v>32</v>
      </c>
      <c r="R2111">
        <v>1</v>
      </c>
    </row>
    <row r="2112" spans="1:18">
      <c r="A2112">
        <v>2111</v>
      </c>
      <c r="B2112">
        <v>58</v>
      </c>
      <c r="C2112">
        <v>3</v>
      </c>
      <c r="D2112" t="s">
        <v>33</v>
      </c>
      <c r="E2112">
        <v>14</v>
      </c>
      <c r="F2112">
        <v>12</v>
      </c>
      <c r="G2112" t="s">
        <v>106</v>
      </c>
      <c r="H2112" t="s">
        <v>139</v>
      </c>
      <c r="I2112" t="s">
        <v>40</v>
      </c>
      <c r="J2112">
        <v>3</v>
      </c>
      <c r="K2112">
        <v>24136</v>
      </c>
      <c r="L2112">
        <v>1</v>
      </c>
      <c r="M2112">
        <v>800</v>
      </c>
      <c r="N2112">
        <v>24936</v>
      </c>
      <c r="O2112" t="s">
        <v>27</v>
      </c>
      <c r="P2112">
        <v>2</v>
      </c>
      <c r="Q2112" t="s">
        <v>28</v>
      </c>
      <c r="R2112">
        <v>4</v>
      </c>
    </row>
    <row r="2113" spans="1:18">
      <c r="A2113">
        <v>2112</v>
      </c>
      <c r="B2113">
        <v>80</v>
      </c>
      <c r="C2113">
        <v>2</v>
      </c>
      <c r="D2113" t="s">
        <v>29</v>
      </c>
      <c r="E2113">
        <v>7</v>
      </c>
      <c r="F2113">
        <v>6</v>
      </c>
      <c r="G2113" t="s">
        <v>70</v>
      </c>
      <c r="H2113" t="s">
        <v>133</v>
      </c>
      <c r="I2113" t="s">
        <v>26</v>
      </c>
      <c r="J2113">
        <v>1</v>
      </c>
      <c r="K2113">
        <v>2058</v>
      </c>
      <c r="L2113">
        <v>2</v>
      </c>
      <c r="M2113">
        <v>14700</v>
      </c>
      <c r="N2113">
        <v>16758</v>
      </c>
      <c r="O2113" t="s">
        <v>27</v>
      </c>
      <c r="P2113">
        <v>4</v>
      </c>
      <c r="Q2113" t="s">
        <v>41</v>
      </c>
      <c r="R2113">
        <v>6</v>
      </c>
    </row>
    <row r="2114" spans="1:18">
      <c r="A2114">
        <v>2113</v>
      </c>
      <c r="B2114">
        <v>60</v>
      </c>
      <c r="C2114">
        <v>1</v>
      </c>
      <c r="D2114" t="s">
        <v>37</v>
      </c>
      <c r="E2114">
        <v>3</v>
      </c>
      <c r="F2114">
        <v>3</v>
      </c>
      <c r="G2114" t="s">
        <v>110</v>
      </c>
      <c r="H2114" t="s">
        <v>130</v>
      </c>
      <c r="I2114" t="s">
        <v>40</v>
      </c>
      <c r="J2114">
        <v>1</v>
      </c>
      <c r="K2114">
        <v>828</v>
      </c>
      <c r="L2114">
        <v>1</v>
      </c>
      <c r="M2114">
        <v>1500</v>
      </c>
      <c r="N2114">
        <v>2328</v>
      </c>
      <c r="O2114" t="s">
        <v>27</v>
      </c>
      <c r="P2114">
        <v>4</v>
      </c>
      <c r="Q2114" t="s">
        <v>41</v>
      </c>
      <c r="R2114">
        <v>6</v>
      </c>
    </row>
    <row r="2115" spans="1:18">
      <c r="A2115">
        <v>2114</v>
      </c>
      <c r="B2115">
        <v>72</v>
      </c>
      <c r="C2115">
        <v>4</v>
      </c>
      <c r="D2115" t="s">
        <v>23</v>
      </c>
      <c r="E2115">
        <v>30</v>
      </c>
      <c r="F2115">
        <v>5</v>
      </c>
      <c r="G2115" t="s">
        <v>88</v>
      </c>
      <c r="H2115" t="s">
        <v>132</v>
      </c>
      <c r="I2115" t="s">
        <v>40</v>
      </c>
      <c r="J2115">
        <v>2</v>
      </c>
      <c r="K2115">
        <v>6840</v>
      </c>
      <c r="L2115">
        <v>1</v>
      </c>
      <c r="M2115">
        <v>120</v>
      </c>
      <c r="N2115">
        <v>6960</v>
      </c>
      <c r="O2115" t="s">
        <v>46</v>
      </c>
      <c r="P2115">
        <v>3</v>
      </c>
      <c r="Q2115" t="s">
        <v>35</v>
      </c>
      <c r="R2115">
        <v>2</v>
      </c>
    </row>
    <row r="2116" spans="1:18">
      <c r="A2116">
        <v>2115</v>
      </c>
      <c r="B2116">
        <v>179</v>
      </c>
      <c r="C2116">
        <v>1</v>
      </c>
      <c r="D2116" t="s">
        <v>37</v>
      </c>
      <c r="E2116">
        <v>3</v>
      </c>
      <c r="F2116">
        <v>43</v>
      </c>
      <c r="G2116" t="s">
        <v>58</v>
      </c>
      <c r="H2116" t="s">
        <v>163</v>
      </c>
      <c r="I2116" t="s">
        <v>40</v>
      </c>
      <c r="J2116">
        <v>3</v>
      </c>
      <c r="K2116">
        <v>2100</v>
      </c>
      <c r="L2116">
        <v>1</v>
      </c>
      <c r="M2116">
        <v>250</v>
      </c>
      <c r="N2116">
        <v>2350</v>
      </c>
      <c r="O2116" t="s">
        <v>27</v>
      </c>
      <c r="P2116">
        <v>1</v>
      </c>
      <c r="Q2116" t="s">
        <v>32</v>
      </c>
      <c r="R2116">
        <v>1</v>
      </c>
    </row>
    <row r="2117" spans="1:18">
      <c r="A2117">
        <v>2116</v>
      </c>
      <c r="B2117">
        <v>106</v>
      </c>
      <c r="C2117">
        <v>4</v>
      </c>
      <c r="D2117" t="s">
        <v>23</v>
      </c>
      <c r="E2117">
        <v>30</v>
      </c>
      <c r="F2117">
        <v>56</v>
      </c>
      <c r="G2117" t="s">
        <v>100</v>
      </c>
      <c r="H2117" t="s">
        <v>44</v>
      </c>
      <c r="I2117" t="s">
        <v>40</v>
      </c>
      <c r="J2117">
        <v>3</v>
      </c>
      <c r="K2117">
        <v>34560</v>
      </c>
      <c r="L2117">
        <v>2</v>
      </c>
      <c r="M2117">
        <v>2640</v>
      </c>
      <c r="N2117">
        <v>37200</v>
      </c>
      <c r="O2117" t="s">
        <v>46</v>
      </c>
      <c r="P2117">
        <v>4</v>
      </c>
      <c r="Q2117" t="s">
        <v>41</v>
      </c>
      <c r="R2117">
        <v>6</v>
      </c>
    </row>
    <row r="2118" spans="1:18">
      <c r="A2118">
        <v>2117</v>
      </c>
      <c r="B2118">
        <v>159</v>
      </c>
      <c r="C2118">
        <v>3</v>
      </c>
      <c r="D2118" t="s">
        <v>33</v>
      </c>
      <c r="E2118">
        <v>14</v>
      </c>
      <c r="F2118">
        <v>9</v>
      </c>
      <c r="G2118" t="s">
        <v>75</v>
      </c>
      <c r="H2118" t="s">
        <v>136</v>
      </c>
      <c r="I2118" t="s">
        <v>26</v>
      </c>
      <c r="J2118">
        <v>3</v>
      </c>
      <c r="K2118">
        <v>4438</v>
      </c>
      <c r="L2118">
        <v>1</v>
      </c>
      <c r="M2118">
        <v>950</v>
      </c>
      <c r="N2118">
        <v>5388</v>
      </c>
      <c r="O2118" t="s">
        <v>27</v>
      </c>
      <c r="P2118">
        <v>1</v>
      </c>
      <c r="Q2118" t="s">
        <v>32</v>
      </c>
      <c r="R2118">
        <v>1</v>
      </c>
    </row>
    <row r="2119" spans="1:18">
      <c r="A2119">
        <v>2118</v>
      </c>
      <c r="B2119">
        <v>114</v>
      </c>
      <c r="C2119">
        <v>3</v>
      </c>
      <c r="D2119" t="s">
        <v>33</v>
      </c>
      <c r="E2119">
        <v>14</v>
      </c>
      <c r="F2119">
        <v>7</v>
      </c>
      <c r="G2119" t="s">
        <v>61</v>
      </c>
      <c r="H2119" t="s">
        <v>134</v>
      </c>
      <c r="I2119" t="s">
        <v>62</v>
      </c>
      <c r="J2119">
        <v>2</v>
      </c>
      <c r="K2119">
        <v>2016</v>
      </c>
      <c r="L2119">
        <v>2</v>
      </c>
      <c r="M2119">
        <v>5880</v>
      </c>
      <c r="N2119">
        <v>7896</v>
      </c>
      <c r="O2119" t="s">
        <v>46</v>
      </c>
      <c r="P2119">
        <v>3</v>
      </c>
      <c r="Q2119" t="s">
        <v>35</v>
      </c>
      <c r="R2119">
        <v>2</v>
      </c>
    </row>
    <row r="2120" spans="1:18">
      <c r="A2120">
        <v>2119</v>
      </c>
      <c r="B2120">
        <v>253</v>
      </c>
      <c r="C2120">
        <v>4</v>
      </c>
      <c r="D2120" t="s">
        <v>23</v>
      </c>
      <c r="E2120">
        <v>30</v>
      </c>
      <c r="F2120">
        <v>39</v>
      </c>
      <c r="G2120" t="s">
        <v>53</v>
      </c>
      <c r="H2120" t="s">
        <v>31</v>
      </c>
      <c r="I2120" t="s">
        <v>40</v>
      </c>
      <c r="J2120">
        <v>2</v>
      </c>
      <c r="K2120">
        <v>26640</v>
      </c>
      <c r="L2120">
        <v>1</v>
      </c>
      <c r="M2120">
        <v>2400</v>
      </c>
      <c r="N2120">
        <v>29040</v>
      </c>
      <c r="O2120" t="s">
        <v>27</v>
      </c>
      <c r="P2120">
        <v>4</v>
      </c>
      <c r="Q2120" t="s">
        <v>41</v>
      </c>
      <c r="R2120">
        <v>6</v>
      </c>
    </row>
    <row r="2121" spans="1:18">
      <c r="A2121">
        <v>2120</v>
      </c>
      <c r="B2121">
        <v>116</v>
      </c>
      <c r="C2121">
        <v>2</v>
      </c>
      <c r="D2121" t="s">
        <v>29</v>
      </c>
      <c r="E2121">
        <v>7</v>
      </c>
      <c r="F2121">
        <v>31</v>
      </c>
      <c r="G2121" t="s">
        <v>107</v>
      </c>
      <c r="H2121" t="s">
        <v>156</v>
      </c>
      <c r="I2121" t="s">
        <v>40</v>
      </c>
      <c r="J2121">
        <v>3</v>
      </c>
      <c r="K2121">
        <v>15624</v>
      </c>
      <c r="L2121">
        <v>2</v>
      </c>
      <c r="M2121">
        <v>1760</v>
      </c>
      <c r="N2121">
        <v>17384</v>
      </c>
      <c r="O2121" t="s">
        <v>27</v>
      </c>
      <c r="P2121">
        <v>2</v>
      </c>
      <c r="Q2121" t="s">
        <v>28</v>
      </c>
      <c r="R2121">
        <v>4</v>
      </c>
    </row>
    <row r="2122" spans="1:18">
      <c r="A2122">
        <v>2121</v>
      </c>
      <c r="B2122">
        <v>222</v>
      </c>
      <c r="C2122">
        <v>3</v>
      </c>
      <c r="D2122" t="s">
        <v>33</v>
      </c>
      <c r="E2122">
        <v>14</v>
      </c>
      <c r="F2122">
        <v>39</v>
      </c>
      <c r="G2122" t="s">
        <v>53</v>
      </c>
      <c r="H2122" t="s">
        <v>31</v>
      </c>
      <c r="I2122" t="s">
        <v>40</v>
      </c>
      <c r="J2122">
        <v>2</v>
      </c>
      <c r="K2122">
        <v>12432</v>
      </c>
      <c r="L2122">
        <v>1</v>
      </c>
      <c r="M2122">
        <v>2400</v>
      </c>
      <c r="N2122">
        <v>14832</v>
      </c>
      <c r="O2122" t="s">
        <v>27</v>
      </c>
      <c r="P2122">
        <v>4</v>
      </c>
      <c r="Q2122" t="s">
        <v>41</v>
      </c>
      <c r="R2122">
        <v>6</v>
      </c>
    </row>
    <row r="2123" spans="1:18">
      <c r="A2123">
        <v>2122</v>
      </c>
      <c r="B2123">
        <v>169</v>
      </c>
      <c r="C2123">
        <v>4</v>
      </c>
      <c r="D2123" t="s">
        <v>23</v>
      </c>
      <c r="E2123">
        <v>30</v>
      </c>
      <c r="F2123">
        <v>63</v>
      </c>
      <c r="G2123" t="s">
        <v>65</v>
      </c>
      <c r="H2123" t="s">
        <v>44</v>
      </c>
      <c r="I2123" t="s">
        <v>40</v>
      </c>
      <c r="J2123">
        <v>3</v>
      </c>
      <c r="K2123">
        <v>10470</v>
      </c>
      <c r="L2123">
        <v>1</v>
      </c>
      <c r="M2123">
        <v>300</v>
      </c>
      <c r="N2123">
        <v>10770</v>
      </c>
      <c r="O2123" t="s">
        <v>27</v>
      </c>
      <c r="P2123">
        <v>1</v>
      </c>
      <c r="Q2123" t="s">
        <v>32</v>
      </c>
      <c r="R2123">
        <v>1</v>
      </c>
    </row>
    <row r="2124" spans="1:18">
      <c r="A2124">
        <v>2123</v>
      </c>
      <c r="B2124">
        <v>123</v>
      </c>
      <c r="C2124">
        <v>3</v>
      </c>
      <c r="D2124" t="s">
        <v>33</v>
      </c>
      <c r="E2124">
        <v>14</v>
      </c>
      <c r="F2124">
        <v>13</v>
      </c>
      <c r="G2124" t="s">
        <v>43</v>
      </c>
      <c r="H2124" t="s">
        <v>140</v>
      </c>
      <c r="I2124" t="s">
        <v>40</v>
      </c>
      <c r="J2124">
        <v>2</v>
      </c>
      <c r="K2124">
        <v>13188</v>
      </c>
      <c r="L2124">
        <v>2</v>
      </c>
      <c r="M2124">
        <v>1560</v>
      </c>
      <c r="N2124">
        <v>14748</v>
      </c>
      <c r="O2124" t="s">
        <v>27</v>
      </c>
      <c r="P2124">
        <v>4</v>
      </c>
      <c r="Q2124" t="s">
        <v>41</v>
      </c>
      <c r="R2124">
        <v>6</v>
      </c>
    </row>
    <row r="2125" spans="1:18">
      <c r="A2125">
        <v>2124</v>
      </c>
      <c r="B2125">
        <v>21</v>
      </c>
      <c r="C2125">
        <v>2</v>
      </c>
      <c r="D2125" t="s">
        <v>29</v>
      </c>
      <c r="E2125">
        <v>7</v>
      </c>
      <c r="F2125">
        <v>24</v>
      </c>
      <c r="G2125" t="s">
        <v>49</v>
      </c>
      <c r="H2125" t="s">
        <v>151</v>
      </c>
      <c r="I2125" t="s">
        <v>26</v>
      </c>
      <c r="J2125">
        <v>3</v>
      </c>
      <c r="K2125">
        <v>13272</v>
      </c>
      <c r="L2125">
        <v>1</v>
      </c>
      <c r="M2125">
        <v>11700</v>
      </c>
      <c r="N2125">
        <v>24972</v>
      </c>
      <c r="O2125" t="s">
        <v>27</v>
      </c>
      <c r="P2125">
        <v>4</v>
      </c>
      <c r="Q2125" t="s">
        <v>41</v>
      </c>
      <c r="R2125">
        <v>6</v>
      </c>
    </row>
    <row r="2126" spans="1:18">
      <c r="A2126">
        <v>2125</v>
      </c>
      <c r="B2126">
        <v>224</v>
      </c>
      <c r="C2126">
        <v>4</v>
      </c>
      <c r="D2126" t="s">
        <v>23</v>
      </c>
      <c r="E2126">
        <v>30</v>
      </c>
      <c r="F2126">
        <v>13</v>
      </c>
      <c r="G2126" t="s">
        <v>43</v>
      </c>
      <c r="H2126" t="s">
        <v>140</v>
      </c>
      <c r="I2126" t="s">
        <v>40</v>
      </c>
      <c r="J2126">
        <v>3</v>
      </c>
      <c r="K2126">
        <v>41040</v>
      </c>
      <c r="L2126">
        <v>1</v>
      </c>
      <c r="M2126">
        <v>520</v>
      </c>
      <c r="N2126">
        <v>41560</v>
      </c>
      <c r="O2126" t="s">
        <v>27</v>
      </c>
      <c r="P2126">
        <v>2</v>
      </c>
      <c r="Q2126" t="s">
        <v>28</v>
      </c>
      <c r="R2126">
        <v>4</v>
      </c>
    </row>
    <row r="2127" spans="1:18">
      <c r="A2127">
        <v>2126</v>
      </c>
      <c r="B2127">
        <v>196</v>
      </c>
      <c r="C2127">
        <v>2</v>
      </c>
      <c r="D2127" t="s">
        <v>29</v>
      </c>
      <c r="E2127">
        <v>7</v>
      </c>
      <c r="F2127">
        <v>12</v>
      </c>
      <c r="G2127" t="s">
        <v>106</v>
      </c>
      <c r="H2127" t="s">
        <v>139</v>
      </c>
      <c r="I2127" t="s">
        <v>40</v>
      </c>
      <c r="J2127">
        <v>1</v>
      </c>
      <c r="K2127">
        <v>497</v>
      </c>
      <c r="L2127">
        <v>1</v>
      </c>
      <c r="M2127">
        <v>200</v>
      </c>
      <c r="N2127">
        <v>697</v>
      </c>
      <c r="O2127" t="s">
        <v>27</v>
      </c>
      <c r="P2127">
        <v>1</v>
      </c>
      <c r="Q2127" t="s">
        <v>32</v>
      </c>
      <c r="R2127">
        <v>1</v>
      </c>
    </row>
    <row r="2128" spans="1:18">
      <c r="A2128">
        <v>2127</v>
      </c>
      <c r="B2128">
        <v>289</v>
      </c>
      <c r="C2128">
        <v>1</v>
      </c>
      <c r="D2128" t="s">
        <v>37</v>
      </c>
      <c r="E2128">
        <v>3</v>
      </c>
      <c r="F2128">
        <v>28</v>
      </c>
      <c r="G2128" t="s">
        <v>63</v>
      </c>
      <c r="H2128" t="s">
        <v>154</v>
      </c>
      <c r="I2128" t="s">
        <v>64</v>
      </c>
      <c r="J2128">
        <v>1</v>
      </c>
      <c r="K2128">
        <v>165</v>
      </c>
      <c r="L2128">
        <v>1</v>
      </c>
      <c r="M2128">
        <v>770</v>
      </c>
      <c r="N2128">
        <v>935</v>
      </c>
      <c r="O2128" t="s">
        <v>46</v>
      </c>
      <c r="P2128">
        <v>1</v>
      </c>
      <c r="Q2128" t="s">
        <v>32</v>
      </c>
      <c r="R2128">
        <v>1</v>
      </c>
    </row>
    <row r="2129" spans="1:18">
      <c r="A2129">
        <v>2128</v>
      </c>
      <c r="B2129">
        <v>222</v>
      </c>
      <c r="C2129">
        <v>4</v>
      </c>
      <c r="D2129" t="s">
        <v>23</v>
      </c>
      <c r="E2129">
        <v>30</v>
      </c>
      <c r="F2129">
        <v>12</v>
      </c>
      <c r="G2129" t="s">
        <v>106</v>
      </c>
      <c r="H2129" t="s">
        <v>139</v>
      </c>
      <c r="I2129" t="s">
        <v>40</v>
      </c>
      <c r="J2129">
        <v>1</v>
      </c>
      <c r="K2129">
        <v>12780</v>
      </c>
      <c r="L2129">
        <v>2</v>
      </c>
      <c r="M2129">
        <v>2400</v>
      </c>
      <c r="N2129">
        <v>15180</v>
      </c>
      <c r="O2129" t="s">
        <v>27</v>
      </c>
      <c r="P2129">
        <v>4</v>
      </c>
      <c r="Q2129" t="s">
        <v>41</v>
      </c>
      <c r="R2129">
        <v>6</v>
      </c>
    </row>
    <row r="2130" spans="1:18">
      <c r="A2130">
        <v>2129</v>
      </c>
      <c r="B2130">
        <v>54</v>
      </c>
      <c r="C2130">
        <v>2</v>
      </c>
      <c r="D2130" t="s">
        <v>29</v>
      </c>
      <c r="E2130">
        <v>7</v>
      </c>
      <c r="F2130">
        <v>9</v>
      </c>
      <c r="G2130" t="s">
        <v>75</v>
      </c>
      <c r="H2130" t="s">
        <v>136</v>
      </c>
      <c r="I2130" t="s">
        <v>26</v>
      </c>
      <c r="J2130">
        <v>1</v>
      </c>
      <c r="K2130">
        <v>1806</v>
      </c>
      <c r="L2130">
        <v>1</v>
      </c>
      <c r="M2130">
        <v>5700</v>
      </c>
      <c r="N2130">
        <v>7506</v>
      </c>
      <c r="O2130" t="s">
        <v>27</v>
      </c>
      <c r="P2130">
        <v>4</v>
      </c>
      <c r="Q2130" t="s">
        <v>41</v>
      </c>
      <c r="R2130">
        <v>6</v>
      </c>
    </row>
    <row r="2131" spans="1:18">
      <c r="A2131">
        <v>2130</v>
      </c>
      <c r="B2131">
        <v>115</v>
      </c>
      <c r="C2131">
        <v>3</v>
      </c>
      <c r="D2131" t="s">
        <v>33</v>
      </c>
      <c r="E2131">
        <v>14</v>
      </c>
      <c r="F2131">
        <v>24</v>
      </c>
      <c r="G2131" t="s">
        <v>49</v>
      </c>
      <c r="H2131" t="s">
        <v>151</v>
      </c>
      <c r="I2131" t="s">
        <v>26</v>
      </c>
      <c r="J2131">
        <v>2</v>
      </c>
      <c r="K2131">
        <v>1806</v>
      </c>
      <c r="L2131">
        <v>2</v>
      </c>
      <c r="M2131">
        <v>3900</v>
      </c>
      <c r="N2131">
        <v>5706</v>
      </c>
      <c r="O2131" t="s">
        <v>27</v>
      </c>
      <c r="P2131">
        <v>1</v>
      </c>
      <c r="Q2131" t="s">
        <v>32</v>
      </c>
      <c r="R2131">
        <v>1</v>
      </c>
    </row>
    <row r="2132" spans="1:18">
      <c r="A2132">
        <v>2131</v>
      </c>
      <c r="B2132">
        <v>193</v>
      </c>
      <c r="C2132">
        <v>2</v>
      </c>
      <c r="D2132" t="s">
        <v>29</v>
      </c>
      <c r="E2132">
        <v>7</v>
      </c>
      <c r="F2132">
        <v>42</v>
      </c>
      <c r="G2132" t="s">
        <v>96</v>
      </c>
      <c r="H2132" t="s">
        <v>162</v>
      </c>
      <c r="I2132" t="s">
        <v>40</v>
      </c>
      <c r="J2132">
        <v>3</v>
      </c>
      <c r="K2132">
        <v>12796</v>
      </c>
      <c r="L2132">
        <v>2</v>
      </c>
      <c r="M2132">
        <v>1280</v>
      </c>
      <c r="N2132">
        <v>14076</v>
      </c>
      <c r="O2132" t="s">
        <v>46</v>
      </c>
      <c r="P2132">
        <v>2</v>
      </c>
      <c r="Q2132" t="s">
        <v>28</v>
      </c>
      <c r="R2132">
        <v>4</v>
      </c>
    </row>
    <row r="2133" spans="1:18">
      <c r="A2133">
        <v>2132</v>
      </c>
      <c r="B2133">
        <v>236</v>
      </c>
      <c r="C2133">
        <v>2</v>
      </c>
      <c r="D2133" t="s">
        <v>29</v>
      </c>
      <c r="E2133">
        <v>7</v>
      </c>
      <c r="F2133">
        <v>26</v>
      </c>
      <c r="G2133" t="s">
        <v>103</v>
      </c>
      <c r="H2133" t="s">
        <v>152</v>
      </c>
      <c r="I2133" t="s">
        <v>26</v>
      </c>
      <c r="J2133">
        <v>1</v>
      </c>
      <c r="K2133">
        <v>1904</v>
      </c>
      <c r="L2133">
        <v>1</v>
      </c>
      <c r="M2133">
        <v>2680</v>
      </c>
      <c r="N2133">
        <v>4584</v>
      </c>
      <c r="O2133" t="s">
        <v>27</v>
      </c>
      <c r="P2133">
        <v>2</v>
      </c>
      <c r="Q2133" t="s">
        <v>28</v>
      </c>
      <c r="R2133">
        <v>4</v>
      </c>
    </row>
    <row r="2134" spans="1:18">
      <c r="A2134">
        <v>2133</v>
      </c>
      <c r="B2134">
        <v>268</v>
      </c>
      <c r="C2134">
        <v>2</v>
      </c>
      <c r="D2134" t="s">
        <v>29</v>
      </c>
      <c r="E2134">
        <v>7</v>
      </c>
      <c r="F2134">
        <v>19</v>
      </c>
      <c r="G2134" t="s">
        <v>99</v>
      </c>
      <c r="H2134" t="s">
        <v>146</v>
      </c>
      <c r="I2134" t="s">
        <v>40</v>
      </c>
      <c r="J2134">
        <v>2</v>
      </c>
      <c r="K2134">
        <v>3150</v>
      </c>
      <c r="L2134">
        <v>2</v>
      </c>
      <c r="M2134">
        <v>2880</v>
      </c>
      <c r="N2134">
        <v>6030</v>
      </c>
      <c r="O2134" t="s">
        <v>27</v>
      </c>
      <c r="P2134">
        <v>4</v>
      </c>
      <c r="Q2134" t="s">
        <v>41</v>
      </c>
      <c r="R2134">
        <v>6</v>
      </c>
    </row>
    <row r="2135" spans="1:18">
      <c r="A2135">
        <v>2134</v>
      </c>
      <c r="B2135">
        <v>290</v>
      </c>
      <c r="C2135">
        <v>3</v>
      </c>
      <c r="D2135" t="s">
        <v>33</v>
      </c>
      <c r="E2135">
        <v>14</v>
      </c>
      <c r="F2135">
        <v>55</v>
      </c>
      <c r="G2135" t="s">
        <v>78</v>
      </c>
      <c r="H2135" t="s">
        <v>31</v>
      </c>
      <c r="I2135" t="s">
        <v>40</v>
      </c>
      <c r="J2135">
        <v>2</v>
      </c>
      <c r="K2135">
        <v>13122.480000000001</v>
      </c>
      <c r="L2135">
        <v>2</v>
      </c>
      <c r="M2135">
        <v>2880</v>
      </c>
      <c r="N2135">
        <v>16002.480000000001</v>
      </c>
      <c r="O2135" t="s">
        <v>46</v>
      </c>
      <c r="P2135">
        <v>2</v>
      </c>
      <c r="Q2135" t="s">
        <v>28</v>
      </c>
      <c r="R2135">
        <v>4</v>
      </c>
    </row>
    <row r="2136" spans="1:18">
      <c r="A2136">
        <v>2135</v>
      </c>
      <c r="B2136">
        <v>96</v>
      </c>
      <c r="C2136">
        <v>1</v>
      </c>
      <c r="D2136" t="s">
        <v>37</v>
      </c>
      <c r="E2136">
        <v>3</v>
      </c>
      <c r="F2136">
        <v>4</v>
      </c>
      <c r="G2136" t="s">
        <v>36</v>
      </c>
      <c r="H2136" t="s">
        <v>131</v>
      </c>
      <c r="I2136" t="s">
        <v>26</v>
      </c>
      <c r="J2136">
        <v>3</v>
      </c>
      <c r="K2136">
        <v>585</v>
      </c>
      <c r="L2136">
        <v>2</v>
      </c>
      <c r="M2136">
        <v>2200</v>
      </c>
      <c r="N2136">
        <v>2785</v>
      </c>
      <c r="O2136" t="s">
        <v>27</v>
      </c>
      <c r="P2136">
        <v>1</v>
      </c>
      <c r="Q2136" t="s">
        <v>32</v>
      </c>
      <c r="R2136">
        <v>1</v>
      </c>
    </row>
    <row r="2137" spans="1:18">
      <c r="A2137">
        <v>2136</v>
      </c>
      <c r="B2137">
        <v>218</v>
      </c>
      <c r="C2137">
        <v>4</v>
      </c>
      <c r="D2137" t="s">
        <v>23</v>
      </c>
      <c r="E2137">
        <v>30</v>
      </c>
      <c r="F2137">
        <v>36</v>
      </c>
      <c r="G2137" t="s">
        <v>38</v>
      </c>
      <c r="H2137" t="s">
        <v>158</v>
      </c>
      <c r="I2137" t="s">
        <v>26</v>
      </c>
      <c r="J2137">
        <v>3</v>
      </c>
      <c r="K2137">
        <v>80100</v>
      </c>
      <c r="L2137">
        <v>1</v>
      </c>
      <c r="M2137">
        <v>4020</v>
      </c>
      <c r="N2137">
        <v>84120</v>
      </c>
      <c r="O2137" t="s">
        <v>27</v>
      </c>
      <c r="P2137">
        <v>4</v>
      </c>
      <c r="Q2137" t="s">
        <v>41</v>
      </c>
      <c r="R2137">
        <v>6</v>
      </c>
    </row>
    <row r="2138" spans="1:18">
      <c r="A2138">
        <v>2137</v>
      </c>
      <c r="B2138">
        <v>295</v>
      </c>
      <c r="C2138">
        <v>2</v>
      </c>
      <c r="D2138" t="s">
        <v>29</v>
      </c>
      <c r="E2138">
        <v>7</v>
      </c>
      <c r="F2138">
        <v>17</v>
      </c>
      <c r="G2138" t="s">
        <v>92</v>
      </c>
      <c r="H2138" t="s">
        <v>144</v>
      </c>
      <c r="I2138" t="s">
        <v>40</v>
      </c>
      <c r="J2138">
        <v>1</v>
      </c>
      <c r="K2138">
        <v>910</v>
      </c>
      <c r="L2138">
        <v>1</v>
      </c>
      <c r="M2138">
        <v>260</v>
      </c>
      <c r="N2138">
        <v>1170</v>
      </c>
      <c r="O2138" t="s">
        <v>27</v>
      </c>
      <c r="P2138">
        <v>3</v>
      </c>
      <c r="Q2138" t="s">
        <v>35</v>
      </c>
      <c r="R2138">
        <v>2</v>
      </c>
    </row>
    <row r="2139" spans="1:18">
      <c r="A2139">
        <v>2138</v>
      </c>
      <c r="B2139">
        <v>298</v>
      </c>
      <c r="C2139">
        <v>2</v>
      </c>
      <c r="D2139" t="s">
        <v>29</v>
      </c>
      <c r="E2139">
        <v>7</v>
      </c>
      <c r="F2139">
        <v>18</v>
      </c>
      <c r="G2139" t="s">
        <v>52</v>
      </c>
      <c r="H2139" t="s">
        <v>145</v>
      </c>
      <c r="I2139" t="s">
        <v>40</v>
      </c>
      <c r="J2139">
        <v>2</v>
      </c>
      <c r="K2139">
        <v>10500</v>
      </c>
      <c r="L2139">
        <v>2</v>
      </c>
      <c r="M2139">
        <v>1680</v>
      </c>
      <c r="N2139">
        <v>12180</v>
      </c>
      <c r="O2139" t="s">
        <v>27</v>
      </c>
      <c r="P2139">
        <v>4</v>
      </c>
      <c r="Q2139" t="s">
        <v>41</v>
      </c>
      <c r="R2139">
        <v>6</v>
      </c>
    </row>
    <row r="2140" spans="1:18">
      <c r="A2140">
        <v>2139</v>
      </c>
      <c r="B2140">
        <v>106</v>
      </c>
      <c r="C2140">
        <v>3</v>
      </c>
      <c r="D2140" t="s">
        <v>33</v>
      </c>
      <c r="E2140">
        <v>14</v>
      </c>
      <c r="F2140">
        <v>13</v>
      </c>
      <c r="G2140" t="s">
        <v>43</v>
      </c>
      <c r="H2140" t="s">
        <v>140</v>
      </c>
      <c r="I2140" t="s">
        <v>40</v>
      </c>
      <c r="J2140">
        <v>2</v>
      </c>
      <c r="K2140">
        <v>4396</v>
      </c>
      <c r="L2140">
        <v>2</v>
      </c>
      <c r="M2140">
        <v>520</v>
      </c>
      <c r="N2140">
        <v>4916</v>
      </c>
      <c r="O2140" t="s">
        <v>27</v>
      </c>
      <c r="P2140">
        <v>3</v>
      </c>
      <c r="Q2140" t="s">
        <v>35</v>
      </c>
      <c r="R2140">
        <v>2</v>
      </c>
    </row>
    <row r="2141" spans="1:18">
      <c r="A2141">
        <v>2140</v>
      </c>
      <c r="B2141">
        <v>115</v>
      </c>
      <c r="C2141">
        <v>3</v>
      </c>
      <c r="D2141" t="s">
        <v>33</v>
      </c>
      <c r="E2141">
        <v>14</v>
      </c>
      <c r="F2141">
        <v>9</v>
      </c>
      <c r="G2141" t="s">
        <v>75</v>
      </c>
      <c r="H2141" t="s">
        <v>136</v>
      </c>
      <c r="I2141" t="s">
        <v>26</v>
      </c>
      <c r="J2141">
        <v>1</v>
      </c>
      <c r="K2141">
        <v>602</v>
      </c>
      <c r="L2141">
        <v>2</v>
      </c>
      <c r="M2141">
        <v>1900</v>
      </c>
      <c r="N2141">
        <v>2502</v>
      </c>
      <c r="O2141" t="s">
        <v>27</v>
      </c>
      <c r="P2141">
        <v>1</v>
      </c>
      <c r="Q2141" t="s">
        <v>32</v>
      </c>
      <c r="R2141">
        <v>1</v>
      </c>
    </row>
    <row r="2142" spans="1:18">
      <c r="A2142">
        <v>2141</v>
      </c>
      <c r="B2142">
        <v>96</v>
      </c>
      <c r="C2142">
        <v>1</v>
      </c>
      <c r="D2142" t="s">
        <v>37</v>
      </c>
      <c r="E2142">
        <v>3</v>
      </c>
      <c r="F2142">
        <v>2</v>
      </c>
      <c r="G2142" t="s">
        <v>74</v>
      </c>
      <c r="H2142" t="s">
        <v>129</v>
      </c>
      <c r="I2142" t="s">
        <v>26</v>
      </c>
      <c r="J2142">
        <v>2</v>
      </c>
      <c r="K2142">
        <v>1320</v>
      </c>
      <c r="L2142">
        <v>2</v>
      </c>
      <c r="M2142">
        <v>12480</v>
      </c>
      <c r="N2142">
        <v>13800</v>
      </c>
      <c r="O2142" t="s">
        <v>27</v>
      </c>
      <c r="P2142">
        <v>2</v>
      </c>
      <c r="Q2142" t="s">
        <v>28</v>
      </c>
      <c r="R2142">
        <v>4</v>
      </c>
    </row>
    <row r="2143" spans="1:18">
      <c r="A2143">
        <v>2142</v>
      </c>
      <c r="B2143">
        <v>211</v>
      </c>
      <c r="C2143">
        <v>3</v>
      </c>
      <c r="D2143" t="s">
        <v>33</v>
      </c>
      <c r="E2143">
        <v>14</v>
      </c>
      <c r="F2143">
        <v>55</v>
      </c>
      <c r="G2143" t="s">
        <v>78</v>
      </c>
      <c r="H2143" t="s">
        <v>31</v>
      </c>
      <c r="I2143" t="s">
        <v>40</v>
      </c>
      <c r="J2143">
        <v>3</v>
      </c>
      <c r="K2143">
        <v>82320</v>
      </c>
      <c r="L2143">
        <v>2</v>
      </c>
      <c r="M2143">
        <v>4320</v>
      </c>
      <c r="N2143">
        <v>86640</v>
      </c>
      <c r="O2143" t="s">
        <v>46</v>
      </c>
      <c r="P2143">
        <v>4</v>
      </c>
      <c r="Q2143" t="s">
        <v>41</v>
      </c>
      <c r="R2143">
        <v>6</v>
      </c>
    </row>
    <row r="2144" spans="1:18">
      <c r="A2144">
        <v>2143</v>
      </c>
      <c r="B2144">
        <v>213</v>
      </c>
      <c r="C2144">
        <v>1</v>
      </c>
      <c r="D2144" t="s">
        <v>37</v>
      </c>
      <c r="E2144">
        <v>3</v>
      </c>
      <c r="F2144">
        <v>58</v>
      </c>
      <c r="G2144" t="s">
        <v>79</v>
      </c>
      <c r="H2144" t="s">
        <v>44</v>
      </c>
      <c r="I2144" t="s">
        <v>62</v>
      </c>
      <c r="J2144">
        <v>3</v>
      </c>
      <c r="K2144">
        <v>4884</v>
      </c>
      <c r="L2144">
        <v>1</v>
      </c>
      <c r="M2144">
        <v>5360</v>
      </c>
      <c r="N2144">
        <v>10244</v>
      </c>
      <c r="O2144" t="s">
        <v>46</v>
      </c>
      <c r="P2144">
        <v>2</v>
      </c>
      <c r="Q2144" t="s">
        <v>28</v>
      </c>
      <c r="R2144">
        <v>4</v>
      </c>
    </row>
    <row r="2145" spans="1:18">
      <c r="A2145">
        <v>2144</v>
      </c>
      <c r="B2145">
        <v>202</v>
      </c>
      <c r="C2145">
        <v>2</v>
      </c>
      <c r="D2145" t="s">
        <v>29</v>
      </c>
      <c r="E2145">
        <v>7</v>
      </c>
      <c r="F2145">
        <v>56</v>
      </c>
      <c r="G2145" t="s">
        <v>100</v>
      </c>
      <c r="H2145" t="s">
        <v>44</v>
      </c>
      <c r="I2145" t="s">
        <v>40</v>
      </c>
      <c r="J2145">
        <v>2</v>
      </c>
      <c r="K2145">
        <v>707</v>
      </c>
      <c r="L2145">
        <v>2</v>
      </c>
      <c r="M2145">
        <v>440</v>
      </c>
      <c r="N2145">
        <v>1147</v>
      </c>
      <c r="O2145" t="s">
        <v>46</v>
      </c>
      <c r="P2145">
        <v>1</v>
      </c>
      <c r="Q2145" t="s">
        <v>32</v>
      </c>
      <c r="R2145">
        <v>1</v>
      </c>
    </row>
    <row r="2146" spans="1:18">
      <c r="A2146">
        <v>2145</v>
      </c>
      <c r="B2146">
        <v>11</v>
      </c>
      <c r="C2146">
        <v>4</v>
      </c>
      <c r="D2146" t="s">
        <v>23</v>
      </c>
      <c r="E2146">
        <v>30</v>
      </c>
      <c r="F2146">
        <v>12</v>
      </c>
      <c r="G2146" t="s">
        <v>106</v>
      </c>
      <c r="H2146" t="s">
        <v>139</v>
      </c>
      <c r="I2146" t="s">
        <v>40</v>
      </c>
      <c r="J2146">
        <v>3</v>
      </c>
      <c r="K2146">
        <v>77580</v>
      </c>
      <c r="L2146">
        <v>2</v>
      </c>
      <c r="M2146">
        <v>2400</v>
      </c>
      <c r="N2146">
        <v>79980</v>
      </c>
      <c r="O2146" t="s">
        <v>27</v>
      </c>
      <c r="P2146">
        <v>4</v>
      </c>
      <c r="Q2146" t="s">
        <v>41</v>
      </c>
      <c r="R2146">
        <v>6</v>
      </c>
    </row>
    <row r="2147" spans="1:18">
      <c r="A2147">
        <v>2146</v>
      </c>
      <c r="B2147">
        <v>160</v>
      </c>
      <c r="C2147">
        <v>2</v>
      </c>
      <c r="D2147" t="s">
        <v>29</v>
      </c>
      <c r="E2147">
        <v>7</v>
      </c>
      <c r="F2147">
        <v>39</v>
      </c>
      <c r="G2147" t="s">
        <v>53</v>
      </c>
      <c r="H2147" t="s">
        <v>31</v>
      </c>
      <c r="I2147" t="s">
        <v>40</v>
      </c>
      <c r="J2147">
        <v>2</v>
      </c>
      <c r="K2147">
        <v>1036</v>
      </c>
      <c r="L2147">
        <v>1</v>
      </c>
      <c r="M2147">
        <v>400</v>
      </c>
      <c r="N2147">
        <v>1436</v>
      </c>
      <c r="O2147" t="s">
        <v>27</v>
      </c>
      <c r="P2147">
        <v>1</v>
      </c>
      <c r="Q2147" t="s">
        <v>32</v>
      </c>
      <c r="R2147">
        <v>1</v>
      </c>
    </row>
    <row r="2148" spans="1:18">
      <c r="A2148">
        <v>2147</v>
      </c>
      <c r="B2148">
        <v>135</v>
      </c>
      <c r="C2148">
        <v>2</v>
      </c>
      <c r="D2148" t="s">
        <v>29</v>
      </c>
      <c r="E2148">
        <v>7</v>
      </c>
      <c r="F2148">
        <v>43</v>
      </c>
      <c r="G2148" t="s">
        <v>58</v>
      </c>
      <c r="H2148" t="s">
        <v>163</v>
      </c>
      <c r="I2148" t="s">
        <v>40</v>
      </c>
      <c r="J2148">
        <v>3</v>
      </c>
      <c r="K2148">
        <v>9800</v>
      </c>
      <c r="L2148">
        <v>1</v>
      </c>
      <c r="M2148">
        <v>500</v>
      </c>
      <c r="N2148">
        <v>10300</v>
      </c>
      <c r="O2148" t="s">
        <v>27</v>
      </c>
      <c r="P2148">
        <v>3</v>
      </c>
      <c r="Q2148" t="s">
        <v>35</v>
      </c>
      <c r="R2148">
        <v>2</v>
      </c>
    </row>
    <row r="2149" spans="1:18">
      <c r="A2149">
        <v>2148</v>
      </c>
      <c r="B2149">
        <v>150</v>
      </c>
      <c r="C2149">
        <v>3</v>
      </c>
      <c r="D2149" t="s">
        <v>33</v>
      </c>
      <c r="E2149">
        <v>14</v>
      </c>
      <c r="F2149">
        <v>47</v>
      </c>
      <c r="G2149" t="s">
        <v>72</v>
      </c>
      <c r="H2149" t="s">
        <v>167</v>
      </c>
      <c r="I2149" t="s">
        <v>40</v>
      </c>
      <c r="J2149">
        <v>2</v>
      </c>
      <c r="K2149">
        <v>7616</v>
      </c>
      <c r="L2149">
        <v>1</v>
      </c>
      <c r="M2149">
        <v>1240</v>
      </c>
      <c r="N2149">
        <v>8856</v>
      </c>
      <c r="O2149" t="s">
        <v>46</v>
      </c>
      <c r="P2149">
        <v>2</v>
      </c>
      <c r="Q2149" t="s">
        <v>28</v>
      </c>
      <c r="R2149">
        <v>4</v>
      </c>
    </row>
    <row r="2150" spans="1:18">
      <c r="A2150">
        <v>2149</v>
      </c>
      <c r="B2150">
        <v>300</v>
      </c>
      <c r="C2150">
        <v>3</v>
      </c>
      <c r="D2150" t="s">
        <v>33</v>
      </c>
      <c r="E2150">
        <v>14</v>
      </c>
      <c r="F2150">
        <v>39</v>
      </c>
      <c r="G2150" t="s">
        <v>53</v>
      </c>
      <c r="H2150" t="s">
        <v>31</v>
      </c>
      <c r="I2150" t="s">
        <v>40</v>
      </c>
      <c r="J2150">
        <v>3</v>
      </c>
      <c r="K2150">
        <v>10416</v>
      </c>
      <c r="L2150">
        <v>1</v>
      </c>
      <c r="M2150">
        <v>800</v>
      </c>
      <c r="N2150">
        <v>11216</v>
      </c>
      <c r="O2150" t="s">
        <v>27</v>
      </c>
      <c r="P2150">
        <v>3</v>
      </c>
      <c r="Q2150" t="s">
        <v>35</v>
      </c>
      <c r="R2150">
        <v>2</v>
      </c>
    </row>
    <row r="2151" spans="1:18">
      <c r="A2151">
        <v>2150</v>
      </c>
      <c r="B2151">
        <v>104</v>
      </c>
      <c r="C2151">
        <v>3</v>
      </c>
      <c r="D2151" t="s">
        <v>33</v>
      </c>
      <c r="E2151">
        <v>14</v>
      </c>
      <c r="F2151">
        <v>25</v>
      </c>
      <c r="G2151" t="s">
        <v>102</v>
      </c>
      <c r="H2151" t="s">
        <v>152</v>
      </c>
      <c r="I2151" t="s">
        <v>26</v>
      </c>
      <c r="J2151">
        <v>1</v>
      </c>
      <c r="K2151">
        <v>938</v>
      </c>
      <c r="L2151">
        <v>1</v>
      </c>
      <c r="M2151">
        <v>980</v>
      </c>
      <c r="N2151">
        <v>1918</v>
      </c>
      <c r="O2151" t="s">
        <v>27</v>
      </c>
      <c r="P2151">
        <v>1</v>
      </c>
      <c r="Q2151" t="s">
        <v>32</v>
      </c>
      <c r="R2151">
        <v>1</v>
      </c>
    </row>
    <row r="2152" spans="1:18">
      <c r="A2152">
        <v>2151</v>
      </c>
      <c r="B2152">
        <v>86</v>
      </c>
      <c r="C2152">
        <v>2</v>
      </c>
      <c r="D2152" t="s">
        <v>29</v>
      </c>
      <c r="E2152">
        <v>7</v>
      </c>
      <c r="F2152">
        <v>22</v>
      </c>
      <c r="G2152" t="s">
        <v>71</v>
      </c>
      <c r="H2152" t="s">
        <v>149</v>
      </c>
      <c r="I2152" t="s">
        <v>26</v>
      </c>
      <c r="J2152">
        <v>1</v>
      </c>
      <c r="K2152">
        <v>315</v>
      </c>
      <c r="L2152">
        <v>2</v>
      </c>
      <c r="M2152">
        <v>1958</v>
      </c>
      <c r="N2152">
        <v>2273</v>
      </c>
      <c r="O2152" t="s">
        <v>27</v>
      </c>
      <c r="P2152">
        <v>1</v>
      </c>
      <c r="Q2152" t="s">
        <v>32</v>
      </c>
      <c r="R2152">
        <v>1</v>
      </c>
    </row>
    <row r="2153" spans="1:18">
      <c r="A2153">
        <v>2152</v>
      </c>
      <c r="B2153">
        <v>197</v>
      </c>
      <c r="C2153">
        <v>2</v>
      </c>
      <c r="D2153" t="s">
        <v>29</v>
      </c>
      <c r="E2153">
        <v>7</v>
      </c>
      <c r="F2153">
        <v>47</v>
      </c>
      <c r="G2153" t="s">
        <v>72</v>
      </c>
      <c r="H2153" t="s">
        <v>167</v>
      </c>
      <c r="I2153" t="s">
        <v>40</v>
      </c>
      <c r="J2153">
        <v>1</v>
      </c>
      <c r="K2153">
        <v>1540</v>
      </c>
      <c r="L2153">
        <v>2</v>
      </c>
      <c r="M2153">
        <v>2480</v>
      </c>
      <c r="N2153">
        <v>4020</v>
      </c>
      <c r="O2153" t="s">
        <v>46</v>
      </c>
      <c r="P2153">
        <v>2</v>
      </c>
      <c r="Q2153" t="s">
        <v>28</v>
      </c>
      <c r="R2153">
        <v>4</v>
      </c>
    </row>
    <row r="2154" spans="1:18">
      <c r="A2154">
        <v>2153</v>
      </c>
      <c r="B2154">
        <v>288</v>
      </c>
      <c r="C2154">
        <v>1</v>
      </c>
      <c r="D2154" t="s">
        <v>37</v>
      </c>
      <c r="E2154">
        <v>3</v>
      </c>
      <c r="F2154">
        <v>55</v>
      </c>
      <c r="G2154" t="s">
        <v>78</v>
      </c>
      <c r="H2154" t="s">
        <v>31</v>
      </c>
      <c r="I2154" t="s">
        <v>40</v>
      </c>
      <c r="J2154">
        <v>3</v>
      </c>
      <c r="K2154">
        <v>2940</v>
      </c>
      <c r="L2154">
        <v>1</v>
      </c>
      <c r="M2154">
        <v>360</v>
      </c>
      <c r="N2154">
        <v>3300</v>
      </c>
      <c r="O2154" t="s">
        <v>46</v>
      </c>
      <c r="P2154">
        <v>1</v>
      </c>
      <c r="Q2154" t="s">
        <v>32</v>
      </c>
      <c r="R2154">
        <v>1</v>
      </c>
    </row>
    <row r="2155" spans="1:18">
      <c r="A2155">
        <v>2154</v>
      </c>
      <c r="B2155">
        <v>65</v>
      </c>
      <c r="C2155">
        <v>4</v>
      </c>
      <c r="D2155" t="s">
        <v>23</v>
      </c>
      <c r="E2155">
        <v>30</v>
      </c>
      <c r="F2155">
        <v>64</v>
      </c>
      <c r="G2155" t="s">
        <v>109</v>
      </c>
      <c r="H2155" t="s">
        <v>57</v>
      </c>
      <c r="I2155" t="s">
        <v>26</v>
      </c>
      <c r="J2155">
        <v>3</v>
      </c>
      <c r="K2155">
        <v>16740</v>
      </c>
      <c r="L2155">
        <v>2</v>
      </c>
      <c r="M2155">
        <v>4640</v>
      </c>
      <c r="N2155">
        <v>21380</v>
      </c>
      <c r="O2155" t="s">
        <v>27</v>
      </c>
      <c r="P2155">
        <v>3</v>
      </c>
      <c r="Q2155" t="s">
        <v>35</v>
      </c>
      <c r="R2155">
        <v>2</v>
      </c>
    </row>
    <row r="2156" spans="1:18">
      <c r="A2156">
        <v>2155</v>
      </c>
      <c r="B2156">
        <v>234</v>
      </c>
      <c r="C2156">
        <v>3</v>
      </c>
      <c r="D2156" t="s">
        <v>33</v>
      </c>
      <c r="E2156">
        <v>14</v>
      </c>
      <c r="F2156">
        <v>23</v>
      </c>
      <c r="G2156" t="s">
        <v>90</v>
      </c>
      <c r="H2156" t="s">
        <v>150</v>
      </c>
      <c r="I2156" t="s">
        <v>26</v>
      </c>
      <c r="J2156">
        <v>1</v>
      </c>
      <c r="K2156">
        <v>5292</v>
      </c>
      <c r="L2156">
        <v>1</v>
      </c>
      <c r="M2156">
        <v>6480</v>
      </c>
      <c r="N2156">
        <v>11772</v>
      </c>
      <c r="O2156" t="s">
        <v>27</v>
      </c>
      <c r="P2156">
        <v>4</v>
      </c>
      <c r="Q2156" t="s">
        <v>41</v>
      </c>
      <c r="R2156">
        <v>6</v>
      </c>
    </row>
    <row r="2157" spans="1:18">
      <c r="A2157">
        <v>2156</v>
      </c>
      <c r="B2157">
        <v>228</v>
      </c>
      <c r="C2157">
        <v>4</v>
      </c>
      <c r="D2157" t="s">
        <v>23</v>
      </c>
      <c r="E2157">
        <v>30</v>
      </c>
      <c r="F2157">
        <v>65</v>
      </c>
      <c r="G2157" t="s">
        <v>95</v>
      </c>
      <c r="H2157" t="s">
        <v>25</v>
      </c>
      <c r="I2157" t="s">
        <v>40</v>
      </c>
      <c r="J2157">
        <v>1</v>
      </c>
      <c r="K2157">
        <v>3840</v>
      </c>
      <c r="L2157">
        <v>1</v>
      </c>
      <c r="M2157">
        <v>600</v>
      </c>
      <c r="N2157">
        <v>4440</v>
      </c>
      <c r="O2157" t="s">
        <v>27</v>
      </c>
      <c r="P2157">
        <v>3</v>
      </c>
      <c r="Q2157" t="s">
        <v>35</v>
      </c>
      <c r="R2157">
        <v>2</v>
      </c>
    </row>
    <row r="2158" spans="1:18">
      <c r="A2158">
        <v>2157</v>
      </c>
      <c r="B2158">
        <v>131</v>
      </c>
      <c r="C2158">
        <v>1</v>
      </c>
      <c r="D2158" t="s">
        <v>37</v>
      </c>
      <c r="E2158">
        <v>3</v>
      </c>
      <c r="F2158">
        <v>49</v>
      </c>
      <c r="G2158" t="s">
        <v>91</v>
      </c>
      <c r="H2158" t="s">
        <v>31</v>
      </c>
      <c r="I2158" t="s">
        <v>40</v>
      </c>
      <c r="J2158">
        <v>2</v>
      </c>
      <c r="K2158">
        <v>1932</v>
      </c>
      <c r="L2158">
        <v>1</v>
      </c>
      <c r="M2158">
        <v>1480</v>
      </c>
      <c r="N2158">
        <v>3412</v>
      </c>
      <c r="O2158" t="s">
        <v>27</v>
      </c>
      <c r="P2158">
        <v>2</v>
      </c>
      <c r="Q2158" t="s">
        <v>28</v>
      </c>
      <c r="R2158">
        <v>4</v>
      </c>
    </row>
    <row r="2159" spans="1:18">
      <c r="A2159">
        <v>2158</v>
      </c>
      <c r="B2159">
        <v>111</v>
      </c>
      <c r="C2159">
        <v>3</v>
      </c>
      <c r="D2159" t="s">
        <v>33</v>
      </c>
      <c r="E2159">
        <v>14</v>
      </c>
      <c r="F2159">
        <v>25</v>
      </c>
      <c r="G2159" t="s">
        <v>102</v>
      </c>
      <c r="H2159" t="s">
        <v>152</v>
      </c>
      <c r="I2159" t="s">
        <v>26</v>
      </c>
      <c r="J2159">
        <v>2</v>
      </c>
      <c r="K2159">
        <v>2198</v>
      </c>
      <c r="L2159">
        <v>2</v>
      </c>
      <c r="M2159">
        <v>1960</v>
      </c>
      <c r="N2159">
        <v>4158</v>
      </c>
      <c r="O2159" t="s">
        <v>27</v>
      </c>
      <c r="P2159">
        <v>1</v>
      </c>
      <c r="Q2159" t="s">
        <v>32</v>
      </c>
      <c r="R2159">
        <v>1</v>
      </c>
    </row>
    <row r="2160" spans="1:18">
      <c r="A2160">
        <v>2159</v>
      </c>
      <c r="B2160">
        <v>28</v>
      </c>
      <c r="C2160">
        <v>3</v>
      </c>
      <c r="D2160" t="s">
        <v>33</v>
      </c>
      <c r="E2160">
        <v>14</v>
      </c>
      <c r="F2160">
        <v>29</v>
      </c>
      <c r="G2160" t="s">
        <v>42</v>
      </c>
      <c r="H2160" t="s">
        <v>25</v>
      </c>
      <c r="I2160" t="s">
        <v>26</v>
      </c>
      <c r="J2160">
        <v>3</v>
      </c>
      <c r="K2160">
        <v>3206</v>
      </c>
      <c r="L2160">
        <v>2</v>
      </c>
      <c r="M2160">
        <v>2440</v>
      </c>
      <c r="N2160">
        <v>5646</v>
      </c>
      <c r="O2160" t="s">
        <v>27</v>
      </c>
      <c r="P2160">
        <v>1</v>
      </c>
      <c r="Q2160" t="s">
        <v>32</v>
      </c>
      <c r="R2160">
        <v>1</v>
      </c>
    </row>
    <row r="2161" spans="1:18">
      <c r="A2161">
        <v>2160</v>
      </c>
      <c r="B2161">
        <v>300</v>
      </c>
      <c r="C2161">
        <v>2</v>
      </c>
      <c r="D2161" t="s">
        <v>29</v>
      </c>
      <c r="E2161">
        <v>7</v>
      </c>
      <c r="F2161">
        <v>3</v>
      </c>
      <c r="G2161" t="s">
        <v>110</v>
      </c>
      <c r="H2161" t="s">
        <v>130</v>
      </c>
      <c r="I2161" t="s">
        <v>40</v>
      </c>
      <c r="J2161">
        <v>3</v>
      </c>
      <c r="K2161">
        <v>6020</v>
      </c>
      <c r="L2161">
        <v>1</v>
      </c>
      <c r="M2161">
        <v>1000</v>
      </c>
      <c r="N2161">
        <v>7020</v>
      </c>
      <c r="O2161" t="s">
        <v>27</v>
      </c>
      <c r="P2161">
        <v>2</v>
      </c>
      <c r="Q2161" t="s">
        <v>28</v>
      </c>
      <c r="R2161">
        <v>4</v>
      </c>
    </row>
    <row r="2162" spans="1:18">
      <c r="A2162">
        <v>2161</v>
      </c>
      <c r="B2162">
        <v>214</v>
      </c>
      <c r="C2162">
        <v>1</v>
      </c>
      <c r="D2162" t="s">
        <v>37</v>
      </c>
      <c r="E2162">
        <v>3</v>
      </c>
      <c r="F2162">
        <v>15</v>
      </c>
      <c r="G2162" t="s">
        <v>50</v>
      </c>
      <c r="H2162" t="s">
        <v>142</v>
      </c>
      <c r="I2162" t="s">
        <v>40</v>
      </c>
      <c r="J2162">
        <v>3</v>
      </c>
      <c r="K2162">
        <v>4194</v>
      </c>
      <c r="L2162">
        <v>2</v>
      </c>
      <c r="M2162">
        <v>2400</v>
      </c>
      <c r="N2162">
        <v>6594</v>
      </c>
      <c r="O2162" t="s">
        <v>27</v>
      </c>
      <c r="P2162">
        <v>4</v>
      </c>
      <c r="Q2162" t="s">
        <v>41</v>
      </c>
      <c r="R2162">
        <v>6</v>
      </c>
    </row>
    <row r="2163" spans="1:18">
      <c r="A2163">
        <v>2162</v>
      </c>
      <c r="B2163">
        <v>36</v>
      </c>
      <c r="C2163">
        <v>2</v>
      </c>
      <c r="D2163" t="s">
        <v>29</v>
      </c>
      <c r="E2163">
        <v>7</v>
      </c>
      <c r="F2163">
        <v>3</v>
      </c>
      <c r="G2163" t="s">
        <v>110</v>
      </c>
      <c r="H2163" t="s">
        <v>130</v>
      </c>
      <c r="I2163" t="s">
        <v>40</v>
      </c>
      <c r="J2163">
        <v>2</v>
      </c>
      <c r="K2163">
        <v>742</v>
      </c>
      <c r="L2163">
        <v>1</v>
      </c>
      <c r="M2163">
        <v>250</v>
      </c>
      <c r="N2163">
        <v>992</v>
      </c>
      <c r="O2163" t="s">
        <v>27</v>
      </c>
      <c r="P2163">
        <v>1</v>
      </c>
      <c r="Q2163" t="s">
        <v>32</v>
      </c>
      <c r="R2163">
        <v>1</v>
      </c>
    </row>
    <row r="2164" spans="1:18">
      <c r="A2164">
        <v>2163</v>
      </c>
      <c r="B2164">
        <v>208</v>
      </c>
      <c r="C2164">
        <v>2</v>
      </c>
      <c r="D2164" t="s">
        <v>29</v>
      </c>
      <c r="E2164">
        <v>7</v>
      </c>
      <c r="F2164">
        <v>18</v>
      </c>
      <c r="G2164" t="s">
        <v>52</v>
      </c>
      <c r="H2164" t="s">
        <v>145</v>
      </c>
      <c r="I2164" t="s">
        <v>40</v>
      </c>
      <c r="J2164">
        <v>3</v>
      </c>
      <c r="K2164">
        <v>30240</v>
      </c>
      <c r="L2164">
        <v>2</v>
      </c>
      <c r="M2164">
        <v>1680</v>
      </c>
      <c r="N2164">
        <v>31920</v>
      </c>
      <c r="O2164" t="s">
        <v>27</v>
      </c>
      <c r="P2164">
        <v>4</v>
      </c>
      <c r="Q2164" t="s">
        <v>41</v>
      </c>
      <c r="R2164">
        <v>6</v>
      </c>
    </row>
    <row r="2165" spans="1:18">
      <c r="A2165">
        <v>2164</v>
      </c>
      <c r="B2165">
        <v>252</v>
      </c>
      <c r="C2165">
        <v>4</v>
      </c>
      <c r="D2165" t="s">
        <v>23</v>
      </c>
      <c r="E2165">
        <v>30</v>
      </c>
      <c r="F2165">
        <v>1</v>
      </c>
      <c r="G2165" t="s">
        <v>56</v>
      </c>
      <c r="H2165" t="s">
        <v>128</v>
      </c>
      <c r="I2165" t="s">
        <v>26</v>
      </c>
      <c r="J2165">
        <v>3</v>
      </c>
      <c r="K2165">
        <v>44160</v>
      </c>
      <c r="L2165">
        <v>1</v>
      </c>
      <c r="M2165">
        <v>4740</v>
      </c>
      <c r="N2165">
        <v>48900</v>
      </c>
      <c r="O2165" t="s">
        <v>27</v>
      </c>
      <c r="P2165">
        <v>2</v>
      </c>
      <c r="Q2165" t="s">
        <v>28</v>
      </c>
      <c r="R2165">
        <v>4</v>
      </c>
    </row>
    <row r="2166" spans="1:18">
      <c r="A2166">
        <v>2165</v>
      </c>
      <c r="B2166">
        <v>113</v>
      </c>
      <c r="C2166">
        <v>3</v>
      </c>
      <c r="D2166" t="s">
        <v>33</v>
      </c>
      <c r="E2166">
        <v>14</v>
      </c>
      <c r="F2166">
        <v>4</v>
      </c>
      <c r="G2166" t="s">
        <v>36</v>
      </c>
      <c r="H2166" t="s">
        <v>131</v>
      </c>
      <c r="I2166" t="s">
        <v>26</v>
      </c>
      <c r="J2166">
        <v>2</v>
      </c>
      <c r="K2166">
        <v>4536</v>
      </c>
      <c r="L2166">
        <v>2</v>
      </c>
      <c r="M2166">
        <v>8800</v>
      </c>
      <c r="N2166">
        <v>13336</v>
      </c>
      <c r="O2166" t="s">
        <v>27</v>
      </c>
      <c r="P2166">
        <v>2</v>
      </c>
      <c r="Q2166" t="s">
        <v>28</v>
      </c>
      <c r="R2166">
        <v>4</v>
      </c>
    </row>
    <row r="2167" spans="1:18">
      <c r="A2167">
        <v>2166</v>
      </c>
      <c r="B2167">
        <v>240</v>
      </c>
      <c r="C2167">
        <v>2</v>
      </c>
      <c r="D2167" t="s">
        <v>29</v>
      </c>
      <c r="E2167">
        <v>7</v>
      </c>
      <c r="F2167">
        <v>16</v>
      </c>
      <c r="G2167" t="s">
        <v>104</v>
      </c>
      <c r="H2167" t="s">
        <v>143</v>
      </c>
      <c r="I2167" t="s">
        <v>105</v>
      </c>
      <c r="J2167">
        <v>3</v>
      </c>
      <c r="K2167">
        <v>6188</v>
      </c>
      <c r="L2167">
        <v>1</v>
      </c>
      <c r="M2167">
        <v>3360</v>
      </c>
      <c r="N2167">
        <v>9548</v>
      </c>
      <c r="O2167" t="s">
        <v>83</v>
      </c>
      <c r="P2167">
        <v>2</v>
      </c>
      <c r="Q2167" t="s">
        <v>28</v>
      </c>
      <c r="R2167">
        <v>4</v>
      </c>
    </row>
    <row r="2168" spans="1:18">
      <c r="A2168">
        <v>2167</v>
      </c>
      <c r="B2168">
        <v>234</v>
      </c>
      <c r="C2168">
        <v>2</v>
      </c>
      <c r="D2168" t="s">
        <v>29</v>
      </c>
      <c r="E2168">
        <v>7</v>
      </c>
      <c r="F2168">
        <v>42</v>
      </c>
      <c r="G2168" t="s">
        <v>96</v>
      </c>
      <c r="H2168" t="s">
        <v>162</v>
      </c>
      <c r="I2168" t="s">
        <v>40</v>
      </c>
      <c r="J2168">
        <v>1</v>
      </c>
      <c r="K2168">
        <v>2380</v>
      </c>
      <c r="L2168">
        <v>2</v>
      </c>
      <c r="M2168">
        <v>1280</v>
      </c>
      <c r="N2168">
        <v>3660</v>
      </c>
      <c r="O2168" t="s">
        <v>46</v>
      </c>
      <c r="P2168">
        <v>2</v>
      </c>
      <c r="Q2168" t="s">
        <v>28</v>
      </c>
      <c r="R2168">
        <v>4</v>
      </c>
    </row>
    <row r="2169" spans="1:18">
      <c r="A2169">
        <v>2168</v>
      </c>
      <c r="B2169">
        <v>300</v>
      </c>
      <c r="C2169">
        <v>1</v>
      </c>
      <c r="D2169" t="s">
        <v>37</v>
      </c>
      <c r="E2169">
        <v>3</v>
      </c>
      <c r="F2169">
        <v>50</v>
      </c>
      <c r="G2169" t="s">
        <v>81</v>
      </c>
      <c r="H2169" t="s">
        <v>25</v>
      </c>
      <c r="I2169" t="s">
        <v>82</v>
      </c>
      <c r="J2169">
        <v>1</v>
      </c>
      <c r="K2169">
        <v>456</v>
      </c>
      <c r="L2169">
        <v>1</v>
      </c>
      <c r="M2169">
        <v>4240</v>
      </c>
      <c r="N2169">
        <v>4696</v>
      </c>
      <c r="O2169" t="s">
        <v>83</v>
      </c>
      <c r="P2169">
        <v>2</v>
      </c>
      <c r="Q2169" t="s">
        <v>28</v>
      </c>
      <c r="R2169">
        <v>4</v>
      </c>
    </row>
    <row r="2170" spans="1:18">
      <c r="A2170">
        <v>2169</v>
      </c>
      <c r="B2170">
        <v>189</v>
      </c>
      <c r="C2170">
        <v>1</v>
      </c>
      <c r="D2170" t="s">
        <v>37</v>
      </c>
      <c r="E2170">
        <v>3</v>
      </c>
      <c r="F2170">
        <v>40</v>
      </c>
      <c r="G2170" t="s">
        <v>98</v>
      </c>
      <c r="H2170" t="s">
        <v>161</v>
      </c>
      <c r="I2170" t="s">
        <v>26</v>
      </c>
      <c r="J2170">
        <v>1</v>
      </c>
      <c r="K2170">
        <v>210</v>
      </c>
      <c r="L2170">
        <v>2</v>
      </c>
      <c r="M2170">
        <v>4400</v>
      </c>
      <c r="N2170">
        <v>4610</v>
      </c>
      <c r="O2170" t="s">
        <v>27</v>
      </c>
      <c r="P2170">
        <v>3</v>
      </c>
      <c r="Q2170" t="s">
        <v>35</v>
      </c>
      <c r="R2170">
        <v>2</v>
      </c>
    </row>
    <row r="2171" spans="1:18">
      <c r="A2171">
        <v>2170</v>
      </c>
      <c r="B2171">
        <v>68</v>
      </c>
      <c r="C2171">
        <v>2</v>
      </c>
      <c r="D2171" t="s">
        <v>29</v>
      </c>
      <c r="E2171">
        <v>7</v>
      </c>
      <c r="F2171">
        <v>16</v>
      </c>
      <c r="G2171" t="s">
        <v>104</v>
      </c>
      <c r="H2171" t="s">
        <v>143</v>
      </c>
      <c r="I2171" t="s">
        <v>105</v>
      </c>
      <c r="J2171">
        <v>3</v>
      </c>
      <c r="K2171">
        <v>1547</v>
      </c>
      <c r="L2171">
        <v>2</v>
      </c>
      <c r="M2171">
        <v>1680</v>
      </c>
      <c r="N2171">
        <v>3227</v>
      </c>
      <c r="O2171" t="s">
        <v>83</v>
      </c>
      <c r="P2171">
        <v>1</v>
      </c>
      <c r="Q2171" t="s">
        <v>32</v>
      </c>
      <c r="R2171">
        <v>1</v>
      </c>
    </row>
    <row r="2172" spans="1:18">
      <c r="A2172">
        <v>2171</v>
      </c>
      <c r="B2172">
        <v>93</v>
      </c>
      <c r="C2172">
        <v>1</v>
      </c>
      <c r="D2172" t="s">
        <v>37</v>
      </c>
      <c r="E2172">
        <v>3</v>
      </c>
      <c r="F2172">
        <v>39</v>
      </c>
      <c r="G2172" t="s">
        <v>53</v>
      </c>
      <c r="H2172" t="s">
        <v>31</v>
      </c>
      <c r="I2172" t="s">
        <v>40</v>
      </c>
      <c r="J2172">
        <v>3</v>
      </c>
      <c r="K2172">
        <v>6696</v>
      </c>
      <c r="L2172">
        <v>1</v>
      </c>
      <c r="M2172">
        <v>2400</v>
      </c>
      <c r="N2172">
        <v>9096</v>
      </c>
      <c r="O2172" t="s">
        <v>27</v>
      </c>
      <c r="P2172">
        <v>4</v>
      </c>
      <c r="Q2172" t="s">
        <v>41</v>
      </c>
      <c r="R2172">
        <v>6</v>
      </c>
    </row>
    <row r="2173" spans="1:18">
      <c r="A2173">
        <v>2172</v>
      </c>
      <c r="B2173">
        <v>134</v>
      </c>
      <c r="C2173">
        <v>4</v>
      </c>
      <c r="D2173" t="s">
        <v>23</v>
      </c>
      <c r="E2173">
        <v>30</v>
      </c>
      <c r="F2173">
        <v>60</v>
      </c>
      <c r="G2173" t="s">
        <v>85</v>
      </c>
      <c r="H2173" t="s">
        <v>31</v>
      </c>
      <c r="I2173" t="s">
        <v>40</v>
      </c>
      <c r="J2173">
        <v>2</v>
      </c>
      <c r="K2173">
        <v>18720</v>
      </c>
      <c r="L2173">
        <v>1</v>
      </c>
      <c r="M2173">
        <v>1800</v>
      </c>
      <c r="N2173">
        <v>20520</v>
      </c>
      <c r="O2173" t="s">
        <v>27</v>
      </c>
      <c r="P2173">
        <v>2</v>
      </c>
      <c r="Q2173" t="s">
        <v>28</v>
      </c>
      <c r="R2173">
        <v>4</v>
      </c>
    </row>
    <row r="2174" spans="1:18">
      <c r="A2174">
        <v>2173</v>
      </c>
      <c r="B2174">
        <v>61</v>
      </c>
      <c r="C2174">
        <v>1</v>
      </c>
      <c r="D2174" t="s">
        <v>37</v>
      </c>
      <c r="E2174">
        <v>3</v>
      </c>
      <c r="F2174">
        <v>14</v>
      </c>
      <c r="G2174" t="s">
        <v>93</v>
      </c>
      <c r="H2174" t="s">
        <v>141</v>
      </c>
      <c r="I2174" t="s">
        <v>26</v>
      </c>
      <c r="J2174">
        <v>2</v>
      </c>
      <c r="K2174">
        <v>345</v>
      </c>
      <c r="L2174">
        <v>2</v>
      </c>
      <c r="M2174">
        <v>2160</v>
      </c>
      <c r="N2174">
        <v>2505</v>
      </c>
      <c r="O2174" t="s">
        <v>27</v>
      </c>
      <c r="P2174">
        <v>1</v>
      </c>
      <c r="Q2174" t="s">
        <v>32</v>
      </c>
      <c r="R2174">
        <v>1</v>
      </c>
    </row>
    <row r="2175" spans="1:18">
      <c r="A2175">
        <v>2174</v>
      </c>
      <c r="B2175">
        <v>26</v>
      </c>
      <c r="C2175">
        <v>3</v>
      </c>
      <c r="D2175" t="s">
        <v>33</v>
      </c>
      <c r="E2175">
        <v>14</v>
      </c>
      <c r="F2175">
        <v>67</v>
      </c>
      <c r="G2175" t="s">
        <v>97</v>
      </c>
      <c r="H2175" t="s">
        <v>25</v>
      </c>
      <c r="I2175" t="s">
        <v>40</v>
      </c>
      <c r="J2175">
        <v>3</v>
      </c>
      <c r="K2175">
        <v>10024</v>
      </c>
      <c r="L2175">
        <v>2</v>
      </c>
      <c r="M2175">
        <v>2200</v>
      </c>
      <c r="N2175">
        <v>12224</v>
      </c>
      <c r="O2175" t="s">
        <v>27</v>
      </c>
      <c r="P2175">
        <v>3</v>
      </c>
      <c r="Q2175" t="s">
        <v>35</v>
      </c>
      <c r="R2175">
        <v>2</v>
      </c>
    </row>
    <row r="2176" spans="1:18">
      <c r="A2176">
        <v>2175</v>
      </c>
      <c r="B2176">
        <v>109</v>
      </c>
      <c r="C2176">
        <v>1</v>
      </c>
      <c r="D2176" t="s">
        <v>37</v>
      </c>
      <c r="E2176">
        <v>3</v>
      </c>
      <c r="F2176">
        <v>46</v>
      </c>
      <c r="G2176" t="s">
        <v>67</v>
      </c>
      <c r="H2176" t="s">
        <v>166</v>
      </c>
      <c r="I2176" t="s">
        <v>26</v>
      </c>
      <c r="J2176">
        <v>2</v>
      </c>
      <c r="K2176">
        <v>546</v>
      </c>
      <c r="L2176">
        <v>2</v>
      </c>
      <c r="M2176">
        <v>2360</v>
      </c>
      <c r="N2176">
        <v>2906</v>
      </c>
      <c r="O2176" t="s">
        <v>27</v>
      </c>
      <c r="P2176">
        <v>1</v>
      </c>
      <c r="Q2176" t="s">
        <v>32</v>
      </c>
      <c r="R2176">
        <v>1</v>
      </c>
    </row>
    <row r="2177" spans="1:18">
      <c r="A2177">
        <v>2176</v>
      </c>
      <c r="B2177">
        <v>296</v>
      </c>
      <c r="C2177">
        <v>2</v>
      </c>
      <c r="D2177" t="s">
        <v>29</v>
      </c>
      <c r="E2177">
        <v>7</v>
      </c>
      <c r="F2177">
        <v>21</v>
      </c>
      <c r="G2177" t="s">
        <v>108</v>
      </c>
      <c r="H2177" t="s">
        <v>148</v>
      </c>
      <c r="I2177" t="s">
        <v>40</v>
      </c>
      <c r="J2177">
        <v>1</v>
      </c>
      <c r="K2177">
        <v>2814</v>
      </c>
      <c r="L2177">
        <v>1</v>
      </c>
      <c r="M2177">
        <v>900</v>
      </c>
      <c r="N2177">
        <v>3714</v>
      </c>
      <c r="O2177" t="s">
        <v>27</v>
      </c>
      <c r="P2177">
        <v>4</v>
      </c>
      <c r="Q2177" t="s">
        <v>41</v>
      </c>
      <c r="R2177">
        <v>6</v>
      </c>
    </row>
    <row r="2178" spans="1:18">
      <c r="A2178">
        <v>2177</v>
      </c>
      <c r="B2178">
        <v>245</v>
      </c>
      <c r="C2178">
        <v>2</v>
      </c>
      <c r="D2178" t="s">
        <v>29</v>
      </c>
      <c r="E2178">
        <v>7</v>
      </c>
      <c r="F2178">
        <v>55</v>
      </c>
      <c r="G2178" t="s">
        <v>78</v>
      </c>
      <c r="H2178" t="s">
        <v>31</v>
      </c>
      <c r="I2178" t="s">
        <v>40</v>
      </c>
      <c r="J2178">
        <v>3</v>
      </c>
      <c r="K2178">
        <v>6860</v>
      </c>
      <c r="L2178">
        <v>1</v>
      </c>
      <c r="M2178">
        <v>360</v>
      </c>
      <c r="N2178">
        <v>7220</v>
      </c>
      <c r="O2178" t="s">
        <v>46</v>
      </c>
      <c r="P2178">
        <v>1</v>
      </c>
      <c r="Q2178" t="s">
        <v>32</v>
      </c>
      <c r="R2178">
        <v>1</v>
      </c>
    </row>
    <row r="2179" spans="1:18">
      <c r="A2179">
        <v>2178</v>
      </c>
      <c r="B2179">
        <v>17</v>
      </c>
      <c r="C2179">
        <v>1</v>
      </c>
      <c r="D2179" t="s">
        <v>37</v>
      </c>
      <c r="E2179">
        <v>3</v>
      </c>
      <c r="F2179">
        <v>46</v>
      </c>
      <c r="G2179" t="s">
        <v>67</v>
      </c>
      <c r="H2179" t="s">
        <v>166</v>
      </c>
      <c r="I2179" t="s">
        <v>26</v>
      </c>
      <c r="J2179">
        <v>1</v>
      </c>
      <c r="K2179">
        <v>396</v>
      </c>
      <c r="L2179">
        <v>1</v>
      </c>
      <c r="M2179">
        <v>2360</v>
      </c>
      <c r="N2179">
        <v>2756</v>
      </c>
      <c r="O2179" t="s">
        <v>27</v>
      </c>
      <c r="P2179">
        <v>3</v>
      </c>
      <c r="Q2179" t="s">
        <v>35</v>
      </c>
      <c r="R2179">
        <v>2</v>
      </c>
    </row>
    <row r="2180" spans="1:18">
      <c r="A2180">
        <v>2179</v>
      </c>
      <c r="B2180">
        <v>210</v>
      </c>
      <c r="C2180">
        <v>4</v>
      </c>
      <c r="D2180" t="s">
        <v>23</v>
      </c>
      <c r="E2180">
        <v>30</v>
      </c>
      <c r="F2180">
        <v>30</v>
      </c>
      <c r="G2180" t="s">
        <v>30</v>
      </c>
      <c r="H2180" t="s">
        <v>155</v>
      </c>
      <c r="I2180" t="s">
        <v>26</v>
      </c>
      <c r="J2180">
        <v>2</v>
      </c>
      <c r="K2180">
        <v>22560</v>
      </c>
      <c r="L2180">
        <v>2</v>
      </c>
      <c r="M2180">
        <v>9200</v>
      </c>
      <c r="N2180">
        <v>31760</v>
      </c>
      <c r="O2180" t="s">
        <v>27</v>
      </c>
      <c r="P2180">
        <v>2</v>
      </c>
      <c r="Q2180" t="s">
        <v>28</v>
      </c>
      <c r="R2180">
        <v>4</v>
      </c>
    </row>
    <row r="2181" spans="1:18">
      <c r="A2181">
        <v>2180</v>
      </c>
      <c r="B2181">
        <v>33</v>
      </c>
      <c r="C2181">
        <v>1</v>
      </c>
      <c r="D2181" t="s">
        <v>37</v>
      </c>
      <c r="E2181">
        <v>3</v>
      </c>
      <c r="F2181">
        <v>48</v>
      </c>
      <c r="G2181" t="s">
        <v>66</v>
      </c>
      <c r="H2181" t="s">
        <v>168</v>
      </c>
      <c r="I2181" t="s">
        <v>26</v>
      </c>
      <c r="J2181">
        <v>3</v>
      </c>
      <c r="K2181">
        <v>2844</v>
      </c>
      <c r="L2181">
        <v>1</v>
      </c>
      <c r="M2181">
        <v>4880</v>
      </c>
      <c r="N2181">
        <v>7724</v>
      </c>
      <c r="O2181" t="s">
        <v>27</v>
      </c>
      <c r="P2181">
        <v>2</v>
      </c>
      <c r="Q2181" t="s">
        <v>28</v>
      </c>
      <c r="R2181">
        <v>4</v>
      </c>
    </row>
    <row r="2182" spans="1:18">
      <c r="A2182">
        <v>2181</v>
      </c>
      <c r="B2182">
        <v>109</v>
      </c>
      <c r="C2182">
        <v>1</v>
      </c>
      <c r="D2182" t="s">
        <v>37</v>
      </c>
      <c r="E2182">
        <v>3</v>
      </c>
      <c r="F2182">
        <v>50</v>
      </c>
      <c r="G2182" t="s">
        <v>81</v>
      </c>
      <c r="H2182" t="s">
        <v>25</v>
      </c>
      <c r="I2182" t="s">
        <v>82</v>
      </c>
      <c r="J2182">
        <v>2</v>
      </c>
      <c r="K2182">
        <v>1818</v>
      </c>
      <c r="L2182">
        <v>1</v>
      </c>
      <c r="M2182">
        <v>6360</v>
      </c>
      <c r="N2182">
        <v>8178</v>
      </c>
      <c r="O2182" t="s">
        <v>83</v>
      </c>
      <c r="P2182">
        <v>4</v>
      </c>
      <c r="Q2182" t="s">
        <v>41</v>
      </c>
      <c r="R2182">
        <v>6</v>
      </c>
    </row>
    <row r="2183" spans="1:18">
      <c r="A2183">
        <v>2182</v>
      </c>
      <c r="B2183">
        <v>95</v>
      </c>
      <c r="C2183">
        <v>2</v>
      </c>
      <c r="D2183" t="s">
        <v>29</v>
      </c>
      <c r="E2183">
        <v>7</v>
      </c>
      <c r="F2183">
        <v>3</v>
      </c>
      <c r="G2183" t="s">
        <v>110</v>
      </c>
      <c r="H2183" t="s">
        <v>130</v>
      </c>
      <c r="I2183" t="s">
        <v>40</v>
      </c>
      <c r="J2183">
        <v>2</v>
      </c>
      <c r="K2183">
        <v>742</v>
      </c>
      <c r="L2183">
        <v>2</v>
      </c>
      <c r="M2183">
        <v>500</v>
      </c>
      <c r="N2183">
        <v>1242</v>
      </c>
      <c r="O2183" t="s">
        <v>27</v>
      </c>
      <c r="P2183">
        <v>1</v>
      </c>
      <c r="Q2183" t="s">
        <v>32</v>
      </c>
      <c r="R2183">
        <v>1</v>
      </c>
    </row>
    <row r="2184" spans="1:18">
      <c r="A2184">
        <v>2183</v>
      </c>
      <c r="B2184">
        <v>105</v>
      </c>
      <c r="C2184">
        <v>2</v>
      </c>
      <c r="D2184" t="s">
        <v>29</v>
      </c>
      <c r="E2184">
        <v>7</v>
      </c>
      <c r="F2184">
        <v>21</v>
      </c>
      <c r="G2184" t="s">
        <v>108</v>
      </c>
      <c r="H2184" t="s">
        <v>148</v>
      </c>
      <c r="I2184" t="s">
        <v>40</v>
      </c>
      <c r="J2184">
        <v>3</v>
      </c>
      <c r="K2184">
        <v>5488</v>
      </c>
      <c r="L2184">
        <v>2</v>
      </c>
      <c r="M2184">
        <v>600</v>
      </c>
      <c r="N2184">
        <v>6088</v>
      </c>
      <c r="O2184" t="s">
        <v>27</v>
      </c>
      <c r="P2184">
        <v>3</v>
      </c>
      <c r="Q2184" t="s">
        <v>35</v>
      </c>
      <c r="R2184">
        <v>2</v>
      </c>
    </row>
    <row r="2185" spans="1:18">
      <c r="A2185">
        <v>2184</v>
      </c>
      <c r="B2185">
        <v>181</v>
      </c>
      <c r="C2185">
        <v>1</v>
      </c>
      <c r="D2185" t="s">
        <v>37</v>
      </c>
      <c r="E2185">
        <v>3</v>
      </c>
      <c r="F2185">
        <v>24</v>
      </c>
      <c r="G2185" t="s">
        <v>49</v>
      </c>
      <c r="H2185" t="s">
        <v>151</v>
      </c>
      <c r="I2185" t="s">
        <v>26</v>
      </c>
      <c r="J2185">
        <v>2</v>
      </c>
      <c r="K2185">
        <v>2322</v>
      </c>
      <c r="L2185">
        <v>1</v>
      </c>
      <c r="M2185">
        <v>11700</v>
      </c>
      <c r="N2185">
        <v>14022</v>
      </c>
      <c r="O2185" t="s">
        <v>27</v>
      </c>
      <c r="P2185">
        <v>4</v>
      </c>
      <c r="Q2185" t="s">
        <v>41</v>
      </c>
      <c r="R2185">
        <v>6</v>
      </c>
    </row>
    <row r="2186" spans="1:18">
      <c r="A2186">
        <v>2185</v>
      </c>
      <c r="B2186">
        <v>40</v>
      </c>
      <c r="C2186">
        <v>3</v>
      </c>
      <c r="D2186" t="s">
        <v>33</v>
      </c>
      <c r="E2186">
        <v>14</v>
      </c>
      <c r="F2186">
        <v>66</v>
      </c>
      <c r="G2186" t="s">
        <v>59</v>
      </c>
      <c r="H2186" t="s">
        <v>57</v>
      </c>
      <c r="I2186" t="s">
        <v>26</v>
      </c>
      <c r="J2186">
        <v>2</v>
      </c>
      <c r="K2186">
        <v>1834</v>
      </c>
      <c r="L2186">
        <v>2</v>
      </c>
      <c r="M2186">
        <v>2700</v>
      </c>
      <c r="N2186">
        <v>4534</v>
      </c>
      <c r="O2186" t="s">
        <v>27</v>
      </c>
      <c r="P2186">
        <v>1</v>
      </c>
      <c r="Q2186" t="s">
        <v>32</v>
      </c>
      <c r="R2186">
        <v>1</v>
      </c>
    </row>
    <row r="2187" spans="1:18">
      <c r="A2187">
        <v>2186</v>
      </c>
      <c r="B2187">
        <v>124</v>
      </c>
      <c r="C2187">
        <v>2</v>
      </c>
      <c r="D2187" t="s">
        <v>29</v>
      </c>
      <c r="E2187">
        <v>7</v>
      </c>
      <c r="F2187">
        <v>59</v>
      </c>
      <c r="G2187" t="s">
        <v>80</v>
      </c>
      <c r="H2187" t="s">
        <v>44</v>
      </c>
      <c r="I2187" t="s">
        <v>62</v>
      </c>
      <c r="J2187">
        <v>1</v>
      </c>
      <c r="K2187">
        <v>350</v>
      </c>
      <c r="L2187">
        <v>2</v>
      </c>
      <c r="M2187">
        <v>3040</v>
      </c>
      <c r="N2187">
        <v>3390</v>
      </c>
      <c r="O2187" t="s">
        <v>46</v>
      </c>
      <c r="P2187">
        <v>1</v>
      </c>
      <c r="Q2187" t="s">
        <v>32</v>
      </c>
      <c r="R2187">
        <v>1</v>
      </c>
    </row>
    <row r="2188" spans="1:18">
      <c r="A2188">
        <v>2187</v>
      </c>
      <c r="B2188">
        <v>213</v>
      </c>
      <c r="C2188">
        <v>3</v>
      </c>
      <c r="D2188" t="s">
        <v>33</v>
      </c>
      <c r="E2188">
        <v>14</v>
      </c>
      <c r="F2188">
        <v>42</v>
      </c>
      <c r="G2188" t="s">
        <v>96</v>
      </c>
      <c r="H2188" t="s">
        <v>162</v>
      </c>
      <c r="I2188" t="s">
        <v>40</v>
      </c>
      <c r="J2188">
        <v>2</v>
      </c>
      <c r="K2188">
        <v>16044</v>
      </c>
      <c r="L2188">
        <v>1</v>
      </c>
      <c r="M2188">
        <v>960</v>
      </c>
      <c r="N2188">
        <v>17004</v>
      </c>
      <c r="O2188" t="s">
        <v>46</v>
      </c>
      <c r="P2188">
        <v>4</v>
      </c>
      <c r="Q2188" t="s">
        <v>41</v>
      </c>
      <c r="R2188">
        <v>6</v>
      </c>
    </row>
    <row r="2189" spans="1:18">
      <c r="A2189">
        <v>2188</v>
      </c>
      <c r="B2189">
        <v>63</v>
      </c>
      <c r="C2189">
        <v>2</v>
      </c>
      <c r="D2189" t="s">
        <v>29</v>
      </c>
      <c r="E2189">
        <v>7</v>
      </c>
      <c r="F2189">
        <v>22</v>
      </c>
      <c r="G2189" t="s">
        <v>71</v>
      </c>
      <c r="H2189" t="s">
        <v>149</v>
      </c>
      <c r="I2189" t="s">
        <v>26</v>
      </c>
      <c r="J2189">
        <v>2</v>
      </c>
      <c r="K2189">
        <v>819</v>
      </c>
      <c r="L2189">
        <v>2</v>
      </c>
      <c r="M2189">
        <v>1958</v>
      </c>
      <c r="N2189">
        <v>2777</v>
      </c>
      <c r="O2189" t="s">
        <v>27</v>
      </c>
      <c r="P2189">
        <v>1</v>
      </c>
      <c r="Q2189" t="s">
        <v>32</v>
      </c>
      <c r="R2189">
        <v>1</v>
      </c>
    </row>
    <row r="2190" spans="1:18">
      <c r="A2190">
        <v>2189</v>
      </c>
      <c r="B2190">
        <v>294</v>
      </c>
      <c r="C2190">
        <v>3</v>
      </c>
      <c r="D2190" t="s">
        <v>33</v>
      </c>
      <c r="E2190">
        <v>14</v>
      </c>
      <c r="F2190">
        <v>50</v>
      </c>
      <c r="G2190" t="s">
        <v>81</v>
      </c>
      <c r="H2190" t="s">
        <v>25</v>
      </c>
      <c r="I2190" t="s">
        <v>82</v>
      </c>
      <c r="J2190">
        <v>1</v>
      </c>
      <c r="K2190">
        <v>3192</v>
      </c>
      <c r="L2190">
        <v>1</v>
      </c>
      <c r="M2190">
        <v>6360</v>
      </c>
      <c r="N2190">
        <v>9552</v>
      </c>
      <c r="O2190" t="s">
        <v>83</v>
      </c>
      <c r="P2190">
        <v>4</v>
      </c>
      <c r="Q2190" t="s">
        <v>41</v>
      </c>
      <c r="R2190">
        <v>6</v>
      </c>
    </row>
    <row r="2191" spans="1:18">
      <c r="A2191">
        <v>2190</v>
      </c>
      <c r="B2191">
        <v>55</v>
      </c>
      <c r="C2191">
        <v>1</v>
      </c>
      <c r="D2191" t="s">
        <v>37</v>
      </c>
      <c r="E2191">
        <v>3</v>
      </c>
      <c r="F2191">
        <v>15</v>
      </c>
      <c r="G2191" t="s">
        <v>50</v>
      </c>
      <c r="H2191" t="s">
        <v>142</v>
      </c>
      <c r="I2191" t="s">
        <v>40</v>
      </c>
      <c r="J2191">
        <v>3</v>
      </c>
      <c r="K2191">
        <v>4194</v>
      </c>
      <c r="L2191">
        <v>1</v>
      </c>
      <c r="M2191">
        <v>1200</v>
      </c>
      <c r="N2191">
        <v>5394</v>
      </c>
      <c r="O2191" t="s">
        <v>27</v>
      </c>
      <c r="P2191">
        <v>4</v>
      </c>
      <c r="Q2191" t="s">
        <v>41</v>
      </c>
      <c r="R2191">
        <v>6</v>
      </c>
    </row>
    <row r="2192" spans="1:18">
      <c r="A2192">
        <v>2191</v>
      </c>
      <c r="B2192">
        <v>243</v>
      </c>
      <c r="C2192">
        <v>1</v>
      </c>
      <c r="D2192" t="s">
        <v>37</v>
      </c>
      <c r="E2192">
        <v>3</v>
      </c>
      <c r="F2192">
        <v>30</v>
      </c>
      <c r="G2192" t="s">
        <v>30</v>
      </c>
      <c r="H2192" t="s">
        <v>155</v>
      </c>
      <c r="I2192" t="s">
        <v>26</v>
      </c>
      <c r="J2192">
        <v>3</v>
      </c>
      <c r="K2192">
        <v>3264</v>
      </c>
      <c r="L2192">
        <v>2</v>
      </c>
      <c r="M2192">
        <v>4600</v>
      </c>
      <c r="N2192">
        <v>7864</v>
      </c>
      <c r="O2192" t="s">
        <v>27</v>
      </c>
      <c r="P2192">
        <v>3</v>
      </c>
      <c r="Q2192" t="s">
        <v>35</v>
      </c>
      <c r="R2192">
        <v>2</v>
      </c>
    </row>
    <row r="2193" spans="1:18">
      <c r="A2193">
        <v>2192</v>
      </c>
      <c r="B2193">
        <v>233</v>
      </c>
      <c r="C2193">
        <v>1</v>
      </c>
      <c r="D2193" t="s">
        <v>37</v>
      </c>
      <c r="E2193">
        <v>3</v>
      </c>
      <c r="F2193">
        <v>24</v>
      </c>
      <c r="G2193" t="s">
        <v>49</v>
      </c>
      <c r="H2193" t="s">
        <v>151</v>
      </c>
      <c r="I2193" t="s">
        <v>26</v>
      </c>
      <c r="J2193">
        <v>1</v>
      </c>
      <c r="K2193">
        <v>330</v>
      </c>
      <c r="L2193">
        <v>1</v>
      </c>
      <c r="M2193">
        <v>3900</v>
      </c>
      <c r="N2193">
        <v>4230</v>
      </c>
      <c r="O2193" t="s">
        <v>27</v>
      </c>
      <c r="P2193">
        <v>3</v>
      </c>
      <c r="Q2193" t="s">
        <v>35</v>
      </c>
      <c r="R2193">
        <v>2</v>
      </c>
    </row>
    <row r="2194" spans="1:18">
      <c r="A2194">
        <v>2193</v>
      </c>
      <c r="B2194">
        <v>294</v>
      </c>
      <c r="C2194">
        <v>3</v>
      </c>
      <c r="D2194" t="s">
        <v>33</v>
      </c>
      <c r="E2194">
        <v>14</v>
      </c>
      <c r="F2194">
        <v>37</v>
      </c>
      <c r="G2194" t="s">
        <v>101</v>
      </c>
      <c r="H2194" t="s">
        <v>159</v>
      </c>
      <c r="I2194" t="s">
        <v>62</v>
      </c>
      <c r="J2194">
        <v>2</v>
      </c>
      <c r="K2194">
        <v>9492</v>
      </c>
      <c r="L2194">
        <v>2</v>
      </c>
      <c r="M2194">
        <v>16320</v>
      </c>
      <c r="N2194">
        <v>25812</v>
      </c>
      <c r="O2194" t="s">
        <v>46</v>
      </c>
      <c r="P2194">
        <v>4</v>
      </c>
      <c r="Q2194" t="s">
        <v>41</v>
      </c>
      <c r="R2194">
        <v>6</v>
      </c>
    </row>
    <row r="2195" spans="1:18">
      <c r="A2195">
        <v>2194</v>
      </c>
      <c r="B2195">
        <v>287</v>
      </c>
      <c r="C2195">
        <v>1</v>
      </c>
      <c r="D2195" t="s">
        <v>37</v>
      </c>
      <c r="E2195">
        <v>3</v>
      </c>
      <c r="F2195">
        <v>55</v>
      </c>
      <c r="G2195" t="s">
        <v>78</v>
      </c>
      <c r="H2195" t="s">
        <v>31</v>
      </c>
      <c r="I2195" t="s">
        <v>40</v>
      </c>
      <c r="J2195">
        <v>3</v>
      </c>
      <c r="K2195">
        <v>11760</v>
      </c>
      <c r="L2195">
        <v>2</v>
      </c>
      <c r="M2195">
        <v>2880</v>
      </c>
      <c r="N2195">
        <v>14640</v>
      </c>
      <c r="O2195" t="s">
        <v>46</v>
      </c>
      <c r="P2195">
        <v>2</v>
      </c>
      <c r="Q2195" t="s">
        <v>28</v>
      </c>
      <c r="R2195">
        <v>4</v>
      </c>
    </row>
    <row r="2196" spans="1:18">
      <c r="A2196">
        <v>2195</v>
      </c>
      <c r="B2196">
        <v>245</v>
      </c>
      <c r="C2196">
        <v>2</v>
      </c>
      <c r="D2196" t="s">
        <v>29</v>
      </c>
      <c r="E2196">
        <v>7</v>
      </c>
      <c r="F2196">
        <v>21</v>
      </c>
      <c r="G2196" t="s">
        <v>108</v>
      </c>
      <c r="H2196" t="s">
        <v>148</v>
      </c>
      <c r="I2196" t="s">
        <v>40</v>
      </c>
      <c r="J2196">
        <v>1</v>
      </c>
      <c r="K2196">
        <v>2814</v>
      </c>
      <c r="L2196">
        <v>2</v>
      </c>
      <c r="M2196">
        <v>1800</v>
      </c>
      <c r="N2196">
        <v>4614</v>
      </c>
      <c r="O2196" t="s">
        <v>27</v>
      </c>
      <c r="P2196">
        <v>4</v>
      </c>
      <c r="Q2196" t="s">
        <v>41</v>
      </c>
      <c r="R2196">
        <v>6</v>
      </c>
    </row>
    <row r="2197" spans="1:18">
      <c r="A2197">
        <v>2196</v>
      </c>
      <c r="B2197">
        <v>96</v>
      </c>
      <c r="C2197">
        <v>2</v>
      </c>
      <c r="D2197" t="s">
        <v>29</v>
      </c>
      <c r="E2197">
        <v>7</v>
      </c>
      <c r="F2197">
        <v>60</v>
      </c>
      <c r="G2197" t="s">
        <v>85</v>
      </c>
      <c r="H2197" t="s">
        <v>31</v>
      </c>
      <c r="I2197" t="s">
        <v>40</v>
      </c>
      <c r="J2197">
        <v>2</v>
      </c>
      <c r="K2197">
        <v>1092</v>
      </c>
      <c r="L2197">
        <v>1</v>
      </c>
      <c r="M2197">
        <v>450</v>
      </c>
      <c r="N2197">
        <v>1542</v>
      </c>
      <c r="O2197" t="s">
        <v>27</v>
      </c>
      <c r="P2197">
        <v>1</v>
      </c>
      <c r="Q2197" t="s">
        <v>32</v>
      </c>
      <c r="R2197">
        <v>1</v>
      </c>
    </row>
    <row r="2198" spans="1:18">
      <c r="A2198">
        <v>2197</v>
      </c>
      <c r="B2198">
        <v>52</v>
      </c>
      <c r="C2198">
        <v>4</v>
      </c>
      <c r="D2198" t="s">
        <v>23</v>
      </c>
      <c r="E2198">
        <v>30</v>
      </c>
      <c r="F2198">
        <v>25</v>
      </c>
      <c r="G2198" t="s">
        <v>102</v>
      </c>
      <c r="H2198" t="s">
        <v>152</v>
      </c>
      <c r="I2198" t="s">
        <v>26</v>
      </c>
      <c r="J2198">
        <v>2</v>
      </c>
      <c r="K2198">
        <v>18840</v>
      </c>
      <c r="L2198">
        <v>2</v>
      </c>
      <c r="M2198">
        <v>7840</v>
      </c>
      <c r="N2198">
        <v>26680</v>
      </c>
      <c r="O2198" t="s">
        <v>27</v>
      </c>
      <c r="P2198">
        <v>2</v>
      </c>
      <c r="Q2198" t="s">
        <v>28</v>
      </c>
      <c r="R2198">
        <v>4</v>
      </c>
    </row>
    <row r="2199" spans="1:18">
      <c r="A2199">
        <v>2198</v>
      </c>
      <c r="B2199">
        <v>140</v>
      </c>
      <c r="C2199">
        <v>2</v>
      </c>
      <c r="D2199" t="s">
        <v>29</v>
      </c>
      <c r="E2199">
        <v>7</v>
      </c>
      <c r="F2199">
        <v>52</v>
      </c>
      <c r="G2199" t="s">
        <v>54</v>
      </c>
      <c r="H2199" t="s">
        <v>25</v>
      </c>
      <c r="I2199" t="s">
        <v>40</v>
      </c>
      <c r="J2199">
        <v>2</v>
      </c>
      <c r="K2199">
        <v>1540</v>
      </c>
      <c r="L2199">
        <v>1</v>
      </c>
      <c r="M2199">
        <v>620</v>
      </c>
      <c r="N2199">
        <v>2160</v>
      </c>
      <c r="O2199" t="s">
        <v>27</v>
      </c>
      <c r="P2199">
        <v>3</v>
      </c>
      <c r="Q2199" t="s">
        <v>35</v>
      </c>
      <c r="R2199">
        <v>2</v>
      </c>
    </row>
    <row r="2200" spans="1:18">
      <c r="A2200">
        <v>2199</v>
      </c>
      <c r="B2200">
        <v>229</v>
      </c>
      <c r="C2200">
        <v>2</v>
      </c>
      <c r="D2200" t="s">
        <v>29</v>
      </c>
      <c r="E2200">
        <v>7</v>
      </c>
      <c r="F2200">
        <v>6</v>
      </c>
      <c r="G2200" t="s">
        <v>70</v>
      </c>
      <c r="H2200" t="s">
        <v>133</v>
      </c>
      <c r="I2200" t="s">
        <v>26</v>
      </c>
      <c r="J2200">
        <v>3</v>
      </c>
      <c r="K2200">
        <v>5194</v>
      </c>
      <c r="L2200">
        <v>2</v>
      </c>
      <c r="M2200">
        <v>4900</v>
      </c>
      <c r="N2200">
        <v>10094</v>
      </c>
      <c r="O2200" t="s">
        <v>27</v>
      </c>
      <c r="P2200">
        <v>3</v>
      </c>
      <c r="Q2200" t="s">
        <v>35</v>
      </c>
      <c r="R2200">
        <v>2</v>
      </c>
    </row>
    <row r="2201" spans="1:18">
      <c r="A2201">
        <v>2200</v>
      </c>
      <c r="B2201">
        <v>291</v>
      </c>
      <c r="C2201">
        <v>2</v>
      </c>
      <c r="D2201" t="s">
        <v>29</v>
      </c>
      <c r="E2201">
        <v>7</v>
      </c>
      <c r="F2201">
        <v>39</v>
      </c>
      <c r="G2201" t="s">
        <v>53</v>
      </c>
      <c r="H2201" t="s">
        <v>31</v>
      </c>
      <c r="I2201" t="s">
        <v>40</v>
      </c>
      <c r="J2201">
        <v>1</v>
      </c>
      <c r="K2201">
        <v>413</v>
      </c>
      <c r="L2201">
        <v>1</v>
      </c>
      <c r="M2201">
        <v>400</v>
      </c>
      <c r="N2201">
        <v>813</v>
      </c>
      <c r="O2201" t="s">
        <v>27</v>
      </c>
      <c r="P2201">
        <v>1</v>
      </c>
      <c r="Q2201" t="s">
        <v>32</v>
      </c>
      <c r="R2201">
        <v>1</v>
      </c>
    </row>
    <row r="2202" spans="1:18">
      <c r="A2202">
        <v>2201</v>
      </c>
      <c r="B2202">
        <v>262</v>
      </c>
      <c r="C2202">
        <v>2</v>
      </c>
      <c r="D2202" t="s">
        <v>29</v>
      </c>
      <c r="E2202">
        <v>7</v>
      </c>
      <c r="F2202">
        <v>1</v>
      </c>
      <c r="G2202" t="s">
        <v>56</v>
      </c>
      <c r="H2202" t="s">
        <v>128</v>
      </c>
      <c r="I2202" t="s">
        <v>26</v>
      </c>
      <c r="J2202">
        <v>2</v>
      </c>
      <c r="K2202">
        <v>1988</v>
      </c>
      <c r="L2202">
        <v>1</v>
      </c>
      <c r="M2202">
        <v>2370</v>
      </c>
      <c r="N2202">
        <v>4358</v>
      </c>
      <c r="O2202" t="s">
        <v>27</v>
      </c>
      <c r="P2202">
        <v>3</v>
      </c>
      <c r="Q2202" t="s">
        <v>35</v>
      </c>
      <c r="R2202">
        <v>2</v>
      </c>
    </row>
    <row r="2203" spans="1:18">
      <c r="A2203">
        <v>2202</v>
      </c>
      <c r="B2203">
        <v>48</v>
      </c>
      <c r="C2203">
        <v>3</v>
      </c>
      <c r="D2203" t="s">
        <v>33</v>
      </c>
      <c r="E2203">
        <v>14</v>
      </c>
      <c r="F2203">
        <v>33</v>
      </c>
      <c r="G2203" t="s">
        <v>51</v>
      </c>
      <c r="H2203" t="s">
        <v>152</v>
      </c>
      <c r="I2203" t="s">
        <v>26</v>
      </c>
      <c r="J2203">
        <v>3</v>
      </c>
      <c r="K2203">
        <v>8512</v>
      </c>
      <c r="L2203">
        <v>1</v>
      </c>
      <c r="M2203">
        <v>2140</v>
      </c>
      <c r="N2203">
        <v>10652</v>
      </c>
      <c r="O2203" t="s">
        <v>27</v>
      </c>
      <c r="P2203">
        <v>3</v>
      </c>
      <c r="Q2203" t="s">
        <v>35</v>
      </c>
      <c r="R2203">
        <v>2</v>
      </c>
    </row>
    <row r="2204" spans="1:18">
      <c r="A2204">
        <v>2203</v>
      </c>
      <c r="B2204">
        <v>87</v>
      </c>
      <c r="C2204">
        <v>1</v>
      </c>
      <c r="D2204" t="s">
        <v>37</v>
      </c>
      <c r="E2204">
        <v>3</v>
      </c>
      <c r="F2204">
        <v>45</v>
      </c>
      <c r="G2204" t="s">
        <v>45</v>
      </c>
      <c r="H2204" t="s">
        <v>165</v>
      </c>
      <c r="I2204" t="s">
        <v>40</v>
      </c>
      <c r="J2204">
        <v>2</v>
      </c>
      <c r="K2204">
        <v>318</v>
      </c>
      <c r="L2204">
        <v>2</v>
      </c>
      <c r="M2204">
        <v>720</v>
      </c>
      <c r="N2204">
        <v>1038</v>
      </c>
      <c r="O2204" t="s">
        <v>46</v>
      </c>
      <c r="P2204">
        <v>1</v>
      </c>
      <c r="Q2204" t="s">
        <v>32</v>
      </c>
      <c r="R2204">
        <v>1</v>
      </c>
    </row>
    <row r="2205" spans="1:18">
      <c r="A2205">
        <v>2204</v>
      </c>
      <c r="B2205">
        <v>165</v>
      </c>
      <c r="C2205">
        <v>4</v>
      </c>
      <c r="D2205" t="s">
        <v>23</v>
      </c>
      <c r="E2205">
        <v>30</v>
      </c>
      <c r="F2205">
        <v>35</v>
      </c>
      <c r="G2205" t="s">
        <v>55</v>
      </c>
      <c r="H2205" t="s">
        <v>157</v>
      </c>
      <c r="I2205" t="s">
        <v>26</v>
      </c>
      <c r="J2205">
        <v>1</v>
      </c>
      <c r="K2205">
        <v>2400</v>
      </c>
      <c r="L2205">
        <v>2</v>
      </c>
      <c r="M2205">
        <v>5088</v>
      </c>
      <c r="N2205">
        <v>7488</v>
      </c>
      <c r="O2205" t="s">
        <v>27</v>
      </c>
      <c r="P2205">
        <v>3</v>
      </c>
      <c r="Q2205" t="s">
        <v>35</v>
      </c>
      <c r="R2205">
        <v>2</v>
      </c>
    </row>
    <row r="2206" spans="1:18">
      <c r="A2206">
        <v>2205</v>
      </c>
      <c r="B2206">
        <v>146</v>
      </c>
      <c r="C2206">
        <v>1</v>
      </c>
      <c r="D2206" t="s">
        <v>37</v>
      </c>
      <c r="E2206">
        <v>3</v>
      </c>
      <c r="F2206">
        <v>17</v>
      </c>
      <c r="G2206" t="s">
        <v>92</v>
      </c>
      <c r="H2206" t="s">
        <v>144</v>
      </c>
      <c r="I2206" t="s">
        <v>40</v>
      </c>
      <c r="J2206">
        <v>3</v>
      </c>
      <c r="K2206">
        <v>6588</v>
      </c>
      <c r="L2206">
        <v>1</v>
      </c>
      <c r="M2206">
        <v>520</v>
      </c>
      <c r="N2206">
        <v>7108</v>
      </c>
      <c r="O2206" t="s">
        <v>27</v>
      </c>
      <c r="P2206">
        <v>2</v>
      </c>
      <c r="Q2206" t="s">
        <v>28</v>
      </c>
      <c r="R2206">
        <v>4</v>
      </c>
    </row>
    <row r="2207" spans="1:18">
      <c r="A2207">
        <v>2206</v>
      </c>
      <c r="B2207">
        <v>67</v>
      </c>
      <c r="C2207">
        <v>4</v>
      </c>
      <c r="D2207" t="s">
        <v>23</v>
      </c>
      <c r="E2207">
        <v>30</v>
      </c>
      <c r="F2207">
        <v>17</v>
      </c>
      <c r="G2207" t="s">
        <v>92</v>
      </c>
      <c r="H2207" t="s">
        <v>144</v>
      </c>
      <c r="I2207" t="s">
        <v>40</v>
      </c>
      <c r="J2207">
        <v>1</v>
      </c>
      <c r="K2207">
        <v>3900</v>
      </c>
      <c r="L2207">
        <v>2</v>
      </c>
      <c r="M2207">
        <v>520</v>
      </c>
      <c r="N2207">
        <v>4420</v>
      </c>
      <c r="O2207" t="s">
        <v>27</v>
      </c>
      <c r="P2207">
        <v>3</v>
      </c>
      <c r="Q2207" t="s">
        <v>35</v>
      </c>
      <c r="R2207">
        <v>2</v>
      </c>
    </row>
    <row r="2208" spans="1:18">
      <c r="A2208">
        <v>2207</v>
      </c>
      <c r="B2208">
        <v>285</v>
      </c>
      <c r="C2208">
        <v>4</v>
      </c>
      <c r="D2208" t="s">
        <v>23</v>
      </c>
      <c r="E2208">
        <v>30</v>
      </c>
      <c r="F2208">
        <v>40</v>
      </c>
      <c r="G2208" t="s">
        <v>98</v>
      </c>
      <c r="H2208" t="s">
        <v>161</v>
      </c>
      <c r="I2208" t="s">
        <v>26</v>
      </c>
      <c r="J2208">
        <v>1</v>
      </c>
      <c r="K2208">
        <v>1050</v>
      </c>
      <c r="L2208">
        <v>2</v>
      </c>
      <c r="M2208">
        <v>2200</v>
      </c>
      <c r="N2208">
        <v>3250</v>
      </c>
      <c r="O2208" t="s">
        <v>27</v>
      </c>
      <c r="P2208">
        <v>1</v>
      </c>
      <c r="Q2208" t="s">
        <v>32</v>
      </c>
      <c r="R2208">
        <v>1</v>
      </c>
    </row>
    <row r="2209" spans="1:18">
      <c r="A2209">
        <v>2208</v>
      </c>
      <c r="B2209">
        <v>99</v>
      </c>
      <c r="C2209">
        <v>4</v>
      </c>
      <c r="D2209" t="s">
        <v>23</v>
      </c>
      <c r="E2209">
        <v>30</v>
      </c>
      <c r="F2209">
        <v>38</v>
      </c>
      <c r="G2209" t="s">
        <v>47</v>
      </c>
      <c r="H2209" t="s">
        <v>160</v>
      </c>
      <c r="I2209" t="s">
        <v>26</v>
      </c>
      <c r="J2209">
        <v>3</v>
      </c>
      <c r="K2209">
        <v>8310</v>
      </c>
      <c r="L2209">
        <v>1</v>
      </c>
      <c r="M2209">
        <v>910</v>
      </c>
      <c r="N2209">
        <v>9220</v>
      </c>
      <c r="O2209" t="s">
        <v>27</v>
      </c>
      <c r="P2209">
        <v>1</v>
      </c>
      <c r="Q2209" t="s">
        <v>32</v>
      </c>
      <c r="R2209">
        <v>1</v>
      </c>
    </row>
    <row r="2210" spans="1:18">
      <c r="A2210">
        <v>2209</v>
      </c>
      <c r="B2210">
        <v>176</v>
      </c>
      <c r="C2210">
        <v>1</v>
      </c>
      <c r="D2210" t="s">
        <v>37</v>
      </c>
      <c r="E2210">
        <v>3</v>
      </c>
      <c r="F2210">
        <v>25</v>
      </c>
      <c r="G2210" t="s">
        <v>102</v>
      </c>
      <c r="H2210" t="s">
        <v>152</v>
      </c>
      <c r="I2210" t="s">
        <v>26</v>
      </c>
      <c r="J2210">
        <v>3</v>
      </c>
      <c r="K2210">
        <v>5868</v>
      </c>
      <c r="L2210">
        <v>1</v>
      </c>
      <c r="M2210">
        <v>5880</v>
      </c>
      <c r="N2210">
        <v>11748</v>
      </c>
      <c r="O2210" t="s">
        <v>27</v>
      </c>
      <c r="P2210">
        <v>4</v>
      </c>
      <c r="Q2210" t="s">
        <v>41</v>
      </c>
      <c r="R2210">
        <v>6</v>
      </c>
    </row>
    <row r="2211" spans="1:18">
      <c r="A2211">
        <v>2210</v>
      </c>
      <c r="B2211">
        <v>215</v>
      </c>
      <c r="C2211">
        <v>1</v>
      </c>
      <c r="D2211" t="s">
        <v>37</v>
      </c>
      <c r="E2211">
        <v>3</v>
      </c>
      <c r="F2211">
        <v>36</v>
      </c>
      <c r="G2211" t="s">
        <v>38</v>
      </c>
      <c r="H2211" t="s">
        <v>158</v>
      </c>
      <c r="I2211" t="s">
        <v>26</v>
      </c>
      <c r="J2211">
        <v>3</v>
      </c>
      <c r="K2211">
        <v>2670</v>
      </c>
      <c r="L2211">
        <v>2</v>
      </c>
      <c r="M2211">
        <v>2680</v>
      </c>
      <c r="N2211">
        <v>5350</v>
      </c>
      <c r="O2211" t="s">
        <v>27</v>
      </c>
      <c r="P2211">
        <v>3</v>
      </c>
      <c r="Q2211" t="s">
        <v>35</v>
      </c>
      <c r="R2211">
        <v>2</v>
      </c>
    </row>
    <row r="2212" spans="1:18">
      <c r="A2212">
        <v>2211</v>
      </c>
      <c r="B2212">
        <v>5</v>
      </c>
      <c r="C2212">
        <v>2</v>
      </c>
      <c r="D2212" t="s">
        <v>29</v>
      </c>
      <c r="E2212">
        <v>7</v>
      </c>
      <c r="F2212">
        <v>7</v>
      </c>
      <c r="G2212" t="s">
        <v>61</v>
      </c>
      <c r="H2212" t="s">
        <v>134</v>
      </c>
      <c r="I2212" t="s">
        <v>62</v>
      </c>
      <c r="J2212">
        <v>1</v>
      </c>
      <c r="K2212">
        <v>1428</v>
      </c>
      <c r="L2212">
        <v>2</v>
      </c>
      <c r="M2212">
        <v>11760</v>
      </c>
      <c r="N2212">
        <v>13188</v>
      </c>
      <c r="O2212" t="s">
        <v>46</v>
      </c>
      <c r="P2212">
        <v>2</v>
      </c>
      <c r="Q2212" t="s">
        <v>28</v>
      </c>
      <c r="R2212">
        <v>4</v>
      </c>
    </row>
    <row r="2213" spans="1:18">
      <c r="A2213">
        <v>2212</v>
      </c>
      <c r="B2213">
        <v>83</v>
      </c>
      <c r="C2213">
        <v>2</v>
      </c>
      <c r="D2213" t="s">
        <v>29</v>
      </c>
      <c r="E2213">
        <v>7</v>
      </c>
      <c r="F2213">
        <v>50</v>
      </c>
      <c r="G2213" t="s">
        <v>81</v>
      </c>
      <c r="H2213" t="s">
        <v>25</v>
      </c>
      <c r="I2213" t="s">
        <v>82</v>
      </c>
      <c r="J2213">
        <v>2</v>
      </c>
      <c r="K2213">
        <v>4242</v>
      </c>
      <c r="L2213">
        <v>2</v>
      </c>
      <c r="M2213">
        <v>12720</v>
      </c>
      <c r="N2213">
        <v>16962</v>
      </c>
      <c r="O2213" t="s">
        <v>83</v>
      </c>
      <c r="P2213">
        <v>4</v>
      </c>
      <c r="Q2213" t="s">
        <v>41</v>
      </c>
      <c r="R2213">
        <v>6</v>
      </c>
    </row>
    <row r="2214" spans="1:18">
      <c r="A2214">
        <v>2213</v>
      </c>
      <c r="B2214">
        <v>37</v>
      </c>
      <c r="C2214">
        <v>3</v>
      </c>
      <c r="D2214" t="s">
        <v>33</v>
      </c>
      <c r="E2214">
        <v>14</v>
      </c>
      <c r="F2214">
        <v>21</v>
      </c>
      <c r="G2214" t="s">
        <v>108</v>
      </c>
      <c r="H2214" t="s">
        <v>148</v>
      </c>
      <c r="I2214" t="s">
        <v>40</v>
      </c>
      <c r="J2214">
        <v>1</v>
      </c>
      <c r="K2214">
        <v>938</v>
      </c>
      <c r="L2214">
        <v>2</v>
      </c>
      <c r="M2214">
        <v>300</v>
      </c>
      <c r="N2214">
        <v>1238</v>
      </c>
      <c r="O2214" t="s">
        <v>27</v>
      </c>
      <c r="P2214">
        <v>1</v>
      </c>
      <c r="Q2214" t="s">
        <v>32</v>
      </c>
      <c r="R2214">
        <v>1</v>
      </c>
    </row>
    <row r="2215" spans="1:18">
      <c r="A2215">
        <v>2214</v>
      </c>
      <c r="B2215">
        <v>96</v>
      </c>
      <c r="C2215">
        <v>4</v>
      </c>
      <c r="D2215" t="s">
        <v>23</v>
      </c>
      <c r="E2215">
        <v>30</v>
      </c>
      <c r="F2215">
        <v>5</v>
      </c>
      <c r="G2215" t="s">
        <v>88</v>
      </c>
      <c r="H2215" t="s">
        <v>132</v>
      </c>
      <c r="I2215" t="s">
        <v>40</v>
      </c>
      <c r="J2215">
        <v>2</v>
      </c>
      <c r="K2215">
        <v>6840</v>
      </c>
      <c r="L2215">
        <v>1</v>
      </c>
      <c r="M2215">
        <v>120</v>
      </c>
      <c r="N2215">
        <v>6960</v>
      </c>
      <c r="O2215" t="s">
        <v>46</v>
      </c>
      <c r="P2215">
        <v>3</v>
      </c>
      <c r="Q2215" t="s">
        <v>35</v>
      </c>
      <c r="R2215">
        <v>2</v>
      </c>
    </row>
    <row r="2216" spans="1:18">
      <c r="A2216">
        <v>2215</v>
      </c>
      <c r="B2216">
        <v>163</v>
      </c>
      <c r="C2216">
        <v>4</v>
      </c>
      <c r="D2216" t="s">
        <v>23</v>
      </c>
      <c r="E2216">
        <v>30</v>
      </c>
      <c r="F2216">
        <v>5</v>
      </c>
      <c r="G2216" t="s">
        <v>88</v>
      </c>
      <c r="H2216" t="s">
        <v>132</v>
      </c>
      <c r="I2216" t="s">
        <v>40</v>
      </c>
      <c r="J2216">
        <v>1</v>
      </c>
      <c r="K2216">
        <v>1650</v>
      </c>
      <c r="L2216">
        <v>2</v>
      </c>
      <c r="M2216">
        <v>120</v>
      </c>
      <c r="N2216">
        <v>1770</v>
      </c>
      <c r="O2216" t="s">
        <v>46</v>
      </c>
      <c r="P2216">
        <v>1</v>
      </c>
      <c r="Q2216" t="s">
        <v>32</v>
      </c>
      <c r="R2216">
        <v>1</v>
      </c>
    </row>
    <row r="2217" spans="1:18">
      <c r="A2217">
        <v>2216</v>
      </c>
      <c r="B2217">
        <v>125</v>
      </c>
      <c r="C2217">
        <v>3</v>
      </c>
      <c r="D2217" t="s">
        <v>33</v>
      </c>
      <c r="E2217">
        <v>14</v>
      </c>
      <c r="F2217">
        <v>21</v>
      </c>
      <c r="G2217" t="s">
        <v>108</v>
      </c>
      <c r="H2217" t="s">
        <v>148</v>
      </c>
      <c r="I2217" t="s">
        <v>40</v>
      </c>
      <c r="J2217">
        <v>3</v>
      </c>
      <c r="K2217">
        <v>21952</v>
      </c>
      <c r="L2217">
        <v>2</v>
      </c>
      <c r="M2217">
        <v>1200</v>
      </c>
      <c r="N2217">
        <v>23152</v>
      </c>
      <c r="O2217" t="s">
        <v>27</v>
      </c>
      <c r="P2217">
        <v>2</v>
      </c>
      <c r="Q2217" t="s">
        <v>28</v>
      </c>
      <c r="R2217">
        <v>4</v>
      </c>
    </row>
    <row r="2218" spans="1:18">
      <c r="A2218">
        <v>2217</v>
      </c>
      <c r="B2218">
        <v>250</v>
      </c>
      <c r="C2218">
        <v>4</v>
      </c>
      <c r="D2218" t="s">
        <v>23</v>
      </c>
      <c r="E2218">
        <v>30</v>
      </c>
      <c r="F2218">
        <v>58</v>
      </c>
      <c r="G2218" t="s">
        <v>79</v>
      </c>
      <c r="H2218" t="s">
        <v>44</v>
      </c>
      <c r="I2218" t="s">
        <v>62</v>
      </c>
      <c r="J2218">
        <v>2</v>
      </c>
      <c r="K2218">
        <v>4050</v>
      </c>
      <c r="L2218">
        <v>1</v>
      </c>
      <c r="M2218">
        <v>1340</v>
      </c>
      <c r="N2218">
        <v>5390</v>
      </c>
      <c r="O2218" t="s">
        <v>46</v>
      </c>
      <c r="P2218">
        <v>1</v>
      </c>
      <c r="Q2218" t="s">
        <v>32</v>
      </c>
      <c r="R2218">
        <v>1</v>
      </c>
    </row>
    <row r="2219" spans="1:18">
      <c r="A2219">
        <v>2218</v>
      </c>
      <c r="B2219">
        <v>124</v>
      </c>
      <c r="C2219">
        <v>3</v>
      </c>
      <c r="D2219" t="s">
        <v>33</v>
      </c>
      <c r="E2219">
        <v>14</v>
      </c>
      <c r="F2219">
        <v>35</v>
      </c>
      <c r="G2219" t="s">
        <v>55</v>
      </c>
      <c r="H2219" t="s">
        <v>157</v>
      </c>
      <c r="I2219" t="s">
        <v>26</v>
      </c>
      <c r="J2219">
        <v>3</v>
      </c>
      <c r="K2219">
        <v>10248</v>
      </c>
      <c r="L2219">
        <v>2</v>
      </c>
      <c r="M2219">
        <v>10176</v>
      </c>
      <c r="N2219">
        <v>20424</v>
      </c>
      <c r="O2219" t="s">
        <v>27</v>
      </c>
      <c r="P2219">
        <v>2</v>
      </c>
      <c r="Q2219" t="s">
        <v>28</v>
      </c>
      <c r="R2219">
        <v>4</v>
      </c>
    </row>
    <row r="2220" spans="1:18">
      <c r="A2220">
        <v>2219</v>
      </c>
      <c r="B2220">
        <v>120</v>
      </c>
      <c r="C2220">
        <v>4</v>
      </c>
      <c r="D2220" t="s">
        <v>23</v>
      </c>
      <c r="E2220">
        <v>30</v>
      </c>
      <c r="F2220">
        <v>66</v>
      </c>
      <c r="G2220" t="s">
        <v>59</v>
      </c>
      <c r="H2220" t="s">
        <v>57</v>
      </c>
      <c r="I2220" t="s">
        <v>26</v>
      </c>
      <c r="J2220">
        <v>3</v>
      </c>
      <c r="K2220">
        <v>23640</v>
      </c>
      <c r="L2220">
        <v>2</v>
      </c>
      <c r="M2220">
        <v>5400</v>
      </c>
      <c r="N2220">
        <v>29040</v>
      </c>
      <c r="O2220" t="s">
        <v>27</v>
      </c>
      <c r="P2220">
        <v>3</v>
      </c>
      <c r="Q2220" t="s">
        <v>35</v>
      </c>
      <c r="R2220">
        <v>2</v>
      </c>
    </row>
    <row r="2221" spans="1:18">
      <c r="A2221">
        <v>2220</v>
      </c>
      <c r="B2221">
        <v>118</v>
      </c>
      <c r="C2221">
        <v>2</v>
      </c>
      <c r="D2221" t="s">
        <v>29</v>
      </c>
      <c r="E2221">
        <v>7</v>
      </c>
      <c r="F2221">
        <v>46</v>
      </c>
      <c r="G2221" t="s">
        <v>67</v>
      </c>
      <c r="H2221" t="s">
        <v>166</v>
      </c>
      <c r="I2221" t="s">
        <v>26</v>
      </c>
      <c r="J2221">
        <v>3</v>
      </c>
      <c r="K2221">
        <v>7434</v>
      </c>
      <c r="L2221">
        <v>2</v>
      </c>
      <c r="M2221">
        <v>4720</v>
      </c>
      <c r="N2221">
        <v>12154</v>
      </c>
      <c r="O2221" t="s">
        <v>27</v>
      </c>
      <c r="P2221">
        <v>3</v>
      </c>
      <c r="Q2221" t="s">
        <v>35</v>
      </c>
      <c r="R2221">
        <v>2</v>
      </c>
    </row>
    <row r="2222" spans="1:18">
      <c r="A2222">
        <v>2221</v>
      </c>
      <c r="B2222">
        <v>284</v>
      </c>
      <c r="C2222">
        <v>3</v>
      </c>
      <c r="D2222" t="s">
        <v>33</v>
      </c>
      <c r="E2222">
        <v>14</v>
      </c>
      <c r="F2222">
        <v>45</v>
      </c>
      <c r="G2222" t="s">
        <v>45</v>
      </c>
      <c r="H2222" t="s">
        <v>165</v>
      </c>
      <c r="I2222" t="s">
        <v>40</v>
      </c>
      <c r="J2222">
        <v>3</v>
      </c>
      <c r="K2222">
        <v>9968</v>
      </c>
      <c r="L2222">
        <v>1</v>
      </c>
      <c r="M2222">
        <v>1440</v>
      </c>
      <c r="N2222">
        <v>11408</v>
      </c>
      <c r="O2222" t="s">
        <v>46</v>
      </c>
      <c r="P2222">
        <v>2</v>
      </c>
      <c r="Q2222" t="s">
        <v>28</v>
      </c>
      <c r="R2222">
        <v>4</v>
      </c>
    </row>
    <row r="2223" spans="1:18">
      <c r="A2223">
        <v>2222</v>
      </c>
      <c r="B2223">
        <v>274</v>
      </c>
      <c r="C2223">
        <v>2</v>
      </c>
      <c r="D2223" t="s">
        <v>29</v>
      </c>
      <c r="E2223">
        <v>7</v>
      </c>
      <c r="F2223">
        <v>35</v>
      </c>
      <c r="G2223" t="s">
        <v>55</v>
      </c>
      <c r="H2223" t="s">
        <v>157</v>
      </c>
      <c r="I2223" t="s">
        <v>26</v>
      </c>
      <c r="J2223">
        <v>1</v>
      </c>
      <c r="K2223">
        <v>1120</v>
      </c>
      <c r="L2223">
        <v>1</v>
      </c>
      <c r="M2223">
        <v>5088</v>
      </c>
      <c r="N2223">
        <v>6208</v>
      </c>
      <c r="O2223" t="s">
        <v>27</v>
      </c>
      <c r="P2223">
        <v>2</v>
      </c>
      <c r="Q2223" t="s">
        <v>28</v>
      </c>
      <c r="R2223">
        <v>4</v>
      </c>
    </row>
    <row r="2224" spans="1:18">
      <c r="A2224">
        <v>2223</v>
      </c>
      <c r="B2224">
        <v>196</v>
      </c>
      <c r="C2224">
        <v>4</v>
      </c>
      <c r="D2224" t="s">
        <v>23</v>
      </c>
      <c r="E2224">
        <v>30</v>
      </c>
      <c r="F2224">
        <v>26</v>
      </c>
      <c r="G2224" t="s">
        <v>103</v>
      </c>
      <c r="H2224" t="s">
        <v>152</v>
      </c>
      <c r="I2224" t="s">
        <v>26</v>
      </c>
      <c r="J2224">
        <v>2</v>
      </c>
      <c r="K2224">
        <v>20760</v>
      </c>
      <c r="L2224">
        <v>1</v>
      </c>
      <c r="M2224">
        <v>2680</v>
      </c>
      <c r="N2224">
        <v>23440</v>
      </c>
      <c r="O2224" t="s">
        <v>27</v>
      </c>
      <c r="P2224">
        <v>2</v>
      </c>
      <c r="Q2224" t="s">
        <v>28</v>
      </c>
      <c r="R2224">
        <v>4</v>
      </c>
    </row>
    <row r="2225" spans="1:18">
      <c r="A2225">
        <v>2224</v>
      </c>
      <c r="B2225">
        <v>124</v>
      </c>
      <c r="C2225">
        <v>1</v>
      </c>
      <c r="D2225" t="s">
        <v>37</v>
      </c>
      <c r="E2225">
        <v>3</v>
      </c>
      <c r="F2225">
        <v>31</v>
      </c>
      <c r="G2225" t="s">
        <v>107</v>
      </c>
      <c r="H2225" t="s">
        <v>156</v>
      </c>
      <c r="I2225" t="s">
        <v>40</v>
      </c>
      <c r="J2225">
        <v>1</v>
      </c>
      <c r="K2225">
        <v>420</v>
      </c>
      <c r="L2225">
        <v>2</v>
      </c>
      <c r="M2225">
        <v>880</v>
      </c>
      <c r="N2225">
        <v>1300</v>
      </c>
      <c r="O2225" t="s">
        <v>27</v>
      </c>
      <c r="P2225">
        <v>3</v>
      </c>
      <c r="Q2225" t="s">
        <v>35</v>
      </c>
      <c r="R2225">
        <v>2</v>
      </c>
    </row>
    <row r="2226" spans="1:18">
      <c r="A2226">
        <v>2225</v>
      </c>
      <c r="B2226">
        <v>251</v>
      </c>
      <c r="C2226">
        <v>4</v>
      </c>
      <c r="D2226" t="s">
        <v>23</v>
      </c>
      <c r="E2226">
        <v>30</v>
      </c>
      <c r="F2226">
        <v>53</v>
      </c>
      <c r="G2226" t="s">
        <v>89</v>
      </c>
      <c r="H2226" t="s">
        <v>44</v>
      </c>
      <c r="I2226" t="s">
        <v>40</v>
      </c>
      <c r="J2226">
        <v>3</v>
      </c>
      <c r="K2226">
        <v>45720</v>
      </c>
      <c r="L2226">
        <v>1</v>
      </c>
      <c r="M2226">
        <v>880</v>
      </c>
      <c r="N2226">
        <v>46600</v>
      </c>
      <c r="O2226" t="s">
        <v>27</v>
      </c>
      <c r="P2226">
        <v>2</v>
      </c>
      <c r="Q2226" t="s">
        <v>28</v>
      </c>
      <c r="R2226">
        <v>4</v>
      </c>
    </row>
    <row r="2227" spans="1:18">
      <c r="A2227">
        <v>2226</v>
      </c>
      <c r="B2227">
        <v>259</v>
      </c>
      <c r="C2227">
        <v>2</v>
      </c>
      <c r="D2227" t="s">
        <v>29</v>
      </c>
      <c r="E2227">
        <v>7</v>
      </c>
      <c r="F2227">
        <v>64</v>
      </c>
      <c r="G2227" t="s">
        <v>109</v>
      </c>
      <c r="H2227" t="s">
        <v>57</v>
      </c>
      <c r="I2227" t="s">
        <v>26</v>
      </c>
      <c r="J2227">
        <v>1</v>
      </c>
      <c r="K2227">
        <v>1974</v>
      </c>
      <c r="L2227">
        <v>1</v>
      </c>
      <c r="M2227">
        <v>6960</v>
      </c>
      <c r="N2227">
        <v>8934</v>
      </c>
      <c r="O2227" t="s">
        <v>27</v>
      </c>
      <c r="P2227">
        <v>4</v>
      </c>
      <c r="Q2227" t="s">
        <v>41</v>
      </c>
      <c r="R2227">
        <v>6</v>
      </c>
    </row>
    <row r="2228" spans="1:18">
      <c r="A2228">
        <v>2227</v>
      </c>
      <c r="B2228">
        <v>148</v>
      </c>
      <c r="C2228">
        <v>2</v>
      </c>
      <c r="D2228" t="s">
        <v>29</v>
      </c>
      <c r="E2228">
        <v>7</v>
      </c>
      <c r="F2228">
        <v>60</v>
      </c>
      <c r="G2228" t="s">
        <v>85</v>
      </c>
      <c r="H2228" t="s">
        <v>31</v>
      </c>
      <c r="I2228" t="s">
        <v>40</v>
      </c>
      <c r="J2228">
        <v>3</v>
      </c>
      <c r="K2228">
        <v>3626</v>
      </c>
      <c r="L2228">
        <v>2</v>
      </c>
      <c r="M2228">
        <v>900</v>
      </c>
      <c r="N2228">
        <v>4526</v>
      </c>
      <c r="O2228" t="s">
        <v>27</v>
      </c>
      <c r="P2228">
        <v>1</v>
      </c>
      <c r="Q2228" t="s">
        <v>32</v>
      </c>
      <c r="R2228">
        <v>1</v>
      </c>
    </row>
    <row r="2229" spans="1:18">
      <c r="A2229">
        <v>2228</v>
      </c>
      <c r="B2229">
        <v>267</v>
      </c>
      <c r="C2229">
        <v>1</v>
      </c>
      <c r="D2229" t="s">
        <v>37</v>
      </c>
      <c r="E2229">
        <v>3</v>
      </c>
      <c r="F2229">
        <v>17</v>
      </c>
      <c r="G2229" t="s">
        <v>92</v>
      </c>
      <c r="H2229" t="s">
        <v>144</v>
      </c>
      <c r="I2229" t="s">
        <v>40</v>
      </c>
      <c r="J2229">
        <v>2</v>
      </c>
      <c r="K2229">
        <v>2160</v>
      </c>
      <c r="L2229">
        <v>1</v>
      </c>
      <c r="M2229">
        <v>520</v>
      </c>
      <c r="N2229">
        <v>2680</v>
      </c>
      <c r="O2229" t="s">
        <v>27</v>
      </c>
      <c r="P2229">
        <v>2</v>
      </c>
      <c r="Q2229" t="s">
        <v>28</v>
      </c>
      <c r="R2229">
        <v>4</v>
      </c>
    </row>
    <row r="2230" spans="1:18">
      <c r="A2230">
        <v>2229</v>
      </c>
      <c r="B2230">
        <v>88</v>
      </c>
      <c r="C2230">
        <v>2</v>
      </c>
      <c r="D2230" t="s">
        <v>29</v>
      </c>
      <c r="E2230">
        <v>7</v>
      </c>
      <c r="F2230">
        <v>28</v>
      </c>
      <c r="G2230" t="s">
        <v>63</v>
      </c>
      <c r="H2230" t="s">
        <v>154</v>
      </c>
      <c r="I2230" t="s">
        <v>64</v>
      </c>
      <c r="J2230">
        <v>2</v>
      </c>
      <c r="K2230">
        <v>966</v>
      </c>
      <c r="L2230">
        <v>2</v>
      </c>
      <c r="M2230">
        <v>1540</v>
      </c>
      <c r="N2230">
        <v>2506</v>
      </c>
      <c r="O2230" t="s">
        <v>46</v>
      </c>
      <c r="P2230">
        <v>1</v>
      </c>
      <c r="Q2230" t="s">
        <v>32</v>
      </c>
      <c r="R2230">
        <v>1</v>
      </c>
    </row>
    <row r="2231" spans="1:18">
      <c r="A2231">
        <v>2230</v>
      </c>
      <c r="B2231">
        <v>50</v>
      </c>
      <c r="C2231">
        <v>4</v>
      </c>
      <c r="D2231" t="s">
        <v>23</v>
      </c>
      <c r="E2231">
        <v>30</v>
      </c>
      <c r="F2231">
        <v>35</v>
      </c>
      <c r="G2231" t="s">
        <v>55</v>
      </c>
      <c r="H2231" t="s">
        <v>157</v>
      </c>
      <c r="I2231" t="s">
        <v>26</v>
      </c>
      <c r="J2231">
        <v>3</v>
      </c>
      <c r="K2231">
        <v>10980</v>
      </c>
      <c r="L2231">
        <v>2</v>
      </c>
      <c r="M2231">
        <v>5088</v>
      </c>
      <c r="N2231">
        <v>16068</v>
      </c>
      <c r="O2231" t="s">
        <v>27</v>
      </c>
      <c r="P2231">
        <v>3</v>
      </c>
      <c r="Q2231" t="s">
        <v>35</v>
      </c>
      <c r="R2231">
        <v>2</v>
      </c>
    </row>
    <row r="2232" spans="1:18">
      <c r="A2232">
        <v>2231</v>
      </c>
      <c r="B2232">
        <v>199</v>
      </c>
      <c r="C2232">
        <v>2</v>
      </c>
      <c r="D2232" t="s">
        <v>29</v>
      </c>
      <c r="E2232">
        <v>7</v>
      </c>
      <c r="F2232">
        <v>45</v>
      </c>
      <c r="G2232" t="s">
        <v>45</v>
      </c>
      <c r="H2232" t="s">
        <v>165</v>
      </c>
      <c r="I2232" t="s">
        <v>40</v>
      </c>
      <c r="J2232">
        <v>3</v>
      </c>
      <c r="K2232">
        <v>1246</v>
      </c>
      <c r="L2232">
        <v>1</v>
      </c>
      <c r="M2232">
        <v>360</v>
      </c>
      <c r="N2232">
        <v>1606</v>
      </c>
      <c r="O2232" t="s">
        <v>46</v>
      </c>
      <c r="P2232">
        <v>1</v>
      </c>
      <c r="Q2232" t="s">
        <v>32</v>
      </c>
      <c r="R2232">
        <v>1</v>
      </c>
    </row>
    <row r="2233" spans="1:18">
      <c r="A2233">
        <v>2232</v>
      </c>
      <c r="B2233">
        <v>299</v>
      </c>
      <c r="C2233">
        <v>4</v>
      </c>
      <c r="D2233" t="s">
        <v>23</v>
      </c>
      <c r="E2233">
        <v>30</v>
      </c>
      <c r="F2233">
        <v>10</v>
      </c>
      <c r="G2233" t="s">
        <v>69</v>
      </c>
      <c r="H2233" t="s">
        <v>137</v>
      </c>
      <c r="I2233" t="s">
        <v>26</v>
      </c>
      <c r="J2233">
        <v>2</v>
      </c>
      <c r="K2233">
        <v>9060</v>
      </c>
      <c r="L2233">
        <v>1</v>
      </c>
      <c r="M2233">
        <v>2240</v>
      </c>
      <c r="N2233">
        <v>11300</v>
      </c>
      <c r="O2233" t="s">
        <v>27</v>
      </c>
      <c r="P2233">
        <v>3</v>
      </c>
      <c r="Q2233" t="s">
        <v>35</v>
      </c>
      <c r="R2233">
        <v>2</v>
      </c>
    </row>
    <row r="2234" spans="1:18">
      <c r="A2234">
        <v>2233</v>
      </c>
      <c r="B2234">
        <v>119</v>
      </c>
      <c r="C2234">
        <v>2</v>
      </c>
      <c r="D2234" t="s">
        <v>29</v>
      </c>
      <c r="E2234">
        <v>7</v>
      </c>
      <c r="F2234">
        <v>32</v>
      </c>
      <c r="G2234" t="s">
        <v>48</v>
      </c>
      <c r="H2234" t="s">
        <v>152</v>
      </c>
      <c r="I2234" t="s">
        <v>26</v>
      </c>
      <c r="J2234">
        <v>3</v>
      </c>
      <c r="K2234">
        <v>10038</v>
      </c>
      <c r="L2234">
        <v>2</v>
      </c>
      <c r="M2234">
        <v>14400</v>
      </c>
      <c r="N2234">
        <v>24438</v>
      </c>
      <c r="O2234" t="s">
        <v>27</v>
      </c>
      <c r="P2234">
        <v>4</v>
      </c>
      <c r="Q2234" t="s">
        <v>41</v>
      </c>
      <c r="R2234">
        <v>6</v>
      </c>
    </row>
    <row r="2235" spans="1:18">
      <c r="A2235">
        <v>2234</v>
      </c>
      <c r="B2235">
        <v>262</v>
      </c>
      <c r="C2235">
        <v>2</v>
      </c>
      <c r="D2235" t="s">
        <v>29</v>
      </c>
      <c r="E2235">
        <v>7</v>
      </c>
      <c r="F2235">
        <v>62</v>
      </c>
      <c r="G2235" t="s">
        <v>73</v>
      </c>
      <c r="H2235" t="s">
        <v>57</v>
      </c>
      <c r="I2235" t="s">
        <v>26</v>
      </c>
      <c r="J2235">
        <v>3</v>
      </c>
      <c r="K2235">
        <v>1267</v>
      </c>
      <c r="L2235">
        <v>1</v>
      </c>
      <c r="M2235">
        <v>1780</v>
      </c>
      <c r="N2235">
        <v>3047</v>
      </c>
      <c r="O2235" t="s">
        <v>27</v>
      </c>
      <c r="P2235">
        <v>1</v>
      </c>
      <c r="Q2235" t="s">
        <v>32</v>
      </c>
      <c r="R2235">
        <v>1</v>
      </c>
    </row>
    <row r="2236" spans="1:18">
      <c r="A2236">
        <v>2235</v>
      </c>
      <c r="B2236">
        <v>196</v>
      </c>
      <c r="C2236">
        <v>1</v>
      </c>
      <c r="D2236" t="s">
        <v>37</v>
      </c>
      <c r="E2236">
        <v>3</v>
      </c>
      <c r="F2236">
        <v>8</v>
      </c>
      <c r="G2236" t="s">
        <v>86</v>
      </c>
      <c r="H2236" t="s">
        <v>135</v>
      </c>
      <c r="I2236" t="s">
        <v>64</v>
      </c>
      <c r="J2236">
        <v>3</v>
      </c>
      <c r="K2236">
        <v>1104</v>
      </c>
      <c r="L2236">
        <v>1</v>
      </c>
      <c r="M2236">
        <v>1880</v>
      </c>
      <c r="N2236">
        <v>2984</v>
      </c>
      <c r="O2236" t="s">
        <v>46</v>
      </c>
      <c r="P2236">
        <v>3</v>
      </c>
      <c r="Q2236" t="s">
        <v>35</v>
      </c>
      <c r="R2236">
        <v>2</v>
      </c>
    </row>
    <row r="2237" spans="1:18">
      <c r="A2237">
        <v>2236</v>
      </c>
      <c r="B2237">
        <v>70</v>
      </c>
      <c r="C2237">
        <v>2</v>
      </c>
      <c r="D2237" t="s">
        <v>29</v>
      </c>
      <c r="E2237">
        <v>7</v>
      </c>
      <c r="F2237">
        <v>54</v>
      </c>
      <c r="G2237" t="s">
        <v>94</v>
      </c>
      <c r="H2237" t="s">
        <v>44</v>
      </c>
      <c r="I2237" t="s">
        <v>40</v>
      </c>
      <c r="J2237">
        <v>3</v>
      </c>
      <c r="K2237">
        <v>18438</v>
      </c>
      <c r="L2237">
        <v>1</v>
      </c>
      <c r="M2237">
        <v>2160</v>
      </c>
      <c r="N2237">
        <v>20598</v>
      </c>
      <c r="O2237" t="s">
        <v>27</v>
      </c>
      <c r="P2237">
        <v>4</v>
      </c>
      <c r="Q2237" t="s">
        <v>41</v>
      </c>
      <c r="R2237">
        <v>6</v>
      </c>
    </row>
    <row r="2238" spans="1:18">
      <c r="A2238">
        <v>2237</v>
      </c>
      <c r="B2238">
        <v>276</v>
      </c>
      <c r="C2238">
        <v>4</v>
      </c>
      <c r="D2238" t="s">
        <v>23</v>
      </c>
      <c r="E2238">
        <v>30</v>
      </c>
      <c r="F2238">
        <v>33</v>
      </c>
      <c r="G2238" t="s">
        <v>51</v>
      </c>
      <c r="H2238" t="s">
        <v>152</v>
      </c>
      <c r="I2238" t="s">
        <v>26</v>
      </c>
      <c r="J2238">
        <v>3</v>
      </c>
      <c r="K2238">
        <v>36480</v>
      </c>
      <c r="L2238">
        <v>2</v>
      </c>
      <c r="M2238">
        <v>8560</v>
      </c>
      <c r="N2238">
        <v>45040</v>
      </c>
      <c r="O2238" t="s">
        <v>27</v>
      </c>
      <c r="P2238">
        <v>2</v>
      </c>
      <c r="Q2238" t="s">
        <v>28</v>
      </c>
      <c r="R2238">
        <v>4</v>
      </c>
    </row>
    <row r="2239" spans="1:18">
      <c r="A2239">
        <v>2238</v>
      </c>
      <c r="B2239">
        <v>191</v>
      </c>
      <c r="C2239">
        <v>4</v>
      </c>
      <c r="D2239" t="s">
        <v>23</v>
      </c>
      <c r="E2239">
        <v>30</v>
      </c>
      <c r="F2239">
        <v>47</v>
      </c>
      <c r="G2239" t="s">
        <v>72</v>
      </c>
      <c r="H2239" t="s">
        <v>167</v>
      </c>
      <c r="I2239" t="s">
        <v>40</v>
      </c>
      <c r="J2239">
        <v>2</v>
      </c>
      <c r="K2239">
        <v>24480</v>
      </c>
      <c r="L2239">
        <v>2</v>
      </c>
      <c r="M2239">
        <v>3720</v>
      </c>
      <c r="N2239">
        <v>28200</v>
      </c>
      <c r="O2239" t="s">
        <v>46</v>
      </c>
      <c r="P2239">
        <v>4</v>
      </c>
      <c r="Q2239" t="s">
        <v>41</v>
      </c>
      <c r="R2239">
        <v>6</v>
      </c>
    </row>
    <row r="2240" spans="1:18">
      <c r="A2240">
        <v>2239</v>
      </c>
      <c r="B2240">
        <v>42</v>
      </c>
      <c r="C2240">
        <v>2</v>
      </c>
      <c r="D2240" t="s">
        <v>29</v>
      </c>
      <c r="E2240">
        <v>7</v>
      </c>
      <c r="F2240">
        <v>47</v>
      </c>
      <c r="G2240" t="s">
        <v>72</v>
      </c>
      <c r="H2240" t="s">
        <v>167</v>
      </c>
      <c r="I2240" t="s">
        <v>40</v>
      </c>
      <c r="J2240">
        <v>2</v>
      </c>
      <c r="K2240">
        <v>952</v>
      </c>
      <c r="L2240">
        <v>2</v>
      </c>
      <c r="M2240">
        <v>620</v>
      </c>
      <c r="N2240">
        <v>1572</v>
      </c>
      <c r="O2240" t="s">
        <v>46</v>
      </c>
      <c r="P2240">
        <v>1</v>
      </c>
      <c r="Q2240" t="s">
        <v>32</v>
      </c>
      <c r="R2240">
        <v>1</v>
      </c>
    </row>
    <row r="2241" spans="1:18">
      <c r="A2241">
        <v>2240</v>
      </c>
      <c r="B2241">
        <v>121</v>
      </c>
      <c r="C2241">
        <v>2</v>
      </c>
      <c r="D2241" t="s">
        <v>29</v>
      </c>
      <c r="E2241">
        <v>7</v>
      </c>
      <c r="F2241">
        <v>44</v>
      </c>
      <c r="G2241" t="s">
        <v>76</v>
      </c>
      <c r="H2241" t="s">
        <v>164</v>
      </c>
      <c r="I2241" t="s">
        <v>62</v>
      </c>
      <c r="J2241">
        <v>3</v>
      </c>
      <c r="K2241">
        <v>11004</v>
      </c>
      <c r="L2241">
        <v>1</v>
      </c>
      <c r="M2241">
        <v>3360</v>
      </c>
      <c r="N2241">
        <v>14364</v>
      </c>
      <c r="O2241" t="s">
        <v>46</v>
      </c>
      <c r="P2241">
        <v>2</v>
      </c>
      <c r="Q2241" t="s">
        <v>28</v>
      </c>
      <c r="R2241">
        <v>4</v>
      </c>
    </row>
    <row r="2242" spans="1:18">
      <c r="A2242">
        <v>2241</v>
      </c>
      <c r="B2242">
        <v>64</v>
      </c>
      <c r="C2242">
        <v>1</v>
      </c>
      <c r="D2242" t="s">
        <v>37</v>
      </c>
      <c r="E2242">
        <v>3</v>
      </c>
      <c r="F2242">
        <v>1</v>
      </c>
      <c r="G2242" t="s">
        <v>56</v>
      </c>
      <c r="H2242" t="s">
        <v>128</v>
      </c>
      <c r="I2242" t="s">
        <v>26</v>
      </c>
      <c r="J2242">
        <v>3</v>
      </c>
      <c r="K2242">
        <v>4416</v>
      </c>
      <c r="L2242">
        <v>2</v>
      </c>
      <c r="M2242">
        <v>9480</v>
      </c>
      <c r="N2242">
        <v>13896</v>
      </c>
      <c r="O2242" t="s">
        <v>27</v>
      </c>
      <c r="P2242">
        <v>2</v>
      </c>
      <c r="Q2242" t="s">
        <v>28</v>
      </c>
      <c r="R2242">
        <v>4</v>
      </c>
    </row>
    <row r="2243" spans="1:18">
      <c r="A2243">
        <v>2242</v>
      </c>
      <c r="B2243">
        <v>147</v>
      </c>
      <c r="C2243">
        <v>3</v>
      </c>
      <c r="D2243" t="s">
        <v>33</v>
      </c>
      <c r="E2243">
        <v>14</v>
      </c>
      <c r="F2243">
        <v>38</v>
      </c>
      <c r="G2243" t="s">
        <v>47</v>
      </c>
      <c r="H2243" t="s">
        <v>160</v>
      </c>
      <c r="I2243" t="s">
        <v>26</v>
      </c>
      <c r="J2243">
        <v>1</v>
      </c>
      <c r="K2243">
        <v>1484</v>
      </c>
      <c r="L2243">
        <v>1</v>
      </c>
      <c r="M2243">
        <v>1820</v>
      </c>
      <c r="N2243">
        <v>3304</v>
      </c>
      <c r="O2243" t="s">
        <v>27</v>
      </c>
      <c r="P2243">
        <v>3</v>
      </c>
      <c r="Q2243" t="s">
        <v>35</v>
      </c>
      <c r="R2243">
        <v>2</v>
      </c>
    </row>
    <row r="2244" spans="1:18">
      <c r="A2244">
        <v>2243</v>
      </c>
      <c r="B2244">
        <v>43</v>
      </c>
      <c r="C2244">
        <v>4</v>
      </c>
      <c r="D2244" t="s">
        <v>23</v>
      </c>
      <c r="E2244">
        <v>30</v>
      </c>
      <c r="F2244">
        <v>5</v>
      </c>
      <c r="G2244" t="s">
        <v>88</v>
      </c>
      <c r="H2244" t="s">
        <v>132</v>
      </c>
      <c r="I2244" t="s">
        <v>40</v>
      </c>
      <c r="J2244">
        <v>1</v>
      </c>
      <c r="K2244">
        <v>9900</v>
      </c>
      <c r="L2244">
        <v>2</v>
      </c>
      <c r="M2244">
        <v>720</v>
      </c>
      <c r="N2244">
        <v>10620</v>
      </c>
      <c r="O2244" t="s">
        <v>46</v>
      </c>
      <c r="P2244">
        <v>4</v>
      </c>
      <c r="Q2244" t="s">
        <v>41</v>
      </c>
      <c r="R2244">
        <v>6</v>
      </c>
    </row>
    <row r="2245" spans="1:18">
      <c r="A2245">
        <v>2244</v>
      </c>
      <c r="B2245">
        <v>12</v>
      </c>
      <c r="C2245">
        <v>4</v>
      </c>
      <c r="D2245" t="s">
        <v>23</v>
      </c>
      <c r="E2245">
        <v>30</v>
      </c>
      <c r="F2245">
        <v>48</v>
      </c>
      <c r="G2245" t="s">
        <v>66</v>
      </c>
      <c r="H2245" t="s">
        <v>168</v>
      </c>
      <c r="I2245" t="s">
        <v>26</v>
      </c>
      <c r="J2245">
        <v>3</v>
      </c>
      <c r="K2245">
        <v>7110</v>
      </c>
      <c r="L2245">
        <v>1</v>
      </c>
      <c r="M2245">
        <v>1220</v>
      </c>
      <c r="N2245">
        <v>8330</v>
      </c>
      <c r="O2245" t="s">
        <v>27</v>
      </c>
      <c r="P2245">
        <v>1</v>
      </c>
      <c r="Q2245" t="s">
        <v>32</v>
      </c>
      <c r="R2245">
        <v>1</v>
      </c>
    </row>
    <row r="2246" spans="1:18">
      <c r="A2246">
        <v>2245</v>
      </c>
      <c r="B2246">
        <v>282</v>
      </c>
      <c r="C2246">
        <v>3</v>
      </c>
      <c r="D2246" t="s">
        <v>33</v>
      </c>
      <c r="E2246">
        <v>14</v>
      </c>
      <c r="F2246">
        <v>33</v>
      </c>
      <c r="G2246" t="s">
        <v>51</v>
      </c>
      <c r="H2246" t="s">
        <v>152</v>
      </c>
      <c r="I2246" t="s">
        <v>26</v>
      </c>
      <c r="J2246">
        <v>2</v>
      </c>
      <c r="K2246">
        <v>9408</v>
      </c>
      <c r="L2246">
        <v>2</v>
      </c>
      <c r="M2246">
        <v>12840</v>
      </c>
      <c r="N2246">
        <v>22248</v>
      </c>
      <c r="O2246" t="s">
        <v>27</v>
      </c>
      <c r="P2246">
        <v>4</v>
      </c>
      <c r="Q2246" t="s">
        <v>41</v>
      </c>
      <c r="R2246">
        <v>6</v>
      </c>
    </row>
    <row r="2247" spans="1:18">
      <c r="A2247">
        <v>2246</v>
      </c>
      <c r="B2247">
        <v>53</v>
      </c>
      <c r="C2247">
        <v>4</v>
      </c>
      <c r="D2247" t="s">
        <v>23</v>
      </c>
      <c r="E2247">
        <v>30</v>
      </c>
      <c r="F2247">
        <v>55</v>
      </c>
      <c r="G2247" t="s">
        <v>78</v>
      </c>
      <c r="H2247" t="s">
        <v>31</v>
      </c>
      <c r="I2247" t="s">
        <v>40</v>
      </c>
      <c r="J2247">
        <v>1</v>
      </c>
      <c r="K2247">
        <v>3000</v>
      </c>
      <c r="L2247">
        <v>2</v>
      </c>
      <c r="M2247">
        <v>720</v>
      </c>
      <c r="N2247">
        <v>3720</v>
      </c>
      <c r="O2247" t="s">
        <v>46</v>
      </c>
      <c r="P2247">
        <v>1</v>
      </c>
      <c r="Q2247" t="s">
        <v>32</v>
      </c>
      <c r="R2247">
        <v>1</v>
      </c>
    </row>
    <row r="2248" spans="1:18">
      <c r="A2248">
        <v>2247</v>
      </c>
      <c r="B2248">
        <v>292</v>
      </c>
      <c r="C2248">
        <v>1</v>
      </c>
      <c r="D2248" t="s">
        <v>37</v>
      </c>
      <c r="E2248">
        <v>3</v>
      </c>
      <c r="F2248">
        <v>48</v>
      </c>
      <c r="G2248" t="s">
        <v>66</v>
      </c>
      <c r="H2248" t="s">
        <v>168</v>
      </c>
      <c r="I2248" t="s">
        <v>26</v>
      </c>
      <c r="J2248">
        <v>1</v>
      </c>
      <c r="K2248">
        <v>516</v>
      </c>
      <c r="L2248">
        <v>1</v>
      </c>
      <c r="M2248">
        <v>4880</v>
      </c>
      <c r="N2248">
        <v>5396</v>
      </c>
      <c r="O2248" t="s">
        <v>27</v>
      </c>
      <c r="P2248">
        <v>2</v>
      </c>
      <c r="Q2248" t="s">
        <v>28</v>
      </c>
      <c r="R2248">
        <v>4</v>
      </c>
    </row>
    <row r="2249" spans="1:18">
      <c r="A2249">
        <v>2248</v>
      </c>
      <c r="B2249">
        <v>194</v>
      </c>
      <c r="C2249">
        <v>2</v>
      </c>
      <c r="D2249" t="s">
        <v>29</v>
      </c>
      <c r="E2249">
        <v>7</v>
      </c>
      <c r="F2249">
        <v>6</v>
      </c>
      <c r="G2249" t="s">
        <v>70</v>
      </c>
      <c r="H2249" t="s">
        <v>133</v>
      </c>
      <c r="I2249" t="s">
        <v>26</v>
      </c>
      <c r="J2249">
        <v>3</v>
      </c>
      <c r="K2249">
        <v>10388</v>
      </c>
      <c r="L2249">
        <v>2</v>
      </c>
      <c r="M2249">
        <v>9800</v>
      </c>
      <c r="N2249">
        <v>20188</v>
      </c>
      <c r="O2249" t="s">
        <v>27</v>
      </c>
      <c r="P2249">
        <v>2</v>
      </c>
      <c r="Q2249" t="s">
        <v>28</v>
      </c>
      <c r="R2249">
        <v>4</v>
      </c>
    </row>
    <row r="2250" spans="1:18">
      <c r="A2250">
        <v>2249</v>
      </c>
      <c r="B2250">
        <v>170</v>
      </c>
      <c r="C2250">
        <v>1</v>
      </c>
      <c r="D2250" t="s">
        <v>37</v>
      </c>
      <c r="E2250">
        <v>3</v>
      </c>
      <c r="F2250">
        <v>16</v>
      </c>
      <c r="G2250" t="s">
        <v>104</v>
      </c>
      <c r="H2250" t="s">
        <v>143</v>
      </c>
      <c r="I2250" t="s">
        <v>105</v>
      </c>
      <c r="J2250">
        <v>3</v>
      </c>
      <c r="K2250">
        <v>3978</v>
      </c>
      <c r="L2250">
        <v>2</v>
      </c>
      <c r="M2250">
        <v>10080</v>
      </c>
      <c r="N2250">
        <v>14058</v>
      </c>
      <c r="O2250" t="s">
        <v>83</v>
      </c>
      <c r="P2250">
        <v>4</v>
      </c>
      <c r="Q2250" t="s">
        <v>41</v>
      </c>
      <c r="R2250">
        <v>6</v>
      </c>
    </row>
    <row r="2251" spans="1:18">
      <c r="A2251">
        <v>2250</v>
      </c>
      <c r="B2251">
        <v>286</v>
      </c>
      <c r="C2251">
        <v>1</v>
      </c>
      <c r="D2251" t="s">
        <v>37</v>
      </c>
      <c r="E2251">
        <v>3</v>
      </c>
      <c r="F2251">
        <v>7</v>
      </c>
      <c r="G2251" t="s">
        <v>61</v>
      </c>
      <c r="H2251" t="s">
        <v>134</v>
      </c>
      <c r="I2251" t="s">
        <v>62</v>
      </c>
      <c r="J2251">
        <v>2</v>
      </c>
      <c r="K2251">
        <v>1296</v>
      </c>
      <c r="L2251">
        <v>1</v>
      </c>
      <c r="M2251">
        <v>8820</v>
      </c>
      <c r="N2251">
        <v>10116</v>
      </c>
      <c r="O2251" t="s">
        <v>46</v>
      </c>
      <c r="P2251">
        <v>4</v>
      </c>
      <c r="Q2251" t="s">
        <v>41</v>
      </c>
      <c r="R2251">
        <v>6</v>
      </c>
    </row>
    <row r="2252" spans="1:18">
      <c r="A2252">
        <v>2251</v>
      </c>
      <c r="B2252">
        <v>263</v>
      </c>
      <c r="C2252">
        <v>4</v>
      </c>
      <c r="D2252" t="s">
        <v>23</v>
      </c>
      <c r="E2252">
        <v>30</v>
      </c>
      <c r="F2252">
        <v>57</v>
      </c>
      <c r="G2252" t="s">
        <v>39</v>
      </c>
      <c r="H2252" t="s">
        <v>31</v>
      </c>
      <c r="I2252" t="s">
        <v>40</v>
      </c>
      <c r="J2252">
        <v>1</v>
      </c>
      <c r="K2252">
        <v>1920</v>
      </c>
      <c r="L2252">
        <v>1</v>
      </c>
      <c r="M2252">
        <v>200</v>
      </c>
      <c r="N2252">
        <v>2120</v>
      </c>
      <c r="O2252" t="s">
        <v>27</v>
      </c>
      <c r="P2252">
        <v>1</v>
      </c>
      <c r="Q2252" t="s">
        <v>32</v>
      </c>
      <c r="R2252">
        <v>1</v>
      </c>
    </row>
    <row r="2253" spans="1:18">
      <c r="A2253">
        <v>2252</v>
      </c>
      <c r="B2253">
        <v>219</v>
      </c>
      <c r="C2253">
        <v>4</v>
      </c>
      <c r="D2253" t="s">
        <v>23</v>
      </c>
      <c r="E2253">
        <v>30</v>
      </c>
      <c r="F2253">
        <v>44</v>
      </c>
      <c r="G2253" t="s">
        <v>76</v>
      </c>
      <c r="H2253" t="s">
        <v>164</v>
      </c>
      <c r="I2253" t="s">
        <v>62</v>
      </c>
      <c r="J2253">
        <v>2</v>
      </c>
      <c r="K2253">
        <v>16200</v>
      </c>
      <c r="L2253">
        <v>2</v>
      </c>
      <c r="M2253">
        <v>6720</v>
      </c>
      <c r="N2253">
        <v>22920</v>
      </c>
      <c r="O2253" t="s">
        <v>46</v>
      </c>
      <c r="P2253">
        <v>2</v>
      </c>
      <c r="Q2253" t="s">
        <v>28</v>
      </c>
      <c r="R2253">
        <v>4</v>
      </c>
    </row>
    <row r="2254" spans="1:18">
      <c r="A2254">
        <v>2253</v>
      </c>
      <c r="B2254">
        <v>263</v>
      </c>
      <c r="C2254">
        <v>1</v>
      </c>
      <c r="D2254" t="s">
        <v>37</v>
      </c>
      <c r="E2254">
        <v>3</v>
      </c>
      <c r="F2254">
        <v>46</v>
      </c>
      <c r="G2254" t="s">
        <v>67</v>
      </c>
      <c r="H2254" t="s">
        <v>166</v>
      </c>
      <c r="I2254" t="s">
        <v>26</v>
      </c>
      <c r="J2254">
        <v>1</v>
      </c>
      <c r="K2254">
        <v>198</v>
      </c>
      <c r="L2254">
        <v>2</v>
      </c>
      <c r="M2254">
        <v>2360</v>
      </c>
      <c r="N2254">
        <v>2558</v>
      </c>
      <c r="O2254" t="s">
        <v>27</v>
      </c>
      <c r="P2254">
        <v>1</v>
      </c>
      <c r="Q2254" t="s">
        <v>32</v>
      </c>
      <c r="R2254">
        <v>1</v>
      </c>
    </row>
    <row r="2255" spans="1:18">
      <c r="A2255">
        <v>2254</v>
      </c>
      <c r="B2255">
        <v>130</v>
      </c>
      <c r="C2255">
        <v>2</v>
      </c>
      <c r="D2255" t="s">
        <v>29</v>
      </c>
      <c r="E2255">
        <v>7</v>
      </c>
      <c r="F2255">
        <v>42</v>
      </c>
      <c r="G2255" t="s">
        <v>96</v>
      </c>
      <c r="H2255" t="s">
        <v>162</v>
      </c>
      <c r="I2255" t="s">
        <v>40</v>
      </c>
      <c r="J2255">
        <v>2</v>
      </c>
      <c r="K2255">
        <v>5348</v>
      </c>
      <c r="L2255">
        <v>1</v>
      </c>
      <c r="M2255">
        <v>640</v>
      </c>
      <c r="N2255">
        <v>5988</v>
      </c>
      <c r="O2255" t="s">
        <v>46</v>
      </c>
      <c r="P2255">
        <v>2</v>
      </c>
      <c r="Q2255" t="s">
        <v>28</v>
      </c>
      <c r="R2255">
        <v>4</v>
      </c>
    </row>
    <row r="2256" spans="1:18">
      <c r="A2256">
        <v>2255</v>
      </c>
      <c r="B2256">
        <v>78</v>
      </c>
      <c r="C2256">
        <v>3</v>
      </c>
      <c r="D2256" t="s">
        <v>33</v>
      </c>
      <c r="E2256">
        <v>14</v>
      </c>
      <c r="F2256">
        <v>12</v>
      </c>
      <c r="G2256" t="s">
        <v>106</v>
      </c>
      <c r="H2256" t="s">
        <v>139</v>
      </c>
      <c r="I2256" t="s">
        <v>40</v>
      </c>
      <c r="J2256">
        <v>1</v>
      </c>
      <c r="K2256">
        <v>994</v>
      </c>
      <c r="L2256">
        <v>2</v>
      </c>
      <c r="M2256">
        <v>400</v>
      </c>
      <c r="N2256">
        <v>1394</v>
      </c>
      <c r="O2256" t="s">
        <v>27</v>
      </c>
      <c r="P2256">
        <v>1</v>
      </c>
      <c r="Q2256" t="s">
        <v>32</v>
      </c>
      <c r="R2256">
        <v>1</v>
      </c>
    </row>
    <row r="2257" spans="1:18">
      <c r="A2257">
        <v>2256</v>
      </c>
      <c r="B2257">
        <v>37</v>
      </c>
      <c r="C2257">
        <v>3</v>
      </c>
      <c r="D2257" t="s">
        <v>33</v>
      </c>
      <c r="E2257">
        <v>14</v>
      </c>
      <c r="F2257">
        <v>4</v>
      </c>
      <c r="G2257" t="s">
        <v>36</v>
      </c>
      <c r="H2257" t="s">
        <v>131</v>
      </c>
      <c r="I2257" t="s">
        <v>26</v>
      </c>
      <c r="J2257">
        <v>3</v>
      </c>
      <c r="K2257">
        <v>5460</v>
      </c>
      <c r="L2257">
        <v>2</v>
      </c>
      <c r="M2257">
        <v>4400</v>
      </c>
      <c r="N2257">
        <v>9860</v>
      </c>
      <c r="O2257" t="s">
        <v>27</v>
      </c>
      <c r="P2257">
        <v>3</v>
      </c>
      <c r="Q2257" t="s">
        <v>35</v>
      </c>
      <c r="R2257">
        <v>2</v>
      </c>
    </row>
    <row r="2258" spans="1:18">
      <c r="A2258">
        <v>2257</v>
      </c>
      <c r="B2258">
        <v>65</v>
      </c>
      <c r="C2258">
        <v>1</v>
      </c>
      <c r="D2258" t="s">
        <v>37</v>
      </c>
      <c r="E2258">
        <v>3</v>
      </c>
      <c r="F2258">
        <v>48</v>
      </c>
      <c r="G2258" t="s">
        <v>66</v>
      </c>
      <c r="H2258" t="s">
        <v>168</v>
      </c>
      <c r="I2258" t="s">
        <v>26</v>
      </c>
      <c r="J2258">
        <v>3</v>
      </c>
      <c r="K2258">
        <v>2844</v>
      </c>
      <c r="L2258">
        <v>2</v>
      </c>
      <c r="M2258">
        <v>9760</v>
      </c>
      <c r="N2258">
        <v>12604</v>
      </c>
      <c r="O2258" t="s">
        <v>27</v>
      </c>
      <c r="P2258">
        <v>2</v>
      </c>
      <c r="Q2258" t="s">
        <v>28</v>
      </c>
      <c r="R2258">
        <v>4</v>
      </c>
    </row>
    <row r="2259" spans="1:18">
      <c r="A2259">
        <v>2258</v>
      </c>
      <c r="B2259">
        <v>139</v>
      </c>
      <c r="C2259">
        <v>3</v>
      </c>
      <c r="D2259" t="s">
        <v>33</v>
      </c>
      <c r="E2259">
        <v>14</v>
      </c>
      <c r="F2259">
        <v>27</v>
      </c>
      <c r="G2259" t="s">
        <v>84</v>
      </c>
      <c r="H2259" t="s">
        <v>153</v>
      </c>
      <c r="I2259" t="s">
        <v>40</v>
      </c>
      <c r="J2259">
        <v>2</v>
      </c>
      <c r="K2259">
        <v>3794</v>
      </c>
      <c r="L2259">
        <v>1</v>
      </c>
      <c r="M2259">
        <v>800</v>
      </c>
      <c r="N2259">
        <v>4594</v>
      </c>
      <c r="O2259" t="s">
        <v>27</v>
      </c>
      <c r="P2259">
        <v>1</v>
      </c>
      <c r="Q2259" t="s">
        <v>32</v>
      </c>
      <c r="R2259">
        <v>1</v>
      </c>
    </row>
    <row r="2260" spans="1:18">
      <c r="A2260">
        <v>2259</v>
      </c>
      <c r="B2260">
        <v>265</v>
      </c>
      <c r="C2260">
        <v>3</v>
      </c>
      <c r="D2260" t="s">
        <v>33</v>
      </c>
      <c r="E2260">
        <v>14</v>
      </c>
      <c r="F2260">
        <v>5</v>
      </c>
      <c r="G2260" t="s">
        <v>88</v>
      </c>
      <c r="H2260" t="s">
        <v>132</v>
      </c>
      <c r="I2260" t="s">
        <v>40</v>
      </c>
      <c r="J2260">
        <v>1</v>
      </c>
      <c r="K2260">
        <v>770</v>
      </c>
      <c r="L2260">
        <v>2</v>
      </c>
      <c r="M2260">
        <v>120</v>
      </c>
      <c r="N2260">
        <v>890</v>
      </c>
      <c r="O2260" t="s">
        <v>46</v>
      </c>
      <c r="P2260">
        <v>1</v>
      </c>
      <c r="Q2260" t="s">
        <v>32</v>
      </c>
      <c r="R2260">
        <v>1</v>
      </c>
    </row>
    <row r="2261" spans="1:18">
      <c r="A2261">
        <v>2260</v>
      </c>
      <c r="B2261">
        <v>210</v>
      </c>
      <c r="C2261">
        <v>2</v>
      </c>
      <c r="D2261" t="s">
        <v>29</v>
      </c>
      <c r="E2261">
        <v>7</v>
      </c>
      <c r="F2261">
        <v>50</v>
      </c>
      <c r="G2261" t="s">
        <v>81</v>
      </c>
      <c r="H2261" t="s">
        <v>25</v>
      </c>
      <c r="I2261" t="s">
        <v>82</v>
      </c>
      <c r="J2261">
        <v>1</v>
      </c>
      <c r="K2261">
        <v>1596</v>
      </c>
      <c r="L2261">
        <v>1</v>
      </c>
      <c r="M2261">
        <v>6360</v>
      </c>
      <c r="N2261">
        <v>7956</v>
      </c>
      <c r="O2261" t="s">
        <v>83</v>
      </c>
      <c r="P2261">
        <v>4</v>
      </c>
      <c r="Q2261" t="s">
        <v>41</v>
      </c>
      <c r="R2261">
        <v>6</v>
      </c>
    </row>
    <row r="2262" spans="1:18">
      <c r="A2262">
        <v>2261</v>
      </c>
      <c r="B2262">
        <v>259</v>
      </c>
      <c r="C2262">
        <v>3</v>
      </c>
      <c r="D2262" t="s">
        <v>33</v>
      </c>
      <c r="E2262">
        <v>14</v>
      </c>
      <c r="F2262">
        <v>10</v>
      </c>
      <c r="G2262" t="s">
        <v>69</v>
      </c>
      <c r="H2262" t="s">
        <v>137</v>
      </c>
      <c r="I2262" t="s">
        <v>26</v>
      </c>
      <c r="J2262">
        <v>3</v>
      </c>
      <c r="K2262">
        <v>25620</v>
      </c>
      <c r="L2262">
        <v>2</v>
      </c>
      <c r="M2262">
        <v>13440</v>
      </c>
      <c r="N2262">
        <v>39060</v>
      </c>
      <c r="O2262" t="s">
        <v>27</v>
      </c>
      <c r="P2262">
        <v>4</v>
      </c>
      <c r="Q2262" t="s">
        <v>41</v>
      </c>
      <c r="R2262">
        <v>6</v>
      </c>
    </row>
    <row r="2263" spans="1:18">
      <c r="A2263">
        <v>2262</v>
      </c>
      <c r="B2263">
        <v>30</v>
      </c>
      <c r="C2263">
        <v>2</v>
      </c>
      <c r="D2263" t="s">
        <v>29</v>
      </c>
      <c r="E2263">
        <v>7</v>
      </c>
      <c r="F2263">
        <v>54</v>
      </c>
      <c r="G2263" t="s">
        <v>94</v>
      </c>
      <c r="H2263" t="s">
        <v>44</v>
      </c>
      <c r="I2263" t="s">
        <v>40</v>
      </c>
      <c r="J2263">
        <v>2</v>
      </c>
      <c r="K2263">
        <v>1204</v>
      </c>
      <c r="L2263">
        <v>2</v>
      </c>
      <c r="M2263">
        <v>720</v>
      </c>
      <c r="N2263">
        <v>1924</v>
      </c>
      <c r="O2263" t="s">
        <v>27</v>
      </c>
      <c r="P2263">
        <v>1</v>
      </c>
      <c r="Q2263" t="s">
        <v>32</v>
      </c>
      <c r="R2263">
        <v>1</v>
      </c>
    </row>
    <row r="2264" spans="1:18">
      <c r="A2264">
        <v>2263</v>
      </c>
      <c r="B2264">
        <v>142</v>
      </c>
      <c r="C2264">
        <v>2</v>
      </c>
      <c r="D2264" t="s">
        <v>29</v>
      </c>
      <c r="E2264">
        <v>7</v>
      </c>
      <c r="F2264">
        <v>52</v>
      </c>
      <c r="G2264" t="s">
        <v>54</v>
      </c>
      <c r="H2264" t="s">
        <v>25</v>
      </c>
      <c r="I2264" t="s">
        <v>40</v>
      </c>
      <c r="J2264">
        <v>3</v>
      </c>
      <c r="K2264">
        <v>1764</v>
      </c>
      <c r="L2264">
        <v>2</v>
      </c>
      <c r="M2264">
        <v>1240</v>
      </c>
      <c r="N2264">
        <v>3004</v>
      </c>
      <c r="O2264" t="s">
        <v>27</v>
      </c>
      <c r="P2264">
        <v>3</v>
      </c>
      <c r="Q2264" t="s">
        <v>35</v>
      </c>
      <c r="R2264">
        <v>2</v>
      </c>
    </row>
    <row r="2265" spans="1:18">
      <c r="A2265">
        <v>2264</v>
      </c>
      <c r="B2265">
        <v>297</v>
      </c>
      <c r="C2265">
        <v>1</v>
      </c>
      <c r="D2265" t="s">
        <v>37</v>
      </c>
      <c r="E2265">
        <v>3</v>
      </c>
      <c r="F2265">
        <v>5</v>
      </c>
      <c r="G2265" t="s">
        <v>88</v>
      </c>
      <c r="H2265" t="s">
        <v>132</v>
      </c>
      <c r="I2265" t="s">
        <v>40</v>
      </c>
      <c r="J2265">
        <v>2</v>
      </c>
      <c r="K2265">
        <v>684</v>
      </c>
      <c r="L2265">
        <v>2</v>
      </c>
      <c r="M2265">
        <v>240</v>
      </c>
      <c r="N2265">
        <v>924</v>
      </c>
      <c r="O2265" t="s">
        <v>46</v>
      </c>
      <c r="P2265">
        <v>3</v>
      </c>
      <c r="Q2265" t="s">
        <v>35</v>
      </c>
      <c r="R2265">
        <v>2</v>
      </c>
    </row>
    <row r="2266" spans="1:18">
      <c r="A2266">
        <v>2265</v>
      </c>
      <c r="B2266">
        <v>278</v>
      </c>
      <c r="C2266">
        <v>1</v>
      </c>
      <c r="D2266" t="s">
        <v>37</v>
      </c>
      <c r="E2266">
        <v>3</v>
      </c>
      <c r="F2266">
        <v>49</v>
      </c>
      <c r="G2266" t="s">
        <v>91</v>
      </c>
      <c r="H2266" t="s">
        <v>31</v>
      </c>
      <c r="I2266" t="s">
        <v>40</v>
      </c>
      <c r="J2266">
        <v>1</v>
      </c>
      <c r="K2266">
        <v>396</v>
      </c>
      <c r="L2266">
        <v>1</v>
      </c>
      <c r="M2266">
        <v>740</v>
      </c>
      <c r="N2266">
        <v>1136</v>
      </c>
      <c r="O2266" t="s">
        <v>27</v>
      </c>
      <c r="P2266">
        <v>3</v>
      </c>
      <c r="Q2266" t="s">
        <v>35</v>
      </c>
      <c r="R2266">
        <v>2</v>
      </c>
    </row>
    <row r="2267" spans="1:18">
      <c r="A2267">
        <v>2266</v>
      </c>
      <c r="B2267">
        <v>240</v>
      </c>
      <c r="C2267">
        <v>3</v>
      </c>
      <c r="D2267" t="s">
        <v>33</v>
      </c>
      <c r="E2267">
        <v>14</v>
      </c>
      <c r="F2267">
        <v>56</v>
      </c>
      <c r="G2267" t="s">
        <v>100</v>
      </c>
      <c r="H2267" t="s">
        <v>44</v>
      </c>
      <c r="I2267" t="s">
        <v>40</v>
      </c>
      <c r="J2267">
        <v>1</v>
      </c>
      <c r="K2267">
        <v>616</v>
      </c>
      <c r="L2267">
        <v>2</v>
      </c>
      <c r="M2267">
        <v>440</v>
      </c>
      <c r="N2267">
        <v>1056</v>
      </c>
      <c r="O2267" t="s">
        <v>46</v>
      </c>
      <c r="P2267">
        <v>1</v>
      </c>
      <c r="Q2267" t="s">
        <v>32</v>
      </c>
      <c r="R2267">
        <v>1</v>
      </c>
    </row>
    <row r="2268" spans="1:18">
      <c r="A2268">
        <v>2267</v>
      </c>
      <c r="B2268">
        <v>220</v>
      </c>
      <c r="C2268">
        <v>1</v>
      </c>
      <c r="D2268" t="s">
        <v>37</v>
      </c>
      <c r="E2268">
        <v>3</v>
      </c>
      <c r="F2268">
        <v>25</v>
      </c>
      <c r="G2268" t="s">
        <v>102</v>
      </c>
      <c r="H2268" t="s">
        <v>152</v>
      </c>
      <c r="I2268" t="s">
        <v>26</v>
      </c>
      <c r="J2268">
        <v>2</v>
      </c>
      <c r="K2268">
        <v>1884</v>
      </c>
      <c r="L2268">
        <v>1</v>
      </c>
      <c r="M2268">
        <v>3920</v>
      </c>
      <c r="N2268">
        <v>5804</v>
      </c>
      <c r="O2268" t="s">
        <v>27</v>
      </c>
      <c r="P2268">
        <v>2</v>
      </c>
      <c r="Q2268" t="s">
        <v>28</v>
      </c>
      <c r="R2268">
        <v>4</v>
      </c>
    </row>
    <row r="2269" spans="1:18">
      <c r="A2269">
        <v>2268</v>
      </c>
      <c r="B2269">
        <v>104</v>
      </c>
      <c r="C2269">
        <v>1</v>
      </c>
      <c r="D2269" t="s">
        <v>37</v>
      </c>
      <c r="E2269">
        <v>3</v>
      </c>
      <c r="F2269">
        <v>51</v>
      </c>
      <c r="G2269" t="s">
        <v>111</v>
      </c>
      <c r="H2269" t="s">
        <v>25</v>
      </c>
      <c r="I2269" t="s">
        <v>26</v>
      </c>
      <c r="J2269">
        <v>3</v>
      </c>
      <c r="K2269">
        <v>6552</v>
      </c>
      <c r="L2269">
        <v>1</v>
      </c>
      <c r="M2269">
        <v>5718</v>
      </c>
      <c r="N2269">
        <v>12270</v>
      </c>
      <c r="O2269" t="s">
        <v>27</v>
      </c>
      <c r="P2269">
        <v>4</v>
      </c>
      <c r="Q2269" t="s">
        <v>41</v>
      </c>
      <c r="R2269">
        <v>6</v>
      </c>
    </row>
    <row r="2270" spans="1:18">
      <c r="A2270">
        <v>2269</v>
      </c>
      <c r="B2270">
        <v>137</v>
      </c>
      <c r="C2270">
        <v>2</v>
      </c>
      <c r="D2270" t="s">
        <v>29</v>
      </c>
      <c r="E2270">
        <v>7</v>
      </c>
      <c r="F2270">
        <v>10</v>
      </c>
      <c r="G2270" t="s">
        <v>69</v>
      </c>
      <c r="H2270" t="s">
        <v>137</v>
      </c>
      <c r="I2270" t="s">
        <v>26</v>
      </c>
      <c r="J2270">
        <v>1</v>
      </c>
      <c r="K2270">
        <v>2072</v>
      </c>
      <c r="L2270">
        <v>2</v>
      </c>
      <c r="M2270">
        <v>8960</v>
      </c>
      <c r="N2270">
        <v>11032</v>
      </c>
      <c r="O2270" t="s">
        <v>27</v>
      </c>
      <c r="P2270">
        <v>2</v>
      </c>
      <c r="Q2270" t="s">
        <v>28</v>
      </c>
      <c r="R2270">
        <v>4</v>
      </c>
    </row>
    <row r="2271" spans="1:18">
      <c r="A2271">
        <v>2270</v>
      </c>
      <c r="B2271">
        <v>184</v>
      </c>
      <c r="C2271">
        <v>2</v>
      </c>
      <c r="D2271" t="s">
        <v>29</v>
      </c>
      <c r="E2271">
        <v>7</v>
      </c>
      <c r="F2271">
        <v>52</v>
      </c>
      <c r="G2271" t="s">
        <v>54</v>
      </c>
      <c r="H2271" t="s">
        <v>25</v>
      </c>
      <c r="I2271" t="s">
        <v>40</v>
      </c>
      <c r="J2271">
        <v>3</v>
      </c>
      <c r="K2271">
        <v>5292</v>
      </c>
      <c r="L2271">
        <v>2</v>
      </c>
      <c r="M2271">
        <v>3720</v>
      </c>
      <c r="N2271">
        <v>9012</v>
      </c>
      <c r="O2271" t="s">
        <v>27</v>
      </c>
      <c r="P2271">
        <v>4</v>
      </c>
      <c r="Q2271" t="s">
        <v>41</v>
      </c>
      <c r="R2271">
        <v>6</v>
      </c>
    </row>
    <row r="2272" spans="1:18">
      <c r="A2272">
        <v>2271</v>
      </c>
      <c r="B2272">
        <v>13</v>
      </c>
      <c r="C2272">
        <v>1</v>
      </c>
      <c r="D2272" t="s">
        <v>37</v>
      </c>
      <c r="E2272">
        <v>3</v>
      </c>
      <c r="F2272">
        <v>25</v>
      </c>
      <c r="G2272" t="s">
        <v>102</v>
      </c>
      <c r="H2272" t="s">
        <v>152</v>
      </c>
      <c r="I2272" t="s">
        <v>26</v>
      </c>
      <c r="J2272">
        <v>1</v>
      </c>
      <c r="K2272">
        <v>1206</v>
      </c>
      <c r="L2272">
        <v>2</v>
      </c>
      <c r="M2272">
        <v>11760</v>
      </c>
      <c r="N2272">
        <v>12966</v>
      </c>
      <c r="O2272" t="s">
        <v>27</v>
      </c>
      <c r="P2272">
        <v>4</v>
      </c>
      <c r="Q2272" t="s">
        <v>41</v>
      </c>
      <c r="R2272">
        <v>6</v>
      </c>
    </row>
    <row r="2273" spans="1:18">
      <c r="A2273">
        <v>2272</v>
      </c>
      <c r="B2273">
        <v>113</v>
      </c>
      <c r="C2273">
        <v>2</v>
      </c>
      <c r="D2273" t="s">
        <v>29</v>
      </c>
      <c r="E2273">
        <v>7</v>
      </c>
      <c r="F2273">
        <v>3</v>
      </c>
      <c r="G2273" t="s">
        <v>110</v>
      </c>
      <c r="H2273" t="s">
        <v>130</v>
      </c>
      <c r="I2273" t="s">
        <v>40</v>
      </c>
      <c r="J2273">
        <v>3</v>
      </c>
      <c r="K2273">
        <v>3010</v>
      </c>
      <c r="L2273">
        <v>1</v>
      </c>
      <c r="M2273">
        <v>500</v>
      </c>
      <c r="N2273">
        <v>3510</v>
      </c>
      <c r="O2273" t="s">
        <v>27</v>
      </c>
      <c r="P2273">
        <v>3</v>
      </c>
      <c r="Q2273" t="s">
        <v>35</v>
      </c>
      <c r="R2273">
        <v>2</v>
      </c>
    </row>
    <row r="2274" spans="1:18">
      <c r="A2274">
        <v>2273</v>
      </c>
      <c r="B2274">
        <v>65</v>
      </c>
      <c r="C2274">
        <v>2</v>
      </c>
      <c r="D2274" t="s">
        <v>29</v>
      </c>
      <c r="E2274">
        <v>7</v>
      </c>
      <c r="F2274">
        <v>34</v>
      </c>
      <c r="G2274" t="s">
        <v>87</v>
      </c>
      <c r="H2274" t="s">
        <v>44</v>
      </c>
      <c r="I2274" t="s">
        <v>26</v>
      </c>
      <c r="J2274">
        <v>3</v>
      </c>
      <c r="K2274">
        <v>6020</v>
      </c>
      <c r="L2274">
        <v>1</v>
      </c>
      <c r="M2274">
        <v>4880</v>
      </c>
      <c r="N2274">
        <v>10900</v>
      </c>
      <c r="O2274" t="s">
        <v>27</v>
      </c>
      <c r="P2274">
        <v>2</v>
      </c>
      <c r="Q2274" t="s">
        <v>28</v>
      </c>
      <c r="R2274">
        <v>4</v>
      </c>
    </row>
    <row r="2275" spans="1:18">
      <c r="A2275">
        <v>2274</v>
      </c>
      <c r="B2275">
        <v>144</v>
      </c>
      <c r="C2275">
        <v>2</v>
      </c>
      <c r="D2275" t="s">
        <v>29</v>
      </c>
      <c r="E2275">
        <v>7</v>
      </c>
      <c r="F2275">
        <v>18</v>
      </c>
      <c r="G2275" t="s">
        <v>52</v>
      </c>
      <c r="H2275" t="s">
        <v>145</v>
      </c>
      <c r="I2275" t="s">
        <v>40</v>
      </c>
      <c r="J2275">
        <v>2</v>
      </c>
      <c r="K2275">
        <v>7000</v>
      </c>
      <c r="L2275">
        <v>2</v>
      </c>
      <c r="M2275">
        <v>1120</v>
      </c>
      <c r="N2275">
        <v>8120</v>
      </c>
      <c r="O2275" t="s">
        <v>27</v>
      </c>
      <c r="P2275">
        <v>2</v>
      </c>
      <c r="Q2275" t="s">
        <v>28</v>
      </c>
      <c r="R2275">
        <v>4</v>
      </c>
    </row>
    <row r="2276" spans="1:18">
      <c r="A2276">
        <v>2275</v>
      </c>
      <c r="B2276">
        <v>255</v>
      </c>
      <c r="C2276">
        <v>2</v>
      </c>
      <c r="D2276" t="s">
        <v>29</v>
      </c>
      <c r="E2276">
        <v>7</v>
      </c>
      <c r="F2276">
        <v>22</v>
      </c>
      <c r="G2276" t="s">
        <v>71</v>
      </c>
      <c r="H2276" t="s">
        <v>149</v>
      </c>
      <c r="I2276" t="s">
        <v>26</v>
      </c>
      <c r="J2276">
        <v>1</v>
      </c>
      <c r="K2276">
        <v>1260</v>
      </c>
      <c r="L2276">
        <v>1</v>
      </c>
      <c r="M2276">
        <v>3916</v>
      </c>
      <c r="N2276">
        <v>5176</v>
      </c>
      <c r="O2276" t="s">
        <v>27</v>
      </c>
      <c r="P2276">
        <v>2</v>
      </c>
      <c r="Q2276" t="s">
        <v>28</v>
      </c>
      <c r="R2276">
        <v>4</v>
      </c>
    </row>
    <row r="2277" spans="1:18">
      <c r="A2277">
        <v>2276</v>
      </c>
      <c r="B2277">
        <v>102</v>
      </c>
      <c r="C2277">
        <v>1</v>
      </c>
      <c r="D2277" t="s">
        <v>37</v>
      </c>
      <c r="E2277">
        <v>3</v>
      </c>
      <c r="F2277">
        <v>41</v>
      </c>
      <c r="G2277" t="s">
        <v>60</v>
      </c>
      <c r="H2277" t="s">
        <v>158</v>
      </c>
      <c r="I2277" t="s">
        <v>40</v>
      </c>
      <c r="J2277">
        <v>2</v>
      </c>
      <c r="K2277">
        <v>780</v>
      </c>
      <c r="L2277">
        <v>1</v>
      </c>
      <c r="M2277">
        <v>620</v>
      </c>
      <c r="N2277">
        <v>1400</v>
      </c>
      <c r="O2277" t="s">
        <v>46</v>
      </c>
      <c r="P2277">
        <v>3</v>
      </c>
      <c r="Q2277" t="s">
        <v>35</v>
      </c>
      <c r="R2277">
        <v>2</v>
      </c>
    </row>
    <row r="2278" spans="1:18">
      <c r="A2278">
        <v>2277</v>
      </c>
      <c r="B2278">
        <v>80</v>
      </c>
      <c r="C2278">
        <v>2</v>
      </c>
      <c r="D2278" t="s">
        <v>29</v>
      </c>
      <c r="E2278">
        <v>7</v>
      </c>
      <c r="F2278">
        <v>65</v>
      </c>
      <c r="G2278" t="s">
        <v>95</v>
      </c>
      <c r="H2278" t="s">
        <v>25</v>
      </c>
      <c r="I2278" t="s">
        <v>40</v>
      </c>
      <c r="J2278">
        <v>2</v>
      </c>
      <c r="K2278">
        <v>2100</v>
      </c>
      <c r="L2278">
        <v>2</v>
      </c>
      <c r="M2278">
        <v>1200</v>
      </c>
      <c r="N2278">
        <v>3300</v>
      </c>
      <c r="O2278" t="s">
        <v>27</v>
      </c>
      <c r="P2278">
        <v>3</v>
      </c>
      <c r="Q2278" t="s">
        <v>35</v>
      </c>
      <c r="R2278">
        <v>2</v>
      </c>
    </row>
    <row r="2279" spans="1:18">
      <c r="A2279">
        <v>2278</v>
      </c>
      <c r="B2279">
        <v>153</v>
      </c>
      <c r="C2279">
        <v>3</v>
      </c>
      <c r="D2279" t="s">
        <v>33</v>
      </c>
      <c r="E2279">
        <v>14</v>
      </c>
      <c r="F2279">
        <v>2</v>
      </c>
      <c r="G2279" t="s">
        <v>74</v>
      </c>
      <c r="H2279" t="s">
        <v>129</v>
      </c>
      <c r="I2279" t="s">
        <v>26</v>
      </c>
      <c r="J2279">
        <v>1</v>
      </c>
      <c r="K2279">
        <v>616</v>
      </c>
      <c r="L2279">
        <v>2</v>
      </c>
      <c r="M2279">
        <v>3120</v>
      </c>
      <c r="N2279">
        <v>3736</v>
      </c>
      <c r="O2279" t="s">
        <v>27</v>
      </c>
      <c r="P2279">
        <v>1</v>
      </c>
      <c r="Q2279" t="s">
        <v>32</v>
      </c>
      <c r="R2279">
        <v>1</v>
      </c>
    </row>
    <row r="2280" spans="1:18">
      <c r="A2280">
        <v>2279</v>
      </c>
      <c r="B2280">
        <v>135</v>
      </c>
      <c r="C2280">
        <v>2</v>
      </c>
      <c r="D2280" t="s">
        <v>29</v>
      </c>
      <c r="E2280">
        <v>7</v>
      </c>
      <c r="F2280">
        <v>14</v>
      </c>
      <c r="G2280" t="s">
        <v>93</v>
      </c>
      <c r="H2280" t="s">
        <v>141</v>
      </c>
      <c r="I2280" t="s">
        <v>26</v>
      </c>
      <c r="J2280">
        <v>2</v>
      </c>
      <c r="K2280">
        <v>1610</v>
      </c>
      <c r="L2280">
        <v>2</v>
      </c>
      <c r="M2280">
        <v>4320</v>
      </c>
      <c r="N2280">
        <v>5930</v>
      </c>
      <c r="O2280" t="s">
        <v>27</v>
      </c>
      <c r="P2280">
        <v>3</v>
      </c>
      <c r="Q2280" t="s">
        <v>35</v>
      </c>
      <c r="R2280">
        <v>2</v>
      </c>
    </row>
    <row r="2281" spans="1:18">
      <c r="A2281">
        <v>2280</v>
      </c>
      <c r="B2281">
        <v>116</v>
      </c>
      <c r="C2281">
        <v>1</v>
      </c>
      <c r="D2281" t="s">
        <v>37</v>
      </c>
      <c r="E2281">
        <v>3</v>
      </c>
      <c r="F2281">
        <v>39</v>
      </c>
      <c r="G2281" t="s">
        <v>53</v>
      </c>
      <c r="H2281" t="s">
        <v>31</v>
      </c>
      <c r="I2281" t="s">
        <v>40</v>
      </c>
      <c r="J2281">
        <v>2</v>
      </c>
      <c r="K2281">
        <v>444</v>
      </c>
      <c r="L2281">
        <v>1</v>
      </c>
      <c r="M2281">
        <v>400</v>
      </c>
      <c r="N2281">
        <v>844</v>
      </c>
      <c r="O2281" t="s">
        <v>27</v>
      </c>
      <c r="P2281">
        <v>1</v>
      </c>
      <c r="Q2281" t="s">
        <v>32</v>
      </c>
      <c r="R2281">
        <v>1</v>
      </c>
    </row>
    <row r="2282" spans="1:18">
      <c r="A2282">
        <v>2281</v>
      </c>
      <c r="B2282">
        <v>46</v>
      </c>
      <c r="C2282">
        <v>3</v>
      </c>
      <c r="D2282" t="s">
        <v>33</v>
      </c>
      <c r="E2282">
        <v>14</v>
      </c>
      <c r="F2282">
        <v>8</v>
      </c>
      <c r="G2282" t="s">
        <v>86</v>
      </c>
      <c r="H2282" t="s">
        <v>135</v>
      </c>
      <c r="I2282" t="s">
        <v>64</v>
      </c>
      <c r="J2282">
        <v>2</v>
      </c>
      <c r="K2282">
        <v>3864</v>
      </c>
      <c r="L2282">
        <v>1</v>
      </c>
      <c r="M2282">
        <v>3760</v>
      </c>
      <c r="N2282">
        <v>7624</v>
      </c>
      <c r="O2282" t="s">
        <v>46</v>
      </c>
      <c r="P2282">
        <v>2</v>
      </c>
      <c r="Q2282" t="s">
        <v>28</v>
      </c>
      <c r="R2282">
        <v>4</v>
      </c>
    </row>
    <row r="2283" spans="1:18">
      <c r="A2283">
        <v>2282</v>
      </c>
      <c r="B2283">
        <v>149</v>
      </c>
      <c r="C2283">
        <v>2</v>
      </c>
      <c r="D2283" t="s">
        <v>29</v>
      </c>
      <c r="E2283">
        <v>7</v>
      </c>
      <c r="F2283">
        <v>8</v>
      </c>
      <c r="G2283" t="s">
        <v>86</v>
      </c>
      <c r="H2283" t="s">
        <v>135</v>
      </c>
      <c r="I2283" t="s">
        <v>64</v>
      </c>
      <c r="J2283">
        <v>3</v>
      </c>
      <c r="K2283">
        <v>7728</v>
      </c>
      <c r="L2283">
        <v>1</v>
      </c>
      <c r="M2283">
        <v>5640</v>
      </c>
      <c r="N2283">
        <v>13368</v>
      </c>
      <c r="O2283" t="s">
        <v>46</v>
      </c>
      <c r="P2283">
        <v>4</v>
      </c>
      <c r="Q2283" t="s">
        <v>41</v>
      </c>
      <c r="R2283">
        <v>6</v>
      </c>
    </row>
    <row r="2284" spans="1:18">
      <c r="A2284">
        <v>2283</v>
      </c>
      <c r="B2284">
        <v>112</v>
      </c>
      <c r="C2284">
        <v>2</v>
      </c>
      <c r="D2284" t="s">
        <v>29</v>
      </c>
      <c r="E2284">
        <v>7</v>
      </c>
      <c r="F2284">
        <v>7</v>
      </c>
      <c r="G2284" t="s">
        <v>61</v>
      </c>
      <c r="H2284" t="s">
        <v>134</v>
      </c>
      <c r="I2284" t="s">
        <v>62</v>
      </c>
      <c r="J2284">
        <v>2</v>
      </c>
      <c r="K2284">
        <v>2016</v>
      </c>
      <c r="L2284">
        <v>2</v>
      </c>
      <c r="M2284">
        <v>11760</v>
      </c>
      <c r="N2284">
        <v>13776</v>
      </c>
      <c r="O2284" t="s">
        <v>46</v>
      </c>
      <c r="P2284">
        <v>2</v>
      </c>
      <c r="Q2284" t="s">
        <v>28</v>
      </c>
      <c r="R2284">
        <v>4</v>
      </c>
    </row>
    <row r="2285" spans="1:18">
      <c r="A2285">
        <v>2284</v>
      </c>
      <c r="B2285">
        <v>75</v>
      </c>
      <c r="C2285">
        <v>1</v>
      </c>
      <c r="D2285" t="s">
        <v>37</v>
      </c>
      <c r="E2285">
        <v>3</v>
      </c>
      <c r="F2285">
        <v>48</v>
      </c>
      <c r="G2285" t="s">
        <v>66</v>
      </c>
      <c r="H2285" t="s">
        <v>168</v>
      </c>
      <c r="I2285" t="s">
        <v>26</v>
      </c>
      <c r="J2285">
        <v>1</v>
      </c>
      <c r="K2285">
        <v>129</v>
      </c>
      <c r="L2285">
        <v>1</v>
      </c>
      <c r="M2285">
        <v>1220</v>
      </c>
      <c r="N2285">
        <v>1349</v>
      </c>
      <c r="O2285" t="s">
        <v>27</v>
      </c>
      <c r="P2285">
        <v>1</v>
      </c>
      <c r="Q2285" t="s">
        <v>32</v>
      </c>
      <c r="R2285">
        <v>1</v>
      </c>
    </row>
    <row r="2286" spans="1:18">
      <c r="A2286">
        <v>2285</v>
      </c>
      <c r="B2286">
        <v>1</v>
      </c>
      <c r="C2286">
        <v>2</v>
      </c>
      <c r="D2286" t="s">
        <v>29</v>
      </c>
      <c r="E2286">
        <v>7</v>
      </c>
      <c r="F2286">
        <v>53</v>
      </c>
      <c r="G2286" t="s">
        <v>89</v>
      </c>
      <c r="H2286" t="s">
        <v>44</v>
      </c>
      <c r="I2286" t="s">
        <v>40</v>
      </c>
      <c r="J2286">
        <v>1</v>
      </c>
      <c r="K2286">
        <v>462</v>
      </c>
      <c r="L2286">
        <v>1</v>
      </c>
      <c r="M2286">
        <v>220</v>
      </c>
      <c r="N2286">
        <v>682</v>
      </c>
      <c r="O2286" t="s">
        <v>27</v>
      </c>
      <c r="P2286">
        <v>1</v>
      </c>
      <c r="Q2286" t="s">
        <v>32</v>
      </c>
      <c r="R2286">
        <v>1</v>
      </c>
    </row>
    <row r="2287" spans="1:18">
      <c r="A2287">
        <v>2286</v>
      </c>
      <c r="B2287">
        <v>25</v>
      </c>
      <c r="C2287">
        <v>2</v>
      </c>
      <c r="D2287" t="s">
        <v>29</v>
      </c>
      <c r="E2287">
        <v>7</v>
      </c>
      <c r="F2287">
        <v>1</v>
      </c>
      <c r="G2287" t="s">
        <v>56</v>
      </c>
      <c r="H2287" t="s">
        <v>128</v>
      </c>
      <c r="I2287" t="s">
        <v>26</v>
      </c>
      <c r="J2287">
        <v>2</v>
      </c>
      <c r="K2287">
        <v>3976</v>
      </c>
      <c r="L2287">
        <v>2</v>
      </c>
      <c r="M2287">
        <v>9480</v>
      </c>
      <c r="N2287">
        <v>13456</v>
      </c>
      <c r="O2287" t="s">
        <v>27</v>
      </c>
      <c r="P2287">
        <v>2</v>
      </c>
      <c r="Q2287" t="s">
        <v>28</v>
      </c>
      <c r="R2287">
        <v>4</v>
      </c>
    </row>
    <row r="2288" spans="1:18">
      <c r="A2288">
        <v>2287</v>
      </c>
      <c r="B2288">
        <v>179</v>
      </c>
      <c r="C2288">
        <v>3</v>
      </c>
      <c r="D2288" t="s">
        <v>33</v>
      </c>
      <c r="E2288">
        <v>14</v>
      </c>
      <c r="F2288">
        <v>64</v>
      </c>
      <c r="G2288" t="s">
        <v>109</v>
      </c>
      <c r="H2288" t="s">
        <v>57</v>
      </c>
      <c r="I2288" t="s">
        <v>26</v>
      </c>
      <c r="J2288">
        <v>2</v>
      </c>
      <c r="K2288">
        <v>6496</v>
      </c>
      <c r="L2288">
        <v>2</v>
      </c>
      <c r="M2288">
        <v>9280</v>
      </c>
      <c r="N2288">
        <v>15776</v>
      </c>
      <c r="O2288" t="s">
        <v>27</v>
      </c>
      <c r="P2288">
        <v>2</v>
      </c>
      <c r="Q2288" t="s">
        <v>28</v>
      </c>
      <c r="R2288">
        <v>4</v>
      </c>
    </row>
    <row r="2289" spans="1:18">
      <c r="A2289">
        <v>2288</v>
      </c>
      <c r="B2289">
        <v>288</v>
      </c>
      <c r="C2289">
        <v>1</v>
      </c>
      <c r="D2289" t="s">
        <v>37</v>
      </c>
      <c r="E2289">
        <v>3</v>
      </c>
      <c r="F2289">
        <v>11</v>
      </c>
      <c r="G2289" t="s">
        <v>24</v>
      </c>
      <c r="H2289" t="s">
        <v>138</v>
      </c>
      <c r="I2289" t="s">
        <v>26</v>
      </c>
      <c r="J2289">
        <v>1</v>
      </c>
      <c r="K2289">
        <v>141</v>
      </c>
      <c r="L2289">
        <v>2</v>
      </c>
      <c r="M2289">
        <v>3000</v>
      </c>
      <c r="N2289">
        <v>3141</v>
      </c>
      <c r="O2289" t="s">
        <v>27</v>
      </c>
      <c r="P2289">
        <v>1</v>
      </c>
      <c r="Q2289" t="s">
        <v>32</v>
      </c>
      <c r="R2289">
        <v>1</v>
      </c>
    </row>
    <row r="2290" spans="1:18">
      <c r="A2290">
        <v>2289</v>
      </c>
      <c r="B2290">
        <v>38</v>
      </c>
      <c r="C2290">
        <v>4</v>
      </c>
      <c r="D2290" t="s">
        <v>23</v>
      </c>
      <c r="E2290">
        <v>30</v>
      </c>
      <c r="F2290">
        <v>16</v>
      </c>
      <c r="G2290" t="s">
        <v>104</v>
      </c>
      <c r="H2290" t="s">
        <v>143</v>
      </c>
      <c r="I2290" t="s">
        <v>105</v>
      </c>
      <c r="J2290">
        <v>3</v>
      </c>
      <c r="K2290">
        <v>26520</v>
      </c>
      <c r="L2290">
        <v>2</v>
      </c>
      <c r="M2290">
        <v>6720</v>
      </c>
      <c r="N2290">
        <v>33240</v>
      </c>
      <c r="O2290" t="s">
        <v>83</v>
      </c>
      <c r="P2290">
        <v>2</v>
      </c>
      <c r="Q2290" t="s">
        <v>28</v>
      </c>
      <c r="R2290">
        <v>4</v>
      </c>
    </row>
    <row r="2291" spans="1:18">
      <c r="A2291">
        <v>2290</v>
      </c>
      <c r="B2291">
        <v>66</v>
      </c>
      <c r="C2291">
        <v>4</v>
      </c>
      <c r="D2291" t="s">
        <v>23</v>
      </c>
      <c r="E2291">
        <v>30</v>
      </c>
      <c r="F2291">
        <v>32</v>
      </c>
      <c r="G2291" t="s">
        <v>48</v>
      </c>
      <c r="H2291" t="s">
        <v>152</v>
      </c>
      <c r="I2291" t="s">
        <v>26</v>
      </c>
      <c r="J2291">
        <v>3</v>
      </c>
      <c r="K2291">
        <v>28680</v>
      </c>
      <c r="L2291">
        <v>2</v>
      </c>
      <c r="M2291">
        <v>9600</v>
      </c>
      <c r="N2291">
        <v>38280</v>
      </c>
      <c r="O2291" t="s">
        <v>27</v>
      </c>
      <c r="P2291">
        <v>2</v>
      </c>
      <c r="Q2291" t="s">
        <v>28</v>
      </c>
      <c r="R2291">
        <v>4</v>
      </c>
    </row>
    <row r="2292" spans="1:18">
      <c r="A2292">
        <v>2291</v>
      </c>
      <c r="B2292">
        <v>238</v>
      </c>
      <c r="C2292">
        <v>2</v>
      </c>
      <c r="D2292" t="s">
        <v>29</v>
      </c>
      <c r="E2292">
        <v>7</v>
      </c>
      <c r="F2292">
        <v>19</v>
      </c>
      <c r="G2292" t="s">
        <v>99</v>
      </c>
      <c r="H2292" t="s">
        <v>146</v>
      </c>
      <c r="I2292" t="s">
        <v>40</v>
      </c>
      <c r="J2292">
        <v>3</v>
      </c>
      <c r="K2292">
        <v>1050</v>
      </c>
      <c r="L2292">
        <v>1</v>
      </c>
      <c r="M2292">
        <v>240</v>
      </c>
      <c r="N2292">
        <v>1290</v>
      </c>
      <c r="O2292" t="s">
        <v>27</v>
      </c>
      <c r="P2292">
        <v>1</v>
      </c>
      <c r="Q2292" t="s">
        <v>32</v>
      </c>
      <c r="R2292">
        <v>1</v>
      </c>
    </row>
    <row r="2293" spans="1:18">
      <c r="A2293">
        <v>2292</v>
      </c>
      <c r="B2293">
        <v>70</v>
      </c>
      <c r="C2293">
        <v>2</v>
      </c>
      <c r="D2293" t="s">
        <v>29</v>
      </c>
      <c r="E2293">
        <v>7</v>
      </c>
      <c r="F2293">
        <v>56</v>
      </c>
      <c r="G2293" t="s">
        <v>100</v>
      </c>
      <c r="H2293" t="s">
        <v>44</v>
      </c>
      <c r="I2293" t="s">
        <v>40</v>
      </c>
      <c r="J2293">
        <v>2</v>
      </c>
      <c r="K2293">
        <v>2828</v>
      </c>
      <c r="L2293">
        <v>1</v>
      </c>
      <c r="M2293">
        <v>880</v>
      </c>
      <c r="N2293">
        <v>3708</v>
      </c>
      <c r="O2293" t="s">
        <v>46</v>
      </c>
      <c r="P2293">
        <v>2</v>
      </c>
      <c r="Q2293" t="s">
        <v>28</v>
      </c>
      <c r="R2293">
        <v>4</v>
      </c>
    </row>
    <row r="2294" spans="1:18">
      <c r="A2294">
        <v>2293</v>
      </c>
      <c r="B2294">
        <v>241</v>
      </c>
      <c r="C2294">
        <v>2</v>
      </c>
      <c r="D2294" t="s">
        <v>29</v>
      </c>
      <c r="E2294">
        <v>7</v>
      </c>
      <c r="F2294">
        <v>47</v>
      </c>
      <c r="G2294" t="s">
        <v>72</v>
      </c>
      <c r="H2294" t="s">
        <v>167</v>
      </c>
      <c r="I2294" t="s">
        <v>40</v>
      </c>
      <c r="J2294">
        <v>2</v>
      </c>
      <c r="K2294">
        <v>1904</v>
      </c>
      <c r="L2294">
        <v>1</v>
      </c>
      <c r="M2294">
        <v>620</v>
      </c>
      <c r="N2294">
        <v>2524</v>
      </c>
      <c r="O2294" t="s">
        <v>46</v>
      </c>
      <c r="P2294">
        <v>3</v>
      </c>
      <c r="Q2294" t="s">
        <v>35</v>
      </c>
      <c r="R2294">
        <v>2</v>
      </c>
    </row>
    <row r="2295" spans="1:18">
      <c r="A2295">
        <v>2294</v>
      </c>
      <c r="B2295">
        <v>7</v>
      </c>
      <c r="C2295">
        <v>2</v>
      </c>
      <c r="D2295" t="s">
        <v>29</v>
      </c>
      <c r="E2295">
        <v>7</v>
      </c>
      <c r="F2295">
        <v>19</v>
      </c>
      <c r="G2295" t="s">
        <v>99</v>
      </c>
      <c r="H2295" t="s">
        <v>146</v>
      </c>
      <c r="I2295" t="s">
        <v>40</v>
      </c>
      <c r="J2295">
        <v>1</v>
      </c>
      <c r="K2295">
        <v>448</v>
      </c>
      <c r="L2295">
        <v>1</v>
      </c>
      <c r="M2295">
        <v>480</v>
      </c>
      <c r="N2295">
        <v>928</v>
      </c>
      <c r="O2295" t="s">
        <v>27</v>
      </c>
      <c r="P2295">
        <v>3</v>
      </c>
      <c r="Q2295" t="s">
        <v>35</v>
      </c>
      <c r="R2295">
        <v>2</v>
      </c>
    </row>
    <row r="2296" spans="1:18">
      <c r="A2296">
        <v>2295</v>
      </c>
      <c r="B2296">
        <v>186</v>
      </c>
      <c r="C2296">
        <v>3</v>
      </c>
      <c r="D2296" t="s">
        <v>33</v>
      </c>
      <c r="E2296">
        <v>14</v>
      </c>
      <c r="F2296">
        <v>52</v>
      </c>
      <c r="G2296" t="s">
        <v>54</v>
      </c>
      <c r="H2296" t="s">
        <v>25</v>
      </c>
      <c r="I2296" t="s">
        <v>40</v>
      </c>
      <c r="J2296">
        <v>2</v>
      </c>
      <c r="K2296">
        <v>3080</v>
      </c>
      <c r="L2296">
        <v>1</v>
      </c>
      <c r="M2296">
        <v>620</v>
      </c>
      <c r="N2296">
        <v>3700</v>
      </c>
      <c r="O2296" t="s">
        <v>27</v>
      </c>
      <c r="P2296">
        <v>3</v>
      </c>
      <c r="Q2296" t="s">
        <v>35</v>
      </c>
      <c r="R2296">
        <v>2</v>
      </c>
    </row>
    <row r="2297" spans="1:18">
      <c r="A2297">
        <v>2296</v>
      </c>
      <c r="B2297">
        <v>143</v>
      </c>
      <c r="C2297">
        <v>2</v>
      </c>
      <c r="D2297" t="s">
        <v>29</v>
      </c>
      <c r="E2297">
        <v>7</v>
      </c>
      <c r="F2297">
        <v>7</v>
      </c>
      <c r="G2297" t="s">
        <v>61</v>
      </c>
      <c r="H2297" t="s">
        <v>134</v>
      </c>
      <c r="I2297" t="s">
        <v>62</v>
      </c>
      <c r="J2297">
        <v>1</v>
      </c>
      <c r="K2297">
        <v>357</v>
      </c>
      <c r="L2297">
        <v>1</v>
      </c>
      <c r="M2297">
        <v>1470</v>
      </c>
      <c r="N2297">
        <v>1827</v>
      </c>
      <c r="O2297" t="s">
        <v>46</v>
      </c>
      <c r="P2297">
        <v>1</v>
      </c>
      <c r="Q2297" t="s">
        <v>32</v>
      </c>
      <c r="R2297">
        <v>1</v>
      </c>
    </row>
    <row r="2298" spans="1:18">
      <c r="A2298">
        <v>2297</v>
      </c>
      <c r="B2298">
        <v>187</v>
      </c>
      <c r="C2298">
        <v>1</v>
      </c>
      <c r="D2298" t="s">
        <v>37</v>
      </c>
      <c r="E2298">
        <v>3</v>
      </c>
      <c r="F2298">
        <v>42</v>
      </c>
      <c r="G2298" t="s">
        <v>96</v>
      </c>
      <c r="H2298" t="s">
        <v>162</v>
      </c>
      <c r="I2298" t="s">
        <v>40</v>
      </c>
      <c r="J2298">
        <v>3</v>
      </c>
      <c r="K2298">
        <v>1371</v>
      </c>
      <c r="L2298">
        <v>2</v>
      </c>
      <c r="M2298">
        <v>320</v>
      </c>
      <c r="N2298">
        <v>1691</v>
      </c>
      <c r="O2298" t="s">
        <v>46</v>
      </c>
      <c r="P2298">
        <v>1</v>
      </c>
      <c r="Q2298" t="s">
        <v>32</v>
      </c>
      <c r="R2298">
        <v>1</v>
      </c>
    </row>
    <row r="2299" spans="1:18">
      <c r="A2299">
        <v>2298</v>
      </c>
      <c r="B2299">
        <v>236</v>
      </c>
      <c r="C2299">
        <v>1</v>
      </c>
      <c r="D2299" t="s">
        <v>37</v>
      </c>
      <c r="E2299">
        <v>3</v>
      </c>
      <c r="F2299">
        <v>3</v>
      </c>
      <c r="G2299" t="s">
        <v>110</v>
      </c>
      <c r="H2299" t="s">
        <v>130</v>
      </c>
      <c r="I2299" t="s">
        <v>40</v>
      </c>
      <c r="J2299">
        <v>3</v>
      </c>
      <c r="K2299">
        <v>3870</v>
      </c>
      <c r="L2299">
        <v>1</v>
      </c>
      <c r="M2299">
        <v>1500</v>
      </c>
      <c r="N2299">
        <v>5370</v>
      </c>
      <c r="O2299" t="s">
        <v>27</v>
      </c>
      <c r="P2299">
        <v>4</v>
      </c>
      <c r="Q2299" t="s">
        <v>41</v>
      </c>
      <c r="R2299">
        <v>6</v>
      </c>
    </row>
    <row r="2300" spans="1:18">
      <c r="A2300">
        <v>2299</v>
      </c>
      <c r="B2300">
        <v>61</v>
      </c>
      <c r="C2300">
        <v>4</v>
      </c>
      <c r="D2300" t="s">
        <v>23</v>
      </c>
      <c r="E2300">
        <v>30</v>
      </c>
      <c r="F2300">
        <v>27</v>
      </c>
      <c r="G2300" t="s">
        <v>84</v>
      </c>
      <c r="H2300" t="s">
        <v>153</v>
      </c>
      <c r="I2300" t="s">
        <v>40</v>
      </c>
      <c r="J2300">
        <v>1</v>
      </c>
      <c r="K2300">
        <v>12000</v>
      </c>
      <c r="L2300">
        <v>2</v>
      </c>
      <c r="M2300">
        <v>6400</v>
      </c>
      <c r="N2300">
        <v>18400</v>
      </c>
      <c r="O2300" t="s">
        <v>27</v>
      </c>
      <c r="P2300">
        <v>2</v>
      </c>
      <c r="Q2300" t="s">
        <v>28</v>
      </c>
      <c r="R2300">
        <v>4</v>
      </c>
    </row>
    <row r="2301" spans="1:18">
      <c r="A2301">
        <v>2300</v>
      </c>
      <c r="B2301">
        <v>89</v>
      </c>
      <c r="C2301">
        <v>4</v>
      </c>
      <c r="D2301" t="s">
        <v>23</v>
      </c>
      <c r="E2301">
        <v>30</v>
      </c>
      <c r="F2301">
        <v>10</v>
      </c>
      <c r="G2301" t="s">
        <v>69</v>
      </c>
      <c r="H2301" t="s">
        <v>137</v>
      </c>
      <c r="I2301" t="s">
        <v>26</v>
      </c>
      <c r="J2301">
        <v>3</v>
      </c>
      <c r="K2301">
        <v>54900</v>
      </c>
      <c r="L2301">
        <v>1</v>
      </c>
      <c r="M2301">
        <v>6720</v>
      </c>
      <c r="N2301">
        <v>61620</v>
      </c>
      <c r="O2301" t="s">
        <v>27</v>
      </c>
      <c r="P2301">
        <v>4</v>
      </c>
      <c r="Q2301" t="s">
        <v>41</v>
      </c>
      <c r="R2301">
        <v>6</v>
      </c>
    </row>
    <row r="2302" spans="1:18">
      <c r="A2302">
        <v>2301</v>
      </c>
      <c r="B2302">
        <v>47</v>
      </c>
      <c r="C2302">
        <v>3</v>
      </c>
      <c r="D2302" t="s">
        <v>33</v>
      </c>
      <c r="E2302">
        <v>14</v>
      </c>
      <c r="F2302">
        <v>41</v>
      </c>
      <c r="G2302" t="s">
        <v>60</v>
      </c>
      <c r="H2302" t="s">
        <v>158</v>
      </c>
      <c r="I2302" t="s">
        <v>40</v>
      </c>
      <c r="J2302">
        <v>2</v>
      </c>
      <c r="K2302">
        <v>3640</v>
      </c>
      <c r="L2302">
        <v>1</v>
      </c>
      <c r="M2302">
        <v>620</v>
      </c>
      <c r="N2302">
        <v>4260</v>
      </c>
      <c r="O2302" t="s">
        <v>46</v>
      </c>
      <c r="P2302">
        <v>3</v>
      </c>
      <c r="Q2302" t="s">
        <v>35</v>
      </c>
      <c r="R2302">
        <v>2</v>
      </c>
    </row>
    <row r="2303" spans="1:18">
      <c r="A2303">
        <v>2302</v>
      </c>
      <c r="B2303">
        <v>278</v>
      </c>
      <c r="C2303">
        <v>3</v>
      </c>
      <c r="D2303" t="s">
        <v>33</v>
      </c>
      <c r="E2303">
        <v>14</v>
      </c>
      <c r="F2303">
        <v>36</v>
      </c>
      <c r="G2303" t="s">
        <v>38</v>
      </c>
      <c r="H2303" t="s">
        <v>158</v>
      </c>
      <c r="I2303" t="s">
        <v>26</v>
      </c>
      <c r="J2303">
        <v>1</v>
      </c>
      <c r="K2303">
        <v>3808</v>
      </c>
      <c r="L2303">
        <v>2</v>
      </c>
      <c r="M2303">
        <v>5360</v>
      </c>
      <c r="N2303">
        <v>9168</v>
      </c>
      <c r="O2303" t="s">
        <v>27</v>
      </c>
      <c r="P2303">
        <v>2</v>
      </c>
      <c r="Q2303" t="s">
        <v>28</v>
      </c>
      <c r="R2303">
        <v>4</v>
      </c>
    </row>
    <row r="2304" spans="1:18">
      <c r="A2304">
        <v>2303</v>
      </c>
      <c r="B2304">
        <v>143</v>
      </c>
      <c r="C2304">
        <v>2</v>
      </c>
      <c r="D2304" t="s">
        <v>29</v>
      </c>
      <c r="E2304">
        <v>7</v>
      </c>
      <c r="F2304">
        <v>63</v>
      </c>
      <c r="G2304" t="s">
        <v>65</v>
      </c>
      <c r="H2304" t="s">
        <v>44</v>
      </c>
      <c r="I2304" t="s">
        <v>40</v>
      </c>
      <c r="J2304">
        <v>2</v>
      </c>
      <c r="K2304">
        <v>3220</v>
      </c>
      <c r="L2304">
        <v>1</v>
      </c>
      <c r="M2304">
        <v>1200</v>
      </c>
      <c r="N2304">
        <v>4420</v>
      </c>
      <c r="O2304" t="s">
        <v>27</v>
      </c>
      <c r="P2304">
        <v>2</v>
      </c>
      <c r="Q2304" t="s">
        <v>28</v>
      </c>
      <c r="R2304">
        <v>4</v>
      </c>
    </row>
    <row r="2305" spans="1:18">
      <c r="A2305">
        <v>2304</v>
      </c>
      <c r="B2305">
        <v>24</v>
      </c>
      <c r="C2305">
        <v>4</v>
      </c>
      <c r="D2305" t="s">
        <v>23</v>
      </c>
      <c r="E2305">
        <v>30</v>
      </c>
      <c r="F2305">
        <v>6</v>
      </c>
      <c r="G2305" t="s">
        <v>70</v>
      </c>
      <c r="H2305" t="s">
        <v>133</v>
      </c>
      <c r="I2305" t="s">
        <v>26</v>
      </c>
      <c r="J2305">
        <v>2</v>
      </c>
      <c r="K2305">
        <v>3900</v>
      </c>
      <c r="L2305">
        <v>1</v>
      </c>
      <c r="M2305">
        <v>1225</v>
      </c>
      <c r="N2305">
        <v>5125</v>
      </c>
      <c r="O2305" t="s">
        <v>27</v>
      </c>
      <c r="P2305">
        <v>1</v>
      </c>
      <c r="Q2305" t="s">
        <v>32</v>
      </c>
      <c r="R2305">
        <v>1</v>
      </c>
    </row>
    <row r="2306" spans="1:18">
      <c r="A2306">
        <v>2305</v>
      </c>
      <c r="B2306">
        <v>54</v>
      </c>
      <c r="C2306">
        <v>4</v>
      </c>
      <c r="D2306" t="s">
        <v>23</v>
      </c>
      <c r="E2306">
        <v>30</v>
      </c>
      <c r="F2306">
        <v>28</v>
      </c>
      <c r="G2306" t="s">
        <v>63</v>
      </c>
      <c r="H2306" t="s">
        <v>154</v>
      </c>
      <c r="I2306" t="s">
        <v>64</v>
      </c>
      <c r="J2306">
        <v>2</v>
      </c>
      <c r="K2306">
        <v>8280</v>
      </c>
      <c r="L2306">
        <v>1</v>
      </c>
      <c r="M2306">
        <v>1540</v>
      </c>
      <c r="N2306">
        <v>9820</v>
      </c>
      <c r="O2306" t="s">
        <v>46</v>
      </c>
      <c r="P2306">
        <v>3</v>
      </c>
      <c r="Q2306" t="s">
        <v>35</v>
      </c>
      <c r="R2306">
        <v>2</v>
      </c>
    </row>
    <row r="2307" spans="1:18">
      <c r="A2307">
        <v>2306</v>
      </c>
      <c r="B2307">
        <v>290</v>
      </c>
      <c r="C2307">
        <v>1</v>
      </c>
      <c r="D2307" t="s">
        <v>37</v>
      </c>
      <c r="E2307">
        <v>3</v>
      </c>
      <c r="F2307">
        <v>42</v>
      </c>
      <c r="G2307" t="s">
        <v>96</v>
      </c>
      <c r="H2307" t="s">
        <v>162</v>
      </c>
      <c r="I2307" t="s">
        <v>40</v>
      </c>
      <c r="J2307">
        <v>1</v>
      </c>
      <c r="K2307">
        <v>1530</v>
      </c>
      <c r="L2307">
        <v>1</v>
      </c>
      <c r="M2307">
        <v>960</v>
      </c>
      <c r="N2307">
        <v>2490</v>
      </c>
      <c r="O2307" t="s">
        <v>46</v>
      </c>
      <c r="P2307">
        <v>4</v>
      </c>
      <c r="Q2307" t="s">
        <v>41</v>
      </c>
      <c r="R2307">
        <v>6</v>
      </c>
    </row>
    <row r="2308" spans="1:18">
      <c r="A2308">
        <v>2307</v>
      </c>
      <c r="B2308">
        <v>11</v>
      </c>
      <c r="C2308">
        <v>1</v>
      </c>
      <c r="D2308" t="s">
        <v>37</v>
      </c>
      <c r="E2308">
        <v>3</v>
      </c>
      <c r="F2308">
        <v>46</v>
      </c>
      <c r="G2308" t="s">
        <v>67</v>
      </c>
      <c r="H2308" t="s">
        <v>166</v>
      </c>
      <c r="I2308" t="s">
        <v>26</v>
      </c>
      <c r="J2308">
        <v>3</v>
      </c>
      <c r="K2308">
        <v>6372</v>
      </c>
      <c r="L2308">
        <v>1</v>
      </c>
      <c r="M2308">
        <v>4720</v>
      </c>
      <c r="N2308">
        <v>11092</v>
      </c>
      <c r="O2308" t="s">
        <v>27</v>
      </c>
      <c r="P2308">
        <v>2</v>
      </c>
      <c r="Q2308" t="s">
        <v>28</v>
      </c>
      <c r="R2308">
        <v>4</v>
      </c>
    </row>
    <row r="2309" spans="1:18">
      <c r="A2309">
        <v>2308</v>
      </c>
      <c r="B2309">
        <v>251</v>
      </c>
      <c r="C2309">
        <v>1</v>
      </c>
      <c r="D2309" t="s">
        <v>37</v>
      </c>
      <c r="E2309">
        <v>3</v>
      </c>
      <c r="F2309">
        <v>31</v>
      </c>
      <c r="G2309" t="s">
        <v>107</v>
      </c>
      <c r="H2309" t="s">
        <v>156</v>
      </c>
      <c r="I2309" t="s">
        <v>40</v>
      </c>
      <c r="J2309">
        <v>1</v>
      </c>
      <c r="K2309">
        <v>420</v>
      </c>
      <c r="L2309">
        <v>2</v>
      </c>
      <c r="M2309">
        <v>880</v>
      </c>
      <c r="N2309">
        <v>1300</v>
      </c>
      <c r="O2309" t="s">
        <v>27</v>
      </c>
      <c r="P2309">
        <v>3</v>
      </c>
      <c r="Q2309" t="s">
        <v>35</v>
      </c>
      <c r="R2309">
        <v>2</v>
      </c>
    </row>
    <row r="2310" spans="1:18">
      <c r="A2310">
        <v>2309</v>
      </c>
      <c r="B2310">
        <v>117</v>
      </c>
      <c r="C2310">
        <v>3</v>
      </c>
      <c r="D2310" t="s">
        <v>33</v>
      </c>
      <c r="E2310">
        <v>14</v>
      </c>
      <c r="F2310">
        <v>11</v>
      </c>
      <c r="G2310" t="s">
        <v>24</v>
      </c>
      <c r="H2310" t="s">
        <v>138</v>
      </c>
      <c r="I2310" t="s">
        <v>26</v>
      </c>
      <c r="J2310">
        <v>2</v>
      </c>
      <c r="K2310">
        <v>8988</v>
      </c>
      <c r="L2310">
        <v>2</v>
      </c>
      <c r="M2310">
        <v>18000</v>
      </c>
      <c r="N2310">
        <v>26988</v>
      </c>
      <c r="O2310" t="s">
        <v>27</v>
      </c>
      <c r="P2310">
        <v>4</v>
      </c>
      <c r="Q2310" t="s">
        <v>41</v>
      </c>
      <c r="R2310">
        <v>6</v>
      </c>
    </row>
    <row r="2311" spans="1:18">
      <c r="A2311">
        <v>2310</v>
      </c>
      <c r="B2311">
        <v>292</v>
      </c>
      <c r="C2311">
        <v>4</v>
      </c>
      <c r="D2311" t="s">
        <v>23</v>
      </c>
      <c r="E2311">
        <v>30</v>
      </c>
      <c r="F2311">
        <v>20</v>
      </c>
      <c r="G2311" t="s">
        <v>34</v>
      </c>
      <c r="H2311" t="s">
        <v>147</v>
      </c>
      <c r="I2311" t="s">
        <v>26</v>
      </c>
      <c r="J2311">
        <v>3</v>
      </c>
      <c r="K2311">
        <v>54240</v>
      </c>
      <c r="L2311">
        <v>2</v>
      </c>
      <c r="M2311">
        <v>7840</v>
      </c>
      <c r="N2311">
        <v>62080</v>
      </c>
      <c r="O2311" t="s">
        <v>27</v>
      </c>
      <c r="P2311">
        <v>2</v>
      </c>
      <c r="Q2311" t="s">
        <v>28</v>
      </c>
      <c r="R2311">
        <v>4</v>
      </c>
    </row>
    <row r="2312" spans="1:18">
      <c r="A2312">
        <v>2311</v>
      </c>
      <c r="B2312">
        <v>189</v>
      </c>
      <c r="C2312">
        <v>1</v>
      </c>
      <c r="D2312" t="s">
        <v>37</v>
      </c>
      <c r="E2312">
        <v>3</v>
      </c>
      <c r="F2312">
        <v>34</v>
      </c>
      <c r="G2312" t="s">
        <v>87</v>
      </c>
      <c r="H2312" t="s">
        <v>44</v>
      </c>
      <c r="I2312" t="s">
        <v>26</v>
      </c>
      <c r="J2312">
        <v>2</v>
      </c>
      <c r="K2312">
        <v>492</v>
      </c>
      <c r="L2312">
        <v>2</v>
      </c>
      <c r="M2312">
        <v>4880</v>
      </c>
      <c r="N2312">
        <v>5372</v>
      </c>
      <c r="O2312" t="s">
        <v>27</v>
      </c>
      <c r="P2312">
        <v>3</v>
      </c>
      <c r="Q2312" t="s">
        <v>35</v>
      </c>
      <c r="R2312">
        <v>2</v>
      </c>
    </row>
    <row r="2313" spans="1:18">
      <c r="A2313">
        <v>2312</v>
      </c>
      <c r="B2313">
        <v>270</v>
      </c>
      <c r="C2313">
        <v>2</v>
      </c>
      <c r="D2313" t="s">
        <v>29</v>
      </c>
      <c r="E2313">
        <v>7</v>
      </c>
      <c r="F2313">
        <v>14</v>
      </c>
      <c r="G2313" t="s">
        <v>93</v>
      </c>
      <c r="H2313" t="s">
        <v>141</v>
      </c>
      <c r="I2313" t="s">
        <v>26</v>
      </c>
      <c r="J2313">
        <v>2</v>
      </c>
      <c r="K2313">
        <v>1610</v>
      </c>
      <c r="L2313">
        <v>1</v>
      </c>
      <c r="M2313">
        <v>2160</v>
      </c>
      <c r="N2313">
        <v>3770</v>
      </c>
      <c r="O2313" t="s">
        <v>27</v>
      </c>
      <c r="P2313">
        <v>3</v>
      </c>
      <c r="Q2313" t="s">
        <v>35</v>
      </c>
      <c r="R2313">
        <v>2</v>
      </c>
    </row>
    <row r="2314" spans="1:18">
      <c r="A2314">
        <v>2313</v>
      </c>
      <c r="B2314">
        <v>91</v>
      </c>
      <c r="C2314">
        <v>4</v>
      </c>
      <c r="D2314" t="s">
        <v>23</v>
      </c>
      <c r="E2314">
        <v>30</v>
      </c>
      <c r="F2314">
        <v>6</v>
      </c>
      <c r="G2314" t="s">
        <v>70</v>
      </c>
      <c r="H2314" t="s">
        <v>133</v>
      </c>
      <c r="I2314" t="s">
        <v>26</v>
      </c>
      <c r="J2314">
        <v>3</v>
      </c>
      <c r="K2314">
        <v>44520</v>
      </c>
      <c r="L2314">
        <v>2</v>
      </c>
      <c r="M2314">
        <v>9800</v>
      </c>
      <c r="N2314">
        <v>54320</v>
      </c>
      <c r="O2314" t="s">
        <v>27</v>
      </c>
      <c r="P2314">
        <v>2</v>
      </c>
      <c r="Q2314" t="s">
        <v>28</v>
      </c>
      <c r="R2314">
        <v>4</v>
      </c>
    </row>
    <row r="2315" spans="1:18">
      <c r="A2315">
        <v>2314</v>
      </c>
      <c r="B2315">
        <v>53</v>
      </c>
      <c r="C2315">
        <v>3</v>
      </c>
      <c r="D2315" t="s">
        <v>33</v>
      </c>
      <c r="E2315">
        <v>14</v>
      </c>
      <c r="F2315">
        <v>5</v>
      </c>
      <c r="G2315" t="s">
        <v>88</v>
      </c>
      <c r="H2315" t="s">
        <v>132</v>
      </c>
      <c r="I2315" t="s">
        <v>40</v>
      </c>
      <c r="J2315">
        <v>3</v>
      </c>
      <c r="K2315">
        <v>3416</v>
      </c>
      <c r="L2315">
        <v>2</v>
      </c>
      <c r="M2315">
        <v>120</v>
      </c>
      <c r="N2315">
        <v>3536</v>
      </c>
      <c r="O2315" t="s">
        <v>46</v>
      </c>
      <c r="P2315">
        <v>1</v>
      </c>
      <c r="Q2315" t="s">
        <v>32</v>
      </c>
      <c r="R2315">
        <v>1</v>
      </c>
    </row>
    <row r="2316" spans="1:18">
      <c r="A2316">
        <v>2315</v>
      </c>
      <c r="B2316">
        <v>46</v>
      </c>
      <c r="C2316">
        <v>1</v>
      </c>
      <c r="D2316" t="s">
        <v>37</v>
      </c>
      <c r="E2316">
        <v>3</v>
      </c>
      <c r="F2316">
        <v>43</v>
      </c>
      <c r="G2316" t="s">
        <v>58</v>
      </c>
      <c r="H2316" t="s">
        <v>163</v>
      </c>
      <c r="I2316" t="s">
        <v>40</v>
      </c>
      <c r="J2316">
        <v>1</v>
      </c>
      <c r="K2316">
        <v>1566</v>
      </c>
      <c r="L2316">
        <v>2</v>
      </c>
      <c r="M2316">
        <v>3000</v>
      </c>
      <c r="N2316">
        <v>4566</v>
      </c>
      <c r="O2316" t="s">
        <v>27</v>
      </c>
      <c r="P2316">
        <v>4</v>
      </c>
      <c r="Q2316" t="s">
        <v>41</v>
      </c>
      <c r="R2316">
        <v>6</v>
      </c>
    </row>
    <row r="2317" spans="1:18">
      <c r="A2317">
        <v>2316</v>
      </c>
      <c r="B2317">
        <v>283</v>
      </c>
      <c r="C2317">
        <v>2</v>
      </c>
      <c r="D2317" t="s">
        <v>29</v>
      </c>
      <c r="E2317">
        <v>7</v>
      </c>
      <c r="F2317">
        <v>60</v>
      </c>
      <c r="G2317" t="s">
        <v>85</v>
      </c>
      <c r="H2317" t="s">
        <v>31</v>
      </c>
      <c r="I2317" t="s">
        <v>40</v>
      </c>
      <c r="J2317">
        <v>2</v>
      </c>
      <c r="K2317">
        <v>2184</v>
      </c>
      <c r="L2317">
        <v>1</v>
      </c>
      <c r="M2317">
        <v>900</v>
      </c>
      <c r="N2317">
        <v>3084</v>
      </c>
      <c r="O2317" t="s">
        <v>27</v>
      </c>
      <c r="P2317">
        <v>3</v>
      </c>
      <c r="Q2317" t="s">
        <v>35</v>
      </c>
      <c r="R2317">
        <v>2</v>
      </c>
    </row>
    <row r="2318" spans="1:18">
      <c r="A2318">
        <v>2317</v>
      </c>
      <c r="B2318">
        <v>261</v>
      </c>
      <c r="C2318">
        <v>2</v>
      </c>
      <c r="D2318" t="s">
        <v>29</v>
      </c>
      <c r="E2318">
        <v>7</v>
      </c>
      <c r="F2318">
        <v>2</v>
      </c>
      <c r="G2318" t="s">
        <v>74</v>
      </c>
      <c r="H2318" t="s">
        <v>129</v>
      </c>
      <c r="I2318" t="s">
        <v>26</v>
      </c>
      <c r="J2318">
        <v>3</v>
      </c>
      <c r="K2318">
        <v>9030</v>
      </c>
      <c r="L2318">
        <v>1</v>
      </c>
      <c r="M2318">
        <v>9360</v>
      </c>
      <c r="N2318">
        <v>18390</v>
      </c>
      <c r="O2318" t="s">
        <v>27</v>
      </c>
      <c r="P2318">
        <v>4</v>
      </c>
      <c r="Q2318" t="s">
        <v>41</v>
      </c>
      <c r="R2318">
        <v>6</v>
      </c>
    </row>
    <row r="2319" spans="1:18">
      <c r="A2319">
        <v>2318</v>
      </c>
      <c r="B2319">
        <v>109</v>
      </c>
      <c r="C2319">
        <v>3</v>
      </c>
      <c r="D2319" t="s">
        <v>33</v>
      </c>
      <c r="E2319">
        <v>14</v>
      </c>
      <c r="F2319">
        <v>67</v>
      </c>
      <c r="G2319" t="s">
        <v>97</v>
      </c>
      <c r="H2319" t="s">
        <v>25</v>
      </c>
      <c r="I2319" t="s">
        <v>40</v>
      </c>
      <c r="J2319">
        <v>1</v>
      </c>
      <c r="K2319">
        <v>1512</v>
      </c>
      <c r="L2319">
        <v>2</v>
      </c>
      <c r="M2319">
        <v>2200</v>
      </c>
      <c r="N2319">
        <v>3712</v>
      </c>
      <c r="O2319" t="s">
        <v>27</v>
      </c>
      <c r="P2319">
        <v>3</v>
      </c>
      <c r="Q2319" t="s">
        <v>35</v>
      </c>
      <c r="R2319">
        <v>2</v>
      </c>
    </row>
    <row r="2320" spans="1:18">
      <c r="A2320">
        <v>2319</v>
      </c>
      <c r="B2320">
        <v>122</v>
      </c>
      <c r="C2320">
        <v>4</v>
      </c>
      <c r="D2320" t="s">
        <v>23</v>
      </c>
      <c r="E2320">
        <v>30</v>
      </c>
      <c r="F2320">
        <v>44</v>
      </c>
      <c r="G2320" t="s">
        <v>76</v>
      </c>
      <c r="H2320" t="s">
        <v>164</v>
      </c>
      <c r="I2320" t="s">
        <v>62</v>
      </c>
      <c r="J2320">
        <v>3</v>
      </c>
      <c r="K2320">
        <v>70740</v>
      </c>
      <c r="L2320">
        <v>2</v>
      </c>
      <c r="M2320">
        <v>10080</v>
      </c>
      <c r="N2320">
        <v>80820</v>
      </c>
      <c r="O2320" t="s">
        <v>46</v>
      </c>
      <c r="P2320">
        <v>4</v>
      </c>
      <c r="Q2320" t="s">
        <v>41</v>
      </c>
      <c r="R2320">
        <v>6</v>
      </c>
    </row>
    <row r="2321" spans="1:18">
      <c r="A2321">
        <v>2320</v>
      </c>
      <c r="B2321">
        <v>64</v>
      </c>
      <c r="C2321">
        <v>4</v>
      </c>
      <c r="D2321" t="s">
        <v>23</v>
      </c>
      <c r="E2321">
        <v>30</v>
      </c>
      <c r="F2321">
        <v>66</v>
      </c>
      <c r="G2321" t="s">
        <v>59</v>
      </c>
      <c r="H2321" t="s">
        <v>57</v>
      </c>
      <c r="I2321" t="s">
        <v>26</v>
      </c>
      <c r="J2321">
        <v>1</v>
      </c>
      <c r="K2321">
        <v>1410</v>
      </c>
      <c r="L2321">
        <v>2</v>
      </c>
      <c r="M2321">
        <v>2700</v>
      </c>
      <c r="N2321">
        <v>4110</v>
      </c>
      <c r="O2321" t="s">
        <v>27</v>
      </c>
      <c r="P2321">
        <v>1</v>
      </c>
      <c r="Q2321" t="s">
        <v>32</v>
      </c>
      <c r="R2321">
        <v>1</v>
      </c>
    </row>
    <row r="2322" spans="1:18">
      <c r="A2322">
        <v>2321</v>
      </c>
      <c r="B2322">
        <v>170</v>
      </c>
      <c r="C2322">
        <v>3</v>
      </c>
      <c r="D2322" t="s">
        <v>33</v>
      </c>
      <c r="E2322">
        <v>14</v>
      </c>
      <c r="F2322">
        <v>56</v>
      </c>
      <c r="G2322" t="s">
        <v>100</v>
      </c>
      <c r="H2322" t="s">
        <v>44</v>
      </c>
      <c r="I2322" t="s">
        <v>40</v>
      </c>
      <c r="J2322">
        <v>2</v>
      </c>
      <c r="K2322">
        <v>5656</v>
      </c>
      <c r="L2322">
        <v>1</v>
      </c>
      <c r="M2322">
        <v>880</v>
      </c>
      <c r="N2322">
        <v>6536</v>
      </c>
      <c r="O2322" t="s">
        <v>46</v>
      </c>
      <c r="P2322">
        <v>2</v>
      </c>
      <c r="Q2322" t="s">
        <v>28</v>
      </c>
      <c r="R2322">
        <v>4</v>
      </c>
    </row>
    <row r="2323" spans="1:18">
      <c r="A2323">
        <v>2322</v>
      </c>
      <c r="B2323">
        <v>37</v>
      </c>
      <c r="C2323">
        <v>2</v>
      </c>
      <c r="D2323" t="s">
        <v>29</v>
      </c>
      <c r="E2323">
        <v>7</v>
      </c>
      <c r="F2323">
        <v>3</v>
      </c>
      <c r="G2323" t="s">
        <v>110</v>
      </c>
      <c r="H2323" t="s">
        <v>130</v>
      </c>
      <c r="I2323" t="s">
        <v>40</v>
      </c>
      <c r="J2323">
        <v>1</v>
      </c>
      <c r="K2323">
        <v>1932</v>
      </c>
      <c r="L2323">
        <v>2</v>
      </c>
      <c r="M2323">
        <v>3000</v>
      </c>
      <c r="N2323">
        <v>4932</v>
      </c>
      <c r="O2323" t="s">
        <v>27</v>
      </c>
      <c r="P2323">
        <v>4</v>
      </c>
      <c r="Q2323" t="s">
        <v>41</v>
      </c>
      <c r="R2323">
        <v>6</v>
      </c>
    </row>
    <row r="2324" spans="1:18">
      <c r="A2324">
        <v>2323</v>
      </c>
      <c r="B2324">
        <v>295</v>
      </c>
      <c r="C2324">
        <v>3</v>
      </c>
      <c r="D2324" t="s">
        <v>33</v>
      </c>
      <c r="E2324">
        <v>14</v>
      </c>
      <c r="F2324">
        <v>65</v>
      </c>
      <c r="G2324" t="s">
        <v>95</v>
      </c>
      <c r="H2324" t="s">
        <v>25</v>
      </c>
      <c r="I2324" t="s">
        <v>40</v>
      </c>
      <c r="J2324">
        <v>1</v>
      </c>
      <c r="K2324">
        <v>1792</v>
      </c>
      <c r="L2324">
        <v>1</v>
      </c>
      <c r="M2324">
        <v>600</v>
      </c>
      <c r="N2324">
        <v>2392</v>
      </c>
      <c r="O2324" t="s">
        <v>27</v>
      </c>
      <c r="P2324">
        <v>3</v>
      </c>
      <c r="Q2324" t="s">
        <v>35</v>
      </c>
      <c r="R2324">
        <v>2</v>
      </c>
    </row>
    <row r="2325" spans="1:18">
      <c r="A2325">
        <v>2324</v>
      </c>
      <c r="B2325">
        <v>289</v>
      </c>
      <c r="C2325">
        <v>2</v>
      </c>
      <c r="D2325" t="s">
        <v>29</v>
      </c>
      <c r="E2325">
        <v>7</v>
      </c>
      <c r="F2325">
        <v>5</v>
      </c>
      <c r="G2325" t="s">
        <v>88</v>
      </c>
      <c r="H2325" t="s">
        <v>132</v>
      </c>
      <c r="I2325" t="s">
        <v>40</v>
      </c>
      <c r="J2325">
        <v>2</v>
      </c>
      <c r="K2325">
        <v>1596</v>
      </c>
      <c r="L2325">
        <v>1</v>
      </c>
      <c r="M2325">
        <v>120</v>
      </c>
      <c r="N2325">
        <v>1716</v>
      </c>
      <c r="O2325" t="s">
        <v>46</v>
      </c>
      <c r="P2325">
        <v>3</v>
      </c>
      <c r="Q2325" t="s">
        <v>35</v>
      </c>
      <c r="R2325">
        <v>2</v>
      </c>
    </row>
    <row r="2326" spans="1:18">
      <c r="A2326">
        <v>2325</v>
      </c>
      <c r="B2326">
        <v>124</v>
      </c>
      <c r="C2326">
        <v>2</v>
      </c>
      <c r="D2326" t="s">
        <v>29</v>
      </c>
      <c r="E2326">
        <v>7</v>
      </c>
      <c r="F2326">
        <v>45</v>
      </c>
      <c r="G2326" t="s">
        <v>45</v>
      </c>
      <c r="H2326" t="s">
        <v>165</v>
      </c>
      <c r="I2326" t="s">
        <v>40</v>
      </c>
      <c r="J2326">
        <v>3</v>
      </c>
      <c r="K2326">
        <v>4984</v>
      </c>
      <c r="L2326">
        <v>2</v>
      </c>
      <c r="M2326">
        <v>2880</v>
      </c>
      <c r="N2326">
        <v>7864</v>
      </c>
      <c r="O2326" t="s">
        <v>46</v>
      </c>
      <c r="P2326">
        <v>2</v>
      </c>
      <c r="Q2326" t="s">
        <v>28</v>
      </c>
      <c r="R2326">
        <v>4</v>
      </c>
    </row>
    <row r="2327" spans="1:18">
      <c r="A2327">
        <v>2326</v>
      </c>
      <c r="B2327">
        <v>68</v>
      </c>
      <c r="C2327">
        <v>1</v>
      </c>
      <c r="D2327" t="s">
        <v>37</v>
      </c>
      <c r="E2327">
        <v>3</v>
      </c>
      <c r="F2327">
        <v>54</v>
      </c>
      <c r="G2327" t="s">
        <v>94</v>
      </c>
      <c r="H2327" t="s">
        <v>44</v>
      </c>
      <c r="I2327" t="s">
        <v>40</v>
      </c>
      <c r="J2327">
        <v>2</v>
      </c>
      <c r="K2327">
        <v>1032</v>
      </c>
      <c r="L2327">
        <v>2</v>
      </c>
      <c r="M2327">
        <v>1440</v>
      </c>
      <c r="N2327">
        <v>2472</v>
      </c>
      <c r="O2327" t="s">
        <v>27</v>
      </c>
      <c r="P2327">
        <v>3</v>
      </c>
      <c r="Q2327" t="s">
        <v>35</v>
      </c>
      <c r="R2327">
        <v>2</v>
      </c>
    </row>
    <row r="2328" spans="1:18">
      <c r="A2328">
        <v>2327</v>
      </c>
      <c r="B2328">
        <v>184</v>
      </c>
      <c r="C2328">
        <v>2</v>
      </c>
      <c r="D2328" t="s">
        <v>29</v>
      </c>
      <c r="E2328">
        <v>7</v>
      </c>
      <c r="F2328">
        <v>28</v>
      </c>
      <c r="G2328" t="s">
        <v>63</v>
      </c>
      <c r="H2328" t="s">
        <v>154</v>
      </c>
      <c r="I2328" t="s">
        <v>64</v>
      </c>
      <c r="J2328">
        <v>1</v>
      </c>
      <c r="K2328">
        <v>1540</v>
      </c>
      <c r="L2328">
        <v>1</v>
      </c>
      <c r="M2328">
        <v>3080</v>
      </c>
      <c r="N2328">
        <v>4620</v>
      </c>
      <c r="O2328" t="s">
        <v>46</v>
      </c>
      <c r="P2328">
        <v>2</v>
      </c>
      <c r="Q2328" t="s">
        <v>28</v>
      </c>
      <c r="R2328">
        <v>4</v>
      </c>
    </row>
    <row r="2329" spans="1:18">
      <c r="A2329">
        <v>2328</v>
      </c>
      <c r="B2329">
        <v>199</v>
      </c>
      <c r="C2329">
        <v>4</v>
      </c>
      <c r="D2329" t="s">
        <v>23</v>
      </c>
      <c r="E2329">
        <v>30</v>
      </c>
      <c r="F2329">
        <v>37</v>
      </c>
      <c r="G2329" t="s">
        <v>101</v>
      </c>
      <c r="H2329" t="s">
        <v>159</v>
      </c>
      <c r="I2329" t="s">
        <v>62</v>
      </c>
      <c r="J2329">
        <v>2</v>
      </c>
      <c r="K2329">
        <v>20340</v>
      </c>
      <c r="L2329">
        <v>2</v>
      </c>
      <c r="M2329">
        <v>16320</v>
      </c>
      <c r="N2329">
        <v>36660</v>
      </c>
      <c r="O2329" t="s">
        <v>46</v>
      </c>
      <c r="P2329">
        <v>4</v>
      </c>
      <c r="Q2329" t="s">
        <v>41</v>
      </c>
      <c r="R2329">
        <v>6</v>
      </c>
    </row>
    <row r="2330" spans="1:18">
      <c r="A2330">
        <v>2329</v>
      </c>
      <c r="B2330">
        <v>26</v>
      </c>
      <c r="C2330">
        <v>4</v>
      </c>
      <c r="D2330" t="s">
        <v>23</v>
      </c>
      <c r="E2330">
        <v>30</v>
      </c>
      <c r="F2330">
        <v>32</v>
      </c>
      <c r="G2330" t="s">
        <v>48</v>
      </c>
      <c r="H2330" t="s">
        <v>152</v>
      </c>
      <c r="I2330" t="s">
        <v>26</v>
      </c>
      <c r="J2330">
        <v>2</v>
      </c>
      <c r="K2330">
        <v>13440</v>
      </c>
      <c r="L2330">
        <v>1</v>
      </c>
      <c r="M2330">
        <v>4800</v>
      </c>
      <c r="N2330">
        <v>18240</v>
      </c>
      <c r="O2330" t="s">
        <v>27</v>
      </c>
      <c r="P2330">
        <v>2</v>
      </c>
      <c r="Q2330" t="s">
        <v>28</v>
      </c>
      <c r="R2330">
        <v>4</v>
      </c>
    </row>
    <row r="2331" spans="1:18">
      <c r="A2331">
        <v>2330</v>
      </c>
      <c r="B2331">
        <v>79</v>
      </c>
      <c r="C2331">
        <v>2</v>
      </c>
      <c r="D2331" t="s">
        <v>29</v>
      </c>
      <c r="E2331">
        <v>7</v>
      </c>
      <c r="F2331">
        <v>9</v>
      </c>
      <c r="G2331" t="s">
        <v>75</v>
      </c>
      <c r="H2331" t="s">
        <v>136</v>
      </c>
      <c r="I2331" t="s">
        <v>26</v>
      </c>
      <c r="J2331">
        <v>3</v>
      </c>
      <c r="K2331">
        <v>13314</v>
      </c>
      <c r="L2331">
        <v>2</v>
      </c>
      <c r="M2331">
        <v>11400</v>
      </c>
      <c r="N2331">
        <v>24714</v>
      </c>
      <c r="O2331" t="s">
        <v>27</v>
      </c>
      <c r="P2331">
        <v>4</v>
      </c>
      <c r="Q2331" t="s">
        <v>41</v>
      </c>
      <c r="R2331">
        <v>6</v>
      </c>
    </row>
    <row r="2332" spans="1:18">
      <c r="A2332">
        <v>2331</v>
      </c>
      <c r="B2332">
        <v>120</v>
      </c>
      <c r="C2332">
        <v>2</v>
      </c>
      <c r="D2332" t="s">
        <v>29</v>
      </c>
      <c r="E2332">
        <v>7</v>
      </c>
      <c r="F2332">
        <v>66</v>
      </c>
      <c r="G2332" t="s">
        <v>59</v>
      </c>
      <c r="H2332" t="s">
        <v>57</v>
      </c>
      <c r="I2332" t="s">
        <v>26</v>
      </c>
      <c r="J2332">
        <v>1</v>
      </c>
      <c r="K2332">
        <v>1316</v>
      </c>
      <c r="L2332">
        <v>2</v>
      </c>
      <c r="M2332">
        <v>10800</v>
      </c>
      <c r="N2332">
        <v>12116</v>
      </c>
      <c r="O2332" t="s">
        <v>27</v>
      </c>
      <c r="P2332">
        <v>2</v>
      </c>
      <c r="Q2332" t="s">
        <v>28</v>
      </c>
      <c r="R2332">
        <v>4</v>
      </c>
    </row>
    <row r="2333" spans="1:18">
      <c r="A2333">
        <v>2332</v>
      </c>
      <c r="B2333">
        <v>252</v>
      </c>
      <c r="C2333">
        <v>2</v>
      </c>
      <c r="D2333" t="s">
        <v>29</v>
      </c>
      <c r="E2333">
        <v>7</v>
      </c>
      <c r="F2333">
        <v>63</v>
      </c>
      <c r="G2333" t="s">
        <v>65</v>
      </c>
      <c r="H2333" t="s">
        <v>44</v>
      </c>
      <c r="I2333" t="s">
        <v>40</v>
      </c>
      <c r="J2333">
        <v>2</v>
      </c>
      <c r="K2333">
        <v>3220</v>
      </c>
      <c r="L2333">
        <v>1</v>
      </c>
      <c r="M2333">
        <v>1200</v>
      </c>
      <c r="N2333">
        <v>4420</v>
      </c>
      <c r="O2333" t="s">
        <v>27</v>
      </c>
      <c r="P2333">
        <v>2</v>
      </c>
      <c r="Q2333" t="s">
        <v>28</v>
      </c>
      <c r="R2333">
        <v>4</v>
      </c>
    </row>
    <row r="2334" spans="1:18">
      <c r="A2334">
        <v>2333</v>
      </c>
      <c r="B2334">
        <v>150</v>
      </c>
      <c r="C2334">
        <v>4</v>
      </c>
      <c r="D2334" t="s">
        <v>23</v>
      </c>
      <c r="E2334">
        <v>30</v>
      </c>
      <c r="F2334">
        <v>41</v>
      </c>
      <c r="G2334" t="s">
        <v>60</v>
      </c>
      <c r="H2334" t="s">
        <v>158</v>
      </c>
      <c r="I2334" t="s">
        <v>40</v>
      </c>
      <c r="J2334">
        <v>1</v>
      </c>
      <c r="K2334">
        <v>10260</v>
      </c>
      <c r="L2334">
        <v>2</v>
      </c>
      <c r="M2334">
        <v>3720</v>
      </c>
      <c r="N2334">
        <v>13980</v>
      </c>
      <c r="O2334" t="s">
        <v>46</v>
      </c>
      <c r="P2334">
        <v>4</v>
      </c>
      <c r="Q2334" t="s">
        <v>41</v>
      </c>
      <c r="R2334">
        <v>6</v>
      </c>
    </row>
    <row r="2335" spans="1:18">
      <c r="A2335">
        <v>2334</v>
      </c>
      <c r="B2335">
        <v>12</v>
      </c>
      <c r="C2335">
        <v>1</v>
      </c>
      <c r="D2335" t="s">
        <v>37</v>
      </c>
      <c r="E2335">
        <v>3</v>
      </c>
      <c r="F2335">
        <v>37</v>
      </c>
      <c r="G2335" t="s">
        <v>101</v>
      </c>
      <c r="H2335" t="s">
        <v>159</v>
      </c>
      <c r="I2335" t="s">
        <v>62</v>
      </c>
      <c r="J2335">
        <v>2</v>
      </c>
      <c r="K2335">
        <v>339</v>
      </c>
      <c r="L2335">
        <v>2</v>
      </c>
      <c r="M2335">
        <v>2720</v>
      </c>
      <c r="N2335">
        <v>3059</v>
      </c>
      <c r="O2335" t="s">
        <v>46</v>
      </c>
      <c r="P2335">
        <v>1</v>
      </c>
      <c r="Q2335" t="s">
        <v>32</v>
      </c>
      <c r="R2335">
        <v>1</v>
      </c>
    </row>
    <row r="2336" spans="1:18">
      <c r="A2336">
        <v>2335</v>
      </c>
      <c r="B2336">
        <v>204</v>
      </c>
      <c r="C2336">
        <v>1</v>
      </c>
      <c r="D2336" t="s">
        <v>37</v>
      </c>
      <c r="E2336">
        <v>3</v>
      </c>
      <c r="F2336">
        <v>9</v>
      </c>
      <c r="G2336" t="s">
        <v>75</v>
      </c>
      <c r="H2336" t="s">
        <v>136</v>
      </c>
      <c r="I2336" t="s">
        <v>26</v>
      </c>
      <c r="J2336">
        <v>3</v>
      </c>
      <c r="K2336">
        <v>5706</v>
      </c>
      <c r="L2336">
        <v>2</v>
      </c>
      <c r="M2336">
        <v>11400</v>
      </c>
      <c r="N2336">
        <v>17106</v>
      </c>
      <c r="O2336" t="s">
        <v>27</v>
      </c>
      <c r="P2336">
        <v>4</v>
      </c>
      <c r="Q2336" t="s">
        <v>41</v>
      </c>
      <c r="R2336">
        <v>6</v>
      </c>
    </row>
    <row r="2337" spans="1:18">
      <c r="A2337">
        <v>2336</v>
      </c>
      <c r="B2337">
        <v>241</v>
      </c>
      <c r="C2337">
        <v>3</v>
      </c>
      <c r="D2337" t="s">
        <v>33</v>
      </c>
      <c r="E2337">
        <v>14</v>
      </c>
      <c r="F2337">
        <v>24</v>
      </c>
      <c r="G2337" t="s">
        <v>49</v>
      </c>
      <c r="H2337" t="s">
        <v>151</v>
      </c>
      <c r="I2337" t="s">
        <v>26</v>
      </c>
      <c r="J2337">
        <v>1</v>
      </c>
      <c r="K2337">
        <v>4620</v>
      </c>
      <c r="L2337">
        <v>2</v>
      </c>
      <c r="M2337">
        <v>23400</v>
      </c>
      <c r="N2337">
        <v>28020</v>
      </c>
      <c r="O2337" t="s">
        <v>27</v>
      </c>
      <c r="P2337">
        <v>4</v>
      </c>
      <c r="Q2337" t="s">
        <v>41</v>
      </c>
      <c r="R2337">
        <v>6</v>
      </c>
    </row>
    <row r="2338" spans="1:18">
      <c r="A2338">
        <v>2337</v>
      </c>
      <c r="B2338">
        <v>136</v>
      </c>
      <c r="C2338">
        <v>4</v>
      </c>
      <c r="D2338" t="s">
        <v>23</v>
      </c>
      <c r="E2338">
        <v>30</v>
      </c>
      <c r="F2338">
        <v>30</v>
      </c>
      <c r="G2338" t="s">
        <v>30</v>
      </c>
      <c r="H2338" t="s">
        <v>155</v>
      </c>
      <c r="I2338" t="s">
        <v>26</v>
      </c>
      <c r="J2338">
        <v>1</v>
      </c>
      <c r="K2338">
        <v>2070</v>
      </c>
      <c r="L2338">
        <v>2</v>
      </c>
      <c r="M2338">
        <v>2300</v>
      </c>
      <c r="N2338">
        <v>4370</v>
      </c>
      <c r="O2338" t="s">
        <v>27</v>
      </c>
      <c r="P2338">
        <v>1</v>
      </c>
      <c r="Q2338" t="s">
        <v>32</v>
      </c>
      <c r="R2338">
        <v>1</v>
      </c>
    </row>
    <row r="2339" spans="1:18">
      <c r="A2339">
        <v>2338</v>
      </c>
      <c r="B2339">
        <v>286</v>
      </c>
      <c r="C2339">
        <v>1</v>
      </c>
      <c r="D2339" t="s">
        <v>37</v>
      </c>
      <c r="E2339">
        <v>3</v>
      </c>
      <c r="F2339">
        <v>1</v>
      </c>
      <c r="G2339" t="s">
        <v>56</v>
      </c>
      <c r="H2339" t="s">
        <v>128</v>
      </c>
      <c r="I2339" t="s">
        <v>26</v>
      </c>
      <c r="J2339">
        <v>1</v>
      </c>
      <c r="K2339">
        <v>165</v>
      </c>
      <c r="L2339">
        <v>2</v>
      </c>
      <c r="M2339">
        <v>2370</v>
      </c>
      <c r="N2339">
        <v>2535</v>
      </c>
      <c r="O2339" t="s">
        <v>27</v>
      </c>
      <c r="P2339">
        <v>1</v>
      </c>
      <c r="Q2339" t="s">
        <v>32</v>
      </c>
      <c r="R2339">
        <v>1</v>
      </c>
    </row>
    <row r="2340" spans="1:18">
      <c r="A2340">
        <v>2339</v>
      </c>
      <c r="B2340">
        <v>192</v>
      </c>
      <c r="C2340">
        <v>2</v>
      </c>
      <c r="D2340" t="s">
        <v>29</v>
      </c>
      <c r="E2340">
        <v>7</v>
      </c>
      <c r="F2340">
        <v>24</v>
      </c>
      <c r="G2340" t="s">
        <v>49</v>
      </c>
      <c r="H2340" t="s">
        <v>151</v>
      </c>
      <c r="I2340" t="s">
        <v>26</v>
      </c>
      <c r="J2340">
        <v>1</v>
      </c>
      <c r="K2340">
        <v>385</v>
      </c>
      <c r="L2340">
        <v>1</v>
      </c>
      <c r="M2340">
        <v>1950</v>
      </c>
      <c r="N2340">
        <v>2335</v>
      </c>
      <c r="O2340" t="s">
        <v>27</v>
      </c>
      <c r="P2340">
        <v>1</v>
      </c>
      <c r="Q2340" t="s">
        <v>32</v>
      </c>
      <c r="R2340">
        <v>1</v>
      </c>
    </row>
    <row r="2341" spans="1:18">
      <c r="A2341">
        <v>2340</v>
      </c>
      <c r="B2341">
        <v>221</v>
      </c>
      <c r="C2341">
        <v>4</v>
      </c>
      <c r="D2341" t="s">
        <v>23</v>
      </c>
      <c r="E2341">
        <v>30</v>
      </c>
      <c r="F2341">
        <v>59</v>
      </c>
      <c r="G2341" t="s">
        <v>80</v>
      </c>
      <c r="H2341" t="s">
        <v>44</v>
      </c>
      <c r="I2341" t="s">
        <v>62</v>
      </c>
      <c r="J2341">
        <v>1</v>
      </c>
      <c r="K2341">
        <v>9000</v>
      </c>
      <c r="L2341">
        <v>1</v>
      </c>
      <c r="M2341">
        <v>9120</v>
      </c>
      <c r="N2341">
        <v>18120</v>
      </c>
      <c r="O2341" t="s">
        <v>46</v>
      </c>
      <c r="P2341">
        <v>4</v>
      </c>
      <c r="Q2341" t="s">
        <v>41</v>
      </c>
      <c r="R2341">
        <v>6</v>
      </c>
    </row>
    <row r="2342" spans="1:18">
      <c r="A2342">
        <v>2341</v>
      </c>
      <c r="B2342">
        <v>22</v>
      </c>
      <c r="C2342">
        <v>3</v>
      </c>
      <c r="D2342" t="s">
        <v>33</v>
      </c>
      <c r="E2342">
        <v>14</v>
      </c>
      <c r="F2342">
        <v>61</v>
      </c>
      <c r="G2342" t="s">
        <v>77</v>
      </c>
      <c r="H2342" t="s">
        <v>57</v>
      </c>
      <c r="I2342" t="s">
        <v>26</v>
      </c>
      <c r="J2342">
        <v>2</v>
      </c>
      <c r="K2342">
        <v>868</v>
      </c>
      <c r="L2342">
        <v>1</v>
      </c>
      <c r="M2342">
        <v>1820</v>
      </c>
      <c r="N2342">
        <v>2688</v>
      </c>
      <c r="O2342" t="s">
        <v>27</v>
      </c>
      <c r="P2342">
        <v>3</v>
      </c>
      <c r="Q2342" t="s">
        <v>35</v>
      </c>
      <c r="R2342">
        <v>2</v>
      </c>
    </row>
    <row r="2343" spans="1:18">
      <c r="A2343">
        <v>2342</v>
      </c>
      <c r="B2343">
        <v>75</v>
      </c>
      <c r="C2343">
        <v>1</v>
      </c>
      <c r="D2343" t="s">
        <v>37</v>
      </c>
      <c r="E2343">
        <v>3</v>
      </c>
      <c r="F2343">
        <v>2</v>
      </c>
      <c r="G2343" t="s">
        <v>74</v>
      </c>
      <c r="H2343" t="s">
        <v>129</v>
      </c>
      <c r="I2343" t="s">
        <v>26</v>
      </c>
      <c r="J2343">
        <v>1</v>
      </c>
      <c r="K2343">
        <v>528</v>
      </c>
      <c r="L2343">
        <v>1</v>
      </c>
      <c r="M2343">
        <v>6240</v>
      </c>
      <c r="N2343">
        <v>6768</v>
      </c>
      <c r="O2343" t="s">
        <v>27</v>
      </c>
      <c r="P2343">
        <v>2</v>
      </c>
      <c r="Q2343" t="s">
        <v>28</v>
      </c>
      <c r="R2343">
        <v>4</v>
      </c>
    </row>
    <row r="2344" spans="1:18">
      <c r="A2344">
        <v>2343</v>
      </c>
      <c r="B2344">
        <v>146</v>
      </c>
      <c r="C2344">
        <v>2</v>
      </c>
      <c r="D2344" t="s">
        <v>29</v>
      </c>
      <c r="E2344">
        <v>7</v>
      </c>
      <c r="F2344">
        <v>52</v>
      </c>
      <c r="G2344" t="s">
        <v>54</v>
      </c>
      <c r="H2344" t="s">
        <v>25</v>
      </c>
      <c r="I2344" t="s">
        <v>40</v>
      </c>
      <c r="J2344">
        <v>2</v>
      </c>
      <c r="K2344">
        <v>770</v>
      </c>
      <c r="L2344">
        <v>2</v>
      </c>
      <c r="M2344">
        <v>620</v>
      </c>
      <c r="N2344">
        <v>1390</v>
      </c>
      <c r="O2344" t="s">
        <v>27</v>
      </c>
      <c r="P2344">
        <v>1</v>
      </c>
      <c r="Q2344" t="s">
        <v>32</v>
      </c>
      <c r="R2344">
        <v>1</v>
      </c>
    </row>
    <row r="2345" spans="1:18">
      <c r="A2345">
        <v>2344</v>
      </c>
      <c r="B2345">
        <v>163</v>
      </c>
      <c r="C2345">
        <v>1</v>
      </c>
      <c r="D2345" t="s">
        <v>37</v>
      </c>
      <c r="E2345">
        <v>3</v>
      </c>
      <c r="F2345">
        <v>14</v>
      </c>
      <c r="G2345" t="s">
        <v>93</v>
      </c>
      <c r="H2345" t="s">
        <v>141</v>
      </c>
      <c r="I2345" t="s">
        <v>26</v>
      </c>
      <c r="J2345">
        <v>2</v>
      </c>
      <c r="K2345">
        <v>690</v>
      </c>
      <c r="L2345">
        <v>2</v>
      </c>
      <c r="M2345">
        <v>4320</v>
      </c>
      <c r="N2345">
        <v>5010</v>
      </c>
      <c r="O2345" t="s">
        <v>27</v>
      </c>
      <c r="P2345">
        <v>3</v>
      </c>
      <c r="Q2345" t="s">
        <v>35</v>
      </c>
      <c r="R2345">
        <v>2</v>
      </c>
    </row>
    <row r="2346" spans="1:18">
      <c r="A2346">
        <v>2345</v>
      </c>
      <c r="B2346">
        <v>183</v>
      </c>
      <c r="C2346">
        <v>3</v>
      </c>
      <c r="D2346" t="s">
        <v>33</v>
      </c>
      <c r="E2346">
        <v>14</v>
      </c>
      <c r="F2346">
        <v>37</v>
      </c>
      <c r="G2346" t="s">
        <v>101</v>
      </c>
      <c r="H2346" t="s">
        <v>159</v>
      </c>
      <c r="I2346" t="s">
        <v>62</v>
      </c>
      <c r="J2346">
        <v>2</v>
      </c>
      <c r="K2346">
        <v>1582</v>
      </c>
      <c r="L2346">
        <v>1</v>
      </c>
      <c r="M2346">
        <v>1360</v>
      </c>
      <c r="N2346">
        <v>2942</v>
      </c>
      <c r="O2346" t="s">
        <v>46</v>
      </c>
      <c r="P2346">
        <v>1</v>
      </c>
      <c r="Q2346" t="s">
        <v>32</v>
      </c>
      <c r="R2346">
        <v>1</v>
      </c>
    </row>
    <row r="2347" spans="1:18">
      <c r="A2347">
        <v>2346</v>
      </c>
      <c r="B2347">
        <v>209</v>
      </c>
      <c r="C2347">
        <v>2</v>
      </c>
      <c r="D2347" t="s">
        <v>29</v>
      </c>
      <c r="E2347">
        <v>7</v>
      </c>
      <c r="F2347">
        <v>8</v>
      </c>
      <c r="G2347" t="s">
        <v>86</v>
      </c>
      <c r="H2347" t="s">
        <v>135</v>
      </c>
      <c r="I2347" t="s">
        <v>64</v>
      </c>
      <c r="J2347">
        <v>3</v>
      </c>
      <c r="K2347">
        <v>5152</v>
      </c>
      <c r="L2347">
        <v>2</v>
      </c>
      <c r="M2347">
        <v>7520</v>
      </c>
      <c r="N2347">
        <v>12672</v>
      </c>
      <c r="O2347" t="s">
        <v>46</v>
      </c>
      <c r="P2347">
        <v>2</v>
      </c>
      <c r="Q2347" t="s">
        <v>28</v>
      </c>
      <c r="R2347">
        <v>4</v>
      </c>
    </row>
    <row r="2348" spans="1:18">
      <c r="A2348">
        <v>2347</v>
      </c>
      <c r="B2348">
        <v>188</v>
      </c>
      <c r="C2348">
        <v>1</v>
      </c>
      <c r="D2348" t="s">
        <v>37</v>
      </c>
      <c r="E2348">
        <v>3</v>
      </c>
      <c r="F2348">
        <v>46</v>
      </c>
      <c r="G2348" t="s">
        <v>67</v>
      </c>
      <c r="H2348" t="s">
        <v>166</v>
      </c>
      <c r="I2348" t="s">
        <v>26</v>
      </c>
      <c r="J2348">
        <v>1</v>
      </c>
      <c r="K2348">
        <v>1188</v>
      </c>
      <c r="L2348">
        <v>2</v>
      </c>
      <c r="M2348">
        <v>14160</v>
      </c>
      <c r="N2348">
        <v>15348</v>
      </c>
      <c r="O2348" t="s">
        <v>27</v>
      </c>
      <c r="P2348">
        <v>4</v>
      </c>
      <c r="Q2348" t="s">
        <v>41</v>
      </c>
      <c r="R2348">
        <v>6</v>
      </c>
    </row>
    <row r="2349" spans="1:18">
      <c r="A2349">
        <v>2348</v>
      </c>
      <c r="B2349">
        <v>287</v>
      </c>
      <c r="C2349">
        <v>1</v>
      </c>
      <c r="D2349" t="s">
        <v>37</v>
      </c>
      <c r="E2349">
        <v>3</v>
      </c>
      <c r="F2349">
        <v>49</v>
      </c>
      <c r="G2349" t="s">
        <v>91</v>
      </c>
      <c r="H2349" t="s">
        <v>31</v>
      </c>
      <c r="I2349" t="s">
        <v>40</v>
      </c>
      <c r="J2349">
        <v>2</v>
      </c>
      <c r="K2349">
        <v>966</v>
      </c>
      <c r="L2349">
        <v>2</v>
      </c>
      <c r="M2349">
        <v>1480</v>
      </c>
      <c r="N2349">
        <v>2446</v>
      </c>
      <c r="O2349" t="s">
        <v>27</v>
      </c>
      <c r="P2349">
        <v>3</v>
      </c>
      <c r="Q2349" t="s">
        <v>35</v>
      </c>
      <c r="R2349">
        <v>2</v>
      </c>
    </row>
    <row r="2350" spans="1:18">
      <c r="A2350">
        <v>2349</v>
      </c>
      <c r="B2350">
        <v>48</v>
      </c>
      <c r="C2350">
        <v>2</v>
      </c>
      <c r="D2350" t="s">
        <v>29</v>
      </c>
      <c r="E2350">
        <v>7</v>
      </c>
      <c r="F2350">
        <v>20</v>
      </c>
      <c r="G2350" t="s">
        <v>34</v>
      </c>
      <c r="H2350" t="s">
        <v>147</v>
      </c>
      <c r="I2350" t="s">
        <v>26</v>
      </c>
      <c r="J2350">
        <v>3</v>
      </c>
      <c r="K2350">
        <v>12656</v>
      </c>
      <c r="L2350">
        <v>1</v>
      </c>
      <c r="M2350">
        <v>3920</v>
      </c>
      <c r="N2350">
        <v>16576</v>
      </c>
      <c r="O2350" t="s">
        <v>27</v>
      </c>
      <c r="P2350">
        <v>2</v>
      </c>
      <c r="Q2350" t="s">
        <v>28</v>
      </c>
      <c r="R2350">
        <v>4</v>
      </c>
    </row>
    <row r="2351" spans="1:18">
      <c r="A2351">
        <v>2350</v>
      </c>
      <c r="B2351">
        <v>254</v>
      </c>
      <c r="C2351">
        <v>2</v>
      </c>
      <c r="D2351" t="s">
        <v>29</v>
      </c>
      <c r="E2351">
        <v>7</v>
      </c>
      <c r="F2351">
        <v>6</v>
      </c>
      <c r="G2351" t="s">
        <v>70</v>
      </c>
      <c r="H2351" t="s">
        <v>133</v>
      </c>
      <c r="I2351" t="s">
        <v>26</v>
      </c>
      <c r="J2351">
        <v>2</v>
      </c>
      <c r="K2351">
        <v>5460</v>
      </c>
      <c r="L2351">
        <v>2</v>
      </c>
      <c r="M2351">
        <v>14700</v>
      </c>
      <c r="N2351">
        <v>20160</v>
      </c>
      <c r="O2351" t="s">
        <v>27</v>
      </c>
      <c r="P2351">
        <v>4</v>
      </c>
      <c r="Q2351" t="s">
        <v>41</v>
      </c>
      <c r="R2351">
        <v>6</v>
      </c>
    </row>
    <row r="2352" spans="1:18">
      <c r="A2352">
        <v>2351</v>
      </c>
      <c r="B2352">
        <v>163</v>
      </c>
      <c r="C2352">
        <v>3</v>
      </c>
      <c r="D2352" t="s">
        <v>33</v>
      </c>
      <c r="E2352">
        <v>14</v>
      </c>
      <c r="F2352">
        <v>47</v>
      </c>
      <c r="G2352" t="s">
        <v>72</v>
      </c>
      <c r="H2352" t="s">
        <v>167</v>
      </c>
      <c r="I2352" t="s">
        <v>40</v>
      </c>
      <c r="J2352">
        <v>1</v>
      </c>
      <c r="K2352">
        <v>770</v>
      </c>
      <c r="L2352">
        <v>1</v>
      </c>
      <c r="M2352">
        <v>310</v>
      </c>
      <c r="N2352">
        <v>1080</v>
      </c>
      <c r="O2352" t="s">
        <v>46</v>
      </c>
      <c r="P2352">
        <v>1</v>
      </c>
      <c r="Q2352" t="s">
        <v>32</v>
      </c>
      <c r="R2352">
        <v>1</v>
      </c>
    </row>
    <row r="2353" spans="1:18">
      <c r="A2353">
        <v>2352</v>
      </c>
      <c r="B2353">
        <v>148</v>
      </c>
      <c r="C2353">
        <v>2</v>
      </c>
      <c r="D2353" t="s">
        <v>29</v>
      </c>
      <c r="E2353">
        <v>7</v>
      </c>
      <c r="F2353">
        <v>57</v>
      </c>
      <c r="G2353" t="s">
        <v>39</v>
      </c>
      <c r="H2353" t="s">
        <v>31</v>
      </c>
      <c r="I2353" t="s">
        <v>40</v>
      </c>
      <c r="J2353">
        <v>3</v>
      </c>
      <c r="K2353">
        <v>14364</v>
      </c>
      <c r="L2353">
        <v>2</v>
      </c>
      <c r="M2353">
        <v>2400</v>
      </c>
      <c r="N2353">
        <v>16764</v>
      </c>
      <c r="O2353" t="s">
        <v>27</v>
      </c>
      <c r="P2353">
        <v>4</v>
      </c>
      <c r="Q2353" t="s">
        <v>41</v>
      </c>
      <c r="R2353">
        <v>6</v>
      </c>
    </row>
    <row r="2354" spans="1:18">
      <c r="A2354">
        <v>2353</v>
      </c>
      <c r="B2354">
        <v>25</v>
      </c>
      <c r="C2354">
        <v>2</v>
      </c>
      <c r="D2354" t="s">
        <v>29</v>
      </c>
      <c r="E2354">
        <v>7</v>
      </c>
      <c r="F2354">
        <v>53</v>
      </c>
      <c r="G2354" t="s">
        <v>89</v>
      </c>
      <c r="H2354" t="s">
        <v>44</v>
      </c>
      <c r="I2354" t="s">
        <v>40</v>
      </c>
      <c r="J2354">
        <v>3</v>
      </c>
      <c r="K2354">
        <v>10668</v>
      </c>
      <c r="L2354">
        <v>2</v>
      </c>
      <c r="M2354">
        <v>1760</v>
      </c>
      <c r="N2354">
        <v>12428</v>
      </c>
      <c r="O2354" t="s">
        <v>27</v>
      </c>
      <c r="P2354">
        <v>2</v>
      </c>
      <c r="Q2354" t="s">
        <v>28</v>
      </c>
      <c r="R2354">
        <v>4</v>
      </c>
    </row>
    <row r="2355" spans="1:18">
      <c r="A2355">
        <v>2354</v>
      </c>
      <c r="B2355">
        <v>206</v>
      </c>
      <c r="C2355">
        <v>4</v>
      </c>
      <c r="D2355" t="s">
        <v>23</v>
      </c>
      <c r="E2355">
        <v>30</v>
      </c>
      <c r="F2355">
        <v>47</v>
      </c>
      <c r="G2355" t="s">
        <v>72</v>
      </c>
      <c r="H2355" t="s">
        <v>167</v>
      </c>
      <c r="I2355" t="s">
        <v>40</v>
      </c>
      <c r="J2355">
        <v>3</v>
      </c>
      <c r="K2355">
        <v>59220</v>
      </c>
      <c r="L2355">
        <v>2</v>
      </c>
      <c r="M2355">
        <v>3720</v>
      </c>
      <c r="N2355">
        <v>62940</v>
      </c>
      <c r="O2355" t="s">
        <v>46</v>
      </c>
      <c r="P2355">
        <v>4</v>
      </c>
      <c r="Q2355" t="s">
        <v>41</v>
      </c>
      <c r="R2355">
        <v>6</v>
      </c>
    </row>
    <row r="2356" spans="1:18">
      <c r="A2356">
        <v>2355</v>
      </c>
      <c r="B2356">
        <v>137</v>
      </c>
      <c r="C2356">
        <v>1</v>
      </c>
      <c r="D2356" t="s">
        <v>37</v>
      </c>
      <c r="E2356">
        <v>3</v>
      </c>
      <c r="F2356">
        <v>33</v>
      </c>
      <c r="G2356" t="s">
        <v>51</v>
      </c>
      <c r="H2356" t="s">
        <v>152</v>
      </c>
      <c r="I2356" t="s">
        <v>26</v>
      </c>
      <c r="J2356">
        <v>1</v>
      </c>
      <c r="K2356">
        <v>258</v>
      </c>
      <c r="L2356">
        <v>1</v>
      </c>
      <c r="M2356">
        <v>2140</v>
      </c>
      <c r="N2356">
        <v>2398</v>
      </c>
      <c r="O2356" t="s">
        <v>27</v>
      </c>
      <c r="P2356">
        <v>3</v>
      </c>
      <c r="Q2356" t="s">
        <v>35</v>
      </c>
      <c r="R2356">
        <v>2</v>
      </c>
    </row>
    <row r="2357" spans="1:18">
      <c r="A2357">
        <v>2356</v>
      </c>
      <c r="B2357">
        <v>294</v>
      </c>
      <c r="C2357">
        <v>2</v>
      </c>
      <c r="D2357" t="s">
        <v>29</v>
      </c>
      <c r="E2357">
        <v>7</v>
      </c>
      <c r="F2357">
        <v>7</v>
      </c>
      <c r="G2357" t="s">
        <v>61</v>
      </c>
      <c r="H2357" t="s">
        <v>134</v>
      </c>
      <c r="I2357" t="s">
        <v>62</v>
      </c>
      <c r="J2357">
        <v>2</v>
      </c>
      <c r="K2357">
        <v>2016</v>
      </c>
      <c r="L2357">
        <v>2</v>
      </c>
      <c r="M2357">
        <v>11760</v>
      </c>
      <c r="N2357">
        <v>13776</v>
      </c>
      <c r="O2357" t="s">
        <v>46</v>
      </c>
      <c r="P2357">
        <v>2</v>
      </c>
      <c r="Q2357" t="s">
        <v>28</v>
      </c>
      <c r="R2357">
        <v>4</v>
      </c>
    </row>
    <row r="2358" spans="1:18">
      <c r="A2358">
        <v>2357</v>
      </c>
      <c r="B2358">
        <v>91</v>
      </c>
      <c r="C2358">
        <v>3</v>
      </c>
      <c r="D2358" t="s">
        <v>33</v>
      </c>
      <c r="E2358">
        <v>14</v>
      </c>
      <c r="F2358">
        <v>40</v>
      </c>
      <c r="G2358" t="s">
        <v>98</v>
      </c>
      <c r="H2358" t="s">
        <v>161</v>
      </c>
      <c r="I2358" t="s">
        <v>26</v>
      </c>
      <c r="J2358">
        <v>2</v>
      </c>
      <c r="K2358">
        <v>2296</v>
      </c>
      <c r="L2358">
        <v>1</v>
      </c>
      <c r="M2358">
        <v>2200</v>
      </c>
      <c r="N2358">
        <v>4496</v>
      </c>
      <c r="O2358" t="s">
        <v>27</v>
      </c>
      <c r="P2358">
        <v>3</v>
      </c>
      <c r="Q2358" t="s">
        <v>35</v>
      </c>
      <c r="R2358">
        <v>2</v>
      </c>
    </row>
    <row r="2359" spans="1:18">
      <c r="A2359">
        <v>2358</v>
      </c>
      <c r="B2359">
        <v>105</v>
      </c>
      <c r="C2359">
        <v>3</v>
      </c>
      <c r="D2359" t="s">
        <v>33</v>
      </c>
      <c r="E2359">
        <v>14</v>
      </c>
      <c r="F2359">
        <v>12</v>
      </c>
      <c r="G2359" t="s">
        <v>106</v>
      </c>
      <c r="H2359" t="s">
        <v>139</v>
      </c>
      <c r="I2359" t="s">
        <v>40</v>
      </c>
      <c r="J2359">
        <v>2</v>
      </c>
      <c r="K2359">
        <v>4872</v>
      </c>
      <c r="L2359">
        <v>1</v>
      </c>
      <c r="M2359">
        <v>400</v>
      </c>
      <c r="N2359">
        <v>5272</v>
      </c>
      <c r="O2359" t="s">
        <v>27</v>
      </c>
      <c r="P2359">
        <v>3</v>
      </c>
      <c r="Q2359" t="s">
        <v>35</v>
      </c>
      <c r="R2359">
        <v>2</v>
      </c>
    </row>
    <row r="2360" spans="1:18">
      <c r="A2360">
        <v>2359</v>
      </c>
      <c r="B2360">
        <v>244</v>
      </c>
      <c r="C2360">
        <v>3</v>
      </c>
      <c r="D2360" t="s">
        <v>33</v>
      </c>
      <c r="E2360">
        <v>14</v>
      </c>
      <c r="F2360">
        <v>22</v>
      </c>
      <c r="G2360" t="s">
        <v>71</v>
      </c>
      <c r="H2360" t="s">
        <v>149</v>
      </c>
      <c r="I2360" t="s">
        <v>26</v>
      </c>
      <c r="J2360">
        <v>2</v>
      </c>
      <c r="K2360">
        <v>6552</v>
      </c>
      <c r="L2360">
        <v>2</v>
      </c>
      <c r="M2360">
        <v>7832</v>
      </c>
      <c r="N2360">
        <v>14384</v>
      </c>
      <c r="O2360" t="s">
        <v>27</v>
      </c>
      <c r="P2360">
        <v>2</v>
      </c>
      <c r="Q2360" t="s">
        <v>28</v>
      </c>
      <c r="R2360">
        <v>4</v>
      </c>
    </row>
    <row r="2361" spans="1:18">
      <c r="A2361">
        <v>2360</v>
      </c>
      <c r="B2361">
        <v>194</v>
      </c>
      <c r="C2361">
        <v>4</v>
      </c>
      <c r="D2361" t="s">
        <v>23</v>
      </c>
      <c r="E2361">
        <v>30</v>
      </c>
      <c r="F2361">
        <v>20</v>
      </c>
      <c r="G2361" t="s">
        <v>34</v>
      </c>
      <c r="H2361" t="s">
        <v>147</v>
      </c>
      <c r="I2361" t="s">
        <v>26</v>
      </c>
      <c r="J2361">
        <v>3</v>
      </c>
      <c r="K2361">
        <v>81360</v>
      </c>
      <c r="L2361">
        <v>1</v>
      </c>
      <c r="M2361">
        <v>5880</v>
      </c>
      <c r="N2361">
        <v>87240</v>
      </c>
      <c r="O2361" t="s">
        <v>27</v>
      </c>
      <c r="P2361">
        <v>4</v>
      </c>
      <c r="Q2361" t="s">
        <v>41</v>
      </c>
      <c r="R2361">
        <v>6</v>
      </c>
    </row>
    <row r="2362" spans="1:18">
      <c r="A2362">
        <v>2361</v>
      </c>
      <c r="B2362">
        <v>203</v>
      </c>
      <c r="C2362">
        <v>1</v>
      </c>
      <c r="D2362" t="s">
        <v>37</v>
      </c>
      <c r="E2362">
        <v>3</v>
      </c>
      <c r="F2362">
        <v>46</v>
      </c>
      <c r="G2362" t="s">
        <v>67</v>
      </c>
      <c r="H2362" t="s">
        <v>166</v>
      </c>
      <c r="I2362" t="s">
        <v>26</v>
      </c>
      <c r="J2362">
        <v>3</v>
      </c>
      <c r="K2362">
        <v>9558</v>
      </c>
      <c r="L2362">
        <v>2</v>
      </c>
      <c r="M2362">
        <v>14160</v>
      </c>
      <c r="N2362">
        <v>23718</v>
      </c>
      <c r="O2362" t="s">
        <v>27</v>
      </c>
      <c r="P2362">
        <v>4</v>
      </c>
      <c r="Q2362" t="s">
        <v>41</v>
      </c>
      <c r="R2362">
        <v>6</v>
      </c>
    </row>
    <row r="2363" spans="1:18">
      <c r="A2363">
        <v>2362</v>
      </c>
      <c r="B2363">
        <v>28</v>
      </c>
      <c r="C2363">
        <v>3</v>
      </c>
      <c r="D2363" t="s">
        <v>33</v>
      </c>
      <c r="E2363">
        <v>14</v>
      </c>
      <c r="F2363">
        <v>25</v>
      </c>
      <c r="G2363" t="s">
        <v>102</v>
      </c>
      <c r="H2363" t="s">
        <v>152</v>
      </c>
      <c r="I2363" t="s">
        <v>26</v>
      </c>
      <c r="J2363">
        <v>2</v>
      </c>
      <c r="K2363">
        <v>2198</v>
      </c>
      <c r="L2363">
        <v>1</v>
      </c>
      <c r="M2363">
        <v>980</v>
      </c>
      <c r="N2363">
        <v>3178</v>
      </c>
      <c r="O2363" t="s">
        <v>27</v>
      </c>
      <c r="P2363">
        <v>1</v>
      </c>
      <c r="Q2363" t="s">
        <v>32</v>
      </c>
      <c r="R2363">
        <v>1</v>
      </c>
    </row>
    <row r="2364" spans="1:18">
      <c r="A2364">
        <v>2363</v>
      </c>
      <c r="B2364">
        <v>109</v>
      </c>
      <c r="C2364">
        <v>4</v>
      </c>
      <c r="D2364" t="s">
        <v>23</v>
      </c>
      <c r="E2364">
        <v>30</v>
      </c>
      <c r="F2364">
        <v>55</v>
      </c>
      <c r="G2364" t="s">
        <v>78</v>
      </c>
      <c r="H2364" t="s">
        <v>31</v>
      </c>
      <c r="I2364" t="s">
        <v>40</v>
      </c>
      <c r="J2364">
        <v>1</v>
      </c>
      <c r="K2364">
        <v>3000</v>
      </c>
      <c r="L2364">
        <v>2</v>
      </c>
      <c r="M2364">
        <v>720</v>
      </c>
      <c r="N2364">
        <v>3720</v>
      </c>
      <c r="O2364" t="s">
        <v>46</v>
      </c>
      <c r="P2364">
        <v>1</v>
      </c>
      <c r="Q2364" t="s">
        <v>32</v>
      </c>
      <c r="R2364">
        <v>1</v>
      </c>
    </row>
    <row r="2365" spans="1:18">
      <c r="A2365">
        <v>2364</v>
      </c>
      <c r="B2365">
        <v>66</v>
      </c>
      <c r="C2365">
        <v>4</v>
      </c>
      <c r="D2365" t="s">
        <v>23</v>
      </c>
      <c r="E2365">
        <v>30</v>
      </c>
      <c r="F2365">
        <v>57</v>
      </c>
      <c r="G2365" t="s">
        <v>39</v>
      </c>
      <c r="H2365" t="s">
        <v>31</v>
      </c>
      <c r="I2365" t="s">
        <v>40</v>
      </c>
      <c r="J2365">
        <v>3</v>
      </c>
      <c r="K2365">
        <v>10260</v>
      </c>
      <c r="L2365">
        <v>1</v>
      </c>
      <c r="M2365">
        <v>200</v>
      </c>
      <c r="N2365">
        <v>10460</v>
      </c>
      <c r="O2365" t="s">
        <v>27</v>
      </c>
      <c r="P2365">
        <v>1</v>
      </c>
      <c r="Q2365" t="s">
        <v>32</v>
      </c>
      <c r="R2365">
        <v>1</v>
      </c>
    </row>
    <row r="2366" spans="1:18">
      <c r="A2366">
        <v>2365</v>
      </c>
      <c r="B2366">
        <v>267</v>
      </c>
      <c r="C2366">
        <v>1</v>
      </c>
      <c r="D2366" t="s">
        <v>37</v>
      </c>
      <c r="E2366">
        <v>3</v>
      </c>
      <c r="F2366">
        <v>34</v>
      </c>
      <c r="G2366" t="s">
        <v>87</v>
      </c>
      <c r="H2366" t="s">
        <v>44</v>
      </c>
      <c r="I2366" t="s">
        <v>26</v>
      </c>
      <c r="J2366">
        <v>3</v>
      </c>
      <c r="K2366">
        <v>645</v>
      </c>
      <c r="L2366">
        <v>1</v>
      </c>
      <c r="M2366">
        <v>1220</v>
      </c>
      <c r="N2366">
        <v>1865</v>
      </c>
      <c r="O2366" t="s">
        <v>27</v>
      </c>
      <c r="P2366">
        <v>1</v>
      </c>
      <c r="Q2366" t="s">
        <v>32</v>
      </c>
      <c r="R2366">
        <v>1</v>
      </c>
    </row>
    <row r="2367" spans="1:18">
      <c r="A2367">
        <v>2366</v>
      </c>
      <c r="B2367">
        <v>94</v>
      </c>
      <c r="C2367">
        <v>2</v>
      </c>
      <c r="D2367" t="s">
        <v>29</v>
      </c>
      <c r="E2367">
        <v>7</v>
      </c>
      <c r="F2367">
        <v>4</v>
      </c>
      <c r="G2367" t="s">
        <v>36</v>
      </c>
      <c r="H2367" t="s">
        <v>131</v>
      </c>
      <c r="I2367" t="s">
        <v>26</v>
      </c>
      <c r="J2367">
        <v>1</v>
      </c>
      <c r="K2367">
        <v>462</v>
      </c>
      <c r="L2367">
        <v>1</v>
      </c>
      <c r="M2367">
        <v>2200</v>
      </c>
      <c r="N2367">
        <v>2662</v>
      </c>
      <c r="O2367" t="s">
        <v>27</v>
      </c>
      <c r="P2367">
        <v>3</v>
      </c>
      <c r="Q2367" t="s">
        <v>35</v>
      </c>
      <c r="R2367">
        <v>2</v>
      </c>
    </row>
    <row r="2368" spans="1:18">
      <c r="A2368">
        <v>2367</v>
      </c>
      <c r="B2368">
        <v>94</v>
      </c>
      <c r="C2368">
        <v>3</v>
      </c>
      <c r="D2368" t="s">
        <v>33</v>
      </c>
      <c r="E2368">
        <v>14</v>
      </c>
      <c r="F2368">
        <v>67</v>
      </c>
      <c r="G2368" t="s">
        <v>97</v>
      </c>
      <c r="H2368" t="s">
        <v>25</v>
      </c>
      <c r="I2368" t="s">
        <v>40</v>
      </c>
      <c r="J2368">
        <v>2</v>
      </c>
      <c r="K2368">
        <v>1904</v>
      </c>
      <c r="L2368">
        <v>2</v>
      </c>
      <c r="M2368">
        <v>1100</v>
      </c>
      <c r="N2368">
        <v>3004</v>
      </c>
      <c r="O2368" t="s">
        <v>27</v>
      </c>
      <c r="P2368">
        <v>1</v>
      </c>
      <c r="Q2368" t="s">
        <v>32</v>
      </c>
      <c r="R2368">
        <v>1</v>
      </c>
    </row>
    <row r="2369" spans="1:18">
      <c r="A2369">
        <v>2368</v>
      </c>
      <c r="B2369">
        <v>26</v>
      </c>
      <c r="C2369">
        <v>4</v>
      </c>
      <c r="D2369" t="s">
        <v>23</v>
      </c>
      <c r="E2369">
        <v>30</v>
      </c>
      <c r="F2369">
        <v>62</v>
      </c>
      <c r="G2369" t="s">
        <v>73</v>
      </c>
      <c r="H2369" t="s">
        <v>57</v>
      </c>
      <c r="I2369" t="s">
        <v>26</v>
      </c>
      <c r="J2369">
        <v>3</v>
      </c>
      <c r="K2369">
        <v>10860</v>
      </c>
      <c r="L2369">
        <v>1</v>
      </c>
      <c r="M2369">
        <v>3560</v>
      </c>
      <c r="N2369">
        <v>14420</v>
      </c>
      <c r="O2369" t="s">
        <v>27</v>
      </c>
      <c r="P2369">
        <v>3</v>
      </c>
      <c r="Q2369" t="s">
        <v>35</v>
      </c>
      <c r="R2369">
        <v>2</v>
      </c>
    </row>
    <row r="2370" spans="1:18">
      <c r="A2370">
        <v>2369</v>
      </c>
      <c r="B2370">
        <v>147</v>
      </c>
      <c r="C2370">
        <v>2</v>
      </c>
      <c r="D2370" t="s">
        <v>29</v>
      </c>
      <c r="E2370">
        <v>7</v>
      </c>
      <c r="F2370">
        <v>31</v>
      </c>
      <c r="G2370" t="s">
        <v>107</v>
      </c>
      <c r="H2370" t="s">
        <v>156</v>
      </c>
      <c r="I2370" t="s">
        <v>40</v>
      </c>
      <c r="J2370">
        <v>3</v>
      </c>
      <c r="K2370">
        <v>7812</v>
      </c>
      <c r="L2370">
        <v>2</v>
      </c>
      <c r="M2370">
        <v>880</v>
      </c>
      <c r="N2370">
        <v>8692</v>
      </c>
      <c r="O2370" t="s">
        <v>27</v>
      </c>
      <c r="P2370">
        <v>3</v>
      </c>
      <c r="Q2370" t="s">
        <v>35</v>
      </c>
      <c r="R2370">
        <v>2</v>
      </c>
    </row>
    <row r="2371" spans="1:18">
      <c r="A2371">
        <v>2370</v>
      </c>
      <c r="B2371">
        <v>147</v>
      </c>
      <c r="C2371">
        <v>1</v>
      </c>
      <c r="D2371" t="s">
        <v>37</v>
      </c>
      <c r="E2371">
        <v>3</v>
      </c>
      <c r="F2371">
        <v>28</v>
      </c>
      <c r="G2371" t="s">
        <v>63</v>
      </c>
      <c r="H2371" t="s">
        <v>154</v>
      </c>
      <c r="I2371" t="s">
        <v>64</v>
      </c>
      <c r="J2371">
        <v>3</v>
      </c>
      <c r="K2371">
        <v>6192</v>
      </c>
      <c r="L2371">
        <v>1</v>
      </c>
      <c r="M2371">
        <v>4620</v>
      </c>
      <c r="N2371">
        <v>10812</v>
      </c>
      <c r="O2371" t="s">
        <v>46</v>
      </c>
      <c r="P2371">
        <v>4</v>
      </c>
      <c r="Q2371" t="s">
        <v>41</v>
      </c>
      <c r="R2371">
        <v>6</v>
      </c>
    </row>
    <row r="2372" spans="1:18">
      <c r="A2372">
        <v>2371</v>
      </c>
      <c r="B2372">
        <v>298</v>
      </c>
      <c r="C2372">
        <v>1</v>
      </c>
      <c r="D2372" t="s">
        <v>37</v>
      </c>
      <c r="E2372">
        <v>3</v>
      </c>
      <c r="F2372">
        <v>31</v>
      </c>
      <c r="G2372" t="s">
        <v>107</v>
      </c>
      <c r="H2372" t="s">
        <v>156</v>
      </c>
      <c r="I2372" t="s">
        <v>40</v>
      </c>
      <c r="J2372">
        <v>1</v>
      </c>
      <c r="K2372">
        <v>840</v>
      </c>
      <c r="L2372">
        <v>2</v>
      </c>
      <c r="M2372">
        <v>1760</v>
      </c>
      <c r="N2372">
        <v>2600</v>
      </c>
      <c r="O2372" t="s">
        <v>27</v>
      </c>
      <c r="P2372">
        <v>2</v>
      </c>
      <c r="Q2372" t="s">
        <v>28</v>
      </c>
      <c r="R2372">
        <v>4</v>
      </c>
    </row>
    <row r="2373" spans="1:18">
      <c r="A2373">
        <v>2372</v>
      </c>
      <c r="B2373">
        <v>265</v>
      </c>
      <c r="C2373">
        <v>4</v>
      </c>
      <c r="D2373" t="s">
        <v>23</v>
      </c>
      <c r="E2373">
        <v>30</v>
      </c>
      <c r="F2373">
        <v>63</v>
      </c>
      <c r="G2373" t="s">
        <v>65</v>
      </c>
      <c r="H2373" t="s">
        <v>44</v>
      </c>
      <c r="I2373" t="s">
        <v>40</v>
      </c>
      <c r="J2373">
        <v>3</v>
      </c>
      <c r="K2373">
        <v>62820</v>
      </c>
      <c r="L2373">
        <v>2</v>
      </c>
      <c r="M2373">
        <v>3600</v>
      </c>
      <c r="N2373">
        <v>66420</v>
      </c>
      <c r="O2373" t="s">
        <v>27</v>
      </c>
      <c r="P2373">
        <v>4</v>
      </c>
      <c r="Q2373" t="s">
        <v>41</v>
      </c>
      <c r="R2373">
        <v>6</v>
      </c>
    </row>
    <row r="2374" spans="1:18">
      <c r="A2374">
        <v>2373</v>
      </c>
      <c r="B2374">
        <v>140</v>
      </c>
      <c r="C2374">
        <v>2</v>
      </c>
      <c r="D2374" t="s">
        <v>29</v>
      </c>
      <c r="E2374">
        <v>7</v>
      </c>
      <c r="F2374">
        <v>27</v>
      </c>
      <c r="G2374" t="s">
        <v>84</v>
      </c>
      <c r="H2374" t="s">
        <v>153</v>
      </c>
      <c r="I2374" t="s">
        <v>40</v>
      </c>
      <c r="J2374">
        <v>2</v>
      </c>
      <c r="K2374">
        <v>3794</v>
      </c>
      <c r="L2374">
        <v>2</v>
      </c>
      <c r="M2374">
        <v>3200</v>
      </c>
      <c r="N2374">
        <v>6994</v>
      </c>
      <c r="O2374" t="s">
        <v>27</v>
      </c>
      <c r="P2374">
        <v>3</v>
      </c>
      <c r="Q2374" t="s">
        <v>35</v>
      </c>
      <c r="R2374">
        <v>2</v>
      </c>
    </row>
    <row r="2375" spans="1:18">
      <c r="A2375">
        <v>2374</v>
      </c>
      <c r="B2375">
        <v>184</v>
      </c>
      <c r="C2375">
        <v>2</v>
      </c>
      <c r="D2375" t="s">
        <v>29</v>
      </c>
      <c r="E2375">
        <v>7</v>
      </c>
      <c r="F2375">
        <v>39</v>
      </c>
      <c r="G2375" t="s">
        <v>53</v>
      </c>
      <c r="H2375" t="s">
        <v>31</v>
      </c>
      <c r="I2375" t="s">
        <v>40</v>
      </c>
      <c r="J2375">
        <v>1</v>
      </c>
      <c r="K2375">
        <v>1652</v>
      </c>
      <c r="L2375">
        <v>1</v>
      </c>
      <c r="M2375">
        <v>1600</v>
      </c>
      <c r="N2375">
        <v>3252</v>
      </c>
      <c r="O2375" t="s">
        <v>27</v>
      </c>
      <c r="P2375">
        <v>2</v>
      </c>
      <c r="Q2375" t="s">
        <v>28</v>
      </c>
      <c r="R2375">
        <v>4</v>
      </c>
    </row>
    <row r="2376" spans="1:18">
      <c r="A2376">
        <v>2375</v>
      </c>
      <c r="B2376">
        <v>263</v>
      </c>
      <c r="C2376">
        <v>3</v>
      </c>
      <c r="D2376" t="s">
        <v>33</v>
      </c>
      <c r="E2376">
        <v>14</v>
      </c>
      <c r="F2376">
        <v>62</v>
      </c>
      <c r="G2376" t="s">
        <v>73</v>
      </c>
      <c r="H2376" t="s">
        <v>57</v>
      </c>
      <c r="I2376" t="s">
        <v>26</v>
      </c>
      <c r="J2376">
        <v>3</v>
      </c>
      <c r="K2376">
        <v>5068</v>
      </c>
      <c r="L2376">
        <v>2</v>
      </c>
      <c r="M2376">
        <v>7120</v>
      </c>
      <c r="N2376">
        <v>12188</v>
      </c>
      <c r="O2376" t="s">
        <v>27</v>
      </c>
      <c r="P2376">
        <v>3</v>
      </c>
      <c r="Q2376" t="s">
        <v>35</v>
      </c>
      <c r="R2376">
        <v>2</v>
      </c>
    </row>
    <row r="2377" spans="1:18">
      <c r="A2377">
        <v>2376</v>
      </c>
      <c r="B2377">
        <v>196</v>
      </c>
      <c r="C2377">
        <v>1</v>
      </c>
      <c r="D2377" t="s">
        <v>37</v>
      </c>
      <c r="E2377">
        <v>3</v>
      </c>
      <c r="F2377">
        <v>32</v>
      </c>
      <c r="G2377" t="s">
        <v>48</v>
      </c>
      <c r="H2377" t="s">
        <v>152</v>
      </c>
      <c r="I2377" t="s">
        <v>26</v>
      </c>
      <c r="J2377">
        <v>2</v>
      </c>
      <c r="K2377">
        <v>672</v>
      </c>
      <c r="L2377">
        <v>2</v>
      </c>
      <c r="M2377">
        <v>4800</v>
      </c>
      <c r="N2377">
        <v>5472</v>
      </c>
      <c r="O2377" t="s">
        <v>27</v>
      </c>
      <c r="P2377">
        <v>3</v>
      </c>
      <c r="Q2377" t="s">
        <v>35</v>
      </c>
      <c r="R2377">
        <v>2</v>
      </c>
    </row>
    <row r="2378" spans="1:18">
      <c r="A2378">
        <v>2377</v>
      </c>
      <c r="B2378">
        <v>189</v>
      </c>
      <c r="C2378">
        <v>2</v>
      </c>
      <c r="D2378" t="s">
        <v>29</v>
      </c>
      <c r="E2378">
        <v>7</v>
      </c>
      <c r="F2378">
        <v>10</v>
      </c>
      <c r="G2378" t="s">
        <v>69</v>
      </c>
      <c r="H2378" t="s">
        <v>137</v>
      </c>
      <c r="I2378" t="s">
        <v>26</v>
      </c>
      <c r="J2378">
        <v>2</v>
      </c>
      <c r="K2378">
        <v>6342</v>
      </c>
      <c r="L2378">
        <v>2</v>
      </c>
      <c r="M2378">
        <v>13440</v>
      </c>
      <c r="N2378">
        <v>19782</v>
      </c>
      <c r="O2378" t="s">
        <v>27</v>
      </c>
      <c r="P2378">
        <v>4</v>
      </c>
      <c r="Q2378" t="s">
        <v>41</v>
      </c>
      <c r="R2378">
        <v>6</v>
      </c>
    </row>
    <row r="2379" spans="1:18">
      <c r="A2379">
        <v>2378</v>
      </c>
      <c r="B2379">
        <v>23</v>
      </c>
      <c r="C2379">
        <v>1</v>
      </c>
      <c r="D2379" t="s">
        <v>37</v>
      </c>
      <c r="E2379">
        <v>3</v>
      </c>
      <c r="F2379">
        <v>13</v>
      </c>
      <c r="G2379" t="s">
        <v>43</v>
      </c>
      <c r="H2379" t="s">
        <v>140</v>
      </c>
      <c r="I2379" t="s">
        <v>40</v>
      </c>
      <c r="J2379">
        <v>3</v>
      </c>
      <c r="K2379">
        <v>4104</v>
      </c>
      <c r="L2379">
        <v>2</v>
      </c>
      <c r="M2379">
        <v>1040</v>
      </c>
      <c r="N2379">
        <v>5144</v>
      </c>
      <c r="O2379" t="s">
        <v>27</v>
      </c>
      <c r="P2379">
        <v>2</v>
      </c>
      <c r="Q2379" t="s">
        <v>28</v>
      </c>
      <c r="R2379">
        <v>4</v>
      </c>
    </row>
    <row r="2380" spans="1:18">
      <c r="A2380">
        <v>2379</v>
      </c>
      <c r="B2380">
        <v>223</v>
      </c>
      <c r="C2380">
        <v>2</v>
      </c>
      <c r="D2380" t="s">
        <v>29</v>
      </c>
      <c r="E2380">
        <v>7</v>
      </c>
      <c r="F2380">
        <v>53</v>
      </c>
      <c r="G2380" t="s">
        <v>89</v>
      </c>
      <c r="H2380" t="s">
        <v>44</v>
      </c>
      <c r="I2380" t="s">
        <v>40</v>
      </c>
      <c r="J2380">
        <v>3</v>
      </c>
      <c r="K2380">
        <v>2667</v>
      </c>
      <c r="L2380">
        <v>2</v>
      </c>
      <c r="M2380">
        <v>440</v>
      </c>
      <c r="N2380">
        <v>3107</v>
      </c>
      <c r="O2380" t="s">
        <v>27</v>
      </c>
      <c r="P2380">
        <v>1</v>
      </c>
      <c r="Q2380" t="s">
        <v>32</v>
      </c>
      <c r="R2380">
        <v>1</v>
      </c>
    </row>
    <row r="2381" spans="1:18">
      <c r="A2381">
        <v>2380</v>
      </c>
      <c r="B2381">
        <v>286</v>
      </c>
      <c r="C2381">
        <v>2</v>
      </c>
      <c r="D2381" t="s">
        <v>29</v>
      </c>
      <c r="E2381">
        <v>7</v>
      </c>
      <c r="F2381">
        <v>51</v>
      </c>
      <c r="G2381" t="s">
        <v>111</v>
      </c>
      <c r="H2381" t="s">
        <v>25</v>
      </c>
      <c r="I2381" t="s">
        <v>26</v>
      </c>
      <c r="J2381">
        <v>1</v>
      </c>
      <c r="K2381">
        <v>371</v>
      </c>
      <c r="L2381">
        <v>1</v>
      </c>
      <c r="M2381">
        <v>953</v>
      </c>
      <c r="N2381">
        <v>1324</v>
      </c>
      <c r="O2381" t="s">
        <v>27</v>
      </c>
      <c r="P2381">
        <v>1</v>
      </c>
      <c r="Q2381" t="s">
        <v>32</v>
      </c>
      <c r="R2381">
        <v>1</v>
      </c>
    </row>
    <row r="2382" spans="1:18">
      <c r="A2382">
        <v>2381</v>
      </c>
      <c r="B2382">
        <v>266</v>
      </c>
      <c r="C2382">
        <v>1</v>
      </c>
      <c r="D2382" t="s">
        <v>37</v>
      </c>
      <c r="E2382">
        <v>3</v>
      </c>
      <c r="F2382">
        <v>47</v>
      </c>
      <c r="G2382" t="s">
        <v>72</v>
      </c>
      <c r="H2382" t="s">
        <v>167</v>
      </c>
      <c r="I2382" t="s">
        <v>40</v>
      </c>
      <c r="J2382">
        <v>1</v>
      </c>
      <c r="K2382">
        <v>165</v>
      </c>
      <c r="L2382">
        <v>2</v>
      </c>
      <c r="M2382">
        <v>620</v>
      </c>
      <c r="N2382">
        <v>785</v>
      </c>
      <c r="O2382" t="s">
        <v>46</v>
      </c>
      <c r="P2382">
        <v>1</v>
      </c>
      <c r="Q2382" t="s">
        <v>32</v>
      </c>
      <c r="R2382">
        <v>1</v>
      </c>
    </row>
    <row r="2383" spans="1:18">
      <c r="A2383">
        <v>2382</v>
      </c>
      <c r="B2383">
        <v>159</v>
      </c>
      <c r="C2383">
        <v>1</v>
      </c>
      <c r="D2383" t="s">
        <v>37</v>
      </c>
      <c r="E2383">
        <v>3</v>
      </c>
      <c r="F2383">
        <v>20</v>
      </c>
      <c r="G2383" t="s">
        <v>34</v>
      </c>
      <c r="H2383" t="s">
        <v>147</v>
      </c>
      <c r="I2383" t="s">
        <v>26</v>
      </c>
      <c r="J2383">
        <v>2</v>
      </c>
      <c r="K2383">
        <v>3204</v>
      </c>
      <c r="L2383">
        <v>1</v>
      </c>
      <c r="M2383">
        <v>5880</v>
      </c>
      <c r="N2383">
        <v>9084</v>
      </c>
      <c r="O2383" t="s">
        <v>27</v>
      </c>
      <c r="P2383">
        <v>4</v>
      </c>
      <c r="Q2383" t="s">
        <v>41</v>
      </c>
      <c r="R2383">
        <v>6</v>
      </c>
    </row>
    <row r="2384" spans="1:18">
      <c r="A2384">
        <v>2383</v>
      </c>
      <c r="B2384">
        <v>290</v>
      </c>
      <c r="C2384">
        <v>3</v>
      </c>
      <c r="D2384" t="s">
        <v>33</v>
      </c>
      <c r="E2384">
        <v>14</v>
      </c>
      <c r="F2384">
        <v>48</v>
      </c>
      <c r="G2384" t="s">
        <v>66</v>
      </c>
      <c r="H2384" t="s">
        <v>168</v>
      </c>
      <c r="I2384" t="s">
        <v>26</v>
      </c>
      <c r="J2384">
        <v>3</v>
      </c>
      <c r="K2384">
        <v>6636</v>
      </c>
      <c r="L2384">
        <v>2</v>
      </c>
      <c r="M2384">
        <v>4880</v>
      </c>
      <c r="N2384">
        <v>11516</v>
      </c>
      <c r="O2384" t="s">
        <v>27</v>
      </c>
      <c r="P2384">
        <v>3</v>
      </c>
      <c r="Q2384" t="s">
        <v>35</v>
      </c>
      <c r="R2384">
        <v>2</v>
      </c>
    </row>
    <row r="2385" spans="1:18">
      <c r="A2385">
        <v>2384</v>
      </c>
      <c r="B2385">
        <v>19</v>
      </c>
      <c r="C2385">
        <v>4</v>
      </c>
      <c r="D2385" t="s">
        <v>23</v>
      </c>
      <c r="E2385">
        <v>30</v>
      </c>
      <c r="F2385">
        <v>41</v>
      </c>
      <c r="G2385" t="s">
        <v>60</v>
      </c>
      <c r="H2385" t="s">
        <v>158</v>
      </c>
      <c r="I2385" t="s">
        <v>40</v>
      </c>
      <c r="J2385">
        <v>2</v>
      </c>
      <c r="K2385">
        <v>15600</v>
      </c>
      <c r="L2385">
        <v>1</v>
      </c>
      <c r="M2385">
        <v>1240</v>
      </c>
      <c r="N2385">
        <v>16840</v>
      </c>
      <c r="O2385" t="s">
        <v>46</v>
      </c>
      <c r="P2385">
        <v>2</v>
      </c>
      <c r="Q2385" t="s">
        <v>28</v>
      </c>
      <c r="R2385">
        <v>4</v>
      </c>
    </row>
    <row r="2386" spans="1:18">
      <c r="A2386">
        <v>2385</v>
      </c>
      <c r="B2386">
        <v>271</v>
      </c>
      <c r="C2386">
        <v>3</v>
      </c>
      <c r="D2386" t="s">
        <v>33</v>
      </c>
      <c r="E2386">
        <v>14</v>
      </c>
      <c r="F2386">
        <v>6</v>
      </c>
      <c r="G2386" t="s">
        <v>70</v>
      </c>
      <c r="H2386" t="s">
        <v>133</v>
      </c>
      <c r="I2386" t="s">
        <v>26</v>
      </c>
      <c r="J2386">
        <v>2</v>
      </c>
      <c r="K2386">
        <v>10920</v>
      </c>
      <c r="L2386">
        <v>1</v>
      </c>
      <c r="M2386">
        <v>7350</v>
      </c>
      <c r="N2386">
        <v>18270</v>
      </c>
      <c r="O2386" t="s">
        <v>27</v>
      </c>
      <c r="P2386">
        <v>4</v>
      </c>
      <c r="Q2386" t="s">
        <v>41</v>
      </c>
      <c r="R2386">
        <v>6</v>
      </c>
    </row>
    <row r="2387" spans="1:18">
      <c r="A2387">
        <v>2386</v>
      </c>
      <c r="B2387">
        <v>45</v>
      </c>
      <c r="C2387">
        <v>1</v>
      </c>
      <c r="D2387" t="s">
        <v>37</v>
      </c>
      <c r="E2387">
        <v>3</v>
      </c>
      <c r="F2387">
        <v>65</v>
      </c>
      <c r="G2387" t="s">
        <v>95</v>
      </c>
      <c r="H2387" t="s">
        <v>25</v>
      </c>
      <c r="I2387" t="s">
        <v>40</v>
      </c>
      <c r="J2387">
        <v>2</v>
      </c>
      <c r="K2387">
        <v>2700</v>
      </c>
      <c r="L2387">
        <v>2</v>
      </c>
      <c r="M2387">
        <v>3600</v>
      </c>
      <c r="N2387">
        <v>6300</v>
      </c>
      <c r="O2387" t="s">
        <v>27</v>
      </c>
      <c r="P2387">
        <v>4</v>
      </c>
      <c r="Q2387" t="s">
        <v>41</v>
      </c>
      <c r="R2387">
        <v>6</v>
      </c>
    </row>
    <row r="2388" spans="1:18">
      <c r="A2388">
        <v>2387</v>
      </c>
      <c r="B2388">
        <v>236</v>
      </c>
      <c r="C2388">
        <v>1</v>
      </c>
      <c r="D2388" t="s">
        <v>37</v>
      </c>
      <c r="E2388">
        <v>3</v>
      </c>
      <c r="F2388">
        <v>6</v>
      </c>
      <c r="G2388" t="s">
        <v>70</v>
      </c>
      <c r="H2388" t="s">
        <v>133</v>
      </c>
      <c r="I2388" t="s">
        <v>26</v>
      </c>
      <c r="J2388">
        <v>2</v>
      </c>
      <c r="K2388">
        <v>780</v>
      </c>
      <c r="L2388">
        <v>1</v>
      </c>
      <c r="M2388">
        <v>2450</v>
      </c>
      <c r="N2388">
        <v>3230</v>
      </c>
      <c r="O2388" t="s">
        <v>27</v>
      </c>
      <c r="P2388">
        <v>3</v>
      </c>
      <c r="Q2388" t="s">
        <v>35</v>
      </c>
      <c r="R2388">
        <v>2</v>
      </c>
    </row>
    <row r="2389" spans="1:18">
      <c r="A2389">
        <v>2388</v>
      </c>
      <c r="B2389">
        <v>183</v>
      </c>
      <c r="C2389">
        <v>4</v>
      </c>
      <c r="D2389" t="s">
        <v>23</v>
      </c>
      <c r="E2389">
        <v>30</v>
      </c>
      <c r="F2389">
        <v>12</v>
      </c>
      <c r="G2389" t="s">
        <v>106</v>
      </c>
      <c r="H2389" t="s">
        <v>139</v>
      </c>
      <c r="I2389" t="s">
        <v>40</v>
      </c>
      <c r="J2389">
        <v>3</v>
      </c>
      <c r="K2389">
        <v>12930</v>
      </c>
      <c r="L2389">
        <v>1</v>
      </c>
      <c r="M2389">
        <v>200</v>
      </c>
      <c r="N2389">
        <v>13130</v>
      </c>
      <c r="O2389" t="s">
        <v>27</v>
      </c>
      <c r="P2389">
        <v>1</v>
      </c>
      <c r="Q2389" t="s">
        <v>32</v>
      </c>
      <c r="R2389">
        <v>1</v>
      </c>
    </row>
    <row r="2390" spans="1:18">
      <c r="A2390">
        <v>2389</v>
      </c>
      <c r="B2390">
        <v>11</v>
      </c>
      <c r="C2390">
        <v>2</v>
      </c>
      <c r="D2390" t="s">
        <v>29</v>
      </c>
      <c r="E2390">
        <v>7</v>
      </c>
      <c r="F2390">
        <v>12</v>
      </c>
      <c r="G2390" t="s">
        <v>106</v>
      </c>
      <c r="H2390" t="s">
        <v>139</v>
      </c>
      <c r="I2390" t="s">
        <v>40</v>
      </c>
      <c r="J2390">
        <v>2</v>
      </c>
      <c r="K2390">
        <v>1218</v>
      </c>
      <c r="L2390">
        <v>2</v>
      </c>
      <c r="M2390">
        <v>400</v>
      </c>
      <c r="N2390">
        <v>1618</v>
      </c>
      <c r="O2390" t="s">
        <v>27</v>
      </c>
      <c r="P2390">
        <v>1</v>
      </c>
      <c r="Q2390" t="s">
        <v>32</v>
      </c>
      <c r="R2390">
        <v>1</v>
      </c>
    </row>
    <row r="2391" spans="1:18">
      <c r="A2391">
        <v>2390</v>
      </c>
      <c r="B2391">
        <v>116</v>
      </c>
      <c r="C2391">
        <v>4</v>
      </c>
      <c r="D2391" t="s">
        <v>23</v>
      </c>
      <c r="E2391">
        <v>30</v>
      </c>
      <c r="F2391">
        <v>14</v>
      </c>
      <c r="G2391" t="s">
        <v>93</v>
      </c>
      <c r="H2391" t="s">
        <v>141</v>
      </c>
      <c r="I2391" t="s">
        <v>26</v>
      </c>
      <c r="J2391">
        <v>1</v>
      </c>
      <c r="K2391">
        <v>1530</v>
      </c>
      <c r="L2391">
        <v>2</v>
      </c>
      <c r="M2391">
        <v>2160</v>
      </c>
      <c r="N2391">
        <v>3690</v>
      </c>
      <c r="O2391" t="s">
        <v>27</v>
      </c>
      <c r="P2391">
        <v>1</v>
      </c>
      <c r="Q2391" t="s">
        <v>32</v>
      </c>
      <c r="R2391">
        <v>1</v>
      </c>
    </row>
    <row r="2392" spans="1:18">
      <c r="A2392">
        <v>2391</v>
      </c>
      <c r="B2392">
        <v>62</v>
      </c>
      <c r="C2392">
        <v>2</v>
      </c>
      <c r="D2392" t="s">
        <v>29</v>
      </c>
      <c r="E2392">
        <v>7</v>
      </c>
      <c r="F2392">
        <v>35</v>
      </c>
      <c r="G2392" t="s">
        <v>55</v>
      </c>
      <c r="H2392" t="s">
        <v>157</v>
      </c>
      <c r="I2392" t="s">
        <v>26</v>
      </c>
      <c r="J2392">
        <v>1</v>
      </c>
      <c r="K2392">
        <v>280</v>
      </c>
      <c r="L2392">
        <v>1</v>
      </c>
      <c r="M2392">
        <v>1272</v>
      </c>
      <c r="N2392">
        <v>1552</v>
      </c>
      <c r="O2392" t="s">
        <v>27</v>
      </c>
      <c r="P2392">
        <v>1</v>
      </c>
      <c r="Q2392" t="s">
        <v>32</v>
      </c>
      <c r="R2392">
        <v>1</v>
      </c>
    </row>
    <row r="2393" spans="1:18">
      <c r="A2393">
        <v>2392</v>
      </c>
      <c r="B2393">
        <v>192</v>
      </c>
      <c r="C2393">
        <v>1</v>
      </c>
      <c r="D2393" t="s">
        <v>37</v>
      </c>
      <c r="E2393">
        <v>3</v>
      </c>
      <c r="F2393">
        <v>56</v>
      </c>
      <c r="G2393" t="s">
        <v>100</v>
      </c>
      <c r="H2393" t="s">
        <v>44</v>
      </c>
      <c r="I2393" t="s">
        <v>40</v>
      </c>
      <c r="J2393">
        <v>3</v>
      </c>
      <c r="K2393">
        <v>2304</v>
      </c>
      <c r="L2393">
        <v>1</v>
      </c>
      <c r="M2393">
        <v>880</v>
      </c>
      <c r="N2393">
        <v>3184</v>
      </c>
      <c r="O2393" t="s">
        <v>46</v>
      </c>
      <c r="P2393">
        <v>2</v>
      </c>
      <c r="Q2393" t="s">
        <v>28</v>
      </c>
      <c r="R2393">
        <v>4</v>
      </c>
    </row>
    <row r="2394" spans="1:18">
      <c r="A2394">
        <v>2393</v>
      </c>
      <c r="B2394">
        <v>46</v>
      </c>
      <c r="C2394">
        <v>1</v>
      </c>
      <c r="D2394" t="s">
        <v>37</v>
      </c>
      <c r="E2394">
        <v>3</v>
      </c>
      <c r="F2394">
        <v>36</v>
      </c>
      <c r="G2394" t="s">
        <v>38</v>
      </c>
      <c r="H2394" t="s">
        <v>158</v>
      </c>
      <c r="I2394" t="s">
        <v>26</v>
      </c>
      <c r="J2394">
        <v>2</v>
      </c>
      <c r="K2394">
        <v>2076</v>
      </c>
      <c r="L2394">
        <v>1</v>
      </c>
      <c r="M2394">
        <v>2680</v>
      </c>
      <c r="N2394">
        <v>4756</v>
      </c>
      <c r="O2394" t="s">
        <v>27</v>
      </c>
      <c r="P2394">
        <v>2</v>
      </c>
      <c r="Q2394" t="s">
        <v>28</v>
      </c>
      <c r="R2394">
        <v>4</v>
      </c>
    </row>
    <row r="2395" spans="1:18">
      <c r="A2395">
        <v>2394</v>
      </c>
      <c r="B2395">
        <v>129</v>
      </c>
      <c r="C2395">
        <v>3</v>
      </c>
      <c r="D2395" t="s">
        <v>33</v>
      </c>
      <c r="E2395">
        <v>14</v>
      </c>
      <c r="F2395">
        <v>34</v>
      </c>
      <c r="G2395" t="s">
        <v>87</v>
      </c>
      <c r="H2395" t="s">
        <v>44</v>
      </c>
      <c r="I2395" t="s">
        <v>26</v>
      </c>
      <c r="J2395">
        <v>1</v>
      </c>
      <c r="K2395">
        <v>952</v>
      </c>
      <c r="L2395">
        <v>2</v>
      </c>
      <c r="M2395">
        <v>4880</v>
      </c>
      <c r="N2395">
        <v>5832</v>
      </c>
      <c r="O2395" t="s">
        <v>27</v>
      </c>
      <c r="P2395">
        <v>3</v>
      </c>
      <c r="Q2395" t="s">
        <v>35</v>
      </c>
      <c r="R2395">
        <v>2</v>
      </c>
    </row>
    <row r="2396" spans="1:18">
      <c r="A2396">
        <v>2395</v>
      </c>
      <c r="B2396">
        <v>181</v>
      </c>
      <c r="C2396">
        <v>2</v>
      </c>
      <c r="D2396" t="s">
        <v>29</v>
      </c>
      <c r="E2396">
        <v>7</v>
      </c>
      <c r="F2396">
        <v>65</v>
      </c>
      <c r="G2396" t="s">
        <v>95</v>
      </c>
      <c r="H2396" t="s">
        <v>25</v>
      </c>
      <c r="I2396" t="s">
        <v>40</v>
      </c>
      <c r="J2396">
        <v>1</v>
      </c>
      <c r="K2396">
        <v>896</v>
      </c>
      <c r="L2396">
        <v>2</v>
      </c>
      <c r="M2396">
        <v>1200</v>
      </c>
      <c r="N2396">
        <v>2096</v>
      </c>
      <c r="O2396" t="s">
        <v>27</v>
      </c>
      <c r="P2396">
        <v>3</v>
      </c>
      <c r="Q2396" t="s">
        <v>35</v>
      </c>
      <c r="R2396">
        <v>2</v>
      </c>
    </row>
    <row r="2397" spans="1:18">
      <c r="A2397">
        <v>2396</v>
      </c>
      <c r="B2397">
        <v>218</v>
      </c>
      <c r="C2397">
        <v>2</v>
      </c>
      <c r="D2397" t="s">
        <v>29</v>
      </c>
      <c r="E2397">
        <v>7</v>
      </c>
      <c r="F2397">
        <v>16</v>
      </c>
      <c r="G2397" t="s">
        <v>104</v>
      </c>
      <c r="H2397" t="s">
        <v>143</v>
      </c>
      <c r="I2397" t="s">
        <v>105</v>
      </c>
      <c r="J2397">
        <v>3</v>
      </c>
      <c r="K2397">
        <v>9282</v>
      </c>
      <c r="L2397">
        <v>1</v>
      </c>
      <c r="M2397">
        <v>5040</v>
      </c>
      <c r="N2397">
        <v>14322</v>
      </c>
      <c r="O2397" t="s">
        <v>83</v>
      </c>
      <c r="P2397">
        <v>4</v>
      </c>
      <c r="Q2397" t="s">
        <v>41</v>
      </c>
      <c r="R2397">
        <v>6</v>
      </c>
    </row>
    <row r="2398" spans="1:18">
      <c r="A2398">
        <v>2397</v>
      </c>
      <c r="B2398">
        <v>100</v>
      </c>
      <c r="C2398">
        <v>2</v>
      </c>
      <c r="D2398" t="s">
        <v>29</v>
      </c>
      <c r="E2398">
        <v>7</v>
      </c>
      <c r="F2398">
        <v>22</v>
      </c>
      <c r="G2398" t="s">
        <v>71</v>
      </c>
      <c r="H2398" t="s">
        <v>149</v>
      </c>
      <c r="I2398" t="s">
        <v>26</v>
      </c>
      <c r="J2398">
        <v>2</v>
      </c>
      <c r="K2398">
        <v>4914</v>
      </c>
      <c r="L2398">
        <v>1</v>
      </c>
      <c r="M2398">
        <v>5874</v>
      </c>
      <c r="N2398">
        <v>10788</v>
      </c>
      <c r="O2398" t="s">
        <v>27</v>
      </c>
      <c r="P2398">
        <v>4</v>
      </c>
      <c r="Q2398" t="s">
        <v>41</v>
      </c>
      <c r="R2398">
        <v>6</v>
      </c>
    </row>
    <row r="2399" spans="1:18">
      <c r="A2399">
        <v>2398</v>
      </c>
      <c r="B2399">
        <v>57</v>
      </c>
      <c r="C2399">
        <v>4</v>
      </c>
      <c r="D2399" t="s">
        <v>23</v>
      </c>
      <c r="E2399">
        <v>30</v>
      </c>
      <c r="F2399">
        <v>36</v>
      </c>
      <c r="G2399" t="s">
        <v>38</v>
      </c>
      <c r="H2399" t="s">
        <v>158</v>
      </c>
      <c r="I2399" t="s">
        <v>26</v>
      </c>
      <c r="J2399">
        <v>3</v>
      </c>
      <c r="K2399">
        <v>26700</v>
      </c>
      <c r="L2399">
        <v>1</v>
      </c>
      <c r="M2399">
        <v>1340</v>
      </c>
      <c r="N2399">
        <v>28040</v>
      </c>
      <c r="O2399" t="s">
        <v>27</v>
      </c>
      <c r="P2399">
        <v>3</v>
      </c>
      <c r="Q2399" t="s">
        <v>35</v>
      </c>
      <c r="R2399">
        <v>2</v>
      </c>
    </row>
    <row r="2400" spans="1:18">
      <c r="A2400">
        <v>2399</v>
      </c>
      <c r="B2400">
        <v>237</v>
      </c>
      <c r="C2400">
        <v>4</v>
      </c>
      <c r="D2400" t="s">
        <v>23</v>
      </c>
      <c r="E2400">
        <v>30</v>
      </c>
      <c r="F2400">
        <v>31</v>
      </c>
      <c r="G2400" t="s">
        <v>107</v>
      </c>
      <c r="H2400" t="s">
        <v>156</v>
      </c>
      <c r="I2400" t="s">
        <v>40</v>
      </c>
      <c r="J2400">
        <v>1</v>
      </c>
      <c r="K2400">
        <v>12600</v>
      </c>
      <c r="L2400">
        <v>1</v>
      </c>
      <c r="M2400">
        <v>1320</v>
      </c>
      <c r="N2400">
        <v>13920</v>
      </c>
      <c r="O2400" t="s">
        <v>27</v>
      </c>
      <c r="P2400">
        <v>4</v>
      </c>
      <c r="Q2400" t="s">
        <v>41</v>
      </c>
      <c r="R2400">
        <v>6</v>
      </c>
    </row>
    <row r="2401" spans="1:18">
      <c r="A2401">
        <v>2400</v>
      </c>
      <c r="B2401">
        <v>176</v>
      </c>
      <c r="C2401">
        <v>2</v>
      </c>
      <c r="D2401" t="s">
        <v>29</v>
      </c>
      <c r="E2401">
        <v>7</v>
      </c>
      <c r="F2401">
        <v>30</v>
      </c>
      <c r="G2401" t="s">
        <v>30</v>
      </c>
      <c r="H2401" t="s">
        <v>155</v>
      </c>
      <c r="I2401" t="s">
        <v>26</v>
      </c>
      <c r="J2401">
        <v>3</v>
      </c>
      <c r="K2401">
        <v>15232</v>
      </c>
      <c r="L2401">
        <v>2</v>
      </c>
      <c r="M2401">
        <v>9200</v>
      </c>
      <c r="N2401">
        <v>24432</v>
      </c>
      <c r="O2401" t="s">
        <v>27</v>
      </c>
      <c r="P2401">
        <v>2</v>
      </c>
      <c r="Q2401" t="s">
        <v>28</v>
      </c>
      <c r="R2401">
        <v>4</v>
      </c>
    </row>
    <row r="2402" spans="1:18">
      <c r="A2402">
        <v>2401</v>
      </c>
      <c r="B2402">
        <v>148</v>
      </c>
      <c r="C2402">
        <v>3</v>
      </c>
      <c r="D2402" t="s">
        <v>33</v>
      </c>
      <c r="E2402">
        <v>14</v>
      </c>
      <c r="F2402">
        <v>48</v>
      </c>
      <c r="G2402" t="s">
        <v>66</v>
      </c>
      <c r="H2402" t="s">
        <v>168</v>
      </c>
      <c r="I2402" t="s">
        <v>26</v>
      </c>
      <c r="J2402">
        <v>2</v>
      </c>
      <c r="K2402">
        <v>1372</v>
      </c>
      <c r="L2402">
        <v>1</v>
      </c>
      <c r="M2402">
        <v>1220</v>
      </c>
      <c r="N2402">
        <v>2592</v>
      </c>
      <c r="O2402" t="s">
        <v>27</v>
      </c>
      <c r="P2402">
        <v>1</v>
      </c>
      <c r="Q2402" t="s">
        <v>32</v>
      </c>
      <c r="R2402">
        <v>1</v>
      </c>
    </row>
    <row r="2403" spans="1:18">
      <c r="A2403">
        <v>2402</v>
      </c>
      <c r="B2403">
        <v>35</v>
      </c>
      <c r="C2403">
        <v>4</v>
      </c>
      <c r="D2403" t="s">
        <v>23</v>
      </c>
      <c r="E2403">
        <v>30</v>
      </c>
      <c r="F2403">
        <v>52</v>
      </c>
      <c r="G2403" t="s">
        <v>54</v>
      </c>
      <c r="H2403" t="s">
        <v>25</v>
      </c>
      <c r="I2403" t="s">
        <v>40</v>
      </c>
      <c r="J2403">
        <v>3</v>
      </c>
      <c r="K2403">
        <v>22680</v>
      </c>
      <c r="L2403">
        <v>2</v>
      </c>
      <c r="M2403">
        <v>3720</v>
      </c>
      <c r="N2403">
        <v>26400</v>
      </c>
      <c r="O2403" t="s">
        <v>27</v>
      </c>
      <c r="P2403">
        <v>4</v>
      </c>
      <c r="Q2403" t="s">
        <v>41</v>
      </c>
      <c r="R2403">
        <v>6</v>
      </c>
    </row>
    <row r="2404" spans="1:18">
      <c r="A2404">
        <v>2403</v>
      </c>
      <c r="B2404">
        <v>89</v>
      </c>
      <c r="C2404">
        <v>4</v>
      </c>
      <c r="D2404" t="s">
        <v>23</v>
      </c>
      <c r="E2404">
        <v>30</v>
      </c>
      <c r="F2404">
        <v>50</v>
      </c>
      <c r="G2404" t="s">
        <v>81</v>
      </c>
      <c r="H2404" t="s">
        <v>25</v>
      </c>
      <c r="I2404" t="s">
        <v>82</v>
      </c>
      <c r="J2404">
        <v>3</v>
      </c>
      <c r="K2404">
        <v>8550</v>
      </c>
      <c r="L2404">
        <v>2</v>
      </c>
      <c r="M2404">
        <v>2120</v>
      </c>
      <c r="N2404">
        <v>10670</v>
      </c>
      <c r="O2404" t="s">
        <v>83</v>
      </c>
      <c r="P2404">
        <v>1</v>
      </c>
      <c r="Q2404" t="s">
        <v>32</v>
      </c>
      <c r="R2404">
        <v>1</v>
      </c>
    </row>
    <row r="2405" spans="1:18">
      <c r="A2405">
        <v>2404</v>
      </c>
      <c r="B2405">
        <v>141</v>
      </c>
      <c r="C2405">
        <v>1</v>
      </c>
      <c r="D2405" t="s">
        <v>37</v>
      </c>
      <c r="E2405">
        <v>3</v>
      </c>
      <c r="F2405">
        <v>47</v>
      </c>
      <c r="G2405" t="s">
        <v>72</v>
      </c>
      <c r="H2405" t="s">
        <v>167</v>
      </c>
      <c r="I2405" t="s">
        <v>40</v>
      </c>
      <c r="J2405">
        <v>2</v>
      </c>
      <c r="K2405">
        <v>816</v>
      </c>
      <c r="L2405">
        <v>1</v>
      </c>
      <c r="M2405">
        <v>620</v>
      </c>
      <c r="N2405">
        <v>1436</v>
      </c>
      <c r="O2405" t="s">
        <v>46</v>
      </c>
      <c r="P2405">
        <v>3</v>
      </c>
      <c r="Q2405" t="s">
        <v>35</v>
      </c>
      <c r="R2405">
        <v>2</v>
      </c>
    </row>
    <row r="2406" spans="1:18">
      <c r="A2406">
        <v>2405</v>
      </c>
      <c r="B2406">
        <v>113</v>
      </c>
      <c r="C2406">
        <v>4</v>
      </c>
      <c r="D2406" t="s">
        <v>23</v>
      </c>
      <c r="E2406">
        <v>30</v>
      </c>
      <c r="F2406">
        <v>14</v>
      </c>
      <c r="G2406" t="s">
        <v>93</v>
      </c>
      <c r="H2406" t="s">
        <v>141</v>
      </c>
      <c r="I2406" t="s">
        <v>26</v>
      </c>
      <c r="J2406">
        <v>1</v>
      </c>
      <c r="K2406">
        <v>3060</v>
      </c>
      <c r="L2406">
        <v>1</v>
      </c>
      <c r="M2406">
        <v>2160</v>
      </c>
      <c r="N2406">
        <v>5220</v>
      </c>
      <c r="O2406" t="s">
        <v>27</v>
      </c>
      <c r="P2406">
        <v>3</v>
      </c>
      <c r="Q2406" t="s">
        <v>35</v>
      </c>
      <c r="R2406">
        <v>2</v>
      </c>
    </row>
    <row r="2407" spans="1:18">
      <c r="A2407">
        <v>2406</v>
      </c>
      <c r="B2407">
        <v>193</v>
      </c>
      <c r="C2407">
        <v>2</v>
      </c>
      <c r="D2407" t="s">
        <v>29</v>
      </c>
      <c r="E2407">
        <v>7</v>
      </c>
      <c r="F2407">
        <v>34</v>
      </c>
      <c r="G2407" t="s">
        <v>87</v>
      </c>
      <c r="H2407" t="s">
        <v>44</v>
      </c>
      <c r="I2407" t="s">
        <v>26</v>
      </c>
      <c r="J2407">
        <v>3</v>
      </c>
      <c r="K2407">
        <v>3010</v>
      </c>
      <c r="L2407">
        <v>1</v>
      </c>
      <c r="M2407">
        <v>2440</v>
      </c>
      <c r="N2407">
        <v>5450</v>
      </c>
      <c r="O2407" t="s">
        <v>27</v>
      </c>
      <c r="P2407">
        <v>3</v>
      </c>
      <c r="Q2407" t="s">
        <v>35</v>
      </c>
      <c r="R2407">
        <v>2</v>
      </c>
    </row>
    <row r="2408" spans="1:18">
      <c r="A2408">
        <v>2407</v>
      </c>
      <c r="B2408">
        <v>206</v>
      </c>
      <c r="C2408">
        <v>3</v>
      </c>
      <c r="D2408" t="s">
        <v>33</v>
      </c>
      <c r="E2408">
        <v>14</v>
      </c>
      <c r="F2408">
        <v>32</v>
      </c>
      <c r="G2408" t="s">
        <v>48</v>
      </c>
      <c r="H2408" t="s">
        <v>152</v>
      </c>
      <c r="I2408" t="s">
        <v>26</v>
      </c>
      <c r="J2408">
        <v>2</v>
      </c>
      <c r="K2408">
        <v>1568</v>
      </c>
      <c r="L2408">
        <v>2</v>
      </c>
      <c r="M2408">
        <v>2400</v>
      </c>
      <c r="N2408">
        <v>3968</v>
      </c>
      <c r="O2408" t="s">
        <v>27</v>
      </c>
      <c r="P2408">
        <v>1</v>
      </c>
      <c r="Q2408" t="s">
        <v>32</v>
      </c>
      <c r="R2408">
        <v>1</v>
      </c>
    </row>
    <row r="2409" spans="1:18">
      <c r="A2409">
        <v>2408</v>
      </c>
      <c r="B2409">
        <v>41</v>
      </c>
      <c r="C2409">
        <v>4</v>
      </c>
      <c r="D2409" t="s">
        <v>23</v>
      </c>
      <c r="E2409">
        <v>30</v>
      </c>
      <c r="F2409">
        <v>45</v>
      </c>
      <c r="G2409" t="s">
        <v>45</v>
      </c>
      <c r="H2409" t="s">
        <v>165</v>
      </c>
      <c r="I2409" t="s">
        <v>40</v>
      </c>
      <c r="J2409">
        <v>3</v>
      </c>
      <c r="K2409">
        <v>5340</v>
      </c>
      <c r="L2409">
        <v>2</v>
      </c>
      <c r="M2409">
        <v>720</v>
      </c>
      <c r="N2409">
        <v>6060</v>
      </c>
      <c r="O2409" t="s">
        <v>46</v>
      </c>
      <c r="P2409">
        <v>1</v>
      </c>
      <c r="Q2409" t="s">
        <v>32</v>
      </c>
      <c r="R2409">
        <v>1</v>
      </c>
    </row>
    <row r="2410" spans="1:18">
      <c r="A2410">
        <v>2409</v>
      </c>
      <c r="B2410">
        <v>268</v>
      </c>
      <c r="C2410">
        <v>3</v>
      </c>
      <c r="D2410" t="s">
        <v>33</v>
      </c>
      <c r="E2410">
        <v>14</v>
      </c>
      <c r="F2410">
        <v>60</v>
      </c>
      <c r="G2410" t="s">
        <v>85</v>
      </c>
      <c r="H2410" t="s">
        <v>31</v>
      </c>
      <c r="I2410" t="s">
        <v>40</v>
      </c>
      <c r="J2410">
        <v>1</v>
      </c>
      <c r="K2410">
        <v>742</v>
      </c>
      <c r="L2410">
        <v>2</v>
      </c>
      <c r="M2410">
        <v>900</v>
      </c>
      <c r="N2410">
        <v>1642</v>
      </c>
      <c r="O2410" t="s">
        <v>27</v>
      </c>
      <c r="P2410">
        <v>1</v>
      </c>
      <c r="Q2410" t="s">
        <v>32</v>
      </c>
      <c r="R2410">
        <v>1</v>
      </c>
    </row>
    <row r="2411" spans="1:18">
      <c r="A2411">
        <v>2410</v>
      </c>
      <c r="B2411">
        <v>195</v>
      </c>
      <c r="C2411">
        <v>3</v>
      </c>
      <c r="D2411" t="s">
        <v>33</v>
      </c>
      <c r="E2411">
        <v>14</v>
      </c>
      <c r="F2411">
        <v>20</v>
      </c>
      <c r="G2411" t="s">
        <v>34</v>
      </c>
      <c r="H2411" t="s">
        <v>147</v>
      </c>
      <c r="I2411" t="s">
        <v>26</v>
      </c>
      <c r="J2411">
        <v>1</v>
      </c>
      <c r="K2411">
        <v>6216</v>
      </c>
      <c r="L2411">
        <v>1</v>
      </c>
      <c r="M2411">
        <v>5880</v>
      </c>
      <c r="N2411">
        <v>12096</v>
      </c>
      <c r="O2411" t="s">
        <v>27</v>
      </c>
      <c r="P2411">
        <v>4</v>
      </c>
      <c r="Q2411" t="s">
        <v>41</v>
      </c>
      <c r="R2411">
        <v>6</v>
      </c>
    </row>
    <row r="2412" spans="1:18">
      <c r="A2412">
        <v>2411</v>
      </c>
      <c r="B2412">
        <v>116</v>
      </c>
      <c r="C2412">
        <v>3</v>
      </c>
      <c r="D2412" t="s">
        <v>33</v>
      </c>
      <c r="E2412">
        <v>14</v>
      </c>
      <c r="F2412">
        <v>9</v>
      </c>
      <c r="G2412" t="s">
        <v>75</v>
      </c>
      <c r="H2412" t="s">
        <v>136</v>
      </c>
      <c r="I2412" t="s">
        <v>26</v>
      </c>
      <c r="J2412">
        <v>1</v>
      </c>
      <c r="K2412">
        <v>3612</v>
      </c>
      <c r="L2412">
        <v>1</v>
      </c>
      <c r="M2412">
        <v>5700</v>
      </c>
      <c r="N2412">
        <v>9312</v>
      </c>
      <c r="O2412" t="s">
        <v>27</v>
      </c>
      <c r="P2412">
        <v>4</v>
      </c>
      <c r="Q2412" t="s">
        <v>41</v>
      </c>
      <c r="R2412">
        <v>6</v>
      </c>
    </row>
    <row r="2413" spans="1:18">
      <c r="A2413">
        <v>2412</v>
      </c>
      <c r="B2413">
        <v>52</v>
      </c>
      <c r="C2413">
        <v>1</v>
      </c>
      <c r="D2413" t="s">
        <v>37</v>
      </c>
      <c r="E2413">
        <v>3</v>
      </c>
      <c r="F2413">
        <v>60</v>
      </c>
      <c r="G2413" t="s">
        <v>85</v>
      </c>
      <c r="H2413" t="s">
        <v>31</v>
      </c>
      <c r="I2413" t="s">
        <v>40</v>
      </c>
      <c r="J2413">
        <v>3</v>
      </c>
      <c r="K2413">
        <v>3108</v>
      </c>
      <c r="L2413">
        <v>1</v>
      </c>
      <c r="M2413">
        <v>900</v>
      </c>
      <c r="N2413">
        <v>4008</v>
      </c>
      <c r="O2413" t="s">
        <v>27</v>
      </c>
      <c r="P2413">
        <v>3</v>
      </c>
      <c r="Q2413" t="s">
        <v>35</v>
      </c>
      <c r="R2413">
        <v>2</v>
      </c>
    </row>
    <row r="2414" spans="1:18">
      <c r="A2414">
        <v>2413</v>
      </c>
      <c r="B2414">
        <v>211</v>
      </c>
      <c r="C2414">
        <v>3</v>
      </c>
      <c r="D2414" t="s">
        <v>33</v>
      </c>
      <c r="E2414">
        <v>14</v>
      </c>
      <c r="F2414">
        <v>3</v>
      </c>
      <c r="G2414" t="s">
        <v>110</v>
      </c>
      <c r="H2414" t="s">
        <v>130</v>
      </c>
      <c r="I2414" t="s">
        <v>40</v>
      </c>
      <c r="J2414">
        <v>1</v>
      </c>
      <c r="K2414">
        <v>3864</v>
      </c>
      <c r="L2414">
        <v>2</v>
      </c>
      <c r="M2414">
        <v>3000</v>
      </c>
      <c r="N2414">
        <v>6864</v>
      </c>
      <c r="O2414" t="s">
        <v>27</v>
      </c>
      <c r="P2414">
        <v>4</v>
      </c>
      <c r="Q2414" t="s">
        <v>41</v>
      </c>
      <c r="R2414">
        <v>6</v>
      </c>
    </row>
    <row r="2415" spans="1:18">
      <c r="A2415">
        <v>2414</v>
      </c>
      <c r="B2415">
        <v>171</v>
      </c>
      <c r="C2415">
        <v>4</v>
      </c>
      <c r="D2415" t="s">
        <v>23</v>
      </c>
      <c r="E2415">
        <v>30</v>
      </c>
      <c r="F2415">
        <v>49</v>
      </c>
      <c r="G2415" t="s">
        <v>91</v>
      </c>
      <c r="H2415" t="s">
        <v>31</v>
      </c>
      <c r="I2415" t="s">
        <v>40</v>
      </c>
      <c r="J2415">
        <v>3</v>
      </c>
      <c r="K2415">
        <v>9540</v>
      </c>
      <c r="L2415">
        <v>2</v>
      </c>
      <c r="M2415">
        <v>740</v>
      </c>
      <c r="N2415">
        <v>10280</v>
      </c>
      <c r="O2415" t="s">
        <v>27</v>
      </c>
      <c r="P2415">
        <v>1</v>
      </c>
      <c r="Q2415" t="s">
        <v>32</v>
      </c>
      <c r="R2415">
        <v>1</v>
      </c>
    </row>
    <row r="2416" spans="1:18">
      <c r="A2416">
        <v>2415</v>
      </c>
      <c r="B2416">
        <v>57</v>
      </c>
      <c r="C2416">
        <v>4</v>
      </c>
      <c r="D2416" t="s">
        <v>23</v>
      </c>
      <c r="E2416">
        <v>30</v>
      </c>
      <c r="F2416">
        <v>29</v>
      </c>
      <c r="G2416" t="s">
        <v>42</v>
      </c>
      <c r="H2416" t="s">
        <v>25</v>
      </c>
      <c r="I2416" t="s">
        <v>26</v>
      </c>
      <c r="J2416">
        <v>1</v>
      </c>
      <c r="K2416">
        <v>1200</v>
      </c>
      <c r="L2416">
        <v>1</v>
      </c>
      <c r="M2416">
        <v>1220</v>
      </c>
      <c r="N2416">
        <v>2420</v>
      </c>
      <c r="O2416" t="s">
        <v>27</v>
      </c>
      <c r="P2416">
        <v>1</v>
      </c>
      <c r="Q2416" t="s">
        <v>32</v>
      </c>
      <c r="R2416">
        <v>1</v>
      </c>
    </row>
    <row r="2417" spans="1:18">
      <c r="A2417">
        <v>2416</v>
      </c>
      <c r="B2417">
        <v>140</v>
      </c>
      <c r="C2417">
        <v>3</v>
      </c>
      <c r="D2417" t="s">
        <v>33</v>
      </c>
      <c r="E2417">
        <v>14</v>
      </c>
      <c r="F2417">
        <v>55</v>
      </c>
      <c r="G2417" t="s">
        <v>78</v>
      </c>
      <c r="H2417" t="s">
        <v>31</v>
      </c>
      <c r="I2417" t="s">
        <v>40</v>
      </c>
      <c r="J2417">
        <v>2</v>
      </c>
      <c r="K2417">
        <v>6561.2400000000007</v>
      </c>
      <c r="L2417">
        <v>2</v>
      </c>
      <c r="M2417">
        <v>1440</v>
      </c>
      <c r="N2417">
        <v>8001.2400000000007</v>
      </c>
      <c r="O2417" t="s">
        <v>46</v>
      </c>
      <c r="P2417">
        <v>3</v>
      </c>
      <c r="Q2417" t="s">
        <v>35</v>
      </c>
      <c r="R2417">
        <v>2</v>
      </c>
    </row>
    <row r="2418" spans="1:18">
      <c r="A2418">
        <v>2417</v>
      </c>
      <c r="B2418">
        <v>197</v>
      </c>
      <c r="C2418">
        <v>3</v>
      </c>
      <c r="D2418" t="s">
        <v>33</v>
      </c>
      <c r="E2418">
        <v>14</v>
      </c>
      <c r="F2418">
        <v>25</v>
      </c>
      <c r="G2418" t="s">
        <v>102</v>
      </c>
      <c r="H2418" t="s">
        <v>152</v>
      </c>
      <c r="I2418" t="s">
        <v>26</v>
      </c>
      <c r="J2418">
        <v>2</v>
      </c>
      <c r="K2418">
        <v>2198</v>
      </c>
      <c r="L2418">
        <v>2</v>
      </c>
      <c r="M2418">
        <v>1960</v>
      </c>
      <c r="N2418">
        <v>4158</v>
      </c>
      <c r="O2418" t="s">
        <v>27</v>
      </c>
      <c r="P2418">
        <v>1</v>
      </c>
      <c r="Q2418" t="s">
        <v>32</v>
      </c>
      <c r="R2418">
        <v>1</v>
      </c>
    </row>
    <row r="2419" spans="1:18">
      <c r="A2419">
        <v>2418</v>
      </c>
      <c r="B2419">
        <v>227</v>
      </c>
      <c r="C2419">
        <v>2</v>
      </c>
      <c r="D2419" t="s">
        <v>29</v>
      </c>
      <c r="E2419">
        <v>7</v>
      </c>
      <c r="F2419">
        <v>21</v>
      </c>
      <c r="G2419" t="s">
        <v>108</v>
      </c>
      <c r="H2419" t="s">
        <v>148</v>
      </c>
      <c r="I2419" t="s">
        <v>40</v>
      </c>
      <c r="J2419">
        <v>2</v>
      </c>
      <c r="K2419">
        <v>4508</v>
      </c>
      <c r="L2419">
        <v>1</v>
      </c>
      <c r="M2419">
        <v>600</v>
      </c>
      <c r="N2419">
        <v>5108</v>
      </c>
      <c r="O2419" t="s">
        <v>27</v>
      </c>
      <c r="P2419">
        <v>2</v>
      </c>
      <c r="Q2419" t="s">
        <v>28</v>
      </c>
      <c r="R2419">
        <v>4</v>
      </c>
    </row>
    <row r="2420" spans="1:18">
      <c r="A2420">
        <v>2419</v>
      </c>
      <c r="B2420">
        <v>289</v>
      </c>
      <c r="C2420">
        <v>2</v>
      </c>
      <c r="D2420" t="s">
        <v>29</v>
      </c>
      <c r="E2420">
        <v>7</v>
      </c>
      <c r="F2420">
        <v>54</v>
      </c>
      <c r="G2420" t="s">
        <v>94</v>
      </c>
      <c r="H2420" t="s">
        <v>44</v>
      </c>
      <c r="I2420" t="s">
        <v>40</v>
      </c>
      <c r="J2420">
        <v>1</v>
      </c>
      <c r="K2420">
        <v>952</v>
      </c>
      <c r="L2420">
        <v>2</v>
      </c>
      <c r="M2420">
        <v>1440</v>
      </c>
      <c r="N2420">
        <v>2392</v>
      </c>
      <c r="O2420" t="s">
        <v>27</v>
      </c>
      <c r="P2420">
        <v>3</v>
      </c>
      <c r="Q2420" t="s">
        <v>35</v>
      </c>
      <c r="R2420">
        <v>2</v>
      </c>
    </row>
    <row r="2421" spans="1:18">
      <c r="A2421">
        <v>2420</v>
      </c>
      <c r="B2421">
        <v>284</v>
      </c>
      <c r="C2421">
        <v>2</v>
      </c>
      <c r="D2421" t="s">
        <v>29</v>
      </c>
      <c r="E2421">
        <v>7</v>
      </c>
      <c r="F2421">
        <v>20</v>
      </c>
      <c r="G2421" t="s">
        <v>34</v>
      </c>
      <c r="H2421" t="s">
        <v>147</v>
      </c>
      <c r="I2421" t="s">
        <v>26</v>
      </c>
      <c r="J2421">
        <v>1</v>
      </c>
      <c r="K2421">
        <v>3108</v>
      </c>
      <c r="L2421">
        <v>2</v>
      </c>
      <c r="M2421">
        <v>11760</v>
      </c>
      <c r="N2421">
        <v>14868</v>
      </c>
      <c r="O2421" t="s">
        <v>27</v>
      </c>
      <c r="P2421">
        <v>4</v>
      </c>
      <c r="Q2421" t="s">
        <v>41</v>
      </c>
      <c r="R2421">
        <v>6</v>
      </c>
    </row>
    <row r="2422" spans="1:18">
      <c r="A2422">
        <v>2421</v>
      </c>
      <c r="B2422">
        <v>181</v>
      </c>
      <c r="C2422">
        <v>4</v>
      </c>
      <c r="D2422" t="s">
        <v>23</v>
      </c>
      <c r="E2422">
        <v>30</v>
      </c>
      <c r="F2422">
        <v>40</v>
      </c>
      <c r="G2422" t="s">
        <v>98</v>
      </c>
      <c r="H2422" t="s">
        <v>161</v>
      </c>
      <c r="I2422" t="s">
        <v>26</v>
      </c>
      <c r="J2422">
        <v>3</v>
      </c>
      <c r="K2422">
        <v>31860</v>
      </c>
      <c r="L2422">
        <v>2</v>
      </c>
      <c r="M2422">
        <v>13200</v>
      </c>
      <c r="N2422">
        <v>45060</v>
      </c>
      <c r="O2422" t="s">
        <v>27</v>
      </c>
      <c r="P2422">
        <v>4</v>
      </c>
      <c r="Q2422" t="s">
        <v>41</v>
      </c>
      <c r="R2422">
        <v>6</v>
      </c>
    </row>
    <row r="2423" spans="1:18">
      <c r="A2423">
        <v>2422</v>
      </c>
      <c r="B2423">
        <v>264</v>
      </c>
      <c r="C2423">
        <v>3</v>
      </c>
      <c r="D2423" t="s">
        <v>33</v>
      </c>
      <c r="E2423">
        <v>14</v>
      </c>
      <c r="F2423">
        <v>43</v>
      </c>
      <c r="G2423" t="s">
        <v>58</v>
      </c>
      <c r="H2423" t="s">
        <v>163</v>
      </c>
      <c r="I2423" t="s">
        <v>40</v>
      </c>
      <c r="J2423">
        <v>2</v>
      </c>
      <c r="K2423">
        <v>19992</v>
      </c>
      <c r="L2423">
        <v>2</v>
      </c>
      <c r="M2423">
        <v>3000</v>
      </c>
      <c r="N2423">
        <v>22992</v>
      </c>
      <c r="O2423" t="s">
        <v>27</v>
      </c>
      <c r="P2423">
        <v>4</v>
      </c>
      <c r="Q2423" t="s">
        <v>41</v>
      </c>
      <c r="R2423">
        <v>6</v>
      </c>
    </row>
    <row r="2424" spans="1:18">
      <c r="A2424">
        <v>2423</v>
      </c>
      <c r="B2424">
        <v>124</v>
      </c>
      <c r="C2424">
        <v>1</v>
      </c>
      <c r="D2424" t="s">
        <v>37</v>
      </c>
      <c r="E2424">
        <v>3</v>
      </c>
      <c r="F2424">
        <v>33</v>
      </c>
      <c r="G2424" t="s">
        <v>51</v>
      </c>
      <c r="H2424" t="s">
        <v>152</v>
      </c>
      <c r="I2424" t="s">
        <v>26</v>
      </c>
      <c r="J2424">
        <v>2</v>
      </c>
      <c r="K2424">
        <v>336</v>
      </c>
      <c r="L2424">
        <v>2</v>
      </c>
      <c r="M2424">
        <v>2140</v>
      </c>
      <c r="N2424">
        <v>2476</v>
      </c>
      <c r="O2424" t="s">
        <v>27</v>
      </c>
      <c r="P2424">
        <v>1</v>
      </c>
      <c r="Q2424" t="s">
        <v>32</v>
      </c>
      <c r="R2424">
        <v>1</v>
      </c>
    </row>
    <row r="2425" spans="1:18">
      <c r="A2425">
        <v>2424</v>
      </c>
      <c r="B2425">
        <v>98</v>
      </c>
      <c r="C2425">
        <v>4</v>
      </c>
      <c r="D2425" t="s">
        <v>23</v>
      </c>
      <c r="E2425">
        <v>30</v>
      </c>
      <c r="F2425">
        <v>7</v>
      </c>
      <c r="G2425" t="s">
        <v>61</v>
      </c>
      <c r="H2425" t="s">
        <v>134</v>
      </c>
      <c r="I2425" t="s">
        <v>62</v>
      </c>
      <c r="J2425">
        <v>1</v>
      </c>
      <c r="K2425">
        <v>9180</v>
      </c>
      <c r="L2425">
        <v>2</v>
      </c>
      <c r="M2425">
        <v>17640</v>
      </c>
      <c r="N2425">
        <v>26820</v>
      </c>
      <c r="O2425" t="s">
        <v>46</v>
      </c>
      <c r="P2425">
        <v>4</v>
      </c>
      <c r="Q2425" t="s">
        <v>41</v>
      </c>
      <c r="R2425">
        <v>6</v>
      </c>
    </row>
    <row r="2426" spans="1:18">
      <c r="A2426">
        <v>2425</v>
      </c>
      <c r="B2426">
        <v>235</v>
      </c>
      <c r="C2426">
        <v>3</v>
      </c>
      <c r="D2426" t="s">
        <v>33</v>
      </c>
      <c r="E2426">
        <v>14</v>
      </c>
      <c r="F2426">
        <v>29</v>
      </c>
      <c r="G2426" t="s">
        <v>42</v>
      </c>
      <c r="H2426" t="s">
        <v>25</v>
      </c>
      <c r="I2426" t="s">
        <v>26</v>
      </c>
      <c r="J2426">
        <v>3</v>
      </c>
      <c r="K2426">
        <v>3206</v>
      </c>
      <c r="L2426">
        <v>1</v>
      </c>
      <c r="M2426">
        <v>1220</v>
      </c>
      <c r="N2426">
        <v>4426</v>
      </c>
      <c r="O2426" t="s">
        <v>27</v>
      </c>
      <c r="P2426">
        <v>1</v>
      </c>
      <c r="Q2426" t="s">
        <v>32</v>
      </c>
      <c r="R2426">
        <v>1</v>
      </c>
    </row>
    <row r="2427" spans="1:18">
      <c r="A2427">
        <v>2426</v>
      </c>
      <c r="B2427">
        <v>227</v>
      </c>
      <c r="C2427">
        <v>2</v>
      </c>
      <c r="D2427" t="s">
        <v>29</v>
      </c>
      <c r="E2427">
        <v>7</v>
      </c>
      <c r="F2427">
        <v>8</v>
      </c>
      <c r="G2427" t="s">
        <v>86</v>
      </c>
      <c r="H2427" t="s">
        <v>135</v>
      </c>
      <c r="I2427" t="s">
        <v>64</v>
      </c>
      <c r="J2427">
        <v>1</v>
      </c>
      <c r="K2427">
        <v>189</v>
      </c>
      <c r="L2427">
        <v>2</v>
      </c>
      <c r="M2427">
        <v>1880</v>
      </c>
      <c r="N2427">
        <v>2069</v>
      </c>
      <c r="O2427" t="s">
        <v>46</v>
      </c>
      <c r="P2427">
        <v>1</v>
      </c>
      <c r="Q2427" t="s">
        <v>32</v>
      </c>
      <c r="R2427">
        <v>1</v>
      </c>
    </row>
    <row r="2428" spans="1:18">
      <c r="A2428">
        <v>2427</v>
      </c>
      <c r="B2428">
        <v>284</v>
      </c>
      <c r="C2428">
        <v>4</v>
      </c>
      <c r="D2428" t="s">
        <v>23</v>
      </c>
      <c r="E2428">
        <v>30</v>
      </c>
      <c r="F2428">
        <v>9</v>
      </c>
      <c r="G2428" t="s">
        <v>75</v>
      </c>
      <c r="H2428" t="s">
        <v>136</v>
      </c>
      <c r="I2428" t="s">
        <v>26</v>
      </c>
      <c r="J2428">
        <v>1</v>
      </c>
      <c r="K2428">
        <v>5160</v>
      </c>
      <c r="L2428">
        <v>2</v>
      </c>
      <c r="M2428">
        <v>7600</v>
      </c>
      <c r="N2428">
        <v>12760</v>
      </c>
      <c r="O2428" t="s">
        <v>27</v>
      </c>
      <c r="P2428">
        <v>2</v>
      </c>
      <c r="Q2428" t="s">
        <v>28</v>
      </c>
      <c r="R2428">
        <v>4</v>
      </c>
    </row>
    <row r="2429" spans="1:18">
      <c r="A2429">
        <v>2428</v>
      </c>
      <c r="B2429">
        <v>261</v>
      </c>
      <c r="C2429">
        <v>3</v>
      </c>
      <c r="D2429" t="s">
        <v>33</v>
      </c>
      <c r="E2429">
        <v>14</v>
      </c>
      <c r="F2429">
        <v>15</v>
      </c>
      <c r="G2429" t="s">
        <v>50</v>
      </c>
      <c r="H2429" t="s">
        <v>142</v>
      </c>
      <c r="I2429" t="s">
        <v>40</v>
      </c>
      <c r="J2429">
        <v>3</v>
      </c>
      <c r="K2429">
        <v>19572</v>
      </c>
      <c r="L2429">
        <v>1</v>
      </c>
      <c r="M2429">
        <v>1200</v>
      </c>
      <c r="N2429">
        <v>20772</v>
      </c>
      <c r="O2429" t="s">
        <v>27</v>
      </c>
      <c r="P2429">
        <v>4</v>
      </c>
      <c r="Q2429" t="s">
        <v>41</v>
      </c>
      <c r="R2429">
        <v>6</v>
      </c>
    </row>
    <row r="2430" spans="1:18">
      <c r="A2430">
        <v>2429</v>
      </c>
      <c r="B2430">
        <v>44</v>
      </c>
      <c r="C2430">
        <v>1</v>
      </c>
      <c r="D2430" t="s">
        <v>37</v>
      </c>
      <c r="E2430">
        <v>3</v>
      </c>
      <c r="F2430">
        <v>61</v>
      </c>
      <c r="G2430" t="s">
        <v>77</v>
      </c>
      <c r="H2430" t="s">
        <v>57</v>
      </c>
      <c r="I2430" t="s">
        <v>26</v>
      </c>
      <c r="J2430">
        <v>3</v>
      </c>
      <c r="K2430">
        <v>456</v>
      </c>
      <c r="L2430">
        <v>2</v>
      </c>
      <c r="M2430">
        <v>7280</v>
      </c>
      <c r="N2430">
        <v>7736</v>
      </c>
      <c r="O2430" t="s">
        <v>27</v>
      </c>
      <c r="P2430">
        <v>2</v>
      </c>
      <c r="Q2430" t="s">
        <v>28</v>
      </c>
      <c r="R2430">
        <v>4</v>
      </c>
    </row>
    <row r="2431" spans="1:18">
      <c r="A2431">
        <v>2430</v>
      </c>
      <c r="B2431">
        <v>39</v>
      </c>
      <c r="C2431">
        <v>1</v>
      </c>
      <c r="D2431" t="s">
        <v>37</v>
      </c>
      <c r="E2431">
        <v>3</v>
      </c>
      <c r="F2431">
        <v>46</v>
      </c>
      <c r="G2431" t="s">
        <v>67</v>
      </c>
      <c r="H2431" t="s">
        <v>166</v>
      </c>
      <c r="I2431" t="s">
        <v>26</v>
      </c>
      <c r="J2431">
        <v>2</v>
      </c>
      <c r="K2431">
        <v>3276</v>
      </c>
      <c r="L2431">
        <v>1</v>
      </c>
      <c r="M2431">
        <v>7080</v>
      </c>
      <c r="N2431">
        <v>10356</v>
      </c>
      <c r="O2431" t="s">
        <v>27</v>
      </c>
      <c r="P2431">
        <v>4</v>
      </c>
      <c r="Q2431" t="s">
        <v>41</v>
      </c>
      <c r="R2431">
        <v>6</v>
      </c>
    </row>
    <row r="2432" spans="1:18">
      <c r="A2432">
        <v>2431</v>
      </c>
      <c r="B2432">
        <v>110</v>
      </c>
      <c r="C2432">
        <v>2</v>
      </c>
      <c r="D2432" t="s">
        <v>29</v>
      </c>
      <c r="E2432">
        <v>7</v>
      </c>
      <c r="F2432">
        <v>50</v>
      </c>
      <c r="G2432" t="s">
        <v>81</v>
      </c>
      <c r="H2432" t="s">
        <v>25</v>
      </c>
      <c r="I2432" t="s">
        <v>82</v>
      </c>
      <c r="J2432">
        <v>3</v>
      </c>
      <c r="K2432">
        <v>3990</v>
      </c>
      <c r="L2432">
        <v>1</v>
      </c>
      <c r="M2432">
        <v>2120</v>
      </c>
      <c r="N2432">
        <v>6110</v>
      </c>
      <c r="O2432" t="s">
        <v>83</v>
      </c>
      <c r="P2432">
        <v>3</v>
      </c>
      <c r="Q2432" t="s">
        <v>35</v>
      </c>
      <c r="R2432">
        <v>2</v>
      </c>
    </row>
    <row r="2433" spans="1:18">
      <c r="A2433">
        <v>2432</v>
      </c>
      <c r="B2433">
        <v>34</v>
      </c>
      <c r="C2433">
        <v>2</v>
      </c>
      <c r="D2433" t="s">
        <v>29</v>
      </c>
      <c r="E2433">
        <v>7</v>
      </c>
      <c r="F2433">
        <v>7</v>
      </c>
      <c r="G2433" t="s">
        <v>61</v>
      </c>
      <c r="H2433" t="s">
        <v>134</v>
      </c>
      <c r="I2433" t="s">
        <v>62</v>
      </c>
      <c r="J2433">
        <v>2</v>
      </c>
      <c r="K2433">
        <v>2016</v>
      </c>
      <c r="L2433">
        <v>2</v>
      </c>
      <c r="M2433">
        <v>11760</v>
      </c>
      <c r="N2433">
        <v>13776</v>
      </c>
      <c r="O2433" t="s">
        <v>46</v>
      </c>
      <c r="P2433">
        <v>2</v>
      </c>
      <c r="Q2433" t="s">
        <v>28</v>
      </c>
      <c r="R2433">
        <v>4</v>
      </c>
    </row>
    <row r="2434" spans="1:18">
      <c r="A2434">
        <v>2433</v>
      </c>
      <c r="B2434">
        <v>167</v>
      </c>
      <c r="C2434">
        <v>1</v>
      </c>
      <c r="D2434" t="s">
        <v>37</v>
      </c>
      <c r="E2434">
        <v>3</v>
      </c>
      <c r="F2434">
        <v>56</v>
      </c>
      <c r="G2434" t="s">
        <v>100</v>
      </c>
      <c r="H2434" t="s">
        <v>44</v>
      </c>
      <c r="I2434" t="s">
        <v>40</v>
      </c>
      <c r="J2434">
        <v>3</v>
      </c>
      <c r="K2434">
        <v>3456</v>
      </c>
      <c r="L2434">
        <v>2</v>
      </c>
      <c r="M2434">
        <v>2640</v>
      </c>
      <c r="N2434">
        <v>6096</v>
      </c>
      <c r="O2434" t="s">
        <v>46</v>
      </c>
      <c r="P2434">
        <v>4</v>
      </c>
      <c r="Q2434" t="s">
        <v>41</v>
      </c>
      <c r="R2434">
        <v>6</v>
      </c>
    </row>
    <row r="2435" spans="1:18">
      <c r="A2435">
        <v>2434</v>
      </c>
      <c r="B2435">
        <v>103</v>
      </c>
      <c r="C2435">
        <v>2</v>
      </c>
      <c r="D2435" t="s">
        <v>29</v>
      </c>
      <c r="E2435">
        <v>7</v>
      </c>
      <c r="F2435">
        <v>66</v>
      </c>
      <c r="G2435" t="s">
        <v>59</v>
      </c>
      <c r="H2435" t="s">
        <v>57</v>
      </c>
      <c r="I2435" t="s">
        <v>26</v>
      </c>
      <c r="J2435">
        <v>1</v>
      </c>
      <c r="K2435">
        <v>658</v>
      </c>
      <c r="L2435">
        <v>1</v>
      </c>
      <c r="M2435">
        <v>2700</v>
      </c>
      <c r="N2435">
        <v>3358</v>
      </c>
      <c r="O2435" t="s">
        <v>27</v>
      </c>
      <c r="P2435">
        <v>3</v>
      </c>
      <c r="Q2435" t="s">
        <v>35</v>
      </c>
      <c r="R2435">
        <v>2</v>
      </c>
    </row>
    <row r="2436" spans="1:18">
      <c r="A2436">
        <v>2435</v>
      </c>
      <c r="B2436">
        <v>125</v>
      </c>
      <c r="C2436">
        <v>4</v>
      </c>
      <c r="D2436" t="s">
        <v>23</v>
      </c>
      <c r="E2436">
        <v>30</v>
      </c>
      <c r="F2436">
        <v>7</v>
      </c>
      <c r="G2436" t="s">
        <v>61</v>
      </c>
      <c r="H2436" t="s">
        <v>134</v>
      </c>
      <c r="I2436" t="s">
        <v>62</v>
      </c>
      <c r="J2436">
        <v>3</v>
      </c>
      <c r="K2436">
        <v>7080</v>
      </c>
      <c r="L2436">
        <v>2</v>
      </c>
      <c r="M2436">
        <v>5880</v>
      </c>
      <c r="N2436">
        <v>12960</v>
      </c>
      <c r="O2436" t="s">
        <v>46</v>
      </c>
      <c r="P2436">
        <v>3</v>
      </c>
      <c r="Q2436" t="s">
        <v>35</v>
      </c>
      <c r="R2436">
        <v>2</v>
      </c>
    </row>
    <row r="2437" spans="1:18">
      <c r="A2437">
        <v>2436</v>
      </c>
      <c r="B2437">
        <v>167</v>
      </c>
      <c r="C2437">
        <v>2</v>
      </c>
      <c r="D2437" t="s">
        <v>29</v>
      </c>
      <c r="E2437">
        <v>7</v>
      </c>
      <c r="F2437">
        <v>49</v>
      </c>
      <c r="G2437" t="s">
        <v>91</v>
      </c>
      <c r="H2437" t="s">
        <v>31</v>
      </c>
      <c r="I2437" t="s">
        <v>40</v>
      </c>
      <c r="J2437">
        <v>2</v>
      </c>
      <c r="K2437">
        <v>2254</v>
      </c>
      <c r="L2437">
        <v>1</v>
      </c>
      <c r="M2437">
        <v>740</v>
      </c>
      <c r="N2437">
        <v>2994</v>
      </c>
      <c r="O2437" t="s">
        <v>27</v>
      </c>
      <c r="P2437">
        <v>3</v>
      </c>
      <c r="Q2437" t="s">
        <v>35</v>
      </c>
      <c r="R2437">
        <v>2</v>
      </c>
    </row>
    <row r="2438" spans="1:18">
      <c r="A2438">
        <v>2437</v>
      </c>
      <c r="B2438">
        <v>155</v>
      </c>
      <c r="C2438">
        <v>3</v>
      </c>
      <c r="D2438" t="s">
        <v>33</v>
      </c>
      <c r="E2438">
        <v>14</v>
      </c>
      <c r="F2438">
        <v>66</v>
      </c>
      <c r="G2438" t="s">
        <v>59</v>
      </c>
      <c r="H2438" t="s">
        <v>57</v>
      </c>
      <c r="I2438" t="s">
        <v>26</v>
      </c>
      <c r="J2438">
        <v>3</v>
      </c>
      <c r="K2438">
        <v>5516</v>
      </c>
      <c r="L2438">
        <v>1</v>
      </c>
      <c r="M2438">
        <v>1350</v>
      </c>
      <c r="N2438">
        <v>6866</v>
      </c>
      <c r="O2438" t="s">
        <v>27</v>
      </c>
      <c r="P2438">
        <v>1</v>
      </c>
      <c r="Q2438" t="s">
        <v>32</v>
      </c>
      <c r="R2438">
        <v>1</v>
      </c>
    </row>
    <row r="2439" spans="1:18">
      <c r="A2439">
        <v>2438</v>
      </c>
      <c r="B2439">
        <v>66</v>
      </c>
      <c r="C2439">
        <v>2</v>
      </c>
      <c r="D2439" t="s">
        <v>29</v>
      </c>
      <c r="E2439">
        <v>7</v>
      </c>
      <c r="F2439">
        <v>41</v>
      </c>
      <c r="G2439" t="s">
        <v>60</v>
      </c>
      <c r="H2439" t="s">
        <v>158</v>
      </c>
      <c r="I2439" t="s">
        <v>40</v>
      </c>
      <c r="J2439">
        <v>2</v>
      </c>
      <c r="K2439">
        <v>5460</v>
      </c>
      <c r="L2439">
        <v>2</v>
      </c>
      <c r="M2439">
        <v>3720</v>
      </c>
      <c r="N2439">
        <v>9180</v>
      </c>
      <c r="O2439" t="s">
        <v>46</v>
      </c>
      <c r="P2439">
        <v>4</v>
      </c>
      <c r="Q2439" t="s">
        <v>41</v>
      </c>
      <c r="R2439">
        <v>6</v>
      </c>
    </row>
    <row r="2440" spans="1:18">
      <c r="A2440">
        <v>2439</v>
      </c>
      <c r="B2440">
        <v>227</v>
      </c>
      <c r="C2440">
        <v>1</v>
      </c>
      <c r="D2440" t="s">
        <v>37</v>
      </c>
      <c r="E2440">
        <v>3</v>
      </c>
      <c r="F2440">
        <v>63</v>
      </c>
      <c r="G2440" t="s">
        <v>65</v>
      </c>
      <c r="H2440" t="s">
        <v>44</v>
      </c>
      <c r="I2440" t="s">
        <v>40</v>
      </c>
      <c r="J2440">
        <v>3</v>
      </c>
      <c r="K2440">
        <v>6282</v>
      </c>
      <c r="L2440">
        <v>1</v>
      </c>
      <c r="M2440">
        <v>1800</v>
      </c>
      <c r="N2440">
        <v>8082</v>
      </c>
      <c r="O2440" t="s">
        <v>27</v>
      </c>
      <c r="P2440">
        <v>4</v>
      </c>
      <c r="Q2440" t="s">
        <v>41</v>
      </c>
      <c r="R2440">
        <v>6</v>
      </c>
    </row>
    <row r="2441" spans="1:18">
      <c r="A2441">
        <v>2440</v>
      </c>
      <c r="B2441">
        <v>173</v>
      </c>
      <c r="C2441">
        <v>1</v>
      </c>
      <c r="D2441" t="s">
        <v>37</v>
      </c>
      <c r="E2441">
        <v>3</v>
      </c>
      <c r="F2441">
        <v>1</v>
      </c>
      <c r="G2441" t="s">
        <v>56</v>
      </c>
      <c r="H2441" t="s">
        <v>128</v>
      </c>
      <c r="I2441" t="s">
        <v>26</v>
      </c>
      <c r="J2441">
        <v>3</v>
      </c>
      <c r="K2441">
        <v>2208</v>
      </c>
      <c r="L2441">
        <v>2</v>
      </c>
      <c r="M2441">
        <v>4740</v>
      </c>
      <c r="N2441">
        <v>6948</v>
      </c>
      <c r="O2441" t="s">
        <v>27</v>
      </c>
      <c r="P2441">
        <v>3</v>
      </c>
      <c r="Q2441" t="s">
        <v>35</v>
      </c>
      <c r="R2441">
        <v>2</v>
      </c>
    </row>
    <row r="2442" spans="1:18">
      <c r="A2442">
        <v>2441</v>
      </c>
      <c r="B2442">
        <v>72</v>
      </c>
      <c r="C2442">
        <v>2</v>
      </c>
      <c r="D2442" t="s">
        <v>29</v>
      </c>
      <c r="E2442">
        <v>7</v>
      </c>
      <c r="F2442">
        <v>42</v>
      </c>
      <c r="G2442" t="s">
        <v>96</v>
      </c>
      <c r="H2442" t="s">
        <v>162</v>
      </c>
      <c r="I2442" t="s">
        <v>40</v>
      </c>
      <c r="J2442">
        <v>1</v>
      </c>
      <c r="K2442">
        <v>2380</v>
      </c>
      <c r="L2442">
        <v>1</v>
      </c>
      <c r="M2442">
        <v>640</v>
      </c>
      <c r="N2442">
        <v>3020</v>
      </c>
      <c r="O2442" t="s">
        <v>46</v>
      </c>
      <c r="P2442">
        <v>2</v>
      </c>
      <c r="Q2442" t="s">
        <v>28</v>
      </c>
      <c r="R2442">
        <v>4</v>
      </c>
    </row>
    <row r="2443" spans="1:18">
      <c r="A2443">
        <v>2442</v>
      </c>
      <c r="B2443">
        <v>274</v>
      </c>
      <c r="C2443">
        <v>3</v>
      </c>
      <c r="D2443" t="s">
        <v>33</v>
      </c>
      <c r="E2443">
        <v>14</v>
      </c>
      <c r="F2443">
        <v>30</v>
      </c>
      <c r="G2443" t="s">
        <v>30</v>
      </c>
      <c r="H2443" t="s">
        <v>155</v>
      </c>
      <c r="I2443" t="s">
        <v>26</v>
      </c>
      <c r="J2443">
        <v>1</v>
      </c>
      <c r="K2443">
        <v>3864</v>
      </c>
      <c r="L2443">
        <v>2</v>
      </c>
      <c r="M2443">
        <v>9200</v>
      </c>
      <c r="N2443">
        <v>13064</v>
      </c>
      <c r="O2443" t="s">
        <v>27</v>
      </c>
      <c r="P2443">
        <v>2</v>
      </c>
      <c r="Q2443" t="s">
        <v>28</v>
      </c>
      <c r="R2443">
        <v>4</v>
      </c>
    </row>
    <row r="2444" spans="1:18">
      <c r="A2444">
        <v>2443</v>
      </c>
      <c r="B2444">
        <v>289</v>
      </c>
      <c r="C2444">
        <v>3</v>
      </c>
      <c r="D2444" t="s">
        <v>33</v>
      </c>
      <c r="E2444">
        <v>14</v>
      </c>
      <c r="F2444">
        <v>62</v>
      </c>
      <c r="G2444" t="s">
        <v>73</v>
      </c>
      <c r="H2444" t="s">
        <v>57</v>
      </c>
      <c r="I2444" t="s">
        <v>26</v>
      </c>
      <c r="J2444">
        <v>3</v>
      </c>
      <c r="K2444">
        <v>15204</v>
      </c>
      <c r="L2444">
        <v>2</v>
      </c>
      <c r="M2444">
        <v>21360</v>
      </c>
      <c r="N2444">
        <v>36564</v>
      </c>
      <c r="O2444" t="s">
        <v>27</v>
      </c>
      <c r="P2444">
        <v>4</v>
      </c>
      <c r="Q2444" t="s">
        <v>41</v>
      </c>
      <c r="R2444">
        <v>6</v>
      </c>
    </row>
    <row r="2445" spans="1:18">
      <c r="A2445">
        <v>2444</v>
      </c>
      <c r="B2445">
        <v>171</v>
      </c>
      <c r="C2445">
        <v>2</v>
      </c>
      <c r="D2445" t="s">
        <v>29</v>
      </c>
      <c r="E2445">
        <v>7</v>
      </c>
      <c r="F2445">
        <v>56</v>
      </c>
      <c r="G2445" t="s">
        <v>100</v>
      </c>
      <c r="H2445" t="s">
        <v>44</v>
      </c>
      <c r="I2445" t="s">
        <v>40</v>
      </c>
      <c r="J2445">
        <v>1</v>
      </c>
      <c r="K2445">
        <v>616</v>
      </c>
      <c r="L2445">
        <v>1</v>
      </c>
      <c r="M2445">
        <v>440</v>
      </c>
      <c r="N2445">
        <v>1056</v>
      </c>
      <c r="O2445" t="s">
        <v>46</v>
      </c>
      <c r="P2445">
        <v>3</v>
      </c>
      <c r="Q2445" t="s">
        <v>35</v>
      </c>
      <c r="R2445">
        <v>2</v>
      </c>
    </row>
    <row r="2446" spans="1:18">
      <c r="A2446">
        <v>2445</v>
      </c>
      <c r="B2446">
        <v>271</v>
      </c>
      <c r="C2446">
        <v>3</v>
      </c>
      <c r="D2446" t="s">
        <v>33</v>
      </c>
      <c r="E2446">
        <v>14</v>
      </c>
      <c r="F2446">
        <v>33</v>
      </c>
      <c r="G2446" t="s">
        <v>51</v>
      </c>
      <c r="H2446" t="s">
        <v>152</v>
      </c>
      <c r="I2446" t="s">
        <v>26</v>
      </c>
      <c r="J2446">
        <v>1</v>
      </c>
      <c r="K2446">
        <v>1204</v>
      </c>
      <c r="L2446">
        <v>2</v>
      </c>
      <c r="M2446">
        <v>4280</v>
      </c>
      <c r="N2446">
        <v>5484</v>
      </c>
      <c r="O2446" t="s">
        <v>27</v>
      </c>
      <c r="P2446">
        <v>3</v>
      </c>
      <c r="Q2446" t="s">
        <v>35</v>
      </c>
      <c r="R2446">
        <v>2</v>
      </c>
    </row>
    <row r="2447" spans="1:18">
      <c r="A2447">
        <v>2446</v>
      </c>
      <c r="B2447">
        <v>213</v>
      </c>
      <c r="C2447">
        <v>2</v>
      </c>
      <c r="D2447" t="s">
        <v>29</v>
      </c>
      <c r="E2447">
        <v>7</v>
      </c>
      <c r="F2447">
        <v>51</v>
      </c>
      <c r="G2447" t="s">
        <v>111</v>
      </c>
      <c r="H2447" t="s">
        <v>25</v>
      </c>
      <c r="I2447" t="s">
        <v>26</v>
      </c>
      <c r="J2447">
        <v>2</v>
      </c>
      <c r="K2447">
        <v>966</v>
      </c>
      <c r="L2447">
        <v>2</v>
      </c>
      <c r="M2447">
        <v>1906</v>
      </c>
      <c r="N2447">
        <v>2872</v>
      </c>
      <c r="O2447" t="s">
        <v>27</v>
      </c>
      <c r="P2447">
        <v>1</v>
      </c>
      <c r="Q2447" t="s">
        <v>32</v>
      </c>
      <c r="R2447">
        <v>1</v>
      </c>
    </row>
    <row r="2448" spans="1:18">
      <c r="A2448">
        <v>2447</v>
      </c>
      <c r="B2448">
        <v>225</v>
      </c>
      <c r="C2448">
        <v>1</v>
      </c>
      <c r="D2448" t="s">
        <v>37</v>
      </c>
      <c r="E2448">
        <v>3</v>
      </c>
      <c r="F2448">
        <v>18</v>
      </c>
      <c r="G2448" t="s">
        <v>52</v>
      </c>
      <c r="H2448" t="s">
        <v>145</v>
      </c>
      <c r="I2448" t="s">
        <v>40</v>
      </c>
      <c r="J2448">
        <v>2</v>
      </c>
      <c r="K2448">
        <v>3000</v>
      </c>
      <c r="L2448">
        <v>1</v>
      </c>
      <c r="M2448">
        <v>560</v>
      </c>
      <c r="N2448">
        <v>3560</v>
      </c>
      <c r="O2448" t="s">
        <v>27</v>
      </c>
      <c r="P2448">
        <v>2</v>
      </c>
      <c r="Q2448" t="s">
        <v>28</v>
      </c>
      <c r="R2448">
        <v>4</v>
      </c>
    </row>
    <row r="2449" spans="1:18">
      <c r="A2449">
        <v>2448</v>
      </c>
      <c r="B2449">
        <v>286</v>
      </c>
      <c r="C2449">
        <v>2</v>
      </c>
      <c r="D2449" t="s">
        <v>29</v>
      </c>
      <c r="E2449">
        <v>7</v>
      </c>
      <c r="F2449">
        <v>49</v>
      </c>
      <c r="G2449" t="s">
        <v>91</v>
      </c>
      <c r="H2449" t="s">
        <v>31</v>
      </c>
      <c r="I2449" t="s">
        <v>40</v>
      </c>
      <c r="J2449">
        <v>3</v>
      </c>
      <c r="K2449">
        <v>4452</v>
      </c>
      <c r="L2449">
        <v>1</v>
      </c>
      <c r="M2449">
        <v>740</v>
      </c>
      <c r="N2449">
        <v>5192</v>
      </c>
      <c r="O2449" t="s">
        <v>27</v>
      </c>
      <c r="P2449">
        <v>3</v>
      </c>
      <c r="Q2449" t="s">
        <v>35</v>
      </c>
      <c r="R2449">
        <v>2</v>
      </c>
    </row>
    <row r="2450" spans="1:18">
      <c r="A2450">
        <v>2449</v>
      </c>
      <c r="B2450">
        <v>30</v>
      </c>
      <c r="C2450">
        <v>4</v>
      </c>
      <c r="D2450" t="s">
        <v>23</v>
      </c>
      <c r="E2450">
        <v>30</v>
      </c>
      <c r="F2450">
        <v>14</v>
      </c>
      <c r="G2450" t="s">
        <v>93</v>
      </c>
      <c r="H2450" t="s">
        <v>141</v>
      </c>
      <c r="I2450" t="s">
        <v>26</v>
      </c>
      <c r="J2450">
        <v>1</v>
      </c>
      <c r="K2450">
        <v>1530</v>
      </c>
      <c r="L2450">
        <v>1</v>
      </c>
      <c r="M2450">
        <v>1080</v>
      </c>
      <c r="N2450">
        <v>2610</v>
      </c>
      <c r="O2450" t="s">
        <v>27</v>
      </c>
      <c r="P2450">
        <v>1</v>
      </c>
      <c r="Q2450" t="s">
        <v>32</v>
      </c>
      <c r="R2450">
        <v>1</v>
      </c>
    </row>
    <row r="2451" spans="1:18">
      <c r="A2451">
        <v>2450</v>
      </c>
      <c r="B2451">
        <v>285</v>
      </c>
      <c r="C2451">
        <v>3</v>
      </c>
      <c r="D2451" t="s">
        <v>33</v>
      </c>
      <c r="E2451">
        <v>14</v>
      </c>
      <c r="F2451">
        <v>4</v>
      </c>
      <c r="G2451" t="s">
        <v>36</v>
      </c>
      <c r="H2451" t="s">
        <v>131</v>
      </c>
      <c r="I2451" t="s">
        <v>26</v>
      </c>
      <c r="J2451">
        <v>1</v>
      </c>
      <c r="K2451">
        <v>924</v>
      </c>
      <c r="L2451">
        <v>2</v>
      </c>
      <c r="M2451">
        <v>4400</v>
      </c>
      <c r="N2451">
        <v>5324</v>
      </c>
      <c r="O2451" t="s">
        <v>27</v>
      </c>
      <c r="P2451">
        <v>3</v>
      </c>
      <c r="Q2451" t="s">
        <v>35</v>
      </c>
      <c r="R2451">
        <v>2</v>
      </c>
    </row>
    <row r="2452" spans="1:18">
      <c r="A2452">
        <v>2451</v>
      </c>
      <c r="B2452">
        <v>168</v>
      </c>
      <c r="C2452">
        <v>2</v>
      </c>
      <c r="D2452" t="s">
        <v>29</v>
      </c>
      <c r="E2452">
        <v>7</v>
      </c>
      <c r="F2452">
        <v>20</v>
      </c>
      <c r="G2452" t="s">
        <v>34</v>
      </c>
      <c r="H2452" t="s">
        <v>147</v>
      </c>
      <c r="I2452" t="s">
        <v>26</v>
      </c>
      <c r="J2452">
        <v>1</v>
      </c>
      <c r="K2452">
        <v>1036</v>
      </c>
      <c r="L2452">
        <v>1</v>
      </c>
      <c r="M2452">
        <v>1960</v>
      </c>
      <c r="N2452">
        <v>2996</v>
      </c>
      <c r="O2452" t="s">
        <v>27</v>
      </c>
      <c r="P2452">
        <v>3</v>
      </c>
      <c r="Q2452" t="s">
        <v>35</v>
      </c>
      <c r="R2452">
        <v>2</v>
      </c>
    </row>
    <row r="2453" spans="1:18">
      <c r="A2453">
        <v>2452</v>
      </c>
      <c r="B2453">
        <v>295</v>
      </c>
      <c r="C2453">
        <v>3</v>
      </c>
      <c r="D2453" t="s">
        <v>33</v>
      </c>
      <c r="E2453">
        <v>14</v>
      </c>
      <c r="F2453">
        <v>54</v>
      </c>
      <c r="G2453" t="s">
        <v>94</v>
      </c>
      <c r="H2453" t="s">
        <v>44</v>
      </c>
      <c r="I2453" t="s">
        <v>40</v>
      </c>
      <c r="J2453">
        <v>2</v>
      </c>
      <c r="K2453">
        <v>14448</v>
      </c>
      <c r="L2453">
        <v>1</v>
      </c>
      <c r="M2453">
        <v>2160</v>
      </c>
      <c r="N2453">
        <v>16608</v>
      </c>
      <c r="O2453" t="s">
        <v>27</v>
      </c>
      <c r="P2453">
        <v>4</v>
      </c>
      <c r="Q2453" t="s">
        <v>41</v>
      </c>
      <c r="R2453">
        <v>6</v>
      </c>
    </row>
    <row r="2454" spans="1:18">
      <c r="A2454">
        <v>2453</v>
      </c>
      <c r="B2454">
        <v>284</v>
      </c>
      <c r="C2454">
        <v>2</v>
      </c>
      <c r="D2454" t="s">
        <v>29</v>
      </c>
      <c r="E2454">
        <v>7</v>
      </c>
      <c r="F2454">
        <v>28</v>
      </c>
      <c r="G2454" t="s">
        <v>63</v>
      </c>
      <c r="H2454" t="s">
        <v>154</v>
      </c>
      <c r="I2454" t="s">
        <v>64</v>
      </c>
      <c r="J2454">
        <v>1</v>
      </c>
      <c r="K2454">
        <v>385</v>
      </c>
      <c r="L2454">
        <v>2</v>
      </c>
      <c r="M2454">
        <v>1540</v>
      </c>
      <c r="N2454">
        <v>1925</v>
      </c>
      <c r="O2454" t="s">
        <v>46</v>
      </c>
      <c r="P2454">
        <v>1</v>
      </c>
      <c r="Q2454" t="s">
        <v>32</v>
      </c>
      <c r="R2454">
        <v>1</v>
      </c>
    </row>
    <row r="2455" spans="1:18">
      <c r="A2455">
        <v>2454</v>
      </c>
      <c r="B2455">
        <v>92</v>
      </c>
      <c r="C2455">
        <v>3</v>
      </c>
      <c r="D2455" t="s">
        <v>33</v>
      </c>
      <c r="E2455">
        <v>14</v>
      </c>
      <c r="F2455">
        <v>31</v>
      </c>
      <c r="G2455" t="s">
        <v>107</v>
      </c>
      <c r="H2455" t="s">
        <v>156</v>
      </c>
      <c r="I2455" t="s">
        <v>40</v>
      </c>
      <c r="J2455">
        <v>1</v>
      </c>
      <c r="K2455">
        <v>1960</v>
      </c>
      <c r="L2455">
        <v>1</v>
      </c>
      <c r="M2455">
        <v>440</v>
      </c>
      <c r="N2455">
        <v>2400</v>
      </c>
      <c r="O2455" t="s">
        <v>27</v>
      </c>
      <c r="P2455">
        <v>3</v>
      </c>
      <c r="Q2455" t="s">
        <v>35</v>
      </c>
      <c r="R2455">
        <v>2</v>
      </c>
    </row>
    <row r="2456" spans="1:18">
      <c r="A2456">
        <v>2455</v>
      </c>
      <c r="B2456">
        <v>212</v>
      </c>
      <c r="C2456">
        <v>2</v>
      </c>
      <c r="D2456" t="s">
        <v>29</v>
      </c>
      <c r="E2456">
        <v>7</v>
      </c>
      <c r="F2456">
        <v>51</v>
      </c>
      <c r="G2456" t="s">
        <v>111</v>
      </c>
      <c r="H2456" t="s">
        <v>25</v>
      </c>
      <c r="I2456" t="s">
        <v>26</v>
      </c>
      <c r="J2456">
        <v>2</v>
      </c>
      <c r="K2456">
        <v>5796</v>
      </c>
      <c r="L2456">
        <v>1</v>
      </c>
      <c r="M2456">
        <v>5718</v>
      </c>
      <c r="N2456">
        <v>11514</v>
      </c>
      <c r="O2456" t="s">
        <v>27</v>
      </c>
      <c r="P2456">
        <v>4</v>
      </c>
      <c r="Q2456" t="s">
        <v>41</v>
      </c>
      <c r="R2456">
        <v>6</v>
      </c>
    </row>
    <row r="2457" spans="1:18">
      <c r="A2457">
        <v>2456</v>
      </c>
      <c r="B2457">
        <v>105</v>
      </c>
      <c r="C2457">
        <v>2</v>
      </c>
      <c r="D2457" t="s">
        <v>29</v>
      </c>
      <c r="E2457">
        <v>7</v>
      </c>
      <c r="F2457">
        <v>2</v>
      </c>
      <c r="G2457" t="s">
        <v>74</v>
      </c>
      <c r="H2457" t="s">
        <v>129</v>
      </c>
      <c r="I2457" t="s">
        <v>26</v>
      </c>
      <c r="J2457">
        <v>1</v>
      </c>
      <c r="K2457">
        <v>308</v>
      </c>
      <c r="L2457">
        <v>2</v>
      </c>
      <c r="M2457">
        <v>3120</v>
      </c>
      <c r="N2457">
        <v>3428</v>
      </c>
      <c r="O2457" t="s">
        <v>27</v>
      </c>
      <c r="P2457">
        <v>1</v>
      </c>
      <c r="Q2457" t="s">
        <v>32</v>
      </c>
      <c r="R2457">
        <v>1</v>
      </c>
    </row>
    <row r="2458" spans="1:18">
      <c r="A2458">
        <v>2457</v>
      </c>
      <c r="B2458">
        <v>174</v>
      </c>
      <c r="C2458">
        <v>4</v>
      </c>
      <c r="D2458" t="s">
        <v>23</v>
      </c>
      <c r="E2458">
        <v>30</v>
      </c>
      <c r="F2458">
        <v>53</v>
      </c>
      <c r="G2458" t="s">
        <v>89</v>
      </c>
      <c r="H2458" t="s">
        <v>44</v>
      </c>
      <c r="I2458" t="s">
        <v>40</v>
      </c>
      <c r="J2458">
        <v>1</v>
      </c>
      <c r="K2458">
        <v>3960</v>
      </c>
      <c r="L2458">
        <v>2</v>
      </c>
      <c r="M2458">
        <v>880</v>
      </c>
      <c r="N2458">
        <v>4840</v>
      </c>
      <c r="O2458" t="s">
        <v>27</v>
      </c>
      <c r="P2458">
        <v>3</v>
      </c>
      <c r="Q2458" t="s">
        <v>35</v>
      </c>
      <c r="R2458">
        <v>2</v>
      </c>
    </row>
    <row r="2459" spans="1:18">
      <c r="A2459">
        <v>2458</v>
      </c>
      <c r="B2459">
        <v>261</v>
      </c>
      <c r="C2459">
        <v>3</v>
      </c>
      <c r="D2459" t="s">
        <v>33</v>
      </c>
      <c r="E2459">
        <v>14</v>
      </c>
      <c r="F2459">
        <v>33</v>
      </c>
      <c r="G2459" t="s">
        <v>51</v>
      </c>
      <c r="H2459" t="s">
        <v>152</v>
      </c>
      <c r="I2459" t="s">
        <v>26</v>
      </c>
      <c r="J2459">
        <v>2</v>
      </c>
      <c r="K2459">
        <v>9408</v>
      </c>
      <c r="L2459">
        <v>1</v>
      </c>
      <c r="M2459">
        <v>6420</v>
      </c>
      <c r="N2459">
        <v>15828</v>
      </c>
      <c r="O2459" t="s">
        <v>27</v>
      </c>
      <c r="P2459">
        <v>4</v>
      </c>
      <c r="Q2459" t="s">
        <v>41</v>
      </c>
      <c r="R2459">
        <v>6</v>
      </c>
    </row>
    <row r="2460" spans="1:18">
      <c r="A2460">
        <v>2459</v>
      </c>
      <c r="B2460">
        <v>99</v>
      </c>
      <c r="C2460">
        <v>1</v>
      </c>
      <c r="D2460" t="s">
        <v>37</v>
      </c>
      <c r="E2460">
        <v>3</v>
      </c>
      <c r="F2460">
        <v>38</v>
      </c>
      <c r="G2460" t="s">
        <v>47</v>
      </c>
      <c r="H2460" t="s">
        <v>160</v>
      </c>
      <c r="I2460" t="s">
        <v>26</v>
      </c>
      <c r="J2460">
        <v>2</v>
      </c>
      <c r="K2460">
        <v>363</v>
      </c>
      <c r="L2460">
        <v>2</v>
      </c>
      <c r="M2460">
        <v>1820</v>
      </c>
      <c r="N2460">
        <v>2183</v>
      </c>
      <c r="O2460" t="s">
        <v>27</v>
      </c>
      <c r="P2460">
        <v>1</v>
      </c>
      <c r="Q2460" t="s">
        <v>32</v>
      </c>
      <c r="R2460">
        <v>1</v>
      </c>
    </row>
    <row r="2461" spans="1:18">
      <c r="A2461">
        <v>2460</v>
      </c>
      <c r="B2461">
        <v>222</v>
      </c>
      <c r="C2461">
        <v>1</v>
      </c>
      <c r="D2461" t="s">
        <v>37</v>
      </c>
      <c r="E2461">
        <v>3</v>
      </c>
      <c r="F2461">
        <v>45</v>
      </c>
      <c r="G2461" t="s">
        <v>45</v>
      </c>
      <c r="H2461" t="s">
        <v>165</v>
      </c>
      <c r="I2461" t="s">
        <v>40</v>
      </c>
      <c r="J2461">
        <v>1</v>
      </c>
      <c r="K2461">
        <v>972</v>
      </c>
      <c r="L2461">
        <v>1</v>
      </c>
      <c r="M2461">
        <v>1440</v>
      </c>
      <c r="N2461">
        <v>2412</v>
      </c>
      <c r="O2461" t="s">
        <v>46</v>
      </c>
      <c r="P2461">
        <v>2</v>
      </c>
      <c r="Q2461" t="s">
        <v>28</v>
      </c>
      <c r="R2461">
        <v>4</v>
      </c>
    </row>
    <row r="2462" spans="1:18">
      <c r="A2462">
        <v>2461</v>
      </c>
      <c r="B2462">
        <v>50</v>
      </c>
      <c r="C2462">
        <v>4</v>
      </c>
      <c r="D2462" t="s">
        <v>23</v>
      </c>
      <c r="E2462">
        <v>30</v>
      </c>
      <c r="F2462">
        <v>44</v>
      </c>
      <c r="G2462" t="s">
        <v>76</v>
      </c>
      <c r="H2462" t="s">
        <v>164</v>
      </c>
      <c r="I2462" t="s">
        <v>62</v>
      </c>
      <c r="J2462">
        <v>1</v>
      </c>
      <c r="K2462">
        <v>6000</v>
      </c>
      <c r="L2462">
        <v>1</v>
      </c>
      <c r="M2462">
        <v>3360</v>
      </c>
      <c r="N2462">
        <v>9360</v>
      </c>
      <c r="O2462" t="s">
        <v>46</v>
      </c>
      <c r="P2462">
        <v>2</v>
      </c>
      <c r="Q2462" t="s">
        <v>28</v>
      </c>
      <c r="R2462">
        <v>4</v>
      </c>
    </row>
    <row r="2463" spans="1:18">
      <c r="A2463">
        <v>2462</v>
      </c>
      <c r="B2463">
        <v>62</v>
      </c>
      <c r="C2463">
        <v>2</v>
      </c>
      <c r="D2463" t="s">
        <v>29</v>
      </c>
      <c r="E2463">
        <v>7</v>
      </c>
      <c r="F2463">
        <v>64</v>
      </c>
      <c r="G2463" t="s">
        <v>109</v>
      </c>
      <c r="H2463" t="s">
        <v>57</v>
      </c>
      <c r="I2463" t="s">
        <v>26</v>
      </c>
      <c r="J2463">
        <v>2</v>
      </c>
      <c r="K2463">
        <v>3248</v>
      </c>
      <c r="L2463">
        <v>1</v>
      </c>
      <c r="M2463">
        <v>4640</v>
      </c>
      <c r="N2463">
        <v>7888</v>
      </c>
      <c r="O2463" t="s">
        <v>27</v>
      </c>
      <c r="P2463">
        <v>2</v>
      </c>
      <c r="Q2463" t="s">
        <v>28</v>
      </c>
      <c r="R2463">
        <v>4</v>
      </c>
    </row>
    <row r="2464" spans="1:18">
      <c r="A2464">
        <v>2463</v>
      </c>
      <c r="B2464">
        <v>140</v>
      </c>
      <c r="C2464">
        <v>4</v>
      </c>
      <c r="D2464" t="s">
        <v>23</v>
      </c>
      <c r="E2464">
        <v>30</v>
      </c>
      <c r="F2464">
        <v>38</v>
      </c>
      <c r="G2464" t="s">
        <v>47</v>
      </c>
      <c r="H2464" t="s">
        <v>160</v>
      </c>
      <c r="I2464" t="s">
        <v>26</v>
      </c>
      <c r="J2464">
        <v>3</v>
      </c>
      <c r="K2464">
        <v>49860</v>
      </c>
      <c r="L2464">
        <v>1</v>
      </c>
      <c r="M2464">
        <v>5460</v>
      </c>
      <c r="N2464">
        <v>55320</v>
      </c>
      <c r="O2464" t="s">
        <v>27</v>
      </c>
      <c r="P2464">
        <v>4</v>
      </c>
      <c r="Q2464" t="s">
        <v>41</v>
      </c>
      <c r="R2464">
        <v>6</v>
      </c>
    </row>
    <row r="2465" spans="1:18">
      <c r="A2465">
        <v>2464</v>
      </c>
      <c r="B2465">
        <v>189</v>
      </c>
      <c r="C2465">
        <v>3</v>
      </c>
      <c r="D2465" t="s">
        <v>33</v>
      </c>
      <c r="E2465">
        <v>14</v>
      </c>
      <c r="F2465">
        <v>48</v>
      </c>
      <c r="G2465" t="s">
        <v>66</v>
      </c>
      <c r="H2465" t="s">
        <v>168</v>
      </c>
      <c r="I2465" t="s">
        <v>26</v>
      </c>
      <c r="J2465">
        <v>1</v>
      </c>
      <c r="K2465">
        <v>3612</v>
      </c>
      <c r="L2465">
        <v>2</v>
      </c>
      <c r="M2465">
        <v>14640</v>
      </c>
      <c r="N2465">
        <v>18252</v>
      </c>
      <c r="O2465" t="s">
        <v>27</v>
      </c>
      <c r="P2465">
        <v>4</v>
      </c>
      <c r="Q2465" t="s">
        <v>41</v>
      </c>
      <c r="R2465">
        <v>6</v>
      </c>
    </row>
    <row r="2466" spans="1:18">
      <c r="A2466">
        <v>2465</v>
      </c>
      <c r="B2466">
        <v>24</v>
      </c>
      <c r="C2466">
        <v>1</v>
      </c>
      <c r="D2466" t="s">
        <v>37</v>
      </c>
      <c r="E2466">
        <v>3</v>
      </c>
      <c r="F2466">
        <v>32</v>
      </c>
      <c r="G2466" t="s">
        <v>48</v>
      </c>
      <c r="H2466" t="s">
        <v>152</v>
      </c>
      <c r="I2466" t="s">
        <v>26</v>
      </c>
      <c r="J2466">
        <v>1</v>
      </c>
      <c r="K2466">
        <v>564</v>
      </c>
      <c r="L2466">
        <v>2</v>
      </c>
      <c r="M2466">
        <v>9600</v>
      </c>
      <c r="N2466">
        <v>10164</v>
      </c>
      <c r="O2466" t="s">
        <v>27</v>
      </c>
      <c r="P2466">
        <v>2</v>
      </c>
      <c r="Q2466" t="s">
        <v>28</v>
      </c>
      <c r="R2466">
        <v>4</v>
      </c>
    </row>
    <row r="2467" spans="1:18">
      <c r="A2467">
        <v>2466</v>
      </c>
      <c r="B2467">
        <v>258</v>
      </c>
      <c r="C2467">
        <v>2</v>
      </c>
      <c r="D2467" t="s">
        <v>29</v>
      </c>
      <c r="E2467">
        <v>7</v>
      </c>
      <c r="F2467">
        <v>5</v>
      </c>
      <c r="G2467" t="s">
        <v>88</v>
      </c>
      <c r="H2467" t="s">
        <v>132</v>
      </c>
      <c r="I2467" t="s">
        <v>40</v>
      </c>
      <c r="J2467">
        <v>2</v>
      </c>
      <c r="K2467">
        <v>1596</v>
      </c>
      <c r="L2467">
        <v>2</v>
      </c>
      <c r="M2467">
        <v>240</v>
      </c>
      <c r="N2467">
        <v>1836</v>
      </c>
      <c r="O2467" t="s">
        <v>46</v>
      </c>
      <c r="P2467">
        <v>3</v>
      </c>
      <c r="Q2467" t="s">
        <v>35</v>
      </c>
      <c r="R2467">
        <v>2</v>
      </c>
    </row>
    <row r="2468" spans="1:18">
      <c r="A2468">
        <v>2467</v>
      </c>
      <c r="B2468">
        <v>116</v>
      </c>
      <c r="C2468">
        <v>2</v>
      </c>
      <c r="D2468" t="s">
        <v>29</v>
      </c>
      <c r="E2468">
        <v>7</v>
      </c>
      <c r="F2468">
        <v>56</v>
      </c>
      <c r="G2468" t="s">
        <v>100</v>
      </c>
      <c r="H2468" t="s">
        <v>44</v>
      </c>
      <c r="I2468" t="s">
        <v>40</v>
      </c>
      <c r="J2468">
        <v>1</v>
      </c>
      <c r="K2468">
        <v>1848</v>
      </c>
      <c r="L2468">
        <v>1</v>
      </c>
      <c r="M2468">
        <v>1320</v>
      </c>
      <c r="N2468">
        <v>3168</v>
      </c>
      <c r="O2468" t="s">
        <v>46</v>
      </c>
      <c r="P2468">
        <v>4</v>
      </c>
      <c r="Q2468" t="s">
        <v>41</v>
      </c>
      <c r="R2468">
        <v>6</v>
      </c>
    </row>
    <row r="2469" spans="1:18">
      <c r="A2469">
        <v>2468</v>
      </c>
      <c r="B2469">
        <v>18</v>
      </c>
      <c r="C2469">
        <v>3</v>
      </c>
      <c r="D2469" t="s">
        <v>33</v>
      </c>
      <c r="E2469">
        <v>14</v>
      </c>
      <c r="F2469">
        <v>32</v>
      </c>
      <c r="G2469" t="s">
        <v>48</v>
      </c>
      <c r="H2469" t="s">
        <v>152</v>
      </c>
      <c r="I2469" t="s">
        <v>26</v>
      </c>
      <c r="J2469">
        <v>2</v>
      </c>
      <c r="K2469">
        <v>6272</v>
      </c>
      <c r="L2469">
        <v>2</v>
      </c>
      <c r="M2469">
        <v>9600</v>
      </c>
      <c r="N2469">
        <v>15872</v>
      </c>
      <c r="O2469" t="s">
        <v>27</v>
      </c>
      <c r="P2469">
        <v>2</v>
      </c>
      <c r="Q2469" t="s">
        <v>28</v>
      </c>
      <c r="R2469">
        <v>4</v>
      </c>
    </row>
    <row r="2470" spans="1:18">
      <c r="A2470">
        <v>2469</v>
      </c>
      <c r="B2470">
        <v>163</v>
      </c>
      <c r="C2470">
        <v>1</v>
      </c>
      <c r="D2470" t="s">
        <v>37</v>
      </c>
      <c r="E2470">
        <v>3</v>
      </c>
      <c r="F2470">
        <v>8</v>
      </c>
      <c r="G2470" t="s">
        <v>86</v>
      </c>
      <c r="H2470" t="s">
        <v>135</v>
      </c>
      <c r="I2470" t="s">
        <v>64</v>
      </c>
      <c r="J2470">
        <v>1</v>
      </c>
      <c r="K2470">
        <v>324</v>
      </c>
      <c r="L2470">
        <v>1</v>
      </c>
      <c r="M2470">
        <v>3760</v>
      </c>
      <c r="N2470">
        <v>4084</v>
      </c>
      <c r="O2470" t="s">
        <v>46</v>
      </c>
      <c r="P2470">
        <v>2</v>
      </c>
      <c r="Q2470" t="s">
        <v>28</v>
      </c>
      <c r="R2470">
        <v>4</v>
      </c>
    </row>
    <row r="2471" spans="1:18">
      <c r="A2471">
        <v>2470</v>
      </c>
      <c r="B2471">
        <v>10</v>
      </c>
      <c r="C2471">
        <v>2</v>
      </c>
      <c r="D2471" t="s">
        <v>29</v>
      </c>
      <c r="E2471">
        <v>7</v>
      </c>
      <c r="F2471">
        <v>25</v>
      </c>
      <c r="G2471" t="s">
        <v>102</v>
      </c>
      <c r="H2471" t="s">
        <v>152</v>
      </c>
      <c r="I2471" t="s">
        <v>26</v>
      </c>
      <c r="J2471">
        <v>1</v>
      </c>
      <c r="K2471">
        <v>469</v>
      </c>
      <c r="L2471">
        <v>1</v>
      </c>
      <c r="M2471">
        <v>980</v>
      </c>
      <c r="N2471">
        <v>1449</v>
      </c>
      <c r="O2471" t="s">
        <v>27</v>
      </c>
      <c r="P2471">
        <v>1</v>
      </c>
      <c r="Q2471" t="s">
        <v>32</v>
      </c>
      <c r="R2471">
        <v>1</v>
      </c>
    </row>
    <row r="2472" spans="1:18">
      <c r="A2472">
        <v>2471</v>
      </c>
      <c r="B2472">
        <v>50</v>
      </c>
      <c r="C2472">
        <v>1</v>
      </c>
      <c r="D2472" t="s">
        <v>37</v>
      </c>
      <c r="E2472">
        <v>3</v>
      </c>
      <c r="F2472">
        <v>13</v>
      </c>
      <c r="G2472" t="s">
        <v>43</v>
      </c>
      <c r="H2472" t="s">
        <v>140</v>
      </c>
      <c r="I2472" t="s">
        <v>40</v>
      </c>
      <c r="J2472">
        <v>1</v>
      </c>
      <c r="K2472">
        <v>1188</v>
      </c>
      <c r="L2472">
        <v>1</v>
      </c>
      <c r="M2472">
        <v>780</v>
      </c>
      <c r="N2472">
        <v>1968</v>
      </c>
      <c r="O2472" t="s">
        <v>27</v>
      </c>
      <c r="P2472">
        <v>4</v>
      </c>
      <c r="Q2472" t="s">
        <v>41</v>
      </c>
      <c r="R2472">
        <v>6</v>
      </c>
    </row>
    <row r="2473" spans="1:18">
      <c r="A2473">
        <v>2472</v>
      </c>
      <c r="B2473">
        <v>201</v>
      </c>
      <c r="C2473">
        <v>1</v>
      </c>
      <c r="D2473" t="s">
        <v>37</v>
      </c>
      <c r="E2473">
        <v>3</v>
      </c>
      <c r="F2473">
        <v>11</v>
      </c>
      <c r="G2473" t="s">
        <v>24</v>
      </c>
      <c r="H2473" t="s">
        <v>138</v>
      </c>
      <c r="I2473" t="s">
        <v>26</v>
      </c>
      <c r="J2473">
        <v>3</v>
      </c>
      <c r="K2473">
        <v>3618</v>
      </c>
      <c r="L2473">
        <v>1</v>
      </c>
      <c r="M2473">
        <v>9000</v>
      </c>
      <c r="N2473">
        <v>12618</v>
      </c>
      <c r="O2473" t="s">
        <v>27</v>
      </c>
      <c r="P2473">
        <v>4</v>
      </c>
      <c r="Q2473" t="s">
        <v>41</v>
      </c>
      <c r="R2473">
        <v>6</v>
      </c>
    </row>
    <row r="2474" spans="1:18">
      <c r="A2474">
        <v>2473</v>
      </c>
      <c r="B2474">
        <v>197</v>
      </c>
      <c r="C2474">
        <v>2</v>
      </c>
      <c r="D2474" t="s">
        <v>29</v>
      </c>
      <c r="E2474">
        <v>7</v>
      </c>
      <c r="F2474">
        <v>65</v>
      </c>
      <c r="G2474" t="s">
        <v>95</v>
      </c>
      <c r="H2474" t="s">
        <v>25</v>
      </c>
      <c r="I2474" t="s">
        <v>40</v>
      </c>
      <c r="J2474">
        <v>2</v>
      </c>
      <c r="K2474">
        <v>4200</v>
      </c>
      <c r="L2474">
        <v>2</v>
      </c>
      <c r="M2474">
        <v>2400</v>
      </c>
      <c r="N2474">
        <v>6600</v>
      </c>
      <c r="O2474" t="s">
        <v>27</v>
      </c>
      <c r="P2474">
        <v>2</v>
      </c>
      <c r="Q2474" t="s">
        <v>28</v>
      </c>
      <c r="R2474">
        <v>4</v>
      </c>
    </row>
    <row r="2475" spans="1:18">
      <c r="A2475">
        <v>2474</v>
      </c>
      <c r="B2475">
        <v>77</v>
      </c>
      <c r="C2475">
        <v>1</v>
      </c>
      <c r="D2475" t="s">
        <v>37</v>
      </c>
      <c r="E2475">
        <v>3</v>
      </c>
      <c r="F2475">
        <v>66</v>
      </c>
      <c r="G2475" t="s">
        <v>59</v>
      </c>
      <c r="H2475" t="s">
        <v>57</v>
      </c>
      <c r="I2475" t="s">
        <v>26</v>
      </c>
      <c r="J2475">
        <v>1</v>
      </c>
      <c r="K2475">
        <v>564</v>
      </c>
      <c r="L2475">
        <v>2</v>
      </c>
      <c r="M2475">
        <v>10800</v>
      </c>
      <c r="N2475">
        <v>11364</v>
      </c>
      <c r="O2475" t="s">
        <v>27</v>
      </c>
      <c r="P2475">
        <v>2</v>
      </c>
      <c r="Q2475" t="s">
        <v>28</v>
      </c>
      <c r="R2475">
        <v>4</v>
      </c>
    </row>
    <row r="2476" spans="1:18">
      <c r="A2476">
        <v>2475</v>
      </c>
      <c r="B2476">
        <v>114</v>
      </c>
      <c r="C2476">
        <v>2</v>
      </c>
      <c r="D2476" t="s">
        <v>29</v>
      </c>
      <c r="E2476">
        <v>7</v>
      </c>
      <c r="F2476">
        <v>46</v>
      </c>
      <c r="G2476" t="s">
        <v>67</v>
      </c>
      <c r="H2476" t="s">
        <v>166</v>
      </c>
      <c r="I2476" t="s">
        <v>26</v>
      </c>
      <c r="J2476">
        <v>1</v>
      </c>
      <c r="K2476">
        <v>1848</v>
      </c>
      <c r="L2476">
        <v>2</v>
      </c>
      <c r="M2476">
        <v>9440</v>
      </c>
      <c r="N2476">
        <v>11288</v>
      </c>
      <c r="O2476" t="s">
        <v>27</v>
      </c>
      <c r="P2476">
        <v>2</v>
      </c>
      <c r="Q2476" t="s">
        <v>28</v>
      </c>
      <c r="R2476">
        <v>4</v>
      </c>
    </row>
    <row r="2477" spans="1:18">
      <c r="A2477">
        <v>2476</v>
      </c>
      <c r="B2477">
        <v>228</v>
      </c>
      <c r="C2477">
        <v>2</v>
      </c>
      <c r="D2477" t="s">
        <v>29</v>
      </c>
      <c r="E2477">
        <v>7</v>
      </c>
      <c r="F2477">
        <v>59</v>
      </c>
      <c r="G2477" t="s">
        <v>80</v>
      </c>
      <c r="H2477" t="s">
        <v>44</v>
      </c>
      <c r="I2477" t="s">
        <v>62</v>
      </c>
      <c r="J2477">
        <v>2</v>
      </c>
      <c r="K2477">
        <v>4494</v>
      </c>
      <c r="L2477">
        <v>2</v>
      </c>
      <c r="M2477">
        <v>18240</v>
      </c>
      <c r="N2477">
        <v>22734</v>
      </c>
      <c r="O2477" t="s">
        <v>46</v>
      </c>
      <c r="P2477">
        <v>4</v>
      </c>
      <c r="Q2477" t="s">
        <v>41</v>
      </c>
      <c r="R2477">
        <v>6</v>
      </c>
    </row>
    <row r="2478" spans="1:18">
      <c r="A2478">
        <v>2477</v>
      </c>
      <c r="B2478">
        <v>14</v>
      </c>
      <c r="C2478">
        <v>3</v>
      </c>
      <c r="D2478" t="s">
        <v>33</v>
      </c>
      <c r="E2478">
        <v>14</v>
      </c>
      <c r="F2478">
        <v>21</v>
      </c>
      <c r="G2478" t="s">
        <v>108</v>
      </c>
      <c r="H2478" t="s">
        <v>148</v>
      </c>
      <c r="I2478" t="s">
        <v>40</v>
      </c>
      <c r="J2478">
        <v>2</v>
      </c>
      <c r="K2478">
        <v>13524</v>
      </c>
      <c r="L2478">
        <v>1</v>
      </c>
      <c r="M2478">
        <v>900</v>
      </c>
      <c r="N2478">
        <v>14424</v>
      </c>
      <c r="O2478" t="s">
        <v>27</v>
      </c>
      <c r="P2478">
        <v>4</v>
      </c>
      <c r="Q2478" t="s">
        <v>41</v>
      </c>
      <c r="R2478">
        <v>6</v>
      </c>
    </row>
    <row r="2479" spans="1:18">
      <c r="A2479">
        <v>2478</v>
      </c>
      <c r="B2479">
        <v>25</v>
      </c>
      <c r="C2479">
        <v>3</v>
      </c>
      <c r="D2479" t="s">
        <v>33</v>
      </c>
      <c r="E2479">
        <v>14</v>
      </c>
      <c r="F2479">
        <v>58</v>
      </c>
      <c r="G2479" t="s">
        <v>79</v>
      </c>
      <c r="H2479" t="s">
        <v>44</v>
      </c>
      <c r="I2479" t="s">
        <v>62</v>
      </c>
      <c r="J2479">
        <v>1</v>
      </c>
      <c r="K2479">
        <v>4116</v>
      </c>
      <c r="L2479">
        <v>1</v>
      </c>
      <c r="M2479">
        <v>8040</v>
      </c>
      <c r="N2479">
        <v>12156</v>
      </c>
      <c r="O2479" t="s">
        <v>46</v>
      </c>
      <c r="P2479">
        <v>4</v>
      </c>
      <c r="Q2479" t="s">
        <v>41</v>
      </c>
      <c r="R2479">
        <v>6</v>
      </c>
    </row>
    <row r="2480" spans="1:18">
      <c r="A2480">
        <v>2479</v>
      </c>
      <c r="B2480">
        <v>235</v>
      </c>
      <c r="C2480">
        <v>1</v>
      </c>
      <c r="D2480" t="s">
        <v>37</v>
      </c>
      <c r="E2480">
        <v>3</v>
      </c>
      <c r="F2480">
        <v>5</v>
      </c>
      <c r="G2480" t="s">
        <v>88</v>
      </c>
      <c r="H2480" t="s">
        <v>132</v>
      </c>
      <c r="I2480" t="s">
        <v>40</v>
      </c>
      <c r="J2480">
        <v>3</v>
      </c>
      <c r="K2480">
        <v>2928</v>
      </c>
      <c r="L2480">
        <v>1</v>
      </c>
      <c r="M2480">
        <v>240</v>
      </c>
      <c r="N2480">
        <v>3168</v>
      </c>
      <c r="O2480" t="s">
        <v>46</v>
      </c>
      <c r="P2480">
        <v>2</v>
      </c>
      <c r="Q2480" t="s">
        <v>28</v>
      </c>
      <c r="R2480">
        <v>4</v>
      </c>
    </row>
    <row r="2481" spans="1:18">
      <c r="A2481">
        <v>2480</v>
      </c>
      <c r="B2481">
        <v>12</v>
      </c>
      <c r="C2481">
        <v>4</v>
      </c>
      <c r="D2481" t="s">
        <v>23</v>
      </c>
      <c r="E2481">
        <v>30</v>
      </c>
      <c r="F2481">
        <v>37</v>
      </c>
      <c r="G2481" t="s">
        <v>101</v>
      </c>
      <c r="H2481" t="s">
        <v>159</v>
      </c>
      <c r="I2481" t="s">
        <v>62</v>
      </c>
      <c r="J2481">
        <v>1</v>
      </c>
      <c r="K2481">
        <v>8100</v>
      </c>
      <c r="L2481">
        <v>2</v>
      </c>
      <c r="M2481">
        <v>16320</v>
      </c>
      <c r="N2481">
        <v>24420</v>
      </c>
      <c r="O2481" t="s">
        <v>46</v>
      </c>
      <c r="P2481">
        <v>4</v>
      </c>
      <c r="Q2481" t="s">
        <v>41</v>
      </c>
      <c r="R2481">
        <v>6</v>
      </c>
    </row>
    <row r="2482" spans="1:18">
      <c r="A2482">
        <v>2481</v>
      </c>
      <c r="B2482">
        <v>185</v>
      </c>
      <c r="C2482">
        <v>2</v>
      </c>
      <c r="D2482" t="s">
        <v>29</v>
      </c>
      <c r="E2482">
        <v>7</v>
      </c>
      <c r="F2482">
        <v>24</v>
      </c>
      <c r="G2482" t="s">
        <v>49</v>
      </c>
      <c r="H2482" t="s">
        <v>151</v>
      </c>
      <c r="I2482" t="s">
        <v>26</v>
      </c>
      <c r="J2482">
        <v>3</v>
      </c>
      <c r="K2482">
        <v>4424</v>
      </c>
      <c r="L2482">
        <v>2</v>
      </c>
      <c r="M2482">
        <v>7800</v>
      </c>
      <c r="N2482">
        <v>12224</v>
      </c>
      <c r="O2482" t="s">
        <v>27</v>
      </c>
      <c r="P2482">
        <v>3</v>
      </c>
      <c r="Q2482" t="s">
        <v>35</v>
      </c>
      <c r="R2482">
        <v>2</v>
      </c>
    </row>
    <row r="2483" spans="1:18">
      <c r="A2483">
        <v>2482</v>
      </c>
      <c r="B2483">
        <v>93</v>
      </c>
      <c r="C2483">
        <v>3</v>
      </c>
      <c r="D2483" t="s">
        <v>33</v>
      </c>
      <c r="E2483">
        <v>14</v>
      </c>
      <c r="F2483">
        <v>38</v>
      </c>
      <c r="G2483" t="s">
        <v>47</v>
      </c>
      <c r="H2483" t="s">
        <v>160</v>
      </c>
      <c r="I2483" t="s">
        <v>26</v>
      </c>
      <c r="J2483">
        <v>2</v>
      </c>
      <c r="K2483">
        <v>3388</v>
      </c>
      <c r="L2483">
        <v>1</v>
      </c>
      <c r="M2483">
        <v>1820</v>
      </c>
      <c r="N2483">
        <v>5208</v>
      </c>
      <c r="O2483" t="s">
        <v>27</v>
      </c>
      <c r="P2483">
        <v>3</v>
      </c>
      <c r="Q2483" t="s">
        <v>35</v>
      </c>
      <c r="R2483">
        <v>2</v>
      </c>
    </row>
    <row r="2484" spans="1:18">
      <c r="A2484">
        <v>2483</v>
      </c>
      <c r="B2484">
        <v>20</v>
      </c>
      <c r="C2484">
        <v>2</v>
      </c>
      <c r="D2484" t="s">
        <v>29</v>
      </c>
      <c r="E2484">
        <v>7</v>
      </c>
      <c r="F2484">
        <v>21</v>
      </c>
      <c r="G2484" t="s">
        <v>108</v>
      </c>
      <c r="H2484" t="s">
        <v>148</v>
      </c>
      <c r="I2484" t="s">
        <v>40</v>
      </c>
      <c r="J2484">
        <v>1</v>
      </c>
      <c r="K2484">
        <v>1876</v>
      </c>
      <c r="L2484">
        <v>1</v>
      </c>
      <c r="M2484">
        <v>600</v>
      </c>
      <c r="N2484">
        <v>2476</v>
      </c>
      <c r="O2484" t="s">
        <v>27</v>
      </c>
      <c r="P2484">
        <v>2</v>
      </c>
      <c r="Q2484" t="s">
        <v>28</v>
      </c>
      <c r="R2484">
        <v>4</v>
      </c>
    </row>
    <row r="2485" spans="1:18">
      <c r="A2485">
        <v>2484</v>
      </c>
      <c r="B2485">
        <v>250</v>
      </c>
      <c r="C2485">
        <v>4</v>
      </c>
      <c r="D2485" t="s">
        <v>23</v>
      </c>
      <c r="E2485">
        <v>30</v>
      </c>
      <c r="F2485">
        <v>66</v>
      </c>
      <c r="G2485" t="s">
        <v>59</v>
      </c>
      <c r="H2485" t="s">
        <v>57</v>
      </c>
      <c r="I2485" t="s">
        <v>26</v>
      </c>
      <c r="J2485">
        <v>1</v>
      </c>
      <c r="K2485">
        <v>1410</v>
      </c>
      <c r="L2485">
        <v>1</v>
      </c>
      <c r="M2485">
        <v>1350</v>
      </c>
      <c r="N2485">
        <v>2760</v>
      </c>
      <c r="O2485" t="s">
        <v>27</v>
      </c>
      <c r="P2485">
        <v>1</v>
      </c>
      <c r="Q2485" t="s">
        <v>32</v>
      </c>
      <c r="R2485">
        <v>1</v>
      </c>
    </row>
    <row r="2486" spans="1:18">
      <c r="A2486">
        <v>2485</v>
      </c>
      <c r="B2486">
        <v>138</v>
      </c>
      <c r="C2486">
        <v>4</v>
      </c>
      <c r="D2486" t="s">
        <v>23</v>
      </c>
      <c r="E2486">
        <v>30</v>
      </c>
      <c r="F2486">
        <v>54</v>
      </c>
      <c r="G2486" t="s">
        <v>94</v>
      </c>
      <c r="H2486" t="s">
        <v>44</v>
      </c>
      <c r="I2486" t="s">
        <v>40</v>
      </c>
      <c r="J2486">
        <v>2</v>
      </c>
      <c r="K2486">
        <v>20640</v>
      </c>
      <c r="L2486">
        <v>2</v>
      </c>
      <c r="M2486">
        <v>2880</v>
      </c>
      <c r="N2486">
        <v>23520</v>
      </c>
      <c r="O2486" t="s">
        <v>27</v>
      </c>
      <c r="P2486">
        <v>2</v>
      </c>
      <c r="Q2486" t="s">
        <v>28</v>
      </c>
      <c r="R2486">
        <v>4</v>
      </c>
    </row>
    <row r="2487" spans="1:18">
      <c r="A2487">
        <v>2486</v>
      </c>
      <c r="B2487">
        <v>286</v>
      </c>
      <c r="C2487">
        <v>2</v>
      </c>
      <c r="D2487" t="s">
        <v>29</v>
      </c>
      <c r="E2487">
        <v>7</v>
      </c>
      <c r="F2487">
        <v>21</v>
      </c>
      <c r="G2487" t="s">
        <v>108</v>
      </c>
      <c r="H2487" t="s">
        <v>148</v>
      </c>
      <c r="I2487" t="s">
        <v>40</v>
      </c>
      <c r="J2487">
        <v>1</v>
      </c>
      <c r="K2487">
        <v>2814</v>
      </c>
      <c r="L2487">
        <v>2</v>
      </c>
      <c r="M2487">
        <v>1800</v>
      </c>
      <c r="N2487">
        <v>4614</v>
      </c>
      <c r="O2487" t="s">
        <v>27</v>
      </c>
      <c r="P2487">
        <v>4</v>
      </c>
      <c r="Q2487" t="s">
        <v>41</v>
      </c>
      <c r="R2487">
        <v>6</v>
      </c>
    </row>
    <row r="2488" spans="1:18">
      <c r="A2488">
        <v>2487</v>
      </c>
      <c r="B2488">
        <v>292</v>
      </c>
      <c r="C2488">
        <v>3</v>
      </c>
      <c r="D2488" t="s">
        <v>33</v>
      </c>
      <c r="E2488">
        <v>14</v>
      </c>
      <c r="F2488">
        <v>37</v>
      </c>
      <c r="G2488" t="s">
        <v>101</v>
      </c>
      <c r="H2488" t="s">
        <v>159</v>
      </c>
      <c r="I2488" t="s">
        <v>62</v>
      </c>
      <c r="J2488">
        <v>3</v>
      </c>
      <c r="K2488">
        <v>26460</v>
      </c>
      <c r="L2488">
        <v>1</v>
      </c>
      <c r="M2488">
        <v>8160</v>
      </c>
      <c r="N2488">
        <v>34620</v>
      </c>
      <c r="O2488" t="s">
        <v>46</v>
      </c>
      <c r="P2488">
        <v>4</v>
      </c>
      <c r="Q2488" t="s">
        <v>41</v>
      </c>
      <c r="R2488">
        <v>6</v>
      </c>
    </row>
    <row r="2489" spans="1:18">
      <c r="A2489">
        <v>2488</v>
      </c>
      <c r="B2489">
        <v>123</v>
      </c>
      <c r="C2489">
        <v>1</v>
      </c>
      <c r="D2489" t="s">
        <v>37</v>
      </c>
      <c r="E2489">
        <v>3</v>
      </c>
      <c r="F2489">
        <v>46</v>
      </c>
      <c r="G2489" t="s">
        <v>67</v>
      </c>
      <c r="H2489" t="s">
        <v>166</v>
      </c>
      <c r="I2489" t="s">
        <v>26</v>
      </c>
      <c r="J2489">
        <v>2</v>
      </c>
      <c r="K2489">
        <v>2184</v>
      </c>
      <c r="L2489">
        <v>1</v>
      </c>
      <c r="M2489">
        <v>4720</v>
      </c>
      <c r="N2489">
        <v>6904</v>
      </c>
      <c r="O2489" t="s">
        <v>27</v>
      </c>
      <c r="P2489">
        <v>2</v>
      </c>
      <c r="Q2489" t="s">
        <v>28</v>
      </c>
      <c r="R2489">
        <v>4</v>
      </c>
    </row>
    <row r="2490" spans="1:18">
      <c r="A2490">
        <v>2489</v>
      </c>
      <c r="B2490">
        <v>283</v>
      </c>
      <c r="C2490">
        <v>4</v>
      </c>
      <c r="D2490" t="s">
        <v>23</v>
      </c>
      <c r="E2490">
        <v>30</v>
      </c>
      <c r="F2490">
        <v>1</v>
      </c>
      <c r="G2490" t="s">
        <v>56</v>
      </c>
      <c r="H2490" t="s">
        <v>128</v>
      </c>
      <c r="I2490" t="s">
        <v>26</v>
      </c>
      <c r="J2490">
        <v>1</v>
      </c>
      <c r="K2490">
        <v>3300</v>
      </c>
      <c r="L2490">
        <v>2</v>
      </c>
      <c r="M2490">
        <v>4740</v>
      </c>
      <c r="N2490">
        <v>8040</v>
      </c>
      <c r="O2490" t="s">
        <v>27</v>
      </c>
      <c r="P2490">
        <v>3</v>
      </c>
      <c r="Q2490" t="s">
        <v>35</v>
      </c>
      <c r="R2490">
        <v>2</v>
      </c>
    </row>
    <row r="2491" spans="1:18">
      <c r="A2491">
        <v>2490</v>
      </c>
      <c r="B2491">
        <v>214</v>
      </c>
      <c r="C2491">
        <v>1</v>
      </c>
      <c r="D2491" t="s">
        <v>37</v>
      </c>
      <c r="E2491">
        <v>3</v>
      </c>
      <c r="F2491">
        <v>15</v>
      </c>
      <c r="G2491" t="s">
        <v>50</v>
      </c>
      <c r="H2491" t="s">
        <v>142</v>
      </c>
      <c r="I2491" t="s">
        <v>40</v>
      </c>
      <c r="J2491">
        <v>1</v>
      </c>
      <c r="K2491">
        <v>372</v>
      </c>
      <c r="L2491">
        <v>2</v>
      </c>
      <c r="M2491">
        <v>400</v>
      </c>
      <c r="N2491">
        <v>772</v>
      </c>
      <c r="O2491" t="s">
        <v>27</v>
      </c>
      <c r="P2491">
        <v>1</v>
      </c>
      <c r="Q2491" t="s">
        <v>32</v>
      </c>
      <c r="R2491">
        <v>1</v>
      </c>
    </row>
    <row r="2492" spans="1:18">
      <c r="A2492">
        <v>2491</v>
      </c>
      <c r="B2492">
        <v>199</v>
      </c>
      <c r="C2492">
        <v>3</v>
      </c>
      <c r="D2492" t="s">
        <v>33</v>
      </c>
      <c r="E2492">
        <v>14</v>
      </c>
      <c r="F2492">
        <v>31</v>
      </c>
      <c r="G2492" t="s">
        <v>107</v>
      </c>
      <c r="H2492" t="s">
        <v>156</v>
      </c>
      <c r="I2492" t="s">
        <v>40</v>
      </c>
      <c r="J2492">
        <v>1</v>
      </c>
      <c r="K2492">
        <v>1960</v>
      </c>
      <c r="L2492">
        <v>2</v>
      </c>
      <c r="M2492">
        <v>880</v>
      </c>
      <c r="N2492">
        <v>2840</v>
      </c>
      <c r="O2492" t="s">
        <v>27</v>
      </c>
      <c r="P2492">
        <v>3</v>
      </c>
      <c r="Q2492" t="s">
        <v>35</v>
      </c>
      <c r="R2492">
        <v>2</v>
      </c>
    </row>
    <row r="2493" spans="1:18">
      <c r="A2493">
        <v>2492</v>
      </c>
      <c r="B2493">
        <v>145</v>
      </c>
      <c r="C2493">
        <v>2</v>
      </c>
      <c r="D2493" t="s">
        <v>29</v>
      </c>
      <c r="E2493">
        <v>7</v>
      </c>
      <c r="F2493">
        <v>20</v>
      </c>
      <c r="G2493" t="s">
        <v>34</v>
      </c>
      <c r="H2493" t="s">
        <v>147</v>
      </c>
      <c r="I2493" t="s">
        <v>26</v>
      </c>
      <c r="J2493">
        <v>3</v>
      </c>
      <c r="K2493">
        <v>6328</v>
      </c>
      <c r="L2493">
        <v>1</v>
      </c>
      <c r="M2493">
        <v>1960</v>
      </c>
      <c r="N2493">
        <v>8288</v>
      </c>
      <c r="O2493" t="s">
        <v>27</v>
      </c>
      <c r="P2493">
        <v>3</v>
      </c>
      <c r="Q2493" t="s">
        <v>35</v>
      </c>
      <c r="R2493">
        <v>2</v>
      </c>
    </row>
    <row r="2494" spans="1:18">
      <c r="A2494">
        <v>2493</v>
      </c>
      <c r="B2494">
        <v>25</v>
      </c>
      <c r="C2494">
        <v>4</v>
      </c>
      <c r="D2494" t="s">
        <v>23</v>
      </c>
      <c r="E2494">
        <v>30</v>
      </c>
      <c r="F2494">
        <v>9</v>
      </c>
      <c r="G2494" t="s">
        <v>75</v>
      </c>
      <c r="H2494" t="s">
        <v>136</v>
      </c>
      <c r="I2494" t="s">
        <v>26</v>
      </c>
      <c r="J2494">
        <v>1</v>
      </c>
      <c r="K2494">
        <v>7740</v>
      </c>
      <c r="L2494">
        <v>1</v>
      </c>
      <c r="M2494">
        <v>5700</v>
      </c>
      <c r="N2494">
        <v>13440</v>
      </c>
      <c r="O2494" t="s">
        <v>27</v>
      </c>
      <c r="P2494">
        <v>4</v>
      </c>
      <c r="Q2494" t="s">
        <v>41</v>
      </c>
      <c r="R2494">
        <v>6</v>
      </c>
    </row>
    <row r="2495" spans="1:18">
      <c r="A2495">
        <v>2494</v>
      </c>
      <c r="B2495">
        <v>120</v>
      </c>
      <c r="C2495">
        <v>3</v>
      </c>
      <c r="D2495" t="s">
        <v>33</v>
      </c>
      <c r="E2495">
        <v>14</v>
      </c>
      <c r="F2495">
        <v>26</v>
      </c>
      <c r="G2495" t="s">
        <v>103</v>
      </c>
      <c r="H2495" t="s">
        <v>152</v>
      </c>
      <c r="I2495" t="s">
        <v>26</v>
      </c>
      <c r="J2495">
        <v>2</v>
      </c>
      <c r="K2495">
        <v>2422</v>
      </c>
      <c r="L2495">
        <v>2</v>
      </c>
      <c r="M2495">
        <v>1340</v>
      </c>
      <c r="N2495">
        <v>3762</v>
      </c>
      <c r="O2495" t="s">
        <v>27</v>
      </c>
      <c r="P2495">
        <v>1</v>
      </c>
      <c r="Q2495" t="s">
        <v>32</v>
      </c>
      <c r="R2495">
        <v>1</v>
      </c>
    </row>
    <row r="2496" spans="1:18">
      <c r="A2496">
        <v>2495</v>
      </c>
      <c r="B2496">
        <v>216</v>
      </c>
      <c r="C2496">
        <v>4</v>
      </c>
      <c r="D2496" t="s">
        <v>23</v>
      </c>
      <c r="E2496">
        <v>30</v>
      </c>
      <c r="F2496">
        <v>55</v>
      </c>
      <c r="G2496" t="s">
        <v>78</v>
      </c>
      <c r="H2496" t="s">
        <v>31</v>
      </c>
      <c r="I2496" t="s">
        <v>40</v>
      </c>
      <c r="J2496">
        <v>2</v>
      </c>
      <c r="K2496">
        <v>14059.800000000001</v>
      </c>
      <c r="L2496">
        <v>2</v>
      </c>
      <c r="M2496">
        <v>1440</v>
      </c>
      <c r="N2496">
        <v>15499.800000000001</v>
      </c>
      <c r="O2496" t="s">
        <v>46</v>
      </c>
      <c r="P2496">
        <v>3</v>
      </c>
      <c r="Q2496" t="s">
        <v>35</v>
      </c>
      <c r="R2496">
        <v>2</v>
      </c>
    </row>
    <row r="2497" spans="1:18">
      <c r="A2497">
        <v>2496</v>
      </c>
      <c r="B2497">
        <v>181</v>
      </c>
      <c r="C2497">
        <v>4</v>
      </c>
      <c r="D2497" t="s">
        <v>23</v>
      </c>
      <c r="E2497">
        <v>30</v>
      </c>
      <c r="F2497">
        <v>68</v>
      </c>
      <c r="G2497" t="s">
        <v>68</v>
      </c>
      <c r="H2497" t="s">
        <v>31</v>
      </c>
      <c r="I2497" t="s">
        <v>40</v>
      </c>
      <c r="J2497">
        <v>3</v>
      </c>
      <c r="K2497">
        <v>40080</v>
      </c>
      <c r="L2497">
        <v>2</v>
      </c>
      <c r="M2497">
        <v>2720</v>
      </c>
      <c r="N2497">
        <v>42800</v>
      </c>
      <c r="O2497" t="s">
        <v>27</v>
      </c>
      <c r="P2497">
        <v>2</v>
      </c>
      <c r="Q2497" t="s">
        <v>28</v>
      </c>
      <c r="R2497">
        <v>4</v>
      </c>
    </row>
    <row r="2498" spans="1:18">
      <c r="A2498">
        <v>2497</v>
      </c>
      <c r="B2498">
        <v>29</v>
      </c>
      <c r="C2498">
        <v>1</v>
      </c>
      <c r="D2498" t="s">
        <v>37</v>
      </c>
      <c r="E2498">
        <v>3</v>
      </c>
      <c r="F2498">
        <v>2</v>
      </c>
      <c r="G2498" t="s">
        <v>74</v>
      </c>
      <c r="H2498" t="s">
        <v>129</v>
      </c>
      <c r="I2498" t="s">
        <v>26</v>
      </c>
      <c r="J2498">
        <v>1</v>
      </c>
      <c r="K2498">
        <v>792</v>
      </c>
      <c r="L2498">
        <v>2</v>
      </c>
      <c r="M2498">
        <v>18720</v>
      </c>
      <c r="N2498">
        <v>19512</v>
      </c>
      <c r="O2498" t="s">
        <v>27</v>
      </c>
      <c r="P2498">
        <v>4</v>
      </c>
      <c r="Q2498" t="s">
        <v>41</v>
      </c>
      <c r="R2498">
        <v>6</v>
      </c>
    </row>
    <row r="2499" spans="1:18">
      <c r="A2499">
        <v>2498</v>
      </c>
      <c r="B2499">
        <v>193</v>
      </c>
      <c r="C2499">
        <v>3</v>
      </c>
      <c r="D2499" t="s">
        <v>33</v>
      </c>
      <c r="E2499">
        <v>14</v>
      </c>
      <c r="F2499">
        <v>66</v>
      </c>
      <c r="G2499" t="s">
        <v>59</v>
      </c>
      <c r="H2499" t="s">
        <v>57</v>
      </c>
      <c r="I2499" t="s">
        <v>26</v>
      </c>
      <c r="J2499">
        <v>2</v>
      </c>
      <c r="K2499">
        <v>3668</v>
      </c>
      <c r="L2499">
        <v>1</v>
      </c>
      <c r="M2499">
        <v>2700</v>
      </c>
      <c r="N2499">
        <v>6368</v>
      </c>
      <c r="O2499" t="s">
        <v>27</v>
      </c>
      <c r="P2499">
        <v>3</v>
      </c>
      <c r="Q2499" t="s">
        <v>35</v>
      </c>
      <c r="R2499">
        <v>2</v>
      </c>
    </row>
    <row r="2500" spans="1:18">
      <c r="A2500">
        <v>2499</v>
      </c>
      <c r="B2500">
        <v>227</v>
      </c>
      <c r="C2500">
        <v>3</v>
      </c>
      <c r="D2500" t="s">
        <v>33</v>
      </c>
      <c r="E2500">
        <v>14</v>
      </c>
      <c r="F2500">
        <v>51</v>
      </c>
      <c r="G2500" t="s">
        <v>111</v>
      </c>
      <c r="H2500" t="s">
        <v>25</v>
      </c>
      <c r="I2500" t="s">
        <v>26</v>
      </c>
      <c r="J2500">
        <v>2</v>
      </c>
      <c r="K2500">
        <v>3864</v>
      </c>
      <c r="L2500">
        <v>1</v>
      </c>
      <c r="M2500">
        <v>1906</v>
      </c>
      <c r="N2500">
        <v>5770</v>
      </c>
      <c r="O2500" t="s">
        <v>27</v>
      </c>
      <c r="P2500">
        <v>3</v>
      </c>
      <c r="Q2500" t="s">
        <v>35</v>
      </c>
      <c r="R2500">
        <v>2</v>
      </c>
    </row>
    <row r="2501" spans="1:18">
      <c r="A2501">
        <v>2500</v>
      </c>
      <c r="B2501">
        <v>106</v>
      </c>
      <c r="C2501">
        <v>3</v>
      </c>
      <c r="D2501" t="s">
        <v>33</v>
      </c>
      <c r="E2501">
        <v>14</v>
      </c>
      <c r="F2501">
        <v>68</v>
      </c>
      <c r="G2501" t="s">
        <v>68</v>
      </c>
      <c r="H2501" t="s">
        <v>31</v>
      </c>
      <c r="I2501" t="s">
        <v>40</v>
      </c>
      <c r="J2501">
        <v>3</v>
      </c>
      <c r="K2501">
        <v>28056</v>
      </c>
      <c r="L2501">
        <v>1</v>
      </c>
      <c r="M2501">
        <v>2040</v>
      </c>
      <c r="N2501">
        <v>30096</v>
      </c>
      <c r="O2501" t="s">
        <v>27</v>
      </c>
      <c r="P2501">
        <v>4</v>
      </c>
      <c r="Q2501" t="s">
        <v>41</v>
      </c>
      <c r="R2501">
        <v>6</v>
      </c>
    </row>
    <row r="2502" spans="1:18">
      <c r="A2502">
        <v>2501</v>
      </c>
      <c r="B2502">
        <v>278</v>
      </c>
      <c r="C2502">
        <v>1</v>
      </c>
      <c r="D2502" t="s">
        <v>37</v>
      </c>
      <c r="E2502">
        <v>3</v>
      </c>
      <c r="F2502">
        <v>50</v>
      </c>
      <c r="G2502" t="s">
        <v>81</v>
      </c>
      <c r="H2502" t="s">
        <v>25</v>
      </c>
      <c r="I2502" t="s">
        <v>82</v>
      </c>
      <c r="J2502">
        <v>2</v>
      </c>
      <c r="K2502">
        <v>606</v>
      </c>
      <c r="L2502">
        <v>1</v>
      </c>
      <c r="M2502">
        <v>2120</v>
      </c>
      <c r="N2502">
        <v>2726</v>
      </c>
      <c r="O2502" t="s">
        <v>83</v>
      </c>
      <c r="P2502">
        <v>3</v>
      </c>
      <c r="Q2502" t="s">
        <v>35</v>
      </c>
      <c r="R2502">
        <v>2</v>
      </c>
    </row>
    <row r="2503" spans="1:18">
      <c r="A2503">
        <v>2502</v>
      </c>
      <c r="B2503">
        <v>252</v>
      </c>
      <c r="C2503">
        <v>1</v>
      </c>
      <c r="D2503" t="s">
        <v>37</v>
      </c>
      <c r="E2503">
        <v>3</v>
      </c>
      <c r="F2503">
        <v>31</v>
      </c>
      <c r="G2503" t="s">
        <v>107</v>
      </c>
      <c r="H2503" t="s">
        <v>156</v>
      </c>
      <c r="I2503" t="s">
        <v>40</v>
      </c>
      <c r="J2503">
        <v>3</v>
      </c>
      <c r="K2503">
        <v>10044</v>
      </c>
      <c r="L2503">
        <v>1</v>
      </c>
      <c r="M2503">
        <v>1320</v>
      </c>
      <c r="N2503">
        <v>11364</v>
      </c>
      <c r="O2503" t="s">
        <v>27</v>
      </c>
      <c r="P2503">
        <v>4</v>
      </c>
      <c r="Q2503" t="s">
        <v>41</v>
      </c>
      <c r="R2503">
        <v>6</v>
      </c>
    </row>
    <row r="2504" spans="1:18">
      <c r="A2504">
        <v>2503</v>
      </c>
      <c r="B2504">
        <v>169</v>
      </c>
      <c r="C2504">
        <v>3</v>
      </c>
      <c r="D2504" t="s">
        <v>33</v>
      </c>
      <c r="E2504">
        <v>14</v>
      </c>
      <c r="F2504">
        <v>35</v>
      </c>
      <c r="G2504" t="s">
        <v>55</v>
      </c>
      <c r="H2504" t="s">
        <v>157</v>
      </c>
      <c r="I2504" t="s">
        <v>26</v>
      </c>
      <c r="J2504">
        <v>2</v>
      </c>
      <c r="K2504">
        <v>5096</v>
      </c>
      <c r="L2504">
        <v>1</v>
      </c>
      <c r="M2504">
        <v>5088</v>
      </c>
      <c r="N2504">
        <v>10184</v>
      </c>
      <c r="O2504" t="s">
        <v>27</v>
      </c>
      <c r="P2504">
        <v>2</v>
      </c>
      <c r="Q2504" t="s">
        <v>28</v>
      </c>
      <c r="R2504">
        <v>4</v>
      </c>
    </row>
    <row r="2505" spans="1:18">
      <c r="A2505">
        <v>2504</v>
      </c>
      <c r="B2505">
        <v>207</v>
      </c>
      <c r="C2505">
        <v>1</v>
      </c>
      <c r="D2505" t="s">
        <v>37</v>
      </c>
      <c r="E2505">
        <v>3</v>
      </c>
      <c r="F2505">
        <v>51</v>
      </c>
      <c r="G2505" t="s">
        <v>111</v>
      </c>
      <c r="H2505" t="s">
        <v>25</v>
      </c>
      <c r="I2505" t="s">
        <v>26</v>
      </c>
      <c r="J2505">
        <v>1</v>
      </c>
      <c r="K2505">
        <v>318</v>
      </c>
      <c r="L2505">
        <v>1</v>
      </c>
      <c r="M2505">
        <v>1906</v>
      </c>
      <c r="N2505">
        <v>2224</v>
      </c>
      <c r="O2505" t="s">
        <v>27</v>
      </c>
      <c r="P2505">
        <v>3</v>
      </c>
      <c r="Q2505" t="s">
        <v>35</v>
      </c>
      <c r="R2505">
        <v>2</v>
      </c>
    </row>
    <row r="2506" spans="1:18">
      <c r="A2506">
        <v>2505</v>
      </c>
      <c r="B2506">
        <v>89</v>
      </c>
      <c r="C2506">
        <v>2</v>
      </c>
      <c r="D2506" t="s">
        <v>29</v>
      </c>
      <c r="E2506">
        <v>7</v>
      </c>
      <c r="F2506">
        <v>19</v>
      </c>
      <c r="G2506" t="s">
        <v>99</v>
      </c>
      <c r="H2506" t="s">
        <v>146</v>
      </c>
      <c r="I2506" t="s">
        <v>40</v>
      </c>
      <c r="J2506">
        <v>2</v>
      </c>
      <c r="K2506">
        <v>1050</v>
      </c>
      <c r="L2506">
        <v>1</v>
      </c>
      <c r="M2506">
        <v>480</v>
      </c>
      <c r="N2506">
        <v>1530</v>
      </c>
      <c r="O2506" t="s">
        <v>27</v>
      </c>
      <c r="P2506">
        <v>3</v>
      </c>
      <c r="Q2506" t="s">
        <v>35</v>
      </c>
      <c r="R2506">
        <v>2</v>
      </c>
    </row>
    <row r="2507" spans="1:18">
      <c r="A2507">
        <v>2506</v>
      </c>
      <c r="B2507">
        <v>199</v>
      </c>
      <c r="C2507">
        <v>2</v>
      </c>
      <c r="D2507" t="s">
        <v>29</v>
      </c>
      <c r="E2507">
        <v>7</v>
      </c>
      <c r="F2507">
        <v>11</v>
      </c>
      <c r="G2507" t="s">
        <v>24</v>
      </c>
      <c r="H2507" t="s">
        <v>138</v>
      </c>
      <c r="I2507" t="s">
        <v>26</v>
      </c>
      <c r="J2507">
        <v>3</v>
      </c>
      <c r="K2507">
        <v>2814</v>
      </c>
      <c r="L2507">
        <v>2</v>
      </c>
      <c r="M2507">
        <v>6000</v>
      </c>
      <c r="N2507">
        <v>8814</v>
      </c>
      <c r="O2507" t="s">
        <v>27</v>
      </c>
      <c r="P2507">
        <v>3</v>
      </c>
      <c r="Q2507" t="s">
        <v>35</v>
      </c>
      <c r="R2507">
        <v>2</v>
      </c>
    </row>
    <row r="2508" spans="1:18">
      <c r="A2508">
        <v>2507</v>
      </c>
      <c r="B2508">
        <v>113</v>
      </c>
      <c r="C2508">
        <v>1</v>
      </c>
      <c r="D2508" t="s">
        <v>37</v>
      </c>
      <c r="E2508">
        <v>3</v>
      </c>
      <c r="F2508">
        <v>24</v>
      </c>
      <c r="G2508" t="s">
        <v>49</v>
      </c>
      <c r="H2508" t="s">
        <v>151</v>
      </c>
      <c r="I2508" t="s">
        <v>26</v>
      </c>
      <c r="J2508">
        <v>3</v>
      </c>
      <c r="K2508">
        <v>3792</v>
      </c>
      <c r="L2508">
        <v>2</v>
      </c>
      <c r="M2508">
        <v>15600</v>
      </c>
      <c r="N2508">
        <v>19392</v>
      </c>
      <c r="O2508" t="s">
        <v>27</v>
      </c>
      <c r="P2508">
        <v>2</v>
      </c>
      <c r="Q2508" t="s">
        <v>28</v>
      </c>
      <c r="R2508">
        <v>4</v>
      </c>
    </row>
    <row r="2509" spans="1:18">
      <c r="A2509">
        <v>2508</v>
      </c>
      <c r="B2509">
        <v>202</v>
      </c>
      <c r="C2509">
        <v>3</v>
      </c>
      <c r="D2509" t="s">
        <v>33</v>
      </c>
      <c r="E2509">
        <v>14</v>
      </c>
      <c r="F2509">
        <v>7</v>
      </c>
      <c r="G2509" t="s">
        <v>61</v>
      </c>
      <c r="H2509" t="s">
        <v>134</v>
      </c>
      <c r="I2509" t="s">
        <v>62</v>
      </c>
      <c r="J2509">
        <v>2</v>
      </c>
      <c r="K2509">
        <v>2016</v>
      </c>
      <c r="L2509">
        <v>2</v>
      </c>
      <c r="M2509">
        <v>5880</v>
      </c>
      <c r="N2509">
        <v>7896</v>
      </c>
      <c r="O2509" t="s">
        <v>46</v>
      </c>
      <c r="P2509">
        <v>3</v>
      </c>
      <c r="Q2509" t="s">
        <v>35</v>
      </c>
      <c r="R2509">
        <v>2</v>
      </c>
    </row>
    <row r="2510" spans="1:18">
      <c r="A2510">
        <v>2509</v>
      </c>
      <c r="B2510">
        <v>128</v>
      </c>
      <c r="C2510">
        <v>2</v>
      </c>
      <c r="D2510" t="s">
        <v>29</v>
      </c>
      <c r="E2510">
        <v>7</v>
      </c>
      <c r="F2510">
        <v>67</v>
      </c>
      <c r="G2510" t="s">
        <v>97</v>
      </c>
      <c r="H2510" t="s">
        <v>25</v>
      </c>
      <c r="I2510" t="s">
        <v>40</v>
      </c>
      <c r="J2510">
        <v>1</v>
      </c>
      <c r="K2510">
        <v>2268</v>
      </c>
      <c r="L2510">
        <v>2</v>
      </c>
      <c r="M2510">
        <v>6600</v>
      </c>
      <c r="N2510">
        <v>8868</v>
      </c>
      <c r="O2510" t="s">
        <v>27</v>
      </c>
      <c r="P2510">
        <v>4</v>
      </c>
      <c r="Q2510" t="s">
        <v>41</v>
      </c>
      <c r="R2510">
        <v>6</v>
      </c>
    </row>
    <row r="2511" spans="1:18">
      <c r="A2511">
        <v>2510</v>
      </c>
      <c r="B2511">
        <v>284</v>
      </c>
      <c r="C2511">
        <v>4</v>
      </c>
      <c r="D2511" t="s">
        <v>23</v>
      </c>
      <c r="E2511">
        <v>30</v>
      </c>
      <c r="F2511">
        <v>48</v>
      </c>
      <c r="G2511" t="s">
        <v>66</v>
      </c>
      <c r="H2511" t="s">
        <v>168</v>
      </c>
      <c r="I2511" t="s">
        <v>26</v>
      </c>
      <c r="J2511">
        <v>3</v>
      </c>
      <c r="K2511">
        <v>28440</v>
      </c>
      <c r="L2511">
        <v>2</v>
      </c>
      <c r="M2511">
        <v>9760</v>
      </c>
      <c r="N2511">
        <v>38200</v>
      </c>
      <c r="O2511" t="s">
        <v>27</v>
      </c>
      <c r="P2511">
        <v>2</v>
      </c>
      <c r="Q2511" t="s">
        <v>28</v>
      </c>
      <c r="R2511">
        <v>4</v>
      </c>
    </row>
    <row r="2512" spans="1:18">
      <c r="A2512">
        <v>2511</v>
      </c>
      <c r="B2512">
        <v>285</v>
      </c>
      <c r="C2512">
        <v>1</v>
      </c>
      <c r="D2512" t="s">
        <v>37</v>
      </c>
      <c r="E2512">
        <v>3</v>
      </c>
      <c r="F2512">
        <v>35</v>
      </c>
      <c r="G2512" t="s">
        <v>55</v>
      </c>
      <c r="H2512" t="s">
        <v>157</v>
      </c>
      <c r="I2512" t="s">
        <v>26</v>
      </c>
      <c r="J2512">
        <v>3</v>
      </c>
      <c r="K2512">
        <v>1098</v>
      </c>
      <c r="L2512">
        <v>1</v>
      </c>
      <c r="M2512">
        <v>2544</v>
      </c>
      <c r="N2512">
        <v>3642</v>
      </c>
      <c r="O2512" t="s">
        <v>27</v>
      </c>
      <c r="P2512">
        <v>3</v>
      </c>
      <c r="Q2512" t="s">
        <v>35</v>
      </c>
      <c r="R2512">
        <v>2</v>
      </c>
    </row>
    <row r="2513" spans="1:18">
      <c r="A2513">
        <v>2512</v>
      </c>
      <c r="B2513">
        <v>271</v>
      </c>
      <c r="C2513">
        <v>3</v>
      </c>
      <c r="D2513" t="s">
        <v>33</v>
      </c>
      <c r="E2513">
        <v>14</v>
      </c>
      <c r="F2513">
        <v>67</v>
      </c>
      <c r="G2513" t="s">
        <v>97</v>
      </c>
      <c r="H2513" t="s">
        <v>25</v>
      </c>
      <c r="I2513" t="s">
        <v>40</v>
      </c>
      <c r="J2513">
        <v>3</v>
      </c>
      <c r="K2513">
        <v>20048</v>
      </c>
      <c r="L2513">
        <v>2</v>
      </c>
      <c r="M2513">
        <v>4400</v>
      </c>
      <c r="N2513">
        <v>24448</v>
      </c>
      <c r="O2513" t="s">
        <v>27</v>
      </c>
      <c r="P2513">
        <v>2</v>
      </c>
      <c r="Q2513" t="s">
        <v>28</v>
      </c>
      <c r="R2513">
        <v>4</v>
      </c>
    </row>
    <row r="2514" spans="1:18">
      <c r="A2514">
        <v>2513</v>
      </c>
      <c r="B2514">
        <v>158</v>
      </c>
      <c r="C2514">
        <v>2</v>
      </c>
      <c r="D2514" t="s">
        <v>29</v>
      </c>
      <c r="E2514">
        <v>7</v>
      </c>
      <c r="F2514">
        <v>13</v>
      </c>
      <c r="G2514" t="s">
        <v>43</v>
      </c>
      <c r="H2514" t="s">
        <v>140</v>
      </c>
      <c r="I2514" t="s">
        <v>40</v>
      </c>
      <c r="J2514">
        <v>1</v>
      </c>
      <c r="K2514">
        <v>1848</v>
      </c>
      <c r="L2514">
        <v>2</v>
      </c>
      <c r="M2514">
        <v>1040</v>
      </c>
      <c r="N2514">
        <v>2888</v>
      </c>
      <c r="O2514" t="s">
        <v>27</v>
      </c>
      <c r="P2514">
        <v>2</v>
      </c>
      <c r="Q2514" t="s">
        <v>28</v>
      </c>
      <c r="R2514">
        <v>4</v>
      </c>
    </row>
    <row r="2515" spans="1:18">
      <c r="A2515">
        <v>2514</v>
      </c>
      <c r="B2515">
        <v>56</v>
      </c>
      <c r="C2515">
        <v>4</v>
      </c>
      <c r="D2515" t="s">
        <v>23</v>
      </c>
      <c r="E2515">
        <v>30</v>
      </c>
      <c r="F2515">
        <v>6</v>
      </c>
      <c r="G2515" t="s">
        <v>70</v>
      </c>
      <c r="H2515" t="s">
        <v>133</v>
      </c>
      <c r="I2515" t="s">
        <v>26</v>
      </c>
      <c r="J2515">
        <v>3</v>
      </c>
      <c r="K2515">
        <v>66780</v>
      </c>
      <c r="L2515">
        <v>1</v>
      </c>
      <c r="M2515">
        <v>7350</v>
      </c>
      <c r="N2515">
        <v>74130</v>
      </c>
      <c r="O2515" t="s">
        <v>27</v>
      </c>
      <c r="P2515">
        <v>4</v>
      </c>
      <c r="Q2515" t="s">
        <v>41</v>
      </c>
      <c r="R2515">
        <v>6</v>
      </c>
    </row>
    <row r="2516" spans="1:18">
      <c r="A2516">
        <v>2515</v>
      </c>
      <c r="B2516">
        <v>183</v>
      </c>
      <c r="C2516">
        <v>1</v>
      </c>
      <c r="D2516" t="s">
        <v>37</v>
      </c>
      <c r="E2516">
        <v>3</v>
      </c>
      <c r="F2516">
        <v>49</v>
      </c>
      <c r="G2516" t="s">
        <v>91</v>
      </c>
      <c r="H2516" t="s">
        <v>31</v>
      </c>
      <c r="I2516" t="s">
        <v>40</v>
      </c>
      <c r="J2516">
        <v>2</v>
      </c>
      <c r="K2516">
        <v>483</v>
      </c>
      <c r="L2516">
        <v>1</v>
      </c>
      <c r="M2516">
        <v>370</v>
      </c>
      <c r="N2516">
        <v>853</v>
      </c>
      <c r="O2516" t="s">
        <v>27</v>
      </c>
      <c r="P2516">
        <v>1</v>
      </c>
      <c r="Q2516" t="s">
        <v>32</v>
      </c>
      <c r="R2516">
        <v>1</v>
      </c>
    </row>
    <row r="2517" spans="1:18">
      <c r="A2517">
        <v>2516</v>
      </c>
      <c r="B2517">
        <v>205</v>
      </c>
      <c r="C2517">
        <v>4</v>
      </c>
      <c r="D2517" t="s">
        <v>23</v>
      </c>
      <c r="E2517">
        <v>30</v>
      </c>
      <c r="F2517">
        <v>29</v>
      </c>
      <c r="G2517" t="s">
        <v>42</v>
      </c>
      <c r="H2517" t="s">
        <v>25</v>
      </c>
      <c r="I2517" t="s">
        <v>26</v>
      </c>
      <c r="J2517">
        <v>1</v>
      </c>
      <c r="K2517">
        <v>4800</v>
      </c>
      <c r="L2517">
        <v>2</v>
      </c>
      <c r="M2517">
        <v>9760</v>
      </c>
      <c r="N2517">
        <v>14560</v>
      </c>
      <c r="O2517" t="s">
        <v>27</v>
      </c>
      <c r="P2517">
        <v>2</v>
      </c>
      <c r="Q2517" t="s">
        <v>28</v>
      </c>
      <c r="R2517">
        <v>4</v>
      </c>
    </row>
    <row r="2518" spans="1:18">
      <c r="A2518">
        <v>2517</v>
      </c>
      <c r="B2518">
        <v>162</v>
      </c>
      <c r="C2518">
        <v>2</v>
      </c>
      <c r="D2518" t="s">
        <v>29</v>
      </c>
      <c r="E2518">
        <v>7</v>
      </c>
      <c r="F2518">
        <v>30</v>
      </c>
      <c r="G2518" t="s">
        <v>30</v>
      </c>
      <c r="H2518" t="s">
        <v>155</v>
      </c>
      <c r="I2518" t="s">
        <v>26</v>
      </c>
      <c r="J2518">
        <v>3</v>
      </c>
      <c r="K2518">
        <v>3808</v>
      </c>
      <c r="L2518">
        <v>2</v>
      </c>
      <c r="M2518">
        <v>2300</v>
      </c>
      <c r="N2518">
        <v>6108</v>
      </c>
      <c r="O2518" t="s">
        <v>27</v>
      </c>
      <c r="P2518">
        <v>1</v>
      </c>
      <c r="Q2518" t="s">
        <v>32</v>
      </c>
      <c r="R2518">
        <v>1</v>
      </c>
    </row>
    <row r="2519" spans="1:18">
      <c r="A2519">
        <v>2518</v>
      </c>
      <c r="B2519">
        <v>253</v>
      </c>
      <c r="C2519">
        <v>4</v>
      </c>
      <c r="D2519" t="s">
        <v>23</v>
      </c>
      <c r="E2519">
        <v>30</v>
      </c>
      <c r="F2519">
        <v>53</v>
      </c>
      <c r="G2519" t="s">
        <v>89</v>
      </c>
      <c r="H2519" t="s">
        <v>44</v>
      </c>
      <c r="I2519" t="s">
        <v>40</v>
      </c>
      <c r="J2519">
        <v>1</v>
      </c>
      <c r="K2519">
        <v>3960</v>
      </c>
      <c r="L2519">
        <v>2</v>
      </c>
      <c r="M2519">
        <v>880</v>
      </c>
      <c r="N2519">
        <v>4840</v>
      </c>
      <c r="O2519" t="s">
        <v>27</v>
      </c>
      <c r="P2519">
        <v>3</v>
      </c>
      <c r="Q2519" t="s">
        <v>35</v>
      </c>
      <c r="R2519">
        <v>2</v>
      </c>
    </row>
    <row r="2520" spans="1:18">
      <c r="A2520">
        <v>2519</v>
      </c>
      <c r="B2520">
        <v>250</v>
      </c>
      <c r="C2520">
        <v>3</v>
      </c>
      <c r="D2520" t="s">
        <v>33</v>
      </c>
      <c r="E2520">
        <v>14</v>
      </c>
      <c r="F2520">
        <v>63</v>
      </c>
      <c r="G2520" t="s">
        <v>65</v>
      </c>
      <c r="H2520" t="s">
        <v>44</v>
      </c>
      <c r="I2520" t="s">
        <v>40</v>
      </c>
      <c r="J2520">
        <v>2</v>
      </c>
      <c r="K2520">
        <v>3220</v>
      </c>
      <c r="L2520">
        <v>1</v>
      </c>
      <c r="M2520">
        <v>600</v>
      </c>
      <c r="N2520">
        <v>3820</v>
      </c>
      <c r="O2520" t="s">
        <v>27</v>
      </c>
      <c r="P2520">
        <v>3</v>
      </c>
      <c r="Q2520" t="s">
        <v>35</v>
      </c>
      <c r="R2520">
        <v>2</v>
      </c>
    </row>
    <row r="2521" spans="1:18">
      <c r="A2521">
        <v>2520</v>
      </c>
      <c r="B2521">
        <v>181</v>
      </c>
      <c r="C2521">
        <v>3</v>
      </c>
      <c r="D2521" t="s">
        <v>33</v>
      </c>
      <c r="E2521">
        <v>14</v>
      </c>
      <c r="F2521">
        <v>68</v>
      </c>
      <c r="G2521" t="s">
        <v>68</v>
      </c>
      <c r="H2521" t="s">
        <v>31</v>
      </c>
      <c r="I2521" t="s">
        <v>40</v>
      </c>
      <c r="J2521">
        <v>1</v>
      </c>
      <c r="K2521">
        <v>1932</v>
      </c>
      <c r="L2521">
        <v>2</v>
      </c>
      <c r="M2521">
        <v>1360</v>
      </c>
      <c r="N2521">
        <v>3292</v>
      </c>
      <c r="O2521" t="s">
        <v>27</v>
      </c>
      <c r="P2521">
        <v>3</v>
      </c>
      <c r="Q2521" t="s">
        <v>35</v>
      </c>
      <c r="R2521">
        <v>2</v>
      </c>
    </row>
    <row r="2522" spans="1:18">
      <c r="A2522">
        <v>2521</v>
      </c>
      <c r="B2522">
        <v>300</v>
      </c>
      <c r="C2522">
        <v>4</v>
      </c>
      <c r="D2522" t="s">
        <v>23</v>
      </c>
      <c r="E2522">
        <v>30</v>
      </c>
      <c r="F2522">
        <v>37</v>
      </c>
      <c r="G2522" t="s">
        <v>101</v>
      </c>
      <c r="H2522" t="s">
        <v>159</v>
      </c>
      <c r="I2522" t="s">
        <v>62</v>
      </c>
      <c r="J2522">
        <v>3</v>
      </c>
      <c r="K2522">
        <v>37800</v>
      </c>
      <c r="L2522">
        <v>2</v>
      </c>
      <c r="M2522">
        <v>10880</v>
      </c>
      <c r="N2522">
        <v>48680</v>
      </c>
      <c r="O2522" t="s">
        <v>46</v>
      </c>
      <c r="P2522">
        <v>2</v>
      </c>
      <c r="Q2522" t="s">
        <v>28</v>
      </c>
      <c r="R2522">
        <v>4</v>
      </c>
    </row>
    <row r="2523" spans="1:18">
      <c r="A2523">
        <v>2522</v>
      </c>
      <c r="B2523">
        <v>128</v>
      </c>
      <c r="C2523">
        <v>1</v>
      </c>
      <c r="D2523" t="s">
        <v>37</v>
      </c>
      <c r="E2523">
        <v>3</v>
      </c>
      <c r="F2523">
        <v>67</v>
      </c>
      <c r="G2523" t="s">
        <v>97</v>
      </c>
      <c r="H2523" t="s">
        <v>25</v>
      </c>
      <c r="I2523" t="s">
        <v>40</v>
      </c>
      <c r="J2523">
        <v>2</v>
      </c>
      <c r="K2523">
        <v>1632</v>
      </c>
      <c r="L2523">
        <v>2</v>
      </c>
      <c r="M2523">
        <v>4400</v>
      </c>
      <c r="N2523">
        <v>6032</v>
      </c>
      <c r="O2523" t="s">
        <v>27</v>
      </c>
      <c r="P2523">
        <v>2</v>
      </c>
      <c r="Q2523" t="s">
        <v>28</v>
      </c>
      <c r="R2523">
        <v>4</v>
      </c>
    </row>
    <row r="2524" spans="1:18">
      <c r="A2524">
        <v>2523</v>
      </c>
      <c r="B2524">
        <v>185</v>
      </c>
      <c r="C2524">
        <v>4</v>
      </c>
      <c r="D2524" t="s">
        <v>23</v>
      </c>
      <c r="E2524">
        <v>30</v>
      </c>
      <c r="F2524">
        <v>63</v>
      </c>
      <c r="G2524" t="s">
        <v>65</v>
      </c>
      <c r="H2524" t="s">
        <v>44</v>
      </c>
      <c r="I2524" t="s">
        <v>40</v>
      </c>
      <c r="J2524">
        <v>2</v>
      </c>
      <c r="K2524">
        <v>3450</v>
      </c>
      <c r="L2524">
        <v>2</v>
      </c>
      <c r="M2524">
        <v>600</v>
      </c>
      <c r="N2524">
        <v>4050</v>
      </c>
      <c r="O2524" t="s">
        <v>27</v>
      </c>
      <c r="P2524">
        <v>1</v>
      </c>
      <c r="Q2524" t="s">
        <v>32</v>
      </c>
      <c r="R2524">
        <v>1</v>
      </c>
    </row>
    <row r="2525" spans="1:18">
      <c r="A2525">
        <v>2524</v>
      </c>
      <c r="B2525">
        <v>162</v>
      </c>
      <c r="C2525">
        <v>4</v>
      </c>
      <c r="D2525" t="s">
        <v>23</v>
      </c>
      <c r="E2525">
        <v>30</v>
      </c>
      <c r="F2525">
        <v>10</v>
      </c>
      <c r="G2525" t="s">
        <v>69</v>
      </c>
      <c r="H2525" t="s">
        <v>137</v>
      </c>
      <c r="I2525" t="s">
        <v>26</v>
      </c>
      <c r="J2525">
        <v>3</v>
      </c>
      <c r="K2525">
        <v>9150</v>
      </c>
      <c r="L2525">
        <v>1</v>
      </c>
      <c r="M2525">
        <v>1120</v>
      </c>
      <c r="N2525">
        <v>10270</v>
      </c>
      <c r="O2525" t="s">
        <v>27</v>
      </c>
      <c r="P2525">
        <v>1</v>
      </c>
      <c r="Q2525" t="s">
        <v>32</v>
      </c>
      <c r="R2525">
        <v>1</v>
      </c>
    </row>
    <row r="2526" spans="1:18">
      <c r="A2526">
        <v>2525</v>
      </c>
      <c r="B2526">
        <v>256</v>
      </c>
      <c r="C2526">
        <v>3</v>
      </c>
      <c r="D2526" t="s">
        <v>33</v>
      </c>
      <c r="E2526">
        <v>14</v>
      </c>
      <c r="F2526">
        <v>4</v>
      </c>
      <c r="G2526" t="s">
        <v>36</v>
      </c>
      <c r="H2526" t="s">
        <v>131</v>
      </c>
      <c r="I2526" t="s">
        <v>26</v>
      </c>
      <c r="J2526">
        <v>2</v>
      </c>
      <c r="K2526">
        <v>2268</v>
      </c>
      <c r="L2526">
        <v>1</v>
      </c>
      <c r="M2526">
        <v>2200</v>
      </c>
      <c r="N2526">
        <v>4468</v>
      </c>
      <c r="O2526" t="s">
        <v>27</v>
      </c>
      <c r="P2526">
        <v>3</v>
      </c>
      <c r="Q2526" t="s">
        <v>35</v>
      </c>
      <c r="R2526">
        <v>2</v>
      </c>
    </row>
    <row r="2527" spans="1:18">
      <c r="A2527">
        <v>2526</v>
      </c>
      <c r="B2527">
        <v>32</v>
      </c>
      <c r="C2527">
        <v>1</v>
      </c>
      <c r="D2527" t="s">
        <v>37</v>
      </c>
      <c r="E2527">
        <v>3</v>
      </c>
      <c r="F2527">
        <v>54</v>
      </c>
      <c r="G2527" t="s">
        <v>94</v>
      </c>
      <c r="H2527" t="s">
        <v>44</v>
      </c>
      <c r="I2527" t="s">
        <v>40</v>
      </c>
      <c r="J2527">
        <v>2</v>
      </c>
      <c r="K2527">
        <v>1032</v>
      </c>
      <c r="L2527">
        <v>1</v>
      </c>
      <c r="M2527">
        <v>720</v>
      </c>
      <c r="N2527">
        <v>1752</v>
      </c>
      <c r="O2527" t="s">
        <v>27</v>
      </c>
      <c r="P2527">
        <v>3</v>
      </c>
      <c r="Q2527" t="s">
        <v>35</v>
      </c>
      <c r="R2527">
        <v>2</v>
      </c>
    </row>
    <row r="2528" spans="1:18">
      <c r="A2528">
        <v>2527</v>
      </c>
      <c r="B2528">
        <v>199</v>
      </c>
      <c r="C2528">
        <v>4</v>
      </c>
      <c r="D2528" t="s">
        <v>23</v>
      </c>
      <c r="E2528">
        <v>30</v>
      </c>
      <c r="F2528">
        <v>13</v>
      </c>
      <c r="G2528" t="s">
        <v>43</v>
      </c>
      <c r="H2528" t="s">
        <v>140</v>
      </c>
      <c r="I2528" t="s">
        <v>40</v>
      </c>
      <c r="J2528">
        <v>3</v>
      </c>
      <c r="K2528">
        <v>10260</v>
      </c>
      <c r="L2528">
        <v>2</v>
      </c>
      <c r="M2528">
        <v>260</v>
      </c>
      <c r="N2528">
        <v>10520</v>
      </c>
      <c r="O2528" t="s">
        <v>27</v>
      </c>
      <c r="P2528">
        <v>1</v>
      </c>
      <c r="Q2528" t="s">
        <v>32</v>
      </c>
      <c r="R2528">
        <v>1</v>
      </c>
    </row>
    <row r="2529" spans="1:18">
      <c r="A2529">
        <v>2528</v>
      </c>
      <c r="B2529">
        <v>185</v>
      </c>
      <c r="C2529">
        <v>4</v>
      </c>
      <c r="D2529" t="s">
        <v>23</v>
      </c>
      <c r="E2529">
        <v>30</v>
      </c>
      <c r="F2529">
        <v>55</v>
      </c>
      <c r="G2529" t="s">
        <v>78</v>
      </c>
      <c r="H2529" t="s">
        <v>31</v>
      </c>
      <c r="I2529" t="s">
        <v>40</v>
      </c>
      <c r="J2529">
        <v>1</v>
      </c>
      <c r="K2529">
        <v>3000</v>
      </c>
      <c r="L2529">
        <v>2</v>
      </c>
      <c r="M2529">
        <v>720</v>
      </c>
      <c r="N2529">
        <v>3720</v>
      </c>
      <c r="O2529" t="s">
        <v>46</v>
      </c>
      <c r="P2529">
        <v>1</v>
      </c>
      <c r="Q2529" t="s">
        <v>32</v>
      </c>
      <c r="R2529">
        <v>1</v>
      </c>
    </row>
    <row r="2530" spans="1:18">
      <c r="A2530">
        <v>2529</v>
      </c>
      <c r="B2530">
        <v>254</v>
      </c>
      <c r="C2530">
        <v>2</v>
      </c>
      <c r="D2530" t="s">
        <v>29</v>
      </c>
      <c r="E2530">
        <v>7</v>
      </c>
      <c r="F2530">
        <v>4</v>
      </c>
      <c r="G2530" t="s">
        <v>36</v>
      </c>
      <c r="H2530" t="s">
        <v>131</v>
      </c>
      <c r="I2530" t="s">
        <v>26</v>
      </c>
      <c r="J2530">
        <v>3</v>
      </c>
      <c r="K2530">
        <v>2730</v>
      </c>
      <c r="L2530">
        <v>1</v>
      </c>
      <c r="M2530">
        <v>2200</v>
      </c>
      <c r="N2530">
        <v>4930</v>
      </c>
      <c r="O2530" t="s">
        <v>27</v>
      </c>
      <c r="P2530">
        <v>3</v>
      </c>
      <c r="Q2530" t="s">
        <v>35</v>
      </c>
      <c r="R2530">
        <v>2</v>
      </c>
    </row>
    <row r="2531" spans="1:18">
      <c r="A2531">
        <v>2530</v>
      </c>
      <c r="B2531">
        <v>76</v>
      </c>
      <c r="C2531">
        <v>1</v>
      </c>
      <c r="D2531" t="s">
        <v>37</v>
      </c>
      <c r="E2531">
        <v>3</v>
      </c>
      <c r="F2531">
        <v>21</v>
      </c>
      <c r="G2531" t="s">
        <v>108</v>
      </c>
      <c r="H2531" t="s">
        <v>148</v>
      </c>
      <c r="I2531" t="s">
        <v>40</v>
      </c>
      <c r="J2531">
        <v>1</v>
      </c>
      <c r="K2531">
        <v>804</v>
      </c>
      <c r="L2531">
        <v>1</v>
      </c>
      <c r="M2531">
        <v>600</v>
      </c>
      <c r="N2531">
        <v>1404</v>
      </c>
      <c r="O2531" t="s">
        <v>27</v>
      </c>
      <c r="P2531">
        <v>2</v>
      </c>
      <c r="Q2531" t="s">
        <v>28</v>
      </c>
      <c r="R2531">
        <v>4</v>
      </c>
    </row>
    <row r="2532" spans="1:18">
      <c r="A2532">
        <v>2531</v>
      </c>
      <c r="B2532">
        <v>173</v>
      </c>
      <c r="C2532">
        <v>1</v>
      </c>
      <c r="D2532" t="s">
        <v>37</v>
      </c>
      <c r="E2532">
        <v>3</v>
      </c>
      <c r="F2532">
        <v>22</v>
      </c>
      <c r="G2532" t="s">
        <v>71</v>
      </c>
      <c r="H2532" t="s">
        <v>149</v>
      </c>
      <c r="I2532" t="s">
        <v>26</v>
      </c>
      <c r="J2532">
        <v>2</v>
      </c>
      <c r="K2532">
        <v>351</v>
      </c>
      <c r="L2532">
        <v>2</v>
      </c>
      <c r="M2532">
        <v>1958</v>
      </c>
      <c r="N2532">
        <v>2309</v>
      </c>
      <c r="O2532" t="s">
        <v>27</v>
      </c>
      <c r="P2532">
        <v>1</v>
      </c>
      <c r="Q2532" t="s">
        <v>32</v>
      </c>
      <c r="R2532">
        <v>1</v>
      </c>
    </row>
    <row r="2533" spans="1:18">
      <c r="A2533">
        <v>2532</v>
      </c>
      <c r="B2533">
        <v>271</v>
      </c>
      <c r="C2533">
        <v>2</v>
      </c>
      <c r="D2533" t="s">
        <v>29</v>
      </c>
      <c r="E2533">
        <v>7</v>
      </c>
      <c r="F2533">
        <v>17</v>
      </c>
      <c r="G2533" t="s">
        <v>92</v>
      </c>
      <c r="H2533" t="s">
        <v>144</v>
      </c>
      <c r="I2533" t="s">
        <v>40</v>
      </c>
      <c r="J2533">
        <v>2</v>
      </c>
      <c r="K2533">
        <v>7560</v>
      </c>
      <c r="L2533">
        <v>1</v>
      </c>
      <c r="M2533">
        <v>780</v>
      </c>
      <c r="N2533">
        <v>8340</v>
      </c>
      <c r="O2533" t="s">
        <v>27</v>
      </c>
      <c r="P2533">
        <v>4</v>
      </c>
      <c r="Q2533" t="s">
        <v>41</v>
      </c>
      <c r="R2533">
        <v>6</v>
      </c>
    </row>
    <row r="2534" spans="1:18">
      <c r="A2534">
        <v>2533</v>
      </c>
      <c r="B2534">
        <v>90</v>
      </c>
      <c r="C2534">
        <v>2</v>
      </c>
      <c r="D2534" t="s">
        <v>29</v>
      </c>
      <c r="E2534">
        <v>7</v>
      </c>
      <c r="F2534">
        <v>43</v>
      </c>
      <c r="G2534" t="s">
        <v>58</v>
      </c>
      <c r="H2534" t="s">
        <v>163</v>
      </c>
      <c r="I2534" t="s">
        <v>40</v>
      </c>
      <c r="J2534">
        <v>1</v>
      </c>
      <c r="K2534">
        <v>1218</v>
      </c>
      <c r="L2534">
        <v>2</v>
      </c>
      <c r="M2534">
        <v>1000</v>
      </c>
      <c r="N2534">
        <v>2218</v>
      </c>
      <c r="O2534" t="s">
        <v>27</v>
      </c>
      <c r="P2534">
        <v>3</v>
      </c>
      <c r="Q2534" t="s">
        <v>35</v>
      </c>
      <c r="R2534">
        <v>2</v>
      </c>
    </row>
    <row r="2535" spans="1:18">
      <c r="A2535">
        <v>2534</v>
      </c>
      <c r="B2535">
        <v>237</v>
      </c>
      <c r="C2535">
        <v>1</v>
      </c>
      <c r="D2535" t="s">
        <v>37</v>
      </c>
      <c r="E2535">
        <v>3</v>
      </c>
      <c r="F2535">
        <v>48</v>
      </c>
      <c r="G2535" t="s">
        <v>66</v>
      </c>
      <c r="H2535" t="s">
        <v>168</v>
      </c>
      <c r="I2535" t="s">
        <v>26</v>
      </c>
      <c r="J2535">
        <v>2</v>
      </c>
      <c r="K2535">
        <v>588</v>
      </c>
      <c r="L2535">
        <v>2</v>
      </c>
      <c r="M2535">
        <v>4880</v>
      </c>
      <c r="N2535">
        <v>5468</v>
      </c>
      <c r="O2535" t="s">
        <v>27</v>
      </c>
      <c r="P2535">
        <v>3</v>
      </c>
      <c r="Q2535" t="s">
        <v>35</v>
      </c>
      <c r="R2535">
        <v>2</v>
      </c>
    </row>
    <row r="2536" spans="1:18">
      <c r="A2536">
        <v>2535</v>
      </c>
      <c r="B2536">
        <v>244</v>
      </c>
      <c r="C2536">
        <v>2</v>
      </c>
      <c r="D2536" t="s">
        <v>29</v>
      </c>
      <c r="E2536">
        <v>7</v>
      </c>
      <c r="F2536">
        <v>49</v>
      </c>
      <c r="G2536" t="s">
        <v>91</v>
      </c>
      <c r="H2536" t="s">
        <v>31</v>
      </c>
      <c r="I2536" t="s">
        <v>40</v>
      </c>
      <c r="J2536">
        <v>3</v>
      </c>
      <c r="K2536">
        <v>13356</v>
      </c>
      <c r="L2536">
        <v>2</v>
      </c>
      <c r="M2536">
        <v>4440</v>
      </c>
      <c r="N2536">
        <v>17796</v>
      </c>
      <c r="O2536" t="s">
        <v>27</v>
      </c>
      <c r="P2536">
        <v>4</v>
      </c>
      <c r="Q2536" t="s">
        <v>41</v>
      </c>
      <c r="R2536">
        <v>6</v>
      </c>
    </row>
    <row r="2537" spans="1:18">
      <c r="A2537">
        <v>2536</v>
      </c>
      <c r="B2537">
        <v>245</v>
      </c>
      <c r="C2537">
        <v>1</v>
      </c>
      <c r="D2537" t="s">
        <v>37</v>
      </c>
      <c r="E2537">
        <v>3</v>
      </c>
      <c r="F2537">
        <v>3</v>
      </c>
      <c r="G2537" t="s">
        <v>110</v>
      </c>
      <c r="H2537" t="s">
        <v>130</v>
      </c>
      <c r="I2537" t="s">
        <v>40</v>
      </c>
      <c r="J2537">
        <v>1</v>
      </c>
      <c r="K2537">
        <v>552</v>
      </c>
      <c r="L2537">
        <v>2</v>
      </c>
      <c r="M2537">
        <v>2000</v>
      </c>
      <c r="N2537">
        <v>2552</v>
      </c>
      <c r="O2537" t="s">
        <v>27</v>
      </c>
      <c r="P2537">
        <v>2</v>
      </c>
      <c r="Q2537" t="s">
        <v>28</v>
      </c>
      <c r="R2537">
        <v>4</v>
      </c>
    </row>
    <row r="2538" spans="1:18">
      <c r="A2538">
        <v>2537</v>
      </c>
      <c r="B2538">
        <v>282</v>
      </c>
      <c r="C2538">
        <v>2</v>
      </c>
      <c r="D2538" t="s">
        <v>29</v>
      </c>
      <c r="E2538">
        <v>7</v>
      </c>
      <c r="F2538">
        <v>46</v>
      </c>
      <c r="G2538" t="s">
        <v>67</v>
      </c>
      <c r="H2538" t="s">
        <v>166</v>
      </c>
      <c r="I2538" t="s">
        <v>26</v>
      </c>
      <c r="J2538">
        <v>2</v>
      </c>
      <c r="K2538">
        <v>5096</v>
      </c>
      <c r="L2538">
        <v>1</v>
      </c>
      <c r="M2538">
        <v>4720</v>
      </c>
      <c r="N2538">
        <v>9816</v>
      </c>
      <c r="O2538" t="s">
        <v>27</v>
      </c>
      <c r="P2538">
        <v>2</v>
      </c>
      <c r="Q2538" t="s">
        <v>28</v>
      </c>
      <c r="R2538">
        <v>4</v>
      </c>
    </row>
    <row r="2539" spans="1:18">
      <c r="A2539">
        <v>2538</v>
      </c>
      <c r="B2539">
        <v>296</v>
      </c>
      <c r="C2539">
        <v>1</v>
      </c>
      <c r="D2539" t="s">
        <v>37</v>
      </c>
      <c r="E2539">
        <v>3</v>
      </c>
      <c r="F2539">
        <v>31</v>
      </c>
      <c r="G2539" t="s">
        <v>107</v>
      </c>
      <c r="H2539" t="s">
        <v>156</v>
      </c>
      <c r="I2539" t="s">
        <v>40</v>
      </c>
      <c r="J2539">
        <v>1</v>
      </c>
      <c r="K2539">
        <v>210</v>
      </c>
      <c r="L2539">
        <v>1</v>
      </c>
      <c r="M2539">
        <v>220</v>
      </c>
      <c r="N2539">
        <v>430</v>
      </c>
      <c r="O2539" t="s">
        <v>27</v>
      </c>
      <c r="P2539">
        <v>1</v>
      </c>
      <c r="Q2539" t="s">
        <v>32</v>
      </c>
      <c r="R2539">
        <v>1</v>
      </c>
    </row>
    <row r="2540" spans="1:18">
      <c r="A2540">
        <v>2539</v>
      </c>
      <c r="B2540">
        <v>12</v>
      </c>
      <c r="C2540">
        <v>2</v>
      </c>
      <c r="D2540" t="s">
        <v>29</v>
      </c>
      <c r="E2540">
        <v>7</v>
      </c>
      <c r="F2540">
        <v>58</v>
      </c>
      <c r="G2540" t="s">
        <v>79</v>
      </c>
      <c r="H2540" t="s">
        <v>44</v>
      </c>
      <c r="I2540" t="s">
        <v>62</v>
      </c>
      <c r="J2540">
        <v>1</v>
      </c>
      <c r="K2540">
        <v>343</v>
      </c>
      <c r="L2540">
        <v>2</v>
      </c>
      <c r="M2540">
        <v>2680</v>
      </c>
      <c r="N2540">
        <v>3023</v>
      </c>
      <c r="O2540" t="s">
        <v>46</v>
      </c>
      <c r="P2540">
        <v>1</v>
      </c>
      <c r="Q2540" t="s">
        <v>32</v>
      </c>
      <c r="R2540">
        <v>1</v>
      </c>
    </row>
    <row r="2541" spans="1:18">
      <c r="A2541">
        <v>2540</v>
      </c>
      <c r="B2541">
        <v>219</v>
      </c>
      <c r="C2541">
        <v>3</v>
      </c>
      <c r="D2541" t="s">
        <v>33</v>
      </c>
      <c r="E2541">
        <v>14</v>
      </c>
      <c r="F2541">
        <v>40</v>
      </c>
      <c r="G2541" t="s">
        <v>98</v>
      </c>
      <c r="H2541" t="s">
        <v>161</v>
      </c>
      <c r="I2541" t="s">
        <v>26</v>
      </c>
      <c r="J2541">
        <v>1</v>
      </c>
      <c r="K2541">
        <v>2940</v>
      </c>
      <c r="L2541">
        <v>1</v>
      </c>
      <c r="M2541">
        <v>6600</v>
      </c>
      <c r="N2541">
        <v>9540</v>
      </c>
      <c r="O2541" t="s">
        <v>27</v>
      </c>
      <c r="P2541">
        <v>4</v>
      </c>
      <c r="Q2541" t="s">
        <v>41</v>
      </c>
      <c r="R2541">
        <v>6</v>
      </c>
    </row>
    <row r="2542" spans="1:18">
      <c r="A2542">
        <v>2541</v>
      </c>
      <c r="B2542">
        <v>44</v>
      </c>
      <c r="C2542">
        <v>2</v>
      </c>
      <c r="D2542" t="s">
        <v>29</v>
      </c>
      <c r="E2542">
        <v>7</v>
      </c>
      <c r="F2542">
        <v>24</v>
      </c>
      <c r="G2542" t="s">
        <v>49</v>
      </c>
      <c r="H2542" t="s">
        <v>151</v>
      </c>
      <c r="I2542" t="s">
        <v>26</v>
      </c>
      <c r="J2542">
        <v>3</v>
      </c>
      <c r="K2542">
        <v>8848</v>
      </c>
      <c r="L2542">
        <v>1</v>
      </c>
      <c r="M2542">
        <v>7800</v>
      </c>
      <c r="N2542">
        <v>16648</v>
      </c>
      <c r="O2542" t="s">
        <v>27</v>
      </c>
      <c r="P2542">
        <v>2</v>
      </c>
      <c r="Q2542" t="s">
        <v>28</v>
      </c>
      <c r="R2542">
        <v>4</v>
      </c>
    </row>
    <row r="2543" spans="1:18">
      <c r="A2543">
        <v>2542</v>
      </c>
      <c r="B2543">
        <v>279</v>
      </c>
      <c r="C2543">
        <v>2</v>
      </c>
      <c r="D2543" t="s">
        <v>29</v>
      </c>
      <c r="E2543">
        <v>7</v>
      </c>
      <c r="F2543">
        <v>29</v>
      </c>
      <c r="G2543" t="s">
        <v>42</v>
      </c>
      <c r="H2543" t="s">
        <v>25</v>
      </c>
      <c r="I2543" t="s">
        <v>26</v>
      </c>
      <c r="J2543">
        <v>2</v>
      </c>
      <c r="K2543">
        <v>4116</v>
      </c>
      <c r="L2543">
        <v>1</v>
      </c>
      <c r="M2543">
        <v>7320</v>
      </c>
      <c r="N2543">
        <v>11436</v>
      </c>
      <c r="O2543" t="s">
        <v>27</v>
      </c>
      <c r="P2543">
        <v>4</v>
      </c>
      <c r="Q2543" t="s">
        <v>41</v>
      </c>
      <c r="R2543">
        <v>6</v>
      </c>
    </row>
    <row r="2544" spans="1:18">
      <c r="A2544">
        <v>2543</v>
      </c>
      <c r="B2544">
        <v>255</v>
      </c>
      <c r="C2544">
        <v>2</v>
      </c>
      <c r="D2544" t="s">
        <v>29</v>
      </c>
      <c r="E2544">
        <v>7</v>
      </c>
      <c r="F2544">
        <v>32</v>
      </c>
      <c r="G2544" t="s">
        <v>48</v>
      </c>
      <c r="H2544" t="s">
        <v>152</v>
      </c>
      <c r="I2544" t="s">
        <v>26</v>
      </c>
      <c r="J2544">
        <v>3</v>
      </c>
      <c r="K2544">
        <v>1673</v>
      </c>
      <c r="L2544">
        <v>2</v>
      </c>
      <c r="M2544">
        <v>2400</v>
      </c>
      <c r="N2544">
        <v>4073</v>
      </c>
      <c r="O2544" t="s">
        <v>27</v>
      </c>
      <c r="P2544">
        <v>1</v>
      </c>
      <c r="Q2544" t="s">
        <v>32</v>
      </c>
      <c r="R2544">
        <v>1</v>
      </c>
    </row>
    <row r="2545" spans="1:18">
      <c r="A2545">
        <v>2544</v>
      </c>
      <c r="B2545">
        <v>18</v>
      </c>
      <c r="C2545">
        <v>3</v>
      </c>
      <c r="D2545" t="s">
        <v>33</v>
      </c>
      <c r="E2545">
        <v>14</v>
      </c>
      <c r="F2545">
        <v>33</v>
      </c>
      <c r="G2545" t="s">
        <v>51</v>
      </c>
      <c r="H2545" t="s">
        <v>152</v>
      </c>
      <c r="I2545" t="s">
        <v>26</v>
      </c>
      <c r="J2545">
        <v>1</v>
      </c>
      <c r="K2545">
        <v>3612</v>
      </c>
      <c r="L2545">
        <v>2</v>
      </c>
      <c r="M2545">
        <v>12840</v>
      </c>
      <c r="N2545">
        <v>16452</v>
      </c>
      <c r="O2545" t="s">
        <v>27</v>
      </c>
      <c r="P2545">
        <v>4</v>
      </c>
      <c r="Q2545" t="s">
        <v>41</v>
      </c>
      <c r="R2545">
        <v>6</v>
      </c>
    </row>
    <row r="2546" spans="1:18">
      <c r="A2546">
        <v>2545</v>
      </c>
      <c r="B2546">
        <v>250</v>
      </c>
      <c r="C2546">
        <v>1</v>
      </c>
      <c r="D2546" t="s">
        <v>37</v>
      </c>
      <c r="E2546">
        <v>3</v>
      </c>
      <c r="F2546">
        <v>39</v>
      </c>
      <c r="G2546" t="s">
        <v>53</v>
      </c>
      <c r="H2546" t="s">
        <v>31</v>
      </c>
      <c r="I2546" t="s">
        <v>40</v>
      </c>
      <c r="J2546">
        <v>3</v>
      </c>
      <c r="K2546">
        <v>4464</v>
      </c>
      <c r="L2546">
        <v>1</v>
      </c>
      <c r="M2546">
        <v>1600</v>
      </c>
      <c r="N2546">
        <v>6064</v>
      </c>
      <c r="O2546" t="s">
        <v>27</v>
      </c>
      <c r="P2546">
        <v>2</v>
      </c>
      <c r="Q2546" t="s">
        <v>28</v>
      </c>
      <c r="R2546">
        <v>4</v>
      </c>
    </row>
    <row r="2547" spans="1:18">
      <c r="A2547">
        <v>2546</v>
      </c>
      <c r="B2547">
        <v>142</v>
      </c>
      <c r="C2547">
        <v>3</v>
      </c>
      <c r="D2547" t="s">
        <v>33</v>
      </c>
      <c r="E2547">
        <v>14</v>
      </c>
      <c r="F2547">
        <v>38</v>
      </c>
      <c r="G2547" t="s">
        <v>47</v>
      </c>
      <c r="H2547" t="s">
        <v>160</v>
      </c>
      <c r="I2547" t="s">
        <v>26</v>
      </c>
      <c r="J2547">
        <v>3</v>
      </c>
      <c r="K2547">
        <v>23268</v>
      </c>
      <c r="L2547">
        <v>2</v>
      </c>
      <c r="M2547">
        <v>10920</v>
      </c>
      <c r="N2547">
        <v>34188</v>
      </c>
      <c r="O2547" t="s">
        <v>27</v>
      </c>
      <c r="P2547">
        <v>4</v>
      </c>
      <c r="Q2547" t="s">
        <v>41</v>
      </c>
      <c r="R2547">
        <v>6</v>
      </c>
    </row>
    <row r="2548" spans="1:18">
      <c r="A2548">
        <v>2547</v>
      </c>
      <c r="B2548">
        <v>245</v>
      </c>
      <c r="C2548">
        <v>2</v>
      </c>
      <c r="D2548" t="s">
        <v>29</v>
      </c>
      <c r="E2548">
        <v>7</v>
      </c>
      <c r="F2548">
        <v>50</v>
      </c>
      <c r="G2548" t="s">
        <v>81</v>
      </c>
      <c r="H2548" t="s">
        <v>25</v>
      </c>
      <c r="I2548" t="s">
        <v>82</v>
      </c>
      <c r="J2548">
        <v>2</v>
      </c>
      <c r="K2548">
        <v>707</v>
      </c>
      <c r="L2548">
        <v>2</v>
      </c>
      <c r="M2548">
        <v>2120</v>
      </c>
      <c r="N2548">
        <v>2827</v>
      </c>
      <c r="O2548" t="s">
        <v>83</v>
      </c>
      <c r="P2548">
        <v>1</v>
      </c>
      <c r="Q2548" t="s">
        <v>32</v>
      </c>
      <c r="R2548">
        <v>1</v>
      </c>
    </row>
    <row r="2549" spans="1:18">
      <c r="A2549">
        <v>2548</v>
      </c>
      <c r="B2549">
        <v>11</v>
      </c>
      <c r="C2549">
        <v>1</v>
      </c>
      <c r="D2549" t="s">
        <v>37</v>
      </c>
      <c r="E2549">
        <v>3</v>
      </c>
      <c r="F2549">
        <v>65</v>
      </c>
      <c r="G2549" t="s">
        <v>95</v>
      </c>
      <c r="H2549" t="s">
        <v>25</v>
      </c>
      <c r="I2549" t="s">
        <v>40</v>
      </c>
      <c r="J2549">
        <v>3</v>
      </c>
      <c r="K2549">
        <v>2034</v>
      </c>
      <c r="L2549">
        <v>2</v>
      </c>
      <c r="M2549">
        <v>1200</v>
      </c>
      <c r="N2549">
        <v>3234</v>
      </c>
      <c r="O2549" t="s">
        <v>27</v>
      </c>
      <c r="P2549">
        <v>3</v>
      </c>
      <c r="Q2549" t="s">
        <v>35</v>
      </c>
      <c r="R2549">
        <v>2</v>
      </c>
    </row>
    <row r="2550" spans="1:18">
      <c r="A2550">
        <v>2549</v>
      </c>
      <c r="B2550">
        <v>159</v>
      </c>
      <c r="C2550">
        <v>4</v>
      </c>
      <c r="D2550" t="s">
        <v>23</v>
      </c>
      <c r="E2550">
        <v>30</v>
      </c>
      <c r="F2550">
        <v>59</v>
      </c>
      <c r="G2550" t="s">
        <v>80</v>
      </c>
      <c r="H2550" t="s">
        <v>44</v>
      </c>
      <c r="I2550" t="s">
        <v>62</v>
      </c>
      <c r="J2550">
        <v>1</v>
      </c>
      <c r="K2550">
        <v>9000</v>
      </c>
      <c r="L2550">
        <v>1</v>
      </c>
      <c r="M2550">
        <v>9120</v>
      </c>
      <c r="N2550">
        <v>18120</v>
      </c>
      <c r="O2550" t="s">
        <v>46</v>
      </c>
      <c r="P2550">
        <v>4</v>
      </c>
      <c r="Q2550" t="s">
        <v>41</v>
      </c>
      <c r="R2550">
        <v>6</v>
      </c>
    </row>
    <row r="2551" spans="1:18">
      <c r="A2551">
        <v>2550</v>
      </c>
      <c r="B2551">
        <v>81</v>
      </c>
      <c r="C2551">
        <v>1</v>
      </c>
      <c r="D2551" t="s">
        <v>37</v>
      </c>
      <c r="E2551">
        <v>3</v>
      </c>
      <c r="F2551">
        <v>58</v>
      </c>
      <c r="G2551" t="s">
        <v>79</v>
      </c>
      <c r="H2551" t="s">
        <v>44</v>
      </c>
      <c r="I2551" t="s">
        <v>62</v>
      </c>
      <c r="J2551">
        <v>1</v>
      </c>
      <c r="K2551">
        <v>147</v>
      </c>
      <c r="L2551">
        <v>2</v>
      </c>
      <c r="M2551">
        <v>2680</v>
      </c>
      <c r="N2551">
        <v>2827</v>
      </c>
      <c r="O2551" t="s">
        <v>46</v>
      </c>
      <c r="P2551">
        <v>1</v>
      </c>
      <c r="Q2551" t="s">
        <v>32</v>
      </c>
      <c r="R2551">
        <v>1</v>
      </c>
    </row>
    <row r="2552" spans="1:18">
      <c r="A2552">
        <v>2551</v>
      </c>
      <c r="B2552">
        <v>135</v>
      </c>
      <c r="C2552">
        <v>1</v>
      </c>
      <c r="D2552" t="s">
        <v>37</v>
      </c>
      <c r="E2552">
        <v>3</v>
      </c>
      <c r="F2552">
        <v>61</v>
      </c>
      <c r="G2552" t="s">
        <v>77</v>
      </c>
      <c r="H2552" t="s">
        <v>57</v>
      </c>
      <c r="I2552" t="s">
        <v>26</v>
      </c>
      <c r="J2552">
        <v>2</v>
      </c>
      <c r="K2552">
        <v>93</v>
      </c>
      <c r="L2552">
        <v>2</v>
      </c>
      <c r="M2552">
        <v>1820</v>
      </c>
      <c r="N2552">
        <v>1913</v>
      </c>
      <c r="O2552" t="s">
        <v>27</v>
      </c>
      <c r="P2552">
        <v>1</v>
      </c>
      <c r="Q2552" t="s">
        <v>32</v>
      </c>
      <c r="R2552">
        <v>1</v>
      </c>
    </row>
    <row r="2553" spans="1:18">
      <c r="A2553">
        <v>2552</v>
      </c>
      <c r="B2553">
        <v>12</v>
      </c>
      <c r="C2553">
        <v>3</v>
      </c>
      <c r="D2553" t="s">
        <v>33</v>
      </c>
      <c r="E2553">
        <v>14</v>
      </c>
      <c r="F2553">
        <v>47</v>
      </c>
      <c r="G2553" t="s">
        <v>72</v>
      </c>
      <c r="H2553" t="s">
        <v>167</v>
      </c>
      <c r="I2553" t="s">
        <v>40</v>
      </c>
      <c r="J2553">
        <v>1</v>
      </c>
      <c r="K2553">
        <v>4620</v>
      </c>
      <c r="L2553">
        <v>1</v>
      </c>
      <c r="M2553">
        <v>1860</v>
      </c>
      <c r="N2553">
        <v>6480</v>
      </c>
      <c r="O2553" t="s">
        <v>46</v>
      </c>
      <c r="P2553">
        <v>4</v>
      </c>
      <c r="Q2553" t="s">
        <v>41</v>
      </c>
      <c r="R2553">
        <v>6</v>
      </c>
    </row>
    <row r="2554" spans="1:18">
      <c r="A2554">
        <v>2553</v>
      </c>
      <c r="B2554">
        <v>79</v>
      </c>
      <c r="C2554">
        <v>2</v>
      </c>
      <c r="D2554" t="s">
        <v>29</v>
      </c>
      <c r="E2554">
        <v>7</v>
      </c>
      <c r="F2554">
        <v>33</v>
      </c>
      <c r="G2554" t="s">
        <v>51</v>
      </c>
      <c r="H2554" t="s">
        <v>152</v>
      </c>
      <c r="I2554" t="s">
        <v>26</v>
      </c>
      <c r="J2554">
        <v>2</v>
      </c>
      <c r="K2554">
        <v>784</v>
      </c>
      <c r="L2554">
        <v>2</v>
      </c>
      <c r="M2554">
        <v>2140</v>
      </c>
      <c r="N2554">
        <v>2924</v>
      </c>
      <c r="O2554" t="s">
        <v>27</v>
      </c>
      <c r="P2554">
        <v>1</v>
      </c>
      <c r="Q2554" t="s">
        <v>32</v>
      </c>
      <c r="R2554">
        <v>1</v>
      </c>
    </row>
    <row r="2555" spans="1:18">
      <c r="A2555">
        <v>2554</v>
      </c>
      <c r="B2555">
        <v>270</v>
      </c>
      <c r="C2555">
        <v>3</v>
      </c>
      <c r="D2555" t="s">
        <v>33</v>
      </c>
      <c r="E2555">
        <v>14</v>
      </c>
      <c r="F2555">
        <v>22</v>
      </c>
      <c r="G2555" t="s">
        <v>71</v>
      </c>
      <c r="H2555" t="s">
        <v>149</v>
      </c>
      <c r="I2555" t="s">
        <v>26</v>
      </c>
      <c r="J2555">
        <v>2</v>
      </c>
      <c r="K2555">
        <v>6552</v>
      </c>
      <c r="L2555">
        <v>2</v>
      </c>
      <c r="M2555">
        <v>7832</v>
      </c>
      <c r="N2555">
        <v>14384</v>
      </c>
      <c r="O2555" t="s">
        <v>27</v>
      </c>
      <c r="P2555">
        <v>2</v>
      </c>
      <c r="Q2555" t="s">
        <v>28</v>
      </c>
      <c r="R2555">
        <v>4</v>
      </c>
    </row>
    <row r="2556" spans="1:18">
      <c r="A2556">
        <v>2555</v>
      </c>
      <c r="B2556">
        <v>94</v>
      </c>
      <c r="C2556">
        <v>1</v>
      </c>
      <c r="D2556" t="s">
        <v>37</v>
      </c>
      <c r="E2556">
        <v>3</v>
      </c>
      <c r="F2556">
        <v>26</v>
      </c>
      <c r="G2556" t="s">
        <v>103</v>
      </c>
      <c r="H2556" t="s">
        <v>152</v>
      </c>
      <c r="I2556" t="s">
        <v>26</v>
      </c>
      <c r="J2556">
        <v>3</v>
      </c>
      <c r="K2556">
        <v>2670</v>
      </c>
      <c r="L2556">
        <v>2</v>
      </c>
      <c r="M2556">
        <v>2680</v>
      </c>
      <c r="N2556">
        <v>5350</v>
      </c>
      <c r="O2556" t="s">
        <v>27</v>
      </c>
      <c r="P2556">
        <v>3</v>
      </c>
      <c r="Q2556" t="s">
        <v>35</v>
      </c>
      <c r="R2556">
        <v>2</v>
      </c>
    </row>
    <row r="2557" spans="1:18">
      <c r="A2557">
        <v>2556</v>
      </c>
      <c r="B2557">
        <v>220</v>
      </c>
      <c r="C2557">
        <v>3</v>
      </c>
      <c r="D2557" t="s">
        <v>33</v>
      </c>
      <c r="E2557">
        <v>14</v>
      </c>
      <c r="F2557">
        <v>38</v>
      </c>
      <c r="G2557" t="s">
        <v>47</v>
      </c>
      <c r="H2557" t="s">
        <v>160</v>
      </c>
      <c r="I2557" t="s">
        <v>26</v>
      </c>
      <c r="J2557">
        <v>3</v>
      </c>
      <c r="K2557">
        <v>15512</v>
      </c>
      <c r="L2557">
        <v>1</v>
      </c>
      <c r="M2557">
        <v>3640</v>
      </c>
      <c r="N2557">
        <v>19152</v>
      </c>
      <c r="O2557" t="s">
        <v>27</v>
      </c>
      <c r="P2557">
        <v>2</v>
      </c>
      <c r="Q2557" t="s">
        <v>28</v>
      </c>
      <c r="R2557">
        <v>4</v>
      </c>
    </row>
    <row r="2558" spans="1:18">
      <c r="A2558">
        <v>2557</v>
      </c>
      <c r="B2558">
        <v>206</v>
      </c>
      <c r="C2558">
        <v>4</v>
      </c>
      <c r="D2558" t="s">
        <v>23</v>
      </c>
      <c r="E2558">
        <v>30</v>
      </c>
      <c r="F2558">
        <v>65</v>
      </c>
      <c r="G2558" t="s">
        <v>95</v>
      </c>
      <c r="H2558" t="s">
        <v>25</v>
      </c>
      <c r="I2558" t="s">
        <v>40</v>
      </c>
      <c r="J2558">
        <v>3</v>
      </c>
      <c r="K2558">
        <v>20340</v>
      </c>
      <c r="L2558">
        <v>1</v>
      </c>
      <c r="M2558">
        <v>600</v>
      </c>
      <c r="N2558">
        <v>20940</v>
      </c>
      <c r="O2558" t="s">
        <v>27</v>
      </c>
      <c r="P2558">
        <v>3</v>
      </c>
      <c r="Q2558" t="s">
        <v>35</v>
      </c>
      <c r="R2558">
        <v>2</v>
      </c>
    </row>
    <row r="2559" spans="1:18">
      <c r="A2559">
        <v>2558</v>
      </c>
      <c r="B2559">
        <v>175</v>
      </c>
      <c r="C2559">
        <v>2</v>
      </c>
      <c r="D2559" t="s">
        <v>29</v>
      </c>
      <c r="E2559">
        <v>7</v>
      </c>
      <c r="F2559">
        <v>21</v>
      </c>
      <c r="G2559" t="s">
        <v>108</v>
      </c>
      <c r="H2559" t="s">
        <v>148</v>
      </c>
      <c r="I2559" t="s">
        <v>40</v>
      </c>
      <c r="J2559">
        <v>1</v>
      </c>
      <c r="K2559">
        <v>1876</v>
      </c>
      <c r="L2559">
        <v>1</v>
      </c>
      <c r="M2559">
        <v>600</v>
      </c>
      <c r="N2559">
        <v>2476</v>
      </c>
      <c r="O2559" t="s">
        <v>27</v>
      </c>
      <c r="P2559">
        <v>2</v>
      </c>
      <c r="Q2559" t="s">
        <v>28</v>
      </c>
      <c r="R2559">
        <v>4</v>
      </c>
    </row>
    <row r="2560" spans="1:18">
      <c r="A2560">
        <v>2559</v>
      </c>
      <c r="B2560">
        <v>270</v>
      </c>
      <c r="C2560">
        <v>4</v>
      </c>
      <c r="D2560" t="s">
        <v>23</v>
      </c>
      <c r="E2560">
        <v>30</v>
      </c>
      <c r="F2560">
        <v>14</v>
      </c>
      <c r="G2560" t="s">
        <v>93</v>
      </c>
      <c r="H2560" t="s">
        <v>141</v>
      </c>
      <c r="I2560" t="s">
        <v>26</v>
      </c>
      <c r="J2560">
        <v>3</v>
      </c>
      <c r="K2560">
        <v>16500</v>
      </c>
      <c r="L2560">
        <v>2</v>
      </c>
      <c r="M2560">
        <v>4320</v>
      </c>
      <c r="N2560">
        <v>20820</v>
      </c>
      <c r="O2560" t="s">
        <v>27</v>
      </c>
      <c r="P2560">
        <v>3</v>
      </c>
      <c r="Q2560" t="s">
        <v>35</v>
      </c>
      <c r="R2560">
        <v>2</v>
      </c>
    </row>
    <row r="2561" spans="1:18">
      <c r="A2561">
        <v>2560</v>
      </c>
      <c r="B2561">
        <v>56</v>
      </c>
      <c r="C2561">
        <v>2</v>
      </c>
      <c r="D2561" t="s">
        <v>29</v>
      </c>
      <c r="E2561">
        <v>7</v>
      </c>
      <c r="F2561">
        <v>44</v>
      </c>
      <c r="G2561" t="s">
        <v>76</v>
      </c>
      <c r="H2561" t="s">
        <v>164</v>
      </c>
      <c r="I2561" t="s">
        <v>62</v>
      </c>
      <c r="J2561">
        <v>3</v>
      </c>
      <c r="K2561">
        <v>5502</v>
      </c>
      <c r="L2561">
        <v>1</v>
      </c>
      <c r="M2561">
        <v>1680</v>
      </c>
      <c r="N2561">
        <v>7182</v>
      </c>
      <c r="O2561" t="s">
        <v>46</v>
      </c>
      <c r="P2561">
        <v>3</v>
      </c>
      <c r="Q2561" t="s">
        <v>35</v>
      </c>
      <c r="R2561">
        <v>2</v>
      </c>
    </row>
    <row r="2562" spans="1:18">
      <c r="A2562">
        <v>2561</v>
      </c>
      <c r="B2562">
        <v>257</v>
      </c>
      <c r="C2562">
        <v>1</v>
      </c>
      <c r="D2562" t="s">
        <v>37</v>
      </c>
      <c r="E2562">
        <v>3</v>
      </c>
      <c r="F2562">
        <v>65</v>
      </c>
      <c r="G2562" t="s">
        <v>95</v>
      </c>
      <c r="H2562" t="s">
        <v>25</v>
      </c>
      <c r="I2562" t="s">
        <v>40</v>
      </c>
      <c r="J2562">
        <v>2</v>
      </c>
      <c r="K2562">
        <v>450</v>
      </c>
      <c r="L2562">
        <v>2</v>
      </c>
      <c r="M2562">
        <v>600</v>
      </c>
      <c r="N2562">
        <v>1050</v>
      </c>
      <c r="O2562" t="s">
        <v>27</v>
      </c>
      <c r="P2562">
        <v>1</v>
      </c>
      <c r="Q2562" t="s">
        <v>32</v>
      </c>
      <c r="R2562">
        <v>1</v>
      </c>
    </row>
    <row r="2563" spans="1:18">
      <c r="A2563">
        <v>2562</v>
      </c>
      <c r="B2563">
        <v>265</v>
      </c>
      <c r="C2563">
        <v>2</v>
      </c>
      <c r="D2563" t="s">
        <v>29</v>
      </c>
      <c r="E2563">
        <v>7</v>
      </c>
      <c r="F2563">
        <v>16</v>
      </c>
      <c r="G2563" t="s">
        <v>104</v>
      </c>
      <c r="H2563" t="s">
        <v>143</v>
      </c>
      <c r="I2563" t="s">
        <v>105</v>
      </c>
      <c r="J2563">
        <v>1</v>
      </c>
      <c r="K2563">
        <v>1512</v>
      </c>
      <c r="L2563">
        <v>1</v>
      </c>
      <c r="M2563">
        <v>3360</v>
      </c>
      <c r="N2563">
        <v>4872</v>
      </c>
      <c r="O2563" t="s">
        <v>83</v>
      </c>
      <c r="P2563">
        <v>2</v>
      </c>
      <c r="Q2563" t="s">
        <v>28</v>
      </c>
      <c r="R2563">
        <v>4</v>
      </c>
    </row>
    <row r="2564" spans="1:18">
      <c r="A2564">
        <v>2563</v>
      </c>
      <c r="B2564">
        <v>145</v>
      </c>
      <c r="C2564">
        <v>3</v>
      </c>
      <c r="D2564" t="s">
        <v>33</v>
      </c>
      <c r="E2564">
        <v>14</v>
      </c>
      <c r="F2564">
        <v>66</v>
      </c>
      <c r="G2564" t="s">
        <v>59</v>
      </c>
      <c r="H2564" t="s">
        <v>57</v>
      </c>
      <c r="I2564" t="s">
        <v>26</v>
      </c>
      <c r="J2564">
        <v>1</v>
      </c>
      <c r="K2564">
        <v>2632</v>
      </c>
      <c r="L2564">
        <v>1</v>
      </c>
      <c r="M2564">
        <v>5400</v>
      </c>
      <c r="N2564">
        <v>8032</v>
      </c>
      <c r="O2564" t="s">
        <v>27</v>
      </c>
      <c r="P2564">
        <v>2</v>
      </c>
      <c r="Q2564" t="s">
        <v>28</v>
      </c>
      <c r="R2564">
        <v>4</v>
      </c>
    </row>
    <row r="2565" spans="1:18">
      <c r="A2565">
        <v>2564</v>
      </c>
      <c r="B2565">
        <v>177</v>
      </c>
      <c r="C2565">
        <v>3</v>
      </c>
      <c r="D2565" t="s">
        <v>33</v>
      </c>
      <c r="E2565">
        <v>14</v>
      </c>
      <c r="F2565">
        <v>56</v>
      </c>
      <c r="G2565" t="s">
        <v>100</v>
      </c>
      <c r="H2565" t="s">
        <v>44</v>
      </c>
      <c r="I2565" t="s">
        <v>40</v>
      </c>
      <c r="J2565">
        <v>2</v>
      </c>
      <c r="K2565">
        <v>1414</v>
      </c>
      <c r="L2565">
        <v>1</v>
      </c>
      <c r="M2565">
        <v>220</v>
      </c>
      <c r="N2565">
        <v>1634</v>
      </c>
      <c r="O2565" t="s">
        <v>46</v>
      </c>
      <c r="P2565">
        <v>1</v>
      </c>
      <c r="Q2565" t="s">
        <v>32</v>
      </c>
      <c r="R2565">
        <v>1</v>
      </c>
    </row>
    <row r="2566" spans="1:18">
      <c r="A2566">
        <v>2565</v>
      </c>
      <c r="B2566">
        <v>87</v>
      </c>
      <c r="C2566">
        <v>3</v>
      </c>
      <c r="D2566" t="s">
        <v>33</v>
      </c>
      <c r="E2566">
        <v>14</v>
      </c>
      <c r="F2566">
        <v>32</v>
      </c>
      <c r="G2566" t="s">
        <v>48</v>
      </c>
      <c r="H2566" t="s">
        <v>152</v>
      </c>
      <c r="I2566" t="s">
        <v>26</v>
      </c>
      <c r="J2566">
        <v>2</v>
      </c>
      <c r="K2566">
        <v>3136</v>
      </c>
      <c r="L2566">
        <v>2</v>
      </c>
      <c r="M2566">
        <v>4800</v>
      </c>
      <c r="N2566">
        <v>7936</v>
      </c>
      <c r="O2566" t="s">
        <v>27</v>
      </c>
      <c r="P2566">
        <v>3</v>
      </c>
      <c r="Q2566" t="s">
        <v>35</v>
      </c>
      <c r="R2566">
        <v>2</v>
      </c>
    </row>
    <row r="2567" spans="1:18">
      <c r="A2567">
        <v>2566</v>
      </c>
      <c r="B2567">
        <v>34</v>
      </c>
      <c r="C2567">
        <v>1</v>
      </c>
      <c r="D2567" t="s">
        <v>37</v>
      </c>
      <c r="E2567">
        <v>3</v>
      </c>
      <c r="F2567">
        <v>5</v>
      </c>
      <c r="G2567" t="s">
        <v>88</v>
      </c>
      <c r="H2567" t="s">
        <v>132</v>
      </c>
      <c r="I2567" t="s">
        <v>40</v>
      </c>
      <c r="J2567">
        <v>2</v>
      </c>
      <c r="K2567">
        <v>342</v>
      </c>
      <c r="L2567">
        <v>2</v>
      </c>
      <c r="M2567">
        <v>120</v>
      </c>
      <c r="N2567">
        <v>462</v>
      </c>
      <c r="O2567" t="s">
        <v>46</v>
      </c>
      <c r="P2567">
        <v>1</v>
      </c>
      <c r="Q2567" t="s">
        <v>32</v>
      </c>
      <c r="R2567">
        <v>1</v>
      </c>
    </row>
    <row r="2568" spans="1:18">
      <c r="A2568">
        <v>2567</v>
      </c>
      <c r="B2568">
        <v>88</v>
      </c>
      <c r="C2568">
        <v>1</v>
      </c>
      <c r="D2568" t="s">
        <v>37</v>
      </c>
      <c r="E2568">
        <v>3</v>
      </c>
      <c r="F2568">
        <v>38</v>
      </c>
      <c r="G2568" t="s">
        <v>47</v>
      </c>
      <c r="H2568" t="s">
        <v>160</v>
      </c>
      <c r="I2568" t="s">
        <v>26</v>
      </c>
      <c r="J2568">
        <v>3</v>
      </c>
      <c r="K2568">
        <v>4986</v>
      </c>
      <c r="L2568">
        <v>2</v>
      </c>
      <c r="M2568">
        <v>10920</v>
      </c>
      <c r="N2568">
        <v>15906</v>
      </c>
      <c r="O2568" t="s">
        <v>27</v>
      </c>
      <c r="P2568">
        <v>4</v>
      </c>
      <c r="Q2568" t="s">
        <v>41</v>
      </c>
      <c r="R2568">
        <v>6</v>
      </c>
    </row>
    <row r="2569" spans="1:18">
      <c r="A2569">
        <v>2568</v>
      </c>
      <c r="B2569">
        <v>38</v>
      </c>
      <c r="C2569">
        <v>4</v>
      </c>
      <c r="D2569" t="s">
        <v>23</v>
      </c>
      <c r="E2569">
        <v>30</v>
      </c>
      <c r="F2569">
        <v>18</v>
      </c>
      <c r="G2569" t="s">
        <v>52</v>
      </c>
      <c r="H2569" t="s">
        <v>145</v>
      </c>
      <c r="I2569" t="s">
        <v>40</v>
      </c>
      <c r="J2569">
        <v>2</v>
      </c>
      <c r="K2569">
        <v>45000</v>
      </c>
      <c r="L2569">
        <v>1</v>
      </c>
      <c r="M2569">
        <v>840</v>
      </c>
      <c r="N2569">
        <v>45840</v>
      </c>
      <c r="O2569" t="s">
        <v>27</v>
      </c>
      <c r="P2569">
        <v>4</v>
      </c>
      <c r="Q2569" t="s">
        <v>41</v>
      </c>
      <c r="R2569">
        <v>6</v>
      </c>
    </row>
    <row r="2570" spans="1:18">
      <c r="A2570">
        <v>2569</v>
      </c>
      <c r="B2570">
        <v>244</v>
      </c>
      <c r="C2570">
        <v>1</v>
      </c>
      <c r="D2570" t="s">
        <v>37</v>
      </c>
      <c r="E2570">
        <v>3</v>
      </c>
      <c r="F2570">
        <v>4</v>
      </c>
      <c r="G2570" t="s">
        <v>36</v>
      </c>
      <c r="H2570" t="s">
        <v>131</v>
      </c>
      <c r="I2570" t="s">
        <v>26</v>
      </c>
      <c r="J2570">
        <v>3</v>
      </c>
      <c r="K2570">
        <v>3510</v>
      </c>
      <c r="L2570">
        <v>1</v>
      </c>
      <c r="M2570">
        <v>6600</v>
      </c>
      <c r="N2570">
        <v>10110</v>
      </c>
      <c r="O2570" t="s">
        <v>27</v>
      </c>
      <c r="P2570">
        <v>4</v>
      </c>
      <c r="Q2570" t="s">
        <v>41</v>
      </c>
      <c r="R2570">
        <v>6</v>
      </c>
    </row>
    <row r="2571" spans="1:18">
      <c r="A2571">
        <v>2570</v>
      </c>
      <c r="B2571">
        <v>16</v>
      </c>
      <c r="C2571">
        <v>1</v>
      </c>
      <c r="D2571" t="s">
        <v>37</v>
      </c>
      <c r="E2571">
        <v>3</v>
      </c>
      <c r="F2571">
        <v>49</v>
      </c>
      <c r="G2571" t="s">
        <v>91</v>
      </c>
      <c r="H2571" t="s">
        <v>31</v>
      </c>
      <c r="I2571" t="s">
        <v>40</v>
      </c>
      <c r="J2571">
        <v>3</v>
      </c>
      <c r="K2571">
        <v>5724</v>
      </c>
      <c r="L2571">
        <v>2</v>
      </c>
      <c r="M2571">
        <v>4440</v>
      </c>
      <c r="N2571">
        <v>10164</v>
      </c>
      <c r="O2571" t="s">
        <v>27</v>
      </c>
      <c r="P2571">
        <v>4</v>
      </c>
      <c r="Q2571" t="s">
        <v>41</v>
      </c>
      <c r="R2571">
        <v>6</v>
      </c>
    </row>
    <row r="2572" spans="1:18">
      <c r="A2572">
        <v>2571</v>
      </c>
      <c r="B2572">
        <v>200</v>
      </c>
      <c r="C2572">
        <v>3</v>
      </c>
      <c r="D2572" t="s">
        <v>33</v>
      </c>
      <c r="E2572">
        <v>14</v>
      </c>
      <c r="F2572">
        <v>8</v>
      </c>
      <c r="G2572" t="s">
        <v>86</v>
      </c>
      <c r="H2572" t="s">
        <v>135</v>
      </c>
      <c r="I2572" t="s">
        <v>64</v>
      </c>
      <c r="J2572">
        <v>2</v>
      </c>
      <c r="K2572">
        <v>3864</v>
      </c>
      <c r="L2572">
        <v>1</v>
      </c>
      <c r="M2572">
        <v>3760</v>
      </c>
      <c r="N2572">
        <v>7624</v>
      </c>
      <c r="O2572" t="s">
        <v>46</v>
      </c>
      <c r="P2572">
        <v>2</v>
      </c>
      <c r="Q2572" t="s">
        <v>28</v>
      </c>
      <c r="R2572">
        <v>4</v>
      </c>
    </row>
    <row r="2573" spans="1:18">
      <c r="A2573">
        <v>2572</v>
      </c>
      <c r="B2573">
        <v>133</v>
      </c>
      <c r="C2573">
        <v>3</v>
      </c>
      <c r="D2573" t="s">
        <v>33</v>
      </c>
      <c r="E2573">
        <v>14</v>
      </c>
      <c r="F2573">
        <v>26</v>
      </c>
      <c r="G2573" t="s">
        <v>103</v>
      </c>
      <c r="H2573" t="s">
        <v>152</v>
      </c>
      <c r="I2573" t="s">
        <v>26</v>
      </c>
      <c r="J2573">
        <v>1</v>
      </c>
      <c r="K2573">
        <v>3808</v>
      </c>
      <c r="L2573">
        <v>2</v>
      </c>
      <c r="M2573">
        <v>5360</v>
      </c>
      <c r="N2573">
        <v>9168</v>
      </c>
      <c r="O2573" t="s">
        <v>27</v>
      </c>
      <c r="P2573">
        <v>2</v>
      </c>
      <c r="Q2573" t="s">
        <v>28</v>
      </c>
      <c r="R2573">
        <v>4</v>
      </c>
    </row>
    <row r="2574" spans="1:18">
      <c r="A2574">
        <v>2573</v>
      </c>
      <c r="B2574">
        <v>230</v>
      </c>
      <c r="C2574">
        <v>4</v>
      </c>
      <c r="D2574" t="s">
        <v>23</v>
      </c>
      <c r="E2574">
        <v>30</v>
      </c>
      <c r="F2574">
        <v>44</v>
      </c>
      <c r="G2574" t="s">
        <v>76</v>
      </c>
      <c r="H2574" t="s">
        <v>164</v>
      </c>
      <c r="I2574" t="s">
        <v>62</v>
      </c>
      <c r="J2574">
        <v>2</v>
      </c>
      <c r="K2574">
        <v>16200</v>
      </c>
      <c r="L2574">
        <v>1</v>
      </c>
      <c r="M2574">
        <v>3360</v>
      </c>
      <c r="N2574">
        <v>19560</v>
      </c>
      <c r="O2574" t="s">
        <v>46</v>
      </c>
      <c r="P2574">
        <v>2</v>
      </c>
      <c r="Q2574" t="s">
        <v>28</v>
      </c>
      <c r="R2574">
        <v>4</v>
      </c>
    </row>
    <row r="2575" spans="1:18">
      <c r="A2575">
        <v>2574</v>
      </c>
      <c r="B2575">
        <v>226</v>
      </c>
      <c r="C2575">
        <v>1</v>
      </c>
      <c r="D2575" t="s">
        <v>37</v>
      </c>
      <c r="E2575">
        <v>3</v>
      </c>
      <c r="F2575">
        <v>8</v>
      </c>
      <c r="G2575" t="s">
        <v>86</v>
      </c>
      <c r="H2575" t="s">
        <v>135</v>
      </c>
      <c r="I2575" t="s">
        <v>64</v>
      </c>
      <c r="J2575">
        <v>3</v>
      </c>
      <c r="K2575">
        <v>1104</v>
      </c>
      <c r="L2575">
        <v>2</v>
      </c>
      <c r="M2575">
        <v>3760</v>
      </c>
      <c r="N2575">
        <v>4864</v>
      </c>
      <c r="O2575" t="s">
        <v>46</v>
      </c>
      <c r="P2575">
        <v>3</v>
      </c>
      <c r="Q2575" t="s">
        <v>35</v>
      </c>
      <c r="R2575">
        <v>2</v>
      </c>
    </row>
    <row r="2576" spans="1:18">
      <c r="A2576">
        <v>2575</v>
      </c>
      <c r="B2576">
        <v>148</v>
      </c>
      <c r="C2576">
        <v>1</v>
      </c>
      <c r="D2576" t="s">
        <v>37</v>
      </c>
      <c r="E2576">
        <v>3</v>
      </c>
      <c r="F2576">
        <v>41</v>
      </c>
      <c r="G2576" t="s">
        <v>60</v>
      </c>
      <c r="H2576" t="s">
        <v>158</v>
      </c>
      <c r="I2576" t="s">
        <v>40</v>
      </c>
      <c r="J2576">
        <v>2</v>
      </c>
      <c r="K2576">
        <v>390</v>
      </c>
      <c r="L2576">
        <v>2</v>
      </c>
      <c r="M2576">
        <v>620</v>
      </c>
      <c r="N2576">
        <v>1010</v>
      </c>
      <c r="O2576" t="s">
        <v>46</v>
      </c>
      <c r="P2576">
        <v>1</v>
      </c>
      <c r="Q2576" t="s">
        <v>32</v>
      </c>
      <c r="R2576">
        <v>1</v>
      </c>
    </row>
    <row r="2577" spans="1:18">
      <c r="A2577">
        <v>2576</v>
      </c>
      <c r="B2577">
        <v>290</v>
      </c>
      <c r="C2577">
        <v>3</v>
      </c>
      <c r="D2577" t="s">
        <v>33</v>
      </c>
      <c r="E2577">
        <v>14</v>
      </c>
      <c r="F2577">
        <v>8</v>
      </c>
      <c r="G2577" t="s">
        <v>86</v>
      </c>
      <c r="H2577" t="s">
        <v>135</v>
      </c>
      <c r="I2577" t="s">
        <v>64</v>
      </c>
      <c r="J2577">
        <v>2</v>
      </c>
      <c r="K2577">
        <v>1932</v>
      </c>
      <c r="L2577">
        <v>2</v>
      </c>
      <c r="M2577">
        <v>3760</v>
      </c>
      <c r="N2577">
        <v>5692</v>
      </c>
      <c r="O2577" t="s">
        <v>46</v>
      </c>
      <c r="P2577">
        <v>3</v>
      </c>
      <c r="Q2577" t="s">
        <v>35</v>
      </c>
      <c r="R2577">
        <v>2</v>
      </c>
    </row>
    <row r="2578" spans="1:18">
      <c r="A2578">
        <v>2577</v>
      </c>
      <c r="B2578">
        <v>44</v>
      </c>
      <c r="C2578">
        <v>4</v>
      </c>
      <c r="D2578" t="s">
        <v>23</v>
      </c>
      <c r="E2578">
        <v>30</v>
      </c>
      <c r="F2578">
        <v>28</v>
      </c>
      <c r="G2578" t="s">
        <v>63</v>
      </c>
      <c r="H2578" t="s">
        <v>154</v>
      </c>
      <c r="I2578" t="s">
        <v>64</v>
      </c>
      <c r="J2578">
        <v>1</v>
      </c>
      <c r="K2578">
        <v>1650</v>
      </c>
      <c r="L2578">
        <v>2</v>
      </c>
      <c r="M2578">
        <v>1540</v>
      </c>
      <c r="N2578">
        <v>3190</v>
      </c>
      <c r="O2578" t="s">
        <v>46</v>
      </c>
      <c r="P2578">
        <v>1</v>
      </c>
      <c r="Q2578" t="s">
        <v>32</v>
      </c>
      <c r="R2578">
        <v>1</v>
      </c>
    </row>
    <row r="2579" spans="1:18">
      <c r="A2579">
        <v>2578</v>
      </c>
      <c r="B2579">
        <v>175</v>
      </c>
      <c r="C2579">
        <v>3</v>
      </c>
      <c r="D2579" t="s">
        <v>33</v>
      </c>
      <c r="E2579">
        <v>14</v>
      </c>
      <c r="F2579">
        <v>3</v>
      </c>
      <c r="G2579" t="s">
        <v>110</v>
      </c>
      <c r="H2579" t="s">
        <v>130</v>
      </c>
      <c r="I2579" t="s">
        <v>40</v>
      </c>
      <c r="J2579">
        <v>2</v>
      </c>
      <c r="K2579">
        <v>5936</v>
      </c>
      <c r="L2579">
        <v>1</v>
      </c>
      <c r="M2579">
        <v>1000</v>
      </c>
      <c r="N2579">
        <v>6936</v>
      </c>
      <c r="O2579" t="s">
        <v>27</v>
      </c>
      <c r="P2579">
        <v>2</v>
      </c>
      <c r="Q2579" t="s">
        <v>28</v>
      </c>
      <c r="R2579">
        <v>4</v>
      </c>
    </row>
    <row r="2580" spans="1:18">
      <c r="A2580">
        <v>2579</v>
      </c>
      <c r="B2580">
        <v>181</v>
      </c>
      <c r="C2580">
        <v>2</v>
      </c>
      <c r="D2580" t="s">
        <v>29</v>
      </c>
      <c r="E2580">
        <v>7</v>
      </c>
      <c r="F2580">
        <v>11</v>
      </c>
      <c r="G2580" t="s">
        <v>24</v>
      </c>
      <c r="H2580" t="s">
        <v>138</v>
      </c>
      <c r="I2580" t="s">
        <v>26</v>
      </c>
      <c r="J2580">
        <v>2</v>
      </c>
      <c r="K2580">
        <v>749</v>
      </c>
      <c r="L2580">
        <v>2</v>
      </c>
      <c r="M2580">
        <v>3000</v>
      </c>
      <c r="N2580">
        <v>3749</v>
      </c>
      <c r="O2580" t="s">
        <v>27</v>
      </c>
      <c r="P2580">
        <v>1</v>
      </c>
      <c r="Q2580" t="s">
        <v>32</v>
      </c>
      <c r="R2580">
        <v>1</v>
      </c>
    </row>
    <row r="2581" spans="1:18">
      <c r="A2581">
        <v>2580</v>
      </c>
      <c r="B2581">
        <v>11</v>
      </c>
      <c r="C2581">
        <v>4</v>
      </c>
      <c r="D2581" t="s">
        <v>23</v>
      </c>
      <c r="E2581">
        <v>30</v>
      </c>
      <c r="F2581">
        <v>25</v>
      </c>
      <c r="G2581" t="s">
        <v>102</v>
      </c>
      <c r="H2581" t="s">
        <v>152</v>
      </c>
      <c r="I2581" t="s">
        <v>26</v>
      </c>
      <c r="J2581">
        <v>2</v>
      </c>
      <c r="K2581">
        <v>18840</v>
      </c>
      <c r="L2581">
        <v>1</v>
      </c>
      <c r="M2581">
        <v>3920</v>
      </c>
      <c r="N2581">
        <v>22760</v>
      </c>
      <c r="O2581" t="s">
        <v>27</v>
      </c>
      <c r="P2581">
        <v>2</v>
      </c>
      <c r="Q2581" t="s">
        <v>28</v>
      </c>
      <c r="R2581">
        <v>4</v>
      </c>
    </row>
    <row r="2582" spans="1:18">
      <c r="A2582">
        <v>2581</v>
      </c>
      <c r="B2582">
        <v>85</v>
      </c>
      <c r="C2582">
        <v>2</v>
      </c>
      <c r="D2582" t="s">
        <v>29</v>
      </c>
      <c r="E2582">
        <v>7</v>
      </c>
      <c r="F2582">
        <v>67</v>
      </c>
      <c r="G2582" t="s">
        <v>97</v>
      </c>
      <c r="H2582" t="s">
        <v>25</v>
      </c>
      <c r="I2582" t="s">
        <v>40</v>
      </c>
      <c r="J2582">
        <v>2</v>
      </c>
      <c r="K2582">
        <v>1904</v>
      </c>
      <c r="L2582">
        <v>1</v>
      </c>
      <c r="M2582">
        <v>1100</v>
      </c>
      <c r="N2582">
        <v>3004</v>
      </c>
      <c r="O2582" t="s">
        <v>27</v>
      </c>
      <c r="P2582">
        <v>3</v>
      </c>
      <c r="Q2582" t="s">
        <v>35</v>
      </c>
      <c r="R2582">
        <v>2</v>
      </c>
    </row>
    <row r="2583" spans="1:18">
      <c r="A2583">
        <v>2582</v>
      </c>
      <c r="B2583">
        <v>10</v>
      </c>
      <c r="C2583">
        <v>2</v>
      </c>
      <c r="D2583" t="s">
        <v>29</v>
      </c>
      <c r="E2583">
        <v>7</v>
      </c>
      <c r="F2583">
        <v>45</v>
      </c>
      <c r="G2583" t="s">
        <v>45</v>
      </c>
      <c r="H2583" t="s">
        <v>165</v>
      </c>
      <c r="I2583" t="s">
        <v>40</v>
      </c>
      <c r="J2583">
        <v>1</v>
      </c>
      <c r="K2583">
        <v>3402</v>
      </c>
      <c r="L2583">
        <v>1</v>
      </c>
      <c r="M2583">
        <v>2160</v>
      </c>
      <c r="N2583">
        <v>5562</v>
      </c>
      <c r="O2583" t="s">
        <v>46</v>
      </c>
      <c r="P2583">
        <v>4</v>
      </c>
      <c r="Q2583" t="s">
        <v>41</v>
      </c>
      <c r="R2583">
        <v>6</v>
      </c>
    </row>
    <row r="2584" spans="1:18">
      <c r="A2584">
        <v>2583</v>
      </c>
      <c r="B2584">
        <v>268</v>
      </c>
      <c r="C2584">
        <v>3</v>
      </c>
      <c r="D2584" t="s">
        <v>33</v>
      </c>
      <c r="E2584">
        <v>14</v>
      </c>
      <c r="F2584">
        <v>39</v>
      </c>
      <c r="G2584" t="s">
        <v>53</v>
      </c>
      <c r="H2584" t="s">
        <v>31</v>
      </c>
      <c r="I2584" t="s">
        <v>40</v>
      </c>
      <c r="J2584">
        <v>3</v>
      </c>
      <c r="K2584">
        <v>31248</v>
      </c>
      <c r="L2584">
        <v>2</v>
      </c>
      <c r="M2584">
        <v>4800</v>
      </c>
      <c r="N2584">
        <v>36048</v>
      </c>
      <c r="O2584" t="s">
        <v>27</v>
      </c>
      <c r="P2584">
        <v>4</v>
      </c>
      <c r="Q2584" t="s">
        <v>41</v>
      </c>
      <c r="R2584">
        <v>6</v>
      </c>
    </row>
    <row r="2585" spans="1:18">
      <c r="A2585">
        <v>2584</v>
      </c>
      <c r="B2585">
        <v>152</v>
      </c>
      <c r="C2585">
        <v>2</v>
      </c>
      <c r="D2585" t="s">
        <v>29</v>
      </c>
      <c r="E2585">
        <v>7</v>
      </c>
      <c r="F2585">
        <v>45</v>
      </c>
      <c r="G2585" t="s">
        <v>45</v>
      </c>
      <c r="H2585" t="s">
        <v>165</v>
      </c>
      <c r="I2585" t="s">
        <v>40</v>
      </c>
      <c r="J2585">
        <v>3</v>
      </c>
      <c r="K2585">
        <v>4984</v>
      </c>
      <c r="L2585">
        <v>2</v>
      </c>
      <c r="M2585">
        <v>2880</v>
      </c>
      <c r="N2585">
        <v>7864</v>
      </c>
      <c r="O2585" t="s">
        <v>46</v>
      </c>
      <c r="P2585">
        <v>2</v>
      </c>
      <c r="Q2585" t="s">
        <v>28</v>
      </c>
      <c r="R2585">
        <v>4</v>
      </c>
    </row>
    <row r="2586" spans="1:18">
      <c r="A2586">
        <v>2585</v>
      </c>
      <c r="B2586">
        <v>227</v>
      </c>
      <c r="C2586">
        <v>4</v>
      </c>
      <c r="D2586" t="s">
        <v>23</v>
      </c>
      <c r="E2586">
        <v>30</v>
      </c>
      <c r="F2586">
        <v>37</v>
      </c>
      <c r="G2586" t="s">
        <v>101</v>
      </c>
      <c r="H2586" t="s">
        <v>159</v>
      </c>
      <c r="I2586" t="s">
        <v>62</v>
      </c>
      <c r="J2586">
        <v>1</v>
      </c>
      <c r="K2586">
        <v>2700</v>
      </c>
      <c r="L2586">
        <v>1</v>
      </c>
      <c r="M2586">
        <v>2720</v>
      </c>
      <c r="N2586">
        <v>5420</v>
      </c>
      <c r="O2586" t="s">
        <v>46</v>
      </c>
      <c r="P2586">
        <v>3</v>
      </c>
      <c r="Q2586" t="s">
        <v>35</v>
      </c>
      <c r="R2586">
        <v>2</v>
      </c>
    </row>
    <row r="2587" spans="1:18">
      <c r="A2587">
        <v>2586</v>
      </c>
      <c r="B2587">
        <v>110</v>
      </c>
      <c r="C2587">
        <v>3</v>
      </c>
      <c r="D2587" t="s">
        <v>33</v>
      </c>
      <c r="E2587">
        <v>14</v>
      </c>
      <c r="F2587">
        <v>44</v>
      </c>
      <c r="G2587" t="s">
        <v>76</v>
      </c>
      <c r="H2587" t="s">
        <v>164</v>
      </c>
      <c r="I2587" t="s">
        <v>62</v>
      </c>
      <c r="J2587">
        <v>3</v>
      </c>
      <c r="K2587">
        <v>11004</v>
      </c>
      <c r="L2587">
        <v>1</v>
      </c>
      <c r="M2587">
        <v>1680</v>
      </c>
      <c r="N2587">
        <v>12684</v>
      </c>
      <c r="O2587" t="s">
        <v>46</v>
      </c>
      <c r="P2587">
        <v>3</v>
      </c>
      <c r="Q2587" t="s">
        <v>35</v>
      </c>
      <c r="R2587">
        <v>2</v>
      </c>
    </row>
    <row r="2588" spans="1:18">
      <c r="A2588">
        <v>2587</v>
      </c>
      <c r="B2588">
        <v>295</v>
      </c>
      <c r="C2588">
        <v>1</v>
      </c>
      <c r="D2588" t="s">
        <v>37</v>
      </c>
      <c r="E2588">
        <v>3</v>
      </c>
      <c r="F2588">
        <v>21</v>
      </c>
      <c r="G2588" t="s">
        <v>108</v>
      </c>
      <c r="H2588" t="s">
        <v>148</v>
      </c>
      <c r="I2588" t="s">
        <v>40</v>
      </c>
      <c r="J2588">
        <v>2</v>
      </c>
      <c r="K2588">
        <v>1932</v>
      </c>
      <c r="L2588">
        <v>1</v>
      </c>
      <c r="M2588">
        <v>600</v>
      </c>
      <c r="N2588">
        <v>2532</v>
      </c>
      <c r="O2588" t="s">
        <v>27</v>
      </c>
      <c r="P2588">
        <v>2</v>
      </c>
      <c r="Q2588" t="s">
        <v>28</v>
      </c>
      <c r="R2588">
        <v>4</v>
      </c>
    </row>
    <row r="2589" spans="1:18">
      <c r="A2589">
        <v>2588</v>
      </c>
      <c r="B2589">
        <v>181</v>
      </c>
      <c r="C2589">
        <v>3</v>
      </c>
      <c r="D2589" t="s">
        <v>33</v>
      </c>
      <c r="E2589">
        <v>14</v>
      </c>
      <c r="F2589">
        <v>34</v>
      </c>
      <c r="G2589" t="s">
        <v>87</v>
      </c>
      <c r="H2589" t="s">
        <v>44</v>
      </c>
      <c r="I2589" t="s">
        <v>26</v>
      </c>
      <c r="J2589">
        <v>3</v>
      </c>
      <c r="K2589">
        <v>18060</v>
      </c>
      <c r="L2589">
        <v>2</v>
      </c>
      <c r="M2589">
        <v>14640</v>
      </c>
      <c r="N2589">
        <v>32700</v>
      </c>
      <c r="O2589" t="s">
        <v>27</v>
      </c>
      <c r="P2589">
        <v>4</v>
      </c>
      <c r="Q2589" t="s">
        <v>41</v>
      </c>
      <c r="R2589">
        <v>6</v>
      </c>
    </row>
    <row r="2590" spans="1:18">
      <c r="A2590">
        <v>2589</v>
      </c>
      <c r="B2590">
        <v>205</v>
      </c>
      <c r="C2590">
        <v>3</v>
      </c>
      <c r="D2590" t="s">
        <v>33</v>
      </c>
      <c r="E2590">
        <v>14</v>
      </c>
      <c r="F2590">
        <v>68</v>
      </c>
      <c r="G2590" t="s">
        <v>68</v>
      </c>
      <c r="H2590" t="s">
        <v>31</v>
      </c>
      <c r="I2590" t="s">
        <v>40</v>
      </c>
      <c r="J2590">
        <v>3</v>
      </c>
      <c r="K2590">
        <v>18704</v>
      </c>
      <c r="L2590">
        <v>1</v>
      </c>
      <c r="M2590">
        <v>1360</v>
      </c>
      <c r="N2590">
        <v>20064</v>
      </c>
      <c r="O2590" t="s">
        <v>27</v>
      </c>
      <c r="P2590">
        <v>2</v>
      </c>
      <c r="Q2590" t="s">
        <v>28</v>
      </c>
      <c r="R2590">
        <v>4</v>
      </c>
    </row>
    <row r="2591" spans="1:18">
      <c r="A2591">
        <v>2590</v>
      </c>
      <c r="B2591">
        <v>39</v>
      </c>
      <c r="C2591">
        <v>1</v>
      </c>
      <c r="D2591" t="s">
        <v>37</v>
      </c>
      <c r="E2591">
        <v>3</v>
      </c>
      <c r="F2591">
        <v>42</v>
      </c>
      <c r="G2591" t="s">
        <v>96</v>
      </c>
      <c r="H2591" t="s">
        <v>162</v>
      </c>
      <c r="I2591" t="s">
        <v>40</v>
      </c>
      <c r="J2591">
        <v>3</v>
      </c>
      <c r="K2591">
        <v>2742</v>
      </c>
      <c r="L2591">
        <v>1</v>
      </c>
      <c r="M2591">
        <v>320</v>
      </c>
      <c r="N2591">
        <v>3062</v>
      </c>
      <c r="O2591" t="s">
        <v>46</v>
      </c>
      <c r="P2591">
        <v>3</v>
      </c>
      <c r="Q2591" t="s">
        <v>35</v>
      </c>
      <c r="R2591">
        <v>2</v>
      </c>
    </row>
    <row r="2592" spans="1:18">
      <c r="A2592">
        <v>2591</v>
      </c>
      <c r="B2592">
        <v>104</v>
      </c>
      <c r="C2592">
        <v>4</v>
      </c>
      <c r="D2592" t="s">
        <v>23</v>
      </c>
      <c r="E2592">
        <v>30</v>
      </c>
      <c r="F2592">
        <v>47</v>
      </c>
      <c r="G2592" t="s">
        <v>72</v>
      </c>
      <c r="H2592" t="s">
        <v>167</v>
      </c>
      <c r="I2592" t="s">
        <v>40</v>
      </c>
      <c r="J2592">
        <v>1</v>
      </c>
      <c r="K2592">
        <v>3300</v>
      </c>
      <c r="L2592">
        <v>2</v>
      </c>
      <c r="M2592">
        <v>1240</v>
      </c>
      <c r="N2592">
        <v>4540</v>
      </c>
      <c r="O2592" t="s">
        <v>46</v>
      </c>
      <c r="P2592">
        <v>3</v>
      </c>
      <c r="Q2592" t="s">
        <v>35</v>
      </c>
      <c r="R2592">
        <v>2</v>
      </c>
    </row>
    <row r="2593" spans="1:18">
      <c r="A2593">
        <v>2592</v>
      </c>
      <c r="B2593">
        <v>272</v>
      </c>
      <c r="C2593">
        <v>1</v>
      </c>
      <c r="D2593" t="s">
        <v>37</v>
      </c>
      <c r="E2593">
        <v>3</v>
      </c>
      <c r="F2593">
        <v>44</v>
      </c>
      <c r="G2593" t="s">
        <v>76</v>
      </c>
      <c r="H2593" t="s">
        <v>164</v>
      </c>
      <c r="I2593" t="s">
        <v>62</v>
      </c>
      <c r="J2593">
        <v>3</v>
      </c>
      <c r="K2593">
        <v>2358</v>
      </c>
      <c r="L2593">
        <v>2</v>
      </c>
      <c r="M2593">
        <v>3360</v>
      </c>
      <c r="N2593">
        <v>5718</v>
      </c>
      <c r="O2593" t="s">
        <v>46</v>
      </c>
      <c r="P2593">
        <v>3</v>
      </c>
      <c r="Q2593" t="s">
        <v>35</v>
      </c>
      <c r="R2593">
        <v>2</v>
      </c>
    </row>
    <row r="2594" spans="1:18">
      <c r="A2594">
        <v>2593</v>
      </c>
      <c r="B2594">
        <v>181</v>
      </c>
      <c r="C2594">
        <v>2</v>
      </c>
      <c r="D2594" t="s">
        <v>29</v>
      </c>
      <c r="E2594">
        <v>7</v>
      </c>
      <c r="F2594">
        <v>26</v>
      </c>
      <c r="G2594" t="s">
        <v>103</v>
      </c>
      <c r="H2594" t="s">
        <v>152</v>
      </c>
      <c r="I2594" t="s">
        <v>26</v>
      </c>
      <c r="J2594">
        <v>1</v>
      </c>
      <c r="K2594">
        <v>952</v>
      </c>
      <c r="L2594">
        <v>1</v>
      </c>
      <c r="M2594">
        <v>1340</v>
      </c>
      <c r="N2594">
        <v>2292</v>
      </c>
      <c r="O2594" t="s">
        <v>27</v>
      </c>
      <c r="P2594">
        <v>3</v>
      </c>
      <c r="Q2594" t="s">
        <v>35</v>
      </c>
      <c r="R2594">
        <v>2</v>
      </c>
    </row>
    <row r="2595" spans="1:18">
      <c r="A2595">
        <v>2594</v>
      </c>
      <c r="B2595">
        <v>237</v>
      </c>
      <c r="C2595">
        <v>2</v>
      </c>
      <c r="D2595" t="s">
        <v>29</v>
      </c>
      <c r="E2595">
        <v>7</v>
      </c>
      <c r="F2595">
        <v>33</v>
      </c>
      <c r="G2595" t="s">
        <v>51</v>
      </c>
      <c r="H2595" t="s">
        <v>152</v>
      </c>
      <c r="I2595" t="s">
        <v>26</v>
      </c>
      <c r="J2595">
        <v>2</v>
      </c>
      <c r="K2595">
        <v>784</v>
      </c>
      <c r="L2595">
        <v>1</v>
      </c>
      <c r="M2595">
        <v>1070</v>
      </c>
      <c r="N2595">
        <v>1854</v>
      </c>
      <c r="O2595" t="s">
        <v>27</v>
      </c>
      <c r="P2595">
        <v>1</v>
      </c>
      <c r="Q2595" t="s">
        <v>32</v>
      </c>
      <c r="R2595">
        <v>1</v>
      </c>
    </row>
    <row r="2596" spans="1:18">
      <c r="A2596">
        <v>2595</v>
      </c>
      <c r="B2596">
        <v>108</v>
      </c>
      <c r="C2596">
        <v>4</v>
      </c>
      <c r="D2596" t="s">
        <v>23</v>
      </c>
      <c r="E2596">
        <v>30</v>
      </c>
      <c r="F2596">
        <v>27</v>
      </c>
      <c r="G2596" t="s">
        <v>84</v>
      </c>
      <c r="H2596" t="s">
        <v>153</v>
      </c>
      <c r="I2596" t="s">
        <v>40</v>
      </c>
      <c r="J2596">
        <v>3</v>
      </c>
      <c r="K2596">
        <v>47700</v>
      </c>
      <c r="L2596">
        <v>1</v>
      </c>
      <c r="M2596">
        <v>1600</v>
      </c>
      <c r="N2596">
        <v>49300</v>
      </c>
      <c r="O2596" t="s">
        <v>27</v>
      </c>
      <c r="P2596">
        <v>3</v>
      </c>
      <c r="Q2596" t="s">
        <v>35</v>
      </c>
      <c r="R2596">
        <v>2</v>
      </c>
    </row>
    <row r="2597" spans="1:18">
      <c r="A2597">
        <v>2596</v>
      </c>
      <c r="B2597">
        <v>21</v>
      </c>
      <c r="C2597">
        <v>1</v>
      </c>
      <c r="D2597" t="s">
        <v>37</v>
      </c>
      <c r="E2597">
        <v>3</v>
      </c>
      <c r="F2597">
        <v>13</v>
      </c>
      <c r="G2597" t="s">
        <v>43</v>
      </c>
      <c r="H2597" t="s">
        <v>140</v>
      </c>
      <c r="I2597" t="s">
        <v>40</v>
      </c>
      <c r="J2597">
        <v>2</v>
      </c>
      <c r="K2597">
        <v>471</v>
      </c>
      <c r="L2597">
        <v>2</v>
      </c>
      <c r="M2597">
        <v>260</v>
      </c>
      <c r="N2597">
        <v>731</v>
      </c>
      <c r="O2597" t="s">
        <v>27</v>
      </c>
      <c r="P2597">
        <v>1</v>
      </c>
      <c r="Q2597" t="s">
        <v>32</v>
      </c>
      <c r="R2597">
        <v>1</v>
      </c>
    </row>
    <row r="2598" spans="1:18">
      <c r="A2598">
        <v>2597</v>
      </c>
      <c r="B2598">
        <v>219</v>
      </c>
      <c r="C2598">
        <v>2</v>
      </c>
      <c r="D2598" t="s">
        <v>29</v>
      </c>
      <c r="E2598">
        <v>7</v>
      </c>
      <c r="F2598">
        <v>36</v>
      </c>
      <c r="G2598" t="s">
        <v>38</v>
      </c>
      <c r="H2598" t="s">
        <v>158</v>
      </c>
      <c r="I2598" t="s">
        <v>26</v>
      </c>
      <c r="J2598">
        <v>2</v>
      </c>
      <c r="K2598">
        <v>7266</v>
      </c>
      <c r="L2598">
        <v>2</v>
      </c>
      <c r="M2598">
        <v>8040</v>
      </c>
      <c r="N2598">
        <v>15306</v>
      </c>
      <c r="O2598" t="s">
        <v>27</v>
      </c>
      <c r="P2598">
        <v>4</v>
      </c>
      <c r="Q2598" t="s">
        <v>41</v>
      </c>
      <c r="R2598">
        <v>6</v>
      </c>
    </row>
    <row r="2599" spans="1:18">
      <c r="A2599">
        <v>2598</v>
      </c>
      <c r="B2599">
        <v>131</v>
      </c>
      <c r="C2599">
        <v>1</v>
      </c>
      <c r="D2599" t="s">
        <v>37</v>
      </c>
      <c r="E2599">
        <v>3</v>
      </c>
      <c r="F2599">
        <v>16</v>
      </c>
      <c r="G2599" t="s">
        <v>104</v>
      </c>
      <c r="H2599" t="s">
        <v>143</v>
      </c>
      <c r="I2599" t="s">
        <v>105</v>
      </c>
      <c r="J2599">
        <v>3</v>
      </c>
      <c r="K2599">
        <v>663</v>
      </c>
      <c r="L2599">
        <v>1</v>
      </c>
      <c r="M2599">
        <v>840</v>
      </c>
      <c r="N2599">
        <v>1503</v>
      </c>
      <c r="O2599" t="s">
        <v>83</v>
      </c>
      <c r="P2599">
        <v>1</v>
      </c>
      <c r="Q2599" t="s">
        <v>32</v>
      </c>
      <c r="R2599">
        <v>1</v>
      </c>
    </row>
    <row r="2600" spans="1:18">
      <c r="A2600">
        <v>2599</v>
      </c>
      <c r="B2600">
        <v>139</v>
      </c>
      <c r="C2600">
        <v>2</v>
      </c>
      <c r="D2600" t="s">
        <v>29</v>
      </c>
      <c r="E2600">
        <v>7</v>
      </c>
      <c r="F2600">
        <v>34</v>
      </c>
      <c r="G2600" t="s">
        <v>87</v>
      </c>
      <c r="H2600" t="s">
        <v>44</v>
      </c>
      <c r="I2600" t="s">
        <v>26</v>
      </c>
      <c r="J2600">
        <v>1</v>
      </c>
      <c r="K2600">
        <v>476</v>
      </c>
      <c r="L2600">
        <v>1</v>
      </c>
      <c r="M2600">
        <v>2440</v>
      </c>
      <c r="N2600">
        <v>2916</v>
      </c>
      <c r="O2600" t="s">
        <v>27</v>
      </c>
      <c r="P2600">
        <v>3</v>
      </c>
      <c r="Q2600" t="s">
        <v>35</v>
      </c>
      <c r="R2600">
        <v>2</v>
      </c>
    </row>
    <row r="2601" spans="1:18">
      <c r="A2601">
        <v>2600</v>
      </c>
      <c r="B2601">
        <v>7</v>
      </c>
      <c r="C2601">
        <v>4</v>
      </c>
      <c r="D2601" t="s">
        <v>23</v>
      </c>
      <c r="E2601">
        <v>30</v>
      </c>
      <c r="F2601">
        <v>32</v>
      </c>
      <c r="G2601" t="s">
        <v>48</v>
      </c>
      <c r="H2601" t="s">
        <v>152</v>
      </c>
      <c r="I2601" t="s">
        <v>26</v>
      </c>
      <c r="J2601">
        <v>3</v>
      </c>
      <c r="K2601">
        <v>14340</v>
      </c>
      <c r="L2601">
        <v>1</v>
      </c>
      <c r="M2601">
        <v>2400</v>
      </c>
      <c r="N2601">
        <v>16740</v>
      </c>
      <c r="O2601" t="s">
        <v>27</v>
      </c>
      <c r="P2601">
        <v>3</v>
      </c>
      <c r="Q2601" t="s">
        <v>35</v>
      </c>
      <c r="R2601">
        <v>2</v>
      </c>
    </row>
    <row r="2602" spans="1:18">
      <c r="A2602">
        <v>2601</v>
      </c>
      <c r="B2602">
        <v>75</v>
      </c>
      <c r="C2602">
        <v>2</v>
      </c>
      <c r="D2602" t="s">
        <v>29</v>
      </c>
      <c r="E2602">
        <v>7</v>
      </c>
      <c r="F2602">
        <v>16</v>
      </c>
      <c r="G2602" t="s">
        <v>104</v>
      </c>
      <c r="H2602" t="s">
        <v>143</v>
      </c>
      <c r="I2602" t="s">
        <v>105</v>
      </c>
      <c r="J2602">
        <v>1</v>
      </c>
      <c r="K2602">
        <v>1512</v>
      </c>
      <c r="L2602">
        <v>1</v>
      </c>
      <c r="M2602">
        <v>3360</v>
      </c>
      <c r="N2602">
        <v>4872</v>
      </c>
      <c r="O2602" t="s">
        <v>83</v>
      </c>
      <c r="P2602">
        <v>2</v>
      </c>
      <c r="Q2602" t="s">
        <v>28</v>
      </c>
      <c r="R2602">
        <v>4</v>
      </c>
    </row>
    <row r="2603" spans="1:18">
      <c r="A2603">
        <v>2602</v>
      </c>
      <c r="B2603">
        <v>261</v>
      </c>
      <c r="C2603">
        <v>2</v>
      </c>
      <c r="D2603" t="s">
        <v>29</v>
      </c>
      <c r="E2603">
        <v>7</v>
      </c>
      <c r="F2603">
        <v>27</v>
      </c>
      <c r="G2603" t="s">
        <v>84</v>
      </c>
      <c r="H2603" t="s">
        <v>153</v>
      </c>
      <c r="I2603" t="s">
        <v>40</v>
      </c>
      <c r="J2603">
        <v>2</v>
      </c>
      <c r="K2603">
        <v>11382</v>
      </c>
      <c r="L2603">
        <v>2</v>
      </c>
      <c r="M2603">
        <v>9600</v>
      </c>
      <c r="N2603">
        <v>20982</v>
      </c>
      <c r="O2603" t="s">
        <v>27</v>
      </c>
      <c r="P2603">
        <v>4</v>
      </c>
      <c r="Q2603" t="s">
        <v>41</v>
      </c>
      <c r="R2603">
        <v>6</v>
      </c>
    </row>
    <row r="2604" spans="1:18">
      <c r="A2604">
        <v>2603</v>
      </c>
      <c r="B2604">
        <v>237</v>
      </c>
      <c r="C2604">
        <v>4</v>
      </c>
      <c r="D2604" t="s">
        <v>23</v>
      </c>
      <c r="E2604">
        <v>30</v>
      </c>
      <c r="F2604">
        <v>50</v>
      </c>
      <c r="G2604" t="s">
        <v>81</v>
      </c>
      <c r="H2604" t="s">
        <v>25</v>
      </c>
      <c r="I2604" t="s">
        <v>82</v>
      </c>
      <c r="J2604">
        <v>1</v>
      </c>
      <c r="K2604">
        <v>6840</v>
      </c>
      <c r="L2604">
        <v>2</v>
      </c>
      <c r="M2604">
        <v>12720</v>
      </c>
      <c r="N2604">
        <v>19560</v>
      </c>
      <c r="O2604" t="s">
        <v>83</v>
      </c>
      <c r="P2604">
        <v>4</v>
      </c>
      <c r="Q2604" t="s">
        <v>41</v>
      </c>
      <c r="R2604">
        <v>6</v>
      </c>
    </row>
    <row r="2605" spans="1:18">
      <c r="A2605">
        <v>2604</v>
      </c>
      <c r="B2605">
        <v>235</v>
      </c>
      <c r="C2605">
        <v>2</v>
      </c>
      <c r="D2605" t="s">
        <v>29</v>
      </c>
      <c r="E2605">
        <v>7</v>
      </c>
      <c r="F2605">
        <v>9</v>
      </c>
      <c r="G2605" t="s">
        <v>75</v>
      </c>
      <c r="H2605" t="s">
        <v>136</v>
      </c>
      <c r="I2605" t="s">
        <v>26</v>
      </c>
      <c r="J2605">
        <v>1</v>
      </c>
      <c r="K2605">
        <v>1806</v>
      </c>
      <c r="L2605">
        <v>2</v>
      </c>
      <c r="M2605">
        <v>11400</v>
      </c>
      <c r="N2605">
        <v>13206</v>
      </c>
      <c r="O2605" t="s">
        <v>27</v>
      </c>
      <c r="P2605">
        <v>4</v>
      </c>
      <c r="Q2605" t="s">
        <v>41</v>
      </c>
      <c r="R2605">
        <v>6</v>
      </c>
    </row>
    <row r="2606" spans="1:18">
      <c r="A2606">
        <v>2605</v>
      </c>
      <c r="B2606">
        <v>107</v>
      </c>
      <c r="C2606">
        <v>3</v>
      </c>
      <c r="D2606" t="s">
        <v>33</v>
      </c>
      <c r="E2606">
        <v>14</v>
      </c>
      <c r="F2606">
        <v>31</v>
      </c>
      <c r="G2606" t="s">
        <v>107</v>
      </c>
      <c r="H2606" t="s">
        <v>156</v>
      </c>
      <c r="I2606" t="s">
        <v>40</v>
      </c>
      <c r="J2606">
        <v>1</v>
      </c>
      <c r="K2606">
        <v>1960</v>
      </c>
      <c r="L2606">
        <v>1</v>
      </c>
      <c r="M2606">
        <v>440</v>
      </c>
      <c r="N2606">
        <v>2400</v>
      </c>
      <c r="O2606" t="s">
        <v>27</v>
      </c>
      <c r="P2606">
        <v>3</v>
      </c>
      <c r="Q2606" t="s">
        <v>35</v>
      </c>
      <c r="R2606">
        <v>2</v>
      </c>
    </row>
    <row r="2607" spans="1:18">
      <c r="A2607">
        <v>2606</v>
      </c>
      <c r="B2607">
        <v>241</v>
      </c>
      <c r="C2607">
        <v>1</v>
      </c>
      <c r="D2607" t="s">
        <v>37</v>
      </c>
      <c r="E2607">
        <v>3</v>
      </c>
      <c r="F2607">
        <v>15</v>
      </c>
      <c r="G2607" t="s">
        <v>50</v>
      </c>
      <c r="H2607" t="s">
        <v>142</v>
      </c>
      <c r="I2607" t="s">
        <v>40</v>
      </c>
      <c r="J2607">
        <v>1</v>
      </c>
      <c r="K2607">
        <v>372</v>
      </c>
      <c r="L2607">
        <v>1</v>
      </c>
      <c r="M2607">
        <v>200</v>
      </c>
      <c r="N2607">
        <v>572</v>
      </c>
      <c r="O2607" t="s">
        <v>27</v>
      </c>
      <c r="P2607">
        <v>1</v>
      </c>
      <c r="Q2607" t="s">
        <v>32</v>
      </c>
      <c r="R2607">
        <v>1</v>
      </c>
    </row>
    <row r="2608" spans="1:18">
      <c r="A2608">
        <v>2607</v>
      </c>
      <c r="B2608">
        <v>249</v>
      </c>
      <c r="C2608">
        <v>2</v>
      </c>
      <c r="D2608" t="s">
        <v>29</v>
      </c>
      <c r="E2608">
        <v>7</v>
      </c>
      <c r="F2608">
        <v>6</v>
      </c>
      <c r="G2608" t="s">
        <v>70</v>
      </c>
      <c r="H2608" t="s">
        <v>133</v>
      </c>
      <c r="I2608" t="s">
        <v>26</v>
      </c>
      <c r="J2608">
        <v>1</v>
      </c>
      <c r="K2608">
        <v>686</v>
      </c>
      <c r="L2608">
        <v>2</v>
      </c>
      <c r="M2608">
        <v>4900</v>
      </c>
      <c r="N2608">
        <v>5586</v>
      </c>
      <c r="O2608" t="s">
        <v>27</v>
      </c>
      <c r="P2608">
        <v>3</v>
      </c>
      <c r="Q2608" t="s">
        <v>35</v>
      </c>
      <c r="R2608">
        <v>2</v>
      </c>
    </row>
    <row r="2609" spans="1:18">
      <c r="A2609">
        <v>2608</v>
      </c>
      <c r="B2609">
        <v>32</v>
      </c>
      <c r="C2609">
        <v>3</v>
      </c>
      <c r="D2609" t="s">
        <v>33</v>
      </c>
      <c r="E2609">
        <v>14</v>
      </c>
      <c r="F2609">
        <v>58</v>
      </c>
      <c r="G2609" t="s">
        <v>79</v>
      </c>
      <c r="H2609" t="s">
        <v>44</v>
      </c>
      <c r="I2609" t="s">
        <v>62</v>
      </c>
      <c r="J2609">
        <v>1</v>
      </c>
      <c r="K2609">
        <v>2744</v>
      </c>
      <c r="L2609">
        <v>2</v>
      </c>
      <c r="M2609">
        <v>10720</v>
      </c>
      <c r="N2609">
        <v>13464</v>
      </c>
      <c r="O2609" t="s">
        <v>46</v>
      </c>
      <c r="P2609">
        <v>2</v>
      </c>
      <c r="Q2609" t="s">
        <v>28</v>
      </c>
      <c r="R2609">
        <v>4</v>
      </c>
    </row>
    <row r="2610" spans="1:18">
      <c r="A2610">
        <v>2609</v>
      </c>
      <c r="B2610">
        <v>89</v>
      </c>
      <c r="C2610">
        <v>3</v>
      </c>
      <c r="D2610" t="s">
        <v>33</v>
      </c>
      <c r="E2610">
        <v>14</v>
      </c>
      <c r="F2610">
        <v>35</v>
      </c>
      <c r="G2610" t="s">
        <v>55</v>
      </c>
      <c r="H2610" t="s">
        <v>157</v>
      </c>
      <c r="I2610" t="s">
        <v>26</v>
      </c>
      <c r="J2610">
        <v>2</v>
      </c>
      <c r="K2610">
        <v>7644</v>
      </c>
      <c r="L2610">
        <v>1</v>
      </c>
      <c r="M2610">
        <v>7632</v>
      </c>
      <c r="N2610">
        <v>15276</v>
      </c>
      <c r="O2610" t="s">
        <v>27</v>
      </c>
      <c r="P2610">
        <v>4</v>
      </c>
      <c r="Q2610" t="s">
        <v>41</v>
      </c>
      <c r="R2610">
        <v>6</v>
      </c>
    </row>
    <row r="2611" spans="1:18">
      <c r="A2611">
        <v>2610</v>
      </c>
      <c r="B2611">
        <v>136</v>
      </c>
      <c r="C2611">
        <v>2</v>
      </c>
      <c r="D2611" t="s">
        <v>29</v>
      </c>
      <c r="E2611">
        <v>7</v>
      </c>
      <c r="F2611">
        <v>35</v>
      </c>
      <c r="G2611" t="s">
        <v>55</v>
      </c>
      <c r="H2611" t="s">
        <v>157</v>
      </c>
      <c r="I2611" t="s">
        <v>26</v>
      </c>
      <c r="J2611">
        <v>3</v>
      </c>
      <c r="K2611">
        <v>1281</v>
      </c>
      <c r="L2611">
        <v>2</v>
      </c>
      <c r="M2611">
        <v>2544</v>
      </c>
      <c r="N2611">
        <v>3825</v>
      </c>
      <c r="O2611" t="s">
        <v>27</v>
      </c>
      <c r="P2611">
        <v>1</v>
      </c>
      <c r="Q2611" t="s">
        <v>32</v>
      </c>
      <c r="R2611">
        <v>1</v>
      </c>
    </row>
    <row r="2612" spans="1:18">
      <c r="A2612">
        <v>2611</v>
      </c>
      <c r="B2612">
        <v>286</v>
      </c>
      <c r="C2612">
        <v>2</v>
      </c>
      <c r="D2612" t="s">
        <v>29</v>
      </c>
      <c r="E2612">
        <v>7</v>
      </c>
      <c r="F2612">
        <v>55</v>
      </c>
      <c r="G2612" t="s">
        <v>78</v>
      </c>
      <c r="H2612" t="s">
        <v>31</v>
      </c>
      <c r="I2612" t="s">
        <v>40</v>
      </c>
      <c r="J2612">
        <v>1</v>
      </c>
      <c r="K2612">
        <v>2800</v>
      </c>
      <c r="L2612">
        <v>1</v>
      </c>
      <c r="M2612">
        <v>1440</v>
      </c>
      <c r="N2612">
        <v>4240</v>
      </c>
      <c r="O2612" t="s">
        <v>46</v>
      </c>
      <c r="P2612">
        <v>2</v>
      </c>
      <c r="Q2612" t="s">
        <v>28</v>
      </c>
      <c r="R2612">
        <v>4</v>
      </c>
    </row>
    <row r="2613" spans="1:18">
      <c r="A2613">
        <v>2612</v>
      </c>
      <c r="B2613">
        <v>255</v>
      </c>
      <c r="C2613">
        <v>3</v>
      </c>
      <c r="D2613" t="s">
        <v>33</v>
      </c>
      <c r="E2613">
        <v>14</v>
      </c>
      <c r="F2613">
        <v>45</v>
      </c>
      <c r="G2613" t="s">
        <v>45</v>
      </c>
      <c r="H2613" t="s">
        <v>165</v>
      </c>
      <c r="I2613" t="s">
        <v>40</v>
      </c>
      <c r="J2613">
        <v>2</v>
      </c>
      <c r="K2613">
        <v>5936</v>
      </c>
      <c r="L2613">
        <v>2</v>
      </c>
      <c r="M2613">
        <v>2880</v>
      </c>
      <c r="N2613">
        <v>8816</v>
      </c>
      <c r="O2613" t="s">
        <v>46</v>
      </c>
      <c r="P2613">
        <v>2</v>
      </c>
      <c r="Q2613" t="s">
        <v>28</v>
      </c>
      <c r="R2613">
        <v>4</v>
      </c>
    </row>
    <row r="2614" spans="1:18">
      <c r="A2614">
        <v>2613</v>
      </c>
      <c r="B2614">
        <v>165</v>
      </c>
      <c r="C2614">
        <v>4</v>
      </c>
      <c r="D2614" t="s">
        <v>23</v>
      </c>
      <c r="E2614">
        <v>30</v>
      </c>
      <c r="F2614">
        <v>1</v>
      </c>
      <c r="G2614" t="s">
        <v>56</v>
      </c>
      <c r="H2614" t="s">
        <v>128</v>
      </c>
      <c r="I2614" t="s">
        <v>26</v>
      </c>
      <c r="J2614">
        <v>3</v>
      </c>
      <c r="K2614">
        <v>66240</v>
      </c>
      <c r="L2614">
        <v>2</v>
      </c>
      <c r="M2614">
        <v>14220</v>
      </c>
      <c r="N2614">
        <v>80460</v>
      </c>
      <c r="O2614" t="s">
        <v>27</v>
      </c>
      <c r="P2614">
        <v>4</v>
      </c>
      <c r="Q2614" t="s">
        <v>41</v>
      </c>
      <c r="R2614">
        <v>6</v>
      </c>
    </row>
    <row r="2615" spans="1:18">
      <c r="A2615">
        <v>2614</v>
      </c>
      <c r="B2615">
        <v>250</v>
      </c>
      <c r="C2615">
        <v>3</v>
      </c>
      <c r="D2615" t="s">
        <v>33</v>
      </c>
      <c r="E2615">
        <v>14</v>
      </c>
      <c r="F2615">
        <v>9</v>
      </c>
      <c r="G2615" t="s">
        <v>75</v>
      </c>
      <c r="H2615" t="s">
        <v>136</v>
      </c>
      <c r="I2615" t="s">
        <v>26</v>
      </c>
      <c r="J2615">
        <v>2</v>
      </c>
      <c r="K2615">
        <v>6328</v>
      </c>
      <c r="L2615">
        <v>1</v>
      </c>
      <c r="M2615">
        <v>3800</v>
      </c>
      <c r="N2615">
        <v>10128</v>
      </c>
      <c r="O2615" t="s">
        <v>27</v>
      </c>
      <c r="P2615">
        <v>2</v>
      </c>
      <c r="Q2615" t="s">
        <v>28</v>
      </c>
      <c r="R2615">
        <v>4</v>
      </c>
    </row>
    <row r="2616" spans="1:18">
      <c r="A2616">
        <v>2615</v>
      </c>
      <c r="B2616">
        <v>131</v>
      </c>
      <c r="C2616">
        <v>3</v>
      </c>
      <c r="D2616" t="s">
        <v>33</v>
      </c>
      <c r="E2616">
        <v>14</v>
      </c>
      <c r="F2616">
        <v>4</v>
      </c>
      <c r="G2616" t="s">
        <v>36</v>
      </c>
      <c r="H2616" t="s">
        <v>131</v>
      </c>
      <c r="I2616" t="s">
        <v>26</v>
      </c>
      <c r="J2616">
        <v>2</v>
      </c>
      <c r="K2616">
        <v>6804</v>
      </c>
      <c r="L2616">
        <v>1</v>
      </c>
      <c r="M2616">
        <v>6600</v>
      </c>
      <c r="N2616">
        <v>13404</v>
      </c>
      <c r="O2616" t="s">
        <v>27</v>
      </c>
      <c r="P2616">
        <v>4</v>
      </c>
      <c r="Q2616" t="s">
        <v>41</v>
      </c>
      <c r="R2616">
        <v>6</v>
      </c>
    </row>
    <row r="2617" spans="1:18">
      <c r="A2617">
        <v>2616</v>
      </c>
      <c r="B2617">
        <v>18</v>
      </c>
      <c r="C2617">
        <v>4</v>
      </c>
      <c r="D2617" t="s">
        <v>23</v>
      </c>
      <c r="E2617">
        <v>30</v>
      </c>
      <c r="F2617">
        <v>47</v>
      </c>
      <c r="G2617" t="s">
        <v>72</v>
      </c>
      <c r="H2617" t="s">
        <v>167</v>
      </c>
      <c r="I2617" t="s">
        <v>40</v>
      </c>
      <c r="J2617">
        <v>3</v>
      </c>
      <c r="K2617">
        <v>19740</v>
      </c>
      <c r="L2617">
        <v>2</v>
      </c>
      <c r="M2617">
        <v>1240</v>
      </c>
      <c r="N2617">
        <v>20980</v>
      </c>
      <c r="O2617" t="s">
        <v>46</v>
      </c>
      <c r="P2617">
        <v>3</v>
      </c>
      <c r="Q2617" t="s">
        <v>35</v>
      </c>
      <c r="R2617">
        <v>2</v>
      </c>
    </row>
    <row r="2618" spans="1:18">
      <c r="A2618">
        <v>2617</v>
      </c>
      <c r="B2618">
        <v>129</v>
      </c>
      <c r="C2618">
        <v>1</v>
      </c>
      <c r="D2618" t="s">
        <v>37</v>
      </c>
      <c r="E2618">
        <v>3</v>
      </c>
      <c r="F2618">
        <v>42</v>
      </c>
      <c r="G2618" t="s">
        <v>96</v>
      </c>
      <c r="H2618" t="s">
        <v>162</v>
      </c>
      <c r="I2618" t="s">
        <v>40</v>
      </c>
      <c r="J2618">
        <v>2</v>
      </c>
      <c r="K2618">
        <v>2292</v>
      </c>
      <c r="L2618">
        <v>1</v>
      </c>
      <c r="M2618">
        <v>640</v>
      </c>
      <c r="N2618">
        <v>2932</v>
      </c>
      <c r="O2618" t="s">
        <v>46</v>
      </c>
      <c r="P2618">
        <v>2</v>
      </c>
      <c r="Q2618" t="s">
        <v>28</v>
      </c>
      <c r="R2618">
        <v>4</v>
      </c>
    </row>
    <row r="2619" spans="1:18">
      <c r="A2619">
        <v>2618</v>
      </c>
      <c r="B2619">
        <v>81</v>
      </c>
      <c r="C2619">
        <v>1</v>
      </c>
      <c r="D2619" t="s">
        <v>37</v>
      </c>
      <c r="E2619">
        <v>3</v>
      </c>
      <c r="F2619">
        <v>48</v>
      </c>
      <c r="G2619" t="s">
        <v>66</v>
      </c>
      <c r="H2619" t="s">
        <v>168</v>
      </c>
      <c r="I2619" t="s">
        <v>26</v>
      </c>
      <c r="J2619">
        <v>2</v>
      </c>
      <c r="K2619">
        <v>294</v>
      </c>
      <c r="L2619">
        <v>1</v>
      </c>
      <c r="M2619">
        <v>1220</v>
      </c>
      <c r="N2619">
        <v>1514</v>
      </c>
      <c r="O2619" t="s">
        <v>27</v>
      </c>
      <c r="P2619">
        <v>1</v>
      </c>
      <c r="Q2619" t="s">
        <v>32</v>
      </c>
      <c r="R2619">
        <v>1</v>
      </c>
    </row>
    <row r="2620" spans="1:18">
      <c r="A2620">
        <v>2619</v>
      </c>
      <c r="B2620">
        <v>192</v>
      </c>
      <c r="C2620">
        <v>1</v>
      </c>
      <c r="D2620" t="s">
        <v>37</v>
      </c>
      <c r="E2620">
        <v>3</v>
      </c>
      <c r="F2620">
        <v>19</v>
      </c>
      <c r="G2620" t="s">
        <v>99</v>
      </c>
      <c r="H2620" t="s">
        <v>146</v>
      </c>
      <c r="I2620" t="s">
        <v>40</v>
      </c>
      <c r="J2620">
        <v>2</v>
      </c>
      <c r="K2620">
        <v>225</v>
      </c>
      <c r="L2620">
        <v>1</v>
      </c>
      <c r="M2620">
        <v>240</v>
      </c>
      <c r="N2620">
        <v>465</v>
      </c>
      <c r="O2620" t="s">
        <v>27</v>
      </c>
      <c r="P2620">
        <v>1</v>
      </c>
      <c r="Q2620" t="s">
        <v>32</v>
      </c>
      <c r="R2620">
        <v>1</v>
      </c>
    </row>
    <row r="2621" spans="1:18">
      <c r="A2621">
        <v>2620</v>
      </c>
      <c r="B2621">
        <v>70</v>
      </c>
      <c r="C2621">
        <v>2</v>
      </c>
      <c r="D2621" t="s">
        <v>29</v>
      </c>
      <c r="E2621">
        <v>7</v>
      </c>
      <c r="F2621">
        <v>53</v>
      </c>
      <c r="G2621" t="s">
        <v>89</v>
      </c>
      <c r="H2621" t="s">
        <v>44</v>
      </c>
      <c r="I2621" t="s">
        <v>40</v>
      </c>
      <c r="J2621">
        <v>2</v>
      </c>
      <c r="K2621">
        <v>2268</v>
      </c>
      <c r="L2621">
        <v>2</v>
      </c>
      <c r="M2621">
        <v>880</v>
      </c>
      <c r="N2621">
        <v>3148</v>
      </c>
      <c r="O2621" t="s">
        <v>27</v>
      </c>
      <c r="P2621">
        <v>3</v>
      </c>
      <c r="Q2621" t="s">
        <v>35</v>
      </c>
      <c r="R2621">
        <v>2</v>
      </c>
    </row>
    <row r="2622" spans="1:18">
      <c r="A2622">
        <v>2621</v>
      </c>
      <c r="B2622">
        <v>288</v>
      </c>
      <c r="C2622">
        <v>2</v>
      </c>
      <c r="D2622" t="s">
        <v>29</v>
      </c>
      <c r="E2622">
        <v>7</v>
      </c>
      <c r="F2622">
        <v>59</v>
      </c>
      <c r="G2622" t="s">
        <v>80</v>
      </c>
      <c r="H2622" t="s">
        <v>44</v>
      </c>
      <c r="I2622" t="s">
        <v>62</v>
      </c>
      <c r="J2622">
        <v>1</v>
      </c>
      <c r="K2622">
        <v>1400</v>
      </c>
      <c r="L2622">
        <v>2</v>
      </c>
      <c r="M2622">
        <v>12160</v>
      </c>
      <c r="N2622">
        <v>13560</v>
      </c>
      <c r="O2622" t="s">
        <v>46</v>
      </c>
      <c r="P2622">
        <v>2</v>
      </c>
      <c r="Q2622" t="s">
        <v>28</v>
      </c>
      <c r="R2622">
        <v>4</v>
      </c>
    </row>
    <row r="2623" spans="1:18">
      <c r="A2623">
        <v>2622</v>
      </c>
      <c r="B2623">
        <v>83</v>
      </c>
      <c r="C2623">
        <v>3</v>
      </c>
      <c r="D2623" t="s">
        <v>33</v>
      </c>
      <c r="E2623">
        <v>14</v>
      </c>
      <c r="F2623">
        <v>11</v>
      </c>
      <c r="G2623" t="s">
        <v>24</v>
      </c>
      <c r="H2623" t="s">
        <v>138</v>
      </c>
      <c r="I2623" t="s">
        <v>26</v>
      </c>
      <c r="J2623">
        <v>3</v>
      </c>
      <c r="K2623">
        <v>2814</v>
      </c>
      <c r="L2623">
        <v>1</v>
      </c>
      <c r="M2623">
        <v>1500</v>
      </c>
      <c r="N2623">
        <v>4314</v>
      </c>
      <c r="O2623" t="s">
        <v>27</v>
      </c>
      <c r="P2623">
        <v>1</v>
      </c>
      <c r="Q2623" t="s">
        <v>32</v>
      </c>
      <c r="R2623">
        <v>1</v>
      </c>
    </row>
    <row r="2624" spans="1:18">
      <c r="A2624">
        <v>2623</v>
      </c>
      <c r="B2624">
        <v>276</v>
      </c>
      <c r="C2624">
        <v>4</v>
      </c>
      <c r="D2624" t="s">
        <v>23</v>
      </c>
      <c r="E2624">
        <v>30</v>
      </c>
      <c r="F2624">
        <v>7</v>
      </c>
      <c r="G2624" t="s">
        <v>61</v>
      </c>
      <c r="H2624" t="s">
        <v>134</v>
      </c>
      <c r="I2624" t="s">
        <v>62</v>
      </c>
      <c r="J2624">
        <v>3</v>
      </c>
      <c r="K2624">
        <v>3540</v>
      </c>
      <c r="L2624">
        <v>2</v>
      </c>
      <c r="M2624">
        <v>2940</v>
      </c>
      <c r="N2624">
        <v>6480</v>
      </c>
      <c r="O2624" t="s">
        <v>46</v>
      </c>
      <c r="P2624">
        <v>1</v>
      </c>
      <c r="Q2624" t="s">
        <v>32</v>
      </c>
      <c r="R2624">
        <v>1</v>
      </c>
    </row>
    <row r="2625" spans="1:18">
      <c r="A2625">
        <v>2624</v>
      </c>
      <c r="B2625">
        <v>162</v>
      </c>
      <c r="C2625">
        <v>4</v>
      </c>
      <c r="D2625" t="s">
        <v>23</v>
      </c>
      <c r="E2625">
        <v>30</v>
      </c>
      <c r="F2625">
        <v>33</v>
      </c>
      <c r="G2625" t="s">
        <v>51</v>
      </c>
      <c r="H2625" t="s">
        <v>152</v>
      </c>
      <c r="I2625" t="s">
        <v>26</v>
      </c>
      <c r="J2625">
        <v>1</v>
      </c>
      <c r="K2625">
        <v>5160</v>
      </c>
      <c r="L2625">
        <v>2</v>
      </c>
      <c r="M2625">
        <v>8560</v>
      </c>
      <c r="N2625">
        <v>13720</v>
      </c>
      <c r="O2625" t="s">
        <v>27</v>
      </c>
      <c r="P2625">
        <v>2</v>
      </c>
      <c r="Q2625" t="s">
        <v>28</v>
      </c>
      <c r="R2625">
        <v>4</v>
      </c>
    </row>
    <row r="2626" spans="1:18">
      <c r="A2626">
        <v>2625</v>
      </c>
      <c r="B2626">
        <v>257</v>
      </c>
      <c r="C2626">
        <v>1</v>
      </c>
      <c r="D2626" t="s">
        <v>37</v>
      </c>
      <c r="E2626">
        <v>3</v>
      </c>
      <c r="F2626">
        <v>56</v>
      </c>
      <c r="G2626" t="s">
        <v>100</v>
      </c>
      <c r="H2626" t="s">
        <v>44</v>
      </c>
      <c r="I2626" t="s">
        <v>40</v>
      </c>
      <c r="J2626">
        <v>2</v>
      </c>
      <c r="K2626">
        <v>606</v>
      </c>
      <c r="L2626">
        <v>1</v>
      </c>
      <c r="M2626">
        <v>440</v>
      </c>
      <c r="N2626">
        <v>1046</v>
      </c>
      <c r="O2626" t="s">
        <v>46</v>
      </c>
      <c r="P2626">
        <v>3</v>
      </c>
      <c r="Q2626" t="s">
        <v>35</v>
      </c>
      <c r="R2626">
        <v>2</v>
      </c>
    </row>
    <row r="2627" spans="1:18">
      <c r="A2627">
        <v>2626</v>
      </c>
      <c r="B2627">
        <v>276</v>
      </c>
      <c r="C2627">
        <v>2</v>
      </c>
      <c r="D2627" t="s">
        <v>29</v>
      </c>
      <c r="E2627">
        <v>7</v>
      </c>
      <c r="F2627">
        <v>56</v>
      </c>
      <c r="G2627" t="s">
        <v>100</v>
      </c>
      <c r="H2627" t="s">
        <v>44</v>
      </c>
      <c r="I2627" t="s">
        <v>40</v>
      </c>
      <c r="J2627">
        <v>2</v>
      </c>
      <c r="K2627">
        <v>2828</v>
      </c>
      <c r="L2627">
        <v>1</v>
      </c>
      <c r="M2627">
        <v>880</v>
      </c>
      <c r="N2627">
        <v>3708</v>
      </c>
      <c r="O2627" t="s">
        <v>46</v>
      </c>
      <c r="P2627">
        <v>2</v>
      </c>
      <c r="Q2627" t="s">
        <v>28</v>
      </c>
      <c r="R2627">
        <v>4</v>
      </c>
    </row>
    <row r="2628" spans="1:18">
      <c r="A2628">
        <v>2627</v>
      </c>
      <c r="B2628">
        <v>262</v>
      </c>
      <c r="C2628">
        <v>3</v>
      </c>
      <c r="D2628" t="s">
        <v>33</v>
      </c>
      <c r="E2628">
        <v>14</v>
      </c>
      <c r="F2628">
        <v>60</v>
      </c>
      <c r="G2628" t="s">
        <v>85</v>
      </c>
      <c r="H2628" t="s">
        <v>31</v>
      </c>
      <c r="I2628" t="s">
        <v>40</v>
      </c>
      <c r="J2628">
        <v>2</v>
      </c>
      <c r="K2628">
        <v>4368</v>
      </c>
      <c r="L2628">
        <v>2</v>
      </c>
      <c r="M2628">
        <v>1800</v>
      </c>
      <c r="N2628">
        <v>6168</v>
      </c>
      <c r="O2628" t="s">
        <v>27</v>
      </c>
      <c r="P2628">
        <v>3</v>
      </c>
      <c r="Q2628" t="s">
        <v>35</v>
      </c>
      <c r="R2628">
        <v>2</v>
      </c>
    </row>
    <row r="2629" spans="1:18">
      <c r="A2629">
        <v>2628</v>
      </c>
      <c r="B2629">
        <v>231</v>
      </c>
      <c r="C2629">
        <v>3</v>
      </c>
      <c r="D2629" t="s">
        <v>33</v>
      </c>
      <c r="E2629">
        <v>14</v>
      </c>
      <c r="F2629">
        <v>36</v>
      </c>
      <c r="G2629" t="s">
        <v>38</v>
      </c>
      <c r="H2629" t="s">
        <v>158</v>
      </c>
      <c r="I2629" t="s">
        <v>26</v>
      </c>
      <c r="J2629">
        <v>3</v>
      </c>
      <c r="K2629">
        <v>12460</v>
      </c>
      <c r="L2629">
        <v>2</v>
      </c>
      <c r="M2629">
        <v>2680</v>
      </c>
      <c r="N2629">
        <v>15140</v>
      </c>
      <c r="O2629" t="s">
        <v>27</v>
      </c>
      <c r="P2629">
        <v>3</v>
      </c>
      <c r="Q2629" t="s">
        <v>35</v>
      </c>
      <c r="R2629">
        <v>2</v>
      </c>
    </row>
    <row r="2630" spans="1:18">
      <c r="A2630">
        <v>2629</v>
      </c>
      <c r="B2630">
        <v>239</v>
      </c>
      <c r="C2630">
        <v>2</v>
      </c>
      <c r="D2630" t="s">
        <v>29</v>
      </c>
      <c r="E2630">
        <v>7</v>
      </c>
      <c r="F2630">
        <v>40</v>
      </c>
      <c r="G2630" t="s">
        <v>98</v>
      </c>
      <c r="H2630" t="s">
        <v>161</v>
      </c>
      <c r="I2630" t="s">
        <v>26</v>
      </c>
      <c r="J2630">
        <v>2</v>
      </c>
      <c r="K2630">
        <v>574</v>
      </c>
      <c r="L2630">
        <v>1</v>
      </c>
      <c r="M2630">
        <v>1100</v>
      </c>
      <c r="N2630">
        <v>1674</v>
      </c>
      <c r="O2630" t="s">
        <v>27</v>
      </c>
      <c r="P2630">
        <v>1</v>
      </c>
      <c r="Q2630" t="s">
        <v>32</v>
      </c>
      <c r="R2630">
        <v>1</v>
      </c>
    </row>
    <row r="2631" spans="1:18">
      <c r="A2631">
        <v>2630</v>
      </c>
      <c r="B2631">
        <v>71</v>
      </c>
      <c r="C2631">
        <v>1</v>
      </c>
      <c r="D2631" t="s">
        <v>37</v>
      </c>
      <c r="E2631">
        <v>3</v>
      </c>
      <c r="F2631">
        <v>26</v>
      </c>
      <c r="G2631" t="s">
        <v>103</v>
      </c>
      <c r="H2631" t="s">
        <v>152</v>
      </c>
      <c r="I2631" t="s">
        <v>26</v>
      </c>
      <c r="J2631">
        <v>1</v>
      </c>
      <c r="K2631">
        <v>408</v>
      </c>
      <c r="L2631">
        <v>2</v>
      </c>
      <c r="M2631">
        <v>2680</v>
      </c>
      <c r="N2631">
        <v>3088</v>
      </c>
      <c r="O2631" t="s">
        <v>27</v>
      </c>
      <c r="P2631">
        <v>3</v>
      </c>
      <c r="Q2631" t="s">
        <v>35</v>
      </c>
      <c r="R2631">
        <v>2</v>
      </c>
    </row>
    <row r="2632" spans="1:18">
      <c r="A2632">
        <v>2631</v>
      </c>
      <c r="B2632">
        <v>265</v>
      </c>
      <c r="C2632">
        <v>1</v>
      </c>
      <c r="D2632" t="s">
        <v>37</v>
      </c>
      <c r="E2632">
        <v>3</v>
      </c>
      <c r="F2632">
        <v>29</v>
      </c>
      <c r="G2632" t="s">
        <v>42</v>
      </c>
      <c r="H2632" t="s">
        <v>25</v>
      </c>
      <c r="I2632" t="s">
        <v>26</v>
      </c>
      <c r="J2632">
        <v>3</v>
      </c>
      <c r="K2632">
        <v>2748</v>
      </c>
      <c r="L2632">
        <v>2</v>
      </c>
      <c r="M2632">
        <v>9760</v>
      </c>
      <c r="N2632">
        <v>12508</v>
      </c>
      <c r="O2632" t="s">
        <v>27</v>
      </c>
      <c r="P2632">
        <v>2</v>
      </c>
      <c r="Q2632" t="s">
        <v>28</v>
      </c>
      <c r="R2632">
        <v>4</v>
      </c>
    </row>
    <row r="2633" spans="1:18">
      <c r="A2633">
        <v>2632</v>
      </c>
      <c r="B2633">
        <v>22</v>
      </c>
      <c r="C2633">
        <v>1</v>
      </c>
      <c r="D2633" t="s">
        <v>37</v>
      </c>
      <c r="E2633">
        <v>3</v>
      </c>
      <c r="F2633">
        <v>33</v>
      </c>
      <c r="G2633" t="s">
        <v>51</v>
      </c>
      <c r="H2633" t="s">
        <v>152</v>
      </c>
      <c r="I2633" t="s">
        <v>26</v>
      </c>
      <c r="J2633">
        <v>3</v>
      </c>
      <c r="K2633">
        <v>3648</v>
      </c>
      <c r="L2633">
        <v>2</v>
      </c>
      <c r="M2633">
        <v>8560</v>
      </c>
      <c r="N2633">
        <v>12208</v>
      </c>
      <c r="O2633" t="s">
        <v>27</v>
      </c>
      <c r="P2633">
        <v>2</v>
      </c>
      <c r="Q2633" t="s">
        <v>28</v>
      </c>
      <c r="R2633">
        <v>4</v>
      </c>
    </row>
    <row r="2634" spans="1:18">
      <c r="A2634">
        <v>2633</v>
      </c>
      <c r="B2634">
        <v>275</v>
      </c>
      <c r="C2634">
        <v>4</v>
      </c>
      <c r="D2634" t="s">
        <v>23</v>
      </c>
      <c r="E2634">
        <v>30</v>
      </c>
      <c r="F2634">
        <v>26</v>
      </c>
      <c r="G2634" t="s">
        <v>103</v>
      </c>
      <c r="H2634" t="s">
        <v>152</v>
      </c>
      <c r="I2634" t="s">
        <v>26</v>
      </c>
      <c r="J2634">
        <v>2</v>
      </c>
      <c r="K2634">
        <v>31140</v>
      </c>
      <c r="L2634">
        <v>2</v>
      </c>
      <c r="M2634">
        <v>8040</v>
      </c>
      <c r="N2634">
        <v>39180</v>
      </c>
      <c r="O2634" t="s">
        <v>27</v>
      </c>
      <c r="P2634">
        <v>4</v>
      </c>
      <c r="Q2634" t="s">
        <v>41</v>
      </c>
      <c r="R2634">
        <v>6</v>
      </c>
    </row>
    <row r="2635" spans="1:18">
      <c r="A2635">
        <v>2634</v>
      </c>
      <c r="B2635">
        <v>44</v>
      </c>
      <c r="C2635">
        <v>2</v>
      </c>
      <c r="D2635" t="s">
        <v>29</v>
      </c>
      <c r="E2635">
        <v>7</v>
      </c>
      <c r="F2635">
        <v>16</v>
      </c>
      <c r="G2635" t="s">
        <v>104</v>
      </c>
      <c r="H2635" t="s">
        <v>143</v>
      </c>
      <c r="I2635" t="s">
        <v>105</v>
      </c>
      <c r="J2635">
        <v>1</v>
      </c>
      <c r="K2635">
        <v>378</v>
      </c>
      <c r="L2635">
        <v>1</v>
      </c>
      <c r="M2635">
        <v>840</v>
      </c>
      <c r="N2635">
        <v>1218</v>
      </c>
      <c r="O2635" t="s">
        <v>83</v>
      </c>
      <c r="P2635">
        <v>1</v>
      </c>
      <c r="Q2635" t="s">
        <v>32</v>
      </c>
      <c r="R2635">
        <v>1</v>
      </c>
    </row>
    <row r="2636" spans="1:18">
      <c r="A2636">
        <v>2635</v>
      </c>
      <c r="B2636">
        <v>22</v>
      </c>
      <c r="C2636">
        <v>1</v>
      </c>
      <c r="D2636" t="s">
        <v>37</v>
      </c>
      <c r="E2636">
        <v>3</v>
      </c>
      <c r="F2636">
        <v>42</v>
      </c>
      <c r="G2636" t="s">
        <v>96</v>
      </c>
      <c r="H2636" t="s">
        <v>162</v>
      </c>
      <c r="I2636" t="s">
        <v>40</v>
      </c>
      <c r="J2636">
        <v>3</v>
      </c>
      <c r="K2636">
        <v>1371</v>
      </c>
      <c r="L2636">
        <v>2</v>
      </c>
      <c r="M2636">
        <v>320</v>
      </c>
      <c r="N2636">
        <v>1691</v>
      </c>
      <c r="O2636" t="s">
        <v>46</v>
      </c>
      <c r="P2636">
        <v>1</v>
      </c>
      <c r="Q2636" t="s">
        <v>32</v>
      </c>
      <c r="R2636">
        <v>1</v>
      </c>
    </row>
    <row r="2637" spans="1:18">
      <c r="A2637">
        <v>2636</v>
      </c>
      <c r="B2637">
        <v>226</v>
      </c>
      <c r="C2637">
        <v>3</v>
      </c>
      <c r="D2637" t="s">
        <v>33</v>
      </c>
      <c r="E2637">
        <v>14</v>
      </c>
      <c r="F2637">
        <v>56</v>
      </c>
      <c r="G2637" t="s">
        <v>100</v>
      </c>
      <c r="H2637" t="s">
        <v>44</v>
      </c>
      <c r="I2637" t="s">
        <v>40</v>
      </c>
      <c r="J2637">
        <v>1</v>
      </c>
      <c r="K2637">
        <v>1232</v>
      </c>
      <c r="L2637">
        <v>2</v>
      </c>
      <c r="M2637">
        <v>880</v>
      </c>
      <c r="N2637">
        <v>2112</v>
      </c>
      <c r="O2637" t="s">
        <v>46</v>
      </c>
      <c r="P2637">
        <v>3</v>
      </c>
      <c r="Q2637" t="s">
        <v>35</v>
      </c>
      <c r="R2637">
        <v>2</v>
      </c>
    </row>
    <row r="2638" spans="1:18">
      <c r="A2638">
        <v>2637</v>
      </c>
      <c r="B2638">
        <v>69</v>
      </c>
      <c r="C2638">
        <v>2</v>
      </c>
      <c r="D2638" t="s">
        <v>29</v>
      </c>
      <c r="E2638">
        <v>7</v>
      </c>
      <c r="F2638">
        <v>39</v>
      </c>
      <c r="G2638" t="s">
        <v>53</v>
      </c>
      <c r="H2638" t="s">
        <v>31</v>
      </c>
      <c r="I2638" t="s">
        <v>40</v>
      </c>
      <c r="J2638">
        <v>1</v>
      </c>
      <c r="K2638">
        <v>2478</v>
      </c>
      <c r="L2638">
        <v>1</v>
      </c>
      <c r="M2638">
        <v>2400</v>
      </c>
      <c r="N2638">
        <v>4878</v>
      </c>
      <c r="O2638" t="s">
        <v>27</v>
      </c>
      <c r="P2638">
        <v>4</v>
      </c>
      <c r="Q2638" t="s">
        <v>41</v>
      </c>
      <c r="R2638">
        <v>6</v>
      </c>
    </row>
    <row r="2639" spans="1:18">
      <c r="A2639">
        <v>2638</v>
      </c>
      <c r="B2639">
        <v>104</v>
      </c>
      <c r="C2639">
        <v>3</v>
      </c>
      <c r="D2639" t="s">
        <v>33</v>
      </c>
      <c r="E2639">
        <v>14</v>
      </c>
      <c r="F2639">
        <v>63</v>
      </c>
      <c r="G2639" t="s">
        <v>65</v>
      </c>
      <c r="H2639" t="s">
        <v>44</v>
      </c>
      <c r="I2639" t="s">
        <v>40</v>
      </c>
      <c r="J2639">
        <v>3</v>
      </c>
      <c r="K2639">
        <v>19544</v>
      </c>
      <c r="L2639">
        <v>1</v>
      </c>
      <c r="M2639">
        <v>1200</v>
      </c>
      <c r="N2639">
        <v>20744</v>
      </c>
      <c r="O2639" t="s">
        <v>27</v>
      </c>
      <c r="P2639">
        <v>2</v>
      </c>
      <c r="Q2639" t="s">
        <v>28</v>
      </c>
      <c r="R2639">
        <v>4</v>
      </c>
    </row>
    <row r="2640" spans="1:18">
      <c r="A2640">
        <v>2639</v>
      </c>
      <c r="B2640">
        <v>248</v>
      </c>
      <c r="C2640">
        <v>2</v>
      </c>
      <c r="D2640" t="s">
        <v>29</v>
      </c>
      <c r="E2640">
        <v>7</v>
      </c>
      <c r="F2640">
        <v>19</v>
      </c>
      <c r="G2640" t="s">
        <v>99</v>
      </c>
      <c r="H2640" t="s">
        <v>146</v>
      </c>
      <c r="I2640" t="s">
        <v>40</v>
      </c>
      <c r="J2640">
        <v>1</v>
      </c>
      <c r="K2640">
        <v>448</v>
      </c>
      <c r="L2640">
        <v>1</v>
      </c>
      <c r="M2640">
        <v>480</v>
      </c>
      <c r="N2640">
        <v>928</v>
      </c>
      <c r="O2640" t="s">
        <v>27</v>
      </c>
      <c r="P2640">
        <v>3</v>
      </c>
      <c r="Q2640" t="s">
        <v>35</v>
      </c>
      <c r="R2640">
        <v>2</v>
      </c>
    </row>
    <row r="2641" spans="1:18">
      <c r="A2641">
        <v>2640</v>
      </c>
      <c r="B2641">
        <v>252</v>
      </c>
      <c r="C2641">
        <v>4</v>
      </c>
      <c r="D2641" t="s">
        <v>23</v>
      </c>
      <c r="E2641">
        <v>30</v>
      </c>
      <c r="F2641">
        <v>16</v>
      </c>
      <c r="G2641" t="s">
        <v>104</v>
      </c>
      <c r="H2641" t="s">
        <v>143</v>
      </c>
      <c r="I2641" t="s">
        <v>105</v>
      </c>
      <c r="J2641">
        <v>1</v>
      </c>
      <c r="K2641">
        <v>3240</v>
      </c>
      <c r="L2641">
        <v>2</v>
      </c>
      <c r="M2641">
        <v>3360</v>
      </c>
      <c r="N2641">
        <v>6600</v>
      </c>
      <c r="O2641" t="s">
        <v>83</v>
      </c>
      <c r="P2641">
        <v>3</v>
      </c>
      <c r="Q2641" t="s">
        <v>35</v>
      </c>
      <c r="R2641">
        <v>2</v>
      </c>
    </row>
    <row r="2642" spans="1:18">
      <c r="A2642">
        <v>2641</v>
      </c>
      <c r="B2642">
        <v>271</v>
      </c>
      <c r="C2642">
        <v>3</v>
      </c>
      <c r="D2642" t="s">
        <v>33</v>
      </c>
      <c r="E2642">
        <v>14</v>
      </c>
      <c r="F2642">
        <v>61</v>
      </c>
      <c r="G2642" t="s">
        <v>77</v>
      </c>
      <c r="H2642" t="s">
        <v>57</v>
      </c>
      <c r="I2642" t="s">
        <v>26</v>
      </c>
      <c r="J2642">
        <v>2</v>
      </c>
      <c r="K2642">
        <v>868</v>
      </c>
      <c r="L2642">
        <v>1</v>
      </c>
      <c r="M2642">
        <v>1820</v>
      </c>
      <c r="N2642">
        <v>2688</v>
      </c>
      <c r="O2642" t="s">
        <v>27</v>
      </c>
      <c r="P2642">
        <v>3</v>
      </c>
      <c r="Q2642" t="s">
        <v>35</v>
      </c>
      <c r="R2642">
        <v>2</v>
      </c>
    </row>
    <row r="2643" spans="1:18">
      <c r="A2643">
        <v>2642</v>
      </c>
      <c r="B2643">
        <v>190</v>
      </c>
      <c r="C2643">
        <v>3</v>
      </c>
      <c r="D2643" t="s">
        <v>33</v>
      </c>
      <c r="E2643">
        <v>14</v>
      </c>
      <c r="F2643">
        <v>29</v>
      </c>
      <c r="G2643" t="s">
        <v>42</v>
      </c>
      <c r="H2643" t="s">
        <v>25</v>
      </c>
      <c r="I2643" t="s">
        <v>26</v>
      </c>
      <c r="J2643">
        <v>3</v>
      </c>
      <c r="K2643">
        <v>19236</v>
      </c>
      <c r="L2643">
        <v>1</v>
      </c>
      <c r="M2643">
        <v>7320</v>
      </c>
      <c r="N2643">
        <v>26556</v>
      </c>
      <c r="O2643" t="s">
        <v>27</v>
      </c>
      <c r="P2643">
        <v>4</v>
      </c>
      <c r="Q2643" t="s">
        <v>41</v>
      </c>
      <c r="R2643">
        <v>6</v>
      </c>
    </row>
    <row r="2644" spans="1:18">
      <c r="A2644">
        <v>2643</v>
      </c>
      <c r="B2644">
        <v>158</v>
      </c>
      <c r="C2644">
        <v>4</v>
      </c>
      <c r="D2644" t="s">
        <v>23</v>
      </c>
      <c r="E2644">
        <v>30</v>
      </c>
      <c r="F2644">
        <v>26</v>
      </c>
      <c r="G2644" t="s">
        <v>103</v>
      </c>
      <c r="H2644" t="s">
        <v>152</v>
      </c>
      <c r="I2644" t="s">
        <v>26</v>
      </c>
      <c r="J2644">
        <v>2</v>
      </c>
      <c r="K2644">
        <v>5190</v>
      </c>
      <c r="L2644">
        <v>1</v>
      </c>
      <c r="M2644">
        <v>670</v>
      </c>
      <c r="N2644">
        <v>5860</v>
      </c>
      <c r="O2644" t="s">
        <v>27</v>
      </c>
      <c r="P2644">
        <v>1</v>
      </c>
      <c r="Q2644" t="s">
        <v>32</v>
      </c>
      <c r="R2644">
        <v>1</v>
      </c>
    </row>
    <row r="2645" spans="1:18">
      <c r="A2645">
        <v>2644</v>
      </c>
      <c r="B2645">
        <v>243</v>
      </c>
      <c r="C2645">
        <v>2</v>
      </c>
      <c r="D2645" t="s">
        <v>29</v>
      </c>
      <c r="E2645">
        <v>7</v>
      </c>
      <c r="F2645">
        <v>55</v>
      </c>
      <c r="G2645" t="s">
        <v>78</v>
      </c>
      <c r="H2645" t="s">
        <v>31</v>
      </c>
      <c r="I2645" t="s">
        <v>40</v>
      </c>
      <c r="J2645">
        <v>3</v>
      </c>
      <c r="K2645">
        <v>13720</v>
      </c>
      <c r="L2645">
        <v>2</v>
      </c>
      <c r="M2645">
        <v>1440</v>
      </c>
      <c r="N2645">
        <v>15160</v>
      </c>
      <c r="O2645" t="s">
        <v>46</v>
      </c>
      <c r="P2645">
        <v>3</v>
      </c>
      <c r="Q2645" t="s">
        <v>35</v>
      </c>
      <c r="R2645">
        <v>2</v>
      </c>
    </row>
    <row r="2646" spans="1:18">
      <c r="A2646">
        <v>2645</v>
      </c>
      <c r="B2646">
        <v>93</v>
      </c>
      <c r="C2646">
        <v>1</v>
      </c>
      <c r="D2646" t="s">
        <v>37</v>
      </c>
      <c r="E2646">
        <v>3</v>
      </c>
      <c r="F2646">
        <v>13</v>
      </c>
      <c r="G2646" t="s">
        <v>43</v>
      </c>
      <c r="H2646" t="s">
        <v>140</v>
      </c>
      <c r="I2646" t="s">
        <v>40</v>
      </c>
      <c r="J2646">
        <v>1</v>
      </c>
      <c r="K2646">
        <v>1188</v>
      </c>
      <c r="L2646">
        <v>2</v>
      </c>
      <c r="M2646">
        <v>1560</v>
      </c>
      <c r="N2646">
        <v>2748</v>
      </c>
      <c r="O2646" t="s">
        <v>27</v>
      </c>
      <c r="P2646">
        <v>4</v>
      </c>
      <c r="Q2646" t="s">
        <v>41</v>
      </c>
      <c r="R2646">
        <v>6</v>
      </c>
    </row>
    <row r="2647" spans="1:18">
      <c r="A2647">
        <v>2646</v>
      </c>
      <c r="B2647">
        <v>259</v>
      </c>
      <c r="C2647">
        <v>2</v>
      </c>
      <c r="D2647" t="s">
        <v>29</v>
      </c>
      <c r="E2647">
        <v>7</v>
      </c>
      <c r="F2647">
        <v>31</v>
      </c>
      <c r="G2647" t="s">
        <v>107</v>
      </c>
      <c r="H2647" t="s">
        <v>156</v>
      </c>
      <c r="I2647" t="s">
        <v>40</v>
      </c>
      <c r="J2647">
        <v>2</v>
      </c>
      <c r="K2647">
        <v>1330</v>
      </c>
      <c r="L2647">
        <v>2</v>
      </c>
      <c r="M2647">
        <v>440</v>
      </c>
      <c r="N2647">
        <v>1770</v>
      </c>
      <c r="O2647" t="s">
        <v>27</v>
      </c>
      <c r="P2647">
        <v>1</v>
      </c>
      <c r="Q2647" t="s">
        <v>32</v>
      </c>
      <c r="R2647">
        <v>1</v>
      </c>
    </row>
    <row r="2648" spans="1:18">
      <c r="A2648">
        <v>2647</v>
      </c>
      <c r="B2648">
        <v>214</v>
      </c>
      <c r="C2648">
        <v>2</v>
      </c>
      <c r="D2648" t="s">
        <v>29</v>
      </c>
      <c r="E2648">
        <v>7</v>
      </c>
      <c r="F2648">
        <v>33</v>
      </c>
      <c r="G2648" t="s">
        <v>51</v>
      </c>
      <c r="H2648" t="s">
        <v>152</v>
      </c>
      <c r="I2648" t="s">
        <v>26</v>
      </c>
      <c r="J2648">
        <v>2</v>
      </c>
      <c r="K2648">
        <v>4704</v>
      </c>
      <c r="L2648">
        <v>1</v>
      </c>
      <c r="M2648">
        <v>6420</v>
      </c>
      <c r="N2648">
        <v>11124</v>
      </c>
      <c r="O2648" t="s">
        <v>27</v>
      </c>
      <c r="P2648">
        <v>4</v>
      </c>
      <c r="Q2648" t="s">
        <v>41</v>
      </c>
      <c r="R2648">
        <v>6</v>
      </c>
    </row>
    <row r="2649" spans="1:18">
      <c r="A2649">
        <v>2648</v>
      </c>
      <c r="B2649">
        <v>117</v>
      </c>
      <c r="C2649">
        <v>1</v>
      </c>
      <c r="D2649" t="s">
        <v>37</v>
      </c>
      <c r="E2649">
        <v>3</v>
      </c>
      <c r="F2649">
        <v>15</v>
      </c>
      <c r="G2649" t="s">
        <v>50</v>
      </c>
      <c r="H2649" t="s">
        <v>142</v>
      </c>
      <c r="I2649" t="s">
        <v>40</v>
      </c>
      <c r="J2649">
        <v>1</v>
      </c>
      <c r="K2649">
        <v>2232</v>
      </c>
      <c r="L2649">
        <v>1</v>
      </c>
      <c r="M2649">
        <v>1200</v>
      </c>
      <c r="N2649">
        <v>3432</v>
      </c>
      <c r="O2649" t="s">
        <v>27</v>
      </c>
      <c r="P2649">
        <v>4</v>
      </c>
      <c r="Q2649" t="s">
        <v>41</v>
      </c>
      <c r="R2649">
        <v>6</v>
      </c>
    </row>
    <row r="2650" spans="1:18">
      <c r="A2650">
        <v>2649</v>
      </c>
      <c r="B2650">
        <v>107</v>
      </c>
      <c r="C2650">
        <v>1</v>
      </c>
      <c r="D2650" t="s">
        <v>37</v>
      </c>
      <c r="E2650">
        <v>3</v>
      </c>
      <c r="F2650">
        <v>25</v>
      </c>
      <c r="G2650" t="s">
        <v>102</v>
      </c>
      <c r="H2650" t="s">
        <v>152</v>
      </c>
      <c r="I2650" t="s">
        <v>26</v>
      </c>
      <c r="J2650">
        <v>3</v>
      </c>
      <c r="K2650">
        <v>978</v>
      </c>
      <c r="L2650">
        <v>2</v>
      </c>
      <c r="M2650">
        <v>1960</v>
      </c>
      <c r="N2650">
        <v>2938</v>
      </c>
      <c r="O2650" t="s">
        <v>27</v>
      </c>
      <c r="P2650">
        <v>1</v>
      </c>
      <c r="Q2650" t="s">
        <v>32</v>
      </c>
      <c r="R2650">
        <v>1</v>
      </c>
    </row>
    <row r="2651" spans="1:18">
      <c r="A2651">
        <v>2650</v>
      </c>
      <c r="B2651">
        <v>291</v>
      </c>
      <c r="C2651">
        <v>2</v>
      </c>
      <c r="D2651" t="s">
        <v>29</v>
      </c>
      <c r="E2651">
        <v>7</v>
      </c>
      <c r="F2651">
        <v>14</v>
      </c>
      <c r="G2651" t="s">
        <v>93</v>
      </c>
      <c r="H2651" t="s">
        <v>141</v>
      </c>
      <c r="I2651" t="s">
        <v>26</v>
      </c>
      <c r="J2651">
        <v>3</v>
      </c>
      <c r="K2651">
        <v>1925</v>
      </c>
      <c r="L2651">
        <v>2</v>
      </c>
      <c r="M2651">
        <v>2160</v>
      </c>
      <c r="N2651">
        <v>4085</v>
      </c>
      <c r="O2651" t="s">
        <v>27</v>
      </c>
      <c r="P2651">
        <v>1</v>
      </c>
      <c r="Q2651" t="s">
        <v>32</v>
      </c>
      <c r="R2651">
        <v>1</v>
      </c>
    </row>
    <row r="2652" spans="1:18">
      <c r="A2652">
        <v>2651</v>
      </c>
      <c r="B2652">
        <v>75</v>
      </c>
      <c r="C2652">
        <v>3</v>
      </c>
      <c r="D2652" t="s">
        <v>33</v>
      </c>
      <c r="E2652">
        <v>14</v>
      </c>
      <c r="F2652">
        <v>28</v>
      </c>
      <c r="G2652" t="s">
        <v>63</v>
      </c>
      <c r="H2652" t="s">
        <v>154</v>
      </c>
      <c r="I2652" t="s">
        <v>64</v>
      </c>
      <c r="J2652">
        <v>2</v>
      </c>
      <c r="K2652">
        <v>3864</v>
      </c>
      <c r="L2652">
        <v>2</v>
      </c>
      <c r="M2652">
        <v>3080</v>
      </c>
      <c r="N2652">
        <v>6944</v>
      </c>
      <c r="O2652" t="s">
        <v>46</v>
      </c>
      <c r="P2652">
        <v>3</v>
      </c>
      <c r="Q2652" t="s">
        <v>35</v>
      </c>
      <c r="R2652">
        <v>2</v>
      </c>
    </row>
    <row r="2653" spans="1:18">
      <c r="A2653">
        <v>2652</v>
      </c>
      <c r="B2653">
        <v>191</v>
      </c>
      <c r="C2653">
        <v>1</v>
      </c>
      <c r="D2653" t="s">
        <v>37</v>
      </c>
      <c r="E2653">
        <v>3</v>
      </c>
      <c r="F2653">
        <v>9</v>
      </c>
      <c r="G2653" t="s">
        <v>75</v>
      </c>
      <c r="H2653" t="s">
        <v>136</v>
      </c>
      <c r="I2653" t="s">
        <v>26</v>
      </c>
      <c r="J2653">
        <v>1</v>
      </c>
      <c r="K2653">
        <v>774</v>
      </c>
      <c r="L2653">
        <v>2</v>
      </c>
      <c r="M2653">
        <v>11400</v>
      </c>
      <c r="N2653">
        <v>12174</v>
      </c>
      <c r="O2653" t="s">
        <v>27</v>
      </c>
      <c r="P2653">
        <v>4</v>
      </c>
      <c r="Q2653" t="s">
        <v>41</v>
      </c>
      <c r="R2653">
        <v>6</v>
      </c>
    </row>
    <row r="2654" spans="1:18">
      <c r="A2654">
        <v>2653</v>
      </c>
      <c r="B2654">
        <v>70</v>
      </c>
      <c r="C2654">
        <v>2</v>
      </c>
      <c r="D2654" t="s">
        <v>29</v>
      </c>
      <c r="E2654">
        <v>7</v>
      </c>
      <c r="F2654">
        <v>59</v>
      </c>
      <c r="G2654" t="s">
        <v>80</v>
      </c>
      <c r="H2654" t="s">
        <v>44</v>
      </c>
      <c r="I2654" t="s">
        <v>62</v>
      </c>
      <c r="J2654">
        <v>1</v>
      </c>
      <c r="K2654">
        <v>350</v>
      </c>
      <c r="L2654">
        <v>1</v>
      </c>
      <c r="M2654">
        <v>1520</v>
      </c>
      <c r="N2654">
        <v>1870</v>
      </c>
      <c r="O2654" t="s">
        <v>46</v>
      </c>
      <c r="P2654">
        <v>1</v>
      </c>
      <c r="Q2654" t="s">
        <v>32</v>
      </c>
      <c r="R2654">
        <v>1</v>
      </c>
    </row>
    <row r="2655" spans="1:18">
      <c r="A2655">
        <v>2654</v>
      </c>
      <c r="B2655">
        <v>199</v>
      </c>
      <c r="C2655">
        <v>3</v>
      </c>
      <c r="D2655" t="s">
        <v>33</v>
      </c>
      <c r="E2655">
        <v>14</v>
      </c>
      <c r="F2655">
        <v>63</v>
      </c>
      <c r="G2655" t="s">
        <v>65</v>
      </c>
      <c r="H2655" t="s">
        <v>44</v>
      </c>
      <c r="I2655" t="s">
        <v>40</v>
      </c>
      <c r="J2655">
        <v>2</v>
      </c>
      <c r="K2655">
        <v>1610</v>
      </c>
      <c r="L2655">
        <v>2</v>
      </c>
      <c r="M2655">
        <v>600</v>
      </c>
      <c r="N2655">
        <v>2210</v>
      </c>
      <c r="O2655" t="s">
        <v>27</v>
      </c>
      <c r="P2655">
        <v>1</v>
      </c>
      <c r="Q2655" t="s">
        <v>32</v>
      </c>
      <c r="R2655">
        <v>1</v>
      </c>
    </row>
    <row r="2656" spans="1:18">
      <c r="A2656">
        <v>2655</v>
      </c>
      <c r="B2656">
        <v>53</v>
      </c>
      <c r="C2656">
        <v>4</v>
      </c>
      <c r="D2656" t="s">
        <v>23</v>
      </c>
      <c r="E2656">
        <v>30</v>
      </c>
      <c r="F2656">
        <v>64</v>
      </c>
      <c r="G2656" t="s">
        <v>109</v>
      </c>
      <c r="H2656" t="s">
        <v>57</v>
      </c>
      <c r="I2656" t="s">
        <v>26</v>
      </c>
      <c r="J2656">
        <v>3</v>
      </c>
      <c r="K2656">
        <v>8370</v>
      </c>
      <c r="L2656">
        <v>2</v>
      </c>
      <c r="M2656">
        <v>2320</v>
      </c>
      <c r="N2656">
        <v>10690</v>
      </c>
      <c r="O2656" t="s">
        <v>27</v>
      </c>
      <c r="P2656">
        <v>1</v>
      </c>
      <c r="Q2656" t="s">
        <v>32</v>
      </c>
      <c r="R2656">
        <v>1</v>
      </c>
    </row>
    <row r="2657" spans="1:18">
      <c r="A2657">
        <v>2656</v>
      </c>
      <c r="B2657">
        <v>135</v>
      </c>
      <c r="C2657">
        <v>1</v>
      </c>
      <c r="D2657" t="s">
        <v>37</v>
      </c>
      <c r="E2657">
        <v>3</v>
      </c>
      <c r="F2657">
        <v>35</v>
      </c>
      <c r="G2657" t="s">
        <v>55</v>
      </c>
      <c r="H2657" t="s">
        <v>157</v>
      </c>
      <c r="I2657" t="s">
        <v>26</v>
      </c>
      <c r="J2657">
        <v>1</v>
      </c>
      <c r="K2657">
        <v>480</v>
      </c>
      <c r="L2657">
        <v>2</v>
      </c>
      <c r="M2657">
        <v>10176</v>
      </c>
      <c r="N2657">
        <v>10656</v>
      </c>
      <c r="O2657" t="s">
        <v>27</v>
      </c>
      <c r="P2657">
        <v>2</v>
      </c>
      <c r="Q2657" t="s">
        <v>28</v>
      </c>
      <c r="R2657">
        <v>4</v>
      </c>
    </row>
    <row r="2658" spans="1:18">
      <c r="A2658">
        <v>2657</v>
      </c>
      <c r="B2658">
        <v>117</v>
      </c>
      <c r="C2658">
        <v>3</v>
      </c>
      <c r="D2658" t="s">
        <v>33</v>
      </c>
      <c r="E2658">
        <v>14</v>
      </c>
      <c r="F2658">
        <v>8</v>
      </c>
      <c r="G2658" t="s">
        <v>86</v>
      </c>
      <c r="H2658" t="s">
        <v>135</v>
      </c>
      <c r="I2658" t="s">
        <v>64</v>
      </c>
      <c r="J2658">
        <v>3</v>
      </c>
      <c r="K2658">
        <v>2576</v>
      </c>
      <c r="L2658">
        <v>1</v>
      </c>
      <c r="M2658">
        <v>940</v>
      </c>
      <c r="N2658">
        <v>3516</v>
      </c>
      <c r="O2658" t="s">
        <v>46</v>
      </c>
      <c r="P2658">
        <v>1</v>
      </c>
      <c r="Q2658" t="s">
        <v>32</v>
      </c>
      <c r="R2658">
        <v>1</v>
      </c>
    </row>
    <row r="2659" spans="1:18">
      <c r="A2659">
        <v>2658</v>
      </c>
      <c r="B2659">
        <v>27</v>
      </c>
      <c r="C2659">
        <v>4</v>
      </c>
      <c r="D2659" t="s">
        <v>23</v>
      </c>
      <c r="E2659">
        <v>30</v>
      </c>
      <c r="F2659">
        <v>11</v>
      </c>
      <c r="G2659" t="s">
        <v>24</v>
      </c>
      <c r="H2659" t="s">
        <v>138</v>
      </c>
      <c r="I2659" t="s">
        <v>26</v>
      </c>
      <c r="J2659">
        <v>2</v>
      </c>
      <c r="K2659">
        <v>3210</v>
      </c>
      <c r="L2659">
        <v>1</v>
      </c>
      <c r="M2659">
        <v>1500</v>
      </c>
      <c r="N2659">
        <v>4710</v>
      </c>
      <c r="O2659" t="s">
        <v>27</v>
      </c>
      <c r="P2659">
        <v>1</v>
      </c>
      <c r="Q2659" t="s">
        <v>32</v>
      </c>
      <c r="R2659">
        <v>1</v>
      </c>
    </row>
    <row r="2660" spans="1:18">
      <c r="A2660">
        <v>2659</v>
      </c>
      <c r="B2660">
        <v>129</v>
      </c>
      <c r="C2660">
        <v>3</v>
      </c>
      <c r="D2660" t="s">
        <v>33</v>
      </c>
      <c r="E2660">
        <v>14</v>
      </c>
      <c r="F2660">
        <v>21</v>
      </c>
      <c r="G2660" t="s">
        <v>108</v>
      </c>
      <c r="H2660" t="s">
        <v>148</v>
      </c>
      <c r="I2660" t="s">
        <v>40</v>
      </c>
      <c r="J2660">
        <v>2</v>
      </c>
      <c r="K2660">
        <v>4508</v>
      </c>
      <c r="L2660">
        <v>1</v>
      </c>
      <c r="M2660">
        <v>300</v>
      </c>
      <c r="N2660">
        <v>4808</v>
      </c>
      <c r="O2660" t="s">
        <v>27</v>
      </c>
      <c r="P2660">
        <v>3</v>
      </c>
      <c r="Q2660" t="s">
        <v>35</v>
      </c>
      <c r="R2660">
        <v>2</v>
      </c>
    </row>
    <row r="2661" spans="1:18">
      <c r="A2661">
        <v>2660</v>
      </c>
      <c r="B2661">
        <v>141</v>
      </c>
      <c r="C2661">
        <v>2</v>
      </c>
      <c r="D2661" t="s">
        <v>29</v>
      </c>
      <c r="E2661">
        <v>7</v>
      </c>
      <c r="F2661">
        <v>67</v>
      </c>
      <c r="G2661" t="s">
        <v>97</v>
      </c>
      <c r="H2661" t="s">
        <v>25</v>
      </c>
      <c r="I2661" t="s">
        <v>40</v>
      </c>
      <c r="J2661">
        <v>2</v>
      </c>
      <c r="K2661">
        <v>952</v>
      </c>
      <c r="L2661">
        <v>1</v>
      </c>
      <c r="M2661">
        <v>550</v>
      </c>
      <c r="N2661">
        <v>1502</v>
      </c>
      <c r="O2661" t="s">
        <v>27</v>
      </c>
      <c r="P2661">
        <v>1</v>
      </c>
      <c r="Q2661" t="s">
        <v>32</v>
      </c>
      <c r="R2661">
        <v>1</v>
      </c>
    </row>
    <row r="2662" spans="1:18">
      <c r="A2662">
        <v>2661</v>
      </c>
      <c r="B2662">
        <v>128</v>
      </c>
      <c r="C2662">
        <v>4</v>
      </c>
      <c r="D2662" t="s">
        <v>23</v>
      </c>
      <c r="E2662">
        <v>30</v>
      </c>
      <c r="F2662">
        <v>4</v>
      </c>
      <c r="G2662" t="s">
        <v>36</v>
      </c>
      <c r="H2662" t="s">
        <v>131</v>
      </c>
      <c r="I2662" t="s">
        <v>26</v>
      </c>
      <c r="J2662">
        <v>3</v>
      </c>
      <c r="K2662">
        <v>11700</v>
      </c>
      <c r="L2662">
        <v>1</v>
      </c>
      <c r="M2662">
        <v>2200</v>
      </c>
      <c r="N2662">
        <v>13900</v>
      </c>
      <c r="O2662" t="s">
        <v>27</v>
      </c>
      <c r="P2662">
        <v>3</v>
      </c>
      <c r="Q2662" t="s">
        <v>35</v>
      </c>
      <c r="R2662">
        <v>2</v>
      </c>
    </row>
    <row r="2663" spans="1:18">
      <c r="A2663">
        <v>2662</v>
      </c>
      <c r="B2663">
        <v>124</v>
      </c>
      <c r="C2663">
        <v>4</v>
      </c>
      <c r="D2663" t="s">
        <v>23</v>
      </c>
      <c r="E2663">
        <v>30</v>
      </c>
      <c r="F2663">
        <v>29</v>
      </c>
      <c r="G2663" t="s">
        <v>42</v>
      </c>
      <c r="H2663" t="s">
        <v>25</v>
      </c>
      <c r="I2663" t="s">
        <v>26</v>
      </c>
      <c r="J2663">
        <v>2</v>
      </c>
      <c r="K2663">
        <v>5880</v>
      </c>
      <c r="L2663">
        <v>2</v>
      </c>
      <c r="M2663">
        <v>4880</v>
      </c>
      <c r="N2663">
        <v>10760</v>
      </c>
      <c r="O2663" t="s">
        <v>27</v>
      </c>
      <c r="P2663">
        <v>3</v>
      </c>
      <c r="Q2663" t="s">
        <v>35</v>
      </c>
      <c r="R2663">
        <v>2</v>
      </c>
    </row>
    <row r="2664" spans="1:18">
      <c r="A2664">
        <v>2663</v>
      </c>
      <c r="B2664">
        <v>277</v>
      </c>
      <c r="C2664">
        <v>1</v>
      </c>
      <c r="D2664" t="s">
        <v>37</v>
      </c>
      <c r="E2664">
        <v>3</v>
      </c>
      <c r="F2664">
        <v>67</v>
      </c>
      <c r="G2664" t="s">
        <v>97</v>
      </c>
      <c r="H2664" t="s">
        <v>25</v>
      </c>
      <c r="I2664" t="s">
        <v>40</v>
      </c>
      <c r="J2664">
        <v>1</v>
      </c>
      <c r="K2664">
        <v>972</v>
      </c>
      <c r="L2664">
        <v>1</v>
      </c>
      <c r="M2664">
        <v>3300</v>
      </c>
      <c r="N2664">
        <v>4272</v>
      </c>
      <c r="O2664" t="s">
        <v>27</v>
      </c>
      <c r="P2664">
        <v>4</v>
      </c>
      <c r="Q2664" t="s">
        <v>41</v>
      </c>
      <c r="R2664">
        <v>6</v>
      </c>
    </row>
    <row r="2665" spans="1:18">
      <c r="A2665">
        <v>2664</v>
      </c>
      <c r="B2665">
        <v>195</v>
      </c>
      <c r="C2665">
        <v>3</v>
      </c>
      <c r="D2665" t="s">
        <v>33</v>
      </c>
      <c r="E2665">
        <v>14</v>
      </c>
      <c r="F2665">
        <v>26</v>
      </c>
      <c r="G2665" t="s">
        <v>103</v>
      </c>
      <c r="H2665" t="s">
        <v>152</v>
      </c>
      <c r="I2665" t="s">
        <v>26</v>
      </c>
      <c r="J2665">
        <v>2</v>
      </c>
      <c r="K2665">
        <v>4844</v>
      </c>
      <c r="L2665">
        <v>2</v>
      </c>
      <c r="M2665">
        <v>2680</v>
      </c>
      <c r="N2665">
        <v>7524</v>
      </c>
      <c r="O2665" t="s">
        <v>27</v>
      </c>
      <c r="P2665">
        <v>3</v>
      </c>
      <c r="Q2665" t="s">
        <v>35</v>
      </c>
      <c r="R2665">
        <v>2</v>
      </c>
    </row>
    <row r="2666" spans="1:18">
      <c r="A2666">
        <v>2665</v>
      </c>
      <c r="B2666">
        <v>298</v>
      </c>
      <c r="C2666">
        <v>1</v>
      </c>
      <c r="D2666" t="s">
        <v>37</v>
      </c>
      <c r="E2666">
        <v>3</v>
      </c>
      <c r="F2666">
        <v>36</v>
      </c>
      <c r="G2666" t="s">
        <v>38</v>
      </c>
      <c r="H2666" t="s">
        <v>158</v>
      </c>
      <c r="I2666" t="s">
        <v>26</v>
      </c>
      <c r="J2666">
        <v>3</v>
      </c>
      <c r="K2666">
        <v>8010</v>
      </c>
      <c r="L2666">
        <v>2</v>
      </c>
      <c r="M2666">
        <v>8040</v>
      </c>
      <c r="N2666">
        <v>16050</v>
      </c>
      <c r="O2666" t="s">
        <v>27</v>
      </c>
      <c r="P2666">
        <v>4</v>
      </c>
      <c r="Q2666" t="s">
        <v>41</v>
      </c>
      <c r="R2666">
        <v>6</v>
      </c>
    </row>
    <row r="2667" spans="1:18">
      <c r="A2667">
        <v>2666</v>
      </c>
      <c r="B2667">
        <v>157</v>
      </c>
      <c r="C2667">
        <v>1</v>
      </c>
      <c r="D2667" t="s">
        <v>37</v>
      </c>
      <c r="E2667">
        <v>3</v>
      </c>
      <c r="F2667">
        <v>11</v>
      </c>
      <c r="G2667" t="s">
        <v>24</v>
      </c>
      <c r="H2667" t="s">
        <v>138</v>
      </c>
      <c r="I2667" t="s">
        <v>26</v>
      </c>
      <c r="J2667">
        <v>3</v>
      </c>
      <c r="K2667">
        <v>603</v>
      </c>
      <c r="L2667">
        <v>2</v>
      </c>
      <c r="M2667">
        <v>3000</v>
      </c>
      <c r="N2667">
        <v>3603</v>
      </c>
      <c r="O2667" t="s">
        <v>27</v>
      </c>
      <c r="P2667">
        <v>1</v>
      </c>
      <c r="Q2667" t="s">
        <v>32</v>
      </c>
      <c r="R2667">
        <v>1</v>
      </c>
    </row>
    <row r="2668" spans="1:18">
      <c r="A2668">
        <v>2667</v>
      </c>
      <c r="B2668">
        <v>105</v>
      </c>
      <c r="C2668">
        <v>4</v>
      </c>
      <c r="D2668" t="s">
        <v>23</v>
      </c>
      <c r="E2668">
        <v>30</v>
      </c>
      <c r="F2668">
        <v>59</v>
      </c>
      <c r="G2668" t="s">
        <v>80</v>
      </c>
      <c r="H2668" t="s">
        <v>44</v>
      </c>
      <c r="I2668" t="s">
        <v>62</v>
      </c>
      <c r="J2668">
        <v>2</v>
      </c>
      <c r="K2668">
        <v>19260</v>
      </c>
      <c r="L2668">
        <v>1</v>
      </c>
      <c r="M2668">
        <v>9120</v>
      </c>
      <c r="N2668">
        <v>28380</v>
      </c>
      <c r="O2668" t="s">
        <v>46</v>
      </c>
      <c r="P2668">
        <v>4</v>
      </c>
      <c r="Q2668" t="s">
        <v>41</v>
      </c>
      <c r="R2668">
        <v>6</v>
      </c>
    </row>
    <row r="2669" spans="1:18">
      <c r="A2669">
        <v>2668</v>
      </c>
      <c r="B2669">
        <v>237</v>
      </c>
      <c r="C2669">
        <v>4</v>
      </c>
      <c r="D2669" t="s">
        <v>23</v>
      </c>
      <c r="E2669">
        <v>30</v>
      </c>
      <c r="F2669">
        <v>16</v>
      </c>
      <c r="G2669" t="s">
        <v>104</v>
      </c>
      <c r="H2669" t="s">
        <v>143</v>
      </c>
      <c r="I2669" t="s">
        <v>105</v>
      </c>
      <c r="J2669">
        <v>1</v>
      </c>
      <c r="K2669">
        <v>6480</v>
      </c>
      <c r="L2669">
        <v>2</v>
      </c>
      <c r="M2669">
        <v>6720</v>
      </c>
      <c r="N2669">
        <v>13200</v>
      </c>
      <c r="O2669" t="s">
        <v>83</v>
      </c>
      <c r="P2669">
        <v>2</v>
      </c>
      <c r="Q2669" t="s">
        <v>28</v>
      </c>
      <c r="R2669">
        <v>4</v>
      </c>
    </row>
    <row r="2670" spans="1:18">
      <c r="A2670">
        <v>2669</v>
      </c>
      <c r="B2670">
        <v>13</v>
      </c>
      <c r="C2670">
        <v>1</v>
      </c>
      <c r="D2670" t="s">
        <v>37</v>
      </c>
      <c r="E2670">
        <v>3</v>
      </c>
      <c r="F2670">
        <v>36</v>
      </c>
      <c r="G2670" t="s">
        <v>38</v>
      </c>
      <c r="H2670" t="s">
        <v>158</v>
      </c>
      <c r="I2670" t="s">
        <v>26</v>
      </c>
      <c r="J2670">
        <v>3</v>
      </c>
      <c r="K2670">
        <v>1335</v>
      </c>
      <c r="L2670">
        <v>2</v>
      </c>
      <c r="M2670">
        <v>1340</v>
      </c>
      <c r="N2670">
        <v>2675</v>
      </c>
      <c r="O2670" t="s">
        <v>27</v>
      </c>
      <c r="P2670">
        <v>1</v>
      </c>
      <c r="Q2670" t="s">
        <v>32</v>
      </c>
      <c r="R2670">
        <v>1</v>
      </c>
    </row>
    <row r="2671" spans="1:18">
      <c r="A2671">
        <v>2670</v>
      </c>
      <c r="B2671">
        <v>36</v>
      </c>
      <c r="C2671">
        <v>3</v>
      </c>
      <c r="D2671" t="s">
        <v>33</v>
      </c>
      <c r="E2671">
        <v>14</v>
      </c>
      <c r="F2671">
        <v>54</v>
      </c>
      <c r="G2671" t="s">
        <v>94</v>
      </c>
      <c r="H2671" t="s">
        <v>44</v>
      </c>
      <c r="I2671" t="s">
        <v>40</v>
      </c>
      <c r="J2671">
        <v>2</v>
      </c>
      <c r="K2671">
        <v>14448</v>
      </c>
      <c r="L2671">
        <v>1</v>
      </c>
      <c r="M2671">
        <v>2160</v>
      </c>
      <c r="N2671">
        <v>16608</v>
      </c>
      <c r="O2671" t="s">
        <v>27</v>
      </c>
      <c r="P2671">
        <v>4</v>
      </c>
      <c r="Q2671" t="s">
        <v>41</v>
      </c>
      <c r="R2671">
        <v>6</v>
      </c>
    </row>
    <row r="2672" spans="1:18">
      <c r="A2672">
        <v>2671</v>
      </c>
      <c r="B2672">
        <v>247</v>
      </c>
      <c r="C2672">
        <v>3</v>
      </c>
      <c r="D2672" t="s">
        <v>33</v>
      </c>
      <c r="E2672">
        <v>14</v>
      </c>
      <c r="F2672">
        <v>31</v>
      </c>
      <c r="G2672" t="s">
        <v>107</v>
      </c>
      <c r="H2672" t="s">
        <v>156</v>
      </c>
      <c r="I2672" t="s">
        <v>40</v>
      </c>
      <c r="J2672">
        <v>1</v>
      </c>
      <c r="K2672">
        <v>1960</v>
      </c>
      <c r="L2672">
        <v>1</v>
      </c>
      <c r="M2672">
        <v>440</v>
      </c>
      <c r="N2672">
        <v>2400</v>
      </c>
      <c r="O2672" t="s">
        <v>27</v>
      </c>
      <c r="P2672">
        <v>3</v>
      </c>
      <c r="Q2672" t="s">
        <v>35</v>
      </c>
      <c r="R2672">
        <v>2</v>
      </c>
    </row>
    <row r="2673" spans="1:18">
      <c r="A2673">
        <v>2672</v>
      </c>
      <c r="B2673">
        <v>2</v>
      </c>
      <c r="C2673">
        <v>1</v>
      </c>
      <c r="D2673" t="s">
        <v>37</v>
      </c>
      <c r="E2673">
        <v>3</v>
      </c>
      <c r="F2673">
        <v>47</v>
      </c>
      <c r="G2673" t="s">
        <v>72</v>
      </c>
      <c r="H2673" t="s">
        <v>167</v>
      </c>
      <c r="I2673" t="s">
        <v>40</v>
      </c>
      <c r="J2673">
        <v>2</v>
      </c>
      <c r="K2673">
        <v>408</v>
      </c>
      <c r="L2673">
        <v>1</v>
      </c>
      <c r="M2673">
        <v>310</v>
      </c>
      <c r="N2673">
        <v>718</v>
      </c>
      <c r="O2673" t="s">
        <v>46</v>
      </c>
      <c r="P2673">
        <v>1</v>
      </c>
      <c r="Q2673" t="s">
        <v>32</v>
      </c>
      <c r="R2673">
        <v>1</v>
      </c>
    </row>
    <row r="2674" spans="1:18">
      <c r="A2674">
        <v>2673</v>
      </c>
      <c r="B2674">
        <v>81</v>
      </c>
      <c r="C2674">
        <v>2</v>
      </c>
      <c r="D2674" t="s">
        <v>29</v>
      </c>
      <c r="E2674">
        <v>7</v>
      </c>
      <c r="F2674">
        <v>9</v>
      </c>
      <c r="G2674" t="s">
        <v>75</v>
      </c>
      <c r="H2674" t="s">
        <v>136</v>
      </c>
      <c r="I2674" t="s">
        <v>26</v>
      </c>
      <c r="J2674">
        <v>2</v>
      </c>
      <c r="K2674">
        <v>4746</v>
      </c>
      <c r="L2674">
        <v>1</v>
      </c>
      <c r="M2674">
        <v>5700</v>
      </c>
      <c r="N2674">
        <v>10446</v>
      </c>
      <c r="O2674" t="s">
        <v>27</v>
      </c>
      <c r="P2674">
        <v>4</v>
      </c>
      <c r="Q2674" t="s">
        <v>41</v>
      </c>
      <c r="R2674">
        <v>6</v>
      </c>
    </row>
    <row r="2675" spans="1:18">
      <c r="A2675">
        <v>2674</v>
      </c>
      <c r="B2675">
        <v>115</v>
      </c>
      <c r="C2675">
        <v>4</v>
      </c>
      <c r="D2675" t="s">
        <v>23</v>
      </c>
      <c r="E2675">
        <v>30</v>
      </c>
      <c r="F2675">
        <v>29</v>
      </c>
      <c r="G2675" t="s">
        <v>42</v>
      </c>
      <c r="H2675" t="s">
        <v>25</v>
      </c>
      <c r="I2675" t="s">
        <v>26</v>
      </c>
      <c r="J2675">
        <v>3</v>
      </c>
      <c r="K2675">
        <v>13740</v>
      </c>
      <c r="L2675">
        <v>2</v>
      </c>
      <c r="M2675">
        <v>4880</v>
      </c>
      <c r="N2675">
        <v>18620</v>
      </c>
      <c r="O2675" t="s">
        <v>27</v>
      </c>
      <c r="P2675">
        <v>3</v>
      </c>
      <c r="Q2675" t="s">
        <v>35</v>
      </c>
      <c r="R2675">
        <v>2</v>
      </c>
    </row>
    <row r="2676" spans="1:18">
      <c r="A2676">
        <v>2675</v>
      </c>
      <c r="B2676">
        <v>96</v>
      </c>
      <c r="C2676">
        <v>4</v>
      </c>
      <c r="D2676" t="s">
        <v>23</v>
      </c>
      <c r="E2676">
        <v>30</v>
      </c>
      <c r="F2676">
        <v>47</v>
      </c>
      <c r="G2676" t="s">
        <v>72</v>
      </c>
      <c r="H2676" t="s">
        <v>167</v>
      </c>
      <c r="I2676" t="s">
        <v>40</v>
      </c>
      <c r="J2676">
        <v>3</v>
      </c>
      <c r="K2676">
        <v>19740</v>
      </c>
      <c r="L2676">
        <v>2</v>
      </c>
      <c r="M2676">
        <v>1240</v>
      </c>
      <c r="N2676">
        <v>20980</v>
      </c>
      <c r="O2676" t="s">
        <v>46</v>
      </c>
      <c r="P2676">
        <v>3</v>
      </c>
      <c r="Q2676" t="s">
        <v>35</v>
      </c>
      <c r="R2676">
        <v>2</v>
      </c>
    </row>
    <row r="2677" spans="1:18">
      <c r="A2677">
        <v>2676</v>
      </c>
      <c r="B2677">
        <v>183</v>
      </c>
      <c r="C2677">
        <v>4</v>
      </c>
      <c r="D2677" t="s">
        <v>23</v>
      </c>
      <c r="E2677">
        <v>30</v>
      </c>
      <c r="F2677">
        <v>49</v>
      </c>
      <c r="G2677" t="s">
        <v>91</v>
      </c>
      <c r="H2677" t="s">
        <v>31</v>
      </c>
      <c r="I2677" t="s">
        <v>40</v>
      </c>
      <c r="J2677">
        <v>3</v>
      </c>
      <c r="K2677">
        <v>38160</v>
      </c>
      <c r="L2677">
        <v>2</v>
      </c>
      <c r="M2677">
        <v>2960</v>
      </c>
      <c r="N2677">
        <v>41120</v>
      </c>
      <c r="O2677" t="s">
        <v>27</v>
      </c>
      <c r="P2677">
        <v>2</v>
      </c>
      <c r="Q2677" t="s">
        <v>28</v>
      </c>
      <c r="R2677">
        <v>4</v>
      </c>
    </row>
    <row r="2678" spans="1:18">
      <c r="A2678">
        <v>2677</v>
      </c>
      <c r="B2678">
        <v>212</v>
      </c>
      <c r="C2678">
        <v>3</v>
      </c>
      <c r="D2678" t="s">
        <v>33</v>
      </c>
      <c r="E2678">
        <v>14</v>
      </c>
      <c r="F2678">
        <v>57</v>
      </c>
      <c r="G2678" t="s">
        <v>39</v>
      </c>
      <c r="H2678" t="s">
        <v>31</v>
      </c>
      <c r="I2678" t="s">
        <v>40</v>
      </c>
      <c r="J2678">
        <v>3</v>
      </c>
      <c r="K2678">
        <v>4788</v>
      </c>
      <c r="L2678">
        <v>2</v>
      </c>
      <c r="M2678">
        <v>400</v>
      </c>
      <c r="N2678">
        <v>5188</v>
      </c>
      <c r="O2678" t="s">
        <v>27</v>
      </c>
      <c r="P2678">
        <v>1</v>
      </c>
      <c r="Q2678" t="s">
        <v>32</v>
      </c>
      <c r="R2678">
        <v>1</v>
      </c>
    </row>
    <row r="2679" spans="1:18">
      <c r="A2679">
        <v>2678</v>
      </c>
      <c r="B2679">
        <v>92</v>
      </c>
      <c r="C2679">
        <v>1</v>
      </c>
      <c r="D2679" t="s">
        <v>37</v>
      </c>
      <c r="E2679">
        <v>3</v>
      </c>
      <c r="F2679">
        <v>39</v>
      </c>
      <c r="G2679" t="s">
        <v>53</v>
      </c>
      <c r="H2679" t="s">
        <v>31</v>
      </c>
      <c r="I2679" t="s">
        <v>40</v>
      </c>
      <c r="J2679">
        <v>3</v>
      </c>
      <c r="K2679">
        <v>4464</v>
      </c>
      <c r="L2679">
        <v>1</v>
      </c>
      <c r="M2679">
        <v>1600</v>
      </c>
      <c r="N2679">
        <v>6064</v>
      </c>
      <c r="O2679" t="s">
        <v>27</v>
      </c>
      <c r="P2679">
        <v>2</v>
      </c>
      <c r="Q2679" t="s">
        <v>28</v>
      </c>
      <c r="R2679">
        <v>4</v>
      </c>
    </row>
    <row r="2680" spans="1:18">
      <c r="A2680">
        <v>2679</v>
      </c>
      <c r="B2680">
        <v>264</v>
      </c>
      <c r="C2680">
        <v>2</v>
      </c>
      <c r="D2680" t="s">
        <v>29</v>
      </c>
      <c r="E2680">
        <v>7</v>
      </c>
      <c r="F2680">
        <v>45</v>
      </c>
      <c r="G2680" t="s">
        <v>45</v>
      </c>
      <c r="H2680" t="s">
        <v>165</v>
      </c>
      <c r="I2680" t="s">
        <v>40</v>
      </c>
      <c r="J2680">
        <v>3</v>
      </c>
      <c r="K2680">
        <v>2492</v>
      </c>
      <c r="L2680">
        <v>2</v>
      </c>
      <c r="M2680">
        <v>1440</v>
      </c>
      <c r="N2680">
        <v>3932</v>
      </c>
      <c r="O2680" t="s">
        <v>46</v>
      </c>
      <c r="P2680">
        <v>3</v>
      </c>
      <c r="Q2680" t="s">
        <v>35</v>
      </c>
      <c r="R2680">
        <v>2</v>
      </c>
    </row>
    <row r="2681" spans="1:18">
      <c r="A2681">
        <v>2680</v>
      </c>
      <c r="B2681">
        <v>113</v>
      </c>
      <c r="C2681">
        <v>4</v>
      </c>
      <c r="D2681" t="s">
        <v>23</v>
      </c>
      <c r="E2681">
        <v>30</v>
      </c>
      <c r="F2681">
        <v>4</v>
      </c>
      <c r="G2681" t="s">
        <v>36</v>
      </c>
      <c r="H2681" t="s">
        <v>131</v>
      </c>
      <c r="I2681" t="s">
        <v>26</v>
      </c>
      <c r="J2681">
        <v>3</v>
      </c>
      <c r="K2681">
        <v>5850</v>
      </c>
      <c r="L2681">
        <v>1</v>
      </c>
      <c r="M2681">
        <v>1100</v>
      </c>
      <c r="N2681">
        <v>6950</v>
      </c>
      <c r="O2681" t="s">
        <v>27</v>
      </c>
      <c r="P2681">
        <v>1</v>
      </c>
      <c r="Q2681" t="s">
        <v>32</v>
      </c>
      <c r="R2681">
        <v>1</v>
      </c>
    </row>
    <row r="2682" spans="1:18">
      <c r="A2682">
        <v>2681</v>
      </c>
      <c r="B2682">
        <v>123</v>
      </c>
      <c r="C2682">
        <v>1</v>
      </c>
      <c r="D2682" t="s">
        <v>37</v>
      </c>
      <c r="E2682">
        <v>3</v>
      </c>
      <c r="F2682">
        <v>66</v>
      </c>
      <c r="G2682" t="s">
        <v>59</v>
      </c>
      <c r="H2682" t="s">
        <v>57</v>
      </c>
      <c r="I2682" t="s">
        <v>26</v>
      </c>
      <c r="J2682">
        <v>3</v>
      </c>
      <c r="K2682">
        <v>4728</v>
      </c>
      <c r="L2682">
        <v>1</v>
      </c>
      <c r="M2682">
        <v>5400</v>
      </c>
      <c r="N2682">
        <v>10128</v>
      </c>
      <c r="O2682" t="s">
        <v>27</v>
      </c>
      <c r="P2682">
        <v>2</v>
      </c>
      <c r="Q2682" t="s">
        <v>28</v>
      </c>
      <c r="R2682">
        <v>4</v>
      </c>
    </row>
    <row r="2683" spans="1:18">
      <c r="A2683">
        <v>2682</v>
      </c>
      <c r="B2683">
        <v>45</v>
      </c>
      <c r="C2683">
        <v>2</v>
      </c>
      <c r="D2683" t="s">
        <v>29</v>
      </c>
      <c r="E2683">
        <v>7</v>
      </c>
      <c r="F2683">
        <v>45</v>
      </c>
      <c r="G2683" t="s">
        <v>45</v>
      </c>
      <c r="H2683" t="s">
        <v>165</v>
      </c>
      <c r="I2683" t="s">
        <v>40</v>
      </c>
      <c r="J2683">
        <v>2</v>
      </c>
      <c r="K2683">
        <v>4452</v>
      </c>
      <c r="L2683">
        <v>2</v>
      </c>
      <c r="M2683">
        <v>4320</v>
      </c>
      <c r="N2683">
        <v>8772</v>
      </c>
      <c r="O2683" t="s">
        <v>46</v>
      </c>
      <c r="P2683">
        <v>4</v>
      </c>
      <c r="Q2683" t="s">
        <v>41</v>
      </c>
      <c r="R2683">
        <v>6</v>
      </c>
    </row>
    <row r="2684" spans="1:18">
      <c r="A2684">
        <v>2683</v>
      </c>
      <c r="B2684">
        <v>218</v>
      </c>
      <c r="C2684">
        <v>1</v>
      </c>
      <c r="D2684" t="s">
        <v>37</v>
      </c>
      <c r="E2684">
        <v>3</v>
      </c>
      <c r="F2684">
        <v>39</v>
      </c>
      <c r="G2684" t="s">
        <v>53</v>
      </c>
      <c r="H2684" t="s">
        <v>31</v>
      </c>
      <c r="I2684" t="s">
        <v>40</v>
      </c>
      <c r="J2684">
        <v>3</v>
      </c>
      <c r="K2684">
        <v>6696</v>
      </c>
      <c r="L2684">
        <v>2</v>
      </c>
      <c r="M2684">
        <v>4800</v>
      </c>
      <c r="N2684">
        <v>11496</v>
      </c>
      <c r="O2684" t="s">
        <v>27</v>
      </c>
      <c r="P2684">
        <v>4</v>
      </c>
      <c r="Q2684" t="s">
        <v>41</v>
      </c>
      <c r="R2684">
        <v>6</v>
      </c>
    </row>
    <row r="2685" spans="1:18">
      <c r="A2685">
        <v>2684</v>
      </c>
      <c r="B2685">
        <v>125</v>
      </c>
      <c r="C2685">
        <v>4</v>
      </c>
      <c r="D2685" t="s">
        <v>23</v>
      </c>
      <c r="E2685">
        <v>30</v>
      </c>
      <c r="F2685">
        <v>54</v>
      </c>
      <c r="G2685" t="s">
        <v>94</v>
      </c>
      <c r="H2685" t="s">
        <v>44</v>
      </c>
      <c r="I2685" t="s">
        <v>40</v>
      </c>
      <c r="J2685">
        <v>2</v>
      </c>
      <c r="K2685">
        <v>20640</v>
      </c>
      <c r="L2685">
        <v>1</v>
      </c>
      <c r="M2685">
        <v>1440</v>
      </c>
      <c r="N2685">
        <v>22080</v>
      </c>
      <c r="O2685" t="s">
        <v>27</v>
      </c>
      <c r="P2685">
        <v>2</v>
      </c>
      <c r="Q2685" t="s">
        <v>28</v>
      </c>
      <c r="R2685">
        <v>4</v>
      </c>
    </row>
    <row r="2686" spans="1:18">
      <c r="A2686">
        <v>2685</v>
      </c>
      <c r="B2686">
        <v>293</v>
      </c>
      <c r="C2686">
        <v>2</v>
      </c>
      <c r="D2686" t="s">
        <v>29</v>
      </c>
      <c r="E2686">
        <v>7</v>
      </c>
      <c r="F2686">
        <v>1</v>
      </c>
      <c r="G2686" t="s">
        <v>56</v>
      </c>
      <c r="H2686" t="s">
        <v>128</v>
      </c>
      <c r="I2686" t="s">
        <v>26</v>
      </c>
      <c r="J2686">
        <v>3</v>
      </c>
      <c r="K2686">
        <v>2576</v>
      </c>
      <c r="L2686">
        <v>2</v>
      </c>
      <c r="M2686">
        <v>2370</v>
      </c>
      <c r="N2686">
        <v>4946</v>
      </c>
      <c r="O2686" t="s">
        <v>27</v>
      </c>
      <c r="P2686">
        <v>1</v>
      </c>
      <c r="Q2686" t="s">
        <v>32</v>
      </c>
      <c r="R2686">
        <v>1</v>
      </c>
    </row>
    <row r="2687" spans="1:18">
      <c r="A2687">
        <v>2686</v>
      </c>
      <c r="B2687">
        <v>187</v>
      </c>
      <c r="C2687">
        <v>4</v>
      </c>
      <c r="D2687" t="s">
        <v>23</v>
      </c>
      <c r="E2687">
        <v>30</v>
      </c>
      <c r="F2687">
        <v>46</v>
      </c>
      <c r="G2687" t="s">
        <v>67</v>
      </c>
      <c r="H2687" t="s">
        <v>166</v>
      </c>
      <c r="I2687" t="s">
        <v>26</v>
      </c>
      <c r="J2687">
        <v>3</v>
      </c>
      <c r="K2687">
        <v>15930</v>
      </c>
      <c r="L2687">
        <v>1</v>
      </c>
      <c r="M2687">
        <v>1180</v>
      </c>
      <c r="N2687">
        <v>17110</v>
      </c>
      <c r="O2687" t="s">
        <v>27</v>
      </c>
      <c r="P2687">
        <v>1</v>
      </c>
      <c r="Q2687" t="s">
        <v>32</v>
      </c>
      <c r="R2687">
        <v>1</v>
      </c>
    </row>
    <row r="2688" spans="1:18">
      <c r="A2688">
        <v>2687</v>
      </c>
      <c r="B2688">
        <v>81</v>
      </c>
      <c r="C2688">
        <v>1</v>
      </c>
      <c r="D2688" t="s">
        <v>37</v>
      </c>
      <c r="E2688">
        <v>3</v>
      </c>
      <c r="F2688">
        <v>34</v>
      </c>
      <c r="G2688" t="s">
        <v>87</v>
      </c>
      <c r="H2688" t="s">
        <v>44</v>
      </c>
      <c r="I2688" t="s">
        <v>26</v>
      </c>
      <c r="J2688">
        <v>1</v>
      </c>
      <c r="K2688">
        <v>204</v>
      </c>
      <c r="L2688">
        <v>1</v>
      </c>
      <c r="M2688">
        <v>2440</v>
      </c>
      <c r="N2688">
        <v>2644</v>
      </c>
      <c r="O2688" t="s">
        <v>27</v>
      </c>
      <c r="P2688">
        <v>3</v>
      </c>
      <c r="Q2688" t="s">
        <v>35</v>
      </c>
      <c r="R2688">
        <v>2</v>
      </c>
    </row>
    <row r="2689" spans="1:18">
      <c r="A2689">
        <v>2688</v>
      </c>
      <c r="B2689">
        <v>256</v>
      </c>
      <c r="C2689">
        <v>2</v>
      </c>
      <c r="D2689" t="s">
        <v>29</v>
      </c>
      <c r="E2689">
        <v>7</v>
      </c>
      <c r="F2689">
        <v>36</v>
      </c>
      <c r="G2689" t="s">
        <v>38</v>
      </c>
      <c r="H2689" t="s">
        <v>158</v>
      </c>
      <c r="I2689" t="s">
        <v>26</v>
      </c>
      <c r="J2689">
        <v>1</v>
      </c>
      <c r="K2689">
        <v>2856</v>
      </c>
      <c r="L2689">
        <v>2</v>
      </c>
      <c r="M2689">
        <v>8040</v>
      </c>
      <c r="N2689">
        <v>10896</v>
      </c>
      <c r="O2689" t="s">
        <v>27</v>
      </c>
      <c r="P2689">
        <v>4</v>
      </c>
      <c r="Q2689" t="s">
        <v>41</v>
      </c>
      <c r="R2689">
        <v>6</v>
      </c>
    </row>
    <row r="2690" spans="1:18">
      <c r="A2690">
        <v>2689</v>
      </c>
      <c r="B2690">
        <v>111</v>
      </c>
      <c r="C2690">
        <v>2</v>
      </c>
      <c r="D2690" t="s">
        <v>29</v>
      </c>
      <c r="E2690">
        <v>7</v>
      </c>
      <c r="F2690">
        <v>44</v>
      </c>
      <c r="G2690" t="s">
        <v>76</v>
      </c>
      <c r="H2690" t="s">
        <v>164</v>
      </c>
      <c r="I2690" t="s">
        <v>62</v>
      </c>
      <c r="J2690">
        <v>1</v>
      </c>
      <c r="K2690">
        <v>700</v>
      </c>
      <c r="L2690">
        <v>2</v>
      </c>
      <c r="M2690">
        <v>3360</v>
      </c>
      <c r="N2690">
        <v>4060</v>
      </c>
      <c r="O2690" t="s">
        <v>46</v>
      </c>
      <c r="P2690">
        <v>3</v>
      </c>
      <c r="Q2690" t="s">
        <v>35</v>
      </c>
      <c r="R2690">
        <v>2</v>
      </c>
    </row>
    <row r="2691" spans="1:18">
      <c r="A2691">
        <v>2690</v>
      </c>
      <c r="B2691">
        <v>66</v>
      </c>
      <c r="C2691">
        <v>1</v>
      </c>
      <c r="D2691" t="s">
        <v>37</v>
      </c>
      <c r="E2691">
        <v>3</v>
      </c>
      <c r="F2691">
        <v>12</v>
      </c>
      <c r="G2691" t="s">
        <v>106</v>
      </c>
      <c r="H2691" t="s">
        <v>139</v>
      </c>
      <c r="I2691" t="s">
        <v>40</v>
      </c>
      <c r="J2691">
        <v>2</v>
      </c>
      <c r="K2691">
        <v>522</v>
      </c>
      <c r="L2691">
        <v>2</v>
      </c>
      <c r="M2691">
        <v>400</v>
      </c>
      <c r="N2691">
        <v>922</v>
      </c>
      <c r="O2691" t="s">
        <v>27</v>
      </c>
      <c r="P2691">
        <v>1</v>
      </c>
      <c r="Q2691" t="s">
        <v>32</v>
      </c>
      <c r="R2691">
        <v>1</v>
      </c>
    </row>
    <row r="2692" spans="1:18">
      <c r="A2692">
        <v>2691</v>
      </c>
      <c r="B2692">
        <v>122</v>
      </c>
      <c r="C2692">
        <v>4</v>
      </c>
      <c r="D2692" t="s">
        <v>23</v>
      </c>
      <c r="E2692">
        <v>30</v>
      </c>
      <c r="F2692">
        <v>51</v>
      </c>
      <c r="G2692" t="s">
        <v>111</v>
      </c>
      <c r="H2692" t="s">
        <v>25</v>
      </c>
      <c r="I2692" t="s">
        <v>26</v>
      </c>
      <c r="J2692">
        <v>1</v>
      </c>
      <c r="K2692">
        <v>1590</v>
      </c>
      <c r="L2692">
        <v>1</v>
      </c>
      <c r="M2692">
        <v>953</v>
      </c>
      <c r="N2692">
        <v>2543</v>
      </c>
      <c r="O2692" t="s">
        <v>27</v>
      </c>
      <c r="P2692">
        <v>1</v>
      </c>
      <c r="Q2692" t="s">
        <v>32</v>
      </c>
      <c r="R2692">
        <v>1</v>
      </c>
    </row>
    <row r="2693" spans="1:18">
      <c r="A2693">
        <v>2692</v>
      </c>
      <c r="B2693">
        <v>293</v>
      </c>
      <c r="C2693">
        <v>2</v>
      </c>
      <c r="D2693" t="s">
        <v>29</v>
      </c>
      <c r="E2693">
        <v>7</v>
      </c>
      <c r="F2693">
        <v>48</v>
      </c>
      <c r="G2693" t="s">
        <v>66</v>
      </c>
      <c r="H2693" t="s">
        <v>168</v>
      </c>
      <c r="I2693" t="s">
        <v>26</v>
      </c>
      <c r="J2693">
        <v>3</v>
      </c>
      <c r="K2693">
        <v>3318</v>
      </c>
      <c r="L2693">
        <v>2</v>
      </c>
      <c r="M2693">
        <v>4880</v>
      </c>
      <c r="N2693">
        <v>8198</v>
      </c>
      <c r="O2693" t="s">
        <v>27</v>
      </c>
      <c r="P2693">
        <v>3</v>
      </c>
      <c r="Q2693" t="s">
        <v>35</v>
      </c>
      <c r="R2693">
        <v>2</v>
      </c>
    </row>
    <row r="2694" spans="1:18">
      <c r="A2694">
        <v>2693</v>
      </c>
      <c r="B2694">
        <v>122</v>
      </c>
      <c r="C2694">
        <v>1</v>
      </c>
      <c r="D2694" t="s">
        <v>37</v>
      </c>
      <c r="E2694">
        <v>3</v>
      </c>
      <c r="F2694">
        <v>27</v>
      </c>
      <c r="G2694" t="s">
        <v>84</v>
      </c>
      <c r="H2694" t="s">
        <v>153</v>
      </c>
      <c r="I2694" t="s">
        <v>40</v>
      </c>
      <c r="J2694">
        <v>3</v>
      </c>
      <c r="K2694">
        <v>2385</v>
      </c>
      <c r="L2694">
        <v>1</v>
      </c>
      <c r="M2694">
        <v>800</v>
      </c>
      <c r="N2694">
        <v>3185</v>
      </c>
      <c r="O2694" t="s">
        <v>27</v>
      </c>
      <c r="P2694">
        <v>1</v>
      </c>
      <c r="Q2694" t="s">
        <v>32</v>
      </c>
      <c r="R2694">
        <v>1</v>
      </c>
    </row>
    <row r="2695" spans="1:18">
      <c r="A2695">
        <v>2694</v>
      </c>
      <c r="B2695">
        <v>116</v>
      </c>
      <c r="C2695">
        <v>1</v>
      </c>
      <c r="D2695" t="s">
        <v>37</v>
      </c>
      <c r="E2695">
        <v>3</v>
      </c>
      <c r="F2695">
        <v>32</v>
      </c>
      <c r="G2695" t="s">
        <v>48</v>
      </c>
      <c r="H2695" t="s">
        <v>152</v>
      </c>
      <c r="I2695" t="s">
        <v>26</v>
      </c>
      <c r="J2695">
        <v>2</v>
      </c>
      <c r="K2695">
        <v>336</v>
      </c>
      <c r="L2695">
        <v>1</v>
      </c>
      <c r="M2695">
        <v>1200</v>
      </c>
      <c r="N2695">
        <v>1536</v>
      </c>
      <c r="O2695" t="s">
        <v>27</v>
      </c>
      <c r="P2695">
        <v>1</v>
      </c>
      <c r="Q2695" t="s">
        <v>32</v>
      </c>
      <c r="R2695">
        <v>1</v>
      </c>
    </row>
    <row r="2696" spans="1:18">
      <c r="A2696">
        <v>2695</v>
      </c>
      <c r="B2696">
        <v>56</v>
      </c>
      <c r="C2696">
        <v>3</v>
      </c>
      <c r="D2696" t="s">
        <v>33</v>
      </c>
      <c r="E2696">
        <v>14</v>
      </c>
      <c r="F2696">
        <v>34</v>
      </c>
      <c r="G2696" t="s">
        <v>87</v>
      </c>
      <c r="H2696" t="s">
        <v>44</v>
      </c>
      <c r="I2696" t="s">
        <v>26</v>
      </c>
      <c r="J2696">
        <v>2</v>
      </c>
      <c r="K2696">
        <v>6888</v>
      </c>
      <c r="L2696">
        <v>1</v>
      </c>
      <c r="M2696">
        <v>7320</v>
      </c>
      <c r="N2696">
        <v>14208</v>
      </c>
      <c r="O2696" t="s">
        <v>27</v>
      </c>
      <c r="P2696">
        <v>4</v>
      </c>
      <c r="Q2696" t="s">
        <v>41</v>
      </c>
      <c r="R2696">
        <v>6</v>
      </c>
    </row>
    <row r="2697" spans="1:18">
      <c r="A2697">
        <v>2696</v>
      </c>
      <c r="B2697">
        <v>130</v>
      </c>
      <c r="C2697">
        <v>4</v>
      </c>
      <c r="D2697" t="s">
        <v>23</v>
      </c>
      <c r="E2697">
        <v>30</v>
      </c>
      <c r="F2697">
        <v>17</v>
      </c>
      <c r="G2697" t="s">
        <v>92</v>
      </c>
      <c r="H2697" t="s">
        <v>144</v>
      </c>
      <c r="I2697" t="s">
        <v>40</v>
      </c>
      <c r="J2697">
        <v>2</v>
      </c>
      <c r="K2697">
        <v>32400</v>
      </c>
      <c r="L2697">
        <v>2</v>
      </c>
      <c r="M2697">
        <v>1560</v>
      </c>
      <c r="N2697">
        <v>33960</v>
      </c>
      <c r="O2697" t="s">
        <v>27</v>
      </c>
      <c r="P2697">
        <v>4</v>
      </c>
      <c r="Q2697" t="s">
        <v>41</v>
      </c>
      <c r="R2697">
        <v>6</v>
      </c>
    </row>
    <row r="2698" spans="1:18">
      <c r="A2698">
        <v>2697</v>
      </c>
      <c r="B2698">
        <v>210</v>
      </c>
      <c r="C2698">
        <v>3</v>
      </c>
      <c r="D2698" t="s">
        <v>33</v>
      </c>
      <c r="E2698">
        <v>14</v>
      </c>
      <c r="F2698">
        <v>4</v>
      </c>
      <c r="G2698" t="s">
        <v>36</v>
      </c>
      <c r="H2698" t="s">
        <v>131</v>
      </c>
      <c r="I2698" t="s">
        <v>26</v>
      </c>
      <c r="J2698">
        <v>3</v>
      </c>
      <c r="K2698">
        <v>16380</v>
      </c>
      <c r="L2698">
        <v>1</v>
      </c>
      <c r="M2698">
        <v>6600</v>
      </c>
      <c r="N2698">
        <v>22980</v>
      </c>
      <c r="O2698" t="s">
        <v>27</v>
      </c>
      <c r="P2698">
        <v>4</v>
      </c>
      <c r="Q2698" t="s">
        <v>41</v>
      </c>
      <c r="R2698">
        <v>6</v>
      </c>
    </row>
    <row r="2699" spans="1:18">
      <c r="A2699">
        <v>2698</v>
      </c>
      <c r="B2699">
        <v>47</v>
      </c>
      <c r="C2699">
        <v>4</v>
      </c>
      <c r="D2699" t="s">
        <v>23</v>
      </c>
      <c r="E2699">
        <v>30</v>
      </c>
      <c r="F2699">
        <v>19</v>
      </c>
      <c r="G2699" t="s">
        <v>99</v>
      </c>
      <c r="H2699" t="s">
        <v>146</v>
      </c>
      <c r="I2699" t="s">
        <v>40</v>
      </c>
      <c r="J2699">
        <v>2</v>
      </c>
      <c r="K2699">
        <v>2250</v>
      </c>
      <c r="L2699">
        <v>1</v>
      </c>
      <c r="M2699">
        <v>240</v>
      </c>
      <c r="N2699">
        <v>2490</v>
      </c>
      <c r="O2699" t="s">
        <v>27</v>
      </c>
      <c r="P2699">
        <v>1</v>
      </c>
      <c r="Q2699" t="s">
        <v>32</v>
      </c>
      <c r="R2699">
        <v>1</v>
      </c>
    </row>
    <row r="2700" spans="1:18">
      <c r="A2700">
        <v>2699</v>
      </c>
      <c r="B2700">
        <v>243</v>
      </c>
      <c r="C2700">
        <v>2</v>
      </c>
      <c r="D2700" t="s">
        <v>29</v>
      </c>
      <c r="E2700">
        <v>7</v>
      </c>
      <c r="F2700">
        <v>6</v>
      </c>
      <c r="G2700" t="s">
        <v>70</v>
      </c>
      <c r="H2700" t="s">
        <v>133</v>
      </c>
      <c r="I2700" t="s">
        <v>26</v>
      </c>
      <c r="J2700">
        <v>3</v>
      </c>
      <c r="K2700">
        <v>5194</v>
      </c>
      <c r="L2700">
        <v>1</v>
      </c>
      <c r="M2700">
        <v>2450</v>
      </c>
      <c r="N2700">
        <v>7644</v>
      </c>
      <c r="O2700" t="s">
        <v>27</v>
      </c>
      <c r="P2700">
        <v>3</v>
      </c>
      <c r="Q2700" t="s">
        <v>35</v>
      </c>
      <c r="R2700">
        <v>2</v>
      </c>
    </row>
    <row r="2701" spans="1:18">
      <c r="A2701">
        <v>2700</v>
      </c>
      <c r="B2701">
        <v>255</v>
      </c>
      <c r="C2701">
        <v>2</v>
      </c>
      <c r="D2701" t="s">
        <v>29</v>
      </c>
      <c r="E2701">
        <v>7</v>
      </c>
      <c r="F2701">
        <v>56</v>
      </c>
      <c r="G2701" t="s">
        <v>100</v>
      </c>
      <c r="H2701" t="s">
        <v>44</v>
      </c>
      <c r="I2701" t="s">
        <v>40</v>
      </c>
      <c r="J2701">
        <v>2</v>
      </c>
      <c r="K2701">
        <v>707</v>
      </c>
      <c r="L2701">
        <v>1</v>
      </c>
      <c r="M2701">
        <v>220</v>
      </c>
      <c r="N2701">
        <v>927</v>
      </c>
      <c r="O2701" t="s">
        <v>46</v>
      </c>
      <c r="P2701">
        <v>1</v>
      </c>
      <c r="Q2701" t="s">
        <v>32</v>
      </c>
      <c r="R2701">
        <v>1</v>
      </c>
    </row>
    <row r="2702" spans="1:18">
      <c r="A2702">
        <v>2701</v>
      </c>
      <c r="B2702">
        <v>135</v>
      </c>
      <c r="C2702">
        <v>2</v>
      </c>
      <c r="D2702" t="s">
        <v>29</v>
      </c>
      <c r="E2702">
        <v>7</v>
      </c>
      <c r="F2702">
        <v>15</v>
      </c>
      <c r="G2702" t="s">
        <v>50</v>
      </c>
      <c r="H2702" t="s">
        <v>142</v>
      </c>
      <c r="I2702" t="s">
        <v>40</v>
      </c>
      <c r="J2702">
        <v>3</v>
      </c>
      <c r="K2702">
        <v>1631</v>
      </c>
      <c r="L2702">
        <v>1</v>
      </c>
      <c r="M2702">
        <v>200</v>
      </c>
      <c r="N2702">
        <v>1831</v>
      </c>
      <c r="O2702" t="s">
        <v>27</v>
      </c>
      <c r="P2702">
        <v>1</v>
      </c>
      <c r="Q2702" t="s">
        <v>32</v>
      </c>
      <c r="R2702">
        <v>1</v>
      </c>
    </row>
    <row r="2703" spans="1:18">
      <c r="A2703">
        <v>2702</v>
      </c>
      <c r="B2703">
        <v>56</v>
      </c>
      <c r="C2703">
        <v>2</v>
      </c>
      <c r="D2703" t="s">
        <v>29</v>
      </c>
      <c r="E2703">
        <v>7</v>
      </c>
      <c r="F2703">
        <v>46</v>
      </c>
      <c r="G2703" t="s">
        <v>67</v>
      </c>
      <c r="H2703" t="s">
        <v>166</v>
      </c>
      <c r="I2703" t="s">
        <v>26</v>
      </c>
      <c r="J2703">
        <v>1</v>
      </c>
      <c r="K2703">
        <v>2772</v>
      </c>
      <c r="L2703">
        <v>1</v>
      </c>
      <c r="M2703">
        <v>7080</v>
      </c>
      <c r="N2703">
        <v>9852</v>
      </c>
      <c r="O2703" t="s">
        <v>27</v>
      </c>
      <c r="P2703">
        <v>4</v>
      </c>
      <c r="Q2703" t="s">
        <v>41</v>
      </c>
      <c r="R2703">
        <v>6</v>
      </c>
    </row>
    <row r="2704" spans="1:18">
      <c r="A2704">
        <v>2703</v>
      </c>
      <c r="B2704">
        <v>146</v>
      </c>
      <c r="C2704">
        <v>4</v>
      </c>
      <c r="D2704" t="s">
        <v>23</v>
      </c>
      <c r="E2704">
        <v>30</v>
      </c>
      <c r="F2704">
        <v>64</v>
      </c>
      <c r="G2704" t="s">
        <v>109</v>
      </c>
      <c r="H2704" t="s">
        <v>57</v>
      </c>
      <c r="I2704" t="s">
        <v>26</v>
      </c>
      <c r="J2704">
        <v>3</v>
      </c>
      <c r="K2704">
        <v>33480</v>
      </c>
      <c r="L2704">
        <v>2</v>
      </c>
      <c r="M2704">
        <v>9280</v>
      </c>
      <c r="N2704">
        <v>42760</v>
      </c>
      <c r="O2704" t="s">
        <v>27</v>
      </c>
      <c r="P2704">
        <v>2</v>
      </c>
      <c r="Q2704" t="s">
        <v>28</v>
      </c>
      <c r="R2704">
        <v>4</v>
      </c>
    </row>
    <row r="2705" spans="1:18">
      <c r="A2705">
        <v>2704</v>
      </c>
      <c r="B2705">
        <v>254</v>
      </c>
      <c r="C2705">
        <v>2</v>
      </c>
      <c r="D2705" t="s">
        <v>29</v>
      </c>
      <c r="E2705">
        <v>7</v>
      </c>
      <c r="F2705">
        <v>7</v>
      </c>
      <c r="G2705" t="s">
        <v>61</v>
      </c>
      <c r="H2705" t="s">
        <v>134</v>
      </c>
      <c r="I2705" t="s">
        <v>62</v>
      </c>
      <c r="J2705">
        <v>3</v>
      </c>
      <c r="K2705">
        <v>4956</v>
      </c>
      <c r="L2705">
        <v>1</v>
      </c>
      <c r="M2705">
        <v>8820</v>
      </c>
      <c r="N2705">
        <v>13776</v>
      </c>
      <c r="O2705" t="s">
        <v>46</v>
      </c>
      <c r="P2705">
        <v>4</v>
      </c>
      <c r="Q2705" t="s">
        <v>41</v>
      </c>
      <c r="R2705">
        <v>6</v>
      </c>
    </row>
    <row r="2706" spans="1:18">
      <c r="A2706">
        <v>2705</v>
      </c>
      <c r="B2706">
        <v>205</v>
      </c>
      <c r="C2706">
        <v>4</v>
      </c>
      <c r="D2706" t="s">
        <v>23</v>
      </c>
      <c r="E2706">
        <v>30</v>
      </c>
      <c r="F2706">
        <v>55</v>
      </c>
      <c r="G2706" t="s">
        <v>78</v>
      </c>
      <c r="H2706" t="s">
        <v>31</v>
      </c>
      <c r="I2706" t="s">
        <v>40</v>
      </c>
      <c r="J2706">
        <v>2</v>
      </c>
      <c r="K2706">
        <v>14059.800000000001</v>
      </c>
      <c r="L2706">
        <v>2</v>
      </c>
      <c r="M2706">
        <v>1440</v>
      </c>
      <c r="N2706">
        <v>15499.800000000001</v>
      </c>
      <c r="O2706" t="s">
        <v>46</v>
      </c>
      <c r="P2706">
        <v>3</v>
      </c>
      <c r="Q2706" t="s">
        <v>35</v>
      </c>
      <c r="R2706">
        <v>2</v>
      </c>
    </row>
    <row r="2707" spans="1:18">
      <c r="A2707">
        <v>2706</v>
      </c>
      <c r="B2707">
        <v>282</v>
      </c>
      <c r="C2707">
        <v>1</v>
      </c>
      <c r="D2707" t="s">
        <v>37</v>
      </c>
      <c r="E2707">
        <v>3</v>
      </c>
      <c r="F2707">
        <v>25</v>
      </c>
      <c r="G2707" t="s">
        <v>102</v>
      </c>
      <c r="H2707" t="s">
        <v>152</v>
      </c>
      <c r="I2707" t="s">
        <v>26</v>
      </c>
      <c r="J2707">
        <v>1</v>
      </c>
      <c r="K2707">
        <v>804</v>
      </c>
      <c r="L2707">
        <v>1</v>
      </c>
      <c r="M2707">
        <v>3920</v>
      </c>
      <c r="N2707">
        <v>4724</v>
      </c>
      <c r="O2707" t="s">
        <v>27</v>
      </c>
      <c r="P2707">
        <v>2</v>
      </c>
      <c r="Q2707" t="s">
        <v>28</v>
      </c>
      <c r="R2707">
        <v>4</v>
      </c>
    </row>
    <row r="2708" spans="1:18">
      <c r="A2708">
        <v>2707</v>
      </c>
      <c r="B2708">
        <v>122</v>
      </c>
      <c r="C2708">
        <v>3</v>
      </c>
      <c r="D2708" t="s">
        <v>33</v>
      </c>
      <c r="E2708">
        <v>14</v>
      </c>
      <c r="F2708">
        <v>42</v>
      </c>
      <c r="G2708" t="s">
        <v>96</v>
      </c>
      <c r="H2708" t="s">
        <v>162</v>
      </c>
      <c r="I2708" t="s">
        <v>40</v>
      </c>
      <c r="J2708">
        <v>1</v>
      </c>
      <c r="K2708">
        <v>2380</v>
      </c>
      <c r="L2708">
        <v>2</v>
      </c>
      <c r="M2708">
        <v>640</v>
      </c>
      <c r="N2708">
        <v>3020</v>
      </c>
      <c r="O2708" t="s">
        <v>46</v>
      </c>
      <c r="P2708">
        <v>3</v>
      </c>
      <c r="Q2708" t="s">
        <v>35</v>
      </c>
      <c r="R2708">
        <v>2</v>
      </c>
    </row>
    <row r="2709" spans="1:18">
      <c r="A2709">
        <v>2708</v>
      </c>
      <c r="B2709">
        <v>272</v>
      </c>
      <c r="C2709">
        <v>1</v>
      </c>
      <c r="D2709" t="s">
        <v>37</v>
      </c>
      <c r="E2709">
        <v>3</v>
      </c>
      <c r="F2709">
        <v>26</v>
      </c>
      <c r="G2709" t="s">
        <v>103</v>
      </c>
      <c r="H2709" t="s">
        <v>152</v>
      </c>
      <c r="I2709" t="s">
        <v>26</v>
      </c>
      <c r="J2709">
        <v>1</v>
      </c>
      <c r="K2709">
        <v>816</v>
      </c>
      <c r="L2709">
        <v>1</v>
      </c>
      <c r="M2709">
        <v>2680</v>
      </c>
      <c r="N2709">
        <v>3496</v>
      </c>
      <c r="O2709" t="s">
        <v>27</v>
      </c>
      <c r="P2709">
        <v>2</v>
      </c>
      <c r="Q2709" t="s">
        <v>28</v>
      </c>
      <c r="R2709">
        <v>4</v>
      </c>
    </row>
    <row r="2710" spans="1:18">
      <c r="A2710">
        <v>2709</v>
      </c>
      <c r="B2710">
        <v>94</v>
      </c>
      <c r="C2710">
        <v>3</v>
      </c>
      <c r="D2710" t="s">
        <v>33</v>
      </c>
      <c r="E2710">
        <v>14</v>
      </c>
      <c r="F2710">
        <v>24</v>
      </c>
      <c r="G2710" t="s">
        <v>49</v>
      </c>
      <c r="H2710" t="s">
        <v>151</v>
      </c>
      <c r="I2710" t="s">
        <v>26</v>
      </c>
      <c r="J2710">
        <v>3</v>
      </c>
      <c r="K2710">
        <v>26544</v>
      </c>
      <c r="L2710">
        <v>2</v>
      </c>
      <c r="M2710">
        <v>23400</v>
      </c>
      <c r="N2710">
        <v>49944</v>
      </c>
      <c r="O2710" t="s">
        <v>27</v>
      </c>
      <c r="P2710">
        <v>4</v>
      </c>
      <c r="Q2710" t="s">
        <v>41</v>
      </c>
      <c r="R2710">
        <v>6</v>
      </c>
    </row>
    <row r="2711" spans="1:18">
      <c r="A2711">
        <v>2710</v>
      </c>
      <c r="B2711">
        <v>90</v>
      </c>
      <c r="C2711">
        <v>4</v>
      </c>
      <c r="D2711" t="s">
        <v>23</v>
      </c>
      <c r="E2711">
        <v>30</v>
      </c>
      <c r="F2711">
        <v>5</v>
      </c>
      <c r="G2711" t="s">
        <v>88</v>
      </c>
      <c r="H2711" t="s">
        <v>132</v>
      </c>
      <c r="I2711" t="s">
        <v>40</v>
      </c>
      <c r="J2711">
        <v>2</v>
      </c>
      <c r="K2711">
        <v>3420</v>
      </c>
      <c r="L2711">
        <v>2</v>
      </c>
      <c r="M2711">
        <v>120</v>
      </c>
      <c r="N2711">
        <v>3540</v>
      </c>
      <c r="O2711" t="s">
        <v>46</v>
      </c>
      <c r="P2711">
        <v>1</v>
      </c>
      <c r="Q2711" t="s">
        <v>32</v>
      </c>
      <c r="R2711">
        <v>1</v>
      </c>
    </row>
    <row r="2712" spans="1:18">
      <c r="A2712">
        <v>2711</v>
      </c>
      <c r="B2712">
        <v>27</v>
      </c>
      <c r="C2712">
        <v>3</v>
      </c>
      <c r="D2712" t="s">
        <v>33</v>
      </c>
      <c r="E2712">
        <v>14</v>
      </c>
      <c r="F2712">
        <v>51</v>
      </c>
      <c r="G2712" t="s">
        <v>111</v>
      </c>
      <c r="H2712" t="s">
        <v>25</v>
      </c>
      <c r="I2712" t="s">
        <v>26</v>
      </c>
      <c r="J2712">
        <v>3</v>
      </c>
      <c r="K2712">
        <v>10192</v>
      </c>
      <c r="L2712">
        <v>1</v>
      </c>
      <c r="M2712">
        <v>1906</v>
      </c>
      <c r="N2712">
        <v>12098</v>
      </c>
      <c r="O2712" t="s">
        <v>27</v>
      </c>
      <c r="P2712">
        <v>3</v>
      </c>
      <c r="Q2712" t="s">
        <v>35</v>
      </c>
      <c r="R2712">
        <v>2</v>
      </c>
    </row>
    <row r="2713" spans="1:18">
      <c r="A2713">
        <v>2712</v>
      </c>
      <c r="B2713">
        <v>161</v>
      </c>
      <c r="C2713">
        <v>1</v>
      </c>
      <c r="D2713" t="s">
        <v>37</v>
      </c>
      <c r="E2713">
        <v>3</v>
      </c>
      <c r="F2713">
        <v>58</v>
      </c>
      <c r="G2713" t="s">
        <v>79</v>
      </c>
      <c r="H2713" t="s">
        <v>44</v>
      </c>
      <c r="I2713" t="s">
        <v>62</v>
      </c>
      <c r="J2713">
        <v>1</v>
      </c>
      <c r="K2713">
        <v>294</v>
      </c>
      <c r="L2713">
        <v>1</v>
      </c>
      <c r="M2713">
        <v>2680</v>
      </c>
      <c r="N2713">
        <v>2974</v>
      </c>
      <c r="O2713" t="s">
        <v>46</v>
      </c>
      <c r="P2713">
        <v>3</v>
      </c>
      <c r="Q2713" t="s">
        <v>35</v>
      </c>
      <c r="R2713">
        <v>2</v>
      </c>
    </row>
    <row r="2714" spans="1:18">
      <c r="A2714">
        <v>2713</v>
      </c>
      <c r="B2714">
        <v>177</v>
      </c>
      <c r="C2714">
        <v>3</v>
      </c>
      <c r="D2714" t="s">
        <v>33</v>
      </c>
      <c r="E2714">
        <v>14</v>
      </c>
      <c r="F2714">
        <v>38</v>
      </c>
      <c r="G2714" t="s">
        <v>47</v>
      </c>
      <c r="H2714" t="s">
        <v>160</v>
      </c>
      <c r="I2714" t="s">
        <v>26</v>
      </c>
      <c r="J2714">
        <v>1</v>
      </c>
      <c r="K2714">
        <v>742</v>
      </c>
      <c r="L2714">
        <v>1</v>
      </c>
      <c r="M2714">
        <v>910</v>
      </c>
      <c r="N2714">
        <v>1652</v>
      </c>
      <c r="O2714" t="s">
        <v>27</v>
      </c>
      <c r="P2714">
        <v>1</v>
      </c>
      <c r="Q2714" t="s">
        <v>32</v>
      </c>
      <c r="R2714">
        <v>1</v>
      </c>
    </row>
    <row r="2715" spans="1:18">
      <c r="A2715">
        <v>2714</v>
      </c>
      <c r="B2715">
        <v>123</v>
      </c>
      <c r="C2715">
        <v>4</v>
      </c>
      <c r="D2715" t="s">
        <v>23</v>
      </c>
      <c r="E2715">
        <v>30</v>
      </c>
      <c r="F2715">
        <v>64</v>
      </c>
      <c r="G2715" t="s">
        <v>109</v>
      </c>
      <c r="H2715" t="s">
        <v>57</v>
      </c>
      <c r="I2715" t="s">
        <v>26</v>
      </c>
      <c r="J2715">
        <v>3</v>
      </c>
      <c r="K2715">
        <v>33480</v>
      </c>
      <c r="L2715">
        <v>2</v>
      </c>
      <c r="M2715">
        <v>9280</v>
      </c>
      <c r="N2715">
        <v>42760</v>
      </c>
      <c r="O2715" t="s">
        <v>27</v>
      </c>
      <c r="P2715">
        <v>2</v>
      </c>
      <c r="Q2715" t="s">
        <v>28</v>
      </c>
      <c r="R2715">
        <v>4</v>
      </c>
    </row>
    <row r="2716" spans="1:18">
      <c r="A2716">
        <v>2715</v>
      </c>
      <c r="B2716">
        <v>46</v>
      </c>
      <c r="C2716">
        <v>2</v>
      </c>
      <c r="D2716" t="s">
        <v>29</v>
      </c>
      <c r="E2716">
        <v>7</v>
      </c>
      <c r="F2716">
        <v>5</v>
      </c>
      <c r="G2716" t="s">
        <v>88</v>
      </c>
      <c r="H2716" t="s">
        <v>132</v>
      </c>
      <c r="I2716" t="s">
        <v>40</v>
      </c>
      <c r="J2716">
        <v>3</v>
      </c>
      <c r="K2716">
        <v>6832</v>
      </c>
      <c r="L2716">
        <v>2</v>
      </c>
      <c r="M2716">
        <v>480</v>
      </c>
      <c r="N2716">
        <v>7312</v>
      </c>
      <c r="O2716" t="s">
        <v>46</v>
      </c>
      <c r="P2716">
        <v>2</v>
      </c>
      <c r="Q2716" t="s">
        <v>28</v>
      </c>
      <c r="R2716">
        <v>4</v>
      </c>
    </row>
    <row r="2717" spans="1:18">
      <c r="A2717">
        <v>2716</v>
      </c>
      <c r="B2717">
        <v>119</v>
      </c>
      <c r="C2717">
        <v>1</v>
      </c>
      <c r="D2717" t="s">
        <v>37</v>
      </c>
      <c r="E2717">
        <v>3</v>
      </c>
      <c r="F2717">
        <v>22</v>
      </c>
      <c r="G2717" t="s">
        <v>71</v>
      </c>
      <c r="H2717" t="s">
        <v>149</v>
      </c>
      <c r="I2717" t="s">
        <v>26</v>
      </c>
      <c r="J2717">
        <v>2</v>
      </c>
      <c r="K2717">
        <v>351</v>
      </c>
      <c r="L2717">
        <v>2</v>
      </c>
      <c r="M2717">
        <v>1958</v>
      </c>
      <c r="N2717">
        <v>2309</v>
      </c>
      <c r="O2717" t="s">
        <v>27</v>
      </c>
      <c r="P2717">
        <v>1</v>
      </c>
      <c r="Q2717" t="s">
        <v>32</v>
      </c>
      <c r="R2717">
        <v>1</v>
      </c>
    </row>
    <row r="2718" spans="1:18">
      <c r="A2718">
        <v>2717</v>
      </c>
      <c r="B2718">
        <v>83</v>
      </c>
      <c r="C2718">
        <v>3</v>
      </c>
      <c r="D2718" t="s">
        <v>33</v>
      </c>
      <c r="E2718">
        <v>14</v>
      </c>
      <c r="F2718">
        <v>50</v>
      </c>
      <c r="G2718" t="s">
        <v>81</v>
      </c>
      <c r="H2718" t="s">
        <v>25</v>
      </c>
      <c r="I2718" t="s">
        <v>82</v>
      </c>
      <c r="J2718">
        <v>3</v>
      </c>
      <c r="K2718">
        <v>3990</v>
      </c>
      <c r="L2718">
        <v>1</v>
      </c>
      <c r="M2718">
        <v>1060</v>
      </c>
      <c r="N2718">
        <v>5050</v>
      </c>
      <c r="O2718" t="s">
        <v>83</v>
      </c>
      <c r="P2718">
        <v>1</v>
      </c>
      <c r="Q2718" t="s">
        <v>32</v>
      </c>
      <c r="R2718">
        <v>1</v>
      </c>
    </row>
    <row r="2719" spans="1:18">
      <c r="A2719">
        <v>2718</v>
      </c>
      <c r="B2719">
        <v>292</v>
      </c>
      <c r="C2719">
        <v>1</v>
      </c>
      <c r="D2719" t="s">
        <v>37</v>
      </c>
      <c r="E2719">
        <v>3</v>
      </c>
      <c r="F2719">
        <v>7</v>
      </c>
      <c r="G2719" t="s">
        <v>61</v>
      </c>
      <c r="H2719" t="s">
        <v>134</v>
      </c>
      <c r="I2719" t="s">
        <v>62</v>
      </c>
      <c r="J2719">
        <v>3</v>
      </c>
      <c r="K2719">
        <v>708</v>
      </c>
      <c r="L2719">
        <v>2</v>
      </c>
      <c r="M2719">
        <v>5880</v>
      </c>
      <c r="N2719">
        <v>6588</v>
      </c>
      <c r="O2719" t="s">
        <v>46</v>
      </c>
      <c r="P2719">
        <v>3</v>
      </c>
      <c r="Q2719" t="s">
        <v>35</v>
      </c>
      <c r="R2719">
        <v>2</v>
      </c>
    </row>
    <row r="2720" spans="1:18">
      <c r="A2720">
        <v>2719</v>
      </c>
      <c r="B2720">
        <v>235</v>
      </c>
      <c r="C2720">
        <v>2</v>
      </c>
      <c r="D2720" t="s">
        <v>29</v>
      </c>
      <c r="E2720">
        <v>7</v>
      </c>
      <c r="F2720">
        <v>18</v>
      </c>
      <c r="G2720" t="s">
        <v>52</v>
      </c>
      <c r="H2720" t="s">
        <v>145</v>
      </c>
      <c r="I2720" t="s">
        <v>40</v>
      </c>
      <c r="J2720">
        <v>2</v>
      </c>
      <c r="K2720">
        <v>3500</v>
      </c>
      <c r="L2720">
        <v>1</v>
      </c>
      <c r="M2720">
        <v>280</v>
      </c>
      <c r="N2720">
        <v>3780</v>
      </c>
      <c r="O2720" t="s">
        <v>27</v>
      </c>
      <c r="P2720">
        <v>3</v>
      </c>
      <c r="Q2720" t="s">
        <v>35</v>
      </c>
      <c r="R2720">
        <v>2</v>
      </c>
    </row>
    <row r="2721" spans="1:18">
      <c r="A2721">
        <v>2720</v>
      </c>
      <c r="B2721">
        <v>236</v>
      </c>
      <c r="C2721">
        <v>1</v>
      </c>
      <c r="D2721" t="s">
        <v>37</v>
      </c>
      <c r="E2721">
        <v>3</v>
      </c>
      <c r="F2721">
        <v>34</v>
      </c>
      <c r="G2721" t="s">
        <v>87</v>
      </c>
      <c r="H2721" t="s">
        <v>44</v>
      </c>
      <c r="I2721" t="s">
        <v>26</v>
      </c>
      <c r="J2721">
        <v>1</v>
      </c>
      <c r="K2721">
        <v>204</v>
      </c>
      <c r="L2721">
        <v>1</v>
      </c>
      <c r="M2721">
        <v>2440</v>
      </c>
      <c r="N2721">
        <v>2644</v>
      </c>
      <c r="O2721" t="s">
        <v>27</v>
      </c>
      <c r="P2721">
        <v>3</v>
      </c>
      <c r="Q2721" t="s">
        <v>35</v>
      </c>
      <c r="R2721">
        <v>2</v>
      </c>
    </row>
    <row r="2722" spans="1:18">
      <c r="A2722">
        <v>2721</v>
      </c>
      <c r="B2722">
        <v>239</v>
      </c>
      <c r="C2722">
        <v>4</v>
      </c>
      <c r="D2722" t="s">
        <v>23</v>
      </c>
      <c r="E2722">
        <v>30</v>
      </c>
      <c r="F2722">
        <v>12</v>
      </c>
      <c r="G2722" t="s">
        <v>106</v>
      </c>
      <c r="H2722" t="s">
        <v>139</v>
      </c>
      <c r="I2722" t="s">
        <v>40</v>
      </c>
      <c r="J2722">
        <v>2</v>
      </c>
      <c r="K2722">
        <v>10440</v>
      </c>
      <c r="L2722">
        <v>1</v>
      </c>
      <c r="M2722">
        <v>400</v>
      </c>
      <c r="N2722">
        <v>10840</v>
      </c>
      <c r="O2722" t="s">
        <v>27</v>
      </c>
      <c r="P2722">
        <v>3</v>
      </c>
      <c r="Q2722" t="s">
        <v>35</v>
      </c>
      <c r="R2722">
        <v>2</v>
      </c>
    </row>
    <row r="2723" spans="1:18">
      <c r="A2723">
        <v>2722</v>
      </c>
      <c r="B2723">
        <v>4</v>
      </c>
      <c r="C2723">
        <v>3</v>
      </c>
      <c r="D2723" t="s">
        <v>33</v>
      </c>
      <c r="E2723">
        <v>14</v>
      </c>
      <c r="F2723">
        <v>5</v>
      </c>
      <c r="G2723" t="s">
        <v>88</v>
      </c>
      <c r="H2723" t="s">
        <v>132</v>
      </c>
      <c r="I2723" t="s">
        <v>40</v>
      </c>
      <c r="J2723">
        <v>3</v>
      </c>
      <c r="K2723">
        <v>6832</v>
      </c>
      <c r="L2723">
        <v>2</v>
      </c>
      <c r="M2723">
        <v>240</v>
      </c>
      <c r="N2723">
        <v>7072</v>
      </c>
      <c r="O2723" t="s">
        <v>46</v>
      </c>
      <c r="P2723">
        <v>3</v>
      </c>
      <c r="Q2723" t="s">
        <v>35</v>
      </c>
      <c r="R2723">
        <v>2</v>
      </c>
    </row>
    <row r="2724" spans="1:18">
      <c r="A2724">
        <v>2723</v>
      </c>
      <c r="B2724">
        <v>280</v>
      </c>
      <c r="C2724">
        <v>3</v>
      </c>
      <c r="D2724" t="s">
        <v>33</v>
      </c>
      <c r="E2724">
        <v>14</v>
      </c>
      <c r="F2724">
        <v>52</v>
      </c>
      <c r="G2724" t="s">
        <v>54</v>
      </c>
      <c r="H2724" t="s">
        <v>25</v>
      </c>
      <c r="I2724" t="s">
        <v>40</v>
      </c>
      <c r="J2724">
        <v>1</v>
      </c>
      <c r="K2724">
        <v>2744</v>
      </c>
      <c r="L2724">
        <v>2</v>
      </c>
      <c r="M2724">
        <v>1240</v>
      </c>
      <c r="N2724">
        <v>3984</v>
      </c>
      <c r="O2724" t="s">
        <v>27</v>
      </c>
      <c r="P2724">
        <v>3</v>
      </c>
      <c r="Q2724" t="s">
        <v>35</v>
      </c>
      <c r="R2724">
        <v>2</v>
      </c>
    </row>
    <row r="2725" spans="1:18">
      <c r="A2725">
        <v>2724</v>
      </c>
      <c r="B2725">
        <v>34</v>
      </c>
      <c r="C2725">
        <v>4</v>
      </c>
      <c r="D2725" t="s">
        <v>23</v>
      </c>
      <c r="E2725">
        <v>30</v>
      </c>
      <c r="F2725">
        <v>62</v>
      </c>
      <c r="G2725" t="s">
        <v>73</v>
      </c>
      <c r="H2725" t="s">
        <v>57</v>
      </c>
      <c r="I2725" t="s">
        <v>26</v>
      </c>
      <c r="J2725">
        <v>1</v>
      </c>
      <c r="K2725">
        <v>4320</v>
      </c>
      <c r="L2725">
        <v>2</v>
      </c>
      <c r="M2725">
        <v>14240</v>
      </c>
      <c r="N2725">
        <v>18560</v>
      </c>
      <c r="O2725" t="s">
        <v>27</v>
      </c>
      <c r="P2725">
        <v>2</v>
      </c>
      <c r="Q2725" t="s">
        <v>28</v>
      </c>
      <c r="R2725">
        <v>4</v>
      </c>
    </row>
    <row r="2726" spans="1:18">
      <c r="A2726">
        <v>2725</v>
      </c>
      <c r="B2726">
        <v>60</v>
      </c>
      <c r="C2726">
        <v>1</v>
      </c>
      <c r="D2726" t="s">
        <v>37</v>
      </c>
      <c r="E2726">
        <v>3</v>
      </c>
      <c r="F2726">
        <v>44</v>
      </c>
      <c r="G2726" t="s">
        <v>76</v>
      </c>
      <c r="H2726" t="s">
        <v>164</v>
      </c>
      <c r="I2726" t="s">
        <v>62</v>
      </c>
      <c r="J2726">
        <v>1</v>
      </c>
      <c r="K2726">
        <v>150</v>
      </c>
      <c r="L2726">
        <v>2</v>
      </c>
      <c r="M2726">
        <v>1680</v>
      </c>
      <c r="N2726">
        <v>1830</v>
      </c>
      <c r="O2726" t="s">
        <v>46</v>
      </c>
      <c r="P2726">
        <v>1</v>
      </c>
      <c r="Q2726" t="s">
        <v>32</v>
      </c>
      <c r="R2726">
        <v>1</v>
      </c>
    </row>
    <row r="2727" spans="1:18">
      <c r="A2727">
        <v>2726</v>
      </c>
      <c r="B2727">
        <v>67</v>
      </c>
      <c r="C2727">
        <v>1</v>
      </c>
      <c r="D2727" t="s">
        <v>37</v>
      </c>
      <c r="E2727">
        <v>3</v>
      </c>
      <c r="F2727">
        <v>28</v>
      </c>
      <c r="G2727" t="s">
        <v>63</v>
      </c>
      <c r="H2727" t="s">
        <v>154</v>
      </c>
      <c r="I2727" t="s">
        <v>64</v>
      </c>
      <c r="J2727">
        <v>1</v>
      </c>
      <c r="K2727">
        <v>330</v>
      </c>
      <c r="L2727">
        <v>2</v>
      </c>
      <c r="M2727">
        <v>3080</v>
      </c>
      <c r="N2727">
        <v>3410</v>
      </c>
      <c r="O2727" t="s">
        <v>46</v>
      </c>
      <c r="P2727">
        <v>3</v>
      </c>
      <c r="Q2727" t="s">
        <v>35</v>
      </c>
      <c r="R2727">
        <v>2</v>
      </c>
    </row>
    <row r="2728" spans="1:18">
      <c r="A2728">
        <v>2727</v>
      </c>
      <c r="B2728">
        <v>208</v>
      </c>
      <c r="C2728">
        <v>1</v>
      </c>
      <c r="D2728" t="s">
        <v>37</v>
      </c>
      <c r="E2728">
        <v>3</v>
      </c>
      <c r="F2728">
        <v>2</v>
      </c>
      <c r="G2728" t="s">
        <v>74</v>
      </c>
      <c r="H2728" t="s">
        <v>129</v>
      </c>
      <c r="I2728" t="s">
        <v>26</v>
      </c>
      <c r="J2728">
        <v>2</v>
      </c>
      <c r="K2728">
        <v>660</v>
      </c>
      <c r="L2728">
        <v>1</v>
      </c>
      <c r="M2728">
        <v>3120</v>
      </c>
      <c r="N2728">
        <v>3780</v>
      </c>
      <c r="O2728" t="s">
        <v>27</v>
      </c>
      <c r="P2728">
        <v>3</v>
      </c>
      <c r="Q2728" t="s">
        <v>35</v>
      </c>
      <c r="R2728">
        <v>2</v>
      </c>
    </row>
    <row r="2729" spans="1:18">
      <c r="A2729">
        <v>2728</v>
      </c>
      <c r="B2729">
        <v>33</v>
      </c>
      <c r="C2729">
        <v>2</v>
      </c>
      <c r="D2729" t="s">
        <v>29</v>
      </c>
      <c r="E2729">
        <v>7</v>
      </c>
      <c r="F2729">
        <v>21</v>
      </c>
      <c r="G2729" t="s">
        <v>108</v>
      </c>
      <c r="H2729" t="s">
        <v>148</v>
      </c>
      <c r="I2729" t="s">
        <v>40</v>
      </c>
      <c r="J2729">
        <v>3</v>
      </c>
      <c r="K2729">
        <v>10976</v>
      </c>
      <c r="L2729">
        <v>2</v>
      </c>
      <c r="M2729">
        <v>1200</v>
      </c>
      <c r="N2729">
        <v>12176</v>
      </c>
      <c r="O2729" t="s">
        <v>27</v>
      </c>
      <c r="P2729">
        <v>2</v>
      </c>
      <c r="Q2729" t="s">
        <v>28</v>
      </c>
      <c r="R2729">
        <v>4</v>
      </c>
    </row>
    <row r="2730" spans="1:18">
      <c r="A2730">
        <v>2729</v>
      </c>
      <c r="B2730">
        <v>130</v>
      </c>
      <c r="C2730">
        <v>1</v>
      </c>
      <c r="D2730" t="s">
        <v>37</v>
      </c>
      <c r="E2730">
        <v>3</v>
      </c>
      <c r="F2730">
        <v>62</v>
      </c>
      <c r="G2730" t="s">
        <v>73</v>
      </c>
      <c r="H2730" t="s">
        <v>57</v>
      </c>
      <c r="I2730" t="s">
        <v>26</v>
      </c>
      <c r="J2730">
        <v>3</v>
      </c>
      <c r="K2730">
        <v>1086</v>
      </c>
      <c r="L2730">
        <v>1</v>
      </c>
      <c r="M2730">
        <v>3560</v>
      </c>
      <c r="N2730">
        <v>4646</v>
      </c>
      <c r="O2730" t="s">
        <v>27</v>
      </c>
      <c r="P2730">
        <v>3</v>
      </c>
      <c r="Q2730" t="s">
        <v>35</v>
      </c>
      <c r="R2730">
        <v>2</v>
      </c>
    </row>
    <row r="2731" spans="1:18">
      <c r="A2731">
        <v>2730</v>
      </c>
      <c r="B2731">
        <v>217</v>
      </c>
      <c r="C2731">
        <v>4</v>
      </c>
      <c r="D2731" t="s">
        <v>23</v>
      </c>
      <c r="E2731">
        <v>30</v>
      </c>
      <c r="F2731">
        <v>51</v>
      </c>
      <c r="G2731" t="s">
        <v>111</v>
      </c>
      <c r="H2731" t="s">
        <v>25</v>
      </c>
      <c r="I2731" t="s">
        <v>26</v>
      </c>
      <c r="J2731">
        <v>2</v>
      </c>
      <c r="K2731">
        <v>8280</v>
      </c>
      <c r="L2731">
        <v>1</v>
      </c>
      <c r="M2731">
        <v>1906</v>
      </c>
      <c r="N2731">
        <v>10186</v>
      </c>
      <c r="O2731" t="s">
        <v>27</v>
      </c>
      <c r="P2731">
        <v>3</v>
      </c>
      <c r="Q2731" t="s">
        <v>35</v>
      </c>
      <c r="R2731">
        <v>2</v>
      </c>
    </row>
    <row r="2732" spans="1:18">
      <c r="A2732">
        <v>2731</v>
      </c>
      <c r="B2732">
        <v>151</v>
      </c>
      <c r="C2732">
        <v>4</v>
      </c>
      <c r="D2732" t="s">
        <v>23</v>
      </c>
      <c r="E2732">
        <v>30</v>
      </c>
      <c r="F2732">
        <v>54</v>
      </c>
      <c r="G2732" t="s">
        <v>94</v>
      </c>
      <c r="H2732" t="s">
        <v>44</v>
      </c>
      <c r="I2732" t="s">
        <v>40</v>
      </c>
      <c r="J2732">
        <v>3</v>
      </c>
      <c r="K2732">
        <v>79020</v>
      </c>
      <c r="L2732">
        <v>1</v>
      </c>
      <c r="M2732">
        <v>2160</v>
      </c>
      <c r="N2732">
        <v>81180</v>
      </c>
      <c r="O2732" t="s">
        <v>27</v>
      </c>
      <c r="P2732">
        <v>4</v>
      </c>
      <c r="Q2732" t="s">
        <v>41</v>
      </c>
      <c r="R2732">
        <v>6</v>
      </c>
    </row>
    <row r="2733" spans="1:18">
      <c r="A2733">
        <v>2732</v>
      </c>
      <c r="B2733">
        <v>140</v>
      </c>
      <c r="C2733">
        <v>4</v>
      </c>
      <c r="D2733" t="s">
        <v>23</v>
      </c>
      <c r="E2733">
        <v>30</v>
      </c>
      <c r="F2733">
        <v>38</v>
      </c>
      <c r="G2733" t="s">
        <v>47</v>
      </c>
      <c r="H2733" t="s">
        <v>160</v>
      </c>
      <c r="I2733" t="s">
        <v>26</v>
      </c>
      <c r="J2733">
        <v>2</v>
      </c>
      <c r="K2733">
        <v>21780</v>
      </c>
      <c r="L2733">
        <v>2</v>
      </c>
      <c r="M2733">
        <v>10920</v>
      </c>
      <c r="N2733">
        <v>32700</v>
      </c>
      <c r="O2733" t="s">
        <v>27</v>
      </c>
      <c r="P2733">
        <v>4</v>
      </c>
      <c r="Q2733" t="s">
        <v>41</v>
      </c>
      <c r="R2733">
        <v>6</v>
      </c>
    </row>
    <row r="2734" spans="1:18">
      <c r="A2734">
        <v>2733</v>
      </c>
      <c r="B2734">
        <v>179</v>
      </c>
      <c r="C2734">
        <v>4</v>
      </c>
      <c r="D2734" t="s">
        <v>23</v>
      </c>
      <c r="E2734">
        <v>30</v>
      </c>
      <c r="F2734">
        <v>64</v>
      </c>
      <c r="G2734" t="s">
        <v>109</v>
      </c>
      <c r="H2734" t="s">
        <v>57</v>
      </c>
      <c r="I2734" t="s">
        <v>26</v>
      </c>
      <c r="J2734">
        <v>3</v>
      </c>
      <c r="K2734">
        <v>8370</v>
      </c>
      <c r="L2734">
        <v>2</v>
      </c>
      <c r="M2734">
        <v>2320</v>
      </c>
      <c r="N2734">
        <v>10690</v>
      </c>
      <c r="O2734" t="s">
        <v>27</v>
      </c>
      <c r="P2734">
        <v>1</v>
      </c>
      <c r="Q2734" t="s">
        <v>32</v>
      </c>
      <c r="R2734">
        <v>1</v>
      </c>
    </row>
    <row r="2735" spans="1:18">
      <c r="A2735">
        <v>2734</v>
      </c>
      <c r="B2735">
        <v>268</v>
      </c>
      <c r="C2735">
        <v>3</v>
      </c>
      <c r="D2735" t="s">
        <v>33</v>
      </c>
      <c r="E2735">
        <v>14</v>
      </c>
      <c r="F2735">
        <v>43</v>
      </c>
      <c r="G2735" t="s">
        <v>58</v>
      </c>
      <c r="H2735" t="s">
        <v>163</v>
      </c>
      <c r="I2735" t="s">
        <v>40</v>
      </c>
      <c r="J2735">
        <v>2</v>
      </c>
      <c r="K2735">
        <v>19992</v>
      </c>
      <c r="L2735">
        <v>2</v>
      </c>
      <c r="M2735">
        <v>3000</v>
      </c>
      <c r="N2735">
        <v>22992</v>
      </c>
      <c r="O2735" t="s">
        <v>27</v>
      </c>
      <c r="P2735">
        <v>4</v>
      </c>
      <c r="Q2735" t="s">
        <v>41</v>
      </c>
      <c r="R2735">
        <v>6</v>
      </c>
    </row>
    <row r="2736" spans="1:18">
      <c r="A2736">
        <v>2735</v>
      </c>
      <c r="B2736">
        <v>205</v>
      </c>
      <c r="C2736">
        <v>4</v>
      </c>
      <c r="D2736" t="s">
        <v>23</v>
      </c>
      <c r="E2736">
        <v>30</v>
      </c>
      <c r="F2736">
        <v>59</v>
      </c>
      <c r="G2736" t="s">
        <v>80</v>
      </c>
      <c r="H2736" t="s">
        <v>44</v>
      </c>
      <c r="I2736" t="s">
        <v>62</v>
      </c>
      <c r="J2736">
        <v>2</v>
      </c>
      <c r="K2736">
        <v>3210</v>
      </c>
      <c r="L2736">
        <v>2</v>
      </c>
      <c r="M2736">
        <v>3040</v>
      </c>
      <c r="N2736">
        <v>6250</v>
      </c>
      <c r="O2736" t="s">
        <v>46</v>
      </c>
      <c r="P2736">
        <v>1</v>
      </c>
      <c r="Q2736" t="s">
        <v>32</v>
      </c>
      <c r="R2736">
        <v>1</v>
      </c>
    </row>
    <row r="2737" spans="1:18">
      <c r="A2737">
        <v>2736</v>
      </c>
      <c r="B2737">
        <v>184</v>
      </c>
      <c r="C2737">
        <v>1</v>
      </c>
      <c r="D2737" t="s">
        <v>37</v>
      </c>
      <c r="E2737">
        <v>3</v>
      </c>
      <c r="F2737">
        <v>27</v>
      </c>
      <c r="G2737" t="s">
        <v>84</v>
      </c>
      <c r="H2737" t="s">
        <v>153</v>
      </c>
      <c r="I2737" t="s">
        <v>40</v>
      </c>
      <c r="J2737">
        <v>3</v>
      </c>
      <c r="K2737">
        <v>9540</v>
      </c>
      <c r="L2737">
        <v>1</v>
      </c>
      <c r="M2737">
        <v>3200</v>
      </c>
      <c r="N2737">
        <v>12740</v>
      </c>
      <c r="O2737" t="s">
        <v>27</v>
      </c>
      <c r="P2737">
        <v>2</v>
      </c>
      <c r="Q2737" t="s">
        <v>28</v>
      </c>
      <c r="R2737">
        <v>4</v>
      </c>
    </row>
    <row r="2738" spans="1:18">
      <c r="A2738">
        <v>2737</v>
      </c>
      <c r="B2738">
        <v>75</v>
      </c>
      <c r="C2738">
        <v>2</v>
      </c>
      <c r="D2738" t="s">
        <v>29</v>
      </c>
      <c r="E2738">
        <v>7</v>
      </c>
      <c r="F2738">
        <v>8</v>
      </c>
      <c r="G2738" t="s">
        <v>86</v>
      </c>
      <c r="H2738" t="s">
        <v>135</v>
      </c>
      <c r="I2738" t="s">
        <v>64</v>
      </c>
      <c r="J2738">
        <v>3</v>
      </c>
      <c r="K2738">
        <v>7728</v>
      </c>
      <c r="L2738">
        <v>2</v>
      </c>
      <c r="M2738">
        <v>11280</v>
      </c>
      <c r="N2738">
        <v>19008</v>
      </c>
      <c r="O2738" t="s">
        <v>46</v>
      </c>
      <c r="P2738">
        <v>4</v>
      </c>
      <c r="Q2738" t="s">
        <v>41</v>
      </c>
      <c r="R2738">
        <v>6</v>
      </c>
    </row>
    <row r="2739" spans="1:18">
      <c r="A2739">
        <v>2738</v>
      </c>
      <c r="B2739">
        <v>290</v>
      </c>
      <c r="C2739">
        <v>3</v>
      </c>
      <c r="D2739" t="s">
        <v>33</v>
      </c>
      <c r="E2739">
        <v>14</v>
      </c>
      <c r="F2739">
        <v>15</v>
      </c>
      <c r="G2739" t="s">
        <v>50</v>
      </c>
      <c r="H2739" t="s">
        <v>142</v>
      </c>
      <c r="I2739" t="s">
        <v>40</v>
      </c>
      <c r="J2739">
        <v>2</v>
      </c>
      <c r="K2739">
        <v>13524</v>
      </c>
      <c r="L2739">
        <v>2</v>
      </c>
      <c r="M2739">
        <v>2400</v>
      </c>
      <c r="N2739">
        <v>15924</v>
      </c>
      <c r="O2739" t="s">
        <v>27</v>
      </c>
      <c r="P2739">
        <v>4</v>
      </c>
      <c r="Q2739" t="s">
        <v>41</v>
      </c>
      <c r="R2739">
        <v>6</v>
      </c>
    </row>
    <row r="2740" spans="1:18">
      <c r="A2740">
        <v>2739</v>
      </c>
      <c r="B2740">
        <v>255</v>
      </c>
      <c r="C2740">
        <v>4</v>
      </c>
      <c r="D2740" t="s">
        <v>23</v>
      </c>
      <c r="E2740">
        <v>30</v>
      </c>
      <c r="F2740">
        <v>55</v>
      </c>
      <c r="G2740" t="s">
        <v>78</v>
      </c>
      <c r="H2740" t="s">
        <v>31</v>
      </c>
      <c r="I2740" t="s">
        <v>40</v>
      </c>
      <c r="J2740">
        <v>2</v>
      </c>
      <c r="K2740">
        <v>7029.9000000000005</v>
      </c>
      <c r="L2740">
        <v>1</v>
      </c>
      <c r="M2740">
        <v>360</v>
      </c>
      <c r="N2740">
        <v>7389.9000000000005</v>
      </c>
      <c r="O2740" t="s">
        <v>46</v>
      </c>
      <c r="P2740">
        <v>1</v>
      </c>
      <c r="Q2740" t="s">
        <v>32</v>
      </c>
      <c r="R2740">
        <v>1</v>
      </c>
    </row>
    <row r="2741" spans="1:18">
      <c r="A2741">
        <v>2740</v>
      </c>
      <c r="B2741">
        <v>57</v>
      </c>
      <c r="C2741">
        <v>1</v>
      </c>
      <c r="D2741" t="s">
        <v>37</v>
      </c>
      <c r="E2741">
        <v>3</v>
      </c>
      <c r="F2741">
        <v>46</v>
      </c>
      <c r="G2741" t="s">
        <v>67</v>
      </c>
      <c r="H2741" t="s">
        <v>166</v>
      </c>
      <c r="I2741" t="s">
        <v>26</v>
      </c>
      <c r="J2741">
        <v>3</v>
      </c>
      <c r="K2741">
        <v>9558</v>
      </c>
      <c r="L2741">
        <v>2</v>
      </c>
      <c r="M2741">
        <v>14160</v>
      </c>
      <c r="N2741">
        <v>23718</v>
      </c>
      <c r="O2741" t="s">
        <v>27</v>
      </c>
      <c r="P2741">
        <v>4</v>
      </c>
      <c r="Q2741" t="s">
        <v>41</v>
      </c>
      <c r="R2741">
        <v>6</v>
      </c>
    </row>
    <row r="2742" spans="1:18">
      <c r="A2742">
        <v>2741</v>
      </c>
      <c r="B2742">
        <v>293</v>
      </c>
      <c r="C2742">
        <v>3</v>
      </c>
      <c r="D2742" t="s">
        <v>33</v>
      </c>
      <c r="E2742">
        <v>14</v>
      </c>
      <c r="F2742">
        <v>28</v>
      </c>
      <c r="G2742" t="s">
        <v>63</v>
      </c>
      <c r="H2742" t="s">
        <v>154</v>
      </c>
      <c r="I2742" t="s">
        <v>64</v>
      </c>
      <c r="J2742">
        <v>3</v>
      </c>
      <c r="K2742">
        <v>4816</v>
      </c>
      <c r="L2742">
        <v>2</v>
      </c>
      <c r="M2742">
        <v>1540</v>
      </c>
      <c r="N2742">
        <v>6356</v>
      </c>
      <c r="O2742" t="s">
        <v>46</v>
      </c>
      <c r="P2742">
        <v>1</v>
      </c>
      <c r="Q2742" t="s">
        <v>32</v>
      </c>
      <c r="R2742">
        <v>1</v>
      </c>
    </row>
    <row r="2743" spans="1:18">
      <c r="A2743">
        <v>2742</v>
      </c>
      <c r="B2743">
        <v>124</v>
      </c>
      <c r="C2743">
        <v>3</v>
      </c>
      <c r="D2743" t="s">
        <v>33</v>
      </c>
      <c r="E2743">
        <v>14</v>
      </c>
      <c r="F2743">
        <v>1</v>
      </c>
      <c r="G2743" t="s">
        <v>56</v>
      </c>
      <c r="H2743" t="s">
        <v>128</v>
      </c>
      <c r="I2743" t="s">
        <v>26</v>
      </c>
      <c r="J2743">
        <v>3</v>
      </c>
      <c r="K2743">
        <v>10304</v>
      </c>
      <c r="L2743">
        <v>2</v>
      </c>
      <c r="M2743">
        <v>4740</v>
      </c>
      <c r="N2743">
        <v>15044</v>
      </c>
      <c r="O2743" t="s">
        <v>27</v>
      </c>
      <c r="P2743">
        <v>3</v>
      </c>
      <c r="Q2743" t="s">
        <v>35</v>
      </c>
      <c r="R2743">
        <v>2</v>
      </c>
    </row>
    <row r="2744" spans="1:18">
      <c r="A2744">
        <v>2743</v>
      </c>
      <c r="B2744">
        <v>236</v>
      </c>
      <c r="C2744">
        <v>1</v>
      </c>
      <c r="D2744" t="s">
        <v>37</v>
      </c>
      <c r="E2744">
        <v>3</v>
      </c>
      <c r="F2744">
        <v>64</v>
      </c>
      <c r="G2744" t="s">
        <v>109</v>
      </c>
      <c r="H2744" t="s">
        <v>57</v>
      </c>
      <c r="I2744" t="s">
        <v>26</v>
      </c>
      <c r="J2744">
        <v>1</v>
      </c>
      <c r="K2744">
        <v>282</v>
      </c>
      <c r="L2744">
        <v>2</v>
      </c>
      <c r="M2744">
        <v>4640</v>
      </c>
      <c r="N2744">
        <v>4922</v>
      </c>
      <c r="O2744" t="s">
        <v>27</v>
      </c>
      <c r="P2744">
        <v>3</v>
      </c>
      <c r="Q2744" t="s">
        <v>35</v>
      </c>
      <c r="R2744">
        <v>2</v>
      </c>
    </row>
    <row r="2745" spans="1:18">
      <c r="A2745">
        <v>2744</v>
      </c>
      <c r="B2745">
        <v>291</v>
      </c>
      <c r="C2745">
        <v>4</v>
      </c>
      <c r="D2745" t="s">
        <v>23</v>
      </c>
      <c r="E2745">
        <v>30</v>
      </c>
      <c r="F2745">
        <v>3</v>
      </c>
      <c r="G2745" t="s">
        <v>110</v>
      </c>
      <c r="H2745" t="s">
        <v>130</v>
      </c>
      <c r="I2745" t="s">
        <v>40</v>
      </c>
      <c r="J2745">
        <v>3</v>
      </c>
      <c r="K2745">
        <v>6450</v>
      </c>
      <c r="L2745">
        <v>2</v>
      </c>
      <c r="M2745">
        <v>500</v>
      </c>
      <c r="N2745">
        <v>6950</v>
      </c>
      <c r="O2745" t="s">
        <v>27</v>
      </c>
      <c r="P2745">
        <v>1</v>
      </c>
      <c r="Q2745" t="s">
        <v>32</v>
      </c>
      <c r="R2745">
        <v>1</v>
      </c>
    </row>
    <row r="2746" spans="1:18">
      <c r="A2746">
        <v>2745</v>
      </c>
      <c r="B2746">
        <v>218</v>
      </c>
      <c r="C2746">
        <v>2</v>
      </c>
      <c r="D2746" t="s">
        <v>29</v>
      </c>
      <c r="E2746">
        <v>7</v>
      </c>
      <c r="F2746">
        <v>25</v>
      </c>
      <c r="G2746" t="s">
        <v>102</v>
      </c>
      <c r="H2746" t="s">
        <v>152</v>
      </c>
      <c r="I2746" t="s">
        <v>26</v>
      </c>
      <c r="J2746">
        <v>2</v>
      </c>
      <c r="K2746">
        <v>1099</v>
      </c>
      <c r="L2746">
        <v>1</v>
      </c>
      <c r="M2746">
        <v>980</v>
      </c>
      <c r="N2746">
        <v>2079</v>
      </c>
      <c r="O2746" t="s">
        <v>27</v>
      </c>
      <c r="P2746">
        <v>1</v>
      </c>
      <c r="Q2746" t="s">
        <v>32</v>
      </c>
      <c r="R2746">
        <v>1</v>
      </c>
    </row>
    <row r="2747" spans="1:18">
      <c r="A2747">
        <v>2746</v>
      </c>
      <c r="B2747">
        <v>128</v>
      </c>
      <c r="C2747">
        <v>1</v>
      </c>
      <c r="D2747" t="s">
        <v>37</v>
      </c>
      <c r="E2747">
        <v>3</v>
      </c>
      <c r="F2747">
        <v>31</v>
      </c>
      <c r="G2747" t="s">
        <v>107</v>
      </c>
      <c r="H2747" t="s">
        <v>156</v>
      </c>
      <c r="I2747" t="s">
        <v>40</v>
      </c>
      <c r="J2747">
        <v>2</v>
      </c>
      <c r="K2747">
        <v>1140</v>
      </c>
      <c r="L2747">
        <v>2</v>
      </c>
      <c r="M2747">
        <v>880</v>
      </c>
      <c r="N2747">
        <v>2020</v>
      </c>
      <c r="O2747" t="s">
        <v>27</v>
      </c>
      <c r="P2747">
        <v>3</v>
      </c>
      <c r="Q2747" t="s">
        <v>35</v>
      </c>
      <c r="R2747">
        <v>2</v>
      </c>
    </row>
    <row r="2748" spans="1:18">
      <c r="A2748">
        <v>2747</v>
      </c>
      <c r="B2748">
        <v>255</v>
      </c>
      <c r="C2748">
        <v>2</v>
      </c>
      <c r="D2748" t="s">
        <v>29</v>
      </c>
      <c r="E2748">
        <v>7</v>
      </c>
      <c r="F2748">
        <v>42</v>
      </c>
      <c r="G2748" t="s">
        <v>96</v>
      </c>
      <c r="H2748" t="s">
        <v>162</v>
      </c>
      <c r="I2748" t="s">
        <v>40</v>
      </c>
      <c r="J2748">
        <v>2</v>
      </c>
      <c r="K2748">
        <v>8022</v>
      </c>
      <c r="L2748">
        <v>2</v>
      </c>
      <c r="M2748">
        <v>1920</v>
      </c>
      <c r="N2748">
        <v>9942</v>
      </c>
      <c r="O2748" t="s">
        <v>46</v>
      </c>
      <c r="P2748">
        <v>4</v>
      </c>
      <c r="Q2748" t="s">
        <v>41</v>
      </c>
      <c r="R2748">
        <v>6</v>
      </c>
    </row>
    <row r="2749" spans="1:18">
      <c r="A2749">
        <v>2748</v>
      </c>
      <c r="B2749">
        <v>10</v>
      </c>
      <c r="C2749">
        <v>1</v>
      </c>
      <c r="D2749" t="s">
        <v>37</v>
      </c>
      <c r="E2749">
        <v>3</v>
      </c>
      <c r="F2749">
        <v>20</v>
      </c>
      <c r="G2749" t="s">
        <v>34</v>
      </c>
      <c r="H2749" t="s">
        <v>147</v>
      </c>
      <c r="I2749" t="s">
        <v>26</v>
      </c>
      <c r="J2749">
        <v>2</v>
      </c>
      <c r="K2749">
        <v>534</v>
      </c>
      <c r="L2749">
        <v>2</v>
      </c>
      <c r="M2749">
        <v>1960</v>
      </c>
      <c r="N2749">
        <v>2494</v>
      </c>
      <c r="O2749" t="s">
        <v>27</v>
      </c>
      <c r="P2749">
        <v>1</v>
      </c>
      <c r="Q2749" t="s">
        <v>32</v>
      </c>
      <c r="R2749">
        <v>1</v>
      </c>
    </row>
    <row r="2750" spans="1:18">
      <c r="A2750">
        <v>2749</v>
      </c>
      <c r="B2750">
        <v>175</v>
      </c>
      <c r="C2750">
        <v>3</v>
      </c>
      <c r="D2750" t="s">
        <v>33</v>
      </c>
      <c r="E2750">
        <v>14</v>
      </c>
      <c r="F2750">
        <v>59</v>
      </c>
      <c r="G2750" t="s">
        <v>80</v>
      </c>
      <c r="H2750" t="s">
        <v>44</v>
      </c>
      <c r="I2750" t="s">
        <v>62</v>
      </c>
      <c r="J2750">
        <v>1</v>
      </c>
      <c r="K2750">
        <v>2800</v>
      </c>
      <c r="L2750">
        <v>1</v>
      </c>
      <c r="M2750">
        <v>6080</v>
      </c>
      <c r="N2750">
        <v>8880</v>
      </c>
      <c r="O2750" t="s">
        <v>46</v>
      </c>
      <c r="P2750">
        <v>2</v>
      </c>
      <c r="Q2750" t="s">
        <v>28</v>
      </c>
      <c r="R2750">
        <v>4</v>
      </c>
    </row>
    <row r="2751" spans="1:18">
      <c r="A2751">
        <v>2750</v>
      </c>
      <c r="B2751">
        <v>33</v>
      </c>
      <c r="C2751">
        <v>3</v>
      </c>
      <c r="D2751" t="s">
        <v>33</v>
      </c>
      <c r="E2751">
        <v>14</v>
      </c>
      <c r="F2751">
        <v>6</v>
      </c>
      <c r="G2751" t="s">
        <v>70</v>
      </c>
      <c r="H2751" t="s">
        <v>133</v>
      </c>
      <c r="I2751" t="s">
        <v>26</v>
      </c>
      <c r="J2751">
        <v>3</v>
      </c>
      <c r="K2751">
        <v>20776</v>
      </c>
      <c r="L2751">
        <v>2</v>
      </c>
      <c r="M2751">
        <v>9800</v>
      </c>
      <c r="N2751">
        <v>30576</v>
      </c>
      <c r="O2751" t="s">
        <v>27</v>
      </c>
      <c r="P2751">
        <v>2</v>
      </c>
      <c r="Q2751" t="s">
        <v>28</v>
      </c>
      <c r="R2751">
        <v>4</v>
      </c>
    </row>
    <row r="2752" spans="1:18">
      <c r="A2752">
        <v>2751</v>
      </c>
      <c r="B2752">
        <v>286</v>
      </c>
      <c r="C2752">
        <v>4</v>
      </c>
      <c r="D2752" t="s">
        <v>23</v>
      </c>
      <c r="E2752">
        <v>30</v>
      </c>
      <c r="F2752">
        <v>23</v>
      </c>
      <c r="G2752" t="s">
        <v>90</v>
      </c>
      <c r="H2752" t="s">
        <v>150</v>
      </c>
      <c r="I2752" t="s">
        <v>26</v>
      </c>
      <c r="J2752">
        <v>2</v>
      </c>
      <c r="K2752">
        <v>4290</v>
      </c>
      <c r="L2752">
        <v>1</v>
      </c>
      <c r="M2752">
        <v>1080</v>
      </c>
      <c r="N2752">
        <v>5370</v>
      </c>
      <c r="O2752" t="s">
        <v>27</v>
      </c>
      <c r="P2752">
        <v>1</v>
      </c>
      <c r="Q2752" t="s">
        <v>32</v>
      </c>
      <c r="R2752">
        <v>1</v>
      </c>
    </row>
    <row r="2753" spans="1:18">
      <c r="A2753">
        <v>2752</v>
      </c>
      <c r="B2753">
        <v>240</v>
      </c>
      <c r="C2753">
        <v>4</v>
      </c>
      <c r="D2753" t="s">
        <v>23</v>
      </c>
      <c r="E2753">
        <v>30</v>
      </c>
      <c r="F2753">
        <v>14</v>
      </c>
      <c r="G2753" t="s">
        <v>93</v>
      </c>
      <c r="H2753" t="s">
        <v>141</v>
      </c>
      <c r="I2753" t="s">
        <v>26</v>
      </c>
      <c r="J2753">
        <v>3</v>
      </c>
      <c r="K2753">
        <v>49500</v>
      </c>
      <c r="L2753">
        <v>1</v>
      </c>
      <c r="M2753">
        <v>6480</v>
      </c>
      <c r="N2753">
        <v>55980</v>
      </c>
      <c r="O2753" t="s">
        <v>27</v>
      </c>
      <c r="P2753">
        <v>4</v>
      </c>
      <c r="Q2753" t="s">
        <v>41</v>
      </c>
      <c r="R2753">
        <v>6</v>
      </c>
    </row>
    <row r="2754" spans="1:18">
      <c r="A2754">
        <v>2753</v>
      </c>
      <c r="B2754">
        <v>243</v>
      </c>
      <c r="C2754">
        <v>4</v>
      </c>
      <c r="D2754" t="s">
        <v>23</v>
      </c>
      <c r="E2754">
        <v>30</v>
      </c>
      <c r="F2754">
        <v>6</v>
      </c>
      <c r="G2754" t="s">
        <v>70</v>
      </c>
      <c r="H2754" t="s">
        <v>133</v>
      </c>
      <c r="I2754" t="s">
        <v>26</v>
      </c>
      <c r="J2754">
        <v>1</v>
      </c>
      <c r="K2754">
        <v>2940</v>
      </c>
      <c r="L2754">
        <v>1</v>
      </c>
      <c r="M2754">
        <v>2450</v>
      </c>
      <c r="N2754">
        <v>5390</v>
      </c>
      <c r="O2754" t="s">
        <v>27</v>
      </c>
      <c r="P2754">
        <v>3</v>
      </c>
      <c r="Q2754" t="s">
        <v>35</v>
      </c>
      <c r="R2754">
        <v>2</v>
      </c>
    </row>
    <row r="2755" spans="1:18">
      <c r="A2755">
        <v>2754</v>
      </c>
      <c r="B2755">
        <v>115</v>
      </c>
      <c r="C2755">
        <v>2</v>
      </c>
      <c r="D2755" t="s">
        <v>29</v>
      </c>
      <c r="E2755">
        <v>7</v>
      </c>
      <c r="F2755">
        <v>40</v>
      </c>
      <c r="G2755" t="s">
        <v>98</v>
      </c>
      <c r="H2755" t="s">
        <v>161</v>
      </c>
      <c r="I2755" t="s">
        <v>26</v>
      </c>
      <c r="J2755">
        <v>1</v>
      </c>
      <c r="K2755">
        <v>1470</v>
      </c>
      <c r="L2755">
        <v>1</v>
      </c>
      <c r="M2755">
        <v>6600</v>
      </c>
      <c r="N2755">
        <v>8070</v>
      </c>
      <c r="O2755" t="s">
        <v>27</v>
      </c>
      <c r="P2755">
        <v>4</v>
      </c>
      <c r="Q2755" t="s">
        <v>41</v>
      </c>
      <c r="R2755">
        <v>6</v>
      </c>
    </row>
    <row r="2756" spans="1:18">
      <c r="A2756">
        <v>2755</v>
      </c>
      <c r="B2756">
        <v>221</v>
      </c>
      <c r="C2756">
        <v>4</v>
      </c>
      <c r="D2756" t="s">
        <v>23</v>
      </c>
      <c r="E2756">
        <v>30</v>
      </c>
      <c r="F2756">
        <v>58</v>
      </c>
      <c r="G2756" t="s">
        <v>79</v>
      </c>
      <c r="H2756" t="s">
        <v>44</v>
      </c>
      <c r="I2756" t="s">
        <v>62</v>
      </c>
      <c r="J2756">
        <v>1</v>
      </c>
      <c r="K2756">
        <v>2940</v>
      </c>
      <c r="L2756">
        <v>1</v>
      </c>
      <c r="M2756">
        <v>2680</v>
      </c>
      <c r="N2756">
        <v>5620</v>
      </c>
      <c r="O2756" t="s">
        <v>46</v>
      </c>
      <c r="P2756">
        <v>3</v>
      </c>
      <c r="Q2756" t="s">
        <v>35</v>
      </c>
      <c r="R2756">
        <v>2</v>
      </c>
    </row>
    <row r="2757" spans="1:18">
      <c r="A2757">
        <v>2756</v>
      </c>
      <c r="B2757">
        <v>38</v>
      </c>
      <c r="C2757">
        <v>2</v>
      </c>
      <c r="D2757" t="s">
        <v>29</v>
      </c>
      <c r="E2757">
        <v>7</v>
      </c>
      <c r="F2757">
        <v>14</v>
      </c>
      <c r="G2757" t="s">
        <v>93</v>
      </c>
      <c r="H2757" t="s">
        <v>141</v>
      </c>
      <c r="I2757" t="s">
        <v>26</v>
      </c>
      <c r="J2757">
        <v>1</v>
      </c>
      <c r="K2757">
        <v>1428</v>
      </c>
      <c r="L2757">
        <v>1</v>
      </c>
      <c r="M2757">
        <v>4320</v>
      </c>
      <c r="N2757">
        <v>5748</v>
      </c>
      <c r="O2757" t="s">
        <v>27</v>
      </c>
      <c r="P2757">
        <v>2</v>
      </c>
      <c r="Q2757" t="s">
        <v>28</v>
      </c>
      <c r="R2757">
        <v>4</v>
      </c>
    </row>
    <row r="2758" spans="1:18">
      <c r="A2758">
        <v>2757</v>
      </c>
      <c r="B2758">
        <v>78</v>
      </c>
      <c r="C2758">
        <v>2</v>
      </c>
      <c r="D2758" t="s">
        <v>29</v>
      </c>
      <c r="E2758">
        <v>7</v>
      </c>
      <c r="F2758">
        <v>9</v>
      </c>
      <c r="G2758" t="s">
        <v>75</v>
      </c>
      <c r="H2758" t="s">
        <v>136</v>
      </c>
      <c r="I2758" t="s">
        <v>26</v>
      </c>
      <c r="J2758">
        <v>2</v>
      </c>
      <c r="K2758">
        <v>4746</v>
      </c>
      <c r="L2758">
        <v>1</v>
      </c>
      <c r="M2758">
        <v>5700</v>
      </c>
      <c r="N2758">
        <v>10446</v>
      </c>
      <c r="O2758" t="s">
        <v>27</v>
      </c>
      <c r="P2758">
        <v>4</v>
      </c>
      <c r="Q2758" t="s">
        <v>41</v>
      </c>
      <c r="R2758">
        <v>6</v>
      </c>
    </row>
    <row r="2759" spans="1:18">
      <c r="A2759">
        <v>2758</v>
      </c>
      <c r="B2759">
        <v>3</v>
      </c>
      <c r="C2759">
        <v>2</v>
      </c>
      <c r="D2759" t="s">
        <v>29</v>
      </c>
      <c r="E2759">
        <v>7</v>
      </c>
      <c r="F2759">
        <v>57</v>
      </c>
      <c r="G2759" t="s">
        <v>39</v>
      </c>
      <c r="H2759" t="s">
        <v>31</v>
      </c>
      <c r="I2759" t="s">
        <v>40</v>
      </c>
      <c r="J2759">
        <v>2</v>
      </c>
      <c r="K2759">
        <v>4312</v>
      </c>
      <c r="L2759">
        <v>1</v>
      </c>
      <c r="M2759">
        <v>800</v>
      </c>
      <c r="N2759">
        <v>5112</v>
      </c>
      <c r="O2759" t="s">
        <v>27</v>
      </c>
      <c r="P2759">
        <v>2</v>
      </c>
      <c r="Q2759" t="s">
        <v>28</v>
      </c>
      <c r="R2759">
        <v>4</v>
      </c>
    </row>
    <row r="2760" spans="1:18">
      <c r="A2760">
        <v>2759</v>
      </c>
      <c r="B2760">
        <v>271</v>
      </c>
      <c r="C2760">
        <v>1</v>
      </c>
      <c r="D2760" t="s">
        <v>37</v>
      </c>
      <c r="E2760">
        <v>3</v>
      </c>
      <c r="F2760">
        <v>9</v>
      </c>
      <c r="G2760" t="s">
        <v>75</v>
      </c>
      <c r="H2760" t="s">
        <v>136</v>
      </c>
      <c r="I2760" t="s">
        <v>26</v>
      </c>
      <c r="J2760">
        <v>2</v>
      </c>
      <c r="K2760">
        <v>1356</v>
      </c>
      <c r="L2760">
        <v>2</v>
      </c>
      <c r="M2760">
        <v>7600</v>
      </c>
      <c r="N2760">
        <v>8956</v>
      </c>
      <c r="O2760" t="s">
        <v>27</v>
      </c>
      <c r="P2760">
        <v>2</v>
      </c>
      <c r="Q2760" t="s">
        <v>28</v>
      </c>
      <c r="R2760">
        <v>4</v>
      </c>
    </row>
    <row r="2761" spans="1:18">
      <c r="A2761">
        <v>2760</v>
      </c>
      <c r="B2761">
        <v>265</v>
      </c>
      <c r="C2761">
        <v>3</v>
      </c>
      <c r="D2761" t="s">
        <v>33</v>
      </c>
      <c r="E2761">
        <v>14</v>
      </c>
      <c r="F2761">
        <v>37</v>
      </c>
      <c r="G2761" t="s">
        <v>101</v>
      </c>
      <c r="H2761" t="s">
        <v>159</v>
      </c>
      <c r="I2761" t="s">
        <v>62</v>
      </c>
      <c r="J2761">
        <v>3</v>
      </c>
      <c r="K2761">
        <v>17640</v>
      </c>
      <c r="L2761">
        <v>1</v>
      </c>
      <c r="M2761">
        <v>5440</v>
      </c>
      <c r="N2761">
        <v>23080</v>
      </c>
      <c r="O2761" t="s">
        <v>46</v>
      </c>
      <c r="P2761">
        <v>2</v>
      </c>
      <c r="Q2761" t="s">
        <v>28</v>
      </c>
      <c r="R2761">
        <v>4</v>
      </c>
    </row>
    <row r="2762" spans="1:18">
      <c r="A2762">
        <v>2761</v>
      </c>
      <c r="B2762">
        <v>245</v>
      </c>
      <c r="C2762">
        <v>1</v>
      </c>
      <c r="D2762" t="s">
        <v>37</v>
      </c>
      <c r="E2762">
        <v>3</v>
      </c>
      <c r="F2762">
        <v>51</v>
      </c>
      <c r="G2762" t="s">
        <v>111</v>
      </c>
      <c r="H2762" t="s">
        <v>25</v>
      </c>
      <c r="I2762" t="s">
        <v>26</v>
      </c>
      <c r="J2762">
        <v>2</v>
      </c>
      <c r="K2762">
        <v>2484</v>
      </c>
      <c r="L2762">
        <v>1</v>
      </c>
      <c r="M2762">
        <v>5718</v>
      </c>
      <c r="N2762">
        <v>8202</v>
      </c>
      <c r="O2762" t="s">
        <v>27</v>
      </c>
      <c r="P2762">
        <v>4</v>
      </c>
      <c r="Q2762" t="s">
        <v>41</v>
      </c>
      <c r="R2762">
        <v>6</v>
      </c>
    </row>
    <row r="2763" spans="1:18">
      <c r="A2763">
        <v>2762</v>
      </c>
      <c r="B2763">
        <v>218</v>
      </c>
      <c r="C2763">
        <v>3</v>
      </c>
      <c r="D2763" t="s">
        <v>33</v>
      </c>
      <c r="E2763">
        <v>14</v>
      </c>
      <c r="F2763">
        <v>25</v>
      </c>
      <c r="G2763" t="s">
        <v>102</v>
      </c>
      <c r="H2763" t="s">
        <v>152</v>
      </c>
      <c r="I2763" t="s">
        <v>26</v>
      </c>
      <c r="J2763">
        <v>2</v>
      </c>
      <c r="K2763">
        <v>4396</v>
      </c>
      <c r="L2763">
        <v>2</v>
      </c>
      <c r="M2763">
        <v>3920</v>
      </c>
      <c r="N2763">
        <v>8316</v>
      </c>
      <c r="O2763" t="s">
        <v>27</v>
      </c>
      <c r="P2763">
        <v>3</v>
      </c>
      <c r="Q2763" t="s">
        <v>35</v>
      </c>
      <c r="R2763">
        <v>2</v>
      </c>
    </row>
    <row r="2764" spans="1:18">
      <c r="A2764">
        <v>2763</v>
      </c>
      <c r="B2764">
        <v>237</v>
      </c>
      <c r="C2764">
        <v>1</v>
      </c>
      <c r="D2764" t="s">
        <v>37</v>
      </c>
      <c r="E2764">
        <v>3</v>
      </c>
      <c r="F2764">
        <v>24</v>
      </c>
      <c r="G2764" t="s">
        <v>49</v>
      </c>
      <c r="H2764" t="s">
        <v>151</v>
      </c>
      <c r="I2764" t="s">
        <v>26</v>
      </c>
      <c r="J2764">
        <v>3</v>
      </c>
      <c r="K2764">
        <v>5688</v>
      </c>
      <c r="L2764">
        <v>1</v>
      </c>
      <c r="M2764">
        <v>11700</v>
      </c>
      <c r="N2764">
        <v>17388</v>
      </c>
      <c r="O2764" t="s">
        <v>27</v>
      </c>
      <c r="P2764">
        <v>4</v>
      </c>
      <c r="Q2764" t="s">
        <v>41</v>
      </c>
      <c r="R2764">
        <v>6</v>
      </c>
    </row>
    <row r="2765" spans="1:18">
      <c r="A2765">
        <v>2764</v>
      </c>
      <c r="B2765">
        <v>66</v>
      </c>
      <c r="C2765">
        <v>4</v>
      </c>
      <c r="D2765" t="s">
        <v>23</v>
      </c>
      <c r="E2765">
        <v>30</v>
      </c>
      <c r="F2765">
        <v>5</v>
      </c>
      <c r="G2765" t="s">
        <v>88</v>
      </c>
      <c r="H2765" t="s">
        <v>132</v>
      </c>
      <c r="I2765" t="s">
        <v>40</v>
      </c>
      <c r="J2765">
        <v>2</v>
      </c>
      <c r="K2765">
        <v>3420</v>
      </c>
      <c r="L2765">
        <v>2</v>
      </c>
      <c r="M2765">
        <v>120</v>
      </c>
      <c r="N2765">
        <v>3540</v>
      </c>
      <c r="O2765" t="s">
        <v>46</v>
      </c>
      <c r="P2765">
        <v>1</v>
      </c>
      <c r="Q2765" t="s">
        <v>32</v>
      </c>
      <c r="R2765">
        <v>1</v>
      </c>
    </row>
    <row r="2766" spans="1:18">
      <c r="A2766">
        <v>2765</v>
      </c>
      <c r="B2766">
        <v>113</v>
      </c>
      <c r="C2766">
        <v>1</v>
      </c>
      <c r="D2766" t="s">
        <v>37</v>
      </c>
      <c r="E2766">
        <v>3</v>
      </c>
      <c r="F2766">
        <v>32</v>
      </c>
      <c r="G2766" t="s">
        <v>48</v>
      </c>
      <c r="H2766" t="s">
        <v>152</v>
      </c>
      <c r="I2766" t="s">
        <v>26</v>
      </c>
      <c r="J2766">
        <v>2</v>
      </c>
      <c r="K2766">
        <v>2016</v>
      </c>
      <c r="L2766">
        <v>2</v>
      </c>
      <c r="M2766">
        <v>14400</v>
      </c>
      <c r="N2766">
        <v>16416</v>
      </c>
      <c r="O2766" t="s">
        <v>27</v>
      </c>
      <c r="P2766">
        <v>4</v>
      </c>
      <c r="Q2766" t="s">
        <v>41</v>
      </c>
      <c r="R2766">
        <v>6</v>
      </c>
    </row>
    <row r="2767" spans="1:18">
      <c r="A2767">
        <v>2766</v>
      </c>
      <c r="B2767">
        <v>148</v>
      </c>
      <c r="C2767">
        <v>3</v>
      </c>
      <c r="D2767" t="s">
        <v>33</v>
      </c>
      <c r="E2767">
        <v>14</v>
      </c>
      <c r="F2767">
        <v>47</v>
      </c>
      <c r="G2767" t="s">
        <v>72</v>
      </c>
      <c r="H2767" t="s">
        <v>167</v>
      </c>
      <c r="I2767" t="s">
        <v>40</v>
      </c>
      <c r="J2767">
        <v>1</v>
      </c>
      <c r="K2767">
        <v>4620</v>
      </c>
      <c r="L2767">
        <v>2</v>
      </c>
      <c r="M2767">
        <v>3720</v>
      </c>
      <c r="N2767">
        <v>8340</v>
      </c>
      <c r="O2767" t="s">
        <v>46</v>
      </c>
      <c r="P2767">
        <v>4</v>
      </c>
      <c r="Q2767" t="s">
        <v>41</v>
      </c>
      <c r="R2767">
        <v>6</v>
      </c>
    </row>
    <row r="2768" spans="1:18">
      <c r="A2768">
        <v>2767</v>
      </c>
      <c r="B2768">
        <v>174</v>
      </c>
      <c r="C2768">
        <v>1</v>
      </c>
      <c r="D2768" t="s">
        <v>37</v>
      </c>
      <c r="E2768">
        <v>3</v>
      </c>
      <c r="F2768">
        <v>56</v>
      </c>
      <c r="G2768" t="s">
        <v>100</v>
      </c>
      <c r="H2768" t="s">
        <v>44</v>
      </c>
      <c r="I2768" t="s">
        <v>40</v>
      </c>
      <c r="J2768">
        <v>2</v>
      </c>
      <c r="K2768">
        <v>1212</v>
      </c>
      <c r="L2768">
        <v>2</v>
      </c>
      <c r="M2768">
        <v>1760</v>
      </c>
      <c r="N2768">
        <v>2972</v>
      </c>
      <c r="O2768" t="s">
        <v>46</v>
      </c>
      <c r="P2768">
        <v>2</v>
      </c>
      <c r="Q2768" t="s">
        <v>28</v>
      </c>
      <c r="R2768">
        <v>4</v>
      </c>
    </row>
    <row r="2769" spans="1:18">
      <c r="A2769">
        <v>2768</v>
      </c>
      <c r="B2769">
        <v>94</v>
      </c>
      <c r="C2769">
        <v>1</v>
      </c>
      <c r="D2769" t="s">
        <v>37</v>
      </c>
      <c r="E2769">
        <v>3</v>
      </c>
      <c r="F2769">
        <v>50</v>
      </c>
      <c r="G2769" t="s">
        <v>81</v>
      </c>
      <c r="H2769" t="s">
        <v>25</v>
      </c>
      <c r="I2769" t="s">
        <v>82</v>
      </c>
      <c r="J2769">
        <v>2</v>
      </c>
      <c r="K2769">
        <v>606</v>
      </c>
      <c r="L2769">
        <v>2</v>
      </c>
      <c r="M2769">
        <v>4240</v>
      </c>
      <c r="N2769">
        <v>4846</v>
      </c>
      <c r="O2769" t="s">
        <v>83</v>
      </c>
      <c r="P2769">
        <v>3</v>
      </c>
      <c r="Q2769" t="s">
        <v>35</v>
      </c>
      <c r="R2769">
        <v>2</v>
      </c>
    </row>
    <row r="2770" spans="1:18">
      <c r="A2770">
        <v>2769</v>
      </c>
      <c r="B2770">
        <v>147</v>
      </c>
      <c r="C2770">
        <v>1</v>
      </c>
      <c r="D2770" t="s">
        <v>37</v>
      </c>
      <c r="E2770">
        <v>3</v>
      </c>
      <c r="F2770">
        <v>19</v>
      </c>
      <c r="G2770" t="s">
        <v>99</v>
      </c>
      <c r="H2770" t="s">
        <v>146</v>
      </c>
      <c r="I2770" t="s">
        <v>40</v>
      </c>
      <c r="J2770">
        <v>3</v>
      </c>
      <c r="K2770">
        <v>900</v>
      </c>
      <c r="L2770">
        <v>1</v>
      </c>
      <c r="M2770">
        <v>480</v>
      </c>
      <c r="N2770">
        <v>1380</v>
      </c>
      <c r="O2770" t="s">
        <v>27</v>
      </c>
      <c r="P2770">
        <v>3</v>
      </c>
      <c r="Q2770" t="s">
        <v>35</v>
      </c>
      <c r="R2770">
        <v>2</v>
      </c>
    </row>
    <row r="2771" spans="1:18">
      <c r="A2771">
        <v>2770</v>
      </c>
      <c r="B2771">
        <v>267</v>
      </c>
      <c r="C2771">
        <v>3</v>
      </c>
      <c r="D2771" t="s">
        <v>33</v>
      </c>
      <c r="E2771">
        <v>14</v>
      </c>
      <c r="F2771">
        <v>60</v>
      </c>
      <c r="G2771" t="s">
        <v>85</v>
      </c>
      <c r="H2771" t="s">
        <v>31</v>
      </c>
      <c r="I2771" t="s">
        <v>40</v>
      </c>
      <c r="J2771">
        <v>2</v>
      </c>
      <c r="K2771">
        <v>8736</v>
      </c>
      <c r="L2771">
        <v>2</v>
      </c>
      <c r="M2771">
        <v>3600</v>
      </c>
      <c r="N2771">
        <v>12336</v>
      </c>
      <c r="O2771" t="s">
        <v>27</v>
      </c>
      <c r="P2771">
        <v>2</v>
      </c>
      <c r="Q2771" t="s">
        <v>28</v>
      </c>
      <c r="R2771">
        <v>4</v>
      </c>
    </row>
    <row r="2772" spans="1:18">
      <c r="A2772">
        <v>2771</v>
      </c>
      <c r="B2772">
        <v>174</v>
      </c>
      <c r="C2772">
        <v>2</v>
      </c>
      <c r="D2772" t="s">
        <v>29</v>
      </c>
      <c r="E2772">
        <v>7</v>
      </c>
      <c r="F2772">
        <v>4</v>
      </c>
      <c r="G2772" t="s">
        <v>36</v>
      </c>
      <c r="H2772" t="s">
        <v>131</v>
      </c>
      <c r="I2772" t="s">
        <v>26</v>
      </c>
      <c r="J2772">
        <v>2</v>
      </c>
      <c r="K2772">
        <v>1134</v>
      </c>
      <c r="L2772">
        <v>1</v>
      </c>
      <c r="M2772">
        <v>2200</v>
      </c>
      <c r="N2772">
        <v>3334</v>
      </c>
      <c r="O2772" t="s">
        <v>27</v>
      </c>
      <c r="P2772">
        <v>3</v>
      </c>
      <c r="Q2772" t="s">
        <v>35</v>
      </c>
      <c r="R2772">
        <v>2</v>
      </c>
    </row>
    <row r="2773" spans="1:18">
      <c r="A2773">
        <v>2772</v>
      </c>
      <c r="B2773">
        <v>59</v>
      </c>
      <c r="C2773">
        <v>2</v>
      </c>
      <c r="D2773" t="s">
        <v>29</v>
      </c>
      <c r="E2773">
        <v>7</v>
      </c>
      <c r="F2773">
        <v>42</v>
      </c>
      <c r="G2773" t="s">
        <v>96</v>
      </c>
      <c r="H2773" t="s">
        <v>162</v>
      </c>
      <c r="I2773" t="s">
        <v>40</v>
      </c>
      <c r="J2773">
        <v>3</v>
      </c>
      <c r="K2773">
        <v>3199</v>
      </c>
      <c r="L2773">
        <v>1</v>
      </c>
      <c r="M2773">
        <v>160</v>
      </c>
      <c r="N2773">
        <v>3359</v>
      </c>
      <c r="O2773" t="s">
        <v>46</v>
      </c>
      <c r="P2773">
        <v>1</v>
      </c>
      <c r="Q2773" t="s">
        <v>32</v>
      </c>
      <c r="R2773">
        <v>1</v>
      </c>
    </row>
    <row r="2774" spans="1:18">
      <c r="A2774">
        <v>2773</v>
      </c>
      <c r="B2774">
        <v>67</v>
      </c>
      <c r="C2774">
        <v>4</v>
      </c>
      <c r="D2774" t="s">
        <v>23</v>
      </c>
      <c r="E2774">
        <v>30</v>
      </c>
      <c r="F2774">
        <v>42</v>
      </c>
      <c r="G2774" t="s">
        <v>96</v>
      </c>
      <c r="H2774" t="s">
        <v>162</v>
      </c>
      <c r="I2774" t="s">
        <v>40</v>
      </c>
      <c r="J2774">
        <v>2</v>
      </c>
      <c r="K2774">
        <v>11460</v>
      </c>
      <c r="L2774">
        <v>2</v>
      </c>
      <c r="M2774">
        <v>640</v>
      </c>
      <c r="N2774">
        <v>12100</v>
      </c>
      <c r="O2774" t="s">
        <v>46</v>
      </c>
      <c r="P2774">
        <v>3</v>
      </c>
      <c r="Q2774" t="s">
        <v>35</v>
      </c>
      <c r="R2774">
        <v>2</v>
      </c>
    </row>
    <row r="2775" spans="1:18">
      <c r="A2775">
        <v>2774</v>
      </c>
      <c r="B2775">
        <v>230</v>
      </c>
      <c r="C2775">
        <v>1</v>
      </c>
      <c r="D2775" t="s">
        <v>37</v>
      </c>
      <c r="E2775">
        <v>3</v>
      </c>
      <c r="F2775">
        <v>9</v>
      </c>
      <c r="G2775" t="s">
        <v>75</v>
      </c>
      <c r="H2775" t="s">
        <v>136</v>
      </c>
      <c r="I2775" t="s">
        <v>26</v>
      </c>
      <c r="J2775">
        <v>1</v>
      </c>
      <c r="K2775">
        <v>129</v>
      </c>
      <c r="L2775">
        <v>1</v>
      </c>
      <c r="M2775">
        <v>950</v>
      </c>
      <c r="N2775">
        <v>1079</v>
      </c>
      <c r="O2775" t="s">
        <v>27</v>
      </c>
      <c r="P2775">
        <v>1</v>
      </c>
      <c r="Q2775" t="s">
        <v>32</v>
      </c>
      <c r="R2775">
        <v>1</v>
      </c>
    </row>
    <row r="2776" spans="1:18">
      <c r="A2776">
        <v>2775</v>
      </c>
      <c r="B2776">
        <v>119</v>
      </c>
      <c r="C2776">
        <v>2</v>
      </c>
      <c r="D2776" t="s">
        <v>29</v>
      </c>
      <c r="E2776">
        <v>7</v>
      </c>
      <c r="F2776">
        <v>47</v>
      </c>
      <c r="G2776" t="s">
        <v>72</v>
      </c>
      <c r="H2776" t="s">
        <v>167</v>
      </c>
      <c r="I2776" t="s">
        <v>40</v>
      </c>
      <c r="J2776">
        <v>1</v>
      </c>
      <c r="K2776">
        <v>1540</v>
      </c>
      <c r="L2776">
        <v>2</v>
      </c>
      <c r="M2776">
        <v>2480</v>
      </c>
      <c r="N2776">
        <v>4020</v>
      </c>
      <c r="O2776" t="s">
        <v>46</v>
      </c>
      <c r="P2776">
        <v>2</v>
      </c>
      <c r="Q2776" t="s">
        <v>28</v>
      </c>
      <c r="R2776">
        <v>4</v>
      </c>
    </row>
    <row r="2777" spans="1:18">
      <c r="A2777">
        <v>2776</v>
      </c>
      <c r="B2777">
        <v>232</v>
      </c>
      <c r="C2777">
        <v>2</v>
      </c>
      <c r="D2777" t="s">
        <v>29</v>
      </c>
      <c r="E2777">
        <v>7</v>
      </c>
      <c r="F2777">
        <v>1</v>
      </c>
      <c r="G2777" t="s">
        <v>56</v>
      </c>
      <c r="H2777" t="s">
        <v>128</v>
      </c>
      <c r="I2777" t="s">
        <v>26</v>
      </c>
      <c r="J2777">
        <v>1</v>
      </c>
      <c r="K2777">
        <v>2310</v>
      </c>
      <c r="L2777">
        <v>1</v>
      </c>
      <c r="M2777">
        <v>7110</v>
      </c>
      <c r="N2777">
        <v>9420</v>
      </c>
      <c r="O2777" t="s">
        <v>27</v>
      </c>
      <c r="P2777">
        <v>4</v>
      </c>
      <c r="Q2777" t="s">
        <v>41</v>
      </c>
      <c r="R2777">
        <v>6</v>
      </c>
    </row>
    <row r="2778" spans="1:18">
      <c r="A2778">
        <v>2777</v>
      </c>
      <c r="B2778">
        <v>249</v>
      </c>
      <c r="C2778">
        <v>1</v>
      </c>
      <c r="D2778" t="s">
        <v>37</v>
      </c>
      <c r="E2778">
        <v>3</v>
      </c>
      <c r="F2778">
        <v>37</v>
      </c>
      <c r="G2778" t="s">
        <v>101</v>
      </c>
      <c r="H2778" t="s">
        <v>159</v>
      </c>
      <c r="I2778" t="s">
        <v>62</v>
      </c>
      <c r="J2778">
        <v>1</v>
      </c>
      <c r="K2778">
        <v>810</v>
      </c>
      <c r="L2778">
        <v>2</v>
      </c>
      <c r="M2778">
        <v>16320</v>
      </c>
      <c r="N2778">
        <v>17130</v>
      </c>
      <c r="O2778" t="s">
        <v>46</v>
      </c>
      <c r="P2778">
        <v>4</v>
      </c>
      <c r="Q2778" t="s">
        <v>41</v>
      </c>
      <c r="R2778">
        <v>6</v>
      </c>
    </row>
    <row r="2779" spans="1:18">
      <c r="A2779">
        <v>2778</v>
      </c>
      <c r="B2779">
        <v>77</v>
      </c>
      <c r="C2779">
        <v>3</v>
      </c>
      <c r="D2779" t="s">
        <v>33</v>
      </c>
      <c r="E2779">
        <v>14</v>
      </c>
      <c r="F2779">
        <v>61</v>
      </c>
      <c r="G2779" t="s">
        <v>77</v>
      </c>
      <c r="H2779" t="s">
        <v>57</v>
      </c>
      <c r="I2779" t="s">
        <v>26</v>
      </c>
      <c r="J2779">
        <v>3</v>
      </c>
      <c r="K2779">
        <v>1064</v>
      </c>
      <c r="L2779">
        <v>2</v>
      </c>
      <c r="M2779">
        <v>3640</v>
      </c>
      <c r="N2779">
        <v>4704</v>
      </c>
      <c r="O2779" t="s">
        <v>27</v>
      </c>
      <c r="P2779">
        <v>3</v>
      </c>
      <c r="Q2779" t="s">
        <v>35</v>
      </c>
      <c r="R2779">
        <v>2</v>
      </c>
    </row>
    <row r="2780" spans="1:18">
      <c r="A2780">
        <v>2779</v>
      </c>
      <c r="B2780">
        <v>155</v>
      </c>
      <c r="C2780">
        <v>2</v>
      </c>
      <c r="D2780" t="s">
        <v>29</v>
      </c>
      <c r="E2780">
        <v>7</v>
      </c>
      <c r="F2780">
        <v>19</v>
      </c>
      <c r="G2780" t="s">
        <v>99</v>
      </c>
      <c r="H2780" t="s">
        <v>146</v>
      </c>
      <c r="I2780" t="s">
        <v>40</v>
      </c>
      <c r="J2780">
        <v>2</v>
      </c>
      <c r="K2780">
        <v>525</v>
      </c>
      <c r="L2780">
        <v>1</v>
      </c>
      <c r="M2780">
        <v>240</v>
      </c>
      <c r="N2780">
        <v>765</v>
      </c>
      <c r="O2780" t="s">
        <v>27</v>
      </c>
      <c r="P2780">
        <v>1</v>
      </c>
      <c r="Q2780" t="s">
        <v>32</v>
      </c>
      <c r="R2780">
        <v>1</v>
      </c>
    </row>
    <row r="2781" spans="1:18">
      <c r="A2781">
        <v>2780</v>
      </c>
      <c r="B2781">
        <v>296</v>
      </c>
      <c r="C2781">
        <v>4</v>
      </c>
      <c r="D2781" t="s">
        <v>23</v>
      </c>
      <c r="E2781">
        <v>30</v>
      </c>
      <c r="F2781">
        <v>39</v>
      </c>
      <c r="G2781" t="s">
        <v>53</v>
      </c>
      <c r="H2781" t="s">
        <v>31</v>
      </c>
      <c r="I2781" t="s">
        <v>40</v>
      </c>
      <c r="J2781">
        <v>1</v>
      </c>
      <c r="K2781">
        <v>1770</v>
      </c>
      <c r="L2781">
        <v>1</v>
      </c>
      <c r="M2781">
        <v>400</v>
      </c>
      <c r="N2781">
        <v>2170</v>
      </c>
      <c r="O2781" t="s">
        <v>27</v>
      </c>
      <c r="P2781">
        <v>1</v>
      </c>
      <c r="Q2781" t="s">
        <v>32</v>
      </c>
      <c r="R2781">
        <v>1</v>
      </c>
    </row>
    <row r="2782" spans="1:18">
      <c r="A2782">
        <v>2781</v>
      </c>
      <c r="B2782">
        <v>90</v>
      </c>
      <c r="C2782">
        <v>1</v>
      </c>
      <c r="D2782" t="s">
        <v>37</v>
      </c>
      <c r="E2782">
        <v>3</v>
      </c>
      <c r="F2782">
        <v>59</v>
      </c>
      <c r="G2782" t="s">
        <v>80</v>
      </c>
      <c r="H2782" t="s">
        <v>44</v>
      </c>
      <c r="I2782" t="s">
        <v>62</v>
      </c>
      <c r="J2782">
        <v>3</v>
      </c>
      <c r="K2782">
        <v>3762</v>
      </c>
      <c r="L2782">
        <v>2</v>
      </c>
      <c r="M2782">
        <v>18240</v>
      </c>
      <c r="N2782">
        <v>22002</v>
      </c>
      <c r="O2782" t="s">
        <v>46</v>
      </c>
      <c r="P2782">
        <v>4</v>
      </c>
      <c r="Q2782" t="s">
        <v>41</v>
      </c>
      <c r="R2782">
        <v>6</v>
      </c>
    </row>
    <row r="2783" spans="1:18">
      <c r="A2783">
        <v>2782</v>
      </c>
      <c r="B2783">
        <v>50</v>
      </c>
      <c r="C2783">
        <v>3</v>
      </c>
      <c r="D2783" t="s">
        <v>33</v>
      </c>
      <c r="E2783">
        <v>14</v>
      </c>
      <c r="F2783">
        <v>26</v>
      </c>
      <c r="G2783" t="s">
        <v>103</v>
      </c>
      <c r="H2783" t="s">
        <v>152</v>
      </c>
      <c r="I2783" t="s">
        <v>26</v>
      </c>
      <c r="J2783">
        <v>2</v>
      </c>
      <c r="K2783">
        <v>14532</v>
      </c>
      <c r="L2783">
        <v>1</v>
      </c>
      <c r="M2783">
        <v>4020</v>
      </c>
      <c r="N2783">
        <v>18552</v>
      </c>
      <c r="O2783" t="s">
        <v>27</v>
      </c>
      <c r="P2783">
        <v>4</v>
      </c>
      <c r="Q2783" t="s">
        <v>41</v>
      </c>
      <c r="R2783">
        <v>6</v>
      </c>
    </row>
    <row r="2784" spans="1:18">
      <c r="A2784">
        <v>2783</v>
      </c>
      <c r="B2784">
        <v>259</v>
      </c>
      <c r="C2784">
        <v>1</v>
      </c>
      <c r="D2784" t="s">
        <v>37</v>
      </c>
      <c r="E2784">
        <v>3</v>
      </c>
      <c r="F2784">
        <v>68</v>
      </c>
      <c r="G2784" t="s">
        <v>68</v>
      </c>
      <c r="H2784" t="s">
        <v>31</v>
      </c>
      <c r="I2784" t="s">
        <v>40</v>
      </c>
      <c r="J2784">
        <v>2</v>
      </c>
      <c r="K2784">
        <v>1860</v>
      </c>
      <c r="L2784">
        <v>2</v>
      </c>
      <c r="M2784">
        <v>2720</v>
      </c>
      <c r="N2784">
        <v>4580</v>
      </c>
      <c r="O2784" t="s">
        <v>27</v>
      </c>
      <c r="P2784">
        <v>2</v>
      </c>
      <c r="Q2784" t="s">
        <v>28</v>
      </c>
      <c r="R2784">
        <v>4</v>
      </c>
    </row>
    <row r="2785" spans="1:18">
      <c r="A2785">
        <v>2784</v>
      </c>
      <c r="B2785">
        <v>241</v>
      </c>
      <c r="C2785">
        <v>3</v>
      </c>
      <c r="D2785" t="s">
        <v>33</v>
      </c>
      <c r="E2785">
        <v>14</v>
      </c>
      <c r="F2785">
        <v>8</v>
      </c>
      <c r="G2785" t="s">
        <v>86</v>
      </c>
      <c r="H2785" t="s">
        <v>135</v>
      </c>
      <c r="I2785" t="s">
        <v>64</v>
      </c>
      <c r="J2785">
        <v>3</v>
      </c>
      <c r="K2785">
        <v>5152</v>
      </c>
      <c r="L2785">
        <v>2</v>
      </c>
      <c r="M2785">
        <v>3760</v>
      </c>
      <c r="N2785">
        <v>8912</v>
      </c>
      <c r="O2785" t="s">
        <v>46</v>
      </c>
      <c r="P2785">
        <v>3</v>
      </c>
      <c r="Q2785" t="s">
        <v>35</v>
      </c>
      <c r="R2785">
        <v>2</v>
      </c>
    </row>
    <row r="2786" spans="1:18">
      <c r="A2786">
        <v>2785</v>
      </c>
      <c r="B2786">
        <v>11</v>
      </c>
      <c r="C2786">
        <v>3</v>
      </c>
      <c r="D2786" t="s">
        <v>33</v>
      </c>
      <c r="E2786">
        <v>14</v>
      </c>
      <c r="F2786">
        <v>67</v>
      </c>
      <c r="G2786" t="s">
        <v>97</v>
      </c>
      <c r="H2786" t="s">
        <v>25</v>
      </c>
      <c r="I2786" t="s">
        <v>40</v>
      </c>
      <c r="J2786">
        <v>2</v>
      </c>
      <c r="K2786">
        <v>11424</v>
      </c>
      <c r="L2786">
        <v>1</v>
      </c>
      <c r="M2786">
        <v>3300</v>
      </c>
      <c r="N2786">
        <v>14724</v>
      </c>
      <c r="O2786" t="s">
        <v>27</v>
      </c>
      <c r="P2786">
        <v>4</v>
      </c>
      <c r="Q2786" t="s">
        <v>41</v>
      </c>
      <c r="R2786">
        <v>6</v>
      </c>
    </row>
    <row r="2787" spans="1:18">
      <c r="A2787">
        <v>2786</v>
      </c>
      <c r="B2787">
        <v>202</v>
      </c>
      <c r="C2787">
        <v>1</v>
      </c>
      <c r="D2787" t="s">
        <v>37</v>
      </c>
      <c r="E2787">
        <v>3</v>
      </c>
      <c r="F2787">
        <v>51</v>
      </c>
      <c r="G2787" t="s">
        <v>111</v>
      </c>
      <c r="H2787" t="s">
        <v>25</v>
      </c>
      <c r="I2787" t="s">
        <v>26</v>
      </c>
      <c r="J2787">
        <v>2</v>
      </c>
      <c r="K2787">
        <v>414</v>
      </c>
      <c r="L2787">
        <v>2</v>
      </c>
      <c r="M2787">
        <v>1906</v>
      </c>
      <c r="N2787">
        <v>2320</v>
      </c>
      <c r="O2787" t="s">
        <v>27</v>
      </c>
      <c r="P2787">
        <v>1</v>
      </c>
      <c r="Q2787" t="s">
        <v>32</v>
      </c>
      <c r="R2787">
        <v>1</v>
      </c>
    </row>
    <row r="2788" spans="1:18">
      <c r="A2788">
        <v>2787</v>
      </c>
      <c r="B2788">
        <v>277</v>
      </c>
      <c r="C2788">
        <v>1</v>
      </c>
      <c r="D2788" t="s">
        <v>37</v>
      </c>
      <c r="E2788">
        <v>3</v>
      </c>
      <c r="F2788">
        <v>52</v>
      </c>
      <c r="G2788" t="s">
        <v>54</v>
      </c>
      <c r="H2788" t="s">
        <v>25</v>
      </c>
      <c r="I2788" t="s">
        <v>40</v>
      </c>
      <c r="J2788">
        <v>1</v>
      </c>
      <c r="K2788">
        <v>588</v>
      </c>
      <c r="L2788">
        <v>1</v>
      </c>
      <c r="M2788">
        <v>620</v>
      </c>
      <c r="N2788">
        <v>1208</v>
      </c>
      <c r="O2788" t="s">
        <v>27</v>
      </c>
      <c r="P2788">
        <v>3</v>
      </c>
      <c r="Q2788" t="s">
        <v>35</v>
      </c>
      <c r="R2788">
        <v>2</v>
      </c>
    </row>
    <row r="2789" spans="1:18">
      <c r="A2789">
        <v>2788</v>
      </c>
      <c r="B2789">
        <v>5</v>
      </c>
      <c r="C2789">
        <v>1</v>
      </c>
      <c r="D2789" t="s">
        <v>37</v>
      </c>
      <c r="E2789">
        <v>3</v>
      </c>
      <c r="F2789">
        <v>11</v>
      </c>
      <c r="G2789" t="s">
        <v>24</v>
      </c>
      <c r="H2789" t="s">
        <v>138</v>
      </c>
      <c r="I2789" t="s">
        <v>26</v>
      </c>
      <c r="J2789">
        <v>1</v>
      </c>
      <c r="K2789">
        <v>564</v>
      </c>
      <c r="L2789">
        <v>2</v>
      </c>
      <c r="M2789">
        <v>12000</v>
      </c>
      <c r="N2789">
        <v>12564</v>
      </c>
      <c r="O2789" t="s">
        <v>27</v>
      </c>
      <c r="P2789">
        <v>2</v>
      </c>
      <c r="Q2789" t="s">
        <v>28</v>
      </c>
      <c r="R2789">
        <v>4</v>
      </c>
    </row>
    <row r="2790" spans="1:18">
      <c r="A2790">
        <v>2789</v>
      </c>
      <c r="B2790">
        <v>110</v>
      </c>
      <c r="C2790">
        <v>1</v>
      </c>
      <c r="D2790" t="s">
        <v>37</v>
      </c>
      <c r="E2790">
        <v>3</v>
      </c>
      <c r="F2790">
        <v>28</v>
      </c>
      <c r="G2790" t="s">
        <v>63</v>
      </c>
      <c r="H2790" t="s">
        <v>154</v>
      </c>
      <c r="I2790" t="s">
        <v>64</v>
      </c>
      <c r="J2790">
        <v>1</v>
      </c>
      <c r="K2790">
        <v>660</v>
      </c>
      <c r="L2790">
        <v>1</v>
      </c>
      <c r="M2790">
        <v>3080</v>
      </c>
      <c r="N2790">
        <v>3740</v>
      </c>
      <c r="O2790" t="s">
        <v>46</v>
      </c>
      <c r="P2790">
        <v>2</v>
      </c>
      <c r="Q2790" t="s">
        <v>28</v>
      </c>
      <c r="R2790">
        <v>4</v>
      </c>
    </row>
    <row r="2791" spans="1:18">
      <c r="A2791">
        <v>2790</v>
      </c>
      <c r="B2791">
        <v>15</v>
      </c>
      <c r="C2791">
        <v>4</v>
      </c>
      <c r="D2791" t="s">
        <v>23</v>
      </c>
      <c r="E2791">
        <v>30</v>
      </c>
      <c r="F2791">
        <v>61</v>
      </c>
      <c r="G2791" t="s">
        <v>77</v>
      </c>
      <c r="H2791" t="s">
        <v>57</v>
      </c>
      <c r="I2791" t="s">
        <v>26</v>
      </c>
      <c r="J2791">
        <v>3</v>
      </c>
      <c r="K2791">
        <v>6840</v>
      </c>
      <c r="L2791">
        <v>2</v>
      </c>
      <c r="M2791">
        <v>10920</v>
      </c>
      <c r="N2791">
        <v>17760</v>
      </c>
      <c r="O2791" t="s">
        <v>27</v>
      </c>
      <c r="P2791">
        <v>4</v>
      </c>
      <c r="Q2791" t="s">
        <v>41</v>
      </c>
      <c r="R2791">
        <v>6</v>
      </c>
    </row>
    <row r="2792" spans="1:18">
      <c r="A2792">
        <v>2791</v>
      </c>
      <c r="B2792">
        <v>213</v>
      </c>
      <c r="C2792">
        <v>1</v>
      </c>
      <c r="D2792" t="s">
        <v>37</v>
      </c>
      <c r="E2792">
        <v>3</v>
      </c>
      <c r="F2792">
        <v>67</v>
      </c>
      <c r="G2792" t="s">
        <v>97</v>
      </c>
      <c r="H2792" t="s">
        <v>25</v>
      </c>
      <c r="I2792" t="s">
        <v>40</v>
      </c>
      <c r="J2792">
        <v>2</v>
      </c>
      <c r="K2792">
        <v>816</v>
      </c>
      <c r="L2792">
        <v>2</v>
      </c>
      <c r="M2792">
        <v>2200</v>
      </c>
      <c r="N2792">
        <v>3016</v>
      </c>
      <c r="O2792" t="s">
        <v>27</v>
      </c>
      <c r="P2792">
        <v>3</v>
      </c>
      <c r="Q2792" t="s">
        <v>35</v>
      </c>
      <c r="R2792">
        <v>2</v>
      </c>
    </row>
    <row r="2793" spans="1:18">
      <c r="A2793">
        <v>2792</v>
      </c>
      <c r="B2793">
        <v>156</v>
      </c>
      <c r="C2793">
        <v>1</v>
      </c>
      <c r="D2793" t="s">
        <v>37</v>
      </c>
      <c r="E2793">
        <v>3</v>
      </c>
      <c r="F2793">
        <v>12</v>
      </c>
      <c r="G2793" t="s">
        <v>106</v>
      </c>
      <c r="H2793" t="s">
        <v>139</v>
      </c>
      <c r="I2793" t="s">
        <v>40</v>
      </c>
      <c r="J2793">
        <v>2</v>
      </c>
      <c r="K2793">
        <v>522</v>
      </c>
      <c r="L2793">
        <v>2</v>
      </c>
      <c r="M2793">
        <v>400</v>
      </c>
      <c r="N2793">
        <v>922</v>
      </c>
      <c r="O2793" t="s">
        <v>27</v>
      </c>
      <c r="P2793">
        <v>1</v>
      </c>
      <c r="Q2793" t="s">
        <v>32</v>
      </c>
      <c r="R2793">
        <v>1</v>
      </c>
    </row>
    <row r="2794" spans="1:18">
      <c r="A2794">
        <v>2793</v>
      </c>
      <c r="B2794">
        <v>65</v>
      </c>
      <c r="C2794">
        <v>1</v>
      </c>
      <c r="D2794" t="s">
        <v>37</v>
      </c>
      <c r="E2794">
        <v>3</v>
      </c>
      <c r="F2794">
        <v>42</v>
      </c>
      <c r="G2794" t="s">
        <v>96</v>
      </c>
      <c r="H2794" t="s">
        <v>162</v>
      </c>
      <c r="I2794" t="s">
        <v>40</v>
      </c>
      <c r="J2794">
        <v>3</v>
      </c>
      <c r="K2794">
        <v>5484</v>
      </c>
      <c r="L2794">
        <v>1</v>
      </c>
      <c r="M2794">
        <v>640</v>
      </c>
      <c r="N2794">
        <v>6124</v>
      </c>
      <c r="O2794" t="s">
        <v>46</v>
      </c>
      <c r="P2794">
        <v>2</v>
      </c>
      <c r="Q2794" t="s">
        <v>28</v>
      </c>
      <c r="R2794">
        <v>4</v>
      </c>
    </row>
    <row r="2795" spans="1:18">
      <c r="A2795">
        <v>2794</v>
      </c>
      <c r="B2795">
        <v>89</v>
      </c>
      <c r="C2795">
        <v>3</v>
      </c>
      <c r="D2795" t="s">
        <v>33</v>
      </c>
      <c r="E2795">
        <v>14</v>
      </c>
      <c r="F2795">
        <v>18</v>
      </c>
      <c r="G2795" t="s">
        <v>52</v>
      </c>
      <c r="H2795" t="s">
        <v>145</v>
      </c>
      <c r="I2795" t="s">
        <v>40</v>
      </c>
      <c r="J2795">
        <v>1</v>
      </c>
      <c r="K2795">
        <v>2604</v>
      </c>
      <c r="L2795">
        <v>2</v>
      </c>
      <c r="M2795">
        <v>560</v>
      </c>
      <c r="N2795">
        <v>3164</v>
      </c>
      <c r="O2795" t="s">
        <v>27</v>
      </c>
      <c r="P2795">
        <v>3</v>
      </c>
      <c r="Q2795" t="s">
        <v>35</v>
      </c>
      <c r="R2795">
        <v>2</v>
      </c>
    </row>
    <row r="2796" spans="1:18">
      <c r="A2796">
        <v>2795</v>
      </c>
      <c r="B2796">
        <v>293</v>
      </c>
      <c r="C2796">
        <v>3</v>
      </c>
      <c r="D2796" t="s">
        <v>33</v>
      </c>
      <c r="E2796">
        <v>14</v>
      </c>
      <c r="F2796">
        <v>8</v>
      </c>
      <c r="G2796" t="s">
        <v>86</v>
      </c>
      <c r="H2796" t="s">
        <v>135</v>
      </c>
      <c r="I2796" t="s">
        <v>64</v>
      </c>
      <c r="J2796">
        <v>2</v>
      </c>
      <c r="K2796">
        <v>5796</v>
      </c>
      <c r="L2796">
        <v>1</v>
      </c>
      <c r="M2796">
        <v>5640</v>
      </c>
      <c r="N2796">
        <v>11436</v>
      </c>
      <c r="O2796" t="s">
        <v>46</v>
      </c>
      <c r="P2796">
        <v>4</v>
      </c>
      <c r="Q2796" t="s">
        <v>41</v>
      </c>
      <c r="R2796">
        <v>6</v>
      </c>
    </row>
    <row r="2797" spans="1:18">
      <c r="A2797">
        <v>2796</v>
      </c>
      <c r="B2797">
        <v>58</v>
      </c>
      <c r="C2797">
        <v>4</v>
      </c>
      <c r="D2797" t="s">
        <v>23</v>
      </c>
      <c r="E2797">
        <v>30</v>
      </c>
      <c r="F2797">
        <v>52</v>
      </c>
      <c r="G2797" t="s">
        <v>54</v>
      </c>
      <c r="H2797" t="s">
        <v>25</v>
      </c>
      <c r="I2797" t="s">
        <v>40</v>
      </c>
      <c r="J2797">
        <v>3</v>
      </c>
      <c r="K2797">
        <v>7560</v>
      </c>
      <c r="L2797">
        <v>1</v>
      </c>
      <c r="M2797">
        <v>620</v>
      </c>
      <c r="N2797">
        <v>8180</v>
      </c>
      <c r="O2797" t="s">
        <v>27</v>
      </c>
      <c r="P2797">
        <v>3</v>
      </c>
      <c r="Q2797" t="s">
        <v>35</v>
      </c>
      <c r="R2797">
        <v>2</v>
      </c>
    </row>
    <row r="2798" spans="1:18">
      <c r="A2798">
        <v>2797</v>
      </c>
      <c r="B2798">
        <v>219</v>
      </c>
      <c r="C2798">
        <v>1</v>
      </c>
      <c r="D2798" t="s">
        <v>37</v>
      </c>
      <c r="E2798">
        <v>3</v>
      </c>
      <c r="F2798">
        <v>64</v>
      </c>
      <c r="G2798" t="s">
        <v>109</v>
      </c>
      <c r="H2798" t="s">
        <v>57</v>
      </c>
      <c r="I2798" t="s">
        <v>26</v>
      </c>
      <c r="J2798">
        <v>2</v>
      </c>
      <c r="K2798">
        <v>1392</v>
      </c>
      <c r="L2798">
        <v>1</v>
      </c>
      <c r="M2798">
        <v>4640</v>
      </c>
      <c r="N2798">
        <v>6032</v>
      </c>
      <c r="O2798" t="s">
        <v>27</v>
      </c>
      <c r="P2798">
        <v>2</v>
      </c>
      <c r="Q2798" t="s">
        <v>28</v>
      </c>
      <c r="R2798">
        <v>4</v>
      </c>
    </row>
    <row r="2799" spans="1:18">
      <c r="A2799">
        <v>2798</v>
      </c>
      <c r="B2799">
        <v>123</v>
      </c>
      <c r="C2799">
        <v>4</v>
      </c>
      <c r="D2799" t="s">
        <v>23</v>
      </c>
      <c r="E2799">
        <v>30</v>
      </c>
      <c r="F2799">
        <v>60</v>
      </c>
      <c r="G2799" t="s">
        <v>85</v>
      </c>
      <c r="H2799" t="s">
        <v>31</v>
      </c>
      <c r="I2799" t="s">
        <v>40</v>
      </c>
      <c r="J2799">
        <v>3</v>
      </c>
      <c r="K2799">
        <v>62160</v>
      </c>
      <c r="L2799">
        <v>1</v>
      </c>
      <c r="M2799">
        <v>1800</v>
      </c>
      <c r="N2799">
        <v>63960</v>
      </c>
      <c r="O2799" t="s">
        <v>27</v>
      </c>
      <c r="P2799">
        <v>2</v>
      </c>
      <c r="Q2799" t="s">
        <v>28</v>
      </c>
      <c r="R2799">
        <v>4</v>
      </c>
    </row>
    <row r="2800" spans="1:18">
      <c r="A2800">
        <v>2799</v>
      </c>
      <c r="B2800">
        <v>56</v>
      </c>
      <c r="C2800">
        <v>4</v>
      </c>
      <c r="D2800" t="s">
        <v>23</v>
      </c>
      <c r="E2800">
        <v>30</v>
      </c>
      <c r="F2800">
        <v>41</v>
      </c>
      <c r="G2800" t="s">
        <v>60</v>
      </c>
      <c r="H2800" t="s">
        <v>158</v>
      </c>
      <c r="I2800" t="s">
        <v>40</v>
      </c>
      <c r="J2800">
        <v>3</v>
      </c>
      <c r="K2800">
        <v>49140</v>
      </c>
      <c r="L2800">
        <v>2</v>
      </c>
      <c r="M2800">
        <v>3720</v>
      </c>
      <c r="N2800">
        <v>52860</v>
      </c>
      <c r="O2800" t="s">
        <v>46</v>
      </c>
      <c r="P2800">
        <v>4</v>
      </c>
      <c r="Q2800" t="s">
        <v>41</v>
      </c>
      <c r="R2800">
        <v>6</v>
      </c>
    </row>
    <row r="2801" spans="1:18">
      <c r="A2801">
        <v>2800</v>
      </c>
      <c r="B2801">
        <v>40</v>
      </c>
      <c r="C2801">
        <v>3</v>
      </c>
      <c r="D2801" t="s">
        <v>33</v>
      </c>
      <c r="E2801">
        <v>14</v>
      </c>
      <c r="F2801">
        <v>7</v>
      </c>
      <c r="G2801" t="s">
        <v>61</v>
      </c>
      <c r="H2801" t="s">
        <v>134</v>
      </c>
      <c r="I2801" t="s">
        <v>62</v>
      </c>
      <c r="J2801">
        <v>3</v>
      </c>
      <c r="K2801">
        <v>3304</v>
      </c>
      <c r="L2801">
        <v>2</v>
      </c>
      <c r="M2801">
        <v>5880</v>
      </c>
      <c r="N2801">
        <v>9184</v>
      </c>
      <c r="O2801" t="s">
        <v>46</v>
      </c>
      <c r="P2801">
        <v>3</v>
      </c>
      <c r="Q2801" t="s">
        <v>35</v>
      </c>
      <c r="R2801">
        <v>2</v>
      </c>
    </row>
    <row r="2802" spans="1:18">
      <c r="A2802">
        <v>2801</v>
      </c>
      <c r="B2802">
        <v>42</v>
      </c>
      <c r="C2802">
        <v>4</v>
      </c>
      <c r="D2802" t="s">
        <v>23</v>
      </c>
      <c r="E2802">
        <v>30</v>
      </c>
      <c r="F2802">
        <v>1</v>
      </c>
      <c r="G2802" t="s">
        <v>56</v>
      </c>
      <c r="H2802" t="s">
        <v>128</v>
      </c>
      <c r="I2802" t="s">
        <v>26</v>
      </c>
      <c r="J2802">
        <v>3</v>
      </c>
      <c r="K2802">
        <v>22080</v>
      </c>
      <c r="L2802">
        <v>1</v>
      </c>
      <c r="M2802">
        <v>2370</v>
      </c>
      <c r="N2802">
        <v>24450</v>
      </c>
      <c r="O2802" t="s">
        <v>27</v>
      </c>
      <c r="P2802">
        <v>3</v>
      </c>
      <c r="Q2802" t="s">
        <v>35</v>
      </c>
      <c r="R2802">
        <v>2</v>
      </c>
    </row>
    <row r="2803" spans="1:18">
      <c r="A2803">
        <v>2802</v>
      </c>
      <c r="B2803">
        <v>173</v>
      </c>
      <c r="C2803">
        <v>3</v>
      </c>
      <c r="D2803" t="s">
        <v>33</v>
      </c>
      <c r="E2803">
        <v>14</v>
      </c>
      <c r="F2803">
        <v>48</v>
      </c>
      <c r="G2803" t="s">
        <v>66</v>
      </c>
      <c r="H2803" t="s">
        <v>168</v>
      </c>
      <c r="I2803" t="s">
        <v>26</v>
      </c>
      <c r="J2803">
        <v>1</v>
      </c>
      <c r="K2803">
        <v>602</v>
      </c>
      <c r="L2803">
        <v>1</v>
      </c>
      <c r="M2803">
        <v>1220</v>
      </c>
      <c r="N2803">
        <v>1822</v>
      </c>
      <c r="O2803" t="s">
        <v>27</v>
      </c>
      <c r="P2803">
        <v>1</v>
      </c>
      <c r="Q2803" t="s">
        <v>32</v>
      </c>
      <c r="R2803">
        <v>1</v>
      </c>
    </row>
    <row r="2804" spans="1:18">
      <c r="A2804">
        <v>2803</v>
      </c>
      <c r="B2804">
        <v>266</v>
      </c>
      <c r="C2804">
        <v>3</v>
      </c>
      <c r="D2804" t="s">
        <v>33</v>
      </c>
      <c r="E2804">
        <v>14</v>
      </c>
      <c r="F2804">
        <v>39</v>
      </c>
      <c r="G2804" t="s">
        <v>53</v>
      </c>
      <c r="H2804" t="s">
        <v>31</v>
      </c>
      <c r="I2804" t="s">
        <v>40</v>
      </c>
      <c r="J2804">
        <v>3</v>
      </c>
      <c r="K2804">
        <v>10416</v>
      </c>
      <c r="L2804">
        <v>2</v>
      </c>
      <c r="M2804">
        <v>1600</v>
      </c>
      <c r="N2804">
        <v>12016</v>
      </c>
      <c r="O2804" t="s">
        <v>27</v>
      </c>
      <c r="P2804">
        <v>3</v>
      </c>
      <c r="Q2804" t="s">
        <v>35</v>
      </c>
      <c r="R2804">
        <v>2</v>
      </c>
    </row>
    <row r="2805" spans="1:18">
      <c r="A2805">
        <v>2804</v>
      </c>
      <c r="B2805">
        <v>173</v>
      </c>
      <c r="C2805">
        <v>4</v>
      </c>
      <c r="D2805" t="s">
        <v>23</v>
      </c>
      <c r="E2805">
        <v>30</v>
      </c>
      <c r="F2805">
        <v>58</v>
      </c>
      <c r="G2805" t="s">
        <v>79</v>
      </c>
      <c r="H2805" t="s">
        <v>44</v>
      </c>
      <c r="I2805" t="s">
        <v>62</v>
      </c>
      <c r="J2805">
        <v>2</v>
      </c>
      <c r="K2805">
        <v>24300</v>
      </c>
      <c r="L2805">
        <v>2</v>
      </c>
      <c r="M2805">
        <v>16080</v>
      </c>
      <c r="N2805">
        <v>40380</v>
      </c>
      <c r="O2805" t="s">
        <v>46</v>
      </c>
      <c r="P2805">
        <v>4</v>
      </c>
      <c r="Q2805" t="s">
        <v>41</v>
      </c>
      <c r="R2805">
        <v>6</v>
      </c>
    </row>
    <row r="2806" spans="1:18">
      <c r="A2806">
        <v>2805</v>
      </c>
      <c r="B2806">
        <v>167</v>
      </c>
      <c r="C2806">
        <v>1</v>
      </c>
      <c r="D2806" t="s">
        <v>37</v>
      </c>
      <c r="E2806">
        <v>3</v>
      </c>
      <c r="F2806">
        <v>16</v>
      </c>
      <c r="G2806" t="s">
        <v>104</v>
      </c>
      <c r="H2806" t="s">
        <v>143</v>
      </c>
      <c r="I2806" t="s">
        <v>105</v>
      </c>
      <c r="J2806">
        <v>1</v>
      </c>
      <c r="K2806">
        <v>648</v>
      </c>
      <c r="L2806">
        <v>1</v>
      </c>
      <c r="M2806">
        <v>3360</v>
      </c>
      <c r="N2806">
        <v>4008</v>
      </c>
      <c r="O2806" t="s">
        <v>83</v>
      </c>
      <c r="P2806">
        <v>2</v>
      </c>
      <c r="Q2806" t="s">
        <v>28</v>
      </c>
      <c r="R2806">
        <v>4</v>
      </c>
    </row>
    <row r="2807" spans="1:18">
      <c r="A2807">
        <v>2806</v>
      </c>
      <c r="B2807">
        <v>179</v>
      </c>
      <c r="C2807">
        <v>1</v>
      </c>
      <c r="D2807" t="s">
        <v>37</v>
      </c>
      <c r="E2807">
        <v>3</v>
      </c>
      <c r="F2807">
        <v>24</v>
      </c>
      <c r="G2807" t="s">
        <v>49</v>
      </c>
      <c r="H2807" t="s">
        <v>151</v>
      </c>
      <c r="I2807" t="s">
        <v>26</v>
      </c>
      <c r="J2807">
        <v>3</v>
      </c>
      <c r="K2807">
        <v>3792</v>
      </c>
      <c r="L2807">
        <v>2</v>
      </c>
      <c r="M2807">
        <v>15600</v>
      </c>
      <c r="N2807">
        <v>19392</v>
      </c>
      <c r="O2807" t="s">
        <v>27</v>
      </c>
      <c r="P2807">
        <v>2</v>
      </c>
      <c r="Q2807" t="s">
        <v>28</v>
      </c>
      <c r="R2807">
        <v>4</v>
      </c>
    </row>
    <row r="2808" spans="1:18">
      <c r="A2808">
        <v>2807</v>
      </c>
      <c r="B2808">
        <v>102</v>
      </c>
      <c r="C2808">
        <v>1</v>
      </c>
      <c r="D2808" t="s">
        <v>37</v>
      </c>
      <c r="E2808">
        <v>3</v>
      </c>
      <c r="F2808">
        <v>56</v>
      </c>
      <c r="G2808" t="s">
        <v>100</v>
      </c>
      <c r="H2808" t="s">
        <v>44</v>
      </c>
      <c r="I2808" t="s">
        <v>40</v>
      </c>
      <c r="J2808">
        <v>2</v>
      </c>
      <c r="K2808">
        <v>606</v>
      </c>
      <c r="L2808">
        <v>2</v>
      </c>
      <c r="M2808">
        <v>880</v>
      </c>
      <c r="N2808">
        <v>1486</v>
      </c>
      <c r="O2808" t="s">
        <v>46</v>
      </c>
      <c r="P2808">
        <v>3</v>
      </c>
      <c r="Q2808" t="s">
        <v>35</v>
      </c>
      <c r="R2808">
        <v>2</v>
      </c>
    </row>
    <row r="2809" spans="1:18">
      <c r="A2809">
        <v>2808</v>
      </c>
      <c r="B2809">
        <v>79</v>
      </c>
      <c r="C2809">
        <v>2</v>
      </c>
      <c r="D2809" t="s">
        <v>29</v>
      </c>
      <c r="E2809">
        <v>7</v>
      </c>
      <c r="F2809">
        <v>56</v>
      </c>
      <c r="G2809" t="s">
        <v>100</v>
      </c>
      <c r="H2809" t="s">
        <v>44</v>
      </c>
      <c r="I2809" t="s">
        <v>40</v>
      </c>
      <c r="J2809">
        <v>1</v>
      </c>
      <c r="K2809">
        <v>616</v>
      </c>
      <c r="L2809">
        <v>1</v>
      </c>
      <c r="M2809">
        <v>440</v>
      </c>
      <c r="N2809">
        <v>1056</v>
      </c>
      <c r="O2809" t="s">
        <v>46</v>
      </c>
      <c r="P2809">
        <v>3</v>
      </c>
      <c r="Q2809" t="s">
        <v>35</v>
      </c>
      <c r="R2809">
        <v>2</v>
      </c>
    </row>
    <row r="2810" spans="1:18">
      <c r="A2810">
        <v>2809</v>
      </c>
      <c r="B2810">
        <v>120</v>
      </c>
      <c r="C2810">
        <v>2</v>
      </c>
      <c r="D2810" t="s">
        <v>29</v>
      </c>
      <c r="E2810">
        <v>7</v>
      </c>
      <c r="F2810">
        <v>63</v>
      </c>
      <c r="G2810" t="s">
        <v>65</v>
      </c>
      <c r="H2810" t="s">
        <v>44</v>
      </c>
      <c r="I2810" t="s">
        <v>40</v>
      </c>
      <c r="J2810">
        <v>2</v>
      </c>
      <c r="K2810">
        <v>3220</v>
      </c>
      <c r="L2810">
        <v>2</v>
      </c>
      <c r="M2810">
        <v>2400</v>
      </c>
      <c r="N2810">
        <v>5620</v>
      </c>
      <c r="O2810" t="s">
        <v>27</v>
      </c>
      <c r="P2810">
        <v>2</v>
      </c>
      <c r="Q2810" t="s">
        <v>28</v>
      </c>
      <c r="R2810">
        <v>4</v>
      </c>
    </row>
    <row r="2811" spans="1:18">
      <c r="A2811">
        <v>2810</v>
      </c>
      <c r="B2811">
        <v>28</v>
      </c>
      <c r="C2811">
        <v>2</v>
      </c>
      <c r="D2811" t="s">
        <v>29</v>
      </c>
      <c r="E2811">
        <v>7</v>
      </c>
      <c r="F2811">
        <v>9</v>
      </c>
      <c r="G2811" t="s">
        <v>75</v>
      </c>
      <c r="H2811" t="s">
        <v>136</v>
      </c>
      <c r="I2811" t="s">
        <v>26</v>
      </c>
      <c r="J2811">
        <v>1</v>
      </c>
      <c r="K2811">
        <v>1806</v>
      </c>
      <c r="L2811">
        <v>1</v>
      </c>
      <c r="M2811">
        <v>5700</v>
      </c>
      <c r="N2811">
        <v>7506</v>
      </c>
      <c r="O2811" t="s">
        <v>27</v>
      </c>
      <c r="P2811">
        <v>4</v>
      </c>
      <c r="Q2811" t="s">
        <v>41</v>
      </c>
      <c r="R2811">
        <v>6</v>
      </c>
    </row>
    <row r="2812" spans="1:18">
      <c r="A2812">
        <v>2811</v>
      </c>
      <c r="B2812">
        <v>47</v>
      </c>
      <c r="C2812">
        <v>4</v>
      </c>
      <c r="D2812" t="s">
        <v>23</v>
      </c>
      <c r="E2812">
        <v>30</v>
      </c>
      <c r="F2812">
        <v>21</v>
      </c>
      <c r="G2812" t="s">
        <v>108</v>
      </c>
      <c r="H2812" t="s">
        <v>148</v>
      </c>
      <c r="I2812" t="s">
        <v>40</v>
      </c>
      <c r="J2812">
        <v>2</v>
      </c>
      <c r="K2812">
        <v>9660</v>
      </c>
      <c r="L2812">
        <v>2</v>
      </c>
      <c r="M2812">
        <v>600</v>
      </c>
      <c r="N2812">
        <v>10260</v>
      </c>
      <c r="O2812" t="s">
        <v>27</v>
      </c>
      <c r="P2812">
        <v>3</v>
      </c>
      <c r="Q2812" t="s">
        <v>35</v>
      </c>
      <c r="R2812">
        <v>2</v>
      </c>
    </row>
    <row r="2813" spans="1:18">
      <c r="A2813">
        <v>2812</v>
      </c>
      <c r="B2813">
        <v>244</v>
      </c>
      <c r="C2813">
        <v>1</v>
      </c>
      <c r="D2813" t="s">
        <v>37</v>
      </c>
      <c r="E2813">
        <v>3</v>
      </c>
      <c r="F2813">
        <v>27</v>
      </c>
      <c r="G2813" t="s">
        <v>84</v>
      </c>
      <c r="H2813" t="s">
        <v>153</v>
      </c>
      <c r="I2813" t="s">
        <v>40</v>
      </c>
      <c r="J2813">
        <v>2</v>
      </c>
      <c r="K2813">
        <v>4878</v>
      </c>
      <c r="L2813">
        <v>1</v>
      </c>
      <c r="M2813">
        <v>4800</v>
      </c>
      <c r="N2813">
        <v>9678</v>
      </c>
      <c r="O2813" t="s">
        <v>27</v>
      </c>
      <c r="P2813">
        <v>4</v>
      </c>
      <c r="Q2813" t="s">
        <v>41</v>
      </c>
      <c r="R2813">
        <v>6</v>
      </c>
    </row>
    <row r="2814" spans="1:18">
      <c r="A2814">
        <v>2813</v>
      </c>
      <c r="B2814">
        <v>109</v>
      </c>
      <c r="C2814">
        <v>2</v>
      </c>
      <c r="D2814" t="s">
        <v>29</v>
      </c>
      <c r="E2814">
        <v>7</v>
      </c>
      <c r="F2814">
        <v>6</v>
      </c>
      <c r="G2814" t="s">
        <v>70</v>
      </c>
      <c r="H2814" t="s">
        <v>133</v>
      </c>
      <c r="I2814" t="s">
        <v>26</v>
      </c>
      <c r="J2814">
        <v>2</v>
      </c>
      <c r="K2814">
        <v>3640</v>
      </c>
      <c r="L2814">
        <v>1</v>
      </c>
      <c r="M2814">
        <v>4900</v>
      </c>
      <c r="N2814">
        <v>8540</v>
      </c>
      <c r="O2814" t="s">
        <v>27</v>
      </c>
      <c r="P2814">
        <v>2</v>
      </c>
      <c r="Q2814" t="s">
        <v>28</v>
      </c>
      <c r="R2814">
        <v>4</v>
      </c>
    </row>
    <row r="2815" spans="1:18">
      <c r="A2815">
        <v>2814</v>
      </c>
      <c r="B2815">
        <v>38</v>
      </c>
      <c r="C2815">
        <v>2</v>
      </c>
      <c r="D2815" t="s">
        <v>29</v>
      </c>
      <c r="E2815">
        <v>7</v>
      </c>
      <c r="F2815">
        <v>19</v>
      </c>
      <c r="G2815" t="s">
        <v>99</v>
      </c>
      <c r="H2815" t="s">
        <v>146</v>
      </c>
      <c r="I2815" t="s">
        <v>40</v>
      </c>
      <c r="J2815">
        <v>1</v>
      </c>
      <c r="K2815">
        <v>1344</v>
      </c>
      <c r="L2815">
        <v>1</v>
      </c>
      <c r="M2815">
        <v>1440</v>
      </c>
      <c r="N2815">
        <v>2784</v>
      </c>
      <c r="O2815" t="s">
        <v>27</v>
      </c>
      <c r="P2815">
        <v>4</v>
      </c>
      <c r="Q2815" t="s">
        <v>41</v>
      </c>
      <c r="R2815">
        <v>6</v>
      </c>
    </row>
    <row r="2816" spans="1:18">
      <c r="A2816">
        <v>2815</v>
      </c>
      <c r="B2816">
        <v>286</v>
      </c>
      <c r="C2816">
        <v>1</v>
      </c>
      <c r="D2816" t="s">
        <v>37</v>
      </c>
      <c r="E2816">
        <v>3</v>
      </c>
      <c r="F2816">
        <v>31</v>
      </c>
      <c r="G2816" t="s">
        <v>107</v>
      </c>
      <c r="H2816" t="s">
        <v>156</v>
      </c>
      <c r="I2816" t="s">
        <v>40</v>
      </c>
      <c r="J2816">
        <v>1</v>
      </c>
      <c r="K2816">
        <v>210</v>
      </c>
      <c r="L2816">
        <v>1</v>
      </c>
      <c r="M2816">
        <v>220</v>
      </c>
      <c r="N2816">
        <v>430</v>
      </c>
      <c r="O2816" t="s">
        <v>27</v>
      </c>
      <c r="P2816">
        <v>1</v>
      </c>
      <c r="Q2816" t="s">
        <v>32</v>
      </c>
      <c r="R2816">
        <v>1</v>
      </c>
    </row>
    <row r="2817" spans="1:18">
      <c r="A2817">
        <v>2816</v>
      </c>
      <c r="B2817">
        <v>196</v>
      </c>
      <c r="C2817">
        <v>2</v>
      </c>
      <c r="D2817" t="s">
        <v>29</v>
      </c>
      <c r="E2817">
        <v>7</v>
      </c>
      <c r="F2817">
        <v>66</v>
      </c>
      <c r="G2817" t="s">
        <v>59</v>
      </c>
      <c r="H2817" t="s">
        <v>57</v>
      </c>
      <c r="I2817" t="s">
        <v>26</v>
      </c>
      <c r="J2817">
        <v>2</v>
      </c>
      <c r="K2817">
        <v>1834</v>
      </c>
      <c r="L2817">
        <v>1</v>
      </c>
      <c r="M2817">
        <v>2700</v>
      </c>
      <c r="N2817">
        <v>4534</v>
      </c>
      <c r="O2817" t="s">
        <v>27</v>
      </c>
      <c r="P2817">
        <v>3</v>
      </c>
      <c r="Q2817" t="s">
        <v>35</v>
      </c>
      <c r="R2817">
        <v>2</v>
      </c>
    </row>
    <row r="2818" spans="1:18">
      <c r="A2818">
        <v>2817</v>
      </c>
      <c r="B2818">
        <v>127</v>
      </c>
      <c r="C2818">
        <v>3</v>
      </c>
      <c r="D2818" t="s">
        <v>33</v>
      </c>
      <c r="E2818">
        <v>14</v>
      </c>
      <c r="F2818">
        <v>8</v>
      </c>
      <c r="G2818" t="s">
        <v>86</v>
      </c>
      <c r="H2818" t="s">
        <v>135</v>
      </c>
      <c r="I2818" t="s">
        <v>64</v>
      </c>
      <c r="J2818">
        <v>2</v>
      </c>
      <c r="K2818">
        <v>5796</v>
      </c>
      <c r="L2818">
        <v>1</v>
      </c>
      <c r="M2818">
        <v>5640</v>
      </c>
      <c r="N2818">
        <v>11436</v>
      </c>
      <c r="O2818" t="s">
        <v>46</v>
      </c>
      <c r="P2818">
        <v>4</v>
      </c>
      <c r="Q2818" t="s">
        <v>41</v>
      </c>
      <c r="R2818">
        <v>6</v>
      </c>
    </row>
    <row r="2819" spans="1:18">
      <c r="A2819">
        <v>2818</v>
      </c>
      <c r="B2819">
        <v>273</v>
      </c>
      <c r="C2819">
        <v>1</v>
      </c>
      <c r="D2819" t="s">
        <v>37</v>
      </c>
      <c r="E2819">
        <v>3</v>
      </c>
      <c r="F2819">
        <v>38</v>
      </c>
      <c r="G2819" t="s">
        <v>47</v>
      </c>
      <c r="H2819" t="s">
        <v>160</v>
      </c>
      <c r="I2819" t="s">
        <v>26</v>
      </c>
      <c r="J2819">
        <v>2</v>
      </c>
      <c r="K2819">
        <v>2178</v>
      </c>
      <c r="L2819">
        <v>2</v>
      </c>
      <c r="M2819">
        <v>10920</v>
      </c>
      <c r="N2819">
        <v>13098</v>
      </c>
      <c r="O2819" t="s">
        <v>27</v>
      </c>
      <c r="P2819">
        <v>4</v>
      </c>
      <c r="Q2819" t="s">
        <v>41</v>
      </c>
      <c r="R2819">
        <v>6</v>
      </c>
    </row>
    <row r="2820" spans="1:18">
      <c r="A2820">
        <v>2819</v>
      </c>
      <c r="B2820">
        <v>87</v>
      </c>
      <c r="C2820">
        <v>1</v>
      </c>
      <c r="D2820" t="s">
        <v>37</v>
      </c>
      <c r="E2820">
        <v>3</v>
      </c>
      <c r="F2820">
        <v>65</v>
      </c>
      <c r="G2820" t="s">
        <v>95</v>
      </c>
      <c r="H2820" t="s">
        <v>25</v>
      </c>
      <c r="I2820" t="s">
        <v>40</v>
      </c>
      <c r="J2820">
        <v>3</v>
      </c>
      <c r="K2820">
        <v>4068</v>
      </c>
      <c r="L2820">
        <v>2</v>
      </c>
      <c r="M2820">
        <v>2400</v>
      </c>
      <c r="N2820">
        <v>6468</v>
      </c>
      <c r="O2820" t="s">
        <v>27</v>
      </c>
      <c r="P2820">
        <v>2</v>
      </c>
      <c r="Q2820" t="s">
        <v>28</v>
      </c>
      <c r="R2820">
        <v>4</v>
      </c>
    </row>
    <row r="2821" spans="1:18">
      <c r="A2821">
        <v>2820</v>
      </c>
      <c r="B2821">
        <v>252</v>
      </c>
      <c r="C2821">
        <v>4</v>
      </c>
      <c r="D2821" t="s">
        <v>23</v>
      </c>
      <c r="E2821">
        <v>30</v>
      </c>
      <c r="F2821">
        <v>20</v>
      </c>
      <c r="G2821" t="s">
        <v>34</v>
      </c>
      <c r="H2821" t="s">
        <v>147</v>
      </c>
      <c r="I2821" t="s">
        <v>26</v>
      </c>
      <c r="J2821">
        <v>1</v>
      </c>
      <c r="K2821">
        <v>4440</v>
      </c>
      <c r="L2821">
        <v>2</v>
      </c>
      <c r="M2821">
        <v>3920</v>
      </c>
      <c r="N2821">
        <v>8360</v>
      </c>
      <c r="O2821" t="s">
        <v>27</v>
      </c>
      <c r="P2821">
        <v>3</v>
      </c>
      <c r="Q2821" t="s">
        <v>35</v>
      </c>
      <c r="R2821">
        <v>2</v>
      </c>
    </row>
    <row r="2822" spans="1:18">
      <c r="A2822">
        <v>2821</v>
      </c>
      <c r="B2822">
        <v>183</v>
      </c>
      <c r="C2822">
        <v>1</v>
      </c>
      <c r="D2822" t="s">
        <v>37</v>
      </c>
      <c r="E2822">
        <v>3</v>
      </c>
      <c r="F2822">
        <v>44</v>
      </c>
      <c r="G2822" t="s">
        <v>76</v>
      </c>
      <c r="H2822" t="s">
        <v>164</v>
      </c>
      <c r="I2822" t="s">
        <v>62</v>
      </c>
      <c r="J2822">
        <v>2</v>
      </c>
      <c r="K2822">
        <v>1620</v>
      </c>
      <c r="L2822">
        <v>1</v>
      </c>
      <c r="M2822">
        <v>3360</v>
      </c>
      <c r="N2822">
        <v>4980</v>
      </c>
      <c r="O2822" t="s">
        <v>46</v>
      </c>
      <c r="P2822">
        <v>2</v>
      </c>
      <c r="Q2822" t="s">
        <v>28</v>
      </c>
      <c r="R2822">
        <v>4</v>
      </c>
    </row>
    <row r="2823" spans="1:18">
      <c r="A2823">
        <v>2822</v>
      </c>
      <c r="B2823">
        <v>1</v>
      </c>
      <c r="C2823">
        <v>1</v>
      </c>
      <c r="D2823" t="s">
        <v>37</v>
      </c>
      <c r="E2823">
        <v>3</v>
      </c>
      <c r="F2823">
        <v>32</v>
      </c>
      <c r="G2823" t="s">
        <v>48</v>
      </c>
      <c r="H2823" t="s">
        <v>152</v>
      </c>
      <c r="I2823" t="s">
        <v>26</v>
      </c>
      <c r="J2823">
        <v>1</v>
      </c>
      <c r="K2823">
        <v>141</v>
      </c>
      <c r="L2823">
        <v>2</v>
      </c>
      <c r="M2823">
        <v>2400</v>
      </c>
      <c r="N2823">
        <v>2541</v>
      </c>
      <c r="O2823" t="s">
        <v>27</v>
      </c>
      <c r="P2823">
        <v>1</v>
      </c>
      <c r="Q2823" t="s">
        <v>32</v>
      </c>
      <c r="R2823">
        <v>1</v>
      </c>
    </row>
    <row r="2824" spans="1:18">
      <c r="A2824">
        <v>2823</v>
      </c>
      <c r="B2824">
        <v>107</v>
      </c>
      <c r="C2824">
        <v>3</v>
      </c>
      <c r="D2824" t="s">
        <v>33</v>
      </c>
      <c r="E2824">
        <v>14</v>
      </c>
      <c r="F2824">
        <v>24</v>
      </c>
      <c r="G2824" t="s">
        <v>49</v>
      </c>
      <c r="H2824" t="s">
        <v>151</v>
      </c>
      <c r="I2824" t="s">
        <v>26</v>
      </c>
      <c r="J2824">
        <v>3</v>
      </c>
      <c r="K2824">
        <v>4424</v>
      </c>
      <c r="L2824">
        <v>2</v>
      </c>
      <c r="M2824">
        <v>3900</v>
      </c>
      <c r="N2824">
        <v>8324</v>
      </c>
      <c r="O2824" t="s">
        <v>27</v>
      </c>
      <c r="P2824">
        <v>1</v>
      </c>
      <c r="Q2824" t="s">
        <v>32</v>
      </c>
      <c r="R2824">
        <v>1</v>
      </c>
    </row>
    <row r="2825" spans="1:18">
      <c r="A2825">
        <v>2824</v>
      </c>
      <c r="B2825">
        <v>205</v>
      </c>
      <c r="C2825">
        <v>4</v>
      </c>
      <c r="D2825" t="s">
        <v>23</v>
      </c>
      <c r="E2825">
        <v>30</v>
      </c>
      <c r="F2825">
        <v>38</v>
      </c>
      <c r="G2825" t="s">
        <v>47</v>
      </c>
      <c r="H2825" t="s">
        <v>160</v>
      </c>
      <c r="I2825" t="s">
        <v>26</v>
      </c>
      <c r="J2825">
        <v>2</v>
      </c>
      <c r="K2825">
        <v>14520</v>
      </c>
      <c r="L2825">
        <v>2</v>
      </c>
      <c r="M2825">
        <v>7280</v>
      </c>
      <c r="N2825">
        <v>21800</v>
      </c>
      <c r="O2825" t="s">
        <v>27</v>
      </c>
      <c r="P2825">
        <v>2</v>
      </c>
      <c r="Q2825" t="s">
        <v>28</v>
      </c>
      <c r="R2825">
        <v>4</v>
      </c>
    </row>
    <row r="2826" spans="1:18">
      <c r="A2826">
        <v>2825</v>
      </c>
      <c r="B2826">
        <v>109</v>
      </c>
      <c r="C2826">
        <v>3</v>
      </c>
      <c r="D2826" t="s">
        <v>33</v>
      </c>
      <c r="E2826">
        <v>14</v>
      </c>
      <c r="F2826">
        <v>58</v>
      </c>
      <c r="G2826" t="s">
        <v>79</v>
      </c>
      <c r="H2826" t="s">
        <v>44</v>
      </c>
      <c r="I2826" t="s">
        <v>62</v>
      </c>
      <c r="J2826">
        <v>1</v>
      </c>
      <c r="K2826">
        <v>686</v>
      </c>
      <c r="L2826">
        <v>1</v>
      </c>
      <c r="M2826">
        <v>1340</v>
      </c>
      <c r="N2826">
        <v>2026</v>
      </c>
      <c r="O2826" t="s">
        <v>46</v>
      </c>
      <c r="P2826">
        <v>1</v>
      </c>
      <c r="Q2826" t="s">
        <v>32</v>
      </c>
      <c r="R2826">
        <v>1</v>
      </c>
    </row>
    <row r="2827" spans="1:18">
      <c r="A2827">
        <v>2826</v>
      </c>
      <c r="B2827">
        <v>219</v>
      </c>
      <c r="C2827">
        <v>3</v>
      </c>
      <c r="D2827" t="s">
        <v>33</v>
      </c>
      <c r="E2827">
        <v>14</v>
      </c>
      <c r="F2827">
        <v>46</v>
      </c>
      <c r="G2827" t="s">
        <v>67</v>
      </c>
      <c r="H2827" t="s">
        <v>166</v>
      </c>
      <c r="I2827" t="s">
        <v>26</v>
      </c>
      <c r="J2827">
        <v>3</v>
      </c>
      <c r="K2827">
        <v>14868</v>
      </c>
      <c r="L2827">
        <v>2</v>
      </c>
      <c r="M2827">
        <v>4720</v>
      </c>
      <c r="N2827">
        <v>19588</v>
      </c>
      <c r="O2827" t="s">
        <v>27</v>
      </c>
      <c r="P2827">
        <v>3</v>
      </c>
      <c r="Q2827" t="s">
        <v>35</v>
      </c>
      <c r="R2827">
        <v>2</v>
      </c>
    </row>
    <row r="2828" spans="1:18">
      <c r="A2828">
        <v>2827</v>
      </c>
      <c r="B2828">
        <v>81</v>
      </c>
      <c r="C2828">
        <v>2</v>
      </c>
      <c r="D2828" t="s">
        <v>29</v>
      </c>
      <c r="E2828">
        <v>7</v>
      </c>
      <c r="F2828">
        <v>50</v>
      </c>
      <c r="G2828" t="s">
        <v>81</v>
      </c>
      <c r="H2828" t="s">
        <v>25</v>
      </c>
      <c r="I2828" t="s">
        <v>82</v>
      </c>
      <c r="J2828">
        <v>3</v>
      </c>
      <c r="K2828">
        <v>3990</v>
      </c>
      <c r="L2828">
        <v>2</v>
      </c>
      <c r="M2828">
        <v>4240</v>
      </c>
      <c r="N2828">
        <v>8230</v>
      </c>
      <c r="O2828" t="s">
        <v>83</v>
      </c>
      <c r="P2828">
        <v>3</v>
      </c>
      <c r="Q2828" t="s">
        <v>35</v>
      </c>
      <c r="R2828">
        <v>2</v>
      </c>
    </row>
    <row r="2829" spans="1:18">
      <c r="A2829">
        <v>2828</v>
      </c>
      <c r="B2829">
        <v>286</v>
      </c>
      <c r="C2829">
        <v>4</v>
      </c>
      <c r="D2829" t="s">
        <v>23</v>
      </c>
      <c r="E2829">
        <v>30</v>
      </c>
      <c r="F2829">
        <v>41</v>
      </c>
      <c r="G2829" t="s">
        <v>60</v>
      </c>
      <c r="H2829" t="s">
        <v>158</v>
      </c>
      <c r="I2829" t="s">
        <v>40</v>
      </c>
      <c r="J2829">
        <v>1</v>
      </c>
      <c r="K2829">
        <v>1710</v>
      </c>
      <c r="L2829">
        <v>1</v>
      </c>
      <c r="M2829">
        <v>310</v>
      </c>
      <c r="N2829">
        <v>2020</v>
      </c>
      <c r="O2829" t="s">
        <v>46</v>
      </c>
      <c r="P2829">
        <v>1</v>
      </c>
      <c r="Q2829" t="s">
        <v>32</v>
      </c>
      <c r="R2829">
        <v>1</v>
      </c>
    </row>
    <row r="2830" spans="1:18">
      <c r="A2830">
        <v>2829</v>
      </c>
      <c r="B2830">
        <v>40</v>
      </c>
      <c r="C2830">
        <v>2</v>
      </c>
      <c r="D2830" t="s">
        <v>29</v>
      </c>
      <c r="E2830">
        <v>7</v>
      </c>
      <c r="F2830">
        <v>56</v>
      </c>
      <c r="G2830" t="s">
        <v>100</v>
      </c>
      <c r="H2830" t="s">
        <v>44</v>
      </c>
      <c r="I2830" t="s">
        <v>40</v>
      </c>
      <c r="J2830">
        <v>2</v>
      </c>
      <c r="K2830">
        <v>2828</v>
      </c>
      <c r="L2830">
        <v>1</v>
      </c>
      <c r="M2830">
        <v>880</v>
      </c>
      <c r="N2830">
        <v>3708</v>
      </c>
      <c r="O2830" t="s">
        <v>46</v>
      </c>
      <c r="P2830">
        <v>2</v>
      </c>
      <c r="Q2830" t="s">
        <v>28</v>
      </c>
      <c r="R2830">
        <v>4</v>
      </c>
    </row>
    <row r="2831" spans="1:18">
      <c r="A2831">
        <v>2830</v>
      </c>
      <c r="B2831">
        <v>100</v>
      </c>
      <c r="C2831">
        <v>4</v>
      </c>
      <c r="D2831" t="s">
        <v>23</v>
      </c>
      <c r="E2831">
        <v>30</v>
      </c>
      <c r="F2831">
        <v>7</v>
      </c>
      <c r="G2831" t="s">
        <v>61</v>
      </c>
      <c r="H2831" t="s">
        <v>134</v>
      </c>
      <c r="I2831" t="s">
        <v>62</v>
      </c>
      <c r="J2831">
        <v>3</v>
      </c>
      <c r="K2831">
        <v>14160</v>
      </c>
      <c r="L2831">
        <v>2</v>
      </c>
      <c r="M2831">
        <v>11760</v>
      </c>
      <c r="N2831">
        <v>25920</v>
      </c>
      <c r="O2831" t="s">
        <v>46</v>
      </c>
      <c r="P2831">
        <v>2</v>
      </c>
      <c r="Q2831" t="s">
        <v>28</v>
      </c>
      <c r="R2831">
        <v>4</v>
      </c>
    </row>
    <row r="2832" spans="1:18">
      <c r="A2832">
        <v>2831</v>
      </c>
      <c r="B2832">
        <v>123</v>
      </c>
      <c r="C2832">
        <v>2</v>
      </c>
      <c r="D2832" t="s">
        <v>29</v>
      </c>
      <c r="E2832">
        <v>7</v>
      </c>
      <c r="F2832">
        <v>53</v>
      </c>
      <c r="G2832" t="s">
        <v>89</v>
      </c>
      <c r="H2832" t="s">
        <v>44</v>
      </c>
      <c r="I2832" t="s">
        <v>40</v>
      </c>
      <c r="J2832">
        <v>3</v>
      </c>
      <c r="K2832">
        <v>2667</v>
      </c>
      <c r="L2832">
        <v>1</v>
      </c>
      <c r="M2832">
        <v>220</v>
      </c>
      <c r="N2832">
        <v>2887</v>
      </c>
      <c r="O2832" t="s">
        <v>27</v>
      </c>
      <c r="P2832">
        <v>1</v>
      </c>
      <c r="Q2832" t="s">
        <v>32</v>
      </c>
      <c r="R2832">
        <v>1</v>
      </c>
    </row>
    <row r="2833" spans="1:18">
      <c r="A2833">
        <v>2832</v>
      </c>
      <c r="B2833">
        <v>44</v>
      </c>
      <c r="C2833">
        <v>2</v>
      </c>
      <c r="D2833" t="s">
        <v>29</v>
      </c>
      <c r="E2833">
        <v>7</v>
      </c>
      <c r="F2833">
        <v>31</v>
      </c>
      <c r="G2833" t="s">
        <v>107</v>
      </c>
      <c r="H2833" t="s">
        <v>156</v>
      </c>
      <c r="I2833" t="s">
        <v>40</v>
      </c>
      <c r="J2833">
        <v>1</v>
      </c>
      <c r="K2833">
        <v>980</v>
      </c>
      <c r="L2833">
        <v>1</v>
      </c>
      <c r="M2833">
        <v>440</v>
      </c>
      <c r="N2833">
        <v>1420</v>
      </c>
      <c r="O2833" t="s">
        <v>27</v>
      </c>
      <c r="P2833">
        <v>3</v>
      </c>
      <c r="Q2833" t="s">
        <v>35</v>
      </c>
      <c r="R2833">
        <v>2</v>
      </c>
    </row>
    <row r="2834" spans="1:18">
      <c r="A2834">
        <v>2833</v>
      </c>
      <c r="B2834">
        <v>142</v>
      </c>
      <c r="C2834">
        <v>1</v>
      </c>
      <c r="D2834" t="s">
        <v>37</v>
      </c>
      <c r="E2834">
        <v>3</v>
      </c>
      <c r="F2834">
        <v>48</v>
      </c>
      <c r="G2834" t="s">
        <v>66</v>
      </c>
      <c r="H2834" t="s">
        <v>168</v>
      </c>
      <c r="I2834" t="s">
        <v>26</v>
      </c>
      <c r="J2834">
        <v>3</v>
      </c>
      <c r="K2834">
        <v>1422</v>
      </c>
      <c r="L2834">
        <v>1</v>
      </c>
      <c r="M2834">
        <v>2440</v>
      </c>
      <c r="N2834">
        <v>3862</v>
      </c>
      <c r="O2834" t="s">
        <v>27</v>
      </c>
      <c r="P2834">
        <v>3</v>
      </c>
      <c r="Q2834" t="s">
        <v>35</v>
      </c>
      <c r="R2834">
        <v>2</v>
      </c>
    </row>
    <row r="2835" spans="1:18">
      <c r="A2835">
        <v>2834</v>
      </c>
      <c r="B2835">
        <v>295</v>
      </c>
      <c r="C2835">
        <v>3</v>
      </c>
      <c r="D2835" t="s">
        <v>33</v>
      </c>
      <c r="E2835">
        <v>14</v>
      </c>
      <c r="F2835">
        <v>67</v>
      </c>
      <c r="G2835" t="s">
        <v>97</v>
      </c>
      <c r="H2835" t="s">
        <v>25</v>
      </c>
      <c r="I2835" t="s">
        <v>40</v>
      </c>
      <c r="J2835">
        <v>1</v>
      </c>
      <c r="K2835">
        <v>1512</v>
      </c>
      <c r="L2835">
        <v>1</v>
      </c>
      <c r="M2835">
        <v>1100</v>
      </c>
      <c r="N2835">
        <v>2612</v>
      </c>
      <c r="O2835" t="s">
        <v>27</v>
      </c>
      <c r="P2835">
        <v>3</v>
      </c>
      <c r="Q2835" t="s">
        <v>35</v>
      </c>
      <c r="R2835">
        <v>2</v>
      </c>
    </row>
    <row r="2836" spans="1:18">
      <c r="A2836">
        <v>2835</v>
      </c>
      <c r="B2836">
        <v>82</v>
      </c>
      <c r="C2836">
        <v>2</v>
      </c>
      <c r="D2836" t="s">
        <v>29</v>
      </c>
      <c r="E2836">
        <v>7</v>
      </c>
      <c r="F2836">
        <v>52</v>
      </c>
      <c r="G2836" t="s">
        <v>54</v>
      </c>
      <c r="H2836" t="s">
        <v>25</v>
      </c>
      <c r="I2836" t="s">
        <v>40</v>
      </c>
      <c r="J2836">
        <v>1</v>
      </c>
      <c r="K2836">
        <v>1372</v>
      </c>
      <c r="L2836">
        <v>2</v>
      </c>
      <c r="M2836">
        <v>1240</v>
      </c>
      <c r="N2836">
        <v>2612</v>
      </c>
      <c r="O2836" t="s">
        <v>27</v>
      </c>
      <c r="P2836">
        <v>3</v>
      </c>
      <c r="Q2836" t="s">
        <v>35</v>
      </c>
      <c r="R2836">
        <v>2</v>
      </c>
    </row>
    <row r="2837" spans="1:18">
      <c r="A2837">
        <v>2836</v>
      </c>
      <c r="B2837">
        <v>268</v>
      </c>
      <c r="C2837">
        <v>2</v>
      </c>
      <c r="D2837" t="s">
        <v>29</v>
      </c>
      <c r="E2837">
        <v>7</v>
      </c>
      <c r="F2837">
        <v>61</v>
      </c>
      <c r="G2837" t="s">
        <v>77</v>
      </c>
      <c r="H2837" t="s">
        <v>57</v>
      </c>
      <c r="I2837" t="s">
        <v>26</v>
      </c>
      <c r="J2837">
        <v>1</v>
      </c>
      <c r="K2837">
        <v>700</v>
      </c>
      <c r="L2837">
        <v>1</v>
      </c>
      <c r="M2837">
        <v>3640</v>
      </c>
      <c r="N2837">
        <v>4340</v>
      </c>
      <c r="O2837" t="s">
        <v>27</v>
      </c>
      <c r="P2837">
        <v>2</v>
      </c>
      <c r="Q2837" t="s">
        <v>28</v>
      </c>
      <c r="R2837">
        <v>4</v>
      </c>
    </row>
    <row r="2838" spans="1:18">
      <c r="A2838">
        <v>2837</v>
      </c>
      <c r="B2838">
        <v>102</v>
      </c>
      <c r="C2838">
        <v>3</v>
      </c>
      <c r="D2838" t="s">
        <v>33</v>
      </c>
      <c r="E2838">
        <v>14</v>
      </c>
      <c r="F2838">
        <v>11</v>
      </c>
      <c r="G2838" t="s">
        <v>24</v>
      </c>
      <c r="H2838" t="s">
        <v>138</v>
      </c>
      <c r="I2838" t="s">
        <v>26</v>
      </c>
      <c r="J2838">
        <v>2</v>
      </c>
      <c r="K2838">
        <v>1498</v>
      </c>
      <c r="L2838">
        <v>1</v>
      </c>
      <c r="M2838">
        <v>1500</v>
      </c>
      <c r="N2838">
        <v>2998</v>
      </c>
      <c r="O2838" t="s">
        <v>27</v>
      </c>
      <c r="P2838">
        <v>1</v>
      </c>
      <c r="Q2838" t="s">
        <v>32</v>
      </c>
      <c r="R2838">
        <v>1</v>
      </c>
    </row>
    <row r="2839" spans="1:18">
      <c r="A2839">
        <v>2838</v>
      </c>
      <c r="B2839">
        <v>104</v>
      </c>
      <c r="C2839">
        <v>2</v>
      </c>
      <c r="D2839" t="s">
        <v>29</v>
      </c>
      <c r="E2839">
        <v>7</v>
      </c>
      <c r="F2839">
        <v>16</v>
      </c>
      <c r="G2839" t="s">
        <v>104</v>
      </c>
      <c r="H2839" t="s">
        <v>143</v>
      </c>
      <c r="I2839" t="s">
        <v>105</v>
      </c>
      <c r="J2839">
        <v>2</v>
      </c>
      <c r="K2839">
        <v>2772</v>
      </c>
      <c r="L2839">
        <v>2</v>
      </c>
      <c r="M2839">
        <v>6720</v>
      </c>
      <c r="N2839">
        <v>9492</v>
      </c>
      <c r="O2839" t="s">
        <v>83</v>
      </c>
      <c r="P2839">
        <v>2</v>
      </c>
      <c r="Q2839" t="s">
        <v>28</v>
      </c>
      <c r="R2839">
        <v>4</v>
      </c>
    </row>
    <row r="2840" spans="1:18">
      <c r="A2840">
        <v>2839</v>
      </c>
      <c r="B2840">
        <v>291</v>
      </c>
      <c r="C2840">
        <v>2</v>
      </c>
      <c r="D2840" t="s">
        <v>29</v>
      </c>
      <c r="E2840">
        <v>7</v>
      </c>
      <c r="F2840">
        <v>26</v>
      </c>
      <c r="G2840" t="s">
        <v>103</v>
      </c>
      <c r="H2840" t="s">
        <v>152</v>
      </c>
      <c r="I2840" t="s">
        <v>26</v>
      </c>
      <c r="J2840">
        <v>2</v>
      </c>
      <c r="K2840">
        <v>7266</v>
      </c>
      <c r="L2840">
        <v>2</v>
      </c>
      <c r="M2840">
        <v>8040</v>
      </c>
      <c r="N2840">
        <v>15306</v>
      </c>
      <c r="O2840" t="s">
        <v>27</v>
      </c>
      <c r="P2840">
        <v>4</v>
      </c>
      <c r="Q2840" t="s">
        <v>41</v>
      </c>
      <c r="R2840">
        <v>6</v>
      </c>
    </row>
    <row r="2841" spans="1:18">
      <c r="A2841">
        <v>2840</v>
      </c>
      <c r="B2841">
        <v>18</v>
      </c>
      <c r="C2841">
        <v>1</v>
      </c>
      <c r="D2841" t="s">
        <v>37</v>
      </c>
      <c r="E2841">
        <v>3</v>
      </c>
      <c r="F2841">
        <v>63</v>
      </c>
      <c r="G2841" t="s">
        <v>65</v>
      </c>
      <c r="H2841" t="s">
        <v>44</v>
      </c>
      <c r="I2841" t="s">
        <v>40</v>
      </c>
      <c r="J2841">
        <v>3</v>
      </c>
      <c r="K2841">
        <v>4188</v>
      </c>
      <c r="L2841">
        <v>1</v>
      </c>
      <c r="M2841">
        <v>1200</v>
      </c>
      <c r="N2841">
        <v>5388</v>
      </c>
      <c r="O2841" t="s">
        <v>27</v>
      </c>
      <c r="P2841">
        <v>2</v>
      </c>
      <c r="Q2841" t="s">
        <v>28</v>
      </c>
      <c r="R2841">
        <v>4</v>
      </c>
    </row>
    <row r="2842" spans="1:18">
      <c r="A2842">
        <v>2841</v>
      </c>
      <c r="B2842">
        <v>218</v>
      </c>
      <c r="C2842">
        <v>1</v>
      </c>
      <c r="D2842" t="s">
        <v>37</v>
      </c>
      <c r="E2842">
        <v>3</v>
      </c>
      <c r="F2842">
        <v>30</v>
      </c>
      <c r="G2842" t="s">
        <v>30</v>
      </c>
      <c r="H2842" t="s">
        <v>155</v>
      </c>
      <c r="I2842" t="s">
        <v>26</v>
      </c>
      <c r="J2842">
        <v>3</v>
      </c>
      <c r="K2842">
        <v>1632</v>
      </c>
      <c r="L2842">
        <v>2</v>
      </c>
      <c r="M2842">
        <v>2300</v>
      </c>
      <c r="N2842">
        <v>3932</v>
      </c>
      <c r="O2842" t="s">
        <v>27</v>
      </c>
      <c r="P2842">
        <v>1</v>
      </c>
      <c r="Q2842" t="s">
        <v>32</v>
      </c>
      <c r="R2842">
        <v>1</v>
      </c>
    </row>
    <row r="2843" spans="1:18">
      <c r="A2843">
        <v>2842</v>
      </c>
      <c r="B2843">
        <v>75</v>
      </c>
      <c r="C2843">
        <v>2</v>
      </c>
      <c r="D2843" t="s">
        <v>29</v>
      </c>
      <c r="E2843">
        <v>7</v>
      </c>
      <c r="F2843">
        <v>12</v>
      </c>
      <c r="G2843" t="s">
        <v>106</v>
      </c>
      <c r="H2843" t="s">
        <v>139</v>
      </c>
      <c r="I2843" t="s">
        <v>40</v>
      </c>
      <c r="J2843">
        <v>3</v>
      </c>
      <c r="K2843">
        <v>12068</v>
      </c>
      <c r="L2843">
        <v>1</v>
      </c>
      <c r="M2843">
        <v>800</v>
      </c>
      <c r="N2843">
        <v>12868</v>
      </c>
      <c r="O2843" t="s">
        <v>27</v>
      </c>
      <c r="P2843">
        <v>2</v>
      </c>
      <c r="Q2843" t="s">
        <v>28</v>
      </c>
      <c r="R2843">
        <v>4</v>
      </c>
    </row>
    <row r="2844" spans="1:18">
      <c r="A2844">
        <v>2843</v>
      </c>
      <c r="B2844">
        <v>33</v>
      </c>
      <c r="C2844">
        <v>3</v>
      </c>
      <c r="D2844" t="s">
        <v>33</v>
      </c>
      <c r="E2844">
        <v>14</v>
      </c>
      <c r="F2844">
        <v>51</v>
      </c>
      <c r="G2844" t="s">
        <v>111</v>
      </c>
      <c r="H2844" t="s">
        <v>25</v>
      </c>
      <c r="I2844" t="s">
        <v>26</v>
      </c>
      <c r="J2844">
        <v>3</v>
      </c>
      <c r="K2844">
        <v>20384</v>
      </c>
      <c r="L2844">
        <v>1</v>
      </c>
      <c r="M2844">
        <v>3812</v>
      </c>
      <c r="N2844">
        <v>24196</v>
      </c>
      <c r="O2844" t="s">
        <v>27</v>
      </c>
      <c r="P2844">
        <v>2</v>
      </c>
      <c r="Q2844" t="s">
        <v>28</v>
      </c>
      <c r="R2844">
        <v>4</v>
      </c>
    </row>
    <row r="2845" spans="1:18">
      <c r="A2845">
        <v>2844</v>
      </c>
      <c r="B2845">
        <v>213</v>
      </c>
      <c r="C2845">
        <v>4</v>
      </c>
      <c r="D2845" t="s">
        <v>23</v>
      </c>
      <c r="E2845">
        <v>30</v>
      </c>
      <c r="F2845">
        <v>49</v>
      </c>
      <c r="G2845" t="s">
        <v>91</v>
      </c>
      <c r="H2845" t="s">
        <v>31</v>
      </c>
      <c r="I2845" t="s">
        <v>40</v>
      </c>
      <c r="J2845">
        <v>1</v>
      </c>
      <c r="K2845">
        <v>1980</v>
      </c>
      <c r="L2845">
        <v>2</v>
      </c>
      <c r="M2845">
        <v>740</v>
      </c>
      <c r="N2845">
        <v>2720</v>
      </c>
      <c r="O2845" t="s">
        <v>27</v>
      </c>
      <c r="P2845">
        <v>1</v>
      </c>
      <c r="Q2845" t="s">
        <v>32</v>
      </c>
      <c r="R2845">
        <v>1</v>
      </c>
    </row>
    <row r="2846" spans="1:18">
      <c r="A2846">
        <v>2845</v>
      </c>
      <c r="B2846">
        <v>90</v>
      </c>
      <c r="C2846">
        <v>4</v>
      </c>
      <c r="D2846" t="s">
        <v>23</v>
      </c>
      <c r="E2846">
        <v>30</v>
      </c>
      <c r="F2846">
        <v>57</v>
      </c>
      <c r="G2846" t="s">
        <v>39</v>
      </c>
      <c r="H2846" t="s">
        <v>31</v>
      </c>
      <c r="I2846" t="s">
        <v>40</v>
      </c>
      <c r="J2846">
        <v>2</v>
      </c>
      <c r="K2846">
        <v>4620</v>
      </c>
      <c r="L2846">
        <v>1</v>
      </c>
      <c r="M2846">
        <v>200</v>
      </c>
      <c r="N2846">
        <v>4820</v>
      </c>
      <c r="O2846" t="s">
        <v>27</v>
      </c>
      <c r="P2846">
        <v>1</v>
      </c>
      <c r="Q2846" t="s">
        <v>32</v>
      </c>
      <c r="R2846">
        <v>1</v>
      </c>
    </row>
    <row r="2847" spans="1:18">
      <c r="A2847">
        <v>2846</v>
      </c>
      <c r="B2847">
        <v>73</v>
      </c>
      <c r="C2847">
        <v>3</v>
      </c>
      <c r="D2847" t="s">
        <v>33</v>
      </c>
      <c r="E2847">
        <v>14</v>
      </c>
      <c r="F2847">
        <v>36</v>
      </c>
      <c r="G2847" t="s">
        <v>38</v>
      </c>
      <c r="H2847" t="s">
        <v>158</v>
      </c>
      <c r="I2847" t="s">
        <v>26</v>
      </c>
      <c r="J2847">
        <v>1</v>
      </c>
      <c r="K2847">
        <v>3808</v>
      </c>
      <c r="L2847">
        <v>1</v>
      </c>
      <c r="M2847">
        <v>2680</v>
      </c>
      <c r="N2847">
        <v>6488</v>
      </c>
      <c r="O2847" t="s">
        <v>27</v>
      </c>
      <c r="P2847">
        <v>2</v>
      </c>
      <c r="Q2847" t="s">
        <v>28</v>
      </c>
      <c r="R2847">
        <v>4</v>
      </c>
    </row>
    <row r="2848" spans="1:18">
      <c r="A2848">
        <v>2847</v>
      </c>
      <c r="B2848">
        <v>160</v>
      </c>
      <c r="C2848">
        <v>1</v>
      </c>
      <c r="D2848" t="s">
        <v>37</v>
      </c>
      <c r="E2848">
        <v>3</v>
      </c>
      <c r="F2848">
        <v>62</v>
      </c>
      <c r="G2848" t="s">
        <v>73</v>
      </c>
      <c r="H2848" t="s">
        <v>57</v>
      </c>
      <c r="I2848" t="s">
        <v>26</v>
      </c>
      <c r="J2848">
        <v>2</v>
      </c>
      <c r="K2848">
        <v>510</v>
      </c>
      <c r="L2848">
        <v>2</v>
      </c>
      <c r="M2848">
        <v>7120</v>
      </c>
      <c r="N2848">
        <v>7630</v>
      </c>
      <c r="O2848" t="s">
        <v>27</v>
      </c>
      <c r="P2848">
        <v>3</v>
      </c>
      <c r="Q2848" t="s">
        <v>35</v>
      </c>
      <c r="R2848">
        <v>2</v>
      </c>
    </row>
    <row r="2849" spans="1:18">
      <c r="A2849">
        <v>2848</v>
      </c>
      <c r="B2849">
        <v>62</v>
      </c>
      <c r="C2849">
        <v>3</v>
      </c>
      <c r="D2849" t="s">
        <v>33</v>
      </c>
      <c r="E2849">
        <v>14</v>
      </c>
      <c r="F2849">
        <v>66</v>
      </c>
      <c r="G2849" t="s">
        <v>59</v>
      </c>
      <c r="H2849" t="s">
        <v>57</v>
      </c>
      <c r="I2849" t="s">
        <v>26</v>
      </c>
      <c r="J2849">
        <v>2</v>
      </c>
      <c r="K2849">
        <v>1834</v>
      </c>
      <c r="L2849">
        <v>1</v>
      </c>
      <c r="M2849">
        <v>1350</v>
      </c>
      <c r="N2849">
        <v>3184</v>
      </c>
      <c r="O2849" t="s">
        <v>27</v>
      </c>
      <c r="P2849">
        <v>1</v>
      </c>
      <c r="Q2849" t="s">
        <v>32</v>
      </c>
      <c r="R2849">
        <v>1</v>
      </c>
    </row>
    <row r="2850" spans="1:18">
      <c r="A2850">
        <v>2849</v>
      </c>
      <c r="B2850">
        <v>129</v>
      </c>
      <c r="C2850">
        <v>1</v>
      </c>
      <c r="D2850" t="s">
        <v>37</v>
      </c>
      <c r="E2850">
        <v>3</v>
      </c>
      <c r="F2850">
        <v>38</v>
      </c>
      <c r="G2850" t="s">
        <v>47</v>
      </c>
      <c r="H2850" t="s">
        <v>160</v>
      </c>
      <c r="I2850" t="s">
        <v>26</v>
      </c>
      <c r="J2850">
        <v>1</v>
      </c>
      <c r="K2850">
        <v>636</v>
      </c>
      <c r="L2850">
        <v>2</v>
      </c>
      <c r="M2850">
        <v>7280</v>
      </c>
      <c r="N2850">
        <v>7916</v>
      </c>
      <c r="O2850" t="s">
        <v>27</v>
      </c>
      <c r="P2850">
        <v>2</v>
      </c>
      <c r="Q2850" t="s">
        <v>28</v>
      </c>
      <c r="R2850">
        <v>4</v>
      </c>
    </row>
    <row r="2851" spans="1:18">
      <c r="A2851">
        <v>2850</v>
      </c>
      <c r="B2851">
        <v>117</v>
      </c>
      <c r="C2851">
        <v>2</v>
      </c>
      <c r="D2851" t="s">
        <v>29</v>
      </c>
      <c r="E2851">
        <v>7</v>
      </c>
      <c r="F2851">
        <v>36</v>
      </c>
      <c r="G2851" t="s">
        <v>38</v>
      </c>
      <c r="H2851" t="s">
        <v>158</v>
      </c>
      <c r="I2851" t="s">
        <v>26</v>
      </c>
      <c r="J2851">
        <v>2</v>
      </c>
      <c r="K2851">
        <v>4844</v>
      </c>
      <c r="L2851">
        <v>2</v>
      </c>
      <c r="M2851">
        <v>5360</v>
      </c>
      <c r="N2851">
        <v>10204</v>
      </c>
      <c r="O2851" t="s">
        <v>27</v>
      </c>
      <c r="P2851">
        <v>2</v>
      </c>
      <c r="Q2851" t="s">
        <v>28</v>
      </c>
      <c r="R2851">
        <v>4</v>
      </c>
    </row>
    <row r="2852" spans="1:18">
      <c r="A2852">
        <v>2851</v>
      </c>
      <c r="B2852">
        <v>100</v>
      </c>
      <c r="C2852">
        <v>2</v>
      </c>
      <c r="D2852" t="s">
        <v>29</v>
      </c>
      <c r="E2852">
        <v>7</v>
      </c>
      <c r="F2852">
        <v>33</v>
      </c>
      <c r="G2852" t="s">
        <v>51</v>
      </c>
      <c r="H2852" t="s">
        <v>152</v>
      </c>
      <c r="I2852" t="s">
        <v>26</v>
      </c>
      <c r="J2852">
        <v>1</v>
      </c>
      <c r="K2852">
        <v>1204</v>
      </c>
      <c r="L2852">
        <v>1</v>
      </c>
      <c r="M2852">
        <v>4280</v>
      </c>
      <c r="N2852">
        <v>5484</v>
      </c>
      <c r="O2852" t="s">
        <v>27</v>
      </c>
      <c r="P2852">
        <v>2</v>
      </c>
      <c r="Q2852" t="s">
        <v>28</v>
      </c>
      <c r="R2852">
        <v>4</v>
      </c>
    </row>
    <row r="2853" spans="1:18">
      <c r="A2853">
        <v>2852</v>
      </c>
      <c r="B2853">
        <v>25</v>
      </c>
      <c r="C2853">
        <v>1</v>
      </c>
      <c r="D2853" t="s">
        <v>37</v>
      </c>
      <c r="E2853">
        <v>3</v>
      </c>
      <c r="F2853">
        <v>59</v>
      </c>
      <c r="G2853" t="s">
        <v>80</v>
      </c>
      <c r="H2853" t="s">
        <v>44</v>
      </c>
      <c r="I2853" t="s">
        <v>62</v>
      </c>
      <c r="J2853">
        <v>2</v>
      </c>
      <c r="K2853">
        <v>1926</v>
      </c>
      <c r="L2853">
        <v>1</v>
      </c>
      <c r="M2853">
        <v>9120</v>
      </c>
      <c r="N2853">
        <v>11046</v>
      </c>
      <c r="O2853" t="s">
        <v>46</v>
      </c>
      <c r="P2853">
        <v>4</v>
      </c>
      <c r="Q2853" t="s">
        <v>41</v>
      </c>
      <c r="R2853">
        <v>6</v>
      </c>
    </row>
    <row r="2854" spans="1:18">
      <c r="A2854">
        <v>2853</v>
      </c>
      <c r="B2854">
        <v>236</v>
      </c>
      <c r="C2854">
        <v>3</v>
      </c>
      <c r="D2854" t="s">
        <v>33</v>
      </c>
      <c r="E2854">
        <v>14</v>
      </c>
      <c r="F2854">
        <v>16</v>
      </c>
      <c r="G2854" t="s">
        <v>104</v>
      </c>
      <c r="H2854" t="s">
        <v>143</v>
      </c>
      <c r="I2854" t="s">
        <v>105</v>
      </c>
      <c r="J2854">
        <v>1</v>
      </c>
      <c r="K2854">
        <v>756</v>
      </c>
      <c r="L2854">
        <v>2</v>
      </c>
      <c r="M2854">
        <v>1680</v>
      </c>
      <c r="N2854">
        <v>2436</v>
      </c>
      <c r="O2854" t="s">
        <v>83</v>
      </c>
      <c r="P2854">
        <v>1</v>
      </c>
      <c r="Q2854" t="s">
        <v>32</v>
      </c>
      <c r="R2854">
        <v>1</v>
      </c>
    </row>
    <row r="2855" spans="1:18">
      <c r="A2855">
        <v>2854</v>
      </c>
      <c r="B2855">
        <v>261</v>
      </c>
      <c r="C2855">
        <v>4</v>
      </c>
      <c r="D2855" t="s">
        <v>23</v>
      </c>
      <c r="E2855">
        <v>30</v>
      </c>
      <c r="F2855">
        <v>16</v>
      </c>
      <c r="G2855" t="s">
        <v>104</v>
      </c>
      <c r="H2855" t="s">
        <v>143</v>
      </c>
      <c r="I2855" t="s">
        <v>105</v>
      </c>
      <c r="J2855">
        <v>3</v>
      </c>
      <c r="K2855">
        <v>26520</v>
      </c>
      <c r="L2855">
        <v>1</v>
      </c>
      <c r="M2855">
        <v>3360</v>
      </c>
      <c r="N2855">
        <v>29880</v>
      </c>
      <c r="O2855" t="s">
        <v>83</v>
      </c>
      <c r="P2855">
        <v>2</v>
      </c>
      <c r="Q2855" t="s">
        <v>28</v>
      </c>
      <c r="R2855">
        <v>4</v>
      </c>
    </row>
    <row r="2856" spans="1:18">
      <c r="A2856">
        <v>2855</v>
      </c>
      <c r="B2856">
        <v>268</v>
      </c>
      <c r="C2856">
        <v>3</v>
      </c>
      <c r="D2856" t="s">
        <v>33</v>
      </c>
      <c r="E2856">
        <v>14</v>
      </c>
      <c r="F2856">
        <v>13</v>
      </c>
      <c r="G2856" t="s">
        <v>43</v>
      </c>
      <c r="H2856" t="s">
        <v>140</v>
      </c>
      <c r="I2856" t="s">
        <v>40</v>
      </c>
      <c r="J2856">
        <v>2</v>
      </c>
      <c r="K2856">
        <v>2198</v>
      </c>
      <c r="L2856">
        <v>1</v>
      </c>
      <c r="M2856">
        <v>130</v>
      </c>
      <c r="N2856">
        <v>2328</v>
      </c>
      <c r="O2856" t="s">
        <v>27</v>
      </c>
      <c r="P2856">
        <v>1</v>
      </c>
      <c r="Q2856" t="s">
        <v>32</v>
      </c>
      <c r="R2856">
        <v>1</v>
      </c>
    </row>
    <row r="2857" spans="1:18">
      <c r="A2857">
        <v>2856</v>
      </c>
      <c r="B2857">
        <v>235</v>
      </c>
      <c r="C2857">
        <v>4</v>
      </c>
      <c r="D2857" t="s">
        <v>23</v>
      </c>
      <c r="E2857">
        <v>30</v>
      </c>
      <c r="F2857">
        <v>29</v>
      </c>
      <c r="G2857" t="s">
        <v>42</v>
      </c>
      <c r="H2857" t="s">
        <v>25</v>
      </c>
      <c r="I2857" t="s">
        <v>26</v>
      </c>
      <c r="J2857">
        <v>2</v>
      </c>
      <c r="K2857">
        <v>5880</v>
      </c>
      <c r="L2857">
        <v>1</v>
      </c>
      <c r="M2857">
        <v>2440</v>
      </c>
      <c r="N2857">
        <v>8320</v>
      </c>
      <c r="O2857" t="s">
        <v>27</v>
      </c>
      <c r="P2857">
        <v>3</v>
      </c>
      <c r="Q2857" t="s">
        <v>35</v>
      </c>
      <c r="R2857">
        <v>2</v>
      </c>
    </row>
    <row r="2858" spans="1:18">
      <c r="A2858">
        <v>2857</v>
      </c>
      <c r="B2858">
        <v>245</v>
      </c>
      <c r="C2858">
        <v>2</v>
      </c>
      <c r="D2858" t="s">
        <v>29</v>
      </c>
      <c r="E2858">
        <v>7</v>
      </c>
      <c r="F2858">
        <v>29</v>
      </c>
      <c r="G2858" t="s">
        <v>42</v>
      </c>
      <c r="H2858" t="s">
        <v>25</v>
      </c>
      <c r="I2858" t="s">
        <v>26</v>
      </c>
      <c r="J2858">
        <v>1</v>
      </c>
      <c r="K2858">
        <v>280</v>
      </c>
      <c r="L2858">
        <v>1</v>
      </c>
      <c r="M2858">
        <v>1220</v>
      </c>
      <c r="N2858">
        <v>1500</v>
      </c>
      <c r="O2858" t="s">
        <v>27</v>
      </c>
      <c r="P2858">
        <v>1</v>
      </c>
      <c r="Q2858" t="s">
        <v>32</v>
      </c>
      <c r="R2858">
        <v>1</v>
      </c>
    </row>
    <row r="2859" spans="1:18">
      <c r="A2859">
        <v>2858</v>
      </c>
      <c r="B2859">
        <v>93</v>
      </c>
      <c r="C2859">
        <v>2</v>
      </c>
      <c r="D2859" t="s">
        <v>29</v>
      </c>
      <c r="E2859">
        <v>7</v>
      </c>
      <c r="F2859">
        <v>46</v>
      </c>
      <c r="G2859" t="s">
        <v>67</v>
      </c>
      <c r="H2859" t="s">
        <v>166</v>
      </c>
      <c r="I2859" t="s">
        <v>26</v>
      </c>
      <c r="J2859">
        <v>1</v>
      </c>
      <c r="K2859">
        <v>462</v>
      </c>
      <c r="L2859">
        <v>1</v>
      </c>
      <c r="M2859">
        <v>1180</v>
      </c>
      <c r="N2859">
        <v>1642</v>
      </c>
      <c r="O2859" t="s">
        <v>27</v>
      </c>
      <c r="P2859">
        <v>1</v>
      </c>
      <c r="Q2859" t="s">
        <v>32</v>
      </c>
      <c r="R2859">
        <v>1</v>
      </c>
    </row>
    <row r="2860" spans="1:18">
      <c r="A2860">
        <v>2859</v>
      </c>
      <c r="B2860">
        <v>117</v>
      </c>
      <c r="C2860">
        <v>3</v>
      </c>
      <c r="D2860" t="s">
        <v>33</v>
      </c>
      <c r="E2860">
        <v>14</v>
      </c>
      <c r="F2860">
        <v>68</v>
      </c>
      <c r="G2860" t="s">
        <v>68</v>
      </c>
      <c r="H2860" t="s">
        <v>31</v>
      </c>
      <c r="I2860" t="s">
        <v>40</v>
      </c>
      <c r="J2860">
        <v>1</v>
      </c>
      <c r="K2860">
        <v>966</v>
      </c>
      <c r="L2860">
        <v>1</v>
      </c>
      <c r="M2860">
        <v>340</v>
      </c>
      <c r="N2860">
        <v>1306</v>
      </c>
      <c r="O2860" t="s">
        <v>27</v>
      </c>
      <c r="P2860">
        <v>1</v>
      </c>
      <c r="Q2860" t="s">
        <v>32</v>
      </c>
      <c r="R2860">
        <v>1</v>
      </c>
    </row>
    <row r="2861" spans="1:18">
      <c r="A2861">
        <v>2860</v>
      </c>
      <c r="B2861">
        <v>218</v>
      </c>
      <c r="C2861">
        <v>4</v>
      </c>
      <c r="D2861" t="s">
        <v>23</v>
      </c>
      <c r="E2861">
        <v>30</v>
      </c>
      <c r="F2861">
        <v>13</v>
      </c>
      <c r="G2861" t="s">
        <v>43</v>
      </c>
      <c r="H2861" t="s">
        <v>140</v>
      </c>
      <c r="I2861" t="s">
        <v>40</v>
      </c>
      <c r="J2861">
        <v>3</v>
      </c>
      <c r="K2861">
        <v>10260</v>
      </c>
      <c r="L2861">
        <v>1</v>
      </c>
      <c r="M2861">
        <v>130</v>
      </c>
      <c r="N2861">
        <v>10390</v>
      </c>
      <c r="O2861" t="s">
        <v>27</v>
      </c>
      <c r="P2861">
        <v>1</v>
      </c>
      <c r="Q2861" t="s">
        <v>32</v>
      </c>
      <c r="R2861">
        <v>1</v>
      </c>
    </row>
    <row r="2862" spans="1:18">
      <c r="A2862">
        <v>2861</v>
      </c>
      <c r="B2862">
        <v>293</v>
      </c>
      <c r="C2862">
        <v>4</v>
      </c>
      <c r="D2862" t="s">
        <v>23</v>
      </c>
      <c r="E2862">
        <v>30</v>
      </c>
      <c r="F2862">
        <v>59</v>
      </c>
      <c r="G2862" t="s">
        <v>80</v>
      </c>
      <c r="H2862" t="s">
        <v>44</v>
      </c>
      <c r="I2862" t="s">
        <v>62</v>
      </c>
      <c r="J2862">
        <v>1</v>
      </c>
      <c r="K2862">
        <v>6000</v>
      </c>
      <c r="L2862">
        <v>2</v>
      </c>
      <c r="M2862">
        <v>12160</v>
      </c>
      <c r="N2862">
        <v>18160</v>
      </c>
      <c r="O2862" t="s">
        <v>46</v>
      </c>
      <c r="P2862">
        <v>2</v>
      </c>
      <c r="Q2862" t="s">
        <v>28</v>
      </c>
      <c r="R2862">
        <v>4</v>
      </c>
    </row>
    <row r="2863" spans="1:18">
      <c r="A2863">
        <v>2862</v>
      </c>
      <c r="B2863">
        <v>66</v>
      </c>
      <c r="C2863">
        <v>2</v>
      </c>
      <c r="D2863" t="s">
        <v>29</v>
      </c>
      <c r="E2863">
        <v>7</v>
      </c>
      <c r="F2863">
        <v>23</v>
      </c>
      <c r="G2863" t="s">
        <v>90</v>
      </c>
      <c r="H2863" t="s">
        <v>150</v>
      </c>
      <c r="I2863" t="s">
        <v>26</v>
      </c>
      <c r="J2863">
        <v>2</v>
      </c>
      <c r="K2863">
        <v>6006</v>
      </c>
      <c r="L2863">
        <v>2</v>
      </c>
      <c r="M2863">
        <v>12960</v>
      </c>
      <c r="N2863">
        <v>18966</v>
      </c>
      <c r="O2863" t="s">
        <v>27</v>
      </c>
      <c r="P2863">
        <v>4</v>
      </c>
      <c r="Q2863" t="s">
        <v>41</v>
      </c>
      <c r="R2863">
        <v>6</v>
      </c>
    </row>
    <row r="2864" spans="1:18">
      <c r="A2864">
        <v>2863</v>
      </c>
      <c r="B2864">
        <v>147</v>
      </c>
      <c r="C2864">
        <v>1</v>
      </c>
      <c r="D2864" t="s">
        <v>37</v>
      </c>
      <c r="E2864">
        <v>3</v>
      </c>
      <c r="F2864">
        <v>31</v>
      </c>
      <c r="G2864" t="s">
        <v>107</v>
      </c>
      <c r="H2864" t="s">
        <v>156</v>
      </c>
      <c r="I2864" t="s">
        <v>40</v>
      </c>
      <c r="J2864">
        <v>1</v>
      </c>
      <c r="K2864">
        <v>210</v>
      </c>
      <c r="L2864">
        <v>1</v>
      </c>
      <c r="M2864">
        <v>220</v>
      </c>
      <c r="N2864">
        <v>430</v>
      </c>
      <c r="O2864" t="s">
        <v>27</v>
      </c>
      <c r="P2864">
        <v>1</v>
      </c>
      <c r="Q2864" t="s">
        <v>32</v>
      </c>
      <c r="R2864">
        <v>1</v>
      </c>
    </row>
    <row r="2865" spans="1:18">
      <c r="A2865">
        <v>2864</v>
      </c>
      <c r="B2865">
        <v>247</v>
      </c>
      <c r="C2865">
        <v>2</v>
      </c>
      <c r="D2865" t="s">
        <v>29</v>
      </c>
      <c r="E2865">
        <v>7</v>
      </c>
      <c r="F2865">
        <v>10</v>
      </c>
      <c r="G2865" t="s">
        <v>69</v>
      </c>
      <c r="H2865" t="s">
        <v>137</v>
      </c>
      <c r="I2865" t="s">
        <v>26</v>
      </c>
      <c r="J2865">
        <v>3</v>
      </c>
      <c r="K2865">
        <v>2135</v>
      </c>
      <c r="L2865">
        <v>2</v>
      </c>
      <c r="M2865">
        <v>2240</v>
      </c>
      <c r="N2865">
        <v>4375</v>
      </c>
      <c r="O2865" t="s">
        <v>27</v>
      </c>
      <c r="P2865">
        <v>1</v>
      </c>
      <c r="Q2865" t="s">
        <v>32</v>
      </c>
      <c r="R2865">
        <v>1</v>
      </c>
    </row>
    <row r="2866" spans="1:18">
      <c r="A2866">
        <v>2865</v>
      </c>
      <c r="B2866">
        <v>150</v>
      </c>
      <c r="C2866">
        <v>2</v>
      </c>
      <c r="D2866" t="s">
        <v>29</v>
      </c>
      <c r="E2866">
        <v>7</v>
      </c>
      <c r="F2866">
        <v>52</v>
      </c>
      <c r="G2866" t="s">
        <v>54</v>
      </c>
      <c r="H2866" t="s">
        <v>25</v>
      </c>
      <c r="I2866" t="s">
        <v>40</v>
      </c>
      <c r="J2866">
        <v>2</v>
      </c>
      <c r="K2866">
        <v>3080</v>
      </c>
      <c r="L2866">
        <v>1</v>
      </c>
      <c r="M2866">
        <v>1240</v>
      </c>
      <c r="N2866">
        <v>4320</v>
      </c>
      <c r="O2866" t="s">
        <v>27</v>
      </c>
      <c r="P2866">
        <v>2</v>
      </c>
      <c r="Q2866" t="s">
        <v>28</v>
      </c>
      <c r="R2866">
        <v>4</v>
      </c>
    </row>
    <row r="2867" spans="1:18">
      <c r="A2867">
        <v>2866</v>
      </c>
      <c r="B2867">
        <v>90</v>
      </c>
      <c r="C2867">
        <v>2</v>
      </c>
      <c r="D2867" t="s">
        <v>29</v>
      </c>
      <c r="E2867">
        <v>7</v>
      </c>
      <c r="F2867">
        <v>61</v>
      </c>
      <c r="G2867" t="s">
        <v>77</v>
      </c>
      <c r="H2867" t="s">
        <v>57</v>
      </c>
      <c r="I2867" t="s">
        <v>26</v>
      </c>
      <c r="J2867">
        <v>1</v>
      </c>
      <c r="K2867">
        <v>1050</v>
      </c>
      <c r="L2867">
        <v>2</v>
      </c>
      <c r="M2867">
        <v>10920</v>
      </c>
      <c r="N2867">
        <v>11970</v>
      </c>
      <c r="O2867" t="s">
        <v>27</v>
      </c>
      <c r="P2867">
        <v>4</v>
      </c>
      <c r="Q2867" t="s">
        <v>41</v>
      </c>
      <c r="R2867">
        <v>6</v>
      </c>
    </row>
    <row r="2868" spans="1:18">
      <c r="A2868">
        <v>2867</v>
      </c>
      <c r="B2868">
        <v>89</v>
      </c>
      <c r="C2868">
        <v>3</v>
      </c>
      <c r="D2868" t="s">
        <v>33</v>
      </c>
      <c r="E2868">
        <v>14</v>
      </c>
      <c r="F2868">
        <v>40</v>
      </c>
      <c r="G2868" t="s">
        <v>98</v>
      </c>
      <c r="H2868" t="s">
        <v>161</v>
      </c>
      <c r="I2868" t="s">
        <v>26</v>
      </c>
      <c r="J2868">
        <v>1</v>
      </c>
      <c r="K2868">
        <v>980</v>
      </c>
      <c r="L2868">
        <v>2</v>
      </c>
      <c r="M2868">
        <v>4400</v>
      </c>
      <c r="N2868">
        <v>5380</v>
      </c>
      <c r="O2868" t="s">
        <v>27</v>
      </c>
      <c r="P2868">
        <v>3</v>
      </c>
      <c r="Q2868" t="s">
        <v>35</v>
      </c>
      <c r="R2868">
        <v>2</v>
      </c>
    </row>
    <row r="2869" spans="1:18">
      <c r="A2869">
        <v>2868</v>
      </c>
      <c r="B2869">
        <v>275</v>
      </c>
      <c r="C2869">
        <v>3</v>
      </c>
      <c r="D2869" t="s">
        <v>33</v>
      </c>
      <c r="E2869">
        <v>14</v>
      </c>
      <c r="F2869">
        <v>25</v>
      </c>
      <c r="G2869" t="s">
        <v>102</v>
      </c>
      <c r="H2869" t="s">
        <v>152</v>
      </c>
      <c r="I2869" t="s">
        <v>26</v>
      </c>
      <c r="J2869">
        <v>3</v>
      </c>
      <c r="K2869">
        <v>18256</v>
      </c>
      <c r="L2869">
        <v>1</v>
      </c>
      <c r="M2869">
        <v>3920</v>
      </c>
      <c r="N2869">
        <v>22176</v>
      </c>
      <c r="O2869" t="s">
        <v>27</v>
      </c>
      <c r="P2869">
        <v>2</v>
      </c>
      <c r="Q2869" t="s">
        <v>28</v>
      </c>
      <c r="R2869">
        <v>4</v>
      </c>
    </row>
    <row r="2870" spans="1:18">
      <c r="A2870">
        <v>2869</v>
      </c>
      <c r="B2870">
        <v>89</v>
      </c>
      <c r="C2870">
        <v>3</v>
      </c>
      <c r="D2870" t="s">
        <v>33</v>
      </c>
      <c r="E2870">
        <v>14</v>
      </c>
      <c r="F2870">
        <v>53</v>
      </c>
      <c r="G2870" t="s">
        <v>89</v>
      </c>
      <c r="H2870" t="s">
        <v>44</v>
      </c>
      <c r="I2870" t="s">
        <v>40</v>
      </c>
      <c r="J2870">
        <v>1</v>
      </c>
      <c r="K2870">
        <v>5544</v>
      </c>
      <c r="L2870">
        <v>1</v>
      </c>
      <c r="M2870">
        <v>1320</v>
      </c>
      <c r="N2870">
        <v>6864</v>
      </c>
      <c r="O2870" t="s">
        <v>27</v>
      </c>
      <c r="P2870">
        <v>4</v>
      </c>
      <c r="Q2870" t="s">
        <v>41</v>
      </c>
      <c r="R2870">
        <v>6</v>
      </c>
    </row>
    <row r="2871" spans="1:18">
      <c r="A2871">
        <v>2870</v>
      </c>
      <c r="B2871">
        <v>150</v>
      </c>
      <c r="C2871">
        <v>4</v>
      </c>
      <c r="D2871" t="s">
        <v>23</v>
      </c>
      <c r="E2871">
        <v>30</v>
      </c>
      <c r="F2871">
        <v>45</v>
      </c>
      <c r="G2871" t="s">
        <v>45</v>
      </c>
      <c r="H2871" t="s">
        <v>165</v>
      </c>
      <c r="I2871" t="s">
        <v>40</v>
      </c>
      <c r="J2871">
        <v>2</v>
      </c>
      <c r="K2871">
        <v>3180</v>
      </c>
      <c r="L2871">
        <v>2</v>
      </c>
      <c r="M2871">
        <v>720</v>
      </c>
      <c r="N2871">
        <v>3900</v>
      </c>
      <c r="O2871" t="s">
        <v>46</v>
      </c>
      <c r="P2871">
        <v>1</v>
      </c>
      <c r="Q2871" t="s">
        <v>32</v>
      </c>
      <c r="R2871">
        <v>1</v>
      </c>
    </row>
    <row r="2872" spans="1:18">
      <c r="A2872">
        <v>2871</v>
      </c>
      <c r="B2872">
        <v>6</v>
      </c>
      <c r="C2872">
        <v>2</v>
      </c>
      <c r="D2872" t="s">
        <v>29</v>
      </c>
      <c r="E2872">
        <v>7</v>
      </c>
      <c r="F2872">
        <v>12</v>
      </c>
      <c r="G2872" t="s">
        <v>106</v>
      </c>
      <c r="H2872" t="s">
        <v>139</v>
      </c>
      <c r="I2872" t="s">
        <v>40</v>
      </c>
      <c r="J2872">
        <v>2</v>
      </c>
      <c r="K2872">
        <v>1218</v>
      </c>
      <c r="L2872">
        <v>2</v>
      </c>
      <c r="M2872">
        <v>400</v>
      </c>
      <c r="N2872">
        <v>1618</v>
      </c>
      <c r="O2872" t="s">
        <v>27</v>
      </c>
      <c r="P2872">
        <v>1</v>
      </c>
      <c r="Q2872" t="s">
        <v>32</v>
      </c>
      <c r="R2872">
        <v>1</v>
      </c>
    </row>
    <row r="2873" spans="1:18">
      <c r="A2873">
        <v>2872</v>
      </c>
      <c r="B2873">
        <v>91</v>
      </c>
      <c r="C2873">
        <v>4</v>
      </c>
      <c r="D2873" t="s">
        <v>23</v>
      </c>
      <c r="E2873">
        <v>30</v>
      </c>
      <c r="F2873">
        <v>37</v>
      </c>
      <c r="G2873" t="s">
        <v>101</v>
      </c>
      <c r="H2873" t="s">
        <v>159</v>
      </c>
      <c r="I2873" t="s">
        <v>62</v>
      </c>
      <c r="J2873">
        <v>3</v>
      </c>
      <c r="K2873">
        <v>18900</v>
      </c>
      <c r="L2873">
        <v>1</v>
      </c>
      <c r="M2873">
        <v>2720</v>
      </c>
      <c r="N2873">
        <v>21620</v>
      </c>
      <c r="O2873" t="s">
        <v>46</v>
      </c>
      <c r="P2873">
        <v>3</v>
      </c>
      <c r="Q2873" t="s">
        <v>35</v>
      </c>
      <c r="R2873">
        <v>2</v>
      </c>
    </row>
    <row r="2874" spans="1:18">
      <c r="A2874">
        <v>2873</v>
      </c>
      <c r="B2874">
        <v>191</v>
      </c>
      <c r="C2874">
        <v>4</v>
      </c>
      <c r="D2874" t="s">
        <v>23</v>
      </c>
      <c r="E2874">
        <v>30</v>
      </c>
      <c r="F2874">
        <v>61</v>
      </c>
      <c r="G2874" t="s">
        <v>77</v>
      </c>
      <c r="H2874" t="s">
        <v>57</v>
      </c>
      <c r="I2874" t="s">
        <v>26</v>
      </c>
      <c r="J2874">
        <v>3</v>
      </c>
      <c r="K2874">
        <v>2280</v>
      </c>
      <c r="L2874">
        <v>2</v>
      </c>
      <c r="M2874">
        <v>3640</v>
      </c>
      <c r="N2874">
        <v>5920</v>
      </c>
      <c r="O2874" t="s">
        <v>27</v>
      </c>
      <c r="P2874">
        <v>3</v>
      </c>
      <c r="Q2874" t="s">
        <v>35</v>
      </c>
      <c r="R2874">
        <v>2</v>
      </c>
    </row>
    <row r="2875" spans="1:18">
      <c r="A2875">
        <v>2874</v>
      </c>
      <c r="B2875">
        <v>236</v>
      </c>
      <c r="C2875">
        <v>2</v>
      </c>
      <c r="D2875" t="s">
        <v>29</v>
      </c>
      <c r="E2875">
        <v>7</v>
      </c>
      <c r="F2875">
        <v>9</v>
      </c>
      <c r="G2875" t="s">
        <v>75</v>
      </c>
      <c r="H2875" t="s">
        <v>136</v>
      </c>
      <c r="I2875" t="s">
        <v>26</v>
      </c>
      <c r="J2875">
        <v>2</v>
      </c>
      <c r="K2875">
        <v>3164</v>
      </c>
      <c r="L2875">
        <v>2</v>
      </c>
      <c r="M2875">
        <v>7600</v>
      </c>
      <c r="N2875">
        <v>10764</v>
      </c>
      <c r="O2875" t="s">
        <v>27</v>
      </c>
      <c r="P2875">
        <v>2</v>
      </c>
      <c r="Q2875" t="s">
        <v>28</v>
      </c>
      <c r="R2875">
        <v>4</v>
      </c>
    </row>
    <row r="2876" spans="1:18">
      <c r="A2876">
        <v>2875</v>
      </c>
      <c r="B2876">
        <v>71</v>
      </c>
      <c r="C2876">
        <v>4</v>
      </c>
      <c r="D2876" t="s">
        <v>23</v>
      </c>
      <c r="E2876">
        <v>30</v>
      </c>
      <c r="F2876">
        <v>58</v>
      </c>
      <c r="G2876" t="s">
        <v>79</v>
      </c>
      <c r="H2876" t="s">
        <v>44</v>
      </c>
      <c r="I2876" t="s">
        <v>62</v>
      </c>
      <c r="J2876">
        <v>2</v>
      </c>
      <c r="K2876">
        <v>4050</v>
      </c>
      <c r="L2876">
        <v>1</v>
      </c>
      <c r="M2876">
        <v>1340</v>
      </c>
      <c r="N2876">
        <v>5390</v>
      </c>
      <c r="O2876" t="s">
        <v>46</v>
      </c>
      <c r="P2876">
        <v>1</v>
      </c>
      <c r="Q2876" t="s">
        <v>32</v>
      </c>
      <c r="R2876">
        <v>1</v>
      </c>
    </row>
    <row r="2877" spans="1:18">
      <c r="A2877">
        <v>2876</v>
      </c>
      <c r="B2877">
        <v>137</v>
      </c>
      <c r="C2877">
        <v>3</v>
      </c>
      <c r="D2877" t="s">
        <v>33</v>
      </c>
      <c r="E2877">
        <v>14</v>
      </c>
      <c r="F2877">
        <v>12</v>
      </c>
      <c r="G2877" t="s">
        <v>106</v>
      </c>
      <c r="H2877" t="s">
        <v>139</v>
      </c>
      <c r="I2877" t="s">
        <v>40</v>
      </c>
      <c r="J2877">
        <v>2</v>
      </c>
      <c r="K2877">
        <v>4872</v>
      </c>
      <c r="L2877">
        <v>1</v>
      </c>
      <c r="M2877">
        <v>400</v>
      </c>
      <c r="N2877">
        <v>5272</v>
      </c>
      <c r="O2877" t="s">
        <v>27</v>
      </c>
      <c r="P2877">
        <v>3</v>
      </c>
      <c r="Q2877" t="s">
        <v>35</v>
      </c>
      <c r="R2877">
        <v>2</v>
      </c>
    </row>
    <row r="2878" spans="1:18">
      <c r="A2878">
        <v>2877</v>
      </c>
      <c r="B2878">
        <v>57</v>
      </c>
      <c r="C2878">
        <v>1</v>
      </c>
      <c r="D2878" t="s">
        <v>37</v>
      </c>
      <c r="E2878">
        <v>3</v>
      </c>
      <c r="F2878">
        <v>24</v>
      </c>
      <c r="G2878" t="s">
        <v>49</v>
      </c>
      <c r="H2878" t="s">
        <v>151</v>
      </c>
      <c r="I2878" t="s">
        <v>26</v>
      </c>
      <c r="J2878">
        <v>1</v>
      </c>
      <c r="K2878">
        <v>660</v>
      </c>
      <c r="L2878">
        <v>1</v>
      </c>
      <c r="M2878">
        <v>7800</v>
      </c>
      <c r="N2878">
        <v>8460</v>
      </c>
      <c r="O2878" t="s">
        <v>27</v>
      </c>
      <c r="P2878">
        <v>2</v>
      </c>
      <c r="Q2878" t="s">
        <v>28</v>
      </c>
      <c r="R2878">
        <v>4</v>
      </c>
    </row>
    <row r="2879" spans="1:18">
      <c r="A2879">
        <v>2878</v>
      </c>
      <c r="B2879">
        <v>138</v>
      </c>
      <c r="C2879">
        <v>1</v>
      </c>
      <c r="D2879" t="s">
        <v>37</v>
      </c>
      <c r="E2879">
        <v>3</v>
      </c>
      <c r="F2879">
        <v>62</v>
      </c>
      <c r="G2879" t="s">
        <v>73</v>
      </c>
      <c r="H2879" t="s">
        <v>57</v>
      </c>
      <c r="I2879" t="s">
        <v>26</v>
      </c>
      <c r="J2879">
        <v>1</v>
      </c>
      <c r="K2879">
        <v>648</v>
      </c>
      <c r="L2879">
        <v>1</v>
      </c>
      <c r="M2879">
        <v>10680</v>
      </c>
      <c r="N2879">
        <v>11328</v>
      </c>
      <c r="O2879" t="s">
        <v>27</v>
      </c>
      <c r="P2879">
        <v>4</v>
      </c>
      <c r="Q2879" t="s">
        <v>41</v>
      </c>
      <c r="R2879">
        <v>6</v>
      </c>
    </row>
    <row r="2880" spans="1:18">
      <c r="A2880">
        <v>2879</v>
      </c>
      <c r="B2880">
        <v>5</v>
      </c>
      <c r="C2880">
        <v>2</v>
      </c>
      <c r="D2880" t="s">
        <v>29</v>
      </c>
      <c r="E2880">
        <v>7</v>
      </c>
      <c r="F2880">
        <v>60</v>
      </c>
      <c r="G2880" t="s">
        <v>85</v>
      </c>
      <c r="H2880" t="s">
        <v>31</v>
      </c>
      <c r="I2880" t="s">
        <v>40</v>
      </c>
      <c r="J2880">
        <v>3</v>
      </c>
      <c r="K2880">
        <v>3626</v>
      </c>
      <c r="L2880">
        <v>1</v>
      </c>
      <c r="M2880">
        <v>450</v>
      </c>
      <c r="N2880">
        <v>4076</v>
      </c>
      <c r="O2880" t="s">
        <v>27</v>
      </c>
      <c r="P2880">
        <v>1</v>
      </c>
      <c r="Q2880" t="s">
        <v>32</v>
      </c>
      <c r="R2880">
        <v>1</v>
      </c>
    </row>
    <row r="2881" spans="1:18">
      <c r="A2881">
        <v>2880</v>
      </c>
      <c r="B2881">
        <v>4</v>
      </c>
      <c r="C2881">
        <v>3</v>
      </c>
      <c r="D2881" t="s">
        <v>33</v>
      </c>
      <c r="E2881">
        <v>14</v>
      </c>
      <c r="F2881">
        <v>27</v>
      </c>
      <c r="G2881" t="s">
        <v>84</v>
      </c>
      <c r="H2881" t="s">
        <v>153</v>
      </c>
      <c r="I2881" t="s">
        <v>40</v>
      </c>
      <c r="J2881">
        <v>2</v>
      </c>
      <c r="K2881">
        <v>7588</v>
      </c>
      <c r="L2881">
        <v>2</v>
      </c>
      <c r="M2881">
        <v>3200</v>
      </c>
      <c r="N2881">
        <v>10788</v>
      </c>
      <c r="O2881" t="s">
        <v>27</v>
      </c>
      <c r="P2881">
        <v>3</v>
      </c>
      <c r="Q2881" t="s">
        <v>35</v>
      </c>
      <c r="R2881">
        <v>2</v>
      </c>
    </row>
    <row r="2882" spans="1:18">
      <c r="A2882">
        <v>2881</v>
      </c>
      <c r="B2882">
        <v>259</v>
      </c>
      <c r="C2882">
        <v>2</v>
      </c>
      <c r="D2882" t="s">
        <v>29</v>
      </c>
      <c r="E2882">
        <v>7</v>
      </c>
      <c r="F2882">
        <v>55</v>
      </c>
      <c r="G2882" t="s">
        <v>78</v>
      </c>
      <c r="H2882" t="s">
        <v>31</v>
      </c>
      <c r="I2882" t="s">
        <v>40</v>
      </c>
      <c r="J2882">
        <v>1</v>
      </c>
      <c r="K2882">
        <v>1400</v>
      </c>
      <c r="L2882">
        <v>2</v>
      </c>
      <c r="M2882">
        <v>1440</v>
      </c>
      <c r="N2882">
        <v>2840</v>
      </c>
      <c r="O2882" t="s">
        <v>46</v>
      </c>
      <c r="P2882">
        <v>3</v>
      </c>
      <c r="Q2882" t="s">
        <v>35</v>
      </c>
      <c r="R2882">
        <v>2</v>
      </c>
    </row>
    <row r="2883" spans="1:18">
      <c r="A2883">
        <v>2882</v>
      </c>
      <c r="B2883">
        <v>229</v>
      </c>
      <c r="C2883">
        <v>3</v>
      </c>
      <c r="D2883" t="s">
        <v>33</v>
      </c>
      <c r="E2883">
        <v>14</v>
      </c>
      <c r="F2883">
        <v>48</v>
      </c>
      <c r="G2883" t="s">
        <v>66</v>
      </c>
      <c r="H2883" t="s">
        <v>168</v>
      </c>
      <c r="I2883" t="s">
        <v>26</v>
      </c>
      <c r="J2883">
        <v>3</v>
      </c>
      <c r="K2883">
        <v>19908</v>
      </c>
      <c r="L2883">
        <v>2</v>
      </c>
      <c r="M2883">
        <v>14640</v>
      </c>
      <c r="N2883">
        <v>34548</v>
      </c>
      <c r="O2883" t="s">
        <v>27</v>
      </c>
      <c r="P2883">
        <v>4</v>
      </c>
      <c r="Q2883" t="s">
        <v>41</v>
      </c>
      <c r="R2883">
        <v>6</v>
      </c>
    </row>
    <row r="2884" spans="1:18">
      <c r="A2884">
        <v>2883</v>
      </c>
      <c r="B2884">
        <v>245</v>
      </c>
      <c r="C2884">
        <v>2</v>
      </c>
      <c r="D2884" t="s">
        <v>29</v>
      </c>
      <c r="E2884">
        <v>7</v>
      </c>
      <c r="F2884">
        <v>26</v>
      </c>
      <c r="G2884" t="s">
        <v>103</v>
      </c>
      <c r="H2884" t="s">
        <v>152</v>
      </c>
      <c r="I2884" t="s">
        <v>26</v>
      </c>
      <c r="J2884">
        <v>1</v>
      </c>
      <c r="K2884">
        <v>2856</v>
      </c>
      <c r="L2884">
        <v>1</v>
      </c>
      <c r="M2884">
        <v>4020</v>
      </c>
      <c r="N2884">
        <v>6876</v>
      </c>
      <c r="O2884" t="s">
        <v>27</v>
      </c>
      <c r="P2884">
        <v>4</v>
      </c>
      <c r="Q2884" t="s">
        <v>41</v>
      </c>
      <c r="R2884">
        <v>6</v>
      </c>
    </row>
    <row r="2885" spans="1:18">
      <c r="A2885">
        <v>2884</v>
      </c>
      <c r="B2885">
        <v>265</v>
      </c>
      <c r="C2885">
        <v>2</v>
      </c>
      <c r="D2885" t="s">
        <v>29</v>
      </c>
      <c r="E2885">
        <v>7</v>
      </c>
      <c r="F2885">
        <v>13</v>
      </c>
      <c r="G2885" t="s">
        <v>43</v>
      </c>
      <c r="H2885" t="s">
        <v>140</v>
      </c>
      <c r="I2885" t="s">
        <v>40</v>
      </c>
      <c r="J2885">
        <v>2</v>
      </c>
      <c r="K2885">
        <v>4396</v>
      </c>
      <c r="L2885">
        <v>2</v>
      </c>
      <c r="M2885">
        <v>1040</v>
      </c>
      <c r="N2885">
        <v>5436</v>
      </c>
      <c r="O2885" t="s">
        <v>27</v>
      </c>
      <c r="P2885">
        <v>2</v>
      </c>
      <c r="Q2885" t="s">
        <v>28</v>
      </c>
      <c r="R2885">
        <v>4</v>
      </c>
    </row>
    <row r="2886" spans="1:18">
      <c r="A2886">
        <v>2885</v>
      </c>
      <c r="B2886">
        <v>229</v>
      </c>
      <c r="C2886">
        <v>2</v>
      </c>
      <c r="D2886" t="s">
        <v>29</v>
      </c>
      <c r="E2886">
        <v>7</v>
      </c>
      <c r="F2886">
        <v>67</v>
      </c>
      <c r="G2886" t="s">
        <v>97</v>
      </c>
      <c r="H2886" t="s">
        <v>25</v>
      </c>
      <c r="I2886" t="s">
        <v>40</v>
      </c>
      <c r="J2886">
        <v>3</v>
      </c>
      <c r="K2886">
        <v>2506</v>
      </c>
      <c r="L2886">
        <v>2</v>
      </c>
      <c r="M2886">
        <v>1100</v>
      </c>
      <c r="N2886">
        <v>3606</v>
      </c>
      <c r="O2886" t="s">
        <v>27</v>
      </c>
      <c r="P2886">
        <v>1</v>
      </c>
      <c r="Q2886" t="s">
        <v>32</v>
      </c>
      <c r="R2886">
        <v>1</v>
      </c>
    </row>
    <row r="2887" spans="1:18">
      <c r="A2887">
        <v>2886</v>
      </c>
      <c r="B2887">
        <v>284</v>
      </c>
      <c r="C2887">
        <v>2</v>
      </c>
      <c r="D2887" t="s">
        <v>29</v>
      </c>
      <c r="E2887">
        <v>7</v>
      </c>
      <c r="F2887">
        <v>12</v>
      </c>
      <c r="G2887" t="s">
        <v>106</v>
      </c>
      <c r="H2887" t="s">
        <v>139</v>
      </c>
      <c r="I2887" t="s">
        <v>40</v>
      </c>
      <c r="J2887">
        <v>1</v>
      </c>
      <c r="K2887">
        <v>994</v>
      </c>
      <c r="L2887">
        <v>1</v>
      </c>
      <c r="M2887">
        <v>400</v>
      </c>
      <c r="N2887">
        <v>1394</v>
      </c>
      <c r="O2887" t="s">
        <v>27</v>
      </c>
      <c r="P2887">
        <v>3</v>
      </c>
      <c r="Q2887" t="s">
        <v>35</v>
      </c>
      <c r="R2887">
        <v>2</v>
      </c>
    </row>
    <row r="2888" spans="1:18">
      <c r="A2888">
        <v>2887</v>
      </c>
      <c r="B2888">
        <v>213</v>
      </c>
      <c r="C2888">
        <v>4</v>
      </c>
      <c r="D2888" t="s">
        <v>23</v>
      </c>
      <c r="E2888">
        <v>30</v>
      </c>
      <c r="F2888">
        <v>37</v>
      </c>
      <c r="G2888" t="s">
        <v>101</v>
      </c>
      <c r="H2888" t="s">
        <v>159</v>
      </c>
      <c r="I2888" t="s">
        <v>62</v>
      </c>
      <c r="J2888">
        <v>2</v>
      </c>
      <c r="K2888">
        <v>3390</v>
      </c>
      <c r="L2888">
        <v>2</v>
      </c>
      <c r="M2888">
        <v>2720</v>
      </c>
      <c r="N2888">
        <v>6110</v>
      </c>
      <c r="O2888" t="s">
        <v>46</v>
      </c>
      <c r="P2888">
        <v>1</v>
      </c>
      <c r="Q2888" t="s">
        <v>32</v>
      </c>
      <c r="R2888">
        <v>1</v>
      </c>
    </row>
    <row r="2889" spans="1:18">
      <c r="A2889">
        <v>2888</v>
      </c>
      <c r="B2889">
        <v>121</v>
      </c>
      <c r="C2889">
        <v>2</v>
      </c>
      <c r="D2889" t="s">
        <v>29</v>
      </c>
      <c r="E2889">
        <v>7</v>
      </c>
      <c r="F2889">
        <v>10</v>
      </c>
      <c r="G2889" t="s">
        <v>69</v>
      </c>
      <c r="H2889" t="s">
        <v>137</v>
      </c>
      <c r="I2889" t="s">
        <v>26</v>
      </c>
      <c r="J2889">
        <v>2</v>
      </c>
      <c r="K2889">
        <v>6342</v>
      </c>
      <c r="L2889">
        <v>1</v>
      </c>
      <c r="M2889">
        <v>6720</v>
      </c>
      <c r="N2889">
        <v>13062</v>
      </c>
      <c r="O2889" t="s">
        <v>27</v>
      </c>
      <c r="P2889">
        <v>4</v>
      </c>
      <c r="Q2889" t="s">
        <v>41</v>
      </c>
      <c r="R2889">
        <v>6</v>
      </c>
    </row>
    <row r="2890" spans="1:18">
      <c r="A2890">
        <v>2889</v>
      </c>
      <c r="B2890">
        <v>280</v>
      </c>
      <c r="C2890">
        <v>3</v>
      </c>
      <c r="D2890" t="s">
        <v>33</v>
      </c>
      <c r="E2890">
        <v>14</v>
      </c>
      <c r="F2890">
        <v>4</v>
      </c>
      <c r="G2890" t="s">
        <v>36</v>
      </c>
      <c r="H2890" t="s">
        <v>131</v>
      </c>
      <c r="I2890" t="s">
        <v>26</v>
      </c>
      <c r="J2890">
        <v>3</v>
      </c>
      <c r="K2890">
        <v>16380</v>
      </c>
      <c r="L2890">
        <v>2</v>
      </c>
      <c r="M2890">
        <v>13200</v>
      </c>
      <c r="N2890">
        <v>29580</v>
      </c>
      <c r="O2890" t="s">
        <v>27</v>
      </c>
      <c r="P2890">
        <v>4</v>
      </c>
      <c r="Q2890" t="s">
        <v>41</v>
      </c>
      <c r="R2890">
        <v>6</v>
      </c>
    </row>
    <row r="2891" spans="1:18">
      <c r="A2891">
        <v>2890</v>
      </c>
      <c r="B2891">
        <v>180</v>
      </c>
      <c r="C2891">
        <v>3</v>
      </c>
      <c r="D2891" t="s">
        <v>33</v>
      </c>
      <c r="E2891">
        <v>14</v>
      </c>
      <c r="F2891">
        <v>29</v>
      </c>
      <c r="G2891" t="s">
        <v>42</v>
      </c>
      <c r="H2891" t="s">
        <v>25</v>
      </c>
      <c r="I2891" t="s">
        <v>26</v>
      </c>
      <c r="J2891">
        <v>3</v>
      </c>
      <c r="K2891">
        <v>19236</v>
      </c>
      <c r="L2891">
        <v>2</v>
      </c>
      <c r="M2891">
        <v>14640</v>
      </c>
      <c r="N2891">
        <v>33876</v>
      </c>
      <c r="O2891" t="s">
        <v>27</v>
      </c>
      <c r="P2891">
        <v>4</v>
      </c>
      <c r="Q2891" t="s">
        <v>41</v>
      </c>
      <c r="R2891">
        <v>6</v>
      </c>
    </row>
    <row r="2892" spans="1:18">
      <c r="A2892">
        <v>2891</v>
      </c>
      <c r="B2892">
        <v>259</v>
      </c>
      <c r="C2892">
        <v>1</v>
      </c>
      <c r="D2892" t="s">
        <v>37</v>
      </c>
      <c r="E2892">
        <v>3</v>
      </c>
      <c r="F2892">
        <v>65</v>
      </c>
      <c r="G2892" t="s">
        <v>95</v>
      </c>
      <c r="H2892" t="s">
        <v>25</v>
      </c>
      <c r="I2892" t="s">
        <v>40</v>
      </c>
      <c r="J2892">
        <v>3</v>
      </c>
      <c r="K2892">
        <v>6102</v>
      </c>
      <c r="L2892">
        <v>2</v>
      </c>
      <c r="M2892">
        <v>3600</v>
      </c>
      <c r="N2892">
        <v>9702</v>
      </c>
      <c r="O2892" t="s">
        <v>27</v>
      </c>
      <c r="P2892">
        <v>4</v>
      </c>
      <c r="Q2892" t="s">
        <v>41</v>
      </c>
      <c r="R2892">
        <v>6</v>
      </c>
    </row>
    <row r="2893" spans="1:18">
      <c r="A2893">
        <v>2892</v>
      </c>
      <c r="B2893">
        <v>118</v>
      </c>
      <c r="C2893">
        <v>2</v>
      </c>
      <c r="D2893" t="s">
        <v>29</v>
      </c>
      <c r="E2893">
        <v>7</v>
      </c>
      <c r="F2893">
        <v>10</v>
      </c>
      <c r="G2893" t="s">
        <v>69</v>
      </c>
      <c r="H2893" t="s">
        <v>137</v>
      </c>
      <c r="I2893" t="s">
        <v>26</v>
      </c>
      <c r="J2893">
        <v>3</v>
      </c>
      <c r="K2893">
        <v>12810</v>
      </c>
      <c r="L2893">
        <v>2</v>
      </c>
      <c r="M2893">
        <v>13440</v>
      </c>
      <c r="N2893">
        <v>26250</v>
      </c>
      <c r="O2893" t="s">
        <v>27</v>
      </c>
      <c r="P2893">
        <v>4</v>
      </c>
      <c r="Q2893" t="s">
        <v>41</v>
      </c>
      <c r="R2893">
        <v>6</v>
      </c>
    </row>
    <row r="2894" spans="1:18">
      <c r="A2894">
        <v>2893</v>
      </c>
      <c r="B2894">
        <v>82</v>
      </c>
      <c r="C2894">
        <v>1</v>
      </c>
      <c r="D2894" t="s">
        <v>37</v>
      </c>
      <c r="E2894">
        <v>3</v>
      </c>
      <c r="F2894">
        <v>9</v>
      </c>
      <c r="G2894" t="s">
        <v>75</v>
      </c>
      <c r="H2894" t="s">
        <v>136</v>
      </c>
      <c r="I2894" t="s">
        <v>26</v>
      </c>
      <c r="J2894">
        <v>2</v>
      </c>
      <c r="K2894">
        <v>2034</v>
      </c>
      <c r="L2894">
        <v>2</v>
      </c>
      <c r="M2894">
        <v>11400</v>
      </c>
      <c r="N2894">
        <v>13434</v>
      </c>
      <c r="O2894" t="s">
        <v>27</v>
      </c>
      <c r="P2894">
        <v>4</v>
      </c>
      <c r="Q2894" t="s">
        <v>41</v>
      </c>
      <c r="R2894">
        <v>6</v>
      </c>
    </row>
    <row r="2895" spans="1:18">
      <c r="A2895">
        <v>2894</v>
      </c>
      <c r="B2895">
        <v>252</v>
      </c>
      <c r="C2895">
        <v>1</v>
      </c>
      <c r="D2895" t="s">
        <v>37</v>
      </c>
      <c r="E2895">
        <v>3</v>
      </c>
      <c r="F2895">
        <v>13</v>
      </c>
      <c r="G2895" t="s">
        <v>43</v>
      </c>
      <c r="H2895" t="s">
        <v>140</v>
      </c>
      <c r="I2895" t="s">
        <v>40</v>
      </c>
      <c r="J2895">
        <v>1</v>
      </c>
      <c r="K2895">
        <v>792</v>
      </c>
      <c r="L2895">
        <v>2</v>
      </c>
      <c r="M2895">
        <v>1040</v>
      </c>
      <c r="N2895">
        <v>1832</v>
      </c>
      <c r="O2895" t="s">
        <v>27</v>
      </c>
      <c r="P2895">
        <v>2</v>
      </c>
      <c r="Q2895" t="s">
        <v>28</v>
      </c>
      <c r="R2895">
        <v>4</v>
      </c>
    </row>
    <row r="2896" spans="1:18">
      <c r="A2896">
        <v>2895</v>
      </c>
      <c r="B2896">
        <v>74</v>
      </c>
      <c r="C2896">
        <v>1</v>
      </c>
      <c r="D2896" t="s">
        <v>37</v>
      </c>
      <c r="E2896">
        <v>3</v>
      </c>
      <c r="F2896">
        <v>68</v>
      </c>
      <c r="G2896" t="s">
        <v>68</v>
      </c>
      <c r="H2896" t="s">
        <v>31</v>
      </c>
      <c r="I2896" t="s">
        <v>40</v>
      </c>
      <c r="J2896">
        <v>3</v>
      </c>
      <c r="K2896">
        <v>2004</v>
      </c>
      <c r="L2896">
        <v>1</v>
      </c>
      <c r="M2896">
        <v>680</v>
      </c>
      <c r="N2896">
        <v>2684</v>
      </c>
      <c r="O2896" t="s">
        <v>27</v>
      </c>
      <c r="P2896">
        <v>3</v>
      </c>
      <c r="Q2896" t="s">
        <v>35</v>
      </c>
      <c r="R2896">
        <v>2</v>
      </c>
    </row>
    <row r="2897" spans="1:18">
      <c r="A2897">
        <v>2896</v>
      </c>
      <c r="B2897">
        <v>121</v>
      </c>
      <c r="C2897">
        <v>3</v>
      </c>
      <c r="D2897" t="s">
        <v>33</v>
      </c>
      <c r="E2897">
        <v>14</v>
      </c>
      <c r="F2897">
        <v>31</v>
      </c>
      <c r="G2897" t="s">
        <v>107</v>
      </c>
      <c r="H2897" t="s">
        <v>156</v>
      </c>
      <c r="I2897" t="s">
        <v>40</v>
      </c>
      <c r="J2897">
        <v>3</v>
      </c>
      <c r="K2897">
        <v>31248</v>
      </c>
      <c r="L2897">
        <v>1</v>
      </c>
      <c r="M2897">
        <v>880</v>
      </c>
      <c r="N2897">
        <v>32128</v>
      </c>
      <c r="O2897" t="s">
        <v>27</v>
      </c>
      <c r="P2897">
        <v>2</v>
      </c>
      <c r="Q2897" t="s">
        <v>28</v>
      </c>
      <c r="R2897">
        <v>4</v>
      </c>
    </row>
    <row r="2898" spans="1:18">
      <c r="A2898">
        <v>2897</v>
      </c>
      <c r="B2898">
        <v>4</v>
      </c>
      <c r="C2898">
        <v>4</v>
      </c>
      <c r="D2898" t="s">
        <v>23</v>
      </c>
      <c r="E2898">
        <v>30</v>
      </c>
      <c r="F2898">
        <v>7</v>
      </c>
      <c r="G2898" t="s">
        <v>61</v>
      </c>
      <c r="H2898" t="s">
        <v>134</v>
      </c>
      <c r="I2898" t="s">
        <v>62</v>
      </c>
      <c r="J2898">
        <v>2</v>
      </c>
      <c r="K2898">
        <v>8640</v>
      </c>
      <c r="L2898">
        <v>1</v>
      </c>
      <c r="M2898">
        <v>5880</v>
      </c>
      <c r="N2898">
        <v>14520</v>
      </c>
      <c r="O2898" t="s">
        <v>46</v>
      </c>
      <c r="P2898">
        <v>2</v>
      </c>
      <c r="Q2898" t="s">
        <v>28</v>
      </c>
      <c r="R2898">
        <v>4</v>
      </c>
    </row>
    <row r="2899" spans="1:18">
      <c r="A2899">
        <v>2898</v>
      </c>
      <c r="B2899">
        <v>292</v>
      </c>
      <c r="C2899">
        <v>2</v>
      </c>
      <c r="D2899" t="s">
        <v>29</v>
      </c>
      <c r="E2899">
        <v>7</v>
      </c>
      <c r="F2899">
        <v>39</v>
      </c>
      <c r="G2899" t="s">
        <v>53</v>
      </c>
      <c r="H2899" t="s">
        <v>31</v>
      </c>
      <c r="I2899" t="s">
        <v>40</v>
      </c>
      <c r="J2899">
        <v>1</v>
      </c>
      <c r="K2899">
        <v>413</v>
      </c>
      <c r="L2899">
        <v>1</v>
      </c>
      <c r="M2899">
        <v>400</v>
      </c>
      <c r="N2899">
        <v>813</v>
      </c>
      <c r="O2899" t="s">
        <v>27</v>
      </c>
      <c r="P2899">
        <v>1</v>
      </c>
      <c r="Q2899" t="s">
        <v>32</v>
      </c>
      <c r="R2899">
        <v>1</v>
      </c>
    </row>
    <row r="2900" spans="1:18">
      <c r="A2900">
        <v>2899</v>
      </c>
      <c r="B2900">
        <v>265</v>
      </c>
      <c r="C2900">
        <v>4</v>
      </c>
      <c r="D2900" t="s">
        <v>23</v>
      </c>
      <c r="E2900">
        <v>30</v>
      </c>
      <c r="F2900">
        <v>56</v>
      </c>
      <c r="G2900" t="s">
        <v>100</v>
      </c>
      <c r="H2900" t="s">
        <v>44</v>
      </c>
      <c r="I2900" t="s">
        <v>40</v>
      </c>
      <c r="J2900">
        <v>2</v>
      </c>
      <c r="K2900">
        <v>6060</v>
      </c>
      <c r="L2900">
        <v>2</v>
      </c>
      <c r="M2900">
        <v>880</v>
      </c>
      <c r="N2900">
        <v>6940</v>
      </c>
      <c r="O2900" t="s">
        <v>46</v>
      </c>
      <c r="P2900">
        <v>3</v>
      </c>
      <c r="Q2900" t="s">
        <v>35</v>
      </c>
      <c r="R2900">
        <v>2</v>
      </c>
    </row>
    <row r="2901" spans="1:18">
      <c r="A2901">
        <v>2900</v>
      </c>
      <c r="B2901">
        <v>76</v>
      </c>
      <c r="C2901">
        <v>4</v>
      </c>
      <c r="D2901" t="s">
        <v>23</v>
      </c>
      <c r="E2901">
        <v>30</v>
      </c>
      <c r="F2901">
        <v>10</v>
      </c>
      <c r="G2901" t="s">
        <v>69</v>
      </c>
      <c r="H2901" t="s">
        <v>137</v>
      </c>
      <c r="I2901" t="s">
        <v>26</v>
      </c>
      <c r="J2901">
        <v>3</v>
      </c>
      <c r="K2901">
        <v>9150</v>
      </c>
      <c r="L2901">
        <v>1</v>
      </c>
      <c r="M2901">
        <v>1120</v>
      </c>
      <c r="N2901">
        <v>10270</v>
      </c>
      <c r="O2901" t="s">
        <v>27</v>
      </c>
      <c r="P2901">
        <v>1</v>
      </c>
      <c r="Q2901" t="s">
        <v>32</v>
      </c>
      <c r="R2901">
        <v>1</v>
      </c>
    </row>
    <row r="2902" spans="1:18">
      <c r="A2902">
        <v>2901</v>
      </c>
      <c r="B2902">
        <v>47</v>
      </c>
      <c r="C2902">
        <v>2</v>
      </c>
      <c r="D2902" t="s">
        <v>29</v>
      </c>
      <c r="E2902">
        <v>7</v>
      </c>
      <c r="F2902">
        <v>45</v>
      </c>
      <c r="G2902" t="s">
        <v>45</v>
      </c>
      <c r="H2902" t="s">
        <v>165</v>
      </c>
      <c r="I2902" t="s">
        <v>40</v>
      </c>
      <c r="J2902">
        <v>2</v>
      </c>
      <c r="K2902">
        <v>4452</v>
      </c>
      <c r="L2902">
        <v>2</v>
      </c>
      <c r="M2902">
        <v>4320</v>
      </c>
      <c r="N2902">
        <v>8772</v>
      </c>
      <c r="O2902" t="s">
        <v>46</v>
      </c>
      <c r="P2902">
        <v>4</v>
      </c>
      <c r="Q2902" t="s">
        <v>41</v>
      </c>
      <c r="R2902">
        <v>6</v>
      </c>
    </row>
    <row r="2903" spans="1:18">
      <c r="A2903">
        <v>2902</v>
      </c>
      <c r="B2903">
        <v>221</v>
      </c>
      <c r="C2903">
        <v>1</v>
      </c>
      <c r="D2903" t="s">
        <v>37</v>
      </c>
      <c r="E2903">
        <v>3</v>
      </c>
      <c r="F2903">
        <v>18</v>
      </c>
      <c r="G2903" t="s">
        <v>52</v>
      </c>
      <c r="H2903" t="s">
        <v>145</v>
      </c>
      <c r="I2903" t="s">
        <v>40</v>
      </c>
      <c r="J2903">
        <v>3</v>
      </c>
      <c r="K2903">
        <v>8640</v>
      </c>
      <c r="L2903">
        <v>2</v>
      </c>
      <c r="M2903">
        <v>1120</v>
      </c>
      <c r="N2903">
        <v>9760</v>
      </c>
      <c r="O2903" t="s">
        <v>27</v>
      </c>
      <c r="P2903">
        <v>2</v>
      </c>
      <c r="Q2903" t="s">
        <v>28</v>
      </c>
      <c r="R2903">
        <v>4</v>
      </c>
    </row>
    <row r="2904" spans="1:18">
      <c r="A2904">
        <v>2903</v>
      </c>
      <c r="B2904">
        <v>150</v>
      </c>
      <c r="C2904">
        <v>3</v>
      </c>
      <c r="D2904" t="s">
        <v>33</v>
      </c>
      <c r="E2904">
        <v>14</v>
      </c>
      <c r="F2904">
        <v>67</v>
      </c>
      <c r="G2904" t="s">
        <v>97</v>
      </c>
      <c r="H2904" t="s">
        <v>25</v>
      </c>
      <c r="I2904" t="s">
        <v>40</v>
      </c>
      <c r="J2904">
        <v>3</v>
      </c>
      <c r="K2904">
        <v>20048</v>
      </c>
      <c r="L2904">
        <v>1</v>
      </c>
      <c r="M2904">
        <v>2200</v>
      </c>
      <c r="N2904">
        <v>22248</v>
      </c>
      <c r="O2904" t="s">
        <v>27</v>
      </c>
      <c r="P2904">
        <v>2</v>
      </c>
      <c r="Q2904" t="s">
        <v>28</v>
      </c>
      <c r="R2904">
        <v>4</v>
      </c>
    </row>
    <row r="2905" spans="1:18">
      <c r="A2905">
        <v>2904</v>
      </c>
      <c r="B2905">
        <v>161</v>
      </c>
      <c r="C2905">
        <v>1</v>
      </c>
      <c r="D2905" t="s">
        <v>37</v>
      </c>
      <c r="E2905">
        <v>3</v>
      </c>
      <c r="F2905">
        <v>40</v>
      </c>
      <c r="G2905" t="s">
        <v>98</v>
      </c>
      <c r="H2905" t="s">
        <v>161</v>
      </c>
      <c r="I2905" t="s">
        <v>26</v>
      </c>
      <c r="J2905">
        <v>3</v>
      </c>
      <c r="K2905">
        <v>531</v>
      </c>
      <c r="L2905">
        <v>2</v>
      </c>
      <c r="M2905">
        <v>2200</v>
      </c>
      <c r="N2905">
        <v>2731</v>
      </c>
      <c r="O2905" t="s">
        <v>27</v>
      </c>
      <c r="P2905">
        <v>1</v>
      </c>
      <c r="Q2905" t="s">
        <v>32</v>
      </c>
      <c r="R2905">
        <v>1</v>
      </c>
    </row>
    <row r="2906" spans="1:18">
      <c r="A2906">
        <v>2905</v>
      </c>
      <c r="B2906">
        <v>290</v>
      </c>
      <c r="C2906">
        <v>1</v>
      </c>
      <c r="D2906" t="s">
        <v>37</v>
      </c>
      <c r="E2906">
        <v>3</v>
      </c>
      <c r="F2906">
        <v>21</v>
      </c>
      <c r="G2906" t="s">
        <v>108</v>
      </c>
      <c r="H2906" t="s">
        <v>148</v>
      </c>
      <c r="I2906" t="s">
        <v>40</v>
      </c>
      <c r="J2906">
        <v>1</v>
      </c>
      <c r="K2906">
        <v>201</v>
      </c>
      <c r="L2906">
        <v>1</v>
      </c>
      <c r="M2906">
        <v>150</v>
      </c>
      <c r="N2906">
        <v>351</v>
      </c>
      <c r="O2906" t="s">
        <v>27</v>
      </c>
      <c r="P2906">
        <v>1</v>
      </c>
      <c r="Q2906" t="s">
        <v>32</v>
      </c>
      <c r="R2906">
        <v>1</v>
      </c>
    </row>
    <row r="2907" spans="1:18">
      <c r="A2907">
        <v>2906</v>
      </c>
      <c r="B2907">
        <v>143</v>
      </c>
      <c r="C2907">
        <v>3</v>
      </c>
      <c r="D2907" t="s">
        <v>33</v>
      </c>
      <c r="E2907">
        <v>14</v>
      </c>
      <c r="F2907">
        <v>58</v>
      </c>
      <c r="G2907" t="s">
        <v>79</v>
      </c>
      <c r="H2907" t="s">
        <v>44</v>
      </c>
      <c r="I2907" t="s">
        <v>62</v>
      </c>
      <c r="J2907">
        <v>3</v>
      </c>
      <c r="K2907">
        <v>11396</v>
      </c>
      <c r="L2907">
        <v>2</v>
      </c>
      <c r="M2907">
        <v>5360</v>
      </c>
      <c r="N2907">
        <v>16756</v>
      </c>
      <c r="O2907" t="s">
        <v>46</v>
      </c>
      <c r="P2907">
        <v>3</v>
      </c>
      <c r="Q2907" t="s">
        <v>35</v>
      </c>
      <c r="R2907">
        <v>2</v>
      </c>
    </row>
    <row r="2908" spans="1:18">
      <c r="A2908">
        <v>2907</v>
      </c>
      <c r="B2908">
        <v>30</v>
      </c>
      <c r="C2908">
        <v>1</v>
      </c>
      <c r="D2908" t="s">
        <v>37</v>
      </c>
      <c r="E2908">
        <v>3</v>
      </c>
      <c r="F2908">
        <v>55</v>
      </c>
      <c r="G2908" t="s">
        <v>78</v>
      </c>
      <c r="H2908" t="s">
        <v>31</v>
      </c>
      <c r="I2908" t="s">
        <v>40</v>
      </c>
      <c r="J2908">
        <v>3</v>
      </c>
      <c r="K2908">
        <v>5880</v>
      </c>
      <c r="L2908">
        <v>1</v>
      </c>
      <c r="M2908">
        <v>720</v>
      </c>
      <c r="N2908">
        <v>6600</v>
      </c>
      <c r="O2908" t="s">
        <v>46</v>
      </c>
      <c r="P2908">
        <v>3</v>
      </c>
      <c r="Q2908" t="s">
        <v>35</v>
      </c>
      <c r="R2908">
        <v>2</v>
      </c>
    </row>
    <row r="2909" spans="1:18">
      <c r="A2909">
        <v>2908</v>
      </c>
      <c r="B2909">
        <v>291</v>
      </c>
      <c r="C2909">
        <v>2</v>
      </c>
      <c r="D2909" t="s">
        <v>29</v>
      </c>
      <c r="E2909">
        <v>7</v>
      </c>
      <c r="F2909">
        <v>33</v>
      </c>
      <c r="G2909" t="s">
        <v>51</v>
      </c>
      <c r="H2909" t="s">
        <v>152</v>
      </c>
      <c r="I2909" t="s">
        <v>26</v>
      </c>
      <c r="J2909">
        <v>2</v>
      </c>
      <c r="K2909">
        <v>4704</v>
      </c>
      <c r="L2909">
        <v>1</v>
      </c>
      <c r="M2909">
        <v>6420</v>
      </c>
      <c r="N2909">
        <v>11124</v>
      </c>
      <c r="O2909" t="s">
        <v>27</v>
      </c>
      <c r="P2909">
        <v>4</v>
      </c>
      <c r="Q2909" t="s">
        <v>41</v>
      </c>
      <c r="R2909">
        <v>6</v>
      </c>
    </row>
    <row r="2910" spans="1:18">
      <c r="A2910">
        <v>2909</v>
      </c>
      <c r="B2910">
        <v>300</v>
      </c>
      <c r="C2910">
        <v>2</v>
      </c>
      <c r="D2910" t="s">
        <v>29</v>
      </c>
      <c r="E2910">
        <v>7</v>
      </c>
      <c r="F2910">
        <v>64</v>
      </c>
      <c r="G2910" t="s">
        <v>109</v>
      </c>
      <c r="H2910" t="s">
        <v>57</v>
      </c>
      <c r="I2910" t="s">
        <v>26</v>
      </c>
      <c r="J2910">
        <v>2</v>
      </c>
      <c r="K2910">
        <v>1624</v>
      </c>
      <c r="L2910">
        <v>1</v>
      </c>
      <c r="M2910">
        <v>2320</v>
      </c>
      <c r="N2910">
        <v>3944</v>
      </c>
      <c r="O2910" t="s">
        <v>27</v>
      </c>
      <c r="P2910">
        <v>3</v>
      </c>
      <c r="Q2910" t="s">
        <v>35</v>
      </c>
      <c r="R2910">
        <v>2</v>
      </c>
    </row>
    <row r="2911" spans="1:18">
      <c r="A2911">
        <v>2910</v>
      </c>
      <c r="B2911">
        <v>268</v>
      </c>
      <c r="C2911">
        <v>2</v>
      </c>
      <c r="D2911" t="s">
        <v>29</v>
      </c>
      <c r="E2911">
        <v>7</v>
      </c>
      <c r="F2911">
        <v>37</v>
      </c>
      <c r="G2911" t="s">
        <v>101</v>
      </c>
      <c r="H2911" t="s">
        <v>159</v>
      </c>
      <c r="I2911" t="s">
        <v>62</v>
      </c>
      <c r="J2911">
        <v>2</v>
      </c>
      <c r="K2911">
        <v>4746</v>
      </c>
      <c r="L2911">
        <v>2</v>
      </c>
      <c r="M2911">
        <v>16320</v>
      </c>
      <c r="N2911">
        <v>21066</v>
      </c>
      <c r="O2911" t="s">
        <v>46</v>
      </c>
      <c r="P2911">
        <v>4</v>
      </c>
      <c r="Q2911" t="s">
        <v>41</v>
      </c>
      <c r="R2911">
        <v>6</v>
      </c>
    </row>
    <row r="2912" spans="1:18">
      <c r="A2912">
        <v>2911</v>
      </c>
      <c r="B2912">
        <v>85</v>
      </c>
      <c r="C2912">
        <v>2</v>
      </c>
      <c r="D2912" t="s">
        <v>29</v>
      </c>
      <c r="E2912">
        <v>7</v>
      </c>
      <c r="F2912">
        <v>4</v>
      </c>
      <c r="G2912" t="s">
        <v>36</v>
      </c>
      <c r="H2912" t="s">
        <v>131</v>
      </c>
      <c r="I2912" t="s">
        <v>26</v>
      </c>
      <c r="J2912">
        <v>2</v>
      </c>
      <c r="K2912">
        <v>567</v>
      </c>
      <c r="L2912">
        <v>2</v>
      </c>
      <c r="M2912">
        <v>2200</v>
      </c>
      <c r="N2912">
        <v>2767</v>
      </c>
      <c r="O2912" t="s">
        <v>27</v>
      </c>
      <c r="P2912">
        <v>1</v>
      </c>
      <c r="Q2912" t="s">
        <v>32</v>
      </c>
      <c r="R2912">
        <v>1</v>
      </c>
    </row>
    <row r="2913" spans="1:18">
      <c r="A2913">
        <v>2912</v>
      </c>
      <c r="B2913">
        <v>262</v>
      </c>
      <c r="C2913">
        <v>1</v>
      </c>
      <c r="D2913" t="s">
        <v>37</v>
      </c>
      <c r="E2913">
        <v>3</v>
      </c>
      <c r="F2913">
        <v>15</v>
      </c>
      <c r="G2913" t="s">
        <v>50</v>
      </c>
      <c r="H2913" t="s">
        <v>142</v>
      </c>
      <c r="I2913" t="s">
        <v>40</v>
      </c>
      <c r="J2913">
        <v>3</v>
      </c>
      <c r="K2913">
        <v>1398</v>
      </c>
      <c r="L2913">
        <v>1</v>
      </c>
      <c r="M2913">
        <v>400</v>
      </c>
      <c r="N2913">
        <v>1798</v>
      </c>
      <c r="O2913" t="s">
        <v>27</v>
      </c>
      <c r="P2913">
        <v>3</v>
      </c>
      <c r="Q2913" t="s">
        <v>35</v>
      </c>
      <c r="R2913">
        <v>2</v>
      </c>
    </row>
    <row r="2914" spans="1:18">
      <c r="A2914">
        <v>2913</v>
      </c>
      <c r="B2914">
        <v>116</v>
      </c>
      <c r="C2914">
        <v>4</v>
      </c>
      <c r="D2914" t="s">
        <v>23</v>
      </c>
      <c r="E2914">
        <v>30</v>
      </c>
      <c r="F2914">
        <v>39</v>
      </c>
      <c r="G2914" t="s">
        <v>53</v>
      </c>
      <c r="H2914" t="s">
        <v>31</v>
      </c>
      <c r="I2914" t="s">
        <v>40</v>
      </c>
      <c r="J2914">
        <v>2</v>
      </c>
      <c r="K2914">
        <v>8880</v>
      </c>
      <c r="L2914">
        <v>2</v>
      </c>
      <c r="M2914">
        <v>1600</v>
      </c>
      <c r="N2914">
        <v>10480</v>
      </c>
      <c r="O2914" t="s">
        <v>27</v>
      </c>
      <c r="P2914">
        <v>3</v>
      </c>
      <c r="Q2914" t="s">
        <v>35</v>
      </c>
      <c r="R2914">
        <v>2</v>
      </c>
    </row>
    <row r="2915" spans="1:18">
      <c r="A2915">
        <v>2914</v>
      </c>
      <c r="B2915">
        <v>218</v>
      </c>
      <c r="C2915">
        <v>3</v>
      </c>
      <c r="D2915" t="s">
        <v>33</v>
      </c>
      <c r="E2915">
        <v>14</v>
      </c>
      <c r="F2915">
        <v>23</v>
      </c>
      <c r="G2915" t="s">
        <v>90</v>
      </c>
      <c r="H2915" t="s">
        <v>150</v>
      </c>
      <c r="I2915" t="s">
        <v>26</v>
      </c>
      <c r="J2915">
        <v>3</v>
      </c>
      <c r="K2915">
        <v>21560</v>
      </c>
      <c r="L2915">
        <v>2</v>
      </c>
      <c r="M2915">
        <v>8640</v>
      </c>
      <c r="N2915">
        <v>30200</v>
      </c>
      <c r="O2915" t="s">
        <v>27</v>
      </c>
      <c r="P2915">
        <v>2</v>
      </c>
      <c r="Q2915" t="s">
        <v>28</v>
      </c>
      <c r="R2915">
        <v>4</v>
      </c>
    </row>
    <row r="2916" spans="1:18">
      <c r="A2916">
        <v>2915</v>
      </c>
      <c r="B2916">
        <v>47</v>
      </c>
      <c r="C2916">
        <v>3</v>
      </c>
      <c r="D2916" t="s">
        <v>33</v>
      </c>
      <c r="E2916">
        <v>14</v>
      </c>
      <c r="F2916">
        <v>20</v>
      </c>
      <c r="G2916" t="s">
        <v>34</v>
      </c>
      <c r="H2916" t="s">
        <v>147</v>
      </c>
      <c r="I2916" t="s">
        <v>26</v>
      </c>
      <c r="J2916">
        <v>3</v>
      </c>
      <c r="K2916">
        <v>37968</v>
      </c>
      <c r="L2916">
        <v>1</v>
      </c>
      <c r="M2916">
        <v>5880</v>
      </c>
      <c r="N2916">
        <v>43848</v>
      </c>
      <c r="O2916" t="s">
        <v>27</v>
      </c>
      <c r="P2916">
        <v>4</v>
      </c>
      <c r="Q2916" t="s">
        <v>41</v>
      </c>
      <c r="R2916">
        <v>6</v>
      </c>
    </row>
    <row r="2917" spans="1:18">
      <c r="A2917">
        <v>2916</v>
      </c>
      <c r="B2917">
        <v>279</v>
      </c>
      <c r="C2917">
        <v>1</v>
      </c>
      <c r="D2917" t="s">
        <v>37</v>
      </c>
      <c r="E2917">
        <v>3</v>
      </c>
      <c r="F2917">
        <v>36</v>
      </c>
      <c r="G2917" t="s">
        <v>38</v>
      </c>
      <c r="H2917" t="s">
        <v>158</v>
      </c>
      <c r="I2917" t="s">
        <v>26</v>
      </c>
      <c r="J2917">
        <v>1</v>
      </c>
      <c r="K2917">
        <v>204</v>
      </c>
      <c r="L2917">
        <v>2</v>
      </c>
      <c r="M2917">
        <v>1340</v>
      </c>
      <c r="N2917">
        <v>1544</v>
      </c>
      <c r="O2917" t="s">
        <v>27</v>
      </c>
      <c r="P2917">
        <v>1</v>
      </c>
      <c r="Q2917" t="s">
        <v>32</v>
      </c>
      <c r="R2917">
        <v>1</v>
      </c>
    </row>
    <row r="2918" spans="1:18">
      <c r="A2918">
        <v>2917</v>
      </c>
      <c r="B2918">
        <v>83</v>
      </c>
      <c r="C2918">
        <v>3</v>
      </c>
      <c r="D2918" t="s">
        <v>33</v>
      </c>
      <c r="E2918">
        <v>14</v>
      </c>
      <c r="F2918">
        <v>33</v>
      </c>
      <c r="G2918" t="s">
        <v>51</v>
      </c>
      <c r="H2918" t="s">
        <v>152</v>
      </c>
      <c r="I2918" t="s">
        <v>26</v>
      </c>
      <c r="J2918">
        <v>2</v>
      </c>
      <c r="K2918">
        <v>1568</v>
      </c>
      <c r="L2918">
        <v>1</v>
      </c>
      <c r="M2918">
        <v>1070</v>
      </c>
      <c r="N2918">
        <v>2638</v>
      </c>
      <c r="O2918" t="s">
        <v>27</v>
      </c>
      <c r="P2918">
        <v>1</v>
      </c>
      <c r="Q2918" t="s">
        <v>32</v>
      </c>
      <c r="R2918">
        <v>1</v>
      </c>
    </row>
    <row r="2919" spans="1:18">
      <c r="A2919">
        <v>2918</v>
      </c>
      <c r="B2919">
        <v>75</v>
      </c>
      <c r="C2919">
        <v>3</v>
      </c>
      <c r="D2919" t="s">
        <v>33</v>
      </c>
      <c r="E2919">
        <v>14</v>
      </c>
      <c r="F2919">
        <v>17</v>
      </c>
      <c r="G2919" t="s">
        <v>92</v>
      </c>
      <c r="H2919" t="s">
        <v>144</v>
      </c>
      <c r="I2919" t="s">
        <v>40</v>
      </c>
      <c r="J2919">
        <v>1</v>
      </c>
      <c r="K2919">
        <v>3640</v>
      </c>
      <c r="L2919">
        <v>2</v>
      </c>
      <c r="M2919">
        <v>1040</v>
      </c>
      <c r="N2919">
        <v>4680</v>
      </c>
      <c r="O2919" t="s">
        <v>27</v>
      </c>
      <c r="P2919">
        <v>2</v>
      </c>
      <c r="Q2919" t="s">
        <v>28</v>
      </c>
      <c r="R2919">
        <v>4</v>
      </c>
    </row>
    <row r="2920" spans="1:18">
      <c r="A2920">
        <v>2919</v>
      </c>
      <c r="B2920">
        <v>234</v>
      </c>
      <c r="C2920">
        <v>2</v>
      </c>
      <c r="D2920" t="s">
        <v>29</v>
      </c>
      <c r="E2920">
        <v>7</v>
      </c>
      <c r="F2920">
        <v>60</v>
      </c>
      <c r="G2920" t="s">
        <v>85</v>
      </c>
      <c r="H2920" t="s">
        <v>31</v>
      </c>
      <c r="I2920" t="s">
        <v>40</v>
      </c>
      <c r="J2920">
        <v>2</v>
      </c>
      <c r="K2920">
        <v>1092</v>
      </c>
      <c r="L2920">
        <v>1</v>
      </c>
      <c r="M2920">
        <v>450</v>
      </c>
      <c r="N2920">
        <v>1542</v>
      </c>
      <c r="O2920" t="s">
        <v>27</v>
      </c>
      <c r="P2920">
        <v>1</v>
      </c>
      <c r="Q2920" t="s">
        <v>32</v>
      </c>
      <c r="R2920">
        <v>1</v>
      </c>
    </row>
    <row r="2921" spans="1:18">
      <c r="A2921">
        <v>2920</v>
      </c>
      <c r="B2921">
        <v>210</v>
      </c>
      <c r="C2921">
        <v>2</v>
      </c>
      <c r="D2921" t="s">
        <v>29</v>
      </c>
      <c r="E2921">
        <v>7</v>
      </c>
      <c r="F2921">
        <v>24</v>
      </c>
      <c r="G2921" t="s">
        <v>49</v>
      </c>
      <c r="H2921" t="s">
        <v>151</v>
      </c>
      <c r="I2921" t="s">
        <v>26</v>
      </c>
      <c r="J2921">
        <v>3</v>
      </c>
      <c r="K2921">
        <v>13272</v>
      </c>
      <c r="L2921">
        <v>1</v>
      </c>
      <c r="M2921">
        <v>11700</v>
      </c>
      <c r="N2921">
        <v>24972</v>
      </c>
      <c r="O2921" t="s">
        <v>27</v>
      </c>
      <c r="P2921">
        <v>4</v>
      </c>
      <c r="Q2921" t="s">
        <v>41</v>
      </c>
      <c r="R2921">
        <v>6</v>
      </c>
    </row>
    <row r="2922" spans="1:18">
      <c r="A2922">
        <v>2921</v>
      </c>
      <c r="B2922">
        <v>250</v>
      </c>
      <c r="C2922">
        <v>4</v>
      </c>
      <c r="D2922" t="s">
        <v>23</v>
      </c>
      <c r="E2922">
        <v>30</v>
      </c>
      <c r="F2922">
        <v>36</v>
      </c>
      <c r="G2922" t="s">
        <v>38</v>
      </c>
      <c r="H2922" t="s">
        <v>158</v>
      </c>
      <c r="I2922" t="s">
        <v>26</v>
      </c>
      <c r="J2922">
        <v>1</v>
      </c>
      <c r="K2922">
        <v>2040</v>
      </c>
      <c r="L2922">
        <v>2</v>
      </c>
      <c r="M2922">
        <v>1340</v>
      </c>
      <c r="N2922">
        <v>3380</v>
      </c>
      <c r="O2922" t="s">
        <v>27</v>
      </c>
      <c r="P2922">
        <v>1</v>
      </c>
      <c r="Q2922" t="s">
        <v>32</v>
      </c>
      <c r="R2922">
        <v>1</v>
      </c>
    </row>
    <row r="2923" spans="1:18">
      <c r="A2923">
        <v>2922</v>
      </c>
      <c r="B2923">
        <v>171</v>
      </c>
      <c r="C2923">
        <v>4</v>
      </c>
      <c r="D2923" t="s">
        <v>23</v>
      </c>
      <c r="E2923">
        <v>30</v>
      </c>
      <c r="F2923">
        <v>47</v>
      </c>
      <c r="G2923" t="s">
        <v>72</v>
      </c>
      <c r="H2923" t="s">
        <v>167</v>
      </c>
      <c r="I2923" t="s">
        <v>40</v>
      </c>
      <c r="J2923">
        <v>3</v>
      </c>
      <c r="K2923">
        <v>19740</v>
      </c>
      <c r="L2923">
        <v>1</v>
      </c>
      <c r="M2923">
        <v>620</v>
      </c>
      <c r="N2923">
        <v>20360</v>
      </c>
      <c r="O2923" t="s">
        <v>46</v>
      </c>
      <c r="P2923">
        <v>3</v>
      </c>
      <c r="Q2923" t="s">
        <v>35</v>
      </c>
      <c r="R2923">
        <v>2</v>
      </c>
    </row>
    <row r="2924" spans="1:18">
      <c r="A2924">
        <v>2923</v>
      </c>
      <c r="B2924">
        <v>57</v>
      </c>
      <c r="C2924">
        <v>3</v>
      </c>
      <c r="D2924" t="s">
        <v>33</v>
      </c>
      <c r="E2924">
        <v>14</v>
      </c>
      <c r="F2924">
        <v>60</v>
      </c>
      <c r="G2924" t="s">
        <v>85</v>
      </c>
      <c r="H2924" t="s">
        <v>31</v>
      </c>
      <c r="I2924" t="s">
        <v>40</v>
      </c>
      <c r="J2924">
        <v>1</v>
      </c>
      <c r="K2924">
        <v>1484</v>
      </c>
      <c r="L2924">
        <v>2</v>
      </c>
      <c r="M2924">
        <v>1800</v>
      </c>
      <c r="N2924">
        <v>3284</v>
      </c>
      <c r="O2924" t="s">
        <v>27</v>
      </c>
      <c r="P2924">
        <v>3</v>
      </c>
      <c r="Q2924" t="s">
        <v>35</v>
      </c>
      <c r="R2924">
        <v>2</v>
      </c>
    </row>
    <row r="2925" spans="1:18">
      <c r="A2925">
        <v>2924</v>
      </c>
      <c r="B2925">
        <v>47</v>
      </c>
      <c r="C2925">
        <v>1</v>
      </c>
      <c r="D2925" t="s">
        <v>37</v>
      </c>
      <c r="E2925">
        <v>3</v>
      </c>
      <c r="F2925">
        <v>37</v>
      </c>
      <c r="G2925" t="s">
        <v>101</v>
      </c>
      <c r="H2925" t="s">
        <v>159</v>
      </c>
      <c r="I2925" t="s">
        <v>62</v>
      </c>
      <c r="J2925">
        <v>1</v>
      </c>
      <c r="K2925">
        <v>810</v>
      </c>
      <c r="L2925">
        <v>1</v>
      </c>
      <c r="M2925">
        <v>8160</v>
      </c>
      <c r="N2925">
        <v>8970</v>
      </c>
      <c r="O2925" t="s">
        <v>46</v>
      </c>
      <c r="P2925">
        <v>4</v>
      </c>
      <c r="Q2925" t="s">
        <v>41</v>
      </c>
      <c r="R2925">
        <v>6</v>
      </c>
    </row>
    <row r="2926" spans="1:18">
      <c r="A2926">
        <v>2925</v>
      </c>
      <c r="B2926">
        <v>177</v>
      </c>
      <c r="C2926">
        <v>1</v>
      </c>
      <c r="D2926" t="s">
        <v>37</v>
      </c>
      <c r="E2926">
        <v>3</v>
      </c>
      <c r="F2926">
        <v>14</v>
      </c>
      <c r="G2926" t="s">
        <v>93</v>
      </c>
      <c r="H2926" t="s">
        <v>141</v>
      </c>
      <c r="I2926" t="s">
        <v>26</v>
      </c>
      <c r="J2926">
        <v>3</v>
      </c>
      <c r="K2926">
        <v>3300</v>
      </c>
      <c r="L2926">
        <v>1</v>
      </c>
      <c r="M2926">
        <v>4320</v>
      </c>
      <c r="N2926">
        <v>7620</v>
      </c>
      <c r="O2926" t="s">
        <v>27</v>
      </c>
      <c r="P2926">
        <v>2</v>
      </c>
      <c r="Q2926" t="s">
        <v>28</v>
      </c>
      <c r="R2926">
        <v>4</v>
      </c>
    </row>
    <row r="2927" spans="1:18">
      <c r="A2927">
        <v>2926</v>
      </c>
      <c r="B2927">
        <v>62</v>
      </c>
      <c r="C2927">
        <v>2</v>
      </c>
      <c r="D2927" t="s">
        <v>29</v>
      </c>
      <c r="E2927">
        <v>7</v>
      </c>
      <c r="F2927">
        <v>40</v>
      </c>
      <c r="G2927" t="s">
        <v>98</v>
      </c>
      <c r="H2927" t="s">
        <v>161</v>
      </c>
      <c r="I2927" t="s">
        <v>26</v>
      </c>
      <c r="J2927">
        <v>3</v>
      </c>
      <c r="K2927">
        <v>7434</v>
      </c>
      <c r="L2927">
        <v>1</v>
      </c>
      <c r="M2927">
        <v>6600</v>
      </c>
      <c r="N2927">
        <v>14034</v>
      </c>
      <c r="O2927" t="s">
        <v>27</v>
      </c>
      <c r="P2927">
        <v>4</v>
      </c>
      <c r="Q2927" t="s">
        <v>41</v>
      </c>
      <c r="R2927">
        <v>6</v>
      </c>
    </row>
    <row r="2928" spans="1:18">
      <c r="A2928">
        <v>2927</v>
      </c>
      <c r="B2928">
        <v>240</v>
      </c>
      <c r="C2928">
        <v>4</v>
      </c>
      <c r="D2928" t="s">
        <v>23</v>
      </c>
      <c r="E2928">
        <v>30</v>
      </c>
      <c r="F2928">
        <v>4</v>
      </c>
      <c r="G2928" t="s">
        <v>36</v>
      </c>
      <c r="H2928" t="s">
        <v>131</v>
      </c>
      <c r="I2928" t="s">
        <v>26</v>
      </c>
      <c r="J2928">
        <v>3</v>
      </c>
      <c r="K2928">
        <v>35100</v>
      </c>
      <c r="L2928">
        <v>1</v>
      </c>
      <c r="M2928">
        <v>6600</v>
      </c>
      <c r="N2928">
        <v>41700</v>
      </c>
      <c r="O2928" t="s">
        <v>27</v>
      </c>
      <c r="P2928">
        <v>4</v>
      </c>
      <c r="Q2928" t="s">
        <v>41</v>
      </c>
      <c r="R2928">
        <v>6</v>
      </c>
    </row>
    <row r="2929" spans="1:18">
      <c r="A2929">
        <v>2928</v>
      </c>
      <c r="B2929">
        <v>271</v>
      </c>
      <c r="C2929">
        <v>4</v>
      </c>
      <c r="D2929" t="s">
        <v>23</v>
      </c>
      <c r="E2929">
        <v>30</v>
      </c>
      <c r="F2929">
        <v>46</v>
      </c>
      <c r="G2929" t="s">
        <v>67</v>
      </c>
      <c r="H2929" t="s">
        <v>166</v>
      </c>
      <c r="I2929" t="s">
        <v>26</v>
      </c>
      <c r="J2929">
        <v>1</v>
      </c>
      <c r="K2929">
        <v>11880</v>
      </c>
      <c r="L2929">
        <v>2</v>
      </c>
      <c r="M2929">
        <v>14160</v>
      </c>
      <c r="N2929">
        <v>26040</v>
      </c>
      <c r="O2929" t="s">
        <v>27</v>
      </c>
      <c r="P2929">
        <v>4</v>
      </c>
      <c r="Q2929" t="s">
        <v>41</v>
      </c>
      <c r="R2929">
        <v>6</v>
      </c>
    </row>
    <row r="2930" spans="1:18">
      <c r="A2930">
        <v>2929</v>
      </c>
      <c r="B2930">
        <v>138</v>
      </c>
      <c r="C2930">
        <v>4</v>
      </c>
      <c r="D2930" t="s">
        <v>23</v>
      </c>
      <c r="E2930">
        <v>30</v>
      </c>
      <c r="F2930">
        <v>31</v>
      </c>
      <c r="G2930" t="s">
        <v>107</v>
      </c>
      <c r="H2930" t="s">
        <v>156</v>
      </c>
      <c r="I2930" t="s">
        <v>40</v>
      </c>
      <c r="J2930">
        <v>1</v>
      </c>
      <c r="K2930">
        <v>2100</v>
      </c>
      <c r="L2930">
        <v>1</v>
      </c>
      <c r="M2930">
        <v>220</v>
      </c>
      <c r="N2930">
        <v>2320</v>
      </c>
      <c r="O2930" t="s">
        <v>27</v>
      </c>
      <c r="P2930">
        <v>1</v>
      </c>
      <c r="Q2930" t="s">
        <v>32</v>
      </c>
      <c r="R2930">
        <v>1</v>
      </c>
    </row>
    <row r="2931" spans="1:18">
      <c r="A2931">
        <v>2930</v>
      </c>
      <c r="B2931">
        <v>148</v>
      </c>
      <c r="C2931">
        <v>3</v>
      </c>
      <c r="D2931" t="s">
        <v>33</v>
      </c>
      <c r="E2931">
        <v>14</v>
      </c>
      <c r="F2931">
        <v>18</v>
      </c>
      <c r="G2931" t="s">
        <v>52</v>
      </c>
      <c r="H2931" t="s">
        <v>145</v>
      </c>
      <c r="I2931" t="s">
        <v>40</v>
      </c>
      <c r="J2931">
        <v>3</v>
      </c>
      <c r="K2931">
        <v>60480</v>
      </c>
      <c r="L2931">
        <v>1</v>
      </c>
      <c r="M2931">
        <v>840</v>
      </c>
      <c r="N2931">
        <v>61320</v>
      </c>
      <c r="O2931" t="s">
        <v>27</v>
      </c>
      <c r="P2931">
        <v>4</v>
      </c>
      <c r="Q2931" t="s">
        <v>41</v>
      </c>
      <c r="R2931">
        <v>6</v>
      </c>
    </row>
    <row r="2932" spans="1:18">
      <c r="A2932">
        <v>2931</v>
      </c>
      <c r="B2932">
        <v>7</v>
      </c>
      <c r="C2932">
        <v>2</v>
      </c>
      <c r="D2932" t="s">
        <v>29</v>
      </c>
      <c r="E2932">
        <v>7</v>
      </c>
      <c r="F2932">
        <v>26</v>
      </c>
      <c r="G2932" t="s">
        <v>103</v>
      </c>
      <c r="H2932" t="s">
        <v>152</v>
      </c>
      <c r="I2932" t="s">
        <v>26</v>
      </c>
      <c r="J2932">
        <v>1</v>
      </c>
      <c r="K2932">
        <v>952</v>
      </c>
      <c r="L2932">
        <v>1</v>
      </c>
      <c r="M2932">
        <v>1340</v>
      </c>
      <c r="N2932">
        <v>2292</v>
      </c>
      <c r="O2932" t="s">
        <v>27</v>
      </c>
      <c r="P2932">
        <v>3</v>
      </c>
      <c r="Q2932" t="s">
        <v>35</v>
      </c>
      <c r="R2932">
        <v>2</v>
      </c>
    </row>
    <row r="2933" spans="1:18">
      <c r="A2933">
        <v>2932</v>
      </c>
      <c r="B2933">
        <v>176</v>
      </c>
      <c r="C2933">
        <v>2</v>
      </c>
      <c r="D2933" t="s">
        <v>29</v>
      </c>
      <c r="E2933">
        <v>7</v>
      </c>
      <c r="F2933">
        <v>27</v>
      </c>
      <c r="G2933" t="s">
        <v>84</v>
      </c>
      <c r="H2933" t="s">
        <v>153</v>
      </c>
      <c r="I2933" t="s">
        <v>40</v>
      </c>
      <c r="J2933">
        <v>3</v>
      </c>
      <c r="K2933">
        <v>33390</v>
      </c>
      <c r="L2933">
        <v>2</v>
      </c>
      <c r="M2933">
        <v>9600</v>
      </c>
      <c r="N2933">
        <v>42990</v>
      </c>
      <c r="O2933" t="s">
        <v>27</v>
      </c>
      <c r="P2933">
        <v>4</v>
      </c>
      <c r="Q2933" t="s">
        <v>41</v>
      </c>
      <c r="R2933">
        <v>6</v>
      </c>
    </row>
    <row r="2934" spans="1:18">
      <c r="A2934">
        <v>2933</v>
      </c>
      <c r="B2934">
        <v>113</v>
      </c>
      <c r="C2934">
        <v>4</v>
      </c>
      <c r="D2934" t="s">
        <v>23</v>
      </c>
      <c r="E2934">
        <v>30</v>
      </c>
      <c r="F2934">
        <v>27</v>
      </c>
      <c r="G2934" t="s">
        <v>84</v>
      </c>
      <c r="H2934" t="s">
        <v>153</v>
      </c>
      <c r="I2934" t="s">
        <v>40</v>
      </c>
      <c r="J2934">
        <v>3</v>
      </c>
      <c r="K2934">
        <v>95400</v>
      </c>
      <c r="L2934">
        <v>2</v>
      </c>
      <c r="M2934">
        <v>6400</v>
      </c>
      <c r="N2934">
        <v>101800</v>
      </c>
      <c r="O2934" t="s">
        <v>27</v>
      </c>
      <c r="P2934">
        <v>2</v>
      </c>
      <c r="Q2934" t="s">
        <v>28</v>
      </c>
      <c r="R2934">
        <v>4</v>
      </c>
    </row>
    <row r="2935" spans="1:18">
      <c r="A2935">
        <v>2934</v>
      </c>
      <c r="B2935">
        <v>50</v>
      </c>
      <c r="C2935">
        <v>1</v>
      </c>
      <c r="D2935" t="s">
        <v>37</v>
      </c>
      <c r="E2935">
        <v>3</v>
      </c>
      <c r="F2935">
        <v>15</v>
      </c>
      <c r="G2935" t="s">
        <v>50</v>
      </c>
      <c r="H2935" t="s">
        <v>142</v>
      </c>
      <c r="I2935" t="s">
        <v>40</v>
      </c>
      <c r="J2935">
        <v>3</v>
      </c>
      <c r="K2935">
        <v>699</v>
      </c>
      <c r="L2935">
        <v>1</v>
      </c>
      <c r="M2935">
        <v>200</v>
      </c>
      <c r="N2935">
        <v>899</v>
      </c>
      <c r="O2935" t="s">
        <v>27</v>
      </c>
      <c r="P2935">
        <v>1</v>
      </c>
      <c r="Q2935" t="s">
        <v>32</v>
      </c>
      <c r="R2935">
        <v>1</v>
      </c>
    </row>
    <row r="2936" spans="1:18">
      <c r="A2936">
        <v>2935</v>
      </c>
      <c r="B2936">
        <v>10</v>
      </c>
      <c r="C2936">
        <v>1</v>
      </c>
      <c r="D2936" t="s">
        <v>37</v>
      </c>
      <c r="E2936">
        <v>3</v>
      </c>
      <c r="F2936">
        <v>60</v>
      </c>
      <c r="G2936" t="s">
        <v>85</v>
      </c>
      <c r="H2936" t="s">
        <v>31</v>
      </c>
      <c r="I2936" t="s">
        <v>40</v>
      </c>
      <c r="J2936">
        <v>3</v>
      </c>
      <c r="K2936">
        <v>3108</v>
      </c>
      <c r="L2936">
        <v>2</v>
      </c>
      <c r="M2936">
        <v>1800</v>
      </c>
      <c r="N2936">
        <v>4908</v>
      </c>
      <c r="O2936" t="s">
        <v>27</v>
      </c>
      <c r="P2936">
        <v>3</v>
      </c>
      <c r="Q2936" t="s">
        <v>35</v>
      </c>
      <c r="R2936">
        <v>2</v>
      </c>
    </row>
    <row r="2937" spans="1:18">
      <c r="A2937">
        <v>2936</v>
      </c>
      <c r="B2937">
        <v>290</v>
      </c>
      <c r="C2937">
        <v>2</v>
      </c>
      <c r="D2937" t="s">
        <v>29</v>
      </c>
      <c r="E2937">
        <v>7</v>
      </c>
      <c r="F2937">
        <v>1</v>
      </c>
      <c r="G2937" t="s">
        <v>56</v>
      </c>
      <c r="H2937" t="s">
        <v>128</v>
      </c>
      <c r="I2937" t="s">
        <v>26</v>
      </c>
      <c r="J2937">
        <v>1</v>
      </c>
      <c r="K2937">
        <v>1540</v>
      </c>
      <c r="L2937">
        <v>2</v>
      </c>
      <c r="M2937">
        <v>9480</v>
      </c>
      <c r="N2937">
        <v>11020</v>
      </c>
      <c r="O2937" t="s">
        <v>27</v>
      </c>
      <c r="P2937">
        <v>2</v>
      </c>
      <c r="Q2937" t="s">
        <v>28</v>
      </c>
      <c r="R2937">
        <v>4</v>
      </c>
    </row>
    <row r="2938" spans="1:18">
      <c r="A2938">
        <v>2937</v>
      </c>
      <c r="B2938">
        <v>297</v>
      </c>
      <c r="C2938">
        <v>1</v>
      </c>
      <c r="D2938" t="s">
        <v>37</v>
      </c>
      <c r="E2938">
        <v>3</v>
      </c>
      <c r="F2938">
        <v>42</v>
      </c>
      <c r="G2938" t="s">
        <v>96</v>
      </c>
      <c r="H2938" t="s">
        <v>162</v>
      </c>
      <c r="I2938" t="s">
        <v>40</v>
      </c>
      <c r="J2938">
        <v>1</v>
      </c>
      <c r="K2938">
        <v>255</v>
      </c>
      <c r="L2938">
        <v>2</v>
      </c>
      <c r="M2938">
        <v>320</v>
      </c>
      <c r="N2938">
        <v>575</v>
      </c>
      <c r="O2938" t="s">
        <v>46</v>
      </c>
      <c r="P2938">
        <v>1</v>
      </c>
      <c r="Q2938" t="s">
        <v>32</v>
      </c>
      <c r="R2938">
        <v>1</v>
      </c>
    </row>
    <row r="2939" spans="1:18">
      <c r="A2939">
        <v>2938</v>
      </c>
      <c r="B2939">
        <v>239</v>
      </c>
      <c r="C2939">
        <v>3</v>
      </c>
      <c r="D2939" t="s">
        <v>33</v>
      </c>
      <c r="E2939">
        <v>14</v>
      </c>
      <c r="F2939">
        <v>55</v>
      </c>
      <c r="G2939" t="s">
        <v>78</v>
      </c>
      <c r="H2939" t="s">
        <v>31</v>
      </c>
      <c r="I2939" t="s">
        <v>40</v>
      </c>
      <c r="J2939">
        <v>3</v>
      </c>
      <c r="K2939">
        <v>13720</v>
      </c>
      <c r="L2939">
        <v>2</v>
      </c>
      <c r="M2939">
        <v>720</v>
      </c>
      <c r="N2939">
        <v>14440</v>
      </c>
      <c r="O2939" t="s">
        <v>46</v>
      </c>
      <c r="P2939">
        <v>1</v>
      </c>
      <c r="Q2939" t="s">
        <v>32</v>
      </c>
      <c r="R2939">
        <v>1</v>
      </c>
    </row>
    <row r="2940" spans="1:18">
      <c r="A2940">
        <v>2939</v>
      </c>
      <c r="B2940">
        <v>295</v>
      </c>
      <c r="C2940">
        <v>3</v>
      </c>
      <c r="D2940" t="s">
        <v>33</v>
      </c>
      <c r="E2940">
        <v>14</v>
      </c>
      <c r="F2940">
        <v>56</v>
      </c>
      <c r="G2940" t="s">
        <v>100</v>
      </c>
      <c r="H2940" t="s">
        <v>44</v>
      </c>
      <c r="I2940" t="s">
        <v>40</v>
      </c>
      <c r="J2940">
        <v>3</v>
      </c>
      <c r="K2940">
        <v>2688</v>
      </c>
      <c r="L2940">
        <v>1</v>
      </c>
      <c r="M2940">
        <v>220</v>
      </c>
      <c r="N2940">
        <v>2908</v>
      </c>
      <c r="O2940" t="s">
        <v>46</v>
      </c>
      <c r="P2940">
        <v>1</v>
      </c>
      <c r="Q2940" t="s">
        <v>32</v>
      </c>
      <c r="R2940">
        <v>1</v>
      </c>
    </row>
    <row r="2941" spans="1:18">
      <c r="A2941">
        <v>2940</v>
      </c>
      <c r="B2941">
        <v>195</v>
      </c>
      <c r="C2941">
        <v>4</v>
      </c>
      <c r="D2941" t="s">
        <v>23</v>
      </c>
      <c r="E2941">
        <v>30</v>
      </c>
      <c r="F2941">
        <v>6</v>
      </c>
      <c r="G2941" t="s">
        <v>70</v>
      </c>
      <c r="H2941" t="s">
        <v>133</v>
      </c>
      <c r="I2941" t="s">
        <v>26</v>
      </c>
      <c r="J2941">
        <v>2</v>
      </c>
      <c r="K2941">
        <v>7800</v>
      </c>
      <c r="L2941">
        <v>2</v>
      </c>
      <c r="M2941">
        <v>4900</v>
      </c>
      <c r="N2941">
        <v>12700</v>
      </c>
      <c r="O2941" t="s">
        <v>27</v>
      </c>
      <c r="P2941">
        <v>3</v>
      </c>
      <c r="Q2941" t="s">
        <v>35</v>
      </c>
      <c r="R2941">
        <v>2</v>
      </c>
    </row>
    <row r="2942" spans="1:18">
      <c r="A2942">
        <v>2941</v>
      </c>
      <c r="B2942">
        <v>290</v>
      </c>
      <c r="C2942">
        <v>4</v>
      </c>
      <c r="D2942" t="s">
        <v>23</v>
      </c>
      <c r="E2942">
        <v>30</v>
      </c>
      <c r="F2942">
        <v>37</v>
      </c>
      <c r="G2942" t="s">
        <v>101</v>
      </c>
      <c r="H2942" t="s">
        <v>159</v>
      </c>
      <c r="I2942" t="s">
        <v>62</v>
      </c>
      <c r="J2942">
        <v>3</v>
      </c>
      <c r="K2942">
        <v>56700</v>
      </c>
      <c r="L2942">
        <v>2</v>
      </c>
      <c r="M2942">
        <v>16320</v>
      </c>
      <c r="N2942">
        <v>73020</v>
      </c>
      <c r="O2942" t="s">
        <v>46</v>
      </c>
      <c r="P2942">
        <v>4</v>
      </c>
      <c r="Q2942" t="s">
        <v>41</v>
      </c>
      <c r="R2942">
        <v>6</v>
      </c>
    </row>
    <row r="2943" spans="1:18">
      <c r="A2943">
        <v>2942</v>
      </c>
      <c r="B2943">
        <v>130</v>
      </c>
      <c r="C2943">
        <v>4</v>
      </c>
      <c r="D2943" t="s">
        <v>23</v>
      </c>
      <c r="E2943">
        <v>30</v>
      </c>
      <c r="F2943">
        <v>41</v>
      </c>
      <c r="G2943" t="s">
        <v>60</v>
      </c>
      <c r="H2943" t="s">
        <v>158</v>
      </c>
      <c r="I2943" t="s">
        <v>40</v>
      </c>
      <c r="J2943">
        <v>2</v>
      </c>
      <c r="K2943">
        <v>7800</v>
      </c>
      <c r="L2943">
        <v>2</v>
      </c>
      <c r="M2943">
        <v>1240</v>
      </c>
      <c r="N2943">
        <v>9040</v>
      </c>
      <c r="O2943" t="s">
        <v>46</v>
      </c>
      <c r="P2943">
        <v>3</v>
      </c>
      <c r="Q2943" t="s">
        <v>35</v>
      </c>
      <c r="R2943">
        <v>2</v>
      </c>
    </row>
    <row r="2944" spans="1:18">
      <c r="A2944">
        <v>2943</v>
      </c>
      <c r="B2944">
        <v>234</v>
      </c>
      <c r="C2944">
        <v>4</v>
      </c>
      <c r="D2944" t="s">
        <v>23</v>
      </c>
      <c r="E2944">
        <v>30</v>
      </c>
      <c r="F2944">
        <v>61</v>
      </c>
      <c r="G2944" t="s">
        <v>77</v>
      </c>
      <c r="H2944" t="s">
        <v>57</v>
      </c>
      <c r="I2944" t="s">
        <v>26</v>
      </c>
      <c r="J2944">
        <v>1</v>
      </c>
      <c r="K2944">
        <v>750</v>
      </c>
      <c r="L2944">
        <v>1</v>
      </c>
      <c r="M2944">
        <v>910</v>
      </c>
      <c r="N2944">
        <v>1660</v>
      </c>
      <c r="O2944" t="s">
        <v>27</v>
      </c>
      <c r="P2944">
        <v>1</v>
      </c>
      <c r="Q2944" t="s">
        <v>32</v>
      </c>
      <c r="R2944">
        <v>1</v>
      </c>
    </row>
    <row r="2945" spans="1:18">
      <c r="A2945">
        <v>2944</v>
      </c>
      <c r="B2945">
        <v>44</v>
      </c>
      <c r="C2945">
        <v>4</v>
      </c>
      <c r="D2945" t="s">
        <v>23</v>
      </c>
      <c r="E2945">
        <v>30</v>
      </c>
      <c r="F2945">
        <v>57</v>
      </c>
      <c r="G2945" t="s">
        <v>39</v>
      </c>
      <c r="H2945" t="s">
        <v>31</v>
      </c>
      <c r="I2945" t="s">
        <v>40</v>
      </c>
      <c r="J2945">
        <v>2</v>
      </c>
      <c r="K2945">
        <v>4620</v>
      </c>
      <c r="L2945">
        <v>2</v>
      </c>
      <c r="M2945">
        <v>400</v>
      </c>
      <c r="N2945">
        <v>5020</v>
      </c>
      <c r="O2945" t="s">
        <v>27</v>
      </c>
      <c r="P2945">
        <v>1</v>
      </c>
      <c r="Q2945" t="s">
        <v>32</v>
      </c>
      <c r="R2945">
        <v>1</v>
      </c>
    </row>
    <row r="2946" spans="1:18">
      <c r="A2946">
        <v>2945</v>
      </c>
      <c r="B2946">
        <v>128</v>
      </c>
      <c r="C2946">
        <v>1</v>
      </c>
      <c r="D2946" t="s">
        <v>37</v>
      </c>
      <c r="E2946">
        <v>3</v>
      </c>
      <c r="F2946">
        <v>13</v>
      </c>
      <c r="G2946" t="s">
        <v>43</v>
      </c>
      <c r="H2946" t="s">
        <v>140</v>
      </c>
      <c r="I2946" t="s">
        <v>40</v>
      </c>
      <c r="J2946">
        <v>3</v>
      </c>
      <c r="K2946">
        <v>1026</v>
      </c>
      <c r="L2946">
        <v>2</v>
      </c>
      <c r="M2946">
        <v>260</v>
      </c>
      <c r="N2946">
        <v>1286</v>
      </c>
      <c r="O2946" t="s">
        <v>27</v>
      </c>
      <c r="P2946">
        <v>1</v>
      </c>
      <c r="Q2946" t="s">
        <v>32</v>
      </c>
      <c r="R2946">
        <v>1</v>
      </c>
    </row>
    <row r="2947" spans="1:18">
      <c r="A2947">
        <v>2946</v>
      </c>
      <c r="B2947">
        <v>22</v>
      </c>
      <c r="C2947">
        <v>4</v>
      </c>
      <c r="D2947" t="s">
        <v>23</v>
      </c>
      <c r="E2947">
        <v>30</v>
      </c>
      <c r="F2947">
        <v>15</v>
      </c>
      <c r="G2947" t="s">
        <v>50</v>
      </c>
      <c r="H2947" t="s">
        <v>142</v>
      </c>
      <c r="I2947" t="s">
        <v>40</v>
      </c>
      <c r="J2947">
        <v>1</v>
      </c>
      <c r="K2947">
        <v>3720</v>
      </c>
      <c r="L2947">
        <v>2</v>
      </c>
      <c r="M2947">
        <v>400</v>
      </c>
      <c r="N2947">
        <v>4120</v>
      </c>
      <c r="O2947" t="s">
        <v>27</v>
      </c>
      <c r="P2947">
        <v>1</v>
      </c>
      <c r="Q2947" t="s">
        <v>32</v>
      </c>
      <c r="R2947">
        <v>1</v>
      </c>
    </row>
    <row r="2948" spans="1:18">
      <c r="A2948">
        <v>2947</v>
      </c>
      <c r="B2948">
        <v>118</v>
      </c>
      <c r="C2948">
        <v>1</v>
      </c>
      <c r="D2948" t="s">
        <v>37</v>
      </c>
      <c r="E2948">
        <v>3</v>
      </c>
      <c r="F2948">
        <v>14</v>
      </c>
      <c r="G2948" t="s">
        <v>93</v>
      </c>
      <c r="H2948" t="s">
        <v>141</v>
      </c>
      <c r="I2948" t="s">
        <v>26</v>
      </c>
      <c r="J2948">
        <v>1</v>
      </c>
      <c r="K2948">
        <v>153</v>
      </c>
      <c r="L2948">
        <v>1</v>
      </c>
      <c r="M2948">
        <v>1080</v>
      </c>
      <c r="N2948">
        <v>1233</v>
      </c>
      <c r="O2948" t="s">
        <v>27</v>
      </c>
      <c r="P2948">
        <v>1</v>
      </c>
      <c r="Q2948" t="s">
        <v>32</v>
      </c>
      <c r="R2948">
        <v>1</v>
      </c>
    </row>
    <row r="2949" spans="1:18">
      <c r="A2949">
        <v>2948</v>
      </c>
      <c r="B2949">
        <v>115</v>
      </c>
      <c r="C2949">
        <v>2</v>
      </c>
      <c r="D2949" t="s">
        <v>29</v>
      </c>
      <c r="E2949">
        <v>7</v>
      </c>
      <c r="F2949">
        <v>22</v>
      </c>
      <c r="G2949" t="s">
        <v>71</v>
      </c>
      <c r="H2949" t="s">
        <v>149</v>
      </c>
      <c r="I2949" t="s">
        <v>26</v>
      </c>
      <c r="J2949">
        <v>3</v>
      </c>
      <c r="K2949">
        <v>2191</v>
      </c>
      <c r="L2949">
        <v>1</v>
      </c>
      <c r="M2949">
        <v>979</v>
      </c>
      <c r="N2949">
        <v>3170</v>
      </c>
      <c r="O2949" t="s">
        <v>27</v>
      </c>
      <c r="P2949">
        <v>1</v>
      </c>
      <c r="Q2949" t="s">
        <v>32</v>
      </c>
      <c r="R2949">
        <v>1</v>
      </c>
    </row>
    <row r="2950" spans="1:18">
      <c r="A2950">
        <v>2949</v>
      </c>
      <c r="B2950">
        <v>127</v>
      </c>
      <c r="C2950">
        <v>2</v>
      </c>
      <c r="D2950" t="s">
        <v>29</v>
      </c>
      <c r="E2950">
        <v>7</v>
      </c>
      <c r="F2950">
        <v>45</v>
      </c>
      <c r="G2950" t="s">
        <v>45</v>
      </c>
      <c r="H2950" t="s">
        <v>165</v>
      </c>
      <c r="I2950" t="s">
        <v>40</v>
      </c>
      <c r="J2950">
        <v>2</v>
      </c>
      <c r="K2950">
        <v>4452</v>
      </c>
      <c r="L2950">
        <v>1</v>
      </c>
      <c r="M2950">
        <v>2160</v>
      </c>
      <c r="N2950">
        <v>6612</v>
      </c>
      <c r="O2950" t="s">
        <v>46</v>
      </c>
      <c r="P2950">
        <v>4</v>
      </c>
      <c r="Q2950" t="s">
        <v>41</v>
      </c>
      <c r="R2950">
        <v>6</v>
      </c>
    </row>
    <row r="2951" spans="1:18">
      <c r="A2951">
        <v>2950</v>
      </c>
      <c r="B2951">
        <v>9</v>
      </c>
      <c r="C2951">
        <v>4</v>
      </c>
      <c r="D2951" t="s">
        <v>23</v>
      </c>
      <c r="E2951">
        <v>30</v>
      </c>
      <c r="F2951">
        <v>34</v>
      </c>
      <c r="G2951" t="s">
        <v>87</v>
      </c>
      <c r="H2951" t="s">
        <v>44</v>
      </c>
      <c r="I2951" t="s">
        <v>26</v>
      </c>
      <c r="J2951">
        <v>2</v>
      </c>
      <c r="K2951">
        <v>9840</v>
      </c>
      <c r="L2951">
        <v>1</v>
      </c>
      <c r="M2951">
        <v>4880</v>
      </c>
      <c r="N2951">
        <v>14720</v>
      </c>
      <c r="O2951" t="s">
        <v>27</v>
      </c>
      <c r="P2951">
        <v>2</v>
      </c>
      <c r="Q2951" t="s">
        <v>28</v>
      </c>
      <c r="R2951">
        <v>4</v>
      </c>
    </row>
    <row r="2952" spans="1:18">
      <c r="A2952">
        <v>2951</v>
      </c>
      <c r="B2952">
        <v>122</v>
      </c>
      <c r="C2952">
        <v>2</v>
      </c>
      <c r="D2952" t="s">
        <v>29</v>
      </c>
      <c r="E2952">
        <v>7</v>
      </c>
      <c r="F2952">
        <v>60</v>
      </c>
      <c r="G2952" t="s">
        <v>85</v>
      </c>
      <c r="H2952" t="s">
        <v>31</v>
      </c>
      <c r="I2952" t="s">
        <v>40</v>
      </c>
      <c r="J2952">
        <v>3</v>
      </c>
      <c r="K2952">
        <v>3626</v>
      </c>
      <c r="L2952">
        <v>1</v>
      </c>
      <c r="M2952">
        <v>450</v>
      </c>
      <c r="N2952">
        <v>4076</v>
      </c>
      <c r="O2952" t="s">
        <v>27</v>
      </c>
      <c r="P2952">
        <v>1</v>
      </c>
      <c r="Q2952" t="s">
        <v>32</v>
      </c>
      <c r="R2952">
        <v>1</v>
      </c>
    </row>
    <row r="2953" spans="1:18">
      <c r="A2953">
        <v>2952</v>
      </c>
      <c r="B2953">
        <v>251</v>
      </c>
      <c r="C2953">
        <v>2</v>
      </c>
      <c r="D2953" t="s">
        <v>29</v>
      </c>
      <c r="E2953">
        <v>7</v>
      </c>
      <c r="F2953">
        <v>9</v>
      </c>
      <c r="G2953" t="s">
        <v>75</v>
      </c>
      <c r="H2953" t="s">
        <v>136</v>
      </c>
      <c r="I2953" t="s">
        <v>26</v>
      </c>
      <c r="J2953">
        <v>1</v>
      </c>
      <c r="K2953">
        <v>1204</v>
      </c>
      <c r="L2953">
        <v>1</v>
      </c>
      <c r="M2953">
        <v>3800</v>
      </c>
      <c r="N2953">
        <v>5004</v>
      </c>
      <c r="O2953" t="s">
        <v>27</v>
      </c>
      <c r="P2953">
        <v>2</v>
      </c>
      <c r="Q2953" t="s">
        <v>28</v>
      </c>
      <c r="R2953">
        <v>4</v>
      </c>
    </row>
    <row r="2954" spans="1:18">
      <c r="A2954">
        <v>2953</v>
      </c>
      <c r="B2954">
        <v>208</v>
      </c>
      <c r="C2954">
        <v>4</v>
      </c>
      <c r="D2954" t="s">
        <v>23</v>
      </c>
      <c r="E2954">
        <v>30</v>
      </c>
      <c r="F2954">
        <v>67</v>
      </c>
      <c r="G2954" t="s">
        <v>97</v>
      </c>
      <c r="H2954" t="s">
        <v>25</v>
      </c>
      <c r="I2954" t="s">
        <v>40</v>
      </c>
      <c r="J2954">
        <v>3</v>
      </c>
      <c r="K2954">
        <v>64440</v>
      </c>
      <c r="L2954">
        <v>1</v>
      </c>
      <c r="M2954">
        <v>3300</v>
      </c>
      <c r="N2954">
        <v>67740</v>
      </c>
      <c r="O2954" t="s">
        <v>27</v>
      </c>
      <c r="P2954">
        <v>4</v>
      </c>
      <c r="Q2954" t="s">
        <v>41</v>
      </c>
      <c r="R2954">
        <v>6</v>
      </c>
    </row>
    <row r="2955" spans="1:18">
      <c r="A2955">
        <v>2954</v>
      </c>
      <c r="B2955">
        <v>38</v>
      </c>
      <c r="C2955">
        <v>3</v>
      </c>
      <c r="D2955" t="s">
        <v>33</v>
      </c>
      <c r="E2955">
        <v>14</v>
      </c>
      <c r="F2955">
        <v>9</v>
      </c>
      <c r="G2955" t="s">
        <v>75</v>
      </c>
      <c r="H2955" t="s">
        <v>136</v>
      </c>
      <c r="I2955" t="s">
        <v>26</v>
      </c>
      <c r="J2955">
        <v>3</v>
      </c>
      <c r="K2955">
        <v>8876</v>
      </c>
      <c r="L2955">
        <v>2</v>
      </c>
      <c r="M2955">
        <v>3800</v>
      </c>
      <c r="N2955">
        <v>12676</v>
      </c>
      <c r="O2955" t="s">
        <v>27</v>
      </c>
      <c r="P2955">
        <v>3</v>
      </c>
      <c r="Q2955" t="s">
        <v>35</v>
      </c>
      <c r="R2955">
        <v>2</v>
      </c>
    </row>
    <row r="2956" spans="1:18">
      <c r="A2956">
        <v>2955</v>
      </c>
      <c r="B2956">
        <v>204</v>
      </c>
      <c r="C2956">
        <v>3</v>
      </c>
      <c r="D2956" t="s">
        <v>33</v>
      </c>
      <c r="E2956">
        <v>14</v>
      </c>
      <c r="F2956">
        <v>26</v>
      </c>
      <c r="G2956" t="s">
        <v>103</v>
      </c>
      <c r="H2956" t="s">
        <v>152</v>
      </c>
      <c r="I2956" t="s">
        <v>26</v>
      </c>
      <c r="J2956">
        <v>3</v>
      </c>
      <c r="K2956">
        <v>37380</v>
      </c>
      <c r="L2956">
        <v>2</v>
      </c>
      <c r="M2956">
        <v>8040</v>
      </c>
      <c r="N2956">
        <v>45420</v>
      </c>
      <c r="O2956" t="s">
        <v>27</v>
      </c>
      <c r="P2956">
        <v>4</v>
      </c>
      <c r="Q2956" t="s">
        <v>41</v>
      </c>
      <c r="R2956">
        <v>6</v>
      </c>
    </row>
    <row r="2957" spans="1:18">
      <c r="A2957">
        <v>2956</v>
      </c>
      <c r="B2957">
        <v>205</v>
      </c>
      <c r="C2957">
        <v>3</v>
      </c>
      <c r="D2957" t="s">
        <v>33</v>
      </c>
      <c r="E2957">
        <v>14</v>
      </c>
      <c r="F2957">
        <v>15</v>
      </c>
      <c r="G2957" t="s">
        <v>50</v>
      </c>
      <c r="H2957" t="s">
        <v>142</v>
      </c>
      <c r="I2957" t="s">
        <v>40</v>
      </c>
      <c r="J2957">
        <v>2</v>
      </c>
      <c r="K2957">
        <v>4508</v>
      </c>
      <c r="L2957">
        <v>1</v>
      </c>
      <c r="M2957">
        <v>400</v>
      </c>
      <c r="N2957">
        <v>4908</v>
      </c>
      <c r="O2957" t="s">
        <v>27</v>
      </c>
      <c r="P2957">
        <v>3</v>
      </c>
      <c r="Q2957" t="s">
        <v>35</v>
      </c>
      <c r="R2957">
        <v>2</v>
      </c>
    </row>
    <row r="2958" spans="1:18">
      <c r="A2958">
        <v>2957</v>
      </c>
      <c r="B2958">
        <v>114</v>
      </c>
      <c r="C2958">
        <v>3</v>
      </c>
      <c r="D2958" t="s">
        <v>33</v>
      </c>
      <c r="E2958">
        <v>14</v>
      </c>
      <c r="F2958">
        <v>66</v>
      </c>
      <c r="G2958" t="s">
        <v>59</v>
      </c>
      <c r="H2958" t="s">
        <v>57</v>
      </c>
      <c r="I2958" t="s">
        <v>26</v>
      </c>
      <c r="J2958">
        <v>1</v>
      </c>
      <c r="K2958">
        <v>1316</v>
      </c>
      <c r="L2958">
        <v>1</v>
      </c>
      <c r="M2958">
        <v>2700</v>
      </c>
      <c r="N2958">
        <v>4016</v>
      </c>
      <c r="O2958" t="s">
        <v>27</v>
      </c>
      <c r="P2958">
        <v>3</v>
      </c>
      <c r="Q2958" t="s">
        <v>35</v>
      </c>
      <c r="R2958">
        <v>2</v>
      </c>
    </row>
    <row r="2959" spans="1:18">
      <c r="A2959">
        <v>2958</v>
      </c>
      <c r="B2959">
        <v>35</v>
      </c>
      <c r="C2959">
        <v>3</v>
      </c>
      <c r="D2959" t="s">
        <v>33</v>
      </c>
      <c r="E2959">
        <v>14</v>
      </c>
      <c r="F2959">
        <v>58</v>
      </c>
      <c r="G2959" t="s">
        <v>79</v>
      </c>
      <c r="H2959" t="s">
        <v>44</v>
      </c>
      <c r="I2959" t="s">
        <v>62</v>
      </c>
      <c r="J2959">
        <v>1</v>
      </c>
      <c r="K2959">
        <v>1372</v>
      </c>
      <c r="L2959">
        <v>1</v>
      </c>
      <c r="M2959">
        <v>2680</v>
      </c>
      <c r="N2959">
        <v>4052</v>
      </c>
      <c r="O2959" t="s">
        <v>46</v>
      </c>
      <c r="P2959">
        <v>3</v>
      </c>
      <c r="Q2959" t="s">
        <v>35</v>
      </c>
      <c r="R2959">
        <v>2</v>
      </c>
    </row>
    <row r="2960" spans="1:18">
      <c r="A2960">
        <v>2959</v>
      </c>
      <c r="B2960">
        <v>265</v>
      </c>
      <c r="C2960">
        <v>1</v>
      </c>
      <c r="D2960" t="s">
        <v>37</v>
      </c>
      <c r="E2960">
        <v>3</v>
      </c>
      <c r="F2960">
        <v>12</v>
      </c>
      <c r="G2960" t="s">
        <v>106</v>
      </c>
      <c r="H2960" t="s">
        <v>139</v>
      </c>
      <c r="I2960" t="s">
        <v>40</v>
      </c>
      <c r="J2960">
        <v>1</v>
      </c>
      <c r="K2960">
        <v>1278</v>
      </c>
      <c r="L2960">
        <v>1</v>
      </c>
      <c r="M2960">
        <v>1200</v>
      </c>
      <c r="N2960">
        <v>2478</v>
      </c>
      <c r="O2960" t="s">
        <v>27</v>
      </c>
      <c r="P2960">
        <v>4</v>
      </c>
      <c r="Q2960" t="s">
        <v>41</v>
      </c>
      <c r="R2960">
        <v>6</v>
      </c>
    </row>
    <row r="2961" spans="1:18">
      <c r="A2961">
        <v>2960</v>
      </c>
      <c r="B2961">
        <v>75</v>
      </c>
      <c r="C2961">
        <v>3</v>
      </c>
      <c r="D2961" t="s">
        <v>33</v>
      </c>
      <c r="E2961">
        <v>14</v>
      </c>
      <c r="F2961">
        <v>29</v>
      </c>
      <c r="G2961" t="s">
        <v>42</v>
      </c>
      <c r="H2961" t="s">
        <v>25</v>
      </c>
      <c r="I2961" t="s">
        <v>26</v>
      </c>
      <c r="J2961">
        <v>1</v>
      </c>
      <c r="K2961">
        <v>1120</v>
      </c>
      <c r="L2961">
        <v>2</v>
      </c>
      <c r="M2961">
        <v>4880</v>
      </c>
      <c r="N2961">
        <v>6000</v>
      </c>
      <c r="O2961" t="s">
        <v>27</v>
      </c>
      <c r="P2961">
        <v>3</v>
      </c>
      <c r="Q2961" t="s">
        <v>35</v>
      </c>
      <c r="R2961">
        <v>2</v>
      </c>
    </row>
    <row r="2962" spans="1:18">
      <c r="A2962">
        <v>2961</v>
      </c>
      <c r="B2962">
        <v>121</v>
      </c>
      <c r="C2962">
        <v>2</v>
      </c>
      <c r="D2962" t="s">
        <v>29</v>
      </c>
      <c r="E2962">
        <v>7</v>
      </c>
      <c r="F2962">
        <v>50</v>
      </c>
      <c r="G2962" t="s">
        <v>81</v>
      </c>
      <c r="H2962" t="s">
        <v>25</v>
      </c>
      <c r="I2962" t="s">
        <v>82</v>
      </c>
      <c r="J2962">
        <v>2</v>
      </c>
      <c r="K2962">
        <v>1414</v>
      </c>
      <c r="L2962">
        <v>1</v>
      </c>
      <c r="M2962">
        <v>2120</v>
      </c>
      <c r="N2962">
        <v>3534</v>
      </c>
      <c r="O2962" t="s">
        <v>83</v>
      </c>
      <c r="P2962">
        <v>3</v>
      </c>
      <c r="Q2962" t="s">
        <v>35</v>
      </c>
      <c r="R2962">
        <v>2</v>
      </c>
    </row>
    <row r="2963" spans="1:18">
      <c r="A2963">
        <v>2962</v>
      </c>
      <c r="B2963">
        <v>127</v>
      </c>
      <c r="C2963">
        <v>4</v>
      </c>
      <c r="D2963" t="s">
        <v>23</v>
      </c>
      <c r="E2963">
        <v>30</v>
      </c>
      <c r="F2963">
        <v>64</v>
      </c>
      <c r="G2963" t="s">
        <v>109</v>
      </c>
      <c r="H2963" t="s">
        <v>57</v>
      </c>
      <c r="I2963" t="s">
        <v>26</v>
      </c>
      <c r="J2963">
        <v>3</v>
      </c>
      <c r="K2963">
        <v>33480</v>
      </c>
      <c r="L2963">
        <v>2</v>
      </c>
      <c r="M2963">
        <v>9280</v>
      </c>
      <c r="N2963">
        <v>42760</v>
      </c>
      <c r="O2963" t="s">
        <v>27</v>
      </c>
      <c r="P2963">
        <v>2</v>
      </c>
      <c r="Q2963" t="s">
        <v>28</v>
      </c>
      <c r="R2963">
        <v>4</v>
      </c>
    </row>
    <row r="2964" spans="1:18">
      <c r="A2964">
        <v>2963</v>
      </c>
      <c r="B2964">
        <v>188</v>
      </c>
      <c r="C2964">
        <v>2</v>
      </c>
      <c r="D2964" t="s">
        <v>29</v>
      </c>
      <c r="E2964">
        <v>7</v>
      </c>
      <c r="F2964">
        <v>67</v>
      </c>
      <c r="G2964" t="s">
        <v>97</v>
      </c>
      <c r="H2964" t="s">
        <v>25</v>
      </c>
      <c r="I2964" t="s">
        <v>40</v>
      </c>
      <c r="J2964">
        <v>1</v>
      </c>
      <c r="K2964">
        <v>1512</v>
      </c>
      <c r="L2964">
        <v>1</v>
      </c>
      <c r="M2964">
        <v>2200</v>
      </c>
      <c r="N2964">
        <v>3712</v>
      </c>
      <c r="O2964" t="s">
        <v>27</v>
      </c>
      <c r="P2964">
        <v>2</v>
      </c>
      <c r="Q2964" t="s">
        <v>28</v>
      </c>
      <c r="R2964">
        <v>4</v>
      </c>
    </row>
    <row r="2965" spans="1:18">
      <c r="A2965">
        <v>2964</v>
      </c>
      <c r="B2965">
        <v>77</v>
      </c>
      <c r="C2965">
        <v>1</v>
      </c>
      <c r="D2965" t="s">
        <v>37</v>
      </c>
      <c r="E2965">
        <v>3</v>
      </c>
      <c r="F2965">
        <v>38</v>
      </c>
      <c r="G2965" t="s">
        <v>47</v>
      </c>
      <c r="H2965" t="s">
        <v>160</v>
      </c>
      <c r="I2965" t="s">
        <v>26</v>
      </c>
      <c r="J2965">
        <v>3</v>
      </c>
      <c r="K2965">
        <v>4986</v>
      </c>
      <c r="L2965">
        <v>1</v>
      </c>
      <c r="M2965">
        <v>5460</v>
      </c>
      <c r="N2965">
        <v>10446</v>
      </c>
      <c r="O2965" t="s">
        <v>27</v>
      </c>
      <c r="P2965">
        <v>4</v>
      </c>
      <c r="Q2965" t="s">
        <v>41</v>
      </c>
      <c r="R2965">
        <v>6</v>
      </c>
    </row>
    <row r="2966" spans="1:18">
      <c r="A2966">
        <v>2965</v>
      </c>
      <c r="B2966">
        <v>122</v>
      </c>
      <c r="C2966">
        <v>3</v>
      </c>
      <c r="D2966" t="s">
        <v>33</v>
      </c>
      <c r="E2966">
        <v>14</v>
      </c>
      <c r="F2966">
        <v>33</v>
      </c>
      <c r="G2966" t="s">
        <v>51</v>
      </c>
      <c r="H2966" t="s">
        <v>152</v>
      </c>
      <c r="I2966" t="s">
        <v>26</v>
      </c>
      <c r="J2966">
        <v>3</v>
      </c>
      <c r="K2966">
        <v>8512</v>
      </c>
      <c r="L2966">
        <v>1</v>
      </c>
      <c r="M2966">
        <v>2140</v>
      </c>
      <c r="N2966">
        <v>10652</v>
      </c>
      <c r="O2966" t="s">
        <v>27</v>
      </c>
      <c r="P2966">
        <v>3</v>
      </c>
      <c r="Q2966" t="s">
        <v>35</v>
      </c>
      <c r="R2966">
        <v>2</v>
      </c>
    </row>
    <row r="2967" spans="1:18">
      <c r="A2967">
        <v>2966</v>
      </c>
      <c r="B2967">
        <v>244</v>
      </c>
      <c r="C2967">
        <v>1</v>
      </c>
      <c r="D2967" t="s">
        <v>37</v>
      </c>
      <c r="E2967">
        <v>3</v>
      </c>
      <c r="F2967">
        <v>42</v>
      </c>
      <c r="G2967" t="s">
        <v>96</v>
      </c>
      <c r="H2967" t="s">
        <v>162</v>
      </c>
      <c r="I2967" t="s">
        <v>40</v>
      </c>
      <c r="J2967">
        <v>3</v>
      </c>
      <c r="K2967">
        <v>8226</v>
      </c>
      <c r="L2967">
        <v>1</v>
      </c>
      <c r="M2967">
        <v>960</v>
      </c>
      <c r="N2967">
        <v>9186</v>
      </c>
      <c r="O2967" t="s">
        <v>46</v>
      </c>
      <c r="P2967">
        <v>4</v>
      </c>
      <c r="Q2967" t="s">
        <v>41</v>
      </c>
      <c r="R2967">
        <v>6</v>
      </c>
    </row>
    <row r="2968" spans="1:18">
      <c r="A2968">
        <v>2967</v>
      </c>
      <c r="B2968">
        <v>235</v>
      </c>
      <c r="C2968">
        <v>4</v>
      </c>
      <c r="D2968" t="s">
        <v>23</v>
      </c>
      <c r="E2968">
        <v>30</v>
      </c>
      <c r="F2968">
        <v>16</v>
      </c>
      <c r="G2968" t="s">
        <v>104</v>
      </c>
      <c r="H2968" t="s">
        <v>143</v>
      </c>
      <c r="I2968" t="s">
        <v>105</v>
      </c>
      <c r="J2968">
        <v>2</v>
      </c>
      <c r="K2968">
        <v>17820</v>
      </c>
      <c r="L2968">
        <v>2</v>
      </c>
      <c r="M2968">
        <v>10080</v>
      </c>
      <c r="N2968">
        <v>27900</v>
      </c>
      <c r="O2968" t="s">
        <v>83</v>
      </c>
      <c r="P2968">
        <v>4</v>
      </c>
      <c r="Q2968" t="s">
        <v>41</v>
      </c>
      <c r="R2968">
        <v>6</v>
      </c>
    </row>
    <row r="2969" spans="1:18">
      <c r="A2969">
        <v>2968</v>
      </c>
      <c r="B2969">
        <v>184</v>
      </c>
      <c r="C2969">
        <v>3</v>
      </c>
      <c r="D2969" t="s">
        <v>33</v>
      </c>
      <c r="E2969">
        <v>14</v>
      </c>
      <c r="F2969">
        <v>51</v>
      </c>
      <c r="G2969" t="s">
        <v>111</v>
      </c>
      <c r="H2969" t="s">
        <v>25</v>
      </c>
      <c r="I2969" t="s">
        <v>26</v>
      </c>
      <c r="J2969">
        <v>2</v>
      </c>
      <c r="K2969">
        <v>11592</v>
      </c>
      <c r="L2969">
        <v>2</v>
      </c>
      <c r="M2969">
        <v>11436</v>
      </c>
      <c r="N2969">
        <v>23028</v>
      </c>
      <c r="O2969" t="s">
        <v>27</v>
      </c>
      <c r="P2969">
        <v>4</v>
      </c>
      <c r="Q2969" t="s">
        <v>41</v>
      </c>
      <c r="R2969">
        <v>6</v>
      </c>
    </row>
    <row r="2970" spans="1:18">
      <c r="A2970">
        <v>2969</v>
      </c>
      <c r="B2970">
        <v>84</v>
      </c>
      <c r="C2970">
        <v>3</v>
      </c>
      <c r="D2970" t="s">
        <v>33</v>
      </c>
      <c r="E2970">
        <v>14</v>
      </c>
      <c r="F2970">
        <v>53</v>
      </c>
      <c r="G2970" t="s">
        <v>89</v>
      </c>
      <c r="H2970" t="s">
        <v>44</v>
      </c>
      <c r="I2970" t="s">
        <v>40</v>
      </c>
      <c r="J2970">
        <v>1</v>
      </c>
      <c r="K2970">
        <v>924</v>
      </c>
      <c r="L2970">
        <v>1</v>
      </c>
      <c r="M2970">
        <v>220</v>
      </c>
      <c r="N2970">
        <v>1144</v>
      </c>
      <c r="O2970" t="s">
        <v>27</v>
      </c>
      <c r="P2970">
        <v>1</v>
      </c>
      <c r="Q2970" t="s">
        <v>32</v>
      </c>
      <c r="R2970">
        <v>1</v>
      </c>
    </row>
    <row r="2971" spans="1:18">
      <c r="A2971">
        <v>2970</v>
      </c>
      <c r="B2971">
        <v>80</v>
      </c>
      <c r="C2971">
        <v>4</v>
      </c>
      <c r="D2971" t="s">
        <v>23</v>
      </c>
      <c r="E2971">
        <v>30</v>
      </c>
      <c r="F2971">
        <v>4</v>
      </c>
      <c r="G2971" t="s">
        <v>36</v>
      </c>
      <c r="H2971" t="s">
        <v>131</v>
      </c>
      <c r="I2971" t="s">
        <v>26</v>
      </c>
      <c r="J2971">
        <v>2</v>
      </c>
      <c r="K2971">
        <v>2430</v>
      </c>
      <c r="L2971">
        <v>2</v>
      </c>
      <c r="M2971">
        <v>2200</v>
      </c>
      <c r="N2971">
        <v>4630</v>
      </c>
      <c r="O2971" t="s">
        <v>27</v>
      </c>
      <c r="P2971">
        <v>1</v>
      </c>
      <c r="Q2971" t="s">
        <v>32</v>
      </c>
      <c r="R2971">
        <v>1</v>
      </c>
    </row>
    <row r="2972" spans="1:18">
      <c r="A2972">
        <v>2971</v>
      </c>
      <c r="B2972">
        <v>72</v>
      </c>
      <c r="C2972">
        <v>2</v>
      </c>
      <c r="D2972" t="s">
        <v>29</v>
      </c>
      <c r="E2972">
        <v>7</v>
      </c>
      <c r="F2972">
        <v>50</v>
      </c>
      <c r="G2972" t="s">
        <v>81</v>
      </c>
      <c r="H2972" t="s">
        <v>25</v>
      </c>
      <c r="I2972" t="s">
        <v>82</v>
      </c>
      <c r="J2972">
        <v>3</v>
      </c>
      <c r="K2972">
        <v>1995</v>
      </c>
      <c r="L2972">
        <v>2</v>
      </c>
      <c r="M2972">
        <v>2120</v>
      </c>
      <c r="N2972">
        <v>4115</v>
      </c>
      <c r="O2972" t="s">
        <v>83</v>
      </c>
      <c r="P2972">
        <v>1</v>
      </c>
      <c r="Q2972" t="s">
        <v>32</v>
      </c>
      <c r="R2972">
        <v>1</v>
      </c>
    </row>
    <row r="2973" spans="1:18">
      <c r="A2973">
        <v>2972</v>
      </c>
      <c r="B2973">
        <v>289</v>
      </c>
      <c r="C2973">
        <v>1</v>
      </c>
      <c r="D2973" t="s">
        <v>37</v>
      </c>
      <c r="E2973">
        <v>3</v>
      </c>
      <c r="F2973">
        <v>66</v>
      </c>
      <c r="G2973" t="s">
        <v>59</v>
      </c>
      <c r="H2973" t="s">
        <v>57</v>
      </c>
      <c r="I2973" t="s">
        <v>26</v>
      </c>
      <c r="J2973">
        <v>1</v>
      </c>
      <c r="K2973">
        <v>846</v>
      </c>
      <c r="L2973">
        <v>2</v>
      </c>
      <c r="M2973">
        <v>16200</v>
      </c>
      <c r="N2973">
        <v>17046</v>
      </c>
      <c r="O2973" t="s">
        <v>27</v>
      </c>
      <c r="P2973">
        <v>4</v>
      </c>
      <c r="Q2973" t="s">
        <v>41</v>
      </c>
      <c r="R2973">
        <v>6</v>
      </c>
    </row>
    <row r="2974" spans="1:18">
      <c r="A2974">
        <v>2973</v>
      </c>
      <c r="B2974">
        <v>180</v>
      </c>
      <c r="C2974">
        <v>1</v>
      </c>
      <c r="D2974" t="s">
        <v>37</v>
      </c>
      <c r="E2974">
        <v>3</v>
      </c>
      <c r="F2974">
        <v>68</v>
      </c>
      <c r="G2974" t="s">
        <v>68</v>
      </c>
      <c r="H2974" t="s">
        <v>31</v>
      </c>
      <c r="I2974" t="s">
        <v>40</v>
      </c>
      <c r="J2974">
        <v>1</v>
      </c>
      <c r="K2974">
        <v>207</v>
      </c>
      <c r="L2974">
        <v>2</v>
      </c>
      <c r="M2974">
        <v>680</v>
      </c>
      <c r="N2974">
        <v>887</v>
      </c>
      <c r="O2974" t="s">
        <v>27</v>
      </c>
      <c r="P2974">
        <v>1</v>
      </c>
      <c r="Q2974" t="s">
        <v>32</v>
      </c>
      <c r="R2974">
        <v>1</v>
      </c>
    </row>
    <row r="2975" spans="1:18">
      <c r="A2975">
        <v>2974</v>
      </c>
      <c r="B2975">
        <v>183</v>
      </c>
      <c r="C2975">
        <v>2</v>
      </c>
      <c r="D2975" t="s">
        <v>29</v>
      </c>
      <c r="E2975">
        <v>7</v>
      </c>
      <c r="F2975">
        <v>31</v>
      </c>
      <c r="G2975" t="s">
        <v>107</v>
      </c>
      <c r="H2975" t="s">
        <v>156</v>
      </c>
      <c r="I2975" t="s">
        <v>40</v>
      </c>
      <c r="J2975">
        <v>1</v>
      </c>
      <c r="K2975">
        <v>1960</v>
      </c>
      <c r="L2975">
        <v>2</v>
      </c>
      <c r="M2975">
        <v>1760</v>
      </c>
      <c r="N2975">
        <v>3720</v>
      </c>
      <c r="O2975" t="s">
        <v>27</v>
      </c>
      <c r="P2975">
        <v>2</v>
      </c>
      <c r="Q2975" t="s">
        <v>28</v>
      </c>
      <c r="R2975">
        <v>4</v>
      </c>
    </row>
    <row r="2976" spans="1:18">
      <c r="A2976">
        <v>2975</v>
      </c>
      <c r="B2976">
        <v>298</v>
      </c>
      <c r="C2976">
        <v>3</v>
      </c>
      <c r="D2976" t="s">
        <v>33</v>
      </c>
      <c r="E2976">
        <v>14</v>
      </c>
      <c r="F2976">
        <v>62</v>
      </c>
      <c r="G2976" t="s">
        <v>73</v>
      </c>
      <c r="H2976" t="s">
        <v>57</v>
      </c>
      <c r="I2976" t="s">
        <v>26</v>
      </c>
      <c r="J2976">
        <v>3</v>
      </c>
      <c r="K2976">
        <v>2534</v>
      </c>
      <c r="L2976">
        <v>1</v>
      </c>
      <c r="M2976">
        <v>1780</v>
      </c>
      <c r="N2976">
        <v>4314</v>
      </c>
      <c r="O2976" t="s">
        <v>27</v>
      </c>
      <c r="P2976">
        <v>1</v>
      </c>
      <c r="Q2976" t="s">
        <v>32</v>
      </c>
      <c r="R2976">
        <v>1</v>
      </c>
    </row>
    <row r="2977" spans="1:18">
      <c r="A2977">
        <v>2976</v>
      </c>
      <c r="B2977">
        <v>27</v>
      </c>
      <c r="C2977">
        <v>1</v>
      </c>
      <c r="D2977" t="s">
        <v>37</v>
      </c>
      <c r="E2977">
        <v>3</v>
      </c>
      <c r="F2977">
        <v>54</v>
      </c>
      <c r="G2977" t="s">
        <v>94</v>
      </c>
      <c r="H2977" t="s">
        <v>44</v>
      </c>
      <c r="I2977" t="s">
        <v>40</v>
      </c>
      <c r="J2977">
        <v>2</v>
      </c>
      <c r="K2977">
        <v>3096</v>
      </c>
      <c r="L2977">
        <v>2</v>
      </c>
      <c r="M2977">
        <v>4320</v>
      </c>
      <c r="N2977">
        <v>7416</v>
      </c>
      <c r="O2977" t="s">
        <v>27</v>
      </c>
      <c r="P2977">
        <v>4</v>
      </c>
      <c r="Q2977" t="s">
        <v>41</v>
      </c>
      <c r="R2977">
        <v>6</v>
      </c>
    </row>
    <row r="2978" spans="1:18">
      <c r="A2978">
        <v>2977</v>
      </c>
      <c r="B2978">
        <v>122</v>
      </c>
      <c r="C2978">
        <v>4</v>
      </c>
      <c r="D2978" t="s">
        <v>23</v>
      </c>
      <c r="E2978">
        <v>30</v>
      </c>
      <c r="F2978">
        <v>11</v>
      </c>
      <c r="G2978" t="s">
        <v>24</v>
      </c>
      <c r="H2978" t="s">
        <v>138</v>
      </c>
      <c r="I2978" t="s">
        <v>26</v>
      </c>
      <c r="J2978">
        <v>3</v>
      </c>
      <c r="K2978">
        <v>24120</v>
      </c>
      <c r="L2978">
        <v>2</v>
      </c>
      <c r="M2978">
        <v>12000</v>
      </c>
      <c r="N2978">
        <v>36120</v>
      </c>
      <c r="O2978" t="s">
        <v>27</v>
      </c>
      <c r="P2978">
        <v>2</v>
      </c>
      <c r="Q2978" t="s">
        <v>28</v>
      </c>
      <c r="R2978">
        <v>4</v>
      </c>
    </row>
    <row r="2979" spans="1:18">
      <c r="A2979">
        <v>2978</v>
      </c>
      <c r="B2979">
        <v>113</v>
      </c>
      <c r="C2979">
        <v>4</v>
      </c>
      <c r="D2979" t="s">
        <v>23</v>
      </c>
      <c r="E2979">
        <v>30</v>
      </c>
      <c r="F2979">
        <v>20</v>
      </c>
      <c r="G2979" t="s">
        <v>34</v>
      </c>
      <c r="H2979" t="s">
        <v>147</v>
      </c>
      <c r="I2979" t="s">
        <v>26</v>
      </c>
      <c r="J2979">
        <v>2</v>
      </c>
      <c r="K2979">
        <v>10680</v>
      </c>
      <c r="L2979">
        <v>2</v>
      </c>
      <c r="M2979">
        <v>3920</v>
      </c>
      <c r="N2979">
        <v>14600</v>
      </c>
      <c r="O2979" t="s">
        <v>27</v>
      </c>
      <c r="P2979">
        <v>3</v>
      </c>
      <c r="Q2979" t="s">
        <v>35</v>
      </c>
      <c r="R2979">
        <v>2</v>
      </c>
    </row>
    <row r="2980" spans="1:18">
      <c r="A2980">
        <v>2979</v>
      </c>
      <c r="B2980">
        <v>42</v>
      </c>
      <c r="C2980">
        <v>3</v>
      </c>
      <c r="D2980" t="s">
        <v>33</v>
      </c>
      <c r="E2980">
        <v>14</v>
      </c>
      <c r="F2980">
        <v>24</v>
      </c>
      <c r="G2980" t="s">
        <v>49</v>
      </c>
      <c r="H2980" t="s">
        <v>151</v>
      </c>
      <c r="I2980" t="s">
        <v>26</v>
      </c>
      <c r="J2980">
        <v>2</v>
      </c>
      <c r="K2980">
        <v>7224</v>
      </c>
      <c r="L2980">
        <v>1</v>
      </c>
      <c r="M2980">
        <v>7800</v>
      </c>
      <c r="N2980">
        <v>15024</v>
      </c>
      <c r="O2980" t="s">
        <v>27</v>
      </c>
      <c r="P2980">
        <v>2</v>
      </c>
      <c r="Q2980" t="s">
        <v>28</v>
      </c>
      <c r="R2980">
        <v>4</v>
      </c>
    </row>
    <row r="2981" spans="1:18">
      <c r="A2981">
        <v>2980</v>
      </c>
      <c r="B2981">
        <v>59</v>
      </c>
      <c r="C2981">
        <v>1</v>
      </c>
      <c r="D2981" t="s">
        <v>37</v>
      </c>
      <c r="E2981">
        <v>3</v>
      </c>
      <c r="F2981">
        <v>57</v>
      </c>
      <c r="G2981" t="s">
        <v>39</v>
      </c>
      <c r="H2981" t="s">
        <v>31</v>
      </c>
      <c r="I2981" t="s">
        <v>40</v>
      </c>
      <c r="J2981">
        <v>2</v>
      </c>
      <c r="K2981">
        <v>1848</v>
      </c>
      <c r="L2981">
        <v>1</v>
      </c>
      <c r="M2981">
        <v>800</v>
      </c>
      <c r="N2981">
        <v>2648</v>
      </c>
      <c r="O2981" t="s">
        <v>27</v>
      </c>
      <c r="P2981">
        <v>2</v>
      </c>
      <c r="Q2981" t="s">
        <v>28</v>
      </c>
      <c r="R2981">
        <v>4</v>
      </c>
    </row>
    <row r="2982" spans="1:18">
      <c r="A2982">
        <v>2981</v>
      </c>
      <c r="B2982">
        <v>87</v>
      </c>
      <c r="C2982">
        <v>4</v>
      </c>
      <c r="D2982" t="s">
        <v>23</v>
      </c>
      <c r="E2982">
        <v>30</v>
      </c>
      <c r="F2982">
        <v>21</v>
      </c>
      <c r="G2982" t="s">
        <v>108</v>
      </c>
      <c r="H2982" t="s">
        <v>148</v>
      </c>
      <c r="I2982" t="s">
        <v>40</v>
      </c>
      <c r="J2982">
        <v>3</v>
      </c>
      <c r="K2982">
        <v>70560</v>
      </c>
      <c r="L2982">
        <v>1</v>
      </c>
      <c r="M2982">
        <v>900</v>
      </c>
      <c r="N2982">
        <v>71460</v>
      </c>
      <c r="O2982" t="s">
        <v>27</v>
      </c>
      <c r="P2982">
        <v>4</v>
      </c>
      <c r="Q2982" t="s">
        <v>41</v>
      </c>
      <c r="R2982">
        <v>6</v>
      </c>
    </row>
    <row r="2983" spans="1:18">
      <c r="A2983">
        <v>2982</v>
      </c>
      <c r="B2983">
        <v>177</v>
      </c>
      <c r="C2983">
        <v>2</v>
      </c>
      <c r="D2983" t="s">
        <v>29</v>
      </c>
      <c r="E2983">
        <v>7</v>
      </c>
      <c r="F2983">
        <v>56</v>
      </c>
      <c r="G2983" t="s">
        <v>100</v>
      </c>
      <c r="H2983" t="s">
        <v>44</v>
      </c>
      <c r="I2983" t="s">
        <v>40</v>
      </c>
      <c r="J2983">
        <v>3</v>
      </c>
      <c r="K2983">
        <v>2688</v>
      </c>
      <c r="L2983">
        <v>1</v>
      </c>
      <c r="M2983">
        <v>440</v>
      </c>
      <c r="N2983">
        <v>3128</v>
      </c>
      <c r="O2983" t="s">
        <v>46</v>
      </c>
      <c r="P2983">
        <v>3</v>
      </c>
      <c r="Q2983" t="s">
        <v>35</v>
      </c>
      <c r="R2983">
        <v>2</v>
      </c>
    </row>
    <row r="2984" spans="1:18">
      <c r="A2984">
        <v>2983</v>
      </c>
      <c r="B2984">
        <v>188</v>
      </c>
      <c r="C2984">
        <v>2</v>
      </c>
      <c r="D2984" t="s">
        <v>29</v>
      </c>
      <c r="E2984">
        <v>7</v>
      </c>
      <c r="F2984">
        <v>17</v>
      </c>
      <c r="G2984" t="s">
        <v>92</v>
      </c>
      <c r="H2984" t="s">
        <v>144</v>
      </c>
      <c r="I2984" t="s">
        <v>40</v>
      </c>
      <c r="J2984">
        <v>3</v>
      </c>
      <c r="K2984">
        <v>7686</v>
      </c>
      <c r="L2984">
        <v>2</v>
      </c>
      <c r="M2984">
        <v>520</v>
      </c>
      <c r="N2984">
        <v>8206</v>
      </c>
      <c r="O2984" t="s">
        <v>27</v>
      </c>
      <c r="P2984">
        <v>3</v>
      </c>
      <c r="Q2984" t="s">
        <v>35</v>
      </c>
      <c r="R2984">
        <v>2</v>
      </c>
    </row>
    <row r="2985" spans="1:18">
      <c r="A2985">
        <v>2984</v>
      </c>
      <c r="B2985">
        <v>67</v>
      </c>
      <c r="C2985">
        <v>2</v>
      </c>
      <c r="D2985" t="s">
        <v>29</v>
      </c>
      <c r="E2985">
        <v>7</v>
      </c>
      <c r="F2985">
        <v>57</v>
      </c>
      <c r="G2985" t="s">
        <v>39</v>
      </c>
      <c r="H2985" t="s">
        <v>31</v>
      </c>
      <c r="I2985" t="s">
        <v>40</v>
      </c>
      <c r="J2985">
        <v>1</v>
      </c>
      <c r="K2985">
        <v>448</v>
      </c>
      <c r="L2985">
        <v>2</v>
      </c>
      <c r="M2985">
        <v>400</v>
      </c>
      <c r="N2985">
        <v>848</v>
      </c>
      <c r="O2985" t="s">
        <v>27</v>
      </c>
      <c r="P2985">
        <v>1</v>
      </c>
      <c r="Q2985" t="s">
        <v>32</v>
      </c>
      <c r="R2985">
        <v>1</v>
      </c>
    </row>
    <row r="2986" spans="1:18">
      <c r="A2986">
        <v>2985</v>
      </c>
      <c r="B2986">
        <v>64</v>
      </c>
      <c r="C2986">
        <v>2</v>
      </c>
      <c r="D2986" t="s">
        <v>29</v>
      </c>
      <c r="E2986">
        <v>7</v>
      </c>
      <c r="F2986">
        <v>21</v>
      </c>
      <c r="G2986" t="s">
        <v>108</v>
      </c>
      <c r="H2986" t="s">
        <v>148</v>
      </c>
      <c r="I2986" t="s">
        <v>40</v>
      </c>
      <c r="J2986">
        <v>1</v>
      </c>
      <c r="K2986">
        <v>2814</v>
      </c>
      <c r="L2986">
        <v>1</v>
      </c>
      <c r="M2986">
        <v>900</v>
      </c>
      <c r="N2986">
        <v>3714</v>
      </c>
      <c r="O2986" t="s">
        <v>27</v>
      </c>
      <c r="P2986">
        <v>4</v>
      </c>
      <c r="Q2986" t="s">
        <v>41</v>
      </c>
      <c r="R2986">
        <v>6</v>
      </c>
    </row>
    <row r="2987" spans="1:18">
      <c r="A2987">
        <v>2986</v>
      </c>
      <c r="B2987">
        <v>105</v>
      </c>
      <c r="C2987">
        <v>1</v>
      </c>
      <c r="D2987" t="s">
        <v>37</v>
      </c>
      <c r="E2987">
        <v>3</v>
      </c>
      <c r="F2987">
        <v>67</v>
      </c>
      <c r="G2987" t="s">
        <v>97</v>
      </c>
      <c r="H2987" t="s">
        <v>25</v>
      </c>
      <c r="I2987" t="s">
        <v>40</v>
      </c>
      <c r="J2987">
        <v>2</v>
      </c>
      <c r="K2987">
        <v>408</v>
      </c>
      <c r="L2987">
        <v>2</v>
      </c>
      <c r="M2987">
        <v>1100</v>
      </c>
      <c r="N2987">
        <v>1508</v>
      </c>
      <c r="O2987" t="s">
        <v>27</v>
      </c>
      <c r="P2987">
        <v>1</v>
      </c>
      <c r="Q2987" t="s">
        <v>32</v>
      </c>
      <c r="R2987">
        <v>1</v>
      </c>
    </row>
    <row r="2988" spans="1:18">
      <c r="A2988">
        <v>2987</v>
      </c>
      <c r="B2988">
        <v>134</v>
      </c>
      <c r="C2988">
        <v>1</v>
      </c>
      <c r="D2988" t="s">
        <v>37</v>
      </c>
      <c r="E2988">
        <v>3</v>
      </c>
      <c r="F2988">
        <v>28</v>
      </c>
      <c r="G2988" t="s">
        <v>63</v>
      </c>
      <c r="H2988" t="s">
        <v>154</v>
      </c>
      <c r="I2988" t="s">
        <v>64</v>
      </c>
      <c r="J2988">
        <v>1</v>
      </c>
      <c r="K2988">
        <v>330</v>
      </c>
      <c r="L2988">
        <v>1</v>
      </c>
      <c r="M2988">
        <v>1540</v>
      </c>
      <c r="N2988">
        <v>1870</v>
      </c>
      <c r="O2988" t="s">
        <v>46</v>
      </c>
      <c r="P2988">
        <v>3</v>
      </c>
      <c r="Q2988" t="s">
        <v>35</v>
      </c>
      <c r="R2988">
        <v>2</v>
      </c>
    </row>
    <row r="2989" spans="1:18">
      <c r="A2989">
        <v>2988</v>
      </c>
      <c r="B2989">
        <v>119</v>
      </c>
      <c r="C2989">
        <v>3</v>
      </c>
      <c r="D2989" t="s">
        <v>33</v>
      </c>
      <c r="E2989">
        <v>14</v>
      </c>
      <c r="F2989">
        <v>65</v>
      </c>
      <c r="G2989" t="s">
        <v>95</v>
      </c>
      <c r="H2989" t="s">
        <v>25</v>
      </c>
      <c r="I2989" t="s">
        <v>40</v>
      </c>
      <c r="J2989">
        <v>2</v>
      </c>
      <c r="K2989">
        <v>4200</v>
      </c>
      <c r="L2989">
        <v>1</v>
      </c>
      <c r="M2989">
        <v>600</v>
      </c>
      <c r="N2989">
        <v>4800</v>
      </c>
      <c r="O2989" t="s">
        <v>27</v>
      </c>
      <c r="P2989">
        <v>3</v>
      </c>
      <c r="Q2989" t="s">
        <v>35</v>
      </c>
      <c r="R2989">
        <v>2</v>
      </c>
    </row>
    <row r="2990" spans="1:18">
      <c r="A2990">
        <v>2989</v>
      </c>
      <c r="B2990">
        <v>66</v>
      </c>
      <c r="C2990">
        <v>2</v>
      </c>
      <c r="D2990" t="s">
        <v>29</v>
      </c>
      <c r="E2990">
        <v>7</v>
      </c>
      <c r="F2990">
        <v>26</v>
      </c>
      <c r="G2990" t="s">
        <v>103</v>
      </c>
      <c r="H2990" t="s">
        <v>152</v>
      </c>
      <c r="I2990" t="s">
        <v>26</v>
      </c>
      <c r="J2990">
        <v>2</v>
      </c>
      <c r="K2990">
        <v>4844</v>
      </c>
      <c r="L2990">
        <v>1</v>
      </c>
      <c r="M2990">
        <v>2680</v>
      </c>
      <c r="N2990">
        <v>7524</v>
      </c>
      <c r="O2990" t="s">
        <v>27</v>
      </c>
      <c r="P2990">
        <v>2</v>
      </c>
      <c r="Q2990" t="s">
        <v>28</v>
      </c>
      <c r="R2990">
        <v>4</v>
      </c>
    </row>
    <row r="2991" spans="1:18">
      <c r="A2991">
        <v>2990</v>
      </c>
      <c r="B2991">
        <v>139</v>
      </c>
      <c r="C2991">
        <v>1</v>
      </c>
      <c r="D2991" t="s">
        <v>37</v>
      </c>
      <c r="E2991">
        <v>3</v>
      </c>
      <c r="F2991">
        <v>64</v>
      </c>
      <c r="G2991" t="s">
        <v>109</v>
      </c>
      <c r="H2991" t="s">
        <v>57</v>
      </c>
      <c r="I2991" t="s">
        <v>26</v>
      </c>
      <c r="J2991">
        <v>3</v>
      </c>
      <c r="K2991">
        <v>5022</v>
      </c>
      <c r="L2991">
        <v>2</v>
      </c>
      <c r="M2991">
        <v>13920</v>
      </c>
      <c r="N2991">
        <v>18942</v>
      </c>
      <c r="O2991" t="s">
        <v>27</v>
      </c>
      <c r="P2991">
        <v>4</v>
      </c>
      <c r="Q2991" t="s">
        <v>41</v>
      </c>
      <c r="R2991">
        <v>6</v>
      </c>
    </row>
    <row r="2992" spans="1:18">
      <c r="A2992">
        <v>2991</v>
      </c>
      <c r="B2992">
        <v>12</v>
      </c>
      <c r="C2992">
        <v>2</v>
      </c>
      <c r="D2992" t="s">
        <v>29</v>
      </c>
      <c r="E2992">
        <v>7</v>
      </c>
      <c r="F2992">
        <v>3</v>
      </c>
      <c r="G2992" t="s">
        <v>110</v>
      </c>
      <c r="H2992" t="s">
        <v>130</v>
      </c>
      <c r="I2992" t="s">
        <v>40</v>
      </c>
      <c r="J2992">
        <v>3</v>
      </c>
      <c r="K2992">
        <v>6020</v>
      </c>
      <c r="L2992">
        <v>1</v>
      </c>
      <c r="M2992">
        <v>1000</v>
      </c>
      <c r="N2992">
        <v>7020</v>
      </c>
      <c r="O2992" t="s">
        <v>27</v>
      </c>
      <c r="P2992">
        <v>2</v>
      </c>
      <c r="Q2992" t="s">
        <v>28</v>
      </c>
      <c r="R2992">
        <v>4</v>
      </c>
    </row>
    <row r="2993" spans="1:18">
      <c r="A2993">
        <v>2992</v>
      </c>
      <c r="B2993">
        <v>96</v>
      </c>
      <c r="C2993">
        <v>4</v>
      </c>
      <c r="D2993" t="s">
        <v>23</v>
      </c>
      <c r="E2993">
        <v>30</v>
      </c>
      <c r="F2993">
        <v>41</v>
      </c>
      <c r="G2993" t="s">
        <v>60</v>
      </c>
      <c r="H2993" t="s">
        <v>158</v>
      </c>
      <c r="I2993" t="s">
        <v>40</v>
      </c>
      <c r="J2993">
        <v>2</v>
      </c>
      <c r="K2993">
        <v>15600</v>
      </c>
      <c r="L2993">
        <v>2</v>
      </c>
      <c r="M2993">
        <v>2480</v>
      </c>
      <c r="N2993">
        <v>18080</v>
      </c>
      <c r="O2993" t="s">
        <v>46</v>
      </c>
      <c r="P2993">
        <v>2</v>
      </c>
      <c r="Q2993" t="s">
        <v>28</v>
      </c>
      <c r="R2993">
        <v>4</v>
      </c>
    </row>
    <row r="2994" spans="1:18">
      <c r="A2994">
        <v>2993</v>
      </c>
      <c r="B2994">
        <v>290</v>
      </c>
      <c r="C2994">
        <v>4</v>
      </c>
      <c r="D2994" t="s">
        <v>23</v>
      </c>
      <c r="E2994">
        <v>30</v>
      </c>
      <c r="F2994">
        <v>58</v>
      </c>
      <c r="G2994" t="s">
        <v>79</v>
      </c>
      <c r="H2994" t="s">
        <v>44</v>
      </c>
      <c r="I2994" t="s">
        <v>62</v>
      </c>
      <c r="J2994">
        <v>1</v>
      </c>
      <c r="K2994">
        <v>8820</v>
      </c>
      <c r="L2994">
        <v>1</v>
      </c>
      <c r="M2994">
        <v>8040</v>
      </c>
      <c r="N2994">
        <v>16860</v>
      </c>
      <c r="O2994" t="s">
        <v>46</v>
      </c>
      <c r="P2994">
        <v>4</v>
      </c>
      <c r="Q2994" t="s">
        <v>41</v>
      </c>
      <c r="R2994">
        <v>6</v>
      </c>
    </row>
    <row r="2995" spans="1:18">
      <c r="A2995">
        <v>2994</v>
      </c>
      <c r="B2995">
        <v>227</v>
      </c>
      <c r="C2995">
        <v>2</v>
      </c>
      <c r="D2995" t="s">
        <v>29</v>
      </c>
      <c r="E2995">
        <v>7</v>
      </c>
      <c r="F2995">
        <v>33</v>
      </c>
      <c r="G2995" t="s">
        <v>51</v>
      </c>
      <c r="H2995" t="s">
        <v>152</v>
      </c>
      <c r="I2995" t="s">
        <v>26</v>
      </c>
      <c r="J2995">
        <v>1</v>
      </c>
      <c r="K2995">
        <v>1806</v>
      </c>
      <c r="L2995">
        <v>1</v>
      </c>
      <c r="M2995">
        <v>6420</v>
      </c>
      <c r="N2995">
        <v>8226</v>
      </c>
      <c r="O2995" t="s">
        <v>27</v>
      </c>
      <c r="P2995">
        <v>4</v>
      </c>
      <c r="Q2995" t="s">
        <v>41</v>
      </c>
      <c r="R2995">
        <v>6</v>
      </c>
    </row>
    <row r="2996" spans="1:18">
      <c r="A2996">
        <v>2995</v>
      </c>
      <c r="B2996">
        <v>297</v>
      </c>
      <c r="C2996">
        <v>3</v>
      </c>
      <c r="D2996" t="s">
        <v>33</v>
      </c>
      <c r="E2996">
        <v>14</v>
      </c>
      <c r="F2996">
        <v>19</v>
      </c>
      <c r="G2996" t="s">
        <v>99</v>
      </c>
      <c r="H2996" t="s">
        <v>146</v>
      </c>
      <c r="I2996" t="s">
        <v>40</v>
      </c>
      <c r="J2996">
        <v>2</v>
      </c>
      <c r="K2996">
        <v>2100</v>
      </c>
      <c r="L2996">
        <v>2</v>
      </c>
      <c r="M2996">
        <v>960</v>
      </c>
      <c r="N2996">
        <v>3060</v>
      </c>
      <c r="O2996" t="s">
        <v>27</v>
      </c>
      <c r="P2996">
        <v>3</v>
      </c>
      <c r="Q2996" t="s">
        <v>35</v>
      </c>
      <c r="R2996">
        <v>2</v>
      </c>
    </row>
    <row r="2997" spans="1:18">
      <c r="A2997">
        <v>2996</v>
      </c>
      <c r="B2997">
        <v>60</v>
      </c>
      <c r="C2997">
        <v>1</v>
      </c>
      <c r="D2997" t="s">
        <v>37</v>
      </c>
      <c r="E2997">
        <v>3</v>
      </c>
      <c r="F2997">
        <v>10</v>
      </c>
      <c r="G2997" t="s">
        <v>69</v>
      </c>
      <c r="H2997" t="s">
        <v>137</v>
      </c>
      <c r="I2997" t="s">
        <v>26</v>
      </c>
      <c r="J2997">
        <v>1</v>
      </c>
      <c r="K2997">
        <v>222</v>
      </c>
      <c r="L2997">
        <v>2</v>
      </c>
      <c r="M2997">
        <v>2240</v>
      </c>
      <c r="N2997">
        <v>2462</v>
      </c>
      <c r="O2997" t="s">
        <v>27</v>
      </c>
      <c r="P2997">
        <v>1</v>
      </c>
      <c r="Q2997" t="s">
        <v>32</v>
      </c>
      <c r="R2997">
        <v>1</v>
      </c>
    </row>
    <row r="2998" spans="1:18">
      <c r="A2998">
        <v>2997</v>
      </c>
      <c r="B2998">
        <v>112</v>
      </c>
      <c r="C2998">
        <v>3</v>
      </c>
      <c r="D2998" t="s">
        <v>33</v>
      </c>
      <c r="E2998">
        <v>14</v>
      </c>
      <c r="F2998">
        <v>43</v>
      </c>
      <c r="G2998" t="s">
        <v>58</v>
      </c>
      <c r="H2998" t="s">
        <v>163</v>
      </c>
      <c r="I2998" t="s">
        <v>40</v>
      </c>
      <c r="J2998">
        <v>1</v>
      </c>
      <c r="K2998">
        <v>2436</v>
      </c>
      <c r="L2998">
        <v>1</v>
      </c>
      <c r="M2998">
        <v>500</v>
      </c>
      <c r="N2998">
        <v>2936</v>
      </c>
      <c r="O2998" t="s">
        <v>27</v>
      </c>
      <c r="P2998">
        <v>3</v>
      </c>
      <c r="Q2998" t="s">
        <v>35</v>
      </c>
      <c r="R2998">
        <v>2</v>
      </c>
    </row>
    <row r="2999" spans="1:18">
      <c r="A2999">
        <v>2998</v>
      </c>
      <c r="B2999">
        <v>291</v>
      </c>
      <c r="C2999">
        <v>3</v>
      </c>
      <c r="D2999" t="s">
        <v>33</v>
      </c>
      <c r="E2999">
        <v>14</v>
      </c>
      <c r="F2999">
        <v>12</v>
      </c>
      <c r="G2999" t="s">
        <v>106</v>
      </c>
      <c r="H2999" t="s">
        <v>139</v>
      </c>
      <c r="I2999" t="s">
        <v>40</v>
      </c>
      <c r="J2999">
        <v>1</v>
      </c>
      <c r="K2999">
        <v>1988</v>
      </c>
      <c r="L2999">
        <v>1</v>
      </c>
      <c r="M2999">
        <v>400</v>
      </c>
      <c r="N2999">
        <v>2388</v>
      </c>
      <c r="O2999" t="s">
        <v>27</v>
      </c>
      <c r="P2999">
        <v>3</v>
      </c>
      <c r="Q2999" t="s">
        <v>35</v>
      </c>
      <c r="R2999">
        <v>2</v>
      </c>
    </row>
    <row r="3000" spans="1:18">
      <c r="A3000">
        <v>2999</v>
      </c>
      <c r="B3000">
        <v>130</v>
      </c>
      <c r="C3000">
        <v>1</v>
      </c>
      <c r="D3000" t="s">
        <v>37</v>
      </c>
      <c r="E3000">
        <v>3</v>
      </c>
      <c r="F3000">
        <v>45</v>
      </c>
      <c r="G3000" t="s">
        <v>45</v>
      </c>
      <c r="H3000" t="s">
        <v>165</v>
      </c>
      <c r="I3000" t="s">
        <v>40</v>
      </c>
      <c r="J3000">
        <v>3</v>
      </c>
      <c r="K3000">
        <v>2136</v>
      </c>
      <c r="L3000">
        <v>1</v>
      </c>
      <c r="M3000">
        <v>1440</v>
      </c>
      <c r="N3000">
        <v>3576</v>
      </c>
      <c r="O3000" t="s">
        <v>46</v>
      </c>
      <c r="P3000">
        <v>2</v>
      </c>
      <c r="Q3000" t="s">
        <v>28</v>
      </c>
      <c r="R3000">
        <v>4</v>
      </c>
    </row>
    <row r="3001" spans="1:18">
      <c r="A3001">
        <v>3000</v>
      </c>
      <c r="B3001">
        <v>298</v>
      </c>
      <c r="C3001">
        <v>1</v>
      </c>
      <c r="D3001" t="s">
        <v>37</v>
      </c>
      <c r="E3001">
        <v>3</v>
      </c>
      <c r="F3001">
        <v>24</v>
      </c>
      <c r="G3001" t="s">
        <v>49</v>
      </c>
      <c r="H3001" t="s">
        <v>151</v>
      </c>
      <c r="I3001" t="s">
        <v>26</v>
      </c>
      <c r="J3001">
        <v>3</v>
      </c>
      <c r="K3001">
        <v>5688</v>
      </c>
      <c r="L3001">
        <v>1</v>
      </c>
      <c r="M3001">
        <v>11700</v>
      </c>
      <c r="N3001">
        <v>17388</v>
      </c>
      <c r="O3001" t="s">
        <v>27</v>
      </c>
      <c r="P3001">
        <v>4</v>
      </c>
      <c r="Q3001" t="s">
        <v>41</v>
      </c>
      <c r="R3001">
        <v>6</v>
      </c>
    </row>
    <row r="3002" spans="1:18">
      <c r="A3002">
        <v>3001</v>
      </c>
      <c r="B3002">
        <v>254</v>
      </c>
      <c r="C3002">
        <v>1</v>
      </c>
      <c r="D3002" t="s">
        <v>37</v>
      </c>
      <c r="E3002">
        <v>3</v>
      </c>
      <c r="F3002">
        <v>57</v>
      </c>
      <c r="G3002" t="s">
        <v>39</v>
      </c>
      <c r="H3002" t="s">
        <v>31</v>
      </c>
      <c r="I3002" t="s">
        <v>40</v>
      </c>
      <c r="J3002">
        <v>1</v>
      </c>
      <c r="K3002">
        <v>384</v>
      </c>
      <c r="L3002">
        <v>2</v>
      </c>
      <c r="M3002">
        <v>800</v>
      </c>
      <c r="N3002">
        <v>1184</v>
      </c>
      <c r="O3002" t="s">
        <v>27</v>
      </c>
      <c r="P3002">
        <v>3</v>
      </c>
      <c r="Q3002" t="s">
        <v>35</v>
      </c>
      <c r="R3002">
        <v>2</v>
      </c>
    </row>
    <row r="3003" spans="1:18">
      <c r="A3003">
        <v>3002</v>
      </c>
      <c r="B3003">
        <v>238</v>
      </c>
      <c r="C3003">
        <v>3</v>
      </c>
      <c r="D3003" t="s">
        <v>33</v>
      </c>
      <c r="E3003">
        <v>14</v>
      </c>
      <c r="F3003">
        <v>19</v>
      </c>
      <c r="G3003" t="s">
        <v>99</v>
      </c>
      <c r="H3003" t="s">
        <v>146</v>
      </c>
      <c r="I3003" t="s">
        <v>40</v>
      </c>
      <c r="J3003">
        <v>1</v>
      </c>
      <c r="K3003">
        <v>1792</v>
      </c>
      <c r="L3003">
        <v>2</v>
      </c>
      <c r="M3003">
        <v>1920</v>
      </c>
      <c r="N3003">
        <v>3712</v>
      </c>
      <c r="O3003" t="s">
        <v>27</v>
      </c>
      <c r="P3003">
        <v>2</v>
      </c>
      <c r="Q3003" t="s">
        <v>28</v>
      </c>
      <c r="R3003">
        <v>4</v>
      </c>
    </row>
    <row r="3004" spans="1:18">
      <c r="A3004">
        <v>3003</v>
      </c>
      <c r="B3004">
        <v>65</v>
      </c>
      <c r="C3004">
        <v>1</v>
      </c>
      <c r="D3004" t="s">
        <v>37</v>
      </c>
      <c r="E3004">
        <v>3</v>
      </c>
      <c r="F3004">
        <v>29</v>
      </c>
      <c r="G3004" t="s">
        <v>42</v>
      </c>
      <c r="H3004" t="s">
        <v>25</v>
      </c>
      <c r="I3004" t="s">
        <v>26</v>
      </c>
      <c r="J3004">
        <v>2</v>
      </c>
      <c r="K3004">
        <v>294</v>
      </c>
      <c r="L3004">
        <v>2</v>
      </c>
      <c r="M3004">
        <v>2440</v>
      </c>
      <c r="N3004">
        <v>2734</v>
      </c>
      <c r="O3004" t="s">
        <v>27</v>
      </c>
      <c r="P3004">
        <v>1</v>
      </c>
      <c r="Q3004" t="s">
        <v>32</v>
      </c>
      <c r="R3004">
        <v>1</v>
      </c>
    </row>
    <row r="3005" spans="1:18">
      <c r="A3005">
        <v>3004</v>
      </c>
      <c r="B3005">
        <v>294</v>
      </c>
      <c r="C3005">
        <v>2</v>
      </c>
      <c r="D3005" t="s">
        <v>29</v>
      </c>
      <c r="E3005">
        <v>7</v>
      </c>
      <c r="F3005">
        <v>9</v>
      </c>
      <c r="G3005" t="s">
        <v>75</v>
      </c>
      <c r="H3005" t="s">
        <v>136</v>
      </c>
      <c r="I3005" t="s">
        <v>26</v>
      </c>
      <c r="J3005">
        <v>3</v>
      </c>
      <c r="K3005">
        <v>4438</v>
      </c>
      <c r="L3005">
        <v>2</v>
      </c>
      <c r="M3005">
        <v>3800</v>
      </c>
      <c r="N3005">
        <v>8238</v>
      </c>
      <c r="O3005" t="s">
        <v>27</v>
      </c>
      <c r="P3005">
        <v>3</v>
      </c>
      <c r="Q3005" t="s">
        <v>35</v>
      </c>
      <c r="R3005">
        <v>2</v>
      </c>
    </row>
    <row r="3006" spans="1:18">
      <c r="A3006">
        <v>3005</v>
      </c>
      <c r="B3006">
        <v>26</v>
      </c>
      <c r="C3006">
        <v>2</v>
      </c>
      <c r="D3006" t="s">
        <v>29</v>
      </c>
      <c r="E3006">
        <v>7</v>
      </c>
      <c r="F3006">
        <v>21</v>
      </c>
      <c r="G3006" t="s">
        <v>108</v>
      </c>
      <c r="H3006" t="s">
        <v>148</v>
      </c>
      <c r="I3006" t="s">
        <v>40</v>
      </c>
      <c r="J3006">
        <v>3</v>
      </c>
      <c r="K3006">
        <v>5488</v>
      </c>
      <c r="L3006">
        <v>1</v>
      </c>
      <c r="M3006">
        <v>300</v>
      </c>
      <c r="N3006">
        <v>5788</v>
      </c>
      <c r="O3006" t="s">
        <v>27</v>
      </c>
      <c r="P3006">
        <v>3</v>
      </c>
      <c r="Q3006" t="s">
        <v>35</v>
      </c>
      <c r="R3006">
        <v>2</v>
      </c>
    </row>
    <row r="3007" spans="1:18">
      <c r="A3007">
        <v>3006</v>
      </c>
      <c r="B3007">
        <v>276</v>
      </c>
      <c r="C3007">
        <v>3</v>
      </c>
      <c r="D3007" t="s">
        <v>33</v>
      </c>
      <c r="E3007">
        <v>14</v>
      </c>
      <c r="F3007">
        <v>40</v>
      </c>
      <c r="G3007" t="s">
        <v>98</v>
      </c>
      <c r="H3007" t="s">
        <v>161</v>
      </c>
      <c r="I3007" t="s">
        <v>26</v>
      </c>
      <c r="J3007">
        <v>2</v>
      </c>
      <c r="K3007">
        <v>1148</v>
      </c>
      <c r="L3007">
        <v>2</v>
      </c>
      <c r="M3007">
        <v>2200</v>
      </c>
      <c r="N3007">
        <v>3348</v>
      </c>
      <c r="O3007" t="s">
        <v>27</v>
      </c>
      <c r="P3007">
        <v>1</v>
      </c>
      <c r="Q3007" t="s">
        <v>32</v>
      </c>
      <c r="R3007">
        <v>1</v>
      </c>
    </row>
    <row r="3008" spans="1:18">
      <c r="A3008">
        <v>3007</v>
      </c>
      <c r="B3008">
        <v>67</v>
      </c>
      <c r="C3008">
        <v>1</v>
      </c>
      <c r="D3008" t="s">
        <v>37</v>
      </c>
      <c r="E3008">
        <v>3</v>
      </c>
      <c r="F3008">
        <v>33</v>
      </c>
      <c r="G3008" t="s">
        <v>51</v>
      </c>
      <c r="H3008" t="s">
        <v>152</v>
      </c>
      <c r="I3008" t="s">
        <v>26</v>
      </c>
      <c r="J3008">
        <v>2</v>
      </c>
      <c r="K3008">
        <v>336</v>
      </c>
      <c r="L3008">
        <v>2</v>
      </c>
      <c r="M3008">
        <v>2140</v>
      </c>
      <c r="N3008">
        <v>2476</v>
      </c>
      <c r="O3008" t="s">
        <v>27</v>
      </c>
      <c r="P3008">
        <v>1</v>
      </c>
      <c r="Q3008" t="s">
        <v>32</v>
      </c>
      <c r="R3008">
        <v>1</v>
      </c>
    </row>
    <row r="3009" spans="1:18">
      <c r="A3009">
        <v>3008</v>
      </c>
      <c r="B3009">
        <v>189</v>
      </c>
      <c r="C3009">
        <v>4</v>
      </c>
      <c r="D3009" t="s">
        <v>23</v>
      </c>
      <c r="E3009">
        <v>30</v>
      </c>
      <c r="F3009">
        <v>7</v>
      </c>
      <c r="G3009" t="s">
        <v>61</v>
      </c>
      <c r="H3009" t="s">
        <v>134</v>
      </c>
      <c r="I3009" t="s">
        <v>62</v>
      </c>
      <c r="J3009">
        <v>2</v>
      </c>
      <c r="K3009">
        <v>8640</v>
      </c>
      <c r="L3009">
        <v>1</v>
      </c>
      <c r="M3009">
        <v>5880</v>
      </c>
      <c r="N3009">
        <v>14520</v>
      </c>
      <c r="O3009" t="s">
        <v>46</v>
      </c>
      <c r="P3009">
        <v>2</v>
      </c>
      <c r="Q3009" t="s">
        <v>28</v>
      </c>
      <c r="R3009">
        <v>4</v>
      </c>
    </row>
    <row r="3010" spans="1:18">
      <c r="A3010">
        <v>3009</v>
      </c>
      <c r="B3010">
        <v>86</v>
      </c>
      <c r="C3010">
        <v>3</v>
      </c>
      <c r="D3010" t="s">
        <v>33</v>
      </c>
      <c r="E3010">
        <v>14</v>
      </c>
      <c r="F3010">
        <v>44</v>
      </c>
      <c r="G3010" t="s">
        <v>76</v>
      </c>
      <c r="H3010" t="s">
        <v>164</v>
      </c>
      <c r="I3010" t="s">
        <v>62</v>
      </c>
      <c r="J3010">
        <v>3</v>
      </c>
      <c r="K3010">
        <v>33012</v>
      </c>
      <c r="L3010">
        <v>2</v>
      </c>
      <c r="M3010">
        <v>10080</v>
      </c>
      <c r="N3010">
        <v>43092</v>
      </c>
      <c r="O3010" t="s">
        <v>46</v>
      </c>
      <c r="P3010">
        <v>4</v>
      </c>
      <c r="Q3010" t="s">
        <v>41</v>
      </c>
      <c r="R3010">
        <v>6</v>
      </c>
    </row>
    <row r="3011" spans="1:18">
      <c r="A3011">
        <v>3010</v>
      </c>
      <c r="B3011">
        <v>124</v>
      </c>
      <c r="C3011">
        <v>4</v>
      </c>
      <c r="D3011" t="s">
        <v>23</v>
      </c>
      <c r="E3011">
        <v>30</v>
      </c>
      <c r="F3011">
        <v>44</v>
      </c>
      <c r="G3011" t="s">
        <v>76</v>
      </c>
      <c r="H3011" t="s">
        <v>164</v>
      </c>
      <c r="I3011" t="s">
        <v>62</v>
      </c>
      <c r="J3011">
        <v>3</v>
      </c>
      <c r="K3011">
        <v>11790</v>
      </c>
      <c r="L3011">
        <v>2</v>
      </c>
      <c r="M3011">
        <v>1680</v>
      </c>
      <c r="N3011">
        <v>13470</v>
      </c>
      <c r="O3011" t="s">
        <v>46</v>
      </c>
      <c r="P3011">
        <v>1</v>
      </c>
      <c r="Q3011" t="s">
        <v>32</v>
      </c>
      <c r="R3011">
        <v>1</v>
      </c>
    </row>
    <row r="3012" spans="1:18">
      <c r="A3012">
        <v>3011</v>
      </c>
      <c r="B3012">
        <v>224</v>
      </c>
      <c r="C3012">
        <v>4</v>
      </c>
      <c r="D3012" t="s">
        <v>23</v>
      </c>
      <c r="E3012">
        <v>30</v>
      </c>
      <c r="F3012">
        <v>10</v>
      </c>
      <c r="G3012" t="s">
        <v>69</v>
      </c>
      <c r="H3012" t="s">
        <v>137</v>
      </c>
      <c r="I3012" t="s">
        <v>26</v>
      </c>
      <c r="J3012">
        <v>1</v>
      </c>
      <c r="K3012">
        <v>2220</v>
      </c>
      <c r="L3012">
        <v>1</v>
      </c>
      <c r="M3012">
        <v>1120</v>
      </c>
      <c r="N3012">
        <v>3340</v>
      </c>
      <c r="O3012" t="s">
        <v>27</v>
      </c>
      <c r="P3012">
        <v>1</v>
      </c>
      <c r="Q3012" t="s">
        <v>32</v>
      </c>
      <c r="R3012">
        <v>1</v>
      </c>
    </row>
    <row r="3013" spans="1:18">
      <c r="A3013">
        <v>3012</v>
      </c>
      <c r="B3013">
        <v>105</v>
      </c>
      <c r="C3013">
        <v>3</v>
      </c>
      <c r="D3013" t="s">
        <v>33</v>
      </c>
      <c r="E3013">
        <v>14</v>
      </c>
      <c r="F3013">
        <v>23</v>
      </c>
      <c r="G3013" t="s">
        <v>90</v>
      </c>
      <c r="H3013" t="s">
        <v>150</v>
      </c>
      <c r="I3013" t="s">
        <v>26</v>
      </c>
      <c r="J3013">
        <v>3</v>
      </c>
      <c r="K3013">
        <v>10780</v>
      </c>
      <c r="L3013">
        <v>1</v>
      </c>
      <c r="M3013">
        <v>2160</v>
      </c>
      <c r="N3013">
        <v>12940</v>
      </c>
      <c r="O3013" t="s">
        <v>27</v>
      </c>
      <c r="P3013">
        <v>3</v>
      </c>
      <c r="Q3013" t="s">
        <v>35</v>
      </c>
      <c r="R3013">
        <v>2</v>
      </c>
    </row>
    <row r="3014" spans="1:18">
      <c r="A3014">
        <v>3013</v>
      </c>
      <c r="B3014">
        <v>220</v>
      </c>
      <c r="C3014">
        <v>3</v>
      </c>
      <c r="D3014" t="s">
        <v>33</v>
      </c>
      <c r="E3014">
        <v>14</v>
      </c>
      <c r="F3014">
        <v>15</v>
      </c>
      <c r="G3014" t="s">
        <v>50</v>
      </c>
      <c r="H3014" t="s">
        <v>142</v>
      </c>
      <c r="I3014" t="s">
        <v>40</v>
      </c>
      <c r="J3014">
        <v>1</v>
      </c>
      <c r="K3014">
        <v>6944</v>
      </c>
      <c r="L3014">
        <v>2</v>
      </c>
      <c r="M3014">
        <v>1600</v>
      </c>
      <c r="N3014">
        <v>8544</v>
      </c>
      <c r="O3014" t="s">
        <v>27</v>
      </c>
      <c r="P3014">
        <v>2</v>
      </c>
      <c r="Q3014" t="s">
        <v>28</v>
      </c>
      <c r="R3014">
        <v>4</v>
      </c>
    </row>
    <row r="3015" spans="1:18">
      <c r="A3015">
        <v>3014</v>
      </c>
      <c r="B3015">
        <v>231</v>
      </c>
      <c r="C3015">
        <v>4</v>
      </c>
      <c r="D3015" t="s">
        <v>23</v>
      </c>
      <c r="E3015">
        <v>30</v>
      </c>
      <c r="F3015">
        <v>34</v>
      </c>
      <c r="G3015" t="s">
        <v>87</v>
      </c>
      <c r="H3015" t="s">
        <v>44</v>
      </c>
      <c r="I3015" t="s">
        <v>26</v>
      </c>
      <c r="J3015">
        <v>1</v>
      </c>
      <c r="K3015">
        <v>4080</v>
      </c>
      <c r="L3015">
        <v>1</v>
      </c>
      <c r="M3015">
        <v>4880</v>
      </c>
      <c r="N3015">
        <v>8960</v>
      </c>
      <c r="O3015" t="s">
        <v>27</v>
      </c>
      <c r="P3015">
        <v>2</v>
      </c>
      <c r="Q3015" t="s">
        <v>28</v>
      </c>
      <c r="R3015">
        <v>4</v>
      </c>
    </row>
    <row r="3016" spans="1:18">
      <c r="A3016">
        <v>3015</v>
      </c>
      <c r="B3016">
        <v>118</v>
      </c>
      <c r="C3016">
        <v>4</v>
      </c>
      <c r="D3016" t="s">
        <v>23</v>
      </c>
      <c r="E3016">
        <v>30</v>
      </c>
      <c r="F3016">
        <v>30</v>
      </c>
      <c r="G3016" t="s">
        <v>30</v>
      </c>
      <c r="H3016" t="s">
        <v>155</v>
      </c>
      <c r="I3016" t="s">
        <v>26</v>
      </c>
      <c r="J3016">
        <v>3</v>
      </c>
      <c r="K3016">
        <v>32640</v>
      </c>
      <c r="L3016">
        <v>2</v>
      </c>
      <c r="M3016">
        <v>4600</v>
      </c>
      <c r="N3016">
        <v>37240</v>
      </c>
      <c r="O3016" t="s">
        <v>27</v>
      </c>
      <c r="P3016">
        <v>3</v>
      </c>
      <c r="Q3016" t="s">
        <v>35</v>
      </c>
      <c r="R3016">
        <v>2</v>
      </c>
    </row>
    <row r="3017" spans="1:18">
      <c r="A3017">
        <v>3016</v>
      </c>
      <c r="B3017">
        <v>2</v>
      </c>
      <c r="C3017">
        <v>3</v>
      </c>
      <c r="D3017" t="s">
        <v>33</v>
      </c>
      <c r="E3017">
        <v>14</v>
      </c>
      <c r="F3017">
        <v>9</v>
      </c>
      <c r="G3017" t="s">
        <v>75</v>
      </c>
      <c r="H3017" t="s">
        <v>136</v>
      </c>
      <c r="I3017" t="s">
        <v>26</v>
      </c>
      <c r="J3017">
        <v>1</v>
      </c>
      <c r="K3017">
        <v>602</v>
      </c>
      <c r="L3017">
        <v>1</v>
      </c>
      <c r="M3017">
        <v>950</v>
      </c>
      <c r="N3017">
        <v>1552</v>
      </c>
      <c r="O3017" t="s">
        <v>27</v>
      </c>
      <c r="P3017">
        <v>1</v>
      </c>
      <c r="Q3017" t="s">
        <v>32</v>
      </c>
      <c r="R3017">
        <v>1</v>
      </c>
    </row>
    <row r="3018" spans="1:18">
      <c r="A3018">
        <v>3017</v>
      </c>
      <c r="B3018">
        <v>290</v>
      </c>
      <c r="C3018">
        <v>2</v>
      </c>
      <c r="D3018" t="s">
        <v>29</v>
      </c>
      <c r="E3018">
        <v>7</v>
      </c>
      <c r="F3018">
        <v>53</v>
      </c>
      <c r="G3018" t="s">
        <v>89</v>
      </c>
      <c r="H3018" t="s">
        <v>44</v>
      </c>
      <c r="I3018" t="s">
        <v>40</v>
      </c>
      <c r="J3018">
        <v>3</v>
      </c>
      <c r="K3018">
        <v>10668</v>
      </c>
      <c r="L3018">
        <v>1</v>
      </c>
      <c r="M3018">
        <v>880</v>
      </c>
      <c r="N3018">
        <v>11548</v>
      </c>
      <c r="O3018" t="s">
        <v>27</v>
      </c>
      <c r="P3018">
        <v>2</v>
      </c>
      <c r="Q3018" t="s">
        <v>28</v>
      </c>
      <c r="R3018">
        <v>4</v>
      </c>
    </row>
    <row r="3019" spans="1:18">
      <c r="A3019">
        <v>3018</v>
      </c>
      <c r="B3019">
        <v>257</v>
      </c>
      <c r="C3019">
        <v>3</v>
      </c>
      <c r="D3019" t="s">
        <v>33</v>
      </c>
      <c r="E3019">
        <v>14</v>
      </c>
      <c r="F3019">
        <v>52</v>
      </c>
      <c r="G3019" t="s">
        <v>54</v>
      </c>
      <c r="H3019" t="s">
        <v>25</v>
      </c>
      <c r="I3019" t="s">
        <v>40</v>
      </c>
      <c r="J3019">
        <v>2</v>
      </c>
      <c r="K3019">
        <v>1540</v>
      </c>
      <c r="L3019">
        <v>1</v>
      </c>
      <c r="M3019">
        <v>310</v>
      </c>
      <c r="N3019">
        <v>1850</v>
      </c>
      <c r="O3019" t="s">
        <v>27</v>
      </c>
      <c r="P3019">
        <v>1</v>
      </c>
      <c r="Q3019" t="s">
        <v>32</v>
      </c>
      <c r="R3019">
        <v>1</v>
      </c>
    </row>
    <row r="3020" spans="1:18">
      <c r="A3020">
        <v>3019</v>
      </c>
      <c r="B3020">
        <v>227</v>
      </c>
      <c r="C3020">
        <v>2</v>
      </c>
      <c r="D3020" t="s">
        <v>29</v>
      </c>
      <c r="E3020">
        <v>7</v>
      </c>
      <c r="F3020">
        <v>49</v>
      </c>
      <c r="G3020" t="s">
        <v>91</v>
      </c>
      <c r="H3020" t="s">
        <v>31</v>
      </c>
      <c r="I3020" t="s">
        <v>40</v>
      </c>
      <c r="J3020">
        <v>1</v>
      </c>
      <c r="K3020">
        <v>1848</v>
      </c>
      <c r="L3020">
        <v>1</v>
      </c>
      <c r="M3020">
        <v>1480</v>
      </c>
      <c r="N3020">
        <v>3328</v>
      </c>
      <c r="O3020" t="s">
        <v>27</v>
      </c>
      <c r="P3020">
        <v>2</v>
      </c>
      <c r="Q3020" t="s">
        <v>28</v>
      </c>
      <c r="R3020">
        <v>4</v>
      </c>
    </row>
    <row r="3021" spans="1:18">
      <c r="A3021">
        <v>3020</v>
      </c>
      <c r="B3021">
        <v>112</v>
      </c>
      <c r="C3021">
        <v>3</v>
      </c>
      <c r="D3021" t="s">
        <v>33</v>
      </c>
      <c r="E3021">
        <v>14</v>
      </c>
      <c r="F3021">
        <v>53</v>
      </c>
      <c r="G3021" t="s">
        <v>89</v>
      </c>
      <c r="H3021" t="s">
        <v>44</v>
      </c>
      <c r="I3021" t="s">
        <v>40</v>
      </c>
      <c r="J3021">
        <v>3</v>
      </c>
      <c r="K3021">
        <v>5334</v>
      </c>
      <c r="L3021">
        <v>1</v>
      </c>
      <c r="M3021">
        <v>220</v>
      </c>
      <c r="N3021">
        <v>5554</v>
      </c>
      <c r="O3021" t="s">
        <v>27</v>
      </c>
      <c r="P3021">
        <v>1</v>
      </c>
      <c r="Q3021" t="s">
        <v>32</v>
      </c>
      <c r="R3021">
        <v>1</v>
      </c>
    </row>
    <row r="3022" spans="1:18">
      <c r="A3022">
        <v>3021</v>
      </c>
      <c r="B3022">
        <v>213</v>
      </c>
      <c r="C3022">
        <v>3</v>
      </c>
      <c r="D3022" t="s">
        <v>33</v>
      </c>
      <c r="E3022">
        <v>14</v>
      </c>
      <c r="F3022">
        <v>65</v>
      </c>
      <c r="G3022" t="s">
        <v>95</v>
      </c>
      <c r="H3022" t="s">
        <v>25</v>
      </c>
      <c r="I3022" t="s">
        <v>40</v>
      </c>
      <c r="J3022">
        <v>2</v>
      </c>
      <c r="K3022">
        <v>4200</v>
      </c>
      <c r="L3022">
        <v>2</v>
      </c>
      <c r="M3022">
        <v>1200</v>
      </c>
      <c r="N3022">
        <v>5400</v>
      </c>
      <c r="O3022" t="s">
        <v>27</v>
      </c>
      <c r="P3022">
        <v>3</v>
      </c>
      <c r="Q3022" t="s">
        <v>35</v>
      </c>
      <c r="R3022">
        <v>2</v>
      </c>
    </row>
    <row r="3023" spans="1:18">
      <c r="A3023">
        <v>3022</v>
      </c>
      <c r="B3023">
        <v>80</v>
      </c>
      <c r="C3023">
        <v>2</v>
      </c>
      <c r="D3023" t="s">
        <v>29</v>
      </c>
      <c r="E3023">
        <v>7</v>
      </c>
      <c r="F3023">
        <v>17</v>
      </c>
      <c r="G3023" t="s">
        <v>92</v>
      </c>
      <c r="H3023" t="s">
        <v>144</v>
      </c>
      <c r="I3023" t="s">
        <v>40</v>
      </c>
      <c r="J3023">
        <v>2</v>
      </c>
      <c r="K3023">
        <v>5040</v>
      </c>
      <c r="L3023">
        <v>2</v>
      </c>
      <c r="M3023">
        <v>1040</v>
      </c>
      <c r="N3023">
        <v>6080</v>
      </c>
      <c r="O3023" t="s">
        <v>27</v>
      </c>
      <c r="P3023">
        <v>2</v>
      </c>
      <c r="Q3023" t="s">
        <v>28</v>
      </c>
      <c r="R3023">
        <v>4</v>
      </c>
    </row>
    <row r="3024" spans="1:18">
      <c r="A3024">
        <v>3023</v>
      </c>
      <c r="B3024">
        <v>213</v>
      </c>
      <c r="C3024">
        <v>1</v>
      </c>
      <c r="D3024" t="s">
        <v>37</v>
      </c>
      <c r="E3024">
        <v>3</v>
      </c>
      <c r="F3024">
        <v>44</v>
      </c>
      <c r="G3024" t="s">
        <v>76</v>
      </c>
      <c r="H3024" t="s">
        <v>164</v>
      </c>
      <c r="I3024" t="s">
        <v>62</v>
      </c>
      <c r="J3024">
        <v>3</v>
      </c>
      <c r="K3024">
        <v>4716</v>
      </c>
      <c r="L3024">
        <v>1</v>
      </c>
      <c r="M3024">
        <v>3360</v>
      </c>
      <c r="N3024">
        <v>8076</v>
      </c>
      <c r="O3024" t="s">
        <v>46</v>
      </c>
      <c r="P3024">
        <v>2</v>
      </c>
      <c r="Q3024" t="s">
        <v>28</v>
      </c>
      <c r="R3024">
        <v>4</v>
      </c>
    </row>
    <row r="3025" spans="1:18">
      <c r="A3025">
        <v>3024</v>
      </c>
      <c r="B3025">
        <v>228</v>
      </c>
      <c r="C3025">
        <v>1</v>
      </c>
      <c r="D3025" t="s">
        <v>37</v>
      </c>
      <c r="E3025">
        <v>3</v>
      </c>
      <c r="F3025">
        <v>49</v>
      </c>
      <c r="G3025" t="s">
        <v>91</v>
      </c>
      <c r="H3025" t="s">
        <v>31</v>
      </c>
      <c r="I3025" t="s">
        <v>40</v>
      </c>
      <c r="J3025">
        <v>1</v>
      </c>
      <c r="K3025">
        <v>198</v>
      </c>
      <c r="L3025">
        <v>1</v>
      </c>
      <c r="M3025">
        <v>370</v>
      </c>
      <c r="N3025">
        <v>568</v>
      </c>
      <c r="O3025" t="s">
        <v>27</v>
      </c>
      <c r="P3025">
        <v>1</v>
      </c>
      <c r="Q3025" t="s">
        <v>32</v>
      </c>
      <c r="R3025">
        <v>1</v>
      </c>
    </row>
    <row r="3026" spans="1:18">
      <c r="A3026">
        <v>3025</v>
      </c>
      <c r="B3026">
        <v>131</v>
      </c>
      <c r="C3026">
        <v>1</v>
      </c>
      <c r="D3026" t="s">
        <v>37</v>
      </c>
      <c r="E3026">
        <v>3</v>
      </c>
      <c r="F3026">
        <v>51</v>
      </c>
      <c r="G3026" t="s">
        <v>111</v>
      </c>
      <c r="H3026" t="s">
        <v>25</v>
      </c>
      <c r="I3026" t="s">
        <v>26</v>
      </c>
      <c r="J3026">
        <v>2</v>
      </c>
      <c r="K3026">
        <v>1656</v>
      </c>
      <c r="L3026">
        <v>1</v>
      </c>
      <c r="M3026">
        <v>3812</v>
      </c>
      <c r="N3026">
        <v>5468</v>
      </c>
      <c r="O3026" t="s">
        <v>27</v>
      </c>
      <c r="P3026">
        <v>2</v>
      </c>
      <c r="Q3026" t="s">
        <v>28</v>
      </c>
      <c r="R3026">
        <v>4</v>
      </c>
    </row>
    <row r="3027" spans="1:18">
      <c r="A3027">
        <v>3026</v>
      </c>
      <c r="B3027">
        <v>202</v>
      </c>
      <c r="C3027">
        <v>1</v>
      </c>
      <c r="D3027" t="s">
        <v>37</v>
      </c>
      <c r="E3027">
        <v>3</v>
      </c>
      <c r="F3027">
        <v>38</v>
      </c>
      <c r="G3027" t="s">
        <v>47</v>
      </c>
      <c r="H3027" t="s">
        <v>160</v>
      </c>
      <c r="I3027" t="s">
        <v>26</v>
      </c>
      <c r="J3027">
        <v>2</v>
      </c>
      <c r="K3027">
        <v>2178</v>
      </c>
      <c r="L3027">
        <v>1</v>
      </c>
      <c r="M3027">
        <v>5460</v>
      </c>
      <c r="N3027">
        <v>7638</v>
      </c>
      <c r="O3027" t="s">
        <v>27</v>
      </c>
      <c r="P3027">
        <v>4</v>
      </c>
      <c r="Q3027" t="s">
        <v>41</v>
      </c>
      <c r="R3027">
        <v>6</v>
      </c>
    </row>
    <row r="3028" spans="1:18">
      <c r="A3028">
        <v>3027</v>
      </c>
      <c r="B3028">
        <v>281</v>
      </c>
      <c r="C3028">
        <v>4</v>
      </c>
      <c r="D3028" t="s">
        <v>23</v>
      </c>
      <c r="E3028">
        <v>30</v>
      </c>
      <c r="F3028">
        <v>56</v>
      </c>
      <c r="G3028" t="s">
        <v>100</v>
      </c>
      <c r="H3028" t="s">
        <v>44</v>
      </c>
      <c r="I3028" t="s">
        <v>40</v>
      </c>
      <c r="J3028">
        <v>2</v>
      </c>
      <c r="K3028">
        <v>18180</v>
      </c>
      <c r="L3028">
        <v>2</v>
      </c>
      <c r="M3028">
        <v>2640</v>
      </c>
      <c r="N3028">
        <v>20820</v>
      </c>
      <c r="O3028" t="s">
        <v>46</v>
      </c>
      <c r="P3028">
        <v>4</v>
      </c>
      <c r="Q3028" t="s">
        <v>41</v>
      </c>
      <c r="R3028">
        <v>6</v>
      </c>
    </row>
    <row r="3029" spans="1:18">
      <c r="A3029">
        <v>3028</v>
      </c>
      <c r="B3029">
        <v>178</v>
      </c>
      <c r="C3029">
        <v>2</v>
      </c>
      <c r="D3029" t="s">
        <v>29</v>
      </c>
      <c r="E3029">
        <v>7</v>
      </c>
      <c r="F3029">
        <v>57</v>
      </c>
      <c r="G3029" t="s">
        <v>39</v>
      </c>
      <c r="H3029" t="s">
        <v>31</v>
      </c>
      <c r="I3029" t="s">
        <v>40</v>
      </c>
      <c r="J3029">
        <v>3</v>
      </c>
      <c r="K3029">
        <v>14364</v>
      </c>
      <c r="L3029">
        <v>2</v>
      </c>
      <c r="M3029">
        <v>2400</v>
      </c>
      <c r="N3029">
        <v>16764</v>
      </c>
      <c r="O3029" t="s">
        <v>27</v>
      </c>
      <c r="P3029">
        <v>4</v>
      </c>
      <c r="Q3029" t="s">
        <v>41</v>
      </c>
      <c r="R3029">
        <v>6</v>
      </c>
    </row>
    <row r="3030" spans="1:18">
      <c r="A3030">
        <v>3029</v>
      </c>
      <c r="B3030">
        <v>110</v>
      </c>
      <c r="C3030">
        <v>2</v>
      </c>
      <c r="D3030" t="s">
        <v>29</v>
      </c>
      <c r="E3030">
        <v>7</v>
      </c>
      <c r="F3030">
        <v>34</v>
      </c>
      <c r="G3030" t="s">
        <v>87</v>
      </c>
      <c r="H3030" t="s">
        <v>44</v>
      </c>
      <c r="I3030" t="s">
        <v>26</v>
      </c>
      <c r="J3030">
        <v>1</v>
      </c>
      <c r="K3030">
        <v>238</v>
      </c>
      <c r="L3030">
        <v>2</v>
      </c>
      <c r="M3030">
        <v>2440</v>
      </c>
      <c r="N3030">
        <v>2678</v>
      </c>
      <c r="O3030" t="s">
        <v>27</v>
      </c>
      <c r="P3030">
        <v>1</v>
      </c>
      <c r="Q3030" t="s">
        <v>32</v>
      </c>
      <c r="R3030">
        <v>1</v>
      </c>
    </row>
    <row r="3031" spans="1:18">
      <c r="A3031">
        <v>3030</v>
      </c>
      <c r="B3031">
        <v>158</v>
      </c>
      <c r="C3031">
        <v>3</v>
      </c>
      <c r="D3031" t="s">
        <v>33</v>
      </c>
      <c r="E3031">
        <v>14</v>
      </c>
      <c r="F3031">
        <v>22</v>
      </c>
      <c r="G3031" t="s">
        <v>71</v>
      </c>
      <c r="H3031" t="s">
        <v>149</v>
      </c>
      <c r="I3031" t="s">
        <v>26</v>
      </c>
      <c r="J3031">
        <v>1</v>
      </c>
      <c r="K3031">
        <v>3780</v>
      </c>
      <c r="L3031">
        <v>1</v>
      </c>
      <c r="M3031">
        <v>5874</v>
      </c>
      <c r="N3031">
        <v>9654</v>
      </c>
      <c r="O3031" t="s">
        <v>27</v>
      </c>
      <c r="P3031">
        <v>4</v>
      </c>
      <c r="Q3031" t="s">
        <v>41</v>
      </c>
      <c r="R3031">
        <v>6</v>
      </c>
    </row>
    <row r="3032" spans="1:18">
      <c r="A3032">
        <v>3031</v>
      </c>
      <c r="B3032">
        <v>212</v>
      </c>
      <c r="C3032">
        <v>2</v>
      </c>
      <c r="D3032" t="s">
        <v>29</v>
      </c>
      <c r="E3032">
        <v>7</v>
      </c>
      <c r="F3032">
        <v>34</v>
      </c>
      <c r="G3032" t="s">
        <v>87</v>
      </c>
      <c r="H3032" t="s">
        <v>44</v>
      </c>
      <c r="I3032" t="s">
        <v>26</v>
      </c>
      <c r="J3032">
        <v>3</v>
      </c>
      <c r="K3032">
        <v>9030</v>
      </c>
      <c r="L3032">
        <v>2</v>
      </c>
      <c r="M3032">
        <v>14640</v>
      </c>
      <c r="N3032">
        <v>23670</v>
      </c>
      <c r="O3032" t="s">
        <v>27</v>
      </c>
      <c r="P3032">
        <v>4</v>
      </c>
      <c r="Q3032" t="s">
        <v>41</v>
      </c>
      <c r="R3032">
        <v>6</v>
      </c>
    </row>
    <row r="3033" spans="1:18">
      <c r="A3033">
        <v>3032</v>
      </c>
      <c r="B3033">
        <v>137</v>
      </c>
      <c r="C3033">
        <v>3</v>
      </c>
      <c r="D3033" t="s">
        <v>33</v>
      </c>
      <c r="E3033">
        <v>14</v>
      </c>
      <c r="F3033">
        <v>61</v>
      </c>
      <c r="G3033" t="s">
        <v>77</v>
      </c>
      <c r="H3033" t="s">
        <v>57</v>
      </c>
      <c r="I3033" t="s">
        <v>26</v>
      </c>
      <c r="J3033">
        <v>3</v>
      </c>
      <c r="K3033">
        <v>1064</v>
      </c>
      <c r="L3033">
        <v>2</v>
      </c>
      <c r="M3033">
        <v>3640</v>
      </c>
      <c r="N3033">
        <v>4704</v>
      </c>
      <c r="O3033" t="s">
        <v>27</v>
      </c>
      <c r="P3033">
        <v>3</v>
      </c>
      <c r="Q3033" t="s">
        <v>35</v>
      </c>
      <c r="R3033">
        <v>2</v>
      </c>
    </row>
    <row r="3034" spans="1:18">
      <c r="A3034">
        <v>3033</v>
      </c>
      <c r="B3034">
        <v>68</v>
      </c>
      <c r="C3034">
        <v>1</v>
      </c>
      <c r="D3034" t="s">
        <v>37</v>
      </c>
      <c r="E3034">
        <v>3</v>
      </c>
      <c r="F3034">
        <v>59</v>
      </c>
      <c r="G3034" t="s">
        <v>80</v>
      </c>
      <c r="H3034" t="s">
        <v>44</v>
      </c>
      <c r="I3034" t="s">
        <v>62</v>
      </c>
      <c r="J3034">
        <v>2</v>
      </c>
      <c r="K3034">
        <v>321</v>
      </c>
      <c r="L3034">
        <v>1</v>
      </c>
      <c r="M3034">
        <v>1520</v>
      </c>
      <c r="N3034">
        <v>1841</v>
      </c>
      <c r="O3034" t="s">
        <v>46</v>
      </c>
      <c r="P3034">
        <v>1</v>
      </c>
      <c r="Q3034" t="s">
        <v>32</v>
      </c>
      <c r="R3034">
        <v>1</v>
      </c>
    </row>
    <row r="3035" spans="1:18">
      <c r="A3035">
        <v>3034</v>
      </c>
      <c r="B3035">
        <v>140</v>
      </c>
      <c r="C3035">
        <v>3</v>
      </c>
      <c r="D3035" t="s">
        <v>33</v>
      </c>
      <c r="E3035">
        <v>14</v>
      </c>
      <c r="F3035">
        <v>49</v>
      </c>
      <c r="G3035" t="s">
        <v>91</v>
      </c>
      <c r="H3035" t="s">
        <v>31</v>
      </c>
      <c r="I3035" t="s">
        <v>40</v>
      </c>
      <c r="J3035">
        <v>3</v>
      </c>
      <c r="K3035">
        <v>8904</v>
      </c>
      <c r="L3035">
        <v>2</v>
      </c>
      <c r="M3035">
        <v>1480</v>
      </c>
      <c r="N3035">
        <v>10384</v>
      </c>
      <c r="O3035" t="s">
        <v>27</v>
      </c>
      <c r="P3035">
        <v>3</v>
      </c>
      <c r="Q3035" t="s">
        <v>35</v>
      </c>
      <c r="R3035">
        <v>2</v>
      </c>
    </row>
    <row r="3036" spans="1:18">
      <c r="A3036">
        <v>3035</v>
      </c>
      <c r="B3036">
        <v>282</v>
      </c>
      <c r="C3036">
        <v>1</v>
      </c>
      <c r="D3036" t="s">
        <v>37</v>
      </c>
      <c r="E3036">
        <v>3</v>
      </c>
      <c r="F3036">
        <v>14</v>
      </c>
      <c r="G3036" t="s">
        <v>93</v>
      </c>
      <c r="H3036" t="s">
        <v>141</v>
      </c>
      <c r="I3036" t="s">
        <v>26</v>
      </c>
      <c r="J3036">
        <v>1</v>
      </c>
      <c r="K3036">
        <v>918</v>
      </c>
      <c r="L3036">
        <v>2</v>
      </c>
      <c r="M3036">
        <v>12960</v>
      </c>
      <c r="N3036">
        <v>13878</v>
      </c>
      <c r="O3036" t="s">
        <v>27</v>
      </c>
      <c r="P3036">
        <v>4</v>
      </c>
      <c r="Q3036" t="s">
        <v>41</v>
      </c>
      <c r="R3036">
        <v>6</v>
      </c>
    </row>
    <row r="3037" spans="1:18">
      <c r="A3037">
        <v>3036</v>
      </c>
      <c r="B3037">
        <v>182</v>
      </c>
      <c r="C3037">
        <v>3</v>
      </c>
      <c r="D3037" t="s">
        <v>33</v>
      </c>
      <c r="E3037">
        <v>14</v>
      </c>
      <c r="F3037">
        <v>9</v>
      </c>
      <c r="G3037" t="s">
        <v>75</v>
      </c>
      <c r="H3037" t="s">
        <v>136</v>
      </c>
      <c r="I3037" t="s">
        <v>26</v>
      </c>
      <c r="J3037">
        <v>3</v>
      </c>
      <c r="K3037">
        <v>8876</v>
      </c>
      <c r="L3037">
        <v>2</v>
      </c>
      <c r="M3037">
        <v>3800</v>
      </c>
      <c r="N3037">
        <v>12676</v>
      </c>
      <c r="O3037" t="s">
        <v>27</v>
      </c>
      <c r="P3037">
        <v>3</v>
      </c>
      <c r="Q3037" t="s">
        <v>35</v>
      </c>
      <c r="R3037">
        <v>2</v>
      </c>
    </row>
    <row r="3038" spans="1:18">
      <c r="A3038">
        <v>3037</v>
      </c>
      <c r="B3038">
        <v>87</v>
      </c>
      <c r="C3038">
        <v>2</v>
      </c>
      <c r="D3038" t="s">
        <v>29</v>
      </c>
      <c r="E3038">
        <v>7</v>
      </c>
      <c r="F3038">
        <v>47</v>
      </c>
      <c r="G3038" t="s">
        <v>72</v>
      </c>
      <c r="H3038" t="s">
        <v>167</v>
      </c>
      <c r="I3038" t="s">
        <v>40</v>
      </c>
      <c r="J3038">
        <v>3</v>
      </c>
      <c r="K3038">
        <v>9212</v>
      </c>
      <c r="L3038">
        <v>1</v>
      </c>
      <c r="M3038">
        <v>1240</v>
      </c>
      <c r="N3038">
        <v>10452</v>
      </c>
      <c r="O3038" t="s">
        <v>46</v>
      </c>
      <c r="P3038">
        <v>2</v>
      </c>
      <c r="Q3038" t="s">
        <v>28</v>
      </c>
      <c r="R3038">
        <v>4</v>
      </c>
    </row>
    <row r="3039" spans="1:18">
      <c r="A3039">
        <v>3038</v>
      </c>
      <c r="B3039">
        <v>136</v>
      </c>
      <c r="C3039">
        <v>4</v>
      </c>
      <c r="D3039" t="s">
        <v>23</v>
      </c>
      <c r="E3039">
        <v>30</v>
      </c>
      <c r="F3039">
        <v>57</v>
      </c>
      <c r="G3039" t="s">
        <v>39</v>
      </c>
      <c r="H3039" t="s">
        <v>31</v>
      </c>
      <c r="I3039" t="s">
        <v>40</v>
      </c>
      <c r="J3039">
        <v>2</v>
      </c>
      <c r="K3039">
        <v>27720</v>
      </c>
      <c r="L3039">
        <v>2</v>
      </c>
      <c r="M3039">
        <v>2400</v>
      </c>
      <c r="N3039">
        <v>30120</v>
      </c>
      <c r="O3039" t="s">
        <v>27</v>
      </c>
      <c r="P3039">
        <v>4</v>
      </c>
      <c r="Q3039" t="s">
        <v>41</v>
      </c>
      <c r="R3039">
        <v>6</v>
      </c>
    </row>
    <row r="3040" spans="1:18">
      <c r="A3040">
        <v>3039</v>
      </c>
      <c r="B3040">
        <v>226</v>
      </c>
      <c r="C3040">
        <v>3</v>
      </c>
      <c r="D3040" t="s">
        <v>33</v>
      </c>
      <c r="E3040">
        <v>14</v>
      </c>
      <c r="F3040">
        <v>42</v>
      </c>
      <c r="G3040" t="s">
        <v>96</v>
      </c>
      <c r="H3040" t="s">
        <v>162</v>
      </c>
      <c r="I3040" t="s">
        <v>40</v>
      </c>
      <c r="J3040">
        <v>3</v>
      </c>
      <c r="K3040">
        <v>6398</v>
      </c>
      <c r="L3040">
        <v>1</v>
      </c>
      <c r="M3040">
        <v>160</v>
      </c>
      <c r="N3040">
        <v>6558</v>
      </c>
      <c r="O3040" t="s">
        <v>46</v>
      </c>
      <c r="P3040">
        <v>1</v>
      </c>
      <c r="Q3040" t="s">
        <v>32</v>
      </c>
      <c r="R3040">
        <v>1</v>
      </c>
    </row>
    <row r="3041" spans="1:18">
      <c r="A3041">
        <v>3040</v>
      </c>
      <c r="B3041">
        <v>72</v>
      </c>
      <c r="C3041">
        <v>4</v>
      </c>
      <c r="D3041" t="s">
        <v>23</v>
      </c>
      <c r="E3041">
        <v>30</v>
      </c>
      <c r="F3041">
        <v>40</v>
      </c>
      <c r="G3041" t="s">
        <v>98</v>
      </c>
      <c r="H3041" t="s">
        <v>161</v>
      </c>
      <c r="I3041" t="s">
        <v>26</v>
      </c>
      <c r="J3041">
        <v>3</v>
      </c>
      <c r="K3041">
        <v>21240</v>
      </c>
      <c r="L3041">
        <v>2</v>
      </c>
      <c r="M3041">
        <v>8800</v>
      </c>
      <c r="N3041">
        <v>30040</v>
      </c>
      <c r="O3041" t="s">
        <v>27</v>
      </c>
      <c r="P3041">
        <v>2</v>
      </c>
      <c r="Q3041" t="s">
        <v>28</v>
      </c>
      <c r="R3041">
        <v>4</v>
      </c>
    </row>
    <row r="3042" spans="1:18">
      <c r="A3042">
        <v>3041</v>
      </c>
      <c r="B3042">
        <v>243</v>
      </c>
      <c r="C3042">
        <v>1</v>
      </c>
      <c r="D3042" t="s">
        <v>37</v>
      </c>
      <c r="E3042">
        <v>3</v>
      </c>
      <c r="F3042">
        <v>3</v>
      </c>
      <c r="G3042" t="s">
        <v>110</v>
      </c>
      <c r="H3042" t="s">
        <v>130</v>
      </c>
      <c r="I3042" t="s">
        <v>40</v>
      </c>
      <c r="J3042">
        <v>3</v>
      </c>
      <c r="K3042">
        <v>1290</v>
      </c>
      <c r="L3042">
        <v>1</v>
      </c>
      <c r="M3042">
        <v>500</v>
      </c>
      <c r="N3042">
        <v>1790</v>
      </c>
      <c r="O3042" t="s">
        <v>27</v>
      </c>
      <c r="P3042">
        <v>3</v>
      </c>
      <c r="Q3042" t="s">
        <v>35</v>
      </c>
      <c r="R3042">
        <v>2</v>
      </c>
    </row>
    <row r="3043" spans="1:18">
      <c r="A3043">
        <v>3042</v>
      </c>
      <c r="B3043">
        <v>135</v>
      </c>
      <c r="C3043">
        <v>3</v>
      </c>
      <c r="D3043" t="s">
        <v>33</v>
      </c>
      <c r="E3043">
        <v>14</v>
      </c>
      <c r="F3043">
        <v>34</v>
      </c>
      <c r="G3043" t="s">
        <v>87</v>
      </c>
      <c r="H3043" t="s">
        <v>44</v>
      </c>
      <c r="I3043" t="s">
        <v>26</v>
      </c>
      <c r="J3043">
        <v>1</v>
      </c>
      <c r="K3043">
        <v>476</v>
      </c>
      <c r="L3043">
        <v>1</v>
      </c>
      <c r="M3043">
        <v>1220</v>
      </c>
      <c r="N3043">
        <v>1696</v>
      </c>
      <c r="O3043" t="s">
        <v>27</v>
      </c>
      <c r="P3043">
        <v>1</v>
      </c>
      <c r="Q3043" t="s">
        <v>32</v>
      </c>
      <c r="R3043">
        <v>1</v>
      </c>
    </row>
    <row r="3044" spans="1:18">
      <c r="A3044">
        <v>3043</v>
      </c>
      <c r="B3044">
        <v>51</v>
      </c>
      <c r="C3044">
        <v>4</v>
      </c>
      <c r="D3044" t="s">
        <v>23</v>
      </c>
      <c r="E3044">
        <v>30</v>
      </c>
      <c r="F3044">
        <v>14</v>
      </c>
      <c r="G3044" t="s">
        <v>93</v>
      </c>
      <c r="H3044" t="s">
        <v>141</v>
      </c>
      <c r="I3044" t="s">
        <v>26</v>
      </c>
      <c r="J3044">
        <v>2</v>
      </c>
      <c r="K3044">
        <v>3450</v>
      </c>
      <c r="L3044">
        <v>1</v>
      </c>
      <c r="M3044">
        <v>1080</v>
      </c>
      <c r="N3044">
        <v>4530</v>
      </c>
      <c r="O3044" t="s">
        <v>27</v>
      </c>
      <c r="P3044">
        <v>1</v>
      </c>
      <c r="Q3044" t="s">
        <v>32</v>
      </c>
      <c r="R3044">
        <v>1</v>
      </c>
    </row>
    <row r="3045" spans="1:18">
      <c r="A3045">
        <v>3044</v>
      </c>
      <c r="B3045">
        <v>14</v>
      </c>
      <c r="C3045">
        <v>2</v>
      </c>
      <c r="D3045" t="s">
        <v>29</v>
      </c>
      <c r="E3045">
        <v>7</v>
      </c>
      <c r="F3045">
        <v>25</v>
      </c>
      <c r="G3045" t="s">
        <v>102</v>
      </c>
      <c r="H3045" t="s">
        <v>152</v>
      </c>
      <c r="I3045" t="s">
        <v>26</v>
      </c>
      <c r="J3045">
        <v>1</v>
      </c>
      <c r="K3045">
        <v>1876</v>
      </c>
      <c r="L3045">
        <v>1</v>
      </c>
      <c r="M3045">
        <v>3920</v>
      </c>
      <c r="N3045">
        <v>5796</v>
      </c>
      <c r="O3045" t="s">
        <v>27</v>
      </c>
      <c r="P3045">
        <v>2</v>
      </c>
      <c r="Q3045" t="s">
        <v>28</v>
      </c>
      <c r="R3045">
        <v>4</v>
      </c>
    </row>
    <row r="3046" spans="1:18">
      <c r="A3046">
        <v>3045</v>
      </c>
      <c r="B3046">
        <v>49</v>
      </c>
      <c r="C3046">
        <v>1</v>
      </c>
      <c r="D3046" t="s">
        <v>37</v>
      </c>
      <c r="E3046">
        <v>3</v>
      </c>
      <c r="F3046">
        <v>4</v>
      </c>
      <c r="G3046" t="s">
        <v>36</v>
      </c>
      <c r="H3046" t="s">
        <v>131</v>
      </c>
      <c r="I3046" t="s">
        <v>26</v>
      </c>
      <c r="J3046">
        <v>2</v>
      </c>
      <c r="K3046">
        <v>486</v>
      </c>
      <c r="L3046">
        <v>1</v>
      </c>
      <c r="M3046">
        <v>2200</v>
      </c>
      <c r="N3046">
        <v>2686</v>
      </c>
      <c r="O3046" t="s">
        <v>27</v>
      </c>
      <c r="P3046">
        <v>3</v>
      </c>
      <c r="Q3046" t="s">
        <v>35</v>
      </c>
      <c r="R3046">
        <v>2</v>
      </c>
    </row>
    <row r="3047" spans="1:18">
      <c r="A3047">
        <v>3046</v>
      </c>
      <c r="B3047">
        <v>103</v>
      </c>
      <c r="C3047">
        <v>2</v>
      </c>
      <c r="D3047" t="s">
        <v>29</v>
      </c>
      <c r="E3047">
        <v>7</v>
      </c>
      <c r="F3047">
        <v>14</v>
      </c>
      <c r="G3047" t="s">
        <v>93</v>
      </c>
      <c r="H3047" t="s">
        <v>141</v>
      </c>
      <c r="I3047" t="s">
        <v>26</v>
      </c>
      <c r="J3047">
        <v>2</v>
      </c>
      <c r="K3047">
        <v>4830</v>
      </c>
      <c r="L3047">
        <v>2</v>
      </c>
      <c r="M3047">
        <v>12960</v>
      </c>
      <c r="N3047">
        <v>17790</v>
      </c>
      <c r="O3047" t="s">
        <v>27</v>
      </c>
      <c r="P3047">
        <v>4</v>
      </c>
      <c r="Q3047" t="s">
        <v>41</v>
      </c>
      <c r="R3047">
        <v>6</v>
      </c>
    </row>
    <row r="3048" spans="1:18">
      <c r="A3048">
        <v>3047</v>
      </c>
      <c r="B3048">
        <v>256</v>
      </c>
      <c r="C3048">
        <v>1</v>
      </c>
      <c r="D3048" t="s">
        <v>37</v>
      </c>
      <c r="E3048">
        <v>3</v>
      </c>
      <c r="F3048">
        <v>38</v>
      </c>
      <c r="G3048" t="s">
        <v>47</v>
      </c>
      <c r="H3048" t="s">
        <v>160</v>
      </c>
      <c r="I3048" t="s">
        <v>26</v>
      </c>
      <c r="J3048">
        <v>3</v>
      </c>
      <c r="K3048">
        <v>3324</v>
      </c>
      <c r="L3048">
        <v>2</v>
      </c>
      <c r="M3048">
        <v>7280</v>
      </c>
      <c r="N3048">
        <v>10604</v>
      </c>
      <c r="O3048" t="s">
        <v>27</v>
      </c>
      <c r="P3048">
        <v>2</v>
      </c>
      <c r="Q3048" t="s">
        <v>28</v>
      </c>
      <c r="R3048">
        <v>4</v>
      </c>
    </row>
    <row r="3049" spans="1:18">
      <c r="A3049">
        <v>3048</v>
      </c>
      <c r="B3049">
        <v>249</v>
      </c>
      <c r="C3049">
        <v>2</v>
      </c>
      <c r="D3049" t="s">
        <v>29</v>
      </c>
      <c r="E3049">
        <v>7</v>
      </c>
      <c r="F3049">
        <v>4</v>
      </c>
      <c r="G3049" t="s">
        <v>36</v>
      </c>
      <c r="H3049" t="s">
        <v>131</v>
      </c>
      <c r="I3049" t="s">
        <v>26</v>
      </c>
      <c r="J3049">
        <v>2</v>
      </c>
      <c r="K3049">
        <v>1134</v>
      </c>
      <c r="L3049">
        <v>2</v>
      </c>
      <c r="M3049">
        <v>4400</v>
      </c>
      <c r="N3049">
        <v>5534</v>
      </c>
      <c r="O3049" t="s">
        <v>27</v>
      </c>
      <c r="P3049">
        <v>3</v>
      </c>
      <c r="Q3049" t="s">
        <v>35</v>
      </c>
      <c r="R3049">
        <v>2</v>
      </c>
    </row>
    <row r="3050" spans="1:18">
      <c r="A3050">
        <v>3049</v>
      </c>
      <c r="B3050">
        <v>162</v>
      </c>
      <c r="C3050">
        <v>1</v>
      </c>
      <c r="D3050" t="s">
        <v>37</v>
      </c>
      <c r="E3050">
        <v>3</v>
      </c>
      <c r="F3050">
        <v>14</v>
      </c>
      <c r="G3050" t="s">
        <v>93</v>
      </c>
      <c r="H3050" t="s">
        <v>141</v>
      </c>
      <c r="I3050" t="s">
        <v>26</v>
      </c>
      <c r="J3050">
        <v>2</v>
      </c>
      <c r="K3050">
        <v>690</v>
      </c>
      <c r="L3050">
        <v>1</v>
      </c>
      <c r="M3050">
        <v>2160</v>
      </c>
      <c r="N3050">
        <v>2850</v>
      </c>
      <c r="O3050" t="s">
        <v>27</v>
      </c>
      <c r="P3050">
        <v>3</v>
      </c>
      <c r="Q3050" t="s">
        <v>35</v>
      </c>
      <c r="R3050">
        <v>2</v>
      </c>
    </row>
    <row r="3051" spans="1:18">
      <c r="A3051">
        <v>3050</v>
      </c>
      <c r="B3051">
        <v>132</v>
      </c>
      <c r="C3051">
        <v>3</v>
      </c>
      <c r="D3051" t="s">
        <v>33</v>
      </c>
      <c r="E3051">
        <v>14</v>
      </c>
      <c r="F3051">
        <v>25</v>
      </c>
      <c r="G3051" t="s">
        <v>102</v>
      </c>
      <c r="H3051" t="s">
        <v>152</v>
      </c>
      <c r="I3051" t="s">
        <v>26</v>
      </c>
      <c r="J3051">
        <v>3</v>
      </c>
      <c r="K3051">
        <v>18256</v>
      </c>
      <c r="L3051">
        <v>1</v>
      </c>
      <c r="M3051">
        <v>3920</v>
      </c>
      <c r="N3051">
        <v>22176</v>
      </c>
      <c r="O3051" t="s">
        <v>27</v>
      </c>
      <c r="P3051">
        <v>2</v>
      </c>
      <c r="Q3051" t="s">
        <v>28</v>
      </c>
      <c r="R3051">
        <v>4</v>
      </c>
    </row>
    <row r="3052" spans="1:18">
      <c r="A3052">
        <v>3051</v>
      </c>
      <c r="B3052">
        <v>134</v>
      </c>
      <c r="C3052">
        <v>1</v>
      </c>
      <c r="D3052" t="s">
        <v>37</v>
      </c>
      <c r="E3052">
        <v>3</v>
      </c>
      <c r="F3052">
        <v>7</v>
      </c>
      <c r="G3052" t="s">
        <v>61</v>
      </c>
      <c r="H3052" t="s">
        <v>134</v>
      </c>
      <c r="I3052" t="s">
        <v>62</v>
      </c>
      <c r="J3052">
        <v>3</v>
      </c>
      <c r="K3052">
        <v>1416</v>
      </c>
      <c r="L3052">
        <v>2</v>
      </c>
      <c r="M3052">
        <v>11760</v>
      </c>
      <c r="N3052">
        <v>13176</v>
      </c>
      <c r="O3052" t="s">
        <v>46</v>
      </c>
      <c r="P3052">
        <v>2</v>
      </c>
      <c r="Q3052" t="s">
        <v>28</v>
      </c>
      <c r="R3052">
        <v>4</v>
      </c>
    </row>
    <row r="3053" spans="1:18">
      <c r="A3053">
        <v>3052</v>
      </c>
      <c r="B3053">
        <v>31</v>
      </c>
      <c r="C3053">
        <v>3</v>
      </c>
      <c r="D3053" t="s">
        <v>33</v>
      </c>
      <c r="E3053">
        <v>14</v>
      </c>
      <c r="F3053">
        <v>45</v>
      </c>
      <c r="G3053" t="s">
        <v>45</v>
      </c>
      <c r="H3053" t="s">
        <v>165</v>
      </c>
      <c r="I3053" t="s">
        <v>40</v>
      </c>
      <c r="J3053">
        <v>2</v>
      </c>
      <c r="K3053">
        <v>2968</v>
      </c>
      <c r="L3053">
        <v>2</v>
      </c>
      <c r="M3053">
        <v>1440</v>
      </c>
      <c r="N3053">
        <v>4408</v>
      </c>
      <c r="O3053" t="s">
        <v>46</v>
      </c>
      <c r="P3053">
        <v>3</v>
      </c>
      <c r="Q3053" t="s">
        <v>35</v>
      </c>
      <c r="R3053">
        <v>2</v>
      </c>
    </row>
    <row r="3054" spans="1:18">
      <c r="A3054">
        <v>3053</v>
      </c>
      <c r="B3054">
        <v>260</v>
      </c>
      <c r="C3054">
        <v>2</v>
      </c>
      <c r="D3054" t="s">
        <v>29</v>
      </c>
      <c r="E3054">
        <v>7</v>
      </c>
      <c r="F3054">
        <v>52</v>
      </c>
      <c r="G3054" t="s">
        <v>54</v>
      </c>
      <c r="H3054" t="s">
        <v>25</v>
      </c>
      <c r="I3054" t="s">
        <v>40</v>
      </c>
      <c r="J3054">
        <v>3</v>
      </c>
      <c r="K3054">
        <v>1764</v>
      </c>
      <c r="L3054">
        <v>2</v>
      </c>
      <c r="M3054">
        <v>1240</v>
      </c>
      <c r="N3054">
        <v>3004</v>
      </c>
      <c r="O3054" t="s">
        <v>27</v>
      </c>
      <c r="P3054">
        <v>3</v>
      </c>
      <c r="Q3054" t="s">
        <v>35</v>
      </c>
      <c r="R3054">
        <v>2</v>
      </c>
    </row>
    <row r="3055" spans="1:18">
      <c r="A3055">
        <v>3054</v>
      </c>
      <c r="B3055">
        <v>15</v>
      </c>
      <c r="C3055">
        <v>1</v>
      </c>
      <c r="D3055" t="s">
        <v>37</v>
      </c>
      <c r="E3055">
        <v>3</v>
      </c>
      <c r="F3055">
        <v>38</v>
      </c>
      <c r="G3055" t="s">
        <v>47</v>
      </c>
      <c r="H3055" t="s">
        <v>160</v>
      </c>
      <c r="I3055" t="s">
        <v>26</v>
      </c>
      <c r="J3055">
        <v>3</v>
      </c>
      <c r="K3055">
        <v>3324</v>
      </c>
      <c r="L3055">
        <v>2</v>
      </c>
      <c r="M3055">
        <v>7280</v>
      </c>
      <c r="N3055">
        <v>10604</v>
      </c>
      <c r="O3055" t="s">
        <v>27</v>
      </c>
      <c r="P3055">
        <v>2</v>
      </c>
      <c r="Q3055" t="s">
        <v>28</v>
      </c>
      <c r="R3055">
        <v>4</v>
      </c>
    </row>
    <row r="3056" spans="1:18">
      <c r="A3056">
        <v>3055</v>
      </c>
      <c r="B3056">
        <v>89</v>
      </c>
      <c r="C3056">
        <v>3</v>
      </c>
      <c r="D3056" t="s">
        <v>33</v>
      </c>
      <c r="E3056">
        <v>14</v>
      </c>
      <c r="F3056">
        <v>32</v>
      </c>
      <c r="G3056" t="s">
        <v>48</v>
      </c>
      <c r="H3056" t="s">
        <v>152</v>
      </c>
      <c r="I3056" t="s">
        <v>26</v>
      </c>
      <c r="J3056">
        <v>3</v>
      </c>
      <c r="K3056">
        <v>13384</v>
      </c>
      <c r="L3056">
        <v>2</v>
      </c>
      <c r="M3056">
        <v>9600</v>
      </c>
      <c r="N3056">
        <v>22984</v>
      </c>
      <c r="O3056" t="s">
        <v>27</v>
      </c>
      <c r="P3056">
        <v>2</v>
      </c>
      <c r="Q3056" t="s">
        <v>28</v>
      </c>
      <c r="R3056">
        <v>4</v>
      </c>
    </row>
    <row r="3057" spans="1:18">
      <c r="A3057">
        <v>3056</v>
      </c>
      <c r="B3057">
        <v>291</v>
      </c>
      <c r="C3057">
        <v>3</v>
      </c>
      <c r="D3057" t="s">
        <v>33</v>
      </c>
      <c r="E3057">
        <v>14</v>
      </c>
      <c r="F3057">
        <v>12</v>
      </c>
      <c r="G3057" t="s">
        <v>106</v>
      </c>
      <c r="H3057" t="s">
        <v>139</v>
      </c>
      <c r="I3057" t="s">
        <v>40</v>
      </c>
      <c r="J3057">
        <v>1</v>
      </c>
      <c r="K3057">
        <v>3976</v>
      </c>
      <c r="L3057">
        <v>2</v>
      </c>
      <c r="M3057">
        <v>1600</v>
      </c>
      <c r="N3057">
        <v>5576</v>
      </c>
      <c r="O3057" t="s">
        <v>27</v>
      </c>
      <c r="P3057">
        <v>2</v>
      </c>
      <c r="Q3057" t="s">
        <v>28</v>
      </c>
      <c r="R3057">
        <v>4</v>
      </c>
    </row>
    <row r="3058" spans="1:18">
      <c r="A3058">
        <v>3057</v>
      </c>
      <c r="B3058">
        <v>53</v>
      </c>
      <c r="C3058">
        <v>1</v>
      </c>
      <c r="D3058" t="s">
        <v>37</v>
      </c>
      <c r="E3058">
        <v>3</v>
      </c>
      <c r="F3058">
        <v>62</v>
      </c>
      <c r="G3058" t="s">
        <v>73</v>
      </c>
      <c r="H3058" t="s">
        <v>57</v>
      </c>
      <c r="I3058" t="s">
        <v>26</v>
      </c>
      <c r="J3058">
        <v>3</v>
      </c>
      <c r="K3058">
        <v>3258</v>
      </c>
      <c r="L3058">
        <v>1</v>
      </c>
      <c r="M3058">
        <v>10680</v>
      </c>
      <c r="N3058">
        <v>13938</v>
      </c>
      <c r="O3058" t="s">
        <v>27</v>
      </c>
      <c r="P3058">
        <v>4</v>
      </c>
      <c r="Q3058" t="s">
        <v>41</v>
      </c>
      <c r="R3058">
        <v>6</v>
      </c>
    </row>
    <row r="3059" spans="1:18">
      <c r="A3059">
        <v>3058</v>
      </c>
      <c r="B3059">
        <v>98</v>
      </c>
      <c r="C3059">
        <v>4</v>
      </c>
      <c r="D3059" t="s">
        <v>23</v>
      </c>
      <c r="E3059">
        <v>30</v>
      </c>
      <c r="F3059">
        <v>35</v>
      </c>
      <c r="G3059" t="s">
        <v>55</v>
      </c>
      <c r="H3059" t="s">
        <v>157</v>
      </c>
      <c r="I3059" t="s">
        <v>26</v>
      </c>
      <c r="J3059">
        <v>2</v>
      </c>
      <c r="K3059">
        <v>16380</v>
      </c>
      <c r="L3059">
        <v>2</v>
      </c>
      <c r="M3059">
        <v>15264</v>
      </c>
      <c r="N3059">
        <v>31644</v>
      </c>
      <c r="O3059" t="s">
        <v>27</v>
      </c>
      <c r="P3059">
        <v>4</v>
      </c>
      <c r="Q3059" t="s">
        <v>41</v>
      </c>
      <c r="R3059">
        <v>6</v>
      </c>
    </row>
    <row r="3060" spans="1:18">
      <c r="A3060">
        <v>3059</v>
      </c>
      <c r="B3060">
        <v>9</v>
      </c>
      <c r="C3060">
        <v>3</v>
      </c>
      <c r="D3060" t="s">
        <v>33</v>
      </c>
      <c r="E3060">
        <v>14</v>
      </c>
      <c r="F3060">
        <v>13</v>
      </c>
      <c r="G3060" t="s">
        <v>43</v>
      </c>
      <c r="H3060" t="s">
        <v>140</v>
      </c>
      <c r="I3060" t="s">
        <v>40</v>
      </c>
      <c r="J3060">
        <v>2</v>
      </c>
      <c r="K3060">
        <v>13188</v>
      </c>
      <c r="L3060">
        <v>2</v>
      </c>
      <c r="M3060">
        <v>1560</v>
      </c>
      <c r="N3060">
        <v>14748</v>
      </c>
      <c r="O3060" t="s">
        <v>27</v>
      </c>
      <c r="P3060">
        <v>4</v>
      </c>
      <c r="Q3060" t="s">
        <v>41</v>
      </c>
      <c r="R3060">
        <v>6</v>
      </c>
    </row>
    <row r="3061" spans="1:18">
      <c r="A3061">
        <v>3060</v>
      </c>
      <c r="B3061">
        <v>97</v>
      </c>
      <c r="C3061">
        <v>4</v>
      </c>
      <c r="D3061" t="s">
        <v>23</v>
      </c>
      <c r="E3061">
        <v>30</v>
      </c>
      <c r="F3061">
        <v>24</v>
      </c>
      <c r="G3061" t="s">
        <v>49</v>
      </c>
      <c r="H3061" t="s">
        <v>151</v>
      </c>
      <c r="I3061" t="s">
        <v>26</v>
      </c>
      <c r="J3061">
        <v>1</v>
      </c>
      <c r="K3061">
        <v>1650</v>
      </c>
      <c r="L3061">
        <v>1</v>
      </c>
      <c r="M3061">
        <v>1950</v>
      </c>
      <c r="N3061">
        <v>3600</v>
      </c>
      <c r="O3061" t="s">
        <v>27</v>
      </c>
      <c r="P3061">
        <v>1</v>
      </c>
      <c r="Q3061" t="s">
        <v>32</v>
      </c>
      <c r="R3061">
        <v>1</v>
      </c>
    </row>
    <row r="3062" spans="1:18">
      <c r="A3062">
        <v>3061</v>
      </c>
      <c r="B3062">
        <v>99</v>
      </c>
      <c r="C3062">
        <v>2</v>
      </c>
      <c r="D3062" t="s">
        <v>29</v>
      </c>
      <c r="E3062">
        <v>7</v>
      </c>
      <c r="F3062">
        <v>57</v>
      </c>
      <c r="G3062" t="s">
        <v>39</v>
      </c>
      <c r="H3062" t="s">
        <v>31</v>
      </c>
      <c r="I3062" t="s">
        <v>40</v>
      </c>
      <c r="J3062">
        <v>2</v>
      </c>
      <c r="K3062">
        <v>6468</v>
      </c>
      <c r="L3062">
        <v>1</v>
      </c>
      <c r="M3062">
        <v>1200</v>
      </c>
      <c r="N3062">
        <v>7668</v>
      </c>
      <c r="O3062" t="s">
        <v>27</v>
      </c>
      <c r="P3062">
        <v>4</v>
      </c>
      <c r="Q3062" t="s">
        <v>41</v>
      </c>
      <c r="R3062">
        <v>6</v>
      </c>
    </row>
    <row r="3063" spans="1:18">
      <c r="A3063">
        <v>3062</v>
      </c>
      <c r="B3063">
        <v>122</v>
      </c>
      <c r="C3063">
        <v>3</v>
      </c>
      <c r="D3063" t="s">
        <v>33</v>
      </c>
      <c r="E3063">
        <v>14</v>
      </c>
      <c r="F3063">
        <v>60</v>
      </c>
      <c r="G3063" t="s">
        <v>85</v>
      </c>
      <c r="H3063" t="s">
        <v>31</v>
      </c>
      <c r="I3063" t="s">
        <v>40</v>
      </c>
      <c r="J3063">
        <v>1</v>
      </c>
      <c r="K3063">
        <v>1484</v>
      </c>
      <c r="L3063">
        <v>2</v>
      </c>
      <c r="M3063">
        <v>1800</v>
      </c>
      <c r="N3063">
        <v>3284</v>
      </c>
      <c r="O3063" t="s">
        <v>27</v>
      </c>
      <c r="P3063">
        <v>3</v>
      </c>
      <c r="Q3063" t="s">
        <v>35</v>
      </c>
      <c r="R3063">
        <v>2</v>
      </c>
    </row>
    <row r="3064" spans="1:18">
      <c r="A3064">
        <v>3063</v>
      </c>
      <c r="B3064">
        <v>288</v>
      </c>
      <c r="C3064">
        <v>2</v>
      </c>
      <c r="D3064" t="s">
        <v>29</v>
      </c>
      <c r="E3064">
        <v>7</v>
      </c>
      <c r="F3064">
        <v>49</v>
      </c>
      <c r="G3064" t="s">
        <v>91</v>
      </c>
      <c r="H3064" t="s">
        <v>31</v>
      </c>
      <c r="I3064" t="s">
        <v>40</v>
      </c>
      <c r="J3064">
        <v>2</v>
      </c>
      <c r="K3064">
        <v>2254</v>
      </c>
      <c r="L3064">
        <v>2</v>
      </c>
      <c r="M3064">
        <v>1480</v>
      </c>
      <c r="N3064">
        <v>3734</v>
      </c>
      <c r="O3064" t="s">
        <v>27</v>
      </c>
      <c r="P3064">
        <v>3</v>
      </c>
      <c r="Q3064" t="s">
        <v>35</v>
      </c>
      <c r="R3064">
        <v>2</v>
      </c>
    </row>
    <row r="3065" spans="1:18">
      <c r="A3065">
        <v>3064</v>
      </c>
      <c r="B3065">
        <v>105</v>
      </c>
      <c r="C3065">
        <v>4</v>
      </c>
      <c r="D3065" t="s">
        <v>23</v>
      </c>
      <c r="E3065">
        <v>30</v>
      </c>
      <c r="F3065">
        <v>67</v>
      </c>
      <c r="G3065" t="s">
        <v>97</v>
      </c>
      <c r="H3065" t="s">
        <v>25</v>
      </c>
      <c r="I3065" t="s">
        <v>40</v>
      </c>
      <c r="J3065">
        <v>1</v>
      </c>
      <c r="K3065">
        <v>1620</v>
      </c>
      <c r="L3065">
        <v>2</v>
      </c>
      <c r="M3065">
        <v>1100</v>
      </c>
      <c r="N3065">
        <v>2720</v>
      </c>
      <c r="O3065" t="s">
        <v>27</v>
      </c>
      <c r="P3065">
        <v>1</v>
      </c>
      <c r="Q3065" t="s">
        <v>32</v>
      </c>
      <c r="R3065">
        <v>1</v>
      </c>
    </row>
    <row r="3066" spans="1:18">
      <c r="A3066">
        <v>3065</v>
      </c>
      <c r="B3066">
        <v>176</v>
      </c>
      <c r="C3066">
        <v>2</v>
      </c>
      <c r="D3066" t="s">
        <v>29</v>
      </c>
      <c r="E3066">
        <v>7</v>
      </c>
      <c r="F3066">
        <v>19</v>
      </c>
      <c r="G3066" t="s">
        <v>99</v>
      </c>
      <c r="H3066" t="s">
        <v>146</v>
      </c>
      <c r="I3066" t="s">
        <v>40</v>
      </c>
      <c r="J3066">
        <v>3</v>
      </c>
      <c r="K3066">
        <v>2100</v>
      </c>
      <c r="L3066">
        <v>2</v>
      </c>
      <c r="M3066">
        <v>960</v>
      </c>
      <c r="N3066">
        <v>3060</v>
      </c>
      <c r="O3066" t="s">
        <v>27</v>
      </c>
      <c r="P3066">
        <v>3</v>
      </c>
      <c r="Q3066" t="s">
        <v>35</v>
      </c>
      <c r="R3066">
        <v>2</v>
      </c>
    </row>
    <row r="3067" spans="1:18">
      <c r="A3067">
        <v>3066</v>
      </c>
      <c r="B3067">
        <v>263</v>
      </c>
      <c r="C3067">
        <v>1</v>
      </c>
      <c r="D3067" t="s">
        <v>37</v>
      </c>
      <c r="E3067">
        <v>3</v>
      </c>
      <c r="F3067">
        <v>56</v>
      </c>
      <c r="G3067" t="s">
        <v>100</v>
      </c>
      <c r="H3067" t="s">
        <v>44</v>
      </c>
      <c r="I3067" t="s">
        <v>40</v>
      </c>
      <c r="J3067">
        <v>3</v>
      </c>
      <c r="K3067">
        <v>3456</v>
      </c>
      <c r="L3067">
        <v>2</v>
      </c>
      <c r="M3067">
        <v>2640</v>
      </c>
      <c r="N3067">
        <v>6096</v>
      </c>
      <c r="O3067" t="s">
        <v>46</v>
      </c>
      <c r="P3067">
        <v>4</v>
      </c>
      <c r="Q3067" t="s">
        <v>41</v>
      </c>
      <c r="R3067">
        <v>6</v>
      </c>
    </row>
    <row r="3068" spans="1:18">
      <c r="A3068">
        <v>3067</v>
      </c>
      <c r="B3068">
        <v>51</v>
      </c>
      <c r="C3068">
        <v>1</v>
      </c>
      <c r="D3068" t="s">
        <v>37</v>
      </c>
      <c r="E3068">
        <v>3</v>
      </c>
      <c r="F3068">
        <v>21</v>
      </c>
      <c r="G3068" t="s">
        <v>108</v>
      </c>
      <c r="H3068" t="s">
        <v>148</v>
      </c>
      <c r="I3068" t="s">
        <v>40</v>
      </c>
      <c r="J3068">
        <v>2</v>
      </c>
      <c r="K3068">
        <v>1932</v>
      </c>
      <c r="L3068">
        <v>2</v>
      </c>
      <c r="M3068">
        <v>1200</v>
      </c>
      <c r="N3068">
        <v>3132</v>
      </c>
      <c r="O3068" t="s">
        <v>27</v>
      </c>
      <c r="P3068">
        <v>2</v>
      </c>
      <c r="Q3068" t="s">
        <v>28</v>
      </c>
      <c r="R3068">
        <v>4</v>
      </c>
    </row>
    <row r="3069" spans="1:18">
      <c r="A3069">
        <v>3068</v>
      </c>
      <c r="B3069">
        <v>147</v>
      </c>
      <c r="C3069">
        <v>1</v>
      </c>
      <c r="D3069" t="s">
        <v>37</v>
      </c>
      <c r="E3069">
        <v>3</v>
      </c>
      <c r="F3069">
        <v>33</v>
      </c>
      <c r="G3069" t="s">
        <v>51</v>
      </c>
      <c r="H3069" t="s">
        <v>152</v>
      </c>
      <c r="I3069" t="s">
        <v>26</v>
      </c>
      <c r="J3069">
        <v>2</v>
      </c>
      <c r="K3069">
        <v>1344</v>
      </c>
      <c r="L3069">
        <v>1</v>
      </c>
      <c r="M3069">
        <v>4280</v>
      </c>
      <c r="N3069">
        <v>5624</v>
      </c>
      <c r="O3069" t="s">
        <v>27</v>
      </c>
      <c r="P3069">
        <v>2</v>
      </c>
      <c r="Q3069" t="s">
        <v>28</v>
      </c>
      <c r="R3069">
        <v>4</v>
      </c>
    </row>
    <row r="3070" spans="1:18">
      <c r="A3070">
        <v>3069</v>
      </c>
      <c r="B3070">
        <v>118</v>
      </c>
      <c r="C3070">
        <v>1</v>
      </c>
      <c r="D3070" t="s">
        <v>37</v>
      </c>
      <c r="E3070">
        <v>3</v>
      </c>
      <c r="F3070">
        <v>49</v>
      </c>
      <c r="G3070" t="s">
        <v>91</v>
      </c>
      <c r="H3070" t="s">
        <v>31</v>
      </c>
      <c r="I3070" t="s">
        <v>40</v>
      </c>
      <c r="J3070">
        <v>3</v>
      </c>
      <c r="K3070">
        <v>954</v>
      </c>
      <c r="L3070">
        <v>2</v>
      </c>
      <c r="M3070">
        <v>740</v>
      </c>
      <c r="N3070">
        <v>1694</v>
      </c>
      <c r="O3070" t="s">
        <v>27</v>
      </c>
      <c r="P3070">
        <v>1</v>
      </c>
      <c r="Q3070" t="s">
        <v>32</v>
      </c>
      <c r="R3070">
        <v>1</v>
      </c>
    </row>
    <row r="3071" spans="1:18">
      <c r="A3071">
        <v>3070</v>
      </c>
      <c r="B3071">
        <v>257</v>
      </c>
      <c r="C3071">
        <v>4</v>
      </c>
      <c r="D3071" t="s">
        <v>23</v>
      </c>
      <c r="E3071">
        <v>30</v>
      </c>
      <c r="F3071">
        <v>36</v>
      </c>
      <c r="G3071" t="s">
        <v>38</v>
      </c>
      <c r="H3071" t="s">
        <v>158</v>
      </c>
      <c r="I3071" t="s">
        <v>26</v>
      </c>
      <c r="J3071">
        <v>2</v>
      </c>
      <c r="K3071">
        <v>31140</v>
      </c>
      <c r="L3071">
        <v>1</v>
      </c>
      <c r="M3071">
        <v>4020</v>
      </c>
      <c r="N3071">
        <v>35160</v>
      </c>
      <c r="O3071" t="s">
        <v>27</v>
      </c>
      <c r="P3071">
        <v>4</v>
      </c>
      <c r="Q3071" t="s">
        <v>41</v>
      </c>
      <c r="R3071">
        <v>6</v>
      </c>
    </row>
    <row r="3072" spans="1:18">
      <c r="A3072">
        <v>3071</v>
      </c>
      <c r="B3072">
        <v>175</v>
      </c>
      <c r="C3072">
        <v>1</v>
      </c>
      <c r="D3072" t="s">
        <v>37</v>
      </c>
      <c r="E3072">
        <v>3</v>
      </c>
      <c r="F3072">
        <v>28</v>
      </c>
      <c r="G3072" t="s">
        <v>63</v>
      </c>
      <c r="H3072" t="s">
        <v>154</v>
      </c>
      <c r="I3072" t="s">
        <v>64</v>
      </c>
      <c r="J3072">
        <v>3</v>
      </c>
      <c r="K3072">
        <v>2064</v>
      </c>
      <c r="L3072">
        <v>1</v>
      </c>
      <c r="M3072">
        <v>1540</v>
      </c>
      <c r="N3072">
        <v>3604</v>
      </c>
      <c r="O3072" t="s">
        <v>46</v>
      </c>
      <c r="P3072">
        <v>3</v>
      </c>
      <c r="Q3072" t="s">
        <v>35</v>
      </c>
      <c r="R3072">
        <v>2</v>
      </c>
    </row>
    <row r="3073" spans="1:18">
      <c r="A3073">
        <v>3072</v>
      </c>
      <c r="B3073">
        <v>211</v>
      </c>
      <c r="C3073">
        <v>1</v>
      </c>
      <c r="D3073" t="s">
        <v>37</v>
      </c>
      <c r="E3073">
        <v>3</v>
      </c>
      <c r="F3073">
        <v>63</v>
      </c>
      <c r="G3073" t="s">
        <v>65</v>
      </c>
      <c r="H3073" t="s">
        <v>44</v>
      </c>
      <c r="I3073" t="s">
        <v>40</v>
      </c>
      <c r="J3073">
        <v>2</v>
      </c>
      <c r="K3073">
        <v>345</v>
      </c>
      <c r="L3073">
        <v>1</v>
      </c>
      <c r="M3073">
        <v>300</v>
      </c>
      <c r="N3073">
        <v>645</v>
      </c>
      <c r="O3073" t="s">
        <v>27</v>
      </c>
      <c r="P3073">
        <v>1</v>
      </c>
      <c r="Q3073" t="s">
        <v>32</v>
      </c>
      <c r="R3073">
        <v>1</v>
      </c>
    </row>
    <row r="3074" spans="1:18">
      <c r="A3074">
        <v>3073</v>
      </c>
      <c r="B3074">
        <v>87</v>
      </c>
      <c r="C3074">
        <v>4</v>
      </c>
      <c r="D3074" t="s">
        <v>23</v>
      </c>
      <c r="E3074">
        <v>30</v>
      </c>
      <c r="F3074">
        <v>16</v>
      </c>
      <c r="G3074" t="s">
        <v>104</v>
      </c>
      <c r="H3074" t="s">
        <v>143</v>
      </c>
      <c r="I3074" t="s">
        <v>105</v>
      </c>
      <c r="J3074">
        <v>3</v>
      </c>
      <c r="K3074">
        <v>6630</v>
      </c>
      <c r="L3074">
        <v>2</v>
      </c>
      <c r="M3074">
        <v>1680</v>
      </c>
      <c r="N3074">
        <v>8310</v>
      </c>
      <c r="O3074" t="s">
        <v>83</v>
      </c>
      <c r="P3074">
        <v>1</v>
      </c>
      <c r="Q3074" t="s">
        <v>32</v>
      </c>
      <c r="R3074">
        <v>1</v>
      </c>
    </row>
    <row r="3075" spans="1:18">
      <c r="A3075">
        <v>3074</v>
      </c>
      <c r="B3075">
        <v>194</v>
      </c>
      <c r="C3075">
        <v>2</v>
      </c>
      <c r="D3075" t="s">
        <v>29</v>
      </c>
      <c r="E3075">
        <v>7</v>
      </c>
      <c r="F3075">
        <v>15</v>
      </c>
      <c r="G3075" t="s">
        <v>50</v>
      </c>
      <c r="H3075" t="s">
        <v>142</v>
      </c>
      <c r="I3075" t="s">
        <v>40</v>
      </c>
      <c r="J3075">
        <v>2</v>
      </c>
      <c r="K3075">
        <v>6762</v>
      </c>
      <c r="L3075">
        <v>1</v>
      </c>
      <c r="M3075">
        <v>1200</v>
      </c>
      <c r="N3075">
        <v>7962</v>
      </c>
      <c r="O3075" t="s">
        <v>27</v>
      </c>
      <c r="P3075">
        <v>4</v>
      </c>
      <c r="Q3075" t="s">
        <v>41</v>
      </c>
      <c r="R3075">
        <v>6</v>
      </c>
    </row>
    <row r="3076" spans="1:18">
      <c r="A3076">
        <v>3075</v>
      </c>
      <c r="B3076">
        <v>123</v>
      </c>
      <c r="C3076">
        <v>1</v>
      </c>
      <c r="D3076" t="s">
        <v>37</v>
      </c>
      <c r="E3076">
        <v>3</v>
      </c>
      <c r="F3076">
        <v>22</v>
      </c>
      <c r="G3076" t="s">
        <v>71</v>
      </c>
      <c r="H3076" t="s">
        <v>149</v>
      </c>
      <c r="I3076" t="s">
        <v>26</v>
      </c>
      <c r="J3076">
        <v>1</v>
      </c>
      <c r="K3076">
        <v>810</v>
      </c>
      <c r="L3076">
        <v>1</v>
      </c>
      <c r="M3076">
        <v>5874</v>
      </c>
      <c r="N3076">
        <v>6684</v>
      </c>
      <c r="O3076" t="s">
        <v>27</v>
      </c>
      <c r="P3076">
        <v>4</v>
      </c>
      <c r="Q3076" t="s">
        <v>41</v>
      </c>
      <c r="R3076">
        <v>6</v>
      </c>
    </row>
    <row r="3077" spans="1:18">
      <c r="A3077">
        <v>3076</v>
      </c>
      <c r="B3077">
        <v>177</v>
      </c>
      <c r="C3077">
        <v>1</v>
      </c>
      <c r="D3077" t="s">
        <v>37</v>
      </c>
      <c r="E3077">
        <v>3</v>
      </c>
      <c r="F3077">
        <v>27</v>
      </c>
      <c r="G3077" t="s">
        <v>84</v>
      </c>
      <c r="H3077" t="s">
        <v>153</v>
      </c>
      <c r="I3077" t="s">
        <v>40</v>
      </c>
      <c r="J3077">
        <v>3</v>
      </c>
      <c r="K3077">
        <v>9540</v>
      </c>
      <c r="L3077">
        <v>2</v>
      </c>
      <c r="M3077">
        <v>6400</v>
      </c>
      <c r="N3077">
        <v>15940</v>
      </c>
      <c r="O3077" t="s">
        <v>27</v>
      </c>
      <c r="P3077">
        <v>2</v>
      </c>
      <c r="Q3077" t="s">
        <v>28</v>
      </c>
      <c r="R3077">
        <v>4</v>
      </c>
    </row>
    <row r="3078" spans="1:18">
      <c r="A3078">
        <v>3077</v>
      </c>
      <c r="B3078">
        <v>93</v>
      </c>
      <c r="C3078">
        <v>1</v>
      </c>
      <c r="D3078" t="s">
        <v>37</v>
      </c>
      <c r="E3078">
        <v>3</v>
      </c>
      <c r="F3078">
        <v>45</v>
      </c>
      <c r="G3078" t="s">
        <v>45</v>
      </c>
      <c r="H3078" t="s">
        <v>165</v>
      </c>
      <c r="I3078" t="s">
        <v>40</v>
      </c>
      <c r="J3078">
        <v>1</v>
      </c>
      <c r="K3078">
        <v>486</v>
      </c>
      <c r="L3078">
        <v>1</v>
      </c>
      <c r="M3078">
        <v>720</v>
      </c>
      <c r="N3078">
        <v>1206</v>
      </c>
      <c r="O3078" t="s">
        <v>46</v>
      </c>
      <c r="P3078">
        <v>3</v>
      </c>
      <c r="Q3078" t="s">
        <v>35</v>
      </c>
      <c r="R3078">
        <v>2</v>
      </c>
    </row>
    <row r="3079" spans="1:18">
      <c r="A3079">
        <v>3078</v>
      </c>
      <c r="B3079">
        <v>200</v>
      </c>
      <c r="C3079">
        <v>1</v>
      </c>
      <c r="D3079" t="s">
        <v>37</v>
      </c>
      <c r="E3079">
        <v>3</v>
      </c>
      <c r="F3079">
        <v>64</v>
      </c>
      <c r="G3079" t="s">
        <v>109</v>
      </c>
      <c r="H3079" t="s">
        <v>57</v>
      </c>
      <c r="I3079" t="s">
        <v>26</v>
      </c>
      <c r="J3079">
        <v>1</v>
      </c>
      <c r="K3079">
        <v>846</v>
      </c>
      <c r="L3079">
        <v>1</v>
      </c>
      <c r="M3079">
        <v>6960</v>
      </c>
      <c r="N3079">
        <v>7806</v>
      </c>
      <c r="O3079" t="s">
        <v>27</v>
      </c>
      <c r="P3079">
        <v>4</v>
      </c>
      <c r="Q3079" t="s">
        <v>41</v>
      </c>
      <c r="R3079">
        <v>6</v>
      </c>
    </row>
    <row r="3080" spans="1:18">
      <c r="A3080">
        <v>3079</v>
      </c>
      <c r="B3080">
        <v>262</v>
      </c>
      <c r="C3080">
        <v>4</v>
      </c>
      <c r="D3080" t="s">
        <v>23</v>
      </c>
      <c r="E3080">
        <v>30</v>
      </c>
      <c r="F3080">
        <v>9</v>
      </c>
      <c r="G3080" t="s">
        <v>75</v>
      </c>
      <c r="H3080" t="s">
        <v>136</v>
      </c>
      <c r="I3080" t="s">
        <v>26</v>
      </c>
      <c r="J3080">
        <v>3</v>
      </c>
      <c r="K3080">
        <v>9510</v>
      </c>
      <c r="L3080">
        <v>1</v>
      </c>
      <c r="M3080">
        <v>950</v>
      </c>
      <c r="N3080">
        <v>10460</v>
      </c>
      <c r="O3080" t="s">
        <v>27</v>
      </c>
      <c r="P3080">
        <v>1</v>
      </c>
      <c r="Q3080" t="s">
        <v>32</v>
      </c>
      <c r="R3080">
        <v>1</v>
      </c>
    </row>
    <row r="3081" spans="1:18">
      <c r="A3081">
        <v>3080</v>
      </c>
      <c r="B3081">
        <v>277</v>
      </c>
      <c r="C3081">
        <v>2</v>
      </c>
      <c r="D3081" t="s">
        <v>29</v>
      </c>
      <c r="E3081">
        <v>7</v>
      </c>
      <c r="F3081">
        <v>12</v>
      </c>
      <c r="G3081" t="s">
        <v>106</v>
      </c>
      <c r="H3081" t="s">
        <v>139</v>
      </c>
      <c r="I3081" t="s">
        <v>40</v>
      </c>
      <c r="J3081">
        <v>1</v>
      </c>
      <c r="K3081">
        <v>497</v>
      </c>
      <c r="L3081">
        <v>2</v>
      </c>
      <c r="M3081">
        <v>400</v>
      </c>
      <c r="N3081">
        <v>897</v>
      </c>
      <c r="O3081" t="s">
        <v>27</v>
      </c>
      <c r="P3081">
        <v>1</v>
      </c>
      <c r="Q3081" t="s">
        <v>32</v>
      </c>
      <c r="R3081">
        <v>1</v>
      </c>
    </row>
    <row r="3082" spans="1:18">
      <c r="A3082">
        <v>3081</v>
      </c>
      <c r="B3082">
        <v>185</v>
      </c>
      <c r="C3082">
        <v>2</v>
      </c>
      <c r="D3082" t="s">
        <v>29</v>
      </c>
      <c r="E3082">
        <v>7</v>
      </c>
      <c r="F3082">
        <v>43</v>
      </c>
      <c r="G3082" t="s">
        <v>58</v>
      </c>
      <c r="H3082" t="s">
        <v>163</v>
      </c>
      <c r="I3082" t="s">
        <v>40</v>
      </c>
      <c r="J3082">
        <v>1</v>
      </c>
      <c r="K3082">
        <v>1218</v>
      </c>
      <c r="L3082">
        <v>2</v>
      </c>
      <c r="M3082">
        <v>1000</v>
      </c>
      <c r="N3082">
        <v>2218</v>
      </c>
      <c r="O3082" t="s">
        <v>27</v>
      </c>
      <c r="P3082">
        <v>3</v>
      </c>
      <c r="Q3082" t="s">
        <v>35</v>
      </c>
      <c r="R3082">
        <v>2</v>
      </c>
    </row>
    <row r="3083" spans="1:18">
      <c r="A3083">
        <v>3082</v>
      </c>
      <c r="B3083">
        <v>188</v>
      </c>
      <c r="C3083">
        <v>4</v>
      </c>
      <c r="D3083" t="s">
        <v>23</v>
      </c>
      <c r="E3083">
        <v>30</v>
      </c>
      <c r="F3083">
        <v>7</v>
      </c>
      <c r="G3083" t="s">
        <v>61</v>
      </c>
      <c r="H3083" t="s">
        <v>134</v>
      </c>
      <c r="I3083" t="s">
        <v>62</v>
      </c>
      <c r="J3083">
        <v>3</v>
      </c>
      <c r="K3083">
        <v>14160</v>
      </c>
      <c r="L3083">
        <v>2</v>
      </c>
      <c r="M3083">
        <v>11760</v>
      </c>
      <c r="N3083">
        <v>25920</v>
      </c>
      <c r="O3083" t="s">
        <v>46</v>
      </c>
      <c r="P3083">
        <v>2</v>
      </c>
      <c r="Q3083" t="s">
        <v>28</v>
      </c>
      <c r="R3083">
        <v>4</v>
      </c>
    </row>
    <row r="3084" spans="1:18">
      <c r="A3084">
        <v>3083</v>
      </c>
      <c r="B3084">
        <v>10</v>
      </c>
      <c r="C3084">
        <v>3</v>
      </c>
      <c r="D3084" t="s">
        <v>33</v>
      </c>
      <c r="E3084">
        <v>14</v>
      </c>
      <c r="F3084">
        <v>19</v>
      </c>
      <c r="G3084" t="s">
        <v>99</v>
      </c>
      <c r="H3084" t="s">
        <v>146</v>
      </c>
      <c r="I3084" t="s">
        <v>40</v>
      </c>
      <c r="J3084">
        <v>2</v>
      </c>
      <c r="K3084">
        <v>6300</v>
      </c>
      <c r="L3084">
        <v>2</v>
      </c>
      <c r="M3084">
        <v>2880</v>
      </c>
      <c r="N3084">
        <v>9180</v>
      </c>
      <c r="O3084" t="s">
        <v>27</v>
      </c>
      <c r="P3084">
        <v>4</v>
      </c>
      <c r="Q3084" t="s">
        <v>41</v>
      </c>
      <c r="R3084">
        <v>6</v>
      </c>
    </row>
    <row r="3085" spans="1:18">
      <c r="A3085">
        <v>3084</v>
      </c>
      <c r="B3085">
        <v>299</v>
      </c>
      <c r="C3085">
        <v>3</v>
      </c>
      <c r="D3085" t="s">
        <v>33</v>
      </c>
      <c r="E3085">
        <v>14</v>
      </c>
      <c r="F3085">
        <v>12</v>
      </c>
      <c r="G3085" t="s">
        <v>106</v>
      </c>
      <c r="H3085" t="s">
        <v>139</v>
      </c>
      <c r="I3085" t="s">
        <v>40</v>
      </c>
      <c r="J3085">
        <v>3</v>
      </c>
      <c r="K3085">
        <v>6034</v>
      </c>
      <c r="L3085">
        <v>1</v>
      </c>
      <c r="M3085">
        <v>200</v>
      </c>
      <c r="N3085">
        <v>6234</v>
      </c>
      <c r="O3085" t="s">
        <v>27</v>
      </c>
      <c r="P3085">
        <v>1</v>
      </c>
      <c r="Q3085" t="s">
        <v>32</v>
      </c>
      <c r="R3085">
        <v>1</v>
      </c>
    </row>
    <row r="3086" spans="1:18">
      <c r="A3086">
        <v>3085</v>
      </c>
      <c r="B3086">
        <v>213</v>
      </c>
      <c r="C3086">
        <v>1</v>
      </c>
      <c r="D3086" t="s">
        <v>37</v>
      </c>
      <c r="E3086">
        <v>3</v>
      </c>
      <c r="F3086">
        <v>49</v>
      </c>
      <c r="G3086" t="s">
        <v>91</v>
      </c>
      <c r="H3086" t="s">
        <v>31</v>
      </c>
      <c r="I3086" t="s">
        <v>40</v>
      </c>
      <c r="J3086">
        <v>3</v>
      </c>
      <c r="K3086">
        <v>5724</v>
      </c>
      <c r="L3086">
        <v>2</v>
      </c>
      <c r="M3086">
        <v>4440</v>
      </c>
      <c r="N3086">
        <v>10164</v>
      </c>
      <c r="O3086" t="s">
        <v>27</v>
      </c>
      <c r="P3086">
        <v>4</v>
      </c>
      <c r="Q3086" t="s">
        <v>41</v>
      </c>
      <c r="R3086">
        <v>6</v>
      </c>
    </row>
    <row r="3087" spans="1:18">
      <c r="A3087">
        <v>3086</v>
      </c>
      <c r="B3087">
        <v>271</v>
      </c>
      <c r="C3087">
        <v>4</v>
      </c>
      <c r="D3087" t="s">
        <v>23</v>
      </c>
      <c r="E3087">
        <v>30</v>
      </c>
      <c r="F3087">
        <v>61</v>
      </c>
      <c r="G3087" t="s">
        <v>77</v>
      </c>
      <c r="H3087" t="s">
        <v>57</v>
      </c>
      <c r="I3087" t="s">
        <v>26</v>
      </c>
      <c r="J3087">
        <v>3</v>
      </c>
      <c r="K3087">
        <v>2280</v>
      </c>
      <c r="L3087">
        <v>2</v>
      </c>
      <c r="M3087">
        <v>3640</v>
      </c>
      <c r="N3087">
        <v>5920</v>
      </c>
      <c r="O3087" t="s">
        <v>27</v>
      </c>
      <c r="P3087">
        <v>3</v>
      </c>
      <c r="Q3087" t="s">
        <v>35</v>
      </c>
      <c r="R3087">
        <v>2</v>
      </c>
    </row>
    <row r="3088" spans="1:18">
      <c r="A3088">
        <v>3087</v>
      </c>
      <c r="B3088">
        <v>39</v>
      </c>
      <c r="C3088">
        <v>3</v>
      </c>
      <c r="D3088" t="s">
        <v>33</v>
      </c>
      <c r="E3088">
        <v>14</v>
      </c>
      <c r="F3088">
        <v>45</v>
      </c>
      <c r="G3088" t="s">
        <v>45</v>
      </c>
      <c r="H3088" t="s">
        <v>165</v>
      </c>
      <c r="I3088" t="s">
        <v>40</v>
      </c>
      <c r="J3088">
        <v>1</v>
      </c>
      <c r="K3088">
        <v>4536</v>
      </c>
      <c r="L3088">
        <v>2</v>
      </c>
      <c r="M3088">
        <v>2880</v>
      </c>
      <c r="N3088">
        <v>7416</v>
      </c>
      <c r="O3088" t="s">
        <v>46</v>
      </c>
      <c r="P3088">
        <v>2</v>
      </c>
      <c r="Q3088" t="s">
        <v>28</v>
      </c>
      <c r="R3088">
        <v>4</v>
      </c>
    </row>
    <row r="3089" spans="1:18">
      <c r="A3089">
        <v>3088</v>
      </c>
      <c r="B3089">
        <v>73</v>
      </c>
      <c r="C3089">
        <v>1</v>
      </c>
      <c r="D3089" t="s">
        <v>37</v>
      </c>
      <c r="E3089">
        <v>3</v>
      </c>
      <c r="F3089">
        <v>23</v>
      </c>
      <c r="G3089" t="s">
        <v>90</v>
      </c>
      <c r="H3089" t="s">
        <v>150</v>
      </c>
      <c r="I3089" t="s">
        <v>26</v>
      </c>
      <c r="J3089">
        <v>2</v>
      </c>
      <c r="K3089">
        <v>1716</v>
      </c>
      <c r="L3089">
        <v>2</v>
      </c>
      <c r="M3089">
        <v>8640</v>
      </c>
      <c r="N3089">
        <v>10356</v>
      </c>
      <c r="O3089" t="s">
        <v>27</v>
      </c>
      <c r="P3089">
        <v>2</v>
      </c>
      <c r="Q3089" t="s">
        <v>28</v>
      </c>
      <c r="R3089">
        <v>4</v>
      </c>
    </row>
    <row r="3090" spans="1:18">
      <c r="A3090">
        <v>3089</v>
      </c>
      <c r="B3090">
        <v>207</v>
      </c>
      <c r="C3090">
        <v>1</v>
      </c>
      <c r="D3090" t="s">
        <v>37</v>
      </c>
      <c r="E3090">
        <v>3</v>
      </c>
      <c r="F3090">
        <v>53</v>
      </c>
      <c r="G3090" t="s">
        <v>89</v>
      </c>
      <c r="H3090" t="s">
        <v>44</v>
      </c>
      <c r="I3090" t="s">
        <v>40</v>
      </c>
      <c r="J3090">
        <v>3</v>
      </c>
      <c r="K3090">
        <v>2286</v>
      </c>
      <c r="L3090">
        <v>1</v>
      </c>
      <c r="M3090">
        <v>440</v>
      </c>
      <c r="N3090">
        <v>2726</v>
      </c>
      <c r="O3090" t="s">
        <v>27</v>
      </c>
      <c r="P3090">
        <v>3</v>
      </c>
      <c r="Q3090" t="s">
        <v>35</v>
      </c>
      <c r="R3090">
        <v>2</v>
      </c>
    </row>
    <row r="3091" spans="1:18">
      <c r="A3091">
        <v>3090</v>
      </c>
      <c r="B3091">
        <v>255</v>
      </c>
      <c r="C3091">
        <v>3</v>
      </c>
      <c r="D3091" t="s">
        <v>33</v>
      </c>
      <c r="E3091">
        <v>14</v>
      </c>
      <c r="F3091">
        <v>58</v>
      </c>
      <c r="G3091" t="s">
        <v>79</v>
      </c>
      <c r="H3091" t="s">
        <v>44</v>
      </c>
      <c r="I3091" t="s">
        <v>62</v>
      </c>
      <c r="J3091">
        <v>2</v>
      </c>
      <c r="K3091">
        <v>3780</v>
      </c>
      <c r="L3091">
        <v>2</v>
      </c>
      <c r="M3091">
        <v>5360</v>
      </c>
      <c r="N3091">
        <v>9140</v>
      </c>
      <c r="O3091" t="s">
        <v>46</v>
      </c>
      <c r="P3091">
        <v>3</v>
      </c>
      <c r="Q3091" t="s">
        <v>35</v>
      </c>
      <c r="R3091">
        <v>2</v>
      </c>
    </row>
    <row r="3092" spans="1:18">
      <c r="A3092">
        <v>3091</v>
      </c>
      <c r="B3092">
        <v>211</v>
      </c>
      <c r="C3092">
        <v>4</v>
      </c>
      <c r="D3092" t="s">
        <v>23</v>
      </c>
      <c r="E3092">
        <v>30</v>
      </c>
      <c r="F3092">
        <v>27</v>
      </c>
      <c r="G3092" t="s">
        <v>84</v>
      </c>
      <c r="H3092" t="s">
        <v>153</v>
      </c>
      <c r="I3092" t="s">
        <v>40</v>
      </c>
      <c r="J3092">
        <v>2</v>
      </c>
      <c r="K3092">
        <v>48780</v>
      </c>
      <c r="L3092">
        <v>2</v>
      </c>
      <c r="M3092">
        <v>9600</v>
      </c>
      <c r="N3092">
        <v>58380</v>
      </c>
      <c r="O3092" t="s">
        <v>27</v>
      </c>
      <c r="P3092">
        <v>4</v>
      </c>
      <c r="Q3092" t="s">
        <v>41</v>
      </c>
      <c r="R3092">
        <v>6</v>
      </c>
    </row>
    <row r="3093" spans="1:18">
      <c r="A3093">
        <v>3092</v>
      </c>
      <c r="B3093">
        <v>170</v>
      </c>
      <c r="C3093">
        <v>2</v>
      </c>
      <c r="D3093" t="s">
        <v>29</v>
      </c>
      <c r="E3093">
        <v>7</v>
      </c>
      <c r="F3093">
        <v>14</v>
      </c>
      <c r="G3093" t="s">
        <v>93</v>
      </c>
      <c r="H3093" t="s">
        <v>141</v>
      </c>
      <c r="I3093" t="s">
        <v>26</v>
      </c>
      <c r="J3093">
        <v>3</v>
      </c>
      <c r="K3093">
        <v>11550</v>
      </c>
      <c r="L3093">
        <v>2</v>
      </c>
      <c r="M3093">
        <v>12960</v>
      </c>
      <c r="N3093">
        <v>24510</v>
      </c>
      <c r="O3093" t="s">
        <v>27</v>
      </c>
      <c r="P3093">
        <v>4</v>
      </c>
      <c r="Q3093" t="s">
        <v>41</v>
      </c>
      <c r="R3093">
        <v>6</v>
      </c>
    </row>
    <row r="3094" spans="1:18">
      <c r="A3094">
        <v>3093</v>
      </c>
      <c r="B3094">
        <v>181</v>
      </c>
      <c r="C3094">
        <v>3</v>
      </c>
      <c r="D3094" t="s">
        <v>33</v>
      </c>
      <c r="E3094">
        <v>14</v>
      </c>
      <c r="F3094">
        <v>45</v>
      </c>
      <c r="G3094" t="s">
        <v>45</v>
      </c>
      <c r="H3094" t="s">
        <v>165</v>
      </c>
      <c r="I3094" t="s">
        <v>40</v>
      </c>
      <c r="J3094">
        <v>2</v>
      </c>
      <c r="K3094">
        <v>2968</v>
      </c>
      <c r="L3094">
        <v>2</v>
      </c>
      <c r="M3094">
        <v>1440</v>
      </c>
      <c r="N3094">
        <v>4408</v>
      </c>
      <c r="O3094" t="s">
        <v>46</v>
      </c>
      <c r="P3094">
        <v>3</v>
      </c>
      <c r="Q3094" t="s">
        <v>35</v>
      </c>
      <c r="R3094">
        <v>2</v>
      </c>
    </row>
    <row r="3095" spans="1:18">
      <c r="A3095">
        <v>3094</v>
      </c>
      <c r="B3095">
        <v>274</v>
      </c>
      <c r="C3095">
        <v>3</v>
      </c>
      <c r="D3095" t="s">
        <v>33</v>
      </c>
      <c r="E3095">
        <v>14</v>
      </c>
      <c r="F3095">
        <v>54</v>
      </c>
      <c r="G3095" t="s">
        <v>94</v>
      </c>
      <c r="H3095" t="s">
        <v>44</v>
      </c>
      <c r="I3095" t="s">
        <v>40</v>
      </c>
      <c r="J3095">
        <v>3</v>
      </c>
      <c r="K3095">
        <v>24584</v>
      </c>
      <c r="L3095">
        <v>1</v>
      </c>
      <c r="M3095">
        <v>1440</v>
      </c>
      <c r="N3095">
        <v>26024</v>
      </c>
      <c r="O3095" t="s">
        <v>27</v>
      </c>
      <c r="P3095">
        <v>2</v>
      </c>
      <c r="Q3095" t="s">
        <v>28</v>
      </c>
      <c r="R3095">
        <v>4</v>
      </c>
    </row>
    <row r="3096" spans="1:18">
      <c r="A3096">
        <v>3095</v>
      </c>
      <c r="B3096">
        <v>30</v>
      </c>
      <c r="C3096">
        <v>4</v>
      </c>
      <c r="D3096" t="s">
        <v>23</v>
      </c>
      <c r="E3096">
        <v>30</v>
      </c>
      <c r="F3096">
        <v>63</v>
      </c>
      <c r="G3096" t="s">
        <v>65</v>
      </c>
      <c r="H3096" t="s">
        <v>44</v>
      </c>
      <c r="I3096" t="s">
        <v>40</v>
      </c>
      <c r="J3096">
        <v>2</v>
      </c>
      <c r="K3096">
        <v>3450</v>
      </c>
      <c r="L3096">
        <v>2</v>
      </c>
      <c r="M3096">
        <v>600</v>
      </c>
      <c r="N3096">
        <v>4050</v>
      </c>
      <c r="O3096" t="s">
        <v>27</v>
      </c>
      <c r="P3096">
        <v>1</v>
      </c>
      <c r="Q3096" t="s">
        <v>32</v>
      </c>
      <c r="R3096">
        <v>1</v>
      </c>
    </row>
    <row r="3097" spans="1:18">
      <c r="A3097">
        <v>3096</v>
      </c>
      <c r="B3097">
        <v>34</v>
      </c>
      <c r="C3097">
        <v>1</v>
      </c>
      <c r="D3097" t="s">
        <v>37</v>
      </c>
      <c r="E3097">
        <v>3</v>
      </c>
      <c r="F3097">
        <v>59</v>
      </c>
      <c r="G3097" t="s">
        <v>80</v>
      </c>
      <c r="H3097" t="s">
        <v>44</v>
      </c>
      <c r="I3097" t="s">
        <v>62</v>
      </c>
      <c r="J3097">
        <v>3</v>
      </c>
      <c r="K3097">
        <v>1254</v>
      </c>
      <c r="L3097">
        <v>2</v>
      </c>
      <c r="M3097">
        <v>6080</v>
      </c>
      <c r="N3097">
        <v>7334</v>
      </c>
      <c r="O3097" t="s">
        <v>46</v>
      </c>
      <c r="P3097">
        <v>3</v>
      </c>
      <c r="Q3097" t="s">
        <v>35</v>
      </c>
      <c r="R3097">
        <v>2</v>
      </c>
    </row>
    <row r="3098" spans="1:18">
      <c r="A3098">
        <v>3097</v>
      </c>
      <c r="B3098">
        <v>144</v>
      </c>
      <c r="C3098">
        <v>4</v>
      </c>
      <c r="D3098" t="s">
        <v>23</v>
      </c>
      <c r="E3098">
        <v>30</v>
      </c>
      <c r="F3098">
        <v>9</v>
      </c>
      <c r="G3098" t="s">
        <v>75</v>
      </c>
      <c r="H3098" t="s">
        <v>136</v>
      </c>
      <c r="I3098" t="s">
        <v>26</v>
      </c>
      <c r="J3098">
        <v>3</v>
      </c>
      <c r="K3098">
        <v>9510</v>
      </c>
      <c r="L3098">
        <v>1</v>
      </c>
      <c r="M3098">
        <v>950</v>
      </c>
      <c r="N3098">
        <v>10460</v>
      </c>
      <c r="O3098" t="s">
        <v>27</v>
      </c>
      <c r="P3098">
        <v>1</v>
      </c>
      <c r="Q3098" t="s">
        <v>32</v>
      </c>
      <c r="R3098">
        <v>1</v>
      </c>
    </row>
    <row r="3099" spans="1:18">
      <c r="A3099">
        <v>3098</v>
      </c>
      <c r="B3099">
        <v>145</v>
      </c>
      <c r="C3099">
        <v>1</v>
      </c>
      <c r="D3099" t="s">
        <v>37</v>
      </c>
      <c r="E3099">
        <v>3</v>
      </c>
      <c r="F3099">
        <v>35</v>
      </c>
      <c r="G3099" t="s">
        <v>55</v>
      </c>
      <c r="H3099" t="s">
        <v>157</v>
      </c>
      <c r="I3099" t="s">
        <v>26</v>
      </c>
      <c r="J3099">
        <v>2</v>
      </c>
      <c r="K3099">
        <v>1638</v>
      </c>
      <c r="L3099">
        <v>1</v>
      </c>
      <c r="M3099">
        <v>7632</v>
      </c>
      <c r="N3099">
        <v>9270</v>
      </c>
      <c r="O3099" t="s">
        <v>27</v>
      </c>
      <c r="P3099">
        <v>4</v>
      </c>
      <c r="Q3099" t="s">
        <v>41</v>
      </c>
      <c r="R3099">
        <v>6</v>
      </c>
    </row>
    <row r="3100" spans="1:18">
      <c r="A3100">
        <v>3099</v>
      </c>
      <c r="B3100">
        <v>35</v>
      </c>
      <c r="C3100">
        <v>2</v>
      </c>
      <c r="D3100" t="s">
        <v>29</v>
      </c>
      <c r="E3100">
        <v>7</v>
      </c>
      <c r="F3100">
        <v>15</v>
      </c>
      <c r="G3100" t="s">
        <v>50</v>
      </c>
      <c r="H3100" t="s">
        <v>142</v>
      </c>
      <c r="I3100" t="s">
        <v>40</v>
      </c>
      <c r="J3100">
        <v>2</v>
      </c>
      <c r="K3100">
        <v>2254</v>
      </c>
      <c r="L3100">
        <v>1</v>
      </c>
      <c r="M3100">
        <v>400</v>
      </c>
      <c r="N3100">
        <v>2654</v>
      </c>
      <c r="O3100" t="s">
        <v>27</v>
      </c>
      <c r="P3100">
        <v>3</v>
      </c>
      <c r="Q3100" t="s">
        <v>35</v>
      </c>
      <c r="R3100">
        <v>2</v>
      </c>
    </row>
    <row r="3101" spans="1:18">
      <c r="A3101">
        <v>3100</v>
      </c>
      <c r="B3101">
        <v>47</v>
      </c>
      <c r="C3101">
        <v>1</v>
      </c>
      <c r="D3101" t="s">
        <v>37</v>
      </c>
      <c r="E3101">
        <v>3</v>
      </c>
      <c r="F3101">
        <v>32</v>
      </c>
      <c r="G3101" t="s">
        <v>48</v>
      </c>
      <c r="H3101" t="s">
        <v>152</v>
      </c>
      <c r="I3101" t="s">
        <v>26</v>
      </c>
      <c r="J3101">
        <v>2</v>
      </c>
      <c r="K3101">
        <v>2016</v>
      </c>
      <c r="L3101">
        <v>2</v>
      </c>
      <c r="M3101">
        <v>14400</v>
      </c>
      <c r="N3101">
        <v>16416</v>
      </c>
      <c r="O3101" t="s">
        <v>27</v>
      </c>
      <c r="P3101">
        <v>4</v>
      </c>
      <c r="Q3101" t="s">
        <v>41</v>
      </c>
      <c r="R3101">
        <v>6</v>
      </c>
    </row>
    <row r="3102" spans="1:18">
      <c r="A3102">
        <v>3101</v>
      </c>
      <c r="B3102">
        <v>46</v>
      </c>
      <c r="C3102">
        <v>4</v>
      </c>
      <c r="D3102" t="s">
        <v>23</v>
      </c>
      <c r="E3102">
        <v>30</v>
      </c>
      <c r="F3102">
        <v>46</v>
      </c>
      <c r="G3102" t="s">
        <v>67</v>
      </c>
      <c r="H3102" t="s">
        <v>166</v>
      </c>
      <c r="I3102" t="s">
        <v>26</v>
      </c>
      <c r="J3102">
        <v>2</v>
      </c>
      <c r="K3102">
        <v>10920</v>
      </c>
      <c r="L3102">
        <v>1</v>
      </c>
      <c r="M3102">
        <v>2360</v>
      </c>
      <c r="N3102">
        <v>13280</v>
      </c>
      <c r="O3102" t="s">
        <v>27</v>
      </c>
      <c r="P3102">
        <v>3</v>
      </c>
      <c r="Q3102" t="s">
        <v>35</v>
      </c>
      <c r="R3102">
        <v>2</v>
      </c>
    </row>
    <row r="3103" spans="1:18">
      <c r="A3103">
        <v>3102</v>
      </c>
      <c r="B3103">
        <v>227</v>
      </c>
      <c r="C3103">
        <v>2</v>
      </c>
      <c r="D3103" t="s">
        <v>29</v>
      </c>
      <c r="E3103">
        <v>7</v>
      </c>
      <c r="F3103">
        <v>38</v>
      </c>
      <c r="G3103" t="s">
        <v>47</v>
      </c>
      <c r="H3103" t="s">
        <v>160</v>
      </c>
      <c r="I3103" t="s">
        <v>26</v>
      </c>
      <c r="J3103">
        <v>1</v>
      </c>
      <c r="K3103">
        <v>1484</v>
      </c>
      <c r="L3103">
        <v>2</v>
      </c>
      <c r="M3103">
        <v>7280</v>
      </c>
      <c r="N3103">
        <v>8764</v>
      </c>
      <c r="O3103" t="s">
        <v>27</v>
      </c>
      <c r="P3103">
        <v>2</v>
      </c>
      <c r="Q3103" t="s">
        <v>28</v>
      </c>
      <c r="R3103">
        <v>4</v>
      </c>
    </row>
    <row r="3104" spans="1:18">
      <c r="A3104">
        <v>3103</v>
      </c>
      <c r="B3104">
        <v>193</v>
      </c>
      <c r="C3104">
        <v>4</v>
      </c>
      <c r="D3104" t="s">
        <v>23</v>
      </c>
      <c r="E3104">
        <v>30</v>
      </c>
      <c r="F3104">
        <v>30</v>
      </c>
      <c r="G3104" t="s">
        <v>30</v>
      </c>
      <c r="H3104" t="s">
        <v>155</v>
      </c>
      <c r="I3104" t="s">
        <v>26</v>
      </c>
      <c r="J3104">
        <v>3</v>
      </c>
      <c r="K3104">
        <v>16320</v>
      </c>
      <c r="L3104">
        <v>1</v>
      </c>
      <c r="M3104">
        <v>1150</v>
      </c>
      <c r="N3104">
        <v>17470</v>
      </c>
      <c r="O3104" t="s">
        <v>27</v>
      </c>
      <c r="P3104">
        <v>1</v>
      </c>
      <c r="Q3104" t="s">
        <v>32</v>
      </c>
      <c r="R3104">
        <v>1</v>
      </c>
    </row>
    <row r="3105" spans="1:18">
      <c r="A3105">
        <v>3104</v>
      </c>
      <c r="B3105">
        <v>142</v>
      </c>
      <c r="C3105">
        <v>2</v>
      </c>
      <c r="D3105" t="s">
        <v>29</v>
      </c>
      <c r="E3105">
        <v>7</v>
      </c>
      <c r="F3105">
        <v>21</v>
      </c>
      <c r="G3105" t="s">
        <v>108</v>
      </c>
      <c r="H3105" t="s">
        <v>148</v>
      </c>
      <c r="I3105" t="s">
        <v>40</v>
      </c>
      <c r="J3105">
        <v>3</v>
      </c>
      <c r="K3105">
        <v>16464</v>
      </c>
      <c r="L3105">
        <v>1</v>
      </c>
      <c r="M3105">
        <v>900</v>
      </c>
      <c r="N3105">
        <v>17364</v>
      </c>
      <c r="O3105" t="s">
        <v>27</v>
      </c>
      <c r="P3105">
        <v>4</v>
      </c>
      <c r="Q3105" t="s">
        <v>41</v>
      </c>
      <c r="R3105">
        <v>6</v>
      </c>
    </row>
    <row r="3106" spans="1:18">
      <c r="A3106">
        <v>3105</v>
      </c>
      <c r="B3106">
        <v>17</v>
      </c>
      <c r="C3106">
        <v>4</v>
      </c>
      <c r="D3106" t="s">
        <v>23</v>
      </c>
      <c r="E3106">
        <v>30</v>
      </c>
      <c r="F3106">
        <v>48</v>
      </c>
      <c r="G3106" t="s">
        <v>66</v>
      </c>
      <c r="H3106" t="s">
        <v>168</v>
      </c>
      <c r="I3106" t="s">
        <v>26</v>
      </c>
      <c r="J3106">
        <v>2</v>
      </c>
      <c r="K3106">
        <v>5880</v>
      </c>
      <c r="L3106">
        <v>2</v>
      </c>
      <c r="M3106">
        <v>4880</v>
      </c>
      <c r="N3106">
        <v>10760</v>
      </c>
      <c r="O3106" t="s">
        <v>27</v>
      </c>
      <c r="P3106">
        <v>3</v>
      </c>
      <c r="Q3106" t="s">
        <v>35</v>
      </c>
      <c r="R3106">
        <v>2</v>
      </c>
    </row>
    <row r="3107" spans="1:18">
      <c r="A3107">
        <v>3106</v>
      </c>
      <c r="B3107">
        <v>134</v>
      </c>
      <c r="C3107">
        <v>1</v>
      </c>
      <c r="D3107" t="s">
        <v>37</v>
      </c>
      <c r="E3107">
        <v>3</v>
      </c>
      <c r="F3107">
        <v>63</v>
      </c>
      <c r="G3107" t="s">
        <v>65</v>
      </c>
      <c r="H3107" t="s">
        <v>44</v>
      </c>
      <c r="I3107" t="s">
        <v>40</v>
      </c>
      <c r="J3107">
        <v>3</v>
      </c>
      <c r="K3107">
        <v>4188</v>
      </c>
      <c r="L3107">
        <v>1</v>
      </c>
      <c r="M3107">
        <v>1200</v>
      </c>
      <c r="N3107">
        <v>5388</v>
      </c>
      <c r="O3107" t="s">
        <v>27</v>
      </c>
      <c r="P3107">
        <v>2</v>
      </c>
      <c r="Q3107" t="s">
        <v>28</v>
      </c>
      <c r="R3107">
        <v>4</v>
      </c>
    </row>
    <row r="3108" spans="1:18">
      <c r="A3108">
        <v>3107</v>
      </c>
      <c r="B3108">
        <v>204</v>
      </c>
      <c r="C3108">
        <v>4</v>
      </c>
      <c r="D3108" t="s">
        <v>23</v>
      </c>
      <c r="E3108">
        <v>30</v>
      </c>
      <c r="F3108">
        <v>51</v>
      </c>
      <c r="G3108" t="s">
        <v>111</v>
      </c>
      <c r="H3108" t="s">
        <v>25</v>
      </c>
      <c r="I3108" t="s">
        <v>26</v>
      </c>
      <c r="J3108">
        <v>1</v>
      </c>
      <c r="K3108">
        <v>9540</v>
      </c>
      <c r="L3108">
        <v>2</v>
      </c>
      <c r="M3108">
        <v>11436</v>
      </c>
      <c r="N3108">
        <v>20976</v>
      </c>
      <c r="O3108" t="s">
        <v>27</v>
      </c>
      <c r="P3108">
        <v>4</v>
      </c>
      <c r="Q3108" t="s">
        <v>41</v>
      </c>
      <c r="R3108">
        <v>6</v>
      </c>
    </row>
    <row r="3109" spans="1:18">
      <c r="A3109">
        <v>3108</v>
      </c>
      <c r="B3109">
        <v>292</v>
      </c>
      <c r="C3109">
        <v>4</v>
      </c>
      <c r="D3109" t="s">
        <v>23</v>
      </c>
      <c r="E3109">
        <v>30</v>
      </c>
      <c r="F3109">
        <v>67</v>
      </c>
      <c r="G3109" t="s">
        <v>97</v>
      </c>
      <c r="H3109" t="s">
        <v>25</v>
      </c>
      <c r="I3109" t="s">
        <v>40</v>
      </c>
      <c r="J3109">
        <v>3</v>
      </c>
      <c r="K3109">
        <v>21480</v>
      </c>
      <c r="L3109">
        <v>2</v>
      </c>
      <c r="M3109">
        <v>2200</v>
      </c>
      <c r="N3109">
        <v>23680</v>
      </c>
      <c r="O3109" t="s">
        <v>27</v>
      </c>
      <c r="P3109">
        <v>3</v>
      </c>
      <c r="Q3109" t="s">
        <v>35</v>
      </c>
      <c r="R3109">
        <v>2</v>
      </c>
    </row>
    <row r="3110" spans="1:18">
      <c r="A3110">
        <v>3109</v>
      </c>
      <c r="B3110">
        <v>42</v>
      </c>
      <c r="C3110">
        <v>2</v>
      </c>
      <c r="D3110" t="s">
        <v>29</v>
      </c>
      <c r="E3110">
        <v>7</v>
      </c>
      <c r="F3110">
        <v>60</v>
      </c>
      <c r="G3110" t="s">
        <v>85</v>
      </c>
      <c r="H3110" t="s">
        <v>31</v>
      </c>
      <c r="I3110" t="s">
        <v>40</v>
      </c>
      <c r="J3110">
        <v>3</v>
      </c>
      <c r="K3110">
        <v>7252</v>
      </c>
      <c r="L3110">
        <v>2</v>
      </c>
      <c r="M3110">
        <v>1800</v>
      </c>
      <c r="N3110">
        <v>9052</v>
      </c>
      <c r="O3110" t="s">
        <v>27</v>
      </c>
      <c r="P3110">
        <v>3</v>
      </c>
      <c r="Q3110" t="s">
        <v>35</v>
      </c>
      <c r="R3110">
        <v>2</v>
      </c>
    </row>
    <row r="3111" spans="1:18">
      <c r="A3111">
        <v>3110</v>
      </c>
      <c r="B3111">
        <v>217</v>
      </c>
      <c r="C3111">
        <v>3</v>
      </c>
      <c r="D3111" t="s">
        <v>33</v>
      </c>
      <c r="E3111">
        <v>14</v>
      </c>
      <c r="F3111">
        <v>60</v>
      </c>
      <c r="G3111" t="s">
        <v>85</v>
      </c>
      <c r="H3111" t="s">
        <v>31</v>
      </c>
      <c r="I3111" t="s">
        <v>40</v>
      </c>
      <c r="J3111">
        <v>3</v>
      </c>
      <c r="K3111">
        <v>14504</v>
      </c>
      <c r="L3111">
        <v>1</v>
      </c>
      <c r="M3111">
        <v>900</v>
      </c>
      <c r="N3111">
        <v>15404</v>
      </c>
      <c r="O3111" t="s">
        <v>27</v>
      </c>
      <c r="P3111">
        <v>3</v>
      </c>
      <c r="Q3111" t="s">
        <v>35</v>
      </c>
      <c r="R3111">
        <v>2</v>
      </c>
    </row>
    <row r="3112" spans="1:18">
      <c r="A3112">
        <v>3111</v>
      </c>
      <c r="B3112">
        <v>50</v>
      </c>
      <c r="C3112">
        <v>1</v>
      </c>
      <c r="D3112" t="s">
        <v>37</v>
      </c>
      <c r="E3112">
        <v>3</v>
      </c>
      <c r="F3112">
        <v>50</v>
      </c>
      <c r="G3112" t="s">
        <v>81</v>
      </c>
      <c r="H3112" t="s">
        <v>25</v>
      </c>
      <c r="I3112" t="s">
        <v>82</v>
      </c>
      <c r="J3112">
        <v>1</v>
      </c>
      <c r="K3112">
        <v>114</v>
      </c>
      <c r="L3112">
        <v>1</v>
      </c>
      <c r="M3112">
        <v>1060</v>
      </c>
      <c r="N3112">
        <v>1174</v>
      </c>
      <c r="O3112" t="s">
        <v>83</v>
      </c>
      <c r="P3112">
        <v>1</v>
      </c>
      <c r="Q3112" t="s">
        <v>32</v>
      </c>
      <c r="R3112">
        <v>1</v>
      </c>
    </row>
    <row r="3113" spans="1:18">
      <c r="A3113">
        <v>3112</v>
      </c>
      <c r="B3113">
        <v>38</v>
      </c>
      <c r="C3113">
        <v>3</v>
      </c>
      <c r="D3113" t="s">
        <v>33</v>
      </c>
      <c r="E3113">
        <v>14</v>
      </c>
      <c r="F3113">
        <v>42</v>
      </c>
      <c r="G3113" t="s">
        <v>96</v>
      </c>
      <c r="H3113" t="s">
        <v>162</v>
      </c>
      <c r="I3113" t="s">
        <v>40</v>
      </c>
      <c r="J3113">
        <v>3</v>
      </c>
      <c r="K3113">
        <v>12796</v>
      </c>
      <c r="L3113">
        <v>1</v>
      </c>
      <c r="M3113">
        <v>320</v>
      </c>
      <c r="N3113">
        <v>13116</v>
      </c>
      <c r="O3113" t="s">
        <v>46</v>
      </c>
      <c r="P3113">
        <v>3</v>
      </c>
      <c r="Q3113" t="s">
        <v>35</v>
      </c>
      <c r="R3113">
        <v>2</v>
      </c>
    </row>
    <row r="3114" spans="1:18">
      <c r="A3114">
        <v>3113</v>
      </c>
      <c r="B3114">
        <v>178</v>
      </c>
      <c r="C3114">
        <v>3</v>
      </c>
      <c r="D3114" t="s">
        <v>33</v>
      </c>
      <c r="E3114">
        <v>14</v>
      </c>
      <c r="F3114">
        <v>5</v>
      </c>
      <c r="G3114" t="s">
        <v>88</v>
      </c>
      <c r="H3114" t="s">
        <v>132</v>
      </c>
      <c r="I3114" t="s">
        <v>40</v>
      </c>
      <c r="J3114">
        <v>1</v>
      </c>
      <c r="K3114">
        <v>4620</v>
      </c>
      <c r="L3114">
        <v>1</v>
      </c>
      <c r="M3114">
        <v>360</v>
      </c>
      <c r="N3114">
        <v>4980</v>
      </c>
      <c r="O3114" t="s">
        <v>46</v>
      </c>
      <c r="P3114">
        <v>4</v>
      </c>
      <c r="Q3114" t="s">
        <v>41</v>
      </c>
      <c r="R3114">
        <v>6</v>
      </c>
    </row>
    <row r="3115" spans="1:18">
      <c r="A3115">
        <v>3114</v>
      </c>
      <c r="B3115">
        <v>169</v>
      </c>
      <c r="C3115">
        <v>3</v>
      </c>
      <c r="D3115" t="s">
        <v>33</v>
      </c>
      <c r="E3115">
        <v>14</v>
      </c>
      <c r="F3115">
        <v>58</v>
      </c>
      <c r="G3115" t="s">
        <v>79</v>
      </c>
      <c r="H3115" t="s">
        <v>44</v>
      </c>
      <c r="I3115" t="s">
        <v>62</v>
      </c>
      <c r="J3115">
        <v>2</v>
      </c>
      <c r="K3115">
        <v>1890</v>
      </c>
      <c r="L3115">
        <v>2</v>
      </c>
      <c r="M3115">
        <v>2680</v>
      </c>
      <c r="N3115">
        <v>4570</v>
      </c>
      <c r="O3115" t="s">
        <v>46</v>
      </c>
      <c r="P3115">
        <v>1</v>
      </c>
      <c r="Q3115" t="s">
        <v>32</v>
      </c>
      <c r="R3115">
        <v>1</v>
      </c>
    </row>
    <row r="3116" spans="1:18">
      <c r="A3116">
        <v>3115</v>
      </c>
      <c r="B3116">
        <v>300</v>
      </c>
      <c r="C3116">
        <v>1</v>
      </c>
      <c r="D3116" t="s">
        <v>37</v>
      </c>
      <c r="E3116">
        <v>3</v>
      </c>
      <c r="F3116">
        <v>62</v>
      </c>
      <c r="G3116" t="s">
        <v>73</v>
      </c>
      <c r="H3116" t="s">
        <v>57</v>
      </c>
      <c r="I3116" t="s">
        <v>26</v>
      </c>
      <c r="J3116">
        <v>3</v>
      </c>
      <c r="K3116">
        <v>1086</v>
      </c>
      <c r="L3116">
        <v>2</v>
      </c>
      <c r="M3116">
        <v>7120</v>
      </c>
      <c r="N3116">
        <v>8206</v>
      </c>
      <c r="O3116" t="s">
        <v>27</v>
      </c>
      <c r="P3116">
        <v>3</v>
      </c>
      <c r="Q3116" t="s">
        <v>35</v>
      </c>
      <c r="R3116">
        <v>2</v>
      </c>
    </row>
    <row r="3117" spans="1:18">
      <c r="A3117">
        <v>3116</v>
      </c>
      <c r="B3117">
        <v>234</v>
      </c>
      <c r="C3117">
        <v>1</v>
      </c>
      <c r="D3117" t="s">
        <v>37</v>
      </c>
      <c r="E3117">
        <v>3</v>
      </c>
      <c r="F3117">
        <v>16</v>
      </c>
      <c r="G3117" t="s">
        <v>104</v>
      </c>
      <c r="H3117" t="s">
        <v>143</v>
      </c>
      <c r="I3117" t="s">
        <v>105</v>
      </c>
      <c r="J3117">
        <v>3</v>
      </c>
      <c r="K3117">
        <v>2652</v>
      </c>
      <c r="L3117">
        <v>1</v>
      </c>
      <c r="M3117">
        <v>3360</v>
      </c>
      <c r="N3117">
        <v>6012</v>
      </c>
      <c r="O3117" t="s">
        <v>83</v>
      </c>
      <c r="P3117">
        <v>2</v>
      </c>
      <c r="Q3117" t="s">
        <v>28</v>
      </c>
      <c r="R3117">
        <v>4</v>
      </c>
    </row>
    <row r="3118" spans="1:18">
      <c r="A3118">
        <v>3117</v>
      </c>
      <c r="B3118">
        <v>44</v>
      </c>
      <c r="C3118">
        <v>4</v>
      </c>
      <c r="D3118" t="s">
        <v>23</v>
      </c>
      <c r="E3118">
        <v>30</v>
      </c>
      <c r="F3118">
        <v>61</v>
      </c>
      <c r="G3118" t="s">
        <v>77</v>
      </c>
      <c r="H3118" t="s">
        <v>57</v>
      </c>
      <c r="I3118" t="s">
        <v>26</v>
      </c>
      <c r="J3118">
        <v>2</v>
      </c>
      <c r="K3118">
        <v>1860</v>
      </c>
      <c r="L3118">
        <v>2</v>
      </c>
      <c r="M3118">
        <v>3640</v>
      </c>
      <c r="N3118">
        <v>5500</v>
      </c>
      <c r="O3118" t="s">
        <v>27</v>
      </c>
      <c r="P3118">
        <v>3</v>
      </c>
      <c r="Q3118" t="s">
        <v>35</v>
      </c>
      <c r="R3118">
        <v>2</v>
      </c>
    </row>
    <row r="3119" spans="1:18">
      <c r="A3119">
        <v>3118</v>
      </c>
      <c r="B3119">
        <v>45</v>
      </c>
      <c r="C3119">
        <v>1</v>
      </c>
      <c r="D3119" t="s">
        <v>37</v>
      </c>
      <c r="E3119">
        <v>3</v>
      </c>
      <c r="F3119">
        <v>1</v>
      </c>
      <c r="G3119" t="s">
        <v>56</v>
      </c>
      <c r="H3119" t="s">
        <v>128</v>
      </c>
      <c r="I3119" t="s">
        <v>26</v>
      </c>
      <c r="J3119">
        <v>1</v>
      </c>
      <c r="K3119">
        <v>330</v>
      </c>
      <c r="L3119">
        <v>2</v>
      </c>
      <c r="M3119">
        <v>4740</v>
      </c>
      <c r="N3119">
        <v>5070</v>
      </c>
      <c r="O3119" t="s">
        <v>27</v>
      </c>
      <c r="P3119">
        <v>3</v>
      </c>
      <c r="Q3119" t="s">
        <v>35</v>
      </c>
      <c r="R3119">
        <v>2</v>
      </c>
    </row>
    <row r="3120" spans="1:18">
      <c r="A3120">
        <v>3119</v>
      </c>
      <c r="B3120">
        <v>78</v>
      </c>
      <c r="C3120">
        <v>2</v>
      </c>
      <c r="D3120" t="s">
        <v>29</v>
      </c>
      <c r="E3120">
        <v>7</v>
      </c>
      <c r="F3120">
        <v>8</v>
      </c>
      <c r="G3120" t="s">
        <v>86</v>
      </c>
      <c r="H3120" t="s">
        <v>135</v>
      </c>
      <c r="I3120" t="s">
        <v>64</v>
      </c>
      <c r="J3120">
        <v>3</v>
      </c>
      <c r="K3120">
        <v>7728</v>
      </c>
      <c r="L3120">
        <v>2</v>
      </c>
      <c r="M3120">
        <v>11280</v>
      </c>
      <c r="N3120">
        <v>19008</v>
      </c>
      <c r="O3120" t="s">
        <v>46</v>
      </c>
      <c r="P3120">
        <v>4</v>
      </c>
      <c r="Q3120" t="s">
        <v>41</v>
      </c>
      <c r="R3120">
        <v>6</v>
      </c>
    </row>
    <row r="3121" spans="1:18">
      <c r="A3121">
        <v>3120</v>
      </c>
      <c r="B3121">
        <v>7</v>
      </c>
      <c r="C3121">
        <v>1</v>
      </c>
      <c r="D3121" t="s">
        <v>37</v>
      </c>
      <c r="E3121">
        <v>3</v>
      </c>
      <c r="F3121">
        <v>18</v>
      </c>
      <c r="G3121" t="s">
        <v>52</v>
      </c>
      <c r="H3121" t="s">
        <v>145</v>
      </c>
      <c r="I3121" t="s">
        <v>40</v>
      </c>
      <c r="J3121">
        <v>2</v>
      </c>
      <c r="K3121">
        <v>750</v>
      </c>
      <c r="L3121">
        <v>2</v>
      </c>
      <c r="M3121">
        <v>280</v>
      </c>
      <c r="N3121">
        <v>1030</v>
      </c>
      <c r="O3121" t="s">
        <v>27</v>
      </c>
      <c r="P3121">
        <v>1</v>
      </c>
      <c r="Q3121" t="s">
        <v>32</v>
      </c>
      <c r="R3121">
        <v>1</v>
      </c>
    </row>
    <row r="3122" spans="1:18">
      <c r="A3122">
        <v>3121</v>
      </c>
      <c r="B3122">
        <v>192</v>
      </c>
      <c r="C3122">
        <v>4</v>
      </c>
      <c r="D3122" t="s">
        <v>23</v>
      </c>
      <c r="E3122">
        <v>30</v>
      </c>
      <c r="F3122">
        <v>55</v>
      </c>
      <c r="G3122" t="s">
        <v>78</v>
      </c>
      <c r="H3122" t="s">
        <v>31</v>
      </c>
      <c r="I3122" t="s">
        <v>40</v>
      </c>
      <c r="J3122">
        <v>1</v>
      </c>
      <c r="K3122">
        <v>12000</v>
      </c>
      <c r="L3122">
        <v>1</v>
      </c>
      <c r="M3122">
        <v>1440</v>
      </c>
      <c r="N3122">
        <v>13440</v>
      </c>
      <c r="O3122" t="s">
        <v>46</v>
      </c>
      <c r="P3122">
        <v>2</v>
      </c>
      <c r="Q3122" t="s">
        <v>28</v>
      </c>
      <c r="R3122">
        <v>4</v>
      </c>
    </row>
    <row r="3123" spans="1:18">
      <c r="A3123">
        <v>3122</v>
      </c>
      <c r="B3123">
        <v>136</v>
      </c>
      <c r="C3123">
        <v>1</v>
      </c>
      <c r="D3123" t="s">
        <v>37</v>
      </c>
      <c r="E3123">
        <v>3</v>
      </c>
      <c r="F3123">
        <v>11</v>
      </c>
      <c r="G3123" t="s">
        <v>24</v>
      </c>
      <c r="H3123" t="s">
        <v>138</v>
      </c>
      <c r="I3123" t="s">
        <v>26</v>
      </c>
      <c r="J3123">
        <v>1</v>
      </c>
      <c r="K3123">
        <v>141</v>
      </c>
      <c r="L3123">
        <v>2</v>
      </c>
      <c r="M3123">
        <v>3000</v>
      </c>
      <c r="N3123">
        <v>3141</v>
      </c>
      <c r="O3123" t="s">
        <v>27</v>
      </c>
      <c r="P3123">
        <v>1</v>
      </c>
      <c r="Q3123" t="s">
        <v>32</v>
      </c>
      <c r="R3123">
        <v>1</v>
      </c>
    </row>
    <row r="3124" spans="1:18">
      <c r="A3124">
        <v>3123</v>
      </c>
      <c r="B3124">
        <v>58</v>
      </c>
      <c r="C3124">
        <v>3</v>
      </c>
      <c r="D3124" t="s">
        <v>33</v>
      </c>
      <c r="E3124">
        <v>14</v>
      </c>
      <c r="F3124">
        <v>12</v>
      </c>
      <c r="G3124" t="s">
        <v>106</v>
      </c>
      <c r="H3124" t="s">
        <v>139</v>
      </c>
      <c r="I3124" t="s">
        <v>40</v>
      </c>
      <c r="J3124">
        <v>2</v>
      </c>
      <c r="K3124">
        <v>14616</v>
      </c>
      <c r="L3124">
        <v>1</v>
      </c>
      <c r="M3124">
        <v>1200</v>
      </c>
      <c r="N3124">
        <v>15816</v>
      </c>
      <c r="O3124" t="s">
        <v>27</v>
      </c>
      <c r="P3124">
        <v>4</v>
      </c>
      <c r="Q3124" t="s">
        <v>41</v>
      </c>
      <c r="R3124">
        <v>6</v>
      </c>
    </row>
    <row r="3125" spans="1:18">
      <c r="A3125">
        <v>3124</v>
      </c>
      <c r="B3125">
        <v>96</v>
      </c>
      <c r="C3125">
        <v>3</v>
      </c>
      <c r="D3125" t="s">
        <v>33</v>
      </c>
      <c r="E3125">
        <v>14</v>
      </c>
      <c r="F3125">
        <v>24</v>
      </c>
      <c r="G3125" t="s">
        <v>49</v>
      </c>
      <c r="H3125" t="s">
        <v>151</v>
      </c>
      <c r="I3125" t="s">
        <v>26</v>
      </c>
      <c r="J3125">
        <v>2</v>
      </c>
      <c r="K3125">
        <v>10836</v>
      </c>
      <c r="L3125">
        <v>2</v>
      </c>
      <c r="M3125">
        <v>23400</v>
      </c>
      <c r="N3125">
        <v>34236</v>
      </c>
      <c r="O3125" t="s">
        <v>27</v>
      </c>
      <c r="P3125">
        <v>4</v>
      </c>
      <c r="Q3125" t="s">
        <v>41</v>
      </c>
      <c r="R3125">
        <v>6</v>
      </c>
    </row>
    <row r="3126" spans="1:18">
      <c r="A3126">
        <v>3125</v>
      </c>
      <c r="B3126">
        <v>226</v>
      </c>
      <c r="C3126">
        <v>3</v>
      </c>
      <c r="D3126" t="s">
        <v>33</v>
      </c>
      <c r="E3126">
        <v>14</v>
      </c>
      <c r="F3126">
        <v>28</v>
      </c>
      <c r="G3126" t="s">
        <v>63</v>
      </c>
      <c r="H3126" t="s">
        <v>154</v>
      </c>
      <c r="I3126" t="s">
        <v>64</v>
      </c>
      <c r="J3126">
        <v>3</v>
      </c>
      <c r="K3126">
        <v>4816</v>
      </c>
      <c r="L3126">
        <v>1</v>
      </c>
      <c r="M3126">
        <v>770</v>
      </c>
      <c r="N3126">
        <v>5586</v>
      </c>
      <c r="O3126" t="s">
        <v>46</v>
      </c>
      <c r="P3126">
        <v>1</v>
      </c>
      <c r="Q3126" t="s">
        <v>32</v>
      </c>
      <c r="R3126">
        <v>1</v>
      </c>
    </row>
    <row r="3127" spans="1:18">
      <c r="A3127">
        <v>3126</v>
      </c>
      <c r="B3127">
        <v>135</v>
      </c>
      <c r="C3127">
        <v>3</v>
      </c>
      <c r="D3127" t="s">
        <v>33</v>
      </c>
      <c r="E3127">
        <v>14</v>
      </c>
      <c r="F3127">
        <v>1</v>
      </c>
      <c r="G3127" t="s">
        <v>56</v>
      </c>
      <c r="H3127" t="s">
        <v>128</v>
      </c>
      <c r="I3127" t="s">
        <v>26</v>
      </c>
      <c r="J3127">
        <v>1</v>
      </c>
      <c r="K3127">
        <v>3080</v>
      </c>
      <c r="L3127">
        <v>2</v>
      </c>
      <c r="M3127">
        <v>9480</v>
      </c>
      <c r="N3127">
        <v>12560</v>
      </c>
      <c r="O3127" t="s">
        <v>27</v>
      </c>
      <c r="P3127">
        <v>2</v>
      </c>
      <c r="Q3127" t="s">
        <v>28</v>
      </c>
      <c r="R3127">
        <v>4</v>
      </c>
    </row>
    <row r="3128" spans="1:18">
      <c r="A3128">
        <v>3127</v>
      </c>
      <c r="B3128">
        <v>29</v>
      </c>
      <c r="C3128">
        <v>4</v>
      </c>
      <c r="D3128" t="s">
        <v>23</v>
      </c>
      <c r="E3128">
        <v>30</v>
      </c>
      <c r="F3128">
        <v>9</v>
      </c>
      <c r="G3128" t="s">
        <v>75</v>
      </c>
      <c r="H3128" t="s">
        <v>136</v>
      </c>
      <c r="I3128" t="s">
        <v>26</v>
      </c>
      <c r="J3128">
        <v>3</v>
      </c>
      <c r="K3128">
        <v>9510</v>
      </c>
      <c r="L3128">
        <v>1</v>
      </c>
      <c r="M3128">
        <v>950</v>
      </c>
      <c r="N3128">
        <v>10460</v>
      </c>
      <c r="O3128" t="s">
        <v>27</v>
      </c>
      <c r="P3128">
        <v>1</v>
      </c>
      <c r="Q3128" t="s">
        <v>32</v>
      </c>
      <c r="R3128">
        <v>1</v>
      </c>
    </row>
    <row r="3129" spans="1:18">
      <c r="A3129">
        <v>3128</v>
      </c>
      <c r="B3129">
        <v>292</v>
      </c>
      <c r="C3129">
        <v>1</v>
      </c>
      <c r="D3129" t="s">
        <v>37</v>
      </c>
      <c r="E3129">
        <v>3</v>
      </c>
      <c r="F3129">
        <v>1</v>
      </c>
      <c r="G3129" t="s">
        <v>56</v>
      </c>
      <c r="H3129" t="s">
        <v>128</v>
      </c>
      <c r="I3129" t="s">
        <v>26</v>
      </c>
      <c r="J3129">
        <v>3</v>
      </c>
      <c r="K3129">
        <v>2208</v>
      </c>
      <c r="L3129">
        <v>1</v>
      </c>
      <c r="M3129">
        <v>2370</v>
      </c>
      <c r="N3129">
        <v>4578</v>
      </c>
      <c r="O3129" t="s">
        <v>27</v>
      </c>
      <c r="P3129">
        <v>3</v>
      </c>
      <c r="Q3129" t="s">
        <v>35</v>
      </c>
      <c r="R3129">
        <v>2</v>
      </c>
    </row>
    <row r="3130" spans="1:18">
      <c r="A3130">
        <v>3129</v>
      </c>
      <c r="B3130">
        <v>15</v>
      </c>
      <c r="C3130">
        <v>4</v>
      </c>
      <c r="D3130" t="s">
        <v>23</v>
      </c>
      <c r="E3130">
        <v>30</v>
      </c>
      <c r="F3130">
        <v>1</v>
      </c>
      <c r="G3130" t="s">
        <v>56</v>
      </c>
      <c r="H3130" t="s">
        <v>128</v>
      </c>
      <c r="I3130" t="s">
        <v>26</v>
      </c>
      <c r="J3130">
        <v>2</v>
      </c>
      <c r="K3130">
        <v>4260</v>
      </c>
      <c r="L3130">
        <v>1</v>
      </c>
      <c r="M3130">
        <v>1185</v>
      </c>
      <c r="N3130">
        <v>5445</v>
      </c>
      <c r="O3130" t="s">
        <v>27</v>
      </c>
      <c r="P3130">
        <v>1</v>
      </c>
      <c r="Q3130" t="s">
        <v>32</v>
      </c>
      <c r="R3130">
        <v>1</v>
      </c>
    </row>
    <row r="3131" spans="1:18">
      <c r="A3131">
        <v>3130</v>
      </c>
      <c r="B3131">
        <v>206</v>
      </c>
      <c r="C3131">
        <v>1</v>
      </c>
      <c r="D3131" t="s">
        <v>37</v>
      </c>
      <c r="E3131">
        <v>3</v>
      </c>
      <c r="F3131">
        <v>23</v>
      </c>
      <c r="G3131" t="s">
        <v>90</v>
      </c>
      <c r="H3131" t="s">
        <v>150</v>
      </c>
      <c r="I3131" t="s">
        <v>26</v>
      </c>
      <c r="J3131">
        <v>1</v>
      </c>
      <c r="K3131">
        <v>756</v>
      </c>
      <c r="L3131">
        <v>2</v>
      </c>
      <c r="M3131">
        <v>8640</v>
      </c>
      <c r="N3131">
        <v>9396</v>
      </c>
      <c r="O3131" t="s">
        <v>27</v>
      </c>
      <c r="P3131">
        <v>2</v>
      </c>
      <c r="Q3131" t="s">
        <v>28</v>
      </c>
      <c r="R3131">
        <v>4</v>
      </c>
    </row>
    <row r="3132" spans="1:18">
      <c r="A3132">
        <v>3131</v>
      </c>
      <c r="B3132">
        <v>243</v>
      </c>
      <c r="C3132">
        <v>1</v>
      </c>
      <c r="D3132" t="s">
        <v>37</v>
      </c>
      <c r="E3132">
        <v>3</v>
      </c>
      <c r="F3132">
        <v>50</v>
      </c>
      <c r="G3132" t="s">
        <v>81</v>
      </c>
      <c r="H3132" t="s">
        <v>25</v>
      </c>
      <c r="I3132" t="s">
        <v>82</v>
      </c>
      <c r="J3132">
        <v>3</v>
      </c>
      <c r="K3132">
        <v>855</v>
      </c>
      <c r="L3132">
        <v>2</v>
      </c>
      <c r="M3132">
        <v>2120</v>
      </c>
      <c r="N3132">
        <v>2975</v>
      </c>
      <c r="O3132" t="s">
        <v>83</v>
      </c>
      <c r="P3132">
        <v>1</v>
      </c>
      <c r="Q3132" t="s">
        <v>32</v>
      </c>
      <c r="R3132">
        <v>1</v>
      </c>
    </row>
    <row r="3133" spans="1:18">
      <c r="A3133">
        <v>3132</v>
      </c>
      <c r="B3133">
        <v>280</v>
      </c>
      <c r="C3133">
        <v>1</v>
      </c>
      <c r="D3133" t="s">
        <v>37</v>
      </c>
      <c r="E3133">
        <v>3</v>
      </c>
      <c r="F3133">
        <v>68</v>
      </c>
      <c r="G3133" t="s">
        <v>68</v>
      </c>
      <c r="H3133" t="s">
        <v>31</v>
      </c>
      <c r="I3133" t="s">
        <v>40</v>
      </c>
      <c r="J3133">
        <v>3</v>
      </c>
      <c r="K3133">
        <v>4008</v>
      </c>
      <c r="L3133">
        <v>1</v>
      </c>
      <c r="M3133">
        <v>1360</v>
      </c>
      <c r="N3133">
        <v>5368</v>
      </c>
      <c r="O3133" t="s">
        <v>27</v>
      </c>
      <c r="P3133">
        <v>2</v>
      </c>
      <c r="Q3133" t="s">
        <v>28</v>
      </c>
      <c r="R3133">
        <v>4</v>
      </c>
    </row>
    <row r="3134" spans="1:18">
      <c r="A3134">
        <v>3133</v>
      </c>
      <c r="B3134">
        <v>208</v>
      </c>
      <c r="C3134">
        <v>4</v>
      </c>
      <c r="D3134" t="s">
        <v>23</v>
      </c>
      <c r="E3134">
        <v>30</v>
      </c>
      <c r="F3134">
        <v>33</v>
      </c>
      <c r="G3134" t="s">
        <v>51</v>
      </c>
      <c r="H3134" t="s">
        <v>152</v>
      </c>
      <c r="I3134" t="s">
        <v>26</v>
      </c>
      <c r="J3134">
        <v>1</v>
      </c>
      <c r="K3134">
        <v>7740</v>
      </c>
      <c r="L3134">
        <v>1</v>
      </c>
      <c r="M3134">
        <v>6420</v>
      </c>
      <c r="N3134">
        <v>14160</v>
      </c>
      <c r="O3134" t="s">
        <v>27</v>
      </c>
      <c r="P3134">
        <v>4</v>
      </c>
      <c r="Q3134" t="s">
        <v>41</v>
      </c>
      <c r="R3134">
        <v>6</v>
      </c>
    </row>
    <row r="3135" spans="1:18">
      <c r="A3135">
        <v>3134</v>
      </c>
      <c r="B3135">
        <v>63</v>
      </c>
      <c r="C3135">
        <v>4</v>
      </c>
      <c r="D3135" t="s">
        <v>23</v>
      </c>
      <c r="E3135">
        <v>30</v>
      </c>
      <c r="F3135">
        <v>52</v>
      </c>
      <c r="G3135" t="s">
        <v>54</v>
      </c>
      <c r="H3135" t="s">
        <v>25</v>
      </c>
      <c r="I3135" t="s">
        <v>40</v>
      </c>
      <c r="J3135">
        <v>1</v>
      </c>
      <c r="K3135">
        <v>2940</v>
      </c>
      <c r="L3135">
        <v>1</v>
      </c>
      <c r="M3135">
        <v>310</v>
      </c>
      <c r="N3135">
        <v>3250</v>
      </c>
      <c r="O3135" t="s">
        <v>27</v>
      </c>
      <c r="P3135">
        <v>1</v>
      </c>
      <c r="Q3135" t="s">
        <v>32</v>
      </c>
      <c r="R3135">
        <v>1</v>
      </c>
    </row>
    <row r="3136" spans="1:18">
      <c r="A3136">
        <v>3135</v>
      </c>
      <c r="B3136">
        <v>207</v>
      </c>
      <c r="C3136">
        <v>4</v>
      </c>
      <c r="D3136" t="s">
        <v>23</v>
      </c>
      <c r="E3136">
        <v>30</v>
      </c>
      <c r="F3136">
        <v>15</v>
      </c>
      <c r="G3136" t="s">
        <v>50</v>
      </c>
      <c r="H3136" t="s">
        <v>142</v>
      </c>
      <c r="I3136" t="s">
        <v>40</v>
      </c>
      <c r="J3136">
        <v>3</v>
      </c>
      <c r="K3136">
        <v>13980</v>
      </c>
      <c r="L3136">
        <v>1</v>
      </c>
      <c r="M3136">
        <v>400</v>
      </c>
      <c r="N3136">
        <v>14380</v>
      </c>
      <c r="O3136" t="s">
        <v>27</v>
      </c>
      <c r="P3136">
        <v>3</v>
      </c>
      <c r="Q3136" t="s">
        <v>35</v>
      </c>
      <c r="R3136">
        <v>2</v>
      </c>
    </row>
    <row r="3137" spans="1:18">
      <c r="A3137">
        <v>3136</v>
      </c>
      <c r="B3137">
        <v>166</v>
      </c>
      <c r="C3137">
        <v>2</v>
      </c>
      <c r="D3137" t="s">
        <v>29</v>
      </c>
      <c r="E3137">
        <v>7</v>
      </c>
      <c r="F3137">
        <v>37</v>
      </c>
      <c r="G3137" t="s">
        <v>101</v>
      </c>
      <c r="H3137" t="s">
        <v>159</v>
      </c>
      <c r="I3137" t="s">
        <v>62</v>
      </c>
      <c r="J3137">
        <v>3</v>
      </c>
      <c r="K3137">
        <v>2205</v>
      </c>
      <c r="L3137">
        <v>1</v>
      </c>
      <c r="M3137">
        <v>1360</v>
      </c>
      <c r="N3137">
        <v>3565</v>
      </c>
      <c r="O3137" t="s">
        <v>46</v>
      </c>
      <c r="P3137">
        <v>1</v>
      </c>
      <c r="Q3137" t="s">
        <v>32</v>
      </c>
      <c r="R3137">
        <v>1</v>
      </c>
    </row>
    <row r="3138" spans="1:18">
      <c r="A3138">
        <v>3137</v>
      </c>
      <c r="B3138">
        <v>279</v>
      </c>
      <c r="C3138">
        <v>3</v>
      </c>
      <c r="D3138" t="s">
        <v>33</v>
      </c>
      <c r="E3138">
        <v>14</v>
      </c>
      <c r="F3138">
        <v>64</v>
      </c>
      <c r="G3138" t="s">
        <v>109</v>
      </c>
      <c r="H3138" t="s">
        <v>57</v>
      </c>
      <c r="I3138" t="s">
        <v>26</v>
      </c>
      <c r="J3138">
        <v>1</v>
      </c>
      <c r="K3138">
        <v>2632</v>
      </c>
      <c r="L3138">
        <v>1</v>
      </c>
      <c r="M3138">
        <v>4640</v>
      </c>
      <c r="N3138">
        <v>7272</v>
      </c>
      <c r="O3138" t="s">
        <v>27</v>
      </c>
      <c r="P3138">
        <v>2</v>
      </c>
      <c r="Q3138" t="s">
        <v>28</v>
      </c>
      <c r="R3138">
        <v>4</v>
      </c>
    </row>
    <row r="3139" spans="1:18">
      <c r="A3139">
        <v>3138</v>
      </c>
      <c r="B3139">
        <v>219</v>
      </c>
      <c r="C3139">
        <v>1</v>
      </c>
      <c r="D3139" t="s">
        <v>37</v>
      </c>
      <c r="E3139">
        <v>3</v>
      </c>
      <c r="F3139">
        <v>62</v>
      </c>
      <c r="G3139" t="s">
        <v>73</v>
      </c>
      <c r="H3139" t="s">
        <v>57</v>
      </c>
      <c r="I3139" t="s">
        <v>26</v>
      </c>
      <c r="J3139">
        <v>1</v>
      </c>
      <c r="K3139">
        <v>648</v>
      </c>
      <c r="L3139">
        <v>2</v>
      </c>
      <c r="M3139">
        <v>21360</v>
      </c>
      <c r="N3139">
        <v>22008</v>
      </c>
      <c r="O3139" t="s">
        <v>27</v>
      </c>
      <c r="P3139">
        <v>4</v>
      </c>
      <c r="Q3139" t="s">
        <v>41</v>
      </c>
      <c r="R3139">
        <v>6</v>
      </c>
    </row>
    <row r="3140" spans="1:18">
      <c r="A3140">
        <v>3139</v>
      </c>
      <c r="B3140">
        <v>108</v>
      </c>
      <c r="C3140">
        <v>2</v>
      </c>
      <c r="D3140" t="s">
        <v>29</v>
      </c>
      <c r="E3140">
        <v>7</v>
      </c>
      <c r="F3140">
        <v>22</v>
      </c>
      <c r="G3140" t="s">
        <v>71</v>
      </c>
      <c r="H3140" t="s">
        <v>149</v>
      </c>
      <c r="I3140" t="s">
        <v>26</v>
      </c>
      <c r="J3140">
        <v>3</v>
      </c>
      <c r="K3140">
        <v>4382</v>
      </c>
      <c r="L3140">
        <v>2</v>
      </c>
      <c r="M3140">
        <v>3916</v>
      </c>
      <c r="N3140">
        <v>8298</v>
      </c>
      <c r="O3140" t="s">
        <v>27</v>
      </c>
      <c r="P3140">
        <v>3</v>
      </c>
      <c r="Q3140" t="s">
        <v>35</v>
      </c>
      <c r="R3140">
        <v>2</v>
      </c>
    </row>
    <row r="3141" spans="1:18">
      <c r="A3141">
        <v>3140</v>
      </c>
      <c r="B3141">
        <v>90</v>
      </c>
      <c r="C3141">
        <v>1</v>
      </c>
      <c r="D3141" t="s">
        <v>37</v>
      </c>
      <c r="E3141">
        <v>3</v>
      </c>
      <c r="F3141">
        <v>45</v>
      </c>
      <c r="G3141" t="s">
        <v>45</v>
      </c>
      <c r="H3141" t="s">
        <v>165</v>
      </c>
      <c r="I3141" t="s">
        <v>40</v>
      </c>
      <c r="J3141">
        <v>2</v>
      </c>
      <c r="K3141">
        <v>318</v>
      </c>
      <c r="L3141">
        <v>1</v>
      </c>
      <c r="M3141">
        <v>360</v>
      </c>
      <c r="N3141">
        <v>678</v>
      </c>
      <c r="O3141" t="s">
        <v>46</v>
      </c>
      <c r="P3141">
        <v>1</v>
      </c>
      <c r="Q3141" t="s">
        <v>32</v>
      </c>
      <c r="R3141">
        <v>1</v>
      </c>
    </row>
    <row r="3142" spans="1:18">
      <c r="A3142">
        <v>3141</v>
      </c>
      <c r="B3142">
        <v>204</v>
      </c>
      <c r="C3142">
        <v>4</v>
      </c>
      <c r="D3142" t="s">
        <v>23</v>
      </c>
      <c r="E3142">
        <v>30</v>
      </c>
      <c r="F3142">
        <v>10</v>
      </c>
      <c r="G3142" t="s">
        <v>69</v>
      </c>
      <c r="H3142" t="s">
        <v>137</v>
      </c>
      <c r="I3142" t="s">
        <v>26</v>
      </c>
      <c r="J3142">
        <v>1</v>
      </c>
      <c r="K3142">
        <v>4440</v>
      </c>
      <c r="L3142">
        <v>2</v>
      </c>
      <c r="M3142">
        <v>4480</v>
      </c>
      <c r="N3142">
        <v>8920</v>
      </c>
      <c r="O3142" t="s">
        <v>27</v>
      </c>
      <c r="P3142">
        <v>3</v>
      </c>
      <c r="Q3142" t="s">
        <v>35</v>
      </c>
      <c r="R3142">
        <v>2</v>
      </c>
    </row>
    <row r="3143" spans="1:18">
      <c r="A3143">
        <v>3142</v>
      </c>
      <c r="B3143">
        <v>88</v>
      </c>
      <c r="C3143">
        <v>4</v>
      </c>
      <c r="D3143" t="s">
        <v>23</v>
      </c>
      <c r="E3143">
        <v>30</v>
      </c>
      <c r="F3143">
        <v>68</v>
      </c>
      <c r="G3143" t="s">
        <v>68</v>
      </c>
      <c r="H3143" t="s">
        <v>31</v>
      </c>
      <c r="I3143" t="s">
        <v>40</v>
      </c>
      <c r="J3143">
        <v>2</v>
      </c>
      <c r="K3143">
        <v>27900</v>
      </c>
      <c r="L3143">
        <v>2</v>
      </c>
      <c r="M3143">
        <v>4080</v>
      </c>
      <c r="N3143">
        <v>31980</v>
      </c>
      <c r="O3143" t="s">
        <v>27</v>
      </c>
      <c r="P3143">
        <v>4</v>
      </c>
      <c r="Q3143" t="s">
        <v>41</v>
      </c>
      <c r="R3143">
        <v>6</v>
      </c>
    </row>
    <row r="3144" spans="1:18">
      <c r="A3144">
        <v>3143</v>
      </c>
      <c r="B3144">
        <v>198</v>
      </c>
      <c r="C3144">
        <v>1</v>
      </c>
      <c r="D3144" t="s">
        <v>37</v>
      </c>
      <c r="E3144">
        <v>3</v>
      </c>
      <c r="F3144">
        <v>23</v>
      </c>
      <c r="G3144" t="s">
        <v>90</v>
      </c>
      <c r="H3144" t="s">
        <v>150</v>
      </c>
      <c r="I3144" t="s">
        <v>26</v>
      </c>
      <c r="J3144">
        <v>3</v>
      </c>
      <c r="K3144">
        <v>6930</v>
      </c>
      <c r="L3144">
        <v>1</v>
      </c>
      <c r="M3144">
        <v>6480</v>
      </c>
      <c r="N3144">
        <v>13410</v>
      </c>
      <c r="O3144" t="s">
        <v>27</v>
      </c>
      <c r="P3144">
        <v>4</v>
      </c>
      <c r="Q3144" t="s">
        <v>41</v>
      </c>
      <c r="R3144">
        <v>6</v>
      </c>
    </row>
    <row r="3145" spans="1:18">
      <c r="A3145">
        <v>3144</v>
      </c>
      <c r="B3145">
        <v>227</v>
      </c>
      <c r="C3145">
        <v>1</v>
      </c>
      <c r="D3145" t="s">
        <v>37</v>
      </c>
      <c r="E3145">
        <v>3</v>
      </c>
      <c r="F3145">
        <v>62</v>
      </c>
      <c r="G3145" t="s">
        <v>73</v>
      </c>
      <c r="H3145" t="s">
        <v>57</v>
      </c>
      <c r="I3145" t="s">
        <v>26</v>
      </c>
      <c r="J3145">
        <v>1</v>
      </c>
      <c r="K3145">
        <v>216</v>
      </c>
      <c r="L3145">
        <v>1</v>
      </c>
      <c r="M3145">
        <v>3560</v>
      </c>
      <c r="N3145">
        <v>3776</v>
      </c>
      <c r="O3145" t="s">
        <v>27</v>
      </c>
      <c r="P3145">
        <v>3</v>
      </c>
      <c r="Q3145" t="s">
        <v>35</v>
      </c>
      <c r="R3145">
        <v>2</v>
      </c>
    </row>
    <row r="3146" spans="1:18">
      <c r="A3146">
        <v>3145</v>
      </c>
      <c r="B3146">
        <v>169</v>
      </c>
      <c r="C3146">
        <v>4</v>
      </c>
      <c r="D3146" t="s">
        <v>23</v>
      </c>
      <c r="E3146">
        <v>30</v>
      </c>
      <c r="F3146">
        <v>63</v>
      </c>
      <c r="G3146" t="s">
        <v>65</v>
      </c>
      <c r="H3146" t="s">
        <v>44</v>
      </c>
      <c r="I3146" t="s">
        <v>40</v>
      </c>
      <c r="J3146">
        <v>2</v>
      </c>
      <c r="K3146">
        <v>3450</v>
      </c>
      <c r="L3146">
        <v>2</v>
      </c>
      <c r="M3146">
        <v>600</v>
      </c>
      <c r="N3146">
        <v>4050</v>
      </c>
      <c r="O3146" t="s">
        <v>27</v>
      </c>
      <c r="P3146">
        <v>1</v>
      </c>
      <c r="Q3146" t="s">
        <v>32</v>
      </c>
      <c r="R3146">
        <v>1</v>
      </c>
    </row>
    <row r="3147" spans="1:18">
      <c r="A3147">
        <v>3146</v>
      </c>
      <c r="B3147">
        <v>3</v>
      </c>
      <c r="C3147">
        <v>1</v>
      </c>
      <c r="D3147" t="s">
        <v>37</v>
      </c>
      <c r="E3147">
        <v>3</v>
      </c>
      <c r="F3147">
        <v>22</v>
      </c>
      <c r="G3147" t="s">
        <v>71</v>
      </c>
      <c r="H3147" t="s">
        <v>149</v>
      </c>
      <c r="I3147" t="s">
        <v>26</v>
      </c>
      <c r="J3147">
        <v>1</v>
      </c>
      <c r="K3147">
        <v>810</v>
      </c>
      <c r="L3147">
        <v>2</v>
      </c>
      <c r="M3147">
        <v>11748</v>
      </c>
      <c r="N3147">
        <v>12558</v>
      </c>
      <c r="O3147" t="s">
        <v>27</v>
      </c>
      <c r="P3147">
        <v>4</v>
      </c>
      <c r="Q3147" t="s">
        <v>41</v>
      </c>
      <c r="R3147">
        <v>6</v>
      </c>
    </row>
    <row r="3148" spans="1:18">
      <c r="A3148">
        <v>3147</v>
      </c>
      <c r="B3148">
        <v>206</v>
      </c>
      <c r="C3148">
        <v>4</v>
      </c>
      <c r="D3148" t="s">
        <v>23</v>
      </c>
      <c r="E3148">
        <v>30</v>
      </c>
      <c r="F3148">
        <v>14</v>
      </c>
      <c r="G3148" t="s">
        <v>93</v>
      </c>
      <c r="H3148" t="s">
        <v>141</v>
      </c>
      <c r="I3148" t="s">
        <v>26</v>
      </c>
      <c r="J3148">
        <v>2</v>
      </c>
      <c r="K3148">
        <v>13800</v>
      </c>
      <c r="L3148">
        <v>1</v>
      </c>
      <c r="M3148">
        <v>4320</v>
      </c>
      <c r="N3148">
        <v>18120</v>
      </c>
      <c r="O3148" t="s">
        <v>27</v>
      </c>
      <c r="P3148">
        <v>2</v>
      </c>
      <c r="Q3148" t="s">
        <v>28</v>
      </c>
      <c r="R3148">
        <v>4</v>
      </c>
    </row>
    <row r="3149" spans="1:18">
      <c r="A3149">
        <v>3148</v>
      </c>
      <c r="B3149">
        <v>1</v>
      </c>
      <c r="C3149">
        <v>4</v>
      </c>
      <c r="D3149" t="s">
        <v>23</v>
      </c>
      <c r="E3149">
        <v>30</v>
      </c>
      <c r="F3149">
        <v>47</v>
      </c>
      <c r="G3149" t="s">
        <v>72</v>
      </c>
      <c r="H3149" t="s">
        <v>167</v>
      </c>
      <c r="I3149" t="s">
        <v>40</v>
      </c>
      <c r="J3149">
        <v>2</v>
      </c>
      <c r="K3149">
        <v>16320</v>
      </c>
      <c r="L3149">
        <v>2</v>
      </c>
      <c r="M3149">
        <v>2480</v>
      </c>
      <c r="N3149">
        <v>18800</v>
      </c>
      <c r="O3149" t="s">
        <v>46</v>
      </c>
      <c r="P3149">
        <v>2</v>
      </c>
      <c r="Q3149" t="s">
        <v>28</v>
      </c>
      <c r="R3149">
        <v>4</v>
      </c>
    </row>
    <row r="3150" spans="1:18">
      <c r="A3150">
        <v>3149</v>
      </c>
      <c r="B3150">
        <v>68</v>
      </c>
      <c r="C3150">
        <v>3</v>
      </c>
      <c r="D3150" t="s">
        <v>33</v>
      </c>
      <c r="E3150">
        <v>14</v>
      </c>
      <c r="F3150">
        <v>8</v>
      </c>
      <c r="G3150" t="s">
        <v>86</v>
      </c>
      <c r="H3150" t="s">
        <v>135</v>
      </c>
      <c r="I3150" t="s">
        <v>64</v>
      </c>
      <c r="J3150">
        <v>1</v>
      </c>
      <c r="K3150">
        <v>378</v>
      </c>
      <c r="L3150">
        <v>1</v>
      </c>
      <c r="M3150">
        <v>940</v>
      </c>
      <c r="N3150">
        <v>1318</v>
      </c>
      <c r="O3150" t="s">
        <v>46</v>
      </c>
      <c r="P3150">
        <v>1</v>
      </c>
      <c r="Q3150" t="s">
        <v>32</v>
      </c>
      <c r="R3150">
        <v>1</v>
      </c>
    </row>
    <row r="3151" spans="1:18">
      <c r="A3151">
        <v>3150</v>
      </c>
      <c r="B3151">
        <v>60</v>
      </c>
      <c r="C3151">
        <v>3</v>
      </c>
      <c r="D3151" t="s">
        <v>33</v>
      </c>
      <c r="E3151">
        <v>14</v>
      </c>
      <c r="F3151">
        <v>45</v>
      </c>
      <c r="G3151" t="s">
        <v>45</v>
      </c>
      <c r="H3151" t="s">
        <v>165</v>
      </c>
      <c r="I3151" t="s">
        <v>40</v>
      </c>
      <c r="J3151">
        <v>1</v>
      </c>
      <c r="K3151">
        <v>1134</v>
      </c>
      <c r="L3151">
        <v>2</v>
      </c>
      <c r="M3151">
        <v>720</v>
      </c>
      <c r="N3151">
        <v>1854</v>
      </c>
      <c r="O3151" t="s">
        <v>46</v>
      </c>
      <c r="P3151">
        <v>1</v>
      </c>
      <c r="Q3151" t="s">
        <v>32</v>
      </c>
      <c r="R3151">
        <v>1</v>
      </c>
    </row>
    <row r="3152" spans="1:18">
      <c r="A3152">
        <v>3151</v>
      </c>
      <c r="B3152">
        <v>228</v>
      </c>
      <c r="C3152">
        <v>4</v>
      </c>
      <c r="D3152" t="s">
        <v>23</v>
      </c>
      <c r="E3152">
        <v>30</v>
      </c>
      <c r="F3152">
        <v>30</v>
      </c>
      <c r="G3152" t="s">
        <v>30</v>
      </c>
      <c r="H3152" t="s">
        <v>155</v>
      </c>
      <c r="I3152" t="s">
        <v>26</v>
      </c>
      <c r="J3152">
        <v>3</v>
      </c>
      <c r="K3152">
        <v>97920</v>
      </c>
      <c r="L3152">
        <v>2</v>
      </c>
      <c r="M3152">
        <v>13800</v>
      </c>
      <c r="N3152">
        <v>111720</v>
      </c>
      <c r="O3152" t="s">
        <v>27</v>
      </c>
      <c r="P3152">
        <v>4</v>
      </c>
      <c r="Q3152" t="s">
        <v>41</v>
      </c>
      <c r="R3152">
        <v>6</v>
      </c>
    </row>
    <row r="3153" spans="1:18">
      <c r="A3153">
        <v>3152</v>
      </c>
      <c r="B3153">
        <v>114</v>
      </c>
      <c r="C3153">
        <v>4</v>
      </c>
      <c r="D3153" t="s">
        <v>23</v>
      </c>
      <c r="E3153">
        <v>30</v>
      </c>
      <c r="F3153">
        <v>42</v>
      </c>
      <c r="G3153" t="s">
        <v>96</v>
      </c>
      <c r="H3153" t="s">
        <v>162</v>
      </c>
      <c r="I3153" t="s">
        <v>40</v>
      </c>
      <c r="J3153">
        <v>2</v>
      </c>
      <c r="K3153">
        <v>5730</v>
      </c>
      <c r="L3153">
        <v>2</v>
      </c>
      <c r="M3153">
        <v>320</v>
      </c>
      <c r="N3153">
        <v>6050</v>
      </c>
      <c r="O3153" t="s">
        <v>46</v>
      </c>
      <c r="P3153">
        <v>1</v>
      </c>
      <c r="Q3153" t="s">
        <v>32</v>
      </c>
      <c r="R3153">
        <v>1</v>
      </c>
    </row>
    <row r="3154" spans="1:18">
      <c r="A3154">
        <v>3153</v>
      </c>
      <c r="B3154">
        <v>254</v>
      </c>
      <c r="C3154">
        <v>4</v>
      </c>
      <c r="D3154" t="s">
        <v>23</v>
      </c>
      <c r="E3154">
        <v>30</v>
      </c>
      <c r="F3154">
        <v>64</v>
      </c>
      <c r="G3154" t="s">
        <v>109</v>
      </c>
      <c r="H3154" t="s">
        <v>57</v>
      </c>
      <c r="I3154" t="s">
        <v>26</v>
      </c>
      <c r="J3154">
        <v>3</v>
      </c>
      <c r="K3154">
        <v>16740</v>
      </c>
      <c r="L3154">
        <v>2</v>
      </c>
      <c r="M3154">
        <v>4640</v>
      </c>
      <c r="N3154">
        <v>21380</v>
      </c>
      <c r="O3154" t="s">
        <v>27</v>
      </c>
      <c r="P3154">
        <v>3</v>
      </c>
      <c r="Q3154" t="s">
        <v>35</v>
      </c>
      <c r="R3154">
        <v>2</v>
      </c>
    </row>
    <row r="3155" spans="1:18">
      <c r="A3155">
        <v>3154</v>
      </c>
      <c r="B3155">
        <v>197</v>
      </c>
      <c r="C3155">
        <v>1</v>
      </c>
      <c r="D3155" t="s">
        <v>37</v>
      </c>
      <c r="E3155">
        <v>3</v>
      </c>
      <c r="F3155">
        <v>6</v>
      </c>
      <c r="G3155" t="s">
        <v>70</v>
      </c>
      <c r="H3155" t="s">
        <v>133</v>
      </c>
      <c r="I3155" t="s">
        <v>26</v>
      </c>
      <c r="J3155">
        <v>3</v>
      </c>
      <c r="K3155">
        <v>2226</v>
      </c>
      <c r="L3155">
        <v>2</v>
      </c>
      <c r="M3155">
        <v>4900</v>
      </c>
      <c r="N3155">
        <v>7126</v>
      </c>
      <c r="O3155" t="s">
        <v>27</v>
      </c>
      <c r="P3155">
        <v>3</v>
      </c>
      <c r="Q3155" t="s">
        <v>35</v>
      </c>
      <c r="R3155">
        <v>2</v>
      </c>
    </row>
    <row r="3156" spans="1:18">
      <c r="A3156">
        <v>3155</v>
      </c>
      <c r="B3156">
        <v>33</v>
      </c>
      <c r="C3156">
        <v>4</v>
      </c>
      <c r="D3156" t="s">
        <v>23</v>
      </c>
      <c r="E3156">
        <v>30</v>
      </c>
      <c r="F3156">
        <v>64</v>
      </c>
      <c r="G3156" t="s">
        <v>109</v>
      </c>
      <c r="H3156" t="s">
        <v>57</v>
      </c>
      <c r="I3156" t="s">
        <v>26</v>
      </c>
      <c r="J3156">
        <v>3</v>
      </c>
      <c r="K3156">
        <v>50220</v>
      </c>
      <c r="L3156">
        <v>1</v>
      </c>
      <c r="M3156">
        <v>6960</v>
      </c>
      <c r="N3156">
        <v>57180</v>
      </c>
      <c r="O3156" t="s">
        <v>27</v>
      </c>
      <c r="P3156">
        <v>4</v>
      </c>
      <c r="Q3156" t="s">
        <v>41</v>
      </c>
      <c r="R3156">
        <v>6</v>
      </c>
    </row>
    <row r="3157" spans="1:18">
      <c r="A3157">
        <v>3156</v>
      </c>
      <c r="B3157">
        <v>158</v>
      </c>
      <c r="C3157">
        <v>2</v>
      </c>
      <c r="D3157" t="s">
        <v>29</v>
      </c>
      <c r="E3157">
        <v>7</v>
      </c>
      <c r="F3157">
        <v>18</v>
      </c>
      <c r="G3157" t="s">
        <v>52</v>
      </c>
      <c r="H3157" t="s">
        <v>145</v>
      </c>
      <c r="I3157" t="s">
        <v>40</v>
      </c>
      <c r="J3157">
        <v>2</v>
      </c>
      <c r="K3157">
        <v>7000</v>
      </c>
      <c r="L3157">
        <v>2</v>
      </c>
      <c r="M3157">
        <v>1120</v>
      </c>
      <c r="N3157">
        <v>8120</v>
      </c>
      <c r="O3157" t="s">
        <v>27</v>
      </c>
      <c r="P3157">
        <v>2</v>
      </c>
      <c r="Q3157" t="s">
        <v>28</v>
      </c>
      <c r="R3157">
        <v>4</v>
      </c>
    </row>
    <row r="3158" spans="1:18">
      <c r="A3158">
        <v>3157</v>
      </c>
      <c r="B3158">
        <v>62</v>
      </c>
      <c r="C3158">
        <v>2</v>
      </c>
      <c r="D3158" t="s">
        <v>29</v>
      </c>
      <c r="E3158">
        <v>7</v>
      </c>
      <c r="F3158">
        <v>24</v>
      </c>
      <c r="G3158" t="s">
        <v>49</v>
      </c>
      <c r="H3158" t="s">
        <v>151</v>
      </c>
      <c r="I3158" t="s">
        <v>26</v>
      </c>
      <c r="J3158">
        <v>2</v>
      </c>
      <c r="K3158">
        <v>1806</v>
      </c>
      <c r="L3158">
        <v>1</v>
      </c>
      <c r="M3158">
        <v>3900</v>
      </c>
      <c r="N3158">
        <v>5706</v>
      </c>
      <c r="O3158" t="s">
        <v>27</v>
      </c>
      <c r="P3158">
        <v>3</v>
      </c>
      <c r="Q3158" t="s">
        <v>35</v>
      </c>
      <c r="R3158">
        <v>2</v>
      </c>
    </row>
    <row r="3159" spans="1:18">
      <c r="A3159">
        <v>3158</v>
      </c>
      <c r="B3159">
        <v>136</v>
      </c>
      <c r="C3159">
        <v>2</v>
      </c>
      <c r="D3159" t="s">
        <v>29</v>
      </c>
      <c r="E3159">
        <v>7</v>
      </c>
      <c r="F3159">
        <v>47</v>
      </c>
      <c r="G3159" t="s">
        <v>72</v>
      </c>
      <c r="H3159" t="s">
        <v>167</v>
      </c>
      <c r="I3159" t="s">
        <v>40</v>
      </c>
      <c r="J3159">
        <v>2</v>
      </c>
      <c r="K3159">
        <v>952</v>
      </c>
      <c r="L3159">
        <v>2</v>
      </c>
      <c r="M3159">
        <v>620</v>
      </c>
      <c r="N3159">
        <v>1572</v>
      </c>
      <c r="O3159" t="s">
        <v>46</v>
      </c>
      <c r="P3159">
        <v>1</v>
      </c>
      <c r="Q3159" t="s">
        <v>32</v>
      </c>
      <c r="R3159">
        <v>1</v>
      </c>
    </row>
    <row r="3160" spans="1:18">
      <c r="A3160">
        <v>3159</v>
      </c>
      <c r="B3160">
        <v>199</v>
      </c>
      <c r="C3160">
        <v>4</v>
      </c>
      <c r="D3160" t="s">
        <v>23</v>
      </c>
      <c r="E3160">
        <v>30</v>
      </c>
      <c r="F3160">
        <v>28</v>
      </c>
      <c r="G3160" t="s">
        <v>63</v>
      </c>
      <c r="H3160" t="s">
        <v>154</v>
      </c>
      <c r="I3160" t="s">
        <v>64</v>
      </c>
      <c r="J3160">
        <v>3</v>
      </c>
      <c r="K3160">
        <v>10320</v>
      </c>
      <c r="L3160">
        <v>1</v>
      </c>
      <c r="M3160">
        <v>770</v>
      </c>
      <c r="N3160">
        <v>11090</v>
      </c>
      <c r="O3160" t="s">
        <v>46</v>
      </c>
      <c r="P3160">
        <v>1</v>
      </c>
      <c r="Q3160" t="s">
        <v>32</v>
      </c>
      <c r="R3160">
        <v>1</v>
      </c>
    </row>
    <row r="3161" spans="1:18">
      <c r="A3161">
        <v>3160</v>
      </c>
      <c r="B3161">
        <v>242</v>
      </c>
      <c r="C3161">
        <v>1</v>
      </c>
      <c r="D3161" t="s">
        <v>37</v>
      </c>
      <c r="E3161">
        <v>3</v>
      </c>
      <c r="F3161">
        <v>62</v>
      </c>
      <c r="G3161" t="s">
        <v>73</v>
      </c>
      <c r="H3161" t="s">
        <v>57</v>
      </c>
      <c r="I3161" t="s">
        <v>26</v>
      </c>
      <c r="J3161">
        <v>3</v>
      </c>
      <c r="K3161">
        <v>3258</v>
      </c>
      <c r="L3161">
        <v>2</v>
      </c>
      <c r="M3161">
        <v>21360</v>
      </c>
      <c r="N3161">
        <v>24618</v>
      </c>
      <c r="O3161" t="s">
        <v>27</v>
      </c>
      <c r="P3161">
        <v>4</v>
      </c>
      <c r="Q3161" t="s">
        <v>41</v>
      </c>
      <c r="R3161">
        <v>6</v>
      </c>
    </row>
    <row r="3162" spans="1:18">
      <c r="A3162">
        <v>3161</v>
      </c>
      <c r="B3162">
        <v>291</v>
      </c>
      <c r="C3162">
        <v>4</v>
      </c>
      <c r="D3162" t="s">
        <v>23</v>
      </c>
      <c r="E3162">
        <v>30</v>
      </c>
      <c r="F3162">
        <v>65</v>
      </c>
      <c r="G3162" t="s">
        <v>95</v>
      </c>
      <c r="H3162" t="s">
        <v>25</v>
      </c>
      <c r="I3162" t="s">
        <v>40</v>
      </c>
      <c r="J3162">
        <v>1</v>
      </c>
      <c r="K3162">
        <v>11520</v>
      </c>
      <c r="L3162">
        <v>1</v>
      </c>
      <c r="M3162">
        <v>1800</v>
      </c>
      <c r="N3162">
        <v>13320</v>
      </c>
      <c r="O3162" t="s">
        <v>27</v>
      </c>
      <c r="P3162">
        <v>4</v>
      </c>
      <c r="Q3162" t="s">
        <v>41</v>
      </c>
      <c r="R3162">
        <v>6</v>
      </c>
    </row>
    <row r="3163" spans="1:18">
      <c r="A3163">
        <v>3162</v>
      </c>
      <c r="B3163">
        <v>297</v>
      </c>
      <c r="C3163">
        <v>3</v>
      </c>
      <c r="D3163" t="s">
        <v>33</v>
      </c>
      <c r="E3163">
        <v>14</v>
      </c>
      <c r="F3163">
        <v>60</v>
      </c>
      <c r="G3163" t="s">
        <v>85</v>
      </c>
      <c r="H3163" t="s">
        <v>31</v>
      </c>
      <c r="I3163" t="s">
        <v>40</v>
      </c>
      <c r="J3163">
        <v>1</v>
      </c>
      <c r="K3163">
        <v>2968</v>
      </c>
      <c r="L3163">
        <v>2</v>
      </c>
      <c r="M3163">
        <v>3600</v>
      </c>
      <c r="N3163">
        <v>6568</v>
      </c>
      <c r="O3163" t="s">
        <v>27</v>
      </c>
      <c r="P3163">
        <v>2</v>
      </c>
      <c r="Q3163" t="s">
        <v>28</v>
      </c>
      <c r="R3163">
        <v>4</v>
      </c>
    </row>
    <row r="3164" spans="1:18">
      <c r="A3164">
        <v>3163</v>
      </c>
      <c r="B3164">
        <v>240</v>
      </c>
      <c r="C3164">
        <v>4</v>
      </c>
      <c r="D3164" t="s">
        <v>23</v>
      </c>
      <c r="E3164">
        <v>30</v>
      </c>
      <c r="F3164">
        <v>44</v>
      </c>
      <c r="G3164" t="s">
        <v>76</v>
      </c>
      <c r="H3164" t="s">
        <v>164</v>
      </c>
      <c r="I3164" t="s">
        <v>62</v>
      </c>
      <c r="J3164">
        <v>1</v>
      </c>
      <c r="K3164">
        <v>9000</v>
      </c>
      <c r="L3164">
        <v>2</v>
      </c>
      <c r="M3164">
        <v>10080</v>
      </c>
      <c r="N3164">
        <v>19080</v>
      </c>
      <c r="O3164" t="s">
        <v>46</v>
      </c>
      <c r="P3164">
        <v>4</v>
      </c>
      <c r="Q3164" t="s">
        <v>41</v>
      </c>
      <c r="R3164">
        <v>6</v>
      </c>
    </row>
    <row r="3165" spans="1:18">
      <c r="A3165">
        <v>3164</v>
      </c>
      <c r="B3165">
        <v>66</v>
      </c>
      <c r="C3165">
        <v>4</v>
      </c>
      <c r="D3165" t="s">
        <v>23</v>
      </c>
      <c r="E3165">
        <v>30</v>
      </c>
      <c r="F3165">
        <v>68</v>
      </c>
      <c r="G3165" t="s">
        <v>68</v>
      </c>
      <c r="H3165" t="s">
        <v>31</v>
      </c>
      <c r="I3165" t="s">
        <v>40</v>
      </c>
      <c r="J3165">
        <v>3</v>
      </c>
      <c r="K3165">
        <v>60120</v>
      </c>
      <c r="L3165">
        <v>1</v>
      </c>
      <c r="M3165">
        <v>2040</v>
      </c>
      <c r="N3165">
        <v>62160</v>
      </c>
      <c r="O3165" t="s">
        <v>27</v>
      </c>
      <c r="P3165">
        <v>4</v>
      </c>
      <c r="Q3165" t="s">
        <v>41</v>
      </c>
      <c r="R3165">
        <v>6</v>
      </c>
    </row>
    <row r="3166" spans="1:18">
      <c r="A3166">
        <v>3165</v>
      </c>
      <c r="B3166">
        <v>160</v>
      </c>
      <c r="C3166">
        <v>1</v>
      </c>
      <c r="D3166" t="s">
        <v>37</v>
      </c>
      <c r="E3166">
        <v>3</v>
      </c>
      <c r="F3166">
        <v>67</v>
      </c>
      <c r="G3166" t="s">
        <v>97</v>
      </c>
      <c r="H3166" t="s">
        <v>25</v>
      </c>
      <c r="I3166" t="s">
        <v>40</v>
      </c>
      <c r="J3166">
        <v>3</v>
      </c>
      <c r="K3166">
        <v>4296</v>
      </c>
      <c r="L3166">
        <v>1</v>
      </c>
      <c r="M3166">
        <v>2200</v>
      </c>
      <c r="N3166">
        <v>6496</v>
      </c>
      <c r="O3166" t="s">
        <v>27</v>
      </c>
      <c r="P3166">
        <v>2</v>
      </c>
      <c r="Q3166" t="s">
        <v>28</v>
      </c>
      <c r="R3166">
        <v>4</v>
      </c>
    </row>
    <row r="3167" spans="1:18">
      <c r="A3167">
        <v>3166</v>
      </c>
      <c r="B3167">
        <v>84</v>
      </c>
      <c r="C3167">
        <v>3</v>
      </c>
      <c r="D3167" t="s">
        <v>33</v>
      </c>
      <c r="E3167">
        <v>14</v>
      </c>
      <c r="F3167">
        <v>40</v>
      </c>
      <c r="G3167" t="s">
        <v>98</v>
      </c>
      <c r="H3167" t="s">
        <v>161</v>
      </c>
      <c r="I3167" t="s">
        <v>26</v>
      </c>
      <c r="J3167">
        <v>3</v>
      </c>
      <c r="K3167">
        <v>14868</v>
      </c>
      <c r="L3167">
        <v>1</v>
      </c>
      <c r="M3167">
        <v>6600</v>
      </c>
      <c r="N3167">
        <v>21468</v>
      </c>
      <c r="O3167" t="s">
        <v>27</v>
      </c>
      <c r="P3167">
        <v>4</v>
      </c>
      <c r="Q3167" t="s">
        <v>41</v>
      </c>
      <c r="R3167">
        <v>6</v>
      </c>
    </row>
    <row r="3168" spans="1:18">
      <c r="A3168">
        <v>3167</v>
      </c>
      <c r="B3168">
        <v>149</v>
      </c>
      <c r="C3168">
        <v>2</v>
      </c>
      <c r="D3168" t="s">
        <v>29</v>
      </c>
      <c r="E3168">
        <v>7</v>
      </c>
      <c r="F3168">
        <v>27</v>
      </c>
      <c r="G3168" t="s">
        <v>84</v>
      </c>
      <c r="H3168" t="s">
        <v>153</v>
      </c>
      <c r="I3168" t="s">
        <v>40</v>
      </c>
      <c r="J3168">
        <v>3</v>
      </c>
      <c r="K3168">
        <v>5565</v>
      </c>
      <c r="L3168">
        <v>2</v>
      </c>
      <c r="M3168">
        <v>1600</v>
      </c>
      <c r="N3168">
        <v>7165</v>
      </c>
      <c r="O3168" t="s">
        <v>27</v>
      </c>
      <c r="P3168">
        <v>1</v>
      </c>
      <c r="Q3168" t="s">
        <v>32</v>
      </c>
      <c r="R3168">
        <v>1</v>
      </c>
    </row>
    <row r="3169" spans="1:18">
      <c r="A3169">
        <v>3168</v>
      </c>
      <c r="B3169">
        <v>141</v>
      </c>
      <c r="C3169">
        <v>1</v>
      </c>
      <c r="D3169" t="s">
        <v>37</v>
      </c>
      <c r="E3169">
        <v>3</v>
      </c>
      <c r="F3169">
        <v>57</v>
      </c>
      <c r="G3169" t="s">
        <v>39</v>
      </c>
      <c r="H3169" t="s">
        <v>31</v>
      </c>
      <c r="I3169" t="s">
        <v>40</v>
      </c>
      <c r="J3169">
        <v>3</v>
      </c>
      <c r="K3169">
        <v>4104</v>
      </c>
      <c r="L3169">
        <v>1</v>
      </c>
      <c r="M3169">
        <v>800</v>
      </c>
      <c r="N3169">
        <v>4904</v>
      </c>
      <c r="O3169" t="s">
        <v>27</v>
      </c>
      <c r="P3169">
        <v>2</v>
      </c>
      <c r="Q3169" t="s">
        <v>28</v>
      </c>
      <c r="R3169">
        <v>4</v>
      </c>
    </row>
    <row r="3170" spans="1:18">
      <c r="A3170">
        <v>3169</v>
      </c>
      <c r="B3170">
        <v>255</v>
      </c>
      <c r="C3170">
        <v>4</v>
      </c>
      <c r="D3170" t="s">
        <v>23</v>
      </c>
      <c r="E3170">
        <v>30</v>
      </c>
      <c r="F3170">
        <v>13</v>
      </c>
      <c r="G3170" t="s">
        <v>43</v>
      </c>
      <c r="H3170" t="s">
        <v>140</v>
      </c>
      <c r="I3170" t="s">
        <v>40</v>
      </c>
      <c r="J3170">
        <v>1</v>
      </c>
      <c r="K3170">
        <v>1980</v>
      </c>
      <c r="L3170">
        <v>2</v>
      </c>
      <c r="M3170">
        <v>260</v>
      </c>
      <c r="N3170">
        <v>2240</v>
      </c>
      <c r="O3170" t="s">
        <v>27</v>
      </c>
      <c r="P3170">
        <v>1</v>
      </c>
      <c r="Q3170" t="s">
        <v>32</v>
      </c>
      <c r="R3170">
        <v>1</v>
      </c>
    </row>
    <row r="3171" spans="1:18">
      <c r="A3171">
        <v>3170</v>
      </c>
      <c r="B3171">
        <v>8</v>
      </c>
      <c r="C3171">
        <v>1</v>
      </c>
      <c r="D3171" t="s">
        <v>37</v>
      </c>
      <c r="E3171">
        <v>3</v>
      </c>
      <c r="F3171">
        <v>62</v>
      </c>
      <c r="G3171" t="s">
        <v>73</v>
      </c>
      <c r="H3171" t="s">
        <v>57</v>
      </c>
      <c r="I3171" t="s">
        <v>26</v>
      </c>
      <c r="J3171">
        <v>1</v>
      </c>
      <c r="K3171">
        <v>648</v>
      </c>
      <c r="L3171">
        <v>2</v>
      </c>
      <c r="M3171">
        <v>21360</v>
      </c>
      <c r="N3171">
        <v>22008</v>
      </c>
      <c r="O3171" t="s">
        <v>27</v>
      </c>
      <c r="P3171">
        <v>4</v>
      </c>
      <c r="Q3171" t="s">
        <v>41</v>
      </c>
      <c r="R3171">
        <v>6</v>
      </c>
    </row>
    <row r="3172" spans="1:18">
      <c r="A3172">
        <v>3171</v>
      </c>
      <c r="B3172">
        <v>78</v>
      </c>
      <c r="C3172">
        <v>4</v>
      </c>
      <c r="D3172" t="s">
        <v>23</v>
      </c>
      <c r="E3172">
        <v>30</v>
      </c>
      <c r="F3172">
        <v>67</v>
      </c>
      <c r="G3172" t="s">
        <v>97</v>
      </c>
      <c r="H3172" t="s">
        <v>25</v>
      </c>
      <c r="I3172" t="s">
        <v>40</v>
      </c>
      <c r="J3172">
        <v>2</v>
      </c>
      <c r="K3172">
        <v>4080</v>
      </c>
      <c r="L3172">
        <v>2</v>
      </c>
      <c r="M3172">
        <v>1100</v>
      </c>
      <c r="N3172">
        <v>5180</v>
      </c>
      <c r="O3172" t="s">
        <v>27</v>
      </c>
      <c r="P3172">
        <v>1</v>
      </c>
      <c r="Q3172" t="s">
        <v>32</v>
      </c>
      <c r="R3172">
        <v>1</v>
      </c>
    </row>
    <row r="3173" spans="1:18">
      <c r="A3173">
        <v>3172</v>
      </c>
      <c r="B3173">
        <v>226</v>
      </c>
      <c r="C3173">
        <v>1</v>
      </c>
      <c r="D3173" t="s">
        <v>37</v>
      </c>
      <c r="E3173">
        <v>3</v>
      </c>
      <c r="F3173">
        <v>57</v>
      </c>
      <c r="G3173" t="s">
        <v>39</v>
      </c>
      <c r="H3173" t="s">
        <v>31</v>
      </c>
      <c r="I3173" t="s">
        <v>40</v>
      </c>
      <c r="J3173">
        <v>2</v>
      </c>
      <c r="K3173">
        <v>2772</v>
      </c>
      <c r="L3173">
        <v>2</v>
      </c>
      <c r="M3173">
        <v>2400</v>
      </c>
      <c r="N3173">
        <v>5172</v>
      </c>
      <c r="O3173" t="s">
        <v>27</v>
      </c>
      <c r="P3173">
        <v>4</v>
      </c>
      <c r="Q3173" t="s">
        <v>41</v>
      </c>
      <c r="R3173">
        <v>6</v>
      </c>
    </row>
    <row r="3174" spans="1:18">
      <c r="A3174">
        <v>3173</v>
      </c>
      <c r="B3174">
        <v>117</v>
      </c>
      <c r="C3174">
        <v>1</v>
      </c>
      <c r="D3174" t="s">
        <v>37</v>
      </c>
      <c r="E3174">
        <v>3</v>
      </c>
      <c r="F3174">
        <v>51</v>
      </c>
      <c r="G3174" t="s">
        <v>111</v>
      </c>
      <c r="H3174" t="s">
        <v>25</v>
      </c>
      <c r="I3174" t="s">
        <v>26</v>
      </c>
      <c r="J3174">
        <v>3</v>
      </c>
      <c r="K3174">
        <v>6552</v>
      </c>
      <c r="L3174">
        <v>1</v>
      </c>
      <c r="M3174">
        <v>5718</v>
      </c>
      <c r="N3174">
        <v>12270</v>
      </c>
      <c r="O3174" t="s">
        <v>27</v>
      </c>
      <c r="P3174">
        <v>4</v>
      </c>
      <c r="Q3174" t="s">
        <v>41</v>
      </c>
      <c r="R3174">
        <v>6</v>
      </c>
    </row>
    <row r="3175" spans="1:18">
      <c r="A3175">
        <v>3174</v>
      </c>
      <c r="B3175">
        <v>154</v>
      </c>
      <c r="C3175">
        <v>2</v>
      </c>
      <c r="D3175" t="s">
        <v>29</v>
      </c>
      <c r="E3175">
        <v>7</v>
      </c>
      <c r="F3175">
        <v>20</v>
      </c>
      <c r="G3175" t="s">
        <v>34</v>
      </c>
      <c r="H3175" t="s">
        <v>147</v>
      </c>
      <c r="I3175" t="s">
        <v>26</v>
      </c>
      <c r="J3175">
        <v>3</v>
      </c>
      <c r="K3175">
        <v>6328</v>
      </c>
      <c r="L3175">
        <v>2</v>
      </c>
      <c r="M3175">
        <v>3920</v>
      </c>
      <c r="N3175">
        <v>10248</v>
      </c>
      <c r="O3175" t="s">
        <v>27</v>
      </c>
      <c r="P3175">
        <v>3</v>
      </c>
      <c r="Q3175" t="s">
        <v>35</v>
      </c>
      <c r="R3175">
        <v>2</v>
      </c>
    </row>
    <row r="3176" spans="1:18">
      <c r="A3176">
        <v>3175</v>
      </c>
      <c r="B3176">
        <v>35</v>
      </c>
      <c r="C3176">
        <v>2</v>
      </c>
      <c r="D3176" t="s">
        <v>29</v>
      </c>
      <c r="E3176">
        <v>7</v>
      </c>
      <c r="F3176">
        <v>44</v>
      </c>
      <c r="G3176" t="s">
        <v>76</v>
      </c>
      <c r="H3176" t="s">
        <v>164</v>
      </c>
      <c r="I3176" t="s">
        <v>62</v>
      </c>
      <c r="J3176">
        <v>2</v>
      </c>
      <c r="K3176">
        <v>5670</v>
      </c>
      <c r="L3176">
        <v>1</v>
      </c>
      <c r="M3176">
        <v>5040</v>
      </c>
      <c r="N3176">
        <v>10710</v>
      </c>
      <c r="O3176" t="s">
        <v>46</v>
      </c>
      <c r="P3176">
        <v>4</v>
      </c>
      <c r="Q3176" t="s">
        <v>41</v>
      </c>
      <c r="R3176">
        <v>6</v>
      </c>
    </row>
    <row r="3177" spans="1:18">
      <c r="A3177">
        <v>3176</v>
      </c>
      <c r="B3177">
        <v>44</v>
      </c>
      <c r="C3177">
        <v>1</v>
      </c>
      <c r="D3177" t="s">
        <v>37</v>
      </c>
      <c r="E3177">
        <v>3</v>
      </c>
      <c r="F3177">
        <v>24</v>
      </c>
      <c r="G3177" t="s">
        <v>49</v>
      </c>
      <c r="H3177" t="s">
        <v>151</v>
      </c>
      <c r="I3177" t="s">
        <v>26</v>
      </c>
      <c r="J3177">
        <v>1</v>
      </c>
      <c r="K3177">
        <v>330</v>
      </c>
      <c r="L3177">
        <v>2</v>
      </c>
      <c r="M3177">
        <v>7800</v>
      </c>
      <c r="N3177">
        <v>8130</v>
      </c>
      <c r="O3177" t="s">
        <v>27</v>
      </c>
      <c r="P3177">
        <v>3</v>
      </c>
      <c r="Q3177" t="s">
        <v>35</v>
      </c>
      <c r="R3177">
        <v>2</v>
      </c>
    </row>
    <row r="3178" spans="1:18">
      <c r="A3178">
        <v>3177</v>
      </c>
      <c r="B3178">
        <v>238</v>
      </c>
      <c r="C3178">
        <v>1</v>
      </c>
      <c r="D3178" t="s">
        <v>37</v>
      </c>
      <c r="E3178">
        <v>3</v>
      </c>
      <c r="F3178">
        <v>16</v>
      </c>
      <c r="G3178" t="s">
        <v>104</v>
      </c>
      <c r="H3178" t="s">
        <v>143</v>
      </c>
      <c r="I3178" t="s">
        <v>105</v>
      </c>
      <c r="J3178">
        <v>3</v>
      </c>
      <c r="K3178">
        <v>2652</v>
      </c>
      <c r="L3178">
        <v>1</v>
      </c>
      <c r="M3178">
        <v>3360</v>
      </c>
      <c r="N3178">
        <v>6012</v>
      </c>
      <c r="O3178" t="s">
        <v>83</v>
      </c>
      <c r="P3178">
        <v>2</v>
      </c>
      <c r="Q3178" t="s">
        <v>28</v>
      </c>
      <c r="R3178">
        <v>4</v>
      </c>
    </row>
    <row r="3179" spans="1:18">
      <c r="A3179">
        <v>3178</v>
      </c>
      <c r="B3179">
        <v>64</v>
      </c>
      <c r="C3179">
        <v>3</v>
      </c>
      <c r="D3179" t="s">
        <v>33</v>
      </c>
      <c r="E3179">
        <v>14</v>
      </c>
      <c r="F3179">
        <v>11</v>
      </c>
      <c r="G3179" t="s">
        <v>24</v>
      </c>
      <c r="H3179" t="s">
        <v>138</v>
      </c>
      <c r="I3179" t="s">
        <v>26</v>
      </c>
      <c r="J3179">
        <v>2</v>
      </c>
      <c r="K3179">
        <v>5992</v>
      </c>
      <c r="L3179">
        <v>1</v>
      </c>
      <c r="M3179">
        <v>6000</v>
      </c>
      <c r="N3179">
        <v>11992</v>
      </c>
      <c r="O3179" t="s">
        <v>27</v>
      </c>
      <c r="P3179">
        <v>2</v>
      </c>
      <c r="Q3179" t="s">
        <v>28</v>
      </c>
      <c r="R3179">
        <v>4</v>
      </c>
    </row>
    <row r="3180" spans="1:18">
      <c r="A3180">
        <v>3179</v>
      </c>
      <c r="B3180">
        <v>235</v>
      </c>
      <c r="C3180">
        <v>4</v>
      </c>
      <c r="D3180" t="s">
        <v>23</v>
      </c>
      <c r="E3180">
        <v>30</v>
      </c>
      <c r="F3180">
        <v>34</v>
      </c>
      <c r="G3180" t="s">
        <v>87</v>
      </c>
      <c r="H3180" t="s">
        <v>44</v>
      </c>
      <c r="I3180" t="s">
        <v>26</v>
      </c>
      <c r="J3180">
        <v>3</v>
      </c>
      <c r="K3180">
        <v>6450</v>
      </c>
      <c r="L3180">
        <v>2</v>
      </c>
      <c r="M3180">
        <v>2440</v>
      </c>
      <c r="N3180">
        <v>8890</v>
      </c>
      <c r="O3180" t="s">
        <v>27</v>
      </c>
      <c r="P3180">
        <v>1</v>
      </c>
      <c r="Q3180" t="s">
        <v>32</v>
      </c>
      <c r="R3180">
        <v>1</v>
      </c>
    </row>
    <row r="3181" spans="1:18">
      <c r="A3181">
        <v>3180</v>
      </c>
      <c r="B3181">
        <v>45</v>
      </c>
      <c r="C3181">
        <v>2</v>
      </c>
      <c r="D3181" t="s">
        <v>29</v>
      </c>
      <c r="E3181">
        <v>7</v>
      </c>
      <c r="F3181">
        <v>18</v>
      </c>
      <c r="G3181" t="s">
        <v>52</v>
      </c>
      <c r="H3181" t="s">
        <v>145</v>
      </c>
      <c r="I3181" t="s">
        <v>40</v>
      </c>
      <c r="J3181">
        <v>1</v>
      </c>
      <c r="K3181">
        <v>3906</v>
      </c>
      <c r="L3181">
        <v>1</v>
      </c>
      <c r="M3181">
        <v>840</v>
      </c>
      <c r="N3181">
        <v>4746</v>
      </c>
      <c r="O3181" t="s">
        <v>27</v>
      </c>
      <c r="P3181">
        <v>4</v>
      </c>
      <c r="Q3181" t="s">
        <v>41</v>
      </c>
      <c r="R3181">
        <v>6</v>
      </c>
    </row>
    <row r="3182" spans="1:18">
      <c r="A3182">
        <v>3181</v>
      </c>
      <c r="B3182">
        <v>66</v>
      </c>
      <c r="C3182">
        <v>1</v>
      </c>
      <c r="D3182" t="s">
        <v>37</v>
      </c>
      <c r="E3182">
        <v>3</v>
      </c>
      <c r="F3182">
        <v>20</v>
      </c>
      <c r="G3182" t="s">
        <v>34</v>
      </c>
      <c r="H3182" t="s">
        <v>147</v>
      </c>
      <c r="I3182" t="s">
        <v>26</v>
      </c>
      <c r="J3182">
        <v>3</v>
      </c>
      <c r="K3182">
        <v>8136</v>
      </c>
      <c r="L3182">
        <v>2</v>
      </c>
      <c r="M3182">
        <v>11760</v>
      </c>
      <c r="N3182">
        <v>19896</v>
      </c>
      <c r="O3182" t="s">
        <v>27</v>
      </c>
      <c r="P3182">
        <v>4</v>
      </c>
      <c r="Q3182" t="s">
        <v>41</v>
      </c>
      <c r="R3182">
        <v>6</v>
      </c>
    </row>
    <row r="3183" spans="1:18">
      <c r="A3183">
        <v>3182</v>
      </c>
      <c r="B3183">
        <v>34</v>
      </c>
      <c r="C3183">
        <v>2</v>
      </c>
      <c r="D3183" t="s">
        <v>29</v>
      </c>
      <c r="E3183">
        <v>7</v>
      </c>
      <c r="F3183">
        <v>15</v>
      </c>
      <c r="G3183" t="s">
        <v>50</v>
      </c>
      <c r="H3183" t="s">
        <v>142</v>
      </c>
      <c r="I3183" t="s">
        <v>40</v>
      </c>
      <c r="J3183">
        <v>3</v>
      </c>
      <c r="K3183">
        <v>9786</v>
      </c>
      <c r="L3183">
        <v>2</v>
      </c>
      <c r="M3183">
        <v>2400</v>
      </c>
      <c r="N3183">
        <v>12186</v>
      </c>
      <c r="O3183" t="s">
        <v>27</v>
      </c>
      <c r="P3183">
        <v>4</v>
      </c>
      <c r="Q3183" t="s">
        <v>41</v>
      </c>
      <c r="R3183">
        <v>6</v>
      </c>
    </row>
    <row r="3184" spans="1:18">
      <c r="A3184">
        <v>3183</v>
      </c>
      <c r="B3184">
        <v>104</v>
      </c>
      <c r="C3184">
        <v>1</v>
      </c>
      <c r="D3184" t="s">
        <v>37</v>
      </c>
      <c r="E3184">
        <v>3</v>
      </c>
      <c r="F3184">
        <v>59</v>
      </c>
      <c r="G3184" t="s">
        <v>80</v>
      </c>
      <c r="H3184" t="s">
        <v>44</v>
      </c>
      <c r="I3184" t="s">
        <v>62</v>
      </c>
      <c r="J3184">
        <v>2</v>
      </c>
      <c r="K3184">
        <v>1926</v>
      </c>
      <c r="L3184">
        <v>1</v>
      </c>
      <c r="M3184">
        <v>9120</v>
      </c>
      <c r="N3184">
        <v>11046</v>
      </c>
      <c r="O3184" t="s">
        <v>46</v>
      </c>
      <c r="P3184">
        <v>4</v>
      </c>
      <c r="Q3184" t="s">
        <v>41</v>
      </c>
      <c r="R3184">
        <v>6</v>
      </c>
    </row>
    <row r="3185" spans="1:18">
      <c r="A3185">
        <v>3184</v>
      </c>
      <c r="B3185">
        <v>157</v>
      </c>
      <c r="C3185">
        <v>2</v>
      </c>
      <c r="D3185" t="s">
        <v>29</v>
      </c>
      <c r="E3185">
        <v>7</v>
      </c>
      <c r="F3185">
        <v>20</v>
      </c>
      <c r="G3185" t="s">
        <v>34</v>
      </c>
      <c r="H3185" t="s">
        <v>147</v>
      </c>
      <c r="I3185" t="s">
        <v>26</v>
      </c>
      <c r="J3185">
        <v>2</v>
      </c>
      <c r="K3185">
        <v>7476</v>
      </c>
      <c r="L3185">
        <v>2</v>
      </c>
      <c r="M3185">
        <v>11760</v>
      </c>
      <c r="N3185">
        <v>19236</v>
      </c>
      <c r="O3185" t="s">
        <v>27</v>
      </c>
      <c r="P3185">
        <v>4</v>
      </c>
      <c r="Q3185" t="s">
        <v>41</v>
      </c>
      <c r="R3185">
        <v>6</v>
      </c>
    </row>
    <row r="3186" spans="1:18">
      <c r="A3186">
        <v>3185</v>
      </c>
      <c r="B3186">
        <v>103</v>
      </c>
      <c r="C3186">
        <v>3</v>
      </c>
      <c r="D3186" t="s">
        <v>33</v>
      </c>
      <c r="E3186">
        <v>14</v>
      </c>
      <c r="F3186">
        <v>13</v>
      </c>
      <c r="G3186" t="s">
        <v>43</v>
      </c>
      <c r="H3186" t="s">
        <v>140</v>
      </c>
      <c r="I3186" t="s">
        <v>40</v>
      </c>
      <c r="J3186">
        <v>1</v>
      </c>
      <c r="K3186">
        <v>924</v>
      </c>
      <c r="L3186">
        <v>2</v>
      </c>
      <c r="M3186">
        <v>260</v>
      </c>
      <c r="N3186">
        <v>1184</v>
      </c>
      <c r="O3186" t="s">
        <v>27</v>
      </c>
      <c r="P3186">
        <v>1</v>
      </c>
      <c r="Q3186" t="s">
        <v>32</v>
      </c>
      <c r="R3186">
        <v>1</v>
      </c>
    </row>
    <row r="3187" spans="1:18">
      <c r="A3187">
        <v>3186</v>
      </c>
      <c r="B3187">
        <v>98</v>
      </c>
      <c r="C3187">
        <v>1</v>
      </c>
      <c r="D3187" t="s">
        <v>37</v>
      </c>
      <c r="E3187">
        <v>3</v>
      </c>
      <c r="F3187">
        <v>15</v>
      </c>
      <c r="G3187" t="s">
        <v>50</v>
      </c>
      <c r="H3187" t="s">
        <v>142</v>
      </c>
      <c r="I3187" t="s">
        <v>40</v>
      </c>
      <c r="J3187">
        <v>1</v>
      </c>
      <c r="K3187">
        <v>372</v>
      </c>
      <c r="L3187">
        <v>1</v>
      </c>
      <c r="M3187">
        <v>200</v>
      </c>
      <c r="N3187">
        <v>572</v>
      </c>
      <c r="O3187" t="s">
        <v>27</v>
      </c>
      <c r="P3187">
        <v>1</v>
      </c>
      <c r="Q3187" t="s">
        <v>32</v>
      </c>
      <c r="R3187">
        <v>1</v>
      </c>
    </row>
    <row r="3188" spans="1:18">
      <c r="A3188">
        <v>3187</v>
      </c>
      <c r="B3188">
        <v>293</v>
      </c>
      <c r="C3188">
        <v>1</v>
      </c>
      <c r="D3188" t="s">
        <v>37</v>
      </c>
      <c r="E3188">
        <v>3</v>
      </c>
      <c r="F3188">
        <v>10</v>
      </c>
      <c r="G3188" t="s">
        <v>69</v>
      </c>
      <c r="H3188" t="s">
        <v>137</v>
      </c>
      <c r="I3188" t="s">
        <v>26</v>
      </c>
      <c r="J3188">
        <v>2</v>
      </c>
      <c r="K3188">
        <v>1812</v>
      </c>
      <c r="L3188">
        <v>1</v>
      </c>
      <c r="M3188">
        <v>4480</v>
      </c>
      <c r="N3188">
        <v>6292</v>
      </c>
      <c r="O3188" t="s">
        <v>27</v>
      </c>
      <c r="P3188">
        <v>2</v>
      </c>
      <c r="Q3188" t="s">
        <v>28</v>
      </c>
      <c r="R3188">
        <v>4</v>
      </c>
    </row>
    <row r="3189" spans="1:18">
      <c r="A3189">
        <v>3188</v>
      </c>
      <c r="B3189">
        <v>25</v>
      </c>
      <c r="C3189">
        <v>4</v>
      </c>
      <c r="D3189" t="s">
        <v>23</v>
      </c>
      <c r="E3189">
        <v>30</v>
      </c>
      <c r="F3189">
        <v>3</v>
      </c>
      <c r="G3189" t="s">
        <v>110</v>
      </c>
      <c r="H3189" t="s">
        <v>130</v>
      </c>
      <c r="I3189" t="s">
        <v>40</v>
      </c>
      <c r="J3189">
        <v>2</v>
      </c>
      <c r="K3189">
        <v>6360</v>
      </c>
      <c r="L3189">
        <v>2</v>
      </c>
      <c r="M3189">
        <v>1000</v>
      </c>
      <c r="N3189">
        <v>7360</v>
      </c>
      <c r="O3189" t="s">
        <v>27</v>
      </c>
      <c r="P3189">
        <v>3</v>
      </c>
      <c r="Q3189" t="s">
        <v>35</v>
      </c>
      <c r="R3189">
        <v>2</v>
      </c>
    </row>
    <row r="3190" spans="1:18">
      <c r="A3190">
        <v>3189</v>
      </c>
      <c r="B3190">
        <v>216</v>
      </c>
      <c r="C3190">
        <v>3</v>
      </c>
      <c r="D3190" t="s">
        <v>33</v>
      </c>
      <c r="E3190">
        <v>14</v>
      </c>
      <c r="F3190">
        <v>34</v>
      </c>
      <c r="G3190" t="s">
        <v>87</v>
      </c>
      <c r="H3190" t="s">
        <v>44</v>
      </c>
      <c r="I3190" t="s">
        <v>26</v>
      </c>
      <c r="J3190">
        <v>3</v>
      </c>
      <c r="K3190">
        <v>12040</v>
      </c>
      <c r="L3190">
        <v>1</v>
      </c>
      <c r="M3190">
        <v>4880</v>
      </c>
      <c r="N3190">
        <v>16920</v>
      </c>
      <c r="O3190" t="s">
        <v>27</v>
      </c>
      <c r="P3190">
        <v>2</v>
      </c>
      <c r="Q3190" t="s">
        <v>28</v>
      </c>
      <c r="R3190">
        <v>4</v>
      </c>
    </row>
    <row r="3191" spans="1:18">
      <c r="A3191">
        <v>3190</v>
      </c>
      <c r="B3191">
        <v>183</v>
      </c>
      <c r="C3191">
        <v>3</v>
      </c>
      <c r="D3191" t="s">
        <v>33</v>
      </c>
      <c r="E3191">
        <v>14</v>
      </c>
      <c r="F3191">
        <v>64</v>
      </c>
      <c r="G3191" t="s">
        <v>109</v>
      </c>
      <c r="H3191" t="s">
        <v>57</v>
      </c>
      <c r="I3191" t="s">
        <v>26</v>
      </c>
      <c r="J3191">
        <v>2</v>
      </c>
      <c r="K3191">
        <v>6496</v>
      </c>
      <c r="L3191">
        <v>2</v>
      </c>
      <c r="M3191">
        <v>9280</v>
      </c>
      <c r="N3191">
        <v>15776</v>
      </c>
      <c r="O3191" t="s">
        <v>27</v>
      </c>
      <c r="P3191">
        <v>2</v>
      </c>
      <c r="Q3191" t="s">
        <v>28</v>
      </c>
      <c r="R3191">
        <v>4</v>
      </c>
    </row>
    <row r="3192" spans="1:18">
      <c r="A3192">
        <v>3191</v>
      </c>
      <c r="B3192">
        <v>179</v>
      </c>
      <c r="C3192">
        <v>1</v>
      </c>
      <c r="D3192" t="s">
        <v>37</v>
      </c>
      <c r="E3192">
        <v>3</v>
      </c>
      <c r="F3192">
        <v>12</v>
      </c>
      <c r="G3192" t="s">
        <v>106</v>
      </c>
      <c r="H3192" t="s">
        <v>139</v>
      </c>
      <c r="I3192" t="s">
        <v>40</v>
      </c>
      <c r="J3192">
        <v>1</v>
      </c>
      <c r="K3192">
        <v>213</v>
      </c>
      <c r="L3192">
        <v>2</v>
      </c>
      <c r="M3192">
        <v>400</v>
      </c>
      <c r="N3192">
        <v>613</v>
      </c>
      <c r="O3192" t="s">
        <v>27</v>
      </c>
      <c r="P3192">
        <v>1</v>
      </c>
      <c r="Q3192" t="s">
        <v>32</v>
      </c>
      <c r="R3192">
        <v>1</v>
      </c>
    </row>
    <row r="3193" spans="1:18">
      <c r="A3193">
        <v>3192</v>
      </c>
      <c r="B3193">
        <v>149</v>
      </c>
      <c r="C3193">
        <v>2</v>
      </c>
      <c r="D3193" t="s">
        <v>29</v>
      </c>
      <c r="E3193">
        <v>7</v>
      </c>
      <c r="F3193">
        <v>26</v>
      </c>
      <c r="G3193" t="s">
        <v>103</v>
      </c>
      <c r="H3193" t="s">
        <v>152</v>
      </c>
      <c r="I3193" t="s">
        <v>26</v>
      </c>
      <c r="J3193">
        <v>3</v>
      </c>
      <c r="K3193">
        <v>6230</v>
      </c>
      <c r="L3193">
        <v>2</v>
      </c>
      <c r="M3193">
        <v>2680</v>
      </c>
      <c r="N3193">
        <v>8910</v>
      </c>
      <c r="O3193" t="s">
        <v>27</v>
      </c>
      <c r="P3193">
        <v>3</v>
      </c>
      <c r="Q3193" t="s">
        <v>35</v>
      </c>
      <c r="R3193">
        <v>2</v>
      </c>
    </row>
    <row r="3194" spans="1:18">
      <c r="A3194">
        <v>3193</v>
      </c>
      <c r="B3194">
        <v>63</v>
      </c>
      <c r="C3194">
        <v>1</v>
      </c>
      <c r="D3194" t="s">
        <v>37</v>
      </c>
      <c r="E3194">
        <v>3</v>
      </c>
      <c r="F3194">
        <v>22</v>
      </c>
      <c r="G3194" t="s">
        <v>71</v>
      </c>
      <c r="H3194" t="s">
        <v>149</v>
      </c>
      <c r="I3194" t="s">
        <v>26</v>
      </c>
      <c r="J3194">
        <v>1</v>
      </c>
      <c r="K3194">
        <v>270</v>
      </c>
      <c r="L3194">
        <v>1</v>
      </c>
      <c r="M3194">
        <v>1958</v>
      </c>
      <c r="N3194">
        <v>2228</v>
      </c>
      <c r="O3194" t="s">
        <v>27</v>
      </c>
      <c r="P3194">
        <v>3</v>
      </c>
      <c r="Q3194" t="s">
        <v>35</v>
      </c>
      <c r="R3194">
        <v>2</v>
      </c>
    </row>
    <row r="3195" spans="1:18">
      <c r="A3195">
        <v>3194</v>
      </c>
      <c r="B3195">
        <v>142</v>
      </c>
      <c r="C3195">
        <v>2</v>
      </c>
      <c r="D3195" t="s">
        <v>29</v>
      </c>
      <c r="E3195">
        <v>7</v>
      </c>
      <c r="F3195">
        <v>66</v>
      </c>
      <c r="G3195" t="s">
        <v>59</v>
      </c>
      <c r="H3195" t="s">
        <v>57</v>
      </c>
      <c r="I3195" t="s">
        <v>26</v>
      </c>
      <c r="J3195">
        <v>3</v>
      </c>
      <c r="K3195">
        <v>2758</v>
      </c>
      <c r="L3195">
        <v>1</v>
      </c>
      <c r="M3195">
        <v>1350</v>
      </c>
      <c r="N3195">
        <v>4108</v>
      </c>
      <c r="O3195" t="s">
        <v>27</v>
      </c>
      <c r="P3195">
        <v>1</v>
      </c>
      <c r="Q3195" t="s">
        <v>32</v>
      </c>
      <c r="R3195">
        <v>1</v>
      </c>
    </row>
    <row r="3196" spans="1:18">
      <c r="A3196">
        <v>3195</v>
      </c>
      <c r="B3196">
        <v>171</v>
      </c>
      <c r="C3196">
        <v>4</v>
      </c>
      <c r="D3196" t="s">
        <v>23</v>
      </c>
      <c r="E3196">
        <v>30</v>
      </c>
      <c r="F3196">
        <v>10</v>
      </c>
      <c r="G3196" t="s">
        <v>69</v>
      </c>
      <c r="H3196" t="s">
        <v>137</v>
      </c>
      <c r="I3196" t="s">
        <v>26</v>
      </c>
      <c r="J3196">
        <v>3</v>
      </c>
      <c r="K3196">
        <v>36600</v>
      </c>
      <c r="L3196">
        <v>1</v>
      </c>
      <c r="M3196">
        <v>4480</v>
      </c>
      <c r="N3196">
        <v>41080</v>
      </c>
      <c r="O3196" t="s">
        <v>27</v>
      </c>
      <c r="P3196">
        <v>2</v>
      </c>
      <c r="Q3196" t="s">
        <v>28</v>
      </c>
      <c r="R3196">
        <v>4</v>
      </c>
    </row>
    <row r="3197" spans="1:18">
      <c r="A3197">
        <v>3196</v>
      </c>
      <c r="B3197">
        <v>61</v>
      </c>
      <c r="C3197">
        <v>1</v>
      </c>
      <c r="D3197" t="s">
        <v>37</v>
      </c>
      <c r="E3197">
        <v>3</v>
      </c>
      <c r="F3197">
        <v>63</v>
      </c>
      <c r="G3197" t="s">
        <v>65</v>
      </c>
      <c r="H3197" t="s">
        <v>44</v>
      </c>
      <c r="I3197" t="s">
        <v>40</v>
      </c>
      <c r="J3197">
        <v>3</v>
      </c>
      <c r="K3197">
        <v>4188</v>
      </c>
      <c r="L3197">
        <v>1</v>
      </c>
      <c r="M3197">
        <v>1200</v>
      </c>
      <c r="N3197">
        <v>5388</v>
      </c>
      <c r="O3197" t="s">
        <v>27</v>
      </c>
      <c r="P3197">
        <v>2</v>
      </c>
      <c r="Q3197" t="s">
        <v>28</v>
      </c>
      <c r="R3197">
        <v>4</v>
      </c>
    </row>
    <row r="3198" spans="1:18">
      <c r="A3198">
        <v>3197</v>
      </c>
      <c r="B3198">
        <v>215</v>
      </c>
      <c r="C3198">
        <v>4</v>
      </c>
      <c r="D3198" t="s">
        <v>23</v>
      </c>
      <c r="E3198">
        <v>30</v>
      </c>
      <c r="F3198">
        <v>28</v>
      </c>
      <c r="G3198" t="s">
        <v>63</v>
      </c>
      <c r="H3198" t="s">
        <v>154</v>
      </c>
      <c r="I3198" t="s">
        <v>64</v>
      </c>
      <c r="J3198">
        <v>1</v>
      </c>
      <c r="K3198">
        <v>6600</v>
      </c>
      <c r="L3198">
        <v>2</v>
      </c>
      <c r="M3198">
        <v>6160</v>
      </c>
      <c r="N3198">
        <v>12760</v>
      </c>
      <c r="O3198" t="s">
        <v>46</v>
      </c>
      <c r="P3198">
        <v>2</v>
      </c>
      <c r="Q3198" t="s">
        <v>28</v>
      </c>
      <c r="R3198">
        <v>4</v>
      </c>
    </row>
    <row r="3199" spans="1:18">
      <c r="A3199">
        <v>3198</v>
      </c>
      <c r="B3199">
        <v>154</v>
      </c>
      <c r="C3199">
        <v>3</v>
      </c>
      <c r="D3199" t="s">
        <v>33</v>
      </c>
      <c r="E3199">
        <v>14</v>
      </c>
      <c r="F3199">
        <v>58</v>
      </c>
      <c r="G3199" t="s">
        <v>79</v>
      </c>
      <c r="H3199" t="s">
        <v>44</v>
      </c>
      <c r="I3199" t="s">
        <v>62</v>
      </c>
      <c r="J3199">
        <v>1</v>
      </c>
      <c r="K3199">
        <v>2744</v>
      </c>
      <c r="L3199">
        <v>1</v>
      </c>
      <c r="M3199">
        <v>5360</v>
      </c>
      <c r="N3199">
        <v>8104</v>
      </c>
      <c r="O3199" t="s">
        <v>46</v>
      </c>
      <c r="P3199">
        <v>2</v>
      </c>
      <c r="Q3199" t="s">
        <v>28</v>
      </c>
      <c r="R3199">
        <v>4</v>
      </c>
    </row>
    <row r="3200" spans="1:18">
      <c r="A3200">
        <v>3199</v>
      </c>
      <c r="B3200">
        <v>150</v>
      </c>
      <c r="C3200">
        <v>3</v>
      </c>
      <c r="D3200" t="s">
        <v>33</v>
      </c>
      <c r="E3200">
        <v>14</v>
      </c>
      <c r="F3200">
        <v>31</v>
      </c>
      <c r="G3200" t="s">
        <v>107</v>
      </c>
      <c r="H3200" t="s">
        <v>156</v>
      </c>
      <c r="I3200" t="s">
        <v>40</v>
      </c>
      <c r="J3200">
        <v>3</v>
      </c>
      <c r="K3200">
        <v>15624</v>
      </c>
      <c r="L3200">
        <v>1</v>
      </c>
      <c r="M3200">
        <v>440</v>
      </c>
      <c r="N3200">
        <v>16064</v>
      </c>
      <c r="O3200" t="s">
        <v>27</v>
      </c>
      <c r="P3200">
        <v>3</v>
      </c>
      <c r="Q3200" t="s">
        <v>35</v>
      </c>
      <c r="R3200">
        <v>2</v>
      </c>
    </row>
    <row r="3201" spans="1:18">
      <c r="A3201">
        <v>3200</v>
      </c>
      <c r="B3201">
        <v>96</v>
      </c>
      <c r="C3201">
        <v>2</v>
      </c>
      <c r="D3201" t="s">
        <v>29</v>
      </c>
      <c r="E3201">
        <v>7</v>
      </c>
      <c r="F3201">
        <v>23</v>
      </c>
      <c r="G3201" t="s">
        <v>90</v>
      </c>
      <c r="H3201" t="s">
        <v>150</v>
      </c>
      <c r="I3201" t="s">
        <v>26</v>
      </c>
      <c r="J3201">
        <v>2</v>
      </c>
      <c r="K3201">
        <v>1001</v>
      </c>
      <c r="L3201">
        <v>1</v>
      </c>
      <c r="M3201">
        <v>1080</v>
      </c>
      <c r="N3201">
        <v>2081</v>
      </c>
      <c r="O3201" t="s">
        <v>27</v>
      </c>
      <c r="P3201">
        <v>1</v>
      </c>
      <c r="Q3201" t="s">
        <v>32</v>
      </c>
      <c r="R3201">
        <v>1</v>
      </c>
    </row>
    <row r="3202" spans="1:18">
      <c r="A3202">
        <v>3201</v>
      </c>
      <c r="B3202">
        <v>125</v>
      </c>
      <c r="C3202">
        <v>3</v>
      </c>
      <c r="D3202" t="s">
        <v>33</v>
      </c>
      <c r="E3202">
        <v>14</v>
      </c>
      <c r="F3202">
        <v>58</v>
      </c>
      <c r="G3202" t="s">
        <v>79</v>
      </c>
      <c r="H3202" t="s">
        <v>44</v>
      </c>
      <c r="I3202" t="s">
        <v>62</v>
      </c>
      <c r="J3202">
        <v>3</v>
      </c>
      <c r="K3202">
        <v>34188</v>
      </c>
      <c r="L3202">
        <v>1</v>
      </c>
      <c r="M3202">
        <v>8040</v>
      </c>
      <c r="N3202">
        <v>42228</v>
      </c>
      <c r="O3202" t="s">
        <v>46</v>
      </c>
      <c r="P3202">
        <v>4</v>
      </c>
      <c r="Q3202" t="s">
        <v>41</v>
      </c>
      <c r="R3202">
        <v>6</v>
      </c>
    </row>
    <row r="3203" spans="1:18">
      <c r="A3203">
        <v>3202</v>
      </c>
      <c r="B3203">
        <v>18</v>
      </c>
      <c r="C3203">
        <v>3</v>
      </c>
      <c r="D3203" t="s">
        <v>33</v>
      </c>
      <c r="E3203">
        <v>14</v>
      </c>
      <c r="F3203">
        <v>9</v>
      </c>
      <c r="G3203" t="s">
        <v>75</v>
      </c>
      <c r="H3203" t="s">
        <v>136</v>
      </c>
      <c r="I3203" t="s">
        <v>26</v>
      </c>
      <c r="J3203">
        <v>2</v>
      </c>
      <c r="K3203">
        <v>6328</v>
      </c>
      <c r="L3203">
        <v>2</v>
      </c>
      <c r="M3203">
        <v>7600</v>
      </c>
      <c r="N3203">
        <v>13928</v>
      </c>
      <c r="O3203" t="s">
        <v>27</v>
      </c>
      <c r="P3203">
        <v>2</v>
      </c>
      <c r="Q3203" t="s">
        <v>28</v>
      </c>
      <c r="R3203">
        <v>4</v>
      </c>
    </row>
    <row r="3204" spans="1:18">
      <c r="A3204">
        <v>3203</v>
      </c>
      <c r="B3204">
        <v>189</v>
      </c>
      <c r="C3204">
        <v>2</v>
      </c>
      <c r="D3204" t="s">
        <v>29</v>
      </c>
      <c r="E3204">
        <v>7</v>
      </c>
      <c r="F3204">
        <v>42</v>
      </c>
      <c r="G3204" t="s">
        <v>96</v>
      </c>
      <c r="H3204" t="s">
        <v>162</v>
      </c>
      <c r="I3204" t="s">
        <v>40</v>
      </c>
      <c r="J3204">
        <v>1</v>
      </c>
      <c r="K3204">
        <v>1190</v>
      </c>
      <c r="L3204">
        <v>1</v>
      </c>
      <c r="M3204">
        <v>320</v>
      </c>
      <c r="N3204">
        <v>1510</v>
      </c>
      <c r="O3204" t="s">
        <v>46</v>
      </c>
      <c r="P3204">
        <v>3</v>
      </c>
      <c r="Q3204" t="s">
        <v>35</v>
      </c>
      <c r="R3204">
        <v>2</v>
      </c>
    </row>
    <row r="3205" spans="1:18">
      <c r="A3205">
        <v>3204</v>
      </c>
      <c r="B3205">
        <v>67</v>
      </c>
      <c r="C3205">
        <v>4</v>
      </c>
      <c r="D3205" t="s">
        <v>23</v>
      </c>
      <c r="E3205">
        <v>30</v>
      </c>
      <c r="F3205">
        <v>20</v>
      </c>
      <c r="G3205" t="s">
        <v>34</v>
      </c>
      <c r="H3205" t="s">
        <v>147</v>
      </c>
      <c r="I3205" t="s">
        <v>26</v>
      </c>
      <c r="J3205">
        <v>2</v>
      </c>
      <c r="K3205">
        <v>10680</v>
      </c>
      <c r="L3205">
        <v>2</v>
      </c>
      <c r="M3205">
        <v>3920</v>
      </c>
      <c r="N3205">
        <v>14600</v>
      </c>
      <c r="O3205" t="s">
        <v>27</v>
      </c>
      <c r="P3205">
        <v>3</v>
      </c>
      <c r="Q3205" t="s">
        <v>35</v>
      </c>
      <c r="R3205">
        <v>2</v>
      </c>
    </row>
    <row r="3206" spans="1:18">
      <c r="A3206">
        <v>3205</v>
      </c>
      <c r="B3206">
        <v>211</v>
      </c>
      <c r="C3206">
        <v>2</v>
      </c>
      <c r="D3206" t="s">
        <v>29</v>
      </c>
      <c r="E3206">
        <v>7</v>
      </c>
      <c r="F3206">
        <v>18</v>
      </c>
      <c r="G3206" t="s">
        <v>52</v>
      </c>
      <c r="H3206" t="s">
        <v>145</v>
      </c>
      <c r="I3206" t="s">
        <v>40</v>
      </c>
      <c r="J3206">
        <v>2</v>
      </c>
      <c r="K3206">
        <v>3500</v>
      </c>
      <c r="L3206">
        <v>2</v>
      </c>
      <c r="M3206">
        <v>560</v>
      </c>
      <c r="N3206">
        <v>4060</v>
      </c>
      <c r="O3206" t="s">
        <v>27</v>
      </c>
      <c r="P3206">
        <v>3</v>
      </c>
      <c r="Q3206" t="s">
        <v>35</v>
      </c>
      <c r="R3206">
        <v>2</v>
      </c>
    </row>
    <row r="3207" spans="1:18">
      <c r="A3207">
        <v>3206</v>
      </c>
      <c r="B3207">
        <v>161</v>
      </c>
      <c r="C3207">
        <v>2</v>
      </c>
      <c r="D3207" t="s">
        <v>29</v>
      </c>
      <c r="E3207">
        <v>7</v>
      </c>
      <c r="F3207">
        <v>66</v>
      </c>
      <c r="G3207" t="s">
        <v>59</v>
      </c>
      <c r="H3207" t="s">
        <v>57</v>
      </c>
      <c r="I3207" t="s">
        <v>26</v>
      </c>
      <c r="J3207">
        <v>3</v>
      </c>
      <c r="K3207">
        <v>11032</v>
      </c>
      <c r="L3207">
        <v>1</v>
      </c>
      <c r="M3207">
        <v>5400</v>
      </c>
      <c r="N3207">
        <v>16432</v>
      </c>
      <c r="O3207" t="s">
        <v>27</v>
      </c>
      <c r="P3207">
        <v>2</v>
      </c>
      <c r="Q3207" t="s">
        <v>28</v>
      </c>
      <c r="R3207">
        <v>4</v>
      </c>
    </row>
    <row r="3208" spans="1:18">
      <c r="A3208">
        <v>3207</v>
      </c>
      <c r="B3208">
        <v>85</v>
      </c>
      <c r="C3208">
        <v>4</v>
      </c>
      <c r="D3208" t="s">
        <v>23</v>
      </c>
      <c r="E3208">
        <v>30</v>
      </c>
      <c r="F3208">
        <v>26</v>
      </c>
      <c r="G3208" t="s">
        <v>103</v>
      </c>
      <c r="H3208" t="s">
        <v>152</v>
      </c>
      <c r="I3208" t="s">
        <v>26</v>
      </c>
      <c r="J3208">
        <v>1</v>
      </c>
      <c r="K3208">
        <v>2040</v>
      </c>
      <c r="L3208">
        <v>1</v>
      </c>
      <c r="M3208">
        <v>670</v>
      </c>
      <c r="N3208">
        <v>2710</v>
      </c>
      <c r="O3208" t="s">
        <v>27</v>
      </c>
      <c r="P3208">
        <v>1</v>
      </c>
      <c r="Q3208" t="s">
        <v>32</v>
      </c>
      <c r="R3208">
        <v>1</v>
      </c>
    </row>
    <row r="3209" spans="1:18">
      <c r="A3209">
        <v>3208</v>
      </c>
      <c r="B3209">
        <v>155</v>
      </c>
      <c r="C3209">
        <v>1</v>
      </c>
      <c r="D3209" t="s">
        <v>37</v>
      </c>
      <c r="E3209">
        <v>3</v>
      </c>
      <c r="F3209">
        <v>41</v>
      </c>
      <c r="G3209" t="s">
        <v>60</v>
      </c>
      <c r="H3209" t="s">
        <v>158</v>
      </c>
      <c r="I3209" t="s">
        <v>40</v>
      </c>
      <c r="J3209">
        <v>1</v>
      </c>
      <c r="K3209">
        <v>342</v>
      </c>
      <c r="L3209">
        <v>1</v>
      </c>
      <c r="M3209">
        <v>620</v>
      </c>
      <c r="N3209">
        <v>962</v>
      </c>
      <c r="O3209" t="s">
        <v>46</v>
      </c>
      <c r="P3209">
        <v>3</v>
      </c>
      <c r="Q3209" t="s">
        <v>35</v>
      </c>
      <c r="R3209">
        <v>2</v>
      </c>
    </row>
    <row r="3210" spans="1:18">
      <c r="A3210">
        <v>3209</v>
      </c>
      <c r="B3210">
        <v>232</v>
      </c>
      <c r="C3210">
        <v>1</v>
      </c>
      <c r="D3210" t="s">
        <v>37</v>
      </c>
      <c r="E3210">
        <v>3</v>
      </c>
      <c r="F3210">
        <v>58</v>
      </c>
      <c r="G3210" t="s">
        <v>79</v>
      </c>
      <c r="H3210" t="s">
        <v>44</v>
      </c>
      <c r="I3210" t="s">
        <v>62</v>
      </c>
      <c r="J3210">
        <v>1</v>
      </c>
      <c r="K3210">
        <v>588</v>
      </c>
      <c r="L3210">
        <v>1</v>
      </c>
      <c r="M3210">
        <v>5360</v>
      </c>
      <c r="N3210">
        <v>5948</v>
      </c>
      <c r="O3210" t="s">
        <v>46</v>
      </c>
      <c r="P3210">
        <v>2</v>
      </c>
      <c r="Q3210" t="s">
        <v>28</v>
      </c>
      <c r="R3210">
        <v>4</v>
      </c>
    </row>
    <row r="3211" spans="1:18">
      <c r="A3211">
        <v>3210</v>
      </c>
      <c r="B3211">
        <v>117</v>
      </c>
      <c r="C3211">
        <v>4</v>
      </c>
      <c r="D3211" t="s">
        <v>23</v>
      </c>
      <c r="E3211">
        <v>30</v>
      </c>
      <c r="F3211">
        <v>61</v>
      </c>
      <c r="G3211" t="s">
        <v>77</v>
      </c>
      <c r="H3211" t="s">
        <v>57</v>
      </c>
      <c r="I3211" t="s">
        <v>26</v>
      </c>
      <c r="J3211">
        <v>1</v>
      </c>
      <c r="K3211">
        <v>750</v>
      </c>
      <c r="L3211">
        <v>2</v>
      </c>
      <c r="M3211">
        <v>1820</v>
      </c>
      <c r="N3211">
        <v>2570</v>
      </c>
      <c r="O3211" t="s">
        <v>27</v>
      </c>
      <c r="P3211">
        <v>1</v>
      </c>
      <c r="Q3211" t="s">
        <v>32</v>
      </c>
      <c r="R3211">
        <v>1</v>
      </c>
    </row>
    <row r="3212" spans="1:18">
      <c r="A3212">
        <v>3211</v>
      </c>
      <c r="B3212">
        <v>131</v>
      </c>
      <c r="C3212">
        <v>1</v>
      </c>
      <c r="D3212" t="s">
        <v>37</v>
      </c>
      <c r="E3212">
        <v>3</v>
      </c>
      <c r="F3212">
        <v>37</v>
      </c>
      <c r="G3212" t="s">
        <v>101</v>
      </c>
      <c r="H3212" t="s">
        <v>159</v>
      </c>
      <c r="I3212" t="s">
        <v>62</v>
      </c>
      <c r="J3212">
        <v>1</v>
      </c>
      <c r="K3212">
        <v>135</v>
      </c>
      <c r="L3212">
        <v>2</v>
      </c>
      <c r="M3212">
        <v>2720</v>
      </c>
      <c r="N3212">
        <v>2855</v>
      </c>
      <c r="O3212" t="s">
        <v>46</v>
      </c>
      <c r="P3212">
        <v>1</v>
      </c>
      <c r="Q3212" t="s">
        <v>32</v>
      </c>
      <c r="R3212">
        <v>1</v>
      </c>
    </row>
    <row r="3213" spans="1:18">
      <c r="A3213">
        <v>3212</v>
      </c>
      <c r="B3213">
        <v>21</v>
      </c>
      <c r="C3213">
        <v>3</v>
      </c>
      <c r="D3213" t="s">
        <v>33</v>
      </c>
      <c r="E3213">
        <v>14</v>
      </c>
      <c r="F3213">
        <v>17</v>
      </c>
      <c r="G3213" t="s">
        <v>92</v>
      </c>
      <c r="H3213" t="s">
        <v>144</v>
      </c>
      <c r="I3213" t="s">
        <v>40</v>
      </c>
      <c r="J3213">
        <v>2</v>
      </c>
      <c r="K3213">
        <v>2520</v>
      </c>
      <c r="L3213">
        <v>2</v>
      </c>
      <c r="M3213">
        <v>260</v>
      </c>
      <c r="N3213">
        <v>2780</v>
      </c>
      <c r="O3213" t="s">
        <v>27</v>
      </c>
      <c r="P3213">
        <v>1</v>
      </c>
      <c r="Q3213" t="s">
        <v>32</v>
      </c>
      <c r="R3213">
        <v>1</v>
      </c>
    </row>
    <row r="3214" spans="1:18">
      <c r="A3214">
        <v>3213</v>
      </c>
      <c r="B3214">
        <v>54</v>
      </c>
      <c r="C3214">
        <v>2</v>
      </c>
      <c r="D3214" t="s">
        <v>29</v>
      </c>
      <c r="E3214">
        <v>7</v>
      </c>
      <c r="F3214">
        <v>26</v>
      </c>
      <c r="G3214" t="s">
        <v>103</v>
      </c>
      <c r="H3214" t="s">
        <v>152</v>
      </c>
      <c r="I3214" t="s">
        <v>26</v>
      </c>
      <c r="J3214">
        <v>3</v>
      </c>
      <c r="K3214">
        <v>18690</v>
      </c>
      <c r="L3214">
        <v>1</v>
      </c>
      <c r="M3214">
        <v>4020</v>
      </c>
      <c r="N3214">
        <v>22710</v>
      </c>
      <c r="O3214" t="s">
        <v>27</v>
      </c>
      <c r="P3214">
        <v>4</v>
      </c>
      <c r="Q3214" t="s">
        <v>41</v>
      </c>
      <c r="R3214">
        <v>6</v>
      </c>
    </row>
    <row r="3215" spans="1:18">
      <c r="A3215">
        <v>3214</v>
      </c>
      <c r="B3215">
        <v>153</v>
      </c>
      <c r="C3215">
        <v>1</v>
      </c>
      <c r="D3215" t="s">
        <v>37</v>
      </c>
      <c r="E3215">
        <v>3</v>
      </c>
      <c r="F3215">
        <v>24</v>
      </c>
      <c r="G3215" t="s">
        <v>49</v>
      </c>
      <c r="H3215" t="s">
        <v>151</v>
      </c>
      <c r="I3215" t="s">
        <v>26</v>
      </c>
      <c r="J3215">
        <v>3</v>
      </c>
      <c r="K3215">
        <v>5688</v>
      </c>
      <c r="L3215">
        <v>1</v>
      </c>
      <c r="M3215">
        <v>11700</v>
      </c>
      <c r="N3215">
        <v>17388</v>
      </c>
      <c r="O3215" t="s">
        <v>27</v>
      </c>
      <c r="P3215">
        <v>4</v>
      </c>
      <c r="Q3215" t="s">
        <v>41</v>
      </c>
      <c r="R3215">
        <v>6</v>
      </c>
    </row>
    <row r="3216" spans="1:18">
      <c r="A3216">
        <v>3215</v>
      </c>
      <c r="B3216">
        <v>142</v>
      </c>
      <c r="C3216">
        <v>2</v>
      </c>
      <c r="D3216" t="s">
        <v>29</v>
      </c>
      <c r="E3216">
        <v>7</v>
      </c>
      <c r="F3216">
        <v>55</v>
      </c>
      <c r="G3216" t="s">
        <v>78</v>
      </c>
      <c r="H3216" t="s">
        <v>31</v>
      </c>
      <c r="I3216" t="s">
        <v>40</v>
      </c>
      <c r="J3216">
        <v>3</v>
      </c>
      <c r="K3216">
        <v>27440</v>
      </c>
      <c r="L3216">
        <v>1</v>
      </c>
      <c r="M3216">
        <v>1440</v>
      </c>
      <c r="N3216">
        <v>28880</v>
      </c>
      <c r="O3216" t="s">
        <v>46</v>
      </c>
      <c r="P3216">
        <v>2</v>
      </c>
      <c r="Q3216" t="s">
        <v>28</v>
      </c>
      <c r="R3216">
        <v>4</v>
      </c>
    </row>
    <row r="3217" spans="1:18">
      <c r="A3217">
        <v>3216</v>
      </c>
      <c r="B3217">
        <v>58</v>
      </c>
      <c r="C3217">
        <v>3</v>
      </c>
      <c r="D3217" t="s">
        <v>33</v>
      </c>
      <c r="E3217">
        <v>14</v>
      </c>
      <c r="F3217">
        <v>17</v>
      </c>
      <c r="G3217" t="s">
        <v>92</v>
      </c>
      <c r="H3217" t="s">
        <v>144</v>
      </c>
      <c r="I3217" t="s">
        <v>40</v>
      </c>
      <c r="J3217">
        <v>3</v>
      </c>
      <c r="K3217">
        <v>15372</v>
      </c>
      <c r="L3217">
        <v>1</v>
      </c>
      <c r="M3217">
        <v>260</v>
      </c>
      <c r="N3217">
        <v>15632</v>
      </c>
      <c r="O3217" t="s">
        <v>27</v>
      </c>
      <c r="P3217">
        <v>3</v>
      </c>
      <c r="Q3217" t="s">
        <v>35</v>
      </c>
      <c r="R3217">
        <v>2</v>
      </c>
    </row>
    <row r="3218" spans="1:18">
      <c r="A3218">
        <v>3217</v>
      </c>
      <c r="B3218">
        <v>205</v>
      </c>
      <c r="C3218">
        <v>3</v>
      </c>
      <c r="D3218" t="s">
        <v>33</v>
      </c>
      <c r="E3218">
        <v>14</v>
      </c>
      <c r="F3218">
        <v>25</v>
      </c>
      <c r="G3218" t="s">
        <v>102</v>
      </c>
      <c r="H3218" t="s">
        <v>152</v>
      </c>
      <c r="I3218" t="s">
        <v>26</v>
      </c>
      <c r="J3218">
        <v>3</v>
      </c>
      <c r="K3218">
        <v>27384</v>
      </c>
      <c r="L3218">
        <v>2</v>
      </c>
      <c r="M3218">
        <v>11760</v>
      </c>
      <c r="N3218">
        <v>39144</v>
      </c>
      <c r="O3218" t="s">
        <v>27</v>
      </c>
      <c r="P3218">
        <v>4</v>
      </c>
      <c r="Q3218" t="s">
        <v>41</v>
      </c>
      <c r="R3218">
        <v>6</v>
      </c>
    </row>
    <row r="3219" spans="1:18">
      <c r="A3219">
        <v>3218</v>
      </c>
      <c r="B3219">
        <v>7</v>
      </c>
      <c r="C3219">
        <v>3</v>
      </c>
      <c r="D3219" t="s">
        <v>33</v>
      </c>
      <c r="E3219">
        <v>14</v>
      </c>
      <c r="F3219">
        <v>31</v>
      </c>
      <c r="G3219" t="s">
        <v>107</v>
      </c>
      <c r="H3219" t="s">
        <v>156</v>
      </c>
      <c r="I3219" t="s">
        <v>40</v>
      </c>
      <c r="J3219">
        <v>2</v>
      </c>
      <c r="K3219">
        <v>10640</v>
      </c>
      <c r="L3219">
        <v>1</v>
      </c>
      <c r="M3219">
        <v>880</v>
      </c>
      <c r="N3219">
        <v>11520</v>
      </c>
      <c r="O3219" t="s">
        <v>27</v>
      </c>
      <c r="P3219">
        <v>2</v>
      </c>
      <c r="Q3219" t="s">
        <v>28</v>
      </c>
      <c r="R3219">
        <v>4</v>
      </c>
    </row>
    <row r="3220" spans="1:18">
      <c r="A3220">
        <v>3219</v>
      </c>
      <c r="B3220">
        <v>248</v>
      </c>
      <c r="C3220">
        <v>2</v>
      </c>
      <c r="D3220" t="s">
        <v>29</v>
      </c>
      <c r="E3220">
        <v>7</v>
      </c>
      <c r="F3220">
        <v>46</v>
      </c>
      <c r="G3220" t="s">
        <v>67</v>
      </c>
      <c r="H3220" t="s">
        <v>166</v>
      </c>
      <c r="I3220" t="s">
        <v>26</v>
      </c>
      <c r="J3220">
        <v>2</v>
      </c>
      <c r="K3220">
        <v>7644</v>
      </c>
      <c r="L3220">
        <v>1</v>
      </c>
      <c r="M3220">
        <v>7080</v>
      </c>
      <c r="N3220">
        <v>14724</v>
      </c>
      <c r="O3220" t="s">
        <v>27</v>
      </c>
      <c r="P3220">
        <v>4</v>
      </c>
      <c r="Q3220" t="s">
        <v>41</v>
      </c>
      <c r="R3220">
        <v>6</v>
      </c>
    </row>
    <row r="3221" spans="1:18">
      <c r="A3221">
        <v>3220</v>
      </c>
      <c r="B3221">
        <v>153</v>
      </c>
      <c r="C3221">
        <v>2</v>
      </c>
      <c r="D3221" t="s">
        <v>29</v>
      </c>
      <c r="E3221">
        <v>7</v>
      </c>
      <c r="F3221">
        <v>63</v>
      </c>
      <c r="G3221" t="s">
        <v>65</v>
      </c>
      <c r="H3221" t="s">
        <v>44</v>
      </c>
      <c r="I3221" t="s">
        <v>40</v>
      </c>
      <c r="J3221">
        <v>2</v>
      </c>
      <c r="K3221">
        <v>805</v>
      </c>
      <c r="L3221">
        <v>1</v>
      </c>
      <c r="M3221">
        <v>300</v>
      </c>
      <c r="N3221">
        <v>1105</v>
      </c>
      <c r="O3221" t="s">
        <v>27</v>
      </c>
      <c r="P3221">
        <v>1</v>
      </c>
      <c r="Q3221" t="s">
        <v>32</v>
      </c>
      <c r="R3221">
        <v>1</v>
      </c>
    </row>
    <row r="3222" spans="1:18">
      <c r="A3222">
        <v>3221</v>
      </c>
      <c r="B3222">
        <v>148</v>
      </c>
      <c r="C3222">
        <v>2</v>
      </c>
      <c r="D3222" t="s">
        <v>29</v>
      </c>
      <c r="E3222">
        <v>7</v>
      </c>
      <c r="F3222">
        <v>24</v>
      </c>
      <c r="G3222" t="s">
        <v>49</v>
      </c>
      <c r="H3222" t="s">
        <v>151</v>
      </c>
      <c r="I3222" t="s">
        <v>26</v>
      </c>
      <c r="J3222">
        <v>1</v>
      </c>
      <c r="K3222">
        <v>770</v>
      </c>
      <c r="L3222">
        <v>2</v>
      </c>
      <c r="M3222">
        <v>7800</v>
      </c>
      <c r="N3222">
        <v>8570</v>
      </c>
      <c r="O3222" t="s">
        <v>27</v>
      </c>
      <c r="P3222">
        <v>3</v>
      </c>
      <c r="Q3222" t="s">
        <v>35</v>
      </c>
      <c r="R3222">
        <v>2</v>
      </c>
    </row>
    <row r="3223" spans="1:18">
      <c r="A3223">
        <v>3222</v>
      </c>
      <c r="B3223">
        <v>170</v>
      </c>
      <c r="C3223">
        <v>3</v>
      </c>
      <c r="D3223" t="s">
        <v>33</v>
      </c>
      <c r="E3223">
        <v>14</v>
      </c>
      <c r="F3223">
        <v>14</v>
      </c>
      <c r="G3223" t="s">
        <v>93</v>
      </c>
      <c r="H3223" t="s">
        <v>141</v>
      </c>
      <c r="I3223" t="s">
        <v>26</v>
      </c>
      <c r="J3223">
        <v>3</v>
      </c>
      <c r="K3223">
        <v>7700</v>
      </c>
      <c r="L3223">
        <v>1</v>
      </c>
      <c r="M3223">
        <v>2160</v>
      </c>
      <c r="N3223">
        <v>9860</v>
      </c>
      <c r="O3223" t="s">
        <v>27</v>
      </c>
      <c r="P3223">
        <v>3</v>
      </c>
      <c r="Q3223" t="s">
        <v>35</v>
      </c>
      <c r="R3223">
        <v>2</v>
      </c>
    </row>
    <row r="3224" spans="1:18">
      <c r="A3224">
        <v>3223</v>
      </c>
      <c r="B3224">
        <v>210</v>
      </c>
      <c r="C3224">
        <v>1</v>
      </c>
      <c r="D3224" t="s">
        <v>37</v>
      </c>
      <c r="E3224">
        <v>3</v>
      </c>
      <c r="F3224">
        <v>14</v>
      </c>
      <c r="G3224" t="s">
        <v>93</v>
      </c>
      <c r="H3224" t="s">
        <v>141</v>
      </c>
      <c r="I3224" t="s">
        <v>26</v>
      </c>
      <c r="J3224">
        <v>3</v>
      </c>
      <c r="K3224">
        <v>3300</v>
      </c>
      <c r="L3224">
        <v>1</v>
      </c>
      <c r="M3224">
        <v>4320</v>
      </c>
      <c r="N3224">
        <v>7620</v>
      </c>
      <c r="O3224" t="s">
        <v>27</v>
      </c>
      <c r="P3224">
        <v>2</v>
      </c>
      <c r="Q3224" t="s">
        <v>28</v>
      </c>
      <c r="R3224">
        <v>4</v>
      </c>
    </row>
    <row r="3225" spans="1:18">
      <c r="A3225">
        <v>3224</v>
      </c>
      <c r="B3225">
        <v>195</v>
      </c>
      <c r="C3225">
        <v>2</v>
      </c>
      <c r="D3225" t="s">
        <v>29</v>
      </c>
      <c r="E3225">
        <v>7</v>
      </c>
      <c r="F3225">
        <v>7</v>
      </c>
      <c r="G3225" t="s">
        <v>61</v>
      </c>
      <c r="H3225" t="s">
        <v>134</v>
      </c>
      <c r="I3225" t="s">
        <v>62</v>
      </c>
      <c r="J3225">
        <v>2</v>
      </c>
      <c r="K3225">
        <v>2016</v>
      </c>
      <c r="L3225">
        <v>2</v>
      </c>
      <c r="M3225">
        <v>11760</v>
      </c>
      <c r="N3225">
        <v>13776</v>
      </c>
      <c r="O3225" t="s">
        <v>46</v>
      </c>
      <c r="P3225">
        <v>2</v>
      </c>
      <c r="Q3225" t="s">
        <v>28</v>
      </c>
      <c r="R3225">
        <v>4</v>
      </c>
    </row>
    <row r="3226" spans="1:18">
      <c r="A3226">
        <v>3225</v>
      </c>
      <c r="B3226">
        <v>162</v>
      </c>
      <c r="C3226">
        <v>2</v>
      </c>
      <c r="D3226" t="s">
        <v>29</v>
      </c>
      <c r="E3226">
        <v>7</v>
      </c>
      <c r="F3226">
        <v>28</v>
      </c>
      <c r="G3226" t="s">
        <v>63</v>
      </c>
      <c r="H3226" t="s">
        <v>154</v>
      </c>
      <c r="I3226" t="s">
        <v>64</v>
      </c>
      <c r="J3226">
        <v>2</v>
      </c>
      <c r="K3226">
        <v>3864</v>
      </c>
      <c r="L3226">
        <v>2</v>
      </c>
      <c r="M3226">
        <v>6160</v>
      </c>
      <c r="N3226">
        <v>10024</v>
      </c>
      <c r="O3226" t="s">
        <v>46</v>
      </c>
      <c r="P3226">
        <v>2</v>
      </c>
      <c r="Q3226" t="s">
        <v>28</v>
      </c>
      <c r="R3226">
        <v>4</v>
      </c>
    </row>
    <row r="3227" spans="1:18">
      <c r="A3227">
        <v>3226</v>
      </c>
      <c r="B3227">
        <v>210</v>
      </c>
      <c r="C3227">
        <v>4</v>
      </c>
      <c r="D3227" t="s">
        <v>23</v>
      </c>
      <c r="E3227">
        <v>30</v>
      </c>
      <c r="F3227">
        <v>11</v>
      </c>
      <c r="G3227" t="s">
        <v>24</v>
      </c>
      <c r="H3227" t="s">
        <v>138</v>
      </c>
      <c r="I3227" t="s">
        <v>26</v>
      </c>
      <c r="J3227">
        <v>3</v>
      </c>
      <c r="K3227">
        <v>6030</v>
      </c>
      <c r="L3227">
        <v>2</v>
      </c>
      <c r="M3227">
        <v>3000</v>
      </c>
      <c r="N3227">
        <v>9030</v>
      </c>
      <c r="O3227" t="s">
        <v>27</v>
      </c>
      <c r="P3227">
        <v>1</v>
      </c>
      <c r="Q3227" t="s">
        <v>32</v>
      </c>
      <c r="R3227">
        <v>1</v>
      </c>
    </row>
    <row r="3228" spans="1:18">
      <c r="A3228">
        <v>3227</v>
      </c>
      <c r="B3228">
        <v>207</v>
      </c>
      <c r="C3228">
        <v>1</v>
      </c>
      <c r="D3228" t="s">
        <v>37</v>
      </c>
      <c r="E3228">
        <v>3</v>
      </c>
      <c r="F3228">
        <v>39</v>
      </c>
      <c r="G3228" t="s">
        <v>53</v>
      </c>
      <c r="H3228" t="s">
        <v>31</v>
      </c>
      <c r="I3228" t="s">
        <v>40</v>
      </c>
      <c r="J3228">
        <v>3</v>
      </c>
      <c r="K3228">
        <v>6696</v>
      </c>
      <c r="L3228">
        <v>1</v>
      </c>
      <c r="M3228">
        <v>2400</v>
      </c>
      <c r="N3228">
        <v>9096</v>
      </c>
      <c r="O3228" t="s">
        <v>27</v>
      </c>
      <c r="P3228">
        <v>4</v>
      </c>
      <c r="Q3228" t="s">
        <v>41</v>
      </c>
      <c r="R3228">
        <v>6</v>
      </c>
    </row>
    <row r="3229" spans="1:18">
      <c r="A3229">
        <v>3228</v>
      </c>
      <c r="B3229">
        <v>176</v>
      </c>
      <c r="C3229">
        <v>1</v>
      </c>
      <c r="D3229" t="s">
        <v>37</v>
      </c>
      <c r="E3229">
        <v>3</v>
      </c>
      <c r="F3229">
        <v>65</v>
      </c>
      <c r="G3229" t="s">
        <v>95</v>
      </c>
      <c r="H3229" t="s">
        <v>25</v>
      </c>
      <c r="I3229" t="s">
        <v>40</v>
      </c>
      <c r="J3229">
        <v>2</v>
      </c>
      <c r="K3229">
        <v>1800</v>
      </c>
      <c r="L3229">
        <v>2</v>
      </c>
      <c r="M3229">
        <v>2400</v>
      </c>
      <c r="N3229">
        <v>4200</v>
      </c>
      <c r="O3229" t="s">
        <v>27</v>
      </c>
      <c r="P3229">
        <v>2</v>
      </c>
      <c r="Q3229" t="s">
        <v>28</v>
      </c>
      <c r="R3229">
        <v>4</v>
      </c>
    </row>
    <row r="3230" spans="1:18">
      <c r="A3230">
        <v>3229</v>
      </c>
      <c r="B3230">
        <v>295</v>
      </c>
      <c r="C3230">
        <v>4</v>
      </c>
      <c r="D3230" t="s">
        <v>23</v>
      </c>
      <c r="E3230">
        <v>30</v>
      </c>
      <c r="F3230">
        <v>1</v>
      </c>
      <c r="G3230" t="s">
        <v>56</v>
      </c>
      <c r="H3230" t="s">
        <v>128</v>
      </c>
      <c r="I3230" t="s">
        <v>26</v>
      </c>
      <c r="J3230">
        <v>2</v>
      </c>
      <c r="K3230">
        <v>8520</v>
      </c>
      <c r="L3230">
        <v>2</v>
      </c>
      <c r="M3230">
        <v>4740</v>
      </c>
      <c r="N3230">
        <v>13260</v>
      </c>
      <c r="O3230" t="s">
        <v>27</v>
      </c>
      <c r="P3230">
        <v>3</v>
      </c>
      <c r="Q3230" t="s">
        <v>35</v>
      </c>
      <c r="R3230">
        <v>2</v>
      </c>
    </row>
    <row r="3231" spans="1:18">
      <c r="A3231">
        <v>3230</v>
      </c>
      <c r="B3231">
        <v>230</v>
      </c>
      <c r="C3231">
        <v>2</v>
      </c>
      <c r="D3231" t="s">
        <v>29</v>
      </c>
      <c r="E3231">
        <v>7</v>
      </c>
      <c r="F3231">
        <v>45</v>
      </c>
      <c r="G3231" t="s">
        <v>45</v>
      </c>
      <c r="H3231" t="s">
        <v>165</v>
      </c>
      <c r="I3231" t="s">
        <v>40</v>
      </c>
      <c r="J3231">
        <v>1</v>
      </c>
      <c r="K3231">
        <v>1134</v>
      </c>
      <c r="L3231">
        <v>2</v>
      </c>
      <c r="M3231">
        <v>1440</v>
      </c>
      <c r="N3231">
        <v>2574</v>
      </c>
      <c r="O3231" t="s">
        <v>46</v>
      </c>
      <c r="P3231">
        <v>3</v>
      </c>
      <c r="Q3231" t="s">
        <v>35</v>
      </c>
      <c r="R3231">
        <v>2</v>
      </c>
    </row>
    <row r="3232" spans="1:18">
      <c r="A3232">
        <v>3231</v>
      </c>
      <c r="B3232">
        <v>272</v>
      </c>
      <c r="C3232">
        <v>1</v>
      </c>
      <c r="D3232" t="s">
        <v>37</v>
      </c>
      <c r="E3232">
        <v>3</v>
      </c>
      <c r="F3232">
        <v>34</v>
      </c>
      <c r="G3232" t="s">
        <v>87</v>
      </c>
      <c r="H3232" t="s">
        <v>44</v>
      </c>
      <c r="I3232" t="s">
        <v>26</v>
      </c>
      <c r="J3232">
        <v>1</v>
      </c>
      <c r="K3232">
        <v>204</v>
      </c>
      <c r="L3232">
        <v>1</v>
      </c>
      <c r="M3232">
        <v>2440</v>
      </c>
      <c r="N3232">
        <v>2644</v>
      </c>
      <c r="O3232" t="s">
        <v>27</v>
      </c>
      <c r="P3232">
        <v>3</v>
      </c>
      <c r="Q3232" t="s">
        <v>35</v>
      </c>
      <c r="R3232">
        <v>2</v>
      </c>
    </row>
    <row r="3233" spans="1:18">
      <c r="A3233">
        <v>3232</v>
      </c>
      <c r="B3233">
        <v>177</v>
      </c>
      <c r="C3233">
        <v>3</v>
      </c>
      <c r="D3233" t="s">
        <v>33</v>
      </c>
      <c r="E3233">
        <v>14</v>
      </c>
      <c r="F3233">
        <v>49</v>
      </c>
      <c r="G3233" t="s">
        <v>91</v>
      </c>
      <c r="H3233" t="s">
        <v>31</v>
      </c>
      <c r="I3233" t="s">
        <v>40</v>
      </c>
      <c r="J3233">
        <v>3</v>
      </c>
      <c r="K3233">
        <v>26712</v>
      </c>
      <c r="L3233">
        <v>1</v>
      </c>
      <c r="M3233">
        <v>2220</v>
      </c>
      <c r="N3233">
        <v>28932</v>
      </c>
      <c r="O3233" t="s">
        <v>27</v>
      </c>
      <c r="P3233">
        <v>4</v>
      </c>
      <c r="Q3233" t="s">
        <v>41</v>
      </c>
      <c r="R3233">
        <v>6</v>
      </c>
    </row>
    <row r="3234" spans="1:18">
      <c r="A3234">
        <v>3233</v>
      </c>
      <c r="B3234">
        <v>113</v>
      </c>
      <c r="C3234">
        <v>4</v>
      </c>
      <c r="D3234" t="s">
        <v>23</v>
      </c>
      <c r="E3234">
        <v>30</v>
      </c>
      <c r="F3234">
        <v>16</v>
      </c>
      <c r="G3234" t="s">
        <v>104</v>
      </c>
      <c r="H3234" t="s">
        <v>143</v>
      </c>
      <c r="I3234" t="s">
        <v>105</v>
      </c>
      <c r="J3234">
        <v>3</v>
      </c>
      <c r="K3234">
        <v>26520</v>
      </c>
      <c r="L3234">
        <v>1</v>
      </c>
      <c r="M3234">
        <v>3360</v>
      </c>
      <c r="N3234">
        <v>29880</v>
      </c>
      <c r="O3234" t="s">
        <v>83</v>
      </c>
      <c r="P3234">
        <v>2</v>
      </c>
      <c r="Q3234" t="s">
        <v>28</v>
      </c>
      <c r="R3234">
        <v>4</v>
      </c>
    </row>
    <row r="3235" spans="1:18">
      <c r="A3235">
        <v>3234</v>
      </c>
      <c r="B3235">
        <v>241</v>
      </c>
      <c r="C3235">
        <v>3</v>
      </c>
      <c r="D3235" t="s">
        <v>33</v>
      </c>
      <c r="E3235">
        <v>14</v>
      </c>
      <c r="F3235">
        <v>44</v>
      </c>
      <c r="G3235" t="s">
        <v>76</v>
      </c>
      <c r="H3235" t="s">
        <v>164</v>
      </c>
      <c r="I3235" t="s">
        <v>62</v>
      </c>
      <c r="J3235">
        <v>1</v>
      </c>
      <c r="K3235">
        <v>1400</v>
      </c>
      <c r="L3235">
        <v>1</v>
      </c>
      <c r="M3235">
        <v>1680</v>
      </c>
      <c r="N3235">
        <v>3080</v>
      </c>
      <c r="O3235" t="s">
        <v>46</v>
      </c>
      <c r="P3235">
        <v>3</v>
      </c>
      <c r="Q3235" t="s">
        <v>35</v>
      </c>
      <c r="R3235">
        <v>2</v>
      </c>
    </row>
    <row r="3236" spans="1:18">
      <c r="A3236">
        <v>3235</v>
      </c>
      <c r="B3236">
        <v>133</v>
      </c>
      <c r="C3236">
        <v>3</v>
      </c>
      <c r="D3236" t="s">
        <v>33</v>
      </c>
      <c r="E3236">
        <v>14</v>
      </c>
      <c r="F3236">
        <v>32</v>
      </c>
      <c r="G3236" t="s">
        <v>48</v>
      </c>
      <c r="H3236" t="s">
        <v>152</v>
      </c>
      <c r="I3236" t="s">
        <v>26</v>
      </c>
      <c r="J3236">
        <v>3</v>
      </c>
      <c r="K3236">
        <v>6692</v>
      </c>
      <c r="L3236">
        <v>2</v>
      </c>
      <c r="M3236">
        <v>4800</v>
      </c>
      <c r="N3236">
        <v>11492</v>
      </c>
      <c r="O3236" t="s">
        <v>27</v>
      </c>
      <c r="P3236">
        <v>3</v>
      </c>
      <c r="Q3236" t="s">
        <v>35</v>
      </c>
      <c r="R3236">
        <v>2</v>
      </c>
    </row>
    <row r="3237" spans="1:18">
      <c r="A3237">
        <v>3236</v>
      </c>
      <c r="B3237">
        <v>146</v>
      </c>
      <c r="C3237">
        <v>4</v>
      </c>
      <c r="D3237" t="s">
        <v>23</v>
      </c>
      <c r="E3237">
        <v>30</v>
      </c>
      <c r="F3237">
        <v>35</v>
      </c>
      <c r="G3237" t="s">
        <v>55</v>
      </c>
      <c r="H3237" t="s">
        <v>157</v>
      </c>
      <c r="I3237" t="s">
        <v>26</v>
      </c>
      <c r="J3237">
        <v>1</v>
      </c>
      <c r="K3237">
        <v>2400</v>
      </c>
      <c r="L3237">
        <v>1</v>
      </c>
      <c r="M3237">
        <v>2544</v>
      </c>
      <c r="N3237">
        <v>4944</v>
      </c>
      <c r="O3237" t="s">
        <v>27</v>
      </c>
      <c r="P3237">
        <v>3</v>
      </c>
      <c r="Q3237" t="s">
        <v>35</v>
      </c>
      <c r="R3237">
        <v>2</v>
      </c>
    </row>
    <row r="3238" spans="1:18">
      <c r="A3238">
        <v>3237</v>
      </c>
      <c r="B3238">
        <v>208</v>
      </c>
      <c r="C3238">
        <v>3</v>
      </c>
      <c r="D3238" t="s">
        <v>33</v>
      </c>
      <c r="E3238">
        <v>14</v>
      </c>
      <c r="F3238">
        <v>9</v>
      </c>
      <c r="G3238" t="s">
        <v>75</v>
      </c>
      <c r="H3238" t="s">
        <v>136</v>
      </c>
      <c r="I3238" t="s">
        <v>26</v>
      </c>
      <c r="J3238">
        <v>3</v>
      </c>
      <c r="K3238">
        <v>17752</v>
      </c>
      <c r="L3238">
        <v>2</v>
      </c>
      <c r="M3238">
        <v>7600</v>
      </c>
      <c r="N3238">
        <v>25352</v>
      </c>
      <c r="O3238" t="s">
        <v>27</v>
      </c>
      <c r="P3238">
        <v>2</v>
      </c>
      <c r="Q3238" t="s">
        <v>28</v>
      </c>
      <c r="R3238">
        <v>4</v>
      </c>
    </row>
    <row r="3239" spans="1:18">
      <c r="A3239">
        <v>3238</v>
      </c>
      <c r="B3239">
        <v>93</v>
      </c>
      <c r="C3239">
        <v>3</v>
      </c>
      <c r="D3239" t="s">
        <v>33</v>
      </c>
      <c r="E3239">
        <v>14</v>
      </c>
      <c r="F3239">
        <v>12</v>
      </c>
      <c r="G3239" t="s">
        <v>106</v>
      </c>
      <c r="H3239" t="s">
        <v>139</v>
      </c>
      <c r="I3239" t="s">
        <v>40</v>
      </c>
      <c r="J3239">
        <v>1</v>
      </c>
      <c r="K3239">
        <v>3976</v>
      </c>
      <c r="L3239">
        <v>2</v>
      </c>
      <c r="M3239">
        <v>1600</v>
      </c>
      <c r="N3239">
        <v>5576</v>
      </c>
      <c r="O3239" t="s">
        <v>27</v>
      </c>
      <c r="P3239">
        <v>2</v>
      </c>
      <c r="Q3239" t="s">
        <v>28</v>
      </c>
      <c r="R3239">
        <v>4</v>
      </c>
    </row>
    <row r="3240" spans="1:18">
      <c r="A3240">
        <v>3239</v>
      </c>
      <c r="B3240">
        <v>87</v>
      </c>
      <c r="C3240">
        <v>1</v>
      </c>
      <c r="D3240" t="s">
        <v>37</v>
      </c>
      <c r="E3240">
        <v>3</v>
      </c>
      <c r="F3240">
        <v>31</v>
      </c>
      <c r="G3240" t="s">
        <v>107</v>
      </c>
      <c r="H3240" t="s">
        <v>156</v>
      </c>
      <c r="I3240" t="s">
        <v>40</v>
      </c>
      <c r="J3240">
        <v>2</v>
      </c>
      <c r="K3240">
        <v>2280</v>
      </c>
      <c r="L3240">
        <v>2</v>
      </c>
      <c r="M3240">
        <v>1760</v>
      </c>
      <c r="N3240">
        <v>4040</v>
      </c>
      <c r="O3240" t="s">
        <v>27</v>
      </c>
      <c r="P3240">
        <v>2</v>
      </c>
      <c r="Q3240" t="s">
        <v>28</v>
      </c>
      <c r="R3240">
        <v>4</v>
      </c>
    </row>
    <row r="3241" spans="1:18">
      <c r="A3241">
        <v>3240</v>
      </c>
      <c r="B3241">
        <v>275</v>
      </c>
      <c r="C3241">
        <v>4</v>
      </c>
      <c r="D3241" t="s">
        <v>23</v>
      </c>
      <c r="E3241">
        <v>30</v>
      </c>
      <c r="F3241">
        <v>52</v>
      </c>
      <c r="G3241" t="s">
        <v>54</v>
      </c>
      <c r="H3241" t="s">
        <v>25</v>
      </c>
      <c r="I3241" t="s">
        <v>40</v>
      </c>
      <c r="J3241">
        <v>1</v>
      </c>
      <c r="K3241">
        <v>5880</v>
      </c>
      <c r="L3241">
        <v>1</v>
      </c>
      <c r="M3241">
        <v>620</v>
      </c>
      <c r="N3241">
        <v>6500</v>
      </c>
      <c r="O3241" t="s">
        <v>27</v>
      </c>
      <c r="P3241">
        <v>3</v>
      </c>
      <c r="Q3241" t="s">
        <v>35</v>
      </c>
      <c r="R3241">
        <v>2</v>
      </c>
    </row>
    <row r="3242" spans="1:18">
      <c r="A3242">
        <v>3241</v>
      </c>
      <c r="B3242">
        <v>107</v>
      </c>
      <c r="C3242">
        <v>4</v>
      </c>
      <c r="D3242" t="s">
        <v>23</v>
      </c>
      <c r="E3242">
        <v>30</v>
      </c>
      <c r="F3242">
        <v>46</v>
      </c>
      <c r="G3242" t="s">
        <v>67</v>
      </c>
      <c r="H3242" t="s">
        <v>166</v>
      </c>
      <c r="I3242" t="s">
        <v>26</v>
      </c>
      <c r="J3242">
        <v>1</v>
      </c>
      <c r="K3242">
        <v>7920</v>
      </c>
      <c r="L3242">
        <v>1</v>
      </c>
      <c r="M3242">
        <v>4720</v>
      </c>
      <c r="N3242">
        <v>12640</v>
      </c>
      <c r="O3242" t="s">
        <v>27</v>
      </c>
      <c r="P3242">
        <v>2</v>
      </c>
      <c r="Q3242" t="s">
        <v>28</v>
      </c>
      <c r="R3242">
        <v>4</v>
      </c>
    </row>
    <row r="3243" spans="1:18">
      <c r="A3243">
        <v>3242</v>
      </c>
      <c r="B3243">
        <v>85</v>
      </c>
      <c r="C3243">
        <v>2</v>
      </c>
      <c r="D3243" t="s">
        <v>29</v>
      </c>
      <c r="E3243">
        <v>7</v>
      </c>
      <c r="F3243">
        <v>32</v>
      </c>
      <c r="G3243" t="s">
        <v>48</v>
      </c>
      <c r="H3243" t="s">
        <v>152</v>
      </c>
      <c r="I3243" t="s">
        <v>26</v>
      </c>
      <c r="J3243">
        <v>2</v>
      </c>
      <c r="K3243">
        <v>4704</v>
      </c>
      <c r="L3243">
        <v>2</v>
      </c>
      <c r="M3243">
        <v>14400</v>
      </c>
      <c r="N3243">
        <v>19104</v>
      </c>
      <c r="O3243" t="s">
        <v>27</v>
      </c>
      <c r="P3243">
        <v>4</v>
      </c>
      <c r="Q3243" t="s">
        <v>41</v>
      </c>
      <c r="R3243">
        <v>6</v>
      </c>
    </row>
    <row r="3244" spans="1:18">
      <c r="A3244">
        <v>3243</v>
      </c>
      <c r="B3244">
        <v>241</v>
      </c>
      <c r="C3244">
        <v>4</v>
      </c>
      <c r="D3244" t="s">
        <v>23</v>
      </c>
      <c r="E3244">
        <v>30</v>
      </c>
      <c r="F3244">
        <v>52</v>
      </c>
      <c r="G3244" t="s">
        <v>54</v>
      </c>
      <c r="H3244" t="s">
        <v>25</v>
      </c>
      <c r="I3244" t="s">
        <v>40</v>
      </c>
      <c r="J3244">
        <v>2</v>
      </c>
      <c r="K3244">
        <v>3300</v>
      </c>
      <c r="L3244">
        <v>1</v>
      </c>
      <c r="M3244">
        <v>310</v>
      </c>
      <c r="N3244">
        <v>3610</v>
      </c>
      <c r="O3244" t="s">
        <v>27</v>
      </c>
      <c r="P3244">
        <v>1</v>
      </c>
      <c r="Q3244" t="s">
        <v>32</v>
      </c>
      <c r="R3244">
        <v>1</v>
      </c>
    </row>
    <row r="3245" spans="1:18">
      <c r="A3245">
        <v>3244</v>
      </c>
      <c r="B3245">
        <v>186</v>
      </c>
      <c r="C3245">
        <v>2</v>
      </c>
      <c r="D3245" t="s">
        <v>29</v>
      </c>
      <c r="E3245">
        <v>7</v>
      </c>
      <c r="F3245">
        <v>28</v>
      </c>
      <c r="G3245" t="s">
        <v>63</v>
      </c>
      <c r="H3245" t="s">
        <v>154</v>
      </c>
      <c r="I3245" t="s">
        <v>64</v>
      </c>
      <c r="J3245">
        <v>1</v>
      </c>
      <c r="K3245">
        <v>770</v>
      </c>
      <c r="L3245">
        <v>2</v>
      </c>
      <c r="M3245">
        <v>3080</v>
      </c>
      <c r="N3245">
        <v>3850</v>
      </c>
      <c r="O3245" t="s">
        <v>46</v>
      </c>
      <c r="P3245">
        <v>3</v>
      </c>
      <c r="Q3245" t="s">
        <v>35</v>
      </c>
      <c r="R3245">
        <v>2</v>
      </c>
    </row>
    <row r="3246" spans="1:18">
      <c r="A3246">
        <v>3245</v>
      </c>
      <c r="B3246">
        <v>183</v>
      </c>
      <c r="C3246">
        <v>1</v>
      </c>
      <c r="D3246" t="s">
        <v>37</v>
      </c>
      <c r="E3246">
        <v>3</v>
      </c>
      <c r="F3246">
        <v>23</v>
      </c>
      <c r="G3246" t="s">
        <v>90</v>
      </c>
      <c r="H3246" t="s">
        <v>150</v>
      </c>
      <c r="I3246" t="s">
        <v>26</v>
      </c>
      <c r="J3246">
        <v>2</v>
      </c>
      <c r="K3246">
        <v>1716</v>
      </c>
      <c r="L3246">
        <v>2</v>
      </c>
      <c r="M3246">
        <v>8640</v>
      </c>
      <c r="N3246">
        <v>10356</v>
      </c>
      <c r="O3246" t="s">
        <v>27</v>
      </c>
      <c r="P3246">
        <v>2</v>
      </c>
      <c r="Q3246" t="s">
        <v>28</v>
      </c>
      <c r="R3246">
        <v>4</v>
      </c>
    </row>
    <row r="3247" spans="1:18">
      <c r="A3247">
        <v>3246</v>
      </c>
      <c r="B3247">
        <v>239</v>
      </c>
      <c r="C3247">
        <v>3</v>
      </c>
      <c r="D3247" t="s">
        <v>33</v>
      </c>
      <c r="E3247">
        <v>14</v>
      </c>
      <c r="F3247">
        <v>45</v>
      </c>
      <c r="G3247" t="s">
        <v>45</v>
      </c>
      <c r="H3247" t="s">
        <v>165</v>
      </c>
      <c r="I3247" t="s">
        <v>40</v>
      </c>
      <c r="J3247">
        <v>2</v>
      </c>
      <c r="K3247">
        <v>5936</v>
      </c>
      <c r="L3247">
        <v>1</v>
      </c>
      <c r="M3247">
        <v>1440</v>
      </c>
      <c r="N3247">
        <v>7376</v>
      </c>
      <c r="O3247" t="s">
        <v>46</v>
      </c>
      <c r="P3247">
        <v>2</v>
      </c>
      <c r="Q3247" t="s">
        <v>28</v>
      </c>
      <c r="R3247">
        <v>4</v>
      </c>
    </row>
    <row r="3248" spans="1:18">
      <c r="A3248">
        <v>3247</v>
      </c>
      <c r="B3248">
        <v>178</v>
      </c>
      <c r="C3248">
        <v>3</v>
      </c>
      <c r="D3248" t="s">
        <v>33</v>
      </c>
      <c r="E3248">
        <v>14</v>
      </c>
      <c r="F3248">
        <v>60</v>
      </c>
      <c r="G3248" t="s">
        <v>85</v>
      </c>
      <c r="H3248" t="s">
        <v>31</v>
      </c>
      <c r="I3248" t="s">
        <v>40</v>
      </c>
      <c r="J3248">
        <v>2</v>
      </c>
      <c r="K3248">
        <v>8736</v>
      </c>
      <c r="L3248">
        <v>2</v>
      </c>
      <c r="M3248">
        <v>3600</v>
      </c>
      <c r="N3248">
        <v>12336</v>
      </c>
      <c r="O3248" t="s">
        <v>27</v>
      </c>
      <c r="P3248">
        <v>2</v>
      </c>
      <c r="Q3248" t="s">
        <v>28</v>
      </c>
      <c r="R3248">
        <v>4</v>
      </c>
    </row>
    <row r="3249" spans="1:18">
      <c r="A3249">
        <v>3248</v>
      </c>
      <c r="B3249">
        <v>103</v>
      </c>
      <c r="C3249">
        <v>1</v>
      </c>
      <c r="D3249" t="s">
        <v>37</v>
      </c>
      <c r="E3249">
        <v>3</v>
      </c>
      <c r="F3249">
        <v>37</v>
      </c>
      <c r="G3249" t="s">
        <v>101</v>
      </c>
      <c r="H3249" t="s">
        <v>159</v>
      </c>
      <c r="I3249" t="s">
        <v>62</v>
      </c>
      <c r="J3249">
        <v>2</v>
      </c>
      <c r="K3249">
        <v>339</v>
      </c>
      <c r="L3249">
        <v>2</v>
      </c>
      <c r="M3249">
        <v>2720</v>
      </c>
      <c r="N3249">
        <v>3059</v>
      </c>
      <c r="O3249" t="s">
        <v>46</v>
      </c>
      <c r="P3249">
        <v>1</v>
      </c>
      <c r="Q3249" t="s">
        <v>32</v>
      </c>
      <c r="R3249">
        <v>1</v>
      </c>
    </row>
    <row r="3250" spans="1:18">
      <c r="A3250">
        <v>3249</v>
      </c>
      <c r="B3250">
        <v>204</v>
      </c>
      <c r="C3250">
        <v>4</v>
      </c>
      <c r="D3250" t="s">
        <v>23</v>
      </c>
      <c r="E3250">
        <v>30</v>
      </c>
      <c r="F3250">
        <v>25</v>
      </c>
      <c r="G3250" t="s">
        <v>102</v>
      </c>
      <c r="H3250" t="s">
        <v>152</v>
      </c>
      <c r="I3250" t="s">
        <v>26</v>
      </c>
      <c r="J3250">
        <v>1</v>
      </c>
      <c r="K3250">
        <v>2010</v>
      </c>
      <c r="L3250">
        <v>1</v>
      </c>
      <c r="M3250">
        <v>980</v>
      </c>
      <c r="N3250">
        <v>2990</v>
      </c>
      <c r="O3250" t="s">
        <v>27</v>
      </c>
      <c r="P3250">
        <v>1</v>
      </c>
      <c r="Q3250" t="s">
        <v>32</v>
      </c>
      <c r="R3250">
        <v>1</v>
      </c>
    </row>
    <row r="3251" spans="1:18">
      <c r="A3251">
        <v>3250</v>
      </c>
      <c r="B3251">
        <v>147</v>
      </c>
      <c r="C3251">
        <v>3</v>
      </c>
      <c r="D3251" t="s">
        <v>33</v>
      </c>
      <c r="E3251">
        <v>14</v>
      </c>
      <c r="F3251">
        <v>46</v>
      </c>
      <c r="G3251" t="s">
        <v>67</v>
      </c>
      <c r="H3251" t="s">
        <v>166</v>
      </c>
      <c r="I3251" t="s">
        <v>26</v>
      </c>
      <c r="J3251">
        <v>3</v>
      </c>
      <c r="K3251">
        <v>44604</v>
      </c>
      <c r="L3251">
        <v>1</v>
      </c>
      <c r="M3251">
        <v>7080</v>
      </c>
      <c r="N3251">
        <v>51684</v>
      </c>
      <c r="O3251" t="s">
        <v>27</v>
      </c>
      <c r="P3251">
        <v>4</v>
      </c>
      <c r="Q3251" t="s">
        <v>41</v>
      </c>
      <c r="R3251">
        <v>6</v>
      </c>
    </row>
    <row r="3252" spans="1:18">
      <c r="A3252">
        <v>3251</v>
      </c>
      <c r="B3252">
        <v>46</v>
      </c>
      <c r="C3252">
        <v>4</v>
      </c>
      <c r="D3252" t="s">
        <v>23</v>
      </c>
      <c r="E3252">
        <v>30</v>
      </c>
      <c r="F3252">
        <v>42</v>
      </c>
      <c r="G3252" t="s">
        <v>96</v>
      </c>
      <c r="H3252" t="s">
        <v>162</v>
      </c>
      <c r="I3252" t="s">
        <v>40</v>
      </c>
      <c r="J3252">
        <v>1</v>
      </c>
      <c r="K3252">
        <v>5100</v>
      </c>
      <c r="L3252">
        <v>1</v>
      </c>
      <c r="M3252">
        <v>320</v>
      </c>
      <c r="N3252">
        <v>5420</v>
      </c>
      <c r="O3252" t="s">
        <v>46</v>
      </c>
      <c r="P3252">
        <v>3</v>
      </c>
      <c r="Q3252" t="s">
        <v>35</v>
      </c>
      <c r="R3252">
        <v>2</v>
      </c>
    </row>
    <row r="3253" spans="1:18">
      <c r="A3253">
        <v>3252</v>
      </c>
      <c r="B3253">
        <v>29</v>
      </c>
      <c r="C3253">
        <v>2</v>
      </c>
      <c r="D3253" t="s">
        <v>29</v>
      </c>
      <c r="E3253">
        <v>7</v>
      </c>
      <c r="F3253">
        <v>33</v>
      </c>
      <c r="G3253" t="s">
        <v>51</v>
      </c>
      <c r="H3253" t="s">
        <v>152</v>
      </c>
      <c r="I3253" t="s">
        <v>26</v>
      </c>
      <c r="J3253">
        <v>2</v>
      </c>
      <c r="K3253">
        <v>1568</v>
      </c>
      <c r="L3253">
        <v>2</v>
      </c>
      <c r="M3253">
        <v>4280</v>
      </c>
      <c r="N3253">
        <v>5848</v>
      </c>
      <c r="O3253" t="s">
        <v>27</v>
      </c>
      <c r="P3253">
        <v>3</v>
      </c>
      <c r="Q3253" t="s">
        <v>35</v>
      </c>
      <c r="R3253">
        <v>2</v>
      </c>
    </row>
    <row r="3254" spans="1:18">
      <c r="A3254">
        <v>3253</v>
      </c>
      <c r="B3254">
        <v>114</v>
      </c>
      <c r="C3254">
        <v>3</v>
      </c>
      <c r="D3254" t="s">
        <v>33</v>
      </c>
      <c r="E3254">
        <v>14</v>
      </c>
      <c r="F3254">
        <v>9</v>
      </c>
      <c r="G3254" t="s">
        <v>75</v>
      </c>
      <c r="H3254" t="s">
        <v>136</v>
      </c>
      <c r="I3254" t="s">
        <v>26</v>
      </c>
      <c r="J3254">
        <v>1</v>
      </c>
      <c r="K3254">
        <v>1204</v>
      </c>
      <c r="L3254">
        <v>2</v>
      </c>
      <c r="M3254">
        <v>3800</v>
      </c>
      <c r="N3254">
        <v>5004</v>
      </c>
      <c r="O3254" t="s">
        <v>27</v>
      </c>
      <c r="P3254">
        <v>3</v>
      </c>
      <c r="Q3254" t="s">
        <v>35</v>
      </c>
      <c r="R3254">
        <v>2</v>
      </c>
    </row>
    <row r="3255" spans="1:18">
      <c r="A3255">
        <v>3254</v>
      </c>
      <c r="B3255">
        <v>226</v>
      </c>
      <c r="C3255">
        <v>3</v>
      </c>
      <c r="D3255" t="s">
        <v>33</v>
      </c>
      <c r="E3255">
        <v>14</v>
      </c>
      <c r="F3255">
        <v>22</v>
      </c>
      <c r="G3255" t="s">
        <v>71</v>
      </c>
      <c r="H3255" t="s">
        <v>149</v>
      </c>
      <c r="I3255" t="s">
        <v>26</v>
      </c>
      <c r="J3255">
        <v>1</v>
      </c>
      <c r="K3255">
        <v>1260</v>
      </c>
      <c r="L3255">
        <v>2</v>
      </c>
      <c r="M3255">
        <v>3916</v>
      </c>
      <c r="N3255">
        <v>5176</v>
      </c>
      <c r="O3255" t="s">
        <v>27</v>
      </c>
      <c r="P3255">
        <v>3</v>
      </c>
      <c r="Q3255" t="s">
        <v>35</v>
      </c>
      <c r="R3255">
        <v>2</v>
      </c>
    </row>
    <row r="3256" spans="1:18">
      <c r="A3256">
        <v>3255</v>
      </c>
      <c r="B3256">
        <v>76</v>
      </c>
      <c r="C3256">
        <v>3</v>
      </c>
      <c r="D3256" t="s">
        <v>33</v>
      </c>
      <c r="E3256">
        <v>14</v>
      </c>
      <c r="F3256">
        <v>43</v>
      </c>
      <c r="G3256" t="s">
        <v>58</v>
      </c>
      <c r="H3256" t="s">
        <v>163</v>
      </c>
      <c r="I3256" t="s">
        <v>40</v>
      </c>
      <c r="J3256">
        <v>2</v>
      </c>
      <c r="K3256">
        <v>3332</v>
      </c>
      <c r="L3256">
        <v>1</v>
      </c>
      <c r="M3256">
        <v>250</v>
      </c>
      <c r="N3256">
        <v>3582</v>
      </c>
      <c r="O3256" t="s">
        <v>27</v>
      </c>
      <c r="P3256">
        <v>1</v>
      </c>
      <c r="Q3256" t="s">
        <v>32</v>
      </c>
      <c r="R3256">
        <v>1</v>
      </c>
    </row>
    <row r="3257" spans="1:18">
      <c r="A3257">
        <v>3256</v>
      </c>
      <c r="B3257">
        <v>297</v>
      </c>
      <c r="C3257">
        <v>3</v>
      </c>
      <c r="D3257" t="s">
        <v>33</v>
      </c>
      <c r="E3257">
        <v>14</v>
      </c>
      <c r="F3257">
        <v>4</v>
      </c>
      <c r="G3257" t="s">
        <v>36</v>
      </c>
      <c r="H3257" t="s">
        <v>131</v>
      </c>
      <c r="I3257" t="s">
        <v>26</v>
      </c>
      <c r="J3257">
        <v>3</v>
      </c>
      <c r="K3257">
        <v>16380</v>
      </c>
      <c r="L3257">
        <v>2</v>
      </c>
      <c r="M3257">
        <v>13200</v>
      </c>
      <c r="N3257">
        <v>29580</v>
      </c>
      <c r="O3257" t="s">
        <v>27</v>
      </c>
      <c r="P3257">
        <v>4</v>
      </c>
      <c r="Q3257" t="s">
        <v>41</v>
      </c>
      <c r="R3257">
        <v>6</v>
      </c>
    </row>
    <row r="3258" spans="1:18">
      <c r="A3258">
        <v>3257</v>
      </c>
      <c r="B3258">
        <v>60</v>
      </c>
      <c r="C3258">
        <v>2</v>
      </c>
      <c r="D3258" t="s">
        <v>29</v>
      </c>
      <c r="E3258">
        <v>7</v>
      </c>
      <c r="F3258">
        <v>35</v>
      </c>
      <c r="G3258" t="s">
        <v>55</v>
      </c>
      <c r="H3258" t="s">
        <v>157</v>
      </c>
      <c r="I3258" t="s">
        <v>26</v>
      </c>
      <c r="J3258">
        <v>1</v>
      </c>
      <c r="K3258">
        <v>280</v>
      </c>
      <c r="L3258">
        <v>1</v>
      </c>
      <c r="M3258">
        <v>1272</v>
      </c>
      <c r="N3258">
        <v>1552</v>
      </c>
      <c r="O3258" t="s">
        <v>27</v>
      </c>
      <c r="P3258">
        <v>1</v>
      </c>
      <c r="Q3258" t="s">
        <v>32</v>
      </c>
      <c r="R3258">
        <v>1</v>
      </c>
    </row>
    <row r="3259" spans="1:18">
      <c r="A3259">
        <v>3258</v>
      </c>
      <c r="B3259">
        <v>145</v>
      </c>
      <c r="C3259">
        <v>1</v>
      </c>
      <c r="D3259" t="s">
        <v>37</v>
      </c>
      <c r="E3259">
        <v>3</v>
      </c>
      <c r="F3259">
        <v>6</v>
      </c>
      <c r="G3259" t="s">
        <v>70</v>
      </c>
      <c r="H3259" t="s">
        <v>133</v>
      </c>
      <c r="I3259" t="s">
        <v>26</v>
      </c>
      <c r="J3259">
        <v>2</v>
      </c>
      <c r="K3259">
        <v>2340</v>
      </c>
      <c r="L3259">
        <v>1</v>
      </c>
      <c r="M3259">
        <v>7350</v>
      </c>
      <c r="N3259">
        <v>9690</v>
      </c>
      <c r="O3259" t="s">
        <v>27</v>
      </c>
      <c r="P3259">
        <v>4</v>
      </c>
      <c r="Q3259" t="s">
        <v>41</v>
      </c>
      <c r="R3259">
        <v>6</v>
      </c>
    </row>
    <row r="3260" spans="1:18">
      <c r="A3260">
        <v>3259</v>
      </c>
      <c r="B3260">
        <v>177</v>
      </c>
      <c r="C3260">
        <v>4</v>
      </c>
      <c r="D3260" t="s">
        <v>23</v>
      </c>
      <c r="E3260">
        <v>30</v>
      </c>
      <c r="F3260">
        <v>14</v>
      </c>
      <c r="G3260" t="s">
        <v>93</v>
      </c>
      <c r="H3260" t="s">
        <v>141</v>
      </c>
      <c r="I3260" t="s">
        <v>26</v>
      </c>
      <c r="J3260">
        <v>2</v>
      </c>
      <c r="K3260">
        <v>13800</v>
      </c>
      <c r="L3260">
        <v>2</v>
      </c>
      <c r="M3260">
        <v>8640</v>
      </c>
      <c r="N3260">
        <v>22440</v>
      </c>
      <c r="O3260" t="s">
        <v>27</v>
      </c>
      <c r="P3260">
        <v>2</v>
      </c>
      <c r="Q3260" t="s">
        <v>28</v>
      </c>
      <c r="R3260">
        <v>4</v>
      </c>
    </row>
    <row r="3261" spans="1:18">
      <c r="A3261">
        <v>3260</v>
      </c>
      <c r="B3261">
        <v>70</v>
      </c>
      <c r="C3261">
        <v>4</v>
      </c>
      <c r="D3261" t="s">
        <v>23</v>
      </c>
      <c r="E3261">
        <v>30</v>
      </c>
      <c r="F3261">
        <v>58</v>
      </c>
      <c r="G3261" t="s">
        <v>79</v>
      </c>
      <c r="H3261" t="s">
        <v>44</v>
      </c>
      <c r="I3261" t="s">
        <v>62</v>
      </c>
      <c r="J3261">
        <v>3</v>
      </c>
      <c r="K3261">
        <v>73260</v>
      </c>
      <c r="L3261">
        <v>2</v>
      </c>
      <c r="M3261">
        <v>16080</v>
      </c>
      <c r="N3261">
        <v>89340</v>
      </c>
      <c r="O3261" t="s">
        <v>46</v>
      </c>
      <c r="P3261">
        <v>4</v>
      </c>
      <c r="Q3261" t="s">
        <v>41</v>
      </c>
      <c r="R3261">
        <v>6</v>
      </c>
    </row>
    <row r="3262" spans="1:18">
      <c r="A3262">
        <v>3261</v>
      </c>
      <c r="B3262">
        <v>10</v>
      </c>
      <c r="C3262">
        <v>4</v>
      </c>
      <c r="D3262" t="s">
        <v>23</v>
      </c>
      <c r="E3262">
        <v>30</v>
      </c>
      <c r="F3262">
        <v>39</v>
      </c>
      <c r="G3262" t="s">
        <v>53</v>
      </c>
      <c r="H3262" t="s">
        <v>31</v>
      </c>
      <c r="I3262" t="s">
        <v>40</v>
      </c>
      <c r="J3262">
        <v>1</v>
      </c>
      <c r="K3262">
        <v>7080</v>
      </c>
      <c r="L3262">
        <v>1</v>
      </c>
      <c r="M3262">
        <v>1600</v>
      </c>
      <c r="N3262">
        <v>8680</v>
      </c>
      <c r="O3262" t="s">
        <v>27</v>
      </c>
      <c r="P3262">
        <v>2</v>
      </c>
      <c r="Q3262" t="s">
        <v>28</v>
      </c>
      <c r="R3262">
        <v>4</v>
      </c>
    </row>
    <row r="3263" spans="1:18">
      <c r="A3263">
        <v>3262</v>
      </c>
      <c r="B3263">
        <v>114</v>
      </c>
      <c r="C3263">
        <v>3</v>
      </c>
      <c r="D3263" t="s">
        <v>33</v>
      </c>
      <c r="E3263">
        <v>14</v>
      </c>
      <c r="F3263">
        <v>63</v>
      </c>
      <c r="G3263" t="s">
        <v>65</v>
      </c>
      <c r="H3263" t="s">
        <v>44</v>
      </c>
      <c r="I3263" t="s">
        <v>40</v>
      </c>
      <c r="J3263">
        <v>3</v>
      </c>
      <c r="K3263">
        <v>9772</v>
      </c>
      <c r="L3263">
        <v>2</v>
      </c>
      <c r="M3263">
        <v>1200</v>
      </c>
      <c r="N3263">
        <v>10972</v>
      </c>
      <c r="O3263" t="s">
        <v>27</v>
      </c>
      <c r="P3263">
        <v>3</v>
      </c>
      <c r="Q3263" t="s">
        <v>35</v>
      </c>
      <c r="R3263">
        <v>2</v>
      </c>
    </row>
    <row r="3264" spans="1:18">
      <c r="A3264">
        <v>3263</v>
      </c>
      <c r="B3264">
        <v>280</v>
      </c>
      <c r="C3264">
        <v>2</v>
      </c>
      <c r="D3264" t="s">
        <v>29</v>
      </c>
      <c r="E3264">
        <v>7</v>
      </c>
      <c r="F3264">
        <v>12</v>
      </c>
      <c r="G3264" t="s">
        <v>106</v>
      </c>
      <c r="H3264" t="s">
        <v>139</v>
      </c>
      <c r="I3264" t="s">
        <v>40</v>
      </c>
      <c r="J3264">
        <v>2</v>
      </c>
      <c r="K3264">
        <v>7308</v>
      </c>
      <c r="L3264">
        <v>1</v>
      </c>
      <c r="M3264">
        <v>1200</v>
      </c>
      <c r="N3264">
        <v>8508</v>
      </c>
      <c r="O3264" t="s">
        <v>27</v>
      </c>
      <c r="P3264">
        <v>4</v>
      </c>
      <c r="Q3264" t="s">
        <v>41</v>
      </c>
      <c r="R3264">
        <v>6</v>
      </c>
    </row>
    <row r="3265" spans="1:18">
      <c r="A3265">
        <v>3264</v>
      </c>
      <c r="B3265">
        <v>278</v>
      </c>
      <c r="C3265">
        <v>2</v>
      </c>
      <c r="D3265" t="s">
        <v>29</v>
      </c>
      <c r="E3265">
        <v>7</v>
      </c>
      <c r="F3265">
        <v>14</v>
      </c>
      <c r="G3265" t="s">
        <v>93</v>
      </c>
      <c r="H3265" t="s">
        <v>141</v>
      </c>
      <c r="I3265" t="s">
        <v>26</v>
      </c>
      <c r="J3265">
        <v>1</v>
      </c>
      <c r="K3265">
        <v>2142</v>
      </c>
      <c r="L3265">
        <v>1</v>
      </c>
      <c r="M3265">
        <v>6480</v>
      </c>
      <c r="N3265">
        <v>8622</v>
      </c>
      <c r="O3265" t="s">
        <v>27</v>
      </c>
      <c r="P3265">
        <v>4</v>
      </c>
      <c r="Q3265" t="s">
        <v>41</v>
      </c>
      <c r="R3265">
        <v>6</v>
      </c>
    </row>
    <row r="3266" spans="1:18">
      <c r="A3266">
        <v>3265</v>
      </c>
      <c r="B3266">
        <v>23</v>
      </c>
      <c r="C3266">
        <v>4</v>
      </c>
      <c r="D3266" t="s">
        <v>23</v>
      </c>
      <c r="E3266">
        <v>30</v>
      </c>
      <c r="F3266">
        <v>33</v>
      </c>
      <c r="G3266" t="s">
        <v>51</v>
      </c>
      <c r="H3266" t="s">
        <v>152</v>
      </c>
      <c r="I3266" t="s">
        <v>26</v>
      </c>
      <c r="J3266">
        <v>1</v>
      </c>
      <c r="K3266">
        <v>5160</v>
      </c>
      <c r="L3266">
        <v>2</v>
      </c>
      <c r="M3266">
        <v>8560</v>
      </c>
      <c r="N3266">
        <v>13720</v>
      </c>
      <c r="O3266" t="s">
        <v>27</v>
      </c>
      <c r="P3266">
        <v>2</v>
      </c>
      <c r="Q3266" t="s">
        <v>28</v>
      </c>
      <c r="R3266">
        <v>4</v>
      </c>
    </row>
    <row r="3267" spans="1:18">
      <c r="A3267">
        <v>3266</v>
      </c>
      <c r="B3267">
        <v>127</v>
      </c>
      <c r="C3267">
        <v>2</v>
      </c>
      <c r="D3267" t="s">
        <v>29</v>
      </c>
      <c r="E3267">
        <v>7</v>
      </c>
      <c r="F3267">
        <v>38</v>
      </c>
      <c r="G3267" t="s">
        <v>47</v>
      </c>
      <c r="H3267" t="s">
        <v>160</v>
      </c>
      <c r="I3267" t="s">
        <v>26</v>
      </c>
      <c r="J3267">
        <v>2</v>
      </c>
      <c r="K3267">
        <v>1694</v>
      </c>
      <c r="L3267">
        <v>2</v>
      </c>
      <c r="M3267">
        <v>3640</v>
      </c>
      <c r="N3267">
        <v>5334</v>
      </c>
      <c r="O3267" t="s">
        <v>27</v>
      </c>
      <c r="P3267">
        <v>3</v>
      </c>
      <c r="Q3267" t="s">
        <v>35</v>
      </c>
      <c r="R3267">
        <v>2</v>
      </c>
    </row>
    <row r="3268" spans="1:18">
      <c r="A3268">
        <v>3267</v>
      </c>
      <c r="B3268">
        <v>114</v>
      </c>
      <c r="C3268">
        <v>4</v>
      </c>
      <c r="D3268" t="s">
        <v>23</v>
      </c>
      <c r="E3268">
        <v>30</v>
      </c>
      <c r="F3268">
        <v>7</v>
      </c>
      <c r="G3268" t="s">
        <v>61</v>
      </c>
      <c r="H3268" t="s">
        <v>134</v>
      </c>
      <c r="I3268" t="s">
        <v>62</v>
      </c>
      <c r="J3268">
        <v>1</v>
      </c>
      <c r="K3268">
        <v>1530</v>
      </c>
      <c r="L3268">
        <v>1</v>
      </c>
      <c r="M3268">
        <v>1470</v>
      </c>
      <c r="N3268">
        <v>3000</v>
      </c>
      <c r="O3268" t="s">
        <v>46</v>
      </c>
      <c r="P3268">
        <v>1</v>
      </c>
      <c r="Q3268" t="s">
        <v>32</v>
      </c>
      <c r="R3268">
        <v>1</v>
      </c>
    </row>
    <row r="3269" spans="1:18">
      <c r="A3269">
        <v>3268</v>
      </c>
      <c r="B3269">
        <v>215</v>
      </c>
      <c r="C3269">
        <v>3</v>
      </c>
      <c r="D3269" t="s">
        <v>33</v>
      </c>
      <c r="E3269">
        <v>14</v>
      </c>
      <c r="F3269">
        <v>40</v>
      </c>
      <c r="G3269" t="s">
        <v>98</v>
      </c>
      <c r="H3269" t="s">
        <v>161</v>
      </c>
      <c r="I3269" t="s">
        <v>26</v>
      </c>
      <c r="J3269">
        <v>3</v>
      </c>
      <c r="K3269">
        <v>9912</v>
      </c>
      <c r="L3269">
        <v>1</v>
      </c>
      <c r="M3269">
        <v>4400</v>
      </c>
      <c r="N3269">
        <v>14312</v>
      </c>
      <c r="O3269" t="s">
        <v>27</v>
      </c>
      <c r="P3269">
        <v>2</v>
      </c>
      <c r="Q3269" t="s">
        <v>28</v>
      </c>
      <c r="R3269">
        <v>4</v>
      </c>
    </row>
    <row r="3270" spans="1:18">
      <c r="A3270">
        <v>3269</v>
      </c>
      <c r="B3270">
        <v>148</v>
      </c>
      <c r="C3270">
        <v>2</v>
      </c>
      <c r="D3270" t="s">
        <v>29</v>
      </c>
      <c r="E3270">
        <v>7</v>
      </c>
      <c r="F3270">
        <v>43</v>
      </c>
      <c r="G3270" t="s">
        <v>58</v>
      </c>
      <c r="H3270" t="s">
        <v>163</v>
      </c>
      <c r="I3270" t="s">
        <v>40</v>
      </c>
      <c r="J3270">
        <v>2</v>
      </c>
      <c r="K3270">
        <v>3332</v>
      </c>
      <c r="L3270">
        <v>2</v>
      </c>
      <c r="M3270">
        <v>1000</v>
      </c>
      <c r="N3270">
        <v>4332</v>
      </c>
      <c r="O3270" t="s">
        <v>27</v>
      </c>
      <c r="P3270">
        <v>3</v>
      </c>
      <c r="Q3270" t="s">
        <v>35</v>
      </c>
      <c r="R3270">
        <v>2</v>
      </c>
    </row>
    <row r="3271" spans="1:18">
      <c r="A3271">
        <v>3270</v>
      </c>
      <c r="B3271">
        <v>231</v>
      </c>
      <c r="C3271">
        <v>3</v>
      </c>
      <c r="D3271" t="s">
        <v>33</v>
      </c>
      <c r="E3271">
        <v>14</v>
      </c>
      <c r="F3271">
        <v>47</v>
      </c>
      <c r="G3271" t="s">
        <v>72</v>
      </c>
      <c r="H3271" t="s">
        <v>167</v>
      </c>
      <c r="I3271" t="s">
        <v>40</v>
      </c>
      <c r="J3271">
        <v>1</v>
      </c>
      <c r="K3271">
        <v>770</v>
      </c>
      <c r="L3271">
        <v>2</v>
      </c>
      <c r="M3271">
        <v>620</v>
      </c>
      <c r="N3271">
        <v>1390</v>
      </c>
      <c r="O3271" t="s">
        <v>46</v>
      </c>
      <c r="P3271">
        <v>1</v>
      </c>
      <c r="Q3271" t="s">
        <v>32</v>
      </c>
      <c r="R3271">
        <v>1</v>
      </c>
    </row>
    <row r="3272" spans="1:18">
      <c r="A3272">
        <v>3271</v>
      </c>
      <c r="B3272">
        <v>194</v>
      </c>
      <c r="C3272">
        <v>2</v>
      </c>
      <c r="D3272" t="s">
        <v>29</v>
      </c>
      <c r="E3272">
        <v>7</v>
      </c>
      <c r="F3272">
        <v>57</v>
      </c>
      <c r="G3272" t="s">
        <v>39</v>
      </c>
      <c r="H3272" t="s">
        <v>31</v>
      </c>
      <c r="I3272" t="s">
        <v>40</v>
      </c>
      <c r="J3272">
        <v>3</v>
      </c>
      <c r="K3272">
        <v>2394</v>
      </c>
      <c r="L3272">
        <v>2</v>
      </c>
      <c r="M3272">
        <v>400</v>
      </c>
      <c r="N3272">
        <v>2794</v>
      </c>
      <c r="O3272" t="s">
        <v>27</v>
      </c>
      <c r="P3272">
        <v>1</v>
      </c>
      <c r="Q3272" t="s">
        <v>32</v>
      </c>
      <c r="R3272">
        <v>1</v>
      </c>
    </row>
    <row r="3273" spans="1:18">
      <c r="A3273">
        <v>3272</v>
      </c>
      <c r="B3273">
        <v>185</v>
      </c>
      <c r="C3273">
        <v>4</v>
      </c>
      <c r="D3273" t="s">
        <v>23</v>
      </c>
      <c r="E3273">
        <v>30</v>
      </c>
      <c r="F3273">
        <v>25</v>
      </c>
      <c r="G3273" t="s">
        <v>102</v>
      </c>
      <c r="H3273" t="s">
        <v>152</v>
      </c>
      <c r="I3273" t="s">
        <v>26</v>
      </c>
      <c r="J3273">
        <v>2</v>
      </c>
      <c r="K3273">
        <v>18840</v>
      </c>
      <c r="L3273">
        <v>2</v>
      </c>
      <c r="M3273">
        <v>7840</v>
      </c>
      <c r="N3273">
        <v>26680</v>
      </c>
      <c r="O3273" t="s">
        <v>27</v>
      </c>
      <c r="P3273">
        <v>2</v>
      </c>
      <c r="Q3273" t="s">
        <v>28</v>
      </c>
      <c r="R3273">
        <v>4</v>
      </c>
    </row>
    <row r="3274" spans="1:18">
      <c r="A3274">
        <v>3273</v>
      </c>
      <c r="B3274">
        <v>226</v>
      </c>
      <c r="C3274">
        <v>4</v>
      </c>
      <c r="D3274" t="s">
        <v>23</v>
      </c>
      <c r="E3274">
        <v>30</v>
      </c>
      <c r="F3274">
        <v>26</v>
      </c>
      <c r="G3274" t="s">
        <v>103</v>
      </c>
      <c r="H3274" t="s">
        <v>152</v>
      </c>
      <c r="I3274" t="s">
        <v>26</v>
      </c>
      <c r="J3274">
        <v>3</v>
      </c>
      <c r="K3274">
        <v>53400</v>
      </c>
      <c r="L3274">
        <v>1</v>
      </c>
      <c r="M3274">
        <v>2680</v>
      </c>
      <c r="N3274">
        <v>56080</v>
      </c>
      <c r="O3274" t="s">
        <v>27</v>
      </c>
      <c r="P3274">
        <v>2</v>
      </c>
      <c r="Q3274" t="s">
        <v>28</v>
      </c>
      <c r="R3274">
        <v>4</v>
      </c>
    </row>
    <row r="3275" spans="1:18">
      <c r="A3275">
        <v>3274</v>
      </c>
      <c r="B3275">
        <v>61</v>
      </c>
      <c r="C3275">
        <v>2</v>
      </c>
      <c r="D3275" t="s">
        <v>29</v>
      </c>
      <c r="E3275">
        <v>7</v>
      </c>
      <c r="F3275">
        <v>32</v>
      </c>
      <c r="G3275" t="s">
        <v>48</v>
      </c>
      <c r="H3275" t="s">
        <v>152</v>
      </c>
      <c r="I3275" t="s">
        <v>26</v>
      </c>
      <c r="J3275">
        <v>3</v>
      </c>
      <c r="K3275">
        <v>1673</v>
      </c>
      <c r="L3275">
        <v>1</v>
      </c>
      <c r="M3275">
        <v>1200</v>
      </c>
      <c r="N3275">
        <v>2873</v>
      </c>
      <c r="O3275" t="s">
        <v>27</v>
      </c>
      <c r="P3275">
        <v>1</v>
      </c>
      <c r="Q3275" t="s">
        <v>32</v>
      </c>
      <c r="R3275">
        <v>1</v>
      </c>
    </row>
    <row r="3276" spans="1:18">
      <c r="A3276">
        <v>3275</v>
      </c>
      <c r="B3276">
        <v>82</v>
      </c>
      <c r="C3276">
        <v>1</v>
      </c>
      <c r="D3276" t="s">
        <v>37</v>
      </c>
      <c r="E3276">
        <v>3</v>
      </c>
      <c r="F3276">
        <v>28</v>
      </c>
      <c r="G3276" t="s">
        <v>63</v>
      </c>
      <c r="H3276" t="s">
        <v>154</v>
      </c>
      <c r="I3276" t="s">
        <v>64</v>
      </c>
      <c r="J3276">
        <v>2</v>
      </c>
      <c r="K3276">
        <v>2484</v>
      </c>
      <c r="L3276">
        <v>2</v>
      </c>
      <c r="M3276">
        <v>9240</v>
      </c>
      <c r="N3276">
        <v>11724</v>
      </c>
      <c r="O3276" t="s">
        <v>46</v>
      </c>
      <c r="P3276">
        <v>4</v>
      </c>
      <c r="Q3276" t="s">
        <v>41</v>
      </c>
      <c r="R3276">
        <v>6</v>
      </c>
    </row>
    <row r="3277" spans="1:18">
      <c r="A3277">
        <v>3276</v>
      </c>
      <c r="B3277">
        <v>192</v>
      </c>
      <c r="C3277">
        <v>4</v>
      </c>
      <c r="D3277" t="s">
        <v>23</v>
      </c>
      <c r="E3277">
        <v>30</v>
      </c>
      <c r="F3277">
        <v>33</v>
      </c>
      <c r="G3277" t="s">
        <v>51</v>
      </c>
      <c r="H3277" t="s">
        <v>152</v>
      </c>
      <c r="I3277" t="s">
        <v>26</v>
      </c>
      <c r="J3277">
        <v>3</v>
      </c>
      <c r="K3277">
        <v>18240</v>
      </c>
      <c r="L3277">
        <v>1</v>
      </c>
      <c r="M3277">
        <v>2140</v>
      </c>
      <c r="N3277">
        <v>20380</v>
      </c>
      <c r="O3277" t="s">
        <v>27</v>
      </c>
      <c r="P3277">
        <v>3</v>
      </c>
      <c r="Q3277" t="s">
        <v>35</v>
      </c>
      <c r="R3277">
        <v>2</v>
      </c>
    </row>
    <row r="3278" spans="1:18">
      <c r="A3278">
        <v>3277</v>
      </c>
      <c r="B3278">
        <v>6</v>
      </c>
      <c r="C3278">
        <v>2</v>
      </c>
      <c r="D3278" t="s">
        <v>29</v>
      </c>
      <c r="E3278">
        <v>7</v>
      </c>
      <c r="F3278">
        <v>55</v>
      </c>
      <c r="G3278" t="s">
        <v>78</v>
      </c>
      <c r="H3278" t="s">
        <v>31</v>
      </c>
      <c r="I3278" t="s">
        <v>40</v>
      </c>
      <c r="J3278">
        <v>1</v>
      </c>
      <c r="K3278">
        <v>2800</v>
      </c>
      <c r="L3278">
        <v>1</v>
      </c>
      <c r="M3278">
        <v>1440</v>
      </c>
      <c r="N3278">
        <v>4240</v>
      </c>
      <c r="O3278" t="s">
        <v>46</v>
      </c>
      <c r="P3278">
        <v>2</v>
      </c>
      <c r="Q3278" t="s">
        <v>28</v>
      </c>
      <c r="R3278">
        <v>4</v>
      </c>
    </row>
    <row r="3279" spans="1:18">
      <c r="A3279">
        <v>3278</v>
      </c>
      <c r="B3279">
        <v>129</v>
      </c>
      <c r="C3279">
        <v>4</v>
      </c>
      <c r="D3279" t="s">
        <v>23</v>
      </c>
      <c r="E3279">
        <v>30</v>
      </c>
      <c r="F3279">
        <v>51</v>
      </c>
      <c r="G3279" t="s">
        <v>111</v>
      </c>
      <c r="H3279" t="s">
        <v>25</v>
      </c>
      <c r="I3279" t="s">
        <v>26</v>
      </c>
      <c r="J3279">
        <v>1</v>
      </c>
      <c r="K3279">
        <v>3180</v>
      </c>
      <c r="L3279">
        <v>1</v>
      </c>
      <c r="M3279">
        <v>1906</v>
      </c>
      <c r="N3279">
        <v>5086</v>
      </c>
      <c r="O3279" t="s">
        <v>27</v>
      </c>
      <c r="P3279">
        <v>3</v>
      </c>
      <c r="Q3279" t="s">
        <v>35</v>
      </c>
      <c r="R3279">
        <v>2</v>
      </c>
    </row>
    <row r="3280" spans="1:18">
      <c r="A3280">
        <v>3279</v>
      </c>
      <c r="B3280">
        <v>12</v>
      </c>
      <c r="C3280">
        <v>2</v>
      </c>
      <c r="D3280" t="s">
        <v>29</v>
      </c>
      <c r="E3280">
        <v>7</v>
      </c>
      <c r="F3280">
        <v>52</v>
      </c>
      <c r="G3280" t="s">
        <v>54</v>
      </c>
      <c r="H3280" t="s">
        <v>25</v>
      </c>
      <c r="I3280" t="s">
        <v>40</v>
      </c>
      <c r="J3280">
        <v>2</v>
      </c>
      <c r="K3280">
        <v>770</v>
      </c>
      <c r="L3280">
        <v>2</v>
      </c>
      <c r="M3280">
        <v>620</v>
      </c>
      <c r="N3280">
        <v>1390</v>
      </c>
      <c r="O3280" t="s">
        <v>27</v>
      </c>
      <c r="P3280">
        <v>1</v>
      </c>
      <c r="Q3280" t="s">
        <v>32</v>
      </c>
      <c r="R3280">
        <v>1</v>
      </c>
    </row>
    <row r="3281" spans="1:18">
      <c r="A3281">
        <v>3280</v>
      </c>
      <c r="B3281">
        <v>129</v>
      </c>
      <c r="C3281">
        <v>2</v>
      </c>
      <c r="D3281" t="s">
        <v>29</v>
      </c>
      <c r="E3281">
        <v>7</v>
      </c>
      <c r="F3281">
        <v>15</v>
      </c>
      <c r="G3281" t="s">
        <v>50</v>
      </c>
      <c r="H3281" t="s">
        <v>142</v>
      </c>
      <c r="I3281" t="s">
        <v>40</v>
      </c>
      <c r="J3281">
        <v>2</v>
      </c>
      <c r="K3281">
        <v>4508</v>
      </c>
      <c r="L3281">
        <v>1</v>
      </c>
      <c r="M3281">
        <v>800</v>
      </c>
      <c r="N3281">
        <v>5308</v>
      </c>
      <c r="O3281" t="s">
        <v>27</v>
      </c>
      <c r="P3281">
        <v>2</v>
      </c>
      <c r="Q3281" t="s">
        <v>28</v>
      </c>
      <c r="R3281">
        <v>4</v>
      </c>
    </row>
    <row r="3282" spans="1:18">
      <c r="A3282">
        <v>3281</v>
      </c>
      <c r="B3282">
        <v>101</v>
      </c>
      <c r="C3282">
        <v>4</v>
      </c>
      <c r="D3282" t="s">
        <v>23</v>
      </c>
      <c r="E3282">
        <v>30</v>
      </c>
      <c r="F3282">
        <v>3</v>
      </c>
      <c r="G3282" t="s">
        <v>110</v>
      </c>
      <c r="H3282" t="s">
        <v>130</v>
      </c>
      <c r="I3282" t="s">
        <v>40</v>
      </c>
      <c r="J3282">
        <v>2</v>
      </c>
      <c r="K3282">
        <v>12720</v>
      </c>
      <c r="L3282">
        <v>1</v>
      </c>
      <c r="M3282">
        <v>1000</v>
      </c>
      <c r="N3282">
        <v>13720</v>
      </c>
      <c r="O3282" t="s">
        <v>27</v>
      </c>
      <c r="P3282">
        <v>2</v>
      </c>
      <c r="Q3282" t="s">
        <v>28</v>
      </c>
      <c r="R3282">
        <v>4</v>
      </c>
    </row>
    <row r="3283" spans="1:18">
      <c r="A3283">
        <v>3282</v>
      </c>
      <c r="B3283">
        <v>3</v>
      </c>
      <c r="C3283">
        <v>2</v>
      </c>
      <c r="D3283" t="s">
        <v>29</v>
      </c>
      <c r="E3283">
        <v>7</v>
      </c>
      <c r="F3283">
        <v>14</v>
      </c>
      <c r="G3283" t="s">
        <v>93</v>
      </c>
      <c r="H3283" t="s">
        <v>141</v>
      </c>
      <c r="I3283" t="s">
        <v>26</v>
      </c>
      <c r="J3283">
        <v>1</v>
      </c>
      <c r="K3283">
        <v>357</v>
      </c>
      <c r="L3283">
        <v>2</v>
      </c>
      <c r="M3283">
        <v>2160</v>
      </c>
      <c r="N3283">
        <v>2517</v>
      </c>
      <c r="O3283" t="s">
        <v>27</v>
      </c>
      <c r="P3283">
        <v>1</v>
      </c>
      <c r="Q3283" t="s">
        <v>32</v>
      </c>
      <c r="R3283">
        <v>1</v>
      </c>
    </row>
    <row r="3284" spans="1:18">
      <c r="A3284">
        <v>3283</v>
      </c>
      <c r="B3284">
        <v>156</v>
      </c>
      <c r="C3284">
        <v>3</v>
      </c>
      <c r="D3284" t="s">
        <v>33</v>
      </c>
      <c r="E3284">
        <v>14</v>
      </c>
      <c r="F3284">
        <v>4</v>
      </c>
      <c r="G3284" t="s">
        <v>36</v>
      </c>
      <c r="H3284" t="s">
        <v>131</v>
      </c>
      <c r="I3284" t="s">
        <v>26</v>
      </c>
      <c r="J3284">
        <v>1</v>
      </c>
      <c r="K3284">
        <v>2772</v>
      </c>
      <c r="L3284">
        <v>2</v>
      </c>
      <c r="M3284">
        <v>13200</v>
      </c>
      <c r="N3284">
        <v>15972</v>
      </c>
      <c r="O3284" t="s">
        <v>27</v>
      </c>
      <c r="P3284">
        <v>4</v>
      </c>
      <c r="Q3284" t="s">
        <v>41</v>
      </c>
      <c r="R3284">
        <v>6</v>
      </c>
    </row>
    <row r="3285" spans="1:18">
      <c r="A3285">
        <v>3284</v>
      </c>
      <c r="B3285">
        <v>117</v>
      </c>
      <c r="C3285">
        <v>4</v>
      </c>
      <c r="D3285" t="s">
        <v>23</v>
      </c>
      <c r="E3285">
        <v>30</v>
      </c>
      <c r="F3285">
        <v>19</v>
      </c>
      <c r="G3285" t="s">
        <v>99</v>
      </c>
      <c r="H3285" t="s">
        <v>146</v>
      </c>
      <c r="I3285" t="s">
        <v>40</v>
      </c>
      <c r="J3285">
        <v>2</v>
      </c>
      <c r="K3285">
        <v>2250</v>
      </c>
      <c r="L3285">
        <v>2</v>
      </c>
      <c r="M3285">
        <v>480</v>
      </c>
      <c r="N3285">
        <v>2730</v>
      </c>
      <c r="O3285" t="s">
        <v>27</v>
      </c>
      <c r="P3285">
        <v>1</v>
      </c>
      <c r="Q3285" t="s">
        <v>32</v>
      </c>
      <c r="R3285">
        <v>1</v>
      </c>
    </row>
    <row r="3286" spans="1:18">
      <c r="A3286">
        <v>3285</v>
      </c>
      <c r="B3286">
        <v>1</v>
      </c>
      <c r="C3286">
        <v>4</v>
      </c>
      <c r="D3286" t="s">
        <v>23</v>
      </c>
      <c r="E3286">
        <v>30</v>
      </c>
      <c r="F3286">
        <v>22</v>
      </c>
      <c r="G3286" t="s">
        <v>71</v>
      </c>
      <c r="H3286" t="s">
        <v>149</v>
      </c>
      <c r="I3286" t="s">
        <v>26</v>
      </c>
      <c r="J3286">
        <v>1</v>
      </c>
      <c r="K3286">
        <v>2700</v>
      </c>
      <c r="L3286">
        <v>2</v>
      </c>
      <c r="M3286">
        <v>3916</v>
      </c>
      <c r="N3286">
        <v>6616</v>
      </c>
      <c r="O3286" t="s">
        <v>27</v>
      </c>
      <c r="P3286">
        <v>3</v>
      </c>
      <c r="Q3286" t="s">
        <v>35</v>
      </c>
      <c r="R3286">
        <v>2</v>
      </c>
    </row>
    <row r="3287" spans="1:18">
      <c r="A3287">
        <v>3286</v>
      </c>
      <c r="B3287">
        <v>208</v>
      </c>
      <c r="C3287">
        <v>2</v>
      </c>
      <c r="D3287" t="s">
        <v>29</v>
      </c>
      <c r="E3287">
        <v>7</v>
      </c>
      <c r="F3287">
        <v>28</v>
      </c>
      <c r="G3287" t="s">
        <v>63</v>
      </c>
      <c r="H3287" t="s">
        <v>154</v>
      </c>
      <c r="I3287" t="s">
        <v>64</v>
      </c>
      <c r="J3287">
        <v>3</v>
      </c>
      <c r="K3287">
        <v>2408</v>
      </c>
      <c r="L3287">
        <v>1</v>
      </c>
      <c r="M3287">
        <v>770</v>
      </c>
      <c r="N3287">
        <v>3178</v>
      </c>
      <c r="O3287" t="s">
        <v>46</v>
      </c>
      <c r="P3287">
        <v>1</v>
      </c>
      <c r="Q3287" t="s">
        <v>32</v>
      </c>
      <c r="R3287">
        <v>1</v>
      </c>
    </row>
    <row r="3288" spans="1:18">
      <c r="A3288">
        <v>3287</v>
      </c>
      <c r="B3288">
        <v>67</v>
      </c>
      <c r="C3288">
        <v>4</v>
      </c>
      <c r="D3288" t="s">
        <v>23</v>
      </c>
      <c r="E3288">
        <v>30</v>
      </c>
      <c r="F3288">
        <v>40</v>
      </c>
      <c r="G3288" t="s">
        <v>98</v>
      </c>
      <c r="H3288" t="s">
        <v>161</v>
      </c>
      <c r="I3288" t="s">
        <v>26</v>
      </c>
      <c r="J3288">
        <v>2</v>
      </c>
      <c r="K3288">
        <v>4920</v>
      </c>
      <c r="L3288">
        <v>1</v>
      </c>
      <c r="M3288">
        <v>2200</v>
      </c>
      <c r="N3288">
        <v>7120</v>
      </c>
      <c r="O3288" t="s">
        <v>27</v>
      </c>
      <c r="P3288">
        <v>3</v>
      </c>
      <c r="Q3288" t="s">
        <v>35</v>
      </c>
      <c r="R3288">
        <v>2</v>
      </c>
    </row>
    <row r="3289" spans="1:18">
      <c r="A3289">
        <v>3288</v>
      </c>
      <c r="B3289">
        <v>209</v>
      </c>
      <c r="C3289">
        <v>4</v>
      </c>
      <c r="D3289" t="s">
        <v>23</v>
      </c>
      <c r="E3289">
        <v>30</v>
      </c>
      <c r="F3289">
        <v>19</v>
      </c>
      <c r="G3289" t="s">
        <v>99</v>
      </c>
      <c r="H3289" t="s">
        <v>146</v>
      </c>
      <c r="I3289" t="s">
        <v>40</v>
      </c>
      <c r="J3289">
        <v>3</v>
      </c>
      <c r="K3289">
        <v>18000</v>
      </c>
      <c r="L3289">
        <v>1</v>
      </c>
      <c r="M3289">
        <v>960</v>
      </c>
      <c r="N3289">
        <v>18960</v>
      </c>
      <c r="O3289" t="s">
        <v>27</v>
      </c>
      <c r="P3289">
        <v>2</v>
      </c>
      <c r="Q3289" t="s">
        <v>28</v>
      </c>
      <c r="R3289">
        <v>4</v>
      </c>
    </row>
    <row r="3290" spans="1:18">
      <c r="A3290">
        <v>3289</v>
      </c>
      <c r="B3290">
        <v>260</v>
      </c>
      <c r="C3290">
        <v>4</v>
      </c>
      <c r="D3290" t="s">
        <v>23</v>
      </c>
      <c r="E3290">
        <v>30</v>
      </c>
      <c r="F3290">
        <v>50</v>
      </c>
      <c r="G3290" t="s">
        <v>81</v>
      </c>
      <c r="H3290" t="s">
        <v>25</v>
      </c>
      <c r="I3290" t="s">
        <v>82</v>
      </c>
      <c r="J3290">
        <v>1</v>
      </c>
      <c r="K3290">
        <v>6840</v>
      </c>
      <c r="L3290">
        <v>2</v>
      </c>
      <c r="M3290">
        <v>12720</v>
      </c>
      <c r="N3290">
        <v>19560</v>
      </c>
      <c r="O3290" t="s">
        <v>83</v>
      </c>
      <c r="P3290">
        <v>4</v>
      </c>
      <c r="Q3290" t="s">
        <v>41</v>
      </c>
      <c r="R3290">
        <v>6</v>
      </c>
    </row>
    <row r="3291" spans="1:18">
      <c r="A3291">
        <v>3290</v>
      </c>
      <c r="B3291">
        <v>240</v>
      </c>
      <c r="C3291">
        <v>4</v>
      </c>
      <c r="D3291" t="s">
        <v>23</v>
      </c>
      <c r="E3291">
        <v>30</v>
      </c>
      <c r="F3291">
        <v>46</v>
      </c>
      <c r="G3291" t="s">
        <v>67</v>
      </c>
      <c r="H3291" t="s">
        <v>166</v>
      </c>
      <c r="I3291" t="s">
        <v>26</v>
      </c>
      <c r="J3291">
        <v>1</v>
      </c>
      <c r="K3291">
        <v>11880</v>
      </c>
      <c r="L3291">
        <v>2</v>
      </c>
      <c r="M3291">
        <v>14160</v>
      </c>
      <c r="N3291">
        <v>26040</v>
      </c>
      <c r="O3291" t="s">
        <v>27</v>
      </c>
      <c r="P3291">
        <v>4</v>
      </c>
      <c r="Q3291" t="s">
        <v>41</v>
      </c>
      <c r="R3291">
        <v>6</v>
      </c>
    </row>
    <row r="3292" spans="1:18">
      <c r="A3292">
        <v>3291</v>
      </c>
      <c r="B3292">
        <v>92</v>
      </c>
      <c r="C3292">
        <v>3</v>
      </c>
      <c r="D3292" t="s">
        <v>33</v>
      </c>
      <c r="E3292">
        <v>14</v>
      </c>
      <c r="F3292">
        <v>33</v>
      </c>
      <c r="G3292" t="s">
        <v>51</v>
      </c>
      <c r="H3292" t="s">
        <v>152</v>
      </c>
      <c r="I3292" t="s">
        <v>26</v>
      </c>
      <c r="J3292">
        <v>1</v>
      </c>
      <c r="K3292">
        <v>602</v>
      </c>
      <c r="L3292">
        <v>2</v>
      </c>
      <c r="M3292">
        <v>2140</v>
      </c>
      <c r="N3292">
        <v>2742</v>
      </c>
      <c r="O3292" t="s">
        <v>27</v>
      </c>
      <c r="P3292">
        <v>1</v>
      </c>
      <c r="Q3292" t="s">
        <v>32</v>
      </c>
      <c r="R3292">
        <v>1</v>
      </c>
    </row>
    <row r="3293" spans="1:18">
      <c r="A3293">
        <v>3292</v>
      </c>
      <c r="B3293">
        <v>208</v>
      </c>
      <c r="C3293">
        <v>4</v>
      </c>
      <c r="D3293" t="s">
        <v>23</v>
      </c>
      <c r="E3293">
        <v>30</v>
      </c>
      <c r="F3293">
        <v>44</v>
      </c>
      <c r="G3293" t="s">
        <v>76</v>
      </c>
      <c r="H3293" t="s">
        <v>164</v>
      </c>
      <c r="I3293" t="s">
        <v>62</v>
      </c>
      <c r="J3293">
        <v>2</v>
      </c>
      <c r="K3293">
        <v>8100</v>
      </c>
      <c r="L3293">
        <v>1</v>
      </c>
      <c r="M3293">
        <v>1680</v>
      </c>
      <c r="N3293">
        <v>9780</v>
      </c>
      <c r="O3293" t="s">
        <v>46</v>
      </c>
      <c r="P3293">
        <v>3</v>
      </c>
      <c r="Q3293" t="s">
        <v>35</v>
      </c>
      <c r="R3293">
        <v>2</v>
      </c>
    </row>
    <row r="3294" spans="1:18">
      <c r="A3294">
        <v>3293</v>
      </c>
      <c r="B3294">
        <v>217</v>
      </c>
      <c r="C3294">
        <v>2</v>
      </c>
      <c r="D3294" t="s">
        <v>29</v>
      </c>
      <c r="E3294">
        <v>7</v>
      </c>
      <c r="F3294">
        <v>48</v>
      </c>
      <c r="G3294" t="s">
        <v>66</v>
      </c>
      <c r="H3294" t="s">
        <v>168</v>
      </c>
      <c r="I3294" t="s">
        <v>26</v>
      </c>
      <c r="J3294">
        <v>1</v>
      </c>
      <c r="K3294">
        <v>301</v>
      </c>
      <c r="L3294">
        <v>2</v>
      </c>
      <c r="M3294">
        <v>2440</v>
      </c>
      <c r="N3294">
        <v>2741</v>
      </c>
      <c r="O3294" t="s">
        <v>27</v>
      </c>
      <c r="P3294">
        <v>1</v>
      </c>
      <c r="Q3294" t="s">
        <v>32</v>
      </c>
      <c r="R3294">
        <v>1</v>
      </c>
    </row>
    <row r="3295" spans="1:18">
      <c r="A3295">
        <v>3294</v>
      </c>
      <c r="B3295">
        <v>111</v>
      </c>
      <c r="C3295">
        <v>1</v>
      </c>
      <c r="D3295" t="s">
        <v>37</v>
      </c>
      <c r="E3295">
        <v>3</v>
      </c>
      <c r="F3295">
        <v>2</v>
      </c>
      <c r="G3295" t="s">
        <v>74</v>
      </c>
      <c r="H3295" t="s">
        <v>129</v>
      </c>
      <c r="I3295" t="s">
        <v>26</v>
      </c>
      <c r="J3295">
        <v>3</v>
      </c>
      <c r="K3295">
        <v>645</v>
      </c>
      <c r="L3295">
        <v>1</v>
      </c>
      <c r="M3295">
        <v>1560</v>
      </c>
      <c r="N3295">
        <v>2205</v>
      </c>
      <c r="O3295" t="s">
        <v>27</v>
      </c>
      <c r="P3295">
        <v>1</v>
      </c>
      <c r="Q3295" t="s">
        <v>32</v>
      </c>
      <c r="R3295">
        <v>1</v>
      </c>
    </row>
    <row r="3296" spans="1:18">
      <c r="A3296">
        <v>3295</v>
      </c>
      <c r="B3296">
        <v>5</v>
      </c>
      <c r="C3296">
        <v>2</v>
      </c>
      <c r="D3296" t="s">
        <v>29</v>
      </c>
      <c r="E3296">
        <v>7</v>
      </c>
      <c r="F3296">
        <v>53</v>
      </c>
      <c r="G3296" t="s">
        <v>89</v>
      </c>
      <c r="H3296" t="s">
        <v>44</v>
      </c>
      <c r="I3296" t="s">
        <v>40</v>
      </c>
      <c r="J3296">
        <v>2</v>
      </c>
      <c r="K3296">
        <v>1134</v>
      </c>
      <c r="L3296">
        <v>1</v>
      </c>
      <c r="M3296">
        <v>220</v>
      </c>
      <c r="N3296">
        <v>1354</v>
      </c>
      <c r="O3296" t="s">
        <v>27</v>
      </c>
      <c r="P3296">
        <v>1</v>
      </c>
      <c r="Q3296" t="s">
        <v>32</v>
      </c>
      <c r="R3296">
        <v>1</v>
      </c>
    </row>
    <row r="3297" spans="1:18">
      <c r="A3297">
        <v>3296</v>
      </c>
      <c r="B3297">
        <v>22</v>
      </c>
      <c r="C3297">
        <v>2</v>
      </c>
      <c r="D3297" t="s">
        <v>29</v>
      </c>
      <c r="E3297">
        <v>7</v>
      </c>
      <c r="F3297">
        <v>22</v>
      </c>
      <c r="G3297" t="s">
        <v>71</v>
      </c>
      <c r="H3297" t="s">
        <v>149</v>
      </c>
      <c r="I3297" t="s">
        <v>26</v>
      </c>
      <c r="J3297">
        <v>3</v>
      </c>
      <c r="K3297">
        <v>13146</v>
      </c>
      <c r="L3297">
        <v>1</v>
      </c>
      <c r="M3297">
        <v>5874</v>
      </c>
      <c r="N3297">
        <v>19020</v>
      </c>
      <c r="O3297" t="s">
        <v>27</v>
      </c>
      <c r="P3297">
        <v>4</v>
      </c>
      <c r="Q3297" t="s">
        <v>41</v>
      </c>
      <c r="R3297">
        <v>6</v>
      </c>
    </row>
    <row r="3298" spans="1:18">
      <c r="A3298">
        <v>3297</v>
      </c>
      <c r="B3298">
        <v>151</v>
      </c>
      <c r="C3298">
        <v>1</v>
      </c>
      <c r="D3298" t="s">
        <v>37</v>
      </c>
      <c r="E3298">
        <v>3</v>
      </c>
      <c r="F3298">
        <v>2</v>
      </c>
      <c r="G3298" t="s">
        <v>74</v>
      </c>
      <c r="H3298" t="s">
        <v>129</v>
      </c>
      <c r="I3298" t="s">
        <v>26</v>
      </c>
      <c r="J3298">
        <v>2</v>
      </c>
      <c r="K3298">
        <v>1320</v>
      </c>
      <c r="L3298">
        <v>2</v>
      </c>
      <c r="M3298">
        <v>12480</v>
      </c>
      <c r="N3298">
        <v>13800</v>
      </c>
      <c r="O3298" t="s">
        <v>27</v>
      </c>
      <c r="P3298">
        <v>2</v>
      </c>
      <c r="Q3298" t="s">
        <v>28</v>
      </c>
      <c r="R3298">
        <v>4</v>
      </c>
    </row>
    <row r="3299" spans="1:18">
      <c r="A3299">
        <v>3298</v>
      </c>
      <c r="B3299">
        <v>179</v>
      </c>
      <c r="C3299">
        <v>2</v>
      </c>
      <c r="D3299" t="s">
        <v>29</v>
      </c>
      <c r="E3299">
        <v>7</v>
      </c>
      <c r="F3299">
        <v>19</v>
      </c>
      <c r="G3299" t="s">
        <v>99</v>
      </c>
      <c r="H3299" t="s">
        <v>146</v>
      </c>
      <c r="I3299" t="s">
        <v>40</v>
      </c>
      <c r="J3299">
        <v>1</v>
      </c>
      <c r="K3299">
        <v>224</v>
      </c>
      <c r="L3299">
        <v>2</v>
      </c>
      <c r="M3299">
        <v>480</v>
      </c>
      <c r="N3299">
        <v>704</v>
      </c>
      <c r="O3299" t="s">
        <v>27</v>
      </c>
      <c r="P3299">
        <v>1</v>
      </c>
      <c r="Q3299" t="s">
        <v>32</v>
      </c>
      <c r="R3299">
        <v>1</v>
      </c>
    </row>
    <row r="3300" spans="1:18">
      <c r="A3300">
        <v>3299</v>
      </c>
      <c r="B3300">
        <v>37</v>
      </c>
      <c r="C3300">
        <v>4</v>
      </c>
      <c r="D3300" t="s">
        <v>23</v>
      </c>
      <c r="E3300">
        <v>30</v>
      </c>
      <c r="F3300">
        <v>9</v>
      </c>
      <c r="G3300" t="s">
        <v>75</v>
      </c>
      <c r="H3300" t="s">
        <v>136</v>
      </c>
      <c r="I3300" t="s">
        <v>26</v>
      </c>
      <c r="J3300">
        <v>1</v>
      </c>
      <c r="K3300">
        <v>2580</v>
      </c>
      <c r="L3300">
        <v>1</v>
      </c>
      <c r="M3300">
        <v>1900</v>
      </c>
      <c r="N3300">
        <v>4480</v>
      </c>
      <c r="O3300" t="s">
        <v>27</v>
      </c>
      <c r="P3300">
        <v>3</v>
      </c>
      <c r="Q3300" t="s">
        <v>35</v>
      </c>
      <c r="R3300">
        <v>2</v>
      </c>
    </row>
    <row r="3301" spans="1:18">
      <c r="A3301">
        <v>3300</v>
      </c>
      <c r="B3301">
        <v>225</v>
      </c>
      <c r="C3301">
        <v>3</v>
      </c>
      <c r="D3301" t="s">
        <v>33</v>
      </c>
      <c r="E3301">
        <v>14</v>
      </c>
      <c r="F3301">
        <v>68</v>
      </c>
      <c r="G3301" t="s">
        <v>68</v>
      </c>
      <c r="H3301" t="s">
        <v>31</v>
      </c>
      <c r="I3301" t="s">
        <v>40</v>
      </c>
      <c r="J3301">
        <v>3</v>
      </c>
      <c r="K3301">
        <v>18704</v>
      </c>
      <c r="L3301">
        <v>1</v>
      </c>
      <c r="M3301">
        <v>1360</v>
      </c>
      <c r="N3301">
        <v>20064</v>
      </c>
      <c r="O3301" t="s">
        <v>27</v>
      </c>
      <c r="P3301">
        <v>2</v>
      </c>
      <c r="Q3301" t="s">
        <v>28</v>
      </c>
      <c r="R3301">
        <v>4</v>
      </c>
    </row>
    <row r="3302" spans="1:18">
      <c r="A3302">
        <v>3301</v>
      </c>
      <c r="B3302">
        <v>229</v>
      </c>
      <c r="C3302">
        <v>3</v>
      </c>
      <c r="D3302" t="s">
        <v>33</v>
      </c>
      <c r="E3302">
        <v>14</v>
      </c>
      <c r="F3302">
        <v>30</v>
      </c>
      <c r="G3302" t="s">
        <v>30</v>
      </c>
      <c r="H3302" t="s">
        <v>155</v>
      </c>
      <c r="I3302" t="s">
        <v>26</v>
      </c>
      <c r="J3302">
        <v>2</v>
      </c>
      <c r="K3302">
        <v>5264</v>
      </c>
      <c r="L3302">
        <v>2</v>
      </c>
      <c r="M3302">
        <v>4600</v>
      </c>
      <c r="N3302">
        <v>9864</v>
      </c>
      <c r="O3302" t="s">
        <v>27</v>
      </c>
      <c r="P3302">
        <v>3</v>
      </c>
      <c r="Q3302" t="s">
        <v>35</v>
      </c>
      <c r="R3302">
        <v>2</v>
      </c>
    </row>
    <row r="3303" spans="1:18">
      <c r="A3303">
        <v>3302</v>
      </c>
      <c r="B3303">
        <v>136</v>
      </c>
      <c r="C3303">
        <v>3</v>
      </c>
      <c r="D3303" t="s">
        <v>33</v>
      </c>
      <c r="E3303">
        <v>14</v>
      </c>
      <c r="F3303">
        <v>6</v>
      </c>
      <c r="G3303" t="s">
        <v>70</v>
      </c>
      <c r="H3303" t="s">
        <v>133</v>
      </c>
      <c r="I3303" t="s">
        <v>26</v>
      </c>
      <c r="J3303">
        <v>2</v>
      </c>
      <c r="K3303">
        <v>1820</v>
      </c>
      <c r="L3303">
        <v>2</v>
      </c>
      <c r="M3303">
        <v>2450</v>
      </c>
      <c r="N3303">
        <v>4270</v>
      </c>
      <c r="O3303" t="s">
        <v>27</v>
      </c>
      <c r="P3303">
        <v>1</v>
      </c>
      <c r="Q3303" t="s">
        <v>32</v>
      </c>
      <c r="R3303">
        <v>1</v>
      </c>
    </row>
    <row r="3304" spans="1:18">
      <c r="A3304">
        <v>3303</v>
      </c>
      <c r="B3304">
        <v>158</v>
      </c>
      <c r="C3304">
        <v>3</v>
      </c>
      <c r="D3304" t="s">
        <v>33</v>
      </c>
      <c r="E3304">
        <v>14</v>
      </c>
      <c r="F3304">
        <v>38</v>
      </c>
      <c r="G3304" t="s">
        <v>47</v>
      </c>
      <c r="H3304" t="s">
        <v>160</v>
      </c>
      <c r="I3304" t="s">
        <v>26</v>
      </c>
      <c r="J3304">
        <v>2</v>
      </c>
      <c r="K3304">
        <v>1694</v>
      </c>
      <c r="L3304">
        <v>2</v>
      </c>
      <c r="M3304">
        <v>1820</v>
      </c>
      <c r="N3304">
        <v>3514</v>
      </c>
      <c r="O3304" t="s">
        <v>27</v>
      </c>
      <c r="P3304">
        <v>1</v>
      </c>
      <c r="Q3304" t="s">
        <v>32</v>
      </c>
      <c r="R3304">
        <v>1</v>
      </c>
    </row>
    <row r="3305" spans="1:18">
      <c r="A3305">
        <v>3304</v>
      </c>
      <c r="B3305">
        <v>267</v>
      </c>
      <c r="C3305">
        <v>2</v>
      </c>
      <c r="D3305" t="s">
        <v>29</v>
      </c>
      <c r="E3305">
        <v>7</v>
      </c>
      <c r="F3305">
        <v>54</v>
      </c>
      <c r="G3305" t="s">
        <v>94</v>
      </c>
      <c r="H3305" t="s">
        <v>44</v>
      </c>
      <c r="I3305" t="s">
        <v>40</v>
      </c>
      <c r="J3305">
        <v>1</v>
      </c>
      <c r="K3305">
        <v>1904</v>
      </c>
      <c r="L3305">
        <v>1</v>
      </c>
      <c r="M3305">
        <v>1440</v>
      </c>
      <c r="N3305">
        <v>3344</v>
      </c>
      <c r="O3305" t="s">
        <v>27</v>
      </c>
      <c r="P3305">
        <v>2</v>
      </c>
      <c r="Q3305" t="s">
        <v>28</v>
      </c>
      <c r="R3305">
        <v>4</v>
      </c>
    </row>
    <row r="3306" spans="1:18">
      <c r="A3306">
        <v>3305</v>
      </c>
      <c r="B3306">
        <v>193</v>
      </c>
      <c r="C3306">
        <v>3</v>
      </c>
      <c r="D3306" t="s">
        <v>33</v>
      </c>
      <c r="E3306">
        <v>14</v>
      </c>
      <c r="F3306">
        <v>41</v>
      </c>
      <c r="G3306" t="s">
        <v>60</v>
      </c>
      <c r="H3306" t="s">
        <v>158</v>
      </c>
      <c r="I3306" t="s">
        <v>40</v>
      </c>
      <c r="J3306">
        <v>2</v>
      </c>
      <c r="K3306">
        <v>7280</v>
      </c>
      <c r="L3306">
        <v>1</v>
      </c>
      <c r="M3306">
        <v>1240</v>
      </c>
      <c r="N3306">
        <v>8520</v>
      </c>
      <c r="O3306" t="s">
        <v>46</v>
      </c>
      <c r="P3306">
        <v>2</v>
      </c>
      <c r="Q3306" t="s">
        <v>28</v>
      </c>
      <c r="R3306">
        <v>4</v>
      </c>
    </row>
    <row r="3307" spans="1:18">
      <c r="A3307">
        <v>3306</v>
      </c>
      <c r="B3307">
        <v>148</v>
      </c>
      <c r="C3307">
        <v>2</v>
      </c>
      <c r="D3307" t="s">
        <v>29</v>
      </c>
      <c r="E3307">
        <v>7</v>
      </c>
      <c r="F3307">
        <v>2</v>
      </c>
      <c r="G3307" t="s">
        <v>74</v>
      </c>
      <c r="H3307" t="s">
        <v>129</v>
      </c>
      <c r="I3307" t="s">
        <v>26</v>
      </c>
      <c r="J3307">
        <v>1</v>
      </c>
      <c r="K3307">
        <v>1848</v>
      </c>
      <c r="L3307">
        <v>2</v>
      </c>
      <c r="M3307">
        <v>18720</v>
      </c>
      <c r="N3307">
        <v>20568</v>
      </c>
      <c r="O3307" t="s">
        <v>27</v>
      </c>
      <c r="P3307">
        <v>4</v>
      </c>
      <c r="Q3307" t="s">
        <v>41</v>
      </c>
      <c r="R3307">
        <v>6</v>
      </c>
    </row>
    <row r="3308" spans="1:18">
      <c r="A3308">
        <v>3307</v>
      </c>
      <c r="B3308">
        <v>254</v>
      </c>
      <c r="C3308">
        <v>2</v>
      </c>
      <c r="D3308" t="s">
        <v>29</v>
      </c>
      <c r="E3308">
        <v>7</v>
      </c>
      <c r="F3308">
        <v>61</v>
      </c>
      <c r="G3308" t="s">
        <v>77</v>
      </c>
      <c r="H3308" t="s">
        <v>57</v>
      </c>
      <c r="I3308" t="s">
        <v>26</v>
      </c>
      <c r="J3308">
        <v>2</v>
      </c>
      <c r="K3308">
        <v>217</v>
      </c>
      <c r="L3308">
        <v>2</v>
      </c>
      <c r="M3308">
        <v>1820</v>
      </c>
      <c r="N3308">
        <v>2037</v>
      </c>
      <c r="O3308" t="s">
        <v>27</v>
      </c>
      <c r="P3308">
        <v>1</v>
      </c>
      <c r="Q3308" t="s">
        <v>32</v>
      </c>
      <c r="R3308">
        <v>1</v>
      </c>
    </row>
    <row r="3309" spans="1:18">
      <c r="A3309">
        <v>3308</v>
      </c>
      <c r="B3309">
        <v>92</v>
      </c>
      <c r="C3309">
        <v>2</v>
      </c>
      <c r="D3309" t="s">
        <v>29</v>
      </c>
      <c r="E3309">
        <v>7</v>
      </c>
      <c r="F3309">
        <v>38</v>
      </c>
      <c r="G3309" t="s">
        <v>47</v>
      </c>
      <c r="H3309" t="s">
        <v>160</v>
      </c>
      <c r="I3309" t="s">
        <v>26</v>
      </c>
      <c r="J3309">
        <v>3</v>
      </c>
      <c r="K3309">
        <v>7756</v>
      </c>
      <c r="L3309">
        <v>1</v>
      </c>
      <c r="M3309">
        <v>3640</v>
      </c>
      <c r="N3309">
        <v>11396</v>
      </c>
      <c r="O3309" t="s">
        <v>27</v>
      </c>
      <c r="P3309">
        <v>2</v>
      </c>
      <c r="Q3309" t="s">
        <v>28</v>
      </c>
      <c r="R3309">
        <v>4</v>
      </c>
    </row>
    <row r="3310" spans="1:18">
      <c r="A3310">
        <v>3309</v>
      </c>
      <c r="B3310">
        <v>77</v>
      </c>
      <c r="C3310">
        <v>1</v>
      </c>
      <c r="D3310" t="s">
        <v>37</v>
      </c>
      <c r="E3310">
        <v>3</v>
      </c>
      <c r="F3310">
        <v>14</v>
      </c>
      <c r="G3310" t="s">
        <v>93</v>
      </c>
      <c r="H3310" t="s">
        <v>141</v>
      </c>
      <c r="I3310" t="s">
        <v>26</v>
      </c>
      <c r="J3310">
        <v>1</v>
      </c>
      <c r="K3310">
        <v>918</v>
      </c>
      <c r="L3310">
        <v>1</v>
      </c>
      <c r="M3310">
        <v>6480</v>
      </c>
      <c r="N3310">
        <v>7398</v>
      </c>
      <c r="O3310" t="s">
        <v>27</v>
      </c>
      <c r="P3310">
        <v>4</v>
      </c>
      <c r="Q3310" t="s">
        <v>41</v>
      </c>
      <c r="R3310">
        <v>6</v>
      </c>
    </row>
    <row r="3311" spans="1:18">
      <c r="A3311">
        <v>3310</v>
      </c>
      <c r="B3311">
        <v>66</v>
      </c>
      <c r="C3311">
        <v>2</v>
      </c>
      <c r="D3311" t="s">
        <v>29</v>
      </c>
      <c r="E3311">
        <v>7</v>
      </c>
      <c r="F3311">
        <v>52</v>
      </c>
      <c r="G3311" t="s">
        <v>54</v>
      </c>
      <c r="H3311" t="s">
        <v>25</v>
      </c>
      <c r="I3311" t="s">
        <v>40</v>
      </c>
      <c r="J3311">
        <v>3</v>
      </c>
      <c r="K3311">
        <v>1764</v>
      </c>
      <c r="L3311">
        <v>1</v>
      </c>
      <c r="M3311">
        <v>620</v>
      </c>
      <c r="N3311">
        <v>2384</v>
      </c>
      <c r="O3311" t="s">
        <v>27</v>
      </c>
      <c r="P3311">
        <v>3</v>
      </c>
      <c r="Q3311" t="s">
        <v>35</v>
      </c>
      <c r="R3311">
        <v>2</v>
      </c>
    </row>
    <row r="3312" spans="1:18">
      <c r="A3312">
        <v>3311</v>
      </c>
      <c r="B3312">
        <v>244</v>
      </c>
      <c r="C3312">
        <v>3</v>
      </c>
      <c r="D3312" t="s">
        <v>33</v>
      </c>
      <c r="E3312">
        <v>14</v>
      </c>
      <c r="F3312">
        <v>60</v>
      </c>
      <c r="G3312" t="s">
        <v>85</v>
      </c>
      <c r="H3312" t="s">
        <v>31</v>
      </c>
      <c r="I3312" t="s">
        <v>40</v>
      </c>
      <c r="J3312">
        <v>2</v>
      </c>
      <c r="K3312">
        <v>2184</v>
      </c>
      <c r="L3312">
        <v>1</v>
      </c>
      <c r="M3312">
        <v>450</v>
      </c>
      <c r="N3312">
        <v>2634</v>
      </c>
      <c r="O3312" t="s">
        <v>27</v>
      </c>
      <c r="P3312">
        <v>1</v>
      </c>
      <c r="Q3312" t="s">
        <v>32</v>
      </c>
      <c r="R3312">
        <v>1</v>
      </c>
    </row>
    <row r="3313" spans="1:18">
      <c r="A3313">
        <v>3312</v>
      </c>
      <c r="B3313">
        <v>65</v>
      </c>
      <c r="C3313">
        <v>3</v>
      </c>
      <c r="D3313" t="s">
        <v>33</v>
      </c>
      <c r="E3313">
        <v>14</v>
      </c>
      <c r="F3313">
        <v>7</v>
      </c>
      <c r="G3313" t="s">
        <v>61</v>
      </c>
      <c r="H3313" t="s">
        <v>134</v>
      </c>
      <c r="I3313" t="s">
        <v>62</v>
      </c>
      <c r="J3313">
        <v>3</v>
      </c>
      <c r="K3313">
        <v>9912</v>
      </c>
      <c r="L3313">
        <v>2</v>
      </c>
      <c r="M3313">
        <v>17640</v>
      </c>
      <c r="N3313">
        <v>27552</v>
      </c>
      <c r="O3313" t="s">
        <v>46</v>
      </c>
      <c r="P3313">
        <v>4</v>
      </c>
      <c r="Q3313" t="s">
        <v>41</v>
      </c>
      <c r="R3313">
        <v>6</v>
      </c>
    </row>
    <row r="3314" spans="1:18">
      <c r="A3314">
        <v>3313</v>
      </c>
      <c r="B3314">
        <v>266</v>
      </c>
      <c r="C3314">
        <v>2</v>
      </c>
      <c r="D3314" t="s">
        <v>29</v>
      </c>
      <c r="E3314">
        <v>7</v>
      </c>
      <c r="F3314">
        <v>52</v>
      </c>
      <c r="G3314" t="s">
        <v>54</v>
      </c>
      <c r="H3314" t="s">
        <v>25</v>
      </c>
      <c r="I3314" t="s">
        <v>40</v>
      </c>
      <c r="J3314">
        <v>2</v>
      </c>
      <c r="K3314">
        <v>1540</v>
      </c>
      <c r="L3314">
        <v>1</v>
      </c>
      <c r="M3314">
        <v>620</v>
      </c>
      <c r="N3314">
        <v>2160</v>
      </c>
      <c r="O3314" t="s">
        <v>27</v>
      </c>
      <c r="P3314">
        <v>3</v>
      </c>
      <c r="Q3314" t="s">
        <v>35</v>
      </c>
      <c r="R3314">
        <v>2</v>
      </c>
    </row>
    <row r="3315" spans="1:18">
      <c r="A3315">
        <v>3314</v>
      </c>
      <c r="B3315">
        <v>231</v>
      </c>
      <c r="C3315">
        <v>1</v>
      </c>
      <c r="D3315" t="s">
        <v>37</v>
      </c>
      <c r="E3315">
        <v>3</v>
      </c>
      <c r="F3315">
        <v>40</v>
      </c>
      <c r="G3315" t="s">
        <v>98</v>
      </c>
      <c r="H3315" t="s">
        <v>161</v>
      </c>
      <c r="I3315" t="s">
        <v>26</v>
      </c>
      <c r="J3315">
        <v>1</v>
      </c>
      <c r="K3315">
        <v>630</v>
      </c>
      <c r="L3315">
        <v>2</v>
      </c>
      <c r="M3315">
        <v>13200</v>
      </c>
      <c r="N3315">
        <v>13830</v>
      </c>
      <c r="O3315" t="s">
        <v>27</v>
      </c>
      <c r="P3315">
        <v>4</v>
      </c>
      <c r="Q3315" t="s">
        <v>41</v>
      </c>
      <c r="R3315">
        <v>6</v>
      </c>
    </row>
    <row r="3316" spans="1:18">
      <c r="A3316">
        <v>3315</v>
      </c>
      <c r="B3316">
        <v>197</v>
      </c>
      <c r="C3316">
        <v>3</v>
      </c>
      <c r="D3316" t="s">
        <v>33</v>
      </c>
      <c r="E3316">
        <v>14</v>
      </c>
      <c r="F3316">
        <v>35</v>
      </c>
      <c r="G3316" t="s">
        <v>55</v>
      </c>
      <c r="H3316" t="s">
        <v>157</v>
      </c>
      <c r="I3316" t="s">
        <v>26</v>
      </c>
      <c r="J3316">
        <v>2</v>
      </c>
      <c r="K3316">
        <v>1274</v>
      </c>
      <c r="L3316">
        <v>1</v>
      </c>
      <c r="M3316">
        <v>1272</v>
      </c>
      <c r="N3316">
        <v>2546</v>
      </c>
      <c r="O3316" t="s">
        <v>27</v>
      </c>
      <c r="P3316">
        <v>1</v>
      </c>
      <c r="Q3316" t="s">
        <v>32</v>
      </c>
      <c r="R3316">
        <v>1</v>
      </c>
    </row>
    <row r="3317" spans="1:18">
      <c r="A3317">
        <v>3316</v>
      </c>
      <c r="B3317">
        <v>132</v>
      </c>
      <c r="C3317">
        <v>3</v>
      </c>
      <c r="D3317" t="s">
        <v>33</v>
      </c>
      <c r="E3317">
        <v>14</v>
      </c>
      <c r="F3317">
        <v>45</v>
      </c>
      <c r="G3317" t="s">
        <v>45</v>
      </c>
      <c r="H3317" t="s">
        <v>165</v>
      </c>
      <c r="I3317" t="s">
        <v>40</v>
      </c>
      <c r="J3317">
        <v>3</v>
      </c>
      <c r="K3317">
        <v>9968</v>
      </c>
      <c r="L3317">
        <v>2</v>
      </c>
      <c r="M3317">
        <v>2880</v>
      </c>
      <c r="N3317">
        <v>12848</v>
      </c>
      <c r="O3317" t="s">
        <v>46</v>
      </c>
      <c r="P3317">
        <v>2</v>
      </c>
      <c r="Q3317" t="s">
        <v>28</v>
      </c>
      <c r="R3317">
        <v>4</v>
      </c>
    </row>
    <row r="3318" spans="1:18">
      <c r="A3318">
        <v>3317</v>
      </c>
      <c r="B3318">
        <v>161</v>
      </c>
      <c r="C3318">
        <v>3</v>
      </c>
      <c r="D3318" t="s">
        <v>33</v>
      </c>
      <c r="E3318">
        <v>14</v>
      </c>
      <c r="F3318">
        <v>5</v>
      </c>
      <c r="G3318" t="s">
        <v>88</v>
      </c>
      <c r="H3318" t="s">
        <v>132</v>
      </c>
      <c r="I3318" t="s">
        <v>40</v>
      </c>
      <c r="J3318">
        <v>2</v>
      </c>
      <c r="K3318">
        <v>1596</v>
      </c>
      <c r="L3318">
        <v>1</v>
      </c>
      <c r="M3318">
        <v>60</v>
      </c>
      <c r="N3318">
        <v>1656</v>
      </c>
      <c r="O3318" t="s">
        <v>46</v>
      </c>
      <c r="P3318">
        <v>1</v>
      </c>
      <c r="Q3318" t="s">
        <v>32</v>
      </c>
      <c r="R3318">
        <v>1</v>
      </c>
    </row>
    <row r="3319" spans="1:18">
      <c r="A3319">
        <v>3318</v>
      </c>
      <c r="B3319">
        <v>239</v>
      </c>
      <c r="C3319">
        <v>2</v>
      </c>
      <c r="D3319" t="s">
        <v>29</v>
      </c>
      <c r="E3319">
        <v>7</v>
      </c>
      <c r="F3319">
        <v>58</v>
      </c>
      <c r="G3319" t="s">
        <v>79</v>
      </c>
      <c r="H3319" t="s">
        <v>44</v>
      </c>
      <c r="I3319" t="s">
        <v>62</v>
      </c>
      <c r="J3319">
        <v>3</v>
      </c>
      <c r="K3319">
        <v>17094</v>
      </c>
      <c r="L3319">
        <v>1</v>
      </c>
      <c r="M3319">
        <v>8040</v>
      </c>
      <c r="N3319">
        <v>25134</v>
      </c>
      <c r="O3319" t="s">
        <v>46</v>
      </c>
      <c r="P3319">
        <v>4</v>
      </c>
      <c r="Q3319" t="s">
        <v>41</v>
      </c>
      <c r="R3319">
        <v>6</v>
      </c>
    </row>
    <row r="3320" spans="1:18">
      <c r="A3320">
        <v>3319</v>
      </c>
      <c r="B3320">
        <v>159</v>
      </c>
      <c r="C3320">
        <v>3</v>
      </c>
      <c r="D3320" t="s">
        <v>33</v>
      </c>
      <c r="E3320">
        <v>14</v>
      </c>
      <c r="F3320">
        <v>17</v>
      </c>
      <c r="G3320" t="s">
        <v>92</v>
      </c>
      <c r="H3320" t="s">
        <v>144</v>
      </c>
      <c r="I3320" t="s">
        <v>40</v>
      </c>
      <c r="J3320">
        <v>2</v>
      </c>
      <c r="K3320">
        <v>2520</v>
      </c>
      <c r="L3320">
        <v>2</v>
      </c>
      <c r="M3320">
        <v>260</v>
      </c>
      <c r="N3320">
        <v>2780</v>
      </c>
      <c r="O3320" t="s">
        <v>27</v>
      </c>
      <c r="P3320">
        <v>1</v>
      </c>
      <c r="Q3320" t="s">
        <v>32</v>
      </c>
      <c r="R3320">
        <v>1</v>
      </c>
    </row>
    <row r="3321" spans="1:18">
      <c r="A3321">
        <v>3320</v>
      </c>
      <c r="B3321">
        <v>186</v>
      </c>
      <c r="C3321">
        <v>2</v>
      </c>
      <c r="D3321" t="s">
        <v>29</v>
      </c>
      <c r="E3321">
        <v>7</v>
      </c>
      <c r="F3321">
        <v>5</v>
      </c>
      <c r="G3321" t="s">
        <v>88</v>
      </c>
      <c r="H3321" t="s">
        <v>132</v>
      </c>
      <c r="I3321" t="s">
        <v>40</v>
      </c>
      <c r="J3321">
        <v>3</v>
      </c>
      <c r="K3321">
        <v>6832</v>
      </c>
      <c r="L3321">
        <v>2</v>
      </c>
      <c r="M3321">
        <v>480</v>
      </c>
      <c r="N3321">
        <v>7312</v>
      </c>
      <c r="O3321" t="s">
        <v>46</v>
      </c>
      <c r="P3321">
        <v>2</v>
      </c>
      <c r="Q3321" t="s">
        <v>28</v>
      </c>
      <c r="R3321">
        <v>4</v>
      </c>
    </row>
    <row r="3322" spans="1:18">
      <c r="A3322">
        <v>3321</v>
      </c>
      <c r="B3322">
        <v>236</v>
      </c>
      <c r="C3322">
        <v>4</v>
      </c>
      <c r="D3322" t="s">
        <v>23</v>
      </c>
      <c r="E3322">
        <v>30</v>
      </c>
      <c r="F3322">
        <v>39</v>
      </c>
      <c r="G3322" t="s">
        <v>53</v>
      </c>
      <c r="H3322" t="s">
        <v>31</v>
      </c>
      <c r="I3322" t="s">
        <v>40</v>
      </c>
      <c r="J3322">
        <v>1</v>
      </c>
      <c r="K3322">
        <v>10620</v>
      </c>
      <c r="L3322">
        <v>2</v>
      </c>
      <c r="M3322">
        <v>4800</v>
      </c>
      <c r="N3322">
        <v>15420</v>
      </c>
      <c r="O3322" t="s">
        <v>27</v>
      </c>
      <c r="P3322">
        <v>4</v>
      </c>
      <c r="Q3322" t="s">
        <v>41</v>
      </c>
      <c r="R3322">
        <v>6</v>
      </c>
    </row>
    <row r="3323" spans="1:18">
      <c r="A3323">
        <v>3322</v>
      </c>
      <c r="B3323">
        <v>75</v>
      </c>
      <c r="C3323">
        <v>4</v>
      </c>
      <c r="D3323" t="s">
        <v>23</v>
      </c>
      <c r="E3323">
        <v>30</v>
      </c>
      <c r="F3323">
        <v>28</v>
      </c>
      <c r="G3323" t="s">
        <v>63</v>
      </c>
      <c r="H3323" t="s">
        <v>154</v>
      </c>
      <c r="I3323" t="s">
        <v>64</v>
      </c>
      <c r="J3323">
        <v>1</v>
      </c>
      <c r="K3323">
        <v>9900</v>
      </c>
      <c r="L3323">
        <v>2</v>
      </c>
      <c r="M3323">
        <v>9240</v>
      </c>
      <c r="N3323">
        <v>19140</v>
      </c>
      <c r="O3323" t="s">
        <v>46</v>
      </c>
      <c r="P3323">
        <v>4</v>
      </c>
      <c r="Q3323" t="s">
        <v>41</v>
      </c>
      <c r="R3323">
        <v>6</v>
      </c>
    </row>
    <row r="3324" spans="1:18">
      <c r="A3324">
        <v>3323</v>
      </c>
      <c r="B3324">
        <v>108</v>
      </c>
      <c r="C3324">
        <v>1</v>
      </c>
      <c r="D3324" t="s">
        <v>37</v>
      </c>
      <c r="E3324">
        <v>3</v>
      </c>
      <c r="F3324">
        <v>23</v>
      </c>
      <c r="G3324" t="s">
        <v>90</v>
      </c>
      <c r="H3324" t="s">
        <v>150</v>
      </c>
      <c r="I3324" t="s">
        <v>26</v>
      </c>
      <c r="J3324">
        <v>3</v>
      </c>
      <c r="K3324">
        <v>6930</v>
      </c>
      <c r="L3324">
        <v>2</v>
      </c>
      <c r="M3324">
        <v>12960</v>
      </c>
      <c r="N3324">
        <v>19890</v>
      </c>
      <c r="O3324" t="s">
        <v>27</v>
      </c>
      <c r="P3324">
        <v>4</v>
      </c>
      <c r="Q3324" t="s">
        <v>41</v>
      </c>
      <c r="R3324">
        <v>6</v>
      </c>
    </row>
    <row r="3325" spans="1:18">
      <c r="A3325">
        <v>3324</v>
      </c>
      <c r="B3325">
        <v>51</v>
      </c>
      <c r="C3325">
        <v>4</v>
      </c>
      <c r="D3325" t="s">
        <v>23</v>
      </c>
      <c r="E3325">
        <v>30</v>
      </c>
      <c r="F3325">
        <v>46</v>
      </c>
      <c r="G3325" t="s">
        <v>67</v>
      </c>
      <c r="H3325" t="s">
        <v>166</v>
      </c>
      <c r="I3325" t="s">
        <v>26</v>
      </c>
      <c r="J3325">
        <v>3</v>
      </c>
      <c r="K3325">
        <v>95580</v>
      </c>
      <c r="L3325">
        <v>1</v>
      </c>
      <c r="M3325">
        <v>7080</v>
      </c>
      <c r="N3325">
        <v>102660</v>
      </c>
      <c r="O3325" t="s">
        <v>27</v>
      </c>
      <c r="P3325">
        <v>4</v>
      </c>
      <c r="Q3325" t="s">
        <v>41</v>
      </c>
      <c r="R3325">
        <v>6</v>
      </c>
    </row>
    <row r="3326" spans="1:18">
      <c r="A3326">
        <v>3325</v>
      </c>
      <c r="B3326">
        <v>297</v>
      </c>
      <c r="C3326">
        <v>3</v>
      </c>
      <c r="D3326" t="s">
        <v>33</v>
      </c>
      <c r="E3326">
        <v>14</v>
      </c>
      <c r="F3326">
        <v>13</v>
      </c>
      <c r="G3326" t="s">
        <v>43</v>
      </c>
      <c r="H3326" t="s">
        <v>140</v>
      </c>
      <c r="I3326" t="s">
        <v>40</v>
      </c>
      <c r="J3326">
        <v>1</v>
      </c>
      <c r="K3326">
        <v>5544</v>
      </c>
      <c r="L3326">
        <v>1</v>
      </c>
      <c r="M3326">
        <v>780</v>
      </c>
      <c r="N3326">
        <v>6324</v>
      </c>
      <c r="O3326" t="s">
        <v>27</v>
      </c>
      <c r="P3326">
        <v>4</v>
      </c>
      <c r="Q3326" t="s">
        <v>41</v>
      </c>
      <c r="R3326">
        <v>6</v>
      </c>
    </row>
    <row r="3327" spans="1:18">
      <c r="A3327">
        <v>3326</v>
      </c>
      <c r="B3327">
        <v>190</v>
      </c>
      <c r="C3327">
        <v>2</v>
      </c>
      <c r="D3327" t="s">
        <v>29</v>
      </c>
      <c r="E3327">
        <v>7</v>
      </c>
      <c r="F3327">
        <v>28</v>
      </c>
      <c r="G3327" t="s">
        <v>63</v>
      </c>
      <c r="H3327" t="s">
        <v>154</v>
      </c>
      <c r="I3327" t="s">
        <v>64</v>
      </c>
      <c r="J3327">
        <v>3</v>
      </c>
      <c r="K3327">
        <v>2408</v>
      </c>
      <c r="L3327">
        <v>2</v>
      </c>
      <c r="M3327">
        <v>1540</v>
      </c>
      <c r="N3327">
        <v>3948</v>
      </c>
      <c r="O3327" t="s">
        <v>46</v>
      </c>
      <c r="P3327">
        <v>1</v>
      </c>
      <c r="Q3327" t="s">
        <v>32</v>
      </c>
      <c r="R3327">
        <v>1</v>
      </c>
    </row>
    <row r="3328" spans="1:18">
      <c r="A3328">
        <v>3327</v>
      </c>
      <c r="B3328">
        <v>273</v>
      </c>
      <c r="C3328">
        <v>1</v>
      </c>
      <c r="D3328" t="s">
        <v>37</v>
      </c>
      <c r="E3328">
        <v>3</v>
      </c>
      <c r="F3328">
        <v>35</v>
      </c>
      <c r="G3328" t="s">
        <v>55</v>
      </c>
      <c r="H3328" t="s">
        <v>157</v>
      </c>
      <c r="I3328" t="s">
        <v>26</v>
      </c>
      <c r="J3328">
        <v>3</v>
      </c>
      <c r="K3328">
        <v>1098</v>
      </c>
      <c r="L3328">
        <v>2</v>
      </c>
      <c r="M3328">
        <v>5088</v>
      </c>
      <c r="N3328">
        <v>6186</v>
      </c>
      <c r="O3328" t="s">
        <v>27</v>
      </c>
      <c r="P3328">
        <v>3</v>
      </c>
      <c r="Q3328" t="s">
        <v>35</v>
      </c>
      <c r="R3328">
        <v>2</v>
      </c>
    </row>
    <row r="3329" spans="1:18">
      <c r="A3329">
        <v>3328</v>
      </c>
      <c r="B3329">
        <v>194</v>
      </c>
      <c r="C3329">
        <v>3</v>
      </c>
      <c r="D3329" t="s">
        <v>33</v>
      </c>
      <c r="E3329">
        <v>14</v>
      </c>
      <c r="F3329">
        <v>48</v>
      </c>
      <c r="G3329" t="s">
        <v>66</v>
      </c>
      <c r="H3329" t="s">
        <v>168</v>
      </c>
      <c r="I3329" t="s">
        <v>26</v>
      </c>
      <c r="J3329">
        <v>1</v>
      </c>
      <c r="K3329">
        <v>602</v>
      </c>
      <c r="L3329">
        <v>2</v>
      </c>
      <c r="M3329">
        <v>2440</v>
      </c>
      <c r="N3329">
        <v>3042</v>
      </c>
      <c r="O3329" t="s">
        <v>27</v>
      </c>
      <c r="P3329">
        <v>1</v>
      </c>
      <c r="Q3329" t="s">
        <v>32</v>
      </c>
      <c r="R3329">
        <v>1</v>
      </c>
    </row>
    <row r="3330" spans="1:18">
      <c r="A3330">
        <v>3329</v>
      </c>
      <c r="B3330">
        <v>18</v>
      </c>
      <c r="C3330">
        <v>3</v>
      </c>
      <c r="D3330" t="s">
        <v>33</v>
      </c>
      <c r="E3330">
        <v>14</v>
      </c>
      <c r="F3330">
        <v>48</v>
      </c>
      <c r="G3330" t="s">
        <v>66</v>
      </c>
      <c r="H3330" t="s">
        <v>168</v>
      </c>
      <c r="I3330" t="s">
        <v>26</v>
      </c>
      <c r="J3330">
        <v>2</v>
      </c>
      <c r="K3330">
        <v>1372</v>
      </c>
      <c r="L3330">
        <v>1</v>
      </c>
      <c r="M3330">
        <v>1220</v>
      </c>
      <c r="N3330">
        <v>2592</v>
      </c>
      <c r="O3330" t="s">
        <v>27</v>
      </c>
      <c r="P3330">
        <v>1</v>
      </c>
      <c r="Q3330" t="s">
        <v>32</v>
      </c>
      <c r="R3330">
        <v>1</v>
      </c>
    </row>
    <row r="3331" spans="1:18">
      <c r="A3331">
        <v>3330</v>
      </c>
      <c r="B3331">
        <v>65</v>
      </c>
      <c r="C3331">
        <v>2</v>
      </c>
      <c r="D3331" t="s">
        <v>29</v>
      </c>
      <c r="E3331">
        <v>7</v>
      </c>
      <c r="F3331">
        <v>8</v>
      </c>
      <c r="G3331" t="s">
        <v>86</v>
      </c>
      <c r="H3331" t="s">
        <v>135</v>
      </c>
      <c r="I3331" t="s">
        <v>64</v>
      </c>
      <c r="J3331">
        <v>1</v>
      </c>
      <c r="K3331">
        <v>756</v>
      </c>
      <c r="L3331">
        <v>1</v>
      </c>
      <c r="M3331">
        <v>3760</v>
      </c>
      <c r="N3331">
        <v>4516</v>
      </c>
      <c r="O3331" t="s">
        <v>46</v>
      </c>
      <c r="P3331">
        <v>2</v>
      </c>
      <c r="Q3331" t="s">
        <v>28</v>
      </c>
      <c r="R3331">
        <v>4</v>
      </c>
    </row>
    <row r="3332" spans="1:18">
      <c r="A3332">
        <v>3331</v>
      </c>
      <c r="B3332">
        <v>154</v>
      </c>
      <c r="C3332">
        <v>3</v>
      </c>
      <c r="D3332" t="s">
        <v>33</v>
      </c>
      <c r="E3332">
        <v>14</v>
      </c>
      <c r="F3332">
        <v>36</v>
      </c>
      <c r="G3332" t="s">
        <v>38</v>
      </c>
      <c r="H3332" t="s">
        <v>158</v>
      </c>
      <c r="I3332" t="s">
        <v>26</v>
      </c>
      <c r="J3332">
        <v>1</v>
      </c>
      <c r="K3332">
        <v>5712</v>
      </c>
      <c r="L3332">
        <v>2</v>
      </c>
      <c r="M3332">
        <v>8040</v>
      </c>
      <c r="N3332">
        <v>13752</v>
      </c>
      <c r="O3332" t="s">
        <v>27</v>
      </c>
      <c r="P3332">
        <v>4</v>
      </c>
      <c r="Q3332" t="s">
        <v>41</v>
      </c>
      <c r="R3332">
        <v>6</v>
      </c>
    </row>
    <row r="3333" spans="1:18">
      <c r="A3333">
        <v>3332</v>
      </c>
      <c r="B3333">
        <v>262</v>
      </c>
      <c r="C3333">
        <v>2</v>
      </c>
      <c r="D3333" t="s">
        <v>29</v>
      </c>
      <c r="E3333">
        <v>7</v>
      </c>
      <c r="F3333">
        <v>17</v>
      </c>
      <c r="G3333" t="s">
        <v>92</v>
      </c>
      <c r="H3333" t="s">
        <v>144</v>
      </c>
      <c r="I3333" t="s">
        <v>40</v>
      </c>
      <c r="J3333">
        <v>3</v>
      </c>
      <c r="K3333">
        <v>23058</v>
      </c>
      <c r="L3333">
        <v>1</v>
      </c>
      <c r="M3333">
        <v>780</v>
      </c>
      <c r="N3333">
        <v>23838</v>
      </c>
      <c r="O3333" t="s">
        <v>27</v>
      </c>
      <c r="P3333">
        <v>4</v>
      </c>
      <c r="Q3333" t="s">
        <v>41</v>
      </c>
      <c r="R3333">
        <v>6</v>
      </c>
    </row>
    <row r="3334" spans="1:18">
      <c r="A3334">
        <v>3333</v>
      </c>
      <c r="B3334">
        <v>134</v>
      </c>
      <c r="C3334">
        <v>3</v>
      </c>
      <c r="D3334" t="s">
        <v>33</v>
      </c>
      <c r="E3334">
        <v>14</v>
      </c>
      <c r="F3334">
        <v>20</v>
      </c>
      <c r="G3334" t="s">
        <v>34</v>
      </c>
      <c r="H3334" t="s">
        <v>147</v>
      </c>
      <c r="I3334" t="s">
        <v>26</v>
      </c>
      <c r="J3334">
        <v>2</v>
      </c>
      <c r="K3334">
        <v>9968</v>
      </c>
      <c r="L3334">
        <v>2</v>
      </c>
      <c r="M3334">
        <v>7840</v>
      </c>
      <c r="N3334">
        <v>17808</v>
      </c>
      <c r="O3334" t="s">
        <v>27</v>
      </c>
      <c r="P3334">
        <v>2</v>
      </c>
      <c r="Q3334" t="s">
        <v>28</v>
      </c>
      <c r="R3334">
        <v>4</v>
      </c>
    </row>
    <row r="3335" spans="1:18">
      <c r="A3335">
        <v>3334</v>
      </c>
      <c r="B3335">
        <v>102</v>
      </c>
      <c r="C3335">
        <v>1</v>
      </c>
      <c r="D3335" t="s">
        <v>37</v>
      </c>
      <c r="E3335">
        <v>3</v>
      </c>
      <c r="F3335">
        <v>11</v>
      </c>
      <c r="G3335" t="s">
        <v>24</v>
      </c>
      <c r="H3335" t="s">
        <v>138</v>
      </c>
      <c r="I3335" t="s">
        <v>26</v>
      </c>
      <c r="J3335">
        <v>3</v>
      </c>
      <c r="K3335">
        <v>603</v>
      </c>
      <c r="L3335">
        <v>1</v>
      </c>
      <c r="M3335">
        <v>1500</v>
      </c>
      <c r="N3335">
        <v>2103</v>
      </c>
      <c r="O3335" t="s">
        <v>27</v>
      </c>
      <c r="P3335">
        <v>1</v>
      </c>
      <c r="Q3335" t="s">
        <v>32</v>
      </c>
      <c r="R3335">
        <v>1</v>
      </c>
    </row>
    <row r="3336" spans="1:18">
      <c r="A3336">
        <v>3335</v>
      </c>
      <c r="B3336">
        <v>210</v>
      </c>
      <c r="C3336">
        <v>4</v>
      </c>
      <c r="D3336" t="s">
        <v>23</v>
      </c>
      <c r="E3336">
        <v>30</v>
      </c>
      <c r="F3336">
        <v>31</v>
      </c>
      <c r="G3336" t="s">
        <v>107</v>
      </c>
      <c r="H3336" t="s">
        <v>156</v>
      </c>
      <c r="I3336" t="s">
        <v>40</v>
      </c>
      <c r="J3336">
        <v>2</v>
      </c>
      <c r="K3336">
        <v>22800</v>
      </c>
      <c r="L3336">
        <v>1</v>
      </c>
      <c r="M3336">
        <v>880</v>
      </c>
      <c r="N3336">
        <v>23680</v>
      </c>
      <c r="O3336" t="s">
        <v>27</v>
      </c>
      <c r="P3336">
        <v>2</v>
      </c>
      <c r="Q3336" t="s">
        <v>28</v>
      </c>
      <c r="R3336">
        <v>4</v>
      </c>
    </row>
    <row r="3337" spans="1:18">
      <c r="A3337">
        <v>3336</v>
      </c>
      <c r="B3337">
        <v>235</v>
      </c>
      <c r="C3337">
        <v>4</v>
      </c>
      <c r="D3337" t="s">
        <v>23</v>
      </c>
      <c r="E3337">
        <v>30</v>
      </c>
      <c r="F3337">
        <v>14</v>
      </c>
      <c r="G3337" t="s">
        <v>93</v>
      </c>
      <c r="H3337" t="s">
        <v>141</v>
      </c>
      <c r="I3337" t="s">
        <v>26</v>
      </c>
      <c r="J3337">
        <v>2</v>
      </c>
      <c r="K3337">
        <v>3450</v>
      </c>
      <c r="L3337">
        <v>2</v>
      </c>
      <c r="M3337">
        <v>2160</v>
      </c>
      <c r="N3337">
        <v>5610</v>
      </c>
      <c r="O3337" t="s">
        <v>27</v>
      </c>
      <c r="P3337">
        <v>1</v>
      </c>
      <c r="Q3337" t="s">
        <v>32</v>
      </c>
      <c r="R3337">
        <v>1</v>
      </c>
    </row>
    <row r="3338" spans="1:18">
      <c r="A3338">
        <v>3337</v>
      </c>
      <c r="B3338">
        <v>113</v>
      </c>
      <c r="C3338">
        <v>2</v>
      </c>
      <c r="D3338" t="s">
        <v>29</v>
      </c>
      <c r="E3338">
        <v>7</v>
      </c>
      <c r="F3338">
        <v>40</v>
      </c>
      <c r="G3338" t="s">
        <v>98</v>
      </c>
      <c r="H3338" t="s">
        <v>161</v>
      </c>
      <c r="I3338" t="s">
        <v>26</v>
      </c>
      <c r="J3338">
        <v>2</v>
      </c>
      <c r="K3338">
        <v>3444</v>
      </c>
      <c r="L3338">
        <v>1</v>
      </c>
      <c r="M3338">
        <v>6600</v>
      </c>
      <c r="N3338">
        <v>10044</v>
      </c>
      <c r="O3338" t="s">
        <v>27</v>
      </c>
      <c r="P3338">
        <v>4</v>
      </c>
      <c r="Q3338" t="s">
        <v>41</v>
      </c>
      <c r="R3338">
        <v>6</v>
      </c>
    </row>
    <row r="3339" spans="1:18">
      <c r="A3339">
        <v>3338</v>
      </c>
      <c r="B3339">
        <v>125</v>
      </c>
      <c r="C3339">
        <v>4</v>
      </c>
      <c r="D3339" t="s">
        <v>23</v>
      </c>
      <c r="E3339">
        <v>30</v>
      </c>
      <c r="F3339">
        <v>22</v>
      </c>
      <c r="G3339" t="s">
        <v>71</v>
      </c>
      <c r="H3339" t="s">
        <v>149</v>
      </c>
      <c r="I3339" t="s">
        <v>26</v>
      </c>
      <c r="J3339">
        <v>1</v>
      </c>
      <c r="K3339">
        <v>2700</v>
      </c>
      <c r="L3339">
        <v>1</v>
      </c>
      <c r="M3339">
        <v>1958</v>
      </c>
      <c r="N3339">
        <v>4658</v>
      </c>
      <c r="O3339" t="s">
        <v>27</v>
      </c>
      <c r="P3339">
        <v>3</v>
      </c>
      <c r="Q3339" t="s">
        <v>35</v>
      </c>
      <c r="R3339">
        <v>2</v>
      </c>
    </row>
    <row r="3340" spans="1:18">
      <c r="A3340">
        <v>3339</v>
      </c>
      <c r="B3340">
        <v>240</v>
      </c>
      <c r="C3340">
        <v>2</v>
      </c>
      <c r="D3340" t="s">
        <v>29</v>
      </c>
      <c r="E3340">
        <v>7</v>
      </c>
      <c r="F3340">
        <v>15</v>
      </c>
      <c r="G3340" t="s">
        <v>50</v>
      </c>
      <c r="H3340" t="s">
        <v>142</v>
      </c>
      <c r="I3340" t="s">
        <v>40</v>
      </c>
      <c r="J3340">
        <v>1</v>
      </c>
      <c r="K3340">
        <v>868</v>
      </c>
      <c r="L3340">
        <v>1</v>
      </c>
      <c r="M3340">
        <v>200</v>
      </c>
      <c r="N3340">
        <v>1068</v>
      </c>
      <c r="O3340" t="s">
        <v>27</v>
      </c>
      <c r="P3340">
        <v>1</v>
      </c>
      <c r="Q3340" t="s">
        <v>32</v>
      </c>
      <c r="R3340">
        <v>1</v>
      </c>
    </row>
    <row r="3341" spans="1:18">
      <c r="A3341">
        <v>3340</v>
      </c>
      <c r="B3341">
        <v>199</v>
      </c>
      <c r="C3341">
        <v>3</v>
      </c>
      <c r="D3341" t="s">
        <v>33</v>
      </c>
      <c r="E3341">
        <v>14</v>
      </c>
      <c r="F3341">
        <v>18</v>
      </c>
      <c r="G3341" t="s">
        <v>52</v>
      </c>
      <c r="H3341" t="s">
        <v>145</v>
      </c>
      <c r="I3341" t="s">
        <v>40</v>
      </c>
      <c r="J3341">
        <v>2</v>
      </c>
      <c r="K3341">
        <v>21000</v>
      </c>
      <c r="L3341">
        <v>2</v>
      </c>
      <c r="M3341">
        <v>1680</v>
      </c>
      <c r="N3341">
        <v>22680</v>
      </c>
      <c r="O3341" t="s">
        <v>27</v>
      </c>
      <c r="P3341">
        <v>4</v>
      </c>
      <c r="Q3341" t="s">
        <v>41</v>
      </c>
      <c r="R3341">
        <v>6</v>
      </c>
    </row>
    <row r="3342" spans="1:18">
      <c r="A3342">
        <v>3341</v>
      </c>
      <c r="B3342">
        <v>225</v>
      </c>
      <c r="C3342">
        <v>3</v>
      </c>
      <c r="D3342" t="s">
        <v>33</v>
      </c>
      <c r="E3342">
        <v>14</v>
      </c>
      <c r="F3342">
        <v>10</v>
      </c>
      <c r="G3342" t="s">
        <v>69</v>
      </c>
      <c r="H3342" t="s">
        <v>137</v>
      </c>
      <c r="I3342" t="s">
        <v>26</v>
      </c>
      <c r="J3342">
        <v>3</v>
      </c>
      <c r="K3342">
        <v>25620</v>
      </c>
      <c r="L3342">
        <v>1</v>
      </c>
      <c r="M3342">
        <v>6720</v>
      </c>
      <c r="N3342">
        <v>32340</v>
      </c>
      <c r="O3342" t="s">
        <v>27</v>
      </c>
      <c r="P3342">
        <v>4</v>
      </c>
      <c r="Q3342" t="s">
        <v>41</v>
      </c>
      <c r="R3342">
        <v>6</v>
      </c>
    </row>
    <row r="3343" spans="1:18">
      <c r="A3343">
        <v>3342</v>
      </c>
      <c r="B3343">
        <v>197</v>
      </c>
      <c r="C3343">
        <v>1</v>
      </c>
      <c r="D3343" t="s">
        <v>37</v>
      </c>
      <c r="E3343">
        <v>3</v>
      </c>
      <c r="F3343">
        <v>34</v>
      </c>
      <c r="G3343" t="s">
        <v>87</v>
      </c>
      <c r="H3343" t="s">
        <v>44</v>
      </c>
      <c r="I3343" t="s">
        <v>26</v>
      </c>
      <c r="J3343">
        <v>3</v>
      </c>
      <c r="K3343">
        <v>1290</v>
      </c>
      <c r="L3343">
        <v>2</v>
      </c>
      <c r="M3343">
        <v>4880</v>
      </c>
      <c r="N3343">
        <v>6170</v>
      </c>
      <c r="O3343" t="s">
        <v>27</v>
      </c>
      <c r="P3343">
        <v>3</v>
      </c>
      <c r="Q3343" t="s">
        <v>35</v>
      </c>
      <c r="R3343">
        <v>2</v>
      </c>
    </row>
    <row r="3344" spans="1:18">
      <c r="A3344">
        <v>3343</v>
      </c>
      <c r="B3344">
        <v>251</v>
      </c>
      <c r="C3344">
        <v>4</v>
      </c>
      <c r="D3344" t="s">
        <v>23</v>
      </c>
      <c r="E3344">
        <v>30</v>
      </c>
      <c r="F3344">
        <v>60</v>
      </c>
      <c r="G3344" t="s">
        <v>85</v>
      </c>
      <c r="H3344" t="s">
        <v>31</v>
      </c>
      <c r="I3344" t="s">
        <v>40</v>
      </c>
      <c r="J3344">
        <v>1</v>
      </c>
      <c r="K3344">
        <v>6360</v>
      </c>
      <c r="L3344">
        <v>1</v>
      </c>
      <c r="M3344">
        <v>1800</v>
      </c>
      <c r="N3344">
        <v>8160</v>
      </c>
      <c r="O3344" t="s">
        <v>27</v>
      </c>
      <c r="P3344">
        <v>2</v>
      </c>
      <c r="Q3344" t="s">
        <v>28</v>
      </c>
      <c r="R3344">
        <v>4</v>
      </c>
    </row>
    <row r="3345" spans="1:18">
      <c r="A3345">
        <v>3344</v>
      </c>
      <c r="B3345">
        <v>18</v>
      </c>
      <c r="C3345">
        <v>1</v>
      </c>
      <c r="D3345" t="s">
        <v>37</v>
      </c>
      <c r="E3345">
        <v>3</v>
      </c>
      <c r="F3345">
        <v>66</v>
      </c>
      <c r="G3345" t="s">
        <v>59</v>
      </c>
      <c r="H3345" t="s">
        <v>57</v>
      </c>
      <c r="I3345" t="s">
        <v>26</v>
      </c>
      <c r="J3345">
        <v>2</v>
      </c>
      <c r="K3345">
        <v>786</v>
      </c>
      <c r="L3345">
        <v>2</v>
      </c>
      <c r="M3345">
        <v>5400</v>
      </c>
      <c r="N3345">
        <v>6186</v>
      </c>
      <c r="O3345" t="s">
        <v>27</v>
      </c>
      <c r="P3345">
        <v>3</v>
      </c>
      <c r="Q3345" t="s">
        <v>35</v>
      </c>
      <c r="R3345">
        <v>2</v>
      </c>
    </row>
    <row r="3346" spans="1:18">
      <c r="A3346">
        <v>3345</v>
      </c>
      <c r="B3346">
        <v>222</v>
      </c>
      <c r="C3346">
        <v>2</v>
      </c>
      <c r="D3346" t="s">
        <v>29</v>
      </c>
      <c r="E3346">
        <v>7</v>
      </c>
      <c r="F3346">
        <v>3</v>
      </c>
      <c r="G3346" t="s">
        <v>110</v>
      </c>
      <c r="H3346" t="s">
        <v>130</v>
      </c>
      <c r="I3346" t="s">
        <v>40</v>
      </c>
      <c r="J3346">
        <v>1</v>
      </c>
      <c r="K3346">
        <v>1932</v>
      </c>
      <c r="L3346">
        <v>1</v>
      </c>
      <c r="M3346">
        <v>1500</v>
      </c>
      <c r="N3346">
        <v>3432</v>
      </c>
      <c r="O3346" t="s">
        <v>27</v>
      </c>
      <c r="P3346">
        <v>4</v>
      </c>
      <c r="Q3346" t="s">
        <v>41</v>
      </c>
      <c r="R3346">
        <v>6</v>
      </c>
    </row>
    <row r="3347" spans="1:18">
      <c r="A3347">
        <v>3346</v>
      </c>
      <c r="B3347">
        <v>199</v>
      </c>
      <c r="C3347">
        <v>2</v>
      </c>
      <c r="D3347" t="s">
        <v>29</v>
      </c>
      <c r="E3347">
        <v>7</v>
      </c>
      <c r="F3347">
        <v>26</v>
      </c>
      <c r="G3347" t="s">
        <v>103</v>
      </c>
      <c r="H3347" t="s">
        <v>152</v>
      </c>
      <c r="I3347" t="s">
        <v>26</v>
      </c>
      <c r="J3347">
        <v>3</v>
      </c>
      <c r="K3347">
        <v>6230</v>
      </c>
      <c r="L3347">
        <v>2</v>
      </c>
      <c r="M3347">
        <v>2680</v>
      </c>
      <c r="N3347">
        <v>8910</v>
      </c>
      <c r="O3347" t="s">
        <v>27</v>
      </c>
      <c r="P3347">
        <v>3</v>
      </c>
      <c r="Q3347" t="s">
        <v>35</v>
      </c>
      <c r="R3347">
        <v>2</v>
      </c>
    </row>
    <row r="3348" spans="1:18">
      <c r="A3348">
        <v>3347</v>
      </c>
      <c r="B3348">
        <v>220</v>
      </c>
      <c r="C3348">
        <v>1</v>
      </c>
      <c r="D3348" t="s">
        <v>37</v>
      </c>
      <c r="E3348">
        <v>3</v>
      </c>
      <c r="F3348">
        <v>29</v>
      </c>
      <c r="G3348" t="s">
        <v>42</v>
      </c>
      <c r="H3348" t="s">
        <v>25</v>
      </c>
      <c r="I3348" t="s">
        <v>26</v>
      </c>
      <c r="J3348">
        <v>1</v>
      </c>
      <c r="K3348">
        <v>720</v>
      </c>
      <c r="L3348">
        <v>2</v>
      </c>
      <c r="M3348">
        <v>14640</v>
      </c>
      <c r="N3348">
        <v>15360</v>
      </c>
      <c r="O3348" t="s">
        <v>27</v>
      </c>
      <c r="P3348">
        <v>4</v>
      </c>
      <c r="Q3348" t="s">
        <v>41</v>
      </c>
      <c r="R3348">
        <v>6</v>
      </c>
    </row>
    <row r="3349" spans="1:18">
      <c r="A3349">
        <v>3348</v>
      </c>
      <c r="B3349">
        <v>268</v>
      </c>
      <c r="C3349">
        <v>2</v>
      </c>
      <c r="D3349" t="s">
        <v>29</v>
      </c>
      <c r="E3349">
        <v>7</v>
      </c>
      <c r="F3349">
        <v>13</v>
      </c>
      <c r="G3349" t="s">
        <v>43</v>
      </c>
      <c r="H3349" t="s">
        <v>140</v>
      </c>
      <c r="I3349" t="s">
        <v>40</v>
      </c>
      <c r="J3349">
        <v>2</v>
      </c>
      <c r="K3349">
        <v>6594</v>
      </c>
      <c r="L3349">
        <v>1</v>
      </c>
      <c r="M3349">
        <v>780</v>
      </c>
      <c r="N3349">
        <v>7374</v>
      </c>
      <c r="O3349" t="s">
        <v>27</v>
      </c>
      <c r="P3349">
        <v>4</v>
      </c>
      <c r="Q3349" t="s">
        <v>41</v>
      </c>
      <c r="R3349">
        <v>6</v>
      </c>
    </row>
    <row r="3350" spans="1:18">
      <c r="A3350">
        <v>3349</v>
      </c>
      <c r="B3350">
        <v>88</v>
      </c>
      <c r="C3350">
        <v>4</v>
      </c>
      <c r="D3350" t="s">
        <v>23</v>
      </c>
      <c r="E3350">
        <v>30</v>
      </c>
      <c r="F3350">
        <v>27</v>
      </c>
      <c r="G3350" t="s">
        <v>84</v>
      </c>
      <c r="H3350" t="s">
        <v>153</v>
      </c>
      <c r="I3350" t="s">
        <v>40</v>
      </c>
      <c r="J3350">
        <v>3</v>
      </c>
      <c r="K3350">
        <v>95400</v>
      </c>
      <c r="L3350">
        <v>1</v>
      </c>
      <c r="M3350">
        <v>3200</v>
      </c>
      <c r="N3350">
        <v>98600</v>
      </c>
      <c r="O3350" t="s">
        <v>27</v>
      </c>
      <c r="P3350">
        <v>2</v>
      </c>
      <c r="Q3350" t="s">
        <v>28</v>
      </c>
      <c r="R3350">
        <v>4</v>
      </c>
    </row>
    <row r="3351" spans="1:18">
      <c r="A3351">
        <v>3350</v>
      </c>
      <c r="B3351">
        <v>283</v>
      </c>
      <c r="C3351">
        <v>3</v>
      </c>
      <c r="D3351" t="s">
        <v>33</v>
      </c>
      <c r="E3351">
        <v>14</v>
      </c>
      <c r="F3351">
        <v>16</v>
      </c>
      <c r="G3351" t="s">
        <v>104</v>
      </c>
      <c r="H3351" t="s">
        <v>143</v>
      </c>
      <c r="I3351" t="s">
        <v>105</v>
      </c>
      <c r="J3351">
        <v>3</v>
      </c>
      <c r="K3351">
        <v>18564</v>
      </c>
      <c r="L3351">
        <v>2</v>
      </c>
      <c r="M3351">
        <v>10080</v>
      </c>
      <c r="N3351">
        <v>28644</v>
      </c>
      <c r="O3351" t="s">
        <v>83</v>
      </c>
      <c r="P3351">
        <v>4</v>
      </c>
      <c r="Q3351" t="s">
        <v>41</v>
      </c>
      <c r="R3351">
        <v>6</v>
      </c>
    </row>
    <row r="3352" spans="1:18">
      <c r="A3352">
        <v>3351</v>
      </c>
      <c r="B3352">
        <v>143</v>
      </c>
      <c r="C3352">
        <v>1</v>
      </c>
      <c r="D3352" t="s">
        <v>37</v>
      </c>
      <c r="E3352">
        <v>3</v>
      </c>
      <c r="F3352">
        <v>45</v>
      </c>
      <c r="G3352" t="s">
        <v>45</v>
      </c>
      <c r="H3352" t="s">
        <v>165</v>
      </c>
      <c r="I3352" t="s">
        <v>40</v>
      </c>
      <c r="J3352">
        <v>1</v>
      </c>
      <c r="K3352">
        <v>243</v>
      </c>
      <c r="L3352">
        <v>1</v>
      </c>
      <c r="M3352">
        <v>360</v>
      </c>
      <c r="N3352">
        <v>603</v>
      </c>
      <c r="O3352" t="s">
        <v>46</v>
      </c>
      <c r="P3352">
        <v>1</v>
      </c>
      <c r="Q3352" t="s">
        <v>32</v>
      </c>
      <c r="R3352">
        <v>1</v>
      </c>
    </row>
    <row r="3353" spans="1:18">
      <c r="A3353">
        <v>3352</v>
      </c>
      <c r="B3353">
        <v>155</v>
      </c>
      <c r="C3353">
        <v>2</v>
      </c>
      <c r="D3353" t="s">
        <v>29</v>
      </c>
      <c r="E3353">
        <v>7</v>
      </c>
      <c r="F3353">
        <v>33</v>
      </c>
      <c r="G3353" t="s">
        <v>51</v>
      </c>
      <c r="H3353" t="s">
        <v>152</v>
      </c>
      <c r="I3353" t="s">
        <v>26</v>
      </c>
      <c r="J3353">
        <v>1</v>
      </c>
      <c r="K3353">
        <v>1806</v>
      </c>
      <c r="L3353">
        <v>2</v>
      </c>
      <c r="M3353">
        <v>12840</v>
      </c>
      <c r="N3353">
        <v>14646</v>
      </c>
      <c r="O3353" t="s">
        <v>27</v>
      </c>
      <c r="P3353">
        <v>4</v>
      </c>
      <c r="Q3353" t="s">
        <v>41</v>
      </c>
      <c r="R3353">
        <v>6</v>
      </c>
    </row>
    <row r="3354" spans="1:18">
      <c r="A3354">
        <v>3353</v>
      </c>
      <c r="B3354">
        <v>168</v>
      </c>
      <c r="C3354">
        <v>1</v>
      </c>
      <c r="D3354" t="s">
        <v>37</v>
      </c>
      <c r="E3354">
        <v>3</v>
      </c>
      <c r="F3354">
        <v>68</v>
      </c>
      <c r="G3354" t="s">
        <v>68</v>
      </c>
      <c r="H3354" t="s">
        <v>31</v>
      </c>
      <c r="I3354" t="s">
        <v>40</v>
      </c>
      <c r="J3354">
        <v>1</v>
      </c>
      <c r="K3354">
        <v>207</v>
      </c>
      <c r="L3354">
        <v>2</v>
      </c>
      <c r="M3354">
        <v>680</v>
      </c>
      <c r="N3354">
        <v>887</v>
      </c>
      <c r="O3354" t="s">
        <v>27</v>
      </c>
      <c r="P3354">
        <v>1</v>
      </c>
      <c r="Q3354" t="s">
        <v>32</v>
      </c>
      <c r="R3354">
        <v>1</v>
      </c>
    </row>
    <row r="3355" spans="1:18">
      <c r="A3355">
        <v>3354</v>
      </c>
      <c r="B3355">
        <v>259</v>
      </c>
      <c r="C3355">
        <v>3</v>
      </c>
      <c r="D3355" t="s">
        <v>33</v>
      </c>
      <c r="E3355">
        <v>14</v>
      </c>
      <c r="F3355">
        <v>13</v>
      </c>
      <c r="G3355" t="s">
        <v>43</v>
      </c>
      <c r="H3355" t="s">
        <v>140</v>
      </c>
      <c r="I3355" t="s">
        <v>40</v>
      </c>
      <c r="J3355">
        <v>2</v>
      </c>
      <c r="K3355">
        <v>8792</v>
      </c>
      <c r="L3355">
        <v>1</v>
      </c>
      <c r="M3355">
        <v>520</v>
      </c>
      <c r="N3355">
        <v>9312</v>
      </c>
      <c r="O3355" t="s">
        <v>27</v>
      </c>
      <c r="P3355">
        <v>2</v>
      </c>
      <c r="Q3355" t="s">
        <v>28</v>
      </c>
      <c r="R3355">
        <v>4</v>
      </c>
    </row>
    <row r="3356" spans="1:18">
      <c r="A3356">
        <v>3355</v>
      </c>
      <c r="B3356">
        <v>175</v>
      </c>
      <c r="C3356">
        <v>3</v>
      </c>
      <c r="D3356" t="s">
        <v>33</v>
      </c>
      <c r="E3356">
        <v>14</v>
      </c>
      <c r="F3356">
        <v>58</v>
      </c>
      <c r="G3356" t="s">
        <v>79</v>
      </c>
      <c r="H3356" t="s">
        <v>44</v>
      </c>
      <c r="I3356" t="s">
        <v>62</v>
      </c>
      <c r="J3356">
        <v>1</v>
      </c>
      <c r="K3356">
        <v>1372</v>
      </c>
      <c r="L3356">
        <v>2</v>
      </c>
      <c r="M3356">
        <v>5360</v>
      </c>
      <c r="N3356">
        <v>6732</v>
      </c>
      <c r="O3356" t="s">
        <v>46</v>
      </c>
      <c r="P3356">
        <v>3</v>
      </c>
      <c r="Q3356" t="s">
        <v>35</v>
      </c>
      <c r="R3356">
        <v>2</v>
      </c>
    </row>
    <row r="3357" spans="1:18">
      <c r="A3357">
        <v>3356</v>
      </c>
      <c r="B3357">
        <v>135</v>
      </c>
      <c r="C3357">
        <v>4</v>
      </c>
      <c r="D3357" t="s">
        <v>23</v>
      </c>
      <c r="E3357">
        <v>30</v>
      </c>
      <c r="F3357">
        <v>53</v>
      </c>
      <c r="G3357" t="s">
        <v>89</v>
      </c>
      <c r="H3357" t="s">
        <v>44</v>
      </c>
      <c r="I3357" t="s">
        <v>40</v>
      </c>
      <c r="J3357">
        <v>1</v>
      </c>
      <c r="K3357">
        <v>11880</v>
      </c>
      <c r="L3357">
        <v>1</v>
      </c>
      <c r="M3357">
        <v>1320</v>
      </c>
      <c r="N3357">
        <v>13200</v>
      </c>
      <c r="O3357" t="s">
        <v>27</v>
      </c>
      <c r="P3357">
        <v>4</v>
      </c>
      <c r="Q3357" t="s">
        <v>41</v>
      </c>
      <c r="R3357">
        <v>6</v>
      </c>
    </row>
    <row r="3358" spans="1:18">
      <c r="A3358">
        <v>3357</v>
      </c>
      <c r="B3358">
        <v>170</v>
      </c>
      <c r="C3358">
        <v>4</v>
      </c>
      <c r="D3358" t="s">
        <v>23</v>
      </c>
      <c r="E3358">
        <v>30</v>
      </c>
      <c r="F3358">
        <v>65</v>
      </c>
      <c r="G3358" t="s">
        <v>95</v>
      </c>
      <c r="H3358" t="s">
        <v>25</v>
      </c>
      <c r="I3358" t="s">
        <v>40</v>
      </c>
      <c r="J3358">
        <v>3</v>
      </c>
      <c r="K3358">
        <v>10170</v>
      </c>
      <c r="L3358">
        <v>1</v>
      </c>
      <c r="M3358">
        <v>300</v>
      </c>
      <c r="N3358">
        <v>10470</v>
      </c>
      <c r="O3358" t="s">
        <v>27</v>
      </c>
      <c r="P3358">
        <v>1</v>
      </c>
      <c r="Q3358" t="s">
        <v>32</v>
      </c>
      <c r="R3358">
        <v>1</v>
      </c>
    </row>
    <row r="3359" spans="1:18">
      <c r="A3359">
        <v>3358</v>
      </c>
      <c r="B3359">
        <v>235</v>
      </c>
      <c r="C3359">
        <v>2</v>
      </c>
      <c r="D3359" t="s">
        <v>29</v>
      </c>
      <c r="E3359">
        <v>7</v>
      </c>
      <c r="F3359">
        <v>34</v>
      </c>
      <c r="G3359" t="s">
        <v>87</v>
      </c>
      <c r="H3359" t="s">
        <v>44</v>
      </c>
      <c r="I3359" t="s">
        <v>26</v>
      </c>
      <c r="J3359">
        <v>2</v>
      </c>
      <c r="K3359">
        <v>3444</v>
      </c>
      <c r="L3359">
        <v>1</v>
      </c>
      <c r="M3359">
        <v>7320</v>
      </c>
      <c r="N3359">
        <v>10764</v>
      </c>
      <c r="O3359" t="s">
        <v>27</v>
      </c>
      <c r="P3359">
        <v>4</v>
      </c>
      <c r="Q3359" t="s">
        <v>41</v>
      </c>
      <c r="R3359">
        <v>6</v>
      </c>
    </row>
    <row r="3360" spans="1:18">
      <c r="A3360">
        <v>3359</v>
      </c>
      <c r="B3360">
        <v>188</v>
      </c>
      <c r="C3360">
        <v>2</v>
      </c>
      <c r="D3360" t="s">
        <v>29</v>
      </c>
      <c r="E3360">
        <v>7</v>
      </c>
      <c r="F3360">
        <v>43</v>
      </c>
      <c r="G3360" t="s">
        <v>58</v>
      </c>
      <c r="H3360" t="s">
        <v>163</v>
      </c>
      <c r="I3360" t="s">
        <v>40</v>
      </c>
      <c r="J3360">
        <v>1</v>
      </c>
      <c r="K3360">
        <v>2436</v>
      </c>
      <c r="L3360">
        <v>1</v>
      </c>
      <c r="M3360">
        <v>1000</v>
      </c>
      <c r="N3360">
        <v>3436</v>
      </c>
      <c r="O3360" t="s">
        <v>27</v>
      </c>
      <c r="P3360">
        <v>2</v>
      </c>
      <c r="Q3360" t="s">
        <v>28</v>
      </c>
      <c r="R3360">
        <v>4</v>
      </c>
    </row>
    <row r="3361" spans="1:18">
      <c r="A3361">
        <v>3360</v>
      </c>
      <c r="B3361">
        <v>219</v>
      </c>
      <c r="C3361">
        <v>4</v>
      </c>
      <c r="D3361" t="s">
        <v>23</v>
      </c>
      <c r="E3361">
        <v>30</v>
      </c>
      <c r="F3361">
        <v>24</v>
      </c>
      <c r="G3361" t="s">
        <v>49</v>
      </c>
      <c r="H3361" t="s">
        <v>151</v>
      </c>
      <c r="I3361" t="s">
        <v>26</v>
      </c>
      <c r="J3361">
        <v>1</v>
      </c>
      <c r="K3361">
        <v>3300</v>
      </c>
      <c r="L3361">
        <v>1</v>
      </c>
      <c r="M3361">
        <v>3900</v>
      </c>
      <c r="N3361">
        <v>7200</v>
      </c>
      <c r="O3361" t="s">
        <v>27</v>
      </c>
      <c r="P3361">
        <v>3</v>
      </c>
      <c r="Q3361" t="s">
        <v>35</v>
      </c>
      <c r="R3361">
        <v>2</v>
      </c>
    </row>
    <row r="3362" spans="1:18">
      <c r="A3362">
        <v>3361</v>
      </c>
      <c r="B3362">
        <v>162</v>
      </c>
      <c r="C3362">
        <v>3</v>
      </c>
      <c r="D3362" t="s">
        <v>33</v>
      </c>
      <c r="E3362">
        <v>14</v>
      </c>
      <c r="F3362">
        <v>5</v>
      </c>
      <c r="G3362" t="s">
        <v>88</v>
      </c>
      <c r="H3362" t="s">
        <v>132</v>
      </c>
      <c r="I3362" t="s">
        <v>40</v>
      </c>
      <c r="J3362">
        <v>2</v>
      </c>
      <c r="K3362">
        <v>3192</v>
      </c>
      <c r="L3362">
        <v>2</v>
      </c>
      <c r="M3362">
        <v>240</v>
      </c>
      <c r="N3362">
        <v>3432</v>
      </c>
      <c r="O3362" t="s">
        <v>46</v>
      </c>
      <c r="P3362">
        <v>3</v>
      </c>
      <c r="Q3362" t="s">
        <v>35</v>
      </c>
      <c r="R3362">
        <v>2</v>
      </c>
    </row>
    <row r="3363" spans="1:18">
      <c r="A3363">
        <v>3362</v>
      </c>
      <c r="B3363">
        <v>101</v>
      </c>
      <c r="C3363">
        <v>2</v>
      </c>
      <c r="D3363" t="s">
        <v>29</v>
      </c>
      <c r="E3363">
        <v>7</v>
      </c>
      <c r="F3363">
        <v>43</v>
      </c>
      <c r="G3363" t="s">
        <v>58</v>
      </c>
      <c r="H3363" t="s">
        <v>163</v>
      </c>
      <c r="I3363" t="s">
        <v>40</v>
      </c>
      <c r="J3363">
        <v>2</v>
      </c>
      <c r="K3363">
        <v>9996</v>
      </c>
      <c r="L3363">
        <v>2</v>
      </c>
      <c r="M3363">
        <v>3000</v>
      </c>
      <c r="N3363">
        <v>12996</v>
      </c>
      <c r="O3363" t="s">
        <v>27</v>
      </c>
      <c r="P3363">
        <v>4</v>
      </c>
      <c r="Q3363" t="s">
        <v>41</v>
      </c>
      <c r="R3363">
        <v>6</v>
      </c>
    </row>
    <row r="3364" spans="1:18">
      <c r="A3364">
        <v>3363</v>
      </c>
      <c r="B3364">
        <v>76</v>
      </c>
      <c r="C3364">
        <v>1</v>
      </c>
      <c r="D3364" t="s">
        <v>37</v>
      </c>
      <c r="E3364">
        <v>3</v>
      </c>
      <c r="F3364">
        <v>10</v>
      </c>
      <c r="G3364" t="s">
        <v>69</v>
      </c>
      <c r="H3364" t="s">
        <v>137</v>
      </c>
      <c r="I3364" t="s">
        <v>26</v>
      </c>
      <c r="J3364">
        <v>3</v>
      </c>
      <c r="K3364">
        <v>5490</v>
      </c>
      <c r="L3364">
        <v>2</v>
      </c>
      <c r="M3364">
        <v>13440</v>
      </c>
      <c r="N3364">
        <v>18930</v>
      </c>
      <c r="O3364" t="s">
        <v>27</v>
      </c>
      <c r="P3364">
        <v>4</v>
      </c>
      <c r="Q3364" t="s">
        <v>41</v>
      </c>
      <c r="R3364">
        <v>6</v>
      </c>
    </row>
    <row r="3365" spans="1:18">
      <c r="A3365">
        <v>3364</v>
      </c>
      <c r="B3365">
        <v>165</v>
      </c>
      <c r="C3365">
        <v>4</v>
      </c>
      <c r="D3365" t="s">
        <v>23</v>
      </c>
      <c r="E3365">
        <v>30</v>
      </c>
      <c r="F3365">
        <v>65</v>
      </c>
      <c r="G3365" t="s">
        <v>95</v>
      </c>
      <c r="H3365" t="s">
        <v>25</v>
      </c>
      <c r="I3365" t="s">
        <v>40</v>
      </c>
      <c r="J3365">
        <v>1</v>
      </c>
      <c r="K3365">
        <v>7680</v>
      </c>
      <c r="L3365">
        <v>1</v>
      </c>
      <c r="M3365">
        <v>1200</v>
      </c>
      <c r="N3365">
        <v>8880</v>
      </c>
      <c r="O3365" t="s">
        <v>27</v>
      </c>
      <c r="P3365">
        <v>2</v>
      </c>
      <c r="Q3365" t="s">
        <v>28</v>
      </c>
      <c r="R3365">
        <v>4</v>
      </c>
    </row>
    <row r="3366" spans="1:18">
      <c r="A3366">
        <v>3365</v>
      </c>
      <c r="B3366">
        <v>120</v>
      </c>
      <c r="C3366">
        <v>3</v>
      </c>
      <c r="D3366" t="s">
        <v>33</v>
      </c>
      <c r="E3366">
        <v>14</v>
      </c>
      <c r="F3366">
        <v>21</v>
      </c>
      <c r="G3366" t="s">
        <v>108</v>
      </c>
      <c r="H3366" t="s">
        <v>148</v>
      </c>
      <c r="I3366" t="s">
        <v>40</v>
      </c>
      <c r="J3366">
        <v>2</v>
      </c>
      <c r="K3366">
        <v>2254</v>
      </c>
      <c r="L3366">
        <v>1</v>
      </c>
      <c r="M3366">
        <v>150</v>
      </c>
      <c r="N3366">
        <v>2404</v>
      </c>
      <c r="O3366" t="s">
        <v>27</v>
      </c>
      <c r="P3366">
        <v>1</v>
      </c>
      <c r="Q3366" t="s">
        <v>32</v>
      </c>
      <c r="R3366">
        <v>1</v>
      </c>
    </row>
    <row r="3367" spans="1:18">
      <c r="A3367">
        <v>3366</v>
      </c>
      <c r="B3367">
        <v>255</v>
      </c>
      <c r="C3367">
        <v>4</v>
      </c>
      <c r="D3367" t="s">
        <v>23</v>
      </c>
      <c r="E3367">
        <v>30</v>
      </c>
      <c r="F3367">
        <v>50</v>
      </c>
      <c r="G3367" t="s">
        <v>81</v>
      </c>
      <c r="H3367" t="s">
        <v>25</v>
      </c>
      <c r="I3367" t="s">
        <v>82</v>
      </c>
      <c r="J3367">
        <v>2</v>
      </c>
      <c r="K3367">
        <v>12120</v>
      </c>
      <c r="L3367">
        <v>1</v>
      </c>
      <c r="M3367">
        <v>4240</v>
      </c>
      <c r="N3367">
        <v>16360</v>
      </c>
      <c r="O3367" t="s">
        <v>83</v>
      </c>
      <c r="P3367">
        <v>2</v>
      </c>
      <c r="Q3367" t="s">
        <v>28</v>
      </c>
      <c r="R3367">
        <v>4</v>
      </c>
    </row>
    <row r="3368" spans="1:18">
      <c r="A3368">
        <v>3367</v>
      </c>
      <c r="B3368">
        <v>286</v>
      </c>
      <c r="C3368">
        <v>1</v>
      </c>
      <c r="D3368" t="s">
        <v>37</v>
      </c>
      <c r="E3368">
        <v>3</v>
      </c>
      <c r="F3368">
        <v>52</v>
      </c>
      <c r="G3368" t="s">
        <v>54</v>
      </c>
      <c r="H3368" t="s">
        <v>25</v>
      </c>
      <c r="I3368" t="s">
        <v>40</v>
      </c>
      <c r="J3368">
        <v>2</v>
      </c>
      <c r="K3368">
        <v>1320</v>
      </c>
      <c r="L3368">
        <v>2</v>
      </c>
      <c r="M3368">
        <v>2480</v>
      </c>
      <c r="N3368">
        <v>3800</v>
      </c>
      <c r="O3368" t="s">
        <v>27</v>
      </c>
      <c r="P3368">
        <v>2</v>
      </c>
      <c r="Q3368" t="s">
        <v>28</v>
      </c>
      <c r="R3368">
        <v>4</v>
      </c>
    </row>
    <row r="3369" spans="1:18">
      <c r="A3369">
        <v>3368</v>
      </c>
      <c r="B3369">
        <v>90</v>
      </c>
      <c r="C3369">
        <v>1</v>
      </c>
      <c r="D3369" t="s">
        <v>37</v>
      </c>
      <c r="E3369">
        <v>3</v>
      </c>
      <c r="F3369">
        <v>43</v>
      </c>
      <c r="G3369" t="s">
        <v>58</v>
      </c>
      <c r="H3369" t="s">
        <v>163</v>
      </c>
      <c r="I3369" t="s">
        <v>40</v>
      </c>
      <c r="J3369">
        <v>1</v>
      </c>
      <c r="K3369">
        <v>1566</v>
      </c>
      <c r="L3369">
        <v>2</v>
      </c>
      <c r="M3369">
        <v>3000</v>
      </c>
      <c r="N3369">
        <v>4566</v>
      </c>
      <c r="O3369" t="s">
        <v>27</v>
      </c>
      <c r="P3369">
        <v>4</v>
      </c>
      <c r="Q3369" t="s">
        <v>41</v>
      </c>
      <c r="R3369">
        <v>6</v>
      </c>
    </row>
    <row r="3370" spans="1:18">
      <c r="A3370">
        <v>3369</v>
      </c>
      <c r="B3370">
        <v>258</v>
      </c>
      <c r="C3370">
        <v>2</v>
      </c>
      <c r="D3370" t="s">
        <v>29</v>
      </c>
      <c r="E3370">
        <v>7</v>
      </c>
      <c r="F3370">
        <v>33</v>
      </c>
      <c r="G3370" t="s">
        <v>51</v>
      </c>
      <c r="H3370" t="s">
        <v>152</v>
      </c>
      <c r="I3370" t="s">
        <v>26</v>
      </c>
      <c r="J3370">
        <v>3</v>
      </c>
      <c r="K3370">
        <v>2128</v>
      </c>
      <c r="L3370">
        <v>2</v>
      </c>
      <c r="M3370">
        <v>2140</v>
      </c>
      <c r="N3370">
        <v>4268</v>
      </c>
      <c r="O3370" t="s">
        <v>27</v>
      </c>
      <c r="P3370">
        <v>1</v>
      </c>
      <c r="Q3370" t="s">
        <v>32</v>
      </c>
      <c r="R3370">
        <v>1</v>
      </c>
    </row>
    <row r="3371" spans="1:18">
      <c r="A3371">
        <v>3370</v>
      </c>
      <c r="B3371">
        <v>188</v>
      </c>
      <c r="C3371">
        <v>2</v>
      </c>
      <c r="D3371" t="s">
        <v>29</v>
      </c>
      <c r="E3371">
        <v>7</v>
      </c>
      <c r="F3371">
        <v>4</v>
      </c>
      <c r="G3371" t="s">
        <v>36</v>
      </c>
      <c r="H3371" t="s">
        <v>131</v>
      </c>
      <c r="I3371" t="s">
        <v>26</v>
      </c>
      <c r="J3371">
        <v>2</v>
      </c>
      <c r="K3371">
        <v>2268</v>
      </c>
      <c r="L3371">
        <v>2</v>
      </c>
      <c r="M3371">
        <v>8800</v>
      </c>
      <c r="N3371">
        <v>11068</v>
      </c>
      <c r="O3371" t="s">
        <v>27</v>
      </c>
      <c r="P3371">
        <v>2</v>
      </c>
      <c r="Q3371" t="s">
        <v>28</v>
      </c>
      <c r="R3371">
        <v>4</v>
      </c>
    </row>
    <row r="3372" spans="1:18">
      <c r="A3372">
        <v>3371</v>
      </c>
      <c r="B3372">
        <v>235</v>
      </c>
      <c r="C3372">
        <v>2</v>
      </c>
      <c r="D3372" t="s">
        <v>29</v>
      </c>
      <c r="E3372">
        <v>7</v>
      </c>
      <c r="F3372">
        <v>12</v>
      </c>
      <c r="G3372" t="s">
        <v>106</v>
      </c>
      <c r="H3372" t="s">
        <v>139</v>
      </c>
      <c r="I3372" t="s">
        <v>40</v>
      </c>
      <c r="J3372">
        <v>3</v>
      </c>
      <c r="K3372">
        <v>3017</v>
      </c>
      <c r="L3372">
        <v>2</v>
      </c>
      <c r="M3372">
        <v>400</v>
      </c>
      <c r="N3372">
        <v>3417</v>
      </c>
      <c r="O3372" t="s">
        <v>27</v>
      </c>
      <c r="P3372">
        <v>1</v>
      </c>
      <c r="Q3372" t="s">
        <v>32</v>
      </c>
      <c r="R3372">
        <v>1</v>
      </c>
    </row>
    <row r="3373" spans="1:18">
      <c r="A3373">
        <v>3372</v>
      </c>
      <c r="B3373">
        <v>91</v>
      </c>
      <c r="C3373">
        <v>2</v>
      </c>
      <c r="D3373" t="s">
        <v>29</v>
      </c>
      <c r="E3373">
        <v>7</v>
      </c>
      <c r="F3373">
        <v>39</v>
      </c>
      <c r="G3373" t="s">
        <v>53</v>
      </c>
      <c r="H3373" t="s">
        <v>31</v>
      </c>
      <c r="I3373" t="s">
        <v>40</v>
      </c>
      <c r="J3373">
        <v>2</v>
      </c>
      <c r="K3373">
        <v>6216</v>
      </c>
      <c r="L3373">
        <v>2</v>
      </c>
      <c r="M3373">
        <v>4800</v>
      </c>
      <c r="N3373">
        <v>11016</v>
      </c>
      <c r="O3373" t="s">
        <v>27</v>
      </c>
      <c r="P3373">
        <v>4</v>
      </c>
      <c r="Q3373" t="s">
        <v>41</v>
      </c>
      <c r="R3373">
        <v>6</v>
      </c>
    </row>
    <row r="3374" spans="1:18">
      <c r="A3374">
        <v>3373</v>
      </c>
      <c r="B3374">
        <v>128</v>
      </c>
      <c r="C3374">
        <v>2</v>
      </c>
      <c r="D3374" t="s">
        <v>29</v>
      </c>
      <c r="E3374">
        <v>7</v>
      </c>
      <c r="F3374">
        <v>60</v>
      </c>
      <c r="G3374" t="s">
        <v>85</v>
      </c>
      <c r="H3374" t="s">
        <v>31</v>
      </c>
      <c r="I3374" t="s">
        <v>40</v>
      </c>
      <c r="J3374">
        <v>1</v>
      </c>
      <c r="K3374">
        <v>742</v>
      </c>
      <c r="L3374">
        <v>1</v>
      </c>
      <c r="M3374">
        <v>900</v>
      </c>
      <c r="N3374">
        <v>1642</v>
      </c>
      <c r="O3374" t="s">
        <v>27</v>
      </c>
      <c r="P3374">
        <v>3</v>
      </c>
      <c r="Q3374" t="s">
        <v>35</v>
      </c>
      <c r="R3374">
        <v>2</v>
      </c>
    </row>
    <row r="3375" spans="1:18">
      <c r="A3375">
        <v>3374</v>
      </c>
      <c r="B3375">
        <v>1</v>
      </c>
      <c r="C3375">
        <v>2</v>
      </c>
      <c r="D3375" t="s">
        <v>29</v>
      </c>
      <c r="E3375">
        <v>7</v>
      </c>
      <c r="F3375">
        <v>39</v>
      </c>
      <c r="G3375" t="s">
        <v>53</v>
      </c>
      <c r="H3375" t="s">
        <v>31</v>
      </c>
      <c r="I3375" t="s">
        <v>40</v>
      </c>
      <c r="J3375">
        <v>2</v>
      </c>
      <c r="K3375">
        <v>1036</v>
      </c>
      <c r="L3375">
        <v>1</v>
      </c>
      <c r="M3375">
        <v>400</v>
      </c>
      <c r="N3375">
        <v>1436</v>
      </c>
      <c r="O3375" t="s">
        <v>27</v>
      </c>
      <c r="P3375">
        <v>1</v>
      </c>
      <c r="Q3375" t="s">
        <v>32</v>
      </c>
      <c r="R3375">
        <v>1</v>
      </c>
    </row>
    <row r="3376" spans="1:18">
      <c r="A3376">
        <v>3375</v>
      </c>
      <c r="B3376">
        <v>3</v>
      </c>
      <c r="C3376">
        <v>1</v>
      </c>
      <c r="D3376" t="s">
        <v>37</v>
      </c>
      <c r="E3376">
        <v>3</v>
      </c>
      <c r="F3376">
        <v>38</v>
      </c>
      <c r="G3376" t="s">
        <v>47</v>
      </c>
      <c r="H3376" t="s">
        <v>160</v>
      </c>
      <c r="I3376" t="s">
        <v>26</v>
      </c>
      <c r="J3376">
        <v>3</v>
      </c>
      <c r="K3376">
        <v>4986</v>
      </c>
      <c r="L3376">
        <v>2</v>
      </c>
      <c r="M3376">
        <v>10920</v>
      </c>
      <c r="N3376">
        <v>15906</v>
      </c>
      <c r="O3376" t="s">
        <v>27</v>
      </c>
      <c r="P3376">
        <v>4</v>
      </c>
      <c r="Q3376" t="s">
        <v>41</v>
      </c>
      <c r="R3376">
        <v>6</v>
      </c>
    </row>
    <row r="3377" spans="1:18">
      <c r="A3377">
        <v>3376</v>
      </c>
      <c r="B3377">
        <v>248</v>
      </c>
      <c r="C3377">
        <v>1</v>
      </c>
      <c r="D3377" t="s">
        <v>37</v>
      </c>
      <c r="E3377">
        <v>3</v>
      </c>
      <c r="F3377">
        <v>13</v>
      </c>
      <c r="G3377" t="s">
        <v>43</v>
      </c>
      <c r="H3377" t="s">
        <v>140</v>
      </c>
      <c r="I3377" t="s">
        <v>40</v>
      </c>
      <c r="J3377">
        <v>2</v>
      </c>
      <c r="K3377">
        <v>942</v>
      </c>
      <c r="L3377">
        <v>2</v>
      </c>
      <c r="M3377">
        <v>520</v>
      </c>
      <c r="N3377">
        <v>1462</v>
      </c>
      <c r="O3377" t="s">
        <v>27</v>
      </c>
      <c r="P3377">
        <v>3</v>
      </c>
      <c r="Q3377" t="s">
        <v>35</v>
      </c>
      <c r="R3377">
        <v>2</v>
      </c>
    </row>
    <row r="3378" spans="1:18">
      <c r="A3378">
        <v>3377</v>
      </c>
      <c r="B3378">
        <v>151</v>
      </c>
      <c r="C3378">
        <v>1</v>
      </c>
      <c r="D3378" t="s">
        <v>37</v>
      </c>
      <c r="E3378">
        <v>3</v>
      </c>
      <c r="F3378">
        <v>46</v>
      </c>
      <c r="G3378" t="s">
        <v>67</v>
      </c>
      <c r="H3378" t="s">
        <v>166</v>
      </c>
      <c r="I3378" t="s">
        <v>26</v>
      </c>
      <c r="J3378">
        <v>2</v>
      </c>
      <c r="K3378">
        <v>1092</v>
      </c>
      <c r="L3378">
        <v>1</v>
      </c>
      <c r="M3378">
        <v>2360</v>
      </c>
      <c r="N3378">
        <v>3452</v>
      </c>
      <c r="O3378" t="s">
        <v>27</v>
      </c>
      <c r="P3378">
        <v>3</v>
      </c>
      <c r="Q3378" t="s">
        <v>35</v>
      </c>
      <c r="R3378">
        <v>2</v>
      </c>
    </row>
    <row r="3379" spans="1:18">
      <c r="A3379">
        <v>3378</v>
      </c>
      <c r="B3379">
        <v>213</v>
      </c>
      <c r="C3379">
        <v>3</v>
      </c>
      <c r="D3379" t="s">
        <v>33</v>
      </c>
      <c r="E3379">
        <v>14</v>
      </c>
      <c r="F3379">
        <v>22</v>
      </c>
      <c r="G3379" t="s">
        <v>71</v>
      </c>
      <c r="H3379" t="s">
        <v>149</v>
      </c>
      <c r="I3379" t="s">
        <v>26</v>
      </c>
      <c r="J3379">
        <v>3</v>
      </c>
      <c r="K3379">
        <v>26292</v>
      </c>
      <c r="L3379">
        <v>2</v>
      </c>
      <c r="M3379">
        <v>11748</v>
      </c>
      <c r="N3379">
        <v>38040</v>
      </c>
      <c r="O3379" t="s">
        <v>27</v>
      </c>
      <c r="P3379">
        <v>4</v>
      </c>
      <c r="Q3379" t="s">
        <v>41</v>
      </c>
      <c r="R3379">
        <v>6</v>
      </c>
    </row>
    <row r="3380" spans="1:18">
      <c r="A3380">
        <v>3379</v>
      </c>
      <c r="B3380">
        <v>207</v>
      </c>
      <c r="C3380">
        <v>1</v>
      </c>
      <c r="D3380" t="s">
        <v>37</v>
      </c>
      <c r="E3380">
        <v>3</v>
      </c>
      <c r="F3380">
        <v>29</v>
      </c>
      <c r="G3380" t="s">
        <v>42</v>
      </c>
      <c r="H3380" t="s">
        <v>25</v>
      </c>
      <c r="I3380" t="s">
        <v>26</v>
      </c>
      <c r="J3380">
        <v>1</v>
      </c>
      <c r="K3380">
        <v>720</v>
      </c>
      <c r="L3380">
        <v>2</v>
      </c>
      <c r="M3380">
        <v>14640</v>
      </c>
      <c r="N3380">
        <v>15360</v>
      </c>
      <c r="O3380" t="s">
        <v>27</v>
      </c>
      <c r="P3380">
        <v>4</v>
      </c>
      <c r="Q3380" t="s">
        <v>41</v>
      </c>
      <c r="R3380">
        <v>6</v>
      </c>
    </row>
    <row r="3381" spans="1:18">
      <c r="A3381">
        <v>3380</v>
      </c>
      <c r="B3381">
        <v>96</v>
      </c>
      <c r="C3381">
        <v>3</v>
      </c>
      <c r="D3381" t="s">
        <v>33</v>
      </c>
      <c r="E3381">
        <v>14</v>
      </c>
      <c r="F3381">
        <v>25</v>
      </c>
      <c r="G3381" t="s">
        <v>102</v>
      </c>
      <c r="H3381" t="s">
        <v>152</v>
      </c>
      <c r="I3381" t="s">
        <v>26</v>
      </c>
      <c r="J3381">
        <v>3</v>
      </c>
      <c r="K3381">
        <v>27384</v>
      </c>
      <c r="L3381">
        <v>1</v>
      </c>
      <c r="M3381">
        <v>5880</v>
      </c>
      <c r="N3381">
        <v>33264</v>
      </c>
      <c r="O3381" t="s">
        <v>27</v>
      </c>
      <c r="P3381">
        <v>4</v>
      </c>
      <c r="Q3381" t="s">
        <v>41</v>
      </c>
      <c r="R3381">
        <v>6</v>
      </c>
    </row>
    <row r="3382" spans="1:18">
      <c r="A3382">
        <v>3381</v>
      </c>
      <c r="B3382">
        <v>200</v>
      </c>
      <c r="C3382">
        <v>3</v>
      </c>
      <c r="D3382" t="s">
        <v>33</v>
      </c>
      <c r="E3382">
        <v>14</v>
      </c>
      <c r="F3382">
        <v>3</v>
      </c>
      <c r="G3382" t="s">
        <v>110</v>
      </c>
      <c r="H3382" t="s">
        <v>130</v>
      </c>
      <c r="I3382" t="s">
        <v>40</v>
      </c>
      <c r="J3382">
        <v>3</v>
      </c>
      <c r="K3382">
        <v>18060</v>
      </c>
      <c r="L3382">
        <v>1</v>
      </c>
      <c r="M3382">
        <v>1500</v>
      </c>
      <c r="N3382">
        <v>19560</v>
      </c>
      <c r="O3382" t="s">
        <v>27</v>
      </c>
      <c r="P3382">
        <v>4</v>
      </c>
      <c r="Q3382" t="s">
        <v>41</v>
      </c>
      <c r="R3382">
        <v>6</v>
      </c>
    </row>
    <row r="3383" spans="1:18">
      <c r="A3383">
        <v>3382</v>
      </c>
      <c r="B3383">
        <v>34</v>
      </c>
      <c r="C3383">
        <v>1</v>
      </c>
      <c r="D3383" t="s">
        <v>37</v>
      </c>
      <c r="E3383">
        <v>3</v>
      </c>
      <c r="F3383">
        <v>45</v>
      </c>
      <c r="G3383" t="s">
        <v>45</v>
      </c>
      <c r="H3383" t="s">
        <v>165</v>
      </c>
      <c r="I3383" t="s">
        <v>40</v>
      </c>
      <c r="J3383">
        <v>3</v>
      </c>
      <c r="K3383">
        <v>2136</v>
      </c>
      <c r="L3383">
        <v>1</v>
      </c>
      <c r="M3383">
        <v>1440</v>
      </c>
      <c r="N3383">
        <v>3576</v>
      </c>
      <c r="O3383" t="s">
        <v>46</v>
      </c>
      <c r="P3383">
        <v>2</v>
      </c>
      <c r="Q3383" t="s">
        <v>28</v>
      </c>
      <c r="R3383">
        <v>4</v>
      </c>
    </row>
    <row r="3384" spans="1:18">
      <c r="A3384">
        <v>3383</v>
      </c>
      <c r="B3384">
        <v>133</v>
      </c>
      <c r="C3384">
        <v>3</v>
      </c>
      <c r="D3384" t="s">
        <v>33</v>
      </c>
      <c r="E3384">
        <v>14</v>
      </c>
      <c r="F3384">
        <v>53</v>
      </c>
      <c r="G3384" t="s">
        <v>89</v>
      </c>
      <c r="H3384" t="s">
        <v>44</v>
      </c>
      <c r="I3384" t="s">
        <v>40</v>
      </c>
      <c r="J3384">
        <v>1</v>
      </c>
      <c r="K3384">
        <v>3696</v>
      </c>
      <c r="L3384">
        <v>1</v>
      </c>
      <c r="M3384">
        <v>880</v>
      </c>
      <c r="N3384">
        <v>4576</v>
      </c>
      <c r="O3384" t="s">
        <v>27</v>
      </c>
      <c r="P3384">
        <v>2</v>
      </c>
      <c r="Q3384" t="s">
        <v>28</v>
      </c>
      <c r="R3384">
        <v>4</v>
      </c>
    </row>
    <row r="3385" spans="1:18">
      <c r="A3385">
        <v>3384</v>
      </c>
      <c r="B3385">
        <v>182</v>
      </c>
      <c r="C3385">
        <v>2</v>
      </c>
      <c r="D3385" t="s">
        <v>29</v>
      </c>
      <c r="E3385">
        <v>7</v>
      </c>
      <c r="F3385">
        <v>37</v>
      </c>
      <c r="G3385" t="s">
        <v>101</v>
      </c>
      <c r="H3385" t="s">
        <v>159</v>
      </c>
      <c r="I3385" t="s">
        <v>62</v>
      </c>
      <c r="J3385">
        <v>3</v>
      </c>
      <c r="K3385">
        <v>4410</v>
      </c>
      <c r="L3385">
        <v>2</v>
      </c>
      <c r="M3385">
        <v>5440</v>
      </c>
      <c r="N3385">
        <v>9850</v>
      </c>
      <c r="O3385" t="s">
        <v>46</v>
      </c>
      <c r="P3385">
        <v>3</v>
      </c>
      <c r="Q3385" t="s">
        <v>35</v>
      </c>
      <c r="R3385">
        <v>2</v>
      </c>
    </row>
    <row r="3386" spans="1:18">
      <c r="A3386">
        <v>3385</v>
      </c>
      <c r="B3386">
        <v>75</v>
      </c>
      <c r="C3386">
        <v>1</v>
      </c>
      <c r="D3386" t="s">
        <v>37</v>
      </c>
      <c r="E3386">
        <v>3</v>
      </c>
      <c r="F3386">
        <v>49</v>
      </c>
      <c r="G3386" t="s">
        <v>91</v>
      </c>
      <c r="H3386" t="s">
        <v>31</v>
      </c>
      <c r="I3386" t="s">
        <v>40</v>
      </c>
      <c r="J3386">
        <v>3</v>
      </c>
      <c r="K3386">
        <v>5724</v>
      </c>
      <c r="L3386">
        <v>2</v>
      </c>
      <c r="M3386">
        <v>4440</v>
      </c>
      <c r="N3386">
        <v>10164</v>
      </c>
      <c r="O3386" t="s">
        <v>27</v>
      </c>
      <c r="P3386">
        <v>4</v>
      </c>
      <c r="Q3386" t="s">
        <v>41</v>
      </c>
      <c r="R3386">
        <v>6</v>
      </c>
    </row>
    <row r="3387" spans="1:18">
      <c r="A3387">
        <v>3386</v>
      </c>
      <c r="B3387">
        <v>37</v>
      </c>
      <c r="C3387">
        <v>3</v>
      </c>
      <c r="D3387" t="s">
        <v>33</v>
      </c>
      <c r="E3387">
        <v>14</v>
      </c>
      <c r="F3387">
        <v>7</v>
      </c>
      <c r="G3387" t="s">
        <v>61</v>
      </c>
      <c r="H3387" t="s">
        <v>134</v>
      </c>
      <c r="I3387" t="s">
        <v>62</v>
      </c>
      <c r="J3387">
        <v>1</v>
      </c>
      <c r="K3387">
        <v>4284</v>
      </c>
      <c r="L3387">
        <v>2</v>
      </c>
      <c r="M3387">
        <v>17640</v>
      </c>
      <c r="N3387">
        <v>21924</v>
      </c>
      <c r="O3387" t="s">
        <v>46</v>
      </c>
      <c r="P3387">
        <v>4</v>
      </c>
      <c r="Q3387" t="s">
        <v>41</v>
      </c>
      <c r="R3387">
        <v>6</v>
      </c>
    </row>
    <row r="3388" spans="1:18">
      <c r="A3388">
        <v>3387</v>
      </c>
      <c r="B3388">
        <v>167</v>
      </c>
      <c r="C3388">
        <v>2</v>
      </c>
      <c r="D3388" t="s">
        <v>29</v>
      </c>
      <c r="E3388">
        <v>7</v>
      </c>
      <c r="F3388">
        <v>17</v>
      </c>
      <c r="G3388" t="s">
        <v>92</v>
      </c>
      <c r="H3388" t="s">
        <v>144</v>
      </c>
      <c r="I3388" t="s">
        <v>40</v>
      </c>
      <c r="J3388">
        <v>2</v>
      </c>
      <c r="K3388">
        <v>5040</v>
      </c>
      <c r="L3388">
        <v>1</v>
      </c>
      <c r="M3388">
        <v>520</v>
      </c>
      <c r="N3388">
        <v>5560</v>
      </c>
      <c r="O3388" t="s">
        <v>27</v>
      </c>
      <c r="P3388">
        <v>2</v>
      </c>
      <c r="Q3388" t="s">
        <v>28</v>
      </c>
      <c r="R3388">
        <v>4</v>
      </c>
    </row>
    <row r="3389" spans="1:18">
      <c r="A3389">
        <v>3388</v>
      </c>
      <c r="B3389">
        <v>261</v>
      </c>
      <c r="C3389">
        <v>3</v>
      </c>
      <c r="D3389" t="s">
        <v>33</v>
      </c>
      <c r="E3389">
        <v>14</v>
      </c>
      <c r="F3389">
        <v>40</v>
      </c>
      <c r="G3389" t="s">
        <v>98</v>
      </c>
      <c r="H3389" t="s">
        <v>161</v>
      </c>
      <c r="I3389" t="s">
        <v>26</v>
      </c>
      <c r="J3389">
        <v>2</v>
      </c>
      <c r="K3389">
        <v>2296</v>
      </c>
      <c r="L3389">
        <v>1</v>
      </c>
      <c r="M3389">
        <v>2200</v>
      </c>
      <c r="N3389">
        <v>4496</v>
      </c>
      <c r="O3389" t="s">
        <v>27</v>
      </c>
      <c r="P3389">
        <v>3</v>
      </c>
      <c r="Q3389" t="s">
        <v>35</v>
      </c>
      <c r="R3389">
        <v>2</v>
      </c>
    </row>
    <row r="3390" spans="1:18">
      <c r="A3390">
        <v>3389</v>
      </c>
      <c r="B3390">
        <v>295</v>
      </c>
      <c r="C3390">
        <v>1</v>
      </c>
      <c r="D3390" t="s">
        <v>37</v>
      </c>
      <c r="E3390">
        <v>3</v>
      </c>
      <c r="F3390">
        <v>34</v>
      </c>
      <c r="G3390" t="s">
        <v>87</v>
      </c>
      <c r="H3390" t="s">
        <v>44</v>
      </c>
      <c r="I3390" t="s">
        <v>26</v>
      </c>
      <c r="J3390">
        <v>2</v>
      </c>
      <c r="K3390">
        <v>246</v>
      </c>
      <c r="L3390">
        <v>2</v>
      </c>
      <c r="M3390">
        <v>2440</v>
      </c>
      <c r="N3390">
        <v>2686</v>
      </c>
      <c r="O3390" t="s">
        <v>27</v>
      </c>
      <c r="P3390">
        <v>1</v>
      </c>
      <c r="Q3390" t="s">
        <v>32</v>
      </c>
      <c r="R3390">
        <v>1</v>
      </c>
    </row>
    <row r="3391" spans="1:18">
      <c r="A3391">
        <v>3390</v>
      </c>
      <c r="B3391">
        <v>60</v>
      </c>
      <c r="C3391">
        <v>4</v>
      </c>
      <c r="D3391" t="s">
        <v>23</v>
      </c>
      <c r="E3391">
        <v>30</v>
      </c>
      <c r="F3391">
        <v>28</v>
      </c>
      <c r="G3391" t="s">
        <v>63</v>
      </c>
      <c r="H3391" t="s">
        <v>154</v>
      </c>
      <c r="I3391" t="s">
        <v>64</v>
      </c>
      <c r="J3391">
        <v>2</v>
      </c>
      <c r="K3391">
        <v>4140</v>
      </c>
      <c r="L3391">
        <v>2</v>
      </c>
      <c r="M3391">
        <v>1540</v>
      </c>
      <c r="N3391">
        <v>5680</v>
      </c>
      <c r="O3391" t="s">
        <v>46</v>
      </c>
      <c r="P3391">
        <v>1</v>
      </c>
      <c r="Q3391" t="s">
        <v>32</v>
      </c>
      <c r="R3391">
        <v>1</v>
      </c>
    </row>
    <row r="3392" spans="1:18">
      <c r="A3392">
        <v>3391</v>
      </c>
      <c r="B3392">
        <v>129</v>
      </c>
      <c r="C3392">
        <v>1</v>
      </c>
      <c r="D3392" t="s">
        <v>37</v>
      </c>
      <c r="E3392">
        <v>3</v>
      </c>
      <c r="F3392">
        <v>55</v>
      </c>
      <c r="G3392" t="s">
        <v>78</v>
      </c>
      <c r="H3392" t="s">
        <v>31</v>
      </c>
      <c r="I3392" t="s">
        <v>40</v>
      </c>
      <c r="J3392">
        <v>3</v>
      </c>
      <c r="K3392">
        <v>2940</v>
      </c>
      <c r="L3392">
        <v>1</v>
      </c>
      <c r="M3392">
        <v>360</v>
      </c>
      <c r="N3392">
        <v>3300</v>
      </c>
      <c r="O3392" t="s">
        <v>46</v>
      </c>
      <c r="P3392">
        <v>1</v>
      </c>
      <c r="Q3392" t="s">
        <v>32</v>
      </c>
      <c r="R3392">
        <v>1</v>
      </c>
    </row>
    <row r="3393" spans="1:18">
      <c r="A3393">
        <v>3392</v>
      </c>
      <c r="B3393">
        <v>28</v>
      </c>
      <c r="C3393">
        <v>1</v>
      </c>
      <c r="D3393" t="s">
        <v>37</v>
      </c>
      <c r="E3393">
        <v>3</v>
      </c>
      <c r="F3393">
        <v>25</v>
      </c>
      <c r="G3393" t="s">
        <v>102</v>
      </c>
      <c r="H3393" t="s">
        <v>152</v>
      </c>
      <c r="I3393" t="s">
        <v>26</v>
      </c>
      <c r="J3393">
        <v>3</v>
      </c>
      <c r="K3393">
        <v>5868</v>
      </c>
      <c r="L3393">
        <v>2</v>
      </c>
      <c r="M3393">
        <v>11760</v>
      </c>
      <c r="N3393">
        <v>17628</v>
      </c>
      <c r="O3393" t="s">
        <v>27</v>
      </c>
      <c r="P3393">
        <v>4</v>
      </c>
      <c r="Q3393" t="s">
        <v>41</v>
      </c>
      <c r="R3393">
        <v>6</v>
      </c>
    </row>
    <row r="3394" spans="1:18">
      <c r="A3394">
        <v>3393</v>
      </c>
      <c r="B3394">
        <v>26</v>
      </c>
      <c r="C3394">
        <v>1</v>
      </c>
      <c r="D3394" t="s">
        <v>37</v>
      </c>
      <c r="E3394">
        <v>3</v>
      </c>
      <c r="F3394">
        <v>12</v>
      </c>
      <c r="G3394" t="s">
        <v>106</v>
      </c>
      <c r="H3394" t="s">
        <v>139</v>
      </c>
      <c r="I3394" t="s">
        <v>40</v>
      </c>
      <c r="J3394">
        <v>2</v>
      </c>
      <c r="K3394">
        <v>2088</v>
      </c>
      <c r="L3394">
        <v>1</v>
      </c>
      <c r="M3394">
        <v>800</v>
      </c>
      <c r="N3394">
        <v>2888</v>
      </c>
      <c r="O3394" t="s">
        <v>27</v>
      </c>
      <c r="P3394">
        <v>2</v>
      </c>
      <c r="Q3394" t="s">
        <v>28</v>
      </c>
      <c r="R3394">
        <v>4</v>
      </c>
    </row>
    <row r="3395" spans="1:18">
      <c r="A3395">
        <v>3394</v>
      </c>
      <c r="B3395">
        <v>294</v>
      </c>
      <c r="C3395">
        <v>3</v>
      </c>
      <c r="D3395" t="s">
        <v>33</v>
      </c>
      <c r="E3395">
        <v>14</v>
      </c>
      <c r="F3395">
        <v>47</v>
      </c>
      <c r="G3395" t="s">
        <v>72</v>
      </c>
      <c r="H3395" t="s">
        <v>167</v>
      </c>
      <c r="I3395" t="s">
        <v>40</v>
      </c>
      <c r="J3395">
        <v>1</v>
      </c>
      <c r="K3395">
        <v>1540</v>
      </c>
      <c r="L3395">
        <v>2</v>
      </c>
      <c r="M3395">
        <v>1240</v>
      </c>
      <c r="N3395">
        <v>2780</v>
      </c>
      <c r="O3395" t="s">
        <v>46</v>
      </c>
      <c r="P3395">
        <v>3</v>
      </c>
      <c r="Q3395" t="s">
        <v>35</v>
      </c>
      <c r="R3395">
        <v>2</v>
      </c>
    </row>
    <row r="3396" spans="1:18">
      <c r="A3396">
        <v>3395</v>
      </c>
      <c r="B3396">
        <v>198</v>
      </c>
      <c r="C3396">
        <v>4</v>
      </c>
      <c r="D3396" t="s">
        <v>23</v>
      </c>
      <c r="E3396">
        <v>30</v>
      </c>
      <c r="F3396">
        <v>39</v>
      </c>
      <c r="G3396" t="s">
        <v>53</v>
      </c>
      <c r="H3396" t="s">
        <v>31</v>
      </c>
      <c r="I3396" t="s">
        <v>40</v>
      </c>
      <c r="J3396">
        <v>3</v>
      </c>
      <c r="K3396">
        <v>66960</v>
      </c>
      <c r="L3396">
        <v>2</v>
      </c>
      <c r="M3396">
        <v>4800</v>
      </c>
      <c r="N3396">
        <v>71760</v>
      </c>
      <c r="O3396" t="s">
        <v>27</v>
      </c>
      <c r="P3396">
        <v>4</v>
      </c>
      <c r="Q3396" t="s">
        <v>41</v>
      </c>
      <c r="R3396">
        <v>6</v>
      </c>
    </row>
    <row r="3397" spans="1:18">
      <c r="A3397">
        <v>3396</v>
      </c>
      <c r="B3397">
        <v>283</v>
      </c>
      <c r="C3397">
        <v>1</v>
      </c>
      <c r="D3397" t="s">
        <v>37</v>
      </c>
      <c r="E3397">
        <v>3</v>
      </c>
      <c r="F3397">
        <v>23</v>
      </c>
      <c r="G3397" t="s">
        <v>90</v>
      </c>
      <c r="H3397" t="s">
        <v>150</v>
      </c>
      <c r="I3397" t="s">
        <v>26</v>
      </c>
      <c r="J3397">
        <v>3</v>
      </c>
      <c r="K3397">
        <v>1155</v>
      </c>
      <c r="L3397">
        <v>2</v>
      </c>
      <c r="M3397">
        <v>2160</v>
      </c>
      <c r="N3397">
        <v>3315</v>
      </c>
      <c r="O3397" t="s">
        <v>27</v>
      </c>
      <c r="P3397">
        <v>1</v>
      </c>
      <c r="Q3397" t="s">
        <v>32</v>
      </c>
      <c r="R3397">
        <v>1</v>
      </c>
    </row>
    <row r="3398" spans="1:18">
      <c r="A3398">
        <v>3397</v>
      </c>
      <c r="B3398">
        <v>37</v>
      </c>
      <c r="C3398">
        <v>4</v>
      </c>
      <c r="D3398" t="s">
        <v>23</v>
      </c>
      <c r="E3398">
        <v>30</v>
      </c>
      <c r="F3398">
        <v>3</v>
      </c>
      <c r="G3398" t="s">
        <v>110</v>
      </c>
      <c r="H3398" t="s">
        <v>130</v>
      </c>
      <c r="I3398" t="s">
        <v>40</v>
      </c>
      <c r="J3398">
        <v>1</v>
      </c>
      <c r="K3398">
        <v>5520</v>
      </c>
      <c r="L3398">
        <v>1</v>
      </c>
      <c r="M3398">
        <v>1000</v>
      </c>
      <c r="N3398">
        <v>6520</v>
      </c>
      <c r="O3398" t="s">
        <v>27</v>
      </c>
      <c r="P3398">
        <v>2</v>
      </c>
      <c r="Q3398" t="s">
        <v>28</v>
      </c>
      <c r="R3398">
        <v>4</v>
      </c>
    </row>
    <row r="3399" spans="1:18">
      <c r="A3399">
        <v>3398</v>
      </c>
      <c r="B3399">
        <v>15</v>
      </c>
      <c r="C3399">
        <v>1</v>
      </c>
      <c r="D3399" t="s">
        <v>37</v>
      </c>
      <c r="E3399">
        <v>3</v>
      </c>
      <c r="F3399">
        <v>53</v>
      </c>
      <c r="G3399" t="s">
        <v>89</v>
      </c>
      <c r="H3399" t="s">
        <v>44</v>
      </c>
      <c r="I3399" t="s">
        <v>40</v>
      </c>
      <c r="J3399">
        <v>2</v>
      </c>
      <c r="K3399">
        <v>2916</v>
      </c>
      <c r="L3399">
        <v>1</v>
      </c>
      <c r="M3399">
        <v>1320</v>
      </c>
      <c r="N3399">
        <v>4236</v>
      </c>
      <c r="O3399" t="s">
        <v>27</v>
      </c>
      <c r="P3399">
        <v>4</v>
      </c>
      <c r="Q3399" t="s">
        <v>41</v>
      </c>
      <c r="R3399">
        <v>6</v>
      </c>
    </row>
    <row r="3400" spans="1:18">
      <c r="A3400">
        <v>3399</v>
      </c>
      <c r="B3400">
        <v>234</v>
      </c>
      <c r="C3400">
        <v>3</v>
      </c>
      <c r="D3400" t="s">
        <v>33</v>
      </c>
      <c r="E3400">
        <v>14</v>
      </c>
      <c r="F3400">
        <v>30</v>
      </c>
      <c r="G3400" t="s">
        <v>30</v>
      </c>
      <c r="H3400" t="s">
        <v>155</v>
      </c>
      <c r="I3400" t="s">
        <v>26</v>
      </c>
      <c r="J3400">
        <v>3</v>
      </c>
      <c r="K3400">
        <v>15232</v>
      </c>
      <c r="L3400">
        <v>1</v>
      </c>
      <c r="M3400">
        <v>2300</v>
      </c>
      <c r="N3400">
        <v>17532</v>
      </c>
      <c r="O3400" t="s">
        <v>27</v>
      </c>
      <c r="P3400">
        <v>3</v>
      </c>
      <c r="Q3400" t="s">
        <v>35</v>
      </c>
      <c r="R3400">
        <v>2</v>
      </c>
    </row>
    <row r="3401" spans="1:18">
      <c r="A3401">
        <v>3400</v>
      </c>
      <c r="B3401">
        <v>151</v>
      </c>
      <c r="C3401">
        <v>2</v>
      </c>
      <c r="D3401" t="s">
        <v>29</v>
      </c>
      <c r="E3401">
        <v>7</v>
      </c>
      <c r="F3401">
        <v>40</v>
      </c>
      <c r="G3401" t="s">
        <v>98</v>
      </c>
      <c r="H3401" t="s">
        <v>161</v>
      </c>
      <c r="I3401" t="s">
        <v>26</v>
      </c>
      <c r="J3401">
        <v>3</v>
      </c>
      <c r="K3401">
        <v>7434</v>
      </c>
      <c r="L3401">
        <v>2</v>
      </c>
      <c r="M3401">
        <v>13200</v>
      </c>
      <c r="N3401">
        <v>20634</v>
      </c>
      <c r="O3401" t="s">
        <v>27</v>
      </c>
      <c r="P3401">
        <v>4</v>
      </c>
      <c r="Q3401" t="s">
        <v>41</v>
      </c>
      <c r="R3401">
        <v>6</v>
      </c>
    </row>
    <row r="3402" spans="1:18">
      <c r="A3402">
        <v>3401</v>
      </c>
      <c r="B3402">
        <v>186</v>
      </c>
      <c r="C3402">
        <v>1</v>
      </c>
      <c r="D3402" t="s">
        <v>37</v>
      </c>
      <c r="E3402">
        <v>3</v>
      </c>
      <c r="F3402">
        <v>1</v>
      </c>
      <c r="G3402" t="s">
        <v>56</v>
      </c>
      <c r="H3402" t="s">
        <v>128</v>
      </c>
      <c r="I3402" t="s">
        <v>26</v>
      </c>
      <c r="J3402">
        <v>2</v>
      </c>
      <c r="K3402">
        <v>426</v>
      </c>
      <c r="L3402">
        <v>2</v>
      </c>
      <c r="M3402">
        <v>2370</v>
      </c>
      <c r="N3402">
        <v>2796</v>
      </c>
      <c r="O3402" t="s">
        <v>27</v>
      </c>
      <c r="P3402">
        <v>1</v>
      </c>
      <c r="Q3402" t="s">
        <v>32</v>
      </c>
      <c r="R3402">
        <v>1</v>
      </c>
    </row>
    <row r="3403" spans="1:18">
      <c r="A3403">
        <v>3402</v>
      </c>
      <c r="B3403">
        <v>254</v>
      </c>
      <c r="C3403">
        <v>3</v>
      </c>
      <c r="D3403" t="s">
        <v>33</v>
      </c>
      <c r="E3403">
        <v>14</v>
      </c>
      <c r="F3403">
        <v>14</v>
      </c>
      <c r="G3403" t="s">
        <v>93</v>
      </c>
      <c r="H3403" t="s">
        <v>141</v>
      </c>
      <c r="I3403" t="s">
        <v>26</v>
      </c>
      <c r="J3403">
        <v>2</v>
      </c>
      <c r="K3403">
        <v>6440</v>
      </c>
      <c r="L3403">
        <v>1</v>
      </c>
      <c r="M3403">
        <v>4320</v>
      </c>
      <c r="N3403">
        <v>10760</v>
      </c>
      <c r="O3403" t="s">
        <v>27</v>
      </c>
      <c r="P3403">
        <v>2</v>
      </c>
      <c r="Q3403" t="s">
        <v>28</v>
      </c>
      <c r="R3403">
        <v>4</v>
      </c>
    </row>
    <row r="3404" spans="1:18">
      <c r="A3404">
        <v>3403</v>
      </c>
      <c r="B3404">
        <v>300</v>
      </c>
      <c r="C3404">
        <v>1</v>
      </c>
      <c r="D3404" t="s">
        <v>37</v>
      </c>
      <c r="E3404">
        <v>3</v>
      </c>
      <c r="F3404">
        <v>52</v>
      </c>
      <c r="G3404" t="s">
        <v>54</v>
      </c>
      <c r="H3404" t="s">
        <v>25</v>
      </c>
      <c r="I3404" t="s">
        <v>40</v>
      </c>
      <c r="J3404">
        <v>3</v>
      </c>
      <c r="K3404">
        <v>2268</v>
      </c>
      <c r="L3404">
        <v>2</v>
      </c>
      <c r="M3404">
        <v>3720</v>
      </c>
      <c r="N3404">
        <v>5988</v>
      </c>
      <c r="O3404" t="s">
        <v>27</v>
      </c>
      <c r="P3404">
        <v>4</v>
      </c>
      <c r="Q3404" t="s">
        <v>41</v>
      </c>
      <c r="R3404">
        <v>6</v>
      </c>
    </row>
    <row r="3405" spans="1:18">
      <c r="A3405">
        <v>3404</v>
      </c>
      <c r="B3405">
        <v>265</v>
      </c>
      <c r="C3405">
        <v>2</v>
      </c>
      <c r="D3405" t="s">
        <v>29</v>
      </c>
      <c r="E3405">
        <v>7</v>
      </c>
      <c r="F3405">
        <v>2</v>
      </c>
      <c r="G3405" t="s">
        <v>74</v>
      </c>
      <c r="H3405" t="s">
        <v>129</v>
      </c>
      <c r="I3405" t="s">
        <v>26</v>
      </c>
      <c r="J3405">
        <v>3</v>
      </c>
      <c r="K3405">
        <v>3010</v>
      </c>
      <c r="L3405">
        <v>2</v>
      </c>
      <c r="M3405">
        <v>6240</v>
      </c>
      <c r="N3405">
        <v>9250</v>
      </c>
      <c r="O3405" t="s">
        <v>27</v>
      </c>
      <c r="P3405">
        <v>3</v>
      </c>
      <c r="Q3405" t="s">
        <v>35</v>
      </c>
      <c r="R3405">
        <v>2</v>
      </c>
    </row>
    <row r="3406" spans="1:18">
      <c r="A3406">
        <v>3405</v>
      </c>
      <c r="B3406">
        <v>148</v>
      </c>
      <c r="C3406">
        <v>2</v>
      </c>
      <c r="D3406" t="s">
        <v>29</v>
      </c>
      <c r="E3406">
        <v>7</v>
      </c>
      <c r="F3406">
        <v>68</v>
      </c>
      <c r="G3406" t="s">
        <v>68</v>
      </c>
      <c r="H3406" t="s">
        <v>31</v>
      </c>
      <c r="I3406" t="s">
        <v>40</v>
      </c>
      <c r="J3406">
        <v>1</v>
      </c>
      <c r="K3406">
        <v>966</v>
      </c>
      <c r="L3406">
        <v>1</v>
      </c>
      <c r="M3406">
        <v>680</v>
      </c>
      <c r="N3406">
        <v>1646</v>
      </c>
      <c r="O3406" t="s">
        <v>27</v>
      </c>
      <c r="P3406">
        <v>3</v>
      </c>
      <c r="Q3406" t="s">
        <v>35</v>
      </c>
      <c r="R3406">
        <v>2</v>
      </c>
    </row>
    <row r="3407" spans="1:18">
      <c r="A3407">
        <v>3406</v>
      </c>
      <c r="B3407">
        <v>11</v>
      </c>
      <c r="C3407">
        <v>4</v>
      </c>
      <c r="D3407" t="s">
        <v>23</v>
      </c>
      <c r="E3407">
        <v>30</v>
      </c>
      <c r="F3407">
        <v>55</v>
      </c>
      <c r="G3407" t="s">
        <v>78</v>
      </c>
      <c r="H3407" t="s">
        <v>31</v>
      </c>
      <c r="I3407" t="s">
        <v>40</v>
      </c>
      <c r="J3407">
        <v>2</v>
      </c>
      <c r="K3407">
        <v>14059.800000000001</v>
      </c>
      <c r="L3407">
        <v>1</v>
      </c>
      <c r="M3407">
        <v>720</v>
      </c>
      <c r="N3407">
        <v>14779.800000000001</v>
      </c>
      <c r="O3407" t="s">
        <v>46</v>
      </c>
      <c r="P3407">
        <v>3</v>
      </c>
      <c r="Q3407" t="s">
        <v>35</v>
      </c>
      <c r="R3407">
        <v>2</v>
      </c>
    </row>
    <row r="3408" spans="1:18">
      <c r="A3408">
        <v>3407</v>
      </c>
      <c r="B3408">
        <v>134</v>
      </c>
      <c r="C3408">
        <v>4</v>
      </c>
      <c r="D3408" t="s">
        <v>23</v>
      </c>
      <c r="E3408">
        <v>30</v>
      </c>
      <c r="F3408">
        <v>41</v>
      </c>
      <c r="G3408" t="s">
        <v>60</v>
      </c>
      <c r="H3408" t="s">
        <v>158</v>
      </c>
      <c r="I3408" t="s">
        <v>40</v>
      </c>
      <c r="J3408">
        <v>1</v>
      </c>
      <c r="K3408">
        <v>1710</v>
      </c>
      <c r="L3408">
        <v>1</v>
      </c>
      <c r="M3408">
        <v>310</v>
      </c>
      <c r="N3408">
        <v>2020</v>
      </c>
      <c r="O3408" t="s">
        <v>46</v>
      </c>
      <c r="P3408">
        <v>1</v>
      </c>
      <c r="Q3408" t="s">
        <v>32</v>
      </c>
      <c r="R3408">
        <v>1</v>
      </c>
    </row>
    <row r="3409" spans="1:18">
      <c r="A3409">
        <v>3408</v>
      </c>
      <c r="B3409">
        <v>76</v>
      </c>
      <c r="C3409">
        <v>3</v>
      </c>
      <c r="D3409" t="s">
        <v>33</v>
      </c>
      <c r="E3409">
        <v>14</v>
      </c>
      <c r="F3409">
        <v>38</v>
      </c>
      <c r="G3409" t="s">
        <v>47</v>
      </c>
      <c r="H3409" t="s">
        <v>160</v>
      </c>
      <c r="I3409" t="s">
        <v>26</v>
      </c>
      <c r="J3409">
        <v>3</v>
      </c>
      <c r="K3409">
        <v>3878</v>
      </c>
      <c r="L3409">
        <v>2</v>
      </c>
      <c r="M3409">
        <v>1820</v>
      </c>
      <c r="N3409">
        <v>5698</v>
      </c>
      <c r="O3409" t="s">
        <v>27</v>
      </c>
      <c r="P3409">
        <v>1</v>
      </c>
      <c r="Q3409" t="s">
        <v>32</v>
      </c>
      <c r="R3409">
        <v>1</v>
      </c>
    </row>
    <row r="3410" spans="1:18">
      <c r="A3410">
        <v>3409</v>
      </c>
      <c r="B3410">
        <v>9</v>
      </c>
      <c r="C3410">
        <v>3</v>
      </c>
      <c r="D3410" t="s">
        <v>33</v>
      </c>
      <c r="E3410">
        <v>14</v>
      </c>
      <c r="F3410">
        <v>4</v>
      </c>
      <c r="G3410" t="s">
        <v>36</v>
      </c>
      <c r="H3410" t="s">
        <v>131</v>
      </c>
      <c r="I3410" t="s">
        <v>26</v>
      </c>
      <c r="J3410">
        <v>3</v>
      </c>
      <c r="K3410">
        <v>5460</v>
      </c>
      <c r="L3410">
        <v>2</v>
      </c>
      <c r="M3410">
        <v>4400</v>
      </c>
      <c r="N3410">
        <v>9860</v>
      </c>
      <c r="O3410" t="s">
        <v>27</v>
      </c>
      <c r="P3410">
        <v>3</v>
      </c>
      <c r="Q3410" t="s">
        <v>35</v>
      </c>
      <c r="R3410">
        <v>2</v>
      </c>
    </row>
    <row r="3411" spans="1:18">
      <c r="A3411">
        <v>3410</v>
      </c>
      <c r="B3411">
        <v>209</v>
      </c>
      <c r="C3411">
        <v>3</v>
      </c>
      <c r="D3411" t="s">
        <v>33</v>
      </c>
      <c r="E3411">
        <v>14</v>
      </c>
      <c r="F3411">
        <v>40</v>
      </c>
      <c r="G3411" t="s">
        <v>98</v>
      </c>
      <c r="H3411" t="s">
        <v>161</v>
      </c>
      <c r="I3411" t="s">
        <v>26</v>
      </c>
      <c r="J3411">
        <v>2</v>
      </c>
      <c r="K3411">
        <v>4592</v>
      </c>
      <c r="L3411">
        <v>1</v>
      </c>
      <c r="M3411">
        <v>4400</v>
      </c>
      <c r="N3411">
        <v>8992</v>
      </c>
      <c r="O3411" t="s">
        <v>27</v>
      </c>
      <c r="P3411">
        <v>2</v>
      </c>
      <c r="Q3411" t="s">
        <v>28</v>
      </c>
      <c r="R3411">
        <v>4</v>
      </c>
    </row>
    <row r="3412" spans="1:18">
      <c r="A3412">
        <v>3411</v>
      </c>
      <c r="B3412">
        <v>169</v>
      </c>
      <c r="C3412">
        <v>3</v>
      </c>
      <c r="D3412" t="s">
        <v>33</v>
      </c>
      <c r="E3412">
        <v>14</v>
      </c>
      <c r="F3412">
        <v>18</v>
      </c>
      <c r="G3412" t="s">
        <v>52</v>
      </c>
      <c r="H3412" t="s">
        <v>145</v>
      </c>
      <c r="I3412" t="s">
        <v>40</v>
      </c>
      <c r="J3412">
        <v>1</v>
      </c>
      <c r="K3412">
        <v>5208</v>
      </c>
      <c r="L3412">
        <v>2</v>
      </c>
      <c r="M3412">
        <v>1120</v>
      </c>
      <c r="N3412">
        <v>6328</v>
      </c>
      <c r="O3412" t="s">
        <v>27</v>
      </c>
      <c r="P3412">
        <v>2</v>
      </c>
      <c r="Q3412" t="s">
        <v>28</v>
      </c>
      <c r="R3412">
        <v>4</v>
      </c>
    </row>
    <row r="3413" spans="1:18">
      <c r="A3413">
        <v>3412</v>
      </c>
      <c r="B3413">
        <v>73</v>
      </c>
      <c r="C3413">
        <v>2</v>
      </c>
      <c r="D3413" t="s">
        <v>29</v>
      </c>
      <c r="E3413">
        <v>7</v>
      </c>
      <c r="F3413">
        <v>33</v>
      </c>
      <c r="G3413" t="s">
        <v>51</v>
      </c>
      <c r="H3413" t="s">
        <v>152</v>
      </c>
      <c r="I3413" t="s">
        <v>26</v>
      </c>
      <c r="J3413">
        <v>2</v>
      </c>
      <c r="K3413">
        <v>4704</v>
      </c>
      <c r="L3413">
        <v>2</v>
      </c>
      <c r="M3413">
        <v>12840</v>
      </c>
      <c r="N3413">
        <v>17544</v>
      </c>
      <c r="O3413" t="s">
        <v>27</v>
      </c>
      <c r="P3413">
        <v>4</v>
      </c>
      <c r="Q3413" t="s">
        <v>41</v>
      </c>
      <c r="R3413">
        <v>6</v>
      </c>
    </row>
    <row r="3414" spans="1:18">
      <c r="A3414">
        <v>3413</v>
      </c>
      <c r="B3414">
        <v>82</v>
      </c>
      <c r="C3414">
        <v>4</v>
      </c>
      <c r="D3414" t="s">
        <v>23</v>
      </c>
      <c r="E3414">
        <v>30</v>
      </c>
      <c r="F3414">
        <v>51</v>
      </c>
      <c r="G3414" t="s">
        <v>111</v>
      </c>
      <c r="H3414" t="s">
        <v>25</v>
      </c>
      <c r="I3414" t="s">
        <v>26</v>
      </c>
      <c r="J3414">
        <v>2</v>
      </c>
      <c r="K3414">
        <v>24840</v>
      </c>
      <c r="L3414">
        <v>1</v>
      </c>
      <c r="M3414">
        <v>5718</v>
      </c>
      <c r="N3414">
        <v>30558</v>
      </c>
      <c r="O3414" t="s">
        <v>27</v>
      </c>
      <c r="P3414">
        <v>4</v>
      </c>
      <c r="Q3414" t="s">
        <v>41</v>
      </c>
      <c r="R3414">
        <v>6</v>
      </c>
    </row>
    <row r="3415" spans="1:18">
      <c r="A3415">
        <v>3414</v>
      </c>
      <c r="B3415">
        <v>284</v>
      </c>
      <c r="C3415">
        <v>4</v>
      </c>
      <c r="D3415" t="s">
        <v>23</v>
      </c>
      <c r="E3415">
        <v>30</v>
      </c>
      <c r="F3415">
        <v>6</v>
      </c>
      <c r="G3415" t="s">
        <v>70</v>
      </c>
      <c r="H3415" t="s">
        <v>133</v>
      </c>
      <c r="I3415" t="s">
        <v>26</v>
      </c>
      <c r="J3415">
        <v>3</v>
      </c>
      <c r="K3415">
        <v>22260</v>
      </c>
      <c r="L3415">
        <v>2</v>
      </c>
      <c r="M3415">
        <v>4900</v>
      </c>
      <c r="N3415">
        <v>27160</v>
      </c>
      <c r="O3415" t="s">
        <v>27</v>
      </c>
      <c r="P3415">
        <v>3</v>
      </c>
      <c r="Q3415" t="s">
        <v>35</v>
      </c>
      <c r="R3415">
        <v>2</v>
      </c>
    </row>
    <row r="3416" spans="1:18">
      <c r="A3416">
        <v>3415</v>
      </c>
      <c r="B3416">
        <v>145</v>
      </c>
      <c r="C3416">
        <v>4</v>
      </c>
      <c r="D3416" t="s">
        <v>23</v>
      </c>
      <c r="E3416">
        <v>30</v>
      </c>
      <c r="F3416">
        <v>50</v>
      </c>
      <c r="G3416" t="s">
        <v>81</v>
      </c>
      <c r="H3416" t="s">
        <v>25</v>
      </c>
      <c r="I3416" t="s">
        <v>82</v>
      </c>
      <c r="J3416">
        <v>1</v>
      </c>
      <c r="K3416">
        <v>6840</v>
      </c>
      <c r="L3416">
        <v>2</v>
      </c>
      <c r="M3416">
        <v>12720</v>
      </c>
      <c r="N3416">
        <v>19560</v>
      </c>
      <c r="O3416" t="s">
        <v>83</v>
      </c>
      <c r="P3416">
        <v>4</v>
      </c>
      <c r="Q3416" t="s">
        <v>41</v>
      </c>
      <c r="R3416">
        <v>6</v>
      </c>
    </row>
    <row r="3417" spans="1:18">
      <c r="A3417">
        <v>3416</v>
      </c>
      <c r="B3417">
        <v>172</v>
      </c>
      <c r="C3417">
        <v>4</v>
      </c>
      <c r="D3417" t="s">
        <v>23</v>
      </c>
      <c r="E3417">
        <v>30</v>
      </c>
      <c r="F3417">
        <v>34</v>
      </c>
      <c r="G3417" t="s">
        <v>87</v>
      </c>
      <c r="H3417" t="s">
        <v>44</v>
      </c>
      <c r="I3417" t="s">
        <v>26</v>
      </c>
      <c r="J3417">
        <v>3</v>
      </c>
      <c r="K3417">
        <v>12900</v>
      </c>
      <c r="L3417">
        <v>1</v>
      </c>
      <c r="M3417">
        <v>2440</v>
      </c>
      <c r="N3417">
        <v>15340</v>
      </c>
      <c r="O3417" t="s">
        <v>27</v>
      </c>
      <c r="P3417">
        <v>3</v>
      </c>
      <c r="Q3417" t="s">
        <v>35</v>
      </c>
      <c r="R3417">
        <v>2</v>
      </c>
    </row>
    <row r="3418" spans="1:18">
      <c r="A3418">
        <v>3417</v>
      </c>
      <c r="B3418">
        <v>247</v>
      </c>
      <c r="C3418">
        <v>4</v>
      </c>
      <c r="D3418" t="s">
        <v>23</v>
      </c>
      <c r="E3418">
        <v>30</v>
      </c>
      <c r="F3418">
        <v>38</v>
      </c>
      <c r="G3418" t="s">
        <v>47</v>
      </c>
      <c r="H3418" t="s">
        <v>160</v>
      </c>
      <c r="I3418" t="s">
        <v>26</v>
      </c>
      <c r="J3418">
        <v>3</v>
      </c>
      <c r="K3418">
        <v>16620</v>
      </c>
      <c r="L3418">
        <v>2</v>
      </c>
      <c r="M3418">
        <v>3640</v>
      </c>
      <c r="N3418">
        <v>20260</v>
      </c>
      <c r="O3418" t="s">
        <v>27</v>
      </c>
      <c r="P3418">
        <v>3</v>
      </c>
      <c r="Q3418" t="s">
        <v>35</v>
      </c>
      <c r="R3418">
        <v>2</v>
      </c>
    </row>
    <row r="3419" spans="1:18">
      <c r="A3419">
        <v>3418</v>
      </c>
      <c r="B3419">
        <v>183</v>
      </c>
      <c r="C3419">
        <v>4</v>
      </c>
      <c r="D3419" t="s">
        <v>23</v>
      </c>
      <c r="E3419">
        <v>30</v>
      </c>
      <c r="F3419">
        <v>56</v>
      </c>
      <c r="G3419" t="s">
        <v>100</v>
      </c>
      <c r="H3419" t="s">
        <v>44</v>
      </c>
      <c r="I3419" t="s">
        <v>40</v>
      </c>
      <c r="J3419">
        <v>3</v>
      </c>
      <c r="K3419">
        <v>23040</v>
      </c>
      <c r="L3419">
        <v>2</v>
      </c>
      <c r="M3419">
        <v>1760</v>
      </c>
      <c r="N3419">
        <v>24800</v>
      </c>
      <c r="O3419" t="s">
        <v>46</v>
      </c>
      <c r="P3419">
        <v>2</v>
      </c>
      <c r="Q3419" t="s">
        <v>28</v>
      </c>
      <c r="R3419">
        <v>4</v>
      </c>
    </row>
    <row r="3420" spans="1:18">
      <c r="A3420">
        <v>3419</v>
      </c>
      <c r="B3420">
        <v>218</v>
      </c>
      <c r="C3420">
        <v>2</v>
      </c>
      <c r="D3420" t="s">
        <v>29</v>
      </c>
      <c r="E3420">
        <v>7</v>
      </c>
      <c r="F3420">
        <v>36</v>
      </c>
      <c r="G3420" t="s">
        <v>38</v>
      </c>
      <c r="H3420" t="s">
        <v>158</v>
      </c>
      <c r="I3420" t="s">
        <v>26</v>
      </c>
      <c r="J3420">
        <v>1</v>
      </c>
      <c r="K3420">
        <v>1904</v>
      </c>
      <c r="L3420">
        <v>2</v>
      </c>
      <c r="M3420">
        <v>5360</v>
      </c>
      <c r="N3420">
        <v>7264</v>
      </c>
      <c r="O3420" t="s">
        <v>27</v>
      </c>
      <c r="P3420">
        <v>2</v>
      </c>
      <c r="Q3420" t="s">
        <v>28</v>
      </c>
      <c r="R3420">
        <v>4</v>
      </c>
    </row>
    <row r="3421" spans="1:18">
      <c r="A3421">
        <v>3420</v>
      </c>
      <c r="B3421">
        <v>233</v>
      </c>
      <c r="C3421">
        <v>1</v>
      </c>
      <c r="D3421" t="s">
        <v>37</v>
      </c>
      <c r="E3421">
        <v>3</v>
      </c>
      <c r="F3421">
        <v>37</v>
      </c>
      <c r="G3421" t="s">
        <v>101</v>
      </c>
      <c r="H3421" t="s">
        <v>159</v>
      </c>
      <c r="I3421" t="s">
        <v>62</v>
      </c>
      <c r="J3421">
        <v>2</v>
      </c>
      <c r="K3421">
        <v>678</v>
      </c>
      <c r="L3421">
        <v>1</v>
      </c>
      <c r="M3421">
        <v>2720</v>
      </c>
      <c r="N3421">
        <v>3398</v>
      </c>
      <c r="O3421" t="s">
        <v>46</v>
      </c>
      <c r="P3421">
        <v>3</v>
      </c>
      <c r="Q3421" t="s">
        <v>35</v>
      </c>
      <c r="R3421">
        <v>2</v>
      </c>
    </row>
    <row r="3422" spans="1:18">
      <c r="A3422">
        <v>3421</v>
      </c>
      <c r="B3422">
        <v>114</v>
      </c>
      <c r="C3422">
        <v>3</v>
      </c>
      <c r="D3422" t="s">
        <v>33</v>
      </c>
      <c r="E3422">
        <v>14</v>
      </c>
      <c r="F3422">
        <v>44</v>
      </c>
      <c r="G3422" t="s">
        <v>76</v>
      </c>
      <c r="H3422" t="s">
        <v>164</v>
      </c>
      <c r="I3422" t="s">
        <v>62</v>
      </c>
      <c r="J3422">
        <v>1</v>
      </c>
      <c r="K3422">
        <v>2800</v>
      </c>
      <c r="L3422">
        <v>2</v>
      </c>
      <c r="M3422">
        <v>6720</v>
      </c>
      <c r="N3422">
        <v>9520</v>
      </c>
      <c r="O3422" t="s">
        <v>46</v>
      </c>
      <c r="P3422">
        <v>2</v>
      </c>
      <c r="Q3422" t="s">
        <v>28</v>
      </c>
      <c r="R3422">
        <v>4</v>
      </c>
    </row>
    <row r="3423" spans="1:18">
      <c r="A3423">
        <v>3422</v>
      </c>
      <c r="B3423">
        <v>101</v>
      </c>
      <c r="C3423">
        <v>2</v>
      </c>
      <c r="D3423" t="s">
        <v>29</v>
      </c>
      <c r="E3423">
        <v>7</v>
      </c>
      <c r="F3423">
        <v>20</v>
      </c>
      <c r="G3423" t="s">
        <v>34</v>
      </c>
      <c r="H3423" t="s">
        <v>147</v>
      </c>
      <c r="I3423" t="s">
        <v>26</v>
      </c>
      <c r="J3423">
        <v>2</v>
      </c>
      <c r="K3423">
        <v>7476</v>
      </c>
      <c r="L3423">
        <v>1</v>
      </c>
      <c r="M3423">
        <v>5880</v>
      </c>
      <c r="N3423">
        <v>13356</v>
      </c>
      <c r="O3423" t="s">
        <v>27</v>
      </c>
      <c r="P3423">
        <v>4</v>
      </c>
      <c r="Q3423" t="s">
        <v>41</v>
      </c>
      <c r="R3423">
        <v>6</v>
      </c>
    </row>
    <row r="3424" spans="1:18">
      <c r="A3424">
        <v>3423</v>
      </c>
      <c r="B3424">
        <v>14</v>
      </c>
      <c r="C3424">
        <v>1</v>
      </c>
      <c r="D3424" t="s">
        <v>37</v>
      </c>
      <c r="E3424">
        <v>3</v>
      </c>
      <c r="F3424">
        <v>54</v>
      </c>
      <c r="G3424" t="s">
        <v>94</v>
      </c>
      <c r="H3424" t="s">
        <v>44</v>
      </c>
      <c r="I3424" t="s">
        <v>40</v>
      </c>
      <c r="J3424">
        <v>2</v>
      </c>
      <c r="K3424">
        <v>3096</v>
      </c>
      <c r="L3424">
        <v>1</v>
      </c>
      <c r="M3424">
        <v>2160</v>
      </c>
      <c r="N3424">
        <v>5256</v>
      </c>
      <c r="O3424" t="s">
        <v>27</v>
      </c>
      <c r="P3424">
        <v>4</v>
      </c>
      <c r="Q3424" t="s">
        <v>41</v>
      </c>
      <c r="R3424">
        <v>6</v>
      </c>
    </row>
    <row r="3425" spans="1:18">
      <c r="A3425">
        <v>3424</v>
      </c>
      <c r="B3425">
        <v>271</v>
      </c>
      <c r="C3425">
        <v>1</v>
      </c>
      <c r="D3425" t="s">
        <v>37</v>
      </c>
      <c r="E3425">
        <v>3</v>
      </c>
      <c r="F3425">
        <v>26</v>
      </c>
      <c r="G3425" t="s">
        <v>103</v>
      </c>
      <c r="H3425" t="s">
        <v>152</v>
      </c>
      <c r="I3425" t="s">
        <v>26</v>
      </c>
      <c r="J3425">
        <v>3</v>
      </c>
      <c r="K3425">
        <v>1335</v>
      </c>
      <c r="L3425">
        <v>2</v>
      </c>
      <c r="M3425">
        <v>1340</v>
      </c>
      <c r="N3425">
        <v>2675</v>
      </c>
      <c r="O3425" t="s">
        <v>27</v>
      </c>
      <c r="P3425">
        <v>1</v>
      </c>
      <c r="Q3425" t="s">
        <v>32</v>
      </c>
      <c r="R3425">
        <v>1</v>
      </c>
    </row>
    <row r="3426" spans="1:18">
      <c r="A3426">
        <v>3425</v>
      </c>
      <c r="B3426">
        <v>262</v>
      </c>
      <c r="C3426">
        <v>4</v>
      </c>
      <c r="D3426" t="s">
        <v>23</v>
      </c>
      <c r="E3426">
        <v>30</v>
      </c>
      <c r="F3426">
        <v>41</v>
      </c>
      <c r="G3426" t="s">
        <v>60</v>
      </c>
      <c r="H3426" t="s">
        <v>158</v>
      </c>
      <c r="I3426" t="s">
        <v>40</v>
      </c>
      <c r="J3426">
        <v>3</v>
      </c>
      <c r="K3426">
        <v>32760</v>
      </c>
      <c r="L3426">
        <v>1</v>
      </c>
      <c r="M3426">
        <v>1240</v>
      </c>
      <c r="N3426">
        <v>34000</v>
      </c>
      <c r="O3426" t="s">
        <v>46</v>
      </c>
      <c r="P3426">
        <v>2</v>
      </c>
      <c r="Q3426" t="s">
        <v>28</v>
      </c>
      <c r="R3426">
        <v>4</v>
      </c>
    </row>
    <row r="3427" spans="1:18">
      <c r="A3427">
        <v>3426</v>
      </c>
      <c r="B3427">
        <v>102</v>
      </c>
      <c r="C3427">
        <v>2</v>
      </c>
      <c r="D3427" t="s">
        <v>29</v>
      </c>
      <c r="E3427">
        <v>7</v>
      </c>
      <c r="F3427">
        <v>19</v>
      </c>
      <c r="G3427" t="s">
        <v>99</v>
      </c>
      <c r="H3427" t="s">
        <v>146</v>
      </c>
      <c r="I3427" t="s">
        <v>40</v>
      </c>
      <c r="J3427">
        <v>2</v>
      </c>
      <c r="K3427">
        <v>2100</v>
      </c>
      <c r="L3427">
        <v>2</v>
      </c>
      <c r="M3427">
        <v>1920</v>
      </c>
      <c r="N3427">
        <v>4020</v>
      </c>
      <c r="O3427" t="s">
        <v>27</v>
      </c>
      <c r="P3427">
        <v>2</v>
      </c>
      <c r="Q3427" t="s">
        <v>28</v>
      </c>
      <c r="R3427">
        <v>4</v>
      </c>
    </row>
    <row r="3428" spans="1:18">
      <c r="A3428">
        <v>3427</v>
      </c>
      <c r="B3428">
        <v>38</v>
      </c>
      <c r="C3428">
        <v>1</v>
      </c>
      <c r="D3428" t="s">
        <v>37</v>
      </c>
      <c r="E3428">
        <v>3</v>
      </c>
      <c r="F3428">
        <v>38</v>
      </c>
      <c r="G3428" t="s">
        <v>47</v>
      </c>
      <c r="H3428" t="s">
        <v>160</v>
      </c>
      <c r="I3428" t="s">
        <v>26</v>
      </c>
      <c r="J3428">
        <v>3</v>
      </c>
      <c r="K3428">
        <v>831</v>
      </c>
      <c r="L3428">
        <v>1</v>
      </c>
      <c r="M3428">
        <v>910</v>
      </c>
      <c r="N3428">
        <v>1741</v>
      </c>
      <c r="O3428" t="s">
        <v>27</v>
      </c>
      <c r="P3428">
        <v>1</v>
      </c>
      <c r="Q3428" t="s">
        <v>32</v>
      </c>
      <c r="R3428">
        <v>1</v>
      </c>
    </row>
    <row r="3429" spans="1:18">
      <c r="A3429">
        <v>3428</v>
      </c>
      <c r="B3429">
        <v>133</v>
      </c>
      <c r="C3429">
        <v>2</v>
      </c>
      <c r="D3429" t="s">
        <v>29</v>
      </c>
      <c r="E3429">
        <v>7</v>
      </c>
      <c r="F3429">
        <v>36</v>
      </c>
      <c r="G3429" t="s">
        <v>38</v>
      </c>
      <c r="H3429" t="s">
        <v>158</v>
      </c>
      <c r="I3429" t="s">
        <v>26</v>
      </c>
      <c r="J3429">
        <v>3</v>
      </c>
      <c r="K3429">
        <v>6230</v>
      </c>
      <c r="L3429">
        <v>2</v>
      </c>
      <c r="M3429">
        <v>2680</v>
      </c>
      <c r="N3429">
        <v>8910</v>
      </c>
      <c r="O3429" t="s">
        <v>27</v>
      </c>
      <c r="P3429">
        <v>3</v>
      </c>
      <c r="Q3429" t="s">
        <v>35</v>
      </c>
      <c r="R3429">
        <v>2</v>
      </c>
    </row>
    <row r="3430" spans="1:18">
      <c r="A3430">
        <v>3429</v>
      </c>
      <c r="B3430">
        <v>35</v>
      </c>
      <c r="C3430">
        <v>4</v>
      </c>
      <c r="D3430" t="s">
        <v>23</v>
      </c>
      <c r="E3430">
        <v>30</v>
      </c>
      <c r="F3430">
        <v>58</v>
      </c>
      <c r="G3430" t="s">
        <v>79</v>
      </c>
      <c r="H3430" t="s">
        <v>44</v>
      </c>
      <c r="I3430" t="s">
        <v>62</v>
      </c>
      <c r="J3430">
        <v>3</v>
      </c>
      <c r="K3430">
        <v>73260</v>
      </c>
      <c r="L3430">
        <v>1</v>
      </c>
      <c r="M3430">
        <v>8040</v>
      </c>
      <c r="N3430">
        <v>81300</v>
      </c>
      <c r="O3430" t="s">
        <v>46</v>
      </c>
      <c r="P3430">
        <v>4</v>
      </c>
      <c r="Q3430" t="s">
        <v>41</v>
      </c>
      <c r="R3430">
        <v>6</v>
      </c>
    </row>
    <row r="3431" spans="1:18">
      <c r="A3431">
        <v>3430</v>
      </c>
      <c r="B3431">
        <v>80</v>
      </c>
      <c r="C3431">
        <v>4</v>
      </c>
      <c r="D3431" t="s">
        <v>23</v>
      </c>
      <c r="E3431">
        <v>30</v>
      </c>
      <c r="F3431">
        <v>65</v>
      </c>
      <c r="G3431" t="s">
        <v>95</v>
      </c>
      <c r="H3431" t="s">
        <v>25</v>
      </c>
      <c r="I3431" t="s">
        <v>40</v>
      </c>
      <c r="J3431">
        <v>1</v>
      </c>
      <c r="K3431">
        <v>11520</v>
      </c>
      <c r="L3431">
        <v>1</v>
      </c>
      <c r="M3431">
        <v>1800</v>
      </c>
      <c r="N3431">
        <v>13320</v>
      </c>
      <c r="O3431" t="s">
        <v>27</v>
      </c>
      <c r="P3431">
        <v>4</v>
      </c>
      <c r="Q3431" t="s">
        <v>41</v>
      </c>
      <c r="R3431">
        <v>6</v>
      </c>
    </row>
    <row r="3432" spans="1:18">
      <c r="A3432">
        <v>3431</v>
      </c>
      <c r="B3432">
        <v>295</v>
      </c>
      <c r="C3432">
        <v>2</v>
      </c>
      <c r="D3432" t="s">
        <v>29</v>
      </c>
      <c r="E3432">
        <v>7</v>
      </c>
      <c r="F3432">
        <v>30</v>
      </c>
      <c r="G3432" t="s">
        <v>30</v>
      </c>
      <c r="H3432" t="s">
        <v>155</v>
      </c>
      <c r="I3432" t="s">
        <v>26</v>
      </c>
      <c r="J3432">
        <v>3</v>
      </c>
      <c r="K3432">
        <v>22848</v>
      </c>
      <c r="L3432">
        <v>2</v>
      </c>
      <c r="M3432">
        <v>13800</v>
      </c>
      <c r="N3432">
        <v>36648</v>
      </c>
      <c r="O3432" t="s">
        <v>27</v>
      </c>
      <c r="P3432">
        <v>4</v>
      </c>
      <c r="Q3432" t="s">
        <v>41</v>
      </c>
      <c r="R3432">
        <v>6</v>
      </c>
    </row>
    <row r="3433" spans="1:18">
      <c r="A3433">
        <v>3432</v>
      </c>
      <c r="B3433">
        <v>85</v>
      </c>
      <c r="C3433">
        <v>4</v>
      </c>
      <c r="D3433" t="s">
        <v>23</v>
      </c>
      <c r="E3433">
        <v>30</v>
      </c>
      <c r="F3433">
        <v>43</v>
      </c>
      <c r="G3433" t="s">
        <v>58</v>
      </c>
      <c r="H3433" t="s">
        <v>163</v>
      </c>
      <c r="I3433" t="s">
        <v>40</v>
      </c>
      <c r="J3433">
        <v>3</v>
      </c>
      <c r="K3433">
        <v>126000</v>
      </c>
      <c r="L3433">
        <v>1</v>
      </c>
      <c r="M3433">
        <v>1500</v>
      </c>
      <c r="N3433">
        <v>127500</v>
      </c>
      <c r="O3433" t="s">
        <v>27</v>
      </c>
      <c r="P3433">
        <v>4</v>
      </c>
      <c r="Q3433" t="s">
        <v>41</v>
      </c>
      <c r="R3433">
        <v>6</v>
      </c>
    </row>
    <row r="3434" spans="1:18">
      <c r="A3434">
        <v>3433</v>
      </c>
      <c r="B3434">
        <v>43</v>
      </c>
      <c r="C3434">
        <v>3</v>
      </c>
      <c r="D3434" t="s">
        <v>33</v>
      </c>
      <c r="E3434">
        <v>14</v>
      </c>
      <c r="F3434">
        <v>56</v>
      </c>
      <c r="G3434" t="s">
        <v>100</v>
      </c>
      <c r="H3434" t="s">
        <v>44</v>
      </c>
      <c r="I3434" t="s">
        <v>40</v>
      </c>
      <c r="J3434">
        <v>3</v>
      </c>
      <c r="K3434">
        <v>5376</v>
      </c>
      <c r="L3434">
        <v>1</v>
      </c>
      <c r="M3434">
        <v>440</v>
      </c>
      <c r="N3434">
        <v>5816</v>
      </c>
      <c r="O3434" t="s">
        <v>46</v>
      </c>
      <c r="P3434">
        <v>3</v>
      </c>
      <c r="Q3434" t="s">
        <v>35</v>
      </c>
      <c r="R3434">
        <v>2</v>
      </c>
    </row>
    <row r="3435" spans="1:18">
      <c r="A3435">
        <v>3434</v>
      </c>
      <c r="B3435">
        <v>210</v>
      </c>
      <c r="C3435">
        <v>1</v>
      </c>
      <c r="D3435" t="s">
        <v>37</v>
      </c>
      <c r="E3435">
        <v>3</v>
      </c>
      <c r="F3435">
        <v>18</v>
      </c>
      <c r="G3435" t="s">
        <v>52</v>
      </c>
      <c r="H3435" t="s">
        <v>145</v>
      </c>
      <c r="I3435" t="s">
        <v>40</v>
      </c>
      <c r="J3435">
        <v>1</v>
      </c>
      <c r="K3435">
        <v>558</v>
      </c>
      <c r="L3435">
        <v>1</v>
      </c>
      <c r="M3435">
        <v>280</v>
      </c>
      <c r="N3435">
        <v>838</v>
      </c>
      <c r="O3435" t="s">
        <v>27</v>
      </c>
      <c r="P3435">
        <v>3</v>
      </c>
      <c r="Q3435" t="s">
        <v>35</v>
      </c>
      <c r="R3435">
        <v>2</v>
      </c>
    </row>
    <row r="3436" spans="1:18">
      <c r="A3436">
        <v>3435</v>
      </c>
      <c r="B3436">
        <v>289</v>
      </c>
      <c r="C3436">
        <v>3</v>
      </c>
      <c r="D3436" t="s">
        <v>33</v>
      </c>
      <c r="E3436">
        <v>14</v>
      </c>
      <c r="F3436">
        <v>7</v>
      </c>
      <c r="G3436" t="s">
        <v>61</v>
      </c>
      <c r="H3436" t="s">
        <v>134</v>
      </c>
      <c r="I3436" t="s">
        <v>62</v>
      </c>
      <c r="J3436">
        <v>2</v>
      </c>
      <c r="K3436">
        <v>1008</v>
      </c>
      <c r="L3436">
        <v>1</v>
      </c>
      <c r="M3436">
        <v>1470</v>
      </c>
      <c r="N3436">
        <v>2478</v>
      </c>
      <c r="O3436" t="s">
        <v>46</v>
      </c>
      <c r="P3436">
        <v>1</v>
      </c>
      <c r="Q3436" t="s">
        <v>32</v>
      </c>
      <c r="R3436">
        <v>1</v>
      </c>
    </row>
    <row r="3437" spans="1:18">
      <c r="A3437">
        <v>3436</v>
      </c>
      <c r="B3437">
        <v>210</v>
      </c>
      <c r="C3437">
        <v>3</v>
      </c>
      <c r="D3437" t="s">
        <v>33</v>
      </c>
      <c r="E3437">
        <v>14</v>
      </c>
      <c r="F3437">
        <v>10</v>
      </c>
      <c r="G3437" t="s">
        <v>69</v>
      </c>
      <c r="H3437" t="s">
        <v>137</v>
      </c>
      <c r="I3437" t="s">
        <v>26</v>
      </c>
      <c r="J3437">
        <v>3</v>
      </c>
      <c r="K3437">
        <v>25620</v>
      </c>
      <c r="L3437">
        <v>1</v>
      </c>
      <c r="M3437">
        <v>6720</v>
      </c>
      <c r="N3437">
        <v>32340</v>
      </c>
      <c r="O3437" t="s">
        <v>27</v>
      </c>
      <c r="P3437">
        <v>4</v>
      </c>
      <c r="Q3437" t="s">
        <v>41</v>
      </c>
      <c r="R3437">
        <v>6</v>
      </c>
    </row>
    <row r="3438" spans="1:18">
      <c r="A3438">
        <v>3437</v>
      </c>
      <c r="B3438">
        <v>102</v>
      </c>
      <c r="C3438">
        <v>1</v>
      </c>
      <c r="D3438" t="s">
        <v>37</v>
      </c>
      <c r="E3438">
        <v>3</v>
      </c>
      <c r="F3438">
        <v>24</v>
      </c>
      <c r="G3438" t="s">
        <v>49</v>
      </c>
      <c r="H3438" t="s">
        <v>151</v>
      </c>
      <c r="I3438" t="s">
        <v>26</v>
      </c>
      <c r="J3438">
        <v>3</v>
      </c>
      <c r="K3438">
        <v>5688</v>
      </c>
      <c r="L3438">
        <v>1</v>
      </c>
      <c r="M3438">
        <v>11700</v>
      </c>
      <c r="N3438">
        <v>17388</v>
      </c>
      <c r="O3438" t="s">
        <v>27</v>
      </c>
      <c r="P3438">
        <v>4</v>
      </c>
      <c r="Q3438" t="s">
        <v>41</v>
      </c>
      <c r="R3438">
        <v>6</v>
      </c>
    </row>
    <row r="3439" spans="1:18">
      <c r="A3439">
        <v>3438</v>
      </c>
      <c r="B3439">
        <v>238</v>
      </c>
      <c r="C3439">
        <v>2</v>
      </c>
      <c r="D3439" t="s">
        <v>29</v>
      </c>
      <c r="E3439">
        <v>7</v>
      </c>
      <c r="F3439">
        <v>61</v>
      </c>
      <c r="G3439" t="s">
        <v>77</v>
      </c>
      <c r="H3439" t="s">
        <v>57</v>
      </c>
      <c r="I3439" t="s">
        <v>26</v>
      </c>
      <c r="J3439">
        <v>2</v>
      </c>
      <c r="K3439">
        <v>868</v>
      </c>
      <c r="L3439">
        <v>1</v>
      </c>
      <c r="M3439">
        <v>3640</v>
      </c>
      <c r="N3439">
        <v>4508</v>
      </c>
      <c r="O3439" t="s">
        <v>27</v>
      </c>
      <c r="P3439">
        <v>2</v>
      </c>
      <c r="Q3439" t="s">
        <v>28</v>
      </c>
      <c r="R3439">
        <v>4</v>
      </c>
    </row>
    <row r="3440" spans="1:18">
      <c r="A3440">
        <v>3439</v>
      </c>
      <c r="B3440">
        <v>59</v>
      </c>
      <c r="C3440">
        <v>3</v>
      </c>
      <c r="D3440" t="s">
        <v>33</v>
      </c>
      <c r="E3440">
        <v>14</v>
      </c>
      <c r="F3440">
        <v>15</v>
      </c>
      <c r="G3440" t="s">
        <v>50</v>
      </c>
      <c r="H3440" t="s">
        <v>142</v>
      </c>
      <c r="I3440" t="s">
        <v>40</v>
      </c>
      <c r="J3440">
        <v>2</v>
      </c>
      <c r="K3440">
        <v>13524</v>
      </c>
      <c r="L3440">
        <v>2</v>
      </c>
      <c r="M3440">
        <v>2400</v>
      </c>
      <c r="N3440">
        <v>15924</v>
      </c>
      <c r="O3440" t="s">
        <v>27</v>
      </c>
      <c r="P3440">
        <v>4</v>
      </c>
      <c r="Q3440" t="s">
        <v>41</v>
      </c>
      <c r="R3440">
        <v>6</v>
      </c>
    </row>
    <row r="3441" spans="1:18">
      <c r="A3441">
        <v>3440</v>
      </c>
      <c r="B3441">
        <v>74</v>
      </c>
      <c r="C3441">
        <v>1</v>
      </c>
      <c r="D3441" t="s">
        <v>37</v>
      </c>
      <c r="E3441">
        <v>3</v>
      </c>
      <c r="F3441">
        <v>53</v>
      </c>
      <c r="G3441" t="s">
        <v>89</v>
      </c>
      <c r="H3441" t="s">
        <v>44</v>
      </c>
      <c r="I3441" t="s">
        <v>40</v>
      </c>
      <c r="J3441">
        <v>3</v>
      </c>
      <c r="K3441">
        <v>4572</v>
      </c>
      <c r="L3441">
        <v>1</v>
      </c>
      <c r="M3441">
        <v>880</v>
      </c>
      <c r="N3441">
        <v>5452</v>
      </c>
      <c r="O3441" t="s">
        <v>27</v>
      </c>
      <c r="P3441">
        <v>2</v>
      </c>
      <c r="Q3441" t="s">
        <v>28</v>
      </c>
      <c r="R3441">
        <v>4</v>
      </c>
    </row>
    <row r="3442" spans="1:18">
      <c r="A3442">
        <v>3441</v>
      </c>
      <c r="B3442">
        <v>58</v>
      </c>
      <c r="C3442">
        <v>1</v>
      </c>
      <c r="D3442" t="s">
        <v>37</v>
      </c>
      <c r="E3442">
        <v>3</v>
      </c>
      <c r="F3442">
        <v>22</v>
      </c>
      <c r="G3442" t="s">
        <v>71</v>
      </c>
      <c r="H3442" t="s">
        <v>149</v>
      </c>
      <c r="I3442" t="s">
        <v>26</v>
      </c>
      <c r="J3442">
        <v>2</v>
      </c>
      <c r="K3442">
        <v>2106</v>
      </c>
      <c r="L3442">
        <v>1</v>
      </c>
      <c r="M3442">
        <v>5874</v>
      </c>
      <c r="N3442">
        <v>7980</v>
      </c>
      <c r="O3442" t="s">
        <v>27</v>
      </c>
      <c r="P3442">
        <v>4</v>
      </c>
      <c r="Q3442" t="s">
        <v>41</v>
      </c>
      <c r="R3442">
        <v>6</v>
      </c>
    </row>
    <row r="3443" spans="1:18">
      <c r="A3443">
        <v>3442</v>
      </c>
      <c r="B3443">
        <v>62</v>
      </c>
      <c r="C3443">
        <v>1</v>
      </c>
      <c r="D3443" t="s">
        <v>37</v>
      </c>
      <c r="E3443">
        <v>3</v>
      </c>
      <c r="F3443">
        <v>28</v>
      </c>
      <c r="G3443" t="s">
        <v>63</v>
      </c>
      <c r="H3443" t="s">
        <v>154</v>
      </c>
      <c r="I3443" t="s">
        <v>64</v>
      </c>
      <c r="J3443">
        <v>2</v>
      </c>
      <c r="K3443">
        <v>1656</v>
      </c>
      <c r="L3443">
        <v>1</v>
      </c>
      <c r="M3443">
        <v>3080</v>
      </c>
      <c r="N3443">
        <v>4736</v>
      </c>
      <c r="O3443" t="s">
        <v>46</v>
      </c>
      <c r="P3443">
        <v>2</v>
      </c>
      <c r="Q3443" t="s">
        <v>28</v>
      </c>
      <c r="R3443">
        <v>4</v>
      </c>
    </row>
    <row r="3444" spans="1:18">
      <c r="A3444">
        <v>3443</v>
      </c>
      <c r="B3444">
        <v>123</v>
      </c>
      <c r="C3444">
        <v>3</v>
      </c>
      <c r="D3444" t="s">
        <v>33</v>
      </c>
      <c r="E3444">
        <v>14</v>
      </c>
      <c r="F3444">
        <v>17</v>
      </c>
      <c r="G3444" t="s">
        <v>92</v>
      </c>
      <c r="H3444" t="s">
        <v>144</v>
      </c>
      <c r="I3444" t="s">
        <v>40</v>
      </c>
      <c r="J3444">
        <v>2</v>
      </c>
      <c r="K3444">
        <v>10080</v>
      </c>
      <c r="L3444">
        <v>1</v>
      </c>
      <c r="M3444">
        <v>520</v>
      </c>
      <c r="N3444">
        <v>10600</v>
      </c>
      <c r="O3444" t="s">
        <v>27</v>
      </c>
      <c r="P3444">
        <v>2</v>
      </c>
      <c r="Q3444" t="s">
        <v>28</v>
      </c>
      <c r="R3444">
        <v>4</v>
      </c>
    </row>
    <row r="3445" spans="1:18">
      <c r="A3445">
        <v>3444</v>
      </c>
      <c r="B3445">
        <v>247</v>
      </c>
      <c r="C3445">
        <v>2</v>
      </c>
      <c r="D3445" t="s">
        <v>29</v>
      </c>
      <c r="E3445">
        <v>7</v>
      </c>
      <c r="F3445">
        <v>46</v>
      </c>
      <c r="G3445" t="s">
        <v>67</v>
      </c>
      <c r="H3445" t="s">
        <v>166</v>
      </c>
      <c r="I3445" t="s">
        <v>26</v>
      </c>
      <c r="J3445">
        <v>1</v>
      </c>
      <c r="K3445">
        <v>1848</v>
      </c>
      <c r="L3445">
        <v>1</v>
      </c>
      <c r="M3445">
        <v>4720</v>
      </c>
      <c r="N3445">
        <v>6568</v>
      </c>
      <c r="O3445" t="s">
        <v>27</v>
      </c>
      <c r="P3445">
        <v>2</v>
      </c>
      <c r="Q3445" t="s">
        <v>28</v>
      </c>
      <c r="R3445">
        <v>4</v>
      </c>
    </row>
    <row r="3446" spans="1:18">
      <c r="A3446">
        <v>3445</v>
      </c>
      <c r="B3446">
        <v>171</v>
      </c>
      <c r="C3446">
        <v>1</v>
      </c>
      <c r="D3446" t="s">
        <v>37</v>
      </c>
      <c r="E3446">
        <v>3</v>
      </c>
      <c r="F3446">
        <v>53</v>
      </c>
      <c r="G3446" t="s">
        <v>89</v>
      </c>
      <c r="H3446" t="s">
        <v>44</v>
      </c>
      <c r="I3446" t="s">
        <v>40</v>
      </c>
      <c r="J3446">
        <v>1</v>
      </c>
      <c r="K3446">
        <v>1188</v>
      </c>
      <c r="L3446">
        <v>1</v>
      </c>
      <c r="M3446">
        <v>1320</v>
      </c>
      <c r="N3446">
        <v>2508</v>
      </c>
      <c r="O3446" t="s">
        <v>27</v>
      </c>
      <c r="P3446">
        <v>4</v>
      </c>
      <c r="Q3446" t="s">
        <v>41</v>
      </c>
      <c r="R3446">
        <v>6</v>
      </c>
    </row>
    <row r="3447" spans="1:18">
      <c r="A3447">
        <v>3446</v>
      </c>
      <c r="B3447">
        <v>206</v>
      </c>
      <c r="C3447">
        <v>2</v>
      </c>
      <c r="D3447" t="s">
        <v>29</v>
      </c>
      <c r="E3447">
        <v>7</v>
      </c>
      <c r="F3447">
        <v>61</v>
      </c>
      <c r="G3447" t="s">
        <v>77</v>
      </c>
      <c r="H3447" t="s">
        <v>57</v>
      </c>
      <c r="I3447" t="s">
        <v>26</v>
      </c>
      <c r="J3447">
        <v>1</v>
      </c>
      <c r="K3447">
        <v>350</v>
      </c>
      <c r="L3447">
        <v>2</v>
      </c>
      <c r="M3447">
        <v>3640</v>
      </c>
      <c r="N3447">
        <v>3990</v>
      </c>
      <c r="O3447" t="s">
        <v>27</v>
      </c>
      <c r="P3447">
        <v>3</v>
      </c>
      <c r="Q3447" t="s">
        <v>35</v>
      </c>
      <c r="R3447">
        <v>2</v>
      </c>
    </row>
    <row r="3448" spans="1:18">
      <c r="A3448">
        <v>3447</v>
      </c>
      <c r="B3448">
        <v>257</v>
      </c>
      <c r="C3448">
        <v>4</v>
      </c>
      <c r="D3448" t="s">
        <v>23</v>
      </c>
      <c r="E3448">
        <v>30</v>
      </c>
      <c r="F3448">
        <v>68</v>
      </c>
      <c r="G3448" t="s">
        <v>68</v>
      </c>
      <c r="H3448" t="s">
        <v>31</v>
      </c>
      <c r="I3448" t="s">
        <v>40</v>
      </c>
      <c r="J3448">
        <v>1</v>
      </c>
      <c r="K3448">
        <v>2070</v>
      </c>
      <c r="L3448">
        <v>2</v>
      </c>
      <c r="M3448">
        <v>680</v>
      </c>
      <c r="N3448">
        <v>2750</v>
      </c>
      <c r="O3448" t="s">
        <v>27</v>
      </c>
      <c r="P3448">
        <v>1</v>
      </c>
      <c r="Q3448" t="s">
        <v>32</v>
      </c>
      <c r="R3448">
        <v>1</v>
      </c>
    </row>
    <row r="3449" spans="1:18">
      <c r="A3449">
        <v>3448</v>
      </c>
      <c r="B3449">
        <v>186</v>
      </c>
      <c r="C3449">
        <v>3</v>
      </c>
      <c r="D3449" t="s">
        <v>33</v>
      </c>
      <c r="E3449">
        <v>14</v>
      </c>
      <c r="F3449">
        <v>53</v>
      </c>
      <c r="G3449" t="s">
        <v>89</v>
      </c>
      <c r="H3449" t="s">
        <v>44</v>
      </c>
      <c r="I3449" t="s">
        <v>40</v>
      </c>
      <c r="J3449">
        <v>3</v>
      </c>
      <c r="K3449">
        <v>21336</v>
      </c>
      <c r="L3449">
        <v>1</v>
      </c>
      <c r="M3449">
        <v>880</v>
      </c>
      <c r="N3449">
        <v>22216</v>
      </c>
      <c r="O3449" t="s">
        <v>27</v>
      </c>
      <c r="P3449">
        <v>2</v>
      </c>
      <c r="Q3449" t="s">
        <v>28</v>
      </c>
      <c r="R3449">
        <v>4</v>
      </c>
    </row>
    <row r="3450" spans="1:18">
      <c r="A3450">
        <v>3449</v>
      </c>
      <c r="B3450">
        <v>273</v>
      </c>
      <c r="C3450">
        <v>4</v>
      </c>
      <c r="D3450" t="s">
        <v>23</v>
      </c>
      <c r="E3450">
        <v>30</v>
      </c>
      <c r="F3450">
        <v>43</v>
      </c>
      <c r="G3450" t="s">
        <v>58</v>
      </c>
      <c r="H3450" t="s">
        <v>163</v>
      </c>
      <c r="I3450" t="s">
        <v>40</v>
      </c>
      <c r="J3450">
        <v>1</v>
      </c>
      <c r="K3450">
        <v>10440</v>
      </c>
      <c r="L3450">
        <v>2</v>
      </c>
      <c r="M3450">
        <v>2000</v>
      </c>
      <c r="N3450">
        <v>12440</v>
      </c>
      <c r="O3450" t="s">
        <v>27</v>
      </c>
      <c r="P3450">
        <v>2</v>
      </c>
      <c r="Q3450" t="s">
        <v>28</v>
      </c>
      <c r="R3450">
        <v>4</v>
      </c>
    </row>
    <row r="3451" spans="1:18">
      <c r="A3451">
        <v>3450</v>
      </c>
      <c r="B3451">
        <v>134</v>
      </c>
      <c r="C3451">
        <v>1</v>
      </c>
      <c r="D3451" t="s">
        <v>37</v>
      </c>
      <c r="E3451">
        <v>3</v>
      </c>
      <c r="F3451">
        <v>22</v>
      </c>
      <c r="G3451" t="s">
        <v>71</v>
      </c>
      <c r="H3451" t="s">
        <v>149</v>
      </c>
      <c r="I3451" t="s">
        <v>26</v>
      </c>
      <c r="J3451">
        <v>3</v>
      </c>
      <c r="K3451">
        <v>5634</v>
      </c>
      <c r="L3451">
        <v>1</v>
      </c>
      <c r="M3451">
        <v>5874</v>
      </c>
      <c r="N3451">
        <v>11508</v>
      </c>
      <c r="O3451" t="s">
        <v>27</v>
      </c>
      <c r="P3451">
        <v>4</v>
      </c>
      <c r="Q3451" t="s">
        <v>41</v>
      </c>
      <c r="R3451">
        <v>6</v>
      </c>
    </row>
    <row r="3452" spans="1:18">
      <c r="A3452">
        <v>3451</v>
      </c>
      <c r="B3452">
        <v>290</v>
      </c>
      <c r="C3452">
        <v>3</v>
      </c>
      <c r="D3452" t="s">
        <v>33</v>
      </c>
      <c r="E3452">
        <v>14</v>
      </c>
      <c r="F3452">
        <v>66</v>
      </c>
      <c r="G3452" t="s">
        <v>59</v>
      </c>
      <c r="H3452" t="s">
        <v>57</v>
      </c>
      <c r="I3452" t="s">
        <v>26</v>
      </c>
      <c r="J3452">
        <v>2</v>
      </c>
      <c r="K3452">
        <v>3668</v>
      </c>
      <c r="L3452">
        <v>1</v>
      </c>
      <c r="M3452">
        <v>2700</v>
      </c>
      <c r="N3452">
        <v>6368</v>
      </c>
      <c r="O3452" t="s">
        <v>27</v>
      </c>
      <c r="P3452">
        <v>3</v>
      </c>
      <c r="Q3452" t="s">
        <v>35</v>
      </c>
      <c r="R3452">
        <v>2</v>
      </c>
    </row>
    <row r="3453" spans="1:18">
      <c r="A3453">
        <v>3452</v>
      </c>
      <c r="B3453">
        <v>124</v>
      </c>
      <c r="C3453">
        <v>3</v>
      </c>
      <c r="D3453" t="s">
        <v>33</v>
      </c>
      <c r="E3453">
        <v>14</v>
      </c>
      <c r="F3453">
        <v>11</v>
      </c>
      <c r="G3453" t="s">
        <v>24</v>
      </c>
      <c r="H3453" t="s">
        <v>138</v>
      </c>
      <c r="I3453" t="s">
        <v>26</v>
      </c>
      <c r="J3453">
        <v>2</v>
      </c>
      <c r="K3453">
        <v>8988</v>
      </c>
      <c r="L3453">
        <v>1</v>
      </c>
      <c r="M3453">
        <v>9000</v>
      </c>
      <c r="N3453">
        <v>17988</v>
      </c>
      <c r="O3453" t="s">
        <v>27</v>
      </c>
      <c r="P3453">
        <v>4</v>
      </c>
      <c r="Q3453" t="s">
        <v>41</v>
      </c>
      <c r="R3453">
        <v>6</v>
      </c>
    </row>
    <row r="3454" spans="1:18">
      <c r="A3454">
        <v>3453</v>
      </c>
      <c r="B3454">
        <v>183</v>
      </c>
      <c r="C3454">
        <v>4</v>
      </c>
      <c r="D3454" t="s">
        <v>23</v>
      </c>
      <c r="E3454">
        <v>30</v>
      </c>
      <c r="F3454">
        <v>30</v>
      </c>
      <c r="G3454" t="s">
        <v>30</v>
      </c>
      <c r="H3454" t="s">
        <v>155</v>
      </c>
      <c r="I3454" t="s">
        <v>26</v>
      </c>
      <c r="J3454">
        <v>2</v>
      </c>
      <c r="K3454">
        <v>11280</v>
      </c>
      <c r="L3454">
        <v>2</v>
      </c>
      <c r="M3454">
        <v>4600</v>
      </c>
      <c r="N3454">
        <v>15880</v>
      </c>
      <c r="O3454" t="s">
        <v>27</v>
      </c>
      <c r="P3454">
        <v>3</v>
      </c>
      <c r="Q3454" t="s">
        <v>35</v>
      </c>
      <c r="R3454">
        <v>2</v>
      </c>
    </row>
    <row r="3455" spans="1:18">
      <c r="A3455">
        <v>3454</v>
      </c>
      <c r="B3455">
        <v>84</v>
      </c>
      <c r="C3455">
        <v>3</v>
      </c>
      <c r="D3455" t="s">
        <v>33</v>
      </c>
      <c r="E3455">
        <v>14</v>
      </c>
      <c r="F3455">
        <v>41</v>
      </c>
      <c r="G3455" t="s">
        <v>60</v>
      </c>
      <c r="H3455" t="s">
        <v>158</v>
      </c>
      <c r="I3455" t="s">
        <v>40</v>
      </c>
      <c r="J3455">
        <v>1</v>
      </c>
      <c r="K3455">
        <v>3192</v>
      </c>
      <c r="L3455">
        <v>2</v>
      </c>
      <c r="M3455">
        <v>2480</v>
      </c>
      <c r="N3455">
        <v>5672</v>
      </c>
      <c r="O3455" t="s">
        <v>46</v>
      </c>
      <c r="P3455">
        <v>2</v>
      </c>
      <c r="Q3455" t="s">
        <v>28</v>
      </c>
      <c r="R3455">
        <v>4</v>
      </c>
    </row>
    <row r="3456" spans="1:18">
      <c r="A3456">
        <v>3455</v>
      </c>
      <c r="B3456">
        <v>263</v>
      </c>
      <c r="C3456">
        <v>2</v>
      </c>
      <c r="D3456" t="s">
        <v>29</v>
      </c>
      <c r="E3456">
        <v>7</v>
      </c>
      <c r="F3456">
        <v>2</v>
      </c>
      <c r="G3456" t="s">
        <v>74</v>
      </c>
      <c r="H3456" t="s">
        <v>129</v>
      </c>
      <c r="I3456" t="s">
        <v>26</v>
      </c>
      <c r="J3456">
        <v>1</v>
      </c>
      <c r="K3456">
        <v>616</v>
      </c>
      <c r="L3456">
        <v>1</v>
      </c>
      <c r="M3456">
        <v>3120</v>
      </c>
      <c r="N3456">
        <v>3736</v>
      </c>
      <c r="O3456" t="s">
        <v>27</v>
      </c>
      <c r="P3456">
        <v>3</v>
      </c>
      <c r="Q3456" t="s">
        <v>35</v>
      </c>
      <c r="R3456">
        <v>2</v>
      </c>
    </row>
    <row r="3457" spans="1:18">
      <c r="A3457">
        <v>3456</v>
      </c>
      <c r="B3457">
        <v>116</v>
      </c>
      <c r="C3457">
        <v>2</v>
      </c>
      <c r="D3457" t="s">
        <v>29</v>
      </c>
      <c r="E3457">
        <v>7</v>
      </c>
      <c r="F3457">
        <v>8</v>
      </c>
      <c r="G3457" t="s">
        <v>86</v>
      </c>
      <c r="H3457" t="s">
        <v>135</v>
      </c>
      <c r="I3457" t="s">
        <v>64</v>
      </c>
      <c r="J3457">
        <v>3</v>
      </c>
      <c r="K3457">
        <v>2576</v>
      </c>
      <c r="L3457">
        <v>2</v>
      </c>
      <c r="M3457">
        <v>3760</v>
      </c>
      <c r="N3457">
        <v>6336</v>
      </c>
      <c r="O3457" t="s">
        <v>46</v>
      </c>
      <c r="P3457">
        <v>3</v>
      </c>
      <c r="Q3457" t="s">
        <v>35</v>
      </c>
      <c r="R3457">
        <v>2</v>
      </c>
    </row>
    <row r="3458" spans="1:18">
      <c r="A3458">
        <v>3457</v>
      </c>
      <c r="B3458">
        <v>77</v>
      </c>
      <c r="C3458">
        <v>3</v>
      </c>
      <c r="D3458" t="s">
        <v>33</v>
      </c>
      <c r="E3458">
        <v>14</v>
      </c>
      <c r="F3458">
        <v>14</v>
      </c>
      <c r="G3458" t="s">
        <v>93</v>
      </c>
      <c r="H3458" t="s">
        <v>141</v>
      </c>
      <c r="I3458" t="s">
        <v>26</v>
      </c>
      <c r="J3458">
        <v>1</v>
      </c>
      <c r="K3458">
        <v>4284</v>
      </c>
      <c r="L3458">
        <v>2</v>
      </c>
      <c r="M3458">
        <v>12960</v>
      </c>
      <c r="N3458">
        <v>17244</v>
      </c>
      <c r="O3458" t="s">
        <v>27</v>
      </c>
      <c r="P3458">
        <v>4</v>
      </c>
      <c r="Q3458" t="s">
        <v>41</v>
      </c>
      <c r="R3458">
        <v>6</v>
      </c>
    </row>
    <row r="3459" spans="1:18">
      <c r="A3459">
        <v>3458</v>
      </c>
      <c r="B3459">
        <v>54</v>
      </c>
      <c r="C3459">
        <v>2</v>
      </c>
      <c r="D3459" t="s">
        <v>29</v>
      </c>
      <c r="E3459">
        <v>7</v>
      </c>
      <c r="F3459">
        <v>13</v>
      </c>
      <c r="G3459" t="s">
        <v>43</v>
      </c>
      <c r="H3459" t="s">
        <v>140</v>
      </c>
      <c r="I3459" t="s">
        <v>40</v>
      </c>
      <c r="J3459">
        <v>2</v>
      </c>
      <c r="K3459">
        <v>6594</v>
      </c>
      <c r="L3459">
        <v>2</v>
      </c>
      <c r="M3459">
        <v>1560</v>
      </c>
      <c r="N3459">
        <v>8154</v>
      </c>
      <c r="O3459" t="s">
        <v>27</v>
      </c>
      <c r="P3459">
        <v>4</v>
      </c>
      <c r="Q3459" t="s">
        <v>41</v>
      </c>
      <c r="R3459">
        <v>6</v>
      </c>
    </row>
    <row r="3460" spans="1:18">
      <c r="A3460">
        <v>3459</v>
      </c>
      <c r="B3460">
        <v>210</v>
      </c>
      <c r="C3460">
        <v>2</v>
      </c>
      <c r="D3460" t="s">
        <v>29</v>
      </c>
      <c r="E3460">
        <v>7</v>
      </c>
      <c r="F3460">
        <v>26</v>
      </c>
      <c r="G3460" t="s">
        <v>103</v>
      </c>
      <c r="H3460" t="s">
        <v>152</v>
      </c>
      <c r="I3460" t="s">
        <v>26</v>
      </c>
      <c r="J3460">
        <v>3</v>
      </c>
      <c r="K3460">
        <v>12460</v>
      </c>
      <c r="L3460">
        <v>1</v>
      </c>
      <c r="M3460">
        <v>2680</v>
      </c>
      <c r="N3460">
        <v>15140</v>
      </c>
      <c r="O3460" t="s">
        <v>27</v>
      </c>
      <c r="P3460">
        <v>2</v>
      </c>
      <c r="Q3460" t="s">
        <v>28</v>
      </c>
      <c r="R3460">
        <v>4</v>
      </c>
    </row>
    <row r="3461" spans="1:18">
      <c r="A3461">
        <v>3460</v>
      </c>
      <c r="B3461">
        <v>213</v>
      </c>
      <c r="C3461">
        <v>2</v>
      </c>
      <c r="D3461" t="s">
        <v>29</v>
      </c>
      <c r="E3461">
        <v>7</v>
      </c>
      <c r="F3461">
        <v>21</v>
      </c>
      <c r="G3461" t="s">
        <v>108</v>
      </c>
      <c r="H3461" t="s">
        <v>148</v>
      </c>
      <c r="I3461" t="s">
        <v>40</v>
      </c>
      <c r="J3461">
        <v>2</v>
      </c>
      <c r="K3461">
        <v>4508</v>
      </c>
      <c r="L3461">
        <v>2</v>
      </c>
      <c r="M3461">
        <v>1200</v>
      </c>
      <c r="N3461">
        <v>5708</v>
      </c>
      <c r="O3461" t="s">
        <v>27</v>
      </c>
      <c r="P3461">
        <v>2</v>
      </c>
      <c r="Q3461" t="s">
        <v>28</v>
      </c>
      <c r="R3461">
        <v>4</v>
      </c>
    </row>
    <row r="3462" spans="1:18">
      <c r="A3462">
        <v>3461</v>
      </c>
      <c r="B3462">
        <v>143</v>
      </c>
      <c r="C3462">
        <v>4</v>
      </c>
      <c r="D3462" t="s">
        <v>23</v>
      </c>
      <c r="E3462">
        <v>30</v>
      </c>
      <c r="F3462">
        <v>27</v>
      </c>
      <c r="G3462" t="s">
        <v>84</v>
      </c>
      <c r="H3462" t="s">
        <v>153</v>
      </c>
      <c r="I3462" t="s">
        <v>40</v>
      </c>
      <c r="J3462">
        <v>3</v>
      </c>
      <c r="K3462">
        <v>47700</v>
      </c>
      <c r="L3462">
        <v>1</v>
      </c>
      <c r="M3462">
        <v>1600</v>
      </c>
      <c r="N3462">
        <v>49300</v>
      </c>
      <c r="O3462" t="s">
        <v>27</v>
      </c>
      <c r="P3462">
        <v>3</v>
      </c>
      <c r="Q3462" t="s">
        <v>35</v>
      </c>
      <c r="R3462">
        <v>2</v>
      </c>
    </row>
    <row r="3463" spans="1:18">
      <c r="A3463">
        <v>3462</v>
      </c>
      <c r="B3463">
        <v>211</v>
      </c>
      <c r="C3463">
        <v>2</v>
      </c>
      <c r="D3463" t="s">
        <v>29</v>
      </c>
      <c r="E3463">
        <v>7</v>
      </c>
      <c r="F3463">
        <v>55</v>
      </c>
      <c r="G3463" t="s">
        <v>78</v>
      </c>
      <c r="H3463" t="s">
        <v>31</v>
      </c>
      <c r="I3463" t="s">
        <v>40</v>
      </c>
      <c r="J3463">
        <v>1</v>
      </c>
      <c r="K3463">
        <v>4200</v>
      </c>
      <c r="L3463">
        <v>2</v>
      </c>
      <c r="M3463">
        <v>4320</v>
      </c>
      <c r="N3463">
        <v>8520</v>
      </c>
      <c r="O3463" t="s">
        <v>46</v>
      </c>
      <c r="P3463">
        <v>4</v>
      </c>
      <c r="Q3463" t="s">
        <v>41</v>
      </c>
      <c r="R3463">
        <v>6</v>
      </c>
    </row>
    <row r="3464" spans="1:18">
      <c r="A3464">
        <v>3463</v>
      </c>
      <c r="B3464">
        <v>25</v>
      </c>
      <c r="C3464">
        <v>1</v>
      </c>
      <c r="D3464" t="s">
        <v>37</v>
      </c>
      <c r="E3464">
        <v>3</v>
      </c>
      <c r="F3464">
        <v>44</v>
      </c>
      <c r="G3464" t="s">
        <v>76</v>
      </c>
      <c r="H3464" t="s">
        <v>164</v>
      </c>
      <c r="I3464" t="s">
        <v>62</v>
      </c>
      <c r="J3464">
        <v>1</v>
      </c>
      <c r="K3464">
        <v>300</v>
      </c>
      <c r="L3464">
        <v>2</v>
      </c>
      <c r="M3464">
        <v>3360</v>
      </c>
      <c r="N3464">
        <v>3660</v>
      </c>
      <c r="O3464" t="s">
        <v>46</v>
      </c>
      <c r="P3464">
        <v>3</v>
      </c>
      <c r="Q3464" t="s">
        <v>35</v>
      </c>
      <c r="R3464">
        <v>2</v>
      </c>
    </row>
    <row r="3465" spans="1:18">
      <c r="A3465">
        <v>3464</v>
      </c>
      <c r="B3465">
        <v>129</v>
      </c>
      <c r="C3465">
        <v>3</v>
      </c>
      <c r="D3465" t="s">
        <v>33</v>
      </c>
      <c r="E3465">
        <v>14</v>
      </c>
      <c r="F3465">
        <v>61</v>
      </c>
      <c r="G3465" t="s">
        <v>77</v>
      </c>
      <c r="H3465" t="s">
        <v>57</v>
      </c>
      <c r="I3465" t="s">
        <v>26</v>
      </c>
      <c r="J3465">
        <v>2</v>
      </c>
      <c r="K3465">
        <v>2604</v>
      </c>
      <c r="L3465">
        <v>1</v>
      </c>
      <c r="M3465">
        <v>5460</v>
      </c>
      <c r="N3465">
        <v>8064</v>
      </c>
      <c r="O3465" t="s">
        <v>27</v>
      </c>
      <c r="P3465">
        <v>4</v>
      </c>
      <c r="Q3465" t="s">
        <v>41</v>
      </c>
      <c r="R3465">
        <v>6</v>
      </c>
    </row>
    <row r="3466" spans="1:18">
      <c r="A3466">
        <v>3465</v>
      </c>
      <c r="B3466">
        <v>152</v>
      </c>
      <c r="C3466">
        <v>3</v>
      </c>
      <c r="D3466" t="s">
        <v>33</v>
      </c>
      <c r="E3466">
        <v>14</v>
      </c>
      <c r="F3466">
        <v>42</v>
      </c>
      <c r="G3466" t="s">
        <v>96</v>
      </c>
      <c r="H3466" t="s">
        <v>162</v>
      </c>
      <c r="I3466" t="s">
        <v>40</v>
      </c>
      <c r="J3466">
        <v>1</v>
      </c>
      <c r="K3466">
        <v>4760</v>
      </c>
      <c r="L3466">
        <v>2</v>
      </c>
      <c r="M3466">
        <v>1280</v>
      </c>
      <c r="N3466">
        <v>6040</v>
      </c>
      <c r="O3466" t="s">
        <v>46</v>
      </c>
      <c r="P3466">
        <v>2</v>
      </c>
      <c r="Q3466" t="s">
        <v>28</v>
      </c>
      <c r="R3466">
        <v>4</v>
      </c>
    </row>
    <row r="3467" spans="1:18">
      <c r="A3467">
        <v>3466</v>
      </c>
      <c r="B3467">
        <v>110</v>
      </c>
      <c r="C3467">
        <v>3</v>
      </c>
      <c r="D3467" t="s">
        <v>33</v>
      </c>
      <c r="E3467">
        <v>14</v>
      </c>
      <c r="F3467">
        <v>20</v>
      </c>
      <c r="G3467" t="s">
        <v>34</v>
      </c>
      <c r="H3467" t="s">
        <v>147</v>
      </c>
      <c r="I3467" t="s">
        <v>26</v>
      </c>
      <c r="J3467">
        <v>1</v>
      </c>
      <c r="K3467">
        <v>6216</v>
      </c>
      <c r="L3467">
        <v>1</v>
      </c>
      <c r="M3467">
        <v>5880</v>
      </c>
      <c r="N3467">
        <v>12096</v>
      </c>
      <c r="O3467" t="s">
        <v>27</v>
      </c>
      <c r="P3467">
        <v>4</v>
      </c>
      <c r="Q3467" t="s">
        <v>41</v>
      </c>
      <c r="R3467">
        <v>6</v>
      </c>
    </row>
    <row r="3468" spans="1:18">
      <c r="A3468">
        <v>3467</v>
      </c>
      <c r="B3468">
        <v>116</v>
      </c>
      <c r="C3468">
        <v>2</v>
      </c>
      <c r="D3468" t="s">
        <v>29</v>
      </c>
      <c r="E3468">
        <v>7</v>
      </c>
      <c r="F3468">
        <v>13</v>
      </c>
      <c r="G3468" t="s">
        <v>43</v>
      </c>
      <c r="H3468" t="s">
        <v>140</v>
      </c>
      <c r="I3468" t="s">
        <v>40</v>
      </c>
      <c r="J3468">
        <v>3</v>
      </c>
      <c r="K3468">
        <v>14364</v>
      </c>
      <c r="L3468">
        <v>1</v>
      </c>
      <c r="M3468">
        <v>780</v>
      </c>
      <c r="N3468">
        <v>15144</v>
      </c>
      <c r="O3468" t="s">
        <v>27</v>
      </c>
      <c r="P3468">
        <v>4</v>
      </c>
      <c r="Q3468" t="s">
        <v>41</v>
      </c>
      <c r="R3468">
        <v>6</v>
      </c>
    </row>
    <row r="3469" spans="1:18">
      <c r="A3469">
        <v>3468</v>
      </c>
      <c r="B3469">
        <v>166</v>
      </c>
      <c r="C3469">
        <v>3</v>
      </c>
      <c r="D3469" t="s">
        <v>33</v>
      </c>
      <c r="E3469">
        <v>14</v>
      </c>
      <c r="F3469">
        <v>54</v>
      </c>
      <c r="G3469" t="s">
        <v>94</v>
      </c>
      <c r="H3469" t="s">
        <v>44</v>
      </c>
      <c r="I3469" t="s">
        <v>40</v>
      </c>
      <c r="J3469">
        <v>2</v>
      </c>
      <c r="K3469">
        <v>2408</v>
      </c>
      <c r="L3469">
        <v>1</v>
      </c>
      <c r="M3469">
        <v>360</v>
      </c>
      <c r="N3469">
        <v>2768</v>
      </c>
      <c r="O3469" t="s">
        <v>27</v>
      </c>
      <c r="P3469">
        <v>1</v>
      </c>
      <c r="Q3469" t="s">
        <v>32</v>
      </c>
      <c r="R3469">
        <v>1</v>
      </c>
    </row>
    <row r="3470" spans="1:18">
      <c r="A3470">
        <v>3469</v>
      </c>
      <c r="B3470">
        <v>174</v>
      </c>
      <c r="C3470">
        <v>3</v>
      </c>
      <c r="D3470" t="s">
        <v>33</v>
      </c>
      <c r="E3470">
        <v>14</v>
      </c>
      <c r="F3470">
        <v>65</v>
      </c>
      <c r="G3470" t="s">
        <v>95</v>
      </c>
      <c r="H3470" t="s">
        <v>25</v>
      </c>
      <c r="I3470" t="s">
        <v>40</v>
      </c>
      <c r="J3470">
        <v>3</v>
      </c>
      <c r="K3470">
        <v>9492</v>
      </c>
      <c r="L3470">
        <v>1</v>
      </c>
      <c r="M3470">
        <v>600</v>
      </c>
      <c r="N3470">
        <v>10092</v>
      </c>
      <c r="O3470" t="s">
        <v>27</v>
      </c>
      <c r="P3470">
        <v>3</v>
      </c>
      <c r="Q3470" t="s">
        <v>35</v>
      </c>
      <c r="R3470">
        <v>2</v>
      </c>
    </row>
    <row r="3471" spans="1:18">
      <c r="A3471">
        <v>3470</v>
      </c>
      <c r="B3471">
        <v>112</v>
      </c>
      <c r="C3471">
        <v>2</v>
      </c>
      <c r="D3471" t="s">
        <v>29</v>
      </c>
      <c r="E3471">
        <v>7</v>
      </c>
      <c r="F3471">
        <v>11</v>
      </c>
      <c r="G3471" t="s">
        <v>24</v>
      </c>
      <c r="H3471" t="s">
        <v>138</v>
      </c>
      <c r="I3471" t="s">
        <v>26</v>
      </c>
      <c r="J3471">
        <v>1</v>
      </c>
      <c r="K3471">
        <v>658</v>
      </c>
      <c r="L3471">
        <v>2</v>
      </c>
      <c r="M3471">
        <v>6000</v>
      </c>
      <c r="N3471">
        <v>6658</v>
      </c>
      <c r="O3471" t="s">
        <v>27</v>
      </c>
      <c r="P3471">
        <v>3</v>
      </c>
      <c r="Q3471" t="s">
        <v>35</v>
      </c>
      <c r="R3471">
        <v>2</v>
      </c>
    </row>
    <row r="3472" spans="1:18">
      <c r="A3472">
        <v>3471</v>
      </c>
      <c r="B3472">
        <v>137</v>
      </c>
      <c r="C3472">
        <v>2</v>
      </c>
      <c r="D3472" t="s">
        <v>29</v>
      </c>
      <c r="E3472">
        <v>7</v>
      </c>
      <c r="F3472">
        <v>6</v>
      </c>
      <c r="G3472" t="s">
        <v>70</v>
      </c>
      <c r="H3472" t="s">
        <v>133</v>
      </c>
      <c r="I3472" t="s">
        <v>26</v>
      </c>
      <c r="J3472">
        <v>1</v>
      </c>
      <c r="K3472">
        <v>2058</v>
      </c>
      <c r="L3472">
        <v>1</v>
      </c>
      <c r="M3472">
        <v>7350</v>
      </c>
      <c r="N3472">
        <v>9408</v>
      </c>
      <c r="O3472" t="s">
        <v>27</v>
      </c>
      <c r="P3472">
        <v>4</v>
      </c>
      <c r="Q3472" t="s">
        <v>41</v>
      </c>
      <c r="R3472">
        <v>6</v>
      </c>
    </row>
    <row r="3473" spans="1:18">
      <c r="A3473">
        <v>3472</v>
      </c>
      <c r="B3473">
        <v>20</v>
      </c>
      <c r="C3473">
        <v>2</v>
      </c>
      <c r="D3473" t="s">
        <v>29</v>
      </c>
      <c r="E3473">
        <v>7</v>
      </c>
      <c r="F3473">
        <v>45</v>
      </c>
      <c r="G3473" t="s">
        <v>45</v>
      </c>
      <c r="H3473" t="s">
        <v>165</v>
      </c>
      <c r="I3473" t="s">
        <v>40</v>
      </c>
      <c r="J3473">
        <v>2</v>
      </c>
      <c r="K3473">
        <v>742</v>
      </c>
      <c r="L3473">
        <v>2</v>
      </c>
      <c r="M3473">
        <v>720</v>
      </c>
      <c r="N3473">
        <v>1462</v>
      </c>
      <c r="O3473" t="s">
        <v>46</v>
      </c>
      <c r="P3473">
        <v>1</v>
      </c>
      <c r="Q3473" t="s">
        <v>32</v>
      </c>
      <c r="R3473">
        <v>1</v>
      </c>
    </row>
    <row r="3474" spans="1:18">
      <c r="A3474">
        <v>3473</v>
      </c>
      <c r="B3474">
        <v>103</v>
      </c>
      <c r="C3474">
        <v>4</v>
      </c>
      <c r="D3474" t="s">
        <v>23</v>
      </c>
      <c r="E3474">
        <v>30</v>
      </c>
      <c r="F3474">
        <v>63</v>
      </c>
      <c r="G3474" t="s">
        <v>65</v>
      </c>
      <c r="H3474" t="s">
        <v>44</v>
      </c>
      <c r="I3474" t="s">
        <v>40</v>
      </c>
      <c r="J3474">
        <v>3</v>
      </c>
      <c r="K3474">
        <v>41880</v>
      </c>
      <c r="L3474">
        <v>1</v>
      </c>
      <c r="M3474">
        <v>1200</v>
      </c>
      <c r="N3474">
        <v>43080</v>
      </c>
      <c r="O3474" t="s">
        <v>27</v>
      </c>
      <c r="P3474">
        <v>2</v>
      </c>
      <c r="Q3474" t="s">
        <v>28</v>
      </c>
      <c r="R3474">
        <v>4</v>
      </c>
    </row>
    <row r="3475" spans="1:18">
      <c r="A3475">
        <v>3474</v>
      </c>
      <c r="B3475">
        <v>118</v>
      </c>
      <c r="C3475">
        <v>2</v>
      </c>
      <c r="D3475" t="s">
        <v>29</v>
      </c>
      <c r="E3475">
        <v>7</v>
      </c>
      <c r="F3475">
        <v>38</v>
      </c>
      <c r="G3475" t="s">
        <v>47</v>
      </c>
      <c r="H3475" t="s">
        <v>160</v>
      </c>
      <c r="I3475" t="s">
        <v>26</v>
      </c>
      <c r="J3475">
        <v>2</v>
      </c>
      <c r="K3475">
        <v>1694</v>
      </c>
      <c r="L3475">
        <v>2</v>
      </c>
      <c r="M3475">
        <v>3640</v>
      </c>
      <c r="N3475">
        <v>5334</v>
      </c>
      <c r="O3475" t="s">
        <v>27</v>
      </c>
      <c r="P3475">
        <v>3</v>
      </c>
      <c r="Q3475" t="s">
        <v>35</v>
      </c>
      <c r="R3475">
        <v>2</v>
      </c>
    </row>
    <row r="3476" spans="1:18">
      <c r="A3476">
        <v>3475</v>
      </c>
      <c r="B3476">
        <v>209</v>
      </c>
      <c r="C3476">
        <v>2</v>
      </c>
      <c r="D3476" t="s">
        <v>29</v>
      </c>
      <c r="E3476">
        <v>7</v>
      </c>
      <c r="F3476">
        <v>36</v>
      </c>
      <c r="G3476" t="s">
        <v>38</v>
      </c>
      <c r="H3476" t="s">
        <v>158</v>
      </c>
      <c r="I3476" t="s">
        <v>26</v>
      </c>
      <c r="J3476">
        <v>2</v>
      </c>
      <c r="K3476">
        <v>2422</v>
      </c>
      <c r="L3476">
        <v>1</v>
      </c>
      <c r="M3476">
        <v>1340</v>
      </c>
      <c r="N3476">
        <v>3762</v>
      </c>
      <c r="O3476" t="s">
        <v>27</v>
      </c>
      <c r="P3476">
        <v>3</v>
      </c>
      <c r="Q3476" t="s">
        <v>35</v>
      </c>
      <c r="R3476">
        <v>2</v>
      </c>
    </row>
    <row r="3477" spans="1:18">
      <c r="A3477">
        <v>3476</v>
      </c>
      <c r="B3477">
        <v>211</v>
      </c>
      <c r="C3477">
        <v>2</v>
      </c>
      <c r="D3477" t="s">
        <v>29</v>
      </c>
      <c r="E3477">
        <v>7</v>
      </c>
      <c r="F3477">
        <v>23</v>
      </c>
      <c r="G3477" t="s">
        <v>90</v>
      </c>
      <c r="H3477" t="s">
        <v>150</v>
      </c>
      <c r="I3477" t="s">
        <v>26</v>
      </c>
      <c r="J3477">
        <v>2</v>
      </c>
      <c r="K3477">
        <v>1001</v>
      </c>
      <c r="L3477">
        <v>1</v>
      </c>
      <c r="M3477">
        <v>1080</v>
      </c>
      <c r="N3477">
        <v>2081</v>
      </c>
      <c r="O3477" t="s">
        <v>27</v>
      </c>
      <c r="P3477">
        <v>1</v>
      </c>
      <c r="Q3477" t="s">
        <v>32</v>
      </c>
      <c r="R3477">
        <v>1</v>
      </c>
    </row>
    <row r="3478" spans="1:18">
      <c r="A3478">
        <v>3477</v>
      </c>
      <c r="B3478">
        <v>287</v>
      </c>
      <c r="C3478">
        <v>4</v>
      </c>
      <c r="D3478" t="s">
        <v>23</v>
      </c>
      <c r="E3478">
        <v>30</v>
      </c>
      <c r="F3478">
        <v>68</v>
      </c>
      <c r="G3478" t="s">
        <v>68</v>
      </c>
      <c r="H3478" t="s">
        <v>31</v>
      </c>
      <c r="I3478" t="s">
        <v>40</v>
      </c>
      <c r="J3478">
        <v>1</v>
      </c>
      <c r="K3478">
        <v>12420</v>
      </c>
      <c r="L3478">
        <v>1</v>
      </c>
      <c r="M3478">
        <v>2040</v>
      </c>
      <c r="N3478">
        <v>14460</v>
      </c>
      <c r="O3478" t="s">
        <v>27</v>
      </c>
      <c r="P3478">
        <v>4</v>
      </c>
      <c r="Q3478" t="s">
        <v>41</v>
      </c>
      <c r="R3478">
        <v>6</v>
      </c>
    </row>
    <row r="3479" spans="1:18">
      <c r="A3479">
        <v>3478</v>
      </c>
      <c r="B3479">
        <v>181</v>
      </c>
      <c r="C3479">
        <v>4</v>
      </c>
      <c r="D3479" t="s">
        <v>23</v>
      </c>
      <c r="E3479">
        <v>30</v>
      </c>
      <c r="F3479">
        <v>40</v>
      </c>
      <c r="G3479" t="s">
        <v>98</v>
      </c>
      <c r="H3479" t="s">
        <v>161</v>
      </c>
      <c r="I3479" t="s">
        <v>26</v>
      </c>
      <c r="J3479">
        <v>2</v>
      </c>
      <c r="K3479">
        <v>9840</v>
      </c>
      <c r="L3479">
        <v>2</v>
      </c>
      <c r="M3479">
        <v>8800</v>
      </c>
      <c r="N3479">
        <v>18640</v>
      </c>
      <c r="O3479" t="s">
        <v>27</v>
      </c>
      <c r="P3479">
        <v>2</v>
      </c>
      <c r="Q3479" t="s">
        <v>28</v>
      </c>
      <c r="R3479">
        <v>4</v>
      </c>
    </row>
    <row r="3480" spans="1:18">
      <c r="A3480">
        <v>3479</v>
      </c>
      <c r="B3480">
        <v>6</v>
      </c>
      <c r="C3480">
        <v>2</v>
      </c>
      <c r="D3480" t="s">
        <v>29</v>
      </c>
      <c r="E3480">
        <v>7</v>
      </c>
      <c r="F3480">
        <v>37</v>
      </c>
      <c r="G3480" t="s">
        <v>101</v>
      </c>
      <c r="H3480" t="s">
        <v>159</v>
      </c>
      <c r="I3480" t="s">
        <v>62</v>
      </c>
      <c r="J3480">
        <v>3</v>
      </c>
      <c r="K3480">
        <v>13230</v>
      </c>
      <c r="L3480">
        <v>1</v>
      </c>
      <c r="M3480">
        <v>8160</v>
      </c>
      <c r="N3480">
        <v>21390</v>
      </c>
      <c r="O3480" t="s">
        <v>46</v>
      </c>
      <c r="P3480">
        <v>4</v>
      </c>
      <c r="Q3480" t="s">
        <v>41</v>
      </c>
      <c r="R3480">
        <v>6</v>
      </c>
    </row>
    <row r="3481" spans="1:18">
      <c r="A3481">
        <v>3480</v>
      </c>
      <c r="B3481">
        <v>132</v>
      </c>
      <c r="C3481">
        <v>1</v>
      </c>
      <c r="D3481" t="s">
        <v>37</v>
      </c>
      <c r="E3481">
        <v>3</v>
      </c>
      <c r="F3481">
        <v>13</v>
      </c>
      <c r="G3481" t="s">
        <v>43</v>
      </c>
      <c r="H3481" t="s">
        <v>140</v>
      </c>
      <c r="I3481" t="s">
        <v>40</v>
      </c>
      <c r="J3481">
        <v>1</v>
      </c>
      <c r="K3481">
        <v>1188</v>
      </c>
      <c r="L3481">
        <v>1</v>
      </c>
      <c r="M3481">
        <v>780</v>
      </c>
      <c r="N3481">
        <v>1968</v>
      </c>
      <c r="O3481" t="s">
        <v>27</v>
      </c>
      <c r="P3481">
        <v>4</v>
      </c>
      <c r="Q3481" t="s">
        <v>41</v>
      </c>
      <c r="R3481">
        <v>6</v>
      </c>
    </row>
    <row r="3482" spans="1:18">
      <c r="A3482">
        <v>3481</v>
      </c>
      <c r="B3482">
        <v>138</v>
      </c>
      <c r="C3482">
        <v>2</v>
      </c>
      <c r="D3482" t="s">
        <v>29</v>
      </c>
      <c r="E3482">
        <v>7</v>
      </c>
      <c r="F3482">
        <v>34</v>
      </c>
      <c r="G3482" t="s">
        <v>87</v>
      </c>
      <c r="H3482" t="s">
        <v>44</v>
      </c>
      <c r="I3482" t="s">
        <v>26</v>
      </c>
      <c r="J3482">
        <v>3</v>
      </c>
      <c r="K3482">
        <v>9030</v>
      </c>
      <c r="L3482">
        <v>2</v>
      </c>
      <c r="M3482">
        <v>14640</v>
      </c>
      <c r="N3482">
        <v>23670</v>
      </c>
      <c r="O3482" t="s">
        <v>27</v>
      </c>
      <c r="P3482">
        <v>4</v>
      </c>
      <c r="Q3482" t="s">
        <v>41</v>
      </c>
      <c r="R3482">
        <v>6</v>
      </c>
    </row>
    <row r="3483" spans="1:18">
      <c r="A3483">
        <v>3482</v>
      </c>
      <c r="B3483">
        <v>266</v>
      </c>
      <c r="C3483">
        <v>2</v>
      </c>
      <c r="D3483" t="s">
        <v>29</v>
      </c>
      <c r="E3483">
        <v>7</v>
      </c>
      <c r="F3483">
        <v>42</v>
      </c>
      <c r="G3483" t="s">
        <v>96</v>
      </c>
      <c r="H3483" t="s">
        <v>162</v>
      </c>
      <c r="I3483" t="s">
        <v>40</v>
      </c>
      <c r="J3483">
        <v>2</v>
      </c>
      <c r="K3483">
        <v>8022</v>
      </c>
      <c r="L3483">
        <v>1</v>
      </c>
      <c r="M3483">
        <v>960</v>
      </c>
      <c r="N3483">
        <v>8982</v>
      </c>
      <c r="O3483" t="s">
        <v>46</v>
      </c>
      <c r="P3483">
        <v>4</v>
      </c>
      <c r="Q3483" t="s">
        <v>41</v>
      </c>
      <c r="R3483">
        <v>6</v>
      </c>
    </row>
    <row r="3484" spans="1:18">
      <c r="A3484">
        <v>3483</v>
      </c>
      <c r="B3484">
        <v>150</v>
      </c>
      <c r="C3484">
        <v>3</v>
      </c>
      <c r="D3484" t="s">
        <v>33</v>
      </c>
      <c r="E3484">
        <v>14</v>
      </c>
      <c r="F3484">
        <v>56</v>
      </c>
      <c r="G3484" t="s">
        <v>100</v>
      </c>
      <c r="H3484" t="s">
        <v>44</v>
      </c>
      <c r="I3484" t="s">
        <v>40</v>
      </c>
      <c r="J3484">
        <v>3</v>
      </c>
      <c r="K3484">
        <v>16128</v>
      </c>
      <c r="L3484">
        <v>1</v>
      </c>
      <c r="M3484">
        <v>1320</v>
      </c>
      <c r="N3484">
        <v>17448</v>
      </c>
      <c r="O3484" t="s">
        <v>46</v>
      </c>
      <c r="P3484">
        <v>4</v>
      </c>
      <c r="Q3484" t="s">
        <v>41</v>
      </c>
      <c r="R3484">
        <v>6</v>
      </c>
    </row>
    <row r="3485" spans="1:18">
      <c r="A3485">
        <v>3484</v>
      </c>
      <c r="B3485">
        <v>221</v>
      </c>
      <c r="C3485">
        <v>3</v>
      </c>
      <c r="D3485" t="s">
        <v>33</v>
      </c>
      <c r="E3485">
        <v>14</v>
      </c>
      <c r="F3485">
        <v>54</v>
      </c>
      <c r="G3485" t="s">
        <v>94</v>
      </c>
      <c r="H3485" t="s">
        <v>44</v>
      </c>
      <c r="I3485" t="s">
        <v>40</v>
      </c>
      <c r="J3485">
        <v>2</v>
      </c>
      <c r="K3485">
        <v>9632</v>
      </c>
      <c r="L3485">
        <v>2</v>
      </c>
      <c r="M3485">
        <v>2880</v>
      </c>
      <c r="N3485">
        <v>12512</v>
      </c>
      <c r="O3485" t="s">
        <v>27</v>
      </c>
      <c r="P3485">
        <v>2</v>
      </c>
      <c r="Q3485" t="s">
        <v>28</v>
      </c>
      <c r="R3485">
        <v>4</v>
      </c>
    </row>
    <row r="3486" spans="1:18">
      <c r="A3486">
        <v>3485</v>
      </c>
      <c r="B3486">
        <v>212</v>
      </c>
      <c r="C3486">
        <v>2</v>
      </c>
      <c r="D3486" t="s">
        <v>29</v>
      </c>
      <c r="E3486">
        <v>7</v>
      </c>
      <c r="F3486">
        <v>14</v>
      </c>
      <c r="G3486" t="s">
        <v>93</v>
      </c>
      <c r="H3486" t="s">
        <v>141</v>
      </c>
      <c r="I3486" t="s">
        <v>26</v>
      </c>
      <c r="J3486">
        <v>1</v>
      </c>
      <c r="K3486">
        <v>2142</v>
      </c>
      <c r="L3486">
        <v>1</v>
      </c>
      <c r="M3486">
        <v>6480</v>
      </c>
      <c r="N3486">
        <v>8622</v>
      </c>
      <c r="O3486" t="s">
        <v>27</v>
      </c>
      <c r="P3486">
        <v>4</v>
      </c>
      <c r="Q3486" t="s">
        <v>41</v>
      </c>
      <c r="R3486">
        <v>6</v>
      </c>
    </row>
    <row r="3487" spans="1:18">
      <c r="A3487">
        <v>3486</v>
      </c>
      <c r="B3487">
        <v>269</v>
      </c>
      <c r="C3487">
        <v>2</v>
      </c>
      <c r="D3487" t="s">
        <v>29</v>
      </c>
      <c r="E3487">
        <v>7</v>
      </c>
      <c r="F3487">
        <v>27</v>
      </c>
      <c r="G3487" t="s">
        <v>84</v>
      </c>
      <c r="H3487" t="s">
        <v>153</v>
      </c>
      <c r="I3487" t="s">
        <v>40</v>
      </c>
      <c r="J3487">
        <v>1</v>
      </c>
      <c r="K3487">
        <v>1400</v>
      </c>
      <c r="L3487">
        <v>2</v>
      </c>
      <c r="M3487">
        <v>3200</v>
      </c>
      <c r="N3487">
        <v>4600</v>
      </c>
      <c r="O3487" t="s">
        <v>27</v>
      </c>
      <c r="P3487">
        <v>3</v>
      </c>
      <c r="Q3487" t="s">
        <v>35</v>
      </c>
      <c r="R3487">
        <v>2</v>
      </c>
    </row>
    <row r="3488" spans="1:18">
      <c r="A3488">
        <v>3487</v>
      </c>
      <c r="B3488">
        <v>81</v>
      </c>
      <c r="C3488">
        <v>3</v>
      </c>
      <c r="D3488" t="s">
        <v>33</v>
      </c>
      <c r="E3488">
        <v>14</v>
      </c>
      <c r="F3488">
        <v>43</v>
      </c>
      <c r="G3488" t="s">
        <v>58</v>
      </c>
      <c r="H3488" t="s">
        <v>163</v>
      </c>
      <c r="I3488" t="s">
        <v>40</v>
      </c>
      <c r="J3488">
        <v>3</v>
      </c>
      <c r="K3488">
        <v>19600</v>
      </c>
      <c r="L3488">
        <v>2</v>
      </c>
      <c r="M3488">
        <v>1000</v>
      </c>
      <c r="N3488">
        <v>20600</v>
      </c>
      <c r="O3488" t="s">
        <v>27</v>
      </c>
      <c r="P3488">
        <v>3</v>
      </c>
      <c r="Q3488" t="s">
        <v>35</v>
      </c>
      <c r="R3488">
        <v>2</v>
      </c>
    </row>
    <row r="3489" spans="1:18">
      <c r="A3489">
        <v>3488</v>
      </c>
      <c r="B3489">
        <v>52</v>
      </c>
      <c r="C3489">
        <v>4</v>
      </c>
      <c r="D3489" t="s">
        <v>23</v>
      </c>
      <c r="E3489">
        <v>30</v>
      </c>
      <c r="F3489">
        <v>61</v>
      </c>
      <c r="G3489" t="s">
        <v>77</v>
      </c>
      <c r="H3489" t="s">
        <v>57</v>
      </c>
      <c r="I3489" t="s">
        <v>26</v>
      </c>
      <c r="J3489">
        <v>3</v>
      </c>
      <c r="K3489">
        <v>4560</v>
      </c>
      <c r="L3489">
        <v>2</v>
      </c>
      <c r="M3489">
        <v>7280</v>
      </c>
      <c r="N3489">
        <v>11840</v>
      </c>
      <c r="O3489" t="s">
        <v>27</v>
      </c>
      <c r="P3489">
        <v>2</v>
      </c>
      <c r="Q3489" t="s">
        <v>28</v>
      </c>
      <c r="R3489">
        <v>4</v>
      </c>
    </row>
    <row r="3490" spans="1:18">
      <c r="A3490">
        <v>3489</v>
      </c>
      <c r="B3490">
        <v>43</v>
      </c>
      <c r="C3490">
        <v>3</v>
      </c>
      <c r="D3490" t="s">
        <v>33</v>
      </c>
      <c r="E3490">
        <v>14</v>
      </c>
      <c r="F3490">
        <v>28</v>
      </c>
      <c r="G3490" t="s">
        <v>63</v>
      </c>
      <c r="H3490" t="s">
        <v>154</v>
      </c>
      <c r="I3490" t="s">
        <v>64</v>
      </c>
      <c r="J3490">
        <v>3</v>
      </c>
      <c r="K3490">
        <v>9632</v>
      </c>
      <c r="L3490">
        <v>1</v>
      </c>
      <c r="M3490">
        <v>1540</v>
      </c>
      <c r="N3490">
        <v>11172</v>
      </c>
      <c r="O3490" t="s">
        <v>46</v>
      </c>
      <c r="P3490">
        <v>3</v>
      </c>
      <c r="Q3490" t="s">
        <v>35</v>
      </c>
      <c r="R3490">
        <v>2</v>
      </c>
    </row>
    <row r="3491" spans="1:18">
      <c r="A3491">
        <v>3490</v>
      </c>
      <c r="B3491">
        <v>10</v>
      </c>
      <c r="C3491">
        <v>3</v>
      </c>
      <c r="D3491" t="s">
        <v>33</v>
      </c>
      <c r="E3491">
        <v>14</v>
      </c>
      <c r="F3491">
        <v>26</v>
      </c>
      <c r="G3491" t="s">
        <v>103</v>
      </c>
      <c r="H3491" t="s">
        <v>152</v>
      </c>
      <c r="I3491" t="s">
        <v>26</v>
      </c>
      <c r="J3491">
        <v>2</v>
      </c>
      <c r="K3491">
        <v>2422</v>
      </c>
      <c r="L3491">
        <v>2</v>
      </c>
      <c r="M3491">
        <v>1340</v>
      </c>
      <c r="N3491">
        <v>3762</v>
      </c>
      <c r="O3491" t="s">
        <v>27</v>
      </c>
      <c r="P3491">
        <v>1</v>
      </c>
      <c r="Q3491" t="s">
        <v>32</v>
      </c>
      <c r="R3491">
        <v>1</v>
      </c>
    </row>
    <row r="3492" spans="1:18">
      <c r="A3492">
        <v>3491</v>
      </c>
      <c r="B3492">
        <v>28</v>
      </c>
      <c r="C3492">
        <v>2</v>
      </c>
      <c r="D3492" t="s">
        <v>29</v>
      </c>
      <c r="E3492">
        <v>7</v>
      </c>
      <c r="F3492">
        <v>41</v>
      </c>
      <c r="G3492" t="s">
        <v>60</v>
      </c>
      <c r="H3492" t="s">
        <v>158</v>
      </c>
      <c r="I3492" t="s">
        <v>40</v>
      </c>
      <c r="J3492">
        <v>3</v>
      </c>
      <c r="K3492">
        <v>3822</v>
      </c>
      <c r="L3492">
        <v>1</v>
      </c>
      <c r="M3492">
        <v>620</v>
      </c>
      <c r="N3492">
        <v>4442</v>
      </c>
      <c r="O3492" t="s">
        <v>46</v>
      </c>
      <c r="P3492">
        <v>3</v>
      </c>
      <c r="Q3492" t="s">
        <v>35</v>
      </c>
      <c r="R3492">
        <v>2</v>
      </c>
    </row>
    <row r="3493" spans="1:18">
      <c r="A3493">
        <v>3492</v>
      </c>
      <c r="B3493">
        <v>195</v>
      </c>
      <c r="C3493">
        <v>3</v>
      </c>
      <c r="D3493" t="s">
        <v>33</v>
      </c>
      <c r="E3493">
        <v>14</v>
      </c>
      <c r="F3493">
        <v>57</v>
      </c>
      <c r="G3493" t="s">
        <v>39</v>
      </c>
      <c r="H3493" t="s">
        <v>31</v>
      </c>
      <c r="I3493" t="s">
        <v>40</v>
      </c>
      <c r="J3493">
        <v>1</v>
      </c>
      <c r="K3493">
        <v>1792</v>
      </c>
      <c r="L3493">
        <v>2</v>
      </c>
      <c r="M3493">
        <v>800</v>
      </c>
      <c r="N3493">
        <v>2592</v>
      </c>
      <c r="O3493" t="s">
        <v>27</v>
      </c>
      <c r="P3493">
        <v>3</v>
      </c>
      <c r="Q3493" t="s">
        <v>35</v>
      </c>
      <c r="R3493">
        <v>2</v>
      </c>
    </row>
    <row r="3494" spans="1:18">
      <c r="A3494">
        <v>3493</v>
      </c>
      <c r="B3494">
        <v>31</v>
      </c>
      <c r="C3494">
        <v>1</v>
      </c>
      <c r="D3494" t="s">
        <v>37</v>
      </c>
      <c r="E3494">
        <v>3</v>
      </c>
      <c r="F3494">
        <v>26</v>
      </c>
      <c r="G3494" t="s">
        <v>103</v>
      </c>
      <c r="H3494" t="s">
        <v>152</v>
      </c>
      <c r="I3494" t="s">
        <v>26</v>
      </c>
      <c r="J3494">
        <v>1</v>
      </c>
      <c r="K3494">
        <v>816</v>
      </c>
      <c r="L3494">
        <v>2</v>
      </c>
      <c r="M3494">
        <v>5360</v>
      </c>
      <c r="N3494">
        <v>6176</v>
      </c>
      <c r="O3494" t="s">
        <v>27</v>
      </c>
      <c r="P3494">
        <v>2</v>
      </c>
      <c r="Q3494" t="s">
        <v>28</v>
      </c>
      <c r="R3494">
        <v>4</v>
      </c>
    </row>
    <row r="3495" spans="1:18">
      <c r="A3495">
        <v>3494</v>
      </c>
      <c r="B3495">
        <v>60</v>
      </c>
      <c r="C3495">
        <v>4</v>
      </c>
      <c r="D3495" t="s">
        <v>23</v>
      </c>
      <c r="E3495">
        <v>30</v>
      </c>
      <c r="F3495">
        <v>60</v>
      </c>
      <c r="G3495" t="s">
        <v>85</v>
      </c>
      <c r="H3495" t="s">
        <v>31</v>
      </c>
      <c r="I3495" t="s">
        <v>40</v>
      </c>
      <c r="J3495">
        <v>2</v>
      </c>
      <c r="K3495">
        <v>28080</v>
      </c>
      <c r="L3495">
        <v>1</v>
      </c>
      <c r="M3495">
        <v>2700</v>
      </c>
      <c r="N3495">
        <v>30780</v>
      </c>
      <c r="O3495" t="s">
        <v>27</v>
      </c>
      <c r="P3495">
        <v>4</v>
      </c>
      <c r="Q3495" t="s">
        <v>41</v>
      </c>
      <c r="R3495">
        <v>6</v>
      </c>
    </row>
    <row r="3496" spans="1:18">
      <c r="A3496">
        <v>3495</v>
      </c>
      <c r="B3496">
        <v>147</v>
      </c>
      <c r="C3496">
        <v>4</v>
      </c>
      <c r="D3496" t="s">
        <v>23</v>
      </c>
      <c r="E3496">
        <v>30</v>
      </c>
      <c r="F3496">
        <v>14</v>
      </c>
      <c r="G3496" t="s">
        <v>93</v>
      </c>
      <c r="H3496" t="s">
        <v>141</v>
      </c>
      <c r="I3496" t="s">
        <v>26</v>
      </c>
      <c r="J3496">
        <v>2</v>
      </c>
      <c r="K3496">
        <v>3450</v>
      </c>
      <c r="L3496">
        <v>2</v>
      </c>
      <c r="M3496">
        <v>2160</v>
      </c>
      <c r="N3496">
        <v>5610</v>
      </c>
      <c r="O3496" t="s">
        <v>27</v>
      </c>
      <c r="P3496">
        <v>1</v>
      </c>
      <c r="Q3496" t="s">
        <v>32</v>
      </c>
      <c r="R3496">
        <v>1</v>
      </c>
    </row>
    <row r="3497" spans="1:18">
      <c r="A3497">
        <v>3496</v>
      </c>
      <c r="B3497">
        <v>188</v>
      </c>
      <c r="C3497">
        <v>4</v>
      </c>
      <c r="D3497" t="s">
        <v>23</v>
      </c>
      <c r="E3497">
        <v>30</v>
      </c>
      <c r="F3497">
        <v>47</v>
      </c>
      <c r="G3497" t="s">
        <v>72</v>
      </c>
      <c r="H3497" t="s">
        <v>167</v>
      </c>
      <c r="I3497" t="s">
        <v>40</v>
      </c>
      <c r="J3497">
        <v>3</v>
      </c>
      <c r="K3497">
        <v>9870</v>
      </c>
      <c r="L3497">
        <v>1</v>
      </c>
      <c r="M3497">
        <v>310</v>
      </c>
      <c r="N3497">
        <v>10180</v>
      </c>
      <c r="O3497" t="s">
        <v>46</v>
      </c>
      <c r="P3497">
        <v>1</v>
      </c>
      <c r="Q3497" t="s">
        <v>32</v>
      </c>
      <c r="R3497">
        <v>1</v>
      </c>
    </row>
    <row r="3498" spans="1:18">
      <c r="A3498">
        <v>3497</v>
      </c>
      <c r="B3498">
        <v>110</v>
      </c>
      <c r="C3498">
        <v>2</v>
      </c>
      <c r="D3498" t="s">
        <v>29</v>
      </c>
      <c r="E3498">
        <v>7</v>
      </c>
      <c r="F3498">
        <v>38</v>
      </c>
      <c r="G3498" t="s">
        <v>47</v>
      </c>
      <c r="H3498" t="s">
        <v>160</v>
      </c>
      <c r="I3498" t="s">
        <v>26</v>
      </c>
      <c r="J3498">
        <v>3</v>
      </c>
      <c r="K3498">
        <v>11634</v>
      </c>
      <c r="L3498">
        <v>1</v>
      </c>
      <c r="M3498">
        <v>5460</v>
      </c>
      <c r="N3498">
        <v>17094</v>
      </c>
      <c r="O3498" t="s">
        <v>27</v>
      </c>
      <c r="P3498">
        <v>4</v>
      </c>
      <c r="Q3498" t="s">
        <v>41</v>
      </c>
      <c r="R3498">
        <v>6</v>
      </c>
    </row>
    <row r="3499" spans="1:18">
      <c r="A3499">
        <v>3498</v>
      </c>
      <c r="B3499">
        <v>214</v>
      </c>
      <c r="C3499">
        <v>2</v>
      </c>
      <c r="D3499" t="s">
        <v>29</v>
      </c>
      <c r="E3499">
        <v>7</v>
      </c>
      <c r="F3499">
        <v>58</v>
      </c>
      <c r="G3499" t="s">
        <v>79</v>
      </c>
      <c r="H3499" t="s">
        <v>44</v>
      </c>
      <c r="I3499" t="s">
        <v>62</v>
      </c>
      <c r="J3499">
        <v>3</v>
      </c>
      <c r="K3499">
        <v>5698</v>
      </c>
      <c r="L3499">
        <v>2</v>
      </c>
      <c r="M3499">
        <v>5360</v>
      </c>
      <c r="N3499">
        <v>11058</v>
      </c>
      <c r="O3499" t="s">
        <v>46</v>
      </c>
      <c r="P3499">
        <v>3</v>
      </c>
      <c r="Q3499" t="s">
        <v>35</v>
      </c>
      <c r="R3499">
        <v>2</v>
      </c>
    </row>
    <row r="3500" spans="1:18">
      <c r="A3500">
        <v>3499</v>
      </c>
      <c r="B3500">
        <v>253</v>
      </c>
      <c r="C3500">
        <v>3</v>
      </c>
      <c r="D3500" t="s">
        <v>33</v>
      </c>
      <c r="E3500">
        <v>14</v>
      </c>
      <c r="F3500">
        <v>68</v>
      </c>
      <c r="G3500" t="s">
        <v>68</v>
      </c>
      <c r="H3500" t="s">
        <v>31</v>
      </c>
      <c r="I3500" t="s">
        <v>40</v>
      </c>
      <c r="J3500">
        <v>3</v>
      </c>
      <c r="K3500">
        <v>28056</v>
      </c>
      <c r="L3500">
        <v>1</v>
      </c>
      <c r="M3500">
        <v>2040</v>
      </c>
      <c r="N3500">
        <v>30096</v>
      </c>
      <c r="O3500" t="s">
        <v>27</v>
      </c>
      <c r="P3500">
        <v>4</v>
      </c>
      <c r="Q3500" t="s">
        <v>41</v>
      </c>
      <c r="R3500">
        <v>6</v>
      </c>
    </row>
    <row r="3501" spans="1:18">
      <c r="A3501">
        <v>3500</v>
      </c>
      <c r="B3501">
        <v>231</v>
      </c>
      <c r="C3501">
        <v>3</v>
      </c>
      <c r="D3501" t="s">
        <v>33</v>
      </c>
      <c r="E3501">
        <v>14</v>
      </c>
      <c r="F3501">
        <v>39</v>
      </c>
      <c r="G3501" t="s">
        <v>53</v>
      </c>
      <c r="H3501" t="s">
        <v>31</v>
      </c>
      <c r="I3501" t="s">
        <v>40</v>
      </c>
      <c r="J3501">
        <v>3</v>
      </c>
      <c r="K3501">
        <v>10416</v>
      </c>
      <c r="L3501">
        <v>1</v>
      </c>
      <c r="M3501">
        <v>800</v>
      </c>
      <c r="N3501">
        <v>11216</v>
      </c>
      <c r="O3501" t="s">
        <v>27</v>
      </c>
      <c r="P3501">
        <v>3</v>
      </c>
      <c r="Q3501" t="s">
        <v>35</v>
      </c>
      <c r="R3501">
        <v>2</v>
      </c>
    </row>
    <row r="3502" spans="1:18">
      <c r="A3502">
        <v>3501</v>
      </c>
      <c r="B3502">
        <v>60</v>
      </c>
      <c r="C3502">
        <v>4</v>
      </c>
      <c r="D3502" t="s">
        <v>23</v>
      </c>
      <c r="E3502">
        <v>30</v>
      </c>
      <c r="F3502">
        <v>22</v>
      </c>
      <c r="G3502" t="s">
        <v>71</v>
      </c>
      <c r="H3502" t="s">
        <v>149</v>
      </c>
      <c r="I3502" t="s">
        <v>26</v>
      </c>
      <c r="J3502">
        <v>1</v>
      </c>
      <c r="K3502">
        <v>8100</v>
      </c>
      <c r="L3502">
        <v>1</v>
      </c>
      <c r="M3502">
        <v>5874</v>
      </c>
      <c r="N3502">
        <v>13974</v>
      </c>
      <c r="O3502" t="s">
        <v>27</v>
      </c>
      <c r="P3502">
        <v>4</v>
      </c>
      <c r="Q3502" t="s">
        <v>41</v>
      </c>
      <c r="R3502">
        <v>6</v>
      </c>
    </row>
    <row r="3503" spans="1:18">
      <c r="A3503">
        <v>3502</v>
      </c>
      <c r="B3503">
        <v>23</v>
      </c>
      <c r="C3503">
        <v>3</v>
      </c>
      <c r="D3503" t="s">
        <v>33</v>
      </c>
      <c r="E3503">
        <v>14</v>
      </c>
      <c r="F3503">
        <v>31</v>
      </c>
      <c r="G3503" t="s">
        <v>107</v>
      </c>
      <c r="H3503" t="s">
        <v>156</v>
      </c>
      <c r="I3503" t="s">
        <v>40</v>
      </c>
      <c r="J3503">
        <v>3</v>
      </c>
      <c r="K3503">
        <v>15624</v>
      </c>
      <c r="L3503">
        <v>2</v>
      </c>
      <c r="M3503">
        <v>880</v>
      </c>
      <c r="N3503">
        <v>16504</v>
      </c>
      <c r="O3503" t="s">
        <v>27</v>
      </c>
      <c r="P3503">
        <v>3</v>
      </c>
      <c r="Q3503" t="s">
        <v>35</v>
      </c>
      <c r="R3503">
        <v>2</v>
      </c>
    </row>
    <row r="3504" spans="1:18">
      <c r="A3504">
        <v>3503</v>
      </c>
      <c r="B3504">
        <v>183</v>
      </c>
      <c r="C3504">
        <v>1</v>
      </c>
      <c r="D3504" t="s">
        <v>37</v>
      </c>
      <c r="E3504">
        <v>3</v>
      </c>
      <c r="F3504">
        <v>62</v>
      </c>
      <c r="G3504" t="s">
        <v>73</v>
      </c>
      <c r="H3504" t="s">
        <v>57</v>
      </c>
      <c r="I3504" t="s">
        <v>26</v>
      </c>
      <c r="J3504">
        <v>3</v>
      </c>
      <c r="K3504">
        <v>543</v>
      </c>
      <c r="L3504">
        <v>1</v>
      </c>
      <c r="M3504">
        <v>1780</v>
      </c>
      <c r="N3504">
        <v>2323</v>
      </c>
      <c r="O3504" t="s">
        <v>27</v>
      </c>
      <c r="P3504">
        <v>1</v>
      </c>
      <c r="Q3504" t="s">
        <v>32</v>
      </c>
      <c r="R3504">
        <v>1</v>
      </c>
    </row>
    <row r="3505" spans="1:18">
      <c r="A3505">
        <v>3504</v>
      </c>
      <c r="B3505">
        <v>218</v>
      </c>
      <c r="C3505">
        <v>1</v>
      </c>
      <c r="D3505" t="s">
        <v>37</v>
      </c>
      <c r="E3505">
        <v>3</v>
      </c>
      <c r="F3505">
        <v>16</v>
      </c>
      <c r="G3505" t="s">
        <v>104</v>
      </c>
      <c r="H3505" t="s">
        <v>143</v>
      </c>
      <c r="I3505" t="s">
        <v>105</v>
      </c>
      <c r="J3505">
        <v>3</v>
      </c>
      <c r="K3505">
        <v>1326</v>
      </c>
      <c r="L3505">
        <v>2</v>
      </c>
      <c r="M3505">
        <v>3360</v>
      </c>
      <c r="N3505">
        <v>4686</v>
      </c>
      <c r="O3505" t="s">
        <v>83</v>
      </c>
      <c r="P3505">
        <v>3</v>
      </c>
      <c r="Q3505" t="s">
        <v>35</v>
      </c>
      <c r="R3505">
        <v>2</v>
      </c>
    </row>
    <row r="3506" spans="1:18">
      <c r="A3506">
        <v>3505</v>
      </c>
      <c r="B3506">
        <v>135</v>
      </c>
      <c r="C3506">
        <v>1</v>
      </c>
      <c r="D3506" t="s">
        <v>37</v>
      </c>
      <c r="E3506">
        <v>3</v>
      </c>
      <c r="F3506">
        <v>51</v>
      </c>
      <c r="G3506" t="s">
        <v>111</v>
      </c>
      <c r="H3506" t="s">
        <v>25</v>
      </c>
      <c r="I3506" t="s">
        <v>26</v>
      </c>
      <c r="J3506">
        <v>2</v>
      </c>
      <c r="K3506">
        <v>828</v>
      </c>
      <c r="L3506">
        <v>2</v>
      </c>
      <c r="M3506">
        <v>3812</v>
      </c>
      <c r="N3506">
        <v>4640</v>
      </c>
      <c r="O3506" t="s">
        <v>27</v>
      </c>
      <c r="P3506">
        <v>3</v>
      </c>
      <c r="Q3506" t="s">
        <v>35</v>
      </c>
      <c r="R3506">
        <v>2</v>
      </c>
    </row>
    <row r="3507" spans="1:18">
      <c r="A3507">
        <v>3506</v>
      </c>
      <c r="B3507">
        <v>161</v>
      </c>
      <c r="C3507">
        <v>1</v>
      </c>
      <c r="D3507" t="s">
        <v>37</v>
      </c>
      <c r="E3507">
        <v>3</v>
      </c>
      <c r="F3507">
        <v>50</v>
      </c>
      <c r="G3507" t="s">
        <v>81</v>
      </c>
      <c r="H3507" t="s">
        <v>25</v>
      </c>
      <c r="I3507" t="s">
        <v>82</v>
      </c>
      <c r="J3507">
        <v>1</v>
      </c>
      <c r="K3507">
        <v>684</v>
      </c>
      <c r="L3507">
        <v>1</v>
      </c>
      <c r="M3507">
        <v>6360</v>
      </c>
      <c r="N3507">
        <v>7044</v>
      </c>
      <c r="O3507" t="s">
        <v>83</v>
      </c>
      <c r="P3507">
        <v>4</v>
      </c>
      <c r="Q3507" t="s">
        <v>41</v>
      </c>
      <c r="R3507">
        <v>6</v>
      </c>
    </row>
    <row r="3508" spans="1:18">
      <c r="A3508">
        <v>3507</v>
      </c>
      <c r="B3508">
        <v>33</v>
      </c>
      <c r="C3508">
        <v>2</v>
      </c>
      <c r="D3508" t="s">
        <v>29</v>
      </c>
      <c r="E3508">
        <v>7</v>
      </c>
      <c r="F3508">
        <v>39</v>
      </c>
      <c r="G3508" t="s">
        <v>53</v>
      </c>
      <c r="H3508" t="s">
        <v>31</v>
      </c>
      <c r="I3508" t="s">
        <v>40</v>
      </c>
      <c r="J3508">
        <v>1</v>
      </c>
      <c r="K3508">
        <v>2478</v>
      </c>
      <c r="L3508">
        <v>1</v>
      </c>
      <c r="M3508">
        <v>2400</v>
      </c>
      <c r="N3508">
        <v>4878</v>
      </c>
      <c r="O3508" t="s">
        <v>27</v>
      </c>
      <c r="P3508">
        <v>4</v>
      </c>
      <c r="Q3508" t="s">
        <v>41</v>
      </c>
      <c r="R3508">
        <v>6</v>
      </c>
    </row>
    <row r="3509" spans="1:18">
      <c r="A3509">
        <v>3508</v>
      </c>
      <c r="B3509">
        <v>54</v>
      </c>
      <c r="C3509">
        <v>2</v>
      </c>
      <c r="D3509" t="s">
        <v>29</v>
      </c>
      <c r="E3509">
        <v>7</v>
      </c>
      <c r="F3509">
        <v>47</v>
      </c>
      <c r="G3509" t="s">
        <v>72</v>
      </c>
      <c r="H3509" t="s">
        <v>167</v>
      </c>
      <c r="I3509" t="s">
        <v>40</v>
      </c>
      <c r="J3509">
        <v>2</v>
      </c>
      <c r="K3509">
        <v>5712</v>
      </c>
      <c r="L3509">
        <v>1</v>
      </c>
      <c r="M3509">
        <v>1860</v>
      </c>
      <c r="N3509">
        <v>7572</v>
      </c>
      <c r="O3509" t="s">
        <v>46</v>
      </c>
      <c r="P3509">
        <v>4</v>
      </c>
      <c r="Q3509" t="s">
        <v>41</v>
      </c>
      <c r="R3509">
        <v>6</v>
      </c>
    </row>
    <row r="3510" spans="1:18">
      <c r="A3510">
        <v>3509</v>
      </c>
      <c r="B3510">
        <v>184</v>
      </c>
      <c r="C3510">
        <v>1</v>
      </c>
      <c r="D3510" t="s">
        <v>37</v>
      </c>
      <c r="E3510">
        <v>3</v>
      </c>
      <c r="F3510">
        <v>53</v>
      </c>
      <c r="G3510" t="s">
        <v>89</v>
      </c>
      <c r="H3510" t="s">
        <v>44</v>
      </c>
      <c r="I3510" t="s">
        <v>40</v>
      </c>
      <c r="J3510">
        <v>1</v>
      </c>
      <c r="K3510">
        <v>396</v>
      </c>
      <c r="L3510">
        <v>1</v>
      </c>
      <c r="M3510">
        <v>440</v>
      </c>
      <c r="N3510">
        <v>836</v>
      </c>
      <c r="O3510" t="s">
        <v>27</v>
      </c>
      <c r="P3510">
        <v>3</v>
      </c>
      <c r="Q3510" t="s">
        <v>35</v>
      </c>
      <c r="R3510">
        <v>2</v>
      </c>
    </row>
    <row r="3511" spans="1:18">
      <c r="A3511">
        <v>3510</v>
      </c>
      <c r="B3511">
        <v>16</v>
      </c>
      <c r="C3511">
        <v>4</v>
      </c>
      <c r="D3511" t="s">
        <v>23</v>
      </c>
      <c r="E3511">
        <v>30</v>
      </c>
      <c r="F3511">
        <v>27</v>
      </c>
      <c r="G3511" t="s">
        <v>84</v>
      </c>
      <c r="H3511" t="s">
        <v>153</v>
      </c>
      <c r="I3511" t="s">
        <v>40</v>
      </c>
      <c r="J3511">
        <v>1</v>
      </c>
      <c r="K3511">
        <v>6000</v>
      </c>
      <c r="L3511">
        <v>1</v>
      </c>
      <c r="M3511">
        <v>1600</v>
      </c>
      <c r="N3511">
        <v>7600</v>
      </c>
      <c r="O3511" t="s">
        <v>27</v>
      </c>
      <c r="P3511">
        <v>3</v>
      </c>
      <c r="Q3511" t="s">
        <v>35</v>
      </c>
      <c r="R3511">
        <v>2</v>
      </c>
    </row>
    <row r="3512" spans="1:18">
      <c r="A3512">
        <v>3511</v>
      </c>
      <c r="B3512">
        <v>116</v>
      </c>
      <c r="C3512">
        <v>2</v>
      </c>
      <c r="D3512" t="s">
        <v>29</v>
      </c>
      <c r="E3512">
        <v>7</v>
      </c>
      <c r="F3512">
        <v>31</v>
      </c>
      <c r="G3512" t="s">
        <v>107</v>
      </c>
      <c r="H3512" t="s">
        <v>156</v>
      </c>
      <c r="I3512" t="s">
        <v>40</v>
      </c>
      <c r="J3512">
        <v>3</v>
      </c>
      <c r="K3512">
        <v>7812</v>
      </c>
      <c r="L3512">
        <v>1</v>
      </c>
      <c r="M3512">
        <v>440</v>
      </c>
      <c r="N3512">
        <v>8252</v>
      </c>
      <c r="O3512" t="s">
        <v>27</v>
      </c>
      <c r="P3512">
        <v>3</v>
      </c>
      <c r="Q3512" t="s">
        <v>35</v>
      </c>
      <c r="R3512">
        <v>2</v>
      </c>
    </row>
    <row r="3513" spans="1:18">
      <c r="A3513">
        <v>3512</v>
      </c>
      <c r="B3513">
        <v>45</v>
      </c>
      <c r="C3513">
        <v>2</v>
      </c>
      <c r="D3513" t="s">
        <v>29</v>
      </c>
      <c r="E3513">
        <v>7</v>
      </c>
      <c r="F3513">
        <v>55</v>
      </c>
      <c r="G3513" t="s">
        <v>78</v>
      </c>
      <c r="H3513" t="s">
        <v>31</v>
      </c>
      <c r="I3513" t="s">
        <v>40</v>
      </c>
      <c r="J3513">
        <v>1</v>
      </c>
      <c r="K3513">
        <v>4200</v>
      </c>
      <c r="L3513">
        <v>2</v>
      </c>
      <c r="M3513">
        <v>4320</v>
      </c>
      <c r="N3513">
        <v>8520</v>
      </c>
      <c r="O3513" t="s">
        <v>46</v>
      </c>
      <c r="P3513">
        <v>4</v>
      </c>
      <c r="Q3513" t="s">
        <v>41</v>
      </c>
      <c r="R3513">
        <v>6</v>
      </c>
    </row>
    <row r="3514" spans="1:18">
      <c r="A3514">
        <v>3513</v>
      </c>
      <c r="B3514">
        <v>263</v>
      </c>
      <c r="C3514">
        <v>2</v>
      </c>
      <c r="D3514" t="s">
        <v>29</v>
      </c>
      <c r="E3514">
        <v>7</v>
      </c>
      <c r="F3514">
        <v>10</v>
      </c>
      <c r="G3514" t="s">
        <v>69</v>
      </c>
      <c r="H3514" t="s">
        <v>137</v>
      </c>
      <c r="I3514" t="s">
        <v>26</v>
      </c>
      <c r="J3514">
        <v>3</v>
      </c>
      <c r="K3514">
        <v>2135</v>
      </c>
      <c r="L3514">
        <v>2</v>
      </c>
      <c r="M3514">
        <v>2240</v>
      </c>
      <c r="N3514">
        <v>4375</v>
      </c>
      <c r="O3514" t="s">
        <v>27</v>
      </c>
      <c r="P3514">
        <v>1</v>
      </c>
      <c r="Q3514" t="s">
        <v>32</v>
      </c>
      <c r="R3514">
        <v>1</v>
      </c>
    </row>
    <row r="3515" spans="1:18">
      <c r="A3515">
        <v>3514</v>
      </c>
      <c r="B3515">
        <v>90</v>
      </c>
      <c r="C3515">
        <v>2</v>
      </c>
      <c r="D3515" t="s">
        <v>29</v>
      </c>
      <c r="E3515">
        <v>7</v>
      </c>
      <c r="F3515">
        <v>65</v>
      </c>
      <c r="G3515" t="s">
        <v>95</v>
      </c>
      <c r="H3515" t="s">
        <v>25</v>
      </c>
      <c r="I3515" t="s">
        <v>40</v>
      </c>
      <c r="J3515">
        <v>3</v>
      </c>
      <c r="K3515">
        <v>4746</v>
      </c>
      <c r="L3515">
        <v>2</v>
      </c>
      <c r="M3515">
        <v>1200</v>
      </c>
      <c r="N3515">
        <v>5946</v>
      </c>
      <c r="O3515" t="s">
        <v>27</v>
      </c>
      <c r="P3515">
        <v>3</v>
      </c>
      <c r="Q3515" t="s">
        <v>35</v>
      </c>
      <c r="R3515">
        <v>2</v>
      </c>
    </row>
    <row r="3516" spans="1:18">
      <c r="A3516">
        <v>3515</v>
      </c>
      <c r="B3516">
        <v>255</v>
      </c>
      <c r="C3516">
        <v>2</v>
      </c>
      <c r="D3516" t="s">
        <v>29</v>
      </c>
      <c r="E3516">
        <v>7</v>
      </c>
      <c r="F3516">
        <v>28</v>
      </c>
      <c r="G3516" t="s">
        <v>63</v>
      </c>
      <c r="H3516" t="s">
        <v>154</v>
      </c>
      <c r="I3516" t="s">
        <v>64</v>
      </c>
      <c r="J3516">
        <v>3</v>
      </c>
      <c r="K3516">
        <v>2408</v>
      </c>
      <c r="L3516">
        <v>1</v>
      </c>
      <c r="M3516">
        <v>770</v>
      </c>
      <c r="N3516">
        <v>3178</v>
      </c>
      <c r="O3516" t="s">
        <v>46</v>
      </c>
      <c r="P3516">
        <v>1</v>
      </c>
      <c r="Q3516" t="s">
        <v>32</v>
      </c>
      <c r="R3516">
        <v>1</v>
      </c>
    </row>
    <row r="3517" spans="1:18">
      <c r="A3517">
        <v>3516</v>
      </c>
      <c r="B3517">
        <v>127</v>
      </c>
      <c r="C3517">
        <v>2</v>
      </c>
      <c r="D3517" t="s">
        <v>29</v>
      </c>
      <c r="E3517">
        <v>7</v>
      </c>
      <c r="F3517">
        <v>51</v>
      </c>
      <c r="G3517" t="s">
        <v>111</v>
      </c>
      <c r="H3517" t="s">
        <v>25</v>
      </c>
      <c r="I3517" t="s">
        <v>26</v>
      </c>
      <c r="J3517">
        <v>2</v>
      </c>
      <c r="K3517">
        <v>1932</v>
      </c>
      <c r="L3517">
        <v>2</v>
      </c>
      <c r="M3517">
        <v>3812</v>
      </c>
      <c r="N3517">
        <v>5744</v>
      </c>
      <c r="O3517" t="s">
        <v>27</v>
      </c>
      <c r="P3517">
        <v>3</v>
      </c>
      <c r="Q3517" t="s">
        <v>35</v>
      </c>
      <c r="R3517">
        <v>2</v>
      </c>
    </row>
    <row r="3518" spans="1:18">
      <c r="A3518">
        <v>3517</v>
      </c>
      <c r="B3518">
        <v>83</v>
      </c>
      <c r="C3518">
        <v>3</v>
      </c>
      <c r="D3518" t="s">
        <v>33</v>
      </c>
      <c r="E3518">
        <v>14</v>
      </c>
      <c r="F3518">
        <v>6</v>
      </c>
      <c r="G3518" t="s">
        <v>70</v>
      </c>
      <c r="H3518" t="s">
        <v>133</v>
      </c>
      <c r="I3518" t="s">
        <v>26</v>
      </c>
      <c r="J3518">
        <v>1</v>
      </c>
      <c r="K3518">
        <v>4116</v>
      </c>
      <c r="L3518">
        <v>1</v>
      </c>
      <c r="M3518">
        <v>7350</v>
      </c>
      <c r="N3518">
        <v>11466</v>
      </c>
      <c r="O3518" t="s">
        <v>27</v>
      </c>
      <c r="P3518">
        <v>4</v>
      </c>
      <c r="Q3518" t="s">
        <v>41</v>
      </c>
      <c r="R3518">
        <v>6</v>
      </c>
    </row>
    <row r="3519" spans="1:18">
      <c r="A3519">
        <v>3518</v>
      </c>
      <c r="B3519">
        <v>216</v>
      </c>
      <c r="C3519">
        <v>4</v>
      </c>
      <c r="D3519" t="s">
        <v>23</v>
      </c>
      <c r="E3519">
        <v>30</v>
      </c>
      <c r="F3519">
        <v>58</v>
      </c>
      <c r="G3519" t="s">
        <v>79</v>
      </c>
      <c r="H3519" t="s">
        <v>44</v>
      </c>
      <c r="I3519" t="s">
        <v>62</v>
      </c>
      <c r="J3519">
        <v>3</v>
      </c>
      <c r="K3519">
        <v>48840</v>
      </c>
      <c r="L3519">
        <v>2</v>
      </c>
      <c r="M3519">
        <v>10720</v>
      </c>
      <c r="N3519">
        <v>59560</v>
      </c>
      <c r="O3519" t="s">
        <v>46</v>
      </c>
      <c r="P3519">
        <v>2</v>
      </c>
      <c r="Q3519" t="s">
        <v>28</v>
      </c>
      <c r="R3519">
        <v>4</v>
      </c>
    </row>
    <row r="3520" spans="1:18">
      <c r="A3520">
        <v>3519</v>
      </c>
      <c r="B3520">
        <v>146</v>
      </c>
      <c r="C3520">
        <v>4</v>
      </c>
      <c r="D3520" t="s">
        <v>23</v>
      </c>
      <c r="E3520">
        <v>30</v>
      </c>
      <c r="F3520">
        <v>23</v>
      </c>
      <c r="G3520" t="s">
        <v>90</v>
      </c>
      <c r="H3520" t="s">
        <v>150</v>
      </c>
      <c r="I3520" t="s">
        <v>26</v>
      </c>
      <c r="J3520">
        <v>1</v>
      </c>
      <c r="K3520">
        <v>1890</v>
      </c>
      <c r="L3520">
        <v>1</v>
      </c>
      <c r="M3520">
        <v>1080</v>
      </c>
      <c r="N3520">
        <v>2970</v>
      </c>
      <c r="O3520" t="s">
        <v>27</v>
      </c>
      <c r="P3520">
        <v>1</v>
      </c>
      <c r="Q3520" t="s">
        <v>32</v>
      </c>
      <c r="R3520">
        <v>1</v>
      </c>
    </row>
    <row r="3521" spans="1:18">
      <c r="A3521">
        <v>3520</v>
      </c>
      <c r="B3521">
        <v>299</v>
      </c>
      <c r="C3521">
        <v>1</v>
      </c>
      <c r="D3521" t="s">
        <v>37</v>
      </c>
      <c r="E3521">
        <v>3</v>
      </c>
      <c r="F3521">
        <v>58</v>
      </c>
      <c r="G3521" t="s">
        <v>79</v>
      </c>
      <c r="H3521" t="s">
        <v>44</v>
      </c>
      <c r="I3521" t="s">
        <v>62</v>
      </c>
      <c r="J3521">
        <v>2</v>
      </c>
      <c r="K3521">
        <v>810</v>
      </c>
      <c r="L3521">
        <v>1</v>
      </c>
      <c r="M3521">
        <v>2680</v>
      </c>
      <c r="N3521">
        <v>3490</v>
      </c>
      <c r="O3521" t="s">
        <v>46</v>
      </c>
      <c r="P3521">
        <v>3</v>
      </c>
      <c r="Q3521" t="s">
        <v>35</v>
      </c>
      <c r="R3521">
        <v>2</v>
      </c>
    </row>
    <row r="3522" spans="1:18">
      <c r="A3522">
        <v>3521</v>
      </c>
      <c r="B3522">
        <v>261</v>
      </c>
      <c r="C3522">
        <v>3</v>
      </c>
      <c r="D3522" t="s">
        <v>33</v>
      </c>
      <c r="E3522">
        <v>14</v>
      </c>
      <c r="F3522">
        <v>29</v>
      </c>
      <c r="G3522" t="s">
        <v>42</v>
      </c>
      <c r="H3522" t="s">
        <v>25</v>
      </c>
      <c r="I3522" t="s">
        <v>26</v>
      </c>
      <c r="J3522">
        <v>3</v>
      </c>
      <c r="K3522">
        <v>3206</v>
      </c>
      <c r="L3522">
        <v>2</v>
      </c>
      <c r="M3522">
        <v>2440</v>
      </c>
      <c r="N3522">
        <v>5646</v>
      </c>
      <c r="O3522" t="s">
        <v>27</v>
      </c>
      <c r="P3522">
        <v>1</v>
      </c>
      <c r="Q3522" t="s">
        <v>32</v>
      </c>
      <c r="R3522">
        <v>1</v>
      </c>
    </row>
    <row r="3523" spans="1:18">
      <c r="A3523">
        <v>3522</v>
      </c>
      <c r="B3523">
        <v>242</v>
      </c>
      <c r="C3523">
        <v>4</v>
      </c>
      <c r="D3523" t="s">
        <v>23</v>
      </c>
      <c r="E3523">
        <v>30</v>
      </c>
      <c r="F3523">
        <v>22</v>
      </c>
      <c r="G3523" t="s">
        <v>71</v>
      </c>
      <c r="H3523" t="s">
        <v>149</v>
      </c>
      <c r="I3523" t="s">
        <v>26</v>
      </c>
      <c r="J3523">
        <v>1</v>
      </c>
      <c r="K3523">
        <v>8100</v>
      </c>
      <c r="L3523">
        <v>1</v>
      </c>
      <c r="M3523">
        <v>5874</v>
      </c>
      <c r="N3523">
        <v>13974</v>
      </c>
      <c r="O3523" t="s">
        <v>27</v>
      </c>
      <c r="P3523">
        <v>4</v>
      </c>
      <c r="Q3523" t="s">
        <v>41</v>
      </c>
      <c r="R3523">
        <v>6</v>
      </c>
    </row>
    <row r="3524" spans="1:18">
      <c r="A3524">
        <v>3523</v>
      </c>
      <c r="B3524">
        <v>291</v>
      </c>
      <c r="C3524">
        <v>1</v>
      </c>
      <c r="D3524" t="s">
        <v>37</v>
      </c>
      <c r="E3524">
        <v>3</v>
      </c>
      <c r="F3524">
        <v>66</v>
      </c>
      <c r="G3524" t="s">
        <v>59</v>
      </c>
      <c r="H3524" t="s">
        <v>57</v>
      </c>
      <c r="I3524" t="s">
        <v>26</v>
      </c>
      <c r="J3524">
        <v>3</v>
      </c>
      <c r="K3524">
        <v>1182</v>
      </c>
      <c r="L3524">
        <v>2</v>
      </c>
      <c r="M3524">
        <v>2700</v>
      </c>
      <c r="N3524">
        <v>3882</v>
      </c>
      <c r="O3524" t="s">
        <v>27</v>
      </c>
      <c r="P3524">
        <v>1</v>
      </c>
      <c r="Q3524" t="s">
        <v>32</v>
      </c>
      <c r="R3524">
        <v>1</v>
      </c>
    </row>
    <row r="3525" spans="1:18">
      <c r="A3525">
        <v>3524</v>
      </c>
      <c r="B3525">
        <v>58</v>
      </c>
      <c r="C3525">
        <v>4</v>
      </c>
      <c r="D3525" t="s">
        <v>23</v>
      </c>
      <c r="E3525">
        <v>30</v>
      </c>
      <c r="F3525">
        <v>1</v>
      </c>
      <c r="G3525" t="s">
        <v>56</v>
      </c>
      <c r="H3525" t="s">
        <v>128</v>
      </c>
      <c r="I3525" t="s">
        <v>26</v>
      </c>
      <c r="J3525">
        <v>1</v>
      </c>
      <c r="K3525">
        <v>3300</v>
      </c>
      <c r="L3525">
        <v>2</v>
      </c>
      <c r="M3525">
        <v>4740</v>
      </c>
      <c r="N3525">
        <v>8040</v>
      </c>
      <c r="O3525" t="s">
        <v>27</v>
      </c>
      <c r="P3525">
        <v>3</v>
      </c>
      <c r="Q3525" t="s">
        <v>35</v>
      </c>
      <c r="R3525">
        <v>2</v>
      </c>
    </row>
    <row r="3526" spans="1:18">
      <c r="A3526">
        <v>3525</v>
      </c>
      <c r="B3526">
        <v>283</v>
      </c>
      <c r="C3526">
        <v>3</v>
      </c>
      <c r="D3526" t="s">
        <v>33</v>
      </c>
      <c r="E3526">
        <v>14</v>
      </c>
      <c r="F3526">
        <v>4</v>
      </c>
      <c r="G3526" t="s">
        <v>36</v>
      </c>
      <c r="H3526" t="s">
        <v>131</v>
      </c>
      <c r="I3526" t="s">
        <v>26</v>
      </c>
      <c r="J3526">
        <v>2</v>
      </c>
      <c r="K3526">
        <v>4536</v>
      </c>
      <c r="L3526">
        <v>1</v>
      </c>
      <c r="M3526">
        <v>4400</v>
      </c>
      <c r="N3526">
        <v>8936</v>
      </c>
      <c r="O3526" t="s">
        <v>27</v>
      </c>
      <c r="P3526">
        <v>2</v>
      </c>
      <c r="Q3526" t="s">
        <v>28</v>
      </c>
      <c r="R3526">
        <v>4</v>
      </c>
    </row>
    <row r="3527" spans="1:18">
      <c r="A3527">
        <v>3526</v>
      </c>
      <c r="B3527">
        <v>94</v>
      </c>
      <c r="C3527">
        <v>4</v>
      </c>
      <c r="D3527" t="s">
        <v>23</v>
      </c>
      <c r="E3527">
        <v>30</v>
      </c>
      <c r="F3527">
        <v>6</v>
      </c>
      <c r="G3527" t="s">
        <v>70</v>
      </c>
      <c r="H3527" t="s">
        <v>133</v>
      </c>
      <c r="I3527" t="s">
        <v>26</v>
      </c>
      <c r="J3527">
        <v>3</v>
      </c>
      <c r="K3527">
        <v>66780</v>
      </c>
      <c r="L3527">
        <v>1</v>
      </c>
      <c r="M3527">
        <v>7350</v>
      </c>
      <c r="N3527">
        <v>74130</v>
      </c>
      <c r="O3527" t="s">
        <v>27</v>
      </c>
      <c r="P3527">
        <v>4</v>
      </c>
      <c r="Q3527" t="s">
        <v>41</v>
      </c>
      <c r="R3527">
        <v>6</v>
      </c>
    </row>
    <row r="3528" spans="1:18">
      <c r="A3528">
        <v>3527</v>
      </c>
      <c r="B3528">
        <v>130</v>
      </c>
      <c r="C3528">
        <v>1</v>
      </c>
      <c r="D3528" t="s">
        <v>37</v>
      </c>
      <c r="E3528">
        <v>3</v>
      </c>
      <c r="F3528">
        <v>14</v>
      </c>
      <c r="G3528" t="s">
        <v>93</v>
      </c>
      <c r="H3528" t="s">
        <v>141</v>
      </c>
      <c r="I3528" t="s">
        <v>26</v>
      </c>
      <c r="J3528">
        <v>3</v>
      </c>
      <c r="K3528">
        <v>4950</v>
      </c>
      <c r="L3528">
        <v>2</v>
      </c>
      <c r="M3528">
        <v>12960</v>
      </c>
      <c r="N3528">
        <v>17910</v>
      </c>
      <c r="O3528" t="s">
        <v>27</v>
      </c>
      <c r="P3528">
        <v>4</v>
      </c>
      <c r="Q3528" t="s">
        <v>41</v>
      </c>
      <c r="R3528">
        <v>6</v>
      </c>
    </row>
    <row r="3529" spans="1:18">
      <c r="A3529">
        <v>3528</v>
      </c>
      <c r="B3529">
        <v>128</v>
      </c>
      <c r="C3529">
        <v>2</v>
      </c>
      <c r="D3529" t="s">
        <v>29</v>
      </c>
      <c r="E3529">
        <v>7</v>
      </c>
      <c r="F3529">
        <v>30</v>
      </c>
      <c r="G3529" t="s">
        <v>30</v>
      </c>
      <c r="H3529" t="s">
        <v>155</v>
      </c>
      <c r="I3529" t="s">
        <v>26</v>
      </c>
      <c r="J3529">
        <v>2</v>
      </c>
      <c r="K3529">
        <v>1316</v>
      </c>
      <c r="L3529">
        <v>2</v>
      </c>
      <c r="M3529">
        <v>2300</v>
      </c>
      <c r="N3529">
        <v>3616</v>
      </c>
      <c r="O3529" t="s">
        <v>27</v>
      </c>
      <c r="P3529">
        <v>1</v>
      </c>
      <c r="Q3529" t="s">
        <v>32</v>
      </c>
      <c r="R3529">
        <v>1</v>
      </c>
    </row>
    <row r="3530" spans="1:18">
      <c r="A3530">
        <v>3529</v>
      </c>
      <c r="B3530">
        <v>195</v>
      </c>
      <c r="C3530">
        <v>3</v>
      </c>
      <c r="D3530" t="s">
        <v>33</v>
      </c>
      <c r="E3530">
        <v>14</v>
      </c>
      <c r="F3530">
        <v>59</v>
      </c>
      <c r="G3530" t="s">
        <v>80</v>
      </c>
      <c r="H3530" t="s">
        <v>44</v>
      </c>
      <c r="I3530" t="s">
        <v>62</v>
      </c>
      <c r="J3530">
        <v>2</v>
      </c>
      <c r="K3530">
        <v>5992</v>
      </c>
      <c r="L3530">
        <v>1</v>
      </c>
      <c r="M3530">
        <v>6080</v>
      </c>
      <c r="N3530">
        <v>12072</v>
      </c>
      <c r="O3530" t="s">
        <v>46</v>
      </c>
      <c r="P3530">
        <v>2</v>
      </c>
      <c r="Q3530" t="s">
        <v>28</v>
      </c>
      <c r="R3530">
        <v>4</v>
      </c>
    </row>
    <row r="3531" spans="1:18">
      <c r="A3531">
        <v>3530</v>
      </c>
      <c r="B3531">
        <v>251</v>
      </c>
      <c r="C3531">
        <v>3</v>
      </c>
      <c r="D3531" t="s">
        <v>33</v>
      </c>
      <c r="E3531">
        <v>14</v>
      </c>
      <c r="F3531">
        <v>48</v>
      </c>
      <c r="G3531" t="s">
        <v>66</v>
      </c>
      <c r="H3531" t="s">
        <v>168</v>
      </c>
      <c r="I3531" t="s">
        <v>26</v>
      </c>
      <c r="J3531">
        <v>1</v>
      </c>
      <c r="K3531">
        <v>2408</v>
      </c>
      <c r="L3531">
        <v>2</v>
      </c>
      <c r="M3531">
        <v>9760</v>
      </c>
      <c r="N3531">
        <v>12168</v>
      </c>
      <c r="O3531" t="s">
        <v>27</v>
      </c>
      <c r="P3531">
        <v>2</v>
      </c>
      <c r="Q3531" t="s">
        <v>28</v>
      </c>
      <c r="R3531">
        <v>4</v>
      </c>
    </row>
    <row r="3532" spans="1:18">
      <c r="A3532">
        <v>3531</v>
      </c>
      <c r="B3532">
        <v>13</v>
      </c>
      <c r="C3532">
        <v>2</v>
      </c>
      <c r="D3532" t="s">
        <v>29</v>
      </c>
      <c r="E3532">
        <v>7</v>
      </c>
      <c r="F3532">
        <v>4</v>
      </c>
      <c r="G3532" t="s">
        <v>36</v>
      </c>
      <c r="H3532" t="s">
        <v>131</v>
      </c>
      <c r="I3532" t="s">
        <v>26</v>
      </c>
      <c r="J3532">
        <v>2</v>
      </c>
      <c r="K3532">
        <v>567</v>
      </c>
      <c r="L3532">
        <v>2</v>
      </c>
      <c r="M3532">
        <v>2200</v>
      </c>
      <c r="N3532">
        <v>2767</v>
      </c>
      <c r="O3532" t="s">
        <v>27</v>
      </c>
      <c r="P3532">
        <v>1</v>
      </c>
      <c r="Q3532" t="s">
        <v>32</v>
      </c>
      <c r="R3532">
        <v>1</v>
      </c>
    </row>
    <row r="3533" spans="1:18">
      <c r="A3533">
        <v>3532</v>
      </c>
      <c r="B3533">
        <v>31</v>
      </c>
      <c r="C3533">
        <v>2</v>
      </c>
      <c r="D3533" t="s">
        <v>29</v>
      </c>
      <c r="E3533">
        <v>7</v>
      </c>
      <c r="F3533">
        <v>23</v>
      </c>
      <c r="G3533" t="s">
        <v>90</v>
      </c>
      <c r="H3533" t="s">
        <v>150</v>
      </c>
      <c r="I3533" t="s">
        <v>26</v>
      </c>
      <c r="J3533">
        <v>2</v>
      </c>
      <c r="K3533">
        <v>2002</v>
      </c>
      <c r="L3533">
        <v>2</v>
      </c>
      <c r="M3533">
        <v>4320</v>
      </c>
      <c r="N3533">
        <v>6322</v>
      </c>
      <c r="O3533" t="s">
        <v>27</v>
      </c>
      <c r="P3533">
        <v>3</v>
      </c>
      <c r="Q3533" t="s">
        <v>35</v>
      </c>
      <c r="R3533">
        <v>2</v>
      </c>
    </row>
    <row r="3534" spans="1:18">
      <c r="A3534">
        <v>3533</v>
      </c>
      <c r="B3534">
        <v>247</v>
      </c>
      <c r="C3534">
        <v>3</v>
      </c>
      <c r="D3534" t="s">
        <v>33</v>
      </c>
      <c r="E3534">
        <v>14</v>
      </c>
      <c r="F3534">
        <v>40</v>
      </c>
      <c r="G3534" t="s">
        <v>98</v>
      </c>
      <c r="H3534" t="s">
        <v>161</v>
      </c>
      <c r="I3534" t="s">
        <v>26</v>
      </c>
      <c r="J3534">
        <v>3</v>
      </c>
      <c r="K3534">
        <v>9912</v>
      </c>
      <c r="L3534">
        <v>1</v>
      </c>
      <c r="M3534">
        <v>4400</v>
      </c>
      <c r="N3534">
        <v>14312</v>
      </c>
      <c r="O3534" t="s">
        <v>27</v>
      </c>
      <c r="P3534">
        <v>2</v>
      </c>
      <c r="Q3534" t="s">
        <v>28</v>
      </c>
      <c r="R3534">
        <v>4</v>
      </c>
    </row>
    <row r="3535" spans="1:18">
      <c r="A3535">
        <v>3534</v>
      </c>
      <c r="B3535">
        <v>76</v>
      </c>
      <c r="C3535">
        <v>4</v>
      </c>
      <c r="D3535" t="s">
        <v>23</v>
      </c>
      <c r="E3535">
        <v>30</v>
      </c>
      <c r="F3535">
        <v>49</v>
      </c>
      <c r="G3535" t="s">
        <v>91</v>
      </c>
      <c r="H3535" t="s">
        <v>31</v>
      </c>
      <c r="I3535" t="s">
        <v>40</v>
      </c>
      <c r="J3535">
        <v>2</v>
      </c>
      <c r="K3535">
        <v>19320</v>
      </c>
      <c r="L3535">
        <v>2</v>
      </c>
      <c r="M3535">
        <v>2960</v>
      </c>
      <c r="N3535">
        <v>22280</v>
      </c>
      <c r="O3535" t="s">
        <v>27</v>
      </c>
      <c r="P3535">
        <v>2</v>
      </c>
      <c r="Q3535" t="s">
        <v>28</v>
      </c>
      <c r="R3535">
        <v>4</v>
      </c>
    </row>
    <row r="3536" spans="1:18">
      <c r="A3536">
        <v>3535</v>
      </c>
      <c r="B3536">
        <v>154</v>
      </c>
      <c r="C3536">
        <v>4</v>
      </c>
      <c r="D3536" t="s">
        <v>23</v>
      </c>
      <c r="E3536">
        <v>30</v>
      </c>
      <c r="F3536">
        <v>47</v>
      </c>
      <c r="G3536" t="s">
        <v>72</v>
      </c>
      <c r="H3536" t="s">
        <v>167</v>
      </c>
      <c r="I3536" t="s">
        <v>40</v>
      </c>
      <c r="J3536">
        <v>3</v>
      </c>
      <c r="K3536">
        <v>9870</v>
      </c>
      <c r="L3536">
        <v>2</v>
      </c>
      <c r="M3536">
        <v>620</v>
      </c>
      <c r="N3536">
        <v>10490</v>
      </c>
      <c r="O3536" t="s">
        <v>46</v>
      </c>
      <c r="P3536">
        <v>1</v>
      </c>
      <c r="Q3536" t="s">
        <v>32</v>
      </c>
      <c r="R3536">
        <v>1</v>
      </c>
    </row>
    <row r="3537" spans="1:18">
      <c r="A3537">
        <v>3536</v>
      </c>
      <c r="B3537">
        <v>216</v>
      </c>
      <c r="C3537">
        <v>1</v>
      </c>
      <c r="D3537" t="s">
        <v>37</v>
      </c>
      <c r="E3537">
        <v>3</v>
      </c>
      <c r="F3537">
        <v>8</v>
      </c>
      <c r="G3537" t="s">
        <v>86</v>
      </c>
      <c r="H3537" t="s">
        <v>135</v>
      </c>
      <c r="I3537" t="s">
        <v>64</v>
      </c>
      <c r="J3537">
        <v>1</v>
      </c>
      <c r="K3537">
        <v>162</v>
      </c>
      <c r="L3537">
        <v>2</v>
      </c>
      <c r="M3537">
        <v>3760</v>
      </c>
      <c r="N3537">
        <v>3922</v>
      </c>
      <c r="O3537" t="s">
        <v>46</v>
      </c>
      <c r="P3537">
        <v>3</v>
      </c>
      <c r="Q3537" t="s">
        <v>35</v>
      </c>
      <c r="R3537">
        <v>2</v>
      </c>
    </row>
    <row r="3538" spans="1:18">
      <c r="A3538">
        <v>3537</v>
      </c>
      <c r="B3538">
        <v>36</v>
      </c>
      <c r="C3538">
        <v>1</v>
      </c>
      <c r="D3538" t="s">
        <v>37</v>
      </c>
      <c r="E3538">
        <v>3</v>
      </c>
      <c r="F3538">
        <v>5</v>
      </c>
      <c r="G3538" t="s">
        <v>88</v>
      </c>
      <c r="H3538" t="s">
        <v>132</v>
      </c>
      <c r="I3538" t="s">
        <v>40</v>
      </c>
      <c r="J3538">
        <v>1</v>
      </c>
      <c r="K3538">
        <v>660</v>
      </c>
      <c r="L3538">
        <v>1</v>
      </c>
      <c r="M3538">
        <v>240</v>
      </c>
      <c r="N3538">
        <v>900</v>
      </c>
      <c r="O3538" t="s">
        <v>46</v>
      </c>
      <c r="P3538">
        <v>2</v>
      </c>
      <c r="Q3538" t="s">
        <v>28</v>
      </c>
      <c r="R3538">
        <v>4</v>
      </c>
    </row>
    <row r="3539" spans="1:18">
      <c r="A3539">
        <v>3538</v>
      </c>
      <c r="B3539">
        <v>59</v>
      </c>
      <c r="C3539">
        <v>1</v>
      </c>
      <c r="D3539" t="s">
        <v>37</v>
      </c>
      <c r="E3539">
        <v>3</v>
      </c>
      <c r="F3539">
        <v>43</v>
      </c>
      <c r="G3539" t="s">
        <v>58</v>
      </c>
      <c r="H3539" t="s">
        <v>163</v>
      </c>
      <c r="I3539" t="s">
        <v>40</v>
      </c>
      <c r="J3539">
        <v>3</v>
      </c>
      <c r="K3539">
        <v>12600</v>
      </c>
      <c r="L3539">
        <v>1</v>
      </c>
      <c r="M3539">
        <v>1500</v>
      </c>
      <c r="N3539">
        <v>14100</v>
      </c>
      <c r="O3539" t="s">
        <v>27</v>
      </c>
      <c r="P3539">
        <v>4</v>
      </c>
      <c r="Q3539" t="s">
        <v>41</v>
      </c>
      <c r="R3539">
        <v>6</v>
      </c>
    </row>
    <row r="3540" spans="1:18">
      <c r="A3540">
        <v>3539</v>
      </c>
      <c r="B3540">
        <v>147</v>
      </c>
      <c r="C3540">
        <v>2</v>
      </c>
      <c r="D3540" t="s">
        <v>29</v>
      </c>
      <c r="E3540">
        <v>7</v>
      </c>
      <c r="F3540">
        <v>10</v>
      </c>
      <c r="G3540" t="s">
        <v>69</v>
      </c>
      <c r="H3540" t="s">
        <v>137</v>
      </c>
      <c r="I3540" t="s">
        <v>26</v>
      </c>
      <c r="J3540">
        <v>1</v>
      </c>
      <c r="K3540">
        <v>518</v>
      </c>
      <c r="L3540">
        <v>2</v>
      </c>
      <c r="M3540">
        <v>2240</v>
      </c>
      <c r="N3540">
        <v>2758</v>
      </c>
      <c r="O3540" t="s">
        <v>27</v>
      </c>
      <c r="P3540">
        <v>1</v>
      </c>
      <c r="Q3540" t="s">
        <v>32</v>
      </c>
      <c r="R3540">
        <v>1</v>
      </c>
    </row>
    <row r="3541" spans="1:18">
      <c r="A3541">
        <v>3540</v>
      </c>
      <c r="B3541">
        <v>90</v>
      </c>
      <c r="C3541">
        <v>4</v>
      </c>
      <c r="D3541" t="s">
        <v>23</v>
      </c>
      <c r="E3541">
        <v>30</v>
      </c>
      <c r="F3541">
        <v>55</v>
      </c>
      <c r="G3541" t="s">
        <v>78</v>
      </c>
      <c r="H3541" t="s">
        <v>31</v>
      </c>
      <c r="I3541" t="s">
        <v>40</v>
      </c>
      <c r="J3541">
        <v>3</v>
      </c>
      <c r="K3541">
        <v>58800</v>
      </c>
      <c r="L3541">
        <v>1</v>
      </c>
      <c r="M3541">
        <v>720</v>
      </c>
      <c r="N3541">
        <v>59520</v>
      </c>
      <c r="O3541" t="s">
        <v>46</v>
      </c>
      <c r="P3541">
        <v>3</v>
      </c>
      <c r="Q3541" t="s">
        <v>35</v>
      </c>
      <c r="R3541">
        <v>2</v>
      </c>
    </row>
    <row r="3542" spans="1:18">
      <c r="A3542">
        <v>3541</v>
      </c>
      <c r="B3542">
        <v>12</v>
      </c>
      <c r="C3542">
        <v>2</v>
      </c>
      <c r="D3542" t="s">
        <v>29</v>
      </c>
      <c r="E3542">
        <v>7</v>
      </c>
      <c r="F3542">
        <v>66</v>
      </c>
      <c r="G3542" t="s">
        <v>59</v>
      </c>
      <c r="H3542" t="s">
        <v>57</v>
      </c>
      <c r="I3542" t="s">
        <v>26</v>
      </c>
      <c r="J3542">
        <v>3</v>
      </c>
      <c r="K3542">
        <v>11032</v>
      </c>
      <c r="L3542">
        <v>2</v>
      </c>
      <c r="M3542">
        <v>10800</v>
      </c>
      <c r="N3542">
        <v>21832</v>
      </c>
      <c r="O3542" t="s">
        <v>27</v>
      </c>
      <c r="P3542">
        <v>2</v>
      </c>
      <c r="Q3542" t="s">
        <v>28</v>
      </c>
      <c r="R3542">
        <v>4</v>
      </c>
    </row>
    <row r="3543" spans="1:18">
      <c r="A3543">
        <v>3542</v>
      </c>
      <c r="B3543">
        <v>203</v>
      </c>
      <c r="C3543">
        <v>2</v>
      </c>
      <c r="D3543" t="s">
        <v>29</v>
      </c>
      <c r="E3543">
        <v>7</v>
      </c>
      <c r="F3543">
        <v>50</v>
      </c>
      <c r="G3543" t="s">
        <v>81</v>
      </c>
      <c r="H3543" t="s">
        <v>25</v>
      </c>
      <c r="I3543" t="s">
        <v>82</v>
      </c>
      <c r="J3543">
        <v>2</v>
      </c>
      <c r="K3543">
        <v>4242</v>
      </c>
      <c r="L3543">
        <v>1</v>
      </c>
      <c r="M3543">
        <v>6360</v>
      </c>
      <c r="N3543">
        <v>10602</v>
      </c>
      <c r="O3543" t="s">
        <v>83</v>
      </c>
      <c r="P3543">
        <v>4</v>
      </c>
      <c r="Q3543" t="s">
        <v>41</v>
      </c>
      <c r="R3543">
        <v>6</v>
      </c>
    </row>
    <row r="3544" spans="1:18">
      <c r="A3544">
        <v>3543</v>
      </c>
      <c r="B3544">
        <v>67</v>
      </c>
      <c r="C3544">
        <v>4</v>
      </c>
      <c r="D3544" t="s">
        <v>23</v>
      </c>
      <c r="E3544">
        <v>30</v>
      </c>
      <c r="F3544">
        <v>21</v>
      </c>
      <c r="G3544" t="s">
        <v>108</v>
      </c>
      <c r="H3544" t="s">
        <v>148</v>
      </c>
      <c r="I3544" t="s">
        <v>40</v>
      </c>
      <c r="J3544">
        <v>1</v>
      </c>
      <c r="K3544">
        <v>4020</v>
      </c>
      <c r="L3544">
        <v>1</v>
      </c>
      <c r="M3544">
        <v>300</v>
      </c>
      <c r="N3544">
        <v>4320</v>
      </c>
      <c r="O3544" t="s">
        <v>27</v>
      </c>
      <c r="P3544">
        <v>3</v>
      </c>
      <c r="Q3544" t="s">
        <v>35</v>
      </c>
      <c r="R3544">
        <v>2</v>
      </c>
    </row>
    <row r="3545" spans="1:18">
      <c r="A3545">
        <v>3544</v>
      </c>
      <c r="B3545">
        <v>256</v>
      </c>
      <c r="C3545">
        <v>4</v>
      </c>
      <c r="D3545" t="s">
        <v>23</v>
      </c>
      <c r="E3545">
        <v>30</v>
      </c>
      <c r="F3545">
        <v>7</v>
      </c>
      <c r="G3545" t="s">
        <v>61</v>
      </c>
      <c r="H3545" t="s">
        <v>134</v>
      </c>
      <c r="I3545" t="s">
        <v>62</v>
      </c>
      <c r="J3545">
        <v>2</v>
      </c>
      <c r="K3545">
        <v>12960</v>
      </c>
      <c r="L3545">
        <v>2</v>
      </c>
      <c r="M3545">
        <v>17640</v>
      </c>
      <c r="N3545">
        <v>30600</v>
      </c>
      <c r="O3545" t="s">
        <v>46</v>
      </c>
      <c r="P3545">
        <v>4</v>
      </c>
      <c r="Q3545" t="s">
        <v>41</v>
      </c>
      <c r="R3545">
        <v>6</v>
      </c>
    </row>
    <row r="3546" spans="1:18">
      <c r="A3546">
        <v>3545</v>
      </c>
      <c r="B3546">
        <v>21</v>
      </c>
      <c r="C3546">
        <v>4</v>
      </c>
      <c r="D3546" t="s">
        <v>23</v>
      </c>
      <c r="E3546">
        <v>30</v>
      </c>
      <c r="F3546">
        <v>51</v>
      </c>
      <c r="G3546" t="s">
        <v>111</v>
      </c>
      <c r="H3546" t="s">
        <v>25</v>
      </c>
      <c r="I3546" t="s">
        <v>26</v>
      </c>
      <c r="J3546">
        <v>1</v>
      </c>
      <c r="K3546">
        <v>1590</v>
      </c>
      <c r="L3546">
        <v>1</v>
      </c>
      <c r="M3546">
        <v>953</v>
      </c>
      <c r="N3546">
        <v>2543</v>
      </c>
      <c r="O3546" t="s">
        <v>27</v>
      </c>
      <c r="P3546">
        <v>1</v>
      </c>
      <c r="Q3546" t="s">
        <v>32</v>
      </c>
      <c r="R3546">
        <v>1</v>
      </c>
    </row>
    <row r="3547" spans="1:18">
      <c r="A3547">
        <v>3546</v>
      </c>
      <c r="B3547">
        <v>182</v>
      </c>
      <c r="C3547">
        <v>4</v>
      </c>
      <c r="D3547" t="s">
        <v>23</v>
      </c>
      <c r="E3547">
        <v>30</v>
      </c>
      <c r="F3547">
        <v>3</v>
      </c>
      <c r="G3547" t="s">
        <v>110</v>
      </c>
      <c r="H3547" t="s">
        <v>130</v>
      </c>
      <c r="I3547" t="s">
        <v>40</v>
      </c>
      <c r="J3547">
        <v>2</v>
      </c>
      <c r="K3547">
        <v>3180</v>
      </c>
      <c r="L3547">
        <v>2</v>
      </c>
      <c r="M3547">
        <v>500</v>
      </c>
      <c r="N3547">
        <v>3680</v>
      </c>
      <c r="O3547" t="s">
        <v>27</v>
      </c>
      <c r="P3547">
        <v>1</v>
      </c>
      <c r="Q3547" t="s">
        <v>32</v>
      </c>
      <c r="R3547">
        <v>1</v>
      </c>
    </row>
    <row r="3548" spans="1:18">
      <c r="A3548">
        <v>3547</v>
      </c>
      <c r="B3548">
        <v>179</v>
      </c>
      <c r="C3548">
        <v>4</v>
      </c>
      <c r="D3548" t="s">
        <v>23</v>
      </c>
      <c r="E3548">
        <v>30</v>
      </c>
      <c r="F3548">
        <v>18</v>
      </c>
      <c r="G3548" t="s">
        <v>52</v>
      </c>
      <c r="H3548" t="s">
        <v>145</v>
      </c>
      <c r="I3548" t="s">
        <v>40</v>
      </c>
      <c r="J3548">
        <v>3</v>
      </c>
      <c r="K3548">
        <v>129600</v>
      </c>
      <c r="L3548">
        <v>1</v>
      </c>
      <c r="M3548">
        <v>840</v>
      </c>
      <c r="N3548">
        <v>130440</v>
      </c>
      <c r="O3548" t="s">
        <v>27</v>
      </c>
      <c r="P3548">
        <v>4</v>
      </c>
      <c r="Q3548" t="s">
        <v>41</v>
      </c>
      <c r="R3548">
        <v>6</v>
      </c>
    </row>
    <row r="3549" spans="1:18">
      <c r="A3549">
        <v>3548</v>
      </c>
      <c r="B3549">
        <v>271</v>
      </c>
      <c r="C3549">
        <v>3</v>
      </c>
      <c r="D3549" t="s">
        <v>33</v>
      </c>
      <c r="E3549">
        <v>14</v>
      </c>
      <c r="F3549">
        <v>18</v>
      </c>
      <c r="G3549" t="s">
        <v>52</v>
      </c>
      <c r="H3549" t="s">
        <v>145</v>
      </c>
      <c r="I3549" t="s">
        <v>40</v>
      </c>
      <c r="J3549">
        <v>3</v>
      </c>
      <c r="K3549">
        <v>20160</v>
      </c>
      <c r="L3549">
        <v>1</v>
      </c>
      <c r="M3549">
        <v>280</v>
      </c>
      <c r="N3549">
        <v>20440</v>
      </c>
      <c r="O3549" t="s">
        <v>27</v>
      </c>
      <c r="P3549">
        <v>3</v>
      </c>
      <c r="Q3549" t="s">
        <v>35</v>
      </c>
      <c r="R3549">
        <v>2</v>
      </c>
    </row>
    <row r="3550" spans="1:18">
      <c r="A3550">
        <v>3549</v>
      </c>
      <c r="B3550">
        <v>55</v>
      </c>
      <c r="C3550">
        <v>2</v>
      </c>
      <c r="D3550" t="s">
        <v>29</v>
      </c>
      <c r="E3550">
        <v>7</v>
      </c>
      <c r="F3550">
        <v>12</v>
      </c>
      <c r="G3550" t="s">
        <v>106</v>
      </c>
      <c r="H3550" t="s">
        <v>139</v>
      </c>
      <c r="I3550" t="s">
        <v>40</v>
      </c>
      <c r="J3550">
        <v>3</v>
      </c>
      <c r="K3550">
        <v>12068</v>
      </c>
      <c r="L3550">
        <v>2</v>
      </c>
      <c r="M3550">
        <v>1600</v>
      </c>
      <c r="N3550">
        <v>13668</v>
      </c>
      <c r="O3550" t="s">
        <v>27</v>
      </c>
      <c r="P3550">
        <v>2</v>
      </c>
      <c r="Q3550" t="s">
        <v>28</v>
      </c>
      <c r="R3550">
        <v>4</v>
      </c>
    </row>
    <row r="3551" spans="1:18">
      <c r="A3551">
        <v>3550</v>
      </c>
      <c r="B3551">
        <v>89</v>
      </c>
      <c r="C3551">
        <v>2</v>
      </c>
      <c r="D3551" t="s">
        <v>29</v>
      </c>
      <c r="E3551">
        <v>7</v>
      </c>
      <c r="F3551">
        <v>31</v>
      </c>
      <c r="G3551" t="s">
        <v>107</v>
      </c>
      <c r="H3551" t="s">
        <v>156</v>
      </c>
      <c r="I3551" t="s">
        <v>40</v>
      </c>
      <c r="J3551">
        <v>2</v>
      </c>
      <c r="K3551">
        <v>7980</v>
      </c>
      <c r="L3551">
        <v>1</v>
      </c>
      <c r="M3551">
        <v>1320</v>
      </c>
      <c r="N3551">
        <v>9300</v>
      </c>
      <c r="O3551" t="s">
        <v>27</v>
      </c>
      <c r="P3551">
        <v>4</v>
      </c>
      <c r="Q3551" t="s">
        <v>41</v>
      </c>
      <c r="R3551">
        <v>6</v>
      </c>
    </row>
    <row r="3552" spans="1:18">
      <c r="A3552">
        <v>3551</v>
      </c>
      <c r="B3552">
        <v>231</v>
      </c>
      <c r="C3552">
        <v>3</v>
      </c>
      <c r="D3552" t="s">
        <v>33</v>
      </c>
      <c r="E3552">
        <v>14</v>
      </c>
      <c r="F3552">
        <v>66</v>
      </c>
      <c r="G3552" t="s">
        <v>59</v>
      </c>
      <c r="H3552" t="s">
        <v>57</v>
      </c>
      <c r="I3552" t="s">
        <v>26</v>
      </c>
      <c r="J3552">
        <v>2</v>
      </c>
      <c r="K3552">
        <v>11004</v>
      </c>
      <c r="L3552">
        <v>1</v>
      </c>
      <c r="M3552">
        <v>8100</v>
      </c>
      <c r="N3552">
        <v>19104</v>
      </c>
      <c r="O3552" t="s">
        <v>27</v>
      </c>
      <c r="P3552">
        <v>4</v>
      </c>
      <c r="Q3552" t="s">
        <v>41</v>
      </c>
      <c r="R3552">
        <v>6</v>
      </c>
    </row>
    <row r="3553" spans="1:18">
      <c r="A3553">
        <v>3552</v>
      </c>
      <c r="B3553">
        <v>219</v>
      </c>
      <c r="C3553">
        <v>3</v>
      </c>
      <c r="D3553" t="s">
        <v>33</v>
      </c>
      <c r="E3553">
        <v>14</v>
      </c>
      <c r="F3553">
        <v>37</v>
      </c>
      <c r="G3553" t="s">
        <v>101</v>
      </c>
      <c r="H3553" t="s">
        <v>159</v>
      </c>
      <c r="I3553" t="s">
        <v>62</v>
      </c>
      <c r="J3553">
        <v>3</v>
      </c>
      <c r="K3553">
        <v>4410</v>
      </c>
      <c r="L3553">
        <v>2</v>
      </c>
      <c r="M3553">
        <v>2720</v>
      </c>
      <c r="N3553">
        <v>7130</v>
      </c>
      <c r="O3553" t="s">
        <v>46</v>
      </c>
      <c r="P3553">
        <v>1</v>
      </c>
      <c r="Q3553" t="s">
        <v>32</v>
      </c>
      <c r="R3553">
        <v>1</v>
      </c>
    </row>
    <row r="3554" spans="1:18">
      <c r="A3554">
        <v>3553</v>
      </c>
      <c r="B3554">
        <v>18</v>
      </c>
      <c r="C3554">
        <v>4</v>
      </c>
      <c r="D3554" t="s">
        <v>23</v>
      </c>
      <c r="E3554">
        <v>30</v>
      </c>
      <c r="F3554">
        <v>68</v>
      </c>
      <c r="G3554" t="s">
        <v>68</v>
      </c>
      <c r="H3554" t="s">
        <v>31</v>
      </c>
      <c r="I3554" t="s">
        <v>40</v>
      </c>
      <c r="J3554">
        <v>1</v>
      </c>
      <c r="K3554">
        <v>12420</v>
      </c>
      <c r="L3554">
        <v>2</v>
      </c>
      <c r="M3554">
        <v>4080</v>
      </c>
      <c r="N3554">
        <v>16500</v>
      </c>
      <c r="O3554" t="s">
        <v>27</v>
      </c>
      <c r="P3554">
        <v>4</v>
      </c>
      <c r="Q3554" t="s">
        <v>41</v>
      </c>
      <c r="R3554">
        <v>6</v>
      </c>
    </row>
    <row r="3555" spans="1:18">
      <c r="A3555">
        <v>3554</v>
      </c>
      <c r="B3555">
        <v>44</v>
      </c>
      <c r="C3555">
        <v>1</v>
      </c>
      <c r="D3555" t="s">
        <v>37</v>
      </c>
      <c r="E3555">
        <v>3</v>
      </c>
      <c r="F3555">
        <v>42</v>
      </c>
      <c r="G3555" t="s">
        <v>96</v>
      </c>
      <c r="H3555" t="s">
        <v>162</v>
      </c>
      <c r="I3555" t="s">
        <v>40</v>
      </c>
      <c r="J3555">
        <v>1</v>
      </c>
      <c r="K3555">
        <v>510</v>
      </c>
      <c r="L3555">
        <v>1</v>
      </c>
      <c r="M3555">
        <v>320</v>
      </c>
      <c r="N3555">
        <v>830</v>
      </c>
      <c r="O3555" t="s">
        <v>46</v>
      </c>
      <c r="P3555">
        <v>3</v>
      </c>
      <c r="Q3555" t="s">
        <v>35</v>
      </c>
      <c r="R3555">
        <v>2</v>
      </c>
    </row>
    <row r="3556" spans="1:18">
      <c r="A3556">
        <v>3555</v>
      </c>
      <c r="B3556">
        <v>46</v>
      </c>
      <c r="C3556">
        <v>4</v>
      </c>
      <c r="D3556" t="s">
        <v>23</v>
      </c>
      <c r="E3556">
        <v>30</v>
      </c>
      <c r="F3556">
        <v>49</v>
      </c>
      <c r="G3556" t="s">
        <v>91</v>
      </c>
      <c r="H3556" t="s">
        <v>31</v>
      </c>
      <c r="I3556" t="s">
        <v>40</v>
      </c>
      <c r="J3556">
        <v>1</v>
      </c>
      <c r="K3556">
        <v>3960</v>
      </c>
      <c r="L3556">
        <v>2</v>
      </c>
      <c r="M3556">
        <v>1480</v>
      </c>
      <c r="N3556">
        <v>5440</v>
      </c>
      <c r="O3556" t="s">
        <v>27</v>
      </c>
      <c r="P3556">
        <v>3</v>
      </c>
      <c r="Q3556" t="s">
        <v>35</v>
      </c>
      <c r="R3556">
        <v>2</v>
      </c>
    </row>
    <row r="3557" spans="1:18">
      <c r="A3557">
        <v>3556</v>
      </c>
      <c r="B3557">
        <v>188</v>
      </c>
      <c r="C3557">
        <v>2</v>
      </c>
      <c r="D3557" t="s">
        <v>29</v>
      </c>
      <c r="E3557">
        <v>7</v>
      </c>
      <c r="F3557">
        <v>48</v>
      </c>
      <c r="G3557" t="s">
        <v>66</v>
      </c>
      <c r="H3557" t="s">
        <v>168</v>
      </c>
      <c r="I3557" t="s">
        <v>26</v>
      </c>
      <c r="J3557">
        <v>2</v>
      </c>
      <c r="K3557">
        <v>686</v>
      </c>
      <c r="L3557">
        <v>1</v>
      </c>
      <c r="M3557">
        <v>1220</v>
      </c>
      <c r="N3557">
        <v>1906</v>
      </c>
      <c r="O3557" t="s">
        <v>27</v>
      </c>
      <c r="P3557">
        <v>1</v>
      </c>
      <c r="Q3557" t="s">
        <v>32</v>
      </c>
      <c r="R3557">
        <v>1</v>
      </c>
    </row>
    <row r="3558" spans="1:18">
      <c r="A3558">
        <v>3557</v>
      </c>
      <c r="B3558">
        <v>299</v>
      </c>
      <c r="C3558">
        <v>4</v>
      </c>
      <c r="D3558" t="s">
        <v>23</v>
      </c>
      <c r="E3558">
        <v>30</v>
      </c>
      <c r="F3558">
        <v>1</v>
      </c>
      <c r="G3558" t="s">
        <v>56</v>
      </c>
      <c r="H3558" t="s">
        <v>128</v>
      </c>
      <c r="I3558" t="s">
        <v>26</v>
      </c>
      <c r="J3558">
        <v>3</v>
      </c>
      <c r="K3558">
        <v>22080</v>
      </c>
      <c r="L3558">
        <v>1</v>
      </c>
      <c r="M3558">
        <v>2370</v>
      </c>
      <c r="N3558">
        <v>24450</v>
      </c>
      <c r="O3558" t="s">
        <v>27</v>
      </c>
      <c r="P3558">
        <v>3</v>
      </c>
      <c r="Q3558" t="s">
        <v>35</v>
      </c>
      <c r="R3558">
        <v>2</v>
      </c>
    </row>
    <row r="3559" spans="1:18">
      <c r="A3559">
        <v>3558</v>
      </c>
      <c r="B3559">
        <v>199</v>
      </c>
      <c r="C3559">
        <v>2</v>
      </c>
      <c r="D3559" t="s">
        <v>29</v>
      </c>
      <c r="E3559">
        <v>7</v>
      </c>
      <c r="F3559">
        <v>19</v>
      </c>
      <c r="G3559" t="s">
        <v>99</v>
      </c>
      <c r="H3559" t="s">
        <v>146</v>
      </c>
      <c r="I3559" t="s">
        <v>40</v>
      </c>
      <c r="J3559">
        <v>3</v>
      </c>
      <c r="K3559">
        <v>2100</v>
      </c>
      <c r="L3559">
        <v>2</v>
      </c>
      <c r="M3559">
        <v>960</v>
      </c>
      <c r="N3559">
        <v>3060</v>
      </c>
      <c r="O3559" t="s">
        <v>27</v>
      </c>
      <c r="P3559">
        <v>3</v>
      </c>
      <c r="Q3559" t="s">
        <v>35</v>
      </c>
      <c r="R3559">
        <v>2</v>
      </c>
    </row>
    <row r="3560" spans="1:18">
      <c r="A3560">
        <v>3559</v>
      </c>
      <c r="B3560">
        <v>91</v>
      </c>
      <c r="C3560">
        <v>3</v>
      </c>
      <c r="D3560" t="s">
        <v>33</v>
      </c>
      <c r="E3560">
        <v>14</v>
      </c>
      <c r="F3560">
        <v>1</v>
      </c>
      <c r="G3560" t="s">
        <v>56</v>
      </c>
      <c r="H3560" t="s">
        <v>128</v>
      </c>
      <c r="I3560" t="s">
        <v>26</v>
      </c>
      <c r="J3560">
        <v>3</v>
      </c>
      <c r="K3560">
        <v>5152</v>
      </c>
      <c r="L3560">
        <v>2</v>
      </c>
      <c r="M3560">
        <v>2370</v>
      </c>
      <c r="N3560">
        <v>7522</v>
      </c>
      <c r="O3560" t="s">
        <v>27</v>
      </c>
      <c r="P3560">
        <v>1</v>
      </c>
      <c r="Q3560" t="s">
        <v>32</v>
      </c>
      <c r="R3560">
        <v>1</v>
      </c>
    </row>
    <row r="3561" spans="1:18">
      <c r="A3561">
        <v>3560</v>
      </c>
      <c r="B3561">
        <v>190</v>
      </c>
      <c r="C3561">
        <v>4</v>
      </c>
      <c r="D3561" t="s">
        <v>23</v>
      </c>
      <c r="E3561">
        <v>30</v>
      </c>
      <c r="F3561">
        <v>65</v>
      </c>
      <c r="G3561" t="s">
        <v>95</v>
      </c>
      <c r="H3561" t="s">
        <v>25</v>
      </c>
      <c r="I3561" t="s">
        <v>40</v>
      </c>
      <c r="J3561">
        <v>2</v>
      </c>
      <c r="K3561">
        <v>4500</v>
      </c>
      <c r="L3561">
        <v>1</v>
      </c>
      <c r="M3561">
        <v>300</v>
      </c>
      <c r="N3561">
        <v>4800</v>
      </c>
      <c r="O3561" t="s">
        <v>27</v>
      </c>
      <c r="P3561">
        <v>1</v>
      </c>
      <c r="Q3561" t="s">
        <v>32</v>
      </c>
      <c r="R3561">
        <v>1</v>
      </c>
    </row>
    <row r="3562" spans="1:18">
      <c r="A3562">
        <v>3561</v>
      </c>
      <c r="B3562">
        <v>54</v>
      </c>
      <c r="C3562">
        <v>3</v>
      </c>
      <c r="D3562" t="s">
        <v>33</v>
      </c>
      <c r="E3562">
        <v>14</v>
      </c>
      <c r="F3562">
        <v>39</v>
      </c>
      <c r="G3562" t="s">
        <v>53</v>
      </c>
      <c r="H3562" t="s">
        <v>31</v>
      </c>
      <c r="I3562" t="s">
        <v>40</v>
      </c>
      <c r="J3562">
        <v>2</v>
      </c>
      <c r="K3562">
        <v>8288</v>
      </c>
      <c r="L3562">
        <v>1</v>
      </c>
      <c r="M3562">
        <v>1600</v>
      </c>
      <c r="N3562">
        <v>9888</v>
      </c>
      <c r="O3562" t="s">
        <v>27</v>
      </c>
      <c r="P3562">
        <v>2</v>
      </c>
      <c r="Q3562" t="s">
        <v>28</v>
      </c>
      <c r="R3562">
        <v>4</v>
      </c>
    </row>
    <row r="3563" spans="1:18">
      <c r="A3563">
        <v>3562</v>
      </c>
      <c r="B3563">
        <v>187</v>
      </c>
      <c r="C3563">
        <v>1</v>
      </c>
      <c r="D3563" t="s">
        <v>37</v>
      </c>
      <c r="E3563">
        <v>3</v>
      </c>
      <c r="F3563">
        <v>17</v>
      </c>
      <c r="G3563" t="s">
        <v>92</v>
      </c>
      <c r="H3563" t="s">
        <v>144</v>
      </c>
      <c r="I3563" t="s">
        <v>40</v>
      </c>
      <c r="J3563">
        <v>1</v>
      </c>
      <c r="K3563">
        <v>1170</v>
      </c>
      <c r="L3563">
        <v>2</v>
      </c>
      <c r="M3563">
        <v>1560</v>
      </c>
      <c r="N3563">
        <v>2730</v>
      </c>
      <c r="O3563" t="s">
        <v>27</v>
      </c>
      <c r="P3563">
        <v>4</v>
      </c>
      <c r="Q3563" t="s">
        <v>41</v>
      </c>
      <c r="R3563">
        <v>6</v>
      </c>
    </row>
    <row r="3564" spans="1:18">
      <c r="A3564">
        <v>3563</v>
      </c>
      <c r="B3564">
        <v>119</v>
      </c>
      <c r="C3564">
        <v>2</v>
      </c>
      <c r="D3564" t="s">
        <v>29</v>
      </c>
      <c r="E3564">
        <v>7</v>
      </c>
      <c r="F3564">
        <v>10</v>
      </c>
      <c r="G3564" t="s">
        <v>69</v>
      </c>
      <c r="H3564" t="s">
        <v>137</v>
      </c>
      <c r="I3564" t="s">
        <v>26</v>
      </c>
      <c r="J3564">
        <v>3</v>
      </c>
      <c r="K3564">
        <v>2135</v>
      </c>
      <c r="L3564">
        <v>1</v>
      </c>
      <c r="M3564">
        <v>1120</v>
      </c>
      <c r="N3564">
        <v>3255</v>
      </c>
      <c r="O3564" t="s">
        <v>27</v>
      </c>
      <c r="P3564">
        <v>1</v>
      </c>
      <c r="Q3564" t="s">
        <v>32</v>
      </c>
      <c r="R3564">
        <v>1</v>
      </c>
    </row>
    <row r="3565" spans="1:18">
      <c r="A3565">
        <v>3564</v>
      </c>
      <c r="B3565">
        <v>194</v>
      </c>
      <c r="C3565">
        <v>4</v>
      </c>
      <c r="D3565" t="s">
        <v>23</v>
      </c>
      <c r="E3565">
        <v>30</v>
      </c>
      <c r="F3565">
        <v>51</v>
      </c>
      <c r="G3565" t="s">
        <v>111</v>
      </c>
      <c r="H3565" t="s">
        <v>25</v>
      </c>
      <c r="I3565" t="s">
        <v>26</v>
      </c>
      <c r="J3565">
        <v>3</v>
      </c>
      <c r="K3565">
        <v>21840</v>
      </c>
      <c r="L3565">
        <v>1</v>
      </c>
      <c r="M3565">
        <v>1906</v>
      </c>
      <c r="N3565">
        <v>23746</v>
      </c>
      <c r="O3565" t="s">
        <v>27</v>
      </c>
      <c r="P3565">
        <v>3</v>
      </c>
      <c r="Q3565" t="s">
        <v>35</v>
      </c>
      <c r="R3565">
        <v>2</v>
      </c>
    </row>
    <row r="3566" spans="1:18">
      <c r="A3566">
        <v>3565</v>
      </c>
      <c r="B3566">
        <v>163</v>
      </c>
      <c r="C3566">
        <v>2</v>
      </c>
      <c r="D3566" t="s">
        <v>29</v>
      </c>
      <c r="E3566">
        <v>7</v>
      </c>
      <c r="F3566">
        <v>15</v>
      </c>
      <c r="G3566" t="s">
        <v>50</v>
      </c>
      <c r="H3566" t="s">
        <v>142</v>
      </c>
      <c r="I3566" t="s">
        <v>40</v>
      </c>
      <c r="J3566">
        <v>1</v>
      </c>
      <c r="K3566">
        <v>868</v>
      </c>
      <c r="L3566">
        <v>1</v>
      </c>
      <c r="M3566">
        <v>200</v>
      </c>
      <c r="N3566">
        <v>1068</v>
      </c>
      <c r="O3566" t="s">
        <v>27</v>
      </c>
      <c r="P3566">
        <v>1</v>
      </c>
      <c r="Q3566" t="s">
        <v>32</v>
      </c>
      <c r="R3566">
        <v>1</v>
      </c>
    </row>
    <row r="3567" spans="1:18">
      <c r="A3567">
        <v>3566</v>
      </c>
      <c r="B3567">
        <v>243</v>
      </c>
      <c r="C3567">
        <v>1</v>
      </c>
      <c r="D3567" t="s">
        <v>37</v>
      </c>
      <c r="E3567">
        <v>3</v>
      </c>
      <c r="F3567">
        <v>35</v>
      </c>
      <c r="G3567" t="s">
        <v>55</v>
      </c>
      <c r="H3567" t="s">
        <v>157</v>
      </c>
      <c r="I3567" t="s">
        <v>26</v>
      </c>
      <c r="J3567">
        <v>2</v>
      </c>
      <c r="K3567">
        <v>1638</v>
      </c>
      <c r="L3567">
        <v>1</v>
      </c>
      <c r="M3567">
        <v>7632</v>
      </c>
      <c r="N3567">
        <v>9270</v>
      </c>
      <c r="O3567" t="s">
        <v>27</v>
      </c>
      <c r="P3567">
        <v>4</v>
      </c>
      <c r="Q3567" t="s">
        <v>41</v>
      </c>
      <c r="R3567">
        <v>6</v>
      </c>
    </row>
    <row r="3568" spans="1:18">
      <c r="A3568">
        <v>3567</v>
      </c>
      <c r="B3568">
        <v>121</v>
      </c>
      <c r="C3568">
        <v>4</v>
      </c>
      <c r="D3568" t="s">
        <v>23</v>
      </c>
      <c r="E3568">
        <v>30</v>
      </c>
      <c r="F3568">
        <v>9</v>
      </c>
      <c r="G3568" t="s">
        <v>75</v>
      </c>
      <c r="H3568" t="s">
        <v>136</v>
      </c>
      <c r="I3568" t="s">
        <v>26</v>
      </c>
      <c r="J3568">
        <v>2</v>
      </c>
      <c r="K3568">
        <v>3390</v>
      </c>
      <c r="L3568">
        <v>1</v>
      </c>
      <c r="M3568">
        <v>950</v>
      </c>
      <c r="N3568">
        <v>4340</v>
      </c>
      <c r="O3568" t="s">
        <v>27</v>
      </c>
      <c r="P3568">
        <v>1</v>
      </c>
      <c r="Q3568" t="s">
        <v>32</v>
      </c>
      <c r="R3568">
        <v>1</v>
      </c>
    </row>
    <row r="3569" spans="1:18">
      <c r="A3569">
        <v>3568</v>
      </c>
      <c r="B3569">
        <v>1</v>
      </c>
      <c r="C3569">
        <v>2</v>
      </c>
      <c r="D3569" t="s">
        <v>29</v>
      </c>
      <c r="E3569">
        <v>7</v>
      </c>
      <c r="F3569">
        <v>55</v>
      </c>
      <c r="G3569" t="s">
        <v>78</v>
      </c>
      <c r="H3569" t="s">
        <v>31</v>
      </c>
      <c r="I3569" t="s">
        <v>40</v>
      </c>
      <c r="J3569">
        <v>1</v>
      </c>
      <c r="K3569">
        <v>1400</v>
      </c>
      <c r="L3569">
        <v>1</v>
      </c>
      <c r="M3569">
        <v>720</v>
      </c>
      <c r="N3569">
        <v>2120</v>
      </c>
      <c r="O3569" t="s">
        <v>46</v>
      </c>
      <c r="P3569">
        <v>3</v>
      </c>
      <c r="Q3569" t="s">
        <v>35</v>
      </c>
      <c r="R3569">
        <v>2</v>
      </c>
    </row>
    <row r="3570" spans="1:18">
      <c r="A3570">
        <v>3569</v>
      </c>
      <c r="B3570">
        <v>45</v>
      </c>
      <c r="C3570">
        <v>1</v>
      </c>
      <c r="D3570" t="s">
        <v>37</v>
      </c>
      <c r="E3570">
        <v>3</v>
      </c>
      <c r="F3570">
        <v>42</v>
      </c>
      <c r="G3570" t="s">
        <v>96</v>
      </c>
      <c r="H3570" t="s">
        <v>162</v>
      </c>
      <c r="I3570" t="s">
        <v>40</v>
      </c>
      <c r="J3570">
        <v>3</v>
      </c>
      <c r="K3570">
        <v>8226</v>
      </c>
      <c r="L3570">
        <v>2</v>
      </c>
      <c r="M3570">
        <v>1920</v>
      </c>
      <c r="N3570">
        <v>10146</v>
      </c>
      <c r="O3570" t="s">
        <v>46</v>
      </c>
      <c r="P3570">
        <v>4</v>
      </c>
      <c r="Q3570" t="s">
        <v>41</v>
      </c>
      <c r="R3570">
        <v>6</v>
      </c>
    </row>
    <row r="3571" spans="1:18">
      <c r="A3571">
        <v>3570</v>
      </c>
      <c r="B3571">
        <v>268</v>
      </c>
      <c r="C3571">
        <v>4</v>
      </c>
      <c r="D3571" t="s">
        <v>23</v>
      </c>
      <c r="E3571">
        <v>30</v>
      </c>
      <c r="F3571">
        <v>28</v>
      </c>
      <c r="G3571" t="s">
        <v>63</v>
      </c>
      <c r="H3571" t="s">
        <v>154</v>
      </c>
      <c r="I3571" t="s">
        <v>64</v>
      </c>
      <c r="J3571">
        <v>1</v>
      </c>
      <c r="K3571">
        <v>6600</v>
      </c>
      <c r="L3571">
        <v>1</v>
      </c>
      <c r="M3571">
        <v>3080</v>
      </c>
      <c r="N3571">
        <v>9680</v>
      </c>
      <c r="O3571" t="s">
        <v>46</v>
      </c>
      <c r="P3571">
        <v>2</v>
      </c>
      <c r="Q3571" t="s">
        <v>28</v>
      </c>
      <c r="R3571">
        <v>4</v>
      </c>
    </row>
    <row r="3572" spans="1:18">
      <c r="A3572">
        <v>3571</v>
      </c>
      <c r="B3572">
        <v>218</v>
      </c>
      <c r="C3572">
        <v>3</v>
      </c>
      <c r="D3572" t="s">
        <v>33</v>
      </c>
      <c r="E3572">
        <v>14</v>
      </c>
      <c r="F3572">
        <v>66</v>
      </c>
      <c r="G3572" t="s">
        <v>59</v>
      </c>
      <c r="H3572" t="s">
        <v>57</v>
      </c>
      <c r="I3572" t="s">
        <v>26</v>
      </c>
      <c r="J3572">
        <v>3</v>
      </c>
      <c r="K3572">
        <v>11032</v>
      </c>
      <c r="L3572">
        <v>1</v>
      </c>
      <c r="M3572">
        <v>2700</v>
      </c>
      <c r="N3572">
        <v>13732</v>
      </c>
      <c r="O3572" t="s">
        <v>27</v>
      </c>
      <c r="P3572">
        <v>3</v>
      </c>
      <c r="Q3572" t="s">
        <v>35</v>
      </c>
      <c r="R3572">
        <v>2</v>
      </c>
    </row>
    <row r="3573" spans="1:18">
      <c r="A3573">
        <v>3572</v>
      </c>
      <c r="B3573">
        <v>96</v>
      </c>
      <c r="C3573">
        <v>4</v>
      </c>
      <c r="D3573" t="s">
        <v>23</v>
      </c>
      <c r="E3573">
        <v>30</v>
      </c>
      <c r="F3573">
        <v>7</v>
      </c>
      <c r="G3573" t="s">
        <v>61</v>
      </c>
      <c r="H3573" t="s">
        <v>134</v>
      </c>
      <c r="I3573" t="s">
        <v>62</v>
      </c>
      <c r="J3573">
        <v>3</v>
      </c>
      <c r="K3573">
        <v>21240</v>
      </c>
      <c r="L3573">
        <v>1</v>
      </c>
      <c r="M3573">
        <v>8820</v>
      </c>
      <c r="N3573">
        <v>30060</v>
      </c>
      <c r="O3573" t="s">
        <v>46</v>
      </c>
      <c r="P3573">
        <v>4</v>
      </c>
      <c r="Q3573" t="s">
        <v>41</v>
      </c>
      <c r="R3573">
        <v>6</v>
      </c>
    </row>
    <row r="3574" spans="1:18">
      <c r="A3574">
        <v>3573</v>
      </c>
      <c r="B3574">
        <v>113</v>
      </c>
      <c r="C3574">
        <v>3</v>
      </c>
      <c r="D3574" t="s">
        <v>33</v>
      </c>
      <c r="E3574">
        <v>14</v>
      </c>
      <c r="F3574">
        <v>16</v>
      </c>
      <c r="G3574" t="s">
        <v>104</v>
      </c>
      <c r="H3574" t="s">
        <v>143</v>
      </c>
      <c r="I3574" t="s">
        <v>105</v>
      </c>
      <c r="J3574">
        <v>3</v>
      </c>
      <c r="K3574">
        <v>3094</v>
      </c>
      <c r="L3574">
        <v>2</v>
      </c>
      <c r="M3574">
        <v>1680</v>
      </c>
      <c r="N3574">
        <v>4774</v>
      </c>
      <c r="O3574" t="s">
        <v>83</v>
      </c>
      <c r="P3574">
        <v>1</v>
      </c>
      <c r="Q3574" t="s">
        <v>32</v>
      </c>
      <c r="R3574">
        <v>1</v>
      </c>
    </row>
    <row r="3575" spans="1:18">
      <c r="A3575">
        <v>3574</v>
      </c>
      <c r="B3575">
        <v>208</v>
      </c>
      <c r="C3575">
        <v>2</v>
      </c>
      <c r="D3575" t="s">
        <v>29</v>
      </c>
      <c r="E3575">
        <v>7</v>
      </c>
      <c r="F3575">
        <v>4</v>
      </c>
      <c r="G3575" t="s">
        <v>36</v>
      </c>
      <c r="H3575" t="s">
        <v>131</v>
      </c>
      <c r="I3575" t="s">
        <v>26</v>
      </c>
      <c r="J3575">
        <v>3</v>
      </c>
      <c r="K3575">
        <v>8190</v>
      </c>
      <c r="L3575">
        <v>2</v>
      </c>
      <c r="M3575">
        <v>13200</v>
      </c>
      <c r="N3575">
        <v>21390</v>
      </c>
      <c r="O3575" t="s">
        <v>27</v>
      </c>
      <c r="P3575">
        <v>4</v>
      </c>
      <c r="Q3575" t="s">
        <v>41</v>
      </c>
      <c r="R3575">
        <v>6</v>
      </c>
    </row>
    <row r="3576" spans="1:18">
      <c r="A3576">
        <v>3575</v>
      </c>
      <c r="B3576">
        <v>264</v>
      </c>
      <c r="C3576">
        <v>4</v>
      </c>
      <c r="D3576" t="s">
        <v>23</v>
      </c>
      <c r="E3576">
        <v>30</v>
      </c>
      <c r="F3576">
        <v>37</v>
      </c>
      <c r="G3576" t="s">
        <v>101</v>
      </c>
      <c r="H3576" t="s">
        <v>159</v>
      </c>
      <c r="I3576" t="s">
        <v>62</v>
      </c>
      <c r="J3576">
        <v>2</v>
      </c>
      <c r="K3576">
        <v>3390</v>
      </c>
      <c r="L3576">
        <v>2</v>
      </c>
      <c r="M3576">
        <v>2720</v>
      </c>
      <c r="N3576">
        <v>6110</v>
      </c>
      <c r="O3576" t="s">
        <v>46</v>
      </c>
      <c r="P3576">
        <v>1</v>
      </c>
      <c r="Q3576" t="s">
        <v>32</v>
      </c>
      <c r="R3576">
        <v>1</v>
      </c>
    </row>
    <row r="3577" spans="1:18">
      <c r="A3577">
        <v>3576</v>
      </c>
      <c r="B3577">
        <v>33</v>
      </c>
      <c r="C3577">
        <v>4</v>
      </c>
      <c r="D3577" t="s">
        <v>23</v>
      </c>
      <c r="E3577">
        <v>30</v>
      </c>
      <c r="F3577">
        <v>18</v>
      </c>
      <c r="G3577" t="s">
        <v>52</v>
      </c>
      <c r="H3577" t="s">
        <v>145</v>
      </c>
      <c r="I3577" t="s">
        <v>40</v>
      </c>
      <c r="J3577">
        <v>1</v>
      </c>
      <c r="K3577">
        <v>2790</v>
      </c>
      <c r="L3577">
        <v>1</v>
      </c>
      <c r="M3577">
        <v>140</v>
      </c>
      <c r="N3577">
        <v>2930</v>
      </c>
      <c r="O3577" t="s">
        <v>27</v>
      </c>
      <c r="P3577">
        <v>1</v>
      </c>
      <c r="Q3577" t="s">
        <v>32</v>
      </c>
      <c r="R3577">
        <v>1</v>
      </c>
    </row>
    <row r="3578" spans="1:18">
      <c r="A3578">
        <v>3577</v>
      </c>
      <c r="B3578">
        <v>217</v>
      </c>
      <c r="C3578">
        <v>2</v>
      </c>
      <c r="D3578" t="s">
        <v>29</v>
      </c>
      <c r="E3578">
        <v>7</v>
      </c>
      <c r="F3578">
        <v>10</v>
      </c>
      <c r="G3578" t="s">
        <v>69</v>
      </c>
      <c r="H3578" t="s">
        <v>137</v>
      </c>
      <c r="I3578" t="s">
        <v>26</v>
      </c>
      <c r="J3578">
        <v>3</v>
      </c>
      <c r="K3578">
        <v>12810</v>
      </c>
      <c r="L3578">
        <v>1</v>
      </c>
      <c r="M3578">
        <v>6720</v>
      </c>
      <c r="N3578">
        <v>19530</v>
      </c>
      <c r="O3578" t="s">
        <v>27</v>
      </c>
      <c r="P3578">
        <v>4</v>
      </c>
      <c r="Q3578" t="s">
        <v>41</v>
      </c>
      <c r="R3578">
        <v>6</v>
      </c>
    </row>
    <row r="3579" spans="1:18">
      <c r="A3579">
        <v>3578</v>
      </c>
      <c r="B3579">
        <v>142</v>
      </c>
      <c r="C3579">
        <v>1</v>
      </c>
      <c r="D3579" t="s">
        <v>37</v>
      </c>
      <c r="E3579">
        <v>3</v>
      </c>
      <c r="F3579">
        <v>38</v>
      </c>
      <c r="G3579" t="s">
        <v>47</v>
      </c>
      <c r="H3579" t="s">
        <v>160</v>
      </c>
      <c r="I3579" t="s">
        <v>26</v>
      </c>
      <c r="J3579">
        <v>2</v>
      </c>
      <c r="K3579">
        <v>1452</v>
      </c>
      <c r="L3579">
        <v>2</v>
      </c>
      <c r="M3579">
        <v>7280</v>
      </c>
      <c r="N3579">
        <v>8732</v>
      </c>
      <c r="O3579" t="s">
        <v>27</v>
      </c>
      <c r="P3579">
        <v>2</v>
      </c>
      <c r="Q3579" t="s">
        <v>28</v>
      </c>
      <c r="R3579">
        <v>4</v>
      </c>
    </row>
    <row r="3580" spans="1:18">
      <c r="A3580">
        <v>3579</v>
      </c>
      <c r="B3580">
        <v>107</v>
      </c>
      <c r="C3580">
        <v>4</v>
      </c>
      <c r="D3580" t="s">
        <v>23</v>
      </c>
      <c r="E3580">
        <v>30</v>
      </c>
      <c r="F3580">
        <v>3</v>
      </c>
      <c r="G3580" t="s">
        <v>110</v>
      </c>
      <c r="H3580" t="s">
        <v>130</v>
      </c>
      <c r="I3580" t="s">
        <v>40</v>
      </c>
      <c r="J3580">
        <v>1</v>
      </c>
      <c r="K3580">
        <v>2760</v>
      </c>
      <c r="L3580">
        <v>2</v>
      </c>
      <c r="M3580">
        <v>1000</v>
      </c>
      <c r="N3580">
        <v>3760</v>
      </c>
      <c r="O3580" t="s">
        <v>27</v>
      </c>
      <c r="P3580">
        <v>3</v>
      </c>
      <c r="Q3580" t="s">
        <v>35</v>
      </c>
      <c r="R3580">
        <v>2</v>
      </c>
    </row>
    <row r="3581" spans="1:18">
      <c r="A3581">
        <v>3580</v>
      </c>
      <c r="B3581">
        <v>257</v>
      </c>
      <c r="C3581">
        <v>2</v>
      </c>
      <c r="D3581" t="s">
        <v>29</v>
      </c>
      <c r="E3581">
        <v>7</v>
      </c>
      <c r="F3581">
        <v>57</v>
      </c>
      <c r="G3581" t="s">
        <v>39</v>
      </c>
      <c r="H3581" t="s">
        <v>31</v>
      </c>
      <c r="I3581" t="s">
        <v>40</v>
      </c>
      <c r="J3581">
        <v>2</v>
      </c>
      <c r="K3581">
        <v>6468</v>
      </c>
      <c r="L3581">
        <v>2</v>
      </c>
      <c r="M3581">
        <v>2400</v>
      </c>
      <c r="N3581">
        <v>8868</v>
      </c>
      <c r="O3581" t="s">
        <v>27</v>
      </c>
      <c r="P3581">
        <v>4</v>
      </c>
      <c r="Q3581" t="s">
        <v>41</v>
      </c>
      <c r="R3581">
        <v>6</v>
      </c>
    </row>
    <row r="3582" spans="1:18">
      <c r="A3582">
        <v>3581</v>
      </c>
      <c r="B3582">
        <v>203</v>
      </c>
      <c r="C3582">
        <v>2</v>
      </c>
      <c r="D3582" t="s">
        <v>29</v>
      </c>
      <c r="E3582">
        <v>7</v>
      </c>
      <c r="F3582">
        <v>59</v>
      </c>
      <c r="G3582" t="s">
        <v>80</v>
      </c>
      <c r="H3582" t="s">
        <v>44</v>
      </c>
      <c r="I3582" t="s">
        <v>62</v>
      </c>
      <c r="J3582">
        <v>2</v>
      </c>
      <c r="K3582">
        <v>1498</v>
      </c>
      <c r="L3582">
        <v>1</v>
      </c>
      <c r="M3582">
        <v>3040</v>
      </c>
      <c r="N3582">
        <v>4538</v>
      </c>
      <c r="O3582" t="s">
        <v>46</v>
      </c>
      <c r="P3582">
        <v>3</v>
      </c>
      <c r="Q3582" t="s">
        <v>35</v>
      </c>
      <c r="R3582">
        <v>2</v>
      </c>
    </row>
    <row r="3583" spans="1:18">
      <c r="A3583">
        <v>3582</v>
      </c>
      <c r="B3583">
        <v>84</v>
      </c>
      <c r="C3583">
        <v>1</v>
      </c>
      <c r="D3583" t="s">
        <v>37</v>
      </c>
      <c r="E3583">
        <v>3</v>
      </c>
      <c r="F3583">
        <v>67</v>
      </c>
      <c r="G3583" t="s">
        <v>97</v>
      </c>
      <c r="H3583" t="s">
        <v>25</v>
      </c>
      <c r="I3583" t="s">
        <v>40</v>
      </c>
      <c r="J3583">
        <v>1</v>
      </c>
      <c r="K3583">
        <v>324</v>
      </c>
      <c r="L3583">
        <v>2</v>
      </c>
      <c r="M3583">
        <v>2200</v>
      </c>
      <c r="N3583">
        <v>2524</v>
      </c>
      <c r="O3583" t="s">
        <v>27</v>
      </c>
      <c r="P3583">
        <v>3</v>
      </c>
      <c r="Q3583" t="s">
        <v>35</v>
      </c>
      <c r="R3583">
        <v>2</v>
      </c>
    </row>
    <row r="3584" spans="1:18">
      <c r="A3584">
        <v>3583</v>
      </c>
      <c r="B3584">
        <v>45</v>
      </c>
      <c r="C3584">
        <v>2</v>
      </c>
      <c r="D3584" t="s">
        <v>29</v>
      </c>
      <c r="E3584">
        <v>7</v>
      </c>
      <c r="F3584">
        <v>18</v>
      </c>
      <c r="G3584" t="s">
        <v>52</v>
      </c>
      <c r="H3584" t="s">
        <v>145</v>
      </c>
      <c r="I3584" t="s">
        <v>40</v>
      </c>
      <c r="J3584">
        <v>1</v>
      </c>
      <c r="K3584">
        <v>3906</v>
      </c>
      <c r="L3584">
        <v>2</v>
      </c>
      <c r="M3584">
        <v>1680</v>
      </c>
      <c r="N3584">
        <v>5586</v>
      </c>
      <c r="O3584" t="s">
        <v>27</v>
      </c>
      <c r="P3584">
        <v>4</v>
      </c>
      <c r="Q3584" t="s">
        <v>41</v>
      </c>
      <c r="R3584">
        <v>6</v>
      </c>
    </row>
    <row r="3585" spans="1:18">
      <c r="A3585">
        <v>3584</v>
      </c>
      <c r="B3585">
        <v>42</v>
      </c>
      <c r="C3585">
        <v>1</v>
      </c>
      <c r="D3585" t="s">
        <v>37</v>
      </c>
      <c r="E3585">
        <v>3</v>
      </c>
      <c r="F3585">
        <v>35</v>
      </c>
      <c r="G3585" t="s">
        <v>55</v>
      </c>
      <c r="H3585" t="s">
        <v>157</v>
      </c>
      <c r="I3585" t="s">
        <v>26</v>
      </c>
      <c r="J3585">
        <v>3</v>
      </c>
      <c r="K3585">
        <v>1098</v>
      </c>
      <c r="L3585">
        <v>2</v>
      </c>
      <c r="M3585">
        <v>5088</v>
      </c>
      <c r="N3585">
        <v>6186</v>
      </c>
      <c r="O3585" t="s">
        <v>27</v>
      </c>
      <c r="P3585">
        <v>3</v>
      </c>
      <c r="Q3585" t="s">
        <v>35</v>
      </c>
      <c r="R3585">
        <v>2</v>
      </c>
    </row>
    <row r="3586" spans="1:18">
      <c r="A3586">
        <v>3585</v>
      </c>
      <c r="B3586">
        <v>266</v>
      </c>
      <c r="C3586">
        <v>2</v>
      </c>
      <c r="D3586" t="s">
        <v>29</v>
      </c>
      <c r="E3586">
        <v>7</v>
      </c>
      <c r="F3586">
        <v>3</v>
      </c>
      <c r="G3586" t="s">
        <v>110</v>
      </c>
      <c r="H3586" t="s">
        <v>130</v>
      </c>
      <c r="I3586" t="s">
        <v>40</v>
      </c>
      <c r="J3586">
        <v>1</v>
      </c>
      <c r="K3586">
        <v>644</v>
      </c>
      <c r="L3586">
        <v>2</v>
      </c>
      <c r="M3586">
        <v>1000</v>
      </c>
      <c r="N3586">
        <v>1644</v>
      </c>
      <c r="O3586" t="s">
        <v>27</v>
      </c>
      <c r="P3586">
        <v>3</v>
      </c>
      <c r="Q3586" t="s">
        <v>35</v>
      </c>
      <c r="R3586">
        <v>2</v>
      </c>
    </row>
    <row r="3587" spans="1:18">
      <c r="A3587">
        <v>3586</v>
      </c>
      <c r="B3587">
        <v>211</v>
      </c>
      <c r="C3587">
        <v>4</v>
      </c>
      <c r="D3587" t="s">
        <v>23</v>
      </c>
      <c r="E3587">
        <v>30</v>
      </c>
      <c r="F3587">
        <v>5</v>
      </c>
      <c r="G3587" t="s">
        <v>88</v>
      </c>
      <c r="H3587" t="s">
        <v>132</v>
      </c>
      <c r="I3587" t="s">
        <v>40</v>
      </c>
      <c r="J3587">
        <v>2</v>
      </c>
      <c r="K3587">
        <v>6840</v>
      </c>
      <c r="L3587">
        <v>2</v>
      </c>
      <c r="M3587">
        <v>240</v>
      </c>
      <c r="N3587">
        <v>7080</v>
      </c>
      <c r="O3587" t="s">
        <v>46</v>
      </c>
      <c r="P3587">
        <v>3</v>
      </c>
      <c r="Q3587" t="s">
        <v>35</v>
      </c>
      <c r="R3587">
        <v>2</v>
      </c>
    </row>
    <row r="3588" spans="1:18">
      <c r="A3588">
        <v>3587</v>
      </c>
      <c r="B3588">
        <v>56</v>
      </c>
      <c r="C3588">
        <v>3</v>
      </c>
      <c r="D3588" t="s">
        <v>33</v>
      </c>
      <c r="E3588">
        <v>14</v>
      </c>
      <c r="F3588">
        <v>11</v>
      </c>
      <c r="G3588" t="s">
        <v>24</v>
      </c>
      <c r="H3588" t="s">
        <v>138</v>
      </c>
      <c r="I3588" t="s">
        <v>26</v>
      </c>
      <c r="J3588">
        <v>2</v>
      </c>
      <c r="K3588">
        <v>2996</v>
      </c>
      <c r="L3588">
        <v>1</v>
      </c>
      <c r="M3588">
        <v>3000</v>
      </c>
      <c r="N3588">
        <v>5996</v>
      </c>
      <c r="O3588" t="s">
        <v>27</v>
      </c>
      <c r="P3588">
        <v>3</v>
      </c>
      <c r="Q3588" t="s">
        <v>35</v>
      </c>
      <c r="R3588">
        <v>2</v>
      </c>
    </row>
    <row r="3589" spans="1:18">
      <c r="A3589">
        <v>3588</v>
      </c>
      <c r="B3589">
        <v>145</v>
      </c>
      <c r="C3589">
        <v>2</v>
      </c>
      <c r="D3589" t="s">
        <v>29</v>
      </c>
      <c r="E3589">
        <v>7</v>
      </c>
      <c r="F3589">
        <v>8</v>
      </c>
      <c r="G3589" t="s">
        <v>86</v>
      </c>
      <c r="H3589" t="s">
        <v>135</v>
      </c>
      <c r="I3589" t="s">
        <v>64</v>
      </c>
      <c r="J3589">
        <v>3</v>
      </c>
      <c r="K3589">
        <v>7728</v>
      </c>
      <c r="L3589">
        <v>2</v>
      </c>
      <c r="M3589">
        <v>11280</v>
      </c>
      <c r="N3589">
        <v>19008</v>
      </c>
      <c r="O3589" t="s">
        <v>46</v>
      </c>
      <c r="P3589">
        <v>4</v>
      </c>
      <c r="Q3589" t="s">
        <v>41</v>
      </c>
      <c r="R3589">
        <v>6</v>
      </c>
    </row>
    <row r="3590" spans="1:18">
      <c r="A3590">
        <v>3589</v>
      </c>
      <c r="B3590">
        <v>144</v>
      </c>
      <c r="C3590">
        <v>2</v>
      </c>
      <c r="D3590" t="s">
        <v>29</v>
      </c>
      <c r="E3590">
        <v>7</v>
      </c>
      <c r="F3590">
        <v>55</v>
      </c>
      <c r="G3590" t="s">
        <v>78</v>
      </c>
      <c r="H3590" t="s">
        <v>31</v>
      </c>
      <c r="I3590" t="s">
        <v>40</v>
      </c>
      <c r="J3590">
        <v>2</v>
      </c>
      <c r="K3590">
        <v>1640.3100000000002</v>
      </c>
      <c r="L3590">
        <v>1</v>
      </c>
      <c r="M3590">
        <v>360</v>
      </c>
      <c r="N3590">
        <v>2000.3100000000002</v>
      </c>
      <c r="O3590" t="s">
        <v>46</v>
      </c>
      <c r="P3590">
        <v>1</v>
      </c>
      <c r="Q3590" t="s">
        <v>32</v>
      </c>
      <c r="R3590">
        <v>1</v>
      </c>
    </row>
    <row r="3591" spans="1:18">
      <c r="A3591">
        <v>3590</v>
      </c>
      <c r="B3591">
        <v>188</v>
      </c>
      <c r="C3591">
        <v>1</v>
      </c>
      <c r="D3591" t="s">
        <v>37</v>
      </c>
      <c r="E3591">
        <v>3</v>
      </c>
      <c r="F3591">
        <v>7</v>
      </c>
      <c r="G3591" t="s">
        <v>61</v>
      </c>
      <c r="H3591" t="s">
        <v>134</v>
      </c>
      <c r="I3591" t="s">
        <v>62</v>
      </c>
      <c r="J3591">
        <v>3</v>
      </c>
      <c r="K3591">
        <v>708</v>
      </c>
      <c r="L3591">
        <v>2</v>
      </c>
      <c r="M3591">
        <v>5880</v>
      </c>
      <c r="N3591">
        <v>6588</v>
      </c>
      <c r="O3591" t="s">
        <v>46</v>
      </c>
      <c r="P3591">
        <v>3</v>
      </c>
      <c r="Q3591" t="s">
        <v>35</v>
      </c>
      <c r="R3591">
        <v>2</v>
      </c>
    </row>
    <row r="3592" spans="1:18">
      <c r="A3592">
        <v>3591</v>
      </c>
      <c r="B3592">
        <v>1</v>
      </c>
      <c r="C3592">
        <v>3</v>
      </c>
      <c r="D3592" t="s">
        <v>33</v>
      </c>
      <c r="E3592">
        <v>14</v>
      </c>
      <c r="F3592">
        <v>43</v>
      </c>
      <c r="G3592" t="s">
        <v>58</v>
      </c>
      <c r="H3592" t="s">
        <v>163</v>
      </c>
      <c r="I3592" t="s">
        <v>40</v>
      </c>
      <c r="J3592">
        <v>2</v>
      </c>
      <c r="K3592">
        <v>3332</v>
      </c>
      <c r="L3592">
        <v>2</v>
      </c>
      <c r="M3592">
        <v>500</v>
      </c>
      <c r="N3592">
        <v>3832</v>
      </c>
      <c r="O3592" t="s">
        <v>27</v>
      </c>
      <c r="P3592">
        <v>1</v>
      </c>
      <c r="Q3592" t="s">
        <v>32</v>
      </c>
      <c r="R3592">
        <v>1</v>
      </c>
    </row>
    <row r="3593" spans="1:18">
      <c r="A3593">
        <v>3592</v>
      </c>
      <c r="B3593">
        <v>209</v>
      </c>
      <c r="C3593">
        <v>4</v>
      </c>
      <c r="D3593" t="s">
        <v>23</v>
      </c>
      <c r="E3593">
        <v>30</v>
      </c>
      <c r="F3593">
        <v>13</v>
      </c>
      <c r="G3593" t="s">
        <v>43</v>
      </c>
      <c r="H3593" t="s">
        <v>140</v>
      </c>
      <c r="I3593" t="s">
        <v>40</v>
      </c>
      <c r="J3593">
        <v>3</v>
      </c>
      <c r="K3593">
        <v>20520</v>
      </c>
      <c r="L3593">
        <v>2</v>
      </c>
      <c r="M3593">
        <v>520</v>
      </c>
      <c r="N3593">
        <v>21040</v>
      </c>
      <c r="O3593" t="s">
        <v>27</v>
      </c>
      <c r="P3593">
        <v>3</v>
      </c>
      <c r="Q3593" t="s">
        <v>35</v>
      </c>
      <c r="R3593">
        <v>2</v>
      </c>
    </row>
    <row r="3594" spans="1:18">
      <c r="A3594">
        <v>3593</v>
      </c>
      <c r="B3594">
        <v>168</v>
      </c>
      <c r="C3594">
        <v>2</v>
      </c>
      <c r="D3594" t="s">
        <v>29</v>
      </c>
      <c r="E3594">
        <v>7</v>
      </c>
      <c r="F3594">
        <v>32</v>
      </c>
      <c r="G3594" t="s">
        <v>48</v>
      </c>
      <c r="H3594" t="s">
        <v>152</v>
      </c>
      <c r="I3594" t="s">
        <v>26</v>
      </c>
      <c r="J3594">
        <v>2</v>
      </c>
      <c r="K3594">
        <v>784</v>
      </c>
      <c r="L3594">
        <v>1</v>
      </c>
      <c r="M3594">
        <v>1200</v>
      </c>
      <c r="N3594">
        <v>1984</v>
      </c>
      <c r="O3594" t="s">
        <v>27</v>
      </c>
      <c r="P3594">
        <v>1</v>
      </c>
      <c r="Q3594" t="s">
        <v>32</v>
      </c>
      <c r="R3594">
        <v>1</v>
      </c>
    </row>
    <row r="3595" spans="1:18">
      <c r="A3595">
        <v>3594</v>
      </c>
      <c r="B3595">
        <v>15</v>
      </c>
      <c r="C3595">
        <v>3</v>
      </c>
      <c r="D3595" t="s">
        <v>33</v>
      </c>
      <c r="E3595">
        <v>14</v>
      </c>
      <c r="F3595">
        <v>8</v>
      </c>
      <c r="G3595" t="s">
        <v>86</v>
      </c>
      <c r="H3595" t="s">
        <v>135</v>
      </c>
      <c r="I3595" t="s">
        <v>64</v>
      </c>
      <c r="J3595">
        <v>1</v>
      </c>
      <c r="K3595">
        <v>1512</v>
      </c>
      <c r="L3595">
        <v>1</v>
      </c>
      <c r="M3595">
        <v>3760</v>
      </c>
      <c r="N3595">
        <v>5272</v>
      </c>
      <c r="O3595" t="s">
        <v>46</v>
      </c>
      <c r="P3595">
        <v>2</v>
      </c>
      <c r="Q3595" t="s">
        <v>28</v>
      </c>
      <c r="R3595">
        <v>4</v>
      </c>
    </row>
    <row r="3596" spans="1:18">
      <c r="A3596">
        <v>3595</v>
      </c>
      <c r="B3596">
        <v>235</v>
      </c>
      <c r="C3596">
        <v>4</v>
      </c>
      <c r="D3596" t="s">
        <v>23</v>
      </c>
      <c r="E3596">
        <v>30</v>
      </c>
      <c r="F3596">
        <v>58</v>
      </c>
      <c r="G3596" t="s">
        <v>79</v>
      </c>
      <c r="H3596" t="s">
        <v>44</v>
      </c>
      <c r="I3596" t="s">
        <v>62</v>
      </c>
      <c r="J3596">
        <v>1</v>
      </c>
      <c r="K3596">
        <v>2940</v>
      </c>
      <c r="L3596">
        <v>1</v>
      </c>
      <c r="M3596">
        <v>2680</v>
      </c>
      <c r="N3596">
        <v>5620</v>
      </c>
      <c r="O3596" t="s">
        <v>46</v>
      </c>
      <c r="P3596">
        <v>3</v>
      </c>
      <c r="Q3596" t="s">
        <v>35</v>
      </c>
      <c r="R3596">
        <v>2</v>
      </c>
    </row>
    <row r="3597" spans="1:18">
      <c r="A3597">
        <v>3596</v>
      </c>
      <c r="B3597">
        <v>67</v>
      </c>
      <c r="C3597">
        <v>2</v>
      </c>
      <c r="D3597" t="s">
        <v>29</v>
      </c>
      <c r="E3597">
        <v>7</v>
      </c>
      <c r="F3597">
        <v>19</v>
      </c>
      <c r="G3597" t="s">
        <v>99</v>
      </c>
      <c r="H3597" t="s">
        <v>146</v>
      </c>
      <c r="I3597" t="s">
        <v>40</v>
      </c>
      <c r="J3597">
        <v>3</v>
      </c>
      <c r="K3597">
        <v>6300</v>
      </c>
      <c r="L3597">
        <v>1</v>
      </c>
      <c r="M3597">
        <v>1440</v>
      </c>
      <c r="N3597">
        <v>7740</v>
      </c>
      <c r="O3597" t="s">
        <v>27</v>
      </c>
      <c r="P3597">
        <v>4</v>
      </c>
      <c r="Q3597" t="s">
        <v>41</v>
      </c>
      <c r="R3597">
        <v>6</v>
      </c>
    </row>
    <row r="3598" spans="1:18">
      <c r="A3598">
        <v>3597</v>
      </c>
      <c r="B3598">
        <v>8</v>
      </c>
      <c r="C3598">
        <v>2</v>
      </c>
      <c r="D3598" t="s">
        <v>29</v>
      </c>
      <c r="E3598">
        <v>7</v>
      </c>
      <c r="F3598">
        <v>15</v>
      </c>
      <c r="G3598" t="s">
        <v>50</v>
      </c>
      <c r="H3598" t="s">
        <v>142</v>
      </c>
      <c r="I3598" t="s">
        <v>40</v>
      </c>
      <c r="J3598">
        <v>1</v>
      </c>
      <c r="K3598">
        <v>3472</v>
      </c>
      <c r="L3598">
        <v>2</v>
      </c>
      <c r="M3598">
        <v>1600</v>
      </c>
      <c r="N3598">
        <v>5072</v>
      </c>
      <c r="O3598" t="s">
        <v>27</v>
      </c>
      <c r="P3598">
        <v>2</v>
      </c>
      <c r="Q3598" t="s">
        <v>28</v>
      </c>
      <c r="R3598">
        <v>4</v>
      </c>
    </row>
    <row r="3599" spans="1:18">
      <c r="A3599">
        <v>3598</v>
      </c>
      <c r="B3599">
        <v>235</v>
      </c>
      <c r="C3599">
        <v>4</v>
      </c>
      <c r="D3599" t="s">
        <v>23</v>
      </c>
      <c r="E3599">
        <v>30</v>
      </c>
      <c r="F3599">
        <v>21</v>
      </c>
      <c r="G3599" t="s">
        <v>108</v>
      </c>
      <c r="H3599" t="s">
        <v>148</v>
      </c>
      <c r="I3599" t="s">
        <v>40</v>
      </c>
      <c r="J3599">
        <v>2</v>
      </c>
      <c r="K3599">
        <v>9660</v>
      </c>
      <c r="L3599">
        <v>2</v>
      </c>
      <c r="M3599">
        <v>600</v>
      </c>
      <c r="N3599">
        <v>10260</v>
      </c>
      <c r="O3599" t="s">
        <v>27</v>
      </c>
      <c r="P3599">
        <v>3</v>
      </c>
      <c r="Q3599" t="s">
        <v>35</v>
      </c>
      <c r="R3599">
        <v>2</v>
      </c>
    </row>
    <row r="3600" spans="1:18">
      <c r="A3600">
        <v>3599</v>
      </c>
      <c r="B3600">
        <v>293</v>
      </c>
      <c r="C3600">
        <v>4</v>
      </c>
      <c r="D3600" t="s">
        <v>23</v>
      </c>
      <c r="E3600">
        <v>30</v>
      </c>
      <c r="F3600">
        <v>58</v>
      </c>
      <c r="G3600" t="s">
        <v>79</v>
      </c>
      <c r="H3600" t="s">
        <v>44</v>
      </c>
      <c r="I3600" t="s">
        <v>62</v>
      </c>
      <c r="J3600">
        <v>1</v>
      </c>
      <c r="K3600">
        <v>1470</v>
      </c>
      <c r="L3600">
        <v>1</v>
      </c>
      <c r="M3600">
        <v>1340</v>
      </c>
      <c r="N3600">
        <v>2810</v>
      </c>
      <c r="O3600" t="s">
        <v>46</v>
      </c>
      <c r="P3600">
        <v>1</v>
      </c>
      <c r="Q3600" t="s">
        <v>32</v>
      </c>
      <c r="R3600">
        <v>1</v>
      </c>
    </row>
    <row r="3601" spans="1:18">
      <c r="A3601">
        <v>3600</v>
      </c>
      <c r="B3601">
        <v>105</v>
      </c>
      <c r="C3601">
        <v>3</v>
      </c>
      <c r="D3601" t="s">
        <v>33</v>
      </c>
      <c r="E3601">
        <v>14</v>
      </c>
      <c r="F3601">
        <v>29</v>
      </c>
      <c r="G3601" t="s">
        <v>42</v>
      </c>
      <c r="H3601" t="s">
        <v>25</v>
      </c>
      <c r="I3601" t="s">
        <v>26</v>
      </c>
      <c r="J3601">
        <v>2</v>
      </c>
      <c r="K3601">
        <v>1372</v>
      </c>
      <c r="L3601">
        <v>1</v>
      </c>
      <c r="M3601">
        <v>1220</v>
      </c>
      <c r="N3601">
        <v>2592</v>
      </c>
      <c r="O3601" t="s">
        <v>27</v>
      </c>
      <c r="P3601">
        <v>1</v>
      </c>
      <c r="Q3601" t="s">
        <v>32</v>
      </c>
      <c r="R3601">
        <v>1</v>
      </c>
    </row>
    <row r="3602" spans="1:18">
      <c r="A3602">
        <v>3601</v>
      </c>
      <c r="B3602">
        <v>293</v>
      </c>
      <c r="C3602">
        <v>3</v>
      </c>
      <c r="D3602" t="s">
        <v>33</v>
      </c>
      <c r="E3602">
        <v>14</v>
      </c>
      <c r="F3602">
        <v>42</v>
      </c>
      <c r="G3602" t="s">
        <v>96</v>
      </c>
      <c r="H3602" t="s">
        <v>162</v>
      </c>
      <c r="I3602" t="s">
        <v>40</v>
      </c>
      <c r="J3602">
        <v>1</v>
      </c>
      <c r="K3602">
        <v>7140</v>
      </c>
      <c r="L3602">
        <v>1</v>
      </c>
      <c r="M3602">
        <v>960</v>
      </c>
      <c r="N3602">
        <v>8100</v>
      </c>
      <c r="O3602" t="s">
        <v>46</v>
      </c>
      <c r="P3602">
        <v>4</v>
      </c>
      <c r="Q3602" t="s">
        <v>41</v>
      </c>
      <c r="R3602">
        <v>6</v>
      </c>
    </row>
    <row r="3603" spans="1:18">
      <c r="A3603">
        <v>3602</v>
      </c>
      <c r="B3603">
        <v>37</v>
      </c>
      <c r="C3603">
        <v>1</v>
      </c>
      <c r="D3603" t="s">
        <v>37</v>
      </c>
      <c r="E3603">
        <v>3</v>
      </c>
      <c r="F3603">
        <v>68</v>
      </c>
      <c r="G3603" t="s">
        <v>68</v>
      </c>
      <c r="H3603" t="s">
        <v>31</v>
      </c>
      <c r="I3603" t="s">
        <v>40</v>
      </c>
      <c r="J3603">
        <v>2</v>
      </c>
      <c r="K3603">
        <v>465</v>
      </c>
      <c r="L3603">
        <v>2</v>
      </c>
      <c r="M3603">
        <v>680</v>
      </c>
      <c r="N3603">
        <v>1145</v>
      </c>
      <c r="O3603" t="s">
        <v>27</v>
      </c>
      <c r="P3603">
        <v>1</v>
      </c>
      <c r="Q3603" t="s">
        <v>32</v>
      </c>
      <c r="R3603">
        <v>1</v>
      </c>
    </row>
    <row r="3604" spans="1:18">
      <c r="A3604">
        <v>3603</v>
      </c>
      <c r="B3604">
        <v>285</v>
      </c>
      <c r="C3604">
        <v>3</v>
      </c>
      <c r="D3604" t="s">
        <v>33</v>
      </c>
      <c r="E3604">
        <v>14</v>
      </c>
      <c r="F3604">
        <v>26</v>
      </c>
      <c r="G3604" t="s">
        <v>103</v>
      </c>
      <c r="H3604" t="s">
        <v>152</v>
      </c>
      <c r="I3604" t="s">
        <v>26</v>
      </c>
      <c r="J3604">
        <v>2</v>
      </c>
      <c r="K3604">
        <v>4844</v>
      </c>
      <c r="L3604">
        <v>1</v>
      </c>
      <c r="M3604">
        <v>1340</v>
      </c>
      <c r="N3604">
        <v>6184</v>
      </c>
      <c r="O3604" t="s">
        <v>27</v>
      </c>
      <c r="P3604">
        <v>3</v>
      </c>
      <c r="Q3604" t="s">
        <v>35</v>
      </c>
      <c r="R3604">
        <v>2</v>
      </c>
    </row>
    <row r="3605" spans="1:18">
      <c r="A3605">
        <v>3604</v>
      </c>
      <c r="B3605">
        <v>222</v>
      </c>
      <c r="C3605">
        <v>2</v>
      </c>
      <c r="D3605" t="s">
        <v>29</v>
      </c>
      <c r="E3605">
        <v>7</v>
      </c>
      <c r="F3605">
        <v>31</v>
      </c>
      <c r="G3605" t="s">
        <v>107</v>
      </c>
      <c r="H3605" t="s">
        <v>156</v>
      </c>
      <c r="I3605" t="s">
        <v>40</v>
      </c>
      <c r="J3605">
        <v>1</v>
      </c>
      <c r="K3605">
        <v>490</v>
      </c>
      <c r="L3605">
        <v>2</v>
      </c>
      <c r="M3605">
        <v>440</v>
      </c>
      <c r="N3605">
        <v>930</v>
      </c>
      <c r="O3605" t="s">
        <v>27</v>
      </c>
      <c r="P3605">
        <v>1</v>
      </c>
      <c r="Q3605" t="s">
        <v>32</v>
      </c>
      <c r="R3605">
        <v>1</v>
      </c>
    </row>
    <row r="3606" spans="1:18">
      <c r="A3606">
        <v>3605</v>
      </c>
      <c r="B3606">
        <v>35</v>
      </c>
      <c r="C3606">
        <v>1</v>
      </c>
      <c r="D3606" t="s">
        <v>37</v>
      </c>
      <c r="E3606">
        <v>3</v>
      </c>
      <c r="F3606">
        <v>3</v>
      </c>
      <c r="G3606" t="s">
        <v>110</v>
      </c>
      <c r="H3606" t="s">
        <v>130</v>
      </c>
      <c r="I3606" t="s">
        <v>40</v>
      </c>
      <c r="J3606">
        <v>1</v>
      </c>
      <c r="K3606">
        <v>138</v>
      </c>
      <c r="L3606">
        <v>2</v>
      </c>
      <c r="M3606">
        <v>500</v>
      </c>
      <c r="N3606">
        <v>638</v>
      </c>
      <c r="O3606" t="s">
        <v>27</v>
      </c>
      <c r="P3606">
        <v>1</v>
      </c>
      <c r="Q3606" t="s">
        <v>32</v>
      </c>
      <c r="R3606">
        <v>1</v>
      </c>
    </row>
    <row r="3607" spans="1:18">
      <c r="A3607">
        <v>3606</v>
      </c>
      <c r="B3607">
        <v>5</v>
      </c>
      <c r="C3607">
        <v>1</v>
      </c>
      <c r="D3607" t="s">
        <v>37</v>
      </c>
      <c r="E3607">
        <v>3</v>
      </c>
      <c r="F3607">
        <v>20</v>
      </c>
      <c r="G3607" t="s">
        <v>34</v>
      </c>
      <c r="H3607" t="s">
        <v>147</v>
      </c>
      <c r="I3607" t="s">
        <v>26</v>
      </c>
      <c r="J3607">
        <v>3</v>
      </c>
      <c r="K3607">
        <v>5424</v>
      </c>
      <c r="L3607">
        <v>2</v>
      </c>
      <c r="M3607">
        <v>7840</v>
      </c>
      <c r="N3607">
        <v>13264</v>
      </c>
      <c r="O3607" t="s">
        <v>27</v>
      </c>
      <c r="P3607">
        <v>2</v>
      </c>
      <c r="Q3607" t="s">
        <v>28</v>
      </c>
      <c r="R3607">
        <v>4</v>
      </c>
    </row>
    <row r="3608" spans="1:18">
      <c r="A3608">
        <v>3607</v>
      </c>
      <c r="B3608">
        <v>68</v>
      </c>
      <c r="C3608">
        <v>3</v>
      </c>
      <c r="D3608" t="s">
        <v>33</v>
      </c>
      <c r="E3608">
        <v>14</v>
      </c>
      <c r="F3608">
        <v>23</v>
      </c>
      <c r="G3608" t="s">
        <v>90</v>
      </c>
      <c r="H3608" t="s">
        <v>150</v>
      </c>
      <c r="I3608" t="s">
        <v>26</v>
      </c>
      <c r="J3608">
        <v>3</v>
      </c>
      <c r="K3608">
        <v>32340</v>
      </c>
      <c r="L3608">
        <v>2</v>
      </c>
      <c r="M3608">
        <v>12960</v>
      </c>
      <c r="N3608">
        <v>45300</v>
      </c>
      <c r="O3608" t="s">
        <v>27</v>
      </c>
      <c r="P3608">
        <v>4</v>
      </c>
      <c r="Q3608" t="s">
        <v>41</v>
      </c>
      <c r="R3608">
        <v>6</v>
      </c>
    </row>
    <row r="3609" spans="1:18">
      <c r="A3609">
        <v>3608</v>
      </c>
      <c r="B3609">
        <v>249</v>
      </c>
      <c r="C3609">
        <v>1</v>
      </c>
      <c r="D3609" t="s">
        <v>37</v>
      </c>
      <c r="E3609">
        <v>3</v>
      </c>
      <c r="F3609">
        <v>39</v>
      </c>
      <c r="G3609" t="s">
        <v>53</v>
      </c>
      <c r="H3609" t="s">
        <v>31</v>
      </c>
      <c r="I3609" t="s">
        <v>40</v>
      </c>
      <c r="J3609">
        <v>1</v>
      </c>
      <c r="K3609">
        <v>1062</v>
      </c>
      <c r="L3609">
        <v>1</v>
      </c>
      <c r="M3609">
        <v>2400</v>
      </c>
      <c r="N3609">
        <v>3462</v>
      </c>
      <c r="O3609" t="s">
        <v>27</v>
      </c>
      <c r="P3609">
        <v>4</v>
      </c>
      <c r="Q3609" t="s">
        <v>41</v>
      </c>
      <c r="R3609">
        <v>6</v>
      </c>
    </row>
    <row r="3610" spans="1:18">
      <c r="A3610">
        <v>3609</v>
      </c>
      <c r="B3610">
        <v>25</v>
      </c>
      <c r="C3610">
        <v>1</v>
      </c>
      <c r="D3610" t="s">
        <v>37</v>
      </c>
      <c r="E3610">
        <v>3</v>
      </c>
      <c r="F3610">
        <v>29</v>
      </c>
      <c r="G3610" t="s">
        <v>42</v>
      </c>
      <c r="H3610" t="s">
        <v>25</v>
      </c>
      <c r="I3610" t="s">
        <v>26</v>
      </c>
      <c r="J3610">
        <v>3</v>
      </c>
      <c r="K3610">
        <v>2748</v>
      </c>
      <c r="L3610">
        <v>2</v>
      </c>
      <c r="M3610">
        <v>9760</v>
      </c>
      <c r="N3610">
        <v>12508</v>
      </c>
      <c r="O3610" t="s">
        <v>27</v>
      </c>
      <c r="P3610">
        <v>2</v>
      </c>
      <c r="Q3610" t="s">
        <v>28</v>
      </c>
      <c r="R3610">
        <v>4</v>
      </c>
    </row>
    <row r="3611" spans="1:18">
      <c r="A3611">
        <v>3610</v>
      </c>
      <c r="B3611">
        <v>124</v>
      </c>
      <c r="C3611">
        <v>2</v>
      </c>
      <c r="D3611" t="s">
        <v>29</v>
      </c>
      <c r="E3611">
        <v>7</v>
      </c>
      <c r="F3611">
        <v>9</v>
      </c>
      <c r="G3611" t="s">
        <v>75</v>
      </c>
      <c r="H3611" t="s">
        <v>136</v>
      </c>
      <c r="I3611" t="s">
        <v>26</v>
      </c>
      <c r="J3611">
        <v>3</v>
      </c>
      <c r="K3611">
        <v>4438</v>
      </c>
      <c r="L3611">
        <v>2</v>
      </c>
      <c r="M3611">
        <v>3800</v>
      </c>
      <c r="N3611">
        <v>8238</v>
      </c>
      <c r="O3611" t="s">
        <v>27</v>
      </c>
      <c r="P3611">
        <v>3</v>
      </c>
      <c r="Q3611" t="s">
        <v>35</v>
      </c>
      <c r="R3611">
        <v>2</v>
      </c>
    </row>
    <row r="3612" spans="1:18">
      <c r="A3612">
        <v>3611</v>
      </c>
      <c r="B3612">
        <v>96</v>
      </c>
      <c r="C3612">
        <v>3</v>
      </c>
      <c r="D3612" t="s">
        <v>33</v>
      </c>
      <c r="E3612">
        <v>14</v>
      </c>
      <c r="F3612">
        <v>50</v>
      </c>
      <c r="G3612" t="s">
        <v>81</v>
      </c>
      <c r="H3612" t="s">
        <v>25</v>
      </c>
      <c r="I3612" t="s">
        <v>82</v>
      </c>
      <c r="J3612">
        <v>3</v>
      </c>
      <c r="K3612">
        <v>7980</v>
      </c>
      <c r="L3612">
        <v>1</v>
      </c>
      <c r="M3612">
        <v>2120</v>
      </c>
      <c r="N3612">
        <v>10100</v>
      </c>
      <c r="O3612" t="s">
        <v>83</v>
      </c>
      <c r="P3612">
        <v>3</v>
      </c>
      <c r="Q3612" t="s">
        <v>35</v>
      </c>
      <c r="R3612">
        <v>2</v>
      </c>
    </row>
    <row r="3613" spans="1:18">
      <c r="A3613">
        <v>3612</v>
      </c>
      <c r="B3613">
        <v>202</v>
      </c>
      <c r="C3613">
        <v>4</v>
      </c>
      <c r="D3613" t="s">
        <v>23</v>
      </c>
      <c r="E3613">
        <v>30</v>
      </c>
      <c r="F3613">
        <v>66</v>
      </c>
      <c r="G3613" t="s">
        <v>59</v>
      </c>
      <c r="H3613" t="s">
        <v>57</v>
      </c>
      <c r="I3613" t="s">
        <v>26</v>
      </c>
      <c r="J3613">
        <v>1</v>
      </c>
      <c r="K3613">
        <v>8460</v>
      </c>
      <c r="L3613">
        <v>2</v>
      </c>
      <c r="M3613">
        <v>16200</v>
      </c>
      <c r="N3613">
        <v>24660</v>
      </c>
      <c r="O3613" t="s">
        <v>27</v>
      </c>
      <c r="P3613">
        <v>4</v>
      </c>
      <c r="Q3613" t="s">
        <v>41</v>
      </c>
      <c r="R3613">
        <v>6</v>
      </c>
    </row>
    <row r="3614" spans="1:18">
      <c r="A3614">
        <v>3613</v>
      </c>
      <c r="B3614">
        <v>295</v>
      </c>
      <c r="C3614">
        <v>2</v>
      </c>
      <c r="D3614" t="s">
        <v>29</v>
      </c>
      <c r="E3614">
        <v>7</v>
      </c>
      <c r="F3614">
        <v>39</v>
      </c>
      <c r="G3614" t="s">
        <v>53</v>
      </c>
      <c r="H3614" t="s">
        <v>31</v>
      </c>
      <c r="I3614" t="s">
        <v>40</v>
      </c>
      <c r="J3614">
        <v>3</v>
      </c>
      <c r="K3614">
        <v>15624</v>
      </c>
      <c r="L3614">
        <v>2</v>
      </c>
      <c r="M3614">
        <v>4800</v>
      </c>
      <c r="N3614">
        <v>20424</v>
      </c>
      <c r="O3614" t="s">
        <v>27</v>
      </c>
      <c r="P3614">
        <v>4</v>
      </c>
      <c r="Q3614" t="s">
        <v>41</v>
      </c>
      <c r="R3614">
        <v>6</v>
      </c>
    </row>
    <row r="3615" spans="1:18">
      <c r="A3615">
        <v>3614</v>
      </c>
      <c r="B3615">
        <v>251</v>
      </c>
      <c r="C3615">
        <v>4</v>
      </c>
      <c r="D3615" t="s">
        <v>23</v>
      </c>
      <c r="E3615">
        <v>30</v>
      </c>
      <c r="F3615">
        <v>58</v>
      </c>
      <c r="G3615" t="s">
        <v>79</v>
      </c>
      <c r="H3615" t="s">
        <v>44</v>
      </c>
      <c r="I3615" t="s">
        <v>62</v>
      </c>
      <c r="J3615">
        <v>2</v>
      </c>
      <c r="K3615">
        <v>4050</v>
      </c>
      <c r="L3615">
        <v>1</v>
      </c>
      <c r="M3615">
        <v>1340</v>
      </c>
      <c r="N3615">
        <v>5390</v>
      </c>
      <c r="O3615" t="s">
        <v>46</v>
      </c>
      <c r="P3615">
        <v>1</v>
      </c>
      <c r="Q3615" t="s">
        <v>32</v>
      </c>
      <c r="R3615">
        <v>1</v>
      </c>
    </row>
    <row r="3616" spans="1:18">
      <c r="A3616">
        <v>3615</v>
      </c>
      <c r="B3616">
        <v>202</v>
      </c>
      <c r="C3616">
        <v>3</v>
      </c>
      <c r="D3616" t="s">
        <v>33</v>
      </c>
      <c r="E3616">
        <v>14</v>
      </c>
      <c r="F3616">
        <v>27</v>
      </c>
      <c r="G3616" t="s">
        <v>84</v>
      </c>
      <c r="H3616" t="s">
        <v>153</v>
      </c>
      <c r="I3616" t="s">
        <v>40</v>
      </c>
      <c r="J3616">
        <v>2</v>
      </c>
      <c r="K3616">
        <v>3794</v>
      </c>
      <c r="L3616">
        <v>1</v>
      </c>
      <c r="M3616">
        <v>800</v>
      </c>
      <c r="N3616">
        <v>4594</v>
      </c>
      <c r="O3616" t="s">
        <v>27</v>
      </c>
      <c r="P3616">
        <v>1</v>
      </c>
      <c r="Q3616" t="s">
        <v>32</v>
      </c>
      <c r="R3616">
        <v>1</v>
      </c>
    </row>
    <row r="3617" spans="1:18">
      <c r="A3617">
        <v>3616</v>
      </c>
      <c r="B3617">
        <v>47</v>
      </c>
      <c r="C3617">
        <v>3</v>
      </c>
      <c r="D3617" t="s">
        <v>33</v>
      </c>
      <c r="E3617">
        <v>14</v>
      </c>
      <c r="F3617">
        <v>45</v>
      </c>
      <c r="G3617" t="s">
        <v>45</v>
      </c>
      <c r="H3617" t="s">
        <v>165</v>
      </c>
      <c r="I3617" t="s">
        <v>40</v>
      </c>
      <c r="J3617">
        <v>2</v>
      </c>
      <c r="K3617">
        <v>2968</v>
      </c>
      <c r="L3617">
        <v>2</v>
      </c>
      <c r="M3617">
        <v>1440</v>
      </c>
      <c r="N3617">
        <v>4408</v>
      </c>
      <c r="O3617" t="s">
        <v>46</v>
      </c>
      <c r="P3617">
        <v>3</v>
      </c>
      <c r="Q3617" t="s">
        <v>35</v>
      </c>
      <c r="R3617">
        <v>2</v>
      </c>
    </row>
    <row r="3618" spans="1:18">
      <c r="A3618">
        <v>3617</v>
      </c>
      <c r="B3618">
        <v>202</v>
      </c>
      <c r="C3618">
        <v>2</v>
      </c>
      <c r="D3618" t="s">
        <v>29</v>
      </c>
      <c r="E3618">
        <v>7</v>
      </c>
      <c r="F3618">
        <v>38</v>
      </c>
      <c r="G3618" t="s">
        <v>47</v>
      </c>
      <c r="H3618" t="s">
        <v>160</v>
      </c>
      <c r="I3618" t="s">
        <v>26</v>
      </c>
      <c r="J3618">
        <v>1</v>
      </c>
      <c r="K3618">
        <v>2226</v>
      </c>
      <c r="L3618">
        <v>1</v>
      </c>
      <c r="M3618">
        <v>5460</v>
      </c>
      <c r="N3618">
        <v>7686</v>
      </c>
      <c r="O3618" t="s">
        <v>27</v>
      </c>
      <c r="P3618">
        <v>4</v>
      </c>
      <c r="Q3618" t="s">
        <v>41</v>
      </c>
      <c r="R3618">
        <v>6</v>
      </c>
    </row>
    <row r="3619" spans="1:18">
      <c r="A3619">
        <v>3618</v>
      </c>
      <c r="B3619">
        <v>175</v>
      </c>
      <c r="C3619">
        <v>4</v>
      </c>
      <c r="D3619" t="s">
        <v>23</v>
      </c>
      <c r="E3619">
        <v>30</v>
      </c>
      <c r="F3619">
        <v>8</v>
      </c>
      <c r="G3619" t="s">
        <v>86</v>
      </c>
      <c r="H3619" t="s">
        <v>135</v>
      </c>
      <c r="I3619" t="s">
        <v>64</v>
      </c>
      <c r="J3619">
        <v>3</v>
      </c>
      <c r="K3619">
        <v>11040</v>
      </c>
      <c r="L3619">
        <v>2</v>
      </c>
      <c r="M3619">
        <v>3760</v>
      </c>
      <c r="N3619">
        <v>14800</v>
      </c>
      <c r="O3619" t="s">
        <v>46</v>
      </c>
      <c r="P3619">
        <v>3</v>
      </c>
      <c r="Q3619" t="s">
        <v>35</v>
      </c>
      <c r="R3619">
        <v>2</v>
      </c>
    </row>
    <row r="3620" spans="1:18">
      <c r="A3620">
        <v>3619</v>
      </c>
      <c r="B3620">
        <v>211</v>
      </c>
      <c r="C3620">
        <v>4</v>
      </c>
      <c r="D3620" t="s">
        <v>23</v>
      </c>
      <c r="E3620">
        <v>30</v>
      </c>
      <c r="F3620">
        <v>58</v>
      </c>
      <c r="G3620" t="s">
        <v>79</v>
      </c>
      <c r="H3620" t="s">
        <v>44</v>
      </c>
      <c r="I3620" t="s">
        <v>62</v>
      </c>
      <c r="J3620">
        <v>3</v>
      </c>
      <c r="K3620">
        <v>24420</v>
      </c>
      <c r="L3620">
        <v>1</v>
      </c>
      <c r="M3620">
        <v>2680</v>
      </c>
      <c r="N3620">
        <v>27100</v>
      </c>
      <c r="O3620" t="s">
        <v>46</v>
      </c>
      <c r="P3620">
        <v>3</v>
      </c>
      <c r="Q3620" t="s">
        <v>35</v>
      </c>
      <c r="R3620">
        <v>2</v>
      </c>
    </row>
    <row r="3621" spans="1:18">
      <c r="A3621">
        <v>3620</v>
      </c>
      <c r="B3621">
        <v>229</v>
      </c>
      <c r="C3621">
        <v>2</v>
      </c>
      <c r="D3621" t="s">
        <v>29</v>
      </c>
      <c r="E3621">
        <v>7</v>
      </c>
      <c r="F3621">
        <v>29</v>
      </c>
      <c r="G3621" t="s">
        <v>42</v>
      </c>
      <c r="H3621" t="s">
        <v>25</v>
      </c>
      <c r="I3621" t="s">
        <v>26</v>
      </c>
      <c r="J3621">
        <v>3</v>
      </c>
      <c r="K3621">
        <v>3206</v>
      </c>
      <c r="L3621">
        <v>2</v>
      </c>
      <c r="M3621">
        <v>4880</v>
      </c>
      <c r="N3621">
        <v>8086</v>
      </c>
      <c r="O3621" t="s">
        <v>27</v>
      </c>
      <c r="P3621">
        <v>3</v>
      </c>
      <c r="Q3621" t="s">
        <v>35</v>
      </c>
      <c r="R3621">
        <v>2</v>
      </c>
    </row>
    <row r="3622" spans="1:18">
      <c r="A3622">
        <v>3621</v>
      </c>
      <c r="B3622">
        <v>26</v>
      </c>
      <c r="C3622">
        <v>1</v>
      </c>
      <c r="D3622" t="s">
        <v>37</v>
      </c>
      <c r="E3622">
        <v>3</v>
      </c>
      <c r="F3622">
        <v>48</v>
      </c>
      <c r="G3622" t="s">
        <v>66</v>
      </c>
      <c r="H3622" t="s">
        <v>168</v>
      </c>
      <c r="I3622" t="s">
        <v>26</v>
      </c>
      <c r="J3622">
        <v>2</v>
      </c>
      <c r="K3622">
        <v>294</v>
      </c>
      <c r="L3622">
        <v>2</v>
      </c>
      <c r="M3622">
        <v>2440</v>
      </c>
      <c r="N3622">
        <v>2734</v>
      </c>
      <c r="O3622" t="s">
        <v>27</v>
      </c>
      <c r="P3622">
        <v>1</v>
      </c>
      <c r="Q3622" t="s">
        <v>32</v>
      </c>
      <c r="R3622">
        <v>1</v>
      </c>
    </row>
    <row r="3623" spans="1:18">
      <c r="A3623">
        <v>3622</v>
      </c>
      <c r="B3623">
        <v>255</v>
      </c>
      <c r="C3623">
        <v>3</v>
      </c>
      <c r="D3623" t="s">
        <v>33</v>
      </c>
      <c r="E3623">
        <v>14</v>
      </c>
      <c r="F3623">
        <v>68</v>
      </c>
      <c r="G3623" t="s">
        <v>68</v>
      </c>
      <c r="H3623" t="s">
        <v>31</v>
      </c>
      <c r="I3623" t="s">
        <v>40</v>
      </c>
      <c r="J3623">
        <v>2</v>
      </c>
      <c r="K3623">
        <v>13020</v>
      </c>
      <c r="L3623">
        <v>2</v>
      </c>
      <c r="M3623">
        <v>4080</v>
      </c>
      <c r="N3623">
        <v>17100</v>
      </c>
      <c r="O3623" t="s">
        <v>27</v>
      </c>
      <c r="P3623">
        <v>4</v>
      </c>
      <c r="Q3623" t="s">
        <v>41</v>
      </c>
      <c r="R3623">
        <v>6</v>
      </c>
    </row>
    <row r="3624" spans="1:18">
      <c r="A3624">
        <v>3623</v>
      </c>
      <c r="B3624">
        <v>134</v>
      </c>
      <c r="C3624">
        <v>3</v>
      </c>
      <c r="D3624" t="s">
        <v>33</v>
      </c>
      <c r="E3624">
        <v>14</v>
      </c>
      <c r="F3624">
        <v>10</v>
      </c>
      <c r="G3624" t="s">
        <v>69</v>
      </c>
      <c r="H3624" t="s">
        <v>137</v>
      </c>
      <c r="I3624" t="s">
        <v>26</v>
      </c>
      <c r="J3624">
        <v>3</v>
      </c>
      <c r="K3624">
        <v>4270</v>
      </c>
      <c r="L3624">
        <v>1</v>
      </c>
      <c r="M3624">
        <v>1120</v>
      </c>
      <c r="N3624">
        <v>5390</v>
      </c>
      <c r="O3624" t="s">
        <v>27</v>
      </c>
      <c r="P3624">
        <v>1</v>
      </c>
      <c r="Q3624" t="s">
        <v>32</v>
      </c>
      <c r="R3624">
        <v>1</v>
      </c>
    </row>
    <row r="3625" spans="1:18">
      <c r="A3625">
        <v>3624</v>
      </c>
      <c r="B3625">
        <v>176</v>
      </c>
      <c r="C3625">
        <v>3</v>
      </c>
      <c r="D3625" t="s">
        <v>33</v>
      </c>
      <c r="E3625">
        <v>14</v>
      </c>
      <c r="F3625">
        <v>60</v>
      </c>
      <c r="G3625" t="s">
        <v>85</v>
      </c>
      <c r="H3625" t="s">
        <v>31</v>
      </c>
      <c r="I3625" t="s">
        <v>40</v>
      </c>
      <c r="J3625">
        <v>3</v>
      </c>
      <c r="K3625">
        <v>14504</v>
      </c>
      <c r="L3625">
        <v>1</v>
      </c>
      <c r="M3625">
        <v>900</v>
      </c>
      <c r="N3625">
        <v>15404</v>
      </c>
      <c r="O3625" t="s">
        <v>27</v>
      </c>
      <c r="P3625">
        <v>3</v>
      </c>
      <c r="Q3625" t="s">
        <v>35</v>
      </c>
      <c r="R3625">
        <v>2</v>
      </c>
    </row>
    <row r="3626" spans="1:18">
      <c r="A3626">
        <v>3625</v>
      </c>
      <c r="B3626">
        <v>62</v>
      </c>
      <c r="C3626">
        <v>3</v>
      </c>
      <c r="D3626" t="s">
        <v>33</v>
      </c>
      <c r="E3626">
        <v>14</v>
      </c>
      <c r="F3626">
        <v>36</v>
      </c>
      <c r="G3626" t="s">
        <v>38</v>
      </c>
      <c r="H3626" t="s">
        <v>158</v>
      </c>
      <c r="I3626" t="s">
        <v>26</v>
      </c>
      <c r="J3626">
        <v>3</v>
      </c>
      <c r="K3626">
        <v>12460</v>
      </c>
      <c r="L3626">
        <v>2</v>
      </c>
      <c r="M3626">
        <v>2680</v>
      </c>
      <c r="N3626">
        <v>15140</v>
      </c>
      <c r="O3626" t="s">
        <v>27</v>
      </c>
      <c r="P3626">
        <v>3</v>
      </c>
      <c r="Q3626" t="s">
        <v>35</v>
      </c>
      <c r="R3626">
        <v>2</v>
      </c>
    </row>
    <row r="3627" spans="1:18">
      <c r="A3627">
        <v>3626</v>
      </c>
      <c r="B3627">
        <v>100</v>
      </c>
      <c r="C3627">
        <v>1</v>
      </c>
      <c r="D3627" t="s">
        <v>37</v>
      </c>
      <c r="E3627">
        <v>3</v>
      </c>
      <c r="F3627">
        <v>36</v>
      </c>
      <c r="G3627" t="s">
        <v>38</v>
      </c>
      <c r="H3627" t="s">
        <v>158</v>
      </c>
      <c r="I3627" t="s">
        <v>26</v>
      </c>
      <c r="J3627">
        <v>2</v>
      </c>
      <c r="K3627">
        <v>2076</v>
      </c>
      <c r="L3627">
        <v>1</v>
      </c>
      <c r="M3627">
        <v>2680</v>
      </c>
      <c r="N3627">
        <v>4756</v>
      </c>
      <c r="O3627" t="s">
        <v>27</v>
      </c>
      <c r="P3627">
        <v>2</v>
      </c>
      <c r="Q3627" t="s">
        <v>28</v>
      </c>
      <c r="R3627">
        <v>4</v>
      </c>
    </row>
    <row r="3628" spans="1:18">
      <c r="A3628">
        <v>3627</v>
      </c>
      <c r="B3628">
        <v>106</v>
      </c>
      <c r="C3628">
        <v>1</v>
      </c>
      <c r="D3628" t="s">
        <v>37</v>
      </c>
      <c r="E3628">
        <v>3</v>
      </c>
      <c r="F3628">
        <v>61</v>
      </c>
      <c r="G3628" t="s">
        <v>77</v>
      </c>
      <c r="H3628" t="s">
        <v>57</v>
      </c>
      <c r="I3628" t="s">
        <v>26</v>
      </c>
      <c r="J3628">
        <v>1</v>
      </c>
      <c r="K3628">
        <v>450</v>
      </c>
      <c r="L3628">
        <v>1</v>
      </c>
      <c r="M3628">
        <v>5460</v>
      </c>
      <c r="N3628">
        <v>5910</v>
      </c>
      <c r="O3628" t="s">
        <v>27</v>
      </c>
      <c r="P3628">
        <v>4</v>
      </c>
      <c r="Q3628" t="s">
        <v>41</v>
      </c>
      <c r="R3628">
        <v>6</v>
      </c>
    </row>
    <row r="3629" spans="1:18">
      <c r="A3629">
        <v>3628</v>
      </c>
      <c r="B3629">
        <v>299</v>
      </c>
      <c r="C3629">
        <v>4</v>
      </c>
      <c r="D3629" t="s">
        <v>23</v>
      </c>
      <c r="E3629">
        <v>30</v>
      </c>
      <c r="F3629">
        <v>40</v>
      </c>
      <c r="G3629" t="s">
        <v>98</v>
      </c>
      <c r="H3629" t="s">
        <v>161</v>
      </c>
      <c r="I3629" t="s">
        <v>26</v>
      </c>
      <c r="J3629">
        <v>3</v>
      </c>
      <c r="K3629">
        <v>21240</v>
      </c>
      <c r="L3629">
        <v>2</v>
      </c>
      <c r="M3629">
        <v>8800</v>
      </c>
      <c r="N3629">
        <v>30040</v>
      </c>
      <c r="O3629" t="s">
        <v>27</v>
      </c>
      <c r="P3629">
        <v>2</v>
      </c>
      <c r="Q3629" t="s">
        <v>28</v>
      </c>
      <c r="R3629">
        <v>4</v>
      </c>
    </row>
    <row r="3630" spans="1:18">
      <c r="A3630">
        <v>3629</v>
      </c>
      <c r="B3630">
        <v>258</v>
      </c>
      <c r="C3630">
        <v>2</v>
      </c>
      <c r="D3630" t="s">
        <v>29</v>
      </c>
      <c r="E3630">
        <v>7</v>
      </c>
      <c r="F3630">
        <v>61</v>
      </c>
      <c r="G3630" t="s">
        <v>77</v>
      </c>
      <c r="H3630" t="s">
        <v>57</v>
      </c>
      <c r="I3630" t="s">
        <v>26</v>
      </c>
      <c r="J3630">
        <v>2</v>
      </c>
      <c r="K3630">
        <v>217</v>
      </c>
      <c r="L3630">
        <v>2</v>
      </c>
      <c r="M3630">
        <v>1820</v>
      </c>
      <c r="N3630">
        <v>2037</v>
      </c>
      <c r="O3630" t="s">
        <v>27</v>
      </c>
      <c r="P3630">
        <v>1</v>
      </c>
      <c r="Q3630" t="s">
        <v>32</v>
      </c>
      <c r="R3630">
        <v>1</v>
      </c>
    </row>
    <row r="3631" spans="1:18">
      <c r="A3631">
        <v>3630</v>
      </c>
      <c r="B3631">
        <v>222</v>
      </c>
      <c r="C3631">
        <v>2</v>
      </c>
      <c r="D3631" t="s">
        <v>29</v>
      </c>
      <c r="E3631">
        <v>7</v>
      </c>
      <c r="F3631">
        <v>19</v>
      </c>
      <c r="G3631" t="s">
        <v>99</v>
      </c>
      <c r="H3631" t="s">
        <v>146</v>
      </c>
      <c r="I3631" t="s">
        <v>40</v>
      </c>
      <c r="J3631">
        <v>2</v>
      </c>
      <c r="K3631">
        <v>2100</v>
      </c>
      <c r="L3631">
        <v>2</v>
      </c>
      <c r="M3631">
        <v>1920</v>
      </c>
      <c r="N3631">
        <v>4020</v>
      </c>
      <c r="O3631" t="s">
        <v>27</v>
      </c>
      <c r="P3631">
        <v>2</v>
      </c>
      <c r="Q3631" t="s">
        <v>28</v>
      </c>
      <c r="R3631">
        <v>4</v>
      </c>
    </row>
    <row r="3632" spans="1:18">
      <c r="A3632">
        <v>3631</v>
      </c>
      <c r="B3632">
        <v>266</v>
      </c>
      <c r="C3632">
        <v>3</v>
      </c>
      <c r="D3632" t="s">
        <v>33</v>
      </c>
      <c r="E3632">
        <v>14</v>
      </c>
      <c r="F3632">
        <v>28</v>
      </c>
      <c r="G3632" t="s">
        <v>63</v>
      </c>
      <c r="H3632" t="s">
        <v>154</v>
      </c>
      <c r="I3632" t="s">
        <v>64</v>
      </c>
      <c r="J3632">
        <v>1</v>
      </c>
      <c r="K3632">
        <v>770</v>
      </c>
      <c r="L3632">
        <v>2</v>
      </c>
      <c r="M3632">
        <v>1540</v>
      </c>
      <c r="N3632">
        <v>2310</v>
      </c>
      <c r="O3632" t="s">
        <v>46</v>
      </c>
      <c r="P3632">
        <v>1</v>
      </c>
      <c r="Q3632" t="s">
        <v>32</v>
      </c>
      <c r="R3632">
        <v>1</v>
      </c>
    </row>
    <row r="3633" spans="1:18">
      <c r="A3633">
        <v>3632</v>
      </c>
      <c r="B3633">
        <v>11</v>
      </c>
      <c r="C3633">
        <v>1</v>
      </c>
      <c r="D3633" t="s">
        <v>37</v>
      </c>
      <c r="E3633">
        <v>3</v>
      </c>
      <c r="F3633">
        <v>26</v>
      </c>
      <c r="G3633" t="s">
        <v>103</v>
      </c>
      <c r="H3633" t="s">
        <v>152</v>
      </c>
      <c r="I3633" t="s">
        <v>26</v>
      </c>
      <c r="J3633">
        <v>1</v>
      </c>
      <c r="K3633">
        <v>204</v>
      </c>
      <c r="L3633">
        <v>1</v>
      </c>
      <c r="M3633">
        <v>670</v>
      </c>
      <c r="N3633">
        <v>874</v>
      </c>
      <c r="O3633" t="s">
        <v>27</v>
      </c>
      <c r="P3633">
        <v>1</v>
      </c>
      <c r="Q3633" t="s">
        <v>32</v>
      </c>
      <c r="R3633">
        <v>1</v>
      </c>
    </row>
    <row r="3634" spans="1:18">
      <c r="A3634">
        <v>3633</v>
      </c>
      <c r="B3634">
        <v>91</v>
      </c>
      <c r="C3634">
        <v>3</v>
      </c>
      <c r="D3634" t="s">
        <v>33</v>
      </c>
      <c r="E3634">
        <v>14</v>
      </c>
      <c r="F3634">
        <v>12</v>
      </c>
      <c r="G3634" t="s">
        <v>106</v>
      </c>
      <c r="H3634" t="s">
        <v>139</v>
      </c>
      <c r="I3634" t="s">
        <v>40</v>
      </c>
      <c r="J3634">
        <v>1</v>
      </c>
      <c r="K3634">
        <v>994</v>
      </c>
      <c r="L3634">
        <v>1</v>
      </c>
      <c r="M3634">
        <v>200</v>
      </c>
      <c r="N3634">
        <v>1194</v>
      </c>
      <c r="O3634" t="s">
        <v>27</v>
      </c>
      <c r="P3634">
        <v>1</v>
      </c>
      <c r="Q3634" t="s">
        <v>32</v>
      </c>
      <c r="R3634">
        <v>1</v>
      </c>
    </row>
    <row r="3635" spans="1:18">
      <c r="A3635">
        <v>3634</v>
      </c>
      <c r="B3635">
        <v>31</v>
      </c>
      <c r="C3635">
        <v>3</v>
      </c>
      <c r="D3635" t="s">
        <v>33</v>
      </c>
      <c r="E3635">
        <v>14</v>
      </c>
      <c r="F3635">
        <v>6</v>
      </c>
      <c r="G3635" t="s">
        <v>70</v>
      </c>
      <c r="H3635" t="s">
        <v>133</v>
      </c>
      <c r="I3635" t="s">
        <v>26</v>
      </c>
      <c r="J3635">
        <v>3</v>
      </c>
      <c r="K3635">
        <v>20776</v>
      </c>
      <c r="L3635">
        <v>1</v>
      </c>
      <c r="M3635">
        <v>4900</v>
      </c>
      <c r="N3635">
        <v>25676</v>
      </c>
      <c r="O3635" t="s">
        <v>27</v>
      </c>
      <c r="P3635">
        <v>2</v>
      </c>
      <c r="Q3635" t="s">
        <v>28</v>
      </c>
      <c r="R3635">
        <v>4</v>
      </c>
    </row>
    <row r="3636" spans="1:18">
      <c r="A3636">
        <v>3635</v>
      </c>
      <c r="B3636">
        <v>125</v>
      </c>
      <c r="C3636">
        <v>3</v>
      </c>
      <c r="D3636" t="s">
        <v>33</v>
      </c>
      <c r="E3636">
        <v>14</v>
      </c>
      <c r="F3636">
        <v>27</v>
      </c>
      <c r="G3636" t="s">
        <v>84</v>
      </c>
      <c r="H3636" t="s">
        <v>153</v>
      </c>
      <c r="I3636" t="s">
        <v>40</v>
      </c>
      <c r="J3636">
        <v>1</v>
      </c>
      <c r="K3636">
        <v>8400</v>
      </c>
      <c r="L3636">
        <v>1</v>
      </c>
      <c r="M3636">
        <v>4800</v>
      </c>
      <c r="N3636">
        <v>13200</v>
      </c>
      <c r="O3636" t="s">
        <v>27</v>
      </c>
      <c r="P3636">
        <v>4</v>
      </c>
      <c r="Q3636" t="s">
        <v>41</v>
      </c>
      <c r="R3636">
        <v>6</v>
      </c>
    </row>
    <row r="3637" spans="1:18">
      <c r="A3637">
        <v>3636</v>
      </c>
      <c r="B3637">
        <v>65</v>
      </c>
      <c r="C3637">
        <v>4</v>
      </c>
      <c r="D3637" t="s">
        <v>23</v>
      </c>
      <c r="E3637">
        <v>30</v>
      </c>
      <c r="F3637">
        <v>67</v>
      </c>
      <c r="G3637" t="s">
        <v>97</v>
      </c>
      <c r="H3637" t="s">
        <v>25</v>
      </c>
      <c r="I3637" t="s">
        <v>40</v>
      </c>
      <c r="J3637">
        <v>3</v>
      </c>
      <c r="K3637">
        <v>10740</v>
      </c>
      <c r="L3637">
        <v>1</v>
      </c>
      <c r="M3637">
        <v>550</v>
      </c>
      <c r="N3637">
        <v>11290</v>
      </c>
      <c r="O3637" t="s">
        <v>27</v>
      </c>
      <c r="P3637">
        <v>1</v>
      </c>
      <c r="Q3637" t="s">
        <v>32</v>
      </c>
      <c r="R3637">
        <v>1</v>
      </c>
    </row>
    <row r="3638" spans="1:18">
      <c r="A3638">
        <v>3637</v>
      </c>
      <c r="B3638">
        <v>90</v>
      </c>
      <c r="C3638">
        <v>4</v>
      </c>
      <c r="D3638" t="s">
        <v>23</v>
      </c>
      <c r="E3638">
        <v>30</v>
      </c>
      <c r="F3638">
        <v>62</v>
      </c>
      <c r="G3638" t="s">
        <v>73</v>
      </c>
      <c r="H3638" t="s">
        <v>57</v>
      </c>
      <c r="I3638" t="s">
        <v>26</v>
      </c>
      <c r="J3638">
        <v>3</v>
      </c>
      <c r="K3638">
        <v>10860</v>
      </c>
      <c r="L3638">
        <v>2</v>
      </c>
      <c r="M3638">
        <v>7120</v>
      </c>
      <c r="N3638">
        <v>17980</v>
      </c>
      <c r="O3638" t="s">
        <v>27</v>
      </c>
      <c r="P3638">
        <v>3</v>
      </c>
      <c r="Q3638" t="s">
        <v>35</v>
      </c>
      <c r="R3638">
        <v>2</v>
      </c>
    </row>
    <row r="3639" spans="1:18">
      <c r="A3639">
        <v>3638</v>
      </c>
      <c r="B3639">
        <v>116</v>
      </c>
      <c r="C3639">
        <v>4</v>
      </c>
      <c r="D3639" t="s">
        <v>23</v>
      </c>
      <c r="E3639">
        <v>30</v>
      </c>
      <c r="F3639">
        <v>33</v>
      </c>
      <c r="G3639" t="s">
        <v>51</v>
      </c>
      <c r="H3639" t="s">
        <v>152</v>
      </c>
      <c r="I3639" t="s">
        <v>26</v>
      </c>
      <c r="J3639">
        <v>1</v>
      </c>
      <c r="K3639">
        <v>5160</v>
      </c>
      <c r="L3639">
        <v>1</v>
      </c>
      <c r="M3639">
        <v>4280</v>
      </c>
      <c r="N3639">
        <v>9440</v>
      </c>
      <c r="O3639" t="s">
        <v>27</v>
      </c>
      <c r="P3639">
        <v>2</v>
      </c>
      <c r="Q3639" t="s">
        <v>28</v>
      </c>
      <c r="R3639">
        <v>4</v>
      </c>
    </row>
    <row r="3640" spans="1:18">
      <c r="A3640">
        <v>3639</v>
      </c>
      <c r="B3640">
        <v>203</v>
      </c>
      <c r="C3640">
        <v>2</v>
      </c>
      <c r="D3640" t="s">
        <v>29</v>
      </c>
      <c r="E3640">
        <v>7</v>
      </c>
      <c r="F3640">
        <v>41</v>
      </c>
      <c r="G3640" t="s">
        <v>60</v>
      </c>
      <c r="H3640" t="s">
        <v>158</v>
      </c>
      <c r="I3640" t="s">
        <v>40</v>
      </c>
      <c r="J3640">
        <v>3</v>
      </c>
      <c r="K3640">
        <v>1911</v>
      </c>
      <c r="L3640">
        <v>2</v>
      </c>
      <c r="M3640">
        <v>620</v>
      </c>
      <c r="N3640">
        <v>2531</v>
      </c>
      <c r="O3640" t="s">
        <v>46</v>
      </c>
      <c r="P3640">
        <v>1</v>
      </c>
      <c r="Q3640" t="s">
        <v>32</v>
      </c>
      <c r="R3640">
        <v>1</v>
      </c>
    </row>
    <row r="3641" spans="1:18">
      <c r="A3641">
        <v>3640</v>
      </c>
      <c r="B3641">
        <v>50</v>
      </c>
      <c r="C3641">
        <v>4</v>
      </c>
      <c r="D3641" t="s">
        <v>23</v>
      </c>
      <c r="E3641">
        <v>30</v>
      </c>
      <c r="F3641">
        <v>11</v>
      </c>
      <c r="G3641" t="s">
        <v>24</v>
      </c>
      <c r="H3641" t="s">
        <v>138</v>
      </c>
      <c r="I3641" t="s">
        <v>26</v>
      </c>
      <c r="J3641">
        <v>3</v>
      </c>
      <c r="K3641">
        <v>12060</v>
      </c>
      <c r="L3641">
        <v>2</v>
      </c>
      <c r="M3641">
        <v>6000</v>
      </c>
      <c r="N3641">
        <v>18060</v>
      </c>
      <c r="O3641" t="s">
        <v>27</v>
      </c>
      <c r="P3641">
        <v>3</v>
      </c>
      <c r="Q3641" t="s">
        <v>35</v>
      </c>
      <c r="R3641">
        <v>2</v>
      </c>
    </row>
    <row r="3642" spans="1:18">
      <c r="A3642">
        <v>3641</v>
      </c>
      <c r="B3642">
        <v>193</v>
      </c>
      <c r="C3642">
        <v>2</v>
      </c>
      <c r="D3642" t="s">
        <v>29</v>
      </c>
      <c r="E3642">
        <v>7</v>
      </c>
      <c r="F3642">
        <v>37</v>
      </c>
      <c r="G3642" t="s">
        <v>101</v>
      </c>
      <c r="H3642" t="s">
        <v>159</v>
      </c>
      <c r="I3642" t="s">
        <v>62</v>
      </c>
      <c r="J3642">
        <v>2</v>
      </c>
      <c r="K3642">
        <v>1582</v>
      </c>
      <c r="L3642">
        <v>2</v>
      </c>
      <c r="M3642">
        <v>5440</v>
      </c>
      <c r="N3642">
        <v>7022</v>
      </c>
      <c r="O3642" t="s">
        <v>46</v>
      </c>
      <c r="P3642">
        <v>3</v>
      </c>
      <c r="Q3642" t="s">
        <v>35</v>
      </c>
      <c r="R3642">
        <v>2</v>
      </c>
    </row>
    <row r="3643" spans="1:18">
      <c r="A3643">
        <v>3642</v>
      </c>
      <c r="B3643">
        <v>57</v>
      </c>
      <c r="C3643">
        <v>4</v>
      </c>
      <c r="D3643" t="s">
        <v>23</v>
      </c>
      <c r="E3643">
        <v>30</v>
      </c>
      <c r="F3643">
        <v>11</v>
      </c>
      <c r="G3643" t="s">
        <v>24</v>
      </c>
      <c r="H3643" t="s">
        <v>138</v>
      </c>
      <c r="I3643" t="s">
        <v>26</v>
      </c>
      <c r="J3643">
        <v>1</v>
      </c>
      <c r="K3643">
        <v>2820</v>
      </c>
      <c r="L3643">
        <v>2</v>
      </c>
      <c r="M3643">
        <v>6000</v>
      </c>
      <c r="N3643">
        <v>8820</v>
      </c>
      <c r="O3643" t="s">
        <v>27</v>
      </c>
      <c r="P3643">
        <v>3</v>
      </c>
      <c r="Q3643" t="s">
        <v>35</v>
      </c>
      <c r="R3643">
        <v>2</v>
      </c>
    </row>
    <row r="3644" spans="1:18">
      <c r="A3644">
        <v>3643</v>
      </c>
      <c r="B3644">
        <v>268</v>
      </c>
      <c r="C3644">
        <v>2</v>
      </c>
      <c r="D3644" t="s">
        <v>29</v>
      </c>
      <c r="E3644">
        <v>7</v>
      </c>
      <c r="F3644">
        <v>44</v>
      </c>
      <c r="G3644" t="s">
        <v>76</v>
      </c>
      <c r="H3644" t="s">
        <v>164</v>
      </c>
      <c r="I3644" t="s">
        <v>62</v>
      </c>
      <c r="J3644">
        <v>2</v>
      </c>
      <c r="K3644">
        <v>945</v>
      </c>
      <c r="L3644">
        <v>2</v>
      </c>
      <c r="M3644">
        <v>1680</v>
      </c>
      <c r="N3644">
        <v>2625</v>
      </c>
      <c r="O3644" t="s">
        <v>46</v>
      </c>
      <c r="P3644">
        <v>1</v>
      </c>
      <c r="Q3644" t="s">
        <v>32</v>
      </c>
      <c r="R3644">
        <v>1</v>
      </c>
    </row>
    <row r="3645" spans="1:18">
      <c r="A3645">
        <v>3644</v>
      </c>
      <c r="B3645">
        <v>207</v>
      </c>
      <c r="C3645">
        <v>4</v>
      </c>
      <c r="D3645" t="s">
        <v>23</v>
      </c>
      <c r="E3645">
        <v>30</v>
      </c>
      <c r="F3645">
        <v>26</v>
      </c>
      <c r="G3645" t="s">
        <v>103</v>
      </c>
      <c r="H3645" t="s">
        <v>152</v>
      </c>
      <c r="I3645" t="s">
        <v>26</v>
      </c>
      <c r="J3645">
        <v>1</v>
      </c>
      <c r="K3645">
        <v>12240</v>
      </c>
      <c r="L3645">
        <v>2</v>
      </c>
      <c r="M3645">
        <v>8040</v>
      </c>
      <c r="N3645">
        <v>20280</v>
      </c>
      <c r="O3645" t="s">
        <v>27</v>
      </c>
      <c r="P3645">
        <v>4</v>
      </c>
      <c r="Q3645" t="s">
        <v>41</v>
      </c>
      <c r="R3645">
        <v>6</v>
      </c>
    </row>
    <row r="3646" spans="1:18">
      <c r="A3646">
        <v>3645</v>
      </c>
      <c r="B3646">
        <v>30</v>
      </c>
      <c r="C3646">
        <v>4</v>
      </c>
      <c r="D3646" t="s">
        <v>23</v>
      </c>
      <c r="E3646">
        <v>30</v>
      </c>
      <c r="F3646">
        <v>28</v>
      </c>
      <c r="G3646" t="s">
        <v>63</v>
      </c>
      <c r="H3646" t="s">
        <v>154</v>
      </c>
      <c r="I3646" t="s">
        <v>64</v>
      </c>
      <c r="J3646">
        <v>1</v>
      </c>
      <c r="K3646">
        <v>1650</v>
      </c>
      <c r="L3646">
        <v>1</v>
      </c>
      <c r="M3646">
        <v>770</v>
      </c>
      <c r="N3646">
        <v>2420</v>
      </c>
      <c r="O3646" t="s">
        <v>46</v>
      </c>
      <c r="P3646">
        <v>1</v>
      </c>
      <c r="Q3646" t="s">
        <v>32</v>
      </c>
      <c r="R3646">
        <v>1</v>
      </c>
    </row>
    <row r="3647" spans="1:18">
      <c r="A3647">
        <v>3646</v>
      </c>
      <c r="B3647">
        <v>163</v>
      </c>
      <c r="C3647">
        <v>4</v>
      </c>
      <c r="D3647" t="s">
        <v>23</v>
      </c>
      <c r="E3647">
        <v>30</v>
      </c>
      <c r="F3647">
        <v>7</v>
      </c>
      <c r="G3647" t="s">
        <v>61</v>
      </c>
      <c r="H3647" t="s">
        <v>134</v>
      </c>
      <c r="I3647" t="s">
        <v>62</v>
      </c>
      <c r="J3647">
        <v>3</v>
      </c>
      <c r="K3647">
        <v>7080</v>
      </c>
      <c r="L3647">
        <v>2</v>
      </c>
      <c r="M3647">
        <v>5880</v>
      </c>
      <c r="N3647">
        <v>12960</v>
      </c>
      <c r="O3647" t="s">
        <v>46</v>
      </c>
      <c r="P3647">
        <v>3</v>
      </c>
      <c r="Q3647" t="s">
        <v>35</v>
      </c>
      <c r="R3647">
        <v>2</v>
      </c>
    </row>
    <row r="3648" spans="1:18">
      <c r="A3648">
        <v>3647</v>
      </c>
      <c r="B3648">
        <v>123</v>
      </c>
      <c r="C3648">
        <v>2</v>
      </c>
      <c r="D3648" t="s">
        <v>29</v>
      </c>
      <c r="E3648">
        <v>7</v>
      </c>
      <c r="F3648">
        <v>64</v>
      </c>
      <c r="G3648" t="s">
        <v>109</v>
      </c>
      <c r="H3648" t="s">
        <v>57</v>
      </c>
      <c r="I3648" t="s">
        <v>26</v>
      </c>
      <c r="J3648">
        <v>3</v>
      </c>
      <c r="K3648">
        <v>1953</v>
      </c>
      <c r="L3648">
        <v>2</v>
      </c>
      <c r="M3648">
        <v>2320</v>
      </c>
      <c r="N3648">
        <v>4273</v>
      </c>
      <c r="O3648" t="s">
        <v>27</v>
      </c>
      <c r="P3648">
        <v>1</v>
      </c>
      <c r="Q3648" t="s">
        <v>32</v>
      </c>
      <c r="R3648">
        <v>1</v>
      </c>
    </row>
    <row r="3649" spans="1:18">
      <c r="A3649">
        <v>3648</v>
      </c>
      <c r="B3649">
        <v>186</v>
      </c>
      <c r="C3649">
        <v>4</v>
      </c>
      <c r="D3649" t="s">
        <v>23</v>
      </c>
      <c r="E3649">
        <v>30</v>
      </c>
      <c r="F3649">
        <v>41</v>
      </c>
      <c r="G3649" t="s">
        <v>60</v>
      </c>
      <c r="H3649" t="s">
        <v>158</v>
      </c>
      <c r="I3649" t="s">
        <v>40</v>
      </c>
      <c r="J3649">
        <v>1</v>
      </c>
      <c r="K3649">
        <v>1710</v>
      </c>
      <c r="L3649">
        <v>1</v>
      </c>
      <c r="M3649">
        <v>310</v>
      </c>
      <c r="N3649">
        <v>2020</v>
      </c>
      <c r="O3649" t="s">
        <v>46</v>
      </c>
      <c r="P3649">
        <v>1</v>
      </c>
      <c r="Q3649" t="s">
        <v>32</v>
      </c>
      <c r="R3649">
        <v>1</v>
      </c>
    </row>
    <row r="3650" spans="1:18">
      <c r="A3650">
        <v>3649</v>
      </c>
      <c r="B3650">
        <v>133</v>
      </c>
      <c r="C3650">
        <v>1</v>
      </c>
      <c r="D3650" t="s">
        <v>37</v>
      </c>
      <c r="E3650">
        <v>3</v>
      </c>
      <c r="F3650">
        <v>22</v>
      </c>
      <c r="G3650" t="s">
        <v>71</v>
      </c>
      <c r="H3650" t="s">
        <v>149</v>
      </c>
      <c r="I3650" t="s">
        <v>26</v>
      </c>
      <c r="J3650">
        <v>3</v>
      </c>
      <c r="K3650">
        <v>5634</v>
      </c>
      <c r="L3650">
        <v>2</v>
      </c>
      <c r="M3650">
        <v>11748</v>
      </c>
      <c r="N3650">
        <v>17382</v>
      </c>
      <c r="O3650" t="s">
        <v>27</v>
      </c>
      <c r="P3650">
        <v>4</v>
      </c>
      <c r="Q3650" t="s">
        <v>41</v>
      </c>
      <c r="R3650">
        <v>6</v>
      </c>
    </row>
    <row r="3651" spans="1:18">
      <c r="A3651">
        <v>3650</v>
      </c>
      <c r="B3651">
        <v>221</v>
      </c>
      <c r="C3651">
        <v>2</v>
      </c>
      <c r="D3651" t="s">
        <v>29</v>
      </c>
      <c r="E3651">
        <v>7</v>
      </c>
      <c r="F3651">
        <v>54</v>
      </c>
      <c r="G3651" t="s">
        <v>94</v>
      </c>
      <c r="H3651" t="s">
        <v>44</v>
      </c>
      <c r="I3651" t="s">
        <v>40</v>
      </c>
      <c r="J3651">
        <v>3</v>
      </c>
      <c r="K3651">
        <v>18438</v>
      </c>
      <c r="L3651">
        <v>2</v>
      </c>
      <c r="M3651">
        <v>4320</v>
      </c>
      <c r="N3651">
        <v>22758</v>
      </c>
      <c r="O3651" t="s">
        <v>27</v>
      </c>
      <c r="P3651">
        <v>4</v>
      </c>
      <c r="Q3651" t="s">
        <v>41</v>
      </c>
      <c r="R3651">
        <v>6</v>
      </c>
    </row>
    <row r="3652" spans="1:18">
      <c r="A3652">
        <v>3651</v>
      </c>
      <c r="B3652">
        <v>172</v>
      </c>
      <c r="C3652">
        <v>2</v>
      </c>
      <c r="D3652" t="s">
        <v>29</v>
      </c>
      <c r="E3652">
        <v>7</v>
      </c>
      <c r="F3652">
        <v>66</v>
      </c>
      <c r="G3652" t="s">
        <v>59</v>
      </c>
      <c r="H3652" t="s">
        <v>57</v>
      </c>
      <c r="I3652" t="s">
        <v>26</v>
      </c>
      <c r="J3652">
        <v>2</v>
      </c>
      <c r="K3652">
        <v>3668</v>
      </c>
      <c r="L3652">
        <v>1</v>
      </c>
      <c r="M3652">
        <v>5400</v>
      </c>
      <c r="N3652">
        <v>9068</v>
      </c>
      <c r="O3652" t="s">
        <v>27</v>
      </c>
      <c r="P3652">
        <v>2</v>
      </c>
      <c r="Q3652" t="s">
        <v>28</v>
      </c>
      <c r="R3652">
        <v>4</v>
      </c>
    </row>
    <row r="3653" spans="1:18">
      <c r="A3653">
        <v>3652</v>
      </c>
      <c r="B3653">
        <v>94</v>
      </c>
      <c r="C3653">
        <v>4</v>
      </c>
      <c r="D3653" t="s">
        <v>23</v>
      </c>
      <c r="E3653">
        <v>30</v>
      </c>
      <c r="F3653">
        <v>39</v>
      </c>
      <c r="G3653" t="s">
        <v>53</v>
      </c>
      <c r="H3653" t="s">
        <v>31</v>
      </c>
      <c r="I3653" t="s">
        <v>40</v>
      </c>
      <c r="J3653">
        <v>2</v>
      </c>
      <c r="K3653">
        <v>8880</v>
      </c>
      <c r="L3653">
        <v>1</v>
      </c>
      <c r="M3653">
        <v>800</v>
      </c>
      <c r="N3653">
        <v>9680</v>
      </c>
      <c r="O3653" t="s">
        <v>27</v>
      </c>
      <c r="P3653">
        <v>3</v>
      </c>
      <c r="Q3653" t="s">
        <v>35</v>
      </c>
      <c r="R3653">
        <v>2</v>
      </c>
    </row>
    <row r="3654" spans="1:18">
      <c r="A3654">
        <v>3653</v>
      </c>
      <c r="B3654">
        <v>294</v>
      </c>
      <c r="C3654">
        <v>3</v>
      </c>
      <c r="D3654" t="s">
        <v>33</v>
      </c>
      <c r="E3654">
        <v>14</v>
      </c>
      <c r="F3654">
        <v>19</v>
      </c>
      <c r="G3654" t="s">
        <v>99</v>
      </c>
      <c r="H3654" t="s">
        <v>146</v>
      </c>
      <c r="I3654" t="s">
        <v>40</v>
      </c>
      <c r="J3654">
        <v>3</v>
      </c>
      <c r="K3654">
        <v>4200</v>
      </c>
      <c r="L3654">
        <v>2</v>
      </c>
      <c r="M3654">
        <v>960</v>
      </c>
      <c r="N3654">
        <v>5160</v>
      </c>
      <c r="O3654" t="s">
        <v>27</v>
      </c>
      <c r="P3654">
        <v>3</v>
      </c>
      <c r="Q3654" t="s">
        <v>35</v>
      </c>
      <c r="R3654">
        <v>2</v>
      </c>
    </row>
    <row r="3655" spans="1:18">
      <c r="A3655">
        <v>3654</v>
      </c>
      <c r="B3655">
        <v>192</v>
      </c>
      <c r="C3655">
        <v>3</v>
      </c>
      <c r="D3655" t="s">
        <v>33</v>
      </c>
      <c r="E3655">
        <v>14</v>
      </c>
      <c r="F3655">
        <v>53</v>
      </c>
      <c r="G3655" t="s">
        <v>89</v>
      </c>
      <c r="H3655" t="s">
        <v>44</v>
      </c>
      <c r="I3655" t="s">
        <v>40</v>
      </c>
      <c r="J3655">
        <v>2</v>
      </c>
      <c r="K3655">
        <v>9072</v>
      </c>
      <c r="L3655">
        <v>2</v>
      </c>
      <c r="M3655">
        <v>1760</v>
      </c>
      <c r="N3655">
        <v>10832</v>
      </c>
      <c r="O3655" t="s">
        <v>27</v>
      </c>
      <c r="P3655">
        <v>2</v>
      </c>
      <c r="Q3655" t="s">
        <v>28</v>
      </c>
      <c r="R3655">
        <v>4</v>
      </c>
    </row>
    <row r="3656" spans="1:18">
      <c r="A3656">
        <v>3655</v>
      </c>
      <c r="B3656">
        <v>150</v>
      </c>
      <c r="C3656">
        <v>3</v>
      </c>
      <c r="D3656" t="s">
        <v>33</v>
      </c>
      <c r="E3656">
        <v>14</v>
      </c>
      <c r="F3656">
        <v>19</v>
      </c>
      <c r="G3656" t="s">
        <v>99</v>
      </c>
      <c r="H3656" t="s">
        <v>146</v>
      </c>
      <c r="I3656" t="s">
        <v>40</v>
      </c>
      <c r="J3656">
        <v>1</v>
      </c>
      <c r="K3656">
        <v>1792</v>
      </c>
      <c r="L3656">
        <v>2</v>
      </c>
      <c r="M3656">
        <v>1920</v>
      </c>
      <c r="N3656">
        <v>3712</v>
      </c>
      <c r="O3656" t="s">
        <v>27</v>
      </c>
      <c r="P3656">
        <v>2</v>
      </c>
      <c r="Q3656" t="s">
        <v>28</v>
      </c>
      <c r="R3656">
        <v>4</v>
      </c>
    </row>
    <row r="3657" spans="1:18">
      <c r="A3657">
        <v>3656</v>
      </c>
      <c r="B3657">
        <v>169</v>
      </c>
      <c r="C3657">
        <v>3</v>
      </c>
      <c r="D3657" t="s">
        <v>33</v>
      </c>
      <c r="E3657">
        <v>14</v>
      </c>
      <c r="F3657">
        <v>47</v>
      </c>
      <c r="G3657" t="s">
        <v>72</v>
      </c>
      <c r="H3657" t="s">
        <v>167</v>
      </c>
      <c r="I3657" t="s">
        <v>40</v>
      </c>
      <c r="J3657">
        <v>1</v>
      </c>
      <c r="K3657">
        <v>1540</v>
      </c>
      <c r="L3657">
        <v>1</v>
      </c>
      <c r="M3657">
        <v>620</v>
      </c>
      <c r="N3657">
        <v>2160</v>
      </c>
      <c r="O3657" t="s">
        <v>46</v>
      </c>
      <c r="P3657">
        <v>3</v>
      </c>
      <c r="Q3657" t="s">
        <v>35</v>
      </c>
      <c r="R3657">
        <v>2</v>
      </c>
    </row>
    <row r="3658" spans="1:18">
      <c r="A3658">
        <v>3657</v>
      </c>
      <c r="B3658">
        <v>38</v>
      </c>
      <c r="C3658">
        <v>2</v>
      </c>
      <c r="D3658" t="s">
        <v>29</v>
      </c>
      <c r="E3658">
        <v>7</v>
      </c>
      <c r="F3658">
        <v>30</v>
      </c>
      <c r="G3658" t="s">
        <v>30</v>
      </c>
      <c r="H3658" t="s">
        <v>155</v>
      </c>
      <c r="I3658" t="s">
        <v>26</v>
      </c>
      <c r="J3658">
        <v>2</v>
      </c>
      <c r="K3658">
        <v>2632</v>
      </c>
      <c r="L3658">
        <v>2</v>
      </c>
      <c r="M3658">
        <v>4600</v>
      </c>
      <c r="N3658">
        <v>7232</v>
      </c>
      <c r="O3658" t="s">
        <v>27</v>
      </c>
      <c r="P3658">
        <v>3</v>
      </c>
      <c r="Q3658" t="s">
        <v>35</v>
      </c>
      <c r="R3658">
        <v>2</v>
      </c>
    </row>
    <row r="3659" spans="1:18">
      <c r="A3659">
        <v>3658</v>
      </c>
      <c r="B3659">
        <v>235</v>
      </c>
      <c r="C3659">
        <v>2</v>
      </c>
      <c r="D3659" t="s">
        <v>29</v>
      </c>
      <c r="E3659">
        <v>7</v>
      </c>
      <c r="F3659">
        <v>35</v>
      </c>
      <c r="G3659" t="s">
        <v>55</v>
      </c>
      <c r="H3659" t="s">
        <v>157</v>
      </c>
      <c r="I3659" t="s">
        <v>26</v>
      </c>
      <c r="J3659">
        <v>2</v>
      </c>
      <c r="K3659">
        <v>2548</v>
      </c>
      <c r="L3659">
        <v>2</v>
      </c>
      <c r="M3659">
        <v>10176</v>
      </c>
      <c r="N3659">
        <v>12724</v>
      </c>
      <c r="O3659" t="s">
        <v>27</v>
      </c>
      <c r="P3659">
        <v>2</v>
      </c>
      <c r="Q3659" t="s">
        <v>28</v>
      </c>
      <c r="R3659">
        <v>4</v>
      </c>
    </row>
    <row r="3660" spans="1:18">
      <c r="A3660">
        <v>3659</v>
      </c>
      <c r="B3660">
        <v>143</v>
      </c>
      <c r="C3660">
        <v>3</v>
      </c>
      <c r="D3660" t="s">
        <v>33</v>
      </c>
      <c r="E3660">
        <v>14</v>
      </c>
      <c r="F3660">
        <v>36</v>
      </c>
      <c r="G3660" t="s">
        <v>38</v>
      </c>
      <c r="H3660" t="s">
        <v>158</v>
      </c>
      <c r="I3660" t="s">
        <v>26</v>
      </c>
      <c r="J3660">
        <v>3</v>
      </c>
      <c r="K3660">
        <v>12460</v>
      </c>
      <c r="L3660">
        <v>2</v>
      </c>
      <c r="M3660">
        <v>2680</v>
      </c>
      <c r="N3660">
        <v>15140</v>
      </c>
      <c r="O3660" t="s">
        <v>27</v>
      </c>
      <c r="P3660">
        <v>3</v>
      </c>
      <c r="Q3660" t="s">
        <v>35</v>
      </c>
      <c r="R3660">
        <v>2</v>
      </c>
    </row>
    <row r="3661" spans="1:18">
      <c r="A3661">
        <v>3660</v>
      </c>
      <c r="B3661">
        <v>69</v>
      </c>
      <c r="C3661">
        <v>4</v>
      </c>
      <c r="D3661" t="s">
        <v>23</v>
      </c>
      <c r="E3661">
        <v>30</v>
      </c>
      <c r="F3661">
        <v>27</v>
      </c>
      <c r="G3661" t="s">
        <v>84</v>
      </c>
      <c r="H3661" t="s">
        <v>153</v>
      </c>
      <c r="I3661" t="s">
        <v>40</v>
      </c>
      <c r="J3661">
        <v>1</v>
      </c>
      <c r="K3661">
        <v>6000</v>
      </c>
      <c r="L3661">
        <v>2</v>
      </c>
      <c r="M3661">
        <v>3200</v>
      </c>
      <c r="N3661">
        <v>9200</v>
      </c>
      <c r="O3661" t="s">
        <v>27</v>
      </c>
      <c r="P3661">
        <v>3</v>
      </c>
      <c r="Q3661" t="s">
        <v>35</v>
      </c>
      <c r="R3661">
        <v>2</v>
      </c>
    </row>
    <row r="3662" spans="1:18">
      <c r="A3662">
        <v>3661</v>
      </c>
      <c r="B3662">
        <v>244</v>
      </c>
      <c r="C3662">
        <v>4</v>
      </c>
      <c r="D3662" t="s">
        <v>23</v>
      </c>
      <c r="E3662">
        <v>30</v>
      </c>
      <c r="F3662">
        <v>67</v>
      </c>
      <c r="G3662" t="s">
        <v>97</v>
      </c>
      <c r="H3662" t="s">
        <v>25</v>
      </c>
      <c r="I3662" t="s">
        <v>40</v>
      </c>
      <c r="J3662">
        <v>1</v>
      </c>
      <c r="K3662">
        <v>9720</v>
      </c>
      <c r="L3662">
        <v>1</v>
      </c>
      <c r="M3662">
        <v>3300</v>
      </c>
      <c r="N3662">
        <v>13020</v>
      </c>
      <c r="O3662" t="s">
        <v>27</v>
      </c>
      <c r="P3662">
        <v>4</v>
      </c>
      <c r="Q3662" t="s">
        <v>41</v>
      </c>
      <c r="R3662">
        <v>6</v>
      </c>
    </row>
    <row r="3663" spans="1:18">
      <c r="A3663">
        <v>3662</v>
      </c>
      <c r="B3663">
        <v>165</v>
      </c>
      <c r="C3663">
        <v>2</v>
      </c>
      <c r="D3663" t="s">
        <v>29</v>
      </c>
      <c r="E3663">
        <v>7</v>
      </c>
      <c r="F3663">
        <v>11</v>
      </c>
      <c r="G3663" t="s">
        <v>24</v>
      </c>
      <c r="H3663" t="s">
        <v>138</v>
      </c>
      <c r="I3663" t="s">
        <v>26</v>
      </c>
      <c r="J3663">
        <v>1</v>
      </c>
      <c r="K3663">
        <v>658</v>
      </c>
      <c r="L3663">
        <v>1</v>
      </c>
      <c r="M3663">
        <v>3000</v>
      </c>
      <c r="N3663">
        <v>3658</v>
      </c>
      <c r="O3663" t="s">
        <v>27</v>
      </c>
      <c r="P3663">
        <v>3</v>
      </c>
      <c r="Q3663" t="s">
        <v>35</v>
      </c>
      <c r="R3663">
        <v>2</v>
      </c>
    </row>
    <row r="3664" spans="1:18">
      <c r="A3664">
        <v>3663</v>
      </c>
      <c r="B3664">
        <v>251</v>
      </c>
      <c r="C3664">
        <v>2</v>
      </c>
      <c r="D3664" t="s">
        <v>29</v>
      </c>
      <c r="E3664">
        <v>7</v>
      </c>
      <c r="F3664">
        <v>36</v>
      </c>
      <c r="G3664" t="s">
        <v>38</v>
      </c>
      <c r="H3664" t="s">
        <v>158</v>
      </c>
      <c r="I3664" t="s">
        <v>26</v>
      </c>
      <c r="J3664">
        <v>1</v>
      </c>
      <c r="K3664">
        <v>476</v>
      </c>
      <c r="L3664">
        <v>2</v>
      </c>
      <c r="M3664">
        <v>1340</v>
      </c>
      <c r="N3664">
        <v>1816</v>
      </c>
      <c r="O3664" t="s">
        <v>27</v>
      </c>
      <c r="P3664">
        <v>1</v>
      </c>
      <c r="Q3664" t="s">
        <v>32</v>
      </c>
      <c r="R3664">
        <v>1</v>
      </c>
    </row>
    <row r="3665" spans="1:18">
      <c r="A3665">
        <v>3664</v>
      </c>
      <c r="B3665">
        <v>186</v>
      </c>
      <c r="C3665">
        <v>1</v>
      </c>
      <c r="D3665" t="s">
        <v>37</v>
      </c>
      <c r="E3665">
        <v>3</v>
      </c>
      <c r="F3665">
        <v>11</v>
      </c>
      <c r="G3665" t="s">
        <v>24</v>
      </c>
      <c r="H3665" t="s">
        <v>138</v>
      </c>
      <c r="I3665" t="s">
        <v>26</v>
      </c>
      <c r="J3665">
        <v>1</v>
      </c>
      <c r="K3665">
        <v>846</v>
      </c>
      <c r="L3665">
        <v>1</v>
      </c>
      <c r="M3665">
        <v>9000</v>
      </c>
      <c r="N3665">
        <v>9846</v>
      </c>
      <c r="O3665" t="s">
        <v>27</v>
      </c>
      <c r="P3665">
        <v>4</v>
      </c>
      <c r="Q3665" t="s">
        <v>41</v>
      </c>
      <c r="R3665">
        <v>6</v>
      </c>
    </row>
    <row r="3666" spans="1:18">
      <c r="A3666">
        <v>3665</v>
      </c>
      <c r="B3666">
        <v>85</v>
      </c>
      <c r="C3666">
        <v>2</v>
      </c>
      <c r="D3666" t="s">
        <v>29</v>
      </c>
      <c r="E3666">
        <v>7</v>
      </c>
      <c r="F3666">
        <v>41</v>
      </c>
      <c r="G3666" t="s">
        <v>60</v>
      </c>
      <c r="H3666" t="s">
        <v>158</v>
      </c>
      <c r="I3666" t="s">
        <v>40</v>
      </c>
      <c r="J3666">
        <v>1</v>
      </c>
      <c r="K3666">
        <v>1596</v>
      </c>
      <c r="L3666">
        <v>1</v>
      </c>
      <c r="M3666">
        <v>1240</v>
      </c>
      <c r="N3666">
        <v>2836</v>
      </c>
      <c r="O3666" t="s">
        <v>46</v>
      </c>
      <c r="P3666">
        <v>2</v>
      </c>
      <c r="Q3666" t="s">
        <v>28</v>
      </c>
      <c r="R3666">
        <v>4</v>
      </c>
    </row>
    <row r="3667" spans="1:18">
      <c r="A3667">
        <v>3666</v>
      </c>
      <c r="B3667">
        <v>143</v>
      </c>
      <c r="C3667">
        <v>3</v>
      </c>
      <c r="D3667" t="s">
        <v>33</v>
      </c>
      <c r="E3667">
        <v>14</v>
      </c>
      <c r="F3667">
        <v>66</v>
      </c>
      <c r="G3667" t="s">
        <v>59</v>
      </c>
      <c r="H3667" t="s">
        <v>57</v>
      </c>
      <c r="I3667" t="s">
        <v>26</v>
      </c>
      <c r="J3667">
        <v>1</v>
      </c>
      <c r="K3667">
        <v>2632</v>
      </c>
      <c r="L3667">
        <v>1</v>
      </c>
      <c r="M3667">
        <v>5400</v>
      </c>
      <c r="N3667">
        <v>8032</v>
      </c>
      <c r="O3667" t="s">
        <v>27</v>
      </c>
      <c r="P3667">
        <v>2</v>
      </c>
      <c r="Q3667" t="s">
        <v>28</v>
      </c>
      <c r="R3667">
        <v>4</v>
      </c>
    </row>
    <row r="3668" spans="1:18">
      <c r="A3668">
        <v>3667</v>
      </c>
      <c r="B3668">
        <v>239</v>
      </c>
      <c r="C3668">
        <v>4</v>
      </c>
      <c r="D3668" t="s">
        <v>23</v>
      </c>
      <c r="E3668">
        <v>30</v>
      </c>
      <c r="F3668">
        <v>26</v>
      </c>
      <c r="G3668" t="s">
        <v>103</v>
      </c>
      <c r="H3668" t="s">
        <v>152</v>
      </c>
      <c r="I3668" t="s">
        <v>26</v>
      </c>
      <c r="J3668">
        <v>1</v>
      </c>
      <c r="K3668">
        <v>4080</v>
      </c>
      <c r="L3668">
        <v>1</v>
      </c>
      <c r="M3668">
        <v>1340</v>
      </c>
      <c r="N3668">
        <v>5420</v>
      </c>
      <c r="O3668" t="s">
        <v>27</v>
      </c>
      <c r="P3668">
        <v>3</v>
      </c>
      <c r="Q3668" t="s">
        <v>35</v>
      </c>
      <c r="R3668">
        <v>2</v>
      </c>
    </row>
    <row r="3669" spans="1:18">
      <c r="A3669">
        <v>3668</v>
      </c>
      <c r="B3669">
        <v>172</v>
      </c>
      <c r="C3669">
        <v>2</v>
      </c>
      <c r="D3669" t="s">
        <v>29</v>
      </c>
      <c r="E3669">
        <v>7</v>
      </c>
      <c r="F3669">
        <v>60</v>
      </c>
      <c r="G3669" t="s">
        <v>85</v>
      </c>
      <c r="H3669" t="s">
        <v>31</v>
      </c>
      <c r="I3669" t="s">
        <v>40</v>
      </c>
      <c r="J3669">
        <v>3</v>
      </c>
      <c r="K3669">
        <v>14504</v>
      </c>
      <c r="L3669">
        <v>1</v>
      </c>
      <c r="M3669">
        <v>1800</v>
      </c>
      <c r="N3669">
        <v>16304</v>
      </c>
      <c r="O3669" t="s">
        <v>27</v>
      </c>
      <c r="P3669">
        <v>2</v>
      </c>
      <c r="Q3669" t="s">
        <v>28</v>
      </c>
      <c r="R3669">
        <v>4</v>
      </c>
    </row>
    <row r="3670" spans="1:18">
      <c r="A3670">
        <v>3669</v>
      </c>
      <c r="B3670">
        <v>75</v>
      </c>
      <c r="C3670">
        <v>1</v>
      </c>
      <c r="D3670" t="s">
        <v>37</v>
      </c>
      <c r="E3670">
        <v>3</v>
      </c>
      <c r="F3670">
        <v>48</v>
      </c>
      <c r="G3670" t="s">
        <v>66</v>
      </c>
      <c r="H3670" t="s">
        <v>168</v>
      </c>
      <c r="I3670" t="s">
        <v>26</v>
      </c>
      <c r="J3670">
        <v>3</v>
      </c>
      <c r="K3670">
        <v>4266</v>
      </c>
      <c r="L3670">
        <v>1</v>
      </c>
      <c r="M3670">
        <v>7320</v>
      </c>
      <c r="N3670">
        <v>11586</v>
      </c>
      <c r="O3670" t="s">
        <v>27</v>
      </c>
      <c r="P3670">
        <v>4</v>
      </c>
      <c r="Q3670" t="s">
        <v>41</v>
      </c>
      <c r="R3670">
        <v>6</v>
      </c>
    </row>
    <row r="3671" spans="1:18">
      <c r="A3671">
        <v>3670</v>
      </c>
      <c r="B3671">
        <v>251</v>
      </c>
      <c r="C3671">
        <v>4</v>
      </c>
      <c r="D3671" t="s">
        <v>23</v>
      </c>
      <c r="E3671">
        <v>30</v>
      </c>
      <c r="F3671">
        <v>48</v>
      </c>
      <c r="G3671" t="s">
        <v>66</v>
      </c>
      <c r="H3671" t="s">
        <v>168</v>
      </c>
      <c r="I3671" t="s">
        <v>26</v>
      </c>
      <c r="J3671">
        <v>3</v>
      </c>
      <c r="K3671">
        <v>28440</v>
      </c>
      <c r="L3671">
        <v>2</v>
      </c>
      <c r="M3671">
        <v>9760</v>
      </c>
      <c r="N3671">
        <v>38200</v>
      </c>
      <c r="O3671" t="s">
        <v>27</v>
      </c>
      <c r="P3671">
        <v>2</v>
      </c>
      <c r="Q3671" t="s">
        <v>28</v>
      </c>
      <c r="R3671">
        <v>4</v>
      </c>
    </row>
    <row r="3672" spans="1:18">
      <c r="A3672">
        <v>3671</v>
      </c>
      <c r="B3672">
        <v>274</v>
      </c>
      <c r="C3672">
        <v>1</v>
      </c>
      <c r="D3672" t="s">
        <v>37</v>
      </c>
      <c r="E3672">
        <v>3</v>
      </c>
      <c r="F3672">
        <v>18</v>
      </c>
      <c r="G3672" t="s">
        <v>52</v>
      </c>
      <c r="H3672" t="s">
        <v>145</v>
      </c>
      <c r="I3672" t="s">
        <v>40</v>
      </c>
      <c r="J3672">
        <v>1</v>
      </c>
      <c r="K3672">
        <v>1674</v>
      </c>
      <c r="L3672">
        <v>1</v>
      </c>
      <c r="M3672">
        <v>840</v>
      </c>
      <c r="N3672">
        <v>2514</v>
      </c>
      <c r="O3672" t="s">
        <v>27</v>
      </c>
      <c r="P3672">
        <v>4</v>
      </c>
      <c r="Q3672" t="s">
        <v>41</v>
      </c>
      <c r="R3672">
        <v>6</v>
      </c>
    </row>
    <row r="3673" spans="1:18">
      <c r="A3673">
        <v>3672</v>
      </c>
      <c r="B3673">
        <v>274</v>
      </c>
      <c r="C3673">
        <v>3</v>
      </c>
      <c r="D3673" t="s">
        <v>33</v>
      </c>
      <c r="E3673">
        <v>14</v>
      </c>
      <c r="F3673">
        <v>36</v>
      </c>
      <c r="G3673" t="s">
        <v>38</v>
      </c>
      <c r="H3673" t="s">
        <v>158</v>
      </c>
      <c r="I3673" t="s">
        <v>26</v>
      </c>
      <c r="J3673">
        <v>2</v>
      </c>
      <c r="K3673">
        <v>2422</v>
      </c>
      <c r="L3673">
        <v>1</v>
      </c>
      <c r="M3673">
        <v>670</v>
      </c>
      <c r="N3673">
        <v>3092</v>
      </c>
      <c r="O3673" t="s">
        <v>27</v>
      </c>
      <c r="P3673">
        <v>1</v>
      </c>
      <c r="Q3673" t="s">
        <v>32</v>
      </c>
      <c r="R3673">
        <v>1</v>
      </c>
    </row>
    <row r="3674" spans="1:18">
      <c r="A3674">
        <v>3673</v>
      </c>
      <c r="B3674">
        <v>49</v>
      </c>
      <c r="C3674">
        <v>2</v>
      </c>
      <c r="D3674" t="s">
        <v>29</v>
      </c>
      <c r="E3674">
        <v>7</v>
      </c>
      <c r="F3674">
        <v>6</v>
      </c>
      <c r="G3674" t="s">
        <v>70</v>
      </c>
      <c r="H3674" t="s">
        <v>133</v>
      </c>
      <c r="I3674" t="s">
        <v>26</v>
      </c>
      <c r="J3674">
        <v>3</v>
      </c>
      <c r="K3674">
        <v>5194</v>
      </c>
      <c r="L3674">
        <v>2</v>
      </c>
      <c r="M3674">
        <v>4900</v>
      </c>
      <c r="N3674">
        <v>10094</v>
      </c>
      <c r="O3674" t="s">
        <v>27</v>
      </c>
      <c r="P3674">
        <v>3</v>
      </c>
      <c r="Q3674" t="s">
        <v>35</v>
      </c>
      <c r="R3674">
        <v>2</v>
      </c>
    </row>
    <row r="3675" spans="1:18">
      <c r="A3675">
        <v>3674</v>
      </c>
      <c r="B3675">
        <v>198</v>
      </c>
      <c r="C3675">
        <v>4</v>
      </c>
      <c r="D3675" t="s">
        <v>23</v>
      </c>
      <c r="E3675">
        <v>30</v>
      </c>
      <c r="F3675">
        <v>58</v>
      </c>
      <c r="G3675" t="s">
        <v>79</v>
      </c>
      <c r="H3675" t="s">
        <v>44</v>
      </c>
      <c r="I3675" t="s">
        <v>62</v>
      </c>
      <c r="J3675">
        <v>2</v>
      </c>
      <c r="K3675">
        <v>24300</v>
      </c>
      <c r="L3675">
        <v>2</v>
      </c>
      <c r="M3675">
        <v>16080</v>
      </c>
      <c r="N3675">
        <v>40380</v>
      </c>
      <c r="O3675" t="s">
        <v>46</v>
      </c>
      <c r="P3675">
        <v>4</v>
      </c>
      <c r="Q3675" t="s">
        <v>41</v>
      </c>
      <c r="R3675">
        <v>6</v>
      </c>
    </row>
    <row r="3676" spans="1:18">
      <c r="A3676">
        <v>3675</v>
      </c>
      <c r="B3676">
        <v>94</v>
      </c>
      <c r="C3676">
        <v>4</v>
      </c>
      <c r="D3676" t="s">
        <v>23</v>
      </c>
      <c r="E3676">
        <v>30</v>
      </c>
      <c r="F3676">
        <v>61</v>
      </c>
      <c r="G3676" t="s">
        <v>77</v>
      </c>
      <c r="H3676" t="s">
        <v>57</v>
      </c>
      <c r="I3676" t="s">
        <v>26</v>
      </c>
      <c r="J3676">
        <v>2</v>
      </c>
      <c r="K3676">
        <v>1860</v>
      </c>
      <c r="L3676">
        <v>1</v>
      </c>
      <c r="M3676">
        <v>1820</v>
      </c>
      <c r="N3676">
        <v>3680</v>
      </c>
      <c r="O3676" t="s">
        <v>27</v>
      </c>
      <c r="P3676">
        <v>3</v>
      </c>
      <c r="Q3676" t="s">
        <v>35</v>
      </c>
      <c r="R3676">
        <v>2</v>
      </c>
    </row>
    <row r="3677" spans="1:18">
      <c r="A3677">
        <v>3676</v>
      </c>
      <c r="B3677">
        <v>70</v>
      </c>
      <c r="C3677">
        <v>1</v>
      </c>
      <c r="D3677" t="s">
        <v>37</v>
      </c>
      <c r="E3677">
        <v>3</v>
      </c>
      <c r="F3677">
        <v>1</v>
      </c>
      <c r="G3677" t="s">
        <v>56</v>
      </c>
      <c r="H3677" t="s">
        <v>128</v>
      </c>
      <c r="I3677" t="s">
        <v>26</v>
      </c>
      <c r="J3677">
        <v>2</v>
      </c>
      <c r="K3677">
        <v>2556</v>
      </c>
      <c r="L3677">
        <v>1</v>
      </c>
      <c r="M3677">
        <v>7110</v>
      </c>
      <c r="N3677">
        <v>9666</v>
      </c>
      <c r="O3677" t="s">
        <v>27</v>
      </c>
      <c r="P3677">
        <v>4</v>
      </c>
      <c r="Q3677" t="s">
        <v>41</v>
      </c>
      <c r="R3677">
        <v>6</v>
      </c>
    </row>
    <row r="3678" spans="1:18">
      <c r="A3678">
        <v>3677</v>
      </c>
      <c r="B3678">
        <v>56</v>
      </c>
      <c r="C3678">
        <v>3</v>
      </c>
      <c r="D3678" t="s">
        <v>33</v>
      </c>
      <c r="E3678">
        <v>14</v>
      </c>
      <c r="F3678">
        <v>32</v>
      </c>
      <c r="G3678" t="s">
        <v>48</v>
      </c>
      <c r="H3678" t="s">
        <v>152</v>
      </c>
      <c r="I3678" t="s">
        <v>26</v>
      </c>
      <c r="J3678">
        <v>2</v>
      </c>
      <c r="K3678">
        <v>9408</v>
      </c>
      <c r="L3678">
        <v>2</v>
      </c>
      <c r="M3678">
        <v>14400</v>
      </c>
      <c r="N3678">
        <v>23808</v>
      </c>
      <c r="O3678" t="s">
        <v>27</v>
      </c>
      <c r="P3678">
        <v>4</v>
      </c>
      <c r="Q3678" t="s">
        <v>41</v>
      </c>
      <c r="R3678">
        <v>6</v>
      </c>
    </row>
    <row r="3679" spans="1:18">
      <c r="A3679">
        <v>3678</v>
      </c>
      <c r="B3679">
        <v>49</v>
      </c>
      <c r="C3679">
        <v>4</v>
      </c>
      <c r="D3679" t="s">
        <v>23</v>
      </c>
      <c r="E3679">
        <v>30</v>
      </c>
      <c r="F3679">
        <v>30</v>
      </c>
      <c r="G3679" t="s">
        <v>30</v>
      </c>
      <c r="H3679" t="s">
        <v>155</v>
      </c>
      <c r="I3679" t="s">
        <v>26</v>
      </c>
      <c r="J3679">
        <v>1</v>
      </c>
      <c r="K3679">
        <v>12420</v>
      </c>
      <c r="L3679">
        <v>2</v>
      </c>
      <c r="M3679">
        <v>13800</v>
      </c>
      <c r="N3679">
        <v>26220</v>
      </c>
      <c r="O3679" t="s">
        <v>27</v>
      </c>
      <c r="P3679">
        <v>4</v>
      </c>
      <c r="Q3679" t="s">
        <v>41</v>
      </c>
      <c r="R3679">
        <v>6</v>
      </c>
    </row>
    <row r="3680" spans="1:18">
      <c r="A3680">
        <v>3679</v>
      </c>
      <c r="B3680">
        <v>153</v>
      </c>
      <c r="C3680">
        <v>1</v>
      </c>
      <c r="D3680" t="s">
        <v>37</v>
      </c>
      <c r="E3680">
        <v>3</v>
      </c>
      <c r="F3680">
        <v>45</v>
      </c>
      <c r="G3680" t="s">
        <v>45</v>
      </c>
      <c r="H3680" t="s">
        <v>165</v>
      </c>
      <c r="I3680" t="s">
        <v>40</v>
      </c>
      <c r="J3680">
        <v>2</v>
      </c>
      <c r="K3680">
        <v>318</v>
      </c>
      <c r="L3680">
        <v>2</v>
      </c>
      <c r="M3680">
        <v>720</v>
      </c>
      <c r="N3680">
        <v>1038</v>
      </c>
      <c r="O3680" t="s">
        <v>46</v>
      </c>
      <c r="P3680">
        <v>1</v>
      </c>
      <c r="Q3680" t="s">
        <v>32</v>
      </c>
      <c r="R3680">
        <v>1</v>
      </c>
    </row>
    <row r="3681" spans="1:18">
      <c r="A3681">
        <v>3680</v>
      </c>
      <c r="B3681">
        <v>91</v>
      </c>
      <c r="C3681">
        <v>3</v>
      </c>
      <c r="D3681" t="s">
        <v>33</v>
      </c>
      <c r="E3681">
        <v>14</v>
      </c>
      <c r="F3681">
        <v>54</v>
      </c>
      <c r="G3681" t="s">
        <v>94</v>
      </c>
      <c r="H3681" t="s">
        <v>44</v>
      </c>
      <c r="I3681" t="s">
        <v>40</v>
      </c>
      <c r="J3681">
        <v>2</v>
      </c>
      <c r="K3681">
        <v>4816</v>
      </c>
      <c r="L3681">
        <v>2</v>
      </c>
      <c r="M3681">
        <v>1440</v>
      </c>
      <c r="N3681">
        <v>6256</v>
      </c>
      <c r="O3681" t="s">
        <v>27</v>
      </c>
      <c r="P3681">
        <v>3</v>
      </c>
      <c r="Q3681" t="s">
        <v>35</v>
      </c>
      <c r="R3681">
        <v>2</v>
      </c>
    </row>
    <row r="3682" spans="1:18">
      <c r="A3682">
        <v>3681</v>
      </c>
      <c r="B3682">
        <v>99</v>
      </c>
      <c r="C3682">
        <v>1</v>
      </c>
      <c r="D3682" t="s">
        <v>37</v>
      </c>
      <c r="E3682">
        <v>3</v>
      </c>
      <c r="F3682">
        <v>55</v>
      </c>
      <c r="G3682" t="s">
        <v>78</v>
      </c>
      <c r="H3682" t="s">
        <v>31</v>
      </c>
      <c r="I3682" t="s">
        <v>40</v>
      </c>
      <c r="J3682">
        <v>2</v>
      </c>
      <c r="K3682">
        <v>4217.9400000000005</v>
      </c>
      <c r="L3682">
        <v>2</v>
      </c>
      <c r="M3682">
        <v>4320</v>
      </c>
      <c r="N3682">
        <v>8537.94</v>
      </c>
      <c r="O3682" t="s">
        <v>46</v>
      </c>
      <c r="P3682">
        <v>4</v>
      </c>
      <c r="Q3682" t="s">
        <v>41</v>
      </c>
      <c r="R3682">
        <v>6</v>
      </c>
    </row>
    <row r="3683" spans="1:18">
      <c r="A3683">
        <v>3682</v>
      </c>
      <c r="B3683">
        <v>67</v>
      </c>
      <c r="C3683">
        <v>4</v>
      </c>
      <c r="D3683" t="s">
        <v>23</v>
      </c>
      <c r="E3683">
        <v>30</v>
      </c>
      <c r="F3683">
        <v>51</v>
      </c>
      <c r="G3683" t="s">
        <v>111</v>
      </c>
      <c r="H3683" t="s">
        <v>25</v>
      </c>
      <c r="I3683" t="s">
        <v>26</v>
      </c>
      <c r="J3683">
        <v>1</v>
      </c>
      <c r="K3683">
        <v>1590</v>
      </c>
      <c r="L3683">
        <v>1</v>
      </c>
      <c r="M3683">
        <v>953</v>
      </c>
      <c r="N3683">
        <v>2543</v>
      </c>
      <c r="O3683" t="s">
        <v>27</v>
      </c>
      <c r="P3683">
        <v>1</v>
      </c>
      <c r="Q3683" t="s">
        <v>32</v>
      </c>
      <c r="R3683">
        <v>1</v>
      </c>
    </row>
    <row r="3684" spans="1:18">
      <c r="A3684">
        <v>3683</v>
      </c>
      <c r="B3684">
        <v>160</v>
      </c>
      <c r="C3684">
        <v>1</v>
      </c>
      <c r="D3684" t="s">
        <v>37</v>
      </c>
      <c r="E3684">
        <v>3</v>
      </c>
      <c r="F3684">
        <v>60</v>
      </c>
      <c r="G3684" t="s">
        <v>85</v>
      </c>
      <c r="H3684" t="s">
        <v>31</v>
      </c>
      <c r="I3684" t="s">
        <v>40</v>
      </c>
      <c r="J3684">
        <v>1</v>
      </c>
      <c r="K3684">
        <v>159</v>
      </c>
      <c r="L3684">
        <v>2</v>
      </c>
      <c r="M3684">
        <v>900</v>
      </c>
      <c r="N3684">
        <v>1059</v>
      </c>
      <c r="O3684" t="s">
        <v>27</v>
      </c>
      <c r="P3684">
        <v>1</v>
      </c>
      <c r="Q3684" t="s">
        <v>32</v>
      </c>
      <c r="R3684">
        <v>1</v>
      </c>
    </row>
    <row r="3685" spans="1:18">
      <c r="A3685">
        <v>3684</v>
      </c>
      <c r="B3685">
        <v>78</v>
      </c>
      <c r="C3685">
        <v>4</v>
      </c>
      <c r="D3685" t="s">
        <v>23</v>
      </c>
      <c r="E3685">
        <v>30</v>
      </c>
      <c r="F3685">
        <v>27</v>
      </c>
      <c r="G3685" t="s">
        <v>84</v>
      </c>
      <c r="H3685" t="s">
        <v>153</v>
      </c>
      <c r="I3685" t="s">
        <v>40</v>
      </c>
      <c r="J3685">
        <v>2</v>
      </c>
      <c r="K3685">
        <v>8130</v>
      </c>
      <c r="L3685">
        <v>2</v>
      </c>
      <c r="M3685">
        <v>1600</v>
      </c>
      <c r="N3685">
        <v>9730</v>
      </c>
      <c r="O3685" t="s">
        <v>27</v>
      </c>
      <c r="P3685">
        <v>1</v>
      </c>
      <c r="Q3685" t="s">
        <v>32</v>
      </c>
      <c r="R3685">
        <v>1</v>
      </c>
    </row>
    <row r="3686" spans="1:18">
      <c r="A3686">
        <v>3685</v>
      </c>
      <c r="B3686">
        <v>2</v>
      </c>
      <c r="C3686">
        <v>2</v>
      </c>
      <c r="D3686" t="s">
        <v>29</v>
      </c>
      <c r="E3686">
        <v>7</v>
      </c>
      <c r="F3686">
        <v>34</v>
      </c>
      <c r="G3686" t="s">
        <v>87</v>
      </c>
      <c r="H3686" t="s">
        <v>44</v>
      </c>
      <c r="I3686" t="s">
        <v>26</v>
      </c>
      <c r="J3686">
        <v>3</v>
      </c>
      <c r="K3686">
        <v>9030</v>
      </c>
      <c r="L3686">
        <v>2</v>
      </c>
      <c r="M3686">
        <v>14640</v>
      </c>
      <c r="N3686">
        <v>23670</v>
      </c>
      <c r="O3686" t="s">
        <v>27</v>
      </c>
      <c r="P3686">
        <v>4</v>
      </c>
      <c r="Q3686" t="s">
        <v>41</v>
      </c>
      <c r="R3686">
        <v>6</v>
      </c>
    </row>
    <row r="3687" spans="1:18">
      <c r="A3687">
        <v>3686</v>
      </c>
      <c r="B3687">
        <v>214</v>
      </c>
      <c r="C3687">
        <v>3</v>
      </c>
      <c r="D3687" t="s">
        <v>33</v>
      </c>
      <c r="E3687">
        <v>14</v>
      </c>
      <c r="F3687">
        <v>19</v>
      </c>
      <c r="G3687" t="s">
        <v>99</v>
      </c>
      <c r="H3687" t="s">
        <v>146</v>
      </c>
      <c r="I3687" t="s">
        <v>40</v>
      </c>
      <c r="J3687">
        <v>3</v>
      </c>
      <c r="K3687">
        <v>12600</v>
      </c>
      <c r="L3687">
        <v>1</v>
      </c>
      <c r="M3687">
        <v>1440</v>
      </c>
      <c r="N3687">
        <v>14040</v>
      </c>
      <c r="O3687" t="s">
        <v>27</v>
      </c>
      <c r="P3687">
        <v>4</v>
      </c>
      <c r="Q3687" t="s">
        <v>41</v>
      </c>
      <c r="R3687">
        <v>6</v>
      </c>
    </row>
    <row r="3688" spans="1:18">
      <c r="A3688">
        <v>3687</v>
      </c>
      <c r="B3688">
        <v>230</v>
      </c>
      <c r="C3688">
        <v>3</v>
      </c>
      <c r="D3688" t="s">
        <v>33</v>
      </c>
      <c r="E3688">
        <v>14</v>
      </c>
      <c r="F3688">
        <v>9</v>
      </c>
      <c r="G3688" t="s">
        <v>75</v>
      </c>
      <c r="H3688" t="s">
        <v>136</v>
      </c>
      <c r="I3688" t="s">
        <v>26</v>
      </c>
      <c r="J3688">
        <v>2</v>
      </c>
      <c r="K3688">
        <v>9492</v>
      </c>
      <c r="L3688">
        <v>2</v>
      </c>
      <c r="M3688">
        <v>11400</v>
      </c>
      <c r="N3688">
        <v>20892</v>
      </c>
      <c r="O3688" t="s">
        <v>27</v>
      </c>
      <c r="P3688">
        <v>4</v>
      </c>
      <c r="Q3688" t="s">
        <v>41</v>
      </c>
      <c r="R3688">
        <v>6</v>
      </c>
    </row>
    <row r="3689" spans="1:18">
      <c r="A3689">
        <v>3688</v>
      </c>
      <c r="B3689">
        <v>130</v>
      </c>
      <c r="C3689">
        <v>4</v>
      </c>
      <c r="D3689" t="s">
        <v>23</v>
      </c>
      <c r="E3689">
        <v>30</v>
      </c>
      <c r="F3689">
        <v>61</v>
      </c>
      <c r="G3689" t="s">
        <v>77</v>
      </c>
      <c r="H3689" t="s">
        <v>57</v>
      </c>
      <c r="I3689" t="s">
        <v>26</v>
      </c>
      <c r="J3689">
        <v>3</v>
      </c>
      <c r="K3689">
        <v>4560</v>
      </c>
      <c r="L3689">
        <v>2</v>
      </c>
      <c r="M3689">
        <v>7280</v>
      </c>
      <c r="N3689">
        <v>11840</v>
      </c>
      <c r="O3689" t="s">
        <v>27</v>
      </c>
      <c r="P3689">
        <v>2</v>
      </c>
      <c r="Q3689" t="s">
        <v>28</v>
      </c>
      <c r="R3689">
        <v>4</v>
      </c>
    </row>
    <row r="3690" spans="1:18">
      <c r="A3690">
        <v>3689</v>
      </c>
      <c r="B3690">
        <v>21</v>
      </c>
      <c r="C3690">
        <v>3</v>
      </c>
      <c r="D3690" t="s">
        <v>33</v>
      </c>
      <c r="E3690">
        <v>14</v>
      </c>
      <c r="F3690">
        <v>45</v>
      </c>
      <c r="G3690" t="s">
        <v>45</v>
      </c>
      <c r="H3690" t="s">
        <v>165</v>
      </c>
      <c r="I3690" t="s">
        <v>40</v>
      </c>
      <c r="J3690">
        <v>1</v>
      </c>
      <c r="K3690">
        <v>2268</v>
      </c>
      <c r="L3690">
        <v>1</v>
      </c>
      <c r="M3690">
        <v>720</v>
      </c>
      <c r="N3690">
        <v>2988</v>
      </c>
      <c r="O3690" t="s">
        <v>46</v>
      </c>
      <c r="P3690">
        <v>3</v>
      </c>
      <c r="Q3690" t="s">
        <v>35</v>
      </c>
      <c r="R3690">
        <v>2</v>
      </c>
    </row>
    <row r="3691" spans="1:18">
      <c r="A3691">
        <v>3690</v>
      </c>
      <c r="B3691">
        <v>52</v>
      </c>
      <c r="C3691">
        <v>4</v>
      </c>
      <c r="D3691" t="s">
        <v>23</v>
      </c>
      <c r="E3691">
        <v>30</v>
      </c>
      <c r="F3691">
        <v>59</v>
      </c>
      <c r="G3691" t="s">
        <v>80</v>
      </c>
      <c r="H3691" t="s">
        <v>44</v>
      </c>
      <c r="I3691" t="s">
        <v>62</v>
      </c>
      <c r="J3691">
        <v>2</v>
      </c>
      <c r="K3691">
        <v>3210</v>
      </c>
      <c r="L3691">
        <v>2</v>
      </c>
      <c r="M3691">
        <v>3040</v>
      </c>
      <c r="N3691">
        <v>6250</v>
      </c>
      <c r="O3691" t="s">
        <v>46</v>
      </c>
      <c r="P3691">
        <v>1</v>
      </c>
      <c r="Q3691" t="s">
        <v>32</v>
      </c>
      <c r="R3691">
        <v>1</v>
      </c>
    </row>
    <row r="3692" spans="1:18">
      <c r="A3692">
        <v>3691</v>
      </c>
      <c r="B3692">
        <v>25</v>
      </c>
      <c r="C3692">
        <v>2</v>
      </c>
      <c r="D3692" t="s">
        <v>29</v>
      </c>
      <c r="E3692">
        <v>7</v>
      </c>
      <c r="F3692">
        <v>19</v>
      </c>
      <c r="G3692" t="s">
        <v>99</v>
      </c>
      <c r="H3692" t="s">
        <v>146</v>
      </c>
      <c r="I3692" t="s">
        <v>40</v>
      </c>
      <c r="J3692">
        <v>1</v>
      </c>
      <c r="K3692">
        <v>896</v>
      </c>
      <c r="L3692">
        <v>2</v>
      </c>
      <c r="M3692">
        <v>1920</v>
      </c>
      <c r="N3692">
        <v>2816</v>
      </c>
      <c r="O3692" t="s">
        <v>27</v>
      </c>
      <c r="P3692">
        <v>2</v>
      </c>
      <c r="Q3692" t="s">
        <v>28</v>
      </c>
      <c r="R3692">
        <v>4</v>
      </c>
    </row>
    <row r="3693" spans="1:18">
      <c r="A3693">
        <v>3692</v>
      </c>
      <c r="B3693">
        <v>191</v>
      </c>
      <c r="C3693">
        <v>1</v>
      </c>
      <c r="D3693" t="s">
        <v>37</v>
      </c>
      <c r="E3693">
        <v>3</v>
      </c>
      <c r="F3693">
        <v>43</v>
      </c>
      <c r="G3693" t="s">
        <v>58</v>
      </c>
      <c r="H3693" t="s">
        <v>163</v>
      </c>
      <c r="I3693" t="s">
        <v>40</v>
      </c>
      <c r="J3693">
        <v>3</v>
      </c>
      <c r="K3693">
        <v>2100</v>
      </c>
      <c r="L3693">
        <v>2</v>
      </c>
      <c r="M3693">
        <v>500</v>
      </c>
      <c r="N3693">
        <v>2600</v>
      </c>
      <c r="O3693" t="s">
        <v>27</v>
      </c>
      <c r="P3693">
        <v>1</v>
      </c>
      <c r="Q3693" t="s">
        <v>32</v>
      </c>
      <c r="R3693">
        <v>1</v>
      </c>
    </row>
    <row r="3694" spans="1:18">
      <c r="A3694">
        <v>3693</v>
      </c>
      <c r="B3694">
        <v>158</v>
      </c>
      <c r="C3694">
        <v>4</v>
      </c>
      <c r="D3694" t="s">
        <v>23</v>
      </c>
      <c r="E3694">
        <v>30</v>
      </c>
      <c r="F3694">
        <v>33</v>
      </c>
      <c r="G3694" t="s">
        <v>51</v>
      </c>
      <c r="H3694" t="s">
        <v>152</v>
      </c>
      <c r="I3694" t="s">
        <v>26</v>
      </c>
      <c r="J3694">
        <v>1</v>
      </c>
      <c r="K3694">
        <v>2580</v>
      </c>
      <c r="L3694">
        <v>2</v>
      </c>
      <c r="M3694">
        <v>4280</v>
      </c>
      <c r="N3694">
        <v>6860</v>
      </c>
      <c r="O3694" t="s">
        <v>27</v>
      </c>
      <c r="P3694">
        <v>3</v>
      </c>
      <c r="Q3694" t="s">
        <v>35</v>
      </c>
      <c r="R3694">
        <v>2</v>
      </c>
    </row>
    <row r="3695" spans="1:18">
      <c r="A3695">
        <v>3694</v>
      </c>
      <c r="B3695">
        <v>67</v>
      </c>
      <c r="C3695">
        <v>4</v>
      </c>
      <c r="D3695" t="s">
        <v>23</v>
      </c>
      <c r="E3695">
        <v>30</v>
      </c>
      <c r="F3695">
        <v>45</v>
      </c>
      <c r="G3695" t="s">
        <v>45</v>
      </c>
      <c r="H3695" t="s">
        <v>165</v>
      </c>
      <c r="I3695" t="s">
        <v>40</v>
      </c>
      <c r="J3695">
        <v>1</v>
      </c>
      <c r="K3695">
        <v>2430</v>
      </c>
      <c r="L3695">
        <v>1</v>
      </c>
      <c r="M3695">
        <v>360</v>
      </c>
      <c r="N3695">
        <v>2790</v>
      </c>
      <c r="O3695" t="s">
        <v>46</v>
      </c>
      <c r="P3695">
        <v>1</v>
      </c>
      <c r="Q3695" t="s">
        <v>32</v>
      </c>
      <c r="R3695">
        <v>1</v>
      </c>
    </row>
    <row r="3696" spans="1:18">
      <c r="A3696">
        <v>3695</v>
      </c>
      <c r="B3696">
        <v>81</v>
      </c>
      <c r="C3696">
        <v>4</v>
      </c>
      <c r="D3696" t="s">
        <v>23</v>
      </c>
      <c r="E3696">
        <v>30</v>
      </c>
      <c r="F3696">
        <v>29</v>
      </c>
      <c r="G3696" t="s">
        <v>42</v>
      </c>
      <c r="H3696" t="s">
        <v>25</v>
      </c>
      <c r="I3696" t="s">
        <v>26</v>
      </c>
      <c r="J3696">
        <v>2</v>
      </c>
      <c r="K3696">
        <v>11760</v>
      </c>
      <c r="L3696">
        <v>2</v>
      </c>
      <c r="M3696">
        <v>9760</v>
      </c>
      <c r="N3696">
        <v>21520</v>
      </c>
      <c r="O3696" t="s">
        <v>27</v>
      </c>
      <c r="P3696">
        <v>2</v>
      </c>
      <c r="Q3696" t="s">
        <v>28</v>
      </c>
      <c r="R3696">
        <v>4</v>
      </c>
    </row>
    <row r="3697" spans="1:18">
      <c r="A3697">
        <v>3696</v>
      </c>
      <c r="B3697">
        <v>177</v>
      </c>
      <c r="C3697">
        <v>2</v>
      </c>
      <c r="D3697" t="s">
        <v>29</v>
      </c>
      <c r="E3697">
        <v>7</v>
      </c>
      <c r="F3697">
        <v>67</v>
      </c>
      <c r="G3697" t="s">
        <v>97</v>
      </c>
      <c r="H3697" t="s">
        <v>25</v>
      </c>
      <c r="I3697" t="s">
        <v>40</v>
      </c>
      <c r="J3697">
        <v>1</v>
      </c>
      <c r="K3697">
        <v>2268</v>
      </c>
      <c r="L3697">
        <v>1</v>
      </c>
      <c r="M3697">
        <v>3300</v>
      </c>
      <c r="N3697">
        <v>5568</v>
      </c>
      <c r="O3697" t="s">
        <v>27</v>
      </c>
      <c r="P3697">
        <v>4</v>
      </c>
      <c r="Q3697" t="s">
        <v>41</v>
      </c>
      <c r="R3697">
        <v>6</v>
      </c>
    </row>
    <row r="3698" spans="1:18">
      <c r="A3698">
        <v>3697</v>
      </c>
      <c r="B3698">
        <v>3</v>
      </c>
      <c r="C3698">
        <v>4</v>
      </c>
      <c r="D3698" t="s">
        <v>23</v>
      </c>
      <c r="E3698">
        <v>30</v>
      </c>
      <c r="F3698">
        <v>5</v>
      </c>
      <c r="G3698" t="s">
        <v>88</v>
      </c>
      <c r="H3698" t="s">
        <v>132</v>
      </c>
      <c r="I3698" t="s">
        <v>40</v>
      </c>
      <c r="J3698">
        <v>2</v>
      </c>
      <c r="K3698">
        <v>6840</v>
      </c>
      <c r="L3698">
        <v>1</v>
      </c>
      <c r="M3698">
        <v>120</v>
      </c>
      <c r="N3698">
        <v>6960</v>
      </c>
      <c r="O3698" t="s">
        <v>46</v>
      </c>
      <c r="P3698">
        <v>3</v>
      </c>
      <c r="Q3698" t="s">
        <v>35</v>
      </c>
      <c r="R3698">
        <v>2</v>
      </c>
    </row>
    <row r="3699" spans="1:18">
      <c r="A3699">
        <v>3698</v>
      </c>
      <c r="B3699">
        <v>170</v>
      </c>
      <c r="C3699">
        <v>3</v>
      </c>
      <c r="D3699" t="s">
        <v>33</v>
      </c>
      <c r="E3699">
        <v>14</v>
      </c>
      <c r="F3699">
        <v>56</v>
      </c>
      <c r="G3699" t="s">
        <v>100</v>
      </c>
      <c r="H3699" t="s">
        <v>44</v>
      </c>
      <c r="I3699" t="s">
        <v>40</v>
      </c>
      <c r="J3699">
        <v>3</v>
      </c>
      <c r="K3699">
        <v>5376</v>
      </c>
      <c r="L3699">
        <v>2</v>
      </c>
      <c r="M3699">
        <v>880</v>
      </c>
      <c r="N3699">
        <v>6256</v>
      </c>
      <c r="O3699" t="s">
        <v>46</v>
      </c>
      <c r="P3699">
        <v>3</v>
      </c>
      <c r="Q3699" t="s">
        <v>35</v>
      </c>
      <c r="R3699">
        <v>2</v>
      </c>
    </row>
    <row r="3700" spans="1:18">
      <c r="A3700">
        <v>3699</v>
      </c>
      <c r="B3700">
        <v>65</v>
      </c>
      <c r="C3700">
        <v>3</v>
      </c>
      <c r="D3700" t="s">
        <v>33</v>
      </c>
      <c r="E3700">
        <v>14</v>
      </c>
      <c r="F3700">
        <v>54</v>
      </c>
      <c r="G3700" t="s">
        <v>94</v>
      </c>
      <c r="H3700" t="s">
        <v>44</v>
      </c>
      <c r="I3700" t="s">
        <v>40</v>
      </c>
      <c r="J3700">
        <v>2</v>
      </c>
      <c r="K3700">
        <v>2408</v>
      </c>
      <c r="L3700">
        <v>1</v>
      </c>
      <c r="M3700">
        <v>360</v>
      </c>
      <c r="N3700">
        <v>2768</v>
      </c>
      <c r="O3700" t="s">
        <v>27</v>
      </c>
      <c r="P3700">
        <v>1</v>
      </c>
      <c r="Q3700" t="s">
        <v>32</v>
      </c>
      <c r="R3700">
        <v>1</v>
      </c>
    </row>
    <row r="3701" spans="1:18">
      <c r="A3701">
        <v>3700</v>
      </c>
      <c r="B3701">
        <v>112</v>
      </c>
      <c r="C3701">
        <v>1</v>
      </c>
      <c r="D3701" t="s">
        <v>37</v>
      </c>
      <c r="E3701">
        <v>3</v>
      </c>
      <c r="F3701">
        <v>10</v>
      </c>
      <c r="G3701" t="s">
        <v>69</v>
      </c>
      <c r="H3701" t="s">
        <v>137</v>
      </c>
      <c r="I3701" t="s">
        <v>26</v>
      </c>
      <c r="J3701">
        <v>3</v>
      </c>
      <c r="K3701">
        <v>3660</v>
      </c>
      <c r="L3701">
        <v>2</v>
      </c>
      <c r="M3701">
        <v>8960</v>
      </c>
      <c r="N3701">
        <v>12620</v>
      </c>
      <c r="O3701" t="s">
        <v>27</v>
      </c>
      <c r="P3701">
        <v>2</v>
      </c>
      <c r="Q3701" t="s">
        <v>28</v>
      </c>
      <c r="R3701">
        <v>4</v>
      </c>
    </row>
    <row r="3702" spans="1:18">
      <c r="A3702">
        <v>3701</v>
      </c>
      <c r="B3702">
        <v>44</v>
      </c>
      <c r="C3702">
        <v>1</v>
      </c>
      <c r="D3702" t="s">
        <v>37</v>
      </c>
      <c r="E3702">
        <v>3</v>
      </c>
      <c r="F3702">
        <v>67</v>
      </c>
      <c r="G3702" t="s">
        <v>97</v>
      </c>
      <c r="H3702" t="s">
        <v>25</v>
      </c>
      <c r="I3702" t="s">
        <v>40</v>
      </c>
      <c r="J3702">
        <v>3</v>
      </c>
      <c r="K3702">
        <v>4296</v>
      </c>
      <c r="L3702">
        <v>1</v>
      </c>
      <c r="M3702">
        <v>2200</v>
      </c>
      <c r="N3702">
        <v>6496</v>
      </c>
      <c r="O3702" t="s">
        <v>27</v>
      </c>
      <c r="P3702">
        <v>2</v>
      </c>
      <c r="Q3702" t="s">
        <v>28</v>
      </c>
      <c r="R3702">
        <v>4</v>
      </c>
    </row>
    <row r="3703" spans="1:18">
      <c r="A3703">
        <v>3702</v>
      </c>
      <c r="B3703">
        <v>23</v>
      </c>
      <c r="C3703">
        <v>4</v>
      </c>
      <c r="D3703" t="s">
        <v>23</v>
      </c>
      <c r="E3703">
        <v>30</v>
      </c>
      <c r="F3703">
        <v>47</v>
      </c>
      <c r="G3703" t="s">
        <v>72</v>
      </c>
      <c r="H3703" t="s">
        <v>167</v>
      </c>
      <c r="I3703" t="s">
        <v>40</v>
      </c>
      <c r="J3703">
        <v>1</v>
      </c>
      <c r="K3703">
        <v>1650</v>
      </c>
      <c r="L3703">
        <v>1</v>
      </c>
      <c r="M3703">
        <v>310</v>
      </c>
      <c r="N3703">
        <v>1960</v>
      </c>
      <c r="O3703" t="s">
        <v>46</v>
      </c>
      <c r="P3703">
        <v>1</v>
      </c>
      <c r="Q3703" t="s">
        <v>32</v>
      </c>
      <c r="R3703">
        <v>1</v>
      </c>
    </row>
    <row r="3704" spans="1:18">
      <c r="A3704">
        <v>3703</v>
      </c>
      <c r="B3704">
        <v>22</v>
      </c>
      <c r="C3704">
        <v>3</v>
      </c>
      <c r="D3704" t="s">
        <v>33</v>
      </c>
      <c r="E3704">
        <v>14</v>
      </c>
      <c r="F3704">
        <v>34</v>
      </c>
      <c r="G3704" t="s">
        <v>87</v>
      </c>
      <c r="H3704" t="s">
        <v>44</v>
      </c>
      <c r="I3704" t="s">
        <v>26</v>
      </c>
      <c r="J3704">
        <v>3</v>
      </c>
      <c r="K3704">
        <v>18060</v>
      </c>
      <c r="L3704">
        <v>1</v>
      </c>
      <c r="M3704">
        <v>7320</v>
      </c>
      <c r="N3704">
        <v>25380</v>
      </c>
      <c r="O3704" t="s">
        <v>27</v>
      </c>
      <c r="P3704">
        <v>4</v>
      </c>
      <c r="Q3704" t="s">
        <v>41</v>
      </c>
      <c r="R3704">
        <v>6</v>
      </c>
    </row>
    <row r="3705" spans="1:18">
      <c r="A3705">
        <v>3704</v>
      </c>
      <c r="B3705">
        <v>128</v>
      </c>
      <c r="C3705">
        <v>3</v>
      </c>
      <c r="D3705" t="s">
        <v>33</v>
      </c>
      <c r="E3705">
        <v>14</v>
      </c>
      <c r="F3705">
        <v>48</v>
      </c>
      <c r="G3705" t="s">
        <v>66</v>
      </c>
      <c r="H3705" t="s">
        <v>168</v>
      </c>
      <c r="I3705" t="s">
        <v>26</v>
      </c>
      <c r="J3705">
        <v>3</v>
      </c>
      <c r="K3705">
        <v>19908</v>
      </c>
      <c r="L3705">
        <v>2</v>
      </c>
      <c r="M3705">
        <v>14640</v>
      </c>
      <c r="N3705">
        <v>34548</v>
      </c>
      <c r="O3705" t="s">
        <v>27</v>
      </c>
      <c r="P3705">
        <v>4</v>
      </c>
      <c r="Q3705" t="s">
        <v>41</v>
      </c>
      <c r="R3705">
        <v>6</v>
      </c>
    </row>
    <row r="3706" spans="1:18">
      <c r="A3706">
        <v>3705</v>
      </c>
      <c r="B3706">
        <v>210</v>
      </c>
      <c r="C3706">
        <v>1</v>
      </c>
      <c r="D3706" t="s">
        <v>37</v>
      </c>
      <c r="E3706">
        <v>3</v>
      </c>
      <c r="F3706">
        <v>13</v>
      </c>
      <c r="G3706" t="s">
        <v>43</v>
      </c>
      <c r="H3706" t="s">
        <v>140</v>
      </c>
      <c r="I3706" t="s">
        <v>40</v>
      </c>
      <c r="J3706">
        <v>2</v>
      </c>
      <c r="K3706">
        <v>2826</v>
      </c>
      <c r="L3706">
        <v>1</v>
      </c>
      <c r="M3706">
        <v>780</v>
      </c>
      <c r="N3706">
        <v>3606</v>
      </c>
      <c r="O3706" t="s">
        <v>27</v>
      </c>
      <c r="P3706">
        <v>4</v>
      </c>
      <c r="Q3706" t="s">
        <v>41</v>
      </c>
      <c r="R3706">
        <v>6</v>
      </c>
    </row>
    <row r="3707" spans="1:18">
      <c r="A3707">
        <v>3706</v>
      </c>
      <c r="B3707">
        <v>83</v>
      </c>
      <c r="C3707">
        <v>2</v>
      </c>
      <c r="D3707" t="s">
        <v>29</v>
      </c>
      <c r="E3707">
        <v>7</v>
      </c>
      <c r="F3707">
        <v>65</v>
      </c>
      <c r="G3707" t="s">
        <v>95</v>
      </c>
      <c r="H3707" t="s">
        <v>25</v>
      </c>
      <c r="I3707" t="s">
        <v>40</v>
      </c>
      <c r="J3707">
        <v>2</v>
      </c>
      <c r="K3707">
        <v>2100</v>
      </c>
      <c r="L3707">
        <v>2</v>
      </c>
      <c r="M3707">
        <v>1200</v>
      </c>
      <c r="N3707">
        <v>3300</v>
      </c>
      <c r="O3707" t="s">
        <v>27</v>
      </c>
      <c r="P3707">
        <v>3</v>
      </c>
      <c r="Q3707" t="s">
        <v>35</v>
      </c>
      <c r="R3707">
        <v>2</v>
      </c>
    </row>
    <row r="3708" spans="1:18">
      <c r="A3708">
        <v>3707</v>
      </c>
      <c r="B3708">
        <v>83</v>
      </c>
      <c r="C3708">
        <v>4</v>
      </c>
      <c r="D3708" t="s">
        <v>23</v>
      </c>
      <c r="E3708">
        <v>30</v>
      </c>
      <c r="F3708">
        <v>58</v>
      </c>
      <c r="G3708" t="s">
        <v>79</v>
      </c>
      <c r="H3708" t="s">
        <v>44</v>
      </c>
      <c r="I3708" t="s">
        <v>62</v>
      </c>
      <c r="J3708">
        <v>2</v>
      </c>
      <c r="K3708">
        <v>8100</v>
      </c>
      <c r="L3708">
        <v>2</v>
      </c>
      <c r="M3708">
        <v>5360</v>
      </c>
      <c r="N3708">
        <v>13460</v>
      </c>
      <c r="O3708" t="s">
        <v>46</v>
      </c>
      <c r="P3708">
        <v>3</v>
      </c>
      <c r="Q3708" t="s">
        <v>35</v>
      </c>
      <c r="R3708">
        <v>2</v>
      </c>
    </row>
    <row r="3709" spans="1:18">
      <c r="A3709">
        <v>3708</v>
      </c>
      <c r="B3709">
        <v>258</v>
      </c>
      <c r="C3709">
        <v>3</v>
      </c>
      <c r="D3709" t="s">
        <v>33</v>
      </c>
      <c r="E3709">
        <v>14</v>
      </c>
      <c r="F3709">
        <v>13</v>
      </c>
      <c r="G3709" t="s">
        <v>43</v>
      </c>
      <c r="H3709" t="s">
        <v>140</v>
      </c>
      <c r="I3709" t="s">
        <v>40</v>
      </c>
      <c r="J3709">
        <v>2</v>
      </c>
      <c r="K3709">
        <v>4396</v>
      </c>
      <c r="L3709">
        <v>2</v>
      </c>
      <c r="M3709">
        <v>520</v>
      </c>
      <c r="N3709">
        <v>4916</v>
      </c>
      <c r="O3709" t="s">
        <v>27</v>
      </c>
      <c r="P3709">
        <v>3</v>
      </c>
      <c r="Q3709" t="s">
        <v>35</v>
      </c>
      <c r="R3709">
        <v>2</v>
      </c>
    </row>
    <row r="3710" spans="1:18">
      <c r="A3710">
        <v>3709</v>
      </c>
      <c r="B3710">
        <v>241</v>
      </c>
      <c r="C3710">
        <v>4</v>
      </c>
      <c r="D3710" t="s">
        <v>23</v>
      </c>
      <c r="E3710">
        <v>30</v>
      </c>
      <c r="F3710">
        <v>27</v>
      </c>
      <c r="G3710" t="s">
        <v>84</v>
      </c>
      <c r="H3710" t="s">
        <v>153</v>
      </c>
      <c r="I3710" t="s">
        <v>40</v>
      </c>
      <c r="J3710">
        <v>2</v>
      </c>
      <c r="K3710">
        <v>48780</v>
      </c>
      <c r="L3710">
        <v>1</v>
      </c>
      <c r="M3710">
        <v>4800</v>
      </c>
      <c r="N3710">
        <v>53580</v>
      </c>
      <c r="O3710" t="s">
        <v>27</v>
      </c>
      <c r="P3710">
        <v>4</v>
      </c>
      <c r="Q3710" t="s">
        <v>41</v>
      </c>
      <c r="R3710">
        <v>6</v>
      </c>
    </row>
    <row r="3711" spans="1:18">
      <c r="A3711">
        <v>3710</v>
      </c>
      <c r="B3711">
        <v>158</v>
      </c>
      <c r="C3711">
        <v>4</v>
      </c>
      <c r="D3711" t="s">
        <v>23</v>
      </c>
      <c r="E3711">
        <v>30</v>
      </c>
      <c r="F3711">
        <v>18</v>
      </c>
      <c r="G3711" t="s">
        <v>52</v>
      </c>
      <c r="H3711" t="s">
        <v>145</v>
      </c>
      <c r="I3711" t="s">
        <v>40</v>
      </c>
      <c r="J3711">
        <v>2</v>
      </c>
      <c r="K3711">
        <v>30000</v>
      </c>
      <c r="L3711">
        <v>1</v>
      </c>
      <c r="M3711">
        <v>560</v>
      </c>
      <c r="N3711">
        <v>30560</v>
      </c>
      <c r="O3711" t="s">
        <v>27</v>
      </c>
      <c r="P3711">
        <v>2</v>
      </c>
      <c r="Q3711" t="s">
        <v>28</v>
      </c>
      <c r="R3711">
        <v>4</v>
      </c>
    </row>
    <row r="3712" spans="1:18">
      <c r="A3712">
        <v>3711</v>
      </c>
      <c r="B3712">
        <v>113</v>
      </c>
      <c r="C3712">
        <v>4</v>
      </c>
      <c r="D3712" t="s">
        <v>23</v>
      </c>
      <c r="E3712">
        <v>30</v>
      </c>
      <c r="F3712">
        <v>16</v>
      </c>
      <c r="G3712" t="s">
        <v>104</v>
      </c>
      <c r="H3712" t="s">
        <v>143</v>
      </c>
      <c r="I3712" t="s">
        <v>105</v>
      </c>
      <c r="J3712">
        <v>2</v>
      </c>
      <c r="K3712">
        <v>5940</v>
      </c>
      <c r="L3712">
        <v>2</v>
      </c>
      <c r="M3712">
        <v>3360</v>
      </c>
      <c r="N3712">
        <v>9300</v>
      </c>
      <c r="O3712" t="s">
        <v>83</v>
      </c>
      <c r="P3712">
        <v>3</v>
      </c>
      <c r="Q3712" t="s">
        <v>35</v>
      </c>
      <c r="R3712">
        <v>2</v>
      </c>
    </row>
    <row r="3713" spans="1:18">
      <c r="A3713">
        <v>3712</v>
      </c>
      <c r="B3713">
        <v>260</v>
      </c>
      <c r="C3713">
        <v>1</v>
      </c>
      <c r="D3713" t="s">
        <v>37</v>
      </c>
      <c r="E3713">
        <v>3</v>
      </c>
      <c r="F3713">
        <v>24</v>
      </c>
      <c r="G3713" t="s">
        <v>49</v>
      </c>
      <c r="H3713" t="s">
        <v>151</v>
      </c>
      <c r="I3713" t="s">
        <v>26</v>
      </c>
      <c r="J3713">
        <v>3</v>
      </c>
      <c r="K3713">
        <v>3792</v>
      </c>
      <c r="L3713">
        <v>2</v>
      </c>
      <c r="M3713">
        <v>15600</v>
      </c>
      <c r="N3713">
        <v>19392</v>
      </c>
      <c r="O3713" t="s">
        <v>27</v>
      </c>
      <c r="P3713">
        <v>2</v>
      </c>
      <c r="Q3713" t="s">
        <v>28</v>
      </c>
      <c r="R3713">
        <v>4</v>
      </c>
    </row>
    <row r="3714" spans="1:18">
      <c r="A3714">
        <v>3713</v>
      </c>
      <c r="B3714">
        <v>119</v>
      </c>
      <c r="C3714">
        <v>3</v>
      </c>
      <c r="D3714" t="s">
        <v>33</v>
      </c>
      <c r="E3714">
        <v>14</v>
      </c>
      <c r="F3714">
        <v>66</v>
      </c>
      <c r="G3714" t="s">
        <v>59</v>
      </c>
      <c r="H3714" t="s">
        <v>57</v>
      </c>
      <c r="I3714" t="s">
        <v>26</v>
      </c>
      <c r="J3714">
        <v>3</v>
      </c>
      <c r="K3714">
        <v>5516</v>
      </c>
      <c r="L3714">
        <v>2</v>
      </c>
      <c r="M3714">
        <v>2700</v>
      </c>
      <c r="N3714">
        <v>8216</v>
      </c>
      <c r="O3714" t="s">
        <v>27</v>
      </c>
      <c r="P3714">
        <v>1</v>
      </c>
      <c r="Q3714" t="s">
        <v>32</v>
      </c>
      <c r="R3714">
        <v>1</v>
      </c>
    </row>
    <row r="3715" spans="1:18">
      <c r="A3715">
        <v>3714</v>
      </c>
      <c r="B3715">
        <v>76</v>
      </c>
      <c r="C3715">
        <v>3</v>
      </c>
      <c r="D3715" t="s">
        <v>33</v>
      </c>
      <c r="E3715">
        <v>14</v>
      </c>
      <c r="F3715">
        <v>27</v>
      </c>
      <c r="G3715" t="s">
        <v>84</v>
      </c>
      <c r="H3715" t="s">
        <v>153</v>
      </c>
      <c r="I3715" t="s">
        <v>40</v>
      </c>
      <c r="J3715">
        <v>2</v>
      </c>
      <c r="K3715">
        <v>22764</v>
      </c>
      <c r="L3715">
        <v>1</v>
      </c>
      <c r="M3715">
        <v>4800</v>
      </c>
      <c r="N3715">
        <v>27564</v>
      </c>
      <c r="O3715" t="s">
        <v>27</v>
      </c>
      <c r="P3715">
        <v>4</v>
      </c>
      <c r="Q3715" t="s">
        <v>41</v>
      </c>
      <c r="R3715">
        <v>6</v>
      </c>
    </row>
    <row r="3716" spans="1:18">
      <c r="A3716">
        <v>3715</v>
      </c>
      <c r="B3716">
        <v>261</v>
      </c>
      <c r="C3716">
        <v>2</v>
      </c>
      <c r="D3716" t="s">
        <v>29</v>
      </c>
      <c r="E3716">
        <v>7</v>
      </c>
      <c r="F3716">
        <v>55</v>
      </c>
      <c r="G3716" t="s">
        <v>78</v>
      </c>
      <c r="H3716" t="s">
        <v>31</v>
      </c>
      <c r="I3716" t="s">
        <v>40</v>
      </c>
      <c r="J3716">
        <v>2</v>
      </c>
      <c r="K3716">
        <v>3280.6200000000003</v>
      </c>
      <c r="L3716">
        <v>1</v>
      </c>
      <c r="M3716">
        <v>720</v>
      </c>
      <c r="N3716">
        <v>4000.6200000000003</v>
      </c>
      <c r="O3716" t="s">
        <v>46</v>
      </c>
      <c r="P3716">
        <v>3</v>
      </c>
      <c r="Q3716" t="s">
        <v>35</v>
      </c>
      <c r="R3716">
        <v>2</v>
      </c>
    </row>
    <row r="3717" spans="1:18">
      <c r="A3717">
        <v>3716</v>
      </c>
      <c r="B3717">
        <v>285</v>
      </c>
      <c r="C3717">
        <v>2</v>
      </c>
      <c r="D3717" t="s">
        <v>29</v>
      </c>
      <c r="E3717">
        <v>7</v>
      </c>
      <c r="F3717">
        <v>67</v>
      </c>
      <c r="G3717" t="s">
        <v>97</v>
      </c>
      <c r="H3717" t="s">
        <v>25</v>
      </c>
      <c r="I3717" t="s">
        <v>40</v>
      </c>
      <c r="J3717">
        <v>3</v>
      </c>
      <c r="K3717">
        <v>15036</v>
      </c>
      <c r="L3717">
        <v>2</v>
      </c>
      <c r="M3717">
        <v>6600</v>
      </c>
      <c r="N3717">
        <v>21636</v>
      </c>
      <c r="O3717" t="s">
        <v>27</v>
      </c>
      <c r="P3717">
        <v>4</v>
      </c>
      <c r="Q3717" t="s">
        <v>41</v>
      </c>
      <c r="R3717">
        <v>6</v>
      </c>
    </row>
    <row r="3718" spans="1:18">
      <c r="A3718">
        <v>3717</v>
      </c>
      <c r="B3718">
        <v>82</v>
      </c>
      <c r="C3718">
        <v>3</v>
      </c>
      <c r="D3718" t="s">
        <v>33</v>
      </c>
      <c r="E3718">
        <v>14</v>
      </c>
      <c r="F3718">
        <v>2</v>
      </c>
      <c r="G3718" t="s">
        <v>74</v>
      </c>
      <c r="H3718" t="s">
        <v>129</v>
      </c>
      <c r="I3718" t="s">
        <v>26</v>
      </c>
      <c r="J3718">
        <v>1</v>
      </c>
      <c r="K3718">
        <v>1232</v>
      </c>
      <c r="L3718">
        <v>2</v>
      </c>
      <c r="M3718">
        <v>6240</v>
      </c>
      <c r="N3718">
        <v>7472</v>
      </c>
      <c r="O3718" t="s">
        <v>27</v>
      </c>
      <c r="P3718">
        <v>3</v>
      </c>
      <c r="Q3718" t="s">
        <v>35</v>
      </c>
      <c r="R3718">
        <v>2</v>
      </c>
    </row>
    <row r="3719" spans="1:18">
      <c r="A3719">
        <v>3718</v>
      </c>
      <c r="B3719">
        <v>299</v>
      </c>
      <c r="C3719">
        <v>2</v>
      </c>
      <c r="D3719" t="s">
        <v>29</v>
      </c>
      <c r="E3719">
        <v>7</v>
      </c>
      <c r="F3719">
        <v>20</v>
      </c>
      <c r="G3719" t="s">
        <v>34</v>
      </c>
      <c r="H3719" t="s">
        <v>147</v>
      </c>
      <c r="I3719" t="s">
        <v>26</v>
      </c>
      <c r="J3719">
        <v>3</v>
      </c>
      <c r="K3719">
        <v>3164</v>
      </c>
      <c r="L3719">
        <v>1</v>
      </c>
      <c r="M3719">
        <v>980</v>
      </c>
      <c r="N3719">
        <v>4144</v>
      </c>
      <c r="O3719" t="s">
        <v>27</v>
      </c>
      <c r="P3719">
        <v>1</v>
      </c>
      <c r="Q3719" t="s">
        <v>32</v>
      </c>
      <c r="R3719">
        <v>1</v>
      </c>
    </row>
    <row r="3720" spans="1:18">
      <c r="A3720">
        <v>3719</v>
      </c>
      <c r="B3720">
        <v>241</v>
      </c>
      <c r="C3720">
        <v>4</v>
      </c>
      <c r="D3720" t="s">
        <v>23</v>
      </c>
      <c r="E3720">
        <v>30</v>
      </c>
      <c r="F3720">
        <v>61</v>
      </c>
      <c r="G3720" t="s">
        <v>77</v>
      </c>
      <c r="H3720" t="s">
        <v>57</v>
      </c>
      <c r="I3720" t="s">
        <v>26</v>
      </c>
      <c r="J3720">
        <v>1</v>
      </c>
      <c r="K3720">
        <v>4500</v>
      </c>
      <c r="L3720">
        <v>1</v>
      </c>
      <c r="M3720">
        <v>5460</v>
      </c>
      <c r="N3720">
        <v>9960</v>
      </c>
      <c r="O3720" t="s">
        <v>27</v>
      </c>
      <c r="P3720">
        <v>4</v>
      </c>
      <c r="Q3720" t="s">
        <v>41</v>
      </c>
      <c r="R3720">
        <v>6</v>
      </c>
    </row>
    <row r="3721" spans="1:18">
      <c r="A3721">
        <v>3720</v>
      </c>
      <c r="B3721">
        <v>66</v>
      </c>
      <c r="C3721">
        <v>2</v>
      </c>
      <c r="D3721" t="s">
        <v>29</v>
      </c>
      <c r="E3721">
        <v>7</v>
      </c>
      <c r="F3721">
        <v>52</v>
      </c>
      <c r="G3721" t="s">
        <v>54</v>
      </c>
      <c r="H3721" t="s">
        <v>25</v>
      </c>
      <c r="I3721" t="s">
        <v>40</v>
      </c>
      <c r="J3721">
        <v>1</v>
      </c>
      <c r="K3721">
        <v>2744</v>
      </c>
      <c r="L3721">
        <v>2</v>
      </c>
      <c r="M3721">
        <v>2480</v>
      </c>
      <c r="N3721">
        <v>5224</v>
      </c>
      <c r="O3721" t="s">
        <v>27</v>
      </c>
      <c r="P3721">
        <v>2</v>
      </c>
      <c r="Q3721" t="s">
        <v>28</v>
      </c>
      <c r="R3721">
        <v>4</v>
      </c>
    </row>
    <row r="3722" spans="1:18">
      <c r="A3722">
        <v>3721</v>
      </c>
      <c r="B3722">
        <v>144</v>
      </c>
      <c r="C3722">
        <v>1</v>
      </c>
      <c r="D3722" t="s">
        <v>37</v>
      </c>
      <c r="E3722">
        <v>3</v>
      </c>
      <c r="F3722">
        <v>21</v>
      </c>
      <c r="G3722" t="s">
        <v>108</v>
      </c>
      <c r="H3722" t="s">
        <v>148</v>
      </c>
      <c r="I3722" t="s">
        <v>40</v>
      </c>
      <c r="J3722">
        <v>1</v>
      </c>
      <c r="K3722">
        <v>1206</v>
      </c>
      <c r="L3722">
        <v>2</v>
      </c>
      <c r="M3722">
        <v>1800</v>
      </c>
      <c r="N3722">
        <v>3006</v>
      </c>
      <c r="O3722" t="s">
        <v>27</v>
      </c>
      <c r="P3722">
        <v>4</v>
      </c>
      <c r="Q3722" t="s">
        <v>41</v>
      </c>
      <c r="R3722">
        <v>6</v>
      </c>
    </row>
    <row r="3723" spans="1:18">
      <c r="A3723">
        <v>3722</v>
      </c>
      <c r="B3723">
        <v>14</v>
      </c>
      <c r="C3723">
        <v>2</v>
      </c>
      <c r="D3723" t="s">
        <v>29</v>
      </c>
      <c r="E3723">
        <v>7</v>
      </c>
      <c r="F3723">
        <v>48</v>
      </c>
      <c r="G3723" t="s">
        <v>66</v>
      </c>
      <c r="H3723" t="s">
        <v>168</v>
      </c>
      <c r="I3723" t="s">
        <v>26</v>
      </c>
      <c r="J3723">
        <v>2</v>
      </c>
      <c r="K3723">
        <v>1372</v>
      </c>
      <c r="L3723">
        <v>2</v>
      </c>
      <c r="M3723">
        <v>4880</v>
      </c>
      <c r="N3723">
        <v>6252</v>
      </c>
      <c r="O3723" t="s">
        <v>27</v>
      </c>
      <c r="P3723">
        <v>3</v>
      </c>
      <c r="Q3723" t="s">
        <v>35</v>
      </c>
      <c r="R3723">
        <v>2</v>
      </c>
    </row>
    <row r="3724" spans="1:18">
      <c r="A3724">
        <v>3723</v>
      </c>
      <c r="B3724">
        <v>1</v>
      </c>
      <c r="C3724">
        <v>3</v>
      </c>
      <c r="D3724" t="s">
        <v>33</v>
      </c>
      <c r="E3724">
        <v>14</v>
      </c>
      <c r="F3724">
        <v>34</v>
      </c>
      <c r="G3724" t="s">
        <v>87</v>
      </c>
      <c r="H3724" t="s">
        <v>44</v>
      </c>
      <c r="I3724" t="s">
        <v>26</v>
      </c>
      <c r="J3724">
        <v>3</v>
      </c>
      <c r="K3724">
        <v>6020</v>
      </c>
      <c r="L3724">
        <v>1</v>
      </c>
      <c r="M3724">
        <v>2440</v>
      </c>
      <c r="N3724">
        <v>8460</v>
      </c>
      <c r="O3724" t="s">
        <v>27</v>
      </c>
      <c r="P3724">
        <v>3</v>
      </c>
      <c r="Q3724" t="s">
        <v>35</v>
      </c>
      <c r="R3724">
        <v>2</v>
      </c>
    </row>
    <row r="3725" spans="1:18">
      <c r="A3725">
        <v>3724</v>
      </c>
      <c r="B3725">
        <v>24</v>
      </c>
      <c r="C3725">
        <v>3</v>
      </c>
      <c r="D3725" t="s">
        <v>33</v>
      </c>
      <c r="E3725">
        <v>14</v>
      </c>
      <c r="F3725">
        <v>38</v>
      </c>
      <c r="G3725" t="s">
        <v>47</v>
      </c>
      <c r="H3725" t="s">
        <v>160</v>
      </c>
      <c r="I3725" t="s">
        <v>26</v>
      </c>
      <c r="J3725">
        <v>1</v>
      </c>
      <c r="K3725">
        <v>742</v>
      </c>
      <c r="L3725">
        <v>1</v>
      </c>
      <c r="M3725">
        <v>910</v>
      </c>
      <c r="N3725">
        <v>1652</v>
      </c>
      <c r="O3725" t="s">
        <v>27</v>
      </c>
      <c r="P3725">
        <v>1</v>
      </c>
      <c r="Q3725" t="s">
        <v>32</v>
      </c>
      <c r="R3725">
        <v>1</v>
      </c>
    </row>
    <row r="3726" spans="1:18">
      <c r="A3726">
        <v>3725</v>
      </c>
      <c r="B3726">
        <v>227</v>
      </c>
      <c r="C3726">
        <v>2</v>
      </c>
      <c r="D3726" t="s">
        <v>29</v>
      </c>
      <c r="E3726">
        <v>7</v>
      </c>
      <c r="F3726">
        <v>13</v>
      </c>
      <c r="G3726" t="s">
        <v>43</v>
      </c>
      <c r="H3726" t="s">
        <v>140</v>
      </c>
      <c r="I3726" t="s">
        <v>40</v>
      </c>
      <c r="J3726">
        <v>1</v>
      </c>
      <c r="K3726">
        <v>462</v>
      </c>
      <c r="L3726">
        <v>2</v>
      </c>
      <c r="M3726">
        <v>260</v>
      </c>
      <c r="N3726">
        <v>722</v>
      </c>
      <c r="O3726" t="s">
        <v>27</v>
      </c>
      <c r="P3726">
        <v>1</v>
      </c>
      <c r="Q3726" t="s">
        <v>32</v>
      </c>
      <c r="R3726">
        <v>1</v>
      </c>
    </row>
    <row r="3727" spans="1:18">
      <c r="A3727">
        <v>3726</v>
      </c>
      <c r="B3727">
        <v>222</v>
      </c>
      <c r="C3727">
        <v>4</v>
      </c>
      <c r="D3727" t="s">
        <v>23</v>
      </c>
      <c r="E3727">
        <v>30</v>
      </c>
      <c r="F3727">
        <v>17</v>
      </c>
      <c r="G3727" t="s">
        <v>92</v>
      </c>
      <c r="H3727" t="s">
        <v>144</v>
      </c>
      <c r="I3727" t="s">
        <v>40</v>
      </c>
      <c r="J3727">
        <v>3</v>
      </c>
      <c r="K3727">
        <v>65880</v>
      </c>
      <c r="L3727">
        <v>1</v>
      </c>
      <c r="M3727">
        <v>520</v>
      </c>
      <c r="N3727">
        <v>66400</v>
      </c>
      <c r="O3727" t="s">
        <v>27</v>
      </c>
      <c r="P3727">
        <v>2</v>
      </c>
      <c r="Q3727" t="s">
        <v>28</v>
      </c>
      <c r="R3727">
        <v>4</v>
      </c>
    </row>
    <row r="3728" spans="1:18">
      <c r="A3728">
        <v>3727</v>
      </c>
      <c r="B3728">
        <v>23</v>
      </c>
      <c r="C3728">
        <v>3</v>
      </c>
      <c r="D3728" t="s">
        <v>33</v>
      </c>
      <c r="E3728">
        <v>14</v>
      </c>
      <c r="F3728">
        <v>32</v>
      </c>
      <c r="G3728" t="s">
        <v>48</v>
      </c>
      <c r="H3728" t="s">
        <v>152</v>
      </c>
      <c r="I3728" t="s">
        <v>26</v>
      </c>
      <c r="J3728">
        <v>3</v>
      </c>
      <c r="K3728">
        <v>20076</v>
      </c>
      <c r="L3728">
        <v>1</v>
      </c>
      <c r="M3728">
        <v>7200</v>
      </c>
      <c r="N3728">
        <v>27276</v>
      </c>
      <c r="O3728" t="s">
        <v>27</v>
      </c>
      <c r="P3728">
        <v>4</v>
      </c>
      <c r="Q3728" t="s">
        <v>41</v>
      </c>
      <c r="R3728">
        <v>6</v>
      </c>
    </row>
    <row r="3729" spans="1:18">
      <c r="A3729">
        <v>3728</v>
      </c>
      <c r="B3729">
        <v>220</v>
      </c>
      <c r="C3729">
        <v>2</v>
      </c>
      <c r="D3729" t="s">
        <v>29</v>
      </c>
      <c r="E3729">
        <v>7</v>
      </c>
      <c r="F3729">
        <v>32</v>
      </c>
      <c r="G3729" t="s">
        <v>48</v>
      </c>
      <c r="H3729" t="s">
        <v>152</v>
      </c>
      <c r="I3729" t="s">
        <v>26</v>
      </c>
      <c r="J3729">
        <v>2</v>
      </c>
      <c r="K3729">
        <v>784</v>
      </c>
      <c r="L3729">
        <v>2</v>
      </c>
      <c r="M3729">
        <v>2400</v>
      </c>
      <c r="N3729">
        <v>3184</v>
      </c>
      <c r="O3729" t="s">
        <v>27</v>
      </c>
      <c r="P3729">
        <v>1</v>
      </c>
      <c r="Q3729" t="s">
        <v>32</v>
      </c>
      <c r="R3729">
        <v>1</v>
      </c>
    </row>
    <row r="3730" spans="1:18">
      <c r="A3730">
        <v>3729</v>
      </c>
      <c r="B3730">
        <v>228</v>
      </c>
      <c r="C3730">
        <v>3</v>
      </c>
      <c r="D3730" t="s">
        <v>33</v>
      </c>
      <c r="E3730">
        <v>14</v>
      </c>
      <c r="F3730">
        <v>34</v>
      </c>
      <c r="G3730" t="s">
        <v>87</v>
      </c>
      <c r="H3730" t="s">
        <v>44</v>
      </c>
      <c r="I3730" t="s">
        <v>26</v>
      </c>
      <c r="J3730">
        <v>1</v>
      </c>
      <c r="K3730">
        <v>1904</v>
      </c>
      <c r="L3730">
        <v>1</v>
      </c>
      <c r="M3730">
        <v>4880</v>
      </c>
      <c r="N3730">
        <v>6784</v>
      </c>
      <c r="O3730" t="s">
        <v>27</v>
      </c>
      <c r="P3730">
        <v>2</v>
      </c>
      <c r="Q3730" t="s">
        <v>28</v>
      </c>
      <c r="R3730">
        <v>4</v>
      </c>
    </row>
    <row r="3731" spans="1:18">
      <c r="A3731">
        <v>3730</v>
      </c>
      <c r="B3731">
        <v>42</v>
      </c>
      <c r="C3731">
        <v>3</v>
      </c>
      <c r="D3731" t="s">
        <v>33</v>
      </c>
      <c r="E3731">
        <v>14</v>
      </c>
      <c r="F3731">
        <v>11</v>
      </c>
      <c r="G3731" t="s">
        <v>24</v>
      </c>
      <c r="H3731" t="s">
        <v>138</v>
      </c>
      <c r="I3731" t="s">
        <v>26</v>
      </c>
      <c r="J3731">
        <v>2</v>
      </c>
      <c r="K3731">
        <v>5992</v>
      </c>
      <c r="L3731">
        <v>2</v>
      </c>
      <c r="M3731">
        <v>12000</v>
      </c>
      <c r="N3731">
        <v>17992</v>
      </c>
      <c r="O3731" t="s">
        <v>27</v>
      </c>
      <c r="P3731">
        <v>2</v>
      </c>
      <c r="Q3731" t="s">
        <v>28</v>
      </c>
      <c r="R3731">
        <v>4</v>
      </c>
    </row>
    <row r="3732" spans="1:18">
      <c r="A3732">
        <v>3731</v>
      </c>
      <c r="B3732">
        <v>29</v>
      </c>
      <c r="C3732">
        <v>1</v>
      </c>
      <c r="D3732" t="s">
        <v>37</v>
      </c>
      <c r="E3732">
        <v>3</v>
      </c>
      <c r="F3732">
        <v>68</v>
      </c>
      <c r="G3732" t="s">
        <v>68</v>
      </c>
      <c r="H3732" t="s">
        <v>31</v>
      </c>
      <c r="I3732" t="s">
        <v>40</v>
      </c>
      <c r="J3732">
        <v>2</v>
      </c>
      <c r="K3732">
        <v>930</v>
      </c>
      <c r="L3732">
        <v>2</v>
      </c>
      <c r="M3732">
        <v>1360</v>
      </c>
      <c r="N3732">
        <v>2290</v>
      </c>
      <c r="O3732" t="s">
        <v>27</v>
      </c>
      <c r="P3732">
        <v>3</v>
      </c>
      <c r="Q3732" t="s">
        <v>35</v>
      </c>
      <c r="R3732">
        <v>2</v>
      </c>
    </row>
    <row r="3733" spans="1:18">
      <c r="A3733">
        <v>3732</v>
      </c>
      <c r="B3733">
        <v>45</v>
      </c>
      <c r="C3733">
        <v>3</v>
      </c>
      <c r="D3733" t="s">
        <v>33</v>
      </c>
      <c r="E3733">
        <v>14</v>
      </c>
      <c r="F3733">
        <v>66</v>
      </c>
      <c r="G3733" t="s">
        <v>59</v>
      </c>
      <c r="H3733" t="s">
        <v>57</v>
      </c>
      <c r="I3733" t="s">
        <v>26</v>
      </c>
      <c r="J3733">
        <v>3</v>
      </c>
      <c r="K3733">
        <v>5516</v>
      </c>
      <c r="L3733">
        <v>2</v>
      </c>
      <c r="M3733">
        <v>2700</v>
      </c>
      <c r="N3733">
        <v>8216</v>
      </c>
      <c r="O3733" t="s">
        <v>27</v>
      </c>
      <c r="P3733">
        <v>1</v>
      </c>
      <c r="Q3733" t="s">
        <v>32</v>
      </c>
      <c r="R3733">
        <v>1</v>
      </c>
    </row>
    <row r="3734" spans="1:18">
      <c r="A3734">
        <v>3733</v>
      </c>
      <c r="B3734">
        <v>6</v>
      </c>
      <c r="C3734">
        <v>2</v>
      </c>
      <c r="D3734" t="s">
        <v>29</v>
      </c>
      <c r="E3734">
        <v>7</v>
      </c>
      <c r="F3734">
        <v>2</v>
      </c>
      <c r="G3734" t="s">
        <v>74</v>
      </c>
      <c r="H3734" t="s">
        <v>129</v>
      </c>
      <c r="I3734" t="s">
        <v>26</v>
      </c>
      <c r="J3734">
        <v>1</v>
      </c>
      <c r="K3734">
        <v>1232</v>
      </c>
      <c r="L3734">
        <v>1</v>
      </c>
      <c r="M3734">
        <v>6240</v>
      </c>
      <c r="N3734">
        <v>7472</v>
      </c>
      <c r="O3734" t="s">
        <v>27</v>
      </c>
      <c r="P3734">
        <v>2</v>
      </c>
      <c r="Q3734" t="s">
        <v>28</v>
      </c>
      <c r="R3734">
        <v>4</v>
      </c>
    </row>
    <row r="3735" spans="1:18">
      <c r="A3735">
        <v>3734</v>
      </c>
      <c r="B3735">
        <v>252</v>
      </c>
      <c r="C3735">
        <v>4</v>
      </c>
      <c r="D3735" t="s">
        <v>23</v>
      </c>
      <c r="E3735">
        <v>30</v>
      </c>
      <c r="F3735">
        <v>8</v>
      </c>
      <c r="G3735" t="s">
        <v>86</v>
      </c>
      <c r="H3735" t="s">
        <v>135</v>
      </c>
      <c r="I3735" t="s">
        <v>64</v>
      </c>
      <c r="J3735">
        <v>1</v>
      </c>
      <c r="K3735">
        <v>810</v>
      </c>
      <c r="L3735">
        <v>2</v>
      </c>
      <c r="M3735">
        <v>1880</v>
      </c>
      <c r="N3735">
        <v>2690</v>
      </c>
      <c r="O3735" t="s">
        <v>46</v>
      </c>
      <c r="P3735">
        <v>1</v>
      </c>
      <c r="Q3735" t="s">
        <v>32</v>
      </c>
      <c r="R3735">
        <v>1</v>
      </c>
    </row>
    <row r="3736" spans="1:18">
      <c r="A3736">
        <v>3735</v>
      </c>
      <c r="B3736">
        <v>176</v>
      </c>
      <c r="C3736">
        <v>2</v>
      </c>
      <c r="D3736" t="s">
        <v>29</v>
      </c>
      <c r="E3736">
        <v>7</v>
      </c>
      <c r="F3736">
        <v>52</v>
      </c>
      <c r="G3736" t="s">
        <v>54</v>
      </c>
      <c r="H3736" t="s">
        <v>25</v>
      </c>
      <c r="I3736" t="s">
        <v>40</v>
      </c>
      <c r="J3736">
        <v>1</v>
      </c>
      <c r="K3736">
        <v>686</v>
      </c>
      <c r="L3736">
        <v>1</v>
      </c>
      <c r="M3736">
        <v>310</v>
      </c>
      <c r="N3736">
        <v>996</v>
      </c>
      <c r="O3736" t="s">
        <v>27</v>
      </c>
      <c r="P3736">
        <v>1</v>
      </c>
      <c r="Q3736" t="s">
        <v>32</v>
      </c>
      <c r="R3736">
        <v>1</v>
      </c>
    </row>
    <row r="3737" spans="1:18">
      <c r="A3737">
        <v>3736</v>
      </c>
      <c r="B3737">
        <v>139</v>
      </c>
      <c r="C3737">
        <v>2</v>
      </c>
      <c r="D3737" t="s">
        <v>29</v>
      </c>
      <c r="E3737">
        <v>7</v>
      </c>
      <c r="F3737">
        <v>50</v>
      </c>
      <c r="G3737" t="s">
        <v>81</v>
      </c>
      <c r="H3737" t="s">
        <v>25</v>
      </c>
      <c r="I3737" t="s">
        <v>82</v>
      </c>
      <c r="J3737">
        <v>1</v>
      </c>
      <c r="K3737">
        <v>266</v>
      </c>
      <c r="L3737">
        <v>2</v>
      </c>
      <c r="M3737">
        <v>2120</v>
      </c>
      <c r="N3737">
        <v>2386</v>
      </c>
      <c r="O3737" t="s">
        <v>83</v>
      </c>
      <c r="P3737">
        <v>1</v>
      </c>
      <c r="Q3737" t="s">
        <v>32</v>
      </c>
      <c r="R3737">
        <v>1</v>
      </c>
    </row>
    <row r="3738" spans="1:18">
      <c r="A3738">
        <v>3737</v>
      </c>
      <c r="B3738">
        <v>199</v>
      </c>
      <c r="C3738">
        <v>4</v>
      </c>
      <c r="D3738" t="s">
        <v>23</v>
      </c>
      <c r="E3738">
        <v>30</v>
      </c>
      <c r="F3738">
        <v>65</v>
      </c>
      <c r="G3738" t="s">
        <v>95</v>
      </c>
      <c r="H3738" t="s">
        <v>25</v>
      </c>
      <c r="I3738" t="s">
        <v>40</v>
      </c>
      <c r="J3738">
        <v>1</v>
      </c>
      <c r="K3738">
        <v>11520</v>
      </c>
      <c r="L3738">
        <v>2</v>
      </c>
      <c r="M3738">
        <v>3600</v>
      </c>
      <c r="N3738">
        <v>15120</v>
      </c>
      <c r="O3738" t="s">
        <v>27</v>
      </c>
      <c r="P3738">
        <v>4</v>
      </c>
      <c r="Q3738" t="s">
        <v>41</v>
      </c>
      <c r="R3738">
        <v>6</v>
      </c>
    </row>
    <row r="3739" spans="1:18">
      <c r="A3739">
        <v>3738</v>
      </c>
      <c r="B3739">
        <v>257</v>
      </c>
      <c r="C3739">
        <v>2</v>
      </c>
      <c r="D3739" t="s">
        <v>29</v>
      </c>
      <c r="E3739">
        <v>7</v>
      </c>
      <c r="F3739">
        <v>54</v>
      </c>
      <c r="G3739" t="s">
        <v>94</v>
      </c>
      <c r="H3739" t="s">
        <v>44</v>
      </c>
      <c r="I3739" t="s">
        <v>40</v>
      </c>
      <c r="J3739">
        <v>3</v>
      </c>
      <c r="K3739">
        <v>12292</v>
      </c>
      <c r="L3739">
        <v>1</v>
      </c>
      <c r="M3739">
        <v>1440</v>
      </c>
      <c r="N3739">
        <v>13732</v>
      </c>
      <c r="O3739" t="s">
        <v>27</v>
      </c>
      <c r="P3739">
        <v>2</v>
      </c>
      <c r="Q3739" t="s">
        <v>28</v>
      </c>
      <c r="R3739">
        <v>4</v>
      </c>
    </row>
    <row r="3740" spans="1:18">
      <c r="A3740">
        <v>3739</v>
      </c>
      <c r="B3740">
        <v>139</v>
      </c>
      <c r="C3740">
        <v>4</v>
      </c>
      <c r="D3740" t="s">
        <v>23</v>
      </c>
      <c r="E3740">
        <v>30</v>
      </c>
      <c r="F3740">
        <v>56</v>
      </c>
      <c r="G3740" t="s">
        <v>100</v>
      </c>
      <c r="H3740" t="s">
        <v>44</v>
      </c>
      <c r="I3740" t="s">
        <v>40</v>
      </c>
      <c r="J3740">
        <v>1</v>
      </c>
      <c r="K3740">
        <v>5280</v>
      </c>
      <c r="L3740">
        <v>2</v>
      </c>
      <c r="M3740">
        <v>1760</v>
      </c>
      <c r="N3740">
        <v>7040</v>
      </c>
      <c r="O3740" t="s">
        <v>46</v>
      </c>
      <c r="P3740">
        <v>2</v>
      </c>
      <c r="Q3740" t="s">
        <v>28</v>
      </c>
      <c r="R3740">
        <v>4</v>
      </c>
    </row>
    <row r="3741" spans="1:18">
      <c r="A3741">
        <v>3740</v>
      </c>
      <c r="B3741">
        <v>210</v>
      </c>
      <c r="C3741">
        <v>3</v>
      </c>
      <c r="D3741" t="s">
        <v>33</v>
      </c>
      <c r="E3741">
        <v>14</v>
      </c>
      <c r="F3741">
        <v>13</v>
      </c>
      <c r="G3741" t="s">
        <v>43</v>
      </c>
      <c r="H3741" t="s">
        <v>140</v>
      </c>
      <c r="I3741" t="s">
        <v>40</v>
      </c>
      <c r="J3741">
        <v>2</v>
      </c>
      <c r="K3741">
        <v>8792</v>
      </c>
      <c r="L3741">
        <v>2</v>
      </c>
      <c r="M3741">
        <v>1040</v>
      </c>
      <c r="N3741">
        <v>9832</v>
      </c>
      <c r="O3741" t="s">
        <v>27</v>
      </c>
      <c r="P3741">
        <v>2</v>
      </c>
      <c r="Q3741" t="s">
        <v>28</v>
      </c>
      <c r="R3741">
        <v>4</v>
      </c>
    </row>
    <row r="3742" spans="1:18">
      <c r="A3742">
        <v>3741</v>
      </c>
      <c r="B3742">
        <v>147</v>
      </c>
      <c r="C3742">
        <v>1</v>
      </c>
      <c r="D3742" t="s">
        <v>37</v>
      </c>
      <c r="E3742">
        <v>3</v>
      </c>
      <c r="F3742">
        <v>41</v>
      </c>
      <c r="G3742" t="s">
        <v>60</v>
      </c>
      <c r="H3742" t="s">
        <v>158</v>
      </c>
      <c r="I3742" t="s">
        <v>40</v>
      </c>
      <c r="J3742">
        <v>2</v>
      </c>
      <c r="K3742">
        <v>390</v>
      </c>
      <c r="L3742">
        <v>1</v>
      </c>
      <c r="M3742">
        <v>310</v>
      </c>
      <c r="N3742">
        <v>700</v>
      </c>
      <c r="O3742" t="s">
        <v>46</v>
      </c>
      <c r="P3742">
        <v>1</v>
      </c>
      <c r="Q3742" t="s">
        <v>32</v>
      </c>
      <c r="R3742">
        <v>1</v>
      </c>
    </row>
    <row r="3743" spans="1:18">
      <c r="A3743">
        <v>3742</v>
      </c>
      <c r="B3743">
        <v>83</v>
      </c>
      <c r="C3743">
        <v>1</v>
      </c>
      <c r="D3743" t="s">
        <v>37</v>
      </c>
      <c r="E3743">
        <v>3</v>
      </c>
      <c r="F3743">
        <v>57</v>
      </c>
      <c r="G3743" t="s">
        <v>39</v>
      </c>
      <c r="H3743" t="s">
        <v>31</v>
      </c>
      <c r="I3743" t="s">
        <v>40</v>
      </c>
      <c r="J3743">
        <v>2</v>
      </c>
      <c r="K3743">
        <v>924</v>
      </c>
      <c r="L3743">
        <v>2</v>
      </c>
      <c r="M3743">
        <v>800</v>
      </c>
      <c r="N3743">
        <v>1724</v>
      </c>
      <c r="O3743" t="s">
        <v>27</v>
      </c>
      <c r="P3743">
        <v>3</v>
      </c>
      <c r="Q3743" t="s">
        <v>35</v>
      </c>
      <c r="R3743">
        <v>2</v>
      </c>
    </row>
    <row r="3744" spans="1:18">
      <c r="A3744">
        <v>3743</v>
      </c>
      <c r="B3744">
        <v>221</v>
      </c>
      <c r="C3744">
        <v>4</v>
      </c>
      <c r="D3744" t="s">
        <v>23</v>
      </c>
      <c r="E3744">
        <v>30</v>
      </c>
      <c r="F3744">
        <v>49</v>
      </c>
      <c r="G3744" t="s">
        <v>91</v>
      </c>
      <c r="H3744" t="s">
        <v>31</v>
      </c>
      <c r="I3744" t="s">
        <v>40</v>
      </c>
      <c r="J3744">
        <v>2</v>
      </c>
      <c r="K3744">
        <v>19320</v>
      </c>
      <c r="L3744">
        <v>2</v>
      </c>
      <c r="M3744">
        <v>2960</v>
      </c>
      <c r="N3744">
        <v>22280</v>
      </c>
      <c r="O3744" t="s">
        <v>27</v>
      </c>
      <c r="P3744">
        <v>2</v>
      </c>
      <c r="Q3744" t="s">
        <v>28</v>
      </c>
      <c r="R3744">
        <v>4</v>
      </c>
    </row>
    <row r="3745" spans="1:18">
      <c r="A3745">
        <v>3744</v>
      </c>
      <c r="B3745">
        <v>214</v>
      </c>
      <c r="C3745">
        <v>3</v>
      </c>
      <c r="D3745" t="s">
        <v>33</v>
      </c>
      <c r="E3745">
        <v>14</v>
      </c>
      <c r="F3745">
        <v>56</v>
      </c>
      <c r="G3745" t="s">
        <v>100</v>
      </c>
      <c r="H3745" t="s">
        <v>44</v>
      </c>
      <c r="I3745" t="s">
        <v>40</v>
      </c>
      <c r="J3745">
        <v>1</v>
      </c>
      <c r="K3745">
        <v>3696</v>
      </c>
      <c r="L3745">
        <v>1</v>
      </c>
      <c r="M3745">
        <v>1320</v>
      </c>
      <c r="N3745">
        <v>5016</v>
      </c>
      <c r="O3745" t="s">
        <v>46</v>
      </c>
      <c r="P3745">
        <v>4</v>
      </c>
      <c r="Q3745" t="s">
        <v>41</v>
      </c>
      <c r="R3745">
        <v>6</v>
      </c>
    </row>
    <row r="3746" spans="1:18">
      <c r="A3746">
        <v>3745</v>
      </c>
      <c r="B3746">
        <v>195</v>
      </c>
      <c r="C3746">
        <v>3</v>
      </c>
      <c r="D3746" t="s">
        <v>33</v>
      </c>
      <c r="E3746">
        <v>14</v>
      </c>
      <c r="F3746">
        <v>45</v>
      </c>
      <c r="G3746" t="s">
        <v>45</v>
      </c>
      <c r="H3746" t="s">
        <v>165</v>
      </c>
      <c r="I3746" t="s">
        <v>40</v>
      </c>
      <c r="J3746">
        <v>2</v>
      </c>
      <c r="K3746">
        <v>5936</v>
      </c>
      <c r="L3746">
        <v>2</v>
      </c>
      <c r="M3746">
        <v>2880</v>
      </c>
      <c r="N3746">
        <v>8816</v>
      </c>
      <c r="O3746" t="s">
        <v>46</v>
      </c>
      <c r="P3746">
        <v>2</v>
      </c>
      <c r="Q3746" t="s">
        <v>28</v>
      </c>
      <c r="R3746">
        <v>4</v>
      </c>
    </row>
    <row r="3747" spans="1:18">
      <c r="A3747">
        <v>3746</v>
      </c>
      <c r="B3747">
        <v>4</v>
      </c>
      <c r="C3747">
        <v>1</v>
      </c>
      <c r="D3747" t="s">
        <v>37</v>
      </c>
      <c r="E3747">
        <v>3</v>
      </c>
      <c r="F3747">
        <v>32</v>
      </c>
      <c r="G3747" t="s">
        <v>48</v>
      </c>
      <c r="H3747" t="s">
        <v>152</v>
      </c>
      <c r="I3747" t="s">
        <v>26</v>
      </c>
      <c r="J3747">
        <v>3</v>
      </c>
      <c r="K3747">
        <v>2868</v>
      </c>
      <c r="L3747">
        <v>2</v>
      </c>
      <c r="M3747">
        <v>9600</v>
      </c>
      <c r="N3747">
        <v>12468</v>
      </c>
      <c r="O3747" t="s">
        <v>27</v>
      </c>
      <c r="P3747">
        <v>2</v>
      </c>
      <c r="Q3747" t="s">
        <v>28</v>
      </c>
      <c r="R3747">
        <v>4</v>
      </c>
    </row>
    <row r="3748" spans="1:18">
      <c r="A3748">
        <v>3747</v>
      </c>
      <c r="B3748">
        <v>239</v>
      </c>
      <c r="C3748">
        <v>1</v>
      </c>
      <c r="D3748" t="s">
        <v>37</v>
      </c>
      <c r="E3748">
        <v>3</v>
      </c>
      <c r="F3748">
        <v>41</v>
      </c>
      <c r="G3748" t="s">
        <v>60</v>
      </c>
      <c r="H3748" t="s">
        <v>158</v>
      </c>
      <c r="I3748" t="s">
        <v>40</v>
      </c>
      <c r="J3748">
        <v>2</v>
      </c>
      <c r="K3748">
        <v>2340</v>
      </c>
      <c r="L3748">
        <v>1</v>
      </c>
      <c r="M3748">
        <v>1860</v>
      </c>
      <c r="N3748">
        <v>4200</v>
      </c>
      <c r="O3748" t="s">
        <v>46</v>
      </c>
      <c r="P3748">
        <v>4</v>
      </c>
      <c r="Q3748" t="s">
        <v>41</v>
      </c>
      <c r="R3748">
        <v>6</v>
      </c>
    </row>
    <row r="3749" spans="1:18">
      <c r="A3749">
        <v>3748</v>
      </c>
      <c r="B3749">
        <v>272</v>
      </c>
      <c r="C3749">
        <v>2</v>
      </c>
      <c r="D3749" t="s">
        <v>29</v>
      </c>
      <c r="E3749">
        <v>7</v>
      </c>
      <c r="F3749">
        <v>34</v>
      </c>
      <c r="G3749" t="s">
        <v>87</v>
      </c>
      <c r="H3749" t="s">
        <v>44</v>
      </c>
      <c r="I3749" t="s">
        <v>26</v>
      </c>
      <c r="J3749">
        <v>2</v>
      </c>
      <c r="K3749">
        <v>574</v>
      </c>
      <c r="L3749">
        <v>1</v>
      </c>
      <c r="M3749">
        <v>1220</v>
      </c>
      <c r="N3749">
        <v>1794</v>
      </c>
      <c r="O3749" t="s">
        <v>27</v>
      </c>
      <c r="P3749">
        <v>1</v>
      </c>
      <c r="Q3749" t="s">
        <v>32</v>
      </c>
      <c r="R3749">
        <v>1</v>
      </c>
    </row>
    <row r="3750" spans="1:18">
      <c r="A3750">
        <v>3749</v>
      </c>
      <c r="B3750">
        <v>117</v>
      </c>
      <c r="C3750">
        <v>3</v>
      </c>
      <c r="D3750" t="s">
        <v>33</v>
      </c>
      <c r="E3750">
        <v>14</v>
      </c>
      <c r="F3750">
        <v>65</v>
      </c>
      <c r="G3750" t="s">
        <v>95</v>
      </c>
      <c r="H3750" t="s">
        <v>25</v>
      </c>
      <c r="I3750" t="s">
        <v>40</v>
      </c>
      <c r="J3750">
        <v>1</v>
      </c>
      <c r="K3750">
        <v>3584</v>
      </c>
      <c r="L3750">
        <v>2</v>
      </c>
      <c r="M3750">
        <v>2400</v>
      </c>
      <c r="N3750">
        <v>5984</v>
      </c>
      <c r="O3750" t="s">
        <v>27</v>
      </c>
      <c r="P3750">
        <v>2</v>
      </c>
      <c r="Q3750" t="s">
        <v>28</v>
      </c>
      <c r="R3750">
        <v>4</v>
      </c>
    </row>
    <row r="3751" spans="1:18">
      <c r="A3751">
        <v>3750</v>
      </c>
      <c r="B3751">
        <v>242</v>
      </c>
      <c r="C3751">
        <v>2</v>
      </c>
      <c r="D3751" t="s">
        <v>29</v>
      </c>
      <c r="E3751">
        <v>7</v>
      </c>
      <c r="F3751">
        <v>39</v>
      </c>
      <c r="G3751" t="s">
        <v>53</v>
      </c>
      <c r="H3751" t="s">
        <v>31</v>
      </c>
      <c r="I3751" t="s">
        <v>40</v>
      </c>
      <c r="J3751">
        <v>3</v>
      </c>
      <c r="K3751">
        <v>15624</v>
      </c>
      <c r="L3751">
        <v>1</v>
      </c>
      <c r="M3751">
        <v>2400</v>
      </c>
      <c r="N3751">
        <v>18024</v>
      </c>
      <c r="O3751" t="s">
        <v>27</v>
      </c>
      <c r="P3751">
        <v>4</v>
      </c>
      <c r="Q3751" t="s">
        <v>41</v>
      </c>
      <c r="R3751">
        <v>6</v>
      </c>
    </row>
    <row r="3752" spans="1:18">
      <c r="A3752">
        <v>3751</v>
      </c>
      <c r="B3752">
        <v>291</v>
      </c>
      <c r="C3752">
        <v>3</v>
      </c>
      <c r="D3752" t="s">
        <v>33</v>
      </c>
      <c r="E3752">
        <v>14</v>
      </c>
      <c r="F3752">
        <v>7</v>
      </c>
      <c r="G3752" t="s">
        <v>61</v>
      </c>
      <c r="H3752" t="s">
        <v>134</v>
      </c>
      <c r="I3752" t="s">
        <v>62</v>
      </c>
      <c r="J3752">
        <v>1</v>
      </c>
      <c r="K3752">
        <v>1428</v>
      </c>
      <c r="L3752">
        <v>2</v>
      </c>
      <c r="M3752">
        <v>5880</v>
      </c>
      <c r="N3752">
        <v>7308</v>
      </c>
      <c r="O3752" t="s">
        <v>46</v>
      </c>
      <c r="P3752">
        <v>3</v>
      </c>
      <c r="Q3752" t="s">
        <v>35</v>
      </c>
      <c r="R3752">
        <v>2</v>
      </c>
    </row>
    <row r="3753" spans="1:18">
      <c r="A3753">
        <v>3752</v>
      </c>
      <c r="B3753">
        <v>30</v>
      </c>
      <c r="C3753">
        <v>1</v>
      </c>
      <c r="D3753" t="s">
        <v>37</v>
      </c>
      <c r="E3753">
        <v>3</v>
      </c>
      <c r="F3753">
        <v>8</v>
      </c>
      <c r="G3753" t="s">
        <v>86</v>
      </c>
      <c r="H3753" t="s">
        <v>135</v>
      </c>
      <c r="I3753" t="s">
        <v>64</v>
      </c>
      <c r="J3753">
        <v>3</v>
      </c>
      <c r="K3753">
        <v>552</v>
      </c>
      <c r="L3753">
        <v>2</v>
      </c>
      <c r="M3753">
        <v>1880</v>
      </c>
      <c r="N3753">
        <v>2432</v>
      </c>
      <c r="O3753" t="s">
        <v>46</v>
      </c>
      <c r="P3753">
        <v>1</v>
      </c>
      <c r="Q3753" t="s">
        <v>32</v>
      </c>
      <c r="R3753">
        <v>1</v>
      </c>
    </row>
    <row r="3754" spans="1:18">
      <c r="A3754">
        <v>3753</v>
      </c>
      <c r="B3754">
        <v>269</v>
      </c>
      <c r="C3754">
        <v>2</v>
      </c>
      <c r="D3754" t="s">
        <v>29</v>
      </c>
      <c r="E3754">
        <v>7</v>
      </c>
      <c r="F3754">
        <v>66</v>
      </c>
      <c r="G3754" t="s">
        <v>59</v>
      </c>
      <c r="H3754" t="s">
        <v>57</v>
      </c>
      <c r="I3754" t="s">
        <v>26</v>
      </c>
      <c r="J3754">
        <v>1</v>
      </c>
      <c r="K3754">
        <v>329</v>
      </c>
      <c r="L3754">
        <v>2</v>
      </c>
      <c r="M3754">
        <v>2700</v>
      </c>
      <c r="N3754">
        <v>3029</v>
      </c>
      <c r="O3754" t="s">
        <v>27</v>
      </c>
      <c r="P3754">
        <v>1</v>
      </c>
      <c r="Q3754" t="s">
        <v>32</v>
      </c>
      <c r="R3754">
        <v>1</v>
      </c>
    </row>
    <row r="3755" spans="1:18">
      <c r="A3755">
        <v>3754</v>
      </c>
      <c r="B3755">
        <v>263</v>
      </c>
      <c r="C3755">
        <v>2</v>
      </c>
      <c r="D3755" t="s">
        <v>29</v>
      </c>
      <c r="E3755">
        <v>7</v>
      </c>
      <c r="F3755">
        <v>22</v>
      </c>
      <c r="G3755" t="s">
        <v>71</v>
      </c>
      <c r="H3755" t="s">
        <v>149</v>
      </c>
      <c r="I3755" t="s">
        <v>26</v>
      </c>
      <c r="J3755">
        <v>2</v>
      </c>
      <c r="K3755">
        <v>1638</v>
      </c>
      <c r="L3755">
        <v>2</v>
      </c>
      <c r="M3755">
        <v>3916</v>
      </c>
      <c r="N3755">
        <v>5554</v>
      </c>
      <c r="O3755" t="s">
        <v>27</v>
      </c>
      <c r="P3755">
        <v>3</v>
      </c>
      <c r="Q3755" t="s">
        <v>35</v>
      </c>
      <c r="R3755">
        <v>2</v>
      </c>
    </row>
    <row r="3756" spans="1:18">
      <c r="A3756">
        <v>3755</v>
      </c>
      <c r="B3756">
        <v>248</v>
      </c>
      <c r="C3756">
        <v>4</v>
      </c>
      <c r="D3756" t="s">
        <v>23</v>
      </c>
      <c r="E3756">
        <v>30</v>
      </c>
      <c r="F3756">
        <v>21</v>
      </c>
      <c r="G3756" t="s">
        <v>108</v>
      </c>
      <c r="H3756" t="s">
        <v>148</v>
      </c>
      <c r="I3756" t="s">
        <v>40</v>
      </c>
      <c r="J3756">
        <v>3</v>
      </c>
      <c r="K3756">
        <v>11760</v>
      </c>
      <c r="L3756">
        <v>2</v>
      </c>
      <c r="M3756">
        <v>300</v>
      </c>
      <c r="N3756">
        <v>12060</v>
      </c>
      <c r="O3756" t="s">
        <v>27</v>
      </c>
      <c r="P3756">
        <v>1</v>
      </c>
      <c r="Q3756" t="s">
        <v>32</v>
      </c>
      <c r="R3756">
        <v>1</v>
      </c>
    </row>
    <row r="3757" spans="1:18">
      <c r="A3757">
        <v>3756</v>
      </c>
      <c r="B3757">
        <v>128</v>
      </c>
      <c r="C3757">
        <v>1</v>
      </c>
      <c r="D3757" t="s">
        <v>37</v>
      </c>
      <c r="E3757">
        <v>3</v>
      </c>
      <c r="F3757">
        <v>31</v>
      </c>
      <c r="G3757" t="s">
        <v>107</v>
      </c>
      <c r="H3757" t="s">
        <v>156</v>
      </c>
      <c r="I3757" t="s">
        <v>40</v>
      </c>
      <c r="J3757">
        <v>2</v>
      </c>
      <c r="K3757">
        <v>3420</v>
      </c>
      <c r="L3757">
        <v>1</v>
      </c>
      <c r="M3757">
        <v>1320</v>
      </c>
      <c r="N3757">
        <v>4740</v>
      </c>
      <c r="O3757" t="s">
        <v>27</v>
      </c>
      <c r="P3757">
        <v>4</v>
      </c>
      <c r="Q3757" t="s">
        <v>41</v>
      </c>
      <c r="R3757">
        <v>6</v>
      </c>
    </row>
    <row r="3758" spans="1:18">
      <c r="A3758">
        <v>3757</v>
      </c>
      <c r="B3758">
        <v>167</v>
      </c>
      <c r="C3758">
        <v>4</v>
      </c>
      <c r="D3758" t="s">
        <v>23</v>
      </c>
      <c r="E3758">
        <v>30</v>
      </c>
      <c r="F3758">
        <v>62</v>
      </c>
      <c r="G3758" t="s">
        <v>73</v>
      </c>
      <c r="H3758" t="s">
        <v>57</v>
      </c>
      <c r="I3758" t="s">
        <v>26</v>
      </c>
      <c r="J3758">
        <v>2</v>
      </c>
      <c r="K3758">
        <v>2550</v>
      </c>
      <c r="L3758">
        <v>1</v>
      </c>
      <c r="M3758">
        <v>1780</v>
      </c>
      <c r="N3758">
        <v>4330</v>
      </c>
      <c r="O3758" t="s">
        <v>27</v>
      </c>
      <c r="P3758">
        <v>1</v>
      </c>
      <c r="Q3758" t="s">
        <v>32</v>
      </c>
      <c r="R3758">
        <v>1</v>
      </c>
    </row>
    <row r="3759" spans="1:18">
      <c r="A3759">
        <v>3758</v>
      </c>
      <c r="B3759">
        <v>293</v>
      </c>
      <c r="C3759">
        <v>3</v>
      </c>
      <c r="D3759" t="s">
        <v>33</v>
      </c>
      <c r="E3759">
        <v>14</v>
      </c>
      <c r="F3759">
        <v>22</v>
      </c>
      <c r="G3759" t="s">
        <v>71</v>
      </c>
      <c r="H3759" t="s">
        <v>149</v>
      </c>
      <c r="I3759" t="s">
        <v>26</v>
      </c>
      <c r="J3759">
        <v>2</v>
      </c>
      <c r="K3759">
        <v>6552</v>
      </c>
      <c r="L3759">
        <v>1</v>
      </c>
      <c r="M3759">
        <v>3916</v>
      </c>
      <c r="N3759">
        <v>10468</v>
      </c>
      <c r="O3759" t="s">
        <v>27</v>
      </c>
      <c r="P3759">
        <v>2</v>
      </c>
      <c r="Q3759" t="s">
        <v>28</v>
      </c>
      <c r="R3759">
        <v>4</v>
      </c>
    </row>
    <row r="3760" spans="1:18">
      <c r="A3760">
        <v>3759</v>
      </c>
      <c r="B3760">
        <v>22</v>
      </c>
      <c r="C3760">
        <v>4</v>
      </c>
      <c r="D3760" t="s">
        <v>23</v>
      </c>
      <c r="E3760">
        <v>30</v>
      </c>
      <c r="F3760">
        <v>67</v>
      </c>
      <c r="G3760" t="s">
        <v>97</v>
      </c>
      <c r="H3760" t="s">
        <v>25</v>
      </c>
      <c r="I3760" t="s">
        <v>40</v>
      </c>
      <c r="J3760">
        <v>1</v>
      </c>
      <c r="K3760">
        <v>6480</v>
      </c>
      <c r="L3760">
        <v>2</v>
      </c>
      <c r="M3760">
        <v>4400</v>
      </c>
      <c r="N3760">
        <v>10880</v>
      </c>
      <c r="O3760" t="s">
        <v>27</v>
      </c>
      <c r="P3760">
        <v>2</v>
      </c>
      <c r="Q3760" t="s">
        <v>28</v>
      </c>
      <c r="R3760">
        <v>4</v>
      </c>
    </row>
    <row r="3761" spans="1:18">
      <c r="A3761">
        <v>3760</v>
      </c>
      <c r="B3761">
        <v>291</v>
      </c>
      <c r="C3761">
        <v>1</v>
      </c>
      <c r="D3761" t="s">
        <v>37</v>
      </c>
      <c r="E3761">
        <v>3</v>
      </c>
      <c r="F3761">
        <v>28</v>
      </c>
      <c r="G3761" t="s">
        <v>63</v>
      </c>
      <c r="H3761" t="s">
        <v>154</v>
      </c>
      <c r="I3761" t="s">
        <v>64</v>
      </c>
      <c r="J3761">
        <v>1</v>
      </c>
      <c r="K3761">
        <v>330</v>
      </c>
      <c r="L3761">
        <v>1</v>
      </c>
      <c r="M3761">
        <v>1540</v>
      </c>
      <c r="N3761">
        <v>1870</v>
      </c>
      <c r="O3761" t="s">
        <v>46</v>
      </c>
      <c r="P3761">
        <v>3</v>
      </c>
      <c r="Q3761" t="s">
        <v>35</v>
      </c>
      <c r="R3761">
        <v>2</v>
      </c>
    </row>
    <row r="3762" spans="1:18">
      <c r="A3762">
        <v>3761</v>
      </c>
      <c r="B3762">
        <v>248</v>
      </c>
      <c r="C3762">
        <v>3</v>
      </c>
      <c r="D3762" t="s">
        <v>33</v>
      </c>
      <c r="E3762">
        <v>14</v>
      </c>
      <c r="F3762">
        <v>22</v>
      </c>
      <c r="G3762" t="s">
        <v>71</v>
      </c>
      <c r="H3762" t="s">
        <v>149</v>
      </c>
      <c r="I3762" t="s">
        <v>26</v>
      </c>
      <c r="J3762">
        <v>3</v>
      </c>
      <c r="K3762">
        <v>17528</v>
      </c>
      <c r="L3762">
        <v>1</v>
      </c>
      <c r="M3762">
        <v>3916</v>
      </c>
      <c r="N3762">
        <v>21444</v>
      </c>
      <c r="O3762" t="s">
        <v>27</v>
      </c>
      <c r="P3762">
        <v>2</v>
      </c>
      <c r="Q3762" t="s">
        <v>28</v>
      </c>
      <c r="R3762">
        <v>4</v>
      </c>
    </row>
    <row r="3763" spans="1:18">
      <c r="A3763">
        <v>3762</v>
      </c>
      <c r="B3763">
        <v>211</v>
      </c>
      <c r="C3763">
        <v>2</v>
      </c>
      <c r="D3763" t="s">
        <v>29</v>
      </c>
      <c r="E3763">
        <v>7</v>
      </c>
      <c r="F3763">
        <v>36</v>
      </c>
      <c r="G3763" t="s">
        <v>38</v>
      </c>
      <c r="H3763" t="s">
        <v>158</v>
      </c>
      <c r="I3763" t="s">
        <v>26</v>
      </c>
      <c r="J3763">
        <v>1</v>
      </c>
      <c r="K3763">
        <v>952</v>
      </c>
      <c r="L3763">
        <v>1</v>
      </c>
      <c r="M3763">
        <v>1340</v>
      </c>
      <c r="N3763">
        <v>2292</v>
      </c>
      <c r="O3763" t="s">
        <v>27</v>
      </c>
      <c r="P3763">
        <v>3</v>
      </c>
      <c r="Q3763" t="s">
        <v>35</v>
      </c>
      <c r="R3763">
        <v>2</v>
      </c>
    </row>
    <row r="3764" spans="1:18">
      <c r="A3764">
        <v>3763</v>
      </c>
      <c r="B3764">
        <v>189</v>
      </c>
      <c r="C3764">
        <v>4</v>
      </c>
      <c r="D3764" t="s">
        <v>23</v>
      </c>
      <c r="E3764">
        <v>30</v>
      </c>
      <c r="F3764">
        <v>68</v>
      </c>
      <c r="G3764" t="s">
        <v>68</v>
      </c>
      <c r="H3764" t="s">
        <v>31</v>
      </c>
      <c r="I3764" t="s">
        <v>40</v>
      </c>
      <c r="J3764">
        <v>3</v>
      </c>
      <c r="K3764">
        <v>20040</v>
      </c>
      <c r="L3764">
        <v>2</v>
      </c>
      <c r="M3764">
        <v>1360</v>
      </c>
      <c r="N3764">
        <v>21400</v>
      </c>
      <c r="O3764" t="s">
        <v>27</v>
      </c>
      <c r="P3764">
        <v>3</v>
      </c>
      <c r="Q3764" t="s">
        <v>35</v>
      </c>
      <c r="R3764">
        <v>2</v>
      </c>
    </row>
    <row r="3765" spans="1:18">
      <c r="A3765">
        <v>3764</v>
      </c>
      <c r="B3765">
        <v>53</v>
      </c>
      <c r="C3765">
        <v>4</v>
      </c>
      <c r="D3765" t="s">
        <v>23</v>
      </c>
      <c r="E3765">
        <v>30</v>
      </c>
      <c r="F3765">
        <v>45</v>
      </c>
      <c r="G3765" t="s">
        <v>45</v>
      </c>
      <c r="H3765" t="s">
        <v>165</v>
      </c>
      <c r="I3765" t="s">
        <v>40</v>
      </c>
      <c r="J3765">
        <v>3</v>
      </c>
      <c r="K3765">
        <v>5340</v>
      </c>
      <c r="L3765">
        <v>2</v>
      </c>
      <c r="M3765">
        <v>720</v>
      </c>
      <c r="N3765">
        <v>6060</v>
      </c>
      <c r="O3765" t="s">
        <v>46</v>
      </c>
      <c r="P3765">
        <v>1</v>
      </c>
      <c r="Q3765" t="s">
        <v>32</v>
      </c>
      <c r="R3765">
        <v>1</v>
      </c>
    </row>
    <row r="3766" spans="1:18">
      <c r="A3766">
        <v>3765</v>
      </c>
      <c r="B3766">
        <v>68</v>
      </c>
      <c r="C3766">
        <v>3</v>
      </c>
      <c r="D3766" t="s">
        <v>33</v>
      </c>
      <c r="E3766">
        <v>14</v>
      </c>
      <c r="F3766">
        <v>68</v>
      </c>
      <c r="G3766" t="s">
        <v>68</v>
      </c>
      <c r="H3766" t="s">
        <v>31</v>
      </c>
      <c r="I3766" t="s">
        <v>40</v>
      </c>
      <c r="J3766">
        <v>2</v>
      </c>
      <c r="K3766">
        <v>13020</v>
      </c>
      <c r="L3766">
        <v>1</v>
      </c>
      <c r="M3766">
        <v>2040</v>
      </c>
      <c r="N3766">
        <v>15060</v>
      </c>
      <c r="O3766" t="s">
        <v>27</v>
      </c>
      <c r="P3766">
        <v>4</v>
      </c>
      <c r="Q3766" t="s">
        <v>41</v>
      </c>
      <c r="R3766">
        <v>6</v>
      </c>
    </row>
    <row r="3767" spans="1:18">
      <c r="A3767">
        <v>3766</v>
      </c>
      <c r="B3767">
        <v>198</v>
      </c>
      <c r="C3767">
        <v>3</v>
      </c>
      <c r="D3767" t="s">
        <v>33</v>
      </c>
      <c r="E3767">
        <v>14</v>
      </c>
      <c r="F3767">
        <v>47</v>
      </c>
      <c r="G3767" t="s">
        <v>72</v>
      </c>
      <c r="H3767" t="s">
        <v>167</v>
      </c>
      <c r="I3767" t="s">
        <v>40</v>
      </c>
      <c r="J3767">
        <v>2</v>
      </c>
      <c r="K3767">
        <v>3808</v>
      </c>
      <c r="L3767">
        <v>2</v>
      </c>
      <c r="M3767">
        <v>1240</v>
      </c>
      <c r="N3767">
        <v>5048</v>
      </c>
      <c r="O3767" t="s">
        <v>46</v>
      </c>
      <c r="P3767">
        <v>3</v>
      </c>
      <c r="Q3767" t="s">
        <v>35</v>
      </c>
      <c r="R3767">
        <v>2</v>
      </c>
    </row>
    <row r="3768" spans="1:18">
      <c r="A3768">
        <v>3767</v>
      </c>
      <c r="B3768">
        <v>70</v>
      </c>
      <c r="C3768">
        <v>3</v>
      </c>
      <c r="D3768" t="s">
        <v>33</v>
      </c>
      <c r="E3768">
        <v>14</v>
      </c>
      <c r="F3768">
        <v>62</v>
      </c>
      <c r="G3768" t="s">
        <v>73</v>
      </c>
      <c r="H3768" t="s">
        <v>57</v>
      </c>
      <c r="I3768" t="s">
        <v>26</v>
      </c>
      <c r="J3768">
        <v>1</v>
      </c>
      <c r="K3768">
        <v>2016</v>
      </c>
      <c r="L3768">
        <v>2</v>
      </c>
      <c r="M3768">
        <v>14240</v>
      </c>
      <c r="N3768">
        <v>16256</v>
      </c>
      <c r="O3768" t="s">
        <v>27</v>
      </c>
      <c r="P3768">
        <v>2</v>
      </c>
      <c r="Q3768" t="s">
        <v>28</v>
      </c>
      <c r="R3768">
        <v>4</v>
      </c>
    </row>
    <row r="3769" spans="1:18">
      <c r="A3769">
        <v>3768</v>
      </c>
      <c r="B3769">
        <v>201</v>
      </c>
      <c r="C3769">
        <v>1</v>
      </c>
      <c r="D3769" t="s">
        <v>37</v>
      </c>
      <c r="E3769">
        <v>3</v>
      </c>
      <c r="F3769">
        <v>34</v>
      </c>
      <c r="G3769" t="s">
        <v>87</v>
      </c>
      <c r="H3769" t="s">
        <v>44</v>
      </c>
      <c r="I3769" t="s">
        <v>26</v>
      </c>
      <c r="J3769">
        <v>1</v>
      </c>
      <c r="K3769">
        <v>612</v>
      </c>
      <c r="L3769">
        <v>1</v>
      </c>
      <c r="M3769">
        <v>7320</v>
      </c>
      <c r="N3769">
        <v>7932</v>
      </c>
      <c r="O3769" t="s">
        <v>27</v>
      </c>
      <c r="P3769">
        <v>4</v>
      </c>
      <c r="Q3769" t="s">
        <v>41</v>
      </c>
      <c r="R3769">
        <v>6</v>
      </c>
    </row>
    <row r="3770" spans="1:18">
      <c r="A3770">
        <v>3769</v>
      </c>
      <c r="B3770">
        <v>240</v>
      </c>
      <c r="C3770">
        <v>2</v>
      </c>
      <c r="D3770" t="s">
        <v>29</v>
      </c>
      <c r="E3770">
        <v>7</v>
      </c>
      <c r="F3770">
        <v>3</v>
      </c>
      <c r="G3770" t="s">
        <v>110</v>
      </c>
      <c r="H3770" t="s">
        <v>130</v>
      </c>
      <c r="I3770" t="s">
        <v>40</v>
      </c>
      <c r="J3770">
        <v>2</v>
      </c>
      <c r="K3770">
        <v>742</v>
      </c>
      <c r="L3770">
        <v>1</v>
      </c>
      <c r="M3770">
        <v>250</v>
      </c>
      <c r="N3770">
        <v>992</v>
      </c>
      <c r="O3770" t="s">
        <v>27</v>
      </c>
      <c r="P3770">
        <v>1</v>
      </c>
      <c r="Q3770" t="s">
        <v>32</v>
      </c>
      <c r="R3770">
        <v>1</v>
      </c>
    </row>
    <row r="3771" spans="1:18">
      <c r="A3771">
        <v>3770</v>
      </c>
      <c r="B3771">
        <v>173</v>
      </c>
      <c r="C3771">
        <v>1</v>
      </c>
      <c r="D3771" t="s">
        <v>37</v>
      </c>
      <c r="E3771">
        <v>3</v>
      </c>
      <c r="F3771">
        <v>36</v>
      </c>
      <c r="G3771" t="s">
        <v>38</v>
      </c>
      <c r="H3771" t="s">
        <v>158</v>
      </c>
      <c r="I3771" t="s">
        <v>26</v>
      </c>
      <c r="J3771">
        <v>2</v>
      </c>
      <c r="K3771">
        <v>1038</v>
      </c>
      <c r="L3771">
        <v>1</v>
      </c>
      <c r="M3771">
        <v>1340</v>
      </c>
      <c r="N3771">
        <v>2378</v>
      </c>
      <c r="O3771" t="s">
        <v>27</v>
      </c>
      <c r="P3771">
        <v>3</v>
      </c>
      <c r="Q3771" t="s">
        <v>35</v>
      </c>
      <c r="R3771">
        <v>2</v>
      </c>
    </row>
    <row r="3772" spans="1:18">
      <c r="A3772">
        <v>3771</v>
      </c>
      <c r="B3772">
        <v>242</v>
      </c>
      <c r="C3772">
        <v>3</v>
      </c>
      <c r="D3772" t="s">
        <v>33</v>
      </c>
      <c r="E3772">
        <v>14</v>
      </c>
      <c r="F3772">
        <v>45</v>
      </c>
      <c r="G3772" t="s">
        <v>45</v>
      </c>
      <c r="H3772" t="s">
        <v>165</v>
      </c>
      <c r="I3772" t="s">
        <v>40</v>
      </c>
      <c r="J3772">
        <v>2</v>
      </c>
      <c r="K3772">
        <v>2968</v>
      </c>
      <c r="L3772">
        <v>1</v>
      </c>
      <c r="M3772">
        <v>720</v>
      </c>
      <c r="N3772">
        <v>3688</v>
      </c>
      <c r="O3772" t="s">
        <v>46</v>
      </c>
      <c r="P3772">
        <v>3</v>
      </c>
      <c r="Q3772" t="s">
        <v>35</v>
      </c>
      <c r="R3772">
        <v>2</v>
      </c>
    </row>
    <row r="3773" spans="1:18">
      <c r="A3773">
        <v>3772</v>
      </c>
      <c r="B3773">
        <v>245</v>
      </c>
      <c r="C3773">
        <v>3</v>
      </c>
      <c r="D3773" t="s">
        <v>33</v>
      </c>
      <c r="E3773">
        <v>14</v>
      </c>
      <c r="F3773">
        <v>49</v>
      </c>
      <c r="G3773" t="s">
        <v>91</v>
      </c>
      <c r="H3773" t="s">
        <v>31</v>
      </c>
      <c r="I3773" t="s">
        <v>40</v>
      </c>
      <c r="J3773">
        <v>2</v>
      </c>
      <c r="K3773">
        <v>4508</v>
      </c>
      <c r="L3773">
        <v>2</v>
      </c>
      <c r="M3773">
        <v>1480</v>
      </c>
      <c r="N3773">
        <v>5988</v>
      </c>
      <c r="O3773" t="s">
        <v>27</v>
      </c>
      <c r="P3773">
        <v>3</v>
      </c>
      <c r="Q3773" t="s">
        <v>35</v>
      </c>
      <c r="R3773">
        <v>2</v>
      </c>
    </row>
    <row r="3774" spans="1:18">
      <c r="A3774">
        <v>3773</v>
      </c>
      <c r="B3774">
        <v>165</v>
      </c>
      <c r="C3774">
        <v>4</v>
      </c>
      <c r="D3774" t="s">
        <v>23</v>
      </c>
      <c r="E3774">
        <v>30</v>
      </c>
      <c r="F3774">
        <v>1</v>
      </c>
      <c r="G3774" t="s">
        <v>56</v>
      </c>
      <c r="H3774" t="s">
        <v>128</v>
      </c>
      <c r="I3774" t="s">
        <v>26</v>
      </c>
      <c r="J3774">
        <v>2</v>
      </c>
      <c r="K3774">
        <v>25560</v>
      </c>
      <c r="L3774">
        <v>1</v>
      </c>
      <c r="M3774">
        <v>7110</v>
      </c>
      <c r="N3774">
        <v>32670</v>
      </c>
      <c r="O3774" t="s">
        <v>27</v>
      </c>
      <c r="P3774">
        <v>4</v>
      </c>
      <c r="Q3774" t="s">
        <v>41</v>
      </c>
      <c r="R3774">
        <v>6</v>
      </c>
    </row>
    <row r="3775" spans="1:18">
      <c r="A3775">
        <v>3774</v>
      </c>
      <c r="B3775">
        <v>223</v>
      </c>
      <c r="C3775">
        <v>2</v>
      </c>
      <c r="D3775" t="s">
        <v>29</v>
      </c>
      <c r="E3775">
        <v>7</v>
      </c>
      <c r="F3775">
        <v>67</v>
      </c>
      <c r="G3775" t="s">
        <v>97</v>
      </c>
      <c r="H3775" t="s">
        <v>25</v>
      </c>
      <c r="I3775" t="s">
        <v>40</v>
      </c>
      <c r="J3775">
        <v>2</v>
      </c>
      <c r="K3775">
        <v>952</v>
      </c>
      <c r="L3775">
        <v>2</v>
      </c>
      <c r="M3775">
        <v>1100</v>
      </c>
      <c r="N3775">
        <v>2052</v>
      </c>
      <c r="O3775" t="s">
        <v>27</v>
      </c>
      <c r="P3775">
        <v>1</v>
      </c>
      <c r="Q3775" t="s">
        <v>32</v>
      </c>
      <c r="R3775">
        <v>1</v>
      </c>
    </row>
    <row r="3776" spans="1:18">
      <c r="A3776">
        <v>3775</v>
      </c>
      <c r="B3776">
        <v>146</v>
      </c>
      <c r="C3776">
        <v>3</v>
      </c>
      <c r="D3776" t="s">
        <v>33</v>
      </c>
      <c r="E3776">
        <v>14</v>
      </c>
      <c r="F3776">
        <v>51</v>
      </c>
      <c r="G3776" t="s">
        <v>111</v>
      </c>
      <c r="H3776" t="s">
        <v>25</v>
      </c>
      <c r="I3776" t="s">
        <v>26</v>
      </c>
      <c r="J3776">
        <v>2</v>
      </c>
      <c r="K3776">
        <v>7728</v>
      </c>
      <c r="L3776">
        <v>2</v>
      </c>
      <c r="M3776">
        <v>7624</v>
      </c>
      <c r="N3776">
        <v>15352</v>
      </c>
      <c r="O3776" t="s">
        <v>27</v>
      </c>
      <c r="P3776">
        <v>2</v>
      </c>
      <c r="Q3776" t="s">
        <v>28</v>
      </c>
      <c r="R3776">
        <v>4</v>
      </c>
    </row>
    <row r="3777" spans="1:18">
      <c r="A3777">
        <v>3776</v>
      </c>
      <c r="B3777">
        <v>96</v>
      </c>
      <c r="C3777">
        <v>1</v>
      </c>
      <c r="D3777" t="s">
        <v>37</v>
      </c>
      <c r="E3777">
        <v>3</v>
      </c>
      <c r="F3777">
        <v>31</v>
      </c>
      <c r="G3777" t="s">
        <v>107</v>
      </c>
      <c r="H3777" t="s">
        <v>156</v>
      </c>
      <c r="I3777" t="s">
        <v>40</v>
      </c>
      <c r="J3777">
        <v>2</v>
      </c>
      <c r="K3777">
        <v>570</v>
      </c>
      <c r="L3777">
        <v>2</v>
      </c>
      <c r="M3777">
        <v>440</v>
      </c>
      <c r="N3777">
        <v>1010</v>
      </c>
      <c r="O3777" t="s">
        <v>27</v>
      </c>
      <c r="P3777">
        <v>1</v>
      </c>
      <c r="Q3777" t="s">
        <v>32</v>
      </c>
      <c r="R3777">
        <v>1</v>
      </c>
    </row>
    <row r="3778" spans="1:18">
      <c r="A3778">
        <v>3777</v>
      </c>
      <c r="B3778">
        <v>125</v>
      </c>
      <c r="C3778">
        <v>2</v>
      </c>
      <c r="D3778" t="s">
        <v>29</v>
      </c>
      <c r="E3778">
        <v>7</v>
      </c>
      <c r="F3778">
        <v>25</v>
      </c>
      <c r="G3778" t="s">
        <v>102</v>
      </c>
      <c r="H3778" t="s">
        <v>152</v>
      </c>
      <c r="I3778" t="s">
        <v>26</v>
      </c>
      <c r="J3778">
        <v>1</v>
      </c>
      <c r="K3778">
        <v>1876</v>
      </c>
      <c r="L3778">
        <v>2</v>
      </c>
      <c r="M3778">
        <v>7840</v>
      </c>
      <c r="N3778">
        <v>9716</v>
      </c>
      <c r="O3778" t="s">
        <v>27</v>
      </c>
      <c r="P3778">
        <v>2</v>
      </c>
      <c r="Q3778" t="s">
        <v>28</v>
      </c>
      <c r="R3778">
        <v>4</v>
      </c>
    </row>
    <row r="3779" spans="1:18">
      <c r="A3779">
        <v>3778</v>
      </c>
      <c r="B3779">
        <v>16</v>
      </c>
      <c r="C3779">
        <v>2</v>
      </c>
      <c r="D3779" t="s">
        <v>29</v>
      </c>
      <c r="E3779">
        <v>7</v>
      </c>
      <c r="F3779">
        <v>39</v>
      </c>
      <c r="G3779" t="s">
        <v>53</v>
      </c>
      <c r="H3779" t="s">
        <v>31</v>
      </c>
      <c r="I3779" t="s">
        <v>40</v>
      </c>
      <c r="J3779">
        <v>2</v>
      </c>
      <c r="K3779">
        <v>6216</v>
      </c>
      <c r="L3779">
        <v>2</v>
      </c>
      <c r="M3779">
        <v>4800</v>
      </c>
      <c r="N3779">
        <v>11016</v>
      </c>
      <c r="O3779" t="s">
        <v>27</v>
      </c>
      <c r="P3779">
        <v>4</v>
      </c>
      <c r="Q3779" t="s">
        <v>41</v>
      </c>
      <c r="R3779">
        <v>6</v>
      </c>
    </row>
    <row r="3780" spans="1:18">
      <c r="A3780">
        <v>3779</v>
      </c>
      <c r="B3780">
        <v>244</v>
      </c>
      <c r="C3780">
        <v>1</v>
      </c>
      <c r="D3780" t="s">
        <v>37</v>
      </c>
      <c r="E3780">
        <v>3</v>
      </c>
      <c r="F3780">
        <v>6</v>
      </c>
      <c r="G3780" t="s">
        <v>70</v>
      </c>
      <c r="H3780" t="s">
        <v>133</v>
      </c>
      <c r="I3780" t="s">
        <v>26</v>
      </c>
      <c r="J3780">
        <v>2</v>
      </c>
      <c r="K3780">
        <v>2340</v>
      </c>
      <c r="L3780">
        <v>1</v>
      </c>
      <c r="M3780">
        <v>7350</v>
      </c>
      <c r="N3780">
        <v>9690</v>
      </c>
      <c r="O3780" t="s">
        <v>27</v>
      </c>
      <c r="P3780">
        <v>4</v>
      </c>
      <c r="Q3780" t="s">
        <v>41</v>
      </c>
      <c r="R3780">
        <v>6</v>
      </c>
    </row>
    <row r="3781" spans="1:18">
      <c r="A3781">
        <v>3780</v>
      </c>
      <c r="B3781">
        <v>172</v>
      </c>
      <c r="C3781">
        <v>2</v>
      </c>
      <c r="D3781" t="s">
        <v>29</v>
      </c>
      <c r="E3781">
        <v>7</v>
      </c>
      <c r="F3781">
        <v>45</v>
      </c>
      <c r="G3781" t="s">
        <v>45</v>
      </c>
      <c r="H3781" t="s">
        <v>165</v>
      </c>
      <c r="I3781" t="s">
        <v>40</v>
      </c>
      <c r="J3781">
        <v>2</v>
      </c>
      <c r="K3781">
        <v>4452</v>
      </c>
      <c r="L3781">
        <v>1</v>
      </c>
      <c r="M3781">
        <v>2160</v>
      </c>
      <c r="N3781">
        <v>6612</v>
      </c>
      <c r="O3781" t="s">
        <v>46</v>
      </c>
      <c r="P3781">
        <v>4</v>
      </c>
      <c r="Q3781" t="s">
        <v>41</v>
      </c>
      <c r="R3781">
        <v>6</v>
      </c>
    </row>
    <row r="3782" spans="1:18">
      <c r="A3782">
        <v>3781</v>
      </c>
      <c r="B3782">
        <v>31</v>
      </c>
      <c r="C3782">
        <v>2</v>
      </c>
      <c r="D3782" t="s">
        <v>29</v>
      </c>
      <c r="E3782">
        <v>7</v>
      </c>
      <c r="F3782">
        <v>17</v>
      </c>
      <c r="G3782" t="s">
        <v>92</v>
      </c>
      <c r="H3782" t="s">
        <v>144</v>
      </c>
      <c r="I3782" t="s">
        <v>40</v>
      </c>
      <c r="J3782">
        <v>2</v>
      </c>
      <c r="K3782">
        <v>2520</v>
      </c>
      <c r="L3782">
        <v>2</v>
      </c>
      <c r="M3782">
        <v>520</v>
      </c>
      <c r="N3782">
        <v>3040</v>
      </c>
      <c r="O3782" t="s">
        <v>27</v>
      </c>
      <c r="P3782">
        <v>3</v>
      </c>
      <c r="Q3782" t="s">
        <v>35</v>
      </c>
      <c r="R3782">
        <v>2</v>
      </c>
    </row>
    <row r="3783" spans="1:18">
      <c r="A3783">
        <v>3782</v>
      </c>
      <c r="B3783">
        <v>20</v>
      </c>
      <c r="C3783">
        <v>1</v>
      </c>
      <c r="D3783" t="s">
        <v>37</v>
      </c>
      <c r="E3783">
        <v>3</v>
      </c>
      <c r="F3783">
        <v>37</v>
      </c>
      <c r="G3783" t="s">
        <v>101</v>
      </c>
      <c r="H3783" t="s">
        <v>159</v>
      </c>
      <c r="I3783" t="s">
        <v>62</v>
      </c>
      <c r="J3783">
        <v>3</v>
      </c>
      <c r="K3783">
        <v>1890</v>
      </c>
      <c r="L3783">
        <v>1</v>
      </c>
      <c r="M3783">
        <v>2720</v>
      </c>
      <c r="N3783">
        <v>4610</v>
      </c>
      <c r="O3783" t="s">
        <v>46</v>
      </c>
      <c r="P3783">
        <v>3</v>
      </c>
      <c r="Q3783" t="s">
        <v>35</v>
      </c>
      <c r="R3783">
        <v>2</v>
      </c>
    </row>
    <row r="3784" spans="1:18">
      <c r="A3784">
        <v>3783</v>
      </c>
      <c r="B3784">
        <v>10</v>
      </c>
      <c r="C3784">
        <v>1</v>
      </c>
      <c r="D3784" t="s">
        <v>37</v>
      </c>
      <c r="E3784">
        <v>3</v>
      </c>
      <c r="F3784">
        <v>62</v>
      </c>
      <c r="G3784" t="s">
        <v>73</v>
      </c>
      <c r="H3784" t="s">
        <v>57</v>
      </c>
      <c r="I3784" t="s">
        <v>26</v>
      </c>
      <c r="J3784">
        <v>2</v>
      </c>
      <c r="K3784">
        <v>255</v>
      </c>
      <c r="L3784">
        <v>2</v>
      </c>
      <c r="M3784">
        <v>3560</v>
      </c>
      <c r="N3784">
        <v>3815</v>
      </c>
      <c r="O3784" t="s">
        <v>27</v>
      </c>
      <c r="P3784">
        <v>1</v>
      </c>
      <c r="Q3784" t="s">
        <v>32</v>
      </c>
      <c r="R3784">
        <v>1</v>
      </c>
    </row>
    <row r="3785" spans="1:18">
      <c r="A3785">
        <v>3784</v>
      </c>
      <c r="B3785">
        <v>248</v>
      </c>
      <c r="C3785">
        <v>2</v>
      </c>
      <c r="D3785" t="s">
        <v>29</v>
      </c>
      <c r="E3785">
        <v>7</v>
      </c>
      <c r="F3785">
        <v>29</v>
      </c>
      <c r="G3785" t="s">
        <v>42</v>
      </c>
      <c r="H3785" t="s">
        <v>25</v>
      </c>
      <c r="I3785" t="s">
        <v>26</v>
      </c>
      <c r="J3785">
        <v>2</v>
      </c>
      <c r="K3785">
        <v>1372</v>
      </c>
      <c r="L3785">
        <v>2</v>
      </c>
      <c r="M3785">
        <v>4880</v>
      </c>
      <c r="N3785">
        <v>6252</v>
      </c>
      <c r="O3785" t="s">
        <v>27</v>
      </c>
      <c r="P3785">
        <v>3</v>
      </c>
      <c r="Q3785" t="s">
        <v>35</v>
      </c>
      <c r="R3785">
        <v>2</v>
      </c>
    </row>
    <row r="3786" spans="1:18">
      <c r="A3786">
        <v>3785</v>
      </c>
      <c r="B3786">
        <v>1</v>
      </c>
      <c r="C3786">
        <v>2</v>
      </c>
      <c r="D3786" t="s">
        <v>29</v>
      </c>
      <c r="E3786">
        <v>7</v>
      </c>
      <c r="F3786">
        <v>40</v>
      </c>
      <c r="G3786" t="s">
        <v>98</v>
      </c>
      <c r="H3786" t="s">
        <v>161</v>
      </c>
      <c r="I3786" t="s">
        <v>26</v>
      </c>
      <c r="J3786">
        <v>3</v>
      </c>
      <c r="K3786">
        <v>4956</v>
      </c>
      <c r="L3786">
        <v>1</v>
      </c>
      <c r="M3786">
        <v>4400</v>
      </c>
      <c r="N3786">
        <v>9356</v>
      </c>
      <c r="O3786" t="s">
        <v>27</v>
      </c>
      <c r="P3786">
        <v>2</v>
      </c>
      <c r="Q3786" t="s">
        <v>28</v>
      </c>
      <c r="R3786">
        <v>4</v>
      </c>
    </row>
    <row r="3787" spans="1:18">
      <c r="A3787">
        <v>3786</v>
      </c>
      <c r="B3787">
        <v>162</v>
      </c>
      <c r="C3787">
        <v>4</v>
      </c>
      <c r="D3787" t="s">
        <v>23</v>
      </c>
      <c r="E3787">
        <v>30</v>
      </c>
      <c r="F3787">
        <v>20</v>
      </c>
      <c r="G3787" t="s">
        <v>34</v>
      </c>
      <c r="H3787" t="s">
        <v>147</v>
      </c>
      <c r="I3787" t="s">
        <v>26</v>
      </c>
      <c r="J3787">
        <v>2</v>
      </c>
      <c r="K3787">
        <v>10680</v>
      </c>
      <c r="L3787">
        <v>2</v>
      </c>
      <c r="M3787">
        <v>3920</v>
      </c>
      <c r="N3787">
        <v>14600</v>
      </c>
      <c r="O3787" t="s">
        <v>27</v>
      </c>
      <c r="P3787">
        <v>3</v>
      </c>
      <c r="Q3787" t="s">
        <v>35</v>
      </c>
      <c r="R3787">
        <v>2</v>
      </c>
    </row>
    <row r="3788" spans="1:18">
      <c r="A3788">
        <v>3787</v>
      </c>
      <c r="B3788">
        <v>75</v>
      </c>
      <c r="C3788">
        <v>3</v>
      </c>
      <c r="D3788" t="s">
        <v>33</v>
      </c>
      <c r="E3788">
        <v>14</v>
      </c>
      <c r="F3788">
        <v>43</v>
      </c>
      <c r="G3788" t="s">
        <v>58</v>
      </c>
      <c r="H3788" t="s">
        <v>163</v>
      </c>
      <c r="I3788" t="s">
        <v>40</v>
      </c>
      <c r="J3788">
        <v>1</v>
      </c>
      <c r="K3788">
        <v>7308</v>
      </c>
      <c r="L3788">
        <v>1</v>
      </c>
      <c r="M3788">
        <v>1500</v>
      </c>
      <c r="N3788">
        <v>8808</v>
      </c>
      <c r="O3788" t="s">
        <v>27</v>
      </c>
      <c r="P3788">
        <v>4</v>
      </c>
      <c r="Q3788" t="s">
        <v>41</v>
      </c>
      <c r="R3788">
        <v>6</v>
      </c>
    </row>
    <row r="3789" spans="1:18">
      <c r="A3789">
        <v>3788</v>
      </c>
      <c r="B3789">
        <v>101</v>
      </c>
      <c r="C3789">
        <v>4</v>
      </c>
      <c r="D3789" t="s">
        <v>23</v>
      </c>
      <c r="E3789">
        <v>30</v>
      </c>
      <c r="F3789">
        <v>41</v>
      </c>
      <c r="G3789" t="s">
        <v>60</v>
      </c>
      <c r="H3789" t="s">
        <v>158</v>
      </c>
      <c r="I3789" t="s">
        <v>40</v>
      </c>
      <c r="J3789">
        <v>3</v>
      </c>
      <c r="K3789">
        <v>49140</v>
      </c>
      <c r="L3789">
        <v>2</v>
      </c>
      <c r="M3789">
        <v>3720</v>
      </c>
      <c r="N3789">
        <v>52860</v>
      </c>
      <c r="O3789" t="s">
        <v>46</v>
      </c>
      <c r="P3789">
        <v>4</v>
      </c>
      <c r="Q3789" t="s">
        <v>41</v>
      </c>
      <c r="R3789">
        <v>6</v>
      </c>
    </row>
    <row r="3790" spans="1:18">
      <c r="A3790">
        <v>3789</v>
      </c>
      <c r="B3790">
        <v>173</v>
      </c>
      <c r="C3790">
        <v>1</v>
      </c>
      <c r="D3790" t="s">
        <v>37</v>
      </c>
      <c r="E3790">
        <v>3</v>
      </c>
      <c r="F3790">
        <v>5</v>
      </c>
      <c r="G3790" t="s">
        <v>88</v>
      </c>
      <c r="H3790" t="s">
        <v>132</v>
      </c>
      <c r="I3790" t="s">
        <v>40</v>
      </c>
      <c r="J3790">
        <v>1</v>
      </c>
      <c r="K3790">
        <v>660</v>
      </c>
      <c r="L3790">
        <v>1</v>
      </c>
      <c r="M3790">
        <v>240</v>
      </c>
      <c r="N3790">
        <v>900</v>
      </c>
      <c r="O3790" t="s">
        <v>46</v>
      </c>
      <c r="P3790">
        <v>2</v>
      </c>
      <c r="Q3790" t="s">
        <v>28</v>
      </c>
      <c r="R3790">
        <v>4</v>
      </c>
    </row>
    <row r="3791" spans="1:18">
      <c r="A3791">
        <v>3790</v>
      </c>
      <c r="B3791">
        <v>289</v>
      </c>
      <c r="C3791">
        <v>2</v>
      </c>
      <c r="D3791" t="s">
        <v>29</v>
      </c>
      <c r="E3791">
        <v>7</v>
      </c>
      <c r="F3791">
        <v>25</v>
      </c>
      <c r="G3791" t="s">
        <v>102</v>
      </c>
      <c r="H3791" t="s">
        <v>152</v>
      </c>
      <c r="I3791" t="s">
        <v>26</v>
      </c>
      <c r="J3791">
        <v>3</v>
      </c>
      <c r="K3791">
        <v>13692</v>
      </c>
      <c r="L3791">
        <v>2</v>
      </c>
      <c r="M3791">
        <v>11760</v>
      </c>
      <c r="N3791">
        <v>25452</v>
      </c>
      <c r="O3791" t="s">
        <v>27</v>
      </c>
      <c r="P3791">
        <v>4</v>
      </c>
      <c r="Q3791" t="s">
        <v>41</v>
      </c>
      <c r="R3791">
        <v>6</v>
      </c>
    </row>
    <row r="3792" spans="1:18">
      <c r="A3792">
        <v>3791</v>
      </c>
      <c r="B3792">
        <v>251</v>
      </c>
      <c r="C3792">
        <v>2</v>
      </c>
      <c r="D3792" t="s">
        <v>29</v>
      </c>
      <c r="E3792">
        <v>7</v>
      </c>
      <c r="F3792">
        <v>46</v>
      </c>
      <c r="G3792" t="s">
        <v>67</v>
      </c>
      <c r="H3792" t="s">
        <v>166</v>
      </c>
      <c r="I3792" t="s">
        <v>26</v>
      </c>
      <c r="J3792">
        <v>3</v>
      </c>
      <c r="K3792">
        <v>3717</v>
      </c>
      <c r="L3792">
        <v>1</v>
      </c>
      <c r="M3792">
        <v>1180</v>
      </c>
      <c r="N3792">
        <v>4897</v>
      </c>
      <c r="O3792" t="s">
        <v>27</v>
      </c>
      <c r="P3792">
        <v>1</v>
      </c>
      <c r="Q3792" t="s">
        <v>32</v>
      </c>
      <c r="R3792">
        <v>1</v>
      </c>
    </row>
    <row r="3793" spans="1:18">
      <c r="A3793">
        <v>3792</v>
      </c>
      <c r="B3793">
        <v>130</v>
      </c>
      <c r="C3793">
        <v>1</v>
      </c>
      <c r="D3793" t="s">
        <v>37</v>
      </c>
      <c r="E3793">
        <v>3</v>
      </c>
      <c r="F3793">
        <v>40</v>
      </c>
      <c r="G3793" t="s">
        <v>98</v>
      </c>
      <c r="H3793" t="s">
        <v>161</v>
      </c>
      <c r="I3793" t="s">
        <v>26</v>
      </c>
      <c r="J3793">
        <v>2</v>
      </c>
      <c r="K3793">
        <v>1476</v>
      </c>
      <c r="L3793">
        <v>2</v>
      </c>
      <c r="M3793">
        <v>13200</v>
      </c>
      <c r="N3793">
        <v>14676</v>
      </c>
      <c r="O3793" t="s">
        <v>27</v>
      </c>
      <c r="P3793">
        <v>4</v>
      </c>
      <c r="Q3793" t="s">
        <v>41</v>
      </c>
      <c r="R3793">
        <v>6</v>
      </c>
    </row>
    <row r="3794" spans="1:18">
      <c r="A3794">
        <v>3793</v>
      </c>
      <c r="B3794">
        <v>220</v>
      </c>
      <c r="C3794">
        <v>4</v>
      </c>
      <c r="D3794" t="s">
        <v>23</v>
      </c>
      <c r="E3794">
        <v>30</v>
      </c>
      <c r="F3794">
        <v>9</v>
      </c>
      <c r="G3794" t="s">
        <v>75</v>
      </c>
      <c r="H3794" t="s">
        <v>136</v>
      </c>
      <c r="I3794" t="s">
        <v>26</v>
      </c>
      <c r="J3794">
        <v>3</v>
      </c>
      <c r="K3794">
        <v>19020</v>
      </c>
      <c r="L3794">
        <v>2</v>
      </c>
      <c r="M3794">
        <v>3800</v>
      </c>
      <c r="N3794">
        <v>22820</v>
      </c>
      <c r="O3794" t="s">
        <v>27</v>
      </c>
      <c r="P3794">
        <v>3</v>
      </c>
      <c r="Q3794" t="s">
        <v>35</v>
      </c>
      <c r="R3794">
        <v>2</v>
      </c>
    </row>
    <row r="3795" spans="1:18">
      <c r="A3795">
        <v>3794</v>
      </c>
      <c r="B3795">
        <v>143</v>
      </c>
      <c r="C3795">
        <v>1</v>
      </c>
      <c r="D3795" t="s">
        <v>37</v>
      </c>
      <c r="E3795">
        <v>3</v>
      </c>
      <c r="F3795">
        <v>28</v>
      </c>
      <c r="G3795" t="s">
        <v>63</v>
      </c>
      <c r="H3795" t="s">
        <v>154</v>
      </c>
      <c r="I3795" t="s">
        <v>64</v>
      </c>
      <c r="J3795">
        <v>1</v>
      </c>
      <c r="K3795">
        <v>330</v>
      </c>
      <c r="L3795">
        <v>2</v>
      </c>
      <c r="M3795">
        <v>3080</v>
      </c>
      <c r="N3795">
        <v>3410</v>
      </c>
      <c r="O3795" t="s">
        <v>46</v>
      </c>
      <c r="P3795">
        <v>3</v>
      </c>
      <c r="Q3795" t="s">
        <v>35</v>
      </c>
      <c r="R3795">
        <v>2</v>
      </c>
    </row>
    <row r="3796" spans="1:18">
      <c r="A3796">
        <v>3795</v>
      </c>
      <c r="B3796">
        <v>222</v>
      </c>
      <c r="C3796">
        <v>4</v>
      </c>
      <c r="D3796" t="s">
        <v>23</v>
      </c>
      <c r="E3796">
        <v>30</v>
      </c>
      <c r="F3796">
        <v>50</v>
      </c>
      <c r="G3796" t="s">
        <v>81</v>
      </c>
      <c r="H3796" t="s">
        <v>25</v>
      </c>
      <c r="I3796" t="s">
        <v>82</v>
      </c>
      <c r="J3796">
        <v>2</v>
      </c>
      <c r="K3796">
        <v>6060</v>
      </c>
      <c r="L3796">
        <v>1</v>
      </c>
      <c r="M3796">
        <v>2120</v>
      </c>
      <c r="N3796">
        <v>8180</v>
      </c>
      <c r="O3796" t="s">
        <v>83</v>
      </c>
      <c r="P3796">
        <v>3</v>
      </c>
      <c r="Q3796" t="s">
        <v>35</v>
      </c>
      <c r="R3796">
        <v>2</v>
      </c>
    </row>
    <row r="3797" spans="1:18">
      <c r="A3797">
        <v>3796</v>
      </c>
      <c r="B3797">
        <v>141</v>
      </c>
      <c r="C3797">
        <v>4</v>
      </c>
      <c r="D3797" t="s">
        <v>23</v>
      </c>
      <c r="E3797">
        <v>30</v>
      </c>
      <c r="F3797">
        <v>26</v>
      </c>
      <c r="G3797" t="s">
        <v>103</v>
      </c>
      <c r="H3797" t="s">
        <v>152</v>
      </c>
      <c r="I3797" t="s">
        <v>26</v>
      </c>
      <c r="J3797">
        <v>3</v>
      </c>
      <c r="K3797">
        <v>26700</v>
      </c>
      <c r="L3797">
        <v>2</v>
      </c>
      <c r="M3797">
        <v>2680</v>
      </c>
      <c r="N3797">
        <v>29380</v>
      </c>
      <c r="O3797" t="s">
        <v>27</v>
      </c>
      <c r="P3797">
        <v>3</v>
      </c>
      <c r="Q3797" t="s">
        <v>35</v>
      </c>
      <c r="R3797">
        <v>2</v>
      </c>
    </row>
    <row r="3798" spans="1:18">
      <c r="A3798">
        <v>3797</v>
      </c>
      <c r="B3798">
        <v>30</v>
      </c>
      <c r="C3798">
        <v>2</v>
      </c>
      <c r="D3798" t="s">
        <v>29</v>
      </c>
      <c r="E3798">
        <v>7</v>
      </c>
      <c r="F3798">
        <v>50</v>
      </c>
      <c r="G3798" t="s">
        <v>81</v>
      </c>
      <c r="H3798" t="s">
        <v>25</v>
      </c>
      <c r="I3798" t="s">
        <v>82</v>
      </c>
      <c r="J3798">
        <v>3</v>
      </c>
      <c r="K3798">
        <v>7980</v>
      </c>
      <c r="L3798">
        <v>1</v>
      </c>
      <c r="M3798">
        <v>4240</v>
      </c>
      <c r="N3798">
        <v>12220</v>
      </c>
      <c r="O3798" t="s">
        <v>83</v>
      </c>
      <c r="P3798">
        <v>2</v>
      </c>
      <c r="Q3798" t="s">
        <v>28</v>
      </c>
      <c r="R3798">
        <v>4</v>
      </c>
    </row>
    <row r="3799" spans="1:18">
      <c r="A3799">
        <v>3798</v>
      </c>
      <c r="B3799">
        <v>211</v>
      </c>
      <c r="C3799">
        <v>4</v>
      </c>
      <c r="D3799" t="s">
        <v>23</v>
      </c>
      <c r="E3799">
        <v>30</v>
      </c>
      <c r="F3799">
        <v>44</v>
      </c>
      <c r="G3799" t="s">
        <v>76</v>
      </c>
      <c r="H3799" t="s">
        <v>164</v>
      </c>
      <c r="I3799" t="s">
        <v>62</v>
      </c>
      <c r="J3799">
        <v>2</v>
      </c>
      <c r="K3799">
        <v>4050</v>
      </c>
      <c r="L3799">
        <v>1</v>
      </c>
      <c r="M3799">
        <v>840</v>
      </c>
      <c r="N3799">
        <v>4890</v>
      </c>
      <c r="O3799" t="s">
        <v>46</v>
      </c>
      <c r="P3799">
        <v>1</v>
      </c>
      <c r="Q3799" t="s">
        <v>32</v>
      </c>
      <c r="R3799">
        <v>1</v>
      </c>
    </row>
    <row r="3800" spans="1:18">
      <c r="A3800">
        <v>3799</v>
      </c>
      <c r="B3800">
        <v>168</v>
      </c>
      <c r="C3800">
        <v>1</v>
      </c>
      <c r="D3800" t="s">
        <v>37</v>
      </c>
      <c r="E3800">
        <v>3</v>
      </c>
      <c r="F3800">
        <v>26</v>
      </c>
      <c r="G3800" t="s">
        <v>103</v>
      </c>
      <c r="H3800" t="s">
        <v>152</v>
      </c>
      <c r="I3800" t="s">
        <v>26</v>
      </c>
      <c r="J3800">
        <v>1</v>
      </c>
      <c r="K3800">
        <v>204</v>
      </c>
      <c r="L3800">
        <v>1</v>
      </c>
      <c r="M3800">
        <v>670</v>
      </c>
      <c r="N3800">
        <v>874</v>
      </c>
      <c r="O3800" t="s">
        <v>27</v>
      </c>
      <c r="P3800">
        <v>1</v>
      </c>
      <c r="Q3800" t="s">
        <v>32</v>
      </c>
      <c r="R3800">
        <v>1</v>
      </c>
    </row>
    <row r="3801" spans="1:18">
      <c r="A3801">
        <v>3800</v>
      </c>
      <c r="B3801">
        <v>287</v>
      </c>
      <c r="C3801">
        <v>3</v>
      </c>
      <c r="D3801" t="s">
        <v>33</v>
      </c>
      <c r="E3801">
        <v>14</v>
      </c>
      <c r="F3801">
        <v>51</v>
      </c>
      <c r="G3801" t="s">
        <v>111</v>
      </c>
      <c r="H3801" t="s">
        <v>25</v>
      </c>
      <c r="I3801" t="s">
        <v>26</v>
      </c>
      <c r="J3801">
        <v>3</v>
      </c>
      <c r="K3801">
        <v>5096</v>
      </c>
      <c r="L3801">
        <v>2</v>
      </c>
      <c r="M3801">
        <v>1906</v>
      </c>
      <c r="N3801">
        <v>7002</v>
      </c>
      <c r="O3801" t="s">
        <v>27</v>
      </c>
      <c r="P3801">
        <v>1</v>
      </c>
      <c r="Q3801" t="s">
        <v>32</v>
      </c>
      <c r="R3801">
        <v>1</v>
      </c>
    </row>
    <row r="3802" spans="1:18">
      <c r="A3802">
        <v>3801</v>
      </c>
      <c r="B3802">
        <v>143</v>
      </c>
      <c r="C3802">
        <v>2</v>
      </c>
      <c r="D3802" t="s">
        <v>29</v>
      </c>
      <c r="E3802">
        <v>7</v>
      </c>
      <c r="F3802">
        <v>48</v>
      </c>
      <c r="G3802" t="s">
        <v>66</v>
      </c>
      <c r="H3802" t="s">
        <v>168</v>
      </c>
      <c r="I3802" t="s">
        <v>26</v>
      </c>
      <c r="J3802">
        <v>1</v>
      </c>
      <c r="K3802">
        <v>1204</v>
      </c>
      <c r="L3802">
        <v>1</v>
      </c>
      <c r="M3802">
        <v>4880</v>
      </c>
      <c r="N3802">
        <v>6084</v>
      </c>
      <c r="O3802" t="s">
        <v>27</v>
      </c>
      <c r="P3802">
        <v>2</v>
      </c>
      <c r="Q3802" t="s">
        <v>28</v>
      </c>
      <c r="R3802">
        <v>4</v>
      </c>
    </row>
    <row r="3803" spans="1:18">
      <c r="A3803">
        <v>3802</v>
      </c>
      <c r="B3803">
        <v>208</v>
      </c>
      <c r="C3803">
        <v>3</v>
      </c>
      <c r="D3803" t="s">
        <v>33</v>
      </c>
      <c r="E3803">
        <v>14</v>
      </c>
      <c r="F3803">
        <v>11</v>
      </c>
      <c r="G3803" t="s">
        <v>24</v>
      </c>
      <c r="H3803" t="s">
        <v>138</v>
      </c>
      <c r="I3803" t="s">
        <v>26</v>
      </c>
      <c r="J3803">
        <v>3</v>
      </c>
      <c r="K3803">
        <v>2814</v>
      </c>
      <c r="L3803">
        <v>1</v>
      </c>
      <c r="M3803">
        <v>1500</v>
      </c>
      <c r="N3803">
        <v>4314</v>
      </c>
      <c r="O3803" t="s">
        <v>27</v>
      </c>
      <c r="P3803">
        <v>1</v>
      </c>
      <c r="Q3803" t="s">
        <v>32</v>
      </c>
      <c r="R3803">
        <v>1</v>
      </c>
    </row>
    <row r="3804" spans="1:18">
      <c r="A3804">
        <v>3803</v>
      </c>
      <c r="B3804">
        <v>257</v>
      </c>
      <c r="C3804">
        <v>4</v>
      </c>
      <c r="D3804" t="s">
        <v>23</v>
      </c>
      <c r="E3804">
        <v>30</v>
      </c>
      <c r="F3804">
        <v>7</v>
      </c>
      <c r="G3804" t="s">
        <v>61</v>
      </c>
      <c r="H3804" t="s">
        <v>134</v>
      </c>
      <c r="I3804" t="s">
        <v>62</v>
      </c>
      <c r="J3804">
        <v>1</v>
      </c>
      <c r="K3804">
        <v>1530</v>
      </c>
      <c r="L3804">
        <v>2</v>
      </c>
      <c r="M3804">
        <v>2940</v>
      </c>
      <c r="N3804">
        <v>4470</v>
      </c>
      <c r="O3804" t="s">
        <v>46</v>
      </c>
      <c r="P3804">
        <v>1</v>
      </c>
      <c r="Q3804" t="s">
        <v>32</v>
      </c>
      <c r="R3804">
        <v>1</v>
      </c>
    </row>
    <row r="3805" spans="1:18">
      <c r="A3805">
        <v>3804</v>
      </c>
      <c r="B3805">
        <v>23</v>
      </c>
      <c r="C3805">
        <v>3</v>
      </c>
      <c r="D3805" t="s">
        <v>33</v>
      </c>
      <c r="E3805">
        <v>14</v>
      </c>
      <c r="F3805">
        <v>54</v>
      </c>
      <c r="G3805" t="s">
        <v>94</v>
      </c>
      <c r="H3805" t="s">
        <v>44</v>
      </c>
      <c r="I3805" t="s">
        <v>40</v>
      </c>
      <c r="J3805">
        <v>2</v>
      </c>
      <c r="K3805">
        <v>4816</v>
      </c>
      <c r="L3805">
        <v>2</v>
      </c>
      <c r="M3805">
        <v>1440</v>
      </c>
      <c r="N3805">
        <v>6256</v>
      </c>
      <c r="O3805" t="s">
        <v>27</v>
      </c>
      <c r="P3805">
        <v>3</v>
      </c>
      <c r="Q3805" t="s">
        <v>35</v>
      </c>
      <c r="R3805">
        <v>2</v>
      </c>
    </row>
    <row r="3806" spans="1:18">
      <c r="A3806">
        <v>3805</v>
      </c>
      <c r="B3806">
        <v>189</v>
      </c>
      <c r="C3806">
        <v>3</v>
      </c>
      <c r="D3806" t="s">
        <v>33</v>
      </c>
      <c r="E3806">
        <v>14</v>
      </c>
      <c r="F3806">
        <v>54</v>
      </c>
      <c r="G3806" t="s">
        <v>94</v>
      </c>
      <c r="H3806" t="s">
        <v>44</v>
      </c>
      <c r="I3806" t="s">
        <v>40</v>
      </c>
      <c r="J3806">
        <v>3</v>
      </c>
      <c r="K3806">
        <v>12292</v>
      </c>
      <c r="L3806">
        <v>1</v>
      </c>
      <c r="M3806">
        <v>720</v>
      </c>
      <c r="N3806">
        <v>13012</v>
      </c>
      <c r="O3806" t="s">
        <v>27</v>
      </c>
      <c r="P3806">
        <v>3</v>
      </c>
      <c r="Q3806" t="s">
        <v>35</v>
      </c>
      <c r="R3806">
        <v>2</v>
      </c>
    </row>
    <row r="3807" spans="1:18">
      <c r="A3807">
        <v>3806</v>
      </c>
      <c r="B3807">
        <v>200</v>
      </c>
      <c r="C3807">
        <v>1</v>
      </c>
      <c r="D3807" t="s">
        <v>37</v>
      </c>
      <c r="E3807">
        <v>3</v>
      </c>
      <c r="F3807">
        <v>4</v>
      </c>
      <c r="G3807" t="s">
        <v>36</v>
      </c>
      <c r="H3807" t="s">
        <v>131</v>
      </c>
      <c r="I3807" t="s">
        <v>26</v>
      </c>
      <c r="J3807">
        <v>1</v>
      </c>
      <c r="K3807">
        <v>198</v>
      </c>
      <c r="L3807">
        <v>2</v>
      </c>
      <c r="M3807">
        <v>4400</v>
      </c>
      <c r="N3807">
        <v>4598</v>
      </c>
      <c r="O3807" t="s">
        <v>27</v>
      </c>
      <c r="P3807">
        <v>3</v>
      </c>
      <c r="Q3807" t="s">
        <v>35</v>
      </c>
      <c r="R3807">
        <v>2</v>
      </c>
    </row>
    <row r="3808" spans="1:18">
      <c r="A3808">
        <v>3807</v>
      </c>
      <c r="B3808">
        <v>40</v>
      </c>
      <c r="C3808">
        <v>4</v>
      </c>
      <c r="D3808" t="s">
        <v>23</v>
      </c>
      <c r="E3808">
        <v>30</v>
      </c>
      <c r="F3808">
        <v>58</v>
      </c>
      <c r="G3808" t="s">
        <v>79</v>
      </c>
      <c r="H3808" t="s">
        <v>44</v>
      </c>
      <c r="I3808" t="s">
        <v>62</v>
      </c>
      <c r="J3808">
        <v>3</v>
      </c>
      <c r="K3808">
        <v>48840</v>
      </c>
      <c r="L3808">
        <v>2</v>
      </c>
      <c r="M3808">
        <v>10720</v>
      </c>
      <c r="N3808">
        <v>59560</v>
      </c>
      <c r="O3808" t="s">
        <v>46</v>
      </c>
      <c r="P3808">
        <v>2</v>
      </c>
      <c r="Q3808" t="s">
        <v>28</v>
      </c>
      <c r="R3808">
        <v>4</v>
      </c>
    </row>
    <row r="3809" spans="1:18">
      <c r="A3809">
        <v>3808</v>
      </c>
      <c r="B3809">
        <v>243</v>
      </c>
      <c r="C3809">
        <v>4</v>
      </c>
      <c r="D3809" t="s">
        <v>23</v>
      </c>
      <c r="E3809">
        <v>30</v>
      </c>
      <c r="F3809">
        <v>48</v>
      </c>
      <c r="G3809" t="s">
        <v>66</v>
      </c>
      <c r="H3809" t="s">
        <v>168</v>
      </c>
      <c r="I3809" t="s">
        <v>26</v>
      </c>
      <c r="J3809">
        <v>3</v>
      </c>
      <c r="K3809">
        <v>14220</v>
      </c>
      <c r="L3809">
        <v>2</v>
      </c>
      <c r="M3809">
        <v>4880</v>
      </c>
      <c r="N3809">
        <v>19100</v>
      </c>
      <c r="O3809" t="s">
        <v>27</v>
      </c>
      <c r="P3809">
        <v>3</v>
      </c>
      <c r="Q3809" t="s">
        <v>35</v>
      </c>
      <c r="R3809">
        <v>2</v>
      </c>
    </row>
    <row r="3810" spans="1:18">
      <c r="A3810">
        <v>3809</v>
      </c>
      <c r="B3810">
        <v>35</v>
      </c>
      <c r="C3810">
        <v>3</v>
      </c>
      <c r="D3810" t="s">
        <v>33</v>
      </c>
      <c r="E3810">
        <v>14</v>
      </c>
      <c r="F3810">
        <v>62</v>
      </c>
      <c r="G3810" t="s">
        <v>73</v>
      </c>
      <c r="H3810" t="s">
        <v>57</v>
      </c>
      <c r="I3810" t="s">
        <v>26</v>
      </c>
      <c r="J3810">
        <v>1</v>
      </c>
      <c r="K3810">
        <v>504</v>
      </c>
      <c r="L3810">
        <v>2</v>
      </c>
      <c r="M3810">
        <v>3560</v>
      </c>
      <c r="N3810">
        <v>4064</v>
      </c>
      <c r="O3810" t="s">
        <v>27</v>
      </c>
      <c r="P3810">
        <v>1</v>
      </c>
      <c r="Q3810" t="s">
        <v>32</v>
      </c>
      <c r="R3810">
        <v>1</v>
      </c>
    </row>
    <row r="3811" spans="1:18">
      <c r="A3811">
        <v>3810</v>
      </c>
      <c r="B3811">
        <v>168</v>
      </c>
      <c r="C3811">
        <v>2</v>
      </c>
      <c r="D3811" t="s">
        <v>29</v>
      </c>
      <c r="E3811">
        <v>7</v>
      </c>
      <c r="F3811">
        <v>2</v>
      </c>
      <c r="G3811" t="s">
        <v>74</v>
      </c>
      <c r="H3811" t="s">
        <v>129</v>
      </c>
      <c r="I3811" t="s">
        <v>26</v>
      </c>
      <c r="J3811">
        <v>1</v>
      </c>
      <c r="K3811">
        <v>616</v>
      </c>
      <c r="L3811">
        <v>1</v>
      </c>
      <c r="M3811">
        <v>3120</v>
      </c>
      <c r="N3811">
        <v>3736</v>
      </c>
      <c r="O3811" t="s">
        <v>27</v>
      </c>
      <c r="P3811">
        <v>3</v>
      </c>
      <c r="Q3811" t="s">
        <v>35</v>
      </c>
      <c r="R3811">
        <v>2</v>
      </c>
    </row>
    <row r="3812" spans="1:18">
      <c r="A3812">
        <v>3811</v>
      </c>
      <c r="B3812">
        <v>237</v>
      </c>
      <c r="C3812">
        <v>4</v>
      </c>
      <c r="D3812" t="s">
        <v>23</v>
      </c>
      <c r="E3812">
        <v>30</v>
      </c>
      <c r="F3812">
        <v>57</v>
      </c>
      <c r="G3812" t="s">
        <v>39</v>
      </c>
      <c r="H3812" t="s">
        <v>31</v>
      </c>
      <c r="I3812" t="s">
        <v>40</v>
      </c>
      <c r="J3812">
        <v>3</v>
      </c>
      <c r="K3812">
        <v>61560</v>
      </c>
      <c r="L3812">
        <v>1</v>
      </c>
      <c r="M3812">
        <v>1200</v>
      </c>
      <c r="N3812">
        <v>62760</v>
      </c>
      <c r="O3812" t="s">
        <v>27</v>
      </c>
      <c r="P3812">
        <v>4</v>
      </c>
      <c r="Q3812" t="s">
        <v>41</v>
      </c>
      <c r="R3812">
        <v>6</v>
      </c>
    </row>
    <row r="3813" spans="1:18">
      <c r="A3813">
        <v>3812</v>
      </c>
      <c r="B3813">
        <v>129</v>
      </c>
      <c r="C3813">
        <v>2</v>
      </c>
      <c r="D3813" t="s">
        <v>29</v>
      </c>
      <c r="E3813">
        <v>7</v>
      </c>
      <c r="F3813">
        <v>52</v>
      </c>
      <c r="G3813" t="s">
        <v>54</v>
      </c>
      <c r="H3813" t="s">
        <v>25</v>
      </c>
      <c r="I3813" t="s">
        <v>40</v>
      </c>
      <c r="J3813">
        <v>1</v>
      </c>
      <c r="K3813">
        <v>686</v>
      </c>
      <c r="L3813">
        <v>2</v>
      </c>
      <c r="M3813">
        <v>620</v>
      </c>
      <c r="N3813">
        <v>1306</v>
      </c>
      <c r="O3813" t="s">
        <v>27</v>
      </c>
      <c r="P3813">
        <v>1</v>
      </c>
      <c r="Q3813" t="s">
        <v>32</v>
      </c>
      <c r="R3813">
        <v>1</v>
      </c>
    </row>
    <row r="3814" spans="1:18">
      <c r="A3814">
        <v>3813</v>
      </c>
      <c r="B3814">
        <v>15</v>
      </c>
      <c r="C3814">
        <v>1</v>
      </c>
      <c r="D3814" t="s">
        <v>37</v>
      </c>
      <c r="E3814">
        <v>3</v>
      </c>
      <c r="F3814">
        <v>7</v>
      </c>
      <c r="G3814" t="s">
        <v>61</v>
      </c>
      <c r="H3814" t="s">
        <v>134</v>
      </c>
      <c r="I3814" t="s">
        <v>62</v>
      </c>
      <c r="J3814">
        <v>3</v>
      </c>
      <c r="K3814">
        <v>354</v>
      </c>
      <c r="L3814">
        <v>2</v>
      </c>
      <c r="M3814">
        <v>2940</v>
      </c>
      <c r="N3814">
        <v>3294</v>
      </c>
      <c r="O3814" t="s">
        <v>46</v>
      </c>
      <c r="P3814">
        <v>1</v>
      </c>
      <c r="Q3814" t="s">
        <v>32</v>
      </c>
      <c r="R3814">
        <v>1</v>
      </c>
    </row>
    <row r="3815" spans="1:18">
      <c r="A3815">
        <v>3814</v>
      </c>
      <c r="B3815">
        <v>203</v>
      </c>
      <c r="C3815">
        <v>2</v>
      </c>
      <c r="D3815" t="s">
        <v>29</v>
      </c>
      <c r="E3815">
        <v>7</v>
      </c>
      <c r="F3815">
        <v>2</v>
      </c>
      <c r="G3815" t="s">
        <v>74</v>
      </c>
      <c r="H3815" t="s">
        <v>129</v>
      </c>
      <c r="I3815" t="s">
        <v>26</v>
      </c>
      <c r="J3815">
        <v>2</v>
      </c>
      <c r="K3815">
        <v>770</v>
      </c>
      <c r="L3815">
        <v>1</v>
      </c>
      <c r="M3815">
        <v>1560</v>
      </c>
      <c r="N3815">
        <v>2330</v>
      </c>
      <c r="O3815" t="s">
        <v>27</v>
      </c>
      <c r="P3815">
        <v>1</v>
      </c>
      <c r="Q3815" t="s">
        <v>32</v>
      </c>
      <c r="R3815">
        <v>1</v>
      </c>
    </row>
    <row r="3816" spans="1:18">
      <c r="A3816">
        <v>3815</v>
      </c>
      <c r="B3816">
        <v>194</v>
      </c>
      <c r="C3816">
        <v>4</v>
      </c>
      <c r="D3816" t="s">
        <v>23</v>
      </c>
      <c r="E3816">
        <v>30</v>
      </c>
      <c r="F3816">
        <v>38</v>
      </c>
      <c r="G3816" t="s">
        <v>47</v>
      </c>
      <c r="H3816" t="s">
        <v>160</v>
      </c>
      <c r="I3816" t="s">
        <v>26</v>
      </c>
      <c r="J3816">
        <v>2</v>
      </c>
      <c r="K3816">
        <v>14520</v>
      </c>
      <c r="L3816">
        <v>2</v>
      </c>
      <c r="M3816">
        <v>7280</v>
      </c>
      <c r="N3816">
        <v>21800</v>
      </c>
      <c r="O3816" t="s">
        <v>27</v>
      </c>
      <c r="P3816">
        <v>2</v>
      </c>
      <c r="Q3816" t="s">
        <v>28</v>
      </c>
      <c r="R3816">
        <v>4</v>
      </c>
    </row>
    <row r="3817" spans="1:18">
      <c r="A3817">
        <v>3816</v>
      </c>
      <c r="B3817">
        <v>12</v>
      </c>
      <c r="C3817">
        <v>3</v>
      </c>
      <c r="D3817" t="s">
        <v>33</v>
      </c>
      <c r="E3817">
        <v>14</v>
      </c>
      <c r="F3817">
        <v>14</v>
      </c>
      <c r="G3817" t="s">
        <v>93</v>
      </c>
      <c r="H3817" t="s">
        <v>141</v>
      </c>
      <c r="I3817" t="s">
        <v>26</v>
      </c>
      <c r="J3817">
        <v>3</v>
      </c>
      <c r="K3817">
        <v>3850</v>
      </c>
      <c r="L3817">
        <v>1</v>
      </c>
      <c r="M3817">
        <v>1080</v>
      </c>
      <c r="N3817">
        <v>4930</v>
      </c>
      <c r="O3817" t="s">
        <v>27</v>
      </c>
      <c r="P3817">
        <v>1</v>
      </c>
      <c r="Q3817" t="s">
        <v>32</v>
      </c>
      <c r="R3817">
        <v>1</v>
      </c>
    </row>
    <row r="3818" spans="1:18">
      <c r="A3818">
        <v>3817</v>
      </c>
      <c r="B3818">
        <v>185</v>
      </c>
      <c r="C3818">
        <v>1</v>
      </c>
      <c r="D3818" t="s">
        <v>37</v>
      </c>
      <c r="E3818">
        <v>3</v>
      </c>
      <c r="F3818">
        <v>10</v>
      </c>
      <c r="G3818" t="s">
        <v>69</v>
      </c>
      <c r="H3818" t="s">
        <v>137</v>
      </c>
      <c r="I3818" t="s">
        <v>26</v>
      </c>
      <c r="J3818">
        <v>3</v>
      </c>
      <c r="K3818">
        <v>5490</v>
      </c>
      <c r="L3818">
        <v>2</v>
      </c>
      <c r="M3818">
        <v>13440</v>
      </c>
      <c r="N3818">
        <v>18930</v>
      </c>
      <c r="O3818" t="s">
        <v>27</v>
      </c>
      <c r="P3818">
        <v>4</v>
      </c>
      <c r="Q3818" t="s">
        <v>41</v>
      </c>
      <c r="R3818">
        <v>6</v>
      </c>
    </row>
    <row r="3819" spans="1:18">
      <c r="A3819">
        <v>3818</v>
      </c>
      <c r="B3819">
        <v>102</v>
      </c>
      <c r="C3819">
        <v>1</v>
      </c>
      <c r="D3819" t="s">
        <v>37</v>
      </c>
      <c r="E3819">
        <v>3</v>
      </c>
      <c r="F3819">
        <v>35</v>
      </c>
      <c r="G3819" t="s">
        <v>55</v>
      </c>
      <c r="H3819" t="s">
        <v>157</v>
      </c>
      <c r="I3819" t="s">
        <v>26</v>
      </c>
      <c r="J3819">
        <v>1</v>
      </c>
      <c r="K3819">
        <v>720</v>
      </c>
      <c r="L3819">
        <v>2</v>
      </c>
      <c r="M3819">
        <v>15264</v>
      </c>
      <c r="N3819">
        <v>15984</v>
      </c>
      <c r="O3819" t="s">
        <v>27</v>
      </c>
      <c r="P3819">
        <v>4</v>
      </c>
      <c r="Q3819" t="s">
        <v>41</v>
      </c>
      <c r="R3819">
        <v>6</v>
      </c>
    </row>
    <row r="3820" spans="1:18">
      <c r="A3820">
        <v>3819</v>
      </c>
      <c r="B3820">
        <v>232</v>
      </c>
      <c r="C3820">
        <v>3</v>
      </c>
      <c r="D3820" t="s">
        <v>33</v>
      </c>
      <c r="E3820">
        <v>14</v>
      </c>
      <c r="F3820">
        <v>12</v>
      </c>
      <c r="G3820" t="s">
        <v>106</v>
      </c>
      <c r="H3820" t="s">
        <v>139</v>
      </c>
      <c r="I3820" t="s">
        <v>40</v>
      </c>
      <c r="J3820">
        <v>1</v>
      </c>
      <c r="K3820">
        <v>5964</v>
      </c>
      <c r="L3820">
        <v>2</v>
      </c>
      <c r="M3820">
        <v>2400</v>
      </c>
      <c r="N3820">
        <v>8364</v>
      </c>
      <c r="O3820" t="s">
        <v>27</v>
      </c>
      <c r="P3820">
        <v>4</v>
      </c>
      <c r="Q3820" t="s">
        <v>41</v>
      </c>
      <c r="R3820">
        <v>6</v>
      </c>
    </row>
    <row r="3821" spans="1:18">
      <c r="A3821">
        <v>3820</v>
      </c>
      <c r="B3821">
        <v>265</v>
      </c>
      <c r="C3821">
        <v>2</v>
      </c>
      <c r="D3821" t="s">
        <v>29</v>
      </c>
      <c r="E3821">
        <v>7</v>
      </c>
      <c r="F3821">
        <v>51</v>
      </c>
      <c r="G3821" t="s">
        <v>111</v>
      </c>
      <c r="H3821" t="s">
        <v>25</v>
      </c>
      <c r="I3821" t="s">
        <v>26</v>
      </c>
      <c r="J3821">
        <v>3</v>
      </c>
      <c r="K3821">
        <v>10192</v>
      </c>
      <c r="L3821">
        <v>1</v>
      </c>
      <c r="M3821">
        <v>3812</v>
      </c>
      <c r="N3821">
        <v>14004</v>
      </c>
      <c r="O3821" t="s">
        <v>27</v>
      </c>
      <c r="P3821">
        <v>2</v>
      </c>
      <c r="Q3821" t="s">
        <v>28</v>
      </c>
      <c r="R3821">
        <v>4</v>
      </c>
    </row>
    <row r="3822" spans="1:18">
      <c r="A3822">
        <v>3821</v>
      </c>
      <c r="B3822">
        <v>79</v>
      </c>
      <c r="C3822">
        <v>2</v>
      </c>
      <c r="D3822" t="s">
        <v>29</v>
      </c>
      <c r="E3822">
        <v>7</v>
      </c>
      <c r="F3822">
        <v>45</v>
      </c>
      <c r="G3822" t="s">
        <v>45</v>
      </c>
      <c r="H3822" t="s">
        <v>165</v>
      </c>
      <c r="I3822" t="s">
        <v>40</v>
      </c>
      <c r="J3822">
        <v>3</v>
      </c>
      <c r="K3822">
        <v>1246</v>
      </c>
      <c r="L3822">
        <v>1</v>
      </c>
      <c r="M3822">
        <v>360</v>
      </c>
      <c r="N3822">
        <v>1606</v>
      </c>
      <c r="O3822" t="s">
        <v>46</v>
      </c>
      <c r="P3822">
        <v>1</v>
      </c>
      <c r="Q3822" t="s">
        <v>32</v>
      </c>
      <c r="R3822">
        <v>1</v>
      </c>
    </row>
    <row r="3823" spans="1:18">
      <c r="A3823">
        <v>3822</v>
      </c>
      <c r="B3823">
        <v>165</v>
      </c>
      <c r="C3823">
        <v>1</v>
      </c>
      <c r="D3823" t="s">
        <v>37</v>
      </c>
      <c r="E3823">
        <v>3</v>
      </c>
      <c r="F3823">
        <v>47</v>
      </c>
      <c r="G3823" t="s">
        <v>72</v>
      </c>
      <c r="H3823" t="s">
        <v>167</v>
      </c>
      <c r="I3823" t="s">
        <v>40</v>
      </c>
      <c r="J3823">
        <v>3</v>
      </c>
      <c r="K3823">
        <v>3948</v>
      </c>
      <c r="L3823">
        <v>1</v>
      </c>
      <c r="M3823">
        <v>1240</v>
      </c>
      <c r="N3823">
        <v>5188</v>
      </c>
      <c r="O3823" t="s">
        <v>46</v>
      </c>
      <c r="P3823">
        <v>2</v>
      </c>
      <c r="Q3823" t="s">
        <v>28</v>
      </c>
      <c r="R3823">
        <v>4</v>
      </c>
    </row>
    <row r="3824" spans="1:18">
      <c r="A3824">
        <v>3823</v>
      </c>
      <c r="B3824">
        <v>11</v>
      </c>
      <c r="C3824">
        <v>3</v>
      </c>
      <c r="D3824" t="s">
        <v>33</v>
      </c>
      <c r="E3824">
        <v>14</v>
      </c>
      <c r="F3824">
        <v>26</v>
      </c>
      <c r="G3824" t="s">
        <v>103</v>
      </c>
      <c r="H3824" t="s">
        <v>152</v>
      </c>
      <c r="I3824" t="s">
        <v>26</v>
      </c>
      <c r="J3824">
        <v>2</v>
      </c>
      <c r="K3824">
        <v>4844</v>
      </c>
      <c r="L3824">
        <v>1</v>
      </c>
      <c r="M3824">
        <v>1340</v>
      </c>
      <c r="N3824">
        <v>6184</v>
      </c>
      <c r="O3824" t="s">
        <v>27</v>
      </c>
      <c r="P3824">
        <v>3</v>
      </c>
      <c r="Q3824" t="s">
        <v>35</v>
      </c>
      <c r="R3824">
        <v>2</v>
      </c>
    </row>
    <row r="3825" spans="1:18">
      <c r="A3825">
        <v>3824</v>
      </c>
      <c r="B3825">
        <v>130</v>
      </c>
      <c r="C3825">
        <v>2</v>
      </c>
      <c r="D3825" t="s">
        <v>29</v>
      </c>
      <c r="E3825">
        <v>7</v>
      </c>
      <c r="F3825">
        <v>15</v>
      </c>
      <c r="G3825" t="s">
        <v>50</v>
      </c>
      <c r="H3825" t="s">
        <v>142</v>
      </c>
      <c r="I3825" t="s">
        <v>40</v>
      </c>
      <c r="J3825">
        <v>3</v>
      </c>
      <c r="K3825">
        <v>9786</v>
      </c>
      <c r="L3825">
        <v>1</v>
      </c>
      <c r="M3825">
        <v>1200</v>
      </c>
      <c r="N3825">
        <v>10986</v>
      </c>
      <c r="O3825" t="s">
        <v>27</v>
      </c>
      <c r="P3825">
        <v>4</v>
      </c>
      <c r="Q3825" t="s">
        <v>41</v>
      </c>
      <c r="R3825">
        <v>6</v>
      </c>
    </row>
    <row r="3826" spans="1:18">
      <c r="A3826">
        <v>3825</v>
      </c>
      <c r="B3826">
        <v>91</v>
      </c>
      <c r="C3826">
        <v>1</v>
      </c>
      <c r="D3826" t="s">
        <v>37</v>
      </c>
      <c r="E3826">
        <v>3</v>
      </c>
      <c r="F3826">
        <v>48</v>
      </c>
      <c r="G3826" t="s">
        <v>66</v>
      </c>
      <c r="H3826" t="s">
        <v>168</v>
      </c>
      <c r="I3826" t="s">
        <v>26</v>
      </c>
      <c r="J3826">
        <v>1</v>
      </c>
      <c r="K3826">
        <v>516</v>
      </c>
      <c r="L3826">
        <v>2</v>
      </c>
      <c r="M3826">
        <v>9760</v>
      </c>
      <c r="N3826">
        <v>10276</v>
      </c>
      <c r="O3826" t="s">
        <v>27</v>
      </c>
      <c r="P3826">
        <v>2</v>
      </c>
      <c r="Q3826" t="s">
        <v>28</v>
      </c>
      <c r="R3826">
        <v>4</v>
      </c>
    </row>
    <row r="3827" spans="1:18">
      <c r="A3827">
        <v>3826</v>
      </c>
      <c r="B3827">
        <v>274</v>
      </c>
      <c r="C3827">
        <v>3</v>
      </c>
      <c r="D3827" t="s">
        <v>33</v>
      </c>
      <c r="E3827">
        <v>14</v>
      </c>
      <c r="F3827">
        <v>55</v>
      </c>
      <c r="G3827" t="s">
        <v>78</v>
      </c>
      <c r="H3827" t="s">
        <v>31</v>
      </c>
      <c r="I3827" t="s">
        <v>40</v>
      </c>
      <c r="J3827">
        <v>1</v>
      </c>
      <c r="K3827">
        <v>2800</v>
      </c>
      <c r="L3827">
        <v>1</v>
      </c>
      <c r="M3827">
        <v>720</v>
      </c>
      <c r="N3827">
        <v>3520</v>
      </c>
      <c r="O3827" t="s">
        <v>46</v>
      </c>
      <c r="P3827">
        <v>3</v>
      </c>
      <c r="Q3827" t="s">
        <v>35</v>
      </c>
      <c r="R3827">
        <v>2</v>
      </c>
    </row>
    <row r="3828" spans="1:18">
      <c r="A3828">
        <v>3827</v>
      </c>
      <c r="B3828">
        <v>198</v>
      </c>
      <c r="C3828">
        <v>3</v>
      </c>
      <c r="D3828" t="s">
        <v>33</v>
      </c>
      <c r="E3828">
        <v>14</v>
      </c>
      <c r="F3828">
        <v>8</v>
      </c>
      <c r="G3828" t="s">
        <v>86</v>
      </c>
      <c r="H3828" t="s">
        <v>135</v>
      </c>
      <c r="I3828" t="s">
        <v>64</v>
      </c>
      <c r="J3828">
        <v>1</v>
      </c>
      <c r="K3828">
        <v>756</v>
      </c>
      <c r="L3828">
        <v>2</v>
      </c>
      <c r="M3828">
        <v>3760</v>
      </c>
      <c r="N3828">
        <v>4516</v>
      </c>
      <c r="O3828" t="s">
        <v>46</v>
      </c>
      <c r="P3828">
        <v>3</v>
      </c>
      <c r="Q3828" t="s">
        <v>35</v>
      </c>
      <c r="R3828">
        <v>2</v>
      </c>
    </row>
    <row r="3829" spans="1:18">
      <c r="A3829">
        <v>3828</v>
      </c>
      <c r="B3829">
        <v>258</v>
      </c>
      <c r="C3829">
        <v>1</v>
      </c>
      <c r="D3829" t="s">
        <v>37</v>
      </c>
      <c r="E3829">
        <v>3</v>
      </c>
      <c r="F3829">
        <v>23</v>
      </c>
      <c r="G3829" t="s">
        <v>90</v>
      </c>
      <c r="H3829" t="s">
        <v>150</v>
      </c>
      <c r="I3829" t="s">
        <v>26</v>
      </c>
      <c r="J3829">
        <v>1</v>
      </c>
      <c r="K3829">
        <v>756</v>
      </c>
      <c r="L3829">
        <v>2</v>
      </c>
      <c r="M3829">
        <v>8640</v>
      </c>
      <c r="N3829">
        <v>9396</v>
      </c>
      <c r="O3829" t="s">
        <v>27</v>
      </c>
      <c r="P3829">
        <v>2</v>
      </c>
      <c r="Q3829" t="s">
        <v>28</v>
      </c>
      <c r="R3829">
        <v>4</v>
      </c>
    </row>
    <row r="3830" spans="1:18">
      <c r="A3830">
        <v>3829</v>
      </c>
      <c r="B3830">
        <v>25</v>
      </c>
      <c r="C3830">
        <v>3</v>
      </c>
      <c r="D3830" t="s">
        <v>33</v>
      </c>
      <c r="E3830">
        <v>14</v>
      </c>
      <c r="F3830">
        <v>31</v>
      </c>
      <c r="G3830" t="s">
        <v>107</v>
      </c>
      <c r="H3830" t="s">
        <v>156</v>
      </c>
      <c r="I3830" t="s">
        <v>40</v>
      </c>
      <c r="J3830">
        <v>3</v>
      </c>
      <c r="K3830">
        <v>7812</v>
      </c>
      <c r="L3830">
        <v>2</v>
      </c>
      <c r="M3830">
        <v>440</v>
      </c>
      <c r="N3830">
        <v>8252</v>
      </c>
      <c r="O3830" t="s">
        <v>27</v>
      </c>
      <c r="P3830">
        <v>1</v>
      </c>
      <c r="Q3830" t="s">
        <v>32</v>
      </c>
      <c r="R3830">
        <v>1</v>
      </c>
    </row>
    <row r="3831" spans="1:18">
      <c r="A3831">
        <v>3830</v>
      </c>
      <c r="B3831">
        <v>8</v>
      </c>
      <c r="C3831">
        <v>1</v>
      </c>
      <c r="D3831" t="s">
        <v>37</v>
      </c>
      <c r="E3831">
        <v>3</v>
      </c>
      <c r="F3831">
        <v>47</v>
      </c>
      <c r="G3831" t="s">
        <v>72</v>
      </c>
      <c r="H3831" t="s">
        <v>167</v>
      </c>
      <c r="I3831" t="s">
        <v>40</v>
      </c>
      <c r="J3831">
        <v>3</v>
      </c>
      <c r="K3831">
        <v>3948</v>
      </c>
      <c r="L3831">
        <v>1</v>
      </c>
      <c r="M3831">
        <v>1240</v>
      </c>
      <c r="N3831">
        <v>5188</v>
      </c>
      <c r="O3831" t="s">
        <v>46</v>
      </c>
      <c r="P3831">
        <v>2</v>
      </c>
      <c r="Q3831" t="s">
        <v>28</v>
      </c>
      <c r="R3831">
        <v>4</v>
      </c>
    </row>
    <row r="3832" spans="1:18">
      <c r="A3832">
        <v>3831</v>
      </c>
      <c r="B3832">
        <v>247</v>
      </c>
      <c r="C3832">
        <v>4</v>
      </c>
      <c r="D3832" t="s">
        <v>23</v>
      </c>
      <c r="E3832">
        <v>30</v>
      </c>
      <c r="F3832">
        <v>5</v>
      </c>
      <c r="G3832" t="s">
        <v>88</v>
      </c>
      <c r="H3832" t="s">
        <v>132</v>
      </c>
      <c r="I3832" t="s">
        <v>40</v>
      </c>
      <c r="J3832">
        <v>2</v>
      </c>
      <c r="K3832">
        <v>20520</v>
      </c>
      <c r="L3832">
        <v>1</v>
      </c>
      <c r="M3832">
        <v>360</v>
      </c>
      <c r="N3832">
        <v>20880</v>
      </c>
      <c r="O3832" t="s">
        <v>46</v>
      </c>
      <c r="P3832">
        <v>4</v>
      </c>
      <c r="Q3832" t="s">
        <v>41</v>
      </c>
      <c r="R3832">
        <v>6</v>
      </c>
    </row>
    <row r="3833" spans="1:18">
      <c r="A3833">
        <v>3832</v>
      </c>
      <c r="B3833">
        <v>260</v>
      </c>
      <c r="C3833">
        <v>4</v>
      </c>
      <c r="D3833" t="s">
        <v>23</v>
      </c>
      <c r="E3833">
        <v>30</v>
      </c>
      <c r="F3833">
        <v>36</v>
      </c>
      <c r="G3833" t="s">
        <v>38</v>
      </c>
      <c r="H3833" t="s">
        <v>158</v>
      </c>
      <c r="I3833" t="s">
        <v>26</v>
      </c>
      <c r="J3833">
        <v>2</v>
      </c>
      <c r="K3833">
        <v>31140</v>
      </c>
      <c r="L3833">
        <v>1</v>
      </c>
      <c r="M3833">
        <v>4020</v>
      </c>
      <c r="N3833">
        <v>35160</v>
      </c>
      <c r="O3833" t="s">
        <v>27</v>
      </c>
      <c r="P3833">
        <v>4</v>
      </c>
      <c r="Q3833" t="s">
        <v>41</v>
      </c>
      <c r="R3833">
        <v>6</v>
      </c>
    </row>
    <row r="3834" spans="1:18">
      <c r="A3834">
        <v>3833</v>
      </c>
      <c r="B3834">
        <v>183</v>
      </c>
      <c r="C3834">
        <v>1</v>
      </c>
      <c r="D3834" t="s">
        <v>37</v>
      </c>
      <c r="E3834">
        <v>3</v>
      </c>
      <c r="F3834">
        <v>60</v>
      </c>
      <c r="G3834" t="s">
        <v>85</v>
      </c>
      <c r="H3834" t="s">
        <v>31</v>
      </c>
      <c r="I3834" t="s">
        <v>40</v>
      </c>
      <c r="J3834">
        <v>2</v>
      </c>
      <c r="K3834">
        <v>1872</v>
      </c>
      <c r="L3834">
        <v>2</v>
      </c>
      <c r="M3834">
        <v>3600</v>
      </c>
      <c r="N3834">
        <v>5472</v>
      </c>
      <c r="O3834" t="s">
        <v>27</v>
      </c>
      <c r="P3834">
        <v>2</v>
      </c>
      <c r="Q3834" t="s">
        <v>28</v>
      </c>
      <c r="R3834">
        <v>4</v>
      </c>
    </row>
    <row r="3835" spans="1:18">
      <c r="A3835">
        <v>3834</v>
      </c>
      <c r="B3835">
        <v>124</v>
      </c>
      <c r="C3835">
        <v>4</v>
      </c>
      <c r="D3835" t="s">
        <v>23</v>
      </c>
      <c r="E3835">
        <v>30</v>
      </c>
      <c r="F3835">
        <v>15</v>
      </c>
      <c r="G3835" t="s">
        <v>50</v>
      </c>
      <c r="H3835" t="s">
        <v>142</v>
      </c>
      <c r="I3835" t="s">
        <v>40</v>
      </c>
      <c r="J3835">
        <v>3</v>
      </c>
      <c r="K3835">
        <v>27960</v>
      </c>
      <c r="L3835">
        <v>1</v>
      </c>
      <c r="M3835">
        <v>800</v>
      </c>
      <c r="N3835">
        <v>28760</v>
      </c>
      <c r="O3835" t="s">
        <v>27</v>
      </c>
      <c r="P3835">
        <v>2</v>
      </c>
      <c r="Q3835" t="s">
        <v>28</v>
      </c>
      <c r="R3835">
        <v>4</v>
      </c>
    </row>
    <row r="3836" spans="1:18">
      <c r="A3836">
        <v>3835</v>
      </c>
      <c r="B3836">
        <v>139</v>
      </c>
      <c r="C3836">
        <v>1</v>
      </c>
      <c r="D3836" t="s">
        <v>37</v>
      </c>
      <c r="E3836">
        <v>3</v>
      </c>
      <c r="F3836">
        <v>18</v>
      </c>
      <c r="G3836" t="s">
        <v>52</v>
      </c>
      <c r="H3836" t="s">
        <v>145</v>
      </c>
      <c r="I3836" t="s">
        <v>40</v>
      </c>
      <c r="J3836">
        <v>1</v>
      </c>
      <c r="K3836">
        <v>1116</v>
      </c>
      <c r="L3836">
        <v>2</v>
      </c>
      <c r="M3836">
        <v>1120</v>
      </c>
      <c r="N3836">
        <v>2236</v>
      </c>
      <c r="O3836" t="s">
        <v>27</v>
      </c>
      <c r="P3836">
        <v>2</v>
      </c>
      <c r="Q3836" t="s">
        <v>28</v>
      </c>
      <c r="R3836">
        <v>4</v>
      </c>
    </row>
    <row r="3837" spans="1:18">
      <c r="A3837">
        <v>3836</v>
      </c>
      <c r="B3837">
        <v>238</v>
      </c>
      <c r="C3837">
        <v>1</v>
      </c>
      <c r="D3837" t="s">
        <v>37</v>
      </c>
      <c r="E3837">
        <v>3</v>
      </c>
      <c r="F3837">
        <v>66</v>
      </c>
      <c r="G3837" t="s">
        <v>59</v>
      </c>
      <c r="H3837" t="s">
        <v>57</v>
      </c>
      <c r="I3837" t="s">
        <v>26</v>
      </c>
      <c r="J3837">
        <v>3</v>
      </c>
      <c r="K3837">
        <v>7092</v>
      </c>
      <c r="L3837">
        <v>2</v>
      </c>
      <c r="M3837">
        <v>16200</v>
      </c>
      <c r="N3837">
        <v>23292</v>
      </c>
      <c r="O3837" t="s">
        <v>27</v>
      </c>
      <c r="P3837">
        <v>4</v>
      </c>
      <c r="Q3837" t="s">
        <v>41</v>
      </c>
      <c r="R3837">
        <v>6</v>
      </c>
    </row>
    <row r="3838" spans="1:18">
      <c r="A3838">
        <v>3837</v>
      </c>
      <c r="B3838">
        <v>16</v>
      </c>
      <c r="C3838">
        <v>3</v>
      </c>
      <c r="D3838" t="s">
        <v>33</v>
      </c>
      <c r="E3838">
        <v>14</v>
      </c>
      <c r="F3838">
        <v>46</v>
      </c>
      <c r="G3838" t="s">
        <v>67</v>
      </c>
      <c r="H3838" t="s">
        <v>166</v>
      </c>
      <c r="I3838" t="s">
        <v>26</v>
      </c>
      <c r="J3838">
        <v>1</v>
      </c>
      <c r="K3838">
        <v>924</v>
      </c>
      <c r="L3838">
        <v>1</v>
      </c>
      <c r="M3838">
        <v>1180</v>
      </c>
      <c r="N3838">
        <v>2104</v>
      </c>
      <c r="O3838" t="s">
        <v>27</v>
      </c>
      <c r="P3838">
        <v>1</v>
      </c>
      <c r="Q3838" t="s">
        <v>32</v>
      </c>
      <c r="R3838">
        <v>1</v>
      </c>
    </row>
    <row r="3839" spans="1:18">
      <c r="A3839">
        <v>3838</v>
      </c>
      <c r="B3839">
        <v>197</v>
      </c>
      <c r="C3839">
        <v>2</v>
      </c>
      <c r="D3839" t="s">
        <v>29</v>
      </c>
      <c r="E3839">
        <v>7</v>
      </c>
      <c r="F3839">
        <v>4</v>
      </c>
      <c r="G3839" t="s">
        <v>36</v>
      </c>
      <c r="H3839" t="s">
        <v>131</v>
      </c>
      <c r="I3839" t="s">
        <v>26</v>
      </c>
      <c r="J3839">
        <v>3</v>
      </c>
      <c r="K3839">
        <v>1365</v>
      </c>
      <c r="L3839">
        <v>2</v>
      </c>
      <c r="M3839">
        <v>2200</v>
      </c>
      <c r="N3839">
        <v>3565</v>
      </c>
      <c r="O3839" t="s">
        <v>27</v>
      </c>
      <c r="P3839">
        <v>1</v>
      </c>
      <c r="Q3839" t="s">
        <v>32</v>
      </c>
      <c r="R3839">
        <v>1</v>
      </c>
    </row>
    <row r="3840" spans="1:18">
      <c r="A3840">
        <v>3839</v>
      </c>
      <c r="B3840">
        <v>203</v>
      </c>
      <c r="C3840">
        <v>1</v>
      </c>
      <c r="D3840" t="s">
        <v>37</v>
      </c>
      <c r="E3840">
        <v>3</v>
      </c>
      <c r="F3840">
        <v>22</v>
      </c>
      <c r="G3840" t="s">
        <v>71</v>
      </c>
      <c r="H3840" t="s">
        <v>149</v>
      </c>
      <c r="I3840" t="s">
        <v>26</v>
      </c>
      <c r="J3840">
        <v>3</v>
      </c>
      <c r="K3840">
        <v>5634</v>
      </c>
      <c r="L3840">
        <v>1</v>
      </c>
      <c r="M3840">
        <v>5874</v>
      </c>
      <c r="N3840">
        <v>11508</v>
      </c>
      <c r="O3840" t="s">
        <v>27</v>
      </c>
      <c r="P3840">
        <v>4</v>
      </c>
      <c r="Q3840" t="s">
        <v>41</v>
      </c>
      <c r="R3840">
        <v>6</v>
      </c>
    </row>
    <row r="3841" spans="1:18">
      <c r="A3841">
        <v>3840</v>
      </c>
      <c r="B3841">
        <v>89</v>
      </c>
      <c r="C3841">
        <v>4</v>
      </c>
      <c r="D3841" t="s">
        <v>23</v>
      </c>
      <c r="E3841">
        <v>30</v>
      </c>
      <c r="F3841">
        <v>10</v>
      </c>
      <c r="G3841" t="s">
        <v>69</v>
      </c>
      <c r="H3841" t="s">
        <v>137</v>
      </c>
      <c r="I3841" t="s">
        <v>26</v>
      </c>
      <c r="J3841">
        <v>1</v>
      </c>
      <c r="K3841">
        <v>4440</v>
      </c>
      <c r="L3841">
        <v>1</v>
      </c>
      <c r="M3841">
        <v>2240</v>
      </c>
      <c r="N3841">
        <v>6680</v>
      </c>
      <c r="O3841" t="s">
        <v>27</v>
      </c>
      <c r="P3841">
        <v>3</v>
      </c>
      <c r="Q3841" t="s">
        <v>35</v>
      </c>
      <c r="R3841">
        <v>2</v>
      </c>
    </row>
    <row r="3842" spans="1:18">
      <c r="A3842">
        <v>3841</v>
      </c>
      <c r="B3842">
        <v>67</v>
      </c>
      <c r="C3842">
        <v>3</v>
      </c>
      <c r="D3842" t="s">
        <v>33</v>
      </c>
      <c r="E3842">
        <v>14</v>
      </c>
      <c r="F3842">
        <v>68</v>
      </c>
      <c r="G3842" t="s">
        <v>68</v>
      </c>
      <c r="H3842" t="s">
        <v>31</v>
      </c>
      <c r="I3842" t="s">
        <v>40</v>
      </c>
      <c r="J3842">
        <v>3</v>
      </c>
      <c r="K3842">
        <v>18704</v>
      </c>
      <c r="L3842">
        <v>1</v>
      </c>
      <c r="M3842">
        <v>1360</v>
      </c>
      <c r="N3842">
        <v>20064</v>
      </c>
      <c r="O3842" t="s">
        <v>27</v>
      </c>
      <c r="P3842">
        <v>2</v>
      </c>
      <c r="Q3842" t="s">
        <v>28</v>
      </c>
      <c r="R3842">
        <v>4</v>
      </c>
    </row>
    <row r="3843" spans="1:18">
      <c r="A3843">
        <v>3842</v>
      </c>
      <c r="B3843">
        <v>223</v>
      </c>
      <c r="C3843">
        <v>3</v>
      </c>
      <c r="D3843" t="s">
        <v>33</v>
      </c>
      <c r="E3843">
        <v>14</v>
      </c>
      <c r="F3843">
        <v>61</v>
      </c>
      <c r="G3843" t="s">
        <v>77</v>
      </c>
      <c r="H3843" t="s">
        <v>57</v>
      </c>
      <c r="I3843" t="s">
        <v>26</v>
      </c>
      <c r="J3843">
        <v>1</v>
      </c>
      <c r="K3843">
        <v>2100</v>
      </c>
      <c r="L3843">
        <v>2</v>
      </c>
      <c r="M3843">
        <v>10920</v>
      </c>
      <c r="N3843">
        <v>13020</v>
      </c>
      <c r="O3843" t="s">
        <v>27</v>
      </c>
      <c r="P3843">
        <v>4</v>
      </c>
      <c r="Q3843" t="s">
        <v>41</v>
      </c>
      <c r="R3843">
        <v>6</v>
      </c>
    </row>
    <row r="3844" spans="1:18">
      <c r="A3844">
        <v>3843</v>
      </c>
      <c r="B3844">
        <v>7</v>
      </c>
      <c r="C3844">
        <v>1</v>
      </c>
      <c r="D3844" t="s">
        <v>37</v>
      </c>
      <c r="E3844">
        <v>3</v>
      </c>
      <c r="F3844">
        <v>27</v>
      </c>
      <c r="G3844" t="s">
        <v>84</v>
      </c>
      <c r="H3844" t="s">
        <v>153</v>
      </c>
      <c r="I3844" t="s">
        <v>40</v>
      </c>
      <c r="J3844">
        <v>1</v>
      </c>
      <c r="K3844">
        <v>300</v>
      </c>
      <c r="L3844">
        <v>1</v>
      </c>
      <c r="M3844">
        <v>800</v>
      </c>
      <c r="N3844">
        <v>1100</v>
      </c>
      <c r="O3844" t="s">
        <v>27</v>
      </c>
      <c r="P3844">
        <v>1</v>
      </c>
      <c r="Q3844" t="s">
        <v>32</v>
      </c>
      <c r="R3844">
        <v>1</v>
      </c>
    </row>
    <row r="3845" spans="1:18">
      <c r="A3845">
        <v>3844</v>
      </c>
      <c r="B3845">
        <v>10</v>
      </c>
      <c r="C3845">
        <v>2</v>
      </c>
      <c r="D3845" t="s">
        <v>29</v>
      </c>
      <c r="E3845">
        <v>7</v>
      </c>
      <c r="F3845">
        <v>5</v>
      </c>
      <c r="G3845" t="s">
        <v>88</v>
      </c>
      <c r="H3845" t="s">
        <v>132</v>
      </c>
      <c r="I3845" t="s">
        <v>40</v>
      </c>
      <c r="J3845">
        <v>3</v>
      </c>
      <c r="K3845">
        <v>10248</v>
      </c>
      <c r="L3845">
        <v>1</v>
      </c>
      <c r="M3845">
        <v>360</v>
      </c>
      <c r="N3845">
        <v>10608</v>
      </c>
      <c r="O3845" t="s">
        <v>46</v>
      </c>
      <c r="P3845">
        <v>4</v>
      </c>
      <c r="Q3845" t="s">
        <v>41</v>
      </c>
      <c r="R3845">
        <v>6</v>
      </c>
    </row>
    <row r="3846" spans="1:18">
      <c r="A3846">
        <v>3845</v>
      </c>
      <c r="B3846">
        <v>155</v>
      </c>
      <c r="C3846">
        <v>2</v>
      </c>
      <c r="D3846" t="s">
        <v>29</v>
      </c>
      <c r="E3846">
        <v>7</v>
      </c>
      <c r="F3846">
        <v>3</v>
      </c>
      <c r="G3846" t="s">
        <v>110</v>
      </c>
      <c r="H3846" t="s">
        <v>130</v>
      </c>
      <c r="I3846" t="s">
        <v>40</v>
      </c>
      <c r="J3846">
        <v>2</v>
      </c>
      <c r="K3846">
        <v>2968</v>
      </c>
      <c r="L3846">
        <v>1</v>
      </c>
      <c r="M3846">
        <v>1000</v>
      </c>
      <c r="N3846">
        <v>3968</v>
      </c>
      <c r="O3846" t="s">
        <v>27</v>
      </c>
      <c r="P3846">
        <v>2</v>
      </c>
      <c r="Q3846" t="s">
        <v>28</v>
      </c>
      <c r="R3846">
        <v>4</v>
      </c>
    </row>
    <row r="3847" spans="1:18">
      <c r="A3847">
        <v>3846</v>
      </c>
      <c r="B3847">
        <v>55</v>
      </c>
      <c r="C3847">
        <v>2</v>
      </c>
      <c r="D3847" t="s">
        <v>29</v>
      </c>
      <c r="E3847">
        <v>7</v>
      </c>
      <c r="F3847">
        <v>35</v>
      </c>
      <c r="G3847" t="s">
        <v>55</v>
      </c>
      <c r="H3847" t="s">
        <v>157</v>
      </c>
      <c r="I3847" t="s">
        <v>26</v>
      </c>
      <c r="J3847">
        <v>1</v>
      </c>
      <c r="K3847">
        <v>1680</v>
      </c>
      <c r="L3847">
        <v>1</v>
      </c>
      <c r="M3847">
        <v>7632</v>
      </c>
      <c r="N3847">
        <v>9312</v>
      </c>
      <c r="O3847" t="s">
        <v>27</v>
      </c>
      <c r="P3847">
        <v>4</v>
      </c>
      <c r="Q3847" t="s">
        <v>41</v>
      </c>
      <c r="R3847">
        <v>6</v>
      </c>
    </row>
    <row r="3848" spans="1:18">
      <c r="A3848">
        <v>3847</v>
      </c>
      <c r="B3848">
        <v>161</v>
      </c>
      <c r="C3848">
        <v>4</v>
      </c>
      <c r="D3848" t="s">
        <v>23</v>
      </c>
      <c r="E3848">
        <v>30</v>
      </c>
      <c r="F3848">
        <v>57</v>
      </c>
      <c r="G3848" t="s">
        <v>39</v>
      </c>
      <c r="H3848" t="s">
        <v>31</v>
      </c>
      <c r="I3848" t="s">
        <v>40</v>
      </c>
      <c r="J3848">
        <v>1</v>
      </c>
      <c r="K3848">
        <v>11520</v>
      </c>
      <c r="L3848">
        <v>2</v>
      </c>
      <c r="M3848">
        <v>2400</v>
      </c>
      <c r="N3848">
        <v>13920</v>
      </c>
      <c r="O3848" t="s">
        <v>27</v>
      </c>
      <c r="P3848">
        <v>4</v>
      </c>
      <c r="Q3848" t="s">
        <v>41</v>
      </c>
      <c r="R3848">
        <v>6</v>
      </c>
    </row>
    <row r="3849" spans="1:18">
      <c r="A3849">
        <v>3848</v>
      </c>
      <c r="B3849">
        <v>262</v>
      </c>
      <c r="C3849">
        <v>2</v>
      </c>
      <c r="D3849" t="s">
        <v>29</v>
      </c>
      <c r="E3849">
        <v>7</v>
      </c>
      <c r="F3849">
        <v>51</v>
      </c>
      <c r="G3849" t="s">
        <v>111</v>
      </c>
      <c r="H3849" t="s">
        <v>25</v>
      </c>
      <c r="I3849" t="s">
        <v>26</v>
      </c>
      <c r="J3849">
        <v>3</v>
      </c>
      <c r="K3849">
        <v>2548</v>
      </c>
      <c r="L3849">
        <v>1</v>
      </c>
      <c r="M3849">
        <v>953</v>
      </c>
      <c r="N3849">
        <v>3501</v>
      </c>
      <c r="O3849" t="s">
        <v>27</v>
      </c>
      <c r="P3849">
        <v>1</v>
      </c>
      <c r="Q3849" t="s">
        <v>32</v>
      </c>
      <c r="R3849">
        <v>1</v>
      </c>
    </row>
    <row r="3850" spans="1:18">
      <c r="A3850">
        <v>3849</v>
      </c>
      <c r="B3850">
        <v>39</v>
      </c>
      <c r="C3850">
        <v>1</v>
      </c>
      <c r="D3850" t="s">
        <v>37</v>
      </c>
      <c r="E3850">
        <v>3</v>
      </c>
      <c r="F3850">
        <v>66</v>
      </c>
      <c r="G3850" t="s">
        <v>59</v>
      </c>
      <c r="H3850" t="s">
        <v>57</v>
      </c>
      <c r="I3850" t="s">
        <v>26</v>
      </c>
      <c r="J3850">
        <v>1</v>
      </c>
      <c r="K3850">
        <v>282</v>
      </c>
      <c r="L3850">
        <v>2</v>
      </c>
      <c r="M3850">
        <v>5400</v>
      </c>
      <c r="N3850">
        <v>5682</v>
      </c>
      <c r="O3850" t="s">
        <v>27</v>
      </c>
      <c r="P3850">
        <v>3</v>
      </c>
      <c r="Q3850" t="s">
        <v>35</v>
      </c>
      <c r="R3850">
        <v>2</v>
      </c>
    </row>
    <row r="3851" spans="1:18">
      <c r="A3851">
        <v>3850</v>
      </c>
      <c r="B3851">
        <v>87</v>
      </c>
      <c r="C3851">
        <v>3</v>
      </c>
      <c r="D3851" t="s">
        <v>33</v>
      </c>
      <c r="E3851">
        <v>14</v>
      </c>
      <c r="F3851">
        <v>10</v>
      </c>
      <c r="G3851" t="s">
        <v>69</v>
      </c>
      <c r="H3851" t="s">
        <v>137</v>
      </c>
      <c r="I3851" t="s">
        <v>26</v>
      </c>
      <c r="J3851">
        <v>1</v>
      </c>
      <c r="K3851">
        <v>1036</v>
      </c>
      <c r="L3851">
        <v>1</v>
      </c>
      <c r="M3851">
        <v>1120</v>
      </c>
      <c r="N3851">
        <v>2156</v>
      </c>
      <c r="O3851" t="s">
        <v>27</v>
      </c>
      <c r="P3851">
        <v>1</v>
      </c>
      <c r="Q3851" t="s">
        <v>32</v>
      </c>
      <c r="R3851">
        <v>1</v>
      </c>
    </row>
    <row r="3852" spans="1:18">
      <c r="A3852">
        <v>3851</v>
      </c>
      <c r="B3852">
        <v>101</v>
      </c>
      <c r="C3852">
        <v>1</v>
      </c>
      <c r="D3852" t="s">
        <v>37</v>
      </c>
      <c r="E3852">
        <v>3</v>
      </c>
      <c r="F3852">
        <v>24</v>
      </c>
      <c r="G3852" t="s">
        <v>49</v>
      </c>
      <c r="H3852" t="s">
        <v>151</v>
      </c>
      <c r="I3852" t="s">
        <v>26</v>
      </c>
      <c r="J3852">
        <v>1</v>
      </c>
      <c r="K3852">
        <v>165</v>
      </c>
      <c r="L3852">
        <v>2</v>
      </c>
      <c r="M3852">
        <v>3900</v>
      </c>
      <c r="N3852">
        <v>4065</v>
      </c>
      <c r="O3852" t="s">
        <v>27</v>
      </c>
      <c r="P3852">
        <v>1</v>
      </c>
      <c r="Q3852" t="s">
        <v>32</v>
      </c>
      <c r="R3852">
        <v>1</v>
      </c>
    </row>
    <row r="3853" spans="1:18">
      <c r="A3853">
        <v>3852</v>
      </c>
      <c r="B3853">
        <v>281</v>
      </c>
      <c r="C3853">
        <v>4</v>
      </c>
      <c r="D3853" t="s">
        <v>23</v>
      </c>
      <c r="E3853">
        <v>30</v>
      </c>
      <c r="F3853">
        <v>63</v>
      </c>
      <c r="G3853" t="s">
        <v>65</v>
      </c>
      <c r="H3853" t="s">
        <v>44</v>
      </c>
      <c r="I3853" t="s">
        <v>40</v>
      </c>
      <c r="J3853">
        <v>2</v>
      </c>
      <c r="K3853">
        <v>20700</v>
      </c>
      <c r="L3853">
        <v>2</v>
      </c>
      <c r="M3853">
        <v>3600</v>
      </c>
      <c r="N3853">
        <v>24300</v>
      </c>
      <c r="O3853" t="s">
        <v>27</v>
      </c>
      <c r="P3853">
        <v>4</v>
      </c>
      <c r="Q3853" t="s">
        <v>41</v>
      </c>
      <c r="R3853">
        <v>6</v>
      </c>
    </row>
    <row r="3854" spans="1:18">
      <c r="A3854">
        <v>3853</v>
      </c>
      <c r="B3854">
        <v>294</v>
      </c>
      <c r="C3854">
        <v>4</v>
      </c>
      <c r="D3854" t="s">
        <v>23</v>
      </c>
      <c r="E3854">
        <v>30</v>
      </c>
      <c r="F3854">
        <v>15</v>
      </c>
      <c r="G3854" t="s">
        <v>50</v>
      </c>
      <c r="H3854" t="s">
        <v>142</v>
      </c>
      <c r="I3854" t="s">
        <v>40</v>
      </c>
      <c r="J3854">
        <v>2</v>
      </c>
      <c r="K3854">
        <v>9660</v>
      </c>
      <c r="L3854">
        <v>1</v>
      </c>
      <c r="M3854">
        <v>400</v>
      </c>
      <c r="N3854">
        <v>10060</v>
      </c>
      <c r="O3854" t="s">
        <v>27</v>
      </c>
      <c r="P3854">
        <v>3</v>
      </c>
      <c r="Q3854" t="s">
        <v>35</v>
      </c>
      <c r="R3854">
        <v>2</v>
      </c>
    </row>
    <row r="3855" spans="1:18">
      <c r="A3855">
        <v>3854</v>
      </c>
      <c r="B3855">
        <v>120</v>
      </c>
      <c r="C3855">
        <v>1</v>
      </c>
      <c r="D3855" t="s">
        <v>37</v>
      </c>
      <c r="E3855">
        <v>3</v>
      </c>
      <c r="F3855">
        <v>45</v>
      </c>
      <c r="G3855" t="s">
        <v>45</v>
      </c>
      <c r="H3855" t="s">
        <v>165</v>
      </c>
      <c r="I3855" t="s">
        <v>40</v>
      </c>
      <c r="J3855">
        <v>1</v>
      </c>
      <c r="K3855">
        <v>243</v>
      </c>
      <c r="L3855">
        <v>2</v>
      </c>
      <c r="M3855">
        <v>720</v>
      </c>
      <c r="N3855">
        <v>963</v>
      </c>
      <c r="O3855" t="s">
        <v>46</v>
      </c>
      <c r="P3855">
        <v>1</v>
      </c>
      <c r="Q3855" t="s">
        <v>32</v>
      </c>
      <c r="R3855">
        <v>1</v>
      </c>
    </row>
    <row r="3856" spans="1:18">
      <c r="A3856">
        <v>3855</v>
      </c>
      <c r="B3856">
        <v>89</v>
      </c>
      <c r="C3856">
        <v>3</v>
      </c>
      <c r="D3856" t="s">
        <v>33</v>
      </c>
      <c r="E3856">
        <v>14</v>
      </c>
      <c r="F3856">
        <v>15</v>
      </c>
      <c r="G3856" t="s">
        <v>50</v>
      </c>
      <c r="H3856" t="s">
        <v>142</v>
      </c>
      <c r="I3856" t="s">
        <v>40</v>
      </c>
      <c r="J3856">
        <v>3</v>
      </c>
      <c r="K3856">
        <v>3262</v>
      </c>
      <c r="L3856">
        <v>2</v>
      </c>
      <c r="M3856">
        <v>400</v>
      </c>
      <c r="N3856">
        <v>3662</v>
      </c>
      <c r="O3856" t="s">
        <v>27</v>
      </c>
      <c r="P3856">
        <v>1</v>
      </c>
      <c r="Q3856" t="s">
        <v>32</v>
      </c>
      <c r="R3856">
        <v>1</v>
      </c>
    </row>
    <row r="3857" spans="1:18">
      <c r="A3857">
        <v>3856</v>
      </c>
      <c r="B3857">
        <v>113</v>
      </c>
      <c r="C3857">
        <v>1</v>
      </c>
      <c r="D3857" t="s">
        <v>37</v>
      </c>
      <c r="E3857">
        <v>3</v>
      </c>
      <c r="F3857">
        <v>13</v>
      </c>
      <c r="G3857" t="s">
        <v>43</v>
      </c>
      <c r="H3857" t="s">
        <v>140</v>
      </c>
      <c r="I3857" t="s">
        <v>40</v>
      </c>
      <c r="J3857">
        <v>2</v>
      </c>
      <c r="K3857">
        <v>1884</v>
      </c>
      <c r="L3857">
        <v>2</v>
      </c>
      <c r="M3857">
        <v>1040</v>
      </c>
      <c r="N3857">
        <v>2924</v>
      </c>
      <c r="O3857" t="s">
        <v>27</v>
      </c>
      <c r="P3857">
        <v>2</v>
      </c>
      <c r="Q3857" t="s">
        <v>28</v>
      </c>
      <c r="R3857">
        <v>4</v>
      </c>
    </row>
    <row r="3858" spans="1:18">
      <c r="A3858">
        <v>3857</v>
      </c>
      <c r="B3858">
        <v>280</v>
      </c>
      <c r="C3858">
        <v>3</v>
      </c>
      <c r="D3858" t="s">
        <v>33</v>
      </c>
      <c r="E3858">
        <v>14</v>
      </c>
      <c r="F3858">
        <v>9</v>
      </c>
      <c r="G3858" t="s">
        <v>75</v>
      </c>
      <c r="H3858" t="s">
        <v>136</v>
      </c>
      <c r="I3858" t="s">
        <v>26</v>
      </c>
      <c r="J3858">
        <v>3</v>
      </c>
      <c r="K3858">
        <v>8876</v>
      </c>
      <c r="L3858">
        <v>1</v>
      </c>
      <c r="M3858">
        <v>1900</v>
      </c>
      <c r="N3858">
        <v>10776</v>
      </c>
      <c r="O3858" t="s">
        <v>27</v>
      </c>
      <c r="P3858">
        <v>3</v>
      </c>
      <c r="Q3858" t="s">
        <v>35</v>
      </c>
      <c r="R3858">
        <v>2</v>
      </c>
    </row>
    <row r="3859" spans="1:18">
      <c r="A3859">
        <v>3858</v>
      </c>
      <c r="B3859">
        <v>243</v>
      </c>
      <c r="C3859">
        <v>3</v>
      </c>
      <c r="D3859" t="s">
        <v>33</v>
      </c>
      <c r="E3859">
        <v>14</v>
      </c>
      <c r="F3859">
        <v>64</v>
      </c>
      <c r="G3859" t="s">
        <v>109</v>
      </c>
      <c r="H3859" t="s">
        <v>57</v>
      </c>
      <c r="I3859" t="s">
        <v>26</v>
      </c>
      <c r="J3859">
        <v>2</v>
      </c>
      <c r="K3859">
        <v>6496</v>
      </c>
      <c r="L3859">
        <v>1</v>
      </c>
      <c r="M3859">
        <v>4640</v>
      </c>
      <c r="N3859">
        <v>11136</v>
      </c>
      <c r="O3859" t="s">
        <v>27</v>
      </c>
      <c r="P3859">
        <v>2</v>
      </c>
      <c r="Q3859" t="s">
        <v>28</v>
      </c>
      <c r="R3859">
        <v>4</v>
      </c>
    </row>
    <row r="3860" spans="1:18">
      <c r="A3860">
        <v>3859</v>
      </c>
      <c r="B3860">
        <v>135</v>
      </c>
      <c r="C3860">
        <v>2</v>
      </c>
      <c r="D3860" t="s">
        <v>29</v>
      </c>
      <c r="E3860">
        <v>7</v>
      </c>
      <c r="F3860">
        <v>15</v>
      </c>
      <c r="G3860" t="s">
        <v>50</v>
      </c>
      <c r="H3860" t="s">
        <v>142</v>
      </c>
      <c r="I3860" t="s">
        <v>40</v>
      </c>
      <c r="J3860">
        <v>3</v>
      </c>
      <c r="K3860">
        <v>1631</v>
      </c>
      <c r="L3860">
        <v>2</v>
      </c>
      <c r="M3860">
        <v>400</v>
      </c>
      <c r="N3860">
        <v>2031</v>
      </c>
      <c r="O3860" t="s">
        <v>27</v>
      </c>
      <c r="P3860">
        <v>1</v>
      </c>
      <c r="Q3860" t="s">
        <v>32</v>
      </c>
      <c r="R3860">
        <v>1</v>
      </c>
    </row>
    <row r="3861" spans="1:18">
      <c r="A3861">
        <v>3860</v>
      </c>
      <c r="B3861">
        <v>169</v>
      </c>
      <c r="C3861">
        <v>1</v>
      </c>
      <c r="D3861" t="s">
        <v>37</v>
      </c>
      <c r="E3861">
        <v>3</v>
      </c>
      <c r="F3861">
        <v>38</v>
      </c>
      <c r="G3861" t="s">
        <v>47</v>
      </c>
      <c r="H3861" t="s">
        <v>160</v>
      </c>
      <c r="I3861" t="s">
        <v>26</v>
      </c>
      <c r="J3861">
        <v>1</v>
      </c>
      <c r="K3861">
        <v>159</v>
      </c>
      <c r="L3861">
        <v>2</v>
      </c>
      <c r="M3861">
        <v>1820</v>
      </c>
      <c r="N3861">
        <v>1979</v>
      </c>
      <c r="O3861" t="s">
        <v>27</v>
      </c>
      <c r="P3861">
        <v>1</v>
      </c>
      <c r="Q3861" t="s">
        <v>32</v>
      </c>
      <c r="R3861">
        <v>1</v>
      </c>
    </row>
    <row r="3862" spans="1:18">
      <c r="A3862">
        <v>3861</v>
      </c>
      <c r="B3862">
        <v>8</v>
      </c>
      <c r="C3862">
        <v>2</v>
      </c>
      <c r="D3862" t="s">
        <v>29</v>
      </c>
      <c r="E3862">
        <v>7</v>
      </c>
      <c r="F3862">
        <v>1</v>
      </c>
      <c r="G3862" t="s">
        <v>56</v>
      </c>
      <c r="H3862" t="s">
        <v>128</v>
      </c>
      <c r="I3862" t="s">
        <v>26</v>
      </c>
      <c r="J3862">
        <v>2</v>
      </c>
      <c r="K3862">
        <v>994</v>
      </c>
      <c r="L3862">
        <v>1</v>
      </c>
      <c r="M3862">
        <v>1185</v>
      </c>
      <c r="N3862">
        <v>2179</v>
      </c>
      <c r="O3862" t="s">
        <v>27</v>
      </c>
      <c r="P3862">
        <v>1</v>
      </c>
      <c r="Q3862" t="s">
        <v>32</v>
      </c>
      <c r="R3862">
        <v>1</v>
      </c>
    </row>
    <row r="3863" spans="1:18">
      <c r="A3863">
        <v>3862</v>
      </c>
      <c r="B3863">
        <v>240</v>
      </c>
      <c r="C3863">
        <v>3</v>
      </c>
      <c r="D3863" t="s">
        <v>33</v>
      </c>
      <c r="E3863">
        <v>14</v>
      </c>
      <c r="F3863">
        <v>45</v>
      </c>
      <c r="G3863" t="s">
        <v>45</v>
      </c>
      <c r="H3863" t="s">
        <v>165</v>
      </c>
      <c r="I3863" t="s">
        <v>40</v>
      </c>
      <c r="J3863">
        <v>2</v>
      </c>
      <c r="K3863">
        <v>8904</v>
      </c>
      <c r="L3863">
        <v>1</v>
      </c>
      <c r="M3863">
        <v>2160</v>
      </c>
      <c r="N3863">
        <v>11064</v>
      </c>
      <c r="O3863" t="s">
        <v>46</v>
      </c>
      <c r="P3863">
        <v>4</v>
      </c>
      <c r="Q3863" t="s">
        <v>41</v>
      </c>
      <c r="R3863">
        <v>6</v>
      </c>
    </row>
    <row r="3864" spans="1:18">
      <c r="A3864">
        <v>3863</v>
      </c>
      <c r="B3864">
        <v>173</v>
      </c>
      <c r="C3864">
        <v>4</v>
      </c>
      <c r="D3864" t="s">
        <v>23</v>
      </c>
      <c r="E3864">
        <v>30</v>
      </c>
      <c r="F3864">
        <v>11</v>
      </c>
      <c r="G3864" t="s">
        <v>24</v>
      </c>
      <c r="H3864" t="s">
        <v>138</v>
      </c>
      <c r="I3864" t="s">
        <v>26</v>
      </c>
      <c r="J3864">
        <v>2</v>
      </c>
      <c r="K3864">
        <v>6420</v>
      </c>
      <c r="L3864">
        <v>2</v>
      </c>
      <c r="M3864">
        <v>6000</v>
      </c>
      <c r="N3864">
        <v>12420</v>
      </c>
      <c r="O3864" t="s">
        <v>27</v>
      </c>
      <c r="P3864">
        <v>3</v>
      </c>
      <c r="Q3864" t="s">
        <v>35</v>
      </c>
      <c r="R3864">
        <v>2</v>
      </c>
    </row>
    <row r="3865" spans="1:18">
      <c r="A3865">
        <v>3864</v>
      </c>
      <c r="B3865">
        <v>245</v>
      </c>
      <c r="C3865">
        <v>1</v>
      </c>
      <c r="D3865" t="s">
        <v>37</v>
      </c>
      <c r="E3865">
        <v>3</v>
      </c>
      <c r="F3865">
        <v>64</v>
      </c>
      <c r="G3865" t="s">
        <v>109</v>
      </c>
      <c r="H3865" t="s">
        <v>57</v>
      </c>
      <c r="I3865" t="s">
        <v>26</v>
      </c>
      <c r="J3865">
        <v>1</v>
      </c>
      <c r="K3865">
        <v>846</v>
      </c>
      <c r="L3865">
        <v>1</v>
      </c>
      <c r="M3865">
        <v>6960</v>
      </c>
      <c r="N3865">
        <v>7806</v>
      </c>
      <c r="O3865" t="s">
        <v>27</v>
      </c>
      <c r="P3865">
        <v>4</v>
      </c>
      <c r="Q3865" t="s">
        <v>41</v>
      </c>
      <c r="R3865">
        <v>6</v>
      </c>
    </row>
    <row r="3866" spans="1:18">
      <c r="A3866">
        <v>3865</v>
      </c>
      <c r="B3866">
        <v>36</v>
      </c>
      <c r="C3866">
        <v>4</v>
      </c>
      <c r="D3866" t="s">
        <v>23</v>
      </c>
      <c r="E3866">
        <v>30</v>
      </c>
      <c r="F3866">
        <v>64</v>
      </c>
      <c r="G3866" t="s">
        <v>109</v>
      </c>
      <c r="H3866" t="s">
        <v>57</v>
      </c>
      <c r="I3866" t="s">
        <v>26</v>
      </c>
      <c r="J3866">
        <v>1</v>
      </c>
      <c r="K3866">
        <v>1410</v>
      </c>
      <c r="L3866">
        <v>1</v>
      </c>
      <c r="M3866">
        <v>1160</v>
      </c>
      <c r="N3866">
        <v>2570</v>
      </c>
      <c r="O3866" t="s">
        <v>27</v>
      </c>
      <c r="P3866">
        <v>1</v>
      </c>
      <c r="Q3866" t="s">
        <v>32</v>
      </c>
      <c r="R3866">
        <v>1</v>
      </c>
    </row>
    <row r="3867" spans="1:18">
      <c r="A3867">
        <v>3866</v>
      </c>
      <c r="B3867">
        <v>7</v>
      </c>
      <c r="C3867">
        <v>1</v>
      </c>
      <c r="D3867" t="s">
        <v>37</v>
      </c>
      <c r="E3867">
        <v>3</v>
      </c>
      <c r="F3867">
        <v>57</v>
      </c>
      <c r="G3867" t="s">
        <v>39</v>
      </c>
      <c r="H3867" t="s">
        <v>31</v>
      </c>
      <c r="I3867" t="s">
        <v>40</v>
      </c>
      <c r="J3867">
        <v>1</v>
      </c>
      <c r="K3867">
        <v>384</v>
      </c>
      <c r="L3867">
        <v>1</v>
      </c>
      <c r="M3867">
        <v>400</v>
      </c>
      <c r="N3867">
        <v>784</v>
      </c>
      <c r="O3867" t="s">
        <v>27</v>
      </c>
      <c r="P3867">
        <v>3</v>
      </c>
      <c r="Q3867" t="s">
        <v>35</v>
      </c>
      <c r="R3867">
        <v>2</v>
      </c>
    </row>
    <row r="3868" spans="1:18">
      <c r="A3868">
        <v>3867</v>
      </c>
      <c r="B3868">
        <v>187</v>
      </c>
      <c r="C3868">
        <v>3</v>
      </c>
      <c r="D3868" t="s">
        <v>33</v>
      </c>
      <c r="E3868">
        <v>14</v>
      </c>
      <c r="F3868">
        <v>5</v>
      </c>
      <c r="G3868" t="s">
        <v>88</v>
      </c>
      <c r="H3868" t="s">
        <v>132</v>
      </c>
      <c r="I3868" t="s">
        <v>40</v>
      </c>
      <c r="J3868">
        <v>1</v>
      </c>
      <c r="K3868">
        <v>1540</v>
      </c>
      <c r="L3868">
        <v>2</v>
      </c>
      <c r="M3868">
        <v>240</v>
      </c>
      <c r="N3868">
        <v>1780</v>
      </c>
      <c r="O3868" t="s">
        <v>46</v>
      </c>
      <c r="P3868">
        <v>3</v>
      </c>
      <c r="Q3868" t="s">
        <v>35</v>
      </c>
      <c r="R3868">
        <v>2</v>
      </c>
    </row>
    <row r="3869" spans="1:18">
      <c r="A3869">
        <v>3868</v>
      </c>
      <c r="B3869">
        <v>29</v>
      </c>
      <c r="C3869">
        <v>4</v>
      </c>
      <c r="D3869" t="s">
        <v>23</v>
      </c>
      <c r="E3869">
        <v>30</v>
      </c>
      <c r="F3869">
        <v>37</v>
      </c>
      <c r="G3869" t="s">
        <v>101</v>
      </c>
      <c r="H3869" t="s">
        <v>159</v>
      </c>
      <c r="I3869" t="s">
        <v>62</v>
      </c>
      <c r="J3869">
        <v>1</v>
      </c>
      <c r="K3869">
        <v>1350</v>
      </c>
      <c r="L3869">
        <v>1</v>
      </c>
      <c r="M3869">
        <v>1360</v>
      </c>
      <c r="N3869">
        <v>2710</v>
      </c>
      <c r="O3869" t="s">
        <v>46</v>
      </c>
      <c r="P3869">
        <v>1</v>
      </c>
      <c r="Q3869" t="s">
        <v>32</v>
      </c>
      <c r="R3869">
        <v>1</v>
      </c>
    </row>
    <row r="3870" spans="1:18">
      <c r="A3870">
        <v>3869</v>
      </c>
      <c r="B3870">
        <v>281</v>
      </c>
      <c r="C3870">
        <v>3</v>
      </c>
      <c r="D3870" t="s">
        <v>33</v>
      </c>
      <c r="E3870">
        <v>14</v>
      </c>
      <c r="F3870">
        <v>1</v>
      </c>
      <c r="G3870" t="s">
        <v>56</v>
      </c>
      <c r="H3870" t="s">
        <v>128</v>
      </c>
      <c r="I3870" t="s">
        <v>26</v>
      </c>
      <c r="J3870">
        <v>1</v>
      </c>
      <c r="K3870">
        <v>770</v>
      </c>
      <c r="L3870">
        <v>1</v>
      </c>
      <c r="M3870">
        <v>1185</v>
      </c>
      <c r="N3870">
        <v>1955</v>
      </c>
      <c r="O3870" t="s">
        <v>27</v>
      </c>
      <c r="P3870">
        <v>1</v>
      </c>
      <c r="Q3870" t="s">
        <v>32</v>
      </c>
      <c r="R3870">
        <v>1</v>
      </c>
    </row>
    <row r="3871" spans="1:18">
      <c r="A3871">
        <v>3870</v>
      </c>
      <c r="B3871">
        <v>291</v>
      </c>
      <c r="C3871">
        <v>1</v>
      </c>
      <c r="D3871" t="s">
        <v>37</v>
      </c>
      <c r="E3871">
        <v>3</v>
      </c>
      <c r="F3871">
        <v>33</v>
      </c>
      <c r="G3871" t="s">
        <v>51</v>
      </c>
      <c r="H3871" t="s">
        <v>152</v>
      </c>
      <c r="I3871" t="s">
        <v>26</v>
      </c>
      <c r="J3871">
        <v>1</v>
      </c>
      <c r="K3871">
        <v>258</v>
      </c>
      <c r="L3871">
        <v>2</v>
      </c>
      <c r="M3871">
        <v>4280</v>
      </c>
      <c r="N3871">
        <v>4538</v>
      </c>
      <c r="O3871" t="s">
        <v>27</v>
      </c>
      <c r="P3871">
        <v>3</v>
      </c>
      <c r="Q3871" t="s">
        <v>35</v>
      </c>
      <c r="R3871">
        <v>2</v>
      </c>
    </row>
    <row r="3872" spans="1:18">
      <c r="A3872">
        <v>3871</v>
      </c>
      <c r="B3872">
        <v>83</v>
      </c>
      <c r="C3872">
        <v>1</v>
      </c>
      <c r="D3872" t="s">
        <v>37</v>
      </c>
      <c r="E3872">
        <v>3</v>
      </c>
      <c r="F3872">
        <v>40</v>
      </c>
      <c r="G3872" t="s">
        <v>98</v>
      </c>
      <c r="H3872" t="s">
        <v>161</v>
      </c>
      <c r="I3872" t="s">
        <v>26</v>
      </c>
      <c r="J3872">
        <v>2</v>
      </c>
      <c r="K3872">
        <v>1476</v>
      </c>
      <c r="L3872">
        <v>1</v>
      </c>
      <c r="M3872">
        <v>6600</v>
      </c>
      <c r="N3872">
        <v>8076</v>
      </c>
      <c r="O3872" t="s">
        <v>27</v>
      </c>
      <c r="P3872">
        <v>4</v>
      </c>
      <c r="Q3872" t="s">
        <v>41</v>
      </c>
      <c r="R3872">
        <v>6</v>
      </c>
    </row>
    <row r="3873" spans="1:18">
      <c r="A3873">
        <v>3872</v>
      </c>
      <c r="B3873">
        <v>230</v>
      </c>
      <c r="C3873">
        <v>3</v>
      </c>
      <c r="D3873" t="s">
        <v>33</v>
      </c>
      <c r="E3873">
        <v>14</v>
      </c>
      <c r="F3873">
        <v>1</v>
      </c>
      <c r="G3873" t="s">
        <v>56</v>
      </c>
      <c r="H3873" t="s">
        <v>128</v>
      </c>
      <c r="I3873" t="s">
        <v>26</v>
      </c>
      <c r="J3873">
        <v>3</v>
      </c>
      <c r="K3873">
        <v>20608</v>
      </c>
      <c r="L3873">
        <v>1</v>
      </c>
      <c r="M3873">
        <v>4740</v>
      </c>
      <c r="N3873">
        <v>25348</v>
      </c>
      <c r="O3873" t="s">
        <v>27</v>
      </c>
      <c r="P3873">
        <v>2</v>
      </c>
      <c r="Q3873" t="s">
        <v>28</v>
      </c>
      <c r="R3873">
        <v>4</v>
      </c>
    </row>
    <row r="3874" spans="1:18">
      <c r="A3874">
        <v>3873</v>
      </c>
      <c r="B3874">
        <v>78</v>
      </c>
      <c r="C3874">
        <v>3</v>
      </c>
      <c r="D3874" t="s">
        <v>33</v>
      </c>
      <c r="E3874">
        <v>14</v>
      </c>
      <c r="F3874">
        <v>3</v>
      </c>
      <c r="G3874" t="s">
        <v>110</v>
      </c>
      <c r="H3874" t="s">
        <v>130</v>
      </c>
      <c r="I3874" t="s">
        <v>40</v>
      </c>
      <c r="J3874">
        <v>1</v>
      </c>
      <c r="K3874">
        <v>1288</v>
      </c>
      <c r="L3874">
        <v>2</v>
      </c>
      <c r="M3874">
        <v>1000</v>
      </c>
      <c r="N3874">
        <v>2288</v>
      </c>
      <c r="O3874" t="s">
        <v>27</v>
      </c>
      <c r="P3874">
        <v>3</v>
      </c>
      <c r="Q3874" t="s">
        <v>35</v>
      </c>
      <c r="R3874">
        <v>2</v>
      </c>
    </row>
    <row r="3875" spans="1:18">
      <c r="A3875">
        <v>3874</v>
      </c>
      <c r="B3875">
        <v>273</v>
      </c>
      <c r="C3875">
        <v>2</v>
      </c>
      <c r="D3875" t="s">
        <v>29</v>
      </c>
      <c r="E3875">
        <v>7</v>
      </c>
      <c r="F3875">
        <v>68</v>
      </c>
      <c r="G3875" t="s">
        <v>68</v>
      </c>
      <c r="H3875" t="s">
        <v>31</v>
      </c>
      <c r="I3875" t="s">
        <v>40</v>
      </c>
      <c r="J3875">
        <v>2</v>
      </c>
      <c r="K3875">
        <v>2170</v>
      </c>
      <c r="L3875">
        <v>1</v>
      </c>
      <c r="M3875">
        <v>680</v>
      </c>
      <c r="N3875">
        <v>2850</v>
      </c>
      <c r="O3875" t="s">
        <v>27</v>
      </c>
      <c r="P3875">
        <v>3</v>
      </c>
      <c r="Q3875" t="s">
        <v>35</v>
      </c>
      <c r="R3875">
        <v>2</v>
      </c>
    </row>
    <row r="3876" spans="1:18">
      <c r="A3876">
        <v>3875</v>
      </c>
      <c r="B3876">
        <v>223</v>
      </c>
      <c r="C3876">
        <v>2</v>
      </c>
      <c r="D3876" t="s">
        <v>29</v>
      </c>
      <c r="E3876">
        <v>7</v>
      </c>
      <c r="F3876">
        <v>4</v>
      </c>
      <c r="G3876" t="s">
        <v>36</v>
      </c>
      <c r="H3876" t="s">
        <v>131</v>
      </c>
      <c r="I3876" t="s">
        <v>26</v>
      </c>
      <c r="J3876">
        <v>1</v>
      </c>
      <c r="K3876">
        <v>462</v>
      </c>
      <c r="L3876">
        <v>1</v>
      </c>
      <c r="M3876">
        <v>2200</v>
      </c>
      <c r="N3876">
        <v>2662</v>
      </c>
      <c r="O3876" t="s">
        <v>27</v>
      </c>
      <c r="P3876">
        <v>3</v>
      </c>
      <c r="Q3876" t="s">
        <v>35</v>
      </c>
      <c r="R3876">
        <v>2</v>
      </c>
    </row>
    <row r="3877" spans="1:18">
      <c r="A3877">
        <v>3876</v>
      </c>
      <c r="B3877">
        <v>218</v>
      </c>
      <c r="C3877">
        <v>4</v>
      </c>
      <c r="D3877" t="s">
        <v>23</v>
      </c>
      <c r="E3877">
        <v>30</v>
      </c>
      <c r="F3877">
        <v>49</v>
      </c>
      <c r="G3877" t="s">
        <v>91</v>
      </c>
      <c r="H3877" t="s">
        <v>31</v>
      </c>
      <c r="I3877" t="s">
        <v>40</v>
      </c>
      <c r="J3877">
        <v>3</v>
      </c>
      <c r="K3877">
        <v>9540</v>
      </c>
      <c r="L3877">
        <v>2</v>
      </c>
      <c r="M3877">
        <v>740</v>
      </c>
      <c r="N3877">
        <v>10280</v>
      </c>
      <c r="O3877" t="s">
        <v>27</v>
      </c>
      <c r="P3877">
        <v>1</v>
      </c>
      <c r="Q3877" t="s">
        <v>32</v>
      </c>
      <c r="R3877">
        <v>1</v>
      </c>
    </row>
    <row r="3878" spans="1:18">
      <c r="A3878">
        <v>3877</v>
      </c>
      <c r="B3878">
        <v>124</v>
      </c>
      <c r="C3878">
        <v>1</v>
      </c>
      <c r="D3878" t="s">
        <v>37</v>
      </c>
      <c r="E3878">
        <v>3</v>
      </c>
      <c r="F3878">
        <v>38</v>
      </c>
      <c r="G3878" t="s">
        <v>47</v>
      </c>
      <c r="H3878" t="s">
        <v>160</v>
      </c>
      <c r="I3878" t="s">
        <v>26</v>
      </c>
      <c r="J3878">
        <v>3</v>
      </c>
      <c r="K3878">
        <v>831</v>
      </c>
      <c r="L3878">
        <v>2</v>
      </c>
      <c r="M3878">
        <v>1820</v>
      </c>
      <c r="N3878">
        <v>2651</v>
      </c>
      <c r="O3878" t="s">
        <v>27</v>
      </c>
      <c r="P3878">
        <v>1</v>
      </c>
      <c r="Q3878" t="s">
        <v>32</v>
      </c>
      <c r="R3878">
        <v>1</v>
      </c>
    </row>
    <row r="3879" spans="1:18">
      <c r="A3879">
        <v>3878</v>
      </c>
      <c r="B3879">
        <v>238</v>
      </c>
      <c r="C3879">
        <v>1</v>
      </c>
      <c r="D3879" t="s">
        <v>37</v>
      </c>
      <c r="E3879">
        <v>3</v>
      </c>
      <c r="F3879">
        <v>38</v>
      </c>
      <c r="G3879" t="s">
        <v>47</v>
      </c>
      <c r="H3879" t="s">
        <v>160</v>
      </c>
      <c r="I3879" t="s">
        <v>26</v>
      </c>
      <c r="J3879">
        <v>1</v>
      </c>
      <c r="K3879">
        <v>636</v>
      </c>
      <c r="L3879">
        <v>2</v>
      </c>
      <c r="M3879">
        <v>7280</v>
      </c>
      <c r="N3879">
        <v>7916</v>
      </c>
      <c r="O3879" t="s">
        <v>27</v>
      </c>
      <c r="P3879">
        <v>2</v>
      </c>
      <c r="Q3879" t="s">
        <v>28</v>
      </c>
      <c r="R3879">
        <v>4</v>
      </c>
    </row>
    <row r="3880" spans="1:18">
      <c r="A3880">
        <v>3879</v>
      </c>
      <c r="B3880">
        <v>224</v>
      </c>
      <c r="C3880">
        <v>2</v>
      </c>
      <c r="D3880" t="s">
        <v>29</v>
      </c>
      <c r="E3880">
        <v>7</v>
      </c>
      <c r="F3880">
        <v>31</v>
      </c>
      <c r="G3880" t="s">
        <v>107</v>
      </c>
      <c r="H3880" t="s">
        <v>156</v>
      </c>
      <c r="I3880" t="s">
        <v>40</v>
      </c>
      <c r="J3880">
        <v>2</v>
      </c>
      <c r="K3880">
        <v>2660</v>
      </c>
      <c r="L3880">
        <v>1</v>
      </c>
      <c r="M3880">
        <v>440</v>
      </c>
      <c r="N3880">
        <v>3100</v>
      </c>
      <c r="O3880" t="s">
        <v>27</v>
      </c>
      <c r="P3880">
        <v>3</v>
      </c>
      <c r="Q3880" t="s">
        <v>35</v>
      </c>
      <c r="R3880">
        <v>2</v>
      </c>
    </row>
    <row r="3881" spans="1:18">
      <c r="A3881">
        <v>3880</v>
      </c>
      <c r="B3881">
        <v>31</v>
      </c>
      <c r="C3881">
        <v>1</v>
      </c>
      <c r="D3881" t="s">
        <v>37</v>
      </c>
      <c r="E3881">
        <v>3</v>
      </c>
      <c r="F3881">
        <v>14</v>
      </c>
      <c r="G3881" t="s">
        <v>93</v>
      </c>
      <c r="H3881" t="s">
        <v>141</v>
      </c>
      <c r="I3881" t="s">
        <v>26</v>
      </c>
      <c r="J3881">
        <v>1</v>
      </c>
      <c r="K3881">
        <v>918</v>
      </c>
      <c r="L3881">
        <v>1</v>
      </c>
      <c r="M3881">
        <v>6480</v>
      </c>
      <c r="N3881">
        <v>7398</v>
      </c>
      <c r="O3881" t="s">
        <v>27</v>
      </c>
      <c r="P3881">
        <v>4</v>
      </c>
      <c r="Q3881" t="s">
        <v>41</v>
      </c>
      <c r="R3881">
        <v>6</v>
      </c>
    </row>
    <row r="3882" spans="1:18">
      <c r="A3882">
        <v>3881</v>
      </c>
      <c r="B3882">
        <v>281</v>
      </c>
      <c r="C3882">
        <v>4</v>
      </c>
      <c r="D3882" t="s">
        <v>23</v>
      </c>
      <c r="E3882">
        <v>30</v>
      </c>
      <c r="F3882">
        <v>34</v>
      </c>
      <c r="G3882" t="s">
        <v>87</v>
      </c>
      <c r="H3882" t="s">
        <v>44</v>
      </c>
      <c r="I3882" t="s">
        <v>26</v>
      </c>
      <c r="J3882">
        <v>3</v>
      </c>
      <c r="K3882">
        <v>38700</v>
      </c>
      <c r="L3882">
        <v>2</v>
      </c>
      <c r="M3882">
        <v>14640</v>
      </c>
      <c r="N3882">
        <v>53340</v>
      </c>
      <c r="O3882" t="s">
        <v>27</v>
      </c>
      <c r="P3882">
        <v>4</v>
      </c>
      <c r="Q3882" t="s">
        <v>41</v>
      </c>
      <c r="R3882">
        <v>6</v>
      </c>
    </row>
    <row r="3883" spans="1:18">
      <c r="A3883">
        <v>3882</v>
      </c>
      <c r="B3883">
        <v>42</v>
      </c>
      <c r="C3883">
        <v>4</v>
      </c>
      <c r="D3883" t="s">
        <v>23</v>
      </c>
      <c r="E3883">
        <v>30</v>
      </c>
      <c r="F3883">
        <v>44</v>
      </c>
      <c r="G3883" t="s">
        <v>76</v>
      </c>
      <c r="H3883" t="s">
        <v>164</v>
      </c>
      <c r="I3883" t="s">
        <v>62</v>
      </c>
      <c r="J3883">
        <v>3</v>
      </c>
      <c r="K3883">
        <v>70740</v>
      </c>
      <c r="L3883">
        <v>1</v>
      </c>
      <c r="M3883">
        <v>5040</v>
      </c>
      <c r="N3883">
        <v>75780</v>
      </c>
      <c r="O3883" t="s">
        <v>46</v>
      </c>
      <c r="P3883">
        <v>4</v>
      </c>
      <c r="Q3883" t="s">
        <v>41</v>
      </c>
      <c r="R3883">
        <v>6</v>
      </c>
    </row>
    <row r="3884" spans="1:18">
      <c r="A3884">
        <v>3883</v>
      </c>
      <c r="B3884">
        <v>238</v>
      </c>
      <c r="C3884">
        <v>4</v>
      </c>
      <c r="D3884" t="s">
        <v>23</v>
      </c>
      <c r="E3884">
        <v>30</v>
      </c>
      <c r="F3884">
        <v>3</v>
      </c>
      <c r="G3884" t="s">
        <v>110</v>
      </c>
      <c r="H3884" t="s">
        <v>130</v>
      </c>
      <c r="I3884" t="s">
        <v>40</v>
      </c>
      <c r="J3884">
        <v>2</v>
      </c>
      <c r="K3884">
        <v>12720</v>
      </c>
      <c r="L3884">
        <v>2</v>
      </c>
      <c r="M3884">
        <v>2000</v>
      </c>
      <c r="N3884">
        <v>14720</v>
      </c>
      <c r="O3884" t="s">
        <v>27</v>
      </c>
      <c r="P3884">
        <v>2</v>
      </c>
      <c r="Q3884" t="s">
        <v>28</v>
      </c>
      <c r="R3884">
        <v>4</v>
      </c>
    </row>
    <row r="3885" spans="1:18">
      <c r="A3885">
        <v>3884</v>
      </c>
      <c r="B3885">
        <v>6</v>
      </c>
      <c r="C3885">
        <v>2</v>
      </c>
      <c r="D3885" t="s">
        <v>29</v>
      </c>
      <c r="E3885">
        <v>7</v>
      </c>
      <c r="F3885">
        <v>58</v>
      </c>
      <c r="G3885" t="s">
        <v>79</v>
      </c>
      <c r="H3885" t="s">
        <v>44</v>
      </c>
      <c r="I3885" t="s">
        <v>62</v>
      </c>
      <c r="J3885">
        <v>1</v>
      </c>
      <c r="K3885">
        <v>686</v>
      </c>
      <c r="L3885">
        <v>2</v>
      </c>
      <c r="M3885">
        <v>5360</v>
      </c>
      <c r="N3885">
        <v>6046</v>
      </c>
      <c r="O3885" t="s">
        <v>46</v>
      </c>
      <c r="P3885">
        <v>3</v>
      </c>
      <c r="Q3885" t="s">
        <v>35</v>
      </c>
      <c r="R3885">
        <v>2</v>
      </c>
    </row>
    <row r="3886" spans="1:18">
      <c r="A3886">
        <v>3885</v>
      </c>
      <c r="B3886">
        <v>71</v>
      </c>
      <c r="C3886">
        <v>2</v>
      </c>
      <c r="D3886" t="s">
        <v>29</v>
      </c>
      <c r="E3886">
        <v>7</v>
      </c>
      <c r="F3886">
        <v>38</v>
      </c>
      <c r="G3886" t="s">
        <v>47</v>
      </c>
      <c r="H3886" t="s">
        <v>160</v>
      </c>
      <c r="I3886" t="s">
        <v>26</v>
      </c>
      <c r="J3886">
        <v>3</v>
      </c>
      <c r="K3886">
        <v>11634</v>
      </c>
      <c r="L3886">
        <v>2</v>
      </c>
      <c r="M3886">
        <v>10920</v>
      </c>
      <c r="N3886">
        <v>22554</v>
      </c>
      <c r="O3886" t="s">
        <v>27</v>
      </c>
      <c r="P3886">
        <v>4</v>
      </c>
      <c r="Q3886" t="s">
        <v>41</v>
      </c>
      <c r="R3886">
        <v>6</v>
      </c>
    </row>
    <row r="3887" spans="1:18">
      <c r="A3887">
        <v>3886</v>
      </c>
      <c r="B3887">
        <v>49</v>
      </c>
      <c r="C3887">
        <v>2</v>
      </c>
      <c r="D3887" t="s">
        <v>29</v>
      </c>
      <c r="E3887">
        <v>7</v>
      </c>
      <c r="F3887">
        <v>42</v>
      </c>
      <c r="G3887" t="s">
        <v>96</v>
      </c>
      <c r="H3887" t="s">
        <v>162</v>
      </c>
      <c r="I3887" t="s">
        <v>40</v>
      </c>
      <c r="J3887">
        <v>3</v>
      </c>
      <c r="K3887">
        <v>3199</v>
      </c>
      <c r="L3887">
        <v>1</v>
      </c>
      <c r="M3887">
        <v>160</v>
      </c>
      <c r="N3887">
        <v>3359</v>
      </c>
      <c r="O3887" t="s">
        <v>46</v>
      </c>
      <c r="P3887">
        <v>1</v>
      </c>
      <c r="Q3887" t="s">
        <v>32</v>
      </c>
      <c r="R3887">
        <v>1</v>
      </c>
    </row>
    <row r="3888" spans="1:18">
      <c r="A3888">
        <v>3887</v>
      </c>
      <c r="B3888">
        <v>209</v>
      </c>
      <c r="C3888">
        <v>4</v>
      </c>
      <c r="D3888" t="s">
        <v>23</v>
      </c>
      <c r="E3888">
        <v>30</v>
      </c>
      <c r="F3888">
        <v>8</v>
      </c>
      <c r="G3888" t="s">
        <v>86</v>
      </c>
      <c r="H3888" t="s">
        <v>135</v>
      </c>
      <c r="I3888" t="s">
        <v>64</v>
      </c>
      <c r="J3888">
        <v>1</v>
      </c>
      <c r="K3888">
        <v>1620</v>
      </c>
      <c r="L3888">
        <v>1</v>
      </c>
      <c r="M3888">
        <v>1880</v>
      </c>
      <c r="N3888">
        <v>3500</v>
      </c>
      <c r="O3888" t="s">
        <v>46</v>
      </c>
      <c r="P3888">
        <v>3</v>
      </c>
      <c r="Q3888" t="s">
        <v>35</v>
      </c>
      <c r="R3888">
        <v>2</v>
      </c>
    </row>
    <row r="3889" spans="1:18">
      <c r="A3889">
        <v>3888</v>
      </c>
      <c r="B3889">
        <v>260</v>
      </c>
      <c r="C3889">
        <v>1</v>
      </c>
      <c r="D3889" t="s">
        <v>37</v>
      </c>
      <c r="E3889">
        <v>3</v>
      </c>
      <c r="F3889">
        <v>62</v>
      </c>
      <c r="G3889" t="s">
        <v>73</v>
      </c>
      <c r="H3889" t="s">
        <v>57</v>
      </c>
      <c r="I3889" t="s">
        <v>26</v>
      </c>
      <c r="J3889">
        <v>3</v>
      </c>
      <c r="K3889">
        <v>3258</v>
      </c>
      <c r="L3889">
        <v>1</v>
      </c>
      <c r="M3889">
        <v>10680</v>
      </c>
      <c r="N3889">
        <v>13938</v>
      </c>
      <c r="O3889" t="s">
        <v>27</v>
      </c>
      <c r="P3889">
        <v>4</v>
      </c>
      <c r="Q3889" t="s">
        <v>41</v>
      </c>
      <c r="R3889">
        <v>6</v>
      </c>
    </row>
    <row r="3890" spans="1:18">
      <c r="A3890">
        <v>3889</v>
      </c>
      <c r="B3890">
        <v>108</v>
      </c>
      <c r="C3890">
        <v>1</v>
      </c>
      <c r="D3890" t="s">
        <v>37</v>
      </c>
      <c r="E3890">
        <v>3</v>
      </c>
      <c r="F3890">
        <v>54</v>
      </c>
      <c r="G3890" t="s">
        <v>94</v>
      </c>
      <c r="H3890" t="s">
        <v>44</v>
      </c>
      <c r="I3890" t="s">
        <v>40</v>
      </c>
      <c r="J3890">
        <v>2</v>
      </c>
      <c r="K3890">
        <v>1032</v>
      </c>
      <c r="L3890">
        <v>1</v>
      </c>
      <c r="M3890">
        <v>720</v>
      </c>
      <c r="N3890">
        <v>1752</v>
      </c>
      <c r="O3890" t="s">
        <v>27</v>
      </c>
      <c r="P3890">
        <v>3</v>
      </c>
      <c r="Q3890" t="s">
        <v>35</v>
      </c>
      <c r="R3890">
        <v>2</v>
      </c>
    </row>
    <row r="3891" spans="1:18">
      <c r="A3891">
        <v>3890</v>
      </c>
      <c r="B3891">
        <v>122</v>
      </c>
      <c r="C3891">
        <v>2</v>
      </c>
      <c r="D3891" t="s">
        <v>29</v>
      </c>
      <c r="E3891">
        <v>7</v>
      </c>
      <c r="F3891">
        <v>53</v>
      </c>
      <c r="G3891" t="s">
        <v>89</v>
      </c>
      <c r="H3891" t="s">
        <v>44</v>
      </c>
      <c r="I3891" t="s">
        <v>40</v>
      </c>
      <c r="J3891">
        <v>3</v>
      </c>
      <c r="K3891">
        <v>5334</v>
      </c>
      <c r="L3891">
        <v>1</v>
      </c>
      <c r="M3891">
        <v>440</v>
      </c>
      <c r="N3891">
        <v>5774</v>
      </c>
      <c r="O3891" t="s">
        <v>27</v>
      </c>
      <c r="P3891">
        <v>3</v>
      </c>
      <c r="Q3891" t="s">
        <v>35</v>
      </c>
      <c r="R3891">
        <v>2</v>
      </c>
    </row>
    <row r="3892" spans="1:18">
      <c r="A3892">
        <v>3891</v>
      </c>
      <c r="B3892">
        <v>288</v>
      </c>
      <c r="C3892">
        <v>4</v>
      </c>
      <c r="D3892" t="s">
        <v>23</v>
      </c>
      <c r="E3892">
        <v>30</v>
      </c>
      <c r="F3892">
        <v>10</v>
      </c>
      <c r="G3892" t="s">
        <v>69</v>
      </c>
      <c r="H3892" t="s">
        <v>137</v>
      </c>
      <c r="I3892" t="s">
        <v>26</v>
      </c>
      <c r="J3892">
        <v>1</v>
      </c>
      <c r="K3892">
        <v>8880</v>
      </c>
      <c r="L3892">
        <v>2</v>
      </c>
      <c r="M3892">
        <v>8960</v>
      </c>
      <c r="N3892">
        <v>17840</v>
      </c>
      <c r="O3892" t="s">
        <v>27</v>
      </c>
      <c r="P3892">
        <v>2</v>
      </c>
      <c r="Q3892" t="s">
        <v>28</v>
      </c>
      <c r="R3892">
        <v>4</v>
      </c>
    </row>
    <row r="3893" spans="1:18">
      <c r="A3893">
        <v>3892</v>
      </c>
      <c r="B3893">
        <v>40</v>
      </c>
      <c r="C3893">
        <v>1</v>
      </c>
      <c r="D3893" t="s">
        <v>37</v>
      </c>
      <c r="E3893">
        <v>3</v>
      </c>
      <c r="F3893">
        <v>14</v>
      </c>
      <c r="G3893" t="s">
        <v>93</v>
      </c>
      <c r="H3893" t="s">
        <v>141</v>
      </c>
      <c r="I3893" t="s">
        <v>26</v>
      </c>
      <c r="J3893">
        <v>3</v>
      </c>
      <c r="K3893">
        <v>4950</v>
      </c>
      <c r="L3893">
        <v>2</v>
      </c>
      <c r="M3893">
        <v>12960</v>
      </c>
      <c r="N3893">
        <v>17910</v>
      </c>
      <c r="O3893" t="s">
        <v>27</v>
      </c>
      <c r="P3893">
        <v>4</v>
      </c>
      <c r="Q3893" t="s">
        <v>41</v>
      </c>
      <c r="R3893">
        <v>6</v>
      </c>
    </row>
    <row r="3894" spans="1:18">
      <c r="A3894">
        <v>3893</v>
      </c>
      <c r="B3894">
        <v>9</v>
      </c>
      <c r="C3894">
        <v>4</v>
      </c>
      <c r="D3894" t="s">
        <v>23</v>
      </c>
      <c r="E3894">
        <v>30</v>
      </c>
      <c r="F3894">
        <v>39</v>
      </c>
      <c r="G3894" t="s">
        <v>53</v>
      </c>
      <c r="H3894" t="s">
        <v>31</v>
      </c>
      <c r="I3894" t="s">
        <v>40</v>
      </c>
      <c r="J3894">
        <v>3</v>
      </c>
      <c r="K3894">
        <v>66960</v>
      </c>
      <c r="L3894">
        <v>2</v>
      </c>
      <c r="M3894">
        <v>4800</v>
      </c>
      <c r="N3894">
        <v>71760</v>
      </c>
      <c r="O3894" t="s">
        <v>27</v>
      </c>
      <c r="P3894">
        <v>4</v>
      </c>
      <c r="Q3894" t="s">
        <v>41</v>
      </c>
      <c r="R3894">
        <v>6</v>
      </c>
    </row>
    <row r="3895" spans="1:18">
      <c r="A3895">
        <v>3894</v>
      </c>
      <c r="B3895">
        <v>165</v>
      </c>
      <c r="C3895">
        <v>1</v>
      </c>
      <c r="D3895" t="s">
        <v>37</v>
      </c>
      <c r="E3895">
        <v>3</v>
      </c>
      <c r="F3895">
        <v>53</v>
      </c>
      <c r="G3895" t="s">
        <v>89</v>
      </c>
      <c r="H3895" t="s">
        <v>44</v>
      </c>
      <c r="I3895" t="s">
        <v>40</v>
      </c>
      <c r="J3895">
        <v>1</v>
      </c>
      <c r="K3895">
        <v>396</v>
      </c>
      <c r="L3895">
        <v>2</v>
      </c>
      <c r="M3895">
        <v>880</v>
      </c>
      <c r="N3895">
        <v>1276</v>
      </c>
      <c r="O3895" t="s">
        <v>27</v>
      </c>
      <c r="P3895">
        <v>3</v>
      </c>
      <c r="Q3895" t="s">
        <v>35</v>
      </c>
      <c r="R3895">
        <v>2</v>
      </c>
    </row>
    <row r="3896" spans="1:18">
      <c r="A3896">
        <v>3895</v>
      </c>
      <c r="B3896">
        <v>34</v>
      </c>
      <c r="C3896">
        <v>3</v>
      </c>
      <c r="D3896" t="s">
        <v>33</v>
      </c>
      <c r="E3896">
        <v>14</v>
      </c>
      <c r="F3896">
        <v>47</v>
      </c>
      <c r="G3896" t="s">
        <v>72</v>
      </c>
      <c r="H3896" t="s">
        <v>167</v>
      </c>
      <c r="I3896" t="s">
        <v>40</v>
      </c>
      <c r="J3896">
        <v>2</v>
      </c>
      <c r="K3896">
        <v>3808</v>
      </c>
      <c r="L3896">
        <v>1</v>
      </c>
      <c r="M3896">
        <v>620</v>
      </c>
      <c r="N3896">
        <v>4428</v>
      </c>
      <c r="O3896" t="s">
        <v>46</v>
      </c>
      <c r="P3896">
        <v>3</v>
      </c>
      <c r="Q3896" t="s">
        <v>35</v>
      </c>
      <c r="R3896">
        <v>2</v>
      </c>
    </row>
    <row r="3897" spans="1:18">
      <c r="A3897">
        <v>3896</v>
      </c>
      <c r="B3897">
        <v>113</v>
      </c>
      <c r="C3897">
        <v>3</v>
      </c>
      <c r="D3897" t="s">
        <v>33</v>
      </c>
      <c r="E3897">
        <v>14</v>
      </c>
      <c r="F3897">
        <v>53</v>
      </c>
      <c r="G3897" t="s">
        <v>89</v>
      </c>
      <c r="H3897" t="s">
        <v>44</v>
      </c>
      <c r="I3897" t="s">
        <v>40</v>
      </c>
      <c r="J3897">
        <v>2</v>
      </c>
      <c r="K3897">
        <v>9072</v>
      </c>
      <c r="L3897">
        <v>2</v>
      </c>
      <c r="M3897">
        <v>1760</v>
      </c>
      <c r="N3897">
        <v>10832</v>
      </c>
      <c r="O3897" t="s">
        <v>27</v>
      </c>
      <c r="P3897">
        <v>2</v>
      </c>
      <c r="Q3897" t="s">
        <v>28</v>
      </c>
      <c r="R3897">
        <v>4</v>
      </c>
    </row>
    <row r="3898" spans="1:18">
      <c r="A3898">
        <v>3897</v>
      </c>
      <c r="B3898">
        <v>170</v>
      </c>
      <c r="C3898">
        <v>1</v>
      </c>
      <c r="D3898" t="s">
        <v>37</v>
      </c>
      <c r="E3898">
        <v>3</v>
      </c>
      <c r="F3898">
        <v>61</v>
      </c>
      <c r="G3898" t="s">
        <v>77</v>
      </c>
      <c r="H3898" t="s">
        <v>57</v>
      </c>
      <c r="I3898" t="s">
        <v>26</v>
      </c>
      <c r="J3898">
        <v>3</v>
      </c>
      <c r="K3898">
        <v>114</v>
      </c>
      <c r="L3898">
        <v>2</v>
      </c>
      <c r="M3898">
        <v>1820</v>
      </c>
      <c r="N3898">
        <v>1934</v>
      </c>
      <c r="O3898" t="s">
        <v>27</v>
      </c>
      <c r="P3898">
        <v>1</v>
      </c>
      <c r="Q3898" t="s">
        <v>32</v>
      </c>
      <c r="R3898">
        <v>1</v>
      </c>
    </row>
    <row r="3899" spans="1:18">
      <c r="A3899">
        <v>3898</v>
      </c>
      <c r="B3899">
        <v>26</v>
      </c>
      <c r="C3899">
        <v>3</v>
      </c>
      <c r="D3899" t="s">
        <v>33</v>
      </c>
      <c r="E3899">
        <v>14</v>
      </c>
      <c r="F3899">
        <v>60</v>
      </c>
      <c r="G3899" t="s">
        <v>85</v>
      </c>
      <c r="H3899" t="s">
        <v>31</v>
      </c>
      <c r="I3899" t="s">
        <v>40</v>
      </c>
      <c r="J3899">
        <v>1</v>
      </c>
      <c r="K3899">
        <v>4452</v>
      </c>
      <c r="L3899">
        <v>1</v>
      </c>
      <c r="M3899">
        <v>2700</v>
      </c>
      <c r="N3899">
        <v>7152</v>
      </c>
      <c r="O3899" t="s">
        <v>27</v>
      </c>
      <c r="P3899">
        <v>4</v>
      </c>
      <c r="Q3899" t="s">
        <v>41</v>
      </c>
      <c r="R3899">
        <v>6</v>
      </c>
    </row>
    <row r="3900" spans="1:18">
      <c r="A3900">
        <v>3899</v>
      </c>
      <c r="B3900">
        <v>81</v>
      </c>
      <c r="C3900">
        <v>3</v>
      </c>
      <c r="D3900" t="s">
        <v>33</v>
      </c>
      <c r="E3900">
        <v>14</v>
      </c>
      <c r="F3900">
        <v>43</v>
      </c>
      <c r="G3900" t="s">
        <v>58</v>
      </c>
      <c r="H3900" t="s">
        <v>163</v>
      </c>
      <c r="I3900" t="s">
        <v>40</v>
      </c>
      <c r="J3900">
        <v>2</v>
      </c>
      <c r="K3900">
        <v>3332</v>
      </c>
      <c r="L3900">
        <v>2</v>
      </c>
      <c r="M3900">
        <v>500</v>
      </c>
      <c r="N3900">
        <v>3832</v>
      </c>
      <c r="O3900" t="s">
        <v>27</v>
      </c>
      <c r="P3900">
        <v>1</v>
      </c>
      <c r="Q3900" t="s">
        <v>32</v>
      </c>
      <c r="R3900">
        <v>1</v>
      </c>
    </row>
    <row r="3901" spans="1:18">
      <c r="A3901">
        <v>3900</v>
      </c>
      <c r="B3901">
        <v>282</v>
      </c>
      <c r="C3901">
        <v>3</v>
      </c>
      <c r="D3901" t="s">
        <v>33</v>
      </c>
      <c r="E3901">
        <v>14</v>
      </c>
      <c r="F3901">
        <v>34</v>
      </c>
      <c r="G3901" t="s">
        <v>87</v>
      </c>
      <c r="H3901" t="s">
        <v>44</v>
      </c>
      <c r="I3901" t="s">
        <v>26</v>
      </c>
      <c r="J3901">
        <v>3</v>
      </c>
      <c r="K3901">
        <v>3010</v>
      </c>
      <c r="L3901">
        <v>1</v>
      </c>
      <c r="M3901">
        <v>1220</v>
      </c>
      <c r="N3901">
        <v>4230</v>
      </c>
      <c r="O3901" t="s">
        <v>27</v>
      </c>
      <c r="P3901">
        <v>1</v>
      </c>
      <c r="Q3901" t="s">
        <v>32</v>
      </c>
      <c r="R3901">
        <v>1</v>
      </c>
    </row>
    <row r="3902" spans="1:18">
      <c r="A3902">
        <v>3901</v>
      </c>
      <c r="B3902">
        <v>242</v>
      </c>
      <c r="C3902">
        <v>3</v>
      </c>
      <c r="D3902" t="s">
        <v>33</v>
      </c>
      <c r="E3902">
        <v>14</v>
      </c>
      <c r="F3902">
        <v>6</v>
      </c>
      <c r="G3902" t="s">
        <v>70</v>
      </c>
      <c r="H3902" t="s">
        <v>133</v>
      </c>
      <c r="I3902" t="s">
        <v>26</v>
      </c>
      <c r="J3902">
        <v>1</v>
      </c>
      <c r="K3902">
        <v>2744</v>
      </c>
      <c r="L3902">
        <v>1</v>
      </c>
      <c r="M3902">
        <v>4900</v>
      </c>
      <c r="N3902">
        <v>7644</v>
      </c>
      <c r="O3902" t="s">
        <v>27</v>
      </c>
      <c r="P3902">
        <v>2</v>
      </c>
      <c r="Q3902" t="s">
        <v>28</v>
      </c>
      <c r="R3902">
        <v>4</v>
      </c>
    </row>
    <row r="3903" spans="1:18">
      <c r="A3903">
        <v>3902</v>
      </c>
      <c r="B3903">
        <v>75</v>
      </c>
      <c r="C3903">
        <v>1</v>
      </c>
      <c r="D3903" t="s">
        <v>37</v>
      </c>
      <c r="E3903">
        <v>3</v>
      </c>
      <c r="F3903">
        <v>21</v>
      </c>
      <c r="G3903" t="s">
        <v>108</v>
      </c>
      <c r="H3903" t="s">
        <v>148</v>
      </c>
      <c r="I3903" t="s">
        <v>40</v>
      </c>
      <c r="J3903">
        <v>2</v>
      </c>
      <c r="K3903">
        <v>2898</v>
      </c>
      <c r="L3903">
        <v>2</v>
      </c>
      <c r="M3903">
        <v>1800</v>
      </c>
      <c r="N3903">
        <v>4698</v>
      </c>
      <c r="O3903" t="s">
        <v>27</v>
      </c>
      <c r="P3903">
        <v>4</v>
      </c>
      <c r="Q3903" t="s">
        <v>41</v>
      </c>
      <c r="R3903">
        <v>6</v>
      </c>
    </row>
    <row r="3904" spans="1:18">
      <c r="A3904">
        <v>3903</v>
      </c>
      <c r="B3904">
        <v>42</v>
      </c>
      <c r="C3904">
        <v>1</v>
      </c>
      <c r="D3904" t="s">
        <v>37</v>
      </c>
      <c r="E3904">
        <v>3</v>
      </c>
      <c r="F3904">
        <v>58</v>
      </c>
      <c r="G3904" t="s">
        <v>79</v>
      </c>
      <c r="H3904" t="s">
        <v>44</v>
      </c>
      <c r="I3904" t="s">
        <v>62</v>
      </c>
      <c r="J3904">
        <v>2</v>
      </c>
      <c r="K3904">
        <v>2430</v>
      </c>
      <c r="L3904">
        <v>2</v>
      </c>
      <c r="M3904">
        <v>16080</v>
      </c>
      <c r="N3904">
        <v>18510</v>
      </c>
      <c r="O3904" t="s">
        <v>46</v>
      </c>
      <c r="P3904">
        <v>4</v>
      </c>
      <c r="Q3904" t="s">
        <v>41</v>
      </c>
      <c r="R3904">
        <v>6</v>
      </c>
    </row>
    <row r="3905" spans="1:18">
      <c r="A3905">
        <v>3904</v>
      </c>
      <c r="B3905">
        <v>49</v>
      </c>
      <c r="C3905">
        <v>1</v>
      </c>
      <c r="D3905" t="s">
        <v>37</v>
      </c>
      <c r="E3905">
        <v>3</v>
      </c>
      <c r="F3905">
        <v>63</v>
      </c>
      <c r="G3905" t="s">
        <v>65</v>
      </c>
      <c r="H3905" t="s">
        <v>44</v>
      </c>
      <c r="I3905" t="s">
        <v>40</v>
      </c>
      <c r="J3905">
        <v>1</v>
      </c>
      <c r="K3905">
        <v>756</v>
      </c>
      <c r="L3905">
        <v>2</v>
      </c>
      <c r="M3905">
        <v>3600</v>
      </c>
      <c r="N3905">
        <v>4356</v>
      </c>
      <c r="O3905" t="s">
        <v>27</v>
      </c>
      <c r="P3905">
        <v>4</v>
      </c>
      <c r="Q3905" t="s">
        <v>41</v>
      </c>
      <c r="R3905">
        <v>6</v>
      </c>
    </row>
    <row r="3906" spans="1:18">
      <c r="A3906">
        <v>3905</v>
      </c>
      <c r="B3906">
        <v>107</v>
      </c>
      <c r="C3906">
        <v>4</v>
      </c>
      <c r="D3906" t="s">
        <v>23</v>
      </c>
      <c r="E3906">
        <v>30</v>
      </c>
      <c r="F3906">
        <v>46</v>
      </c>
      <c r="G3906" t="s">
        <v>67</v>
      </c>
      <c r="H3906" t="s">
        <v>166</v>
      </c>
      <c r="I3906" t="s">
        <v>26</v>
      </c>
      <c r="J3906">
        <v>1</v>
      </c>
      <c r="K3906">
        <v>7920</v>
      </c>
      <c r="L3906">
        <v>2</v>
      </c>
      <c r="M3906">
        <v>9440</v>
      </c>
      <c r="N3906">
        <v>17360</v>
      </c>
      <c r="O3906" t="s">
        <v>27</v>
      </c>
      <c r="P3906">
        <v>2</v>
      </c>
      <c r="Q3906" t="s">
        <v>28</v>
      </c>
      <c r="R3906">
        <v>4</v>
      </c>
    </row>
    <row r="3907" spans="1:18">
      <c r="A3907">
        <v>3906</v>
      </c>
      <c r="B3907">
        <v>27</v>
      </c>
      <c r="C3907">
        <v>4</v>
      </c>
      <c r="D3907" t="s">
        <v>23</v>
      </c>
      <c r="E3907">
        <v>30</v>
      </c>
      <c r="F3907">
        <v>54</v>
      </c>
      <c r="G3907" t="s">
        <v>94</v>
      </c>
      <c r="H3907" t="s">
        <v>44</v>
      </c>
      <c r="I3907" t="s">
        <v>40</v>
      </c>
      <c r="J3907">
        <v>2</v>
      </c>
      <c r="K3907">
        <v>5160</v>
      </c>
      <c r="L3907">
        <v>1</v>
      </c>
      <c r="M3907">
        <v>360</v>
      </c>
      <c r="N3907">
        <v>5520</v>
      </c>
      <c r="O3907" t="s">
        <v>27</v>
      </c>
      <c r="P3907">
        <v>1</v>
      </c>
      <c r="Q3907" t="s">
        <v>32</v>
      </c>
      <c r="R3907">
        <v>1</v>
      </c>
    </row>
    <row r="3908" spans="1:18">
      <c r="A3908">
        <v>3907</v>
      </c>
      <c r="B3908">
        <v>217</v>
      </c>
      <c r="C3908">
        <v>4</v>
      </c>
      <c r="D3908" t="s">
        <v>23</v>
      </c>
      <c r="E3908">
        <v>30</v>
      </c>
      <c r="F3908">
        <v>21</v>
      </c>
      <c r="G3908" t="s">
        <v>108</v>
      </c>
      <c r="H3908" t="s">
        <v>148</v>
      </c>
      <c r="I3908" t="s">
        <v>40</v>
      </c>
      <c r="J3908">
        <v>3</v>
      </c>
      <c r="K3908">
        <v>70560</v>
      </c>
      <c r="L3908">
        <v>1</v>
      </c>
      <c r="M3908">
        <v>900</v>
      </c>
      <c r="N3908">
        <v>71460</v>
      </c>
      <c r="O3908" t="s">
        <v>27</v>
      </c>
      <c r="P3908">
        <v>4</v>
      </c>
      <c r="Q3908" t="s">
        <v>41</v>
      </c>
      <c r="R3908">
        <v>6</v>
      </c>
    </row>
    <row r="3909" spans="1:18">
      <c r="A3909">
        <v>3908</v>
      </c>
      <c r="B3909">
        <v>268</v>
      </c>
      <c r="C3909">
        <v>2</v>
      </c>
      <c r="D3909" t="s">
        <v>29</v>
      </c>
      <c r="E3909">
        <v>7</v>
      </c>
      <c r="F3909">
        <v>7</v>
      </c>
      <c r="G3909" t="s">
        <v>61</v>
      </c>
      <c r="H3909" t="s">
        <v>134</v>
      </c>
      <c r="I3909" t="s">
        <v>62</v>
      </c>
      <c r="J3909">
        <v>1</v>
      </c>
      <c r="K3909">
        <v>357</v>
      </c>
      <c r="L3909">
        <v>2</v>
      </c>
      <c r="M3909">
        <v>2940</v>
      </c>
      <c r="N3909">
        <v>3297</v>
      </c>
      <c r="O3909" t="s">
        <v>46</v>
      </c>
      <c r="P3909">
        <v>1</v>
      </c>
      <c r="Q3909" t="s">
        <v>32</v>
      </c>
      <c r="R3909">
        <v>1</v>
      </c>
    </row>
    <row r="3910" spans="1:18">
      <c r="A3910">
        <v>3909</v>
      </c>
      <c r="B3910">
        <v>57</v>
      </c>
      <c r="C3910">
        <v>1</v>
      </c>
      <c r="D3910" t="s">
        <v>37</v>
      </c>
      <c r="E3910">
        <v>3</v>
      </c>
      <c r="F3910">
        <v>33</v>
      </c>
      <c r="G3910" t="s">
        <v>51</v>
      </c>
      <c r="H3910" t="s">
        <v>152</v>
      </c>
      <c r="I3910" t="s">
        <v>26</v>
      </c>
      <c r="J3910">
        <v>1</v>
      </c>
      <c r="K3910">
        <v>516</v>
      </c>
      <c r="L3910">
        <v>1</v>
      </c>
      <c r="M3910">
        <v>4280</v>
      </c>
      <c r="N3910">
        <v>4796</v>
      </c>
      <c r="O3910" t="s">
        <v>27</v>
      </c>
      <c r="P3910">
        <v>2</v>
      </c>
      <c r="Q3910" t="s">
        <v>28</v>
      </c>
      <c r="R3910">
        <v>4</v>
      </c>
    </row>
    <row r="3911" spans="1:18">
      <c r="A3911">
        <v>3910</v>
      </c>
      <c r="B3911">
        <v>185</v>
      </c>
      <c r="C3911">
        <v>1</v>
      </c>
      <c r="D3911" t="s">
        <v>37</v>
      </c>
      <c r="E3911">
        <v>3</v>
      </c>
      <c r="F3911">
        <v>56</v>
      </c>
      <c r="G3911" t="s">
        <v>100</v>
      </c>
      <c r="H3911" t="s">
        <v>44</v>
      </c>
      <c r="I3911" t="s">
        <v>40</v>
      </c>
      <c r="J3911">
        <v>2</v>
      </c>
      <c r="K3911">
        <v>1818</v>
      </c>
      <c r="L3911">
        <v>2</v>
      </c>
      <c r="M3911">
        <v>2640</v>
      </c>
      <c r="N3911">
        <v>4458</v>
      </c>
      <c r="O3911" t="s">
        <v>46</v>
      </c>
      <c r="P3911">
        <v>4</v>
      </c>
      <c r="Q3911" t="s">
        <v>41</v>
      </c>
      <c r="R3911">
        <v>6</v>
      </c>
    </row>
    <row r="3912" spans="1:18">
      <c r="A3912">
        <v>3911</v>
      </c>
      <c r="B3912">
        <v>221</v>
      </c>
      <c r="C3912">
        <v>2</v>
      </c>
      <c r="D3912" t="s">
        <v>29</v>
      </c>
      <c r="E3912">
        <v>7</v>
      </c>
      <c r="F3912">
        <v>23</v>
      </c>
      <c r="G3912" t="s">
        <v>90</v>
      </c>
      <c r="H3912" t="s">
        <v>150</v>
      </c>
      <c r="I3912" t="s">
        <v>26</v>
      </c>
      <c r="J3912">
        <v>3</v>
      </c>
      <c r="K3912">
        <v>10780</v>
      </c>
      <c r="L3912">
        <v>1</v>
      </c>
      <c r="M3912">
        <v>4320</v>
      </c>
      <c r="N3912">
        <v>15100</v>
      </c>
      <c r="O3912" t="s">
        <v>27</v>
      </c>
      <c r="P3912">
        <v>2</v>
      </c>
      <c r="Q3912" t="s">
        <v>28</v>
      </c>
      <c r="R3912">
        <v>4</v>
      </c>
    </row>
    <row r="3913" spans="1:18">
      <c r="A3913">
        <v>3912</v>
      </c>
      <c r="B3913">
        <v>223</v>
      </c>
      <c r="C3913">
        <v>4</v>
      </c>
      <c r="D3913" t="s">
        <v>23</v>
      </c>
      <c r="E3913">
        <v>30</v>
      </c>
      <c r="F3913">
        <v>42</v>
      </c>
      <c r="G3913" t="s">
        <v>96</v>
      </c>
      <c r="H3913" t="s">
        <v>162</v>
      </c>
      <c r="I3913" t="s">
        <v>40</v>
      </c>
      <c r="J3913">
        <v>3</v>
      </c>
      <c r="K3913">
        <v>82260</v>
      </c>
      <c r="L3913">
        <v>1</v>
      </c>
      <c r="M3913">
        <v>960</v>
      </c>
      <c r="N3913">
        <v>83220</v>
      </c>
      <c r="O3913" t="s">
        <v>46</v>
      </c>
      <c r="P3913">
        <v>4</v>
      </c>
      <c r="Q3913" t="s">
        <v>41</v>
      </c>
      <c r="R3913">
        <v>6</v>
      </c>
    </row>
    <row r="3914" spans="1:18">
      <c r="A3914">
        <v>3913</v>
      </c>
      <c r="B3914">
        <v>7</v>
      </c>
      <c r="C3914">
        <v>2</v>
      </c>
      <c r="D3914" t="s">
        <v>29</v>
      </c>
      <c r="E3914">
        <v>7</v>
      </c>
      <c r="F3914">
        <v>43</v>
      </c>
      <c r="G3914" t="s">
        <v>58</v>
      </c>
      <c r="H3914" t="s">
        <v>163</v>
      </c>
      <c r="I3914" t="s">
        <v>40</v>
      </c>
      <c r="J3914">
        <v>3</v>
      </c>
      <c r="K3914">
        <v>4900</v>
      </c>
      <c r="L3914">
        <v>2</v>
      </c>
      <c r="M3914">
        <v>500</v>
      </c>
      <c r="N3914">
        <v>5400</v>
      </c>
      <c r="O3914" t="s">
        <v>27</v>
      </c>
      <c r="P3914">
        <v>1</v>
      </c>
      <c r="Q3914" t="s">
        <v>32</v>
      </c>
      <c r="R3914">
        <v>1</v>
      </c>
    </row>
    <row r="3915" spans="1:18">
      <c r="A3915">
        <v>3914</v>
      </c>
      <c r="B3915">
        <v>11</v>
      </c>
      <c r="C3915">
        <v>4</v>
      </c>
      <c r="D3915" t="s">
        <v>23</v>
      </c>
      <c r="E3915">
        <v>30</v>
      </c>
      <c r="F3915">
        <v>27</v>
      </c>
      <c r="G3915" t="s">
        <v>84</v>
      </c>
      <c r="H3915" t="s">
        <v>153</v>
      </c>
      <c r="I3915" t="s">
        <v>40</v>
      </c>
      <c r="J3915">
        <v>1</v>
      </c>
      <c r="K3915">
        <v>18000</v>
      </c>
      <c r="L3915">
        <v>2</v>
      </c>
      <c r="M3915">
        <v>9600</v>
      </c>
      <c r="N3915">
        <v>27600</v>
      </c>
      <c r="O3915" t="s">
        <v>27</v>
      </c>
      <c r="P3915">
        <v>4</v>
      </c>
      <c r="Q3915" t="s">
        <v>41</v>
      </c>
      <c r="R3915">
        <v>6</v>
      </c>
    </row>
    <row r="3916" spans="1:18">
      <c r="A3916">
        <v>3915</v>
      </c>
      <c r="B3916">
        <v>176</v>
      </c>
      <c r="C3916">
        <v>4</v>
      </c>
      <c r="D3916" t="s">
        <v>23</v>
      </c>
      <c r="E3916">
        <v>30</v>
      </c>
      <c r="F3916">
        <v>66</v>
      </c>
      <c r="G3916" t="s">
        <v>59</v>
      </c>
      <c r="H3916" t="s">
        <v>57</v>
      </c>
      <c r="I3916" t="s">
        <v>26</v>
      </c>
      <c r="J3916">
        <v>2</v>
      </c>
      <c r="K3916">
        <v>23580</v>
      </c>
      <c r="L3916">
        <v>1</v>
      </c>
      <c r="M3916">
        <v>8100</v>
      </c>
      <c r="N3916">
        <v>31680</v>
      </c>
      <c r="O3916" t="s">
        <v>27</v>
      </c>
      <c r="P3916">
        <v>4</v>
      </c>
      <c r="Q3916" t="s">
        <v>41</v>
      </c>
      <c r="R3916">
        <v>6</v>
      </c>
    </row>
    <row r="3917" spans="1:18">
      <c r="A3917">
        <v>3916</v>
      </c>
      <c r="B3917">
        <v>199</v>
      </c>
      <c r="C3917">
        <v>4</v>
      </c>
      <c r="D3917" t="s">
        <v>23</v>
      </c>
      <c r="E3917">
        <v>30</v>
      </c>
      <c r="F3917">
        <v>67</v>
      </c>
      <c r="G3917" t="s">
        <v>97</v>
      </c>
      <c r="H3917" t="s">
        <v>25</v>
      </c>
      <c r="I3917" t="s">
        <v>40</v>
      </c>
      <c r="J3917">
        <v>1</v>
      </c>
      <c r="K3917">
        <v>9720</v>
      </c>
      <c r="L3917">
        <v>2</v>
      </c>
      <c r="M3917">
        <v>6600</v>
      </c>
      <c r="N3917">
        <v>16320</v>
      </c>
      <c r="O3917" t="s">
        <v>27</v>
      </c>
      <c r="P3917">
        <v>4</v>
      </c>
      <c r="Q3917" t="s">
        <v>41</v>
      </c>
      <c r="R3917">
        <v>6</v>
      </c>
    </row>
    <row r="3918" spans="1:18">
      <c r="A3918">
        <v>3917</v>
      </c>
      <c r="B3918">
        <v>274</v>
      </c>
      <c r="C3918">
        <v>3</v>
      </c>
      <c r="D3918" t="s">
        <v>33</v>
      </c>
      <c r="E3918">
        <v>14</v>
      </c>
      <c r="F3918">
        <v>51</v>
      </c>
      <c r="G3918" t="s">
        <v>111</v>
      </c>
      <c r="H3918" t="s">
        <v>25</v>
      </c>
      <c r="I3918" t="s">
        <v>26</v>
      </c>
      <c r="J3918">
        <v>2</v>
      </c>
      <c r="K3918">
        <v>11592</v>
      </c>
      <c r="L3918">
        <v>2</v>
      </c>
      <c r="M3918">
        <v>11436</v>
      </c>
      <c r="N3918">
        <v>23028</v>
      </c>
      <c r="O3918" t="s">
        <v>27</v>
      </c>
      <c r="P3918">
        <v>4</v>
      </c>
      <c r="Q3918" t="s">
        <v>41</v>
      </c>
      <c r="R3918">
        <v>6</v>
      </c>
    </row>
    <row r="3919" spans="1:18">
      <c r="A3919">
        <v>3918</v>
      </c>
      <c r="B3919">
        <v>2</v>
      </c>
      <c r="C3919">
        <v>1</v>
      </c>
      <c r="D3919" t="s">
        <v>37</v>
      </c>
      <c r="E3919">
        <v>3</v>
      </c>
      <c r="F3919">
        <v>13</v>
      </c>
      <c r="G3919" t="s">
        <v>43</v>
      </c>
      <c r="H3919" t="s">
        <v>140</v>
      </c>
      <c r="I3919" t="s">
        <v>40</v>
      </c>
      <c r="J3919">
        <v>3</v>
      </c>
      <c r="K3919">
        <v>1026</v>
      </c>
      <c r="L3919">
        <v>1</v>
      </c>
      <c r="M3919">
        <v>130</v>
      </c>
      <c r="N3919">
        <v>1156</v>
      </c>
      <c r="O3919" t="s">
        <v>27</v>
      </c>
      <c r="P3919">
        <v>1</v>
      </c>
      <c r="Q3919" t="s">
        <v>32</v>
      </c>
      <c r="R3919">
        <v>1</v>
      </c>
    </row>
    <row r="3920" spans="1:18">
      <c r="A3920">
        <v>3919</v>
      </c>
      <c r="B3920">
        <v>128</v>
      </c>
      <c r="C3920">
        <v>4</v>
      </c>
      <c r="D3920" t="s">
        <v>23</v>
      </c>
      <c r="E3920">
        <v>30</v>
      </c>
      <c r="F3920">
        <v>64</v>
      </c>
      <c r="G3920" t="s">
        <v>109</v>
      </c>
      <c r="H3920" t="s">
        <v>57</v>
      </c>
      <c r="I3920" t="s">
        <v>26</v>
      </c>
      <c r="J3920">
        <v>3</v>
      </c>
      <c r="K3920">
        <v>50220</v>
      </c>
      <c r="L3920">
        <v>1</v>
      </c>
      <c r="M3920">
        <v>6960</v>
      </c>
      <c r="N3920">
        <v>57180</v>
      </c>
      <c r="O3920" t="s">
        <v>27</v>
      </c>
      <c r="P3920">
        <v>4</v>
      </c>
      <c r="Q3920" t="s">
        <v>41</v>
      </c>
      <c r="R3920">
        <v>6</v>
      </c>
    </row>
    <row r="3921" spans="1:18">
      <c r="A3921">
        <v>3920</v>
      </c>
      <c r="B3921">
        <v>251</v>
      </c>
      <c r="C3921">
        <v>2</v>
      </c>
      <c r="D3921" t="s">
        <v>29</v>
      </c>
      <c r="E3921">
        <v>7</v>
      </c>
      <c r="F3921">
        <v>54</v>
      </c>
      <c r="G3921" t="s">
        <v>94</v>
      </c>
      <c r="H3921" t="s">
        <v>44</v>
      </c>
      <c r="I3921" t="s">
        <v>40</v>
      </c>
      <c r="J3921">
        <v>2</v>
      </c>
      <c r="K3921">
        <v>1204</v>
      </c>
      <c r="L3921">
        <v>1</v>
      </c>
      <c r="M3921">
        <v>360</v>
      </c>
      <c r="N3921">
        <v>1564</v>
      </c>
      <c r="O3921" t="s">
        <v>27</v>
      </c>
      <c r="P3921">
        <v>1</v>
      </c>
      <c r="Q3921" t="s">
        <v>32</v>
      </c>
      <c r="R3921">
        <v>1</v>
      </c>
    </row>
    <row r="3922" spans="1:18">
      <c r="A3922">
        <v>3921</v>
      </c>
      <c r="B3922">
        <v>133</v>
      </c>
      <c r="C3922">
        <v>4</v>
      </c>
      <c r="D3922" t="s">
        <v>23</v>
      </c>
      <c r="E3922">
        <v>30</v>
      </c>
      <c r="F3922">
        <v>11</v>
      </c>
      <c r="G3922" t="s">
        <v>24</v>
      </c>
      <c r="H3922" t="s">
        <v>138</v>
      </c>
      <c r="I3922" t="s">
        <v>26</v>
      </c>
      <c r="J3922">
        <v>1</v>
      </c>
      <c r="K3922">
        <v>8460</v>
      </c>
      <c r="L3922">
        <v>2</v>
      </c>
      <c r="M3922">
        <v>18000</v>
      </c>
      <c r="N3922">
        <v>26460</v>
      </c>
      <c r="O3922" t="s">
        <v>27</v>
      </c>
      <c r="P3922">
        <v>4</v>
      </c>
      <c r="Q3922" t="s">
        <v>41</v>
      </c>
      <c r="R3922">
        <v>6</v>
      </c>
    </row>
    <row r="3923" spans="1:18">
      <c r="A3923">
        <v>3922</v>
      </c>
      <c r="B3923">
        <v>30</v>
      </c>
      <c r="C3923">
        <v>1</v>
      </c>
      <c r="D3923" t="s">
        <v>37</v>
      </c>
      <c r="E3923">
        <v>3</v>
      </c>
      <c r="F3923">
        <v>1</v>
      </c>
      <c r="G3923" t="s">
        <v>56</v>
      </c>
      <c r="H3923" t="s">
        <v>128</v>
      </c>
      <c r="I3923" t="s">
        <v>26</v>
      </c>
      <c r="J3923">
        <v>1</v>
      </c>
      <c r="K3923">
        <v>330</v>
      </c>
      <c r="L3923">
        <v>1</v>
      </c>
      <c r="M3923">
        <v>2370</v>
      </c>
      <c r="N3923">
        <v>2700</v>
      </c>
      <c r="O3923" t="s">
        <v>27</v>
      </c>
      <c r="P3923">
        <v>3</v>
      </c>
      <c r="Q3923" t="s">
        <v>35</v>
      </c>
      <c r="R3923">
        <v>2</v>
      </c>
    </row>
    <row r="3924" spans="1:18">
      <c r="A3924">
        <v>3923</v>
      </c>
      <c r="B3924">
        <v>111</v>
      </c>
      <c r="C3924">
        <v>2</v>
      </c>
      <c r="D3924" t="s">
        <v>29</v>
      </c>
      <c r="E3924">
        <v>7</v>
      </c>
      <c r="F3924">
        <v>4</v>
      </c>
      <c r="G3924" t="s">
        <v>36</v>
      </c>
      <c r="H3924" t="s">
        <v>131</v>
      </c>
      <c r="I3924" t="s">
        <v>26</v>
      </c>
      <c r="J3924">
        <v>1</v>
      </c>
      <c r="K3924">
        <v>231</v>
      </c>
      <c r="L3924">
        <v>1</v>
      </c>
      <c r="M3924">
        <v>1100</v>
      </c>
      <c r="N3924">
        <v>1331</v>
      </c>
      <c r="O3924" t="s">
        <v>27</v>
      </c>
      <c r="P3924">
        <v>1</v>
      </c>
      <c r="Q3924" t="s">
        <v>32</v>
      </c>
      <c r="R3924">
        <v>1</v>
      </c>
    </row>
    <row r="3925" spans="1:18">
      <c r="A3925">
        <v>3924</v>
      </c>
      <c r="B3925">
        <v>170</v>
      </c>
      <c r="C3925">
        <v>2</v>
      </c>
      <c r="D3925" t="s">
        <v>29</v>
      </c>
      <c r="E3925">
        <v>7</v>
      </c>
      <c r="F3925">
        <v>22</v>
      </c>
      <c r="G3925" t="s">
        <v>71</v>
      </c>
      <c r="H3925" t="s">
        <v>149</v>
      </c>
      <c r="I3925" t="s">
        <v>26</v>
      </c>
      <c r="J3925">
        <v>2</v>
      </c>
      <c r="K3925">
        <v>4914</v>
      </c>
      <c r="L3925">
        <v>2</v>
      </c>
      <c r="M3925">
        <v>11748</v>
      </c>
      <c r="N3925">
        <v>16662</v>
      </c>
      <c r="O3925" t="s">
        <v>27</v>
      </c>
      <c r="P3925">
        <v>4</v>
      </c>
      <c r="Q3925" t="s">
        <v>41</v>
      </c>
      <c r="R3925">
        <v>6</v>
      </c>
    </row>
    <row r="3926" spans="1:18">
      <c r="A3926">
        <v>3925</v>
      </c>
      <c r="B3926">
        <v>210</v>
      </c>
      <c r="C3926">
        <v>3</v>
      </c>
      <c r="D3926" t="s">
        <v>33</v>
      </c>
      <c r="E3926">
        <v>14</v>
      </c>
      <c r="F3926">
        <v>47</v>
      </c>
      <c r="G3926" t="s">
        <v>72</v>
      </c>
      <c r="H3926" t="s">
        <v>167</v>
      </c>
      <c r="I3926" t="s">
        <v>40</v>
      </c>
      <c r="J3926">
        <v>2</v>
      </c>
      <c r="K3926">
        <v>11424</v>
      </c>
      <c r="L3926">
        <v>2</v>
      </c>
      <c r="M3926">
        <v>3720</v>
      </c>
      <c r="N3926">
        <v>15144</v>
      </c>
      <c r="O3926" t="s">
        <v>46</v>
      </c>
      <c r="P3926">
        <v>4</v>
      </c>
      <c r="Q3926" t="s">
        <v>41</v>
      </c>
      <c r="R3926">
        <v>6</v>
      </c>
    </row>
    <row r="3927" spans="1:18">
      <c r="A3927">
        <v>3926</v>
      </c>
      <c r="B3927">
        <v>168</v>
      </c>
      <c r="C3927">
        <v>2</v>
      </c>
      <c r="D3927" t="s">
        <v>29</v>
      </c>
      <c r="E3927">
        <v>7</v>
      </c>
      <c r="F3927">
        <v>27</v>
      </c>
      <c r="G3927" t="s">
        <v>84</v>
      </c>
      <c r="H3927" t="s">
        <v>153</v>
      </c>
      <c r="I3927" t="s">
        <v>40</v>
      </c>
      <c r="J3927">
        <v>3</v>
      </c>
      <c r="K3927">
        <v>33390</v>
      </c>
      <c r="L3927">
        <v>1</v>
      </c>
      <c r="M3927">
        <v>4800</v>
      </c>
      <c r="N3927">
        <v>38190</v>
      </c>
      <c r="O3927" t="s">
        <v>27</v>
      </c>
      <c r="P3927">
        <v>4</v>
      </c>
      <c r="Q3927" t="s">
        <v>41</v>
      </c>
      <c r="R3927">
        <v>6</v>
      </c>
    </row>
    <row r="3928" spans="1:18">
      <c r="A3928">
        <v>3927</v>
      </c>
      <c r="B3928">
        <v>33</v>
      </c>
      <c r="C3928">
        <v>3</v>
      </c>
      <c r="D3928" t="s">
        <v>33</v>
      </c>
      <c r="E3928">
        <v>14</v>
      </c>
      <c r="F3928">
        <v>9</v>
      </c>
      <c r="G3928" t="s">
        <v>75</v>
      </c>
      <c r="H3928" t="s">
        <v>136</v>
      </c>
      <c r="I3928" t="s">
        <v>26</v>
      </c>
      <c r="J3928">
        <v>1</v>
      </c>
      <c r="K3928">
        <v>602</v>
      </c>
      <c r="L3928">
        <v>1</v>
      </c>
      <c r="M3928">
        <v>950</v>
      </c>
      <c r="N3928">
        <v>1552</v>
      </c>
      <c r="O3928" t="s">
        <v>27</v>
      </c>
      <c r="P3928">
        <v>1</v>
      </c>
      <c r="Q3928" t="s">
        <v>32</v>
      </c>
      <c r="R3928">
        <v>1</v>
      </c>
    </row>
    <row r="3929" spans="1:18">
      <c r="A3929">
        <v>3928</v>
      </c>
      <c r="B3929">
        <v>42</v>
      </c>
      <c r="C3929">
        <v>1</v>
      </c>
      <c r="D3929" t="s">
        <v>37</v>
      </c>
      <c r="E3929">
        <v>3</v>
      </c>
      <c r="F3929">
        <v>49</v>
      </c>
      <c r="G3929" t="s">
        <v>91</v>
      </c>
      <c r="H3929" t="s">
        <v>31</v>
      </c>
      <c r="I3929" t="s">
        <v>40</v>
      </c>
      <c r="J3929">
        <v>1</v>
      </c>
      <c r="K3929">
        <v>198</v>
      </c>
      <c r="L3929">
        <v>2</v>
      </c>
      <c r="M3929">
        <v>740</v>
      </c>
      <c r="N3929">
        <v>938</v>
      </c>
      <c r="O3929" t="s">
        <v>27</v>
      </c>
      <c r="P3929">
        <v>1</v>
      </c>
      <c r="Q3929" t="s">
        <v>32</v>
      </c>
      <c r="R3929">
        <v>1</v>
      </c>
    </row>
    <row r="3930" spans="1:18">
      <c r="A3930">
        <v>3929</v>
      </c>
      <c r="B3930">
        <v>196</v>
      </c>
      <c r="C3930">
        <v>3</v>
      </c>
      <c r="D3930" t="s">
        <v>33</v>
      </c>
      <c r="E3930">
        <v>14</v>
      </c>
      <c r="F3930">
        <v>46</v>
      </c>
      <c r="G3930" t="s">
        <v>67</v>
      </c>
      <c r="H3930" t="s">
        <v>166</v>
      </c>
      <c r="I3930" t="s">
        <v>26</v>
      </c>
      <c r="J3930">
        <v>1</v>
      </c>
      <c r="K3930">
        <v>5544</v>
      </c>
      <c r="L3930">
        <v>1</v>
      </c>
      <c r="M3930">
        <v>7080</v>
      </c>
      <c r="N3930">
        <v>12624</v>
      </c>
      <c r="O3930" t="s">
        <v>27</v>
      </c>
      <c r="P3930">
        <v>4</v>
      </c>
      <c r="Q3930" t="s">
        <v>41</v>
      </c>
      <c r="R3930">
        <v>6</v>
      </c>
    </row>
    <row r="3931" spans="1:18">
      <c r="A3931">
        <v>3930</v>
      </c>
      <c r="B3931">
        <v>61</v>
      </c>
      <c r="C3931">
        <v>1</v>
      </c>
      <c r="D3931" t="s">
        <v>37</v>
      </c>
      <c r="E3931">
        <v>3</v>
      </c>
      <c r="F3931">
        <v>8</v>
      </c>
      <c r="G3931" t="s">
        <v>86</v>
      </c>
      <c r="H3931" t="s">
        <v>135</v>
      </c>
      <c r="I3931" t="s">
        <v>64</v>
      </c>
      <c r="J3931">
        <v>2</v>
      </c>
      <c r="K3931">
        <v>828</v>
      </c>
      <c r="L3931">
        <v>1</v>
      </c>
      <c r="M3931">
        <v>3760</v>
      </c>
      <c r="N3931">
        <v>4588</v>
      </c>
      <c r="O3931" t="s">
        <v>46</v>
      </c>
      <c r="P3931">
        <v>2</v>
      </c>
      <c r="Q3931" t="s">
        <v>28</v>
      </c>
      <c r="R3931">
        <v>4</v>
      </c>
    </row>
    <row r="3932" spans="1:18">
      <c r="A3932">
        <v>3931</v>
      </c>
      <c r="B3932">
        <v>300</v>
      </c>
      <c r="C3932">
        <v>4</v>
      </c>
      <c r="D3932" t="s">
        <v>23</v>
      </c>
      <c r="E3932">
        <v>30</v>
      </c>
      <c r="F3932">
        <v>46</v>
      </c>
      <c r="G3932" t="s">
        <v>67</v>
      </c>
      <c r="H3932" t="s">
        <v>166</v>
      </c>
      <c r="I3932" t="s">
        <v>26</v>
      </c>
      <c r="J3932">
        <v>3</v>
      </c>
      <c r="K3932">
        <v>15930</v>
      </c>
      <c r="L3932">
        <v>2</v>
      </c>
      <c r="M3932">
        <v>2360</v>
      </c>
      <c r="N3932">
        <v>18290</v>
      </c>
      <c r="O3932" t="s">
        <v>27</v>
      </c>
      <c r="P3932">
        <v>1</v>
      </c>
      <c r="Q3932" t="s">
        <v>32</v>
      </c>
      <c r="R3932">
        <v>1</v>
      </c>
    </row>
    <row r="3933" spans="1:18">
      <c r="A3933">
        <v>3932</v>
      </c>
      <c r="B3933">
        <v>121</v>
      </c>
      <c r="C3933">
        <v>3</v>
      </c>
      <c r="D3933" t="s">
        <v>33</v>
      </c>
      <c r="E3933">
        <v>14</v>
      </c>
      <c r="F3933">
        <v>46</v>
      </c>
      <c r="G3933" t="s">
        <v>67</v>
      </c>
      <c r="H3933" t="s">
        <v>166</v>
      </c>
      <c r="I3933" t="s">
        <v>26</v>
      </c>
      <c r="J3933">
        <v>2</v>
      </c>
      <c r="K3933">
        <v>15288</v>
      </c>
      <c r="L3933">
        <v>1</v>
      </c>
      <c r="M3933">
        <v>7080</v>
      </c>
      <c r="N3933">
        <v>22368</v>
      </c>
      <c r="O3933" t="s">
        <v>27</v>
      </c>
      <c r="P3933">
        <v>4</v>
      </c>
      <c r="Q3933" t="s">
        <v>41</v>
      </c>
      <c r="R3933">
        <v>6</v>
      </c>
    </row>
    <row r="3934" spans="1:18">
      <c r="A3934">
        <v>3933</v>
      </c>
      <c r="B3934">
        <v>197</v>
      </c>
      <c r="C3934">
        <v>1</v>
      </c>
      <c r="D3934" t="s">
        <v>37</v>
      </c>
      <c r="E3934">
        <v>3</v>
      </c>
      <c r="F3934">
        <v>64</v>
      </c>
      <c r="G3934" t="s">
        <v>109</v>
      </c>
      <c r="H3934" t="s">
        <v>57</v>
      </c>
      <c r="I3934" t="s">
        <v>26</v>
      </c>
      <c r="J3934">
        <v>2</v>
      </c>
      <c r="K3934">
        <v>696</v>
      </c>
      <c r="L3934">
        <v>2</v>
      </c>
      <c r="M3934">
        <v>4640</v>
      </c>
      <c r="N3934">
        <v>5336</v>
      </c>
      <c r="O3934" t="s">
        <v>27</v>
      </c>
      <c r="P3934">
        <v>3</v>
      </c>
      <c r="Q3934" t="s">
        <v>35</v>
      </c>
      <c r="R3934">
        <v>2</v>
      </c>
    </row>
    <row r="3935" spans="1:18">
      <c r="A3935">
        <v>3934</v>
      </c>
      <c r="B3935">
        <v>72</v>
      </c>
      <c r="C3935">
        <v>2</v>
      </c>
      <c r="D3935" t="s">
        <v>29</v>
      </c>
      <c r="E3935">
        <v>7</v>
      </c>
      <c r="F3935">
        <v>46</v>
      </c>
      <c r="G3935" t="s">
        <v>67</v>
      </c>
      <c r="H3935" t="s">
        <v>166</v>
      </c>
      <c r="I3935" t="s">
        <v>26</v>
      </c>
      <c r="J3935">
        <v>2</v>
      </c>
      <c r="K3935">
        <v>1274</v>
      </c>
      <c r="L3935">
        <v>1</v>
      </c>
      <c r="M3935">
        <v>1180</v>
      </c>
      <c r="N3935">
        <v>2454</v>
      </c>
      <c r="O3935" t="s">
        <v>27</v>
      </c>
      <c r="P3935">
        <v>1</v>
      </c>
      <c r="Q3935" t="s">
        <v>32</v>
      </c>
      <c r="R3935">
        <v>1</v>
      </c>
    </row>
    <row r="3936" spans="1:18">
      <c r="A3936">
        <v>3935</v>
      </c>
      <c r="B3936">
        <v>209</v>
      </c>
      <c r="C3936">
        <v>2</v>
      </c>
      <c r="D3936" t="s">
        <v>29</v>
      </c>
      <c r="E3936">
        <v>7</v>
      </c>
      <c r="F3936">
        <v>63</v>
      </c>
      <c r="G3936" t="s">
        <v>65</v>
      </c>
      <c r="H3936" t="s">
        <v>44</v>
      </c>
      <c r="I3936" t="s">
        <v>40</v>
      </c>
      <c r="J3936">
        <v>1</v>
      </c>
      <c r="K3936">
        <v>294</v>
      </c>
      <c r="L3936">
        <v>2</v>
      </c>
      <c r="M3936">
        <v>600</v>
      </c>
      <c r="N3936">
        <v>894</v>
      </c>
      <c r="O3936" t="s">
        <v>27</v>
      </c>
      <c r="P3936">
        <v>1</v>
      </c>
      <c r="Q3936" t="s">
        <v>32</v>
      </c>
      <c r="R3936">
        <v>1</v>
      </c>
    </row>
    <row r="3937" spans="1:18">
      <c r="A3937">
        <v>3936</v>
      </c>
      <c r="B3937">
        <v>104</v>
      </c>
      <c r="C3937">
        <v>2</v>
      </c>
      <c r="D3937" t="s">
        <v>29</v>
      </c>
      <c r="E3937">
        <v>7</v>
      </c>
      <c r="F3937">
        <v>30</v>
      </c>
      <c r="G3937" t="s">
        <v>30</v>
      </c>
      <c r="H3937" t="s">
        <v>155</v>
      </c>
      <c r="I3937" t="s">
        <v>26</v>
      </c>
      <c r="J3937">
        <v>2</v>
      </c>
      <c r="K3937">
        <v>7896</v>
      </c>
      <c r="L3937">
        <v>2</v>
      </c>
      <c r="M3937">
        <v>13800</v>
      </c>
      <c r="N3937">
        <v>21696</v>
      </c>
      <c r="O3937" t="s">
        <v>27</v>
      </c>
      <c r="P3937">
        <v>4</v>
      </c>
      <c r="Q3937" t="s">
        <v>41</v>
      </c>
      <c r="R3937">
        <v>6</v>
      </c>
    </row>
    <row r="3938" spans="1:18">
      <c r="A3938">
        <v>3937</v>
      </c>
      <c r="B3938">
        <v>34</v>
      </c>
      <c r="C3938">
        <v>4</v>
      </c>
      <c r="D3938" t="s">
        <v>23</v>
      </c>
      <c r="E3938">
        <v>30</v>
      </c>
      <c r="F3938">
        <v>33</v>
      </c>
      <c r="G3938" t="s">
        <v>51</v>
      </c>
      <c r="H3938" t="s">
        <v>152</v>
      </c>
      <c r="I3938" t="s">
        <v>26</v>
      </c>
      <c r="J3938">
        <v>3</v>
      </c>
      <c r="K3938">
        <v>54720</v>
      </c>
      <c r="L3938">
        <v>2</v>
      </c>
      <c r="M3938">
        <v>12840</v>
      </c>
      <c r="N3938">
        <v>67560</v>
      </c>
      <c r="O3938" t="s">
        <v>27</v>
      </c>
      <c r="P3938">
        <v>4</v>
      </c>
      <c r="Q3938" t="s">
        <v>41</v>
      </c>
      <c r="R3938">
        <v>6</v>
      </c>
    </row>
    <row r="3939" spans="1:18">
      <c r="A3939">
        <v>3938</v>
      </c>
      <c r="B3939">
        <v>241</v>
      </c>
      <c r="C3939">
        <v>3</v>
      </c>
      <c r="D3939" t="s">
        <v>33</v>
      </c>
      <c r="E3939">
        <v>14</v>
      </c>
      <c r="F3939">
        <v>19</v>
      </c>
      <c r="G3939" t="s">
        <v>99</v>
      </c>
      <c r="H3939" t="s">
        <v>146</v>
      </c>
      <c r="I3939" t="s">
        <v>40</v>
      </c>
      <c r="J3939">
        <v>1</v>
      </c>
      <c r="K3939">
        <v>448</v>
      </c>
      <c r="L3939">
        <v>1</v>
      </c>
      <c r="M3939">
        <v>240</v>
      </c>
      <c r="N3939">
        <v>688</v>
      </c>
      <c r="O3939" t="s">
        <v>27</v>
      </c>
      <c r="P3939">
        <v>1</v>
      </c>
      <c r="Q3939" t="s">
        <v>32</v>
      </c>
      <c r="R3939">
        <v>1</v>
      </c>
    </row>
    <row r="3940" spans="1:18">
      <c r="A3940">
        <v>3939</v>
      </c>
      <c r="B3940">
        <v>275</v>
      </c>
      <c r="C3940">
        <v>1</v>
      </c>
      <c r="D3940" t="s">
        <v>37</v>
      </c>
      <c r="E3940">
        <v>3</v>
      </c>
      <c r="F3940">
        <v>42</v>
      </c>
      <c r="G3940" t="s">
        <v>96</v>
      </c>
      <c r="H3940" t="s">
        <v>162</v>
      </c>
      <c r="I3940" t="s">
        <v>40</v>
      </c>
      <c r="J3940">
        <v>3</v>
      </c>
      <c r="K3940">
        <v>5484</v>
      </c>
      <c r="L3940">
        <v>1</v>
      </c>
      <c r="M3940">
        <v>640</v>
      </c>
      <c r="N3940">
        <v>6124</v>
      </c>
      <c r="O3940" t="s">
        <v>46</v>
      </c>
      <c r="P3940">
        <v>2</v>
      </c>
      <c r="Q3940" t="s">
        <v>28</v>
      </c>
      <c r="R3940">
        <v>4</v>
      </c>
    </row>
    <row r="3941" spans="1:18">
      <c r="A3941">
        <v>3940</v>
      </c>
      <c r="B3941">
        <v>63</v>
      </c>
      <c r="C3941">
        <v>1</v>
      </c>
      <c r="D3941" t="s">
        <v>37</v>
      </c>
      <c r="E3941">
        <v>3</v>
      </c>
      <c r="F3941">
        <v>41</v>
      </c>
      <c r="G3941" t="s">
        <v>60</v>
      </c>
      <c r="H3941" t="s">
        <v>158</v>
      </c>
      <c r="I3941" t="s">
        <v>40</v>
      </c>
      <c r="J3941">
        <v>3</v>
      </c>
      <c r="K3941">
        <v>1638</v>
      </c>
      <c r="L3941">
        <v>1</v>
      </c>
      <c r="M3941">
        <v>620</v>
      </c>
      <c r="N3941">
        <v>2258</v>
      </c>
      <c r="O3941" t="s">
        <v>46</v>
      </c>
      <c r="P3941">
        <v>3</v>
      </c>
      <c r="Q3941" t="s">
        <v>35</v>
      </c>
      <c r="R3941">
        <v>2</v>
      </c>
    </row>
    <row r="3942" spans="1:18">
      <c r="A3942">
        <v>3941</v>
      </c>
      <c r="B3942">
        <v>2</v>
      </c>
      <c r="C3942">
        <v>4</v>
      </c>
      <c r="D3942" t="s">
        <v>23</v>
      </c>
      <c r="E3942">
        <v>30</v>
      </c>
      <c r="F3942">
        <v>68</v>
      </c>
      <c r="G3942" t="s">
        <v>68</v>
      </c>
      <c r="H3942" t="s">
        <v>31</v>
      </c>
      <c r="I3942" t="s">
        <v>40</v>
      </c>
      <c r="J3942">
        <v>1</v>
      </c>
      <c r="K3942">
        <v>12420</v>
      </c>
      <c r="L3942">
        <v>1</v>
      </c>
      <c r="M3942">
        <v>2040</v>
      </c>
      <c r="N3942">
        <v>14460</v>
      </c>
      <c r="O3942" t="s">
        <v>27</v>
      </c>
      <c r="P3942">
        <v>4</v>
      </c>
      <c r="Q3942" t="s">
        <v>41</v>
      </c>
      <c r="R3942">
        <v>6</v>
      </c>
    </row>
    <row r="3943" spans="1:18">
      <c r="A3943">
        <v>3942</v>
      </c>
      <c r="B3943">
        <v>165</v>
      </c>
      <c r="C3943">
        <v>1</v>
      </c>
      <c r="D3943" t="s">
        <v>37</v>
      </c>
      <c r="E3943">
        <v>3</v>
      </c>
      <c r="F3943">
        <v>26</v>
      </c>
      <c r="G3943" t="s">
        <v>103</v>
      </c>
      <c r="H3943" t="s">
        <v>152</v>
      </c>
      <c r="I3943" t="s">
        <v>26</v>
      </c>
      <c r="J3943">
        <v>2</v>
      </c>
      <c r="K3943">
        <v>1038</v>
      </c>
      <c r="L3943">
        <v>2</v>
      </c>
      <c r="M3943">
        <v>2680</v>
      </c>
      <c r="N3943">
        <v>3718</v>
      </c>
      <c r="O3943" t="s">
        <v>27</v>
      </c>
      <c r="P3943">
        <v>3</v>
      </c>
      <c r="Q3943" t="s">
        <v>35</v>
      </c>
      <c r="R3943">
        <v>2</v>
      </c>
    </row>
    <row r="3944" spans="1:18">
      <c r="A3944">
        <v>3943</v>
      </c>
      <c r="B3944">
        <v>175</v>
      </c>
      <c r="C3944">
        <v>4</v>
      </c>
      <c r="D3944" t="s">
        <v>23</v>
      </c>
      <c r="E3944">
        <v>30</v>
      </c>
      <c r="F3944">
        <v>19</v>
      </c>
      <c r="G3944" t="s">
        <v>99</v>
      </c>
      <c r="H3944" t="s">
        <v>146</v>
      </c>
      <c r="I3944" t="s">
        <v>40</v>
      </c>
      <c r="J3944">
        <v>2</v>
      </c>
      <c r="K3944">
        <v>2250</v>
      </c>
      <c r="L3944">
        <v>1</v>
      </c>
      <c r="M3944">
        <v>240</v>
      </c>
      <c r="N3944">
        <v>2490</v>
      </c>
      <c r="O3944" t="s">
        <v>27</v>
      </c>
      <c r="P3944">
        <v>1</v>
      </c>
      <c r="Q3944" t="s">
        <v>32</v>
      </c>
      <c r="R3944">
        <v>1</v>
      </c>
    </row>
    <row r="3945" spans="1:18">
      <c r="A3945">
        <v>3944</v>
      </c>
      <c r="B3945">
        <v>266</v>
      </c>
      <c r="C3945">
        <v>2</v>
      </c>
      <c r="D3945" t="s">
        <v>29</v>
      </c>
      <c r="E3945">
        <v>7</v>
      </c>
      <c r="F3945">
        <v>27</v>
      </c>
      <c r="G3945" t="s">
        <v>84</v>
      </c>
      <c r="H3945" t="s">
        <v>153</v>
      </c>
      <c r="I3945" t="s">
        <v>40</v>
      </c>
      <c r="J3945">
        <v>1</v>
      </c>
      <c r="K3945">
        <v>700</v>
      </c>
      <c r="L3945">
        <v>2</v>
      </c>
      <c r="M3945">
        <v>1600</v>
      </c>
      <c r="N3945">
        <v>2300</v>
      </c>
      <c r="O3945" t="s">
        <v>27</v>
      </c>
      <c r="P3945">
        <v>1</v>
      </c>
      <c r="Q3945" t="s">
        <v>32</v>
      </c>
      <c r="R3945">
        <v>1</v>
      </c>
    </row>
    <row r="3946" spans="1:18">
      <c r="A3946">
        <v>3945</v>
      </c>
      <c r="B3946">
        <v>270</v>
      </c>
      <c r="C3946">
        <v>1</v>
      </c>
      <c r="D3946" t="s">
        <v>37</v>
      </c>
      <c r="E3946">
        <v>3</v>
      </c>
      <c r="F3946">
        <v>18</v>
      </c>
      <c r="G3946" t="s">
        <v>52</v>
      </c>
      <c r="H3946" t="s">
        <v>145</v>
      </c>
      <c r="I3946" t="s">
        <v>40</v>
      </c>
      <c r="J3946">
        <v>3</v>
      </c>
      <c r="K3946">
        <v>8640</v>
      </c>
      <c r="L3946">
        <v>2</v>
      </c>
      <c r="M3946">
        <v>1120</v>
      </c>
      <c r="N3946">
        <v>9760</v>
      </c>
      <c r="O3946" t="s">
        <v>27</v>
      </c>
      <c r="P3946">
        <v>2</v>
      </c>
      <c r="Q3946" t="s">
        <v>28</v>
      </c>
      <c r="R3946">
        <v>4</v>
      </c>
    </row>
    <row r="3947" spans="1:18">
      <c r="A3947">
        <v>3946</v>
      </c>
      <c r="B3947">
        <v>114</v>
      </c>
      <c r="C3947">
        <v>3</v>
      </c>
      <c r="D3947" t="s">
        <v>33</v>
      </c>
      <c r="E3947">
        <v>14</v>
      </c>
      <c r="F3947">
        <v>14</v>
      </c>
      <c r="G3947" t="s">
        <v>93</v>
      </c>
      <c r="H3947" t="s">
        <v>141</v>
      </c>
      <c r="I3947" t="s">
        <v>26</v>
      </c>
      <c r="J3947">
        <v>2</v>
      </c>
      <c r="K3947">
        <v>1610</v>
      </c>
      <c r="L3947">
        <v>1</v>
      </c>
      <c r="M3947">
        <v>1080</v>
      </c>
      <c r="N3947">
        <v>2690</v>
      </c>
      <c r="O3947" t="s">
        <v>27</v>
      </c>
      <c r="P3947">
        <v>1</v>
      </c>
      <c r="Q3947" t="s">
        <v>32</v>
      </c>
      <c r="R3947">
        <v>1</v>
      </c>
    </row>
    <row r="3948" spans="1:18">
      <c r="A3948">
        <v>3947</v>
      </c>
      <c r="B3948">
        <v>95</v>
      </c>
      <c r="C3948">
        <v>2</v>
      </c>
      <c r="D3948" t="s">
        <v>29</v>
      </c>
      <c r="E3948">
        <v>7</v>
      </c>
      <c r="F3948">
        <v>40</v>
      </c>
      <c r="G3948" t="s">
        <v>98</v>
      </c>
      <c r="H3948" t="s">
        <v>161</v>
      </c>
      <c r="I3948" t="s">
        <v>26</v>
      </c>
      <c r="J3948">
        <v>2</v>
      </c>
      <c r="K3948">
        <v>574</v>
      </c>
      <c r="L3948">
        <v>1</v>
      </c>
      <c r="M3948">
        <v>1100</v>
      </c>
      <c r="N3948">
        <v>1674</v>
      </c>
      <c r="O3948" t="s">
        <v>27</v>
      </c>
      <c r="P3948">
        <v>1</v>
      </c>
      <c r="Q3948" t="s">
        <v>32</v>
      </c>
      <c r="R3948">
        <v>1</v>
      </c>
    </row>
    <row r="3949" spans="1:18">
      <c r="A3949">
        <v>3948</v>
      </c>
      <c r="B3949">
        <v>85</v>
      </c>
      <c r="C3949">
        <v>3</v>
      </c>
      <c r="D3949" t="s">
        <v>33</v>
      </c>
      <c r="E3949">
        <v>14</v>
      </c>
      <c r="F3949">
        <v>68</v>
      </c>
      <c r="G3949" t="s">
        <v>68</v>
      </c>
      <c r="H3949" t="s">
        <v>31</v>
      </c>
      <c r="I3949" t="s">
        <v>40</v>
      </c>
      <c r="J3949">
        <v>2</v>
      </c>
      <c r="K3949">
        <v>13020</v>
      </c>
      <c r="L3949">
        <v>1</v>
      </c>
      <c r="M3949">
        <v>2040</v>
      </c>
      <c r="N3949">
        <v>15060</v>
      </c>
      <c r="O3949" t="s">
        <v>27</v>
      </c>
      <c r="P3949">
        <v>4</v>
      </c>
      <c r="Q3949" t="s">
        <v>41</v>
      </c>
      <c r="R3949">
        <v>6</v>
      </c>
    </row>
    <row r="3950" spans="1:18">
      <c r="A3950">
        <v>3949</v>
      </c>
      <c r="B3950">
        <v>146</v>
      </c>
      <c r="C3950">
        <v>3</v>
      </c>
      <c r="D3950" t="s">
        <v>33</v>
      </c>
      <c r="E3950">
        <v>14</v>
      </c>
      <c r="F3950">
        <v>30</v>
      </c>
      <c r="G3950" t="s">
        <v>30</v>
      </c>
      <c r="H3950" t="s">
        <v>155</v>
      </c>
      <c r="I3950" t="s">
        <v>26</v>
      </c>
      <c r="J3950">
        <v>2</v>
      </c>
      <c r="K3950">
        <v>10528</v>
      </c>
      <c r="L3950">
        <v>1</v>
      </c>
      <c r="M3950">
        <v>4600</v>
      </c>
      <c r="N3950">
        <v>15128</v>
      </c>
      <c r="O3950" t="s">
        <v>27</v>
      </c>
      <c r="P3950">
        <v>2</v>
      </c>
      <c r="Q3950" t="s">
        <v>28</v>
      </c>
      <c r="R3950">
        <v>4</v>
      </c>
    </row>
    <row r="3951" spans="1:18">
      <c r="A3951">
        <v>3950</v>
      </c>
      <c r="B3951">
        <v>49</v>
      </c>
      <c r="C3951">
        <v>4</v>
      </c>
      <c r="D3951" t="s">
        <v>23</v>
      </c>
      <c r="E3951">
        <v>30</v>
      </c>
      <c r="F3951">
        <v>5</v>
      </c>
      <c r="G3951" t="s">
        <v>88</v>
      </c>
      <c r="H3951" t="s">
        <v>132</v>
      </c>
      <c r="I3951" t="s">
        <v>40</v>
      </c>
      <c r="J3951">
        <v>2</v>
      </c>
      <c r="K3951">
        <v>20520</v>
      </c>
      <c r="L3951">
        <v>2</v>
      </c>
      <c r="M3951">
        <v>720</v>
      </c>
      <c r="N3951">
        <v>21240</v>
      </c>
      <c r="O3951" t="s">
        <v>46</v>
      </c>
      <c r="P3951">
        <v>4</v>
      </c>
      <c r="Q3951" t="s">
        <v>41</v>
      </c>
      <c r="R3951">
        <v>6</v>
      </c>
    </row>
    <row r="3952" spans="1:18">
      <c r="A3952">
        <v>3951</v>
      </c>
      <c r="B3952">
        <v>41</v>
      </c>
      <c r="C3952">
        <v>1</v>
      </c>
      <c r="D3952" t="s">
        <v>37</v>
      </c>
      <c r="E3952">
        <v>3</v>
      </c>
      <c r="F3952">
        <v>4</v>
      </c>
      <c r="G3952" t="s">
        <v>36</v>
      </c>
      <c r="H3952" t="s">
        <v>131</v>
      </c>
      <c r="I3952" t="s">
        <v>26</v>
      </c>
      <c r="J3952">
        <v>1</v>
      </c>
      <c r="K3952">
        <v>594</v>
      </c>
      <c r="L3952">
        <v>2</v>
      </c>
      <c r="M3952">
        <v>13200</v>
      </c>
      <c r="N3952">
        <v>13794</v>
      </c>
      <c r="O3952" t="s">
        <v>27</v>
      </c>
      <c r="P3952">
        <v>4</v>
      </c>
      <c r="Q3952" t="s">
        <v>41</v>
      </c>
      <c r="R3952">
        <v>6</v>
      </c>
    </row>
    <row r="3953" spans="1:18">
      <c r="A3953">
        <v>3952</v>
      </c>
      <c r="B3953">
        <v>13</v>
      </c>
      <c r="C3953">
        <v>4</v>
      </c>
      <c r="D3953" t="s">
        <v>23</v>
      </c>
      <c r="E3953">
        <v>30</v>
      </c>
      <c r="F3953">
        <v>33</v>
      </c>
      <c r="G3953" t="s">
        <v>51</v>
      </c>
      <c r="H3953" t="s">
        <v>152</v>
      </c>
      <c r="I3953" t="s">
        <v>26</v>
      </c>
      <c r="J3953">
        <v>1</v>
      </c>
      <c r="K3953">
        <v>1290</v>
      </c>
      <c r="L3953">
        <v>1</v>
      </c>
      <c r="M3953">
        <v>1070</v>
      </c>
      <c r="N3953">
        <v>2360</v>
      </c>
      <c r="O3953" t="s">
        <v>27</v>
      </c>
      <c r="P3953">
        <v>1</v>
      </c>
      <c r="Q3953" t="s">
        <v>32</v>
      </c>
      <c r="R3953">
        <v>1</v>
      </c>
    </row>
    <row r="3954" spans="1:18">
      <c r="A3954">
        <v>3953</v>
      </c>
      <c r="B3954">
        <v>22</v>
      </c>
      <c r="C3954">
        <v>2</v>
      </c>
      <c r="D3954" t="s">
        <v>29</v>
      </c>
      <c r="E3954">
        <v>7</v>
      </c>
      <c r="F3954">
        <v>47</v>
      </c>
      <c r="G3954" t="s">
        <v>72</v>
      </c>
      <c r="H3954" t="s">
        <v>167</v>
      </c>
      <c r="I3954" t="s">
        <v>40</v>
      </c>
      <c r="J3954">
        <v>1</v>
      </c>
      <c r="K3954">
        <v>1540</v>
      </c>
      <c r="L3954">
        <v>1</v>
      </c>
      <c r="M3954">
        <v>1240</v>
      </c>
      <c r="N3954">
        <v>2780</v>
      </c>
      <c r="O3954" t="s">
        <v>46</v>
      </c>
      <c r="P3954">
        <v>2</v>
      </c>
      <c r="Q3954" t="s">
        <v>28</v>
      </c>
      <c r="R3954">
        <v>4</v>
      </c>
    </row>
    <row r="3955" spans="1:18">
      <c r="A3955">
        <v>3954</v>
      </c>
      <c r="B3955">
        <v>193</v>
      </c>
      <c r="C3955">
        <v>4</v>
      </c>
      <c r="D3955" t="s">
        <v>23</v>
      </c>
      <c r="E3955">
        <v>30</v>
      </c>
      <c r="F3955">
        <v>17</v>
      </c>
      <c r="G3955" t="s">
        <v>92</v>
      </c>
      <c r="H3955" t="s">
        <v>144</v>
      </c>
      <c r="I3955" t="s">
        <v>40</v>
      </c>
      <c r="J3955">
        <v>2</v>
      </c>
      <c r="K3955">
        <v>21600</v>
      </c>
      <c r="L3955">
        <v>2</v>
      </c>
      <c r="M3955">
        <v>1040</v>
      </c>
      <c r="N3955">
        <v>22640</v>
      </c>
      <c r="O3955" t="s">
        <v>27</v>
      </c>
      <c r="P3955">
        <v>2</v>
      </c>
      <c r="Q3955" t="s">
        <v>28</v>
      </c>
      <c r="R3955">
        <v>4</v>
      </c>
    </row>
    <row r="3956" spans="1:18">
      <c r="A3956">
        <v>3955</v>
      </c>
      <c r="B3956">
        <v>49</v>
      </c>
      <c r="C3956">
        <v>2</v>
      </c>
      <c r="D3956" t="s">
        <v>29</v>
      </c>
      <c r="E3956">
        <v>7</v>
      </c>
      <c r="F3956">
        <v>57</v>
      </c>
      <c r="G3956" t="s">
        <v>39</v>
      </c>
      <c r="H3956" t="s">
        <v>31</v>
      </c>
      <c r="I3956" t="s">
        <v>40</v>
      </c>
      <c r="J3956">
        <v>3</v>
      </c>
      <c r="K3956">
        <v>4788</v>
      </c>
      <c r="L3956">
        <v>1</v>
      </c>
      <c r="M3956">
        <v>400</v>
      </c>
      <c r="N3956">
        <v>5188</v>
      </c>
      <c r="O3956" t="s">
        <v>27</v>
      </c>
      <c r="P3956">
        <v>3</v>
      </c>
      <c r="Q3956" t="s">
        <v>35</v>
      </c>
      <c r="R3956">
        <v>2</v>
      </c>
    </row>
    <row r="3957" spans="1:18">
      <c r="A3957">
        <v>3956</v>
      </c>
      <c r="B3957">
        <v>119</v>
      </c>
      <c r="C3957">
        <v>1</v>
      </c>
      <c r="D3957" t="s">
        <v>37</v>
      </c>
      <c r="E3957">
        <v>3</v>
      </c>
      <c r="F3957">
        <v>24</v>
      </c>
      <c r="G3957" t="s">
        <v>49</v>
      </c>
      <c r="H3957" t="s">
        <v>151</v>
      </c>
      <c r="I3957" t="s">
        <v>26</v>
      </c>
      <c r="J3957">
        <v>2</v>
      </c>
      <c r="K3957">
        <v>1548</v>
      </c>
      <c r="L3957">
        <v>2</v>
      </c>
      <c r="M3957">
        <v>15600</v>
      </c>
      <c r="N3957">
        <v>17148</v>
      </c>
      <c r="O3957" t="s">
        <v>27</v>
      </c>
      <c r="P3957">
        <v>2</v>
      </c>
      <c r="Q3957" t="s">
        <v>28</v>
      </c>
      <c r="R3957">
        <v>4</v>
      </c>
    </row>
    <row r="3958" spans="1:18">
      <c r="A3958">
        <v>3957</v>
      </c>
      <c r="B3958">
        <v>25</v>
      </c>
      <c r="C3958">
        <v>2</v>
      </c>
      <c r="D3958" t="s">
        <v>29</v>
      </c>
      <c r="E3958">
        <v>7</v>
      </c>
      <c r="F3958">
        <v>2</v>
      </c>
      <c r="G3958" t="s">
        <v>74</v>
      </c>
      <c r="H3958" t="s">
        <v>129</v>
      </c>
      <c r="I3958" t="s">
        <v>26</v>
      </c>
      <c r="J3958">
        <v>1</v>
      </c>
      <c r="K3958">
        <v>616</v>
      </c>
      <c r="L3958">
        <v>1</v>
      </c>
      <c r="M3958">
        <v>3120</v>
      </c>
      <c r="N3958">
        <v>3736</v>
      </c>
      <c r="O3958" t="s">
        <v>27</v>
      </c>
      <c r="P3958">
        <v>3</v>
      </c>
      <c r="Q3958" t="s">
        <v>35</v>
      </c>
      <c r="R3958">
        <v>2</v>
      </c>
    </row>
    <row r="3959" spans="1:18">
      <c r="A3959">
        <v>3958</v>
      </c>
      <c r="B3959">
        <v>56</v>
      </c>
      <c r="C3959">
        <v>4</v>
      </c>
      <c r="D3959" t="s">
        <v>23</v>
      </c>
      <c r="E3959">
        <v>30</v>
      </c>
      <c r="F3959">
        <v>42</v>
      </c>
      <c r="G3959" t="s">
        <v>96</v>
      </c>
      <c r="H3959" t="s">
        <v>162</v>
      </c>
      <c r="I3959" t="s">
        <v>40</v>
      </c>
      <c r="J3959">
        <v>2</v>
      </c>
      <c r="K3959">
        <v>11460</v>
      </c>
      <c r="L3959">
        <v>1</v>
      </c>
      <c r="M3959">
        <v>320</v>
      </c>
      <c r="N3959">
        <v>11780</v>
      </c>
      <c r="O3959" t="s">
        <v>46</v>
      </c>
      <c r="P3959">
        <v>3</v>
      </c>
      <c r="Q3959" t="s">
        <v>35</v>
      </c>
      <c r="R3959">
        <v>2</v>
      </c>
    </row>
    <row r="3960" spans="1:18">
      <c r="A3960">
        <v>3959</v>
      </c>
      <c r="B3960">
        <v>57</v>
      </c>
      <c r="C3960">
        <v>1</v>
      </c>
      <c r="D3960" t="s">
        <v>37</v>
      </c>
      <c r="E3960">
        <v>3</v>
      </c>
      <c r="F3960">
        <v>11</v>
      </c>
      <c r="G3960" t="s">
        <v>24</v>
      </c>
      <c r="H3960" t="s">
        <v>138</v>
      </c>
      <c r="I3960" t="s">
        <v>26</v>
      </c>
      <c r="J3960">
        <v>3</v>
      </c>
      <c r="K3960">
        <v>1206</v>
      </c>
      <c r="L3960">
        <v>2</v>
      </c>
      <c r="M3960">
        <v>6000</v>
      </c>
      <c r="N3960">
        <v>7206</v>
      </c>
      <c r="O3960" t="s">
        <v>27</v>
      </c>
      <c r="P3960">
        <v>3</v>
      </c>
      <c r="Q3960" t="s">
        <v>35</v>
      </c>
      <c r="R3960">
        <v>2</v>
      </c>
    </row>
    <row r="3961" spans="1:18">
      <c r="A3961">
        <v>3960</v>
      </c>
      <c r="B3961">
        <v>197</v>
      </c>
      <c r="C3961">
        <v>3</v>
      </c>
      <c r="D3961" t="s">
        <v>33</v>
      </c>
      <c r="E3961">
        <v>14</v>
      </c>
      <c r="F3961">
        <v>55</v>
      </c>
      <c r="G3961" t="s">
        <v>78</v>
      </c>
      <c r="H3961" t="s">
        <v>31</v>
      </c>
      <c r="I3961" t="s">
        <v>40</v>
      </c>
      <c r="J3961">
        <v>3</v>
      </c>
      <c r="K3961">
        <v>13720</v>
      </c>
      <c r="L3961">
        <v>2</v>
      </c>
      <c r="M3961">
        <v>720</v>
      </c>
      <c r="N3961">
        <v>14440</v>
      </c>
      <c r="O3961" t="s">
        <v>46</v>
      </c>
      <c r="P3961">
        <v>1</v>
      </c>
      <c r="Q3961" t="s">
        <v>32</v>
      </c>
      <c r="R3961">
        <v>1</v>
      </c>
    </row>
    <row r="3962" spans="1:18">
      <c r="A3962">
        <v>3961</v>
      </c>
      <c r="B3962">
        <v>215</v>
      </c>
      <c r="C3962">
        <v>4</v>
      </c>
      <c r="D3962" t="s">
        <v>23</v>
      </c>
      <c r="E3962">
        <v>30</v>
      </c>
      <c r="F3962">
        <v>1</v>
      </c>
      <c r="G3962" t="s">
        <v>56</v>
      </c>
      <c r="H3962" t="s">
        <v>128</v>
      </c>
      <c r="I3962" t="s">
        <v>26</v>
      </c>
      <c r="J3962">
        <v>2</v>
      </c>
      <c r="K3962">
        <v>8520</v>
      </c>
      <c r="L3962">
        <v>2</v>
      </c>
      <c r="M3962">
        <v>4740</v>
      </c>
      <c r="N3962">
        <v>13260</v>
      </c>
      <c r="O3962" t="s">
        <v>27</v>
      </c>
      <c r="P3962">
        <v>3</v>
      </c>
      <c r="Q3962" t="s">
        <v>35</v>
      </c>
      <c r="R3962">
        <v>2</v>
      </c>
    </row>
    <row r="3963" spans="1:18">
      <c r="A3963">
        <v>3962</v>
      </c>
      <c r="B3963">
        <v>40</v>
      </c>
      <c r="C3963">
        <v>2</v>
      </c>
      <c r="D3963" t="s">
        <v>29</v>
      </c>
      <c r="E3963">
        <v>7</v>
      </c>
      <c r="F3963">
        <v>12</v>
      </c>
      <c r="G3963" t="s">
        <v>106</v>
      </c>
      <c r="H3963" t="s">
        <v>139</v>
      </c>
      <c r="I3963" t="s">
        <v>40</v>
      </c>
      <c r="J3963">
        <v>3</v>
      </c>
      <c r="K3963">
        <v>18102</v>
      </c>
      <c r="L3963">
        <v>1</v>
      </c>
      <c r="M3963">
        <v>1200</v>
      </c>
      <c r="N3963">
        <v>19302</v>
      </c>
      <c r="O3963" t="s">
        <v>27</v>
      </c>
      <c r="P3963">
        <v>4</v>
      </c>
      <c r="Q3963" t="s">
        <v>41</v>
      </c>
      <c r="R3963">
        <v>6</v>
      </c>
    </row>
    <row r="3964" spans="1:18">
      <c r="A3964">
        <v>3963</v>
      </c>
      <c r="B3964">
        <v>239</v>
      </c>
      <c r="C3964">
        <v>2</v>
      </c>
      <c r="D3964" t="s">
        <v>29</v>
      </c>
      <c r="E3964">
        <v>7</v>
      </c>
      <c r="F3964">
        <v>20</v>
      </c>
      <c r="G3964" t="s">
        <v>34</v>
      </c>
      <c r="H3964" t="s">
        <v>147</v>
      </c>
      <c r="I3964" t="s">
        <v>26</v>
      </c>
      <c r="J3964">
        <v>2</v>
      </c>
      <c r="K3964">
        <v>7476</v>
      </c>
      <c r="L3964">
        <v>1</v>
      </c>
      <c r="M3964">
        <v>5880</v>
      </c>
      <c r="N3964">
        <v>13356</v>
      </c>
      <c r="O3964" t="s">
        <v>27</v>
      </c>
      <c r="P3964">
        <v>4</v>
      </c>
      <c r="Q3964" t="s">
        <v>41</v>
      </c>
      <c r="R3964">
        <v>6</v>
      </c>
    </row>
    <row r="3965" spans="1:18">
      <c r="A3965">
        <v>3964</v>
      </c>
      <c r="B3965">
        <v>80</v>
      </c>
      <c r="C3965">
        <v>2</v>
      </c>
      <c r="D3965" t="s">
        <v>29</v>
      </c>
      <c r="E3965">
        <v>7</v>
      </c>
      <c r="F3965">
        <v>17</v>
      </c>
      <c r="G3965" t="s">
        <v>92</v>
      </c>
      <c r="H3965" t="s">
        <v>144</v>
      </c>
      <c r="I3965" t="s">
        <v>40</v>
      </c>
      <c r="J3965">
        <v>1</v>
      </c>
      <c r="K3965">
        <v>455</v>
      </c>
      <c r="L3965">
        <v>1</v>
      </c>
      <c r="M3965">
        <v>130</v>
      </c>
      <c r="N3965">
        <v>585</v>
      </c>
      <c r="O3965" t="s">
        <v>27</v>
      </c>
      <c r="P3965">
        <v>1</v>
      </c>
      <c r="Q3965" t="s">
        <v>32</v>
      </c>
      <c r="R3965">
        <v>1</v>
      </c>
    </row>
    <row r="3966" spans="1:18">
      <c r="A3966">
        <v>3965</v>
      </c>
      <c r="B3966">
        <v>132</v>
      </c>
      <c r="C3966">
        <v>3</v>
      </c>
      <c r="D3966" t="s">
        <v>33</v>
      </c>
      <c r="E3966">
        <v>14</v>
      </c>
      <c r="F3966">
        <v>52</v>
      </c>
      <c r="G3966" t="s">
        <v>54</v>
      </c>
      <c r="H3966" t="s">
        <v>25</v>
      </c>
      <c r="I3966" t="s">
        <v>40</v>
      </c>
      <c r="J3966">
        <v>3</v>
      </c>
      <c r="K3966">
        <v>7056</v>
      </c>
      <c r="L3966">
        <v>2</v>
      </c>
      <c r="M3966">
        <v>2480</v>
      </c>
      <c r="N3966">
        <v>9536</v>
      </c>
      <c r="O3966" t="s">
        <v>27</v>
      </c>
      <c r="P3966">
        <v>2</v>
      </c>
      <c r="Q3966" t="s">
        <v>28</v>
      </c>
      <c r="R3966">
        <v>4</v>
      </c>
    </row>
    <row r="3967" spans="1:18">
      <c r="A3967">
        <v>3966</v>
      </c>
      <c r="B3967">
        <v>286</v>
      </c>
      <c r="C3967">
        <v>3</v>
      </c>
      <c r="D3967" t="s">
        <v>33</v>
      </c>
      <c r="E3967">
        <v>14</v>
      </c>
      <c r="F3967">
        <v>45</v>
      </c>
      <c r="G3967" t="s">
        <v>45</v>
      </c>
      <c r="H3967" t="s">
        <v>165</v>
      </c>
      <c r="I3967" t="s">
        <v>40</v>
      </c>
      <c r="J3967">
        <v>2</v>
      </c>
      <c r="K3967">
        <v>2968</v>
      </c>
      <c r="L3967">
        <v>2</v>
      </c>
      <c r="M3967">
        <v>1440</v>
      </c>
      <c r="N3967">
        <v>4408</v>
      </c>
      <c r="O3967" t="s">
        <v>46</v>
      </c>
      <c r="P3967">
        <v>3</v>
      </c>
      <c r="Q3967" t="s">
        <v>35</v>
      </c>
      <c r="R3967">
        <v>2</v>
      </c>
    </row>
    <row r="3968" spans="1:18">
      <c r="A3968">
        <v>3967</v>
      </c>
      <c r="B3968">
        <v>266</v>
      </c>
      <c r="C3968">
        <v>1</v>
      </c>
      <c r="D3968" t="s">
        <v>37</v>
      </c>
      <c r="E3968">
        <v>3</v>
      </c>
      <c r="F3968">
        <v>50</v>
      </c>
      <c r="G3968" t="s">
        <v>81</v>
      </c>
      <c r="H3968" t="s">
        <v>25</v>
      </c>
      <c r="I3968" t="s">
        <v>82</v>
      </c>
      <c r="J3968">
        <v>1</v>
      </c>
      <c r="K3968">
        <v>114</v>
      </c>
      <c r="L3968">
        <v>1</v>
      </c>
      <c r="M3968">
        <v>1060</v>
      </c>
      <c r="N3968">
        <v>1174</v>
      </c>
      <c r="O3968" t="s">
        <v>83</v>
      </c>
      <c r="P3968">
        <v>1</v>
      </c>
      <c r="Q3968" t="s">
        <v>32</v>
      </c>
      <c r="R3968">
        <v>1</v>
      </c>
    </row>
    <row r="3969" spans="1:18">
      <c r="A3969">
        <v>3968</v>
      </c>
      <c r="B3969">
        <v>14</v>
      </c>
      <c r="C3969">
        <v>2</v>
      </c>
      <c r="D3969" t="s">
        <v>29</v>
      </c>
      <c r="E3969">
        <v>7</v>
      </c>
      <c r="F3969">
        <v>37</v>
      </c>
      <c r="G3969" t="s">
        <v>101</v>
      </c>
      <c r="H3969" t="s">
        <v>159</v>
      </c>
      <c r="I3969" t="s">
        <v>62</v>
      </c>
      <c r="J3969">
        <v>1</v>
      </c>
      <c r="K3969">
        <v>630</v>
      </c>
      <c r="L3969">
        <v>2</v>
      </c>
      <c r="M3969">
        <v>5440</v>
      </c>
      <c r="N3969">
        <v>6070</v>
      </c>
      <c r="O3969" t="s">
        <v>46</v>
      </c>
      <c r="P3969">
        <v>3</v>
      </c>
      <c r="Q3969" t="s">
        <v>35</v>
      </c>
      <c r="R3969">
        <v>2</v>
      </c>
    </row>
    <row r="3970" spans="1:18">
      <c r="A3970">
        <v>3969</v>
      </c>
      <c r="B3970">
        <v>185</v>
      </c>
      <c r="C3970">
        <v>4</v>
      </c>
      <c r="D3970" t="s">
        <v>23</v>
      </c>
      <c r="E3970">
        <v>30</v>
      </c>
      <c r="F3970">
        <v>10</v>
      </c>
      <c r="G3970" t="s">
        <v>69</v>
      </c>
      <c r="H3970" t="s">
        <v>137</v>
      </c>
      <c r="I3970" t="s">
        <v>26</v>
      </c>
      <c r="J3970">
        <v>3</v>
      </c>
      <c r="K3970">
        <v>54900</v>
      </c>
      <c r="L3970">
        <v>1</v>
      </c>
      <c r="M3970">
        <v>6720</v>
      </c>
      <c r="N3970">
        <v>61620</v>
      </c>
      <c r="O3970" t="s">
        <v>27</v>
      </c>
      <c r="P3970">
        <v>4</v>
      </c>
      <c r="Q3970" t="s">
        <v>41</v>
      </c>
      <c r="R3970">
        <v>6</v>
      </c>
    </row>
    <row r="3971" spans="1:18">
      <c r="A3971">
        <v>3970</v>
      </c>
      <c r="B3971">
        <v>282</v>
      </c>
      <c r="C3971">
        <v>1</v>
      </c>
      <c r="D3971" t="s">
        <v>37</v>
      </c>
      <c r="E3971">
        <v>3</v>
      </c>
      <c r="F3971">
        <v>27</v>
      </c>
      <c r="G3971" t="s">
        <v>84</v>
      </c>
      <c r="H3971" t="s">
        <v>153</v>
      </c>
      <c r="I3971" t="s">
        <v>40</v>
      </c>
      <c r="J3971">
        <v>2</v>
      </c>
      <c r="K3971">
        <v>1626</v>
      </c>
      <c r="L3971">
        <v>2</v>
      </c>
      <c r="M3971">
        <v>3200</v>
      </c>
      <c r="N3971">
        <v>4826</v>
      </c>
      <c r="O3971" t="s">
        <v>27</v>
      </c>
      <c r="P3971">
        <v>3</v>
      </c>
      <c r="Q3971" t="s">
        <v>35</v>
      </c>
      <c r="R3971">
        <v>2</v>
      </c>
    </row>
    <row r="3972" spans="1:18">
      <c r="A3972">
        <v>3971</v>
      </c>
      <c r="B3972">
        <v>94</v>
      </c>
      <c r="C3972">
        <v>1</v>
      </c>
      <c r="D3972" t="s">
        <v>37</v>
      </c>
      <c r="E3972">
        <v>3</v>
      </c>
      <c r="F3972">
        <v>60</v>
      </c>
      <c r="G3972" t="s">
        <v>85</v>
      </c>
      <c r="H3972" t="s">
        <v>31</v>
      </c>
      <c r="I3972" t="s">
        <v>40</v>
      </c>
      <c r="J3972">
        <v>2</v>
      </c>
      <c r="K3972">
        <v>2808</v>
      </c>
      <c r="L3972">
        <v>2</v>
      </c>
      <c r="M3972">
        <v>5400</v>
      </c>
      <c r="N3972">
        <v>8208</v>
      </c>
      <c r="O3972" t="s">
        <v>27</v>
      </c>
      <c r="P3972">
        <v>4</v>
      </c>
      <c r="Q3972" t="s">
        <v>41</v>
      </c>
      <c r="R3972">
        <v>6</v>
      </c>
    </row>
    <row r="3973" spans="1:18">
      <c r="A3973">
        <v>3972</v>
      </c>
      <c r="B3973">
        <v>63</v>
      </c>
      <c r="C3973">
        <v>4</v>
      </c>
      <c r="D3973" t="s">
        <v>23</v>
      </c>
      <c r="E3973">
        <v>30</v>
      </c>
      <c r="F3973">
        <v>48</v>
      </c>
      <c r="G3973" t="s">
        <v>66</v>
      </c>
      <c r="H3973" t="s">
        <v>168</v>
      </c>
      <c r="I3973" t="s">
        <v>26</v>
      </c>
      <c r="J3973">
        <v>1</v>
      </c>
      <c r="K3973">
        <v>2580</v>
      </c>
      <c r="L3973">
        <v>2</v>
      </c>
      <c r="M3973">
        <v>4880</v>
      </c>
      <c r="N3973">
        <v>7460</v>
      </c>
      <c r="O3973" t="s">
        <v>27</v>
      </c>
      <c r="P3973">
        <v>3</v>
      </c>
      <c r="Q3973" t="s">
        <v>35</v>
      </c>
      <c r="R3973">
        <v>2</v>
      </c>
    </row>
    <row r="3974" spans="1:18">
      <c r="A3974">
        <v>3973</v>
      </c>
      <c r="B3974">
        <v>4</v>
      </c>
      <c r="C3974">
        <v>3</v>
      </c>
      <c r="D3974" t="s">
        <v>33</v>
      </c>
      <c r="E3974">
        <v>14</v>
      </c>
      <c r="F3974">
        <v>25</v>
      </c>
      <c r="G3974" t="s">
        <v>102</v>
      </c>
      <c r="H3974" t="s">
        <v>152</v>
      </c>
      <c r="I3974" t="s">
        <v>26</v>
      </c>
      <c r="J3974">
        <v>1</v>
      </c>
      <c r="K3974">
        <v>5628</v>
      </c>
      <c r="L3974">
        <v>1</v>
      </c>
      <c r="M3974">
        <v>5880</v>
      </c>
      <c r="N3974">
        <v>11508</v>
      </c>
      <c r="O3974" t="s">
        <v>27</v>
      </c>
      <c r="P3974">
        <v>4</v>
      </c>
      <c r="Q3974" t="s">
        <v>41</v>
      </c>
      <c r="R3974">
        <v>6</v>
      </c>
    </row>
    <row r="3975" spans="1:18">
      <c r="A3975">
        <v>3974</v>
      </c>
      <c r="B3975">
        <v>117</v>
      </c>
      <c r="C3975">
        <v>1</v>
      </c>
      <c r="D3975" t="s">
        <v>37</v>
      </c>
      <c r="E3975">
        <v>3</v>
      </c>
      <c r="F3975">
        <v>53</v>
      </c>
      <c r="G3975" t="s">
        <v>89</v>
      </c>
      <c r="H3975" t="s">
        <v>44</v>
      </c>
      <c r="I3975" t="s">
        <v>40</v>
      </c>
      <c r="J3975">
        <v>3</v>
      </c>
      <c r="K3975">
        <v>4572</v>
      </c>
      <c r="L3975">
        <v>1</v>
      </c>
      <c r="M3975">
        <v>880</v>
      </c>
      <c r="N3975">
        <v>5452</v>
      </c>
      <c r="O3975" t="s">
        <v>27</v>
      </c>
      <c r="P3975">
        <v>2</v>
      </c>
      <c r="Q3975" t="s">
        <v>28</v>
      </c>
      <c r="R3975">
        <v>4</v>
      </c>
    </row>
    <row r="3976" spans="1:18">
      <c r="A3976">
        <v>3975</v>
      </c>
      <c r="B3976">
        <v>239</v>
      </c>
      <c r="C3976">
        <v>2</v>
      </c>
      <c r="D3976" t="s">
        <v>29</v>
      </c>
      <c r="E3976">
        <v>7</v>
      </c>
      <c r="F3976">
        <v>10</v>
      </c>
      <c r="G3976" t="s">
        <v>69</v>
      </c>
      <c r="H3976" t="s">
        <v>137</v>
      </c>
      <c r="I3976" t="s">
        <v>26</v>
      </c>
      <c r="J3976">
        <v>2</v>
      </c>
      <c r="K3976">
        <v>4228</v>
      </c>
      <c r="L3976">
        <v>2</v>
      </c>
      <c r="M3976">
        <v>8960</v>
      </c>
      <c r="N3976">
        <v>13188</v>
      </c>
      <c r="O3976" t="s">
        <v>27</v>
      </c>
      <c r="P3976">
        <v>2</v>
      </c>
      <c r="Q3976" t="s">
        <v>28</v>
      </c>
      <c r="R3976">
        <v>4</v>
      </c>
    </row>
    <row r="3977" spans="1:18">
      <c r="A3977">
        <v>3976</v>
      </c>
      <c r="B3977">
        <v>179</v>
      </c>
      <c r="C3977">
        <v>3</v>
      </c>
      <c r="D3977" t="s">
        <v>33</v>
      </c>
      <c r="E3977">
        <v>14</v>
      </c>
      <c r="F3977">
        <v>60</v>
      </c>
      <c r="G3977" t="s">
        <v>85</v>
      </c>
      <c r="H3977" t="s">
        <v>31</v>
      </c>
      <c r="I3977" t="s">
        <v>40</v>
      </c>
      <c r="J3977">
        <v>3</v>
      </c>
      <c r="K3977">
        <v>43512</v>
      </c>
      <c r="L3977">
        <v>1</v>
      </c>
      <c r="M3977">
        <v>2700</v>
      </c>
      <c r="N3977">
        <v>46212</v>
      </c>
      <c r="O3977" t="s">
        <v>27</v>
      </c>
      <c r="P3977">
        <v>4</v>
      </c>
      <c r="Q3977" t="s">
        <v>41</v>
      </c>
      <c r="R3977">
        <v>6</v>
      </c>
    </row>
    <row r="3978" spans="1:18">
      <c r="A3978">
        <v>3977</v>
      </c>
      <c r="B3978">
        <v>210</v>
      </c>
      <c r="C3978">
        <v>4</v>
      </c>
      <c r="D3978" t="s">
        <v>23</v>
      </c>
      <c r="E3978">
        <v>30</v>
      </c>
      <c r="F3978">
        <v>58</v>
      </c>
      <c r="G3978" t="s">
        <v>79</v>
      </c>
      <c r="H3978" t="s">
        <v>44</v>
      </c>
      <c r="I3978" t="s">
        <v>62</v>
      </c>
      <c r="J3978">
        <v>1</v>
      </c>
      <c r="K3978">
        <v>2940</v>
      </c>
      <c r="L3978">
        <v>2</v>
      </c>
      <c r="M3978">
        <v>5360</v>
      </c>
      <c r="N3978">
        <v>8300</v>
      </c>
      <c r="O3978" t="s">
        <v>46</v>
      </c>
      <c r="P3978">
        <v>3</v>
      </c>
      <c r="Q3978" t="s">
        <v>35</v>
      </c>
      <c r="R3978">
        <v>2</v>
      </c>
    </row>
    <row r="3979" spans="1:18">
      <c r="A3979">
        <v>3978</v>
      </c>
      <c r="B3979">
        <v>61</v>
      </c>
      <c r="C3979">
        <v>1</v>
      </c>
      <c r="D3979" t="s">
        <v>37</v>
      </c>
      <c r="E3979">
        <v>3</v>
      </c>
      <c r="F3979">
        <v>60</v>
      </c>
      <c r="G3979" t="s">
        <v>85</v>
      </c>
      <c r="H3979" t="s">
        <v>31</v>
      </c>
      <c r="I3979" t="s">
        <v>40</v>
      </c>
      <c r="J3979">
        <v>1</v>
      </c>
      <c r="K3979">
        <v>636</v>
      </c>
      <c r="L3979">
        <v>1</v>
      </c>
      <c r="M3979">
        <v>1800</v>
      </c>
      <c r="N3979">
        <v>2436</v>
      </c>
      <c r="O3979" t="s">
        <v>27</v>
      </c>
      <c r="P3979">
        <v>2</v>
      </c>
      <c r="Q3979" t="s">
        <v>28</v>
      </c>
      <c r="R3979">
        <v>4</v>
      </c>
    </row>
    <row r="3980" spans="1:18">
      <c r="A3980">
        <v>3979</v>
      </c>
      <c r="B3980">
        <v>69</v>
      </c>
      <c r="C3980">
        <v>1</v>
      </c>
      <c r="D3980" t="s">
        <v>37</v>
      </c>
      <c r="E3980">
        <v>3</v>
      </c>
      <c r="F3980">
        <v>26</v>
      </c>
      <c r="G3980" t="s">
        <v>103</v>
      </c>
      <c r="H3980" t="s">
        <v>152</v>
      </c>
      <c r="I3980" t="s">
        <v>26</v>
      </c>
      <c r="J3980">
        <v>1</v>
      </c>
      <c r="K3980">
        <v>816</v>
      </c>
      <c r="L3980">
        <v>2</v>
      </c>
      <c r="M3980">
        <v>5360</v>
      </c>
      <c r="N3980">
        <v>6176</v>
      </c>
      <c r="O3980" t="s">
        <v>27</v>
      </c>
      <c r="P3980">
        <v>2</v>
      </c>
      <c r="Q3980" t="s">
        <v>28</v>
      </c>
      <c r="R3980">
        <v>4</v>
      </c>
    </row>
    <row r="3981" spans="1:18">
      <c r="A3981">
        <v>3980</v>
      </c>
      <c r="B3981">
        <v>172</v>
      </c>
      <c r="C3981">
        <v>2</v>
      </c>
      <c r="D3981" t="s">
        <v>29</v>
      </c>
      <c r="E3981">
        <v>7</v>
      </c>
      <c r="F3981">
        <v>53</v>
      </c>
      <c r="G3981" t="s">
        <v>89</v>
      </c>
      <c r="H3981" t="s">
        <v>44</v>
      </c>
      <c r="I3981" t="s">
        <v>40</v>
      </c>
      <c r="J3981">
        <v>3</v>
      </c>
      <c r="K3981">
        <v>16002</v>
      </c>
      <c r="L3981">
        <v>1</v>
      </c>
      <c r="M3981">
        <v>1320</v>
      </c>
      <c r="N3981">
        <v>17322</v>
      </c>
      <c r="O3981" t="s">
        <v>27</v>
      </c>
      <c r="P3981">
        <v>4</v>
      </c>
      <c r="Q3981" t="s">
        <v>41</v>
      </c>
      <c r="R3981">
        <v>6</v>
      </c>
    </row>
    <row r="3982" spans="1:18">
      <c r="A3982">
        <v>3981</v>
      </c>
      <c r="B3982">
        <v>2</v>
      </c>
      <c r="C3982">
        <v>1</v>
      </c>
      <c r="D3982" t="s">
        <v>37</v>
      </c>
      <c r="E3982">
        <v>3</v>
      </c>
      <c r="F3982">
        <v>25</v>
      </c>
      <c r="G3982" t="s">
        <v>102</v>
      </c>
      <c r="H3982" t="s">
        <v>152</v>
      </c>
      <c r="I3982" t="s">
        <v>26</v>
      </c>
      <c r="J3982">
        <v>2</v>
      </c>
      <c r="K3982">
        <v>2826</v>
      </c>
      <c r="L3982">
        <v>1</v>
      </c>
      <c r="M3982">
        <v>5880</v>
      </c>
      <c r="N3982">
        <v>8706</v>
      </c>
      <c r="O3982" t="s">
        <v>27</v>
      </c>
      <c r="P3982">
        <v>4</v>
      </c>
      <c r="Q3982" t="s">
        <v>41</v>
      </c>
      <c r="R3982">
        <v>6</v>
      </c>
    </row>
    <row r="3983" spans="1:18">
      <c r="A3983">
        <v>3982</v>
      </c>
      <c r="B3983">
        <v>146</v>
      </c>
      <c r="C3983">
        <v>1</v>
      </c>
      <c r="D3983" t="s">
        <v>37</v>
      </c>
      <c r="E3983">
        <v>3</v>
      </c>
      <c r="F3983">
        <v>22</v>
      </c>
      <c r="G3983" t="s">
        <v>71</v>
      </c>
      <c r="H3983" t="s">
        <v>149</v>
      </c>
      <c r="I3983" t="s">
        <v>26</v>
      </c>
      <c r="J3983">
        <v>3</v>
      </c>
      <c r="K3983">
        <v>939</v>
      </c>
      <c r="L3983">
        <v>2</v>
      </c>
      <c r="M3983">
        <v>1958</v>
      </c>
      <c r="N3983">
        <v>2897</v>
      </c>
      <c r="O3983" t="s">
        <v>27</v>
      </c>
      <c r="P3983">
        <v>1</v>
      </c>
      <c r="Q3983" t="s">
        <v>32</v>
      </c>
      <c r="R3983">
        <v>1</v>
      </c>
    </row>
    <row r="3984" spans="1:18">
      <c r="A3984">
        <v>3983</v>
      </c>
      <c r="B3984">
        <v>133</v>
      </c>
      <c r="C3984">
        <v>3</v>
      </c>
      <c r="D3984" t="s">
        <v>33</v>
      </c>
      <c r="E3984">
        <v>14</v>
      </c>
      <c r="F3984">
        <v>42</v>
      </c>
      <c r="G3984" t="s">
        <v>96</v>
      </c>
      <c r="H3984" t="s">
        <v>162</v>
      </c>
      <c r="I3984" t="s">
        <v>40</v>
      </c>
      <c r="J3984">
        <v>1</v>
      </c>
      <c r="K3984">
        <v>1190</v>
      </c>
      <c r="L3984">
        <v>2</v>
      </c>
      <c r="M3984">
        <v>320</v>
      </c>
      <c r="N3984">
        <v>1510</v>
      </c>
      <c r="O3984" t="s">
        <v>46</v>
      </c>
      <c r="P3984">
        <v>1</v>
      </c>
      <c r="Q3984" t="s">
        <v>32</v>
      </c>
      <c r="R3984">
        <v>1</v>
      </c>
    </row>
    <row r="3985" spans="1:18">
      <c r="A3985">
        <v>3984</v>
      </c>
      <c r="B3985">
        <v>106</v>
      </c>
      <c r="C3985">
        <v>2</v>
      </c>
      <c r="D3985" t="s">
        <v>29</v>
      </c>
      <c r="E3985">
        <v>7</v>
      </c>
      <c r="F3985">
        <v>66</v>
      </c>
      <c r="G3985" t="s">
        <v>59</v>
      </c>
      <c r="H3985" t="s">
        <v>57</v>
      </c>
      <c r="I3985" t="s">
        <v>26</v>
      </c>
      <c r="J3985">
        <v>2</v>
      </c>
      <c r="K3985">
        <v>3668</v>
      </c>
      <c r="L3985">
        <v>2</v>
      </c>
      <c r="M3985">
        <v>10800</v>
      </c>
      <c r="N3985">
        <v>14468</v>
      </c>
      <c r="O3985" t="s">
        <v>27</v>
      </c>
      <c r="P3985">
        <v>2</v>
      </c>
      <c r="Q3985" t="s">
        <v>28</v>
      </c>
      <c r="R3985">
        <v>4</v>
      </c>
    </row>
    <row r="3986" spans="1:18">
      <c r="A3986">
        <v>3985</v>
      </c>
      <c r="B3986">
        <v>193</v>
      </c>
      <c r="C3986">
        <v>4</v>
      </c>
      <c r="D3986" t="s">
        <v>23</v>
      </c>
      <c r="E3986">
        <v>30</v>
      </c>
      <c r="F3986">
        <v>68</v>
      </c>
      <c r="G3986" t="s">
        <v>68</v>
      </c>
      <c r="H3986" t="s">
        <v>31</v>
      </c>
      <c r="I3986" t="s">
        <v>40</v>
      </c>
      <c r="J3986">
        <v>1</v>
      </c>
      <c r="K3986">
        <v>4140</v>
      </c>
      <c r="L3986">
        <v>1</v>
      </c>
      <c r="M3986">
        <v>680</v>
      </c>
      <c r="N3986">
        <v>4820</v>
      </c>
      <c r="O3986" t="s">
        <v>27</v>
      </c>
      <c r="P3986">
        <v>3</v>
      </c>
      <c r="Q3986" t="s">
        <v>35</v>
      </c>
      <c r="R3986">
        <v>2</v>
      </c>
    </row>
    <row r="3987" spans="1:18">
      <c r="A3987">
        <v>3986</v>
      </c>
      <c r="B3987">
        <v>112</v>
      </c>
      <c r="C3987">
        <v>1</v>
      </c>
      <c r="D3987" t="s">
        <v>37</v>
      </c>
      <c r="E3987">
        <v>3</v>
      </c>
      <c r="F3987">
        <v>23</v>
      </c>
      <c r="G3987" t="s">
        <v>90</v>
      </c>
      <c r="H3987" t="s">
        <v>150</v>
      </c>
      <c r="I3987" t="s">
        <v>26</v>
      </c>
      <c r="J3987">
        <v>2</v>
      </c>
      <c r="K3987">
        <v>858</v>
      </c>
      <c r="L3987">
        <v>2</v>
      </c>
      <c r="M3987">
        <v>4320</v>
      </c>
      <c r="N3987">
        <v>5178</v>
      </c>
      <c r="O3987" t="s">
        <v>27</v>
      </c>
      <c r="P3987">
        <v>3</v>
      </c>
      <c r="Q3987" t="s">
        <v>35</v>
      </c>
      <c r="R3987">
        <v>2</v>
      </c>
    </row>
    <row r="3988" spans="1:18">
      <c r="A3988">
        <v>3987</v>
      </c>
      <c r="B3988">
        <v>57</v>
      </c>
      <c r="C3988">
        <v>3</v>
      </c>
      <c r="D3988" t="s">
        <v>33</v>
      </c>
      <c r="E3988">
        <v>14</v>
      </c>
      <c r="F3988">
        <v>27</v>
      </c>
      <c r="G3988" t="s">
        <v>84</v>
      </c>
      <c r="H3988" t="s">
        <v>153</v>
      </c>
      <c r="I3988" t="s">
        <v>40</v>
      </c>
      <c r="J3988">
        <v>3</v>
      </c>
      <c r="K3988">
        <v>22260</v>
      </c>
      <c r="L3988">
        <v>2</v>
      </c>
      <c r="M3988">
        <v>3200</v>
      </c>
      <c r="N3988">
        <v>25460</v>
      </c>
      <c r="O3988" t="s">
        <v>27</v>
      </c>
      <c r="P3988">
        <v>3</v>
      </c>
      <c r="Q3988" t="s">
        <v>35</v>
      </c>
      <c r="R3988">
        <v>2</v>
      </c>
    </row>
    <row r="3989" spans="1:18">
      <c r="A3989">
        <v>3988</v>
      </c>
      <c r="B3989">
        <v>14</v>
      </c>
      <c r="C3989">
        <v>1</v>
      </c>
      <c r="D3989" t="s">
        <v>37</v>
      </c>
      <c r="E3989">
        <v>3</v>
      </c>
      <c r="F3989">
        <v>47</v>
      </c>
      <c r="G3989" t="s">
        <v>72</v>
      </c>
      <c r="H3989" t="s">
        <v>167</v>
      </c>
      <c r="I3989" t="s">
        <v>40</v>
      </c>
      <c r="J3989">
        <v>1</v>
      </c>
      <c r="K3989">
        <v>660</v>
      </c>
      <c r="L3989">
        <v>1</v>
      </c>
      <c r="M3989">
        <v>1240</v>
      </c>
      <c r="N3989">
        <v>1900</v>
      </c>
      <c r="O3989" t="s">
        <v>46</v>
      </c>
      <c r="P3989">
        <v>2</v>
      </c>
      <c r="Q3989" t="s">
        <v>28</v>
      </c>
      <c r="R3989">
        <v>4</v>
      </c>
    </row>
    <row r="3990" spans="1:18">
      <c r="A3990">
        <v>3989</v>
      </c>
      <c r="B3990">
        <v>232</v>
      </c>
      <c r="C3990">
        <v>3</v>
      </c>
      <c r="D3990" t="s">
        <v>33</v>
      </c>
      <c r="E3990">
        <v>14</v>
      </c>
      <c r="F3990">
        <v>33</v>
      </c>
      <c r="G3990" t="s">
        <v>51</v>
      </c>
      <c r="H3990" t="s">
        <v>152</v>
      </c>
      <c r="I3990" t="s">
        <v>26</v>
      </c>
      <c r="J3990">
        <v>1</v>
      </c>
      <c r="K3990">
        <v>602</v>
      </c>
      <c r="L3990">
        <v>2</v>
      </c>
      <c r="M3990">
        <v>2140</v>
      </c>
      <c r="N3990">
        <v>2742</v>
      </c>
      <c r="O3990" t="s">
        <v>27</v>
      </c>
      <c r="P3990">
        <v>1</v>
      </c>
      <c r="Q3990" t="s">
        <v>32</v>
      </c>
      <c r="R3990">
        <v>1</v>
      </c>
    </row>
    <row r="3991" spans="1:18">
      <c r="A3991">
        <v>3990</v>
      </c>
      <c r="B3991">
        <v>80</v>
      </c>
      <c r="C3991">
        <v>3</v>
      </c>
      <c r="D3991" t="s">
        <v>33</v>
      </c>
      <c r="E3991">
        <v>14</v>
      </c>
      <c r="F3991">
        <v>23</v>
      </c>
      <c r="G3991" t="s">
        <v>90</v>
      </c>
      <c r="H3991" t="s">
        <v>150</v>
      </c>
      <c r="I3991" t="s">
        <v>26</v>
      </c>
      <c r="J3991">
        <v>2</v>
      </c>
      <c r="K3991">
        <v>8008</v>
      </c>
      <c r="L3991">
        <v>2</v>
      </c>
      <c r="M3991">
        <v>8640</v>
      </c>
      <c r="N3991">
        <v>16648</v>
      </c>
      <c r="O3991" t="s">
        <v>27</v>
      </c>
      <c r="P3991">
        <v>2</v>
      </c>
      <c r="Q3991" t="s">
        <v>28</v>
      </c>
      <c r="R3991">
        <v>4</v>
      </c>
    </row>
    <row r="3992" spans="1:18">
      <c r="A3992">
        <v>3991</v>
      </c>
      <c r="B3992">
        <v>91</v>
      </c>
      <c r="C3992">
        <v>2</v>
      </c>
      <c r="D3992" t="s">
        <v>29</v>
      </c>
      <c r="E3992">
        <v>7</v>
      </c>
      <c r="F3992">
        <v>57</v>
      </c>
      <c r="G3992" t="s">
        <v>39</v>
      </c>
      <c r="H3992" t="s">
        <v>31</v>
      </c>
      <c r="I3992" t="s">
        <v>40</v>
      </c>
      <c r="J3992">
        <v>1</v>
      </c>
      <c r="K3992">
        <v>896</v>
      </c>
      <c r="L3992">
        <v>1</v>
      </c>
      <c r="M3992">
        <v>400</v>
      </c>
      <c r="N3992">
        <v>1296</v>
      </c>
      <c r="O3992" t="s">
        <v>27</v>
      </c>
      <c r="P3992">
        <v>3</v>
      </c>
      <c r="Q3992" t="s">
        <v>35</v>
      </c>
      <c r="R3992">
        <v>2</v>
      </c>
    </row>
    <row r="3993" spans="1:18">
      <c r="A3993">
        <v>3992</v>
      </c>
      <c r="B3993">
        <v>37</v>
      </c>
      <c r="C3993">
        <v>3</v>
      </c>
      <c r="D3993" t="s">
        <v>33</v>
      </c>
      <c r="E3993">
        <v>14</v>
      </c>
      <c r="F3993">
        <v>12</v>
      </c>
      <c r="G3993" t="s">
        <v>106</v>
      </c>
      <c r="H3993" t="s">
        <v>139</v>
      </c>
      <c r="I3993" t="s">
        <v>40</v>
      </c>
      <c r="J3993">
        <v>1</v>
      </c>
      <c r="K3993">
        <v>5964</v>
      </c>
      <c r="L3993">
        <v>2</v>
      </c>
      <c r="M3993">
        <v>2400</v>
      </c>
      <c r="N3993">
        <v>8364</v>
      </c>
      <c r="O3993" t="s">
        <v>27</v>
      </c>
      <c r="P3993">
        <v>4</v>
      </c>
      <c r="Q3993" t="s">
        <v>41</v>
      </c>
      <c r="R3993">
        <v>6</v>
      </c>
    </row>
    <row r="3994" spans="1:18">
      <c r="A3994">
        <v>3993</v>
      </c>
      <c r="B3994">
        <v>49</v>
      </c>
      <c r="C3994">
        <v>4</v>
      </c>
      <c r="D3994" t="s">
        <v>23</v>
      </c>
      <c r="E3994">
        <v>30</v>
      </c>
      <c r="F3994">
        <v>27</v>
      </c>
      <c r="G3994" t="s">
        <v>84</v>
      </c>
      <c r="H3994" t="s">
        <v>153</v>
      </c>
      <c r="I3994" t="s">
        <v>40</v>
      </c>
      <c r="J3994">
        <v>3</v>
      </c>
      <c r="K3994">
        <v>143100</v>
      </c>
      <c r="L3994">
        <v>1</v>
      </c>
      <c r="M3994">
        <v>4800</v>
      </c>
      <c r="N3994">
        <v>147900</v>
      </c>
      <c r="O3994" t="s">
        <v>27</v>
      </c>
      <c r="P3994">
        <v>4</v>
      </c>
      <c r="Q3994" t="s">
        <v>41</v>
      </c>
      <c r="R3994">
        <v>6</v>
      </c>
    </row>
    <row r="3995" spans="1:18">
      <c r="A3995">
        <v>3994</v>
      </c>
      <c r="B3995">
        <v>45</v>
      </c>
      <c r="C3995">
        <v>1</v>
      </c>
      <c r="D3995" t="s">
        <v>37</v>
      </c>
      <c r="E3995">
        <v>3</v>
      </c>
      <c r="F3995">
        <v>41</v>
      </c>
      <c r="G3995" t="s">
        <v>60</v>
      </c>
      <c r="H3995" t="s">
        <v>158</v>
      </c>
      <c r="I3995" t="s">
        <v>40</v>
      </c>
      <c r="J3995">
        <v>2</v>
      </c>
      <c r="K3995">
        <v>1560</v>
      </c>
      <c r="L3995">
        <v>1</v>
      </c>
      <c r="M3995">
        <v>1240</v>
      </c>
      <c r="N3995">
        <v>2800</v>
      </c>
      <c r="O3995" t="s">
        <v>46</v>
      </c>
      <c r="P3995">
        <v>2</v>
      </c>
      <c r="Q3995" t="s">
        <v>28</v>
      </c>
      <c r="R3995">
        <v>4</v>
      </c>
    </row>
    <row r="3996" spans="1:18">
      <c r="A3996">
        <v>3995</v>
      </c>
      <c r="B3996">
        <v>65</v>
      </c>
      <c r="C3996">
        <v>2</v>
      </c>
      <c r="D3996" t="s">
        <v>29</v>
      </c>
      <c r="E3996">
        <v>7</v>
      </c>
      <c r="F3996">
        <v>52</v>
      </c>
      <c r="G3996" t="s">
        <v>54</v>
      </c>
      <c r="H3996" t="s">
        <v>25</v>
      </c>
      <c r="I3996" t="s">
        <v>40</v>
      </c>
      <c r="J3996">
        <v>3</v>
      </c>
      <c r="K3996">
        <v>1764</v>
      </c>
      <c r="L3996">
        <v>1</v>
      </c>
      <c r="M3996">
        <v>620</v>
      </c>
      <c r="N3996">
        <v>2384</v>
      </c>
      <c r="O3996" t="s">
        <v>27</v>
      </c>
      <c r="P3996">
        <v>3</v>
      </c>
      <c r="Q3996" t="s">
        <v>35</v>
      </c>
      <c r="R3996">
        <v>2</v>
      </c>
    </row>
    <row r="3997" spans="1:18">
      <c r="A3997">
        <v>3996</v>
      </c>
      <c r="B3997">
        <v>131</v>
      </c>
      <c r="C3997">
        <v>2</v>
      </c>
      <c r="D3997" t="s">
        <v>29</v>
      </c>
      <c r="E3997">
        <v>7</v>
      </c>
      <c r="F3997">
        <v>30</v>
      </c>
      <c r="G3997" t="s">
        <v>30</v>
      </c>
      <c r="H3997" t="s">
        <v>155</v>
      </c>
      <c r="I3997" t="s">
        <v>26</v>
      </c>
      <c r="J3997">
        <v>2</v>
      </c>
      <c r="K3997">
        <v>1316</v>
      </c>
      <c r="L3997">
        <v>1</v>
      </c>
      <c r="M3997">
        <v>1150</v>
      </c>
      <c r="N3997">
        <v>2466</v>
      </c>
      <c r="O3997" t="s">
        <v>27</v>
      </c>
      <c r="P3997">
        <v>1</v>
      </c>
      <c r="Q3997" t="s">
        <v>32</v>
      </c>
      <c r="R3997">
        <v>1</v>
      </c>
    </row>
    <row r="3998" spans="1:18">
      <c r="A3998">
        <v>3997</v>
      </c>
      <c r="B3998">
        <v>167</v>
      </c>
      <c r="C3998">
        <v>4</v>
      </c>
      <c r="D3998" t="s">
        <v>23</v>
      </c>
      <c r="E3998">
        <v>30</v>
      </c>
      <c r="F3998">
        <v>12</v>
      </c>
      <c r="G3998" t="s">
        <v>106</v>
      </c>
      <c r="H3998" t="s">
        <v>139</v>
      </c>
      <c r="I3998" t="s">
        <v>40</v>
      </c>
      <c r="J3998">
        <v>3</v>
      </c>
      <c r="K3998">
        <v>25860</v>
      </c>
      <c r="L3998">
        <v>1</v>
      </c>
      <c r="M3998">
        <v>400</v>
      </c>
      <c r="N3998">
        <v>26260</v>
      </c>
      <c r="O3998" t="s">
        <v>27</v>
      </c>
      <c r="P3998">
        <v>3</v>
      </c>
      <c r="Q3998" t="s">
        <v>35</v>
      </c>
      <c r="R3998">
        <v>2</v>
      </c>
    </row>
    <row r="3999" spans="1:18">
      <c r="A3999">
        <v>3998</v>
      </c>
      <c r="B3999">
        <v>128</v>
      </c>
      <c r="C3999">
        <v>3</v>
      </c>
      <c r="D3999" t="s">
        <v>33</v>
      </c>
      <c r="E3999">
        <v>14</v>
      </c>
      <c r="F3999">
        <v>31</v>
      </c>
      <c r="G3999" t="s">
        <v>107</v>
      </c>
      <c r="H3999" t="s">
        <v>156</v>
      </c>
      <c r="I3999" t="s">
        <v>40</v>
      </c>
      <c r="J3999">
        <v>1</v>
      </c>
      <c r="K3999">
        <v>5880</v>
      </c>
      <c r="L3999">
        <v>1</v>
      </c>
      <c r="M3999">
        <v>1320</v>
      </c>
      <c r="N3999">
        <v>7200</v>
      </c>
      <c r="O3999" t="s">
        <v>27</v>
      </c>
      <c r="P3999">
        <v>4</v>
      </c>
      <c r="Q3999" t="s">
        <v>41</v>
      </c>
      <c r="R3999">
        <v>6</v>
      </c>
    </row>
    <row r="4000" spans="1:18">
      <c r="A4000">
        <v>3999</v>
      </c>
      <c r="B4000">
        <v>2</v>
      </c>
      <c r="C4000">
        <v>1</v>
      </c>
      <c r="D4000" t="s">
        <v>37</v>
      </c>
      <c r="E4000">
        <v>3</v>
      </c>
      <c r="F4000">
        <v>15</v>
      </c>
      <c r="G4000" t="s">
        <v>50</v>
      </c>
      <c r="H4000" t="s">
        <v>142</v>
      </c>
      <c r="I4000" t="s">
        <v>40</v>
      </c>
      <c r="J4000">
        <v>2</v>
      </c>
      <c r="K4000">
        <v>966</v>
      </c>
      <c r="L4000">
        <v>2</v>
      </c>
      <c r="M4000">
        <v>800</v>
      </c>
      <c r="N4000">
        <v>1766</v>
      </c>
      <c r="O4000" t="s">
        <v>27</v>
      </c>
      <c r="P4000">
        <v>3</v>
      </c>
      <c r="Q4000" t="s">
        <v>35</v>
      </c>
      <c r="R4000">
        <v>2</v>
      </c>
    </row>
    <row r="4001" spans="1:18">
      <c r="A4001">
        <v>4000</v>
      </c>
      <c r="B4001">
        <v>243</v>
      </c>
      <c r="C4001">
        <v>4</v>
      </c>
      <c r="D4001" t="s">
        <v>23</v>
      </c>
      <c r="E4001">
        <v>30</v>
      </c>
      <c r="F4001">
        <v>17</v>
      </c>
      <c r="G4001" t="s">
        <v>92</v>
      </c>
      <c r="H4001" t="s">
        <v>144</v>
      </c>
      <c r="I4001" t="s">
        <v>40</v>
      </c>
      <c r="J4001">
        <v>2</v>
      </c>
      <c r="K4001">
        <v>32400</v>
      </c>
      <c r="L4001">
        <v>1</v>
      </c>
      <c r="M4001">
        <v>780</v>
      </c>
      <c r="N4001">
        <v>33180</v>
      </c>
      <c r="O4001" t="s">
        <v>27</v>
      </c>
      <c r="P4001">
        <v>4</v>
      </c>
      <c r="Q4001" t="s">
        <v>41</v>
      </c>
      <c r="R4001">
        <v>6</v>
      </c>
    </row>
    <row r="4002" spans="1:18">
      <c r="A4002">
        <v>4001</v>
      </c>
      <c r="B4002">
        <v>140</v>
      </c>
      <c r="C4002">
        <v>2</v>
      </c>
      <c r="D4002" t="s">
        <v>29</v>
      </c>
      <c r="E4002">
        <v>7</v>
      </c>
      <c r="F4002">
        <v>47</v>
      </c>
      <c r="G4002" t="s">
        <v>72</v>
      </c>
      <c r="H4002" t="s">
        <v>167</v>
      </c>
      <c r="I4002" t="s">
        <v>40</v>
      </c>
      <c r="J4002">
        <v>1</v>
      </c>
      <c r="K4002">
        <v>2310</v>
      </c>
      <c r="L4002">
        <v>1</v>
      </c>
      <c r="M4002">
        <v>1860</v>
      </c>
      <c r="N4002">
        <v>4170</v>
      </c>
      <c r="O4002" t="s">
        <v>46</v>
      </c>
      <c r="P4002">
        <v>4</v>
      </c>
      <c r="Q4002" t="s">
        <v>41</v>
      </c>
      <c r="R4002">
        <v>6</v>
      </c>
    </row>
    <row r="4003" spans="1:18">
      <c r="A4003">
        <v>4002</v>
      </c>
      <c r="B4003">
        <v>288</v>
      </c>
      <c r="C4003">
        <v>2</v>
      </c>
      <c r="D4003" t="s">
        <v>29</v>
      </c>
      <c r="E4003">
        <v>7</v>
      </c>
      <c r="F4003">
        <v>27</v>
      </c>
      <c r="G4003" t="s">
        <v>84</v>
      </c>
      <c r="H4003" t="s">
        <v>153</v>
      </c>
      <c r="I4003" t="s">
        <v>40</v>
      </c>
      <c r="J4003">
        <v>3</v>
      </c>
      <c r="K4003">
        <v>11130</v>
      </c>
      <c r="L4003">
        <v>1</v>
      </c>
      <c r="M4003">
        <v>1600</v>
      </c>
      <c r="N4003">
        <v>12730</v>
      </c>
      <c r="O4003" t="s">
        <v>27</v>
      </c>
      <c r="P4003">
        <v>3</v>
      </c>
      <c r="Q4003" t="s">
        <v>35</v>
      </c>
      <c r="R4003">
        <v>2</v>
      </c>
    </row>
    <row r="4004" spans="1:18">
      <c r="A4004">
        <v>4003</v>
      </c>
      <c r="B4004">
        <v>123</v>
      </c>
      <c r="C4004">
        <v>3</v>
      </c>
      <c r="D4004" t="s">
        <v>33</v>
      </c>
      <c r="E4004">
        <v>14</v>
      </c>
      <c r="F4004">
        <v>13</v>
      </c>
      <c r="G4004" t="s">
        <v>43</v>
      </c>
      <c r="H4004" t="s">
        <v>140</v>
      </c>
      <c r="I4004" t="s">
        <v>40</v>
      </c>
      <c r="J4004">
        <v>2</v>
      </c>
      <c r="K4004">
        <v>4396</v>
      </c>
      <c r="L4004">
        <v>2</v>
      </c>
      <c r="M4004">
        <v>520</v>
      </c>
      <c r="N4004">
        <v>4916</v>
      </c>
      <c r="O4004" t="s">
        <v>27</v>
      </c>
      <c r="P4004">
        <v>3</v>
      </c>
      <c r="Q4004" t="s">
        <v>35</v>
      </c>
      <c r="R4004">
        <v>2</v>
      </c>
    </row>
    <row r="4005" spans="1:18">
      <c r="A4005">
        <v>4004</v>
      </c>
      <c r="B4005">
        <v>247</v>
      </c>
      <c r="C4005">
        <v>1</v>
      </c>
      <c r="D4005" t="s">
        <v>37</v>
      </c>
      <c r="E4005">
        <v>3</v>
      </c>
      <c r="F4005">
        <v>44</v>
      </c>
      <c r="G4005" t="s">
        <v>76</v>
      </c>
      <c r="H4005" t="s">
        <v>164</v>
      </c>
      <c r="I4005" t="s">
        <v>62</v>
      </c>
      <c r="J4005">
        <v>2</v>
      </c>
      <c r="K4005">
        <v>810</v>
      </c>
      <c r="L4005">
        <v>1</v>
      </c>
      <c r="M4005">
        <v>1680</v>
      </c>
      <c r="N4005">
        <v>2490</v>
      </c>
      <c r="O4005" t="s">
        <v>46</v>
      </c>
      <c r="P4005">
        <v>3</v>
      </c>
      <c r="Q4005" t="s">
        <v>35</v>
      </c>
      <c r="R4005">
        <v>2</v>
      </c>
    </row>
    <row r="4006" spans="1:18">
      <c r="A4006">
        <v>4005</v>
      </c>
      <c r="B4006">
        <v>13</v>
      </c>
      <c r="C4006">
        <v>4</v>
      </c>
      <c r="D4006" t="s">
        <v>23</v>
      </c>
      <c r="E4006">
        <v>30</v>
      </c>
      <c r="F4006">
        <v>18</v>
      </c>
      <c r="G4006" t="s">
        <v>52</v>
      </c>
      <c r="H4006" t="s">
        <v>145</v>
      </c>
      <c r="I4006" t="s">
        <v>40</v>
      </c>
      <c r="J4006">
        <v>2</v>
      </c>
      <c r="K4006">
        <v>15000</v>
      </c>
      <c r="L4006">
        <v>1</v>
      </c>
      <c r="M4006">
        <v>280</v>
      </c>
      <c r="N4006">
        <v>15280</v>
      </c>
      <c r="O4006" t="s">
        <v>27</v>
      </c>
      <c r="P4006">
        <v>3</v>
      </c>
      <c r="Q4006" t="s">
        <v>35</v>
      </c>
      <c r="R4006">
        <v>2</v>
      </c>
    </row>
    <row r="4007" spans="1:18">
      <c r="A4007">
        <v>4006</v>
      </c>
      <c r="B4007">
        <v>84</v>
      </c>
      <c r="C4007">
        <v>1</v>
      </c>
      <c r="D4007" t="s">
        <v>37</v>
      </c>
      <c r="E4007">
        <v>3</v>
      </c>
      <c r="F4007">
        <v>50</v>
      </c>
      <c r="G4007" t="s">
        <v>81</v>
      </c>
      <c r="H4007" t="s">
        <v>25</v>
      </c>
      <c r="I4007" t="s">
        <v>82</v>
      </c>
      <c r="J4007">
        <v>1</v>
      </c>
      <c r="K4007">
        <v>228</v>
      </c>
      <c r="L4007">
        <v>2</v>
      </c>
      <c r="M4007">
        <v>4240</v>
      </c>
      <c r="N4007">
        <v>4468</v>
      </c>
      <c r="O4007" t="s">
        <v>83</v>
      </c>
      <c r="P4007">
        <v>3</v>
      </c>
      <c r="Q4007" t="s">
        <v>35</v>
      </c>
      <c r="R4007">
        <v>2</v>
      </c>
    </row>
    <row r="4008" spans="1:18">
      <c r="A4008">
        <v>4007</v>
      </c>
      <c r="B4008">
        <v>109</v>
      </c>
      <c r="C4008">
        <v>1</v>
      </c>
      <c r="D4008" t="s">
        <v>37</v>
      </c>
      <c r="E4008">
        <v>3</v>
      </c>
      <c r="F4008">
        <v>7</v>
      </c>
      <c r="G4008" t="s">
        <v>61</v>
      </c>
      <c r="H4008" t="s">
        <v>134</v>
      </c>
      <c r="I4008" t="s">
        <v>62</v>
      </c>
      <c r="J4008">
        <v>3</v>
      </c>
      <c r="K4008">
        <v>1416</v>
      </c>
      <c r="L4008">
        <v>1</v>
      </c>
      <c r="M4008">
        <v>5880</v>
      </c>
      <c r="N4008">
        <v>7296</v>
      </c>
      <c r="O4008" t="s">
        <v>46</v>
      </c>
      <c r="P4008">
        <v>2</v>
      </c>
      <c r="Q4008" t="s">
        <v>28</v>
      </c>
      <c r="R4008">
        <v>4</v>
      </c>
    </row>
    <row r="4009" spans="1:18">
      <c r="A4009">
        <v>4008</v>
      </c>
      <c r="B4009">
        <v>80</v>
      </c>
      <c r="C4009">
        <v>4</v>
      </c>
      <c r="D4009" t="s">
        <v>23</v>
      </c>
      <c r="E4009">
        <v>30</v>
      </c>
      <c r="F4009">
        <v>12</v>
      </c>
      <c r="G4009" t="s">
        <v>106</v>
      </c>
      <c r="H4009" t="s">
        <v>139</v>
      </c>
      <c r="I4009" t="s">
        <v>40</v>
      </c>
      <c r="J4009">
        <v>2</v>
      </c>
      <c r="K4009">
        <v>31320</v>
      </c>
      <c r="L4009">
        <v>2</v>
      </c>
      <c r="M4009">
        <v>2400</v>
      </c>
      <c r="N4009">
        <v>33720</v>
      </c>
      <c r="O4009" t="s">
        <v>27</v>
      </c>
      <c r="P4009">
        <v>4</v>
      </c>
      <c r="Q4009" t="s">
        <v>41</v>
      </c>
      <c r="R4009">
        <v>6</v>
      </c>
    </row>
    <row r="4010" spans="1:18">
      <c r="A4010">
        <v>4009</v>
      </c>
      <c r="B4010">
        <v>266</v>
      </c>
      <c r="C4010">
        <v>2</v>
      </c>
      <c r="D4010" t="s">
        <v>29</v>
      </c>
      <c r="E4010">
        <v>7</v>
      </c>
      <c r="F4010">
        <v>3</v>
      </c>
      <c r="G4010" t="s">
        <v>110</v>
      </c>
      <c r="H4010" t="s">
        <v>130</v>
      </c>
      <c r="I4010" t="s">
        <v>40</v>
      </c>
      <c r="J4010">
        <v>1</v>
      </c>
      <c r="K4010">
        <v>644</v>
      </c>
      <c r="L4010">
        <v>2</v>
      </c>
      <c r="M4010">
        <v>1000</v>
      </c>
      <c r="N4010">
        <v>1644</v>
      </c>
      <c r="O4010" t="s">
        <v>27</v>
      </c>
      <c r="P4010">
        <v>3</v>
      </c>
      <c r="Q4010" t="s">
        <v>35</v>
      </c>
      <c r="R4010">
        <v>2</v>
      </c>
    </row>
    <row r="4011" spans="1:18">
      <c r="A4011">
        <v>4010</v>
      </c>
      <c r="B4011">
        <v>183</v>
      </c>
      <c r="C4011">
        <v>3</v>
      </c>
      <c r="D4011" t="s">
        <v>33</v>
      </c>
      <c r="E4011">
        <v>14</v>
      </c>
      <c r="F4011">
        <v>23</v>
      </c>
      <c r="G4011" t="s">
        <v>90</v>
      </c>
      <c r="H4011" t="s">
        <v>150</v>
      </c>
      <c r="I4011" t="s">
        <v>26</v>
      </c>
      <c r="J4011">
        <v>1</v>
      </c>
      <c r="K4011">
        <v>1764</v>
      </c>
      <c r="L4011">
        <v>1</v>
      </c>
      <c r="M4011">
        <v>2160</v>
      </c>
      <c r="N4011">
        <v>3924</v>
      </c>
      <c r="O4011" t="s">
        <v>27</v>
      </c>
      <c r="P4011">
        <v>3</v>
      </c>
      <c r="Q4011" t="s">
        <v>35</v>
      </c>
      <c r="R4011">
        <v>2</v>
      </c>
    </row>
    <row r="4012" spans="1:18">
      <c r="A4012">
        <v>4011</v>
      </c>
      <c r="B4012">
        <v>281</v>
      </c>
      <c r="C4012">
        <v>4</v>
      </c>
      <c r="D4012" t="s">
        <v>23</v>
      </c>
      <c r="E4012">
        <v>30</v>
      </c>
      <c r="F4012">
        <v>41</v>
      </c>
      <c r="G4012" t="s">
        <v>60</v>
      </c>
      <c r="H4012" t="s">
        <v>158</v>
      </c>
      <c r="I4012" t="s">
        <v>40</v>
      </c>
      <c r="J4012">
        <v>2</v>
      </c>
      <c r="K4012">
        <v>23400</v>
      </c>
      <c r="L4012">
        <v>2</v>
      </c>
      <c r="M4012">
        <v>3720</v>
      </c>
      <c r="N4012">
        <v>27120</v>
      </c>
      <c r="O4012" t="s">
        <v>46</v>
      </c>
      <c r="P4012">
        <v>4</v>
      </c>
      <c r="Q4012" t="s">
        <v>41</v>
      </c>
      <c r="R4012">
        <v>6</v>
      </c>
    </row>
    <row r="4013" spans="1:18">
      <c r="A4013">
        <v>4012</v>
      </c>
      <c r="B4013">
        <v>51</v>
      </c>
      <c r="C4013">
        <v>3</v>
      </c>
      <c r="D4013" t="s">
        <v>33</v>
      </c>
      <c r="E4013">
        <v>14</v>
      </c>
      <c r="F4013">
        <v>14</v>
      </c>
      <c r="G4013" t="s">
        <v>93</v>
      </c>
      <c r="H4013" t="s">
        <v>141</v>
      </c>
      <c r="I4013" t="s">
        <v>26</v>
      </c>
      <c r="J4013">
        <v>1</v>
      </c>
      <c r="K4013">
        <v>4284</v>
      </c>
      <c r="L4013">
        <v>1</v>
      </c>
      <c r="M4013">
        <v>6480</v>
      </c>
      <c r="N4013">
        <v>10764</v>
      </c>
      <c r="O4013" t="s">
        <v>27</v>
      </c>
      <c r="P4013">
        <v>4</v>
      </c>
      <c r="Q4013" t="s">
        <v>41</v>
      </c>
      <c r="R4013">
        <v>6</v>
      </c>
    </row>
    <row r="4014" spans="1:18">
      <c r="A4014">
        <v>4013</v>
      </c>
      <c r="B4014">
        <v>22</v>
      </c>
      <c r="C4014">
        <v>2</v>
      </c>
      <c r="D4014" t="s">
        <v>29</v>
      </c>
      <c r="E4014">
        <v>7</v>
      </c>
      <c r="F4014">
        <v>68</v>
      </c>
      <c r="G4014" t="s">
        <v>68</v>
      </c>
      <c r="H4014" t="s">
        <v>31</v>
      </c>
      <c r="I4014" t="s">
        <v>40</v>
      </c>
      <c r="J4014">
        <v>3</v>
      </c>
      <c r="K4014">
        <v>4676</v>
      </c>
      <c r="L4014">
        <v>2</v>
      </c>
      <c r="M4014">
        <v>1360</v>
      </c>
      <c r="N4014">
        <v>6036</v>
      </c>
      <c r="O4014" t="s">
        <v>27</v>
      </c>
      <c r="P4014">
        <v>3</v>
      </c>
      <c r="Q4014" t="s">
        <v>35</v>
      </c>
      <c r="R4014">
        <v>2</v>
      </c>
    </row>
    <row r="4015" spans="1:18">
      <c r="A4015">
        <v>4014</v>
      </c>
      <c r="B4015">
        <v>112</v>
      </c>
      <c r="C4015">
        <v>1</v>
      </c>
      <c r="D4015" t="s">
        <v>37</v>
      </c>
      <c r="E4015">
        <v>3</v>
      </c>
      <c r="F4015">
        <v>5</v>
      </c>
      <c r="G4015" t="s">
        <v>88</v>
      </c>
      <c r="H4015" t="s">
        <v>132</v>
      </c>
      <c r="I4015" t="s">
        <v>40</v>
      </c>
      <c r="J4015">
        <v>3</v>
      </c>
      <c r="K4015">
        <v>4392</v>
      </c>
      <c r="L4015">
        <v>1</v>
      </c>
      <c r="M4015">
        <v>360</v>
      </c>
      <c r="N4015">
        <v>4752</v>
      </c>
      <c r="O4015" t="s">
        <v>46</v>
      </c>
      <c r="P4015">
        <v>4</v>
      </c>
      <c r="Q4015" t="s">
        <v>41</v>
      </c>
      <c r="R4015">
        <v>6</v>
      </c>
    </row>
    <row r="4016" spans="1:18">
      <c r="A4016">
        <v>4015</v>
      </c>
      <c r="B4016">
        <v>168</v>
      </c>
      <c r="C4016">
        <v>4</v>
      </c>
      <c r="D4016" t="s">
        <v>23</v>
      </c>
      <c r="E4016">
        <v>30</v>
      </c>
      <c r="F4016">
        <v>55</v>
      </c>
      <c r="G4016" t="s">
        <v>78</v>
      </c>
      <c r="H4016" t="s">
        <v>31</v>
      </c>
      <c r="I4016" t="s">
        <v>40</v>
      </c>
      <c r="J4016">
        <v>1</v>
      </c>
      <c r="K4016">
        <v>18000</v>
      </c>
      <c r="L4016">
        <v>2</v>
      </c>
      <c r="M4016">
        <v>4320</v>
      </c>
      <c r="N4016">
        <v>22320</v>
      </c>
      <c r="O4016" t="s">
        <v>46</v>
      </c>
      <c r="P4016">
        <v>4</v>
      </c>
      <c r="Q4016" t="s">
        <v>41</v>
      </c>
      <c r="R4016">
        <v>6</v>
      </c>
    </row>
    <row r="4017" spans="1:18">
      <c r="A4017">
        <v>4016</v>
      </c>
      <c r="B4017">
        <v>175</v>
      </c>
      <c r="C4017">
        <v>4</v>
      </c>
      <c r="D4017" t="s">
        <v>23</v>
      </c>
      <c r="E4017">
        <v>30</v>
      </c>
      <c r="F4017">
        <v>27</v>
      </c>
      <c r="G4017" t="s">
        <v>84</v>
      </c>
      <c r="H4017" t="s">
        <v>153</v>
      </c>
      <c r="I4017" t="s">
        <v>40</v>
      </c>
      <c r="J4017">
        <v>1</v>
      </c>
      <c r="K4017">
        <v>6000</v>
      </c>
      <c r="L4017">
        <v>1</v>
      </c>
      <c r="M4017">
        <v>1600</v>
      </c>
      <c r="N4017">
        <v>7600</v>
      </c>
      <c r="O4017" t="s">
        <v>27</v>
      </c>
      <c r="P4017">
        <v>3</v>
      </c>
      <c r="Q4017" t="s">
        <v>35</v>
      </c>
      <c r="R4017">
        <v>2</v>
      </c>
    </row>
    <row r="4018" spans="1:18">
      <c r="A4018">
        <v>4017</v>
      </c>
      <c r="B4018">
        <v>279</v>
      </c>
      <c r="C4018">
        <v>1</v>
      </c>
      <c r="D4018" t="s">
        <v>37</v>
      </c>
      <c r="E4018">
        <v>3</v>
      </c>
      <c r="F4018">
        <v>9</v>
      </c>
      <c r="G4018" t="s">
        <v>75</v>
      </c>
      <c r="H4018" t="s">
        <v>136</v>
      </c>
      <c r="I4018" t="s">
        <v>26</v>
      </c>
      <c r="J4018">
        <v>1</v>
      </c>
      <c r="K4018">
        <v>774</v>
      </c>
      <c r="L4018">
        <v>1</v>
      </c>
      <c r="M4018">
        <v>5700</v>
      </c>
      <c r="N4018">
        <v>6474</v>
      </c>
      <c r="O4018" t="s">
        <v>27</v>
      </c>
      <c r="P4018">
        <v>4</v>
      </c>
      <c r="Q4018" t="s">
        <v>41</v>
      </c>
      <c r="R4018">
        <v>6</v>
      </c>
    </row>
    <row r="4019" spans="1:18">
      <c r="A4019">
        <v>4018</v>
      </c>
      <c r="B4019">
        <v>161</v>
      </c>
      <c r="C4019">
        <v>4</v>
      </c>
      <c r="D4019" t="s">
        <v>23</v>
      </c>
      <c r="E4019">
        <v>30</v>
      </c>
      <c r="F4019">
        <v>11</v>
      </c>
      <c r="G4019" t="s">
        <v>24</v>
      </c>
      <c r="H4019" t="s">
        <v>138</v>
      </c>
      <c r="I4019" t="s">
        <v>26</v>
      </c>
      <c r="J4019">
        <v>1</v>
      </c>
      <c r="K4019">
        <v>2820</v>
      </c>
      <c r="L4019">
        <v>2</v>
      </c>
      <c r="M4019">
        <v>6000</v>
      </c>
      <c r="N4019">
        <v>8820</v>
      </c>
      <c r="O4019" t="s">
        <v>27</v>
      </c>
      <c r="P4019">
        <v>3</v>
      </c>
      <c r="Q4019" t="s">
        <v>35</v>
      </c>
      <c r="R4019">
        <v>2</v>
      </c>
    </row>
    <row r="4020" spans="1:18">
      <c r="A4020">
        <v>4019</v>
      </c>
      <c r="B4020">
        <v>179</v>
      </c>
      <c r="C4020">
        <v>2</v>
      </c>
      <c r="D4020" t="s">
        <v>29</v>
      </c>
      <c r="E4020">
        <v>7</v>
      </c>
      <c r="F4020">
        <v>33</v>
      </c>
      <c r="G4020" t="s">
        <v>51</v>
      </c>
      <c r="H4020" t="s">
        <v>152</v>
      </c>
      <c r="I4020" t="s">
        <v>26</v>
      </c>
      <c r="J4020">
        <v>3</v>
      </c>
      <c r="K4020">
        <v>8512</v>
      </c>
      <c r="L4020">
        <v>2</v>
      </c>
      <c r="M4020">
        <v>8560</v>
      </c>
      <c r="N4020">
        <v>17072</v>
      </c>
      <c r="O4020" t="s">
        <v>27</v>
      </c>
      <c r="P4020">
        <v>2</v>
      </c>
      <c r="Q4020" t="s">
        <v>28</v>
      </c>
      <c r="R4020">
        <v>4</v>
      </c>
    </row>
    <row r="4021" spans="1:18">
      <c r="A4021">
        <v>4020</v>
      </c>
      <c r="B4021">
        <v>89</v>
      </c>
      <c r="C4021">
        <v>1</v>
      </c>
      <c r="D4021" t="s">
        <v>37</v>
      </c>
      <c r="E4021">
        <v>3</v>
      </c>
      <c r="F4021">
        <v>48</v>
      </c>
      <c r="G4021" t="s">
        <v>66</v>
      </c>
      <c r="H4021" t="s">
        <v>168</v>
      </c>
      <c r="I4021" t="s">
        <v>26</v>
      </c>
      <c r="J4021">
        <v>2</v>
      </c>
      <c r="K4021">
        <v>1764</v>
      </c>
      <c r="L4021">
        <v>2</v>
      </c>
      <c r="M4021">
        <v>14640</v>
      </c>
      <c r="N4021">
        <v>16404</v>
      </c>
      <c r="O4021" t="s">
        <v>27</v>
      </c>
      <c r="P4021">
        <v>4</v>
      </c>
      <c r="Q4021" t="s">
        <v>41</v>
      </c>
      <c r="R4021">
        <v>6</v>
      </c>
    </row>
    <row r="4022" spans="1:18">
      <c r="A4022">
        <v>4021</v>
      </c>
      <c r="B4022">
        <v>107</v>
      </c>
      <c r="C4022">
        <v>2</v>
      </c>
      <c r="D4022" t="s">
        <v>29</v>
      </c>
      <c r="E4022">
        <v>7</v>
      </c>
      <c r="F4022">
        <v>25</v>
      </c>
      <c r="G4022" t="s">
        <v>102</v>
      </c>
      <c r="H4022" t="s">
        <v>152</v>
      </c>
      <c r="I4022" t="s">
        <v>26</v>
      </c>
      <c r="J4022">
        <v>1</v>
      </c>
      <c r="K4022">
        <v>2814</v>
      </c>
      <c r="L4022">
        <v>1</v>
      </c>
      <c r="M4022">
        <v>5880</v>
      </c>
      <c r="N4022">
        <v>8694</v>
      </c>
      <c r="O4022" t="s">
        <v>27</v>
      </c>
      <c r="P4022">
        <v>4</v>
      </c>
      <c r="Q4022" t="s">
        <v>41</v>
      </c>
      <c r="R4022">
        <v>6</v>
      </c>
    </row>
    <row r="4023" spans="1:18">
      <c r="A4023">
        <v>4022</v>
      </c>
      <c r="B4023">
        <v>287</v>
      </c>
      <c r="C4023">
        <v>3</v>
      </c>
      <c r="D4023" t="s">
        <v>33</v>
      </c>
      <c r="E4023">
        <v>14</v>
      </c>
      <c r="F4023">
        <v>26</v>
      </c>
      <c r="G4023" t="s">
        <v>103</v>
      </c>
      <c r="H4023" t="s">
        <v>152</v>
      </c>
      <c r="I4023" t="s">
        <v>26</v>
      </c>
      <c r="J4023">
        <v>2</v>
      </c>
      <c r="K4023">
        <v>2422</v>
      </c>
      <c r="L4023">
        <v>2</v>
      </c>
      <c r="M4023">
        <v>1340</v>
      </c>
      <c r="N4023">
        <v>3762</v>
      </c>
      <c r="O4023" t="s">
        <v>27</v>
      </c>
      <c r="P4023">
        <v>1</v>
      </c>
      <c r="Q4023" t="s">
        <v>32</v>
      </c>
      <c r="R4023">
        <v>1</v>
      </c>
    </row>
    <row r="4024" spans="1:18">
      <c r="A4024">
        <v>4023</v>
      </c>
      <c r="B4024">
        <v>132</v>
      </c>
      <c r="C4024">
        <v>4</v>
      </c>
      <c r="D4024" t="s">
        <v>23</v>
      </c>
      <c r="E4024">
        <v>30</v>
      </c>
      <c r="F4024">
        <v>49</v>
      </c>
      <c r="G4024" t="s">
        <v>91</v>
      </c>
      <c r="H4024" t="s">
        <v>31</v>
      </c>
      <c r="I4024" t="s">
        <v>40</v>
      </c>
      <c r="J4024">
        <v>3</v>
      </c>
      <c r="K4024">
        <v>9540</v>
      </c>
      <c r="L4024">
        <v>1</v>
      </c>
      <c r="M4024">
        <v>370</v>
      </c>
      <c r="N4024">
        <v>9910</v>
      </c>
      <c r="O4024" t="s">
        <v>27</v>
      </c>
      <c r="P4024">
        <v>1</v>
      </c>
      <c r="Q4024" t="s">
        <v>32</v>
      </c>
      <c r="R4024">
        <v>1</v>
      </c>
    </row>
    <row r="4025" spans="1:18">
      <c r="A4025">
        <v>4024</v>
      </c>
      <c r="B4025">
        <v>96</v>
      </c>
      <c r="C4025">
        <v>2</v>
      </c>
      <c r="D4025" t="s">
        <v>29</v>
      </c>
      <c r="E4025">
        <v>7</v>
      </c>
      <c r="F4025">
        <v>60</v>
      </c>
      <c r="G4025" t="s">
        <v>85</v>
      </c>
      <c r="H4025" t="s">
        <v>31</v>
      </c>
      <c r="I4025" t="s">
        <v>40</v>
      </c>
      <c r="J4025">
        <v>3</v>
      </c>
      <c r="K4025">
        <v>21756</v>
      </c>
      <c r="L4025">
        <v>1</v>
      </c>
      <c r="M4025">
        <v>2700</v>
      </c>
      <c r="N4025">
        <v>24456</v>
      </c>
      <c r="O4025" t="s">
        <v>27</v>
      </c>
      <c r="P4025">
        <v>4</v>
      </c>
      <c r="Q4025" t="s">
        <v>41</v>
      </c>
      <c r="R4025">
        <v>6</v>
      </c>
    </row>
    <row r="4026" spans="1:18">
      <c r="A4026">
        <v>4025</v>
      </c>
      <c r="B4026">
        <v>261</v>
      </c>
      <c r="C4026">
        <v>2</v>
      </c>
      <c r="D4026" t="s">
        <v>29</v>
      </c>
      <c r="E4026">
        <v>7</v>
      </c>
      <c r="F4026">
        <v>54</v>
      </c>
      <c r="G4026" t="s">
        <v>94</v>
      </c>
      <c r="H4026" t="s">
        <v>44</v>
      </c>
      <c r="I4026" t="s">
        <v>40</v>
      </c>
      <c r="J4026">
        <v>3</v>
      </c>
      <c r="K4026">
        <v>12292</v>
      </c>
      <c r="L4026">
        <v>1</v>
      </c>
      <c r="M4026">
        <v>1440</v>
      </c>
      <c r="N4026">
        <v>13732</v>
      </c>
      <c r="O4026" t="s">
        <v>27</v>
      </c>
      <c r="P4026">
        <v>2</v>
      </c>
      <c r="Q4026" t="s">
        <v>28</v>
      </c>
      <c r="R4026">
        <v>4</v>
      </c>
    </row>
    <row r="4027" spans="1:18">
      <c r="A4027">
        <v>4026</v>
      </c>
      <c r="B4027">
        <v>216</v>
      </c>
      <c r="C4027">
        <v>2</v>
      </c>
      <c r="D4027" t="s">
        <v>29</v>
      </c>
      <c r="E4027">
        <v>7</v>
      </c>
      <c r="F4027">
        <v>13</v>
      </c>
      <c r="G4027" t="s">
        <v>43</v>
      </c>
      <c r="H4027" t="s">
        <v>140</v>
      </c>
      <c r="I4027" t="s">
        <v>40</v>
      </c>
      <c r="J4027">
        <v>1</v>
      </c>
      <c r="K4027">
        <v>1848</v>
      </c>
      <c r="L4027">
        <v>2</v>
      </c>
      <c r="M4027">
        <v>1040</v>
      </c>
      <c r="N4027">
        <v>2888</v>
      </c>
      <c r="O4027" t="s">
        <v>27</v>
      </c>
      <c r="P4027">
        <v>2</v>
      </c>
      <c r="Q4027" t="s">
        <v>28</v>
      </c>
      <c r="R4027">
        <v>4</v>
      </c>
    </row>
    <row r="4028" spans="1:18">
      <c r="A4028">
        <v>4027</v>
      </c>
      <c r="B4028">
        <v>278</v>
      </c>
      <c r="C4028">
        <v>4</v>
      </c>
      <c r="D4028" t="s">
        <v>23</v>
      </c>
      <c r="E4028">
        <v>30</v>
      </c>
      <c r="F4028">
        <v>61</v>
      </c>
      <c r="G4028" t="s">
        <v>77</v>
      </c>
      <c r="H4028" t="s">
        <v>57</v>
      </c>
      <c r="I4028" t="s">
        <v>26</v>
      </c>
      <c r="J4028">
        <v>2</v>
      </c>
      <c r="K4028">
        <v>3720</v>
      </c>
      <c r="L4028">
        <v>2</v>
      </c>
      <c r="M4028">
        <v>7280</v>
      </c>
      <c r="N4028">
        <v>11000</v>
      </c>
      <c r="O4028" t="s">
        <v>27</v>
      </c>
      <c r="P4028">
        <v>2</v>
      </c>
      <c r="Q4028" t="s">
        <v>28</v>
      </c>
      <c r="R4028">
        <v>4</v>
      </c>
    </row>
    <row r="4029" spans="1:18">
      <c r="A4029">
        <v>4028</v>
      </c>
      <c r="B4029">
        <v>50</v>
      </c>
      <c r="C4029">
        <v>4</v>
      </c>
      <c r="D4029" t="s">
        <v>23</v>
      </c>
      <c r="E4029">
        <v>30</v>
      </c>
      <c r="F4029">
        <v>50</v>
      </c>
      <c r="G4029" t="s">
        <v>81</v>
      </c>
      <c r="H4029" t="s">
        <v>25</v>
      </c>
      <c r="I4029" t="s">
        <v>82</v>
      </c>
      <c r="J4029">
        <v>2</v>
      </c>
      <c r="K4029">
        <v>6060</v>
      </c>
      <c r="L4029">
        <v>2</v>
      </c>
      <c r="M4029">
        <v>4240</v>
      </c>
      <c r="N4029">
        <v>10300</v>
      </c>
      <c r="O4029" t="s">
        <v>83</v>
      </c>
      <c r="P4029">
        <v>3</v>
      </c>
      <c r="Q4029" t="s">
        <v>35</v>
      </c>
      <c r="R4029">
        <v>2</v>
      </c>
    </row>
    <row r="4030" spans="1:18">
      <c r="A4030">
        <v>4029</v>
      </c>
      <c r="B4030">
        <v>15</v>
      </c>
      <c r="C4030">
        <v>2</v>
      </c>
      <c r="D4030" t="s">
        <v>29</v>
      </c>
      <c r="E4030">
        <v>7</v>
      </c>
      <c r="F4030">
        <v>31</v>
      </c>
      <c r="G4030" t="s">
        <v>107</v>
      </c>
      <c r="H4030" t="s">
        <v>156</v>
      </c>
      <c r="I4030" t="s">
        <v>40</v>
      </c>
      <c r="J4030">
        <v>3</v>
      </c>
      <c r="K4030">
        <v>15624</v>
      </c>
      <c r="L4030">
        <v>2</v>
      </c>
      <c r="M4030">
        <v>1760</v>
      </c>
      <c r="N4030">
        <v>17384</v>
      </c>
      <c r="O4030" t="s">
        <v>27</v>
      </c>
      <c r="P4030">
        <v>2</v>
      </c>
      <c r="Q4030" t="s">
        <v>28</v>
      </c>
      <c r="R4030">
        <v>4</v>
      </c>
    </row>
    <row r="4031" spans="1:18">
      <c r="A4031">
        <v>4030</v>
      </c>
      <c r="B4031">
        <v>168</v>
      </c>
      <c r="C4031">
        <v>1</v>
      </c>
      <c r="D4031" t="s">
        <v>37</v>
      </c>
      <c r="E4031">
        <v>3</v>
      </c>
      <c r="F4031">
        <v>23</v>
      </c>
      <c r="G4031" t="s">
        <v>90</v>
      </c>
      <c r="H4031" t="s">
        <v>150</v>
      </c>
      <c r="I4031" t="s">
        <v>26</v>
      </c>
      <c r="J4031">
        <v>2</v>
      </c>
      <c r="K4031">
        <v>429</v>
      </c>
      <c r="L4031">
        <v>2</v>
      </c>
      <c r="M4031">
        <v>2160</v>
      </c>
      <c r="N4031">
        <v>2589</v>
      </c>
      <c r="O4031" t="s">
        <v>27</v>
      </c>
      <c r="P4031">
        <v>1</v>
      </c>
      <c r="Q4031" t="s">
        <v>32</v>
      </c>
      <c r="R4031">
        <v>1</v>
      </c>
    </row>
    <row r="4032" spans="1:18">
      <c r="A4032">
        <v>4031</v>
      </c>
      <c r="B4032">
        <v>96</v>
      </c>
      <c r="C4032">
        <v>2</v>
      </c>
      <c r="D4032" t="s">
        <v>29</v>
      </c>
      <c r="E4032">
        <v>7</v>
      </c>
      <c r="F4032">
        <v>63</v>
      </c>
      <c r="G4032" t="s">
        <v>65</v>
      </c>
      <c r="H4032" t="s">
        <v>44</v>
      </c>
      <c r="I4032" t="s">
        <v>40</v>
      </c>
      <c r="J4032">
        <v>3</v>
      </c>
      <c r="K4032">
        <v>9772</v>
      </c>
      <c r="L4032">
        <v>1</v>
      </c>
      <c r="M4032">
        <v>1200</v>
      </c>
      <c r="N4032">
        <v>10972</v>
      </c>
      <c r="O4032" t="s">
        <v>27</v>
      </c>
      <c r="P4032">
        <v>2</v>
      </c>
      <c r="Q4032" t="s">
        <v>28</v>
      </c>
      <c r="R4032">
        <v>4</v>
      </c>
    </row>
    <row r="4033" spans="1:18">
      <c r="A4033">
        <v>4032</v>
      </c>
      <c r="B4033">
        <v>297</v>
      </c>
      <c r="C4033">
        <v>3</v>
      </c>
      <c r="D4033" t="s">
        <v>33</v>
      </c>
      <c r="E4033">
        <v>14</v>
      </c>
      <c r="F4033">
        <v>11</v>
      </c>
      <c r="G4033" t="s">
        <v>24</v>
      </c>
      <c r="H4033" t="s">
        <v>138</v>
      </c>
      <c r="I4033" t="s">
        <v>26</v>
      </c>
      <c r="J4033">
        <v>2</v>
      </c>
      <c r="K4033">
        <v>2996</v>
      </c>
      <c r="L4033">
        <v>2</v>
      </c>
      <c r="M4033">
        <v>6000</v>
      </c>
      <c r="N4033">
        <v>8996</v>
      </c>
      <c r="O4033" t="s">
        <v>27</v>
      </c>
      <c r="P4033">
        <v>3</v>
      </c>
      <c r="Q4033" t="s">
        <v>35</v>
      </c>
      <c r="R4033">
        <v>2</v>
      </c>
    </row>
    <row r="4034" spans="1:18">
      <c r="A4034">
        <v>4033</v>
      </c>
      <c r="B4034">
        <v>146</v>
      </c>
      <c r="C4034">
        <v>3</v>
      </c>
      <c r="D4034" t="s">
        <v>33</v>
      </c>
      <c r="E4034">
        <v>14</v>
      </c>
      <c r="F4034">
        <v>29</v>
      </c>
      <c r="G4034" t="s">
        <v>42</v>
      </c>
      <c r="H4034" t="s">
        <v>25</v>
      </c>
      <c r="I4034" t="s">
        <v>26</v>
      </c>
      <c r="J4034">
        <v>3</v>
      </c>
      <c r="K4034">
        <v>12824</v>
      </c>
      <c r="L4034">
        <v>2</v>
      </c>
      <c r="M4034">
        <v>9760</v>
      </c>
      <c r="N4034">
        <v>22584</v>
      </c>
      <c r="O4034" t="s">
        <v>27</v>
      </c>
      <c r="P4034">
        <v>2</v>
      </c>
      <c r="Q4034" t="s">
        <v>28</v>
      </c>
      <c r="R4034">
        <v>4</v>
      </c>
    </row>
    <row r="4035" spans="1:18">
      <c r="A4035">
        <v>4034</v>
      </c>
      <c r="B4035">
        <v>287</v>
      </c>
      <c r="C4035">
        <v>2</v>
      </c>
      <c r="D4035" t="s">
        <v>29</v>
      </c>
      <c r="E4035">
        <v>7</v>
      </c>
      <c r="F4035">
        <v>21</v>
      </c>
      <c r="G4035" t="s">
        <v>108</v>
      </c>
      <c r="H4035" t="s">
        <v>148</v>
      </c>
      <c r="I4035" t="s">
        <v>40</v>
      </c>
      <c r="J4035">
        <v>3</v>
      </c>
      <c r="K4035">
        <v>5488</v>
      </c>
      <c r="L4035">
        <v>1</v>
      </c>
      <c r="M4035">
        <v>300</v>
      </c>
      <c r="N4035">
        <v>5788</v>
      </c>
      <c r="O4035" t="s">
        <v>27</v>
      </c>
      <c r="P4035">
        <v>3</v>
      </c>
      <c r="Q4035" t="s">
        <v>35</v>
      </c>
      <c r="R4035">
        <v>2</v>
      </c>
    </row>
    <row r="4036" spans="1:18">
      <c r="A4036">
        <v>4035</v>
      </c>
      <c r="B4036">
        <v>24</v>
      </c>
      <c r="C4036">
        <v>3</v>
      </c>
      <c r="D4036" t="s">
        <v>33</v>
      </c>
      <c r="E4036">
        <v>14</v>
      </c>
      <c r="F4036">
        <v>46</v>
      </c>
      <c r="G4036" t="s">
        <v>67</v>
      </c>
      <c r="H4036" t="s">
        <v>166</v>
      </c>
      <c r="I4036" t="s">
        <v>26</v>
      </c>
      <c r="J4036">
        <v>3</v>
      </c>
      <c r="K4036">
        <v>44604</v>
      </c>
      <c r="L4036">
        <v>2</v>
      </c>
      <c r="M4036">
        <v>14160</v>
      </c>
      <c r="N4036">
        <v>58764</v>
      </c>
      <c r="O4036" t="s">
        <v>27</v>
      </c>
      <c r="P4036">
        <v>4</v>
      </c>
      <c r="Q4036" t="s">
        <v>41</v>
      </c>
      <c r="R4036">
        <v>6</v>
      </c>
    </row>
    <row r="4037" spans="1:18">
      <c r="A4037">
        <v>4036</v>
      </c>
      <c r="B4037">
        <v>163</v>
      </c>
      <c r="C4037">
        <v>4</v>
      </c>
      <c r="D4037" t="s">
        <v>23</v>
      </c>
      <c r="E4037">
        <v>30</v>
      </c>
      <c r="F4037">
        <v>48</v>
      </c>
      <c r="G4037" t="s">
        <v>66</v>
      </c>
      <c r="H4037" t="s">
        <v>168</v>
      </c>
      <c r="I4037" t="s">
        <v>26</v>
      </c>
      <c r="J4037">
        <v>2</v>
      </c>
      <c r="K4037">
        <v>11760</v>
      </c>
      <c r="L4037">
        <v>1</v>
      </c>
      <c r="M4037">
        <v>4880</v>
      </c>
      <c r="N4037">
        <v>16640</v>
      </c>
      <c r="O4037" t="s">
        <v>27</v>
      </c>
      <c r="P4037">
        <v>2</v>
      </c>
      <c r="Q4037" t="s">
        <v>28</v>
      </c>
      <c r="R4037">
        <v>4</v>
      </c>
    </row>
    <row r="4038" spans="1:18">
      <c r="A4038">
        <v>4037</v>
      </c>
      <c r="B4038">
        <v>216</v>
      </c>
      <c r="C4038">
        <v>2</v>
      </c>
      <c r="D4038" t="s">
        <v>29</v>
      </c>
      <c r="E4038">
        <v>7</v>
      </c>
      <c r="F4038">
        <v>19</v>
      </c>
      <c r="G4038" t="s">
        <v>99</v>
      </c>
      <c r="H4038" t="s">
        <v>146</v>
      </c>
      <c r="I4038" t="s">
        <v>40</v>
      </c>
      <c r="J4038">
        <v>1</v>
      </c>
      <c r="K4038">
        <v>448</v>
      </c>
      <c r="L4038">
        <v>1</v>
      </c>
      <c r="M4038">
        <v>480</v>
      </c>
      <c r="N4038">
        <v>928</v>
      </c>
      <c r="O4038" t="s">
        <v>27</v>
      </c>
      <c r="P4038">
        <v>3</v>
      </c>
      <c r="Q4038" t="s">
        <v>35</v>
      </c>
      <c r="R4038">
        <v>2</v>
      </c>
    </row>
    <row r="4039" spans="1:18">
      <c r="A4039">
        <v>4038</v>
      </c>
      <c r="B4039">
        <v>130</v>
      </c>
      <c r="C4039">
        <v>2</v>
      </c>
      <c r="D4039" t="s">
        <v>29</v>
      </c>
      <c r="E4039">
        <v>7</v>
      </c>
      <c r="F4039">
        <v>22</v>
      </c>
      <c r="G4039" t="s">
        <v>71</v>
      </c>
      <c r="H4039" t="s">
        <v>149</v>
      </c>
      <c r="I4039" t="s">
        <v>26</v>
      </c>
      <c r="J4039">
        <v>3</v>
      </c>
      <c r="K4039">
        <v>13146</v>
      </c>
      <c r="L4039">
        <v>2</v>
      </c>
      <c r="M4039">
        <v>11748</v>
      </c>
      <c r="N4039">
        <v>24894</v>
      </c>
      <c r="O4039" t="s">
        <v>27</v>
      </c>
      <c r="P4039">
        <v>4</v>
      </c>
      <c r="Q4039" t="s">
        <v>41</v>
      </c>
      <c r="R4039">
        <v>6</v>
      </c>
    </row>
    <row r="4040" spans="1:18">
      <c r="A4040">
        <v>4039</v>
      </c>
      <c r="B4040">
        <v>163</v>
      </c>
      <c r="C4040">
        <v>2</v>
      </c>
      <c r="D4040" t="s">
        <v>29</v>
      </c>
      <c r="E4040">
        <v>7</v>
      </c>
      <c r="F4040">
        <v>32</v>
      </c>
      <c r="G4040" t="s">
        <v>48</v>
      </c>
      <c r="H4040" t="s">
        <v>152</v>
      </c>
      <c r="I4040" t="s">
        <v>26</v>
      </c>
      <c r="J4040">
        <v>2</v>
      </c>
      <c r="K4040">
        <v>3136</v>
      </c>
      <c r="L4040">
        <v>1</v>
      </c>
      <c r="M4040">
        <v>4800</v>
      </c>
      <c r="N4040">
        <v>7936</v>
      </c>
      <c r="O4040" t="s">
        <v>27</v>
      </c>
      <c r="P4040">
        <v>2</v>
      </c>
      <c r="Q4040" t="s">
        <v>28</v>
      </c>
      <c r="R4040">
        <v>4</v>
      </c>
    </row>
    <row r="4041" spans="1:18">
      <c r="A4041">
        <v>4040</v>
      </c>
      <c r="B4041">
        <v>132</v>
      </c>
      <c r="C4041">
        <v>4</v>
      </c>
      <c r="D4041" t="s">
        <v>23</v>
      </c>
      <c r="E4041">
        <v>30</v>
      </c>
      <c r="F4041">
        <v>56</v>
      </c>
      <c r="G4041" t="s">
        <v>100</v>
      </c>
      <c r="H4041" t="s">
        <v>44</v>
      </c>
      <c r="I4041" t="s">
        <v>40</v>
      </c>
      <c r="J4041">
        <v>3</v>
      </c>
      <c r="K4041">
        <v>23040</v>
      </c>
      <c r="L4041">
        <v>2</v>
      </c>
      <c r="M4041">
        <v>1760</v>
      </c>
      <c r="N4041">
        <v>24800</v>
      </c>
      <c r="O4041" t="s">
        <v>46</v>
      </c>
      <c r="P4041">
        <v>2</v>
      </c>
      <c r="Q4041" t="s">
        <v>28</v>
      </c>
      <c r="R4041">
        <v>4</v>
      </c>
    </row>
    <row r="4042" spans="1:18">
      <c r="A4042">
        <v>4041</v>
      </c>
      <c r="B4042">
        <v>20</v>
      </c>
      <c r="C4042">
        <v>1</v>
      </c>
      <c r="D4042" t="s">
        <v>37</v>
      </c>
      <c r="E4042">
        <v>3</v>
      </c>
      <c r="F4042">
        <v>62</v>
      </c>
      <c r="G4042" t="s">
        <v>73</v>
      </c>
      <c r="H4042" t="s">
        <v>57</v>
      </c>
      <c r="I4042" t="s">
        <v>26</v>
      </c>
      <c r="J4042">
        <v>3</v>
      </c>
      <c r="K4042">
        <v>3258</v>
      </c>
      <c r="L4042">
        <v>1</v>
      </c>
      <c r="M4042">
        <v>10680</v>
      </c>
      <c r="N4042">
        <v>13938</v>
      </c>
      <c r="O4042" t="s">
        <v>27</v>
      </c>
      <c r="P4042">
        <v>4</v>
      </c>
      <c r="Q4042" t="s">
        <v>41</v>
      </c>
      <c r="R4042">
        <v>6</v>
      </c>
    </row>
    <row r="4043" spans="1:18">
      <c r="A4043">
        <v>4042</v>
      </c>
      <c r="B4043">
        <v>65</v>
      </c>
      <c r="C4043">
        <v>4</v>
      </c>
      <c r="D4043" t="s">
        <v>23</v>
      </c>
      <c r="E4043">
        <v>30</v>
      </c>
      <c r="F4043">
        <v>53</v>
      </c>
      <c r="G4043" t="s">
        <v>89</v>
      </c>
      <c r="H4043" t="s">
        <v>44</v>
      </c>
      <c r="I4043" t="s">
        <v>40</v>
      </c>
      <c r="J4043">
        <v>3</v>
      </c>
      <c r="K4043">
        <v>11430</v>
      </c>
      <c r="L4043">
        <v>2</v>
      </c>
      <c r="M4043">
        <v>440</v>
      </c>
      <c r="N4043">
        <v>11870</v>
      </c>
      <c r="O4043" t="s">
        <v>27</v>
      </c>
      <c r="P4043">
        <v>1</v>
      </c>
      <c r="Q4043" t="s">
        <v>32</v>
      </c>
      <c r="R4043">
        <v>1</v>
      </c>
    </row>
    <row r="4044" spans="1:18">
      <c r="A4044">
        <v>4043</v>
      </c>
      <c r="B4044">
        <v>246</v>
      </c>
      <c r="C4044">
        <v>3</v>
      </c>
      <c r="D4044" t="s">
        <v>33</v>
      </c>
      <c r="E4044">
        <v>14</v>
      </c>
      <c r="F4044">
        <v>46</v>
      </c>
      <c r="G4044" t="s">
        <v>67</v>
      </c>
      <c r="H4044" t="s">
        <v>166</v>
      </c>
      <c r="I4044" t="s">
        <v>26</v>
      </c>
      <c r="J4044">
        <v>1</v>
      </c>
      <c r="K4044">
        <v>1848</v>
      </c>
      <c r="L4044">
        <v>2</v>
      </c>
      <c r="M4044">
        <v>4720</v>
      </c>
      <c r="N4044">
        <v>6568</v>
      </c>
      <c r="O4044" t="s">
        <v>27</v>
      </c>
      <c r="P4044">
        <v>3</v>
      </c>
      <c r="Q4044" t="s">
        <v>35</v>
      </c>
      <c r="R4044">
        <v>2</v>
      </c>
    </row>
    <row r="4045" spans="1:18">
      <c r="A4045">
        <v>4044</v>
      </c>
      <c r="B4045">
        <v>103</v>
      </c>
      <c r="C4045">
        <v>3</v>
      </c>
      <c r="D4045" t="s">
        <v>33</v>
      </c>
      <c r="E4045">
        <v>14</v>
      </c>
      <c r="F4045">
        <v>56</v>
      </c>
      <c r="G4045" t="s">
        <v>100</v>
      </c>
      <c r="H4045" t="s">
        <v>44</v>
      </c>
      <c r="I4045" t="s">
        <v>40</v>
      </c>
      <c r="J4045">
        <v>1</v>
      </c>
      <c r="K4045">
        <v>2464</v>
      </c>
      <c r="L4045">
        <v>2</v>
      </c>
      <c r="M4045">
        <v>1760</v>
      </c>
      <c r="N4045">
        <v>4224</v>
      </c>
      <c r="O4045" t="s">
        <v>46</v>
      </c>
      <c r="P4045">
        <v>2</v>
      </c>
      <c r="Q4045" t="s">
        <v>28</v>
      </c>
      <c r="R4045">
        <v>4</v>
      </c>
    </row>
    <row r="4046" spans="1:18">
      <c r="A4046">
        <v>4045</v>
      </c>
      <c r="B4046">
        <v>131</v>
      </c>
      <c r="C4046">
        <v>4</v>
      </c>
      <c r="D4046" t="s">
        <v>23</v>
      </c>
      <c r="E4046">
        <v>30</v>
      </c>
      <c r="F4046">
        <v>35</v>
      </c>
      <c r="G4046" t="s">
        <v>55</v>
      </c>
      <c r="H4046" t="s">
        <v>157</v>
      </c>
      <c r="I4046" t="s">
        <v>26</v>
      </c>
      <c r="J4046">
        <v>3</v>
      </c>
      <c r="K4046">
        <v>32940</v>
      </c>
      <c r="L4046">
        <v>1</v>
      </c>
      <c r="M4046">
        <v>7632</v>
      </c>
      <c r="N4046">
        <v>40572</v>
      </c>
      <c r="O4046" t="s">
        <v>27</v>
      </c>
      <c r="P4046">
        <v>4</v>
      </c>
      <c r="Q4046" t="s">
        <v>41</v>
      </c>
      <c r="R4046">
        <v>6</v>
      </c>
    </row>
    <row r="4047" spans="1:18">
      <c r="A4047">
        <v>4046</v>
      </c>
      <c r="B4047">
        <v>297</v>
      </c>
      <c r="C4047">
        <v>2</v>
      </c>
      <c r="D4047" t="s">
        <v>29</v>
      </c>
      <c r="E4047">
        <v>7</v>
      </c>
      <c r="F4047">
        <v>40</v>
      </c>
      <c r="G4047" t="s">
        <v>98</v>
      </c>
      <c r="H4047" t="s">
        <v>161</v>
      </c>
      <c r="I4047" t="s">
        <v>26</v>
      </c>
      <c r="J4047">
        <v>3</v>
      </c>
      <c r="K4047">
        <v>1239</v>
      </c>
      <c r="L4047">
        <v>1</v>
      </c>
      <c r="M4047">
        <v>1100</v>
      </c>
      <c r="N4047">
        <v>2339</v>
      </c>
      <c r="O4047" t="s">
        <v>27</v>
      </c>
      <c r="P4047">
        <v>1</v>
      </c>
      <c r="Q4047" t="s">
        <v>32</v>
      </c>
      <c r="R4047">
        <v>1</v>
      </c>
    </row>
    <row r="4048" spans="1:18">
      <c r="A4048">
        <v>4047</v>
      </c>
      <c r="B4048">
        <v>238</v>
      </c>
      <c r="C4048">
        <v>1</v>
      </c>
      <c r="D4048" t="s">
        <v>37</v>
      </c>
      <c r="E4048">
        <v>3</v>
      </c>
      <c r="F4048">
        <v>65</v>
      </c>
      <c r="G4048" t="s">
        <v>95</v>
      </c>
      <c r="H4048" t="s">
        <v>25</v>
      </c>
      <c r="I4048" t="s">
        <v>40</v>
      </c>
      <c r="J4048">
        <v>1</v>
      </c>
      <c r="K4048">
        <v>768</v>
      </c>
      <c r="L4048">
        <v>2</v>
      </c>
      <c r="M4048">
        <v>2400</v>
      </c>
      <c r="N4048">
        <v>3168</v>
      </c>
      <c r="O4048" t="s">
        <v>27</v>
      </c>
      <c r="P4048">
        <v>2</v>
      </c>
      <c r="Q4048" t="s">
        <v>28</v>
      </c>
      <c r="R4048">
        <v>4</v>
      </c>
    </row>
    <row r="4049" spans="1:18">
      <c r="A4049">
        <v>4048</v>
      </c>
      <c r="B4049">
        <v>121</v>
      </c>
      <c r="C4049">
        <v>3</v>
      </c>
      <c r="D4049" t="s">
        <v>33</v>
      </c>
      <c r="E4049">
        <v>14</v>
      </c>
      <c r="F4049">
        <v>13</v>
      </c>
      <c r="G4049" t="s">
        <v>43</v>
      </c>
      <c r="H4049" t="s">
        <v>140</v>
      </c>
      <c r="I4049" t="s">
        <v>40</v>
      </c>
      <c r="J4049">
        <v>3</v>
      </c>
      <c r="K4049">
        <v>28728</v>
      </c>
      <c r="L4049">
        <v>2</v>
      </c>
      <c r="M4049">
        <v>1560</v>
      </c>
      <c r="N4049">
        <v>30288</v>
      </c>
      <c r="O4049" t="s">
        <v>27</v>
      </c>
      <c r="P4049">
        <v>4</v>
      </c>
      <c r="Q4049" t="s">
        <v>41</v>
      </c>
      <c r="R4049">
        <v>6</v>
      </c>
    </row>
    <row r="4050" spans="1:18">
      <c r="A4050">
        <v>4049</v>
      </c>
      <c r="B4050">
        <v>57</v>
      </c>
      <c r="C4050">
        <v>3</v>
      </c>
      <c r="D4050" t="s">
        <v>33</v>
      </c>
      <c r="E4050">
        <v>14</v>
      </c>
      <c r="F4050">
        <v>52</v>
      </c>
      <c r="G4050" t="s">
        <v>54</v>
      </c>
      <c r="H4050" t="s">
        <v>25</v>
      </c>
      <c r="I4050" t="s">
        <v>40</v>
      </c>
      <c r="J4050">
        <v>1</v>
      </c>
      <c r="K4050">
        <v>1372</v>
      </c>
      <c r="L4050">
        <v>1</v>
      </c>
      <c r="M4050">
        <v>310</v>
      </c>
      <c r="N4050">
        <v>1682</v>
      </c>
      <c r="O4050" t="s">
        <v>27</v>
      </c>
      <c r="P4050">
        <v>1</v>
      </c>
      <c r="Q4050" t="s">
        <v>32</v>
      </c>
      <c r="R4050">
        <v>1</v>
      </c>
    </row>
    <row r="4051" spans="1:18">
      <c r="A4051">
        <v>4050</v>
      </c>
      <c r="B4051">
        <v>27</v>
      </c>
      <c r="C4051">
        <v>3</v>
      </c>
      <c r="D4051" t="s">
        <v>33</v>
      </c>
      <c r="E4051">
        <v>14</v>
      </c>
      <c r="F4051">
        <v>68</v>
      </c>
      <c r="G4051" t="s">
        <v>68</v>
      </c>
      <c r="H4051" t="s">
        <v>31</v>
      </c>
      <c r="I4051" t="s">
        <v>40</v>
      </c>
      <c r="J4051">
        <v>3</v>
      </c>
      <c r="K4051">
        <v>4676</v>
      </c>
      <c r="L4051">
        <v>2</v>
      </c>
      <c r="M4051">
        <v>680</v>
      </c>
      <c r="N4051">
        <v>5356</v>
      </c>
      <c r="O4051" t="s">
        <v>27</v>
      </c>
      <c r="P4051">
        <v>1</v>
      </c>
      <c r="Q4051" t="s">
        <v>32</v>
      </c>
      <c r="R4051">
        <v>1</v>
      </c>
    </row>
    <row r="4052" spans="1:18">
      <c r="A4052">
        <v>4051</v>
      </c>
      <c r="B4052">
        <v>280</v>
      </c>
      <c r="C4052">
        <v>2</v>
      </c>
      <c r="D4052" t="s">
        <v>29</v>
      </c>
      <c r="E4052">
        <v>7</v>
      </c>
      <c r="F4052">
        <v>49</v>
      </c>
      <c r="G4052" t="s">
        <v>91</v>
      </c>
      <c r="H4052" t="s">
        <v>31</v>
      </c>
      <c r="I4052" t="s">
        <v>40</v>
      </c>
      <c r="J4052">
        <v>1</v>
      </c>
      <c r="K4052">
        <v>2772</v>
      </c>
      <c r="L4052">
        <v>2</v>
      </c>
      <c r="M4052">
        <v>4440</v>
      </c>
      <c r="N4052">
        <v>7212</v>
      </c>
      <c r="O4052" t="s">
        <v>27</v>
      </c>
      <c r="P4052">
        <v>4</v>
      </c>
      <c r="Q4052" t="s">
        <v>41</v>
      </c>
      <c r="R4052">
        <v>6</v>
      </c>
    </row>
    <row r="4053" spans="1:18">
      <c r="A4053">
        <v>4052</v>
      </c>
      <c r="B4053">
        <v>109</v>
      </c>
      <c r="C4053">
        <v>4</v>
      </c>
      <c r="D4053" t="s">
        <v>23</v>
      </c>
      <c r="E4053">
        <v>30</v>
      </c>
      <c r="F4053">
        <v>45</v>
      </c>
      <c r="G4053" t="s">
        <v>45</v>
      </c>
      <c r="H4053" t="s">
        <v>165</v>
      </c>
      <c r="I4053" t="s">
        <v>40</v>
      </c>
      <c r="J4053">
        <v>1</v>
      </c>
      <c r="K4053">
        <v>9720</v>
      </c>
      <c r="L4053">
        <v>2</v>
      </c>
      <c r="M4053">
        <v>2880</v>
      </c>
      <c r="N4053">
        <v>12600</v>
      </c>
      <c r="O4053" t="s">
        <v>46</v>
      </c>
      <c r="P4053">
        <v>2</v>
      </c>
      <c r="Q4053" t="s">
        <v>28</v>
      </c>
      <c r="R4053">
        <v>4</v>
      </c>
    </row>
    <row r="4054" spans="1:18">
      <c r="A4054">
        <v>4053</v>
      </c>
      <c r="B4054">
        <v>7</v>
      </c>
      <c r="C4054">
        <v>1</v>
      </c>
      <c r="D4054" t="s">
        <v>37</v>
      </c>
      <c r="E4054">
        <v>3</v>
      </c>
      <c r="F4054">
        <v>13</v>
      </c>
      <c r="G4054" t="s">
        <v>43</v>
      </c>
      <c r="H4054" t="s">
        <v>140</v>
      </c>
      <c r="I4054" t="s">
        <v>40</v>
      </c>
      <c r="J4054">
        <v>3</v>
      </c>
      <c r="K4054">
        <v>2052</v>
      </c>
      <c r="L4054">
        <v>2</v>
      </c>
      <c r="M4054">
        <v>520</v>
      </c>
      <c r="N4054">
        <v>2572</v>
      </c>
      <c r="O4054" t="s">
        <v>27</v>
      </c>
      <c r="P4054">
        <v>3</v>
      </c>
      <c r="Q4054" t="s">
        <v>35</v>
      </c>
      <c r="R4054">
        <v>2</v>
      </c>
    </row>
    <row r="4055" spans="1:18">
      <c r="A4055">
        <v>4054</v>
      </c>
      <c r="B4055">
        <v>128</v>
      </c>
      <c r="C4055">
        <v>4</v>
      </c>
      <c r="D4055" t="s">
        <v>23</v>
      </c>
      <c r="E4055">
        <v>30</v>
      </c>
      <c r="F4055">
        <v>24</v>
      </c>
      <c r="G4055" t="s">
        <v>49</v>
      </c>
      <c r="H4055" t="s">
        <v>151</v>
      </c>
      <c r="I4055" t="s">
        <v>26</v>
      </c>
      <c r="J4055">
        <v>2</v>
      </c>
      <c r="K4055">
        <v>7740</v>
      </c>
      <c r="L4055">
        <v>2</v>
      </c>
      <c r="M4055">
        <v>7800</v>
      </c>
      <c r="N4055">
        <v>15540</v>
      </c>
      <c r="O4055" t="s">
        <v>27</v>
      </c>
      <c r="P4055">
        <v>3</v>
      </c>
      <c r="Q4055" t="s">
        <v>35</v>
      </c>
      <c r="R4055">
        <v>2</v>
      </c>
    </row>
    <row r="4056" spans="1:18">
      <c r="A4056">
        <v>4055</v>
      </c>
      <c r="B4056">
        <v>222</v>
      </c>
      <c r="C4056">
        <v>3</v>
      </c>
      <c r="D4056" t="s">
        <v>33</v>
      </c>
      <c r="E4056">
        <v>14</v>
      </c>
      <c r="F4056">
        <v>60</v>
      </c>
      <c r="G4056" t="s">
        <v>85</v>
      </c>
      <c r="H4056" t="s">
        <v>31</v>
      </c>
      <c r="I4056" t="s">
        <v>40</v>
      </c>
      <c r="J4056">
        <v>2</v>
      </c>
      <c r="K4056">
        <v>2184</v>
      </c>
      <c r="L4056">
        <v>1</v>
      </c>
      <c r="M4056">
        <v>450</v>
      </c>
      <c r="N4056">
        <v>2634</v>
      </c>
      <c r="O4056" t="s">
        <v>27</v>
      </c>
      <c r="P4056">
        <v>1</v>
      </c>
      <c r="Q4056" t="s">
        <v>32</v>
      </c>
      <c r="R4056">
        <v>1</v>
      </c>
    </row>
    <row r="4057" spans="1:18">
      <c r="A4057">
        <v>4056</v>
      </c>
      <c r="B4057">
        <v>15</v>
      </c>
      <c r="C4057">
        <v>2</v>
      </c>
      <c r="D4057" t="s">
        <v>29</v>
      </c>
      <c r="E4057">
        <v>7</v>
      </c>
      <c r="F4057">
        <v>63</v>
      </c>
      <c r="G4057" t="s">
        <v>65</v>
      </c>
      <c r="H4057" t="s">
        <v>44</v>
      </c>
      <c r="I4057" t="s">
        <v>40</v>
      </c>
      <c r="J4057">
        <v>2</v>
      </c>
      <c r="K4057">
        <v>1610</v>
      </c>
      <c r="L4057">
        <v>1</v>
      </c>
      <c r="M4057">
        <v>600</v>
      </c>
      <c r="N4057">
        <v>2210</v>
      </c>
      <c r="O4057" t="s">
        <v>27</v>
      </c>
      <c r="P4057">
        <v>3</v>
      </c>
      <c r="Q4057" t="s">
        <v>35</v>
      </c>
      <c r="R4057">
        <v>2</v>
      </c>
    </row>
    <row r="4058" spans="1:18">
      <c r="A4058">
        <v>4057</v>
      </c>
      <c r="B4058">
        <v>288</v>
      </c>
      <c r="C4058">
        <v>4</v>
      </c>
      <c r="D4058" t="s">
        <v>23</v>
      </c>
      <c r="E4058">
        <v>30</v>
      </c>
      <c r="F4058">
        <v>52</v>
      </c>
      <c r="G4058" t="s">
        <v>54</v>
      </c>
      <c r="H4058" t="s">
        <v>25</v>
      </c>
      <c r="I4058" t="s">
        <v>40</v>
      </c>
      <c r="J4058">
        <v>3</v>
      </c>
      <c r="K4058">
        <v>3780</v>
      </c>
      <c r="L4058">
        <v>2</v>
      </c>
      <c r="M4058">
        <v>620</v>
      </c>
      <c r="N4058">
        <v>4400</v>
      </c>
      <c r="O4058" t="s">
        <v>27</v>
      </c>
      <c r="P4058">
        <v>1</v>
      </c>
      <c r="Q4058" t="s">
        <v>32</v>
      </c>
      <c r="R4058">
        <v>1</v>
      </c>
    </row>
    <row r="4059" spans="1:18">
      <c r="A4059">
        <v>4058</v>
      </c>
      <c r="B4059">
        <v>68</v>
      </c>
      <c r="C4059">
        <v>3</v>
      </c>
      <c r="D4059" t="s">
        <v>33</v>
      </c>
      <c r="E4059">
        <v>14</v>
      </c>
      <c r="F4059">
        <v>47</v>
      </c>
      <c r="G4059" t="s">
        <v>72</v>
      </c>
      <c r="H4059" t="s">
        <v>167</v>
      </c>
      <c r="I4059" t="s">
        <v>40</v>
      </c>
      <c r="J4059">
        <v>1</v>
      </c>
      <c r="K4059">
        <v>770</v>
      </c>
      <c r="L4059">
        <v>1</v>
      </c>
      <c r="M4059">
        <v>310</v>
      </c>
      <c r="N4059">
        <v>1080</v>
      </c>
      <c r="O4059" t="s">
        <v>46</v>
      </c>
      <c r="P4059">
        <v>1</v>
      </c>
      <c r="Q4059" t="s">
        <v>32</v>
      </c>
      <c r="R4059">
        <v>1</v>
      </c>
    </row>
    <row r="4060" spans="1:18">
      <c r="A4060">
        <v>4059</v>
      </c>
      <c r="B4060">
        <v>106</v>
      </c>
      <c r="C4060">
        <v>3</v>
      </c>
      <c r="D4060" t="s">
        <v>33</v>
      </c>
      <c r="E4060">
        <v>14</v>
      </c>
      <c r="F4060">
        <v>56</v>
      </c>
      <c r="G4060" t="s">
        <v>100</v>
      </c>
      <c r="H4060" t="s">
        <v>44</v>
      </c>
      <c r="I4060" t="s">
        <v>40</v>
      </c>
      <c r="J4060">
        <v>1</v>
      </c>
      <c r="K4060">
        <v>616</v>
      </c>
      <c r="L4060">
        <v>2</v>
      </c>
      <c r="M4060">
        <v>440</v>
      </c>
      <c r="N4060">
        <v>1056</v>
      </c>
      <c r="O4060" t="s">
        <v>46</v>
      </c>
      <c r="P4060">
        <v>1</v>
      </c>
      <c r="Q4060" t="s">
        <v>32</v>
      </c>
      <c r="R4060">
        <v>1</v>
      </c>
    </row>
    <row r="4061" spans="1:18">
      <c r="A4061">
        <v>4060</v>
      </c>
      <c r="B4061">
        <v>141</v>
      </c>
      <c r="C4061">
        <v>2</v>
      </c>
      <c r="D4061" t="s">
        <v>29</v>
      </c>
      <c r="E4061">
        <v>7</v>
      </c>
      <c r="F4061">
        <v>12</v>
      </c>
      <c r="G4061" t="s">
        <v>106</v>
      </c>
      <c r="H4061" t="s">
        <v>139</v>
      </c>
      <c r="I4061" t="s">
        <v>40</v>
      </c>
      <c r="J4061">
        <v>3</v>
      </c>
      <c r="K4061">
        <v>6034</v>
      </c>
      <c r="L4061">
        <v>2</v>
      </c>
      <c r="M4061">
        <v>800</v>
      </c>
      <c r="N4061">
        <v>6834</v>
      </c>
      <c r="O4061" t="s">
        <v>27</v>
      </c>
      <c r="P4061">
        <v>3</v>
      </c>
      <c r="Q4061" t="s">
        <v>35</v>
      </c>
      <c r="R4061">
        <v>2</v>
      </c>
    </row>
    <row r="4062" spans="1:18">
      <c r="A4062">
        <v>4061</v>
      </c>
      <c r="B4062">
        <v>172</v>
      </c>
      <c r="C4062">
        <v>3</v>
      </c>
      <c r="D4062" t="s">
        <v>33</v>
      </c>
      <c r="E4062">
        <v>14</v>
      </c>
      <c r="F4062">
        <v>67</v>
      </c>
      <c r="G4062" t="s">
        <v>97</v>
      </c>
      <c r="H4062" t="s">
        <v>25</v>
      </c>
      <c r="I4062" t="s">
        <v>40</v>
      </c>
      <c r="J4062">
        <v>1</v>
      </c>
      <c r="K4062">
        <v>756</v>
      </c>
      <c r="L4062">
        <v>1</v>
      </c>
      <c r="M4062">
        <v>550</v>
      </c>
      <c r="N4062">
        <v>1306</v>
      </c>
      <c r="O4062" t="s">
        <v>27</v>
      </c>
      <c r="P4062">
        <v>1</v>
      </c>
      <c r="Q4062" t="s">
        <v>32</v>
      </c>
      <c r="R4062">
        <v>1</v>
      </c>
    </row>
    <row r="4063" spans="1:18">
      <c r="A4063">
        <v>4062</v>
      </c>
      <c r="B4063">
        <v>12</v>
      </c>
      <c r="C4063">
        <v>3</v>
      </c>
      <c r="D4063" t="s">
        <v>33</v>
      </c>
      <c r="E4063">
        <v>14</v>
      </c>
      <c r="F4063">
        <v>55</v>
      </c>
      <c r="G4063" t="s">
        <v>78</v>
      </c>
      <c r="H4063" t="s">
        <v>31</v>
      </c>
      <c r="I4063" t="s">
        <v>40</v>
      </c>
      <c r="J4063">
        <v>3</v>
      </c>
      <c r="K4063">
        <v>13720</v>
      </c>
      <c r="L4063">
        <v>1</v>
      </c>
      <c r="M4063">
        <v>360</v>
      </c>
      <c r="N4063">
        <v>14080</v>
      </c>
      <c r="O4063" t="s">
        <v>46</v>
      </c>
      <c r="P4063">
        <v>1</v>
      </c>
      <c r="Q4063" t="s">
        <v>32</v>
      </c>
      <c r="R4063">
        <v>1</v>
      </c>
    </row>
    <row r="4064" spans="1:18">
      <c r="A4064">
        <v>4063</v>
      </c>
      <c r="B4064">
        <v>153</v>
      </c>
      <c r="C4064">
        <v>1</v>
      </c>
      <c r="D4064" t="s">
        <v>37</v>
      </c>
      <c r="E4064">
        <v>3</v>
      </c>
      <c r="F4064">
        <v>6</v>
      </c>
      <c r="G4064" t="s">
        <v>70</v>
      </c>
      <c r="H4064" t="s">
        <v>133</v>
      </c>
      <c r="I4064" t="s">
        <v>26</v>
      </c>
      <c r="J4064">
        <v>2</v>
      </c>
      <c r="K4064">
        <v>780</v>
      </c>
      <c r="L4064">
        <v>1</v>
      </c>
      <c r="M4064">
        <v>2450</v>
      </c>
      <c r="N4064">
        <v>3230</v>
      </c>
      <c r="O4064" t="s">
        <v>27</v>
      </c>
      <c r="P4064">
        <v>3</v>
      </c>
      <c r="Q4064" t="s">
        <v>35</v>
      </c>
      <c r="R4064">
        <v>2</v>
      </c>
    </row>
    <row r="4065" spans="1:18">
      <c r="A4065">
        <v>4064</v>
      </c>
      <c r="B4065">
        <v>206</v>
      </c>
      <c r="C4065">
        <v>4</v>
      </c>
      <c r="D4065" t="s">
        <v>23</v>
      </c>
      <c r="E4065">
        <v>30</v>
      </c>
      <c r="F4065">
        <v>34</v>
      </c>
      <c r="G4065" t="s">
        <v>87</v>
      </c>
      <c r="H4065" t="s">
        <v>44</v>
      </c>
      <c r="I4065" t="s">
        <v>26</v>
      </c>
      <c r="J4065">
        <v>3</v>
      </c>
      <c r="K4065">
        <v>25800</v>
      </c>
      <c r="L4065">
        <v>2</v>
      </c>
      <c r="M4065">
        <v>9760</v>
      </c>
      <c r="N4065">
        <v>35560</v>
      </c>
      <c r="O4065" t="s">
        <v>27</v>
      </c>
      <c r="P4065">
        <v>2</v>
      </c>
      <c r="Q4065" t="s">
        <v>28</v>
      </c>
      <c r="R4065">
        <v>4</v>
      </c>
    </row>
    <row r="4066" spans="1:18">
      <c r="A4066">
        <v>4065</v>
      </c>
      <c r="B4066">
        <v>167</v>
      </c>
      <c r="C4066">
        <v>2</v>
      </c>
      <c r="D4066" t="s">
        <v>29</v>
      </c>
      <c r="E4066">
        <v>7</v>
      </c>
      <c r="F4066">
        <v>20</v>
      </c>
      <c r="G4066" t="s">
        <v>34</v>
      </c>
      <c r="H4066" t="s">
        <v>147</v>
      </c>
      <c r="I4066" t="s">
        <v>26</v>
      </c>
      <c r="J4066">
        <v>1</v>
      </c>
      <c r="K4066">
        <v>518</v>
      </c>
      <c r="L4066">
        <v>1</v>
      </c>
      <c r="M4066">
        <v>980</v>
      </c>
      <c r="N4066">
        <v>1498</v>
      </c>
      <c r="O4066" t="s">
        <v>27</v>
      </c>
      <c r="P4066">
        <v>1</v>
      </c>
      <c r="Q4066" t="s">
        <v>32</v>
      </c>
      <c r="R4066">
        <v>1</v>
      </c>
    </row>
    <row r="4067" spans="1:18">
      <c r="A4067">
        <v>4066</v>
      </c>
      <c r="B4067">
        <v>187</v>
      </c>
      <c r="C4067">
        <v>1</v>
      </c>
      <c r="D4067" t="s">
        <v>37</v>
      </c>
      <c r="E4067">
        <v>3</v>
      </c>
      <c r="F4067">
        <v>47</v>
      </c>
      <c r="G4067" t="s">
        <v>72</v>
      </c>
      <c r="H4067" t="s">
        <v>167</v>
      </c>
      <c r="I4067" t="s">
        <v>40</v>
      </c>
      <c r="J4067">
        <v>1</v>
      </c>
      <c r="K4067">
        <v>660</v>
      </c>
      <c r="L4067">
        <v>1</v>
      </c>
      <c r="M4067">
        <v>1240</v>
      </c>
      <c r="N4067">
        <v>1900</v>
      </c>
      <c r="O4067" t="s">
        <v>46</v>
      </c>
      <c r="P4067">
        <v>2</v>
      </c>
      <c r="Q4067" t="s">
        <v>28</v>
      </c>
      <c r="R4067">
        <v>4</v>
      </c>
    </row>
    <row r="4068" spans="1:18">
      <c r="A4068">
        <v>4067</v>
      </c>
      <c r="B4068">
        <v>7</v>
      </c>
      <c r="C4068">
        <v>2</v>
      </c>
      <c r="D4068" t="s">
        <v>29</v>
      </c>
      <c r="E4068">
        <v>7</v>
      </c>
      <c r="F4068">
        <v>22</v>
      </c>
      <c r="G4068" t="s">
        <v>71</v>
      </c>
      <c r="H4068" t="s">
        <v>149</v>
      </c>
      <c r="I4068" t="s">
        <v>26</v>
      </c>
      <c r="J4068">
        <v>1</v>
      </c>
      <c r="K4068">
        <v>1890</v>
      </c>
      <c r="L4068">
        <v>2</v>
      </c>
      <c r="M4068">
        <v>11748</v>
      </c>
      <c r="N4068">
        <v>13638</v>
      </c>
      <c r="O4068" t="s">
        <v>27</v>
      </c>
      <c r="P4068">
        <v>4</v>
      </c>
      <c r="Q4068" t="s">
        <v>41</v>
      </c>
      <c r="R4068">
        <v>6</v>
      </c>
    </row>
    <row r="4069" spans="1:18">
      <c r="A4069">
        <v>4068</v>
      </c>
      <c r="B4069">
        <v>108</v>
      </c>
      <c r="C4069">
        <v>1</v>
      </c>
      <c r="D4069" t="s">
        <v>37</v>
      </c>
      <c r="E4069">
        <v>3</v>
      </c>
      <c r="F4069">
        <v>34</v>
      </c>
      <c r="G4069" t="s">
        <v>87</v>
      </c>
      <c r="H4069" t="s">
        <v>44</v>
      </c>
      <c r="I4069" t="s">
        <v>26</v>
      </c>
      <c r="J4069">
        <v>1</v>
      </c>
      <c r="K4069">
        <v>102</v>
      </c>
      <c r="L4069">
        <v>2</v>
      </c>
      <c r="M4069">
        <v>2440</v>
      </c>
      <c r="N4069">
        <v>2542</v>
      </c>
      <c r="O4069" t="s">
        <v>27</v>
      </c>
      <c r="P4069">
        <v>1</v>
      </c>
      <c r="Q4069" t="s">
        <v>32</v>
      </c>
      <c r="R4069">
        <v>1</v>
      </c>
    </row>
    <row r="4070" spans="1:18">
      <c r="A4070">
        <v>4069</v>
      </c>
      <c r="B4070">
        <v>153</v>
      </c>
      <c r="C4070">
        <v>4</v>
      </c>
      <c r="D4070" t="s">
        <v>23</v>
      </c>
      <c r="E4070">
        <v>30</v>
      </c>
      <c r="F4070">
        <v>5</v>
      </c>
      <c r="G4070" t="s">
        <v>88</v>
      </c>
      <c r="H4070" t="s">
        <v>132</v>
      </c>
      <c r="I4070" t="s">
        <v>40</v>
      </c>
      <c r="J4070">
        <v>2</v>
      </c>
      <c r="K4070">
        <v>20520</v>
      </c>
      <c r="L4070">
        <v>1</v>
      </c>
      <c r="M4070">
        <v>360</v>
      </c>
      <c r="N4070">
        <v>20880</v>
      </c>
      <c r="O4070" t="s">
        <v>46</v>
      </c>
      <c r="P4070">
        <v>4</v>
      </c>
      <c r="Q4070" t="s">
        <v>41</v>
      </c>
      <c r="R4070">
        <v>6</v>
      </c>
    </row>
    <row r="4071" spans="1:18">
      <c r="A4071">
        <v>4070</v>
      </c>
      <c r="B4071">
        <v>281</v>
      </c>
      <c r="C4071">
        <v>4</v>
      </c>
      <c r="D4071" t="s">
        <v>23</v>
      </c>
      <c r="E4071">
        <v>30</v>
      </c>
      <c r="F4071">
        <v>60</v>
      </c>
      <c r="G4071" t="s">
        <v>85</v>
      </c>
      <c r="H4071" t="s">
        <v>31</v>
      </c>
      <c r="I4071" t="s">
        <v>40</v>
      </c>
      <c r="J4071">
        <v>3</v>
      </c>
      <c r="K4071">
        <v>93240</v>
      </c>
      <c r="L4071">
        <v>1</v>
      </c>
      <c r="M4071">
        <v>2700</v>
      </c>
      <c r="N4071">
        <v>95940</v>
      </c>
      <c r="O4071" t="s">
        <v>27</v>
      </c>
      <c r="P4071">
        <v>4</v>
      </c>
      <c r="Q4071" t="s">
        <v>41</v>
      </c>
      <c r="R4071">
        <v>6</v>
      </c>
    </row>
    <row r="4072" spans="1:18">
      <c r="A4072">
        <v>4071</v>
      </c>
      <c r="B4072">
        <v>49</v>
      </c>
      <c r="C4072">
        <v>2</v>
      </c>
      <c r="D4072" t="s">
        <v>29</v>
      </c>
      <c r="E4072">
        <v>7</v>
      </c>
      <c r="F4072">
        <v>56</v>
      </c>
      <c r="G4072" t="s">
        <v>100</v>
      </c>
      <c r="H4072" t="s">
        <v>44</v>
      </c>
      <c r="I4072" t="s">
        <v>40</v>
      </c>
      <c r="J4072">
        <v>1</v>
      </c>
      <c r="K4072">
        <v>1232</v>
      </c>
      <c r="L4072">
        <v>1</v>
      </c>
      <c r="M4072">
        <v>880</v>
      </c>
      <c r="N4072">
        <v>2112</v>
      </c>
      <c r="O4072" t="s">
        <v>46</v>
      </c>
      <c r="P4072">
        <v>2</v>
      </c>
      <c r="Q4072" t="s">
        <v>28</v>
      </c>
      <c r="R4072">
        <v>4</v>
      </c>
    </row>
    <row r="4073" spans="1:18">
      <c r="A4073">
        <v>4072</v>
      </c>
      <c r="B4073">
        <v>189</v>
      </c>
      <c r="C4073">
        <v>4</v>
      </c>
      <c r="D4073" t="s">
        <v>23</v>
      </c>
      <c r="E4073">
        <v>30</v>
      </c>
      <c r="F4073">
        <v>3</v>
      </c>
      <c r="G4073" t="s">
        <v>110</v>
      </c>
      <c r="H4073" t="s">
        <v>130</v>
      </c>
      <c r="I4073" t="s">
        <v>40</v>
      </c>
      <c r="J4073">
        <v>2</v>
      </c>
      <c r="K4073">
        <v>12720</v>
      </c>
      <c r="L4073">
        <v>1</v>
      </c>
      <c r="M4073">
        <v>1000</v>
      </c>
      <c r="N4073">
        <v>13720</v>
      </c>
      <c r="O4073" t="s">
        <v>27</v>
      </c>
      <c r="P4073">
        <v>2</v>
      </c>
      <c r="Q4073" t="s">
        <v>28</v>
      </c>
      <c r="R4073">
        <v>4</v>
      </c>
    </row>
    <row r="4074" spans="1:18">
      <c r="A4074">
        <v>4073</v>
      </c>
      <c r="B4074">
        <v>125</v>
      </c>
      <c r="C4074">
        <v>4</v>
      </c>
      <c r="D4074" t="s">
        <v>23</v>
      </c>
      <c r="E4074">
        <v>30</v>
      </c>
      <c r="F4074">
        <v>1</v>
      </c>
      <c r="G4074" t="s">
        <v>56</v>
      </c>
      <c r="H4074" t="s">
        <v>128</v>
      </c>
      <c r="I4074" t="s">
        <v>26</v>
      </c>
      <c r="J4074">
        <v>2</v>
      </c>
      <c r="K4074">
        <v>4260</v>
      </c>
      <c r="L4074">
        <v>2</v>
      </c>
      <c r="M4074">
        <v>2370</v>
      </c>
      <c r="N4074">
        <v>6630</v>
      </c>
      <c r="O4074" t="s">
        <v>27</v>
      </c>
      <c r="P4074">
        <v>1</v>
      </c>
      <c r="Q4074" t="s">
        <v>32</v>
      </c>
      <c r="R4074">
        <v>1</v>
      </c>
    </row>
    <row r="4075" spans="1:18">
      <c r="A4075">
        <v>4074</v>
      </c>
      <c r="B4075">
        <v>270</v>
      </c>
      <c r="C4075">
        <v>3</v>
      </c>
      <c r="D4075" t="s">
        <v>33</v>
      </c>
      <c r="E4075">
        <v>14</v>
      </c>
      <c r="F4075">
        <v>61</v>
      </c>
      <c r="G4075" t="s">
        <v>77</v>
      </c>
      <c r="H4075" t="s">
        <v>57</v>
      </c>
      <c r="I4075" t="s">
        <v>26</v>
      </c>
      <c r="J4075">
        <v>2</v>
      </c>
      <c r="K4075">
        <v>868</v>
      </c>
      <c r="L4075">
        <v>2</v>
      </c>
      <c r="M4075">
        <v>3640</v>
      </c>
      <c r="N4075">
        <v>4508</v>
      </c>
      <c r="O4075" t="s">
        <v>27</v>
      </c>
      <c r="P4075">
        <v>3</v>
      </c>
      <c r="Q4075" t="s">
        <v>35</v>
      </c>
      <c r="R4075">
        <v>2</v>
      </c>
    </row>
    <row r="4076" spans="1:18">
      <c r="A4076">
        <v>4075</v>
      </c>
      <c r="B4076">
        <v>258</v>
      </c>
      <c r="C4076">
        <v>4</v>
      </c>
      <c r="D4076" t="s">
        <v>23</v>
      </c>
      <c r="E4076">
        <v>30</v>
      </c>
      <c r="F4076">
        <v>40</v>
      </c>
      <c r="G4076" t="s">
        <v>98</v>
      </c>
      <c r="H4076" t="s">
        <v>161</v>
      </c>
      <c r="I4076" t="s">
        <v>26</v>
      </c>
      <c r="J4076">
        <v>1</v>
      </c>
      <c r="K4076">
        <v>4200</v>
      </c>
      <c r="L4076">
        <v>1</v>
      </c>
      <c r="M4076">
        <v>4400</v>
      </c>
      <c r="N4076">
        <v>8600</v>
      </c>
      <c r="O4076" t="s">
        <v>27</v>
      </c>
      <c r="P4076">
        <v>2</v>
      </c>
      <c r="Q4076" t="s">
        <v>28</v>
      </c>
      <c r="R4076">
        <v>4</v>
      </c>
    </row>
    <row r="4077" spans="1:18">
      <c r="A4077">
        <v>4076</v>
      </c>
      <c r="B4077">
        <v>8</v>
      </c>
      <c r="C4077">
        <v>3</v>
      </c>
      <c r="D4077" t="s">
        <v>33</v>
      </c>
      <c r="E4077">
        <v>14</v>
      </c>
      <c r="F4077">
        <v>2</v>
      </c>
      <c r="G4077" t="s">
        <v>74</v>
      </c>
      <c r="H4077" t="s">
        <v>129</v>
      </c>
      <c r="I4077" t="s">
        <v>26</v>
      </c>
      <c r="J4077">
        <v>3</v>
      </c>
      <c r="K4077">
        <v>12040</v>
      </c>
      <c r="L4077">
        <v>1</v>
      </c>
      <c r="M4077">
        <v>6240</v>
      </c>
      <c r="N4077">
        <v>18280</v>
      </c>
      <c r="O4077" t="s">
        <v>27</v>
      </c>
      <c r="P4077">
        <v>2</v>
      </c>
      <c r="Q4077" t="s">
        <v>28</v>
      </c>
      <c r="R4077">
        <v>4</v>
      </c>
    </row>
    <row r="4078" spans="1:18">
      <c r="A4078">
        <v>4077</v>
      </c>
      <c r="B4078">
        <v>269</v>
      </c>
      <c r="C4078">
        <v>4</v>
      </c>
      <c r="D4078" t="s">
        <v>23</v>
      </c>
      <c r="E4078">
        <v>30</v>
      </c>
      <c r="F4078">
        <v>37</v>
      </c>
      <c r="G4078" t="s">
        <v>101</v>
      </c>
      <c r="H4078" t="s">
        <v>159</v>
      </c>
      <c r="I4078" t="s">
        <v>62</v>
      </c>
      <c r="J4078">
        <v>1</v>
      </c>
      <c r="K4078">
        <v>2700</v>
      </c>
      <c r="L4078">
        <v>1</v>
      </c>
      <c r="M4078">
        <v>2720</v>
      </c>
      <c r="N4078">
        <v>5420</v>
      </c>
      <c r="O4078" t="s">
        <v>46</v>
      </c>
      <c r="P4078">
        <v>3</v>
      </c>
      <c r="Q4078" t="s">
        <v>35</v>
      </c>
      <c r="R4078">
        <v>2</v>
      </c>
    </row>
    <row r="4079" spans="1:18">
      <c r="A4079">
        <v>4078</v>
      </c>
      <c r="B4079">
        <v>111</v>
      </c>
      <c r="C4079">
        <v>2</v>
      </c>
      <c r="D4079" t="s">
        <v>29</v>
      </c>
      <c r="E4079">
        <v>7</v>
      </c>
      <c r="F4079">
        <v>2</v>
      </c>
      <c r="G4079" t="s">
        <v>74</v>
      </c>
      <c r="H4079" t="s">
        <v>129</v>
      </c>
      <c r="I4079" t="s">
        <v>26</v>
      </c>
      <c r="J4079">
        <v>1</v>
      </c>
      <c r="K4079">
        <v>308</v>
      </c>
      <c r="L4079">
        <v>1</v>
      </c>
      <c r="M4079">
        <v>1560</v>
      </c>
      <c r="N4079">
        <v>1868</v>
      </c>
      <c r="O4079" t="s">
        <v>27</v>
      </c>
      <c r="P4079">
        <v>1</v>
      </c>
      <c r="Q4079" t="s">
        <v>32</v>
      </c>
      <c r="R4079">
        <v>1</v>
      </c>
    </row>
    <row r="4080" spans="1:18">
      <c r="A4080">
        <v>4079</v>
      </c>
      <c r="B4080">
        <v>10</v>
      </c>
      <c r="C4080">
        <v>3</v>
      </c>
      <c r="D4080" t="s">
        <v>33</v>
      </c>
      <c r="E4080">
        <v>14</v>
      </c>
      <c r="F4080">
        <v>31</v>
      </c>
      <c r="G4080" t="s">
        <v>107</v>
      </c>
      <c r="H4080" t="s">
        <v>156</v>
      </c>
      <c r="I4080" t="s">
        <v>40</v>
      </c>
      <c r="J4080">
        <v>3</v>
      </c>
      <c r="K4080">
        <v>7812</v>
      </c>
      <c r="L4080">
        <v>1</v>
      </c>
      <c r="M4080">
        <v>220</v>
      </c>
      <c r="N4080">
        <v>8032</v>
      </c>
      <c r="O4080" t="s">
        <v>27</v>
      </c>
      <c r="P4080">
        <v>1</v>
      </c>
      <c r="Q4080" t="s">
        <v>32</v>
      </c>
      <c r="R4080">
        <v>1</v>
      </c>
    </row>
    <row r="4081" spans="1:18">
      <c r="A4081">
        <v>4080</v>
      </c>
      <c r="B4081">
        <v>111</v>
      </c>
      <c r="C4081">
        <v>3</v>
      </c>
      <c r="D4081" t="s">
        <v>33</v>
      </c>
      <c r="E4081">
        <v>14</v>
      </c>
      <c r="F4081">
        <v>56</v>
      </c>
      <c r="G4081" t="s">
        <v>100</v>
      </c>
      <c r="H4081" t="s">
        <v>44</v>
      </c>
      <c r="I4081" t="s">
        <v>40</v>
      </c>
      <c r="J4081">
        <v>3</v>
      </c>
      <c r="K4081">
        <v>16128</v>
      </c>
      <c r="L4081">
        <v>2</v>
      </c>
      <c r="M4081">
        <v>2640</v>
      </c>
      <c r="N4081">
        <v>18768</v>
      </c>
      <c r="O4081" t="s">
        <v>46</v>
      </c>
      <c r="P4081">
        <v>4</v>
      </c>
      <c r="Q4081" t="s">
        <v>41</v>
      </c>
      <c r="R4081">
        <v>6</v>
      </c>
    </row>
    <row r="4082" spans="1:18">
      <c r="A4082">
        <v>4081</v>
      </c>
      <c r="B4082">
        <v>21</v>
      </c>
      <c r="C4082">
        <v>1</v>
      </c>
      <c r="D4082" t="s">
        <v>37</v>
      </c>
      <c r="E4082">
        <v>3</v>
      </c>
      <c r="F4082">
        <v>4</v>
      </c>
      <c r="G4082" t="s">
        <v>36</v>
      </c>
      <c r="H4082" t="s">
        <v>131</v>
      </c>
      <c r="I4082" t="s">
        <v>26</v>
      </c>
      <c r="J4082">
        <v>2</v>
      </c>
      <c r="K4082">
        <v>486</v>
      </c>
      <c r="L4082">
        <v>1</v>
      </c>
      <c r="M4082">
        <v>2200</v>
      </c>
      <c r="N4082">
        <v>2686</v>
      </c>
      <c r="O4082" t="s">
        <v>27</v>
      </c>
      <c r="P4082">
        <v>3</v>
      </c>
      <c r="Q4082" t="s">
        <v>35</v>
      </c>
      <c r="R4082">
        <v>2</v>
      </c>
    </row>
    <row r="4083" spans="1:18">
      <c r="A4083">
        <v>4082</v>
      </c>
      <c r="B4083">
        <v>210</v>
      </c>
      <c r="C4083">
        <v>1</v>
      </c>
      <c r="D4083" t="s">
        <v>37</v>
      </c>
      <c r="E4083">
        <v>3</v>
      </c>
      <c r="F4083">
        <v>45</v>
      </c>
      <c r="G4083" t="s">
        <v>45</v>
      </c>
      <c r="H4083" t="s">
        <v>165</v>
      </c>
      <c r="I4083" t="s">
        <v>40</v>
      </c>
      <c r="J4083">
        <v>3</v>
      </c>
      <c r="K4083">
        <v>1068</v>
      </c>
      <c r="L4083">
        <v>1</v>
      </c>
      <c r="M4083">
        <v>720</v>
      </c>
      <c r="N4083">
        <v>1788</v>
      </c>
      <c r="O4083" t="s">
        <v>46</v>
      </c>
      <c r="P4083">
        <v>3</v>
      </c>
      <c r="Q4083" t="s">
        <v>35</v>
      </c>
      <c r="R4083">
        <v>2</v>
      </c>
    </row>
    <row r="4084" spans="1:18">
      <c r="A4084">
        <v>4083</v>
      </c>
      <c r="B4084">
        <v>1</v>
      </c>
      <c r="C4084">
        <v>3</v>
      </c>
      <c r="D4084" t="s">
        <v>33</v>
      </c>
      <c r="E4084">
        <v>14</v>
      </c>
      <c r="F4084">
        <v>41</v>
      </c>
      <c r="G4084" t="s">
        <v>60</v>
      </c>
      <c r="H4084" t="s">
        <v>158</v>
      </c>
      <c r="I4084" t="s">
        <v>40</v>
      </c>
      <c r="J4084">
        <v>3</v>
      </c>
      <c r="K4084">
        <v>15288</v>
      </c>
      <c r="L4084">
        <v>1</v>
      </c>
      <c r="M4084">
        <v>1240</v>
      </c>
      <c r="N4084">
        <v>16528</v>
      </c>
      <c r="O4084" t="s">
        <v>46</v>
      </c>
      <c r="P4084">
        <v>2</v>
      </c>
      <c r="Q4084" t="s">
        <v>28</v>
      </c>
      <c r="R4084">
        <v>4</v>
      </c>
    </row>
    <row r="4085" spans="1:18">
      <c r="A4085">
        <v>4084</v>
      </c>
      <c r="B4085">
        <v>158</v>
      </c>
      <c r="C4085">
        <v>3</v>
      </c>
      <c r="D4085" t="s">
        <v>33</v>
      </c>
      <c r="E4085">
        <v>14</v>
      </c>
      <c r="F4085">
        <v>54</v>
      </c>
      <c r="G4085" t="s">
        <v>94</v>
      </c>
      <c r="H4085" t="s">
        <v>44</v>
      </c>
      <c r="I4085" t="s">
        <v>40</v>
      </c>
      <c r="J4085">
        <v>2</v>
      </c>
      <c r="K4085">
        <v>4816</v>
      </c>
      <c r="L4085">
        <v>2</v>
      </c>
      <c r="M4085">
        <v>1440</v>
      </c>
      <c r="N4085">
        <v>6256</v>
      </c>
      <c r="O4085" t="s">
        <v>27</v>
      </c>
      <c r="P4085">
        <v>3</v>
      </c>
      <c r="Q4085" t="s">
        <v>35</v>
      </c>
      <c r="R4085">
        <v>2</v>
      </c>
    </row>
    <row r="4086" spans="1:18">
      <c r="A4086">
        <v>4085</v>
      </c>
      <c r="B4086">
        <v>231</v>
      </c>
      <c r="C4086">
        <v>4</v>
      </c>
      <c r="D4086" t="s">
        <v>23</v>
      </c>
      <c r="E4086">
        <v>30</v>
      </c>
      <c r="F4086">
        <v>40</v>
      </c>
      <c r="G4086" t="s">
        <v>98</v>
      </c>
      <c r="H4086" t="s">
        <v>161</v>
      </c>
      <c r="I4086" t="s">
        <v>26</v>
      </c>
      <c r="J4086">
        <v>3</v>
      </c>
      <c r="K4086">
        <v>5310</v>
      </c>
      <c r="L4086">
        <v>2</v>
      </c>
      <c r="M4086">
        <v>2200</v>
      </c>
      <c r="N4086">
        <v>7510</v>
      </c>
      <c r="O4086" t="s">
        <v>27</v>
      </c>
      <c r="P4086">
        <v>1</v>
      </c>
      <c r="Q4086" t="s">
        <v>32</v>
      </c>
      <c r="R4086">
        <v>1</v>
      </c>
    </row>
    <row r="4087" spans="1:18">
      <c r="A4087">
        <v>4086</v>
      </c>
      <c r="B4087">
        <v>56</v>
      </c>
      <c r="C4087">
        <v>4</v>
      </c>
      <c r="D4087" t="s">
        <v>23</v>
      </c>
      <c r="E4087">
        <v>30</v>
      </c>
      <c r="F4087">
        <v>6</v>
      </c>
      <c r="G4087" t="s">
        <v>70</v>
      </c>
      <c r="H4087" t="s">
        <v>133</v>
      </c>
      <c r="I4087" t="s">
        <v>26</v>
      </c>
      <c r="J4087">
        <v>2</v>
      </c>
      <c r="K4087">
        <v>3900</v>
      </c>
      <c r="L4087">
        <v>2</v>
      </c>
      <c r="M4087">
        <v>2450</v>
      </c>
      <c r="N4087">
        <v>6350</v>
      </c>
      <c r="O4087" t="s">
        <v>27</v>
      </c>
      <c r="P4087">
        <v>1</v>
      </c>
      <c r="Q4087" t="s">
        <v>32</v>
      </c>
      <c r="R4087">
        <v>1</v>
      </c>
    </row>
    <row r="4088" spans="1:18">
      <c r="A4088">
        <v>4087</v>
      </c>
      <c r="B4088">
        <v>299</v>
      </c>
      <c r="C4088">
        <v>3</v>
      </c>
      <c r="D4088" t="s">
        <v>33</v>
      </c>
      <c r="E4088">
        <v>14</v>
      </c>
      <c r="F4088">
        <v>1</v>
      </c>
      <c r="G4088" t="s">
        <v>56</v>
      </c>
      <c r="H4088" t="s">
        <v>128</v>
      </c>
      <c r="I4088" t="s">
        <v>26</v>
      </c>
      <c r="J4088">
        <v>1</v>
      </c>
      <c r="K4088">
        <v>3080</v>
      </c>
      <c r="L4088">
        <v>1</v>
      </c>
      <c r="M4088">
        <v>4740</v>
      </c>
      <c r="N4088">
        <v>7820</v>
      </c>
      <c r="O4088" t="s">
        <v>27</v>
      </c>
      <c r="P4088">
        <v>2</v>
      </c>
      <c r="Q4088" t="s">
        <v>28</v>
      </c>
      <c r="R4088">
        <v>4</v>
      </c>
    </row>
    <row r="4089" spans="1:18">
      <c r="A4089">
        <v>4088</v>
      </c>
      <c r="B4089">
        <v>180</v>
      </c>
      <c r="C4089">
        <v>3</v>
      </c>
      <c r="D4089" t="s">
        <v>33</v>
      </c>
      <c r="E4089">
        <v>14</v>
      </c>
      <c r="F4089">
        <v>2</v>
      </c>
      <c r="G4089" t="s">
        <v>74</v>
      </c>
      <c r="H4089" t="s">
        <v>129</v>
      </c>
      <c r="I4089" t="s">
        <v>26</v>
      </c>
      <c r="J4089">
        <v>2</v>
      </c>
      <c r="K4089">
        <v>1540</v>
      </c>
      <c r="L4089">
        <v>1</v>
      </c>
      <c r="M4089">
        <v>1560</v>
      </c>
      <c r="N4089">
        <v>3100</v>
      </c>
      <c r="O4089" t="s">
        <v>27</v>
      </c>
      <c r="P4089">
        <v>1</v>
      </c>
      <c r="Q4089" t="s">
        <v>32</v>
      </c>
      <c r="R4089">
        <v>1</v>
      </c>
    </row>
    <row r="4090" spans="1:18">
      <c r="A4090">
        <v>4089</v>
      </c>
      <c r="B4090">
        <v>94</v>
      </c>
      <c r="C4090">
        <v>4</v>
      </c>
      <c r="D4090" t="s">
        <v>23</v>
      </c>
      <c r="E4090">
        <v>30</v>
      </c>
      <c r="F4090">
        <v>55</v>
      </c>
      <c r="G4090" t="s">
        <v>78</v>
      </c>
      <c r="H4090" t="s">
        <v>31</v>
      </c>
      <c r="I4090" t="s">
        <v>40</v>
      </c>
      <c r="J4090">
        <v>1</v>
      </c>
      <c r="K4090">
        <v>6000</v>
      </c>
      <c r="L4090">
        <v>1</v>
      </c>
      <c r="M4090">
        <v>720</v>
      </c>
      <c r="N4090">
        <v>6720</v>
      </c>
      <c r="O4090" t="s">
        <v>46</v>
      </c>
      <c r="P4090">
        <v>3</v>
      </c>
      <c r="Q4090" t="s">
        <v>35</v>
      </c>
      <c r="R4090">
        <v>2</v>
      </c>
    </row>
    <row r="4091" spans="1:18">
      <c r="A4091">
        <v>4090</v>
      </c>
      <c r="B4091">
        <v>198</v>
      </c>
      <c r="C4091">
        <v>4</v>
      </c>
      <c r="D4091" t="s">
        <v>23</v>
      </c>
      <c r="E4091">
        <v>30</v>
      </c>
      <c r="F4091">
        <v>39</v>
      </c>
      <c r="G4091" t="s">
        <v>53</v>
      </c>
      <c r="H4091" t="s">
        <v>31</v>
      </c>
      <c r="I4091" t="s">
        <v>40</v>
      </c>
      <c r="J4091">
        <v>1</v>
      </c>
      <c r="K4091">
        <v>7080</v>
      </c>
      <c r="L4091">
        <v>1</v>
      </c>
      <c r="M4091">
        <v>1600</v>
      </c>
      <c r="N4091">
        <v>8680</v>
      </c>
      <c r="O4091" t="s">
        <v>27</v>
      </c>
      <c r="P4091">
        <v>2</v>
      </c>
      <c r="Q4091" t="s">
        <v>28</v>
      </c>
      <c r="R4091">
        <v>4</v>
      </c>
    </row>
    <row r="4092" spans="1:18">
      <c r="A4092">
        <v>4091</v>
      </c>
      <c r="B4092">
        <v>262</v>
      </c>
      <c r="C4092">
        <v>2</v>
      </c>
      <c r="D4092" t="s">
        <v>29</v>
      </c>
      <c r="E4092">
        <v>7</v>
      </c>
      <c r="F4092">
        <v>54</v>
      </c>
      <c r="G4092" t="s">
        <v>94</v>
      </c>
      <c r="H4092" t="s">
        <v>44</v>
      </c>
      <c r="I4092" t="s">
        <v>40</v>
      </c>
      <c r="J4092">
        <v>2</v>
      </c>
      <c r="K4092">
        <v>1204</v>
      </c>
      <c r="L4092">
        <v>1</v>
      </c>
      <c r="M4092">
        <v>360</v>
      </c>
      <c r="N4092">
        <v>1564</v>
      </c>
      <c r="O4092" t="s">
        <v>27</v>
      </c>
      <c r="P4092">
        <v>1</v>
      </c>
      <c r="Q4092" t="s">
        <v>32</v>
      </c>
      <c r="R4092">
        <v>1</v>
      </c>
    </row>
    <row r="4093" spans="1:18">
      <c r="A4093">
        <v>4092</v>
      </c>
      <c r="B4093">
        <v>156</v>
      </c>
      <c r="C4093">
        <v>4</v>
      </c>
      <c r="D4093" t="s">
        <v>23</v>
      </c>
      <c r="E4093">
        <v>30</v>
      </c>
      <c r="F4093">
        <v>60</v>
      </c>
      <c r="G4093" t="s">
        <v>85</v>
      </c>
      <c r="H4093" t="s">
        <v>31</v>
      </c>
      <c r="I4093" t="s">
        <v>40</v>
      </c>
      <c r="J4093">
        <v>3</v>
      </c>
      <c r="K4093">
        <v>15540</v>
      </c>
      <c r="L4093">
        <v>1</v>
      </c>
      <c r="M4093">
        <v>450</v>
      </c>
      <c r="N4093">
        <v>15990</v>
      </c>
      <c r="O4093" t="s">
        <v>27</v>
      </c>
      <c r="P4093">
        <v>1</v>
      </c>
      <c r="Q4093" t="s">
        <v>32</v>
      </c>
      <c r="R4093">
        <v>1</v>
      </c>
    </row>
    <row r="4094" spans="1:18">
      <c r="A4094">
        <v>4093</v>
      </c>
      <c r="B4094">
        <v>4</v>
      </c>
      <c r="C4094">
        <v>4</v>
      </c>
      <c r="D4094" t="s">
        <v>23</v>
      </c>
      <c r="E4094">
        <v>30</v>
      </c>
      <c r="F4094">
        <v>33</v>
      </c>
      <c r="G4094" t="s">
        <v>51</v>
      </c>
      <c r="H4094" t="s">
        <v>152</v>
      </c>
      <c r="I4094" t="s">
        <v>26</v>
      </c>
      <c r="J4094">
        <v>3</v>
      </c>
      <c r="K4094">
        <v>9120</v>
      </c>
      <c r="L4094">
        <v>2</v>
      </c>
      <c r="M4094">
        <v>2140</v>
      </c>
      <c r="N4094">
        <v>11260</v>
      </c>
      <c r="O4094" t="s">
        <v>27</v>
      </c>
      <c r="P4094">
        <v>1</v>
      </c>
      <c r="Q4094" t="s">
        <v>32</v>
      </c>
      <c r="R4094">
        <v>1</v>
      </c>
    </row>
    <row r="4095" spans="1:18">
      <c r="A4095">
        <v>4094</v>
      </c>
      <c r="B4095">
        <v>300</v>
      </c>
      <c r="C4095">
        <v>3</v>
      </c>
      <c r="D4095" t="s">
        <v>33</v>
      </c>
      <c r="E4095">
        <v>14</v>
      </c>
      <c r="F4095">
        <v>31</v>
      </c>
      <c r="G4095" t="s">
        <v>107</v>
      </c>
      <c r="H4095" t="s">
        <v>156</v>
      </c>
      <c r="I4095" t="s">
        <v>40</v>
      </c>
      <c r="J4095">
        <v>1</v>
      </c>
      <c r="K4095">
        <v>1960</v>
      </c>
      <c r="L4095">
        <v>2</v>
      </c>
      <c r="M4095">
        <v>880</v>
      </c>
      <c r="N4095">
        <v>2840</v>
      </c>
      <c r="O4095" t="s">
        <v>27</v>
      </c>
      <c r="P4095">
        <v>3</v>
      </c>
      <c r="Q4095" t="s">
        <v>35</v>
      </c>
      <c r="R4095">
        <v>2</v>
      </c>
    </row>
    <row r="4096" spans="1:18">
      <c r="A4096">
        <v>4095</v>
      </c>
      <c r="B4096">
        <v>232</v>
      </c>
      <c r="C4096">
        <v>1</v>
      </c>
      <c r="D4096" t="s">
        <v>37</v>
      </c>
      <c r="E4096">
        <v>3</v>
      </c>
      <c r="F4096">
        <v>11</v>
      </c>
      <c r="G4096" t="s">
        <v>24</v>
      </c>
      <c r="H4096" t="s">
        <v>138</v>
      </c>
      <c r="I4096" t="s">
        <v>26</v>
      </c>
      <c r="J4096">
        <v>2</v>
      </c>
      <c r="K4096">
        <v>1284</v>
      </c>
      <c r="L4096">
        <v>2</v>
      </c>
      <c r="M4096">
        <v>12000</v>
      </c>
      <c r="N4096">
        <v>13284</v>
      </c>
      <c r="O4096" t="s">
        <v>27</v>
      </c>
      <c r="P4096">
        <v>2</v>
      </c>
      <c r="Q4096" t="s">
        <v>28</v>
      </c>
      <c r="R4096">
        <v>4</v>
      </c>
    </row>
    <row r="4097" spans="1:18">
      <c r="A4097">
        <v>4096</v>
      </c>
      <c r="B4097">
        <v>255</v>
      </c>
      <c r="C4097">
        <v>4</v>
      </c>
      <c r="D4097" t="s">
        <v>23</v>
      </c>
      <c r="E4097">
        <v>30</v>
      </c>
      <c r="F4097">
        <v>36</v>
      </c>
      <c r="G4097" t="s">
        <v>38</v>
      </c>
      <c r="H4097" t="s">
        <v>158</v>
      </c>
      <c r="I4097" t="s">
        <v>26</v>
      </c>
      <c r="J4097">
        <v>3</v>
      </c>
      <c r="K4097">
        <v>80100</v>
      </c>
      <c r="L4097">
        <v>2</v>
      </c>
      <c r="M4097">
        <v>8040</v>
      </c>
      <c r="N4097">
        <v>88140</v>
      </c>
      <c r="O4097" t="s">
        <v>27</v>
      </c>
      <c r="P4097">
        <v>4</v>
      </c>
      <c r="Q4097" t="s">
        <v>41</v>
      </c>
      <c r="R4097">
        <v>6</v>
      </c>
    </row>
    <row r="4098" spans="1:18">
      <c r="A4098">
        <v>4097</v>
      </c>
      <c r="B4098">
        <v>289</v>
      </c>
      <c r="C4098">
        <v>4</v>
      </c>
      <c r="D4098" t="s">
        <v>23</v>
      </c>
      <c r="E4098">
        <v>30</v>
      </c>
      <c r="F4098">
        <v>25</v>
      </c>
      <c r="G4098" t="s">
        <v>102</v>
      </c>
      <c r="H4098" t="s">
        <v>152</v>
      </c>
      <c r="I4098" t="s">
        <v>26</v>
      </c>
      <c r="J4098">
        <v>2</v>
      </c>
      <c r="K4098">
        <v>28260</v>
      </c>
      <c r="L4098">
        <v>2</v>
      </c>
      <c r="M4098">
        <v>11760</v>
      </c>
      <c r="N4098">
        <v>40020</v>
      </c>
      <c r="O4098" t="s">
        <v>27</v>
      </c>
      <c r="P4098">
        <v>4</v>
      </c>
      <c r="Q4098" t="s">
        <v>41</v>
      </c>
      <c r="R4098">
        <v>6</v>
      </c>
    </row>
    <row r="4099" spans="1:18">
      <c r="A4099">
        <v>4098</v>
      </c>
      <c r="B4099">
        <v>77</v>
      </c>
      <c r="C4099">
        <v>1</v>
      </c>
      <c r="D4099" t="s">
        <v>37</v>
      </c>
      <c r="E4099">
        <v>3</v>
      </c>
      <c r="F4099">
        <v>22</v>
      </c>
      <c r="G4099" t="s">
        <v>71</v>
      </c>
      <c r="H4099" t="s">
        <v>149</v>
      </c>
      <c r="I4099" t="s">
        <v>26</v>
      </c>
      <c r="J4099">
        <v>3</v>
      </c>
      <c r="K4099">
        <v>939</v>
      </c>
      <c r="L4099">
        <v>1</v>
      </c>
      <c r="M4099">
        <v>979</v>
      </c>
      <c r="N4099">
        <v>1918</v>
      </c>
      <c r="O4099" t="s">
        <v>27</v>
      </c>
      <c r="P4099">
        <v>1</v>
      </c>
      <c r="Q4099" t="s">
        <v>32</v>
      </c>
      <c r="R4099">
        <v>1</v>
      </c>
    </row>
    <row r="4100" spans="1:18">
      <c r="A4100">
        <v>4099</v>
      </c>
      <c r="B4100">
        <v>255</v>
      </c>
      <c r="C4100">
        <v>1</v>
      </c>
      <c r="D4100" t="s">
        <v>37</v>
      </c>
      <c r="E4100">
        <v>3</v>
      </c>
      <c r="F4100">
        <v>46</v>
      </c>
      <c r="G4100" t="s">
        <v>67</v>
      </c>
      <c r="H4100" t="s">
        <v>166</v>
      </c>
      <c r="I4100" t="s">
        <v>26</v>
      </c>
      <c r="J4100">
        <v>2</v>
      </c>
      <c r="K4100">
        <v>3276</v>
      </c>
      <c r="L4100">
        <v>2</v>
      </c>
      <c r="M4100">
        <v>14160</v>
      </c>
      <c r="N4100">
        <v>17436</v>
      </c>
      <c r="O4100" t="s">
        <v>27</v>
      </c>
      <c r="P4100">
        <v>4</v>
      </c>
      <c r="Q4100" t="s">
        <v>41</v>
      </c>
      <c r="R4100">
        <v>6</v>
      </c>
    </row>
    <row r="4101" spans="1:18">
      <c r="A4101">
        <v>4100</v>
      </c>
      <c r="B4101">
        <v>174</v>
      </c>
      <c r="C4101">
        <v>2</v>
      </c>
      <c r="D4101" t="s">
        <v>29</v>
      </c>
      <c r="E4101">
        <v>7</v>
      </c>
      <c r="F4101">
        <v>4</v>
      </c>
      <c r="G4101" t="s">
        <v>36</v>
      </c>
      <c r="H4101" t="s">
        <v>131</v>
      </c>
      <c r="I4101" t="s">
        <v>26</v>
      </c>
      <c r="J4101">
        <v>2</v>
      </c>
      <c r="K4101">
        <v>2268</v>
      </c>
      <c r="L4101">
        <v>2</v>
      </c>
      <c r="M4101">
        <v>8800</v>
      </c>
      <c r="N4101">
        <v>11068</v>
      </c>
      <c r="O4101" t="s">
        <v>27</v>
      </c>
      <c r="P4101">
        <v>2</v>
      </c>
      <c r="Q4101" t="s">
        <v>28</v>
      </c>
      <c r="R4101">
        <v>4</v>
      </c>
    </row>
    <row r="4102" spans="1:18">
      <c r="A4102">
        <v>4101</v>
      </c>
      <c r="B4102">
        <v>241</v>
      </c>
      <c r="C4102">
        <v>2</v>
      </c>
      <c r="D4102" t="s">
        <v>29</v>
      </c>
      <c r="E4102">
        <v>7</v>
      </c>
      <c r="F4102">
        <v>64</v>
      </c>
      <c r="G4102" t="s">
        <v>109</v>
      </c>
      <c r="H4102" t="s">
        <v>57</v>
      </c>
      <c r="I4102" t="s">
        <v>26</v>
      </c>
      <c r="J4102">
        <v>1</v>
      </c>
      <c r="K4102">
        <v>329</v>
      </c>
      <c r="L4102">
        <v>1</v>
      </c>
      <c r="M4102">
        <v>1160</v>
      </c>
      <c r="N4102">
        <v>1489</v>
      </c>
      <c r="O4102" t="s">
        <v>27</v>
      </c>
      <c r="P4102">
        <v>1</v>
      </c>
      <c r="Q4102" t="s">
        <v>32</v>
      </c>
      <c r="R4102">
        <v>1</v>
      </c>
    </row>
    <row r="4103" spans="1:18">
      <c r="A4103">
        <v>4102</v>
      </c>
      <c r="B4103">
        <v>36</v>
      </c>
      <c r="C4103">
        <v>1</v>
      </c>
      <c r="D4103" t="s">
        <v>37</v>
      </c>
      <c r="E4103">
        <v>3</v>
      </c>
      <c r="F4103">
        <v>22</v>
      </c>
      <c r="G4103" t="s">
        <v>71</v>
      </c>
      <c r="H4103" t="s">
        <v>149</v>
      </c>
      <c r="I4103" t="s">
        <v>26</v>
      </c>
      <c r="J4103">
        <v>2</v>
      </c>
      <c r="K4103">
        <v>1404</v>
      </c>
      <c r="L4103">
        <v>2</v>
      </c>
      <c r="M4103">
        <v>7832</v>
      </c>
      <c r="N4103">
        <v>9236</v>
      </c>
      <c r="O4103" t="s">
        <v>27</v>
      </c>
      <c r="P4103">
        <v>2</v>
      </c>
      <c r="Q4103" t="s">
        <v>28</v>
      </c>
      <c r="R4103">
        <v>4</v>
      </c>
    </row>
    <row r="4104" spans="1:18">
      <c r="A4104">
        <v>4103</v>
      </c>
      <c r="B4104">
        <v>115</v>
      </c>
      <c r="C4104">
        <v>4</v>
      </c>
      <c r="D4104" t="s">
        <v>23</v>
      </c>
      <c r="E4104">
        <v>30</v>
      </c>
      <c r="F4104">
        <v>19</v>
      </c>
      <c r="G4104" t="s">
        <v>99</v>
      </c>
      <c r="H4104" t="s">
        <v>146</v>
      </c>
      <c r="I4104" t="s">
        <v>40</v>
      </c>
      <c r="J4104">
        <v>2</v>
      </c>
      <c r="K4104">
        <v>13500</v>
      </c>
      <c r="L4104">
        <v>1</v>
      </c>
      <c r="M4104">
        <v>1440</v>
      </c>
      <c r="N4104">
        <v>14940</v>
      </c>
      <c r="O4104" t="s">
        <v>27</v>
      </c>
      <c r="P4104">
        <v>4</v>
      </c>
      <c r="Q4104" t="s">
        <v>41</v>
      </c>
      <c r="R4104">
        <v>6</v>
      </c>
    </row>
    <row r="4105" spans="1:18">
      <c r="A4105">
        <v>4104</v>
      </c>
      <c r="B4105">
        <v>179</v>
      </c>
      <c r="C4105">
        <v>1</v>
      </c>
      <c r="D4105" t="s">
        <v>37</v>
      </c>
      <c r="E4105">
        <v>3</v>
      </c>
      <c r="F4105">
        <v>39</v>
      </c>
      <c r="G4105" t="s">
        <v>53</v>
      </c>
      <c r="H4105" t="s">
        <v>31</v>
      </c>
      <c r="I4105" t="s">
        <v>40</v>
      </c>
      <c r="J4105">
        <v>2</v>
      </c>
      <c r="K4105">
        <v>2664</v>
      </c>
      <c r="L4105">
        <v>1</v>
      </c>
      <c r="M4105">
        <v>2400</v>
      </c>
      <c r="N4105">
        <v>5064</v>
      </c>
      <c r="O4105" t="s">
        <v>27</v>
      </c>
      <c r="P4105">
        <v>4</v>
      </c>
      <c r="Q4105" t="s">
        <v>41</v>
      </c>
      <c r="R4105">
        <v>6</v>
      </c>
    </row>
    <row r="4106" spans="1:18">
      <c r="A4106">
        <v>4105</v>
      </c>
      <c r="B4106">
        <v>263</v>
      </c>
      <c r="C4106">
        <v>3</v>
      </c>
      <c r="D4106" t="s">
        <v>33</v>
      </c>
      <c r="E4106">
        <v>14</v>
      </c>
      <c r="F4106">
        <v>60</v>
      </c>
      <c r="G4106" t="s">
        <v>85</v>
      </c>
      <c r="H4106" t="s">
        <v>31</v>
      </c>
      <c r="I4106" t="s">
        <v>40</v>
      </c>
      <c r="J4106">
        <v>3</v>
      </c>
      <c r="K4106">
        <v>14504</v>
      </c>
      <c r="L4106">
        <v>1</v>
      </c>
      <c r="M4106">
        <v>900</v>
      </c>
      <c r="N4106">
        <v>15404</v>
      </c>
      <c r="O4106" t="s">
        <v>27</v>
      </c>
      <c r="P4106">
        <v>3</v>
      </c>
      <c r="Q4106" t="s">
        <v>35</v>
      </c>
      <c r="R4106">
        <v>2</v>
      </c>
    </row>
    <row r="4107" spans="1:18">
      <c r="A4107">
        <v>4106</v>
      </c>
      <c r="B4107">
        <v>160</v>
      </c>
      <c r="C4107">
        <v>1</v>
      </c>
      <c r="D4107" t="s">
        <v>37</v>
      </c>
      <c r="E4107">
        <v>3</v>
      </c>
      <c r="F4107">
        <v>5</v>
      </c>
      <c r="G4107" t="s">
        <v>88</v>
      </c>
      <c r="H4107" t="s">
        <v>132</v>
      </c>
      <c r="I4107" t="s">
        <v>40</v>
      </c>
      <c r="J4107">
        <v>3</v>
      </c>
      <c r="K4107">
        <v>4392</v>
      </c>
      <c r="L4107">
        <v>2</v>
      </c>
      <c r="M4107">
        <v>720</v>
      </c>
      <c r="N4107">
        <v>5112</v>
      </c>
      <c r="O4107" t="s">
        <v>46</v>
      </c>
      <c r="P4107">
        <v>4</v>
      </c>
      <c r="Q4107" t="s">
        <v>41</v>
      </c>
      <c r="R4107">
        <v>6</v>
      </c>
    </row>
    <row r="4108" spans="1:18">
      <c r="A4108">
        <v>4107</v>
      </c>
      <c r="B4108">
        <v>137</v>
      </c>
      <c r="C4108">
        <v>4</v>
      </c>
      <c r="D4108" t="s">
        <v>23</v>
      </c>
      <c r="E4108">
        <v>30</v>
      </c>
      <c r="F4108">
        <v>48</v>
      </c>
      <c r="G4108" t="s">
        <v>66</v>
      </c>
      <c r="H4108" t="s">
        <v>168</v>
      </c>
      <c r="I4108" t="s">
        <v>26</v>
      </c>
      <c r="J4108">
        <v>3</v>
      </c>
      <c r="K4108">
        <v>28440</v>
      </c>
      <c r="L4108">
        <v>1</v>
      </c>
      <c r="M4108">
        <v>4880</v>
      </c>
      <c r="N4108">
        <v>33320</v>
      </c>
      <c r="O4108" t="s">
        <v>27</v>
      </c>
      <c r="P4108">
        <v>2</v>
      </c>
      <c r="Q4108" t="s">
        <v>28</v>
      </c>
      <c r="R4108">
        <v>4</v>
      </c>
    </row>
    <row r="4109" spans="1:18">
      <c r="A4109">
        <v>4108</v>
      </c>
      <c r="B4109">
        <v>241</v>
      </c>
      <c r="C4109">
        <v>2</v>
      </c>
      <c r="D4109" t="s">
        <v>29</v>
      </c>
      <c r="E4109">
        <v>7</v>
      </c>
      <c r="F4109">
        <v>51</v>
      </c>
      <c r="G4109" t="s">
        <v>111</v>
      </c>
      <c r="H4109" t="s">
        <v>25</v>
      </c>
      <c r="I4109" t="s">
        <v>26</v>
      </c>
      <c r="J4109">
        <v>1</v>
      </c>
      <c r="K4109">
        <v>371</v>
      </c>
      <c r="L4109">
        <v>2</v>
      </c>
      <c r="M4109">
        <v>1906</v>
      </c>
      <c r="N4109">
        <v>2277</v>
      </c>
      <c r="O4109" t="s">
        <v>27</v>
      </c>
      <c r="P4109">
        <v>1</v>
      </c>
      <c r="Q4109" t="s">
        <v>32</v>
      </c>
      <c r="R4109">
        <v>1</v>
      </c>
    </row>
    <row r="4110" spans="1:18">
      <c r="A4110">
        <v>4109</v>
      </c>
      <c r="B4110">
        <v>218</v>
      </c>
      <c r="C4110">
        <v>2</v>
      </c>
      <c r="D4110" t="s">
        <v>29</v>
      </c>
      <c r="E4110">
        <v>7</v>
      </c>
      <c r="F4110">
        <v>63</v>
      </c>
      <c r="G4110" t="s">
        <v>65</v>
      </c>
      <c r="H4110" t="s">
        <v>44</v>
      </c>
      <c r="I4110" t="s">
        <v>40</v>
      </c>
      <c r="J4110">
        <v>3</v>
      </c>
      <c r="K4110">
        <v>14658</v>
      </c>
      <c r="L4110">
        <v>1</v>
      </c>
      <c r="M4110">
        <v>1800</v>
      </c>
      <c r="N4110">
        <v>16458</v>
      </c>
      <c r="O4110" t="s">
        <v>27</v>
      </c>
      <c r="P4110">
        <v>4</v>
      </c>
      <c r="Q4110" t="s">
        <v>41</v>
      </c>
      <c r="R4110">
        <v>6</v>
      </c>
    </row>
    <row r="4111" spans="1:18">
      <c r="A4111">
        <v>4110</v>
      </c>
      <c r="B4111">
        <v>250</v>
      </c>
      <c r="C4111">
        <v>1</v>
      </c>
      <c r="D4111" t="s">
        <v>37</v>
      </c>
      <c r="E4111">
        <v>3</v>
      </c>
      <c r="F4111">
        <v>51</v>
      </c>
      <c r="G4111" t="s">
        <v>111</v>
      </c>
      <c r="H4111" t="s">
        <v>25</v>
      </c>
      <c r="I4111" t="s">
        <v>26</v>
      </c>
      <c r="J4111">
        <v>3</v>
      </c>
      <c r="K4111">
        <v>1092</v>
      </c>
      <c r="L4111">
        <v>2</v>
      </c>
      <c r="M4111">
        <v>1906</v>
      </c>
      <c r="N4111">
        <v>2998</v>
      </c>
      <c r="O4111" t="s">
        <v>27</v>
      </c>
      <c r="P4111">
        <v>1</v>
      </c>
      <c r="Q4111" t="s">
        <v>32</v>
      </c>
      <c r="R4111">
        <v>1</v>
      </c>
    </row>
    <row r="4112" spans="1:18">
      <c r="A4112">
        <v>4111</v>
      </c>
      <c r="B4112">
        <v>292</v>
      </c>
      <c r="C4112">
        <v>2</v>
      </c>
      <c r="D4112" t="s">
        <v>29</v>
      </c>
      <c r="E4112">
        <v>7</v>
      </c>
      <c r="F4112">
        <v>25</v>
      </c>
      <c r="G4112" t="s">
        <v>102</v>
      </c>
      <c r="H4112" t="s">
        <v>152</v>
      </c>
      <c r="I4112" t="s">
        <v>26</v>
      </c>
      <c r="J4112">
        <v>1</v>
      </c>
      <c r="K4112">
        <v>1876</v>
      </c>
      <c r="L4112">
        <v>1</v>
      </c>
      <c r="M4112">
        <v>3920</v>
      </c>
      <c r="N4112">
        <v>5796</v>
      </c>
      <c r="O4112" t="s">
        <v>27</v>
      </c>
      <c r="P4112">
        <v>2</v>
      </c>
      <c r="Q4112" t="s">
        <v>28</v>
      </c>
      <c r="R4112">
        <v>4</v>
      </c>
    </row>
    <row r="4113" spans="1:18">
      <c r="A4113">
        <v>4112</v>
      </c>
      <c r="B4113">
        <v>193</v>
      </c>
      <c r="C4113">
        <v>1</v>
      </c>
      <c r="D4113" t="s">
        <v>37</v>
      </c>
      <c r="E4113">
        <v>3</v>
      </c>
      <c r="F4113">
        <v>44</v>
      </c>
      <c r="G4113" t="s">
        <v>76</v>
      </c>
      <c r="H4113" t="s">
        <v>164</v>
      </c>
      <c r="I4113" t="s">
        <v>62</v>
      </c>
      <c r="J4113">
        <v>1</v>
      </c>
      <c r="K4113">
        <v>150</v>
      </c>
      <c r="L4113">
        <v>2</v>
      </c>
      <c r="M4113">
        <v>1680</v>
      </c>
      <c r="N4113">
        <v>1830</v>
      </c>
      <c r="O4113" t="s">
        <v>46</v>
      </c>
      <c r="P4113">
        <v>1</v>
      </c>
      <c r="Q4113" t="s">
        <v>32</v>
      </c>
      <c r="R4113">
        <v>1</v>
      </c>
    </row>
    <row r="4114" spans="1:18">
      <c r="A4114">
        <v>4113</v>
      </c>
      <c r="B4114">
        <v>205</v>
      </c>
      <c r="C4114">
        <v>3</v>
      </c>
      <c r="D4114" t="s">
        <v>33</v>
      </c>
      <c r="E4114">
        <v>14</v>
      </c>
      <c r="F4114">
        <v>42</v>
      </c>
      <c r="G4114" t="s">
        <v>96</v>
      </c>
      <c r="H4114" t="s">
        <v>162</v>
      </c>
      <c r="I4114" t="s">
        <v>40</v>
      </c>
      <c r="J4114">
        <v>3</v>
      </c>
      <c r="K4114">
        <v>25592</v>
      </c>
      <c r="L4114">
        <v>1</v>
      </c>
      <c r="M4114">
        <v>640</v>
      </c>
      <c r="N4114">
        <v>26232</v>
      </c>
      <c r="O4114" t="s">
        <v>46</v>
      </c>
      <c r="P4114">
        <v>2</v>
      </c>
      <c r="Q4114" t="s">
        <v>28</v>
      </c>
      <c r="R4114">
        <v>4</v>
      </c>
    </row>
    <row r="4115" spans="1:18">
      <c r="A4115">
        <v>4114</v>
      </c>
      <c r="B4115">
        <v>31</v>
      </c>
      <c r="C4115">
        <v>4</v>
      </c>
      <c r="D4115" t="s">
        <v>23</v>
      </c>
      <c r="E4115">
        <v>30</v>
      </c>
      <c r="F4115">
        <v>60</v>
      </c>
      <c r="G4115" t="s">
        <v>85</v>
      </c>
      <c r="H4115" t="s">
        <v>31</v>
      </c>
      <c r="I4115" t="s">
        <v>40</v>
      </c>
      <c r="J4115">
        <v>3</v>
      </c>
      <c r="K4115">
        <v>93240</v>
      </c>
      <c r="L4115">
        <v>1</v>
      </c>
      <c r="M4115">
        <v>2700</v>
      </c>
      <c r="N4115">
        <v>95940</v>
      </c>
      <c r="O4115" t="s">
        <v>27</v>
      </c>
      <c r="P4115">
        <v>4</v>
      </c>
      <c r="Q4115" t="s">
        <v>41</v>
      </c>
      <c r="R4115">
        <v>6</v>
      </c>
    </row>
    <row r="4116" spans="1:18">
      <c r="A4116">
        <v>4115</v>
      </c>
      <c r="B4116">
        <v>197</v>
      </c>
      <c r="C4116">
        <v>1</v>
      </c>
      <c r="D4116" t="s">
        <v>37</v>
      </c>
      <c r="E4116">
        <v>3</v>
      </c>
      <c r="F4116">
        <v>6</v>
      </c>
      <c r="G4116" t="s">
        <v>70</v>
      </c>
      <c r="H4116" t="s">
        <v>133</v>
      </c>
      <c r="I4116" t="s">
        <v>26</v>
      </c>
      <c r="J4116">
        <v>3</v>
      </c>
      <c r="K4116">
        <v>2226</v>
      </c>
      <c r="L4116">
        <v>1</v>
      </c>
      <c r="M4116">
        <v>2450</v>
      </c>
      <c r="N4116">
        <v>4676</v>
      </c>
      <c r="O4116" t="s">
        <v>27</v>
      </c>
      <c r="P4116">
        <v>3</v>
      </c>
      <c r="Q4116" t="s">
        <v>35</v>
      </c>
      <c r="R4116">
        <v>2</v>
      </c>
    </row>
    <row r="4117" spans="1:18">
      <c r="A4117">
        <v>4116</v>
      </c>
      <c r="B4117">
        <v>264</v>
      </c>
      <c r="C4117">
        <v>4</v>
      </c>
      <c r="D4117" t="s">
        <v>23</v>
      </c>
      <c r="E4117">
        <v>30</v>
      </c>
      <c r="F4117">
        <v>46</v>
      </c>
      <c r="G4117" t="s">
        <v>67</v>
      </c>
      <c r="H4117" t="s">
        <v>166</v>
      </c>
      <c r="I4117" t="s">
        <v>26</v>
      </c>
      <c r="J4117">
        <v>1</v>
      </c>
      <c r="K4117">
        <v>7920</v>
      </c>
      <c r="L4117">
        <v>1</v>
      </c>
      <c r="M4117">
        <v>4720</v>
      </c>
      <c r="N4117">
        <v>12640</v>
      </c>
      <c r="O4117" t="s">
        <v>27</v>
      </c>
      <c r="P4117">
        <v>2</v>
      </c>
      <c r="Q4117" t="s">
        <v>28</v>
      </c>
      <c r="R4117">
        <v>4</v>
      </c>
    </row>
    <row r="4118" spans="1:18">
      <c r="A4118">
        <v>4117</v>
      </c>
      <c r="B4118">
        <v>269</v>
      </c>
      <c r="C4118">
        <v>4</v>
      </c>
      <c r="D4118" t="s">
        <v>23</v>
      </c>
      <c r="E4118">
        <v>30</v>
      </c>
      <c r="F4118">
        <v>58</v>
      </c>
      <c r="G4118" t="s">
        <v>79</v>
      </c>
      <c r="H4118" t="s">
        <v>44</v>
      </c>
      <c r="I4118" t="s">
        <v>62</v>
      </c>
      <c r="J4118">
        <v>2</v>
      </c>
      <c r="K4118">
        <v>4050</v>
      </c>
      <c r="L4118">
        <v>1</v>
      </c>
      <c r="M4118">
        <v>1340</v>
      </c>
      <c r="N4118">
        <v>5390</v>
      </c>
      <c r="O4118" t="s">
        <v>46</v>
      </c>
      <c r="P4118">
        <v>1</v>
      </c>
      <c r="Q4118" t="s">
        <v>32</v>
      </c>
      <c r="R4118">
        <v>1</v>
      </c>
    </row>
    <row r="4119" spans="1:18">
      <c r="A4119">
        <v>4118</v>
      </c>
      <c r="B4119">
        <v>36</v>
      </c>
      <c r="C4119">
        <v>3</v>
      </c>
      <c r="D4119" t="s">
        <v>33</v>
      </c>
      <c r="E4119">
        <v>14</v>
      </c>
      <c r="F4119">
        <v>43</v>
      </c>
      <c r="G4119" t="s">
        <v>58</v>
      </c>
      <c r="H4119" t="s">
        <v>163</v>
      </c>
      <c r="I4119" t="s">
        <v>40</v>
      </c>
      <c r="J4119">
        <v>2</v>
      </c>
      <c r="K4119">
        <v>3332</v>
      </c>
      <c r="L4119">
        <v>2</v>
      </c>
      <c r="M4119">
        <v>500</v>
      </c>
      <c r="N4119">
        <v>3832</v>
      </c>
      <c r="O4119" t="s">
        <v>27</v>
      </c>
      <c r="P4119">
        <v>1</v>
      </c>
      <c r="Q4119" t="s">
        <v>32</v>
      </c>
      <c r="R4119">
        <v>1</v>
      </c>
    </row>
    <row r="4120" spans="1:18">
      <c r="A4120">
        <v>4119</v>
      </c>
      <c r="B4120">
        <v>169</v>
      </c>
      <c r="C4120">
        <v>3</v>
      </c>
      <c r="D4120" t="s">
        <v>33</v>
      </c>
      <c r="E4120">
        <v>14</v>
      </c>
      <c r="F4120">
        <v>62</v>
      </c>
      <c r="G4120" t="s">
        <v>73</v>
      </c>
      <c r="H4120" t="s">
        <v>57</v>
      </c>
      <c r="I4120" t="s">
        <v>26</v>
      </c>
      <c r="J4120">
        <v>3</v>
      </c>
      <c r="K4120">
        <v>10136</v>
      </c>
      <c r="L4120">
        <v>1</v>
      </c>
      <c r="M4120">
        <v>7120</v>
      </c>
      <c r="N4120">
        <v>17256</v>
      </c>
      <c r="O4120" t="s">
        <v>27</v>
      </c>
      <c r="P4120">
        <v>2</v>
      </c>
      <c r="Q4120" t="s">
        <v>28</v>
      </c>
      <c r="R4120">
        <v>4</v>
      </c>
    </row>
    <row r="4121" spans="1:18">
      <c r="A4121">
        <v>4120</v>
      </c>
      <c r="B4121">
        <v>131</v>
      </c>
      <c r="C4121">
        <v>2</v>
      </c>
      <c r="D4121" t="s">
        <v>29</v>
      </c>
      <c r="E4121">
        <v>7</v>
      </c>
      <c r="F4121">
        <v>47</v>
      </c>
      <c r="G4121" t="s">
        <v>72</v>
      </c>
      <c r="H4121" t="s">
        <v>167</v>
      </c>
      <c r="I4121" t="s">
        <v>40</v>
      </c>
      <c r="J4121">
        <v>1</v>
      </c>
      <c r="K4121">
        <v>385</v>
      </c>
      <c r="L4121">
        <v>1</v>
      </c>
      <c r="M4121">
        <v>310</v>
      </c>
      <c r="N4121">
        <v>695</v>
      </c>
      <c r="O4121" t="s">
        <v>46</v>
      </c>
      <c r="P4121">
        <v>1</v>
      </c>
      <c r="Q4121" t="s">
        <v>32</v>
      </c>
      <c r="R4121">
        <v>1</v>
      </c>
    </row>
    <row r="4122" spans="1:18">
      <c r="A4122">
        <v>4121</v>
      </c>
      <c r="B4122">
        <v>84</v>
      </c>
      <c r="C4122">
        <v>4</v>
      </c>
      <c r="D4122" t="s">
        <v>23</v>
      </c>
      <c r="E4122">
        <v>30</v>
      </c>
      <c r="F4122">
        <v>66</v>
      </c>
      <c r="G4122" t="s">
        <v>59</v>
      </c>
      <c r="H4122" t="s">
        <v>57</v>
      </c>
      <c r="I4122" t="s">
        <v>26</v>
      </c>
      <c r="J4122">
        <v>1</v>
      </c>
      <c r="K4122">
        <v>8460</v>
      </c>
      <c r="L4122">
        <v>2</v>
      </c>
      <c r="M4122">
        <v>16200</v>
      </c>
      <c r="N4122">
        <v>24660</v>
      </c>
      <c r="O4122" t="s">
        <v>27</v>
      </c>
      <c r="P4122">
        <v>4</v>
      </c>
      <c r="Q4122" t="s">
        <v>41</v>
      </c>
      <c r="R4122">
        <v>6</v>
      </c>
    </row>
    <row r="4123" spans="1:18">
      <c r="A4123">
        <v>4122</v>
      </c>
      <c r="B4123">
        <v>33</v>
      </c>
      <c r="C4123">
        <v>3</v>
      </c>
      <c r="D4123" t="s">
        <v>33</v>
      </c>
      <c r="E4123">
        <v>14</v>
      </c>
      <c r="F4123">
        <v>43</v>
      </c>
      <c r="G4123" t="s">
        <v>58</v>
      </c>
      <c r="H4123" t="s">
        <v>163</v>
      </c>
      <c r="I4123" t="s">
        <v>40</v>
      </c>
      <c r="J4123">
        <v>1</v>
      </c>
      <c r="K4123">
        <v>1218</v>
      </c>
      <c r="L4123">
        <v>1</v>
      </c>
      <c r="M4123">
        <v>250</v>
      </c>
      <c r="N4123">
        <v>1468</v>
      </c>
      <c r="O4123" t="s">
        <v>27</v>
      </c>
      <c r="P4123">
        <v>1</v>
      </c>
      <c r="Q4123" t="s">
        <v>32</v>
      </c>
      <c r="R4123">
        <v>1</v>
      </c>
    </row>
    <row r="4124" spans="1:18">
      <c r="A4124">
        <v>4123</v>
      </c>
      <c r="B4124">
        <v>156</v>
      </c>
      <c r="C4124">
        <v>2</v>
      </c>
      <c r="D4124" t="s">
        <v>29</v>
      </c>
      <c r="E4124">
        <v>7</v>
      </c>
      <c r="F4124">
        <v>4</v>
      </c>
      <c r="G4124" t="s">
        <v>36</v>
      </c>
      <c r="H4124" t="s">
        <v>131</v>
      </c>
      <c r="I4124" t="s">
        <v>26</v>
      </c>
      <c r="J4124">
        <v>1</v>
      </c>
      <c r="K4124">
        <v>462</v>
      </c>
      <c r="L4124">
        <v>2</v>
      </c>
      <c r="M4124">
        <v>4400</v>
      </c>
      <c r="N4124">
        <v>4862</v>
      </c>
      <c r="O4124" t="s">
        <v>27</v>
      </c>
      <c r="P4124">
        <v>3</v>
      </c>
      <c r="Q4124" t="s">
        <v>35</v>
      </c>
      <c r="R4124">
        <v>2</v>
      </c>
    </row>
    <row r="4125" spans="1:18">
      <c r="A4125">
        <v>4124</v>
      </c>
      <c r="B4125">
        <v>162</v>
      </c>
      <c r="C4125">
        <v>1</v>
      </c>
      <c r="D4125" t="s">
        <v>37</v>
      </c>
      <c r="E4125">
        <v>3</v>
      </c>
      <c r="F4125">
        <v>61</v>
      </c>
      <c r="G4125" t="s">
        <v>77</v>
      </c>
      <c r="H4125" t="s">
        <v>57</v>
      </c>
      <c r="I4125" t="s">
        <v>26</v>
      </c>
      <c r="J4125">
        <v>2</v>
      </c>
      <c r="K4125">
        <v>186</v>
      </c>
      <c r="L4125">
        <v>1</v>
      </c>
      <c r="M4125">
        <v>1820</v>
      </c>
      <c r="N4125">
        <v>2006</v>
      </c>
      <c r="O4125" t="s">
        <v>27</v>
      </c>
      <c r="P4125">
        <v>3</v>
      </c>
      <c r="Q4125" t="s">
        <v>35</v>
      </c>
      <c r="R4125">
        <v>2</v>
      </c>
    </row>
    <row r="4126" spans="1:18">
      <c r="A4126">
        <v>4125</v>
      </c>
      <c r="B4126">
        <v>88</v>
      </c>
      <c r="C4126">
        <v>2</v>
      </c>
      <c r="D4126" t="s">
        <v>29</v>
      </c>
      <c r="E4126">
        <v>7</v>
      </c>
      <c r="F4126">
        <v>15</v>
      </c>
      <c r="G4126" t="s">
        <v>50</v>
      </c>
      <c r="H4126" t="s">
        <v>142</v>
      </c>
      <c r="I4126" t="s">
        <v>40</v>
      </c>
      <c r="J4126">
        <v>3</v>
      </c>
      <c r="K4126">
        <v>3262</v>
      </c>
      <c r="L4126">
        <v>2</v>
      </c>
      <c r="M4126">
        <v>800</v>
      </c>
      <c r="N4126">
        <v>4062</v>
      </c>
      <c r="O4126" t="s">
        <v>27</v>
      </c>
      <c r="P4126">
        <v>3</v>
      </c>
      <c r="Q4126" t="s">
        <v>35</v>
      </c>
      <c r="R4126">
        <v>2</v>
      </c>
    </row>
    <row r="4127" spans="1:18">
      <c r="A4127">
        <v>4126</v>
      </c>
      <c r="B4127">
        <v>27</v>
      </c>
      <c r="C4127">
        <v>2</v>
      </c>
      <c r="D4127" t="s">
        <v>29</v>
      </c>
      <c r="E4127">
        <v>7</v>
      </c>
      <c r="F4127">
        <v>58</v>
      </c>
      <c r="G4127" t="s">
        <v>79</v>
      </c>
      <c r="H4127" t="s">
        <v>44</v>
      </c>
      <c r="I4127" t="s">
        <v>62</v>
      </c>
      <c r="J4127">
        <v>3</v>
      </c>
      <c r="K4127">
        <v>11396</v>
      </c>
      <c r="L4127">
        <v>2</v>
      </c>
      <c r="M4127">
        <v>10720</v>
      </c>
      <c r="N4127">
        <v>22116</v>
      </c>
      <c r="O4127" t="s">
        <v>46</v>
      </c>
      <c r="P4127">
        <v>2</v>
      </c>
      <c r="Q4127" t="s">
        <v>28</v>
      </c>
      <c r="R4127">
        <v>4</v>
      </c>
    </row>
    <row r="4128" spans="1:18">
      <c r="A4128">
        <v>4127</v>
      </c>
      <c r="B4128">
        <v>97</v>
      </c>
      <c r="C4128">
        <v>2</v>
      </c>
      <c r="D4128" t="s">
        <v>29</v>
      </c>
      <c r="E4128">
        <v>7</v>
      </c>
      <c r="F4128">
        <v>50</v>
      </c>
      <c r="G4128" t="s">
        <v>81</v>
      </c>
      <c r="H4128" t="s">
        <v>25</v>
      </c>
      <c r="I4128" t="s">
        <v>82</v>
      </c>
      <c r="J4128">
        <v>2</v>
      </c>
      <c r="K4128">
        <v>2828</v>
      </c>
      <c r="L4128">
        <v>2</v>
      </c>
      <c r="M4128">
        <v>8480</v>
      </c>
      <c r="N4128">
        <v>11308</v>
      </c>
      <c r="O4128" t="s">
        <v>83</v>
      </c>
      <c r="P4128">
        <v>2</v>
      </c>
      <c r="Q4128" t="s">
        <v>28</v>
      </c>
      <c r="R4128">
        <v>4</v>
      </c>
    </row>
    <row r="4129" spans="1:18">
      <c r="A4129">
        <v>4128</v>
      </c>
      <c r="B4129">
        <v>5</v>
      </c>
      <c r="C4129">
        <v>1</v>
      </c>
      <c r="D4129" t="s">
        <v>37</v>
      </c>
      <c r="E4129">
        <v>3</v>
      </c>
      <c r="F4129">
        <v>34</v>
      </c>
      <c r="G4129" t="s">
        <v>87</v>
      </c>
      <c r="H4129" t="s">
        <v>44</v>
      </c>
      <c r="I4129" t="s">
        <v>26</v>
      </c>
      <c r="J4129">
        <v>1</v>
      </c>
      <c r="K4129">
        <v>612</v>
      </c>
      <c r="L4129">
        <v>1</v>
      </c>
      <c r="M4129">
        <v>7320</v>
      </c>
      <c r="N4129">
        <v>7932</v>
      </c>
      <c r="O4129" t="s">
        <v>27</v>
      </c>
      <c r="P4129">
        <v>4</v>
      </c>
      <c r="Q4129" t="s">
        <v>41</v>
      </c>
      <c r="R4129">
        <v>6</v>
      </c>
    </row>
    <row r="4130" spans="1:18">
      <c r="A4130">
        <v>4129</v>
      </c>
      <c r="B4130">
        <v>25</v>
      </c>
      <c r="C4130">
        <v>4</v>
      </c>
      <c r="D4130" t="s">
        <v>23</v>
      </c>
      <c r="E4130">
        <v>30</v>
      </c>
      <c r="F4130">
        <v>13</v>
      </c>
      <c r="G4130" t="s">
        <v>43</v>
      </c>
      <c r="H4130" t="s">
        <v>140</v>
      </c>
      <c r="I4130" t="s">
        <v>40</v>
      </c>
      <c r="J4130">
        <v>3</v>
      </c>
      <c r="K4130">
        <v>61560</v>
      </c>
      <c r="L4130">
        <v>1</v>
      </c>
      <c r="M4130">
        <v>780</v>
      </c>
      <c r="N4130">
        <v>62340</v>
      </c>
      <c r="O4130" t="s">
        <v>27</v>
      </c>
      <c r="P4130">
        <v>4</v>
      </c>
      <c r="Q4130" t="s">
        <v>41</v>
      </c>
      <c r="R4130">
        <v>6</v>
      </c>
    </row>
    <row r="4131" spans="1:18">
      <c r="A4131">
        <v>4130</v>
      </c>
      <c r="B4131">
        <v>32</v>
      </c>
      <c r="C4131">
        <v>3</v>
      </c>
      <c r="D4131" t="s">
        <v>33</v>
      </c>
      <c r="E4131">
        <v>14</v>
      </c>
      <c r="F4131">
        <v>20</v>
      </c>
      <c r="G4131" t="s">
        <v>34</v>
      </c>
      <c r="H4131" t="s">
        <v>147</v>
      </c>
      <c r="I4131" t="s">
        <v>26</v>
      </c>
      <c r="J4131">
        <v>3</v>
      </c>
      <c r="K4131">
        <v>6328</v>
      </c>
      <c r="L4131">
        <v>1</v>
      </c>
      <c r="M4131">
        <v>980</v>
      </c>
      <c r="N4131">
        <v>7308</v>
      </c>
      <c r="O4131" t="s">
        <v>27</v>
      </c>
      <c r="P4131">
        <v>1</v>
      </c>
      <c r="Q4131" t="s">
        <v>32</v>
      </c>
      <c r="R4131">
        <v>1</v>
      </c>
    </row>
    <row r="4132" spans="1:18">
      <c r="A4132">
        <v>4131</v>
      </c>
      <c r="B4132">
        <v>78</v>
      </c>
      <c r="C4132">
        <v>4</v>
      </c>
      <c r="D4132" t="s">
        <v>23</v>
      </c>
      <c r="E4132">
        <v>30</v>
      </c>
      <c r="F4132">
        <v>39</v>
      </c>
      <c r="G4132" t="s">
        <v>53</v>
      </c>
      <c r="H4132" t="s">
        <v>31</v>
      </c>
      <c r="I4132" t="s">
        <v>40</v>
      </c>
      <c r="J4132">
        <v>2</v>
      </c>
      <c r="K4132">
        <v>4440</v>
      </c>
      <c r="L4132">
        <v>2</v>
      </c>
      <c r="M4132">
        <v>800</v>
      </c>
      <c r="N4132">
        <v>5240</v>
      </c>
      <c r="O4132" t="s">
        <v>27</v>
      </c>
      <c r="P4132">
        <v>1</v>
      </c>
      <c r="Q4132" t="s">
        <v>32</v>
      </c>
      <c r="R4132">
        <v>1</v>
      </c>
    </row>
    <row r="4133" spans="1:18">
      <c r="A4133">
        <v>4132</v>
      </c>
      <c r="B4133">
        <v>44</v>
      </c>
      <c r="C4133">
        <v>2</v>
      </c>
      <c r="D4133" t="s">
        <v>29</v>
      </c>
      <c r="E4133">
        <v>7</v>
      </c>
      <c r="F4133">
        <v>7</v>
      </c>
      <c r="G4133" t="s">
        <v>61</v>
      </c>
      <c r="H4133" t="s">
        <v>134</v>
      </c>
      <c r="I4133" t="s">
        <v>62</v>
      </c>
      <c r="J4133">
        <v>1</v>
      </c>
      <c r="K4133">
        <v>357</v>
      </c>
      <c r="L4133">
        <v>2</v>
      </c>
      <c r="M4133">
        <v>2940</v>
      </c>
      <c r="N4133">
        <v>3297</v>
      </c>
      <c r="O4133" t="s">
        <v>46</v>
      </c>
      <c r="P4133">
        <v>1</v>
      </c>
      <c r="Q4133" t="s">
        <v>32</v>
      </c>
      <c r="R4133">
        <v>1</v>
      </c>
    </row>
    <row r="4134" spans="1:18">
      <c r="A4134">
        <v>4133</v>
      </c>
      <c r="B4134">
        <v>14</v>
      </c>
      <c r="C4134">
        <v>2</v>
      </c>
      <c r="D4134" t="s">
        <v>29</v>
      </c>
      <c r="E4134">
        <v>7</v>
      </c>
      <c r="F4134">
        <v>57</v>
      </c>
      <c r="G4134" t="s">
        <v>39</v>
      </c>
      <c r="H4134" t="s">
        <v>31</v>
      </c>
      <c r="I4134" t="s">
        <v>40</v>
      </c>
      <c r="J4134">
        <v>3</v>
      </c>
      <c r="K4134">
        <v>4788</v>
      </c>
      <c r="L4134">
        <v>2</v>
      </c>
      <c r="M4134">
        <v>800</v>
      </c>
      <c r="N4134">
        <v>5588</v>
      </c>
      <c r="O4134" t="s">
        <v>27</v>
      </c>
      <c r="P4134">
        <v>3</v>
      </c>
      <c r="Q4134" t="s">
        <v>35</v>
      </c>
      <c r="R4134">
        <v>2</v>
      </c>
    </row>
    <row r="4135" spans="1:18">
      <c r="A4135">
        <v>4134</v>
      </c>
      <c r="B4135">
        <v>15</v>
      </c>
      <c r="C4135">
        <v>3</v>
      </c>
      <c r="D4135" t="s">
        <v>33</v>
      </c>
      <c r="E4135">
        <v>14</v>
      </c>
      <c r="F4135">
        <v>63</v>
      </c>
      <c r="G4135" t="s">
        <v>65</v>
      </c>
      <c r="H4135" t="s">
        <v>44</v>
      </c>
      <c r="I4135" t="s">
        <v>40</v>
      </c>
      <c r="J4135">
        <v>3</v>
      </c>
      <c r="K4135">
        <v>4886</v>
      </c>
      <c r="L4135">
        <v>1</v>
      </c>
      <c r="M4135">
        <v>300</v>
      </c>
      <c r="N4135">
        <v>5186</v>
      </c>
      <c r="O4135" t="s">
        <v>27</v>
      </c>
      <c r="P4135">
        <v>1</v>
      </c>
      <c r="Q4135" t="s">
        <v>32</v>
      </c>
      <c r="R4135">
        <v>1</v>
      </c>
    </row>
    <row r="4136" spans="1:18">
      <c r="A4136">
        <v>4135</v>
      </c>
      <c r="B4136">
        <v>62</v>
      </c>
      <c r="C4136">
        <v>4</v>
      </c>
      <c r="D4136" t="s">
        <v>23</v>
      </c>
      <c r="E4136">
        <v>30</v>
      </c>
      <c r="F4136">
        <v>19</v>
      </c>
      <c r="G4136" t="s">
        <v>99</v>
      </c>
      <c r="H4136" t="s">
        <v>146</v>
      </c>
      <c r="I4136" t="s">
        <v>40</v>
      </c>
      <c r="J4136">
        <v>1</v>
      </c>
      <c r="K4136">
        <v>1920</v>
      </c>
      <c r="L4136">
        <v>1</v>
      </c>
      <c r="M4136">
        <v>480</v>
      </c>
      <c r="N4136">
        <v>2400</v>
      </c>
      <c r="O4136" t="s">
        <v>27</v>
      </c>
      <c r="P4136">
        <v>3</v>
      </c>
      <c r="Q4136" t="s">
        <v>35</v>
      </c>
      <c r="R4136">
        <v>2</v>
      </c>
    </row>
    <row r="4137" spans="1:18">
      <c r="A4137">
        <v>4136</v>
      </c>
      <c r="B4137">
        <v>242</v>
      </c>
      <c r="C4137">
        <v>1</v>
      </c>
      <c r="D4137" t="s">
        <v>37</v>
      </c>
      <c r="E4137">
        <v>3</v>
      </c>
      <c r="F4137">
        <v>27</v>
      </c>
      <c r="G4137" t="s">
        <v>84</v>
      </c>
      <c r="H4137" t="s">
        <v>153</v>
      </c>
      <c r="I4137" t="s">
        <v>40</v>
      </c>
      <c r="J4137">
        <v>1</v>
      </c>
      <c r="K4137">
        <v>1200</v>
      </c>
      <c r="L4137">
        <v>2</v>
      </c>
      <c r="M4137">
        <v>6400</v>
      </c>
      <c r="N4137">
        <v>7600</v>
      </c>
      <c r="O4137" t="s">
        <v>27</v>
      </c>
      <c r="P4137">
        <v>2</v>
      </c>
      <c r="Q4137" t="s">
        <v>28</v>
      </c>
      <c r="R4137">
        <v>4</v>
      </c>
    </row>
    <row r="4138" spans="1:18">
      <c r="A4138">
        <v>4137</v>
      </c>
      <c r="B4138">
        <v>33</v>
      </c>
      <c r="C4138">
        <v>1</v>
      </c>
      <c r="D4138" t="s">
        <v>37</v>
      </c>
      <c r="E4138">
        <v>3</v>
      </c>
      <c r="F4138">
        <v>39</v>
      </c>
      <c r="G4138" t="s">
        <v>53</v>
      </c>
      <c r="H4138" t="s">
        <v>31</v>
      </c>
      <c r="I4138" t="s">
        <v>40</v>
      </c>
      <c r="J4138">
        <v>3</v>
      </c>
      <c r="K4138">
        <v>4464</v>
      </c>
      <c r="L4138">
        <v>1</v>
      </c>
      <c r="M4138">
        <v>1600</v>
      </c>
      <c r="N4138">
        <v>6064</v>
      </c>
      <c r="O4138" t="s">
        <v>27</v>
      </c>
      <c r="P4138">
        <v>2</v>
      </c>
      <c r="Q4138" t="s">
        <v>28</v>
      </c>
      <c r="R4138">
        <v>4</v>
      </c>
    </row>
    <row r="4139" spans="1:18">
      <c r="A4139">
        <v>4138</v>
      </c>
      <c r="B4139">
        <v>71</v>
      </c>
      <c r="C4139">
        <v>4</v>
      </c>
      <c r="D4139" t="s">
        <v>23</v>
      </c>
      <c r="E4139">
        <v>30</v>
      </c>
      <c r="F4139">
        <v>34</v>
      </c>
      <c r="G4139" t="s">
        <v>87</v>
      </c>
      <c r="H4139" t="s">
        <v>44</v>
      </c>
      <c r="I4139" t="s">
        <v>26</v>
      </c>
      <c r="J4139">
        <v>2</v>
      </c>
      <c r="K4139">
        <v>9840</v>
      </c>
      <c r="L4139">
        <v>1</v>
      </c>
      <c r="M4139">
        <v>4880</v>
      </c>
      <c r="N4139">
        <v>14720</v>
      </c>
      <c r="O4139" t="s">
        <v>27</v>
      </c>
      <c r="P4139">
        <v>2</v>
      </c>
      <c r="Q4139" t="s">
        <v>28</v>
      </c>
      <c r="R4139">
        <v>4</v>
      </c>
    </row>
    <row r="4140" spans="1:18">
      <c r="A4140">
        <v>4139</v>
      </c>
      <c r="B4140">
        <v>141</v>
      </c>
      <c r="C4140">
        <v>2</v>
      </c>
      <c r="D4140" t="s">
        <v>29</v>
      </c>
      <c r="E4140">
        <v>7</v>
      </c>
      <c r="F4140">
        <v>67</v>
      </c>
      <c r="G4140" t="s">
        <v>97</v>
      </c>
      <c r="H4140" t="s">
        <v>25</v>
      </c>
      <c r="I4140" t="s">
        <v>40</v>
      </c>
      <c r="J4140">
        <v>3</v>
      </c>
      <c r="K4140">
        <v>2506</v>
      </c>
      <c r="L4140">
        <v>2</v>
      </c>
      <c r="M4140">
        <v>1100</v>
      </c>
      <c r="N4140">
        <v>3606</v>
      </c>
      <c r="O4140" t="s">
        <v>27</v>
      </c>
      <c r="P4140">
        <v>1</v>
      </c>
      <c r="Q4140" t="s">
        <v>32</v>
      </c>
      <c r="R4140">
        <v>1</v>
      </c>
    </row>
    <row r="4141" spans="1:18">
      <c r="A4141">
        <v>4140</v>
      </c>
      <c r="B4141">
        <v>240</v>
      </c>
      <c r="C4141">
        <v>3</v>
      </c>
      <c r="D4141" t="s">
        <v>33</v>
      </c>
      <c r="E4141">
        <v>14</v>
      </c>
      <c r="F4141">
        <v>14</v>
      </c>
      <c r="G4141" t="s">
        <v>93</v>
      </c>
      <c r="H4141" t="s">
        <v>141</v>
      </c>
      <c r="I4141" t="s">
        <v>26</v>
      </c>
      <c r="J4141">
        <v>3</v>
      </c>
      <c r="K4141">
        <v>15400</v>
      </c>
      <c r="L4141">
        <v>2</v>
      </c>
      <c r="M4141">
        <v>8640</v>
      </c>
      <c r="N4141">
        <v>24040</v>
      </c>
      <c r="O4141" t="s">
        <v>27</v>
      </c>
      <c r="P4141">
        <v>2</v>
      </c>
      <c r="Q4141" t="s">
        <v>28</v>
      </c>
      <c r="R4141">
        <v>4</v>
      </c>
    </row>
    <row r="4142" spans="1:18">
      <c r="A4142">
        <v>4141</v>
      </c>
      <c r="B4142">
        <v>106</v>
      </c>
      <c r="C4142">
        <v>2</v>
      </c>
      <c r="D4142" t="s">
        <v>29</v>
      </c>
      <c r="E4142">
        <v>7</v>
      </c>
      <c r="F4142">
        <v>27</v>
      </c>
      <c r="G4142" t="s">
        <v>84</v>
      </c>
      <c r="H4142" t="s">
        <v>153</v>
      </c>
      <c r="I4142" t="s">
        <v>40</v>
      </c>
      <c r="J4142">
        <v>2</v>
      </c>
      <c r="K4142">
        <v>1897</v>
      </c>
      <c r="L4142">
        <v>2</v>
      </c>
      <c r="M4142">
        <v>1600</v>
      </c>
      <c r="N4142">
        <v>3497</v>
      </c>
      <c r="O4142" t="s">
        <v>27</v>
      </c>
      <c r="P4142">
        <v>1</v>
      </c>
      <c r="Q4142" t="s">
        <v>32</v>
      </c>
      <c r="R4142">
        <v>1</v>
      </c>
    </row>
    <row r="4143" spans="1:18">
      <c r="A4143">
        <v>4142</v>
      </c>
      <c r="B4143">
        <v>116</v>
      </c>
      <c r="C4143">
        <v>2</v>
      </c>
      <c r="D4143" t="s">
        <v>29</v>
      </c>
      <c r="E4143">
        <v>7</v>
      </c>
      <c r="F4143">
        <v>65</v>
      </c>
      <c r="G4143" t="s">
        <v>95</v>
      </c>
      <c r="H4143" t="s">
        <v>25</v>
      </c>
      <c r="I4143" t="s">
        <v>40</v>
      </c>
      <c r="J4143">
        <v>2</v>
      </c>
      <c r="K4143">
        <v>1050</v>
      </c>
      <c r="L4143">
        <v>2</v>
      </c>
      <c r="M4143">
        <v>600</v>
      </c>
      <c r="N4143">
        <v>1650</v>
      </c>
      <c r="O4143" t="s">
        <v>27</v>
      </c>
      <c r="P4143">
        <v>1</v>
      </c>
      <c r="Q4143" t="s">
        <v>32</v>
      </c>
      <c r="R4143">
        <v>1</v>
      </c>
    </row>
    <row r="4144" spans="1:18">
      <c r="A4144">
        <v>4143</v>
      </c>
      <c r="B4144">
        <v>222</v>
      </c>
      <c r="C4144">
        <v>2</v>
      </c>
      <c r="D4144" t="s">
        <v>29</v>
      </c>
      <c r="E4144">
        <v>7</v>
      </c>
      <c r="F4144">
        <v>18</v>
      </c>
      <c r="G4144" t="s">
        <v>52</v>
      </c>
      <c r="H4144" t="s">
        <v>145</v>
      </c>
      <c r="I4144" t="s">
        <v>40</v>
      </c>
      <c r="J4144">
        <v>1</v>
      </c>
      <c r="K4144">
        <v>3906</v>
      </c>
      <c r="L4144">
        <v>1</v>
      </c>
      <c r="M4144">
        <v>840</v>
      </c>
      <c r="N4144">
        <v>4746</v>
      </c>
      <c r="O4144" t="s">
        <v>27</v>
      </c>
      <c r="P4144">
        <v>4</v>
      </c>
      <c r="Q4144" t="s">
        <v>41</v>
      </c>
      <c r="R4144">
        <v>6</v>
      </c>
    </row>
    <row r="4145" spans="1:18">
      <c r="A4145">
        <v>4144</v>
      </c>
      <c r="B4145">
        <v>63</v>
      </c>
      <c r="C4145">
        <v>4</v>
      </c>
      <c r="D4145" t="s">
        <v>23</v>
      </c>
      <c r="E4145">
        <v>30</v>
      </c>
      <c r="F4145">
        <v>9</v>
      </c>
      <c r="G4145" t="s">
        <v>75</v>
      </c>
      <c r="H4145" t="s">
        <v>136</v>
      </c>
      <c r="I4145" t="s">
        <v>26</v>
      </c>
      <c r="J4145">
        <v>2</v>
      </c>
      <c r="K4145">
        <v>20340</v>
      </c>
      <c r="L4145">
        <v>1</v>
      </c>
      <c r="M4145">
        <v>5700</v>
      </c>
      <c r="N4145">
        <v>26040</v>
      </c>
      <c r="O4145" t="s">
        <v>27</v>
      </c>
      <c r="P4145">
        <v>4</v>
      </c>
      <c r="Q4145" t="s">
        <v>41</v>
      </c>
      <c r="R4145">
        <v>6</v>
      </c>
    </row>
    <row r="4146" spans="1:18">
      <c r="A4146">
        <v>4145</v>
      </c>
      <c r="B4146">
        <v>234</v>
      </c>
      <c r="C4146">
        <v>2</v>
      </c>
      <c r="D4146" t="s">
        <v>29</v>
      </c>
      <c r="E4146">
        <v>7</v>
      </c>
      <c r="F4146">
        <v>18</v>
      </c>
      <c r="G4146" t="s">
        <v>52</v>
      </c>
      <c r="H4146" t="s">
        <v>145</v>
      </c>
      <c r="I4146" t="s">
        <v>40</v>
      </c>
      <c r="J4146">
        <v>3</v>
      </c>
      <c r="K4146">
        <v>5040</v>
      </c>
      <c r="L4146">
        <v>2</v>
      </c>
      <c r="M4146">
        <v>280</v>
      </c>
      <c r="N4146">
        <v>5320</v>
      </c>
      <c r="O4146" t="s">
        <v>27</v>
      </c>
      <c r="P4146">
        <v>1</v>
      </c>
      <c r="Q4146" t="s">
        <v>32</v>
      </c>
      <c r="R4146">
        <v>1</v>
      </c>
    </row>
    <row r="4147" spans="1:18">
      <c r="A4147">
        <v>4146</v>
      </c>
      <c r="B4147">
        <v>127</v>
      </c>
      <c r="C4147">
        <v>3</v>
      </c>
      <c r="D4147" t="s">
        <v>33</v>
      </c>
      <c r="E4147">
        <v>14</v>
      </c>
      <c r="F4147">
        <v>51</v>
      </c>
      <c r="G4147" t="s">
        <v>111</v>
      </c>
      <c r="H4147" t="s">
        <v>25</v>
      </c>
      <c r="I4147" t="s">
        <v>26</v>
      </c>
      <c r="J4147">
        <v>2</v>
      </c>
      <c r="K4147">
        <v>3864</v>
      </c>
      <c r="L4147">
        <v>1</v>
      </c>
      <c r="M4147">
        <v>1906</v>
      </c>
      <c r="N4147">
        <v>5770</v>
      </c>
      <c r="O4147" t="s">
        <v>27</v>
      </c>
      <c r="P4147">
        <v>3</v>
      </c>
      <c r="Q4147" t="s">
        <v>35</v>
      </c>
      <c r="R4147">
        <v>2</v>
      </c>
    </row>
    <row r="4148" spans="1:18">
      <c r="A4148">
        <v>4147</v>
      </c>
      <c r="B4148">
        <v>48</v>
      </c>
      <c r="C4148">
        <v>3</v>
      </c>
      <c r="D4148" t="s">
        <v>33</v>
      </c>
      <c r="E4148">
        <v>14</v>
      </c>
      <c r="F4148">
        <v>18</v>
      </c>
      <c r="G4148" t="s">
        <v>52</v>
      </c>
      <c r="H4148" t="s">
        <v>145</v>
      </c>
      <c r="I4148" t="s">
        <v>40</v>
      </c>
      <c r="J4148">
        <v>3</v>
      </c>
      <c r="K4148">
        <v>60480</v>
      </c>
      <c r="L4148">
        <v>2</v>
      </c>
      <c r="M4148">
        <v>1680</v>
      </c>
      <c r="N4148">
        <v>62160</v>
      </c>
      <c r="O4148" t="s">
        <v>27</v>
      </c>
      <c r="P4148">
        <v>4</v>
      </c>
      <c r="Q4148" t="s">
        <v>41</v>
      </c>
      <c r="R4148">
        <v>6</v>
      </c>
    </row>
    <row r="4149" spans="1:18">
      <c r="A4149">
        <v>4148</v>
      </c>
      <c r="B4149">
        <v>233</v>
      </c>
      <c r="C4149">
        <v>4</v>
      </c>
      <c r="D4149" t="s">
        <v>23</v>
      </c>
      <c r="E4149">
        <v>30</v>
      </c>
      <c r="F4149">
        <v>45</v>
      </c>
      <c r="G4149" t="s">
        <v>45</v>
      </c>
      <c r="H4149" t="s">
        <v>165</v>
      </c>
      <c r="I4149" t="s">
        <v>40</v>
      </c>
      <c r="J4149">
        <v>1</v>
      </c>
      <c r="K4149">
        <v>14580</v>
      </c>
      <c r="L4149">
        <v>2</v>
      </c>
      <c r="M4149">
        <v>4320</v>
      </c>
      <c r="N4149">
        <v>18900</v>
      </c>
      <c r="O4149" t="s">
        <v>46</v>
      </c>
      <c r="P4149">
        <v>4</v>
      </c>
      <c r="Q4149" t="s">
        <v>41</v>
      </c>
      <c r="R4149">
        <v>6</v>
      </c>
    </row>
    <row r="4150" spans="1:18">
      <c r="A4150">
        <v>4149</v>
      </c>
      <c r="B4150">
        <v>70</v>
      </c>
      <c r="C4150">
        <v>2</v>
      </c>
      <c r="D4150" t="s">
        <v>29</v>
      </c>
      <c r="E4150">
        <v>7</v>
      </c>
      <c r="F4150">
        <v>46</v>
      </c>
      <c r="G4150" t="s">
        <v>67</v>
      </c>
      <c r="H4150" t="s">
        <v>166</v>
      </c>
      <c r="I4150" t="s">
        <v>26</v>
      </c>
      <c r="J4150">
        <v>2</v>
      </c>
      <c r="K4150">
        <v>7644</v>
      </c>
      <c r="L4150">
        <v>1</v>
      </c>
      <c r="M4150">
        <v>7080</v>
      </c>
      <c r="N4150">
        <v>14724</v>
      </c>
      <c r="O4150" t="s">
        <v>27</v>
      </c>
      <c r="P4150">
        <v>4</v>
      </c>
      <c r="Q4150" t="s">
        <v>41</v>
      </c>
      <c r="R4150">
        <v>6</v>
      </c>
    </row>
    <row r="4151" spans="1:18">
      <c r="A4151">
        <v>4150</v>
      </c>
      <c r="B4151">
        <v>265</v>
      </c>
      <c r="C4151">
        <v>4</v>
      </c>
      <c r="D4151" t="s">
        <v>23</v>
      </c>
      <c r="E4151">
        <v>30</v>
      </c>
      <c r="F4151">
        <v>33</v>
      </c>
      <c r="G4151" t="s">
        <v>51</v>
      </c>
      <c r="H4151" t="s">
        <v>152</v>
      </c>
      <c r="I4151" t="s">
        <v>26</v>
      </c>
      <c r="J4151">
        <v>2</v>
      </c>
      <c r="K4151">
        <v>20160</v>
      </c>
      <c r="L4151">
        <v>1</v>
      </c>
      <c r="M4151">
        <v>6420</v>
      </c>
      <c r="N4151">
        <v>26580</v>
      </c>
      <c r="O4151" t="s">
        <v>27</v>
      </c>
      <c r="P4151">
        <v>4</v>
      </c>
      <c r="Q4151" t="s">
        <v>41</v>
      </c>
      <c r="R4151">
        <v>6</v>
      </c>
    </row>
    <row r="4152" spans="1:18">
      <c r="A4152">
        <v>4151</v>
      </c>
      <c r="B4152">
        <v>259</v>
      </c>
      <c r="C4152">
        <v>4</v>
      </c>
      <c r="D4152" t="s">
        <v>23</v>
      </c>
      <c r="E4152">
        <v>30</v>
      </c>
      <c r="F4152">
        <v>1</v>
      </c>
      <c r="G4152" t="s">
        <v>56</v>
      </c>
      <c r="H4152" t="s">
        <v>128</v>
      </c>
      <c r="I4152" t="s">
        <v>26</v>
      </c>
      <c r="J4152">
        <v>3</v>
      </c>
      <c r="K4152">
        <v>11040</v>
      </c>
      <c r="L4152">
        <v>1</v>
      </c>
      <c r="M4152">
        <v>1185</v>
      </c>
      <c r="N4152">
        <v>12225</v>
      </c>
      <c r="O4152" t="s">
        <v>27</v>
      </c>
      <c r="P4152">
        <v>1</v>
      </c>
      <c r="Q4152" t="s">
        <v>32</v>
      </c>
      <c r="R4152">
        <v>1</v>
      </c>
    </row>
    <row r="4153" spans="1:18">
      <c r="A4153">
        <v>4152</v>
      </c>
      <c r="B4153">
        <v>49</v>
      </c>
      <c r="C4153">
        <v>2</v>
      </c>
      <c r="D4153" t="s">
        <v>29</v>
      </c>
      <c r="E4153">
        <v>7</v>
      </c>
      <c r="F4153">
        <v>62</v>
      </c>
      <c r="G4153" t="s">
        <v>73</v>
      </c>
      <c r="H4153" t="s">
        <v>57</v>
      </c>
      <c r="I4153" t="s">
        <v>26</v>
      </c>
      <c r="J4153">
        <v>3</v>
      </c>
      <c r="K4153">
        <v>5068</v>
      </c>
      <c r="L4153">
        <v>2</v>
      </c>
      <c r="M4153">
        <v>14240</v>
      </c>
      <c r="N4153">
        <v>19308</v>
      </c>
      <c r="O4153" t="s">
        <v>27</v>
      </c>
      <c r="P4153">
        <v>2</v>
      </c>
      <c r="Q4153" t="s">
        <v>28</v>
      </c>
      <c r="R4153">
        <v>4</v>
      </c>
    </row>
    <row r="4154" spans="1:18">
      <c r="A4154">
        <v>4153</v>
      </c>
      <c r="B4154">
        <v>225</v>
      </c>
      <c r="C4154">
        <v>3</v>
      </c>
      <c r="D4154" t="s">
        <v>33</v>
      </c>
      <c r="E4154">
        <v>14</v>
      </c>
      <c r="F4154">
        <v>40</v>
      </c>
      <c r="G4154" t="s">
        <v>98</v>
      </c>
      <c r="H4154" t="s">
        <v>161</v>
      </c>
      <c r="I4154" t="s">
        <v>26</v>
      </c>
      <c r="J4154">
        <v>2</v>
      </c>
      <c r="K4154">
        <v>6888</v>
      </c>
      <c r="L4154">
        <v>2</v>
      </c>
      <c r="M4154">
        <v>13200</v>
      </c>
      <c r="N4154">
        <v>20088</v>
      </c>
      <c r="O4154" t="s">
        <v>27</v>
      </c>
      <c r="P4154">
        <v>4</v>
      </c>
      <c r="Q4154" t="s">
        <v>41</v>
      </c>
      <c r="R4154">
        <v>6</v>
      </c>
    </row>
    <row r="4155" spans="1:18">
      <c r="A4155">
        <v>4154</v>
      </c>
      <c r="B4155">
        <v>124</v>
      </c>
      <c r="C4155">
        <v>2</v>
      </c>
      <c r="D4155" t="s">
        <v>29</v>
      </c>
      <c r="E4155">
        <v>7</v>
      </c>
      <c r="F4155">
        <v>1</v>
      </c>
      <c r="G4155" t="s">
        <v>56</v>
      </c>
      <c r="H4155" t="s">
        <v>128</v>
      </c>
      <c r="I4155" t="s">
        <v>26</v>
      </c>
      <c r="J4155">
        <v>2</v>
      </c>
      <c r="K4155">
        <v>994</v>
      </c>
      <c r="L4155">
        <v>1</v>
      </c>
      <c r="M4155">
        <v>1185</v>
      </c>
      <c r="N4155">
        <v>2179</v>
      </c>
      <c r="O4155" t="s">
        <v>27</v>
      </c>
      <c r="P4155">
        <v>1</v>
      </c>
      <c r="Q4155" t="s">
        <v>32</v>
      </c>
      <c r="R4155">
        <v>1</v>
      </c>
    </row>
    <row r="4156" spans="1:18">
      <c r="A4156">
        <v>4155</v>
      </c>
      <c r="B4156">
        <v>100</v>
      </c>
      <c r="C4156">
        <v>1</v>
      </c>
      <c r="D4156" t="s">
        <v>37</v>
      </c>
      <c r="E4156">
        <v>3</v>
      </c>
      <c r="F4156">
        <v>44</v>
      </c>
      <c r="G4156" t="s">
        <v>76</v>
      </c>
      <c r="H4156" t="s">
        <v>164</v>
      </c>
      <c r="I4156" t="s">
        <v>62</v>
      </c>
      <c r="J4156">
        <v>3</v>
      </c>
      <c r="K4156">
        <v>7074</v>
      </c>
      <c r="L4156">
        <v>2</v>
      </c>
      <c r="M4156">
        <v>10080</v>
      </c>
      <c r="N4156">
        <v>17154</v>
      </c>
      <c r="O4156" t="s">
        <v>46</v>
      </c>
      <c r="P4156">
        <v>4</v>
      </c>
      <c r="Q4156" t="s">
        <v>41</v>
      </c>
      <c r="R4156">
        <v>6</v>
      </c>
    </row>
    <row r="4157" spans="1:18">
      <c r="A4157">
        <v>4156</v>
      </c>
      <c r="B4157">
        <v>186</v>
      </c>
      <c r="C4157">
        <v>1</v>
      </c>
      <c r="D4157" t="s">
        <v>37</v>
      </c>
      <c r="E4157">
        <v>3</v>
      </c>
      <c r="F4157">
        <v>22</v>
      </c>
      <c r="G4157" t="s">
        <v>71</v>
      </c>
      <c r="H4157" t="s">
        <v>149</v>
      </c>
      <c r="I4157" t="s">
        <v>26</v>
      </c>
      <c r="J4157">
        <v>3</v>
      </c>
      <c r="K4157">
        <v>3756</v>
      </c>
      <c r="L4157">
        <v>1</v>
      </c>
      <c r="M4157">
        <v>3916</v>
      </c>
      <c r="N4157">
        <v>7672</v>
      </c>
      <c r="O4157" t="s">
        <v>27</v>
      </c>
      <c r="P4157">
        <v>2</v>
      </c>
      <c r="Q4157" t="s">
        <v>28</v>
      </c>
      <c r="R4157">
        <v>4</v>
      </c>
    </row>
    <row r="4158" spans="1:18">
      <c r="A4158">
        <v>4157</v>
      </c>
      <c r="B4158">
        <v>182</v>
      </c>
      <c r="C4158">
        <v>4</v>
      </c>
      <c r="D4158" t="s">
        <v>23</v>
      </c>
      <c r="E4158">
        <v>30</v>
      </c>
      <c r="F4158">
        <v>54</v>
      </c>
      <c r="G4158" t="s">
        <v>94</v>
      </c>
      <c r="H4158" t="s">
        <v>44</v>
      </c>
      <c r="I4158" t="s">
        <v>40</v>
      </c>
      <c r="J4158">
        <v>1</v>
      </c>
      <c r="K4158">
        <v>12240</v>
      </c>
      <c r="L4158">
        <v>1</v>
      </c>
      <c r="M4158">
        <v>2160</v>
      </c>
      <c r="N4158">
        <v>14400</v>
      </c>
      <c r="O4158" t="s">
        <v>27</v>
      </c>
      <c r="P4158">
        <v>4</v>
      </c>
      <c r="Q4158" t="s">
        <v>41</v>
      </c>
      <c r="R4158">
        <v>6</v>
      </c>
    </row>
    <row r="4159" spans="1:18">
      <c r="A4159">
        <v>4158</v>
      </c>
      <c r="B4159">
        <v>280</v>
      </c>
      <c r="C4159">
        <v>4</v>
      </c>
      <c r="D4159" t="s">
        <v>23</v>
      </c>
      <c r="E4159">
        <v>30</v>
      </c>
      <c r="F4159">
        <v>53</v>
      </c>
      <c r="G4159" t="s">
        <v>89</v>
      </c>
      <c r="H4159" t="s">
        <v>44</v>
      </c>
      <c r="I4159" t="s">
        <v>40</v>
      </c>
      <c r="J4159">
        <v>3</v>
      </c>
      <c r="K4159">
        <v>11430</v>
      </c>
      <c r="L4159">
        <v>2</v>
      </c>
      <c r="M4159">
        <v>440</v>
      </c>
      <c r="N4159">
        <v>11870</v>
      </c>
      <c r="O4159" t="s">
        <v>27</v>
      </c>
      <c r="P4159">
        <v>1</v>
      </c>
      <c r="Q4159" t="s">
        <v>32</v>
      </c>
      <c r="R4159">
        <v>1</v>
      </c>
    </row>
    <row r="4160" spans="1:18">
      <c r="A4160">
        <v>4159</v>
      </c>
      <c r="B4160">
        <v>81</v>
      </c>
      <c r="C4160">
        <v>4</v>
      </c>
      <c r="D4160" t="s">
        <v>23</v>
      </c>
      <c r="E4160">
        <v>30</v>
      </c>
      <c r="F4160">
        <v>67</v>
      </c>
      <c r="G4160" t="s">
        <v>97</v>
      </c>
      <c r="H4160" t="s">
        <v>25</v>
      </c>
      <c r="I4160" t="s">
        <v>40</v>
      </c>
      <c r="J4160">
        <v>3</v>
      </c>
      <c r="K4160">
        <v>42960</v>
      </c>
      <c r="L4160">
        <v>2</v>
      </c>
      <c r="M4160">
        <v>4400</v>
      </c>
      <c r="N4160">
        <v>47360</v>
      </c>
      <c r="O4160" t="s">
        <v>27</v>
      </c>
      <c r="P4160">
        <v>2</v>
      </c>
      <c r="Q4160" t="s">
        <v>28</v>
      </c>
      <c r="R4160">
        <v>4</v>
      </c>
    </row>
    <row r="4161" spans="1:18">
      <c r="A4161">
        <v>4160</v>
      </c>
      <c r="B4161">
        <v>169</v>
      </c>
      <c r="C4161">
        <v>2</v>
      </c>
      <c r="D4161" t="s">
        <v>29</v>
      </c>
      <c r="E4161">
        <v>7</v>
      </c>
      <c r="F4161">
        <v>50</v>
      </c>
      <c r="G4161" t="s">
        <v>81</v>
      </c>
      <c r="H4161" t="s">
        <v>25</v>
      </c>
      <c r="I4161" t="s">
        <v>82</v>
      </c>
      <c r="J4161">
        <v>2</v>
      </c>
      <c r="K4161">
        <v>4242</v>
      </c>
      <c r="L4161">
        <v>1</v>
      </c>
      <c r="M4161">
        <v>6360</v>
      </c>
      <c r="N4161">
        <v>10602</v>
      </c>
      <c r="O4161" t="s">
        <v>83</v>
      </c>
      <c r="P4161">
        <v>4</v>
      </c>
      <c r="Q4161" t="s">
        <v>41</v>
      </c>
      <c r="R4161">
        <v>6</v>
      </c>
    </row>
    <row r="4162" spans="1:18">
      <c r="A4162">
        <v>4161</v>
      </c>
      <c r="B4162">
        <v>128</v>
      </c>
      <c r="C4162">
        <v>1</v>
      </c>
      <c r="D4162" t="s">
        <v>37</v>
      </c>
      <c r="E4162">
        <v>3</v>
      </c>
      <c r="F4162">
        <v>13</v>
      </c>
      <c r="G4162" t="s">
        <v>43</v>
      </c>
      <c r="H4162" t="s">
        <v>140</v>
      </c>
      <c r="I4162" t="s">
        <v>40</v>
      </c>
      <c r="J4162">
        <v>2</v>
      </c>
      <c r="K4162">
        <v>2826</v>
      </c>
      <c r="L4162">
        <v>2</v>
      </c>
      <c r="M4162">
        <v>1560</v>
      </c>
      <c r="N4162">
        <v>4386</v>
      </c>
      <c r="O4162" t="s">
        <v>27</v>
      </c>
      <c r="P4162">
        <v>4</v>
      </c>
      <c r="Q4162" t="s">
        <v>41</v>
      </c>
      <c r="R4162">
        <v>6</v>
      </c>
    </row>
    <row r="4163" spans="1:18">
      <c r="A4163">
        <v>4162</v>
      </c>
      <c r="B4163">
        <v>149</v>
      </c>
      <c r="C4163">
        <v>2</v>
      </c>
      <c r="D4163" t="s">
        <v>29</v>
      </c>
      <c r="E4163">
        <v>7</v>
      </c>
      <c r="F4163">
        <v>27</v>
      </c>
      <c r="G4163" t="s">
        <v>84</v>
      </c>
      <c r="H4163" t="s">
        <v>153</v>
      </c>
      <c r="I4163" t="s">
        <v>40</v>
      </c>
      <c r="J4163">
        <v>1</v>
      </c>
      <c r="K4163">
        <v>1400</v>
      </c>
      <c r="L4163">
        <v>2</v>
      </c>
      <c r="M4163">
        <v>3200</v>
      </c>
      <c r="N4163">
        <v>4600</v>
      </c>
      <c r="O4163" t="s">
        <v>27</v>
      </c>
      <c r="P4163">
        <v>3</v>
      </c>
      <c r="Q4163" t="s">
        <v>35</v>
      </c>
      <c r="R4163">
        <v>2</v>
      </c>
    </row>
    <row r="4164" spans="1:18">
      <c r="A4164">
        <v>4163</v>
      </c>
      <c r="B4164">
        <v>188</v>
      </c>
      <c r="C4164">
        <v>4</v>
      </c>
      <c r="D4164" t="s">
        <v>23</v>
      </c>
      <c r="E4164">
        <v>30</v>
      </c>
      <c r="F4164">
        <v>8</v>
      </c>
      <c r="G4164" t="s">
        <v>86</v>
      </c>
      <c r="H4164" t="s">
        <v>135</v>
      </c>
      <c r="I4164" t="s">
        <v>64</v>
      </c>
      <c r="J4164">
        <v>1</v>
      </c>
      <c r="K4164">
        <v>3240</v>
      </c>
      <c r="L4164">
        <v>2</v>
      </c>
      <c r="M4164">
        <v>7520</v>
      </c>
      <c r="N4164">
        <v>10760</v>
      </c>
      <c r="O4164" t="s">
        <v>46</v>
      </c>
      <c r="P4164">
        <v>2</v>
      </c>
      <c r="Q4164" t="s">
        <v>28</v>
      </c>
      <c r="R4164">
        <v>4</v>
      </c>
    </row>
    <row r="4165" spans="1:18">
      <c r="A4165">
        <v>4164</v>
      </c>
      <c r="B4165">
        <v>82</v>
      </c>
      <c r="C4165">
        <v>3</v>
      </c>
      <c r="D4165" t="s">
        <v>33</v>
      </c>
      <c r="E4165">
        <v>14</v>
      </c>
      <c r="F4165">
        <v>49</v>
      </c>
      <c r="G4165" t="s">
        <v>91</v>
      </c>
      <c r="H4165" t="s">
        <v>31</v>
      </c>
      <c r="I4165" t="s">
        <v>40</v>
      </c>
      <c r="J4165">
        <v>1</v>
      </c>
      <c r="K4165">
        <v>924</v>
      </c>
      <c r="L4165">
        <v>1</v>
      </c>
      <c r="M4165">
        <v>370</v>
      </c>
      <c r="N4165">
        <v>1294</v>
      </c>
      <c r="O4165" t="s">
        <v>27</v>
      </c>
      <c r="P4165">
        <v>1</v>
      </c>
      <c r="Q4165" t="s">
        <v>32</v>
      </c>
      <c r="R4165">
        <v>1</v>
      </c>
    </row>
    <row r="4166" spans="1:18">
      <c r="A4166">
        <v>4165</v>
      </c>
      <c r="B4166">
        <v>106</v>
      </c>
      <c r="C4166">
        <v>1</v>
      </c>
      <c r="D4166" t="s">
        <v>37</v>
      </c>
      <c r="E4166">
        <v>3</v>
      </c>
      <c r="F4166">
        <v>58</v>
      </c>
      <c r="G4166" t="s">
        <v>79</v>
      </c>
      <c r="H4166" t="s">
        <v>44</v>
      </c>
      <c r="I4166" t="s">
        <v>62</v>
      </c>
      <c r="J4166">
        <v>3</v>
      </c>
      <c r="K4166">
        <v>1221</v>
      </c>
      <c r="L4166">
        <v>1</v>
      </c>
      <c r="M4166">
        <v>1340</v>
      </c>
      <c r="N4166">
        <v>2561</v>
      </c>
      <c r="O4166" t="s">
        <v>46</v>
      </c>
      <c r="P4166">
        <v>1</v>
      </c>
      <c r="Q4166" t="s">
        <v>32</v>
      </c>
      <c r="R4166">
        <v>1</v>
      </c>
    </row>
    <row r="4167" spans="1:18">
      <c r="A4167">
        <v>4166</v>
      </c>
      <c r="B4167">
        <v>112</v>
      </c>
      <c r="C4167">
        <v>4</v>
      </c>
      <c r="D4167" t="s">
        <v>23</v>
      </c>
      <c r="E4167">
        <v>30</v>
      </c>
      <c r="F4167">
        <v>56</v>
      </c>
      <c r="G4167" t="s">
        <v>100</v>
      </c>
      <c r="H4167" t="s">
        <v>44</v>
      </c>
      <c r="I4167" t="s">
        <v>40</v>
      </c>
      <c r="J4167">
        <v>1</v>
      </c>
      <c r="K4167">
        <v>7920</v>
      </c>
      <c r="L4167">
        <v>1</v>
      </c>
      <c r="M4167">
        <v>1320</v>
      </c>
      <c r="N4167">
        <v>9240</v>
      </c>
      <c r="O4167" t="s">
        <v>46</v>
      </c>
      <c r="P4167">
        <v>4</v>
      </c>
      <c r="Q4167" t="s">
        <v>41</v>
      </c>
      <c r="R4167">
        <v>6</v>
      </c>
    </row>
    <row r="4168" spans="1:18">
      <c r="A4168">
        <v>4167</v>
      </c>
      <c r="B4168">
        <v>29</v>
      </c>
      <c r="C4168">
        <v>3</v>
      </c>
      <c r="D4168" t="s">
        <v>33</v>
      </c>
      <c r="E4168">
        <v>14</v>
      </c>
      <c r="F4168">
        <v>2</v>
      </c>
      <c r="G4168" t="s">
        <v>74</v>
      </c>
      <c r="H4168" t="s">
        <v>129</v>
      </c>
      <c r="I4168" t="s">
        <v>26</v>
      </c>
      <c r="J4168">
        <v>1</v>
      </c>
      <c r="K4168">
        <v>616</v>
      </c>
      <c r="L4168">
        <v>2</v>
      </c>
      <c r="M4168">
        <v>3120</v>
      </c>
      <c r="N4168">
        <v>3736</v>
      </c>
      <c r="O4168" t="s">
        <v>27</v>
      </c>
      <c r="P4168">
        <v>1</v>
      </c>
      <c r="Q4168" t="s">
        <v>32</v>
      </c>
      <c r="R4168">
        <v>1</v>
      </c>
    </row>
    <row r="4169" spans="1:18">
      <c r="A4169">
        <v>4168</v>
      </c>
      <c r="B4169">
        <v>171</v>
      </c>
      <c r="C4169">
        <v>2</v>
      </c>
      <c r="D4169" t="s">
        <v>29</v>
      </c>
      <c r="E4169">
        <v>7</v>
      </c>
      <c r="F4169">
        <v>68</v>
      </c>
      <c r="G4169" t="s">
        <v>68</v>
      </c>
      <c r="H4169" t="s">
        <v>31</v>
      </c>
      <c r="I4169" t="s">
        <v>40</v>
      </c>
      <c r="J4169">
        <v>2</v>
      </c>
      <c r="K4169">
        <v>1085</v>
      </c>
      <c r="L4169">
        <v>2</v>
      </c>
      <c r="M4169">
        <v>680</v>
      </c>
      <c r="N4169">
        <v>1765</v>
      </c>
      <c r="O4169" t="s">
        <v>27</v>
      </c>
      <c r="P4169">
        <v>1</v>
      </c>
      <c r="Q4169" t="s">
        <v>32</v>
      </c>
      <c r="R4169">
        <v>1</v>
      </c>
    </row>
    <row r="4170" spans="1:18">
      <c r="A4170">
        <v>4169</v>
      </c>
      <c r="B4170">
        <v>290</v>
      </c>
      <c r="C4170">
        <v>1</v>
      </c>
      <c r="D4170" t="s">
        <v>37</v>
      </c>
      <c r="E4170">
        <v>3</v>
      </c>
      <c r="F4170">
        <v>68</v>
      </c>
      <c r="G4170" t="s">
        <v>68</v>
      </c>
      <c r="H4170" t="s">
        <v>31</v>
      </c>
      <c r="I4170" t="s">
        <v>40</v>
      </c>
      <c r="J4170">
        <v>1</v>
      </c>
      <c r="K4170">
        <v>207</v>
      </c>
      <c r="L4170">
        <v>2</v>
      </c>
      <c r="M4170">
        <v>680</v>
      </c>
      <c r="N4170">
        <v>887</v>
      </c>
      <c r="O4170" t="s">
        <v>27</v>
      </c>
      <c r="P4170">
        <v>1</v>
      </c>
      <c r="Q4170" t="s">
        <v>32</v>
      </c>
      <c r="R4170">
        <v>1</v>
      </c>
    </row>
    <row r="4171" spans="1:18">
      <c r="A4171">
        <v>4170</v>
      </c>
      <c r="B4171">
        <v>287</v>
      </c>
      <c r="C4171">
        <v>4</v>
      </c>
      <c r="D4171" t="s">
        <v>23</v>
      </c>
      <c r="E4171">
        <v>30</v>
      </c>
      <c r="F4171">
        <v>15</v>
      </c>
      <c r="G4171" t="s">
        <v>50</v>
      </c>
      <c r="H4171" t="s">
        <v>142</v>
      </c>
      <c r="I4171" t="s">
        <v>40</v>
      </c>
      <c r="J4171">
        <v>1</v>
      </c>
      <c r="K4171">
        <v>22320</v>
      </c>
      <c r="L4171">
        <v>2</v>
      </c>
      <c r="M4171">
        <v>2400</v>
      </c>
      <c r="N4171">
        <v>24720</v>
      </c>
      <c r="O4171" t="s">
        <v>27</v>
      </c>
      <c r="P4171">
        <v>4</v>
      </c>
      <c r="Q4171" t="s">
        <v>41</v>
      </c>
      <c r="R4171">
        <v>6</v>
      </c>
    </row>
    <row r="4172" spans="1:18">
      <c r="A4172">
        <v>4171</v>
      </c>
      <c r="B4172">
        <v>184</v>
      </c>
      <c r="C4172">
        <v>2</v>
      </c>
      <c r="D4172" t="s">
        <v>29</v>
      </c>
      <c r="E4172">
        <v>7</v>
      </c>
      <c r="F4172">
        <v>17</v>
      </c>
      <c r="G4172" t="s">
        <v>92</v>
      </c>
      <c r="H4172" t="s">
        <v>144</v>
      </c>
      <c r="I4172" t="s">
        <v>40</v>
      </c>
      <c r="J4172">
        <v>2</v>
      </c>
      <c r="K4172">
        <v>5040</v>
      </c>
      <c r="L4172">
        <v>2</v>
      </c>
      <c r="M4172">
        <v>1040</v>
      </c>
      <c r="N4172">
        <v>6080</v>
      </c>
      <c r="O4172" t="s">
        <v>27</v>
      </c>
      <c r="P4172">
        <v>2</v>
      </c>
      <c r="Q4172" t="s">
        <v>28</v>
      </c>
      <c r="R4172">
        <v>4</v>
      </c>
    </row>
    <row r="4173" spans="1:18">
      <c r="A4173">
        <v>4172</v>
      </c>
      <c r="B4173">
        <v>277</v>
      </c>
      <c r="C4173">
        <v>3</v>
      </c>
      <c r="D4173" t="s">
        <v>33</v>
      </c>
      <c r="E4173">
        <v>14</v>
      </c>
      <c r="F4173">
        <v>31</v>
      </c>
      <c r="G4173" t="s">
        <v>107</v>
      </c>
      <c r="H4173" t="s">
        <v>156</v>
      </c>
      <c r="I4173" t="s">
        <v>40</v>
      </c>
      <c r="J4173">
        <v>1</v>
      </c>
      <c r="K4173">
        <v>5880</v>
      </c>
      <c r="L4173">
        <v>1</v>
      </c>
      <c r="M4173">
        <v>1320</v>
      </c>
      <c r="N4173">
        <v>7200</v>
      </c>
      <c r="O4173" t="s">
        <v>27</v>
      </c>
      <c r="P4173">
        <v>4</v>
      </c>
      <c r="Q4173" t="s">
        <v>41</v>
      </c>
      <c r="R4173">
        <v>6</v>
      </c>
    </row>
    <row r="4174" spans="1:18">
      <c r="A4174">
        <v>4173</v>
      </c>
      <c r="B4174">
        <v>70</v>
      </c>
      <c r="C4174">
        <v>3</v>
      </c>
      <c r="D4174" t="s">
        <v>33</v>
      </c>
      <c r="E4174">
        <v>14</v>
      </c>
      <c r="F4174">
        <v>20</v>
      </c>
      <c r="G4174" t="s">
        <v>34</v>
      </c>
      <c r="H4174" t="s">
        <v>147</v>
      </c>
      <c r="I4174" t="s">
        <v>26</v>
      </c>
      <c r="J4174">
        <v>2</v>
      </c>
      <c r="K4174">
        <v>2492</v>
      </c>
      <c r="L4174">
        <v>2</v>
      </c>
      <c r="M4174">
        <v>1960</v>
      </c>
      <c r="N4174">
        <v>4452</v>
      </c>
      <c r="O4174" t="s">
        <v>27</v>
      </c>
      <c r="P4174">
        <v>1</v>
      </c>
      <c r="Q4174" t="s">
        <v>32</v>
      </c>
      <c r="R4174">
        <v>1</v>
      </c>
    </row>
    <row r="4175" spans="1:18">
      <c r="A4175">
        <v>4174</v>
      </c>
      <c r="B4175">
        <v>268</v>
      </c>
      <c r="C4175">
        <v>4</v>
      </c>
      <c r="D4175" t="s">
        <v>23</v>
      </c>
      <c r="E4175">
        <v>30</v>
      </c>
      <c r="F4175">
        <v>20</v>
      </c>
      <c r="G4175" t="s">
        <v>34</v>
      </c>
      <c r="H4175" t="s">
        <v>147</v>
      </c>
      <c r="I4175" t="s">
        <v>26</v>
      </c>
      <c r="J4175">
        <v>3</v>
      </c>
      <c r="K4175">
        <v>27120</v>
      </c>
      <c r="L4175">
        <v>1</v>
      </c>
      <c r="M4175">
        <v>1960</v>
      </c>
      <c r="N4175">
        <v>29080</v>
      </c>
      <c r="O4175" t="s">
        <v>27</v>
      </c>
      <c r="P4175">
        <v>3</v>
      </c>
      <c r="Q4175" t="s">
        <v>35</v>
      </c>
      <c r="R4175">
        <v>2</v>
      </c>
    </row>
    <row r="4176" spans="1:18">
      <c r="A4176">
        <v>4175</v>
      </c>
      <c r="B4176">
        <v>66</v>
      </c>
      <c r="C4176">
        <v>1</v>
      </c>
      <c r="D4176" t="s">
        <v>37</v>
      </c>
      <c r="E4176">
        <v>3</v>
      </c>
      <c r="F4176">
        <v>64</v>
      </c>
      <c r="G4176" t="s">
        <v>109</v>
      </c>
      <c r="H4176" t="s">
        <v>57</v>
      </c>
      <c r="I4176" t="s">
        <v>26</v>
      </c>
      <c r="J4176">
        <v>3</v>
      </c>
      <c r="K4176">
        <v>837</v>
      </c>
      <c r="L4176">
        <v>1</v>
      </c>
      <c r="M4176">
        <v>1160</v>
      </c>
      <c r="N4176">
        <v>1997</v>
      </c>
      <c r="O4176" t="s">
        <v>27</v>
      </c>
      <c r="P4176">
        <v>1</v>
      </c>
      <c r="Q4176" t="s">
        <v>32</v>
      </c>
      <c r="R4176">
        <v>1</v>
      </c>
    </row>
    <row r="4177" spans="1:18">
      <c r="A4177">
        <v>4176</v>
      </c>
      <c r="B4177">
        <v>76</v>
      </c>
      <c r="C4177">
        <v>4</v>
      </c>
      <c r="D4177" t="s">
        <v>23</v>
      </c>
      <c r="E4177">
        <v>30</v>
      </c>
      <c r="F4177">
        <v>33</v>
      </c>
      <c r="G4177" t="s">
        <v>51</v>
      </c>
      <c r="H4177" t="s">
        <v>152</v>
      </c>
      <c r="I4177" t="s">
        <v>26</v>
      </c>
      <c r="J4177">
        <v>1</v>
      </c>
      <c r="K4177">
        <v>1290</v>
      </c>
      <c r="L4177">
        <v>1</v>
      </c>
      <c r="M4177">
        <v>1070</v>
      </c>
      <c r="N4177">
        <v>2360</v>
      </c>
      <c r="O4177" t="s">
        <v>27</v>
      </c>
      <c r="P4177">
        <v>1</v>
      </c>
      <c r="Q4177" t="s">
        <v>32</v>
      </c>
      <c r="R4177">
        <v>1</v>
      </c>
    </row>
    <row r="4178" spans="1:18">
      <c r="A4178">
        <v>4177</v>
      </c>
      <c r="B4178">
        <v>16</v>
      </c>
      <c r="C4178">
        <v>2</v>
      </c>
      <c r="D4178" t="s">
        <v>29</v>
      </c>
      <c r="E4178">
        <v>7</v>
      </c>
      <c r="F4178">
        <v>12</v>
      </c>
      <c r="G4178" t="s">
        <v>106</v>
      </c>
      <c r="H4178" t="s">
        <v>139</v>
      </c>
      <c r="I4178" t="s">
        <v>40</v>
      </c>
      <c r="J4178">
        <v>3</v>
      </c>
      <c r="K4178">
        <v>3017</v>
      </c>
      <c r="L4178">
        <v>2</v>
      </c>
      <c r="M4178">
        <v>400</v>
      </c>
      <c r="N4178">
        <v>3417</v>
      </c>
      <c r="O4178" t="s">
        <v>27</v>
      </c>
      <c r="P4178">
        <v>1</v>
      </c>
      <c r="Q4178" t="s">
        <v>32</v>
      </c>
      <c r="R4178">
        <v>1</v>
      </c>
    </row>
    <row r="4179" spans="1:18">
      <c r="A4179">
        <v>4178</v>
      </c>
      <c r="B4179">
        <v>82</v>
      </c>
      <c r="C4179">
        <v>1</v>
      </c>
      <c r="D4179" t="s">
        <v>37</v>
      </c>
      <c r="E4179">
        <v>3</v>
      </c>
      <c r="F4179">
        <v>8</v>
      </c>
      <c r="G4179" t="s">
        <v>86</v>
      </c>
      <c r="H4179" t="s">
        <v>135</v>
      </c>
      <c r="I4179" t="s">
        <v>64</v>
      </c>
      <c r="J4179">
        <v>3</v>
      </c>
      <c r="K4179">
        <v>1104</v>
      </c>
      <c r="L4179">
        <v>1</v>
      </c>
      <c r="M4179">
        <v>1880</v>
      </c>
      <c r="N4179">
        <v>2984</v>
      </c>
      <c r="O4179" t="s">
        <v>46</v>
      </c>
      <c r="P4179">
        <v>3</v>
      </c>
      <c r="Q4179" t="s">
        <v>35</v>
      </c>
      <c r="R4179">
        <v>2</v>
      </c>
    </row>
    <row r="4180" spans="1:18">
      <c r="A4180">
        <v>4179</v>
      </c>
      <c r="B4180">
        <v>29</v>
      </c>
      <c r="C4180">
        <v>4</v>
      </c>
      <c r="D4180" t="s">
        <v>23</v>
      </c>
      <c r="E4180">
        <v>30</v>
      </c>
      <c r="F4180">
        <v>54</v>
      </c>
      <c r="G4180" t="s">
        <v>94</v>
      </c>
      <c r="H4180" t="s">
        <v>44</v>
      </c>
      <c r="I4180" t="s">
        <v>40</v>
      </c>
      <c r="J4180">
        <v>3</v>
      </c>
      <c r="K4180">
        <v>79020</v>
      </c>
      <c r="L4180">
        <v>1</v>
      </c>
      <c r="M4180">
        <v>2160</v>
      </c>
      <c r="N4180">
        <v>81180</v>
      </c>
      <c r="O4180" t="s">
        <v>27</v>
      </c>
      <c r="P4180">
        <v>4</v>
      </c>
      <c r="Q4180" t="s">
        <v>41</v>
      </c>
      <c r="R4180">
        <v>6</v>
      </c>
    </row>
    <row r="4181" spans="1:18">
      <c r="A4181">
        <v>4180</v>
      </c>
      <c r="B4181">
        <v>145</v>
      </c>
      <c r="C4181">
        <v>1</v>
      </c>
      <c r="D4181" t="s">
        <v>37</v>
      </c>
      <c r="E4181">
        <v>3</v>
      </c>
      <c r="F4181">
        <v>35</v>
      </c>
      <c r="G4181" t="s">
        <v>55</v>
      </c>
      <c r="H4181" t="s">
        <v>157</v>
      </c>
      <c r="I4181" t="s">
        <v>26</v>
      </c>
      <c r="J4181">
        <v>2</v>
      </c>
      <c r="K4181">
        <v>546</v>
      </c>
      <c r="L4181">
        <v>1</v>
      </c>
      <c r="M4181">
        <v>2544</v>
      </c>
      <c r="N4181">
        <v>3090</v>
      </c>
      <c r="O4181" t="s">
        <v>27</v>
      </c>
      <c r="P4181">
        <v>3</v>
      </c>
      <c r="Q4181" t="s">
        <v>35</v>
      </c>
      <c r="R4181">
        <v>2</v>
      </c>
    </row>
    <row r="4182" spans="1:18">
      <c r="A4182">
        <v>4181</v>
      </c>
      <c r="B4182">
        <v>297</v>
      </c>
      <c r="C4182">
        <v>4</v>
      </c>
      <c r="D4182" t="s">
        <v>23</v>
      </c>
      <c r="E4182">
        <v>30</v>
      </c>
      <c r="F4182">
        <v>50</v>
      </c>
      <c r="G4182" t="s">
        <v>81</v>
      </c>
      <c r="H4182" t="s">
        <v>25</v>
      </c>
      <c r="I4182" t="s">
        <v>82</v>
      </c>
      <c r="J4182">
        <v>1</v>
      </c>
      <c r="K4182">
        <v>6840</v>
      </c>
      <c r="L4182">
        <v>1</v>
      </c>
      <c r="M4182">
        <v>6360</v>
      </c>
      <c r="N4182">
        <v>13200</v>
      </c>
      <c r="O4182" t="s">
        <v>83</v>
      </c>
      <c r="P4182">
        <v>4</v>
      </c>
      <c r="Q4182" t="s">
        <v>41</v>
      </c>
      <c r="R4182">
        <v>6</v>
      </c>
    </row>
    <row r="4183" spans="1:18">
      <c r="A4183">
        <v>4182</v>
      </c>
      <c r="B4183">
        <v>154</v>
      </c>
      <c r="C4183">
        <v>3</v>
      </c>
      <c r="D4183" t="s">
        <v>33</v>
      </c>
      <c r="E4183">
        <v>14</v>
      </c>
      <c r="F4183">
        <v>67</v>
      </c>
      <c r="G4183" t="s">
        <v>97</v>
      </c>
      <c r="H4183" t="s">
        <v>25</v>
      </c>
      <c r="I4183" t="s">
        <v>40</v>
      </c>
      <c r="J4183">
        <v>2</v>
      </c>
      <c r="K4183">
        <v>7616</v>
      </c>
      <c r="L4183">
        <v>2</v>
      </c>
      <c r="M4183">
        <v>4400</v>
      </c>
      <c r="N4183">
        <v>12016</v>
      </c>
      <c r="O4183" t="s">
        <v>27</v>
      </c>
      <c r="P4183">
        <v>2</v>
      </c>
      <c r="Q4183" t="s">
        <v>28</v>
      </c>
      <c r="R4183">
        <v>4</v>
      </c>
    </row>
    <row r="4184" spans="1:18">
      <c r="A4184">
        <v>4183</v>
      </c>
      <c r="B4184">
        <v>17</v>
      </c>
      <c r="C4184">
        <v>4</v>
      </c>
      <c r="D4184" t="s">
        <v>23</v>
      </c>
      <c r="E4184">
        <v>30</v>
      </c>
      <c r="F4184">
        <v>56</v>
      </c>
      <c r="G4184" t="s">
        <v>100</v>
      </c>
      <c r="H4184" t="s">
        <v>44</v>
      </c>
      <c r="I4184" t="s">
        <v>40</v>
      </c>
      <c r="J4184">
        <v>3</v>
      </c>
      <c r="K4184">
        <v>34560</v>
      </c>
      <c r="L4184">
        <v>2</v>
      </c>
      <c r="M4184">
        <v>2640</v>
      </c>
      <c r="N4184">
        <v>37200</v>
      </c>
      <c r="O4184" t="s">
        <v>46</v>
      </c>
      <c r="P4184">
        <v>4</v>
      </c>
      <c r="Q4184" t="s">
        <v>41</v>
      </c>
      <c r="R4184">
        <v>6</v>
      </c>
    </row>
    <row r="4185" spans="1:18">
      <c r="A4185">
        <v>4184</v>
      </c>
      <c r="B4185">
        <v>161</v>
      </c>
      <c r="C4185">
        <v>3</v>
      </c>
      <c r="D4185" t="s">
        <v>33</v>
      </c>
      <c r="E4185">
        <v>14</v>
      </c>
      <c r="F4185">
        <v>56</v>
      </c>
      <c r="G4185" t="s">
        <v>100</v>
      </c>
      <c r="H4185" t="s">
        <v>44</v>
      </c>
      <c r="I4185" t="s">
        <v>40</v>
      </c>
      <c r="J4185">
        <v>2</v>
      </c>
      <c r="K4185">
        <v>2828</v>
      </c>
      <c r="L4185">
        <v>1</v>
      </c>
      <c r="M4185">
        <v>440</v>
      </c>
      <c r="N4185">
        <v>3268</v>
      </c>
      <c r="O4185" t="s">
        <v>46</v>
      </c>
      <c r="P4185">
        <v>3</v>
      </c>
      <c r="Q4185" t="s">
        <v>35</v>
      </c>
      <c r="R4185">
        <v>2</v>
      </c>
    </row>
    <row r="4186" spans="1:18">
      <c r="A4186">
        <v>4185</v>
      </c>
      <c r="B4186">
        <v>296</v>
      </c>
      <c r="C4186">
        <v>4</v>
      </c>
      <c r="D4186" t="s">
        <v>23</v>
      </c>
      <c r="E4186">
        <v>30</v>
      </c>
      <c r="F4186">
        <v>11</v>
      </c>
      <c r="G4186" t="s">
        <v>24</v>
      </c>
      <c r="H4186" t="s">
        <v>138</v>
      </c>
      <c r="I4186" t="s">
        <v>26</v>
      </c>
      <c r="J4186">
        <v>2</v>
      </c>
      <c r="K4186">
        <v>12840</v>
      </c>
      <c r="L4186">
        <v>2</v>
      </c>
      <c r="M4186">
        <v>12000</v>
      </c>
      <c r="N4186">
        <v>24840</v>
      </c>
      <c r="O4186" t="s">
        <v>27</v>
      </c>
      <c r="P4186">
        <v>2</v>
      </c>
      <c r="Q4186" t="s">
        <v>28</v>
      </c>
      <c r="R4186">
        <v>4</v>
      </c>
    </row>
    <row r="4187" spans="1:18">
      <c r="A4187">
        <v>4186</v>
      </c>
      <c r="B4187">
        <v>5</v>
      </c>
      <c r="C4187">
        <v>2</v>
      </c>
      <c r="D4187" t="s">
        <v>29</v>
      </c>
      <c r="E4187">
        <v>7</v>
      </c>
      <c r="F4187">
        <v>24</v>
      </c>
      <c r="G4187" t="s">
        <v>49</v>
      </c>
      <c r="H4187" t="s">
        <v>151</v>
      </c>
      <c r="I4187" t="s">
        <v>26</v>
      </c>
      <c r="J4187">
        <v>1</v>
      </c>
      <c r="K4187">
        <v>770</v>
      </c>
      <c r="L4187">
        <v>2</v>
      </c>
      <c r="M4187">
        <v>7800</v>
      </c>
      <c r="N4187">
        <v>8570</v>
      </c>
      <c r="O4187" t="s">
        <v>27</v>
      </c>
      <c r="P4187">
        <v>3</v>
      </c>
      <c r="Q4187" t="s">
        <v>35</v>
      </c>
      <c r="R4187">
        <v>2</v>
      </c>
    </row>
    <row r="4188" spans="1:18">
      <c r="A4188">
        <v>4187</v>
      </c>
      <c r="B4188">
        <v>120</v>
      </c>
      <c r="C4188">
        <v>4</v>
      </c>
      <c r="D4188" t="s">
        <v>23</v>
      </c>
      <c r="E4188">
        <v>30</v>
      </c>
      <c r="F4188">
        <v>51</v>
      </c>
      <c r="G4188" t="s">
        <v>111</v>
      </c>
      <c r="H4188" t="s">
        <v>25</v>
      </c>
      <c r="I4188" t="s">
        <v>26</v>
      </c>
      <c r="J4188">
        <v>3</v>
      </c>
      <c r="K4188">
        <v>43680</v>
      </c>
      <c r="L4188">
        <v>2</v>
      </c>
      <c r="M4188">
        <v>7624</v>
      </c>
      <c r="N4188">
        <v>51304</v>
      </c>
      <c r="O4188" t="s">
        <v>27</v>
      </c>
      <c r="P4188">
        <v>2</v>
      </c>
      <c r="Q4188" t="s">
        <v>28</v>
      </c>
      <c r="R4188">
        <v>4</v>
      </c>
    </row>
    <row r="4189" spans="1:18">
      <c r="A4189">
        <v>4188</v>
      </c>
      <c r="B4189">
        <v>138</v>
      </c>
      <c r="C4189">
        <v>4</v>
      </c>
      <c r="D4189" t="s">
        <v>23</v>
      </c>
      <c r="E4189">
        <v>30</v>
      </c>
      <c r="F4189">
        <v>35</v>
      </c>
      <c r="G4189" t="s">
        <v>55</v>
      </c>
      <c r="H4189" t="s">
        <v>157</v>
      </c>
      <c r="I4189" t="s">
        <v>26</v>
      </c>
      <c r="J4189">
        <v>3</v>
      </c>
      <c r="K4189">
        <v>32940</v>
      </c>
      <c r="L4189">
        <v>2</v>
      </c>
      <c r="M4189">
        <v>15264</v>
      </c>
      <c r="N4189">
        <v>48204</v>
      </c>
      <c r="O4189" t="s">
        <v>27</v>
      </c>
      <c r="P4189">
        <v>4</v>
      </c>
      <c r="Q4189" t="s">
        <v>41</v>
      </c>
      <c r="R4189">
        <v>6</v>
      </c>
    </row>
    <row r="4190" spans="1:18">
      <c r="A4190">
        <v>4189</v>
      </c>
      <c r="B4190">
        <v>147</v>
      </c>
      <c r="C4190">
        <v>4</v>
      </c>
      <c r="D4190" t="s">
        <v>23</v>
      </c>
      <c r="E4190">
        <v>30</v>
      </c>
      <c r="F4190">
        <v>26</v>
      </c>
      <c r="G4190" t="s">
        <v>103</v>
      </c>
      <c r="H4190" t="s">
        <v>152</v>
      </c>
      <c r="I4190" t="s">
        <v>26</v>
      </c>
      <c r="J4190">
        <v>2</v>
      </c>
      <c r="K4190">
        <v>10380</v>
      </c>
      <c r="L4190">
        <v>2</v>
      </c>
      <c r="M4190">
        <v>2680</v>
      </c>
      <c r="N4190">
        <v>13060</v>
      </c>
      <c r="O4190" t="s">
        <v>27</v>
      </c>
      <c r="P4190">
        <v>3</v>
      </c>
      <c r="Q4190" t="s">
        <v>35</v>
      </c>
      <c r="R4190">
        <v>2</v>
      </c>
    </row>
    <row r="4191" spans="1:18">
      <c r="A4191">
        <v>4190</v>
      </c>
      <c r="B4191">
        <v>5</v>
      </c>
      <c r="C4191">
        <v>1</v>
      </c>
      <c r="D4191" t="s">
        <v>37</v>
      </c>
      <c r="E4191">
        <v>3</v>
      </c>
      <c r="F4191">
        <v>2</v>
      </c>
      <c r="G4191" t="s">
        <v>74</v>
      </c>
      <c r="H4191" t="s">
        <v>129</v>
      </c>
      <c r="I4191" t="s">
        <v>26</v>
      </c>
      <c r="J4191">
        <v>2</v>
      </c>
      <c r="K4191">
        <v>330</v>
      </c>
      <c r="L4191">
        <v>1</v>
      </c>
      <c r="M4191">
        <v>1560</v>
      </c>
      <c r="N4191">
        <v>1890</v>
      </c>
      <c r="O4191" t="s">
        <v>27</v>
      </c>
      <c r="P4191">
        <v>1</v>
      </c>
      <c r="Q4191" t="s">
        <v>32</v>
      </c>
      <c r="R4191">
        <v>1</v>
      </c>
    </row>
    <row r="4192" spans="1:18">
      <c r="A4192">
        <v>4191</v>
      </c>
      <c r="B4192">
        <v>109</v>
      </c>
      <c r="C4192">
        <v>4</v>
      </c>
      <c r="D4192" t="s">
        <v>23</v>
      </c>
      <c r="E4192">
        <v>30</v>
      </c>
      <c r="F4192">
        <v>37</v>
      </c>
      <c r="G4192" t="s">
        <v>101</v>
      </c>
      <c r="H4192" t="s">
        <v>159</v>
      </c>
      <c r="I4192" t="s">
        <v>62</v>
      </c>
      <c r="J4192">
        <v>1</v>
      </c>
      <c r="K4192">
        <v>8100</v>
      </c>
      <c r="L4192">
        <v>1</v>
      </c>
      <c r="M4192">
        <v>8160</v>
      </c>
      <c r="N4192">
        <v>16260</v>
      </c>
      <c r="O4192" t="s">
        <v>46</v>
      </c>
      <c r="P4192">
        <v>4</v>
      </c>
      <c r="Q4192" t="s">
        <v>41</v>
      </c>
      <c r="R4192">
        <v>6</v>
      </c>
    </row>
    <row r="4193" spans="1:18">
      <c r="A4193">
        <v>4192</v>
      </c>
      <c r="B4193">
        <v>160</v>
      </c>
      <c r="C4193">
        <v>2</v>
      </c>
      <c r="D4193" t="s">
        <v>29</v>
      </c>
      <c r="E4193">
        <v>7</v>
      </c>
      <c r="F4193">
        <v>28</v>
      </c>
      <c r="G4193" t="s">
        <v>63</v>
      </c>
      <c r="H4193" t="s">
        <v>154</v>
      </c>
      <c r="I4193" t="s">
        <v>64</v>
      </c>
      <c r="J4193">
        <v>3</v>
      </c>
      <c r="K4193">
        <v>9632</v>
      </c>
      <c r="L4193">
        <v>1</v>
      </c>
      <c r="M4193">
        <v>3080</v>
      </c>
      <c r="N4193">
        <v>12712</v>
      </c>
      <c r="O4193" t="s">
        <v>46</v>
      </c>
      <c r="P4193">
        <v>2</v>
      </c>
      <c r="Q4193" t="s">
        <v>28</v>
      </c>
      <c r="R4193">
        <v>4</v>
      </c>
    </row>
    <row r="4194" spans="1:18">
      <c r="A4194">
        <v>4193</v>
      </c>
      <c r="B4194">
        <v>138</v>
      </c>
      <c r="C4194">
        <v>4</v>
      </c>
      <c r="D4194" t="s">
        <v>23</v>
      </c>
      <c r="E4194">
        <v>30</v>
      </c>
      <c r="F4194">
        <v>47</v>
      </c>
      <c r="G4194" t="s">
        <v>72</v>
      </c>
      <c r="H4194" t="s">
        <v>167</v>
      </c>
      <c r="I4194" t="s">
        <v>40</v>
      </c>
      <c r="J4194">
        <v>2</v>
      </c>
      <c r="K4194">
        <v>8160</v>
      </c>
      <c r="L4194">
        <v>2</v>
      </c>
      <c r="M4194">
        <v>1240</v>
      </c>
      <c r="N4194">
        <v>9400</v>
      </c>
      <c r="O4194" t="s">
        <v>46</v>
      </c>
      <c r="P4194">
        <v>3</v>
      </c>
      <c r="Q4194" t="s">
        <v>35</v>
      </c>
      <c r="R4194">
        <v>2</v>
      </c>
    </row>
    <row r="4195" spans="1:18">
      <c r="A4195">
        <v>4194</v>
      </c>
      <c r="B4195">
        <v>153</v>
      </c>
      <c r="C4195">
        <v>2</v>
      </c>
      <c r="D4195" t="s">
        <v>29</v>
      </c>
      <c r="E4195">
        <v>7</v>
      </c>
      <c r="F4195">
        <v>21</v>
      </c>
      <c r="G4195" t="s">
        <v>108</v>
      </c>
      <c r="H4195" t="s">
        <v>148</v>
      </c>
      <c r="I4195" t="s">
        <v>40</v>
      </c>
      <c r="J4195">
        <v>1</v>
      </c>
      <c r="K4195">
        <v>2814</v>
      </c>
      <c r="L4195">
        <v>1</v>
      </c>
      <c r="M4195">
        <v>900</v>
      </c>
      <c r="N4195">
        <v>3714</v>
      </c>
      <c r="O4195" t="s">
        <v>27</v>
      </c>
      <c r="P4195">
        <v>4</v>
      </c>
      <c r="Q4195" t="s">
        <v>41</v>
      </c>
      <c r="R4195">
        <v>6</v>
      </c>
    </row>
    <row r="4196" spans="1:18">
      <c r="A4196">
        <v>4195</v>
      </c>
      <c r="B4196">
        <v>204</v>
      </c>
      <c r="C4196">
        <v>4</v>
      </c>
      <c r="D4196" t="s">
        <v>23</v>
      </c>
      <c r="E4196">
        <v>30</v>
      </c>
      <c r="F4196">
        <v>51</v>
      </c>
      <c r="G4196" t="s">
        <v>111</v>
      </c>
      <c r="H4196" t="s">
        <v>25</v>
      </c>
      <c r="I4196" t="s">
        <v>26</v>
      </c>
      <c r="J4196">
        <v>3</v>
      </c>
      <c r="K4196">
        <v>10920</v>
      </c>
      <c r="L4196">
        <v>2</v>
      </c>
      <c r="M4196">
        <v>1906</v>
      </c>
      <c r="N4196">
        <v>12826</v>
      </c>
      <c r="O4196" t="s">
        <v>27</v>
      </c>
      <c r="P4196">
        <v>1</v>
      </c>
      <c r="Q4196" t="s">
        <v>32</v>
      </c>
      <c r="R4196">
        <v>1</v>
      </c>
    </row>
    <row r="4197" spans="1:18">
      <c r="A4197">
        <v>4196</v>
      </c>
      <c r="B4197">
        <v>102</v>
      </c>
      <c r="C4197">
        <v>2</v>
      </c>
      <c r="D4197" t="s">
        <v>29</v>
      </c>
      <c r="E4197">
        <v>7</v>
      </c>
      <c r="F4197">
        <v>6</v>
      </c>
      <c r="G4197" t="s">
        <v>70</v>
      </c>
      <c r="H4197" t="s">
        <v>133</v>
      </c>
      <c r="I4197" t="s">
        <v>26</v>
      </c>
      <c r="J4197">
        <v>2</v>
      </c>
      <c r="K4197">
        <v>5460</v>
      </c>
      <c r="L4197">
        <v>2</v>
      </c>
      <c r="M4197">
        <v>14700</v>
      </c>
      <c r="N4197">
        <v>20160</v>
      </c>
      <c r="O4197" t="s">
        <v>27</v>
      </c>
      <c r="P4197">
        <v>4</v>
      </c>
      <c r="Q4197" t="s">
        <v>41</v>
      </c>
      <c r="R4197">
        <v>6</v>
      </c>
    </row>
    <row r="4198" spans="1:18">
      <c r="A4198">
        <v>4197</v>
      </c>
      <c r="B4198">
        <v>152</v>
      </c>
      <c r="C4198">
        <v>3</v>
      </c>
      <c r="D4198" t="s">
        <v>33</v>
      </c>
      <c r="E4198">
        <v>14</v>
      </c>
      <c r="F4198">
        <v>62</v>
      </c>
      <c r="G4198" t="s">
        <v>73</v>
      </c>
      <c r="H4198" t="s">
        <v>57</v>
      </c>
      <c r="I4198" t="s">
        <v>26</v>
      </c>
      <c r="J4198">
        <v>3</v>
      </c>
      <c r="K4198">
        <v>5068</v>
      </c>
      <c r="L4198">
        <v>2</v>
      </c>
      <c r="M4198">
        <v>7120</v>
      </c>
      <c r="N4198">
        <v>12188</v>
      </c>
      <c r="O4198" t="s">
        <v>27</v>
      </c>
      <c r="P4198">
        <v>3</v>
      </c>
      <c r="Q4198" t="s">
        <v>35</v>
      </c>
      <c r="R4198">
        <v>2</v>
      </c>
    </row>
    <row r="4199" spans="1:18">
      <c r="A4199">
        <v>4198</v>
      </c>
      <c r="B4199">
        <v>105</v>
      </c>
      <c r="C4199">
        <v>1</v>
      </c>
      <c r="D4199" t="s">
        <v>37</v>
      </c>
      <c r="E4199">
        <v>3</v>
      </c>
      <c r="F4199">
        <v>23</v>
      </c>
      <c r="G4199" t="s">
        <v>90</v>
      </c>
      <c r="H4199" t="s">
        <v>150</v>
      </c>
      <c r="I4199" t="s">
        <v>26</v>
      </c>
      <c r="J4199">
        <v>3</v>
      </c>
      <c r="K4199">
        <v>6930</v>
      </c>
      <c r="L4199">
        <v>1</v>
      </c>
      <c r="M4199">
        <v>6480</v>
      </c>
      <c r="N4199">
        <v>13410</v>
      </c>
      <c r="O4199" t="s">
        <v>27</v>
      </c>
      <c r="P4199">
        <v>4</v>
      </c>
      <c r="Q4199" t="s">
        <v>41</v>
      </c>
      <c r="R4199">
        <v>6</v>
      </c>
    </row>
    <row r="4200" spans="1:18">
      <c r="A4200">
        <v>4199</v>
      </c>
      <c r="B4200">
        <v>208</v>
      </c>
      <c r="C4200">
        <v>4</v>
      </c>
      <c r="D4200" t="s">
        <v>23</v>
      </c>
      <c r="E4200">
        <v>30</v>
      </c>
      <c r="F4200">
        <v>29</v>
      </c>
      <c r="G4200" t="s">
        <v>42</v>
      </c>
      <c r="H4200" t="s">
        <v>25</v>
      </c>
      <c r="I4200" t="s">
        <v>26</v>
      </c>
      <c r="J4200">
        <v>2</v>
      </c>
      <c r="K4200">
        <v>11760</v>
      </c>
      <c r="L4200">
        <v>2</v>
      </c>
      <c r="M4200">
        <v>9760</v>
      </c>
      <c r="N4200">
        <v>21520</v>
      </c>
      <c r="O4200" t="s">
        <v>27</v>
      </c>
      <c r="P4200">
        <v>2</v>
      </c>
      <c r="Q4200" t="s">
        <v>28</v>
      </c>
      <c r="R4200">
        <v>4</v>
      </c>
    </row>
    <row r="4201" spans="1:18">
      <c r="A4201">
        <v>4200</v>
      </c>
      <c r="B4201">
        <v>206</v>
      </c>
      <c r="C4201">
        <v>2</v>
      </c>
      <c r="D4201" t="s">
        <v>29</v>
      </c>
      <c r="E4201">
        <v>7</v>
      </c>
      <c r="F4201">
        <v>38</v>
      </c>
      <c r="G4201" t="s">
        <v>47</v>
      </c>
      <c r="H4201" t="s">
        <v>160</v>
      </c>
      <c r="I4201" t="s">
        <v>26</v>
      </c>
      <c r="J4201">
        <v>1</v>
      </c>
      <c r="K4201">
        <v>742</v>
      </c>
      <c r="L4201">
        <v>2</v>
      </c>
      <c r="M4201">
        <v>3640</v>
      </c>
      <c r="N4201">
        <v>4382</v>
      </c>
      <c r="O4201" t="s">
        <v>27</v>
      </c>
      <c r="P4201">
        <v>3</v>
      </c>
      <c r="Q4201" t="s">
        <v>35</v>
      </c>
      <c r="R4201">
        <v>2</v>
      </c>
    </row>
    <row r="4202" spans="1:18">
      <c r="A4202">
        <v>4201</v>
      </c>
      <c r="B4202">
        <v>24</v>
      </c>
      <c r="C4202">
        <v>3</v>
      </c>
      <c r="D4202" t="s">
        <v>33</v>
      </c>
      <c r="E4202">
        <v>14</v>
      </c>
      <c r="F4202">
        <v>11</v>
      </c>
      <c r="G4202" t="s">
        <v>24</v>
      </c>
      <c r="H4202" t="s">
        <v>138</v>
      </c>
      <c r="I4202" t="s">
        <v>26</v>
      </c>
      <c r="J4202">
        <v>1</v>
      </c>
      <c r="K4202">
        <v>3948</v>
      </c>
      <c r="L4202">
        <v>1</v>
      </c>
      <c r="M4202">
        <v>9000</v>
      </c>
      <c r="N4202">
        <v>12948</v>
      </c>
      <c r="O4202" t="s">
        <v>27</v>
      </c>
      <c r="P4202">
        <v>4</v>
      </c>
      <c r="Q4202" t="s">
        <v>41</v>
      </c>
      <c r="R4202">
        <v>6</v>
      </c>
    </row>
    <row r="4203" spans="1:18">
      <c r="A4203">
        <v>4202</v>
      </c>
      <c r="B4203">
        <v>221</v>
      </c>
      <c r="C4203">
        <v>1</v>
      </c>
      <c r="D4203" t="s">
        <v>37</v>
      </c>
      <c r="E4203">
        <v>3</v>
      </c>
      <c r="F4203">
        <v>45</v>
      </c>
      <c r="G4203" t="s">
        <v>45</v>
      </c>
      <c r="H4203" t="s">
        <v>165</v>
      </c>
      <c r="I4203" t="s">
        <v>40</v>
      </c>
      <c r="J4203">
        <v>3</v>
      </c>
      <c r="K4203">
        <v>534</v>
      </c>
      <c r="L4203">
        <v>2</v>
      </c>
      <c r="M4203">
        <v>720</v>
      </c>
      <c r="N4203">
        <v>1254</v>
      </c>
      <c r="O4203" t="s">
        <v>46</v>
      </c>
      <c r="P4203">
        <v>1</v>
      </c>
      <c r="Q4203" t="s">
        <v>32</v>
      </c>
      <c r="R4203">
        <v>1</v>
      </c>
    </row>
    <row r="4204" spans="1:18">
      <c r="A4204">
        <v>4203</v>
      </c>
      <c r="B4204">
        <v>47</v>
      </c>
      <c r="C4204">
        <v>3</v>
      </c>
      <c r="D4204" t="s">
        <v>33</v>
      </c>
      <c r="E4204">
        <v>14</v>
      </c>
      <c r="F4204">
        <v>14</v>
      </c>
      <c r="G4204" t="s">
        <v>93</v>
      </c>
      <c r="H4204" t="s">
        <v>141</v>
      </c>
      <c r="I4204" t="s">
        <v>26</v>
      </c>
      <c r="J4204">
        <v>2</v>
      </c>
      <c r="K4204">
        <v>3220</v>
      </c>
      <c r="L4204">
        <v>1</v>
      </c>
      <c r="M4204">
        <v>2160</v>
      </c>
      <c r="N4204">
        <v>5380</v>
      </c>
      <c r="O4204" t="s">
        <v>27</v>
      </c>
      <c r="P4204">
        <v>3</v>
      </c>
      <c r="Q4204" t="s">
        <v>35</v>
      </c>
      <c r="R4204">
        <v>2</v>
      </c>
    </row>
    <row r="4205" spans="1:18">
      <c r="A4205">
        <v>4204</v>
      </c>
      <c r="B4205">
        <v>216</v>
      </c>
      <c r="C4205">
        <v>2</v>
      </c>
      <c r="D4205" t="s">
        <v>29</v>
      </c>
      <c r="E4205">
        <v>7</v>
      </c>
      <c r="F4205">
        <v>37</v>
      </c>
      <c r="G4205" t="s">
        <v>101</v>
      </c>
      <c r="H4205" t="s">
        <v>159</v>
      </c>
      <c r="I4205" t="s">
        <v>62</v>
      </c>
      <c r="J4205">
        <v>1</v>
      </c>
      <c r="K4205">
        <v>1260</v>
      </c>
      <c r="L4205">
        <v>2</v>
      </c>
      <c r="M4205">
        <v>10880</v>
      </c>
      <c r="N4205">
        <v>12140</v>
      </c>
      <c r="O4205" t="s">
        <v>46</v>
      </c>
      <c r="P4205">
        <v>2</v>
      </c>
      <c r="Q4205" t="s">
        <v>28</v>
      </c>
      <c r="R4205">
        <v>4</v>
      </c>
    </row>
    <row r="4206" spans="1:18">
      <c r="A4206">
        <v>4205</v>
      </c>
      <c r="B4206">
        <v>159</v>
      </c>
      <c r="C4206">
        <v>3</v>
      </c>
      <c r="D4206" t="s">
        <v>33</v>
      </c>
      <c r="E4206">
        <v>14</v>
      </c>
      <c r="F4206">
        <v>18</v>
      </c>
      <c r="G4206" t="s">
        <v>52</v>
      </c>
      <c r="H4206" t="s">
        <v>145</v>
      </c>
      <c r="I4206" t="s">
        <v>40</v>
      </c>
      <c r="J4206">
        <v>1</v>
      </c>
      <c r="K4206">
        <v>5208</v>
      </c>
      <c r="L4206">
        <v>2</v>
      </c>
      <c r="M4206">
        <v>1120</v>
      </c>
      <c r="N4206">
        <v>6328</v>
      </c>
      <c r="O4206" t="s">
        <v>27</v>
      </c>
      <c r="P4206">
        <v>2</v>
      </c>
      <c r="Q4206" t="s">
        <v>28</v>
      </c>
      <c r="R4206">
        <v>4</v>
      </c>
    </row>
    <row r="4207" spans="1:18">
      <c r="A4207">
        <v>4206</v>
      </c>
      <c r="B4207">
        <v>182</v>
      </c>
      <c r="C4207">
        <v>1</v>
      </c>
      <c r="D4207" t="s">
        <v>37</v>
      </c>
      <c r="E4207">
        <v>3</v>
      </c>
      <c r="F4207">
        <v>64</v>
      </c>
      <c r="G4207" t="s">
        <v>109</v>
      </c>
      <c r="H4207" t="s">
        <v>57</v>
      </c>
      <c r="I4207" t="s">
        <v>26</v>
      </c>
      <c r="J4207">
        <v>2</v>
      </c>
      <c r="K4207">
        <v>1392</v>
      </c>
      <c r="L4207">
        <v>2</v>
      </c>
      <c r="M4207">
        <v>9280</v>
      </c>
      <c r="N4207">
        <v>10672</v>
      </c>
      <c r="O4207" t="s">
        <v>27</v>
      </c>
      <c r="P4207">
        <v>2</v>
      </c>
      <c r="Q4207" t="s">
        <v>28</v>
      </c>
      <c r="R4207">
        <v>4</v>
      </c>
    </row>
    <row r="4208" spans="1:18">
      <c r="A4208">
        <v>4207</v>
      </c>
      <c r="B4208">
        <v>228</v>
      </c>
      <c r="C4208">
        <v>1</v>
      </c>
      <c r="D4208" t="s">
        <v>37</v>
      </c>
      <c r="E4208">
        <v>3</v>
      </c>
      <c r="F4208">
        <v>68</v>
      </c>
      <c r="G4208" t="s">
        <v>68</v>
      </c>
      <c r="H4208" t="s">
        <v>31</v>
      </c>
      <c r="I4208" t="s">
        <v>40</v>
      </c>
      <c r="J4208">
        <v>2</v>
      </c>
      <c r="K4208">
        <v>930</v>
      </c>
      <c r="L4208">
        <v>1</v>
      </c>
      <c r="M4208">
        <v>680</v>
      </c>
      <c r="N4208">
        <v>1610</v>
      </c>
      <c r="O4208" t="s">
        <v>27</v>
      </c>
      <c r="P4208">
        <v>3</v>
      </c>
      <c r="Q4208" t="s">
        <v>35</v>
      </c>
      <c r="R4208">
        <v>2</v>
      </c>
    </row>
    <row r="4209" spans="1:18">
      <c r="A4209">
        <v>4208</v>
      </c>
      <c r="B4209">
        <v>147</v>
      </c>
      <c r="C4209">
        <v>1</v>
      </c>
      <c r="D4209" t="s">
        <v>37</v>
      </c>
      <c r="E4209">
        <v>3</v>
      </c>
      <c r="F4209">
        <v>33</v>
      </c>
      <c r="G4209" t="s">
        <v>51</v>
      </c>
      <c r="H4209" t="s">
        <v>152</v>
      </c>
      <c r="I4209" t="s">
        <v>26</v>
      </c>
      <c r="J4209">
        <v>1</v>
      </c>
      <c r="K4209">
        <v>516</v>
      </c>
      <c r="L4209">
        <v>2</v>
      </c>
      <c r="M4209">
        <v>8560</v>
      </c>
      <c r="N4209">
        <v>9076</v>
      </c>
      <c r="O4209" t="s">
        <v>27</v>
      </c>
      <c r="P4209">
        <v>2</v>
      </c>
      <c r="Q4209" t="s">
        <v>28</v>
      </c>
      <c r="R4209">
        <v>4</v>
      </c>
    </row>
    <row r="4210" spans="1:18">
      <c r="A4210">
        <v>4209</v>
      </c>
      <c r="B4210">
        <v>145</v>
      </c>
      <c r="C4210">
        <v>1</v>
      </c>
      <c r="D4210" t="s">
        <v>37</v>
      </c>
      <c r="E4210">
        <v>3</v>
      </c>
      <c r="F4210">
        <v>48</v>
      </c>
      <c r="G4210" t="s">
        <v>66</v>
      </c>
      <c r="H4210" t="s">
        <v>168</v>
      </c>
      <c r="I4210" t="s">
        <v>26</v>
      </c>
      <c r="J4210">
        <v>3</v>
      </c>
      <c r="K4210">
        <v>711</v>
      </c>
      <c r="L4210">
        <v>2</v>
      </c>
      <c r="M4210">
        <v>2440</v>
      </c>
      <c r="N4210">
        <v>3151</v>
      </c>
      <c r="O4210" t="s">
        <v>27</v>
      </c>
      <c r="P4210">
        <v>1</v>
      </c>
      <c r="Q4210" t="s">
        <v>32</v>
      </c>
      <c r="R4210">
        <v>1</v>
      </c>
    </row>
    <row r="4211" spans="1:18">
      <c r="A4211">
        <v>4210</v>
      </c>
      <c r="B4211">
        <v>116</v>
      </c>
      <c r="C4211">
        <v>2</v>
      </c>
      <c r="D4211" t="s">
        <v>29</v>
      </c>
      <c r="E4211">
        <v>7</v>
      </c>
      <c r="F4211">
        <v>65</v>
      </c>
      <c r="G4211" t="s">
        <v>95</v>
      </c>
      <c r="H4211" t="s">
        <v>25</v>
      </c>
      <c r="I4211" t="s">
        <v>40</v>
      </c>
      <c r="J4211">
        <v>3</v>
      </c>
      <c r="K4211">
        <v>14238</v>
      </c>
      <c r="L4211">
        <v>2</v>
      </c>
      <c r="M4211">
        <v>3600</v>
      </c>
      <c r="N4211">
        <v>17838</v>
      </c>
      <c r="O4211" t="s">
        <v>27</v>
      </c>
      <c r="P4211">
        <v>4</v>
      </c>
      <c r="Q4211" t="s">
        <v>41</v>
      </c>
      <c r="R4211">
        <v>6</v>
      </c>
    </row>
    <row r="4212" spans="1:18">
      <c r="A4212">
        <v>4211</v>
      </c>
      <c r="B4212">
        <v>289</v>
      </c>
      <c r="C4212">
        <v>2</v>
      </c>
      <c r="D4212" t="s">
        <v>29</v>
      </c>
      <c r="E4212">
        <v>7</v>
      </c>
      <c r="F4212">
        <v>39</v>
      </c>
      <c r="G4212" t="s">
        <v>53</v>
      </c>
      <c r="H4212" t="s">
        <v>31</v>
      </c>
      <c r="I4212" t="s">
        <v>40</v>
      </c>
      <c r="J4212">
        <v>2</v>
      </c>
      <c r="K4212">
        <v>2072</v>
      </c>
      <c r="L4212">
        <v>2</v>
      </c>
      <c r="M4212">
        <v>1600</v>
      </c>
      <c r="N4212">
        <v>3672</v>
      </c>
      <c r="O4212" t="s">
        <v>27</v>
      </c>
      <c r="P4212">
        <v>3</v>
      </c>
      <c r="Q4212" t="s">
        <v>35</v>
      </c>
      <c r="R4212">
        <v>2</v>
      </c>
    </row>
    <row r="4213" spans="1:18">
      <c r="A4213">
        <v>4212</v>
      </c>
      <c r="B4213">
        <v>291</v>
      </c>
      <c r="C4213">
        <v>2</v>
      </c>
      <c r="D4213" t="s">
        <v>29</v>
      </c>
      <c r="E4213">
        <v>7</v>
      </c>
      <c r="F4213">
        <v>33</v>
      </c>
      <c r="G4213" t="s">
        <v>51</v>
      </c>
      <c r="H4213" t="s">
        <v>152</v>
      </c>
      <c r="I4213" t="s">
        <v>26</v>
      </c>
      <c r="J4213">
        <v>2</v>
      </c>
      <c r="K4213">
        <v>784</v>
      </c>
      <c r="L4213">
        <v>2</v>
      </c>
      <c r="M4213">
        <v>2140</v>
      </c>
      <c r="N4213">
        <v>2924</v>
      </c>
      <c r="O4213" t="s">
        <v>27</v>
      </c>
      <c r="P4213">
        <v>1</v>
      </c>
      <c r="Q4213" t="s">
        <v>32</v>
      </c>
      <c r="R4213">
        <v>1</v>
      </c>
    </row>
    <row r="4214" spans="1:18">
      <c r="A4214">
        <v>4213</v>
      </c>
      <c r="B4214">
        <v>97</v>
      </c>
      <c r="C4214">
        <v>4</v>
      </c>
      <c r="D4214" t="s">
        <v>23</v>
      </c>
      <c r="E4214">
        <v>30</v>
      </c>
      <c r="F4214">
        <v>60</v>
      </c>
      <c r="G4214" t="s">
        <v>85</v>
      </c>
      <c r="H4214" t="s">
        <v>31</v>
      </c>
      <c r="I4214" t="s">
        <v>40</v>
      </c>
      <c r="J4214">
        <v>2</v>
      </c>
      <c r="K4214">
        <v>9360</v>
      </c>
      <c r="L4214">
        <v>2</v>
      </c>
      <c r="M4214">
        <v>1800</v>
      </c>
      <c r="N4214">
        <v>11160</v>
      </c>
      <c r="O4214" t="s">
        <v>27</v>
      </c>
      <c r="P4214">
        <v>3</v>
      </c>
      <c r="Q4214" t="s">
        <v>35</v>
      </c>
      <c r="R4214">
        <v>2</v>
      </c>
    </row>
    <row r="4215" spans="1:18">
      <c r="A4215">
        <v>4214</v>
      </c>
      <c r="B4215">
        <v>250</v>
      </c>
      <c r="C4215">
        <v>2</v>
      </c>
      <c r="D4215" t="s">
        <v>29</v>
      </c>
      <c r="E4215">
        <v>7</v>
      </c>
      <c r="F4215">
        <v>52</v>
      </c>
      <c r="G4215" t="s">
        <v>54</v>
      </c>
      <c r="H4215" t="s">
        <v>25</v>
      </c>
      <c r="I4215" t="s">
        <v>40</v>
      </c>
      <c r="J4215">
        <v>1</v>
      </c>
      <c r="K4215">
        <v>686</v>
      </c>
      <c r="L4215">
        <v>1</v>
      </c>
      <c r="M4215">
        <v>310</v>
      </c>
      <c r="N4215">
        <v>996</v>
      </c>
      <c r="O4215" t="s">
        <v>27</v>
      </c>
      <c r="P4215">
        <v>1</v>
      </c>
      <c r="Q4215" t="s">
        <v>32</v>
      </c>
      <c r="R4215">
        <v>1</v>
      </c>
    </row>
    <row r="4216" spans="1:18">
      <c r="A4216">
        <v>4215</v>
      </c>
      <c r="B4216">
        <v>73</v>
      </c>
      <c r="C4216">
        <v>4</v>
      </c>
      <c r="D4216" t="s">
        <v>23</v>
      </c>
      <c r="E4216">
        <v>30</v>
      </c>
      <c r="F4216">
        <v>67</v>
      </c>
      <c r="G4216" t="s">
        <v>97</v>
      </c>
      <c r="H4216" t="s">
        <v>25</v>
      </c>
      <c r="I4216" t="s">
        <v>40</v>
      </c>
      <c r="J4216">
        <v>1</v>
      </c>
      <c r="K4216">
        <v>3240</v>
      </c>
      <c r="L4216">
        <v>2</v>
      </c>
      <c r="M4216">
        <v>2200</v>
      </c>
      <c r="N4216">
        <v>5440</v>
      </c>
      <c r="O4216" t="s">
        <v>27</v>
      </c>
      <c r="P4216">
        <v>3</v>
      </c>
      <c r="Q4216" t="s">
        <v>35</v>
      </c>
      <c r="R4216">
        <v>2</v>
      </c>
    </row>
    <row r="4217" spans="1:18">
      <c r="A4217">
        <v>4216</v>
      </c>
      <c r="B4217">
        <v>38</v>
      </c>
      <c r="C4217">
        <v>4</v>
      </c>
      <c r="D4217" t="s">
        <v>23</v>
      </c>
      <c r="E4217">
        <v>30</v>
      </c>
      <c r="F4217">
        <v>5</v>
      </c>
      <c r="G4217" t="s">
        <v>88</v>
      </c>
      <c r="H4217" t="s">
        <v>132</v>
      </c>
      <c r="I4217" t="s">
        <v>40</v>
      </c>
      <c r="J4217">
        <v>1</v>
      </c>
      <c r="K4217">
        <v>1650</v>
      </c>
      <c r="L4217">
        <v>2</v>
      </c>
      <c r="M4217">
        <v>120</v>
      </c>
      <c r="N4217">
        <v>1770</v>
      </c>
      <c r="O4217" t="s">
        <v>46</v>
      </c>
      <c r="P4217">
        <v>1</v>
      </c>
      <c r="Q4217" t="s">
        <v>32</v>
      </c>
      <c r="R4217">
        <v>1</v>
      </c>
    </row>
    <row r="4218" spans="1:18">
      <c r="A4218">
        <v>4217</v>
      </c>
      <c r="B4218">
        <v>66</v>
      </c>
      <c r="C4218">
        <v>1</v>
      </c>
      <c r="D4218" t="s">
        <v>37</v>
      </c>
      <c r="E4218">
        <v>3</v>
      </c>
      <c r="F4218">
        <v>5</v>
      </c>
      <c r="G4218" t="s">
        <v>88</v>
      </c>
      <c r="H4218" t="s">
        <v>132</v>
      </c>
      <c r="I4218" t="s">
        <v>40</v>
      </c>
      <c r="J4218">
        <v>2</v>
      </c>
      <c r="K4218">
        <v>1368</v>
      </c>
      <c r="L4218">
        <v>2</v>
      </c>
      <c r="M4218">
        <v>480</v>
      </c>
      <c r="N4218">
        <v>1848</v>
      </c>
      <c r="O4218" t="s">
        <v>46</v>
      </c>
      <c r="P4218">
        <v>2</v>
      </c>
      <c r="Q4218" t="s">
        <v>28</v>
      </c>
      <c r="R4218">
        <v>4</v>
      </c>
    </row>
    <row r="4219" spans="1:18">
      <c r="A4219">
        <v>4218</v>
      </c>
      <c r="B4219">
        <v>8</v>
      </c>
      <c r="C4219">
        <v>1</v>
      </c>
      <c r="D4219" t="s">
        <v>37</v>
      </c>
      <c r="E4219">
        <v>3</v>
      </c>
      <c r="F4219">
        <v>47</v>
      </c>
      <c r="G4219" t="s">
        <v>72</v>
      </c>
      <c r="H4219" t="s">
        <v>167</v>
      </c>
      <c r="I4219" t="s">
        <v>40</v>
      </c>
      <c r="J4219">
        <v>2</v>
      </c>
      <c r="K4219">
        <v>816</v>
      </c>
      <c r="L4219">
        <v>1</v>
      </c>
      <c r="M4219">
        <v>620</v>
      </c>
      <c r="N4219">
        <v>1436</v>
      </c>
      <c r="O4219" t="s">
        <v>46</v>
      </c>
      <c r="P4219">
        <v>3</v>
      </c>
      <c r="Q4219" t="s">
        <v>35</v>
      </c>
      <c r="R4219">
        <v>2</v>
      </c>
    </row>
    <row r="4220" spans="1:18">
      <c r="A4220">
        <v>4219</v>
      </c>
      <c r="B4220">
        <v>14</v>
      </c>
      <c r="C4220">
        <v>1</v>
      </c>
      <c r="D4220" t="s">
        <v>37</v>
      </c>
      <c r="E4220">
        <v>3</v>
      </c>
      <c r="F4220">
        <v>40</v>
      </c>
      <c r="G4220" t="s">
        <v>98</v>
      </c>
      <c r="H4220" t="s">
        <v>161</v>
      </c>
      <c r="I4220" t="s">
        <v>26</v>
      </c>
      <c r="J4220">
        <v>3</v>
      </c>
      <c r="K4220">
        <v>3186</v>
      </c>
      <c r="L4220">
        <v>1</v>
      </c>
      <c r="M4220">
        <v>6600</v>
      </c>
      <c r="N4220">
        <v>9786</v>
      </c>
      <c r="O4220" t="s">
        <v>27</v>
      </c>
      <c r="P4220">
        <v>4</v>
      </c>
      <c r="Q4220" t="s">
        <v>41</v>
      </c>
      <c r="R4220">
        <v>6</v>
      </c>
    </row>
    <row r="4221" spans="1:18">
      <c r="A4221">
        <v>4220</v>
      </c>
      <c r="B4221">
        <v>108</v>
      </c>
      <c r="C4221">
        <v>1</v>
      </c>
      <c r="D4221" t="s">
        <v>37</v>
      </c>
      <c r="E4221">
        <v>3</v>
      </c>
      <c r="F4221">
        <v>10</v>
      </c>
      <c r="G4221" t="s">
        <v>69</v>
      </c>
      <c r="H4221" t="s">
        <v>137</v>
      </c>
      <c r="I4221" t="s">
        <v>26</v>
      </c>
      <c r="J4221">
        <v>2</v>
      </c>
      <c r="K4221">
        <v>906</v>
      </c>
      <c r="L4221">
        <v>2</v>
      </c>
      <c r="M4221">
        <v>4480</v>
      </c>
      <c r="N4221">
        <v>5386</v>
      </c>
      <c r="O4221" t="s">
        <v>27</v>
      </c>
      <c r="P4221">
        <v>3</v>
      </c>
      <c r="Q4221" t="s">
        <v>35</v>
      </c>
      <c r="R4221">
        <v>2</v>
      </c>
    </row>
    <row r="4222" spans="1:18">
      <c r="A4222">
        <v>4221</v>
      </c>
      <c r="B4222">
        <v>163</v>
      </c>
      <c r="C4222">
        <v>2</v>
      </c>
      <c r="D4222" t="s">
        <v>29</v>
      </c>
      <c r="E4222">
        <v>7</v>
      </c>
      <c r="F4222">
        <v>20</v>
      </c>
      <c r="G4222" t="s">
        <v>34</v>
      </c>
      <c r="H4222" t="s">
        <v>147</v>
      </c>
      <c r="I4222" t="s">
        <v>26</v>
      </c>
      <c r="J4222">
        <v>2</v>
      </c>
      <c r="K4222">
        <v>1246</v>
      </c>
      <c r="L4222">
        <v>1</v>
      </c>
      <c r="M4222">
        <v>980</v>
      </c>
      <c r="N4222">
        <v>2226</v>
      </c>
      <c r="O4222" t="s">
        <v>27</v>
      </c>
      <c r="P4222">
        <v>1</v>
      </c>
      <c r="Q4222" t="s">
        <v>32</v>
      </c>
      <c r="R4222">
        <v>1</v>
      </c>
    </row>
    <row r="4223" spans="1:18">
      <c r="A4223">
        <v>4222</v>
      </c>
      <c r="B4223">
        <v>99</v>
      </c>
      <c r="C4223">
        <v>2</v>
      </c>
      <c r="D4223" t="s">
        <v>29</v>
      </c>
      <c r="E4223">
        <v>7</v>
      </c>
      <c r="F4223">
        <v>8</v>
      </c>
      <c r="G4223" t="s">
        <v>86</v>
      </c>
      <c r="H4223" t="s">
        <v>135</v>
      </c>
      <c r="I4223" t="s">
        <v>64</v>
      </c>
      <c r="J4223">
        <v>1</v>
      </c>
      <c r="K4223">
        <v>378</v>
      </c>
      <c r="L4223">
        <v>2</v>
      </c>
      <c r="M4223">
        <v>3760</v>
      </c>
      <c r="N4223">
        <v>4138</v>
      </c>
      <c r="O4223" t="s">
        <v>46</v>
      </c>
      <c r="P4223">
        <v>3</v>
      </c>
      <c r="Q4223" t="s">
        <v>35</v>
      </c>
      <c r="R4223">
        <v>2</v>
      </c>
    </row>
    <row r="4224" spans="1:18">
      <c r="A4224">
        <v>4223</v>
      </c>
      <c r="B4224">
        <v>289</v>
      </c>
      <c r="C4224">
        <v>4</v>
      </c>
      <c r="D4224" t="s">
        <v>23</v>
      </c>
      <c r="E4224">
        <v>30</v>
      </c>
      <c r="F4224">
        <v>15</v>
      </c>
      <c r="G4224" t="s">
        <v>50</v>
      </c>
      <c r="H4224" t="s">
        <v>142</v>
      </c>
      <c r="I4224" t="s">
        <v>40</v>
      </c>
      <c r="J4224">
        <v>2</v>
      </c>
      <c r="K4224">
        <v>4830</v>
      </c>
      <c r="L4224">
        <v>1</v>
      </c>
      <c r="M4224">
        <v>200</v>
      </c>
      <c r="N4224">
        <v>5030</v>
      </c>
      <c r="O4224" t="s">
        <v>27</v>
      </c>
      <c r="P4224">
        <v>1</v>
      </c>
      <c r="Q4224" t="s">
        <v>32</v>
      </c>
      <c r="R4224">
        <v>1</v>
      </c>
    </row>
    <row r="4225" spans="1:18">
      <c r="A4225">
        <v>4224</v>
      </c>
      <c r="B4225">
        <v>150</v>
      </c>
      <c r="C4225">
        <v>4</v>
      </c>
      <c r="D4225" t="s">
        <v>23</v>
      </c>
      <c r="E4225">
        <v>30</v>
      </c>
      <c r="F4225">
        <v>56</v>
      </c>
      <c r="G4225" t="s">
        <v>100</v>
      </c>
      <c r="H4225" t="s">
        <v>44</v>
      </c>
      <c r="I4225" t="s">
        <v>40</v>
      </c>
      <c r="J4225">
        <v>3</v>
      </c>
      <c r="K4225">
        <v>5760</v>
      </c>
      <c r="L4225">
        <v>1</v>
      </c>
      <c r="M4225">
        <v>220</v>
      </c>
      <c r="N4225">
        <v>5980</v>
      </c>
      <c r="O4225" t="s">
        <v>46</v>
      </c>
      <c r="P4225">
        <v>1</v>
      </c>
      <c r="Q4225" t="s">
        <v>32</v>
      </c>
      <c r="R4225">
        <v>1</v>
      </c>
    </row>
    <row r="4226" spans="1:18">
      <c r="A4226">
        <v>4225</v>
      </c>
      <c r="B4226">
        <v>286</v>
      </c>
      <c r="C4226">
        <v>2</v>
      </c>
      <c r="D4226" t="s">
        <v>29</v>
      </c>
      <c r="E4226">
        <v>7</v>
      </c>
      <c r="F4226">
        <v>43</v>
      </c>
      <c r="G4226" t="s">
        <v>58</v>
      </c>
      <c r="H4226" t="s">
        <v>163</v>
      </c>
      <c r="I4226" t="s">
        <v>40</v>
      </c>
      <c r="J4226">
        <v>3</v>
      </c>
      <c r="K4226">
        <v>19600</v>
      </c>
      <c r="L4226">
        <v>1</v>
      </c>
      <c r="M4226">
        <v>1000</v>
      </c>
      <c r="N4226">
        <v>20600</v>
      </c>
      <c r="O4226" t="s">
        <v>27</v>
      </c>
      <c r="P4226">
        <v>2</v>
      </c>
      <c r="Q4226" t="s">
        <v>28</v>
      </c>
      <c r="R4226">
        <v>4</v>
      </c>
    </row>
    <row r="4227" spans="1:18">
      <c r="A4227">
        <v>4226</v>
      </c>
      <c r="B4227">
        <v>235</v>
      </c>
      <c r="C4227">
        <v>1</v>
      </c>
      <c r="D4227" t="s">
        <v>37</v>
      </c>
      <c r="E4227">
        <v>3</v>
      </c>
      <c r="F4227">
        <v>35</v>
      </c>
      <c r="G4227" t="s">
        <v>55</v>
      </c>
      <c r="H4227" t="s">
        <v>157</v>
      </c>
      <c r="I4227" t="s">
        <v>26</v>
      </c>
      <c r="J4227">
        <v>3</v>
      </c>
      <c r="K4227">
        <v>1098</v>
      </c>
      <c r="L4227">
        <v>2</v>
      </c>
      <c r="M4227">
        <v>5088</v>
      </c>
      <c r="N4227">
        <v>6186</v>
      </c>
      <c r="O4227" t="s">
        <v>27</v>
      </c>
      <c r="P4227">
        <v>3</v>
      </c>
      <c r="Q4227" t="s">
        <v>35</v>
      </c>
      <c r="R4227">
        <v>2</v>
      </c>
    </row>
    <row r="4228" spans="1:18">
      <c r="A4228">
        <v>4227</v>
      </c>
      <c r="B4228">
        <v>133</v>
      </c>
      <c r="C4228">
        <v>4</v>
      </c>
      <c r="D4228" t="s">
        <v>23</v>
      </c>
      <c r="E4228">
        <v>30</v>
      </c>
      <c r="F4228">
        <v>18</v>
      </c>
      <c r="G4228" t="s">
        <v>52</v>
      </c>
      <c r="H4228" t="s">
        <v>145</v>
      </c>
      <c r="I4228" t="s">
        <v>40</v>
      </c>
      <c r="J4228">
        <v>3</v>
      </c>
      <c r="K4228">
        <v>129600</v>
      </c>
      <c r="L4228">
        <v>2</v>
      </c>
      <c r="M4228">
        <v>1680</v>
      </c>
      <c r="N4228">
        <v>131280</v>
      </c>
      <c r="O4228" t="s">
        <v>27</v>
      </c>
      <c r="P4228">
        <v>4</v>
      </c>
      <c r="Q4228" t="s">
        <v>41</v>
      </c>
      <c r="R4228">
        <v>6</v>
      </c>
    </row>
    <row r="4229" spans="1:18">
      <c r="A4229">
        <v>4228</v>
      </c>
      <c r="B4229">
        <v>187</v>
      </c>
      <c r="C4229">
        <v>4</v>
      </c>
      <c r="D4229" t="s">
        <v>23</v>
      </c>
      <c r="E4229">
        <v>30</v>
      </c>
      <c r="F4229">
        <v>27</v>
      </c>
      <c r="G4229" t="s">
        <v>84</v>
      </c>
      <c r="H4229" t="s">
        <v>153</v>
      </c>
      <c r="I4229" t="s">
        <v>40</v>
      </c>
      <c r="J4229">
        <v>2</v>
      </c>
      <c r="K4229">
        <v>16260</v>
      </c>
      <c r="L4229">
        <v>1</v>
      </c>
      <c r="M4229">
        <v>1600</v>
      </c>
      <c r="N4229">
        <v>17860</v>
      </c>
      <c r="O4229" t="s">
        <v>27</v>
      </c>
      <c r="P4229">
        <v>3</v>
      </c>
      <c r="Q4229" t="s">
        <v>35</v>
      </c>
      <c r="R4229">
        <v>2</v>
      </c>
    </row>
    <row r="4230" spans="1:18">
      <c r="A4230">
        <v>4229</v>
      </c>
      <c r="B4230">
        <v>270</v>
      </c>
      <c r="C4230">
        <v>2</v>
      </c>
      <c r="D4230" t="s">
        <v>29</v>
      </c>
      <c r="E4230">
        <v>7</v>
      </c>
      <c r="F4230">
        <v>9</v>
      </c>
      <c r="G4230" t="s">
        <v>75</v>
      </c>
      <c r="H4230" t="s">
        <v>136</v>
      </c>
      <c r="I4230" t="s">
        <v>26</v>
      </c>
      <c r="J4230">
        <v>3</v>
      </c>
      <c r="K4230">
        <v>8876</v>
      </c>
      <c r="L4230">
        <v>1</v>
      </c>
      <c r="M4230">
        <v>3800</v>
      </c>
      <c r="N4230">
        <v>12676</v>
      </c>
      <c r="O4230" t="s">
        <v>27</v>
      </c>
      <c r="P4230">
        <v>2</v>
      </c>
      <c r="Q4230" t="s">
        <v>28</v>
      </c>
      <c r="R4230">
        <v>4</v>
      </c>
    </row>
    <row r="4231" spans="1:18">
      <c r="A4231">
        <v>4230</v>
      </c>
      <c r="B4231">
        <v>128</v>
      </c>
      <c r="C4231">
        <v>1</v>
      </c>
      <c r="D4231" t="s">
        <v>37</v>
      </c>
      <c r="E4231">
        <v>3</v>
      </c>
      <c r="F4231">
        <v>45</v>
      </c>
      <c r="G4231" t="s">
        <v>45</v>
      </c>
      <c r="H4231" t="s">
        <v>165</v>
      </c>
      <c r="I4231" t="s">
        <v>40</v>
      </c>
      <c r="J4231">
        <v>3</v>
      </c>
      <c r="K4231">
        <v>534</v>
      </c>
      <c r="L4231">
        <v>1</v>
      </c>
      <c r="M4231">
        <v>360</v>
      </c>
      <c r="N4231">
        <v>894</v>
      </c>
      <c r="O4231" t="s">
        <v>46</v>
      </c>
      <c r="P4231">
        <v>1</v>
      </c>
      <c r="Q4231" t="s">
        <v>32</v>
      </c>
      <c r="R4231">
        <v>1</v>
      </c>
    </row>
    <row r="4232" spans="1:18">
      <c r="A4232">
        <v>4231</v>
      </c>
      <c r="B4232">
        <v>128</v>
      </c>
      <c r="C4232">
        <v>4</v>
      </c>
      <c r="D4232" t="s">
        <v>23</v>
      </c>
      <c r="E4232">
        <v>30</v>
      </c>
      <c r="F4232">
        <v>26</v>
      </c>
      <c r="G4232" t="s">
        <v>103</v>
      </c>
      <c r="H4232" t="s">
        <v>152</v>
      </c>
      <c r="I4232" t="s">
        <v>26</v>
      </c>
      <c r="J4232">
        <v>2</v>
      </c>
      <c r="K4232">
        <v>5190</v>
      </c>
      <c r="L4232">
        <v>1</v>
      </c>
      <c r="M4232">
        <v>670</v>
      </c>
      <c r="N4232">
        <v>5860</v>
      </c>
      <c r="O4232" t="s">
        <v>27</v>
      </c>
      <c r="P4232">
        <v>1</v>
      </c>
      <c r="Q4232" t="s">
        <v>32</v>
      </c>
      <c r="R4232">
        <v>1</v>
      </c>
    </row>
    <row r="4233" spans="1:18">
      <c r="A4233">
        <v>4232</v>
      </c>
      <c r="B4233">
        <v>281</v>
      </c>
      <c r="C4233">
        <v>2</v>
      </c>
      <c r="D4233" t="s">
        <v>29</v>
      </c>
      <c r="E4233">
        <v>7</v>
      </c>
      <c r="F4233">
        <v>34</v>
      </c>
      <c r="G4233" t="s">
        <v>87</v>
      </c>
      <c r="H4233" t="s">
        <v>44</v>
      </c>
      <c r="I4233" t="s">
        <v>26</v>
      </c>
      <c r="J4233">
        <v>3</v>
      </c>
      <c r="K4233">
        <v>1505</v>
      </c>
      <c r="L4233">
        <v>1</v>
      </c>
      <c r="M4233">
        <v>1220</v>
      </c>
      <c r="N4233">
        <v>2725</v>
      </c>
      <c r="O4233" t="s">
        <v>27</v>
      </c>
      <c r="P4233">
        <v>1</v>
      </c>
      <c r="Q4233" t="s">
        <v>32</v>
      </c>
      <c r="R4233">
        <v>1</v>
      </c>
    </row>
    <row r="4234" spans="1:18">
      <c r="A4234">
        <v>4233</v>
      </c>
      <c r="B4234">
        <v>46</v>
      </c>
      <c r="C4234">
        <v>1</v>
      </c>
      <c r="D4234" t="s">
        <v>37</v>
      </c>
      <c r="E4234">
        <v>3</v>
      </c>
      <c r="F4234">
        <v>61</v>
      </c>
      <c r="G4234" t="s">
        <v>77</v>
      </c>
      <c r="H4234" t="s">
        <v>57</v>
      </c>
      <c r="I4234" t="s">
        <v>26</v>
      </c>
      <c r="J4234">
        <v>3</v>
      </c>
      <c r="K4234">
        <v>114</v>
      </c>
      <c r="L4234">
        <v>1</v>
      </c>
      <c r="M4234">
        <v>910</v>
      </c>
      <c r="N4234">
        <v>1024</v>
      </c>
      <c r="O4234" t="s">
        <v>27</v>
      </c>
      <c r="P4234">
        <v>1</v>
      </c>
      <c r="Q4234" t="s">
        <v>32</v>
      </c>
      <c r="R4234">
        <v>1</v>
      </c>
    </row>
    <row r="4235" spans="1:18">
      <c r="A4235">
        <v>4234</v>
      </c>
      <c r="B4235">
        <v>277</v>
      </c>
      <c r="C4235">
        <v>4</v>
      </c>
      <c r="D4235" t="s">
        <v>23</v>
      </c>
      <c r="E4235">
        <v>30</v>
      </c>
      <c r="F4235">
        <v>65</v>
      </c>
      <c r="G4235" t="s">
        <v>95</v>
      </c>
      <c r="H4235" t="s">
        <v>25</v>
      </c>
      <c r="I4235" t="s">
        <v>40</v>
      </c>
      <c r="J4235">
        <v>2</v>
      </c>
      <c r="K4235">
        <v>4500</v>
      </c>
      <c r="L4235">
        <v>2</v>
      </c>
      <c r="M4235">
        <v>600</v>
      </c>
      <c r="N4235">
        <v>5100</v>
      </c>
      <c r="O4235" t="s">
        <v>27</v>
      </c>
      <c r="P4235">
        <v>1</v>
      </c>
      <c r="Q4235" t="s">
        <v>32</v>
      </c>
      <c r="R4235">
        <v>1</v>
      </c>
    </row>
    <row r="4236" spans="1:18">
      <c r="A4236">
        <v>4235</v>
      </c>
      <c r="B4236">
        <v>205</v>
      </c>
      <c r="C4236">
        <v>2</v>
      </c>
      <c r="D4236" t="s">
        <v>29</v>
      </c>
      <c r="E4236">
        <v>7</v>
      </c>
      <c r="F4236">
        <v>36</v>
      </c>
      <c r="G4236" t="s">
        <v>38</v>
      </c>
      <c r="H4236" t="s">
        <v>158</v>
      </c>
      <c r="I4236" t="s">
        <v>26</v>
      </c>
      <c r="J4236">
        <v>1</v>
      </c>
      <c r="K4236">
        <v>952</v>
      </c>
      <c r="L4236">
        <v>2</v>
      </c>
      <c r="M4236">
        <v>2680</v>
      </c>
      <c r="N4236">
        <v>3632</v>
      </c>
      <c r="O4236" t="s">
        <v>27</v>
      </c>
      <c r="P4236">
        <v>3</v>
      </c>
      <c r="Q4236" t="s">
        <v>35</v>
      </c>
      <c r="R4236">
        <v>2</v>
      </c>
    </row>
    <row r="4237" spans="1:18">
      <c r="A4237">
        <v>4236</v>
      </c>
      <c r="B4237">
        <v>148</v>
      </c>
      <c r="C4237">
        <v>3</v>
      </c>
      <c r="D4237" t="s">
        <v>33</v>
      </c>
      <c r="E4237">
        <v>14</v>
      </c>
      <c r="F4237">
        <v>29</v>
      </c>
      <c r="G4237" t="s">
        <v>42</v>
      </c>
      <c r="H4237" t="s">
        <v>25</v>
      </c>
      <c r="I4237" t="s">
        <v>26</v>
      </c>
      <c r="J4237">
        <v>1</v>
      </c>
      <c r="K4237">
        <v>1120</v>
      </c>
      <c r="L4237">
        <v>2</v>
      </c>
      <c r="M4237">
        <v>4880</v>
      </c>
      <c r="N4237">
        <v>6000</v>
      </c>
      <c r="O4237" t="s">
        <v>27</v>
      </c>
      <c r="P4237">
        <v>3</v>
      </c>
      <c r="Q4237" t="s">
        <v>35</v>
      </c>
      <c r="R4237">
        <v>2</v>
      </c>
    </row>
    <row r="4238" spans="1:18">
      <c r="A4238">
        <v>4237</v>
      </c>
      <c r="B4238">
        <v>14</v>
      </c>
      <c r="C4238">
        <v>2</v>
      </c>
      <c r="D4238" t="s">
        <v>29</v>
      </c>
      <c r="E4238">
        <v>7</v>
      </c>
      <c r="F4238">
        <v>46</v>
      </c>
      <c r="G4238" t="s">
        <v>67</v>
      </c>
      <c r="H4238" t="s">
        <v>166</v>
      </c>
      <c r="I4238" t="s">
        <v>26</v>
      </c>
      <c r="J4238">
        <v>1</v>
      </c>
      <c r="K4238">
        <v>924</v>
      </c>
      <c r="L4238">
        <v>2</v>
      </c>
      <c r="M4238">
        <v>4720</v>
      </c>
      <c r="N4238">
        <v>5644</v>
      </c>
      <c r="O4238" t="s">
        <v>27</v>
      </c>
      <c r="P4238">
        <v>3</v>
      </c>
      <c r="Q4238" t="s">
        <v>35</v>
      </c>
      <c r="R4238">
        <v>2</v>
      </c>
    </row>
    <row r="4239" spans="1:18">
      <c r="A4239">
        <v>4238</v>
      </c>
      <c r="B4239">
        <v>90</v>
      </c>
      <c r="C4239">
        <v>4</v>
      </c>
      <c r="D4239" t="s">
        <v>23</v>
      </c>
      <c r="E4239">
        <v>30</v>
      </c>
      <c r="F4239">
        <v>36</v>
      </c>
      <c r="G4239" t="s">
        <v>38</v>
      </c>
      <c r="H4239" t="s">
        <v>158</v>
      </c>
      <c r="I4239" t="s">
        <v>26</v>
      </c>
      <c r="J4239">
        <v>2</v>
      </c>
      <c r="K4239">
        <v>31140</v>
      </c>
      <c r="L4239">
        <v>2</v>
      </c>
      <c r="M4239">
        <v>8040</v>
      </c>
      <c r="N4239">
        <v>39180</v>
      </c>
      <c r="O4239" t="s">
        <v>27</v>
      </c>
      <c r="P4239">
        <v>4</v>
      </c>
      <c r="Q4239" t="s">
        <v>41</v>
      </c>
      <c r="R4239">
        <v>6</v>
      </c>
    </row>
    <row r="4240" spans="1:18">
      <c r="A4240">
        <v>4239</v>
      </c>
      <c r="B4240">
        <v>259</v>
      </c>
      <c r="C4240">
        <v>1</v>
      </c>
      <c r="D4240" t="s">
        <v>37</v>
      </c>
      <c r="E4240">
        <v>3</v>
      </c>
      <c r="F4240">
        <v>64</v>
      </c>
      <c r="G4240" t="s">
        <v>109</v>
      </c>
      <c r="H4240" t="s">
        <v>57</v>
      </c>
      <c r="I4240" t="s">
        <v>26</v>
      </c>
      <c r="J4240">
        <v>3</v>
      </c>
      <c r="K4240">
        <v>837</v>
      </c>
      <c r="L4240">
        <v>1</v>
      </c>
      <c r="M4240">
        <v>1160</v>
      </c>
      <c r="N4240">
        <v>1997</v>
      </c>
      <c r="O4240" t="s">
        <v>27</v>
      </c>
      <c r="P4240">
        <v>1</v>
      </c>
      <c r="Q4240" t="s">
        <v>32</v>
      </c>
      <c r="R4240">
        <v>1</v>
      </c>
    </row>
    <row r="4241" spans="1:18">
      <c r="A4241">
        <v>4240</v>
      </c>
      <c r="B4241">
        <v>70</v>
      </c>
      <c r="C4241">
        <v>3</v>
      </c>
      <c r="D4241" t="s">
        <v>33</v>
      </c>
      <c r="E4241">
        <v>14</v>
      </c>
      <c r="F4241">
        <v>25</v>
      </c>
      <c r="G4241" t="s">
        <v>102</v>
      </c>
      <c r="H4241" t="s">
        <v>152</v>
      </c>
      <c r="I4241" t="s">
        <v>26</v>
      </c>
      <c r="J4241">
        <v>1</v>
      </c>
      <c r="K4241">
        <v>5628</v>
      </c>
      <c r="L4241">
        <v>2</v>
      </c>
      <c r="M4241">
        <v>11760</v>
      </c>
      <c r="N4241">
        <v>17388</v>
      </c>
      <c r="O4241" t="s">
        <v>27</v>
      </c>
      <c r="P4241">
        <v>4</v>
      </c>
      <c r="Q4241" t="s">
        <v>41</v>
      </c>
      <c r="R4241">
        <v>6</v>
      </c>
    </row>
    <row r="4242" spans="1:18">
      <c r="A4242">
        <v>4241</v>
      </c>
      <c r="B4242">
        <v>251</v>
      </c>
      <c r="C4242">
        <v>4</v>
      </c>
      <c r="D4242" t="s">
        <v>23</v>
      </c>
      <c r="E4242">
        <v>30</v>
      </c>
      <c r="F4242">
        <v>34</v>
      </c>
      <c r="G4242" t="s">
        <v>87</v>
      </c>
      <c r="H4242" t="s">
        <v>44</v>
      </c>
      <c r="I4242" t="s">
        <v>26</v>
      </c>
      <c r="J4242">
        <v>2</v>
      </c>
      <c r="K4242">
        <v>4920</v>
      </c>
      <c r="L4242">
        <v>1</v>
      </c>
      <c r="M4242">
        <v>2440</v>
      </c>
      <c r="N4242">
        <v>7360</v>
      </c>
      <c r="O4242" t="s">
        <v>27</v>
      </c>
      <c r="P4242">
        <v>3</v>
      </c>
      <c r="Q4242" t="s">
        <v>35</v>
      </c>
      <c r="R4242">
        <v>2</v>
      </c>
    </row>
    <row r="4243" spans="1:18">
      <c r="A4243">
        <v>4242</v>
      </c>
      <c r="B4243">
        <v>118</v>
      </c>
      <c r="C4243">
        <v>4</v>
      </c>
      <c r="D4243" t="s">
        <v>23</v>
      </c>
      <c r="E4243">
        <v>30</v>
      </c>
      <c r="F4243">
        <v>54</v>
      </c>
      <c r="G4243" t="s">
        <v>94</v>
      </c>
      <c r="H4243" t="s">
        <v>44</v>
      </c>
      <c r="I4243" t="s">
        <v>40</v>
      </c>
      <c r="J4243">
        <v>3</v>
      </c>
      <c r="K4243">
        <v>79020</v>
      </c>
      <c r="L4243">
        <v>1</v>
      </c>
      <c r="M4243">
        <v>2160</v>
      </c>
      <c r="N4243">
        <v>81180</v>
      </c>
      <c r="O4243" t="s">
        <v>27</v>
      </c>
      <c r="P4243">
        <v>4</v>
      </c>
      <c r="Q4243" t="s">
        <v>41</v>
      </c>
      <c r="R4243">
        <v>6</v>
      </c>
    </row>
    <row r="4244" spans="1:18">
      <c r="A4244">
        <v>4243</v>
      </c>
      <c r="B4244">
        <v>216</v>
      </c>
      <c r="C4244">
        <v>2</v>
      </c>
      <c r="D4244" t="s">
        <v>29</v>
      </c>
      <c r="E4244">
        <v>7</v>
      </c>
      <c r="F4244">
        <v>67</v>
      </c>
      <c r="G4244" t="s">
        <v>97</v>
      </c>
      <c r="H4244" t="s">
        <v>25</v>
      </c>
      <c r="I4244" t="s">
        <v>40</v>
      </c>
      <c r="J4244">
        <v>1</v>
      </c>
      <c r="K4244">
        <v>1512</v>
      </c>
      <c r="L4244">
        <v>1</v>
      </c>
      <c r="M4244">
        <v>2200</v>
      </c>
      <c r="N4244">
        <v>3712</v>
      </c>
      <c r="O4244" t="s">
        <v>27</v>
      </c>
      <c r="P4244">
        <v>2</v>
      </c>
      <c r="Q4244" t="s">
        <v>28</v>
      </c>
      <c r="R4244">
        <v>4</v>
      </c>
    </row>
    <row r="4245" spans="1:18">
      <c r="A4245">
        <v>4244</v>
      </c>
      <c r="B4245">
        <v>145</v>
      </c>
      <c r="C4245">
        <v>1</v>
      </c>
      <c r="D4245" t="s">
        <v>37</v>
      </c>
      <c r="E4245">
        <v>3</v>
      </c>
      <c r="F4245">
        <v>27</v>
      </c>
      <c r="G4245" t="s">
        <v>84</v>
      </c>
      <c r="H4245" t="s">
        <v>153</v>
      </c>
      <c r="I4245" t="s">
        <v>40</v>
      </c>
      <c r="J4245">
        <v>2</v>
      </c>
      <c r="K4245">
        <v>813</v>
      </c>
      <c r="L4245">
        <v>2</v>
      </c>
      <c r="M4245">
        <v>1600</v>
      </c>
      <c r="N4245">
        <v>2413</v>
      </c>
      <c r="O4245" t="s">
        <v>27</v>
      </c>
      <c r="P4245">
        <v>1</v>
      </c>
      <c r="Q4245" t="s">
        <v>32</v>
      </c>
      <c r="R4245">
        <v>1</v>
      </c>
    </row>
    <row r="4246" spans="1:18">
      <c r="A4246">
        <v>4245</v>
      </c>
      <c r="B4246">
        <v>15</v>
      </c>
      <c r="C4246">
        <v>4</v>
      </c>
      <c r="D4246" t="s">
        <v>23</v>
      </c>
      <c r="E4246">
        <v>30</v>
      </c>
      <c r="F4246">
        <v>48</v>
      </c>
      <c r="G4246" t="s">
        <v>66</v>
      </c>
      <c r="H4246" t="s">
        <v>168</v>
      </c>
      <c r="I4246" t="s">
        <v>26</v>
      </c>
      <c r="J4246">
        <v>3</v>
      </c>
      <c r="K4246">
        <v>42660</v>
      </c>
      <c r="L4246">
        <v>1</v>
      </c>
      <c r="M4246">
        <v>7320</v>
      </c>
      <c r="N4246">
        <v>49980</v>
      </c>
      <c r="O4246" t="s">
        <v>27</v>
      </c>
      <c r="P4246">
        <v>4</v>
      </c>
      <c r="Q4246" t="s">
        <v>41</v>
      </c>
      <c r="R4246">
        <v>6</v>
      </c>
    </row>
    <row r="4247" spans="1:18">
      <c r="A4247">
        <v>4246</v>
      </c>
      <c r="B4247">
        <v>165</v>
      </c>
      <c r="C4247">
        <v>4</v>
      </c>
      <c r="D4247" t="s">
        <v>23</v>
      </c>
      <c r="E4247">
        <v>30</v>
      </c>
      <c r="F4247">
        <v>54</v>
      </c>
      <c r="G4247" t="s">
        <v>94</v>
      </c>
      <c r="H4247" t="s">
        <v>44</v>
      </c>
      <c r="I4247" t="s">
        <v>40</v>
      </c>
      <c r="J4247">
        <v>1</v>
      </c>
      <c r="K4247">
        <v>4080</v>
      </c>
      <c r="L4247">
        <v>1</v>
      </c>
      <c r="M4247">
        <v>720</v>
      </c>
      <c r="N4247">
        <v>4800</v>
      </c>
      <c r="O4247" t="s">
        <v>27</v>
      </c>
      <c r="P4247">
        <v>3</v>
      </c>
      <c r="Q4247" t="s">
        <v>35</v>
      </c>
      <c r="R4247">
        <v>2</v>
      </c>
    </row>
    <row r="4248" spans="1:18">
      <c r="A4248">
        <v>4247</v>
      </c>
      <c r="B4248">
        <v>262</v>
      </c>
      <c r="C4248">
        <v>3</v>
      </c>
      <c r="D4248" t="s">
        <v>33</v>
      </c>
      <c r="E4248">
        <v>14</v>
      </c>
      <c r="F4248">
        <v>5</v>
      </c>
      <c r="G4248" t="s">
        <v>88</v>
      </c>
      <c r="H4248" t="s">
        <v>132</v>
      </c>
      <c r="I4248" t="s">
        <v>40</v>
      </c>
      <c r="J4248">
        <v>1</v>
      </c>
      <c r="K4248">
        <v>770</v>
      </c>
      <c r="L4248">
        <v>2</v>
      </c>
      <c r="M4248">
        <v>120</v>
      </c>
      <c r="N4248">
        <v>890</v>
      </c>
      <c r="O4248" t="s">
        <v>46</v>
      </c>
      <c r="P4248">
        <v>1</v>
      </c>
      <c r="Q4248" t="s">
        <v>32</v>
      </c>
      <c r="R4248">
        <v>1</v>
      </c>
    </row>
    <row r="4249" spans="1:18">
      <c r="A4249">
        <v>4248</v>
      </c>
      <c r="B4249">
        <v>29</v>
      </c>
      <c r="C4249">
        <v>4</v>
      </c>
      <c r="D4249" t="s">
        <v>23</v>
      </c>
      <c r="E4249">
        <v>30</v>
      </c>
      <c r="F4249">
        <v>30</v>
      </c>
      <c r="G4249" t="s">
        <v>30</v>
      </c>
      <c r="H4249" t="s">
        <v>155</v>
      </c>
      <c r="I4249" t="s">
        <v>26</v>
      </c>
      <c r="J4249">
        <v>3</v>
      </c>
      <c r="K4249">
        <v>97920</v>
      </c>
      <c r="L4249">
        <v>2</v>
      </c>
      <c r="M4249">
        <v>13800</v>
      </c>
      <c r="N4249">
        <v>111720</v>
      </c>
      <c r="O4249" t="s">
        <v>27</v>
      </c>
      <c r="P4249">
        <v>4</v>
      </c>
      <c r="Q4249" t="s">
        <v>41</v>
      </c>
      <c r="R4249">
        <v>6</v>
      </c>
    </row>
    <row r="4250" spans="1:18">
      <c r="A4250">
        <v>4249</v>
      </c>
      <c r="B4250">
        <v>215</v>
      </c>
      <c r="C4250">
        <v>4</v>
      </c>
      <c r="D4250" t="s">
        <v>23</v>
      </c>
      <c r="E4250">
        <v>30</v>
      </c>
      <c r="F4250">
        <v>32</v>
      </c>
      <c r="G4250" t="s">
        <v>48</v>
      </c>
      <c r="H4250" t="s">
        <v>152</v>
      </c>
      <c r="I4250" t="s">
        <v>26</v>
      </c>
      <c r="J4250">
        <v>3</v>
      </c>
      <c r="K4250">
        <v>43020</v>
      </c>
      <c r="L4250">
        <v>1</v>
      </c>
      <c r="M4250">
        <v>7200</v>
      </c>
      <c r="N4250">
        <v>50220</v>
      </c>
      <c r="O4250" t="s">
        <v>27</v>
      </c>
      <c r="P4250">
        <v>4</v>
      </c>
      <c r="Q4250" t="s">
        <v>41</v>
      </c>
      <c r="R4250">
        <v>6</v>
      </c>
    </row>
    <row r="4251" spans="1:18">
      <c r="A4251">
        <v>4250</v>
      </c>
      <c r="B4251">
        <v>10</v>
      </c>
      <c r="C4251">
        <v>1</v>
      </c>
      <c r="D4251" t="s">
        <v>37</v>
      </c>
      <c r="E4251">
        <v>3</v>
      </c>
      <c r="F4251">
        <v>25</v>
      </c>
      <c r="G4251" t="s">
        <v>102</v>
      </c>
      <c r="H4251" t="s">
        <v>152</v>
      </c>
      <c r="I4251" t="s">
        <v>26</v>
      </c>
      <c r="J4251">
        <v>2</v>
      </c>
      <c r="K4251">
        <v>1884</v>
      </c>
      <c r="L4251">
        <v>1</v>
      </c>
      <c r="M4251">
        <v>3920</v>
      </c>
      <c r="N4251">
        <v>5804</v>
      </c>
      <c r="O4251" t="s">
        <v>27</v>
      </c>
      <c r="P4251">
        <v>2</v>
      </c>
      <c r="Q4251" t="s">
        <v>28</v>
      </c>
      <c r="R4251">
        <v>4</v>
      </c>
    </row>
    <row r="4252" spans="1:18">
      <c r="A4252">
        <v>4251</v>
      </c>
      <c r="B4252">
        <v>38</v>
      </c>
      <c r="C4252">
        <v>1</v>
      </c>
      <c r="D4252" t="s">
        <v>37</v>
      </c>
      <c r="E4252">
        <v>3</v>
      </c>
      <c r="F4252">
        <v>10</v>
      </c>
      <c r="G4252" t="s">
        <v>69</v>
      </c>
      <c r="H4252" t="s">
        <v>137</v>
      </c>
      <c r="I4252" t="s">
        <v>26</v>
      </c>
      <c r="J4252">
        <v>1</v>
      </c>
      <c r="K4252">
        <v>1332</v>
      </c>
      <c r="L4252">
        <v>2</v>
      </c>
      <c r="M4252">
        <v>13440</v>
      </c>
      <c r="N4252">
        <v>14772</v>
      </c>
      <c r="O4252" t="s">
        <v>27</v>
      </c>
      <c r="P4252">
        <v>4</v>
      </c>
      <c r="Q4252" t="s">
        <v>41</v>
      </c>
      <c r="R4252">
        <v>6</v>
      </c>
    </row>
    <row r="4253" spans="1:18">
      <c r="A4253">
        <v>4252</v>
      </c>
      <c r="B4253">
        <v>193</v>
      </c>
      <c r="C4253">
        <v>2</v>
      </c>
      <c r="D4253" t="s">
        <v>29</v>
      </c>
      <c r="E4253">
        <v>7</v>
      </c>
      <c r="F4253">
        <v>50</v>
      </c>
      <c r="G4253" t="s">
        <v>81</v>
      </c>
      <c r="H4253" t="s">
        <v>25</v>
      </c>
      <c r="I4253" t="s">
        <v>82</v>
      </c>
      <c r="J4253">
        <v>2</v>
      </c>
      <c r="K4253">
        <v>1414</v>
      </c>
      <c r="L4253">
        <v>2</v>
      </c>
      <c r="M4253">
        <v>4240</v>
      </c>
      <c r="N4253">
        <v>5654</v>
      </c>
      <c r="O4253" t="s">
        <v>83</v>
      </c>
      <c r="P4253">
        <v>3</v>
      </c>
      <c r="Q4253" t="s">
        <v>35</v>
      </c>
      <c r="R4253">
        <v>2</v>
      </c>
    </row>
    <row r="4254" spans="1:18">
      <c r="A4254">
        <v>4253</v>
      </c>
      <c r="B4254">
        <v>58</v>
      </c>
      <c r="C4254">
        <v>1</v>
      </c>
      <c r="D4254" t="s">
        <v>37</v>
      </c>
      <c r="E4254">
        <v>3</v>
      </c>
      <c r="F4254">
        <v>55</v>
      </c>
      <c r="G4254" t="s">
        <v>78</v>
      </c>
      <c r="H4254" t="s">
        <v>31</v>
      </c>
      <c r="I4254" t="s">
        <v>40</v>
      </c>
      <c r="J4254">
        <v>2</v>
      </c>
      <c r="K4254">
        <v>4217.9400000000005</v>
      </c>
      <c r="L4254">
        <v>1</v>
      </c>
      <c r="M4254">
        <v>2160</v>
      </c>
      <c r="N4254">
        <v>6377.9400000000005</v>
      </c>
      <c r="O4254" t="s">
        <v>46</v>
      </c>
      <c r="P4254">
        <v>4</v>
      </c>
      <c r="Q4254" t="s">
        <v>41</v>
      </c>
      <c r="R4254">
        <v>6</v>
      </c>
    </row>
    <row r="4255" spans="1:18">
      <c r="A4255">
        <v>4254</v>
      </c>
      <c r="B4255">
        <v>206</v>
      </c>
      <c r="C4255">
        <v>3</v>
      </c>
      <c r="D4255" t="s">
        <v>33</v>
      </c>
      <c r="E4255">
        <v>14</v>
      </c>
      <c r="F4255">
        <v>18</v>
      </c>
      <c r="G4255" t="s">
        <v>52</v>
      </c>
      <c r="H4255" t="s">
        <v>145</v>
      </c>
      <c r="I4255" t="s">
        <v>40</v>
      </c>
      <c r="J4255">
        <v>3</v>
      </c>
      <c r="K4255">
        <v>20160</v>
      </c>
      <c r="L4255">
        <v>2</v>
      </c>
      <c r="M4255">
        <v>560</v>
      </c>
      <c r="N4255">
        <v>20720</v>
      </c>
      <c r="O4255" t="s">
        <v>27</v>
      </c>
      <c r="P4255">
        <v>3</v>
      </c>
      <c r="Q4255" t="s">
        <v>35</v>
      </c>
      <c r="R4255">
        <v>2</v>
      </c>
    </row>
    <row r="4256" spans="1:18">
      <c r="A4256">
        <v>4255</v>
      </c>
      <c r="B4256">
        <v>186</v>
      </c>
      <c r="C4256">
        <v>3</v>
      </c>
      <c r="D4256" t="s">
        <v>33</v>
      </c>
      <c r="E4256">
        <v>14</v>
      </c>
      <c r="F4256">
        <v>34</v>
      </c>
      <c r="G4256" t="s">
        <v>87</v>
      </c>
      <c r="H4256" t="s">
        <v>44</v>
      </c>
      <c r="I4256" t="s">
        <v>26</v>
      </c>
      <c r="J4256">
        <v>2</v>
      </c>
      <c r="K4256">
        <v>1148</v>
      </c>
      <c r="L4256">
        <v>2</v>
      </c>
      <c r="M4256">
        <v>2440</v>
      </c>
      <c r="N4256">
        <v>3588</v>
      </c>
      <c r="O4256" t="s">
        <v>27</v>
      </c>
      <c r="P4256">
        <v>1</v>
      </c>
      <c r="Q4256" t="s">
        <v>32</v>
      </c>
      <c r="R4256">
        <v>1</v>
      </c>
    </row>
    <row r="4257" spans="1:18">
      <c r="A4257">
        <v>4256</v>
      </c>
      <c r="B4257">
        <v>259</v>
      </c>
      <c r="C4257">
        <v>4</v>
      </c>
      <c r="D4257" t="s">
        <v>23</v>
      </c>
      <c r="E4257">
        <v>30</v>
      </c>
      <c r="F4257">
        <v>44</v>
      </c>
      <c r="G4257" t="s">
        <v>76</v>
      </c>
      <c r="H4257" t="s">
        <v>164</v>
      </c>
      <c r="I4257" t="s">
        <v>62</v>
      </c>
      <c r="J4257">
        <v>3</v>
      </c>
      <c r="K4257">
        <v>23580</v>
      </c>
      <c r="L4257">
        <v>1</v>
      </c>
      <c r="M4257">
        <v>1680</v>
      </c>
      <c r="N4257">
        <v>25260</v>
      </c>
      <c r="O4257" t="s">
        <v>46</v>
      </c>
      <c r="P4257">
        <v>3</v>
      </c>
      <c r="Q4257" t="s">
        <v>35</v>
      </c>
      <c r="R4257">
        <v>2</v>
      </c>
    </row>
    <row r="4258" spans="1:18">
      <c r="A4258">
        <v>4257</v>
      </c>
      <c r="B4258">
        <v>43</v>
      </c>
      <c r="C4258">
        <v>2</v>
      </c>
      <c r="D4258" t="s">
        <v>29</v>
      </c>
      <c r="E4258">
        <v>7</v>
      </c>
      <c r="F4258">
        <v>54</v>
      </c>
      <c r="G4258" t="s">
        <v>94</v>
      </c>
      <c r="H4258" t="s">
        <v>44</v>
      </c>
      <c r="I4258" t="s">
        <v>40</v>
      </c>
      <c r="J4258">
        <v>3</v>
      </c>
      <c r="K4258">
        <v>18438</v>
      </c>
      <c r="L4258">
        <v>1</v>
      </c>
      <c r="M4258">
        <v>2160</v>
      </c>
      <c r="N4258">
        <v>20598</v>
      </c>
      <c r="O4258" t="s">
        <v>27</v>
      </c>
      <c r="P4258">
        <v>4</v>
      </c>
      <c r="Q4258" t="s">
        <v>41</v>
      </c>
      <c r="R4258">
        <v>6</v>
      </c>
    </row>
    <row r="4259" spans="1:18">
      <c r="A4259">
        <v>4258</v>
      </c>
      <c r="B4259">
        <v>119</v>
      </c>
      <c r="C4259">
        <v>2</v>
      </c>
      <c r="D4259" t="s">
        <v>29</v>
      </c>
      <c r="E4259">
        <v>7</v>
      </c>
      <c r="F4259">
        <v>66</v>
      </c>
      <c r="G4259" t="s">
        <v>59</v>
      </c>
      <c r="H4259" t="s">
        <v>57</v>
      </c>
      <c r="I4259" t="s">
        <v>26</v>
      </c>
      <c r="J4259">
        <v>2</v>
      </c>
      <c r="K4259">
        <v>3668</v>
      </c>
      <c r="L4259">
        <v>2</v>
      </c>
      <c r="M4259">
        <v>10800</v>
      </c>
      <c r="N4259">
        <v>14468</v>
      </c>
      <c r="O4259" t="s">
        <v>27</v>
      </c>
      <c r="P4259">
        <v>2</v>
      </c>
      <c r="Q4259" t="s">
        <v>28</v>
      </c>
      <c r="R4259">
        <v>4</v>
      </c>
    </row>
    <row r="4260" spans="1:18">
      <c r="A4260">
        <v>4259</v>
      </c>
      <c r="B4260">
        <v>46</v>
      </c>
      <c r="C4260">
        <v>4</v>
      </c>
      <c r="D4260" t="s">
        <v>23</v>
      </c>
      <c r="E4260">
        <v>30</v>
      </c>
      <c r="F4260">
        <v>3</v>
      </c>
      <c r="G4260" t="s">
        <v>110</v>
      </c>
      <c r="H4260" t="s">
        <v>130</v>
      </c>
      <c r="I4260" t="s">
        <v>40</v>
      </c>
      <c r="J4260">
        <v>3</v>
      </c>
      <c r="K4260">
        <v>38700</v>
      </c>
      <c r="L4260">
        <v>1</v>
      </c>
      <c r="M4260">
        <v>1500</v>
      </c>
      <c r="N4260">
        <v>40200</v>
      </c>
      <c r="O4260" t="s">
        <v>27</v>
      </c>
      <c r="P4260">
        <v>4</v>
      </c>
      <c r="Q4260" t="s">
        <v>41</v>
      </c>
      <c r="R4260">
        <v>6</v>
      </c>
    </row>
    <row r="4261" spans="1:18">
      <c r="A4261">
        <v>4260</v>
      </c>
      <c r="B4261">
        <v>59</v>
      </c>
      <c r="C4261">
        <v>4</v>
      </c>
      <c r="D4261" t="s">
        <v>23</v>
      </c>
      <c r="E4261">
        <v>30</v>
      </c>
      <c r="F4261">
        <v>60</v>
      </c>
      <c r="G4261" t="s">
        <v>85</v>
      </c>
      <c r="H4261" t="s">
        <v>31</v>
      </c>
      <c r="I4261" t="s">
        <v>40</v>
      </c>
      <c r="J4261">
        <v>2</v>
      </c>
      <c r="K4261">
        <v>4680</v>
      </c>
      <c r="L4261">
        <v>2</v>
      </c>
      <c r="M4261">
        <v>900</v>
      </c>
      <c r="N4261">
        <v>5580</v>
      </c>
      <c r="O4261" t="s">
        <v>27</v>
      </c>
      <c r="P4261">
        <v>1</v>
      </c>
      <c r="Q4261" t="s">
        <v>32</v>
      </c>
      <c r="R4261">
        <v>1</v>
      </c>
    </row>
    <row r="4262" spans="1:18">
      <c r="A4262">
        <v>4261</v>
      </c>
      <c r="B4262">
        <v>239</v>
      </c>
      <c r="C4262">
        <v>1</v>
      </c>
      <c r="D4262" t="s">
        <v>37</v>
      </c>
      <c r="E4262">
        <v>3</v>
      </c>
      <c r="F4262">
        <v>55</v>
      </c>
      <c r="G4262" t="s">
        <v>78</v>
      </c>
      <c r="H4262" t="s">
        <v>31</v>
      </c>
      <c r="I4262" t="s">
        <v>40</v>
      </c>
      <c r="J4262">
        <v>1</v>
      </c>
      <c r="K4262">
        <v>600</v>
      </c>
      <c r="L4262">
        <v>1</v>
      </c>
      <c r="M4262">
        <v>720</v>
      </c>
      <c r="N4262">
        <v>1320</v>
      </c>
      <c r="O4262" t="s">
        <v>46</v>
      </c>
      <c r="P4262">
        <v>3</v>
      </c>
      <c r="Q4262" t="s">
        <v>35</v>
      </c>
      <c r="R4262">
        <v>2</v>
      </c>
    </row>
    <row r="4263" spans="1:18">
      <c r="A4263">
        <v>4262</v>
      </c>
      <c r="B4263">
        <v>15</v>
      </c>
      <c r="C4263">
        <v>3</v>
      </c>
      <c r="D4263" t="s">
        <v>33</v>
      </c>
      <c r="E4263">
        <v>14</v>
      </c>
      <c r="F4263">
        <v>32</v>
      </c>
      <c r="G4263" t="s">
        <v>48</v>
      </c>
      <c r="H4263" t="s">
        <v>152</v>
      </c>
      <c r="I4263" t="s">
        <v>26</v>
      </c>
      <c r="J4263">
        <v>2</v>
      </c>
      <c r="K4263">
        <v>3136</v>
      </c>
      <c r="L4263">
        <v>1</v>
      </c>
      <c r="M4263">
        <v>2400</v>
      </c>
      <c r="N4263">
        <v>5536</v>
      </c>
      <c r="O4263" t="s">
        <v>27</v>
      </c>
      <c r="P4263">
        <v>3</v>
      </c>
      <c r="Q4263" t="s">
        <v>35</v>
      </c>
      <c r="R4263">
        <v>2</v>
      </c>
    </row>
    <row r="4264" spans="1:18">
      <c r="A4264">
        <v>4263</v>
      </c>
      <c r="B4264">
        <v>215</v>
      </c>
      <c r="C4264">
        <v>2</v>
      </c>
      <c r="D4264" t="s">
        <v>29</v>
      </c>
      <c r="E4264">
        <v>7</v>
      </c>
      <c r="F4264">
        <v>59</v>
      </c>
      <c r="G4264" t="s">
        <v>80</v>
      </c>
      <c r="H4264" t="s">
        <v>44</v>
      </c>
      <c r="I4264" t="s">
        <v>62</v>
      </c>
      <c r="J4264">
        <v>3</v>
      </c>
      <c r="K4264">
        <v>5852</v>
      </c>
      <c r="L4264">
        <v>1</v>
      </c>
      <c r="M4264">
        <v>6080</v>
      </c>
      <c r="N4264">
        <v>11932</v>
      </c>
      <c r="O4264" t="s">
        <v>46</v>
      </c>
      <c r="P4264">
        <v>2</v>
      </c>
      <c r="Q4264" t="s">
        <v>28</v>
      </c>
      <c r="R4264">
        <v>4</v>
      </c>
    </row>
    <row r="4265" spans="1:18">
      <c r="A4265">
        <v>4264</v>
      </c>
      <c r="B4265">
        <v>233</v>
      </c>
      <c r="C4265">
        <v>1</v>
      </c>
      <c r="D4265" t="s">
        <v>37</v>
      </c>
      <c r="E4265">
        <v>3</v>
      </c>
      <c r="F4265">
        <v>8</v>
      </c>
      <c r="G4265" t="s">
        <v>86</v>
      </c>
      <c r="H4265" t="s">
        <v>135</v>
      </c>
      <c r="I4265" t="s">
        <v>64</v>
      </c>
      <c r="J4265">
        <v>1</v>
      </c>
      <c r="K4265">
        <v>81</v>
      </c>
      <c r="L4265">
        <v>1</v>
      </c>
      <c r="M4265">
        <v>940</v>
      </c>
      <c r="N4265">
        <v>1021</v>
      </c>
      <c r="O4265" t="s">
        <v>46</v>
      </c>
      <c r="P4265">
        <v>1</v>
      </c>
      <c r="Q4265" t="s">
        <v>32</v>
      </c>
      <c r="R4265">
        <v>1</v>
      </c>
    </row>
    <row r="4266" spans="1:18">
      <c r="A4266">
        <v>4265</v>
      </c>
      <c r="B4266">
        <v>233</v>
      </c>
      <c r="C4266">
        <v>2</v>
      </c>
      <c r="D4266" t="s">
        <v>29</v>
      </c>
      <c r="E4266">
        <v>7</v>
      </c>
      <c r="F4266">
        <v>40</v>
      </c>
      <c r="G4266" t="s">
        <v>98</v>
      </c>
      <c r="H4266" t="s">
        <v>161</v>
      </c>
      <c r="I4266" t="s">
        <v>26</v>
      </c>
      <c r="J4266">
        <v>3</v>
      </c>
      <c r="K4266">
        <v>2478</v>
      </c>
      <c r="L4266">
        <v>2</v>
      </c>
      <c r="M4266">
        <v>4400</v>
      </c>
      <c r="N4266">
        <v>6878</v>
      </c>
      <c r="O4266" t="s">
        <v>27</v>
      </c>
      <c r="P4266">
        <v>3</v>
      </c>
      <c r="Q4266" t="s">
        <v>35</v>
      </c>
      <c r="R4266">
        <v>2</v>
      </c>
    </row>
    <row r="4267" spans="1:18">
      <c r="A4267">
        <v>4266</v>
      </c>
      <c r="B4267">
        <v>125</v>
      </c>
      <c r="C4267">
        <v>3</v>
      </c>
      <c r="D4267" t="s">
        <v>33</v>
      </c>
      <c r="E4267">
        <v>14</v>
      </c>
      <c r="F4267">
        <v>33</v>
      </c>
      <c r="G4267" t="s">
        <v>51</v>
      </c>
      <c r="H4267" t="s">
        <v>152</v>
      </c>
      <c r="I4267" t="s">
        <v>26</v>
      </c>
      <c r="J4267">
        <v>1</v>
      </c>
      <c r="K4267">
        <v>3612</v>
      </c>
      <c r="L4267">
        <v>2</v>
      </c>
      <c r="M4267">
        <v>12840</v>
      </c>
      <c r="N4267">
        <v>16452</v>
      </c>
      <c r="O4267" t="s">
        <v>27</v>
      </c>
      <c r="P4267">
        <v>4</v>
      </c>
      <c r="Q4267" t="s">
        <v>41</v>
      </c>
      <c r="R4267">
        <v>6</v>
      </c>
    </row>
    <row r="4268" spans="1:18">
      <c r="A4268">
        <v>4267</v>
      </c>
      <c r="B4268">
        <v>261</v>
      </c>
      <c r="C4268">
        <v>4</v>
      </c>
      <c r="D4268" t="s">
        <v>23</v>
      </c>
      <c r="E4268">
        <v>30</v>
      </c>
      <c r="F4268">
        <v>1</v>
      </c>
      <c r="G4268" t="s">
        <v>56</v>
      </c>
      <c r="H4268" t="s">
        <v>128</v>
      </c>
      <c r="I4268" t="s">
        <v>26</v>
      </c>
      <c r="J4268">
        <v>1</v>
      </c>
      <c r="K4268">
        <v>9900</v>
      </c>
      <c r="L4268">
        <v>2</v>
      </c>
      <c r="M4268">
        <v>14220</v>
      </c>
      <c r="N4268">
        <v>24120</v>
      </c>
      <c r="O4268" t="s">
        <v>27</v>
      </c>
      <c r="P4268">
        <v>4</v>
      </c>
      <c r="Q4268" t="s">
        <v>41</v>
      </c>
      <c r="R4268">
        <v>6</v>
      </c>
    </row>
    <row r="4269" spans="1:18">
      <c r="A4269">
        <v>4268</v>
      </c>
      <c r="B4269">
        <v>50</v>
      </c>
      <c r="C4269">
        <v>1</v>
      </c>
      <c r="D4269" t="s">
        <v>37</v>
      </c>
      <c r="E4269">
        <v>3</v>
      </c>
      <c r="F4269">
        <v>37</v>
      </c>
      <c r="G4269" t="s">
        <v>101</v>
      </c>
      <c r="H4269" t="s">
        <v>159</v>
      </c>
      <c r="I4269" t="s">
        <v>62</v>
      </c>
      <c r="J4269">
        <v>1</v>
      </c>
      <c r="K4269">
        <v>135</v>
      </c>
      <c r="L4269">
        <v>1</v>
      </c>
      <c r="M4269">
        <v>1360</v>
      </c>
      <c r="N4269">
        <v>1495</v>
      </c>
      <c r="O4269" t="s">
        <v>46</v>
      </c>
      <c r="P4269">
        <v>1</v>
      </c>
      <c r="Q4269" t="s">
        <v>32</v>
      </c>
      <c r="R4269">
        <v>1</v>
      </c>
    </row>
    <row r="4270" spans="1:18">
      <c r="A4270">
        <v>4269</v>
      </c>
      <c r="B4270">
        <v>17</v>
      </c>
      <c r="C4270">
        <v>1</v>
      </c>
      <c r="D4270" t="s">
        <v>37</v>
      </c>
      <c r="E4270">
        <v>3</v>
      </c>
      <c r="F4270">
        <v>58</v>
      </c>
      <c r="G4270" t="s">
        <v>79</v>
      </c>
      <c r="H4270" t="s">
        <v>44</v>
      </c>
      <c r="I4270" t="s">
        <v>62</v>
      </c>
      <c r="J4270">
        <v>3</v>
      </c>
      <c r="K4270">
        <v>2442</v>
      </c>
      <c r="L4270">
        <v>2</v>
      </c>
      <c r="M4270">
        <v>5360</v>
      </c>
      <c r="N4270">
        <v>7802</v>
      </c>
      <c r="O4270" t="s">
        <v>46</v>
      </c>
      <c r="P4270">
        <v>3</v>
      </c>
      <c r="Q4270" t="s">
        <v>35</v>
      </c>
      <c r="R4270">
        <v>2</v>
      </c>
    </row>
    <row r="4271" spans="1:18">
      <c r="A4271">
        <v>4270</v>
      </c>
      <c r="B4271">
        <v>99</v>
      </c>
      <c r="C4271">
        <v>2</v>
      </c>
      <c r="D4271" t="s">
        <v>29</v>
      </c>
      <c r="E4271">
        <v>7</v>
      </c>
      <c r="F4271">
        <v>41</v>
      </c>
      <c r="G4271" t="s">
        <v>60</v>
      </c>
      <c r="H4271" t="s">
        <v>158</v>
      </c>
      <c r="I4271" t="s">
        <v>40</v>
      </c>
      <c r="J4271">
        <v>2</v>
      </c>
      <c r="K4271">
        <v>5460</v>
      </c>
      <c r="L4271">
        <v>1</v>
      </c>
      <c r="M4271">
        <v>1860</v>
      </c>
      <c r="N4271">
        <v>7320</v>
      </c>
      <c r="O4271" t="s">
        <v>46</v>
      </c>
      <c r="P4271">
        <v>4</v>
      </c>
      <c r="Q4271" t="s">
        <v>41</v>
      </c>
      <c r="R4271">
        <v>6</v>
      </c>
    </row>
    <row r="4272" spans="1:18">
      <c r="A4272">
        <v>4271</v>
      </c>
      <c r="B4272">
        <v>18</v>
      </c>
      <c r="C4272">
        <v>4</v>
      </c>
      <c r="D4272" t="s">
        <v>23</v>
      </c>
      <c r="E4272">
        <v>30</v>
      </c>
      <c r="F4272">
        <v>1</v>
      </c>
      <c r="G4272" t="s">
        <v>56</v>
      </c>
      <c r="H4272" t="s">
        <v>128</v>
      </c>
      <c r="I4272" t="s">
        <v>26</v>
      </c>
      <c r="J4272">
        <v>1</v>
      </c>
      <c r="K4272">
        <v>9900</v>
      </c>
      <c r="L4272">
        <v>1</v>
      </c>
      <c r="M4272">
        <v>7110</v>
      </c>
      <c r="N4272">
        <v>17010</v>
      </c>
      <c r="O4272" t="s">
        <v>27</v>
      </c>
      <c r="P4272">
        <v>4</v>
      </c>
      <c r="Q4272" t="s">
        <v>41</v>
      </c>
      <c r="R4272">
        <v>6</v>
      </c>
    </row>
    <row r="4273" spans="1:18">
      <c r="A4273">
        <v>4272</v>
      </c>
      <c r="B4273">
        <v>157</v>
      </c>
      <c r="C4273">
        <v>4</v>
      </c>
      <c r="D4273" t="s">
        <v>23</v>
      </c>
      <c r="E4273">
        <v>30</v>
      </c>
      <c r="F4273">
        <v>61</v>
      </c>
      <c r="G4273" t="s">
        <v>77</v>
      </c>
      <c r="H4273" t="s">
        <v>57</v>
      </c>
      <c r="I4273" t="s">
        <v>26</v>
      </c>
      <c r="J4273">
        <v>2</v>
      </c>
      <c r="K4273">
        <v>1860</v>
      </c>
      <c r="L4273">
        <v>1</v>
      </c>
      <c r="M4273">
        <v>1820</v>
      </c>
      <c r="N4273">
        <v>3680</v>
      </c>
      <c r="O4273" t="s">
        <v>27</v>
      </c>
      <c r="P4273">
        <v>3</v>
      </c>
      <c r="Q4273" t="s">
        <v>35</v>
      </c>
      <c r="R4273">
        <v>2</v>
      </c>
    </row>
    <row r="4274" spans="1:18">
      <c r="A4274">
        <v>4273</v>
      </c>
      <c r="B4274">
        <v>241</v>
      </c>
      <c r="C4274">
        <v>2</v>
      </c>
      <c r="D4274" t="s">
        <v>29</v>
      </c>
      <c r="E4274">
        <v>7</v>
      </c>
      <c r="F4274">
        <v>60</v>
      </c>
      <c r="G4274" t="s">
        <v>85</v>
      </c>
      <c r="H4274" t="s">
        <v>31</v>
      </c>
      <c r="I4274" t="s">
        <v>40</v>
      </c>
      <c r="J4274">
        <v>1</v>
      </c>
      <c r="K4274">
        <v>742</v>
      </c>
      <c r="L4274">
        <v>2</v>
      </c>
      <c r="M4274">
        <v>1800</v>
      </c>
      <c r="N4274">
        <v>2542</v>
      </c>
      <c r="O4274" t="s">
        <v>27</v>
      </c>
      <c r="P4274">
        <v>3</v>
      </c>
      <c r="Q4274" t="s">
        <v>35</v>
      </c>
      <c r="R4274">
        <v>2</v>
      </c>
    </row>
    <row r="4275" spans="1:18">
      <c r="A4275">
        <v>4274</v>
      </c>
      <c r="B4275">
        <v>278</v>
      </c>
      <c r="C4275">
        <v>2</v>
      </c>
      <c r="D4275" t="s">
        <v>29</v>
      </c>
      <c r="E4275">
        <v>7</v>
      </c>
      <c r="F4275">
        <v>65</v>
      </c>
      <c r="G4275" t="s">
        <v>95</v>
      </c>
      <c r="H4275" t="s">
        <v>25</v>
      </c>
      <c r="I4275" t="s">
        <v>40</v>
      </c>
      <c r="J4275">
        <v>1</v>
      </c>
      <c r="K4275">
        <v>1792</v>
      </c>
      <c r="L4275">
        <v>2</v>
      </c>
      <c r="M4275">
        <v>2400</v>
      </c>
      <c r="N4275">
        <v>4192</v>
      </c>
      <c r="O4275" t="s">
        <v>27</v>
      </c>
      <c r="P4275">
        <v>2</v>
      </c>
      <c r="Q4275" t="s">
        <v>28</v>
      </c>
      <c r="R4275">
        <v>4</v>
      </c>
    </row>
    <row r="4276" spans="1:18">
      <c r="A4276">
        <v>4275</v>
      </c>
      <c r="B4276">
        <v>269</v>
      </c>
      <c r="C4276">
        <v>2</v>
      </c>
      <c r="D4276" t="s">
        <v>29</v>
      </c>
      <c r="E4276">
        <v>7</v>
      </c>
      <c r="F4276">
        <v>52</v>
      </c>
      <c r="G4276" t="s">
        <v>54</v>
      </c>
      <c r="H4276" t="s">
        <v>25</v>
      </c>
      <c r="I4276" t="s">
        <v>40</v>
      </c>
      <c r="J4276">
        <v>3</v>
      </c>
      <c r="K4276">
        <v>1764</v>
      </c>
      <c r="L4276">
        <v>1</v>
      </c>
      <c r="M4276">
        <v>620</v>
      </c>
      <c r="N4276">
        <v>2384</v>
      </c>
      <c r="O4276" t="s">
        <v>27</v>
      </c>
      <c r="P4276">
        <v>3</v>
      </c>
      <c r="Q4276" t="s">
        <v>35</v>
      </c>
      <c r="R4276">
        <v>2</v>
      </c>
    </row>
    <row r="4277" spans="1:18">
      <c r="A4277">
        <v>4276</v>
      </c>
      <c r="B4277">
        <v>253</v>
      </c>
      <c r="C4277">
        <v>4</v>
      </c>
      <c r="D4277" t="s">
        <v>23</v>
      </c>
      <c r="E4277">
        <v>30</v>
      </c>
      <c r="F4277">
        <v>22</v>
      </c>
      <c r="G4277" t="s">
        <v>71</v>
      </c>
      <c r="H4277" t="s">
        <v>149</v>
      </c>
      <c r="I4277" t="s">
        <v>26</v>
      </c>
      <c r="J4277">
        <v>1</v>
      </c>
      <c r="K4277">
        <v>5400</v>
      </c>
      <c r="L4277">
        <v>1</v>
      </c>
      <c r="M4277">
        <v>3916</v>
      </c>
      <c r="N4277">
        <v>9316</v>
      </c>
      <c r="O4277" t="s">
        <v>27</v>
      </c>
      <c r="P4277">
        <v>2</v>
      </c>
      <c r="Q4277" t="s">
        <v>28</v>
      </c>
      <c r="R4277">
        <v>4</v>
      </c>
    </row>
    <row r="4278" spans="1:18">
      <c r="A4278">
        <v>4277</v>
      </c>
      <c r="B4278">
        <v>162</v>
      </c>
      <c r="C4278">
        <v>1</v>
      </c>
      <c r="D4278" t="s">
        <v>37</v>
      </c>
      <c r="E4278">
        <v>3</v>
      </c>
      <c r="F4278">
        <v>65</v>
      </c>
      <c r="G4278" t="s">
        <v>95</v>
      </c>
      <c r="H4278" t="s">
        <v>25</v>
      </c>
      <c r="I4278" t="s">
        <v>40</v>
      </c>
      <c r="J4278">
        <v>2</v>
      </c>
      <c r="K4278">
        <v>2700</v>
      </c>
      <c r="L4278">
        <v>1</v>
      </c>
      <c r="M4278">
        <v>1800</v>
      </c>
      <c r="N4278">
        <v>4500</v>
      </c>
      <c r="O4278" t="s">
        <v>27</v>
      </c>
      <c r="P4278">
        <v>4</v>
      </c>
      <c r="Q4278" t="s">
        <v>41</v>
      </c>
      <c r="R4278">
        <v>6</v>
      </c>
    </row>
    <row r="4279" spans="1:18">
      <c r="A4279">
        <v>4278</v>
      </c>
      <c r="B4279">
        <v>84</v>
      </c>
      <c r="C4279">
        <v>1</v>
      </c>
      <c r="D4279" t="s">
        <v>37</v>
      </c>
      <c r="E4279">
        <v>3</v>
      </c>
      <c r="F4279">
        <v>51</v>
      </c>
      <c r="G4279" t="s">
        <v>111</v>
      </c>
      <c r="H4279" t="s">
        <v>25</v>
      </c>
      <c r="I4279" t="s">
        <v>26</v>
      </c>
      <c r="J4279">
        <v>2</v>
      </c>
      <c r="K4279">
        <v>1656</v>
      </c>
      <c r="L4279">
        <v>1</v>
      </c>
      <c r="M4279">
        <v>3812</v>
      </c>
      <c r="N4279">
        <v>5468</v>
      </c>
      <c r="O4279" t="s">
        <v>27</v>
      </c>
      <c r="P4279">
        <v>2</v>
      </c>
      <c r="Q4279" t="s">
        <v>28</v>
      </c>
      <c r="R4279">
        <v>4</v>
      </c>
    </row>
    <row r="4280" spans="1:18">
      <c r="A4280">
        <v>4279</v>
      </c>
      <c r="B4280">
        <v>71</v>
      </c>
      <c r="C4280">
        <v>4</v>
      </c>
      <c r="D4280" t="s">
        <v>23</v>
      </c>
      <c r="E4280">
        <v>30</v>
      </c>
      <c r="F4280">
        <v>11</v>
      </c>
      <c r="G4280" t="s">
        <v>24</v>
      </c>
      <c r="H4280" t="s">
        <v>138</v>
      </c>
      <c r="I4280" t="s">
        <v>26</v>
      </c>
      <c r="J4280">
        <v>3</v>
      </c>
      <c r="K4280">
        <v>36180</v>
      </c>
      <c r="L4280">
        <v>2</v>
      </c>
      <c r="M4280">
        <v>18000</v>
      </c>
      <c r="N4280">
        <v>54180</v>
      </c>
      <c r="O4280" t="s">
        <v>27</v>
      </c>
      <c r="P4280">
        <v>4</v>
      </c>
      <c r="Q4280" t="s">
        <v>41</v>
      </c>
      <c r="R4280">
        <v>6</v>
      </c>
    </row>
    <row r="4281" spans="1:18">
      <c r="A4281">
        <v>4280</v>
      </c>
      <c r="B4281">
        <v>111</v>
      </c>
      <c r="C4281">
        <v>3</v>
      </c>
      <c r="D4281" t="s">
        <v>33</v>
      </c>
      <c r="E4281">
        <v>14</v>
      </c>
      <c r="F4281">
        <v>16</v>
      </c>
      <c r="G4281" t="s">
        <v>104</v>
      </c>
      <c r="H4281" t="s">
        <v>143</v>
      </c>
      <c r="I4281" t="s">
        <v>105</v>
      </c>
      <c r="J4281">
        <v>1</v>
      </c>
      <c r="K4281">
        <v>1512</v>
      </c>
      <c r="L4281">
        <v>1</v>
      </c>
      <c r="M4281">
        <v>1680</v>
      </c>
      <c r="N4281">
        <v>3192</v>
      </c>
      <c r="O4281" t="s">
        <v>83</v>
      </c>
      <c r="P4281">
        <v>3</v>
      </c>
      <c r="Q4281" t="s">
        <v>35</v>
      </c>
      <c r="R4281">
        <v>2</v>
      </c>
    </row>
    <row r="4282" spans="1:18">
      <c r="A4282">
        <v>4281</v>
      </c>
      <c r="B4282">
        <v>101</v>
      </c>
      <c r="C4282">
        <v>2</v>
      </c>
      <c r="D4282" t="s">
        <v>29</v>
      </c>
      <c r="E4282">
        <v>7</v>
      </c>
      <c r="F4282">
        <v>13</v>
      </c>
      <c r="G4282" t="s">
        <v>43</v>
      </c>
      <c r="H4282" t="s">
        <v>140</v>
      </c>
      <c r="I4282" t="s">
        <v>40</v>
      </c>
      <c r="J4282">
        <v>1</v>
      </c>
      <c r="K4282">
        <v>924</v>
      </c>
      <c r="L4282">
        <v>1</v>
      </c>
      <c r="M4282">
        <v>260</v>
      </c>
      <c r="N4282">
        <v>1184</v>
      </c>
      <c r="O4282" t="s">
        <v>27</v>
      </c>
      <c r="P4282">
        <v>3</v>
      </c>
      <c r="Q4282" t="s">
        <v>35</v>
      </c>
      <c r="R4282">
        <v>2</v>
      </c>
    </row>
    <row r="4283" spans="1:18">
      <c r="A4283">
        <v>4282</v>
      </c>
      <c r="B4283">
        <v>178</v>
      </c>
      <c r="C4283">
        <v>4</v>
      </c>
      <c r="D4283" t="s">
        <v>23</v>
      </c>
      <c r="E4283">
        <v>30</v>
      </c>
      <c r="F4283">
        <v>38</v>
      </c>
      <c r="G4283" t="s">
        <v>47</v>
      </c>
      <c r="H4283" t="s">
        <v>160</v>
      </c>
      <c r="I4283" t="s">
        <v>26</v>
      </c>
      <c r="J4283">
        <v>1</v>
      </c>
      <c r="K4283">
        <v>1590</v>
      </c>
      <c r="L4283">
        <v>2</v>
      </c>
      <c r="M4283">
        <v>1820</v>
      </c>
      <c r="N4283">
        <v>3410</v>
      </c>
      <c r="O4283" t="s">
        <v>27</v>
      </c>
      <c r="P4283">
        <v>1</v>
      </c>
      <c r="Q4283" t="s">
        <v>32</v>
      </c>
      <c r="R4283">
        <v>1</v>
      </c>
    </row>
    <row r="4284" spans="1:18">
      <c r="A4284">
        <v>4283</v>
      </c>
      <c r="B4284">
        <v>85</v>
      </c>
      <c r="C4284">
        <v>1</v>
      </c>
      <c r="D4284" t="s">
        <v>37</v>
      </c>
      <c r="E4284">
        <v>3</v>
      </c>
      <c r="F4284">
        <v>25</v>
      </c>
      <c r="G4284" t="s">
        <v>102</v>
      </c>
      <c r="H4284" t="s">
        <v>152</v>
      </c>
      <c r="I4284" t="s">
        <v>26</v>
      </c>
      <c r="J4284">
        <v>1</v>
      </c>
      <c r="K4284">
        <v>402</v>
      </c>
      <c r="L4284">
        <v>1</v>
      </c>
      <c r="M4284">
        <v>1960</v>
      </c>
      <c r="N4284">
        <v>2362</v>
      </c>
      <c r="O4284" t="s">
        <v>27</v>
      </c>
      <c r="P4284">
        <v>3</v>
      </c>
      <c r="Q4284" t="s">
        <v>35</v>
      </c>
      <c r="R4284">
        <v>2</v>
      </c>
    </row>
    <row r="4285" spans="1:18">
      <c r="A4285">
        <v>4284</v>
      </c>
      <c r="B4285">
        <v>39</v>
      </c>
      <c r="C4285">
        <v>2</v>
      </c>
      <c r="D4285" t="s">
        <v>29</v>
      </c>
      <c r="E4285">
        <v>7</v>
      </c>
      <c r="F4285">
        <v>56</v>
      </c>
      <c r="G4285" t="s">
        <v>100</v>
      </c>
      <c r="H4285" t="s">
        <v>44</v>
      </c>
      <c r="I4285" t="s">
        <v>40</v>
      </c>
      <c r="J4285">
        <v>1</v>
      </c>
      <c r="K4285">
        <v>308</v>
      </c>
      <c r="L4285">
        <v>1</v>
      </c>
      <c r="M4285">
        <v>220</v>
      </c>
      <c r="N4285">
        <v>528</v>
      </c>
      <c r="O4285" t="s">
        <v>46</v>
      </c>
      <c r="P4285">
        <v>1</v>
      </c>
      <c r="Q4285" t="s">
        <v>32</v>
      </c>
      <c r="R4285">
        <v>1</v>
      </c>
    </row>
    <row r="4286" spans="1:18">
      <c r="A4286">
        <v>4285</v>
      </c>
      <c r="B4286">
        <v>27</v>
      </c>
      <c r="C4286">
        <v>4</v>
      </c>
      <c r="D4286" t="s">
        <v>23</v>
      </c>
      <c r="E4286">
        <v>30</v>
      </c>
      <c r="F4286">
        <v>48</v>
      </c>
      <c r="G4286" t="s">
        <v>66</v>
      </c>
      <c r="H4286" t="s">
        <v>168</v>
      </c>
      <c r="I4286" t="s">
        <v>26</v>
      </c>
      <c r="J4286">
        <v>3</v>
      </c>
      <c r="K4286">
        <v>7110</v>
      </c>
      <c r="L4286">
        <v>1</v>
      </c>
      <c r="M4286">
        <v>1220</v>
      </c>
      <c r="N4286">
        <v>8330</v>
      </c>
      <c r="O4286" t="s">
        <v>27</v>
      </c>
      <c r="P4286">
        <v>1</v>
      </c>
      <c r="Q4286" t="s">
        <v>32</v>
      </c>
      <c r="R4286">
        <v>1</v>
      </c>
    </row>
    <row r="4287" spans="1:18">
      <c r="A4287">
        <v>4286</v>
      </c>
      <c r="B4287">
        <v>257</v>
      </c>
      <c r="C4287">
        <v>1</v>
      </c>
      <c r="D4287" t="s">
        <v>37</v>
      </c>
      <c r="E4287">
        <v>3</v>
      </c>
      <c r="F4287">
        <v>63</v>
      </c>
      <c r="G4287" t="s">
        <v>65</v>
      </c>
      <c r="H4287" t="s">
        <v>44</v>
      </c>
      <c r="I4287" t="s">
        <v>40</v>
      </c>
      <c r="J4287">
        <v>1</v>
      </c>
      <c r="K4287">
        <v>126</v>
      </c>
      <c r="L4287">
        <v>1</v>
      </c>
      <c r="M4287">
        <v>300</v>
      </c>
      <c r="N4287">
        <v>426</v>
      </c>
      <c r="O4287" t="s">
        <v>27</v>
      </c>
      <c r="P4287">
        <v>1</v>
      </c>
      <c r="Q4287" t="s">
        <v>32</v>
      </c>
      <c r="R4287">
        <v>1</v>
      </c>
    </row>
    <row r="4288" spans="1:18">
      <c r="A4288">
        <v>4287</v>
      </c>
      <c r="B4288">
        <v>34</v>
      </c>
      <c r="C4288">
        <v>2</v>
      </c>
      <c r="D4288" t="s">
        <v>29</v>
      </c>
      <c r="E4288">
        <v>7</v>
      </c>
      <c r="F4288">
        <v>1</v>
      </c>
      <c r="G4288" t="s">
        <v>56</v>
      </c>
      <c r="H4288" t="s">
        <v>128</v>
      </c>
      <c r="I4288" t="s">
        <v>26</v>
      </c>
      <c r="J4288">
        <v>2</v>
      </c>
      <c r="K4288">
        <v>994</v>
      </c>
      <c r="L4288">
        <v>2</v>
      </c>
      <c r="M4288">
        <v>2370</v>
      </c>
      <c r="N4288">
        <v>3364</v>
      </c>
      <c r="O4288" t="s">
        <v>27</v>
      </c>
      <c r="P4288">
        <v>1</v>
      </c>
      <c r="Q4288" t="s">
        <v>32</v>
      </c>
      <c r="R4288">
        <v>1</v>
      </c>
    </row>
    <row r="4289" spans="1:18">
      <c r="A4289">
        <v>4288</v>
      </c>
      <c r="B4289">
        <v>117</v>
      </c>
      <c r="C4289">
        <v>1</v>
      </c>
      <c r="D4289" t="s">
        <v>37</v>
      </c>
      <c r="E4289">
        <v>3</v>
      </c>
      <c r="F4289">
        <v>39</v>
      </c>
      <c r="G4289" t="s">
        <v>53</v>
      </c>
      <c r="H4289" t="s">
        <v>31</v>
      </c>
      <c r="I4289" t="s">
        <v>40</v>
      </c>
      <c r="J4289">
        <v>2</v>
      </c>
      <c r="K4289">
        <v>888</v>
      </c>
      <c r="L4289">
        <v>1</v>
      </c>
      <c r="M4289">
        <v>800</v>
      </c>
      <c r="N4289">
        <v>1688</v>
      </c>
      <c r="O4289" t="s">
        <v>27</v>
      </c>
      <c r="P4289">
        <v>3</v>
      </c>
      <c r="Q4289" t="s">
        <v>35</v>
      </c>
      <c r="R4289">
        <v>2</v>
      </c>
    </row>
    <row r="4290" spans="1:18">
      <c r="A4290">
        <v>4289</v>
      </c>
      <c r="B4290">
        <v>121</v>
      </c>
      <c r="C4290">
        <v>1</v>
      </c>
      <c r="D4290" t="s">
        <v>37</v>
      </c>
      <c r="E4290">
        <v>3</v>
      </c>
      <c r="F4290">
        <v>50</v>
      </c>
      <c r="G4290" t="s">
        <v>81</v>
      </c>
      <c r="H4290" t="s">
        <v>25</v>
      </c>
      <c r="I4290" t="s">
        <v>82</v>
      </c>
      <c r="J4290">
        <v>2</v>
      </c>
      <c r="K4290">
        <v>1818</v>
      </c>
      <c r="L4290">
        <v>1</v>
      </c>
      <c r="M4290">
        <v>6360</v>
      </c>
      <c r="N4290">
        <v>8178</v>
      </c>
      <c r="O4290" t="s">
        <v>83</v>
      </c>
      <c r="P4290">
        <v>4</v>
      </c>
      <c r="Q4290" t="s">
        <v>41</v>
      </c>
      <c r="R4290">
        <v>6</v>
      </c>
    </row>
    <row r="4291" spans="1:18">
      <c r="A4291">
        <v>4290</v>
      </c>
      <c r="B4291">
        <v>135</v>
      </c>
      <c r="C4291">
        <v>2</v>
      </c>
      <c r="D4291" t="s">
        <v>29</v>
      </c>
      <c r="E4291">
        <v>7</v>
      </c>
      <c r="F4291">
        <v>20</v>
      </c>
      <c r="G4291" t="s">
        <v>34</v>
      </c>
      <c r="H4291" t="s">
        <v>147</v>
      </c>
      <c r="I4291" t="s">
        <v>26</v>
      </c>
      <c r="J4291">
        <v>3</v>
      </c>
      <c r="K4291">
        <v>3164</v>
      </c>
      <c r="L4291">
        <v>1</v>
      </c>
      <c r="M4291">
        <v>980</v>
      </c>
      <c r="N4291">
        <v>4144</v>
      </c>
      <c r="O4291" t="s">
        <v>27</v>
      </c>
      <c r="P4291">
        <v>1</v>
      </c>
      <c r="Q4291" t="s">
        <v>32</v>
      </c>
      <c r="R4291">
        <v>1</v>
      </c>
    </row>
    <row r="4292" spans="1:18">
      <c r="A4292">
        <v>4291</v>
      </c>
      <c r="B4292">
        <v>43</v>
      </c>
      <c r="C4292">
        <v>4</v>
      </c>
      <c r="D4292" t="s">
        <v>23</v>
      </c>
      <c r="E4292">
        <v>30</v>
      </c>
      <c r="F4292">
        <v>8</v>
      </c>
      <c r="G4292" t="s">
        <v>86</v>
      </c>
      <c r="H4292" t="s">
        <v>135</v>
      </c>
      <c r="I4292" t="s">
        <v>64</v>
      </c>
      <c r="J4292">
        <v>1</v>
      </c>
      <c r="K4292">
        <v>3240</v>
      </c>
      <c r="L4292">
        <v>1</v>
      </c>
      <c r="M4292">
        <v>3760</v>
      </c>
      <c r="N4292">
        <v>7000</v>
      </c>
      <c r="O4292" t="s">
        <v>46</v>
      </c>
      <c r="P4292">
        <v>2</v>
      </c>
      <c r="Q4292" t="s">
        <v>28</v>
      </c>
      <c r="R4292">
        <v>4</v>
      </c>
    </row>
    <row r="4293" spans="1:18">
      <c r="A4293">
        <v>4292</v>
      </c>
      <c r="B4293">
        <v>100</v>
      </c>
      <c r="C4293">
        <v>1</v>
      </c>
      <c r="D4293" t="s">
        <v>37</v>
      </c>
      <c r="E4293">
        <v>3</v>
      </c>
      <c r="F4293">
        <v>28</v>
      </c>
      <c r="G4293" t="s">
        <v>63</v>
      </c>
      <c r="H4293" t="s">
        <v>154</v>
      </c>
      <c r="I4293" t="s">
        <v>64</v>
      </c>
      <c r="J4293">
        <v>3</v>
      </c>
      <c r="K4293">
        <v>6192</v>
      </c>
      <c r="L4293">
        <v>1</v>
      </c>
      <c r="M4293">
        <v>4620</v>
      </c>
      <c r="N4293">
        <v>10812</v>
      </c>
      <c r="O4293" t="s">
        <v>46</v>
      </c>
      <c r="P4293">
        <v>4</v>
      </c>
      <c r="Q4293" t="s">
        <v>41</v>
      </c>
      <c r="R4293">
        <v>6</v>
      </c>
    </row>
    <row r="4294" spans="1:18">
      <c r="A4294">
        <v>4293</v>
      </c>
      <c r="B4294">
        <v>138</v>
      </c>
      <c r="C4294">
        <v>1</v>
      </c>
      <c r="D4294" t="s">
        <v>37</v>
      </c>
      <c r="E4294">
        <v>3</v>
      </c>
      <c r="F4294">
        <v>17</v>
      </c>
      <c r="G4294" t="s">
        <v>92</v>
      </c>
      <c r="H4294" t="s">
        <v>144</v>
      </c>
      <c r="I4294" t="s">
        <v>40</v>
      </c>
      <c r="J4294">
        <v>2</v>
      </c>
      <c r="K4294">
        <v>3240</v>
      </c>
      <c r="L4294">
        <v>1</v>
      </c>
      <c r="M4294">
        <v>780</v>
      </c>
      <c r="N4294">
        <v>4020</v>
      </c>
      <c r="O4294" t="s">
        <v>27</v>
      </c>
      <c r="P4294">
        <v>4</v>
      </c>
      <c r="Q4294" t="s">
        <v>41</v>
      </c>
      <c r="R4294">
        <v>6</v>
      </c>
    </row>
    <row r="4295" spans="1:18">
      <c r="A4295">
        <v>4294</v>
      </c>
      <c r="B4295">
        <v>267</v>
      </c>
      <c r="C4295">
        <v>2</v>
      </c>
      <c r="D4295" t="s">
        <v>29</v>
      </c>
      <c r="E4295">
        <v>7</v>
      </c>
      <c r="F4295">
        <v>43</v>
      </c>
      <c r="G4295" t="s">
        <v>58</v>
      </c>
      <c r="H4295" t="s">
        <v>163</v>
      </c>
      <c r="I4295" t="s">
        <v>40</v>
      </c>
      <c r="J4295">
        <v>2</v>
      </c>
      <c r="K4295">
        <v>1666</v>
      </c>
      <c r="L4295">
        <v>1</v>
      </c>
      <c r="M4295">
        <v>250</v>
      </c>
      <c r="N4295">
        <v>1916</v>
      </c>
      <c r="O4295" t="s">
        <v>27</v>
      </c>
      <c r="P4295">
        <v>1</v>
      </c>
      <c r="Q4295" t="s">
        <v>32</v>
      </c>
      <c r="R4295">
        <v>1</v>
      </c>
    </row>
    <row r="4296" spans="1:18">
      <c r="A4296">
        <v>4295</v>
      </c>
      <c r="B4296">
        <v>134</v>
      </c>
      <c r="C4296">
        <v>1</v>
      </c>
      <c r="D4296" t="s">
        <v>37</v>
      </c>
      <c r="E4296">
        <v>3</v>
      </c>
      <c r="F4296">
        <v>32</v>
      </c>
      <c r="G4296" t="s">
        <v>48</v>
      </c>
      <c r="H4296" t="s">
        <v>152</v>
      </c>
      <c r="I4296" t="s">
        <v>26</v>
      </c>
      <c r="J4296">
        <v>1</v>
      </c>
      <c r="K4296">
        <v>282</v>
      </c>
      <c r="L4296">
        <v>2</v>
      </c>
      <c r="M4296">
        <v>4800</v>
      </c>
      <c r="N4296">
        <v>5082</v>
      </c>
      <c r="O4296" t="s">
        <v>27</v>
      </c>
      <c r="P4296">
        <v>3</v>
      </c>
      <c r="Q4296" t="s">
        <v>35</v>
      </c>
      <c r="R4296">
        <v>2</v>
      </c>
    </row>
    <row r="4297" spans="1:18">
      <c r="A4297">
        <v>4296</v>
      </c>
      <c r="B4297">
        <v>103</v>
      </c>
      <c r="C4297">
        <v>4</v>
      </c>
      <c r="D4297" t="s">
        <v>23</v>
      </c>
      <c r="E4297">
        <v>30</v>
      </c>
      <c r="F4297">
        <v>65</v>
      </c>
      <c r="G4297" t="s">
        <v>95</v>
      </c>
      <c r="H4297" t="s">
        <v>25</v>
      </c>
      <c r="I4297" t="s">
        <v>40</v>
      </c>
      <c r="J4297">
        <v>1</v>
      </c>
      <c r="K4297">
        <v>1920</v>
      </c>
      <c r="L4297">
        <v>1</v>
      </c>
      <c r="M4297">
        <v>300</v>
      </c>
      <c r="N4297">
        <v>2220</v>
      </c>
      <c r="O4297" t="s">
        <v>27</v>
      </c>
      <c r="P4297">
        <v>1</v>
      </c>
      <c r="Q4297" t="s">
        <v>32</v>
      </c>
      <c r="R4297">
        <v>1</v>
      </c>
    </row>
    <row r="4298" spans="1:18">
      <c r="A4298">
        <v>4297</v>
      </c>
      <c r="B4298">
        <v>115</v>
      </c>
      <c r="C4298">
        <v>3</v>
      </c>
      <c r="D4298" t="s">
        <v>33</v>
      </c>
      <c r="E4298">
        <v>14</v>
      </c>
      <c r="F4298">
        <v>43</v>
      </c>
      <c r="G4298" t="s">
        <v>58</v>
      </c>
      <c r="H4298" t="s">
        <v>163</v>
      </c>
      <c r="I4298" t="s">
        <v>40</v>
      </c>
      <c r="J4298">
        <v>3</v>
      </c>
      <c r="K4298">
        <v>19600</v>
      </c>
      <c r="L4298">
        <v>1</v>
      </c>
      <c r="M4298">
        <v>500</v>
      </c>
      <c r="N4298">
        <v>20100</v>
      </c>
      <c r="O4298" t="s">
        <v>27</v>
      </c>
      <c r="P4298">
        <v>3</v>
      </c>
      <c r="Q4298" t="s">
        <v>35</v>
      </c>
      <c r="R4298">
        <v>2</v>
      </c>
    </row>
    <row r="4299" spans="1:18">
      <c r="A4299">
        <v>4298</v>
      </c>
      <c r="B4299">
        <v>74</v>
      </c>
      <c r="C4299">
        <v>3</v>
      </c>
      <c r="D4299" t="s">
        <v>33</v>
      </c>
      <c r="E4299">
        <v>14</v>
      </c>
      <c r="F4299">
        <v>17</v>
      </c>
      <c r="G4299" t="s">
        <v>92</v>
      </c>
      <c r="H4299" t="s">
        <v>144</v>
      </c>
      <c r="I4299" t="s">
        <v>40</v>
      </c>
      <c r="J4299">
        <v>1</v>
      </c>
      <c r="K4299">
        <v>910</v>
      </c>
      <c r="L4299">
        <v>1</v>
      </c>
      <c r="M4299">
        <v>130</v>
      </c>
      <c r="N4299">
        <v>1040</v>
      </c>
      <c r="O4299" t="s">
        <v>27</v>
      </c>
      <c r="P4299">
        <v>1</v>
      </c>
      <c r="Q4299" t="s">
        <v>32</v>
      </c>
      <c r="R4299">
        <v>1</v>
      </c>
    </row>
    <row r="4300" spans="1:18">
      <c r="A4300">
        <v>4299</v>
      </c>
      <c r="B4300">
        <v>292</v>
      </c>
      <c r="C4300">
        <v>1</v>
      </c>
      <c r="D4300" t="s">
        <v>37</v>
      </c>
      <c r="E4300">
        <v>3</v>
      </c>
      <c r="F4300">
        <v>26</v>
      </c>
      <c r="G4300" t="s">
        <v>103</v>
      </c>
      <c r="H4300" t="s">
        <v>152</v>
      </c>
      <c r="I4300" t="s">
        <v>26</v>
      </c>
      <c r="J4300">
        <v>2</v>
      </c>
      <c r="K4300">
        <v>519</v>
      </c>
      <c r="L4300">
        <v>1</v>
      </c>
      <c r="M4300">
        <v>670</v>
      </c>
      <c r="N4300">
        <v>1189</v>
      </c>
      <c r="O4300" t="s">
        <v>27</v>
      </c>
      <c r="P4300">
        <v>1</v>
      </c>
      <c r="Q4300" t="s">
        <v>32</v>
      </c>
      <c r="R4300">
        <v>1</v>
      </c>
    </row>
    <row r="4301" spans="1:18">
      <c r="A4301">
        <v>4300</v>
      </c>
      <c r="B4301">
        <v>44</v>
      </c>
      <c r="C4301">
        <v>3</v>
      </c>
      <c r="D4301" t="s">
        <v>33</v>
      </c>
      <c r="E4301">
        <v>14</v>
      </c>
      <c r="F4301">
        <v>28</v>
      </c>
      <c r="G4301" t="s">
        <v>63</v>
      </c>
      <c r="H4301" t="s">
        <v>154</v>
      </c>
      <c r="I4301" t="s">
        <v>64</v>
      </c>
      <c r="J4301">
        <v>1</v>
      </c>
      <c r="K4301">
        <v>3080</v>
      </c>
      <c r="L4301">
        <v>1</v>
      </c>
      <c r="M4301">
        <v>3080</v>
      </c>
      <c r="N4301">
        <v>6160</v>
      </c>
      <c r="O4301" t="s">
        <v>46</v>
      </c>
      <c r="P4301">
        <v>2</v>
      </c>
      <c r="Q4301" t="s">
        <v>28</v>
      </c>
      <c r="R4301">
        <v>4</v>
      </c>
    </row>
    <row r="4302" spans="1:18">
      <c r="A4302">
        <v>4301</v>
      </c>
      <c r="B4302">
        <v>201</v>
      </c>
      <c r="C4302">
        <v>1</v>
      </c>
      <c r="D4302" t="s">
        <v>37</v>
      </c>
      <c r="E4302">
        <v>3</v>
      </c>
      <c r="F4302">
        <v>49</v>
      </c>
      <c r="G4302" t="s">
        <v>91</v>
      </c>
      <c r="H4302" t="s">
        <v>31</v>
      </c>
      <c r="I4302" t="s">
        <v>40</v>
      </c>
      <c r="J4302">
        <v>2</v>
      </c>
      <c r="K4302">
        <v>483</v>
      </c>
      <c r="L4302">
        <v>2</v>
      </c>
      <c r="M4302">
        <v>740</v>
      </c>
      <c r="N4302">
        <v>1223</v>
      </c>
      <c r="O4302" t="s">
        <v>27</v>
      </c>
      <c r="P4302">
        <v>1</v>
      </c>
      <c r="Q4302" t="s">
        <v>32</v>
      </c>
      <c r="R4302">
        <v>1</v>
      </c>
    </row>
    <row r="4303" spans="1:18">
      <c r="A4303">
        <v>4302</v>
      </c>
      <c r="B4303">
        <v>11</v>
      </c>
      <c r="C4303">
        <v>1</v>
      </c>
      <c r="D4303" t="s">
        <v>37</v>
      </c>
      <c r="E4303">
        <v>3</v>
      </c>
      <c r="F4303">
        <v>34</v>
      </c>
      <c r="G4303" t="s">
        <v>87</v>
      </c>
      <c r="H4303" t="s">
        <v>44</v>
      </c>
      <c r="I4303" t="s">
        <v>26</v>
      </c>
      <c r="J4303">
        <v>1</v>
      </c>
      <c r="K4303">
        <v>408</v>
      </c>
      <c r="L4303">
        <v>2</v>
      </c>
      <c r="M4303">
        <v>9760</v>
      </c>
      <c r="N4303">
        <v>10168</v>
      </c>
      <c r="O4303" t="s">
        <v>27</v>
      </c>
      <c r="P4303">
        <v>2</v>
      </c>
      <c r="Q4303" t="s">
        <v>28</v>
      </c>
      <c r="R4303">
        <v>4</v>
      </c>
    </row>
    <row r="4304" spans="1:18">
      <c r="A4304">
        <v>4303</v>
      </c>
      <c r="B4304">
        <v>3</v>
      </c>
      <c r="C4304">
        <v>3</v>
      </c>
      <c r="D4304" t="s">
        <v>33</v>
      </c>
      <c r="E4304">
        <v>14</v>
      </c>
      <c r="F4304">
        <v>3</v>
      </c>
      <c r="G4304" t="s">
        <v>110</v>
      </c>
      <c r="H4304" t="s">
        <v>130</v>
      </c>
      <c r="I4304" t="s">
        <v>40</v>
      </c>
      <c r="J4304">
        <v>3</v>
      </c>
      <c r="K4304">
        <v>18060</v>
      </c>
      <c r="L4304">
        <v>2</v>
      </c>
      <c r="M4304">
        <v>3000</v>
      </c>
      <c r="N4304">
        <v>21060</v>
      </c>
      <c r="O4304" t="s">
        <v>27</v>
      </c>
      <c r="P4304">
        <v>4</v>
      </c>
      <c r="Q4304" t="s">
        <v>41</v>
      </c>
      <c r="R4304">
        <v>6</v>
      </c>
    </row>
    <row r="4305" spans="1:18">
      <c r="A4305">
        <v>4304</v>
      </c>
      <c r="B4305">
        <v>206</v>
      </c>
      <c r="C4305">
        <v>2</v>
      </c>
      <c r="D4305" t="s">
        <v>29</v>
      </c>
      <c r="E4305">
        <v>7</v>
      </c>
      <c r="F4305">
        <v>25</v>
      </c>
      <c r="G4305" t="s">
        <v>102</v>
      </c>
      <c r="H4305" t="s">
        <v>152</v>
      </c>
      <c r="I4305" t="s">
        <v>26</v>
      </c>
      <c r="J4305">
        <v>1</v>
      </c>
      <c r="K4305">
        <v>1876</v>
      </c>
      <c r="L4305">
        <v>2</v>
      </c>
      <c r="M4305">
        <v>7840</v>
      </c>
      <c r="N4305">
        <v>9716</v>
      </c>
      <c r="O4305" t="s">
        <v>27</v>
      </c>
      <c r="P4305">
        <v>2</v>
      </c>
      <c r="Q4305" t="s">
        <v>28</v>
      </c>
      <c r="R4305">
        <v>4</v>
      </c>
    </row>
    <row r="4306" spans="1:18">
      <c r="A4306">
        <v>4305</v>
      </c>
      <c r="B4306">
        <v>139</v>
      </c>
      <c r="C4306">
        <v>3</v>
      </c>
      <c r="D4306" t="s">
        <v>33</v>
      </c>
      <c r="E4306">
        <v>14</v>
      </c>
      <c r="F4306">
        <v>45</v>
      </c>
      <c r="G4306" t="s">
        <v>45</v>
      </c>
      <c r="H4306" t="s">
        <v>165</v>
      </c>
      <c r="I4306" t="s">
        <v>40</v>
      </c>
      <c r="J4306">
        <v>3</v>
      </c>
      <c r="K4306">
        <v>14952</v>
      </c>
      <c r="L4306">
        <v>2</v>
      </c>
      <c r="M4306">
        <v>4320</v>
      </c>
      <c r="N4306">
        <v>19272</v>
      </c>
      <c r="O4306" t="s">
        <v>46</v>
      </c>
      <c r="P4306">
        <v>4</v>
      </c>
      <c r="Q4306" t="s">
        <v>41</v>
      </c>
      <c r="R4306">
        <v>6</v>
      </c>
    </row>
    <row r="4307" spans="1:18">
      <c r="A4307">
        <v>4306</v>
      </c>
      <c r="B4307">
        <v>230</v>
      </c>
      <c r="C4307">
        <v>3</v>
      </c>
      <c r="D4307" t="s">
        <v>33</v>
      </c>
      <c r="E4307">
        <v>14</v>
      </c>
      <c r="F4307">
        <v>8</v>
      </c>
      <c r="G4307" t="s">
        <v>86</v>
      </c>
      <c r="H4307" t="s">
        <v>135</v>
      </c>
      <c r="I4307" t="s">
        <v>64</v>
      </c>
      <c r="J4307">
        <v>2</v>
      </c>
      <c r="K4307">
        <v>5796</v>
      </c>
      <c r="L4307">
        <v>1</v>
      </c>
      <c r="M4307">
        <v>5640</v>
      </c>
      <c r="N4307">
        <v>11436</v>
      </c>
      <c r="O4307" t="s">
        <v>46</v>
      </c>
      <c r="P4307">
        <v>4</v>
      </c>
      <c r="Q4307" t="s">
        <v>41</v>
      </c>
      <c r="R4307">
        <v>6</v>
      </c>
    </row>
    <row r="4308" spans="1:18">
      <c r="A4308">
        <v>4307</v>
      </c>
      <c r="B4308">
        <v>69</v>
      </c>
      <c r="C4308">
        <v>3</v>
      </c>
      <c r="D4308" t="s">
        <v>33</v>
      </c>
      <c r="E4308">
        <v>14</v>
      </c>
      <c r="F4308">
        <v>33</v>
      </c>
      <c r="G4308" t="s">
        <v>51</v>
      </c>
      <c r="H4308" t="s">
        <v>152</v>
      </c>
      <c r="I4308" t="s">
        <v>26</v>
      </c>
      <c r="J4308">
        <v>2</v>
      </c>
      <c r="K4308">
        <v>3136</v>
      </c>
      <c r="L4308">
        <v>2</v>
      </c>
      <c r="M4308">
        <v>4280</v>
      </c>
      <c r="N4308">
        <v>7416</v>
      </c>
      <c r="O4308" t="s">
        <v>27</v>
      </c>
      <c r="P4308">
        <v>3</v>
      </c>
      <c r="Q4308" t="s">
        <v>35</v>
      </c>
      <c r="R4308">
        <v>2</v>
      </c>
    </row>
    <row r="4309" spans="1:18">
      <c r="A4309">
        <v>4308</v>
      </c>
      <c r="B4309">
        <v>194</v>
      </c>
      <c r="C4309">
        <v>3</v>
      </c>
      <c r="D4309" t="s">
        <v>33</v>
      </c>
      <c r="E4309">
        <v>14</v>
      </c>
      <c r="F4309">
        <v>25</v>
      </c>
      <c r="G4309" t="s">
        <v>102</v>
      </c>
      <c r="H4309" t="s">
        <v>152</v>
      </c>
      <c r="I4309" t="s">
        <v>26</v>
      </c>
      <c r="J4309">
        <v>2</v>
      </c>
      <c r="K4309">
        <v>13188</v>
      </c>
      <c r="L4309">
        <v>2</v>
      </c>
      <c r="M4309">
        <v>11760</v>
      </c>
      <c r="N4309">
        <v>24948</v>
      </c>
      <c r="O4309" t="s">
        <v>27</v>
      </c>
      <c r="P4309">
        <v>4</v>
      </c>
      <c r="Q4309" t="s">
        <v>41</v>
      </c>
      <c r="R4309">
        <v>6</v>
      </c>
    </row>
    <row r="4310" spans="1:18">
      <c r="A4310">
        <v>4309</v>
      </c>
      <c r="B4310">
        <v>180</v>
      </c>
      <c r="C4310">
        <v>2</v>
      </c>
      <c r="D4310" t="s">
        <v>29</v>
      </c>
      <c r="E4310">
        <v>7</v>
      </c>
      <c r="F4310">
        <v>47</v>
      </c>
      <c r="G4310" t="s">
        <v>72</v>
      </c>
      <c r="H4310" t="s">
        <v>167</v>
      </c>
      <c r="I4310" t="s">
        <v>40</v>
      </c>
      <c r="J4310">
        <v>1</v>
      </c>
      <c r="K4310">
        <v>385</v>
      </c>
      <c r="L4310">
        <v>2</v>
      </c>
      <c r="M4310">
        <v>620</v>
      </c>
      <c r="N4310">
        <v>1005</v>
      </c>
      <c r="O4310" t="s">
        <v>46</v>
      </c>
      <c r="P4310">
        <v>1</v>
      </c>
      <c r="Q4310" t="s">
        <v>32</v>
      </c>
      <c r="R4310">
        <v>1</v>
      </c>
    </row>
    <row r="4311" spans="1:18">
      <c r="A4311">
        <v>4310</v>
      </c>
      <c r="B4311">
        <v>91</v>
      </c>
      <c r="C4311">
        <v>1</v>
      </c>
      <c r="D4311" t="s">
        <v>37</v>
      </c>
      <c r="E4311">
        <v>3</v>
      </c>
      <c r="F4311">
        <v>67</v>
      </c>
      <c r="G4311" t="s">
        <v>97</v>
      </c>
      <c r="H4311" t="s">
        <v>25</v>
      </c>
      <c r="I4311" t="s">
        <v>40</v>
      </c>
      <c r="J4311">
        <v>3</v>
      </c>
      <c r="K4311">
        <v>6444</v>
      </c>
      <c r="L4311">
        <v>2</v>
      </c>
      <c r="M4311">
        <v>6600</v>
      </c>
      <c r="N4311">
        <v>13044</v>
      </c>
      <c r="O4311" t="s">
        <v>27</v>
      </c>
      <c r="P4311">
        <v>4</v>
      </c>
      <c r="Q4311" t="s">
        <v>41</v>
      </c>
      <c r="R4311">
        <v>6</v>
      </c>
    </row>
    <row r="4312" spans="1:18">
      <c r="A4312">
        <v>4311</v>
      </c>
      <c r="B4312">
        <v>177</v>
      </c>
      <c r="C4312">
        <v>3</v>
      </c>
      <c r="D4312" t="s">
        <v>33</v>
      </c>
      <c r="E4312">
        <v>14</v>
      </c>
      <c r="F4312">
        <v>7</v>
      </c>
      <c r="G4312" t="s">
        <v>61</v>
      </c>
      <c r="H4312" t="s">
        <v>134</v>
      </c>
      <c r="I4312" t="s">
        <v>62</v>
      </c>
      <c r="J4312">
        <v>1</v>
      </c>
      <c r="K4312">
        <v>1428</v>
      </c>
      <c r="L4312">
        <v>1</v>
      </c>
      <c r="M4312">
        <v>2940</v>
      </c>
      <c r="N4312">
        <v>4368</v>
      </c>
      <c r="O4312" t="s">
        <v>46</v>
      </c>
      <c r="P4312">
        <v>3</v>
      </c>
      <c r="Q4312" t="s">
        <v>35</v>
      </c>
      <c r="R4312">
        <v>2</v>
      </c>
    </row>
    <row r="4313" spans="1:18">
      <c r="A4313">
        <v>4312</v>
      </c>
      <c r="B4313">
        <v>85</v>
      </c>
      <c r="C4313">
        <v>4</v>
      </c>
      <c r="D4313" t="s">
        <v>23</v>
      </c>
      <c r="E4313">
        <v>30</v>
      </c>
      <c r="F4313">
        <v>4</v>
      </c>
      <c r="G4313" t="s">
        <v>36</v>
      </c>
      <c r="H4313" t="s">
        <v>131</v>
      </c>
      <c r="I4313" t="s">
        <v>26</v>
      </c>
      <c r="J4313">
        <v>1</v>
      </c>
      <c r="K4313">
        <v>3960</v>
      </c>
      <c r="L4313">
        <v>1</v>
      </c>
      <c r="M4313">
        <v>4400</v>
      </c>
      <c r="N4313">
        <v>8360</v>
      </c>
      <c r="O4313" t="s">
        <v>27</v>
      </c>
      <c r="P4313">
        <v>2</v>
      </c>
      <c r="Q4313" t="s">
        <v>28</v>
      </c>
      <c r="R4313">
        <v>4</v>
      </c>
    </row>
    <row r="4314" spans="1:18">
      <c r="A4314">
        <v>4313</v>
      </c>
      <c r="B4314">
        <v>105</v>
      </c>
      <c r="C4314">
        <v>1</v>
      </c>
      <c r="D4314" t="s">
        <v>37</v>
      </c>
      <c r="E4314">
        <v>3</v>
      </c>
      <c r="F4314">
        <v>18</v>
      </c>
      <c r="G4314" t="s">
        <v>52</v>
      </c>
      <c r="H4314" t="s">
        <v>145</v>
      </c>
      <c r="I4314" t="s">
        <v>40</v>
      </c>
      <c r="J4314">
        <v>1</v>
      </c>
      <c r="K4314">
        <v>279</v>
      </c>
      <c r="L4314">
        <v>1</v>
      </c>
      <c r="M4314">
        <v>140</v>
      </c>
      <c r="N4314">
        <v>419</v>
      </c>
      <c r="O4314" t="s">
        <v>27</v>
      </c>
      <c r="P4314">
        <v>1</v>
      </c>
      <c r="Q4314" t="s">
        <v>32</v>
      </c>
      <c r="R4314">
        <v>1</v>
      </c>
    </row>
    <row r="4315" spans="1:18">
      <c r="A4315">
        <v>4314</v>
      </c>
      <c r="B4315">
        <v>183</v>
      </c>
      <c r="C4315">
        <v>3</v>
      </c>
      <c r="D4315" t="s">
        <v>33</v>
      </c>
      <c r="E4315">
        <v>14</v>
      </c>
      <c r="F4315">
        <v>41</v>
      </c>
      <c r="G4315" t="s">
        <v>60</v>
      </c>
      <c r="H4315" t="s">
        <v>158</v>
      </c>
      <c r="I4315" t="s">
        <v>40</v>
      </c>
      <c r="J4315">
        <v>1</v>
      </c>
      <c r="K4315">
        <v>3192</v>
      </c>
      <c r="L4315">
        <v>2</v>
      </c>
      <c r="M4315">
        <v>2480</v>
      </c>
      <c r="N4315">
        <v>5672</v>
      </c>
      <c r="O4315" t="s">
        <v>46</v>
      </c>
      <c r="P4315">
        <v>2</v>
      </c>
      <c r="Q4315" t="s">
        <v>28</v>
      </c>
      <c r="R4315">
        <v>4</v>
      </c>
    </row>
    <row r="4316" spans="1:18">
      <c r="A4316">
        <v>4315</v>
      </c>
      <c r="B4316">
        <v>208</v>
      </c>
      <c r="C4316">
        <v>3</v>
      </c>
      <c r="D4316" t="s">
        <v>33</v>
      </c>
      <c r="E4316">
        <v>14</v>
      </c>
      <c r="F4316">
        <v>29</v>
      </c>
      <c r="G4316" t="s">
        <v>42</v>
      </c>
      <c r="H4316" t="s">
        <v>25</v>
      </c>
      <c r="I4316" t="s">
        <v>26</v>
      </c>
      <c r="J4316">
        <v>1</v>
      </c>
      <c r="K4316">
        <v>3360</v>
      </c>
      <c r="L4316">
        <v>2</v>
      </c>
      <c r="M4316">
        <v>14640</v>
      </c>
      <c r="N4316">
        <v>18000</v>
      </c>
      <c r="O4316" t="s">
        <v>27</v>
      </c>
      <c r="P4316">
        <v>4</v>
      </c>
      <c r="Q4316" t="s">
        <v>41</v>
      </c>
      <c r="R4316">
        <v>6</v>
      </c>
    </row>
    <row r="4317" spans="1:18">
      <c r="A4317">
        <v>4316</v>
      </c>
      <c r="B4317">
        <v>223</v>
      </c>
      <c r="C4317">
        <v>2</v>
      </c>
      <c r="D4317" t="s">
        <v>29</v>
      </c>
      <c r="E4317">
        <v>7</v>
      </c>
      <c r="F4317">
        <v>8</v>
      </c>
      <c r="G4317" t="s">
        <v>86</v>
      </c>
      <c r="H4317" t="s">
        <v>135</v>
      </c>
      <c r="I4317" t="s">
        <v>64</v>
      </c>
      <c r="J4317">
        <v>3</v>
      </c>
      <c r="K4317">
        <v>5152</v>
      </c>
      <c r="L4317">
        <v>1</v>
      </c>
      <c r="M4317">
        <v>3760</v>
      </c>
      <c r="N4317">
        <v>8912</v>
      </c>
      <c r="O4317" t="s">
        <v>46</v>
      </c>
      <c r="P4317">
        <v>2</v>
      </c>
      <c r="Q4317" t="s">
        <v>28</v>
      </c>
      <c r="R4317">
        <v>4</v>
      </c>
    </row>
    <row r="4318" spans="1:18">
      <c r="A4318">
        <v>4317</v>
      </c>
      <c r="B4318">
        <v>102</v>
      </c>
      <c r="C4318">
        <v>4</v>
      </c>
      <c r="D4318" t="s">
        <v>23</v>
      </c>
      <c r="E4318">
        <v>30</v>
      </c>
      <c r="F4318">
        <v>38</v>
      </c>
      <c r="G4318" t="s">
        <v>47</v>
      </c>
      <c r="H4318" t="s">
        <v>160</v>
      </c>
      <c r="I4318" t="s">
        <v>26</v>
      </c>
      <c r="J4318">
        <v>2</v>
      </c>
      <c r="K4318">
        <v>21780</v>
      </c>
      <c r="L4318">
        <v>1</v>
      </c>
      <c r="M4318">
        <v>5460</v>
      </c>
      <c r="N4318">
        <v>27240</v>
      </c>
      <c r="O4318" t="s">
        <v>27</v>
      </c>
      <c r="P4318">
        <v>4</v>
      </c>
      <c r="Q4318" t="s">
        <v>41</v>
      </c>
      <c r="R4318">
        <v>6</v>
      </c>
    </row>
    <row r="4319" spans="1:18">
      <c r="A4319">
        <v>4318</v>
      </c>
      <c r="B4319">
        <v>122</v>
      </c>
      <c r="C4319">
        <v>4</v>
      </c>
      <c r="D4319" t="s">
        <v>23</v>
      </c>
      <c r="E4319">
        <v>30</v>
      </c>
      <c r="F4319">
        <v>8</v>
      </c>
      <c r="G4319" t="s">
        <v>86</v>
      </c>
      <c r="H4319" t="s">
        <v>135</v>
      </c>
      <c r="I4319" t="s">
        <v>64</v>
      </c>
      <c r="J4319">
        <v>3</v>
      </c>
      <c r="K4319">
        <v>22080</v>
      </c>
      <c r="L4319">
        <v>1</v>
      </c>
      <c r="M4319">
        <v>3760</v>
      </c>
      <c r="N4319">
        <v>25840</v>
      </c>
      <c r="O4319" t="s">
        <v>46</v>
      </c>
      <c r="P4319">
        <v>2</v>
      </c>
      <c r="Q4319" t="s">
        <v>28</v>
      </c>
      <c r="R4319">
        <v>4</v>
      </c>
    </row>
    <row r="4320" spans="1:18">
      <c r="A4320">
        <v>4319</v>
      </c>
      <c r="B4320">
        <v>273</v>
      </c>
      <c r="C4320">
        <v>4</v>
      </c>
      <c r="D4320" t="s">
        <v>23</v>
      </c>
      <c r="E4320">
        <v>30</v>
      </c>
      <c r="F4320">
        <v>14</v>
      </c>
      <c r="G4320" t="s">
        <v>93</v>
      </c>
      <c r="H4320" t="s">
        <v>141</v>
      </c>
      <c r="I4320" t="s">
        <v>26</v>
      </c>
      <c r="J4320">
        <v>2</v>
      </c>
      <c r="K4320">
        <v>13800</v>
      </c>
      <c r="L4320">
        <v>2</v>
      </c>
      <c r="M4320">
        <v>8640</v>
      </c>
      <c r="N4320">
        <v>22440</v>
      </c>
      <c r="O4320" t="s">
        <v>27</v>
      </c>
      <c r="P4320">
        <v>2</v>
      </c>
      <c r="Q4320" t="s">
        <v>28</v>
      </c>
      <c r="R4320">
        <v>4</v>
      </c>
    </row>
    <row r="4321" spans="1:18">
      <c r="A4321">
        <v>4320</v>
      </c>
      <c r="B4321">
        <v>295</v>
      </c>
      <c r="C4321">
        <v>1</v>
      </c>
      <c r="D4321" t="s">
        <v>37</v>
      </c>
      <c r="E4321">
        <v>3</v>
      </c>
      <c r="F4321">
        <v>25</v>
      </c>
      <c r="G4321" t="s">
        <v>102</v>
      </c>
      <c r="H4321" t="s">
        <v>152</v>
      </c>
      <c r="I4321" t="s">
        <v>26</v>
      </c>
      <c r="J4321">
        <v>3</v>
      </c>
      <c r="K4321">
        <v>978</v>
      </c>
      <c r="L4321">
        <v>2</v>
      </c>
      <c r="M4321">
        <v>1960</v>
      </c>
      <c r="N4321">
        <v>2938</v>
      </c>
      <c r="O4321" t="s">
        <v>27</v>
      </c>
      <c r="P4321">
        <v>1</v>
      </c>
      <c r="Q4321" t="s">
        <v>32</v>
      </c>
      <c r="R4321">
        <v>1</v>
      </c>
    </row>
    <row r="4322" spans="1:18">
      <c r="A4322">
        <v>4321</v>
      </c>
      <c r="B4322">
        <v>77</v>
      </c>
      <c r="C4322">
        <v>1</v>
      </c>
      <c r="D4322" t="s">
        <v>37</v>
      </c>
      <c r="E4322">
        <v>3</v>
      </c>
      <c r="F4322">
        <v>68</v>
      </c>
      <c r="G4322" t="s">
        <v>68</v>
      </c>
      <c r="H4322" t="s">
        <v>31</v>
      </c>
      <c r="I4322" t="s">
        <v>40</v>
      </c>
      <c r="J4322">
        <v>1</v>
      </c>
      <c r="K4322">
        <v>207</v>
      </c>
      <c r="L4322">
        <v>2</v>
      </c>
      <c r="M4322">
        <v>680</v>
      </c>
      <c r="N4322">
        <v>887</v>
      </c>
      <c r="O4322" t="s">
        <v>27</v>
      </c>
      <c r="P4322">
        <v>1</v>
      </c>
      <c r="Q4322" t="s">
        <v>32</v>
      </c>
      <c r="R4322">
        <v>1</v>
      </c>
    </row>
    <row r="4323" spans="1:18">
      <c r="A4323">
        <v>4322</v>
      </c>
      <c r="B4323">
        <v>213</v>
      </c>
      <c r="C4323">
        <v>2</v>
      </c>
      <c r="D4323" t="s">
        <v>29</v>
      </c>
      <c r="E4323">
        <v>7</v>
      </c>
      <c r="F4323">
        <v>6</v>
      </c>
      <c r="G4323" t="s">
        <v>70</v>
      </c>
      <c r="H4323" t="s">
        <v>133</v>
      </c>
      <c r="I4323" t="s">
        <v>26</v>
      </c>
      <c r="J4323">
        <v>3</v>
      </c>
      <c r="K4323">
        <v>10388</v>
      </c>
      <c r="L4323">
        <v>1</v>
      </c>
      <c r="M4323">
        <v>4900</v>
      </c>
      <c r="N4323">
        <v>15288</v>
      </c>
      <c r="O4323" t="s">
        <v>27</v>
      </c>
      <c r="P4323">
        <v>2</v>
      </c>
      <c r="Q4323" t="s">
        <v>28</v>
      </c>
      <c r="R4323">
        <v>4</v>
      </c>
    </row>
    <row r="4324" spans="1:18">
      <c r="A4324">
        <v>4323</v>
      </c>
      <c r="B4324">
        <v>55</v>
      </c>
      <c r="C4324">
        <v>1</v>
      </c>
      <c r="D4324" t="s">
        <v>37</v>
      </c>
      <c r="E4324">
        <v>3</v>
      </c>
      <c r="F4324">
        <v>37</v>
      </c>
      <c r="G4324" t="s">
        <v>101</v>
      </c>
      <c r="H4324" t="s">
        <v>159</v>
      </c>
      <c r="I4324" t="s">
        <v>62</v>
      </c>
      <c r="J4324">
        <v>2</v>
      </c>
      <c r="K4324">
        <v>1356</v>
      </c>
      <c r="L4324">
        <v>1</v>
      </c>
      <c r="M4324">
        <v>5440</v>
      </c>
      <c r="N4324">
        <v>6796</v>
      </c>
      <c r="O4324" t="s">
        <v>46</v>
      </c>
      <c r="P4324">
        <v>2</v>
      </c>
      <c r="Q4324" t="s">
        <v>28</v>
      </c>
      <c r="R4324">
        <v>4</v>
      </c>
    </row>
    <row r="4325" spans="1:18">
      <c r="A4325">
        <v>4324</v>
      </c>
      <c r="B4325">
        <v>231</v>
      </c>
      <c r="C4325">
        <v>1</v>
      </c>
      <c r="D4325" t="s">
        <v>37</v>
      </c>
      <c r="E4325">
        <v>3</v>
      </c>
      <c r="F4325">
        <v>15</v>
      </c>
      <c r="G4325" t="s">
        <v>50</v>
      </c>
      <c r="H4325" t="s">
        <v>142</v>
      </c>
      <c r="I4325" t="s">
        <v>40</v>
      </c>
      <c r="J4325">
        <v>3</v>
      </c>
      <c r="K4325">
        <v>1398</v>
      </c>
      <c r="L4325">
        <v>2</v>
      </c>
      <c r="M4325">
        <v>800</v>
      </c>
      <c r="N4325">
        <v>2198</v>
      </c>
      <c r="O4325" t="s">
        <v>27</v>
      </c>
      <c r="P4325">
        <v>3</v>
      </c>
      <c r="Q4325" t="s">
        <v>35</v>
      </c>
      <c r="R4325">
        <v>2</v>
      </c>
    </row>
    <row r="4326" spans="1:18">
      <c r="A4326">
        <v>4325</v>
      </c>
      <c r="B4326">
        <v>167</v>
      </c>
      <c r="C4326">
        <v>3</v>
      </c>
      <c r="D4326" t="s">
        <v>33</v>
      </c>
      <c r="E4326">
        <v>14</v>
      </c>
      <c r="F4326">
        <v>31</v>
      </c>
      <c r="G4326" t="s">
        <v>107</v>
      </c>
      <c r="H4326" t="s">
        <v>156</v>
      </c>
      <c r="I4326" t="s">
        <v>40</v>
      </c>
      <c r="J4326">
        <v>2</v>
      </c>
      <c r="K4326">
        <v>2660</v>
      </c>
      <c r="L4326">
        <v>2</v>
      </c>
      <c r="M4326">
        <v>440</v>
      </c>
      <c r="N4326">
        <v>3100</v>
      </c>
      <c r="O4326" t="s">
        <v>27</v>
      </c>
      <c r="P4326">
        <v>1</v>
      </c>
      <c r="Q4326" t="s">
        <v>32</v>
      </c>
      <c r="R4326">
        <v>1</v>
      </c>
    </row>
    <row r="4327" spans="1:18">
      <c r="A4327">
        <v>4326</v>
      </c>
      <c r="B4327">
        <v>40</v>
      </c>
      <c r="C4327">
        <v>3</v>
      </c>
      <c r="D4327" t="s">
        <v>33</v>
      </c>
      <c r="E4327">
        <v>14</v>
      </c>
      <c r="F4327">
        <v>53</v>
      </c>
      <c r="G4327" t="s">
        <v>89</v>
      </c>
      <c r="H4327" t="s">
        <v>44</v>
      </c>
      <c r="I4327" t="s">
        <v>40</v>
      </c>
      <c r="J4327">
        <v>3</v>
      </c>
      <c r="K4327">
        <v>5334</v>
      </c>
      <c r="L4327">
        <v>2</v>
      </c>
      <c r="M4327">
        <v>440</v>
      </c>
      <c r="N4327">
        <v>5774</v>
      </c>
      <c r="O4327" t="s">
        <v>27</v>
      </c>
      <c r="P4327">
        <v>1</v>
      </c>
      <c r="Q4327" t="s">
        <v>32</v>
      </c>
      <c r="R4327">
        <v>1</v>
      </c>
    </row>
    <row r="4328" spans="1:18">
      <c r="A4328">
        <v>4327</v>
      </c>
      <c r="B4328">
        <v>124</v>
      </c>
      <c r="C4328">
        <v>2</v>
      </c>
      <c r="D4328" t="s">
        <v>29</v>
      </c>
      <c r="E4328">
        <v>7</v>
      </c>
      <c r="F4328">
        <v>57</v>
      </c>
      <c r="G4328" t="s">
        <v>39</v>
      </c>
      <c r="H4328" t="s">
        <v>31</v>
      </c>
      <c r="I4328" t="s">
        <v>40</v>
      </c>
      <c r="J4328">
        <v>2</v>
      </c>
      <c r="K4328">
        <v>6468</v>
      </c>
      <c r="L4328">
        <v>1</v>
      </c>
      <c r="M4328">
        <v>1200</v>
      </c>
      <c r="N4328">
        <v>7668</v>
      </c>
      <c r="O4328" t="s">
        <v>27</v>
      </c>
      <c r="P4328">
        <v>4</v>
      </c>
      <c r="Q4328" t="s">
        <v>41</v>
      </c>
      <c r="R4328">
        <v>6</v>
      </c>
    </row>
    <row r="4329" spans="1:18">
      <c r="A4329">
        <v>4328</v>
      </c>
      <c r="B4329">
        <v>283</v>
      </c>
      <c r="C4329">
        <v>1</v>
      </c>
      <c r="D4329" t="s">
        <v>37</v>
      </c>
      <c r="E4329">
        <v>3</v>
      </c>
      <c r="F4329">
        <v>35</v>
      </c>
      <c r="G4329" t="s">
        <v>55</v>
      </c>
      <c r="H4329" t="s">
        <v>157</v>
      </c>
      <c r="I4329" t="s">
        <v>26</v>
      </c>
      <c r="J4329">
        <v>2</v>
      </c>
      <c r="K4329">
        <v>1092</v>
      </c>
      <c r="L4329">
        <v>1</v>
      </c>
      <c r="M4329">
        <v>5088</v>
      </c>
      <c r="N4329">
        <v>6180</v>
      </c>
      <c r="O4329" t="s">
        <v>27</v>
      </c>
      <c r="P4329">
        <v>2</v>
      </c>
      <c r="Q4329" t="s">
        <v>28</v>
      </c>
      <c r="R4329">
        <v>4</v>
      </c>
    </row>
    <row r="4330" spans="1:18">
      <c r="A4330">
        <v>4329</v>
      </c>
      <c r="B4330">
        <v>188</v>
      </c>
      <c r="C4330">
        <v>4</v>
      </c>
      <c r="D4330" t="s">
        <v>23</v>
      </c>
      <c r="E4330">
        <v>30</v>
      </c>
      <c r="F4330">
        <v>65</v>
      </c>
      <c r="G4330" t="s">
        <v>95</v>
      </c>
      <c r="H4330" t="s">
        <v>25</v>
      </c>
      <c r="I4330" t="s">
        <v>40</v>
      </c>
      <c r="J4330">
        <v>1</v>
      </c>
      <c r="K4330">
        <v>7680</v>
      </c>
      <c r="L4330">
        <v>1</v>
      </c>
      <c r="M4330">
        <v>1200</v>
      </c>
      <c r="N4330">
        <v>8880</v>
      </c>
      <c r="O4330" t="s">
        <v>27</v>
      </c>
      <c r="P4330">
        <v>2</v>
      </c>
      <c r="Q4330" t="s">
        <v>28</v>
      </c>
      <c r="R4330">
        <v>4</v>
      </c>
    </row>
    <row r="4331" spans="1:18">
      <c r="A4331">
        <v>4330</v>
      </c>
      <c r="B4331">
        <v>207</v>
      </c>
      <c r="C4331">
        <v>4</v>
      </c>
      <c r="D4331" t="s">
        <v>23</v>
      </c>
      <c r="E4331">
        <v>30</v>
      </c>
      <c r="F4331">
        <v>54</v>
      </c>
      <c r="G4331" t="s">
        <v>94</v>
      </c>
      <c r="H4331" t="s">
        <v>44</v>
      </c>
      <c r="I4331" t="s">
        <v>40</v>
      </c>
      <c r="J4331">
        <v>1</v>
      </c>
      <c r="K4331">
        <v>2040</v>
      </c>
      <c r="L4331">
        <v>2</v>
      </c>
      <c r="M4331">
        <v>720</v>
      </c>
      <c r="N4331">
        <v>2760</v>
      </c>
      <c r="O4331" t="s">
        <v>27</v>
      </c>
      <c r="P4331">
        <v>1</v>
      </c>
      <c r="Q4331" t="s">
        <v>32</v>
      </c>
      <c r="R4331">
        <v>1</v>
      </c>
    </row>
    <row r="4332" spans="1:18">
      <c r="A4332">
        <v>4331</v>
      </c>
      <c r="B4332">
        <v>226</v>
      </c>
      <c r="C4332">
        <v>2</v>
      </c>
      <c r="D4332" t="s">
        <v>29</v>
      </c>
      <c r="E4332">
        <v>7</v>
      </c>
      <c r="F4332">
        <v>34</v>
      </c>
      <c r="G4332" t="s">
        <v>87</v>
      </c>
      <c r="H4332" t="s">
        <v>44</v>
      </c>
      <c r="I4332" t="s">
        <v>26</v>
      </c>
      <c r="J4332">
        <v>1</v>
      </c>
      <c r="K4332">
        <v>952</v>
      </c>
      <c r="L4332">
        <v>1</v>
      </c>
      <c r="M4332">
        <v>4880</v>
      </c>
      <c r="N4332">
        <v>5832</v>
      </c>
      <c r="O4332" t="s">
        <v>27</v>
      </c>
      <c r="P4332">
        <v>2</v>
      </c>
      <c r="Q4332" t="s">
        <v>28</v>
      </c>
      <c r="R4332">
        <v>4</v>
      </c>
    </row>
    <row r="4333" spans="1:18">
      <c r="A4333">
        <v>4332</v>
      </c>
      <c r="B4333">
        <v>200</v>
      </c>
      <c r="C4333">
        <v>3</v>
      </c>
      <c r="D4333" t="s">
        <v>33</v>
      </c>
      <c r="E4333">
        <v>14</v>
      </c>
      <c r="F4333">
        <v>14</v>
      </c>
      <c r="G4333" t="s">
        <v>93</v>
      </c>
      <c r="H4333" t="s">
        <v>141</v>
      </c>
      <c r="I4333" t="s">
        <v>26</v>
      </c>
      <c r="J4333">
        <v>3</v>
      </c>
      <c r="K4333">
        <v>23100</v>
      </c>
      <c r="L4333">
        <v>1</v>
      </c>
      <c r="M4333">
        <v>6480</v>
      </c>
      <c r="N4333">
        <v>29580</v>
      </c>
      <c r="O4333" t="s">
        <v>27</v>
      </c>
      <c r="P4333">
        <v>4</v>
      </c>
      <c r="Q4333" t="s">
        <v>41</v>
      </c>
      <c r="R4333">
        <v>6</v>
      </c>
    </row>
    <row r="4334" spans="1:18">
      <c r="A4334">
        <v>4333</v>
      </c>
      <c r="B4334">
        <v>100</v>
      </c>
      <c r="C4334">
        <v>3</v>
      </c>
      <c r="D4334" t="s">
        <v>33</v>
      </c>
      <c r="E4334">
        <v>14</v>
      </c>
      <c r="F4334">
        <v>27</v>
      </c>
      <c r="G4334" t="s">
        <v>84</v>
      </c>
      <c r="H4334" t="s">
        <v>153</v>
      </c>
      <c r="I4334" t="s">
        <v>40</v>
      </c>
      <c r="J4334">
        <v>1</v>
      </c>
      <c r="K4334">
        <v>1400</v>
      </c>
      <c r="L4334">
        <v>1</v>
      </c>
      <c r="M4334">
        <v>800</v>
      </c>
      <c r="N4334">
        <v>2200</v>
      </c>
      <c r="O4334" t="s">
        <v>27</v>
      </c>
      <c r="P4334">
        <v>1</v>
      </c>
      <c r="Q4334" t="s">
        <v>32</v>
      </c>
      <c r="R4334">
        <v>1</v>
      </c>
    </row>
    <row r="4335" spans="1:18">
      <c r="A4335">
        <v>4334</v>
      </c>
      <c r="B4335">
        <v>72</v>
      </c>
      <c r="C4335">
        <v>4</v>
      </c>
      <c r="D4335" t="s">
        <v>23</v>
      </c>
      <c r="E4335">
        <v>30</v>
      </c>
      <c r="F4335">
        <v>18</v>
      </c>
      <c r="G4335" t="s">
        <v>52</v>
      </c>
      <c r="H4335" t="s">
        <v>145</v>
      </c>
      <c r="I4335" t="s">
        <v>40</v>
      </c>
      <c r="J4335">
        <v>1</v>
      </c>
      <c r="K4335">
        <v>2790</v>
      </c>
      <c r="L4335">
        <v>1</v>
      </c>
      <c r="M4335">
        <v>140</v>
      </c>
      <c r="N4335">
        <v>2930</v>
      </c>
      <c r="O4335" t="s">
        <v>27</v>
      </c>
      <c r="P4335">
        <v>1</v>
      </c>
      <c r="Q4335" t="s">
        <v>32</v>
      </c>
      <c r="R4335">
        <v>1</v>
      </c>
    </row>
    <row r="4336" spans="1:18">
      <c r="A4336">
        <v>4335</v>
      </c>
      <c r="B4336">
        <v>62</v>
      </c>
      <c r="C4336">
        <v>4</v>
      </c>
      <c r="D4336" t="s">
        <v>23</v>
      </c>
      <c r="E4336">
        <v>30</v>
      </c>
      <c r="F4336">
        <v>32</v>
      </c>
      <c r="G4336" t="s">
        <v>48</v>
      </c>
      <c r="H4336" t="s">
        <v>152</v>
      </c>
      <c r="I4336" t="s">
        <v>26</v>
      </c>
      <c r="J4336">
        <v>2</v>
      </c>
      <c r="K4336">
        <v>3360</v>
      </c>
      <c r="L4336">
        <v>1</v>
      </c>
      <c r="M4336">
        <v>1200</v>
      </c>
      <c r="N4336">
        <v>4560</v>
      </c>
      <c r="O4336" t="s">
        <v>27</v>
      </c>
      <c r="P4336">
        <v>1</v>
      </c>
      <c r="Q4336" t="s">
        <v>32</v>
      </c>
      <c r="R4336">
        <v>1</v>
      </c>
    </row>
    <row r="4337" spans="1:18">
      <c r="A4337">
        <v>4336</v>
      </c>
      <c r="B4337">
        <v>62</v>
      </c>
      <c r="C4337">
        <v>2</v>
      </c>
      <c r="D4337" t="s">
        <v>29</v>
      </c>
      <c r="E4337">
        <v>7</v>
      </c>
      <c r="F4337">
        <v>56</v>
      </c>
      <c r="G4337" t="s">
        <v>100</v>
      </c>
      <c r="H4337" t="s">
        <v>44</v>
      </c>
      <c r="I4337" t="s">
        <v>40</v>
      </c>
      <c r="J4337">
        <v>1</v>
      </c>
      <c r="K4337">
        <v>616</v>
      </c>
      <c r="L4337">
        <v>1</v>
      </c>
      <c r="M4337">
        <v>440</v>
      </c>
      <c r="N4337">
        <v>1056</v>
      </c>
      <c r="O4337" t="s">
        <v>46</v>
      </c>
      <c r="P4337">
        <v>3</v>
      </c>
      <c r="Q4337" t="s">
        <v>35</v>
      </c>
      <c r="R4337">
        <v>2</v>
      </c>
    </row>
    <row r="4338" spans="1:18">
      <c r="A4338">
        <v>4337</v>
      </c>
      <c r="B4338">
        <v>3</v>
      </c>
      <c r="C4338">
        <v>3</v>
      </c>
      <c r="D4338" t="s">
        <v>33</v>
      </c>
      <c r="E4338">
        <v>14</v>
      </c>
      <c r="F4338">
        <v>34</v>
      </c>
      <c r="G4338" t="s">
        <v>87</v>
      </c>
      <c r="H4338" t="s">
        <v>44</v>
      </c>
      <c r="I4338" t="s">
        <v>26</v>
      </c>
      <c r="J4338">
        <v>1</v>
      </c>
      <c r="K4338">
        <v>2856</v>
      </c>
      <c r="L4338">
        <v>2</v>
      </c>
      <c r="M4338">
        <v>14640</v>
      </c>
      <c r="N4338">
        <v>17496</v>
      </c>
      <c r="O4338" t="s">
        <v>27</v>
      </c>
      <c r="P4338">
        <v>4</v>
      </c>
      <c r="Q4338" t="s">
        <v>41</v>
      </c>
      <c r="R4338">
        <v>6</v>
      </c>
    </row>
    <row r="4339" spans="1:18">
      <c r="A4339">
        <v>4338</v>
      </c>
      <c r="B4339">
        <v>31</v>
      </c>
      <c r="C4339">
        <v>3</v>
      </c>
      <c r="D4339" t="s">
        <v>33</v>
      </c>
      <c r="E4339">
        <v>14</v>
      </c>
      <c r="F4339">
        <v>13</v>
      </c>
      <c r="G4339" t="s">
        <v>43</v>
      </c>
      <c r="H4339" t="s">
        <v>140</v>
      </c>
      <c r="I4339" t="s">
        <v>40</v>
      </c>
      <c r="J4339">
        <v>1</v>
      </c>
      <c r="K4339">
        <v>3696</v>
      </c>
      <c r="L4339">
        <v>1</v>
      </c>
      <c r="M4339">
        <v>520</v>
      </c>
      <c r="N4339">
        <v>4216</v>
      </c>
      <c r="O4339" t="s">
        <v>27</v>
      </c>
      <c r="P4339">
        <v>2</v>
      </c>
      <c r="Q4339" t="s">
        <v>28</v>
      </c>
      <c r="R4339">
        <v>4</v>
      </c>
    </row>
    <row r="4340" spans="1:18">
      <c r="A4340">
        <v>4339</v>
      </c>
      <c r="B4340">
        <v>18</v>
      </c>
      <c r="C4340">
        <v>3</v>
      </c>
      <c r="D4340" t="s">
        <v>33</v>
      </c>
      <c r="E4340">
        <v>14</v>
      </c>
      <c r="F4340">
        <v>56</v>
      </c>
      <c r="G4340" t="s">
        <v>100</v>
      </c>
      <c r="H4340" t="s">
        <v>44</v>
      </c>
      <c r="I4340" t="s">
        <v>40</v>
      </c>
      <c r="J4340">
        <v>1</v>
      </c>
      <c r="K4340">
        <v>1232</v>
      </c>
      <c r="L4340">
        <v>1</v>
      </c>
      <c r="M4340">
        <v>440</v>
      </c>
      <c r="N4340">
        <v>1672</v>
      </c>
      <c r="O4340" t="s">
        <v>46</v>
      </c>
      <c r="P4340">
        <v>3</v>
      </c>
      <c r="Q4340" t="s">
        <v>35</v>
      </c>
      <c r="R4340">
        <v>2</v>
      </c>
    </row>
    <row r="4341" spans="1:18">
      <c r="A4341">
        <v>4340</v>
      </c>
      <c r="B4341">
        <v>61</v>
      </c>
      <c r="C4341">
        <v>4</v>
      </c>
      <c r="D4341" t="s">
        <v>23</v>
      </c>
      <c r="E4341">
        <v>30</v>
      </c>
      <c r="F4341">
        <v>10</v>
      </c>
      <c r="G4341" t="s">
        <v>69</v>
      </c>
      <c r="H4341" t="s">
        <v>137</v>
      </c>
      <c r="I4341" t="s">
        <v>26</v>
      </c>
      <c r="J4341">
        <v>2</v>
      </c>
      <c r="K4341">
        <v>18120</v>
      </c>
      <c r="L4341">
        <v>1</v>
      </c>
      <c r="M4341">
        <v>4480</v>
      </c>
      <c r="N4341">
        <v>22600</v>
      </c>
      <c r="O4341" t="s">
        <v>27</v>
      </c>
      <c r="P4341">
        <v>2</v>
      </c>
      <c r="Q4341" t="s">
        <v>28</v>
      </c>
      <c r="R4341">
        <v>4</v>
      </c>
    </row>
    <row r="4342" spans="1:18">
      <c r="A4342">
        <v>4341</v>
      </c>
      <c r="B4342">
        <v>271</v>
      </c>
      <c r="C4342">
        <v>2</v>
      </c>
      <c r="D4342" t="s">
        <v>29</v>
      </c>
      <c r="E4342">
        <v>7</v>
      </c>
      <c r="F4342">
        <v>47</v>
      </c>
      <c r="G4342" t="s">
        <v>72</v>
      </c>
      <c r="H4342" t="s">
        <v>167</v>
      </c>
      <c r="I4342" t="s">
        <v>40</v>
      </c>
      <c r="J4342">
        <v>2</v>
      </c>
      <c r="K4342">
        <v>1904</v>
      </c>
      <c r="L4342">
        <v>2</v>
      </c>
      <c r="M4342">
        <v>1240</v>
      </c>
      <c r="N4342">
        <v>3144</v>
      </c>
      <c r="O4342" t="s">
        <v>46</v>
      </c>
      <c r="P4342">
        <v>3</v>
      </c>
      <c r="Q4342" t="s">
        <v>35</v>
      </c>
      <c r="R4342">
        <v>2</v>
      </c>
    </row>
    <row r="4343" spans="1:18">
      <c r="A4343">
        <v>4342</v>
      </c>
      <c r="B4343">
        <v>229</v>
      </c>
      <c r="C4343">
        <v>1</v>
      </c>
      <c r="D4343" t="s">
        <v>37</v>
      </c>
      <c r="E4343">
        <v>3</v>
      </c>
      <c r="F4343">
        <v>21</v>
      </c>
      <c r="G4343" t="s">
        <v>108</v>
      </c>
      <c r="H4343" t="s">
        <v>148</v>
      </c>
      <c r="I4343" t="s">
        <v>40</v>
      </c>
      <c r="J4343">
        <v>2</v>
      </c>
      <c r="K4343">
        <v>483</v>
      </c>
      <c r="L4343">
        <v>1</v>
      </c>
      <c r="M4343">
        <v>150</v>
      </c>
      <c r="N4343">
        <v>633</v>
      </c>
      <c r="O4343" t="s">
        <v>27</v>
      </c>
      <c r="P4343">
        <v>1</v>
      </c>
      <c r="Q4343" t="s">
        <v>32</v>
      </c>
      <c r="R4343">
        <v>1</v>
      </c>
    </row>
    <row r="4344" spans="1:18">
      <c r="A4344">
        <v>4343</v>
      </c>
      <c r="B4344">
        <v>141</v>
      </c>
      <c r="C4344">
        <v>3</v>
      </c>
      <c r="D4344" t="s">
        <v>33</v>
      </c>
      <c r="E4344">
        <v>14</v>
      </c>
      <c r="F4344">
        <v>57</v>
      </c>
      <c r="G4344" t="s">
        <v>39</v>
      </c>
      <c r="H4344" t="s">
        <v>31</v>
      </c>
      <c r="I4344" t="s">
        <v>40</v>
      </c>
      <c r="J4344">
        <v>2</v>
      </c>
      <c r="K4344">
        <v>8624</v>
      </c>
      <c r="L4344">
        <v>1</v>
      </c>
      <c r="M4344">
        <v>800</v>
      </c>
      <c r="N4344">
        <v>9424</v>
      </c>
      <c r="O4344" t="s">
        <v>27</v>
      </c>
      <c r="P4344">
        <v>2</v>
      </c>
      <c r="Q4344" t="s">
        <v>28</v>
      </c>
      <c r="R4344">
        <v>4</v>
      </c>
    </row>
    <row r="4345" spans="1:18">
      <c r="A4345">
        <v>4344</v>
      </c>
      <c r="B4345">
        <v>79</v>
      </c>
      <c r="C4345">
        <v>1</v>
      </c>
      <c r="D4345" t="s">
        <v>37</v>
      </c>
      <c r="E4345">
        <v>3</v>
      </c>
      <c r="F4345">
        <v>41</v>
      </c>
      <c r="G4345" t="s">
        <v>60</v>
      </c>
      <c r="H4345" t="s">
        <v>158</v>
      </c>
      <c r="I4345" t="s">
        <v>40</v>
      </c>
      <c r="J4345">
        <v>3</v>
      </c>
      <c r="K4345">
        <v>3276</v>
      </c>
      <c r="L4345">
        <v>1</v>
      </c>
      <c r="M4345">
        <v>1240</v>
      </c>
      <c r="N4345">
        <v>4516</v>
      </c>
      <c r="O4345" t="s">
        <v>46</v>
      </c>
      <c r="P4345">
        <v>2</v>
      </c>
      <c r="Q4345" t="s">
        <v>28</v>
      </c>
      <c r="R4345">
        <v>4</v>
      </c>
    </row>
    <row r="4346" spans="1:18">
      <c r="A4346">
        <v>4345</v>
      </c>
      <c r="B4346">
        <v>41</v>
      </c>
      <c r="C4346">
        <v>4</v>
      </c>
      <c r="D4346" t="s">
        <v>23</v>
      </c>
      <c r="E4346">
        <v>30</v>
      </c>
      <c r="F4346">
        <v>58</v>
      </c>
      <c r="G4346" t="s">
        <v>79</v>
      </c>
      <c r="H4346" t="s">
        <v>44</v>
      </c>
      <c r="I4346" t="s">
        <v>62</v>
      </c>
      <c r="J4346">
        <v>3</v>
      </c>
      <c r="K4346">
        <v>24420</v>
      </c>
      <c r="L4346">
        <v>1</v>
      </c>
      <c r="M4346">
        <v>2680</v>
      </c>
      <c r="N4346">
        <v>27100</v>
      </c>
      <c r="O4346" t="s">
        <v>46</v>
      </c>
      <c r="P4346">
        <v>3</v>
      </c>
      <c r="Q4346" t="s">
        <v>35</v>
      </c>
      <c r="R4346">
        <v>2</v>
      </c>
    </row>
    <row r="4347" spans="1:18">
      <c r="A4347">
        <v>4346</v>
      </c>
      <c r="B4347">
        <v>87</v>
      </c>
      <c r="C4347">
        <v>1</v>
      </c>
      <c r="D4347" t="s">
        <v>37</v>
      </c>
      <c r="E4347">
        <v>3</v>
      </c>
      <c r="F4347">
        <v>62</v>
      </c>
      <c r="G4347" t="s">
        <v>73</v>
      </c>
      <c r="H4347" t="s">
        <v>57</v>
      </c>
      <c r="I4347" t="s">
        <v>26</v>
      </c>
      <c r="J4347">
        <v>1</v>
      </c>
      <c r="K4347">
        <v>216</v>
      </c>
      <c r="L4347">
        <v>2</v>
      </c>
      <c r="M4347">
        <v>7120</v>
      </c>
      <c r="N4347">
        <v>7336</v>
      </c>
      <c r="O4347" t="s">
        <v>27</v>
      </c>
      <c r="P4347">
        <v>3</v>
      </c>
      <c r="Q4347" t="s">
        <v>35</v>
      </c>
      <c r="R4347">
        <v>2</v>
      </c>
    </row>
    <row r="4348" spans="1:18">
      <c r="A4348">
        <v>4347</v>
      </c>
      <c r="B4348">
        <v>85</v>
      </c>
      <c r="C4348">
        <v>3</v>
      </c>
      <c r="D4348" t="s">
        <v>33</v>
      </c>
      <c r="E4348">
        <v>14</v>
      </c>
      <c r="F4348">
        <v>43</v>
      </c>
      <c r="G4348" t="s">
        <v>58</v>
      </c>
      <c r="H4348" t="s">
        <v>163</v>
      </c>
      <c r="I4348" t="s">
        <v>40</v>
      </c>
      <c r="J4348">
        <v>1</v>
      </c>
      <c r="K4348">
        <v>4872</v>
      </c>
      <c r="L4348">
        <v>1</v>
      </c>
      <c r="M4348">
        <v>1000</v>
      </c>
      <c r="N4348">
        <v>5872</v>
      </c>
      <c r="O4348" t="s">
        <v>27</v>
      </c>
      <c r="P4348">
        <v>2</v>
      </c>
      <c r="Q4348" t="s">
        <v>28</v>
      </c>
      <c r="R4348">
        <v>4</v>
      </c>
    </row>
    <row r="4349" spans="1:18">
      <c r="A4349">
        <v>4348</v>
      </c>
      <c r="B4349">
        <v>206</v>
      </c>
      <c r="C4349">
        <v>3</v>
      </c>
      <c r="D4349" t="s">
        <v>33</v>
      </c>
      <c r="E4349">
        <v>14</v>
      </c>
      <c r="F4349">
        <v>3</v>
      </c>
      <c r="G4349" t="s">
        <v>110</v>
      </c>
      <c r="H4349" t="s">
        <v>130</v>
      </c>
      <c r="I4349" t="s">
        <v>40</v>
      </c>
      <c r="J4349">
        <v>2</v>
      </c>
      <c r="K4349">
        <v>5936</v>
      </c>
      <c r="L4349">
        <v>1</v>
      </c>
      <c r="M4349">
        <v>1000</v>
      </c>
      <c r="N4349">
        <v>6936</v>
      </c>
      <c r="O4349" t="s">
        <v>27</v>
      </c>
      <c r="P4349">
        <v>2</v>
      </c>
      <c r="Q4349" t="s">
        <v>28</v>
      </c>
      <c r="R4349">
        <v>4</v>
      </c>
    </row>
    <row r="4350" spans="1:18">
      <c r="A4350">
        <v>4349</v>
      </c>
      <c r="B4350">
        <v>194</v>
      </c>
      <c r="C4350">
        <v>4</v>
      </c>
      <c r="D4350" t="s">
        <v>23</v>
      </c>
      <c r="E4350">
        <v>30</v>
      </c>
      <c r="F4350">
        <v>47</v>
      </c>
      <c r="G4350" t="s">
        <v>72</v>
      </c>
      <c r="H4350" t="s">
        <v>167</v>
      </c>
      <c r="I4350" t="s">
        <v>40</v>
      </c>
      <c r="J4350">
        <v>2</v>
      </c>
      <c r="K4350">
        <v>8160</v>
      </c>
      <c r="L4350">
        <v>2</v>
      </c>
      <c r="M4350">
        <v>1240</v>
      </c>
      <c r="N4350">
        <v>9400</v>
      </c>
      <c r="O4350" t="s">
        <v>46</v>
      </c>
      <c r="P4350">
        <v>3</v>
      </c>
      <c r="Q4350" t="s">
        <v>35</v>
      </c>
      <c r="R4350">
        <v>2</v>
      </c>
    </row>
    <row r="4351" spans="1:18">
      <c r="A4351">
        <v>4350</v>
      </c>
      <c r="B4351">
        <v>239</v>
      </c>
      <c r="C4351">
        <v>1</v>
      </c>
      <c r="D4351" t="s">
        <v>37</v>
      </c>
      <c r="E4351">
        <v>3</v>
      </c>
      <c r="F4351">
        <v>40</v>
      </c>
      <c r="G4351" t="s">
        <v>98</v>
      </c>
      <c r="H4351" t="s">
        <v>161</v>
      </c>
      <c r="I4351" t="s">
        <v>26</v>
      </c>
      <c r="J4351">
        <v>1</v>
      </c>
      <c r="K4351">
        <v>630</v>
      </c>
      <c r="L4351">
        <v>2</v>
      </c>
      <c r="M4351">
        <v>13200</v>
      </c>
      <c r="N4351">
        <v>13830</v>
      </c>
      <c r="O4351" t="s">
        <v>27</v>
      </c>
      <c r="P4351">
        <v>4</v>
      </c>
      <c r="Q4351" t="s">
        <v>41</v>
      </c>
      <c r="R4351">
        <v>6</v>
      </c>
    </row>
    <row r="4352" spans="1:18">
      <c r="A4352">
        <v>4351</v>
      </c>
      <c r="B4352">
        <v>91</v>
      </c>
      <c r="C4352">
        <v>2</v>
      </c>
      <c r="D4352" t="s">
        <v>29</v>
      </c>
      <c r="E4352">
        <v>7</v>
      </c>
      <c r="F4352">
        <v>67</v>
      </c>
      <c r="G4352" t="s">
        <v>97</v>
      </c>
      <c r="H4352" t="s">
        <v>25</v>
      </c>
      <c r="I4352" t="s">
        <v>40</v>
      </c>
      <c r="J4352">
        <v>3</v>
      </c>
      <c r="K4352">
        <v>5012</v>
      </c>
      <c r="L4352">
        <v>2</v>
      </c>
      <c r="M4352">
        <v>2200</v>
      </c>
      <c r="N4352">
        <v>7212</v>
      </c>
      <c r="O4352" t="s">
        <v>27</v>
      </c>
      <c r="P4352">
        <v>3</v>
      </c>
      <c r="Q4352" t="s">
        <v>35</v>
      </c>
      <c r="R4352">
        <v>2</v>
      </c>
    </row>
    <row r="4353" spans="1:18">
      <c r="A4353">
        <v>4352</v>
      </c>
      <c r="B4353">
        <v>45</v>
      </c>
      <c r="C4353">
        <v>4</v>
      </c>
      <c r="D4353" t="s">
        <v>23</v>
      </c>
      <c r="E4353">
        <v>30</v>
      </c>
      <c r="F4353">
        <v>49</v>
      </c>
      <c r="G4353" t="s">
        <v>91</v>
      </c>
      <c r="H4353" t="s">
        <v>31</v>
      </c>
      <c r="I4353" t="s">
        <v>40</v>
      </c>
      <c r="J4353">
        <v>2</v>
      </c>
      <c r="K4353">
        <v>19320</v>
      </c>
      <c r="L4353">
        <v>1</v>
      </c>
      <c r="M4353">
        <v>1480</v>
      </c>
      <c r="N4353">
        <v>20800</v>
      </c>
      <c r="O4353" t="s">
        <v>27</v>
      </c>
      <c r="P4353">
        <v>2</v>
      </c>
      <c r="Q4353" t="s">
        <v>28</v>
      </c>
      <c r="R4353">
        <v>4</v>
      </c>
    </row>
    <row r="4354" spans="1:18">
      <c r="A4354">
        <v>4353</v>
      </c>
      <c r="B4354">
        <v>172</v>
      </c>
      <c r="C4354">
        <v>2</v>
      </c>
      <c r="D4354" t="s">
        <v>29</v>
      </c>
      <c r="E4354">
        <v>7</v>
      </c>
      <c r="F4354">
        <v>5</v>
      </c>
      <c r="G4354" t="s">
        <v>88</v>
      </c>
      <c r="H4354" t="s">
        <v>132</v>
      </c>
      <c r="I4354" t="s">
        <v>40</v>
      </c>
      <c r="J4354">
        <v>1</v>
      </c>
      <c r="K4354">
        <v>770</v>
      </c>
      <c r="L4354">
        <v>1</v>
      </c>
      <c r="M4354">
        <v>120</v>
      </c>
      <c r="N4354">
        <v>890</v>
      </c>
      <c r="O4354" t="s">
        <v>46</v>
      </c>
      <c r="P4354">
        <v>3</v>
      </c>
      <c r="Q4354" t="s">
        <v>35</v>
      </c>
      <c r="R4354">
        <v>2</v>
      </c>
    </row>
    <row r="4355" spans="1:18">
      <c r="A4355">
        <v>4354</v>
      </c>
      <c r="B4355">
        <v>2</v>
      </c>
      <c r="C4355">
        <v>2</v>
      </c>
      <c r="D4355" t="s">
        <v>29</v>
      </c>
      <c r="E4355">
        <v>7</v>
      </c>
      <c r="F4355">
        <v>34</v>
      </c>
      <c r="G4355" t="s">
        <v>87</v>
      </c>
      <c r="H4355" t="s">
        <v>44</v>
      </c>
      <c r="I4355" t="s">
        <v>26</v>
      </c>
      <c r="J4355">
        <v>2</v>
      </c>
      <c r="K4355">
        <v>3444</v>
      </c>
      <c r="L4355">
        <v>1</v>
      </c>
      <c r="M4355">
        <v>7320</v>
      </c>
      <c r="N4355">
        <v>10764</v>
      </c>
      <c r="O4355" t="s">
        <v>27</v>
      </c>
      <c r="P4355">
        <v>4</v>
      </c>
      <c r="Q4355" t="s">
        <v>41</v>
      </c>
      <c r="R4355">
        <v>6</v>
      </c>
    </row>
    <row r="4356" spans="1:18">
      <c r="A4356">
        <v>4355</v>
      </c>
      <c r="B4356">
        <v>217</v>
      </c>
      <c r="C4356">
        <v>3</v>
      </c>
      <c r="D4356" t="s">
        <v>33</v>
      </c>
      <c r="E4356">
        <v>14</v>
      </c>
      <c r="F4356">
        <v>50</v>
      </c>
      <c r="G4356" t="s">
        <v>81</v>
      </c>
      <c r="H4356" t="s">
        <v>25</v>
      </c>
      <c r="I4356" t="s">
        <v>82</v>
      </c>
      <c r="J4356">
        <v>3</v>
      </c>
      <c r="K4356">
        <v>23940</v>
      </c>
      <c r="L4356">
        <v>1</v>
      </c>
      <c r="M4356">
        <v>6360</v>
      </c>
      <c r="N4356">
        <v>30300</v>
      </c>
      <c r="O4356" t="s">
        <v>83</v>
      </c>
      <c r="P4356">
        <v>4</v>
      </c>
      <c r="Q4356" t="s">
        <v>41</v>
      </c>
      <c r="R4356">
        <v>6</v>
      </c>
    </row>
    <row r="4357" spans="1:18">
      <c r="A4357">
        <v>4356</v>
      </c>
      <c r="B4357">
        <v>216</v>
      </c>
      <c r="C4357">
        <v>4</v>
      </c>
      <c r="D4357" t="s">
        <v>23</v>
      </c>
      <c r="E4357">
        <v>30</v>
      </c>
      <c r="F4357">
        <v>30</v>
      </c>
      <c r="G4357" t="s">
        <v>30</v>
      </c>
      <c r="H4357" t="s">
        <v>155</v>
      </c>
      <c r="I4357" t="s">
        <v>26</v>
      </c>
      <c r="J4357">
        <v>2</v>
      </c>
      <c r="K4357">
        <v>22560</v>
      </c>
      <c r="L4357">
        <v>1</v>
      </c>
      <c r="M4357">
        <v>4600</v>
      </c>
      <c r="N4357">
        <v>27160</v>
      </c>
      <c r="O4357" t="s">
        <v>27</v>
      </c>
      <c r="P4357">
        <v>2</v>
      </c>
      <c r="Q4357" t="s">
        <v>28</v>
      </c>
      <c r="R4357">
        <v>4</v>
      </c>
    </row>
    <row r="4358" spans="1:18">
      <c r="A4358">
        <v>4357</v>
      </c>
      <c r="B4358">
        <v>119</v>
      </c>
      <c r="C4358">
        <v>3</v>
      </c>
      <c r="D4358" t="s">
        <v>33</v>
      </c>
      <c r="E4358">
        <v>14</v>
      </c>
      <c r="F4358">
        <v>66</v>
      </c>
      <c r="G4358" t="s">
        <v>59</v>
      </c>
      <c r="H4358" t="s">
        <v>57</v>
      </c>
      <c r="I4358" t="s">
        <v>26</v>
      </c>
      <c r="J4358">
        <v>3</v>
      </c>
      <c r="K4358">
        <v>11032</v>
      </c>
      <c r="L4358">
        <v>1</v>
      </c>
      <c r="M4358">
        <v>2700</v>
      </c>
      <c r="N4358">
        <v>13732</v>
      </c>
      <c r="O4358" t="s">
        <v>27</v>
      </c>
      <c r="P4358">
        <v>3</v>
      </c>
      <c r="Q4358" t="s">
        <v>35</v>
      </c>
      <c r="R4358">
        <v>2</v>
      </c>
    </row>
    <row r="4359" spans="1:18">
      <c r="A4359">
        <v>4358</v>
      </c>
      <c r="B4359">
        <v>49</v>
      </c>
      <c r="C4359">
        <v>3</v>
      </c>
      <c r="D4359" t="s">
        <v>33</v>
      </c>
      <c r="E4359">
        <v>14</v>
      </c>
      <c r="F4359">
        <v>19</v>
      </c>
      <c r="G4359" t="s">
        <v>99</v>
      </c>
      <c r="H4359" t="s">
        <v>146</v>
      </c>
      <c r="I4359" t="s">
        <v>40</v>
      </c>
      <c r="J4359">
        <v>3</v>
      </c>
      <c r="K4359">
        <v>4200</v>
      </c>
      <c r="L4359">
        <v>1</v>
      </c>
      <c r="M4359">
        <v>480</v>
      </c>
      <c r="N4359">
        <v>4680</v>
      </c>
      <c r="O4359" t="s">
        <v>27</v>
      </c>
      <c r="P4359">
        <v>3</v>
      </c>
      <c r="Q4359" t="s">
        <v>35</v>
      </c>
      <c r="R4359">
        <v>2</v>
      </c>
    </row>
    <row r="4360" spans="1:18">
      <c r="A4360">
        <v>4359</v>
      </c>
      <c r="B4360">
        <v>12</v>
      </c>
      <c r="C4360">
        <v>2</v>
      </c>
      <c r="D4360" t="s">
        <v>29</v>
      </c>
      <c r="E4360">
        <v>7</v>
      </c>
      <c r="F4360">
        <v>60</v>
      </c>
      <c r="G4360" t="s">
        <v>85</v>
      </c>
      <c r="H4360" t="s">
        <v>31</v>
      </c>
      <c r="I4360" t="s">
        <v>40</v>
      </c>
      <c r="J4360">
        <v>3</v>
      </c>
      <c r="K4360">
        <v>3626</v>
      </c>
      <c r="L4360">
        <v>1</v>
      </c>
      <c r="M4360">
        <v>450</v>
      </c>
      <c r="N4360">
        <v>4076</v>
      </c>
      <c r="O4360" t="s">
        <v>27</v>
      </c>
      <c r="P4360">
        <v>1</v>
      </c>
      <c r="Q4360" t="s">
        <v>32</v>
      </c>
      <c r="R4360">
        <v>1</v>
      </c>
    </row>
    <row r="4361" spans="1:18">
      <c r="A4361">
        <v>4360</v>
      </c>
      <c r="B4361">
        <v>58</v>
      </c>
      <c r="C4361">
        <v>4</v>
      </c>
      <c r="D4361" t="s">
        <v>23</v>
      </c>
      <c r="E4361">
        <v>30</v>
      </c>
      <c r="F4361">
        <v>3</v>
      </c>
      <c r="G4361" t="s">
        <v>110</v>
      </c>
      <c r="H4361" t="s">
        <v>130</v>
      </c>
      <c r="I4361" t="s">
        <v>40</v>
      </c>
      <c r="J4361">
        <v>2</v>
      </c>
      <c r="K4361">
        <v>12720</v>
      </c>
      <c r="L4361">
        <v>2</v>
      </c>
      <c r="M4361">
        <v>2000</v>
      </c>
      <c r="N4361">
        <v>14720</v>
      </c>
      <c r="O4361" t="s">
        <v>27</v>
      </c>
      <c r="P4361">
        <v>2</v>
      </c>
      <c r="Q4361" t="s">
        <v>28</v>
      </c>
      <c r="R4361">
        <v>4</v>
      </c>
    </row>
    <row r="4362" spans="1:18">
      <c r="A4362">
        <v>4361</v>
      </c>
      <c r="B4362">
        <v>255</v>
      </c>
      <c r="C4362">
        <v>4</v>
      </c>
      <c r="D4362" t="s">
        <v>23</v>
      </c>
      <c r="E4362">
        <v>30</v>
      </c>
      <c r="F4362">
        <v>16</v>
      </c>
      <c r="G4362" t="s">
        <v>104</v>
      </c>
      <c r="H4362" t="s">
        <v>143</v>
      </c>
      <c r="I4362" t="s">
        <v>105</v>
      </c>
      <c r="J4362">
        <v>3</v>
      </c>
      <c r="K4362">
        <v>26520</v>
      </c>
      <c r="L4362">
        <v>1</v>
      </c>
      <c r="M4362">
        <v>3360</v>
      </c>
      <c r="N4362">
        <v>29880</v>
      </c>
      <c r="O4362" t="s">
        <v>83</v>
      </c>
      <c r="P4362">
        <v>2</v>
      </c>
      <c r="Q4362" t="s">
        <v>28</v>
      </c>
      <c r="R4362">
        <v>4</v>
      </c>
    </row>
    <row r="4363" spans="1:18">
      <c r="A4363">
        <v>4362</v>
      </c>
      <c r="B4363">
        <v>179</v>
      </c>
      <c r="C4363">
        <v>2</v>
      </c>
      <c r="D4363" t="s">
        <v>29</v>
      </c>
      <c r="E4363">
        <v>7</v>
      </c>
      <c r="F4363">
        <v>26</v>
      </c>
      <c r="G4363" t="s">
        <v>103</v>
      </c>
      <c r="H4363" t="s">
        <v>152</v>
      </c>
      <c r="I4363" t="s">
        <v>26</v>
      </c>
      <c r="J4363">
        <v>1</v>
      </c>
      <c r="K4363">
        <v>952</v>
      </c>
      <c r="L4363">
        <v>1</v>
      </c>
      <c r="M4363">
        <v>1340</v>
      </c>
      <c r="N4363">
        <v>2292</v>
      </c>
      <c r="O4363" t="s">
        <v>27</v>
      </c>
      <c r="P4363">
        <v>3</v>
      </c>
      <c r="Q4363" t="s">
        <v>35</v>
      </c>
      <c r="R4363">
        <v>2</v>
      </c>
    </row>
    <row r="4364" spans="1:18">
      <c r="A4364">
        <v>4363</v>
      </c>
      <c r="B4364">
        <v>235</v>
      </c>
      <c r="C4364">
        <v>1</v>
      </c>
      <c r="D4364" t="s">
        <v>37</v>
      </c>
      <c r="E4364">
        <v>3</v>
      </c>
      <c r="F4364">
        <v>62</v>
      </c>
      <c r="G4364" t="s">
        <v>73</v>
      </c>
      <c r="H4364" t="s">
        <v>57</v>
      </c>
      <c r="I4364" t="s">
        <v>26</v>
      </c>
      <c r="J4364">
        <v>1</v>
      </c>
      <c r="K4364">
        <v>432</v>
      </c>
      <c r="L4364">
        <v>2</v>
      </c>
      <c r="M4364">
        <v>14240</v>
      </c>
      <c r="N4364">
        <v>14672</v>
      </c>
      <c r="O4364" t="s">
        <v>27</v>
      </c>
      <c r="P4364">
        <v>2</v>
      </c>
      <c r="Q4364" t="s">
        <v>28</v>
      </c>
      <c r="R4364">
        <v>4</v>
      </c>
    </row>
    <row r="4365" spans="1:18">
      <c r="A4365">
        <v>4364</v>
      </c>
      <c r="B4365">
        <v>161</v>
      </c>
      <c r="C4365">
        <v>4</v>
      </c>
      <c r="D4365" t="s">
        <v>23</v>
      </c>
      <c r="E4365">
        <v>30</v>
      </c>
      <c r="F4365">
        <v>4</v>
      </c>
      <c r="G4365" t="s">
        <v>36</v>
      </c>
      <c r="H4365" t="s">
        <v>131</v>
      </c>
      <c r="I4365" t="s">
        <v>26</v>
      </c>
      <c r="J4365">
        <v>1</v>
      </c>
      <c r="K4365">
        <v>3960</v>
      </c>
      <c r="L4365">
        <v>2</v>
      </c>
      <c r="M4365">
        <v>8800</v>
      </c>
      <c r="N4365">
        <v>12760</v>
      </c>
      <c r="O4365" t="s">
        <v>27</v>
      </c>
      <c r="P4365">
        <v>2</v>
      </c>
      <c r="Q4365" t="s">
        <v>28</v>
      </c>
      <c r="R4365">
        <v>4</v>
      </c>
    </row>
    <row r="4366" spans="1:18">
      <c r="A4366">
        <v>4365</v>
      </c>
      <c r="B4366">
        <v>168</v>
      </c>
      <c r="C4366">
        <v>1</v>
      </c>
      <c r="D4366" t="s">
        <v>37</v>
      </c>
      <c r="E4366">
        <v>3</v>
      </c>
      <c r="F4366">
        <v>50</v>
      </c>
      <c r="G4366" t="s">
        <v>81</v>
      </c>
      <c r="H4366" t="s">
        <v>25</v>
      </c>
      <c r="I4366" t="s">
        <v>82</v>
      </c>
      <c r="J4366">
        <v>2</v>
      </c>
      <c r="K4366">
        <v>303</v>
      </c>
      <c r="L4366">
        <v>2</v>
      </c>
      <c r="M4366">
        <v>2120</v>
      </c>
      <c r="N4366">
        <v>2423</v>
      </c>
      <c r="O4366" t="s">
        <v>83</v>
      </c>
      <c r="P4366">
        <v>1</v>
      </c>
      <c r="Q4366" t="s">
        <v>32</v>
      </c>
      <c r="R4366">
        <v>1</v>
      </c>
    </row>
    <row r="4367" spans="1:18">
      <c r="A4367">
        <v>4366</v>
      </c>
      <c r="B4367">
        <v>256</v>
      </c>
      <c r="C4367">
        <v>2</v>
      </c>
      <c r="D4367" t="s">
        <v>29</v>
      </c>
      <c r="E4367">
        <v>7</v>
      </c>
      <c r="F4367">
        <v>20</v>
      </c>
      <c r="G4367" t="s">
        <v>34</v>
      </c>
      <c r="H4367" t="s">
        <v>147</v>
      </c>
      <c r="I4367" t="s">
        <v>26</v>
      </c>
      <c r="J4367">
        <v>3</v>
      </c>
      <c r="K4367">
        <v>6328</v>
      </c>
      <c r="L4367">
        <v>1</v>
      </c>
      <c r="M4367">
        <v>1960</v>
      </c>
      <c r="N4367">
        <v>8288</v>
      </c>
      <c r="O4367" t="s">
        <v>27</v>
      </c>
      <c r="P4367">
        <v>3</v>
      </c>
      <c r="Q4367" t="s">
        <v>35</v>
      </c>
      <c r="R4367">
        <v>2</v>
      </c>
    </row>
    <row r="4368" spans="1:18">
      <c r="A4368">
        <v>4367</v>
      </c>
      <c r="B4368">
        <v>222</v>
      </c>
      <c r="C4368">
        <v>2</v>
      </c>
      <c r="D4368" t="s">
        <v>29</v>
      </c>
      <c r="E4368">
        <v>7</v>
      </c>
      <c r="F4368">
        <v>49</v>
      </c>
      <c r="G4368" t="s">
        <v>91</v>
      </c>
      <c r="H4368" t="s">
        <v>31</v>
      </c>
      <c r="I4368" t="s">
        <v>40</v>
      </c>
      <c r="J4368">
        <v>2</v>
      </c>
      <c r="K4368">
        <v>6762</v>
      </c>
      <c r="L4368">
        <v>2</v>
      </c>
      <c r="M4368">
        <v>4440</v>
      </c>
      <c r="N4368">
        <v>11202</v>
      </c>
      <c r="O4368" t="s">
        <v>27</v>
      </c>
      <c r="P4368">
        <v>4</v>
      </c>
      <c r="Q4368" t="s">
        <v>41</v>
      </c>
      <c r="R4368">
        <v>6</v>
      </c>
    </row>
    <row r="4369" spans="1:18">
      <c r="A4369">
        <v>4368</v>
      </c>
      <c r="B4369">
        <v>140</v>
      </c>
      <c r="C4369">
        <v>4</v>
      </c>
      <c r="D4369" t="s">
        <v>23</v>
      </c>
      <c r="E4369">
        <v>30</v>
      </c>
      <c r="F4369">
        <v>41</v>
      </c>
      <c r="G4369" t="s">
        <v>60</v>
      </c>
      <c r="H4369" t="s">
        <v>158</v>
      </c>
      <c r="I4369" t="s">
        <v>40</v>
      </c>
      <c r="J4369">
        <v>1</v>
      </c>
      <c r="K4369">
        <v>6840</v>
      </c>
      <c r="L4369">
        <v>1</v>
      </c>
      <c r="M4369">
        <v>1240</v>
      </c>
      <c r="N4369">
        <v>8080</v>
      </c>
      <c r="O4369" t="s">
        <v>46</v>
      </c>
      <c r="P4369">
        <v>2</v>
      </c>
      <c r="Q4369" t="s">
        <v>28</v>
      </c>
      <c r="R4369">
        <v>4</v>
      </c>
    </row>
    <row r="4370" spans="1:18">
      <c r="A4370">
        <v>4369</v>
      </c>
      <c r="B4370">
        <v>149</v>
      </c>
      <c r="C4370">
        <v>1</v>
      </c>
      <c r="D4370" t="s">
        <v>37</v>
      </c>
      <c r="E4370">
        <v>3</v>
      </c>
      <c r="F4370">
        <v>36</v>
      </c>
      <c r="G4370" t="s">
        <v>38</v>
      </c>
      <c r="H4370" t="s">
        <v>158</v>
      </c>
      <c r="I4370" t="s">
        <v>26</v>
      </c>
      <c r="J4370">
        <v>2</v>
      </c>
      <c r="K4370">
        <v>2076</v>
      </c>
      <c r="L4370">
        <v>2</v>
      </c>
      <c r="M4370">
        <v>5360</v>
      </c>
      <c r="N4370">
        <v>7436</v>
      </c>
      <c r="O4370" t="s">
        <v>27</v>
      </c>
      <c r="P4370">
        <v>2</v>
      </c>
      <c r="Q4370" t="s">
        <v>28</v>
      </c>
      <c r="R4370">
        <v>4</v>
      </c>
    </row>
    <row r="4371" spans="1:18">
      <c r="A4371">
        <v>4370</v>
      </c>
      <c r="B4371">
        <v>100</v>
      </c>
      <c r="C4371">
        <v>1</v>
      </c>
      <c r="D4371" t="s">
        <v>37</v>
      </c>
      <c r="E4371">
        <v>3</v>
      </c>
      <c r="F4371">
        <v>30</v>
      </c>
      <c r="G4371" t="s">
        <v>30</v>
      </c>
      <c r="H4371" t="s">
        <v>155</v>
      </c>
      <c r="I4371" t="s">
        <v>26</v>
      </c>
      <c r="J4371">
        <v>2</v>
      </c>
      <c r="K4371">
        <v>3384</v>
      </c>
      <c r="L4371">
        <v>2</v>
      </c>
      <c r="M4371">
        <v>13800</v>
      </c>
      <c r="N4371">
        <v>17184</v>
      </c>
      <c r="O4371" t="s">
        <v>27</v>
      </c>
      <c r="P4371">
        <v>4</v>
      </c>
      <c r="Q4371" t="s">
        <v>41</v>
      </c>
      <c r="R4371">
        <v>6</v>
      </c>
    </row>
    <row r="4372" spans="1:18">
      <c r="A4372">
        <v>4371</v>
      </c>
      <c r="B4372">
        <v>64</v>
      </c>
      <c r="C4372">
        <v>1</v>
      </c>
      <c r="D4372" t="s">
        <v>37</v>
      </c>
      <c r="E4372">
        <v>3</v>
      </c>
      <c r="F4372">
        <v>66</v>
      </c>
      <c r="G4372" t="s">
        <v>59</v>
      </c>
      <c r="H4372" t="s">
        <v>57</v>
      </c>
      <c r="I4372" t="s">
        <v>26</v>
      </c>
      <c r="J4372">
        <v>3</v>
      </c>
      <c r="K4372">
        <v>7092</v>
      </c>
      <c r="L4372">
        <v>1</v>
      </c>
      <c r="M4372">
        <v>8100</v>
      </c>
      <c r="N4372">
        <v>15192</v>
      </c>
      <c r="O4372" t="s">
        <v>27</v>
      </c>
      <c r="P4372">
        <v>4</v>
      </c>
      <c r="Q4372" t="s">
        <v>41</v>
      </c>
      <c r="R4372">
        <v>6</v>
      </c>
    </row>
    <row r="4373" spans="1:18">
      <c r="A4373">
        <v>4372</v>
      </c>
      <c r="B4373">
        <v>230</v>
      </c>
      <c r="C4373">
        <v>1</v>
      </c>
      <c r="D4373" t="s">
        <v>37</v>
      </c>
      <c r="E4373">
        <v>3</v>
      </c>
      <c r="F4373">
        <v>55</v>
      </c>
      <c r="G4373" t="s">
        <v>78</v>
      </c>
      <c r="H4373" t="s">
        <v>31</v>
      </c>
      <c r="I4373" t="s">
        <v>40</v>
      </c>
      <c r="J4373">
        <v>3</v>
      </c>
      <c r="K4373">
        <v>17640</v>
      </c>
      <c r="L4373">
        <v>2</v>
      </c>
      <c r="M4373">
        <v>4320</v>
      </c>
      <c r="N4373">
        <v>21960</v>
      </c>
      <c r="O4373" t="s">
        <v>46</v>
      </c>
      <c r="P4373">
        <v>4</v>
      </c>
      <c r="Q4373" t="s">
        <v>41</v>
      </c>
      <c r="R4373">
        <v>6</v>
      </c>
    </row>
    <row r="4374" spans="1:18">
      <c r="A4374">
        <v>4373</v>
      </c>
      <c r="B4374">
        <v>17</v>
      </c>
      <c r="C4374">
        <v>3</v>
      </c>
      <c r="D4374" t="s">
        <v>33</v>
      </c>
      <c r="E4374">
        <v>14</v>
      </c>
      <c r="F4374">
        <v>53</v>
      </c>
      <c r="G4374" t="s">
        <v>89</v>
      </c>
      <c r="H4374" t="s">
        <v>44</v>
      </c>
      <c r="I4374" t="s">
        <v>40</v>
      </c>
      <c r="J4374">
        <v>3</v>
      </c>
      <c r="K4374">
        <v>5334</v>
      </c>
      <c r="L4374">
        <v>1</v>
      </c>
      <c r="M4374">
        <v>220</v>
      </c>
      <c r="N4374">
        <v>5554</v>
      </c>
      <c r="O4374" t="s">
        <v>27</v>
      </c>
      <c r="P4374">
        <v>1</v>
      </c>
      <c r="Q4374" t="s">
        <v>32</v>
      </c>
      <c r="R4374">
        <v>1</v>
      </c>
    </row>
    <row r="4375" spans="1:18">
      <c r="A4375">
        <v>4374</v>
      </c>
      <c r="B4375">
        <v>8</v>
      </c>
      <c r="C4375">
        <v>2</v>
      </c>
      <c r="D4375" t="s">
        <v>29</v>
      </c>
      <c r="E4375">
        <v>7</v>
      </c>
      <c r="F4375">
        <v>8</v>
      </c>
      <c r="G4375" t="s">
        <v>86</v>
      </c>
      <c r="H4375" t="s">
        <v>135</v>
      </c>
      <c r="I4375" t="s">
        <v>64</v>
      </c>
      <c r="J4375">
        <v>3</v>
      </c>
      <c r="K4375">
        <v>7728</v>
      </c>
      <c r="L4375">
        <v>2</v>
      </c>
      <c r="M4375">
        <v>11280</v>
      </c>
      <c r="N4375">
        <v>19008</v>
      </c>
      <c r="O4375" t="s">
        <v>46</v>
      </c>
      <c r="P4375">
        <v>4</v>
      </c>
      <c r="Q4375" t="s">
        <v>41</v>
      </c>
      <c r="R4375">
        <v>6</v>
      </c>
    </row>
    <row r="4376" spans="1:18">
      <c r="A4376">
        <v>4375</v>
      </c>
      <c r="B4376">
        <v>59</v>
      </c>
      <c r="C4376">
        <v>3</v>
      </c>
      <c r="D4376" t="s">
        <v>33</v>
      </c>
      <c r="E4376">
        <v>14</v>
      </c>
      <c r="F4376">
        <v>10</v>
      </c>
      <c r="G4376" t="s">
        <v>69</v>
      </c>
      <c r="H4376" t="s">
        <v>137</v>
      </c>
      <c r="I4376" t="s">
        <v>26</v>
      </c>
      <c r="J4376">
        <v>3</v>
      </c>
      <c r="K4376">
        <v>17080</v>
      </c>
      <c r="L4376">
        <v>2</v>
      </c>
      <c r="M4376">
        <v>8960</v>
      </c>
      <c r="N4376">
        <v>26040</v>
      </c>
      <c r="O4376" t="s">
        <v>27</v>
      </c>
      <c r="P4376">
        <v>2</v>
      </c>
      <c r="Q4376" t="s">
        <v>28</v>
      </c>
      <c r="R4376">
        <v>4</v>
      </c>
    </row>
    <row r="4377" spans="1:18">
      <c r="A4377">
        <v>4376</v>
      </c>
      <c r="B4377">
        <v>296</v>
      </c>
      <c r="C4377">
        <v>2</v>
      </c>
      <c r="D4377" t="s">
        <v>29</v>
      </c>
      <c r="E4377">
        <v>7</v>
      </c>
      <c r="F4377">
        <v>41</v>
      </c>
      <c r="G4377" t="s">
        <v>60</v>
      </c>
      <c r="H4377" t="s">
        <v>158</v>
      </c>
      <c r="I4377" t="s">
        <v>40</v>
      </c>
      <c r="J4377">
        <v>2</v>
      </c>
      <c r="K4377">
        <v>910</v>
      </c>
      <c r="L4377">
        <v>2</v>
      </c>
      <c r="M4377">
        <v>620</v>
      </c>
      <c r="N4377">
        <v>1530</v>
      </c>
      <c r="O4377" t="s">
        <v>46</v>
      </c>
      <c r="P4377">
        <v>1</v>
      </c>
      <c r="Q4377" t="s">
        <v>32</v>
      </c>
      <c r="R4377">
        <v>1</v>
      </c>
    </row>
    <row r="4378" spans="1:18">
      <c r="A4378">
        <v>4377</v>
      </c>
      <c r="B4378">
        <v>50</v>
      </c>
      <c r="C4378">
        <v>3</v>
      </c>
      <c r="D4378" t="s">
        <v>33</v>
      </c>
      <c r="E4378">
        <v>14</v>
      </c>
      <c r="F4378">
        <v>52</v>
      </c>
      <c r="G4378" t="s">
        <v>54</v>
      </c>
      <c r="H4378" t="s">
        <v>25</v>
      </c>
      <c r="I4378" t="s">
        <v>40</v>
      </c>
      <c r="J4378">
        <v>1</v>
      </c>
      <c r="K4378">
        <v>2744</v>
      </c>
      <c r="L4378">
        <v>2</v>
      </c>
      <c r="M4378">
        <v>1240</v>
      </c>
      <c r="N4378">
        <v>3984</v>
      </c>
      <c r="O4378" t="s">
        <v>27</v>
      </c>
      <c r="P4378">
        <v>3</v>
      </c>
      <c r="Q4378" t="s">
        <v>35</v>
      </c>
      <c r="R4378">
        <v>2</v>
      </c>
    </row>
    <row r="4379" spans="1:18">
      <c r="A4379">
        <v>4378</v>
      </c>
      <c r="B4379">
        <v>297</v>
      </c>
      <c r="C4379">
        <v>4</v>
      </c>
      <c r="D4379" t="s">
        <v>23</v>
      </c>
      <c r="E4379">
        <v>30</v>
      </c>
      <c r="F4379">
        <v>63</v>
      </c>
      <c r="G4379" t="s">
        <v>65</v>
      </c>
      <c r="H4379" t="s">
        <v>44</v>
      </c>
      <c r="I4379" t="s">
        <v>40</v>
      </c>
      <c r="J4379">
        <v>3</v>
      </c>
      <c r="K4379">
        <v>20940</v>
      </c>
      <c r="L4379">
        <v>2</v>
      </c>
      <c r="M4379">
        <v>1200</v>
      </c>
      <c r="N4379">
        <v>22140</v>
      </c>
      <c r="O4379" t="s">
        <v>27</v>
      </c>
      <c r="P4379">
        <v>3</v>
      </c>
      <c r="Q4379" t="s">
        <v>35</v>
      </c>
      <c r="R4379">
        <v>2</v>
      </c>
    </row>
    <row r="4380" spans="1:18">
      <c r="A4380">
        <v>4379</v>
      </c>
      <c r="B4380">
        <v>212</v>
      </c>
      <c r="C4380">
        <v>2</v>
      </c>
      <c r="D4380" t="s">
        <v>29</v>
      </c>
      <c r="E4380">
        <v>7</v>
      </c>
      <c r="F4380">
        <v>5</v>
      </c>
      <c r="G4380" t="s">
        <v>88</v>
      </c>
      <c r="H4380" t="s">
        <v>132</v>
      </c>
      <c r="I4380" t="s">
        <v>40</v>
      </c>
      <c r="J4380">
        <v>2</v>
      </c>
      <c r="K4380">
        <v>1596</v>
      </c>
      <c r="L4380">
        <v>2</v>
      </c>
      <c r="M4380">
        <v>240</v>
      </c>
      <c r="N4380">
        <v>1836</v>
      </c>
      <c r="O4380" t="s">
        <v>46</v>
      </c>
      <c r="P4380">
        <v>3</v>
      </c>
      <c r="Q4380" t="s">
        <v>35</v>
      </c>
      <c r="R4380">
        <v>2</v>
      </c>
    </row>
    <row r="4381" spans="1:18">
      <c r="A4381">
        <v>4380</v>
      </c>
      <c r="B4381">
        <v>230</v>
      </c>
      <c r="C4381">
        <v>2</v>
      </c>
      <c r="D4381" t="s">
        <v>29</v>
      </c>
      <c r="E4381">
        <v>7</v>
      </c>
      <c r="F4381">
        <v>9</v>
      </c>
      <c r="G4381" t="s">
        <v>75</v>
      </c>
      <c r="H4381" t="s">
        <v>136</v>
      </c>
      <c r="I4381" t="s">
        <v>26</v>
      </c>
      <c r="J4381">
        <v>1</v>
      </c>
      <c r="K4381">
        <v>301</v>
      </c>
      <c r="L4381">
        <v>2</v>
      </c>
      <c r="M4381">
        <v>1900</v>
      </c>
      <c r="N4381">
        <v>2201</v>
      </c>
      <c r="O4381" t="s">
        <v>27</v>
      </c>
      <c r="P4381">
        <v>1</v>
      </c>
      <c r="Q4381" t="s">
        <v>32</v>
      </c>
      <c r="R4381">
        <v>1</v>
      </c>
    </row>
    <row r="4382" spans="1:18">
      <c r="A4382">
        <v>4381</v>
      </c>
      <c r="B4382">
        <v>57</v>
      </c>
      <c r="C4382">
        <v>1</v>
      </c>
      <c r="D4382" t="s">
        <v>37</v>
      </c>
      <c r="E4382">
        <v>3</v>
      </c>
      <c r="F4382">
        <v>8</v>
      </c>
      <c r="G4382" t="s">
        <v>86</v>
      </c>
      <c r="H4382" t="s">
        <v>135</v>
      </c>
      <c r="I4382" t="s">
        <v>64</v>
      </c>
      <c r="J4382">
        <v>3</v>
      </c>
      <c r="K4382">
        <v>1104</v>
      </c>
      <c r="L4382">
        <v>1</v>
      </c>
      <c r="M4382">
        <v>1880</v>
      </c>
      <c r="N4382">
        <v>2984</v>
      </c>
      <c r="O4382" t="s">
        <v>46</v>
      </c>
      <c r="P4382">
        <v>3</v>
      </c>
      <c r="Q4382" t="s">
        <v>35</v>
      </c>
      <c r="R4382">
        <v>2</v>
      </c>
    </row>
    <row r="4383" spans="1:18">
      <c r="A4383">
        <v>4382</v>
      </c>
      <c r="B4383">
        <v>118</v>
      </c>
      <c r="C4383">
        <v>1</v>
      </c>
      <c r="D4383" t="s">
        <v>37</v>
      </c>
      <c r="E4383">
        <v>3</v>
      </c>
      <c r="F4383">
        <v>63</v>
      </c>
      <c r="G4383" t="s">
        <v>65</v>
      </c>
      <c r="H4383" t="s">
        <v>44</v>
      </c>
      <c r="I4383" t="s">
        <v>40</v>
      </c>
      <c r="J4383">
        <v>3</v>
      </c>
      <c r="K4383">
        <v>1047</v>
      </c>
      <c r="L4383">
        <v>1</v>
      </c>
      <c r="M4383">
        <v>300</v>
      </c>
      <c r="N4383">
        <v>1347</v>
      </c>
      <c r="O4383" t="s">
        <v>27</v>
      </c>
      <c r="P4383">
        <v>1</v>
      </c>
      <c r="Q4383" t="s">
        <v>32</v>
      </c>
      <c r="R4383">
        <v>1</v>
      </c>
    </row>
    <row r="4384" spans="1:18">
      <c r="A4384">
        <v>4383</v>
      </c>
      <c r="B4384">
        <v>168</v>
      </c>
      <c r="C4384">
        <v>1</v>
      </c>
      <c r="D4384" t="s">
        <v>37</v>
      </c>
      <c r="E4384">
        <v>3</v>
      </c>
      <c r="F4384">
        <v>37</v>
      </c>
      <c r="G4384" t="s">
        <v>101</v>
      </c>
      <c r="H4384" t="s">
        <v>159</v>
      </c>
      <c r="I4384" t="s">
        <v>62</v>
      </c>
      <c r="J4384">
        <v>3</v>
      </c>
      <c r="K4384">
        <v>5670</v>
      </c>
      <c r="L4384">
        <v>2</v>
      </c>
      <c r="M4384">
        <v>16320</v>
      </c>
      <c r="N4384">
        <v>21990</v>
      </c>
      <c r="O4384" t="s">
        <v>46</v>
      </c>
      <c r="P4384">
        <v>4</v>
      </c>
      <c r="Q4384" t="s">
        <v>41</v>
      </c>
      <c r="R4384">
        <v>6</v>
      </c>
    </row>
    <row r="4385" spans="1:18">
      <c r="A4385">
        <v>4384</v>
      </c>
      <c r="B4385">
        <v>142</v>
      </c>
      <c r="C4385">
        <v>3</v>
      </c>
      <c r="D4385" t="s">
        <v>33</v>
      </c>
      <c r="E4385">
        <v>14</v>
      </c>
      <c r="F4385">
        <v>28</v>
      </c>
      <c r="G4385" t="s">
        <v>63</v>
      </c>
      <c r="H4385" t="s">
        <v>154</v>
      </c>
      <c r="I4385" t="s">
        <v>64</v>
      </c>
      <c r="J4385">
        <v>2</v>
      </c>
      <c r="K4385">
        <v>3864</v>
      </c>
      <c r="L4385">
        <v>1</v>
      </c>
      <c r="M4385">
        <v>1540</v>
      </c>
      <c r="N4385">
        <v>5404</v>
      </c>
      <c r="O4385" t="s">
        <v>46</v>
      </c>
      <c r="P4385">
        <v>3</v>
      </c>
      <c r="Q4385" t="s">
        <v>35</v>
      </c>
      <c r="R4385">
        <v>2</v>
      </c>
    </row>
    <row r="4386" spans="1:18">
      <c r="A4386">
        <v>4385</v>
      </c>
      <c r="B4386">
        <v>64</v>
      </c>
      <c r="C4386">
        <v>1</v>
      </c>
      <c r="D4386" t="s">
        <v>37</v>
      </c>
      <c r="E4386">
        <v>3</v>
      </c>
      <c r="F4386">
        <v>36</v>
      </c>
      <c r="G4386" t="s">
        <v>38</v>
      </c>
      <c r="H4386" t="s">
        <v>158</v>
      </c>
      <c r="I4386" t="s">
        <v>26</v>
      </c>
      <c r="J4386">
        <v>1</v>
      </c>
      <c r="K4386">
        <v>204</v>
      </c>
      <c r="L4386">
        <v>2</v>
      </c>
      <c r="M4386">
        <v>1340</v>
      </c>
      <c r="N4386">
        <v>1544</v>
      </c>
      <c r="O4386" t="s">
        <v>27</v>
      </c>
      <c r="P4386">
        <v>1</v>
      </c>
      <c r="Q4386" t="s">
        <v>32</v>
      </c>
      <c r="R4386">
        <v>1</v>
      </c>
    </row>
    <row r="4387" spans="1:18">
      <c r="A4387">
        <v>4386</v>
      </c>
      <c r="B4387">
        <v>235</v>
      </c>
      <c r="C4387">
        <v>4</v>
      </c>
      <c r="D4387" t="s">
        <v>23</v>
      </c>
      <c r="E4387">
        <v>30</v>
      </c>
      <c r="F4387">
        <v>44</v>
      </c>
      <c r="G4387" t="s">
        <v>76</v>
      </c>
      <c r="H4387" t="s">
        <v>164</v>
      </c>
      <c r="I4387" t="s">
        <v>62</v>
      </c>
      <c r="J4387">
        <v>2</v>
      </c>
      <c r="K4387">
        <v>16200</v>
      </c>
      <c r="L4387">
        <v>2</v>
      </c>
      <c r="M4387">
        <v>6720</v>
      </c>
      <c r="N4387">
        <v>22920</v>
      </c>
      <c r="O4387" t="s">
        <v>46</v>
      </c>
      <c r="P4387">
        <v>2</v>
      </c>
      <c r="Q4387" t="s">
        <v>28</v>
      </c>
      <c r="R4387">
        <v>4</v>
      </c>
    </row>
    <row r="4388" spans="1:18">
      <c r="A4388">
        <v>4387</v>
      </c>
      <c r="B4388">
        <v>242</v>
      </c>
      <c r="C4388">
        <v>2</v>
      </c>
      <c r="D4388" t="s">
        <v>29</v>
      </c>
      <c r="E4388">
        <v>7</v>
      </c>
      <c r="F4388">
        <v>58</v>
      </c>
      <c r="G4388" t="s">
        <v>79</v>
      </c>
      <c r="H4388" t="s">
        <v>44</v>
      </c>
      <c r="I4388" t="s">
        <v>62</v>
      </c>
      <c r="J4388">
        <v>2</v>
      </c>
      <c r="K4388">
        <v>3780</v>
      </c>
      <c r="L4388">
        <v>2</v>
      </c>
      <c r="M4388">
        <v>10720</v>
      </c>
      <c r="N4388">
        <v>14500</v>
      </c>
      <c r="O4388" t="s">
        <v>46</v>
      </c>
      <c r="P4388">
        <v>2</v>
      </c>
      <c r="Q4388" t="s">
        <v>28</v>
      </c>
      <c r="R4388">
        <v>4</v>
      </c>
    </row>
    <row r="4389" spans="1:18">
      <c r="A4389">
        <v>4388</v>
      </c>
      <c r="B4389">
        <v>117</v>
      </c>
      <c r="C4389">
        <v>3</v>
      </c>
      <c r="D4389" t="s">
        <v>33</v>
      </c>
      <c r="E4389">
        <v>14</v>
      </c>
      <c r="F4389">
        <v>47</v>
      </c>
      <c r="G4389" t="s">
        <v>72</v>
      </c>
      <c r="H4389" t="s">
        <v>167</v>
      </c>
      <c r="I4389" t="s">
        <v>40</v>
      </c>
      <c r="J4389">
        <v>2</v>
      </c>
      <c r="K4389">
        <v>11424</v>
      </c>
      <c r="L4389">
        <v>1</v>
      </c>
      <c r="M4389">
        <v>1860</v>
      </c>
      <c r="N4389">
        <v>13284</v>
      </c>
      <c r="O4389" t="s">
        <v>46</v>
      </c>
      <c r="P4389">
        <v>4</v>
      </c>
      <c r="Q4389" t="s">
        <v>41</v>
      </c>
      <c r="R4389">
        <v>6</v>
      </c>
    </row>
    <row r="4390" spans="1:18">
      <c r="A4390">
        <v>4389</v>
      </c>
      <c r="B4390">
        <v>10</v>
      </c>
      <c r="C4390">
        <v>1</v>
      </c>
      <c r="D4390" t="s">
        <v>37</v>
      </c>
      <c r="E4390">
        <v>3</v>
      </c>
      <c r="F4390">
        <v>16</v>
      </c>
      <c r="G4390" t="s">
        <v>104</v>
      </c>
      <c r="H4390" t="s">
        <v>143</v>
      </c>
      <c r="I4390" t="s">
        <v>105</v>
      </c>
      <c r="J4390">
        <v>3</v>
      </c>
      <c r="K4390">
        <v>2652</v>
      </c>
      <c r="L4390">
        <v>1</v>
      </c>
      <c r="M4390">
        <v>3360</v>
      </c>
      <c r="N4390">
        <v>6012</v>
      </c>
      <c r="O4390" t="s">
        <v>83</v>
      </c>
      <c r="P4390">
        <v>2</v>
      </c>
      <c r="Q4390" t="s">
        <v>28</v>
      </c>
      <c r="R4390">
        <v>4</v>
      </c>
    </row>
    <row r="4391" spans="1:18">
      <c r="A4391">
        <v>4390</v>
      </c>
      <c r="B4391">
        <v>14</v>
      </c>
      <c r="C4391">
        <v>4</v>
      </c>
      <c r="D4391" t="s">
        <v>23</v>
      </c>
      <c r="E4391">
        <v>30</v>
      </c>
      <c r="F4391">
        <v>35</v>
      </c>
      <c r="G4391" t="s">
        <v>55</v>
      </c>
      <c r="H4391" t="s">
        <v>157</v>
      </c>
      <c r="I4391" t="s">
        <v>26</v>
      </c>
      <c r="J4391">
        <v>1</v>
      </c>
      <c r="K4391">
        <v>1200</v>
      </c>
      <c r="L4391">
        <v>1</v>
      </c>
      <c r="M4391">
        <v>1272</v>
      </c>
      <c r="N4391">
        <v>2472</v>
      </c>
      <c r="O4391" t="s">
        <v>27</v>
      </c>
      <c r="P4391">
        <v>1</v>
      </c>
      <c r="Q4391" t="s">
        <v>32</v>
      </c>
      <c r="R4391">
        <v>1</v>
      </c>
    </row>
    <row r="4392" spans="1:18">
      <c r="A4392">
        <v>4391</v>
      </c>
      <c r="B4392">
        <v>40</v>
      </c>
      <c r="C4392">
        <v>2</v>
      </c>
      <c r="D4392" t="s">
        <v>29</v>
      </c>
      <c r="E4392">
        <v>7</v>
      </c>
      <c r="F4392">
        <v>13</v>
      </c>
      <c r="G4392" t="s">
        <v>43</v>
      </c>
      <c r="H4392" t="s">
        <v>140</v>
      </c>
      <c r="I4392" t="s">
        <v>40</v>
      </c>
      <c r="J4392">
        <v>3</v>
      </c>
      <c r="K4392">
        <v>9576</v>
      </c>
      <c r="L4392">
        <v>2</v>
      </c>
      <c r="M4392">
        <v>1040</v>
      </c>
      <c r="N4392">
        <v>10616</v>
      </c>
      <c r="O4392" t="s">
        <v>27</v>
      </c>
      <c r="P4392">
        <v>2</v>
      </c>
      <c r="Q4392" t="s">
        <v>28</v>
      </c>
      <c r="R4392">
        <v>4</v>
      </c>
    </row>
    <row r="4393" spans="1:18">
      <c r="A4393">
        <v>4392</v>
      </c>
      <c r="B4393">
        <v>54</v>
      </c>
      <c r="C4393">
        <v>1</v>
      </c>
      <c r="D4393" t="s">
        <v>37</v>
      </c>
      <c r="E4393">
        <v>3</v>
      </c>
      <c r="F4393">
        <v>36</v>
      </c>
      <c r="G4393" t="s">
        <v>38</v>
      </c>
      <c r="H4393" t="s">
        <v>158</v>
      </c>
      <c r="I4393" t="s">
        <v>26</v>
      </c>
      <c r="J4393">
        <v>2</v>
      </c>
      <c r="K4393">
        <v>2076</v>
      </c>
      <c r="L4393">
        <v>1</v>
      </c>
      <c r="M4393">
        <v>2680</v>
      </c>
      <c r="N4393">
        <v>4756</v>
      </c>
      <c r="O4393" t="s">
        <v>27</v>
      </c>
      <c r="P4393">
        <v>2</v>
      </c>
      <c r="Q4393" t="s">
        <v>28</v>
      </c>
      <c r="R4393">
        <v>4</v>
      </c>
    </row>
    <row r="4394" spans="1:18">
      <c r="A4394">
        <v>4393</v>
      </c>
      <c r="B4394">
        <v>216</v>
      </c>
      <c r="C4394">
        <v>2</v>
      </c>
      <c r="D4394" t="s">
        <v>29</v>
      </c>
      <c r="E4394">
        <v>7</v>
      </c>
      <c r="F4394">
        <v>68</v>
      </c>
      <c r="G4394" t="s">
        <v>68</v>
      </c>
      <c r="H4394" t="s">
        <v>31</v>
      </c>
      <c r="I4394" t="s">
        <v>40</v>
      </c>
      <c r="J4394">
        <v>1</v>
      </c>
      <c r="K4394">
        <v>483</v>
      </c>
      <c r="L4394">
        <v>1</v>
      </c>
      <c r="M4394">
        <v>340</v>
      </c>
      <c r="N4394">
        <v>823</v>
      </c>
      <c r="O4394" t="s">
        <v>27</v>
      </c>
      <c r="P4394">
        <v>1</v>
      </c>
      <c r="Q4394" t="s">
        <v>32</v>
      </c>
      <c r="R4394">
        <v>1</v>
      </c>
    </row>
    <row r="4395" spans="1:18">
      <c r="A4395">
        <v>4394</v>
      </c>
      <c r="B4395">
        <v>197</v>
      </c>
      <c r="C4395">
        <v>4</v>
      </c>
      <c r="D4395" t="s">
        <v>23</v>
      </c>
      <c r="E4395">
        <v>30</v>
      </c>
      <c r="F4395">
        <v>56</v>
      </c>
      <c r="G4395" t="s">
        <v>100</v>
      </c>
      <c r="H4395" t="s">
        <v>44</v>
      </c>
      <c r="I4395" t="s">
        <v>40</v>
      </c>
      <c r="J4395">
        <v>3</v>
      </c>
      <c r="K4395">
        <v>11520</v>
      </c>
      <c r="L4395">
        <v>1</v>
      </c>
      <c r="M4395">
        <v>440</v>
      </c>
      <c r="N4395">
        <v>11960</v>
      </c>
      <c r="O4395" t="s">
        <v>46</v>
      </c>
      <c r="P4395">
        <v>3</v>
      </c>
      <c r="Q4395" t="s">
        <v>35</v>
      </c>
      <c r="R4395">
        <v>2</v>
      </c>
    </row>
    <row r="4396" spans="1:18">
      <c r="A4396">
        <v>4395</v>
      </c>
      <c r="B4396">
        <v>283</v>
      </c>
      <c r="C4396">
        <v>2</v>
      </c>
      <c r="D4396" t="s">
        <v>29</v>
      </c>
      <c r="E4396">
        <v>7</v>
      </c>
      <c r="F4396">
        <v>24</v>
      </c>
      <c r="G4396" t="s">
        <v>49</v>
      </c>
      <c r="H4396" t="s">
        <v>151</v>
      </c>
      <c r="I4396" t="s">
        <v>26</v>
      </c>
      <c r="J4396">
        <v>2</v>
      </c>
      <c r="K4396">
        <v>3612</v>
      </c>
      <c r="L4396">
        <v>1</v>
      </c>
      <c r="M4396">
        <v>7800</v>
      </c>
      <c r="N4396">
        <v>11412</v>
      </c>
      <c r="O4396" t="s">
        <v>27</v>
      </c>
      <c r="P4396">
        <v>2</v>
      </c>
      <c r="Q4396" t="s">
        <v>28</v>
      </c>
      <c r="R4396">
        <v>4</v>
      </c>
    </row>
    <row r="4397" spans="1:18">
      <c r="A4397">
        <v>4396</v>
      </c>
      <c r="B4397">
        <v>159</v>
      </c>
      <c r="C4397">
        <v>3</v>
      </c>
      <c r="D4397" t="s">
        <v>33</v>
      </c>
      <c r="E4397">
        <v>14</v>
      </c>
      <c r="F4397">
        <v>68</v>
      </c>
      <c r="G4397" t="s">
        <v>68</v>
      </c>
      <c r="H4397" t="s">
        <v>31</v>
      </c>
      <c r="I4397" t="s">
        <v>40</v>
      </c>
      <c r="J4397">
        <v>3</v>
      </c>
      <c r="K4397">
        <v>28056</v>
      </c>
      <c r="L4397">
        <v>2</v>
      </c>
      <c r="M4397">
        <v>4080</v>
      </c>
      <c r="N4397">
        <v>32136</v>
      </c>
      <c r="O4397" t="s">
        <v>27</v>
      </c>
      <c r="P4397">
        <v>4</v>
      </c>
      <c r="Q4397" t="s">
        <v>41</v>
      </c>
      <c r="R4397">
        <v>6</v>
      </c>
    </row>
    <row r="4398" spans="1:18">
      <c r="A4398">
        <v>4397</v>
      </c>
      <c r="B4398">
        <v>291</v>
      </c>
      <c r="C4398">
        <v>2</v>
      </c>
      <c r="D4398" t="s">
        <v>29</v>
      </c>
      <c r="E4398">
        <v>7</v>
      </c>
      <c r="F4398">
        <v>8</v>
      </c>
      <c r="G4398" t="s">
        <v>86</v>
      </c>
      <c r="H4398" t="s">
        <v>135</v>
      </c>
      <c r="I4398" t="s">
        <v>64</v>
      </c>
      <c r="J4398">
        <v>1</v>
      </c>
      <c r="K4398">
        <v>756</v>
      </c>
      <c r="L4398">
        <v>1</v>
      </c>
      <c r="M4398">
        <v>3760</v>
      </c>
      <c r="N4398">
        <v>4516</v>
      </c>
      <c r="O4398" t="s">
        <v>46</v>
      </c>
      <c r="P4398">
        <v>2</v>
      </c>
      <c r="Q4398" t="s">
        <v>28</v>
      </c>
      <c r="R4398">
        <v>4</v>
      </c>
    </row>
    <row r="4399" spans="1:18">
      <c r="A4399">
        <v>4398</v>
      </c>
      <c r="B4399">
        <v>260</v>
      </c>
      <c r="C4399">
        <v>2</v>
      </c>
      <c r="D4399" t="s">
        <v>29</v>
      </c>
      <c r="E4399">
        <v>7</v>
      </c>
      <c r="F4399">
        <v>24</v>
      </c>
      <c r="G4399" t="s">
        <v>49</v>
      </c>
      <c r="H4399" t="s">
        <v>151</v>
      </c>
      <c r="I4399" t="s">
        <v>26</v>
      </c>
      <c r="J4399">
        <v>3</v>
      </c>
      <c r="K4399">
        <v>13272</v>
      </c>
      <c r="L4399">
        <v>1</v>
      </c>
      <c r="M4399">
        <v>11700</v>
      </c>
      <c r="N4399">
        <v>24972</v>
      </c>
      <c r="O4399" t="s">
        <v>27</v>
      </c>
      <c r="P4399">
        <v>4</v>
      </c>
      <c r="Q4399" t="s">
        <v>41</v>
      </c>
      <c r="R4399">
        <v>6</v>
      </c>
    </row>
    <row r="4400" spans="1:18">
      <c r="A4400">
        <v>4399</v>
      </c>
      <c r="B4400">
        <v>199</v>
      </c>
      <c r="C4400">
        <v>1</v>
      </c>
      <c r="D4400" t="s">
        <v>37</v>
      </c>
      <c r="E4400">
        <v>3</v>
      </c>
      <c r="F4400">
        <v>62</v>
      </c>
      <c r="G4400" t="s">
        <v>73</v>
      </c>
      <c r="H4400" t="s">
        <v>57</v>
      </c>
      <c r="I4400" t="s">
        <v>26</v>
      </c>
      <c r="J4400">
        <v>2</v>
      </c>
      <c r="K4400">
        <v>1530</v>
      </c>
      <c r="L4400">
        <v>2</v>
      </c>
      <c r="M4400">
        <v>21360</v>
      </c>
      <c r="N4400">
        <v>22890</v>
      </c>
      <c r="O4400" t="s">
        <v>27</v>
      </c>
      <c r="P4400">
        <v>4</v>
      </c>
      <c r="Q4400" t="s">
        <v>41</v>
      </c>
      <c r="R4400">
        <v>6</v>
      </c>
    </row>
    <row r="4401" spans="1:18">
      <c r="A4401">
        <v>4400</v>
      </c>
      <c r="B4401">
        <v>29</v>
      </c>
      <c r="C4401">
        <v>4</v>
      </c>
      <c r="D4401" t="s">
        <v>23</v>
      </c>
      <c r="E4401">
        <v>30</v>
      </c>
      <c r="F4401">
        <v>43</v>
      </c>
      <c r="G4401" t="s">
        <v>58</v>
      </c>
      <c r="H4401" t="s">
        <v>163</v>
      </c>
      <c r="I4401" t="s">
        <v>40</v>
      </c>
      <c r="J4401">
        <v>2</v>
      </c>
      <c r="K4401">
        <v>42840</v>
      </c>
      <c r="L4401">
        <v>1</v>
      </c>
      <c r="M4401">
        <v>1500</v>
      </c>
      <c r="N4401">
        <v>44340</v>
      </c>
      <c r="O4401" t="s">
        <v>27</v>
      </c>
      <c r="P4401">
        <v>4</v>
      </c>
      <c r="Q4401" t="s">
        <v>41</v>
      </c>
      <c r="R4401">
        <v>6</v>
      </c>
    </row>
    <row r="4402" spans="1:18">
      <c r="A4402">
        <v>4401</v>
      </c>
      <c r="B4402">
        <v>299</v>
      </c>
      <c r="C4402">
        <v>3</v>
      </c>
      <c r="D4402" t="s">
        <v>33</v>
      </c>
      <c r="E4402">
        <v>14</v>
      </c>
      <c r="F4402">
        <v>9</v>
      </c>
      <c r="G4402" t="s">
        <v>75</v>
      </c>
      <c r="H4402" t="s">
        <v>136</v>
      </c>
      <c r="I4402" t="s">
        <v>26</v>
      </c>
      <c r="J4402">
        <v>2</v>
      </c>
      <c r="K4402">
        <v>1582</v>
      </c>
      <c r="L4402">
        <v>2</v>
      </c>
      <c r="M4402">
        <v>1900</v>
      </c>
      <c r="N4402">
        <v>3482</v>
      </c>
      <c r="O4402" t="s">
        <v>27</v>
      </c>
      <c r="P4402">
        <v>1</v>
      </c>
      <c r="Q4402" t="s">
        <v>32</v>
      </c>
      <c r="R4402">
        <v>1</v>
      </c>
    </row>
    <row r="4403" spans="1:18">
      <c r="A4403">
        <v>4402</v>
      </c>
      <c r="B4403">
        <v>19</v>
      </c>
      <c r="C4403">
        <v>3</v>
      </c>
      <c r="D4403" t="s">
        <v>33</v>
      </c>
      <c r="E4403">
        <v>14</v>
      </c>
      <c r="F4403">
        <v>48</v>
      </c>
      <c r="G4403" t="s">
        <v>66</v>
      </c>
      <c r="H4403" t="s">
        <v>168</v>
      </c>
      <c r="I4403" t="s">
        <v>26</v>
      </c>
      <c r="J4403">
        <v>3</v>
      </c>
      <c r="K4403">
        <v>6636</v>
      </c>
      <c r="L4403">
        <v>2</v>
      </c>
      <c r="M4403">
        <v>4880</v>
      </c>
      <c r="N4403">
        <v>11516</v>
      </c>
      <c r="O4403" t="s">
        <v>27</v>
      </c>
      <c r="P4403">
        <v>3</v>
      </c>
      <c r="Q4403" t="s">
        <v>35</v>
      </c>
      <c r="R4403">
        <v>2</v>
      </c>
    </row>
    <row r="4404" spans="1:18">
      <c r="A4404">
        <v>4403</v>
      </c>
      <c r="B4404">
        <v>201</v>
      </c>
      <c r="C4404">
        <v>1</v>
      </c>
      <c r="D4404" t="s">
        <v>37</v>
      </c>
      <c r="E4404">
        <v>3</v>
      </c>
      <c r="F4404">
        <v>59</v>
      </c>
      <c r="G4404" t="s">
        <v>80</v>
      </c>
      <c r="H4404" t="s">
        <v>44</v>
      </c>
      <c r="I4404" t="s">
        <v>62</v>
      </c>
      <c r="J4404">
        <v>1</v>
      </c>
      <c r="K4404">
        <v>300</v>
      </c>
      <c r="L4404">
        <v>2</v>
      </c>
      <c r="M4404">
        <v>6080</v>
      </c>
      <c r="N4404">
        <v>6380</v>
      </c>
      <c r="O4404" t="s">
        <v>46</v>
      </c>
      <c r="P4404">
        <v>3</v>
      </c>
      <c r="Q4404" t="s">
        <v>35</v>
      </c>
      <c r="R4404">
        <v>2</v>
      </c>
    </row>
    <row r="4405" spans="1:18">
      <c r="A4405">
        <v>4404</v>
      </c>
      <c r="B4405">
        <v>257</v>
      </c>
      <c r="C4405">
        <v>2</v>
      </c>
      <c r="D4405" t="s">
        <v>29</v>
      </c>
      <c r="E4405">
        <v>7</v>
      </c>
      <c r="F4405">
        <v>3</v>
      </c>
      <c r="G4405" t="s">
        <v>110</v>
      </c>
      <c r="H4405" t="s">
        <v>130</v>
      </c>
      <c r="I4405" t="s">
        <v>40</v>
      </c>
      <c r="J4405">
        <v>2</v>
      </c>
      <c r="K4405">
        <v>1484</v>
      </c>
      <c r="L4405">
        <v>1</v>
      </c>
      <c r="M4405">
        <v>500</v>
      </c>
      <c r="N4405">
        <v>1984</v>
      </c>
      <c r="O4405" t="s">
        <v>27</v>
      </c>
      <c r="P4405">
        <v>3</v>
      </c>
      <c r="Q4405" t="s">
        <v>35</v>
      </c>
      <c r="R4405">
        <v>2</v>
      </c>
    </row>
    <row r="4406" spans="1:18">
      <c r="A4406">
        <v>4405</v>
      </c>
      <c r="B4406">
        <v>84</v>
      </c>
      <c r="C4406">
        <v>2</v>
      </c>
      <c r="D4406" t="s">
        <v>29</v>
      </c>
      <c r="E4406">
        <v>7</v>
      </c>
      <c r="F4406">
        <v>38</v>
      </c>
      <c r="G4406" t="s">
        <v>47</v>
      </c>
      <c r="H4406" t="s">
        <v>160</v>
      </c>
      <c r="I4406" t="s">
        <v>26</v>
      </c>
      <c r="J4406">
        <v>3</v>
      </c>
      <c r="K4406">
        <v>3878</v>
      </c>
      <c r="L4406">
        <v>2</v>
      </c>
      <c r="M4406">
        <v>3640</v>
      </c>
      <c r="N4406">
        <v>7518</v>
      </c>
      <c r="O4406" t="s">
        <v>27</v>
      </c>
      <c r="P4406">
        <v>3</v>
      </c>
      <c r="Q4406" t="s">
        <v>35</v>
      </c>
      <c r="R4406">
        <v>2</v>
      </c>
    </row>
    <row r="4407" spans="1:18">
      <c r="A4407">
        <v>4406</v>
      </c>
      <c r="B4407">
        <v>255</v>
      </c>
      <c r="C4407">
        <v>4</v>
      </c>
      <c r="D4407" t="s">
        <v>23</v>
      </c>
      <c r="E4407">
        <v>30</v>
      </c>
      <c r="F4407">
        <v>47</v>
      </c>
      <c r="G4407" t="s">
        <v>72</v>
      </c>
      <c r="H4407" t="s">
        <v>167</v>
      </c>
      <c r="I4407" t="s">
        <v>40</v>
      </c>
      <c r="J4407">
        <v>1</v>
      </c>
      <c r="K4407">
        <v>1650</v>
      </c>
      <c r="L4407">
        <v>1</v>
      </c>
      <c r="M4407">
        <v>310</v>
      </c>
      <c r="N4407">
        <v>1960</v>
      </c>
      <c r="O4407" t="s">
        <v>46</v>
      </c>
      <c r="P4407">
        <v>1</v>
      </c>
      <c r="Q4407" t="s">
        <v>32</v>
      </c>
      <c r="R4407">
        <v>1</v>
      </c>
    </row>
    <row r="4408" spans="1:18">
      <c r="A4408">
        <v>4407</v>
      </c>
      <c r="B4408">
        <v>255</v>
      </c>
      <c r="C4408">
        <v>4</v>
      </c>
      <c r="D4408" t="s">
        <v>23</v>
      </c>
      <c r="E4408">
        <v>30</v>
      </c>
      <c r="F4408">
        <v>61</v>
      </c>
      <c r="G4408" t="s">
        <v>77</v>
      </c>
      <c r="H4408" t="s">
        <v>57</v>
      </c>
      <c r="I4408" t="s">
        <v>26</v>
      </c>
      <c r="J4408">
        <v>2</v>
      </c>
      <c r="K4408">
        <v>5580</v>
      </c>
      <c r="L4408">
        <v>1</v>
      </c>
      <c r="M4408">
        <v>5460</v>
      </c>
      <c r="N4408">
        <v>11040</v>
      </c>
      <c r="O4408" t="s">
        <v>27</v>
      </c>
      <c r="P4408">
        <v>4</v>
      </c>
      <c r="Q4408" t="s">
        <v>41</v>
      </c>
      <c r="R4408">
        <v>6</v>
      </c>
    </row>
    <row r="4409" spans="1:18">
      <c r="A4409">
        <v>4408</v>
      </c>
      <c r="B4409">
        <v>43</v>
      </c>
      <c r="C4409">
        <v>2</v>
      </c>
      <c r="D4409" t="s">
        <v>29</v>
      </c>
      <c r="E4409">
        <v>7</v>
      </c>
      <c r="F4409">
        <v>33</v>
      </c>
      <c r="G4409" t="s">
        <v>51</v>
      </c>
      <c r="H4409" t="s">
        <v>152</v>
      </c>
      <c r="I4409" t="s">
        <v>26</v>
      </c>
      <c r="J4409">
        <v>1</v>
      </c>
      <c r="K4409">
        <v>1204</v>
      </c>
      <c r="L4409">
        <v>2</v>
      </c>
      <c r="M4409">
        <v>8560</v>
      </c>
      <c r="N4409">
        <v>9764</v>
      </c>
      <c r="O4409" t="s">
        <v>27</v>
      </c>
      <c r="P4409">
        <v>2</v>
      </c>
      <c r="Q4409" t="s">
        <v>28</v>
      </c>
      <c r="R4409">
        <v>4</v>
      </c>
    </row>
    <row r="4410" spans="1:18">
      <c r="A4410">
        <v>4409</v>
      </c>
      <c r="B4410">
        <v>201</v>
      </c>
      <c r="C4410">
        <v>1</v>
      </c>
      <c r="D4410" t="s">
        <v>37</v>
      </c>
      <c r="E4410">
        <v>3</v>
      </c>
      <c r="F4410">
        <v>7</v>
      </c>
      <c r="G4410" t="s">
        <v>61</v>
      </c>
      <c r="H4410" t="s">
        <v>134</v>
      </c>
      <c r="I4410" t="s">
        <v>62</v>
      </c>
      <c r="J4410">
        <v>1</v>
      </c>
      <c r="K4410">
        <v>153</v>
      </c>
      <c r="L4410">
        <v>1</v>
      </c>
      <c r="M4410">
        <v>1470</v>
      </c>
      <c r="N4410">
        <v>1623</v>
      </c>
      <c r="O4410" t="s">
        <v>46</v>
      </c>
      <c r="P4410">
        <v>1</v>
      </c>
      <c r="Q4410" t="s">
        <v>32</v>
      </c>
      <c r="R4410">
        <v>1</v>
      </c>
    </row>
    <row r="4411" spans="1:18">
      <c r="A4411">
        <v>4410</v>
      </c>
      <c r="B4411">
        <v>255</v>
      </c>
      <c r="C4411">
        <v>2</v>
      </c>
      <c r="D4411" t="s">
        <v>29</v>
      </c>
      <c r="E4411">
        <v>7</v>
      </c>
      <c r="F4411">
        <v>35</v>
      </c>
      <c r="G4411" t="s">
        <v>55</v>
      </c>
      <c r="H4411" t="s">
        <v>157</v>
      </c>
      <c r="I4411" t="s">
        <v>26</v>
      </c>
      <c r="J4411">
        <v>3</v>
      </c>
      <c r="K4411">
        <v>2562</v>
      </c>
      <c r="L4411">
        <v>1</v>
      </c>
      <c r="M4411">
        <v>2544</v>
      </c>
      <c r="N4411">
        <v>5106</v>
      </c>
      <c r="O4411" t="s">
        <v>27</v>
      </c>
      <c r="P4411">
        <v>3</v>
      </c>
      <c r="Q4411" t="s">
        <v>35</v>
      </c>
      <c r="R4411">
        <v>2</v>
      </c>
    </row>
    <row r="4412" spans="1:18">
      <c r="A4412">
        <v>4411</v>
      </c>
      <c r="B4412">
        <v>145</v>
      </c>
      <c r="C4412">
        <v>2</v>
      </c>
      <c r="D4412" t="s">
        <v>29</v>
      </c>
      <c r="E4412">
        <v>7</v>
      </c>
      <c r="F4412">
        <v>61</v>
      </c>
      <c r="G4412" t="s">
        <v>77</v>
      </c>
      <c r="H4412" t="s">
        <v>57</v>
      </c>
      <c r="I4412" t="s">
        <v>26</v>
      </c>
      <c r="J4412">
        <v>1</v>
      </c>
      <c r="K4412">
        <v>175</v>
      </c>
      <c r="L4412">
        <v>2</v>
      </c>
      <c r="M4412">
        <v>1820</v>
      </c>
      <c r="N4412">
        <v>1995</v>
      </c>
      <c r="O4412" t="s">
        <v>27</v>
      </c>
      <c r="P4412">
        <v>1</v>
      </c>
      <c r="Q4412" t="s">
        <v>32</v>
      </c>
      <c r="R4412">
        <v>1</v>
      </c>
    </row>
    <row r="4413" spans="1:18">
      <c r="A4413">
        <v>4412</v>
      </c>
      <c r="B4413">
        <v>224</v>
      </c>
      <c r="C4413">
        <v>3</v>
      </c>
      <c r="D4413" t="s">
        <v>33</v>
      </c>
      <c r="E4413">
        <v>14</v>
      </c>
      <c r="F4413">
        <v>44</v>
      </c>
      <c r="G4413" t="s">
        <v>76</v>
      </c>
      <c r="H4413" t="s">
        <v>164</v>
      </c>
      <c r="I4413" t="s">
        <v>62</v>
      </c>
      <c r="J4413">
        <v>1</v>
      </c>
      <c r="K4413">
        <v>4200</v>
      </c>
      <c r="L4413">
        <v>1</v>
      </c>
      <c r="M4413">
        <v>5040</v>
      </c>
      <c r="N4413">
        <v>9240</v>
      </c>
      <c r="O4413" t="s">
        <v>46</v>
      </c>
      <c r="P4413">
        <v>4</v>
      </c>
      <c r="Q4413" t="s">
        <v>41</v>
      </c>
      <c r="R4413">
        <v>6</v>
      </c>
    </row>
    <row r="4414" spans="1:18">
      <c r="A4414">
        <v>4413</v>
      </c>
      <c r="B4414">
        <v>10</v>
      </c>
      <c r="C4414">
        <v>3</v>
      </c>
      <c r="D4414" t="s">
        <v>33</v>
      </c>
      <c r="E4414">
        <v>14</v>
      </c>
      <c r="F4414">
        <v>5</v>
      </c>
      <c r="G4414" t="s">
        <v>88</v>
      </c>
      <c r="H4414" t="s">
        <v>132</v>
      </c>
      <c r="I4414" t="s">
        <v>40</v>
      </c>
      <c r="J4414">
        <v>2</v>
      </c>
      <c r="K4414">
        <v>9576</v>
      </c>
      <c r="L4414">
        <v>2</v>
      </c>
      <c r="M4414">
        <v>720</v>
      </c>
      <c r="N4414">
        <v>10296</v>
      </c>
      <c r="O4414" t="s">
        <v>46</v>
      </c>
      <c r="P4414">
        <v>4</v>
      </c>
      <c r="Q4414" t="s">
        <v>41</v>
      </c>
      <c r="R4414">
        <v>6</v>
      </c>
    </row>
    <row r="4415" spans="1:18">
      <c r="A4415">
        <v>4414</v>
      </c>
      <c r="B4415">
        <v>212</v>
      </c>
      <c r="C4415">
        <v>4</v>
      </c>
      <c r="D4415" t="s">
        <v>23</v>
      </c>
      <c r="E4415">
        <v>30</v>
      </c>
      <c r="F4415">
        <v>23</v>
      </c>
      <c r="G4415" t="s">
        <v>90</v>
      </c>
      <c r="H4415" t="s">
        <v>150</v>
      </c>
      <c r="I4415" t="s">
        <v>26</v>
      </c>
      <c r="J4415">
        <v>3</v>
      </c>
      <c r="K4415">
        <v>46200</v>
      </c>
      <c r="L4415">
        <v>1</v>
      </c>
      <c r="M4415">
        <v>4320</v>
      </c>
      <c r="N4415">
        <v>50520</v>
      </c>
      <c r="O4415" t="s">
        <v>27</v>
      </c>
      <c r="P4415">
        <v>2</v>
      </c>
      <c r="Q4415" t="s">
        <v>28</v>
      </c>
      <c r="R4415">
        <v>4</v>
      </c>
    </row>
    <row r="4416" spans="1:18">
      <c r="A4416">
        <v>4415</v>
      </c>
      <c r="B4416">
        <v>41</v>
      </c>
      <c r="C4416">
        <v>1</v>
      </c>
      <c r="D4416" t="s">
        <v>37</v>
      </c>
      <c r="E4416">
        <v>3</v>
      </c>
      <c r="F4416">
        <v>18</v>
      </c>
      <c r="G4416" t="s">
        <v>52</v>
      </c>
      <c r="H4416" t="s">
        <v>145</v>
      </c>
      <c r="I4416" t="s">
        <v>40</v>
      </c>
      <c r="J4416">
        <v>2</v>
      </c>
      <c r="K4416">
        <v>4500</v>
      </c>
      <c r="L4416">
        <v>2</v>
      </c>
      <c r="M4416">
        <v>1680</v>
      </c>
      <c r="N4416">
        <v>6180</v>
      </c>
      <c r="O4416" t="s">
        <v>27</v>
      </c>
      <c r="P4416">
        <v>4</v>
      </c>
      <c r="Q4416" t="s">
        <v>41</v>
      </c>
      <c r="R4416">
        <v>6</v>
      </c>
    </row>
    <row r="4417" spans="1:18">
      <c r="A4417">
        <v>4416</v>
      </c>
      <c r="B4417">
        <v>244</v>
      </c>
      <c r="C4417">
        <v>4</v>
      </c>
      <c r="D4417" t="s">
        <v>23</v>
      </c>
      <c r="E4417">
        <v>30</v>
      </c>
      <c r="F4417">
        <v>22</v>
      </c>
      <c r="G4417" t="s">
        <v>71</v>
      </c>
      <c r="H4417" t="s">
        <v>149</v>
      </c>
      <c r="I4417" t="s">
        <v>26</v>
      </c>
      <c r="J4417">
        <v>1</v>
      </c>
      <c r="K4417">
        <v>1350</v>
      </c>
      <c r="L4417">
        <v>1</v>
      </c>
      <c r="M4417">
        <v>979</v>
      </c>
      <c r="N4417">
        <v>2329</v>
      </c>
      <c r="O4417" t="s">
        <v>27</v>
      </c>
      <c r="P4417">
        <v>1</v>
      </c>
      <c r="Q4417" t="s">
        <v>32</v>
      </c>
      <c r="R4417">
        <v>1</v>
      </c>
    </row>
    <row r="4418" spans="1:18">
      <c r="A4418">
        <v>4417</v>
      </c>
      <c r="B4418">
        <v>9</v>
      </c>
      <c r="C4418">
        <v>1</v>
      </c>
      <c r="D4418" t="s">
        <v>37</v>
      </c>
      <c r="E4418">
        <v>3</v>
      </c>
      <c r="F4418">
        <v>50</v>
      </c>
      <c r="G4418" t="s">
        <v>81</v>
      </c>
      <c r="H4418" t="s">
        <v>25</v>
      </c>
      <c r="I4418" t="s">
        <v>82</v>
      </c>
      <c r="J4418">
        <v>3</v>
      </c>
      <c r="K4418">
        <v>5130</v>
      </c>
      <c r="L4418">
        <v>1</v>
      </c>
      <c r="M4418">
        <v>6360</v>
      </c>
      <c r="N4418">
        <v>11490</v>
      </c>
      <c r="O4418" t="s">
        <v>83</v>
      </c>
      <c r="P4418">
        <v>4</v>
      </c>
      <c r="Q4418" t="s">
        <v>41</v>
      </c>
      <c r="R4418">
        <v>6</v>
      </c>
    </row>
    <row r="4419" spans="1:18">
      <c r="A4419">
        <v>4418</v>
      </c>
      <c r="B4419">
        <v>99</v>
      </c>
      <c r="C4419">
        <v>4</v>
      </c>
      <c r="D4419" t="s">
        <v>23</v>
      </c>
      <c r="E4419">
        <v>30</v>
      </c>
      <c r="F4419">
        <v>66</v>
      </c>
      <c r="G4419" t="s">
        <v>59</v>
      </c>
      <c r="H4419" t="s">
        <v>57</v>
      </c>
      <c r="I4419" t="s">
        <v>26</v>
      </c>
      <c r="J4419">
        <v>3</v>
      </c>
      <c r="K4419">
        <v>70920</v>
      </c>
      <c r="L4419">
        <v>1</v>
      </c>
      <c r="M4419">
        <v>8100</v>
      </c>
      <c r="N4419">
        <v>79020</v>
      </c>
      <c r="O4419" t="s">
        <v>27</v>
      </c>
      <c r="P4419">
        <v>4</v>
      </c>
      <c r="Q4419" t="s">
        <v>41</v>
      </c>
      <c r="R4419">
        <v>6</v>
      </c>
    </row>
    <row r="4420" spans="1:18">
      <c r="A4420">
        <v>4419</v>
      </c>
      <c r="B4420">
        <v>295</v>
      </c>
      <c r="C4420">
        <v>4</v>
      </c>
      <c r="D4420" t="s">
        <v>23</v>
      </c>
      <c r="E4420">
        <v>30</v>
      </c>
      <c r="F4420">
        <v>45</v>
      </c>
      <c r="G4420" t="s">
        <v>45</v>
      </c>
      <c r="H4420" t="s">
        <v>165</v>
      </c>
      <c r="I4420" t="s">
        <v>40</v>
      </c>
      <c r="J4420">
        <v>1</v>
      </c>
      <c r="K4420">
        <v>4860</v>
      </c>
      <c r="L4420">
        <v>2</v>
      </c>
      <c r="M4420">
        <v>1440</v>
      </c>
      <c r="N4420">
        <v>6300</v>
      </c>
      <c r="O4420" t="s">
        <v>46</v>
      </c>
      <c r="P4420">
        <v>3</v>
      </c>
      <c r="Q4420" t="s">
        <v>35</v>
      </c>
      <c r="R4420">
        <v>2</v>
      </c>
    </row>
    <row r="4421" spans="1:18">
      <c r="A4421">
        <v>4420</v>
      </c>
      <c r="B4421">
        <v>238</v>
      </c>
      <c r="C4421">
        <v>3</v>
      </c>
      <c r="D4421" t="s">
        <v>33</v>
      </c>
      <c r="E4421">
        <v>14</v>
      </c>
      <c r="F4421">
        <v>65</v>
      </c>
      <c r="G4421" t="s">
        <v>95</v>
      </c>
      <c r="H4421" t="s">
        <v>25</v>
      </c>
      <c r="I4421" t="s">
        <v>40</v>
      </c>
      <c r="J4421">
        <v>3</v>
      </c>
      <c r="K4421">
        <v>4746</v>
      </c>
      <c r="L4421">
        <v>1</v>
      </c>
      <c r="M4421">
        <v>300</v>
      </c>
      <c r="N4421">
        <v>5046</v>
      </c>
      <c r="O4421" t="s">
        <v>27</v>
      </c>
      <c r="P4421">
        <v>1</v>
      </c>
      <c r="Q4421" t="s">
        <v>32</v>
      </c>
      <c r="R4421">
        <v>1</v>
      </c>
    </row>
    <row r="4422" spans="1:18">
      <c r="A4422">
        <v>4421</v>
      </c>
      <c r="B4422">
        <v>299</v>
      </c>
      <c r="C4422">
        <v>1</v>
      </c>
      <c r="D4422" t="s">
        <v>37</v>
      </c>
      <c r="E4422">
        <v>3</v>
      </c>
      <c r="F4422">
        <v>8</v>
      </c>
      <c r="G4422" t="s">
        <v>86</v>
      </c>
      <c r="H4422" t="s">
        <v>135</v>
      </c>
      <c r="I4422" t="s">
        <v>64</v>
      </c>
      <c r="J4422">
        <v>2</v>
      </c>
      <c r="K4422">
        <v>828</v>
      </c>
      <c r="L4422">
        <v>1</v>
      </c>
      <c r="M4422">
        <v>3760</v>
      </c>
      <c r="N4422">
        <v>4588</v>
      </c>
      <c r="O4422" t="s">
        <v>46</v>
      </c>
      <c r="P4422">
        <v>2</v>
      </c>
      <c r="Q4422" t="s">
        <v>28</v>
      </c>
      <c r="R4422">
        <v>4</v>
      </c>
    </row>
    <row r="4423" spans="1:18">
      <c r="A4423">
        <v>4422</v>
      </c>
      <c r="B4423">
        <v>111</v>
      </c>
      <c r="C4423">
        <v>4</v>
      </c>
      <c r="D4423" t="s">
        <v>23</v>
      </c>
      <c r="E4423">
        <v>30</v>
      </c>
      <c r="F4423">
        <v>8</v>
      </c>
      <c r="G4423" t="s">
        <v>86</v>
      </c>
      <c r="H4423" t="s">
        <v>135</v>
      </c>
      <c r="I4423" t="s">
        <v>64</v>
      </c>
      <c r="J4423">
        <v>2</v>
      </c>
      <c r="K4423">
        <v>12420</v>
      </c>
      <c r="L4423">
        <v>2</v>
      </c>
      <c r="M4423">
        <v>11280</v>
      </c>
      <c r="N4423">
        <v>23700</v>
      </c>
      <c r="O4423" t="s">
        <v>46</v>
      </c>
      <c r="P4423">
        <v>4</v>
      </c>
      <c r="Q4423" t="s">
        <v>41</v>
      </c>
      <c r="R4423">
        <v>6</v>
      </c>
    </row>
    <row r="4424" spans="1:18">
      <c r="A4424">
        <v>4423</v>
      </c>
      <c r="B4424">
        <v>296</v>
      </c>
      <c r="C4424">
        <v>2</v>
      </c>
      <c r="D4424" t="s">
        <v>29</v>
      </c>
      <c r="E4424">
        <v>7</v>
      </c>
      <c r="F4424">
        <v>40</v>
      </c>
      <c r="G4424" t="s">
        <v>98</v>
      </c>
      <c r="H4424" t="s">
        <v>161</v>
      </c>
      <c r="I4424" t="s">
        <v>26</v>
      </c>
      <c r="J4424">
        <v>1</v>
      </c>
      <c r="K4424">
        <v>245</v>
      </c>
      <c r="L4424">
        <v>2</v>
      </c>
      <c r="M4424">
        <v>2200</v>
      </c>
      <c r="N4424">
        <v>2445</v>
      </c>
      <c r="O4424" t="s">
        <v>27</v>
      </c>
      <c r="P4424">
        <v>1</v>
      </c>
      <c r="Q4424" t="s">
        <v>32</v>
      </c>
      <c r="R4424">
        <v>1</v>
      </c>
    </row>
    <row r="4425" spans="1:18">
      <c r="A4425">
        <v>4424</v>
      </c>
      <c r="B4425">
        <v>105</v>
      </c>
      <c r="C4425">
        <v>2</v>
      </c>
      <c r="D4425" t="s">
        <v>29</v>
      </c>
      <c r="E4425">
        <v>7</v>
      </c>
      <c r="F4425">
        <v>15</v>
      </c>
      <c r="G4425" t="s">
        <v>50</v>
      </c>
      <c r="H4425" t="s">
        <v>142</v>
      </c>
      <c r="I4425" t="s">
        <v>40</v>
      </c>
      <c r="J4425">
        <v>2</v>
      </c>
      <c r="K4425">
        <v>2254</v>
      </c>
      <c r="L4425">
        <v>2</v>
      </c>
      <c r="M4425">
        <v>800</v>
      </c>
      <c r="N4425">
        <v>3054</v>
      </c>
      <c r="O4425" t="s">
        <v>27</v>
      </c>
      <c r="P4425">
        <v>3</v>
      </c>
      <c r="Q4425" t="s">
        <v>35</v>
      </c>
      <c r="R4425">
        <v>2</v>
      </c>
    </row>
    <row r="4426" spans="1:18">
      <c r="A4426">
        <v>4425</v>
      </c>
      <c r="B4426">
        <v>54</v>
      </c>
      <c r="C4426">
        <v>1</v>
      </c>
      <c r="D4426" t="s">
        <v>37</v>
      </c>
      <c r="E4426">
        <v>3</v>
      </c>
      <c r="F4426">
        <v>30</v>
      </c>
      <c r="G4426" t="s">
        <v>30</v>
      </c>
      <c r="H4426" t="s">
        <v>155</v>
      </c>
      <c r="I4426" t="s">
        <v>26</v>
      </c>
      <c r="J4426">
        <v>2</v>
      </c>
      <c r="K4426">
        <v>1128</v>
      </c>
      <c r="L4426">
        <v>1</v>
      </c>
      <c r="M4426">
        <v>2300</v>
      </c>
      <c r="N4426">
        <v>3428</v>
      </c>
      <c r="O4426" t="s">
        <v>27</v>
      </c>
      <c r="P4426">
        <v>3</v>
      </c>
      <c r="Q4426" t="s">
        <v>35</v>
      </c>
      <c r="R4426">
        <v>2</v>
      </c>
    </row>
    <row r="4427" spans="1:18">
      <c r="A4427">
        <v>4426</v>
      </c>
      <c r="B4427">
        <v>16</v>
      </c>
      <c r="C4427">
        <v>3</v>
      </c>
      <c r="D4427" t="s">
        <v>33</v>
      </c>
      <c r="E4427">
        <v>14</v>
      </c>
      <c r="F4427">
        <v>50</v>
      </c>
      <c r="G4427" t="s">
        <v>81</v>
      </c>
      <c r="H4427" t="s">
        <v>25</v>
      </c>
      <c r="I4427" t="s">
        <v>82</v>
      </c>
      <c r="J4427">
        <v>1</v>
      </c>
      <c r="K4427">
        <v>2128</v>
      </c>
      <c r="L4427">
        <v>1</v>
      </c>
      <c r="M4427">
        <v>4240</v>
      </c>
      <c r="N4427">
        <v>6368</v>
      </c>
      <c r="O4427" t="s">
        <v>83</v>
      </c>
      <c r="P4427">
        <v>2</v>
      </c>
      <c r="Q4427" t="s">
        <v>28</v>
      </c>
      <c r="R4427">
        <v>4</v>
      </c>
    </row>
    <row r="4428" spans="1:18">
      <c r="A4428">
        <v>4427</v>
      </c>
      <c r="B4428">
        <v>129</v>
      </c>
      <c r="C4428">
        <v>1</v>
      </c>
      <c r="D4428" t="s">
        <v>37</v>
      </c>
      <c r="E4428">
        <v>3</v>
      </c>
      <c r="F4428">
        <v>18</v>
      </c>
      <c r="G4428" t="s">
        <v>52</v>
      </c>
      <c r="H4428" t="s">
        <v>145</v>
      </c>
      <c r="I4428" t="s">
        <v>40</v>
      </c>
      <c r="J4428">
        <v>1</v>
      </c>
      <c r="K4428">
        <v>558</v>
      </c>
      <c r="L4428">
        <v>2</v>
      </c>
      <c r="M4428">
        <v>560</v>
      </c>
      <c r="N4428">
        <v>1118</v>
      </c>
      <c r="O4428" t="s">
        <v>27</v>
      </c>
      <c r="P4428">
        <v>3</v>
      </c>
      <c r="Q4428" t="s">
        <v>35</v>
      </c>
      <c r="R4428">
        <v>2</v>
      </c>
    </row>
    <row r="4429" spans="1:18">
      <c r="A4429">
        <v>4428</v>
      </c>
      <c r="B4429">
        <v>293</v>
      </c>
      <c r="C4429">
        <v>1</v>
      </c>
      <c r="D4429" t="s">
        <v>37</v>
      </c>
      <c r="E4429">
        <v>3</v>
      </c>
      <c r="F4429">
        <v>53</v>
      </c>
      <c r="G4429" t="s">
        <v>89</v>
      </c>
      <c r="H4429" t="s">
        <v>44</v>
      </c>
      <c r="I4429" t="s">
        <v>40</v>
      </c>
      <c r="J4429">
        <v>3</v>
      </c>
      <c r="K4429">
        <v>6858</v>
      </c>
      <c r="L4429">
        <v>2</v>
      </c>
      <c r="M4429">
        <v>2640</v>
      </c>
      <c r="N4429">
        <v>9498</v>
      </c>
      <c r="O4429" t="s">
        <v>27</v>
      </c>
      <c r="P4429">
        <v>4</v>
      </c>
      <c r="Q4429" t="s">
        <v>41</v>
      </c>
      <c r="R4429">
        <v>6</v>
      </c>
    </row>
    <row r="4430" spans="1:18">
      <c r="A4430">
        <v>4429</v>
      </c>
      <c r="B4430">
        <v>46</v>
      </c>
      <c r="C4430">
        <v>4</v>
      </c>
      <c r="D4430" t="s">
        <v>23</v>
      </c>
      <c r="E4430">
        <v>30</v>
      </c>
      <c r="F4430">
        <v>10</v>
      </c>
      <c r="G4430" t="s">
        <v>69</v>
      </c>
      <c r="H4430" t="s">
        <v>137</v>
      </c>
      <c r="I4430" t="s">
        <v>26</v>
      </c>
      <c r="J4430">
        <v>1</v>
      </c>
      <c r="K4430">
        <v>2220</v>
      </c>
      <c r="L4430">
        <v>2</v>
      </c>
      <c r="M4430">
        <v>2240</v>
      </c>
      <c r="N4430">
        <v>4460</v>
      </c>
      <c r="O4430" t="s">
        <v>27</v>
      </c>
      <c r="P4430">
        <v>1</v>
      </c>
      <c r="Q4430" t="s">
        <v>32</v>
      </c>
      <c r="R4430">
        <v>1</v>
      </c>
    </row>
    <row r="4431" spans="1:18">
      <c r="A4431">
        <v>4430</v>
      </c>
      <c r="B4431">
        <v>46</v>
      </c>
      <c r="C4431">
        <v>2</v>
      </c>
      <c r="D4431" t="s">
        <v>29</v>
      </c>
      <c r="E4431">
        <v>7</v>
      </c>
      <c r="F4431">
        <v>8</v>
      </c>
      <c r="G4431" t="s">
        <v>86</v>
      </c>
      <c r="H4431" t="s">
        <v>135</v>
      </c>
      <c r="I4431" t="s">
        <v>64</v>
      </c>
      <c r="J4431">
        <v>1</v>
      </c>
      <c r="K4431">
        <v>378</v>
      </c>
      <c r="L4431">
        <v>2</v>
      </c>
      <c r="M4431">
        <v>3760</v>
      </c>
      <c r="N4431">
        <v>4138</v>
      </c>
      <c r="O4431" t="s">
        <v>46</v>
      </c>
      <c r="P4431">
        <v>3</v>
      </c>
      <c r="Q4431" t="s">
        <v>35</v>
      </c>
      <c r="R4431">
        <v>2</v>
      </c>
    </row>
    <row r="4432" spans="1:18">
      <c r="A4432">
        <v>4431</v>
      </c>
      <c r="B4432">
        <v>14</v>
      </c>
      <c r="C4432">
        <v>4</v>
      </c>
      <c r="D4432" t="s">
        <v>23</v>
      </c>
      <c r="E4432">
        <v>30</v>
      </c>
      <c r="F4432">
        <v>53</v>
      </c>
      <c r="G4432" t="s">
        <v>89</v>
      </c>
      <c r="H4432" t="s">
        <v>44</v>
      </c>
      <c r="I4432" t="s">
        <v>40</v>
      </c>
      <c r="J4432">
        <v>2</v>
      </c>
      <c r="K4432">
        <v>9720</v>
      </c>
      <c r="L4432">
        <v>2</v>
      </c>
      <c r="M4432">
        <v>880</v>
      </c>
      <c r="N4432">
        <v>10600</v>
      </c>
      <c r="O4432" t="s">
        <v>27</v>
      </c>
      <c r="P4432">
        <v>3</v>
      </c>
      <c r="Q4432" t="s">
        <v>35</v>
      </c>
      <c r="R4432">
        <v>2</v>
      </c>
    </row>
    <row r="4433" spans="1:18">
      <c r="A4433">
        <v>4432</v>
      </c>
      <c r="B4433">
        <v>17</v>
      </c>
      <c r="C4433">
        <v>2</v>
      </c>
      <c r="D4433" t="s">
        <v>29</v>
      </c>
      <c r="E4433">
        <v>7</v>
      </c>
      <c r="F4433">
        <v>28</v>
      </c>
      <c r="G4433" t="s">
        <v>63</v>
      </c>
      <c r="H4433" t="s">
        <v>154</v>
      </c>
      <c r="I4433" t="s">
        <v>64</v>
      </c>
      <c r="J4433">
        <v>1</v>
      </c>
      <c r="K4433">
        <v>1540</v>
      </c>
      <c r="L4433">
        <v>1</v>
      </c>
      <c r="M4433">
        <v>3080</v>
      </c>
      <c r="N4433">
        <v>4620</v>
      </c>
      <c r="O4433" t="s">
        <v>46</v>
      </c>
      <c r="P4433">
        <v>2</v>
      </c>
      <c r="Q4433" t="s">
        <v>28</v>
      </c>
      <c r="R4433">
        <v>4</v>
      </c>
    </row>
    <row r="4434" spans="1:18">
      <c r="A4434">
        <v>4433</v>
      </c>
      <c r="B4434">
        <v>220</v>
      </c>
      <c r="C4434">
        <v>3</v>
      </c>
      <c r="D4434" t="s">
        <v>33</v>
      </c>
      <c r="E4434">
        <v>14</v>
      </c>
      <c r="F4434">
        <v>2</v>
      </c>
      <c r="G4434" t="s">
        <v>74</v>
      </c>
      <c r="H4434" t="s">
        <v>129</v>
      </c>
      <c r="I4434" t="s">
        <v>26</v>
      </c>
      <c r="J4434">
        <v>2</v>
      </c>
      <c r="K4434">
        <v>1540</v>
      </c>
      <c r="L4434">
        <v>1</v>
      </c>
      <c r="M4434">
        <v>1560</v>
      </c>
      <c r="N4434">
        <v>3100</v>
      </c>
      <c r="O4434" t="s">
        <v>27</v>
      </c>
      <c r="P4434">
        <v>1</v>
      </c>
      <c r="Q4434" t="s">
        <v>32</v>
      </c>
      <c r="R4434">
        <v>1</v>
      </c>
    </row>
    <row r="4435" spans="1:18">
      <c r="A4435">
        <v>4434</v>
      </c>
      <c r="B4435">
        <v>126</v>
      </c>
      <c r="C4435">
        <v>3</v>
      </c>
      <c r="D4435" t="s">
        <v>33</v>
      </c>
      <c r="E4435">
        <v>14</v>
      </c>
      <c r="F4435">
        <v>64</v>
      </c>
      <c r="G4435" t="s">
        <v>109</v>
      </c>
      <c r="H4435" t="s">
        <v>57</v>
      </c>
      <c r="I4435" t="s">
        <v>26</v>
      </c>
      <c r="J4435">
        <v>2</v>
      </c>
      <c r="K4435">
        <v>6496</v>
      </c>
      <c r="L4435">
        <v>1</v>
      </c>
      <c r="M4435">
        <v>4640</v>
      </c>
      <c r="N4435">
        <v>11136</v>
      </c>
      <c r="O4435" t="s">
        <v>27</v>
      </c>
      <c r="P4435">
        <v>2</v>
      </c>
      <c r="Q4435" t="s">
        <v>28</v>
      </c>
      <c r="R4435">
        <v>4</v>
      </c>
    </row>
    <row r="4436" spans="1:18">
      <c r="A4436">
        <v>4435</v>
      </c>
      <c r="B4436">
        <v>10</v>
      </c>
      <c r="C4436">
        <v>4</v>
      </c>
      <c r="D4436" t="s">
        <v>23</v>
      </c>
      <c r="E4436">
        <v>30</v>
      </c>
      <c r="F4436">
        <v>34</v>
      </c>
      <c r="G4436" t="s">
        <v>87</v>
      </c>
      <c r="H4436" t="s">
        <v>44</v>
      </c>
      <c r="I4436" t="s">
        <v>26</v>
      </c>
      <c r="J4436">
        <v>2</v>
      </c>
      <c r="K4436">
        <v>14760</v>
      </c>
      <c r="L4436">
        <v>1</v>
      </c>
      <c r="M4436">
        <v>7320</v>
      </c>
      <c r="N4436">
        <v>22080</v>
      </c>
      <c r="O4436" t="s">
        <v>27</v>
      </c>
      <c r="P4436">
        <v>4</v>
      </c>
      <c r="Q4436" t="s">
        <v>41</v>
      </c>
      <c r="R4436">
        <v>6</v>
      </c>
    </row>
    <row r="4437" spans="1:18">
      <c r="A4437">
        <v>4436</v>
      </c>
      <c r="B4437">
        <v>116</v>
      </c>
      <c r="C4437">
        <v>1</v>
      </c>
      <c r="D4437" t="s">
        <v>37</v>
      </c>
      <c r="E4437">
        <v>3</v>
      </c>
      <c r="F4437">
        <v>17</v>
      </c>
      <c r="G4437" t="s">
        <v>92</v>
      </c>
      <c r="H4437" t="s">
        <v>144</v>
      </c>
      <c r="I4437" t="s">
        <v>40</v>
      </c>
      <c r="J4437">
        <v>2</v>
      </c>
      <c r="K4437">
        <v>3240</v>
      </c>
      <c r="L4437">
        <v>1</v>
      </c>
      <c r="M4437">
        <v>780</v>
      </c>
      <c r="N4437">
        <v>4020</v>
      </c>
      <c r="O4437" t="s">
        <v>27</v>
      </c>
      <c r="P4437">
        <v>4</v>
      </c>
      <c r="Q4437" t="s">
        <v>41</v>
      </c>
      <c r="R4437">
        <v>6</v>
      </c>
    </row>
    <row r="4438" spans="1:18">
      <c r="A4438">
        <v>4437</v>
      </c>
      <c r="B4438">
        <v>293</v>
      </c>
      <c r="C4438">
        <v>4</v>
      </c>
      <c r="D4438" t="s">
        <v>23</v>
      </c>
      <c r="E4438">
        <v>30</v>
      </c>
      <c r="F4438">
        <v>41</v>
      </c>
      <c r="G4438" t="s">
        <v>60</v>
      </c>
      <c r="H4438" t="s">
        <v>158</v>
      </c>
      <c r="I4438" t="s">
        <v>40</v>
      </c>
      <c r="J4438">
        <v>2</v>
      </c>
      <c r="K4438">
        <v>23400</v>
      </c>
      <c r="L4438">
        <v>2</v>
      </c>
      <c r="M4438">
        <v>3720</v>
      </c>
      <c r="N4438">
        <v>27120</v>
      </c>
      <c r="O4438" t="s">
        <v>46</v>
      </c>
      <c r="P4438">
        <v>4</v>
      </c>
      <c r="Q4438" t="s">
        <v>41</v>
      </c>
      <c r="R4438">
        <v>6</v>
      </c>
    </row>
    <row r="4439" spans="1:18">
      <c r="A4439">
        <v>4438</v>
      </c>
      <c r="B4439">
        <v>62</v>
      </c>
      <c r="C4439">
        <v>2</v>
      </c>
      <c r="D4439" t="s">
        <v>29</v>
      </c>
      <c r="E4439">
        <v>7</v>
      </c>
      <c r="F4439">
        <v>52</v>
      </c>
      <c r="G4439" t="s">
        <v>54</v>
      </c>
      <c r="H4439" t="s">
        <v>25</v>
      </c>
      <c r="I4439" t="s">
        <v>40</v>
      </c>
      <c r="J4439">
        <v>2</v>
      </c>
      <c r="K4439">
        <v>3080</v>
      </c>
      <c r="L4439">
        <v>1</v>
      </c>
      <c r="M4439">
        <v>1240</v>
      </c>
      <c r="N4439">
        <v>4320</v>
      </c>
      <c r="O4439" t="s">
        <v>27</v>
      </c>
      <c r="P4439">
        <v>2</v>
      </c>
      <c r="Q4439" t="s">
        <v>28</v>
      </c>
      <c r="R4439">
        <v>4</v>
      </c>
    </row>
    <row r="4440" spans="1:18">
      <c r="A4440">
        <v>4439</v>
      </c>
      <c r="B4440">
        <v>105</v>
      </c>
      <c r="C4440">
        <v>2</v>
      </c>
      <c r="D4440" t="s">
        <v>29</v>
      </c>
      <c r="E4440">
        <v>7</v>
      </c>
      <c r="F4440">
        <v>54</v>
      </c>
      <c r="G4440" t="s">
        <v>94</v>
      </c>
      <c r="H4440" t="s">
        <v>44</v>
      </c>
      <c r="I4440" t="s">
        <v>40</v>
      </c>
      <c r="J4440">
        <v>1</v>
      </c>
      <c r="K4440">
        <v>2856</v>
      </c>
      <c r="L4440">
        <v>1</v>
      </c>
      <c r="M4440">
        <v>2160</v>
      </c>
      <c r="N4440">
        <v>5016</v>
      </c>
      <c r="O4440" t="s">
        <v>27</v>
      </c>
      <c r="P4440">
        <v>4</v>
      </c>
      <c r="Q4440" t="s">
        <v>41</v>
      </c>
      <c r="R4440">
        <v>6</v>
      </c>
    </row>
    <row r="4441" spans="1:18">
      <c r="A4441">
        <v>4440</v>
      </c>
      <c r="B4441">
        <v>6</v>
      </c>
      <c r="C4441">
        <v>2</v>
      </c>
      <c r="D4441" t="s">
        <v>29</v>
      </c>
      <c r="E4441">
        <v>7</v>
      </c>
      <c r="F4441">
        <v>50</v>
      </c>
      <c r="G4441" t="s">
        <v>81</v>
      </c>
      <c r="H4441" t="s">
        <v>25</v>
      </c>
      <c r="I4441" t="s">
        <v>82</v>
      </c>
      <c r="J4441">
        <v>1</v>
      </c>
      <c r="K4441">
        <v>266</v>
      </c>
      <c r="L4441">
        <v>1</v>
      </c>
      <c r="M4441">
        <v>1060</v>
      </c>
      <c r="N4441">
        <v>1326</v>
      </c>
      <c r="O4441" t="s">
        <v>83</v>
      </c>
      <c r="P4441">
        <v>1</v>
      </c>
      <c r="Q4441" t="s">
        <v>32</v>
      </c>
      <c r="R4441">
        <v>1</v>
      </c>
    </row>
    <row r="4442" spans="1:18">
      <c r="A4442">
        <v>4441</v>
      </c>
      <c r="B4442">
        <v>111</v>
      </c>
      <c r="C4442">
        <v>3</v>
      </c>
      <c r="D4442" t="s">
        <v>33</v>
      </c>
      <c r="E4442">
        <v>14</v>
      </c>
      <c r="F4442">
        <v>43</v>
      </c>
      <c r="G4442" t="s">
        <v>58</v>
      </c>
      <c r="H4442" t="s">
        <v>163</v>
      </c>
      <c r="I4442" t="s">
        <v>40</v>
      </c>
      <c r="J4442">
        <v>3</v>
      </c>
      <c r="K4442">
        <v>19600</v>
      </c>
      <c r="L4442">
        <v>1</v>
      </c>
      <c r="M4442">
        <v>500</v>
      </c>
      <c r="N4442">
        <v>20100</v>
      </c>
      <c r="O4442" t="s">
        <v>27</v>
      </c>
      <c r="P4442">
        <v>3</v>
      </c>
      <c r="Q4442" t="s">
        <v>35</v>
      </c>
      <c r="R4442">
        <v>2</v>
      </c>
    </row>
    <row r="4443" spans="1:18">
      <c r="A4443">
        <v>4442</v>
      </c>
      <c r="B4443">
        <v>130</v>
      </c>
      <c r="C4443">
        <v>4</v>
      </c>
      <c r="D4443" t="s">
        <v>23</v>
      </c>
      <c r="E4443">
        <v>30</v>
      </c>
      <c r="F4443">
        <v>59</v>
      </c>
      <c r="G4443" t="s">
        <v>80</v>
      </c>
      <c r="H4443" t="s">
        <v>44</v>
      </c>
      <c r="I4443" t="s">
        <v>62</v>
      </c>
      <c r="J4443">
        <v>3</v>
      </c>
      <c r="K4443">
        <v>12540</v>
      </c>
      <c r="L4443">
        <v>2</v>
      </c>
      <c r="M4443">
        <v>6080</v>
      </c>
      <c r="N4443">
        <v>18620</v>
      </c>
      <c r="O4443" t="s">
        <v>46</v>
      </c>
      <c r="P4443">
        <v>3</v>
      </c>
      <c r="Q4443" t="s">
        <v>35</v>
      </c>
      <c r="R4443">
        <v>2</v>
      </c>
    </row>
    <row r="4444" spans="1:18">
      <c r="A4444">
        <v>4443</v>
      </c>
      <c r="B4444">
        <v>68</v>
      </c>
      <c r="C4444">
        <v>3</v>
      </c>
      <c r="D4444" t="s">
        <v>33</v>
      </c>
      <c r="E4444">
        <v>14</v>
      </c>
      <c r="F4444">
        <v>5</v>
      </c>
      <c r="G4444" t="s">
        <v>88</v>
      </c>
      <c r="H4444" t="s">
        <v>132</v>
      </c>
      <c r="I4444" t="s">
        <v>40</v>
      </c>
      <c r="J4444">
        <v>2</v>
      </c>
      <c r="K4444">
        <v>6384</v>
      </c>
      <c r="L4444">
        <v>2</v>
      </c>
      <c r="M4444">
        <v>480</v>
      </c>
      <c r="N4444">
        <v>6864</v>
      </c>
      <c r="O4444" t="s">
        <v>46</v>
      </c>
      <c r="P4444">
        <v>2</v>
      </c>
      <c r="Q4444" t="s">
        <v>28</v>
      </c>
      <c r="R4444">
        <v>4</v>
      </c>
    </row>
    <row r="4445" spans="1:18">
      <c r="A4445">
        <v>4444</v>
      </c>
      <c r="B4445">
        <v>17</v>
      </c>
      <c r="C4445">
        <v>4</v>
      </c>
      <c r="D4445" t="s">
        <v>23</v>
      </c>
      <c r="E4445">
        <v>30</v>
      </c>
      <c r="F4445">
        <v>37</v>
      </c>
      <c r="G4445" t="s">
        <v>101</v>
      </c>
      <c r="H4445" t="s">
        <v>159</v>
      </c>
      <c r="I4445" t="s">
        <v>62</v>
      </c>
      <c r="J4445">
        <v>2</v>
      </c>
      <c r="K4445">
        <v>6780</v>
      </c>
      <c r="L4445">
        <v>2</v>
      </c>
      <c r="M4445">
        <v>5440</v>
      </c>
      <c r="N4445">
        <v>12220</v>
      </c>
      <c r="O4445" t="s">
        <v>46</v>
      </c>
      <c r="P4445">
        <v>3</v>
      </c>
      <c r="Q4445" t="s">
        <v>35</v>
      </c>
      <c r="R4445">
        <v>2</v>
      </c>
    </row>
    <row r="4446" spans="1:18">
      <c r="A4446">
        <v>4445</v>
      </c>
      <c r="B4446">
        <v>41</v>
      </c>
      <c r="C4446">
        <v>3</v>
      </c>
      <c r="D4446" t="s">
        <v>33</v>
      </c>
      <c r="E4446">
        <v>14</v>
      </c>
      <c r="F4446">
        <v>56</v>
      </c>
      <c r="G4446" t="s">
        <v>100</v>
      </c>
      <c r="H4446" t="s">
        <v>44</v>
      </c>
      <c r="I4446" t="s">
        <v>40</v>
      </c>
      <c r="J4446">
        <v>3</v>
      </c>
      <c r="K4446">
        <v>2688</v>
      </c>
      <c r="L4446">
        <v>1</v>
      </c>
      <c r="M4446">
        <v>220</v>
      </c>
      <c r="N4446">
        <v>2908</v>
      </c>
      <c r="O4446" t="s">
        <v>46</v>
      </c>
      <c r="P4446">
        <v>1</v>
      </c>
      <c r="Q4446" t="s">
        <v>32</v>
      </c>
      <c r="R4446">
        <v>1</v>
      </c>
    </row>
    <row r="4447" spans="1:18">
      <c r="A4447">
        <v>4446</v>
      </c>
      <c r="B4447">
        <v>146</v>
      </c>
      <c r="C4447">
        <v>4</v>
      </c>
      <c r="D4447" t="s">
        <v>23</v>
      </c>
      <c r="E4447">
        <v>30</v>
      </c>
      <c r="F4447">
        <v>41</v>
      </c>
      <c r="G4447" t="s">
        <v>60</v>
      </c>
      <c r="H4447" t="s">
        <v>158</v>
      </c>
      <c r="I4447" t="s">
        <v>40</v>
      </c>
      <c r="J4447">
        <v>2</v>
      </c>
      <c r="K4447">
        <v>3900</v>
      </c>
      <c r="L4447">
        <v>2</v>
      </c>
      <c r="M4447">
        <v>620</v>
      </c>
      <c r="N4447">
        <v>4520</v>
      </c>
      <c r="O4447" t="s">
        <v>46</v>
      </c>
      <c r="P4447">
        <v>1</v>
      </c>
      <c r="Q4447" t="s">
        <v>32</v>
      </c>
      <c r="R4447">
        <v>1</v>
      </c>
    </row>
    <row r="4448" spans="1:18">
      <c r="A4448">
        <v>4447</v>
      </c>
      <c r="B4448">
        <v>180</v>
      </c>
      <c r="C4448">
        <v>4</v>
      </c>
      <c r="D4448" t="s">
        <v>23</v>
      </c>
      <c r="E4448">
        <v>30</v>
      </c>
      <c r="F4448">
        <v>41</v>
      </c>
      <c r="G4448" t="s">
        <v>60</v>
      </c>
      <c r="H4448" t="s">
        <v>158</v>
      </c>
      <c r="I4448" t="s">
        <v>40</v>
      </c>
      <c r="J4448">
        <v>1</v>
      </c>
      <c r="K4448">
        <v>10260</v>
      </c>
      <c r="L4448">
        <v>2</v>
      </c>
      <c r="M4448">
        <v>3720</v>
      </c>
      <c r="N4448">
        <v>13980</v>
      </c>
      <c r="O4448" t="s">
        <v>46</v>
      </c>
      <c r="P4448">
        <v>4</v>
      </c>
      <c r="Q4448" t="s">
        <v>41</v>
      </c>
      <c r="R4448">
        <v>6</v>
      </c>
    </row>
    <row r="4449" spans="1:18">
      <c r="A4449">
        <v>4448</v>
      </c>
      <c r="B4449">
        <v>193</v>
      </c>
      <c r="C4449">
        <v>3</v>
      </c>
      <c r="D4449" t="s">
        <v>33</v>
      </c>
      <c r="E4449">
        <v>14</v>
      </c>
      <c r="F4449">
        <v>8</v>
      </c>
      <c r="G4449" t="s">
        <v>86</v>
      </c>
      <c r="H4449" t="s">
        <v>135</v>
      </c>
      <c r="I4449" t="s">
        <v>64</v>
      </c>
      <c r="J4449">
        <v>3</v>
      </c>
      <c r="K4449">
        <v>10304</v>
      </c>
      <c r="L4449">
        <v>2</v>
      </c>
      <c r="M4449">
        <v>7520</v>
      </c>
      <c r="N4449">
        <v>17824</v>
      </c>
      <c r="O4449" t="s">
        <v>46</v>
      </c>
      <c r="P4449">
        <v>2</v>
      </c>
      <c r="Q4449" t="s">
        <v>28</v>
      </c>
      <c r="R4449">
        <v>4</v>
      </c>
    </row>
    <row r="4450" spans="1:18">
      <c r="A4450">
        <v>4449</v>
      </c>
      <c r="B4450">
        <v>26</v>
      </c>
      <c r="C4450">
        <v>2</v>
      </c>
      <c r="D4450" t="s">
        <v>29</v>
      </c>
      <c r="E4450">
        <v>7</v>
      </c>
      <c r="F4450">
        <v>25</v>
      </c>
      <c r="G4450" t="s">
        <v>102</v>
      </c>
      <c r="H4450" t="s">
        <v>152</v>
      </c>
      <c r="I4450" t="s">
        <v>26</v>
      </c>
      <c r="J4450">
        <v>1</v>
      </c>
      <c r="K4450">
        <v>938</v>
      </c>
      <c r="L4450">
        <v>2</v>
      </c>
      <c r="M4450">
        <v>3920</v>
      </c>
      <c r="N4450">
        <v>4858</v>
      </c>
      <c r="O4450" t="s">
        <v>27</v>
      </c>
      <c r="P4450">
        <v>3</v>
      </c>
      <c r="Q4450" t="s">
        <v>35</v>
      </c>
      <c r="R4450">
        <v>2</v>
      </c>
    </row>
    <row r="4451" spans="1:18">
      <c r="A4451">
        <v>4450</v>
      </c>
      <c r="B4451">
        <v>12</v>
      </c>
      <c r="C4451">
        <v>4</v>
      </c>
      <c r="D4451" t="s">
        <v>23</v>
      </c>
      <c r="E4451">
        <v>30</v>
      </c>
      <c r="F4451">
        <v>13</v>
      </c>
      <c r="G4451" t="s">
        <v>43</v>
      </c>
      <c r="H4451" t="s">
        <v>140</v>
      </c>
      <c r="I4451" t="s">
        <v>40</v>
      </c>
      <c r="J4451">
        <v>2</v>
      </c>
      <c r="K4451">
        <v>4710</v>
      </c>
      <c r="L4451">
        <v>2</v>
      </c>
      <c r="M4451">
        <v>260</v>
      </c>
      <c r="N4451">
        <v>4970</v>
      </c>
      <c r="O4451" t="s">
        <v>27</v>
      </c>
      <c r="P4451">
        <v>1</v>
      </c>
      <c r="Q4451" t="s">
        <v>32</v>
      </c>
      <c r="R4451">
        <v>1</v>
      </c>
    </row>
    <row r="4452" spans="1:18">
      <c r="A4452">
        <v>4451</v>
      </c>
      <c r="B4452">
        <v>131</v>
      </c>
      <c r="C4452">
        <v>4</v>
      </c>
      <c r="D4452" t="s">
        <v>23</v>
      </c>
      <c r="E4452">
        <v>30</v>
      </c>
      <c r="F4452">
        <v>55</v>
      </c>
      <c r="G4452" t="s">
        <v>78</v>
      </c>
      <c r="H4452" t="s">
        <v>31</v>
      </c>
      <c r="I4452" t="s">
        <v>40</v>
      </c>
      <c r="J4452">
        <v>1</v>
      </c>
      <c r="K4452">
        <v>18000</v>
      </c>
      <c r="L4452">
        <v>1</v>
      </c>
      <c r="M4452">
        <v>2160</v>
      </c>
      <c r="N4452">
        <v>20160</v>
      </c>
      <c r="O4452" t="s">
        <v>46</v>
      </c>
      <c r="P4452">
        <v>4</v>
      </c>
      <c r="Q4452" t="s">
        <v>41</v>
      </c>
      <c r="R4452">
        <v>6</v>
      </c>
    </row>
    <row r="4453" spans="1:18">
      <c r="A4453">
        <v>4452</v>
      </c>
      <c r="B4453">
        <v>287</v>
      </c>
      <c r="C4453">
        <v>4</v>
      </c>
      <c r="D4453" t="s">
        <v>23</v>
      </c>
      <c r="E4453">
        <v>30</v>
      </c>
      <c r="F4453">
        <v>33</v>
      </c>
      <c r="G4453" t="s">
        <v>51</v>
      </c>
      <c r="H4453" t="s">
        <v>152</v>
      </c>
      <c r="I4453" t="s">
        <v>26</v>
      </c>
      <c r="J4453">
        <v>3</v>
      </c>
      <c r="K4453">
        <v>36480</v>
      </c>
      <c r="L4453">
        <v>2</v>
      </c>
      <c r="M4453">
        <v>8560</v>
      </c>
      <c r="N4453">
        <v>45040</v>
      </c>
      <c r="O4453" t="s">
        <v>27</v>
      </c>
      <c r="P4453">
        <v>2</v>
      </c>
      <c r="Q4453" t="s">
        <v>28</v>
      </c>
      <c r="R4453">
        <v>4</v>
      </c>
    </row>
    <row r="4454" spans="1:18">
      <c r="A4454">
        <v>4453</v>
      </c>
      <c r="B4454">
        <v>68</v>
      </c>
      <c r="C4454">
        <v>4</v>
      </c>
      <c r="D4454" t="s">
        <v>23</v>
      </c>
      <c r="E4454">
        <v>30</v>
      </c>
      <c r="F4454">
        <v>19</v>
      </c>
      <c r="G4454" t="s">
        <v>99</v>
      </c>
      <c r="H4454" t="s">
        <v>146</v>
      </c>
      <c r="I4454" t="s">
        <v>40</v>
      </c>
      <c r="J4454">
        <v>3</v>
      </c>
      <c r="K4454">
        <v>9000</v>
      </c>
      <c r="L4454">
        <v>2</v>
      </c>
      <c r="M4454">
        <v>960</v>
      </c>
      <c r="N4454">
        <v>9960</v>
      </c>
      <c r="O4454" t="s">
        <v>27</v>
      </c>
      <c r="P4454">
        <v>3</v>
      </c>
      <c r="Q4454" t="s">
        <v>35</v>
      </c>
      <c r="R4454">
        <v>2</v>
      </c>
    </row>
    <row r="4455" spans="1:18">
      <c r="A4455">
        <v>4454</v>
      </c>
      <c r="B4455">
        <v>150</v>
      </c>
      <c r="C4455">
        <v>1</v>
      </c>
      <c r="D4455" t="s">
        <v>37</v>
      </c>
      <c r="E4455">
        <v>3</v>
      </c>
      <c r="F4455">
        <v>37</v>
      </c>
      <c r="G4455" t="s">
        <v>101</v>
      </c>
      <c r="H4455" t="s">
        <v>159</v>
      </c>
      <c r="I4455" t="s">
        <v>62</v>
      </c>
      <c r="J4455">
        <v>3</v>
      </c>
      <c r="K4455">
        <v>1890</v>
      </c>
      <c r="L4455">
        <v>2</v>
      </c>
      <c r="M4455">
        <v>5440</v>
      </c>
      <c r="N4455">
        <v>7330</v>
      </c>
      <c r="O4455" t="s">
        <v>46</v>
      </c>
      <c r="P4455">
        <v>3</v>
      </c>
      <c r="Q4455" t="s">
        <v>35</v>
      </c>
      <c r="R4455">
        <v>2</v>
      </c>
    </row>
    <row r="4456" spans="1:18">
      <c r="A4456">
        <v>4455</v>
      </c>
      <c r="B4456">
        <v>217</v>
      </c>
      <c r="C4456">
        <v>1</v>
      </c>
      <c r="D4456" t="s">
        <v>37</v>
      </c>
      <c r="E4456">
        <v>3</v>
      </c>
      <c r="F4456">
        <v>11</v>
      </c>
      <c r="G4456" t="s">
        <v>24</v>
      </c>
      <c r="H4456" t="s">
        <v>138</v>
      </c>
      <c r="I4456" t="s">
        <v>26</v>
      </c>
      <c r="J4456">
        <v>3</v>
      </c>
      <c r="K4456">
        <v>1206</v>
      </c>
      <c r="L4456">
        <v>1</v>
      </c>
      <c r="M4456">
        <v>3000</v>
      </c>
      <c r="N4456">
        <v>4206</v>
      </c>
      <c r="O4456" t="s">
        <v>27</v>
      </c>
      <c r="P4456">
        <v>3</v>
      </c>
      <c r="Q4456" t="s">
        <v>35</v>
      </c>
      <c r="R4456">
        <v>2</v>
      </c>
    </row>
    <row r="4457" spans="1:18">
      <c r="A4457">
        <v>4456</v>
      </c>
      <c r="B4457">
        <v>230</v>
      </c>
      <c r="C4457">
        <v>3</v>
      </c>
      <c r="D4457" t="s">
        <v>33</v>
      </c>
      <c r="E4457">
        <v>14</v>
      </c>
      <c r="F4457">
        <v>35</v>
      </c>
      <c r="G4457" t="s">
        <v>55</v>
      </c>
      <c r="H4457" t="s">
        <v>157</v>
      </c>
      <c r="I4457" t="s">
        <v>26</v>
      </c>
      <c r="J4457">
        <v>2</v>
      </c>
      <c r="K4457">
        <v>7644</v>
      </c>
      <c r="L4457">
        <v>2</v>
      </c>
      <c r="M4457">
        <v>15264</v>
      </c>
      <c r="N4457">
        <v>22908</v>
      </c>
      <c r="O4457" t="s">
        <v>27</v>
      </c>
      <c r="P4457">
        <v>4</v>
      </c>
      <c r="Q4457" t="s">
        <v>41</v>
      </c>
      <c r="R4457">
        <v>6</v>
      </c>
    </row>
    <row r="4458" spans="1:18">
      <c r="A4458">
        <v>4457</v>
      </c>
      <c r="B4458">
        <v>111</v>
      </c>
      <c r="C4458">
        <v>4</v>
      </c>
      <c r="D4458" t="s">
        <v>23</v>
      </c>
      <c r="E4458">
        <v>30</v>
      </c>
      <c r="F4458">
        <v>2</v>
      </c>
      <c r="G4458" t="s">
        <v>74</v>
      </c>
      <c r="H4458" t="s">
        <v>129</v>
      </c>
      <c r="I4458" t="s">
        <v>26</v>
      </c>
      <c r="J4458">
        <v>1</v>
      </c>
      <c r="K4458">
        <v>2640</v>
      </c>
      <c r="L4458">
        <v>1</v>
      </c>
      <c r="M4458">
        <v>3120</v>
      </c>
      <c r="N4458">
        <v>5760</v>
      </c>
      <c r="O4458" t="s">
        <v>27</v>
      </c>
      <c r="P4458">
        <v>3</v>
      </c>
      <c r="Q4458" t="s">
        <v>35</v>
      </c>
      <c r="R4458">
        <v>2</v>
      </c>
    </row>
    <row r="4459" spans="1:18">
      <c r="A4459">
        <v>4458</v>
      </c>
      <c r="B4459">
        <v>186</v>
      </c>
      <c r="C4459">
        <v>4</v>
      </c>
      <c r="D4459" t="s">
        <v>23</v>
      </c>
      <c r="E4459">
        <v>30</v>
      </c>
      <c r="F4459">
        <v>22</v>
      </c>
      <c r="G4459" t="s">
        <v>71</v>
      </c>
      <c r="H4459" t="s">
        <v>149</v>
      </c>
      <c r="I4459" t="s">
        <v>26</v>
      </c>
      <c r="J4459">
        <v>2</v>
      </c>
      <c r="K4459">
        <v>7020</v>
      </c>
      <c r="L4459">
        <v>2</v>
      </c>
      <c r="M4459">
        <v>3916</v>
      </c>
      <c r="N4459">
        <v>10936</v>
      </c>
      <c r="O4459" t="s">
        <v>27</v>
      </c>
      <c r="P4459">
        <v>3</v>
      </c>
      <c r="Q4459" t="s">
        <v>35</v>
      </c>
      <c r="R4459">
        <v>2</v>
      </c>
    </row>
    <row r="4460" spans="1:18">
      <c r="A4460">
        <v>4459</v>
      </c>
      <c r="B4460">
        <v>109</v>
      </c>
      <c r="C4460">
        <v>1</v>
      </c>
      <c r="D4460" t="s">
        <v>37</v>
      </c>
      <c r="E4460">
        <v>3</v>
      </c>
      <c r="F4460">
        <v>1</v>
      </c>
      <c r="G4460" t="s">
        <v>56</v>
      </c>
      <c r="H4460" t="s">
        <v>128</v>
      </c>
      <c r="I4460" t="s">
        <v>26</v>
      </c>
      <c r="J4460">
        <v>2</v>
      </c>
      <c r="K4460">
        <v>1704</v>
      </c>
      <c r="L4460">
        <v>1</v>
      </c>
      <c r="M4460">
        <v>4740</v>
      </c>
      <c r="N4460">
        <v>6444</v>
      </c>
      <c r="O4460" t="s">
        <v>27</v>
      </c>
      <c r="P4460">
        <v>2</v>
      </c>
      <c r="Q4460" t="s">
        <v>28</v>
      </c>
      <c r="R4460">
        <v>4</v>
      </c>
    </row>
    <row r="4461" spans="1:18">
      <c r="A4461">
        <v>4460</v>
      </c>
      <c r="B4461">
        <v>76</v>
      </c>
      <c r="C4461">
        <v>2</v>
      </c>
      <c r="D4461" t="s">
        <v>29</v>
      </c>
      <c r="E4461">
        <v>7</v>
      </c>
      <c r="F4461">
        <v>64</v>
      </c>
      <c r="G4461" t="s">
        <v>109</v>
      </c>
      <c r="H4461" t="s">
        <v>57</v>
      </c>
      <c r="I4461" t="s">
        <v>26</v>
      </c>
      <c r="J4461">
        <v>2</v>
      </c>
      <c r="K4461">
        <v>1624</v>
      </c>
      <c r="L4461">
        <v>1</v>
      </c>
      <c r="M4461">
        <v>2320</v>
      </c>
      <c r="N4461">
        <v>3944</v>
      </c>
      <c r="O4461" t="s">
        <v>27</v>
      </c>
      <c r="P4461">
        <v>3</v>
      </c>
      <c r="Q4461" t="s">
        <v>35</v>
      </c>
      <c r="R4461">
        <v>2</v>
      </c>
    </row>
    <row r="4462" spans="1:18">
      <c r="A4462">
        <v>4461</v>
      </c>
      <c r="B4462">
        <v>94</v>
      </c>
      <c r="C4462">
        <v>3</v>
      </c>
      <c r="D4462" t="s">
        <v>33</v>
      </c>
      <c r="E4462">
        <v>14</v>
      </c>
      <c r="F4462">
        <v>1</v>
      </c>
      <c r="G4462" t="s">
        <v>56</v>
      </c>
      <c r="H4462" t="s">
        <v>128</v>
      </c>
      <c r="I4462" t="s">
        <v>26</v>
      </c>
      <c r="J4462">
        <v>1</v>
      </c>
      <c r="K4462">
        <v>770</v>
      </c>
      <c r="L4462">
        <v>1</v>
      </c>
      <c r="M4462">
        <v>1185</v>
      </c>
      <c r="N4462">
        <v>1955</v>
      </c>
      <c r="O4462" t="s">
        <v>27</v>
      </c>
      <c r="P4462">
        <v>1</v>
      </c>
      <c r="Q4462" t="s">
        <v>32</v>
      </c>
      <c r="R4462">
        <v>1</v>
      </c>
    </row>
    <row r="4463" spans="1:18">
      <c r="A4463">
        <v>4462</v>
      </c>
      <c r="B4463">
        <v>13</v>
      </c>
      <c r="C4463">
        <v>3</v>
      </c>
      <c r="D4463" t="s">
        <v>33</v>
      </c>
      <c r="E4463">
        <v>14</v>
      </c>
      <c r="F4463">
        <v>1</v>
      </c>
      <c r="G4463" t="s">
        <v>56</v>
      </c>
      <c r="H4463" t="s">
        <v>128</v>
      </c>
      <c r="I4463" t="s">
        <v>26</v>
      </c>
      <c r="J4463">
        <v>3</v>
      </c>
      <c r="K4463">
        <v>20608</v>
      </c>
      <c r="L4463">
        <v>1</v>
      </c>
      <c r="M4463">
        <v>4740</v>
      </c>
      <c r="N4463">
        <v>25348</v>
      </c>
      <c r="O4463" t="s">
        <v>27</v>
      </c>
      <c r="P4463">
        <v>2</v>
      </c>
      <c r="Q4463" t="s">
        <v>28</v>
      </c>
      <c r="R4463">
        <v>4</v>
      </c>
    </row>
    <row r="4464" spans="1:18">
      <c r="A4464">
        <v>4463</v>
      </c>
      <c r="B4464">
        <v>77</v>
      </c>
      <c r="C4464">
        <v>4</v>
      </c>
      <c r="D4464" t="s">
        <v>23</v>
      </c>
      <c r="E4464">
        <v>30</v>
      </c>
      <c r="F4464">
        <v>62</v>
      </c>
      <c r="G4464" t="s">
        <v>73</v>
      </c>
      <c r="H4464" t="s">
        <v>57</v>
      </c>
      <c r="I4464" t="s">
        <v>26</v>
      </c>
      <c r="J4464">
        <v>1</v>
      </c>
      <c r="K4464">
        <v>6480</v>
      </c>
      <c r="L4464">
        <v>1</v>
      </c>
      <c r="M4464">
        <v>10680</v>
      </c>
      <c r="N4464">
        <v>17160</v>
      </c>
      <c r="O4464" t="s">
        <v>27</v>
      </c>
      <c r="P4464">
        <v>4</v>
      </c>
      <c r="Q4464" t="s">
        <v>41</v>
      </c>
      <c r="R4464">
        <v>6</v>
      </c>
    </row>
    <row r="4465" spans="1:18">
      <c r="A4465">
        <v>4464</v>
      </c>
      <c r="B4465">
        <v>163</v>
      </c>
      <c r="C4465">
        <v>1</v>
      </c>
      <c r="D4465" t="s">
        <v>37</v>
      </c>
      <c r="E4465">
        <v>3</v>
      </c>
      <c r="F4465">
        <v>30</v>
      </c>
      <c r="G4465" t="s">
        <v>30</v>
      </c>
      <c r="H4465" t="s">
        <v>155</v>
      </c>
      <c r="I4465" t="s">
        <v>26</v>
      </c>
      <c r="J4465">
        <v>1</v>
      </c>
      <c r="K4465">
        <v>414</v>
      </c>
      <c r="L4465">
        <v>1</v>
      </c>
      <c r="M4465">
        <v>2300</v>
      </c>
      <c r="N4465">
        <v>2714</v>
      </c>
      <c r="O4465" t="s">
        <v>27</v>
      </c>
      <c r="P4465">
        <v>3</v>
      </c>
      <c r="Q4465" t="s">
        <v>35</v>
      </c>
      <c r="R4465">
        <v>2</v>
      </c>
    </row>
    <row r="4466" spans="1:18">
      <c r="A4466">
        <v>4465</v>
      </c>
      <c r="B4466">
        <v>300</v>
      </c>
      <c r="C4466">
        <v>2</v>
      </c>
      <c r="D4466" t="s">
        <v>29</v>
      </c>
      <c r="E4466">
        <v>7</v>
      </c>
      <c r="F4466">
        <v>65</v>
      </c>
      <c r="G4466" t="s">
        <v>95</v>
      </c>
      <c r="H4466" t="s">
        <v>25</v>
      </c>
      <c r="I4466" t="s">
        <v>40</v>
      </c>
      <c r="J4466">
        <v>1</v>
      </c>
      <c r="K4466">
        <v>896</v>
      </c>
      <c r="L4466">
        <v>1</v>
      </c>
      <c r="M4466">
        <v>600</v>
      </c>
      <c r="N4466">
        <v>1496</v>
      </c>
      <c r="O4466" t="s">
        <v>27</v>
      </c>
      <c r="P4466">
        <v>3</v>
      </c>
      <c r="Q4466" t="s">
        <v>35</v>
      </c>
      <c r="R4466">
        <v>2</v>
      </c>
    </row>
    <row r="4467" spans="1:18">
      <c r="A4467">
        <v>4466</v>
      </c>
      <c r="B4467">
        <v>225</v>
      </c>
      <c r="C4467">
        <v>4</v>
      </c>
      <c r="D4467" t="s">
        <v>23</v>
      </c>
      <c r="E4467">
        <v>30</v>
      </c>
      <c r="F4467">
        <v>4</v>
      </c>
      <c r="G4467" t="s">
        <v>36</v>
      </c>
      <c r="H4467" t="s">
        <v>131</v>
      </c>
      <c r="I4467" t="s">
        <v>26</v>
      </c>
      <c r="J4467">
        <v>1</v>
      </c>
      <c r="K4467">
        <v>3960</v>
      </c>
      <c r="L4467">
        <v>1</v>
      </c>
      <c r="M4467">
        <v>4400</v>
      </c>
      <c r="N4467">
        <v>8360</v>
      </c>
      <c r="O4467" t="s">
        <v>27</v>
      </c>
      <c r="P4467">
        <v>2</v>
      </c>
      <c r="Q4467" t="s">
        <v>28</v>
      </c>
      <c r="R4467">
        <v>4</v>
      </c>
    </row>
    <row r="4468" spans="1:18">
      <c r="A4468">
        <v>4467</v>
      </c>
      <c r="B4468">
        <v>169</v>
      </c>
      <c r="C4468">
        <v>3</v>
      </c>
      <c r="D4468" t="s">
        <v>33</v>
      </c>
      <c r="E4468">
        <v>14</v>
      </c>
      <c r="F4468">
        <v>68</v>
      </c>
      <c r="G4468" t="s">
        <v>68</v>
      </c>
      <c r="H4468" t="s">
        <v>31</v>
      </c>
      <c r="I4468" t="s">
        <v>40</v>
      </c>
      <c r="J4468">
        <v>3</v>
      </c>
      <c r="K4468">
        <v>28056</v>
      </c>
      <c r="L4468">
        <v>1</v>
      </c>
      <c r="M4468">
        <v>2040</v>
      </c>
      <c r="N4468">
        <v>30096</v>
      </c>
      <c r="O4468" t="s">
        <v>27</v>
      </c>
      <c r="P4468">
        <v>4</v>
      </c>
      <c r="Q4468" t="s">
        <v>41</v>
      </c>
      <c r="R4468">
        <v>6</v>
      </c>
    </row>
    <row r="4469" spans="1:18">
      <c r="A4469">
        <v>4468</v>
      </c>
      <c r="B4469">
        <v>141</v>
      </c>
      <c r="C4469">
        <v>4</v>
      </c>
      <c r="D4469" t="s">
        <v>23</v>
      </c>
      <c r="E4469">
        <v>30</v>
      </c>
      <c r="F4469">
        <v>1</v>
      </c>
      <c r="G4469" t="s">
        <v>56</v>
      </c>
      <c r="H4469" t="s">
        <v>128</v>
      </c>
      <c r="I4469" t="s">
        <v>26</v>
      </c>
      <c r="J4469">
        <v>1</v>
      </c>
      <c r="K4469">
        <v>3300</v>
      </c>
      <c r="L4469">
        <v>1</v>
      </c>
      <c r="M4469">
        <v>2370</v>
      </c>
      <c r="N4469">
        <v>5670</v>
      </c>
      <c r="O4469" t="s">
        <v>27</v>
      </c>
      <c r="P4469">
        <v>3</v>
      </c>
      <c r="Q4469" t="s">
        <v>35</v>
      </c>
      <c r="R4469">
        <v>2</v>
      </c>
    </row>
    <row r="4470" spans="1:18">
      <c r="A4470">
        <v>4469</v>
      </c>
      <c r="B4470">
        <v>220</v>
      </c>
      <c r="C4470">
        <v>3</v>
      </c>
      <c r="D4470" t="s">
        <v>33</v>
      </c>
      <c r="E4470">
        <v>14</v>
      </c>
      <c r="F4470">
        <v>44</v>
      </c>
      <c r="G4470" t="s">
        <v>76</v>
      </c>
      <c r="H4470" t="s">
        <v>164</v>
      </c>
      <c r="I4470" t="s">
        <v>62</v>
      </c>
      <c r="J4470">
        <v>2</v>
      </c>
      <c r="K4470">
        <v>11340</v>
      </c>
      <c r="L4470">
        <v>1</v>
      </c>
      <c r="M4470">
        <v>5040</v>
      </c>
      <c r="N4470">
        <v>16380</v>
      </c>
      <c r="O4470" t="s">
        <v>46</v>
      </c>
      <c r="P4470">
        <v>4</v>
      </c>
      <c r="Q4470" t="s">
        <v>41</v>
      </c>
      <c r="R4470">
        <v>6</v>
      </c>
    </row>
    <row r="4471" spans="1:18">
      <c r="A4471">
        <v>4470</v>
      </c>
      <c r="B4471">
        <v>37</v>
      </c>
      <c r="C4471">
        <v>2</v>
      </c>
      <c r="D4471" t="s">
        <v>29</v>
      </c>
      <c r="E4471">
        <v>7</v>
      </c>
      <c r="F4471">
        <v>40</v>
      </c>
      <c r="G4471" t="s">
        <v>98</v>
      </c>
      <c r="H4471" t="s">
        <v>161</v>
      </c>
      <c r="I4471" t="s">
        <v>26</v>
      </c>
      <c r="J4471">
        <v>2</v>
      </c>
      <c r="K4471">
        <v>3444</v>
      </c>
      <c r="L4471">
        <v>2</v>
      </c>
      <c r="M4471">
        <v>13200</v>
      </c>
      <c r="N4471">
        <v>16644</v>
      </c>
      <c r="O4471" t="s">
        <v>27</v>
      </c>
      <c r="P4471">
        <v>4</v>
      </c>
      <c r="Q4471" t="s">
        <v>41</v>
      </c>
      <c r="R4471">
        <v>6</v>
      </c>
    </row>
    <row r="4472" spans="1:18">
      <c r="A4472">
        <v>4471</v>
      </c>
      <c r="B4472">
        <v>156</v>
      </c>
      <c r="C4472">
        <v>2</v>
      </c>
      <c r="D4472" t="s">
        <v>29</v>
      </c>
      <c r="E4472">
        <v>7</v>
      </c>
      <c r="F4472">
        <v>33</v>
      </c>
      <c r="G4472" t="s">
        <v>51</v>
      </c>
      <c r="H4472" t="s">
        <v>152</v>
      </c>
      <c r="I4472" t="s">
        <v>26</v>
      </c>
      <c r="J4472">
        <v>2</v>
      </c>
      <c r="K4472">
        <v>1568</v>
      </c>
      <c r="L4472">
        <v>1</v>
      </c>
      <c r="M4472">
        <v>2140</v>
      </c>
      <c r="N4472">
        <v>3708</v>
      </c>
      <c r="O4472" t="s">
        <v>27</v>
      </c>
      <c r="P4472">
        <v>3</v>
      </c>
      <c r="Q4472" t="s">
        <v>35</v>
      </c>
      <c r="R4472">
        <v>2</v>
      </c>
    </row>
    <row r="4473" spans="1:18">
      <c r="A4473">
        <v>4472</v>
      </c>
      <c r="B4473">
        <v>84</v>
      </c>
      <c r="C4473">
        <v>3</v>
      </c>
      <c r="D4473" t="s">
        <v>33</v>
      </c>
      <c r="E4473">
        <v>14</v>
      </c>
      <c r="F4473">
        <v>51</v>
      </c>
      <c r="G4473" t="s">
        <v>111</v>
      </c>
      <c r="H4473" t="s">
        <v>25</v>
      </c>
      <c r="I4473" t="s">
        <v>26</v>
      </c>
      <c r="J4473">
        <v>1</v>
      </c>
      <c r="K4473">
        <v>742</v>
      </c>
      <c r="L4473">
        <v>2</v>
      </c>
      <c r="M4473">
        <v>1906</v>
      </c>
      <c r="N4473">
        <v>2648</v>
      </c>
      <c r="O4473" t="s">
        <v>27</v>
      </c>
      <c r="P4473">
        <v>1</v>
      </c>
      <c r="Q4473" t="s">
        <v>32</v>
      </c>
      <c r="R4473">
        <v>1</v>
      </c>
    </row>
    <row r="4474" spans="1:18">
      <c r="A4474">
        <v>4473</v>
      </c>
      <c r="B4474">
        <v>149</v>
      </c>
      <c r="C4474">
        <v>2</v>
      </c>
      <c r="D4474" t="s">
        <v>29</v>
      </c>
      <c r="E4474">
        <v>7</v>
      </c>
      <c r="F4474">
        <v>50</v>
      </c>
      <c r="G4474" t="s">
        <v>81</v>
      </c>
      <c r="H4474" t="s">
        <v>25</v>
      </c>
      <c r="I4474" t="s">
        <v>82</v>
      </c>
      <c r="J4474">
        <v>1</v>
      </c>
      <c r="K4474">
        <v>1064</v>
      </c>
      <c r="L4474">
        <v>1</v>
      </c>
      <c r="M4474">
        <v>4240</v>
      </c>
      <c r="N4474">
        <v>5304</v>
      </c>
      <c r="O4474" t="s">
        <v>83</v>
      </c>
      <c r="P4474">
        <v>2</v>
      </c>
      <c r="Q4474" t="s">
        <v>28</v>
      </c>
      <c r="R4474">
        <v>4</v>
      </c>
    </row>
    <row r="4475" spans="1:18">
      <c r="A4475">
        <v>4474</v>
      </c>
      <c r="B4475">
        <v>151</v>
      </c>
      <c r="C4475">
        <v>4</v>
      </c>
      <c r="D4475" t="s">
        <v>23</v>
      </c>
      <c r="E4475">
        <v>30</v>
      </c>
      <c r="F4475">
        <v>29</v>
      </c>
      <c r="G4475" t="s">
        <v>42</v>
      </c>
      <c r="H4475" t="s">
        <v>25</v>
      </c>
      <c r="I4475" t="s">
        <v>26</v>
      </c>
      <c r="J4475">
        <v>1</v>
      </c>
      <c r="K4475">
        <v>1200</v>
      </c>
      <c r="L4475">
        <v>2</v>
      </c>
      <c r="M4475">
        <v>2440</v>
      </c>
      <c r="N4475">
        <v>3640</v>
      </c>
      <c r="O4475" t="s">
        <v>27</v>
      </c>
      <c r="P4475">
        <v>1</v>
      </c>
      <c r="Q4475" t="s">
        <v>32</v>
      </c>
      <c r="R4475">
        <v>1</v>
      </c>
    </row>
    <row r="4476" spans="1:18">
      <c r="A4476">
        <v>4475</v>
      </c>
      <c r="B4476">
        <v>225</v>
      </c>
      <c r="C4476">
        <v>1</v>
      </c>
      <c r="D4476" t="s">
        <v>37</v>
      </c>
      <c r="E4476">
        <v>3</v>
      </c>
      <c r="F4476">
        <v>47</v>
      </c>
      <c r="G4476" t="s">
        <v>72</v>
      </c>
      <c r="H4476" t="s">
        <v>167</v>
      </c>
      <c r="I4476" t="s">
        <v>40</v>
      </c>
      <c r="J4476">
        <v>3</v>
      </c>
      <c r="K4476">
        <v>5922</v>
      </c>
      <c r="L4476">
        <v>2</v>
      </c>
      <c r="M4476">
        <v>3720</v>
      </c>
      <c r="N4476">
        <v>9642</v>
      </c>
      <c r="O4476" t="s">
        <v>46</v>
      </c>
      <c r="P4476">
        <v>4</v>
      </c>
      <c r="Q4476" t="s">
        <v>41</v>
      </c>
      <c r="R4476">
        <v>6</v>
      </c>
    </row>
    <row r="4477" spans="1:18">
      <c r="A4477">
        <v>4476</v>
      </c>
      <c r="B4477">
        <v>228</v>
      </c>
      <c r="C4477">
        <v>3</v>
      </c>
      <c r="D4477" t="s">
        <v>33</v>
      </c>
      <c r="E4477">
        <v>14</v>
      </c>
      <c r="F4477">
        <v>55</v>
      </c>
      <c r="G4477" t="s">
        <v>78</v>
      </c>
      <c r="H4477" t="s">
        <v>31</v>
      </c>
      <c r="I4477" t="s">
        <v>40</v>
      </c>
      <c r="J4477">
        <v>3</v>
      </c>
      <c r="K4477">
        <v>54880</v>
      </c>
      <c r="L4477">
        <v>2</v>
      </c>
      <c r="M4477">
        <v>2880</v>
      </c>
      <c r="N4477">
        <v>57760</v>
      </c>
      <c r="O4477" t="s">
        <v>46</v>
      </c>
      <c r="P4477">
        <v>2</v>
      </c>
      <c r="Q4477" t="s">
        <v>28</v>
      </c>
      <c r="R4477">
        <v>4</v>
      </c>
    </row>
    <row r="4478" spans="1:18">
      <c r="A4478">
        <v>4477</v>
      </c>
      <c r="B4478">
        <v>195</v>
      </c>
      <c r="C4478">
        <v>4</v>
      </c>
      <c r="D4478" t="s">
        <v>23</v>
      </c>
      <c r="E4478">
        <v>30</v>
      </c>
      <c r="F4478">
        <v>14</v>
      </c>
      <c r="G4478" t="s">
        <v>93</v>
      </c>
      <c r="H4478" t="s">
        <v>141</v>
      </c>
      <c r="I4478" t="s">
        <v>26</v>
      </c>
      <c r="J4478">
        <v>1</v>
      </c>
      <c r="K4478">
        <v>1530</v>
      </c>
      <c r="L4478">
        <v>2</v>
      </c>
      <c r="M4478">
        <v>2160</v>
      </c>
      <c r="N4478">
        <v>3690</v>
      </c>
      <c r="O4478" t="s">
        <v>27</v>
      </c>
      <c r="P4478">
        <v>1</v>
      </c>
      <c r="Q4478" t="s">
        <v>32</v>
      </c>
      <c r="R4478">
        <v>1</v>
      </c>
    </row>
    <row r="4479" spans="1:18">
      <c r="A4479">
        <v>4478</v>
      </c>
      <c r="B4479">
        <v>16</v>
      </c>
      <c r="C4479">
        <v>4</v>
      </c>
      <c r="D4479" t="s">
        <v>23</v>
      </c>
      <c r="E4479">
        <v>30</v>
      </c>
      <c r="F4479">
        <v>17</v>
      </c>
      <c r="G4479" t="s">
        <v>92</v>
      </c>
      <c r="H4479" t="s">
        <v>144</v>
      </c>
      <c r="I4479" t="s">
        <v>40</v>
      </c>
      <c r="J4479">
        <v>1</v>
      </c>
      <c r="K4479">
        <v>3900</v>
      </c>
      <c r="L4479">
        <v>2</v>
      </c>
      <c r="M4479">
        <v>520</v>
      </c>
      <c r="N4479">
        <v>4420</v>
      </c>
      <c r="O4479" t="s">
        <v>27</v>
      </c>
      <c r="P4479">
        <v>3</v>
      </c>
      <c r="Q4479" t="s">
        <v>35</v>
      </c>
      <c r="R4479">
        <v>2</v>
      </c>
    </row>
    <row r="4480" spans="1:18">
      <c r="A4480">
        <v>4479</v>
      </c>
      <c r="B4480">
        <v>131</v>
      </c>
      <c r="C4480">
        <v>1</v>
      </c>
      <c r="D4480" t="s">
        <v>37</v>
      </c>
      <c r="E4480">
        <v>3</v>
      </c>
      <c r="F4480">
        <v>13</v>
      </c>
      <c r="G4480" t="s">
        <v>43</v>
      </c>
      <c r="H4480" t="s">
        <v>140</v>
      </c>
      <c r="I4480" t="s">
        <v>40</v>
      </c>
      <c r="J4480">
        <v>3</v>
      </c>
      <c r="K4480">
        <v>2052</v>
      </c>
      <c r="L4480">
        <v>1</v>
      </c>
      <c r="M4480">
        <v>260</v>
      </c>
      <c r="N4480">
        <v>2312</v>
      </c>
      <c r="O4480" t="s">
        <v>27</v>
      </c>
      <c r="P4480">
        <v>3</v>
      </c>
      <c r="Q4480" t="s">
        <v>35</v>
      </c>
      <c r="R4480">
        <v>2</v>
      </c>
    </row>
    <row r="4481" spans="1:18">
      <c r="A4481">
        <v>4480</v>
      </c>
      <c r="B4481">
        <v>239</v>
      </c>
      <c r="C4481">
        <v>4</v>
      </c>
      <c r="D4481" t="s">
        <v>23</v>
      </c>
      <c r="E4481">
        <v>30</v>
      </c>
      <c r="F4481">
        <v>3</v>
      </c>
      <c r="G4481" t="s">
        <v>110</v>
      </c>
      <c r="H4481" t="s">
        <v>130</v>
      </c>
      <c r="I4481" t="s">
        <v>40</v>
      </c>
      <c r="J4481">
        <v>2</v>
      </c>
      <c r="K4481">
        <v>12720</v>
      </c>
      <c r="L4481">
        <v>2</v>
      </c>
      <c r="M4481">
        <v>2000</v>
      </c>
      <c r="N4481">
        <v>14720</v>
      </c>
      <c r="O4481" t="s">
        <v>27</v>
      </c>
      <c r="P4481">
        <v>2</v>
      </c>
      <c r="Q4481" t="s">
        <v>28</v>
      </c>
      <c r="R4481">
        <v>4</v>
      </c>
    </row>
    <row r="4482" spans="1:18">
      <c r="A4482">
        <v>4481</v>
      </c>
      <c r="B4482">
        <v>83</v>
      </c>
      <c r="C4482">
        <v>2</v>
      </c>
      <c r="D4482" t="s">
        <v>29</v>
      </c>
      <c r="E4482">
        <v>7</v>
      </c>
      <c r="F4482">
        <v>59</v>
      </c>
      <c r="G4482" t="s">
        <v>80</v>
      </c>
      <c r="H4482" t="s">
        <v>44</v>
      </c>
      <c r="I4482" t="s">
        <v>62</v>
      </c>
      <c r="J4482">
        <v>3</v>
      </c>
      <c r="K4482">
        <v>8778</v>
      </c>
      <c r="L4482">
        <v>2</v>
      </c>
      <c r="M4482">
        <v>18240</v>
      </c>
      <c r="N4482">
        <v>27018</v>
      </c>
      <c r="O4482" t="s">
        <v>46</v>
      </c>
      <c r="P4482">
        <v>4</v>
      </c>
      <c r="Q4482" t="s">
        <v>41</v>
      </c>
      <c r="R4482">
        <v>6</v>
      </c>
    </row>
    <row r="4483" spans="1:18">
      <c r="A4483">
        <v>4482</v>
      </c>
      <c r="B4483">
        <v>284</v>
      </c>
      <c r="C4483">
        <v>3</v>
      </c>
      <c r="D4483" t="s">
        <v>33</v>
      </c>
      <c r="E4483">
        <v>14</v>
      </c>
      <c r="F4483">
        <v>27</v>
      </c>
      <c r="G4483" t="s">
        <v>84</v>
      </c>
      <c r="H4483" t="s">
        <v>153</v>
      </c>
      <c r="I4483" t="s">
        <v>40</v>
      </c>
      <c r="J4483">
        <v>1</v>
      </c>
      <c r="K4483">
        <v>8400</v>
      </c>
      <c r="L4483">
        <v>1</v>
      </c>
      <c r="M4483">
        <v>4800</v>
      </c>
      <c r="N4483">
        <v>13200</v>
      </c>
      <c r="O4483" t="s">
        <v>27</v>
      </c>
      <c r="P4483">
        <v>4</v>
      </c>
      <c r="Q4483" t="s">
        <v>41</v>
      </c>
      <c r="R4483">
        <v>6</v>
      </c>
    </row>
    <row r="4484" spans="1:18">
      <c r="A4484">
        <v>4483</v>
      </c>
      <c r="B4484">
        <v>25</v>
      </c>
      <c r="C4484">
        <v>2</v>
      </c>
      <c r="D4484" t="s">
        <v>29</v>
      </c>
      <c r="E4484">
        <v>7</v>
      </c>
      <c r="F4484">
        <v>28</v>
      </c>
      <c r="G4484" t="s">
        <v>63</v>
      </c>
      <c r="H4484" t="s">
        <v>154</v>
      </c>
      <c r="I4484" t="s">
        <v>64</v>
      </c>
      <c r="J4484">
        <v>3</v>
      </c>
      <c r="K4484">
        <v>14448</v>
      </c>
      <c r="L4484">
        <v>1</v>
      </c>
      <c r="M4484">
        <v>4620</v>
      </c>
      <c r="N4484">
        <v>19068</v>
      </c>
      <c r="O4484" t="s">
        <v>46</v>
      </c>
      <c r="P4484">
        <v>4</v>
      </c>
      <c r="Q4484" t="s">
        <v>41</v>
      </c>
      <c r="R4484">
        <v>6</v>
      </c>
    </row>
    <row r="4485" spans="1:18">
      <c r="A4485">
        <v>4484</v>
      </c>
      <c r="B4485">
        <v>125</v>
      </c>
      <c r="C4485">
        <v>4</v>
      </c>
      <c r="D4485" t="s">
        <v>23</v>
      </c>
      <c r="E4485">
        <v>30</v>
      </c>
      <c r="F4485">
        <v>19</v>
      </c>
      <c r="G4485" t="s">
        <v>99</v>
      </c>
      <c r="H4485" t="s">
        <v>146</v>
      </c>
      <c r="I4485" t="s">
        <v>40</v>
      </c>
      <c r="J4485">
        <v>3</v>
      </c>
      <c r="K4485">
        <v>9000</v>
      </c>
      <c r="L4485">
        <v>1</v>
      </c>
      <c r="M4485">
        <v>480</v>
      </c>
      <c r="N4485">
        <v>9480</v>
      </c>
      <c r="O4485" t="s">
        <v>27</v>
      </c>
      <c r="P4485">
        <v>3</v>
      </c>
      <c r="Q4485" t="s">
        <v>35</v>
      </c>
      <c r="R4485">
        <v>2</v>
      </c>
    </row>
    <row r="4486" spans="1:18">
      <c r="A4486">
        <v>4485</v>
      </c>
      <c r="B4486">
        <v>158</v>
      </c>
      <c r="C4486">
        <v>1</v>
      </c>
      <c r="D4486" t="s">
        <v>37</v>
      </c>
      <c r="E4486">
        <v>3</v>
      </c>
      <c r="F4486">
        <v>52</v>
      </c>
      <c r="G4486" t="s">
        <v>54</v>
      </c>
      <c r="H4486" t="s">
        <v>25</v>
      </c>
      <c r="I4486" t="s">
        <v>40</v>
      </c>
      <c r="J4486">
        <v>2</v>
      </c>
      <c r="K4486">
        <v>330</v>
      </c>
      <c r="L4486">
        <v>2</v>
      </c>
      <c r="M4486">
        <v>620</v>
      </c>
      <c r="N4486">
        <v>950</v>
      </c>
      <c r="O4486" t="s">
        <v>27</v>
      </c>
      <c r="P4486">
        <v>1</v>
      </c>
      <c r="Q4486" t="s">
        <v>32</v>
      </c>
      <c r="R4486">
        <v>1</v>
      </c>
    </row>
    <row r="4487" spans="1:18">
      <c r="A4487">
        <v>4486</v>
      </c>
      <c r="B4487">
        <v>219</v>
      </c>
      <c r="C4487">
        <v>1</v>
      </c>
      <c r="D4487" t="s">
        <v>37</v>
      </c>
      <c r="E4487">
        <v>3</v>
      </c>
      <c r="F4487">
        <v>10</v>
      </c>
      <c r="G4487" t="s">
        <v>69</v>
      </c>
      <c r="H4487" t="s">
        <v>137</v>
      </c>
      <c r="I4487" t="s">
        <v>26</v>
      </c>
      <c r="J4487">
        <v>3</v>
      </c>
      <c r="K4487">
        <v>5490</v>
      </c>
      <c r="L4487">
        <v>1</v>
      </c>
      <c r="M4487">
        <v>6720</v>
      </c>
      <c r="N4487">
        <v>12210</v>
      </c>
      <c r="O4487" t="s">
        <v>27</v>
      </c>
      <c r="P4487">
        <v>4</v>
      </c>
      <c r="Q4487" t="s">
        <v>41</v>
      </c>
      <c r="R4487">
        <v>6</v>
      </c>
    </row>
    <row r="4488" spans="1:18">
      <c r="A4488">
        <v>4487</v>
      </c>
      <c r="B4488">
        <v>32</v>
      </c>
      <c r="C4488">
        <v>4</v>
      </c>
      <c r="D4488" t="s">
        <v>23</v>
      </c>
      <c r="E4488">
        <v>30</v>
      </c>
      <c r="F4488">
        <v>59</v>
      </c>
      <c r="G4488" t="s">
        <v>80</v>
      </c>
      <c r="H4488" t="s">
        <v>44</v>
      </c>
      <c r="I4488" t="s">
        <v>62</v>
      </c>
      <c r="J4488">
        <v>2</v>
      </c>
      <c r="K4488">
        <v>6420</v>
      </c>
      <c r="L4488">
        <v>1</v>
      </c>
      <c r="M4488">
        <v>3040</v>
      </c>
      <c r="N4488">
        <v>9460</v>
      </c>
      <c r="O4488" t="s">
        <v>46</v>
      </c>
      <c r="P4488">
        <v>3</v>
      </c>
      <c r="Q4488" t="s">
        <v>35</v>
      </c>
      <c r="R4488">
        <v>2</v>
      </c>
    </row>
    <row r="4489" spans="1:18">
      <c r="A4489">
        <v>4488</v>
      </c>
      <c r="B4489">
        <v>79</v>
      </c>
      <c r="C4489">
        <v>2</v>
      </c>
      <c r="D4489" t="s">
        <v>29</v>
      </c>
      <c r="E4489">
        <v>7</v>
      </c>
      <c r="F4489">
        <v>21</v>
      </c>
      <c r="G4489" t="s">
        <v>108</v>
      </c>
      <c r="H4489" t="s">
        <v>148</v>
      </c>
      <c r="I4489" t="s">
        <v>40</v>
      </c>
      <c r="J4489">
        <v>2</v>
      </c>
      <c r="K4489">
        <v>2254</v>
      </c>
      <c r="L4489">
        <v>2</v>
      </c>
      <c r="M4489">
        <v>600</v>
      </c>
      <c r="N4489">
        <v>2854</v>
      </c>
      <c r="O4489" t="s">
        <v>27</v>
      </c>
      <c r="P4489">
        <v>3</v>
      </c>
      <c r="Q4489" t="s">
        <v>35</v>
      </c>
      <c r="R4489">
        <v>2</v>
      </c>
    </row>
    <row r="4490" spans="1:18">
      <c r="A4490">
        <v>4489</v>
      </c>
      <c r="B4490">
        <v>82</v>
      </c>
      <c r="C4490">
        <v>2</v>
      </c>
      <c r="D4490" t="s">
        <v>29</v>
      </c>
      <c r="E4490">
        <v>7</v>
      </c>
      <c r="F4490">
        <v>63</v>
      </c>
      <c r="G4490" t="s">
        <v>65</v>
      </c>
      <c r="H4490" t="s">
        <v>44</v>
      </c>
      <c r="I4490" t="s">
        <v>40</v>
      </c>
      <c r="J4490">
        <v>1</v>
      </c>
      <c r="K4490">
        <v>588</v>
      </c>
      <c r="L4490">
        <v>1</v>
      </c>
      <c r="M4490">
        <v>600</v>
      </c>
      <c r="N4490">
        <v>1188</v>
      </c>
      <c r="O4490" t="s">
        <v>27</v>
      </c>
      <c r="P4490">
        <v>3</v>
      </c>
      <c r="Q4490" t="s">
        <v>35</v>
      </c>
      <c r="R4490">
        <v>2</v>
      </c>
    </row>
    <row r="4491" spans="1:18">
      <c r="A4491">
        <v>4490</v>
      </c>
      <c r="B4491">
        <v>75</v>
      </c>
      <c r="C4491">
        <v>2</v>
      </c>
      <c r="D4491" t="s">
        <v>29</v>
      </c>
      <c r="E4491">
        <v>7</v>
      </c>
      <c r="F4491">
        <v>34</v>
      </c>
      <c r="G4491" t="s">
        <v>87</v>
      </c>
      <c r="H4491" t="s">
        <v>44</v>
      </c>
      <c r="I4491" t="s">
        <v>26</v>
      </c>
      <c r="J4491">
        <v>1</v>
      </c>
      <c r="K4491">
        <v>476</v>
      </c>
      <c r="L4491">
        <v>1</v>
      </c>
      <c r="M4491">
        <v>2440</v>
      </c>
      <c r="N4491">
        <v>2916</v>
      </c>
      <c r="O4491" t="s">
        <v>27</v>
      </c>
      <c r="P4491">
        <v>3</v>
      </c>
      <c r="Q4491" t="s">
        <v>35</v>
      </c>
      <c r="R4491">
        <v>2</v>
      </c>
    </row>
    <row r="4492" spans="1:18">
      <c r="A4492">
        <v>4491</v>
      </c>
      <c r="B4492">
        <v>204</v>
      </c>
      <c r="C4492">
        <v>2</v>
      </c>
      <c r="D4492" t="s">
        <v>29</v>
      </c>
      <c r="E4492">
        <v>7</v>
      </c>
      <c r="F4492">
        <v>31</v>
      </c>
      <c r="G4492" t="s">
        <v>107</v>
      </c>
      <c r="H4492" t="s">
        <v>156</v>
      </c>
      <c r="I4492" t="s">
        <v>40</v>
      </c>
      <c r="J4492">
        <v>3</v>
      </c>
      <c r="K4492">
        <v>3906</v>
      </c>
      <c r="L4492">
        <v>1</v>
      </c>
      <c r="M4492">
        <v>220</v>
      </c>
      <c r="N4492">
        <v>4126</v>
      </c>
      <c r="O4492" t="s">
        <v>27</v>
      </c>
      <c r="P4492">
        <v>1</v>
      </c>
      <c r="Q4492" t="s">
        <v>32</v>
      </c>
      <c r="R4492">
        <v>1</v>
      </c>
    </row>
    <row r="4493" spans="1:18">
      <c r="A4493">
        <v>4492</v>
      </c>
      <c r="B4493">
        <v>60</v>
      </c>
      <c r="C4493">
        <v>2</v>
      </c>
      <c r="D4493" t="s">
        <v>29</v>
      </c>
      <c r="E4493">
        <v>7</v>
      </c>
      <c r="F4493">
        <v>65</v>
      </c>
      <c r="G4493" t="s">
        <v>95</v>
      </c>
      <c r="H4493" t="s">
        <v>25</v>
      </c>
      <c r="I4493" t="s">
        <v>40</v>
      </c>
      <c r="J4493">
        <v>3</v>
      </c>
      <c r="K4493">
        <v>4746</v>
      </c>
      <c r="L4493">
        <v>2</v>
      </c>
      <c r="M4493">
        <v>1200</v>
      </c>
      <c r="N4493">
        <v>5946</v>
      </c>
      <c r="O4493" t="s">
        <v>27</v>
      </c>
      <c r="P4493">
        <v>3</v>
      </c>
      <c r="Q4493" t="s">
        <v>35</v>
      </c>
      <c r="R4493">
        <v>2</v>
      </c>
    </row>
    <row r="4494" spans="1:18">
      <c r="A4494">
        <v>4493</v>
      </c>
      <c r="B4494">
        <v>108</v>
      </c>
      <c r="C4494">
        <v>2</v>
      </c>
      <c r="D4494" t="s">
        <v>29</v>
      </c>
      <c r="E4494">
        <v>7</v>
      </c>
      <c r="F4494">
        <v>12</v>
      </c>
      <c r="G4494" t="s">
        <v>106</v>
      </c>
      <c r="H4494" t="s">
        <v>139</v>
      </c>
      <c r="I4494" t="s">
        <v>40</v>
      </c>
      <c r="J4494">
        <v>1</v>
      </c>
      <c r="K4494">
        <v>1988</v>
      </c>
      <c r="L4494">
        <v>1</v>
      </c>
      <c r="M4494">
        <v>800</v>
      </c>
      <c r="N4494">
        <v>2788</v>
      </c>
      <c r="O4494" t="s">
        <v>27</v>
      </c>
      <c r="P4494">
        <v>2</v>
      </c>
      <c r="Q4494" t="s">
        <v>28</v>
      </c>
      <c r="R4494">
        <v>4</v>
      </c>
    </row>
    <row r="4495" spans="1:18">
      <c r="A4495">
        <v>4494</v>
      </c>
      <c r="B4495">
        <v>181</v>
      </c>
      <c r="C4495">
        <v>3</v>
      </c>
      <c r="D4495" t="s">
        <v>33</v>
      </c>
      <c r="E4495">
        <v>14</v>
      </c>
      <c r="F4495">
        <v>30</v>
      </c>
      <c r="G4495" t="s">
        <v>30</v>
      </c>
      <c r="H4495" t="s">
        <v>155</v>
      </c>
      <c r="I4495" t="s">
        <v>26</v>
      </c>
      <c r="J4495">
        <v>3</v>
      </c>
      <c r="K4495">
        <v>15232</v>
      </c>
      <c r="L4495">
        <v>2</v>
      </c>
      <c r="M4495">
        <v>4600</v>
      </c>
      <c r="N4495">
        <v>19832</v>
      </c>
      <c r="O4495" t="s">
        <v>27</v>
      </c>
      <c r="P4495">
        <v>3</v>
      </c>
      <c r="Q4495" t="s">
        <v>35</v>
      </c>
      <c r="R4495">
        <v>2</v>
      </c>
    </row>
    <row r="4496" spans="1:18">
      <c r="A4496">
        <v>4495</v>
      </c>
      <c r="B4496">
        <v>188</v>
      </c>
      <c r="C4496">
        <v>4</v>
      </c>
      <c r="D4496" t="s">
        <v>23</v>
      </c>
      <c r="E4496">
        <v>30</v>
      </c>
      <c r="F4496">
        <v>15</v>
      </c>
      <c r="G4496" t="s">
        <v>50</v>
      </c>
      <c r="H4496" t="s">
        <v>142</v>
      </c>
      <c r="I4496" t="s">
        <v>40</v>
      </c>
      <c r="J4496">
        <v>2</v>
      </c>
      <c r="K4496">
        <v>9660</v>
      </c>
      <c r="L4496">
        <v>2</v>
      </c>
      <c r="M4496">
        <v>800</v>
      </c>
      <c r="N4496">
        <v>10460</v>
      </c>
      <c r="O4496" t="s">
        <v>27</v>
      </c>
      <c r="P4496">
        <v>3</v>
      </c>
      <c r="Q4496" t="s">
        <v>35</v>
      </c>
      <c r="R4496">
        <v>2</v>
      </c>
    </row>
    <row r="4497" spans="1:18">
      <c r="A4497">
        <v>4496</v>
      </c>
      <c r="B4497">
        <v>150</v>
      </c>
      <c r="C4497">
        <v>2</v>
      </c>
      <c r="D4497" t="s">
        <v>29</v>
      </c>
      <c r="E4497">
        <v>7</v>
      </c>
      <c r="F4497">
        <v>65</v>
      </c>
      <c r="G4497" t="s">
        <v>95</v>
      </c>
      <c r="H4497" t="s">
        <v>25</v>
      </c>
      <c r="I4497" t="s">
        <v>40</v>
      </c>
      <c r="J4497">
        <v>2</v>
      </c>
      <c r="K4497">
        <v>2100</v>
      </c>
      <c r="L4497">
        <v>2</v>
      </c>
      <c r="M4497">
        <v>1200</v>
      </c>
      <c r="N4497">
        <v>3300</v>
      </c>
      <c r="O4497" t="s">
        <v>27</v>
      </c>
      <c r="P4497">
        <v>3</v>
      </c>
      <c r="Q4497" t="s">
        <v>35</v>
      </c>
      <c r="R4497">
        <v>2</v>
      </c>
    </row>
    <row r="4498" spans="1:18">
      <c r="A4498">
        <v>4497</v>
      </c>
      <c r="B4498">
        <v>42</v>
      </c>
      <c r="C4498">
        <v>1</v>
      </c>
      <c r="D4498" t="s">
        <v>37</v>
      </c>
      <c r="E4498">
        <v>3</v>
      </c>
      <c r="F4498">
        <v>60</v>
      </c>
      <c r="G4498" t="s">
        <v>85</v>
      </c>
      <c r="H4498" t="s">
        <v>31</v>
      </c>
      <c r="I4498" t="s">
        <v>40</v>
      </c>
      <c r="J4498">
        <v>3</v>
      </c>
      <c r="K4498">
        <v>3108</v>
      </c>
      <c r="L4498">
        <v>2</v>
      </c>
      <c r="M4498">
        <v>1800</v>
      </c>
      <c r="N4498">
        <v>4908</v>
      </c>
      <c r="O4498" t="s">
        <v>27</v>
      </c>
      <c r="P4498">
        <v>3</v>
      </c>
      <c r="Q4498" t="s">
        <v>35</v>
      </c>
      <c r="R4498">
        <v>2</v>
      </c>
    </row>
    <row r="4499" spans="1:18">
      <c r="A4499">
        <v>4498</v>
      </c>
      <c r="B4499">
        <v>7</v>
      </c>
      <c r="C4499">
        <v>1</v>
      </c>
      <c r="D4499" t="s">
        <v>37</v>
      </c>
      <c r="E4499">
        <v>3</v>
      </c>
      <c r="F4499">
        <v>64</v>
      </c>
      <c r="G4499" t="s">
        <v>109</v>
      </c>
      <c r="H4499" t="s">
        <v>57</v>
      </c>
      <c r="I4499" t="s">
        <v>26</v>
      </c>
      <c r="J4499">
        <v>3</v>
      </c>
      <c r="K4499">
        <v>837</v>
      </c>
      <c r="L4499">
        <v>2</v>
      </c>
      <c r="M4499">
        <v>2320</v>
      </c>
      <c r="N4499">
        <v>3157</v>
      </c>
      <c r="O4499" t="s">
        <v>27</v>
      </c>
      <c r="P4499">
        <v>1</v>
      </c>
      <c r="Q4499" t="s">
        <v>32</v>
      </c>
      <c r="R4499">
        <v>1</v>
      </c>
    </row>
    <row r="4500" spans="1:18">
      <c r="A4500">
        <v>4499</v>
      </c>
      <c r="B4500">
        <v>297</v>
      </c>
      <c r="C4500">
        <v>3</v>
      </c>
      <c r="D4500" t="s">
        <v>33</v>
      </c>
      <c r="E4500">
        <v>14</v>
      </c>
      <c r="F4500">
        <v>67</v>
      </c>
      <c r="G4500" t="s">
        <v>97</v>
      </c>
      <c r="H4500" t="s">
        <v>25</v>
      </c>
      <c r="I4500" t="s">
        <v>40</v>
      </c>
      <c r="J4500">
        <v>2</v>
      </c>
      <c r="K4500">
        <v>1904</v>
      </c>
      <c r="L4500">
        <v>1</v>
      </c>
      <c r="M4500">
        <v>550</v>
      </c>
      <c r="N4500">
        <v>2454</v>
      </c>
      <c r="O4500" t="s">
        <v>27</v>
      </c>
      <c r="P4500">
        <v>1</v>
      </c>
      <c r="Q4500" t="s">
        <v>32</v>
      </c>
      <c r="R4500">
        <v>1</v>
      </c>
    </row>
    <row r="4501" spans="1:18">
      <c r="A4501">
        <v>4500</v>
      </c>
      <c r="B4501">
        <v>225</v>
      </c>
      <c r="C4501">
        <v>3</v>
      </c>
      <c r="D4501" t="s">
        <v>33</v>
      </c>
      <c r="E4501">
        <v>14</v>
      </c>
      <c r="F4501">
        <v>57</v>
      </c>
      <c r="G4501" t="s">
        <v>39</v>
      </c>
      <c r="H4501" t="s">
        <v>31</v>
      </c>
      <c r="I4501" t="s">
        <v>40</v>
      </c>
      <c r="J4501">
        <v>3</v>
      </c>
      <c r="K4501">
        <v>28728</v>
      </c>
      <c r="L4501">
        <v>1</v>
      </c>
      <c r="M4501">
        <v>1200</v>
      </c>
      <c r="N4501">
        <v>29928</v>
      </c>
      <c r="O4501" t="s">
        <v>27</v>
      </c>
      <c r="P4501">
        <v>4</v>
      </c>
      <c r="Q4501" t="s">
        <v>41</v>
      </c>
      <c r="R4501">
        <v>6</v>
      </c>
    </row>
    <row r="4502" spans="1:18">
      <c r="A4502">
        <v>4501</v>
      </c>
      <c r="B4502">
        <v>219</v>
      </c>
      <c r="C4502">
        <v>1</v>
      </c>
      <c r="D4502" t="s">
        <v>37</v>
      </c>
      <c r="E4502">
        <v>3</v>
      </c>
      <c r="F4502">
        <v>4</v>
      </c>
      <c r="G4502" t="s">
        <v>36</v>
      </c>
      <c r="H4502" t="s">
        <v>131</v>
      </c>
      <c r="I4502" t="s">
        <v>26</v>
      </c>
      <c r="J4502">
        <v>1</v>
      </c>
      <c r="K4502">
        <v>594</v>
      </c>
      <c r="L4502">
        <v>1</v>
      </c>
      <c r="M4502">
        <v>6600</v>
      </c>
      <c r="N4502">
        <v>7194</v>
      </c>
      <c r="O4502" t="s">
        <v>27</v>
      </c>
      <c r="P4502">
        <v>4</v>
      </c>
      <c r="Q4502" t="s">
        <v>41</v>
      </c>
      <c r="R4502">
        <v>6</v>
      </c>
    </row>
    <row r="4503" spans="1:18">
      <c r="A4503">
        <v>4502</v>
      </c>
      <c r="B4503">
        <v>262</v>
      </c>
      <c r="C4503">
        <v>4</v>
      </c>
      <c r="D4503" t="s">
        <v>23</v>
      </c>
      <c r="E4503">
        <v>30</v>
      </c>
      <c r="F4503">
        <v>19</v>
      </c>
      <c r="G4503" t="s">
        <v>99</v>
      </c>
      <c r="H4503" t="s">
        <v>146</v>
      </c>
      <c r="I4503" t="s">
        <v>40</v>
      </c>
      <c r="J4503">
        <v>2</v>
      </c>
      <c r="K4503">
        <v>9000</v>
      </c>
      <c r="L4503">
        <v>2</v>
      </c>
      <c r="M4503">
        <v>1920</v>
      </c>
      <c r="N4503">
        <v>10920</v>
      </c>
      <c r="O4503" t="s">
        <v>27</v>
      </c>
      <c r="P4503">
        <v>2</v>
      </c>
      <c r="Q4503" t="s">
        <v>28</v>
      </c>
      <c r="R4503">
        <v>4</v>
      </c>
    </row>
    <row r="4504" spans="1:18">
      <c r="A4504">
        <v>4503</v>
      </c>
      <c r="B4504">
        <v>8</v>
      </c>
      <c r="C4504">
        <v>3</v>
      </c>
      <c r="D4504" t="s">
        <v>33</v>
      </c>
      <c r="E4504">
        <v>14</v>
      </c>
      <c r="F4504">
        <v>64</v>
      </c>
      <c r="G4504" t="s">
        <v>109</v>
      </c>
      <c r="H4504" t="s">
        <v>57</v>
      </c>
      <c r="I4504" t="s">
        <v>26</v>
      </c>
      <c r="J4504">
        <v>1</v>
      </c>
      <c r="K4504">
        <v>3948</v>
      </c>
      <c r="L4504">
        <v>2</v>
      </c>
      <c r="M4504">
        <v>13920</v>
      </c>
      <c r="N4504">
        <v>17868</v>
      </c>
      <c r="O4504" t="s">
        <v>27</v>
      </c>
      <c r="P4504">
        <v>4</v>
      </c>
      <c r="Q4504" t="s">
        <v>41</v>
      </c>
      <c r="R4504">
        <v>6</v>
      </c>
    </row>
    <row r="4505" spans="1:18">
      <c r="A4505">
        <v>4504</v>
      </c>
      <c r="B4505">
        <v>199</v>
      </c>
      <c r="C4505">
        <v>1</v>
      </c>
      <c r="D4505" t="s">
        <v>37</v>
      </c>
      <c r="E4505">
        <v>3</v>
      </c>
      <c r="F4505">
        <v>11</v>
      </c>
      <c r="G4505" t="s">
        <v>24</v>
      </c>
      <c r="H4505" t="s">
        <v>138</v>
      </c>
      <c r="I4505" t="s">
        <v>26</v>
      </c>
      <c r="J4505">
        <v>2</v>
      </c>
      <c r="K4505">
        <v>1926</v>
      </c>
      <c r="L4505">
        <v>2</v>
      </c>
      <c r="M4505">
        <v>18000</v>
      </c>
      <c r="N4505">
        <v>19926</v>
      </c>
      <c r="O4505" t="s">
        <v>27</v>
      </c>
      <c r="P4505">
        <v>4</v>
      </c>
      <c r="Q4505" t="s">
        <v>41</v>
      </c>
      <c r="R4505">
        <v>6</v>
      </c>
    </row>
    <row r="4506" spans="1:18">
      <c r="A4506">
        <v>4505</v>
      </c>
      <c r="B4506">
        <v>129</v>
      </c>
      <c r="C4506">
        <v>4</v>
      </c>
      <c r="D4506" t="s">
        <v>23</v>
      </c>
      <c r="E4506">
        <v>30</v>
      </c>
      <c r="F4506">
        <v>48</v>
      </c>
      <c r="G4506" t="s">
        <v>66</v>
      </c>
      <c r="H4506" t="s">
        <v>168</v>
      </c>
      <c r="I4506" t="s">
        <v>26</v>
      </c>
      <c r="J4506">
        <v>2</v>
      </c>
      <c r="K4506">
        <v>2940</v>
      </c>
      <c r="L4506">
        <v>2</v>
      </c>
      <c r="M4506">
        <v>2440</v>
      </c>
      <c r="N4506">
        <v>5380</v>
      </c>
      <c r="O4506" t="s">
        <v>27</v>
      </c>
      <c r="P4506">
        <v>1</v>
      </c>
      <c r="Q4506" t="s">
        <v>32</v>
      </c>
      <c r="R4506">
        <v>1</v>
      </c>
    </row>
    <row r="4507" spans="1:18">
      <c r="A4507">
        <v>4506</v>
      </c>
      <c r="B4507">
        <v>195</v>
      </c>
      <c r="C4507">
        <v>1</v>
      </c>
      <c r="D4507" t="s">
        <v>37</v>
      </c>
      <c r="E4507">
        <v>3</v>
      </c>
      <c r="F4507">
        <v>18</v>
      </c>
      <c r="G4507" t="s">
        <v>52</v>
      </c>
      <c r="H4507" t="s">
        <v>145</v>
      </c>
      <c r="I4507" t="s">
        <v>40</v>
      </c>
      <c r="J4507">
        <v>1</v>
      </c>
      <c r="K4507">
        <v>558</v>
      </c>
      <c r="L4507">
        <v>2</v>
      </c>
      <c r="M4507">
        <v>560</v>
      </c>
      <c r="N4507">
        <v>1118</v>
      </c>
      <c r="O4507" t="s">
        <v>27</v>
      </c>
      <c r="P4507">
        <v>3</v>
      </c>
      <c r="Q4507" t="s">
        <v>35</v>
      </c>
      <c r="R4507">
        <v>2</v>
      </c>
    </row>
    <row r="4508" spans="1:18">
      <c r="A4508">
        <v>4507</v>
      </c>
      <c r="B4508">
        <v>115</v>
      </c>
      <c r="C4508">
        <v>3</v>
      </c>
      <c r="D4508" t="s">
        <v>33</v>
      </c>
      <c r="E4508">
        <v>14</v>
      </c>
      <c r="F4508">
        <v>50</v>
      </c>
      <c r="G4508" t="s">
        <v>81</v>
      </c>
      <c r="H4508" t="s">
        <v>25</v>
      </c>
      <c r="I4508" t="s">
        <v>82</v>
      </c>
      <c r="J4508">
        <v>1</v>
      </c>
      <c r="K4508">
        <v>3192</v>
      </c>
      <c r="L4508">
        <v>2</v>
      </c>
      <c r="M4508">
        <v>12720</v>
      </c>
      <c r="N4508">
        <v>15912</v>
      </c>
      <c r="O4508" t="s">
        <v>83</v>
      </c>
      <c r="P4508">
        <v>4</v>
      </c>
      <c r="Q4508" t="s">
        <v>41</v>
      </c>
      <c r="R4508">
        <v>6</v>
      </c>
    </row>
    <row r="4509" spans="1:18">
      <c r="A4509">
        <v>4508</v>
      </c>
      <c r="B4509">
        <v>129</v>
      </c>
      <c r="C4509">
        <v>2</v>
      </c>
      <c r="D4509" t="s">
        <v>29</v>
      </c>
      <c r="E4509">
        <v>7</v>
      </c>
      <c r="F4509">
        <v>29</v>
      </c>
      <c r="G4509" t="s">
        <v>42</v>
      </c>
      <c r="H4509" t="s">
        <v>25</v>
      </c>
      <c r="I4509" t="s">
        <v>26</v>
      </c>
      <c r="J4509">
        <v>3</v>
      </c>
      <c r="K4509">
        <v>9618</v>
      </c>
      <c r="L4509">
        <v>2</v>
      </c>
      <c r="M4509">
        <v>14640</v>
      </c>
      <c r="N4509">
        <v>24258</v>
      </c>
      <c r="O4509" t="s">
        <v>27</v>
      </c>
      <c r="P4509">
        <v>4</v>
      </c>
      <c r="Q4509" t="s">
        <v>41</v>
      </c>
      <c r="R4509">
        <v>6</v>
      </c>
    </row>
    <row r="4510" spans="1:18">
      <c r="A4510">
        <v>4509</v>
      </c>
      <c r="B4510">
        <v>131</v>
      </c>
      <c r="C4510">
        <v>1</v>
      </c>
      <c r="D4510" t="s">
        <v>37</v>
      </c>
      <c r="E4510">
        <v>3</v>
      </c>
      <c r="F4510">
        <v>54</v>
      </c>
      <c r="G4510" t="s">
        <v>94</v>
      </c>
      <c r="H4510" t="s">
        <v>44</v>
      </c>
      <c r="I4510" t="s">
        <v>40</v>
      </c>
      <c r="J4510">
        <v>3</v>
      </c>
      <c r="K4510">
        <v>5268</v>
      </c>
      <c r="L4510">
        <v>2</v>
      </c>
      <c r="M4510">
        <v>2880</v>
      </c>
      <c r="N4510">
        <v>8148</v>
      </c>
      <c r="O4510" t="s">
        <v>27</v>
      </c>
      <c r="P4510">
        <v>2</v>
      </c>
      <c r="Q4510" t="s">
        <v>28</v>
      </c>
      <c r="R4510">
        <v>4</v>
      </c>
    </row>
    <row r="4511" spans="1:18">
      <c r="A4511">
        <v>4510</v>
      </c>
      <c r="B4511">
        <v>115</v>
      </c>
      <c r="C4511">
        <v>4</v>
      </c>
      <c r="D4511" t="s">
        <v>23</v>
      </c>
      <c r="E4511">
        <v>30</v>
      </c>
      <c r="F4511">
        <v>38</v>
      </c>
      <c r="G4511" t="s">
        <v>47</v>
      </c>
      <c r="H4511" t="s">
        <v>160</v>
      </c>
      <c r="I4511" t="s">
        <v>26</v>
      </c>
      <c r="J4511">
        <v>3</v>
      </c>
      <c r="K4511">
        <v>8310</v>
      </c>
      <c r="L4511">
        <v>1</v>
      </c>
      <c r="M4511">
        <v>910</v>
      </c>
      <c r="N4511">
        <v>9220</v>
      </c>
      <c r="O4511" t="s">
        <v>27</v>
      </c>
      <c r="P4511">
        <v>1</v>
      </c>
      <c r="Q4511" t="s">
        <v>32</v>
      </c>
      <c r="R4511">
        <v>1</v>
      </c>
    </row>
    <row r="4512" spans="1:18">
      <c r="A4512">
        <v>4511</v>
      </c>
      <c r="B4512">
        <v>146</v>
      </c>
      <c r="C4512">
        <v>2</v>
      </c>
      <c r="D4512" t="s">
        <v>29</v>
      </c>
      <c r="E4512">
        <v>7</v>
      </c>
      <c r="F4512">
        <v>5</v>
      </c>
      <c r="G4512" t="s">
        <v>88</v>
      </c>
      <c r="H4512" t="s">
        <v>132</v>
      </c>
      <c r="I4512" t="s">
        <v>40</v>
      </c>
      <c r="J4512">
        <v>2</v>
      </c>
      <c r="K4512">
        <v>798</v>
      </c>
      <c r="L4512">
        <v>1</v>
      </c>
      <c r="M4512">
        <v>60</v>
      </c>
      <c r="N4512">
        <v>858</v>
      </c>
      <c r="O4512" t="s">
        <v>46</v>
      </c>
      <c r="P4512">
        <v>1</v>
      </c>
      <c r="Q4512" t="s">
        <v>32</v>
      </c>
      <c r="R4512">
        <v>1</v>
      </c>
    </row>
    <row r="4513" spans="1:18">
      <c r="A4513">
        <v>4512</v>
      </c>
      <c r="B4513">
        <v>172</v>
      </c>
      <c r="C4513">
        <v>1</v>
      </c>
      <c r="D4513" t="s">
        <v>37</v>
      </c>
      <c r="E4513">
        <v>3</v>
      </c>
      <c r="F4513">
        <v>49</v>
      </c>
      <c r="G4513" t="s">
        <v>91</v>
      </c>
      <c r="H4513" t="s">
        <v>31</v>
      </c>
      <c r="I4513" t="s">
        <v>40</v>
      </c>
      <c r="J4513">
        <v>1</v>
      </c>
      <c r="K4513">
        <v>198</v>
      </c>
      <c r="L4513">
        <v>1</v>
      </c>
      <c r="M4513">
        <v>370</v>
      </c>
      <c r="N4513">
        <v>568</v>
      </c>
      <c r="O4513" t="s">
        <v>27</v>
      </c>
      <c r="P4513">
        <v>1</v>
      </c>
      <c r="Q4513" t="s">
        <v>32</v>
      </c>
      <c r="R4513">
        <v>1</v>
      </c>
    </row>
    <row r="4514" spans="1:18">
      <c r="A4514">
        <v>4513</v>
      </c>
      <c r="B4514">
        <v>30</v>
      </c>
      <c r="C4514">
        <v>4</v>
      </c>
      <c r="D4514" t="s">
        <v>23</v>
      </c>
      <c r="E4514">
        <v>30</v>
      </c>
      <c r="F4514">
        <v>31</v>
      </c>
      <c r="G4514" t="s">
        <v>107</v>
      </c>
      <c r="H4514" t="s">
        <v>156</v>
      </c>
      <c r="I4514" t="s">
        <v>40</v>
      </c>
      <c r="J4514">
        <v>3</v>
      </c>
      <c r="K4514">
        <v>33480</v>
      </c>
      <c r="L4514">
        <v>1</v>
      </c>
      <c r="M4514">
        <v>440</v>
      </c>
      <c r="N4514">
        <v>33920</v>
      </c>
      <c r="O4514" t="s">
        <v>27</v>
      </c>
      <c r="P4514">
        <v>3</v>
      </c>
      <c r="Q4514" t="s">
        <v>35</v>
      </c>
      <c r="R4514">
        <v>2</v>
      </c>
    </row>
    <row r="4515" spans="1:18">
      <c r="A4515">
        <v>4514</v>
      </c>
      <c r="B4515">
        <v>253</v>
      </c>
      <c r="C4515">
        <v>2</v>
      </c>
      <c r="D4515" t="s">
        <v>29</v>
      </c>
      <c r="E4515">
        <v>7</v>
      </c>
      <c r="F4515">
        <v>37</v>
      </c>
      <c r="G4515" t="s">
        <v>101</v>
      </c>
      <c r="H4515" t="s">
        <v>159</v>
      </c>
      <c r="I4515" t="s">
        <v>62</v>
      </c>
      <c r="J4515">
        <v>3</v>
      </c>
      <c r="K4515">
        <v>13230</v>
      </c>
      <c r="L4515">
        <v>1</v>
      </c>
      <c r="M4515">
        <v>8160</v>
      </c>
      <c r="N4515">
        <v>21390</v>
      </c>
      <c r="O4515" t="s">
        <v>46</v>
      </c>
      <c r="P4515">
        <v>4</v>
      </c>
      <c r="Q4515" t="s">
        <v>41</v>
      </c>
      <c r="R4515">
        <v>6</v>
      </c>
    </row>
    <row r="4516" spans="1:18">
      <c r="A4516">
        <v>4515</v>
      </c>
      <c r="B4516">
        <v>203</v>
      </c>
      <c r="C4516">
        <v>4</v>
      </c>
      <c r="D4516" t="s">
        <v>23</v>
      </c>
      <c r="E4516">
        <v>30</v>
      </c>
      <c r="F4516">
        <v>1</v>
      </c>
      <c r="G4516" t="s">
        <v>56</v>
      </c>
      <c r="H4516" t="s">
        <v>128</v>
      </c>
      <c r="I4516" t="s">
        <v>26</v>
      </c>
      <c r="J4516">
        <v>3</v>
      </c>
      <c r="K4516">
        <v>66240</v>
      </c>
      <c r="L4516">
        <v>2</v>
      </c>
      <c r="M4516">
        <v>14220</v>
      </c>
      <c r="N4516">
        <v>80460</v>
      </c>
      <c r="O4516" t="s">
        <v>27</v>
      </c>
      <c r="P4516">
        <v>4</v>
      </c>
      <c r="Q4516" t="s">
        <v>41</v>
      </c>
      <c r="R4516">
        <v>6</v>
      </c>
    </row>
    <row r="4517" spans="1:18">
      <c r="A4517">
        <v>4516</v>
      </c>
      <c r="B4517">
        <v>8</v>
      </c>
      <c r="C4517">
        <v>1</v>
      </c>
      <c r="D4517" t="s">
        <v>37</v>
      </c>
      <c r="E4517">
        <v>3</v>
      </c>
      <c r="F4517">
        <v>29</v>
      </c>
      <c r="G4517" t="s">
        <v>42</v>
      </c>
      <c r="H4517" t="s">
        <v>25</v>
      </c>
      <c r="I4517" t="s">
        <v>26</v>
      </c>
      <c r="J4517">
        <v>2</v>
      </c>
      <c r="K4517">
        <v>588</v>
      </c>
      <c r="L4517">
        <v>1</v>
      </c>
      <c r="M4517">
        <v>2440</v>
      </c>
      <c r="N4517">
        <v>3028</v>
      </c>
      <c r="O4517" t="s">
        <v>27</v>
      </c>
      <c r="P4517">
        <v>3</v>
      </c>
      <c r="Q4517" t="s">
        <v>35</v>
      </c>
      <c r="R4517">
        <v>2</v>
      </c>
    </row>
    <row r="4518" spans="1:18">
      <c r="A4518">
        <v>4517</v>
      </c>
      <c r="B4518">
        <v>54</v>
      </c>
      <c r="C4518">
        <v>3</v>
      </c>
      <c r="D4518" t="s">
        <v>33</v>
      </c>
      <c r="E4518">
        <v>14</v>
      </c>
      <c r="F4518">
        <v>47</v>
      </c>
      <c r="G4518" t="s">
        <v>72</v>
      </c>
      <c r="H4518" t="s">
        <v>167</v>
      </c>
      <c r="I4518" t="s">
        <v>40</v>
      </c>
      <c r="J4518">
        <v>1</v>
      </c>
      <c r="K4518">
        <v>1540</v>
      </c>
      <c r="L4518">
        <v>2</v>
      </c>
      <c r="M4518">
        <v>1240</v>
      </c>
      <c r="N4518">
        <v>2780</v>
      </c>
      <c r="O4518" t="s">
        <v>46</v>
      </c>
      <c r="P4518">
        <v>3</v>
      </c>
      <c r="Q4518" t="s">
        <v>35</v>
      </c>
      <c r="R4518">
        <v>2</v>
      </c>
    </row>
    <row r="4519" spans="1:18">
      <c r="A4519">
        <v>4518</v>
      </c>
      <c r="B4519">
        <v>256</v>
      </c>
      <c r="C4519">
        <v>1</v>
      </c>
      <c r="D4519" t="s">
        <v>37</v>
      </c>
      <c r="E4519">
        <v>3</v>
      </c>
      <c r="F4519">
        <v>32</v>
      </c>
      <c r="G4519" t="s">
        <v>48</v>
      </c>
      <c r="H4519" t="s">
        <v>152</v>
      </c>
      <c r="I4519" t="s">
        <v>26</v>
      </c>
      <c r="J4519">
        <v>2</v>
      </c>
      <c r="K4519">
        <v>672</v>
      </c>
      <c r="L4519">
        <v>2</v>
      </c>
      <c r="M4519">
        <v>4800</v>
      </c>
      <c r="N4519">
        <v>5472</v>
      </c>
      <c r="O4519" t="s">
        <v>27</v>
      </c>
      <c r="P4519">
        <v>3</v>
      </c>
      <c r="Q4519" t="s">
        <v>35</v>
      </c>
      <c r="R4519">
        <v>2</v>
      </c>
    </row>
    <row r="4520" spans="1:18">
      <c r="A4520">
        <v>4519</v>
      </c>
      <c r="B4520">
        <v>239</v>
      </c>
      <c r="C4520">
        <v>2</v>
      </c>
      <c r="D4520" t="s">
        <v>29</v>
      </c>
      <c r="E4520">
        <v>7</v>
      </c>
      <c r="F4520">
        <v>5</v>
      </c>
      <c r="G4520" t="s">
        <v>88</v>
      </c>
      <c r="H4520" t="s">
        <v>132</v>
      </c>
      <c r="I4520" t="s">
        <v>40</v>
      </c>
      <c r="J4520">
        <v>2</v>
      </c>
      <c r="K4520">
        <v>1596</v>
      </c>
      <c r="L4520">
        <v>2</v>
      </c>
      <c r="M4520">
        <v>240</v>
      </c>
      <c r="N4520">
        <v>1836</v>
      </c>
      <c r="O4520" t="s">
        <v>46</v>
      </c>
      <c r="P4520">
        <v>3</v>
      </c>
      <c r="Q4520" t="s">
        <v>35</v>
      </c>
      <c r="R4520">
        <v>2</v>
      </c>
    </row>
    <row r="4521" spans="1:18">
      <c r="A4521">
        <v>4520</v>
      </c>
      <c r="B4521">
        <v>138</v>
      </c>
      <c r="C4521">
        <v>2</v>
      </c>
      <c r="D4521" t="s">
        <v>29</v>
      </c>
      <c r="E4521">
        <v>7</v>
      </c>
      <c r="F4521">
        <v>51</v>
      </c>
      <c r="G4521" t="s">
        <v>111</v>
      </c>
      <c r="H4521" t="s">
        <v>25</v>
      </c>
      <c r="I4521" t="s">
        <v>26</v>
      </c>
      <c r="J4521">
        <v>2</v>
      </c>
      <c r="K4521">
        <v>966</v>
      </c>
      <c r="L4521">
        <v>2</v>
      </c>
      <c r="M4521">
        <v>1906</v>
      </c>
      <c r="N4521">
        <v>2872</v>
      </c>
      <c r="O4521" t="s">
        <v>27</v>
      </c>
      <c r="P4521">
        <v>1</v>
      </c>
      <c r="Q4521" t="s">
        <v>32</v>
      </c>
      <c r="R4521">
        <v>1</v>
      </c>
    </row>
    <row r="4522" spans="1:18">
      <c r="A4522">
        <v>4521</v>
      </c>
      <c r="B4522">
        <v>143</v>
      </c>
      <c r="C4522">
        <v>4</v>
      </c>
      <c r="D4522" t="s">
        <v>23</v>
      </c>
      <c r="E4522">
        <v>30</v>
      </c>
      <c r="F4522">
        <v>14</v>
      </c>
      <c r="G4522" t="s">
        <v>93</v>
      </c>
      <c r="H4522" t="s">
        <v>141</v>
      </c>
      <c r="I4522" t="s">
        <v>26</v>
      </c>
      <c r="J4522">
        <v>3</v>
      </c>
      <c r="K4522">
        <v>49500</v>
      </c>
      <c r="L4522">
        <v>2</v>
      </c>
      <c r="M4522">
        <v>12960</v>
      </c>
      <c r="N4522">
        <v>62460</v>
      </c>
      <c r="O4522" t="s">
        <v>27</v>
      </c>
      <c r="P4522">
        <v>4</v>
      </c>
      <c r="Q4522" t="s">
        <v>41</v>
      </c>
      <c r="R4522">
        <v>6</v>
      </c>
    </row>
    <row r="4523" spans="1:18">
      <c r="A4523">
        <v>4522</v>
      </c>
      <c r="B4523">
        <v>165</v>
      </c>
      <c r="C4523">
        <v>3</v>
      </c>
      <c r="D4523" t="s">
        <v>33</v>
      </c>
      <c r="E4523">
        <v>14</v>
      </c>
      <c r="F4523">
        <v>6</v>
      </c>
      <c r="G4523" t="s">
        <v>70</v>
      </c>
      <c r="H4523" t="s">
        <v>133</v>
      </c>
      <c r="I4523" t="s">
        <v>26</v>
      </c>
      <c r="J4523">
        <v>1</v>
      </c>
      <c r="K4523">
        <v>4116</v>
      </c>
      <c r="L4523">
        <v>2</v>
      </c>
      <c r="M4523">
        <v>14700</v>
      </c>
      <c r="N4523">
        <v>18816</v>
      </c>
      <c r="O4523" t="s">
        <v>27</v>
      </c>
      <c r="P4523">
        <v>4</v>
      </c>
      <c r="Q4523" t="s">
        <v>41</v>
      </c>
      <c r="R4523">
        <v>6</v>
      </c>
    </row>
    <row r="4524" spans="1:18">
      <c r="A4524">
        <v>4523</v>
      </c>
      <c r="B4524">
        <v>130</v>
      </c>
      <c r="C4524">
        <v>4</v>
      </c>
      <c r="D4524" t="s">
        <v>23</v>
      </c>
      <c r="E4524">
        <v>30</v>
      </c>
      <c r="F4524">
        <v>27</v>
      </c>
      <c r="G4524" t="s">
        <v>84</v>
      </c>
      <c r="H4524" t="s">
        <v>153</v>
      </c>
      <c r="I4524" t="s">
        <v>40</v>
      </c>
      <c r="J4524">
        <v>1</v>
      </c>
      <c r="K4524">
        <v>12000</v>
      </c>
      <c r="L4524">
        <v>1</v>
      </c>
      <c r="M4524">
        <v>3200</v>
      </c>
      <c r="N4524">
        <v>15200</v>
      </c>
      <c r="O4524" t="s">
        <v>27</v>
      </c>
      <c r="P4524">
        <v>2</v>
      </c>
      <c r="Q4524" t="s">
        <v>28</v>
      </c>
      <c r="R4524">
        <v>4</v>
      </c>
    </row>
    <row r="4525" spans="1:18">
      <c r="A4525">
        <v>4524</v>
      </c>
      <c r="B4525">
        <v>79</v>
      </c>
      <c r="C4525">
        <v>2</v>
      </c>
      <c r="D4525" t="s">
        <v>29</v>
      </c>
      <c r="E4525">
        <v>7</v>
      </c>
      <c r="F4525">
        <v>48</v>
      </c>
      <c r="G4525" t="s">
        <v>66</v>
      </c>
      <c r="H4525" t="s">
        <v>168</v>
      </c>
      <c r="I4525" t="s">
        <v>26</v>
      </c>
      <c r="J4525">
        <v>2</v>
      </c>
      <c r="K4525">
        <v>4116</v>
      </c>
      <c r="L4525">
        <v>1</v>
      </c>
      <c r="M4525">
        <v>7320</v>
      </c>
      <c r="N4525">
        <v>11436</v>
      </c>
      <c r="O4525" t="s">
        <v>27</v>
      </c>
      <c r="P4525">
        <v>4</v>
      </c>
      <c r="Q4525" t="s">
        <v>41</v>
      </c>
      <c r="R4525">
        <v>6</v>
      </c>
    </row>
    <row r="4526" spans="1:18">
      <c r="A4526">
        <v>4525</v>
      </c>
      <c r="B4526">
        <v>246</v>
      </c>
      <c r="C4526">
        <v>1</v>
      </c>
      <c r="D4526" t="s">
        <v>37</v>
      </c>
      <c r="E4526">
        <v>3</v>
      </c>
      <c r="F4526">
        <v>14</v>
      </c>
      <c r="G4526" t="s">
        <v>93</v>
      </c>
      <c r="H4526" t="s">
        <v>141</v>
      </c>
      <c r="I4526" t="s">
        <v>26</v>
      </c>
      <c r="J4526">
        <v>3</v>
      </c>
      <c r="K4526">
        <v>4950</v>
      </c>
      <c r="L4526">
        <v>2</v>
      </c>
      <c r="M4526">
        <v>12960</v>
      </c>
      <c r="N4526">
        <v>17910</v>
      </c>
      <c r="O4526" t="s">
        <v>27</v>
      </c>
      <c r="P4526">
        <v>4</v>
      </c>
      <c r="Q4526" t="s">
        <v>41</v>
      </c>
      <c r="R4526">
        <v>6</v>
      </c>
    </row>
    <row r="4527" spans="1:18">
      <c r="A4527">
        <v>4526</v>
      </c>
      <c r="B4527">
        <v>38</v>
      </c>
      <c r="C4527">
        <v>3</v>
      </c>
      <c r="D4527" t="s">
        <v>33</v>
      </c>
      <c r="E4527">
        <v>14</v>
      </c>
      <c r="F4527">
        <v>54</v>
      </c>
      <c r="G4527" t="s">
        <v>94</v>
      </c>
      <c r="H4527" t="s">
        <v>44</v>
      </c>
      <c r="I4527" t="s">
        <v>40</v>
      </c>
      <c r="J4527">
        <v>2</v>
      </c>
      <c r="K4527">
        <v>9632</v>
      </c>
      <c r="L4527">
        <v>1</v>
      </c>
      <c r="M4527">
        <v>1440</v>
      </c>
      <c r="N4527">
        <v>11072</v>
      </c>
      <c r="O4527" t="s">
        <v>27</v>
      </c>
      <c r="P4527">
        <v>2</v>
      </c>
      <c r="Q4527" t="s">
        <v>28</v>
      </c>
      <c r="R4527">
        <v>4</v>
      </c>
    </row>
    <row r="4528" spans="1:18">
      <c r="A4528">
        <v>4527</v>
      </c>
      <c r="B4528">
        <v>152</v>
      </c>
      <c r="C4528">
        <v>2</v>
      </c>
      <c r="D4528" t="s">
        <v>29</v>
      </c>
      <c r="E4528">
        <v>7</v>
      </c>
      <c r="F4528">
        <v>6</v>
      </c>
      <c r="G4528" t="s">
        <v>70</v>
      </c>
      <c r="H4528" t="s">
        <v>133</v>
      </c>
      <c r="I4528" t="s">
        <v>26</v>
      </c>
      <c r="J4528">
        <v>2</v>
      </c>
      <c r="K4528">
        <v>5460</v>
      </c>
      <c r="L4528">
        <v>1</v>
      </c>
      <c r="M4528">
        <v>7350</v>
      </c>
      <c r="N4528">
        <v>12810</v>
      </c>
      <c r="O4528" t="s">
        <v>27</v>
      </c>
      <c r="P4528">
        <v>4</v>
      </c>
      <c r="Q4528" t="s">
        <v>41</v>
      </c>
      <c r="R4528">
        <v>6</v>
      </c>
    </row>
    <row r="4529" spans="1:18">
      <c r="A4529">
        <v>4528</v>
      </c>
      <c r="B4529">
        <v>119</v>
      </c>
      <c r="C4529">
        <v>2</v>
      </c>
      <c r="D4529" t="s">
        <v>29</v>
      </c>
      <c r="E4529">
        <v>7</v>
      </c>
      <c r="F4529">
        <v>5</v>
      </c>
      <c r="G4529" t="s">
        <v>88</v>
      </c>
      <c r="H4529" t="s">
        <v>132</v>
      </c>
      <c r="I4529" t="s">
        <v>40</v>
      </c>
      <c r="J4529">
        <v>1</v>
      </c>
      <c r="K4529">
        <v>1540</v>
      </c>
      <c r="L4529">
        <v>1</v>
      </c>
      <c r="M4529">
        <v>240</v>
      </c>
      <c r="N4529">
        <v>1780</v>
      </c>
      <c r="O4529" t="s">
        <v>46</v>
      </c>
      <c r="P4529">
        <v>2</v>
      </c>
      <c r="Q4529" t="s">
        <v>28</v>
      </c>
      <c r="R4529">
        <v>4</v>
      </c>
    </row>
    <row r="4530" spans="1:18">
      <c r="A4530">
        <v>4529</v>
      </c>
      <c r="B4530">
        <v>213</v>
      </c>
      <c r="C4530">
        <v>4</v>
      </c>
      <c r="D4530" t="s">
        <v>23</v>
      </c>
      <c r="E4530">
        <v>30</v>
      </c>
      <c r="F4530">
        <v>33</v>
      </c>
      <c r="G4530" t="s">
        <v>51</v>
      </c>
      <c r="H4530" t="s">
        <v>152</v>
      </c>
      <c r="I4530" t="s">
        <v>26</v>
      </c>
      <c r="J4530">
        <v>2</v>
      </c>
      <c r="K4530">
        <v>13440</v>
      </c>
      <c r="L4530">
        <v>2</v>
      </c>
      <c r="M4530">
        <v>8560</v>
      </c>
      <c r="N4530">
        <v>22000</v>
      </c>
      <c r="O4530" t="s">
        <v>27</v>
      </c>
      <c r="P4530">
        <v>2</v>
      </c>
      <c r="Q4530" t="s">
        <v>28</v>
      </c>
      <c r="R4530">
        <v>4</v>
      </c>
    </row>
    <row r="4531" spans="1:18">
      <c r="A4531">
        <v>4530</v>
      </c>
      <c r="B4531">
        <v>135</v>
      </c>
      <c r="C4531">
        <v>3</v>
      </c>
      <c r="D4531" t="s">
        <v>33</v>
      </c>
      <c r="E4531">
        <v>14</v>
      </c>
      <c r="F4531">
        <v>34</v>
      </c>
      <c r="G4531" t="s">
        <v>87</v>
      </c>
      <c r="H4531" t="s">
        <v>44</v>
      </c>
      <c r="I4531" t="s">
        <v>26</v>
      </c>
      <c r="J4531">
        <v>2</v>
      </c>
      <c r="K4531">
        <v>6888</v>
      </c>
      <c r="L4531">
        <v>1</v>
      </c>
      <c r="M4531">
        <v>7320</v>
      </c>
      <c r="N4531">
        <v>14208</v>
      </c>
      <c r="O4531" t="s">
        <v>27</v>
      </c>
      <c r="P4531">
        <v>4</v>
      </c>
      <c r="Q4531" t="s">
        <v>41</v>
      </c>
      <c r="R4531">
        <v>6</v>
      </c>
    </row>
    <row r="4532" spans="1:18">
      <c r="A4532">
        <v>4531</v>
      </c>
      <c r="B4532">
        <v>62</v>
      </c>
      <c r="C4532">
        <v>4</v>
      </c>
      <c r="D4532" t="s">
        <v>23</v>
      </c>
      <c r="E4532">
        <v>30</v>
      </c>
      <c r="F4532">
        <v>18</v>
      </c>
      <c r="G4532" t="s">
        <v>52</v>
      </c>
      <c r="H4532" t="s">
        <v>145</v>
      </c>
      <c r="I4532" t="s">
        <v>40</v>
      </c>
      <c r="J4532">
        <v>3</v>
      </c>
      <c r="K4532">
        <v>21600</v>
      </c>
      <c r="L4532">
        <v>2</v>
      </c>
      <c r="M4532">
        <v>280</v>
      </c>
      <c r="N4532">
        <v>21880</v>
      </c>
      <c r="O4532" t="s">
        <v>27</v>
      </c>
      <c r="P4532">
        <v>1</v>
      </c>
      <c r="Q4532" t="s">
        <v>32</v>
      </c>
      <c r="R4532">
        <v>1</v>
      </c>
    </row>
    <row r="4533" spans="1:18">
      <c r="A4533">
        <v>4532</v>
      </c>
      <c r="B4533">
        <v>293</v>
      </c>
      <c r="C4533">
        <v>4</v>
      </c>
      <c r="D4533" t="s">
        <v>23</v>
      </c>
      <c r="E4533">
        <v>30</v>
      </c>
      <c r="F4533">
        <v>61</v>
      </c>
      <c r="G4533" t="s">
        <v>77</v>
      </c>
      <c r="H4533" t="s">
        <v>57</v>
      </c>
      <c r="I4533" t="s">
        <v>26</v>
      </c>
      <c r="J4533">
        <v>2</v>
      </c>
      <c r="K4533">
        <v>3720</v>
      </c>
      <c r="L4533">
        <v>1</v>
      </c>
      <c r="M4533">
        <v>3640</v>
      </c>
      <c r="N4533">
        <v>7360</v>
      </c>
      <c r="O4533" t="s">
        <v>27</v>
      </c>
      <c r="P4533">
        <v>2</v>
      </c>
      <c r="Q4533" t="s">
        <v>28</v>
      </c>
      <c r="R4533">
        <v>4</v>
      </c>
    </row>
    <row r="4534" spans="1:18">
      <c r="A4534">
        <v>4533</v>
      </c>
      <c r="B4534">
        <v>51</v>
      </c>
      <c r="C4534">
        <v>1</v>
      </c>
      <c r="D4534" t="s">
        <v>37</v>
      </c>
      <c r="E4534">
        <v>3</v>
      </c>
      <c r="F4534">
        <v>27</v>
      </c>
      <c r="G4534" t="s">
        <v>84</v>
      </c>
      <c r="H4534" t="s">
        <v>153</v>
      </c>
      <c r="I4534" t="s">
        <v>40</v>
      </c>
      <c r="J4534">
        <v>1</v>
      </c>
      <c r="K4534">
        <v>1800</v>
      </c>
      <c r="L4534">
        <v>1</v>
      </c>
      <c r="M4534">
        <v>4800</v>
      </c>
      <c r="N4534">
        <v>6600</v>
      </c>
      <c r="O4534" t="s">
        <v>27</v>
      </c>
      <c r="P4534">
        <v>4</v>
      </c>
      <c r="Q4534" t="s">
        <v>41</v>
      </c>
      <c r="R4534">
        <v>6</v>
      </c>
    </row>
    <row r="4535" spans="1:18">
      <c r="A4535">
        <v>4534</v>
      </c>
      <c r="B4535">
        <v>149</v>
      </c>
      <c r="C4535">
        <v>3</v>
      </c>
      <c r="D4535" t="s">
        <v>33</v>
      </c>
      <c r="E4535">
        <v>14</v>
      </c>
      <c r="F4535">
        <v>10</v>
      </c>
      <c r="G4535" t="s">
        <v>69</v>
      </c>
      <c r="H4535" t="s">
        <v>137</v>
      </c>
      <c r="I4535" t="s">
        <v>26</v>
      </c>
      <c r="J4535">
        <v>3</v>
      </c>
      <c r="K4535">
        <v>17080</v>
      </c>
      <c r="L4535">
        <v>1</v>
      </c>
      <c r="M4535">
        <v>4480</v>
      </c>
      <c r="N4535">
        <v>21560</v>
      </c>
      <c r="O4535" t="s">
        <v>27</v>
      </c>
      <c r="P4535">
        <v>2</v>
      </c>
      <c r="Q4535" t="s">
        <v>28</v>
      </c>
      <c r="R4535">
        <v>4</v>
      </c>
    </row>
    <row r="4536" spans="1:18">
      <c r="A4536">
        <v>4535</v>
      </c>
      <c r="B4536">
        <v>148</v>
      </c>
      <c r="C4536">
        <v>1</v>
      </c>
      <c r="D4536" t="s">
        <v>37</v>
      </c>
      <c r="E4536">
        <v>3</v>
      </c>
      <c r="F4536">
        <v>5</v>
      </c>
      <c r="G4536" t="s">
        <v>88</v>
      </c>
      <c r="H4536" t="s">
        <v>132</v>
      </c>
      <c r="I4536" t="s">
        <v>40</v>
      </c>
      <c r="J4536">
        <v>2</v>
      </c>
      <c r="K4536">
        <v>1368</v>
      </c>
      <c r="L4536">
        <v>1</v>
      </c>
      <c r="M4536">
        <v>240</v>
      </c>
      <c r="N4536">
        <v>1608</v>
      </c>
      <c r="O4536" t="s">
        <v>46</v>
      </c>
      <c r="P4536">
        <v>2</v>
      </c>
      <c r="Q4536" t="s">
        <v>28</v>
      </c>
      <c r="R4536">
        <v>4</v>
      </c>
    </row>
    <row r="4537" spans="1:18">
      <c r="A4537">
        <v>4536</v>
      </c>
      <c r="B4537">
        <v>160</v>
      </c>
      <c r="C4537">
        <v>2</v>
      </c>
      <c r="D4537" t="s">
        <v>29</v>
      </c>
      <c r="E4537">
        <v>7</v>
      </c>
      <c r="F4537">
        <v>28</v>
      </c>
      <c r="G4537" t="s">
        <v>63</v>
      </c>
      <c r="H4537" t="s">
        <v>154</v>
      </c>
      <c r="I4537" t="s">
        <v>64</v>
      </c>
      <c r="J4537">
        <v>2</v>
      </c>
      <c r="K4537">
        <v>966</v>
      </c>
      <c r="L4537">
        <v>2</v>
      </c>
      <c r="M4537">
        <v>1540</v>
      </c>
      <c r="N4537">
        <v>2506</v>
      </c>
      <c r="O4537" t="s">
        <v>46</v>
      </c>
      <c r="P4537">
        <v>1</v>
      </c>
      <c r="Q4537" t="s">
        <v>32</v>
      </c>
      <c r="R4537">
        <v>1</v>
      </c>
    </row>
    <row r="4538" spans="1:18">
      <c r="A4538">
        <v>4537</v>
      </c>
      <c r="B4538">
        <v>211</v>
      </c>
      <c r="C4538">
        <v>1</v>
      </c>
      <c r="D4538" t="s">
        <v>37</v>
      </c>
      <c r="E4538">
        <v>3</v>
      </c>
      <c r="F4538">
        <v>38</v>
      </c>
      <c r="G4538" t="s">
        <v>47</v>
      </c>
      <c r="H4538" t="s">
        <v>160</v>
      </c>
      <c r="I4538" t="s">
        <v>26</v>
      </c>
      <c r="J4538">
        <v>1</v>
      </c>
      <c r="K4538">
        <v>159</v>
      </c>
      <c r="L4538">
        <v>2</v>
      </c>
      <c r="M4538">
        <v>1820</v>
      </c>
      <c r="N4538">
        <v>1979</v>
      </c>
      <c r="O4538" t="s">
        <v>27</v>
      </c>
      <c r="P4538">
        <v>1</v>
      </c>
      <c r="Q4538" t="s">
        <v>32</v>
      </c>
      <c r="R4538">
        <v>1</v>
      </c>
    </row>
    <row r="4539" spans="1:18">
      <c r="A4539">
        <v>4538</v>
      </c>
      <c r="B4539">
        <v>169</v>
      </c>
      <c r="C4539">
        <v>3</v>
      </c>
      <c r="D4539" t="s">
        <v>33</v>
      </c>
      <c r="E4539">
        <v>14</v>
      </c>
      <c r="F4539">
        <v>23</v>
      </c>
      <c r="G4539" t="s">
        <v>90</v>
      </c>
      <c r="H4539" t="s">
        <v>150</v>
      </c>
      <c r="I4539" t="s">
        <v>26</v>
      </c>
      <c r="J4539">
        <v>2</v>
      </c>
      <c r="K4539">
        <v>12012</v>
      </c>
      <c r="L4539">
        <v>1</v>
      </c>
      <c r="M4539">
        <v>6480</v>
      </c>
      <c r="N4539">
        <v>18492</v>
      </c>
      <c r="O4539" t="s">
        <v>27</v>
      </c>
      <c r="P4539">
        <v>4</v>
      </c>
      <c r="Q4539" t="s">
        <v>41</v>
      </c>
      <c r="R4539">
        <v>6</v>
      </c>
    </row>
    <row r="4540" spans="1:18">
      <c r="A4540">
        <v>4539</v>
      </c>
      <c r="B4540">
        <v>223</v>
      </c>
      <c r="C4540">
        <v>3</v>
      </c>
      <c r="D4540" t="s">
        <v>33</v>
      </c>
      <c r="E4540">
        <v>14</v>
      </c>
      <c r="F4540">
        <v>2</v>
      </c>
      <c r="G4540" t="s">
        <v>74</v>
      </c>
      <c r="H4540" t="s">
        <v>129</v>
      </c>
      <c r="I4540" t="s">
        <v>26</v>
      </c>
      <c r="J4540">
        <v>2</v>
      </c>
      <c r="K4540">
        <v>6160</v>
      </c>
      <c r="L4540">
        <v>1</v>
      </c>
      <c r="M4540">
        <v>6240</v>
      </c>
      <c r="N4540">
        <v>12400</v>
      </c>
      <c r="O4540" t="s">
        <v>27</v>
      </c>
      <c r="P4540">
        <v>2</v>
      </c>
      <c r="Q4540" t="s">
        <v>28</v>
      </c>
      <c r="R4540">
        <v>4</v>
      </c>
    </row>
    <row r="4541" spans="1:18">
      <c r="A4541">
        <v>4540</v>
      </c>
      <c r="B4541">
        <v>272</v>
      </c>
      <c r="C4541">
        <v>1</v>
      </c>
      <c r="D4541" t="s">
        <v>37</v>
      </c>
      <c r="E4541">
        <v>3</v>
      </c>
      <c r="F4541">
        <v>54</v>
      </c>
      <c r="G4541" t="s">
        <v>94</v>
      </c>
      <c r="H4541" t="s">
        <v>44</v>
      </c>
      <c r="I4541" t="s">
        <v>40</v>
      </c>
      <c r="J4541">
        <v>3</v>
      </c>
      <c r="K4541">
        <v>1317</v>
      </c>
      <c r="L4541">
        <v>2</v>
      </c>
      <c r="M4541">
        <v>720</v>
      </c>
      <c r="N4541">
        <v>2037</v>
      </c>
      <c r="O4541" t="s">
        <v>27</v>
      </c>
      <c r="P4541">
        <v>1</v>
      </c>
      <c r="Q4541" t="s">
        <v>32</v>
      </c>
      <c r="R4541">
        <v>1</v>
      </c>
    </row>
    <row r="4542" spans="1:18">
      <c r="A4542">
        <v>4541</v>
      </c>
      <c r="B4542">
        <v>285</v>
      </c>
      <c r="C4542">
        <v>2</v>
      </c>
      <c r="D4542" t="s">
        <v>29</v>
      </c>
      <c r="E4542">
        <v>7</v>
      </c>
      <c r="F4542">
        <v>67</v>
      </c>
      <c r="G4542" t="s">
        <v>97</v>
      </c>
      <c r="H4542" t="s">
        <v>25</v>
      </c>
      <c r="I4542" t="s">
        <v>40</v>
      </c>
      <c r="J4542">
        <v>2</v>
      </c>
      <c r="K4542">
        <v>3808</v>
      </c>
      <c r="L4542">
        <v>2</v>
      </c>
      <c r="M4542">
        <v>4400</v>
      </c>
      <c r="N4542">
        <v>8208</v>
      </c>
      <c r="O4542" t="s">
        <v>27</v>
      </c>
      <c r="P4542">
        <v>2</v>
      </c>
      <c r="Q4542" t="s">
        <v>28</v>
      </c>
      <c r="R4542">
        <v>4</v>
      </c>
    </row>
    <row r="4543" spans="1:18">
      <c r="A4543">
        <v>4542</v>
      </c>
      <c r="B4543">
        <v>6</v>
      </c>
      <c r="C4543">
        <v>2</v>
      </c>
      <c r="D4543" t="s">
        <v>29</v>
      </c>
      <c r="E4543">
        <v>7</v>
      </c>
      <c r="F4543">
        <v>46</v>
      </c>
      <c r="G4543" t="s">
        <v>67</v>
      </c>
      <c r="H4543" t="s">
        <v>166</v>
      </c>
      <c r="I4543" t="s">
        <v>26</v>
      </c>
      <c r="J4543">
        <v>1</v>
      </c>
      <c r="K4543">
        <v>924</v>
      </c>
      <c r="L4543">
        <v>2</v>
      </c>
      <c r="M4543">
        <v>4720</v>
      </c>
      <c r="N4543">
        <v>5644</v>
      </c>
      <c r="O4543" t="s">
        <v>27</v>
      </c>
      <c r="P4543">
        <v>3</v>
      </c>
      <c r="Q4543" t="s">
        <v>35</v>
      </c>
      <c r="R4543">
        <v>2</v>
      </c>
    </row>
    <row r="4544" spans="1:18">
      <c r="A4544">
        <v>4543</v>
      </c>
      <c r="B4544">
        <v>60</v>
      </c>
      <c r="C4544">
        <v>3</v>
      </c>
      <c r="D4544" t="s">
        <v>33</v>
      </c>
      <c r="E4544">
        <v>14</v>
      </c>
      <c r="F4544">
        <v>15</v>
      </c>
      <c r="G4544" t="s">
        <v>50</v>
      </c>
      <c r="H4544" t="s">
        <v>142</v>
      </c>
      <c r="I4544" t="s">
        <v>40</v>
      </c>
      <c r="J4544">
        <v>1</v>
      </c>
      <c r="K4544">
        <v>1736</v>
      </c>
      <c r="L4544">
        <v>1</v>
      </c>
      <c r="M4544">
        <v>200</v>
      </c>
      <c r="N4544">
        <v>1936</v>
      </c>
      <c r="O4544" t="s">
        <v>27</v>
      </c>
      <c r="P4544">
        <v>1</v>
      </c>
      <c r="Q4544" t="s">
        <v>32</v>
      </c>
      <c r="R4544">
        <v>1</v>
      </c>
    </row>
    <row r="4545" spans="1:18">
      <c r="A4545">
        <v>4544</v>
      </c>
      <c r="B4545">
        <v>145</v>
      </c>
      <c r="C4545">
        <v>4</v>
      </c>
      <c r="D4545" t="s">
        <v>23</v>
      </c>
      <c r="E4545">
        <v>30</v>
      </c>
      <c r="F4545">
        <v>67</v>
      </c>
      <c r="G4545" t="s">
        <v>97</v>
      </c>
      <c r="H4545" t="s">
        <v>25</v>
      </c>
      <c r="I4545" t="s">
        <v>40</v>
      </c>
      <c r="J4545">
        <v>2</v>
      </c>
      <c r="K4545">
        <v>16320</v>
      </c>
      <c r="L4545">
        <v>1</v>
      </c>
      <c r="M4545">
        <v>2200</v>
      </c>
      <c r="N4545">
        <v>18520</v>
      </c>
      <c r="O4545" t="s">
        <v>27</v>
      </c>
      <c r="P4545">
        <v>2</v>
      </c>
      <c r="Q4545" t="s">
        <v>28</v>
      </c>
      <c r="R4545">
        <v>4</v>
      </c>
    </row>
    <row r="4546" spans="1:18">
      <c r="A4546">
        <v>4545</v>
      </c>
      <c r="B4546">
        <v>116</v>
      </c>
      <c r="C4546">
        <v>2</v>
      </c>
      <c r="D4546" t="s">
        <v>29</v>
      </c>
      <c r="E4546">
        <v>7</v>
      </c>
      <c r="F4546">
        <v>33</v>
      </c>
      <c r="G4546" t="s">
        <v>51</v>
      </c>
      <c r="H4546" t="s">
        <v>152</v>
      </c>
      <c r="I4546" t="s">
        <v>26</v>
      </c>
      <c r="J4546">
        <v>2</v>
      </c>
      <c r="K4546">
        <v>784</v>
      </c>
      <c r="L4546">
        <v>2</v>
      </c>
      <c r="M4546">
        <v>2140</v>
      </c>
      <c r="N4546">
        <v>2924</v>
      </c>
      <c r="O4546" t="s">
        <v>27</v>
      </c>
      <c r="P4546">
        <v>1</v>
      </c>
      <c r="Q4546" t="s">
        <v>32</v>
      </c>
      <c r="R4546">
        <v>1</v>
      </c>
    </row>
    <row r="4547" spans="1:18">
      <c r="A4547">
        <v>4546</v>
      </c>
      <c r="B4547">
        <v>2</v>
      </c>
      <c r="C4547">
        <v>4</v>
      </c>
      <c r="D4547" t="s">
        <v>23</v>
      </c>
      <c r="E4547">
        <v>30</v>
      </c>
      <c r="F4547">
        <v>33</v>
      </c>
      <c r="G4547" t="s">
        <v>51</v>
      </c>
      <c r="H4547" t="s">
        <v>152</v>
      </c>
      <c r="I4547" t="s">
        <v>26</v>
      </c>
      <c r="J4547">
        <v>1</v>
      </c>
      <c r="K4547">
        <v>5160</v>
      </c>
      <c r="L4547">
        <v>2</v>
      </c>
      <c r="M4547">
        <v>8560</v>
      </c>
      <c r="N4547">
        <v>13720</v>
      </c>
      <c r="O4547" t="s">
        <v>27</v>
      </c>
      <c r="P4547">
        <v>2</v>
      </c>
      <c r="Q4547" t="s">
        <v>28</v>
      </c>
      <c r="R4547">
        <v>4</v>
      </c>
    </row>
    <row r="4548" spans="1:18">
      <c r="A4548">
        <v>4547</v>
      </c>
      <c r="B4548">
        <v>51</v>
      </c>
      <c r="C4548">
        <v>4</v>
      </c>
      <c r="D4548" t="s">
        <v>23</v>
      </c>
      <c r="E4548">
        <v>30</v>
      </c>
      <c r="F4548">
        <v>7</v>
      </c>
      <c r="G4548" t="s">
        <v>61</v>
      </c>
      <c r="H4548" t="s">
        <v>134</v>
      </c>
      <c r="I4548" t="s">
        <v>62</v>
      </c>
      <c r="J4548">
        <v>2</v>
      </c>
      <c r="K4548">
        <v>8640</v>
      </c>
      <c r="L4548">
        <v>2</v>
      </c>
      <c r="M4548">
        <v>11760</v>
      </c>
      <c r="N4548">
        <v>20400</v>
      </c>
      <c r="O4548" t="s">
        <v>46</v>
      </c>
      <c r="P4548">
        <v>2</v>
      </c>
      <c r="Q4548" t="s">
        <v>28</v>
      </c>
      <c r="R4548">
        <v>4</v>
      </c>
    </row>
    <row r="4549" spans="1:18">
      <c r="A4549">
        <v>4548</v>
      </c>
      <c r="B4549">
        <v>14</v>
      </c>
      <c r="C4549">
        <v>4</v>
      </c>
      <c r="D4549" t="s">
        <v>23</v>
      </c>
      <c r="E4549">
        <v>30</v>
      </c>
      <c r="F4549">
        <v>55</v>
      </c>
      <c r="G4549" t="s">
        <v>78</v>
      </c>
      <c r="H4549" t="s">
        <v>31</v>
      </c>
      <c r="I4549" t="s">
        <v>40</v>
      </c>
      <c r="J4549">
        <v>1</v>
      </c>
      <c r="K4549">
        <v>18000</v>
      </c>
      <c r="L4549">
        <v>2</v>
      </c>
      <c r="M4549">
        <v>4320</v>
      </c>
      <c r="N4549">
        <v>22320</v>
      </c>
      <c r="O4549" t="s">
        <v>46</v>
      </c>
      <c r="P4549">
        <v>4</v>
      </c>
      <c r="Q4549" t="s">
        <v>41</v>
      </c>
      <c r="R4549">
        <v>6</v>
      </c>
    </row>
    <row r="4550" spans="1:18">
      <c r="A4550">
        <v>4549</v>
      </c>
      <c r="B4550">
        <v>293</v>
      </c>
      <c r="C4550">
        <v>2</v>
      </c>
      <c r="D4550" t="s">
        <v>29</v>
      </c>
      <c r="E4550">
        <v>7</v>
      </c>
      <c r="F4550">
        <v>17</v>
      </c>
      <c r="G4550" t="s">
        <v>92</v>
      </c>
      <c r="H4550" t="s">
        <v>144</v>
      </c>
      <c r="I4550" t="s">
        <v>40</v>
      </c>
      <c r="J4550">
        <v>3</v>
      </c>
      <c r="K4550">
        <v>7686</v>
      </c>
      <c r="L4550">
        <v>1</v>
      </c>
      <c r="M4550">
        <v>260</v>
      </c>
      <c r="N4550">
        <v>7946</v>
      </c>
      <c r="O4550" t="s">
        <v>27</v>
      </c>
      <c r="P4550">
        <v>3</v>
      </c>
      <c r="Q4550" t="s">
        <v>35</v>
      </c>
      <c r="R4550">
        <v>2</v>
      </c>
    </row>
    <row r="4551" spans="1:18">
      <c r="A4551">
        <v>4550</v>
      </c>
      <c r="B4551">
        <v>87</v>
      </c>
      <c r="C4551">
        <v>4</v>
      </c>
      <c r="D4551" t="s">
        <v>23</v>
      </c>
      <c r="E4551">
        <v>30</v>
      </c>
      <c r="F4551">
        <v>5</v>
      </c>
      <c r="G4551" t="s">
        <v>88</v>
      </c>
      <c r="H4551" t="s">
        <v>132</v>
      </c>
      <c r="I4551" t="s">
        <v>40</v>
      </c>
      <c r="J4551">
        <v>2</v>
      </c>
      <c r="K4551">
        <v>13680</v>
      </c>
      <c r="L4551">
        <v>2</v>
      </c>
      <c r="M4551">
        <v>480</v>
      </c>
      <c r="N4551">
        <v>14160</v>
      </c>
      <c r="O4551" t="s">
        <v>46</v>
      </c>
      <c r="P4551">
        <v>2</v>
      </c>
      <c r="Q4551" t="s">
        <v>28</v>
      </c>
      <c r="R4551">
        <v>4</v>
      </c>
    </row>
    <row r="4552" spans="1:18">
      <c r="A4552">
        <v>4551</v>
      </c>
      <c r="B4552">
        <v>12</v>
      </c>
      <c r="C4552">
        <v>4</v>
      </c>
      <c r="D4552" t="s">
        <v>23</v>
      </c>
      <c r="E4552">
        <v>30</v>
      </c>
      <c r="F4552">
        <v>47</v>
      </c>
      <c r="G4552" t="s">
        <v>72</v>
      </c>
      <c r="H4552" t="s">
        <v>167</v>
      </c>
      <c r="I4552" t="s">
        <v>40</v>
      </c>
      <c r="J4552">
        <v>1</v>
      </c>
      <c r="K4552">
        <v>3300</v>
      </c>
      <c r="L4552">
        <v>2</v>
      </c>
      <c r="M4552">
        <v>1240</v>
      </c>
      <c r="N4552">
        <v>4540</v>
      </c>
      <c r="O4552" t="s">
        <v>46</v>
      </c>
      <c r="P4552">
        <v>3</v>
      </c>
      <c r="Q4552" t="s">
        <v>35</v>
      </c>
      <c r="R4552">
        <v>2</v>
      </c>
    </row>
    <row r="4553" spans="1:18">
      <c r="A4553">
        <v>4552</v>
      </c>
      <c r="B4553">
        <v>39</v>
      </c>
      <c r="C4553">
        <v>1</v>
      </c>
      <c r="D4553" t="s">
        <v>37</v>
      </c>
      <c r="E4553">
        <v>3</v>
      </c>
      <c r="F4553">
        <v>38</v>
      </c>
      <c r="G4553" t="s">
        <v>47</v>
      </c>
      <c r="H4553" t="s">
        <v>160</v>
      </c>
      <c r="I4553" t="s">
        <v>26</v>
      </c>
      <c r="J4553">
        <v>1</v>
      </c>
      <c r="K4553">
        <v>159</v>
      </c>
      <c r="L4553">
        <v>1</v>
      </c>
      <c r="M4553">
        <v>910</v>
      </c>
      <c r="N4553">
        <v>1069</v>
      </c>
      <c r="O4553" t="s">
        <v>27</v>
      </c>
      <c r="P4553">
        <v>1</v>
      </c>
      <c r="Q4553" t="s">
        <v>32</v>
      </c>
      <c r="R4553">
        <v>1</v>
      </c>
    </row>
    <row r="4554" spans="1:18">
      <c r="A4554">
        <v>4553</v>
      </c>
      <c r="B4554">
        <v>265</v>
      </c>
      <c r="C4554">
        <v>3</v>
      </c>
      <c r="D4554" t="s">
        <v>33</v>
      </c>
      <c r="E4554">
        <v>14</v>
      </c>
      <c r="F4554">
        <v>41</v>
      </c>
      <c r="G4554" t="s">
        <v>60</v>
      </c>
      <c r="H4554" t="s">
        <v>158</v>
      </c>
      <c r="I4554" t="s">
        <v>40</v>
      </c>
      <c r="J4554">
        <v>3</v>
      </c>
      <c r="K4554">
        <v>22932</v>
      </c>
      <c r="L4554">
        <v>2</v>
      </c>
      <c r="M4554">
        <v>3720</v>
      </c>
      <c r="N4554">
        <v>26652</v>
      </c>
      <c r="O4554" t="s">
        <v>46</v>
      </c>
      <c r="P4554">
        <v>4</v>
      </c>
      <c r="Q4554" t="s">
        <v>41</v>
      </c>
      <c r="R4554">
        <v>6</v>
      </c>
    </row>
    <row r="4555" spans="1:18">
      <c r="A4555">
        <v>4554</v>
      </c>
      <c r="B4555">
        <v>34</v>
      </c>
      <c r="C4555">
        <v>2</v>
      </c>
      <c r="D4555" t="s">
        <v>29</v>
      </c>
      <c r="E4555">
        <v>7</v>
      </c>
      <c r="F4555">
        <v>59</v>
      </c>
      <c r="G4555" t="s">
        <v>80</v>
      </c>
      <c r="H4555" t="s">
        <v>44</v>
      </c>
      <c r="I4555" t="s">
        <v>62</v>
      </c>
      <c r="J4555">
        <v>3</v>
      </c>
      <c r="K4555">
        <v>5852</v>
      </c>
      <c r="L4555">
        <v>1</v>
      </c>
      <c r="M4555">
        <v>6080</v>
      </c>
      <c r="N4555">
        <v>11932</v>
      </c>
      <c r="O4555" t="s">
        <v>46</v>
      </c>
      <c r="P4555">
        <v>2</v>
      </c>
      <c r="Q4555" t="s">
        <v>28</v>
      </c>
      <c r="R4555">
        <v>4</v>
      </c>
    </row>
    <row r="4556" spans="1:18">
      <c r="A4556">
        <v>4555</v>
      </c>
      <c r="B4556">
        <v>174</v>
      </c>
      <c r="C4556">
        <v>1</v>
      </c>
      <c r="D4556" t="s">
        <v>37</v>
      </c>
      <c r="E4556">
        <v>3</v>
      </c>
      <c r="F4556">
        <v>20</v>
      </c>
      <c r="G4556" t="s">
        <v>34</v>
      </c>
      <c r="H4556" t="s">
        <v>147</v>
      </c>
      <c r="I4556" t="s">
        <v>26</v>
      </c>
      <c r="J4556">
        <v>1</v>
      </c>
      <c r="K4556">
        <v>222</v>
      </c>
      <c r="L4556">
        <v>2</v>
      </c>
      <c r="M4556">
        <v>1960</v>
      </c>
      <c r="N4556">
        <v>2182</v>
      </c>
      <c r="O4556" t="s">
        <v>27</v>
      </c>
      <c r="P4556">
        <v>1</v>
      </c>
      <c r="Q4556" t="s">
        <v>32</v>
      </c>
      <c r="R4556">
        <v>1</v>
      </c>
    </row>
    <row r="4557" spans="1:18">
      <c r="A4557">
        <v>4556</v>
      </c>
      <c r="B4557">
        <v>46</v>
      </c>
      <c r="C4557">
        <v>1</v>
      </c>
      <c r="D4557" t="s">
        <v>37</v>
      </c>
      <c r="E4557">
        <v>3</v>
      </c>
      <c r="F4557">
        <v>48</v>
      </c>
      <c r="G4557" t="s">
        <v>66</v>
      </c>
      <c r="H4557" t="s">
        <v>168</v>
      </c>
      <c r="I4557" t="s">
        <v>26</v>
      </c>
      <c r="J4557">
        <v>2</v>
      </c>
      <c r="K4557">
        <v>294</v>
      </c>
      <c r="L4557">
        <v>1</v>
      </c>
      <c r="M4557">
        <v>1220</v>
      </c>
      <c r="N4557">
        <v>1514</v>
      </c>
      <c r="O4557" t="s">
        <v>27</v>
      </c>
      <c r="P4557">
        <v>1</v>
      </c>
      <c r="Q4557" t="s">
        <v>32</v>
      </c>
      <c r="R4557">
        <v>1</v>
      </c>
    </row>
    <row r="4558" spans="1:18">
      <c r="A4558">
        <v>4557</v>
      </c>
      <c r="B4558">
        <v>96</v>
      </c>
      <c r="C4558">
        <v>1</v>
      </c>
      <c r="D4558" t="s">
        <v>37</v>
      </c>
      <c r="E4558">
        <v>3</v>
      </c>
      <c r="F4558">
        <v>26</v>
      </c>
      <c r="G4558" t="s">
        <v>103</v>
      </c>
      <c r="H4558" t="s">
        <v>152</v>
      </c>
      <c r="I4558" t="s">
        <v>26</v>
      </c>
      <c r="J4558">
        <v>2</v>
      </c>
      <c r="K4558">
        <v>2076</v>
      </c>
      <c r="L4558">
        <v>2</v>
      </c>
      <c r="M4558">
        <v>5360</v>
      </c>
      <c r="N4558">
        <v>7436</v>
      </c>
      <c r="O4558" t="s">
        <v>27</v>
      </c>
      <c r="P4558">
        <v>2</v>
      </c>
      <c r="Q4558" t="s">
        <v>28</v>
      </c>
      <c r="R4558">
        <v>4</v>
      </c>
    </row>
    <row r="4559" spans="1:18">
      <c r="A4559">
        <v>4558</v>
      </c>
      <c r="B4559">
        <v>231</v>
      </c>
      <c r="C4559">
        <v>4</v>
      </c>
      <c r="D4559" t="s">
        <v>23</v>
      </c>
      <c r="E4559">
        <v>30</v>
      </c>
      <c r="F4559">
        <v>60</v>
      </c>
      <c r="G4559" t="s">
        <v>85</v>
      </c>
      <c r="H4559" t="s">
        <v>31</v>
      </c>
      <c r="I4559" t="s">
        <v>40</v>
      </c>
      <c r="J4559">
        <v>2</v>
      </c>
      <c r="K4559">
        <v>28080</v>
      </c>
      <c r="L4559">
        <v>1</v>
      </c>
      <c r="M4559">
        <v>2700</v>
      </c>
      <c r="N4559">
        <v>30780</v>
      </c>
      <c r="O4559" t="s">
        <v>27</v>
      </c>
      <c r="P4559">
        <v>4</v>
      </c>
      <c r="Q4559" t="s">
        <v>41</v>
      </c>
      <c r="R4559">
        <v>6</v>
      </c>
    </row>
    <row r="4560" spans="1:18">
      <c r="A4560">
        <v>4559</v>
      </c>
      <c r="B4560">
        <v>24</v>
      </c>
      <c r="C4560">
        <v>3</v>
      </c>
      <c r="D4560" t="s">
        <v>33</v>
      </c>
      <c r="E4560">
        <v>14</v>
      </c>
      <c r="F4560">
        <v>6</v>
      </c>
      <c r="G4560" t="s">
        <v>70</v>
      </c>
      <c r="H4560" t="s">
        <v>133</v>
      </c>
      <c r="I4560" t="s">
        <v>26</v>
      </c>
      <c r="J4560">
        <v>1</v>
      </c>
      <c r="K4560">
        <v>686</v>
      </c>
      <c r="L4560">
        <v>2</v>
      </c>
      <c r="M4560">
        <v>2450</v>
      </c>
      <c r="N4560">
        <v>3136</v>
      </c>
      <c r="O4560" t="s">
        <v>27</v>
      </c>
      <c r="P4560">
        <v>1</v>
      </c>
      <c r="Q4560" t="s">
        <v>32</v>
      </c>
      <c r="R4560">
        <v>1</v>
      </c>
    </row>
    <row r="4561" spans="1:18">
      <c r="A4561">
        <v>4560</v>
      </c>
      <c r="B4561">
        <v>260</v>
      </c>
      <c r="C4561">
        <v>2</v>
      </c>
      <c r="D4561" t="s">
        <v>29</v>
      </c>
      <c r="E4561">
        <v>7</v>
      </c>
      <c r="F4561">
        <v>24</v>
      </c>
      <c r="G4561" t="s">
        <v>49</v>
      </c>
      <c r="H4561" t="s">
        <v>151</v>
      </c>
      <c r="I4561" t="s">
        <v>26</v>
      </c>
      <c r="J4561">
        <v>2</v>
      </c>
      <c r="K4561">
        <v>1806</v>
      </c>
      <c r="L4561">
        <v>2</v>
      </c>
      <c r="M4561">
        <v>7800</v>
      </c>
      <c r="N4561">
        <v>9606</v>
      </c>
      <c r="O4561" t="s">
        <v>27</v>
      </c>
      <c r="P4561">
        <v>3</v>
      </c>
      <c r="Q4561" t="s">
        <v>35</v>
      </c>
      <c r="R4561">
        <v>2</v>
      </c>
    </row>
    <row r="4562" spans="1:18">
      <c r="A4562">
        <v>4561</v>
      </c>
      <c r="B4562">
        <v>90</v>
      </c>
      <c r="C4562">
        <v>3</v>
      </c>
      <c r="D4562" t="s">
        <v>33</v>
      </c>
      <c r="E4562">
        <v>14</v>
      </c>
      <c r="F4562">
        <v>22</v>
      </c>
      <c r="G4562" t="s">
        <v>71</v>
      </c>
      <c r="H4562" t="s">
        <v>149</v>
      </c>
      <c r="I4562" t="s">
        <v>26</v>
      </c>
      <c r="J4562">
        <v>1</v>
      </c>
      <c r="K4562">
        <v>3780</v>
      </c>
      <c r="L4562">
        <v>1</v>
      </c>
      <c r="M4562">
        <v>5874</v>
      </c>
      <c r="N4562">
        <v>9654</v>
      </c>
      <c r="O4562" t="s">
        <v>27</v>
      </c>
      <c r="P4562">
        <v>4</v>
      </c>
      <c r="Q4562" t="s">
        <v>41</v>
      </c>
      <c r="R4562">
        <v>6</v>
      </c>
    </row>
    <row r="4563" spans="1:18">
      <c r="A4563">
        <v>4562</v>
      </c>
      <c r="B4563">
        <v>38</v>
      </c>
      <c r="C4563">
        <v>1</v>
      </c>
      <c r="D4563" t="s">
        <v>37</v>
      </c>
      <c r="E4563">
        <v>3</v>
      </c>
      <c r="F4563">
        <v>56</v>
      </c>
      <c r="G4563" t="s">
        <v>100</v>
      </c>
      <c r="H4563" t="s">
        <v>44</v>
      </c>
      <c r="I4563" t="s">
        <v>40</v>
      </c>
      <c r="J4563">
        <v>1</v>
      </c>
      <c r="K4563">
        <v>264</v>
      </c>
      <c r="L4563">
        <v>1</v>
      </c>
      <c r="M4563">
        <v>440</v>
      </c>
      <c r="N4563">
        <v>704</v>
      </c>
      <c r="O4563" t="s">
        <v>46</v>
      </c>
      <c r="P4563">
        <v>3</v>
      </c>
      <c r="Q4563" t="s">
        <v>35</v>
      </c>
      <c r="R4563">
        <v>2</v>
      </c>
    </row>
    <row r="4564" spans="1:18">
      <c r="A4564">
        <v>4563</v>
      </c>
      <c r="B4564">
        <v>98</v>
      </c>
      <c r="C4564">
        <v>3</v>
      </c>
      <c r="D4564" t="s">
        <v>33</v>
      </c>
      <c r="E4564">
        <v>14</v>
      </c>
      <c r="F4564">
        <v>48</v>
      </c>
      <c r="G4564" t="s">
        <v>66</v>
      </c>
      <c r="H4564" t="s">
        <v>168</v>
      </c>
      <c r="I4564" t="s">
        <v>26</v>
      </c>
      <c r="J4564">
        <v>1</v>
      </c>
      <c r="K4564">
        <v>602</v>
      </c>
      <c r="L4564">
        <v>2</v>
      </c>
      <c r="M4564">
        <v>2440</v>
      </c>
      <c r="N4564">
        <v>3042</v>
      </c>
      <c r="O4564" t="s">
        <v>27</v>
      </c>
      <c r="P4564">
        <v>1</v>
      </c>
      <c r="Q4564" t="s">
        <v>32</v>
      </c>
      <c r="R4564">
        <v>1</v>
      </c>
    </row>
    <row r="4565" spans="1:18">
      <c r="A4565">
        <v>4564</v>
      </c>
      <c r="B4565">
        <v>107</v>
      </c>
      <c r="C4565">
        <v>1</v>
      </c>
      <c r="D4565" t="s">
        <v>37</v>
      </c>
      <c r="E4565">
        <v>3</v>
      </c>
      <c r="F4565">
        <v>3</v>
      </c>
      <c r="G4565" t="s">
        <v>110</v>
      </c>
      <c r="H4565" t="s">
        <v>130</v>
      </c>
      <c r="I4565" t="s">
        <v>40</v>
      </c>
      <c r="J4565">
        <v>1</v>
      </c>
      <c r="K4565">
        <v>552</v>
      </c>
      <c r="L4565">
        <v>1</v>
      </c>
      <c r="M4565">
        <v>1000</v>
      </c>
      <c r="N4565">
        <v>1552</v>
      </c>
      <c r="O4565" t="s">
        <v>27</v>
      </c>
      <c r="P4565">
        <v>2</v>
      </c>
      <c r="Q4565" t="s">
        <v>28</v>
      </c>
      <c r="R4565">
        <v>4</v>
      </c>
    </row>
    <row r="4566" spans="1:18">
      <c r="A4566">
        <v>4565</v>
      </c>
      <c r="B4566">
        <v>111</v>
      </c>
      <c r="C4566">
        <v>2</v>
      </c>
      <c r="D4566" t="s">
        <v>29</v>
      </c>
      <c r="E4566">
        <v>7</v>
      </c>
      <c r="F4566">
        <v>55</v>
      </c>
      <c r="G4566" t="s">
        <v>78</v>
      </c>
      <c r="H4566" t="s">
        <v>31</v>
      </c>
      <c r="I4566" t="s">
        <v>40</v>
      </c>
      <c r="J4566">
        <v>2</v>
      </c>
      <c r="K4566">
        <v>6561.2400000000007</v>
      </c>
      <c r="L4566">
        <v>1</v>
      </c>
      <c r="M4566">
        <v>1440</v>
      </c>
      <c r="N4566">
        <v>8001.2400000000007</v>
      </c>
      <c r="O4566" t="s">
        <v>46</v>
      </c>
      <c r="P4566">
        <v>2</v>
      </c>
      <c r="Q4566" t="s">
        <v>28</v>
      </c>
      <c r="R4566">
        <v>4</v>
      </c>
    </row>
    <row r="4567" spans="1:18">
      <c r="A4567">
        <v>4566</v>
      </c>
      <c r="B4567">
        <v>268</v>
      </c>
      <c r="C4567">
        <v>1</v>
      </c>
      <c r="D4567" t="s">
        <v>37</v>
      </c>
      <c r="E4567">
        <v>3</v>
      </c>
      <c r="F4567">
        <v>33</v>
      </c>
      <c r="G4567" t="s">
        <v>51</v>
      </c>
      <c r="H4567" t="s">
        <v>152</v>
      </c>
      <c r="I4567" t="s">
        <v>26</v>
      </c>
      <c r="J4567">
        <v>2</v>
      </c>
      <c r="K4567">
        <v>672</v>
      </c>
      <c r="L4567">
        <v>1</v>
      </c>
      <c r="M4567">
        <v>2140</v>
      </c>
      <c r="N4567">
        <v>2812</v>
      </c>
      <c r="O4567" t="s">
        <v>27</v>
      </c>
      <c r="P4567">
        <v>3</v>
      </c>
      <c r="Q4567" t="s">
        <v>35</v>
      </c>
      <c r="R4567">
        <v>2</v>
      </c>
    </row>
    <row r="4568" spans="1:18">
      <c r="A4568">
        <v>4567</v>
      </c>
      <c r="B4568">
        <v>187</v>
      </c>
      <c r="C4568">
        <v>4</v>
      </c>
      <c r="D4568" t="s">
        <v>23</v>
      </c>
      <c r="E4568">
        <v>30</v>
      </c>
      <c r="F4568">
        <v>61</v>
      </c>
      <c r="G4568" t="s">
        <v>77</v>
      </c>
      <c r="H4568" t="s">
        <v>57</v>
      </c>
      <c r="I4568" t="s">
        <v>26</v>
      </c>
      <c r="J4568">
        <v>2</v>
      </c>
      <c r="K4568">
        <v>5580</v>
      </c>
      <c r="L4568">
        <v>1</v>
      </c>
      <c r="M4568">
        <v>5460</v>
      </c>
      <c r="N4568">
        <v>11040</v>
      </c>
      <c r="O4568" t="s">
        <v>27</v>
      </c>
      <c r="P4568">
        <v>4</v>
      </c>
      <c r="Q4568" t="s">
        <v>41</v>
      </c>
      <c r="R4568">
        <v>6</v>
      </c>
    </row>
    <row r="4569" spans="1:18">
      <c r="A4569">
        <v>4568</v>
      </c>
      <c r="B4569">
        <v>266</v>
      </c>
      <c r="C4569">
        <v>3</v>
      </c>
      <c r="D4569" t="s">
        <v>33</v>
      </c>
      <c r="E4569">
        <v>14</v>
      </c>
      <c r="F4569">
        <v>57</v>
      </c>
      <c r="G4569" t="s">
        <v>39</v>
      </c>
      <c r="H4569" t="s">
        <v>31</v>
      </c>
      <c r="I4569" t="s">
        <v>40</v>
      </c>
      <c r="J4569">
        <v>2</v>
      </c>
      <c r="K4569">
        <v>12936</v>
      </c>
      <c r="L4569">
        <v>2</v>
      </c>
      <c r="M4569">
        <v>2400</v>
      </c>
      <c r="N4569">
        <v>15336</v>
      </c>
      <c r="O4569" t="s">
        <v>27</v>
      </c>
      <c r="P4569">
        <v>4</v>
      </c>
      <c r="Q4569" t="s">
        <v>41</v>
      </c>
      <c r="R4569">
        <v>6</v>
      </c>
    </row>
    <row r="4570" spans="1:18">
      <c r="A4570">
        <v>4569</v>
      </c>
      <c r="B4570">
        <v>27</v>
      </c>
      <c r="C4570">
        <v>1</v>
      </c>
      <c r="D4570" t="s">
        <v>37</v>
      </c>
      <c r="E4570">
        <v>3</v>
      </c>
      <c r="F4570">
        <v>45</v>
      </c>
      <c r="G4570" t="s">
        <v>45</v>
      </c>
      <c r="H4570" t="s">
        <v>165</v>
      </c>
      <c r="I4570" t="s">
        <v>40</v>
      </c>
      <c r="J4570">
        <v>2</v>
      </c>
      <c r="K4570">
        <v>1908</v>
      </c>
      <c r="L4570">
        <v>2</v>
      </c>
      <c r="M4570">
        <v>4320</v>
      </c>
      <c r="N4570">
        <v>6228</v>
      </c>
      <c r="O4570" t="s">
        <v>46</v>
      </c>
      <c r="P4570">
        <v>4</v>
      </c>
      <c r="Q4570" t="s">
        <v>41</v>
      </c>
      <c r="R4570">
        <v>6</v>
      </c>
    </row>
    <row r="4571" spans="1:18">
      <c r="A4571">
        <v>4570</v>
      </c>
      <c r="B4571">
        <v>42</v>
      </c>
      <c r="C4571">
        <v>1</v>
      </c>
      <c r="D4571" t="s">
        <v>37</v>
      </c>
      <c r="E4571">
        <v>3</v>
      </c>
      <c r="F4571">
        <v>48</v>
      </c>
      <c r="G4571" t="s">
        <v>66</v>
      </c>
      <c r="H4571" t="s">
        <v>168</v>
      </c>
      <c r="I4571" t="s">
        <v>26</v>
      </c>
      <c r="J4571">
        <v>3</v>
      </c>
      <c r="K4571">
        <v>711</v>
      </c>
      <c r="L4571">
        <v>2</v>
      </c>
      <c r="M4571">
        <v>2440</v>
      </c>
      <c r="N4571">
        <v>3151</v>
      </c>
      <c r="O4571" t="s">
        <v>27</v>
      </c>
      <c r="P4571">
        <v>1</v>
      </c>
      <c r="Q4571" t="s">
        <v>32</v>
      </c>
      <c r="R4571">
        <v>1</v>
      </c>
    </row>
    <row r="4572" spans="1:18">
      <c r="A4572">
        <v>4571</v>
      </c>
      <c r="B4572">
        <v>216</v>
      </c>
      <c r="C4572">
        <v>3</v>
      </c>
      <c r="D4572" t="s">
        <v>33</v>
      </c>
      <c r="E4572">
        <v>14</v>
      </c>
      <c r="F4572">
        <v>4</v>
      </c>
      <c r="G4572" t="s">
        <v>36</v>
      </c>
      <c r="H4572" t="s">
        <v>131</v>
      </c>
      <c r="I4572" t="s">
        <v>26</v>
      </c>
      <c r="J4572">
        <v>1</v>
      </c>
      <c r="K4572">
        <v>2772</v>
      </c>
      <c r="L4572">
        <v>1</v>
      </c>
      <c r="M4572">
        <v>6600</v>
      </c>
      <c r="N4572">
        <v>9372</v>
      </c>
      <c r="O4572" t="s">
        <v>27</v>
      </c>
      <c r="P4572">
        <v>4</v>
      </c>
      <c r="Q4572" t="s">
        <v>41</v>
      </c>
      <c r="R4572">
        <v>6</v>
      </c>
    </row>
    <row r="4573" spans="1:18">
      <c r="A4573">
        <v>4572</v>
      </c>
      <c r="B4573">
        <v>182</v>
      </c>
      <c r="C4573">
        <v>3</v>
      </c>
      <c r="D4573" t="s">
        <v>33</v>
      </c>
      <c r="E4573">
        <v>14</v>
      </c>
      <c r="F4573">
        <v>7</v>
      </c>
      <c r="G4573" t="s">
        <v>61</v>
      </c>
      <c r="H4573" t="s">
        <v>134</v>
      </c>
      <c r="I4573" t="s">
        <v>62</v>
      </c>
      <c r="J4573">
        <v>1</v>
      </c>
      <c r="K4573">
        <v>4284</v>
      </c>
      <c r="L4573">
        <v>2</v>
      </c>
      <c r="M4573">
        <v>17640</v>
      </c>
      <c r="N4573">
        <v>21924</v>
      </c>
      <c r="O4573" t="s">
        <v>46</v>
      </c>
      <c r="P4573">
        <v>4</v>
      </c>
      <c r="Q4573" t="s">
        <v>41</v>
      </c>
      <c r="R4573">
        <v>6</v>
      </c>
    </row>
    <row r="4574" spans="1:18">
      <c r="A4574">
        <v>4573</v>
      </c>
      <c r="B4574">
        <v>126</v>
      </c>
      <c r="C4574">
        <v>2</v>
      </c>
      <c r="D4574" t="s">
        <v>29</v>
      </c>
      <c r="E4574">
        <v>7</v>
      </c>
      <c r="F4574">
        <v>13</v>
      </c>
      <c r="G4574" t="s">
        <v>43</v>
      </c>
      <c r="H4574" t="s">
        <v>140</v>
      </c>
      <c r="I4574" t="s">
        <v>40</v>
      </c>
      <c r="J4574">
        <v>1</v>
      </c>
      <c r="K4574">
        <v>2772</v>
      </c>
      <c r="L4574">
        <v>2</v>
      </c>
      <c r="M4574">
        <v>1560</v>
      </c>
      <c r="N4574">
        <v>4332</v>
      </c>
      <c r="O4574" t="s">
        <v>27</v>
      </c>
      <c r="P4574">
        <v>4</v>
      </c>
      <c r="Q4574" t="s">
        <v>41</v>
      </c>
      <c r="R4574">
        <v>6</v>
      </c>
    </row>
    <row r="4575" spans="1:18">
      <c r="A4575">
        <v>4574</v>
      </c>
      <c r="B4575">
        <v>189</v>
      </c>
      <c r="C4575">
        <v>3</v>
      </c>
      <c r="D4575" t="s">
        <v>33</v>
      </c>
      <c r="E4575">
        <v>14</v>
      </c>
      <c r="F4575">
        <v>58</v>
      </c>
      <c r="G4575" t="s">
        <v>79</v>
      </c>
      <c r="H4575" t="s">
        <v>44</v>
      </c>
      <c r="I4575" t="s">
        <v>62</v>
      </c>
      <c r="J4575">
        <v>3</v>
      </c>
      <c r="K4575">
        <v>22792</v>
      </c>
      <c r="L4575">
        <v>2</v>
      </c>
      <c r="M4575">
        <v>10720</v>
      </c>
      <c r="N4575">
        <v>33512</v>
      </c>
      <c r="O4575" t="s">
        <v>46</v>
      </c>
      <c r="P4575">
        <v>2</v>
      </c>
      <c r="Q4575" t="s">
        <v>28</v>
      </c>
      <c r="R4575">
        <v>4</v>
      </c>
    </row>
    <row r="4576" spans="1:18">
      <c r="A4576">
        <v>4575</v>
      </c>
      <c r="B4576">
        <v>178</v>
      </c>
      <c r="C4576">
        <v>2</v>
      </c>
      <c r="D4576" t="s">
        <v>29</v>
      </c>
      <c r="E4576">
        <v>7</v>
      </c>
      <c r="F4576">
        <v>55</v>
      </c>
      <c r="G4576" t="s">
        <v>78</v>
      </c>
      <c r="H4576" t="s">
        <v>31</v>
      </c>
      <c r="I4576" t="s">
        <v>40</v>
      </c>
      <c r="J4576">
        <v>3</v>
      </c>
      <c r="K4576">
        <v>27440</v>
      </c>
      <c r="L4576">
        <v>2</v>
      </c>
      <c r="M4576">
        <v>2880</v>
      </c>
      <c r="N4576">
        <v>30320</v>
      </c>
      <c r="O4576" t="s">
        <v>46</v>
      </c>
      <c r="P4576">
        <v>2</v>
      </c>
      <c r="Q4576" t="s">
        <v>28</v>
      </c>
      <c r="R4576">
        <v>4</v>
      </c>
    </row>
    <row r="4577" spans="1:18">
      <c r="A4577">
        <v>4576</v>
      </c>
      <c r="B4577">
        <v>247</v>
      </c>
      <c r="C4577">
        <v>3</v>
      </c>
      <c r="D4577" t="s">
        <v>33</v>
      </c>
      <c r="E4577">
        <v>14</v>
      </c>
      <c r="F4577">
        <v>66</v>
      </c>
      <c r="G4577" t="s">
        <v>59</v>
      </c>
      <c r="H4577" t="s">
        <v>57</v>
      </c>
      <c r="I4577" t="s">
        <v>26</v>
      </c>
      <c r="J4577">
        <v>2</v>
      </c>
      <c r="K4577">
        <v>7336</v>
      </c>
      <c r="L4577">
        <v>1</v>
      </c>
      <c r="M4577">
        <v>5400</v>
      </c>
      <c r="N4577">
        <v>12736</v>
      </c>
      <c r="O4577" t="s">
        <v>27</v>
      </c>
      <c r="P4577">
        <v>2</v>
      </c>
      <c r="Q4577" t="s">
        <v>28</v>
      </c>
      <c r="R4577">
        <v>4</v>
      </c>
    </row>
    <row r="4578" spans="1:18">
      <c r="A4578">
        <v>4577</v>
      </c>
      <c r="B4578">
        <v>41</v>
      </c>
      <c r="C4578">
        <v>3</v>
      </c>
      <c r="D4578" t="s">
        <v>33</v>
      </c>
      <c r="E4578">
        <v>14</v>
      </c>
      <c r="F4578">
        <v>62</v>
      </c>
      <c r="G4578" t="s">
        <v>73</v>
      </c>
      <c r="H4578" t="s">
        <v>57</v>
      </c>
      <c r="I4578" t="s">
        <v>26</v>
      </c>
      <c r="J4578">
        <v>1</v>
      </c>
      <c r="K4578">
        <v>504</v>
      </c>
      <c r="L4578">
        <v>1</v>
      </c>
      <c r="M4578">
        <v>1780</v>
      </c>
      <c r="N4578">
        <v>2284</v>
      </c>
      <c r="O4578" t="s">
        <v>27</v>
      </c>
      <c r="P4578">
        <v>1</v>
      </c>
      <c r="Q4578" t="s">
        <v>32</v>
      </c>
      <c r="R4578">
        <v>1</v>
      </c>
    </row>
    <row r="4579" spans="1:18">
      <c r="A4579">
        <v>4578</v>
      </c>
      <c r="B4579">
        <v>99</v>
      </c>
      <c r="C4579">
        <v>3</v>
      </c>
      <c r="D4579" t="s">
        <v>33</v>
      </c>
      <c r="E4579">
        <v>14</v>
      </c>
      <c r="F4579">
        <v>40</v>
      </c>
      <c r="G4579" t="s">
        <v>98</v>
      </c>
      <c r="H4579" t="s">
        <v>161</v>
      </c>
      <c r="I4579" t="s">
        <v>26</v>
      </c>
      <c r="J4579">
        <v>3</v>
      </c>
      <c r="K4579">
        <v>2478</v>
      </c>
      <c r="L4579">
        <v>1</v>
      </c>
      <c r="M4579">
        <v>1100</v>
      </c>
      <c r="N4579">
        <v>3578</v>
      </c>
      <c r="O4579" t="s">
        <v>27</v>
      </c>
      <c r="P4579">
        <v>1</v>
      </c>
      <c r="Q4579" t="s">
        <v>32</v>
      </c>
      <c r="R4579">
        <v>1</v>
      </c>
    </row>
    <row r="4580" spans="1:18">
      <c r="A4580">
        <v>4579</v>
      </c>
      <c r="B4580">
        <v>25</v>
      </c>
      <c r="C4580">
        <v>4</v>
      </c>
      <c r="D4580" t="s">
        <v>23</v>
      </c>
      <c r="E4580">
        <v>30</v>
      </c>
      <c r="F4580">
        <v>13</v>
      </c>
      <c r="G4580" t="s">
        <v>43</v>
      </c>
      <c r="H4580" t="s">
        <v>140</v>
      </c>
      <c r="I4580" t="s">
        <v>40</v>
      </c>
      <c r="J4580">
        <v>1</v>
      </c>
      <c r="K4580">
        <v>1980</v>
      </c>
      <c r="L4580">
        <v>2</v>
      </c>
      <c r="M4580">
        <v>260</v>
      </c>
      <c r="N4580">
        <v>2240</v>
      </c>
      <c r="O4580" t="s">
        <v>27</v>
      </c>
      <c r="P4580">
        <v>1</v>
      </c>
      <c r="Q4580" t="s">
        <v>32</v>
      </c>
      <c r="R4580">
        <v>1</v>
      </c>
    </row>
    <row r="4581" spans="1:18">
      <c r="A4581">
        <v>4580</v>
      </c>
      <c r="B4581">
        <v>283</v>
      </c>
      <c r="C4581">
        <v>4</v>
      </c>
      <c r="D4581" t="s">
        <v>23</v>
      </c>
      <c r="E4581">
        <v>30</v>
      </c>
      <c r="F4581">
        <v>67</v>
      </c>
      <c r="G4581" t="s">
        <v>97</v>
      </c>
      <c r="H4581" t="s">
        <v>25</v>
      </c>
      <c r="I4581" t="s">
        <v>40</v>
      </c>
      <c r="J4581">
        <v>3</v>
      </c>
      <c r="K4581">
        <v>42960</v>
      </c>
      <c r="L4581">
        <v>2</v>
      </c>
      <c r="M4581">
        <v>4400</v>
      </c>
      <c r="N4581">
        <v>47360</v>
      </c>
      <c r="O4581" t="s">
        <v>27</v>
      </c>
      <c r="P4581">
        <v>2</v>
      </c>
      <c r="Q4581" t="s">
        <v>28</v>
      </c>
      <c r="R4581">
        <v>4</v>
      </c>
    </row>
    <row r="4582" spans="1:18">
      <c r="A4582">
        <v>4581</v>
      </c>
      <c r="B4582">
        <v>135</v>
      </c>
      <c r="C4582">
        <v>1</v>
      </c>
      <c r="D4582" t="s">
        <v>37</v>
      </c>
      <c r="E4582">
        <v>3</v>
      </c>
      <c r="F4582">
        <v>8</v>
      </c>
      <c r="G4582" t="s">
        <v>86</v>
      </c>
      <c r="H4582" t="s">
        <v>135</v>
      </c>
      <c r="I4582" t="s">
        <v>64</v>
      </c>
      <c r="J4582">
        <v>3</v>
      </c>
      <c r="K4582">
        <v>1104</v>
      </c>
      <c r="L4582">
        <v>1</v>
      </c>
      <c r="M4582">
        <v>1880</v>
      </c>
      <c r="N4582">
        <v>2984</v>
      </c>
      <c r="O4582" t="s">
        <v>46</v>
      </c>
      <c r="P4582">
        <v>3</v>
      </c>
      <c r="Q4582" t="s">
        <v>35</v>
      </c>
      <c r="R4582">
        <v>2</v>
      </c>
    </row>
    <row r="4583" spans="1:18">
      <c r="A4583">
        <v>4582</v>
      </c>
      <c r="B4583">
        <v>107</v>
      </c>
      <c r="C4583">
        <v>4</v>
      </c>
      <c r="D4583" t="s">
        <v>23</v>
      </c>
      <c r="E4583">
        <v>30</v>
      </c>
      <c r="F4583">
        <v>6</v>
      </c>
      <c r="G4583" t="s">
        <v>70</v>
      </c>
      <c r="H4583" t="s">
        <v>133</v>
      </c>
      <c r="I4583" t="s">
        <v>26</v>
      </c>
      <c r="J4583">
        <v>1</v>
      </c>
      <c r="K4583">
        <v>1470</v>
      </c>
      <c r="L4583">
        <v>1</v>
      </c>
      <c r="M4583">
        <v>1225</v>
      </c>
      <c r="N4583">
        <v>2695</v>
      </c>
      <c r="O4583" t="s">
        <v>27</v>
      </c>
      <c r="P4583">
        <v>1</v>
      </c>
      <c r="Q4583" t="s">
        <v>32</v>
      </c>
      <c r="R4583">
        <v>1</v>
      </c>
    </row>
    <row r="4584" spans="1:18">
      <c r="A4584">
        <v>4583</v>
      </c>
      <c r="B4584">
        <v>244</v>
      </c>
      <c r="C4584">
        <v>2</v>
      </c>
      <c r="D4584" t="s">
        <v>29</v>
      </c>
      <c r="E4584">
        <v>7</v>
      </c>
      <c r="F4584">
        <v>64</v>
      </c>
      <c r="G4584" t="s">
        <v>109</v>
      </c>
      <c r="H4584" t="s">
        <v>57</v>
      </c>
      <c r="I4584" t="s">
        <v>26</v>
      </c>
      <c r="J4584">
        <v>1</v>
      </c>
      <c r="K4584">
        <v>1316</v>
      </c>
      <c r="L4584">
        <v>2</v>
      </c>
      <c r="M4584">
        <v>9280</v>
      </c>
      <c r="N4584">
        <v>10596</v>
      </c>
      <c r="O4584" t="s">
        <v>27</v>
      </c>
      <c r="P4584">
        <v>2</v>
      </c>
      <c r="Q4584" t="s">
        <v>28</v>
      </c>
      <c r="R4584">
        <v>4</v>
      </c>
    </row>
    <row r="4585" spans="1:18">
      <c r="A4585">
        <v>4584</v>
      </c>
      <c r="B4585">
        <v>139</v>
      </c>
      <c r="C4585">
        <v>4</v>
      </c>
      <c r="D4585" t="s">
        <v>23</v>
      </c>
      <c r="E4585">
        <v>30</v>
      </c>
      <c r="F4585">
        <v>55</v>
      </c>
      <c r="G4585" t="s">
        <v>78</v>
      </c>
      <c r="H4585" t="s">
        <v>31</v>
      </c>
      <c r="I4585" t="s">
        <v>40</v>
      </c>
      <c r="J4585">
        <v>2</v>
      </c>
      <c r="K4585">
        <v>28119.600000000002</v>
      </c>
      <c r="L4585">
        <v>2</v>
      </c>
      <c r="M4585">
        <v>2880</v>
      </c>
      <c r="N4585">
        <v>30999.600000000002</v>
      </c>
      <c r="O4585" t="s">
        <v>46</v>
      </c>
      <c r="P4585">
        <v>2</v>
      </c>
      <c r="Q4585" t="s">
        <v>28</v>
      </c>
      <c r="R4585">
        <v>4</v>
      </c>
    </row>
    <row r="4586" spans="1:18">
      <c r="A4586">
        <v>4585</v>
      </c>
      <c r="B4586">
        <v>251</v>
      </c>
      <c r="C4586">
        <v>4</v>
      </c>
      <c r="D4586" t="s">
        <v>23</v>
      </c>
      <c r="E4586">
        <v>30</v>
      </c>
      <c r="F4586">
        <v>65</v>
      </c>
      <c r="G4586" t="s">
        <v>95</v>
      </c>
      <c r="H4586" t="s">
        <v>25</v>
      </c>
      <c r="I4586" t="s">
        <v>40</v>
      </c>
      <c r="J4586">
        <v>2</v>
      </c>
      <c r="K4586">
        <v>4500</v>
      </c>
      <c r="L4586">
        <v>1</v>
      </c>
      <c r="M4586">
        <v>300</v>
      </c>
      <c r="N4586">
        <v>4800</v>
      </c>
      <c r="O4586" t="s">
        <v>27</v>
      </c>
      <c r="P4586">
        <v>1</v>
      </c>
      <c r="Q4586" t="s">
        <v>32</v>
      </c>
      <c r="R4586">
        <v>1</v>
      </c>
    </row>
    <row r="4587" spans="1:18">
      <c r="A4587">
        <v>4586</v>
      </c>
      <c r="B4587">
        <v>281</v>
      </c>
      <c r="C4587">
        <v>2</v>
      </c>
      <c r="D4587" t="s">
        <v>29</v>
      </c>
      <c r="E4587">
        <v>7</v>
      </c>
      <c r="F4587">
        <v>67</v>
      </c>
      <c r="G4587" t="s">
        <v>97</v>
      </c>
      <c r="H4587" t="s">
        <v>25</v>
      </c>
      <c r="I4587" t="s">
        <v>40</v>
      </c>
      <c r="J4587">
        <v>3</v>
      </c>
      <c r="K4587">
        <v>15036</v>
      </c>
      <c r="L4587">
        <v>1</v>
      </c>
      <c r="M4587">
        <v>3300</v>
      </c>
      <c r="N4587">
        <v>18336</v>
      </c>
      <c r="O4587" t="s">
        <v>27</v>
      </c>
      <c r="P4587">
        <v>4</v>
      </c>
      <c r="Q4587" t="s">
        <v>41</v>
      </c>
      <c r="R4587">
        <v>6</v>
      </c>
    </row>
    <row r="4588" spans="1:18">
      <c r="A4588">
        <v>4587</v>
      </c>
      <c r="B4588">
        <v>270</v>
      </c>
      <c r="C4588">
        <v>2</v>
      </c>
      <c r="D4588" t="s">
        <v>29</v>
      </c>
      <c r="E4588">
        <v>7</v>
      </c>
      <c r="F4588">
        <v>3</v>
      </c>
      <c r="G4588" t="s">
        <v>110</v>
      </c>
      <c r="H4588" t="s">
        <v>130</v>
      </c>
      <c r="I4588" t="s">
        <v>40</v>
      </c>
      <c r="J4588">
        <v>2</v>
      </c>
      <c r="K4588">
        <v>742</v>
      </c>
      <c r="L4588">
        <v>2</v>
      </c>
      <c r="M4588">
        <v>500</v>
      </c>
      <c r="N4588">
        <v>1242</v>
      </c>
      <c r="O4588" t="s">
        <v>27</v>
      </c>
      <c r="P4588">
        <v>1</v>
      </c>
      <c r="Q4588" t="s">
        <v>32</v>
      </c>
      <c r="R4588">
        <v>1</v>
      </c>
    </row>
    <row r="4589" spans="1:18">
      <c r="A4589">
        <v>4588</v>
      </c>
      <c r="B4589">
        <v>102</v>
      </c>
      <c r="C4589">
        <v>1</v>
      </c>
      <c r="D4589" t="s">
        <v>37</v>
      </c>
      <c r="E4589">
        <v>3</v>
      </c>
      <c r="F4589">
        <v>26</v>
      </c>
      <c r="G4589" t="s">
        <v>103</v>
      </c>
      <c r="H4589" t="s">
        <v>152</v>
      </c>
      <c r="I4589" t="s">
        <v>26</v>
      </c>
      <c r="J4589">
        <v>3</v>
      </c>
      <c r="K4589">
        <v>2670</v>
      </c>
      <c r="L4589">
        <v>2</v>
      </c>
      <c r="M4589">
        <v>2680</v>
      </c>
      <c r="N4589">
        <v>5350</v>
      </c>
      <c r="O4589" t="s">
        <v>27</v>
      </c>
      <c r="P4589">
        <v>3</v>
      </c>
      <c r="Q4589" t="s">
        <v>35</v>
      </c>
      <c r="R4589">
        <v>2</v>
      </c>
    </row>
    <row r="4590" spans="1:18">
      <c r="A4590">
        <v>4589</v>
      </c>
      <c r="B4590">
        <v>143</v>
      </c>
      <c r="C4590">
        <v>4</v>
      </c>
      <c r="D4590" t="s">
        <v>23</v>
      </c>
      <c r="E4590">
        <v>30</v>
      </c>
      <c r="F4590">
        <v>64</v>
      </c>
      <c r="G4590" t="s">
        <v>109</v>
      </c>
      <c r="H4590" t="s">
        <v>57</v>
      </c>
      <c r="I4590" t="s">
        <v>26</v>
      </c>
      <c r="J4590">
        <v>3</v>
      </c>
      <c r="K4590">
        <v>16740</v>
      </c>
      <c r="L4590">
        <v>2</v>
      </c>
      <c r="M4590">
        <v>4640</v>
      </c>
      <c r="N4590">
        <v>21380</v>
      </c>
      <c r="O4590" t="s">
        <v>27</v>
      </c>
      <c r="P4590">
        <v>3</v>
      </c>
      <c r="Q4590" t="s">
        <v>35</v>
      </c>
      <c r="R4590">
        <v>2</v>
      </c>
    </row>
    <row r="4591" spans="1:18">
      <c r="A4591">
        <v>4590</v>
      </c>
      <c r="B4591">
        <v>114</v>
      </c>
      <c r="C4591">
        <v>2</v>
      </c>
      <c r="D4591" t="s">
        <v>29</v>
      </c>
      <c r="E4591">
        <v>7</v>
      </c>
      <c r="F4591">
        <v>7</v>
      </c>
      <c r="G4591" t="s">
        <v>61</v>
      </c>
      <c r="H4591" t="s">
        <v>134</v>
      </c>
      <c r="I4591" t="s">
        <v>62</v>
      </c>
      <c r="J4591">
        <v>2</v>
      </c>
      <c r="K4591">
        <v>3024</v>
      </c>
      <c r="L4591">
        <v>1</v>
      </c>
      <c r="M4591">
        <v>8820</v>
      </c>
      <c r="N4591">
        <v>11844</v>
      </c>
      <c r="O4591" t="s">
        <v>46</v>
      </c>
      <c r="P4591">
        <v>4</v>
      </c>
      <c r="Q4591" t="s">
        <v>41</v>
      </c>
      <c r="R4591">
        <v>6</v>
      </c>
    </row>
    <row r="4592" spans="1:18">
      <c r="A4592">
        <v>4591</v>
      </c>
      <c r="B4592">
        <v>228</v>
      </c>
      <c r="C4592">
        <v>3</v>
      </c>
      <c r="D4592" t="s">
        <v>33</v>
      </c>
      <c r="E4592">
        <v>14</v>
      </c>
      <c r="F4592">
        <v>45</v>
      </c>
      <c r="G4592" t="s">
        <v>45</v>
      </c>
      <c r="H4592" t="s">
        <v>165</v>
      </c>
      <c r="I4592" t="s">
        <v>40</v>
      </c>
      <c r="J4592">
        <v>2</v>
      </c>
      <c r="K4592">
        <v>2968</v>
      </c>
      <c r="L4592">
        <v>1</v>
      </c>
      <c r="M4592">
        <v>720</v>
      </c>
      <c r="N4592">
        <v>3688</v>
      </c>
      <c r="O4592" t="s">
        <v>46</v>
      </c>
      <c r="P4592">
        <v>3</v>
      </c>
      <c r="Q4592" t="s">
        <v>35</v>
      </c>
      <c r="R4592">
        <v>2</v>
      </c>
    </row>
    <row r="4593" spans="1:18">
      <c r="A4593">
        <v>4592</v>
      </c>
      <c r="B4593">
        <v>237</v>
      </c>
      <c r="C4593">
        <v>3</v>
      </c>
      <c r="D4593" t="s">
        <v>33</v>
      </c>
      <c r="E4593">
        <v>14</v>
      </c>
      <c r="F4593">
        <v>65</v>
      </c>
      <c r="G4593" t="s">
        <v>95</v>
      </c>
      <c r="H4593" t="s">
        <v>25</v>
      </c>
      <c r="I4593" t="s">
        <v>40</v>
      </c>
      <c r="J4593">
        <v>3</v>
      </c>
      <c r="K4593">
        <v>9492</v>
      </c>
      <c r="L4593">
        <v>1</v>
      </c>
      <c r="M4593">
        <v>600</v>
      </c>
      <c r="N4593">
        <v>10092</v>
      </c>
      <c r="O4593" t="s">
        <v>27</v>
      </c>
      <c r="P4593">
        <v>3</v>
      </c>
      <c r="Q4593" t="s">
        <v>35</v>
      </c>
      <c r="R4593">
        <v>2</v>
      </c>
    </row>
    <row r="4594" spans="1:18">
      <c r="A4594">
        <v>4593</v>
      </c>
      <c r="B4594">
        <v>291</v>
      </c>
      <c r="C4594">
        <v>1</v>
      </c>
      <c r="D4594" t="s">
        <v>37</v>
      </c>
      <c r="E4594">
        <v>3</v>
      </c>
      <c r="F4594">
        <v>61</v>
      </c>
      <c r="G4594" t="s">
        <v>77</v>
      </c>
      <c r="H4594" t="s">
        <v>57</v>
      </c>
      <c r="I4594" t="s">
        <v>26</v>
      </c>
      <c r="J4594">
        <v>1</v>
      </c>
      <c r="K4594">
        <v>75</v>
      </c>
      <c r="L4594">
        <v>1</v>
      </c>
      <c r="M4594">
        <v>910</v>
      </c>
      <c r="N4594">
        <v>985</v>
      </c>
      <c r="O4594" t="s">
        <v>27</v>
      </c>
      <c r="P4594">
        <v>1</v>
      </c>
      <c r="Q4594" t="s">
        <v>32</v>
      </c>
      <c r="R4594">
        <v>1</v>
      </c>
    </row>
    <row r="4595" spans="1:18">
      <c r="A4595">
        <v>4594</v>
      </c>
      <c r="B4595">
        <v>54</v>
      </c>
      <c r="C4595">
        <v>2</v>
      </c>
      <c r="D4595" t="s">
        <v>29</v>
      </c>
      <c r="E4595">
        <v>7</v>
      </c>
      <c r="F4595">
        <v>66</v>
      </c>
      <c r="G4595" t="s">
        <v>59</v>
      </c>
      <c r="H4595" t="s">
        <v>57</v>
      </c>
      <c r="I4595" t="s">
        <v>26</v>
      </c>
      <c r="J4595">
        <v>3</v>
      </c>
      <c r="K4595">
        <v>2758</v>
      </c>
      <c r="L4595">
        <v>1</v>
      </c>
      <c r="M4595">
        <v>1350</v>
      </c>
      <c r="N4595">
        <v>4108</v>
      </c>
      <c r="O4595" t="s">
        <v>27</v>
      </c>
      <c r="P4595">
        <v>1</v>
      </c>
      <c r="Q4595" t="s">
        <v>32</v>
      </c>
      <c r="R4595">
        <v>1</v>
      </c>
    </row>
    <row r="4596" spans="1:18">
      <c r="A4596">
        <v>4595</v>
      </c>
      <c r="B4596">
        <v>96</v>
      </c>
      <c r="C4596">
        <v>4</v>
      </c>
      <c r="D4596" t="s">
        <v>23</v>
      </c>
      <c r="E4596">
        <v>30</v>
      </c>
      <c r="F4596">
        <v>67</v>
      </c>
      <c r="G4596" t="s">
        <v>97</v>
      </c>
      <c r="H4596" t="s">
        <v>25</v>
      </c>
      <c r="I4596" t="s">
        <v>40</v>
      </c>
      <c r="J4596">
        <v>1</v>
      </c>
      <c r="K4596">
        <v>9720</v>
      </c>
      <c r="L4596">
        <v>1</v>
      </c>
      <c r="M4596">
        <v>3300</v>
      </c>
      <c r="N4596">
        <v>13020</v>
      </c>
      <c r="O4596" t="s">
        <v>27</v>
      </c>
      <c r="P4596">
        <v>4</v>
      </c>
      <c r="Q4596" t="s">
        <v>41</v>
      </c>
      <c r="R4596">
        <v>6</v>
      </c>
    </row>
    <row r="4597" spans="1:18">
      <c r="A4597">
        <v>4596</v>
      </c>
      <c r="B4597">
        <v>229</v>
      </c>
      <c r="C4597">
        <v>2</v>
      </c>
      <c r="D4597" t="s">
        <v>29</v>
      </c>
      <c r="E4597">
        <v>7</v>
      </c>
      <c r="F4597">
        <v>13</v>
      </c>
      <c r="G4597" t="s">
        <v>43</v>
      </c>
      <c r="H4597" t="s">
        <v>140</v>
      </c>
      <c r="I4597" t="s">
        <v>40</v>
      </c>
      <c r="J4597">
        <v>1</v>
      </c>
      <c r="K4597">
        <v>2772</v>
      </c>
      <c r="L4597">
        <v>2</v>
      </c>
      <c r="M4597">
        <v>1560</v>
      </c>
      <c r="N4597">
        <v>4332</v>
      </c>
      <c r="O4597" t="s">
        <v>27</v>
      </c>
      <c r="P4597">
        <v>4</v>
      </c>
      <c r="Q4597" t="s">
        <v>41</v>
      </c>
      <c r="R4597">
        <v>6</v>
      </c>
    </row>
    <row r="4598" spans="1:18">
      <c r="A4598">
        <v>4597</v>
      </c>
      <c r="B4598">
        <v>19</v>
      </c>
      <c r="C4598">
        <v>4</v>
      </c>
      <c r="D4598" t="s">
        <v>23</v>
      </c>
      <c r="E4598">
        <v>30</v>
      </c>
      <c r="F4598">
        <v>9</v>
      </c>
      <c r="G4598" t="s">
        <v>75</v>
      </c>
      <c r="H4598" t="s">
        <v>136</v>
      </c>
      <c r="I4598" t="s">
        <v>26</v>
      </c>
      <c r="J4598">
        <v>2</v>
      </c>
      <c r="K4598">
        <v>3390</v>
      </c>
      <c r="L4598">
        <v>2</v>
      </c>
      <c r="M4598">
        <v>1900</v>
      </c>
      <c r="N4598">
        <v>5290</v>
      </c>
      <c r="O4598" t="s">
        <v>27</v>
      </c>
      <c r="P4598">
        <v>1</v>
      </c>
      <c r="Q4598" t="s">
        <v>32</v>
      </c>
      <c r="R4598">
        <v>1</v>
      </c>
    </row>
    <row r="4599" spans="1:18">
      <c r="A4599">
        <v>4598</v>
      </c>
      <c r="B4599">
        <v>160</v>
      </c>
      <c r="C4599">
        <v>1</v>
      </c>
      <c r="D4599" t="s">
        <v>37</v>
      </c>
      <c r="E4599">
        <v>3</v>
      </c>
      <c r="F4599">
        <v>31</v>
      </c>
      <c r="G4599" t="s">
        <v>107</v>
      </c>
      <c r="H4599" t="s">
        <v>156</v>
      </c>
      <c r="I4599" t="s">
        <v>40</v>
      </c>
      <c r="J4599">
        <v>2</v>
      </c>
      <c r="K4599">
        <v>3420</v>
      </c>
      <c r="L4599">
        <v>1</v>
      </c>
      <c r="M4599">
        <v>1320</v>
      </c>
      <c r="N4599">
        <v>4740</v>
      </c>
      <c r="O4599" t="s">
        <v>27</v>
      </c>
      <c r="P4599">
        <v>4</v>
      </c>
      <c r="Q4599" t="s">
        <v>41</v>
      </c>
      <c r="R4599">
        <v>6</v>
      </c>
    </row>
    <row r="4600" spans="1:18">
      <c r="A4600">
        <v>4599</v>
      </c>
      <c r="B4600">
        <v>278</v>
      </c>
      <c r="C4600">
        <v>3</v>
      </c>
      <c r="D4600" t="s">
        <v>33</v>
      </c>
      <c r="E4600">
        <v>14</v>
      </c>
      <c r="F4600">
        <v>44</v>
      </c>
      <c r="G4600" t="s">
        <v>76</v>
      </c>
      <c r="H4600" t="s">
        <v>164</v>
      </c>
      <c r="I4600" t="s">
        <v>62</v>
      </c>
      <c r="J4600">
        <v>2</v>
      </c>
      <c r="K4600">
        <v>3780</v>
      </c>
      <c r="L4600">
        <v>2</v>
      </c>
      <c r="M4600">
        <v>3360</v>
      </c>
      <c r="N4600">
        <v>7140</v>
      </c>
      <c r="O4600" t="s">
        <v>46</v>
      </c>
      <c r="P4600">
        <v>3</v>
      </c>
      <c r="Q4600" t="s">
        <v>35</v>
      </c>
      <c r="R4600">
        <v>2</v>
      </c>
    </row>
    <row r="4601" spans="1:18">
      <c r="A4601">
        <v>4600</v>
      </c>
      <c r="B4601">
        <v>206</v>
      </c>
      <c r="C4601">
        <v>3</v>
      </c>
      <c r="D4601" t="s">
        <v>33</v>
      </c>
      <c r="E4601">
        <v>14</v>
      </c>
      <c r="F4601">
        <v>40</v>
      </c>
      <c r="G4601" t="s">
        <v>98</v>
      </c>
      <c r="H4601" t="s">
        <v>161</v>
      </c>
      <c r="I4601" t="s">
        <v>26</v>
      </c>
      <c r="J4601">
        <v>2</v>
      </c>
      <c r="K4601">
        <v>2296</v>
      </c>
      <c r="L4601">
        <v>1</v>
      </c>
      <c r="M4601">
        <v>2200</v>
      </c>
      <c r="N4601">
        <v>4496</v>
      </c>
      <c r="O4601" t="s">
        <v>27</v>
      </c>
      <c r="P4601">
        <v>3</v>
      </c>
      <c r="Q4601" t="s">
        <v>35</v>
      </c>
      <c r="R4601">
        <v>2</v>
      </c>
    </row>
    <row r="4602" spans="1:18">
      <c r="A4602">
        <v>4601</v>
      </c>
      <c r="B4602">
        <v>103</v>
      </c>
      <c r="C4602">
        <v>4</v>
      </c>
      <c r="D4602" t="s">
        <v>23</v>
      </c>
      <c r="E4602">
        <v>30</v>
      </c>
      <c r="F4602">
        <v>27</v>
      </c>
      <c r="G4602" t="s">
        <v>84</v>
      </c>
      <c r="H4602" t="s">
        <v>153</v>
      </c>
      <c r="I4602" t="s">
        <v>40</v>
      </c>
      <c r="J4602">
        <v>1</v>
      </c>
      <c r="K4602">
        <v>3000</v>
      </c>
      <c r="L4602">
        <v>2</v>
      </c>
      <c r="M4602">
        <v>1600</v>
      </c>
      <c r="N4602">
        <v>4600</v>
      </c>
      <c r="O4602" t="s">
        <v>27</v>
      </c>
      <c r="P4602">
        <v>1</v>
      </c>
      <c r="Q4602" t="s">
        <v>32</v>
      </c>
      <c r="R4602">
        <v>1</v>
      </c>
    </row>
    <row r="4603" spans="1:18">
      <c r="A4603">
        <v>4602</v>
      </c>
      <c r="B4603">
        <v>298</v>
      </c>
      <c r="C4603">
        <v>3</v>
      </c>
      <c r="D4603" t="s">
        <v>33</v>
      </c>
      <c r="E4603">
        <v>14</v>
      </c>
      <c r="F4603">
        <v>64</v>
      </c>
      <c r="G4603" t="s">
        <v>109</v>
      </c>
      <c r="H4603" t="s">
        <v>57</v>
      </c>
      <c r="I4603" t="s">
        <v>26</v>
      </c>
      <c r="J4603">
        <v>3</v>
      </c>
      <c r="K4603">
        <v>15624</v>
      </c>
      <c r="L4603">
        <v>1</v>
      </c>
      <c r="M4603">
        <v>4640</v>
      </c>
      <c r="N4603">
        <v>20264</v>
      </c>
      <c r="O4603" t="s">
        <v>27</v>
      </c>
      <c r="P4603">
        <v>2</v>
      </c>
      <c r="Q4603" t="s">
        <v>28</v>
      </c>
      <c r="R4603">
        <v>4</v>
      </c>
    </row>
    <row r="4604" spans="1:18">
      <c r="A4604">
        <v>4603</v>
      </c>
      <c r="B4604">
        <v>139</v>
      </c>
      <c r="C4604">
        <v>4</v>
      </c>
      <c r="D4604" t="s">
        <v>23</v>
      </c>
      <c r="E4604">
        <v>30</v>
      </c>
      <c r="F4604">
        <v>15</v>
      </c>
      <c r="G4604" t="s">
        <v>50</v>
      </c>
      <c r="H4604" t="s">
        <v>142</v>
      </c>
      <c r="I4604" t="s">
        <v>40</v>
      </c>
      <c r="J4604">
        <v>2</v>
      </c>
      <c r="K4604">
        <v>4830</v>
      </c>
      <c r="L4604">
        <v>1</v>
      </c>
      <c r="M4604">
        <v>200</v>
      </c>
      <c r="N4604">
        <v>5030</v>
      </c>
      <c r="O4604" t="s">
        <v>27</v>
      </c>
      <c r="P4604">
        <v>1</v>
      </c>
      <c r="Q4604" t="s">
        <v>32</v>
      </c>
      <c r="R4604">
        <v>1</v>
      </c>
    </row>
    <row r="4605" spans="1:18">
      <c r="A4605">
        <v>4604</v>
      </c>
      <c r="B4605">
        <v>226</v>
      </c>
      <c r="C4605">
        <v>3</v>
      </c>
      <c r="D4605" t="s">
        <v>33</v>
      </c>
      <c r="E4605">
        <v>14</v>
      </c>
      <c r="F4605">
        <v>57</v>
      </c>
      <c r="G4605" t="s">
        <v>39</v>
      </c>
      <c r="H4605" t="s">
        <v>31</v>
      </c>
      <c r="I4605" t="s">
        <v>40</v>
      </c>
      <c r="J4605">
        <v>1</v>
      </c>
      <c r="K4605">
        <v>5376</v>
      </c>
      <c r="L4605">
        <v>1</v>
      </c>
      <c r="M4605">
        <v>1200</v>
      </c>
      <c r="N4605">
        <v>6576</v>
      </c>
      <c r="O4605" t="s">
        <v>27</v>
      </c>
      <c r="P4605">
        <v>4</v>
      </c>
      <c r="Q4605" t="s">
        <v>41</v>
      </c>
      <c r="R4605">
        <v>6</v>
      </c>
    </row>
    <row r="4606" spans="1:18">
      <c r="A4606">
        <v>4605</v>
      </c>
      <c r="B4606">
        <v>18</v>
      </c>
      <c r="C4606">
        <v>1</v>
      </c>
      <c r="D4606" t="s">
        <v>37</v>
      </c>
      <c r="E4606">
        <v>3</v>
      </c>
      <c r="F4606">
        <v>32</v>
      </c>
      <c r="G4606" t="s">
        <v>48</v>
      </c>
      <c r="H4606" t="s">
        <v>152</v>
      </c>
      <c r="I4606" t="s">
        <v>26</v>
      </c>
      <c r="J4606">
        <v>1</v>
      </c>
      <c r="K4606">
        <v>564</v>
      </c>
      <c r="L4606">
        <v>2</v>
      </c>
      <c r="M4606">
        <v>9600</v>
      </c>
      <c r="N4606">
        <v>10164</v>
      </c>
      <c r="O4606" t="s">
        <v>27</v>
      </c>
      <c r="P4606">
        <v>2</v>
      </c>
      <c r="Q4606" t="s">
        <v>28</v>
      </c>
      <c r="R4606">
        <v>4</v>
      </c>
    </row>
    <row r="4607" spans="1:18">
      <c r="A4607">
        <v>4606</v>
      </c>
      <c r="B4607">
        <v>131</v>
      </c>
      <c r="C4607">
        <v>3</v>
      </c>
      <c r="D4607" t="s">
        <v>33</v>
      </c>
      <c r="E4607">
        <v>14</v>
      </c>
      <c r="F4607">
        <v>31</v>
      </c>
      <c r="G4607" t="s">
        <v>107</v>
      </c>
      <c r="H4607" t="s">
        <v>156</v>
      </c>
      <c r="I4607" t="s">
        <v>40</v>
      </c>
      <c r="J4607">
        <v>3</v>
      </c>
      <c r="K4607">
        <v>15624</v>
      </c>
      <c r="L4607">
        <v>1</v>
      </c>
      <c r="M4607">
        <v>440</v>
      </c>
      <c r="N4607">
        <v>16064</v>
      </c>
      <c r="O4607" t="s">
        <v>27</v>
      </c>
      <c r="P4607">
        <v>3</v>
      </c>
      <c r="Q4607" t="s">
        <v>35</v>
      </c>
      <c r="R4607">
        <v>2</v>
      </c>
    </row>
    <row r="4608" spans="1:18">
      <c r="A4608">
        <v>4607</v>
      </c>
      <c r="B4608">
        <v>164</v>
      </c>
      <c r="C4608">
        <v>1</v>
      </c>
      <c r="D4608" t="s">
        <v>37</v>
      </c>
      <c r="E4608">
        <v>3</v>
      </c>
      <c r="F4608">
        <v>60</v>
      </c>
      <c r="G4608" t="s">
        <v>85</v>
      </c>
      <c r="H4608" t="s">
        <v>31</v>
      </c>
      <c r="I4608" t="s">
        <v>40</v>
      </c>
      <c r="J4608">
        <v>2</v>
      </c>
      <c r="K4608">
        <v>1872</v>
      </c>
      <c r="L4608">
        <v>2</v>
      </c>
      <c r="M4608">
        <v>3600</v>
      </c>
      <c r="N4608">
        <v>5472</v>
      </c>
      <c r="O4608" t="s">
        <v>27</v>
      </c>
      <c r="P4608">
        <v>2</v>
      </c>
      <c r="Q4608" t="s">
        <v>28</v>
      </c>
      <c r="R4608">
        <v>4</v>
      </c>
    </row>
    <row r="4609" spans="1:18">
      <c r="A4609">
        <v>4608</v>
      </c>
      <c r="B4609">
        <v>230</v>
      </c>
      <c r="C4609">
        <v>2</v>
      </c>
      <c r="D4609" t="s">
        <v>29</v>
      </c>
      <c r="E4609">
        <v>7</v>
      </c>
      <c r="F4609">
        <v>61</v>
      </c>
      <c r="G4609" t="s">
        <v>77</v>
      </c>
      <c r="H4609" t="s">
        <v>57</v>
      </c>
      <c r="I4609" t="s">
        <v>26</v>
      </c>
      <c r="J4609">
        <v>2</v>
      </c>
      <c r="K4609">
        <v>1302</v>
      </c>
      <c r="L4609">
        <v>1</v>
      </c>
      <c r="M4609">
        <v>5460</v>
      </c>
      <c r="N4609">
        <v>6762</v>
      </c>
      <c r="O4609" t="s">
        <v>27</v>
      </c>
      <c r="P4609">
        <v>4</v>
      </c>
      <c r="Q4609" t="s">
        <v>41</v>
      </c>
      <c r="R4609">
        <v>6</v>
      </c>
    </row>
    <row r="4610" spans="1:18">
      <c r="A4610">
        <v>4609</v>
      </c>
      <c r="B4610">
        <v>297</v>
      </c>
      <c r="C4610">
        <v>3</v>
      </c>
      <c r="D4610" t="s">
        <v>33</v>
      </c>
      <c r="E4610">
        <v>14</v>
      </c>
      <c r="F4610">
        <v>64</v>
      </c>
      <c r="G4610" t="s">
        <v>109</v>
      </c>
      <c r="H4610" t="s">
        <v>57</v>
      </c>
      <c r="I4610" t="s">
        <v>26</v>
      </c>
      <c r="J4610">
        <v>3</v>
      </c>
      <c r="K4610">
        <v>23436</v>
      </c>
      <c r="L4610">
        <v>1</v>
      </c>
      <c r="M4610">
        <v>6960</v>
      </c>
      <c r="N4610">
        <v>30396</v>
      </c>
      <c r="O4610" t="s">
        <v>27</v>
      </c>
      <c r="P4610">
        <v>4</v>
      </c>
      <c r="Q4610" t="s">
        <v>41</v>
      </c>
      <c r="R4610">
        <v>6</v>
      </c>
    </row>
    <row r="4611" spans="1:18">
      <c r="A4611">
        <v>4610</v>
      </c>
      <c r="B4611">
        <v>76</v>
      </c>
      <c r="C4611">
        <v>1</v>
      </c>
      <c r="D4611" t="s">
        <v>37</v>
      </c>
      <c r="E4611">
        <v>3</v>
      </c>
      <c r="F4611">
        <v>11</v>
      </c>
      <c r="G4611" t="s">
        <v>24</v>
      </c>
      <c r="H4611" t="s">
        <v>138</v>
      </c>
      <c r="I4611" t="s">
        <v>26</v>
      </c>
      <c r="J4611">
        <v>2</v>
      </c>
      <c r="K4611">
        <v>321</v>
      </c>
      <c r="L4611">
        <v>1</v>
      </c>
      <c r="M4611">
        <v>1500</v>
      </c>
      <c r="N4611">
        <v>1821</v>
      </c>
      <c r="O4611" t="s">
        <v>27</v>
      </c>
      <c r="P4611">
        <v>1</v>
      </c>
      <c r="Q4611" t="s">
        <v>32</v>
      </c>
      <c r="R4611">
        <v>1</v>
      </c>
    </row>
    <row r="4612" spans="1:18">
      <c r="A4612">
        <v>4611</v>
      </c>
      <c r="B4612">
        <v>178</v>
      </c>
      <c r="C4612">
        <v>4</v>
      </c>
      <c r="D4612" t="s">
        <v>23</v>
      </c>
      <c r="E4612">
        <v>30</v>
      </c>
      <c r="F4612">
        <v>59</v>
      </c>
      <c r="G4612" t="s">
        <v>80</v>
      </c>
      <c r="H4612" t="s">
        <v>44</v>
      </c>
      <c r="I4612" t="s">
        <v>62</v>
      </c>
      <c r="J4612">
        <v>2</v>
      </c>
      <c r="K4612">
        <v>6420</v>
      </c>
      <c r="L4612">
        <v>1</v>
      </c>
      <c r="M4612">
        <v>3040</v>
      </c>
      <c r="N4612">
        <v>9460</v>
      </c>
      <c r="O4612" t="s">
        <v>46</v>
      </c>
      <c r="P4612">
        <v>3</v>
      </c>
      <c r="Q4612" t="s">
        <v>35</v>
      </c>
      <c r="R4612">
        <v>2</v>
      </c>
    </row>
    <row r="4613" spans="1:18">
      <c r="A4613">
        <v>4612</v>
      </c>
      <c r="B4613">
        <v>277</v>
      </c>
      <c r="C4613">
        <v>4</v>
      </c>
      <c r="D4613" t="s">
        <v>23</v>
      </c>
      <c r="E4613">
        <v>30</v>
      </c>
      <c r="F4613">
        <v>61</v>
      </c>
      <c r="G4613" t="s">
        <v>77</v>
      </c>
      <c r="H4613" t="s">
        <v>57</v>
      </c>
      <c r="I4613" t="s">
        <v>26</v>
      </c>
      <c r="J4613">
        <v>2</v>
      </c>
      <c r="K4613">
        <v>5580</v>
      </c>
      <c r="L4613">
        <v>1</v>
      </c>
      <c r="M4613">
        <v>5460</v>
      </c>
      <c r="N4613">
        <v>11040</v>
      </c>
      <c r="O4613" t="s">
        <v>27</v>
      </c>
      <c r="P4613">
        <v>4</v>
      </c>
      <c r="Q4613" t="s">
        <v>41</v>
      </c>
      <c r="R4613">
        <v>6</v>
      </c>
    </row>
    <row r="4614" spans="1:18">
      <c r="A4614">
        <v>4613</v>
      </c>
      <c r="B4614">
        <v>279</v>
      </c>
      <c r="C4614">
        <v>2</v>
      </c>
      <c r="D4614" t="s">
        <v>29</v>
      </c>
      <c r="E4614">
        <v>7</v>
      </c>
      <c r="F4614">
        <v>39</v>
      </c>
      <c r="G4614" t="s">
        <v>53</v>
      </c>
      <c r="H4614" t="s">
        <v>31</v>
      </c>
      <c r="I4614" t="s">
        <v>40</v>
      </c>
      <c r="J4614">
        <v>2</v>
      </c>
      <c r="K4614">
        <v>2072</v>
      </c>
      <c r="L4614">
        <v>1</v>
      </c>
      <c r="M4614">
        <v>800</v>
      </c>
      <c r="N4614">
        <v>2872</v>
      </c>
      <c r="O4614" t="s">
        <v>27</v>
      </c>
      <c r="P4614">
        <v>3</v>
      </c>
      <c r="Q4614" t="s">
        <v>35</v>
      </c>
      <c r="R4614">
        <v>2</v>
      </c>
    </row>
    <row r="4615" spans="1:18">
      <c r="A4615">
        <v>4614</v>
      </c>
      <c r="B4615">
        <v>250</v>
      </c>
      <c r="C4615">
        <v>1</v>
      </c>
      <c r="D4615" t="s">
        <v>37</v>
      </c>
      <c r="E4615">
        <v>3</v>
      </c>
      <c r="F4615">
        <v>47</v>
      </c>
      <c r="G4615" t="s">
        <v>72</v>
      </c>
      <c r="H4615" t="s">
        <v>167</v>
      </c>
      <c r="I4615" t="s">
        <v>40</v>
      </c>
      <c r="J4615">
        <v>1</v>
      </c>
      <c r="K4615">
        <v>990</v>
      </c>
      <c r="L4615">
        <v>2</v>
      </c>
      <c r="M4615">
        <v>3720</v>
      </c>
      <c r="N4615">
        <v>4710</v>
      </c>
      <c r="O4615" t="s">
        <v>46</v>
      </c>
      <c r="P4615">
        <v>4</v>
      </c>
      <c r="Q4615" t="s">
        <v>41</v>
      </c>
      <c r="R4615">
        <v>6</v>
      </c>
    </row>
    <row r="4616" spans="1:18">
      <c r="A4616">
        <v>4615</v>
      </c>
      <c r="B4616">
        <v>25</v>
      </c>
      <c r="C4616">
        <v>3</v>
      </c>
      <c r="D4616" t="s">
        <v>33</v>
      </c>
      <c r="E4616">
        <v>14</v>
      </c>
      <c r="F4616">
        <v>67</v>
      </c>
      <c r="G4616" t="s">
        <v>97</v>
      </c>
      <c r="H4616" t="s">
        <v>25</v>
      </c>
      <c r="I4616" t="s">
        <v>40</v>
      </c>
      <c r="J4616">
        <v>2</v>
      </c>
      <c r="K4616">
        <v>11424</v>
      </c>
      <c r="L4616">
        <v>1</v>
      </c>
      <c r="M4616">
        <v>3300</v>
      </c>
      <c r="N4616">
        <v>14724</v>
      </c>
      <c r="O4616" t="s">
        <v>27</v>
      </c>
      <c r="P4616">
        <v>4</v>
      </c>
      <c r="Q4616" t="s">
        <v>41</v>
      </c>
      <c r="R4616">
        <v>6</v>
      </c>
    </row>
    <row r="4617" spans="1:18">
      <c r="A4617">
        <v>4616</v>
      </c>
      <c r="B4617">
        <v>196</v>
      </c>
      <c r="C4617">
        <v>3</v>
      </c>
      <c r="D4617" t="s">
        <v>33</v>
      </c>
      <c r="E4617">
        <v>14</v>
      </c>
      <c r="F4617">
        <v>56</v>
      </c>
      <c r="G4617" t="s">
        <v>100</v>
      </c>
      <c r="H4617" t="s">
        <v>44</v>
      </c>
      <c r="I4617" t="s">
        <v>40</v>
      </c>
      <c r="J4617">
        <v>1</v>
      </c>
      <c r="K4617">
        <v>3696</v>
      </c>
      <c r="L4617">
        <v>2</v>
      </c>
      <c r="M4617">
        <v>2640</v>
      </c>
      <c r="N4617">
        <v>6336</v>
      </c>
      <c r="O4617" t="s">
        <v>46</v>
      </c>
      <c r="P4617">
        <v>4</v>
      </c>
      <c r="Q4617" t="s">
        <v>41</v>
      </c>
      <c r="R4617">
        <v>6</v>
      </c>
    </row>
    <row r="4618" spans="1:18">
      <c r="A4618">
        <v>4617</v>
      </c>
      <c r="B4618">
        <v>123</v>
      </c>
      <c r="C4618">
        <v>1</v>
      </c>
      <c r="D4618" t="s">
        <v>37</v>
      </c>
      <c r="E4618">
        <v>3</v>
      </c>
      <c r="F4618">
        <v>47</v>
      </c>
      <c r="G4618" t="s">
        <v>72</v>
      </c>
      <c r="H4618" t="s">
        <v>167</v>
      </c>
      <c r="I4618" t="s">
        <v>40</v>
      </c>
      <c r="J4618">
        <v>1</v>
      </c>
      <c r="K4618">
        <v>660</v>
      </c>
      <c r="L4618">
        <v>2</v>
      </c>
      <c r="M4618">
        <v>2480</v>
      </c>
      <c r="N4618">
        <v>3140</v>
      </c>
      <c r="O4618" t="s">
        <v>46</v>
      </c>
      <c r="P4618">
        <v>2</v>
      </c>
      <c r="Q4618" t="s">
        <v>28</v>
      </c>
      <c r="R4618">
        <v>4</v>
      </c>
    </row>
    <row r="4619" spans="1:18">
      <c r="A4619">
        <v>4618</v>
      </c>
      <c r="B4619">
        <v>225</v>
      </c>
      <c r="C4619">
        <v>2</v>
      </c>
      <c r="D4619" t="s">
        <v>29</v>
      </c>
      <c r="E4619">
        <v>7</v>
      </c>
      <c r="F4619">
        <v>31</v>
      </c>
      <c r="G4619" t="s">
        <v>107</v>
      </c>
      <c r="H4619" t="s">
        <v>156</v>
      </c>
      <c r="I4619" t="s">
        <v>40</v>
      </c>
      <c r="J4619">
        <v>2</v>
      </c>
      <c r="K4619">
        <v>7980</v>
      </c>
      <c r="L4619">
        <v>2</v>
      </c>
      <c r="M4619">
        <v>2640</v>
      </c>
      <c r="N4619">
        <v>10620</v>
      </c>
      <c r="O4619" t="s">
        <v>27</v>
      </c>
      <c r="P4619">
        <v>4</v>
      </c>
      <c r="Q4619" t="s">
        <v>41</v>
      </c>
      <c r="R4619">
        <v>6</v>
      </c>
    </row>
    <row r="4620" spans="1:18">
      <c r="A4620">
        <v>4619</v>
      </c>
      <c r="B4620">
        <v>204</v>
      </c>
      <c r="C4620">
        <v>3</v>
      </c>
      <c r="D4620" t="s">
        <v>33</v>
      </c>
      <c r="E4620">
        <v>14</v>
      </c>
      <c r="F4620">
        <v>62</v>
      </c>
      <c r="G4620" t="s">
        <v>73</v>
      </c>
      <c r="H4620" t="s">
        <v>57</v>
      </c>
      <c r="I4620" t="s">
        <v>26</v>
      </c>
      <c r="J4620">
        <v>3</v>
      </c>
      <c r="K4620">
        <v>10136</v>
      </c>
      <c r="L4620">
        <v>2</v>
      </c>
      <c r="M4620">
        <v>14240</v>
      </c>
      <c r="N4620">
        <v>24376</v>
      </c>
      <c r="O4620" t="s">
        <v>27</v>
      </c>
      <c r="P4620">
        <v>2</v>
      </c>
      <c r="Q4620" t="s">
        <v>28</v>
      </c>
      <c r="R4620">
        <v>4</v>
      </c>
    </row>
    <row r="4621" spans="1:18">
      <c r="A4621">
        <v>4620</v>
      </c>
      <c r="B4621">
        <v>89</v>
      </c>
      <c r="C4621">
        <v>3</v>
      </c>
      <c r="D4621" t="s">
        <v>33</v>
      </c>
      <c r="E4621">
        <v>14</v>
      </c>
      <c r="F4621">
        <v>16</v>
      </c>
      <c r="G4621" t="s">
        <v>104</v>
      </c>
      <c r="H4621" t="s">
        <v>143</v>
      </c>
      <c r="I4621" t="s">
        <v>105</v>
      </c>
      <c r="J4621">
        <v>3</v>
      </c>
      <c r="K4621">
        <v>18564</v>
      </c>
      <c r="L4621">
        <v>2</v>
      </c>
      <c r="M4621">
        <v>10080</v>
      </c>
      <c r="N4621">
        <v>28644</v>
      </c>
      <c r="O4621" t="s">
        <v>83</v>
      </c>
      <c r="P4621">
        <v>4</v>
      </c>
      <c r="Q4621" t="s">
        <v>41</v>
      </c>
      <c r="R4621">
        <v>6</v>
      </c>
    </row>
    <row r="4622" spans="1:18">
      <c r="A4622">
        <v>4621</v>
      </c>
      <c r="B4622">
        <v>258</v>
      </c>
      <c r="C4622">
        <v>2</v>
      </c>
      <c r="D4622" t="s">
        <v>29</v>
      </c>
      <c r="E4622">
        <v>7</v>
      </c>
      <c r="F4622">
        <v>24</v>
      </c>
      <c r="G4622" t="s">
        <v>49</v>
      </c>
      <c r="H4622" t="s">
        <v>151</v>
      </c>
      <c r="I4622" t="s">
        <v>26</v>
      </c>
      <c r="J4622">
        <v>3</v>
      </c>
      <c r="K4622">
        <v>2212</v>
      </c>
      <c r="L4622">
        <v>2</v>
      </c>
      <c r="M4622">
        <v>3900</v>
      </c>
      <c r="N4622">
        <v>6112</v>
      </c>
      <c r="O4622" t="s">
        <v>27</v>
      </c>
      <c r="P4622">
        <v>1</v>
      </c>
      <c r="Q4622" t="s">
        <v>32</v>
      </c>
      <c r="R4622">
        <v>1</v>
      </c>
    </row>
    <row r="4623" spans="1:18">
      <c r="A4623">
        <v>4622</v>
      </c>
      <c r="B4623">
        <v>254</v>
      </c>
      <c r="C4623">
        <v>2</v>
      </c>
      <c r="D4623" t="s">
        <v>29</v>
      </c>
      <c r="E4623">
        <v>7</v>
      </c>
      <c r="F4623">
        <v>44</v>
      </c>
      <c r="G4623" t="s">
        <v>76</v>
      </c>
      <c r="H4623" t="s">
        <v>164</v>
      </c>
      <c r="I4623" t="s">
        <v>62</v>
      </c>
      <c r="J4623">
        <v>3</v>
      </c>
      <c r="K4623">
        <v>2751</v>
      </c>
      <c r="L4623">
        <v>2</v>
      </c>
      <c r="M4623">
        <v>1680</v>
      </c>
      <c r="N4623">
        <v>4431</v>
      </c>
      <c r="O4623" t="s">
        <v>46</v>
      </c>
      <c r="P4623">
        <v>1</v>
      </c>
      <c r="Q4623" t="s">
        <v>32</v>
      </c>
      <c r="R4623">
        <v>1</v>
      </c>
    </row>
    <row r="4624" spans="1:18">
      <c r="A4624">
        <v>4623</v>
      </c>
      <c r="B4624">
        <v>178</v>
      </c>
      <c r="C4624">
        <v>2</v>
      </c>
      <c r="D4624" t="s">
        <v>29</v>
      </c>
      <c r="E4624">
        <v>7</v>
      </c>
      <c r="F4624">
        <v>47</v>
      </c>
      <c r="G4624" t="s">
        <v>72</v>
      </c>
      <c r="H4624" t="s">
        <v>167</v>
      </c>
      <c r="I4624" t="s">
        <v>40</v>
      </c>
      <c r="J4624">
        <v>1</v>
      </c>
      <c r="K4624">
        <v>770</v>
      </c>
      <c r="L4624">
        <v>2</v>
      </c>
      <c r="M4624">
        <v>1240</v>
      </c>
      <c r="N4624">
        <v>2010</v>
      </c>
      <c r="O4624" t="s">
        <v>46</v>
      </c>
      <c r="P4624">
        <v>3</v>
      </c>
      <c r="Q4624" t="s">
        <v>35</v>
      </c>
      <c r="R4624">
        <v>2</v>
      </c>
    </row>
    <row r="4625" spans="1:18">
      <c r="A4625">
        <v>4624</v>
      </c>
      <c r="B4625">
        <v>253</v>
      </c>
      <c r="C4625">
        <v>2</v>
      </c>
      <c r="D4625" t="s">
        <v>29</v>
      </c>
      <c r="E4625">
        <v>7</v>
      </c>
      <c r="F4625">
        <v>7</v>
      </c>
      <c r="G4625" t="s">
        <v>61</v>
      </c>
      <c r="H4625" t="s">
        <v>134</v>
      </c>
      <c r="I4625" t="s">
        <v>62</v>
      </c>
      <c r="J4625">
        <v>2</v>
      </c>
      <c r="K4625">
        <v>3024</v>
      </c>
      <c r="L4625">
        <v>1</v>
      </c>
      <c r="M4625">
        <v>8820</v>
      </c>
      <c r="N4625">
        <v>11844</v>
      </c>
      <c r="O4625" t="s">
        <v>46</v>
      </c>
      <c r="P4625">
        <v>4</v>
      </c>
      <c r="Q4625" t="s">
        <v>41</v>
      </c>
      <c r="R4625">
        <v>6</v>
      </c>
    </row>
    <row r="4626" spans="1:18">
      <c r="A4626">
        <v>4625</v>
      </c>
      <c r="B4626">
        <v>297</v>
      </c>
      <c r="C4626">
        <v>2</v>
      </c>
      <c r="D4626" t="s">
        <v>29</v>
      </c>
      <c r="E4626">
        <v>7</v>
      </c>
      <c r="F4626">
        <v>62</v>
      </c>
      <c r="G4626" t="s">
        <v>73</v>
      </c>
      <c r="H4626" t="s">
        <v>57</v>
      </c>
      <c r="I4626" t="s">
        <v>26</v>
      </c>
      <c r="J4626">
        <v>3</v>
      </c>
      <c r="K4626">
        <v>5068</v>
      </c>
      <c r="L4626">
        <v>1</v>
      </c>
      <c r="M4626">
        <v>7120</v>
      </c>
      <c r="N4626">
        <v>12188</v>
      </c>
      <c r="O4626" t="s">
        <v>27</v>
      </c>
      <c r="P4626">
        <v>2</v>
      </c>
      <c r="Q4626" t="s">
        <v>28</v>
      </c>
      <c r="R4626">
        <v>4</v>
      </c>
    </row>
    <row r="4627" spans="1:18">
      <c r="A4627">
        <v>4626</v>
      </c>
      <c r="B4627">
        <v>164</v>
      </c>
      <c r="C4627">
        <v>1</v>
      </c>
      <c r="D4627" t="s">
        <v>37</v>
      </c>
      <c r="E4627">
        <v>3</v>
      </c>
      <c r="F4627">
        <v>14</v>
      </c>
      <c r="G4627" t="s">
        <v>93</v>
      </c>
      <c r="H4627" t="s">
        <v>141</v>
      </c>
      <c r="I4627" t="s">
        <v>26</v>
      </c>
      <c r="J4627">
        <v>1</v>
      </c>
      <c r="K4627">
        <v>153</v>
      </c>
      <c r="L4627">
        <v>2</v>
      </c>
      <c r="M4627">
        <v>2160</v>
      </c>
      <c r="N4627">
        <v>2313</v>
      </c>
      <c r="O4627" t="s">
        <v>27</v>
      </c>
      <c r="P4627">
        <v>1</v>
      </c>
      <c r="Q4627" t="s">
        <v>32</v>
      </c>
      <c r="R4627">
        <v>1</v>
      </c>
    </row>
    <row r="4628" spans="1:18">
      <c r="A4628">
        <v>4627</v>
      </c>
      <c r="B4628">
        <v>84</v>
      </c>
      <c r="C4628">
        <v>3</v>
      </c>
      <c r="D4628" t="s">
        <v>33</v>
      </c>
      <c r="E4628">
        <v>14</v>
      </c>
      <c r="F4628">
        <v>9</v>
      </c>
      <c r="G4628" t="s">
        <v>75</v>
      </c>
      <c r="H4628" t="s">
        <v>136</v>
      </c>
      <c r="I4628" t="s">
        <v>26</v>
      </c>
      <c r="J4628">
        <v>2</v>
      </c>
      <c r="K4628">
        <v>6328</v>
      </c>
      <c r="L4628">
        <v>2</v>
      </c>
      <c r="M4628">
        <v>7600</v>
      </c>
      <c r="N4628">
        <v>13928</v>
      </c>
      <c r="O4628" t="s">
        <v>27</v>
      </c>
      <c r="P4628">
        <v>2</v>
      </c>
      <c r="Q4628" t="s">
        <v>28</v>
      </c>
      <c r="R4628">
        <v>4</v>
      </c>
    </row>
    <row r="4629" spans="1:18">
      <c r="A4629">
        <v>4628</v>
      </c>
      <c r="B4629">
        <v>58</v>
      </c>
      <c r="C4629">
        <v>1</v>
      </c>
      <c r="D4629" t="s">
        <v>37</v>
      </c>
      <c r="E4629">
        <v>3</v>
      </c>
      <c r="F4629">
        <v>1</v>
      </c>
      <c r="G4629" t="s">
        <v>56</v>
      </c>
      <c r="H4629" t="s">
        <v>128</v>
      </c>
      <c r="I4629" t="s">
        <v>26</v>
      </c>
      <c r="J4629">
        <v>2</v>
      </c>
      <c r="K4629">
        <v>2556</v>
      </c>
      <c r="L4629">
        <v>1</v>
      </c>
      <c r="M4629">
        <v>7110</v>
      </c>
      <c r="N4629">
        <v>9666</v>
      </c>
      <c r="O4629" t="s">
        <v>27</v>
      </c>
      <c r="P4629">
        <v>4</v>
      </c>
      <c r="Q4629" t="s">
        <v>41</v>
      </c>
      <c r="R4629">
        <v>6</v>
      </c>
    </row>
    <row r="4630" spans="1:18">
      <c r="A4630">
        <v>4629</v>
      </c>
      <c r="B4630">
        <v>73</v>
      </c>
      <c r="C4630">
        <v>2</v>
      </c>
      <c r="D4630" t="s">
        <v>29</v>
      </c>
      <c r="E4630">
        <v>7</v>
      </c>
      <c r="F4630">
        <v>50</v>
      </c>
      <c r="G4630" t="s">
        <v>81</v>
      </c>
      <c r="H4630" t="s">
        <v>25</v>
      </c>
      <c r="I4630" t="s">
        <v>82</v>
      </c>
      <c r="J4630">
        <v>2</v>
      </c>
      <c r="K4630">
        <v>707</v>
      </c>
      <c r="L4630">
        <v>1</v>
      </c>
      <c r="M4630">
        <v>1060</v>
      </c>
      <c r="N4630">
        <v>1767</v>
      </c>
      <c r="O4630" t="s">
        <v>83</v>
      </c>
      <c r="P4630">
        <v>1</v>
      </c>
      <c r="Q4630" t="s">
        <v>32</v>
      </c>
      <c r="R4630">
        <v>1</v>
      </c>
    </row>
    <row r="4631" spans="1:18">
      <c r="A4631">
        <v>4630</v>
      </c>
      <c r="B4631">
        <v>189</v>
      </c>
      <c r="C4631">
        <v>4</v>
      </c>
      <c r="D4631" t="s">
        <v>23</v>
      </c>
      <c r="E4631">
        <v>30</v>
      </c>
      <c r="F4631">
        <v>22</v>
      </c>
      <c r="G4631" t="s">
        <v>71</v>
      </c>
      <c r="H4631" t="s">
        <v>149</v>
      </c>
      <c r="I4631" t="s">
        <v>26</v>
      </c>
      <c r="J4631">
        <v>2</v>
      </c>
      <c r="K4631">
        <v>21060</v>
      </c>
      <c r="L4631">
        <v>2</v>
      </c>
      <c r="M4631">
        <v>11748</v>
      </c>
      <c r="N4631">
        <v>32808</v>
      </c>
      <c r="O4631" t="s">
        <v>27</v>
      </c>
      <c r="P4631">
        <v>4</v>
      </c>
      <c r="Q4631" t="s">
        <v>41</v>
      </c>
      <c r="R4631">
        <v>6</v>
      </c>
    </row>
    <row r="4632" spans="1:18">
      <c r="A4632">
        <v>4631</v>
      </c>
      <c r="B4632">
        <v>113</v>
      </c>
      <c r="C4632">
        <v>4</v>
      </c>
      <c r="D4632" t="s">
        <v>23</v>
      </c>
      <c r="E4632">
        <v>30</v>
      </c>
      <c r="F4632">
        <v>67</v>
      </c>
      <c r="G4632" t="s">
        <v>97</v>
      </c>
      <c r="H4632" t="s">
        <v>25</v>
      </c>
      <c r="I4632" t="s">
        <v>40</v>
      </c>
      <c r="J4632">
        <v>3</v>
      </c>
      <c r="K4632">
        <v>21480</v>
      </c>
      <c r="L4632">
        <v>1</v>
      </c>
      <c r="M4632">
        <v>1100</v>
      </c>
      <c r="N4632">
        <v>22580</v>
      </c>
      <c r="O4632" t="s">
        <v>27</v>
      </c>
      <c r="P4632">
        <v>3</v>
      </c>
      <c r="Q4632" t="s">
        <v>35</v>
      </c>
      <c r="R4632">
        <v>2</v>
      </c>
    </row>
    <row r="4633" spans="1:18">
      <c r="A4633">
        <v>4632</v>
      </c>
      <c r="B4633">
        <v>178</v>
      </c>
      <c r="C4633">
        <v>4</v>
      </c>
      <c r="D4633" t="s">
        <v>23</v>
      </c>
      <c r="E4633">
        <v>30</v>
      </c>
      <c r="F4633">
        <v>52</v>
      </c>
      <c r="G4633" t="s">
        <v>54</v>
      </c>
      <c r="H4633" t="s">
        <v>25</v>
      </c>
      <c r="I4633" t="s">
        <v>40</v>
      </c>
      <c r="J4633">
        <v>1</v>
      </c>
      <c r="K4633">
        <v>5880</v>
      </c>
      <c r="L4633">
        <v>2</v>
      </c>
      <c r="M4633">
        <v>1240</v>
      </c>
      <c r="N4633">
        <v>7120</v>
      </c>
      <c r="O4633" t="s">
        <v>27</v>
      </c>
      <c r="P4633">
        <v>3</v>
      </c>
      <c r="Q4633" t="s">
        <v>35</v>
      </c>
      <c r="R4633">
        <v>2</v>
      </c>
    </row>
    <row r="4634" spans="1:18">
      <c r="A4634">
        <v>4633</v>
      </c>
      <c r="B4634">
        <v>59</v>
      </c>
      <c r="C4634">
        <v>2</v>
      </c>
      <c r="D4634" t="s">
        <v>29</v>
      </c>
      <c r="E4634">
        <v>7</v>
      </c>
      <c r="F4634">
        <v>55</v>
      </c>
      <c r="G4634" t="s">
        <v>78</v>
      </c>
      <c r="H4634" t="s">
        <v>31</v>
      </c>
      <c r="I4634" t="s">
        <v>40</v>
      </c>
      <c r="J4634">
        <v>1</v>
      </c>
      <c r="K4634">
        <v>2800</v>
      </c>
      <c r="L4634">
        <v>1</v>
      </c>
      <c r="M4634">
        <v>1440</v>
      </c>
      <c r="N4634">
        <v>4240</v>
      </c>
      <c r="O4634" t="s">
        <v>46</v>
      </c>
      <c r="P4634">
        <v>2</v>
      </c>
      <c r="Q4634" t="s">
        <v>28</v>
      </c>
      <c r="R4634">
        <v>4</v>
      </c>
    </row>
    <row r="4635" spans="1:18">
      <c r="A4635">
        <v>4634</v>
      </c>
      <c r="B4635">
        <v>109</v>
      </c>
      <c r="C4635">
        <v>4</v>
      </c>
      <c r="D4635" t="s">
        <v>23</v>
      </c>
      <c r="E4635">
        <v>30</v>
      </c>
      <c r="F4635">
        <v>51</v>
      </c>
      <c r="G4635" t="s">
        <v>111</v>
      </c>
      <c r="H4635" t="s">
        <v>25</v>
      </c>
      <c r="I4635" t="s">
        <v>26</v>
      </c>
      <c r="J4635">
        <v>1</v>
      </c>
      <c r="K4635">
        <v>9540</v>
      </c>
      <c r="L4635">
        <v>2</v>
      </c>
      <c r="M4635">
        <v>11436</v>
      </c>
      <c r="N4635">
        <v>20976</v>
      </c>
      <c r="O4635" t="s">
        <v>27</v>
      </c>
      <c r="P4635">
        <v>4</v>
      </c>
      <c r="Q4635" t="s">
        <v>41</v>
      </c>
      <c r="R4635">
        <v>6</v>
      </c>
    </row>
    <row r="4636" spans="1:18">
      <c r="A4636">
        <v>4635</v>
      </c>
      <c r="B4636">
        <v>279</v>
      </c>
      <c r="C4636">
        <v>4</v>
      </c>
      <c r="D4636" t="s">
        <v>23</v>
      </c>
      <c r="E4636">
        <v>30</v>
      </c>
      <c r="F4636">
        <v>38</v>
      </c>
      <c r="G4636" t="s">
        <v>47</v>
      </c>
      <c r="H4636" t="s">
        <v>160</v>
      </c>
      <c r="I4636" t="s">
        <v>26</v>
      </c>
      <c r="J4636">
        <v>1</v>
      </c>
      <c r="K4636">
        <v>1590</v>
      </c>
      <c r="L4636">
        <v>2</v>
      </c>
      <c r="M4636">
        <v>1820</v>
      </c>
      <c r="N4636">
        <v>3410</v>
      </c>
      <c r="O4636" t="s">
        <v>27</v>
      </c>
      <c r="P4636">
        <v>1</v>
      </c>
      <c r="Q4636" t="s">
        <v>32</v>
      </c>
      <c r="R4636">
        <v>1</v>
      </c>
    </row>
    <row r="4637" spans="1:18">
      <c r="A4637">
        <v>4636</v>
      </c>
      <c r="B4637">
        <v>78</v>
      </c>
      <c r="C4637">
        <v>4</v>
      </c>
      <c r="D4637" t="s">
        <v>23</v>
      </c>
      <c r="E4637">
        <v>30</v>
      </c>
      <c r="F4637">
        <v>57</v>
      </c>
      <c r="G4637" t="s">
        <v>39</v>
      </c>
      <c r="H4637" t="s">
        <v>31</v>
      </c>
      <c r="I4637" t="s">
        <v>40</v>
      </c>
      <c r="J4637">
        <v>1</v>
      </c>
      <c r="K4637">
        <v>11520</v>
      </c>
      <c r="L4637">
        <v>2</v>
      </c>
      <c r="M4637">
        <v>2400</v>
      </c>
      <c r="N4637">
        <v>13920</v>
      </c>
      <c r="O4637" t="s">
        <v>27</v>
      </c>
      <c r="P4637">
        <v>4</v>
      </c>
      <c r="Q4637" t="s">
        <v>41</v>
      </c>
      <c r="R4637">
        <v>6</v>
      </c>
    </row>
    <row r="4638" spans="1:18">
      <c r="A4638">
        <v>4637</v>
      </c>
      <c r="B4638">
        <v>1</v>
      </c>
      <c r="C4638">
        <v>2</v>
      </c>
      <c r="D4638" t="s">
        <v>29</v>
      </c>
      <c r="E4638">
        <v>7</v>
      </c>
      <c r="F4638">
        <v>66</v>
      </c>
      <c r="G4638" t="s">
        <v>59</v>
      </c>
      <c r="H4638" t="s">
        <v>57</v>
      </c>
      <c r="I4638" t="s">
        <v>26</v>
      </c>
      <c r="J4638">
        <v>3</v>
      </c>
      <c r="K4638">
        <v>11032</v>
      </c>
      <c r="L4638">
        <v>1</v>
      </c>
      <c r="M4638">
        <v>5400</v>
      </c>
      <c r="N4638">
        <v>16432</v>
      </c>
      <c r="O4638" t="s">
        <v>27</v>
      </c>
      <c r="P4638">
        <v>2</v>
      </c>
      <c r="Q4638" t="s">
        <v>28</v>
      </c>
      <c r="R4638">
        <v>4</v>
      </c>
    </row>
    <row r="4639" spans="1:18">
      <c r="A4639">
        <v>4638</v>
      </c>
      <c r="B4639">
        <v>226</v>
      </c>
      <c r="C4639">
        <v>1</v>
      </c>
      <c r="D4639" t="s">
        <v>37</v>
      </c>
      <c r="E4639">
        <v>3</v>
      </c>
      <c r="F4639">
        <v>35</v>
      </c>
      <c r="G4639" t="s">
        <v>55</v>
      </c>
      <c r="H4639" t="s">
        <v>157</v>
      </c>
      <c r="I4639" t="s">
        <v>26</v>
      </c>
      <c r="J4639">
        <v>2</v>
      </c>
      <c r="K4639">
        <v>546</v>
      </c>
      <c r="L4639">
        <v>1</v>
      </c>
      <c r="M4639">
        <v>2544</v>
      </c>
      <c r="N4639">
        <v>3090</v>
      </c>
      <c r="O4639" t="s">
        <v>27</v>
      </c>
      <c r="P4639">
        <v>3</v>
      </c>
      <c r="Q4639" t="s">
        <v>35</v>
      </c>
      <c r="R4639">
        <v>2</v>
      </c>
    </row>
    <row r="4640" spans="1:18">
      <c r="A4640">
        <v>4639</v>
      </c>
      <c r="B4640">
        <v>298</v>
      </c>
      <c r="C4640">
        <v>4</v>
      </c>
      <c r="D4640" t="s">
        <v>23</v>
      </c>
      <c r="E4640">
        <v>30</v>
      </c>
      <c r="F4640">
        <v>21</v>
      </c>
      <c r="G4640" t="s">
        <v>108</v>
      </c>
      <c r="H4640" t="s">
        <v>148</v>
      </c>
      <c r="I4640" t="s">
        <v>40</v>
      </c>
      <c r="J4640">
        <v>2</v>
      </c>
      <c r="K4640">
        <v>28980</v>
      </c>
      <c r="L4640">
        <v>2</v>
      </c>
      <c r="M4640">
        <v>1800</v>
      </c>
      <c r="N4640">
        <v>30780</v>
      </c>
      <c r="O4640" t="s">
        <v>27</v>
      </c>
      <c r="P4640">
        <v>4</v>
      </c>
      <c r="Q4640" t="s">
        <v>41</v>
      </c>
      <c r="R4640">
        <v>6</v>
      </c>
    </row>
    <row r="4641" spans="1:18">
      <c r="A4641">
        <v>4640</v>
      </c>
      <c r="B4641">
        <v>248</v>
      </c>
      <c r="C4641">
        <v>4</v>
      </c>
      <c r="D4641" t="s">
        <v>23</v>
      </c>
      <c r="E4641">
        <v>30</v>
      </c>
      <c r="F4641">
        <v>48</v>
      </c>
      <c r="G4641" t="s">
        <v>66</v>
      </c>
      <c r="H4641" t="s">
        <v>168</v>
      </c>
      <c r="I4641" t="s">
        <v>26</v>
      </c>
      <c r="J4641">
        <v>2</v>
      </c>
      <c r="K4641">
        <v>5880</v>
      </c>
      <c r="L4641">
        <v>1</v>
      </c>
      <c r="M4641">
        <v>2440</v>
      </c>
      <c r="N4641">
        <v>8320</v>
      </c>
      <c r="O4641" t="s">
        <v>27</v>
      </c>
      <c r="P4641">
        <v>3</v>
      </c>
      <c r="Q4641" t="s">
        <v>35</v>
      </c>
      <c r="R4641">
        <v>2</v>
      </c>
    </row>
    <row r="4642" spans="1:18">
      <c r="A4642">
        <v>4641</v>
      </c>
      <c r="B4642">
        <v>99</v>
      </c>
      <c r="C4642">
        <v>4</v>
      </c>
      <c r="D4642" t="s">
        <v>23</v>
      </c>
      <c r="E4642">
        <v>30</v>
      </c>
      <c r="F4642">
        <v>11</v>
      </c>
      <c r="G4642" t="s">
        <v>24</v>
      </c>
      <c r="H4642" t="s">
        <v>138</v>
      </c>
      <c r="I4642" t="s">
        <v>26</v>
      </c>
      <c r="J4642">
        <v>3</v>
      </c>
      <c r="K4642">
        <v>36180</v>
      </c>
      <c r="L4642">
        <v>1</v>
      </c>
      <c r="M4642">
        <v>9000</v>
      </c>
      <c r="N4642">
        <v>45180</v>
      </c>
      <c r="O4642" t="s">
        <v>27</v>
      </c>
      <c r="P4642">
        <v>4</v>
      </c>
      <c r="Q4642" t="s">
        <v>41</v>
      </c>
      <c r="R4642">
        <v>6</v>
      </c>
    </row>
    <row r="4643" spans="1:18">
      <c r="A4643">
        <v>4642</v>
      </c>
      <c r="B4643">
        <v>206</v>
      </c>
      <c r="C4643">
        <v>3</v>
      </c>
      <c r="D4643" t="s">
        <v>33</v>
      </c>
      <c r="E4643">
        <v>14</v>
      </c>
      <c r="F4643">
        <v>19</v>
      </c>
      <c r="G4643" t="s">
        <v>99</v>
      </c>
      <c r="H4643" t="s">
        <v>146</v>
      </c>
      <c r="I4643" t="s">
        <v>40</v>
      </c>
      <c r="J4643">
        <v>1</v>
      </c>
      <c r="K4643">
        <v>448</v>
      </c>
      <c r="L4643">
        <v>1</v>
      </c>
      <c r="M4643">
        <v>240</v>
      </c>
      <c r="N4643">
        <v>688</v>
      </c>
      <c r="O4643" t="s">
        <v>27</v>
      </c>
      <c r="P4643">
        <v>1</v>
      </c>
      <c r="Q4643" t="s">
        <v>32</v>
      </c>
      <c r="R4643">
        <v>1</v>
      </c>
    </row>
    <row r="4644" spans="1:18">
      <c r="A4644">
        <v>4643</v>
      </c>
      <c r="B4644">
        <v>33</v>
      </c>
      <c r="C4644">
        <v>1</v>
      </c>
      <c r="D4644" t="s">
        <v>37</v>
      </c>
      <c r="E4644">
        <v>3</v>
      </c>
      <c r="F4644">
        <v>43</v>
      </c>
      <c r="G4644" t="s">
        <v>58</v>
      </c>
      <c r="H4644" t="s">
        <v>163</v>
      </c>
      <c r="I4644" t="s">
        <v>40</v>
      </c>
      <c r="J4644">
        <v>2</v>
      </c>
      <c r="K4644">
        <v>714</v>
      </c>
      <c r="L4644">
        <v>1</v>
      </c>
      <c r="M4644">
        <v>250</v>
      </c>
      <c r="N4644">
        <v>964</v>
      </c>
      <c r="O4644" t="s">
        <v>27</v>
      </c>
      <c r="P4644">
        <v>1</v>
      </c>
      <c r="Q4644" t="s">
        <v>32</v>
      </c>
      <c r="R4644">
        <v>1</v>
      </c>
    </row>
    <row r="4645" spans="1:18">
      <c r="A4645">
        <v>4644</v>
      </c>
      <c r="B4645">
        <v>233</v>
      </c>
      <c r="C4645">
        <v>4</v>
      </c>
      <c r="D4645" t="s">
        <v>23</v>
      </c>
      <c r="E4645">
        <v>30</v>
      </c>
      <c r="F4645">
        <v>33</v>
      </c>
      <c r="G4645" t="s">
        <v>51</v>
      </c>
      <c r="H4645" t="s">
        <v>152</v>
      </c>
      <c r="I4645" t="s">
        <v>26</v>
      </c>
      <c r="J4645">
        <v>1</v>
      </c>
      <c r="K4645">
        <v>5160</v>
      </c>
      <c r="L4645">
        <v>2</v>
      </c>
      <c r="M4645">
        <v>8560</v>
      </c>
      <c r="N4645">
        <v>13720</v>
      </c>
      <c r="O4645" t="s">
        <v>27</v>
      </c>
      <c r="P4645">
        <v>2</v>
      </c>
      <c r="Q4645" t="s">
        <v>28</v>
      </c>
      <c r="R4645">
        <v>4</v>
      </c>
    </row>
    <row r="4646" spans="1:18">
      <c r="A4646">
        <v>4645</v>
      </c>
      <c r="B4646">
        <v>262</v>
      </c>
      <c r="C4646">
        <v>4</v>
      </c>
      <c r="D4646" t="s">
        <v>23</v>
      </c>
      <c r="E4646">
        <v>30</v>
      </c>
      <c r="F4646">
        <v>53</v>
      </c>
      <c r="G4646" t="s">
        <v>89</v>
      </c>
      <c r="H4646" t="s">
        <v>44</v>
      </c>
      <c r="I4646" t="s">
        <v>40</v>
      </c>
      <c r="J4646">
        <v>2</v>
      </c>
      <c r="K4646">
        <v>19440</v>
      </c>
      <c r="L4646">
        <v>1</v>
      </c>
      <c r="M4646">
        <v>880</v>
      </c>
      <c r="N4646">
        <v>20320</v>
      </c>
      <c r="O4646" t="s">
        <v>27</v>
      </c>
      <c r="P4646">
        <v>2</v>
      </c>
      <c r="Q4646" t="s">
        <v>28</v>
      </c>
      <c r="R4646">
        <v>4</v>
      </c>
    </row>
    <row r="4647" spans="1:18">
      <c r="A4647">
        <v>4646</v>
      </c>
      <c r="B4647">
        <v>46</v>
      </c>
      <c r="C4647">
        <v>1</v>
      </c>
      <c r="D4647" t="s">
        <v>37</v>
      </c>
      <c r="E4647">
        <v>3</v>
      </c>
      <c r="F4647">
        <v>17</v>
      </c>
      <c r="G4647" t="s">
        <v>92</v>
      </c>
      <c r="H4647" t="s">
        <v>144</v>
      </c>
      <c r="I4647" t="s">
        <v>40</v>
      </c>
      <c r="J4647">
        <v>1</v>
      </c>
      <c r="K4647">
        <v>195</v>
      </c>
      <c r="L4647">
        <v>2</v>
      </c>
      <c r="M4647">
        <v>260</v>
      </c>
      <c r="N4647">
        <v>455</v>
      </c>
      <c r="O4647" t="s">
        <v>27</v>
      </c>
      <c r="P4647">
        <v>1</v>
      </c>
      <c r="Q4647" t="s">
        <v>32</v>
      </c>
      <c r="R4647">
        <v>1</v>
      </c>
    </row>
    <row r="4648" spans="1:18">
      <c r="A4648">
        <v>4647</v>
      </c>
      <c r="B4648">
        <v>128</v>
      </c>
      <c r="C4648">
        <v>2</v>
      </c>
      <c r="D4648" t="s">
        <v>29</v>
      </c>
      <c r="E4648">
        <v>7</v>
      </c>
      <c r="F4648">
        <v>22</v>
      </c>
      <c r="G4648" t="s">
        <v>71</v>
      </c>
      <c r="H4648" t="s">
        <v>149</v>
      </c>
      <c r="I4648" t="s">
        <v>26</v>
      </c>
      <c r="J4648">
        <v>2</v>
      </c>
      <c r="K4648">
        <v>819</v>
      </c>
      <c r="L4648">
        <v>1</v>
      </c>
      <c r="M4648">
        <v>979</v>
      </c>
      <c r="N4648">
        <v>1798</v>
      </c>
      <c r="O4648" t="s">
        <v>27</v>
      </c>
      <c r="P4648">
        <v>1</v>
      </c>
      <c r="Q4648" t="s">
        <v>32</v>
      </c>
      <c r="R4648">
        <v>1</v>
      </c>
    </row>
    <row r="4649" spans="1:18">
      <c r="A4649">
        <v>4648</v>
      </c>
      <c r="B4649">
        <v>83</v>
      </c>
      <c r="C4649">
        <v>4</v>
      </c>
      <c r="D4649" t="s">
        <v>23</v>
      </c>
      <c r="E4649">
        <v>30</v>
      </c>
      <c r="F4649">
        <v>6</v>
      </c>
      <c r="G4649" t="s">
        <v>70</v>
      </c>
      <c r="H4649" t="s">
        <v>133</v>
      </c>
      <c r="I4649" t="s">
        <v>26</v>
      </c>
      <c r="J4649">
        <v>2</v>
      </c>
      <c r="K4649">
        <v>7800</v>
      </c>
      <c r="L4649">
        <v>2</v>
      </c>
      <c r="M4649">
        <v>4900</v>
      </c>
      <c r="N4649">
        <v>12700</v>
      </c>
      <c r="O4649" t="s">
        <v>27</v>
      </c>
      <c r="P4649">
        <v>3</v>
      </c>
      <c r="Q4649" t="s">
        <v>35</v>
      </c>
      <c r="R4649">
        <v>2</v>
      </c>
    </row>
    <row r="4650" spans="1:18">
      <c r="A4650">
        <v>4649</v>
      </c>
      <c r="B4650">
        <v>207</v>
      </c>
      <c r="C4650">
        <v>3</v>
      </c>
      <c r="D4650" t="s">
        <v>33</v>
      </c>
      <c r="E4650">
        <v>14</v>
      </c>
      <c r="F4650">
        <v>40</v>
      </c>
      <c r="G4650" t="s">
        <v>98</v>
      </c>
      <c r="H4650" t="s">
        <v>161</v>
      </c>
      <c r="I4650" t="s">
        <v>26</v>
      </c>
      <c r="J4650">
        <v>2</v>
      </c>
      <c r="K4650">
        <v>2296</v>
      </c>
      <c r="L4650">
        <v>2</v>
      </c>
      <c r="M4650">
        <v>4400</v>
      </c>
      <c r="N4650">
        <v>6696</v>
      </c>
      <c r="O4650" t="s">
        <v>27</v>
      </c>
      <c r="P4650">
        <v>3</v>
      </c>
      <c r="Q4650" t="s">
        <v>35</v>
      </c>
      <c r="R4650">
        <v>2</v>
      </c>
    </row>
    <row r="4651" spans="1:18">
      <c r="A4651">
        <v>4650</v>
      </c>
      <c r="B4651">
        <v>117</v>
      </c>
      <c r="C4651">
        <v>2</v>
      </c>
      <c r="D4651" t="s">
        <v>29</v>
      </c>
      <c r="E4651">
        <v>7</v>
      </c>
      <c r="F4651">
        <v>61</v>
      </c>
      <c r="G4651" t="s">
        <v>77</v>
      </c>
      <c r="H4651" t="s">
        <v>57</v>
      </c>
      <c r="I4651" t="s">
        <v>26</v>
      </c>
      <c r="J4651">
        <v>2</v>
      </c>
      <c r="K4651">
        <v>1302</v>
      </c>
      <c r="L4651">
        <v>1</v>
      </c>
      <c r="M4651">
        <v>5460</v>
      </c>
      <c r="N4651">
        <v>6762</v>
      </c>
      <c r="O4651" t="s">
        <v>27</v>
      </c>
      <c r="P4651">
        <v>4</v>
      </c>
      <c r="Q4651" t="s">
        <v>41</v>
      </c>
      <c r="R4651">
        <v>6</v>
      </c>
    </row>
    <row r="4652" spans="1:18">
      <c r="A4652">
        <v>4651</v>
      </c>
      <c r="B4652">
        <v>119</v>
      </c>
      <c r="C4652">
        <v>4</v>
      </c>
      <c r="D4652" t="s">
        <v>23</v>
      </c>
      <c r="E4652">
        <v>30</v>
      </c>
      <c r="F4652">
        <v>40</v>
      </c>
      <c r="G4652" t="s">
        <v>98</v>
      </c>
      <c r="H4652" t="s">
        <v>161</v>
      </c>
      <c r="I4652" t="s">
        <v>26</v>
      </c>
      <c r="J4652">
        <v>2</v>
      </c>
      <c r="K4652">
        <v>9840</v>
      </c>
      <c r="L4652">
        <v>2</v>
      </c>
      <c r="M4652">
        <v>8800</v>
      </c>
      <c r="N4652">
        <v>18640</v>
      </c>
      <c r="O4652" t="s">
        <v>27</v>
      </c>
      <c r="P4652">
        <v>2</v>
      </c>
      <c r="Q4652" t="s">
        <v>28</v>
      </c>
      <c r="R4652">
        <v>4</v>
      </c>
    </row>
    <row r="4653" spans="1:18">
      <c r="A4653">
        <v>4652</v>
      </c>
      <c r="B4653">
        <v>266</v>
      </c>
      <c r="C4653">
        <v>1</v>
      </c>
      <c r="D4653" t="s">
        <v>37</v>
      </c>
      <c r="E4653">
        <v>3</v>
      </c>
      <c r="F4653">
        <v>7</v>
      </c>
      <c r="G4653" t="s">
        <v>61</v>
      </c>
      <c r="H4653" t="s">
        <v>134</v>
      </c>
      <c r="I4653" t="s">
        <v>62</v>
      </c>
      <c r="J4653">
        <v>3</v>
      </c>
      <c r="K4653">
        <v>354</v>
      </c>
      <c r="L4653">
        <v>2</v>
      </c>
      <c r="M4653">
        <v>2940</v>
      </c>
      <c r="N4653">
        <v>3294</v>
      </c>
      <c r="O4653" t="s">
        <v>46</v>
      </c>
      <c r="P4653">
        <v>1</v>
      </c>
      <c r="Q4653" t="s">
        <v>32</v>
      </c>
      <c r="R4653">
        <v>1</v>
      </c>
    </row>
    <row r="4654" spans="1:18">
      <c r="A4654">
        <v>4653</v>
      </c>
      <c r="B4654">
        <v>293</v>
      </c>
      <c r="C4654">
        <v>3</v>
      </c>
      <c r="D4654" t="s">
        <v>33</v>
      </c>
      <c r="E4654">
        <v>14</v>
      </c>
      <c r="F4654">
        <v>43</v>
      </c>
      <c r="G4654" t="s">
        <v>58</v>
      </c>
      <c r="H4654" t="s">
        <v>163</v>
      </c>
      <c r="I4654" t="s">
        <v>40</v>
      </c>
      <c r="J4654">
        <v>3</v>
      </c>
      <c r="K4654">
        <v>19600</v>
      </c>
      <c r="L4654">
        <v>2</v>
      </c>
      <c r="M4654">
        <v>1000</v>
      </c>
      <c r="N4654">
        <v>20600</v>
      </c>
      <c r="O4654" t="s">
        <v>27</v>
      </c>
      <c r="P4654">
        <v>3</v>
      </c>
      <c r="Q4654" t="s">
        <v>35</v>
      </c>
      <c r="R4654">
        <v>2</v>
      </c>
    </row>
    <row r="4655" spans="1:18">
      <c r="A4655">
        <v>4654</v>
      </c>
      <c r="B4655">
        <v>300</v>
      </c>
      <c r="C4655">
        <v>1</v>
      </c>
      <c r="D4655" t="s">
        <v>37</v>
      </c>
      <c r="E4655">
        <v>3</v>
      </c>
      <c r="F4655">
        <v>2</v>
      </c>
      <c r="G4655" t="s">
        <v>74</v>
      </c>
      <c r="H4655" t="s">
        <v>129</v>
      </c>
      <c r="I4655" t="s">
        <v>26</v>
      </c>
      <c r="J4655">
        <v>3</v>
      </c>
      <c r="K4655">
        <v>1290</v>
      </c>
      <c r="L4655">
        <v>1</v>
      </c>
      <c r="M4655">
        <v>3120</v>
      </c>
      <c r="N4655">
        <v>4410</v>
      </c>
      <c r="O4655" t="s">
        <v>27</v>
      </c>
      <c r="P4655">
        <v>3</v>
      </c>
      <c r="Q4655" t="s">
        <v>35</v>
      </c>
      <c r="R4655">
        <v>2</v>
      </c>
    </row>
    <row r="4656" spans="1:18">
      <c r="A4656">
        <v>4655</v>
      </c>
      <c r="B4656">
        <v>44</v>
      </c>
      <c r="C4656">
        <v>3</v>
      </c>
      <c r="D4656" t="s">
        <v>33</v>
      </c>
      <c r="E4656">
        <v>14</v>
      </c>
      <c r="F4656">
        <v>35</v>
      </c>
      <c r="G4656" t="s">
        <v>55</v>
      </c>
      <c r="H4656" t="s">
        <v>157</v>
      </c>
      <c r="I4656" t="s">
        <v>26</v>
      </c>
      <c r="J4656">
        <v>2</v>
      </c>
      <c r="K4656">
        <v>5096</v>
      </c>
      <c r="L4656">
        <v>1</v>
      </c>
      <c r="M4656">
        <v>5088</v>
      </c>
      <c r="N4656">
        <v>10184</v>
      </c>
      <c r="O4656" t="s">
        <v>27</v>
      </c>
      <c r="P4656">
        <v>2</v>
      </c>
      <c r="Q4656" t="s">
        <v>28</v>
      </c>
      <c r="R4656">
        <v>4</v>
      </c>
    </row>
    <row r="4657" spans="1:18">
      <c r="A4657">
        <v>4656</v>
      </c>
      <c r="B4657">
        <v>134</v>
      </c>
      <c r="C4657">
        <v>3</v>
      </c>
      <c r="D4657" t="s">
        <v>33</v>
      </c>
      <c r="E4657">
        <v>14</v>
      </c>
      <c r="F4657">
        <v>41</v>
      </c>
      <c r="G4657" t="s">
        <v>60</v>
      </c>
      <c r="H4657" t="s">
        <v>158</v>
      </c>
      <c r="I4657" t="s">
        <v>40</v>
      </c>
      <c r="J4657">
        <v>1</v>
      </c>
      <c r="K4657">
        <v>4788</v>
      </c>
      <c r="L4657">
        <v>2</v>
      </c>
      <c r="M4657">
        <v>3720</v>
      </c>
      <c r="N4657">
        <v>8508</v>
      </c>
      <c r="O4657" t="s">
        <v>46</v>
      </c>
      <c r="P4657">
        <v>4</v>
      </c>
      <c r="Q4657" t="s">
        <v>41</v>
      </c>
      <c r="R4657">
        <v>6</v>
      </c>
    </row>
    <row r="4658" spans="1:18">
      <c r="A4658">
        <v>4657</v>
      </c>
      <c r="B4658">
        <v>181</v>
      </c>
      <c r="C4658">
        <v>2</v>
      </c>
      <c r="D4658" t="s">
        <v>29</v>
      </c>
      <c r="E4658">
        <v>7</v>
      </c>
      <c r="F4658">
        <v>67</v>
      </c>
      <c r="G4658" t="s">
        <v>97</v>
      </c>
      <c r="H4658" t="s">
        <v>25</v>
      </c>
      <c r="I4658" t="s">
        <v>40</v>
      </c>
      <c r="J4658">
        <v>1</v>
      </c>
      <c r="K4658">
        <v>1512</v>
      </c>
      <c r="L4658">
        <v>1</v>
      </c>
      <c r="M4658">
        <v>2200</v>
      </c>
      <c r="N4658">
        <v>3712</v>
      </c>
      <c r="O4658" t="s">
        <v>27</v>
      </c>
      <c r="P4658">
        <v>2</v>
      </c>
      <c r="Q4658" t="s">
        <v>28</v>
      </c>
      <c r="R4658">
        <v>4</v>
      </c>
    </row>
    <row r="4659" spans="1:18">
      <c r="A4659">
        <v>4658</v>
      </c>
      <c r="B4659">
        <v>295</v>
      </c>
      <c r="C4659">
        <v>2</v>
      </c>
      <c r="D4659" t="s">
        <v>29</v>
      </c>
      <c r="E4659">
        <v>7</v>
      </c>
      <c r="F4659">
        <v>50</v>
      </c>
      <c r="G4659" t="s">
        <v>81</v>
      </c>
      <c r="H4659" t="s">
        <v>25</v>
      </c>
      <c r="I4659" t="s">
        <v>82</v>
      </c>
      <c r="J4659">
        <v>3</v>
      </c>
      <c r="K4659">
        <v>1995</v>
      </c>
      <c r="L4659">
        <v>1</v>
      </c>
      <c r="M4659">
        <v>1060</v>
      </c>
      <c r="N4659">
        <v>3055</v>
      </c>
      <c r="O4659" t="s">
        <v>83</v>
      </c>
      <c r="P4659">
        <v>1</v>
      </c>
      <c r="Q4659" t="s">
        <v>32</v>
      </c>
      <c r="R4659">
        <v>1</v>
      </c>
    </row>
    <row r="4660" spans="1:18">
      <c r="A4660">
        <v>4659</v>
      </c>
      <c r="B4660">
        <v>240</v>
      </c>
      <c r="C4660">
        <v>4</v>
      </c>
      <c r="D4660" t="s">
        <v>23</v>
      </c>
      <c r="E4660">
        <v>30</v>
      </c>
      <c r="F4660">
        <v>15</v>
      </c>
      <c r="G4660" t="s">
        <v>50</v>
      </c>
      <c r="H4660" t="s">
        <v>142</v>
      </c>
      <c r="I4660" t="s">
        <v>40</v>
      </c>
      <c r="J4660">
        <v>3</v>
      </c>
      <c r="K4660">
        <v>6990</v>
      </c>
      <c r="L4660">
        <v>1</v>
      </c>
      <c r="M4660">
        <v>200</v>
      </c>
      <c r="N4660">
        <v>7190</v>
      </c>
      <c r="O4660" t="s">
        <v>27</v>
      </c>
      <c r="P4660">
        <v>1</v>
      </c>
      <c r="Q4660" t="s">
        <v>32</v>
      </c>
      <c r="R4660">
        <v>1</v>
      </c>
    </row>
    <row r="4661" spans="1:18">
      <c r="A4661">
        <v>4660</v>
      </c>
      <c r="B4661">
        <v>203</v>
      </c>
      <c r="C4661">
        <v>1</v>
      </c>
      <c r="D4661" t="s">
        <v>37</v>
      </c>
      <c r="E4661">
        <v>3</v>
      </c>
      <c r="F4661">
        <v>64</v>
      </c>
      <c r="G4661" t="s">
        <v>109</v>
      </c>
      <c r="H4661" t="s">
        <v>57</v>
      </c>
      <c r="I4661" t="s">
        <v>26</v>
      </c>
      <c r="J4661">
        <v>3</v>
      </c>
      <c r="K4661">
        <v>837</v>
      </c>
      <c r="L4661">
        <v>1</v>
      </c>
      <c r="M4661">
        <v>1160</v>
      </c>
      <c r="N4661">
        <v>1997</v>
      </c>
      <c r="O4661" t="s">
        <v>27</v>
      </c>
      <c r="P4661">
        <v>1</v>
      </c>
      <c r="Q4661" t="s">
        <v>32</v>
      </c>
      <c r="R4661">
        <v>1</v>
      </c>
    </row>
    <row r="4662" spans="1:18">
      <c r="A4662">
        <v>4661</v>
      </c>
      <c r="B4662">
        <v>1</v>
      </c>
      <c r="C4662">
        <v>2</v>
      </c>
      <c r="D4662" t="s">
        <v>29</v>
      </c>
      <c r="E4662">
        <v>7</v>
      </c>
      <c r="F4662">
        <v>2</v>
      </c>
      <c r="G4662" t="s">
        <v>74</v>
      </c>
      <c r="H4662" t="s">
        <v>129</v>
      </c>
      <c r="I4662" t="s">
        <v>26</v>
      </c>
      <c r="J4662">
        <v>2</v>
      </c>
      <c r="K4662">
        <v>770</v>
      </c>
      <c r="L4662">
        <v>1</v>
      </c>
      <c r="M4662">
        <v>1560</v>
      </c>
      <c r="N4662">
        <v>2330</v>
      </c>
      <c r="O4662" t="s">
        <v>27</v>
      </c>
      <c r="P4662">
        <v>1</v>
      </c>
      <c r="Q4662" t="s">
        <v>32</v>
      </c>
      <c r="R4662">
        <v>1</v>
      </c>
    </row>
    <row r="4663" spans="1:18">
      <c r="A4663">
        <v>4662</v>
      </c>
      <c r="B4663">
        <v>221</v>
      </c>
      <c r="C4663">
        <v>1</v>
      </c>
      <c r="D4663" t="s">
        <v>37</v>
      </c>
      <c r="E4663">
        <v>3</v>
      </c>
      <c r="F4663">
        <v>29</v>
      </c>
      <c r="G4663" t="s">
        <v>42</v>
      </c>
      <c r="H4663" t="s">
        <v>25</v>
      </c>
      <c r="I4663" t="s">
        <v>26</v>
      </c>
      <c r="J4663">
        <v>1</v>
      </c>
      <c r="K4663">
        <v>240</v>
      </c>
      <c r="L4663">
        <v>1</v>
      </c>
      <c r="M4663">
        <v>2440</v>
      </c>
      <c r="N4663">
        <v>2680</v>
      </c>
      <c r="O4663" t="s">
        <v>27</v>
      </c>
      <c r="P4663">
        <v>3</v>
      </c>
      <c r="Q4663" t="s">
        <v>35</v>
      </c>
      <c r="R4663">
        <v>2</v>
      </c>
    </row>
    <row r="4664" spans="1:18">
      <c r="A4664">
        <v>4663</v>
      </c>
      <c r="B4664">
        <v>103</v>
      </c>
      <c r="C4664">
        <v>4</v>
      </c>
      <c r="D4664" t="s">
        <v>23</v>
      </c>
      <c r="E4664">
        <v>30</v>
      </c>
      <c r="F4664">
        <v>43</v>
      </c>
      <c r="G4664" t="s">
        <v>58</v>
      </c>
      <c r="H4664" t="s">
        <v>163</v>
      </c>
      <c r="I4664" t="s">
        <v>40</v>
      </c>
      <c r="J4664">
        <v>3</v>
      </c>
      <c r="K4664">
        <v>21000</v>
      </c>
      <c r="L4664">
        <v>2</v>
      </c>
      <c r="M4664">
        <v>500</v>
      </c>
      <c r="N4664">
        <v>21500</v>
      </c>
      <c r="O4664" t="s">
        <v>27</v>
      </c>
      <c r="P4664">
        <v>1</v>
      </c>
      <c r="Q4664" t="s">
        <v>32</v>
      </c>
      <c r="R4664">
        <v>1</v>
      </c>
    </row>
    <row r="4665" spans="1:18">
      <c r="A4665">
        <v>4664</v>
      </c>
      <c r="B4665">
        <v>276</v>
      </c>
      <c r="C4665">
        <v>4</v>
      </c>
      <c r="D4665" t="s">
        <v>23</v>
      </c>
      <c r="E4665">
        <v>30</v>
      </c>
      <c r="F4665">
        <v>57</v>
      </c>
      <c r="G4665" t="s">
        <v>39</v>
      </c>
      <c r="H4665" t="s">
        <v>31</v>
      </c>
      <c r="I4665" t="s">
        <v>40</v>
      </c>
      <c r="J4665">
        <v>1</v>
      </c>
      <c r="K4665">
        <v>11520</v>
      </c>
      <c r="L4665">
        <v>1</v>
      </c>
      <c r="M4665">
        <v>1200</v>
      </c>
      <c r="N4665">
        <v>12720</v>
      </c>
      <c r="O4665" t="s">
        <v>27</v>
      </c>
      <c r="P4665">
        <v>4</v>
      </c>
      <c r="Q4665" t="s">
        <v>41</v>
      </c>
      <c r="R4665">
        <v>6</v>
      </c>
    </row>
    <row r="4666" spans="1:18">
      <c r="A4666">
        <v>4665</v>
      </c>
      <c r="B4666">
        <v>161</v>
      </c>
      <c r="C4666">
        <v>1</v>
      </c>
      <c r="D4666" t="s">
        <v>37</v>
      </c>
      <c r="E4666">
        <v>3</v>
      </c>
      <c r="F4666">
        <v>57</v>
      </c>
      <c r="G4666" t="s">
        <v>39</v>
      </c>
      <c r="H4666" t="s">
        <v>31</v>
      </c>
      <c r="I4666" t="s">
        <v>40</v>
      </c>
      <c r="J4666">
        <v>1</v>
      </c>
      <c r="K4666">
        <v>192</v>
      </c>
      <c r="L4666">
        <v>1</v>
      </c>
      <c r="M4666">
        <v>200</v>
      </c>
      <c r="N4666">
        <v>392</v>
      </c>
      <c r="O4666" t="s">
        <v>27</v>
      </c>
      <c r="P4666">
        <v>1</v>
      </c>
      <c r="Q4666" t="s">
        <v>32</v>
      </c>
      <c r="R4666">
        <v>1</v>
      </c>
    </row>
    <row r="4667" spans="1:18">
      <c r="A4667">
        <v>4666</v>
      </c>
      <c r="B4667">
        <v>150</v>
      </c>
      <c r="C4667">
        <v>2</v>
      </c>
      <c r="D4667" t="s">
        <v>29</v>
      </c>
      <c r="E4667">
        <v>7</v>
      </c>
      <c r="F4667">
        <v>42</v>
      </c>
      <c r="G4667" t="s">
        <v>96</v>
      </c>
      <c r="H4667" t="s">
        <v>162</v>
      </c>
      <c r="I4667" t="s">
        <v>40</v>
      </c>
      <c r="J4667">
        <v>1</v>
      </c>
      <c r="K4667">
        <v>3570</v>
      </c>
      <c r="L4667">
        <v>2</v>
      </c>
      <c r="M4667">
        <v>1920</v>
      </c>
      <c r="N4667">
        <v>5490</v>
      </c>
      <c r="O4667" t="s">
        <v>46</v>
      </c>
      <c r="P4667">
        <v>4</v>
      </c>
      <c r="Q4667" t="s">
        <v>41</v>
      </c>
      <c r="R4667">
        <v>6</v>
      </c>
    </row>
    <row r="4668" spans="1:18">
      <c r="A4668">
        <v>4667</v>
      </c>
      <c r="B4668">
        <v>108</v>
      </c>
      <c r="C4668">
        <v>4</v>
      </c>
      <c r="D4668" t="s">
        <v>23</v>
      </c>
      <c r="E4668">
        <v>30</v>
      </c>
      <c r="F4668">
        <v>22</v>
      </c>
      <c r="G4668" t="s">
        <v>71</v>
      </c>
      <c r="H4668" t="s">
        <v>149</v>
      </c>
      <c r="I4668" t="s">
        <v>26</v>
      </c>
      <c r="J4668">
        <v>1</v>
      </c>
      <c r="K4668">
        <v>8100</v>
      </c>
      <c r="L4668">
        <v>1</v>
      </c>
      <c r="M4668">
        <v>5874</v>
      </c>
      <c r="N4668">
        <v>13974</v>
      </c>
      <c r="O4668" t="s">
        <v>27</v>
      </c>
      <c r="P4668">
        <v>4</v>
      </c>
      <c r="Q4668" t="s">
        <v>41</v>
      </c>
      <c r="R4668">
        <v>6</v>
      </c>
    </row>
    <row r="4669" spans="1:18">
      <c r="A4669">
        <v>4668</v>
      </c>
      <c r="B4669">
        <v>140</v>
      </c>
      <c r="C4669">
        <v>4</v>
      </c>
      <c r="D4669" t="s">
        <v>23</v>
      </c>
      <c r="E4669">
        <v>30</v>
      </c>
      <c r="F4669">
        <v>13</v>
      </c>
      <c r="G4669" t="s">
        <v>43</v>
      </c>
      <c r="H4669" t="s">
        <v>140</v>
      </c>
      <c r="I4669" t="s">
        <v>40</v>
      </c>
      <c r="J4669">
        <v>3</v>
      </c>
      <c r="K4669">
        <v>61560</v>
      </c>
      <c r="L4669">
        <v>2</v>
      </c>
      <c r="M4669">
        <v>1560</v>
      </c>
      <c r="N4669">
        <v>63120</v>
      </c>
      <c r="O4669" t="s">
        <v>27</v>
      </c>
      <c r="P4669">
        <v>4</v>
      </c>
      <c r="Q4669" t="s">
        <v>41</v>
      </c>
      <c r="R4669">
        <v>6</v>
      </c>
    </row>
    <row r="4670" spans="1:18">
      <c r="A4670">
        <v>4669</v>
      </c>
      <c r="B4670">
        <v>25</v>
      </c>
      <c r="C4670">
        <v>1</v>
      </c>
      <c r="D4670" t="s">
        <v>37</v>
      </c>
      <c r="E4670">
        <v>3</v>
      </c>
      <c r="F4670">
        <v>45</v>
      </c>
      <c r="G4670" t="s">
        <v>45</v>
      </c>
      <c r="H4670" t="s">
        <v>165</v>
      </c>
      <c r="I4670" t="s">
        <v>40</v>
      </c>
      <c r="J4670">
        <v>1</v>
      </c>
      <c r="K4670">
        <v>486</v>
      </c>
      <c r="L4670">
        <v>1</v>
      </c>
      <c r="M4670">
        <v>720</v>
      </c>
      <c r="N4670">
        <v>1206</v>
      </c>
      <c r="O4670" t="s">
        <v>46</v>
      </c>
      <c r="P4670">
        <v>3</v>
      </c>
      <c r="Q4670" t="s">
        <v>35</v>
      </c>
      <c r="R4670">
        <v>2</v>
      </c>
    </row>
    <row r="4671" spans="1:18">
      <c r="A4671">
        <v>4670</v>
      </c>
      <c r="B4671">
        <v>211</v>
      </c>
      <c r="C4671">
        <v>3</v>
      </c>
      <c r="D4671" t="s">
        <v>33</v>
      </c>
      <c r="E4671">
        <v>14</v>
      </c>
      <c r="F4671">
        <v>21</v>
      </c>
      <c r="G4671" t="s">
        <v>108</v>
      </c>
      <c r="H4671" t="s">
        <v>148</v>
      </c>
      <c r="I4671" t="s">
        <v>40</v>
      </c>
      <c r="J4671">
        <v>2</v>
      </c>
      <c r="K4671">
        <v>9016</v>
      </c>
      <c r="L4671">
        <v>1</v>
      </c>
      <c r="M4671">
        <v>600</v>
      </c>
      <c r="N4671">
        <v>9616</v>
      </c>
      <c r="O4671" t="s">
        <v>27</v>
      </c>
      <c r="P4671">
        <v>2</v>
      </c>
      <c r="Q4671" t="s">
        <v>28</v>
      </c>
      <c r="R4671">
        <v>4</v>
      </c>
    </row>
    <row r="4672" spans="1:18">
      <c r="A4672">
        <v>4671</v>
      </c>
      <c r="B4672">
        <v>105</v>
      </c>
      <c r="C4672">
        <v>2</v>
      </c>
      <c r="D4672" t="s">
        <v>29</v>
      </c>
      <c r="E4672">
        <v>7</v>
      </c>
      <c r="F4672">
        <v>15</v>
      </c>
      <c r="G4672" t="s">
        <v>50</v>
      </c>
      <c r="H4672" t="s">
        <v>142</v>
      </c>
      <c r="I4672" t="s">
        <v>40</v>
      </c>
      <c r="J4672">
        <v>3</v>
      </c>
      <c r="K4672">
        <v>3262</v>
      </c>
      <c r="L4672">
        <v>1</v>
      </c>
      <c r="M4672">
        <v>400</v>
      </c>
      <c r="N4672">
        <v>3662</v>
      </c>
      <c r="O4672" t="s">
        <v>27</v>
      </c>
      <c r="P4672">
        <v>3</v>
      </c>
      <c r="Q4672" t="s">
        <v>35</v>
      </c>
      <c r="R4672">
        <v>2</v>
      </c>
    </row>
    <row r="4673" spans="1:18">
      <c r="A4673">
        <v>4672</v>
      </c>
      <c r="B4673">
        <v>295</v>
      </c>
      <c r="C4673">
        <v>4</v>
      </c>
      <c r="D4673" t="s">
        <v>23</v>
      </c>
      <c r="E4673">
        <v>30</v>
      </c>
      <c r="F4673">
        <v>2</v>
      </c>
      <c r="G4673" t="s">
        <v>74</v>
      </c>
      <c r="H4673" t="s">
        <v>129</v>
      </c>
      <c r="I4673" t="s">
        <v>26</v>
      </c>
      <c r="J4673">
        <v>2</v>
      </c>
      <c r="K4673">
        <v>3300</v>
      </c>
      <c r="L4673">
        <v>1</v>
      </c>
      <c r="M4673">
        <v>1560</v>
      </c>
      <c r="N4673">
        <v>4860</v>
      </c>
      <c r="O4673" t="s">
        <v>27</v>
      </c>
      <c r="P4673">
        <v>1</v>
      </c>
      <c r="Q4673" t="s">
        <v>32</v>
      </c>
      <c r="R4673">
        <v>1</v>
      </c>
    </row>
    <row r="4674" spans="1:18">
      <c r="A4674">
        <v>4673</v>
      </c>
      <c r="B4674">
        <v>209</v>
      </c>
      <c r="C4674">
        <v>3</v>
      </c>
      <c r="D4674" t="s">
        <v>33</v>
      </c>
      <c r="E4674">
        <v>14</v>
      </c>
      <c r="F4674">
        <v>6</v>
      </c>
      <c r="G4674" t="s">
        <v>70</v>
      </c>
      <c r="H4674" t="s">
        <v>133</v>
      </c>
      <c r="I4674" t="s">
        <v>26</v>
      </c>
      <c r="J4674">
        <v>2</v>
      </c>
      <c r="K4674">
        <v>7280</v>
      </c>
      <c r="L4674">
        <v>2</v>
      </c>
      <c r="M4674">
        <v>9800</v>
      </c>
      <c r="N4674">
        <v>17080</v>
      </c>
      <c r="O4674" t="s">
        <v>27</v>
      </c>
      <c r="P4674">
        <v>2</v>
      </c>
      <c r="Q4674" t="s">
        <v>28</v>
      </c>
      <c r="R4674">
        <v>4</v>
      </c>
    </row>
    <row r="4675" spans="1:18">
      <c r="A4675">
        <v>4674</v>
      </c>
      <c r="B4675">
        <v>4</v>
      </c>
      <c r="C4675">
        <v>4</v>
      </c>
      <c r="D4675" t="s">
        <v>23</v>
      </c>
      <c r="E4675">
        <v>30</v>
      </c>
      <c r="F4675">
        <v>22</v>
      </c>
      <c r="G4675" t="s">
        <v>71</v>
      </c>
      <c r="H4675" t="s">
        <v>149</v>
      </c>
      <c r="I4675" t="s">
        <v>26</v>
      </c>
      <c r="J4675">
        <v>1</v>
      </c>
      <c r="K4675">
        <v>5400</v>
      </c>
      <c r="L4675">
        <v>2</v>
      </c>
      <c r="M4675">
        <v>7832</v>
      </c>
      <c r="N4675">
        <v>13232</v>
      </c>
      <c r="O4675" t="s">
        <v>27</v>
      </c>
      <c r="P4675">
        <v>2</v>
      </c>
      <c r="Q4675" t="s">
        <v>28</v>
      </c>
      <c r="R4675">
        <v>4</v>
      </c>
    </row>
    <row r="4676" spans="1:18">
      <c r="A4676">
        <v>4675</v>
      </c>
      <c r="B4676">
        <v>61</v>
      </c>
      <c r="C4676">
        <v>3</v>
      </c>
      <c r="D4676" t="s">
        <v>33</v>
      </c>
      <c r="E4676">
        <v>14</v>
      </c>
      <c r="F4676">
        <v>47</v>
      </c>
      <c r="G4676" t="s">
        <v>72</v>
      </c>
      <c r="H4676" t="s">
        <v>167</v>
      </c>
      <c r="I4676" t="s">
        <v>40</v>
      </c>
      <c r="J4676">
        <v>3</v>
      </c>
      <c r="K4676">
        <v>27636</v>
      </c>
      <c r="L4676">
        <v>1</v>
      </c>
      <c r="M4676">
        <v>1860</v>
      </c>
      <c r="N4676">
        <v>29496</v>
      </c>
      <c r="O4676" t="s">
        <v>46</v>
      </c>
      <c r="P4676">
        <v>4</v>
      </c>
      <c r="Q4676" t="s">
        <v>41</v>
      </c>
      <c r="R4676">
        <v>6</v>
      </c>
    </row>
    <row r="4677" spans="1:18">
      <c r="A4677">
        <v>4676</v>
      </c>
      <c r="B4677">
        <v>148</v>
      </c>
      <c r="C4677">
        <v>3</v>
      </c>
      <c r="D4677" t="s">
        <v>33</v>
      </c>
      <c r="E4677">
        <v>14</v>
      </c>
      <c r="F4677">
        <v>57</v>
      </c>
      <c r="G4677" t="s">
        <v>39</v>
      </c>
      <c r="H4677" t="s">
        <v>31</v>
      </c>
      <c r="I4677" t="s">
        <v>40</v>
      </c>
      <c r="J4677">
        <v>1</v>
      </c>
      <c r="K4677">
        <v>3584</v>
      </c>
      <c r="L4677">
        <v>1</v>
      </c>
      <c r="M4677">
        <v>800</v>
      </c>
      <c r="N4677">
        <v>4384</v>
      </c>
      <c r="O4677" t="s">
        <v>27</v>
      </c>
      <c r="P4677">
        <v>2</v>
      </c>
      <c r="Q4677" t="s">
        <v>28</v>
      </c>
      <c r="R4677">
        <v>4</v>
      </c>
    </row>
    <row r="4678" spans="1:18">
      <c r="A4678">
        <v>4677</v>
      </c>
      <c r="B4678">
        <v>136</v>
      </c>
      <c r="C4678">
        <v>4</v>
      </c>
      <c r="D4678" t="s">
        <v>23</v>
      </c>
      <c r="E4678">
        <v>30</v>
      </c>
      <c r="F4678">
        <v>26</v>
      </c>
      <c r="G4678" t="s">
        <v>103</v>
      </c>
      <c r="H4678" t="s">
        <v>152</v>
      </c>
      <c r="I4678" t="s">
        <v>26</v>
      </c>
      <c r="J4678">
        <v>1</v>
      </c>
      <c r="K4678">
        <v>2040</v>
      </c>
      <c r="L4678">
        <v>2</v>
      </c>
      <c r="M4678">
        <v>1340</v>
      </c>
      <c r="N4678">
        <v>3380</v>
      </c>
      <c r="O4678" t="s">
        <v>27</v>
      </c>
      <c r="P4678">
        <v>1</v>
      </c>
      <c r="Q4678" t="s">
        <v>32</v>
      </c>
      <c r="R4678">
        <v>1</v>
      </c>
    </row>
    <row r="4679" spans="1:18">
      <c r="A4679">
        <v>4678</v>
      </c>
      <c r="B4679">
        <v>235</v>
      </c>
      <c r="C4679">
        <v>4</v>
      </c>
      <c r="D4679" t="s">
        <v>23</v>
      </c>
      <c r="E4679">
        <v>30</v>
      </c>
      <c r="F4679">
        <v>16</v>
      </c>
      <c r="G4679" t="s">
        <v>104</v>
      </c>
      <c r="H4679" t="s">
        <v>143</v>
      </c>
      <c r="I4679" t="s">
        <v>105</v>
      </c>
      <c r="J4679">
        <v>2</v>
      </c>
      <c r="K4679">
        <v>17820</v>
      </c>
      <c r="L4679">
        <v>1</v>
      </c>
      <c r="M4679">
        <v>5040</v>
      </c>
      <c r="N4679">
        <v>22860</v>
      </c>
      <c r="O4679" t="s">
        <v>83</v>
      </c>
      <c r="P4679">
        <v>4</v>
      </c>
      <c r="Q4679" t="s">
        <v>41</v>
      </c>
      <c r="R4679">
        <v>6</v>
      </c>
    </row>
    <row r="4680" spans="1:18">
      <c r="A4680">
        <v>4679</v>
      </c>
      <c r="B4680">
        <v>21</v>
      </c>
      <c r="C4680">
        <v>1</v>
      </c>
      <c r="D4680" t="s">
        <v>37</v>
      </c>
      <c r="E4680">
        <v>3</v>
      </c>
      <c r="F4680">
        <v>24</v>
      </c>
      <c r="G4680" t="s">
        <v>49</v>
      </c>
      <c r="H4680" t="s">
        <v>151</v>
      </c>
      <c r="I4680" t="s">
        <v>26</v>
      </c>
      <c r="J4680">
        <v>2</v>
      </c>
      <c r="K4680">
        <v>1548</v>
      </c>
      <c r="L4680">
        <v>1</v>
      </c>
      <c r="M4680">
        <v>7800</v>
      </c>
      <c r="N4680">
        <v>9348</v>
      </c>
      <c r="O4680" t="s">
        <v>27</v>
      </c>
      <c r="P4680">
        <v>2</v>
      </c>
      <c r="Q4680" t="s">
        <v>28</v>
      </c>
      <c r="R4680">
        <v>4</v>
      </c>
    </row>
    <row r="4681" spans="1:18">
      <c r="A4681">
        <v>4680</v>
      </c>
      <c r="B4681">
        <v>103</v>
      </c>
      <c r="C4681">
        <v>4</v>
      </c>
      <c r="D4681" t="s">
        <v>23</v>
      </c>
      <c r="E4681">
        <v>30</v>
      </c>
      <c r="F4681">
        <v>16</v>
      </c>
      <c r="G4681" t="s">
        <v>104</v>
      </c>
      <c r="H4681" t="s">
        <v>143</v>
      </c>
      <c r="I4681" t="s">
        <v>105</v>
      </c>
      <c r="J4681">
        <v>1</v>
      </c>
      <c r="K4681">
        <v>9720</v>
      </c>
      <c r="L4681">
        <v>1</v>
      </c>
      <c r="M4681">
        <v>5040</v>
      </c>
      <c r="N4681">
        <v>14760</v>
      </c>
      <c r="O4681" t="s">
        <v>83</v>
      </c>
      <c r="P4681">
        <v>4</v>
      </c>
      <c r="Q4681" t="s">
        <v>41</v>
      </c>
      <c r="R4681">
        <v>6</v>
      </c>
    </row>
    <row r="4682" spans="1:18">
      <c r="A4682">
        <v>4681</v>
      </c>
      <c r="B4682">
        <v>28</v>
      </c>
      <c r="C4682">
        <v>3</v>
      </c>
      <c r="D4682" t="s">
        <v>33</v>
      </c>
      <c r="E4682">
        <v>14</v>
      </c>
      <c r="F4682">
        <v>45</v>
      </c>
      <c r="G4682" t="s">
        <v>45</v>
      </c>
      <c r="H4682" t="s">
        <v>165</v>
      </c>
      <c r="I4682" t="s">
        <v>40</v>
      </c>
      <c r="J4682">
        <v>2</v>
      </c>
      <c r="K4682">
        <v>5936</v>
      </c>
      <c r="L4682">
        <v>1</v>
      </c>
      <c r="M4682">
        <v>1440</v>
      </c>
      <c r="N4682">
        <v>7376</v>
      </c>
      <c r="O4682" t="s">
        <v>46</v>
      </c>
      <c r="P4682">
        <v>2</v>
      </c>
      <c r="Q4682" t="s">
        <v>28</v>
      </c>
      <c r="R4682">
        <v>4</v>
      </c>
    </row>
    <row r="4683" spans="1:18">
      <c r="A4683">
        <v>4682</v>
      </c>
      <c r="B4683">
        <v>275</v>
      </c>
      <c r="C4683">
        <v>1</v>
      </c>
      <c r="D4683" t="s">
        <v>37</v>
      </c>
      <c r="E4683">
        <v>3</v>
      </c>
      <c r="F4683">
        <v>28</v>
      </c>
      <c r="G4683" t="s">
        <v>63</v>
      </c>
      <c r="H4683" t="s">
        <v>154</v>
      </c>
      <c r="I4683" t="s">
        <v>64</v>
      </c>
      <c r="J4683">
        <v>3</v>
      </c>
      <c r="K4683">
        <v>1032</v>
      </c>
      <c r="L4683">
        <v>2</v>
      </c>
      <c r="M4683">
        <v>1540</v>
      </c>
      <c r="N4683">
        <v>2572</v>
      </c>
      <c r="O4683" t="s">
        <v>46</v>
      </c>
      <c r="P4683">
        <v>1</v>
      </c>
      <c r="Q4683" t="s">
        <v>32</v>
      </c>
      <c r="R4683">
        <v>1</v>
      </c>
    </row>
    <row r="4684" spans="1:18">
      <c r="A4684">
        <v>4683</v>
      </c>
      <c r="B4684">
        <v>237</v>
      </c>
      <c r="C4684">
        <v>3</v>
      </c>
      <c r="D4684" t="s">
        <v>33</v>
      </c>
      <c r="E4684">
        <v>14</v>
      </c>
      <c r="F4684">
        <v>4</v>
      </c>
      <c r="G4684" t="s">
        <v>36</v>
      </c>
      <c r="H4684" t="s">
        <v>131</v>
      </c>
      <c r="I4684" t="s">
        <v>26</v>
      </c>
      <c r="J4684">
        <v>3</v>
      </c>
      <c r="K4684">
        <v>2730</v>
      </c>
      <c r="L4684">
        <v>2</v>
      </c>
      <c r="M4684">
        <v>2200</v>
      </c>
      <c r="N4684">
        <v>4930</v>
      </c>
      <c r="O4684" t="s">
        <v>27</v>
      </c>
      <c r="P4684">
        <v>1</v>
      </c>
      <c r="Q4684" t="s">
        <v>32</v>
      </c>
      <c r="R4684">
        <v>1</v>
      </c>
    </row>
    <row r="4685" spans="1:18">
      <c r="A4685">
        <v>4684</v>
      </c>
      <c r="B4685">
        <v>13</v>
      </c>
      <c r="C4685">
        <v>4</v>
      </c>
      <c r="D4685" t="s">
        <v>23</v>
      </c>
      <c r="E4685">
        <v>30</v>
      </c>
      <c r="F4685">
        <v>23</v>
      </c>
      <c r="G4685" t="s">
        <v>90</v>
      </c>
      <c r="H4685" t="s">
        <v>150</v>
      </c>
      <c r="I4685" t="s">
        <v>26</v>
      </c>
      <c r="J4685">
        <v>3</v>
      </c>
      <c r="K4685">
        <v>69300</v>
      </c>
      <c r="L4685">
        <v>2</v>
      </c>
      <c r="M4685">
        <v>12960</v>
      </c>
      <c r="N4685">
        <v>82260</v>
      </c>
      <c r="O4685" t="s">
        <v>27</v>
      </c>
      <c r="P4685">
        <v>4</v>
      </c>
      <c r="Q4685" t="s">
        <v>41</v>
      </c>
      <c r="R4685">
        <v>6</v>
      </c>
    </row>
    <row r="4686" spans="1:18">
      <c r="A4686">
        <v>4685</v>
      </c>
      <c r="B4686">
        <v>231</v>
      </c>
      <c r="C4686">
        <v>3</v>
      </c>
      <c r="D4686" t="s">
        <v>33</v>
      </c>
      <c r="E4686">
        <v>14</v>
      </c>
      <c r="F4686">
        <v>38</v>
      </c>
      <c r="G4686" t="s">
        <v>47</v>
      </c>
      <c r="H4686" t="s">
        <v>160</v>
      </c>
      <c r="I4686" t="s">
        <v>26</v>
      </c>
      <c r="J4686">
        <v>1</v>
      </c>
      <c r="K4686">
        <v>4452</v>
      </c>
      <c r="L4686">
        <v>1</v>
      </c>
      <c r="M4686">
        <v>5460</v>
      </c>
      <c r="N4686">
        <v>9912</v>
      </c>
      <c r="O4686" t="s">
        <v>27</v>
      </c>
      <c r="P4686">
        <v>4</v>
      </c>
      <c r="Q4686" t="s">
        <v>41</v>
      </c>
      <c r="R4686">
        <v>6</v>
      </c>
    </row>
    <row r="4687" spans="1:18">
      <c r="A4687">
        <v>4686</v>
      </c>
      <c r="B4687">
        <v>201</v>
      </c>
      <c r="C4687">
        <v>1</v>
      </c>
      <c r="D4687" t="s">
        <v>37</v>
      </c>
      <c r="E4687">
        <v>3</v>
      </c>
      <c r="F4687">
        <v>5</v>
      </c>
      <c r="G4687" t="s">
        <v>88</v>
      </c>
      <c r="H4687" t="s">
        <v>132</v>
      </c>
      <c r="I4687" t="s">
        <v>40</v>
      </c>
      <c r="J4687">
        <v>3</v>
      </c>
      <c r="K4687">
        <v>1464</v>
      </c>
      <c r="L4687">
        <v>1</v>
      </c>
      <c r="M4687">
        <v>120</v>
      </c>
      <c r="N4687">
        <v>1584</v>
      </c>
      <c r="O4687" t="s">
        <v>46</v>
      </c>
      <c r="P4687">
        <v>3</v>
      </c>
      <c r="Q4687" t="s">
        <v>35</v>
      </c>
      <c r="R4687">
        <v>2</v>
      </c>
    </row>
    <row r="4688" spans="1:18">
      <c r="A4688">
        <v>4687</v>
      </c>
      <c r="B4688">
        <v>256</v>
      </c>
      <c r="C4688">
        <v>4</v>
      </c>
      <c r="D4688" t="s">
        <v>23</v>
      </c>
      <c r="E4688">
        <v>30</v>
      </c>
      <c r="F4688">
        <v>59</v>
      </c>
      <c r="G4688" t="s">
        <v>80</v>
      </c>
      <c r="H4688" t="s">
        <v>44</v>
      </c>
      <c r="I4688" t="s">
        <v>62</v>
      </c>
      <c r="J4688">
        <v>3</v>
      </c>
      <c r="K4688">
        <v>25080</v>
      </c>
      <c r="L4688">
        <v>1</v>
      </c>
      <c r="M4688">
        <v>6080</v>
      </c>
      <c r="N4688">
        <v>31160</v>
      </c>
      <c r="O4688" t="s">
        <v>46</v>
      </c>
      <c r="P4688">
        <v>2</v>
      </c>
      <c r="Q4688" t="s">
        <v>28</v>
      </c>
      <c r="R4688">
        <v>4</v>
      </c>
    </row>
    <row r="4689" spans="1:18">
      <c r="A4689">
        <v>4688</v>
      </c>
      <c r="B4689">
        <v>154</v>
      </c>
      <c r="C4689">
        <v>4</v>
      </c>
      <c r="D4689" t="s">
        <v>23</v>
      </c>
      <c r="E4689">
        <v>30</v>
      </c>
      <c r="F4689">
        <v>50</v>
      </c>
      <c r="G4689" t="s">
        <v>81</v>
      </c>
      <c r="H4689" t="s">
        <v>25</v>
      </c>
      <c r="I4689" t="s">
        <v>82</v>
      </c>
      <c r="J4689">
        <v>1</v>
      </c>
      <c r="K4689">
        <v>6840</v>
      </c>
      <c r="L4689">
        <v>2</v>
      </c>
      <c r="M4689">
        <v>12720</v>
      </c>
      <c r="N4689">
        <v>19560</v>
      </c>
      <c r="O4689" t="s">
        <v>83</v>
      </c>
      <c r="P4689">
        <v>4</v>
      </c>
      <c r="Q4689" t="s">
        <v>41</v>
      </c>
      <c r="R4689">
        <v>6</v>
      </c>
    </row>
    <row r="4690" spans="1:18">
      <c r="A4690">
        <v>4689</v>
      </c>
      <c r="B4690">
        <v>5</v>
      </c>
      <c r="C4690">
        <v>2</v>
      </c>
      <c r="D4690" t="s">
        <v>29</v>
      </c>
      <c r="E4690">
        <v>7</v>
      </c>
      <c r="F4690">
        <v>38</v>
      </c>
      <c r="G4690" t="s">
        <v>47</v>
      </c>
      <c r="H4690" t="s">
        <v>160</v>
      </c>
      <c r="I4690" t="s">
        <v>26</v>
      </c>
      <c r="J4690">
        <v>2</v>
      </c>
      <c r="K4690">
        <v>3388</v>
      </c>
      <c r="L4690">
        <v>2</v>
      </c>
      <c r="M4690">
        <v>7280</v>
      </c>
      <c r="N4690">
        <v>10668</v>
      </c>
      <c r="O4690" t="s">
        <v>27</v>
      </c>
      <c r="P4690">
        <v>2</v>
      </c>
      <c r="Q4690" t="s">
        <v>28</v>
      </c>
      <c r="R4690">
        <v>4</v>
      </c>
    </row>
    <row r="4691" spans="1:18">
      <c r="A4691">
        <v>4690</v>
      </c>
      <c r="B4691">
        <v>8</v>
      </c>
      <c r="C4691">
        <v>4</v>
      </c>
      <c r="D4691" t="s">
        <v>23</v>
      </c>
      <c r="E4691">
        <v>30</v>
      </c>
      <c r="F4691">
        <v>19</v>
      </c>
      <c r="G4691" t="s">
        <v>99</v>
      </c>
      <c r="H4691" t="s">
        <v>146</v>
      </c>
      <c r="I4691" t="s">
        <v>40</v>
      </c>
      <c r="J4691">
        <v>1</v>
      </c>
      <c r="K4691">
        <v>1920</v>
      </c>
      <c r="L4691">
        <v>1</v>
      </c>
      <c r="M4691">
        <v>480</v>
      </c>
      <c r="N4691">
        <v>2400</v>
      </c>
      <c r="O4691" t="s">
        <v>27</v>
      </c>
      <c r="P4691">
        <v>3</v>
      </c>
      <c r="Q4691" t="s">
        <v>35</v>
      </c>
      <c r="R4691">
        <v>2</v>
      </c>
    </row>
    <row r="4692" spans="1:18">
      <c r="A4692">
        <v>4691</v>
      </c>
      <c r="B4692">
        <v>252</v>
      </c>
      <c r="C4692">
        <v>2</v>
      </c>
      <c r="D4692" t="s">
        <v>29</v>
      </c>
      <c r="E4692">
        <v>7</v>
      </c>
      <c r="F4692">
        <v>16</v>
      </c>
      <c r="G4692" t="s">
        <v>104</v>
      </c>
      <c r="H4692" t="s">
        <v>143</v>
      </c>
      <c r="I4692" t="s">
        <v>105</v>
      </c>
      <c r="J4692">
        <v>3</v>
      </c>
      <c r="K4692">
        <v>9282</v>
      </c>
      <c r="L4692">
        <v>1</v>
      </c>
      <c r="M4692">
        <v>5040</v>
      </c>
      <c r="N4692">
        <v>14322</v>
      </c>
      <c r="O4692" t="s">
        <v>83</v>
      </c>
      <c r="P4692">
        <v>4</v>
      </c>
      <c r="Q4692" t="s">
        <v>41</v>
      </c>
      <c r="R4692">
        <v>6</v>
      </c>
    </row>
    <row r="4693" spans="1:18">
      <c r="A4693">
        <v>4692</v>
      </c>
      <c r="B4693">
        <v>50</v>
      </c>
      <c r="C4693">
        <v>4</v>
      </c>
      <c r="D4693" t="s">
        <v>23</v>
      </c>
      <c r="E4693">
        <v>30</v>
      </c>
      <c r="F4693">
        <v>49</v>
      </c>
      <c r="G4693" t="s">
        <v>91</v>
      </c>
      <c r="H4693" t="s">
        <v>31</v>
      </c>
      <c r="I4693" t="s">
        <v>40</v>
      </c>
      <c r="J4693">
        <v>2</v>
      </c>
      <c r="K4693">
        <v>9660</v>
      </c>
      <c r="L4693">
        <v>1</v>
      </c>
      <c r="M4693">
        <v>740</v>
      </c>
      <c r="N4693">
        <v>10400</v>
      </c>
      <c r="O4693" t="s">
        <v>27</v>
      </c>
      <c r="P4693">
        <v>3</v>
      </c>
      <c r="Q4693" t="s">
        <v>35</v>
      </c>
      <c r="R4693">
        <v>2</v>
      </c>
    </row>
    <row r="4694" spans="1:18">
      <c r="A4694">
        <v>4693</v>
      </c>
      <c r="B4694">
        <v>181</v>
      </c>
      <c r="C4694">
        <v>1</v>
      </c>
      <c r="D4694" t="s">
        <v>37</v>
      </c>
      <c r="E4694">
        <v>3</v>
      </c>
      <c r="F4694">
        <v>42</v>
      </c>
      <c r="G4694" t="s">
        <v>96</v>
      </c>
      <c r="H4694" t="s">
        <v>162</v>
      </c>
      <c r="I4694" t="s">
        <v>40</v>
      </c>
      <c r="J4694">
        <v>3</v>
      </c>
      <c r="K4694">
        <v>2742</v>
      </c>
      <c r="L4694">
        <v>2</v>
      </c>
      <c r="M4694">
        <v>640</v>
      </c>
      <c r="N4694">
        <v>3382</v>
      </c>
      <c r="O4694" t="s">
        <v>46</v>
      </c>
      <c r="P4694">
        <v>3</v>
      </c>
      <c r="Q4694" t="s">
        <v>35</v>
      </c>
      <c r="R4694">
        <v>2</v>
      </c>
    </row>
    <row r="4695" spans="1:18">
      <c r="A4695">
        <v>4694</v>
      </c>
      <c r="B4695">
        <v>281</v>
      </c>
      <c r="C4695">
        <v>2</v>
      </c>
      <c r="D4695" t="s">
        <v>29</v>
      </c>
      <c r="E4695">
        <v>7</v>
      </c>
      <c r="F4695">
        <v>28</v>
      </c>
      <c r="G4695" t="s">
        <v>63</v>
      </c>
      <c r="H4695" t="s">
        <v>154</v>
      </c>
      <c r="I4695" t="s">
        <v>64</v>
      </c>
      <c r="J4695">
        <v>2</v>
      </c>
      <c r="K4695">
        <v>5796</v>
      </c>
      <c r="L4695">
        <v>1</v>
      </c>
      <c r="M4695">
        <v>4620</v>
      </c>
      <c r="N4695">
        <v>10416</v>
      </c>
      <c r="O4695" t="s">
        <v>46</v>
      </c>
      <c r="P4695">
        <v>4</v>
      </c>
      <c r="Q4695" t="s">
        <v>41</v>
      </c>
      <c r="R4695">
        <v>6</v>
      </c>
    </row>
    <row r="4696" spans="1:18">
      <c r="A4696">
        <v>4695</v>
      </c>
      <c r="B4696">
        <v>182</v>
      </c>
      <c r="C4696">
        <v>1</v>
      </c>
      <c r="D4696" t="s">
        <v>37</v>
      </c>
      <c r="E4696">
        <v>3</v>
      </c>
      <c r="F4696">
        <v>30</v>
      </c>
      <c r="G4696" t="s">
        <v>30</v>
      </c>
      <c r="H4696" t="s">
        <v>155</v>
      </c>
      <c r="I4696" t="s">
        <v>26</v>
      </c>
      <c r="J4696">
        <v>2</v>
      </c>
      <c r="K4696">
        <v>1128</v>
      </c>
      <c r="L4696">
        <v>1</v>
      </c>
      <c r="M4696">
        <v>2300</v>
      </c>
      <c r="N4696">
        <v>3428</v>
      </c>
      <c r="O4696" t="s">
        <v>27</v>
      </c>
      <c r="P4696">
        <v>3</v>
      </c>
      <c r="Q4696" t="s">
        <v>35</v>
      </c>
      <c r="R4696">
        <v>2</v>
      </c>
    </row>
    <row r="4697" spans="1:18">
      <c r="A4697">
        <v>4696</v>
      </c>
      <c r="B4697">
        <v>137</v>
      </c>
      <c r="C4697">
        <v>1</v>
      </c>
      <c r="D4697" t="s">
        <v>37</v>
      </c>
      <c r="E4697">
        <v>3</v>
      </c>
      <c r="F4697">
        <v>18</v>
      </c>
      <c r="G4697" t="s">
        <v>52</v>
      </c>
      <c r="H4697" t="s">
        <v>145</v>
      </c>
      <c r="I4697" t="s">
        <v>40</v>
      </c>
      <c r="J4697">
        <v>1</v>
      </c>
      <c r="K4697">
        <v>558</v>
      </c>
      <c r="L4697">
        <v>1</v>
      </c>
      <c r="M4697">
        <v>280</v>
      </c>
      <c r="N4697">
        <v>838</v>
      </c>
      <c r="O4697" t="s">
        <v>27</v>
      </c>
      <c r="P4697">
        <v>3</v>
      </c>
      <c r="Q4697" t="s">
        <v>35</v>
      </c>
      <c r="R4697">
        <v>2</v>
      </c>
    </row>
    <row r="4698" spans="1:18">
      <c r="A4698">
        <v>4697</v>
      </c>
      <c r="B4698">
        <v>149</v>
      </c>
      <c r="C4698">
        <v>4</v>
      </c>
      <c r="D4698" t="s">
        <v>23</v>
      </c>
      <c r="E4698">
        <v>30</v>
      </c>
      <c r="F4698">
        <v>30</v>
      </c>
      <c r="G4698" t="s">
        <v>30</v>
      </c>
      <c r="H4698" t="s">
        <v>155</v>
      </c>
      <c r="I4698" t="s">
        <v>26</v>
      </c>
      <c r="J4698">
        <v>3</v>
      </c>
      <c r="K4698">
        <v>97920</v>
      </c>
      <c r="L4698">
        <v>1</v>
      </c>
      <c r="M4698">
        <v>6900</v>
      </c>
      <c r="N4698">
        <v>104820</v>
      </c>
      <c r="O4698" t="s">
        <v>27</v>
      </c>
      <c r="P4698">
        <v>4</v>
      </c>
      <c r="Q4698" t="s">
        <v>41</v>
      </c>
      <c r="R4698">
        <v>6</v>
      </c>
    </row>
    <row r="4699" spans="1:18">
      <c r="A4699">
        <v>4698</v>
      </c>
      <c r="B4699">
        <v>130</v>
      </c>
      <c r="C4699">
        <v>1</v>
      </c>
      <c r="D4699" t="s">
        <v>37</v>
      </c>
      <c r="E4699">
        <v>3</v>
      </c>
      <c r="F4699">
        <v>43</v>
      </c>
      <c r="G4699" t="s">
        <v>58</v>
      </c>
      <c r="H4699" t="s">
        <v>163</v>
      </c>
      <c r="I4699" t="s">
        <v>40</v>
      </c>
      <c r="J4699">
        <v>1</v>
      </c>
      <c r="K4699">
        <v>1044</v>
      </c>
      <c r="L4699">
        <v>1</v>
      </c>
      <c r="M4699">
        <v>1000</v>
      </c>
      <c r="N4699">
        <v>2044</v>
      </c>
      <c r="O4699" t="s">
        <v>27</v>
      </c>
      <c r="P4699">
        <v>2</v>
      </c>
      <c r="Q4699" t="s">
        <v>28</v>
      </c>
      <c r="R4699">
        <v>4</v>
      </c>
    </row>
    <row r="4700" spans="1:18">
      <c r="A4700">
        <v>4699</v>
      </c>
      <c r="B4700">
        <v>224</v>
      </c>
      <c r="C4700">
        <v>3</v>
      </c>
      <c r="D4700" t="s">
        <v>33</v>
      </c>
      <c r="E4700">
        <v>14</v>
      </c>
      <c r="F4700">
        <v>23</v>
      </c>
      <c r="G4700" t="s">
        <v>90</v>
      </c>
      <c r="H4700" t="s">
        <v>150</v>
      </c>
      <c r="I4700" t="s">
        <v>26</v>
      </c>
      <c r="J4700">
        <v>1</v>
      </c>
      <c r="K4700">
        <v>882</v>
      </c>
      <c r="L4700">
        <v>2</v>
      </c>
      <c r="M4700">
        <v>2160</v>
      </c>
      <c r="N4700">
        <v>3042</v>
      </c>
      <c r="O4700" t="s">
        <v>27</v>
      </c>
      <c r="P4700">
        <v>1</v>
      </c>
      <c r="Q4700" t="s">
        <v>32</v>
      </c>
      <c r="R4700">
        <v>1</v>
      </c>
    </row>
    <row r="4701" spans="1:18">
      <c r="A4701">
        <v>4700</v>
      </c>
      <c r="B4701">
        <v>218</v>
      </c>
      <c r="C4701">
        <v>4</v>
      </c>
      <c r="D4701" t="s">
        <v>23</v>
      </c>
      <c r="E4701">
        <v>30</v>
      </c>
      <c r="F4701">
        <v>32</v>
      </c>
      <c r="G4701" t="s">
        <v>48</v>
      </c>
      <c r="H4701" t="s">
        <v>152</v>
      </c>
      <c r="I4701" t="s">
        <v>26</v>
      </c>
      <c r="J4701">
        <v>3</v>
      </c>
      <c r="K4701">
        <v>7170</v>
      </c>
      <c r="L4701">
        <v>2</v>
      </c>
      <c r="M4701">
        <v>2400</v>
      </c>
      <c r="N4701">
        <v>9570</v>
      </c>
      <c r="O4701" t="s">
        <v>27</v>
      </c>
      <c r="P4701">
        <v>1</v>
      </c>
      <c r="Q4701" t="s">
        <v>32</v>
      </c>
      <c r="R4701">
        <v>1</v>
      </c>
    </row>
    <row r="4702" spans="1:18">
      <c r="A4702">
        <v>4701</v>
      </c>
      <c r="B4702">
        <v>29</v>
      </c>
      <c r="C4702">
        <v>3</v>
      </c>
      <c r="D4702" t="s">
        <v>33</v>
      </c>
      <c r="E4702">
        <v>14</v>
      </c>
      <c r="F4702">
        <v>9</v>
      </c>
      <c r="G4702" t="s">
        <v>75</v>
      </c>
      <c r="H4702" t="s">
        <v>136</v>
      </c>
      <c r="I4702" t="s">
        <v>26</v>
      </c>
      <c r="J4702">
        <v>1</v>
      </c>
      <c r="K4702">
        <v>3612</v>
      </c>
      <c r="L4702">
        <v>2</v>
      </c>
      <c r="M4702">
        <v>11400</v>
      </c>
      <c r="N4702">
        <v>15012</v>
      </c>
      <c r="O4702" t="s">
        <v>27</v>
      </c>
      <c r="P4702">
        <v>4</v>
      </c>
      <c r="Q4702" t="s">
        <v>41</v>
      </c>
      <c r="R4702">
        <v>6</v>
      </c>
    </row>
    <row r="4703" spans="1:18">
      <c r="A4703">
        <v>4702</v>
      </c>
      <c r="B4703">
        <v>69</v>
      </c>
      <c r="C4703">
        <v>3</v>
      </c>
      <c r="D4703" t="s">
        <v>33</v>
      </c>
      <c r="E4703">
        <v>14</v>
      </c>
      <c r="F4703">
        <v>14</v>
      </c>
      <c r="G4703" t="s">
        <v>93</v>
      </c>
      <c r="H4703" t="s">
        <v>141</v>
      </c>
      <c r="I4703" t="s">
        <v>26</v>
      </c>
      <c r="J4703">
        <v>1</v>
      </c>
      <c r="K4703">
        <v>2856</v>
      </c>
      <c r="L4703">
        <v>1</v>
      </c>
      <c r="M4703">
        <v>4320</v>
      </c>
      <c r="N4703">
        <v>7176</v>
      </c>
      <c r="O4703" t="s">
        <v>27</v>
      </c>
      <c r="P4703">
        <v>2</v>
      </c>
      <c r="Q4703" t="s">
        <v>28</v>
      </c>
      <c r="R4703">
        <v>4</v>
      </c>
    </row>
    <row r="4704" spans="1:18">
      <c r="A4704">
        <v>4703</v>
      </c>
      <c r="B4704">
        <v>112</v>
      </c>
      <c r="C4704">
        <v>1</v>
      </c>
      <c r="D4704" t="s">
        <v>37</v>
      </c>
      <c r="E4704">
        <v>3</v>
      </c>
      <c r="F4704">
        <v>16</v>
      </c>
      <c r="G4704" t="s">
        <v>104</v>
      </c>
      <c r="H4704" t="s">
        <v>143</v>
      </c>
      <c r="I4704" t="s">
        <v>105</v>
      </c>
      <c r="J4704">
        <v>2</v>
      </c>
      <c r="K4704">
        <v>594</v>
      </c>
      <c r="L4704">
        <v>1</v>
      </c>
      <c r="M4704">
        <v>1680</v>
      </c>
      <c r="N4704">
        <v>2274</v>
      </c>
      <c r="O4704" t="s">
        <v>83</v>
      </c>
      <c r="P4704">
        <v>3</v>
      </c>
      <c r="Q4704" t="s">
        <v>35</v>
      </c>
      <c r="R4704">
        <v>2</v>
      </c>
    </row>
    <row r="4705" spans="1:18">
      <c r="A4705">
        <v>4704</v>
      </c>
      <c r="B4705">
        <v>115</v>
      </c>
      <c r="C4705">
        <v>1</v>
      </c>
      <c r="D4705" t="s">
        <v>37</v>
      </c>
      <c r="E4705">
        <v>3</v>
      </c>
      <c r="F4705">
        <v>64</v>
      </c>
      <c r="G4705" t="s">
        <v>109</v>
      </c>
      <c r="H4705" t="s">
        <v>57</v>
      </c>
      <c r="I4705" t="s">
        <v>26</v>
      </c>
      <c r="J4705">
        <v>1</v>
      </c>
      <c r="K4705">
        <v>846</v>
      </c>
      <c r="L4705">
        <v>1</v>
      </c>
      <c r="M4705">
        <v>6960</v>
      </c>
      <c r="N4705">
        <v>7806</v>
      </c>
      <c r="O4705" t="s">
        <v>27</v>
      </c>
      <c r="P4705">
        <v>4</v>
      </c>
      <c r="Q4705" t="s">
        <v>41</v>
      </c>
      <c r="R4705">
        <v>6</v>
      </c>
    </row>
    <row r="4706" spans="1:18">
      <c r="A4706">
        <v>4705</v>
      </c>
      <c r="B4706">
        <v>39</v>
      </c>
      <c r="C4706">
        <v>1</v>
      </c>
      <c r="D4706" t="s">
        <v>37</v>
      </c>
      <c r="E4706">
        <v>3</v>
      </c>
      <c r="F4706">
        <v>48</v>
      </c>
      <c r="G4706" t="s">
        <v>66</v>
      </c>
      <c r="H4706" t="s">
        <v>168</v>
      </c>
      <c r="I4706" t="s">
        <v>26</v>
      </c>
      <c r="J4706">
        <v>1</v>
      </c>
      <c r="K4706">
        <v>516</v>
      </c>
      <c r="L4706">
        <v>2</v>
      </c>
      <c r="M4706">
        <v>9760</v>
      </c>
      <c r="N4706">
        <v>10276</v>
      </c>
      <c r="O4706" t="s">
        <v>27</v>
      </c>
      <c r="P4706">
        <v>2</v>
      </c>
      <c r="Q4706" t="s">
        <v>28</v>
      </c>
      <c r="R4706">
        <v>4</v>
      </c>
    </row>
    <row r="4707" spans="1:18">
      <c r="A4707">
        <v>4706</v>
      </c>
      <c r="B4707">
        <v>257</v>
      </c>
      <c r="C4707">
        <v>1</v>
      </c>
      <c r="D4707" t="s">
        <v>37</v>
      </c>
      <c r="E4707">
        <v>3</v>
      </c>
      <c r="F4707">
        <v>68</v>
      </c>
      <c r="G4707" t="s">
        <v>68</v>
      </c>
      <c r="H4707" t="s">
        <v>31</v>
      </c>
      <c r="I4707" t="s">
        <v>40</v>
      </c>
      <c r="J4707">
        <v>3</v>
      </c>
      <c r="K4707">
        <v>6012</v>
      </c>
      <c r="L4707">
        <v>2</v>
      </c>
      <c r="M4707">
        <v>4080</v>
      </c>
      <c r="N4707">
        <v>10092</v>
      </c>
      <c r="O4707" t="s">
        <v>27</v>
      </c>
      <c r="P4707">
        <v>4</v>
      </c>
      <c r="Q4707" t="s">
        <v>41</v>
      </c>
      <c r="R4707">
        <v>6</v>
      </c>
    </row>
    <row r="4708" spans="1:18">
      <c r="A4708">
        <v>4707</v>
      </c>
      <c r="B4708">
        <v>89</v>
      </c>
      <c r="C4708">
        <v>1</v>
      </c>
      <c r="D4708" t="s">
        <v>37</v>
      </c>
      <c r="E4708">
        <v>3</v>
      </c>
      <c r="F4708">
        <v>3</v>
      </c>
      <c r="G4708" t="s">
        <v>110</v>
      </c>
      <c r="H4708" t="s">
        <v>130</v>
      </c>
      <c r="I4708" t="s">
        <v>40</v>
      </c>
      <c r="J4708">
        <v>2</v>
      </c>
      <c r="K4708">
        <v>1908</v>
      </c>
      <c r="L4708">
        <v>2</v>
      </c>
      <c r="M4708">
        <v>3000</v>
      </c>
      <c r="N4708">
        <v>4908</v>
      </c>
      <c r="O4708" t="s">
        <v>27</v>
      </c>
      <c r="P4708">
        <v>4</v>
      </c>
      <c r="Q4708" t="s">
        <v>41</v>
      </c>
      <c r="R4708">
        <v>6</v>
      </c>
    </row>
    <row r="4709" spans="1:18">
      <c r="A4709">
        <v>4708</v>
      </c>
      <c r="B4709">
        <v>15</v>
      </c>
      <c r="C4709">
        <v>3</v>
      </c>
      <c r="D4709" t="s">
        <v>33</v>
      </c>
      <c r="E4709">
        <v>14</v>
      </c>
      <c r="F4709">
        <v>7</v>
      </c>
      <c r="G4709" t="s">
        <v>61</v>
      </c>
      <c r="H4709" t="s">
        <v>134</v>
      </c>
      <c r="I4709" t="s">
        <v>62</v>
      </c>
      <c r="J4709">
        <v>2</v>
      </c>
      <c r="K4709">
        <v>4032</v>
      </c>
      <c r="L4709">
        <v>1</v>
      </c>
      <c r="M4709">
        <v>5880</v>
      </c>
      <c r="N4709">
        <v>9912</v>
      </c>
      <c r="O4709" t="s">
        <v>46</v>
      </c>
      <c r="P4709">
        <v>2</v>
      </c>
      <c r="Q4709" t="s">
        <v>28</v>
      </c>
      <c r="R4709">
        <v>4</v>
      </c>
    </row>
    <row r="4710" spans="1:18">
      <c r="A4710">
        <v>4709</v>
      </c>
      <c r="B4710">
        <v>138</v>
      </c>
      <c r="C4710">
        <v>2</v>
      </c>
      <c r="D4710" t="s">
        <v>29</v>
      </c>
      <c r="E4710">
        <v>7</v>
      </c>
      <c r="F4710">
        <v>11</v>
      </c>
      <c r="G4710" t="s">
        <v>24</v>
      </c>
      <c r="H4710" t="s">
        <v>138</v>
      </c>
      <c r="I4710" t="s">
        <v>26</v>
      </c>
      <c r="J4710">
        <v>1</v>
      </c>
      <c r="K4710">
        <v>1974</v>
      </c>
      <c r="L4710">
        <v>1</v>
      </c>
      <c r="M4710">
        <v>9000</v>
      </c>
      <c r="N4710">
        <v>10974</v>
      </c>
      <c r="O4710" t="s">
        <v>27</v>
      </c>
      <c r="P4710">
        <v>4</v>
      </c>
      <c r="Q4710" t="s">
        <v>41</v>
      </c>
      <c r="R4710">
        <v>6</v>
      </c>
    </row>
    <row r="4711" spans="1:18">
      <c r="A4711">
        <v>4710</v>
      </c>
      <c r="B4711">
        <v>176</v>
      </c>
      <c r="C4711">
        <v>1</v>
      </c>
      <c r="D4711" t="s">
        <v>37</v>
      </c>
      <c r="E4711">
        <v>3</v>
      </c>
      <c r="F4711">
        <v>24</v>
      </c>
      <c r="G4711" t="s">
        <v>49</v>
      </c>
      <c r="H4711" t="s">
        <v>151</v>
      </c>
      <c r="I4711" t="s">
        <v>26</v>
      </c>
      <c r="J4711">
        <v>1</v>
      </c>
      <c r="K4711">
        <v>660</v>
      </c>
      <c r="L4711">
        <v>1</v>
      </c>
      <c r="M4711">
        <v>7800</v>
      </c>
      <c r="N4711">
        <v>8460</v>
      </c>
      <c r="O4711" t="s">
        <v>27</v>
      </c>
      <c r="P4711">
        <v>2</v>
      </c>
      <c r="Q4711" t="s">
        <v>28</v>
      </c>
      <c r="R4711">
        <v>4</v>
      </c>
    </row>
    <row r="4712" spans="1:18">
      <c r="A4712">
        <v>4711</v>
      </c>
      <c r="B4712">
        <v>141</v>
      </c>
      <c r="C4712">
        <v>1</v>
      </c>
      <c r="D4712" t="s">
        <v>37</v>
      </c>
      <c r="E4712">
        <v>3</v>
      </c>
      <c r="F4712">
        <v>67</v>
      </c>
      <c r="G4712" t="s">
        <v>97</v>
      </c>
      <c r="H4712" t="s">
        <v>25</v>
      </c>
      <c r="I4712" t="s">
        <v>40</v>
      </c>
      <c r="J4712">
        <v>3</v>
      </c>
      <c r="K4712">
        <v>2148</v>
      </c>
      <c r="L4712">
        <v>1</v>
      </c>
      <c r="M4712">
        <v>1100</v>
      </c>
      <c r="N4712">
        <v>3248</v>
      </c>
      <c r="O4712" t="s">
        <v>27</v>
      </c>
      <c r="P4712">
        <v>3</v>
      </c>
      <c r="Q4712" t="s">
        <v>35</v>
      </c>
      <c r="R4712">
        <v>2</v>
      </c>
    </row>
    <row r="4713" spans="1:18">
      <c r="A4713">
        <v>4712</v>
      </c>
      <c r="B4713">
        <v>251</v>
      </c>
      <c r="C4713">
        <v>2</v>
      </c>
      <c r="D4713" t="s">
        <v>29</v>
      </c>
      <c r="E4713">
        <v>7</v>
      </c>
      <c r="F4713">
        <v>25</v>
      </c>
      <c r="G4713" t="s">
        <v>102</v>
      </c>
      <c r="H4713" t="s">
        <v>152</v>
      </c>
      <c r="I4713" t="s">
        <v>26</v>
      </c>
      <c r="J4713">
        <v>2</v>
      </c>
      <c r="K4713">
        <v>1099</v>
      </c>
      <c r="L4713">
        <v>2</v>
      </c>
      <c r="M4713">
        <v>1960</v>
      </c>
      <c r="N4713">
        <v>3059</v>
      </c>
      <c r="O4713" t="s">
        <v>27</v>
      </c>
      <c r="P4713">
        <v>1</v>
      </c>
      <c r="Q4713" t="s">
        <v>32</v>
      </c>
      <c r="R4713">
        <v>1</v>
      </c>
    </row>
    <row r="4714" spans="1:18">
      <c r="A4714">
        <v>4713</v>
      </c>
      <c r="B4714">
        <v>139</v>
      </c>
      <c r="C4714">
        <v>3</v>
      </c>
      <c r="D4714" t="s">
        <v>33</v>
      </c>
      <c r="E4714">
        <v>14</v>
      </c>
      <c r="F4714">
        <v>41</v>
      </c>
      <c r="G4714" t="s">
        <v>60</v>
      </c>
      <c r="H4714" t="s">
        <v>158</v>
      </c>
      <c r="I4714" t="s">
        <v>40</v>
      </c>
      <c r="J4714">
        <v>1</v>
      </c>
      <c r="K4714">
        <v>3192</v>
      </c>
      <c r="L4714">
        <v>2</v>
      </c>
      <c r="M4714">
        <v>2480</v>
      </c>
      <c r="N4714">
        <v>5672</v>
      </c>
      <c r="O4714" t="s">
        <v>46</v>
      </c>
      <c r="P4714">
        <v>2</v>
      </c>
      <c r="Q4714" t="s">
        <v>28</v>
      </c>
      <c r="R4714">
        <v>4</v>
      </c>
    </row>
    <row r="4715" spans="1:18">
      <c r="A4715">
        <v>4714</v>
      </c>
      <c r="B4715">
        <v>91</v>
      </c>
      <c r="C4715">
        <v>2</v>
      </c>
      <c r="D4715" t="s">
        <v>29</v>
      </c>
      <c r="E4715">
        <v>7</v>
      </c>
      <c r="F4715">
        <v>67</v>
      </c>
      <c r="G4715" t="s">
        <v>97</v>
      </c>
      <c r="H4715" t="s">
        <v>25</v>
      </c>
      <c r="I4715" t="s">
        <v>40</v>
      </c>
      <c r="J4715">
        <v>2</v>
      </c>
      <c r="K4715">
        <v>952</v>
      </c>
      <c r="L4715">
        <v>2</v>
      </c>
      <c r="M4715">
        <v>1100</v>
      </c>
      <c r="N4715">
        <v>2052</v>
      </c>
      <c r="O4715" t="s">
        <v>27</v>
      </c>
      <c r="P4715">
        <v>1</v>
      </c>
      <c r="Q4715" t="s">
        <v>32</v>
      </c>
      <c r="R4715">
        <v>1</v>
      </c>
    </row>
    <row r="4716" spans="1:18">
      <c r="A4716">
        <v>4715</v>
      </c>
      <c r="B4716">
        <v>190</v>
      </c>
      <c r="C4716">
        <v>4</v>
      </c>
      <c r="D4716" t="s">
        <v>23</v>
      </c>
      <c r="E4716">
        <v>30</v>
      </c>
      <c r="F4716">
        <v>34</v>
      </c>
      <c r="G4716" t="s">
        <v>87</v>
      </c>
      <c r="H4716" t="s">
        <v>44</v>
      </c>
      <c r="I4716" t="s">
        <v>26</v>
      </c>
      <c r="J4716">
        <v>2</v>
      </c>
      <c r="K4716">
        <v>2460</v>
      </c>
      <c r="L4716">
        <v>2</v>
      </c>
      <c r="M4716">
        <v>2440</v>
      </c>
      <c r="N4716">
        <v>4900</v>
      </c>
      <c r="O4716" t="s">
        <v>27</v>
      </c>
      <c r="P4716">
        <v>1</v>
      </c>
      <c r="Q4716" t="s">
        <v>32</v>
      </c>
      <c r="R4716">
        <v>1</v>
      </c>
    </row>
    <row r="4717" spans="1:18">
      <c r="A4717">
        <v>4716</v>
      </c>
      <c r="B4717">
        <v>46</v>
      </c>
      <c r="C4717">
        <v>2</v>
      </c>
      <c r="D4717" t="s">
        <v>29</v>
      </c>
      <c r="E4717">
        <v>7</v>
      </c>
      <c r="F4717">
        <v>44</v>
      </c>
      <c r="G4717" t="s">
        <v>76</v>
      </c>
      <c r="H4717" t="s">
        <v>164</v>
      </c>
      <c r="I4717" t="s">
        <v>62</v>
      </c>
      <c r="J4717">
        <v>3</v>
      </c>
      <c r="K4717">
        <v>11004</v>
      </c>
      <c r="L4717">
        <v>2</v>
      </c>
      <c r="M4717">
        <v>6720</v>
      </c>
      <c r="N4717">
        <v>17724</v>
      </c>
      <c r="O4717" t="s">
        <v>46</v>
      </c>
      <c r="P4717">
        <v>2</v>
      </c>
      <c r="Q4717" t="s">
        <v>28</v>
      </c>
      <c r="R4717">
        <v>4</v>
      </c>
    </row>
    <row r="4718" spans="1:18">
      <c r="A4718">
        <v>4717</v>
      </c>
      <c r="B4718">
        <v>37</v>
      </c>
      <c r="C4718">
        <v>2</v>
      </c>
      <c r="D4718" t="s">
        <v>29</v>
      </c>
      <c r="E4718">
        <v>7</v>
      </c>
      <c r="F4718">
        <v>34</v>
      </c>
      <c r="G4718" t="s">
        <v>87</v>
      </c>
      <c r="H4718" t="s">
        <v>44</v>
      </c>
      <c r="I4718" t="s">
        <v>26</v>
      </c>
      <c r="J4718">
        <v>2</v>
      </c>
      <c r="K4718">
        <v>3444</v>
      </c>
      <c r="L4718">
        <v>1</v>
      </c>
      <c r="M4718">
        <v>7320</v>
      </c>
      <c r="N4718">
        <v>10764</v>
      </c>
      <c r="O4718" t="s">
        <v>27</v>
      </c>
      <c r="P4718">
        <v>4</v>
      </c>
      <c r="Q4718" t="s">
        <v>41</v>
      </c>
      <c r="R4718">
        <v>6</v>
      </c>
    </row>
    <row r="4719" spans="1:18">
      <c r="A4719">
        <v>4718</v>
      </c>
      <c r="B4719">
        <v>48</v>
      </c>
      <c r="C4719">
        <v>2</v>
      </c>
      <c r="D4719" t="s">
        <v>29</v>
      </c>
      <c r="E4719">
        <v>7</v>
      </c>
      <c r="F4719">
        <v>62</v>
      </c>
      <c r="G4719" t="s">
        <v>73</v>
      </c>
      <c r="H4719" t="s">
        <v>57</v>
      </c>
      <c r="I4719" t="s">
        <v>26</v>
      </c>
      <c r="J4719">
        <v>3</v>
      </c>
      <c r="K4719">
        <v>1267</v>
      </c>
      <c r="L4719">
        <v>1</v>
      </c>
      <c r="M4719">
        <v>1780</v>
      </c>
      <c r="N4719">
        <v>3047</v>
      </c>
      <c r="O4719" t="s">
        <v>27</v>
      </c>
      <c r="P4719">
        <v>1</v>
      </c>
      <c r="Q4719" t="s">
        <v>32</v>
      </c>
      <c r="R4719">
        <v>1</v>
      </c>
    </row>
    <row r="4720" spans="1:18">
      <c r="A4720">
        <v>4719</v>
      </c>
      <c r="B4720">
        <v>99</v>
      </c>
      <c r="C4720">
        <v>3</v>
      </c>
      <c r="D4720" t="s">
        <v>33</v>
      </c>
      <c r="E4720">
        <v>14</v>
      </c>
      <c r="F4720">
        <v>49</v>
      </c>
      <c r="G4720" t="s">
        <v>91</v>
      </c>
      <c r="H4720" t="s">
        <v>31</v>
      </c>
      <c r="I4720" t="s">
        <v>40</v>
      </c>
      <c r="J4720">
        <v>1</v>
      </c>
      <c r="K4720">
        <v>3696</v>
      </c>
      <c r="L4720">
        <v>1</v>
      </c>
      <c r="M4720">
        <v>1480</v>
      </c>
      <c r="N4720">
        <v>5176</v>
      </c>
      <c r="O4720" t="s">
        <v>27</v>
      </c>
      <c r="P4720">
        <v>2</v>
      </c>
      <c r="Q4720" t="s">
        <v>28</v>
      </c>
      <c r="R4720">
        <v>4</v>
      </c>
    </row>
    <row r="4721" spans="1:18">
      <c r="A4721">
        <v>4720</v>
      </c>
      <c r="B4721">
        <v>273</v>
      </c>
      <c r="C4721">
        <v>1</v>
      </c>
      <c r="D4721" t="s">
        <v>37</v>
      </c>
      <c r="E4721">
        <v>3</v>
      </c>
      <c r="F4721">
        <v>41</v>
      </c>
      <c r="G4721" t="s">
        <v>60</v>
      </c>
      <c r="H4721" t="s">
        <v>158</v>
      </c>
      <c r="I4721" t="s">
        <v>40</v>
      </c>
      <c r="J4721">
        <v>2</v>
      </c>
      <c r="K4721">
        <v>390</v>
      </c>
      <c r="L4721">
        <v>1</v>
      </c>
      <c r="M4721">
        <v>310</v>
      </c>
      <c r="N4721">
        <v>700</v>
      </c>
      <c r="O4721" t="s">
        <v>46</v>
      </c>
      <c r="P4721">
        <v>1</v>
      </c>
      <c r="Q4721" t="s">
        <v>32</v>
      </c>
      <c r="R4721">
        <v>1</v>
      </c>
    </row>
    <row r="4722" spans="1:18">
      <c r="A4722">
        <v>4721</v>
      </c>
      <c r="B4722">
        <v>300</v>
      </c>
      <c r="C4722">
        <v>2</v>
      </c>
      <c r="D4722" t="s">
        <v>29</v>
      </c>
      <c r="E4722">
        <v>7</v>
      </c>
      <c r="F4722">
        <v>67</v>
      </c>
      <c r="G4722" t="s">
        <v>97</v>
      </c>
      <c r="H4722" t="s">
        <v>25</v>
      </c>
      <c r="I4722" t="s">
        <v>40</v>
      </c>
      <c r="J4722">
        <v>3</v>
      </c>
      <c r="K4722">
        <v>5012</v>
      </c>
      <c r="L4722">
        <v>1</v>
      </c>
      <c r="M4722">
        <v>1100</v>
      </c>
      <c r="N4722">
        <v>6112</v>
      </c>
      <c r="O4722" t="s">
        <v>27</v>
      </c>
      <c r="P4722">
        <v>3</v>
      </c>
      <c r="Q4722" t="s">
        <v>35</v>
      </c>
      <c r="R4722">
        <v>2</v>
      </c>
    </row>
    <row r="4723" spans="1:18">
      <c r="A4723">
        <v>4722</v>
      </c>
      <c r="B4723">
        <v>68</v>
      </c>
      <c r="C4723">
        <v>1</v>
      </c>
      <c r="D4723" t="s">
        <v>37</v>
      </c>
      <c r="E4723">
        <v>3</v>
      </c>
      <c r="F4723">
        <v>19</v>
      </c>
      <c r="G4723" t="s">
        <v>99</v>
      </c>
      <c r="H4723" t="s">
        <v>146</v>
      </c>
      <c r="I4723" t="s">
        <v>40</v>
      </c>
      <c r="J4723">
        <v>2</v>
      </c>
      <c r="K4723">
        <v>1350</v>
      </c>
      <c r="L4723">
        <v>1</v>
      </c>
      <c r="M4723">
        <v>1440</v>
      </c>
      <c r="N4723">
        <v>2790</v>
      </c>
      <c r="O4723" t="s">
        <v>27</v>
      </c>
      <c r="P4723">
        <v>4</v>
      </c>
      <c r="Q4723" t="s">
        <v>41</v>
      </c>
      <c r="R4723">
        <v>6</v>
      </c>
    </row>
    <row r="4724" spans="1:18">
      <c r="A4724">
        <v>4723</v>
      </c>
      <c r="B4724">
        <v>190</v>
      </c>
      <c r="C4724">
        <v>3</v>
      </c>
      <c r="D4724" t="s">
        <v>33</v>
      </c>
      <c r="E4724">
        <v>14</v>
      </c>
      <c r="F4724">
        <v>12</v>
      </c>
      <c r="G4724" t="s">
        <v>106</v>
      </c>
      <c r="H4724" t="s">
        <v>139</v>
      </c>
      <c r="I4724" t="s">
        <v>40</v>
      </c>
      <c r="J4724">
        <v>1</v>
      </c>
      <c r="K4724">
        <v>3976</v>
      </c>
      <c r="L4724">
        <v>1</v>
      </c>
      <c r="M4724">
        <v>800</v>
      </c>
      <c r="N4724">
        <v>4776</v>
      </c>
      <c r="O4724" t="s">
        <v>27</v>
      </c>
      <c r="P4724">
        <v>2</v>
      </c>
      <c r="Q4724" t="s">
        <v>28</v>
      </c>
      <c r="R4724">
        <v>4</v>
      </c>
    </row>
    <row r="4725" spans="1:18">
      <c r="A4725">
        <v>4724</v>
      </c>
      <c r="B4725">
        <v>115</v>
      </c>
      <c r="C4725">
        <v>1</v>
      </c>
      <c r="D4725" t="s">
        <v>37</v>
      </c>
      <c r="E4725">
        <v>3</v>
      </c>
      <c r="F4725">
        <v>53</v>
      </c>
      <c r="G4725" t="s">
        <v>89</v>
      </c>
      <c r="H4725" t="s">
        <v>44</v>
      </c>
      <c r="I4725" t="s">
        <v>40</v>
      </c>
      <c r="J4725">
        <v>3</v>
      </c>
      <c r="K4725">
        <v>1143</v>
      </c>
      <c r="L4725">
        <v>1</v>
      </c>
      <c r="M4725">
        <v>220</v>
      </c>
      <c r="N4725">
        <v>1363</v>
      </c>
      <c r="O4725" t="s">
        <v>27</v>
      </c>
      <c r="P4725">
        <v>1</v>
      </c>
      <c r="Q4725" t="s">
        <v>32</v>
      </c>
      <c r="R4725">
        <v>1</v>
      </c>
    </row>
    <row r="4726" spans="1:18">
      <c r="A4726">
        <v>4725</v>
      </c>
      <c r="B4726">
        <v>258</v>
      </c>
      <c r="C4726">
        <v>3</v>
      </c>
      <c r="D4726" t="s">
        <v>33</v>
      </c>
      <c r="E4726">
        <v>14</v>
      </c>
      <c r="F4726">
        <v>16</v>
      </c>
      <c r="G4726" t="s">
        <v>104</v>
      </c>
      <c r="H4726" t="s">
        <v>143</v>
      </c>
      <c r="I4726" t="s">
        <v>105</v>
      </c>
      <c r="J4726">
        <v>1</v>
      </c>
      <c r="K4726">
        <v>3024</v>
      </c>
      <c r="L4726">
        <v>1</v>
      </c>
      <c r="M4726">
        <v>3360</v>
      </c>
      <c r="N4726">
        <v>6384</v>
      </c>
      <c r="O4726" t="s">
        <v>83</v>
      </c>
      <c r="P4726">
        <v>2</v>
      </c>
      <c r="Q4726" t="s">
        <v>28</v>
      </c>
      <c r="R4726">
        <v>4</v>
      </c>
    </row>
    <row r="4727" spans="1:18">
      <c r="A4727">
        <v>4726</v>
      </c>
      <c r="B4727">
        <v>115</v>
      </c>
      <c r="C4727">
        <v>3</v>
      </c>
      <c r="D4727" t="s">
        <v>33</v>
      </c>
      <c r="E4727">
        <v>14</v>
      </c>
      <c r="F4727">
        <v>27</v>
      </c>
      <c r="G4727" t="s">
        <v>84</v>
      </c>
      <c r="H4727" t="s">
        <v>153</v>
      </c>
      <c r="I4727" t="s">
        <v>40</v>
      </c>
      <c r="J4727">
        <v>1</v>
      </c>
      <c r="K4727">
        <v>8400</v>
      </c>
      <c r="L4727">
        <v>1</v>
      </c>
      <c r="M4727">
        <v>4800</v>
      </c>
      <c r="N4727">
        <v>13200</v>
      </c>
      <c r="O4727" t="s">
        <v>27</v>
      </c>
      <c r="P4727">
        <v>4</v>
      </c>
      <c r="Q4727" t="s">
        <v>41</v>
      </c>
      <c r="R4727">
        <v>6</v>
      </c>
    </row>
    <row r="4728" spans="1:18">
      <c r="A4728">
        <v>4727</v>
      </c>
      <c r="B4728">
        <v>245</v>
      </c>
      <c r="C4728">
        <v>1</v>
      </c>
      <c r="D4728" t="s">
        <v>37</v>
      </c>
      <c r="E4728">
        <v>3</v>
      </c>
      <c r="F4728">
        <v>39</v>
      </c>
      <c r="G4728" t="s">
        <v>53</v>
      </c>
      <c r="H4728" t="s">
        <v>31</v>
      </c>
      <c r="I4728" t="s">
        <v>40</v>
      </c>
      <c r="J4728">
        <v>1</v>
      </c>
      <c r="K4728">
        <v>177</v>
      </c>
      <c r="L4728">
        <v>1</v>
      </c>
      <c r="M4728">
        <v>400</v>
      </c>
      <c r="N4728">
        <v>577</v>
      </c>
      <c r="O4728" t="s">
        <v>27</v>
      </c>
      <c r="P4728">
        <v>1</v>
      </c>
      <c r="Q4728" t="s">
        <v>32</v>
      </c>
      <c r="R4728">
        <v>1</v>
      </c>
    </row>
    <row r="4729" spans="1:18">
      <c r="A4729">
        <v>4728</v>
      </c>
      <c r="B4729">
        <v>161</v>
      </c>
      <c r="C4729">
        <v>2</v>
      </c>
      <c r="D4729" t="s">
        <v>29</v>
      </c>
      <c r="E4729">
        <v>7</v>
      </c>
      <c r="F4729">
        <v>10</v>
      </c>
      <c r="G4729" t="s">
        <v>69</v>
      </c>
      <c r="H4729" t="s">
        <v>137</v>
      </c>
      <c r="I4729" t="s">
        <v>26</v>
      </c>
      <c r="J4729">
        <v>1</v>
      </c>
      <c r="K4729">
        <v>3108</v>
      </c>
      <c r="L4729">
        <v>2</v>
      </c>
      <c r="M4729">
        <v>13440</v>
      </c>
      <c r="N4729">
        <v>16548</v>
      </c>
      <c r="O4729" t="s">
        <v>27</v>
      </c>
      <c r="P4729">
        <v>4</v>
      </c>
      <c r="Q4729" t="s">
        <v>41</v>
      </c>
      <c r="R4729">
        <v>6</v>
      </c>
    </row>
    <row r="4730" spans="1:18">
      <c r="A4730">
        <v>4729</v>
      </c>
      <c r="B4730">
        <v>28</v>
      </c>
      <c r="C4730">
        <v>2</v>
      </c>
      <c r="D4730" t="s">
        <v>29</v>
      </c>
      <c r="E4730">
        <v>7</v>
      </c>
      <c r="F4730">
        <v>37</v>
      </c>
      <c r="G4730" t="s">
        <v>101</v>
      </c>
      <c r="H4730" t="s">
        <v>159</v>
      </c>
      <c r="I4730" t="s">
        <v>62</v>
      </c>
      <c r="J4730">
        <v>3</v>
      </c>
      <c r="K4730">
        <v>13230</v>
      </c>
      <c r="L4730">
        <v>2</v>
      </c>
      <c r="M4730">
        <v>16320</v>
      </c>
      <c r="N4730">
        <v>29550</v>
      </c>
      <c r="O4730" t="s">
        <v>46</v>
      </c>
      <c r="P4730">
        <v>4</v>
      </c>
      <c r="Q4730" t="s">
        <v>41</v>
      </c>
      <c r="R4730">
        <v>6</v>
      </c>
    </row>
    <row r="4731" spans="1:18">
      <c r="A4731">
        <v>4730</v>
      </c>
      <c r="B4731">
        <v>284</v>
      </c>
      <c r="C4731">
        <v>1</v>
      </c>
      <c r="D4731" t="s">
        <v>37</v>
      </c>
      <c r="E4731">
        <v>3</v>
      </c>
      <c r="F4731">
        <v>34</v>
      </c>
      <c r="G4731" t="s">
        <v>87</v>
      </c>
      <c r="H4731" t="s">
        <v>44</v>
      </c>
      <c r="I4731" t="s">
        <v>26</v>
      </c>
      <c r="J4731">
        <v>2</v>
      </c>
      <c r="K4731">
        <v>984</v>
      </c>
      <c r="L4731">
        <v>1</v>
      </c>
      <c r="M4731">
        <v>4880</v>
      </c>
      <c r="N4731">
        <v>5864</v>
      </c>
      <c r="O4731" t="s">
        <v>27</v>
      </c>
      <c r="P4731">
        <v>2</v>
      </c>
      <c r="Q4731" t="s">
        <v>28</v>
      </c>
      <c r="R4731">
        <v>4</v>
      </c>
    </row>
    <row r="4732" spans="1:18">
      <c r="A4732">
        <v>4731</v>
      </c>
      <c r="B4732">
        <v>163</v>
      </c>
      <c r="C4732">
        <v>4</v>
      </c>
      <c r="D4732" t="s">
        <v>23</v>
      </c>
      <c r="E4732">
        <v>30</v>
      </c>
      <c r="F4732">
        <v>25</v>
      </c>
      <c r="G4732" t="s">
        <v>102</v>
      </c>
      <c r="H4732" t="s">
        <v>152</v>
      </c>
      <c r="I4732" t="s">
        <v>26</v>
      </c>
      <c r="J4732">
        <v>2</v>
      </c>
      <c r="K4732">
        <v>9420</v>
      </c>
      <c r="L4732">
        <v>1</v>
      </c>
      <c r="M4732">
        <v>1960</v>
      </c>
      <c r="N4732">
        <v>11380</v>
      </c>
      <c r="O4732" t="s">
        <v>27</v>
      </c>
      <c r="P4732">
        <v>3</v>
      </c>
      <c r="Q4732" t="s">
        <v>35</v>
      </c>
      <c r="R4732">
        <v>2</v>
      </c>
    </row>
    <row r="4733" spans="1:18">
      <c r="A4733">
        <v>4732</v>
      </c>
      <c r="B4733">
        <v>26</v>
      </c>
      <c r="C4733">
        <v>4</v>
      </c>
      <c r="D4733" t="s">
        <v>23</v>
      </c>
      <c r="E4733">
        <v>30</v>
      </c>
      <c r="F4733">
        <v>48</v>
      </c>
      <c r="G4733" t="s">
        <v>66</v>
      </c>
      <c r="H4733" t="s">
        <v>168</v>
      </c>
      <c r="I4733" t="s">
        <v>26</v>
      </c>
      <c r="J4733">
        <v>2</v>
      </c>
      <c r="K4733">
        <v>11760</v>
      </c>
      <c r="L4733">
        <v>1</v>
      </c>
      <c r="M4733">
        <v>4880</v>
      </c>
      <c r="N4733">
        <v>16640</v>
      </c>
      <c r="O4733" t="s">
        <v>27</v>
      </c>
      <c r="P4733">
        <v>2</v>
      </c>
      <c r="Q4733" t="s">
        <v>28</v>
      </c>
      <c r="R4733">
        <v>4</v>
      </c>
    </row>
    <row r="4734" spans="1:18">
      <c r="A4734">
        <v>4733</v>
      </c>
      <c r="B4734">
        <v>58</v>
      </c>
      <c r="C4734">
        <v>3</v>
      </c>
      <c r="D4734" t="s">
        <v>33</v>
      </c>
      <c r="E4734">
        <v>14</v>
      </c>
      <c r="F4734">
        <v>26</v>
      </c>
      <c r="G4734" t="s">
        <v>103</v>
      </c>
      <c r="H4734" t="s">
        <v>152</v>
      </c>
      <c r="I4734" t="s">
        <v>26</v>
      </c>
      <c r="J4734">
        <v>1</v>
      </c>
      <c r="K4734">
        <v>3808</v>
      </c>
      <c r="L4734">
        <v>2</v>
      </c>
      <c r="M4734">
        <v>5360</v>
      </c>
      <c r="N4734">
        <v>9168</v>
      </c>
      <c r="O4734" t="s">
        <v>27</v>
      </c>
      <c r="P4734">
        <v>2</v>
      </c>
      <c r="Q4734" t="s">
        <v>28</v>
      </c>
      <c r="R4734">
        <v>4</v>
      </c>
    </row>
    <row r="4735" spans="1:18">
      <c r="A4735">
        <v>4734</v>
      </c>
      <c r="B4735">
        <v>40</v>
      </c>
      <c r="C4735">
        <v>2</v>
      </c>
      <c r="D4735" t="s">
        <v>29</v>
      </c>
      <c r="E4735">
        <v>7</v>
      </c>
      <c r="F4735">
        <v>19</v>
      </c>
      <c r="G4735" t="s">
        <v>99</v>
      </c>
      <c r="H4735" t="s">
        <v>146</v>
      </c>
      <c r="I4735" t="s">
        <v>40</v>
      </c>
      <c r="J4735">
        <v>1</v>
      </c>
      <c r="K4735">
        <v>1344</v>
      </c>
      <c r="L4735">
        <v>1</v>
      </c>
      <c r="M4735">
        <v>1440</v>
      </c>
      <c r="N4735">
        <v>2784</v>
      </c>
      <c r="O4735" t="s">
        <v>27</v>
      </c>
      <c r="P4735">
        <v>4</v>
      </c>
      <c r="Q4735" t="s">
        <v>41</v>
      </c>
      <c r="R4735">
        <v>6</v>
      </c>
    </row>
    <row r="4736" spans="1:18">
      <c r="A4736">
        <v>4735</v>
      </c>
      <c r="B4736">
        <v>100</v>
      </c>
      <c r="C4736">
        <v>4</v>
      </c>
      <c r="D4736" t="s">
        <v>23</v>
      </c>
      <c r="E4736">
        <v>30</v>
      </c>
      <c r="F4736">
        <v>41</v>
      </c>
      <c r="G4736" t="s">
        <v>60</v>
      </c>
      <c r="H4736" t="s">
        <v>158</v>
      </c>
      <c r="I4736" t="s">
        <v>40</v>
      </c>
      <c r="J4736">
        <v>1</v>
      </c>
      <c r="K4736">
        <v>10260</v>
      </c>
      <c r="L4736">
        <v>1</v>
      </c>
      <c r="M4736">
        <v>1860</v>
      </c>
      <c r="N4736">
        <v>12120</v>
      </c>
      <c r="O4736" t="s">
        <v>46</v>
      </c>
      <c r="P4736">
        <v>4</v>
      </c>
      <c r="Q4736" t="s">
        <v>41</v>
      </c>
      <c r="R4736">
        <v>6</v>
      </c>
    </row>
    <row r="4737" spans="1:18">
      <c r="A4737">
        <v>4736</v>
      </c>
      <c r="B4737">
        <v>185</v>
      </c>
      <c r="C4737">
        <v>4</v>
      </c>
      <c r="D4737" t="s">
        <v>23</v>
      </c>
      <c r="E4737">
        <v>30</v>
      </c>
      <c r="F4737">
        <v>44</v>
      </c>
      <c r="G4737" t="s">
        <v>76</v>
      </c>
      <c r="H4737" t="s">
        <v>164</v>
      </c>
      <c r="I4737" t="s">
        <v>62</v>
      </c>
      <c r="J4737">
        <v>2</v>
      </c>
      <c r="K4737">
        <v>8100</v>
      </c>
      <c r="L4737">
        <v>2</v>
      </c>
      <c r="M4737">
        <v>3360</v>
      </c>
      <c r="N4737">
        <v>11460</v>
      </c>
      <c r="O4737" t="s">
        <v>46</v>
      </c>
      <c r="P4737">
        <v>3</v>
      </c>
      <c r="Q4737" t="s">
        <v>35</v>
      </c>
      <c r="R4737">
        <v>2</v>
      </c>
    </row>
    <row r="4738" spans="1:18">
      <c r="A4738">
        <v>4737</v>
      </c>
      <c r="B4738">
        <v>19</v>
      </c>
      <c r="C4738">
        <v>1</v>
      </c>
      <c r="D4738" t="s">
        <v>37</v>
      </c>
      <c r="E4738">
        <v>3</v>
      </c>
      <c r="F4738">
        <v>29</v>
      </c>
      <c r="G4738" t="s">
        <v>42</v>
      </c>
      <c r="H4738" t="s">
        <v>25</v>
      </c>
      <c r="I4738" t="s">
        <v>26</v>
      </c>
      <c r="J4738">
        <v>2</v>
      </c>
      <c r="K4738">
        <v>588</v>
      </c>
      <c r="L4738">
        <v>2</v>
      </c>
      <c r="M4738">
        <v>4880</v>
      </c>
      <c r="N4738">
        <v>5468</v>
      </c>
      <c r="O4738" t="s">
        <v>27</v>
      </c>
      <c r="P4738">
        <v>3</v>
      </c>
      <c r="Q4738" t="s">
        <v>35</v>
      </c>
      <c r="R4738">
        <v>2</v>
      </c>
    </row>
    <row r="4739" spans="1:18">
      <c r="A4739">
        <v>4738</v>
      </c>
      <c r="B4739">
        <v>34</v>
      </c>
      <c r="C4739">
        <v>4</v>
      </c>
      <c r="D4739" t="s">
        <v>23</v>
      </c>
      <c r="E4739">
        <v>30</v>
      </c>
      <c r="F4739">
        <v>38</v>
      </c>
      <c r="G4739" t="s">
        <v>47</v>
      </c>
      <c r="H4739" t="s">
        <v>160</v>
      </c>
      <c r="I4739" t="s">
        <v>26</v>
      </c>
      <c r="J4739">
        <v>1</v>
      </c>
      <c r="K4739">
        <v>1590</v>
      </c>
      <c r="L4739">
        <v>1</v>
      </c>
      <c r="M4739">
        <v>910</v>
      </c>
      <c r="N4739">
        <v>2500</v>
      </c>
      <c r="O4739" t="s">
        <v>27</v>
      </c>
      <c r="P4739">
        <v>1</v>
      </c>
      <c r="Q4739" t="s">
        <v>32</v>
      </c>
      <c r="R4739">
        <v>1</v>
      </c>
    </row>
    <row r="4740" spans="1:18">
      <c r="A4740">
        <v>4739</v>
      </c>
      <c r="B4740">
        <v>90</v>
      </c>
      <c r="C4740">
        <v>4</v>
      </c>
      <c r="D4740" t="s">
        <v>23</v>
      </c>
      <c r="E4740">
        <v>30</v>
      </c>
      <c r="F4740">
        <v>66</v>
      </c>
      <c r="G4740" t="s">
        <v>59</v>
      </c>
      <c r="H4740" t="s">
        <v>57</v>
      </c>
      <c r="I4740" t="s">
        <v>26</v>
      </c>
      <c r="J4740">
        <v>2</v>
      </c>
      <c r="K4740">
        <v>15720</v>
      </c>
      <c r="L4740">
        <v>1</v>
      </c>
      <c r="M4740">
        <v>5400</v>
      </c>
      <c r="N4740">
        <v>21120</v>
      </c>
      <c r="O4740" t="s">
        <v>27</v>
      </c>
      <c r="P4740">
        <v>2</v>
      </c>
      <c r="Q4740" t="s">
        <v>28</v>
      </c>
      <c r="R4740">
        <v>4</v>
      </c>
    </row>
    <row r="4741" spans="1:18">
      <c r="A4741">
        <v>4740</v>
      </c>
      <c r="B4741">
        <v>40</v>
      </c>
      <c r="C4741">
        <v>4</v>
      </c>
      <c r="D4741" t="s">
        <v>23</v>
      </c>
      <c r="E4741">
        <v>30</v>
      </c>
      <c r="F4741">
        <v>55</v>
      </c>
      <c r="G4741" t="s">
        <v>78</v>
      </c>
      <c r="H4741" t="s">
        <v>31</v>
      </c>
      <c r="I4741" t="s">
        <v>40</v>
      </c>
      <c r="J4741">
        <v>2</v>
      </c>
      <c r="K4741">
        <v>7029.9000000000005</v>
      </c>
      <c r="L4741">
        <v>2</v>
      </c>
      <c r="M4741">
        <v>720</v>
      </c>
      <c r="N4741">
        <v>7749.9000000000005</v>
      </c>
      <c r="O4741" t="s">
        <v>46</v>
      </c>
      <c r="P4741">
        <v>1</v>
      </c>
      <c r="Q4741" t="s">
        <v>32</v>
      </c>
      <c r="R4741">
        <v>1</v>
      </c>
    </row>
    <row r="4742" spans="1:18">
      <c r="A4742">
        <v>4741</v>
      </c>
      <c r="B4742">
        <v>268</v>
      </c>
      <c r="C4742">
        <v>1</v>
      </c>
      <c r="D4742" t="s">
        <v>37</v>
      </c>
      <c r="E4742">
        <v>3</v>
      </c>
      <c r="F4742">
        <v>30</v>
      </c>
      <c r="G4742" t="s">
        <v>30</v>
      </c>
      <c r="H4742" t="s">
        <v>155</v>
      </c>
      <c r="I4742" t="s">
        <v>26</v>
      </c>
      <c r="J4742">
        <v>2</v>
      </c>
      <c r="K4742">
        <v>564</v>
      </c>
      <c r="L4742">
        <v>1</v>
      </c>
      <c r="M4742">
        <v>1150</v>
      </c>
      <c r="N4742">
        <v>1714</v>
      </c>
      <c r="O4742" t="s">
        <v>27</v>
      </c>
      <c r="P4742">
        <v>1</v>
      </c>
      <c r="Q4742" t="s">
        <v>32</v>
      </c>
      <c r="R4742">
        <v>1</v>
      </c>
    </row>
    <row r="4743" spans="1:18">
      <c r="A4743">
        <v>4742</v>
      </c>
      <c r="B4743">
        <v>64</v>
      </c>
      <c r="C4743">
        <v>1</v>
      </c>
      <c r="D4743" t="s">
        <v>37</v>
      </c>
      <c r="E4743">
        <v>3</v>
      </c>
      <c r="F4743">
        <v>9</v>
      </c>
      <c r="G4743" t="s">
        <v>75</v>
      </c>
      <c r="H4743" t="s">
        <v>136</v>
      </c>
      <c r="I4743" t="s">
        <v>26</v>
      </c>
      <c r="J4743">
        <v>3</v>
      </c>
      <c r="K4743">
        <v>3804</v>
      </c>
      <c r="L4743">
        <v>2</v>
      </c>
      <c r="M4743">
        <v>7600</v>
      </c>
      <c r="N4743">
        <v>11404</v>
      </c>
      <c r="O4743" t="s">
        <v>27</v>
      </c>
      <c r="P4743">
        <v>2</v>
      </c>
      <c r="Q4743" t="s">
        <v>28</v>
      </c>
      <c r="R4743">
        <v>4</v>
      </c>
    </row>
    <row r="4744" spans="1:18">
      <c r="A4744">
        <v>4743</v>
      </c>
      <c r="B4744">
        <v>26</v>
      </c>
      <c r="C4744">
        <v>1</v>
      </c>
      <c r="D4744" t="s">
        <v>37</v>
      </c>
      <c r="E4744">
        <v>3</v>
      </c>
      <c r="F4744">
        <v>39</v>
      </c>
      <c r="G4744" t="s">
        <v>53</v>
      </c>
      <c r="H4744" t="s">
        <v>31</v>
      </c>
      <c r="I4744" t="s">
        <v>40</v>
      </c>
      <c r="J4744">
        <v>2</v>
      </c>
      <c r="K4744">
        <v>2664</v>
      </c>
      <c r="L4744">
        <v>2</v>
      </c>
      <c r="M4744">
        <v>4800</v>
      </c>
      <c r="N4744">
        <v>7464</v>
      </c>
      <c r="O4744" t="s">
        <v>27</v>
      </c>
      <c r="P4744">
        <v>4</v>
      </c>
      <c r="Q4744" t="s">
        <v>41</v>
      </c>
      <c r="R4744">
        <v>6</v>
      </c>
    </row>
    <row r="4745" spans="1:18">
      <c r="A4745">
        <v>4744</v>
      </c>
      <c r="B4745">
        <v>268</v>
      </c>
      <c r="C4745">
        <v>2</v>
      </c>
      <c r="D4745" t="s">
        <v>29</v>
      </c>
      <c r="E4745">
        <v>7</v>
      </c>
      <c r="F4745">
        <v>11</v>
      </c>
      <c r="G4745" t="s">
        <v>24</v>
      </c>
      <c r="H4745" t="s">
        <v>138</v>
      </c>
      <c r="I4745" t="s">
        <v>26</v>
      </c>
      <c r="J4745">
        <v>1</v>
      </c>
      <c r="K4745">
        <v>1316</v>
      </c>
      <c r="L4745">
        <v>2</v>
      </c>
      <c r="M4745">
        <v>12000</v>
      </c>
      <c r="N4745">
        <v>13316</v>
      </c>
      <c r="O4745" t="s">
        <v>27</v>
      </c>
      <c r="P4745">
        <v>2</v>
      </c>
      <c r="Q4745" t="s">
        <v>28</v>
      </c>
      <c r="R4745">
        <v>4</v>
      </c>
    </row>
    <row r="4746" spans="1:18">
      <c r="A4746">
        <v>4745</v>
      </c>
      <c r="B4746">
        <v>286</v>
      </c>
      <c r="C4746">
        <v>2</v>
      </c>
      <c r="D4746" t="s">
        <v>29</v>
      </c>
      <c r="E4746">
        <v>7</v>
      </c>
      <c r="F4746">
        <v>24</v>
      </c>
      <c r="G4746" t="s">
        <v>49</v>
      </c>
      <c r="H4746" t="s">
        <v>151</v>
      </c>
      <c r="I4746" t="s">
        <v>26</v>
      </c>
      <c r="J4746">
        <v>1</v>
      </c>
      <c r="K4746">
        <v>1540</v>
      </c>
      <c r="L4746">
        <v>1</v>
      </c>
      <c r="M4746">
        <v>7800</v>
      </c>
      <c r="N4746">
        <v>9340</v>
      </c>
      <c r="O4746" t="s">
        <v>27</v>
      </c>
      <c r="P4746">
        <v>2</v>
      </c>
      <c r="Q4746" t="s">
        <v>28</v>
      </c>
      <c r="R4746">
        <v>4</v>
      </c>
    </row>
    <row r="4747" spans="1:18">
      <c r="A4747">
        <v>4746</v>
      </c>
      <c r="B4747">
        <v>207</v>
      </c>
      <c r="C4747">
        <v>4</v>
      </c>
      <c r="D4747" t="s">
        <v>23</v>
      </c>
      <c r="E4747">
        <v>30</v>
      </c>
      <c r="F4747">
        <v>15</v>
      </c>
      <c r="G4747" t="s">
        <v>50</v>
      </c>
      <c r="H4747" t="s">
        <v>142</v>
      </c>
      <c r="I4747" t="s">
        <v>40</v>
      </c>
      <c r="J4747">
        <v>1</v>
      </c>
      <c r="K4747">
        <v>3720</v>
      </c>
      <c r="L4747">
        <v>2</v>
      </c>
      <c r="M4747">
        <v>400</v>
      </c>
      <c r="N4747">
        <v>4120</v>
      </c>
      <c r="O4747" t="s">
        <v>27</v>
      </c>
      <c r="P4747">
        <v>1</v>
      </c>
      <c r="Q4747" t="s">
        <v>32</v>
      </c>
      <c r="R4747">
        <v>1</v>
      </c>
    </row>
    <row r="4748" spans="1:18">
      <c r="A4748">
        <v>4747</v>
      </c>
      <c r="B4748">
        <v>86</v>
      </c>
      <c r="C4748">
        <v>1</v>
      </c>
      <c r="D4748" t="s">
        <v>37</v>
      </c>
      <c r="E4748">
        <v>3</v>
      </c>
      <c r="F4748">
        <v>50</v>
      </c>
      <c r="G4748" t="s">
        <v>81</v>
      </c>
      <c r="H4748" t="s">
        <v>25</v>
      </c>
      <c r="I4748" t="s">
        <v>82</v>
      </c>
      <c r="J4748">
        <v>3</v>
      </c>
      <c r="K4748">
        <v>1710</v>
      </c>
      <c r="L4748">
        <v>1</v>
      </c>
      <c r="M4748">
        <v>2120</v>
      </c>
      <c r="N4748">
        <v>3830</v>
      </c>
      <c r="O4748" t="s">
        <v>83</v>
      </c>
      <c r="P4748">
        <v>3</v>
      </c>
      <c r="Q4748" t="s">
        <v>35</v>
      </c>
      <c r="R4748">
        <v>2</v>
      </c>
    </row>
    <row r="4749" spans="1:18">
      <c r="A4749">
        <v>4748</v>
      </c>
      <c r="B4749">
        <v>205</v>
      </c>
      <c r="C4749">
        <v>2</v>
      </c>
      <c r="D4749" t="s">
        <v>29</v>
      </c>
      <c r="E4749">
        <v>7</v>
      </c>
      <c r="F4749">
        <v>10</v>
      </c>
      <c r="G4749" t="s">
        <v>69</v>
      </c>
      <c r="H4749" t="s">
        <v>137</v>
      </c>
      <c r="I4749" t="s">
        <v>26</v>
      </c>
      <c r="J4749">
        <v>1</v>
      </c>
      <c r="K4749">
        <v>1036</v>
      </c>
      <c r="L4749">
        <v>2</v>
      </c>
      <c r="M4749">
        <v>4480</v>
      </c>
      <c r="N4749">
        <v>5516</v>
      </c>
      <c r="O4749" t="s">
        <v>27</v>
      </c>
      <c r="P4749">
        <v>3</v>
      </c>
      <c r="Q4749" t="s">
        <v>35</v>
      </c>
      <c r="R4749">
        <v>2</v>
      </c>
    </row>
    <row r="4750" spans="1:18">
      <c r="A4750">
        <v>4749</v>
      </c>
      <c r="B4750">
        <v>234</v>
      </c>
      <c r="C4750">
        <v>3</v>
      </c>
      <c r="D4750" t="s">
        <v>33</v>
      </c>
      <c r="E4750">
        <v>14</v>
      </c>
      <c r="F4750">
        <v>19</v>
      </c>
      <c r="G4750" t="s">
        <v>99</v>
      </c>
      <c r="H4750" t="s">
        <v>146</v>
      </c>
      <c r="I4750" t="s">
        <v>40</v>
      </c>
      <c r="J4750">
        <v>1</v>
      </c>
      <c r="K4750">
        <v>448</v>
      </c>
      <c r="L4750">
        <v>1</v>
      </c>
      <c r="M4750">
        <v>240</v>
      </c>
      <c r="N4750">
        <v>688</v>
      </c>
      <c r="O4750" t="s">
        <v>27</v>
      </c>
      <c r="P4750">
        <v>1</v>
      </c>
      <c r="Q4750" t="s">
        <v>32</v>
      </c>
      <c r="R4750">
        <v>1</v>
      </c>
    </row>
    <row r="4751" spans="1:18">
      <c r="A4751">
        <v>4750</v>
      </c>
      <c r="B4751">
        <v>41</v>
      </c>
      <c r="C4751">
        <v>3</v>
      </c>
      <c r="D4751" t="s">
        <v>33</v>
      </c>
      <c r="E4751">
        <v>14</v>
      </c>
      <c r="F4751">
        <v>31</v>
      </c>
      <c r="G4751" t="s">
        <v>107</v>
      </c>
      <c r="H4751" t="s">
        <v>156</v>
      </c>
      <c r="I4751" t="s">
        <v>40</v>
      </c>
      <c r="J4751">
        <v>3</v>
      </c>
      <c r="K4751">
        <v>31248</v>
      </c>
      <c r="L4751">
        <v>2</v>
      </c>
      <c r="M4751">
        <v>1760</v>
      </c>
      <c r="N4751">
        <v>33008</v>
      </c>
      <c r="O4751" t="s">
        <v>27</v>
      </c>
      <c r="P4751">
        <v>2</v>
      </c>
      <c r="Q4751" t="s">
        <v>28</v>
      </c>
      <c r="R4751">
        <v>4</v>
      </c>
    </row>
    <row r="4752" spans="1:18">
      <c r="A4752">
        <v>4751</v>
      </c>
      <c r="B4752">
        <v>168</v>
      </c>
      <c r="C4752">
        <v>2</v>
      </c>
      <c r="D4752" t="s">
        <v>29</v>
      </c>
      <c r="E4752">
        <v>7</v>
      </c>
      <c r="F4752">
        <v>18</v>
      </c>
      <c r="G4752" t="s">
        <v>52</v>
      </c>
      <c r="H4752" t="s">
        <v>145</v>
      </c>
      <c r="I4752" t="s">
        <v>40</v>
      </c>
      <c r="J4752">
        <v>1</v>
      </c>
      <c r="K4752">
        <v>3906</v>
      </c>
      <c r="L4752">
        <v>2</v>
      </c>
      <c r="M4752">
        <v>1680</v>
      </c>
      <c r="N4752">
        <v>5586</v>
      </c>
      <c r="O4752" t="s">
        <v>27</v>
      </c>
      <c r="P4752">
        <v>4</v>
      </c>
      <c r="Q4752" t="s">
        <v>41</v>
      </c>
      <c r="R4752">
        <v>6</v>
      </c>
    </row>
    <row r="4753" spans="1:18">
      <c r="A4753">
        <v>4752</v>
      </c>
      <c r="B4753">
        <v>288</v>
      </c>
      <c r="C4753">
        <v>2</v>
      </c>
      <c r="D4753" t="s">
        <v>29</v>
      </c>
      <c r="E4753">
        <v>7</v>
      </c>
      <c r="F4753">
        <v>40</v>
      </c>
      <c r="G4753" t="s">
        <v>98</v>
      </c>
      <c r="H4753" t="s">
        <v>161</v>
      </c>
      <c r="I4753" t="s">
        <v>26</v>
      </c>
      <c r="J4753">
        <v>1</v>
      </c>
      <c r="K4753">
        <v>245</v>
      </c>
      <c r="L4753">
        <v>1</v>
      </c>
      <c r="M4753">
        <v>1100</v>
      </c>
      <c r="N4753">
        <v>1345</v>
      </c>
      <c r="O4753" t="s">
        <v>27</v>
      </c>
      <c r="P4753">
        <v>1</v>
      </c>
      <c r="Q4753" t="s">
        <v>32</v>
      </c>
      <c r="R4753">
        <v>1</v>
      </c>
    </row>
    <row r="4754" spans="1:18">
      <c r="A4754">
        <v>4753</v>
      </c>
      <c r="B4754">
        <v>106</v>
      </c>
      <c r="C4754">
        <v>4</v>
      </c>
      <c r="D4754" t="s">
        <v>23</v>
      </c>
      <c r="E4754">
        <v>30</v>
      </c>
      <c r="F4754">
        <v>9</v>
      </c>
      <c r="G4754" t="s">
        <v>75</v>
      </c>
      <c r="H4754" t="s">
        <v>136</v>
      </c>
      <c r="I4754" t="s">
        <v>26</v>
      </c>
      <c r="J4754">
        <v>2</v>
      </c>
      <c r="K4754">
        <v>3390</v>
      </c>
      <c r="L4754">
        <v>2</v>
      </c>
      <c r="M4754">
        <v>1900</v>
      </c>
      <c r="N4754">
        <v>5290</v>
      </c>
      <c r="O4754" t="s">
        <v>27</v>
      </c>
      <c r="P4754">
        <v>1</v>
      </c>
      <c r="Q4754" t="s">
        <v>32</v>
      </c>
      <c r="R4754">
        <v>1</v>
      </c>
    </row>
    <row r="4755" spans="1:18">
      <c r="A4755">
        <v>4754</v>
      </c>
      <c r="B4755">
        <v>272</v>
      </c>
      <c r="C4755">
        <v>1</v>
      </c>
      <c r="D4755" t="s">
        <v>37</v>
      </c>
      <c r="E4755">
        <v>3</v>
      </c>
      <c r="F4755">
        <v>64</v>
      </c>
      <c r="G4755" t="s">
        <v>109</v>
      </c>
      <c r="H4755" t="s">
        <v>57</v>
      </c>
      <c r="I4755" t="s">
        <v>26</v>
      </c>
      <c r="J4755">
        <v>2</v>
      </c>
      <c r="K4755">
        <v>2088</v>
      </c>
      <c r="L4755">
        <v>1</v>
      </c>
      <c r="M4755">
        <v>6960</v>
      </c>
      <c r="N4755">
        <v>9048</v>
      </c>
      <c r="O4755" t="s">
        <v>27</v>
      </c>
      <c r="P4755">
        <v>4</v>
      </c>
      <c r="Q4755" t="s">
        <v>41</v>
      </c>
      <c r="R4755">
        <v>6</v>
      </c>
    </row>
    <row r="4756" spans="1:18">
      <c r="A4756">
        <v>4755</v>
      </c>
      <c r="B4756">
        <v>8</v>
      </c>
      <c r="C4756">
        <v>1</v>
      </c>
      <c r="D4756" t="s">
        <v>37</v>
      </c>
      <c r="E4756">
        <v>3</v>
      </c>
      <c r="F4756">
        <v>25</v>
      </c>
      <c r="G4756" t="s">
        <v>102</v>
      </c>
      <c r="H4756" t="s">
        <v>152</v>
      </c>
      <c r="I4756" t="s">
        <v>26</v>
      </c>
      <c r="J4756">
        <v>3</v>
      </c>
      <c r="K4756">
        <v>5868</v>
      </c>
      <c r="L4756">
        <v>2</v>
      </c>
      <c r="M4756">
        <v>11760</v>
      </c>
      <c r="N4756">
        <v>17628</v>
      </c>
      <c r="O4756" t="s">
        <v>27</v>
      </c>
      <c r="P4756">
        <v>4</v>
      </c>
      <c r="Q4756" t="s">
        <v>41</v>
      </c>
      <c r="R4756">
        <v>6</v>
      </c>
    </row>
    <row r="4757" spans="1:18">
      <c r="A4757">
        <v>4756</v>
      </c>
      <c r="B4757">
        <v>185</v>
      </c>
      <c r="C4757">
        <v>4</v>
      </c>
      <c r="D4757" t="s">
        <v>23</v>
      </c>
      <c r="E4757">
        <v>30</v>
      </c>
      <c r="F4757">
        <v>15</v>
      </c>
      <c r="G4757" t="s">
        <v>50</v>
      </c>
      <c r="H4757" t="s">
        <v>142</v>
      </c>
      <c r="I4757" t="s">
        <v>40</v>
      </c>
      <c r="J4757">
        <v>1</v>
      </c>
      <c r="K4757">
        <v>3720</v>
      </c>
      <c r="L4757">
        <v>2</v>
      </c>
      <c r="M4757">
        <v>400</v>
      </c>
      <c r="N4757">
        <v>4120</v>
      </c>
      <c r="O4757" t="s">
        <v>27</v>
      </c>
      <c r="P4757">
        <v>1</v>
      </c>
      <c r="Q4757" t="s">
        <v>32</v>
      </c>
      <c r="R4757">
        <v>1</v>
      </c>
    </row>
    <row r="4758" spans="1:18">
      <c r="A4758">
        <v>4757</v>
      </c>
      <c r="B4758">
        <v>192</v>
      </c>
      <c r="C4758">
        <v>4</v>
      </c>
      <c r="D4758" t="s">
        <v>23</v>
      </c>
      <c r="E4758">
        <v>30</v>
      </c>
      <c r="F4758">
        <v>57</v>
      </c>
      <c r="G4758" t="s">
        <v>39</v>
      </c>
      <c r="H4758" t="s">
        <v>31</v>
      </c>
      <c r="I4758" t="s">
        <v>40</v>
      </c>
      <c r="J4758">
        <v>1</v>
      </c>
      <c r="K4758">
        <v>7680</v>
      </c>
      <c r="L4758">
        <v>2</v>
      </c>
      <c r="M4758">
        <v>1600</v>
      </c>
      <c r="N4758">
        <v>9280</v>
      </c>
      <c r="O4758" t="s">
        <v>27</v>
      </c>
      <c r="P4758">
        <v>2</v>
      </c>
      <c r="Q4758" t="s">
        <v>28</v>
      </c>
      <c r="R4758">
        <v>4</v>
      </c>
    </row>
    <row r="4759" spans="1:18">
      <c r="A4759">
        <v>4758</v>
      </c>
      <c r="B4759">
        <v>253</v>
      </c>
      <c r="C4759">
        <v>2</v>
      </c>
      <c r="D4759" t="s">
        <v>29</v>
      </c>
      <c r="E4759">
        <v>7</v>
      </c>
      <c r="F4759">
        <v>41</v>
      </c>
      <c r="G4759" t="s">
        <v>60</v>
      </c>
      <c r="H4759" t="s">
        <v>158</v>
      </c>
      <c r="I4759" t="s">
        <v>40</v>
      </c>
      <c r="J4759">
        <v>1</v>
      </c>
      <c r="K4759">
        <v>2394</v>
      </c>
      <c r="L4759">
        <v>1</v>
      </c>
      <c r="M4759">
        <v>1860</v>
      </c>
      <c r="N4759">
        <v>4254</v>
      </c>
      <c r="O4759" t="s">
        <v>46</v>
      </c>
      <c r="P4759">
        <v>4</v>
      </c>
      <c r="Q4759" t="s">
        <v>41</v>
      </c>
      <c r="R4759">
        <v>6</v>
      </c>
    </row>
    <row r="4760" spans="1:18">
      <c r="A4760">
        <v>4759</v>
      </c>
      <c r="B4760">
        <v>211</v>
      </c>
      <c r="C4760">
        <v>4</v>
      </c>
      <c r="D4760" t="s">
        <v>23</v>
      </c>
      <c r="E4760">
        <v>30</v>
      </c>
      <c r="F4760">
        <v>56</v>
      </c>
      <c r="G4760" t="s">
        <v>100</v>
      </c>
      <c r="H4760" t="s">
        <v>44</v>
      </c>
      <c r="I4760" t="s">
        <v>40</v>
      </c>
      <c r="J4760">
        <v>1</v>
      </c>
      <c r="K4760">
        <v>7920</v>
      </c>
      <c r="L4760">
        <v>2</v>
      </c>
      <c r="M4760">
        <v>2640</v>
      </c>
      <c r="N4760">
        <v>10560</v>
      </c>
      <c r="O4760" t="s">
        <v>46</v>
      </c>
      <c r="P4760">
        <v>4</v>
      </c>
      <c r="Q4760" t="s">
        <v>41</v>
      </c>
      <c r="R4760">
        <v>6</v>
      </c>
    </row>
    <row r="4761" spans="1:18">
      <c r="A4761">
        <v>4760</v>
      </c>
      <c r="B4761">
        <v>106</v>
      </c>
      <c r="C4761">
        <v>3</v>
      </c>
      <c r="D4761" t="s">
        <v>33</v>
      </c>
      <c r="E4761">
        <v>14</v>
      </c>
      <c r="F4761">
        <v>12</v>
      </c>
      <c r="G4761" t="s">
        <v>106</v>
      </c>
      <c r="H4761" t="s">
        <v>139</v>
      </c>
      <c r="I4761" t="s">
        <v>40</v>
      </c>
      <c r="J4761">
        <v>2</v>
      </c>
      <c r="K4761">
        <v>4872</v>
      </c>
      <c r="L4761">
        <v>2</v>
      </c>
      <c r="M4761">
        <v>800</v>
      </c>
      <c r="N4761">
        <v>5672</v>
      </c>
      <c r="O4761" t="s">
        <v>27</v>
      </c>
      <c r="P4761">
        <v>3</v>
      </c>
      <c r="Q4761" t="s">
        <v>35</v>
      </c>
      <c r="R4761">
        <v>2</v>
      </c>
    </row>
    <row r="4762" spans="1:18">
      <c r="A4762">
        <v>4761</v>
      </c>
      <c r="B4762">
        <v>214</v>
      </c>
      <c r="C4762">
        <v>4</v>
      </c>
      <c r="D4762" t="s">
        <v>23</v>
      </c>
      <c r="E4762">
        <v>30</v>
      </c>
      <c r="F4762">
        <v>46</v>
      </c>
      <c r="G4762" t="s">
        <v>67</v>
      </c>
      <c r="H4762" t="s">
        <v>166</v>
      </c>
      <c r="I4762" t="s">
        <v>26</v>
      </c>
      <c r="J4762">
        <v>1</v>
      </c>
      <c r="K4762">
        <v>11880</v>
      </c>
      <c r="L4762">
        <v>2</v>
      </c>
      <c r="M4762">
        <v>14160</v>
      </c>
      <c r="N4762">
        <v>26040</v>
      </c>
      <c r="O4762" t="s">
        <v>27</v>
      </c>
      <c r="P4762">
        <v>4</v>
      </c>
      <c r="Q4762" t="s">
        <v>41</v>
      </c>
      <c r="R4762">
        <v>6</v>
      </c>
    </row>
    <row r="4763" spans="1:18">
      <c r="A4763">
        <v>4762</v>
      </c>
      <c r="B4763">
        <v>56</v>
      </c>
      <c r="C4763">
        <v>4</v>
      </c>
      <c r="D4763" t="s">
        <v>23</v>
      </c>
      <c r="E4763">
        <v>30</v>
      </c>
      <c r="F4763">
        <v>35</v>
      </c>
      <c r="G4763" t="s">
        <v>55</v>
      </c>
      <c r="H4763" t="s">
        <v>157</v>
      </c>
      <c r="I4763" t="s">
        <v>26</v>
      </c>
      <c r="J4763">
        <v>2</v>
      </c>
      <c r="K4763">
        <v>2730</v>
      </c>
      <c r="L4763">
        <v>1</v>
      </c>
      <c r="M4763">
        <v>1272</v>
      </c>
      <c r="N4763">
        <v>4002</v>
      </c>
      <c r="O4763" t="s">
        <v>27</v>
      </c>
      <c r="P4763">
        <v>1</v>
      </c>
      <c r="Q4763" t="s">
        <v>32</v>
      </c>
      <c r="R4763">
        <v>1</v>
      </c>
    </row>
    <row r="4764" spans="1:18">
      <c r="A4764">
        <v>4763</v>
      </c>
      <c r="B4764">
        <v>45</v>
      </c>
      <c r="C4764">
        <v>3</v>
      </c>
      <c r="D4764" t="s">
        <v>33</v>
      </c>
      <c r="E4764">
        <v>14</v>
      </c>
      <c r="F4764">
        <v>56</v>
      </c>
      <c r="G4764" t="s">
        <v>100</v>
      </c>
      <c r="H4764" t="s">
        <v>44</v>
      </c>
      <c r="I4764" t="s">
        <v>40</v>
      </c>
      <c r="J4764">
        <v>1</v>
      </c>
      <c r="K4764">
        <v>616</v>
      </c>
      <c r="L4764">
        <v>1</v>
      </c>
      <c r="M4764">
        <v>220</v>
      </c>
      <c r="N4764">
        <v>836</v>
      </c>
      <c r="O4764" t="s">
        <v>46</v>
      </c>
      <c r="P4764">
        <v>1</v>
      </c>
      <c r="Q4764" t="s">
        <v>32</v>
      </c>
      <c r="R4764">
        <v>1</v>
      </c>
    </row>
    <row r="4765" spans="1:18">
      <c r="A4765">
        <v>4764</v>
      </c>
      <c r="B4765">
        <v>180</v>
      </c>
      <c r="C4765">
        <v>1</v>
      </c>
      <c r="D4765" t="s">
        <v>37</v>
      </c>
      <c r="E4765">
        <v>3</v>
      </c>
      <c r="F4765">
        <v>30</v>
      </c>
      <c r="G4765" t="s">
        <v>30</v>
      </c>
      <c r="H4765" t="s">
        <v>155</v>
      </c>
      <c r="I4765" t="s">
        <v>26</v>
      </c>
      <c r="J4765">
        <v>3</v>
      </c>
      <c r="K4765">
        <v>3264</v>
      </c>
      <c r="L4765">
        <v>1</v>
      </c>
      <c r="M4765">
        <v>2300</v>
      </c>
      <c r="N4765">
        <v>5564</v>
      </c>
      <c r="O4765" t="s">
        <v>27</v>
      </c>
      <c r="P4765">
        <v>3</v>
      </c>
      <c r="Q4765" t="s">
        <v>35</v>
      </c>
      <c r="R4765">
        <v>2</v>
      </c>
    </row>
    <row r="4766" spans="1:18">
      <c r="A4766">
        <v>4765</v>
      </c>
      <c r="B4766">
        <v>11</v>
      </c>
      <c r="C4766">
        <v>4</v>
      </c>
      <c r="D4766" t="s">
        <v>23</v>
      </c>
      <c r="E4766">
        <v>30</v>
      </c>
      <c r="F4766">
        <v>28</v>
      </c>
      <c r="G4766" t="s">
        <v>63</v>
      </c>
      <c r="H4766" t="s">
        <v>154</v>
      </c>
      <c r="I4766" t="s">
        <v>64</v>
      </c>
      <c r="J4766">
        <v>2</v>
      </c>
      <c r="K4766">
        <v>24840</v>
      </c>
      <c r="L4766">
        <v>2</v>
      </c>
      <c r="M4766">
        <v>9240</v>
      </c>
      <c r="N4766">
        <v>34080</v>
      </c>
      <c r="O4766" t="s">
        <v>46</v>
      </c>
      <c r="P4766">
        <v>4</v>
      </c>
      <c r="Q4766" t="s">
        <v>41</v>
      </c>
      <c r="R4766">
        <v>6</v>
      </c>
    </row>
    <row r="4767" spans="1:18">
      <c r="A4767">
        <v>4766</v>
      </c>
      <c r="B4767">
        <v>294</v>
      </c>
      <c r="C4767">
        <v>2</v>
      </c>
      <c r="D4767" t="s">
        <v>29</v>
      </c>
      <c r="E4767">
        <v>7</v>
      </c>
      <c r="F4767">
        <v>47</v>
      </c>
      <c r="G4767" t="s">
        <v>72</v>
      </c>
      <c r="H4767" t="s">
        <v>167</v>
      </c>
      <c r="I4767" t="s">
        <v>40</v>
      </c>
      <c r="J4767">
        <v>2</v>
      </c>
      <c r="K4767">
        <v>5712</v>
      </c>
      <c r="L4767">
        <v>1</v>
      </c>
      <c r="M4767">
        <v>1860</v>
      </c>
      <c r="N4767">
        <v>7572</v>
      </c>
      <c r="O4767" t="s">
        <v>46</v>
      </c>
      <c r="P4767">
        <v>4</v>
      </c>
      <c r="Q4767" t="s">
        <v>41</v>
      </c>
      <c r="R4767">
        <v>6</v>
      </c>
    </row>
    <row r="4768" spans="1:18">
      <c r="A4768">
        <v>4767</v>
      </c>
      <c r="B4768">
        <v>281</v>
      </c>
      <c r="C4768">
        <v>3</v>
      </c>
      <c r="D4768" t="s">
        <v>33</v>
      </c>
      <c r="E4768">
        <v>14</v>
      </c>
      <c r="F4768">
        <v>9</v>
      </c>
      <c r="G4768" t="s">
        <v>75</v>
      </c>
      <c r="H4768" t="s">
        <v>136</v>
      </c>
      <c r="I4768" t="s">
        <v>26</v>
      </c>
      <c r="J4768">
        <v>3</v>
      </c>
      <c r="K4768">
        <v>17752</v>
      </c>
      <c r="L4768">
        <v>2</v>
      </c>
      <c r="M4768">
        <v>7600</v>
      </c>
      <c r="N4768">
        <v>25352</v>
      </c>
      <c r="O4768" t="s">
        <v>27</v>
      </c>
      <c r="P4768">
        <v>2</v>
      </c>
      <c r="Q4768" t="s">
        <v>28</v>
      </c>
      <c r="R4768">
        <v>4</v>
      </c>
    </row>
    <row r="4769" spans="1:18">
      <c r="A4769">
        <v>4768</v>
      </c>
      <c r="B4769">
        <v>68</v>
      </c>
      <c r="C4769">
        <v>4</v>
      </c>
      <c r="D4769" t="s">
        <v>23</v>
      </c>
      <c r="E4769">
        <v>30</v>
      </c>
      <c r="F4769">
        <v>48</v>
      </c>
      <c r="G4769" t="s">
        <v>66</v>
      </c>
      <c r="H4769" t="s">
        <v>168</v>
      </c>
      <c r="I4769" t="s">
        <v>26</v>
      </c>
      <c r="J4769">
        <v>3</v>
      </c>
      <c r="K4769">
        <v>7110</v>
      </c>
      <c r="L4769">
        <v>2</v>
      </c>
      <c r="M4769">
        <v>2440</v>
      </c>
      <c r="N4769">
        <v>9550</v>
      </c>
      <c r="O4769" t="s">
        <v>27</v>
      </c>
      <c r="P4769">
        <v>1</v>
      </c>
      <c r="Q4769" t="s">
        <v>32</v>
      </c>
      <c r="R4769">
        <v>1</v>
      </c>
    </row>
    <row r="4770" spans="1:18">
      <c r="A4770">
        <v>4769</v>
      </c>
      <c r="B4770">
        <v>114</v>
      </c>
      <c r="C4770">
        <v>2</v>
      </c>
      <c r="D4770" t="s">
        <v>29</v>
      </c>
      <c r="E4770">
        <v>7</v>
      </c>
      <c r="F4770">
        <v>10</v>
      </c>
      <c r="G4770" t="s">
        <v>69</v>
      </c>
      <c r="H4770" t="s">
        <v>137</v>
      </c>
      <c r="I4770" t="s">
        <v>26</v>
      </c>
      <c r="J4770">
        <v>3</v>
      </c>
      <c r="K4770">
        <v>2135</v>
      </c>
      <c r="L4770">
        <v>2</v>
      </c>
      <c r="M4770">
        <v>2240</v>
      </c>
      <c r="N4770">
        <v>4375</v>
      </c>
      <c r="O4770" t="s">
        <v>27</v>
      </c>
      <c r="P4770">
        <v>1</v>
      </c>
      <c r="Q4770" t="s">
        <v>32</v>
      </c>
      <c r="R4770">
        <v>1</v>
      </c>
    </row>
    <row r="4771" spans="1:18">
      <c r="A4771">
        <v>4770</v>
      </c>
      <c r="B4771">
        <v>144</v>
      </c>
      <c r="C4771">
        <v>3</v>
      </c>
      <c r="D4771" t="s">
        <v>33</v>
      </c>
      <c r="E4771">
        <v>14</v>
      </c>
      <c r="F4771">
        <v>24</v>
      </c>
      <c r="G4771" t="s">
        <v>49</v>
      </c>
      <c r="H4771" t="s">
        <v>151</v>
      </c>
      <c r="I4771" t="s">
        <v>26</v>
      </c>
      <c r="J4771">
        <v>2</v>
      </c>
      <c r="K4771">
        <v>1806</v>
      </c>
      <c r="L4771">
        <v>2</v>
      </c>
      <c r="M4771">
        <v>3900</v>
      </c>
      <c r="N4771">
        <v>5706</v>
      </c>
      <c r="O4771" t="s">
        <v>27</v>
      </c>
      <c r="P4771">
        <v>1</v>
      </c>
      <c r="Q4771" t="s">
        <v>32</v>
      </c>
      <c r="R4771">
        <v>1</v>
      </c>
    </row>
    <row r="4772" spans="1:18">
      <c r="A4772">
        <v>4771</v>
      </c>
      <c r="B4772">
        <v>7</v>
      </c>
      <c r="C4772">
        <v>2</v>
      </c>
      <c r="D4772" t="s">
        <v>29</v>
      </c>
      <c r="E4772">
        <v>7</v>
      </c>
      <c r="F4772">
        <v>35</v>
      </c>
      <c r="G4772" t="s">
        <v>55</v>
      </c>
      <c r="H4772" t="s">
        <v>157</v>
      </c>
      <c r="I4772" t="s">
        <v>26</v>
      </c>
      <c r="J4772">
        <v>2</v>
      </c>
      <c r="K4772">
        <v>3822</v>
      </c>
      <c r="L4772">
        <v>2</v>
      </c>
      <c r="M4772">
        <v>15264</v>
      </c>
      <c r="N4772">
        <v>19086</v>
      </c>
      <c r="O4772" t="s">
        <v>27</v>
      </c>
      <c r="P4772">
        <v>4</v>
      </c>
      <c r="Q4772" t="s">
        <v>41</v>
      </c>
      <c r="R4772">
        <v>6</v>
      </c>
    </row>
    <row r="4773" spans="1:18">
      <c r="A4773">
        <v>4772</v>
      </c>
      <c r="B4773">
        <v>69</v>
      </c>
      <c r="C4773">
        <v>4</v>
      </c>
      <c r="D4773" t="s">
        <v>23</v>
      </c>
      <c r="E4773">
        <v>30</v>
      </c>
      <c r="F4773">
        <v>28</v>
      </c>
      <c r="G4773" t="s">
        <v>63</v>
      </c>
      <c r="H4773" t="s">
        <v>154</v>
      </c>
      <c r="I4773" t="s">
        <v>64</v>
      </c>
      <c r="J4773">
        <v>1</v>
      </c>
      <c r="K4773">
        <v>9900</v>
      </c>
      <c r="L4773">
        <v>2</v>
      </c>
      <c r="M4773">
        <v>9240</v>
      </c>
      <c r="N4773">
        <v>19140</v>
      </c>
      <c r="O4773" t="s">
        <v>46</v>
      </c>
      <c r="P4773">
        <v>4</v>
      </c>
      <c r="Q4773" t="s">
        <v>41</v>
      </c>
      <c r="R4773">
        <v>6</v>
      </c>
    </row>
    <row r="4774" spans="1:18">
      <c r="A4774">
        <v>4773</v>
      </c>
      <c r="B4774">
        <v>76</v>
      </c>
      <c r="C4774">
        <v>2</v>
      </c>
      <c r="D4774" t="s">
        <v>29</v>
      </c>
      <c r="E4774">
        <v>7</v>
      </c>
      <c r="F4774">
        <v>9</v>
      </c>
      <c r="G4774" t="s">
        <v>75</v>
      </c>
      <c r="H4774" t="s">
        <v>136</v>
      </c>
      <c r="I4774" t="s">
        <v>26</v>
      </c>
      <c r="J4774">
        <v>1</v>
      </c>
      <c r="K4774">
        <v>1806</v>
      </c>
      <c r="L4774">
        <v>1</v>
      </c>
      <c r="M4774">
        <v>5700</v>
      </c>
      <c r="N4774">
        <v>7506</v>
      </c>
      <c r="O4774" t="s">
        <v>27</v>
      </c>
      <c r="P4774">
        <v>4</v>
      </c>
      <c r="Q4774" t="s">
        <v>41</v>
      </c>
      <c r="R4774">
        <v>6</v>
      </c>
    </row>
    <row r="4775" spans="1:18">
      <c r="A4775">
        <v>4774</v>
      </c>
      <c r="B4775">
        <v>182</v>
      </c>
      <c r="C4775">
        <v>1</v>
      </c>
      <c r="D4775" t="s">
        <v>37</v>
      </c>
      <c r="E4775">
        <v>3</v>
      </c>
      <c r="F4775">
        <v>23</v>
      </c>
      <c r="G4775" t="s">
        <v>90</v>
      </c>
      <c r="H4775" t="s">
        <v>150</v>
      </c>
      <c r="I4775" t="s">
        <v>26</v>
      </c>
      <c r="J4775">
        <v>3</v>
      </c>
      <c r="K4775">
        <v>4620</v>
      </c>
      <c r="L4775">
        <v>1</v>
      </c>
      <c r="M4775">
        <v>4320</v>
      </c>
      <c r="N4775">
        <v>8940</v>
      </c>
      <c r="O4775" t="s">
        <v>27</v>
      </c>
      <c r="P4775">
        <v>2</v>
      </c>
      <c r="Q4775" t="s">
        <v>28</v>
      </c>
      <c r="R4775">
        <v>4</v>
      </c>
    </row>
    <row r="4776" spans="1:18">
      <c r="A4776">
        <v>4775</v>
      </c>
      <c r="B4776">
        <v>132</v>
      </c>
      <c r="C4776">
        <v>1</v>
      </c>
      <c r="D4776" t="s">
        <v>37</v>
      </c>
      <c r="E4776">
        <v>3</v>
      </c>
      <c r="F4776">
        <v>7</v>
      </c>
      <c r="G4776" t="s">
        <v>61</v>
      </c>
      <c r="H4776" t="s">
        <v>134</v>
      </c>
      <c r="I4776" t="s">
        <v>62</v>
      </c>
      <c r="J4776">
        <v>1</v>
      </c>
      <c r="K4776">
        <v>918</v>
      </c>
      <c r="L4776">
        <v>2</v>
      </c>
      <c r="M4776">
        <v>17640</v>
      </c>
      <c r="N4776">
        <v>18558</v>
      </c>
      <c r="O4776" t="s">
        <v>46</v>
      </c>
      <c r="P4776">
        <v>4</v>
      </c>
      <c r="Q4776" t="s">
        <v>41</v>
      </c>
      <c r="R4776">
        <v>6</v>
      </c>
    </row>
    <row r="4777" spans="1:18">
      <c r="A4777">
        <v>4776</v>
      </c>
      <c r="B4777">
        <v>220</v>
      </c>
      <c r="C4777">
        <v>3</v>
      </c>
      <c r="D4777" t="s">
        <v>33</v>
      </c>
      <c r="E4777">
        <v>14</v>
      </c>
      <c r="F4777">
        <v>18</v>
      </c>
      <c r="G4777" t="s">
        <v>52</v>
      </c>
      <c r="H4777" t="s">
        <v>145</v>
      </c>
      <c r="I4777" t="s">
        <v>40</v>
      </c>
      <c r="J4777">
        <v>2</v>
      </c>
      <c r="K4777">
        <v>14000</v>
      </c>
      <c r="L4777">
        <v>1</v>
      </c>
      <c r="M4777">
        <v>560</v>
      </c>
      <c r="N4777">
        <v>14560</v>
      </c>
      <c r="O4777" t="s">
        <v>27</v>
      </c>
      <c r="P4777">
        <v>2</v>
      </c>
      <c r="Q4777" t="s">
        <v>28</v>
      </c>
      <c r="R4777">
        <v>4</v>
      </c>
    </row>
    <row r="4778" spans="1:18">
      <c r="A4778">
        <v>4777</v>
      </c>
      <c r="B4778">
        <v>129</v>
      </c>
      <c r="C4778">
        <v>1</v>
      </c>
      <c r="D4778" t="s">
        <v>37</v>
      </c>
      <c r="E4778">
        <v>3</v>
      </c>
      <c r="F4778">
        <v>45</v>
      </c>
      <c r="G4778" t="s">
        <v>45</v>
      </c>
      <c r="H4778" t="s">
        <v>165</v>
      </c>
      <c r="I4778" t="s">
        <v>40</v>
      </c>
      <c r="J4778">
        <v>1</v>
      </c>
      <c r="K4778">
        <v>972</v>
      </c>
      <c r="L4778">
        <v>1</v>
      </c>
      <c r="M4778">
        <v>1440</v>
      </c>
      <c r="N4778">
        <v>2412</v>
      </c>
      <c r="O4778" t="s">
        <v>46</v>
      </c>
      <c r="P4778">
        <v>2</v>
      </c>
      <c r="Q4778" t="s">
        <v>28</v>
      </c>
      <c r="R4778">
        <v>4</v>
      </c>
    </row>
    <row r="4779" spans="1:18">
      <c r="A4779">
        <v>4778</v>
      </c>
      <c r="B4779">
        <v>266</v>
      </c>
      <c r="C4779">
        <v>3</v>
      </c>
      <c r="D4779" t="s">
        <v>33</v>
      </c>
      <c r="E4779">
        <v>14</v>
      </c>
      <c r="F4779">
        <v>44</v>
      </c>
      <c r="G4779" t="s">
        <v>76</v>
      </c>
      <c r="H4779" t="s">
        <v>164</v>
      </c>
      <c r="I4779" t="s">
        <v>62</v>
      </c>
      <c r="J4779">
        <v>2</v>
      </c>
      <c r="K4779">
        <v>1890</v>
      </c>
      <c r="L4779">
        <v>1</v>
      </c>
      <c r="M4779">
        <v>840</v>
      </c>
      <c r="N4779">
        <v>2730</v>
      </c>
      <c r="O4779" t="s">
        <v>46</v>
      </c>
      <c r="P4779">
        <v>1</v>
      </c>
      <c r="Q4779" t="s">
        <v>32</v>
      </c>
      <c r="R4779">
        <v>1</v>
      </c>
    </row>
    <row r="4780" spans="1:18">
      <c r="A4780">
        <v>4779</v>
      </c>
      <c r="B4780">
        <v>135</v>
      </c>
      <c r="C4780">
        <v>3</v>
      </c>
      <c r="D4780" t="s">
        <v>33</v>
      </c>
      <c r="E4780">
        <v>14</v>
      </c>
      <c r="F4780">
        <v>44</v>
      </c>
      <c r="G4780" t="s">
        <v>76</v>
      </c>
      <c r="H4780" t="s">
        <v>164</v>
      </c>
      <c r="I4780" t="s">
        <v>62</v>
      </c>
      <c r="J4780">
        <v>3</v>
      </c>
      <c r="K4780">
        <v>33012</v>
      </c>
      <c r="L4780">
        <v>1</v>
      </c>
      <c r="M4780">
        <v>5040</v>
      </c>
      <c r="N4780">
        <v>38052</v>
      </c>
      <c r="O4780" t="s">
        <v>46</v>
      </c>
      <c r="P4780">
        <v>4</v>
      </c>
      <c r="Q4780" t="s">
        <v>41</v>
      </c>
      <c r="R4780">
        <v>6</v>
      </c>
    </row>
    <row r="4781" spans="1:18">
      <c r="A4781">
        <v>4780</v>
      </c>
      <c r="B4781">
        <v>56</v>
      </c>
      <c r="C4781">
        <v>3</v>
      </c>
      <c r="D4781" t="s">
        <v>33</v>
      </c>
      <c r="E4781">
        <v>14</v>
      </c>
      <c r="F4781">
        <v>17</v>
      </c>
      <c r="G4781" t="s">
        <v>92</v>
      </c>
      <c r="H4781" t="s">
        <v>144</v>
      </c>
      <c r="I4781" t="s">
        <v>40</v>
      </c>
      <c r="J4781">
        <v>1</v>
      </c>
      <c r="K4781">
        <v>5460</v>
      </c>
      <c r="L4781">
        <v>1</v>
      </c>
      <c r="M4781">
        <v>780</v>
      </c>
      <c r="N4781">
        <v>6240</v>
      </c>
      <c r="O4781" t="s">
        <v>27</v>
      </c>
      <c r="P4781">
        <v>4</v>
      </c>
      <c r="Q4781" t="s">
        <v>41</v>
      </c>
      <c r="R4781">
        <v>6</v>
      </c>
    </row>
    <row r="4782" spans="1:18">
      <c r="A4782">
        <v>4781</v>
      </c>
      <c r="B4782">
        <v>1</v>
      </c>
      <c r="C4782">
        <v>2</v>
      </c>
      <c r="D4782" t="s">
        <v>29</v>
      </c>
      <c r="E4782">
        <v>7</v>
      </c>
      <c r="F4782">
        <v>22</v>
      </c>
      <c r="G4782" t="s">
        <v>71</v>
      </c>
      <c r="H4782" t="s">
        <v>149</v>
      </c>
      <c r="I4782" t="s">
        <v>26</v>
      </c>
      <c r="J4782">
        <v>1</v>
      </c>
      <c r="K4782">
        <v>1890</v>
      </c>
      <c r="L4782">
        <v>2</v>
      </c>
      <c r="M4782">
        <v>11748</v>
      </c>
      <c r="N4782">
        <v>13638</v>
      </c>
      <c r="O4782" t="s">
        <v>27</v>
      </c>
      <c r="P4782">
        <v>4</v>
      </c>
      <c r="Q4782" t="s">
        <v>41</v>
      </c>
      <c r="R4782">
        <v>6</v>
      </c>
    </row>
    <row r="4783" spans="1:18">
      <c r="A4783">
        <v>4782</v>
      </c>
      <c r="B4783">
        <v>75</v>
      </c>
      <c r="C4783">
        <v>1</v>
      </c>
      <c r="D4783" t="s">
        <v>37</v>
      </c>
      <c r="E4783">
        <v>3</v>
      </c>
      <c r="F4783">
        <v>40</v>
      </c>
      <c r="G4783" t="s">
        <v>98</v>
      </c>
      <c r="H4783" t="s">
        <v>161</v>
      </c>
      <c r="I4783" t="s">
        <v>26</v>
      </c>
      <c r="J4783">
        <v>3</v>
      </c>
      <c r="K4783">
        <v>1062</v>
      </c>
      <c r="L4783">
        <v>1</v>
      </c>
      <c r="M4783">
        <v>2200</v>
      </c>
      <c r="N4783">
        <v>3262</v>
      </c>
      <c r="O4783" t="s">
        <v>27</v>
      </c>
      <c r="P4783">
        <v>3</v>
      </c>
      <c r="Q4783" t="s">
        <v>35</v>
      </c>
      <c r="R4783">
        <v>2</v>
      </c>
    </row>
    <row r="4784" spans="1:18">
      <c r="A4784">
        <v>4783</v>
      </c>
      <c r="B4784">
        <v>124</v>
      </c>
      <c r="C4784">
        <v>1</v>
      </c>
      <c r="D4784" t="s">
        <v>37</v>
      </c>
      <c r="E4784">
        <v>3</v>
      </c>
      <c r="F4784">
        <v>7</v>
      </c>
      <c r="G4784" t="s">
        <v>61</v>
      </c>
      <c r="H4784" t="s">
        <v>134</v>
      </c>
      <c r="I4784" t="s">
        <v>62</v>
      </c>
      <c r="J4784">
        <v>3</v>
      </c>
      <c r="K4784">
        <v>1416</v>
      </c>
      <c r="L4784">
        <v>2</v>
      </c>
      <c r="M4784">
        <v>11760</v>
      </c>
      <c r="N4784">
        <v>13176</v>
      </c>
      <c r="O4784" t="s">
        <v>46</v>
      </c>
      <c r="P4784">
        <v>2</v>
      </c>
      <c r="Q4784" t="s">
        <v>28</v>
      </c>
      <c r="R4784">
        <v>4</v>
      </c>
    </row>
    <row r="4785" spans="1:18">
      <c r="A4785">
        <v>4784</v>
      </c>
      <c r="B4785">
        <v>249</v>
      </c>
      <c r="C4785">
        <v>4</v>
      </c>
      <c r="D4785" t="s">
        <v>23</v>
      </c>
      <c r="E4785">
        <v>30</v>
      </c>
      <c r="F4785">
        <v>24</v>
      </c>
      <c r="G4785" t="s">
        <v>49</v>
      </c>
      <c r="H4785" t="s">
        <v>151</v>
      </c>
      <c r="I4785" t="s">
        <v>26</v>
      </c>
      <c r="J4785">
        <v>1</v>
      </c>
      <c r="K4785">
        <v>3300</v>
      </c>
      <c r="L4785">
        <v>1</v>
      </c>
      <c r="M4785">
        <v>3900</v>
      </c>
      <c r="N4785">
        <v>7200</v>
      </c>
      <c r="O4785" t="s">
        <v>27</v>
      </c>
      <c r="P4785">
        <v>3</v>
      </c>
      <c r="Q4785" t="s">
        <v>35</v>
      </c>
      <c r="R4785">
        <v>2</v>
      </c>
    </row>
    <row r="4786" spans="1:18">
      <c r="A4786">
        <v>4785</v>
      </c>
      <c r="B4786">
        <v>230</v>
      </c>
      <c r="C4786">
        <v>4</v>
      </c>
      <c r="D4786" t="s">
        <v>23</v>
      </c>
      <c r="E4786">
        <v>30</v>
      </c>
      <c r="F4786">
        <v>23</v>
      </c>
      <c r="G4786" t="s">
        <v>90</v>
      </c>
      <c r="H4786" t="s">
        <v>150</v>
      </c>
      <c r="I4786" t="s">
        <v>26</v>
      </c>
      <c r="J4786">
        <v>3</v>
      </c>
      <c r="K4786">
        <v>69300</v>
      </c>
      <c r="L4786">
        <v>1</v>
      </c>
      <c r="M4786">
        <v>6480</v>
      </c>
      <c r="N4786">
        <v>75780</v>
      </c>
      <c r="O4786" t="s">
        <v>27</v>
      </c>
      <c r="P4786">
        <v>4</v>
      </c>
      <c r="Q4786" t="s">
        <v>41</v>
      </c>
      <c r="R4786">
        <v>6</v>
      </c>
    </row>
    <row r="4787" spans="1:18">
      <c r="A4787">
        <v>4786</v>
      </c>
      <c r="B4787">
        <v>161</v>
      </c>
      <c r="C4787">
        <v>3</v>
      </c>
      <c r="D4787" t="s">
        <v>33</v>
      </c>
      <c r="E4787">
        <v>14</v>
      </c>
      <c r="F4787">
        <v>52</v>
      </c>
      <c r="G4787" t="s">
        <v>54</v>
      </c>
      <c r="H4787" t="s">
        <v>25</v>
      </c>
      <c r="I4787" t="s">
        <v>40</v>
      </c>
      <c r="J4787">
        <v>1</v>
      </c>
      <c r="K4787">
        <v>2744</v>
      </c>
      <c r="L4787">
        <v>2</v>
      </c>
      <c r="M4787">
        <v>1240</v>
      </c>
      <c r="N4787">
        <v>3984</v>
      </c>
      <c r="O4787" t="s">
        <v>27</v>
      </c>
      <c r="P4787">
        <v>3</v>
      </c>
      <c r="Q4787" t="s">
        <v>35</v>
      </c>
      <c r="R4787">
        <v>2</v>
      </c>
    </row>
    <row r="4788" spans="1:18">
      <c r="A4788">
        <v>4787</v>
      </c>
      <c r="B4788">
        <v>74</v>
      </c>
      <c r="C4788">
        <v>2</v>
      </c>
      <c r="D4788" t="s">
        <v>29</v>
      </c>
      <c r="E4788">
        <v>7</v>
      </c>
      <c r="F4788">
        <v>58</v>
      </c>
      <c r="G4788" t="s">
        <v>79</v>
      </c>
      <c r="H4788" t="s">
        <v>44</v>
      </c>
      <c r="I4788" t="s">
        <v>62</v>
      </c>
      <c r="J4788">
        <v>3</v>
      </c>
      <c r="K4788">
        <v>11396</v>
      </c>
      <c r="L4788">
        <v>1</v>
      </c>
      <c r="M4788">
        <v>5360</v>
      </c>
      <c r="N4788">
        <v>16756</v>
      </c>
      <c r="O4788" t="s">
        <v>46</v>
      </c>
      <c r="P4788">
        <v>2</v>
      </c>
      <c r="Q4788" t="s">
        <v>28</v>
      </c>
      <c r="R4788">
        <v>4</v>
      </c>
    </row>
    <row r="4789" spans="1:18">
      <c r="A4789">
        <v>4788</v>
      </c>
      <c r="B4789">
        <v>9</v>
      </c>
      <c r="C4789">
        <v>2</v>
      </c>
      <c r="D4789" t="s">
        <v>29</v>
      </c>
      <c r="E4789">
        <v>7</v>
      </c>
      <c r="F4789">
        <v>51</v>
      </c>
      <c r="G4789" t="s">
        <v>111</v>
      </c>
      <c r="H4789" t="s">
        <v>25</v>
      </c>
      <c r="I4789" t="s">
        <v>26</v>
      </c>
      <c r="J4789">
        <v>3</v>
      </c>
      <c r="K4789">
        <v>10192</v>
      </c>
      <c r="L4789">
        <v>2</v>
      </c>
      <c r="M4789">
        <v>7624</v>
      </c>
      <c r="N4789">
        <v>17816</v>
      </c>
      <c r="O4789" t="s">
        <v>27</v>
      </c>
      <c r="P4789">
        <v>2</v>
      </c>
      <c r="Q4789" t="s">
        <v>28</v>
      </c>
      <c r="R4789">
        <v>4</v>
      </c>
    </row>
    <row r="4790" spans="1:18">
      <c r="A4790">
        <v>4789</v>
      </c>
      <c r="B4790">
        <v>25</v>
      </c>
      <c r="C4790">
        <v>2</v>
      </c>
      <c r="D4790" t="s">
        <v>29</v>
      </c>
      <c r="E4790">
        <v>7</v>
      </c>
      <c r="F4790">
        <v>39</v>
      </c>
      <c r="G4790" t="s">
        <v>53</v>
      </c>
      <c r="H4790" t="s">
        <v>31</v>
      </c>
      <c r="I4790" t="s">
        <v>40</v>
      </c>
      <c r="J4790">
        <v>1</v>
      </c>
      <c r="K4790">
        <v>413</v>
      </c>
      <c r="L4790">
        <v>2</v>
      </c>
      <c r="M4790">
        <v>800</v>
      </c>
      <c r="N4790">
        <v>1213</v>
      </c>
      <c r="O4790" t="s">
        <v>27</v>
      </c>
      <c r="P4790">
        <v>1</v>
      </c>
      <c r="Q4790" t="s">
        <v>32</v>
      </c>
      <c r="R4790">
        <v>1</v>
      </c>
    </row>
    <row r="4791" spans="1:18">
      <c r="A4791">
        <v>4790</v>
      </c>
      <c r="B4791">
        <v>48</v>
      </c>
      <c r="C4791">
        <v>1</v>
      </c>
      <c r="D4791" t="s">
        <v>37</v>
      </c>
      <c r="E4791">
        <v>3</v>
      </c>
      <c r="F4791">
        <v>6</v>
      </c>
      <c r="G4791" t="s">
        <v>70</v>
      </c>
      <c r="H4791" t="s">
        <v>133</v>
      </c>
      <c r="I4791" t="s">
        <v>26</v>
      </c>
      <c r="J4791">
        <v>1</v>
      </c>
      <c r="K4791">
        <v>588</v>
      </c>
      <c r="L4791">
        <v>1</v>
      </c>
      <c r="M4791">
        <v>4900</v>
      </c>
      <c r="N4791">
        <v>5488</v>
      </c>
      <c r="O4791" t="s">
        <v>27</v>
      </c>
      <c r="P4791">
        <v>2</v>
      </c>
      <c r="Q4791" t="s">
        <v>28</v>
      </c>
      <c r="R4791">
        <v>4</v>
      </c>
    </row>
    <row r="4792" spans="1:18">
      <c r="A4792">
        <v>4791</v>
      </c>
      <c r="B4792">
        <v>175</v>
      </c>
      <c r="C4792">
        <v>4</v>
      </c>
      <c r="D4792" t="s">
        <v>23</v>
      </c>
      <c r="E4792">
        <v>30</v>
      </c>
      <c r="F4792">
        <v>35</v>
      </c>
      <c r="G4792" t="s">
        <v>55</v>
      </c>
      <c r="H4792" t="s">
        <v>157</v>
      </c>
      <c r="I4792" t="s">
        <v>26</v>
      </c>
      <c r="J4792">
        <v>2</v>
      </c>
      <c r="K4792">
        <v>2730</v>
      </c>
      <c r="L4792">
        <v>1</v>
      </c>
      <c r="M4792">
        <v>1272</v>
      </c>
      <c r="N4792">
        <v>4002</v>
      </c>
      <c r="O4792" t="s">
        <v>27</v>
      </c>
      <c r="P4792">
        <v>1</v>
      </c>
      <c r="Q4792" t="s">
        <v>32</v>
      </c>
      <c r="R4792">
        <v>1</v>
      </c>
    </row>
    <row r="4793" spans="1:18">
      <c r="A4793">
        <v>4792</v>
      </c>
      <c r="B4793">
        <v>295</v>
      </c>
      <c r="C4793">
        <v>3</v>
      </c>
      <c r="D4793" t="s">
        <v>33</v>
      </c>
      <c r="E4793">
        <v>14</v>
      </c>
      <c r="F4793">
        <v>47</v>
      </c>
      <c r="G4793" t="s">
        <v>72</v>
      </c>
      <c r="H4793" t="s">
        <v>167</v>
      </c>
      <c r="I4793" t="s">
        <v>40</v>
      </c>
      <c r="J4793">
        <v>1</v>
      </c>
      <c r="K4793">
        <v>770</v>
      </c>
      <c r="L4793">
        <v>1</v>
      </c>
      <c r="M4793">
        <v>310</v>
      </c>
      <c r="N4793">
        <v>1080</v>
      </c>
      <c r="O4793" t="s">
        <v>46</v>
      </c>
      <c r="P4793">
        <v>1</v>
      </c>
      <c r="Q4793" t="s">
        <v>32</v>
      </c>
      <c r="R4793">
        <v>1</v>
      </c>
    </row>
    <row r="4794" spans="1:18">
      <c r="A4794">
        <v>4793</v>
      </c>
      <c r="B4794">
        <v>262</v>
      </c>
      <c r="C4794">
        <v>4</v>
      </c>
      <c r="D4794" t="s">
        <v>23</v>
      </c>
      <c r="E4794">
        <v>30</v>
      </c>
      <c r="F4794">
        <v>34</v>
      </c>
      <c r="G4794" t="s">
        <v>87</v>
      </c>
      <c r="H4794" t="s">
        <v>44</v>
      </c>
      <c r="I4794" t="s">
        <v>26</v>
      </c>
      <c r="J4794">
        <v>2</v>
      </c>
      <c r="K4794">
        <v>2460</v>
      </c>
      <c r="L4794">
        <v>2</v>
      </c>
      <c r="M4794">
        <v>2440</v>
      </c>
      <c r="N4794">
        <v>4900</v>
      </c>
      <c r="O4794" t="s">
        <v>27</v>
      </c>
      <c r="P4794">
        <v>1</v>
      </c>
      <c r="Q4794" t="s">
        <v>32</v>
      </c>
      <c r="R4794">
        <v>1</v>
      </c>
    </row>
    <row r="4795" spans="1:18">
      <c r="A4795">
        <v>4794</v>
      </c>
      <c r="B4795">
        <v>173</v>
      </c>
      <c r="C4795">
        <v>1</v>
      </c>
      <c r="D4795" t="s">
        <v>37</v>
      </c>
      <c r="E4795">
        <v>3</v>
      </c>
      <c r="F4795">
        <v>28</v>
      </c>
      <c r="G4795" t="s">
        <v>63</v>
      </c>
      <c r="H4795" t="s">
        <v>154</v>
      </c>
      <c r="I4795" t="s">
        <v>64</v>
      </c>
      <c r="J4795">
        <v>3</v>
      </c>
      <c r="K4795">
        <v>2064</v>
      </c>
      <c r="L4795">
        <v>1</v>
      </c>
      <c r="M4795">
        <v>1540</v>
      </c>
      <c r="N4795">
        <v>3604</v>
      </c>
      <c r="O4795" t="s">
        <v>46</v>
      </c>
      <c r="P4795">
        <v>3</v>
      </c>
      <c r="Q4795" t="s">
        <v>35</v>
      </c>
      <c r="R4795">
        <v>2</v>
      </c>
    </row>
    <row r="4796" spans="1:18">
      <c r="A4796">
        <v>4795</v>
      </c>
      <c r="B4796">
        <v>73</v>
      </c>
      <c r="C4796">
        <v>4</v>
      </c>
      <c r="D4796" t="s">
        <v>23</v>
      </c>
      <c r="E4796">
        <v>30</v>
      </c>
      <c r="F4796">
        <v>29</v>
      </c>
      <c r="G4796" t="s">
        <v>42</v>
      </c>
      <c r="H4796" t="s">
        <v>25</v>
      </c>
      <c r="I4796" t="s">
        <v>26</v>
      </c>
      <c r="J4796">
        <v>1</v>
      </c>
      <c r="K4796">
        <v>2400</v>
      </c>
      <c r="L4796">
        <v>1</v>
      </c>
      <c r="M4796">
        <v>2440</v>
      </c>
      <c r="N4796">
        <v>4840</v>
      </c>
      <c r="O4796" t="s">
        <v>27</v>
      </c>
      <c r="P4796">
        <v>3</v>
      </c>
      <c r="Q4796" t="s">
        <v>35</v>
      </c>
      <c r="R4796">
        <v>2</v>
      </c>
    </row>
    <row r="4797" spans="1:18">
      <c r="A4797">
        <v>4796</v>
      </c>
      <c r="B4797">
        <v>238</v>
      </c>
      <c r="C4797">
        <v>3</v>
      </c>
      <c r="D4797" t="s">
        <v>33</v>
      </c>
      <c r="E4797">
        <v>14</v>
      </c>
      <c r="F4797">
        <v>60</v>
      </c>
      <c r="G4797" t="s">
        <v>85</v>
      </c>
      <c r="H4797" t="s">
        <v>31</v>
      </c>
      <c r="I4797" t="s">
        <v>40</v>
      </c>
      <c r="J4797">
        <v>2</v>
      </c>
      <c r="K4797">
        <v>2184</v>
      </c>
      <c r="L4797">
        <v>1</v>
      </c>
      <c r="M4797">
        <v>450</v>
      </c>
      <c r="N4797">
        <v>2634</v>
      </c>
      <c r="O4797" t="s">
        <v>27</v>
      </c>
      <c r="P4797">
        <v>1</v>
      </c>
      <c r="Q4797" t="s">
        <v>32</v>
      </c>
      <c r="R4797">
        <v>1</v>
      </c>
    </row>
    <row r="4798" spans="1:18">
      <c r="A4798">
        <v>4797</v>
      </c>
      <c r="B4798">
        <v>192</v>
      </c>
      <c r="C4798">
        <v>4</v>
      </c>
      <c r="D4798" t="s">
        <v>23</v>
      </c>
      <c r="E4798">
        <v>30</v>
      </c>
      <c r="F4798">
        <v>48</v>
      </c>
      <c r="G4798" t="s">
        <v>66</v>
      </c>
      <c r="H4798" t="s">
        <v>168</v>
      </c>
      <c r="I4798" t="s">
        <v>26</v>
      </c>
      <c r="J4798">
        <v>3</v>
      </c>
      <c r="K4798">
        <v>14220</v>
      </c>
      <c r="L4798">
        <v>2</v>
      </c>
      <c r="M4798">
        <v>4880</v>
      </c>
      <c r="N4798">
        <v>19100</v>
      </c>
      <c r="O4798" t="s">
        <v>27</v>
      </c>
      <c r="P4798">
        <v>3</v>
      </c>
      <c r="Q4798" t="s">
        <v>35</v>
      </c>
      <c r="R4798">
        <v>2</v>
      </c>
    </row>
    <row r="4799" spans="1:18">
      <c r="A4799">
        <v>4798</v>
      </c>
      <c r="B4799">
        <v>236</v>
      </c>
      <c r="C4799">
        <v>2</v>
      </c>
      <c r="D4799" t="s">
        <v>29</v>
      </c>
      <c r="E4799">
        <v>7</v>
      </c>
      <c r="F4799">
        <v>59</v>
      </c>
      <c r="G4799" t="s">
        <v>80</v>
      </c>
      <c r="H4799" t="s">
        <v>44</v>
      </c>
      <c r="I4799" t="s">
        <v>62</v>
      </c>
      <c r="J4799">
        <v>1</v>
      </c>
      <c r="K4799">
        <v>350</v>
      </c>
      <c r="L4799">
        <v>2</v>
      </c>
      <c r="M4799">
        <v>3040</v>
      </c>
      <c r="N4799">
        <v>3390</v>
      </c>
      <c r="O4799" t="s">
        <v>46</v>
      </c>
      <c r="P4799">
        <v>1</v>
      </c>
      <c r="Q4799" t="s">
        <v>32</v>
      </c>
      <c r="R4799">
        <v>1</v>
      </c>
    </row>
    <row r="4800" spans="1:18">
      <c r="A4800">
        <v>4799</v>
      </c>
      <c r="B4800">
        <v>14</v>
      </c>
      <c r="C4800">
        <v>1</v>
      </c>
      <c r="D4800" t="s">
        <v>37</v>
      </c>
      <c r="E4800">
        <v>3</v>
      </c>
      <c r="F4800">
        <v>11</v>
      </c>
      <c r="G4800" t="s">
        <v>24</v>
      </c>
      <c r="H4800" t="s">
        <v>138</v>
      </c>
      <c r="I4800" t="s">
        <v>26</v>
      </c>
      <c r="J4800">
        <v>2</v>
      </c>
      <c r="K4800">
        <v>1284</v>
      </c>
      <c r="L4800">
        <v>2</v>
      </c>
      <c r="M4800">
        <v>12000</v>
      </c>
      <c r="N4800">
        <v>13284</v>
      </c>
      <c r="O4800" t="s">
        <v>27</v>
      </c>
      <c r="P4800">
        <v>2</v>
      </c>
      <c r="Q4800" t="s">
        <v>28</v>
      </c>
      <c r="R4800">
        <v>4</v>
      </c>
    </row>
    <row r="4801" spans="1:18">
      <c r="A4801">
        <v>4800</v>
      </c>
      <c r="B4801">
        <v>228</v>
      </c>
      <c r="C4801">
        <v>4</v>
      </c>
      <c r="D4801" t="s">
        <v>23</v>
      </c>
      <c r="E4801">
        <v>30</v>
      </c>
      <c r="F4801">
        <v>4</v>
      </c>
      <c r="G4801" t="s">
        <v>36</v>
      </c>
      <c r="H4801" t="s">
        <v>131</v>
      </c>
      <c r="I4801" t="s">
        <v>26</v>
      </c>
      <c r="J4801">
        <v>1</v>
      </c>
      <c r="K4801">
        <v>1980</v>
      </c>
      <c r="L4801">
        <v>1</v>
      </c>
      <c r="M4801">
        <v>2200</v>
      </c>
      <c r="N4801">
        <v>4180</v>
      </c>
      <c r="O4801" t="s">
        <v>27</v>
      </c>
      <c r="P4801">
        <v>3</v>
      </c>
      <c r="Q4801" t="s">
        <v>35</v>
      </c>
      <c r="R4801">
        <v>2</v>
      </c>
    </row>
    <row r="4802" spans="1:18">
      <c r="A4802">
        <v>4801</v>
      </c>
      <c r="B4802">
        <v>195</v>
      </c>
      <c r="C4802">
        <v>1</v>
      </c>
      <c r="D4802" t="s">
        <v>37</v>
      </c>
      <c r="E4802">
        <v>3</v>
      </c>
      <c r="F4802">
        <v>35</v>
      </c>
      <c r="G4802" t="s">
        <v>55</v>
      </c>
      <c r="H4802" t="s">
        <v>157</v>
      </c>
      <c r="I4802" t="s">
        <v>26</v>
      </c>
      <c r="J4802">
        <v>2</v>
      </c>
      <c r="K4802">
        <v>273</v>
      </c>
      <c r="L4802">
        <v>2</v>
      </c>
      <c r="M4802">
        <v>2544</v>
      </c>
      <c r="N4802">
        <v>2817</v>
      </c>
      <c r="O4802" t="s">
        <v>27</v>
      </c>
      <c r="P4802">
        <v>1</v>
      </c>
      <c r="Q4802" t="s">
        <v>32</v>
      </c>
      <c r="R4802">
        <v>1</v>
      </c>
    </row>
    <row r="4803" spans="1:18">
      <c r="A4803">
        <v>4802</v>
      </c>
      <c r="B4803">
        <v>82</v>
      </c>
      <c r="C4803">
        <v>4</v>
      </c>
      <c r="D4803" t="s">
        <v>23</v>
      </c>
      <c r="E4803">
        <v>30</v>
      </c>
      <c r="F4803">
        <v>38</v>
      </c>
      <c r="G4803" t="s">
        <v>47</v>
      </c>
      <c r="H4803" t="s">
        <v>160</v>
      </c>
      <c r="I4803" t="s">
        <v>26</v>
      </c>
      <c r="J4803">
        <v>3</v>
      </c>
      <c r="K4803">
        <v>49860</v>
      </c>
      <c r="L4803">
        <v>1</v>
      </c>
      <c r="M4803">
        <v>5460</v>
      </c>
      <c r="N4803">
        <v>55320</v>
      </c>
      <c r="O4803" t="s">
        <v>27</v>
      </c>
      <c r="P4803">
        <v>4</v>
      </c>
      <c r="Q4803" t="s">
        <v>41</v>
      </c>
      <c r="R4803">
        <v>6</v>
      </c>
    </row>
    <row r="4804" spans="1:18">
      <c r="A4804">
        <v>4803</v>
      </c>
      <c r="B4804">
        <v>193</v>
      </c>
      <c r="C4804">
        <v>4</v>
      </c>
      <c r="D4804" t="s">
        <v>23</v>
      </c>
      <c r="E4804">
        <v>30</v>
      </c>
      <c r="F4804">
        <v>29</v>
      </c>
      <c r="G4804" t="s">
        <v>42</v>
      </c>
      <c r="H4804" t="s">
        <v>25</v>
      </c>
      <c r="I4804" t="s">
        <v>26</v>
      </c>
      <c r="J4804">
        <v>2</v>
      </c>
      <c r="K4804">
        <v>17640</v>
      </c>
      <c r="L4804">
        <v>1</v>
      </c>
      <c r="M4804">
        <v>7320</v>
      </c>
      <c r="N4804">
        <v>24960</v>
      </c>
      <c r="O4804" t="s">
        <v>27</v>
      </c>
      <c r="P4804">
        <v>4</v>
      </c>
      <c r="Q4804" t="s">
        <v>41</v>
      </c>
      <c r="R4804">
        <v>6</v>
      </c>
    </row>
    <row r="4805" spans="1:18">
      <c r="A4805">
        <v>4804</v>
      </c>
      <c r="B4805">
        <v>54</v>
      </c>
      <c r="C4805">
        <v>1</v>
      </c>
      <c r="D4805" t="s">
        <v>37</v>
      </c>
      <c r="E4805">
        <v>3</v>
      </c>
      <c r="F4805">
        <v>62</v>
      </c>
      <c r="G4805" t="s">
        <v>73</v>
      </c>
      <c r="H4805" t="s">
        <v>57</v>
      </c>
      <c r="I4805" t="s">
        <v>26</v>
      </c>
      <c r="J4805">
        <v>1</v>
      </c>
      <c r="K4805">
        <v>432</v>
      </c>
      <c r="L4805">
        <v>2</v>
      </c>
      <c r="M4805">
        <v>14240</v>
      </c>
      <c r="N4805">
        <v>14672</v>
      </c>
      <c r="O4805" t="s">
        <v>27</v>
      </c>
      <c r="P4805">
        <v>2</v>
      </c>
      <c r="Q4805" t="s">
        <v>28</v>
      </c>
      <c r="R4805">
        <v>4</v>
      </c>
    </row>
    <row r="4806" spans="1:18">
      <c r="A4806">
        <v>4805</v>
      </c>
      <c r="B4806">
        <v>80</v>
      </c>
      <c r="C4806">
        <v>1</v>
      </c>
      <c r="D4806" t="s">
        <v>37</v>
      </c>
      <c r="E4806">
        <v>3</v>
      </c>
      <c r="F4806">
        <v>60</v>
      </c>
      <c r="G4806" t="s">
        <v>85</v>
      </c>
      <c r="H4806" t="s">
        <v>31</v>
      </c>
      <c r="I4806" t="s">
        <v>40</v>
      </c>
      <c r="J4806">
        <v>3</v>
      </c>
      <c r="K4806">
        <v>3108</v>
      </c>
      <c r="L4806">
        <v>1</v>
      </c>
      <c r="M4806">
        <v>900</v>
      </c>
      <c r="N4806">
        <v>4008</v>
      </c>
      <c r="O4806" t="s">
        <v>27</v>
      </c>
      <c r="P4806">
        <v>3</v>
      </c>
      <c r="Q4806" t="s">
        <v>35</v>
      </c>
      <c r="R4806">
        <v>2</v>
      </c>
    </row>
    <row r="4807" spans="1:18">
      <c r="A4807">
        <v>4806</v>
      </c>
      <c r="B4807">
        <v>263</v>
      </c>
      <c r="C4807">
        <v>1</v>
      </c>
      <c r="D4807" t="s">
        <v>37</v>
      </c>
      <c r="E4807">
        <v>3</v>
      </c>
      <c r="F4807">
        <v>60</v>
      </c>
      <c r="G4807" t="s">
        <v>85</v>
      </c>
      <c r="H4807" t="s">
        <v>31</v>
      </c>
      <c r="I4807" t="s">
        <v>40</v>
      </c>
      <c r="J4807">
        <v>3</v>
      </c>
      <c r="K4807">
        <v>6216</v>
      </c>
      <c r="L4807">
        <v>1</v>
      </c>
      <c r="M4807">
        <v>1800</v>
      </c>
      <c r="N4807">
        <v>8016</v>
      </c>
      <c r="O4807" t="s">
        <v>27</v>
      </c>
      <c r="P4807">
        <v>2</v>
      </c>
      <c r="Q4807" t="s">
        <v>28</v>
      </c>
      <c r="R4807">
        <v>4</v>
      </c>
    </row>
    <row r="4808" spans="1:18">
      <c r="A4808">
        <v>4807</v>
      </c>
      <c r="B4808">
        <v>30</v>
      </c>
      <c r="C4808">
        <v>2</v>
      </c>
      <c r="D4808" t="s">
        <v>29</v>
      </c>
      <c r="E4808">
        <v>7</v>
      </c>
      <c r="F4808">
        <v>14</v>
      </c>
      <c r="G4808" t="s">
        <v>93</v>
      </c>
      <c r="H4808" t="s">
        <v>141</v>
      </c>
      <c r="I4808" t="s">
        <v>26</v>
      </c>
      <c r="J4808">
        <v>3</v>
      </c>
      <c r="K4808">
        <v>7700</v>
      </c>
      <c r="L4808">
        <v>2</v>
      </c>
      <c r="M4808">
        <v>8640</v>
      </c>
      <c r="N4808">
        <v>16340</v>
      </c>
      <c r="O4808" t="s">
        <v>27</v>
      </c>
      <c r="P4808">
        <v>2</v>
      </c>
      <c r="Q4808" t="s">
        <v>28</v>
      </c>
      <c r="R4808">
        <v>4</v>
      </c>
    </row>
    <row r="4809" spans="1:18">
      <c r="A4809">
        <v>4808</v>
      </c>
      <c r="B4809">
        <v>270</v>
      </c>
      <c r="C4809">
        <v>3</v>
      </c>
      <c r="D4809" t="s">
        <v>33</v>
      </c>
      <c r="E4809">
        <v>14</v>
      </c>
      <c r="F4809">
        <v>13</v>
      </c>
      <c r="G4809" t="s">
        <v>43</v>
      </c>
      <c r="H4809" t="s">
        <v>140</v>
      </c>
      <c r="I4809" t="s">
        <v>40</v>
      </c>
      <c r="J4809">
        <v>3</v>
      </c>
      <c r="K4809">
        <v>9576</v>
      </c>
      <c r="L4809">
        <v>1</v>
      </c>
      <c r="M4809">
        <v>260</v>
      </c>
      <c r="N4809">
        <v>9836</v>
      </c>
      <c r="O4809" t="s">
        <v>27</v>
      </c>
      <c r="P4809">
        <v>3</v>
      </c>
      <c r="Q4809" t="s">
        <v>35</v>
      </c>
      <c r="R4809">
        <v>2</v>
      </c>
    </row>
    <row r="4810" spans="1:18">
      <c r="A4810">
        <v>4809</v>
      </c>
      <c r="B4810">
        <v>279</v>
      </c>
      <c r="C4810">
        <v>4</v>
      </c>
      <c r="D4810" t="s">
        <v>23</v>
      </c>
      <c r="E4810">
        <v>30</v>
      </c>
      <c r="F4810">
        <v>6</v>
      </c>
      <c r="G4810" t="s">
        <v>70</v>
      </c>
      <c r="H4810" t="s">
        <v>133</v>
      </c>
      <c r="I4810" t="s">
        <v>26</v>
      </c>
      <c r="J4810">
        <v>2</v>
      </c>
      <c r="K4810">
        <v>15600</v>
      </c>
      <c r="L4810">
        <v>2</v>
      </c>
      <c r="M4810">
        <v>9800</v>
      </c>
      <c r="N4810">
        <v>25400</v>
      </c>
      <c r="O4810" t="s">
        <v>27</v>
      </c>
      <c r="P4810">
        <v>2</v>
      </c>
      <c r="Q4810" t="s">
        <v>28</v>
      </c>
      <c r="R4810">
        <v>4</v>
      </c>
    </row>
    <row r="4811" spans="1:18">
      <c r="A4811">
        <v>4810</v>
      </c>
      <c r="B4811">
        <v>18</v>
      </c>
      <c r="C4811">
        <v>4</v>
      </c>
      <c r="D4811" t="s">
        <v>23</v>
      </c>
      <c r="E4811">
        <v>30</v>
      </c>
      <c r="F4811">
        <v>55</v>
      </c>
      <c r="G4811" t="s">
        <v>78</v>
      </c>
      <c r="H4811" t="s">
        <v>31</v>
      </c>
      <c r="I4811" t="s">
        <v>40</v>
      </c>
      <c r="J4811">
        <v>3</v>
      </c>
      <c r="K4811">
        <v>29400</v>
      </c>
      <c r="L4811">
        <v>1</v>
      </c>
      <c r="M4811">
        <v>360</v>
      </c>
      <c r="N4811">
        <v>29760</v>
      </c>
      <c r="O4811" t="s">
        <v>46</v>
      </c>
      <c r="P4811">
        <v>1</v>
      </c>
      <c r="Q4811" t="s">
        <v>32</v>
      </c>
      <c r="R4811">
        <v>1</v>
      </c>
    </row>
    <row r="4812" spans="1:18">
      <c r="A4812">
        <v>4811</v>
      </c>
      <c r="B4812">
        <v>194</v>
      </c>
      <c r="C4812">
        <v>1</v>
      </c>
      <c r="D4812" t="s">
        <v>37</v>
      </c>
      <c r="E4812">
        <v>3</v>
      </c>
      <c r="F4812">
        <v>30</v>
      </c>
      <c r="G4812" t="s">
        <v>30</v>
      </c>
      <c r="H4812" t="s">
        <v>155</v>
      </c>
      <c r="I4812" t="s">
        <v>26</v>
      </c>
      <c r="J4812">
        <v>3</v>
      </c>
      <c r="K4812">
        <v>3264</v>
      </c>
      <c r="L4812">
        <v>2</v>
      </c>
      <c r="M4812">
        <v>4600</v>
      </c>
      <c r="N4812">
        <v>7864</v>
      </c>
      <c r="O4812" t="s">
        <v>27</v>
      </c>
      <c r="P4812">
        <v>3</v>
      </c>
      <c r="Q4812" t="s">
        <v>35</v>
      </c>
      <c r="R4812">
        <v>2</v>
      </c>
    </row>
    <row r="4813" spans="1:18">
      <c r="A4813">
        <v>4812</v>
      </c>
      <c r="B4813">
        <v>230</v>
      </c>
      <c r="C4813">
        <v>2</v>
      </c>
      <c r="D4813" t="s">
        <v>29</v>
      </c>
      <c r="E4813">
        <v>7</v>
      </c>
      <c r="F4813">
        <v>24</v>
      </c>
      <c r="G4813" t="s">
        <v>49</v>
      </c>
      <c r="H4813" t="s">
        <v>151</v>
      </c>
      <c r="I4813" t="s">
        <v>26</v>
      </c>
      <c r="J4813">
        <v>2</v>
      </c>
      <c r="K4813">
        <v>5418</v>
      </c>
      <c r="L4813">
        <v>1</v>
      </c>
      <c r="M4813">
        <v>11700</v>
      </c>
      <c r="N4813">
        <v>17118</v>
      </c>
      <c r="O4813" t="s">
        <v>27</v>
      </c>
      <c r="P4813">
        <v>4</v>
      </c>
      <c r="Q4813" t="s">
        <v>41</v>
      </c>
      <c r="R4813">
        <v>6</v>
      </c>
    </row>
    <row r="4814" spans="1:18">
      <c r="A4814">
        <v>4813</v>
      </c>
      <c r="B4814">
        <v>209</v>
      </c>
      <c r="C4814">
        <v>1</v>
      </c>
      <c r="D4814" t="s">
        <v>37</v>
      </c>
      <c r="E4814">
        <v>3</v>
      </c>
      <c r="F4814">
        <v>45</v>
      </c>
      <c r="G4814" t="s">
        <v>45</v>
      </c>
      <c r="H4814" t="s">
        <v>165</v>
      </c>
      <c r="I4814" t="s">
        <v>40</v>
      </c>
      <c r="J4814">
        <v>1</v>
      </c>
      <c r="K4814">
        <v>243</v>
      </c>
      <c r="L4814">
        <v>1</v>
      </c>
      <c r="M4814">
        <v>360</v>
      </c>
      <c r="N4814">
        <v>603</v>
      </c>
      <c r="O4814" t="s">
        <v>46</v>
      </c>
      <c r="P4814">
        <v>1</v>
      </c>
      <c r="Q4814" t="s">
        <v>32</v>
      </c>
      <c r="R4814">
        <v>1</v>
      </c>
    </row>
    <row r="4815" spans="1:18">
      <c r="A4815">
        <v>4814</v>
      </c>
      <c r="B4815">
        <v>208</v>
      </c>
      <c r="C4815">
        <v>2</v>
      </c>
      <c r="D4815" t="s">
        <v>29</v>
      </c>
      <c r="E4815">
        <v>7</v>
      </c>
      <c r="F4815">
        <v>54</v>
      </c>
      <c r="G4815" t="s">
        <v>94</v>
      </c>
      <c r="H4815" t="s">
        <v>44</v>
      </c>
      <c r="I4815" t="s">
        <v>40</v>
      </c>
      <c r="J4815">
        <v>3</v>
      </c>
      <c r="K4815">
        <v>18438</v>
      </c>
      <c r="L4815">
        <v>2</v>
      </c>
      <c r="M4815">
        <v>4320</v>
      </c>
      <c r="N4815">
        <v>22758</v>
      </c>
      <c r="O4815" t="s">
        <v>27</v>
      </c>
      <c r="P4815">
        <v>4</v>
      </c>
      <c r="Q4815" t="s">
        <v>41</v>
      </c>
      <c r="R4815">
        <v>6</v>
      </c>
    </row>
    <row r="4816" spans="1:18">
      <c r="A4816">
        <v>4815</v>
      </c>
      <c r="B4816">
        <v>92</v>
      </c>
      <c r="C4816">
        <v>3</v>
      </c>
      <c r="D4816" t="s">
        <v>33</v>
      </c>
      <c r="E4816">
        <v>14</v>
      </c>
      <c r="F4816">
        <v>62</v>
      </c>
      <c r="G4816" t="s">
        <v>73</v>
      </c>
      <c r="H4816" t="s">
        <v>57</v>
      </c>
      <c r="I4816" t="s">
        <v>26</v>
      </c>
      <c r="J4816">
        <v>2</v>
      </c>
      <c r="K4816">
        <v>7140</v>
      </c>
      <c r="L4816">
        <v>1</v>
      </c>
      <c r="M4816">
        <v>10680</v>
      </c>
      <c r="N4816">
        <v>17820</v>
      </c>
      <c r="O4816" t="s">
        <v>27</v>
      </c>
      <c r="P4816">
        <v>4</v>
      </c>
      <c r="Q4816" t="s">
        <v>41</v>
      </c>
      <c r="R4816">
        <v>6</v>
      </c>
    </row>
    <row r="4817" spans="1:18">
      <c r="A4817">
        <v>4816</v>
      </c>
      <c r="B4817">
        <v>152</v>
      </c>
      <c r="C4817">
        <v>4</v>
      </c>
      <c r="D4817" t="s">
        <v>23</v>
      </c>
      <c r="E4817">
        <v>30</v>
      </c>
      <c r="F4817">
        <v>44</v>
      </c>
      <c r="G4817" t="s">
        <v>76</v>
      </c>
      <c r="H4817" t="s">
        <v>164</v>
      </c>
      <c r="I4817" t="s">
        <v>62</v>
      </c>
      <c r="J4817">
        <v>2</v>
      </c>
      <c r="K4817">
        <v>16200</v>
      </c>
      <c r="L4817">
        <v>1</v>
      </c>
      <c r="M4817">
        <v>3360</v>
      </c>
      <c r="N4817">
        <v>19560</v>
      </c>
      <c r="O4817" t="s">
        <v>46</v>
      </c>
      <c r="P4817">
        <v>2</v>
      </c>
      <c r="Q4817" t="s">
        <v>28</v>
      </c>
      <c r="R4817">
        <v>4</v>
      </c>
    </row>
    <row r="4818" spans="1:18">
      <c r="A4818">
        <v>4817</v>
      </c>
      <c r="B4818">
        <v>172</v>
      </c>
      <c r="C4818">
        <v>4</v>
      </c>
      <c r="D4818" t="s">
        <v>23</v>
      </c>
      <c r="E4818">
        <v>30</v>
      </c>
      <c r="F4818">
        <v>55</v>
      </c>
      <c r="G4818" t="s">
        <v>78</v>
      </c>
      <c r="H4818" t="s">
        <v>31</v>
      </c>
      <c r="I4818" t="s">
        <v>40</v>
      </c>
      <c r="J4818">
        <v>3</v>
      </c>
      <c r="K4818">
        <v>58800</v>
      </c>
      <c r="L4818">
        <v>2</v>
      </c>
      <c r="M4818">
        <v>1440</v>
      </c>
      <c r="N4818">
        <v>60240</v>
      </c>
      <c r="O4818" t="s">
        <v>46</v>
      </c>
      <c r="P4818">
        <v>3</v>
      </c>
      <c r="Q4818" t="s">
        <v>35</v>
      </c>
      <c r="R4818">
        <v>2</v>
      </c>
    </row>
    <row r="4819" spans="1:18">
      <c r="A4819">
        <v>4818</v>
      </c>
      <c r="B4819">
        <v>64</v>
      </c>
      <c r="C4819">
        <v>1</v>
      </c>
      <c r="D4819" t="s">
        <v>37</v>
      </c>
      <c r="E4819">
        <v>3</v>
      </c>
      <c r="F4819">
        <v>50</v>
      </c>
      <c r="G4819" t="s">
        <v>81</v>
      </c>
      <c r="H4819" t="s">
        <v>25</v>
      </c>
      <c r="I4819" t="s">
        <v>82</v>
      </c>
      <c r="J4819">
        <v>2</v>
      </c>
      <c r="K4819">
        <v>1212</v>
      </c>
      <c r="L4819">
        <v>1</v>
      </c>
      <c r="M4819">
        <v>4240</v>
      </c>
      <c r="N4819">
        <v>5452</v>
      </c>
      <c r="O4819" t="s">
        <v>83</v>
      </c>
      <c r="P4819">
        <v>2</v>
      </c>
      <c r="Q4819" t="s">
        <v>28</v>
      </c>
      <c r="R4819">
        <v>4</v>
      </c>
    </row>
    <row r="4820" spans="1:18">
      <c r="A4820">
        <v>4819</v>
      </c>
      <c r="B4820">
        <v>65</v>
      </c>
      <c r="C4820">
        <v>2</v>
      </c>
      <c r="D4820" t="s">
        <v>29</v>
      </c>
      <c r="E4820">
        <v>7</v>
      </c>
      <c r="F4820">
        <v>44</v>
      </c>
      <c r="G4820" t="s">
        <v>76</v>
      </c>
      <c r="H4820" t="s">
        <v>164</v>
      </c>
      <c r="I4820" t="s">
        <v>62</v>
      </c>
      <c r="J4820">
        <v>3</v>
      </c>
      <c r="K4820">
        <v>11004</v>
      </c>
      <c r="L4820">
        <v>1</v>
      </c>
      <c r="M4820">
        <v>3360</v>
      </c>
      <c r="N4820">
        <v>14364</v>
      </c>
      <c r="O4820" t="s">
        <v>46</v>
      </c>
      <c r="P4820">
        <v>2</v>
      </c>
      <c r="Q4820" t="s">
        <v>28</v>
      </c>
      <c r="R4820">
        <v>4</v>
      </c>
    </row>
    <row r="4821" spans="1:18">
      <c r="A4821">
        <v>4820</v>
      </c>
      <c r="B4821">
        <v>50</v>
      </c>
      <c r="C4821">
        <v>1</v>
      </c>
      <c r="D4821" t="s">
        <v>37</v>
      </c>
      <c r="E4821">
        <v>3</v>
      </c>
      <c r="F4821">
        <v>47</v>
      </c>
      <c r="G4821" t="s">
        <v>72</v>
      </c>
      <c r="H4821" t="s">
        <v>167</v>
      </c>
      <c r="I4821" t="s">
        <v>40</v>
      </c>
      <c r="J4821">
        <v>3</v>
      </c>
      <c r="K4821">
        <v>5922</v>
      </c>
      <c r="L4821">
        <v>2</v>
      </c>
      <c r="M4821">
        <v>3720</v>
      </c>
      <c r="N4821">
        <v>9642</v>
      </c>
      <c r="O4821" t="s">
        <v>46</v>
      </c>
      <c r="P4821">
        <v>4</v>
      </c>
      <c r="Q4821" t="s">
        <v>41</v>
      </c>
      <c r="R4821">
        <v>6</v>
      </c>
    </row>
    <row r="4822" spans="1:18">
      <c r="A4822">
        <v>4821</v>
      </c>
      <c r="B4822">
        <v>137</v>
      </c>
      <c r="C4822">
        <v>3</v>
      </c>
      <c r="D4822" t="s">
        <v>33</v>
      </c>
      <c r="E4822">
        <v>14</v>
      </c>
      <c r="F4822">
        <v>12</v>
      </c>
      <c r="G4822" t="s">
        <v>106</v>
      </c>
      <c r="H4822" t="s">
        <v>139</v>
      </c>
      <c r="I4822" t="s">
        <v>40</v>
      </c>
      <c r="J4822">
        <v>1</v>
      </c>
      <c r="K4822">
        <v>5964</v>
      </c>
      <c r="L4822">
        <v>2</v>
      </c>
      <c r="M4822">
        <v>2400</v>
      </c>
      <c r="N4822">
        <v>8364</v>
      </c>
      <c r="O4822" t="s">
        <v>27</v>
      </c>
      <c r="P4822">
        <v>4</v>
      </c>
      <c r="Q4822" t="s">
        <v>41</v>
      </c>
      <c r="R4822">
        <v>6</v>
      </c>
    </row>
    <row r="4823" spans="1:18">
      <c r="A4823">
        <v>4822</v>
      </c>
      <c r="B4823">
        <v>95</v>
      </c>
      <c r="C4823">
        <v>1</v>
      </c>
      <c r="D4823" t="s">
        <v>37</v>
      </c>
      <c r="E4823">
        <v>3</v>
      </c>
      <c r="F4823">
        <v>1</v>
      </c>
      <c r="G4823" t="s">
        <v>56</v>
      </c>
      <c r="H4823" t="s">
        <v>128</v>
      </c>
      <c r="I4823" t="s">
        <v>26</v>
      </c>
      <c r="J4823">
        <v>3</v>
      </c>
      <c r="K4823">
        <v>4416</v>
      </c>
      <c r="L4823">
        <v>1</v>
      </c>
      <c r="M4823">
        <v>4740</v>
      </c>
      <c r="N4823">
        <v>9156</v>
      </c>
      <c r="O4823" t="s">
        <v>27</v>
      </c>
      <c r="P4823">
        <v>2</v>
      </c>
      <c r="Q4823" t="s">
        <v>28</v>
      </c>
      <c r="R4823">
        <v>4</v>
      </c>
    </row>
    <row r="4824" spans="1:18">
      <c r="A4824">
        <v>4823</v>
      </c>
      <c r="B4824">
        <v>132</v>
      </c>
      <c r="C4824">
        <v>4</v>
      </c>
      <c r="D4824" t="s">
        <v>23</v>
      </c>
      <c r="E4824">
        <v>30</v>
      </c>
      <c r="F4824">
        <v>6</v>
      </c>
      <c r="G4824" t="s">
        <v>70</v>
      </c>
      <c r="H4824" t="s">
        <v>133</v>
      </c>
      <c r="I4824" t="s">
        <v>26</v>
      </c>
      <c r="J4824">
        <v>1</v>
      </c>
      <c r="K4824">
        <v>8820</v>
      </c>
      <c r="L4824">
        <v>2</v>
      </c>
      <c r="M4824">
        <v>14700</v>
      </c>
      <c r="N4824">
        <v>23520</v>
      </c>
      <c r="O4824" t="s">
        <v>27</v>
      </c>
      <c r="P4824">
        <v>4</v>
      </c>
      <c r="Q4824" t="s">
        <v>41</v>
      </c>
      <c r="R4824">
        <v>6</v>
      </c>
    </row>
    <row r="4825" spans="1:18">
      <c r="A4825">
        <v>4824</v>
      </c>
      <c r="B4825">
        <v>53</v>
      </c>
      <c r="C4825">
        <v>3</v>
      </c>
      <c r="D4825" t="s">
        <v>33</v>
      </c>
      <c r="E4825">
        <v>14</v>
      </c>
      <c r="F4825">
        <v>11</v>
      </c>
      <c r="G4825" t="s">
        <v>24</v>
      </c>
      <c r="H4825" t="s">
        <v>138</v>
      </c>
      <c r="I4825" t="s">
        <v>26</v>
      </c>
      <c r="J4825">
        <v>3</v>
      </c>
      <c r="K4825">
        <v>5628</v>
      </c>
      <c r="L4825">
        <v>1</v>
      </c>
      <c r="M4825">
        <v>3000</v>
      </c>
      <c r="N4825">
        <v>8628</v>
      </c>
      <c r="O4825" t="s">
        <v>27</v>
      </c>
      <c r="P4825">
        <v>3</v>
      </c>
      <c r="Q4825" t="s">
        <v>35</v>
      </c>
      <c r="R4825">
        <v>2</v>
      </c>
    </row>
    <row r="4826" spans="1:18">
      <c r="A4826">
        <v>4825</v>
      </c>
      <c r="B4826">
        <v>171</v>
      </c>
      <c r="C4826">
        <v>4</v>
      </c>
      <c r="D4826" t="s">
        <v>23</v>
      </c>
      <c r="E4826">
        <v>30</v>
      </c>
      <c r="F4826">
        <v>23</v>
      </c>
      <c r="G4826" t="s">
        <v>90</v>
      </c>
      <c r="H4826" t="s">
        <v>150</v>
      </c>
      <c r="I4826" t="s">
        <v>26</v>
      </c>
      <c r="J4826">
        <v>2</v>
      </c>
      <c r="K4826">
        <v>17160</v>
      </c>
      <c r="L4826">
        <v>2</v>
      </c>
      <c r="M4826">
        <v>8640</v>
      </c>
      <c r="N4826">
        <v>25800</v>
      </c>
      <c r="O4826" t="s">
        <v>27</v>
      </c>
      <c r="P4826">
        <v>2</v>
      </c>
      <c r="Q4826" t="s">
        <v>28</v>
      </c>
      <c r="R4826">
        <v>4</v>
      </c>
    </row>
    <row r="4827" spans="1:18">
      <c r="A4827">
        <v>4826</v>
      </c>
      <c r="B4827">
        <v>11</v>
      </c>
      <c r="C4827">
        <v>1</v>
      </c>
      <c r="D4827" t="s">
        <v>37</v>
      </c>
      <c r="E4827">
        <v>3</v>
      </c>
      <c r="F4827">
        <v>37</v>
      </c>
      <c r="G4827" t="s">
        <v>101</v>
      </c>
      <c r="H4827" t="s">
        <v>159</v>
      </c>
      <c r="I4827" t="s">
        <v>62</v>
      </c>
      <c r="J4827">
        <v>1</v>
      </c>
      <c r="K4827">
        <v>810</v>
      </c>
      <c r="L4827">
        <v>1</v>
      </c>
      <c r="M4827">
        <v>8160</v>
      </c>
      <c r="N4827">
        <v>8970</v>
      </c>
      <c r="O4827" t="s">
        <v>46</v>
      </c>
      <c r="P4827">
        <v>4</v>
      </c>
      <c r="Q4827" t="s">
        <v>41</v>
      </c>
      <c r="R4827">
        <v>6</v>
      </c>
    </row>
    <row r="4828" spans="1:18">
      <c r="A4828">
        <v>4827</v>
      </c>
      <c r="B4828">
        <v>241</v>
      </c>
      <c r="C4828">
        <v>2</v>
      </c>
      <c r="D4828" t="s">
        <v>29</v>
      </c>
      <c r="E4828">
        <v>7</v>
      </c>
      <c r="F4828">
        <v>43</v>
      </c>
      <c r="G4828" t="s">
        <v>58</v>
      </c>
      <c r="H4828" t="s">
        <v>163</v>
      </c>
      <c r="I4828" t="s">
        <v>40</v>
      </c>
      <c r="J4828">
        <v>2</v>
      </c>
      <c r="K4828">
        <v>1666</v>
      </c>
      <c r="L4828">
        <v>1</v>
      </c>
      <c r="M4828">
        <v>250</v>
      </c>
      <c r="N4828">
        <v>1916</v>
      </c>
      <c r="O4828" t="s">
        <v>27</v>
      </c>
      <c r="P4828">
        <v>1</v>
      </c>
      <c r="Q4828" t="s">
        <v>32</v>
      </c>
      <c r="R4828">
        <v>1</v>
      </c>
    </row>
    <row r="4829" spans="1:18">
      <c r="A4829">
        <v>4828</v>
      </c>
      <c r="B4829">
        <v>201</v>
      </c>
      <c r="C4829">
        <v>4</v>
      </c>
      <c r="D4829" t="s">
        <v>23</v>
      </c>
      <c r="E4829">
        <v>30</v>
      </c>
      <c r="F4829">
        <v>12</v>
      </c>
      <c r="G4829" t="s">
        <v>106</v>
      </c>
      <c r="H4829" t="s">
        <v>139</v>
      </c>
      <c r="I4829" t="s">
        <v>40</v>
      </c>
      <c r="J4829">
        <v>2</v>
      </c>
      <c r="K4829">
        <v>10440</v>
      </c>
      <c r="L4829">
        <v>2</v>
      </c>
      <c r="M4829">
        <v>800</v>
      </c>
      <c r="N4829">
        <v>11240</v>
      </c>
      <c r="O4829" t="s">
        <v>27</v>
      </c>
      <c r="P4829">
        <v>3</v>
      </c>
      <c r="Q4829" t="s">
        <v>35</v>
      </c>
      <c r="R4829">
        <v>2</v>
      </c>
    </row>
    <row r="4830" spans="1:18">
      <c r="A4830">
        <v>4829</v>
      </c>
      <c r="B4830">
        <v>169</v>
      </c>
      <c r="C4830">
        <v>1</v>
      </c>
      <c r="D4830" t="s">
        <v>37</v>
      </c>
      <c r="E4830">
        <v>3</v>
      </c>
      <c r="F4830">
        <v>50</v>
      </c>
      <c r="G4830" t="s">
        <v>81</v>
      </c>
      <c r="H4830" t="s">
        <v>25</v>
      </c>
      <c r="I4830" t="s">
        <v>82</v>
      </c>
      <c r="J4830">
        <v>1</v>
      </c>
      <c r="K4830">
        <v>684</v>
      </c>
      <c r="L4830">
        <v>1</v>
      </c>
      <c r="M4830">
        <v>6360</v>
      </c>
      <c r="N4830">
        <v>7044</v>
      </c>
      <c r="O4830" t="s">
        <v>83</v>
      </c>
      <c r="P4830">
        <v>4</v>
      </c>
      <c r="Q4830" t="s">
        <v>41</v>
      </c>
      <c r="R4830">
        <v>6</v>
      </c>
    </row>
    <row r="4831" spans="1:18">
      <c r="A4831">
        <v>4830</v>
      </c>
      <c r="B4831">
        <v>74</v>
      </c>
      <c r="C4831">
        <v>3</v>
      </c>
      <c r="D4831" t="s">
        <v>33</v>
      </c>
      <c r="E4831">
        <v>14</v>
      </c>
      <c r="F4831">
        <v>39</v>
      </c>
      <c r="G4831" t="s">
        <v>53</v>
      </c>
      <c r="H4831" t="s">
        <v>31</v>
      </c>
      <c r="I4831" t="s">
        <v>40</v>
      </c>
      <c r="J4831">
        <v>2</v>
      </c>
      <c r="K4831">
        <v>12432</v>
      </c>
      <c r="L4831">
        <v>2</v>
      </c>
      <c r="M4831">
        <v>4800</v>
      </c>
      <c r="N4831">
        <v>17232</v>
      </c>
      <c r="O4831" t="s">
        <v>27</v>
      </c>
      <c r="P4831">
        <v>4</v>
      </c>
      <c r="Q4831" t="s">
        <v>41</v>
      </c>
      <c r="R4831">
        <v>6</v>
      </c>
    </row>
    <row r="4832" spans="1:18">
      <c r="A4832">
        <v>4831</v>
      </c>
      <c r="B4832">
        <v>200</v>
      </c>
      <c r="C4832">
        <v>1</v>
      </c>
      <c r="D4832" t="s">
        <v>37</v>
      </c>
      <c r="E4832">
        <v>3</v>
      </c>
      <c r="F4832">
        <v>1</v>
      </c>
      <c r="G4832" t="s">
        <v>56</v>
      </c>
      <c r="H4832" t="s">
        <v>128</v>
      </c>
      <c r="I4832" t="s">
        <v>26</v>
      </c>
      <c r="J4832">
        <v>3</v>
      </c>
      <c r="K4832">
        <v>1104</v>
      </c>
      <c r="L4832">
        <v>1</v>
      </c>
      <c r="M4832">
        <v>1185</v>
      </c>
      <c r="N4832">
        <v>2289</v>
      </c>
      <c r="O4832" t="s">
        <v>27</v>
      </c>
      <c r="P4832">
        <v>1</v>
      </c>
      <c r="Q4832" t="s">
        <v>32</v>
      </c>
      <c r="R4832">
        <v>1</v>
      </c>
    </row>
    <row r="4833" spans="1:18">
      <c r="A4833">
        <v>4832</v>
      </c>
      <c r="B4833">
        <v>63</v>
      </c>
      <c r="C4833">
        <v>1</v>
      </c>
      <c r="D4833" t="s">
        <v>37</v>
      </c>
      <c r="E4833">
        <v>3</v>
      </c>
      <c r="F4833">
        <v>24</v>
      </c>
      <c r="G4833" t="s">
        <v>49</v>
      </c>
      <c r="H4833" t="s">
        <v>151</v>
      </c>
      <c r="I4833" t="s">
        <v>26</v>
      </c>
      <c r="J4833">
        <v>1</v>
      </c>
      <c r="K4833">
        <v>660</v>
      </c>
      <c r="L4833">
        <v>1</v>
      </c>
      <c r="M4833">
        <v>7800</v>
      </c>
      <c r="N4833">
        <v>8460</v>
      </c>
      <c r="O4833" t="s">
        <v>27</v>
      </c>
      <c r="P4833">
        <v>2</v>
      </c>
      <c r="Q4833" t="s">
        <v>28</v>
      </c>
      <c r="R4833">
        <v>4</v>
      </c>
    </row>
    <row r="4834" spans="1:18">
      <c r="A4834">
        <v>4833</v>
      </c>
      <c r="B4834">
        <v>156</v>
      </c>
      <c r="C4834">
        <v>2</v>
      </c>
      <c r="D4834" t="s">
        <v>29</v>
      </c>
      <c r="E4834">
        <v>7</v>
      </c>
      <c r="F4834">
        <v>68</v>
      </c>
      <c r="G4834" t="s">
        <v>68</v>
      </c>
      <c r="H4834" t="s">
        <v>31</v>
      </c>
      <c r="I4834" t="s">
        <v>40</v>
      </c>
      <c r="J4834">
        <v>1</v>
      </c>
      <c r="K4834">
        <v>483</v>
      </c>
      <c r="L4834">
        <v>2</v>
      </c>
      <c r="M4834">
        <v>680</v>
      </c>
      <c r="N4834">
        <v>1163</v>
      </c>
      <c r="O4834" t="s">
        <v>27</v>
      </c>
      <c r="P4834">
        <v>1</v>
      </c>
      <c r="Q4834" t="s">
        <v>32</v>
      </c>
      <c r="R4834">
        <v>1</v>
      </c>
    </row>
    <row r="4835" spans="1:18">
      <c r="A4835">
        <v>4834</v>
      </c>
      <c r="B4835">
        <v>115</v>
      </c>
      <c r="C4835">
        <v>3</v>
      </c>
      <c r="D4835" t="s">
        <v>33</v>
      </c>
      <c r="E4835">
        <v>14</v>
      </c>
      <c r="F4835">
        <v>21</v>
      </c>
      <c r="G4835" t="s">
        <v>108</v>
      </c>
      <c r="H4835" t="s">
        <v>148</v>
      </c>
      <c r="I4835" t="s">
        <v>40</v>
      </c>
      <c r="J4835">
        <v>2</v>
      </c>
      <c r="K4835">
        <v>4508</v>
      </c>
      <c r="L4835">
        <v>1</v>
      </c>
      <c r="M4835">
        <v>300</v>
      </c>
      <c r="N4835">
        <v>4808</v>
      </c>
      <c r="O4835" t="s">
        <v>27</v>
      </c>
      <c r="P4835">
        <v>3</v>
      </c>
      <c r="Q4835" t="s">
        <v>35</v>
      </c>
      <c r="R4835">
        <v>2</v>
      </c>
    </row>
    <row r="4836" spans="1:18">
      <c r="A4836">
        <v>4835</v>
      </c>
      <c r="B4836">
        <v>204</v>
      </c>
      <c r="C4836">
        <v>2</v>
      </c>
      <c r="D4836" t="s">
        <v>29</v>
      </c>
      <c r="E4836">
        <v>7</v>
      </c>
      <c r="F4836">
        <v>26</v>
      </c>
      <c r="G4836" t="s">
        <v>103</v>
      </c>
      <c r="H4836" t="s">
        <v>152</v>
      </c>
      <c r="I4836" t="s">
        <v>26</v>
      </c>
      <c r="J4836">
        <v>1</v>
      </c>
      <c r="K4836">
        <v>952</v>
      </c>
      <c r="L4836">
        <v>2</v>
      </c>
      <c r="M4836">
        <v>2680</v>
      </c>
      <c r="N4836">
        <v>3632</v>
      </c>
      <c r="O4836" t="s">
        <v>27</v>
      </c>
      <c r="P4836">
        <v>3</v>
      </c>
      <c r="Q4836" t="s">
        <v>35</v>
      </c>
      <c r="R4836">
        <v>2</v>
      </c>
    </row>
    <row r="4837" spans="1:18">
      <c r="A4837">
        <v>4836</v>
      </c>
      <c r="B4837">
        <v>232</v>
      </c>
      <c r="C4837">
        <v>4</v>
      </c>
      <c r="D4837" t="s">
        <v>23</v>
      </c>
      <c r="E4837">
        <v>30</v>
      </c>
      <c r="F4837">
        <v>49</v>
      </c>
      <c r="G4837" t="s">
        <v>91</v>
      </c>
      <c r="H4837" t="s">
        <v>31</v>
      </c>
      <c r="I4837" t="s">
        <v>40</v>
      </c>
      <c r="J4837">
        <v>2</v>
      </c>
      <c r="K4837">
        <v>28980</v>
      </c>
      <c r="L4837">
        <v>1</v>
      </c>
      <c r="M4837">
        <v>2220</v>
      </c>
      <c r="N4837">
        <v>31200</v>
      </c>
      <c r="O4837" t="s">
        <v>27</v>
      </c>
      <c r="P4837">
        <v>4</v>
      </c>
      <c r="Q4837" t="s">
        <v>41</v>
      </c>
      <c r="R4837">
        <v>6</v>
      </c>
    </row>
    <row r="4838" spans="1:18">
      <c r="A4838">
        <v>4837</v>
      </c>
      <c r="B4838">
        <v>125</v>
      </c>
      <c r="C4838">
        <v>3</v>
      </c>
      <c r="D4838" t="s">
        <v>33</v>
      </c>
      <c r="E4838">
        <v>14</v>
      </c>
      <c r="F4838">
        <v>9</v>
      </c>
      <c r="G4838" t="s">
        <v>75</v>
      </c>
      <c r="H4838" t="s">
        <v>136</v>
      </c>
      <c r="I4838" t="s">
        <v>26</v>
      </c>
      <c r="J4838">
        <v>1</v>
      </c>
      <c r="K4838">
        <v>602</v>
      </c>
      <c r="L4838">
        <v>2</v>
      </c>
      <c r="M4838">
        <v>1900</v>
      </c>
      <c r="N4838">
        <v>2502</v>
      </c>
      <c r="O4838" t="s">
        <v>27</v>
      </c>
      <c r="P4838">
        <v>1</v>
      </c>
      <c r="Q4838" t="s">
        <v>32</v>
      </c>
      <c r="R4838">
        <v>1</v>
      </c>
    </row>
    <row r="4839" spans="1:18">
      <c r="A4839">
        <v>4838</v>
      </c>
      <c r="B4839">
        <v>295</v>
      </c>
      <c r="C4839">
        <v>3</v>
      </c>
      <c r="D4839" t="s">
        <v>33</v>
      </c>
      <c r="E4839">
        <v>14</v>
      </c>
      <c r="F4839">
        <v>39</v>
      </c>
      <c r="G4839" t="s">
        <v>53</v>
      </c>
      <c r="H4839" t="s">
        <v>31</v>
      </c>
      <c r="I4839" t="s">
        <v>40</v>
      </c>
      <c r="J4839">
        <v>3</v>
      </c>
      <c r="K4839">
        <v>31248</v>
      </c>
      <c r="L4839">
        <v>2</v>
      </c>
      <c r="M4839">
        <v>4800</v>
      </c>
      <c r="N4839">
        <v>36048</v>
      </c>
      <c r="O4839" t="s">
        <v>27</v>
      </c>
      <c r="P4839">
        <v>4</v>
      </c>
      <c r="Q4839" t="s">
        <v>41</v>
      </c>
      <c r="R4839">
        <v>6</v>
      </c>
    </row>
    <row r="4840" spans="1:18">
      <c r="A4840">
        <v>4839</v>
      </c>
      <c r="B4840">
        <v>179</v>
      </c>
      <c r="C4840">
        <v>2</v>
      </c>
      <c r="D4840" t="s">
        <v>29</v>
      </c>
      <c r="E4840">
        <v>7</v>
      </c>
      <c r="F4840">
        <v>29</v>
      </c>
      <c r="G4840" t="s">
        <v>42</v>
      </c>
      <c r="H4840" t="s">
        <v>25</v>
      </c>
      <c r="I4840" t="s">
        <v>26</v>
      </c>
      <c r="J4840">
        <v>2</v>
      </c>
      <c r="K4840">
        <v>1372</v>
      </c>
      <c r="L4840">
        <v>2</v>
      </c>
      <c r="M4840">
        <v>4880</v>
      </c>
      <c r="N4840">
        <v>6252</v>
      </c>
      <c r="O4840" t="s">
        <v>27</v>
      </c>
      <c r="P4840">
        <v>3</v>
      </c>
      <c r="Q4840" t="s">
        <v>35</v>
      </c>
      <c r="R4840">
        <v>2</v>
      </c>
    </row>
    <row r="4841" spans="1:18">
      <c r="A4841">
        <v>4840</v>
      </c>
      <c r="B4841">
        <v>266</v>
      </c>
      <c r="C4841">
        <v>4</v>
      </c>
      <c r="D4841" t="s">
        <v>23</v>
      </c>
      <c r="E4841">
        <v>30</v>
      </c>
      <c r="F4841">
        <v>22</v>
      </c>
      <c r="G4841" t="s">
        <v>71</v>
      </c>
      <c r="H4841" t="s">
        <v>149</v>
      </c>
      <c r="I4841" t="s">
        <v>26</v>
      </c>
      <c r="J4841">
        <v>3</v>
      </c>
      <c r="K4841">
        <v>56340</v>
      </c>
      <c r="L4841">
        <v>2</v>
      </c>
      <c r="M4841">
        <v>11748</v>
      </c>
      <c r="N4841">
        <v>68088</v>
      </c>
      <c r="O4841" t="s">
        <v>27</v>
      </c>
      <c r="P4841">
        <v>4</v>
      </c>
      <c r="Q4841" t="s">
        <v>41</v>
      </c>
      <c r="R4841">
        <v>6</v>
      </c>
    </row>
    <row r="4842" spans="1:18">
      <c r="A4842">
        <v>4841</v>
      </c>
      <c r="B4842">
        <v>31</v>
      </c>
      <c r="C4842">
        <v>2</v>
      </c>
      <c r="D4842" t="s">
        <v>29</v>
      </c>
      <c r="E4842">
        <v>7</v>
      </c>
      <c r="F4842">
        <v>1</v>
      </c>
      <c r="G4842" t="s">
        <v>56</v>
      </c>
      <c r="H4842" t="s">
        <v>128</v>
      </c>
      <c r="I4842" t="s">
        <v>26</v>
      </c>
      <c r="J4842">
        <v>2</v>
      </c>
      <c r="K4842">
        <v>5964</v>
      </c>
      <c r="L4842">
        <v>2</v>
      </c>
      <c r="M4842">
        <v>14220</v>
      </c>
      <c r="N4842">
        <v>20184</v>
      </c>
      <c r="O4842" t="s">
        <v>27</v>
      </c>
      <c r="P4842">
        <v>4</v>
      </c>
      <c r="Q4842" t="s">
        <v>41</v>
      </c>
      <c r="R4842">
        <v>6</v>
      </c>
    </row>
    <row r="4843" spans="1:18">
      <c r="A4843">
        <v>4842</v>
      </c>
      <c r="B4843">
        <v>164</v>
      </c>
      <c r="C4843">
        <v>4</v>
      </c>
      <c r="D4843" t="s">
        <v>23</v>
      </c>
      <c r="E4843">
        <v>30</v>
      </c>
      <c r="F4843">
        <v>67</v>
      </c>
      <c r="G4843" t="s">
        <v>97</v>
      </c>
      <c r="H4843" t="s">
        <v>25</v>
      </c>
      <c r="I4843" t="s">
        <v>40</v>
      </c>
      <c r="J4843">
        <v>1</v>
      </c>
      <c r="K4843">
        <v>9720</v>
      </c>
      <c r="L4843">
        <v>1</v>
      </c>
      <c r="M4843">
        <v>3300</v>
      </c>
      <c r="N4843">
        <v>13020</v>
      </c>
      <c r="O4843" t="s">
        <v>27</v>
      </c>
      <c r="P4843">
        <v>4</v>
      </c>
      <c r="Q4843" t="s">
        <v>41</v>
      </c>
      <c r="R4843">
        <v>6</v>
      </c>
    </row>
    <row r="4844" spans="1:18">
      <c r="A4844">
        <v>4843</v>
      </c>
      <c r="B4844">
        <v>198</v>
      </c>
      <c r="C4844">
        <v>3</v>
      </c>
      <c r="D4844" t="s">
        <v>33</v>
      </c>
      <c r="E4844">
        <v>14</v>
      </c>
      <c r="F4844">
        <v>1</v>
      </c>
      <c r="G4844" t="s">
        <v>56</v>
      </c>
      <c r="H4844" t="s">
        <v>128</v>
      </c>
      <c r="I4844" t="s">
        <v>26</v>
      </c>
      <c r="J4844">
        <v>1</v>
      </c>
      <c r="K4844">
        <v>3080</v>
      </c>
      <c r="L4844">
        <v>2</v>
      </c>
      <c r="M4844">
        <v>9480</v>
      </c>
      <c r="N4844">
        <v>12560</v>
      </c>
      <c r="O4844" t="s">
        <v>27</v>
      </c>
      <c r="P4844">
        <v>2</v>
      </c>
      <c r="Q4844" t="s">
        <v>28</v>
      </c>
      <c r="R4844">
        <v>4</v>
      </c>
    </row>
    <row r="4845" spans="1:18">
      <c r="A4845">
        <v>4844</v>
      </c>
      <c r="B4845">
        <v>180</v>
      </c>
      <c r="C4845">
        <v>2</v>
      </c>
      <c r="D4845" t="s">
        <v>29</v>
      </c>
      <c r="E4845">
        <v>7</v>
      </c>
      <c r="F4845">
        <v>57</v>
      </c>
      <c r="G4845" t="s">
        <v>39</v>
      </c>
      <c r="H4845" t="s">
        <v>31</v>
      </c>
      <c r="I4845" t="s">
        <v>40</v>
      </c>
      <c r="J4845">
        <v>3</v>
      </c>
      <c r="K4845">
        <v>2394</v>
      </c>
      <c r="L4845">
        <v>1</v>
      </c>
      <c r="M4845">
        <v>200</v>
      </c>
      <c r="N4845">
        <v>2594</v>
      </c>
      <c r="O4845" t="s">
        <v>27</v>
      </c>
      <c r="P4845">
        <v>1</v>
      </c>
      <c r="Q4845" t="s">
        <v>32</v>
      </c>
      <c r="R4845">
        <v>1</v>
      </c>
    </row>
    <row r="4846" spans="1:18">
      <c r="A4846">
        <v>4845</v>
      </c>
      <c r="B4846">
        <v>144</v>
      </c>
      <c r="C4846">
        <v>4</v>
      </c>
      <c r="D4846" t="s">
        <v>23</v>
      </c>
      <c r="E4846">
        <v>30</v>
      </c>
      <c r="F4846">
        <v>29</v>
      </c>
      <c r="G4846" t="s">
        <v>42</v>
      </c>
      <c r="H4846" t="s">
        <v>25</v>
      </c>
      <c r="I4846" t="s">
        <v>26</v>
      </c>
      <c r="J4846">
        <v>1</v>
      </c>
      <c r="K4846">
        <v>4800</v>
      </c>
      <c r="L4846">
        <v>1</v>
      </c>
      <c r="M4846">
        <v>4880</v>
      </c>
      <c r="N4846">
        <v>9680</v>
      </c>
      <c r="O4846" t="s">
        <v>27</v>
      </c>
      <c r="P4846">
        <v>2</v>
      </c>
      <c r="Q4846" t="s">
        <v>28</v>
      </c>
      <c r="R4846">
        <v>4</v>
      </c>
    </row>
    <row r="4847" spans="1:18">
      <c r="A4847">
        <v>4846</v>
      </c>
      <c r="B4847">
        <v>87</v>
      </c>
      <c r="C4847">
        <v>1</v>
      </c>
      <c r="D4847" t="s">
        <v>37</v>
      </c>
      <c r="E4847">
        <v>3</v>
      </c>
      <c r="F4847">
        <v>45</v>
      </c>
      <c r="G4847" t="s">
        <v>45</v>
      </c>
      <c r="H4847" t="s">
        <v>165</v>
      </c>
      <c r="I4847" t="s">
        <v>40</v>
      </c>
      <c r="J4847">
        <v>1</v>
      </c>
      <c r="K4847">
        <v>243</v>
      </c>
      <c r="L4847">
        <v>2</v>
      </c>
      <c r="M4847">
        <v>720</v>
      </c>
      <c r="N4847">
        <v>963</v>
      </c>
      <c r="O4847" t="s">
        <v>46</v>
      </c>
      <c r="P4847">
        <v>1</v>
      </c>
      <c r="Q4847" t="s">
        <v>32</v>
      </c>
      <c r="R4847">
        <v>1</v>
      </c>
    </row>
    <row r="4848" spans="1:18">
      <c r="A4848">
        <v>4847</v>
      </c>
      <c r="B4848">
        <v>268</v>
      </c>
      <c r="C4848">
        <v>4</v>
      </c>
      <c r="D4848" t="s">
        <v>23</v>
      </c>
      <c r="E4848">
        <v>30</v>
      </c>
      <c r="F4848">
        <v>60</v>
      </c>
      <c r="G4848" t="s">
        <v>85</v>
      </c>
      <c r="H4848" t="s">
        <v>31</v>
      </c>
      <c r="I4848" t="s">
        <v>40</v>
      </c>
      <c r="J4848">
        <v>1</v>
      </c>
      <c r="K4848">
        <v>1590</v>
      </c>
      <c r="L4848">
        <v>1</v>
      </c>
      <c r="M4848">
        <v>450</v>
      </c>
      <c r="N4848">
        <v>2040</v>
      </c>
      <c r="O4848" t="s">
        <v>27</v>
      </c>
      <c r="P4848">
        <v>1</v>
      </c>
      <c r="Q4848" t="s">
        <v>32</v>
      </c>
      <c r="R4848">
        <v>1</v>
      </c>
    </row>
    <row r="4849" spans="1:18">
      <c r="A4849">
        <v>4848</v>
      </c>
      <c r="B4849">
        <v>270</v>
      </c>
      <c r="C4849">
        <v>3</v>
      </c>
      <c r="D4849" t="s">
        <v>33</v>
      </c>
      <c r="E4849">
        <v>14</v>
      </c>
      <c r="F4849">
        <v>42</v>
      </c>
      <c r="G4849" t="s">
        <v>96</v>
      </c>
      <c r="H4849" t="s">
        <v>162</v>
      </c>
      <c r="I4849" t="s">
        <v>40</v>
      </c>
      <c r="J4849">
        <v>2</v>
      </c>
      <c r="K4849">
        <v>10696</v>
      </c>
      <c r="L4849">
        <v>2</v>
      </c>
      <c r="M4849">
        <v>1280</v>
      </c>
      <c r="N4849">
        <v>11976</v>
      </c>
      <c r="O4849" t="s">
        <v>46</v>
      </c>
      <c r="P4849">
        <v>2</v>
      </c>
      <c r="Q4849" t="s">
        <v>28</v>
      </c>
      <c r="R4849">
        <v>4</v>
      </c>
    </row>
    <row r="4850" spans="1:18">
      <c r="A4850">
        <v>4849</v>
      </c>
      <c r="B4850">
        <v>23</v>
      </c>
      <c r="C4850">
        <v>3</v>
      </c>
      <c r="D4850" t="s">
        <v>33</v>
      </c>
      <c r="E4850">
        <v>14</v>
      </c>
      <c r="F4850">
        <v>6</v>
      </c>
      <c r="G4850" t="s">
        <v>70</v>
      </c>
      <c r="H4850" t="s">
        <v>133</v>
      </c>
      <c r="I4850" t="s">
        <v>26</v>
      </c>
      <c r="J4850">
        <v>1</v>
      </c>
      <c r="K4850">
        <v>1372</v>
      </c>
      <c r="L4850">
        <v>2</v>
      </c>
      <c r="M4850">
        <v>4900</v>
      </c>
      <c r="N4850">
        <v>6272</v>
      </c>
      <c r="O4850" t="s">
        <v>27</v>
      </c>
      <c r="P4850">
        <v>3</v>
      </c>
      <c r="Q4850" t="s">
        <v>35</v>
      </c>
      <c r="R4850">
        <v>2</v>
      </c>
    </row>
    <row r="4851" spans="1:18">
      <c r="A4851">
        <v>4850</v>
      </c>
      <c r="B4851">
        <v>157</v>
      </c>
      <c r="C4851">
        <v>4</v>
      </c>
      <c r="D4851" t="s">
        <v>23</v>
      </c>
      <c r="E4851">
        <v>30</v>
      </c>
      <c r="F4851">
        <v>44</v>
      </c>
      <c r="G4851" t="s">
        <v>76</v>
      </c>
      <c r="H4851" t="s">
        <v>164</v>
      </c>
      <c r="I4851" t="s">
        <v>62</v>
      </c>
      <c r="J4851">
        <v>3</v>
      </c>
      <c r="K4851">
        <v>11790</v>
      </c>
      <c r="L4851">
        <v>1</v>
      </c>
      <c r="M4851">
        <v>840</v>
      </c>
      <c r="N4851">
        <v>12630</v>
      </c>
      <c r="O4851" t="s">
        <v>46</v>
      </c>
      <c r="P4851">
        <v>1</v>
      </c>
      <c r="Q4851" t="s">
        <v>32</v>
      </c>
      <c r="R4851">
        <v>1</v>
      </c>
    </row>
    <row r="4852" spans="1:18">
      <c r="A4852">
        <v>4851</v>
      </c>
      <c r="B4852">
        <v>230</v>
      </c>
      <c r="C4852">
        <v>4</v>
      </c>
      <c r="D4852" t="s">
        <v>23</v>
      </c>
      <c r="E4852">
        <v>30</v>
      </c>
      <c r="F4852">
        <v>40</v>
      </c>
      <c r="G4852" t="s">
        <v>98</v>
      </c>
      <c r="H4852" t="s">
        <v>161</v>
      </c>
      <c r="I4852" t="s">
        <v>26</v>
      </c>
      <c r="J4852">
        <v>3</v>
      </c>
      <c r="K4852">
        <v>5310</v>
      </c>
      <c r="L4852">
        <v>2</v>
      </c>
      <c r="M4852">
        <v>2200</v>
      </c>
      <c r="N4852">
        <v>7510</v>
      </c>
      <c r="O4852" t="s">
        <v>27</v>
      </c>
      <c r="P4852">
        <v>1</v>
      </c>
      <c r="Q4852" t="s">
        <v>32</v>
      </c>
      <c r="R4852">
        <v>1</v>
      </c>
    </row>
    <row r="4853" spans="1:18">
      <c r="A4853">
        <v>4852</v>
      </c>
      <c r="B4853">
        <v>31</v>
      </c>
      <c r="C4853">
        <v>2</v>
      </c>
      <c r="D4853" t="s">
        <v>29</v>
      </c>
      <c r="E4853">
        <v>7</v>
      </c>
      <c r="F4853">
        <v>32</v>
      </c>
      <c r="G4853" t="s">
        <v>48</v>
      </c>
      <c r="H4853" t="s">
        <v>152</v>
      </c>
      <c r="I4853" t="s">
        <v>26</v>
      </c>
      <c r="J4853">
        <v>3</v>
      </c>
      <c r="K4853">
        <v>3346</v>
      </c>
      <c r="L4853">
        <v>2</v>
      </c>
      <c r="M4853">
        <v>4800</v>
      </c>
      <c r="N4853">
        <v>8146</v>
      </c>
      <c r="O4853" t="s">
        <v>27</v>
      </c>
      <c r="P4853">
        <v>3</v>
      </c>
      <c r="Q4853" t="s">
        <v>35</v>
      </c>
      <c r="R4853">
        <v>2</v>
      </c>
    </row>
    <row r="4854" spans="1:18">
      <c r="A4854">
        <v>4853</v>
      </c>
      <c r="B4854">
        <v>72</v>
      </c>
      <c r="C4854">
        <v>1</v>
      </c>
      <c r="D4854" t="s">
        <v>37</v>
      </c>
      <c r="E4854">
        <v>3</v>
      </c>
      <c r="F4854">
        <v>60</v>
      </c>
      <c r="G4854" t="s">
        <v>85</v>
      </c>
      <c r="H4854" t="s">
        <v>31</v>
      </c>
      <c r="I4854" t="s">
        <v>40</v>
      </c>
      <c r="J4854">
        <v>1</v>
      </c>
      <c r="K4854">
        <v>159</v>
      </c>
      <c r="L4854">
        <v>2</v>
      </c>
      <c r="M4854">
        <v>900</v>
      </c>
      <c r="N4854">
        <v>1059</v>
      </c>
      <c r="O4854" t="s">
        <v>27</v>
      </c>
      <c r="P4854">
        <v>1</v>
      </c>
      <c r="Q4854" t="s">
        <v>32</v>
      </c>
      <c r="R4854">
        <v>1</v>
      </c>
    </row>
    <row r="4855" spans="1:18">
      <c r="A4855">
        <v>4854</v>
      </c>
      <c r="B4855">
        <v>299</v>
      </c>
      <c r="C4855">
        <v>4</v>
      </c>
      <c r="D4855" t="s">
        <v>23</v>
      </c>
      <c r="E4855">
        <v>30</v>
      </c>
      <c r="F4855">
        <v>48</v>
      </c>
      <c r="G4855" t="s">
        <v>66</v>
      </c>
      <c r="H4855" t="s">
        <v>168</v>
      </c>
      <c r="I4855" t="s">
        <v>26</v>
      </c>
      <c r="J4855">
        <v>2</v>
      </c>
      <c r="K4855">
        <v>2940</v>
      </c>
      <c r="L4855">
        <v>1</v>
      </c>
      <c r="M4855">
        <v>1220</v>
      </c>
      <c r="N4855">
        <v>4160</v>
      </c>
      <c r="O4855" t="s">
        <v>27</v>
      </c>
      <c r="P4855">
        <v>1</v>
      </c>
      <c r="Q4855" t="s">
        <v>32</v>
      </c>
      <c r="R4855">
        <v>1</v>
      </c>
    </row>
    <row r="4856" spans="1:18">
      <c r="A4856">
        <v>4855</v>
      </c>
      <c r="B4856">
        <v>168</v>
      </c>
      <c r="C4856">
        <v>3</v>
      </c>
      <c r="D4856" t="s">
        <v>33</v>
      </c>
      <c r="E4856">
        <v>14</v>
      </c>
      <c r="F4856">
        <v>57</v>
      </c>
      <c r="G4856" t="s">
        <v>39</v>
      </c>
      <c r="H4856" t="s">
        <v>31</v>
      </c>
      <c r="I4856" t="s">
        <v>40</v>
      </c>
      <c r="J4856">
        <v>2</v>
      </c>
      <c r="K4856">
        <v>12936</v>
      </c>
      <c r="L4856">
        <v>1</v>
      </c>
      <c r="M4856">
        <v>1200</v>
      </c>
      <c r="N4856">
        <v>14136</v>
      </c>
      <c r="O4856" t="s">
        <v>27</v>
      </c>
      <c r="P4856">
        <v>4</v>
      </c>
      <c r="Q4856" t="s">
        <v>41</v>
      </c>
      <c r="R4856">
        <v>6</v>
      </c>
    </row>
    <row r="4857" spans="1:18">
      <c r="A4857">
        <v>4856</v>
      </c>
      <c r="B4857">
        <v>155</v>
      </c>
      <c r="C4857">
        <v>1</v>
      </c>
      <c r="D4857" t="s">
        <v>37</v>
      </c>
      <c r="E4857">
        <v>3</v>
      </c>
      <c r="F4857">
        <v>65</v>
      </c>
      <c r="G4857" t="s">
        <v>95</v>
      </c>
      <c r="H4857" t="s">
        <v>25</v>
      </c>
      <c r="I4857" t="s">
        <v>40</v>
      </c>
      <c r="J4857">
        <v>1</v>
      </c>
      <c r="K4857">
        <v>1152</v>
      </c>
      <c r="L4857">
        <v>1</v>
      </c>
      <c r="M4857">
        <v>1800</v>
      </c>
      <c r="N4857">
        <v>2952</v>
      </c>
      <c r="O4857" t="s">
        <v>27</v>
      </c>
      <c r="P4857">
        <v>4</v>
      </c>
      <c r="Q4857" t="s">
        <v>41</v>
      </c>
      <c r="R4857">
        <v>6</v>
      </c>
    </row>
    <row r="4858" spans="1:18">
      <c r="A4858">
        <v>4857</v>
      </c>
      <c r="B4858">
        <v>138</v>
      </c>
      <c r="C4858">
        <v>1</v>
      </c>
      <c r="D4858" t="s">
        <v>37</v>
      </c>
      <c r="E4858">
        <v>3</v>
      </c>
      <c r="F4858">
        <v>36</v>
      </c>
      <c r="G4858" t="s">
        <v>38</v>
      </c>
      <c r="H4858" t="s">
        <v>158</v>
      </c>
      <c r="I4858" t="s">
        <v>26</v>
      </c>
      <c r="J4858">
        <v>3</v>
      </c>
      <c r="K4858">
        <v>5340</v>
      </c>
      <c r="L4858">
        <v>1</v>
      </c>
      <c r="M4858">
        <v>2680</v>
      </c>
      <c r="N4858">
        <v>8020</v>
      </c>
      <c r="O4858" t="s">
        <v>27</v>
      </c>
      <c r="P4858">
        <v>2</v>
      </c>
      <c r="Q4858" t="s">
        <v>28</v>
      </c>
      <c r="R4858">
        <v>4</v>
      </c>
    </row>
    <row r="4859" spans="1:18">
      <c r="A4859">
        <v>4858</v>
      </c>
      <c r="B4859">
        <v>223</v>
      </c>
      <c r="C4859">
        <v>2</v>
      </c>
      <c r="D4859" t="s">
        <v>29</v>
      </c>
      <c r="E4859">
        <v>7</v>
      </c>
      <c r="F4859">
        <v>46</v>
      </c>
      <c r="G4859" t="s">
        <v>67</v>
      </c>
      <c r="H4859" t="s">
        <v>166</v>
      </c>
      <c r="I4859" t="s">
        <v>26</v>
      </c>
      <c r="J4859">
        <v>2</v>
      </c>
      <c r="K4859">
        <v>2548</v>
      </c>
      <c r="L4859">
        <v>2</v>
      </c>
      <c r="M4859">
        <v>4720</v>
      </c>
      <c r="N4859">
        <v>7268</v>
      </c>
      <c r="O4859" t="s">
        <v>27</v>
      </c>
      <c r="P4859">
        <v>3</v>
      </c>
      <c r="Q4859" t="s">
        <v>35</v>
      </c>
      <c r="R4859">
        <v>2</v>
      </c>
    </row>
    <row r="4860" spans="1:18">
      <c r="A4860">
        <v>4859</v>
      </c>
      <c r="B4860">
        <v>182</v>
      </c>
      <c r="C4860">
        <v>3</v>
      </c>
      <c r="D4860" t="s">
        <v>33</v>
      </c>
      <c r="E4860">
        <v>14</v>
      </c>
      <c r="F4860">
        <v>25</v>
      </c>
      <c r="G4860" t="s">
        <v>102</v>
      </c>
      <c r="H4860" t="s">
        <v>152</v>
      </c>
      <c r="I4860" t="s">
        <v>26</v>
      </c>
      <c r="J4860">
        <v>2</v>
      </c>
      <c r="K4860">
        <v>2198</v>
      </c>
      <c r="L4860">
        <v>2</v>
      </c>
      <c r="M4860">
        <v>1960</v>
      </c>
      <c r="N4860">
        <v>4158</v>
      </c>
      <c r="O4860" t="s">
        <v>27</v>
      </c>
      <c r="P4860">
        <v>1</v>
      </c>
      <c r="Q4860" t="s">
        <v>32</v>
      </c>
      <c r="R4860">
        <v>1</v>
      </c>
    </row>
    <row r="4861" spans="1:18">
      <c r="A4861">
        <v>4860</v>
      </c>
      <c r="B4861">
        <v>128</v>
      </c>
      <c r="C4861">
        <v>2</v>
      </c>
      <c r="D4861" t="s">
        <v>29</v>
      </c>
      <c r="E4861">
        <v>7</v>
      </c>
      <c r="F4861">
        <v>23</v>
      </c>
      <c r="G4861" t="s">
        <v>90</v>
      </c>
      <c r="H4861" t="s">
        <v>150</v>
      </c>
      <c r="I4861" t="s">
        <v>26</v>
      </c>
      <c r="J4861">
        <v>3</v>
      </c>
      <c r="K4861">
        <v>10780</v>
      </c>
      <c r="L4861">
        <v>1</v>
      </c>
      <c r="M4861">
        <v>4320</v>
      </c>
      <c r="N4861">
        <v>15100</v>
      </c>
      <c r="O4861" t="s">
        <v>27</v>
      </c>
      <c r="P4861">
        <v>2</v>
      </c>
      <c r="Q4861" t="s">
        <v>28</v>
      </c>
      <c r="R4861">
        <v>4</v>
      </c>
    </row>
    <row r="4862" spans="1:18">
      <c r="A4862">
        <v>4861</v>
      </c>
      <c r="B4862">
        <v>291</v>
      </c>
      <c r="C4862">
        <v>1</v>
      </c>
      <c r="D4862" t="s">
        <v>37</v>
      </c>
      <c r="E4862">
        <v>3</v>
      </c>
      <c r="F4862">
        <v>52</v>
      </c>
      <c r="G4862" t="s">
        <v>54</v>
      </c>
      <c r="H4862" t="s">
        <v>25</v>
      </c>
      <c r="I4862" t="s">
        <v>40</v>
      </c>
      <c r="J4862">
        <v>3</v>
      </c>
      <c r="K4862">
        <v>1512</v>
      </c>
      <c r="L4862">
        <v>2</v>
      </c>
      <c r="M4862">
        <v>2480</v>
      </c>
      <c r="N4862">
        <v>3992</v>
      </c>
      <c r="O4862" t="s">
        <v>27</v>
      </c>
      <c r="P4862">
        <v>2</v>
      </c>
      <c r="Q4862" t="s">
        <v>28</v>
      </c>
      <c r="R4862">
        <v>4</v>
      </c>
    </row>
    <row r="4863" spans="1:18">
      <c r="A4863">
        <v>4862</v>
      </c>
      <c r="B4863">
        <v>160</v>
      </c>
      <c r="C4863">
        <v>3</v>
      </c>
      <c r="D4863" t="s">
        <v>33</v>
      </c>
      <c r="E4863">
        <v>14</v>
      </c>
      <c r="F4863">
        <v>54</v>
      </c>
      <c r="G4863" t="s">
        <v>94</v>
      </c>
      <c r="H4863" t="s">
        <v>44</v>
      </c>
      <c r="I4863" t="s">
        <v>40</v>
      </c>
      <c r="J4863">
        <v>3</v>
      </c>
      <c r="K4863">
        <v>12292</v>
      </c>
      <c r="L4863">
        <v>2</v>
      </c>
      <c r="M4863">
        <v>1440</v>
      </c>
      <c r="N4863">
        <v>13732</v>
      </c>
      <c r="O4863" t="s">
        <v>27</v>
      </c>
      <c r="P4863">
        <v>3</v>
      </c>
      <c r="Q4863" t="s">
        <v>35</v>
      </c>
      <c r="R4863">
        <v>2</v>
      </c>
    </row>
    <row r="4864" spans="1:18">
      <c r="A4864">
        <v>4863</v>
      </c>
      <c r="B4864">
        <v>148</v>
      </c>
      <c r="C4864">
        <v>4</v>
      </c>
      <c r="D4864" t="s">
        <v>23</v>
      </c>
      <c r="E4864">
        <v>30</v>
      </c>
      <c r="F4864">
        <v>7</v>
      </c>
      <c r="G4864" t="s">
        <v>61</v>
      </c>
      <c r="H4864" t="s">
        <v>134</v>
      </c>
      <c r="I4864" t="s">
        <v>62</v>
      </c>
      <c r="J4864">
        <v>3</v>
      </c>
      <c r="K4864">
        <v>3540</v>
      </c>
      <c r="L4864">
        <v>2</v>
      </c>
      <c r="M4864">
        <v>2940</v>
      </c>
      <c r="N4864">
        <v>6480</v>
      </c>
      <c r="O4864" t="s">
        <v>46</v>
      </c>
      <c r="P4864">
        <v>1</v>
      </c>
      <c r="Q4864" t="s">
        <v>32</v>
      </c>
      <c r="R4864">
        <v>1</v>
      </c>
    </row>
    <row r="4865" spans="1:18">
      <c r="A4865">
        <v>4864</v>
      </c>
      <c r="B4865">
        <v>176</v>
      </c>
      <c r="C4865">
        <v>2</v>
      </c>
      <c r="D4865" t="s">
        <v>29</v>
      </c>
      <c r="E4865">
        <v>7</v>
      </c>
      <c r="F4865">
        <v>19</v>
      </c>
      <c r="G4865" t="s">
        <v>99</v>
      </c>
      <c r="H4865" t="s">
        <v>146</v>
      </c>
      <c r="I4865" t="s">
        <v>40</v>
      </c>
      <c r="J4865">
        <v>3</v>
      </c>
      <c r="K4865">
        <v>1050</v>
      </c>
      <c r="L4865">
        <v>2</v>
      </c>
      <c r="M4865">
        <v>480</v>
      </c>
      <c r="N4865">
        <v>1530</v>
      </c>
      <c r="O4865" t="s">
        <v>27</v>
      </c>
      <c r="P4865">
        <v>1</v>
      </c>
      <c r="Q4865" t="s">
        <v>32</v>
      </c>
      <c r="R4865">
        <v>1</v>
      </c>
    </row>
    <row r="4866" spans="1:18">
      <c r="A4866">
        <v>4865</v>
      </c>
      <c r="B4866">
        <v>10</v>
      </c>
      <c r="C4866">
        <v>2</v>
      </c>
      <c r="D4866" t="s">
        <v>29</v>
      </c>
      <c r="E4866">
        <v>7</v>
      </c>
      <c r="F4866">
        <v>1</v>
      </c>
      <c r="G4866" t="s">
        <v>56</v>
      </c>
      <c r="H4866" t="s">
        <v>128</v>
      </c>
      <c r="I4866" t="s">
        <v>26</v>
      </c>
      <c r="J4866">
        <v>2</v>
      </c>
      <c r="K4866">
        <v>994</v>
      </c>
      <c r="L4866">
        <v>2</v>
      </c>
      <c r="M4866">
        <v>2370</v>
      </c>
      <c r="N4866">
        <v>3364</v>
      </c>
      <c r="O4866" t="s">
        <v>27</v>
      </c>
      <c r="P4866">
        <v>1</v>
      </c>
      <c r="Q4866" t="s">
        <v>32</v>
      </c>
      <c r="R4866">
        <v>1</v>
      </c>
    </row>
    <row r="4867" spans="1:18">
      <c r="A4867">
        <v>4866</v>
      </c>
      <c r="B4867">
        <v>133</v>
      </c>
      <c r="C4867">
        <v>3</v>
      </c>
      <c r="D4867" t="s">
        <v>33</v>
      </c>
      <c r="E4867">
        <v>14</v>
      </c>
      <c r="F4867">
        <v>3</v>
      </c>
      <c r="G4867" t="s">
        <v>110</v>
      </c>
      <c r="H4867" t="s">
        <v>130</v>
      </c>
      <c r="I4867" t="s">
        <v>40</v>
      </c>
      <c r="J4867">
        <v>3</v>
      </c>
      <c r="K4867">
        <v>3010</v>
      </c>
      <c r="L4867">
        <v>1</v>
      </c>
      <c r="M4867">
        <v>250</v>
      </c>
      <c r="N4867">
        <v>3260</v>
      </c>
      <c r="O4867" t="s">
        <v>27</v>
      </c>
      <c r="P4867">
        <v>1</v>
      </c>
      <c r="Q4867" t="s">
        <v>32</v>
      </c>
      <c r="R4867">
        <v>1</v>
      </c>
    </row>
    <row r="4868" spans="1:18">
      <c r="A4868">
        <v>4867</v>
      </c>
      <c r="B4868">
        <v>210</v>
      </c>
      <c r="C4868">
        <v>1</v>
      </c>
      <c r="D4868" t="s">
        <v>37</v>
      </c>
      <c r="E4868">
        <v>3</v>
      </c>
      <c r="F4868">
        <v>50</v>
      </c>
      <c r="G4868" t="s">
        <v>81</v>
      </c>
      <c r="H4868" t="s">
        <v>25</v>
      </c>
      <c r="I4868" t="s">
        <v>82</v>
      </c>
      <c r="J4868">
        <v>3</v>
      </c>
      <c r="K4868">
        <v>5130</v>
      </c>
      <c r="L4868">
        <v>2</v>
      </c>
      <c r="M4868">
        <v>12720</v>
      </c>
      <c r="N4868">
        <v>17850</v>
      </c>
      <c r="O4868" t="s">
        <v>83</v>
      </c>
      <c r="P4868">
        <v>4</v>
      </c>
      <c r="Q4868" t="s">
        <v>41</v>
      </c>
      <c r="R4868">
        <v>6</v>
      </c>
    </row>
    <row r="4869" spans="1:18">
      <c r="A4869">
        <v>4868</v>
      </c>
      <c r="B4869">
        <v>294</v>
      </c>
      <c r="C4869">
        <v>3</v>
      </c>
      <c r="D4869" t="s">
        <v>33</v>
      </c>
      <c r="E4869">
        <v>14</v>
      </c>
      <c r="F4869">
        <v>9</v>
      </c>
      <c r="G4869" t="s">
        <v>75</v>
      </c>
      <c r="H4869" t="s">
        <v>136</v>
      </c>
      <c r="I4869" t="s">
        <v>26</v>
      </c>
      <c r="J4869">
        <v>2</v>
      </c>
      <c r="K4869">
        <v>3164</v>
      </c>
      <c r="L4869">
        <v>2</v>
      </c>
      <c r="M4869">
        <v>3800</v>
      </c>
      <c r="N4869">
        <v>6964</v>
      </c>
      <c r="O4869" t="s">
        <v>27</v>
      </c>
      <c r="P4869">
        <v>3</v>
      </c>
      <c r="Q4869" t="s">
        <v>35</v>
      </c>
      <c r="R4869">
        <v>2</v>
      </c>
    </row>
    <row r="4870" spans="1:18">
      <c r="A4870">
        <v>4869</v>
      </c>
      <c r="B4870">
        <v>22</v>
      </c>
      <c r="C4870">
        <v>1</v>
      </c>
      <c r="D4870" t="s">
        <v>37</v>
      </c>
      <c r="E4870">
        <v>3</v>
      </c>
      <c r="F4870">
        <v>35</v>
      </c>
      <c r="G4870" t="s">
        <v>55</v>
      </c>
      <c r="H4870" t="s">
        <v>157</v>
      </c>
      <c r="I4870" t="s">
        <v>26</v>
      </c>
      <c r="J4870">
        <v>3</v>
      </c>
      <c r="K4870">
        <v>549</v>
      </c>
      <c r="L4870">
        <v>2</v>
      </c>
      <c r="M4870">
        <v>2544</v>
      </c>
      <c r="N4870">
        <v>3093</v>
      </c>
      <c r="O4870" t="s">
        <v>27</v>
      </c>
      <c r="P4870">
        <v>1</v>
      </c>
      <c r="Q4870" t="s">
        <v>32</v>
      </c>
      <c r="R4870">
        <v>1</v>
      </c>
    </row>
    <row r="4871" spans="1:18">
      <c r="A4871">
        <v>4870</v>
      </c>
      <c r="B4871">
        <v>215</v>
      </c>
      <c r="C4871">
        <v>4</v>
      </c>
      <c r="D4871" t="s">
        <v>23</v>
      </c>
      <c r="E4871">
        <v>30</v>
      </c>
      <c r="F4871">
        <v>63</v>
      </c>
      <c r="G4871" t="s">
        <v>65</v>
      </c>
      <c r="H4871" t="s">
        <v>44</v>
      </c>
      <c r="I4871" t="s">
        <v>40</v>
      </c>
      <c r="J4871">
        <v>1</v>
      </c>
      <c r="K4871">
        <v>2520</v>
      </c>
      <c r="L4871">
        <v>1</v>
      </c>
      <c r="M4871">
        <v>600</v>
      </c>
      <c r="N4871">
        <v>3120</v>
      </c>
      <c r="O4871" t="s">
        <v>27</v>
      </c>
      <c r="P4871">
        <v>3</v>
      </c>
      <c r="Q4871" t="s">
        <v>35</v>
      </c>
      <c r="R4871">
        <v>2</v>
      </c>
    </row>
    <row r="4872" spans="1:18">
      <c r="A4872">
        <v>4871</v>
      </c>
      <c r="B4872">
        <v>232</v>
      </c>
      <c r="C4872">
        <v>1</v>
      </c>
      <c r="D4872" t="s">
        <v>37</v>
      </c>
      <c r="E4872">
        <v>3</v>
      </c>
      <c r="F4872">
        <v>51</v>
      </c>
      <c r="G4872" t="s">
        <v>111</v>
      </c>
      <c r="H4872" t="s">
        <v>25</v>
      </c>
      <c r="I4872" t="s">
        <v>26</v>
      </c>
      <c r="J4872">
        <v>3</v>
      </c>
      <c r="K4872">
        <v>2184</v>
      </c>
      <c r="L4872">
        <v>1</v>
      </c>
      <c r="M4872">
        <v>1906</v>
      </c>
      <c r="N4872">
        <v>4090</v>
      </c>
      <c r="O4872" t="s">
        <v>27</v>
      </c>
      <c r="P4872">
        <v>3</v>
      </c>
      <c r="Q4872" t="s">
        <v>35</v>
      </c>
      <c r="R4872">
        <v>2</v>
      </c>
    </row>
    <row r="4873" spans="1:18">
      <c r="A4873">
        <v>4872</v>
      </c>
      <c r="B4873">
        <v>63</v>
      </c>
      <c r="C4873">
        <v>3</v>
      </c>
      <c r="D4873" t="s">
        <v>33</v>
      </c>
      <c r="E4873">
        <v>14</v>
      </c>
      <c r="F4873">
        <v>35</v>
      </c>
      <c r="G4873" t="s">
        <v>55</v>
      </c>
      <c r="H4873" t="s">
        <v>157</v>
      </c>
      <c r="I4873" t="s">
        <v>26</v>
      </c>
      <c r="J4873">
        <v>2</v>
      </c>
      <c r="K4873">
        <v>5096</v>
      </c>
      <c r="L4873">
        <v>2</v>
      </c>
      <c r="M4873">
        <v>10176</v>
      </c>
      <c r="N4873">
        <v>15272</v>
      </c>
      <c r="O4873" t="s">
        <v>27</v>
      </c>
      <c r="P4873">
        <v>2</v>
      </c>
      <c r="Q4873" t="s">
        <v>28</v>
      </c>
      <c r="R4873">
        <v>4</v>
      </c>
    </row>
    <row r="4874" spans="1:18">
      <c r="A4874">
        <v>4873</v>
      </c>
      <c r="B4874">
        <v>190</v>
      </c>
      <c r="C4874">
        <v>4</v>
      </c>
      <c r="D4874" t="s">
        <v>23</v>
      </c>
      <c r="E4874">
        <v>30</v>
      </c>
      <c r="F4874">
        <v>5</v>
      </c>
      <c r="G4874" t="s">
        <v>88</v>
      </c>
      <c r="H4874" t="s">
        <v>132</v>
      </c>
      <c r="I4874" t="s">
        <v>40</v>
      </c>
      <c r="J4874">
        <v>2</v>
      </c>
      <c r="K4874">
        <v>6840</v>
      </c>
      <c r="L4874">
        <v>1</v>
      </c>
      <c r="M4874">
        <v>120</v>
      </c>
      <c r="N4874">
        <v>6960</v>
      </c>
      <c r="O4874" t="s">
        <v>46</v>
      </c>
      <c r="P4874">
        <v>3</v>
      </c>
      <c r="Q4874" t="s">
        <v>35</v>
      </c>
      <c r="R4874">
        <v>2</v>
      </c>
    </row>
    <row r="4875" spans="1:18">
      <c r="A4875">
        <v>4874</v>
      </c>
      <c r="B4875">
        <v>90</v>
      </c>
      <c r="C4875">
        <v>4</v>
      </c>
      <c r="D4875" t="s">
        <v>23</v>
      </c>
      <c r="E4875">
        <v>30</v>
      </c>
      <c r="F4875">
        <v>11</v>
      </c>
      <c r="G4875" t="s">
        <v>24</v>
      </c>
      <c r="H4875" t="s">
        <v>138</v>
      </c>
      <c r="I4875" t="s">
        <v>26</v>
      </c>
      <c r="J4875">
        <v>2</v>
      </c>
      <c r="K4875">
        <v>19260</v>
      </c>
      <c r="L4875">
        <v>2</v>
      </c>
      <c r="M4875">
        <v>18000</v>
      </c>
      <c r="N4875">
        <v>37260</v>
      </c>
      <c r="O4875" t="s">
        <v>27</v>
      </c>
      <c r="P4875">
        <v>4</v>
      </c>
      <c r="Q4875" t="s">
        <v>41</v>
      </c>
      <c r="R4875">
        <v>6</v>
      </c>
    </row>
    <row r="4876" spans="1:18">
      <c r="A4876">
        <v>4875</v>
      </c>
      <c r="B4876">
        <v>50</v>
      </c>
      <c r="C4876">
        <v>4</v>
      </c>
      <c r="D4876" t="s">
        <v>23</v>
      </c>
      <c r="E4876">
        <v>30</v>
      </c>
      <c r="F4876">
        <v>46</v>
      </c>
      <c r="G4876" t="s">
        <v>67</v>
      </c>
      <c r="H4876" t="s">
        <v>166</v>
      </c>
      <c r="I4876" t="s">
        <v>26</v>
      </c>
      <c r="J4876">
        <v>3</v>
      </c>
      <c r="K4876">
        <v>63720</v>
      </c>
      <c r="L4876">
        <v>2</v>
      </c>
      <c r="M4876">
        <v>9440</v>
      </c>
      <c r="N4876">
        <v>73160</v>
      </c>
      <c r="O4876" t="s">
        <v>27</v>
      </c>
      <c r="P4876">
        <v>2</v>
      </c>
      <c r="Q4876" t="s">
        <v>28</v>
      </c>
      <c r="R4876">
        <v>4</v>
      </c>
    </row>
    <row r="4877" spans="1:18">
      <c r="A4877">
        <v>4876</v>
      </c>
      <c r="B4877">
        <v>127</v>
      </c>
      <c r="C4877">
        <v>3</v>
      </c>
      <c r="D4877" t="s">
        <v>33</v>
      </c>
      <c r="E4877">
        <v>14</v>
      </c>
      <c r="F4877">
        <v>53</v>
      </c>
      <c r="G4877" t="s">
        <v>89</v>
      </c>
      <c r="H4877" t="s">
        <v>44</v>
      </c>
      <c r="I4877" t="s">
        <v>40</v>
      </c>
      <c r="J4877">
        <v>2</v>
      </c>
      <c r="K4877">
        <v>2268</v>
      </c>
      <c r="L4877">
        <v>1</v>
      </c>
      <c r="M4877">
        <v>220</v>
      </c>
      <c r="N4877">
        <v>2488</v>
      </c>
      <c r="O4877" t="s">
        <v>27</v>
      </c>
      <c r="P4877">
        <v>1</v>
      </c>
      <c r="Q4877" t="s">
        <v>32</v>
      </c>
      <c r="R4877">
        <v>1</v>
      </c>
    </row>
    <row r="4878" spans="1:18">
      <c r="A4878">
        <v>4877</v>
      </c>
      <c r="B4878">
        <v>253</v>
      </c>
      <c r="C4878">
        <v>4</v>
      </c>
      <c r="D4878" t="s">
        <v>23</v>
      </c>
      <c r="E4878">
        <v>30</v>
      </c>
      <c r="F4878">
        <v>48</v>
      </c>
      <c r="G4878" t="s">
        <v>66</v>
      </c>
      <c r="H4878" t="s">
        <v>168</v>
      </c>
      <c r="I4878" t="s">
        <v>26</v>
      </c>
      <c r="J4878">
        <v>3</v>
      </c>
      <c r="K4878">
        <v>28440</v>
      </c>
      <c r="L4878">
        <v>2</v>
      </c>
      <c r="M4878">
        <v>9760</v>
      </c>
      <c r="N4878">
        <v>38200</v>
      </c>
      <c r="O4878" t="s">
        <v>27</v>
      </c>
      <c r="P4878">
        <v>2</v>
      </c>
      <c r="Q4878" t="s">
        <v>28</v>
      </c>
      <c r="R4878">
        <v>4</v>
      </c>
    </row>
    <row r="4879" spans="1:18">
      <c r="A4879">
        <v>4878</v>
      </c>
      <c r="B4879">
        <v>55</v>
      </c>
      <c r="C4879">
        <v>1</v>
      </c>
      <c r="D4879" t="s">
        <v>37</v>
      </c>
      <c r="E4879">
        <v>3</v>
      </c>
      <c r="F4879">
        <v>42</v>
      </c>
      <c r="G4879" t="s">
        <v>96</v>
      </c>
      <c r="H4879" t="s">
        <v>162</v>
      </c>
      <c r="I4879" t="s">
        <v>40</v>
      </c>
      <c r="J4879">
        <v>3</v>
      </c>
      <c r="K4879">
        <v>2742</v>
      </c>
      <c r="L4879">
        <v>1</v>
      </c>
      <c r="M4879">
        <v>320</v>
      </c>
      <c r="N4879">
        <v>3062</v>
      </c>
      <c r="O4879" t="s">
        <v>46</v>
      </c>
      <c r="P4879">
        <v>3</v>
      </c>
      <c r="Q4879" t="s">
        <v>35</v>
      </c>
      <c r="R4879">
        <v>2</v>
      </c>
    </row>
    <row r="4880" spans="1:18">
      <c r="A4880">
        <v>4879</v>
      </c>
      <c r="B4880">
        <v>74</v>
      </c>
      <c r="C4880">
        <v>3</v>
      </c>
      <c r="D4880" t="s">
        <v>33</v>
      </c>
      <c r="E4880">
        <v>14</v>
      </c>
      <c r="F4880">
        <v>4</v>
      </c>
      <c r="G4880" t="s">
        <v>36</v>
      </c>
      <c r="H4880" t="s">
        <v>131</v>
      </c>
      <c r="I4880" t="s">
        <v>26</v>
      </c>
      <c r="J4880">
        <v>2</v>
      </c>
      <c r="K4880">
        <v>1134</v>
      </c>
      <c r="L4880">
        <v>2</v>
      </c>
      <c r="M4880">
        <v>2200</v>
      </c>
      <c r="N4880">
        <v>3334</v>
      </c>
      <c r="O4880" t="s">
        <v>27</v>
      </c>
      <c r="P4880">
        <v>1</v>
      </c>
      <c r="Q4880" t="s">
        <v>32</v>
      </c>
      <c r="R4880">
        <v>1</v>
      </c>
    </row>
    <row r="4881" spans="1:18">
      <c r="A4881">
        <v>4880</v>
      </c>
      <c r="B4881">
        <v>218</v>
      </c>
      <c r="C4881">
        <v>2</v>
      </c>
      <c r="D4881" t="s">
        <v>29</v>
      </c>
      <c r="E4881">
        <v>7</v>
      </c>
      <c r="F4881">
        <v>15</v>
      </c>
      <c r="G4881" t="s">
        <v>50</v>
      </c>
      <c r="H4881" t="s">
        <v>142</v>
      </c>
      <c r="I4881" t="s">
        <v>40</v>
      </c>
      <c r="J4881">
        <v>3</v>
      </c>
      <c r="K4881">
        <v>3262</v>
      </c>
      <c r="L4881">
        <v>2</v>
      </c>
      <c r="M4881">
        <v>800</v>
      </c>
      <c r="N4881">
        <v>4062</v>
      </c>
      <c r="O4881" t="s">
        <v>27</v>
      </c>
      <c r="P4881">
        <v>3</v>
      </c>
      <c r="Q4881" t="s">
        <v>35</v>
      </c>
      <c r="R4881">
        <v>2</v>
      </c>
    </row>
    <row r="4882" spans="1:18">
      <c r="A4882">
        <v>4881</v>
      </c>
      <c r="B4882">
        <v>193</v>
      </c>
      <c r="C4882">
        <v>4</v>
      </c>
      <c r="D4882" t="s">
        <v>23</v>
      </c>
      <c r="E4882">
        <v>30</v>
      </c>
      <c r="F4882">
        <v>39</v>
      </c>
      <c r="G4882" t="s">
        <v>53</v>
      </c>
      <c r="H4882" t="s">
        <v>31</v>
      </c>
      <c r="I4882" t="s">
        <v>40</v>
      </c>
      <c r="J4882">
        <v>2</v>
      </c>
      <c r="K4882">
        <v>4440</v>
      </c>
      <c r="L4882">
        <v>2</v>
      </c>
      <c r="M4882">
        <v>800</v>
      </c>
      <c r="N4882">
        <v>5240</v>
      </c>
      <c r="O4882" t="s">
        <v>27</v>
      </c>
      <c r="P4882">
        <v>1</v>
      </c>
      <c r="Q4882" t="s">
        <v>32</v>
      </c>
      <c r="R4882">
        <v>1</v>
      </c>
    </row>
    <row r="4883" spans="1:18">
      <c r="A4883">
        <v>4882</v>
      </c>
      <c r="B4883">
        <v>258</v>
      </c>
      <c r="C4883">
        <v>1</v>
      </c>
      <c r="D4883" t="s">
        <v>37</v>
      </c>
      <c r="E4883">
        <v>3</v>
      </c>
      <c r="F4883">
        <v>35</v>
      </c>
      <c r="G4883" t="s">
        <v>55</v>
      </c>
      <c r="H4883" t="s">
        <v>157</v>
      </c>
      <c r="I4883" t="s">
        <v>26</v>
      </c>
      <c r="J4883">
        <v>2</v>
      </c>
      <c r="K4883">
        <v>1638</v>
      </c>
      <c r="L4883">
        <v>1</v>
      </c>
      <c r="M4883">
        <v>7632</v>
      </c>
      <c r="N4883">
        <v>9270</v>
      </c>
      <c r="O4883" t="s">
        <v>27</v>
      </c>
      <c r="P4883">
        <v>4</v>
      </c>
      <c r="Q4883" t="s">
        <v>41</v>
      </c>
      <c r="R4883">
        <v>6</v>
      </c>
    </row>
    <row r="4884" spans="1:18">
      <c r="A4884">
        <v>4883</v>
      </c>
      <c r="B4884">
        <v>32</v>
      </c>
      <c r="C4884">
        <v>1</v>
      </c>
      <c r="D4884" t="s">
        <v>37</v>
      </c>
      <c r="E4884">
        <v>3</v>
      </c>
      <c r="F4884">
        <v>36</v>
      </c>
      <c r="G4884" t="s">
        <v>38</v>
      </c>
      <c r="H4884" t="s">
        <v>158</v>
      </c>
      <c r="I4884" t="s">
        <v>26</v>
      </c>
      <c r="J4884">
        <v>3</v>
      </c>
      <c r="K4884">
        <v>8010</v>
      </c>
      <c r="L4884">
        <v>2</v>
      </c>
      <c r="M4884">
        <v>8040</v>
      </c>
      <c r="N4884">
        <v>16050</v>
      </c>
      <c r="O4884" t="s">
        <v>27</v>
      </c>
      <c r="P4884">
        <v>4</v>
      </c>
      <c r="Q4884" t="s">
        <v>41</v>
      </c>
      <c r="R4884">
        <v>6</v>
      </c>
    </row>
    <row r="4885" spans="1:18">
      <c r="A4885">
        <v>4884</v>
      </c>
      <c r="B4885">
        <v>121</v>
      </c>
      <c r="C4885">
        <v>1</v>
      </c>
      <c r="D4885" t="s">
        <v>37</v>
      </c>
      <c r="E4885">
        <v>3</v>
      </c>
      <c r="F4885">
        <v>8</v>
      </c>
      <c r="G4885" t="s">
        <v>86</v>
      </c>
      <c r="H4885" t="s">
        <v>135</v>
      </c>
      <c r="I4885" t="s">
        <v>64</v>
      </c>
      <c r="J4885">
        <v>3</v>
      </c>
      <c r="K4885">
        <v>2208</v>
      </c>
      <c r="L4885">
        <v>1</v>
      </c>
      <c r="M4885">
        <v>3760</v>
      </c>
      <c r="N4885">
        <v>5968</v>
      </c>
      <c r="O4885" t="s">
        <v>46</v>
      </c>
      <c r="P4885">
        <v>2</v>
      </c>
      <c r="Q4885" t="s">
        <v>28</v>
      </c>
      <c r="R4885">
        <v>4</v>
      </c>
    </row>
    <row r="4886" spans="1:18">
      <c r="A4886">
        <v>4885</v>
      </c>
      <c r="B4886">
        <v>56</v>
      </c>
      <c r="C4886">
        <v>4</v>
      </c>
      <c r="D4886" t="s">
        <v>23</v>
      </c>
      <c r="E4886">
        <v>30</v>
      </c>
      <c r="F4886">
        <v>29</v>
      </c>
      <c r="G4886" t="s">
        <v>42</v>
      </c>
      <c r="H4886" t="s">
        <v>25</v>
      </c>
      <c r="I4886" t="s">
        <v>26</v>
      </c>
      <c r="J4886">
        <v>3</v>
      </c>
      <c r="K4886">
        <v>27480</v>
      </c>
      <c r="L4886">
        <v>1</v>
      </c>
      <c r="M4886">
        <v>4880</v>
      </c>
      <c r="N4886">
        <v>32360</v>
      </c>
      <c r="O4886" t="s">
        <v>27</v>
      </c>
      <c r="P4886">
        <v>2</v>
      </c>
      <c r="Q4886" t="s">
        <v>28</v>
      </c>
      <c r="R4886">
        <v>4</v>
      </c>
    </row>
    <row r="4887" spans="1:18">
      <c r="A4887">
        <v>4886</v>
      </c>
      <c r="B4887">
        <v>227</v>
      </c>
      <c r="C4887">
        <v>2</v>
      </c>
      <c r="D4887" t="s">
        <v>29</v>
      </c>
      <c r="E4887">
        <v>7</v>
      </c>
      <c r="F4887">
        <v>52</v>
      </c>
      <c r="G4887" t="s">
        <v>54</v>
      </c>
      <c r="H4887" t="s">
        <v>25</v>
      </c>
      <c r="I4887" t="s">
        <v>40</v>
      </c>
      <c r="J4887">
        <v>2</v>
      </c>
      <c r="K4887">
        <v>1540</v>
      </c>
      <c r="L4887">
        <v>2</v>
      </c>
      <c r="M4887">
        <v>1240</v>
      </c>
      <c r="N4887">
        <v>2780</v>
      </c>
      <c r="O4887" t="s">
        <v>27</v>
      </c>
      <c r="P4887">
        <v>3</v>
      </c>
      <c r="Q4887" t="s">
        <v>35</v>
      </c>
      <c r="R4887">
        <v>2</v>
      </c>
    </row>
    <row r="4888" spans="1:18">
      <c r="A4888">
        <v>4887</v>
      </c>
      <c r="B4888">
        <v>62</v>
      </c>
      <c r="C4888">
        <v>2</v>
      </c>
      <c r="D4888" t="s">
        <v>29</v>
      </c>
      <c r="E4888">
        <v>7</v>
      </c>
      <c r="F4888">
        <v>44</v>
      </c>
      <c r="G4888" t="s">
        <v>76</v>
      </c>
      <c r="H4888" t="s">
        <v>164</v>
      </c>
      <c r="I4888" t="s">
        <v>62</v>
      </c>
      <c r="J4888">
        <v>3</v>
      </c>
      <c r="K4888">
        <v>16506</v>
      </c>
      <c r="L4888">
        <v>1</v>
      </c>
      <c r="M4888">
        <v>5040</v>
      </c>
      <c r="N4888">
        <v>21546</v>
      </c>
      <c r="O4888" t="s">
        <v>46</v>
      </c>
      <c r="P4888">
        <v>4</v>
      </c>
      <c r="Q4888" t="s">
        <v>41</v>
      </c>
      <c r="R4888">
        <v>6</v>
      </c>
    </row>
    <row r="4889" spans="1:18">
      <c r="A4889">
        <v>4888</v>
      </c>
      <c r="B4889">
        <v>21</v>
      </c>
      <c r="C4889">
        <v>4</v>
      </c>
      <c r="D4889" t="s">
        <v>23</v>
      </c>
      <c r="E4889">
        <v>30</v>
      </c>
      <c r="F4889">
        <v>35</v>
      </c>
      <c r="G4889" t="s">
        <v>55</v>
      </c>
      <c r="H4889" t="s">
        <v>157</v>
      </c>
      <c r="I4889" t="s">
        <v>26</v>
      </c>
      <c r="J4889">
        <v>2</v>
      </c>
      <c r="K4889">
        <v>2730</v>
      </c>
      <c r="L4889">
        <v>1</v>
      </c>
      <c r="M4889">
        <v>1272</v>
      </c>
      <c r="N4889">
        <v>4002</v>
      </c>
      <c r="O4889" t="s">
        <v>27</v>
      </c>
      <c r="P4889">
        <v>1</v>
      </c>
      <c r="Q4889" t="s">
        <v>32</v>
      </c>
      <c r="R4889">
        <v>1</v>
      </c>
    </row>
    <row r="4890" spans="1:18">
      <c r="A4890">
        <v>4889</v>
      </c>
      <c r="B4890">
        <v>223</v>
      </c>
      <c r="C4890">
        <v>3</v>
      </c>
      <c r="D4890" t="s">
        <v>33</v>
      </c>
      <c r="E4890">
        <v>14</v>
      </c>
      <c r="F4890">
        <v>30</v>
      </c>
      <c r="G4890" t="s">
        <v>30</v>
      </c>
      <c r="H4890" t="s">
        <v>155</v>
      </c>
      <c r="I4890" t="s">
        <v>26</v>
      </c>
      <c r="J4890">
        <v>3</v>
      </c>
      <c r="K4890">
        <v>7616</v>
      </c>
      <c r="L4890">
        <v>1</v>
      </c>
      <c r="M4890">
        <v>1150</v>
      </c>
      <c r="N4890">
        <v>8766</v>
      </c>
      <c r="O4890" t="s">
        <v>27</v>
      </c>
      <c r="P4890">
        <v>1</v>
      </c>
      <c r="Q4890" t="s">
        <v>32</v>
      </c>
      <c r="R4890">
        <v>1</v>
      </c>
    </row>
    <row r="4891" spans="1:18">
      <c r="A4891">
        <v>4890</v>
      </c>
      <c r="B4891">
        <v>72</v>
      </c>
      <c r="C4891">
        <v>2</v>
      </c>
      <c r="D4891" t="s">
        <v>29</v>
      </c>
      <c r="E4891">
        <v>7</v>
      </c>
      <c r="F4891">
        <v>32</v>
      </c>
      <c r="G4891" t="s">
        <v>48</v>
      </c>
      <c r="H4891" t="s">
        <v>152</v>
      </c>
      <c r="I4891" t="s">
        <v>26</v>
      </c>
      <c r="J4891">
        <v>1</v>
      </c>
      <c r="K4891">
        <v>658</v>
      </c>
      <c r="L4891">
        <v>2</v>
      </c>
      <c r="M4891">
        <v>4800</v>
      </c>
      <c r="N4891">
        <v>5458</v>
      </c>
      <c r="O4891" t="s">
        <v>27</v>
      </c>
      <c r="P4891">
        <v>3</v>
      </c>
      <c r="Q4891" t="s">
        <v>35</v>
      </c>
      <c r="R4891">
        <v>2</v>
      </c>
    </row>
    <row r="4892" spans="1:18">
      <c r="A4892">
        <v>4891</v>
      </c>
      <c r="B4892">
        <v>285</v>
      </c>
      <c r="C4892">
        <v>3</v>
      </c>
      <c r="D4892" t="s">
        <v>33</v>
      </c>
      <c r="E4892">
        <v>14</v>
      </c>
      <c r="F4892">
        <v>1</v>
      </c>
      <c r="G4892" t="s">
        <v>56</v>
      </c>
      <c r="H4892" t="s">
        <v>128</v>
      </c>
      <c r="I4892" t="s">
        <v>26</v>
      </c>
      <c r="J4892">
        <v>1</v>
      </c>
      <c r="K4892">
        <v>3080</v>
      </c>
      <c r="L4892">
        <v>2</v>
      </c>
      <c r="M4892">
        <v>9480</v>
      </c>
      <c r="N4892">
        <v>12560</v>
      </c>
      <c r="O4892" t="s">
        <v>27</v>
      </c>
      <c r="P4892">
        <v>2</v>
      </c>
      <c r="Q4892" t="s">
        <v>28</v>
      </c>
      <c r="R4892">
        <v>4</v>
      </c>
    </row>
    <row r="4893" spans="1:18">
      <c r="A4893">
        <v>4892</v>
      </c>
      <c r="B4893">
        <v>288</v>
      </c>
      <c r="C4893">
        <v>1</v>
      </c>
      <c r="D4893" t="s">
        <v>37</v>
      </c>
      <c r="E4893">
        <v>3</v>
      </c>
      <c r="F4893">
        <v>67</v>
      </c>
      <c r="G4893" t="s">
        <v>97</v>
      </c>
      <c r="H4893" t="s">
        <v>25</v>
      </c>
      <c r="I4893" t="s">
        <v>40</v>
      </c>
      <c r="J4893">
        <v>1</v>
      </c>
      <c r="K4893">
        <v>648</v>
      </c>
      <c r="L4893">
        <v>2</v>
      </c>
      <c r="M4893">
        <v>4400</v>
      </c>
      <c r="N4893">
        <v>5048</v>
      </c>
      <c r="O4893" t="s">
        <v>27</v>
      </c>
      <c r="P4893">
        <v>2</v>
      </c>
      <c r="Q4893" t="s">
        <v>28</v>
      </c>
      <c r="R4893">
        <v>4</v>
      </c>
    </row>
    <row r="4894" spans="1:18">
      <c r="A4894">
        <v>4893</v>
      </c>
      <c r="B4894">
        <v>300</v>
      </c>
      <c r="C4894">
        <v>1</v>
      </c>
      <c r="D4894" t="s">
        <v>37</v>
      </c>
      <c r="E4894">
        <v>3</v>
      </c>
      <c r="F4894">
        <v>20</v>
      </c>
      <c r="G4894" t="s">
        <v>34</v>
      </c>
      <c r="H4894" t="s">
        <v>147</v>
      </c>
      <c r="I4894" t="s">
        <v>26</v>
      </c>
      <c r="J4894">
        <v>1</v>
      </c>
      <c r="K4894">
        <v>222</v>
      </c>
      <c r="L4894">
        <v>1</v>
      </c>
      <c r="M4894">
        <v>980</v>
      </c>
      <c r="N4894">
        <v>1202</v>
      </c>
      <c r="O4894" t="s">
        <v>27</v>
      </c>
      <c r="P4894">
        <v>1</v>
      </c>
      <c r="Q4894" t="s">
        <v>32</v>
      </c>
      <c r="R4894">
        <v>1</v>
      </c>
    </row>
    <row r="4895" spans="1:18">
      <c r="A4895">
        <v>4894</v>
      </c>
      <c r="B4895">
        <v>265</v>
      </c>
      <c r="C4895">
        <v>1</v>
      </c>
      <c r="D4895" t="s">
        <v>37</v>
      </c>
      <c r="E4895">
        <v>3</v>
      </c>
      <c r="F4895">
        <v>43</v>
      </c>
      <c r="G4895" t="s">
        <v>58</v>
      </c>
      <c r="H4895" t="s">
        <v>163</v>
      </c>
      <c r="I4895" t="s">
        <v>40</v>
      </c>
      <c r="J4895">
        <v>1</v>
      </c>
      <c r="K4895">
        <v>1566</v>
      </c>
      <c r="L4895">
        <v>2</v>
      </c>
      <c r="M4895">
        <v>3000</v>
      </c>
      <c r="N4895">
        <v>4566</v>
      </c>
      <c r="O4895" t="s">
        <v>27</v>
      </c>
      <c r="P4895">
        <v>4</v>
      </c>
      <c r="Q4895" t="s">
        <v>41</v>
      </c>
      <c r="R4895">
        <v>6</v>
      </c>
    </row>
    <row r="4896" spans="1:18">
      <c r="A4896">
        <v>4895</v>
      </c>
      <c r="B4896">
        <v>22</v>
      </c>
      <c r="C4896">
        <v>3</v>
      </c>
      <c r="D4896" t="s">
        <v>33</v>
      </c>
      <c r="E4896">
        <v>14</v>
      </c>
      <c r="F4896">
        <v>40</v>
      </c>
      <c r="G4896" t="s">
        <v>98</v>
      </c>
      <c r="H4896" t="s">
        <v>161</v>
      </c>
      <c r="I4896" t="s">
        <v>26</v>
      </c>
      <c r="J4896">
        <v>3</v>
      </c>
      <c r="K4896">
        <v>14868</v>
      </c>
      <c r="L4896">
        <v>1</v>
      </c>
      <c r="M4896">
        <v>6600</v>
      </c>
      <c r="N4896">
        <v>21468</v>
      </c>
      <c r="O4896" t="s">
        <v>27</v>
      </c>
      <c r="P4896">
        <v>4</v>
      </c>
      <c r="Q4896" t="s">
        <v>41</v>
      </c>
      <c r="R4896">
        <v>6</v>
      </c>
    </row>
    <row r="4897" spans="1:18">
      <c r="A4897">
        <v>4896</v>
      </c>
      <c r="B4897">
        <v>166</v>
      </c>
      <c r="C4897">
        <v>1</v>
      </c>
      <c r="D4897" t="s">
        <v>37</v>
      </c>
      <c r="E4897">
        <v>3</v>
      </c>
      <c r="F4897">
        <v>65</v>
      </c>
      <c r="G4897" t="s">
        <v>95</v>
      </c>
      <c r="H4897" t="s">
        <v>25</v>
      </c>
      <c r="I4897" t="s">
        <v>40</v>
      </c>
      <c r="J4897">
        <v>3</v>
      </c>
      <c r="K4897">
        <v>2034</v>
      </c>
      <c r="L4897">
        <v>1</v>
      </c>
      <c r="M4897">
        <v>600</v>
      </c>
      <c r="N4897">
        <v>2634</v>
      </c>
      <c r="O4897" t="s">
        <v>27</v>
      </c>
      <c r="P4897">
        <v>3</v>
      </c>
      <c r="Q4897" t="s">
        <v>35</v>
      </c>
      <c r="R4897">
        <v>2</v>
      </c>
    </row>
    <row r="4898" spans="1:18">
      <c r="A4898">
        <v>4897</v>
      </c>
      <c r="B4898">
        <v>97</v>
      </c>
      <c r="C4898">
        <v>4</v>
      </c>
      <c r="D4898" t="s">
        <v>23</v>
      </c>
      <c r="E4898">
        <v>30</v>
      </c>
      <c r="F4898">
        <v>56</v>
      </c>
      <c r="G4898" t="s">
        <v>100</v>
      </c>
      <c r="H4898" t="s">
        <v>44</v>
      </c>
      <c r="I4898" t="s">
        <v>40</v>
      </c>
      <c r="J4898">
        <v>3</v>
      </c>
      <c r="K4898">
        <v>11520</v>
      </c>
      <c r="L4898">
        <v>2</v>
      </c>
      <c r="M4898">
        <v>880</v>
      </c>
      <c r="N4898">
        <v>12400</v>
      </c>
      <c r="O4898" t="s">
        <v>46</v>
      </c>
      <c r="P4898">
        <v>3</v>
      </c>
      <c r="Q4898" t="s">
        <v>35</v>
      </c>
      <c r="R4898">
        <v>2</v>
      </c>
    </row>
    <row r="4899" spans="1:18">
      <c r="A4899">
        <v>4898</v>
      </c>
      <c r="B4899">
        <v>53</v>
      </c>
      <c r="C4899">
        <v>4</v>
      </c>
      <c r="D4899" t="s">
        <v>23</v>
      </c>
      <c r="E4899">
        <v>30</v>
      </c>
      <c r="F4899">
        <v>43</v>
      </c>
      <c r="G4899" t="s">
        <v>58</v>
      </c>
      <c r="H4899" t="s">
        <v>163</v>
      </c>
      <c r="I4899" t="s">
        <v>40</v>
      </c>
      <c r="J4899">
        <v>2</v>
      </c>
      <c r="K4899">
        <v>42840</v>
      </c>
      <c r="L4899">
        <v>1</v>
      </c>
      <c r="M4899">
        <v>1500</v>
      </c>
      <c r="N4899">
        <v>44340</v>
      </c>
      <c r="O4899" t="s">
        <v>27</v>
      </c>
      <c r="P4899">
        <v>4</v>
      </c>
      <c r="Q4899" t="s">
        <v>41</v>
      </c>
      <c r="R4899">
        <v>6</v>
      </c>
    </row>
    <row r="4900" spans="1:18">
      <c r="A4900">
        <v>4899</v>
      </c>
      <c r="B4900">
        <v>145</v>
      </c>
      <c r="C4900">
        <v>3</v>
      </c>
      <c r="D4900" t="s">
        <v>33</v>
      </c>
      <c r="E4900">
        <v>14</v>
      </c>
      <c r="F4900">
        <v>13</v>
      </c>
      <c r="G4900" t="s">
        <v>43</v>
      </c>
      <c r="H4900" t="s">
        <v>140</v>
      </c>
      <c r="I4900" t="s">
        <v>40</v>
      </c>
      <c r="J4900">
        <v>2</v>
      </c>
      <c r="K4900">
        <v>2198</v>
      </c>
      <c r="L4900">
        <v>2</v>
      </c>
      <c r="M4900">
        <v>260</v>
      </c>
      <c r="N4900">
        <v>2458</v>
      </c>
      <c r="O4900" t="s">
        <v>27</v>
      </c>
      <c r="P4900">
        <v>1</v>
      </c>
      <c r="Q4900" t="s">
        <v>32</v>
      </c>
      <c r="R4900">
        <v>1</v>
      </c>
    </row>
    <row r="4901" spans="1:18">
      <c r="A4901">
        <v>4900</v>
      </c>
      <c r="B4901">
        <v>300</v>
      </c>
      <c r="C4901">
        <v>1</v>
      </c>
      <c r="D4901" t="s">
        <v>37</v>
      </c>
      <c r="E4901">
        <v>3</v>
      </c>
      <c r="F4901">
        <v>20</v>
      </c>
      <c r="G4901" t="s">
        <v>34</v>
      </c>
      <c r="H4901" t="s">
        <v>147</v>
      </c>
      <c r="I4901" t="s">
        <v>26</v>
      </c>
      <c r="J4901">
        <v>2</v>
      </c>
      <c r="K4901">
        <v>1068</v>
      </c>
      <c r="L4901">
        <v>2</v>
      </c>
      <c r="M4901">
        <v>3920</v>
      </c>
      <c r="N4901">
        <v>4988</v>
      </c>
      <c r="O4901" t="s">
        <v>27</v>
      </c>
      <c r="P4901">
        <v>3</v>
      </c>
      <c r="Q4901" t="s">
        <v>35</v>
      </c>
      <c r="R4901">
        <v>2</v>
      </c>
    </row>
    <row r="4902" spans="1:18">
      <c r="A4902">
        <v>4901</v>
      </c>
      <c r="B4902">
        <v>74</v>
      </c>
      <c r="C4902">
        <v>1</v>
      </c>
      <c r="D4902" t="s">
        <v>37</v>
      </c>
      <c r="E4902">
        <v>3</v>
      </c>
      <c r="F4902">
        <v>20</v>
      </c>
      <c r="G4902" t="s">
        <v>34</v>
      </c>
      <c r="H4902" t="s">
        <v>147</v>
      </c>
      <c r="I4902" t="s">
        <v>26</v>
      </c>
      <c r="J4902">
        <v>3</v>
      </c>
      <c r="K4902">
        <v>8136</v>
      </c>
      <c r="L4902">
        <v>1</v>
      </c>
      <c r="M4902">
        <v>5880</v>
      </c>
      <c r="N4902">
        <v>14016</v>
      </c>
      <c r="O4902" t="s">
        <v>27</v>
      </c>
      <c r="P4902">
        <v>4</v>
      </c>
      <c r="Q4902" t="s">
        <v>41</v>
      </c>
      <c r="R4902">
        <v>6</v>
      </c>
    </row>
    <row r="4903" spans="1:18">
      <c r="A4903">
        <v>4902</v>
      </c>
      <c r="B4903">
        <v>222</v>
      </c>
      <c r="C4903">
        <v>1</v>
      </c>
      <c r="D4903" t="s">
        <v>37</v>
      </c>
      <c r="E4903">
        <v>3</v>
      </c>
      <c r="F4903">
        <v>34</v>
      </c>
      <c r="G4903" t="s">
        <v>87</v>
      </c>
      <c r="H4903" t="s">
        <v>44</v>
      </c>
      <c r="I4903" t="s">
        <v>26</v>
      </c>
      <c r="J4903">
        <v>2</v>
      </c>
      <c r="K4903">
        <v>492</v>
      </c>
      <c r="L4903">
        <v>2</v>
      </c>
      <c r="M4903">
        <v>4880</v>
      </c>
      <c r="N4903">
        <v>5372</v>
      </c>
      <c r="O4903" t="s">
        <v>27</v>
      </c>
      <c r="P4903">
        <v>3</v>
      </c>
      <c r="Q4903" t="s">
        <v>35</v>
      </c>
      <c r="R4903">
        <v>2</v>
      </c>
    </row>
    <row r="4904" spans="1:18">
      <c r="A4904">
        <v>4903</v>
      </c>
      <c r="B4904">
        <v>4</v>
      </c>
      <c r="C4904">
        <v>3</v>
      </c>
      <c r="D4904" t="s">
        <v>33</v>
      </c>
      <c r="E4904">
        <v>14</v>
      </c>
      <c r="F4904">
        <v>24</v>
      </c>
      <c r="G4904" t="s">
        <v>49</v>
      </c>
      <c r="H4904" t="s">
        <v>151</v>
      </c>
      <c r="I4904" t="s">
        <v>26</v>
      </c>
      <c r="J4904">
        <v>2</v>
      </c>
      <c r="K4904">
        <v>10836</v>
      </c>
      <c r="L4904">
        <v>1</v>
      </c>
      <c r="M4904">
        <v>11700</v>
      </c>
      <c r="N4904">
        <v>22536</v>
      </c>
      <c r="O4904" t="s">
        <v>27</v>
      </c>
      <c r="P4904">
        <v>4</v>
      </c>
      <c r="Q4904" t="s">
        <v>41</v>
      </c>
      <c r="R4904">
        <v>6</v>
      </c>
    </row>
    <row r="4905" spans="1:18">
      <c r="A4905">
        <v>4904</v>
      </c>
      <c r="B4905">
        <v>217</v>
      </c>
      <c r="C4905">
        <v>3</v>
      </c>
      <c r="D4905" t="s">
        <v>33</v>
      </c>
      <c r="E4905">
        <v>14</v>
      </c>
      <c r="F4905">
        <v>67</v>
      </c>
      <c r="G4905" t="s">
        <v>97</v>
      </c>
      <c r="H4905" t="s">
        <v>25</v>
      </c>
      <c r="I4905" t="s">
        <v>40</v>
      </c>
      <c r="J4905">
        <v>1</v>
      </c>
      <c r="K4905">
        <v>4536</v>
      </c>
      <c r="L4905">
        <v>1</v>
      </c>
      <c r="M4905">
        <v>3300</v>
      </c>
      <c r="N4905">
        <v>7836</v>
      </c>
      <c r="O4905" t="s">
        <v>27</v>
      </c>
      <c r="P4905">
        <v>4</v>
      </c>
      <c r="Q4905" t="s">
        <v>41</v>
      </c>
      <c r="R4905">
        <v>6</v>
      </c>
    </row>
    <row r="4906" spans="1:18">
      <c r="A4906">
        <v>4905</v>
      </c>
      <c r="B4906">
        <v>143</v>
      </c>
      <c r="C4906">
        <v>3</v>
      </c>
      <c r="D4906" t="s">
        <v>33</v>
      </c>
      <c r="E4906">
        <v>14</v>
      </c>
      <c r="F4906">
        <v>68</v>
      </c>
      <c r="G4906" t="s">
        <v>68</v>
      </c>
      <c r="H4906" t="s">
        <v>31</v>
      </c>
      <c r="I4906" t="s">
        <v>40</v>
      </c>
      <c r="J4906">
        <v>2</v>
      </c>
      <c r="K4906">
        <v>13020</v>
      </c>
      <c r="L4906">
        <v>2</v>
      </c>
      <c r="M4906">
        <v>4080</v>
      </c>
      <c r="N4906">
        <v>17100</v>
      </c>
      <c r="O4906" t="s">
        <v>27</v>
      </c>
      <c r="P4906">
        <v>4</v>
      </c>
      <c r="Q4906" t="s">
        <v>41</v>
      </c>
      <c r="R4906">
        <v>6</v>
      </c>
    </row>
    <row r="4907" spans="1:18">
      <c r="A4907">
        <v>4906</v>
      </c>
      <c r="B4907">
        <v>3</v>
      </c>
      <c r="C4907">
        <v>4</v>
      </c>
      <c r="D4907" t="s">
        <v>23</v>
      </c>
      <c r="E4907">
        <v>30</v>
      </c>
      <c r="F4907">
        <v>5</v>
      </c>
      <c r="G4907" t="s">
        <v>88</v>
      </c>
      <c r="H4907" t="s">
        <v>132</v>
      </c>
      <c r="I4907" t="s">
        <v>40</v>
      </c>
      <c r="J4907">
        <v>2</v>
      </c>
      <c r="K4907">
        <v>20520</v>
      </c>
      <c r="L4907">
        <v>2</v>
      </c>
      <c r="M4907">
        <v>720</v>
      </c>
      <c r="N4907">
        <v>21240</v>
      </c>
      <c r="O4907" t="s">
        <v>46</v>
      </c>
      <c r="P4907">
        <v>4</v>
      </c>
      <c r="Q4907" t="s">
        <v>41</v>
      </c>
      <c r="R4907">
        <v>6</v>
      </c>
    </row>
    <row r="4908" spans="1:18">
      <c r="A4908">
        <v>4907</v>
      </c>
      <c r="B4908">
        <v>243</v>
      </c>
      <c r="C4908">
        <v>3</v>
      </c>
      <c r="D4908" t="s">
        <v>33</v>
      </c>
      <c r="E4908">
        <v>14</v>
      </c>
      <c r="F4908">
        <v>56</v>
      </c>
      <c r="G4908" t="s">
        <v>100</v>
      </c>
      <c r="H4908" t="s">
        <v>44</v>
      </c>
      <c r="I4908" t="s">
        <v>40</v>
      </c>
      <c r="J4908">
        <v>1</v>
      </c>
      <c r="K4908">
        <v>2464</v>
      </c>
      <c r="L4908">
        <v>1</v>
      </c>
      <c r="M4908">
        <v>880</v>
      </c>
      <c r="N4908">
        <v>3344</v>
      </c>
      <c r="O4908" t="s">
        <v>46</v>
      </c>
      <c r="P4908">
        <v>2</v>
      </c>
      <c r="Q4908" t="s">
        <v>28</v>
      </c>
      <c r="R4908">
        <v>4</v>
      </c>
    </row>
    <row r="4909" spans="1:18">
      <c r="A4909">
        <v>4908</v>
      </c>
      <c r="B4909">
        <v>175</v>
      </c>
      <c r="C4909">
        <v>2</v>
      </c>
      <c r="D4909" t="s">
        <v>29</v>
      </c>
      <c r="E4909">
        <v>7</v>
      </c>
      <c r="F4909">
        <v>36</v>
      </c>
      <c r="G4909" t="s">
        <v>38</v>
      </c>
      <c r="H4909" t="s">
        <v>158</v>
      </c>
      <c r="I4909" t="s">
        <v>26</v>
      </c>
      <c r="J4909">
        <v>2</v>
      </c>
      <c r="K4909">
        <v>1211</v>
      </c>
      <c r="L4909">
        <v>2</v>
      </c>
      <c r="M4909">
        <v>1340</v>
      </c>
      <c r="N4909">
        <v>2551</v>
      </c>
      <c r="O4909" t="s">
        <v>27</v>
      </c>
      <c r="P4909">
        <v>1</v>
      </c>
      <c r="Q4909" t="s">
        <v>32</v>
      </c>
      <c r="R4909">
        <v>1</v>
      </c>
    </row>
    <row r="4910" spans="1:18">
      <c r="A4910">
        <v>4909</v>
      </c>
      <c r="B4910">
        <v>71</v>
      </c>
      <c r="C4910">
        <v>3</v>
      </c>
      <c r="D4910" t="s">
        <v>33</v>
      </c>
      <c r="E4910">
        <v>14</v>
      </c>
      <c r="F4910">
        <v>8</v>
      </c>
      <c r="G4910" t="s">
        <v>86</v>
      </c>
      <c r="H4910" t="s">
        <v>135</v>
      </c>
      <c r="I4910" t="s">
        <v>64</v>
      </c>
      <c r="J4910">
        <v>2</v>
      </c>
      <c r="K4910">
        <v>5796</v>
      </c>
      <c r="L4910">
        <v>1</v>
      </c>
      <c r="M4910">
        <v>5640</v>
      </c>
      <c r="N4910">
        <v>11436</v>
      </c>
      <c r="O4910" t="s">
        <v>46</v>
      </c>
      <c r="P4910">
        <v>4</v>
      </c>
      <c r="Q4910" t="s">
        <v>41</v>
      </c>
      <c r="R4910">
        <v>6</v>
      </c>
    </row>
    <row r="4911" spans="1:18">
      <c r="A4911">
        <v>4910</v>
      </c>
      <c r="B4911">
        <v>78</v>
      </c>
      <c r="C4911">
        <v>1</v>
      </c>
      <c r="D4911" t="s">
        <v>37</v>
      </c>
      <c r="E4911">
        <v>3</v>
      </c>
      <c r="F4911">
        <v>44</v>
      </c>
      <c r="G4911" t="s">
        <v>76</v>
      </c>
      <c r="H4911" t="s">
        <v>164</v>
      </c>
      <c r="I4911" t="s">
        <v>62</v>
      </c>
      <c r="J4911">
        <v>2</v>
      </c>
      <c r="K4911">
        <v>2430</v>
      </c>
      <c r="L4911">
        <v>1</v>
      </c>
      <c r="M4911">
        <v>5040</v>
      </c>
      <c r="N4911">
        <v>7470</v>
      </c>
      <c r="O4911" t="s">
        <v>46</v>
      </c>
      <c r="P4911">
        <v>4</v>
      </c>
      <c r="Q4911" t="s">
        <v>41</v>
      </c>
      <c r="R4911">
        <v>6</v>
      </c>
    </row>
    <row r="4912" spans="1:18">
      <c r="A4912">
        <v>4911</v>
      </c>
      <c r="B4912">
        <v>87</v>
      </c>
      <c r="C4912">
        <v>2</v>
      </c>
      <c r="D4912" t="s">
        <v>29</v>
      </c>
      <c r="E4912">
        <v>7</v>
      </c>
      <c r="F4912">
        <v>32</v>
      </c>
      <c r="G4912" t="s">
        <v>48</v>
      </c>
      <c r="H4912" t="s">
        <v>152</v>
      </c>
      <c r="I4912" t="s">
        <v>26</v>
      </c>
      <c r="J4912">
        <v>2</v>
      </c>
      <c r="K4912">
        <v>3136</v>
      </c>
      <c r="L4912">
        <v>2</v>
      </c>
      <c r="M4912">
        <v>9600</v>
      </c>
      <c r="N4912">
        <v>12736</v>
      </c>
      <c r="O4912" t="s">
        <v>27</v>
      </c>
      <c r="P4912">
        <v>2</v>
      </c>
      <c r="Q4912" t="s">
        <v>28</v>
      </c>
      <c r="R4912">
        <v>4</v>
      </c>
    </row>
    <row r="4913" spans="1:18">
      <c r="A4913">
        <v>4912</v>
      </c>
      <c r="B4913">
        <v>276</v>
      </c>
      <c r="C4913">
        <v>2</v>
      </c>
      <c r="D4913" t="s">
        <v>29</v>
      </c>
      <c r="E4913">
        <v>7</v>
      </c>
      <c r="F4913">
        <v>44</v>
      </c>
      <c r="G4913" t="s">
        <v>76</v>
      </c>
      <c r="H4913" t="s">
        <v>164</v>
      </c>
      <c r="I4913" t="s">
        <v>62</v>
      </c>
      <c r="J4913">
        <v>2</v>
      </c>
      <c r="K4913">
        <v>3780</v>
      </c>
      <c r="L4913">
        <v>1</v>
      </c>
      <c r="M4913">
        <v>3360</v>
      </c>
      <c r="N4913">
        <v>7140</v>
      </c>
      <c r="O4913" t="s">
        <v>46</v>
      </c>
      <c r="P4913">
        <v>2</v>
      </c>
      <c r="Q4913" t="s">
        <v>28</v>
      </c>
      <c r="R4913">
        <v>4</v>
      </c>
    </row>
    <row r="4914" spans="1:18">
      <c r="A4914">
        <v>4913</v>
      </c>
      <c r="B4914">
        <v>183</v>
      </c>
      <c r="C4914">
        <v>4</v>
      </c>
      <c r="D4914" t="s">
        <v>23</v>
      </c>
      <c r="E4914">
        <v>30</v>
      </c>
      <c r="F4914">
        <v>50</v>
      </c>
      <c r="G4914" t="s">
        <v>81</v>
      </c>
      <c r="H4914" t="s">
        <v>25</v>
      </c>
      <c r="I4914" t="s">
        <v>82</v>
      </c>
      <c r="J4914">
        <v>1</v>
      </c>
      <c r="K4914">
        <v>4560</v>
      </c>
      <c r="L4914">
        <v>1</v>
      </c>
      <c r="M4914">
        <v>4240</v>
      </c>
      <c r="N4914">
        <v>8800</v>
      </c>
      <c r="O4914" t="s">
        <v>83</v>
      </c>
      <c r="P4914">
        <v>2</v>
      </c>
      <c r="Q4914" t="s">
        <v>28</v>
      </c>
      <c r="R4914">
        <v>4</v>
      </c>
    </row>
    <row r="4915" spans="1:18">
      <c r="A4915">
        <v>4914</v>
      </c>
      <c r="B4915">
        <v>168</v>
      </c>
      <c r="C4915">
        <v>4</v>
      </c>
      <c r="D4915" t="s">
        <v>23</v>
      </c>
      <c r="E4915">
        <v>30</v>
      </c>
      <c r="F4915">
        <v>3</v>
      </c>
      <c r="G4915" t="s">
        <v>110</v>
      </c>
      <c r="H4915" t="s">
        <v>130</v>
      </c>
      <c r="I4915" t="s">
        <v>40</v>
      </c>
      <c r="J4915">
        <v>2</v>
      </c>
      <c r="K4915">
        <v>19080</v>
      </c>
      <c r="L4915">
        <v>1</v>
      </c>
      <c r="M4915">
        <v>1500</v>
      </c>
      <c r="N4915">
        <v>20580</v>
      </c>
      <c r="O4915" t="s">
        <v>27</v>
      </c>
      <c r="P4915">
        <v>4</v>
      </c>
      <c r="Q4915" t="s">
        <v>41</v>
      </c>
      <c r="R4915">
        <v>6</v>
      </c>
    </row>
    <row r="4916" spans="1:18">
      <c r="A4916">
        <v>4915</v>
      </c>
      <c r="B4916">
        <v>52</v>
      </c>
      <c r="C4916">
        <v>4</v>
      </c>
      <c r="D4916" t="s">
        <v>23</v>
      </c>
      <c r="E4916">
        <v>30</v>
      </c>
      <c r="F4916">
        <v>22</v>
      </c>
      <c r="G4916" t="s">
        <v>71</v>
      </c>
      <c r="H4916" t="s">
        <v>149</v>
      </c>
      <c r="I4916" t="s">
        <v>26</v>
      </c>
      <c r="J4916">
        <v>1</v>
      </c>
      <c r="K4916">
        <v>1350</v>
      </c>
      <c r="L4916">
        <v>2</v>
      </c>
      <c r="M4916">
        <v>1958</v>
      </c>
      <c r="N4916">
        <v>3308</v>
      </c>
      <c r="O4916" t="s">
        <v>27</v>
      </c>
      <c r="P4916">
        <v>1</v>
      </c>
      <c r="Q4916" t="s">
        <v>32</v>
      </c>
      <c r="R4916">
        <v>1</v>
      </c>
    </row>
    <row r="4917" spans="1:18">
      <c r="A4917">
        <v>4916</v>
      </c>
      <c r="B4917">
        <v>288</v>
      </c>
      <c r="C4917">
        <v>4</v>
      </c>
      <c r="D4917" t="s">
        <v>23</v>
      </c>
      <c r="E4917">
        <v>30</v>
      </c>
      <c r="F4917">
        <v>33</v>
      </c>
      <c r="G4917" t="s">
        <v>51</v>
      </c>
      <c r="H4917" t="s">
        <v>152</v>
      </c>
      <c r="I4917" t="s">
        <v>26</v>
      </c>
      <c r="J4917">
        <v>2</v>
      </c>
      <c r="K4917">
        <v>6720</v>
      </c>
      <c r="L4917">
        <v>1</v>
      </c>
      <c r="M4917">
        <v>2140</v>
      </c>
      <c r="N4917">
        <v>8860</v>
      </c>
      <c r="O4917" t="s">
        <v>27</v>
      </c>
      <c r="P4917">
        <v>3</v>
      </c>
      <c r="Q4917" t="s">
        <v>35</v>
      </c>
      <c r="R4917">
        <v>2</v>
      </c>
    </row>
    <row r="4918" spans="1:18">
      <c r="A4918">
        <v>4917</v>
      </c>
      <c r="B4918">
        <v>20</v>
      </c>
      <c r="C4918">
        <v>2</v>
      </c>
      <c r="D4918" t="s">
        <v>29</v>
      </c>
      <c r="E4918">
        <v>7</v>
      </c>
      <c r="F4918">
        <v>7</v>
      </c>
      <c r="G4918" t="s">
        <v>61</v>
      </c>
      <c r="H4918" t="s">
        <v>134</v>
      </c>
      <c r="I4918" t="s">
        <v>62</v>
      </c>
      <c r="J4918">
        <v>2</v>
      </c>
      <c r="K4918">
        <v>504</v>
      </c>
      <c r="L4918">
        <v>2</v>
      </c>
      <c r="M4918">
        <v>2940</v>
      </c>
      <c r="N4918">
        <v>3444</v>
      </c>
      <c r="O4918" t="s">
        <v>46</v>
      </c>
      <c r="P4918">
        <v>1</v>
      </c>
      <c r="Q4918" t="s">
        <v>32</v>
      </c>
      <c r="R4918">
        <v>1</v>
      </c>
    </row>
    <row r="4919" spans="1:18">
      <c r="A4919">
        <v>4918</v>
      </c>
      <c r="B4919">
        <v>263</v>
      </c>
      <c r="C4919">
        <v>4</v>
      </c>
      <c r="D4919" t="s">
        <v>23</v>
      </c>
      <c r="E4919">
        <v>30</v>
      </c>
      <c r="F4919">
        <v>16</v>
      </c>
      <c r="G4919" t="s">
        <v>104</v>
      </c>
      <c r="H4919" t="s">
        <v>143</v>
      </c>
      <c r="I4919" t="s">
        <v>105</v>
      </c>
      <c r="J4919">
        <v>3</v>
      </c>
      <c r="K4919">
        <v>13260</v>
      </c>
      <c r="L4919">
        <v>1</v>
      </c>
      <c r="M4919">
        <v>1680</v>
      </c>
      <c r="N4919">
        <v>14940</v>
      </c>
      <c r="O4919" t="s">
        <v>83</v>
      </c>
      <c r="P4919">
        <v>3</v>
      </c>
      <c r="Q4919" t="s">
        <v>35</v>
      </c>
      <c r="R4919">
        <v>2</v>
      </c>
    </row>
    <row r="4920" spans="1:18">
      <c r="A4920">
        <v>4919</v>
      </c>
      <c r="B4920">
        <v>54</v>
      </c>
      <c r="C4920">
        <v>2</v>
      </c>
      <c r="D4920" t="s">
        <v>29</v>
      </c>
      <c r="E4920">
        <v>7</v>
      </c>
      <c r="F4920">
        <v>45</v>
      </c>
      <c r="G4920" t="s">
        <v>45</v>
      </c>
      <c r="H4920" t="s">
        <v>165</v>
      </c>
      <c r="I4920" t="s">
        <v>40</v>
      </c>
      <c r="J4920">
        <v>1</v>
      </c>
      <c r="K4920">
        <v>567</v>
      </c>
      <c r="L4920">
        <v>2</v>
      </c>
      <c r="M4920">
        <v>720</v>
      </c>
      <c r="N4920">
        <v>1287</v>
      </c>
      <c r="O4920" t="s">
        <v>46</v>
      </c>
      <c r="P4920">
        <v>1</v>
      </c>
      <c r="Q4920" t="s">
        <v>32</v>
      </c>
      <c r="R4920">
        <v>1</v>
      </c>
    </row>
    <row r="4921" spans="1:18">
      <c r="A4921">
        <v>4920</v>
      </c>
      <c r="B4921">
        <v>271</v>
      </c>
      <c r="C4921">
        <v>1</v>
      </c>
      <c r="D4921" t="s">
        <v>37</v>
      </c>
      <c r="E4921">
        <v>3</v>
      </c>
      <c r="F4921">
        <v>24</v>
      </c>
      <c r="G4921" t="s">
        <v>49</v>
      </c>
      <c r="H4921" t="s">
        <v>151</v>
      </c>
      <c r="I4921" t="s">
        <v>26</v>
      </c>
      <c r="J4921">
        <v>1</v>
      </c>
      <c r="K4921">
        <v>990</v>
      </c>
      <c r="L4921">
        <v>2</v>
      </c>
      <c r="M4921">
        <v>23400</v>
      </c>
      <c r="N4921">
        <v>24390</v>
      </c>
      <c r="O4921" t="s">
        <v>27</v>
      </c>
      <c r="P4921">
        <v>4</v>
      </c>
      <c r="Q4921" t="s">
        <v>41</v>
      </c>
      <c r="R4921">
        <v>6</v>
      </c>
    </row>
    <row r="4922" spans="1:18">
      <c r="A4922">
        <v>4921</v>
      </c>
      <c r="B4922">
        <v>27</v>
      </c>
      <c r="C4922">
        <v>2</v>
      </c>
      <c r="D4922" t="s">
        <v>29</v>
      </c>
      <c r="E4922">
        <v>7</v>
      </c>
      <c r="F4922">
        <v>35</v>
      </c>
      <c r="G4922" t="s">
        <v>55</v>
      </c>
      <c r="H4922" t="s">
        <v>157</v>
      </c>
      <c r="I4922" t="s">
        <v>26</v>
      </c>
      <c r="J4922">
        <v>3</v>
      </c>
      <c r="K4922">
        <v>5124</v>
      </c>
      <c r="L4922">
        <v>2</v>
      </c>
      <c r="M4922">
        <v>10176</v>
      </c>
      <c r="N4922">
        <v>15300</v>
      </c>
      <c r="O4922" t="s">
        <v>27</v>
      </c>
      <c r="P4922">
        <v>2</v>
      </c>
      <c r="Q4922" t="s">
        <v>28</v>
      </c>
      <c r="R4922">
        <v>4</v>
      </c>
    </row>
    <row r="4923" spans="1:18">
      <c r="A4923">
        <v>4922</v>
      </c>
      <c r="B4923">
        <v>187</v>
      </c>
      <c r="C4923">
        <v>3</v>
      </c>
      <c r="D4923" t="s">
        <v>33</v>
      </c>
      <c r="E4923">
        <v>14</v>
      </c>
      <c r="F4923">
        <v>62</v>
      </c>
      <c r="G4923" t="s">
        <v>73</v>
      </c>
      <c r="H4923" t="s">
        <v>57</v>
      </c>
      <c r="I4923" t="s">
        <v>26</v>
      </c>
      <c r="J4923">
        <v>2</v>
      </c>
      <c r="K4923">
        <v>2380</v>
      </c>
      <c r="L4923">
        <v>2</v>
      </c>
      <c r="M4923">
        <v>7120</v>
      </c>
      <c r="N4923">
        <v>9500</v>
      </c>
      <c r="O4923" t="s">
        <v>27</v>
      </c>
      <c r="P4923">
        <v>3</v>
      </c>
      <c r="Q4923" t="s">
        <v>35</v>
      </c>
      <c r="R4923">
        <v>2</v>
      </c>
    </row>
    <row r="4924" spans="1:18">
      <c r="A4924">
        <v>4923</v>
      </c>
      <c r="B4924">
        <v>213</v>
      </c>
      <c r="C4924">
        <v>3</v>
      </c>
      <c r="D4924" t="s">
        <v>33</v>
      </c>
      <c r="E4924">
        <v>14</v>
      </c>
      <c r="F4924">
        <v>52</v>
      </c>
      <c r="G4924" t="s">
        <v>54</v>
      </c>
      <c r="H4924" t="s">
        <v>25</v>
      </c>
      <c r="I4924" t="s">
        <v>40</v>
      </c>
      <c r="J4924">
        <v>1</v>
      </c>
      <c r="K4924">
        <v>2744</v>
      </c>
      <c r="L4924">
        <v>2</v>
      </c>
      <c r="M4924">
        <v>1240</v>
      </c>
      <c r="N4924">
        <v>3984</v>
      </c>
      <c r="O4924" t="s">
        <v>27</v>
      </c>
      <c r="P4924">
        <v>3</v>
      </c>
      <c r="Q4924" t="s">
        <v>35</v>
      </c>
      <c r="R4924">
        <v>2</v>
      </c>
    </row>
    <row r="4925" spans="1:18">
      <c r="A4925">
        <v>4924</v>
      </c>
      <c r="B4925">
        <v>192</v>
      </c>
      <c r="C4925">
        <v>2</v>
      </c>
      <c r="D4925" t="s">
        <v>29</v>
      </c>
      <c r="E4925">
        <v>7</v>
      </c>
      <c r="F4925">
        <v>13</v>
      </c>
      <c r="G4925" t="s">
        <v>43</v>
      </c>
      <c r="H4925" t="s">
        <v>140</v>
      </c>
      <c r="I4925" t="s">
        <v>40</v>
      </c>
      <c r="J4925">
        <v>1</v>
      </c>
      <c r="K4925">
        <v>924</v>
      </c>
      <c r="L4925">
        <v>1</v>
      </c>
      <c r="M4925">
        <v>260</v>
      </c>
      <c r="N4925">
        <v>1184</v>
      </c>
      <c r="O4925" t="s">
        <v>27</v>
      </c>
      <c r="P4925">
        <v>3</v>
      </c>
      <c r="Q4925" t="s">
        <v>35</v>
      </c>
      <c r="R4925">
        <v>2</v>
      </c>
    </row>
    <row r="4926" spans="1:18">
      <c r="A4926">
        <v>4925</v>
      </c>
      <c r="B4926">
        <v>181</v>
      </c>
      <c r="C4926">
        <v>4</v>
      </c>
      <c r="D4926" t="s">
        <v>23</v>
      </c>
      <c r="E4926">
        <v>30</v>
      </c>
      <c r="F4926">
        <v>4</v>
      </c>
      <c r="G4926" t="s">
        <v>36</v>
      </c>
      <c r="H4926" t="s">
        <v>131</v>
      </c>
      <c r="I4926" t="s">
        <v>26</v>
      </c>
      <c r="J4926">
        <v>1</v>
      </c>
      <c r="K4926">
        <v>3960</v>
      </c>
      <c r="L4926">
        <v>2</v>
      </c>
      <c r="M4926">
        <v>8800</v>
      </c>
      <c r="N4926">
        <v>12760</v>
      </c>
      <c r="O4926" t="s">
        <v>27</v>
      </c>
      <c r="P4926">
        <v>2</v>
      </c>
      <c r="Q4926" t="s">
        <v>28</v>
      </c>
      <c r="R4926">
        <v>4</v>
      </c>
    </row>
    <row r="4927" spans="1:18">
      <c r="A4927">
        <v>4926</v>
      </c>
      <c r="B4927">
        <v>285</v>
      </c>
      <c r="C4927">
        <v>3</v>
      </c>
      <c r="D4927" t="s">
        <v>33</v>
      </c>
      <c r="E4927">
        <v>14</v>
      </c>
      <c r="F4927">
        <v>9</v>
      </c>
      <c r="G4927" t="s">
        <v>75</v>
      </c>
      <c r="H4927" t="s">
        <v>136</v>
      </c>
      <c r="I4927" t="s">
        <v>26</v>
      </c>
      <c r="J4927">
        <v>2</v>
      </c>
      <c r="K4927">
        <v>1582</v>
      </c>
      <c r="L4927">
        <v>1</v>
      </c>
      <c r="M4927">
        <v>950</v>
      </c>
      <c r="N4927">
        <v>2532</v>
      </c>
      <c r="O4927" t="s">
        <v>27</v>
      </c>
      <c r="P4927">
        <v>1</v>
      </c>
      <c r="Q4927" t="s">
        <v>32</v>
      </c>
      <c r="R4927">
        <v>1</v>
      </c>
    </row>
    <row r="4928" spans="1:18">
      <c r="A4928">
        <v>4927</v>
      </c>
      <c r="B4928">
        <v>139</v>
      </c>
      <c r="C4928">
        <v>3</v>
      </c>
      <c r="D4928" t="s">
        <v>33</v>
      </c>
      <c r="E4928">
        <v>14</v>
      </c>
      <c r="F4928">
        <v>64</v>
      </c>
      <c r="G4928" t="s">
        <v>109</v>
      </c>
      <c r="H4928" t="s">
        <v>57</v>
      </c>
      <c r="I4928" t="s">
        <v>26</v>
      </c>
      <c r="J4928">
        <v>3</v>
      </c>
      <c r="K4928">
        <v>7812</v>
      </c>
      <c r="L4928">
        <v>2</v>
      </c>
      <c r="M4928">
        <v>4640</v>
      </c>
      <c r="N4928">
        <v>12452</v>
      </c>
      <c r="O4928" t="s">
        <v>27</v>
      </c>
      <c r="P4928">
        <v>3</v>
      </c>
      <c r="Q4928" t="s">
        <v>35</v>
      </c>
      <c r="R4928">
        <v>2</v>
      </c>
    </row>
    <row r="4929" spans="1:18">
      <c r="A4929">
        <v>4928</v>
      </c>
      <c r="B4929">
        <v>126</v>
      </c>
      <c r="C4929">
        <v>2</v>
      </c>
      <c r="D4929" t="s">
        <v>29</v>
      </c>
      <c r="E4929">
        <v>7</v>
      </c>
      <c r="F4929">
        <v>61</v>
      </c>
      <c r="G4929" t="s">
        <v>77</v>
      </c>
      <c r="H4929" t="s">
        <v>57</v>
      </c>
      <c r="I4929" t="s">
        <v>26</v>
      </c>
      <c r="J4929">
        <v>2</v>
      </c>
      <c r="K4929">
        <v>868</v>
      </c>
      <c r="L4929">
        <v>1</v>
      </c>
      <c r="M4929">
        <v>3640</v>
      </c>
      <c r="N4929">
        <v>4508</v>
      </c>
      <c r="O4929" t="s">
        <v>27</v>
      </c>
      <c r="P4929">
        <v>2</v>
      </c>
      <c r="Q4929" t="s">
        <v>28</v>
      </c>
      <c r="R4929">
        <v>4</v>
      </c>
    </row>
    <row r="4930" spans="1:18">
      <c r="A4930">
        <v>4929</v>
      </c>
      <c r="B4930">
        <v>140</v>
      </c>
      <c r="C4930">
        <v>1</v>
      </c>
      <c r="D4930" t="s">
        <v>37</v>
      </c>
      <c r="E4930">
        <v>3</v>
      </c>
      <c r="F4930">
        <v>29</v>
      </c>
      <c r="G4930" t="s">
        <v>42</v>
      </c>
      <c r="H4930" t="s">
        <v>25</v>
      </c>
      <c r="I4930" t="s">
        <v>26</v>
      </c>
      <c r="J4930">
        <v>2</v>
      </c>
      <c r="K4930">
        <v>294</v>
      </c>
      <c r="L4930">
        <v>1</v>
      </c>
      <c r="M4930">
        <v>1220</v>
      </c>
      <c r="N4930">
        <v>1514</v>
      </c>
      <c r="O4930" t="s">
        <v>27</v>
      </c>
      <c r="P4930">
        <v>1</v>
      </c>
      <c r="Q4930" t="s">
        <v>32</v>
      </c>
      <c r="R4930">
        <v>1</v>
      </c>
    </row>
    <row r="4931" spans="1:18">
      <c r="A4931">
        <v>4930</v>
      </c>
      <c r="B4931">
        <v>121</v>
      </c>
      <c r="C4931">
        <v>2</v>
      </c>
      <c r="D4931" t="s">
        <v>29</v>
      </c>
      <c r="E4931">
        <v>7</v>
      </c>
      <c r="F4931">
        <v>52</v>
      </c>
      <c r="G4931" t="s">
        <v>54</v>
      </c>
      <c r="H4931" t="s">
        <v>25</v>
      </c>
      <c r="I4931" t="s">
        <v>40</v>
      </c>
      <c r="J4931">
        <v>3</v>
      </c>
      <c r="K4931">
        <v>3528</v>
      </c>
      <c r="L4931">
        <v>2</v>
      </c>
      <c r="M4931">
        <v>2480</v>
      </c>
      <c r="N4931">
        <v>6008</v>
      </c>
      <c r="O4931" t="s">
        <v>27</v>
      </c>
      <c r="P4931">
        <v>2</v>
      </c>
      <c r="Q4931" t="s">
        <v>28</v>
      </c>
      <c r="R4931">
        <v>4</v>
      </c>
    </row>
    <row r="4932" spans="1:18">
      <c r="A4932">
        <v>4931</v>
      </c>
      <c r="B4932">
        <v>105</v>
      </c>
      <c r="C4932">
        <v>4</v>
      </c>
      <c r="D4932" t="s">
        <v>23</v>
      </c>
      <c r="E4932">
        <v>30</v>
      </c>
      <c r="F4932">
        <v>48</v>
      </c>
      <c r="G4932" t="s">
        <v>66</v>
      </c>
      <c r="H4932" t="s">
        <v>168</v>
      </c>
      <c r="I4932" t="s">
        <v>26</v>
      </c>
      <c r="J4932">
        <v>2</v>
      </c>
      <c r="K4932">
        <v>17640</v>
      </c>
      <c r="L4932">
        <v>2</v>
      </c>
      <c r="M4932">
        <v>14640</v>
      </c>
      <c r="N4932">
        <v>32280</v>
      </c>
      <c r="O4932" t="s">
        <v>27</v>
      </c>
      <c r="P4932">
        <v>4</v>
      </c>
      <c r="Q4932" t="s">
        <v>41</v>
      </c>
      <c r="R4932">
        <v>6</v>
      </c>
    </row>
    <row r="4933" spans="1:18">
      <c r="A4933">
        <v>4932</v>
      </c>
      <c r="B4933">
        <v>228</v>
      </c>
      <c r="C4933">
        <v>4</v>
      </c>
      <c r="D4933" t="s">
        <v>23</v>
      </c>
      <c r="E4933">
        <v>30</v>
      </c>
      <c r="F4933">
        <v>43</v>
      </c>
      <c r="G4933" t="s">
        <v>58</v>
      </c>
      <c r="H4933" t="s">
        <v>163</v>
      </c>
      <c r="I4933" t="s">
        <v>40</v>
      </c>
      <c r="J4933">
        <v>3</v>
      </c>
      <c r="K4933">
        <v>42000</v>
      </c>
      <c r="L4933">
        <v>2</v>
      </c>
      <c r="M4933">
        <v>1000</v>
      </c>
      <c r="N4933">
        <v>43000</v>
      </c>
      <c r="O4933" t="s">
        <v>27</v>
      </c>
      <c r="P4933">
        <v>3</v>
      </c>
      <c r="Q4933" t="s">
        <v>35</v>
      </c>
      <c r="R4933">
        <v>2</v>
      </c>
    </row>
    <row r="4934" spans="1:18">
      <c r="A4934">
        <v>4933</v>
      </c>
      <c r="B4934">
        <v>91</v>
      </c>
      <c r="C4934">
        <v>4</v>
      </c>
      <c r="D4934" t="s">
        <v>23</v>
      </c>
      <c r="E4934">
        <v>30</v>
      </c>
      <c r="F4934">
        <v>56</v>
      </c>
      <c r="G4934" t="s">
        <v>100</v>
      </c>
      <c r="H4934" t="s">
        <v>44</v>
      </c>
      <c r="I4934" t="s">
        <v>40</v>
      </c>
      <c r="J4934">
        <v>3</v>
      </c>
      <c r="K4934">
        <v>11520</v>
      </c>
      <c r="L4934">
        <v>1</v>
      </c>
      <c r="M4934">
        <v>440</v>
      </c>
      <c r="N4934">
        <v>11960</v>
      </c>
      <c r="O4934" t="s">
        <v>46</v>
      </c>
      <c r="P4934">
        <v>3</v>
      </c>
      <c r="Q4934" t="s">
        <v>35</v>
      </c>
      <c r="R4934">
        <v>2</v>
      </c>
    </row>
    <row r="4935" spans="1:18">
      <c r="A4935">
        <v>4934</v>
      </c>
      <c r="B4935">
        <v>285</v>
      </c>
      <c r="C4935">
        <v>3</v>
      </c>
      <c r="D4935" t="s">
        <v>33</v>
      </c>
      <c r="E4935">
        <v>14</v>
      </c>
      <c r="F4935">
        <v>21</v>
      </c>
      <c r="G4935" t="s">
        <v>108</v>
      </c>
      <c r="H4935" t="s">
        <v>148</v>
      </c>
      <c r="I4935" t="s">
        <v>40</v>
      </c>
      <c r="J4935">
        <v>1</v>
      </c>
      <c r="K4935">
        <v>938</v>
      </c>
      <c r="L4935">
        <v>1</v>
      </c>
      <c r="M4935">
        <v>150</v>
      </c>
      <c r="N4935">
        <v>1088</v>
      </c>
      <c r="O4935" t="s">
        <v>27</v>
      </c>
      <c r="P4935">
        <v>1</v>
      </c>
      <c r="Q4935" t="s">
        <v>32</v>
      </c>
      <c r="R4935">
        <v>1</v>
      </c>
    </row>
    <row r="4936" spans="1:18">
      <c r="A4936">
        <v>4935</v>
      </c>
      <c r="B4936">
        <v>152</v>
      </c>
      <c r="C4936">
        <v>3</v>
      </c>
      <c r="D4936" t="s">
        <v>33</v>
      </c>
      <c r="E4936">
        <v>14</v>
      </c>
      <c r="F4936">
        <v>39</v>
      </c>
      <c r="G4936" t="s">
        <v>53</v>
      </c>
      <c r="H4936" t="s">
        <v>31</v>
      </c>
      <c r="I4936" t="s">
        <v>40</v>
      </c>
      <c r="J4936">
        <v>1</v>
      </c>
      <c r="K4936">
        <v>826</v>
      </c>
      <c r="L4936">
        <v>1</v>
      </c>
      <c r="M4936">
        <v>400</v>
      </c>
      <c r="N4936">
        <v>1226</v>
      </c>
      <c r="O4936" t="s">
        <v>27</v>
      </c>
      <c r="P4936">
        <v>1</v>
      </c>
      <c r="Q4936" t="s">
        <v>32</v>
      </c>
      <c r="R4936">
        <v>1</v>
      </c>
    </row>
    <row r="4937" spans="1:18">
      <c r="A4937">
        <v>4936</v>
      </c>
      <c r="B4937">
        <v>194</v>
      </c>
      <c r="C4937">
        <v>4</v>
      </c>
      <c r="D4937" t="s">
        <v>23</v>
      </c>
      <c r="E4937">
        <v>30</v>
      </c>
      <c r="F4937">
        <v>17</v>
      </c>
      <c r="G4937" t="s">
        <v>92</v>
      </c>
      <c r="H4937" t="s">
        <v>144</v>
      </c>
      <c r="I4937" t="s">
        <v>40</v>
      </c>
      <c r="J4937">
        <v>2</v>
      </c>
      <c r="K4937">
        <v>21600</v>
      </c>
      <c r="L4937">
        <v>2</v>
      </c>
      <c r="M4937">
        <v>1040</v>
      </c>
      <c r="N4937">
        <v>22640</v>
      </c>
      <c r="O4937" t="s">
        <v>27</v>
      </c>
      <c r="P4937">
        <v>2</v>
      </c>
      <c r="Q4937" t="s">
        <v>28</v>
      </c>
      <c r="R4937">
        <v>4</v>
      </c>
    </row>
    <row r="4938" spans="1:18">
      <c r="A4938">
        <v>4937</v>
      </c>
      <c r="B4938">
        <v>62</v>
      </c>
      <c r="C4938">
        <v>4</v>
      </c>
      <c r="D4938" t="s">
        <v>23</v>
      </c>
      <c r="E4938">
        <v>30</v>
      </c>
      <c r="F4938">
        <v>36</v>
      </c>
      <c r="G4938" t="s">
        <v>38</v>
      </c>
      <c r="H4938" t="s">
        <v>158</v>
      </c>
      <c r="I4938" t="s">
        <v>26</v>
      </c>
      <c r="J4938">
        <v>2</v>
      </c>
      <c r="K4938">
        <v>20760</v>
      </c>
      <c r="L4938">
        <v>1</v>
      </c>
      <c r="M4938">
        <v>2680</v>
      </c>
      <c r="N4938">
        <v>23440</v>
      </c>
      <c r="O4938" t="s">
        <v>27</v>
      </c>
      <c r="P4938">
        <v>2</v>
      </c>
      <c r="Q4938" t="s">
        <v>28</v>
      </c>
      <c r="R4938">
        <v>4</v>
      </c>
    </row>
    <row r="4939" spans="1:18">
      <c r="A4939">
        <v>4938</v>
      </c>
      <c r="B4939">
        <v>260</v>
      </c>
      <c r="C4939">
        <v>1</v>
      </c>
      <c r="D4939" t="s">
        <v>37</v>
      </c>
      <c r="E4939">
        <v>3</v>
      </c>
      <c r="F4939">
        <v>63</v>
      </c>
      <c r="G4939" t="s">
        <v>65</v>
      </c>
      <c r="H4939" t="s">
        <v>44</v>
      </c>
      <c r="I4939" t="s">
        <v>40</v>
      </c>
      <c r="J4939">
        <v>3</v>
      </c>
      <c r="K4939">
        <v>2094</v>
      </c>
      <c r="L4939">
        <v>1</v>
      </c>
      <c r="M4939">
        <v>600</v>
      </c>
      <c r="N4939">
        <v>2694</v>
      </c>
      <c r="O4939" t="s">
        <v>27</v>
      </c>
      <c r="P4939">
        <v>3</v>
      </c>
      <c r="Q4939" t="s">
        <v>35</v>
      </c>
      <c r="R4939">
        <v>2</v>
      </c>
    </row>
    <row r="4940" spans="1:18">
      <c r="A4940">
        <v>4939</v>
      </c>
      <c r="B4940">
        <v>141</v>
      </c>
      <c r="C4940">
        <v>1</v>
      </c>
      <c r="D4940" t="s">
        <v>37</v>
      </c>
      <c r="E4940">
        <v>3</v>
      </c>
      <c r="F4940">
        <v>43</v>
      </c>
      <c r="G4940" t="s">
        <v>58</v>
      </c>
      <c r="H4940" t="s">
        <v>163</v>
      </c>
      <c r="I4940" t="s">
        <v>40</v>
      </c>
      <c r="J4940">
        <v>3</v>
      </c>
      <c r="K4940">
        <v>2100</v>
      </c>
      <c r="L4940">
        <v>2</v>
      </c>
      <c r="M4940">
        <v>500</v>
      </c>
      <c r="N4940">
        <v>2600</v>
      </c>
      <c r="O4940" t="s">
        <v>27</v>
      </c>
      <c r="P4940">
        <v>1</v>
      </c>
      <c r="Q4940" t="s">
        <v>32</v>
      </c>
      <c r="R4940">
        <v>1</v>
      </c>
    </row>
    <row r="4941" spans="1:18">
      <c r="A4941">
        <v>4940</v>
      </c>
      <c r="B4941">
        <v>79</v>
      </c>
      <c r="C4941">
        <v>2</v>
      </c>
      <c r="D4941" t="s">
        <v>29</v>
      </c>
      <c r="E4941">
        <v>7</v>
      </c>
      <c r="F4941">
        <v>18</v>
      </c>
      <c r="G4941" t="s">
        <v>52</v>
      </c>
      <c r="H4941" t="s">
        <v>145</v>
      </c>
      <c r="I4941" t="s">
        <v>40</v>
      </c>
      <c r="J4941">
        <v>1</v>
      </c>
      <c r="K4941">
        <v>1302</v>
      </c>
      <c r="L4941">
        <v>2</v>
      </c>
      <c r="M4941">
        <v>560</v>
      </c>
      <c r="N4941">
        <v>1862</v>
      </c>
      <c r="O4941" t="s">
        <v>27</v>
      </c>
      <c r="P4941">
        <v>3</v>
      </c>
      <c r="Q4941" t="s">
        <v>35</v>
      </c>
      <c r="R4941">
        <v>2</v>
      </c>
    </row>
    <row r="4942" spans="1:18">
      <c r="A4942">
        <v>4941</v>
      </c>
      <c r="B4942">
        <v>184</v>
      </c>
      <c r="C4942">
        <v>4</v>
      </c>
      <c r="D4942" t="s">
        <v>23</v>
      </c>
      <c r="E4942">
        <v>30</v>
      </c>
      <c r="F4942">
        <v>26</v>
      </c>
      <c r="G4942" t="s">
        <v>103</v>
      </c>
      <c r="H4942" t="s">
        <v>152</v>
      </c>
      <c r="I4942" t="s">
        <v>26</v>
      </c>
      <c r="J4942">
        <v>1</v>
      </c>
      <c r="K4942">
        <v>12240</v>
      </c>
      <c r="L4942">
        <v>1</v>
      </c>
      <c r="M4942">
        <v>4020</v>
      </c>
      <c r="N4942">
        <v>16260</v>
      </c>
      <c r="O4942" t="s">
        <v>27</v>
      </c>
      <c r="P4942">
        <v>4</v>
      </c>
      <c r="Q4942" t="s">
        <v>41</v>
      </c>
      <c r="R4942">
        <v>6</v>
      </c>
    </row>
    <row r="4943" spans="1:18">
      <c r="A4943">
        <v>4942</v>
      </c>
      <c r="B4943">
        <v>284</v>
      </c>
      <c r="C4943">
        <v>4</v>
      </c>
      <c r="D4943" t="s">
        <v>23</v>
      </c>
      <c r="E4943">
        <v>30</v>
      </c>
      <c r="F4943">
        <v>19</v>
      </c>
      <c r="G4943" t="s">
        <v>99</v>
      </c>
      <c r="H4943" t="s">
        <v>146</v>
      </c>
      <c r="I4943" t="s">
        <v>40</v>
      </c>
      <c r="J4943">
        <v>3</v>
      </c>
      <c r="K4943">
        <v>4500</v>
      </c>
      <c r="L4943">
        <v>2</v>
      </c>
      <c r="M4943">
        <v>480</v>
      </c>
      <c r="N4943">
        <v>4980</v>
      </c>
      <c r="O4943" t="s">
        <v>27</v>
      </c>
      <c r="P4943">
        <v>1</v>
      </c>
      <c r="Q4943" t="s">
        <v>32</v>
      </c>
      <c r="R4943">
        <v>1</v>
      </c>
    </row>
    <row r="4944" spans="1:18">
      <c r="A4944">
        <v>4943</v>
      </c>
      <c r="B4944">
        <v>120</v>
      </c>
      <c r="C4944">
        <v>4</v>
      </c>
      <c r="D4944" t="s">
        <v>23</v>
      </c>
      <c r="E4944">
        <v>30</v>
      </c>
      <c r="F4944">
        <v>7</v>
      </c>
      <c r="G4944" t="s">
        <v>61</v>
      </c>
      <c r="H4944" t="s">
        <v>134</v>
      </c>
      <c r="I4944" t="s">
        <v>62</v>
      </c>
      <c r="J4944">
        <v>2</v>
      </c>
      <c r="K4944">
        <v>2160</v>
      </c>
      <c r="L4944">
        <v>1</v>
      </c>
      <c r="M4944">
        <v>1470</v>
      </c>
      <c r="N4944">
        <v>3630</v>
      </c>
      <c r="O4944" t="s">
        <v>46</v>
      </c>
      <c r="P4944">
        <v>1</v>
      </c>
      <c r="Q4944" t="s">
        <v>32</v>
      </c>
      <c r="R4944">
        <v>1</v>
      </c>
    </row>
    <row r="4945" spans="1:18">
      <c r="A4945">
        <v>4944</v>
      </c>
      <c r="B4945">
        <v>165</v>
      </c>
      <c r="C4945">
        <v>2</v>
      </c>
      <c r="D4945" t="s">
        <v>29</v>
      </c>
      <c r="E4945">
        <v>7</v>
      </c>
      <c r="F4945">
        <v>50</v>
      </c>
      <c r="G4945" t="s">
        <v>81</v>
      </c>
      <c r="H4945" t="s">
        <v>25</v>
      </c>
      <c r="I4945" t="s">
        <v>82</v>
      </c>
      <c r="J4945">
        <v>1</v>
      </c>
      <c r="K4945">
        <v>532</v>
      </c>
      <c r="L4945">
        <v>2</v>
      </c>
      <c r="M4945">
        <v>4240</v>
      </c>
      <c r="N4945">
        <v>4772</v>
      </c>
      <c r="O4945" t="s">
        <v>83</v>
      </c>
      <c r="P4945">
        <v>3</v>
      </c>
      <c r="Q4945" t="s">
        <v>35</v>
      </c>
      <c r="R4945">
        <v>2</v>
      </c>
    </row>
    <row r="4946" spans="1:18">
      <c r="A4946">
        <v>4945</v>
      </c>
      <c r="B4946">
        <v>114</v>
      </c>
      <c r="C4946">
        <v>2</v>
      </c>
      <c r="D4946" t="s">
        <v>29</v>
      </c>
      <c r="E4946">
        <v>7</v>
      </c>
      <c r="F4946">
        <v>11</v>
      </c>
      <c r="G4946" t="s">
        <v>24</v>
      </c>
      <c r="H4946" t="s">
        <v>138</v>
      </c>
      <c r="I4946" t="s">
        <v>26</v>
      </c>
      <c r="J4946">
        <v>2</v>
      </c>
      <c r="K4946">
        <v>2996</v>
      </c>
      <c r="L4946">
        <v>1</v>
      </c>
      <c r="M4946">
        <v>6000</v>
      </c>
      <c r="N4946">
        <v>8996</v>
      </c>
      <c r="O4946" t="s">
        <v>27</v>
      </c>
      <c r="P4946">
        <v>2</v>
      </c>
      <c r="Q4946" t="s">
        <v>28</v>
      </c>
      <c r="R4946">
        <v>4</v>
      </c>
    </row>
    <row r="4947" spans="1:18">
      <c r="A4947">
        <v>4946</v>
      </c>
      <c r="B4947">
        <v>103</v>
      </c>
      <c r="C4947">
        <v>4</v>
      </c>
      <c r="D4947" t="s">
        <v>23</v>
      </c>
      <c r="E4947">
        <v>30</v>
      </c>
      <c r="F4947">
        <v>64</v>
      </c>
      <c r="G4947" t="s">
        <v>109</v>
      </c>
      <c r="H4947" t="s">
        <v>57</v>
      </c>
      <c r="I4947" t="s">
        <v>26</v>
      </c>
      <c r="J4947">
        <v>2</v>
      </c>
      <c r="K4947">
        <v>6960</v>
      </c>
      <c r="L4947">
        <v>1</v>
      </c>
      <c r="M4947">
        <v>2320</v>
      </c>
      <c r="N4947">
        <v>9280</v>
      </c>
      <c r="O4947" t="s">
        <v>27</v>
      </c>
      <c r="P4947">
        <v>3</v>
      </c>
      <c r="Q4947" t="s">
        <v>35</v>
      </c>
      <c r="R4947">
        <v>2</v>
      </c>
    </row>
    <row r="4948" spans="1:18">
      <c r="A4948">
        <v>4947</v>
      </c>
      <c r="B4948">
        <v>246</v>
      </c>
      <c r="C4948">
        <v>3</v>
      </c>
      <c r="D4948" t="s">
        <v>33</v>
      </c>
      <c r="E4948">
        <v>14</v>
      </c>
      <c r="F4948">
        <v>3</v>
      </c>
      <c r="G4948" t="s">
        <v>110</v>
      </c>
      <c r="H4948" t="s">
        <v>130</v>
      </c>
      <c r="I4948" t="s">
        <v>40</v>
      </c>
      <c r="J4948">
        <v>1</v>
      </c>
      <c r="K4948">
        <v>3864</v>
      </c>
      <c r="L4948">
        <v>2</v>
      </c>
      <c r="M4948">
        <v>3000</v>
      </c>
      <c r="N4948">
        <v>6864</v>
      </c>
      <c r="O4948" t="s">
        <v>27</v>
      </c>
      <c r="P4948">
        <v>4</v>
      </c>
      <c r="Q4948" t="s">
        <v>41</v>
      </c>
      <c r="R4948">
        <v>6</v>
      </c>
    </row>
    <row r="4949" spans="1:18">
      <c r="A4949">
        <v>4948</v>
      </c>
      <c r="B4949">
        <v>97</v>
      </c>
      <c r="C4949">
        <v>3</v>
      </c>
      <c r="D4949" t="s">
        <v>33</v>
      </c>
      <c r="E4949">
        <v>14</v>
      </c>
      <c r="F4949">
        <v>61</v>
      </c>
      <c r="G4949" t="s">
        <v>77</v>
      </c>
      <c r="H4949" t="s">
        <v>57</v>
      </c>
      <c r="I4949" t="s">
        <v>26</v>
      </c>
      <c r="J4949">
        <v>3</v>
      </c>
      <c r="K4949">
        <v>1064</v>
      </c>
      <c r="L4949">
        <v>1</v>
      </c>
      <c r="M4949">
        <v>1820</v>
      </c>
      <c r="N4949">
        <v>2884</v>
      </c>
      <c r="O4949" t="s">
        <v>27</v>
      </c>
      <c r="P4949">
        <v>3</v>
      </c>
      <c r="Q4949" t="s">
        <v>35</v>
      </c>
      <c r="R4949">
        <v>2</v>
      </c>
    </row>
    <row r="4950" spans="1:18">
      <c r="A4950">
        <v>4949</v>
      </c>
      <c r="B4950">
        <v>258</v>
      </c>
      <c r="C4950">
        <v>4</v>
      </c>
      <c r="D4950" t="s">
        <v>23</v>
      </c>
      <c r="E4950">
        <v>30</v>
      </c>
      <c r="F4950">
        <v>13</v>
      </c>
      <c r="G4950" t="s">
        <v>43</v>
      </c>
      <c r="H4950" t="s">
        <v>140</v>
      </c>
      <c r="I4950" t="s">
        <v>40</v>
      </c>
      <c r="J4950">
        <v>1</v>
      </c>
      <c r="K4950">
        <v>3960</v>
      </c>
      <c r="L4950">
        <v>2</v>
      </c>
      <c r="M4950">
        <v>520</v>
      </c>
      <c r="N4950">
        <v>4480</v>
      </c>
      <c r="O4950" t="s">
        <v>27</v>
      </c>
      <c r="P4950">
        <v>3</v>
      </c>
      <c r="Q4950" t="s">
        <v>35</v>
      </c>
      <c r="R4950">
        <v>2</v>
      </c>
    </row>
    <row r="4951" spans="1:18">
      <c r="A4951">
        <v>4950</v>
      </c>
      <c r="B4951">
        <v>300</v>
      </c>
      <c r="C4951">
        <v>1</v>
      </c>
      <c r="D4951" t="s">
        <v>37</v>
      </c>
      <c r="E4951">
        <v>3</v>
      </c>
      <c r="F4951">
        <v>38</v>
      </c>
      <c r="G4951" t="s">
        <v>47</v>
      </c>
      <c r="H4951" t="s">
        <v>160</v>
      </c>
      <c r="I4951" t="s">
        <v>26</v>
      </c>
      <c r="J4951">
        <v>3</v>
      </c>
      <c r="K4951">
        <v>1662</v>
      </c>
      <c r="L4951">
        <v>2</v>
      </c>
      <c r="M4951">
        <v>3640</v>
      </c>
      <c r="N4951">
        <v>5302</v>
      </c>
      <c r="O4951" t="s">
        <v>27</v>
      </c>
      <c r="P4951">
        <v>3</v>
      </c>
      <c r="Q4951" t="s">
        <v>35</v>
      </c>
      <c r="R4951">
        <v>2</v>
      </c>
    </row>
    <row r="4952" spans="1:18">
      <c r="A4952">
        <v>4951</v>
      </c>
      <c r="B4952">
        <v>279</v>
      </c>
      <c r="C4952">
        <v>1</v>
      </c>
      <c r="D4952" t="s">
        <v>37</v>
      </c>
      <c r="E4952">
        <v>3</v>
      </c>
      <c r="F4952">
        <v>43</v>
      </c>
      <c r="G4952" t="s">
        <v>58</v>
      </c>
      <c r="H4952" t="s">
        <v>163</v>
      </c>
      <c r="I4952" t="s">
        <v>40</v>
      </c>
      <c r="J4952">
        <v>3</v>
      </c>
      <c r="K4952">
        <v>8400</v>
      </c>
      <c r="L4952">
        <v>2</v>
      </c>
      <c r="M4952">
        <v>2000</v>
      </c>
      <c r="N4952">
        <v>10400</v>
      </c>
      <c r="O4952" t="s">
        <v>27</v>
      </c>
      <c r="P4952">
        <v>2</v>
      </c>
      <c r="Q4952" t="s">
        <v>28</v>
      </c>
      <c r="R4952">
        <v>4</v>
      </c>
    </row>
    <row r="4953" spans="1:18">
      <c r="A4953">
        <v>4952</v>
      </c>
      <c r="B4953">
        <v>284</v>
      </c>
      <c r="C4953">
        <v>2</v>
      </c>
      <c r="D4953" t="s">
        <v>29</v>
      </c>
      <c r="E4953">
        <v>7</v>
      </c>
      <c r="F4953">
        <v>2</v>
      </c>
      <c r="G4953" t="s">
        <v>74</v>
      </c>
      <c r="H4953" t="s">
        <v>129</v>
      </c>
      <c r="I4953" t="s">
        <v>26</v>
      </c>
      <c r="J4953">
        <v>2</v>
      </c>
      <c r="K4953">
        <v>4620</v>
      </c>
      <c r="L4953">
        <v>2</v>
      </c>
      <c r="M4953">
        <v>18720</v>
      </c>
      <c r="N4953">
        <v>23340</v>
      </c>
      <c r="O4953" t="s">
        <v>27</v>
      </c>
      <c r="P4953">
        <v>4</v>
      </c>
      <c r="Q4953" t="s">
        <v>41</v>
      </c>
      <c r="R4953">
        <v>6</v>
      </c>
    </row>
    <row r="4954" spans="1:18">
      <c r="A4954">
        <v>4953</v>
      </c>
      <c r="B4954">
        <v>208</v>
      </c>
      <c r="C4954">
        <v>2</v>
      </c>
      <c r="D4954" t="s">
        <v>29</v>
      </c>
      <c r="E4954">
        <v>7</v>
      </c>
      <c r="F4954">
        <v>51</v>
      </c>
      <c r="G4954" t="s">
        <v>111</v>
      </c>
      <c r="H4954" t="s">
        <v>25</v>
      </c>
      <c r="I4954" t="s">
        <v>26</v>
      </c>
      <c r="J4954">
        <v>2</v>
      </c>
      <c r="K4954">
        <v>3864</v>
      </c>
      <c r="L4954">
        <v>1</v>
      </c>
      <c r="M4954">
        <v>3812</v>
      </c>
      <c r="N4954">
        <v>7676</v>
      </c>
      <c r="O4954" t="s">
        <v>27</v>
      </c>
      <c r="P4954">
        <v>2</v>
      </c>
      <c r="Q4954" t="s">
        <v>28</v>
      </c>
      <c r="R4954">
        <v>4</v>
      </c>
    </row>
    <row r="4955" spans="1:18">
      <c r="A4955">
        <v>4954</v>
      </c>
      <c r="B4955">
        <v>204</v>
      </c>
      <c r="C4955">
        <v>2</v>
      </c>
      <c r="D4955" t="s">
        <v>29</v>
      </c>
      <c r="E4955">
        <v>7</v>
      </c>
      <c r="F4955">
        <v>34</v>
      </c>
      <c r="G4955" t="s">
        <v>87</v>
      </c>
      <c r="H4955" t="s">
        <v>44</v>
      </c>
      <c r="I4955" t="s">
        <v>26</v>
      </c>
      <c r="J4955">
        <v>2</v>
      </c>
      <c r="K4955">
        <v>2296</v>
      </c>
      <c r="L4955">
        <v>1</v>
      </c>
      <c r="M4955">
        <v>4880</v>
      </c>
      <c r="N4955">
        <v>7176</v>
      </c>
      <c r="O4955" t="s">
        <v>27</v>
      </c>
      <c r="P4955">
        <v>2</v>
      </c>
      <c r="Q4955" t="s">
        <v>28</v>
      </c>
      <c r="R4955">
        <v>4</v>
      </c>
    </row>
    <row r="4956" spans="1:18">
      <c r="A4956">
        <v>4955</v>
      </c>
      <c r="B4956">
        <v>178</v>
      </c>
      <c r="C4956">
        <v>2</v>
      </c>
      <c r="D4956" t="s">
        <v>29</v>
      </c>
      <c r="E4956">
        <v>7</v>
      </c>
      <c r="F4956">
        <v>56</v>
      </c>
      <c r="G4956" t="s">
        <v>100</v>
      </c>
      <c r="H4956" t="s">
        <v>44</v>
      </c>
      <c r="I4956" t="s">
        <v>40</v>
      </c>
      <c r="J4956">
        <v>1</v>
      </c>
      <c r="K4956">
        <v>1848</v>
      </c>
      <c r="L4956">
        <v>1</v>
      </c>
      <c r="M4956">
        <v>1320</v>
      </c>
      <c r="N4956">
        <v>3168</v>
      </c>
      <c r="O4956" t="s">
        <v>46</v>
      </c>
      <c r="P4956">
        <v>4</v>
      </c>
      <c r="Q4956" t="s">
        <v>41</v>
      </c>
      <c r="R4956">
        <v>6</v>
      </c>
    </row>
    <row r="4957" spans="1:18">
      <c r="A4957">
        <v>4956</v>
      </c>
      <c r="B4957">
        <v>62</v>
      </c>
      <c r="C4957">
        <v>1</v>
      </c>
      <c r="D4957" t="s">
        <v>37</v>
      </c>
      <c r="E4957">
        <v>3</v>
      </c>
      <c r="F4957">
        <v>24</v>
      </c>
      <c r="G4957" t="s">
        <v>49</v>
      </c>
      <c r="H4957" t="s">
        <v>151</v>
      </c>
      <c r="I4957" t="s">
        <v>26</v>
      </c>
      <c r="J4957">
        <v>1</v>
      </c>
      <c r="K4957">
        <v>165</v>
      </c>
      <c r="L4957">
        <v>2</v>
      </c>
      <c r="M4957">
        <v>3900</v>
      </c>
      <c r="N4957">
        <v>4065</v>
      </c>
      <c r="O4957" t="s">
        <v>27</v>
      </c>
      <c r="P4957">
        <v>1</v>
      </c>
      <c r="Q4957" t="s">
        <v>32</v>
      </c>
      <c r="R4957">
        <v>1</v>
      </c>
    </row>
    <row r="4958" spans="1:18">
      <c r="A4958">
        <v>4957</v>
      </c>
      <c r="B4958">
        <v>101</v>
      </c>
      <c r="C4958">
        <v>4</v>
      </c>
      <c r="D4958" t="s">
        <v>23</v>
      </c>
      <c r="E4958">
        <v>30</v>
      </c>
      <c r="F4958">
        <v>49</v>
      </c>
      <c r="G4958" t="s">
        <v>91</v>
      </c>
      <c r="H4958" t="s">
        <v>31</v>
      </c>
      <c r="I4958" t="s">
        <v>40</v>
      </c>
      <c r="J4958">
        <v>2</v>
      </c>
      <c r="K4958">
        <v>28980</v>
      </c>
      <c r="L4958">
        <v>1</v>
      </c>
      <c r="M4958">
        <v>2220</v>
      </c>
      <c r="N4958">
        <v>31200</v>
      </c>
      <c r="O4958" t="s">
        <v>27</v>
      </c>
      <c r="P4958">
        <v>4</v>
      </c>
      <c r="Q4958" t="s">
        <v>41</v>
      </c>
      <c r="R4958">
        <v>6</v>
      </c>
    </row>
    <row r="4959" spans="1:18">
      <c r="A4959">
        <v>4958</v>
      </c>
      <c r="B4959">
        <v>282</v>
      </c>
      <c r="C4959">
        <v>1</v>
      </c>
      <c r="D4959" t="s">
        <v>37</v>
      </c>
      <c r="E4959">
        <v>3</v>
      </c>
      <c r="F4959">
        <v>4</v>
      </c>
      <c r="G4959" t="s">
        <v>36</v>
      </c>
      <c r="H4959" t="s">
        <v>131</v>
      </c>
      <c r="I4959" t="s">
        <v>26</v>
      </c>
      <c r="J4959">
        <v>2</v>
      </c>
      <c r="K4959">
        <v>486</v>
      </c>
      <c r="L4959">
        <v>2</v>
      </c>
      <c r="M4959">
        <v>4400</v>
      </c>
      <c r="N4959">
        <v>4886</v>
      </c>
      <c r="O4959" t="s">
        <v>27</v>
      </c>
      <c r="P4959">
        <v>3</v>
      </c>
      <c r="Q4959" t="s">
        <v>35</v>
      </c>
      <c r="R4959">
        <v>2</v>
      </c>
    </row>
    <row r="4960" spans="1:18">
      <c r="A4960">
        <v>4959</v>
      </c>
      <c r="B4960">
        <v>292</v>
      </c>
      <c r="C4960">
        <v>4</v>
      </c>
      <c r="D4960" t="s">
        <v>23</v>
      </c>
      <c r="E4960">
        <v>30</v>
      </c>
      <c r="F4960">
        <v>23</v>
      </c>
      <c r="G4960" t="s">
        <v>90</v>
      </c>
      <c r="H4960" t="s">
        <v>150</v>
      </c>
      <c r="I4960" t="s">
        <v>26</v>
      </c>
      <c r="J4960">
        <v>2</v>
      </c>
      <c r="K4960">
        <v>8580</v>
      </c>
      <c r="L4960">
        <v>2</v>
      </c>
      <c r="M4960">
        <v>4320</v>
      </c>
      <c r="N4960">
        <v>12900</v>
      </c>
      <c r="O4960" t="s">
        <v>27</v>
      </c>
      <c r="P4960">
        <v>3</v>
      </c>
      <c r="Q4960" t="s">
        <v>35</v>
      </c>
      <c r="R4960">
        <v>2</v>
      </c>
    </row>
    <row r="4961" spans="1:18">
      <c r="A4961">
        <v>4960</v>
      </c>
      <c r="B4961">
        <v>107</v>
      </c>
      <c r="C4961">
        <v>1</v>
      </c>
      <c r="D4961" t="s">
        <v>37</v>
      </c>
      <c r="E4961">
        <v>3</v>
      </c>
      <c r="F4961">
        <v>14</v>
      </c>
      <c r="G4961" t="s">
        <v>93</v>
      </c>
      <c r="H4961" t="s">
        <v>141</v>
      </c>
      <c r="I4961" t="s">
        <v>26</v>
      </c>
      <c r="J4961">
        <v>3</v>
      </c>
      <c r="K4961">
        <v>825</v>
      </c>
      <c r="L4961">
        <v>2</v>
      </c>
      <c r="M4961">
        <v>2160</v>
      </c>
      <c r="N4961">
        <v>2985</v>
      </c>
      <c r="O4961" t="s">
        <v>27</v>
      </c>
      <c r="P4961">
        <v>1</v>
      </c>
      <c r="Q4961" t="s">
        <v>32</v>
      </c>
      <c r="R4961">
        <v>1</v>
      </c>
    </row>
    <row r="4962" spans="1:18">
      <c r="A4962">
        <v>4961</v>
      </c>
      <c r="B4962">
        <v>222</v>
      </c>
      <c r="C4962">
        <v>2</v>
      </c>
      <c r="D4962" t="s">
        <v>29</v>
      </c>
      <c r="E4962">
        <v>7</v>
      </c>
      <c r="F4962">
        <v>27</v>
      </c>
      <c r="G4962" t="s">
        <v>84</v>
      </c>
      <c r="H4962" t="s">
        <v>153</v>
      </c>
      <c r="I4962" t="s">
        <v>40</v>
      </c>
      <c r="J4962">
        <v>1</v>
      </c>
      <c r="K4962">
        <v>4200</v>
      </c>
      <c r="L4962">
        <v>2</v>
      </c>
      <c r="M4962">
        <v>9600</v>
      </c>
      <c r="N4962">
        <v>13800</v>
      </c>
      <c r="O4962" t="s">
        <v>27</v>
      </c>
      <c r="P4962">
        <v>4</v>
      </c>
      <c r="Q4962" t="s">
        <v>41</v>
      </c>
      <c r="R4962">
        <v>6</v>
      </c>
    </row>
    <row r="4963" spans="1:18">
      <c r="A4963">
        <v>4962</v>
      </c>
      <c r="B4963">
        <v>15</v>
      </c>
      <c r="C4963">
        <v>2</v>
      </c>
      <c r="D4963" t="s">
        <v>29</v>
      </c>
      <c r="E4963">
        <v>7</v>
      </c>
      <c r="F4963">
        <v>42</v>
      </c>
      <c r="G4963" t="s">
        <v>96</v>
      </c>
      <c r="H4963" t="s">
        <v>162</v>
      </c>
      <c r="I4963" t="s">
        <v>40</v>
      </c>
      <c r="J4963">
        <v>2</v>
      </c>
      <c r="K4963">
        <v>8022</v>
      </c>
      <c r="L4963">
        <v>1</v>
      </c>
      <c r="M4963">
        <v>960</v>
      </c>
      <c r="N4963">
        <v>8982</v>
      </c>
      <c r="O4963" t="s">
        <v>46</v>
      </c>
      <c r="P4963">
        <v>4</v>
      </c>
      <c r="Q4963" t="s">
        <v>41</v>
      </c>
      <c r="R4963">
        <v>6</v>
      </c>
    </row>
    <row r="4964" spans="1:18">
      <c r="A4964">
        <v>4963</v>
      </c>
      <c r="B4964">
        <v>223</v>
      </c>
      <c r="C4964">
        <v>2</v>
      </c>
      <c r="D4964" t="s">
        <v>29</v>
      </c>
      <c r="E4964">
        <v>7</v>
      </c>
      <c r="F4964">
        <v>37</v>
      </c>
      <c r="G4964" t="s">
        <v>101</v>
      </c>
      <c r="H4964" t="s">
        <v>159</v>
      </c>
      <c r="I4964" t="s">
        <v>62</v>
      </c>
      <c r="J4964">
        <v>2</v>
      </c>
      <c r="K4964">
        <v>3164</v>
      </c>
      <c r="L4964">
        <v>2</v>
      </c>
      <c r="M4964">
        <v>10880</v>
      </c>
      <c r="N4964">
        <v>14044</v>
      </c>
      <c r="O4964" t="s">
        <v>46</v>
      </c>
      <c r="P4964">
        <v>2</v>
      </c>
      <c r="Q4964" t="s">
        <v>28</v>
      </c>
      <c r="R4964">
        <v>4</v>
      </c>
    </row>
    <row r="4965" spans="1:18">
      <c r="A4965">
        <v>4964</v>
      </c>
      <c r="B4965">
        <v>259</v>
      </c>
      <c r="C4965">
        <v>3</v>
      </c>
      <c r="D4965" t="s">
        <v>33</v>
      </c>
      <c r="E4965">
        <v>14</v>
      </c>
      <c r="F4965">
        <v>7</v>
      </c>
      <c r="G4965" t="s">
        <v>61</v>
      </c>
      <c r="H4965" t="s">
        <v>134</v>
      </c>
      <c r="I4965" t="s">
        <v>62</v>
      </c>
      <c r="J4965">
        <v>3</v>
      </c>
      <c r="K4965">
        <v>6608</v>
      </c>
      <c r="L4965">
        <v>1</v>
      </c>
      <c r="M4965">
        <v>5880</v>
      </c>
      <c r="N4965">
        <v>12488</v>
      </c>
      <c r="O4965" t="s">
        <v>46</v>
      </c>
      <c r="P4965">
        <v>2</v>
      </c>
      <c r="Q4965" t="s">
        <v>28</v>
      </c>
      <c r="R4965">
        <v>4</v>
      </c>
    </row>
    <row r="4966" spans="1:18">
      <c r="A4966">
        <v>4965</v>
      </c>
      <c r="B4966">
        <v>300</v>
      </c>
      <c r="C4966">
        <v>3</v>
      </c>
      <c r="D4966" t="s">
        <v>33</v>
      </c>
      <c r="E4966">
        <v>14</v>
      </c>
      <c r="F4966">
        <v>17</v>
      </c>
      <c r="G4966" t="s">
        <v>92</v>
      </c>
      <c r="H4966" t="s">
        <v>144</v>
      </c>
      <c r="I4966" t="s">
        <v>40</v>
      </c>
      <c r="J4966">
        <v>2</v>
      </c>
      <c r="K4966">
        <v>2520</v>
      </c>
      <c r="L4966">
        <v>1</v>
      </c>
      <c r="M4966">
        <v>130</v>
      </c>
      <c r="N4966">
        <v>2650</v>
      </c>
      <c r="O4966" t="s">
        <v>27</v>
      </c>
      <c r="P4966">
        <v>1</v>
      </c>
      <c r="Q4966" t="s">
        <v>32</v>
      </c>
      <c r="R4966">
        <v>1</v>
      </c>
    </row>
    <row r="4967" spans="1:18">
      <c r="A4967">
        <v>4966</v>
      </c>
      <c r="B4967">
        <v>142</v>
      </c>
      <c r="C4967">
        <v>3</v>
      </c>
      <c r="D4967" t="s">
        <v>33</v>
      </c>
      <c r="E4967">
        <v>14</v>
      </c>
      <c r="F4967">
        <v>32</v>
      </c>
      <c r="G4967" t="s">
        <v>48</v>
      </c>
      <c r="H4967" t="s">
        <v>152</v>
      </c>
      <c r="I4967" t="s">
        <v>26</v>
      </c>
      <c r="J4967">
        <v>2</v>
      </c>
      <c r="K4967">
        <v>3136</v>
      </c>
      <c r="L4967">
        <v>1</v>
      </c>
      <c r="M4967">
        <v>2400</v>
      </c>
      <c r="N4967">
        <v>5536</v>
      </c>
      <c r="O4967" t="s">
        <v>27</v>
      </c>
      <c r="P4967">
        <v>3</v>
      </c>
      <c r="Q4967" t="s">
        <v>35</v>
      </c>
      <c r="R4967">
        <v>2</v>
      </c>
    </row>
    <row r="4968" spans="1:18">
      <c r="A4968">
        <v>4967</v>
      </c>
      <c r="B4968">
        <v>40</v>
      </c>
      <c r="C4968">
        <v>2</v>
      </c>
      <c r="D4968" t="s">
        <v>29</v>
      </c>
      <c r="E4968">
        <v>7</v>
      </c>
      <c r="F4968">
        <v>30</v>
      </c>
      <c r="G4968" t="s">
        <v>30</v>
      </c>
      <c r="H4968" t="s">
        <v>155</v>
      </c>
      <c r="I4968" t="s">
        <v>26</v>
      </c>
      <c r="J4968">
        <v>1</v>
      </c>
      <c r="K4968">
        <v>1932</v>
      </c>
      <c r="L4968">
        <v>2</v>
      </c>
      <c r="M4968">
        <v>9200</v>
      </c>
      <c r="N4968">
        <v>11132</v>
      </c>
      <c r="O4968" t="s">
        <v>27</v>
      </c>
      <c r="P4968">
        <v>2</v>
      </c>
      <c r="Q4968" t="s">
        <v>28</v>
      </c>
      <c r="R4968">
        <v>4</v>
      </c>
    </row>
    <row r="4969" spans="1:18">
      <c r="A4969">
        <v>4968</v>
      </c>
      <c r="B4969">
        <v>48</v>
      </c>
      <c r="C4969">
        <v>3</v>
      </c>
      <c r="D4969" t="s">
        <v>33</v>
      </c>
      <c r="E4969">
        <v>14</v>
      </c>
      <c r="F4969">
        <v>24</v>
      </c>
      <c r="G4969" t="s">
        <v>49</v>
      </c>
      <c r="H4969" t="s">
        <v>151</v>
      </c>
      <c r="I4969" t="s">
        <v>26</v>
      </c>
      <c r="J4969">
        <v>1</v>
      </c>
      <c r="K4969">
        <v>770</v>
      </c>
      <c r="L4969">
        <v>1</v>
      </c>
      <c r="M4969">
        <v>1950</v>
      </c>
      <c r="N4969">
        <v>2720</v>
      </c>
      <c r="O4969" t="s">
        <v>27</v>
      </c>
      <c r="P4969">
        <v>1</v>
      </c>
      <c r="Q4969" t="s">
        <v>32</v>
      </c>
      <c r="R4969">
        <v>1</v>
      </c>
    </row>
    <row r="4970" spans="1:18">
      <c r="A4970">
        <v>4969</v>
      </c>
      <c r="B4970">
        <v>221</v>
      </c>
      <c r="C4970">
        <v>1</v>
      </c>
      <c r="D4970" t="s">
        <v>37</v>
      </c>
      <c r="E4970">
        <v>3</v>
      </c>
      <c r="F4970">
        <v>56</v>
      </c>
      <c r="G4970" t="s">
        <v>100</v>
      </c>
      <c r="H4970" t="s">
        <v>44</v>
      </c>
      <c r="I4970" t="s">
        <v>40</v>
      </c>
      <c r="J4970">
        <v>3</v>
      </c>
      <c r="K4970">
        <v>3456</v>
      </c>
      <c r="L4970">
        <v>1</v>
      </c>
      <c r="M4970">
        <v>1320</v>
      </c>
      <c r="N4970">
        <v>4776</v>
      </c>
      <c r="O4970" t="s">
        <v>46</v>
      </c>
      <c r="P4970">
        <v>4</v>
      </c>
      <c r="Q4970" t="s">
        <v>41</v>
      </c>
      <c r="R4970">
        <v>6</v>
      </c>
    </row>
    <row r="4971" spans="1:18">
      <c r="A4971">
        <v>4970</v>
      </c>
      <c r="B4971">
        <v>168</v>
      </c>
      <c r="C4971">
        <v>3</v>
      </c>
      <c r="D4971" t="s">
        <v>33</v>
      </c>
      <c r="E4971">
        <v>14</v>
      </c>
      <c r="F4971">
        <v>63</v>
      </c>
      <c r="G4971" t="s">
        <v>65</v>
      </c>
      <c r="H4971" t="s">
        <v>44</v>
      </c>
      <c r="I4971" t="s">
        <v>40</v>
      </c>
      <c r="J4971">
        <v>3</v>
      </c>
      <c r="K4971">
        <v>9772</v>
      </c>
      <c r="L4971">
        <v>1</v>
      </c>
      <c r="M4971">
        <v>600</v>
      </c>
      <c r="N4971">
        <v>10372</v>
      </c>
      <c r="O4971" t="s">
        <v>27</v>
      </c>
      <c r="P4971">
        <v>3</v>
      </c>
      <c r="Q4971" t="s">
        <v>35</v>
      </c>
      <c r="R4971">
        <v>2</v>
      </c>
    </row>
    <row r="4972" spans="1:18">
      <c r="A4972">
        <v>4971</v>
      </c>
      <c r="B4972">
        <v>64</v>
      </c>
      <c r="C4972">
        <v>4</v>
      </c>
      <c r="D4972" t="s">
        <v>23</v>
      </c>
      <c r="E4972">
        <v>30</v>
      </c>
      <c r="F4972">
        <v>3</v>
      </c>
      <c r="G4972" t="s">
        <v>110</v>
      </c>
      <c r="H4972" t="s">
        <v>130</v>
      </c>
      <c r="I4972" t="s">
        <v>40</v>
      </c>
      <c r="J4972">
        <v>1</v>
      </c>
      <c r="K4972">
        <v>1380</v>
      </c>
      <c r="L4972">
        <v>1</v>
      </c>
      <c r="M4972">
        <v>250</v>
      </c>
      <c r="N4972">
        <v>1630</v>
      </c>
      <c r="O4972" t="s">
        <v>27</v>
      </c>
      <c r="P4972">
        <v>1</v>
      </c>
      <c r="Q4972" t="s">
        <v>32</v>
      </c>
      <c r="R4972">
        <v>1</v>
      </c>
    </row>
    <row r="4973" spans="1:18">
      <c r="A4973">
        <v>4972</v>
      </c>
      <c r="B4973">
        <v>86</v>
      </c>
      <c r="C4973">
        <v>2</v>
      </c>
      <c r="D4973" t="s">
        <v>29</v>
      </c>
      <c r="E4973">
        <v>7</v>
      </c>
      <c r="F4973">
        <v>33</v>
      </c>
      <c r="G4973" t="s">
        <v>51</v>
      </c>
      <c r="H4973" t="s">
        <v>152</v>
      </c>
      <c r="I4973" t="s">
        <v>26</v>
      </c>
      <c r="J4973">
        <v>2</v>
      </c>
      <c r="K4973">
        <v>3136</v>
      </c>
      <c r="L4973">
        <v>1</v>
      </c>
      <c r="M4973">
        <v>4280</v>
      </c>
      <c r="N4973">
        <v>7416</v>
      </c>
      <c r="O4973" t="s">
        <v>27</v>
      </c>
      <c r="P4973">
        <v>2</v>
      </c>
      <c r="Q4973" t="s">
        <v>28</v>
      </c>
      <c r="R4973">
        <v>4</v>
      </c>
    </row>
    <row r="4974" spans="1:18">
      <c r="A4974">
        <v>4973</v>
      </c>
      <c r="B4974">
        <v>262</v>
      </c>
      <c r="C4974">
        <v>4</v>
      </c>
      <c r="D4974" t="s">
        <v>23</v>
      </c>
      <c r="E4974">
        <v>30</v>
      </c>
      <c r="F4974">
        <v>31</v>
      </c>
      <c r="G4974" t="s">
        <v>107</v>
      </c>
      <c r="H4974" t="s">
        <v>156</v>
      </c>
      <c r="I4974" t="s">
        <v>40</v>
      </c>
      <c r="J4974">
        <v>1</v>
      </c>
      <c r="K4974">
        <v>2100</v>
      </c>
      <c r="L4974">
        <v>1</v>
      </c>
      <c r="M4974">
        <v>220</v>
      </c>
      <c r="N4974">
        <v>2320</v>
      </c>
      <c r="O4974" t="s">
        <v>27</v>
      </c>
      <c r="P4974">
        <v>1</v>
      </c>
      <c r="Q4974" t="s">
        <v>32</v>
      </c>
      <c r="R4974">
        <v>1</v>
      </c>
    </row>
    <row r="4975" spans="1:18">
      <c r="A4975">
        <v>4974</v>
      </c>
      <c r="B4975">
        <v>107</v>
      </c>
      <c r="C4975">
        <v>3</v>
      </c>
      <c r="D4975" t="s">
        <v>33</v>
      </c>
      <c r="E4975">
        <v>14</v>
      </c>
      <c r="F4975">
        <v>17</v>
      </c>
      <c r="G4975" t="s">
        <v>92</v>
      </c>
      <c r="H4975" t="s">
        <v>144</v>
      </c>
      <c r="I4975" t="s">
        <v>40</v>
      </c>
      <c r="J4975">
        <v>2</v>
      </c>
      <c r="K4975">
        <v>5040</v>
      </c>
      <c r="L4975">
        <v>1</v>
      </c>
      <c r="M4975">
        <v>260</v>
      </c>
      <c r="N4975">
        <v>5300</v>
      </c>
      <c r="O4975" t="s">
        <v>27</v>
      </c>
      <c r="P4975">
        <v>3</v>
      </c>
      <c r="Q4975" t="s">
        <v>35</v>
      </c>
      <c r="R4975">
        <v>2</v>
      </c>
    </row>
    <row r="4976" spans="1:18">
      <c r="A4976">
        <v>4975</v>
      </c>
      <c r="B4976">
        <v>172</v>
      </c>
      <c r="C4976">
        <v>3</v>
      </c>
      <c r="D4976" t="s">
        <v>33</v>
      </c>
      <c r="E4976">
        <v>14</v>
      </c>
      <c r="F4976">
        <v>24</v>
      </c>
      <c r="G4976" t="s">
        <v>49</v>
      </c>
      <c r="H4976" t="s">
        <v>151</v>
      </c>
      <c r="I4976" t="s">
        <v>26</v>
      </c>
      <c r="J4976">
        <v>3</v>
      </c>
      <c r="K4976">
        <v>4424</v>
      </c>
      <c r="L4976">
        <v>2</v>
      </c>
      <c r="M4976">
        <v>3900</v>
      </c>
      <c r="N4976">
        <v>8324</v>
      </c>
      <c r="O4976" t="s">
        <v>27</v>
      </c>
      <c r="P4976">
        <v>1</v>
      </c>
      <c r="Q4976" t="s">
        <v>32</v>
      </c>
      <c r="R4976">
        <v>1</v>
      </c>
    </row>
    <row r="4977" spans="1:18">
      <c r="A4977">
        <v>4976</v>
      </c>
      <c r="B4977">
        <v>146</v>
      </c>
      <c r="C4977">
        <v>2</v>
      </c>
      <c r="D4977" t="s">
        <v>29</v>
      </c>
      <c r="E4977">
        <v>7</v>
      </c>
      <c r="F4977">
        <v>53</v>
      </c>
      <c r="G4977" t="s">
        <v>89</v>
      </c>
      <c r="H4977" t="s">
        <v>44</v>
      </c>
      <c r="I4977" t="s">
        <v>40</v>
      </c>
      <c r="J4977">
        <v>1</v>
      </c>
      <c r="K4977">
        <v>2772</v>
      </c>
      <c r="L4977">
        <v>1</v>
      </c>
      <c r="M4977">
        <v>1320</v>
      </c>
      <c r="N4977">
        <v>4092</v>
      </c>
      <c r="O4977" t="s">
        <v>27</v>
      </c>
      <c r="P4977">
        <v>4</v>
      </c>
      <c r="Q4977" t="s">
        <v>41</v>
      </c>
      <c r="R4977">
        <v>6</v>
      </c>
    </row>
    <row r="4978" spans="1:18">
      <c r="A4978">
        <v>4977</v>
      </c>
      <c r="B4978">
        <v>180</v>
      </c>
      <c r="C4978">
        <v>3</v>
      </c>
      <c r="D4978" t="s">
        <v>33</v>
      </c>
      <c r="E4978">
        <v>14</v>
      </c>
      <c r="F4978">
        <v>38</v>
      </c>
      <c r="G4978" t="s">
        <v>47</v>
      </c>
      <c r="H4978" t="s">
        <v>160</v>
      </c>
      <c r="I4978" t="s">
        <v>26</v>
      </c>
      <c r="J4978">
        <v>3</v>
      </c>
      <c r="K4978">
        <v>15512</v>
      </c>
      <c r="L4978">
        <v>2</v>
      </c>
      <c r="M4978">
        <v>7280</v>
      </c>
      <c r="N4978">
        <v>22792</v>
      </c>
      <c r="O4978" t="s">
        <v>27</v>
      </c>
      <c r="P4978">
        <v>2</v>
      </c>
      <c r="Q4978" t="s">
        <v>28</v>
      </c>
      <c r="R4978">
        <v>4</v>
      </c>
    </row>
    <row r="4979" spans="1:18">
      <c r="A4979">
        <v>4978</v>
      </c>
      <c r="B4979">
        <v>115</v>
      </c>
      <c r="C4979">
        <v>3</v>
      </c>
      <c r="D4979" t="s">
        <v>33</v>
      </c>
      <c r="E4979">
        <v>14</v>
      </c>
      <c r="F4979">
        <v>9</v>
      </c>
      <c r="G4979" t="s">
        <v>75</v>
      </c>
      <c r="H4979" t="s">
        <v>136</v>
      </c>
      <c r="I4979" t="s">
        <v>26</v>
      </c>
      <c r="J4979">
        <v>3</v>
      </c>
      <c r="K4979">
        <v>26628</v>
      </c>
      <c r="L4979">
        <v>1</v>
      </c>
      <c r="M4979">
        <v>5700</v>
      </c>
      <c r="N4979">
        <v>32328</v>
      </c>
      <c r="O4979" t="s">
        <v>27</v>
      </c>
      <c r="P4979">
        <v>4</v>
      </c>
      <c r="Q4979" t="s">
        <v>41</v>
      </c>
      <c r="R4979">
        <v>6</v>
      </c>
    </row>
    <row r="4980" spans="1:18">
      <c r="A4980">
        <v>4979</v>
      </c>
      <c r="B4980">
        <v>227</v>
      </c>
      <c r="C4980">
        <v>4</v>
      </c>
      <c r="D4980" t="s">
        <v>23</v>
      </c>
      <c r="E4980">
        <v>30</v>
      </c>
      <c r="F4980">
        <v>21</v>
      </c>
      <c r="G4980" t="s">
        <v>108</v>
      </c>
      <c r="H4980" t="s">
        <v>148</v>
      </c>
      <c r="I4980" t="s">
        <v>40</v>
      </c>
      <c r="J4980">
        <v>3</v>
      </c>
      <c r="K4980">
        <v>11760</v>
      </c>
      <c r="L4980">
        <v>2</v>
      </c>
      <c r="M4980">
        <v>300</v>
      </c>
      <c r="N4980">
        <v>12060</v>
      </c>
      <c r="O4980" t="s">
        <v>27</v>
      </c>
      <c r="P4980">
        <v>1</v>
      </c>
      <c r="Q4980" t="s">
        <v>32</v>
      </c>
      <c r="R4980">
        <v>1</v>
      </c>
    </row>
    <row r="4981" spans="1:18">
      <c r="A4981">
        <v>4980</v>
      </c>
      <c r="B4981">
        <v>214</v>
      </c>
      <c r="C4981">
        <v>3</v>
      </c>
      <c r="D4981" t="s">
        <v>33</v>
      </c>
      <c r="E4981">
        <v>14</v>
      </c>
      <c r="F4981">
        <v>58</v>
      </c>
      <c r="G4981" t="s">
        <v>79</v>
      </c>
      <c r="H4981" t="s">
        <v>44</v>
      </c>
      <c r="I4981" t="s">
        <v>62</v>
      </c>
      <c r="J4981">
        <v>1</v>
      </c>
      <c r="K4981">
        <v>686</v>
      </c>
      <c r="L4981">
        <v>1</v>
      </c>
      <c r="M4981">
        <v>1340</v>
      </c>
      <c r="N4981">
        <v>2026</v>
      </c>
      <c r="O4981" t="s">
        <v>46</v>
      </c>
      <c r="P4981">
        <v>1</v>
      </c>
      <c r="Q4981" t="s">
        <v>32</v>
      </c>
      <c r="R4981">
        <v>1</v>
      </c>
    </row>
    <row r="4982" spans="1:18">
      <c r="A4982">
        <v>4981</v>
      </c>
      <c r="B4982">
        <v>124</v>
      </c>
      <c r="C4982">
        <v>2</v>
      </c>
      <c r="D4982" t="s">
        <v>29</v>
      </c>
      <c r="E4982">
        <v>7</v>
      </c>
      <c r="F4982">
        <v>63</v>
      </c>
      <c r="G4982" t="s">
        <v>65</v>
      </c>
      <c r="H4982" t="s">
        <v>44</v>
      </c>
      <c r="I4982" t="s">
        <v>40</v>
      </c>
      <c r="J4982">
        <v>1</v>
      </c>
      <c r="K4982">
        <v>1764</v>
      </c>
      <c r="L4982">
        <v>2</v>
      </c>
      <c r="M4982">
        <v>3600</v>
      </c>
      <c r="N4982">
        <v>5364</v>
      </c>
      <c r="O4982" t="s">
        <v>27</v>
      </c>
      <c r="P4982">
        <v>4</v>
      </c>
      <c r="Q4982" t="s">
        <v>41</v>
      </c>
      <c r="R4982">
        <v>6</v>
      </c>
    </row>
    <row r="4983" spans="1:18">
      <c r="A4983">
        <v>4982</v>
      </c>
      <c r="B4983">
        <v>205</v>
      </c>
      <c r="C4983">
        <v>1</v>
      </c>
      <c r="D4983" t="s">
        <v>37</v>
      </c>
      <c r="E4983">
        <v>3</v>
      </c>
      <c r="F4983">
        <v>53</v>
      </c>
      <c r="G4983" t="s">
        <v>89</v>
      </c>
      <c r="H4983" t="s">
        <v>44</v>
      </c>
      <c r="I4983" t="s">
        <v>40</v>
      </c>
      <c r="J4983">
        <v>2</v>
      </c>
      <c r="K4983">
        <v>1944</v>
      </c>
      <c r="L4983">
        <v>1</v>
      </c>
      <c r="M4983">
        <v>880</v>
      </c>
      <c r="N4983">
        <v>2824</v>
      </c>
      <c r="O4983" t="s">
        <v>27</v>
      </c>
      <c r="P4983">
        <v>2</v>
      </c>
      <c r="Q4983" t="s">
        <v>28</v>
      </c>
      <c r="R4983">
        <v>4</v>
      </c>
    </row>
    <row r="4984" spans="1:18">
      <c r="A4984">
        <v>4983</v>
      </c>
      <c r="B4984">
        <v>10</v>
      </c>
      <c r="C4984">
        <v>2</v>
      </c>
      <c r="D4984" t="s">
        <v>29</v>
      </c>
      <c r="E4984">
        <v>7</v>
      </c>
      <c r="F4984">
        <v>17</v>
      </c>
      <c r="G4984" t="s">
        <v>92</v>
      </c>
      <c r="H4984" t="s">
        <v>144</v>
      </c>
      <c r="I4984" t="s">
        <v>40</v>
      </c>
      <c r="J4984">
        <v>3</v>
      </c>
      <c r="K4984">
        <v>3843</v>
      </c>
      <c r="L4984">
        <v>2</v>
      </c>
      <c r="M4984">
        <v>260</v>
      </c>
      <c r="N4984">
        <v>4103</v>
      </c>
      <c r="O4984" t="s">
        <v>27</v>
      </c>
      <c r="P4984">
        <v>1</v>
      </c>
      <c r="Q4984" t="s">
        <v>32</v>
      </c>
      <c r="R4984">
        <v>1</v>
      </c>
    </row>
    <row r="4985" spans="1:18">
      <c r="A4985">
        <v>4984</v>
      </c>
      <c r="B4985">
        <v>252</v>
      </c>
      <c r="C4985">
        <v>3</v>
      </c>
      <c r="D4985" t="s">
        <v>33</v>
      </c>
      <c r="E4985">
        <v>14</v>
      </c>
      <c r="F4985">
        <v>45</v>
      </c>
      <c r="G4985" t="s">
        <v>45</v>
      </c>
      <c r="H4985" t="s">
        <v>165</v>
      </c>
      <c r="I4985" t="s">
        <v>40</v>
      </c>
      <c r="J4985">
        <v>1</v>
      </c>
      <c r="K4985">
        <v>6804</v>
      </c>
      <c r="L4985">
        <v>1</v>
      </c>
      <c r="M4985">
        <v>2160</v>
      </c>
      <c r="N4985">
        <v>8964</v>
      </c>
      <c r="O4985" t="s">
        <v>46</v>
      </c>
      <c r="P4985">
        <v>4</v>
      </c>
      <c r="Q4985" t="s">
        <v>41</v>
      </c>
      <c r="R4985">
        <v>6</v>
      </c>
    </row>
    <row r="4986" spans="1:18">
      <c r="A4986">
        <v>4985</v>
      </c>
      <c r="B4986">
        <v>207</v>
      </c>
      <c r="C4986">
        <v>1</v>
      </c>
      <c r="D4986" t="s">
        <v>37</v>
      </c>
      <c r="E4986">
        <v>3</v>
      </c>
      <c r="F4986">
        <v>25</v>
      </c>
      <c r="G4986" t="s">
        <v>102</v>
      </c>
      <c r="H4986" t="s">
        <v>152</v>
      </c>
      <c r="I4986" t="s">
        <v>26</v>
      </c>
      <c r="J4986">
        <v>1</v>
      </c>
      <c r="K4986">
        <v>402</v>
      </c>
      <c r="L4986">
        <v>2</v>
      </c>
      <c r="M4986">
        <v>3920</v>
      </c>
      <c r="N4986">
        <v>4322</v>
      </c>
      <c r="O4986" t="s">
        <v>27</v>
      </c>
      <c r="P4986">
        <v>3</v>
      </c>
      <c r="Q4986" t="s">
        <v>35</v>
      </c>
      <c r="R4986">
        <v>2</v>
      </c>
    </row>
    <row r="4987" spans="1:18">
      <c r="A4987">
        <v>4986</v>
      </c>
      <c r="B4987">
        <v>255</v>
      </c>
      <c r="C4987">
        <v>2</v>
      </c>
      <c r="D4987" t="s">
        <v>29</v>
      </c>
      <c r="E4987">
        <v>7</v>
      </c>
      <c r="F4987">
        <v>68</v>
      </c>
      <c r="G4987" t="s">
        <v>68</v>
      </c>
      <c r="H4987" t="s">
        <v>31</v>
      </c>
      <c r="I4987" t="s">
        <v>40</v>
      </c>
      <c r="J4987">
        <v>2</v>
      </c>
      <c r="K4987">
        <v>4340</v>
      </c>
      <c r="L4987">
        <v>2</v>
      </c>
      <c r="M4987">
        <v>2720</v>
      </c>
      <c r="N4987">
        <v>7060</v>
      </c>
      <c r="O4987" t="s">
        <v>27</v>
      </c>
      <c r="P4987">
        <v>2</v>
      </c>
      <c r="Q4987" t="s">
        <v>28</v>
      </c>
      <c r="R4987">
        <v>4</v>
      </c>
    </row>
    <row r="4988" spans="1:18">
      <c r="A4988">
        <v>4987</v>
      </c>
      <c r="B4988">
        <v>279</v>
      </c>
      <c r="C4988">
        <v>3</v>
      </c>
      <c r="D4988" t="s">
        <v>33</v>
      </c>
      <c r="E4988">
        <v>14</v>
      </c>
      <c r="F4988">
        <v>34</v>
      </c>
      <c r="G4988" t="s">
        <v>87</v>
      </c>
      <c r="H4988" t="s">
        <v>44</v>
      </c>
      <c r="I4988" t="s">
        <v>26</v>
      </c>
      <c r="J4988">
        <v>3</v>
      </c>
      <c r="K4988">
        <v>3010</v>
      </c>
      <c r="L4988">
        <v>2</v>
      </c>
      <c r="M4988">
        <v>2440</v>
      </c>
      <c r="N4988">
        <v>5450</v>
      </c>
      <c r="O4988" t="s">
        <v>27</v>
      </c>
      <c r="P4988">
        <v>1</v>
      </c>
      <c r="Q4988" t="s">
        <v>32</v>
      </c>
      <c r="R4988">
        <v>1</v>
      </c>
    </row>
    <row r="4989" spans="1:18">
      <c r="A4989">
        <v>4988</v>
      </c>
      <c r="B4989">
        <v>225</v>
      </c>
      <c r="C4989">
        <v>3</v>
      </c>
      <c r="D4989" t="s">
        <v>33</v>
      </c>
      <c r="E4989">
        <v>14</v>
      </c>
      <c r="F4989">
        <v>51</v>
      </c>
      <c r="G4989" t="s">
        <v>111</v>
      </c>
      <c r="H4989" t="s">
        <v>25</v>
      </c>
      <c r="I4989" t="s">
        <v>26</v>
      </c>
      <c r="J4989">
        <v>1</v>
      </c>
      <c r="K4989">
        <v>742</v>
      </c>
      <c r="L4989">
        <v>2</v>
      </c>
      <c r="M4989">
        <v>1906</v>
      </c>
      <c r="N4989">
        <v>2648</v>
      </c>
      <c r="O4989" t="s">
        <v>27</v>
      </c>
      <c r="P4989">
        <v>1</v>
      </c>
      <c r="Q4989" t="s">
        <v>32</v>
      </c>
      <c r="R4989">
        <v>1</v>
      </c>
    </row>
    <row r="4990" spans="1:18">
      <c r="A4990">
        <v>4989</v>
      </c>
      <c r="B4990">
        <v>39</v>
      </c>
      <c r="C4990">
        <v>3</v>
      </c>
      <c r="D4990" t="s">
        <v>33</v>
      </c>
      <c r="E4990">
        <v>14</v>
      </c>
      <c r="F4990">
        <v>60</v>
      </c>
      <c r="G4990" t="s">
        <v>85</v>
      </c>
      <c r="H4990" t="s">
        <v>31</v>
      </c>
      <c r="I4990" t="s">
        <v>40</v>
      </c>
      <c r="J4990">
        <v>2</v>
      </c>
      <c r="K4990">
        <v>2184</v>
      </c>
      <c r="L4990">
        <v>1</v>
      </c>
      <c r="M4990">
        <v>450</v>
      </c>
      <c r="N4990">
        <v>2634</v>
      </c>
      <c r="O4990" t="s">
        <v>27</v>
      </c>
      <c r="P4990">
        <v>1</v>
      </c>
      <c r="Q4990" t="s">
        <v>32</v>
      </c>
      <c r="R4990">
        <v>1</v>
      </c>
    </row>
    <row r="4991" spans="1:18">
      <c r="A4991">
        <v>4990</v>
      </c>
      <c r="B4991">
        <v>216</v>
      </c>
      <c r="C4991">
        <v>4</v>
      </c>
      <c r="D4991" t="s">
        <v>23</v>
      </c>
      <c r="E4991">
        <v>30</v>
      </c>
      <c r="F4991">
        <v>9</v>
      </c>
      <c r="G4991" t="s">
        <v>75</v>
      </c>
      <c r="H4991" t="s">
        <v>136</v>
      </c>
      <c r="I4991" t="s">
        <v>26</v>
      </c>
      <c r="J4991">
        <v>3</v>
      </c>
      <c r="K4991">
        <v>38040</v>
      </c>
      <c r="L4991">
        <v>2</v>
      </c>
      <c r="M4991">
        <v>7600</v>
      </c>
      <c r="N4991">
        <v>45640</v>
      </c>
      <c r="O4991" t="s">
        <v>27</v>
      </c>
      <c r="P4991">
        <v>2</v>
      </c>
      <c r="Q4991" t="s">
        <v>28</v>
      </c>
      <c r="R4991">
        <v>4</v>
      </c>
    </row>
    <row r="4992" spans="1:18">
      <c r="A4992">
        <v>4991</v>
      </c>
      <c r="B4992">
        <v>7</v>
      </c>
      <c r="C4992">
        <v>1</v>
      </c>
      <c r="D4992" t="s">
        <v>37</v>
      </c>
      <c r="E4992">
        <v>3</v>
      </c>
      <c r="F4992">
        <v>6</v>
      </c>
      <c r="G4992" t="s">
        <v>70</v>
      </c>
      <c r="H4992" t="s">
        <v>133</v>
      </c>
      <c r="I4992" t="s">
        <v>26</v>
      </c>
      <c r="J4992">
        <v>3</v>
      </c>
      <c r="K4992">
        <v>6678</v>
      </c>
      <c r="L4992">
        <v>2</v>
      </c>
      <c r="M4992">
        <v>14700</v>
      </c>
      <c r="N4992">
        <v>21378</v>
      </c>
      <c r="O4992" t="s">
        <v>27</v>
      </c>
      <c r="P4992">
        <v>4</v>
      </c>
      <c r="Q4992" t="s">
        <v>41</v>
      </c>
      <c r="R4992">
        <v>6</v>
      </c>
    </row>
    <row r="4993" spans="1:18">
      <c r="A4993">
        <v>4992</v>
      </c>
      <c r="B4993">
        <v>219</v>
      </c>
      <c r="C4993">
        <v>4</v>
      </c>
      <c r="D4993" t="s">
        <v>23</v>
      </c>
      <c r="E4993">
        <v>30</v>
      </c>
      <c r="F4993">
        <v>56</v>
      </c>
      <c r="G4993" t="s">
        <v>100</v>
      </c>
      <c r="H4993" t="s">
        <v>44</v>
      </c>
      <c r="I4993" t="s">
        <v>40</v>
      </c>
      <c r="J4993">
        <v>2</v>
      </c>
      <c r="K4993">
        <v>12120</v>
      </c>
      <c r="L4993">
        <v>2</v>
      </c>
      <c r="M4993">
        <v>1760</v>
      </c>
      <c r="N4993">
        <v>13880</v>
      </c>
      <c r="O4993" t="s">
        <v>46</v>
      </c>
      <c r="P4993">
        <v>2</v>
      </c>
      <c r="Q4993" t="s">
        <v>28</v>
      </c>
      <c r="R4993">
        <v>4</v>
      </c>
    </row>
    <row r="4994" spans="1:18">
      <c r="A4994">
        <v>4993</v>
      </c>
      <c r="B4994">
        <v>58</v>
      </c>
      <c r="C4994">
        <v>4</v>
      </c>
      <c r="D4994" t="s">
        <v>23</v>
      </c>
      <c r="E4994">
        <v>30</v>
      </c>
      <c r="F4994">
        <v>50</v>
      </c>
      <c r="G4994" t="s">
        <v>81</v>
      </c>
      <c r="H4994" t="s">
        <v>25</v>
      </c>
      <c r="I4994" t="s">
        <v>82</v>
      </c>
      <c r="J4994">
        <v>3</v>
      </c>
      <c r="K4994">
        <v>17100</v>
      </c>
      <c r="L4994">
        <v>1</v>
      </c>
      <c r="M4994">
        <v>2120</v>
      </c>
      <c r="N4994">
        <v>19220</v>
      </c>
      <c r="O4994" t="s">
        <v>83</v>
      </c>
      <c r="P4994">
        <v>3</v>
      </c>
      <c r="Q4994" t="s">
        <v>35</v>
      </c>
      <c r="R4994">
        <v>2</v>
      </c>
    </row>
    <row r="4995" spans="1:18">
      <c r="A4995">
        <v>4994</v>
      </c>
      <c r="B4995">
        <v>245</v>
      </c>
      <c r="C4995">
        <v>4</v>
      </c>
      <c r="D4995" t="s">
        <v>23</v>
      </c>
      <c r="E4995">
        <v>30</v>
      </c>
      <c r="F4995">
        <v>5</v>
      </c>
      <c r="G4995" t="s">
        <v>88</v>
      </c>
      <c r="H4995" t="s">
        <v>132</v>
      </c>
      <c r="I4995" t="s">
        <v>40</v>
      </c>
      <c r="J4995">
        <v>1</v>
      </c>
      <c r="K4995">
        <v>6600</v>
      </c>
      <c r="L4995">
        <v>2</v>
      </c>
      <c r="M4995">
        <v>480</v>
      </c>
      <c r="N4995">
        <v>7080</v>
      </c>
      <c r="O4995" t="s">
        <v>46</v>
      </c>
      <c r="P4995">
        <v>2</v>
      </c>
      <c r="Q4995" t="s">
        <v>28</v>
      </c>
      <c r="R4995">
        <v>4</v>
      </c>
    </row>
    <row r="4996" spans="1:18">
      <c r="A4996">
        <v>4995</v>
      </c>
      <c r="B4996">
        <v>94</v>
      </c>
      <c r="C4996">
        <v>3</v>
      </c>
      <c r="D4996" t="s">
        <v>33</v>
      </c>
      <c r="E4996">
        <v>14</v>
      </c>
      <c r="F4996">
        <v>38</v>
      </c>
      <c r="G4996" t="s">
        <v>47</v>
      </c>
      <c r="H4996" t="s">
        <v>160</v>
      </c>
      <c r="I4996" t="s">
        <v>26</v>
      </c>
      <c r="J4996">
        <v>1</v>
      </c>
      <c r="K4996">
        <v>4452</v>
      </c>
      <c r="L4996">
        <v>1</v>
      </c>
      <c r="M4996">
        <v>5460</v>
      </c>
      <c r="N4996">
        <v>9912</v>
      </c>
      <c r="O4996" t="s">
        <v>27</v>
      </c>
      <c r="P4996">
        <v>4</v>
      </c>
      <c r="Q4996" t="s">
        <v>41</v>
      </c>
      <c r="R4996">
        <v>6</v>
      </c>
    </row>
    <row r="4997" spans="1:18">
      <c r="A4997">
        <v>4996</v>
      </c>
      <c r="B4997">
        <v>63</v>
      </c>
      <c r="C4997">
        <v>3</v>
      </c>
      <c r="D4997" t="s">
        <v>33</v>
      </c>
      <c r="E4997">
        <v>14</v>
      </c>
      <c r="F4997">
        <v>62</v>
      </c>
      <c r="G4997" t="s">
        <v>73</v>
      </c>
      <c r="H4997" t="s">
        <v>57</v>
      </c>
      <c r="I4997" t="s">
        <v>26</v>
      </c>
      <c r="J4997">
        <v>3</v>
      </c>
      <c r="K4997">
        <v>5068</v>
      </c>
      <c r="L4997">
        <v>2</v>
      </c>
      <c r="M4997">
        <v>7120</v>
      </c>
      <c r="N4997">
        <v>12188</v>
      </c>
      <c r="O4997" t="s">
        <v>27</v>
      </c>
      <c r="P4997">
        <v>3</v>
      </c>
      <c r="Q4997" t="s">
        <v>35</v>
      </c>
      <c r="R4997">
        <v>2</v>
      </c>
    </row>
    <row r="4998" spans="1:18">
      <c r="A4998">
        <v>4997</v>
      </c>
      <c r="B4998">
        <v>108</v>
      </c>
      <c r="C4998">
        <v>3</v>
      </c>
      <c r="D4998" t="s">
        <v>33</v>
      </c>
      <c r="E4998">
        <v>14</v>
      </c>
      <c r="F4998">
        <v>5</v>
      </c>
      <c r="G4998" t="s">
        <v>88</v>
      </c>
      <c r="H4998" t="s">
        <v>132</v>
      </c>
      <c r="I4998" t="s">
        <v>40</v>
      </c>
      <c r="J4998">
        <v>2</v>
      </c>
      <c r="K4998">
        <v>6384</v>
      </c>
      <c r="L4998">
        <v>2</v>
      </c>
      <c r="M4998">
        <v>480</v>
      </c>
      <c r="N4998">
        <v>6864</v>
      </c>
      <c r="O4998" t="s">
        <v>46</v>
      </c>
      <c r="P4998">
        <v>2</v>
      </c>
      <c r="Q4998" t="s">
        <v>28</v>
      </c>
      <c r="R4998">
        <v>4</v>
      </c>
    </row>
    <row r="4999" spans="1:18">
      <c r="A4999">
        <v>4998</v>
      </c>
      <c r="B4999">
        <v>73</v>
      </c>
      <c r="C4999">
        <v>2</v>
      </c>
      <c r="D4999" t="s">
        <v>29</v>
      </c>
      <c r="E4999">
        <v>7</v>
      </c>
      <c r="F4999">
        <v>6</v>
      </c>
      <c r="G4999" t="s">
        <v>70</v>
      </c>
      <c r="H4999" t="s">
        <v>133</v>
      </c>
      <c r="I4999" t="s">
        <v>26</v>
      </c>
      <c r="J4999">
        <v>1</v>
      </c>
      <c r="K4999">
        <v>343</v>
      </c>
      <c r="L4999">
        <v>1</v>
      </c>
      <c r="M4999">
        <v>1225</v>
      </c>
      <c r="N4999">
        <v>1568</v>
      </c>
      <c r="O4999" t="s">
        <v>27</v>
      </c>
      <c r="P4999">
        <v>1</v>
      </c>
      <c r="Q4999" t="s">
        <v>32</v>
      </c>
      <c r="R4999">
        <v>1</v>
      </c>
    </row>
    <row r="5000" spans="1:18">
      <c r="A5000">
        <v>4999</v>
      </c>
      <c r="B5000">
        <v>71</v>
      </c>
      <c r="C5000">
        <v>2</v>
      </c>
      <c r="D5000" t="s">
        <v>29</v>
      </c>
      <c r="E5000">
        <v>7</v>
      </c>
      <c r="F5000">
        <v>53</v>
      </c>
      <c r="G5000" t="s">
        <v>89</v>
      </c>
      <c r="H5000" t="s">
        <v>44</v>
      </c>
      <c r="I5000" t="s">
        <v>40</v>
      </c>
      <c r="J5000">
        <v>3</v>
      </c>
      <c r="K5000">
        <v>10668</v>
      </c>
      <c r="L5000">
        <v>2</v>
      </c>
      <c r="M5000">
        <v>1760</v>
      </c>
      <c r="N5000">
        <v>12428</v>
      </c>
      <c r="O5000" t="s">
        <v>27</v>
      </c>
      <c r="P5000">
        <v>2</v>
      </c>
      <c r="Q5000" t="s">
        <v>28</v>
      </c>
      <c r="R5000">
        <v>4</v>
      </c>
    </row>
    <row r="5001" spans="1:18">
      <c r="A5001">
        <v>5000</v>
      </c>
      <c r="B5001">
        <v>274</v>
      </c>
      <c r="C5001">
        <v>4</v>
      </c>
      <c r="D5001" t="s">
        <v>23</v>
      </c>
      <c r="E5001">
        <v>30</v>
      </c>
      <c r="F5001">
        <v>51</v>
      </c>
      <c r="G5001" t="s">
        <v>111</v>
      </c>
      <c r="H5001" t="s">
        <v>25</v>
      </c>
      <c r="I5001" t="s">
        <v>26</v>
      </c>
      <c r="J5001">
        <v>2</v>
      </c>
      <c r="K5001">
        <v>24840</v>
      </c>
      <c r="L5001">
        <v>2</v>
      </c>
      <c r="M5001">
        <v>11436</v>
      </c>
      <c r="N5001">
        <v>36276</v>
      </c>
      <c r="O5001" t="s">
        <v>27</v>
      </c>
      <c r="P5001">
        <v>4</v>
      </c>
      <c r="Q5001" t="s">
        <v>41</v>
      </c>
      <c r="R5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5001"/>
  <sheetViews>
    <sheetView topLeftCell="E1" workbookViewId="0">
      <pane ySplit="1" topLeftCell="A2" activePane="bottomLeft" state="frozen"/>
      <selection pane="bottomLeft" activeCell="O1" sqref="O1:Q1"/>
    </sheetView>
  </sheetViews>
  <sheetFormatPr defaultColWidth="14.44140625" defaultRowHeight="15" customHeight="1"/>
  <cols>
    <col min="1" max="1" width="5.33203125" customWidth="1"/>
    <col min="2" max="2" width="5" customWidth="1"/>
    <col min="3" max="3" width="4.5546875" customWidth="1"/>
    <col min="4" max="4" width="10.6640625" customWidth="1"/>
    <col min="5" max="5" width="19.44140625" customWidth="1"/>
    <col min="6" max="6" width="10.6640625" customWidth="1"/>
    <col min="7" max="7" width="17.88671875" customWidth="1"/>
    <col min="8" max="8" width="19.44140625" customWidth="1"/>
    <col min="9" max="9" width="13.33203125" customWidth="1"/>
    <col min="10" max="10" width="21.88671875" customWidth="1"/>
    <col min="11" max="11" width="13" customWidth="1"/>
    <col min="12" max="12" width="5.33203125" customWidth="1"/>
    <col min="13" max="13" width="12" customWidth="1"/>
    <col min="14" max="14" width="13.88671875" customWidth="1"/>
    <col min="15" max="15" width="16.33203125" customWidth="1"/>
    <col min="16" max="16" width="17.5546875" customWidth="1"/>
    <col min="17" max="17" width="15.109375" customWidth="1"/>
    <col min="18" max="18" width="6.88671875" customWidth="1"/>
  </cols>
  <sheetData>
    <row r="1" spans="1:26">
      <c r="A1" s="5" t="s">
        <v>13</v>
      </c>
      <c r="B1" s="6" t="s">
        <v>0</v>
      </c>
      <c r="C1" s="6" t="s">
        <v>1</v>
      </c>
      <c r="D1" s="6" t="s">
        <v>2</v>
      </c>
      <c r="E1" s="5" t="s">
        <v>14</v>
      </c>
      <c r="F1" s="5" t="s">
        <v>15</v>
      </c>
      <c r="G1" s="6" t="s">
        <v>3</v>
      </c>
      <c r="H1" s="7" t="s">
        <v>16</v>
      </c>
      <c r="I1" s="6" t="s">
        <v>5</v>
      </c>
      <c r="J1" s="7" t="s">
        <v>17</v>
      </c>
      <c r="K1" s="5" t="s">
        <v>18</v>
      </c>
      <c r="L1" s="8" t="s">
        <v>7</v>
      </c>
      <c r="M1" s="7" t="s">
        <v>19</v>
      </c>
      <c r="N1" s="5" t="s">
        <v>20</v>
      </c>
      <c r="O1" s="7" t="s">
        <v>21</v>
      </c>
      <c r="P1" s="5" t="s">
        <v>22</v>
      </c>
      <c r="Q1" s="8" t="s">
        <v>11</v>
      </c>
      <c r="R1" s="8" t="s">
        <v>12</v>
      </c>
      <c r="S1" s="6"/>
      <c r="T1" s="6"/>
      <c r="U1" s="6"/>
      <c r="V1" s="6"/>
      <c r="W1" s="6"/>
      <c r="X1" s="6"/>
      <c r="Y1" s="6"/>
      <c r="Z1" s="6"/>
    </row>
    <row r="2" spans="1:26">
      <c r="A2" s="9">
        <v>1</v>
      </c>
      <c r="B2">
        <v>261</v>
      </c>
      <c r="C2">
        <v>4</v>
      </c>
      <c r="D2" t="s">
        <v>23</v>
      </c>
      <c r="E2">
        <v>30</v>
      </c>
      <c r="F2">
        <v>34</v>
      </c>
      <c r="G2" t="s">
        <v>24</v>
      </c>
      <c r="H2" t="s">
        <v>25</v>
      </c>
      <c r="I2" t="s">
        <v>26</v>
      </c>
      <c r="J2">
        <v>1</v>
      </c>
      <c r="K2">
        <v>5640</v>
      </c>
      <c r="L2">
        <v>2</v>
      </c>
      <c r="M2">
        <v>12000</v>
      </c>
      <c r="N2">
        <v>17640</v>
      </c>
      <c r="O2" t="s">
        <v>27</v>
      </c>
      <c r="P2">
        <v>2</v>
      </c>
      <c r="Q2" t="s">
        <v>28</v>
      </c>
      <c r="R2">
        <v>4</v>
      </c>
    </row>
    <row r="3" spans="1:26">
      <c r="A3" s="9">
        <v>2</v>
      </c>
      <c r="B3">
        <v>134</v>
      </c>
      <c r="C3">
        <v>2</v>
      </c>
      <c r="D3" t="s">
        <v>29</v>
      </c>
      <c r="E3">
        <v>7</v>
      </c>
      <c r="F3">
        <v>57</v>
      </c>
      <c r="G3" t="s">
        <v>30</v>
      </c>
      <c r="H3" t="s">
        <v>31</v>
      </c>
      <c r="I3" t="s">
        <v>26</v>
      </c>
      <c r="J3">
        <v>3</v>
      </c>
      <c r="K3">
        <v>3808</v>
      </c>
      <c r="L3">
        <v>1</v>
      </c>
      <c r="M3">
        <v>1150</v>
      </c>
      <c r="N3">
        <v>4958</v>
      </c>
      <c r="O3" t="s">
        <v>27</v>
      </c>
      <c r="P3">
        <v>1</v>
      </c>
      <c r="Q3" t="s">
        <v>32</v>
      </c>
      <c r="R3">
        <v>1</v>
      </c>
    </row>
    <row r="4" spans="1:26">
      <c r="A4" s="9">
        <v>3</v>
      </c>
      <c r="B4">
        <v>173</v>
      </c>
      <c r="C4">
        <v>3</v>
      </c>
      <c r="D4" t="s">
        <v>33</v>
      </c>
      <c r="E4">
        <v>14</v>
      </c>
      <c r="F4">
        <v>33</v>
      </c>
      <c r="G4" t="s">
        <v>34</v>
      </c>
      <c r="H4" t="s">
        <v>25</v>
      </c>
      <c r="I4" t="s">
        <v>26</v>
      </c>
      <c r="J4">
        <v>3</v>
      </c>
      <c r="K4">
        <v>12656</v>
      </c>
      <c r="L4">
        <v>2</v>
      </c>
      <c r="M4">
        <v>3920</v>
      </c>
      <c r="N4">
        <v>16576</v>
      </c>
      <c r="O4" t="s">
        <v>27</v>
      </c>
      <c r="P4">
        <v>3</v>
      </c>
      <c r="Q4" t="s">
        <v>35</v>
      </c>
      <c r="R4">
        <v>2</v>
      </c>
    </row>
    <row r="5" spans="1:26">
      <c r="A5" s="9">
        <v>4</v>
      </c>
      <c r="B5">
        <v>90</v>
      </c>
      <c r="C5">
        <v>3</v>
      </c>
      <c r="D5" t="s">
        <v>33</v>
      </c>
      <c r="E5">
        <v>14</v>
      </c>
      <c r="F5">
        <v>38</v>
      </c>
      <c r="G5" t="s">
        <v>36</v>
      </c>
      <c r="H5" t="s">
        <v>25</v>
      </c>
      <c r="I5" t="s">
        <v>26</v>
      </c>
      <c r="J5">
        <v>1</v>
      </c>
      <c r="K5">
        <v>924</v>
      </c>
      <c r="L5">
        <v>1</v>
      </c>
      <c r="M5">
        <v>2200</v>
      </c>
      <c r="N5">
        <v>3124</v>
      </c>
      <c r="O5" t="s">
        <v>27</v>
      </c>
      <c r="P5">
        <v>3</v>
      </c>
      <c r="Q5" t="s">
        <v>35</v>
      </c>
      <c r="R5">
        <v>2</v>
      </c>
    </row>
    <row r="6" spans="1:26">
      <c r="A6" s="9">
        <v>5</v>
      </c>
      <c r="B6">
        <v>208</v>
      </c>
      <c r="C6">
        <v>1</v>
      </c>
      <c r="D6" t="s">
        <v>37</v>
      </c>
      <c r="E6">
        <v>3</v>
      </c>
      <c r="F6">
        <v>58</v>
      </c>
      <c r="G6" t="s">
        <v>38</v>
      </c>
      <c r="H6" t="s">
        <v>31</v>
      </c>
      <c r="I6" t="s">
        <v>26</v>
      </c>
      <c r="J6">
        <v>2</v>
      </c>
      <c r="K6">
        <v>2076</v>
      </c>
      <c r="L6">
        <v>2</v>
      </c>
      <c r="M6">
        <v>5360</v>
      </c>
      <c r="N6">
        <v>7436</v>
      </c>
      <c r="O6" t="s">
        <v>27</v>
      </c>
      <c r="P6">
        <v>2</v>
      </c>
      <c r="Q6" t="s">
        <v>28</v>
      </c>
      <c r="R6">
        <v>4</v>
      </c>
    </row>
    <row r="7" spans="1:26">
      <c r="A7" s="9">
        <v>6</v>
      </c>
      <c r="B7">
        <v>156</v>
      </c>
      <c r="C7">
        <v>1</v>
      </c>
      <c r="D7" t="s">
        <v>37</v>
      </c>
      <c r="E7">
        <v>3</v>
      </c>
      <c r="F7">
        <v>28</v>
      </c>
      <c r="G7" t="s">
        <v>39</v>
      </c>
      <c r="H7" t="s">
        <v>31</v>
      </c>
      <c r="I7" t="s">
        <v>40</v>
      </c>
      <c r="J7">
        <v>2</v>
      </c>
      <c r="K7">
        <v>2772</v>
      </c>
      <c r="L7">
        <v>1</v>
      </c>
      <c r="M7">
        <v>1200</v>
      </c>
      <c r="N7">
        <v>3972</v>
      </c>
      <c r="O7" t="s">
        <v>27</v>
      </c>
      <c r="P7">
        <v>4</v>
      </c>
      <c r="Q7" t="s">
        <v>41</v>
      </c>
      <c r="R7">
        <v>6</v>
      </c>
    </row>
    <row r="8" spans="1:26">
      <c r="A8" s="9">
        <v>7</v>
      </c>
      <c r="B8">
        <v>75</v>
      </c>
      <c r="C8">
        <v>1</v>
      </c>
      <c r="D8" t="s">
        <v>37</v>
      </c>
      <c r="E8">
        <v>3</v>
      </c>
      <c r="F8">
        <v>48</v>
      </c>
      <c r="G8" t="s">
        <v>42</v>
      </c>
      <c r="H8" t="s">
        <v>25</v>
      </c>
      <c r="I8" t="s">
        <v>26</v>
      </c>
      <c r="J8">
        <v>3</v>
      </c>
      <c r="K8">
        <v>1374</v>
      </c>
      <c r="L8">
        <v>1</v>
      </c>
      <c r="M8">
        <v>2440</v>
      </c>
      <c r="N8">
        <v>3814</v>
      </c>
      <c r="O8" t="s">
        <v>27</v>
      </c>
      <c r="P8">
        <v>3</v>
      </c>
      <c r="Q8" t="s">
        <v>35</v>
      </c>
      <c r="R8">
        <v>2</v>
      </c>
    </row>
    <row r="9" spans="1:26">
      <c r="A9" s="9">
        <v>8</v>
      </c>
      <c r="B9">
        <v>194</v>
      </c>
      <c r="C9">
        <v>3</v>
      </c>
      <c r="D9" t="s">
        <v>33</v>
      </c>
      <c r="E9">
        <v>14</v>
      </c>
      <c r="F9">
        <v>9</v>
      </c>
      <c r="G9" t="s">
        <v>43</v>
      </c>
      <c r="H9" t="s">
        <v>44</v>
      </c>
      <c r="I9" t="s">
        <v>40</v>
      </c>
      <c r="J9">
        <v>2</v>
      </c>
      <c r="K9">
        <v>2198</v>
      </c>
      <c r="L9">
        <v>1</v>
      </c>
      <c r="M9">
        <v>130</v>
      </c>
      <c r="N9">
        <v>2328</v>
      </c>
      <c r="O9" t="s">
        <v>27</v>
      </c>
      <c r="P9">
        <v>1</v>
      </c>
      <c r="Q9" t="s">
        <v>32</v>
      </c>
      <c r="R9">
        <v>1</v>
      </c>
    </row>
    <row r="10" spans="1:26">
      <c r="A10" s="9">
        <v>9</v>
      </c>
      <c r="B10">
        <v>183</v>
      </c>
      <c r="C10">
        <v>2</v>
      </c>
      <c r="D10" t="s">
        <v>29</v>
      </c>
      <c r="E10">
        <v>7</v>
      </c>
      <c r="F10">
        <v>20</v>
      </c>
      <c r="G10" t="s">
        <v>45</v>
      </c>
      <c r="H10" t="s">
        <v>31</v>
      </c>
      <c r="I10" t="s">
        <v>40</v>
      </c>
      <c r="J10">
        <v>2</v>
      </c>
      <c r="K10">
        <v>1484</v>
      </c>
      <c r="L10">
        <v>1</v>
      </c>
      <c r="M10">
        <v>720</v>
      </c>
      <c r="N10">
        <v>2204</v>
      </c>
      <c r="O10" t="s">
        <v>46</v>
      </c>
      <c r="P10">
        <v>3</v>
      </c>
      <c r="Q10" t="s">
        <v>35</v>
      </c>
      <c r="R10">
        <v>2</v>
      </c>
    </row>
    <row r="11" spans="1:26">
      <c r="A11" s="9">
        <v>10</v>
      </c>
      <c r="B11">
        <v>204</v>
      </c>
      <c r="C11">
        <v>4</v>
      </c>
      <c r="D11" t="s">
        <v>23</v>
      </c>
      <c r="E11">
        <v>30</v>
      </c>
      <c r="F11">
        <v>43</v>
      </c>
      <c r="G11" t="s">
        <v>47</v>
      </c>
      <c r="H11" t="s">
        <v>31</v>
      </c>
      <c r="I11" t="s">
        <v>26</v>
      </c>
      <c r="J11">
        <v>3</v>
      </c>
      <c r="K11">
        <v>8310</v>
      </c>
      <c r="L11">
        <v>2</v>
      </c>
      <c r="M11">
        <v>1820</v>
      </c>
      <c r="N11">
        <v>10130</v>
      </c>
      <c r="O11" t="s">
        <v>27</v>
      </c>
      <c r="P11">
        <v>1</v>
      </c>
      <c r="Q11" t="s">
        <v>32</v>
      </c>
      <c r="R11">
        <v>1</v>
      </c>
    </row>
    <row r="12" spans="1:26">
      <c r="A12" s="9">
        <v>11</v>
      </c>
      <c r="B12">
        <v>265</v>
      </c>
      <c r="C12">
        <v>2</v>
      </c>
      <c r="D12" t="s">
        <v>29</v>
      </c>
      <c r="E12">
        <v>7</v>
      </c>
      <c r="F12">
        <v>35</v>
      </c>
      <c r="G12" t="s">
        <v>48</v>
      </c>
      <c r="H12" t="s">
        <v>25</v>
      </c>
      <c r="I12" t="s">
        <v>26</v>
      </c>
      <c r="J12">
        <v>1</v>
      </c>
      <c r="K12">
        <v>1316</v>
      </c>
      <c r="L12">
        <v>2</v>
      </c>
      <c r="M12">
        <v>9600</v>
      </c>
      <c r="N12">
        <v>10916</v>
      </c>
      <c r="O12" t="s">
        <v>27</v>
      </c>
      <c r="P12">
        <v>2</v>
      </c>
      <c r="Q12" t="s">
        <v>28</v>
      </c>
      <c r="R12">
        <v>4</v>
      </c>
    </row>
    <row r="13" spans="1:26">
      <c r="A13" s="9">
        <v>12</v>
      </c>
      <c r="B13">
        <v>257</v>
      </c>
      <c r="C13">
        <v>4</v>
      </c>
      <c r="D13" t="s">
        <v>23</v>
      </c>
      <c r="E13">
        <v>30</v>
      </c>
      <c r="F13">
        <v>41</v>
      </c>
      <c r="G13" t="s">
        <v>49</v>
      </c>
      <c r="H13" t="s">
        <v>25</v>
      </c>
      <c r="I13" t="s">
        <v>26</v>
      </c>
      <c r="J13">
        <v>1</v>
      </c>
      <c r="K13">
        <v>6600</v>
      </c>
      <c r="L13">
        <v>1</v>
      </c>
      <c r="M13">
        <v>7800</v>
      </c>
      <c r="N13">
        <v>14400</v>
      </c>
      <c r="O13" t="s">
        <v>27</v>
      </c>
      <c r="P13">
        <v>2</v>
      </c>
      <c r="Q13" t="s">
        <v>28</v>
      </c>
      <c r="R13">
        <v>4</v>
      </c>
    </row>
    <row r="14" spans="1:26">
      <c r="A14" s="9">
        <v>13</v>
      </c>
      <c r="B14">
        <v>153</v>
      </c>
      <c r="C14">
        <v>3</v>
      </c>
      <c r="D14" t="s">
        <v>33</v>
      </c>
      <c r="E14">
        <v>14</v>
      </c>
      <c r="F14">
        <v>57</v>
      </c>
      <c r="G14" t="s">
        <v>30</v>
      </c>
      <c r="H14" t="s">
        <v>31</v>
      </c>
      <c r="I14" t="s">
        <v>26</v>
      </c>
      <c r="J14">
        <v>1</v>
      </c>
      <c r="K14">
        <v>3864</v>
      </c>
      <c r="L14">
        <v>1</v>
      </c>
      <c r="M14">
        <v>4600</v>
      </c>
      <c r="N14">
        <v>8464</v>
      </c>
      <c r="O14" t="s">
        <v>27</v>
      </c>
      <c r="P14">
        <v>2</v>
      </c>
      <c r="Q14" t="s">
        <v>28</v>
      </c>
      <c r="R14">
        <v>4</v>
      </c>
    </row>
    <row r="15" spans="1:26">
      <c r="A15" s="9">
        <v>14</v>
      </c>
      <c r="B15">
        <v>141</v>
      </c>
      <c r="C15">
        <v>2</v>
      </c>
      <c r="D15" t="s">
        <v>29</v>
      </c>
      <c r="E15">
        <v>7</v>
      </c>
      <c r="F15">
        <v>12</v>
      </c>
      <c r="G15" t="s">
        <v>50</v>
      </c>
      <c r="H15" t="s">
        <v>31</v>
      </c>
      <c r="I15" t="s">
        <v>40</v>
      </c>
      <c r="J15">
        <v>3</v>
      </c>
      <c r="K15">
        <v>9786</v>
      </c>
      <c r="L15">
        <v>1</v>
      </c>
      <c r="M15">
        <v>1200</v>
      </c>
      <c r="N15">
        <v>10986</v>
      </c>
      <c r="O15" t="s">
        <v>27</v>
      </c>
      <c r="P15">
        <v>4</v>
      </c>
      <c r="Q15" t="s">
        <v>41</v>
      </c>
      <c r="R15">
        <v>6</v>
      </c>
    </row>
    <row r="16" spans="1:26">
      <c r="A16" s="9">
        <v>15</v>
      </c>
      <c r="B16">
        <v>174</v>
      </c>
      <c r="C16">
        <v>2</v>
      </c>
      <c r="D16" t="s">
        <v>29</v>
      </c>
      <c r="E16">
        <v>7</v>
      </c>
      <c r="F16">
        <v>33</v>
      </c>
      <c r="G16" t="s">
        <v>34</v>
      </c>
      <c r="H16" t="s">
        <v>25</v>
      </c>
      <c r="I16" t="s">
        <v>26</v>
      </c>
      <c r="J16">
        <v>2</v>
      </c>
      <c r="K16">
        <v>4984</v>
      </c>
      <c r="L16">
        <v>1</v>
      </c>
      <c r="M16">
        <v>3920</v>
      </c>
      <c r="N16">
        <v>8904</v>
      </c>
      <c r="O16" t="s">
        <v>27</v>
      </c>
      <c r="P16">
        <v>2</v>
      </c>
      <c r="Q16" t="s">
        <v>28</v>
      </c>
      <c r="R16">
        <v>4</v>
      </c>
    </row>
    <row r="17" spans="1:18">
      <c r="A17" s="9">
        <v>16</v>
      </c>
      <c r="B17">
        <v>147</v>
      </c>
      <c r="C17">
        <v>1</v>
      </c>
      <c r="D17" t="s">
        <v>37</v>
      </c>
      <c r="E17">
        <v>3</v>
      </c>
      <c r="F17">
        <v>51</v>
      </c>
      <c r="G17" t="s">
        <v>51</v>
      </c>
      <c r="H17" t="s">
        <v>25</v>
      </c>
      <c r="I17" t="s">
        <v>26</v>
      </c>
      <c r="J17">
        <v>3</v>
      </c>
      <c r="K17">
        <v>5472</v>
      </c>
      <c r="L17">
        <v>1</v>
      </c>
      <c r="M17">
        <v>6420</v>
      </c>
      <c r="N17">
        <v>11892</v>
      </c>
      <c r="O17" t="s">
        <v>27</v>
      </c>
      <c r="P17">
        <v>4</v>
      </c>
      <c r="Q17" t="s">
        <v>41</v>
      </c>
      <c r="R17">
        <v>6</v>
      </c>
    </row>
    <row r="18" spans="1:18">
      <c r="A18" s="9">
        <v>17</v>
      </c>
      <c r="B18">
        <v>45</v>
      </c>
      <c r="C18">
        <v>2</v>
      </c>
      <c r="D18" t="s">
        <v>29</v>
      </c>
      <c r="E18">
        <v>7</v>
      </c>
      <c r="F18">
        <v>35</v>
      </c>
      <c r="G18" t="s">
        <v>48</v>
      </c>
      <c r="H18" t="s">
        <v>25</v>
      </c>
      <c r="I18" t="s">
        <v>26</v>
      </c>
      <c r="J18">
        <v>2</v>
      </c>
      <c r="K18">
        <v>3136</v>
      </c>
      <c r="L18">
        <v>2</v>
      </c>
      <c r="M18">
        <v>9600</v>
      </c>
      <c r="N18">
        <v>12736</v>
      </c>
      <c r="O18" t="s">
        <v>27</v>
      </c>
      <c r="P18">
        <v>2</v>
      </c>
      <c r="Q18" t="s">
        <v>28</v>
      </c>
      <c r="R18">
        <v>4</v>
      </c>
    </row>
    <row r="19" spans="1:18">
      <c r="A19" s="9">
        <v>18</v>
      </c>
      <c r="B19">
        <v>146</v>
      </c>
      <c r="C19">
        <v>3</v>
      </c>
      <c r="D19" t="s">
        <v>33</v>
      </c>
      <c r="E19">
        <v>14</v>
      </c>
      <c r="F19">
        <v>11</v>
      </c>
      <c r="G19" t="s">
        <v>52</v>
      </c>
      <c r="H19" t="s">
        <v>31</v>
      </c>
      <c r="I19" t="s">
        <v>40</v>
      </c>
      <c r="J19">
        <v>1</v>
      </c>
      <c r="K19">
        <v>1302</v>
      </c>
      <c r="L19">
        <v>1</v>
      </c>
      <c r="M19">
        <v>140</v>
      </c>
      <c r="N19">
        <v>1442</v>
      </c>
      <c r="O19" t="s">
        <v>27</v>
      </c>
      <c r="P19">
        <v>1</v>
      </c>
      <c r="Q19" t="s">
        <v>32</v>
      </c>
      <c r="R19">
        <v>1</v>
      </c>
    </row>
    <row r="20" spans="1:18">
      <c r="A20" s="9">
        <v>19</v>
      </c>
      <c r="B20">
        <v>205</v>
      </c>
      <c r="C20">
        <v>1</v>
      </c>
      <c r="D20" t="s">
        <v>37</v>
      </c>
      <c r="E20">
        <v>3</v>
      </c>
      <c r="F20">
        <v>1</v>
      </c>
      <c r="G20" t="s">
        <v>53</v>
      </c>
      <c r="H20" t="s">
        <v>31</v>
      </c>
      <c r="I20" t="s">
        <v>40</v>
      </c>
      <c r="J20">
        <v>1</v>
      </c>
      <c r="K20">
        <v>354</v>
      </c>
      <c r="L20">
        <v>2</v>
      </c>
      <c r="M20">
        <v>1600</v>
      </c>
      <c r="N20">
        <v>1954</v>
      </c>
      <c r="O20" t="s">
        <v>27</v>
      </c>
      <c r="P20">
        <v>3</v>
      </c>
      <c r="Q20" t="s">
        <v>35</v>
      </c>
      <c r="R20">
        <v>2</v>
      </c>
    </row>
    <row r="21" spans="1:18">
      <c r="A21" s="9">
        <v>20</v>
      </c>
      <c r="B21">
        <v>259</v>
      </c>
      <c r="C21">
        <v>1</v>
      </c>
      <c r="D21" t="s">
        <v>37</v>
      </c>
      <c r="E21">
        <v>3</v>
      </c>
      <c r="F21">
        <v>23</v>
      </c>
      <c r="G21" t="s">
        <v>54</v>
      </c>
      <c r="H21" t="s">
        <v>25</v>
      </c>
      <c r="I21" t="s">
        <v>40</v>
      </c>
      <c r="J21">
        <v>3</v>
      </c>
      <c r="K21">
        <v>756</v>
      </c>
      <c r="L21">
        <v>1</v>
      </c>
      <c r="M21">
        <v>620</v>
      </c>
      <c r="N21">
        <v>1376</v>
      </c>
      <c r="O21" t="s">
        <v>27</v>
      </c>
      <c r="P21">
        <v>3</v>
      </c>
      <c r="Q21" t="s">
        <v>35</v>
      </c>
      <c r="R21">
        <v>2</v>
      </c>
    </row>
    <row r="22" spans="1:18">
      <c r="A22" s="9">
        <v>21</v>
      </c>
      <c r="B22">
        <v>82</v>
      </c>
      <c r="C22">
        <v>4</v>
      </c>
      <c r="D22" t="s">
        <v>23</v>
      </c>
      <c r="E22">
        <v>30</v>
      </c>
      <c r="F22">
        <v>35</v>
      </c>
      <c r="G22" t="s">
        <v>48</v>
      </c>
      <c r="H22" t="s">
        <v>25</v>
      </c>
      <c r="I22" t="s">
        <v>26</v>
      </c>
      <c r="J22">
        <v>3</v>
      </c>
      <c r="K22">
        <v>43020</v>
      </c>
      <c r="L22">
        <v>1</v>
      </c>
      <c r="M22">
        <v>7200</v>
      </c>
      <c r="N22">
        <v>50220</v>
      </c>
      <c r="O22" t="s">
        <v>27</v>
      </c>
      <c r="P22">
        <v>4</v>
      </c>
      <c r="Q22" t="s">
        <v>41</v>
      </c>
      <c r="R22">
        <v>6</v>
      </c>
    </row>
    <row r="23" spans="1:18">
      <c r="A23" s="9">
        <v>22</v>
      </c>
      <c r="B23">
        <v>262</v>
      </c>
      <c r="C23">
        <v>2</v>
      </c>
      <c r="D23" t="s">
        <v>29</v>
      </c>
      <c r="E23">
        <v>7</v>
      </c>
      <c r="F23">
        <v>1</v>
      </c>
      <c r="G23" t="s">
        <v>53</v>
      </c>
      <c r="H23" t="s">
        <v>31</v>
      </c>
      <c r="I23" t="s">
        <v>40</v>
      </c>
      <c r="J23">
        <v>3</v>
      </c>
      <c r="K23">
        <v>15624</v>
      </c>
      <c r="L23">
        <v>2</v>
      </c>
      <c r="M23">
        <v>4800</v>
      </c>
      <c r="N23">
        <v>20424</v>
      </c>
      <c r="O23" t="s">
        <v>27</v>
      </c>
      <c r="P23">
        <v>4</v>
      </c>
      <c r="Q23" t="s">
        <v>41</v>
      </c>
      <c r="R23">
        <v>6</v>
      </c>
    </row>
    <row r="24" spans="1:18">
      <c r="A24" s="9">
        <v>23</v>
      </c>
      <c r="B24">
        <v>293</v>
      </c>
      <c r="C24">
        <v>4</v>
      </c>
      <c r="D24" t="s">
        <v>23</v>
      </c>
      <c r="E24">
        <v>30</v>
      </c>
      <c r="F24">
        <v>53</v>
      </c>
      <c r="G24" t="s">
        <v>55</v>
      </c>
      <c r="H24" t="s">
        <v>44</v>
      </c>
      <c r="I24" t="s">
        <v>26</v>
      </c>
      <c r="J24">
        <v>3</v>
      </c>
      <c r="K24">
        <v>32940</v>
      </c>
      <c r="L24">
        <v>1</v>
      </c>
      <c r="M24">
        <v>7632</v>
      </c>
      <c r="N24">
        <v>40572</v>
      </c>
      <c r="O24" t="s">
        <v>27</v>
      </c>
      <c r="P24">
        <v>4</v>
      </c>
      <c r="Q24" t="s">
        <v>41</v>
      </c>
      <c r="R24">
        <v>6</v>
      </c>
    </row>
    <row r="25" spans="1:18">
      <c r="A25" s="9">
        <v>24</v>
      </c>
      <c r="B25">
        <v>102</v>
      </c>
      <c r="C25">
        <v>4</v>
      </c>
      <c r="D25" t="s">
        <v>23</v>
      </c>
      <c r="E25">
        <v>30</v>
      </c>
      <c r="F25">
        <v>47</v>
      </c>
      <c r="G25" t="s">
        <v>56</v>
      </c>
      <c r="H25" t="s">
        <v>57</v>
      </c>
      <c r="I25" t="s">
        <v>26</v>
      </c>
      <c r="J25">
        <v>3</v>
      </c>
      <c r="K25">
        <v>66240</v>
      </c>
      <c r="L25">
        <v>1</v>
      </c>
      <c r="M25">
        <v>7110</v>
      </c>
      <c r="N25">
        <v>73350</v>
      </c>
      <c r="O25" t="s">
        <v>27</v>
      </c>
      <c r="P25">
        <v>4</v>
      </c>
      <c r="Q25" t="s">
        <v>41</v>
      </c>
      <c r="R25">
        <v>6</v>
      </c>
    </row>
    <row r="26" spans="1:18">
      <c r="A26" s="9">
        <v>25</v>
      </c>
      <c r="B26">
        <v>268</v>
      </c>
      <c r="C26">
        <v>4</v>
      </c>
      <c r="D26" t="s">
        <v>23</v>
      </c>
      <c r="E26">
        <v>30</v>
      </c>
      <c r="F26">
        <v>19</v>
      </c>
      <c r="G26" t="s">
        <v>58</v>
      </c>
      <c r="H26" t="s">
        <v>31</v>
      </c>
      <c r="I26" t="s">
        <v>40</v>
      </c>
      <c r="J26">
        <v>1</v>
      </c>
      <c r="K26">
        <v>10440</v>
      </c>
      <c r="L26">
        <v>1</v>
      </c>
      <c r="M26">
        <v>1000</v>
      </c>
      <c r="N26">
        <v>11440</v>
      </c>
      <c r="O26" t="s">
        <v>27</v>
      </c>
      <c r="P26">
        <v>2</v>
      </c>
      <c r="Q26" t="s">
        <v>28</v>
      </c>
      <c r="R26">
        <v>4</v>
      </c>
    </row>
    <row r="27" spans="1:18">
      <c r="A27" s="9">
        <v>26</v>
      </c>
      <c r="B27">
        <v>70</v>
      </c>
      <c r="C27">
        <v>2</v>
      </c>
      <c r="D27" t="s">
        <v>29</v>
      </c>
      <c r="E27">
        <v>7</v>
      </c>
      <c r="F27">
        <v>19</v>
      </c>
      <c r="G27" t="s">
        <v>58</v>
      </c>
      <c r="H27" t="s">
        <v>31</v>
      </c>
      <c r="I27" t="s">
        <v>40</v>
      </c>
      <c r="J27">
        <v>2</v>
      </c>
      <c r="K27">
        <v>1666</v>
      </c>
      <c r="L27">
        <v>1</v>
      </c>
      <c r="M27">
        <v>250</v>
      </c>
      <c r="N27">
        <v>1916</v>
      </c>
      <c r="O27" t="s">
        <v>27</v>
      </c>
      <c r="P27">
        <v>1</v>
      </c>
      <c r="Q27" t="s">
        <v>32</v>
      </c>
      <c r="R27">
        <v>1</v>
      </c>
    </row>
    <row r="28" spans="1:18">
      <c r="A28" s="9">
        <v>27</v>
      </c>
      <c r="B28">
        <v>52</v>
      </c>
      <c r="C28">
        <v>4</v>
      </c>
      <c r="D28" t="s">
        <v>23</v>
      </c>
      <c r="E28">
        <v>30</v>
      </c>
      <c r="F28">
        <v>28</v>
      </c>
      <c r="G28" t="s">
        <v>39</v>
      </c>
      <c r="H28" t="s">
        <v>31</v>
      </c>
      <c r="I28" t="s">
        <v>40</v>
      </c>
      <c r="J28">
        <v>3</v>
      </c>
      <c r="K28">
        <v>10260</v>
      </c>
      <c r="L28">
        <v>2</v>
      </c>
      <c r="M28">
        <v>400</v>
      </c>
      <c r="N28">
        <v>10660</v>
      </c>
      <c r="O28" t="s">
        <v>27</v>
      </c>
      <c r="P28">
        <v>1</v>
      </c>
      <c r="Q28" t="s">
        <v>32</v>
      </c>
      <c r="R28">
        <v>1</v>
      </c>
    </row>
    <row r="29" spans="1:18">
      <c r="A29" s="9">
        <v>28</v>
      </c>
      <c r="B29">
        <v>132</v>
      </c>
      <c r="C29">
        <v>1</v>
      </c>
      <c r="D29" t="s">
        <v>37</v>
      </c>
      <c r="E29">
        <v>3</v>
      </c>
      <c r="F29">
        <v>30</v>
      </c>
      <c r="G29" t="s">
        <v>59</v>
      </c>
      <c r="H29" t="s">
        <v>57</v>
      </c>
      <c r="I29" t="s">
        <v>26</v>
      </c>
      <c r="J29">
        <v>3</v>
      </c>
      <c r="K29">
        <v>2364</v>
      </c>
      <c r="L29">
        <v>2</v>
      </c>
      <c r="M29">
        <v>5400</v>
      </c>
      <c r="N29">
        <v>7764</v>
      </c>
      <c r="O29" t="s">
        <v>27</v>
      </c>
      <c r="P29">
        <v>3</v>
      </c>
      <c r="Q29" t="s">
        <v>35</v>
      </c>
      <c r="R29">
        <v>2</v>
      </c>
    </row>
    <row r="30" spans="1:18">
      <c r="A30" s="9">
        <v>29</v>
      </c>
      <c r="B30">
        <v>64</v>
      </c>
      <c r="C30">
        <v>3</v>
      </c>
      <c r="D30" t="s">
        <v>33</v>
      </c>
      <c r="E30">
        <v>14</v>
      </c>
      <c r="F30">
        <v>17</v>
      </c>
      <c r="G30" t="s">
        <v>60</v>
      </c>
      <c r="H30" t="s">
        <v>31</v>
      </c>
      <c r="I30" t="s">
        <v>40</v>
      </c>
      <c r="J30">
        <v>1</v>
      </c>
      <c r="K30">
        <v>4788</v>
      </c>
      <c r="L30">
        <v>1</v>
      </c>
      <c r="M30">
        <v>1860</v>
      </c>
      <c r="N30">
        <v>6648</v>
      </c>
      <c r="O30" t="s">
        <v>46</v>
      </c>
      <c r="P30">
        <v>4</v>
      </c>
      <c r="Q30" t="s">
        <v>41</v>
      </c>
      <c r="R30">
        <v>6</v>
      </c>
    </row>
    <row r="31" spans="1:18">
      <c r="A31" s="9">
        <v>30</v>
      </c>
      <c r="B31">
        <v>63</v>
      </c>
      <c r="C31">
        <v>2</v>
      </c>
      <c r="D31" t="s">
        <v>29</v>
      </c>
      <c r="E31">
        <v>7</v>
      </c>
      <c r="F31">
        <v>57</v>
      </c>
      <c r="G31" t="s">
        <v>30</v>
      </c>
      <c r="H31" t="s">
        <v>31</v>
      </c>
      <c r="I31" t="s">
        <v>26</v>
      </c>
      <c r="J31">
        <v>2</v>
      </c>
      <c r="K31">
        <v>5264</v>
      </c>
      <c r="L31">
        <v>1</v>
      </c>
      <c r="M31">
        <v>4600</v>
      </c>
      <c r="N31">
        <v>9864</v>
      </c>
      <c r="O31" t="s">
        <v>27</v>
      </c>
      <c r="P31">
        <v>2</v>
      </c>
      <c r="Q31" t="s">
        <v>28</v>
      </c>
      <c r="R31">
        <v>4</v>
      </c>
    </row>
    <row r="32" spans="1:18">
      <c r="A32" s="9">
        <v>31</v>
      </c>
      <c r="B32">
        <v>201</v>
      </c>
      <c r="C32">
        <v>3</v>
      </c>
      <c r="D32" t="s">
        <v>33</v>
      </c>
      <c r="E32">
        <v>14</v>
      </c>
      <c r="F32">
        <v>61</v>
      </c>
      <c r="G32" t="s">
        <v>61</v>
      </c>
      <c r="H32" t="s">
        <v>57</v>
      </c>
      <c r="I32" t="s">
        <v>62</v>
      </c>
      <c r="J32">
        <v>1</v>
      </c>
      <c r="K32">
        <v>2856</v>
      </c>
      <c r="L32">
        <v>2</v>
      </c>
      <c r="M32">
        <v>11760</v>
      </c>
      <c r="N32">
        <v>14616</v>
      </c>
      <c r="O32" t="s">
        <v>46</v>
      </c>
      <c r="P32">
        <v>2</v>
      </c>
      <c r="Q32" t="s">
        <v>28</v>
      </c>
      <c r="R32">
        <v>4</v>
      </c>
    </row>
    <row r="33" spans="1:18">
      <c r="A33" s="9">
        <v>32</v>
      </c>
      <c r="B33">
        <v>218</v>
      </c>
      <c r="C33">
        <v>3</v>
      </c>
      <c r="D33" t="s">
        <v>33</v>
      </c>
      <c r="E33">
        <v>14</v>
      </c>
      <c r="F33">
        <v>67</v>
      </c>
      <c r="G33" t="s">
        <v>63</v>
      </c>
      <c r="H33" t="s">
        <v>31</v>
      </c>
      <c r="I33" t="s">
        <v>64</v>
      </c>
      <c r="J33">
        <v>3</v>
      </c>
      <c r="K33">
        <v>28896</v>
      </c>
      <c r="L33">
        <v>2</v>
      </c>
      <c r="M33">
        <v>9240</v>
      </c>
      <c r="N33">
        <v>38136</v>
      </c>
      <c r="O33" t="s">
        <v>46</v>
      </c>
      <c r="P33">
        <v>4</v>
      </c>
      <c r="Q33" t="s">
        <v>41</v>
      </c>
      <c r="R33">
        <v>6</v>
      </c>
    </row>
    <row r="34" spans="1:18">
      <c r="A34" s="9">
        <v>33</v>
      </c>
      <c r="B34">
        <v>239</v>
      </c>
      <c r="C34">
        <v>3</v>
      </c>
      <c r="D34" t="s">
        <v>33</v>
      </c>
      <c r="E34">
        <v>14</v>
      </c>
      <c r="F34">
        <v>4</v>
      </c>
      <c r="G34" t="s">
        <v>65</v>
      </c>
      <c r="H34" t="s">
        <v>44</v>
      </c>
      <c r="I34" t="s">
        <v>40</v>
      </c>
      <c r="J34">
        <v>3</v>
      </c>
      <c r="K34">
        <v>19544</v>
      </c>
      <c r="L34">
        <v>2</v>
      </c>
      <c r="M34">
        <v>2400</v>
      </c>
      <c r="N34">
        <v>21944</v>
      </c>
      <c r="O34" t="s">
        <v>27</v>
      </c>
      <c r="P34">
        <v>2</v>
      </c>
      <c r="Q34" t="s">
        <v>28</v>
      </c>
      <c r="R34">
        <v>4</v>
      </c>
    </row>
    <row r="35" spans="1:18">
      <c r="A35" s="9">
        <v>34</v>
      </c>
      <c r="B35">
        <v>56</v>
      </c>
      <c r="C35">
        <v>4</v>
      </c>
      <c r="D35" t="s">
        <v>23</v>
      </c>
      <c r="E35">
        <v>30</v>
      </c>
      <c r="F35">
        <v>67</v>
      </c>
      <c r="G35" t="s">
        <v>63</v>
      </c>
      <c r="H35" t="s">
        <v>31</v>
      </c>
      <c r="I35" t="s">
        <v>64</v>
      </c>
      <c r="J35">
        <v>3</v>
      </c>
      <c r="K35">
        <v>10320</v>
      </c>
      <c r="L35">
        <v>1</v>
      </c>
      <c r="M35">
        <v>770</v>
      </c>
      <c r="N35">
        <v>11090</v>
      </c>
      <c r="O35" t="s">
        <v>46</v>
      </c>
      <c r="P35">
        <v>1</v>
      </c>
      <c r="Q35" t="s">
        <v>32</v>
      </c>
      <c r="R35">
        <v>1</v>
      </c>
    </row>
    <row r="36" spans="1:18">
      <c r="A36" s="9">
        <v>35</v>
      </c>
      <c r="B36">
        <v>259</v>
      </c>
      <c r="C36">
        <v>2</v>
      </c>
      <c r="D36" t="s">
        <v>29</v>
      </c>
      <c r="E36">
        <v>7</v>
      </c>
      <c r="F36">
        <v>49</v>
      </c>
      <c r="G36" t="s">
        <v>66</v>
      </c>
      <c r="H36" t="s">
        <v>44</v>
      </c>
      <c r="I36" t="s">
        <v>26</v>
      </c>
      <c r="J36">
        <v>1</v>
      </c>
      <c r="K36">
        <v>1204</v>
      </c>
      <c r="L36">
        <v>1</v>
      </c>
      <c r="M36">
        <v>4880</v>
      </c>
      <c r="N36">
        <v>6084</v>
      </c>
      <c r="O36" t="s">
        <v>27</v>
      </c>
      <c r="P36">
        <v>2</v>
      </c>
      <c r="Q36" t="s">
        <v>28</v>
      </c>
      <c r="R36">
        <v>4</v>
      </c>
    </row>
    <row r="37" spans="1:18">
      <c r="A37" s="9">
        <v>36</v>
      </c>
      <c r="B37">
        <v>164</v>
      </c>
      <c r="C37">
        <v>3</v>
      </c>
      <c r="D37" t="s">
        <v>33</v>
      </c>
      <c r="E37">
        <v>14</v>
      </c>
      <c r="F37">
        <v>36</v>
      </c>
      <c r="G37" t="s">
        <v>67</v>
      </c>
      <c r="H37" t="s">
        <v>25</v>
      </c>
      <c r="I37" t="s">
        <v>26</v>
      </c>
      <c r="J37">
        <v>2</v>
      </c>
      <c r="K37">
        <v>5096</v>
      </c>
      <c r="L37">
        <v>1</v>
      </c>
      <c r="M37">
        <v>2360</v>
      </c>
      <c r="N37">
        <v>7456</v>
      </c>
      <c r="O37" t="s">
        <v>27</v>
      </c>
      <c r="P37">
        <v>3</v>
      </c>
      <c r="Q37" t="s">
        <v>35</v>
      </c>
      <c r="R37">
        <v>2</v>
      </c>
    </row>
    <row r="38" spans="1:18">
      <c r="A38" s="9">
        <v>37</v>
      </c>
      <c r="B38">
        <v>284</v>
      </c>
      <c r="C38">
        <v>1</v>
      </c>
      <c r="D38" t="s">
        <v>37</v>
      </c>
      <c r="E38">
        <v>3</v>
      </c>
      <c r="F38">
        <v>29</v>
      </c>
      <c r="G38" t="s">
        <v>68</v>
      </c>
      <c r="H38" t="s">
        <v>31</v>
      </c>
      <c r="I38" t="s">
        <v>40</v>
      </c>
      <c r="J38">
        <v>1</v>
      </c>
      <c r="K38">
        <v>207</v>
      </c>
      <c r="L38">
        <v>1</v>
      </c>
      <c r="M38">
        <v>340</v>
      </c>
      <c r="N38">
        <v>547</v>
      </c>
      <c r="O38" t="s">
        <v>27</v>
      </c>
      <c r="P38">
        <v>1</v>
      </c>
      <c r="Q38" t="s">
        <v>32</v>
      </c>
      <c r="R38">
        <v>1</v>
      </c>
    </row>
    <row r="39" spans="1:18">
      <c r="A39" s="9">
        <v>38</v>
      </c>
      <c r="B39">
        <v>267</v>
      </c>
      <c r="C39">
        <v>3</v>
      </c>
      <c r="D39" t="s">
        <v>33</v>
      </c>
      <c r="E39">
        <v>14</v>
      </c>
      <c r="F39">
        <v>4</v>
      </c>
      <c r="G39" t="s">
        <v>65</v>
      </c>
      <c r="H39" t="s">
        <v>44</v>
      </c>
      <c r="I39" t="s">
        <v>40</v>
      </c>
      <c r="J39">
        <v>1</v>
      </c>
      <c r="K39">
        <v>1176</v>
      </c>
      <c r="L39">
        <v>1</v>
      </c>
      <c r="M39">
        <v>600</v>
      </c>
      <c r="N39">
        <v>1776</v>
      </c>
      <c r="O39" t="s">
        <v>27</v>
      </c>
      <c r="P39">
        <v>3</v>
      </c>
      <c r="Q39" t="s">
        <v>35</v>
      </c>
      <c r="R39">
        <v>2</v>
      </c>
    </row>
    <row r="40" spans="1:18">
      <c r="A40" s="9">
        <v>39</v>
      </c>
      <c r="B40">
        <v>193</v>
      </c>
      <c r="C40">
        <v>3</v>
      </c>
      <c r="D40" t="s">
        <v>33</v>
      </c>
      <c r="E40">
        <v>14</v>
      </c>
      <c r="F40">
        <v>33</v>
      </c>
      <c r="G40" t="s">
        <v>34</v>
      </c>
      <c r="H40" t="s">
        <v>25</v>
      </c>
      <c r="I40" t="s">
        <v>26</v>
      </c>
      <c r="J40">
        <v>2</v>
      </c>
      <c r="K40">
        <v>9968</v>
      </c>
      <c r="L40">
        <v>2</v>
      </c>
      <c r="M40">
        <v>7840</v>
      </c>
      <c r="N40">
        <v>17808</v>
      </c>
      <c r="O40" t="s">
        <v>27</v>
      </c>
      <c r="P40">
        <v>2</v>
      </c>
      <c r="Q40" t="s">
        <v>28</v>
      </c>
      <c r="R40">
        <v>4</v>
      </c>
    </row>
    <row r="41" spans="1:18">
      <c r="A41" s="9">
        <v>40</v>
      </c>
      <c r="B41">
        <v>286</v>
      </c>
      <c r="C41">
        <v>1</v>
      </c>
      <c r="D41" t="s">
        <v>37</v>
      </c>
      <c r="E41">
        <v>3</v>
      </c>
      <c r="F41">
        <v>51</v>
      </c>
      <c r="G41" t="s">
        <v>51</v>
      </c>
      <c r="H41" t="s">
        <v>25</v>
      </c>
      <c r="I41" t="s">
        <v>26</v>
      </c>
      <c r="J41">
        <v>1</v>
      </c>
      <c r="K41">
        <v>774</v>
      </c>
      <c r="L41">
        <v>1</v>
      </c>
      <c r="M41">
        <v>6420</v>
      </c>
      <c r="N41">
        <v>7194</v>
      </c>
      <c r="O41" t="s">
        <v>27</v>
      </c>
      <c r="P41">
        <v>4</v>
      </c>
      <c r="Q41" t="s">
        <v>41</v>
      </c>
      <c r="R41">
        <v>6</v>
      </c>
    </row>
    <row r="42" spans="1:18">
      <c r="A42" s="9">
        <v>41</v>
      </c>
      <c r="B42">
        <v>142</v>
      </c>
      <c r="C42">
        <v>3</v>
      </c>
      <c r="D42" t="s">
        <v>33</v>
      </c>
      <c r="E42">
        <v>14</v>
      </c>
      <c r="F42">
        <v>29</v>
      </c>
      <c r="G42" t="s">
        <v>68</v>
      </c>
      <c r="H42" t="s">
        <v>31</v>
      </c>
      <c r="I42" t="s">
        <v>40</v>
      </c>
      <c r="J42">
        <v>3</v>
      </c>
      <c r="K42">
        <v>18704</v>
      </c>
      <c r="L42">
        <v>1</v>
      </c>
      <c r="M42">
        <v>1360</v>
      </c>
      <c r="N42">
        <v>20064</v>
      </c>
      <c r="O42" t="s">
        <v>27</v>
      </c>
      <c r="P42">
        <v>2</v>
      </c>
      <c r="Q42" t="s">
        <v>28</v>
      </c>
      <c r="R42">
        <v>4</v>
      </c>
    </row>
    <row r="43" spans="1:18">
      <c r="A43" s="9">
        <v>42</v>
      </c>
      <c r="B43">
        <v>251</v>
      </c>
      <c r="C43">
        <v>4</v>
      </c>
      <c r="D43" t="s">
        <v>23</v>
      </c>
      <c r="E43">
        <v>30</v>
      </c>
      <c r="F43">
        <v>51</v>
      </c>
      <c r="G43" t="s">
        <v>51</v>
      </c>
      <c r="H43" t="s">
        <v>25</v>
      </c>
      <c r="I43" t="s">
        <v>26</v>
      </c>
      <c r="J43">
        <v>3</v>
      </c>
      <c r="K43">
        <v>54720</v>
      </c>
      <c r="L43">
        <v>2</v>
      </c>
      <c r="M43">
        <v>12840</v>
      </c>
      <c r="N43">
        <v>67560</v>
      </c>
      <c r="O43" t="s">
        <v>27</v>
      </c>
      <c r="P43">
        <v>4</v>
      </c>
      <c r="Q43" t="s">
        <v>41</v>
      </c>
      <c r="R43">
        <v>6</v>
      </c>
    </row>
    <row r="44" spans="1:18">
      <c r="A44" s="9">
        <v>43</v>
      </c>
      <c r="B44">
        <v>240</v>
      </c>
      <c r="C44">
        <v>3</v>
      </c>
      <c r="D44" t="s">
        <v>33</v>
      </c>
      <c r="E44">
        <v>14</v>
      </c>
      <c r="F44">
        <v>40</v>
      </c>
      <c r="G44" t="s">
        <v>69</v>
      </c>
      <c r="H44" t="s">
        <v>31</v>
      </c>
      <c r="I44" t="s">
        <v>26</v>
      </c>
      <c r="J44">
        <v>3</v>
      </c>
      <c r="K44">
        <v>4270</v>
      </c>
      <c r="L44">
        <v>1</v>
      </c>
      <c r="M44">
        <v>1120</v>
      </c>
      <c r="N44">
        <v>5390</v>
      </c>
      <c r="O44" t="s">
        <v>27</v>
      </c>
      <c r="P44">
        <v>1</v>
      </c>
      <c r="Q44" t="s">
        <v>32</v>
      </c>
      <c r="R44">
        <v>1</v>
      </c>
    </row>
    <row r="45" spans="1:18">
      <c r="A45" s="9">
        <v>44</v>
      </c>
      <c r="B45">
        <v>153</v>
      </c>
      <c r="C45">
        <v>2</v>
      </c>
      <c r="D45" t="s">
        <v>29</v>
      </c>
      <c r="E45">
        <v>7</v>
      </c>
      <c r="F45">
        <v>34</v>
      </c>
      <c r="G45" t="s">
        <v>24</v>
      </c>
      <c r="H45" t="s">
        <v>25</v>
      </c>
      <c r="I45" t="s">
        <v>26</v>
      </c>
      <c r="J45">
        <v>3</v>
      </c>
      <c r="K45">
        <v>5628</v>
      </c>
      <c r="L45">
        <v>2</v>
      </c>
      <c r="M45">
        <v>12000</v>
      </c>
      <c r="N45">
        <v>17628</v>
      </c>
      <c r="O45" t="s">
        <v>27</v>
      </c>
      <c r="P45">
        <v>2</v>
      </c>
      <c r="Q45" t="s">
        <v>28</v>
      </c>
      <c r="R45">
        <v>4</v>
      </c>
    </row>
    <row r="46" spans="1:18">
      <c r="A46" s="9">
        <v>45</v>
      </c>
      <c r="B46">
        <v>77</v>
      </c>
      <c r="C46">
        <v>4</v>
      </c>
      <c r="D46" t="s">
        <v>23</v>
      </c>
      <c r="E46">
        <v>30</v>
      </c>
      <c r="F46">
        <v>47</v>
      </c>
      <c r="G46" t="s">
        <v>56</v>
      </c>
      <c r="H46" t="s">
        <v>57</v>
      </c>
      <c r="I46" t="s">
        <v>26</v>
      </c>
      <c r="J46">
        <v>3</v>
      </c>
      <c r="K46">
        <v>22080</v>
      </c>
      <c r="L46">
        <v>1</v>
      </c>
      <c r="M46">
        <v>2370</v>
      </c>
      <c r="N46">
        <v>24450</v>
      </c>
      <c r="O46" t="s">
        <v>27</v>
      </c>
      <c r="P46">
        <v>3</v>
      </c>
      <c r="Q46" t="s">
        <v>35</v>
      </c>
      <c r="R46">
        <v>2</v>
      </c>
    </row>
    <row r="47" spans="1:18">
      <c r="A47" s="9">
        <v>46</v>
      </c>
      <c r="B47">
        <v>271</v>
      </c>
      <c r="C47">
        <v>3</v>
      </c>
      <c r="D47" t="s">
        <v>33</v>
      </c>
      <c r="E47">
        <v>14</v>
      </c>
      <c r="F47">
        <v>50</v>
      </c>
      <c r="G47" t="s">
        <v>70</v>
      </c>
      <c r="H47" t="s">
        <v>31</v>
      </c>
      <c r="I47" t="s">
        <v>26</v>
      </c>
      <c r="J47">
        <v>2</v>
      </c>
      <c r="K47">
        <v>1820</v>
      </c>
      <c r="L47">
        <v>1</v>
      </c>
      <c r="M47">
        <v>1225</v>
      </c>
      <c r="N47">
        <v>3045</v>
      </c>
      <c r="O47" t="s">
        <v>27</v>
      </c>
      <c r="P47">
        <v>1</v>
      </c>
      <c r="Q47" t="s">
        <v>32</v>
      </c>
      <c r="R47">
        <v>1</v>
      </c>
    </row>
    <row r="48" spans="1:18">
      <c r="A48" s="9">
        <v>47</v>
      </c>
      <c r="B48">
        <v>119</v>
      </c>
      <c r="C48">
        <v>1</v>
      </c>
      <c r="D48" t="s">
        <v>37</v>
      </c>
      <c r="E48">
        <v>3</v>
      </c>
      <c r="F48">
        <v>39</v>
      </c>
      <c r="G48" t="s">
        <v>71</v>
      </c>
      <c r="H48" t="s">
        <v>57</v>
      </c>
      <c r="I48" t="s">
        <v>26</v>
      </c>
      <c r="J48">
        <v>2</v>
      </c>
      <c r="K48">
        <v>351</v>
      </c>
      <c r="L48">
        <v>2</v>
      </c>
      <c r="M48">
        <v>1958</v>
      </c>
      <c r="N48">
        <v>2309</v>
      </c>
      <c r="O48" t="s">
        <v>27</v>
      </c>
      <c r="P48">
        <v>1</v>
      </c>
      <c r="Q48" t="s">
        <v>32</v>
      </c>
      <c r="R48">
        <v>1</v>
      </c>
    </row>
    <row r="49" spans="1:18">
      <c r="A49" s="9">
        <v>48</v>
      </c>
      <c r="B49">
        <v>227</v>
      </c>
      <c r="C49">
        <v>1</v>
      </c>
      <c r="D49" t="s">
        <v>37</v>
      </c>
      <c r="E49">
        <v>3</v>
      </c>
      <c r="F49">
        <v>21</v>
      </c>
      <c r="G49" t="s">
        <v>72</v>
      </c>
      <c r="H49" t="s">
        <v>31</v>
      </c>
      <c r="I49" t="s">
        <v>40</v>
      </c>
      <c r="J49">
        <v>2</v>
      </c>
      <c r="K49">
        <v>1632</v>
      </c>
      <c r="L49">
        <v>1</v>
      </c>
      <c r="M49">
        <v>1240</v>
      </c>
      <c r="N49">
        <v>2872</v>
      </c>
      <c r="O49" t="s">
        <v>46</v>
      </c>
      <c r="P49">
        <v>2</v>
      </c>
      <c r="Q49" t="s">
        <v>28</v>
      </c>
      <c r="R49">
        <v>4</v>
      </c>
    </row>
    <row r="50" spans="1:18">
      <c r="A50" s="9">
        <v>49</v>
      </c>
      <c r="B50">
        <v>89</v>
      </c>
      <c r="C50">
        <v>4</v>
      </c>
      <c r="D50" t="s">
        <v>23</v>
      </c>
      <c r="E50">
        <v>30</v>
      </c>
      <c r="F50">
        <v>30</v>
      </c>
      <c r="G50" t="s">
        <v>59</v>
      </c>
      <c r="H50" t="s">
        <v>57</v>
      </c>
      <c r="I50" t="s">
        <v>26</v>
      </c>
      <c r="J50">
        <v>3</v>
      </c>
      <c r="K50">
        <v>47280</v>
      </c>
      <c r="L50">
        <v>2</v>
      </c>
      <c r="M50">
        <v>10800</v>
      </c>
      <c r="N50">
        <v>58080</v>
      </c>
      <c r="O50" t="s">
        <v>27</v>
      </c>
      <c r="P50">
        <v>2</v>
      </c>
      <c r="Q50" t="s">
        <v>28</v>
      </c>
      <c r="R50">
        <v>4</v>
      </c>
    </row>
    <row r="51" spans="1:18">
      <c r="A51" s="9">
        <v>50</v>
      </c>
      <c r="B51">
        <v>150</v>
      </c>
      <c r="C51">
        <v>4</v>
      </c>
      <c r="D51" t="s">
        <v>23</v>
      </c>
      <c r="E51">
        <v>30</v>
      </c>
      <c r="F51">
        <v>11</v>
      </c>
      <c r="G51" t="s">
        <v>52</v>
      </c>
      <c r="H51" t="s">
        <v>31</v>
      </c>
      <c r="I51" t="s">
        <v>40</v>
      </c>
      <c r="J51">
        <v>1</v>
      </c>
      <c r="K51">
        <v>2790</v>
      </c>
      <c r="L51">
        <v>2</v>
      </c>
      <c r="M51">
        <v>280</v>
      </c>
      <c r="N51">
        <v>3070</v>
      </c>
      <c r="O51" t="s">
        <v>27</v>
      </c>
      <c r="P51">
        <v>1</v>
      </c>
      <c r="Q51" t="s">
        <v>32</v>
      </c>
      <c r="R51">
        <v>1</v>
      </c>
    </row>
    <row r="52" spans="1:18">
      <c r="A52" s="9">
        <v>51</v>
      </c>
      <c r="B52">
        <v>141</v>
      </c>
      <c r="C52">
        <v>4</v>
      </c>
      <c r="D52" t="s">
        <v>23</v>
      </c>
      <c r="E52">
        <v>30</v>
      </c>
      <c r="F52">
        <v>54</v>
      </c>
      <c r="G52" t="s">
        <v>73</v>
      </c>
      <c r="H52" t="s">
        <v>57</v>
      </c>
      <c r="I52" t="s">
        <v>26</v>
      </c>
      <c r="J52">
        <v>2</v>
      </c>
      <c r="K52">
        <v>10200</v>
      </c>
      <c r="L52">
        <v>1</v>
      </c>
      <c r="M52">
        <v>7120</v>
      </c>
      <c r="N52">
        <v>17320</v>
      </c>
      <c r="O52" t="s">
        <v>27</v>
      </c>
      <c r="P52">
        <v>2</v>
      </c>
      <c r="Q52" t="s">
        <v>28</v>
      </c>
      <c r="R52">
        <v>4</v>
      </c>
    </row>
    <row r="53" spans="1:18">
      <c r="A53" s="9">
        <v>52</v>
      </c>
      <c r="B53">
        <v>149</v>
      </c>
      <c r="C53">
        <v>2</v>
      </c>
      <c r="D53" t="s">
        <v>29</v>
      </c>
      <c r="E53">
        <v>7</v>
      </c>
      <c r="F53">
        <v>31</v>
      </c>
      <c r="G53" t="s">
        <v>74</v>
      </c>
      <c r="H53" t="s">
        <v>25</v>
      </c>
      <c r="I53" t="s">
        <v>26</v>
      </c>
      <c r="J53">
        <v>3</v>
      </c>
      <c r="K53">
        <v>6020</v>
      </c>
      <c r="L53">
        <v>1</v>
      </c>
      <c r="M53">
        <v>6240</v>
      </c>
      <c r="N53">
        <v>12260</v>
      </c>
      <c r="O53" t="s">
        <v>27</v>
      </c>
      <c r="P53">
        <v>2</v>
      </c>
      <c r="Q53" t="s">
        <v>28</v>
      </c>
      <c r="R53">
        <v>4</v>
      </c>
    </row>
    <row r="54" spans="1:18">
      <c r="A54" s="9">
        <v>53</v>
      </c>
      <c r="B54">
        <v>48</v>
      </c>
      <c r="C54">
        <v>1</v>
      </c>
      <c r="D54" t="s">
        <v>37</v>
      </c>
      <c r="E54">
        <v>3</v>
      </c>
      <c r="F54">
        <v>12</v>
      </c>
      <c r="G54" t="s">
        <v>50</v>
      </c>
      <c r="H54" t="s">
        <v>31</v>
      </c>
      <c r="I54" t="s">
        <v>40</v>
      </c>
      <c r="J54">
        <v>3</v>
      </c>
      <c r="K54">
        <v>1398</v>
      </c>
      <c r="L54">
        <v>2</v>
      </c>
      <c r="M54">
        <v>800</v>
      </c>
      <c r="N54">
        <v>2198</v>
      </c>
      <c r="O54" t="s">
        <v>27</v>
      </c>
      <c r="P54">
        <v>3</v>
      </c>
      <c r="Q54" t="s">
        <v>35</v>
      </c>
      <c r="R54">
        <v>2</v>
      </c>
    </row>
    <row r="55" spans="1:18">
      <c r="A55" s="9">
        <v>54</v>
      </c>
      <c r="B55">
        <v>14</v>
      </c>
      <c r="C55">
        <v>2</v>
      </c>
      <c r="D55" t="s">
        <v>29</v>
      </c>
      <c r="E55">
        <v>7</v>
      </c>
      <c r="F55">
        <v>4</v>
      </c>
      <c r="G55" t="s">
        <v>65</v>
      </c>
      <c r="H55" t="s">
        <v>44</v>
      </c>
      <c r="I55" t="s">
        <v>40</v>
      </c>
      <c r="J55">
        <v>1</v>
      </c>
      <c r="K55">
        <v>294</v>
      </c>
      <c r="L55">
        <v>2</v>
      </c>
      <c r="M55">
        <v>600</v>
      </c>
      <c r="N55">
        <v>894</v>
      </c>
      <c r="O55" t="s">
        <v>27</v>
      </c>
      <c r="P55">
        <v>1</v>
      </c>
      <c r="Q55" t="s">
        <v>32</v>
      </c>
      <c r="R55">
        <v>1</v>
      </c>
    </row>
    <row r="56" spans="1:18">
      <c r="A56" s="9">
        <v>55</v>
      </c>
      <c r="B56">
        <v>165</v>
      </c>
      <c r="C56">
        <v>1</v>
      </c>
      <c r="D56" t="s">
        <v>37</v>
      </c>
      <c r="E56">
        <v>3</v>
      </c>
      <c r="F56">
        <v>48</v>
      </c>
      <c r="G56" t="s">
        <v>42</v>
      </c>
      <c r="H56" t="s">
        <v>25</v>
      </c>
      <c r="I56" t="s">
        <v>26</v>
      </c>
      <c r="J56">
        <v>2</v>
      </c>
      <c r="K56">
        <v>1176</v>
      </c>
      <c r="L56">
        <v>1</v>
      </c>
      <c r="M56">
        <v>4880</v>
      </c>
      <c r="N56">
        <v>6056</v>
      </c>
      <c r="O56" t="s">
        <v>27</v>
      </c>
      <c r="P56">
        <v>2</v>
      </c>
      <c r="Q56" t="s">
        <v>28</v>
      </c>
      <c r="R56">
        <v>4</v>
      </c>
    </row>
    <row r="57" spans="1:18">
      <c r="A57" s="9">
        <v>56</v>
      </c>
      <c r="B57">
        <v>73</v>
      </c>
      <c r="C57">
        <v>3</v>
      </c>
      <c r="D57" t="s">
        <v>33</v>
      </c>
      <c r="E57">
        <v>14</v>
      </c>
      <c r="F57">
        <v>51</v>
      </c>
      <c r="G57" t="s">
        <v>51</v>
      </c>
      <c r="H57" t="s">
        <v>25</v>
      </c>
      <c r="I57" t="s">
        <v>26</v>
      </c>
      <c r="J57">
        <v>1</v>
      </c>
      <c r="K57">
        <v>3612</v>
      </c>
      <c r="L57">
        <v>2</v>
      </c>
      <c r="M57">
        <v>12840</v>
      </c>
      <c r="N57">
        <v>16452</v>
      </c>
      <c r="O57" t="s">
        <v>27</v>
      </c>
      <c r="P57">
        <v>4</v>
      </c>
      <c r="Q57" t="s">
        <v>41</v>
      </c>
      <c r="R57">
        <v>6</v>
      </c>
    </row>
    <row r="58" spans="1:18">
      <c r="A58" s="9">
        <v>57</v>
      </c>
      <c r="B58">
        <v>8</v>
      </c>
      <c r="C58">
        <v>1</v>
      </c>
      <c r="D58" t="s">
        <v>37</v>
      </c>
      <c r="E58">
        <v>3</v>
      </c>
      <c r="F58">
        <v>37</v>
      </c>
      <c r="G58" t="s">
        <v>75</v>
      </c>
      <c r="H58" t="s">
        <v>25</v>
      </c>
      <c r="I58" t="s">
        <v>26</v>
      </c>
      <c r="J58">
        <v>2</v>
      </c>
      <c r="K58">
        <v>1356</v>
      </c>
      <c r="L58">
        <v>2</v>
      </c>
      <c r="M58">
        <v>7600</v>
      </c>
      <c r="N58">
        <v>8956</v>
      </c>
      <c r="O58" t="s">
        <v>27</v>
      </c>
      <c r="P58">
        <v>2</v>
      </c>
      <c r="Q58" t="s">
        <v>28</v>
      </c>
      <c r="R58">
        <v>4</v>
      </c>
    </row>
    <row r="59" spans="1:18">
      <c r="A59" s="9">
        <v>58</v>
      </c>
      <c r="B59">
        <v>241</v>
      </c>
      <c r="C59">
        <v>1</v>
      </c>
      <c r="D59" t="s">
        <v>37</v>
      </c>
      <c r="E59">
        <v>3</v>
      </c>
      <c r="F59">
        <v>9</v>
      </c>
      <c r="G59" t="s">
        <v>43</v>
      </c>
      <c r="H59" t="s">
        <v>44</v>
      </c>
      <c r="I59" t="s">
        <v>40</v>
      </c>
      <c r="J59">
        <v>3</v>
      </c>
      <c r="K59">
        <v>2052</v>
      </c>
      <c r="L59">
        <v>1</v>
      </c>
      <c r="M59">
        <v>260</v>
      </c>
      <c r="N59">
        <v>2312</v>
      </c>
      <c r="O59" t="s">
        <v>27</v>
      </c>
      <c r="P59">
        <v>3</v>
      </c>
      <c r="Q59" t="s">
        <v>35</v>
      </c>
      <c r="R59">
        <v>2</v>
      </c>
    </row>
    <row r="60" spans="1:18">
      <c r="A60" s="9">
        <v>59</v>
      </c>
      <c r="B60">
        <v>243</v>
      </c>
      <c r="C60">
        <v>1</v>
      </c>
      <c r="D60" t="s">
        <v>37</v>
      </c>
      <c r="E60">
        <v>3</v>
      </c>
      <c r="F60">
        <v>63</v>
      </c>
      <c r="G60" t="s">
        <v>76</v>
      </c>
      <c r="H60" t="s">
        <v>44</v>
      </c>
      <c r="I60" t="s">
        <v>62</v>
      </c>
      <c r="J60">
        <v>1</v>
      </c>
      <c r="K60">
        <v>150</v>
      </c>
      <c r="L60">
        <v>1</v>
      </c>
      <c r="M60">
        <v>840</v>
      </c>
      <c r="N60">
        <v>990</v>
      </c>
      <c r="O60" t="s">
        <v>46</v>
      </c>
      <c r="P60">
        <v>1</v>
      </c>
      <c r="Q60" t="s">
        <v>32</v>
      </c>
      <c r="R60">
        <v>1</v>
      </c>
    </row>
    <row r="61" spans="1:18">
      <c r="A61" s="9">
        <v>60</v>
      </c>
      <c r="B61">
        <v>137</v>
      </c>
      <c r="C61">
        <v>4</v>
      </c>
      <c r="D61" t="s">
        <v>23</v>
      </c>
      <c r="E61">
        <v>30</v>
      </c>
      <c r="F61">
        <v>45</v>
      </c>
      <c r="G61" t="s">
        <v>77</v>
      </c>
      <c r="H61" t="s">
        <v>57</v>
      </c>
      <c r="I61" t="s">
        <v>26</v>
      </c>
      <c r="J61">
        <v>1</v>
      </c>
      <c r="K61">
        <v>3000</v>
      </c>
      <c r="L61">
        <v>1</v>
      </c>
      <c r="M61">
        <v>3640</v>
      </c>
      <c r="N61">
        <v>6640</v>
      </c>
      <c r="O61" t="s">
        <v>27</v>
      </c>
      <c r="P61">
        <v>2</v>
      </c>
      <c r="Q61" t="s">
        <v>28</v>
      </c>
      <c r="R61">
        <v>4</v>
      </c>
    </row>
    <row r="62" spans="1:18">
      <c r="A62" s="9">
        <v>61</v>
      </c>
      <c r="B62">
        <v>218</v>
      </c>
      <c r="C62">
        <v>3</v>
      </c>
      <c r="D62" t="s">
        <v>33</v>
      </c>
      <c r="E62">
        <v>14</v>
      </c>
      <c r="F62">
        <v>12</v>
      </c>
      <c r="G62" t="s">
        <v>50</v>
      </c>
      <c r="H62" t="s">
        <v>31</v>
      </c>
      <c r="I62" t="s">
        <v>40</v>
      </c>
      <c r="J62">
        <v>1</v>
      </c>
      <c r="K62">
        <v>1736</v>
      </c>
      <c r="L62">
        <v>2</v>
      </c>
      <c r="M62">
        <v>400</v>
      </c>
      <c r="N62">
        <v>2136</v>
      </c>
      <c r="O62" t="s">
        <v>27</v>
      </c>
      <c r="P62">
        <v>1</v>
      </c>
      <c r="Q62" t="s">
        <v>32</v>
      </c>
      <c r="R62">
        <v>1</v>
      </c>
    </row>
    <row r="63" spans="1:18">
      <c r="A63" s="9">
        <v>62</v>
      </c>
      <c r="B63">
        <v>72</v>
      </c>
      <c r="C63">
        <v>2</v>
      </c>
      <c r="D63" t="s">
        <v>29</v>
      </c>
      <c r="E63">
        <v>7</v>
      </c>
      <c r="F63">
        <v>19</v>
      </c>
      <c r="G63" t="s">
        <v>58</v>
      </c>
      <c r="H63" t="s">
        <v>31</v>
      </c>
      <c r="I63" t="s">
        <v>40</v>
      </c>
      <c r="J63">
        <v>1</v>
      </c>
      <c r="K63">
        <v>1218</v>
      </c>
      <c r="L63">
        <v>2</v>
      </c>
      <c r="M63">
        <v>1000</v>
      </c>
      <c r="N63">
        <v>2218</v>
      </c>
      <c r="O63" t="s">
        <v>27</v>
      </c>
      <c r="P63">
        <v>3</v>
      </c>
      <c r="Q63" t="s">
        <v>35</v>
      </c>
      <c r="R63">
        <v>2</v>
      </c>
    </row>
    <row r="64" spans="1:18">
      <c r="A64" s="9">
        <v>63</v>
      </c>
      <c r="B64">
        <v>275</v>
      </c>
      <c r="C64">
        <v>4</v>
      </c>
      <c r="D64" t="s">
        <v>23</v>
      </c>
      <c r="E64">
        <v>30</v>
      </c>
      <c r="F64">
        <v>51</v>
      </c>
      <c r="G64" t="s">
        <v>51</v>
      </c>
      <c r="H64" t="s">
        <v>25</v>
      </c>
      <c r="I64" t="s">
        <v>26</v>
      </c>
      <c r="J64">
        <v>2</v>
      </c>
      <c r="K64">
        <v>3360</v>
      </c>
      <c r="L64">
        <v>2</v>
      </c>
      <c r="M64">
        <v>2140</v>
      </c>
      <c r="N64">
        <v>5500</v>
      </c>
      <c r="O64" t="s">
        <v>27</v>
      </c>
      <c r="P64">
        <v>1</v>
      </c>
      <c r="Q64" t="s">
        <v>32</v>
      </c>
      <c r="R64">
        <v>1</v>
      </c>
    </row>
    <row r="65" spans="1:18">
      <c r="A65" s="9">
        <v>64</v>
      </c>
      <c r="B65">
        <v>135</v>
      </c>
      <c r="C65">
        <v>3</v>
      </c>
      <c r="D65" t="s">
        <v>33</v>
      </c>
      <c r="E65">
        <v>14</v>
      </c>
      <c r="F65">
        <v>1</v>
      </c>
      <c r="G65" t="s">
        <v>53</v>
      </c>
      <c r="H65" t="s">
        <v>31</v>
      </c>
      <c r="I65" t="s">
        <v>40</v>
      </c>
      <c r="J65">
        <v>1</v>
      </c>
      <c r="K65">
        <v>1652</v>
      </c>
      <c r="L65">
        <v>2</v>
      </c>
      <c r="M65">
        <v>1600</v>
      </c>
      <c r="N65">
        <v>3252</v>
      </c>
      <c r="O65" t="s">
        <v>27</v>
      </c>
      <c r="P65">
        <v>3</v>
      </c>
      <c r="Q65" t="s">
        <v>35</v>
      </c>
      <c r="R65">
        <v>2</v>
      </c>
    </row>
    <row r="66" spans="1:18">
      <c r="A66" s="9">
        <v>65</v>
      </c>
      <c r="B66">
        <v>141</v>
      </c>
      <c r="C66">
        <v>4</v>
      </c>
      <c r="D66" t="s">
        <v>23</v>
      </c>
      <c r="E66">
        <v>30</v>
      </c>
      <c r="F66">
        <v>21</v>
      </c>
      <c r="G66" t="s">
        <v>72</v>
      </c>
      <c r="H66" t="s">
        <v>31</v>
      </c>
      <c r="I66" t="s">
        <v>40</v>
      </c>
      <c r="J66">
        <v>3</v>
      </c>
      <c r="K66">
        <v>9870</v>
      </c>
      <c r="L66">
        <v>1</v>
      </c>
      <c r="M66">
        <v>310</v>
      </c>
      <c r="N66">
        <v>10180</v>
      </c>
      <c r="O66" t="s">
        <v>46</v>
      </c>
      <c r="P66">
        <v>1</v>
      </c>
      <c r="Q66" t="s">
        <v>32</v>
      </c>
      <c r="R66">
        <v>1</v>
      </c>
    </row>
    <row r="67" spans="1:18">
      <c r="A67" s="9">
        <v>66</v>
      </c>
      <c r="B67">
        <v>141</v>
      </c>
      <c r="C67">
        <v>1</v>
      </c>
      <c r="D67" t="s">
        <v>37</v>
      </c>
      <c r="E67">
        <v>3</v>
      </c>
      <c r="F67">
        <v>61</v>
      </c>
      <c r="G67" t="s">
        <v>61</v>
      </c>
      <c r="H67" t="s">
        <v>57</v>
      </c>
      <c r="I67" t="s">
        <v>62</v>
      </c>
      <c r="J67">
        <v>1</v>
      </c>
      <c r="K67">
        <v>306</v>
      </c>
      <c r="L67">
        <v>1</v>
      </c>
      <c r="M67">
        <v>2940</v>
      </c>
      <c r="N67">
        <v>3246</v>
      </c>
      <c r="O67" t="s">
        <v>46</v>
      </c>
      <c r="P67">
        <v>3</v>
      </c>
      <c r="Q67" t="s">
        <v>35</v>
      </c>
      <c r="R67">
        <v>2</v>
      </c>
    </row>
    <row r="68" spans="1:18">
      <c r="A68" s="9">
        <v>67</v>
      </c>
      <c r="B68">
        <v>262</v>
      </c>
      <c r="C68">
        <v>4</v>
      </c>
      <c r="D68" t="s">
        <v>23</v>
      </c>
      <c r="E68">
        <v>30</v>
      </c>
      <c r="F68">
        <v>31</v>
      </c>
      <c r="G68" t="s">
        <v>74</v>
      </c>
      <c r="H68" t="s">
        <v>25</v>
      </c>
      <c r="I68" t="s">
        <v>26</v>
      </c>
      <c r="J68">
        <v>1</v>
      </c>
      <c r="K68">
        <v>5280</v>
      </c>
      <c r="L68">
        <v>2</v>
      </c>
      <c r="M68">
        <v>12480</v>
      </c>
      <c r="N68">
        <v>17760</v>
      </c>
      <c r="O68" t="s">
        <v>27</v>
      </c>
      <c r="P68">
        <v>2</v>
      </c>
      <c r="Q68" t="s">
        <v>28</v>
      </c>
      <c r="R68">
        <v>4</v>
      </c>
    </row>
    <row r="69" spans="1:18">
      <c r="A69" s="9">
        <v>68</v>
      </c>
      <c r="B69">
        <v>3</v>
      </c>
      <c r="C69">
        <v>1</v>
      </c>
      <c r="D69" t="s">
        <v>37</v>
      </c>
      <c r="E69">
        <v>3</v>
      </c>
      <c r="F69">
        <v>25</v>
      </c>
      <c r="G69" t="s">
        <v>78</v>
      </c>
      <c r="H69" t="s">
        <v>31</v>
      </c>
      <c r="I69" t="s">
        <v>40</v>
      </c>
      <c r="J69">
        <v>3</v>
      </c>
      <c r="K69">
        <v>11760</v>
      </c>
      <c r="L69">
        <v>2</v>
      </c>
      <c r="M69">
        <v>2880</v>
      </c>
      <c r="N69">
        <v>14640</v>
      </c>
      <c r="O69" t="s">
        <v>46</v>
      </c>
      <c r="P69">
        <v>2</v>
      </c>
      <c r="Q69" t="s">
        <v>28</v>
      </c>
      <c r="R69">
        <v>4</v>
      </c>
    </row>
    <row r="70" spans="1:18">
      <c r="A70" s="9">
        <v>69</v>
      </c>
      <c r="B70">
        <v>54</v>
      </c>
      <c r="C70">
        <v>1</v>
      </c>
      <c r="D70" t="s">
        <v>37</v>
      </c>
      <c r="E70">
        <v>3</v>
      </c>
      <c r="F70">
        <v>20</v>
      </c>
      <c r="G70" t="s">
        <v>45</v>
      </c>
      <c r="H70" t="s">
        <v>31</v>
      </c>
      <c r="I70" t="s">
        <v>40</v>
      </c>
      <c r="J70">
        <v>3</v>
      </c>
      <c r="K70">
        <v>1068</v>
      </c>
      <c r="L70">
        <v>2</v>
      </c>
      <c r="M70">
        <v>1440</v>
      </c>
      <c r="N70">
        <v>2508</v>
      </c>
      <c r="O70" t="s">
        <v>46</v>
      </c>
      <c r="P70">
        <v>3</v>
      </c>
      <c r="Q70" t="s">
        <v>35</v>
      </c>
      <c r="R70">
        <v>2</v>
      </c>
    </row>
    <row r="71" spans="1:18">
      <c r="A71" s="9">
        <v>70</v>
      </c>
      <c r="B71">
        <v>133</v>
      </c>
      <c r="C71">
        <v>2</v>
      </c>
      <c r="D71" t="s">
        <v>29</v>
      </c>
      <c r="E71">
        <v>7</v>
      </c>
      <c r="F71">
        <v>64</v>
      </c>
      <c r="G71" t="s">
        <v>79</v>
      </c>
      <c r="H71" t="s">
        <v>44</v>
      </c>
      <c r="I71" t="s">
        <v>62</v>
      </c>
      <c r="J71">
        <v>2</v>
      </c>
      <c r="K71">
        <v>1890</v>
      </c>
      <c r="L71">
        <v>1</v>
      </c>
      <c r="M71">
        <v>2680</v>
      </c>
      <c r="N71">
        <v>4570</v>
      </c>
      <c r="O71" t="s">
        <v>46</v>
      </c>
      <c r="P71">
        <v>3</v>
      </c>
      <c r="Q71" t="s">
        <v>35</v>
      </c>
      <c r="R71">
        <v>2</v>
      </c>
    </row>
    <row r="72" spans="1:18">
      <c r="A72" s="9">
        <v>71</v>
      </c>
      <c r="B72">
        <v>120</v>
      </c>
      <c r="C72">
        <v>4</v>
      </c>
      <c r="D72" t="s">
        <v>23</v>
      </c>
      <c r="E72">
        <v>30</v>
      </c>
      <c r="F72">
        <v>67</v>
      </c>
      <c r="G72" t="s">
        <v>63</v>
      </c>
      <c r="H72" t="s">
        <v>31</v>
      </c>
      <c r="I72" t="s">
        <v>64</v>
      </c>
      <c r="J72">
        <v>1</v>
      </c>
      <c r="K72">
        <v>6600</v>
      </c>
      <c r="L72">
        <v>1</v>
      </c>
      <c r="M72">
        <v>3080</v>
      </c>
      <c r="N72">
        <v>9680</v>
      </c>
      <c r="O72" t="s">
        <v>46</v>
      </c>
      <c r="P72">
        <v>2</v>
      </c>
      <c r="Q72" t="s">
        <v>28</v>
      </c>
      <c r="R72">
        <v>4</v>
      </c>
    </row>
    <row r="73" spans="1:18">
      <c r="A73" s="9">
        <v>72</v>
      </c>
      <c r="B73">
        <v>56</v>
      </c>
      <c r="C73">
        <v>3</v>
      </c>
      <c r="D73" t="s">
        <v>33</v>
      </c>
      <c r="E73">
        <v>14</v>
      </c>
      <c r="F73">
        <v>65</v>
      </c>
      <c r="G73" t="s">
        <v>80</v>
      </c>
      <c r="H73" t="s">
        <v>44</v>
      </c>
      <c r="I73" t="s">
        <v>62</v>
      </c>
      <c r="J73">
        <v>1</v>
      </c>
      <c r="K73">
        <v>2800</v>
      </c>
      <c r="L73">
        <v>1</v>
      </c>
      <c r="M73">
        <v>6080</v>
      </c>
      <c r="N73">
        <v>8880</v>
      </c>
      <c r="O73" t="s">
        <v>46</v>
      </c>
      <c r="P73">
        <v>2</v>
      </c>
      <c r="Q73" t="s">
        <v>28</v>
      </c>
      <c r="R73">
        <v>4</v>
      </c>
    </row>
    <row r="74" spans="1:18">
      <c r="A74" s="9">
        <v>73</v>
      </c>
      <c r="B74">
        <v>188</v>
      </c>
      <c r="C74">
        <v>4</v>
      </c>
      <c r="D74" t="s">
        <v>23</v>
      </c>
      <c r="E74">
        <v>30</v>
      </c>
      <c r="F74">
        <v>19</v>
      </c>
      <c r="G74" t="s">
        <v>58</v>
      </c>
      <c r="H74" t="s">
        <v>31</v>
      </c>
      <c r="I74" t="s">
        <v>40</v>
      </c>
      <c r="J74">
        <v>2</v>
      </c>
      <c r="K74">
        <v>42840</v>
      </c>
      <c r="L74">
        <v>2</v>
      </c>
      <c r="M74">
        <v>3000</v>
      </c>
      <c r="N74">
        <v>45840</v>
      </c>
      <c r="O74" t="s">
        <v>27</v>
      </c>
      <c r="P74">
        <v>4</v>
      </c>
      <c r="Q74" t="s">
        <v>41</v>
      </c>
      <c r="R74">
        <v>6</v>
      </c>
    </row>
    <row r="75" spans="1:18">
      <c r="A75" s="9">
        <v>74</v>
      </c>
      <c r="B75">
        <v>286</v>
      </c>
      <c r="C75">
        <v>4</v>
      </c>
      <c r="D75" t="s">
        <v>23</v>
      </c>
      <c r="E75">
        <v>30</v>
      </c>
      <c r="F75">
        <v>68</v>
      </c>
      <c r="G75" t="s">
        <v>81</v>
      </c>
      <c r="H75" t="s">
        <v>25</v>
      </c>
      <c r="I75" t="s">
        <v>82</v>
      </c>
      <c r="J75">
        <v>2</v>
      </c>
      <c r="K75">
        <v>6060</v>
      </c>
      <c r="L75">
        <v>1</v>
      </c>
      <c r="M75">
        <v>2120</v>
      </c>
      <c r="N75">
        <v>8180</v>
      </c>
      <c r="O75" t="s">
        <v>83</v>
      </c>
      <c r="P75">
        <v>3</v>
      </c>
      <c r="Q75" t="s">
        <v>35</v>
      </c>
      <c r="R75">
        <v>2</v>
      </c>
    </row>
    <row r="76" spans="1:18">
      <c r="A76" s="9">
        <v>75</v>
      </c>
      <c r="B76">
        <v>196</v>
      </c>
      <c r="C76">
        <v>1</v>
      </c>
      <c r="D76" t="s">
        <v>37</v>
      </c>
      <c r="E76">
        <v>3</v>
      </c>
      <c r="F76">
        <v>15</v>
      </c>
      <c r="G76" t="s">
        <v>84</v>
      </c>
      <c r="H76" t="s">
        <v>44</v>
      </c>
      <c r="I76" t="s">
        <v>40</v>
      </c>
      <c r="J76">
        <v>2</v>
      </c>
      <c r="K76">
        <v>3252</v>
      </c>
      <c r="L76">
        <v>2</v>
      </c>
      <c r="M76">
        <v>6400</v>
      </c>
      <c r="N76">
        <v>9652</v>
      </c>
      <c r="O76" t="s">
        <v>27</v>
      </c>
      <c r="P76">
        <v>2</v>
      </c>
      <c r="Q76" t="s">
        <v>28</v>
      </c>
      <c r="R76">
        <v>4</v>
      </c>
    </row>
    <row r="77" spans="1:18">
      <c r="A77" s="9">
        <v>76</v>
      </c>
      <c r="B77">
        <v>240</v>
      </c>
      <c r="C77">
        <v>4</v>
      </c>
      <c r="D77" t="s">
        <v>23</v>
      </c>
      <c r="E77">
        <v>30</v>
      </c>
      <c r="F77">
        <v>34</v>
      </c>
      <c r="G77" t="s">
        <v>24</v>
      </c>
      <c r="H77" t="s">
        <v>25</v>
      </c>
      <c r="I77" t="s">
        <v>26</v>
      </c>
      <c r="J77">
        <v>2</v>
      </c>
      <c r="K77">
        <v>6420</v>
      </c>
      <c r="L77">
        <v>2</v>
      </c>
      <c r="M77">
        <v>6000</v>
      </c>
      <c r="N77">
        <v>12420</v>
      </c>
      <c r="O77" t="s">
        <v>27</v>
      </c>
      <c r="P77">
        <v>3</v>
      </c>
      <c r="Q77" t="s">
        <v>35</v>
      </c>
      <c r="R77">
        <v>2</v>
      </c>
    </row>
    <row r="78" spans="1:18">
      <c r="A78" s="9">
        <v>77</v>
      </c>
      <c r="B78">
        <v>227</v>
      </c>
      <c r="C78">
        <v>1</v>
      </c>
      <c r="D78" t="s">
        <v>37</v>
      </c>
      <c r="E78">
        <v>3</v>
      </c>
      <c r="F78">
        <v>47</v>
      </c>
      <c r="G78" t="s">
        <v>56</v>
      </c>
      <c r="H78" t="s">
        <v>57</v>
      </c>
      <c r="I78" t="s">
        <v>26</v>
      </c>
      <c r="J78">
        <v>2</v>
      </c>
      <c r="K78">
        <v>852</v>
      </c>
      <c r="L78">
        <v>1</v>
      </c>
      <c r="M78">
        <v>2370</v>
      </c>
      <c r="N78">
        <v>3222</v>
      </c>
      <c r="O78" t="s">
        <v>27</v>
      </c>
      <c r="P78">
        <v>3</v>
      </c>
      <c r="Q78" t="s">
        <v>35</v>
      </c>
      <c r="R78">
        <v>2</v>
      </c>
    </row>
    <row r="79" spans="1:18">
      <c r="A79" s="9">
        <v>78</v>
      </c>
      <c r="B79">
        <v>185</v>
      </c>
      <c r="C79">
        <v>3</v>
      </c>
      <c r="D79" t="s">
        <v>33</v>
      </c>
      <c r="E79">
        <v>14</v>
      </c>
      <c r="F79">
        <v>2</v>
      </c>
      <c r="G79" t="s">
        <v>85</v>
      </c>
      <c r="H79" t="s">
        <v>31</v>
      </c>
      <c r="I79" t="s">
        <v>40</v>
      </c>
      <c r="J79">
        <v>1</v>
      </c>
      <c r="K79">
        <v>1484</v>
      </c>
      <c r="L79">
        <v>2</v>
      </c>
      <c r="M79">
        <v>1800</v>
      </c>
      <c r="N79">
        <v>3284</v>
      </c>
      <c r="O79" t="s">
        <v>27</v>
      </c>
      <c r="P79">
        <v>3</v>
      </c>
      <c r="Q79" t="s">
        <v>35</v>
      </c>
      <c r="R79">
        <v>2</v>
      </c>
    </row>
    <row r="80" spans="1:18">
      <c r="A80" s="9">
        <v>79</v>
      </c>
      <c r="B80">
        <v>103</v>
      </c>
      <c r="C80">
        <v>4</v>
      </c>
      <c r="D80" t="s">
        <v>23</v>
      </c>
      <c r="E80">
        <v>30</v>
      </c>
      <c r="F80">
        <v>4</v>
      </c>
      <c r="G80" t="s">
        <v>65</v>
      </c>
      <c r="H80" t="s">
        <v>44</v>
      </c>
      <c r="I80" t="s">
        <v>40</v>
      </c>
      <c r="J80">
        <v>3</v>
      </c>
      <c r="K80">
        <v>10470</v>
      </c>
      <c r="L80">
        <v>2</v>
      </c>
      <c r="M80">
        <v>600</v>
      </c>
      <c r="N80">
        <v>11070</v>
      </c>
      <c r="O80" t="s">
        <v>27</v>
      </c>
      <c r="P80">
        <v>1</v>
      </c>
      <c r="Q80" t="s">
        <v>32</v>
      </c>
      <c r="R80">
        <v>1</v>
      </c>
    </row>
    <row r="81" spans="1:18">
      <c r="A81" s="9">
        <v>80</v>
      </c>
      <c r="B81">
        <v>162</v>
      </c>
      <c r="C81">
        <v>3</v>
      </c>
      <c r="D81" t="s">
        <v>33</v>
      </c>
      <c r="E81">
        <v>14</v>
      </c>
      <c r="F81">
        <v>66</v>
      </c>
      <c r="G81" t="s">
        <v>86</v>
      </c>
      <c r="H81" t="s">
        <v>31</v>
      </c>
      <c r="I81" t="s">
        <v>64</v>
      </c>
      <c r="J81">
        <v>3</v>
      </c>
      <c r="K81">
        <v>15456</v>
      </c>
      <c r="L81">
        <v>2</v>
      </c>
      <c r="M81">
        <v>11280</v>
      </c>
      <c r="N81">
        <v>26736</v>
      </c>
      <c r="O81" t="s">
        <v>46</v>
      </c>
      <c r="P81">
        <v>4</v>
      </c>
      <c r="Q81" t="s">
        <v>41</v>
      </c>
      <c r="R81">
        <v>6</v>
      </c>
    </row>
    <row r="82" spans="1:18">
      <c r="A82" s="9">
        <v>81</v>
      </c>
      <c r="B82">
        <v>271</v>
      </c>
      <c r="C82">
        <v>1</v>
      </c>
      <c r="D82" t="s">
        <v>37</v>
      </c>
      <c r="E82">
        <v>3</v>
      </c>
      <c r="F82">
        <v>52</v>
      </c>
      <c r="G82" t="s">
        <v>87</v>
      </c>
      <c r="H82" t="s">
        <v>44</v>
      </c>
      <c r="I82" t="s">
        <v>26</v>
      </c>
      <c r="J82">
        <v>2</v>
      </c>
      <c r="K82">
        <v>492</v>
      </c>
      <c r="L82">
        <v>1</v>
      </c>
      <c r="M82">
        <v>2440</v>
      </c>
      <c r="N82">
        <v>2932</v>
      </c>
      <c r="O82" t="s">
        <v>27</v>
      </c>
      <c r="P82">
        <v>3</v>
      </c>
      <c r="Q82" t="s">
        <v>35</v>
      </c>
      <c r="R82">
        <v>2</v>
      </c>
    </row>
    <row r="83" spans="1:18">
      <c r="A83" s="9">
        <v>82</v>
      </c>
      <c r="B83">
        <v>116</v>
      </c>
      <c r="C83">
        <v>2</v>
      </c>
      <c r="D83" t="s">
        <v>29</v>
      </c>
      <c r="E83">
        <v>7</v>
      </c>
      <c r="F83">
        <v>40</v>
      </c>
      <c r="G83" t="s">
        <v>69</v>
      </c>
      <c r="H83" t="s">
        <v>31</v>
      </c>
      <c r="I83" t="s">
        <v>26</v>
      </c>
      <c r="J83">
        <v>2</v>
      </c>
      <c r="K83">
        <v>2114</v>
      </c>
      <c r="L83">
        <v>2</v>
      </c>
      <c r="M83">
        <v>4480</v>
      </c>
      <c r="N83">
        <v>6594</v>
      </c>
      <c r="O83" t="s">
        <v>27</v>
      </c>
      <c r="P83">
        <v>3</v>
      </c>
      <c r="Q83" t="s">
        <v>35</v>
      </c>
      <c r="R83">
        <v>2</v>
      </c>
    </row>
    <row r="84" spans="1:18">
      <c r="A84" s="9">
        <v>83</v>
      </c>
      <c r="B84">
        <v>161</v>
      </c>
      <c r="C84">
        <v>1</v>
      </c>
      <c r="D84" t="s">
        <v>37</v>
      </c>
      <c r="E84">
        <v>3</v>
      </c>
      <c r="F84">
        <v>53</v>
      </c>
      <c r="G84" t="s">
        <v>55</v>
      </c>
      <c r="H84" t="s">
        <v>44</v>
      </c>
      <c r="I84" t="s">
        <v>26</v>
      </c>
      <c r="J84">
        <v>3</v>
      </c>
      <c r="K84">
        <v>2196</v>
      </c>
      <c r="L84">
        <v>2</v>
      </c>
      <c r="M84">
        <v>10176</v>
      </c>
      <c r="N84">
        <v>12372</v>
      </c>
      <c r="O84" t="s">
        <v>27</v>
      </c>
      <c r="P84">
        <v>2</v>
      </c>
      <c r="Q84" t="s">
        <v>28</v>
      </c>
      <c r="R84">
        <v>4</v>
      </c>
    </row>
    <row r="85" spans="1:18">
      <c r="A85" s="9">
        <v>84</v>
      </c>
      <c r="B85">
        <v>241</v>
      </c>
      <c r="C85">
        <v>4</v>
      </c>
      <c r="D85" t="s">
        <v>23</v>
      </c>
      <c r="E85">
        <v>30</v>
      </c>
      <c r="F85">
        <v>31</v>
      </c>
      <c r="G85" t="s">
        <v>74</v>
      </c>
      <c r="H85" t="s">
        <v>25</v>
      </c>
      <c r="I85" t="s">
        <v>26</v>
      </c>
      <c r="J85">
        <v>1</v>
      </c>
      <c r="K85">
        <v>2640</v>
      </c>
      <c r="L85">
        <v>2</v>
      </c>
      <c r="M85">
        <v>6240</v>
      </c>
      <c r="N85">
        <v>8880</v>
      </c>
      <c r="O85" t="s">
        <v>27</v>
      </c>
      <c r="P85">
        <v>3</v>
      </c>
      <c r="Q85" t="s">
        <v>35</v>
      </c>
      <c r="R85">
        <v>2</v>
      </c>
    </row>
    <row r="86" spans="1:18">
      <c r="A86" s="9">
        <v>85</v>
      </c>
      <c r="B86">
        <v>253</v>
      </c>
      <c r="C86">
        <v>4</v>
      </c>
      <c r="D86" t="s">
        <v>23</v>
      </c>
      <c r="E86">
        <v>30</v>
      </c>
      <c r="F86">
        <v>21</v>
      </c>
      <c r="G86" t="s">
        <v>72</v>
      </c>
      <c r="H86" t="s">
        <v>31</v>
      </c>
      <c r="I86" t="s">
        <v>40</v>
      </c>
      <c r="J86">
        <v>3</v>
      </c>
      <c r="K86">
        <v>19740</v>
      </c>
      <c r="L86">
        <v>2</v>
      </c>
      <c r="M86">
        <v>1240</v>
      </c>
      <c r="N86">
        <v>20980</v>
      </c>
      <c r="O86" t="s">
        <v>46</v>
      </c>
      <c r="P86">
        <v>3</v>
      </c>
      <c r="Q86" t="s">
        <v>35</v>
      </c>
      <c r="R86">
        <v>2</v>
      </c>
    </row>
    <row r="87" spans="1:18">
      <c r="A87" s="9">
        <v>86</v>
      </c>
      <c r="B87">
        <v>87</v>
      </c>
      <c r="C87">
        <v>1</v>
      </c>
      <c r="D87" t="s">
        <v>37</v>
      </c>
      <c r="E87">
        <v>3</v>
      </c>
      <c r="F87">
        <v>20</v>
      </c>
      <c r="G87" t="s">
        <v>45</v>
      </c>
      <c r="H87" t="s">
        <v>31</v>
      </c>
      <c r="I87" t="s">
        <v>40</v>
      </c>
      <c r="J87">
        <v>3</v>
      </c>
      <c r="K87">
        <v>2136</v>
      </c>
      <c r="L87">
        <v>2</v>
      </c>
      <c r="M87">
        <v>2880</v>
      </c>
      <c r="N87">
        <v>5016</v>
      </c>
      <c r="O87" t="s">
        <v>46</v>
      </c>
      <c r="P87">
        <v>2</v>
      </c>
      <c r="Q87" t="s">
        <v>28</v>
      </c>
      <c r="R87">
        <v>4</v>
      </c>
    </row>
    <row r="88" spans="1:18">
      <c r="A88" s="9">
        <v>87</v>
      </c>
      <c r="B88">
        <v>216</v>
      </c>
      <c r="C88">
        <v>3</v>
      </c>
      <c r="D88" t="s">
        <v>33</v>
      </c>
      <c r="E88">
        <v>14</v>
      </c>
      <c r="F88">
        <v>21</v>
      </c>
      <c r="G88" t="s">
        <v>72</v>
      </c>
      <c r="H88" t="s">
        <v>31</v>
      </c>
      <c r="I88" t="s">
        <v>40</v>
      </c>
      <c r="J88">
        <v>3</v>
      </c>
      <c r="K88">
        <v>9212</v>
      </c>
      <c r="L88">
        <v>1</v>
      </c>
      <c r="M88">
        <v>620</v>
      </c>
      <c r="N88">
        <v>9832</v>
      </c>
      <c r="O88" t="s">
        <v>46</v>
      </c>
      <c r="P88">
        <v>3</v>
      </c>
      <c r="Q88" t="s">
        <v>35</v>
      </c>
      <c r="R88">
        <v>2</v>
      </c>
    </row>
    <row r="89" spans="1:18">
      <c r="A89" s="9">
        <v>88</v>
      </c>
      <c r="B89">
        <v>178</v>
      </c>
      <c r="C89">
        <v>3</v>
      </c>
      <c r="D89" t="s">
        <v>33</v>
      </c>
      <c r="E89">
        <v>14</v>
      </c>
      <c r="F89">
        <v>7</v>
      </c>
      <c r="G89" t="s">
        <v>88</v>
      </c>
      <c r="H89" t="s">
        <v>31</v>
      </c>
      <c r="I89" t="s">
        <v>40</v>
      </c>
      <c r="J89">
        <v>1</v>
      </c>
      <c r="K89">
        <v>1540</v>
      </c>
      <c r="L89">
        <v>2</v>
      </c>
      <c r="M89">
        <v>240</v>
      </c>
      <c r="N89">
        <v>1780</v>
      </c>
      <c r="O89" t="s">
        <v>46</v>
      </c>
      <c r="P89">
        <v>3</v>
      </c>
      <c r="Q89" t="s">
        <v>35</v>
      </c>
      <c r="R89">
        <v>2</v>
      </c>
    </row>
    <row r="90" spans="1:18">
      <c r="A90" s="9">
        <v>89</v>
      </c>
      <c r="B90">
        <v>240</v>
      </c>
      <c r="C90">
        <v>1</v>
      </c>
      <c r="D90" t="s">
        <v>37</v>
      </c>
      <c r="E90">
        <v>3</v>
      </c>
      <c r="F90">
        <v>24</v>
      </c>
      <c r="G90" t="s">
        <v>89</v>
      </c>
      <c r="H90" t="s">
        <v>44</v>
      </c>
      <c r="I90" t="s">
        <v>40</v>
      </c>
      <c r="J90">
        <v>3</v>
      </c>
      <c r="K90">
        <v>2286</v>
      </c>
      <c r="L90">
        <v>2</v>
      </c>
      <c r="M90">
        <v>880</v>
      </c>
      <c r="N90">
        <v>3166</v>
      </c>
      <c r="O90" t="s">
        <v>27</v>
      </c>
      <c r="P90">
        <v>3</v>
      </c>
      <c r="Q90" t="s">
        <v>35</v>
      </c>
      <c r="R90">
        <v>2</v>
      </c>
    </row>
    <row r="91" spans="1:18">
      <c r="A91" s="9">
        <v>90</v>
      </c>
      <c r="B91">
        <v>115</v>
      </c>
      <c r="C91">
        <v>1</v>
      </c>
      <c r="D91" t="s">
        <v>37</v>
      </c>
      <c r="E91">
        <v>3</v>
      </c>
      <c r="F91">
        <v>56</v>
      </c>
      <c r="G91" t="s">
        <v>90</v>
      </c>
      <c r="H91" t="s">
        <v>25</v>
      </c>
      <c r="I91" t="s">
        <v>26</v>
      </c>
      <c r="J91">
        <v>3</v>
      </c>
      <c r="K91">
        <v>1155</v>
      </c>
      <c r="L91">
        <v>1</v>
      </c>
      <c r="M91">
        <v>1080</v>
      </c>
      <c r="N91">
        <v>2235</v>
      </c>
      <c r="O91" t="s">
        <v>27</v>
      </c>
      <c r="P91">
        <v>1</v>
      </c>
      <c r="Q91" t="s">
        <v>32</v>
      </c>
      <c r="R91">
        <v>1</v>
      </c>
    </row>
    <row r="92" spans="1:18">
      <c r="A92" s="9">
        <v>91</v>
      </c>
      <c r="B92">
        <v>269</v>
      </c>
      <c r="C92">
        <v>1</v>
      </c>
      <c r="D92" t="s">
        <v>37</v>
      </c>
      <c r="E92">
        <v>3</v>
      </c>
      <c r="F92">
        <v>48</v>
      </c>
      <c r="G92" t="s">
        <v>42</v>
      </c>
      <c r="H92" t="s">
        <v>25</v>
      </c>
      <c r="I92" t="s">
        <v>26</v>
      </c>
      <c r="J92">
        <v>1</v>
      </c>
      <c r="K92">
        <v>120</v>
      </c>
      <c r="L92">
        <v>2</v>
      </c>
      <c r="M92">
        <v>2440</v>
      </c>
      <c r="N92">
        <v>2560</v>
      </c>
      <c r="O92" t="s">
        <v>27</v>
      </c>
      <c r="P92">
        <v>1</v>
      </c>
      <c r="Q92" t="s">
        <v>32</v>
      </c>
      <c r="R92">
        <v>1</v>
      </c>
    </row>
    <row r="93" spans="1:18">
      <c r="A93" s="9">
        <v>92</v>
      </c>
      <c r="B93">
        <v>31</v>
      </c>
      <c r="C93">
        <v>4</v>
      </c>
      <c r="D93" t="s">
        <v>23</v>
      </c>
      <c r="E93">
        <v>30</v>
      </c>
      <c r="F93">
        <v>40</v>
      </c>
      <c r="G93" t="s">
        <v>69</v>
      </c>
      <c r="H93" t="s">
        <v>31</v>
      </c>
      <c r="I93" t="s">
        <v>26</v>
      </c>
      <c r="J93">
        <v>3</v>
      </c>
      <c r="K93">
        <v>18300</v>
      </c>
      <c r="L93">
        <v>2</v>
      </c>
      <c r="M93">
        <v>4480</v>
      </c>
      <c r="N93">
        <v>22780</v>
      </c>
      <c r="O93" t="s">
        <v>27</v>
      </c>
      <c r="P93">
        <v>3</v>
      </c>
      <c r="Q93" t="s">
        <v>35</v>
      </c>
      <c r="R93">
        <v>2</v>
      </c>
    </row>
    <row r="94" spans="1:18">
      <c r="A94" s="9">
        <v>93</v>
      </c>
      <c r="B94">
        <v>266</v>
      </c>
      <c r="C94">
        <v>1</v>
      </c>
      <c r="D94" t="s">
        <v>37</v>
      </c>
      <c r="E94">
        <v>3</v>
      </c>
      <c r="F94">
        <v>2</v>
      </c>
      <c r="G94" t="s">
        <v>85</v>
      </c>
      <c r="H94" t="s">
        <v>31</v>
      </c>
      <c r="I94" t="s">
        <v>40</v>
      </c>
      <c r="J94">
        <v>3</v>
      </c>
      <c r="K94">
        <v>6216</v>
      </c>
      <c r="L94">
        <v>2</v>
      </c>
      <c r="M94">
        <v>3600</v>
      </c>
      <c r="N94">
        <v>9816</v>
      </c>
      <c r="O94" t="s">
        <v>27</v>
      </c>
      <c r="P94">
        <v>2</v>
      </c>
      <c r="Q94" t="s">
        <v>28</v>
      </c>
      <c r="R94">
        <v>4</v>
      </c>
    </row>
    <row r="95" spans="1:18">
      <c r="A95" s="9">
        <v>94</v>
      </c>
      <c r="B95">
        <v>63</v>
      </c>
      <c r="C95">
        <v>3</v>
      </c>
      <c r="D95" t="s">
        <v>33</v>
      </c>
      <c r="E95">
        <v>14</v>
      </c>
      <c r="F95">
        <v>58</v>
      </c>
      <c r="G95" t="s">
        <v>38</v>
      </c>
      <c r="H95" t="s">
        <v>31</v>
      </c>
      <c r="I95" t="s">
        <v>26</v>
      </c>
      <c r="J95">
        <v>2</v>
      </c>
      <c r="K95">
        <v>14532</v>
      </c>
      <c r="L95">
        <v>2</v>
      </c>
      <c r="M95">
        <v>8040</v>
      </c>
      <c r="N95">
        <v>22572</v>
      </c>
      <c r="O95" t="s">
        <v>27</v>
      </c>
      <c r="P95">
        <v>4</v>
      </c>
      <c r="Q95" t="s">
        <v>41</v>
      </c>
      <c r="R95">
        <v>6</v>
      </c>
    </row>
    <row r="96" spans="1:18">
      <c r="A96" s="9">
        <v>95</v>
      </c>
      <c r="B96">
        <v>232</v>
      </c>
      <c r="C96">
        <v>2</v>
      </c>
      <c r="D96" t="s">
        <v>29</v>
      </c>
      <c r="E96">
        <v>7</v>
      </c>
      <c r="F96">
        <v>40</v>
      </c>
      <c r="G96" t="s">
        <v>69</v>
      </c>
      <c r="H96" t="s">
        <v>31</v>
      </c>
      <c r="I96" t="s">
        <v>26</v>
      </c>
      <c r="J96">
        <v>2</v>
      </c>
      <c r="K96">
        <v>4228</v>
      </c>
      <c r="L96">
        <v>1</v>
      </c>
      <c r="M96">
        <v>4480</v>
      </c>
      <c r="N96">
        <v>8708</v>
      </c>
      <c r="O96" t="s">
        <v>27</v>
      </c>
      <c r="P96">
        <v>2</v>
      </c>
      <c r="Q96" t="s">
        <v>28</v>
      </c>
      <c r="R96">
        <v>4</v>
      </c>
    </row>
    <row r="97" spans="1:26">
      <c r="A97" s="9">
        <v>96</v>
      </c>
      <c r="B97">
        <v>261</v>
      </c>
      <c r="C97">
        <v>2</v>
      </c>
      <c r="D97" t="s">
        <v>29</v>
      </c>
      <c r="E97">
        <v>7</v>
      </c>
      <c r="F97">
        <v>56</v>
      </c>
      <c r="G97" t="s">
        <v>90</v>
      </c>
      <c r="H97" t="s">
        <v>25</v>
      </c>
      <c r="I97" t="s">
        <v>26</v>
      </c>
      <c r="J97">
        <v>1</v>
      </c>
      <c r="K97">
        <v>2646</v>
      </c>
      <c r="L97">
        <v>1</v>
      </c>
      <c r="M97">
        <v>6480</v>
      </c>
      <c r="N97">
        <v>9126</v>
      </c>
      <c r="O97" t="s">
        <v>27</v>
      </c>
      <c r="P97">
        <v>4</v>
      </c>
      <c r="Q97" t="s">
        <v>41</v>
      </c>
      <c r="R97">
        <v>6</v>
      </c>
    </row>
    <row r="98" spans="1:26">
      <c r="A98" s="9">
        <v>97</v>
      </c>
      <c r="B98">
        <v>193</v>
      </c>
      <c r="C98">
        <v>2</v>
      </c>
      <c r="D98" t="s">
        <v>29</v>
      </c>
      <c r="E98">
        <v>7</v>
      </c>
      <c r="F98">
        <v>24</v>
      </c>
      <c r="G98" t="s">
        <v>89</v>
      </c>
      <c r="H98" t="s">
        <v>44</v>
      </c>
      <c r="I98" t="s">
        <v>40</v>
      </c>
      <c r="J98">
        <v>2</v>
      </c>
      <c r="K98">
        <v>4536</v>
      </c>
      <c r="L98">
        <v>1</v>
      </c>
      <c r="M98">
        <v>880</v>
      </c>
      <c r="N98">
        <v>5416</v>
      </c>
      <c r="O98" t="s">
        <v>27</v>
      </c>
      <c r="P98">
        <v>2</v>
      </c>
      <c r="Q98" t="s">
        <v>28</v>
      </c>
      <c r="R98">
        <v>4</v>
      </c>
    </row>
    <row r="99" spans="1:26">
      <c r="A99" s="9">
        <v>98</v>
      </c>
      <c r="B99">
        <v>47</v>
      </c>
      <c r="C99">
        <v>1</v>
      </c>
      <c r="D99" t="s">
        <v>37</v>
      </c>
      <c r="E99">
        <v>3</v>
      </c>
      <c r="F99">
        <v>25</v>
      </c>
      <c r="G99" t="s">
        <v>78</v>
      </c>
      <c r="H99" t="s">
        <v>31</v>
      </c>
      <c r="I99" t="s">
        <v>40</v>
      </c>
      <c r="J99">
        <v>2</v>
      </c>
      <c r="K99">
        <v>4217.9400000000005</v>
      </c>
      <c r="L99">
        <v>2</v>
      </c>
      <c r="M99">
        <v>4320</v>
      </c>
      <c r="N99">
        <v>8537.94</v>
      </c>
      <c r="O99" t="s">
        <v>46</v>
      </c>
      <c r="P99">
        <v>4</v>
      </c>
      <c r="Q99" t="s">
        <v>41</v>
      </c>
      <c r="R99">
        <v>6</v>
      </c>
    </row>
    <row r="100" spans="1:26">
      <c r="A100" s="9">
        <v>99</v>
      </c>
      <c r="B100">
        <v>108</v>
      </c>
      <c r="C100">
        <v>4</v>
      </c>
      <c r="D100" t="s">
        <v>23</v>
      </c>
      <c r="E100">
        <v>30</v>
      </c>
      <c r="F100">
        <v>22</v>
      </c>
      <c r="G100" t="s">
        <v>91</v>
      </c>
      <c r="H100" t="s">
        <v>44</v>
      </c>
      <c r="I100" t="s">
        <v>40</v>
      </c>
      <c r="J100">
        <v>2</v>
      </c>
      <c r="K100">
        <v>9660</v>
      </c>
      <c r="L100">
        <v>2</v>
      </c>
      <c r="M100">
        <v>1480</v>
      </c>
      <c r="N100">
        <v>11140</v>
      </c>
      <c r="O100" t="s">
        <v>27</v>
      </c>
      <c r="P100">
        <v>3</v>
      </c>
      <c r="Q100" t="s">
        <v>35</v>
      </c>
      <c r="R100">
        <v>2</v>
      </c>
    </row>
    <row r="101" spans="1:26">
      <c r="A101" s="9">
        <v>100</v>
      </c>
      <c r="B101">
        <v>177</v>
      </c>
      <c r="C101">
        <v>1</v>
      </c>
      <c r="D101" t="s">
        <v>37</v>
      </c>
      <c r="E101">
        <v>3</v>
      </c>
      <c r="F101">
        <v>9</v>
      </c>
      <c r="G101" t="s">
        <v>43</v>
      </c>
      <c r="H101" t="s">
        <v>44</v>
      </c>
      <c r="I101" t="s">
        <v>40</v>
      </c>
      <c r="J101">
        <v>3</v>
      </c>
      <c r="K101">
        <v>4104</v>
      </c>
      <c r="L101">
        <v>1</v>
      </c>
      <c r="M101">
        <v>520</v>
      </c>
      <c r="N101">
        <v>4624</v>
      </c>
      <c r="O101" t="s">
        <v>27</v>
      </c>
      <c r="P101">
        <v>2</v>
      </c>
      <c r="Q101" t="s">
        <v>28</v>
      </c>
      <c r="R101">
        <v>4</v>
      </c>
    </row>
    <row r="102" spans="1:26">
      <c r="A102" s="9">
        <v>101</v>
      </c>
      <c r="B102">
        <v>169</v>
      </c>
      <c r="C102">
        <v>2</v>
      </c>
      <c r="D102" t="s">
        <v>29</v>
      </c>
      <c r="E102">
        <v>7</v>
      </c>
      <c r="F102">
        <v>1</v>
      </c>
      <c r="G102" t="s">
        <v>53</v>
      </c>
      <c r="H102" t="s">
        <v>31</v>
      </c>
      <c r="I102" t="s">
        <v>40</v>
      </c>
      <c r="J102">
        <v>3</v>
      </c>
      <c r="K102">
        <v>10416</v>
      </c>
      <c r="L102">
        <v>2</v>
      </c>
      <c r="M102">
        <v>3200</v>
      </c>
      <c r="N102">
        <v>13616</v>
      </c>
      <c r="O102" t="s">
        <v>27</v>
      </c>
      <c r="P102">
        <v>2</v>
      </c>
      <c r="Q102" t="s">
        <v>28</v>
      </c>
      <c r="R102">
        <v>4</v>
      </c>
    </row>
    <row r="103" spans="1:26">
      <c r="A103" s="9">
        <v>102</v>
      </c>
      <c r="B103">
        <v>170</v>
      </c>
      <c r="C103">
        <v>1</v>
      </c>
      <c r="D103" t="s">
        <v>37</v>
      </c>
      <c r="E103">
        <v>3</v>
      </c>
      <c r="F103">
        <v>65</v>
      </c>
      <c r="G103" t="s">
        <v>80</v>
      </c>
      <c r="H103" t="s">
        <v>44</v>
      </c>
      <c r="I103" t="s">
        <v>62</v>
      </c>
      <c r="J103">
        <v>3</v>
      </c>
      <c r="K103">
        <v>627</v>
      </c>
      <c r="L103">
        <v>2</v>
      </c>
      <c r="M103">
        <v>3040</v>
      </c>
      <c r="N103">
        <v>3667</v>
      </c>
      <c r="O103" t="s">
        <v>46</v>
      </c>
      <c r="P103">
        <v>1</v>
      </c>
      <c r="Q103" t="s">
        <v>32</v>
      </c>
      <c r="R103">
        <v>1</v>
      </c>
    </row>
    <row r="104" spans="1:26">
      <c r="A104" s="9">
        <v>103</v>
      </c>
      <c r="B104">
        <v>151</v>
      </c>
      <c r="C104">
        <v>4</v>
      </c>
      <c r="D104" t="s">
        <v>23</v>
      </c>
      <c r="E104">
        <v>30</v>
      </c>
      <c r="F104">
        <v>10</v>
      </c>
      <c r="G104" t="s">
        <v>92</v>
      </c>
      <c r="H104" t="s">
        <v>31</v>
      </c>
      <c r="I104" t="s">
        <v>40</v>
      </c>
      <c r="J104">
        <v>3</v>
      </c>
      <c r="K104">
        <v>32940</v>
      </c>
      <c r="L104">
        <v>1</v>
      </c>
      <c r="M104">
        <v>260</v>
      </c>
      <c r="N104">
        <v>33200</v>
      </c>
      <c r="O104" t="s">
        <v>27</v>
      </c>
      <c r="P104">
        <v>3</v>
      </c>
      <c r="Q104" t="s">
        <v>35</v>
      </c>
      <c r="R104">
        <v>2</v>
      </c>
    </row>
    <row r="105" spans="1:26">
      <c r="A105" s="10">
        <v>104</v>
      </c>
      <c r="B105" s="11">
        <v>287</v>
      </c>
      <c r="C105" s="11">
        <v>3</v>
      </c>
      <c r="D105" s="11" t="s">
        <v>33</v>
      </c>
      <c r="E105" s="11">
        <v>14</v>
      </c>
      <c r="F105" s="11">
        <v>58</v>
      </c>
      <c r="G105" s="11" t="s">
        <v>38</v>
      </c>
      <c r="H105" s="11" t="s">
        <v>31</v>
      </c>
      <c r="I105" s="11" t="s">
        <v>26</v>
      </c>
      <c r="J105" s="11">
        <v>3</v>
      </c>
      <c r="K105" s="11">
        <v>24920</v>
      </c>
      <c r="L105" s="11">
        <v>1</v>
      </c>
      <c r="M105" s="11">
        <v>2680</v>
      </c>
      <c r="N105" s="11">
        <v>27600</v>
      </c>
      <c r="O105" s="11" t="s">
        <v>27</v>
      </c>
      <c r="P105" s="11">
        <v>2</v>
      </c>
      <c r="Q105" s="11" t="s">
        <v>28</v>
      </c>
      <c r="R105" s="11">
        <v>4</v>
      </c>
      <c r="S105" s="11"/>
      <c r="T105" s="11"/>
      <c r="U105" s="11"/>
      <c r="V105" s="11"/>
      <c r="W105" s="11"/>
      <c r="X105" s="11"/>
      <c r="Y105" s="11"/>
      <c r="Z105" s="11"/>
    </row>
    <row r="106" spans="1:26">
      <c r="A106" s="9">
        <v>105</v>
      </c>
      <c r="B106">
        <v>251</v>
      </c>
      <c r="C106">
        <v>1</v>
      </c>
      <c r="D106" t="s">
        <v>37</v>
      </c>
      <c r="E106">
        <v>3</v>
      </c>
      <c r="F106">
        <v>45</v>
      </c>
      <c r="G106" t="s">
        <v>77</v>
      </c>
      <c r="H106" t="s">
        <v>57</v>
      </c>
      <c r="I106" t="s">
        <v>26</v>
      </c>
      <c r="J106">
        <v>3</v>
      </c>
      <c r="K106">
        <v>228</v>
      </c>
      <c r="L106">
        <v>1</v>
      </c>
      <c r="M106">
        <v>1820</v>
      </c>
      <c r="N106">
        <v>2048</v>
      </c>
      <c r="O106" t="s">
        <v>27</v>
      </c>
      <c r="P106">
        <v>3</v>
      </c>
      <c r="Q106" t="s">
        <v>35</v>
      </c>
      <c r="R106">
        <v>2</v>
      </c>
    </row>
    <row r="107" spans="1:26">
      <c r="A107" s="9">
        <v>106</v>
      </c>
      <c r="B107">
        <v>143</v>
      </c>
      <c r="C107">
        <v>3</v>
      </c>
      <c r="D107" t="s">
        <v>33</v>
      </c>
      <c r="E107">
        <v>14</v>
      </c>
      <c r="F107">
        <v>7</v>
      </c>
      <c r="G107" t="s">
        <v>88</v>
      </c>
      <c r="H107" t="s">
        <v>31</v>
      </c>
      <c r="I107" t="s">
        <v>40</v>
      </c>
      <c r="J107">
        <v>1</v>
      </c>
      <c r="K107">
        <v>3080</v>
      </c>
      <c r="L107">
        <v>2</v>
      </c>
      <c r="M107">
        <v>480</v>
      </c>
      <c r="N107">
        <v>3560</v>
      </c>
      <c r="O107" t="s">
        <v>46</v>
      </c>
      <c r="P107">
        <v>2</v>
      </c>
      <c r="Q107" t="s">
        <v>28</v>
      </c>
      <c r="R107">
        <v>4</v>
      </c>
    </row>
    <row r="108" spans="1:26">
      <c r="A108" s="9">
        <v>107</v>
      </c>
      <c r="B108">
        <v>54</v>
      </c>
      <c r="C108">
        <v>3</v>
      </c>
      <c r="D108" t="s">
        <v>33</v>
      </c>
      <c r="E108">
        <v>14</v>
      </c>
      <c r="F108">
        <v>36</v>
      </c>
      <c r="G108" t="s">
        <v>67</v>
      </c>
      <c r="H108" t="s">
        <v>25</v>
      </c>
      <c r="I108" t="s">
        <v>26</v>
      </c>
      <c r="J108">
        <v>2</v>
      </c>
      <c r="K108">
        <v>2548</v>
      </c>
      <c r="L108">
        <v>1</v>
      </c>
      <c r="M108">
        <v>1180</v>
      </c>
      <c r="N108">
        <v>3728</v>
      </c>
      <c r="O108" t="s">
        <v>27</v>
      </c>
      <c r="P108">
        <v>1</v>
      </c>
      <c r="Q108" t="s">
        <v>32</v>
      </c>
      <c r="R108">
        <v>1</v>
      </c>
    </row>
    <row r="109" spans="1:26">
      <c r="A109" s="9">
        <v>108</v>
      </c>
      <c r="B109">
        <v>47</v>
      </c>
      <c r="C109">
        <v>2</v>
      </c>
      <c r="D109" t="s">
        <v>29</v>
      </c>
      <c r="E109">
        <v>7</v>
      </c>
      <c r="F109">
        <v>32</v>
      </c>
      <c r="G109" t="s">
        <v>93</v>
      </c>
      <c r="H109" t="s">
        <v>25</v>
      </c>
      <c r="I109" t="s">
        <v>26</v>
      </c>
      <c r="J109">
        <v>1</v>
      </c>
      <c r="K109">
        <v>714</v>
      </c>
      <c r="L109">
        <v>2</v>
      </c>
      <c r="M109">
        <v>4320</v>
      </c>
      <c r="N109">
        <v>5034</v>
      </c>
      <c r="O109" t="s">
        <v>27</v>
      </c>
      <c r="P109">
        <v>3</v>
      </c>
      <c r="Q109" t="s">
        <v>35</v>
      </c>
      <c r="R109">
        <v>2</v>
      </c>
    </row>
    <row r="110" spans="1:26">
      <c r="A110" s="9">
        <v>109</v>
      </c>
      <c r="B110">
        <v>213</v>
      </c>
      <c r="C110">
        <v>3</v>
      </c>
      <c r="D110" t="s">
        <v>33</v>
      </c>
      <c r="E110">
        <v>14</v>
      </c>
      <c r="F110">
        <v>4</v>
      </c>
      <c r="G110" t="s">
        <v>65</v>
      </c>
      <c r="H110" t="s">
        <v>44</v>
      </c>
      <c r="I110" t="s">
        <v>40</v>
      </c>
      <c r="J110">
        <v>2</v>
      </c>
      <c r="K110">
        <v>3220</v>
      </c>
      <c r="L110">
        <v>2</v>
      </c>
      <c r="M110">
        <v>1200</v>
      </c>
      <c r="N110">
        <v>4420</v>
      </c>
      <c r="O110" t="s">
        <v>27</v>
      </c>
      <c r="P110">
        <v>3</v>
      </c>
      <c r="Q110" t="s">
        <v>35</v>
      </c>
      <c r="R110">
        <v>2</v>
      </c>
    </row>
    <row r="111" spans="1:26">
      <c r="A111" s="9">
        <v>110</v>
      </c>
      <c r="B111">
        <v>93</v>
      </c>
      <c r="C111">
        <v>1</v>
      </c>
      <c r="D111" t="s">
        <v>37</v>
      </c>
      <c r="E111">
        <v>3</v>
      </c>
      <c r="F111">
        <v>27</v>
      </c>
      <c r="G111" t="s">
        <v>94</v>
      </c>
      <c r="H111" t="s">
        <v>44</v>
      </c>
      <c r="I111" t="s">
        <v>40</v>
      </c>
      <c r="J111">
        <v>1</v>
      </c>
      <c r="K111">
        <v>408</v>
      </c>
      <c r="L111">
        <v>2</v>
      </c>
      <c r="M111">
        <v>1440</v>
      </c>
      <c r="N111">
        <v>1848</v>
      </c>
      <c r="O111" t="s">
        <v>27</v>
      </c>
      <c r="P111">
        <v>3</v>
      </c>
      <c r="Q111" t="s">
        <v>35</v>
      </c>
      <c r="R111">
        <v>2</v>
      </c>
    </row>
    <row r="112" spans="1:26">
      <c r="A112" s="9">
        <v>111</v>
      </c>
      <c r="B112">
        <v>173</v>
      </c>
      <c r="C112">
        <v>2</v>
      </c>
      <c r="D112" t="s">
        <v>29</v>
      </c>
      <c r="E112">
        <v>7</v>
      </c>
      <c r="F112">
        <v>49</v>
      </c>
      <c r="G112" t="s">
        <v>66</v>
      </c>
      <c r="H112" t="s">
        <v>44</v>
      </c>
      <c r="I112" t="s">
        <v>26</v>
      </c>
      <c r="J112">
        <v>1</v>
      </c>
      <c r="K112">
        <v>602</v>
      </c>
      <c r="L112">
        <v>2</v>
      </c>
      <c r="M112">
        <v>4880</v>
      </c>
      <c r="N112">
        <v>5482</v>
      </c>
      <c r="O112" t="s">
        <v>27</v>
      </c>
      <c r="P112">
        <v>3</v>
      </c>
      <c r="Q112" t="s">
        <v>35</v>
      </c>
      <c r="R112">
        <v>2</v>
      </c>
    </row>
    <row r="113" spans="1:18">
      <c r="A113" s="9">
        <v>112</v>
      </c>
      <c r="B113">
        <v>258</v>
      </c>
      <c r="C113">
        <v>2</v>
      </c>
      <c r="D113" t="s">
        <v>29</v>
      </c>
      <c r="E113">
        <v>7</v>
      </c>
      <c r="F113">
        <v>39</v>
      </c>
      <c r="G113" t="s">
        <v>71</v>
      </c>
      <c r="H113" t="s">
        <v>57</v>
      </c>
      <c r="I113" t="s">
        <v>26</v>
      </c>
      <c r="J113">
        <v>2</v>
      </c>
      <c r="K113">
        <v>1638</v>
      </c>
      <c r="L113">
        <v>1</v>
      </c>
      <c r="M113">
        <v>1958</v>
      </c>
      <c r="N113">
        <v>3596</v>
      </c>
      <c r="O113" t="s">
        <v>27</v>
      </c>
      <c r="P113">
        <v>3</v>
      </c>
      <c r="Q113" t="s">
        <v>35</v>
      </c>
      <c r="R113">
        <v>2</v>
      </c>
    </row>
    <row r="114" spans="1:18">
      <c r="A114" s="9">
        <v>113</v>
      </c>
      <c r="B114">
        <v>35</v>
      </c>
      <c r="C114">
        <v>1</v>
      </c>
      <c r="D114" t="s">
        <v>37</v>
      </c>
      <c r="E114">
        <v>3</v>
      </c>
      <c r="F114">
        <v>52</v>
      </c>
      <c r="G114" t="s">
        <v>87</v>
      </c>
      <c r="H114" t="s">
        <v>44</v>
      </c>
      <c r="I114" t="s">
        <v>26</v>
      </c>
      <c r="J114">
        <v>1</v>
      </c>
      <c r="K114">
        <v>102</v>
      </c>
      <c r="L114">
        <v>1</v>
      </c>
      <c r="M114">
        <v>1220</v>
      </c>
      <c r="N114">
        <v>1322</v>
      </c>
      <c r="O114" t="s">
        <v>27</v>
      </c>
      <c r="P114">
        <v>1</v>
      </c>
      <c r="Q114" t="s">
        <v>32</v>
      </c>
      <c r="R114">
        <v>1</v>
      </c>
    </row>
    <row r="115" spans="1:18">
      <c r="A115" s="9">
        <v>114</v>
      </c>
      <c r="B115">
        <v>286</v>
      </c>
      <c r="C115">
        <v>2</v>
      </c>
      <c r="D115" t="s">
        <v>29</v>
      </c>
      <c r="E115">
        <v>7</v>
      </c>
      <c r="F115">
        <v>41</v>
      </c>
      <c r="G115" t="s">
        <v>49</v>
      </c>
      <c r="H115" t="s">
        <v>25</v>
      </c>
      <c r="I115" t="s">
        <v>26</v>
      </c>
      <c r="J115">
        <v>2</v>
      </c>
      <c r="K115">
        <v>903</v>
      </c>
      <c r="L115">
        <v>2</v>
      </c>
      <c r="M115">
        <v>3900</v>
      </c>
      <c r="N115">
        <v>4803</v>
      </c>
      <c r="O115" t="s">
        <v>27</v>
      </c>
      <c r="P115">
        <v>1</v>
      </c>
      <c r="Q115" t="s">
        <v>32</v>
      </c>
      <c r="R115">
        <v>1</v>
      </c>
    </row>
    <row r="116" spans="1:18">
      <c r="A116" s="9">
        <v>115</v>
      </c>
      <c r="B116">
        <v>84</v>
      </c>
      <c r="C116">
        <v>3</v>
      </c>
      <c r="D116" t="s">
        <v>33</v>
      </c>
      <c r="E116">
        <v>14</v>
      </c>
      <c r="F116">
        <v>5</v>
      </c>
      <c r="G116" t="s">
        <v>95</v>
      </c>
      <c r="H116" t="s">
        <v>25</v>
      </c>
      <c r="I116" t="s">
        <v>40</v>
      </c>
      <c r="J116">
        <v>1</v>
      </c>
      <c r="K116">
        <v>3584</v>
      </c>
      <c r="L116">
        <v>2</v>
      </c>
      <c r="M116">
        <v>2400</v>
      </c>
      <c r="N116">
        <v>5984</v>
      </c>
      <c r="O116" t="s">
        <v>27</v>
      </c>
      <c r="P116">
        <v>2</v>
      </c>
      <c r="Q116" t="s">
        <v>28</v>
      </c>
      <c r="R116">
        <v>4</v>
      </c>
    </row>
    <row r="117" spans="1:18">
      <c r="A117" s="9">
        <v>116</v>
      </c>
      <c r="B117">
        <v>251</v>
      </c>
      <c r="C117">
        <v>2</v>
      </c>
      <c r="D117" t="s">
        <v>29</v>
      </c>
      <c r="E117">
        <v>7</v>
      </c>
      <c r="F117">
        <v>20</v>
      </c>
      <c r="G117" t="s">
        <v>45</v>
      </c>
      <c r="H117" t="s">
        <v>31</v>
      </c>
      <c r="I117" t="s">
        <v>40</v>
      </c>
      <c r="J117">
        <v>2</v>
      </c>
      <c r="K117">
        <v>742</v>
      </c>
      <c r="L117">
        <v>2</v>
      </c>
      <c r="M117">
        <v>720</v>
      </c>
      <c r="N117">
        <v>1462</v>
      </c>
      <c r="O117" t="s">
        <v>46</v>
      </c>
      <c r="P117">
        <v>1</v>
      </c>
      <c r="Q117" t="s">
        <v>32</v>
      </c>
      <c r="R117">
        <v>1</v>
      </c>
    </row>
    <row r="118" spans="1:18">
      <c r="A118" s="9">
        <v>117</v>
      </c>
      <c r="B118">
        <v>168</v>
      </c>
      <c r="C118">
        <v>4</v>
      </c>
      <c r="D118" t="s">
        <v>23</v>
      </c>
      <c r="E118">
        <v>30</v>
      </c>
      <c r="F118">
        <v>18</v>
      </c>
      <c r="G118" t="s">
        <v>96</v>
      </c>
      <c r="H118" t="s">
        <v>25</v>
      </c>
      <c r="I118" t="s">
        <v>40</v>
      </c>
      <c r="J118">
        <v>2</v>
      </c>
      <c r="K118">
        <v>34380</v>
      </c>
      <c r="L118">
        <v>1</v>
      </c>
      <c r="M118">
        <v>960</v>
      </c>
      <c r="N118">
        <v>35340</v>
      </c>
      <c r="O118" t="s">
        <v>46</v>
      </c>
      <c r="P118">
        <v>4</v>
      </c>
      <c r="Q118" t="s">
        <v>41</v>
      </c>
      <c r="R118">
        <v>6</v>
      </c>
    </row>
    <row r="119" spans="1:18">
      <c r="A119" s="9">
        <v>118</v>
      </c>
      <c r="B119">
        <v>5</v>
      </c>
      <c r="C119">
        <v>2</v>
      </c>
      <c r="D119" t="s">
        <v>29</v>
      </c>
      <c r="E119">
        <v>7</v>
      </c>
      <c r="F119">
        <v>7</v>
      </c>
      <c r="G119" t="s">
        <v>88</v>
      </c>
      <c r="H119" t="s">
        <v>31</v>
      </c>
      <c r="I119" t="s">
        <v>40</v>
      </c>
      <c r="J119">
        <v>1</v>
      </c>
      <c r="K119">
        <v>385</v>
      </c>
      <c r="L119">
        <v>2</v>
      </c>
      <c r="M119">
        <v>120</v>
      </c>
      <c r="N119">
        <v>505</v>
      </c>
      <c r="O119" t="s">
        <v>46</v>
      </c>
      <c r="P119">
        <v>1</v>
      </c>
      <c r="Q119" t="s">
        <v>32</v>
      </c>
      <c r="R119">
        <v>1</v>
      </c>
    </row>
    <row r="120" spans="1:18">
      <c r="A120" s="9">
        <v>119</v>
      </c>
      <c r="B120">
        <v>35</v>
      </c>
      <c r="C120">
        <v>1</v>
      </c>
      <c r="D120" t="s">
        <v>37</v>
      </c>
      <c r="E120">
        <v>3</v>
      </c>
      <c r="F120">
        <v>39</v>
      </c>
      <c r="G120" t="s">
        <v>71</v>
      </c>
      <c r="H120" t="s">
        <v>57</v>
      </c>
      <c r="I120" t="s">
        <v>26</v>
      </c>
      <c r="J120">
        <v>3</v>
      </c>
      <c r="K120">
        <v>1878</v>
      </c>
      <c r="L120">
        <v>1</v>
      </c>
      <c r="M120">
        <v>1958</v>
      </c>
      <c r="N120">
        <v>3836</v>
      </c>
      <c r="O120" t="s">
        <v>27</v>
      </c>
      <c r="P120">
        <v>3</v>
      </c>
      <c r="Q120" t="s">
        <v>35</v>
      </c>
      <c r="R120">
        <v>2</v>
      </c>
    </row>
    <row r="121" spans="1:18">
      <c r="A121" s="9">
        <v>120</v>
      </c>
      <c r="B121">
        <v>167</v>
      </c>
      <c r="C121">
        <v>1</v>
      </c>
      <c r="D121" t="s">
        <v>37</v>
      </c>
      <c r="E121">
        <v>3</v>
      </c>
      <c r="F121">
        <v>3</v>
      </c>
      <c r="G121" t="s">
        <v>97</v>
      </c>
      <c r="H121" t="s">
        <v>25</v>
      </c>
      <c r="I121" t="s">
        <v>40</v>
      </c>
      <c r="J121">
        <v>3</v>
      </c>
      <c r="K121">
        <v>4296</v>
      </c>
      <c r="L121">
        <v>2</v>
      </c>
      <c r="M121">
        <v>4400</v>
      </c>
      <c r="N121">
        <v>8696</v>
      </c>
      <c r="O121" t="s">
        <v>27</v>
      </c>
      <c r="P121">
        <v>2</v>
      </c>
      <c r="Q121" t="s">
        <v>28</v>
      </c>
      <c r="R121">
        <v>4</v>
      </c>
    </row>
    <row r="122" spans="1:18">
      <c r="A122" s="9">
        <v>121</v>
      </c>
      <c r="B122">
        <v>106</v>
      </c>
      <c r="C122">
        <v>1</v>
      </c>
      <c r="D122" t="s">
        <v>37</v>
      </c>
      <c r="E122">
        <v>3</v>
      </c>
      <c r="F122">
        <v>34</v>
      </c>
      <c r="G122" t="s">
        <v>24</v>
      </c>
      <c r="H122" t="s">
        <v>25</v>
      </c>
      <c r="I122" t="s">
        <v>26</v>
      </c>
      <c r="J122">
        <v>2</v>
      </c>
      <c r="K122">
        <v>321</v>
      </c>
      <c r="L122">
        <v>2</v>
      </c>
      <c r="M122">
        <v>3000</v>
      </c>
      <c r="N122">
        <v>3321</v>
      </c>
      <c r="O122" t="s">
        <v>27</v>
      </c>
      <c r="P122">
        <v>1</v>
      </c>
      <c r="Q122" t="s">
        <v>32</v>
      </c>
      <c r="R122">
        <v>1</v>
      </c>
    </row>
    <row r="123" spans="1:18">
      <c r="A123" s="9">
        <v>122</v>
      </c>
      <c r="B123">
        <v>49</v>
      </c>
      <c r="C123">
        <v>3</v>
      </c>
      <c r="D123" t="s">
        <v>33</v>
      </c>
      <c r="E123">
        <v>14</v>
      </c>
      <c r="F123">
        <v>63</v>
      </c>
      <c r="G123" t="s">
        <v>76</v>
      </c>
      <c r="H123" t="s">
        <v>44</v>
      </c>
      <c r="I123" t="s">
        <v>62</v>
      </c>
      <c r="J123">
        <v>1</v>
      </c>
      <c r="K123">
        <v>4200</v>
      </c>
      <c r="L123">
        <v>1</v>
      </c>
      <c r="M123">
        <v>5040</v>
      </c>
      <c r="N123">
        <v>9240</v>
      </c>
      <c r="O123" t="s">
        <v>46</v>
      </c>
      <c r="P123">
        <v>4</v>
      </c>
      <c r="Q123" t="s">
        <v>41</v>
      </c>
      <c r="R123">
        <v>6</v>
      </c>
    </row>
    <row r="124" spans="1:18">
      <c r="A124" s="9">
        <v>123</v>
      </c>
      <c r="B124">
        <v>131</v>
      </c>
      <c r="C124">
        <v>2</v>
      </c>
      <c r="D124" t="s">
        <v>29</v>
      </c>
      <c r="E124">
        <v>7</v>
      </c>
      <c r="F124">
        <v>56</v>
      </c>
      <c r="G124" t="s">
        <v>90</v>
      </c>
      <c r="H124" t="s">
        <v>25</v>
      </c>
      <c r="I124" t="s">
        <v>26</v>
      </c>
      <c r="J124">
        <v>3</v>
      </c>
      <c r="K124">
        <v>10780</v>
      </c>
      <c r="L124">
        <v>2</v>
      </c>
      <c r="M124">
        <v>8640</v>
      </c>
      <c r="N124">
        <v>19420</v>
      </c>
      <c r="O124" t="s">
        <v>27</v>
      </c>
      <c r="P124">
        <v>2</v>
      </c>
      <c r="Q124" t="s">
        <v>28</v>
      </c>
      <c r="R124">
        <v>4</v>
      </c>
    </row>
    <row r="125" spans="1:18">
      <c r="A125" s="9">
        <v>124</v>
      </c>
      <c r="B125">
        <v>116</v>
      </c>
      <c r="C125">
        <v>1</v>
      </c>
      <c r="D125" t="s">
        <v>37</v>
      </c>
      <c r="E125">
        <v>3</v>
      </c>
      <c r="F125">
        <v>52</v>
      </c>
      <c r="G125" t="s">
        <v>87</v>
      </c>
      <c r="H125" t="s">
        <v>44</v>
      </c>
      <c r="I125" t="s">
        <v>26</v>
      </c>
      <c r="J125">
        <v>2</v>
      </c>
      <c r="K125">
        <v>246</v>
      </c>
      <c r="L125">
        <v>2</v>
      </c>
      <c r="M125">
        <v>2440</v>
      </c>
      <c r="N125">
        <v>2686</v>
      </c>
      <c r="O125" t="s">
        <v>27</v>
      </c>
      <c r="P125">
        <v>1</v>
      </c>
      <c r="Q125" t="s">
        <v>32</v>
      </c>
      <c r="R125">
        <v>1</v>
      </c>
    </row>
    <row r="126" spans="1:18">
      <c r="A126" s="9">
        <v>125</v>
      </c>
      <c r="B126">
        <v>214</v>
      </c>
      <c r="C126">
        <v>4</v>
      </c>
      <c r="D126" t="s">
        <v>23</v>
      </c>
      <c r="E126">
        <v>30</v>
      </c>
      <c r="F126">
        <v>51</v>
      </c>
      <c r="G126" t="s">
        <v>51</v>
      </c>
      <c r="H126" t="s">
        <v>25</v>
      </c>
      <c r="I126" t="s">
        <v>26</v>
      </c>
      <c r="J126">
        <v>3</v>
      </c>
      <c r="K126">
        <v>18240</v>
      </c>
      <c r="L126">
        <v>1</v>
      </c>
      <c r="M126">
        <v>2140</v>
      </c>
      <c r="N126">
        <v>20380</v>
      </c>
      <c r="O126" t="s">
        <v>27</v>
      </c>
      <c r="P126">
        <v>3</v>
      </c>
      <c r="Q126" t="s">
        <v>35</v>
      </c>
      <c r="R126">
        <v>2</v>
      </c>
    </row>
    <row r="127" spans="1:18">
      <c r="A127" s="9">
        <v>126</v>
      </c>
      <c r="B127">
        <v>267</v>
      </c>
      <c r="C127">
        <v>3</v>
      </c>
      <c r="D127" t="s">
        <v>33</v>
      </c>
      <c r="E127">
        <v>14</v>
      </c>
      <c r="F127">
        <v>42</v>
      </c>
      <c r="G127" t="s">
        <v>98</v>
      </c>
      <c r="H127" t="s">
        <v>25</v>
      </c>
      <c r="I127" t="s">
        <v>26</v>
      </c>
      <c r="J127">
        <v>1</v>
      </c>
      <c r="K127">
        <v>2940</v>
      </c>
      <c r="L127">
        <v>2</v>
      </c>
      <c r="M127">
        <v>13200</v>
      </c>
      <c r="N127">
        <v>16140</v>
      </c>
      <c r="O127" t="s">
        <v>27</v>
      </c>
      <c r="P127">
        <v>4</v>
      </c>
      <c r="Q127" t="s">
        <v>41</v>
      </c>
      <c r="R127">
        <v>6</v>
      </c>
    </row>
    <row r="128" spans="1:18">
      <c r="A128" s="9">
        <v>127</v>
      </c>
      <c r="B128">
        <v>271</v>
      </c>
      <c r="C128">
        <v>1</v>
      </c>
      <c r="D128" t="s">
        <v>37</v>
      </c>
      <c r="E128">
        <v>3</v>
      </c>
      <c r="F128">
        <v>10</v>
      </c>
      <c r="G128" t="s">
        <v>92</v>
      </c>
      <c r="H128" t="s">
        <v>31</v>
      </c>
      <c r="I128" t="s">
        <v>40</v>
      </c>
      <c r="J128">
        <v>1</v>
      </c>
      <c r="K128">
        <v>390</v>
      </c>
      <c r="L128">
        <v>2</v>
      </c>
      <c r="M128">
        <v>520</v>
      </c>
      <c r="N128">
        <v>910</v>
      </c>
      <c r="O128" t="s">
        <v>27</v>
      </c>
      <c r="P128">
        <v>3</v>
      </c>
      <c r="Q128" t="s">
        <v>35</v>
      </c>
      <c r="R128">
        <v>2</v>
      </c>
    </row>
    <row r="129" spans="1:18">
      <c r="A129" s="9">
        <v>128</v>
      </c>
      <c r="B129">
        <v>74</v>
      </c>
      <c r="C129">
        <v>2</v>
      </c>
      <c r="D129" t="s">
        <v>29</v>
      </c>
      <c r="E129">
        <v>7</v>
      </c>
      <c r="F129">
        <v>53</v>
      </c>
      <c r="G129" t="s">
        <v>55</v>
      </c>
      <c r="H129" t="s">
        <v>44</v>
      </c>
      <c r="I129" t="s">
        <v>26</v>
      </c>
      <c r="J129">
        <v>2</v>
      </c>
      <c r="K129">
        <v>1274</v>
      </c>
      <c r="L129">
        <v>2</v>
      </c>
      <c r="M129">
        <v>5088</v>
      </c>
      <c r="N129">
        <v>6362</v>
      </c>
      <c r="O129" t="s">
        <v>27</v>
      </c>
      <c r="P129">
        <v>3</v>
      </c>
      <c r="Q129" t="s">
        <v>35</v>
      </c>
      <c r="R129">
        <v>2</v>
      </c>
    </row>
    <row r="130" spans="1:18">
      <c r="A130" s="9">
        <v>129</v>
      </c>
      <c r="B130">
        <v>99</v>
      </c>
      <c r="C130">
        <v>1</v>
      </c>
      <c r="D130" t="s">
        <v>37</v>
      </c>
      <c r="E130">
        <v>3</v>
      </c>
      <c r="F130">
        <v>18</v>
      </c>
      <c r="G130" t="s">
        <v>96</v>
      </c>
      <c r="H130" t="s">
        <v>25</v>
      </c>
      <c r="I130" t="s">
        <v>40</v>
      </c>
      <c r="J130">
        <v>1</v>
      </c>
      <c r="K130">
        <v>1530</v>
      </c>
      <c r="L130">
        <v>1</v>
      </c>
      <c r="M130">
        <v>960</v>
      </c>
      <c r="N130">
        <v>2490</v>
      </c>
      <c r="O130" t="s">
        <v>46</v>
      </c>
      <c r="P130">
        <v>4</v>
      </c>
      <c r="Q130" t="s">
        <v>41</v>
      </c>
      <c r="R130">
        <v>6</v>
      </c>
    </row>
    <row r="131" spans="1:18">
      <c r="A131" s="9">
        <v>130</v>
      </c>
      <c r="B131">
        <v>29</v>
      </c>
      <c r="C131">
        <v>3</v>
      </c>
      <c r="D131" t="s">
        <v>33</v>
      </c>
      <c r="E131">
        <v>14</v>
      </c>
      <c r="F131">
        <v>66</v>
      </c>
      <c r="G131" t="s">
        <v>86</v>
      </c>
      <c r="H131" t="s">
        <v>31</v>
      </c>
      <c r="I131" t="s">
        <v>64</v>
      </c>
      <c r="J131">
        <v>1</v>
      </c>
      <c r="K131">
        <v>756</v>
      </c>
      <c r="L131">
        <v>2</v>
      </c>
      <c r="M131">
        <v>3760</v>
      </c>
      <c r="N131">
        <v>4516</v>
      </c>
      <c r="O131" t="s">
        <v>46</v>
      </c>
      <c r="P131">
        <v>3</v>
      </c>
      <c r="Q131" t="s">
        <v>35</v>
      </c>
      <c r="R131">
        <v>2</v>
      </c>
    </row>
    <row r="132" spans="1:18">
      <c r="A132" s="9">
        <v>131</v>
      </c>
      <c r="B132">
        <v>29</v>
      </c>
      <c r="C132">
        <v>2</v>
      </c>
      <c r="D132" t="s">
        <v>29</v>
      </c>
      <c r="E132">
        <v>7</v>
      </c>
      <c r="F132">
        <v>24</v>
      </c>
      <c r="G132" t="s">
        <v>89</v>
      </c>
      <c r="H132" t="s">
        <v>44</v>
      </c>
      <c r="I132" t="s">
        <v>40</v>
      </c>
      <c r="J132">
        <v>1</v>
      </c>
      <c r="K132">
        <v>1848</v>
      </c>
      <c r="L132">
        <v>2</v>
      </c>
      <c r="M132">
        <v>1760</v>
      </c>
      <c r="N132">
        <v>3608</v>
      </c>
      <c r="O132" t="s">
        <v>27</v>
      </c>
      <c r="P132">
        <v>2</v>
      </c>
      <c r="Q132" t="s">
        <v>28</v>
      </c>
      <c r="R132">
        <v>4</v>
      </c>
    </row>
    <row r="133" spans="1:18">
      <c r="A133" s="9">
        <v>132</v>
      </c>
      <c r="B133">
        <v>253</v>
      </c>
      <c r="C133">
        <v>3</v>
      </c>
      <c r="D133" t="s">
        <v>33</v>
      </c>
      <c r="E133">
        <v>14</v>
      </c>
      <c r="F133">
        <v>61</v>
      </c>
      <c r="G133" t="s">
        <v>61</v>
      </c>
      <c r="H133" t="s">
        <v>57</v>
      </c>
      <c r="I133" t="s">
        <v>62</v>
      </c>
      <c r="J133">
        <v>1</v>
      </c>
      <c r="K133">
        <v>1428</v>
      </c>
      <c r="L133">
        <v>1</v>
      </c>
      <c r="M133">
        <v>2940</v>
      </c>
      <c r="N133">
        <v>4368</v>
      </c>
      <c r="O133" t="s">
        <v>46</v>
      </c>
      <c r="P133">
        <v>3</v>
      </c>
      <c r="Q133" t="s">
        <v>35</v>
      </c>
      <c r="R133">
        <v>2</v>
      </c>
    </row>
    <row r="134" spans="1:18">
      <c r="A134" s="9">
        <v>133</v>
      </c>
      <c r="B134">
        <v>114</v>
      </c>
      <c r="C134">
        <v>4</v>
      </c>
      <c r="D134" t="s">
        <v>23</v>
      </c>
      <c r="E134">
        <v>30</v>
      </c>
      <c r="F134">
        <v>65</v>
      </c>
      <c r="G134" t="s">
        <v>80</v>
      </c>
      <c r="H134" t="s">
        <v>44</v>
      </c>
      <c r="I134" t="s">
        <v>62</v>
      </c>
      <c r="J134">
        <v>1</v>
      </c>
      <c r="K134">
        <v>1500</v>
      </c>
      <c r="L134">
        <v>1</v>
      </c>
      <c r="M134">
        <v>1520</v>
      </c>
      <c r="N134">
        <v>3020</v>
      </c>
      <c r="O134" t="s">
        <v>46</v>
      </c>
      <c r="P134">
        <v>1</v>
      </c>
      <c r="Q134" t="s">
        <v>32</v>
      </c>
      <c r="R134">
        <v>1</v>
      </c>
    </row>
    <row r="135" spans="1:18">
      <c r="A135" s="9">
        <v>134</v>
      </c>
      <c r="B135">
        <v>91</v>
      </c>
      <c r="C135">
        <v>2</v>
      </c>
      <c r="D135" t="s">
        <v>29</v>
      </c>
      <c r="E135">
        <v>7</v>
      </c>
      <c r="F135">
        <v>50</v>
      </c>
      <c r="G135" t="s">
        <v>70</v>
      </c>
      <c r="H135" t="s">
        <v>31</v>
      </c>
      <c r="I135" t="s">
        <v>26</v>
      </c>
      <c r="J135">
        <v>3</v>
      </c>
      <c r="K135">
        <v>2597</v>
      </c>
      <c r="L135">
        <v>1</v>
      </c>
      <c r="M135">
        <v>1225</v>
      </c>
      <c r="N135">
        <v>3822</v>
      </c>
      <c r="O135" t="s">
        <v>27</v>
      </c>
      <c r="P135">
        <v>1</v>
      </c>
      <c r="Q135" t="s">
        <v>32</v>
      </c>
      <c r="R135">
        <v>1</v>
      </c>
    </row>
    <row r="136" spans="1:18">
      <c r="A136" s="9">
        <v>135</v>
      </c>
      <c r="B136">
        <v>136</v>
      </c>
      <c r="C136">
        <v>4</v>
      </c>
      <c r="D136" t="s">
        <v>23</v>
      </c>
      <c r="E136">
        <v>30</v>
      </c>
      <c r="F136">
        <v>54</v>
      </c>
      <c r="G136" t="s">
        <v>73</v>
      </c>
      <c r="H136" t="s">
        <v>57</v>
      </c>
      <c r="I136" t="s">
        <v>26</v>
      </c>
      <c r="J136">
        <v>3</v>
      </c>
      <c r="K136">
        <v>32580</v>
      </c>
      <c r="L136">
        <v>1</v>
      </c>
      <c r="M136">
        <v>10680</v>
      </c>
      <c r="N136">
        <v>43260</v>
      </c>
      <c r="O136" t="s">
        <v>27</v>
      </c>
      <c r="P136">
        <v>4</v>
      </c>
      <c r="Q136" t="s">
        <v>41</v>
      </c>
      <c r="R136">
        <v>6</v>
      </c>
    </row>
    <row r="137" spans="1:18">
      <c r="A137" s="9">
        <v>136</v>
      </c>
      <c r="B137">
        <v>248</v>
      </c>
      <c r="C137">
        <v>1</v>
      </c>
      <c r="D137" t="s">
        <v>37</v>
      </c>
      <c r="E137">
        <v>3</v>
      </c>
      <c r="F137">
        <v>39</v>
      </c>
      <c r="G137" t="s">
        <v>71</v>
      </c>
      <c r="H137" t="s">
        <v>57</v>
      </c>
      <c r="I137" t="s">
        <v>26</v>
      </c>
      <c r="J137">
        <v>2</v>
      </c>
      <c r="K137">
        <v>2106</v>
      </c>
      <c r="L137">
        <v>1</v>
      </c>
      <c r="M137">
        <v>5874</v>
      </c>
      <c r="N137">
        <v>7980</v>
      </c>
      <c r="O137" t="s">
        <v>27</v>
      </c>
      <c r="P137">
        <v>4</v>
      </c>
      <c r="Q137" t="s">
        <v>41</v>
      </c>
      <c r="R137">
        <v>6</v>
      </c>
    </row>
    <row r="138" spans="1:18">
      <c r="A138" s="9">
        <v>137</v>
      </c>
      <c r="B138">
        <v>29</v>
      </c>
      <c r="C138">
        <v>4</v>
      </c>
      <c r="D138" t="s">
        <v>23</v>
      </c>
      <c r="E138">
        <v>30</v>
      </c>
      <c r="F138">
        <v>40</v>
      </c>
      <c r="G138" t="s">
        <v>69</v>
      </c>
      <c r="H138" t="s">
        <v>31</v>
      </c>
      <c r="I138" t="s">
        <v>26</v>
      </c>
      <c r="J138">
        <v>2</v>
      </c>
      <c r="K138">
        <v>18120</v>
      </c>
      <c r="L138">
        <v>2</v>
      </c>
      <c r="M138">
        <v>8960</v>
      </c>
      <c r="N138">
        <v>27080</v>
      </c>
      <c r="O138" t="s">
        <v>27</v>
      </c>
      <c r="P138">
        <v>2</v>
      </c>
      <c r="Q138" t="s">
        <v>28</v>
      </c>
      <c r="R138">
        <v>4</v>
      </c>
    </row>
    <row r="139" spans="1:18">
      <c r="A139" s="9">
        <v>138</v>
      </c>
      <c r="B139">
        <v>131</v>
      </c>
      <c r="C139">
        <v>2</v>
      </c>
      <c r="D139" t="s">
        <v>29</v>
      </c>
      <c r="E139">
        <v>7</v>
      </c>
      <c r="F139">
        <v>13</v>
      </c>
      <c r="G139" t="s">
        <v>99</v>
      </c>
      <c r="H139" t="s">
        <v>31</v>
      </c>
      <c r="I139" t="s">
        <v>40</v>
      </c>
      <c r="J139">
        <v>3</v>
      </c>
      <c r="K139">
        <v>1050</v>
      </c>
      <c r="L139">
        <v>2</v>
      </c>
      <c r="M139">
        <v>480</v>
      </c>
      <c r="N139">
        <v>1530</v>
      </c>
      <c r="O139" t="s">
        <v>27</v>
      </c>
      <c r="P139">
        <v>1</v>
      </c>
      <c r="Q139" t="s">
        <v>32</v>
      </c>
      <c r="R139">
        <v>1</v>
      </c>
    </row>
    <row r="140" spans="1:18">
      <c r="A140" s="9">
        <v>139</v>
      </c>
      <c r="B140">
        <v>109</v>
      </c>
      <c r="C140">
        <v>2</v>
      </c>
      <c r="D140" t="s">
        <v>29</v>
      </c>
      <c r="E140">
        <v>7</v>
      </c>
      <c r="F140">
        <v>58</v>
      </c>
      <c r="G140" t="s">
        <v>38</v>
      </c>
      <c r="H140" t="s">
        <v>31</v>
      </c>
      <c r="I140" t="s">
        <v>26</v>
      </c>
      <c r="J140">
        <v>1</v>
      </c>
      <c r="K140">
        <v>2856</v>
      </c>
      <c r="L140">
        <v>1</v>
      </c>
      <c r="M140">
        <v>4020</v>
      </c>
      <c r="N140">
        <v>6876</v>
      </c>
      <c r="O140" t="s">
        <v>27</v>
      </c>
      <c r="P140">
        <v>4</v>
      </c>
      <c r="Q140" t="s">
        <v>41</v>
      </c>
      <c r="R140">
        <v>6</v>
      </c>
    </row>
    <row r="141" spans="1:18">
      <c r="A141" s="9">
        <v>140</v>
      </c>
      <c r="B141">
        <v>158</v>
      </c>
      <c r="C141">
        <v>2</v>
      </c>
      <c r="D141" t="s">
        <v>29</v>
      </c>
      <c r="E141">
        <v>7</v>
      </c>
      <c r="F141">
        <v>56</v>
      </c>
      <c r="G141" t="s">
        <v>90</v>
      </c>
      <c r="H141" t="s">
        <v>25</v>
      </c>
      <c r="I141" t="s">
        <v>26</v>
      </c>
      <c r="J141">
        <v>1</v>
      </c>
      <c r="K141">
        <v>441</v>
      </c>
      <c r="L141">
        <v>2</v>
      </c>
      <c r="M141">
        <v>2160</v>
      </c>
      <c r="N141">
        <v>2601</v>
      </c>
      <c r="O141" t="s">
        <v>27</v>
      </c>
      <c r="P141">
        <v>1</v>
      </c>
      <c r="Q141" t="s">
        <v>32</v>
      </c>
      <c r="R141">
        <v>1</v>
      </c>
    </row>
    <row r="142" spans="1:18">
      <c r="A142" s="9">
        <v>141</v>
      </c>
      <c r="B142">
        <v>126</v>
      </c>
      <c r="C142">
        <v>3</v>
      </c>
      <c r="D142" t="s">
        <v>33</v>
      </c>
      <c r="E142">
        <v>14</v>
      </c>
      <c r="F142">
        <v>53</v>
      </c>
      <c r="G142" t="s">
        <v>55</v>
      </c>
      <c r="H142" t="s">
        <v>44</v>
      </c>
      <c r="I142" t="s">
        <v>26</v>
      </c>
      <c r="J142">
        <v>3</v>
      </c>
      <c r="K142">
        <v>10248</v>
      </c>
      <c r="L142">
        <v>2</v>
      </c>
      <c r="M142">
        <v>10176</v>
      </c>
      <c r="N142">
        <v>20424</v>
      </c>
      <c r="O142" t="s">
        <v>27</v>
      </c>
      <c r="P142">
        <v>2</v>
      </c>
      <c r="Q142" t="s">
        <v>28</v>
      </c>
      <c r="R142">
        <v>4</v>
      </c>
    </row>
    <row r="143" spans="1:18">
      <c r="A143" s="9">
        <v>142</v>
      </c>
      <c r="B143">
        <v>131</v>
      </c>
      <c r="C143">
        <v>2</v>
      </c>
      <c r="D143" t="s">
        <v>29</v>
      </c>
      <c r="E143">
        <v>7</v>
      </c>
      <c r="F143">
        <v>39</v>
      </c>
      <c r="G143" t="s">
        <v>71</v>
      </c>
      <c r="H143" t="s">
        <v>57</v>
      </c>
      <c r="I143" t="s">
        <v>26</v>
      </c>
      <c r="J143">
        <v>3</v>
      </c>
      <c r="K143">
        <v>2191</v>
      </c>
      <c r="L143">
        <v>2</v>
      </c>
      <c r="M143">
        <v>1958</v>
      </c>
      <c r="N143">
        <v>4149</v>
      </c>
      <c r="O143" t="s">
        <v>27</v>
      </c>
      <c r="P143">
        <v>1</v>
      </c>
      <c r="Q143" t="s">
        <v>32</v>
      </c>
      <c r="R143">
        <v>1</v>
      </c>
    </row>
    <row r="144" spans="1:18">
      <c r="A144" s="9">
        <v>143</v>
      </c>
      <c r="B144">
        <v>147</v>
      </c>
      <c r="C144">
        <v>2</v>
      </c>
      <c r="D144" t="s">
        <v>29</v>
      </c>
      <c r="E144">
        <v>7</v>
      </c>
      <c r="F144">
        <v>33</v>
      </c>
      <c r="G144" t="s">
        <v>34</v>
      </c>
      <c r="H144" t="s">
        <v>25</v>
      </c>
      <c r="I144" t="s">
        <v>26</v>
      </c>
      <c r="J144">
        <v>1</v>
      </c>
      <c r="K144">
        <v>3108</v>
      </c>
      <c r="L144">
        <v>1</v>
      </c>
      <c r="M144">
        <v>5880</v>
      </c>
      <c r="N144">
        <v>8988</v>
      </c>
      <c r="O144" t="s">
        <v>27</v>
      </c>
      <c r="P144">
        <v>4</v>
      </c>
      <c r="Q144" t="s">
        <v>41</v>
      </c>
      <c r="R144">
        <v>6</v>
      </c>
    </row>
    <row r="145" spans="1:18">
      <c r="A145" s="9">
        <v>144</v>
      </c>
      <c r="B145">
        <v>18</v>
      </c>
      <c r="C145">
        <v>2</v>
      </c>
      <c r="D145" t="s">
        <v>29</v>
      </c>
      <c r="E145">
        <v>7</v>
      </c>
      <c r="F145">
        <v>5</v>
      </c>
      <c r="G145" t="s">
        <v>95</v>
      </c>
      <c r="H145" t="s">
        <v>25</v>
      </c>
      <c r="I145" t="s">
        <v>40</v>
      </c>
      <c r="J145">
        <v>1</v>
      </c>
      <c r="K145">
        <v>448</v>
      </c>
      <c r="L145">
        <v>1</v>
      </c>
      <c r="M145">
        <v>300</v>
      </c>
      <c r="N145">
        <v>748</v>
      </c>
      <c r="O145" t="s">
        <v>27</v>
      </c>
      <c r="P145">
        <v>1</v>
      </c>
      <c r="Q145" t="s">
        <v>32</v>
      </c>
      <c r="R145">
        <v>1</v>
      </c>
    </row>
    <row r="146" spans="1:18">
      <c r="A146" s="9">
        <v>145</v>
      </c>
      <c r="B146">
        <v>88</v>
      </c>
      <c r="C146">
        <v>2</v>
      </c>
      <c r="D146" t="s">
        <v>29</v>
      </c>
      <c r="E146">
        <v>7</v>
      </c>
      <c r="F146">
        <v>5</v>
      </c>
      <c r="G146" t="s">
        <v>95</v>
      </c>
      <c r="H146" t="s">
        <v>25</v>
      </c>
      <c r="I146" t="s">
        <v>40</v>
      </c>
      <c r="J146">
        <v>3</v>
      </c>
      <c r="K146">
        <v>2373</v>
      </c>
      <c r="L146">
        <v>1</v>
      </c>
      <c r="M146">
        <v>300</v>
      </c>
      <c r="N146">
        <v>2673</v>
      </c>
      <c r="O146" t="s">
        <v>27</v>
      </c>
      <c r="P146">
        <v>1</v>
      </c>
      <c r="Q146" t="s">
        <v>32</v>
      </c>
      <c r="R146">
        <v>1</v>
      </c>
    </row>
    <row r="147" spans="1:18">
      <c r="A147" s="9">
        <v>146</v>
      </c>
      <c r="B147">
        <v>56</v>
      </c>
      <c r="C147">
        <v>4</v>
      </c>
      <c r="D147" t="s">
        <v>23</v>
      </c>
      <c r="E147">
        <v>30</v>
      </c>
      <c r="F147">
        <v>42</v>
      </c>
      <c r="G147" t="s">
        <v>98</v>
      </c>
      <c r="H147" t="s">
        <v>25</v>
      </c>
      <c r="I147" t="s">
        <v>26</v>
      </c>
      <c r="J147">
        <v>2</v>
      </c>
      <c r="K147">
        <v>14760</v>
      </c>
      <c r="L147">
        <v>1</v>
      </c>
      <c r="M147">
        <v>6600</v>
      </c>
      <c r="N147">
        <v>21360</v>
      </c>
      <c r="O147" t="s">
        <v>27</v>
      </c>
      <c r="P147">
        <v>4</v>
      </c>
      <c r="Q147" t="s">
        <v>41</v>
      </c>
      <c r="R147">
        <v>6</v>
      </c>
    </row>
    <row r="148" spans="1:18">
      <c r="A148" s="9">
        <v>147</v>
      </c>
      <c r="B148">
        <v>174</v>
      </c>
      <c r="C148">
        <v>1</v>
      </c>
      <c r="D148" t="s">
        <v>37</v>
      </c>
      <c r="E148">
        <v>3</v>
      </c>
      <c r="F148">
        <v>61</v>
      </c>
      <c r="G148" t="s">
        <v>61</v>
      </c>
      <c r="H148" t="s">
        <v>57</v>
      </c>
      <c r="I148" t="s">
        <v>62</v>
      </c>
      <c r="J148">
        <v>3</v>
      </c>
      <c r="K148">
        <v>354</v>
      </c>
      <c r="L148">
        <v>2</v>
      </c>
      <c r="M148">
        <v>2940</v>
      </c>
      <c r="N148">
        <v>3294</v>
      </c>
      <c r="O148" t="s">
        <v>46</v>
      </c>
      <c r="P148">
        <v>1</v>
      </c>
      <c r="Q148" t="s">
        <v>32</v>
      </c>
      <c r="R148">
        <v>1</v>
      </c>
    </row>
    <row r="149" spans="1:18">
      <c r="A149" s="9">
        <v>148</v>
      </c>
      <c r="B149">
        <v>2</v>
      </c>
      <c r="C149">
        <v>2</v>
      </c>
      <c r="D149" t="s">
        <v>29</v>
      </c>
      <c r="E149">
        <v>7</v>
      </c>
      <c r="F149">
        <v>26</v>
      </c>
      <c r="G149" t="s">
        <v>100</v>
      </c>
      <c r="H149" t="s">
        <v>44</v>
      </c>
      <c r="I149" t="s">
        <v>40</v>
      </c>
      <c r="J149">
        <v>1</v>
      </c>
      <c r="K149">
        <v>616</v>
      </c>
      <c r="L149">
        <v>2</v>
      </c>
      <c r="M149">
        <v>880</v>
      </c>
      <c r="N149">
        <v>1496</v>
      </c>
      <c r="O149" t="s">
        <v>46</v>
      </c>
      <c r="P149">
        <v>3</v>
      </c>
      <c r="Q149" t="s">
        <v>35</v>
      </c>
      <c r="R149">
        <v>2</v>
      </c>
    </row>
    <row r="150" spans="1:18">
      <c r="A150" s="9">
        <v>149</v>
      </c>
      <c r="B150">
        <v>186</v>
      </c>
      <c r="C150">
        <v>3</v>
      </c>
      <c r="D150" t="s">
        <v>33</v>
      </c>
      <c r="E150">
        <v>14</v>
      </c>
      <c r="F150">
        <v>52</v>
      </c>
      <c r="G150" t="s">
        <v>87</v>
      </c>
      <c r="H150" t="s">
        <v>44</v>
      </c>
      <c r="I150" t="s">
        <v>26</v>
      </c>
      <c r="J150">
        <v>3</v>
      </c>
      <c r="K150">
        <v>18060</v>
      </c>
      <c r="L150">
        <v>1</v>
      </c>
      <c r="M150">
        <v>7320</v>
      </c>
      <c r="N150">
        <v>25380</v>
      </c>
      <c r="O150" t="s">
        <v>27</v>
      </c>
      <c r="P150">
        <v>4</v>
      </c>
      <c r="Q150" t="s">
        <v>41</v>
      </c>
      <c r="R150">
        <v>6</v>
      </c>
    </row>
    <row r="151" spans="1:18">
      <c r="A151" s="9">
        <v>150</v>
      </c>
      <c r="B151">
        <v>149</v>
      </c>
      <c r="C151">
        <v>2</v>
      </c>
      <c r="D151" t="s">
        <v>29</v>
      </c>
      <c r="E151">
        <v>7</v>
      </c>
      <c r="F151">
        <v>38</v>
      </c>
      <c r="G151" t="s">
        <v>36</v>
      </c>
      <c r="H151" t="s">
        <v>25</v>
      </c>
      <c r="I151" t="s">
        <v>26</v>
      </c>
      <c r="J151">
        <v>1</v>
      </c>
      <c r="K151">
        <v>1386</v>
      </c>
      <c r="L151">
        <v>2</v>
      </c>
      <c r="M151">
        <v>13200</v>
      </c>
      <c r="N151">
        <v>14586</v>
      </c>
      <c r="O151" t="s">
        <v>27</v>
      </c>
      <c r="P151">
        <v>4</v>
      </c>
      <c r="Q151" t="s">
        <v>41</v>
      </c>
      <c r="R151">
        <v>6</v>
      </c>
    </row>
    <row r="152" spans="1:18">
      <c r="A152" s="9">
        <v>151</v>
      </c>
      <c r="B152">
        <v>100</v>
      </c>
      <c r="C152">
        <v>2</v>
      </c>
      <c r="D152" t="s">
        <v>29</v>
      </c>
      <c r="E152">
        <v>7</v>
      </c>
      <c r="F152">
        <v>42</v>
      </c>
      <c r="G152" t="s">
        <v>98</v>
      </c>
      <c r="H152" t="s">
        <v>25</v>
      </c>
      <c r="I152" t="s">
        <v>26</v>
      </c>
      <c r="J152">
        <v>2</v>
      </c>
      <c r="K152">
        <v>1148</v>
      </c>
      <c r="L152">
        <v>1</v>
      </c>
      <c r="M152">
        <v>2200</v>
      </c>
      <c r="N152">
        <v>3348</v>
      </c>
      <c r="O152" t="s">
        <v>27</v>
      </c>
      <c r="P152">
        <v>3</v>
      </c>
      <c r="Q152" t="s">
        <v>35</v>
      </c>
      <c r="R152">
        <v>2</v>
      </c>
    </row>
    <row r="153" spans="1:18">
      <c r="A153" s="9">
        <v>152</v>
      </c>
      <c r="B153">
        <v>286</v>
      </c>
      <c r="C153">
        <v>4</v>
      </c>
      <c r="D153" t="s">
        <v>23</v>
      </c>
      <c r="E153">
        <v>30</v>
      </c>
      <c r="F153">
        <v>4</v>
      </c>
      <c r="G153" t="s">
        <v>65</v>
      </c>
      <c r="H153" t="s">
        <v>44</v>
      </c>
      <c r="I153" t="s">
        <v>40</v>
      </c>
      <c r="J153">
        <v>1</v>
      </c>
      <c r="K153">
        <v>1260</v>
      </c>
      <c r="L153">
        <v>2</v>
      </c>
      <c r="M153">
        <v>600</v>
      </c>
      <c r="N153">
        <v>1860</v>
      </c>
      <c r="O153" t="s">
        <v>27</v>
      </c>
      <c r="P153">
        <v>1</v>
      </c>
      <c r="Q153" t="s">
        <v>32</v>
      </c>
      <c r="R153">
        <v>1</v>
      </c>
    </row>
    <row r="154" spans="1:18">
      <c r="A154" s="9">
        <v>153</v>
      </c>
      <c r="B154">
        <v>4</v>
      </c>
      <c r="C154">
        <v>4</v>
      </c>
      <c r="D154" t="s">
        <v>23</v>
      </c>
      <c r="E154">
        <v>30</v>
      </c>
      <c r="F154">
        <v>32</v>
      </c>
      <c r="G154" t="s">
        <v>93</v>
      </c>
      <c r="H154" t="s">
        <v>25</v>
      </c>
      <c r="I154" t="s">
        <v>26</v>
      </c>
      <c r="J154">
        <v>2</v>
      </c>
      <c r="K154">
        <v>20700</v>
      </c>
      <c r="L154">
        <v>2</v>
      </c>
      <c r="M154">
        <v>12960</v>
      </c>
      <c r="N154">
        <v>33660</v>
      </c>
      <c r="O154" t="s">
        <v>27</v>
      </c>
      <c r="P154">
        <v>4</v>
      </c>
      <c r="Q154" t="s">
        <v>41</v>
      </c>
      <c r="R154">
        <v>6</v>
      </c>
    </row>
    <row r="155" spans="1:18">
      <c r="A155" s="9">
        <v>154</v>
      </c>
      <c r="B155">
        <v>33</v>
      </c>
      <c r="C155">
        <v>3</v>
      </c>
      <c r="D155" t="s">
        <v>33</v>
      </c>
      <c r="E155">
        <v>14</v>
      </c>
      <c r="F155">
        <v>20</v>
      </c>
      <c r="G155" t="s">
        <v>45</v>
      </c>
      <c r="H155" t="s">
        <v>31</v>
      </c>
      <c r="I155" t="s">
        <v>40</v>
      </c>
      <c r="J155">
        <v>2</v>
      </c>
      <c r="K155">
        <v>1484</v>
      </c>
      <c r="L155">
        <v>2</v>
      </c>
      <c r="M155">
        <v>720</v>
      </c>
      <c r="N155">
        <v>2204</v>
      </c>
      <c r="O155" t="s">
        <v>46</v>
      </c>
      <c r="P155">
        <v>1</v>
      </c>
      <c r="Q155" t="s">
        <v>32</v>
      </c>
      <c r="R155">
        <v>1</v>
      </c>
    </row>
    <row r="156" spans="1:18">
      <c r="A156" s="9">
        <v>155</v>
      </c>
      <c r="B156">
        <v>39</v>
      </c>
      <c r="C156">
        <v>1</v>
      </c>
      <c r="D156" t="s">
        <v>37</v>
      </c>
      <c r="E156">
        <v>3</v>
      </c>
      <c r="F156">
        <v>58</v>
      </c>
      <c r="G156" t="s">
        <v>38</v>
      </c>
      <c r="H156" t="s">
        <v>31</v>
      </c>
      <c r="I156" t="s">
        <v>26</v>
      </c>
      <c r="J156">
        <v>1</v>
      </c>
      <c r="K156">
        <v>1224</v>
      </c>
      <c r="L156">
        <v>2</v>
      </c>
      <c r="M156">
        <v>8040</v>
      </c>
      <c r="N156">
        <v>9264</v>
      </c>
      <c r="O156" t="s">
        <v>27</v>
      </c>
      <c r="P156">
        <v>4</v>
      </c>
      <c r="Q156" t="s">
        <v>41</v>
      </c>
      <c r="R156">
        <v>6</v>
      </c>
    </row>
    <row r="157" spans="1:18">
      <c r="A157" s="9">
        <v>156</v>
      </c>
      <c r="B157">
        <v>160</v>
      </c>
      <c r="C157">
        <v>3</v>
      </c>
      <c r="D157" t="s">
        <v>33</v>
      </c>
      <c r="E157">
        <v>14</v>
      </c>
      <c r="F157">
        <v>38</v>
      </c>
      <c r="G157" t="s">
        <v>36</v>
      </c>
      <c r="H157" t="s">
        <v>25</v>
      </c>
      <c r="I157" t="s">
        <v>26</v>
      </c>
      <c r="J157">
        <v>3</v>
      </c>
      <c r="K157">
        <v>10920</v>
      </c>
      <c r="L157">
        <v>2</v>
      </c>
      <c r="M157">
        <v>8800</v>
      </c>
      <c r="N157">
        <v>19720</v>
      </c>
      <c r="O157" t="s">
        <v>27</v>
      </c>
      <c r="P157">
        <v>2</v>
      </c>
      <c r="Q157" t="s">
        <v>28</v>
      </c>
      <c r="R157">
        <v>4</v>
      </c>
    </row>
    <row r="158" spans="1:18">
      <c r="A158" s="9">
        <v>157</v>
      </c>
      <c r="B158">
        <v>228</v>
      </c>
      <c r="C158">
        <v>2</v>
      </c>
      <c r="D158" t="s">
        <v>29</v>
      </c>
      <c r="E158">
        <v>7</v>
      </c>
      <c r="F158">
        <v>62</v>
      </c>
      <c r="G158" t="s">
        <v>101</v>
      </c>
      <c r="H158" t="s">
        <v>31</v>
      </c>
      <c r="I158" t="s">
        <v>62</v>
      </c>
      <c r="J158">
        <v>1</v>
      </c>
      <c r="K158">
        <v>315</v>
      </c>
      <c r="L158">
        <v>2</v>
      </c>
      <c r="M158">
        <v>2720</v>
      </c>
      <c r="N158">
        <v>3035</v>
      </c>
      <c r="O158" t="s">
        <v>46</v>
      </c>
      <c r="P158">
        <v>1</v>
      </c>
      <c r="Q158" t="s">
        <v>32</v>
      </c>
      <c r="R158">
        <v>1</v>
      </c>
    </row>
    <row r="159" spans="1:18">
      <c r="A159" s="9">
        <v>158</v>
      </c>
      <c r="B159">
        <v>6</v>
      </c>
      <c r="C159">
        <v>3</v>
      </c>
      <c r="D159" t="s">
        <v>33</v>
      </c>
      <c r="E159">
        <v>14</v>
      </c>
      <c r="F159">
        <v>22</v>
      </c>
      <c r="G159" t="s">
        <v>91</v>
      </c>
      <c r="H159" t="s">
        <v>44</v>
      </c>
      <c r="I159" t="s">
        <v>40</v>
      </c>
      <c r="J159">
        <v>2</v>
      </c>
      <c r="K159">
        <v>4508</v>
      </c>
      <c r="L159">
        <v>2</v>
      </c>
      <c r="M159">
        <v>1480</v>
      </c>
      <c r="N159">
        <v>5988</v>
      </c>
      <c r="O159" t="s">
        <v>27</v>
      </c>
      <c r="P159">
        <v>3</v>
      </c>
      <c r="Q159" t="s">
        <v>35</v>
      </c>
      <c r="R159">
        <v>2</v>
      </c>
    </row>
    <row r="160" spans="1:18">
      <c r="A160" s="9">
        <v>159</v>
      </c>
      <c r="B160">
        <v>199</v>
      </c>
      <c r="C160">
        <v>2</v>
      </c>
      <c r="D160" t="s">
        <v>29</v>
      </c>
      <c r="E160">
        <v>7</v>
      </c>
      <c r="F160">
        <v>18</v>
      </c>
      <c r="G160" t="s">
        <v>96</v>
      </c>
      <c r="H160" t="s">
        <v>25</v>
      </c>
      <c r="I160" t="s">
        <v>40</v>
      </c>
      <c r="J160">
        <v>1</v>
      </c>
      <c r="K160">
        <v>595</v>
      </c>
      <c r="L160">
        <v>2</v>
      </c>
      <c r="M160">
        <v>320</v>
      </c>
      <c r="N160">
        <v>915</v>
      </c>
      <c r="O160" t="s">
        <v>46</v>
      </c>
      <c r="P160">
        <v>1</v>
      </c>
      <c r="Q160" t="s">
        <v>32</v>
      </c>
      <c r="R160">
        <v>1</v>
      </c>
    </row>
    <row r="161" spans="1:18">
      <c r="A161" s="9">
        <v>160</v>
      </c>
      <c r="B161">
        <v>256</v>
      </c>
      <c r="C161">
        <v>2</v>
      </c>
      <c r="D161" t="s">
        <v>29</v>
      </c>
      <c r="E161">
        <v>7</v>
      </c>
      <c r="F161">
        <v>26</v>
      </c>
      <c r="G161" t="s">
        <v>100</v>
      </c>
      <c r="H161" t="s">
        <v>44</v>
      </c>
      <c r="I161" t="s">
        <v>40</v>
      </c>
      <c r="J161">
        <v>2</v>
      </c>
      <c r="K161">
        <v>707</v>
      </c>
      <c r="L161">
        <v>1</v>
      </c>
      <c r="M161">
        <v>220</v>
      </c>
      <c r="N161">
        <v>927</v>
      </c>
      <c r="O161" t="s">
        <v>46</v>
      </c>
      <c r="P161">
        <v>1</v>
      </c>
      <c r="Q161" t="s">
        <v>32</v>
      </c>
      <c r="R161">
        <v>1</v>
      </c>
    </row>
    <row r="162" spans="1:18">
      <c r="A162" s="9">
        <v>161</v>
      </c>
      <c r="B162">
        <v>211</v>
      </c>
      <c r="C162">
        <v>4</v>
      </c>
      <c r="D162" t="s">
        <v>23</v>
      </c>
      <c r="E162">
        <v>30</v>
      </c>
      <c r="F162">
        <v>13</v>
      </c>
      <c r="G162" t="s">
        <v>99</v>
      </c>
      <c r="H162" t="s">
        <v>31</v>
      </c>
      <c r="I162" t="s">
        <v>40</v>
      </c>
      <c r="J162">
        <v>2</v>
      </c>
      <c r="K162">
        <v>2250</v>
      </c>
      <c r="L162">
        <v>2</v>
      </c>
      <c r="M162">
        <v>480</v>
      </c>
      <c r="N162">
        <v>2730</v>
      </c>
      <c r="O162" t="s">
        <v>27</v>
      </c>
      <c r="P162">
        <v>1</v>
      </c>
      <c r="Q162" t="s">
        <v>32</v>
      </c>
      <c r="R162">
        <v>1</v>
      </c>
    </row>
    <row r="163" spans="1:18">
      <c r="A163" s="9">
        <v>162</v>
      </c>
      <c r="B163">
        <v>153</v>
      </c>
      <c r="C163">
        <v>3</v>
      </c>
      <c r="D163" t="s">
        <v>33</v>
      </c>
      <c r="E163">
        <v>14</v>
      </c>
      <c r="F163">
        <v>55</v>
      </c>
      <c r="G163" t="s">
        <v>102</v>
      </c>
      <c r="H163" t="s">
        <v>25</v>
      </c>
      <c r="I163" t="s">
        <v>26</v>
      </c>
      <c r="J163">
        <v>1</v>
      </c>
      <c r="K163">
        <v>5628</v>
      </c>
      <c r="L163">
        <v>1</v>
      </c>
      <c r="M163">
        <v>5880</v>
      </c>
      <c r="N163">
        <v>11508</v>
      </c>
      <c r="O163" t="s">
        <v>27</v>
      </c>
      <c r="P163">
        <v>4</v>
      </c>
      <c r="Q163" t="s">
        <v>41</v>
      </c>
      <c r="R163">
        <v>6</v>
      </c>
    </row>
    <row r="164" spans="1:18">
      <c r="A164" s="9">
        <v>163</v>
      </c>
      <c r="B164">
        <v>239</v>
      </c>
      <c r="C164">
        <v>2</v>
      </c>
      <c r="D164" t="s">
        <v>29</v>
      </c>
      <c r="E164">
        <v>7</v>
      </c>
      <c r="F164">
        <v>59</v>
      </c>
      <c r="G164" t="s">
        <v>103</v>
      </c>
      <c r="H164" t="s">
        <v>25</v>
      </c>
      <c r="I164" t="s">
        <v>26</v>
      </c>
      <c r="J164">
        <v>1</v>
      </c>
      <c r="K164">
        <v>952</v>
      </c>
      <c r="L164">
        <v>1</v>
      </c>
      <c r="M164">
        <v>1340</v>
      </c>
      <c r="N164">
        <v>2292</v>
      </c>
      <c r="O164" t="s">
        <v>27</v>
      </c>
      <c r="P164">
        <v>3</v>
      </c>
      <c r="Q164" t="s">
        <v>35</v>
      </c>
      <c r="R164">
        <v>2</v>
      </c>
    </row>
    <row r="165" spans="1:18">
      <c r="A165" s="9">
        <v>164</v>
      </c>
      <c r="B165">
        <v>117</v>
      </c>
      <c r="C165">
        <v>3</v>
      </c>
      <c r="D165" t="s">
        <v>33</v>
      </c>
      <c r="E165">
        <v>14</v>
      </c>
      <c r="F165">
        <v>31</v>
      </c>
      <c r="G165" t="s">
        <v>74</v>
      </c>
      <c r="H165" t="s">
        <v>25</v>
      </c>
      <c r="I165" t="s">
        <v>26</v>
      </c>
      <c r="J165">
        <v>2</v>
      </c>
      <c r="K165">
        <v>1540</v>
      </c>
      <c r="L165">
        <v>1</v>
      </c>
      <c r="M165">
        <v>1560</v>
      </c>
      <c r="N165">
        <v>3100</v>
      </c>
      <c r="O165" t="s">
        <v>27</v>
      </c>
      <c r="P165">
        <v>1</v>
      </c>
      <c r="Q165" t="s">
        <v>32</v>
      </c>
      <c r="R165">
        <v>1</v>
      </c>
    </row>
    <row r="166" spans="1:18">
      <c r="A166" s="9">
        <v>165</v>
      </c>
      <c r="B166">
        <v>283</v>
      </c>
      <c r="C166">
        <v>1</v>
      </c>
      <c r="D166" t="s">
        <v>37</v>
      </c>
      <c r="E166">
        <v>3</v>
      </c>
      <c r="F166">
        <v>59</v>
      </c>
      <c r="G166" t="s">
        <v>103</v>
      </c>
      <c r="H166" t="s">
        <v>25</v>
      </c>
      <c r="I166" t="s">
        <v>26</v>
      </c>
      <c r="J166">
        <v>1</v>
      </c>
      <c r="K166">
        <v>204</v>
      </c>
      <c r="L166">
        <v>1</v>
      </c>
      <c r="M166">
        <v>670</v>
      </c>
      <c r="N166">
        <v>874</v>
      </c>
      <c r="O166" t="s">
        <v>27</v>
      </c>
      <c r="P166">
        <v>1</v>
      </c>
      <c r="Q166" t="s">
        <v>32</v>
      </c>
      <c r="R166">
        <v>1</v>
      </c>
    </row>
    <row r="167" spans="1:18">
      <c r="A167" s="9">
        <v>166</v>
      </c>
      <c r="B167">
        <v>225</v>
      </c>
      <c r="C167">
        <v>4</v>
      </c>
      <c r="D167" t="s">
        <v>23</v>
      </c>
      <c r="E167">
        <v>30</v>
      </c>
      <c r="F167">
        <v>24</v>
      </c>
      <c r="G167" t="s">
        <v>89</v>
      </c>
      <c r="H167" t="s">
        <v>44</v>
      </c>
      <c r="I167" t="s">
        <v>40</v>
      </c>
      <c r="J167">
        <v>1</v>
      </c>
      <c r="K167">
        <v>11880</v>
      </c>
      <c r="L167">
        <v>2</v>
      </c>
      <c r="M167">
        <v>2640</v>
      </c>
      <c r="N167">
        <v>14520</v>
      </c>
      <c r="O167" t="s">
        <v>27</v>
      </c>
      <c r="P167">
        <v>4</v>
      </c>
      <c r="Q167" t="s">
        <v>41</v>
      </c>
      <c r="R167">
        <v>6</v>
      </c>
    </row>
    <row r="168" spans="1:18">
      <c r="A168" s="9">
        <v>167</v>
      </c>
      <c r="B168">
        <v>51</v>
      </c>
      <c r="C168">
        <v>2</v>
      </c>
      <c r="D168" t="s">
        <v>29</v>
      </c>
      <c r="E168">
        <v>7</v>
      </c>
      <c r="F168">
        <v>32</v>
      </c>
      <c r="G168" t="s">
        <v>93</v>
      </c>
      <c r="H168" t="s">
        <v>25</v>
      </c>
      <c r="I168" t="s">
        <v>26</v>
      </c>
      <c r="J168">
        <v>2</v>
      </c>
      <c r="K168">
        <v>805</v>
      </c>
      <c r="L168">
        <v>1</v>
      </c>
      <c r="M168">
        <v>1080</v>
      </c>
      <c r="N168">
        <v>1885</v>
      </c>
      <c r="O168" t="s">
        <v>27</v>
      </c>
      <c r="P168">
        <v>1</v>
      </c>
      <c r="Q168" t="s">
        <v>32</v>
      </c>
      <c r="R168">
        <v>1</v>
      </c>
    </row>
    <row r="169" spans="1:18">
      <c r="A169" s="9">
        <v>168</v>
      </c>
      <c r="B169">
        <v>219</v>
      </c>
      <c r="C169">
        <v>3</v>
      </c>
      <c r="D169" t="s">
        <v>33</v>
      </c>
      <c r="E169">
        <v>14</v>
      </c>
      <c r="F169">
        <v>20</v>
      </c>
      <c r="G169" t="s">
        <v>45</v>
      </c>
      <c r="H169" t="s">
        <v>31</v>
      </c>
      <c r="I169" t="s">
        <v>40</v>
      </c>
      <c r="J169">
        <v>1</v>
      </c>
      <c r="K169">
        <v>2268</v>
      </c>
      <c r="L169">
        <v>1</v>
      </c>
      <c r="M169">
        <v>720</v>
      </c>
      <c r="N169">
        <v>2988</v>
      </c>
      <c r="O169" t="s">
        <v>46</v>
      </c>
      <c r="P169">
        <v>3</v>
      </c>
      <c r="Q169" t="s">
        <v>35</v>
      </c>
      <c r="R169">
        <v>2</v>
      </c>
    </row>
    <row r="170" spans="1:18">
      <c r="A170" s="9">
        <v>169</v>
      </c>
      <c r="B170">
        <v>164</v>
      </c>
      <c r="C170">
        <v>3</v>
      </c>
      <c r="D170" t="s">
        <v>33</v>
      </c>
      <c r="E170">
        <v>14</v>
      </c>
      <c r="F170">
        <v>36</v>
      </c>
      <c r="G170" t="s">
        <v>67</v>
      </c>
      <c r="H170" t="s">
        <v>25</v>
      </c>
      <c r="I170" t="s">
        <v>26</v>
      </c>
      <c r="J170">
        <v>3</v>
      </c>
      <c r="K170">
        <v>44604</v>
      </c>
      <c r="L170">
        <v>2</v>
      </c>
      <c r="M170">
        <v>14160</v>
      </c>
      <c r="N170">
        <v>58764</v>
      </c>
      <c r="O170" t="s">
        <v>27</v>
      </c>
      <c r="P170">
        <v>4</v>
      </c>
      <c r="Q170" t="s">
        <v>41</v>
      </c>
      <c r="R170">
        <v>6</v>
      </c>
    </row>
    <row r="171" spans="1:18">
      <c r="A171" s="9">
        <v>170</v>
      </c>
      <c r="B171">
        <v>252</v>
      </c>
      <c r="C171">
        <v>4</v>
      </c>
      <c r="D171" t="s">
        <v>23</v>
      </c>
      <c r="E171">
        <v>30</v>
      </c>
      <c r="F171">
        <v>27</v>
      </c>
      <c r="G171" t="s">
        <v>94</v>
      </c>
      <c r="H171" t="s">
        <v>44</v>
      </c>
      <c r="I171" t="s">
        <v>40</v>
      </c>
      <c r="J171">
        <v>1</v>
      </c>
      <c r="K171">
        <v>8160</v>
      </c>
      <c r="L171">
        <v>2</v>
      </c>
      <c r="M171">
        <v>2880</v>
      </c>
      <c r="N171">
        <v>11040</v>
      </c>
      <c r="O171" t="s">
        <v>27</v>
      </c>
      <c r="P171">
        <v>2</v>
      </c>
      <c r="Q171" t="s">
        <v>28</v>
      </c>
      <c r="R171">
        <v>4</v>
      </c>
    </row>
    <row r="172" spans="1:18">
      <c r="A172" s="9">
        <v>171</v>
      </c>
      <c r="B172">
        <v>105</v>
      </c>
      <c r="C172">
        <v>2</v>
      </c>
      <c r="D172" t="s">
        <v>29</v>
      </c>
      <c r="E172">
        <v>7</v>
      </c>
      <c r="F172">
        <v>51</v>
      </c>
      <c r="G172" t="s">
        <v>51</v>
      </c>
      <c r="H172" t="s">
        <v>25</v>
      </c>
      <c r="I172" t="s">
        <v>26</v>
      </c>
      <c r="J172">
        <v>2</v>
      </c>
      <c r="K172">
        <v>1568</v>
      </c>
      <c r="L172">
        <v>1</v>
      </c>
      <c r="M172">
        <v>2140</v>
      </c>
      <c r="N172">
        <v>3708</v>
      </c>
      <c r="O172" t="s">
        <v>27</v>
      </c>
      <c r="P172">
        <v>3</v>
      </c>
      <c r="Q172" t="s">
        <v>35</v>
      </c>
      <c r="R172">
        <v>2</v>
      </c>
    </row>
    <row r="173" spans="1:18">
      <c r="A173" s="9">
        <v>172</v>
      </c>
      <c r="B173">
        <v>228</v>
      </c>
      <c r="C173">
        <v>4</v>
      </c>
      <c r="D173" t="s">
        <v>23</v>
      </c>
      <c r="E173">
        <v>30</v>
      </c>
      <c r="F173">
        <v>60</v>
      </c>
      <c r="G173" t="s">
        <v>104</v>
      </c>
      <c r="H173" t="s">
        <v>44</v>
      </c>
      <c r="I173" t="s">
        <v>105</v>
      </c>
      <c r="J173">
        <v>1</v>
      </c>
      <c r="K173">
        <v>3240</v>
      </c>
      <c r="L173">
        <v>1</v>
      </c>
      <c r="M173">
        <v>1680</v>
      </c>
      <c r="N173">
        <v>4920</v>
      </c>
      <c r="O173" t="s">
        <v>83</v>
      </c>
      <c r="P173">
        <v>3</v>
      </c>
      <c r="Q173" t="s">
        <v>35</v>
      </c>
      <c r="R173">
        <v>2</v>
      </c>
    </row>
    <row r="174" spans="1:18">
      <c r="A174" s="9">
        <v>173</v>
      </c>
      <c r="B174">
        <v>206</v>
      </c>
      <c r="C174">
        <v>3</v>
      </c>
      <c r="D174" t="s">
        <v>33</v>
      </c>
      <c r="E174">
        <v>14</v>
      </c>
      <c r="F174">
        <v>49</v>
      </c>
      <c r="G174" t="s">
        <v>66</v>
      </c>
      <c r="H174" t="s">
        <v>44</v>
      </c>
      <c r="I174" t="s">
        <v>26</v>
      </c>
      <c r="J174">
        <v>2</v>
      </c>
      <c r="K174">
        <v>1372</v>
      </c>
      <c r="L174">
        <v>2</v>
      </c>
      <c r="M174">
        <v>2440</v>
      </c>
      <c r="N174">
        <v>3812</v>
      </c>
      <c r="O174" t="s">
        <v>27</v>
      </c>
      <c r="P174">
        <v>1</v>
      </c>
      <c r="Q174" t="s">
        <v>32</v>
      </c>
      <c r="R174">
        <v>1</v>
      </c>
    </row>
    <row r="175" spans="1:18">
      <c r="A175" s="9">
        <v>174</v>
      </c>
      <c r="B175">
        <v>185</v>
      </c>
      <c r="C175">
        <v>2</v>
      </c>
      <c r="D175" t="s">
        <v>29</v>
      </c>
      <c r="E175">
        <v>7</v>
      </c>
      <c r="F175">
        <v>8</v>
      </c>
      <c r="G175" t="s">
        <v>106</v>
      </c>
      <c r="H175" t="s">
        <v>31</v>
      </c>
      <c r="I175" t="s">
        <v>40</v>
      </c>
      <c r="J175">
        <v>1</v>
      </c>
      <c r="K175">
        <v>2982</v>
      </c>
      <c r="L175">
        <v>1</v>
      </c>
      <c r="M175">
        <v>1200</v>
      </c>
      <c r="N175">
        <v>4182</v>
      </c>
      <c r="O175" t="s">
        <v>27</v>
      </c>
      <c r="P175">
        <v>4</v>
      </c>
      <c r="Q175" t="s">
        <v>41</v>
      </c>
      <c r="R175">
        <v>6</v>
      </c>
    </row>
    <row r="176" spans="1:18">
      <c r="A176" s="9">
        <v>175</v>
      </c>
      <c r="B176">
        <v>189</v>
      </c>
      <c r="C176">
        <v>4</v>
      </c>
      <c r="D176" t="s">
        <v>23</v>
      </c>
      <c r="E176">
        <v>30</v>
      </c>
      <c r="F176">
        <v>35</v>
      </c>
      <c r="G176" t="s">
        <v>48</v>
      </c>
      <c r="H176" t="s">
        <v>25</v>
      </c>
      <c r="I176" t="s">
        <v>26</v>
      </c>
      <c r="J176">
        <v>2</v>
      </c>
      <c r="K176">
        <v>20160</v>
      </c>
      <c r="L176">
        <v>2</v>
      </c>
      <c r="M176">
        <v>14400</v>
      </c>
      <c r="N176">
        <v>34560</v>
      </c>
      <c r="O176" t="s">
        <v>27</v>
      </c>
      <c r="P176">
        <v>4</v>
      </c>
      <c r="Q176" t="s">
        <v>41</v>
      </c>
      <c r="R176">
        <v>6</v>
      </c>
    </row>
    <row r="177" spans="1:18">
      <c r="A177" s="9">
        <v>176</v>
      </c>
      <c r="B177">
        <v>57</v>
      </c>
      <c r="C177">
        <v>3</v>
      </c>
      <c r="D177" t="s">
        <v>33</v>
      </c>
      <c r="E177">
        <v>14</v>
      </c>
      <c r="F177">
        <v>26</v>
      </c>
      <c r="G177" t="s">
        <v>100</v>
      </c>
      <c r="H177" t="s">
        <v>44</v>
      </c>
      <c r="I177" t="s">
        <v>40</v>
      </c>
      <c r="J177">
        <v>2</v>
      </c>
      <c r="K177">
        <v>8484</v>
      </c>
      <c r="L177">
        <v>2</v>
      </c>
      <c r="M177">
        <v>2640</v>
      </c>
      <c r="N177">
        <v>11124</v>
      </c>
      <c r="O177" t="s">
        <v>46</v>
      </c>
      <c r="P177">
        <v>4</v>
      </c>
      <c r="Q177" t="s">
        <v>41</v>
      </c>
      <c r="R177">
        <v>6</v>
      </c>
    </row>
    <row r="178" spans="1:18">
      <c r="A178" s="9">
        <v>177</v>
      </c>
      <c r="B178">
        <v>268</v>
      </c>
      <c r="C178">
        <v>1</v>
      </c>
      <c r="D178" t="s">
        <v>37</v>
      </c>
      <c r="E178">
        <v>3</v>
      </c>
      <c r="F178">
        <v>26</v>
      </c>
      <c r="G178" t="s">
        <v>100</v>
      </c>
      <c r="H178" t="s">
        <v>44</v>
      </c>
      <c r="I178" t="s">
        <v>40</v>
      </c>
      <c r="J178">
        <v>3</v>
      </c>
      <c r="K178">
        <v>2304</v>
      </c>
      <c r="L178">
        <v>2</v>
      </c>
      <c r="M178">
        <v>1760</v>
      </c>
      <c r="N178">
        <v>4064</v>
      </c>
      <c r="O178" t="s">
        <v>46</v>
      </c>
      <c r="P178">
        <v>2</v>
      </c>
      <c r="Q178" t="s">
        <v>28</v>
      </c>
      <c r="R178">
        <v>4</v>
      </c>
    </row>
    <row r="179" spans="1:18">
      <c r="A179" s="9">
        <v>178</v>
      </c>
      <c r="B179">
        <v>197</v>
      </c>
      <c r="C179">
        <v>2</v>
      </c>
      <c r="D179" t="s">
        <v>29</v>
      </c>
      <c r="E179">
        <v>7</v>
      </c>
      <c r="F179">
        <v>47</v>
      </c>
      <c r="G179" t="s">
        <v>56</v>
      </c>
      <c r="H179" t="s">
        <v>57</v>
      </c>
      <c r="I179" t="s">
        <v>26</v>
      </c>
      <c r="J179">
        <v>3</v>
      </c>
      <c r="K179">
        <v>2576</v>
      </c>
      <c r="L179">
        <v>1</v>
      </c>
      <c r="M179">
        <v>1185</v>
      </c>
      <c r="N179">
        <v>3761</v>
      </c>
      <c r="O179" t="s">
        <v>27</v>
      </c>
      <c r="P179">
        <v>1</v>
      </c>
      <c r="Q179" t="s">
        <v>32</v>
      </c>
      <c r="R179">
        <v>1</v>
      </c>
    </row>
    <row r="180" spans="1:18">
      <c r="A180" s="9">
        <v>179</v>
      </c>
      <c r="B180">
        <v>212</v>
      </c>
      <c r="C180">
        <v>1</v>
      </c>
      <c r="D180" t="s">
        <v>37</v>
      </c>
      <c r="E180">
        <v>3</v>
      </c>
      <c r="F180">
        <v>9</v>
      </c>
      <c r="G180" t="s">
        <v>43</v>
      </c>
      <c r="H180" t="s">
        <v>44</v>
      </c>
      <c r="I180" t="s">
        <v>40</v>
      </c>
      <c r="J180">
        <v>2</v>
      </c>
      <c r="K180">
        <v>942</v>
      </c>
      <c r="L180">
        <v>1</v>
      </c>
      <c r="M180">
        <v>260</v>
      </c>
      <c r="N180">
        <v>1202</v>
      </c>
      <c r="O180" t="s">
        <v>27</v>
      </c>
      <c r="P180">
        <v>3</v>
      </c>
      <c r="Q180" t="s">
        <v>35</v>
      </c>
      <c r="R180">
        <v>2</v>
      </c>
    </row>
    <row r="181" spans="1:18">
      <c r="A181" s="9">
        <v>180</v>
      </c>
      <c r="B181">
        <v>149</v>
      </c>
      <c r="C181">
        <v>4</v>
      </c>
      <c r="D181" t="s">
        <v>23</v>
      </c>
      <c r="E181">
        <v>30</v>
      </c>
      <c r="F181">
        <v>55</v>
      </c>
      <c r="G181" t="s">
        <v>102</v>
      </c>
      <c r="H181" t="s">
        <v>25</v>
      </c>
      <c r="I181" t="s">
        <v>26</v>
      </c>
      <c r="J181">
        <v>1</v>
      </c>
      <c r="K181">
        <v>8040</v>
      </c>
      <c r="L181">
        <v>2</v>
      </c>
      <c r="M181">
        <v>7840</v>
      </c>
      <c r="N181">
        <v>15880</v>
      </c>
      <c r="O181" t="s">
        <v>27</v>
      </c>
      <c r="P181">
        <v>2</v>
      </c>
      <c r="Q181" t="s">
        <v>28</v>
      </c>
      <c r="R181">
        <v>4</v>
      </c>
    </row>
    <row r="182" spans="1:18">
      <c r="A182" s="9">
        <v>181</v>
      </c>
      <c r="B182">
        <v>93</v>
      </c>
      <c r="C182">
        <v>2</v>
      </c>
      <c r="D182" t="s">
        <v>29</v>
      </c>
      <c r="E182">
        <v>7</v>
      </c>
      <c r="F182">
        <v>26</v>
      </c>
      <c r="G182" t="s">
        <v>100</v>
      </c>
      <c r="H182" t="s">
        <v>44</v>
      </c>
      <c r="I182" t="s">
        <v>40</v>
      </c>
      <c r="J182">
        <v>3</v>
      </c>
      <c r="K182">
        <v>2688</v>
      </c>
      <c r="L182">
        <v>1</v>
      </c>
      <c r="M182">
        <v>440</v>
      </c>
      <c r="N182">
        <v>3128</v>
      </c>
      <c r="O182" t="s">
        <v>46</v>
      </c>
      <c r="P182">
        <v>3</v>
      </c>
      <c r="Q182" t="s">
        <v>35</v>
      </c>
      <c r="R182">
        <v>2</v>
      </c>
    </row>
    <row r="183" spans="1:18">
      <c r="A183" s="9">
        <v>182</v>
      </c>
      <c r="B183">
        <v>79</v>
      </c>
      <c r="C183">
        <v>1</v>
      </c>
      <c r="D183" t="s">
        <v>37</v>
      </c>
      <c r="E183">
        <v>3</v>
      </c>
      <c r="F183">
        <v>50</v>
      </c>
      <c r="G183" t="s">
        <v>70</v>
      </c>
      <c r="H183" t="s">
        <v>31</v>
      </c>
      <c r="I183" t="s">
        <v>26</v>
      </c>
      <c r="J183">
        <v>3</v>
      </c>
      <c r="K183">
        <v>4452</v>
      </c>
      <c r="L183">
        <v>2</v>
      </c>
      <c r="M183">
        <v>9800</v>
      </c>
      <c r="N183">
        <v>14252</v>
      </c>
      <c r="O183" t="s">
        <v>27</v>
      </c>
      <c r="P183">
        <v>2</v>
      </c>
      <c r="Q183" t="s">
        <v>28</v>
      </c>
      <c r="R183">
        <v>4</v>
      </c>
    </row>
    <row r="184" spans="1:18">
      <c r="A184" s="9">
        <v>183</v>
      </c>
      <c r="B184">
        <v>254</v>
      </c>
      <c r="C184">
        <v>4</v>
      </c>
      <c r="D184" t="s">
        <v>23</v>
      </c>
      <c r="E184">
        <v>30</v>
      </c>
      <c r="F184">
        <v>16</v>
      </c>
      <c r="G184" t="s">
        <v>107</v>
      </c>
      <c r="H184" t="s">
        <v>44</v>
      </c>
      <c r="I184" t="s">
        <v>40</v>
      </c>
      <c r="J184">
        <v>1</v>
      </c>
      <c r="K184">
        <v>2100</v>
      </c>
      <c r="L184">
        <v>1</v>
      </c>
      <c r="M184">
        <v>220</v>
      </c>
      <c r="N184">
        <v>2320</v>
      </c>
      <c r="O184" t="s">
        <v>27</v>
      </c>
      <c r="P184">
        <v>1</v>
      </c>
      <c r="Q184" t="s">
        <v>32</v>
      </c>
      <c r="R184">
        <v>1</v>
      </c>
    </row>
    <row r="185" spans="1:18">
      <c r="A185" s="9">
        <v>184</v>
      </c>
      <c r="B185">
        <v>202</v>
      </c>
      <c r="C185">
        <v>4</v>
      </c>
      <c r="D185" t="s">
        <v>23</v>
      </c>
      <c r="E185">
        <v>30</v>
      </c>
      <c r="F185">
        <v>24</v>
      </c>
      <c r="G185" t="s">
        <v>89</v>
      </c>
      <c r="H185" t="s">
        <v>44</v>
      </c>
      <c r="I185" t="s">
        <v>40</v>
      </c>
      <c r="J185">
        <v>3</v>
      </c>
      <c r="K185">
        <v>45720</v>
      </c>
      <c r="L185">
        <v>2</v>
      </c>
      <c r="M185">
        <v>1760</v>
      </c>
      <c r="N185">
        <v>47480</v>
      </c>
      <c r="O185" t="s">
        <v>27</v>
      </c>
      <c r="P185">
        <v>2</v>
      </c>
      <c r="Q185" t="s">
        <v>28</v>
      </c>
      <c r="R185">
        <v>4</v>
      </c>
    </row>
    <row r="186" spans="1:18">
      <c r="A186" s="9">
        <v>185</v>
      </c>
      <c r="B186">
        <v>60</v>
      </c>
      <c r="C186">
        <v>2</v>
      </c>
      <c r="D186" t="s">
        <v>29</v>
      </c>
      <c r="E186">
        <v>7</v>
      </c>
      <c r="F186">
        <v>26</v>
      </c>
      <c r="G186" t="s">
        <v>100</v>
      </c>
      <c r="H186" t="s">
        <v>44</v>
      </c>
      <c r="I186" t="s">
        <v>40</v>
      </c>
      <c r="J186">
        <v>2</v>
      </c>
      <c r="K186">
        <v>2828</v>
      </c>
      <c r="L186">
        <v>2</v>
      </c>
      <c r="M186">
        <v>1760</v>
      </c>
      <c r="N186">
        <v>4588</v>
      </c>
      <c r="O186" t="s">
        <v>46</v>
      </c>
      <c r="P186">
        <v>2</v>
      </c>
      <c r="Q186" t="s">
        <v>28</v>
      </c>
      <c r="R186">
        <v>4</v>
      </c>
    </row>
    <row r="187" spans="1:18">
      <c r="A187" s="9">
        <v>186</v>
      </c>
      <c r="B187">
        <v>114</v>
      </c>
      <c r="C187">
        <v>4</v>
      </c>
      <c r="D187" t="s">
        <v>23</v>
      </c>
      <c r="E187">
        <v>30</v>
      </c>
      <c r="F187">
        <v>19</v>
      </c>
      <c r="G187" t="s">
        <v>58</v>
      </c>
      <c r="H187" t="s">
        <v>31</v>
      </c>
      <c r="I187" t="s">
        <v>40</v>
      </c>
      <c r="J187">
        <v>1</v>
      </c>
      <c r="K187">
        <v>2610</v>
      </c>
      <c r="L187">
        <v>1</v>
      </c>
      <c r="M187">
        <v>250</v>
      </c>
      <c r="N187">
        <v>2860</v>
      </c>
      <c r="O187" t="s">
        <v>27</v>
      </c>
      <c r="P187">
        <v>1</v>
      </c>
      <c r="Q187" t="s">
        <v>32</v>
      </c>
      <c r="R187">
        <v>1</v>
      </c>
    </row>
    <row r="188" spans="1:18">
      <c r="A188" s="9">
        <v>187</v>
      </c>
      <c r="B188">
        <v>88</v>
      </c>
      <c r="C188">
        <v>1</v>
      </c>
      <c r="D188" t="s">
        <v>37</v>
      </c>
      <c r="E188">
        <v>3</v>
      </c>
      <c r="F188">
        <v>45</v>
      </c>
      <c r="G188" t="s">
        <v>77</v>
      </c>
      <c r="H188" t="s">
        <v>57</v>
      </c>
      <c r="I188" t="s">
        <v>26</v>
      </c>
      <c r="J188">
        <v>3</v>
      </c>
      <c r="K188">
        <v>684</v>
      </c>
      <c r="L188">
        <v>1</v>
      </c>
      <c r="M188">
        <v>5460</v>
      </c>
      <c r="N188">
        <v>6144</v>
      </c>
      <c r="O188" t="s">
        <v>27</v>
      </c>
      <c r="P188">
        <v>4</v>
      </c>
      <c r="Q188" t="s">
        <v>41</v>
      </c>
      <c r="R188">
        <v>6</v>
      </c>
    </row>
    <row r="189" spans="1:18">
      <c r="A189" s="9">
        <v>188</v>
      </c>
      <c r="B189">
        <v>114</v>
      </c>
      <c r="C189">
        <v>1</v>
      </c>
      <c r="D189" t="s">
        <v>37</v>
      </c>
      <c r="E189">
        <v>3</v>
      </c>
      <c r="F189">
        <v>14</v>
      </c>
      <c r="G189" t="s">
        <v>108</v>
      </c>
      <c r="H189" t="s">
        <v>31</v>
      </c>
      <c r="I189" t="s">
        <v>40</v>
      </c>
      <c r="J189">
        <v>3</v>
      </c>
      <c r="K189">
        <v>4704</v>
      </c>
      <c r="L189">
        <v>1</v>
      </c>
      <c r="M189">
        <v>600</v>
      </c>
      <c r="N189">
        <v>5304</v>
      </c>
      <c r="O189" t="s">
        <v>27</v>
      </c>
      <c r="P189">
        <v>2</v>
      </c>
      <c r="Q189" t="s">
        <v>28</v>
      </c>
      <c r="R189">
        <v>4</v>
      </c>
    </row>
    <row r="190" spans="1:18">
      <c r="A190" s="9">
        <v>189</v>
      </c>
      <c r="B190">
        <v>15</v>
      </c>
      <c r="C190">
        <v>1</v>
      </c>
      <c r="D190" t="s">
        <v>37</v>
      </c>
      <c r="E190">
        <v>3</v>
      </c>
      <c r="F190">
        <v>28</v>
      </c>
      <c r="G190" t="s">
        <v>39</v>
      </c>
      <c r="H190" t="s">
        <v>31</v>
      </c>
      <c r="I190" t="s">
        <v>40</v>
      </c>
      <c r="J190">
        <v>3</v>
      </c>
      <c r="K190">
        <v>1026</v>
      </c>
      <c r="L190">
        <v>1</v>
      </c>
      <c r="M190">
        <v>200</v>
      </c>
      <c r="N190">
        <v>1226</v>
      </c>
      <c r="O190" t="s">
        <v>27</v>
      </c>
      <c r="P190">
        <v>1</v>
      </c>
      <c r="Q190" t="s">
        <v>32</v>
      </c>
      <c r="R190">
        <v>1</v>
      </c>
    </row>
    <row r="191" spans="1:18">
      <c r="A191" s="9">
        <v>190</v>
      </c>
      <c r="B191">
        <v>208</v>
      </c>
      <c r="C191">
        <v>1</v>
      </c>
      <c r="D191" t="s">
        <v>37</v>
      </c>
      <c r="E191">
        <v>3</v>
      </c>
      <c r="F191">
        <v>37</v>
      </c>
      <c r="G191" t="s">
        <v>75</v>
      </c>
      <c r="H191" t="s">
        <v>25</v>
      </c>
      <c r="I191" t="s">
        <v>26</v>
      </c>
      <c r="J191">
        <v>3</v>
      </c>
      <c r="K191">
        <v>3804</v>
      </c>
      <c r="L191">
        <v>2</v>
      </c>
      <c r="M191">
        <v>7600</v>
      </c>
      <c r="N191">
        <v>11404</v>
      </c>
      <c r="O191" t="s">
        <v>27</v>
      </c>
      <c r="P191">
        <v>2</v>
      </c>
      <c r="Q191" t="s">
        <v>28</v>
      </c>
      <c r="R191">
        <v>4</v>
      </c>
    </row>
    <row r="192" spans="1:18">
      <c r="A192" s="9">
        <v>191</v>
      </c>
      <c r="B192">
        <v>2</v>
      </c>
      <c r="C192">
        <v>2</v>
      </c>
      <c r="D192" t="s">
        <v>29</v>
      </c>
      <c r="E192">
        <v>7</v>
      </c>
      <c r="F192">
        <v>43</v>
      </c>
      <c r="G192" t="s">
        <v>47</v>
      </c>
      <c r="H192" t="s">
        <v>31</v>
      </c>
      <c r="I192" t="s">
        <v>26</v>
      </c>
      <c r="J192">
        <v>2</v>
      </c>
      <c r="K192">
        <v>5082</v>
      </c>
      <c r="L192">
        <v>1</v>
      </c>
      <c r="M192">
        <v>5460</v>
      </c>
      <c r="N192">
        <v>10542</v>
      </c>
      <c r="O192" t="s">
        <v>27</v>
      </c>
      <c r="P192">
        <v>4</v>
      </c>
      <c r="Q192" t="s">
        <v>41</v>
      </c>
      <c r="R192">
        <v>6</v>
      </c>
    </row>
    <row r="193" spans="1:18">
      <c r="A193" s="9">
        <v>192</v>
      </c>
      <c r="B193">
        <v>113</v>
      </c>
      <c r="C193">
        <v>1</v>
      </c>
      <c r="D193" t="s">
        <v>37</v>
      </c>
      <c r="E193">
        <v>3</v>
      </c>
      <c r="F193">
        <v>47</v>
      </c>
      <c r="G193" t="s">
        <v>56</v>
      </c>
      <c r="H193" t="s">
        <v>57</v>
      </c>
      <c r="I193" t="s">
        <v>26</v>
      </c>
      <c r="J193">
        <v>2</v>
      </c>
      <c r="K193">
        <v>1704</v>
      </c>
      <c r="L193">
        <v>1</v>
      </c>
      <c r="M193">
        <v>4740</v>
      </c>
      <c r="N193">
        <v>6444</v>
      </c>
      <c r="O193" t="s">
        <v>27</v>
      </c>
      <c r="P193">
        <v>2</v>
      </c>
      <c r="Q193" t="s">
        <v>28</v>
      </c>
      <c r="R193">
        <v>4</v>
      </c>
    </row>
    <row r="194" spans="1:18">
      <c r="A194" s="9">
        <v>193</v>
      </c>
      <c r="B194">
        <v>299</v>
      </c>
      <c r="C194">
        <v>3</v>
      </c>
      <c r="D194" t="s">
        <v>33</v>
      </c>
      <c r="E194">
        <v>14</v>
      </c>
      <c r="F194">
        <v>39</v>
      </c>
      <c r="G194" t="s">
        <v>71</v>
      </c>
      <c r="H194" t="s">
        <v>57</v>
      </c>
      <c r="I194" t="s">
        <v>26</v>
      </c>
      <c r="J194">
        <v>2</v>
      </c>
      <c r="K194">
        <v>9828</v>
      </c>
      <c r="L194">
        <v>2</v>
      </c>
      <c r="M194">
        <v>11748</v>
      </c>
      <c r="N194">
        <v>21576</v>
      </c>
      <c r="O194" t="s">
        <v>27</v>
      </c>
      <c r="P194">
        <v>4</v>
      </c>
      <c r="Q194" t="s">
        <v>41</v>
      </c>
      <c r="R194">
        <v>6</v>
      </c>
    </row>
    <row r="195" spans="1:18">
      <c r="A195" s="9">
        <v>194</v>
      </c>
      <c r="B195">
        <v>125</v>
      </c>
      <c r="C195">
        <v>3</v>
      </c>
      <c r="D195" t="s">
        <v>33</v>
      </c>
      <c r="E195">
        <v>14</v>
      </c>
      <c r="F195">
        <v>38</v>
      </c>
      <c r="G195" t="s">
        <v>36</v>
      </c>
      <c r="H195" t="s">
        <v>25</v>
      </c>
      <c r="I195" t="s">
        <v>26</v>
      </c>
      <c r="J195">
        <v>1</v>
      </c>
      <c r="K195">
        <v>924</v>
      </c>
      <c r="L195">
        <v>1</v>
      </c>
      <c r="M195">
        <v>2200</v>
      </c>
      <c r="N195">
        <v>3124</v>
      </c>
      <c r="O195" t="s">
        <v>27</v>
      </c>
      <c r="P195">
        <v>3</v>
      </c>
      <c r="Q195" t="s">
        <v>35</v>
      </c>
      <c r="R195">
        <v>2</v>
      </c>
    </row>
    <row r="196" spans="1:18">
      <c r="A196" s="9">
        <v>195</v>
      </c>
      <c r="B196">
        <v>3</v>
      </c>
      <c r="C196">
        <v>2</v>
      </c>
      <c r="D196" t="s">
        <v>29</v>
      </c>
      <c r="E196">
        <v>7</v>
      </c>
      <c r="F196">
        <v>28</v>
      </c>
      <c r="G196" t="s">
        <v>39</v>
      </c>
      <c r="H196" t="s">
        <v>31</v>
      </c>
      <c r="I196" t="s">
        <v>40</v>
      </c>
      <c r="J196">
        <v>3</v>
      </c>
      <c r="K196">
        <v>2394</v>
      </c>
      <c r="L196">
        <v>1</v>
      </c>
      <c r="M196">
        <v>200</v>
      </c>
      <c r="N196">
        <v>2594</v>
      </c>
      <c r="O196" t="s">
        <v>27</v>
      </c>
      <c r="P196">
        <v>1</v>
      </c>
      <c r="Q196" t="s">
        <v>32</v>
      </c>
      <c r="R196">
        <v>1</v>
      </c>
    </row>
    <row r="197" spans="1:18">
      <c r="A197" s="9">
        <v>196</v>
      </c>
      <c r="B197">
        <v>98</v>
      </c>
      <c r="C197">
        <v>1</v>
      </c>
      <c r="D197" t="s">
        <v>37</v>
      </c>
      <c r="E197">
        <v>3</v>
      </c>
      <c r="F197">
        <v>5</v>
      </c>
      <c r="G197" t="s">
        <v>95</v>
      </c>
      <c r="H197" t="s">
        <v>25</v>
      </c>
      <c r="I197" t="s">
        <v>40</v>
      </c>
      <c r="J197">
        <v>3</v>
      </c>
      <c r="K197">
        <v>2034</v>
      </c>
      <c r="L197">
        <v>1</v>
      </c>
      <c r="M197">
        <v>600</v>
      </c>
      <c r="N197">
        <v>2634</v>
      </c>
      <c r="O197" t="s">
        <v>27</v>
      </c>
      <c r="P197">
        <v>3</v>
      </c>
      <c r="Q197" t="s">
        <v>35</v>
      </c>
      <c r="R197">
        <v>2</v>
      </c>
    </row>
    <row r="198" spans="1:18">
      <c r="A198" s="9">
        <v>197</v>
      </c>
      <c r="B198">
        <v>147</v>
      </c>
      <c r="C198">
        <v>3</v>
      </c>
      <c r="D198" t="s">
        <v>33</v>
      </c>
      <c r="E198">
        <v>14</v>
      </c>
      <c r="F198">
        <v>65</v>
      </c>
      <c r="G198" t="s">
        <v>80</v>
      </c>
      <c r="H198" t="s">
        <v>44</v>
      </c>
      <c r="I198" t="s">
        <v>62</v>
      </c>
      <c r="J198">
        <v>2</v>
      </c>
      <c r="K198">
        <v>5992</v>
      </c>
      <c r="L198">
        <v>1</v>
      </c>
      <c r="M198">
        <v>6080</v>
      </c>
      <c r="N198">
        <v>12072</v>
      </c>
      <c r="O198" t="s">
        <v>46</v>
      </c>
      <c r="P198">
        <v>2</v>
      </c>
      <c r="Q198" t="s">
        <v>28</v>
      </c>
      <c r="R198">
        <v>4</v>
      </c>
    </row>
    <row r="199" spans="1:18">
      <c r="A199" s="9">
        <v>198</v>
      </c>
      <c r="B199">
        <v>142</v>
      </c>
      <c r="C199">
        <v>1</v>
      </c>
      <c r="D199" t="s">
        <v>37</v>
      </c>
      <c r="E199">
        <v>3</v>
      </c>
      <c r="F199">
        <v>17</v>
      </c>
      <c r="G199" t="s">
        <v>60</v>
      </c>
      <c r="H199" t="s">
        <v>31</v>
      </c>
      <c r="I199" t="s">
        <v>40</v>
      </c>
      <c r="J199">
        <v>2</v>
      </c>
      <c r="K199">
        <v>780</v>
      </c>
      <c r="L199">
        <v>2</v>
      </c>
      <c r="M199">
        <v>1240</v>
      </c>
      <c r="N199">
        <v>2020</v>
      </c>
      <c r="O199" t="s">
        <v>46</v>
      </c>
      <c r="P199">
        <v>3</v>
      </c>
      <c r="Q199" t="s">
        <v>35</v>
      </c>
      <c r="R199">
        <v>2</v>
      </c>
    </row>
    <row r="200" spans="1:18">
      <c r="A200" s="9">
        <v>199</v>
      </c>
      <c r="B200">
        <v>271</v>
      </c>
      <c r="C200">
        <v>3</v>
      </c>
      <c r="D200" t="s">
        <v>33</v>
      </c>
      <c r="E200">
        <v>14</v>
      </c>
      <c r="F200">
        <v>46</v>
      </c>
      <c r="G200" t="s">
        <v>109</v>
      </c>
      <c r="H200" t="s">
        <v>57</v>
      </c>
      <c r="I200" t="s">
        <v>26</v>
      </c>
      <c r="J200">
        <v>2</v>
      </c>
      <c r="K200">
        <v>9744</v>
      </c>
      <c r="L200">
        <v>2</v>
      </c>
      <c r="M200">
        <v>13920</v>
      </c>
      <c r="N200">
        <v>23664</v>
      </c>
      <c r="O200" t="s">
        <v>27</v>
      </c>
      <c r="P200">
        <v>4</v>
      </c>
      <c r="Q200" t="s">
        <v>41</v>
      </c>
      <c r="R200">
        <v>6</v>
      </c>
    </row>
    <row r="201" spans="1:18">
      <c r="A201" s="9">
        <v>200</v>
      </c>
      <c r="B201">
        <v>111</v>
      </c>
      <c r="C201">
        <v>2</v>
      </c>
      <c r="D201" t="s">
        <v>29</v>
      </c>
      <c r="E201">
        <v>7</v>
      </c>
      <c r="F201">
        <v>35</v>
      </c>
      <c r="G201" t="s">
        <v>48</v>
      </c>
      <c r="H201" t="s">
        <v>25</v>
      </c>
      <c r="I201" t="s">
        <v>26</v>
      </c>
      <c r="J201">
        <v>1</v>
      </c>
      <c r="K201">
        <v>329</v>
      </c>
      <c r="L201">
        <v>2</v>
      </c>
      <c r="M201">
        <v>2400</v>
      </c>
      <c r="N201">
        <v>2729</v>
      </c>
      <c r="O201" t="s">
        <v>27</v>
      </c>
      <c r="P201">
        <v>1</v>
      </c>
      <c r="Q201" t="s">
        <v>32</v>
      </c>
      <c r="R201">
        <v>1</v>
      </c>
    </row>
    <row r="202" spans="1:18">
      <c r="A202" s="9">
        <v>201</v>
      </c>
      <c r="B202">
        <v>107</v>
      </c>
      <c r="C202">
        <v>3</v>
      </c>
      <c r="D202" t="s">
        <v>33</v>
      </c>
      <c r="E202">
        <v>14</v>
      </c>
      <c r="F202">
        <v>4</v>
      </c>
      <c r="G202" t="s">
        <v>65</v>
      </c>
      <c r="H202" t="s">
        <v>44</v>
      </c>
      <c r="I202" t="s">
        <v>40</v>
      </c>
      <c r="J202">
        <v>1</v>
      </c>
      <c r="K202">
        <v>3528</v>
      </c>
      <c r="L202">
        <v>2</v>
      </c>
      <c r="M202">
        <v>3600</v>
      </c>
      <c r="N202">
        <v>7128</v>
      </c>
      <c r="O202" t="s">
        <v>27</v>
      </c>
      <c r="P202">
        <v>4</v>
      </c>
      <c r="Q202" t="s">
        <v>41</v>
      </c>
      <c r="R202">
        <v>6</v>
      </c>
    </row>
    <row r="203" spans="1:18">
      <c r="A203" s="9">
        <v>202</v>
      </c>
      <c r="B203">
        <v>28</v>
      </c>
      <c r="C203">
        <v>1</v>
      </c>
      <c r="D203" t="s">
        <v>37</v>
      </c>
      <c r="E203">
        <v>3</v>
      </c>
      <c r="F203">
        <v>45</v>
      </c>
      <c r="G203" t="s">
        <v>77</v>
      </c>
      <c r="H203" t="s">
        <v>57</v>
      </c>
      <c r="I203" t="s">
        <v>26</v>
      </c>
      <c r="J203">
        <v>2</v>
      </c>
      <c r="K203">
        <v>93</v>
      </c>
      <c r="L203">
        <v>2</v>
      </c>
      <c r="M203">
        <v>1820</v>
      </c>
      <c r="N203">
        <v>1913</v>
      </c>
      <c r="O203" t="s">
        <v>27</v>
      </c>
      <c r="P203">
        <v>1</v>
      </c>
      <c r="Q203" t="s">
        <v>32</v>
      </c>
      <c r="R203">
        <v>1</v>
      </c>
    </row>
    <row r="204" spans="1:18">
      <c r="A204" s="9">
        <v>203</v>
      </c>
      <c r="B204">
        <v>107</v>
      </c>
      <c r="C204">
        <v>1</v>
      </c>
      <c r="D204" t="s">
        <v>37</v>
      </c>
      <c r="E204">
        <v>3</v>
      </c>
      <c r="F204">
        <v>24</v>
      </c>
      <c r="G204" t="s">
        <v>89</v>
      </c>
      <c r="H204" t="s">
        <v>44</v>
      </c>
      <c r="I204" t="s">
        <v>40</v>
      </c>
      <c r="J204">
        <v>2</v>
      </c>
      <c r="K204">
        <v>1944</v>
      </c>
      <c r="L204">
        <v>2</v>
      </c>
      <c r="M204">
        <v>1760</v>
      </c>
      <c r="N204">
        <v>3704</v>
      </c>
      <c r="O204" t="s">
        <v>27</v>
      </c>
      <c r="P204">
        <v>2</v>
      </c>
      <c r="Q204" t="s">
        <v>28</v>
      </c>
      <c r="R204">
        <v>4</v>
      </c>
    </row>
    <row r="205" spans="1:18">
      <c r="A205" s="9">
        <v>204</v>
      </c>
      <c r="B205">
        <v>13</v>
      </c>
      <c r="C205">
        <v>1</v>
      </c>
      <c r="D205" t="s">
        <v>37</v>
      </c>
      <c r="E205">
        <v>3</v>
      </c>
      <c r="F205">
        <v>41</v>
      </c>
      <c r="G205" t="s">
        <v>49</v>
      </c>
      <c r="H205" t="s">
        <v>25</v>
      </c>
      <c r="I205" t="s">
        <v>26</v>
      </c>
      <c r="J205">
        <v>2</v>
      </c>
      <c r="K205">
        <v>2322</v>
      </c>
      <c r="L205">
        <v>1</v>
      </c>
      <c r="M205">
        <v>11700</v>
      </c>
      <c r="N205">
        <v>14022</v>
      </c>
      <c r="O205" t="s">
        <v>27</v>
      </c>
      <c r="P205">
        <v>4</v>
      </c>
      <c r="Q205" t="s">
        <v>41</v>
      </c>
      <c r="R205">
        <v>6</v>
      </c>
    </row>
    <row r="206" spans="1:18">
      <c r="A206" s="9">
        <v>205</v>
      </c>
      <c r="B206">
        <v>216</v>
      </c>
      <c r="C206">
        <v>4</v>
      </c>
      <c r="D206" t="s">
        <v>23</v>
      </c>
      <c r="E206">
        <v>30</v>
      </c>
      <c r="F206">
        <v>55</v>
      </c>
      <c r="G206" t="s">
        <v>102</v>
      </c>
      <c r="H206" t="s">
        <v>25</v>
      </c>
      <c r="I206" t="s">
        <v>26</v>
      </c>
      <c r="J206">
        <v>3</v>
      </c>
      <c r="K206">
        <v>9780</v>
      </c>
      <c r="L206">
        <v>1</v>
      </c>
      <c r="M206">
        <v>980</v>
      </c>
      <c r="N206">
        <v>10760</v>
      </c>
      <c r="O206" t="s">
        <v>27</v>
      </c>
      <c r="P206">
        <v>1</v>
      </c>
      <c r="Q206" t="s">
        <v>32</v>
      </c>
      <c r="R206">
        <v>1</v>
      </c>
    </row>
    <row r="207" spans="1:18">
      <c r="A207" s="9">
        <v>206</v>
      </c>
      <c r="B207">
        <v>9</v>
      </c>
      <c r="C207">
        <v>3</v>
      </c>
      <c r="D207" t="s">
        <v>33</v>
      </c>
      <c r="E207">
        <v>14</v>
      </c>
      <c r="F207">
        <v>12</v>
      </c>
      <c r="G207" t="s">
        <v>50</v>
      </c>
      <c r="H207" t="s">
        <v>31</v>
      </c>
      <c r="I207" t="s">
        <v>40</v>
      </c>
      <c r="J207">
        <v>2</v>
      </c>
      <c r="K207">
        <v>9016</v>
      </c>
      <c r="L207">
        <v>1</v>
      </c>
      <c r="M207">
        <v>800</v>
      </c>
      <c r="N207">
        <v>9816</v>
      </c>
      <c r="O207" t="s">
        <v>27</v>
      </c>
      <c r="P207">
        <v>2</v>
      </c>
      <c r="Q207" t="s">
        <v>28</v>
      </c>
      <c r="R207">
        <v>4</v>
      </c>
    </row>
    <row r="208" spans="1:18">
      <c r="A208" s="9">
        <v>207</v>
      </c>
      <c r="B208">
        <v>179</v>
      </c>
      <c r="C208">
        <v>2</v>
      </c>
      <c r="D208" t="s">
        <v>29</v>
      </c>
      <c r="E208">
        <v>7</v>
      </c>
      <c r="F208">
        <v>57</v>
      </c>
      <c r="G208" t="s">
        <v>30</v>
      </c>
      <c r="H208" t="s">
        <v>31</v>
      </c>
      <c r="I208" t="s">
        <v>26</v>
      </c>
      <c r="J208">
        <v>1</v>
      </c>
      <c r="K208">
        <v>1932</v>
      </c>
      <c r="L208">
        <v>2</v>
      </c>
      <c r="M208">
        <v>9200</v>
      </c>
      <c r="N208">
        <v>11132</v>
      </c>
      <c r="O208" t="s">
        <v>27</v>
      </c>
      <c r="P208">
        <v>2</v>
      </c>
      <c r="Q208" t="s">
        <v>28</v>
      </c>
      <c r="R208">
        <v>4</v>
      </c>
    </row>
    <row r="209" spans="1:18">
      <c r="A209" s="9">
        <v>208</v>
      </c>
      <c r="B209">
        <v>130</v>
      </c>
      <c r="C209">
        <v>4</v>
      </c>
      <c r="D209" t="s">
        <v>23</v>
      </c>
      <c r="E209">
        <v>30</v>
      </c>
      <c r="F209">
        <v>25</v>
      </c>
      <c r="G209" t="s">
        <v>78</v>
      </c>
      <c r="H209" t="s">
        <v>31</v>
      </c>
      <c r="I209" t="s">
        <v>40</v>
      </c>
      <c r="J209">
        <v>2</v>
      </c>
      <c r="K209">
        <v>42179.4</v>
      </c>
      <c r="L209">
        <v>2</v>
      </c>
      <c r="M209">
        <v>4320</v>
      </c>
      <c r="N209">
        <v>46499.4</v>
      </c>
      <c r="O209" t="s">
        <v>46</v>
      </c>
      <c r="P209">
        <v>4</v>
      </c>
      <c r="Q209" t="s">
        <v>41</v>
      </c>
      <c r="R209">
        <v>6</v>
      </c>
    </row>
    <row r="210" spans="1:18">
      <c r="A210" s="9">
        <v>209</v>
      </c>
      <c r="B210">
        <v>120</v>
      </c>
      <c r="C210">
        <v>2</v>
      </c>
      <c r="D210" t="s">
        <v>29</v>
      </c>
      <c r="E210">
        <v>7</v>
      </c>
      <c r="F210">
        <v>23</v>
      </c>
      <c r="G210" t="s">
        <v>54</v>
      </c>
      <c r="H210" t="s">
        <v>25</v>
      </c>
      <c r="I210" t="s">
        <v>40</v>
      </c>
      <c r="J210">
        <v>1</v>
      </c>
      <c r="K210">
        <v>2744</v>
      </c>
      <c r="L210">
        <v>2</v>
      </c>
      <c r="M210">
        <v>2480</v>
      </c>
      <c r="N210">
        <v>5224</v>
      </c>
      <c r="O210" t="s">
        <v>27</v>
      </c>
      <c r="P210">
        <v>2</v>
      </c>
      <c r="Q210" t="s">
        <v>28</v>
      </c>
      <c r="R210">
        <v>4</v>
      </c>
    </row>
    <row r="211" spans="1:18">
      <c r="A211" s="9">
        <v>210</v>
      </c>
      <c r="B211">
        <v>277</v>
      </c>
      <c r="C211">
        <v>2</v>
      </c>
      <c r="D211" t="s">
        <v>29</v>
      </c>
      <c r="E211">
        <v>7</v>
      </c>
      <c r="F211">
        <v>12</v>
      </c>
      <c r="G211" t="s">
        <v>50</v>
      </c>
      <c r="H211" t="s">
        <v>31</v>
      </c>
      <c r="I211" t="s">
        <v>40</v>
      </c>
      <c r="J211">
        <v>3</v>
      </c>
      <c r="K211">
        <v>6524</v>
      </c>
      <c r="L211">
        <v>2</v>
      </c>
      <c r="M211">
        <v>1600</v>
      </c>
      <c r="N211">
        <v>8124</v>
      </c>
      <c r="O211" t="s">
        <v>27</v>
      </c>
      <c r="P211">
        <v>2</v>
      </c>
      <c r="Q211" t="s">
        <v>28</v>
      </c>
      <c r="R211">
        <v>4</v>
      </c>
    </row>
    <row r="212" spans="1:18">
      <c r="A212" s="9">
        <v>211</v>
      </c>
      <c r="B212">
        <v>67</v>
      </c>
      <c r="C212">
        <v>4</v>
      </c>
      <c r="D212" t="s">
        <v>23</v>
      </c>
      <c r="E212">
        <v>30</v>
      </c>
      <c r="F212">
        <v>55</v>
      </c>
      <c r="G212" t="s">
        <v>102</v>
      </c>
      <c r="H212" t="s">
        <v>25</v>
      </c>
      <c r="I212" t="s">
        <v>26</v>
      </c>
      <c r="J212">
        <v>3</v>
      </c>
      <c r="K212">
        <v>58680</v>
      </c>
      <c r="L212">
        <v>2</v>
      </c>
      <c r="M212">
        <v>11760</v>
      </c>
      <c r="N212">
        <v>70440</v>
      </c>
      <c r="O212" t="s">
        <v>27</v>
      </c>
      <c r="P212">
        <v>4</v>
      </c>
      <c r="Q212" t="s">
        <v>41</v>
      </c>
      <c r="R212">
        <v>6</v>
      </c>
    </row>
    <row r="213" spans="1:18">
      <c r="A213" s="9">
        <v>212</v>
      </c>
      <c r="B213">
        <v>199</v>
      </c>
      <c r="C213">
        <v>3</v>
      </c>
      <c r="D213" t="s">
        <v>33</v>
      </c>
      <c r="E213">
        <v>14</v>
      </c>
      <c r="F213">
        <v>54</v>
      </c>
      <c r="G213" t="s">
        <v>73</v>
      </c>
      <c r="H213" t="s">
        <v>57</v>
      </c>
      <c r="I213" t="s">
        <v>26</v>
      </c>
      <c r="J213">
        <v>2</v>
      </c>
      <c r="K213">
        <v>1190</v>
      </c>
      <c r="L213">
        <v>2</v>
      </c>
      <c r="M213">
        <v>3560</v>
      </c>
      <c r="N213">
        <v>4750</v>
      </c>
      <c r="O213" t="s">
        <v>27</v>
      </c>
      <c r="P213">
        <v>1</v>
      </c>
      <c r="Q213" t="s">
        <v>32</v>
      </c>
      <c r="R213">
        <v>1</v>
      </c>
    </row>
    <row r="214" spans="1:18">
      <c r="A214" s="9">
        <v>213</v>
      </c>
      <c r="B214">
        <v>239</v>
      </c>
      <c r="C214">
        <v>1</v>
      </c>
      <c r="D214" t="s">
        <v>37</v>
      </c>
      <c r="E214">
        <v>3</v>
      </c>
      <c r="F214">
        <v>68</v>
      </c>
      <c r="G214" t="s">
        <v>81</v>
      </c>
      <c r="H214" t="s">
        <v>25</v>
      </c>
      <c r="I214" t="s">
        <v>82</v>
      </c>
      <c r="J214">
        <v>1</v>
      </c>
      <c r="K214">
        <v>456</v>
      </c>
      <c r="L214">
        <v>2</v>
      </c>
      <c r="M214">
        <v>8480</v>
      </c>
      <c r="N214">
        <v>8936</v>
      </c>
      <c r="O214" t="s">
        <v>83</v>
      </c>
      <c r="P214">
        <v>2</v>
      </c>
      <c r="Q214" t="s">
        <v>28</v>
      </c>
      <c r="R214">
        <v>4</v>
      </c>
    </row>
    <row r="215" spans="1:18">
      <c r="A215" s="9">
        <v>214</v>
      </c>
      <c r="B215">
        <v>155</v>
      </c>
      <c r="C215">
        <v>3</v>
      </c>
      <c r="D215" t="s">
        <v>33</v>
      </c>
      <c r="E215">
        <v>14</v>
      </c>
      <c r="F215">
        <v>12</v>
      </c>
      <c r="G215" t="s">
        <v>50</v>
      </c>
      <c r="H215" t="s">
        <v>31</v>
      </c>
      <c r="I215" t="s">
        <v>40</v>
      </c>
      <c r="J215">
        <v>1</v>
      </c>
      <c r="K215">
        <v>1736</v>
      </c>
      <c r="L215">
        <v>1</v>
      </c>
      <c r="M215">
        <v>200</v>
      </c>
      <c r="N215">
        <v>1936</v>
      </c>
      <c r="O215" t="s">
        <v>27</v>
      </c>
      <c r="P215">
        <v>1</v>
      </c>
      <c r="Q215" t="s">
        <v>32</v>
      </c>
      <c r="R215">
        <v>1</v>
      </c>
    </row>
    <row r="216" spans="1:18">
      <c r="A216" s="9">
        <v>215</v>
      </c>
      <c r="B216">
        <v>274</v>
      </c>
      <c r="C216">
        <v>4</v>
      </c>
      <c r="D216" t="s">
        <v>23</v>
      </c>
      <c r="E216">
        <v>30</v>
      </c>
      <c r="F216">
        <v>49</v>
      </c>
      <c r="G216" t="s">
        <v>66</v>
      </c>
      <c r="H216" t="s">
        <v>44</v>
      </c>
      <c r="I216" t="s">
        <v>26</v>
      </c>
      <c r="J216">
        <v>1</v>
      </c>
      <c r="K216">
        <v>2580</v>
      </c>
      <c r="L216">
        <v>2</v>
      </c>
      <c r="M216">
        <v>4880</v>
      </c>
      <c r="N216">
        <v>7460</v>
      </c>
      <c r="O216" t="s">
        <v>27</v>
      </c>
      <c r="P216">
        <v>3</v>
      </c>
      <c r="Q216" t="s">
        <v>35</v>
      </c>
      <c r="R216">
        <v>2</v>
      </c>
    </row>
    <row r="217" spans="1:18">
      <c r="A217" s="9">
        <v>216</v>
      </c>
      <c r="B217">
        <v>26</v>
      </c>
      <c r="C217">
        <v>3</v>
      </c>
      <c r="D217" t="s">
        <v>33</v>
      </c>
      <c r="E217">
        <v>14</v>
      </c>
      <c r="F217">
        <v>55</v>
      </c>
      <c r="G217" t="s">
        <v>102</v>
      </c>
      <c r="H217" t="s">
        <v>25</v>
      </c>
      <c r="I217" t="s">
        <v>26</v>
      </c>
      <c r="J217">
        <v>3</v>
      </c>
      <c r="K217">
        <v>27384</v>
      </c>
      <c r="L217">
        <v>2</v>
      </c>
      <c r="M217">
        <v>11760</v>
      </c>
      <c r="N217">
        <v>39144</v>
      </c>
      <c r="O217" t="s">
        <v>27</v>
      </c>
      <c r="P217">
        <v>4</v>
      </c>
      <c r="Q217" t="s">
        <v>41</v>
      </c>
      <c r="R217">
        <v>6</v>
      </c>
    </row>
    <row r="218" spans="1:18">
      <c r="A218" s="9">
        <v>217</v>
      </c>
      <c r="B218">
        <v>97</v>
      </c>
      <c r="C218">
        <v>1</v>
      </c>
      <c r="D218" t="s">
        <v>37</v>
      </c>
      <c r="E218">
        <v>3</v>
      </c>
      <c r="F218">
        <v>20</v>
      </c>
      <c r="G218" t="s">
        <v>45</v>
      </c>
      <c r="H218" t="s">
        <v>31</v>
      </c>
      <c r="I218" t="s">
        <v>40</v>
      </c>
      <c r="J218">
        <v>3</v>
      </c>
      <c r="K218">
        <v>1068</v>
      </c>
      <c r="L218">
        <v>1</v>
      </c>
      <c r="M218">
        <v>720</v>
      </c>
      <c r="N218">
        <v>1788</v>
      </c>
      <c r="O218" t="s">
        <v>46</v>
      </c>
      <c r="P218">
        <v>3</v>
      </c>
      <c r="Q218" t="s">
        <v>35</v>
      </c>
      <c r="R218">
        <v>2</v>
      </c>
    </row>
    <row r="219" spans="1:18">
      <c r="A219" s="9">
        <v>218</v>
      </c>
      <c r="B219">
        <v>216</v>
      </c>
      <c r="C219">
        <v>4</v>
      </c>
      <c r="D219" t="s">
        <v>23</v>
      </c>
      <c r="E219">
        <v>30</v>
      </c>
      <c r="F219">
        <v>11</v>
      </c>
      <c r="G219" t="s">
        <v>52</v>
      </c>
      <c r="H219" t="s">
        <v>31</v>
      </c>
      <c r="I219" t="s">
        <v>40</v>
      </c>
      <c r="J219">
        <v>3</v>
      </c>
      <c r="K219">
        <v>129600</v>
      </c>
      <c r="L219">
        <v>2</v>
      </c>
      <c r="M219">
        <v>1680</v>
      </c>
      <c r="N219">
        <v>131280</v>
      </c>
      <c r="O219" t="s">
        <v>27</v>
      </c>
      <c r="P219">
        <v>4</v>
      </c>
      <c r="Q219" t="s">
        <v>41</v>
      </c>
      <c r="R219">
        <v>6</v>
      </c>
    </row>
    <row r="220" spans="1:18">
      <c r="A220" s="9">
        <v>219</v>
      </c>
      <c r="B220">
        <v>232</v>
      </c>
      <c r="C220">
        <v>1</v>
      </c>
      <c r="D220" t="s">
        <v>37</v>
      </c>
      <c r="E220">
        <v>3</v>
      </c>
      <c r="F220">
        <v>21</v>
      </c>
      <c r="G220" t="s">
        <v>72</v>
      </c>
      <c r="H220" t="s">
        <v>31</v>
      </c>
      <c r="I220" t="s">
        <v>40</v>
      </c>
      <c r="J220">
        <v>3</v>
      </c>
      <c r="K220">
        <v>987</v>
      </c>
      <c r="L220">
        <v>1</v>
      </c>
      <c r="M220">
        <v>310</v>
      </c>
      <c r="N220">
        <v>1297</v>
      </c>
      <c r="O220" t="s">
        <v>46</v>
      </c>
      <c r="P220">
        <v>1</v>
      </c>
      <c r="Q220" t="s">
        <v>32</v>
      </c>
      <c r="R220">
        <v>1</v>
      </c>
    </row>
    <row r="221" spans="1:18">
      <c r="A221" s="9">
        <v>220</v>
      </c>
      <c r="B221">
        <v>241</v>
      </c>
      <c r="C221">
        <v>4</v>
      </c>
      <c r="D221" t="s">
        <v>23</v>
      </c>
      <c r="E221">
        <v>30</v>
      </c>
      <c r="F221">
        <v>4</v>
      </c>
      <c r="G221" t="s">
        <v>65</v>
      </c>
      <c r="H221" t="s">
        <v>44</v>
      </c>
      <c r="I221" t="s">
        <v>40</v>
      </c>
      <c r="J221">
        <v>3</v>
      </c>
      <c r="K221">
        <v>20940</v>
      </c>
      <c r="L221">
        <v>2</v>
      </c>
      <c r="M221">
        <v>1200</v>
      </c>
      <c r="N221">
        <v>22140</v>
      </c>
      <c r="O221" t="s">
        <v>27</v>
      </c>
      <c r="P221">
        <v>3</v>
      </c>
      <c r="Q221" t="s">
        <v>35</v>
      </c>
      <c r="R221">
        <v>2</v>
      </c>
    </row>
    <row r="222" spans="1:18">
      <c r="A222" s="9">
        <v>221</v>
      </c>
      <c r="B222">
        <v>286</v>
      </c>
      <c r="C222">
        <v>1</v>
      </c>
      <c r="D222" t="s">
        <v>37</v>
      </c>
      <c r="E222">
        <v>3</v>
      </c>
      <c r="F222">
        <v>26</v>
      </c>
      <c r="G222" t="s">
        <v>100</v>
      </c>
      <c r="H222" t="s">
        <v>44</v>
      </c>
      <c r="I222" t="s">
        <v>40</v>
      </c>
      <c r="J222">
        <v>1</v>
      </c>
      <c r="K222">
        <v>132</v>
      </c>
      <c r="L222">
        <v>2</v>
      </c>
      <c r="M222">
        <v>440</v>
      </c>
      <c r="N222">
        <v>572</v>
      </c>
      <c r="O222" t="s">
        <v>46</v>
      </c>
      <c r="P222">
        <v>1</v>
      </c>
      <c r="Q222" t="s">
        <v>32</v>
      </c>
      <c r="R222">
        <v>1</v>
      </c>
    </row>
    <row r="223" spans="1:18">
      <c r="A223" s="9">
        <v>222</v>
      </c>
      <c r="B223">
        <v>235</v>
      </c>
      <c r="C223">
        <v>3</v>
      </c>
      <c r="D223" t="s">
        <v>33</v>
      </c>
      <c r="E223">
        <v>14</v>
      </c>
      <c r="F223">
        <v>1</v>
      </c>
      <c r="G223" t="s">
        <v>53</v>
      </c>
      <c r="H223" t="s">
        <v>31</v>
      </c>
      <c r="I223" t="s">
        <v>40</v>
      </c>
      <c r="J223">
        <v>2</v>
      </c>
      <c r="K223">
        <v>4144</v>
      </c>
      <c r="L223">
        <v>1</v>
      </c>
      <c r="M223">
        <v>800</v>
      </c>
      <c r="N223">
        <v>4944</v>
      </c>
      <c r="O223" t="s">
        <v>27</v>
      </c>
      <c r="P223">
        <v>3</v>
      </c>
      <c r="Q223" t="s">
        <v>35</v>
      </c>
      <c r="R223">
        <v>2</v>
      </c>
    </row>
    <row r="224" spans="1:18">
      <c r="A224" s="9">
        <v>223</v>
      </c>
      <c r="B224">
        <v>122</v>
      </c>
      <c r="C224">
        <v>2</v>
      </c>
      <c r="D224" t="s">
        <v>29</v>
      </c>
      <c r="E224">
        <v>7</v>
      </c>
      <c r="F224">
        <v>67</v>
      </c>
      <c r="G224" t="s">
        <v>63</v>
      </c>
      <c r="H224" t="s">
        <v>31</v>
      </c>
      <c r="I224" t="s">
        <v>64</v>
      </c>
      <c r="J224">
        <v>3</v>
      </c>
      <c r="K224">
        <v>9632</v>
      </c>
      <c r="L224">
        <v>1</v>
      </c>
      <c r="M224">
        <v>3080</v>
      </c>
      <c r="N224">
        <v>12712</v>
      </c>
      <c r="O224" t="s">
        <v>46</v>
      </c>
      <c r="P224">
        <v>2</v>
      </c>
      <c r="Q224" t="s">
        <v>28</v>
      </c>
      <c r="R224">
        <v>4</v>
      </c>
    </row>
    <row r="225" spans="1:18">
      <c r="A225" s="9">
        <v>224</v>
      </c>
      <c r="B225">
        <v>101</v>
      </c>
      <c r="C225">
        <v>1</v>
      </c>
      <c r="D225" t="s">
        <v>37</v>
      </c>
      <c r="E225">
        <v>3</v>
      </c>
      <c r="F225">
        <v>67</v>
      </c>
      <c r="G225" t="s">
        <v>63</v>
      </c>
      <c r="H225" t="s">
        <v>31</v>
      </c>
      <c r="I225" t="s">
        <v>64</v>
      </c>
      <c r="J225">
        <v>2</v>
      </c>
      <c r="K225">
        <v>2484</v>
      </c>
      <c r="L225">
        <v>2</v>
      </c>
      <c r="M225">
        <v>9240</v>
      </c>
      <c r="N225">
        <v>11724</v>
      </c>
      <c r="O225" t="s">
        <v>46</v>
      </c>
      <c r="P225">
        <v>4</v>
      </c>
      <c r="Q225" t="s">
        <v>41</v>
      </c>
      <c r="R225">
        <v>6</v>
      </c>
    </row>
    <row r="226" spans="1:18">
      <c r="A226" s="9">
        <v>225</v>
      </c>
      <c r="B226">
        <v>126</v>
      </c>
      <c r="C226">
        <v>3</v>
      </c>
      <c r="D226" t="s">
        <v>33</v>
      </c>
      <c r="E226">
        <v>14</v>
      </c>
      <c r="F226">
        <v>56</v>
      </c>
      <c r="G226" t="s">
        <v>90</v>
      </c>
      <c r="H226" t="s">
        <v>25</v>
      </c>
      <c r="I226" t="s">
        <v>26</v>
      </c>
      <c r="J226">
        <v>3</v>
      </c>
      <c r="K226">
        <v>10780</v>
      </c>
      <c r="L226">
        <v>1</v>
      </c>
      <c r="M226">
        <v>2160</v>
      </c>
      <c r="N226">
        <v>12940</v>
      </c>
      <c r="O226" t="s">
        <v>27</v>
      </c>
      <c r="P226">
        <v>3</v>
      </c>
      <c r="Q226" t="s">
        <v>35</v>
      </c>
      <c r="R226">
        <v>2</v>
      </c>
    </row>
    <row r="227" spans="1:18">
      <c r="A227" s="9">
        <v>226</v>
      </c>
      <c r="B227">
        <v>9</v>
      </c>
      <c r="C227">
        <v>3</v>
      </c>
      <c r="D227" t="s">
        <v>33</v>
      </c>
      <c r="E227">
        <v>14</v>
      </c>
      <c r="F227">
        <v>47</v>
      </c>
      <c r="G227" t="s">
        <v>56</v>
      </c>
      <c r="H227" t="s">
        <v>57</v>
      </c>
      <c r="I227" t="s">
        <v>26</v>
      </c>
      <c r="J227">
        <v>3</v>
      </c>
      <c r="K227">
        <v>30912</v>
      </c>
      <c r="L227">
        <v>1</v>
      </c>
      <c r="M227">
        <v>7110</v>
      </c>
      <c r="N227">
        <v>38022</v>
      </c>
      <c r="O227" t="s">
        <v>27</v>
      </c>
      <c r="P227">
        <v>4</v>
      </c>
      <c r="Q227" t="s">
        <v>41</v>
      </c>
      <c r="R227">
        <v>6</v>
      </c>
    </row>
    <row r="228" spans="1:18">
      <c r="A228" s="9">
        <v>227</v>
      </c>
      <c r="B228">
        <v>10</v>
      </c>
      <c r="C228">
        <v>1</v>
      </c>
      <c r="D228" t="s">
        <v>37</v>
      </c>
      <c r="E228">
        <v>3</v>
      </c>
      <c r="F228">
        <v>3</v>
      </c>
      <c r="G228" t="s">
        <v>97</v>
      </c>
      <c r="H228" t="s">
        <v>25</v>
      </c>
      <c r="I228" t="s">
        <v>40</v>
      </c>
      <c r="J228">
        <v>1</v>
      </c>
      <c r="K228">
        <v>162</v>
      </c>
      <c r="L228">
        <v>1</v>
      </c>
      <c r="M228">
        <v>550</v>
      </c>
      <c r="N228">
        <v>712</v>
      </c>
      <c r="O228" t="s">
        <v>27</v>
      </c>
      <c r="P228">
        <v>1</v>
      </c>
      <c r="Q228" t="s">
        <v>32</v>
      </c>
      <c r="R228">
        <v>1</v>
      </c>
    </row>
    <row r="229" spans="1:18">
      <c r="A229" s="9">
        <v>228</v>
      </c>
      <c r="B229">
        <v>186</v>
      </c>
      <c r="C229">
        <v>3</v>
      </c>
      <c r="D229" t="s">
        <v>33</v>
      </c>
      <c r="E229">
        <v>14</v>
      </c>
      <c r="F229">
        <v>40</v>
      </c>
      <c r="G229" t="s">
        <v>69</v>
      </c>
      <c r="H229" t="s">
        <v>31</v>
      </c>
      <c r="I229" t="s">
        <v>26</v>
      </c>
      <c r="J229">
        <v>1</v>
      </c>
      <c r="K229">
        <v>1036</v>
      </c>
      <c r="L229">
        <v>1</v>
      </c>
      <c r="M229">
        <v>1120</v>
      </c>
      <c r="N229">
        <v>2156</v>
      </c>
      <c r="O229" t="s">
        <v>27</v>
      </c>
      <c r="P229">
        <v>1</v>
      </c>
      <c r="Q229" t="s">
        <v>32</v>
      </c>
      <c r="R229">
        <v>1</v>
      </c>
    </row>
    <row r="230" spans="1:18">
      <c r="A230" s="9">
        <v>229</v>
      </c>
      <c r="B230">
        <v>27</v>
      </c>
      <c r="C230">
        <v>1</v>
      </c>
      <c r="D230" t="s">
        <v>37</v>
      </c>
      <c r="E230">
        <v>3</v>
      </c>
      <c r="F230">
        <v>3</v>
      </c>
      <c r="G230" t="s">
        <v>97</v>
      </c>
      <c r="H230" t="s">
        <v>25</v>
      </c>
      <c r="I230" t="s">
        <v>40</v>
      </c>
      <c r="J230">
        <v>1</v>
      </c>
      <c r="K230">
        <v>162</v>
      </c>
      <c r="L230">
        <v>2</v>
      </c>
      <c r="M230">
        <v>1100</v>
      </c>
      <c r="N230">
        <v>1262</v>
      </c>
      <c r="O230" t="s">
        <v>27</v>
      </c>
      <c r="P230">
        <v>1</v>
      </c>
      <c r="Q230" t="s">
        <v>32</v>
      </c>
      <c r="R230">
        <v>1</v>
      </c>
    </row>
    <row r="231" spans="1:18">
      <c r="A231" s="9">
        <v>230</v>
      </c>
      <c r="B231">
        <v>274</v>
      </c>
      <c r="C231">
        <v>3</v>
      </c>
      <c r="D231" t="s">
        <v>33</v>
      </c>
      <c r="E231">
        <v>14</v>
      </c>
      <c r="F231">
        <v>23</v>
      </c>
      <c r="G231" t="s">
        <v>54</v>
      </c>
      <c r="H231" t="s">
        <v>25</v>
      </c>
      <c r="I231" t="s">
        <v>40</v>
      </c>
      <c r="J231">
        <v>1</v>
      </c>
      <c r="K231">
        <v>1372</v>
      </c>
      <c r="L231">
        <v>2</v>
      </c>
      <c r="M231">
        <v>620</v>
      </c>
      <c r="N231">
        <v>1992</v>
      </c>
      <c r="O231" t="s">
        <v>27</v>
      </c>
      <c r="P231">
        <v>1</v>
      </c>
      <c r="Q231" t="s">
        <v>32</v>
      </c>
      <c r="R231">
        <v>1</v>
      </c>
    </row>
    <row r="232" spans="1:18">
      <c r="A232" s="9">
        <v>231</v>
      </c>
      <c r="B232">
        <v>45</v>
      </c>
      <c r="C232">
        <v>2</v>
      </c>
      <c r="D232" t="s">
        <v>29</v>
      </c>
      <c r="E232">
        <v>7</v>
      </c>
      <c r="F232">
        <v>18</v>
      </c>
      <c r="G232" t="s">
        <v>96</v>
      </c>
      <c r="H232" t="s">
        <v>25</v>
      </c>
      <c r="I232" t="s">
        <v>40</v>
      </c>
      <c r="J232">
        <v>1</v>
      </c>
      <c r="K232">
        <v>2380</v>
      </c>
      <c r="L232">
        <v>2</v>
      </c>
      <c r="M232">
        <v>1280</v>
      </c>
      <c r="N232">
        <v>3660</v>
      </c>
      <c r="O232" t="s">
        <v>46</v>
      </c>
      <c r="P232">
        <v>2</v>
      </c>
      <c r="Q232" t="s">
        <v>28</v>
      </c>
      <c r="R232">
        <v>4</v>
      </c>
    </row>
    <row r="233" spans="1:18">
      <c r="A233" s="9">
        <v>232</v>
      </c>
      <c r="B233">
        <v>188</v>
      </c>
      <c r="C233">
        <v>3</v>
      </c>
      <c r="D233" t="s">
        <v>33</v>
      </c>
      <c r="E233">
        <v>14</v>
      </c>
      <c r="F233">
        <v>33</v>
      </c>
      <c r="G233" t="s">
        <v>34</v>
      </c>
      <c r="H233" t="s">
        <v>25</v>
      </c>
      <c r="I233" t="s">
        <v>26</v>
      </c>
      <c r="J233">
        <v>1</v>
      </c>
      <c r="K233">
        <v>2072</v>
      </c>
      <c r="L233">
        <v>1</v>
      </c>
      <c r="M233">
        <v>1960</v>
      </c>
      <c r="N233">
        <v>4032</v>
      </c>
      <c r="O233" t="s">
        <v>27</v>
      </c>
      <c r="P233">
        <v>3</v>
      </c>
      <c r="Q233" t="s">
        <v>35</v>
      </c>
      <c r="R233">
        <v>2</v>
      </c>
    </row>
    <row r="234" spans="1:18">
      <c r="A234" s="9">
        <v>233</v>
      </c>
      <c r="B234">
        <v>196</v>
      </c>
      <c r="C234">
        <v>1</v>
      </c>
      <c r="D234" t="s">
        <v>37</v>
      </c>
      <c r="E234">
        <v>3</v>
      </c>
      <c r="F234">
        <v>54</v>
      </c>
      <c r="G234" t="s">
        <v>73</v>
      </c>
      <c r="H234" t="s">
        <v>57</v>
      </c>
      <c r="I234" t="s">
        <v>26</v>
      </c>
      <c r="J234">
        <v>2</v>
      </c>
      <c r="K234">
        <v>1530</v>
      </c>
      <c r="L234">
        <v>2</v>
      </c>
      <c r="M234">
        <v>21360</v>
      </c>
      <c r="N234">
        <v>22890</v>
      </c>
      <c r="O234" t="s">
        <v>27</v>
      </c>
      <c r="P234">
        <v>4</v>
      </c>
      <c r="Q234" t="s">
        <v>41</v>
      </c>
      <c r="R234">
        <v>6</v>
      </c>
    </row>
    <row r="235" spans="1:18">
      <c r="A235" s="9">
        <v>234</v>
      </c>
      <c r="B235">
        <v>117</v>
      </c>
      <c r="C235">
        <v>2</v>
      </c>
      <c r="D235" t="s">
        <v>29</v>
      </c>
      <c r="E235">
        <v>7</v>
      </c>
      <c r="F235">
        <v>53</v>
      </c>
      <c r="G235" t="s">
        <v>55</v>
      </c>
      <c r="H235" t="s">
        <v>44</v>
      </c>
      <c r="I235" t="s">
        <v>26</v>
      </c>
      <c r="J235">
        <v>2</v>
      </c>
      <c r="K235">
        <v>3822</v>
      </c>
      <c r="L235">
        <v>2</v>
      </c>
      <c r="M235">
        <v>15264</v>
      </c>
      <c r="N235">
        <v>19086</v>
      </c>
      <c r="O235" t="s">
        <v>27</v>
      </c>
      <c r="P235">
        <v>4</v>
      </c>
      <c r="Q235" t="s">
        <v>41</v>
      </c>
      <c r="R235">
        <v>6</v>
      </c>
    </row>
    <row r="236" spans="1:18">
      <c r="A236" s="9">
        <v>235</v>
      </c>
      <c r="B236">
        <v>174</v>
      </c>
      <c r="C236">
        <v>1</v>
      </c>
      <c r="D236" t="s">
        <v>37</v>
      </c>
      <c r="E236">
        <v>3</v>
      </c>
      <c r="F236">
        <v>64</v>
      </c>
      <c r="G236" t="s">
        <v>79</v>
      </c>
      <c r="H236" t="s">
        <v>44</v>
      </c>
      <c r="I236" t="s">
        <v>62</v>
      </c>
      <c r="J236">
        <v>3</v>
      </c>
      <c r="K236">
        <v>7326</v>
      </c>
      <c r="L236">
        <v>1</v>
      </c>
      <c r="M236">
        <v>8040</v>
      </c>
      <c r="N236">
        <v>15366</v>
      </c>
      <c r="O236" t="s">
        <v>46</v>
      </c>
      <c r="P236">
        <v>4</v>
      </c>
      <c r="Q236" t="s">
        <v>41</v>
      </c>
      <c r="R236">
        <v>6</v>
      </c>
    </row>
    <row r="237" spans="1:18">
      <c r="A237" s="9">
        <v>236</v>
      </c>
      <c r="B237">
        <v>85</v>
      </c>
      <c r="C237">
        <v>1</v>
      </c>
      <c r="D237" t="s">
        <v>37</v>
      </c>
      <c r="E237">
        <v>3</v>
      </c>
      <c r="F237">
        <v>26</v>
      </c>
      <c r="G237" t="s">
        <v>100</v>
      </c>
      <c r="H237" t="s">
        <v>44</v>
      </c>
      <c r="I237" t="s">
        <v>40</v>
      </c>
      <c r="J237">
        <v>3</v>
      </c>
      <c r="K237">
        <v>1152</v>
      </c>
      <c r="L237">
        <v>2</v>
      </c>
      <c r="M237">
        <v>880</v>
      </c>
      <c r="N237">
        <v>2032</v>
      </c>
      <c r="O237" t="s">
        <v>46</v>
      </c>
      <c r="P237">
        <v>3</v>
      </c>
      <c r="Q237" t="s">
        <v>35</v>
      </c>
      <c r="R237">
        <v>2</v>
      </c>
    </row>
    <row r="238" spans="1:18">
      <c r="A238" s="9">
        <v>237</v>
      </c>
      <c r="B238">
        <v>9</v>
      </c>
      <c r="C238">
        <v>2</v>
      </c>
      <c r="D238" t="s">
        <v>29</v>
      </c>
      <c r="E238">
        <v>7</v>
      </c>
      <c r="F238">
        <v>41</v>
      </c>
      <c r="G238" t="s">
        <v>49</v>
      </c>
      <c r="H238" t="s">
        <v>25</v>
      </c>
      <c r="I238" t="s">
        <v>26</v>
      </c>
      <c r="J238">
        <v>3</v>
      </c>
      <c r="K238">
        <v>13272</v>
      </c>
      <c r="L238">
        <v>1</v>
      </c>
      <c r="M238">
        <v>11700</v>
      </c>
      <c r="N238">
        <v>24972</v>
      </c>
      <c r="O238" t="s">
        <v>27</v>
      </c>
      <c r="P238">
        <v>4</v>
      </c>
      <c r="Q238" t="s">
        <v>41</v>
      </c>
      <c r="R238">
        <v>6</v>
      </c>
    </row>
    <row r="239" spans="1:18">
      <c r="A239" s="9">
        <v>238</v>
      </c>
      <c r="B239">
        <v>249</v>
      </c>
      <c r="C239">
        <v>3</v>
      </c>
      <c r="D239" t="s">
        <v>33</v>
      </c>
      <c r="E239">
        <v>14</v>
      </c>
      <c r="F239">
        <v>32</v>
      </c>
      <c r="G239" t="s">
        <v>93</v>
      </c>
      <c r="H239" t="s">
        <v>25</v>
      </c>
      <c r="I239" t="s">
        <v>26</v>
      </c>
      <c r="J239">
        <v>2</v>
      </c>
      <c r="K239">
        <v>1610</v>
      </c>
      <c r="L239">
        <v>2</v>
      </c>
      <c r="M239">
        <v>2160</v>
      </c>
      <c r="N239">
        <v>3770</v>
      </c>
      <c r="O239" t="s">
        <v>27</v>
      </c>
      <c r="P239">
        <v>1</v>
      </c>
      <c r="Q239" t="s">
        <v>32</v>
      </c>
      <c r="R239">
        <v>1</v>
      </c>
    </row>
    <row r="240" spans="1:18">
      <c r="A240" s="9">
        <v>239</v>
      </c>
      <c r="B240">
        <v>285</v>
      </c>
      <c r="C240">
        <v>3</v>
      </c>
      <c r="D240" t="s">
        <v>33</v>
      </c>
      <c r="E240">
        <v>14</v>
      </c>
      <c r="F240">
        <v>65</v>
      </c>
      <c r="G240" t="s">
        <v>80</v>
      </c>
      <c r="H240" t="s">
        <v>44</v>
      </c>
      <c r="I240" t="s">
        <v>62</v>
      </c>
      <c r="J240">
        <v>3</v>
      </c>
      <c r="K240">
        <v>2926</v>
      </c>
      <c r="L240">
        <v>2</v>
      </c>
      <c r="M240">
        <v>3040</v>
      </c>
      <c r="N240">
        <v>5966</v>
      </c>
      <c r="O240" t="s">
        <v>46</v>
      </c>
      <c r="P240">
        <v>1</v>
      </c>
      <c r="Q240" t="s">
        <v>32</v>
      </c>
      <c r="R240">
        <v>1</v>
      </c>
    </row>
    <row r="241" spans="1:18">
      <c r="A241" s="9">
        <v>240</v>
      </c>
      <c r="B241">
        <v>149</v>
      </c>
      <c r="C241">
        <v>3</v>
      </c>
      <c r="D241" t="s">
        <v>33</v>
      </c>
      <c r="E241">
        <v>14</v>
      </c>
      <c r="F241">
        <v>13</v>
      </c>
      <c r="G241" t="s">
        <v>99</v>
      </c>
      <c r="H241" t="s">
        <v>31</v>
      </c>
      <c r="I241" t="s">
        <v>40</v>
      </c>
      <c r="J241">
        <v>3</v>
      </c>
      <c r="K241">
        <v>2100</v>
      </c>
      <c r="L241">
        <v>1</v>
      </c>
      <c r="M241">
        <v>240</v>
      </c>
      <c r="N241">
        <v>2340</v>
      </c>
      <c r="O241" t="s">
        <v>27</v>
      </c>
      <c r="P241">
        <v>1</v>
      </c>
      <c r="Q241" t="s">
        <v>32</v>
      </c>
      <c r="R241">
        <v>1</v>
      </c>
    </row>
    <row r="242" spans="1:18">
      <c r="A242" s="9">
        <v>241</v>
      </c>
      <c r="B242">
        <v>69</v>
      </c>
      <c r="C242">
        <v>3</v>
      </c>
      <c r="D242" t="s">
        <v>33</v>
      </c>
      <c r="E242">
        <v>14</v>
      </c>
      <c r="F242">
        <v>52</v>
      </c>
      <c r="G242" t="s">
        <v>87</v>
      </c>
      <c r="H242" t="s">
        <v>44</v>
      </c>
      <c r="I242" t="s">
        <v>26</v>
      </c>
      <c r="J242">
        <v>1</v>
      </c>
      <c r="K242">
        <v>952</v>
      </c>
      <c r="L242">
        <v>1</v>
      </c>
      <c r="M242">
        <v>2440</v>
      </c>
      <c r="N242">
        <v>3392</v>
      </c>
      <c r="O242" t="s">
        <v>27</v>
      </c>
      <c r="P242">
        <v>3</v>
      </c>
      <c r="Q242" t="s">
        <v>35</v>
      </c>
      <c r="R242">
        <v>2</v>
      </c>
    </row>
    <row r="243" spans="1:18">
      <c r="A243" s="9">
        <v>242</v>
      </c>
      <c r="B243">
        <v>285</v>
      </c>
      <c r="C243">
        <v>4</v>
      </c>
      <c r="D243" t="s">
        <v>23</v>
      </c>
      <c r="E243">
        <v>30</v>
      </c>
      <c r="F243">
        <v>37</v>
      </c>
      <c r="G243" t="s">
        <v>75</v>
      </c>
      <c r="H243" t="s">
        <v>25</v>
      </c>
      <c r="I243" t="s">
        <v>26</v>
      </c>
      <c r="J243">
        <v>2</v>
      </c>
      <c r="K243">
        <v>20340</v>
      </c>
      <c r="L243">
        <v>2</v>
      </c>
      <c r="M243">
        <v>11400</v>
      </c>
      <c r="N243">
        <v>31740</v>
      </c>
      <c r="O243" t="s">
        <v>27</v>
      </c>
      <c r="P243">
        <v>4</v>
      </c>
      <c r="Q243" t="s">
        <v>41</v>
      </c>
      <c r="R243">
        <v>6</v>
      </c>
    </row>
    <row r="244" spans="1:18">
      <c r="A244" s="9">
        <v>243</v>
      </c>
      <c r="B244">
        <v>266</v>
      </c>
      <c r="C244">
        <v>2</v>
      </c>
      <c r="D244" t="s">
        <v>29</v>
      </c>
      <c r="E244">
        <v>7</v>
      </c>
      <c r="F244">
        <v>9</v>
      </c>
      <c r="G244" t="s">
        <v>43</v>
      </c>
      <c r="H244" t="s">
        <v>44</v>
      </c>
      <c r="I244" t="s">
        <v>40</v>
      </c>
      <c r="J244">
        <v>3</v>
      </c>
      <c r="K244">
        <v>4788</v>
      </c>
      <c r="L244">
        <v>2</v>
      </c>
      <c r="M244">
        <v>520</v>
      </c>
      <c r="N244">
        <v>5308</v>
      </c>
      <c r="O244" t="s">
        <v>27</v>
      </c>
      <c r="P244">
        <v>3</v>
      </c>
      <c r="Q244" t="s">
        <v>35</v>
      </c>
      <c r="R244">
        <v>2</v>
      </c>
    </row>
    <row r="245" spans="1:18">
      <c r="A245" s="9">
        <v>244</v>
      </c>
      <c r="B245">
        <v>131</v>
      </c>
      <c r="C245">
        <v>2</v>
      </c>
      <c r="D245" t="s">
        <v>29</v>
      </c>
      <c r="E245">
        <v>7</v>
      </c>
      <c r="F245">
        <v>25</v>
      </c>
      <c r="G245" t="s">
        <v>78</v>
      </c>
      <c r="H245" t="s">
        <v>31</v>
      </c>
      <c r="I245" t="s">
        <v>40</v>
      </c>
      <c r="J245">
        <v>3</v>
      </c>
      <c r="K245">
        <v>6860</v>
      </c>
      <c r="L245">
        <v>2</v>
      </c>
      <c r="M245">
        <v>720</v>
      </c>
      <c r="N245">
        <v>7580</v>
      </c>
      <c r="O245" t="s">
        <v>46</v>
      </c>
      <c r="P245">
        <v>1</v>
      </c>
      <c r="Q245" t="s">
        <v>32</v>
      </c>
      <c r="R245">
        <v>1</v>
      </c>
    </row>
    <row r="246" spans="1:18">
      <c r="A246" s="9">
        <v>245</v>
      </c>
      <c r="B246">
        <v>10</v>
      </c>
      <c r="C246">
        <v>4</v>
      </c>
      <c r="D246" t="s">
        <v>23</v>
      </c>
      <c r="E246">
        <v>30</v>
      </c>
      <c r="F246">
        <v>50</v>
      </c>
      <c r="G246" t="s">
        <v>70</v>
      </c>
      <c r="H246" t="s">
        <v>31</v>
      </c>
      <c r="I246" t="s">
        <v>26</v>
      </c>
      <c r="J246">
        <v>2</v>
      </c>
      <c r="K246">
        <v>15600</v>
      </c>
      <c r="L246">
        <v>1</v>
      </c>
      <c r="M246">
        <v>4900</v>
      </c>
      <c r="N246">
        <v>20500</v>
      </c>
      <c r="O246" t="s">
        <v>27</v>
      </c>
      <c r="P246">
        <v>2</v>
      </c>
      <c r="Q246" t="s">
        <v>28</v>
      </c>
      <c r="R246">
        <v>4</v>
      </c>
    </row>
    <row r="247" spans="1:18">
      <c r="A247" s="9">
        <v>246</v>
      </c>
      <c r="B247">
        <v>159</v>
      </c>
      <c r="C247">
        <v>2</v>
      </c>
      <c r="D247" t="s">
        <v>29</v>
      </c>
      <c r="E247">
        <v>7</v>
      </c>
      <c r="F247">
        <v>53</v>
      </c>
      <c r="G247" t="s">
        <v>55</v>
      </c>
      <c r="H247" t="s">
        <v>44</v>
      </c>
      <c r="I247" t="s">
        <v>26</v>
      </c>
      <c r="J247">
        <v>1</v>
      </c>
      <c r="K247">
        <v>1120</v>
      </c>
      <c r="L247">
        <v>1</v>
      </c>
      <c r="M247">
        <v>5088</v>
      </c>
      <c r="N247">
        <v>6208</v>
      </c>
      <c r="O247" t="s">
        <v>27</v>
      </c>
      <c r="P247">
        <v>2</v>
      </c>
      <c r="Q247" t="s">
        <v>28</v>
      </c>
      <c r="R247">
        <v>4</v>
      </c>
    </row>
    <row r="248" spans="1:18">
      <c r="A248" s="9">
        <v>247</v>
      </c>
      <c r="B248">
        <v>144</v>
      </c>
      <c r="C248">
        <v>3</v>
      </c>
      <c r="D248" t="s">
        <v>33</v>
      </c>
      <c r="E248">
        <v>14</v>
      </c>
      <c r="F248">
        <v>61</v>
      </c>
      <c r="G248" t="s">
        <v>61</v>
      </c>
      <c r="H248" t="s">
        <v>57</v>
      </c>
      <c r="I248" t="s">
        <v>62</v>
      </c>
      <c r="J248">
        <v>1</v>
      </c>
      <c r="K248">
        <v>2856</v>
      </c>
      <c r="L248">
        <v>2</v>
      </c>
      <c r="M248">
        <v>11760</v>
      </c>
      <c r="N248">
        <v>14616</v>
      </c>
      <c r="O248" t="s">
        <v>46</v>
      </c>
      <c r="P248">
        <v>2</v>
      </c>
      <c r="Q248" t="s">
        <v>28</v>
      </c>
      <c r="R248">
        <v>4</v>
      </c>
    </row>
    <row r="249" spans="1:18">
      <c r="A249" s="9">
        <v>248</v>
      </c>
      <c r="B249">
        <v>132</v>
      </c>
      <c r="C249">
        <v>4</v>
      </c>
      <c r="D249" t="s">
        <v>23</v>
      </c>
      <c r="E249">
        <v>30</v>
      </c>
      <c r="F249">
        <v>2</v>
      </c>
      <c r="G249" t="s">
        <v>85</v>
      </c>
      <c r="H249" t="s">
        <v>31</v>
      </c>
      <c r="I249" t="s">
        <v>40</v>
      </c>
      <c r="J249">
        <v>3</v>
      </c>
      <c r="K249">
        <v>93240</v>
      </c>
      <c r="L249">
        <v>2</v>
      </c>
      <c r="M249">
        <v>5400</v>
      </c>
      <c r="N249">
        <v>98640</v>
      </c>
      <c r="O249" t="s">
        <v>27</v>
      </c>
      <c r="P249">
        <v>4</v>
      </c>
      <c r="Q249" t="s">
        <v>41</v>
      </c>
      <c r="R249">
        <v>6</v>
      </c>
    </row>
    <row r="250" spans="1:18">
      <c r="A250" s="9">
        <v>249</v>
      </c>
      <c r="B250">
        <v>209</v>
      </c>
      <c r="C250">
        <v>4</v>
      </c>
      <c r="D250" t="s">
        <v>23</v>
      </c>
      <c r="E250">
        <v>30</v>
      </c>
      <c r="F250">
        <v>42</v>
      </c>
      <c r="G250" t="s">
        <v>98</v>
      </c>
      <c r="H250" t="s">
        <v>25</v>
      </c>
      <c r="I250" t="s">
        <v>26</v>
      </c>
      <c r="J250">
        <v>3</v>
      </c>
      <c r="K250">
        <v>10620</v>
      </c>
      <c r="L250">
        <v>1</v>
      </c>
      <c r="M250">
        <v>2200</v>
      </c>
      <c r="N250">
        <v>12820</v>
      </c>
      <c r="O250" t="s">
        <v>27</v>
      </c>
      <c r="P250">
        <v>3</v>
      </c>
      <c r="Q250" t="s">
        <v>35</v>
      </c>
      <c r="R250">
        <v>2</v>
      </c>
    </row>
    <row r="251" spans="1:18">
      <c r="A251" s="9">
        <v>250</v>
      </c>
      <c r="B251">
        <v>265</v>
      </c>
      <c r="C251">
        <v>2</v>
      </c>
      <c r="D251" t="s">
        <v>29</v>
      </c>
      <c r="E251">
        <v>7</v>
      </c>
      <c r="F251">
        <v>59</v>
      </c>
      <c r="G251" t="s">
        <v>103</v>
      </c>
      <c r="H251" t="s">
        <v>25</v>
      </c>
      <c r="I251" t="s">
        <v>26</v>
      </c>
      <c r="J251">
        <v>3</v>
      </c>
      <c r="K251">
        <v>12460</v>
      </c>
      <c r="L251">
        <v>2</v>
      </c>
      <c r="M251">
        <v>5360</v>
      </c>
      <c r="N251">
        <v>17820</v>
      </c>
      <c r="O251" t="s">
        <v>27</v>
      </c>
      <c r="P251">
        <v>2</v>
      </c>
      <c r="Q251" t="s">
        <v>28</v>
      </c>
      <c r="R251">
        <v>4</v>
      </c>
    </row>
    <row r="252" spans="1:18">
      <c r="A252" s="9">
        <v>251</v>
      </c>
      <c r="B252">
        <v>250</v>
      </c>
      <c r="C252">
        <v>4</v>
      </c>
      <c r="D252" t="s">
        <v>23</v>
      </c>
      <c r="E252">
        <v>30</v>
      </c>
      <c r="F252">
        <v>18</v>
      </c>
      <c r="G252" t="s">
        <v>96</v>
      </c>
      <c r="H252" t="s">
        <v>25</v>
      </c>
      <c r="I252" t="s">
        <v>40</v>
      </c>
      <c r="J252">
        <v>1</v>
      </c>
      <c r="K252">
        <v>10200</v>
      </c>
      <c r="L252">
        <v>2</v>
      </c>
      <c r="M252">
        <v>1280</v>
      </c>
      <c r="N252">
        <v>11480</v>
      </c>
      <c r="O252" t="s">
        <v>46</v>
      </c>
      <c r="P252">
        <v>2</v>
      </c>
      <c r="Q252" t="s">
        <v>28</v>
      </c>
      <c r="R252">
        <v>4</v>
      </c>
    </row>
    <row r="253" spans="1:18">
      <c r="A253" s="9">
        <v>252</v>
      </c>
      <c r="B253">
        <v>30</v>
      </c>
      <c r="C253">
        <v>4</v>
      </c>
      <c r="D253" t="s">
        <v>23</v>
      </c>
      <c r="E253">
        <v>30</v>
      </c>
      <c r="F253">
        <v>8</v>
      </c>
      <c r="G253" t="s">
        <v>106</v>
      </c>
      <c r="H253" t="s">
        <v>31</v>
      </c>
      <c r="I253" t="s">
        <v>40</v>
      </c>
      <c r="J253">
        <v>2</v>
      </c>
      <c r="K253">
        <v>10440</v>
      </c>
      <c r="L253">
        <v>1</v>
      </c>
      <c r="M253">
        <v>400</v>
      </c>
      <c r="N253">
        <v>10840</v>
      </c>
      <c r="O253" t="s">
        <v>27</v>
      </c>
      <c r="P253">
        <v>3</v>
      </c>
      <c r="Q253" t="s">
        <v>35</v>
      </c>
      <c r="R253">
        <v>2</v>
      </c>
    </row>
    <row r="254" spans="1:18">
      <c r="A254" s="9">
        <v>253</v>
      </c>
      <c r="B254">
        <v>32</v>
      </c>
      <c r="C254">
        <v>4</v>
      </c>
      <c r="D254" t="s">
        <v>23</v>
      </c>
      <c r="E254">
        <v>30</v>
      </c>
      <c r="F254">
        <v>18</v>
      </c>
      <c r="G254" t="s">
        <v>96</v>
      </c>
      <c r="H254" t="s">
        <v>25</v>
      </c>
      <c r="I254" t="s">
        <v>40</v>
      </c>
      <c r="J254">
        <v>1</v>
      </c>
      <c r="K254">
        <v>15300</v>
      </c>
      <c r="L254">
        <v>2</v>
      </c>
      <c r="M254">
        <v>1920</v>
      </c>
      <c r="N254">
        <v>17220</v>
      </c>
      <c r="O254" t="s">
        <v>46</v>
      </c>
      <c r="P254">
        <v>4</v>
      </c>
      <c r="Q254" t="s">
        <v>41</v>
      </c>
      <c r="R254">
        <v>6</v>
      </c>
    </row>
    <row r="255" spans="1:18">
      <c r="A255" s="9">
        <v>254</v>
      </c>
      <c r="B255">
        <v>100</v>
      </c>
      <c r="C255">
        <v>4</v>
      </c>
      <c r="D255" t="s">
        <v>23</v>
      </c>
      <c r="E255">
        <v>30</v>
      </c>
      <c r="F255">
        <v>15</v>
      </c>
      <c r="G255" t="s">
        <v>84</v>
      </c>
      <c r="H255" t="s">
        <v>44</v>
      </c>
      <c r="I255" t="s">
        <v>40</v>
      </c>
      <c r="J255">
        <v>2</v>
      </c>
      <c r="K255">
        <v>48780</v>
      </c>
      <c r="L255">
        <v>2</v>
      </c>
      <c r="M255">
        <v>9600</v>
      </c>
      <c r="N255">
        <v>58380</v>
      </c>
      <c r="O255" t="s">
        <v>27</v>
      </c>
      <c r="P255">
        <v>4</v>
      </c>
      <c r="Q255" t="s">
        <v>41</v>
      </c>
      <c r="R255">
        <v>6</v>
      </c>
    </row>
    <row r="256" spans="1:18">
      <c r="A256" s="9">
        <v>255</v>
      </c>
      <c r="B256">
        <v>225</v>
      </c>
      <c r="C256">
        <v>3</v>
      </c>
      <c r="D256" t="s">
        <v>33</v>
      </c>
      <c r="E256">
        <v>14</v>
      </c>
      <c r="F256">
        <v>26</v>
      </c>
      <c r="G256" t="s">
        <v>100</v>
      </c>
      <c r="H256" t="s">
        <v>44</v>
      </c>
      <c r="I256" t="s">
        <v>40</v>
      </c>
      <c r="J256">
        <v>1</v>
      </c>
      <c r="K256">
        <v>616</v>
      </c>
      <c r="L256">
        <v>1</v>
      </c>
      <c r="M256">
        <v>220</v>
      </c>
      <c r="N256">
        <v>836</v>
      </c>
      <c r="O256" t="s">
        <v>46</v>
      </c>
      <c r="P256">
        <v>1</v>
      </c>
      <c r="Q256" t="s">
        <v>32</v>
      </c>
      <c r="R256">
        <v>1</v>
      </c>
    </row>
    <row r="257" spans="1:18">
      <c r="A257" s="9">
        <v>256</v>
      </c>
      <c r="B257">
        <v>145</v>
      </c>
      <c r="C257">
        <v>4</v>
      </c>
      <c r="D257" t="s">
        <v>23</v>
      </c>
      <c r="E257">
        <v>30</v>
      </c>
      <c r="F257">
        <v>49</v>
      </c>
      <c r="G257" t="s">
        <v>66</v>
      </c>
      <c r="H257" t="s">
        <v>44</v>
      </c>
      <c r="I257" t="s">
        <v>26</v>
      </c>
      <c r="J257">
        <v>3</v>
      </c>
      <c r="K257">
        <v>28440</v>
      </c>
      <c r="L257">
        <v>2</v>
      </c>
      <c r="M257">
        <v>9760</v>
      </c>
      <c r="N257">
        <v>38200</v>
      </c>
      <c r="O257" t="s">
        <v>27</v>
      </c>
      <c r="P257">
        <v>2</v>
      </c>
      <c r="Q257" t="s">
        <v>28</v>
      </c>
      <c r="R257">
        <v>4</v>
      </c>
    </row>
    <row r="258" spans="1:18">
      <c r="A258" s="9">
        <v>257</v>
      </c>
      <c r="B258">
        <v>17</v>
      </c>
      <c r="C258">
        <v>4</v>
      </c>
      <c r="D258" t="s">
        <v>23</v>
      </c>
      <c r="E258">
        <v>30</v>
      </c>
      <c r="F258">
        <v>1</v>
      </c>
      <c r="G258" t="s">
        <v>53</v>
      </c>
      <c r="H258" t="s">
        <v>31</v>
      </c>
      <c r="I258" t="s">
        <v>40</v>
      </c>
      <c r="J258">
        <v>3</v>
      </c>
      <c r="K258">
        <v>44640</v>
      </c>
      <c r="L258">
        <v>2</v>
      </c>
      <c r="M258">
        <v>3200</v>
      </c>
      <c r="N258">
        <v>47840</v>
      </c>
      <c r="O258" t="s">
        <v>27</v>
      </c>
      <c r="P258">
        <v>2</v>
      </c>
      <c r="Q258" t="s">
        <v>28</v>
      </c>
      <c r="R258">
        <v>4</v>
      </c>
    </row>
    <row r="259" spans="1:18">
      <c r="A259" s="9">
        <v>258</v>
      </c>
      <c r="B259">
        <v>47</v>
      </c>
      <c r="C259">
        <v>4</v>
      </c>
      <c r="D259" t="s">
        <v>23</v>
      </c>
      <c r="E259">
        <v>30</v>
      </c>
      <c r="F259">
        <v>67</v>
      </c>
      <c r="G259" t="s">
        <v>63</v>
      </c>
      <c r="H259" t="s">
        <v>31</v>
      </c>
      <c r="I259" t="s">
        <v>64</v>
      </c>
      <c r="J259">
        <v>3</v>
      </c>
      <c r="K259">
        <v>61920</v>
      </c>
      <c r="L259">
        <v>1</v>
      </c>
      <c r="M259">
        <v>4620</v>
      </c>
      <c r="N259">
        <v>66540</v>
      </c>
      <c r="O259" t="s">
        <v>46</v>
      </c>
      <c r="P259">
        <v>4</v>
      </c>
      <c r="Q259" t="s">
        <v>41</v>
      </c>
      <c r="R259">
        <v>6</v>
      </c>
    </row>
    <row r="260" spans="1:18">
      <c r="A260" s="9">
        <v>259</v>
      </c>
      <c r="B260">
        <v>247</v>
      </c>
      <c r="C260">
        <v>4</v>
      </c>
      <c r="D260" t="s">
        <v>23</v>
      </c>
      <c r="E260">
        <v>30</v>
      </c>
      <c r="F260">
        <v>57</v>
      </c>
      <c r="G260" t="s">
        <v>30</v>
      </c>
      <c r="H260" t="s">
        <v>31</v>
      </c>
      <c r="I260" t="s">
        <v>26</v>
      </c>
      <c r="J260">
        <v>3</v>
      </c>
      <c r="K260">
        <v>97920</v>
      </c>
      <c r="L260">
        <v>1</v>
      </c>
      <c r="M260">
        <v>6900</v>
      </c>
      <c r="N260">
        <v>104820</v>
      </c>
      <c r="O260" t="s">
        <v>27</v>
      </c>
      <c r="P260">
        <v>4</v>
      </c>
      <c r="Q260" t="s">
        <v>41</v>
      </c>
      <c r="R260">
        <v>6</v>
      </c>
    </row>
    <row r="261" spans="1:18">
      <c r="A261" s="9">
        <v>260</v>
      </c>
      <c r="B261">
        <v>157</v>
      </c>
      <c r="C261">
        <v>1</v>
      </c>
      <c r="D261" t="s">
        <v>37</v>
      </c>
      <c r="E261">
        <v>3</v>
      </c>
      <c r="F261">
        <v>51</v>
      </c>
      <c r="G261" t="s">
        <v>51</v>
      </c>
      <c r="H261" t="s">
        <v>25</v>
      </c>
      <c r="I261" t="s">
        <v>26</v>
      </c>
      <c r="J261">
        <v>2</v>
      </c>
      <c r="K261">
        <v>2016</v>
      </c>
      <c r="L261">
        <v>2</v>
      </c>
      <c r="M261">
        <v>12840</v>
      </c>
      <c r="N261">
        <v>14856</v>
      </c>
      <c r="O261" t="s">
        <v>27</v>
      </c>
      <c r="P261">
        <v>4</v>
      </c>
      <c r="Q261" t="s">
        <v>41</v>
      </c>
      <c r="R261">
        <v>6</v>
      </c>
    </row>
    <row r="262" spans="1:18">
      <c r="A262" s="9">
        <v>261</v>
      </c>
      <c r="B262">
        <v>170</v>
      </c>
      <c r="C262">
        <v>3</v>
      </c>
      <c r="D262" t="s">
        <v>33</v>
      </c>
      <c r="E262">
        <v>14</v>
      </c>
      <c r="F262">
        <v>2</v>
      </c>
      <c r="G262" t="s">
        <v>85</v>
      </c>
      <c r="H262" t="s">
        <v>31</v>
      </c>
      <c r="I262" t="s">
        <v>40</v>
      </c>
      <c r="J262">
        <v>2</v>
      </c>
      <c r="K262">
        <v>4368</v>
      </c>
      <c r="L262">
        <v>2</v>
      </c>
      <c r="M262">
        <v>1800</v>
      </c>
      <c r="N262">
        <v>6168</v>
      </c>
      <c r="O262" t="s">
        <v>27</v>
      </c>
      <c r="P262">
        <v>3</v>
      </c>
      <c r="Q262" t="s">
        <v>35</v>
      </c>
      <c r="R262">
        <v>2</v>
      </c>
    </row>
    <row r="263" spans="1:18">
      <c r="A263" s="9">
        <v>262</v>
      </c>
      <c r="B263">
        <v>233</v>
      </c>
      <c r="C263">
        <v>2</v>
      </c>
      <c r="D263" t="s">
        <v>29</v>
      </c>
      <c r="E263">
        <v>7</v>
      </c>
      <c r="F263">
        <v>30</v>
      </c>
      <c r="G263" t="s">
        <v>59</v>
      </c>
      <c r="H263" t="s">
        <v>57</v>
      </c>
      <c r="I263" t="s">
        <v>26</v>
      </c>
      <c r="J263">
        <v>2</v>
      </c>
      <c r="K263">
        <v>917</v>
      </c>
      <c r="L263">
        <v>2</v>
      </c>
      <c r="M263">
        <v>2700</v>
      </c>
      <c r="N263">
        <v>3617</v>
      </c>
      <c r="O263" t="s">
        <v>27</v>
      </c>
      <c r="P263">
        <v>1</v>
      </c>
      <c r="Q263" t="s">
        <v>32</v>
      </c>
      <c r="R263">
        <v>1</v>
      </c>
    </row>
    <row r="264" spans="1:18">
      <c r="A264" s="9">
        <v>263</v>
      </c>
      <c r="B264">
        <v>159</v>
      </c>
      <c r="C264">
        <v>2</v>
      </c>
      <c r="D264" t="s">
        <v>29</v>
      </c>
      <c r="E264">
        <v>7</v>
      </c>
      <c r="F264">
        <v>7</v>
      </c>
      <c r="G264" t="s">
        <v>88</v>
      </c>
      <c r="H264" t="s">
        <v>31</v>
      </c>
      <c r="I264" t="s">
        <v>40</v>
      </c>
      <c r="J264">
        <v>2</v>
      </c>
      <c r="K264">
        <v>1596</v>
      </c>
      <c r="L264">
        <v>2</v>
      </c>
      <c r="M264">
        <v>240</v>
      </c>
      <c r="N264">
        <v>1836</v>
      </c>
      <c r="O264" t="s">
        <v>46</v>
      </c>
      <c r="P264">
        <v>3</v>
      </c>
      <c r="Q264" t="s">
        <v>35</v>
      </c>
      <c r="R264">
        <v>2</v>
      </c>
    </row>
    <row r="265" spans="1:18">
      <c r="A265" s="9">
        <v>264</v>
      </c>
      <c r="B265">
        <v>291</v>
      </c>
      <c r="C265">
        <v>2</v>
      </c>
      <c r="D265" t="s">
        <v>29</v>
      </c>
      <c r="E265">
        <v>7</v>
      </c>
      <c r="F265">
        <v>2</v>
      </c>
      <c r="G265" t="s">
        <v>85</v>
      </c>
      <c r="H265" t="s">
        <v>31</v>
      </c>
      <c r="I265" t="s">
        <v>40</v>
      </c>
      <c r="J265">
        <v>1</v>
      </c>
      <c r="K265">
        <v>2226</v>
      </c>
      <c r="L265">
        <v>1</v>
      </c>
      <c r="M265">
        <v>2700</v>
      </c>
      <c r="N265">
        <v>4926</v>
      </c>
      <c r="O265" t="s">
        <v>27</v>
      </c>
      <c r="P265">
        <v>4</v>
      </c>
      <c r="Q265" t="s">
        <v>41</v>
      </c>
      <c r="R265">
        <v>6</v>
      </c>
    </row>
    <row r="266" spans="1:18">
      <c r="A266" s="9">
        <v>265</v>
      </c>
      <c r="B266">
        <v>125</v>
      </c>
      <c r="C266">
        <v>1</v>
      </c>
      <c r="D266" t="s">
        <v>37</v>
      </c>
      <c r="E266">
        <v>3</v>
      </c>
      <c r="F266">
        <v>29</v>
      </c>
      <c r="G266" t="s">
        <v>68</v>
      </c>
      <c r="H266" t="s">
        <v>31</v>
      </c>
      <c r="I266" t="s">
        <v>40</v>
      </c>
      <c r="J266">
        <v>2</v>
      </c>
      <c r="K266">
        <v>1860</v>
      </c>
      <c r="L266">
        <v>2</v>
      </c>
      <c r="M266">
        <v>2720</v>
      </c>
      <c r="N266">
        <v>4580</v>
      </c>
      <c r="O266" t="s">
        <v>27</v>
      </c>
      <c r="P266">
        <v>2</v>
      </c>
      <c r="Q266" t="s">
        <v>28</v>
      </c>
      <c r="R266">
        <v>4</v>
      </c>
    </row>
    <row r="267" spans="1:18">
      <c r="A267" s="9">
        <v>266</v>
      </c>
      <c r="B267">
        <v>41</v>
      </c>
      <c r="C267">
        <v>1</v>
      </c>
      <c r="D267" t="s">
        <v>37</v>
      </c>
      <c r="E267">
        <v>3</v>
      </c>
      <c r="F267">
        <v>52</v>
      </c>
      <c r="G267" t="s">
        <v>87</v>
      </c>
      <c r="H267" t="s">
        <v>44</v>
      </c>
      <c r="I267" t="s">
        <v>26</v>
      </c>
      <c r="J267">
        <v>1</v>
      </c>
      <c r="K267">
        <v>408</v>
      </c>
      <c r="L267">
        <v>2</v>
      </c>
      <c r="M267">
        <v>9760</v>
      </c>
      <c r="N267">
        <v>10168</v>
      </c>
      <c r="O267" t="s">
        <v>27</v>
      </c>
      <c r="P267">
        <v>2</v>
      </c>
      <c r="Q267" t="s">
        <v>28</v>
      </c>
      <c r="R267">
        <v>4</v>
      </c>
    </row>
    <row r="268" spans="1:18">
      <c r="A268" s="9">
        <v>267</v>
      </c>
      <c r="B268">
        <v>25</v>
      </c>
      <c r="C268">
        <v>1</v>
      </c>
      <c r="D268" t="s">
        <v>37</v>
      </c>
      <c r="E268">
        <v>3</v>
      </c>
      <c r="F268">
        <v>52</v>
      </c>
      <c r="G268" t="s">
        <v>87</v>
      </c>
      <c r="H268" t="s">
        <v>44</v>
      </c>
      <c r="I268" t="s">
        <v>26</v>
      </c>
      <c r="J268">
        <v>3</v>
      </c>
      <c r="K268">
        <v>1290</v>
      </c>
      <c r="L268">
        <v>2</v>
      </c>
      <c r="M268">
        <v>4880</v>
      </c>
      <c r="N268">
        <v>6170</v>
      </c>
      <c r="O268" t="s">
        <v>27</v>
      </c>
      <c r="P268">
        <v>3</v>
      </c>
      <c r="Q268" t="s">
        <v>35</v>
      </c>
      <c r="R268">
        <v>2</v>
      </c>
    </row>
    <row r="269" spans="1:18">
      <c r="A269" s="9">
        <v>268</v>
      </c>
      <c r="B269">
        <v>157</v>
      </c>
      <c r="C269">
        <v>4</v>
      </c>
      <c r="D269" t="s">
        <v>23</v>
      </c>
      <c r="E269">
        <v>30</v>
      </c>
      <c r="F269">
        <v>17</v>
      </c>
      <c r="G269" t="s">
        <v>60</v>
      </c>
      <c r="H269" t="s">
        <v>31</v>
      </c>
      <c r="I269" t="s">
        <v>40</v>
      </c>
      <c r="J269">
        <v>3</v>
      </c>
      <c r="K269">
        <v>16380</v>
      </c>
      <c r="L269">
        <v>2</v>
      </c>
      <c r="M269">
        <v>1240</v>
      </c>
      <c r="N269">
        <v>17620</v>
      </c>
      <c r="O269" t="s">
        <v>46</v>
      </c>
      <c r="P269">
        <v>3</v>
      </c>
      <c r="Q269" t="s">
        <v>35</v>
      </c>
      <c r="R269">
        <v>2</v>
      </c>
    </row>
    <row r="270" spans="1:18">
      <c r="A270" s="9">
        <v>269</v>
      </c>
      <c r="B270">
        <v>107</v>
      </c>
      <c r="C270">
        <v>2</v>
      </c>
      <c r="D270" t="s">
        <v>29</v>
      </c>
      <c r="E270">
        <v>7</v>
      </c>
      <c r="F270">
        <v>6</v>
      </c>
      <c r="G270" t="s">
        <v>110</v>
      </c>
      <c r="H270" t="s">
        <v>25</v>
      </c>
      <c r="I270" t="s">
        <v>40</v>
      </c>
      <c r="J270">
        <v>2</v>
      </c>
      <c r="K270">
        <v>4452</v>
      </c>
      <c r="L270">
        <v>1</v>
      </c>
      <c r="M270">
        <v>1500</v>
      </c>
      <c r="N270">
        <v>5952</v>
      </c>
      <c r="O270" t="s">
        <v>27</v>
      </c>
      <c r="P270">
        <v>4</v>
      </c>
      <c r="Q270" t="s">
        <v>41</v>
      </c>
      <c r="R270">
        <v>6</v>
      </c>
    </row>
    <row r="271" spans="1:18">
      <c r="A271" s="9">
        <v>270</v>
      </c>
      <c r="B271">
        <v>167</v>
      </c>
      <c r="C271">
        <v>3</v>
      </c>
      <c r="D271" t="s">
        <v>33</v>
      </c>
      <c r="E271">
        <v>14</v>
      </c>
      <c r="F271">
        <v>32</v>
      </c>
      <c r="G271" t="s">
        <v>93</v>
      </c>
      <c r="H271" t="s">
        <v>25</v>
      </c>
      <c r="I271" t="s">
        <v>26</v>
      </c>
      <c r="J271">
        <v>2</v>
      </c>
      <c r="K271">
        <v>3220</v>
      </c>
      <c r="L271">
        <v>2</v>
      </c>
      <c r="M271">
        <v>4320</v>
      </c>
      <c r="N271">
        <v>7540</v>
      </c>
      <c r="O271" t="s">
        <v>27</v>
      </c>
      <c r="P271">
        <v>3</v>
      </c>
      <c r="Q271" t="s">
        <v>35</v>
      </c>
      <c r="R271">
        <v>2</v>
      </c>
    </row>
    <row r="272" spans="1:18">
      <c r="A272" s="9">
        <v>271</v>
      </c>
      <c r="B272">
        <v>39</v>
      </c>
      <c r="C272">
        <v>4</v>
      </c>
      <c r="D272" t="s">
        <v>23</v>
      </c>
      <c r="E272">
        <v>30</v>
      </c>
      <c r="F272">
        <v>62</v>
      </c>
      <c r="G272" t="s">
        <v>101</v>
      </c>
      <c r="H272" t="s">
        <v>31</v>
      </c>
      <c r="I272" t="s">
        <v>62</v>
      </c>
      <c r="J272">
        <v>2</v>
      </c>
      <c r="K272">
        <v>3390</v>
      </c>
      <c r="L272">
        <v>2</v>
      </c>
      <c r="M272">
        <v>2720</v>
      </c>
      <c r="N272">
        <v>6110</v>
      </c>
      <c r="O272" t="s">
        <v>46</v>
      </c>
      <c r="P272">
        <v>1</v>
      </c>
      <c r="Q272" t="s">
        <v>32</v>
      </c>
      <c r="R272">
        <v>1</v>
      </c>
    </row>
    <row r="273" spans="1:18">
      <c r="A273" s="9">
        <v>272</v>
      </c>
      <c r="B273">
        <v>7</v>
      </c>
      <c r="C273">
        <v>3</v>
      </c>
      <c r="D273" t="s">
        <v>33</v>
      </c>
      <c r="E273">
        <v>14</v>
      </c>
      <c r="F273">
        <v>61</v>
      </c>
      <c r="G273" t="s">
        <v>61</v>
      </c>
      <c r="H273" t="s">
        <v>57</v>
      </c>
      <c r="I273" t="s">
        <v>62</v>
      </c>
      <c r="J273">
        <v>1</v>
      </c>
      <c r="K273">
        <v>714</v>
      </c>
      <c r="L273">
        <v>2</v>
      </c>
      <c r="M273">
        <v>2940</v>
      </c>
      <c r="N273">
        <v>3654</v>
      </c>
      <c r="O273" t="s">
        <v>46</v>
      </c>
      <c r="P273">
        <v>1</v>
      </c>
      <c r="Q273" t="s">
        <v>32</v>
      </c>
      <c r="R273">
        <v>1</v>
      </c>
    </row>
    <row r="274" spans="1:18">
      <c r="A274" s="9">
        <v>273</v>
      </c>
      <c r="B274">
        <v>185</v>
      </c>
      <c r="C274">
        <v>1</v>
      </c>
      <c r="D274" t="s">
        <v>37</v>
      </c>
      <c r="E274">
        <v>3</v>
      </c>
      <c r="F274">
        <v>4</v>
      </c>
      <c r="G274" t="s">
        <v>65</v>
      </c>
      <c r="H274" t="s">
        <v>44</v>
      </c>
      <c r="I274" t="s">
        <v>40</v>
      </c>
      <c r="J274">
        <v>2</v>
      </c>
      <c r="K274">
        <v>1380</v>
      </c>
      <c r="L274">
        <v>1</v>
      </c>
      <c r="M274">
        <v>1200</v>
      </c>
      <c r="N274">
        <v>2580</v>
      </c>
      <c r="O274" t="s">
        <v>27</v>
      </c>
      <c r="P274">
        <v>2</v>
      </c>
      <c r="Q274" t="s">
        <v>28</v>
      </c>
      <c r="R274">
        <v>4</v>
      </c>
    </row>
    <row r="275" spans="1:18">
      <c r="A275" s="9">
        <v>274</v>
      </c>
      <c r="B275">
        <v>152</v>
      </c>
      <c r="C275">
        <v>3</v>
      </c>
      <c r="D275" t="s">
        <v>33</v>
      </c>
      <c r="E275">
        <v>14</v>
      </c>
      <c r="F275">
        <v>39</v>
      </c>
      <c r="G275" t="s">
        <v>71</v>
      </c>
      <c r="H275" t="s">
        <v>57</v>
      </c>
      <c r="I275" t="s">
        <v>26</v>
      </c>
      <c r="J275">
        <v>3</v>
      </c>
      <c r="K275">
        <v>8764</v>
      </c>
      <c r="L275">
        <v>1</v>
      </c>
      <c r="M275">
        <v>1958</v>
      </c>
      <c r="N275">
        <v>10722</v>
      </c>
      <c r="O275" t="s">
        <v>27</v>
      </c>
      <c r="P275">
        <v>3</v>
      </c>
      <c r="Q275" t="s">
        <v>35</v>
      </c>
      <c r="R275">
        <v>2</v>
      </c>
    </row>
    <row r="276" spans="1:18">
      <c r="A276" s="9">
        <v>275</v>
      </c>
      <c r="B276">
        <v>172</v>
      </c>
      <c r="C276">
        <v>3</v>
      </c>
      <c r="D276" t="s">
        <v>33</v>
      </c>
      <c r="E276">
        <v>14</v>
      </c>
      <c r="F276">
        <v>35</v>
      </c>
      <c r="G276" t="s">
        <v>48</v>
      </c>
      <c r="H276" t="s">
        <v>25</v>
      </c>
      <c r="I276" t="s">
        <v>26</v>
      </c>
      <c r="J276">
        <v>3</v>
      </c>
      <c r="K276">
        <v>6692</v>
      </c>
      <c r="L276">
        <v>2</v>
      </c>
      <c r="M276">
        <v>4800</v>
      </c>
      <c r="N276">
        <v>11492</v>
      </c>
      <c r="O276" t="s">
        <v>27</v>
      </c>
      <c r="P276">
        <v>3</v>
      </c>
      <c r="Q276" t="s">
        <v>35</v>
      </c>
      <c r="R276">
        <v>2</v>
      </c>
    </row>
    <row r="277" spans="1:18">
      <c r="A277" s="9">
        <v>276</v>
      </c>
      <c r="B277">
        <v>224</v>
      </c>
      <c r="C277">
        <v>2</v>
      </c>
      <c r="D277" t="s">
        <v>29</v>
      </c>
      <c r="E277">
        <v>7</v>
      </c>
      <c r="F277">
        <v>27</v>
      </c>
      <c r="G277" t="s">
        <v>94</v>
      </c>
      <c r="H277" t="s">
        <v>44</v>
      </c>
      <c r="I277" t="s">
        <v>40</v>
      </c>
      <c r="J277">
        <v>3</v>
      </c>
      <c r="K277">
        <v>3073</v>
      </c>
      <c r="L277">
        <v>2</v>
      </c>
      <c r="M277">
        <v>720</v>
      </c>
      <c r="N277">
        <v>3793</v>
      </c>
      <c r="O277" t="s">
        <v>27</v>
      </c>
      <c r="P277">
        <v>1</v>
      </c>
      <c r="Q277" t="s">
        <v>32</v>
      </c>
      <c r="R277">
        <v>1</v>
      </c>
    </row>
    <row r="278" spans="1:18">
      <c r="A278" s="9">
        <v>277</v>
      </c>
      <c r="B278">
        <v>202</v>
      </c>
      <c r="C278">
        <v>1</v>
      </c>
      <c r="D278" t="s">
        <v>37</v>
      </c>
      <c r="E278">
        <v>3</v>
      </c>
      <c r="F278">
        <v>67</v>
      </c>
      <c r="G278" t="s">
        <v>63</v>
      </c>
      <c r="H278" t="s">
        <v>31</v>
      </c>
      <c r="I278" t="s">
        <v>64</v>
      </c>
      <c r="J278">
        <v>3</v>
      </c>
      <c r="K278">
        <v>4128</v>
      </c>
      <c r="L278">
        <v>1</v>
      </c>
      <c r="M278">
        <v>3080</v>
      </c>
      <c r="N278">
        <v>7208</v>
      </c>
      <c r="O278" t="s">
        <v>46</v>
      </c>
      <c r="P278">
        <v>2</v>
      </c>
      <c r="Q278" t="s">
        <v>28</v>
      </c>
      <c r="R278">
        <v>4</v>
      </c>
    </row>
    <row r="279" spans="1:18">
      <c r="A279" s="9">
        <v>278</v>
      </c>
      <c r="B279">
        <v>17</v>
      </c>
      <c r="C279">
        <v>3</v>
      </c>
      <c r="D279" t="s">
        <v>33</v>
      </c>
      <c r="E279">
        <v>14</v>
      </c>
      <c r="F279">
        <v>50</v>
      </c>
      <c r="G279" t="s">
        <v>70</v>
      </c>
      <c r="H279" t="s">
        <v>31</v>
      </c>
      <c r="I279" t="s">
        <v>26</v>
      </c>
      <c r="J279">
        <v>3</v>
      </c>
      <c r="K279">
        <v>31164</v>
      </c>
      <c r="L279">
        <v>2</v>
      </c>
      <c r="M279">
        <v>14700</v>
      </c>
      <c r="N279">
        <v>45864</v>
      </c>
      <c r="O279" t="s">
        <v>27</v>
      </c>
      <c r="P279">
        <v>4</v>
      </c>
      <c r="Q279" t="s">
        <v>41</v>
      </c>
      <c r="R279">
        <v>6</v>
      </c>
    </row>
    <row r="280" spans="1:18">
      <c r="A280" s="9">
        <v>279</v>
      </c>
      <c r="B280">
        <v>25</v>
      </c>
      <c r="C280">
        <v>1</v>
      </c>
      <c r="D280" t="s">
        <v>37</v>
      </c>
      <c r="E280">
        <v>3</v>
      </c>
      <c r="F280">
        <v>27</v>
      </c>
      <c r="G280" t="s">
        <v>94</v>
      </c>
      <c r="H280" t="s">
        <v>44</v>
      </c>
      <c r="I280" t="s">
        <v>40</v>
      </c>
      <c r="J280">
        <v>2</v>
      </c>
      <c r="K280">
        <v>516</v>
      </c>
      <c r="L280">
        <v>1</v>
      </c>
      <c r="M280">
        <v>360</v>
      </c>
      <c r="N280">
        <v>876</v>
      </c>
      <c r="O280" t="s">
        <v>27</v>
      </c>
      <c r="P280">
        <v>1</v>
      </c>
      <c r="Q280" t="s">
        <v>32</v>
      </c>
      <c r="R280">
        <v>1</v>
      </c>
    </row>
    <row r="281" spans="1:18">
      <c r="A281" s="9">
        <v>280</v>
      </c>
      <c r="B281">
        <v>80</v>
      </c>
      <c r="C281">
        <v>3</v>
      </c>
      <c r="D281" t="s">
        <v>33</v>
      </c>
      <c r="E281">
        <v>14</v>
      </c>
      <c r="F281">
        <v>50</v>
      </c>
      <c r="G281" t="s">
        <v>70</v>
      </c>
      <c r="H281" t="s">
        <v>31</v>
      </c>
      <c r="I281" t="s">
        <v>26</v>
      </c>
      <c r="J281">
        <v>1</v>
      </c>
      <c r="K281">
        <v>1372</v>
      </c>
      <c r="L281">
        <v>2</v>
      </c>
      <c r="M281">
        <v>4900</v>
      </c>
      <c r="N281">
        <v>6272</v>
      </c>
      <c r="O281" t="s">
        <v>27</v>
      </c>
      <c r="P281">
        <v>3</v>
      </c>
      <c r="Q281" t="s">
        <v>35</v>
      </c>
      <c r="R281">
        <v>2</v>
      </c>
    </row>
    <row r="282" spans="1:18">
      <c r="A282" s="9">
        <v>281</v>
      </c>
      <c r="B282">
        <v>132</v>
      </c>
      <c r="C282">
        <v>1</v>
      </c>
      <c r="D282" t="s">
        <v>37</v>
      </c>
      <c r="E282">
        <v>3</v>
      </c>
      <c r="F282">
        <v>63</v>
      </c>
      <c r="G282" t="s">
        <v>76</v>
      </c>
      <c r="H282" t="s">
        <v>44</v>
      </c>
      <c r="I282" t="s">
        <v>62</v>
      </c>
      <c r="J282">
        <v>1</v>
      </c>
      <c r="K282">
        <v>150</v>
      </c>
      <c r="L282">
        <v>1</v>
      </c>
      <c r="M282">
        <v>840</v>
      </c>
      <c r="N282">
        <v>990</v>
      </c>
      <c r="O282" t="s">
        <v>46</v>
      </c>
      <c r="P282">
        <v>1</v>
      </c>
      <c r="Q282" t="s">
        <v>32</v>
      </c>
      <c r="R282">
        <v>1</v>
      </c>
    </row>
    <row r="283" spans="1:18">
      <c r="A283" s="9">
        <v>282</v>
      </c>
      <c r="B283">
        <v>7</v>
      </c>
      <c r="C283">
        <v>2</v>
      </c>
      <c r="D283" t="s">
        <v>29</v>
      </c>
      <c r="E283">
        <v>7</v>
      </c>
      <c r="F283">
        <v>60</v>
      </c>
      <c r="G283" t="s">
        <v>104</v>
      </c>
      <c r="H283" t="s">
        <v>44</v>
      </c>
      <c r="I283" t="s">
        <v>105</v>
      </c>
      <c r="J283">
        <v>3</v>
      </c>
      <c r="K283">
        <v>9282</v>
      </c>
      <c r="L283">
        <v>2</v>
      </c>
      <c r="M283">
        <v>10080</v>
      </c>
      <c r="N283">
        <v>19362</v>
      </c>
      <c r="O283" t="s">
        <v>83</v>
      </c>
      <c r="P283">
        <v>4</v>
      </c>
      <c r="Q283" t="s">
        <v>41</v>
      </c>
      <c r="R283">
        <v>6</v>
      </c>
    </row>
    <row r="284" spans="1:18">
      <c r="A284" s="9">
        <v>283</v>
      </c>
      <c r="B284">
        <v>22</v>
      </c>
      <c r="C284">
        <v>3</v>
      </c>
      <c r="D284" t="s">
        <v>33</v>
      </c>
      <c r="E284">
        <v>14</v>
      </c>
      <c r="F284">
        <v>55</v>
      </c>
      <c r="G284" t="s">
        <v>102</v>
      </c>
      <c r="H284" t="s">
        <v>25</v>
      </c>
      <c r="I284" t="s">
        <v>26</v>
      </c>
      <c r="J284">
        <v>3</v>
      </c>
      <c r="K284">
        <v>27384</v>
      </c>
      <c r="L284">
        <v>2</v>
      </c>
      <c r="M284">
        <v>11760</v>
      </c>
      <c r="N284">
        <v>39144</v>
      </c>
      <c r="O284" t="s">
        <v>27</v>
      </c>
      <c r="P284">
        <v>4</v>
      </c>
      <c r="Q284" t="s">
        <v>41</v>
      </c>
      <c r="R284">
        <v>6</v>
      </c>
    </row>
    <row r="285" spans="1:18">
      <c r="A285" s="9">
        <v>284</v>
      </c>
      <c r="B285">
        <v>123</v>
      </c>
      <c r="C285">
        <v>2</v>
      </c>
      <c r="D285" t="s">
        <v>29</v>
      </c>
      <c r="E285">
        <v>7</v>
      </c>
      <c r="F285">
        <v>55</v>
      </c>
      <c r="G285" t="s">
        <v>102</v>
      </c>
      <c r="H285" t="s">
        <v>25</v>
      </c>
      <c r="I285" t="s">
        <v>26</v>
      </c>
      <c r="J285">
        <v>2</v>
      </c>
      <c r="K285">
        <v>6594</v>
      </c>
      <c r="L285">
        <v>2</v>
      </c>
      <c r="M285">
        <v>11760</v>
      </c>
      <c r="N285">
        <v>18354</v>
      </c>
      <c r="O285" t="s">
        <v>27</v>
      </c>
      <c r="P285">
        <v>4</v>
      </c>
      <c r="Q285" t="s">
        <v>41</v>
      </c>
      <c r="R285">
        <v>6</v>
      </c>
    </row>
    <row r="286" spans="1:18">
      <c r="A286" s="9">
        <v>285</v>
      </c>
      <c r="B286">
        <v>97</v>
      </c>
      <c r="C286">
        <v>4</v>
      </c>
      <c r="D286" t="s">
        <v>23</v>
      </c>
      <c r="E286">
        <v>30</v>
      </c>
      <c r="F286">
        <v>21</v>
      </c>
      <c r="G286" t="s">
        <v>72</v>
      </c>
      <c r="H286" t="s">
        <v>31</v>
      </c>
      <c r="I286" t="s">
        <v>40</v>
      </c>
      <c r="J286">
        <v>2</v>
      </c>
      <c r="K286">
        <v>16320</v>
      </c>
      <c r="L286">
        <v>2</v>
      </c>
      <c r="M286">
        <v>2480</v>
      </c>
      <c r="N286">
        <v>18800</v>
      </c>
      <c r="O286" t="s">
        <v>46</v>
      </c>
      <c r="P286">
        <v>2</v>
      </c>
      <c r="Q286" t="s">
        <v>28</v>
      </c>
      <c r="R286">
        <v>4</v>
      </c>
    </row>
    <row r="287" spans="1:18">
      <c r="A287" s="9">
        <v>286</v>
      </c>
      <c r="B287">
        <v>290</v>
      </c>
      <c r="C287">
        <v>1</v>
      </c>
      <c r="D287" t="s">
        <v>37</v>
      </c>
      <c r="E287">
        <v>3</v>
      </c>
      <c r="F287">
        <v>16</v>
      </c>
      <c r="G287" t="s">
        <v>107</v>
      </c>
      <c r="H287" t="s">
        <v>44</v>
      </c>
      <c r="I287" t="s">
        <v>40</v>
      </c>
      <c r="J287">
        <v>3</v>
      </c>
      <c r="K287">
        <v>10044</v>
      </c>
      <c r="L287">
        <v>2</v>
      </c>
      <c r="M287">
        <v>2640</v>
      </c>
      <c r="N287">
        <v>12684</v>
      </c>
      <c r="O287" t="s">
        <v>27</v>
      </c>
      <c r="P287">
        <v>4</v>
      </c>
      <c r="Q287" t="s">
        <v>41</v>
      </c>
      <c r="R287">
        <v>6</v>
      </c>
    </row>
    <row r="288" spans="1:18">
      <c r="A288" s="9">
        <v>287</v>
      </c>
      <c r="B288">
        <v>72</v>
      </c>
      <c r="C288">
        <v>1</v>
      </c>
      <c r="D288" t="s">
        <v>37</v>
      </c>
      <c r="E288">
        <v>3</v>
      </c>
      <c r="F288">
        <v>58</v>
      </c>
      <c r="G288" t="s">
        <v>38</v>
      </c>
      <c r="H288" t="s">
        <v>31</v>
      </c>
      <c r="I288" t="s">
        <v>26</v>
      </c>
      <c r="J288">
        <v>2</v>
      </c>
      <c r="K288">
        <v>1038</v>
      </c>
      <c r="L288">
        <v>2</v>
      </c>
      <c r="M288">
        <v>2680</v>
      </c>
      <c r="N288">
        <v>3718</v>
      </c>
      <c r="O288" t="s">
        <v>27</v>
      </c>
      <c r="P288">
        <v>3</v>
      </c>
      <c r="Q288" t="s">
        <v>35</v>
      </c>
      <c r="R288">
        <v>2</v>
      </c>
    </row>
    <row r="289" spans="1:18">
      <c r="A289" s="9">
        <v>288</v>
      </c>
      <c r="B289">
        <v>63</v>
      </c>
      <c r="C289">
        <v>4</v>
      </c>
      <c r="D289" t="s">
        <v>23</v>
      </c>
      <c r="E289">
        <v>30</v>
      </c>
      <c r="F289">
        <v>46</v>
      </c>
      <c r="G289" t="s">
        <v>109</v>
      </c>
      <c r="H289" t="s">
        <v>57</v>
      </c>
      <c r="I289" t="s">
        <v>26</v>
      </c>
      <c r="J289">
        <v>1</v>
      </c>
      <c r="K289">
        <v>5640</v>
      </c>
      <c r="L289">
        <v>2</v>
      </c>
      <c r="M289">
        <v>9280</v>
      </c>
      <c r="N289">
        <v>14920</v>
      </c>
      <c r="O289" t="s">
        <v>27</v>
      </c>
      <c r="P289">
        <v>2</v>
      </c>
      <c r="Q289" t="s">
        <v>28</v>
      </c>
      <c r="R289">
        <v>4</v>
      </c>
    </row>
    <row r="290" spans="1:18">
      <c r="A290" s="9">
        <v>289</v>
      </c>
      <c r="B290">
        <v>235</v>
      </c>
      <c r="C290">
        <v>4</v>
      </c>
      <c r="D290" t="s">
        <v>23</v>
      </c>
      <c r="E290">
        <v>30</v>
      </c>
      <c r="F290">
        <v>3</v>
      </c>
      <c r="G290" t="s">
        <v>97</v>
      </c>
      <c r="H290" t="s">
        <v>25</v>
      </c>
      <c r="I290" t="s">
        <v>40</v>
      </c>
      <c r="J290">
        <v>1</v>
      </c>
      <c r="K290">
        <v>1620</v>
      </c>
      <c r="L290">
        <v>2</v>
      </c>
      <c r="M290">
        <v>1100</v>
      </c>
      <c r="N290">
        <v>2720</v>
      </c>
      <c r="O290" t="s">
        <v>27</v>
      </c>
      <c r="P290">
        <v>1</v>
      </c>
      <c r="Q290" t="s">
        <v>32</v>
      </c>
      <c r="R290">
        <v>1</v>
      </c>
    </row>
    <row r="291" spans="1:18">
      <c r="A291" s="9">
        <v>290</v>
      </c>
      <c r="B291">
        <v>188</v>
      </c>
      <c r="C291">
        <v>2</v>
      </c>
      <c r="D291" t="s">
        <v>29</v>
      </c>
      <c r="E291">
        <v>7</v>
      </c>
      <c r="F291">
        <v>19</v>
      </c>
      <c r="G291" t="s">
        <v>58</v>
      </c>
      <c r="H291" t="s">
        <v>31</v>
      </c>
      <c r="I291" t="s">
        <v>40</v>
      </c>
      <c r="J291">
        <v>3</v>
      </c>
      <c r="K291">
        <v>29400</v>
      </c>
      <c r="L291">
        <v>2</v>
      </c>
      <c r="M291">
        <v>3000</v>
      </c>
      <c r="N291">
        <v>32400</v>
      </c>
      <c r="O291" t="s">
        <v>27</v>
      </c>
      <c r="P291">
        <v>4</v>
      </c>
      <c r="Q291" t="s">
        <v>41</v>
      </c>
      <c r="R291">
        <v>6</v>
      </c>
    </row>
    <row r="292" spans="1:18">
      <c r="A292" s="9">
        <v>291</v>
      </c>
      <c r="B292">
        <v>268</v>
      </c>
      <c r="C292">
        <v>1</v>
      </c>
      <c r="D292" t="s">
        <v>37</v>
      </c>
      <c r="E292">
        <v>3</v>
      </c>
      <c r="F292">
        <v>46</v>
      </c>
      <c r="G292" t="s">
        <v>109</v>
      </c>
      <c r="H292" t="s">
        <v>57</v>
      </c>
      <c r="I292" t="s">
        <v>26</v>
      </c>
      <c r="J292">
        <v>2</v>
      </c>
      <c r="K292">
        <v>2088</v>
      </c>
      <c r="L292">
        <v>1</v>
      </c>
      <c r="M292">
        <v>6960</v>
      </c>
      <c r="N292">
        <v>9048</v>
      </c>
      <c r="O292" t="s">
        <v>27</v>
      </c>
      <c r="P292">
        <v>4</v>
      </c>
      <c r="Q292" t="s">
        <v>41</v>
      </c>
      <c r="R292">
        <v>6</v>
      </c>
    </row>
    <row r="293" spans="1:18">
      <c r="A293" s="9">
        <v>292</v>
      </c>
      <c r="B293">
        <v>295</v>
      </c>
      <c r="C293">
        <v>4</v>
      </c>
      <c r="D293" t="s">
        <v>23</v>
      </c>
      <c r="E293">
        <v>30</v>
      </c>
      <c r="F293">
        <v>54</v>
      </c>
      <c r="G293" t="s">
        <v>73</v>
      </c>
      <c r="H293" t="s">
        <v>57</v>
      </c>
      <c r="I293" t="s">
        <v>26</v>
      </c>
      <c r="J293">
        <v>3</v>
      </c>
      <c r="K293">
        <v>10860</v>
      </c>
      <c r="L293">
        <v>1</v>
      </c>
      <c r="M293">
        <v>3560</v>
      </c>
      <c r="N293">
        <v>14420</v>
      </c>
      <c r="O293" t="s">
        <v>27</v>
      </c>
      <c r="P293">
        <v>3</v>
      </c>
      <c r="Q293" t="s">
        <v>35</v>
      </c>
      <c r="R293">
        <v>2</v>
      </c>
    </row>
    <row r="294" spans="1:18">
      <c r="A294" s="9">
        <v>293</v>
      </c>
      <c r="B294">
        <v>112</v>
      </c>
      <c r="C294">
        <v>4</v>
      </c>
      <c r="D294" t="s">
        <v>23</v>
      </c>
      <c r="E294">
        <v>30</v>
      </c>
      <c r="F294">
        <v>45</v>
      </c>
      <c r="G294" t="s">
        <v>77</v>
      </c>
      <c r="H294" t="s">
        <v>57</v>
      </c>
      <c r="I294" t="s">
        <v>26</v>
      </c>
      <c r="J294">
        <v>2</v>
      </c>
      <c r="K294">
        <v>5580</v>
      </c>
      <c r="L294">
        <v>2</v>
      </c>
      <c r="M294">
        <v>10920</v>
      </c>
      <c r="N294">
        <v>16500</v>
      </c>
      <c r="O294" t="s">
        <v>27</v>
      </c>
      <c r="P294">
        <v>4</v>
      </c>
      <c r="Q294" t="s">
        <v>41</v>
      </c>
      <c r="R294">
        <v>6</v>
      </c>
    </row>
    <row r="295" spans="1:18">
      <c r="A295" s="9">
        <v>294</v>
      </c>
      <c r="B295">
        <v>140</v>
      </c>
      <c r="C295">
        <v>3</v>
      </c>
      <c r="D295" t="s">
        <v>33</v>
      </c>
      <c r="E295">
        <v>14</v>
      </c>
      <c r="F295">
        <v>67</v>
      </c>
      <c r="G295" t="s">
        <v>63</v>
      </c>
      <c r="H295" t="s">
        <v>31</v>
      </c>
      <c r="I295" t="s">
        <v>64</v>
      </c>
      <c r="J295">
        <v>1</v>
      </c>
      <c r="K295">
        <v>4620</v>
      </c>
      <c r="L295">
        <v>1</v>
      </c>
      <c r="M295">
        <v>4620</v>
      </c>
      <c r="N295">
        <v>9240</v>
      </c>
      <c r="O295" t="s">
        <v>46</v>
      </c>
      <c r="P295">
        <v>4</v>
      </c>
      <c r="Q295" t="s">
        <v>41</v>
      </c>
      <c r="R295">
        <v>6</v>
      </c>
    </row>
    <row r="296" spans="1:18">
      <c r="A296" s="9">
        <v>295</v>
      </c>
      <c r="B296">
        <v>218</v>
      </c>
      <c r="C296">
        <v>2</v>
      </c>
      <c r="D296" t="s">
        <v>29</v>
      </c>
      <c r="E296">
        <v>7</v>
      </c>
      <c r="F296">
        <v>67</v>
      </c>
      <c r="G296" t="s">
        <v>63</v>
      </c>
      <c r="H296" t="s">
        <v>31</v>
      </c>
      <c r="I296" t="s">
        <v>64</v>
      </c>
      <c r="J296">
        <v>1</v>
      </c>
      <c r="K296">
        <v>1540</v>
      </c>
      <c r="L296">
        <v>1</v>
      </c>
      <c r="M296">
        <v>3080</v>
      </c>
      <c r="N296">
        <v>4620</v>
      </c>
      <c r="O296" t="s">
        <v>46</v>
      </c>
      <c r="P296">
        <v>2</v>
      </c>
      <c r="Q296" t="s">
        <v>28</v>
      </c>
      <c r="R296">
        <v>4</v>
      </c>
    </row>
    <row r="297" spans="1:18">
      <c r="A297" s="9">
        <v>296</v>
      </c>
      <c r="B297">
        <v>255</v>
      </c>
      <c r="C297">
        <v>2</v>
      </c>
      <c r="D297" t="s">
        <v>29</v>
      </c>
      <c r="E297">
        <v>7</v>
      </c>
      <c r="F297">
        <v>28</v>
      </c>
      <c r="G297" t="s">
        <v>39</v>
      </c>
      <c r="H297" t="s">
        <v>31</v>
      </c>
      <c r="I297" t="s">
        <v>40</v>
      </c>
      <c r="J297">
        <v>3</v>
      </c>
      <c r="K297">
        <v>4788</v>
      </c>
      <c r="L297">
        <v>2</v>
      </c>
      <c r="M297">
        <v>800</v>
      </c>
      <c r="N297">
        <v>5588</v>
      </c>
      <c r="O297" t="s">
        <v>27</v>
      </c>
      <c r="P297">
        <v>3</v>
      </c>
      <c r="Q297" t="s">
        <v>35</v>
      </c>
      <c r="R297">
        <v>2</v>
      </c>
    </row>
    <row r="298" spans="1:18">
      <c r="A298" s="9">
        <v>297</v>
      </c>
      <c r="B298">
        <v>115</v>
      </c>
      <c r="C298">
        <v>4</v>
      </c>
      <c r="D298" t="s">
        <v>23</v>
      </c>
      <c r="E298">
        <v>30</v>
      </c>
      <c r="F298">
        <v>11</v>
      </c>
      <c r="G298" t="s">
        <v>52</v>
      </c>
      <c r="H298" t="s">
        <v>31</v>
      </c>
      <c r="I298" t="s">
        <v>40</v>
      </c>
      <c r="J298">
        <v>2</v>
      </c>
      <c r="K298">
        <v>45000</v>
      </c>
      <c r="L298">
        <v>1</v>
      </c>
      <c r="M298">
        <v>840</v>
      </c>
      <c r="N298">
        <v>45840</v>
      </c>
      <c r="O298" t="s">
        <v>27</v>
      </c>
      <c r="P298">
        <v>4</v>
      </c>
      <c r="Q298" t="s">
        <v>41</v>
      </c>
      <c r="R298">
        <v>6</v>
      </c>
    </row>
    <row r="299" spans="1:18">
      <c r="A299" s="9">
        <v>298</v>
      </c>
      <c r="B299">
        <v>104</v>
      </c>
      <c r="C299">
        <v>3</v>
      </c>
      <c r="D299" t="s">
        <v>33</v>
      </c>
      <c r="E299">
        <v>14</v>
      </c>
      <c r="F299">
        <v>26</v>
      </c>
      <c r="G299" t="s">
        <v>100</v>
      </c>
      <c r="H299" t="s">
        <v>44</v>
      </c>
      <c r="I299" t="s">
        <v>40</v>
      </c>
      <c r="J299">
        <v>1</v>
      </c>
      <c r="K299">
        <v>2464</v>
      </c>
      <c r="L299">
        <v>1</v>
      </c>
      <c r="M299">
        <v>880</v>
      </c>
      <c r="N299">
        <v>3344</v>
      </c>
      <c r="O299" t="s">
        <v>46</v>
      </c>
      <c r="P299">
        <v>2</v>
      </c>
      <c r="Q299" t="s">
        <v>28</v>
      </c>
      <c r="R299">
        <v>4</v>
      </c>
    </row>
    <row r="300" spans="1:18">
      <c r="A300" s="9">
        <v>299</v>
      </c>
      <c r="B300">
        <v>218</v>
      </c>
      <c r="C300">
        <v>2</v>
      </c>
      <c r="D300" t="s">
        <v>29</v>
      </c>
      <c r="E300">
        <v>7</v>
      </c>
      <c r="F300">
        <v>8</v>
      </c>
      <c r="G300" t="s">
        <v>106</v>
      </c>
      <c r="H300" t="s">
        <v>31</v>
      </c>
      <c r="I300" t="s">
        <v>40</v>
      </c>
      <c r="J300">
        <v>2</v>
      </c>
      <c r="K300">
        <v>7308</v>
      </c>
      <c r="L300">
        <v>2</v>
      </c>
      <c r="M300">
        <v>2400</v>
      </c>
      <c r="N300">
        <v>9708</v>
      </c>
      <c r="O300" t="s">
        <v>27</v>
      </c>
      <c r="P300">
        <v>4</v>
      </c>
      <c r="Q300" t="s">
        <v>41</v>
      </c>
      <c r="R300">
        <v>6</v>
      </c>
    </row>
    <row r="301" spans="1:18">
      <c r="A301" s="9">
        <v>300</v>
      </c>
      <c r="B301">
        <v>105</v>
      </c>
      <c r="C301">
        <v>1</v>
      </c>
      <c r="D301" t="s">
        <v>37</v>
      </c>
      <c r="E301">
        <v>3</v>
      </c>
      <c r="F301">
        <v>18</v>
      </c>
      <c r="G301" t="s">
        <v>96</v>
      </c>
      <c r="H301" t="s">
        <v>25</v>
      </c>
      <c r="I301" t="s">
        <v>40</v>
      </c>
      <c r="J301">
        <v>1</v>
      </c>
      <c r="K301">
        <v>1020</v>
      </c>
      <c r="L301">
        <v>2</v>
      </c>
      <c r="M301">
        <v>1280</v>
      </c>
      <c r="N301">
        <v>2300</v>
      </c>
      <c r="O301" t="s">
        <v>46</v>
      </c>
      <c r="P301">
        <v>2</v>
      </c>
      <c r="Q301" t="s">
        <v>28</v>
      </c>
      <c r="R301">
        <v>4</v>
      </c>
    </row>
    <row r="302" spans="1:18">
      <c r="A302" s="9">
        <v>301</v>
      </c>
      <c r="B302">
        <v>168</v>
      </c>
      <c r="C302">
        <v>2</v>
      </c>
      <c r="D302" t="s">
        <v>29</v>
      </c>
      <c r="E302">
        <v>7</v>
      </c>
      <c r="F302">
        <v>45</v>
      </c>
      <c r="G302" t="s">
        <v>77</v>
      </c>
      <c r="H302" t="s">
        <v>57</v>
      </c>
      <c r="I302" t="s">
        <v>26</v>
      </c>
      <c r="J302">
        <v>1</v>
      </c>
      <c r="K302">
        <v>175</v>
      </c>
      <c r="L302">
        <v>1</v>
      </c>
      <c r="M302">
        <v>910</v>
      </c>
      <c r="N302">
        <v>1085</v>
      </c>
      <c r="O302" t="s">
        <v>27</v>
      </c>
      <c r="P302">
        <v>1</v>
      </c>
      <c r="Q302" t="s">
        <v>32</v>
      </c>
      <c r="R302">
        <v>1</v>
      </c>
    </row>
    <row r="303" spans="1:18">
      <c r="A303" s="9">
        <v>302</v>
      </c>
      <c r="B303">
        <v>158</v>
      </c>
      <c r="C303">
        <v>2</v>
      </c>
      <c r="D303" t="s">
        <v>29</v>
      </c>
      <c r="E303">
        <v>7</v>
      </c>
      <c r="F303">
        <v>61</v>
      </c>
      <c r="G303" t="s">
        <v>61</v>
      </c>
      <c r="H303" t="s">
        <v>57</v>
      </c>
      <c r="I303" t="s">
        <v>62</v>
      </c>
      <c r="J303">
        <v>1</v>
      </c>
      <c r="K303">
        <v>1428</v>
      </c>
      <c r="L303">
        <v>2</v>
      </c>
      <c r="M303">
        <v>11760</v>
      </c>
      <c r="N303">
        <v>13188</v>
      </c>
      <c r="O303" t="s">
        <v>46</v>
      </c>
      <c r="P303">
        <v>2</v>
      </c>
      <c r="Q303" t="s">
        <v>28</v>
      </c>
      <c r="R303">
        <v>4</v>
      </c>
    </row>
    <row r="304" spans="1:18">
      <c r="A304" s="9">
        <v>303</v>
      </c>
      <c r="B304">
        <v>100</v>
      </c>
      <c r="C304">
        <v>4</v>
      </c>
      <c r="D304" t="s">
        <v>23</v>
      </c>
      <c r="E304">
        <v>30</v>
      </c>
      <c r="F304">
        <v>30</v>
      </c>
      <c r="G304" t="s">
        <v>59</v>
      </c>
      <c r="H304" t="s">
        <v>57</v>
      </c>
      <c r="I304" t="s">
        <v>26</v>
      </c>
      <c r="J304">
        <v>3</v>
      </c>
      <c r="K304">
        <v>23640</v>
      </c>
      <c r="L304">
        <v>2</v>
      </c>
      <c r="M304">
        <v>5400</v>
      </c>
      <c r="N304">
        <v>29040</v>
      </c>
      <c r="O304" t="s">
        <v>27</v>
      </c>
      <c r="P304">
        <v>3</v>
      </c>
      <c r="Q304" t="s">
        <v>35</v>
      </c>
      <c r="R304">
        <v>2</v>
      </c>
    </row>
    <row r="305" spans="1:18">
      <c r="A305" s="9">
        <v>304</v>
      </c>
      <c r="B305">
        <v>300</v>
      </c>
      <c r="C305">
        <v>2</v>
      </c>
      <c r="D305" t="s">
        <v>29</v>
      </c>
      <c r="E305">
        <v>7</v>
      </c>
      <c r="F305">
        <v>8</v>
      </c>
      <c r="G305" t="s">
        <v>106</v>
      </c>
      <c r="H305" t="s">
        <v>31</v>
      </c>
      <c r="I305" t="s">
        <v>40</v>
      </c>
      <c r="J305">
        <v>2</v>
      </c>
      <c r="K305">
        <v>7308</v>
      </c>
      <c r="L305">
        <v>1</v>
      </c>
      <c r="M305">
        <v>1200</v>
      </c>
      <c r="N305">
        <v>8508</v>
      </c>
      <c r="O305" t="s">
        <v>27</v>
      </c>
      <c r="P305">
        <v>4</v>
      </c>
      <c r="Q305" t="s">
        <v>41</v>
      </c>
      <c r="R305">
        <v>6</v>
      </c>
    </row>
    <row r="306" spans="1:18">
      <c r="A306" s="9">
        <v>305</v>
      </c>
      <c r="B306">
        <v>163</v>
      </c>
      <c r="C306">
        <v>4</v>
      </c>
      <c r="D306" t="s">
        <v>23</v>
      </c>
      <c r="E306">
        <v>30</v>
      </c>
      <c r="F306">
        <v>61</v>
      </c>
      <c r="G306" t="s">
        <v>61</v>
      </c>
      <c r="H306" t="s">
        <v>57</v>
      </c>
      <c r="I306" t="s">
        <v>62</v>
      </c>
      <c r="J306">
        <v>3</v>
      </c>
      <c r="K306">
        <v>7080</v>
      </c>
      <c r="L306">
        <v>2</v>
      </c>
      <c r="M306">
        <v>5880</v>
      </c>
      <c r="N306">
        <v>12960</v>
      </c>
      <c r="O306" t="s">
        <v>46</v>
      </c>
      <c r="P306">
        <v>3</v>
      </c>
      <c r="Q306" t="s">
        <v>35</v>
      </c>
      <c r="R306">
        <v>2</v>
      </c>
    </row>
    <row r="307" spans="1:18">
      <c r="A307" s="9">
        <v>306</v>
      </c>
      <c r="B307">
        <v>170</v>
      </c>
      <c r="C307">
        <v>3</v>
      </c>
      <c r="D307" t="s">
        <v>33</v>
      </c>
      <c r="E307">
        <v>14</v>
      </c>
      <c r="F307">
        <v>45</v>
      </c>
      <c r="G307" t="s">
        <v>77</v>
      </c>
      <c r="H307" t="s">
        <v>57</v>
      </c>
      <c r="I307" t="s">
        <v>26</v>
      </c>
      <c r="J307">
        <v>2</v>
      </c>
      <c r="K307">
        <v>2604</v>
      </c>
      <c r="L307">
        <v>2</v>
      </c>
      <c r="M307">
        <v>10920</v>
      </c>
      <c r="N307">
        <v>13524</v>
      </c>
      <c r="O307" t="s">
        <v>27</v>
      </c>
      <c r="P307">
        <v>4</v>
      </c>
      <c r="Q307" t="s">
        <v>41</v>
      </c>
      <c r="R307">
        <v>6</v>
      </c>
    </row>
    <row r="308" spans="1:18">
      <c r="A308" s="9">
        <v>307</v>
      </c>
      <c r="B308">
        <v>49</v>
      </c>
      <c r="C308">
        <v>3</v>
      </c>
      <c r="D308" t="s">
        <v>33</v>
      </c>
      <c r="E308">
        <v>14</v>
      </c>
      <c r="F308">
        <v>1</v>
      </c>
      <c r="G308" t="s">
        <v>53</v>
      </c>
      <c r="H308" t="s">
        <v>31</v>
      </c>
      <c r="I308" t="s">
        <v>40</v>
      </c>
      <c r="J308">
        <v>2</v>
      </c>
      <c r="K308">
        <v>12432</v>
      </c>
      <c r="L308">
        <v>2</v>
      </c>
      <c r="M308">
        <v>4800</v>
      </c>
      <c r="N308">
        <v>17232</v>
      </c>
      <c r="O308" t="s">
        <v>27</v>
      </c>
      <c r="P308">
        <v>4</v>
      </c>
      <c r="Q308" t="s">
        <v>41</v>
      </c>
      <c r="R308">
        <v>6</v>
      </c>
    </row>
    <row r="309" spans="1:18">
      <c r="A309" s="9">
        <v>308</v>
      </c>
      <c r="B309">
        <v>272</v>
      </c>
      <c r="C309">
        <v>3</v>
      </c>
      <c r="D309" t="s">
        <v>33</v>
      </c>
      <c r="E309">
        <v>14</v>
      </c>
      <c r="F309">
        <v>49</v>
      </c>
      <c r="G309" t="s">
        <v>66</v>
      </c>
      <c r="H309" t="s">
        <v>44</v>
      </c>
      <c r="I309" t="s">
        <v>26</v>
      </c>
      <c r="J309">
        <v>3</v>
      </c>
      <c r="K309">
        <v>19908</v>
      </c>
      <c r="L309">
        <v>1</v>
      </c>
      <c r="M309">
        <v>7320</v>
      </c>
      <c r="N309">
        <v>27228</v>
      </c>
      <c r="O309" t="s">
        <v>27</v>
      </c>
      <c r="P309">
        <v>4</v>
      </c>
      <c r="Q309" t="s">
        <v>41</v>
      </c>
      <c r="R309">
        <v>6</v>
      </c>
    </row>
    <row r="310" spans="1:18">
      <c r="A310" s="9">
        <v>309</v>
      </c>
      <c r="B310">
        <v>290</v>
      </c>
      <c r="C310">
        <v>2</v>
      </c>
      <c r="D310" t="s">
        <v>29</v>
      </c>
      <c r="E310">
        <v>7</v>
      </c>
      <c r="F310">
        <v>54</v>
      </c>
      <c r="G310" t="s">
        <v>73</v>
      </c>
      <c r="H310" t="s">
        <v>57</v>
      </c>
      <c r="I310" t="s">
        <v>26</v>
      </c>
      <c r="J310">
        <v>1</v>
      </c>
      <c r="K310">
        <v>252</v>
      </c>
      <c r="L310">
        <v>1</v>
      </c>
      <c r="M310">
        <v>1780</v>
      </c>
      <c r="N310">
        <v>2032</v>
      </c>
      <c r="O310" t="s">
        <v>27</v>
      </c>
      <c r="P310">
        <v>1</v>
      </c>
      <c r="Q310" t="s">
        <v>32</v>
      </c>
      <c r="R310">
        <v>1</v>
      </c>
    </row>
    <row r="311" spans="1:18">
      <c r="A311" s="9">
        <v>310</v>
      </c>
      <c r="B311">
        <v>224</v>
      </c>
      <c r="C311">
        <v>1</v>
      </c>
      <c r="D311" t="s">
        <v>37</v>
      </c>
      <c r="E311">
        <v>3</v>
      </c>
      <c r="F311">
        <v>60</v>
      </c>
      <c r="G311" t="s">
        <v>104</v>
      </c>
      <c r="H311" t="s">
        <v>44</v>
      </c>
      <c r="I311" t="s">
        <v>105</v>
      </c>
      <c r="J311">
        <v>3</v>
      </c>
      <c r="K311">
        <v>2652</v>
      </c>
      <c r="L311">
        <v>1</v>
      </c>
      <c r="M311">
        <v>3360</v>
      </c>
      <c r="N311">
        <v>6012</v>
      </c>
      <c r="O311" t="s">
        <v>83</v>
      </c>
      <c r="P311">
        <v>2</v>
      </c>
      <c r="Q311" t="s">
        <v>28</v>
      </c>
      <c r="R311">
        <v>4</v>
      </c>
    </row>
    <row r="312" spans="1:18">
      <c r="A312" s="9">
        <v>311</v>
      </c>
      <c r="B312">
        <v>230</v>
      </c>
      <c r="C312">
        <v>1</v>
      </c>
      <c r="D312" t="s">
        <v>37</v>
      </c>
      <c r="E312">
        <v>3</v>
      </c>
      <c r="F312">
        <v>16</v>
      </c>
      <c r="G312" t="s">
        <v>107</v>
      </c>
      <c r="H312" t="s">
        <v>44</v>
      </c>
      <c r="I312" t="s">
        <v>40</v>
      </c>
      <c r="J312">
        <v>3</v>
      </c>
      <c r="K312">
        <v>10044</v>
      </c>
      <c r="L312">
        <v>2</v>
      </c>
      <c r="M312">
        <v>2640</v>
      </c>
      <c r="N312">
        <v>12684</v>
      </c>
      <c r="O312" t="s">
        <v>27</v>
      </c>
      <c r="P312">
        <v>4</v>
      </c>
      <c r="Q312" t="s">
        <v>41</v>
      </c>
      <c r="R312">
        <v>6</v>
      </c>
    </row>
    <row r="313" spans="1:18">
      <c r="A313" s="9">
        <v>312</v>
      </c>
      <c r="B313">
        <v>240</v>
      </c>
      <c r="C313">
        <v>4</v>
      </c>
      <c r="D313" t="s">
        <v>23</v>
      </c>
      <c r="E313">
        <v>30</v>
      </c>
      <c r="F313">
        <v>25</v>
      </c>
      <c r="G313" t="s">
        <v>78</v>
      </c>
      <c r="H313" t="s">
        <v>31</v>
      </c>
      <c r="I313" t="s">
        <v>40</v>
      </c>
      <c r="J313">
        <v>1</v>
      </c>
      <c r="K313">
        <v>6000</v>
      </c>
      <c r="L313">
        <v>1</v>
      </c>
      <c r="M313">
        <v>720</v>
      </c>
      <c r="N313">
        <v>6720</v>
      </c>
      <c r="O313" t="s">
        <v>46</v>
      </c>
      <c r="P313">
        <v>3</v>
      </c>
      <c r="Q313" t="s">
        <v>35</v>
      </c>
      <c r="R313">
        <v>2</v>
      </c>
    </row>
    <row r="314" spans="1:18">
      <c r="A314" s="9">
        <v>313</v>
      </c>
      <c r="B314">
        <v>118</v>
      </c>
      <c r="C314">
        <v>1</v>
      </c>
      <c r="D314" t="s">
        <v>37</v>
      </c>
      <c r="E314">
        <v>3</v>
      </c>
      <c r="F314">
        <v>66</v>
      </c>
      <c r="G314" t="s">
        <v>86</v>
      </c>
      <c r="H314" t="s">
        <v>31</v>
      </c>
      <c r="I314" t="s">
        <v>64</v>
      </c>
      <c r="J314">
        <v>2</v>
      </c>
      <c r="K314">
        <v>414</v>
      </c>
      <c r="L314">
        <v>2</v>
      </c>
      <c r="M314">
        <v>3760</v>
      </c>
      <c r="N314">
        <v>4174</v>
      </c>
      <c r="O314" t="s">
        <v>46</v>
      </c>
      <c r="P314">
        <v>3</v>
      </c>
      <c r="Q314" t="s">
        <v>35</v>
      </c>
      <c r="R314">
        <v>2</v>
      </c>
    </row>
    <row r="315" spans="1:18">
      <c r="A315" s="9">
        <v>314</v>
      </c>
      <c r="B315">
        <v>33</v>
      </c>
      <c r="C315">
        <v>4</v>
      </c>
      <c r="D315" t="s">
        <v>23</v>
      </c>
      <c r="E315">
        <v>30</v>
      </c>
      <c r="F315">
        <v>29</v>
      </c>
      <c r="G315" t="s">
        <v>68</v>
      </c>
      <c r="H315" t="s">
        <v>31</v>
      </c>
      <c r="I315" t="s">
        <v>40</v>
      </c>
      <c r="J315">
        <v>1</v>
      </c>
      <c r="K315">
        <v>8280</v>
      </c>
      <c r="L315">
        <v>1</v>
      </c>
      <c r="M315">
        <v>1360</v>
      </c>
      <c r="N315">
        <v>9640</v>
      </c>
      <c r="O315" t="s">
        <v>27</v>
      </c>
      <c r="P315">
        <v>2</v>
      </c>
      <c r="Q315" t="s">
        <v>28</v>
      </c>
      <c r="R315">
        <v>4</v>
      </c>
    </row>
    <row r="316" spans="1:18">
      <c r="A316" s="9">
        <v>315</v>
      </c>
      <c r="B316">
        <v>101</v>
      </c>
      <c r="C316">
        <v>4</v>
      </c>
      <c r="D316" t="s">
        <v>23</v>
      </c>
      <c r="E316">
        <v>30</v>
      </c>
      <c r="F316">
        <v>56</v>
      </c>
      <c r="G316" t="s">
        <v>90</v>
      </c>
      <c r="H316" t="s">
        <v>25</v>
      </c>
      <c r="I316" t="s">
        <v>26</v>
      </c>
      <c r="J316">
        <v>2</v>
      </c>
      <c r="K316">
        <v>17160</v>
      </c>
      <c r="L316">
        <v>1</v>
      </c>
      <c r="M316">
        <v>4320</v>
      </c>
      <c r="N316">
        <v>21480</v>
      </c>
      <c r="O316" t="s">
        <v>27</v>
      </c>
      <c r="P316">
        <v>2</v>
      </c>
      <c r="Q316" t="s">
        <v>28</v>
      </c>
      <c r="R316">
        <v>4</v>
      </c>
    </row>
    <row r="317" spans="1:18">
      <c r="A317" s="9">
        <v>316</v>
      </c>
      <c r="B317">
        <v>34</v>
      </c>
      <c r="C317">
        <v>1</v>
      </c>
      <c r="D317" t="s">
        <v>37</v>
      </c>
      <c r="E317">
        <v>3</v>
      </c>
      <c r="F317">
        <v>66</v>
      </c>
      <c r="G317" t="s">
        <v>86</v>
      </c>
      <c r="H317" t="s">
        <v>31</v>
      </c>
      <c r="I317" t="s">
        <v>64</v>
      </c>
      <c r="J317">
        <v>3</v>
      </c>
      <c r="K317">
        <v>552</v>
      </c>
      <c r="L317">
        <v>1</v>
      </c>
      <c r="M317">
        <v>940</v>
      </c>
      <c r="N317">
        <v>1492</v>
      </c>
      <c r="O317" t="s">
        <v>46</v>
      </c>
      <c r="P317">
        <v>1</v>
      </c>
      <c r="Q317" t="s">
        <v>32</v>
      </c>
      <c r="R317">
        <v>1</v>
      </c>
    </row>
    <row r="318" spans="1:18">
      <c r="A318" s="9">
        <v>317</v>
      </c>
      <c r="B318">
        <v>146</v>
      </c>
      <c r="C318">
        <v>2</v>
      </c>
      <c r="D318" t="s">
        <v>29</v>
      </c>
      <c r="E318">
        <v>7</v>
      </c>
      <c r="F318">
        <v>12</v>
      </c>
      <c r="G318" t="s">
        <v>50</v>
      </c>
      <c r="H318" t="s">
        <v>31</v>
      </c>
      <c r="I318" t="s">
        <v>40</v>
      </c>
      <c r="J318">
        <v>2</v>
      </c>
      <c r="K318">
        <v>1127</v>
      </c>
      <c r="L318">
        <v>2</v>
      </c>
      <c r="M318">
        <v>400</v>
      </c>
      <c r="N318">
        <v>1527</v>
      </c>
      <c r="O318" t="s">
        <v>27</v>
      </c>
      <c r="P318">
        <v>1</v>
      </c>
      <c r="Q318" t="s">
        <v>32</v>
      </c>
      <c r="R318">
        <v>1</v>
      </c>
    </row>
    <row r="319" spans="1:18">
      <c r="A319" s="9">
        <v>318</v>
      </c>
      <c r="B319">
        <v>90</v>
      </c>
      <c r="C319">
        <v>4</v>
      </c>
      <c r="D319" t="s">
        <v>23</v>
      </c>
      <c r="E319">
        <v>30</v>
      </c>
      <c r="F319">
        <v>58</v>
      </c>
      <c r="G319" t="s">
        <v>38</v>
      </c>
      <c r="H319" t="s">
        <v>31</v>
      </c>
      <c r="I319" t="s">
        <v>26</v>
      </c>
      <c r="J319">
        <v>3</v>
      </c>
      <c r="K319">
        <v>53400</v>
      </c>
      <c r="L319">
        <v>1</v>
      </c>
      <c r="M319">
        <v>2680</v>
      </c>
      <c r="N319">
        <v>56080</v>
      </c>
      <c r="O319" t="s">
        <v>27</v>
      </c>
      <c r="P319">
        <v>2</v>
      </c>
      <c r="Q319" t="s">
        <v>28</v>
      </c>
      <c r="R319">
        <v>4</v>
      </c>
    </row>
    <row r="320" spans="1:18">
      <c r="A320" s="9">
        <v>319</v>
      </c>
      <c r="B320">
        <v>92</v>
      </c>
      <c r="C320">
        <v>1</v>
      </c>
      <c r="D320" t="s">
        <v>37</v>
      </c>
      <c r="E320">
        <v>3</v>
      </c>
      <c r="F320">
        <v>18</v>
      </c>
      <c r="G320" t="s">
        <v>96</v>
      </c>
      <c r="H320" t="s">
        <v>25</v>
      </c>
      <c r="I320" t="s">
        <v>40</v>
      </c>
      <c r="J320">
        <v>3</v>
      </c>
      <c r="K320">
        <v>5484</v>
      </c>
      <c r="L320">
        <v>2</v>
      </c>
      <c r="M320">
        <v>1280</v>
      </c>
      <c r="N320">
        <v>6764</v>
      </c>
      <c r="O320" t="s">
        <v>46</v>
      </c>
      <c r="P320">
        <v>2</v>
      </c>
      <c r="Q320" t="s">
        <v>28</v>
      </c>
      <c r="R320">
        <v>4</v>
      </c>
    </row>
    <row r="321" spans="1:18">
      <c r="A321" s="9">
        <v>320</v>
      </c>
      <c r="B321">
        <v>283</v>
      </c>
      <c r="C321">
        <v>3</v>
      </c>
      <c r="D321" t="s">
        <v>33</v>
      </c>
      <c r="E321">
        <v>14</v>
      </c>
      <c r="F321">
        <v>26</v>
      </c>
      <c r="G321" t="s">
        <v>100</v>
      </c>
      <c r="H321" t="s">
        <v>44</v>
      </c>
      <c r="I321" t="s">
        <v>40</v>
      </c>
      <c r="J321">
        <v>1</v>
      </c>
      <c r="K321">
        <v>3696</v>
      </c>
      <c r="L321">
        <v>1</v>
      </c>
      <c r="M321">
        <v>1320</v>
      </c>
      <c r="N321">
        <v>5016</v>
      </c>
      <c r="O321" t="s">
        <v>46</v>
      </c>
      <c r="P321">
        <v>4</v>
      </c>
      <c r="Q321" t="s">
        <v>41</v>
      </c>
      <c r="R321">
        <v>6</v>
      </c>
    </row>
    <row r="322" spans="1:18">
      <c r="A322" s="9">
        <v>321</v>
      </c>
      <c r="B322">
        <v>48</v>
      </c>
      <c r="C322">
        <v>4</v>
      </c>
      <c r="D322" t="s">
        <v>23</v>
      </c>
      <c r="E322">
        <v>30</v>
      </c>
      <c r="F322">
        <v>59</v>
      </c>
      <c r="G322" t="s">
        <v>103</v>
      </c>
      <c r="H322" t="s">
        <v>25</v>
      </c>
      <c r="I322" t="s">
        <v>26</v>
      </c>
      <c r="J322">
        <v>2</v>
      </c>
      <c r="K322">
        <v>5190</v>
      </c>
      <c r="L322">
        <v>2</v>
      </c>
      <c r="M322">
        <v>1340</v>
      </c>
      <c r="N322">
        <v>6530</v>
      </c>
      <c r="O322" t="s">
        <v>27</v>
      </c>
      <c r="P322">
        <v>1</v>
      </c>
      <c r="Q322" t="s">
        <v>32</v>
      </c>
      <c r="R322">
        <v>1</v>
      </c>
    </row>
    <row r="323" spans="1:18">
      <c r="A323" s="9">
        <v>322</v>
      </c>
      <c r="B323">
        <v>201</v>
      </c>
      <c r="C323">
        <v>2</v>
      </c>
      <c r="D323" t="s">
        <v>29</v>
      </c>
      <c r="E323">
        <v>7</v>
      </c>
      <c r="F323">
        <v>33</v>
      </c>
      <c r="G323" t="s">
        <v>34</v>
      </c>
      <c r="H323" t="s">
        <v>25</v>
      </c>
      <c r="I323" t="s">
        <v>26</v>
      </c>
      <c r="J323">
        <v>3</v>
      </c>
      <c r="K323">
        <v>3164</v>
      </c>
      <c r="L323">
        <v>2</v>
      </c>
      <c r="M323">
        <v>1960</v>
      </c>
      <c r="N323">
        <v>5124</v>
      </c>
      <c r="O323" t="s">
        <v>27</v>
      </c>
      <c r="P323">
        <v>1</v>
      </c>
      <c r="Q323" t="s">
        <v>32</v>
      </c>
      <c r="R323">
        <v>1</v>
      </c>
    </row>
    <row r="324" spans="1:18">
      <c r="A324" s="9">
        <v>323</v>
      </c>
      <c r="B324">
        <v>66</v>
      </c>
      <c r="C324">
        <v>1</v>
      </c>
      <c r="D324" t="s">
        <v>37</v>
      </c>
      <c r="E324">
        <v>3</v>
      </c>
      <c r="F324">
        <v>13</v>
      </c>
      <c r="G324" t="s">
        <v>99</v>
      </c>
      <c r="H324" t="s">
        <v>31</v>
      </c>
      <c r="I324" t="s">
        <v>40</v>
      </c>
      <c r="J324">
        <v>1</v>
      </c>
      <c r="K324">
        <v>384</v>
      </c>
      <c r="L324">
        <v>2</v>
      </c>
      <c r="M324">
        <v>1920</v>
      </c>
      <c r="N324">
        <v>2304</v>
      </c>
      <c r="O324" t="s">
        <v>27</v>
      </c>
      <c r="P324">
        <v>2</v>
      </c>
      <c r="Q324" t="s">
        <v>28</v>
      </c>
      <c r="R324">
        <v>4</v>
      </c>
    </row>
    <row r="325" spans="1:18">
      <c r="A325" s="9">
        <v>324</v>
      </c>
      <c r="B325">
        <v>10</v>
      </c>
      <c r="C325">
        <v>3</v>
      </c>
      <c r="D325" t="s">
        <v>33</v>
      </c>
      <c r="E325">
        <v>14</v>
      </c>
      <c r="F325">
        <v>19</v>
      </c>
      <c r="G325" t="s">
        <v>58</v>
      </c>
      <c r="H325" t="s">
        <v>31</v>
      </c>
      <c r="I325" t="s">
        <v>40</v>
      </c>
      <c r="J325">
        <v>3</v>
      </c>
      <c r="K325">
        <v>58800</v>
      </c>
      <c r="L325">
        <v>1</v>
      </c>
      <c r="M325">
        <v>1500</v>
      </c>
      <c r="N325">
        <v>60300</v>
      </c>
      <c r="O325" t="s">
        <v>27</v>
      </c>
      <c r="P325">
        <v>4</v>
      </c>
      <c r="Q325" t="s">
        <v>41</v>
      </c>
      <c r="R325">
        <v>6</v>
      </c>
    </row>
    <row r="326" spans="1:18">
      <c r="A326" s="9">
        <v>325</v>
      </c>
      <c r="B326">
        <v>160</v>
      </c>
      <c r="C326">
        <v>4</v>
      </c>
      <c r="D326" t="s">
        <v>23</v>
      </c>
      <c r="E326">
        <v>30</v>
      </c>
      <c r="F326">
        <v>30</v>
      </c>
      <c r="G326" t="s">
        <v>59</v>
      </c>
      <c r="H326" t="s">
        <v>57</v>
      </c>
      <c r="I326" t="s">
        <v>26</v>
      </c>
      <c r="J326">
        <v>2</v>
      </c>
      <c r="K326">
        <v>23580</v>
      </c>
      <c r="L326">
        <v>1</v>
      </c>
      <c r="M326">
        <v>8100</v>
      </c>
      <c r="N326">
        <v>31680</v>
      </c>
      <c r="O326" t="s">
        <v>27</v>
      </c>
      <c r="P326">
        <v>4</v>
      </c>
      <c r="Q326" t="s">
        <v>41</v>
      </c>
      <c r="R326">
        <v>6</v>
      </c>
    </row>
    <row r="327" spans="1:18">
      <c r="A327" s="9">
        <v>326</v>
      </c>
      <c r="B327">
        <v>142</v>
      </c>
      <c r="C327">
        <v>1</v>
      </c>
      <c r="D327" t="s">
        <v>37</v>
      </c>
      <c r="E327">
        <v>3</v>
      </c>
      <c r="F327">
        <v>57</v>
      </c>
      <c r="G327" t="s">
        <v>30</v>
      </c>
      <c r="H327" t="s">
        <v>31</v>
      </c>
      <c r="I327" t="s">
        <v>26</v>
      </c>
      <c r="J327">
        <v>2</v>
      </c>
      <c r="K327">
        <v>2256</v>
      </c>
      <c r="L327">
        <v>2</v>
      </c>
      <c r="M327">
        <v>9200</v>
      </c>
      <c r="N327">
        <v>11456</v>
      </c>
      <c r="O327" t="s">
        <v>27</v>
      </c>
      <c r="P327">
        <v>2</v>
      </c>
      <c r="Q327" t="s">
        <v>28</v>
      </c>
      <c r="R327">
        <v>4</v>
      </c>
    </row>
    <row r="328" spans="1:18">
      <c r="A328" s="9">
        <v>327</v>
      </c>
      <c r="B328">
        <v>111</v>
      </c>
      <c r="C328">
        <v>1</v>
      </c>
      <c r="D328" t="s">
        <v>37</v>
      </c>
      <c r="E328">
        <v>3</v>
      </c>
      <c r="F328">
        <v>55</v>
      </c>
      <c r="G328" t="s">
        <v>102</v>
      </c>
      <c r="H328" t="s">
        <v>25</v>
      </c>
      <c r="I328" t="s">
        <v>26</v>
      </c>
      <c r="J328">
        <v>2</v>
      </c>
      <c r="K328">
        <v>2826</v>
      </c>
      <c r="L328">
        <v>1</v>
      </c>
      <c r="M328">
        <v>5880</v>
      </c>
      <c r="N328">
        <v>8706</v>
      </c>
      <c r="O328" t="s">
        <v>27</v>
      </c>
      <c r="P328">
        <v>4</v>
      </c>
      <c r="Q328" t="s">
        <v>41</v>
      </c>
      <c r="R328">
        <v>6</v>
      </c>
    </row>
    <row r="329" spans="1:18">
      <c r="A329" s="9">
        <v>328</v>
      </c>
      <c r="B329">
        <v>37</v>
      </c>
      <c r="C329">
        <v>1</v>
      </c>
      <c r="D329" t="s">
        <v>37</v>
      </c>
      <c r="E329">
        <v>3</v>
      </c>
      <c r="F329">
        <v>50</v>
      </c>
      <c r="G329" t="s">
        <v>70</v>
      </c>
      <c r="H329" t="s">
        <v>31</v>
      </c>
      <c r="I329" t="s">
        <v>26</v>
      </c>
      <c r="J329">
        <v>2</v>
      </c>
      <c r="K329">
        <v>780</v>
      </c>
      <c r="L329">
        <v>2</v>
      </c>
      <c r="M329">
        <v>4900</v>
      </c>
      <c r="N329">
        <v>5680</v>
      </c>
      <c r="O329" t="s">
        <v>27</v>
      </c>
      <c r="P329">
        <v>3</v>
      </c>
      <c r="Q329" t="s">
        <v>35</v>
      </c>
      <c r="R329">
        <v>2</v>
      </c>
    </row>
    <row r="330" spans="1:18">
      <c r="A330" s="9">
        <v>329</v>
      </c>
      <c r="B330">
        <v>289</v>
      </c>
      <c r="C330">
        <v>4</v>
      </c>
      <c r="D330" t="s">
        <v>23</v>
      </c>
      <c r="E330">
        <v>30</v>
      </c>
      <c r="F330">
        <v>22</v>
      </c>
      <c r="G330" t="s">
        <v>91</v>
      </c>
      <c r="H330" t="s">
        <v>44</v>
      </c>
      <c r="I330" t="s">
        <v>40</v>
      </c>
      <c r="J330">
        <v>1</v>
      </c>
      <c r="K330">
        <v>11880</v>
      </c>
      <c r="L330">
        <v>2</v>
      </c>
      <c r="M330">
        <v>4440</v>
      </c>
      <c r="N330">
        <v>16320</v>
      </c>
      <c r="O330" t="s">
        <v>27</v>
      </c>
      <c r="P330">
        <v>4</v>
      </c>
      <c r="Q330" t="s">
        <v>41</v>
      </c>
      <c r="R330">
        <v>6</v>
      </c>
    </row>
    <row r="331" spans="1:18">
      <c r="A331" s="9">
        <v>330</v>
      </c>
      <c r="B331">
        <v>13</v>
      </c>
      <c r="C331">
        <v>3</v>
      </c>
      <c r="D331" t="s">
        <v>33</v>
      </c>
      <c r="E331">
        <v>14</v>
      </c>
      <c r="F331">
        <v>66</v>
      </c>
      <c r="G331" t="s">
        <v>86</v>
      </c>
      <c r="H331" t="s">
        <v>31</v>
      </c>
      <c r="I331" t="s">
        <v>64</v>
      </c>
      <c r="J331">
        <v>3</v>
      </c>
      <c r="K331">
        <v>10304</v>
      </c>
      <c r="L331">
        <v>1</v>
      </c>
      <c r="M331">
        <v>3760</v>
      </c>
      <c r="N331">
        <v>14064</v>
      </c>
      <c r="O331" t="s">
        <v>46</v>
      </c>
      <c r="P331">
        <v>2</v>
      </c>
      <c r="Q331" t="s">
        <v>28</v>
      </c>
      <c r="R331">
        <v>4</v>
      </c>
    </row>
    <row r="332" spans="1:18">
      <c r="A332" s="9">
        <v>331</v>
      </c>
      <c r="B332">
        <v>17</v>
      </c>
      <c r="C332">
        <v>1</v>
      </c>
      <c r="D332" t="s">
        <v>37</v>
      </c>
      <c r="E332">
        <v>3</v>
      </c>
      <c r="F332">
        <v>45</v>
      </c>
      <c r="G332" t="s">
        <v>77</v>
      </c>
      <c r="H332" t="s">
        <v>57</v>
      </c>
      <c r="I332" t="s">
        <v>26</v>
      </c>
      <c r="J332">
        <v>1</v>
      </c>
      <c r="K332">
        <v>75</v>
      </c>
      <c r="L332">
        <v>2</v>
      </c>
      <c r="M332">
        <v>1820</v>
      </c>
      <c r="N332">
        <v>1895</v>
      </c>
      <c r="O332" t="s">
        <v>27</v>
      </c>
      <c r="P332">
        <v>1</v>
      </c>
      <c r="Q332" t="s">
        <v>32</v>
      </c>
      <c r="R332">
        <v>1</v>
      </c>
    </row>
    <row r="333" spans="1:18">
      <c r="A333" s="9">
        <v>332</v>
      </c>
      <c r="B333">
        <v>88</v>
      </c>
      <c r="C333">
        <v>1</v>
      </c>
      <c r="D333" t="s">
        <v>37</v>
      </c>
      <c r="E333">
        <v>3</v>
      </c>
      <c r="F333">
        <v>10</v>
      </c>
      <c r="G333" t="s">
        <v>92</v>
      </c>
      <c r="H333" t="s">
        <v>31</v>
      </c>
      <c r="I333" t="s">
        <v>40</v>
      </c>
      <c r="J333">
        <v>1</v>
      </c>
      <c r="K333">
        <v>195</v>
      </c>
      <c r="L333">
        <v>1</v>
      </c>
      <c r="M333">
        <v>130</v>
      </c>
      <c r="N333">
        <v>325</v>
      </c>
      <c r="O333" t="s">
        <v>27</v>
      </c>
      <c r="P333">
        <v>1</v>
      </c>
      <c r="Q333" t="s">
        <v>32</v>
      </c>
      <c r="R333">
        <v>1</v>
      </c>
    </row>
    <row r="334" spans="1:18">
      <c r="A334" s="9">
        <v>333</v>
      </c>
      <c r="B334">
        <v>159</v>
      </c>
      <c r="C334">
        <v>2</v>
      </c>
      <c r="D334" t="s">
        <v>29</v>
      </c>
      <c r="E334">
        <v>7</v>
      </c>
      <c r="F334">
        <v>31</v>
      </c>
      <c r="G334" t="s">
        <v>74</v>
      </c>
      <c r="H334" t="s">
        <v>25</v>
      </c>
      <c r="I334" t="s">
        <v>26</v>
      </c>
      <c r="J334">
        <v>1</v>
      </c>
      <c r="K334">
        <v>616</v>
      </c>
      <c r="L334">
        <v>1</v>
      </c>
      <c r="M334">
        <v>3120</v>
      </c>
      <c r="N334">
        <v>3736</v>
      </c>
      <c r="O334" t="s">
        <v>27</v>
      </c>
      <c r="P334">
        <v>3</v>
      </c>
      <c r="Q334" t="s">
        <v>35</v>
      </c>
      <c r="R334">
        <v>2</v>
      </c>
    </row>
    <row r="335" spans="1:18">
      <c r="A335" s="9">
        <v>334</v>
      </c>
      <c r="B335">
        <v>76</v>
      </c>
      <c r="C335">
        <v>3</v>
      </c>
      <c r="D335" t="s">
        <v>33</v>
      </c>
      <c r="E335">
        <v>14</v>
      </c>
      <c r="F335">
        <v>30</v>
      </c>
      <c r="G335" t="s">
        <v>59</v>
      </c>
      <c r="H335" t="s">
        <v>57</v>
      </c>
      <c r="I335" t="s">
        <v>26</v>
      </c>
      <c r="J335">
        <v>2</v>
      </c>
      <c r="K335">
        <v>3668</v>
      </c>
      <c r="L335">
        <v>1</v>
      </c>
      <c r="M335">
        <v>2700</v>
      </c>
      <c r="N335">
        <v>6368</v>
      </c>
      <c r="O335" t="s">
        <v>27</v>
      </c>
      <c r="P335">
        <v>3</v>
      </c>
      <c r="Q335" t="s">
        <v>35</v>
      </c>
      <c r="R335">
        <v>2</v>
      </c>
    </row>
    <row r="336" spans="1:18">
      <c r="A336" s="9">
        <v>335</v>
      </c>
      <c r="B336">
        <v>137</v>
      </c>
      <c r="C336">
        <v>2</v>
      </c>
      <c r="D336" t="s">
        <v>29</v>
      </c>
      <c r="E336">
        <v>7</v>
      </c>
      <c r="F336">
        <v>37</v>
      </c>
      <c r="G336" t="s">
        <v>75</v>
      </c>
      <c r="H336" t="s">
        <v>25</v>
      </c>
      <c r="I336" t="s">
        <v>26</v>
      </c>
      <c r="J336">
        <v>3</v>
      </c>
      <c r="K336">
        <v>8876</v>
      </c>
      <c r="L336">
        <v>2</v>
      </c>
      <c r="M336">
        <v>7600</v>
      </c>
      <c r="N336">
        <v>16476</v>
      </c>
      <c r="O336" t="s">
        <v>27</v>
      </c>
      <c r="P336">
        <v>2</v>
      </c>
      <c r="Q336" t="s">
        <v>28</v>
      </c>
      <c r="R336">
        <v>4</v>
      </c>
    </row>
    <row r="337" spans="1:18">
      <c r="A337" s="9">
        <v>336</v>
      </c>
      <c r="B337">
        <v>48</v>
      </c>
      <c r="C337">
        <v>4</v>
      </c>
      <c r="D337" t="s">
        <v>23</v>
      </c>
      <c r="E337">
        <v>30</v>
      </c>
      <c r="F337">
        <v>14</v>
      </c>
      <c r="G337" t="s">
        <v>108</v>
      </c>
      <c r="H337" t="s">
        <v>31</v>
      </c>
      <c r="I337" t="s">
        <v>40</v>
      </c>
      <c r="J337">
        <v>2</v>
      </c>
      <c r="K337">
        <v>4830</v>
      </c>
      <c r="L337">
        <v>2</v>
      </c>
      <c r="M337">
        <v>300</v>
      </c>
      <c r="N337">
        <v>5130</v>
      </c>
      <c r="O337" t="s">
        <v>27</v>
      </c>
      <c r="P337">
        <v>1</v>
      </c>
      <c r="Q337" t="s">
        <v>32</v>
      </c>
      <c r="R337">
        <v>1</v>
      </c>
    </row>
    <row r="338" spans="1:18">
      <c r="A338" s="9">
        <v>337</v>
      </c>
      <c r="B338">
        <v>188</v>
      </c>
      <c r="C338">
        <v>1</v>
      </c>
      <c r="D338" t="s">
        <v>37</v>
      </c>
      <c r="E338">
        <v>3</v>
      </c>
      <c r="F338">
        <v>13</v>
      </c>
      <c r="G338" t="s">
        <v>99</v>
      </c>
      <c r="H338" t="s">
        <v>31</v>
      </c>
      <c r="I338" t="s">
        <v>40</v>
      </c>
      <c r="J338">
        <v>2</v>
      </c>
      <c r="K338">
        <v>900</v>
      </c>
      <c r="L338">
        <v>2</v>
      </c>
      <c r="M338">
        <v>1920</v>
      </c>
      <c r="N338">
        <v>2820</v>
      </c>
      <c r="O338" t="s">
        <v>27</v>
      </c>
      <c r="P338">
        <v>2</v>
      </c>
      <c r="Q338" t="s">
        <v>28</v>
      </c>
      <c r="R338">
        <v>4</v>
      </c>
    </row>
    <row r="339" spans="1:18">
      <c r="A339" s="9">
        <v>338</v>
      </c>
      <c r="B339">
        <v>218</v>
      </c>
      <c r="C339">
        <v>1</v>
      </c>
      <c r="D339" t="s">
        <v>37</v>
      </c>
      <c r="E339">
        <v>3</v>
      </c>
      <c r="F339">
        <v>36</v>
      </c>
      <c r="G339" t="s">
        <v>67</v>
      </c>
      <c r="H339" t="s">
        <v>25</v>
      </c>
      <c r="I339" t="s">
        <v>26</v>
      </c>
      <c r="J339">
        <v>3</v>
      </c>
      <c r="K339">
        <v>9558</v>
      </c>
      <c r="L339">
        <v>2</v>
      </c>
      <c r="M339">
        <v>14160</v>
      </c>
      <c r="N339">
        <v>23718</v>
      </c>
      <c r="O339" t="s">
        <v>27</v>
      </c>
      <c r="P339">
        <v>4</v>
      </c>
      <c r="Q339" t="s">
        <v>41</v>
      </c>
      <c r="R339">
        <v>6</v>
      </c>
    </row>
    <row r="340" spans="1:18">
      <c r="A340" s="9">
        <v>339</v>
      </c>
      <c r="B340">
        <v>137</v>
      </c>
      <c r="C340">
        <v>1</v>
      </c>
      <c r="D340" t="s">
        <v>37</v>
      </c>
      <c r="E340">
        <v>3</v>
      </c>
      <c r="F340">
        <v>66</v>
      </c>
      <c r="G340" t="s">
        <v>86</v>
      </c>
      <c r="H340" t="s">
        <v>31</v>
      </c>
      <c r="I340" t="s">
        <v>64</v>
      </c>
      <c r="J340">
        <v>2</v>
      </c>
      <c r="K340">
        <v>1242</v>
      </c>
      <c r="L340">
        <v>1</v>
      </c>
      <c r="M340">
        <v>5640</v>
      </c>
      <c r="N340">
        <v>6882</v>
      </c>
      <c r="O340" t="s">
        <v>46</v>
      </c>
      <c r="P340">
        <v>4</v>
      </c>
      <c r="Q340" t="s">
        <v>41</v>
      </c>
      <c r="R340">
        <v>6</v>
      </c>
    </row>
    <row r="341" spans="1:18">
      <c r="A341" s="9">
        <v>340</v>
      </c>
      <c r="B341">
        <v>8</v>
      </c>
      <c r="C341">
        <v>1</v>
      </c>
      <c r="D341" t="s">
        <v>37</v>
      </c>
      <c r="E341">
        <v>3</v>
      </c>
      <c r="F341">
        <v>44</v>
      </c>
      <c r="G341" t="s">
        <v>111</v>
      </c>
      <c r="H341" t="s">
        <v>25</v>
      </c>
      <c r="I341" t="s">
        <v>26</v>
      </c>
      <c r="J341">
        <v>1</v>
      </c>
      <c r="K341">
        <v>954</v>
      </c>
      <c r="L341">
        <v>2</v>
      </c>
      <c r="M341">
        <v>11436</v>
      </c>
      <c r="N341">
        <v>12390</v>
      </c>
      <c r="O341" t="s">
        <v>27</v>
      </c>
      <c r="P341">
        <v>4</v>
      </c>
      <c r="Q341" t="s">
        <v>41</v>
      </c>
      <c r="R341">
        <v>6</v>
      </c>
    </row>
    <row r="342" spans="1:18">
      <c r="A342" s="9">
        <v>341</v>
      </c>
      <c r="B342">
        <v>202</v>
      </c>
      <c r="C342">
        <v>1</v>
      </c>
      <c r="D342" t="s">
        <v>37</v>
      </c>
      <c r="E342">
        <v>3</v>
      </c>
      <c r="F342">
        <v>29</v>
      </c>
      <c r="G342" t="s">
        <v>68</v>
      </c>
      <c r="H342" t="s">
        <v>31</v>
      </c>
      <c r="I342" t="s">
        <v>40</v>
      </c>
      <c r="J342">
        <v>1</v>
      </c>
      <c r="K342">
        <v>1242</v>
      </c>
      <c r="L342">
        <v>2</v>
      </c>
      <c r="M342">
        <v>4080</v>
      </c>
      <c r="N342">
        <v>5322</v>
      </c>
      <c r="O342" t="s">
        <v>27</v>
      </c>
      <c r="P342">
        <v>4</v>
      </c>
      <c r="Q342" t="s">
        <v>41</v>
      </c>
      <c r="R342">
        <v>6</v>
      </c>
    </row>
    <row r="343" spans="1:18">
      <c r="A343" s="9">
        <v>342</v>
      </c>
      <c r="B343">
        <v>158</v>
      </c>
      <c r="C343">
        <v>2</v>
      </c>
      <c r="D343" t="s">
        <v>29</v>
      </c>
      <c r="E343">
        <v>7</v>
      </c>
      <c r="F343">
        <v>15</v>
      </c>
      <c r="G343" t="s">
        <v>84</v>
      </c>
      <c r="H343" t="s">
        <v>44</v>
      </c>
      <c r="I343" t="s">
        <v>40</v>
      </c>
      <c r="J343">
        <v>3</v>
      </c>
      <c r="K343">
        <v>33390</v>
      </c>
      <c r="L343">
        <v>1</v>
      </c>
      <c r="M343">
        <v>4800</v>
      </c>
      <c r="N343">
        <v>38190</v>
      </c>
      <c r="O343" t="s">
        <v>27</v>
      </c>
      <c r="P343">
        <v>4</v>
      </c>
      <c r="Q343" t="s">
        <v>41</v>
      </c>
      <c r="R343">
        <v>6</v>
      </c>
    </row>
    <row r="344" spans="1:18">
      <c r="A344" s="9">
        <v>343</v>
      </c>
      <c r="B344">
        <v>294</v>
      </c>
      <c r="C344">
        <v>4</v>
      </c>
      <c r="D344" t="s">
        <v>23</v>
      </c>
      <c r="E344">
        <v>30</v>
      </c>
      <c r="F344">
        <v>38</v>
      </c>
      <c r="G344" t="s">
        <v>36</v>
      </c>
      <c r="H344" t="s">
        <v>25</v>
      </c>
      <c r="I344" t="s">
        <v>26</v>
      </c>
      <c r="J344">
        <v>1</v>
      </c>
      <c r="K344">
        <v>5940</v>
      </c>
      <c r="L344">
        <v>1</v>
      </c>
      <c r="M344">
        <v>6600</v>
      </c>
      <c r="N344">
        <v>12540</v>
      </c>
      <c r="O344" t="s">
        <v>27</v>
      </c>
      <c r="P344">
        <v>4</v>
      </c>
      <c r="Q344" t="s">
        <v>41</v>
      </c>
      <c r="R344">
        <v>6</v>
      </c>
    </row>
    <row r="345" spans="1:18">
      <c r="A345" s="9">
        <v>344</v>
      </c>
      <c r="B345">
        <v>109</v>
      </c>
      <c r="C345">
        <v>4</v>
      </c>
      <c r="D345" t="s">
        <v>23</v>
      </c>
      <c r="E345">
        <v>30</v>
      </c>
      <c r="F345">
        <v>66</v>
      </c>
      <c r="G345" t="s">
        <v>86</v>
      </c>
      <c r="H345" t="s">
        <v>31</v>
      </c>
      <c r="I345" t="s">
        <v>64</v>
      </c>
      <c r="J345">
        <v>2</v>
      </c>
      <c r="K345">
        <v>2070</v>
      </c>
      <c r="L345">
        <v>2</v>
      </c>
      <c r="M345">
        <v>1880</v>
      </c>
      <c r="N345">
        <v>3950</v>
      </c>
      <c r="O345" t="s">
        <v>46</v>
      </c>
      <c r="P345">
        <v>1</v>
      </c>
      <c r="Q345" t="s">
        <v>32</v>
      </c>
      <c r="R345">
        <v>1</v>
      </c>
    </row>
    <row r="346" spans="1:18">
      <c r="A346" s="9">
        <v>345</v>
      </c>
      <c r="B346">
        <v>2</v>
      </c>
      <c r="C346">
        <v>3</v>
      </c>
      <c r="D346" t="s">
        <v>33</v>
      </c>
      <c r="E346">
        <v>14</v>
      </c>
      <c r="F346">
        <v>58</v>
      </c>
      <c r="G346" t="s">
        <v>38</v>
      </c>
      <c r="H346" t="s">
        <v>31</v>
      </c>
      <c r="I346" t="s">
        <v>26</v>
      </c>
      <c r="J346">
        <v>1</v>
      </c>
      <c r="K346">
        <v>1904</v>
      </c>
      <c r="L346">
        <v>1</v>
      </c>
      <c r="M346">
        <v>1340</v>
      </c>
      <c r="N346">
        <v>3244</v>
      </c>
      <c r="O346" t="s">
        <v>27</v>
      </c>
      <c r="P346">
        <v>3</v>
      </c>
      <c r="Q346" t="s">
        <v>35</v>
      </c>
      <c r="R346">
        <v>2</v>
      </c>
    </row>
    <row r="347" spans="1:18">
      <c r="A347" s="9">
        <v>346</v>
      </c>
      <c r="B347">
        <v>101</v>
      </c>
      <c r="C347">
        <v>1</v>
      </c>
      <c r="D347" t="s">
        <v>37</v>
      </c>
      <c r="E347">
        <v>3</v>
      </c>
      <c r="F347">
        <v>67</v>
      </c>
      <c r="G347" t="s">
        <v>63</v>
      </c>
      <c r="H347" t="s">
        <v>31</v>
      </c>
      <c r="I347" t="s">
        <v>64</v>
      </c>
      <c r="J347">
        <v>1</v>
      </c>
      <c r="K347">
        <v>990</v>
      </c>
      <c r="L347">
        <v>1</v>
      </c>
      <c r="M347">
        <v>4620</v>
      </c>
      <c r="N347">
        <v>5610</v>
      </c>
      <c r="O347" t="s">
        <v>46</v>
      </c>
      <c r="P347">
        <v>4</v>
      </c>
      <c r="Q347" t="s">
        <v>41</v>
      </c>
      <c r="R347">
        <v>6</v>
      </c>
    </row>
    <row r="348" spans="1:18">
      <c r="A348" s="9">
        <v>347</v>
      </c>
      <c r="B348">
        <v>182</v>
      </c>
      <c r="C348">
        <v>2</v>
      </c>
      <c r="D348" t="s">
        <v>29</v>
      </c>
      <c r="E348">
        <v>7</v>
      </c>
      <c r="F348">
        <v>46</v>
      </c>
      <c r="G348" t="s">
        <v>109</v>
      </c>
      <c r="H348" t="s">
        <v>57</v>
      </c>
      <c r="I348" t="s">
        <v>26</v>
      </c>
      <c r="J348">
        <v>1</v>
      </c>
      <c r="K348">
        <v>1316</v>
      </c>
      <c r="L348">
        <v>1</v>
      </c>
      <c r="M348">
        <v>4640</v>
      </c>
      <c r="N348">
        <v>5956</v>
      </c>
      <c r="O348" t="s">
        <v>27</v>
      </c>
      <c r="P348">
        <v>2</v>
      </c>
      <c r="Q348" t="s">
        <v>28</v>
      </c>
      <c r="R348">
        <v>4</v>
      </c>
    </row>
    <row r="349" spans="1:18">
      <c r="A349" s="9">
        <v>348</v>
      </c>
      <c r="B349">
        <v>74</v>
      </c>
      <c r="C349">
        <v>1</v>
      </c>
      <c r="D349" t="s">
        <v>37</v>
      </c>
      <c r="E349">
        <v>3</v>
      </c>
      <c r="F349">
        <v>11</v>
      </c>
      <c r="G349" t="s">
        <v>52</v>
      </c>
      <c r="H349" t="s">
        <v>31</v>
      </c>
      <c r="I349" t="s">
        <v>40</v>
      </c>
      <c r="J349">
        <v>3</v>
      </c>
      <c r="K349">
        <v>8640</v>
      </c>
      <c r="L349">
        <v>1</v>
      </c>
      <c r="M349">
        <v>560</v>
      </c>
      <c r="N349">
        <v>9200</v>
      </c>
      <c r="O349" t="s">
        <v>27</v>
      </c>
      <c r="P349">
        <v>2</v>
      </c>
      <c r="Q349" t="s">
        <v>28</v>
      </c>
      <c r="R349">
        <v>4</v>
      </c>
    </row>
    <row r="350" spans="1:18">
      <c r="A350" s="9">
        <v>349</v>
      </c>
      <c r="B350">
        <v>141</v>
      </c>
      <c r="C350">
        <v>2</v>
      </c>
      <c r="D350" t="s">
        <v>29</v>
      </c>
      <c r="E350">
        <v>7</v>
      </c>
      <c r="F350">
        <v>56</v>
      </c>
      <c r="G350" t="s">
        <v>90</v>
      </c>
      <c r="H350" t="s">
        <v>25</v>
      </c>
      <c r="I350" t="s">
        <v>26</v>
      </c>
      <c r="J350">
        <v>1</v>
      </c>
      <c r="K350">
        <v>2646</v>
      </c>
      <c r="L350">
        <v>1</v>
      </c>
      <c r="M350">
        <v>6480</v>
      </c>
      <c r="N350">
        <v>9126</v>
      </c>
      <c r="O350" t="s">
        <v>27</v>
      </c>
      <c r="P350">
        <v>4</v>
      </c>
      <c r="Q350" t="s">
        <v>41</v>
      </c>
      <c r="R350">
        <v>6</v>
      </c>
    </row>
    <row r="351" spans="1:18">
      <c r="A351" s="9">
        <v>350</v>
      </c>
      <c r="B351">
        <v>103</v>
      </c>
      <c r="C351">
        <v>3</v>
      </c>
      <c r="D351" t="s">
        <v>33</v>
      </c>
      <c r="E351">
        <v>14</v>
      </c>
      <c r="F351">
        <v>62</v>
      </c>
      <c r="G351" t="s">
        <v>101</v>
      </c>
      <c r="H351" t="s">
        <v>31</v>
      </c>
      <c r="I351" t="s">
        <v>62</v>
      </c>
      <c r="J351">
        <v>2</v>
      </c>
      <c r="K351">
        <v>1582</v>
      </c>
      <c r="L351">
        <v>1</v>
      </c>
      <c r="M351">
        <v>1360</v>
      </c>
      <c r="N351">
        <v>2942</v>
      </c>
      <c r="O351" t="s">
        <v>46</v>
      </c>
      <c r="P351">
        <v>1</v>
      </c>
      <c r="Q351" t="s">
        <v>32</v>
      </c>
      <c r="R351">
        <v>1</v>
      </c>
    </row>
    <row r="352" spans="1:18">
      <c r="A352" s="9">
        <v>351</v>
      </c>
      <c r="B352">
        <v>157</v>
      </c>
      <c r="C352">
        <v>3</v>
      </c>
      <c r="D352" t="s">
        <v>33</v>
      </c>
      <c r="E352">
        <v>14</v>
      </c>
      <c r="F352">
        <v>28</v>
      </c>
      <c r="G352" t="s">
        <v>39</v>
      </c>
      <c r="H352" t="s">
        <v>31</v>
      </c>
      <c r="I352" t="s">
        <v>40</v>
      </c>
      <c r="J352">
        <v>1</v>
      </c>
      <c r="K352">
        <v>896</v>
      </c>
      <c r="L352">
        <v>1</v>
      </c>
      <c r="M352">
        <v>200</v>
      </c>
      <c r="N352">
        <v>1096</v>
      </c>
      <c r="O352" t="s">
        <v>27</v>
      </c>
      <c r="P352">
        <v>1</v>
      </c>
      <c r="Q352" t="s">
        <v>32</v>
      </c>
      <c r="R352">
        <v>1</v>
      </c>
    </row>
    <row r="353" spans="1:18">
      <c r="A353" s="9">
        <v>352</v>
      </c>
      <c r="B353">
        <v>173</v>
      </c>
      <c r="C353">
        <v>3</v>
      </c>
      <c r="D353" t="s">
        <v>33</v>
      </c>
      <c r="E353">
        <v>14</v>
      </c>
      <c r="F353">
        <v>58</v>
      </c>
      <c r="G353" t="s">
        <v>38</v>
      </c>
      <c r="H353" t="s">
        <v>31</v>
      </c>
      <c r="I353" t="s">
        <v>26</v>
      </c>
      <c r="J353">
        <v>1</v>
      </c>
      <c r="K353">
        <v>3808</v>
      </c>
      <c r="L353">
        <v>1</v>
      </c>
      <c r="M353">
        <v>2680</v>
      </c>
      <c r="N353">
        <v>6488</v>
      </c>
      <c r="O353" t="s">
        <v>27</v>
      </c>
      <c r="P353">
        <v>2</v>
      </c>
      <c r="Q353" t="s">
        <v>28</v>
      </c>
      <c r="R353">
        <v>4</v>
      </c>
    </row>
    <row r="354" spans="1:18">
      <c r="A354" s="9">
        <v>353</v>
      </c>
      <c r="B354">
        <v>103</v>
      </c>
      <c r="C354">
        <v>1</v>
      </c>
      <c r="D354" t="s">
        <v>37</v>
      </c>
      <c r="E354">
        <v>3</v>
      </c>
      <c r="F354">
        <v>8</v>
      </c>
      <c r="G354" t="s">
        <v>106</v>
      </c>
      <c r="H354" t="s">
        <v>31</v>
      </c>
      <c r="I354" t="s">
        <v>40</v>
      </c>
      <c r="J354">
        <v>3</v>
      </c>
      <c r="K354">
        <v>7758</v>
      </c>
      <c r="L354">
        <v>2</v>
      </c>
      <c r="M354">
        <v>2400</v>
      </c>
      <c r="N354">
        <v>10158</v>
      </c>
      <c r="O354" t="s">
        <v>27</v>
      </c>
      <c r="P354">
        <v>4</v>
      </c>
      <c r="Q354" t="s">
        <v>41</v>
      </c>
      <c r="R354">
        <v>6</v>
      </c>
    </row>
    <row r="355" spans="1:18">
      <c r="A355" s="9">
        <v>354</v>
      </c>
      <c r="B355">
        <v>104</v>
      </c>
      <c r="C355">
        <v>3</v>
      </c>
      <c r="D355" t="s">
        <v>33</v>
      </c>
      <c r="E355">
        <v>14</v>
      </c>
      <c r="F355">
        <v>58</v>
      </c>
      <c r="G355" t="s">
        <v>38</v>
      </c>
      <c r="H355" t="s">
        <v>31</v>
      </c>
      <c r="I355" t="s">
        <v>26</v>
      </c>
      <c r="J355">
        <v>2</v>
      </c>
      <c r="K355">
        <v>9688</v>
      </c>
      <c r="L355">
        <v>1</v>
      </c>
      <c r="M355">
        <v>2680</v>
      </c>
      <c r="N355">
        <v>12368</v>
      </c>
      <c r="O355" t="s">
        <v>27</v>
      </c>
      <c r="P355">
        <v>2</v>
      </c>
      <c r="Q355" t="s">
        <v>28</v>
      </c>
      <c r="R355">
        <v>4</v>
      </c>
    </row>
    <row r="356" spans="1:18">
      <c r="A356" s="9">
        <v>355</v>
      </c>
      <c r="B356">
        <v>46</v>
      </c>
      <c r="C356">
        <v>2</v>
      </c>
      <c r="D356" t="s">
        <v>29</v>
      </c>
      <c r="E356">
        <v>7</v>
      </c>
      <c r="F356">
        <v>9</v>
      </c>
      <c r="G356" t="s">
        <v>43</v>
      </c>
      <c r="H356" t="s">
        <v>44</v>
      </c>
      <c r="I356" t="s">
        <v>40</v>
      </c>
      <c r="J356">
        <v>1</v>
      </c>
      <c r="K356">
        <v>1848</v>
      </c>
      <c r="L356">
        <v>1</v>
      </c>
      <c r="M356">
        <v>520</v>
      </c>
      <c r="N356">
        <v>2368</v>
      </c>
      <c r="O356" t="s">
        <v>27</v>
      </c>
      <c r="P356">
        <v>2</v>
      </c>
      <c r="Q356" t="s">
        <v>28</v>
      </c>
      <c r="R356">
        <v>4</v>
      </c>
    </row>
    <row r="357" spans="1:18">
      <c r="A357" s="9">
        <v>356</v>
      </c>
      <c r="B357">
        <v>66</v>
      </c>
      <c r="C357">
        <v>1</v>
      </c>
      <c r="D357" t="s">
        <v>37</v>
      </c>
      <c r="E357">
        <v>3</v>
      </c>
      <c r="F357">
        <v>14</v>
      </c>
      <c r="G357" t="s">
        <v>108</v>
      </c>
      <c r="H357" t="s">
        <v>31</v>
      </c>
      <c r="I357" t="s">
        <v>40</v>
      </c>
      <c r="J357">
        <v>2</v>
      </c>
      <c r="K357">
        <v>1932</v>
      </c>
      <c r="L357">
        <v>2</v>
      </c>
      <c r="M357">
        <v>1200</v>
      </c>
      <c r="N357">
        <v>3132</v>
      </c>
      <c r="O357" t="s">
        <v>27</v>
      </c>
      <c r="P357">
        <v>2</v>
      </c>
      <c r="Q357" t="s">
        <v>28</v>
      </c>
      <c r="R357">
        <v>4</v>
      </c>
    </row>
    <row r="358" spans="1:18">
      <c r="A358" s="9">
        <v>357</v>
      </c>
      <c r="B358">
        <v>156</v>
      </c>
      <c r="C358">
        <v>2</v>
      </c>
      <c r="D358" t="s">
        <v>29</v>
      </c>
      <c r="E358">
        <v>7</v>
      </c>
      <c r="F358">
        <v>59</v>
      </c>
      <c r="G358" t="s">
        <v>103</v>
      </c>
      <c r="H358" t="s">
        <v>25</v>
      </c>
      <c r="I358" t="s">
        <v>26</v>
      </c>
      <c r="J358">
        <v>2</v>
      </c>
      <c r="K358">
        <v>2422</v>
      </c>
      <c r="L358">
        <v>1</v>
      </c>
      <c r="M358">
        <v>1340</v>
      </c>
      <c r="N358">
        <v>3762</v>
      </c>
      <c r="O358" t="s">
        <v>27</v>
      </c>
      <c r="P358">
        <v>3</v>
      </c>
      <c r="Q358" t="s">
        <v>35</v>
      </c>
      <c r="R358">
        <v>2</v>
      </c>
    </row>
    <row r="359" spans="1:18">
      <c r="A359" s="9">
        <v>358</v>
      </c>
      <c r="B359">
        <v>233</v>
      </c>
      <c r="C359">
        <v>1</v>
      </c>
      <c r="D359" t="s">
        <v>37</v>
      </c>
      <c r="E359">
        <v>3</v>
      </c>
      <c r="F359">
        <v>38</v>
      </c>
      <c r="G359" t="s">
        <v>36</v>
      </c>
      <c r="H359" t="s">
        <v>25</v>
      </c>
      <c r="I359" t="s">
        <v>26</v>
      </c>
      <c r="J359">
        <v>1</v>
      </c>
      <c r="K359">
        <v>198</v>
      </c>
      <c r="L359">
        <v>2</v>
      </c>
      <c r="M359">
        <v>4400</v>
      </c>
      <c r="N359">
        <v>4598</v>
      </c>
      <c r="O359" t="s">
        <v>27</v>
      </c>
      <c r="P359">
        <v>3</v>
      </c>
      <c r="Q359" t="s">
        <v>35</v>
      </c>
      <c r="R359">
        <v>2</v>
      </c>
    </row>
    <row r="360" spans="1:18">
      <c r="A360" s="9">
        <v>359</v>
      </c>
      <c r="B360">
        <v>287</v>
      </c>
      <c r="C360">
        <v>2</v>
      </c>
      <c r="D360" t="s">
        <v>29</v>
      </c>
      <c r="E360">
        <v>7</v>
      </c>
      <c r="F360">
        <v>1</v>
      </c>
      <c r="G360" t="s">
        <v>53</v>
      </c>
      <c r="H360" t="s">
        <v>31</v>
      </c>
      <c r="I360" t="s">
        <v>40</v>
      </c>
      <c r="J360">
        <v>2</v>
      </c>
      <c r="K360">
        <v>4144</v>
      </c>
      <c r="L360">
        <v>1</v>
      </c>
      <c r="M360">
        <v>1600</v>
      </c>
      <c r="N360">
        <v>5744</v>
      </c>
      <c r="O360" t="s">
        <v>27</v>
      </c>
      <c r="P360">
        <v>2</v>
      </c>
      <c r="Q360" t="s">
        <v>28</v>
      </c>
      <c r="R360">
        <v>4</v>
      </c>
    </row>
    <row r="361" spans="1:18">
      <c r="A361" s="9">
        <v>360</v>
      </c>
      <c r="B361">
        <v>134</v>
      </c>
      <c r="C361">
        <v>4</v>
      </c>
      <c r="D361" t="s">
        <v>23</v>
      </c>
      <c r="E361">
        <v>30</v>
      </c>
      <c r="F361">
        <v>17</v>
      </c>
      <c r="G361" t="s">
        <v>60</v>
      </c>
      <c r="H361" t="s">
        <v>31</v>
      </c>
      <c r="I361" t="s">
        <v>40</v>
      </c>
      <c r="J361">
        <v>2</v>
      </c>
      <c r="K361">
        <v>23400</v>
      </c>
      <c r="L361">
        <v>2</v>
      </c>
      <c r="M361">
        <v>3720</v>
      </c>
      <c r="N361">
        <v>27120</v>
      </c>
      <c r="O361" t="s">
        <v>46</v>
      </c>
      <c r="P361">
        <v>4</v>
      </c>
      <c r="Q361" t="s">
        <v>41</v>
      </c>
      <c r="R361">
        <v>6</v>
      </c>
    </row>
    <row r="362" spans="1:18">
      <c r="A362" s="9">
        <v>361</v>
      </c>
      <c r="B362">
        <v>42</v>
      </c>
      <c r="C362">
        <v>3</v>
      </c>
      <c r="D362" t="s">
        <v>33</v>
      </c>
      <c r="E362">
        <v>14</v>
      </c>
      <c r="F362">
        <v>13</v>
      </c>
      <c r="G362" t="s">
        <v>99</v>
      </c>
      <c r="H362" t="s">
        <v>31</v>
      </c>
      <c r="I362" t="s">
        <v>40</v>
      </c>
      <c r="J362">
        <v>2</v>
      </c>
      <c r="K362">
        <v>2100</v>
      </c>
      <c r="L362">
        <v>2</v>
      </c>
      <c r="M362">
        <v>960</v>
      </c>
      <c r="N362">
        <v>3060</v>
      </c>
      <c r="O362" t="s">
        <v>27</v>
      </c>
      <c r="P362">
        <v>3</v>
      </c>
      <c r="Q362" t="s">
        <v>35</v>
      </c>
      <c r="R362">
        <v>2</v>
      </c>
    </row>
    <row r="363" spans="1:18">
      <c r="A363" s="9">
        <v>362</v>
      </c>
      <c r="B363">
        <v>204</v>
      </c>
      <c r="C363">
        <v>4</v>
      </c>
      <c r="D363" t="s">
        <v>23</v>
      </c>
      <c r="E363">
        <v>30</v>
      </c>
      <c r="F363">
        <v>35</v>
      </c>
      <c r="G363" t="s">
        <v>48</v>
      </c>
      <c r="H363" t="s">
        <v>25</v>
      </c>
      <c r="I363" t="s">
        <v>26</v>
      </c>
      <c r="J363">
        <v>3</v>
      </c>
      <c r="K363">
        <v>14340</v>
      </c>
      <c r="L363">
        <v>2</v>
      </c>
      <c r="M363">
        <v>4800</v>
      </c>
      <c r="N363">
        <v>19140</v>
      </c>
      <c r="O363" t="s">
        <v>27</v>
      </c>
      <c r="P363">
        <v>3</v>
      </c>
      <c r="Q363" t="s">
        <v>35</v>
      </c>
      <c r="R363">
        <v>2</v>
      </c>
    </row>
    <row r="364" spans="1:18">
      <c r="A364" s="9">
        <v>363</v>
      </c>
      <c r="B364">
        <v>68</v>
      </c>
      <c r="C364">
        <v>1</v>
      </c>
      <c r="D364" t="s">
        <v>37</v>
      </c>
      <c r="E364">
        <v>3</v>
      </c>
      <c r="F364">
        <v>2</v>
      </c>
      <c r="G364" t="s">
        <v>85</v>
      </c>
      <c r="H364" t="s">
        <v>31</v>
      </c>
      <c r="I364" t="s">
        <v>40</v>
      </c>
      <c r="J364">
        <v>3</v>
      </c>
      <c r="K364">
        <v>6216</v>
      </c>
      <c r="L364">
        <v>1</v>
      </c>
      <c r="M364">
        <v>1800</v>
      </c>
      <c r="N364">
        <v>8016</v>
      </c>
      <c r="O364" t="s">
        <v>27</v>
      </c>
      <c r="P364">
        <v>2</v>
      </c>
      <c r="Q364" t="s">
        <v>28</v>
      </c>
      <c r="R364">
        <v>4</v>
      </c>
    </row>
    <row r="365" spans="1:18">
      <c r="A365" s="9">
        <v>364</v>
      </c>
      <c r="B365">
        <v>73</v>
      </c>
      <c r="C365">
        <v>1</v>
      </c>
      <c r="D365" t="s">
        <v>37</v>
      </c>
      <c r="E365">
        <v>3</v>
      </c>
      <c r="F365">
        <v>13</v>
      </c>
      <c r="G365" t="s">
        <v>99</v>
      </c>
      <c r="H365" t="s">
        <v>31</v>
      </c>
      <c r="I365" t="s">
        <v>40</v>
      </c>
      <c r="J365">
        <v>1</v>
      </c>
      <c r="K365">
        <v>192</v>
      </c>
      <c r="L365">
        <v>1</v>
      </c>
      <c r="M365">
        <v>480</v>
      </c>
      <c r="N365">
        <v>672</v>
      </c>
      <c r="O365" t="s">
        <v>27</v>
      </c>
      <c r="P365">
        <v>3</v>
      </c>
      <c r="Q365" t="s">
        <v>35</v>
      </c>
      <c r="R365">
        <v>2</v>
      </c>
    </row>
    <row r="366" spans="1:18">
      <c r="A366" s="9">
        <v>365</v>
      </c>
      <c r="B366">
        <v>27</v>
      </c>
      <c r="C366">
        <v>1</v>
      </c>
      <c r="D366" t="s">
        <v>37</v>
      </c>
      <c r="E366">
        <v>3</v>
      </c>
      <c r="F366">
        <v>57</v>
      </c>
      <c r="G366" t="s">
        <v>30</v>
      </c>
      <c r="H366" t="s">
        <v>31</v>
      </c>
      <c r="I366" t="s">
        <v>26</v>
      </c>
      <c r="J366">
        <v>2</v>
      </c>
      <c r="K366">
        <v>2256</v>
      </c>
      <c r="L366">
        <v>2</v>
      </c>
      <c r="M366">
        <v>9200</v>
      </c>
      <c r="N366">
        <v>11456</v>
      </c>
      <c r="O366" t="s">
        <v>27</v>
      </c>
      <c r="P366">
        <v>2</v>
      </c>
      <c r="Q366" t="s">
        <v>28</v>
      </c>
      <c r="R366">
        <v>4</v>
      </c>
    </row>
    <row r="367" spans="1:18">
      <c r="A367" s="9">
        <v>366</v>
      </c>
      <c r="B367">
        <v>253</v>
      </c>
      <c r="C367">
        <v>4</v>
      </c>
      <c r="D367" t="s">
        <v>23</v>
      </c>
      <c r="E367">
        <v>30</v>
      </c>
      <c r="F367">
        <v>51</v>
      </c>
      <c r="G367" t="s">
        <v>51</v>
      </c>
      <c r="H367" t="s">
        <v>25</v>
      </c>
      <c r="I367" t="s">
        <v>26</v>
      </c>
      <c r="J367">
        <v>2</v>
      </c>
      <c r="K367">
        <v>13440</v>
      </c>
      <c r="L367">
        <v>1</v>
      </c>
      <c r="M367">
        <v>4280</v>
      </c>
      <c r="N367">
        <v>17720</v>
      </c>
      <c r="O367" t="s">
        <v>27</v>
      </c>
      <c r="P367">
        <v>2</v>
      </c>
      <c r="Q367" t="s">
        <v>28</v>
      </c>
      <c r="R367">
        <v>4</v>
      </c>
    </row>
    <row r="368" spans="1:18">
      <c r="A368" s="9">
        <v>367</v>
      </c>
      <c r="B368">
        <v>290</v>
      </c>
      <c r="C368">
        <v>4</v>
      </c>
      <c r="D368" t="s">
        <v>23</v>
      </c>
      <c r="E368">
        <v>30</v>
      </c>
      <c r="F368">
        <v>9</v>
      </c>
      <c r="G368" t="s">
        <v>43</v>
      </c>
      <c r="H368" t="s">
        <v>44</v>
      </c>
      <c r="I368" t="s">
        <v>40</v>
      </c>
      <c r="J368">
        <v>2</v>
      </c>
      <c r="K368">
        <v>18840</v>
      </c>
      <c r="L368">
        <v>2</v>
      </c>
      <c r="M368">
        <v>1040</v>
      </c>
      <c r="N368">
        <v>19880</v>
      </c>
      <c r="O368" t="s">
        <v>27</v>
      </c>
      <c r="P368">
        <v>2</v>
      </c>
      <c r="Q368" t="s">
        <v>28</v>
      </c>
      <c r="R368">
        <v>4</v>
      </c>
    </row>
    <row r="369" spans="1:18">
      <c r="A369" s="9">
        <v>368</v>
      </c>
      <c r="B369">
        <v>119</v>
      </c>
      <c r="C369">
        <v>2</v>
      </c>
      <c r="D369" t="s">
        <v>29</v>
      </c>
      <c r="E369">
        <v>7</v>
      </c>
      <c r="F369">
        <v>35</v>
      </c>
      <c r="G369" t="s">
        <v>48</v>
      </c>
      <c r="H369" t="s">
        <v>25</v>
      </c>
      <c r="I369" t="s">
        <v>26</v>
      </c>
      <c r="J369">
        <v>1</v>
      </c>
      <c r="K369">
        <v>1974</v>
      </c>
      <c r="L369">
        <v>2</v>
      </c>
      <c r="M369">
        <v>14400</v>
      </c>
      <c r="N369">
        <v>16374</v>
      </c>
      <c r="O369" t="s">
        <v>27</v>
      </c>
      <c r="P369">
        <v>4</v>
      </c>
      <c r="Q369" t="s">
        <v>41</v>
      </c>
      <c r="R369">
        <v>6</v>
      </c>
    </row>
    <row r="370" spans="1:18">
      <c r="A370" s="9">
        <v>369</v>
      </c>
      <c r="B370">
        <v>14</v>
      </c>
      <c r="C370">
        <v>2</v>
      </c>
      <c r="D370" t="s">
        <v>29</v>
      </c>
      <c r="E370">
        <v>7</v>
      </c>
      <c r="F370">
        <v>14</v>
      </c>
      <c r="G370" t="s">
        <v>108</v>
      </c>
      <c r="H370" t="s">
        <v>31</v>
      </c>
      <c r="I370" t="s">
        <v>40</v>
      </c>
      <c r="J370">
        <v>3</v>
      </c>
      <c r="K370">
        <v>16464</v>
      </c>
      <c r="L370">
        <v>1</v>
      </c>
      <c r="M370">
        <v>900</v>
      </c>
      <c r="N370">
        <v>17364</v>
      </c>
      <c r="O370" t="s">
        <v>27</v>
      </c>
      <c r="P370">
        <v>4</v>
      </c>
      <c r="Q370" t="s">
        <v>41</v>
      </c>
      <c r="R370">
        <v>6</v>
      </c>
    </row>
    <row r="371" spans="1:18">
      <c r="A371" s="9">
        <v>370</v>
      </c>
      <c r="B371">
        <v>182</v>
      </c>
      <c r="C371">
        <v>1</v>
      </c>
      <c r="D371" t="s">
        <v>37</v>
      </c>
      <c r="E371">
        <v>3</v>
      </c>
      <c r="F371">
        <v>5</v>
      </c>
      <c r="G371" t="s">
        <v>95</v>
      </c>
      <c r="H371" t="s">
        <v>25</v>
      </c>
      <c r="I371" t="s">
        <v>40</v>
      </c>
      <c r="J371">
        <v>3</v>
      </c>
      <c r="K371">
        <v>6102</v>
      </c>
      <c r="L371">
        <v>2</v>
      </c>
      <c r="M371">
        <v>3600</v>
      </c>
      <c r="N371">
        <v>9702</v>
      </c>
      <c r="O371" t="s">
        <v>27</v>
      </c>
      <c r="P371">
        <v>4</v>
      </c>
      <c r="Q371" t="s">
        <v>41</v>
      </c>
      <c r="R371">
        <v>6</v>
      </c>
    </row>
    <row r="372" spans="1:18">
      <c r="A372" s="9">
        <v>371</v>
      </c>
      <c r="B372">
        <v>24</v>
      </c>
      <c r="C372">
        <v>3</v>
      </c>
      <c r="D372" t="s">
        <v>33</v>
      </c>
      <c r="E372">
        <v>14</v>
      </c>
      <c r="F372">
        <v>59</v>
      </c>
      <c r="G372" t="s">
        <v>103</v>
      </c>
      <c r="H372" t="s">
        <v>25</v>
      </c>
      <c r="I372" t="s">
        <v>26</v>
      </c>
      <c r="J372">
        <v>1</v>
      </c>
      <c r="K372">
        <v>952</v>
      </c>
      <c r="L372">
        <v>1</v>
      </c>
      <c r="M372">
        <v>670</v>
      </c>
      <c r="N372">
        <v>1622</v>
      </c>
      <c r="O372" t="s">
        <v>27</v>
      </c>
      <c r="P372">
        <v>1</v>
      </c>
      <c r="Q372" t="s">
        <v>32</v>
      </c>
      <c r="R372">
        <v>1</v>
      </c>
    </row>
    <row r="373" spans="1:18">
      <c r="A373" s="9">
        <v>372</v>
      </c>
      <c r="B373">
        <v>129</v>
      </c>
      <c r="C373">
        <v>3</v>
      </c>
      <c r="D373" t="s">
        <v>33</v>
      </c>
      <c r="E373">
        <v>14</v>
      </c>
      <c r="F373">
        <v>44</v>
      </c>
      <c r="G373" t="s">
        <v>111</v>
      </c>
      <c r="H373" t="s">
        <v>25</v>
      </c>
      <c r="I373" t="s">
        <v>26</v>
      </c>
      <c r="J373">
        <v>3</v>
      </c>
      <c r="K373">
        <v>30576</v>
      </c>
      <c r="L373">
        <v>1</v>
      </c>
      <c r="M373">
        <v>5718</v>
      </c>
      <c r="N373">
        <v>36294</v>
      </c>
      <c r="O373" t="s">
        <v>27</v>
      </c>
      <c r="P373">
        <v>4</v>
      </c>
      <c r="Q373" t="s">
        <v>41</v>
      </c>
      <c r="R373">
        <v>6</v>
      </c>
    </row>
    <row r="374" spans="1:18">
      <c r="A374" s="9">
        <v>373</v>
      </c>
      <c r="B374">
        <v>290</v>
      </c>
      <c r="C374">
        <v>1</v>
      </c>
      <c r="D374" t="s">
        <v>37</v>
      </c>
      <c r="E374">
        <v>3</v>
      </c>
      <c r="F374">
        <v>18</v>
      </c>
      <c r="G374" t="s">
        <v>96</v>
      </c>
      <c r="H374" t="s">
        <v>25</v>
      </c>
      <c r="I374" t="s">
        <v>40</v>
      </c>
      <c r="J374">
        <v>1</v>
      </c>
      <c r="K374">
        <v>255</v>
      </c>
      <c r="L374">
        <v>1</v>
      </c>
      <c r="M374">
        <v>160</v>
      </c>
      <c r="N374">
        <v>415</v>
      </c>
      <c r="O374" t="s">
        <v>46</v>
      </c>
      <c r="P374">
        <v>1</v>
      </c>
      <c r="Q374" t="s">
        <v>32</v>
      </c>
      <c r="R374">
        <v>1</v>
      </c>
    </row>
    <row r="375" spans="1:18">
      <c r="A375" s="9">
        <v>374</v>
      </c>
      <c r="B375">
        <v>11</v>
      </c>
      <c r="C375">
        <v>4</v>
      </c>
      <c r="D375" t="s">
        <v>23</v>
      </c>
      <c r="E375">
        <v>30</v>
      </c>
      <c r="F375">
        <v>46</v>
      </c>
      <c r="G375" t="s">
        <v>109</v>
      </c>
      <c r="H375" t="s">
        <v>57</v>
      </c>
      <c r="I375" t="s">
        <v>26</v>
      </c>
      <c r="J375">
        <v>2</v>
      </c>
      <c r="K375">
        <v>13920</v>
      </c>
      <c r="L375">
        <v>1</v>
      </c>
      <c r="M375">
        <v>4640</v>
      </c>
      <c r="N375">
        <v>18560</v>
      </c>
      <c r="O375" t="s">
        <v>27</v>
      </c>
      <c r="P375">
        <v>2</v>
      </c>
      <c r="Q375" t="s">
        <v>28</v>
      </c>
      <c r="R375">
        <v>4</v>
      </c>
    </row>
    <row r="376" spans="1:18">
      <c r="A376" s="9">
        <v>375</v>
      </c>
      <c r="B376">
        <v>146</v>
      </c>
      <c r="C376">
        <v>2</v>
      </c>
      <c r="D376" t="s">
        <v>29</v>
      </c>
      <c r="E376">
        <v>7</v>
      </c>
      <c r="F376">
        <v>50</v>
      </c>
      <c r="G376" t="s">
        <v>70</v>
      </c>
      <c r="H376" t="s">
        <v>31</v>
      </c>
      <c r="I376" t="s">
        <v>26</v>
      </c>
      <c r="J376">
        <v>3</v>
      </c>
      <c r="K376">
        <v>2597</v>
      </c>
      <c r="L376">
        <v>1</v>
      </c>
      <c r="M376">
        <v>1225</v>
      </c>
      <c r="N376">
        <v>3822</v>
      </c>
      <c r="O376" t="s">
        <v>27</v>
      </c>
      <c r="P376">
        <v>1</v>
      </c>
      <c r="Q376" t="s">
        <v>32</v>
      </c>
      <c r="R376">
        <v>1</v>
      </c>
    </row>
    <row r="377" spans="1:18">
      <c r="A377" s="9">
        <v>376</v>
      </c>
      <c r="B377">
        <v>239</v>
      </c>
      <c r="C377">
        <v>2</v>
      </c>
      <c r="D377" t="s">
        <v>29</v>
      </c>
      <c r="E377">
        <v>7</v>
      </c>
      <c r="F377">
        <v>20</v>
      </c>
      <c r="G377" t="s">
        <v>45</v>
      </c>
      <c r="H377" t="s">
        <v>31</v>
      </c>
      <c r="I377" t="s">
        <v>40</v>
      </c>
      <c r="J377">
        <v>3</v>
      </c>
      <c r="K377">
        <v>4984</v>
      </c>
      <c r="L377">
        <v>1</v>
      </c>
      <c r="M377">
        <v>1440</v>
      </c>
      <c r="N377">
        <v>6424</v>
      </c>
      <c r="O377" t="s">
        <v>46</v>
      </c>
      <c r="P377">
        <v>2</v>
      </c>
      <c r="Q377" t="s">
        <v>28</v>
      </c>
      <c r="R377">
        <v>4</v>
      </c>
    </row>
    <row r="378" spans="1:18">
      <c r="A378" s="9">
        <v>377</v>
      </c>
      <c r="B378">
        <v>80</v>
      </c>
      <c r="C378">
        <v>3</v>
      </c>
      <c r="D378" t="s">
        <v>33</v>
      </c>
      <c r="E378">
        <v>14</v>
      </c>
      <c r="F378">
        <v>38</v>
      </c>
      <c r="G378" t="s">
        <v>36</v>
      </c>
      <c r="H378" t="s">
        <v>25</v>
      </c>
      <c r="I378" t="s">
        <v>26</v>
      </c>
      <c r="J378">
        <v>3</v>
      </c>
      <c r="K378">
        <v>2730</v>
      </c>
      <c r="L378">
        <v>2</v>
      </c>
      <c r="M378">
        <v>2200</v>
      </c>
      <c r="N378">
        <v>4930</v>
      </c>
      <c r="O378" t="s">
        <v>27</v>
      </c>
      <c r="P378">
        <v>1</v>
      </c>
      <c r="Q378" t="s">
        <v>32</v>
      </c>
      <c r="R378">
        <v>1</v>
      </c>
    </row>
    <row r="379" spans="1:18">
      <c r="A379" s="9">
        <v>378</v>
      </c>
      <c r="B379">
        <v>153</v>
      </c>
      <c r="C379">
        <v>1</v>
      </c>
      <c r="D379" t="s">
        <v>37</v>
      </c>
      <c r="E379">
        <v>3</v>
      </c>
      <c r="F379">
        <v>61</v>
      </c>
      <c r="G379" t="s">
        <v>61</v>
      </c>
      <c r="H379" t="s">
        <v>57</v>
      </c>
      <c r="I379" t="s">
        <v>62</v>
      </c>
      <c r="J379">
        <v>2</v>
      </c>
      <c r="K379">
        <v>1296</v>
      </c>
      <c r="L379">
        <v>1</v>
      </c>
      <c r="M379">
        <v>8820</v>
      </c>
      <c r="N379">
        <v>10116</v>
      </c>
      <c r="O379" t="s">
        <v>46</v>
      </c>
      <c r="P379">
        <v>4</v>
      </c>
      <c r="Q379" t="s">
        <v>41</v>
      </c>
      <c r="R379">
        <v>6</v>
      </c>
    </row>
    <row r="380" spans="1:18">
      <c r="A380" s="9">
        <v>379</v>
      </c>
      <c r="B380">
        <v>275</v>
      </c>
      <c r="C380">
        <v>4</v>
      </c>
      <c r="D380" t="s">
        <v>23</v>
      </c>
      <c r="E380">
        <v>30</v>
      </c>
      <c r="F380">
        <v>29</v>
      </c>
      <c r="G380" t="s">
        <v>68</v>
      </c>
      <c r="H380" t="s">
        <v>31</v>
      </c>
      <c r="I380" t="s">
        <v>40</v>
      </c>
      <c r="J380">
        <v>2</v>
      </c>
      <c r="K380">
        <v>4650</v>
      </c>
      <c r="L380">
        <v>1</v>
      </c>
      <c r="M380">
        <v>340</v>
      </c>
      <c r="N380">
        <v>4990</v>
      </c>
      <c r="O380" t="s">
        <v>27</v>
      </c>
      <c r="P380">
        <v>1</v>
      </c>
      <c r="Q380" t="s">
        <v>32</v>
      </c>
      <c r="R380">
        <v>1</v>
      </c>
    </row>
    <row r="381" spans="1:18">
      <c r="A381" s="9">
        <v>380</v>
      </c>
      <c r="B381">
        <v>271</v>
      </c>
      <c r="C381">
        <v>3</v>
      </c>
      <c r="D381" t="s">
        <v>33</v>
      </c>
      <c r="E381">
        <v>14</v>
      </c>
      <c r="F381">
        <v>14</v>
      </c>
      <c r="G381" t="s">
        <v>108</v>
      </c>
      <c r="H381" t="s">
        <v>31</v>
      </c>
      <c r="I381" t="s">
        <v>40</v>
      </c>
      <c r="J381">
        <v>3</v>
      </c>
      <c r="K381">
        <v>21952</v>
      </c>
      <c r="L381">
        <v>1</v>
      </c>
      <c r="M381">
        <v>600</v>
      </c>
      <c r="N381">
        <v>22552</v>
      </c>
      <c r="O381" t="s">
        <v>27</v>
      </c>
      <c r="P381">
        <v>2</v>
      </c>
      <c r="Q381" t="s">
        <v>28</v>
      </c>
      <c r="R381">
        <v>4</v>
      </c>
    </row>
    <row r="382" spans="1:18">
      <c r="A382" s="9">
        <v>381</v>
      </c>
      <c r="B382">
        <v>10</v>
      </c>
      <c r="C382">
        <v>1</v>
      </c>
      <c r="D382" t="s">
        <v>37</v>
      </c>
      <c r="E382">
        <v>3</v>
      </c>
      <c r="F382">
        <v>48</v>
      </c>
      <c r="G382" t="s">
        <v>42</v>
      </c>
      <c r="H382" t="s">
        <v>25</v>
      </c>
      <c r="I382" t="s">
        <v>26</v>
      </c>
      <c r="J382">
        <v>3</v>
      </c>
      <c r="K382">
        <v>4122</v>
      </c>
      <c r="L382">
        <v>2</v>
      </c>
      <c r="M382">
        <v>14640</v>
      </c>
      <c r="N382">
        <v>18762</v>
      </c>
      <c r="O382" t="s">
        <v>27</v>
      </c>
      <c r="P382">
        <v>4</v>
      </c>
      <c r="Q382" t="s">
        <v>41</v>
      </c>
      <c r="R382">
        <v>6</v>
      </c>
    </row>
    <row r="383" spans="1:18">
      <c r="A383" s="9">
        <v>382</v>
      </c>
      <c r="B383">
        <v>273</v>
      </c>
      <c r="C383">
        <v>3</v>
      </c>
      <c r="D383" t="s">
        <v>33</v>
      </c>
      <c r="E383">
        <v>14</v>
      </c>
      <c r="F383">
        <v>62</v>
      </c>
      <c r="G383" t="s">
        <v>101</v>
      </c>
      <c r="H383" t="s">
        <v>31</v>
      </c>
      <c r="I383" t="s">
        <v>62</v>
      </c>
      <c r="J383">
        <v>2</v>
      </c>
      <c r="K383">
        <v>9492</v>
      </c>
      <c r="L383">
        <v>1</v>
      </c>
      <c r="M383">
        <v>8160</v>
      </c>
      <c r="N383">
        <v>17652</v>
      </c>
      <c r="O383" t="s">
        <v>46</v>
      </c>
      <c r="P383">
        <v>4</v>
      </c>
      <c r="Q383" t="s">
        <v>41</v>
      </c>
      <c r="R383">
        <v>6</v>
      </c>
    </row>
    <row r="384" spans="1:18">
      <c r="A384" s="9">
        <v>383</v>
      </c>
      <c r="B384">
        <v>148</v>
      </c>
      <c r="C384">
        <v>2</v>
      </c>
      <c r="D384" t="s">
        <v>29</v>
      </c>
      <c r="E384">
        <v>7</v>
      </c>
      <c r="F384">
        <v>23</v>
      </c>
      <c r="G384" t="s">
        <v>54</v>
      </c>
      <c r="H384" t="s">
        <v>25</v>
      </c>
      <c r="I384" t="s">
        <v>40</v>
      </c>
      <c r="J384">
        <v>1</v>
      </c>
      <c r="K384">
        <v>2744</v>
      </c>
      <c r="L384">
        <v>1</v>
      </c>
      <c r="M384">
        <v>1240</v>
      </c>
      <c r="N384">
        <v>3984</v>
      </c>
      <c r="O384" t="s">
        <v>27</v>
      </c>
      <c r="P384">
        <v>2</v>
      </c>
      <c r="Q384" t="s">
        <v>28</v>
      </c>
      <c r="R384">
        <v>4</v>
      </c>
    </row>
    <row r="385" spans="1:18">
      <c r="A385" s="9">
        <v>384</v>
      </c>
      <c r="B385">
        <v>255</v>
      </c>
      <c r="C385">
        <v>3</v>
      </c>
      <c r="D385" t="s">
        <v>33</v>
      </c>
      <c r="E385">
        <v>14</v>
      </c>
      <c r="F385">
        <v>27</v>
      </c>
      <c r="G385" t="s">
        <v>94</v>
      </c>
      <c r="H385" t="s">
        <v>44</v>
      </c>
      <c r="I385" t="s">
        <v>40</v>
      </c>
      <c r="J385">
        <v>2</v>
      </c>
      <c r="K385">
        <v>2408</v>
      </c>
      <c r="L385">
        <v>2</v>
      </c>
      <c r="M385">
        <v>720</v>
      </c>
      <c r="N385">
        <v>3128</v>
      </c>
      <c r="O385" t="s">
        <v>27</v>
      </c>
      <c r="P385">
        <v>1</v>
      </c>
      <c r="Q385" t="s">
        <v>32</v>
      </c>
      <c r="R385">
        <v>1</v>
      </c>
    </row>
    <row r="386" spans="1:18">
      <c r="A386" s="9">
        <v>385</v>
      </c>
      <c r="B386">
        <v>299</v>
      </c>
      <c r="C386">
        <v>4</v>
      </c>
      <c r="D386" t="s">
        <v>23</v>
      </c>
      <c r="E386">
        <v>30</v>
      </c>
      <c r="F386">
        <v>59</v>
      </c>
      <c r="G386" t="s">
        <v>103</v>
      </c>
      <c r="H386" t="s">
        <v>25</v>
      </c>
      <c r="I386" t="s">
        <v>26</v>
      </c>
      <c r="J386">
        <v>3</v>
      </c>
      <c r="K386">
        <v>80100</v>
      </c>
      <c r="L386">
        <v>1</v>
      </c>
      <c r="M386">
        <v>4020</v>
      </c>
      <c r="N386">
        <v>84120</v>
      </c>
      <c r="O386" t="s">
        <v>27</v>
      </c>
      <c r="P386">
        <v>4</v>
      </c>
      <c r="Q386" t="s">
        <v>41</v>
      </c>
      <c r="R386">
        <v>6</v>
      </c>
    </row>
    <row r="387" spans="1:18">
      <c r="A387" s="9">
        <v>386</v>
      </c>
      <c r="B387">
        <v>282</v>
      </c>
      <c r="C387">
        <v>2</v>
      </c>
      <c r="D387" t="s">
        <v>29</v>
      </c>
      <c r="E387">
        <v>7</v>
      </c>
      <c r="F387">
        <v>28</v>
      </c>
      <c r="G387" t="s">
        <v>39</v>
      </c>
      <c r="H387" t="s">
        <v>31</v>
      </c>
      <c r="I387" t="s">
        <v>40</v>
      </c>
      <c r="J387">
        <v>3</v>
      </c>
      <c r="K387">
        <v>9576</v>
      </c>
      <c r="L387">
        <v>2</v>
      </c>
      <c r="M387">
        <v>1600</v>
      </c>
      <c r="N387">
        <v>11176</v>
      </c>
      <c r="O387" t="s">
        <v>27</v>
      </c>
      <c r="P387">
        <v>2</v>
      </c>
      <c r="Q387" t="s">
        <v>28</v>
      </c>
      <c r="R387">
        <v>4</v>
      </c>
    </row>
    <row r="388" spans="1:18">
      <c r="A388" s="9">
        <v>387</v>
      </c>
      <c r="B388">
        <v>98</v>
      </c>
      <c r="C388">
        <v>1</v>
      </c>
      <c r="D388" t="s">
        <v>37</v>
      </c>
      <c r="E388">
        <v>3</v>
      </c>
      <c r="F388">
        <v>54</v>
      </c>
      <c r="G388" t="s">
        <v>73</v>
      </c>
      <c r="H388" t="s">
        <v>57</v>
      </c>
      <c r="I388" t="s">
        <v>26</v>
      </c>
      <c r="J388">
        <v>3</v>
      </c>
      <c r="K388">
        <v>1086</v>
      </c>
      <c r="L388">
        <v>2</v>
      </c>
      <c r="M388">
        <v>7120</v>
      </c>
      <c r="N388">
        <v>8206</v>
      </c>
      <c r="O388" t="s">
        <v>27</v>
      </c>
      <c r="P388">
        <v>3</v>
      </c>
      <c r="Q388" t="s">
        <v>35</v>
      </c>
      <c r="R388">
        <v>2</v>
      </c>
    </row>
    <row r="389" spans="1:18">
      <c r="A389" s="9">
        <v>388</v>
      </c>
      <c r="B389">
        <v>297</v>
      </c>
      <c r="C389">
        <v>4</v>
      </c>
      <c r="D389" t="s">
        <v>23</v>
      </c>
      <c r="E389">
        <v>30</v>
      </c>
      <c r="F389">
        <v>19</v>
      </c>
      <c r="G389" t="s">
        <v>58</v>
      </c>
      <c r="H389" t="s">
        <v>31</v>
      </c>
      <c r="I389" t="s">
        <v>40</v>
      </c>
      <c r="J389">
        <v>1</v>
      </c>
      <c r="K389">
        <v>2610</v>
      </c>
      <c r="L389">
        <v>1</v>
      </c>
      <c r="M389">
        <v>250</v>
      </c>
      <c r="N389">
        <v>2860</v>
      </c>
      <c r="O389" t="s">
        <v>27</v>
      </c>
      <c r="P389">
        <v>1</v>
      </c>
      <c r="Q389" t="s">
        <v>32</v>
      </c>
      <c r="R389">
        <v>1</v>
      </c>
    </row>
    <row r="390" spans="1:18">
      <c r="A390" s="9">
        <v>389</v>
      </c>
      <c r="B390">
        <v>53</v>
      </c>
      <c r="C390">
        <v>1</v>
      </c>
      <c r="D390" t="s">
        <v>37</v>
      </c>
      <c r="E390">
        <v>3</v>
      </c>
      <c r="F390">
        <v>61</v>
      </c>
      <c r="G390" t="s">
        <v>61</v>
      </c>
      <c r="H390" t="s">
        <v>57</v>
      </c>
      <c r="I390" t="s">
        <v>62</v>
      </c>
      <c r="J390">
        <v>3</v>
      </c>
      <c r="K390">
        <v>708</v>
      </c>
      <c r="L390">
        <v>2</v>
      </c>
      <c r="M390">
        <v>5880</v>
      </c>
      <c r="N390">
        <v>6588</v>
      </c>
      <c r="O390" t="s">
        <v>46</v>
      </c>
      <c r="P390">
        <v>3</v>
      </c>
      <c r="Q390" t="s">
        <v>35</v>
      </c>
      <c r="R390">
        <v>2</v>
      </c>
    </row>
    <row r="391" spans="1:18">
      <c r="A391" s="9">
        <v>390</v>
      </c>
      <c r="B391">
        <v>80</v>
      </c>
      <c r="C391">
        <v>4</v>
      </c>
      <c r="D391" t="s">
        <v>23</v>
      </c>
      <c r="E391">
        <v>30</v>
      </c>
      <c r="F391">
        <v>50</v>
      </c>
      <c r="G391" t="s">
        <v>70</v>
      </c>
      <c r="H391" t="s">
        <v>31</v>
      </c>
      <c r="I391" t="s">
        <v>26</v>
      </c>
      <c r="J391">
        <v>1</v>
      </c>
      <c r="K391">
        <v>5880</v>
      </c>
      <c r="L391">
        <v>2</v>
      </c>
      <c r="M391">
        <v>9800</v>
      </c>
      <c r="N391">
        <v>15680</v>
      </c>
      <c r="O391" t="s">
        <v>27</v>
      </c>
      <c r="P391">
        <v>2</v>
      </c>
      <c r="Q391" t="s">
        <v>28</v>
      </c>
      <c r="R391">
        <v>4</v>
      </c>
    </row>
    <row r="392" spans="1:18">
      <c r="A392" s="9">
        <v>391</v>
      </c>
      <c r="B392">
        <v>222</v>
      </c>
      <c r="C392">
        <v>3</v>
      </c>
      <c r="D392" t="s">
        <v>33</v>
      </c>
      <c r="E392">
        <v>14</v>
      </c>
      <c r="F392">
        <v>15</v>
      </c>
      <c r="G392" t="s">
        <v>84</v>
      </c>
      <c r="H392" t="s">
        <v>44</v>
      </c>
      <c r="I392" t="s">
        <v>40</v>
      </c>
      <c r="J392">
        <v>1</v>
      </c>
      <c r="K392">
        <v>1400</v>
      </c>
      <c r="L392">
        <v>2</v>
      </c>
      <c r="M392">
        <v>1600</v>
      </c>
      <c r="N392">
        <v>3000</v>
      </c>
      <c r="O392" t="s">
        <v>27</v>
      </c>
      <c r="P392">
        <v>1</v>
      </c>
      <c r="Q392" t="s">
        <v>32</v>
      </c>
      <c r="R392">
        <v>1</v>
      </c>
    </row>
    <row r="393" spans="1:18">
      <c r="A393" s="9">
        <v>392</v>
      </c>
      <c r="B393">
        <v>205</v>
      </c>
      <c r="C393">
        <v>1</v>
      </c>
      <c r="D393" t="s">
        <v>37</v>
      </c>
      <c r="E393">
        <v>3</v>
      </c>
      <c r="F393">
        <v>18</v>
      </c>
      <c r="G393" t="s">
        <v>96</v>
      </c>
      <c r="H393" t="s">
        <v>25</v>
      </c>
      <c r="I393" t="s">
        <v>40</v>
      </c>
      <c r="J393">
        <v>1</v>
      </c>
      <c r="K393">
        <v>1530</v>
      </c>
      <c r="L393">
        <v>2</v>
      </c>
      <c r="M393">
        <v>1920</v>
      </c>
      <c r="N393">
        <v>3450</v>
      </c>
      <c r="O393" t="s">
        <v>46</v>
      </c>
      <c r="P393">
        <v>4</v>
      </c>
      <c r="Q393" t="s">
        <v>41</v>
      </c>
      <c r="R393">
        <v>6</v>
      </c>
    </row>
    <row r="394" spans="1:18">
      <c r="A394" s="9">
        <v>393</v>
      </c>
      <c r="B394">
        <v>111</v>
      </c>
      <c r="C394">
        <v>4</v>
      </c>
      <c r="D394" t="s">
        <v>23</v>
      </c>
      <c r="E394">
        <v>30</v>
      </c>
      <c r="F394">
        <v>11</v>
      </c>
      <c r="G394" t="s">
        <v>52</v>
      </c>
      <c r="H394" t="s">
        <v>31</v>
      </c>
      <c r="I394" t="s">
        <v>40</v>
      </c>
      <c r="J394">
        <v>2</v>
      </c>
      <c r="K394">
        <v>30000</v>
      </c>
      <c r="L394">
        <v>2</v>
      </c>
      <c r="M394">
        <v>1120</v>
      </c>
      <c r="N394">
        <v>31120</v>
      </c>
      <c r="O394" t="s">
        <v>27</v>
      </c>
      <c r="P394">
        <v>2</v>
      </c>
      <c r="Q394" t="s">
        <v>28</v>
      </c>
      <c r="R394">
        <v>4</v>
      </c>
    </row>
    <row r="395" spans="1:18">
      <c r="A395" s="9">
        <v>394</v>
      </c>
      <c r="B395">
        <v>160</v>
      </c>
      <c r="C395">
        <v>4</v>
      </c>
      <c r="D395" t="s">
        <v>23</v>
      </c>
      <c r="E395">
        <v>30</v>
      </c>
      <c r="F395">
        <v>65</v>
      </c>
      <c r="G395" t="s">
        <v>80</v>
      </c>
      <c r="H395" t="s">
        <v>44</v>
      </c>
      <c r="I395" t="s">
        <v>62</v>
      </c>
      <c r="J395">
        <v>3</v>
      </c>
      <c r="K395">
        <v>37620</v>
      </c>
      <c r="L395">
        <v>1</v>
      </c>
      <c r="M395">
        <v>9120</v>
      </c>
      <c r="N395">
        <v>46740</v>
      </c>
      <c r="O395" t="s">
        <v>46</v>
      </c>
      <c r="P395">
        <v>4</v>
      </c>
      <c r="Q395" t="s">
        <v>41</v>
      </c>
      <c r="R395">
        <v>6</v>
      </c>
    </row>
    <row r="396" spans="1:18">
      <c r="A396" s="9">
        <v>395</v>
      </c>
      <c r="B396">
        <v>266</v>
      </c>
      <c r="C396">
        <v>1</v>
      </c>
      <c r="D396" t="s">
        <v>37</v>
      </c>
      <c r="E396">
        <v>3</v>
      </c>
      <c r="F396">
        <v>40</v>
      </c>
      <c r="G396" t="s">
        <v>69</v>
      </c>
      <c r="H396" t="s">
        <v>31</v>
      </c>
      <c r="I396" t="s">
        <v>26</v>
      </c>
      <c r="J396">
        <v>1</v>
      </c>
      <c r="K396">
        <v>888</v>
      </c>
      <c r="L396">
        <v>2</v>
      </c>
      <c r="M396">
        <v>8960</v>
      </c>
      <c r="N396">
        <v>9848</v>
      </c>
      <c r="O396" t="s">
        <v>27</v>
      </c>
      <c r="P396">
        <v>2</v>
      </c>
      <c r="Q396" t="s">
        <v>28</v>
      </c>
      <c r="R396">
        <v>4</v>
      </c>
    </row>
    <row r="397" spans="1:18">
      <c r="A397" s="9">
        <v>396</v>
      </c>
      <c r="B397">
        <v>254</v>
      </c>
      <c r="C397">
        <v>1</v>
      </c>
      <c r="D397" t="s">
        <v>37</v>
      </c>
      <c r="E397">
        <v>3</v>
      </c>
      <c r="F397">
        <v>26</v>
      </c>
      <c r="G397" t="s">
        <v>100</v>
      </c>
      <c r="H397" t="s">
        <v>44</v>
      </c>
      <c r="I397" t="s">
        <v>40</v>
      </c>
      <c r="J397">
        <v>2</v>
      </c>
      <c r="K397">
        <v>606</v>
      </c>
      <c r="L397">
        <v>2</v>
      </c>
      <c r="M397">
        <v>880</v>
      </c>
      <c r="N397">
        <v>1486</v>
      </c>
      <c r="O397" t="s">
        <v>46</v>
      </c>
      <c r="P397">
        <v>3</v>
      </c>
      <c r="Q397" t="s">
        <v>35</v>
      </c>
      <c r="R397">
        <v>2</v>
      </c>
    </row>
    <row r="398" spans="1:18">
      <c r="A398" s="9">
        <v>397</v>
      </c>
      <c r="B398">
        <v>276</v>
      </c>
      <c r="C398">
        <v>1</v>
      </c>
      <c r="D398" t="s">
        <v>37</v>
      </c>
      <c r="E398">
        <v>3</v>
      </c>
      <c r="F398">
        <v>12</v>
      </c>
      <c r="G398" t="s">
        <v>50</v>
      </c>
      <c r="H398" t="s">
        <v>31</v>
      </c>
      <c r="I398" t="s">
        <v>40</v>
      </c>
      <c r="J398">
        <v>3</v>
      </c>
      <c r="K398">
        <v>1398</v>
      </c>
      <c r="L398">
        <v>1</v>
      </c>
      <c r="M398">
        <v>400</v>
      </c>
      <c r="N398">
        <v>1798</v>
      </c>
      <c r="O398" t="s">
        <v>27</v>
      </c>
      <c r="P398">
        <v>3</v>
      </c>
      <c r="Q398" t="s">
        <v>35</v>
      </c>
      <c r="R398">
        <v>2</v>
      </c>
    </row>
    <row r="399" spans="1:18">
      <c r="A399" s="9">
        <v>398</v>
      </c>
      <c r="B399">
        <v>124</v>
      </c>
      <c r="C399">
        <v>2</v>
      </c>
      <c r="D399" t="s">
        <v>29</v>
      </c>
      <c r="E399">
        <v>7</v>
      </c>
      <c r="F399">
        <v>41</v>
      </c>
      <c r="G399" t="s">
        <v>49</v>
      </c>
      <c r="H399" t="s">
        <v>25</v>
      </c>
      <c r="I399" t="s">
        <v>26</v>
      </c>
      <c r="J399">
        <v>2</v>
      </c>
      <c r="K399">
        <v>5418</v>
      </c>
      <c r="L399">
        <v>1</v>
      </c>
      <c r="M399">
        <v>11700</v>
      </c>
      <c r="N399">
        <v>17118</v>
      </c>
      <c r="O399" t="s">
        <v>27</v>
      </c>
      <c r="P399">
        <v>4</v>
      </c>
      <c r="Q399" t="s">
        <v>41</v>
      </c>
      <c r="R399">
        <v>6</v>
      </c>
    </row>
    <row r="400" spans="1:18">
      <c r="A400" s="9">
        <v>399</v>
      </c>
      <c r="B400">
        <v>251</v>
      </c>
      <c r="C400">
        <v>1</v>
      </c>
      <c r="D400" t="s">
        <v>37</v>
      </c>
      <c r="E400">
        <v>3</v>
      </c>
      <c r="F400">
        <v>6</v>
      </c>
      <c r="G400" t="s">
        <v>110</v>
      </c>
      <c r="H400" t="s">
        <v>25</v>
      </c>
      <c r="I400" t="s">
        <v>40</v>
      </c>
      <c r="J400">
        <v>1</v>
      </c>
      <c r="K400">
        <v>138</v>
      </c>
      <c r="L400">
        <v>2</v>
      </c>
      <c r="M400">
        <v>500</v>
      </c>
      <c r="N400">
        <v>638</v>
      </c>
      <c r="O400" t="s">
        <v>27</v>
      </c>
      <c r="P400">
        <v>1</v>
      </c>
      <c r="Q400" t="s">
        <v>32</v>
      </c>
      <c r="R400">
        <v>1</v>
      </c>
    </row>
    <row r="401" spans="1:18">
      <c r="A401" s="9">
        <v>400</v>
      </c>
      <c r="B401">
        <v>47</v>
      </c>
      <c r="C401">
        <v>2</v>
      </c>
      <c r="D401" t="s">
        <v>29</v>
      </c>
      <c r="E401">
        <v>7</v>
      </c>
      <c r="F401">
        <v>64</v>
      </c>
      <c r="G401" t="s">
        <v>79</v>
      </c>
      <c r="H401" t="s">
        <v>44</v>
      </c>
      <c r="I401" t="s">
        <v>62</v>
      </c>
      <c r="J401">
        <v>2</v>
      </c>
      <c r="K401">
        <v>1890</v>
      </c>
      <c r="L401">
        <v>2</v>
      </c>
      <c r="M401">
        <v>5360</v>
      </c>
      <c r="N401">
        <v>7250</v>
      </c>
      <c r="O401" t="s">
        <v>46</v>
      </c>
      <c r="P401">
        <v>3</v>
      </c>
      <c r="Q401" t="s">
        <v>35</v>
      </c>
      <c r="R401">
        <v>2</v>
      </c>
    </row>
    <row r="402" spans="1:18">
      <c r="A402" s="9">
        <v>401</v>
      </c>
      <c r="B402">
        <v>127</v>
      </c>
      <c r="C402">
        <v>1</v>
      </c>
      <c r="D402" t="s">
        <v>37</v>
      </c>
      <c r="E402">
        <v>3</v>
      </c>
      <c r="F402">
        <v>6</v>
      </c>
      <c r="G402" t="s">
        <v>110</v>
      </c>
      <c r="H402" t="s">
        <v>25</v>
      </c>
      <c r="I402" t="s">
        <v>40</v>
      </c>
      <c r="J402">
        <v>2</v>
      </c>
      <c r="K402">
        <v>636</v>
      </c>
      <c r="L402">
        <v>1</v>
      </c>
      <c r="M402">
        <v>500</v>
      </c>
      <c r="N402">
        <v>1136</v>
      </c>
      <c r="O402" t="s">
        <v>27</v>
      </c>
      <c r="P402">
        <v>3</v>
      </c>
      <c r="Q402" t="s">
        <v>35</v>
      </c>
      <c r="R402">
        <v>2</v>
      </c>
    </row>
    <row r="403" spans="1:18">
      <c r="A403" s="9">
        <v>402</v>
      </c>
      <c r="B403">
        <v>78</v>
      </c>
      <c r="C403">
        <v>1</v>
      </c>
      <c r="D403" t="s">
        <v>37</v>
      </c>
      <c r="E403">
        <v>3</v>
      </c>
      <c r="F403">
        <v>32</v>
      </c>
      <c r="G403" t="s">
        <v>93</v>
      </c>
      <c r="H403" t="s">
        <v>25</v>
      </c>
      <c r="I403" t="s">
        <v>26</v>
      </c>
      <c r="J403">
        <v>2</v>
      </c>
      <c r="K403">
        <v>690</v>
      </c>
      <c r="L403">
        <v>1</v>
      </c>
      <c r="M403">
        <v>2160</v>
      </c>
      <c r="N403">
        <v>2850</v>
      </c>
      <c r="O403" t="s">
        <v>27</v>
      </c>
      <c r="P403">
        <v>3</v>
      </c>
      <c r="Q403" t="s">
        <v>35</v>
      </c>
      <c r="R403">
        <v>2</v>
      </c>
    </row>
    <row r="404" spans="1:18">
      <c r="A404" s="9">
        <v>403</v>
      </c>
      <c r="B404">
        <v>120</v>
      </c>
      <c r="C404">
        <v>3</v>
      </c>
      <c r="D404" t="s">
        <v>33</v>
      </c>
      <c r="E404">
        <v>14</v>
      </c>
      <c r="F404">
        <v>35</v>
      </c>
      <c r="G404" t="s">
        <v>48</v>
      </c>
      <c r="H404" t="s">
        <v>25</v>
      </c>
      <c r="I404" t="s">
        <v>26</v>
      </c>
      <c r="J404">
        <v>3</v>
      </c>
      <c r="K404">
        <v>20076</v>
      </c>
      <c r="L404">
        <v>2</v>
      </c>
      <c r="M404">
        <v>14400</v>
      </c>
      <c r="N404">
        <v>34476</v>
      </c>
      <c r="O404" t="s">
        <v>27</v>
      </c>
      <c r="P404">
        <v>4</v>
      </c>
      <c r="Q404" t="s">
        <v>41</v>
      </c>
      <c r="R404">
        <v>6</v>
      </c>
    </row>
    <row r="405" spans="1:18">
      <c r="A405" s="9">
        <v>404</v>
      </c>
      <c r="B405">
        <v>14</v>
      </c>
      <c r="C405">
        <v>3</v>
      </c>
      <c r="D405" t="s">
        <v>33</v>
      </c>
      <c r="E405">
        <v>14</v>
      </c>
      <c r="F405">
        <v>22</v>
      </c>
      <c r="G405" t="s">
        <v>91</v>
      </c>
      <c r="H405" t="s">
        <v>44</v>
      </c>
      <c r="I405" t="s">
        <v>40</v>
      </c>
      <c r="J405">
        <v>3</v>
      </c>
      <c r="K405">
        <v>8904</v>
      </c>
      <c r="L405">
        <v>2</v>
      </c>
      <c r="M405">
        <v>1480</v>
      </c>
      <c r="N405">
        <v>10384</v>
      </c>
      <c r="O405" t="s">
        <v>27</v>
      </c>
      <c r="P405">
        <v>3</v>
      </c>
      <c r="Q405" t="s">
        <v>35</v>
      </c>
      <c r="R405">
        <v>2</v>
      </c>
    </row>
    <row r="406" spans="1:18">
      <c r="A406" s="9">
        <v>405</v>
      </c>
      <c r="B406">
        <v>100</v>
      </c>
      <c r="C406">
        <v>2</v>
      </c>
      <c r="D406" t="s">
        <v>29</v>
      </c>
      <c r="E406">
        <v>7</v>
      </c>
      <c r="F406">
        <v>52</v>
      </c>
      <c r="G406" t="s">
        <v>87</v>
      </c>
      <c r="H406" t="s">
        <v>44</v>
      </c>
      <c r="I406" t="s">
        <v>26</v>
      </c>
      <c r="J406">
        <v>1</v>
      </c>
      <c r="K406">
        <v>476</v>
      </c>
      <c r="L406">
        <v>2</v>
      </c>
      <c r="M406">
        <v>4880</v>
      </c>
      <c r="N406">
        <v>5356</v>
      </c>
      <c r="O406" t="s">
        <v>27</v>
      </c>
      <c r="P406">
        <v>3</v>
      </c>
      <c r="Q406" t="s">
        <v>35</v>
      </c>
      <c r="R406">
        <v>2</v>
      </c>
    </row>
    <row r="407" spans="1:18">
      <c r="A407" s="9">
        <v>406</v>
      </c>
      <c r="B407">
        <v>5</v>
      </c>
      <c r="C407">
        <v>1</v>
      </c>
      <c r="D407" t="s">
        <v>37</v>
      </c>
      <c r="E407">
        <v>3</v>
      </c>
      <c r="F407">
        <v>12</v>
      </c>
      <c r="G407" t="s">
        <v>50</v>
      </c>
      <c r="H407" t="s">
        <v>31</v>
      </c>
      <c r="I407" t="s">
        <v>40</v>
      </c>
      <c r="J407">
        <v>3</v>
      </c>
      <c r="K407">
        <v>2796</v>
      </c>
      <c r="L407">
        <v>2</v>
      </c>
      <c r="M407">
        <v>1600</v>
      </c>
      <c r="N407">
        <v>4396</v>
      </c>
      <c r="O407" t="s">
        <v>27</v>
      </c>
      <c r="P407">
        <v>2</v>
      </c>
      <c r="Q407" t="s">
        <v>28</v>
      </c>
      <c r="R407">
        <v>4</v>
      </c>
    </row>
    <row r="408" spans="1:18">
      <c r="A408" s="9">
        <v>407</v>
      </c>
      <c r="B408">
        <v>80</v>
      </c>
      <c r="C408">
        <v>1</v>
      </c>
      <c r="D408" t="s">
        <v>37</v>
      </c>
      <c r="E408">
        <v>3</v>
      </c>
      <c r="F408">
        <v>44</v>
      </c>
      <c r="G408" t="s">
        <v>111</v>
      </c>
      <c r="H408" t="s">
        <v>25</v>
      </c>
      <c r="I408" t="s">
        <v>26</v>
      </c>
      <c r="J408">
        <v>1</v>
      </c>
      <c r="K408">
        <v>636</v>
      </c>
      <c r="L408">
        <v>2</v>
      </c>
      <c r="M408">
        <v>7624</v>
      </c>
      <c r="N408">
        <v>8260</v>
      </c>
      <c r="O408" t="s">
        <v>27</v>
      </c>
      <c r="P408">
        <v>2</v>
      </c>
      <c r="Q408" t="s">
        <v>28</v>
      </c>
      <c r="R408">
        <v>4</v>
      </c>
    </row>
    <row r="409" spans="1:18">
      <c r="A409" s="9">
        <v>408</v>
      </c>
      <c r="B409">
        <v>253</v>
      </c>
      <c r="C409">
        <v>3</v>
      </c>
      <c r="D409" t="s">
        <v>33</v>
      </c>
      <c r="E409">
        <v>14</v>
      </c>
      <c r="F409">
        <v>10</v>
      </c>
      <c r="G409" t="s">
        <v>92</v>
      </c>
      <c r="H409" t="s">
        <v>31</v>
      </c>
      <c r="I409" t="s">
        <v>40</v>
      </c>
      <c r="J409">
        <v>1</v>
      </c>
      <c r="K409">
        <v>5460</v>
      </c>
      <c r="L409">
        <v>1</v>
      </c>
      <c r="M409">
        <v>780</v>
      </c>
      <c r="N409">
        <v>6240</v>
      </c>
      <c r="O409" t="s">
        <v>27</v>
      </c>
      <c r="P409">
        <v>4</v>
      </c>
      <c r="Q409" t="s">
        <v>41</v>
      </c>
      <c r="R409">
        <v>6</v>
      </c>
    </row>
    <row r="410" spans="1:18">
      <c r="A410" s="9">
        <v>409</v>
      </c>
      <c r="B410">
        <v>176</v>
      </c>
      <c r="C410">
        <v>4</v>
      </c>
      <c r="D410" t="s">
        <v>23</v>
      </c>
      <c r="E410">
        <v>30</v>
      </c>
      <c r="F410">
        <v>52</v>
      </c>
      <c r="G410" t="s">
        <v>87</v>
      </c>
      <c r="H410" t="s">
        <v>44</v>
      </c>
      <c r="I410" t="s">
        <v>26</v>
      </c>
      <c r="J410">
        <v>1</v>
      </c>
      <c r="K410">
        <v>4080</v>
      </c>
      <c r="L410">
        <v>1</v>
      </c>
      <c r="M410">
        <v>4880</v>
      </c>
      <c r="N410">
        <v>8960</v>
      </c>
      <c r="O410" t="s">
        <v>27</v>
      </c>
      <c r="P410">
        <v>2</v>
      </c>
      <c r="Q410" t="s">
        <v>28</v>
      </c>
      <c r="R410">
        <v>4</v>
      </c>
    </row>
    <row r="411" spans="1:18">
      <c r="A411" s="9">
        <v>410</v>
      </c>
      <c r="B411">
        <v>144</v>
      </c>
      <c r="C411">
        <v>3</v>
      </c>
      <c r="D411" t="s">
        <v>33</v>
      </c>
      <c r="E411">
        <v>14</v>
      </c>
      <c r="F411">
        <v>24</v>
      </c>
      <c r="G411" t="s">
        <v>89</v>
      </c>
      <c r="H411" t="s">
        <v>44</v>
      </c>
      <c r="I411" t="s">
        <v>40</v>
      </c>
      <c r="J411">
        <v>2</v>
      </c>
      <c r="K411">
        <v>2268</v>
      </c>
      <c r="L411">
        <v>2</v>
      </c>
      <c r="M411">
        <v>440</v>
      </c>
      <c r="N411">
        <v>2708</v>
      </c>
      <c r="O411" t="s">
        <v>27</v>
      </c>
      <c r="P411">
        <v>1</v>
      </c>
      <c r="Q411" t="s">
        <v>32</v>
      </c>
      <c r="R411">
        <v>1</v>
      </c>
    </row>
    <row r="412" spans="1:18">
      <c r="A412" s="9">
        <v>411</v>
      </c>
      <c r="B412">
        <v>82</v>
      </c>
      <c r="C412">
        <v>2</v>
      </c>
      <c r="D412" t="s">
        <v>29</v>
      </c>
      <c r="E412">
        <v>7</v>
      </c>
      <c r="F412">
        <v>21</v>
      </c>
      <c r="G412" t="s">
        <v>72</v>
      </c>
      <c r="H412" t="s">
        <v>31</v>
      </c>
      <c r="I412" t="s">
        <v>40</v>
      </c>
      <c r="J412">
        <v>1</v>
      </c>
      <c r="K412">
        <v>2310</v>
      </c>
      <c r="L412">
        <v>2</v>
      </c>
      <c r="M412">
        <v>3720</v>
      </c>
      <c r="N412">
        <v>6030</v>
      </c>
      <c r="O412" t="s">
        <v>46</v>
      </c>
      <c r="P412">
        <v>4</v>
      </c>
      <c r="Q412" t="s">
        <v>41</v>
      </c>
      <c r="R412">
        <v>6</v>
      </c>
    </row>
    <row r="413" spans="1:18">
      <c r="A413" s="9">
        <v>412</v>
      </c>
      <c r="B413">
        <v>190</v>
      </c>
      <c r="C413">
        <v>4</v>
      </c>
      <c r="D413" t="s">
        <v>23</v>
      </c>
      <c r="E413">
        <v>30</v>
      </c>
      <c r="F413">
        <v>58</v>
      </c>
      <c r="G413" t="s">
        <v>38</v>
      </c>
      <c r="H413" t="s">
        <v>31</v>
      </c>
      <c r="I413" t="s">
        <v>26</v>
      </c>
      <c r="J413">
        <v>1</v>
      </c>
      <c r="K413">
        <v>8160</v>
      </c>
      <c r="L413">
        <v>1</v>
      </c>
      <c r="M413">
        <v>2680</v>
      </c>
      <c r="N413">
        <v>10840</v>
      </c>
      <c r="O413" t="s">
        <v>27</v>
      </c>
      <c r="P413">
        <v>2</v>
      </c>
      <c r="Q413" t="s">
        <v>28</v>
      </c>
      <c r="R413">
        <v>4</v>
      </c>
    </row>
    <row r="414" spans="1:18">
      <c r="A414" s="9">
        <v>413</v>
      </c>
      <c r="B414">
        <v>219</v>
      </c>
      <c r="C414">
        <v>1</v>
      </c>
      <c r="D414" t="s">
        <v>37</v>
      </c>
      <c r="E414">
        <v>3</v>
      </c>
      <c r="F414">
        <v>12</v>
      </c>
      <c r="G414" t="s">
        <v>50</v>
      </c>
      <c r="H414" t="s">
        <v>31</v>
      </c>
      <c r="I414" t="s">
        <v>40</v>
      </c>
      <c r="J414">
        <v>2</v>
      </c>
      <c r="K414">
        <v>1932</v>
      </c>
      <c r="L414">
        <v>2</v>
      </c>
      <c r="M414">
        <v>1600</v>
      </c>
      <c r="N414">
        <v>3532</v>
      </c>
      <c r="O414" t="s">
        <v>27</v>
      </c>
      <c r="P414">
        <v>2</v>
      </c>
      <c r="Q414" t="s">
        <v>28</v>
      </c>
      <c r="R414">
        <v>4</v>
      </c>
    </row>
    <row r="415" spans="1:18">
      <c r="A415" s="9">
        <v>414</v>
      </c>
      <c r="B415">
        <v>5</v>
      </c>
      <c r="C415">
        <v>2</v>
      </c>
      <c r="D415" t="s">
        <v>29</v>
      </c>
      <c r="E415">
        <v>7</v>
      </c>
      <c r="F415">
        <v>57</v>
      </c>
      <c r="G415" t="s">
        <v>30</v>
      </c>
      <c r="H415" t="s">
        <v>31</v>
      </c>
      <c r="I415" t="s">
        <v>26</v>
      </c>
      <c r="J415">
        <v>1</v>
      </c>
      <c r="K415">
        <v>2898</v>
      </c>
      <c r="L415">
        <v>2</v>
      </c>
      <c r="M415">
        <v>13800</v>
      </c>
      <c r="N415">
        <v>16698</v>
      </c>
      <c r="O415" t="s">
        <v>27</v>
      </c>
      <c r="P415">
        <v>4</v>
      </c>
      <c r="Q415" t="s">
        <v>41</v>
      </c>
      <c r="R415">
        <v>6</v>
      </c>
    </row>
    <row r="416" spans="1:18">
      <c r="A416" s="9">
        <v>415</v>
      </c>
      <c r="B416">
        <v>233</v>
      </c>
      <c r="C416">
        <v>3</v>
      </c>
      <c r="D416" t="s">
        <v>33</v>
      </c>
      <c r="E416">
        <v>14</v>
      </c>
      <c r="F416">
        <v>3</v>
      </c>
      <c r="G416" t="s">
        <v>97</v>
      </c>
      <c r="H416" t="s">
        <v>25</v>
      </c>
      <c r="I416" t="s">
        <v>40</v>
      </c>
      <c r="J416">
        <v>2</v>
      </c>
      <c r="K416">
        <v>3808</v>
      </c>
      <c r="L416">
        <v>1</v>
      </c>
      <c r="M416">
        <v>1100</v>
      </c>
      <c r="N416">
        <v>4908</v>
      </c>
      <c r="O416" t="s">
        <v>27</v>
      </c>
      <c r="P416">
        <v>3</v>
      </c>
      <c r="Q416" t="s">
        <v>35</v>
      </c>
      <c r="R416">
        <v>2</v>
      </c>
    </row>
    <row r="417" spans="1:18">
      <c r="A417" s="9">
        <v>416</v>
      </c>
      <c r="B417">
        <v>231</v>
      </c>
      <c r="C417">
        <v>2</v>
      </c>
      <c r="D417" t="s">
        <v>29</v>
      </c>
      <c r="E417">
        <v>7</v>
      </c>
      <c r="F417">
        <v>63</v>
      </c>
      <c r="G417" t="s">
        <v>76</v>
      </c>
      <c r="H417" t="s">
        <v>44</v>
      </c>
      <c r="I417" t="s">
        <v>62</v>
      </c>
      <c r="J417">
        <v>1</v>
      </c>
      <c r="K417">
        <v>2100</v>
      </c>
      <c r="L417">
        <v>2</v>
      </c>
      <c r="M417">
        <v>10080</v>
      </c>
      <c r="N417">
        <v>12180</v>
      </c>
      <c r="O417" t="s">
        <v>46</v>
      </c>
      <c r="P417">
        <v>4</v>
      </c>
      <c r="Q417" t="s">
        <v>41</v>
      </c>
      <c r="R417">
        <v>6</v>
      </c>
    </row>
    <row r="418" spans="1:18">
      <c r="A418" s="9">
        <v>417</v>
      </c>
      <c r="B418">
        <v>58</v>
      </c>
      <c r="C418">
        <v>4</v>
      </c>
      <c r="D418" t="s">
        <v>23</v>
      </c>
      <c r="E418">
        <v>30</v>
      </c>
      <c r="F418">
        <v>47</v>
      </c>
      <c r="G418" t="s">
        <v>56</v>
      </c>
      <c r="H418" t="s">
        <v>57</v>
      </c>
      <c r="I418" t="s">
        <v>26</v>
      </c>
      <c r="J418">
        <v>2</v>
      </c>
      <c r="K418">
        <v>25560</v>
      </c>
      <c r="L418">
        <v>2</v>
      </c>
      <c r="M418">
        <v>14220</v>
      </c>
      <c r="N418">
        <v>39780</v>
      </c>
      <c r="O418" t="s">
        <v>27</v>
      </c>
      <c r="P418">
        <v>4</v>
      </c>
      <c r="Q418" t="s">
        <v>41</v>
      </c>
      <c r="R418">
        <v>6</v>
      </c>
    </row>
    <row r="419" spans="1:18">
      <c r="A419" s="9">
        <v>418</v>
      </c>
      <c r="B419">
        <v>109</v>
      </c>
      <c r="C419">
        <v>2</v>
      </c>
      <c r="D419" t="s">
        <v>29</v>
      </c>
      <c r="E419">
        <v>7</v>
      </c>
      <c r="F419">
        <v>57</v>
      </c>
      <c r="G419" t="s">
        <v>30</v>
      </c>
      <c r="H419" t="s">
        <v>31</v>
      </c>
      <c r="I419" t="s">
        <v>26</v>
      </c>
      <c r="J419">
        <v>1</v>
      </c>
      <c r="K419">
        <v>2898</v>
      </c>
      <c r="L419">
        <v>1</v>
      </c>
      <c r="M419">
        <v>6900</v>
      </c>
      <c r="N419">
        <v>9798</v>
      </c>
      <c r="O419" t="s">
        <v>27</v>
      </c>
      <c r="P419">
        <v>4</v>
      </c>
      <c r="Q419" t="s">
        <v>41</v>
      </c>
      <c r="R419">
        <v>6</v>
      </c>
    </row>
    <row r="420" spans="1:18">
      <c r="A420" s="9">
        <v>419</v>
      </c>
      <c r="B420">
        <v>166</v>
      </c>
      <c r="C420">
        <v>3</v>
      </c>
      <c r="D420" t="s">
        <v>33</v>
      </c>
      <c r="E420">
        <v>14</v>
      </c>
      <c r="F420">
        <v>55</v>
      </c>
      <c r="G420" t="s">
        <v>102</v>
      </c>
      <c r="H420" t="s">
        <v>25</v>
      </c>
      <c r="I420" t="s">
        <v>26</v>
      </c>
      <c r="J420">
        <v>3</v>
      </c>
      <c r="K420">
        <v>18256</v>
      </c>
      <c r="L420">
        <v>1</v>
      </c>
      <c r="M420">
        <v>3920</v>
      </c>
      <c r="N420">
        <v>22176</v>
      </c>
      <c r="O420" t="s">
        <v>27</v>
      </c>
      <c r="P420">
        <v>2</v>
      </c>
      <c r="Q420" t="s">
        <v>28</v>
      </c>
      <c r="R420">
        <v>4</v>
      </c>
    </row>
    <row r="421" spans="1:18">
      <c r="A421" s="9">
        <v>420</v>
      </c>
      <c r="B421">
        <v>33</v>
      </c>
      <c r="C421">
        <v>2</v>
      </c>
      <c r="D421" t="s">
        <v>29</v>
      </c>
      <c r="E421">
        <v>7</v>
      </c>
      <c r="F421">
        <v>36</v>
      </c>
      <c r="G421" t="s">
        <v>67</v>
      </c>
      <c r="H421" t="s">
        <v>25</v>
      </c>
      <c r="I421" t="s">
        <v>26</v>
      </c>
      <c r="J421">
        <v>2</v>
      </c>
      <c r="K421">
        <v>2548</v>
      </c>
      <c r="L421">
        <v>1</v>
      </c>
      <c r="M421">
        <v>2360</v>
      </c>
      <c r="N421">
        <v>4908</v>
      </c>
      <c r="O421" t="s">
        <v>27</v>
      </c>
      <c r="P421">
        <v>3</v>
      </c>
      <c r="Q421" t="s">
        <v>35</v>
      </c>
      <c r="R421">
        <v>2</v>
      </c>
    </row>
    <row r="422" spans="1:18">
      <c r="A422" s="9">
        <v>421</v>
      </c>
      <c r="B422">
        <v>187</v>
      </c>
      <c r="C422">
        <v>3</v>
      </c>
      <c r="D422" t="s">
        <v>33</v>
      </c>
      <c r="E422">
        <v>14</v>
      </c>
      <c r="F422">
        <v>46</v>
      </c>
      <c r="G422" t="s">
        <v>109</v>
      </c>
      <c r="H422" t="s">
        <v>57</v>
      </c>
      <c r="I422" t="s">
        <v>26</v>
      </c>
      <c r="J422">
        <v>1</v>
      </c>
      <c r="K422">
        <v>658</v>
      </c>
      <c r="L422">
        <v>2</v>
      </c>
      <c r="M422">
        <v>2320</v>
      </c>
      <c r="N422">
        <v>2978</v>
      </c>
      <c r="O422" t="s">
        <v>27</v>
      </c>
      <c r="P422">
        <v>1</v>
      </c>
      <c r="Q422" t="s">
        <v>32</v>
      </c>
      <c r="R422">
        <v>1</v>
      </c>
    </row>
    <row r="423" spans="1:18">
      <c r="A423" s="9">
        <v>422</v>
      </c>
      <c r="B423">
        <v>42</v>
      </c>
      <c r="C423">
        <v>1</v>
      </c>
      <c r="D423" t="s">
        <v>37</v>
      </c>
      <c r="E423">
        <v>3</v>
      </c>
      <c r="F423">
        <v>47</v>
      </c>
      <c r="G423" t="s">
        <v>56</v>
      </c>
      <c r="H423" t="s">
        <v>57</v>
      </c>
      <c r="I423" t="s">
        <v>26</v>
      </c>
      <c r="J423">
        <v>1</v>
      </c>
      <c r="K423">
        <v>990</v>
      </c>
      <c r="L423">
        <v>2</v>
      </c>
      <c r="M423">
        <v>14220</v>
      </c>
      <c r="N423">
        <v>15210</v>
      </c>
      <c r="O423" t="s">
        <v>27</v>
      </c>
      <c r="P423">
        <v>4</v>
      </c>
      <c r="Q423" t="s">
        <v>41</v>
      </c>
      <c r="R423">
        <v>6</v>
      </c>
    </row>
    <row r="424" spans="1:18">
      <c r="A424" s="9">
        <v>423</v>
      </c>
      <c r="B424">
        <v>197</v>
      </c>
      <c r="C424">
        <v>3</v>
      </c>
      <c r="D424" t="s">
        <v>33</v>
      </c>
      <c r="E424">
        <v>14</v>
      </c>
      <c r="F424">
        <v>12</v>
      </c>
      <c r="G424" t="s">
        <v>50</v>
      </c>
      <c r="H424" t="s">
        <v>31</v>
      </c>
      <c r="I424" t="s">
        <v>40</v>
      </c>
      <c r="J424">
        <v>2</v>
      </c>
      <c r="K424">
        <v>2254</v>
      </c>
      <c r="L424">
        <v>2</v>
      </c>
      <c r="M424">
        <v>400</v>
      </c>
      <c r="N424">
        <v>2654</v>
      </c>
      <c r="O424" t="s">
        <v>27</v>
      </c>
      <c r="P424">
        <v>1</v>
      </c>
      <c r="Q424" t="s">
        <v>32</v>
      </c>
      <c r="R424">
        <v>1</v>
      </c>
    </row>
    <row r="425" spans="1:18">
      <c r="A425" s="9">
        <v>424</v>
      </c>
      <c r="B425">
        <v>95</v>
      </c>
      <c r="C425">
        <v>1</v>
      </c>
      <c r="D425" t="s">
        <v>37</v>
      </c>
      <c r="E425">
        <v>3</v>
      </c>
      <c r="F425">
        <v>2</v>
      </c>
      <c r="G425" t="s">
        <v>85</v>
      </c>
      <c r="H425" t="s">
        <v>31</v>
      </c>
      <c r="I425" t="s">
        <v>40</v>
      </c>
      <c r="J425">
        <v>1</v>
      </c>
      <c r="K425">
        <v>318</v>
      </c>
      <c r="L425">
        <v>1</v>
      </c>
      <c r="M425">
        <v>900</v>
      </c>
      <c r="N425">
        <v>1218</v>
      </c>
      <c r="O425" t="s">
        <v>27</v>
      </c>
      <c r="P425">
        <v>3</v>
      </c>
      <c r="Q425" t="s">
        <v>35</v>
      </c>
      <c r="R425">
        <v>2</v>
      </c>
    </row>
    <row r="426" spans="1:18">
      <c r="A426" s="9">
        <v>425</v>
      </c>
      <c r="B426">
        <v>151</v>
      </c>
      <c r="C426">
        <v>1</v>
      </c>
      <c r="D426" t="s">
        <v>37</v>
      </c>
      <c r="E426">
        <v>3</v>
      </c>
      <c r="F426">
        <v>9</v>
      </c>
      <c r="G426" t="s">
        <v>43</v>
      </c>
      <c r="H426" t="s">
        <v>44</v>
      </c>
      <c r="I426" t="s">
        <v>40</v>
      </c>
      <c r="J426">
        <v>2</v>
      </c>
      <c r="K426">
        <v>2826</v>
      </c>
      <c r="L426">
        <v>1</v>
      </c>
      <c r="M426">
        <v>780</v>
      </c>
      <c r="N426">
        <v>3606</v>
      </c>
      <c r="O426" t="s">
        <v>27</v>
      </c>
      <c r="P426">
        <v>4</v>
      </c>
      <c r="Q426" t="s">
        <v>41</v>
      </c>
      <c r="R426">
        <v>6</v>
      </c>
    </row>
    <row r="427" spans="1:18">
      <c r="A427" s="9">
        <v>426</v>
      </c>
      <c r="B427">
        <v>36</v>
      </c>
      <c r="C427">
        <v>4</v>
      </c>
      <c r="D427" t="s">
        <v>23</v>
      </c>
      <c r="E427">
        <v>30</v>
      </c>
      <c r="F427">
        <v>54</v>
      </c>
      <c r="G427" t="s">
        <v>73</v>
      </c>
      <c r="H427" t="s">
        <v>57</v>
      </c>
      <c r="I427" t="s">
        <v>26</v>
      </c>
      <c r="J427">
        <v>2</v>
      </c>
      <c r="K427">
        <v>2550</v>
      </c>
      <c r="L427">
        <v>2</v>
      </c>
      <c r="M427">
        <v>3560</v>
      </c>
      <c r="N427">
        <v>6110</v>
      </c>
      <c r="O427" t="s">
        <v>27</v>
      </c>
      <c r="P427">
        <v>1</v>
      </c>
      <c r="Q427" t="s">
        <v>32</v>
      </c>
      <c r="R427">
        <v>1</v>
      </c>
    </row>
    <row r="428" spans="1:18">
      <c r="A428" s="9">
        <v>427</v>
      </c>
      <c r="B428">
        <v>31</v>
      </c>
      <c r="C428">
        <v>2</v>
      </c>
      <c r="D428" t="s">
        <v>29</v>
      </c>
      <c r="E428">
        <v>7</v>
      </c>
      <c r="F428">
        <v>39</v>
      </c>
      <c r="G428" t="s">
        <v>71</v>
      </c>
      <c r="H428" t="s">
        <v>57</v>
      </c>
      <c r="I428" t="s">
        <v>26</v>
      </c>
      <c r="J428">
        <v>1</v>
      </c>
      <c r="K428">
        <v>1260</v>
      </c>
      <c r="L428">
        <v>2</v>
      </c>
      <c r="M428">
        <v>7832</v>
      </c>
      <c r="N428">
        <v>9092</v>
      </c>
      <c r="O428" t="s">
        <v>27</v>
      </c>
      <c r="P428">
        <v>2</v>
      </c>
      <c r="Q428" t="s">
        <v>28</v>
      </c>
      <c r="R428">
        <v>4</v>
      </c>
    </row>
    <row r="429" spans="1:18">
      <c r="A429" s="9">
        <v>428</v>
      </c>
      <c r="B429">
        <v>274</v>
      </c>
      <c r="C429">
        <v>4</v>
      </c>
      <c r="D429" t="s">
        <v>23</v>
      </c>
      <c r="E429">
        <v>30</v>
      </c>
      <c r="F429">
        <v>55</v>
      </c>
      <c r="G429" t="s">
        <v>102</v>
      </c>
      <c r="H429" t="s">
        <v>25</v>
      </c>
      <c r="I429" t="s">
        <v>26</v>
      </c>
      <c r="J429">
        <v>1</v>
      </c>
      <c r="K429">
        <v>4020</v>
      </c>
      <c r="L429">
        <v>1</v>
      </c>
      <c r="M429">
        <v>1960</v>
      </c>
      <c r="N429">
        <v>5980</v>
      </c>
      <c r="O429" t="s">
        <v>27</v>
      </c>
      <c r="P429">
        <v>3</v>
      </c>
      <c r="Q429" t="s">
        <v>35</v>
      </c>
      <c r="R429">
        <v>2</v>
      </c>
    </row>
    <row r="430" spans="1:18">
      <c r="A430" s="9">
        <v>429</v>
      </c>
      <c r="B430">
        <v>129</v>
      </c>
      <c r="C430">
        <v>4</v>
      </c>
      <c r="D430" t="s">
        <v>23</v>
      </c>
      <c r="E430">
        <v>30</v>
      </c>
      <c r="F430">
        <v>64</v>
      </c>
      <c r="G430" t="s">
        <v>79</v>
      </c>
      <c r="H430" t="s">
        <v>44</v>
      </c>
      <c r="I430" t="s">
        <v>62</v>
      </c>
      <c r="J430">
        <v>3</v>
      </c>
      <c r="K430">
        <v>24420</v>
      </c>
      <c r="L430">
        <v>2</v>
      </c>
      <c r="M430">
        <v>5360</v>
      </c>
      <c r="N430">
        <v>29780</v>
      </c>
      <c r="O430" t="s">
        <v>46</v>
      </c>
      <c r="P430">
        <v>3</v>
      </c>
      <c r="Q430" t="s">
        <v>35</v>
      </c>
      <c r="R430">
        <v>2</v>
      </c>
    </row>
    <row r="431" spans="1:18">
      <c r="A431" s="9">
        <v>430</v>
      </c>
      <c r="B431">
        <v>147</v>
      </c>
      <c r="C431">
        <v>4</v>
      </c>
      <c r="D431" t="s">
        <v>23</v>
      </c>
      <c r="E431">
        <v>30</v>
      </c>
      <c r="F431">
        <v>33</v>
      </c>
      <c r="G431" t="s">
        <v>34</v>
      </c>
      <c r="H431" t="s">
        <v>25</v>
      </c>
      <c r="I431" t="s">
        <v>26</v>
      </c>
      <c r="J431">
        <v>2</v>
      </c>
      <c r="K431">
        <v>5340</v>
      </c>
      <c r="L431">
        <v>2</v>
      </c>
      <c r="M431">
        <v>1960</v>
      </c>
      <c r="N431">
        <v>7300</v>
      </c>
      <c r="O431" t="s">
        <v>27</v>
      </c>
      <c r="P431">
        <v>1</v>
      </c>
      <c r="Q431" t="s">
        <v>32</v>
      </c>
      <c r="R431">
        <v>1</v>
      </c>
    </row>
    <row r="432" spans="1:18">
      <c r="A432" s="9">
        <v>431</v>
      </c>
      <c r="B432">
        <v>130</v>
      </c>
      <c r="C432">
        <v>1</v>
      </c>
      <c r="D432" t="s">
        <v>37</v>
      </c>
      <c r="E432">
        <v>3</v>
      </c>
      <c r="F432">
        <v>29</v>
      </c>
      <c r="G432" t="s">
        <v>68</v>
      </c>
      <c r="H432" t="s">
        <v>31</v>
      </c>
      <c r="I432" t="s">
        <v>40</v>
      </c>
      <c r="J432">
        <v>1</v>
      </c>
      <c r="K432">
        <v>207</v>
      </c>
      <c r="L432">
        <v>1</v>
      </c>
      <c r="M432">
        <v>340</v>
      </c>
      <c r="N432">
        <v>547</v>
      </c>
      <c r="O432" t="s">
        <v>27</v>
      </c>
      <c r="P432">
        <v>1</v>
      </c>
      <c r="Q432" t="s">
        <v>32</v>
      </c>
      <c r="R432">
        <v>1</v>
      </c>
    </row>
    <row r="433" spans="1:18">
      <c r="A433" s="9">
        <v>432</v>
      </c>
      <c r="B433">
        <v>257</v>
      </c>
      <c r="C433">
        <v>3</v>
      </c>
      <c r="D433" t="s">
        <v>33</v>
      </c>
      <c r="E433">
        <v>14</v>
      </c>
      <c r="F433">
        <v>49</v>
      </c>
      <c r="G433" t="s">
        <v>66</v>
      </c>
      <c r="H433" t="s">
        <v>44</v>
      </c>
      <c r="I433" t="s">
        <v>26</v>
      </c>
      <c r="J433">
        <v>2</v>
      </c>
      <c r="K433">
        <v>2744</v>
      </c>
      <c r="L433">
        <v>2</v>
      </c>
      <c r="M433">
        <v>4880</v>
      </c>
      <c r="N433">
        <v>7624</v>
      </c>
      <c r="O433" t="s">
        <v>27</v>
      </c>
      <c r="P433">
        <v>3</v>
      </c>
      <c r="Q433" t="s">
        <v>35</v>
      </c>
      <c r="R433">
        <v>2</v>
      </c>
    </row>
    <row r="434" spans="1:18">
      <c r="A434" s="9">
        <v>433</v>
      </c>
      <c r="B434">
        <v>226</v>
      </c>
      <c r="C434">
        <v>4</v>
      </c>
      <c r="D434" t="s">
        <v>23</v>
      </c>
      <c r="E434">
        <v>30</v>
      </c>
      <c r="F434">
        <v>32</v>
      </c>
      <c r="G434" t="s">
        <v>93</v>
      </c>
      <c r="H434" t="s">
        <v>25</v>
      </c>
      <c r="I434" t="s">
        <v>26</v>
      </c>
      <c r="J434">
        <v>3</v>
      </c>
      <c r="K434">
        <v>8250</v>
      </c>
      <c r="L434">
        <v>2</v>
      </c>
      <c r="M434">
        <v>2160</v>
      </c>
      <c r="N434">
        <v>10410</v>
      </c>
      <c r="O434" t="s">
        <v>27</v>
      </c>
      <c r="P434">
        <v>1</v>
      </c>
      <c r="Q434" t="s">
        <v>32</v>
      </c>
      <c r="R434">
        <v>1</v>
      </c>
    </row>
    <row r="435" spans="1:18">
      <c r="A435" s="9">
        <v>434</v>
      </c>
      <c r="B435">
        <v>169</v>
      </c>
      <c r="C435">
        <v>3</v>
      </c>
      <c r="D435" t="s">
        <v>33</v>
      </c>
      <c r="E435">
        <v>14</v>
      </c>
      <c r="F435">
        <v>40</v>
      </c>
      <c r="G435" t="s">
        <v>69</v>
      </c>
      <c r="H435" t="s">
        <v>31</v>
      </c>
      <c r="I435" t="s">
        <v>26</v>
      </c>
      <c r="J435">
        <v>2</v>
      </c>
      <c r="K435">
        <v>2114</v>
      </c>
      <c r="L435">
        <v>2</v>
      </c>
      <c r="M435">
        <v>2240</v>
      </c>
      <c r="N435">
        <v>4354</v>
      </c>
      <c r="O435" t="s">
        <v>27</v>
      </c>
      <c r="P435">
        <v>1</v>
      </c>
      <c r="Q435" t="s">
        <v>32</v>
      </c>
      <c r="R435">
        <v>1</v>
      </c>
    </row>
    <row r="436" spans="1:18">
      <c r="A436" s="9">
        <v>435</v>
      </c>
      <c r="B436">
        <v>121</v>
      </c>
      <c r="C436">
        <v>4</v>
      </c>
      <c r="D436" t="s">
        <v>23</v>
      </c>
      <c r="E436">
        <v>30</v>
      </c>
      <c r="F436">
        <v>25</v>
      </c>
      <c r="G436" t="s">
        <v>78</v>
      </c>
      <c r="H436" t="s">
        <v>31</v>
      </c>
      <c r="I436" t="s">
        <v>40</v>
      </c>
      <c r="J436">
        <v>1</v>
      </c>
      <c r="K436">
        <v>6000</v>
      </c>
      <c r="L436">
        <v>1</v>
      </c>
      <c r="M436">
        <v>720</v>
      </c>
      <c r="N436">
        <v>6720</v>
      </c>
      <c r="O436" t="s">
        <v>46</v>
      </c>
      <c r="P436">
        <v>3</v>
      </c>
      <c r="Q436" t="s">
        <v>35</v>
      </c>
      <c r="R436">
        <v>2</v>
      </c>
    </row>
    <row r="437" spans="1:18">
      <c r="A437" s="9">
        <v>436</v>
      </c>
      <c r="B437">
        <v>249</v>
      </c>
      <c r="C437">
        <v>4</v>
      </c>
      <c r="D437" t="s">
        <v>23</v>
      </c>
      <c r="E437">
        <v>30</v>
      </c>
      <c r="F437">
        <v>43</v>
      </c>
      <c r="G437" t="s">
        <v>47</v>
      </c>
      <c r="H437" t="s">
        <v>31</v>
      </c>
      <c r="I437" t="s">
        <v>26</v>
      </c>
      <c r="J437">
        <v>1</v>
      </c>
      <c r="K437">
        <v>1590</v>
      </c>
      <c r="L437">
        <v>2</v>
      </c>
      <c r="M437">
        <v>1820</v>
      </c>
      <c r="N437">
        <v>3410</v>
      </c>
      <c r="O437" t="s">
        <v>27</v>
      </c>
      <c r="P437">
        <v>1</v>
      </c>
      <c r="Q437" t="s">
        <v>32</v>
      </c>
      <c r="R437">
        <v>1</v>
      </c>
    </row>
    <row r="438" spans="1:18">
      <c r="A438" s="9">
        <v>437</v>
      </c>
      <c r="B438">
        <v>148</v>
      </c>
      <c r="C438">
        <v>1</v>
      </c>
      <c r="D438" t="s">
        <v>37</v>
      </c>
      <c r="E438">
        <v>3</v>
      </c>
      <c r="F438">
        <v>66</v>
      </c>
      <c r="G438" t="s">
        <v>86</v>
      </c>
      <c r="H438" t="s">
        <v>31</v>
      </c>
      <c r="I438" t="s">
        <v>64</v>
      </c>
      <c r="J438">
        <v>1</v>
      </c>
      <c r="K438">
        <v>324</v>
      </c>
      <c r="L438">
        <v>2</v>
      </c>
      <c r="M438">
        <v>7520</v>
      </c>
      <c r="N438">
        <v>7844</v>
      </c>
      <c r="O438" t="s">
        <v>46</v>
      </c>
      <c r="P438">
        <v>2</v>
      </c>
      <c r="Q438" t="s">
        <v>28</v>
      </c>
      <c r="R438">
        <v>4</v>
      </c>
    </row>
    <row r="439" spans="1:18">
      <c r="A439" s="9">
        <v>438</v>
      </c>
      <c r="B439">
        <v>217</v>
      </c>
      <c r="C439">
        <v>3</v>
      </c>
      <c r="D439" t="s">
        <v>33</v>
      </c>
      <c r="E439">
        <v>14</v>
      </c>
      <c r="F439">
        <v>63</v>
      </c>
      <c r="G439" t="s">
        <v>76</v>
      </c>
      <c r="H439" t="s">
        <v>44</v>
      </c>
      <c r="I439" t="s">
        <v>62</v>
      </c>
      <c r="J439">
        <v>2</v>
      </c>
      <c r="K439">
        <v>7560</v>
      </c>
      <c r="L439">
        <v>2</v>
      </c>
      <c r="M439">
        <v>6720</v>
      </c>
      <c r="N439">
        <v>14280</v>
      </c>
      <c r="O439" t="s">
        <v>46</v>
      </c>
      <c r="P439">
        <v>2</v>
      </c>
      <c r="Q439" t="s">
        <v>28</v>
      </c>
      <c r="R439">
        <v>4</v>
      </c>
    </row>
    <row r="440" spans="1:18">
      <c r="A440" s="9">
        <v>439</v>
      </c>
      <c r="B440">
        <v>130</v>
      </c>
      <c r="C440">
        <v>1</v>
      </c>
      <c r="D440" t="s">
        <v>37</v>
      </c>
      <c r="E440">
        <v>3</v>
      </c>
      <c r="F440">
        <v>12</v>
      </c>
      <c r="G440" t="s">
        <v>50</v>
      </c>
      <c r="H440" t="s">
        <v>31</v>
      </c>
      <c r="I440" t="s">
        <v>40</v>
      </c>
      <c r="J440">
        <v>1</v>
      </c>
      <c r="K440">
        <v>744</v>
      </c>
      <c r="L440">
        <v>1</v>
      </c>
      <c r="M440">
        <v>400</v>
      </c>
      <c r="N440">
        <v>1144</v>
      </c>
      <c r="O440" t="s">
        <v>27</v>
      </c>
      <c r="P440">
        <v>3</v>
      </c>
      <c r="Q440" t="s">
        <v>35</v>
      </c>
      <c r="R440">
        <v>2</v>
      </c>
    </row>
    <row r="441" spans="1:18">
      <c r="A441" s="9">
        <v>440</v>
      </c>
      <c r="B441">
        <v>172</v>
      </c>
      <c r="C441">
        <v>4</v>
      </c>
      <c r="D441" t="s">
        <v>23</v>
      </c>
      <c r="E441">
        <v>30</v>
      </c>
      <c r="F441">
        <v>68</v>
      </c>
      <c r="G441" t="s">
        <v>81</v>
      </c>
      <c r="H441" t="s">
        <v>25</v>
      </c>
      <c r="I441" t="s">
        <v>82</v>
      </c>
      <c r="J441">
        <v>3</v>
      </c>
      <c r="K441">
        <v>17100</v>
      </c>
      <c r="L441">
        <v>1</v>
      </c>
      <c r="M441">
        <v>2120</v>
      </c>
      <c r="N441">
        <v>19220</v>
      </c>
      <c r="O441" t="s">
        <v>83</v>
      </c>
      <c r="P441">
        <v>3</v>
      </c>
      <c r="Q441" t="s">
        <v>35</v>
      </c>
      <c r="R441">
        <v>2</v>
      </c>
    </row>
    <row r="442" spans="1:18">
      <c r="A442" s="9">
        <v>441</v>
      </c>
      <c r="B442">
        <v>217</v>
      </c>
      <c r="C442">
        <v>2</v>
      </c>
      <c r="D442" t="s">
        <v>29</v>
      </c>
      <c r="E442">
        <v>7</v>
      </c>
      <c r="F442">
        <v>48</v>
      </c>
      <c r="G442" t="s">
        <v>42</v>
      </c>
      <c r="H442" t="s">
        <v>25</v>
      </c>
      <c r="I442" t="s">
        <v>26</v>
      </c>
      <c r="J442">
        <v>3</v>
      </c>
      <c r="K442">
        <v>1603</v>
      </c>
      <c r="L442">
        <v>2</v>
      </c>
      <c r="M442">
        <v>2440</v>
      </c>
      <c r="N442">
        <v>4043</v>
      </c>
      <c r="O442" t="s">
        <v>27</v>
      </c>
      <c r="P442">
        <v>1</v>
      </c>
      <c r="Q442" t="s">
        <v>32</v>
      </c>
      <c r="R442">
        <v>1</v>
      </c>
    </row>
    <row r="443" spans="1:18">
      <c r="A443" s="9">
        <v>442</v>
      </c>
      <c r="B443">
        <v>158</v>
      </c>
      <c r="C443">
        <v>4</v>
      </c>
      <c r="D443" t="s">
        <v>23</v>
      </c>
      <c r="E443">
        <v>30</v>
      </c>
      <c r="F443">
        <v>38</v>
      </c>
      <c r="G443" t="s">
        <v>36</v>
      </c>
      <c r="H443" t="s">
        <v>25</v>
      </c>
      <c r="I443" t="s">
        <v>26</v>
      </c>
      <c r="J443">
        <v>3</v>
      </c>
      <c r="K443">
        <v>23400</v>
      </c>
      <c r="L443">
        <v>2</v>
      </c>
      <c r="M443">
        <v>8800</v>
      </c>
      <c r="N443">
        <v>32200</v>
      </c>
      <c r="O443" t="s">
        <v>27</v>
      </c>
      <c r="P443">
        <v>2</v>
      </c>
      <c r="Q443" t="s">
        <v>28</v>
      </c>
      <c r="R443">
        <v>4</v>
      </c>
    </row>
    <row r="444" spans="1:18">
      <c r="A444" s="9">
        <v>443</v>
      </c>
      <c r="B444">
        <v>158</v>
      </c>
      <c r="C444">
        <v>1</v>
      </c>
      <c r="D444" t="s">
        <v>37</v>
      </c>
      <c r="E444">
        <v>3</v>
      </c>
      <c r="F444">
        <v>26</v>
      </c>
      <c r="G444" t="s">
        <v>100</v>
      </c>
      <c r="H444" t="s">
        <v>44</v>
      </c>
      <c r="I444" t="s">
        <v>40</v>
      </c>
      <c r="J444">
        <v>1</v>
      </c>
      <c r="K444">
        <v>264</v>
      </c>
      <c r="L444">
        <v>2</v>
      </c>
      <c r="M444">
        <v>880</v>
      </c>
      <c r="N444">
        <v>1144</v>
      </c>
      <c r="O444" t="s">
        <v>46</v>
      </c>
      <c r="P444">
        <v>3</v>
      </c>
      <c r="Q444" t="s">
        <v>35</v>
      </c>
      <c r="R444">
        <v>2</v>
      </c>
    </row>
    <row r="445" spans="1:18">
      <c r="A445" s="9">
        <v>444</v>
      </c>
      <c r="B445">
        <v>258</v>
      </c>
      <c r="C445">
        <v>2</v>
      </c>
      <c r="D445" t="s">
        <v>29</v>
      </c>
      <c r="E445">
        <v>7</v>
      </c>
      <c r="F445">
        <v>64</v>
      </c>
      <c r="G445" t="s">
        <v>79</v>
      </c>
      <c r="H445" t="s">
        <v>44</v>
      </c>
      <c r="I445" t="s">
        <v>62</v>
      </c>
      <c r="J445">
        <v>1</v>
      </c>
      <c r="K445">
        <v>686</v>
      </c>
      <c r="L445">
        <v>2</v>
      </c>
      <c r="M445">
        <v>5360</v>
      </c>
      <c r="N445">
        <v>6046</v>
      </c>
      <c r="O445" t="s">
        <v>46</v>
      </c>
      <c r="P445">
        <v>3</v>
      </c>
      <c r="Q445" t="s">
        <v>35</v>
      </c>
      <c r="R445">
        <v>2</v>
      </c>
    </row>
    <row r="446" spans="1:18">
      <c r="A446" s="9">
        <v>445</v>
      </c>
      <c r="B446">
        <v>248</v>
      </c>
      <c r="C446">
        <v>4</v>
      </c>
      <c r="D446" t="s">
        <v>23</v>
      </c>
      <c r="E446">
        <v>30</v>
      </c>
      <c r="F446">
        <v>4</v>
      </c>
      <c r="G446" t="s">
        <v>65</v>
      </c>
      <c r="H446" t="s">
        <v>44</v>
      </c>
      <c r="I446" t="s">
        <v>40</v>
      </c>
      <c r="J446">
        <v>2</v>
      </c>
      <c r="K446">
        <v>3450</v>
      </c>
      <c r="L446">
        <v>1</v>
      </c>
      <c r="M446">
        <v>300</v>
      </c>
      <c r="N446">
        <v>3750</v>
      </c>
      <c r="O446" t="s">
        <v>27</v>
      </c>
      <c r="P446">
        <v>1</v>
      </c>
      <c r="Q446" t="s">
        <v>32</v>
      </c>
      <c r="R446">
        <v>1</v>
      </c>
    </row>
    <row r="447" spans="1:18">
      <c r="A447" s="9">
        <v>446</v>
      </c>
      <c r="B447">
        <v>88</v>
      </c>
      <c r="C447">
        <v>3</v>
      </c>
      <c r="D447" t="s">
        <v>33</v>
      </c>
      <c r="E447">
        <v>14</v>
      </c>
      <c r="F447">
        <v>19</v>
      </c>
      <c r="G447" t="s">
        <v>58</v>
      </c>
      <c r="H447" t="s">
        <v>31</v>
      </c>
      <c r="I447" t="s">
        <v>40</v>
      </c>
      <c r="J447">
        <v>1</v>
      </c>
      <c r="K447">
        <v>4872</v>
      </c>
      <c r="L447">
        <v>2</v>
      </c>
      <c r="M447">
        <v>2000</v>
      </c>
      <c r="N447">
        <v>6872</v>
      </c>
      <c r="O447" t="s">
        <v>27</v>
      </c>
      <c r="P447">
        <v>2</v>
      </c>
      <c r="Q447" t="s">
        <v>28</v>
      </c>
      <c r="R447">
        <v>4</v>
      </c>
    </row>
    <row r="448" spans="1:18">
      <c r="A448" s="9">
        <v>447</v>
      </c>
      <c r="B448">
        <v>233</v>
      </c>
      <c r="C448">
        <v>1</v>
      </c>
      <c r="D448" t="s">
        <v>37</v>
      </c>
      <c r="E448">
        <v>3</v>
      </c>
      <c r="F448">
        <v>14</v>
      </c>
      <c r="G448" t="s">
        <v>108</v>
      </c>
      <c r="H448" t="s">
        <v>31</v>
      </c>
      <c r="I448" t="s">
        <v>40</v>
      </c>
      <c r="J448">
        <v>2</v>
      </c>
      <c r="K448">
        <v>2898</v>
      </c>
      <c r="L448">
        <v>2</v>
      </c>
      <c r="M448">
        <v>1800</v>
      </c>
      <c r="N448">
        <v>4698</v>
      </c>
      <c r="O448" t="s">
        <v>27</v>
      </c>
      <c r="P448">
        <v>4</v>
      </c>
      <c r="Q448" t="s">
        <v>41</v>
      </c>
      <c r="R448">
        <v>6</v>
      </c>
    </row>
    <row r="449" spans="1:18">
      <c r="A449" s="9">
        <v>448</v>
      </c>
      <c r="B449">
        <v>5</v>
      </c>
      <c r="C449">
        <v>1</v>
      </c>
      <c r="D449" t="s">
        <v>37</v>
      </c>
      <c r="E449">
        <v>3</v>
      </c>
      <c r="F449">
        <v>20</v>
      </c>
      <c r="G449" t="s">
        <v>45</v>
      </c>
      <c r="H449" t="s">
        <v>31</v>
      </c>
      <c r="I449" t="s">
        <v>40</v>
      </c>
      <c r="J449">
        <v>2</v>
      </c>
      <c r="K449">
        <v>1908</v>
      </c>
      <c r="L449">
        <v>2</v>
      </c>
      <c r="M449">
        <v>4320</v>
      </c>
      <c r="N449">
        <v>6228</v>
      </c>
      <c r="O449" t="s">
        <v>46</v>
      </c>
      <c r="P449">
        <v>4</v>
      </c>
      <c r="Q449" t="s">
        <v>41</v>
      </c>
      <c r="R449">
        <v>6</v>
      </c>
    </row>
    <row r="450" spans="1:18">
      <c r="A450" s="9">
        <v>449</v>
      </c>
      <c r="B450">
        <v>95</v>
      </c>
      <c r="C450">
        <v>2</v>
      </c>
      <c r="D450" t="s">
        <v>29</v>
      </c>
      <c r="E450">
        <v>7</v>
      </c>
      <c r="F450">
        <v>1</v>
      </c>
      <c r="G450" t="s">
        <v>53</v>
      </c>
      <c r="H450" t="s">
        <v>31</v>
      </c>
      <c r="I450" t="s">
        <v>40</v>
      </c>
      <c r="J450">
        <v>3</v>
      </c>
      <c r="K450">
        <v>5208</v>
      </c>
      <c r="L450">
        <v>1</v>
      </c>
      <c r="M450">
        <v>800</v>
      </c>
      <c r="N450">
        <v>6008</v>
      </c>
      <c r="O450" t="s">
        <v>27</v>
      </c>
      <c r="P450">
        <v>3</v>
      </c>
      <c r="Q450" t="s">
        <v>35</v>
      </c>
      <c r="R450">
        <v>2</v>
      </c>
    </row>
    <row r="451" spans="1:18">
      <c r="A451" s="9">
        <v>450</v>
      </c>
      <c r="B451">
        <v>173</v>
      </c>
      <c r="C451">
        <v>2</v>
      </c>
      <c r="D451" t="s">
        <v>29</v>
      </c>
      <c r="E451">
        <v>7</v>
      </c>
      <c r="F451">
        <v>25</v>
      </c>
      <c r="G451" t="s">
        <v>78</v>
      </c>
      <c r="H451" t="s">
        <v>31</v>
      </c>
      <c r="I451" t="s">
        <v>40</v>
      </c>
      <c r="J451">
        <v>3</v>
      </c>
      <c r="K451">
        <v>6860</v>
      </c>
      <c r="L451">
        <v>1</v>
      </c>
      <c r="M451">
        <v>360</v>
      </c>
      <c r="N451">
        <v>7220</v>
      </c>
      <c r="O451" t="s">
        <v>46</v>
      </c>
      <c r="P451">
        <v>1</v>
      </c>
      <c r="Q451" t="s">
        <v>32</v>
      </c>
      <c r="R451">
        <v>1</v>
      </c>
    </row>
    <row r="452" spans="1:18">
      <c r="A452" s="9">
        <v>451</v>
      </c>
      <c r="B452">
        <v>222</v>
      </c>
      <c r="C452">
        <v>1</v>
      </c>
      <c r="D452" t="s">
        <v>37</v>
      </c>
      <c r="E452">
        <v>3</v>
      </c>
      <c r="F452">
        <v>10</v>
      </c>
      <c r="G452" t="s">
        <v>92</v>
      </c>
      <c r="H452" t="s">
        <v>31</v>
      </c>
      <c r="I452" t="s">
        <v>40</v>
      </c>
      <c r="J452">
        <v>1</v>
      </c>
      <c r="K452">
        <v>390</v>
      </c>
      <c r="L452">
        <v>1</v>
      </c>
      <c r="M452">
        <v>260</v>
      </c>
      <c r="N452">
        <v>650</v>
      </c>
      <c r="O452" t="s">
        <v>27</v>
      </c>
      <c r="P452">
        <v>3</v>
      </c>
      <c r="Q452" t="s">
        <v>35</v>
      </c>
      <c r="R452">
        <v>2</v>
      </c>
    </row>
    <row r="453" spans="1:18">
      <c r="A453" s="9">
        <v>452</v>
      </c>
      <c r="B453">
        <v>19</v>
      </c>
      <c r="C453">
        <v>4</v>
      </c>
      <c r="D453" t="s">
        <v>23</v>
      </c>
      <c r="E453">
        <v>30</v>
      </c>
      <c r="F453">
        <v>12</v>
      </c>
      <c r="G453" t="s">
        <v>50</v>
      </c>
      <c r="H453" t="s">
        <v>31</v>
      </c>
      <c r="I453" t="s">
        <v>40</v>
      </c>
      <c r="J453">
        <v>3</v>
      </c>
      <c r="K453">
        <v>6990</v>
      </c>
      <c r="L453">
        <v>2</v>
      </c>
      <c r="M453">
        <v>400</v>
      </c>
      <c r="N453">
        <v>7390</v>
      </c>
      <c r="O453" t="s">
        <v>27</v>
      </c>
      <c r="P453">
        <v>1</v>
      </c>
      <c r="Q453" t="s">
        <v>32</v>
      </c>
      <c r="R453">
        <v>1</v>
      </c>
    </row>
    <row r="454" spans="1:18">
      <c r="A454" s="9">
        <v>453</v>
      </c>
      <c r="B454">
        <v>45</v>
      </c>
      <c r="C454">
        <v>2</v>
      </c>
      <c r="D454" t="s">
        <v>29</v>
      </c>
      <c r="E454">
        <v>7</v>
      </c>
      <c r="F454">
        <v>32</v>
      </c>
      <c r="G454" t="s">
        <v>93</v>
      </c>
      <c r="H454" t="s">
        <v>25</v>
      </c>
      <c r="I454" t="s">
        <v>26</v>
      </c>
      <c r="J454">
        <v>1</v>
      </c>
      <c r="K454">
        <v>1428</v>
      </c>
      <c r="L454">
        <v>1</v>
      </c>
      <c r="M454">
        <v>4320</v>
      </c>
      <c r="N454">
        <v>5748</v>
      </c>
      <c r="O454" t="s">
        <v>27</v>
      </c>
      <c r="P454">
        <v>2</v>
      </c>
      <c r="Q454" t="s">
        <v>28</v>
      </c>
      <c r="R454">
        <v>4</v>
      </c>
    </row>
    <row r="455" spans="1:18">
      <c r="A455" s="9">
        <v>454</v>
      </c>
      <c r="B455">
        <v>91</v>
      </c>
      <c r="C455">
        <v>2</v>
      </c>
      <c r="D455" t="s">
        <v>29</v>
      </c>
      <c r="E455">
        <v>7</v>
      </c>
      <c r="F455">
        <v>24</v>
      </c>
      <c r="G455" t="s">
        <v>89</v>
      </c>
      <c r="H455" t="s">
        <v>44</v>
      </c>
      <c r="I455" t="s">
        <v>40</v>
      </c>
      <c r="J455">
        <v>1</v>
      </c>
      <c r="K455">
        <v>2772</v>
      </c>
      <c r="L455">
        <v>1</v>
      </c>
      <c r="M455">
        <v>1320</v>
      </c>
      <c r="N455">
        <v>4092</v>
      </c>
      <c r="O455" t="s">
        <v>27</v>
      </c>
      <c r="P455">
        <v>4</v>
      </c>
      <c r="Q455" t="s">
        <v>41</v>
      </c>
      <c r="R455">
        <v>6</v>
      </c>
    </row>
    <row r="456" spans="1:18">
      <c r="A456" s="9">
        <v>455</v>
      </c>
      <c r="B456">
        <v>66</v>
      </c>
      <c r="C456">
        <v>2</v>
      </c>
      <c r="D456" t="s">
        <v>29</v>
      </c>
      <c r="E456">
        <v>7</v>
      </c>
      <c r="F456">
        <v>61</v>
      </c>
      <c r="G456" t="s">
        <v>61</v>
      </c>
      <c r="H456" t="s">
        <v>57</v>
      </c>
      <c r="I456" t="s">
        <v>62</v>
      </c>
      <c r="J456">
        <v>1</v>
      </c>
      <c r="K456">
        <v>357</v>
      </c>
      <c r="L456">
        <v>1</v>
      </c>
      <c r="M456">
        <v>1470</v>
      </c>
      <c r="N456">
        <v>1827</v>
      </c>
      <c r="O456" t="s">
        <v>46</v>
      </c>
      <c r="P456">
        <v>1</v>
      </c>
      <c r="Q456" t="s">
        <v>32</v>
      </c>
      <c r="R456">
        <v>1</v>
      </c>
    </row>
    <row r="457" spans="1:18">
      <c r="A457" s="9">
        <v>456</v>
      </c>
      <c r="B457">
        <v>255</v>
      </c>
      <c r="C457">
        <v>3</v>
      </c>
      <c r="D457" t="s">
        <v>33</v>
      </c>
      <c r="E457">
        <v>14</v>
      </c>
      <c r="F457">
        <v>66</v>
      </c>
      <c r="G457" t="s">
        <v>86</v>
      </c>
      <c r="H457" t="s">
        <v>31</v>
      </c>
      <c r="I457" t="s">
        <v>64</v>
      </c>
      <c r="J457">
        <v>3</v>
      </c>
      <c r="K457">
        <v>2576</v>
      </c>
      <c r="L457">
        <v>1</v>
      </c>
      <c r="M457">
        <v>940</v>
      </c>
      <c r="N457">
        <v>3516</v>
      </c>
      <c r="O457" t="s">
        <v>46</v>
      </c>
      <c r="P457">
        <v>1</v>
      </c>
      <c r="Q457" t="s">
        <v>32</v>
      </c>
      <c r="R457">
        <v>1</v>
      </c>
    </row>
    <row r="458" spans="1:18">
      <c r="A458" s="9">
        <v>457</v>
      </c>
      <c r="B458">
        <v>203</v>
      </c>
      <c r="C458">
        <v>4</v>
      </c>
      <c r="D458" t="s">
        <v>23</v>
      </c>
      <c r="E458">
        <v>30</v>
      </c>
      <c r="F458">
        <v>4</v>
      </c>
      <c r="G458" t="s">
        <v>65</v>
      </c>
      <c r="H458" t="s">
        <v>44</v>
      </c>
      <c r="I458" t="s">
        <v>40</v>
      </c>
      <c r="J458">
        <v>2</v>
      </c>
      <c r="K458">
        <v>3450</v>
      </c>
      <c r="L458">
        <v>2</v>
      </c>
      <c r="M458">
        <v>600</v>
      </c>
      <c r="N458">
        <v>4050</v>
      </c>
      <c r="O458" t="s">
        <v>27</v>
      </c>
      <c r="P458">
        <v>1</v>
      </c>
      <c r="Q458" t="s">
        <v>32</v>
      </c>
      <c r="R458">
        <v>1</v>
      </c>
    </row>
    <row r="459" spans="1:18">
      <c r="A459" s="9">
        <v>458</v>
      </c>
      <c r="B459">
        <v>177</v>
      </c>
      <c r="C459">
        <v>4</v>
      </c>
      <c r="D459" t="s">
        <v>23</v>
      </c>
      <c r="E459">
        <v>30</v>
      </c>
      <c r="F459">
        <v>56</v>
      </c>
      <c r="G459" t="s">
        <v>90</v>
      </c>
      <c r="H459" t="s">
        <v>25</v>
      </c>
      <c r="I459" t="s">
        <v>26</v>
      </c>
      <c r="J459">
        <v>3</v>
      </c>
      <c r="K459">
        <v>23100</v>
      </c>
      <c r="L459">
        <v>2</v>
      </c>
      <c r="M459">
        <v>4320</v>
      </c>
      <c r="N459">
        <v>27420</v>
      </c>
      <c r="O459" t="s">
        <v>27</v>
      </c>
      <c r="P459">
        <v>3</v>
      </c>
      <c r="Q459" t="s">
        <v>35</v>
      </c>
      <c r="R459">
        <v>2</v>
      </c>
    </row>
    <row r="460" spans="1:18">
      <c r="A460" s="9">
        <v>459</v>
      </c>
      <c r="B460">
        <v>78</v>
      </c>
      <c r="C460">
        <v>1</v>
      </c>
      <c r="D460" t="s">
        <v>37</v>
      </c>
      <c r="E460">
        <v>3</v>
      </c>
      <c r="F460">
        <v>28</v>
      </c>
      <c r="G460" t="s">
        <v>39</v>
      </c>
      <c r="H460" t="s">
        <v>31</v>
      </c>
      <c r="I460" t="s">
        <v>40</v>
      </c>
      <c r="J460">
        <v>2</v>
      </c>
      <c r="K460">
        <v>462</v>
      </c>
      <c r="L460">
        <v>2</v>
      </c>
      <c r="M460">
        <v>400</v>
      </c>
      <c r="N460">
        <v>862</v>
      </c>
      <c r="O460" t="s">
        <v>27</v>
      </c>
      <c r="P460">
        <v>1</v>
      </c>
      <c r="Q460" t="s">
        <v>32</v>
      </c>
      <c r="R460">
        <v>1</v>
      </c>
    </row>
    <row r="461" spans="1:18">
      <c r="A461" s="9">
        <v>460</v>
      </c>
      <c r="B461">
        <v>249</v>
      </c>
      <c r="C461">
        <v>3</v>
      </c>
      <c r="D461" t="s">
        <v>33</v>
      </c>
      <c r="E461">
        <v>14</v>
      </c>
      <c r="F461">
        <v>22</v>
      </c>
      <c r="G461" t="s">
        <v>91</v>
      </c>
      <c r="H461" t="s">
        <v>44</v>
      </c>
      <c r="I461" t="s">
        <v>40</v>
      </c>
      <c r="J461">
        <v>2</v>
      </c>
      <c r="K461">
        <v>13524</v>
      </c>
      <c r="L461">
        <v>1</v>
      </c>
      <c r="M461">
        <v>2220</v>
      </c>
      <c r="N461">
        <v>15744</v>
      </c>
      <c r="O461" t="s">
        <v>27</v>
      </c>
      <c r="P461">
        <v>4</v>
      </c>
      <c r="Q461" t="s">
        <v>41</v>
      </c>
      <c r="R461">
        <v>6</v>
      </c>
    </row>
    <row r="462" spans="1:18">
      <c r="A462" s="9">
        <v>461</v>
      </c>
      <c r="B462">
        <v>210</v>
      </c>
      <c r="C462">
        <v>4</v>
      </c>
      <c r="D462" t="s">
        <v>23</v>
      </c>
      <c r="E462">
        <v>30</v>
      </c>
      <c r="F462">
        <v>59</v>
      </c>
      <c r="G462" t="s">
        <v>103</v>
      </c>
      <c r="H462" t="s">
        <v>25</v>
      </c>
      <c r="I462" t="s">
        <v>26</v>
      </c>
      <c r="J462">
        <v>3</v>
      </c>
      <c r="K462">
        <v>53400</v>
      </c>
      <c r="L462">
        <v>1</v>
      </c>
      <c r="M462">
        <v>2680</v>
      </c>
      <c r="N462">
        <v>56080</v>
      </c>
      <c r="O462" t="s">
        <v>27</v>
      </c>
      <c r="P462">
        <v>2</v>
      </c>
      <c r="Q462" t="s">
        <v>28</v>
      </c>
      <c r="R462">
        <v>4</v>
      </c>
    </row>
    <row r="463" spans="1:18">
      <c r="A463" s="9">
        <v>462</v>
      </c>
      <c r="B463">
        <v>123</v>
      </c>
      <c r="C463">
        <v>4</v>
      </c>
      <c r="D463" t="s">
        <v>23</v>
      </c>
      <c r="E463">
        <v>30</v>
      </c>
      <c r="F463">
        <v>12</v>
      </c>
      <c r="G463" t="s">
        <v>50</v>
      </c>
      <c r="H463" t="s">
        <v>31</v>
      </c>
      <c r="I463" t="s">
        <v>40</v>
      </c>
      <c r="J463">
        <v>2</v>
      </c>
      <c r="K463">
        <v>19320</v>
      </c>
      <c r="L463">
        <v>2</v>
      </c>
      <c r="M463">
        <v>1600</v>
      </c>
      <c r="N463">
        <v>20920</v>
      </c>
      <c r="O463" t="s">
        <v>27</v>
      </c>
      <c r="P463">
        <v>2</v>
      </c>
      <c r="Q463" t="s">
        <v>28</v>
      </c>
      <c r="R463">
        <v>4</v>
      </c>
    </row>
    <row r="464" spans="1:18">
      <c r="A464" s="9">
        <v>463</v>
      </c>
      <c r="B464">
        <v>128</v>
      </c>
      <c r="C464">
        <v>4</v>
      </c>
      <c r="D464" t="s">
        <v>23</v>
      </c>
      <c r="E464">
        <v>30</v>
      </c>
      <c r="F464">
        <v>56</v>
      </c>
      <c r="G464" t="s">
        <v>90</v>
      </c>
      <c r="H464" t="s">
        <v>25</v>
      </c>
      <c r="I464" t="s">
        <v>26</v>
      </c>
      <c r="J464">
        <v>1</v>
      </c>
      <c r="K464">
        <v>7560</v>
      </c>
      <c r="L464">
        <v>1</v>
      </c>
      <c r="M464">
        <v>4320</v>
      </c>
      <c r="N464">
        <v>11880</v>
      </c>
      <c r="O464" t="s">
        <v>27</v>
      </c>
      <c r="P464">
        <v>2</v>
      </c>
      <c r="Q464" t="s">
        <v>28</v>
      </c>
      <c r="R464">
        <v>4</v>
      </c>
    </row>
    <row r="465" spans="1:18">
      <c r="A465" s="9">
        <v>464</v>
      </c>
      <c r="B465">
        <v>86</v>
      </c>
      <c r="C465">
        <v>3</v>
      </c>
      <c r="D465" t="s">
        <v>33</v>
      </c>
      <c r="E465">
        <v>14</v>
      </c>
      <c r="F465">
        <v>34</v>
      </c>
      <c r="G465" t="s">
        <v>24</v>
      </c>
      <c r="H465" t="s">
        <v>25</v>
      </c>
      <c r="I465" t="s">
        <v>26</v>
      </c>
      <c r="J465">
        <v>3</v>
      </c>
      <c r="K465">
        <v>16884</v>
      </c>
      <c r="L465">
        <v>1</v>
      </c>
      <c r="M465">
        <v>9000</v>
      </c>
      <c r="N465">
        <v>25884</v>
      </c>
      <c r="O465" t="s">
        <v>27</v>
      </c>
      <c r="P465">
        <v>4</v>
      </c>
      <c r="Q465" t="s">
        <v>41</v>
      </c>
      <c r="R465">
        <v>6</v>
      </c>
    </row>
    <row r="466" spans="1:18">
      <c r="A466" s="9">
        <v>465</v>
      </c>
      <c r="B466">
        <v>89</v>
      </c>
      <c r="C466">
        <v>3</v>
      </c>
      <c r="D466" t="s">
        <v>33</v>
      </c>
      <c r="E466">
        <v>14</v>
      </c>
      <c r="F466">
        <v>30</v>
      </c>
      <c r="G466" t="s">
        <v>59</v>
      </c>
      <c r="H466" t="s">
        <v>57</v>
      </c>
      <c r="I466" t="s">
        <v>26</v>
      </c>
      <c r="J466">
        <v>1</v>
      </c>
      <c r="K466">
        <v>2632</v>
      </c>
      <c r="L466">
        <v>2</v>
      </c>
      <c r="M466">
        <v>10800</v>
      </c>
      <c r="N466">
        <v>13432</v>
      </c>
      <c r="O466" t="s">
        <v>27</v>
      </c>
      <c r="P466">
        <v>2</v>
      </c>
      <c r="Q466" t="s">
        <v>28</v>
      </c>
      <c r="R466">
        <v>4</v>
      </c>
    </row>
    <row r="467" spans="1:18">
      <c r="A467" s="9">
        <v>466</v>
      </c>
      <c r="B467">
        <v>196</v>
      </c>
      <c r="C467">
        <v>4</v>
      </c>
      <c r="D467" t="s">
        <v>23</v>
      </c>
      <c r="E467">
        <v>30</v>
      </c>
      <c r="F467">
        <v>39</v>
      </c>
      <c r="G467" t="s">
        <v>71</v>
      </c>
      <c r="H467" t="s">
        <v>57</v>
      </c>
      <c r="I467" t="s">
        <v>26</v>
      </c>
      <c r="J467">
        <v>2</v>
      </c>
      <c r="K467">
        <v>3510</v>
      </c>
      <c r="L467">
        <v>1</v>
      </c>
      <c r="M467">
        <v>979</v>
      </c>
      <c r="N467">
        <v>4489</v>
      </c>
      <c r="O467" t="s">
        <v>27</v>
      </c>
      <c r="P467">
        <v>1</v>
      </c>
      <c r="Q467" t="s">
        <v>32</v>
      </c>
      <c r="R467">
        <v>1</v>
      </c>
    </row>
    <row r="468" spans="1:18">
      <c r="A468" s="9">
        <v>467</v>
      </c>
      <c r="B468">
        <v>192</v>
      </c>
      <c r="C468">
        <v>1</v>
      </c>
      <c r="D468" t="s">
        <v>37</v>
      </c>
      <c r="E468">
        <v>3</v>
      </c>
      <c r="F468">
        <v>16</v>
      </c>
      <c r="G468" t="s">
        <v>107</v>
      </c>
      <c r="H468" t="s">
        <v>44</v>
      </c>
      <c r="I468" t="s">
        <v>40</v>
      </c>
      <c r="J468">
        <v>2</v>
      </c>
      <c r="K468">
        <v>570</v>
      </c>
      <c r="L468">
        <v>2</v>
      </c>
      <c r="M468">
        <v>440</v>
      </c>
      <c r="N468">
        <v>1010</v>
      </c>
      <c r="O468" t="s">
        <v>27</v>
      </c>
      <c r="P468">
        <v>1</v>
      </c>
      <c r="Q468" t="s">
        <v>32</v>
      </c>
      <c r="R468">
        <v>1</v>
      </c>
    </row>
    <row r="469" spans="1:18">
      <c r="A469" s="9">
        <v>468</v>
      </c>
      <c r="B469">
        <v>45</v>
      </c>
      <c r="C469">
        <v>3</v>
      </c>
      <c r="D469" t="s">
        <v>33</v>
      </c>
      <c r="E469">
        <v>14</v>
      </c>
      <c r="F469">
        <v>18</v>
      </c>
      <c r="G469" t="s">
        <v>96</v>
      </c>
      <c r="H469" t="s">
        <v>25</v>
      </c>
      <c r="I469" t="s">
        <v>40</v>
      </c>
      <c r="J469">
        <v>3</v>
      </c>
      <c r="K469">
        <v>12796</v>
      </c>
      <c r="L469">
        <v>1</v>
      </c>
      <c r="M469">
        <v>320</v>
      </c>
      <c r="N469">
        <v>13116</v>
      </c>
      <c r="O469" t="s">
        <v>46</v>
      </c>
      <c r="P469">
        <v>3</v>
      </c>
      <c r="Q469" t="s">
        <v>35</v>
      </c>
      <c r="R469">
        <v>2</v>
      </c>
    </row>
    <row r="470" spans="1:18">
      <c r="A470" s="9">
        <v>469</v>
      </c>
      <c r="B470">
        <v>89</v>
      </c>
      <c r="C470">
        <v>4</v>
      </c>
      <c r="D470" t="s">
        <v>23</v>
      </c>
      <c r="E470">
        <v>30</v>
      </c>
      <c r="F470">
        <v>65</v>
      </c>
      <c r="G470" t="s">
        <v>80</v>
      </c>
      <c r="H470" t="s">
        <v>44</v>
      </c>
      <c r="I470" t="s">
        <v>62</v>
      </c>
      <c r="J470">
        <v>2</v>
      </c>
      <c r="K470">
        <v>3210</v>
      </c>
      <c r="L470">
        <v>2</v>
      </c>
      <c r="M470">
        <v>3040</v>
      </c>
      <c r="N470">
        <v>6250</v>
      </c>
      <c r="O470" t="s">
        <v>46</v>
      </c>
      <c r="P470">
        <v>1</v>
      </c>
      <c r="Q470" t="s">
        <v>32</v>
      </c>
      <c r="R470">
        <v>1</v>
      </c>
    </row>
    <row r="471" spans="1:18">
      <c r="A471" s="9">
        <v>470</v>
      </c>
      <c r="B471">
        <v>96</v>
      </c>
      <c r="C471">
        <v>1</v>
      </c>
      <c r="D471" t="s">
        <v>37</v>
      </c>
      <c r="E471">
        <v>3</v>
      </c>
      <c r="F471">
        <v>60</v>
      </c>
      <c r="G471" t="s">
        <v>104</v>
      </c>
      <c r="H471" t="s">
        <v>44</v>
      </c>
      <c r="I471" t="s">
        <v>105</v>
      </c>
      <c r="J471">
        <v>1</v>
      </c>
      <c r="K471">
        <v>648</v>
      </c>
      <c r="L471">
        <v>1</v>
      </c>
      <c r="M471">
        <v>3360</v>
      </c>
      <c r="N471">
        <v>4008</v>
      </c>
      <c r="O471" t="s">
        <v>83</v>
      </c>
      <c r="P471">
        <v>2</v>
      </c>
      <c r="Q471" t="s">
        <v>28</v>
      </c>
      <c r="R471">
        <v>4</v>
      </c>
    </row>
    <row r="472" spans="1:18">
      <c r="A472" s="9">
        <v>471</v>
      </c>
      <c r="B472">
        <v>38</v>
      </c>
      <c r="C472">
        <v>3</v>
      </c>
      <c r="D472" t="s">
        <v>33</v>
      </c>
      <c r="E472">
        <v>14</v>
      </c>
      <c r="F472">
        <v>5</v>
      </c>
      <c r="G472" t="s">
        <v>95</v>
      </c>
      <c r="H472" t="s">
        <v>25</v>
      </c>
      <c r="I472" t="s">
        <v>40</v>
      </c>
      <c r="J472">
        <v>2</v>
      </c>
      <c r="K472">
        <v>12600</v>
      </c>
      <c r="L472">
        <v>2</v>
      </c>
      <c r="M472">
        <v>3600</v>
      </c>
      <c r="N472">
        <v>16200</v>
      </c>
      <c r="O472" t="s">
        <v>27</v>
      </c>
      <c r="P472">
        <v>4</v>
      </c>
      <c r="Q472" t="s">
        <v>41</v>
      </c>
      <c r="R472">
        <v>6</v>
      </c>
    </row>
    <row r="473" spans="1:18">
      <c r="A473" s="9">
        <v>472</v>
      </c>
      <c r="B473">
        <v>232</v>
      </c>
      <c r="C473">
        <v>3</v>
      </c>
      <c r="D473" t="s">
        <v>33</v>
      </c>
      <c r="E473">
        <v>14</v>
      </c>
      <c r="F473">
        <v>63</v>
      </c>
      <c r="G473" t="s">
        <v>76</v>
      </c>
      <c r="H473" t="s">
        <v>44</v>
      </c>
      <c r="I473" t="s">
        <v>62</v>
      </c>
      <c r="J473">
        <v>3</v>
      </c>
      <c r="K473">
        <v>11004</v>
      </c>
      <c r="L473">
        <v>1</v>
      </c>
      <c r="M473">
        <v>1680</v>
      </c>
      <c r="N473">
        <v>12684</v>
      </c>
      <c r="O473" t="s">
        <v>46</v>
      </c>
      <c r="P473">
        <v>3</v>
      </c>
      <c r="Q473" t="s">
        <v>35</v>
      </c>
      <c r="R473">
        <v>2</v>
      </c>
    </row>
    <row r="474" spans="1:18">
      <c r="A474" s="9">
        <v>473</v>
      </c>
      <c r="B474">
        <v>203</v>
      </c>
      <c r="C474">
        <v>3</v>
      </c>
      <c r="D474" t="s">
        <v>33</v>
      </c>
      <c r="E474">
        <v>14</v>
      </c>
      <c r="F474">
        <v>38</v>
      </c>
      <c r="G474" t="s">
        <v>36</v>
      </c>
      <c r="H474" t="s">
        <v>25</v>
      </c>
      <c r="I474" t="s">
        <v>26</v>
      </c>
      <c r="J474">
        <v>3</v>
      </c>
      <c r="K474">
        <v>16380</v>
      </c>
      <c r="L474">
        <v>1</v>
      </c>
      <c r="M474">
        <v>6600</v>
      </c>
      <c r="N474">
        <v>22980</v>
      </c>
      <c r="O474" t="s">
        <v>27</v>
      </c>
      <c r="P474">
        <v>4</v>
      </c>
      <c r="Q474" t="s">
        <v>41</v>
      </c>
      <c r="R474">
        <v>6</v>
      </c>
    </row>
    <row r="475" spans="1:18">
      <c r="A475" s="9">
        <v>474</v>
      </c>
      <c r="B475">
        <v>234</v>
      </c>
      <c r="C475">
        <v>2</v>
      </c>
      <c r="D475" t="s">
        <v>29</v>
      </c>
      <c r="E475">
        <v>7</v>
      </c>
      <c r="F475">
        <v>16</v>
      </c>
      <c r="G475" t="s">
        <v>107</v>
      </c>
      <c r="H475" t="s">
        <v>44</v>
      </c>
      <c r="I475" t="s">
        <v>40</v>
      </c>
      <c r="J475">
        <v>2</v>
      </c>
      <c r="K475">
        <v>1330</v>
      </c>
      <c r="L475">
        <v>2</v>
      </c>
      <c r="M475">
        <v>440</v>
      </c>
      <c r="N475">
        <v>1770</v>
      </c>
      <c r="O475" t="s">
        <v>27</v>
      </c>
      <c r="P475">
        <v>1</v>
      </c>
      <c r="Q475" t="s">
        <v>32</v>
      </c>
      <c r="R475">
        <v>1</v>
      </c>
    </row>
    <row r="476" spans="1:18">
      <c r="A476" s="9">
        <v>475</v>
      </c>
      <c r="B476">
        <v>95</v>
      </c>
      <c r="C476">
        <v>1</v>
      </c>
      <c r="D476" t="s">
        <v>37</v>
      </c>
      <c r="E476">
        <v>3</v>
      </c>
      <c r="F476">
        <v>36</v>
      </c>
      <c r="G476" t="s">
        <v>67</v>
      </c>
      <c r="H476" t="s">
        <v>25</v>
      </c>
      <c r="I476" t="s">
        <v>26</v>
      </c>
      <c r="J476">
        <v>2</v>
      </c>
      <c r="K476">
        <v>546</v>
      </c>
      <c r="L476">
        <v>1</v>
      </c>
      <c r="M476">
        <v>1180</v>
      </c>
      <c r="N476">
        <v>1726</v>
      </c>
      <c r="O476" t="s">
        <v>27</v>
      </c>
      <c r="P476">
        <v>1</v>
      </c>
      <c r="Q476" t="s">
        <v>32</v>
      </c>
      <c r="R476">
        <v>1</v>
      </c>
    </row>
    <row r="477" spans="1:18">
      <c r="A477" s="9">
        <v>476</v>
      </c>
      <c r="B477">
        <v>86</v>
      </c>
      <c r="C477">
        <v>3</v>
      </c>
      <c r="D477" t="s">
        <v>33</v>
      </c>
      <c r="E477">
        <v>14</v>
      </c>
      <c r="F477">
        <v>38</v>
      </c>
      <c r="G477" t="s">
        <v>36</v>
      </c>
      <c r="H477" t="s">
        <v>25</v>
      </c>
      <c r="I477" t="s">
        <v>26</v>
      </c>
      <c r="J477">
        <v>3</v>
      </c>
      <c r="K477">
        <v>16380</v>
      </c>
      <c r="L477">
        <v>1</v>
      </c>
      <c r="M477">
        <v>6600</v>
      </c>
      <c r="N477">
        <v>22980</v>
      </c>
      <c r="O477" t="s">
        <v>27</v>
      </c>
      <c r="P477">
        <v>4</v>
      </c>
      <c r="Q477" t="s">
        <v>41</v>
      </c>
      <c r="R477">
        <v>6</v>
      </c>
    </row>
    <row r="478" spans="1:18">
      <c r="A478" s="9">
        <v>477</v>
      </c>
      <c r="B478">
        <v>55</v>
      </c>
      <c r="C478">
        <v>2</v>
      </c>
      <c r="D478" t="s">
        <v>29</v>
      </c>
      <c r="E478">
        <v>7</v>
      </c>
      <c r="F478">
        <v>47</v>
      </c>
      <c r="G478" t="s">
        <v>56</v>
      </c>
      <c r="H478" t="s">
        <v>57</v>
      </c>
      <c r="I478" t="s">
        <v>26</v>
      </c>
      <c r="J478">
        <v>2</v>
      </c>
      <c r="K478">
        <v>5964</v>
      </c>
      <c r="L478">
        <v>1</v>
      </c>
      <c r="M478">
        <v>7110</v>
      </c>
      <c r="N478">
        <v>13074</v>
      </c>
      <c r="O478" t="s">
        <v>27</v>
      </c>
      <c r="P478">
        <v>4</v>
      </c>
      <c r="Q478" t="s">
        <v>41</v>
      </c>
      <c r="R478">
        <v>6</v>
      </c>
    </row>
    <row r="479" spans="1:18">
      <c r="A479" s="9">
        <v>478</v>
      </c>
      <c r="B479">
        <v>119</v>
      </c>
      <c r="C479">
        <v>3</v>
      </c>
      <c r="D479" t="s">
        <v>33</v>
      </c>
      <c r="E479">
        <v>14</v>
      </c>
      <c r="F479">
        <v>51</v>
      </c>
      <c r="G479" t="s">
        <v>51</v>
      </c>
      <c r="H479" t="s">
        <v>25</v>
      </c>
      <c r="I479" t="s">
        <v>26</v>
      </c>
      <c r="J479">
        <v>1</v>
      </c>
      <c r="K479">
        <v>1204</v>
      </c>
      <c r="L479">
        <v>1</v>
      </c>
      <c r="M479">
        <v>2140</v>
      </c>
      <c r="N479">
        <v>3344</v>
      </c>
      <c r="O479" t="s">
        <v>27</v>
      </c>
      <c r="P479">
        <v>3</v>
      </c>
      <c r="Q479" t="s">
        <v>35</v>
      </c>
      <c r="R479">
        <v>2</v>
      </c>
    </row>
    <row r="480" spans="1:18">
      <c r="A480" s="9">
        <v>479</v>
      </c>
      <c r="B480">
        <v>199</v>
      </c>
      <c r="C480">
        <v>2</v>
      </c>
      <c r="D480" t="s">
        <v>29</v>
      </c>
      <c r="E480">
        <v>7</v>
      </c>
      <c r="F480">
        <v>27</v>
      </c>
      <c r="G480" t="s">
        <v>94</v>
      </c>
      <c r="H480" t="s">
        <v>44</v>
      </c>
      <c r="I480" t="s">
        <v>40</v>
      </c>
      <c r="J480">
        <v>3</v>
      </c>
      <c r="K480">
        <v>12292</v>
      </c>
      <c r="L480">
        <v>1</v>
      </c>
      <c r="M480">
        <v>1440</v>
      </c>
      <c r="N480">
        <v>13732</v>
      </c>
      <c r="O480" t="s">
        <v>27</v>
      </c>
      <c r="P480">
        <v>2</v>
      </c>
      <c r="Q480" t="s">
        <v>28</v>
      </c>
      <c r="R480">
        <v>4</v>
      </c>
    </row>
    <row r="481" spans="1:18">
      <c r="A481" s="9">
        <v>480</v>
      </c>
      <c r="B481">
        <v>104</v>
      </c>
      <c r="C481">
        <v>3</v>
      </c>
      <c r="D481" t="s">
        <v>33</v>
      </c>
      <c r="E481">
        <v>14</v>
      </c>
      <c r="F481">
        <v>1</v>
      </c>
      <c r="G481" t="s">
        <v>53</v>
      </c>
      <c r="H481" t="s">
        <v>31</v>
      </c>
      <c r="I481" t="s">
        <v>40</v>
      </c>
      <c r="J481">
        <v>1</v>
      </c>
      <c r="K481">
        <v>1652</v>
      </c>
      <c r="L481">
        <v>2</v>
      </c>
      <c r="M481">
        <v>1600</v>
      </c>
      <c r="N481">
        <v>3252</v>
      </c>
      <c r="O481" t="s">
        <v>27</v>
      </c>
      <c r="P481">
        <v>3</v>
      </c>
      <c r="Q481" t="s">
        <v>35</v>
      </c>
      <c r="R481">
        <v>2</v>
      </c>
    </row>
    <row r="482" spans="1:18">
      <c r="A482" s="9">
        <v>481</v>
      </c>
      <c r="B482">
        <v>295</v>
      </c>
      <c r="C482">
        <v>4</v>
      </c>
      <c r="D482" t="s">
        <v>23</v>
      </c>
      <c r="E482">
        <v>30</v>
      </c>
      <c r="F482">
        <v>45</v>
      </c>
      <c r="G482" t="s">
        <v>77</v>
      </c>
      <c r="H482" t="s">
        <v>57</v>
      </c>
      <c r="I482" t="s">
        <v>26</v>
      </c>
      <c r="J482">
        <v>3</v>
      </c>
      <c r="K482">
        <v>4560</v>
      </c>
      <c r="L482">
        <v>1</v>
      </c>
      <c r="M482">
        <v>3640</v>
      </c>
      <c r="N482">
        <v>8200</v>
      </c>
      <c r="O482" t="s">
        <v>27</v>
      </c>
      <c r="P482">
        <v>2</v>
      </c>
      <c r="Q482" t="s">
        <v>28</v>
      </c>
      <c r="R482">
        <v>4</v>
      </c>
    </row>
    <row r="483" spans="1:18">
      <c r="A483" s="9">
        <v>482</v>
      </c>
      <c r="B483">
        <v>294</v>
      </c>
      <c r="C483">
        <v>1</v>
      </c>
      <c r="D483" t="s">
        <v>37</v>
      </c>
      <c r="E483">
        <v>3</v>
      </c>
      <c r="F483">
        <v>3</v>
      </c>
      <c r="G483" t="s">
        <v>97</v>
      </c>
      <c r="H483" t="s">
        <v>25</v>
      </c>
      <c r="I483" t="s">
        <v>40</v>
      </c>
      <c r="J483">
        <v>3</v>
      </c>
      <c r="K483">
        <v>2148</v>
      </c>
      <c r="L483">
        <v>2</v>
      </c>
      <c r="M483">
        <v>2200</v>
      </c>
      <c r="N483">
        <v>4348</v>
      </c>
      <c r="O483" t="s">
        <v>27</v>
      </c>
      <c r="P483">
        <v>3</v>
      </c>
      <c r="Q483" t="s">
        <v>35</v>
      </c>
      <c r="R483">
        <v>2</v>
      </c>
    </row>
    <row r="484" spans="1:18">
      <c r="A484" s="9">
        <v>483</v>
      </c>
      <c r="B484">
        <v>237</v>
      </c>
      <c r="C484">
        <v>2</v>
      </c>
      <c r="D484" t="s">
        <v>29</v>
      </c>
      <c r="E484">
        <v>7</v>
      </c>
      <c r="F484">
        <v>29</v>
      </c>
      <c r="G484" t="s">
        <v>68</v>
      </c>
      <c r="H484" t="s">
        <v>31</v>
      </c>
      <c r="I484" t="s">
        <v>40</v>
      </c>
      <c r="J484">
        <v>2</v>
      </c>
      <c r="K484">
        <v>4340</v>
      </c>
      <c r="L484">
        <v>1</v>
      </c>
      <c r="M484">
        <v>1360</v>
      </c>
      <c r="N484">
        <v>5700</v>
      </c>
      <c r="O484" t="s">
        <v>27</v>
      </c>
      <c r="P484">
        <v>2</v>
      </c>
      <c r="Q484" t="s">
        <v>28</v>
      </c>
      <c r="R484">
        <v>4</v>
      </c>
    </row>
    <row r="485" spans="1:18">
      <c r="A485" s="9">
        <v>484</v>
      </c>
      <c r="B485">
        <v>139</v>
      </c>
      <c r="C485">
        <v>2</v>
      </c>
      <c r="D485" t="s">
        <v>29</v>
      </c>
      <c r="E485">
        <v>7</v>
      </c>
      <c r="F485">
        <v>43</v>
      </c>
      <c r="G485" t="s">
        <v>47</v>
      </c>
      <c r="H485" t="s">
        <v>31</v>
      </c>
      <c r="I485" t="s">
        <v>26</v>
      </c>
      <c r="J485">
        <v>1</v>
      </c>
      <c r="K485">
        <v>2226</v>
      </c>
      <c r="L485">
        <v>1</v>
      </c>
      <c r="M485">
        <v>5460</v>
      </c>
      <c r="N485">
        <v>7686</v>
      </c>
      <c r="O485" t="s">
        <v>27</v>
      </c>
      <c r="P485">
        <v>4</v>
      </c>
      <c r="Q485" t="s">
        <v>41</v>
      </c>
      <c r="R485">
        <v>6</v>
      </c>
    </row>
    <row r="486" spans="1:18">
      <c r="A486" s="9">
        <v>485</v>
      </c>
      <c r="B486">
        <v>43</v>
      </c>
      <c r="C486">
        <v>2</v>
      </c>
      <c r="D486" t="s">
        <v>29</v>
      </c>
      <c r="E486">
        <v>7</v>
      </c>
      <c r="F486">
        <v>62</v>
      </c>
      <c r="G486" t="s">
        <v>101</v>
      </c>
      <c r="H486" t="s">
        <v>31</v>
      </c>
      <c r="I486" t="s">
        <v>62</v>
      </c>
      <c r="J486">
        <v>1</v>
      </c>
      <c r="K486">
        <v>1890</v>
      </c>
      <c r="L486">
        <v>2</v>
      </c>
      <c r="M486">
        <v>16320</v>
      </c>
      <c r="N486">
        <v>18210</v>
      </c>
      <c r="O486" t="s">
        <v>46</v>
      </c>
      <c r="P486">
        <v>4</v>
      </c>
      <c r="Q486" t="s">
        <v>41</v>
      </c>
      <c r="R486">
        <v>6</v>
      </c>
    </row>
    <row r="487" spans="1:18">
      <c r="A487" s="9">
        <v>486</v>
      </c>
      <c r="B487">
        <v>239</v>
      </c>
      <c r="C487">
        <v>1</v>
      </c>
      <c r="D487" t="s">
        <v>37</v>
      </c>
      <c r="E487">
        <v>3</v>
      </c>
      <c r="F487">
        <v>33</v>
      </c>
      <c r="G487" t="s">
        <v>34</v>
      </c>
      <c r="H487" t="s">
        <v>25</v>
      </c>
      <c r="I487" t="s">
        <v>26</v>
      </c>
      <c r="J487">
        <v>2</v>
      </c>
      <c r="K487">
        <v>1068</v>
      </c>
      <c r="L487">
        <v>1</v>
      </c>
      <c r="M487">
        <v>1960</v>
      </c>
      <c r="N487">
        <v>3028</v>
      </c>
      <c r="O487" t="s">
        <v>27</v>
      </c>
      <c r="P487">
        <v>3</v>
      </c>
      <c r="Q487" t="s">
        <v>35</v>
      </c>
      <c r="R487">
        <v>2</v>
      </c>
    </row>
    <row r="488" spans="1:18">
      <c r="A488" s="9">
        <v>487</v>
      </c>
      <c r="B488">
        <v>128</v>
      </c>
      <c r="C488">
        <v>1</v>
      </c>
      <c r="D488" t="s">
        <v>37</v>
      </c>
      <c r="E488">
        <v>3</v>
      </c>
      <c r="F488">
        <v>6</v>
      </c>
      <c r="G488" t="s">
        <v>110</v>
      </c>
      <c r="H488" t="s">
        <v>25</v>
      </c>
      <c r="I488" t="s">
        <v>40</v>
      </c>
      <c r="J488">
        <v>2</v>
      </c>
      <c r="K488">
        <v>1272</v>
      </c>
      <c r="L488">
        <v>2</v>
      </c>
      <c r="M488">
        <v>2000</v>
      </c>
      <c r="N488">
        <v>3272</v>
      </c>
      <c r="O488" t="s">
        <v>27</v>
      </c>
      <c r="P488">
        <v>2</v>
      </c>
      <c r="Q488" t="s">
        <v>28</v>
      </c>
      <c r="R488">
        <v>4</v>
      </c>
    </row>
    <row r="489" spans="1:18">
      <c r="A489" s="9">
        <v>488</v>
      </c>
      <c r="B489">
        <v>63</v>
      </c>
      <c r="C489">
        <v>4</v>
      </c>
      <c r="D489" t="s">
        <v>23</v>
      </c>
      <c r="E489">
        <v>30</v>
      </c>
      <c r="F489">
        <v>18</v>
      </c>
      <c r="G489" t="s">
        <v>96</v>
      </c>
      <c r="H489" t="s">
        <v>25</v>
      </c>
      <c r="I489" t="s">
        <v>40</v>
      </c>
      <c r="J489">
        <v>2</v>
      </c>
      <c r="K489">
        <v>22920</v>
      </c>
      <c r="L489">
        <v>1</v>
      </c>
      <c r="M489">
        <v>640</v>
      </c>
      <c r="N489">
        <v>23560</v>
      </c>
      <c r="O489" t="s">
        <v>46</v>
      </c>
      <c r="P489">
        <v>2</v>
      </c>
      <c r="Q489" t="s">
        <v>28</v>
      </c>
      <c r="R489">
        <v>4</v>
      </c>
    </row>
    <row r="490" spans="1:18">
      <c r="A490" s="9">
        <v>489</v>
      </c>
      <c r="B490">
        <v>69</v>
      </c>
      <c r="C490">
        <v>1</v>
      </c>
      <c r="D490" t="s">
        <v>37</v>
      </c>
      <c r="E490">
        <v>3</v>
      </c>
      <c r="F490">
        <v>61</v>
      </c>
      <c r="G490" t="s">
        <v>61</v>
      </c>
      <c r="H490" t="s">
        <v>57</v>
      </c>
      <c r="I490" t="s">
        <v>62</v>
      </c>
      <c r="J490">
        <v>2</v>
      </c>
      <c r="K490">
        <v>216</v>
      </c>
      <c r="L490">
        <v>1</v>
      </c>
      <c r="M490">
        <v>1470</v>
      </c>
      <c r="N490">
        <v>1686</v>
      </c>
      <c r="O490" t="s">
        <v>46</v>
      </c>
      <c r="P490">
        <v>1</v>
      </c>
      <c r="Q490" t="s">
        <v>32</v>
      </c>
      <c r="R490">
        <v>1</v>
      </c>
    </row>
    <row r="491" spans="1:18">
      <c r="A491" s="9">
        <v>490</v>
      </c>
      <c r="B491">
        <v>45</v>
      </c>
      <c r="C491">
        <v>3</v>
      </c>
      <c r="D491" t="s">
        <v>33</v>
      </c>
      <c r="E491">
        <v>14</v>
      </c>
      <c r="F491">
        <v>22</v>
      </c>
      <c r="G491" t="s">
        <v>91</v>
      </c>
      <c r="H491" t="s">
        <v>44</v>
      </c>
      <c r="I491" t="s">
        <v>40</v>
      </c>
      <c r="J491">
        <v>1</v>
      </c>
      <c r="K491">
        <v>5544</v>
      </c>
      <c r="L491">
        <v>1</v>
      </c>
      <c r="M491">
        <v>2220</v>
      </c>
      <c r="N491">
        <v>7764</v>
      </c>
      <c r="O491" t="s">
        <v>27</v>
      </c>
      <c r="P491">
        <v>4</v>
      </c>
      <c r="Q491" t="s">
        <v>41</v>
      </c>
      <c r="R491">
        <v>6</v>
      </c>
    </row>
    <row r="492" spans="1:18">
      <c r="A492" s="9">
        <v>491</v>
      </c>
      <c r="B492">
        <v>289</v>
      </c>
      <c r="C492">
        <v>4</v>
      </c>
      <c r="D492" t="s">
        <v>23</v>
      </c>
      <c r="E492">
        <v>30</v>
      </c>
      <c r="F492">
        <v>15</v>
      </c>
      <c r="G492" t="s">
        <v>84</v>
      </c>
      <c r="H492" t="s">
        <v>44</v>
      </c>
      <c r="I492" t="s">
        <v>40</v>
      </c>
      <c r="J492">
        <v>1</v>
      </c>
      <c r="K492">
        <v>3000</v>
      </c>
      <c r="L492">
        <v>1</v>
      </c>
      <c r="M492">
        <v>800</v>
      </c>
      <c r="N492">
        <v>3800</v>
      </c>
      <c r="O492" t="s">
        <v>27</v>
      </c>
      <c r="P492">
        <v>1</v>
      </c>
      <c r="Q492" t="s">
        <v>32</v>
      </c>
      <c r="R492">
        <v>1</v>
      </c>
    </row>
    <row r="493" spans="1:18">
      <c r="A493" s="9">
        <v>492</v>
      </c>
      <c r="B493">
        <v>289</v>
      </c>
      <c r="C493">
        <v>2</v>
      </c>
      <c r="D493" t="s">
        <v>29</v>
      </c>
      <c r="E493">
        <v>7</v>
      </c>
      <c r="F493">
        <v>28</v>
      </c>
      <c r="G493" t="s">
        <v>39</v>
      </c>
      <c r="H493" t="s">
        <v>31</v>
      </c>
      <c r="I493" t="s">
        <v>40</v>
      </c>
      <c r="J493">
        <v>3</v>
      </c>
      <c r="K493">
        <v>14364</v>
      </c>
      <c r="L493">
        <v>2</v>
      </c>
      <c r="M493">
        <v>2400</v>
      </c>
      <c r="N493">
        <v>16764</v>
      </c>
      <c r="O493" t="s">
        <v>27</v>
      </c>
      <c r="P493">
        <v>4</v>
      </c>
      <c r="Q493" t="s">
        <v>41</v>
      </c>
      <c r="R493">
        <v>6</v>
      </c>
    </row>
    <row r="494" spans="1:18">
      <c r="A494" s="9">
        <v>493</v>
      </c>
      <c r="B494">
        <v>111</v>
      </c>
      <c r="C494">
        <v>4</v>
      </c>
      <c r="D494" t="s">
        <v>23</v>
      </c>
      <c r="E494">
        <v>30</v>
      </c>
      <c r="F494">
        <v>40</v>
      </c>
      <c r="G494" t="s">
        <v>69</v>
      </c>
      <c r="H494" t="s">
        <v>31</v>
      </c>
      <c r="I494" t="s">
        <v>26</v>
      </c>
      <c r="J494">
        <v>1</v>
      </c>
      <c r="K494">
        <v>8880</v>
      </c>
      <c r="L494">
        <v>2</v>
      </c>
      <c r="M494">
        <v>8960</v>
      </c>
      <c r="N494">
        <v>17840</v>
      </c>
      <c r="O494" t="s">
        <v>27</v>
      </c>
      <c r="P494">
        <v>2</v>
      </c>
      <c r="Q494" t="s">
        <v>28</v>
      </c>
      <c r="R494">
        <v>4</v>
      </c>
    </row>
    <row r="495" spans="1:18">
      <c r="A495" s="9">
        <v>494</v>
      </c>
      <c r="B495">
        <v>221</v>
      </c>
      <c r="C495">
        <v>4</v>
      </c>
      <c r="D495" t="s">
        <v>23</v>
      </c>
      <c r="E495">
        <v>30</v>
      </c>
      <c r="F495">
        <v>58</v>
      </c>
      <c r="G495" t="s">
        <v>38</v>
      </c>
      <c r="H495" t="s">
        <v>31</v>
      </c>
      <c r="I495" t="s">
        <v>26</v>
      </c>
      <c r="J495">
        <v>3</v>
      </c>
      <c r="K495">
        <v>53400</v>
      </c>
      <c r="L495">
        <v>1</v>
      </c>
      <c r="M495">
        <v>2680</v>
      </c>
      <c r="N495">
        <v>56080</v>
      </c>
      <c r="O495" t="s">
        <v>27</v>
      </c>
      <c r="P495">
        <v>2</v>
      </c>
      <c r="Q495" t="s">
        <v>28</v>
      </c>
      <c r="R495">
        <v>4</v>
      </c>
    </row>
    <row r="496" spans="1:18">
      <c r="A496" s="9">
        <v>495</v>
      </c>
      <c r="B496">
        <v>212</v>
      </c>
      <c r="C496">
        <v>2</v>
      </c>
      <c r="D496" t="s">
        <v>29</v>
      </c>
      <c r="E496">
        <v>7</v>
      </c>
      <c r="F496">
        <v>22</v>
      </c>
      <c r="G496" t="s">
        <v>91</v>
      </c>
      <c r="H496" t="s">
        <v>44</v>
      </c>
      <c r="I496" t="s">
        <v>40</v>
      </c>
      <c r="J496">
        <v>3</v>
      </c>
      <c r="K496">
        <v>8904</v>
      </c>
      <c r="L496">
        <v>2</v>
      </c>
      <c r="M496">
        <v>2960</v>
      </c>
      <c r="N496">
        <v>11864</v>
      </c>
      <c r="O496" t="s">
        <v>27</v>
      </c>
      <c r="P496">
        <v>2</v>
      </c>
      <c r="Q496" t="s">
        <v>28</v>
      </c>
      <c r="R496">
        <v>4</v>
      </c>
    </row>
    <row r="497" spans="1:18">
      <c r="A497" s="9">
        <v>496</v>
      </c>
      <c r="B497">
        <v>6</v>
      </c>
      <c r="C497">
        <v>3</v>
      </c>
      <c r="D497" t="s">
        <v>33</v>
      </c>
      <c r="E497">
        <v>14</v>
      </c>
      <c r="F497">
        <v>43</v>
      </c>
      <c r="G497" t="s">
        <v>47</v>
      </c>
      <c r="H497" t="s">
        <v>31</v>
      </c>
      <c r="I497" t="s">
        <v>26</v>
      </c>
      <c r="J497">
        <v>1</v>
      </c>
      <c r="K497">
        <v>2968</v>
      </c>
      <c r="L497">
        <v>2</v>
      </c>
      <c r="M497">
        <v>7280</v>
      </c>
      <c r="N497">
        <v>10248</v>
      </c>
      <c r="O497" t="s">
        <v>27</v>
      </c>
      <c r="P497">
        <v>2</v>
      </c>
      <c r="Q497" t="s">
        <v>28</v>
      </c>
      <c r="R497">
        <v>4</v>
      </c>
    </row>
    <row r="498" spans="1:18">
      <c r="A498" s="9">
        <v>497</v>
      </c>
      <c r="B498">
        <v>146</v>
      </c>
      <c r="C498">
        <v>4</v>
      </c>
      <c r="D498" t="s">
        <v>23</v>
      </c>
      <c r="E498">
        <v>30</v>
      </c>
      <c r="F498">
        <v>49</v>
      </c>
      <c r="G498" t="s">
        <v>66</v>
      </c>
      <c r="H498" t="s">
        <v>44</v>
      </c>
      <c r="I498" t="s">
        <v>26</v>
      </c>
      <c r="J498">
        <v>1</v>
      </c>
      <c r="K498">
        <v>2580</v>
      </c>
      <c r="L498">
        <v>1</v>
      </c>
      <c r="M498">
        <v>2440</v>
      </c>
      <c r="N498">
        <v>5020</v>
      </c>
      <c r="O498" t="s">
        <v>27</v>
      </c>
      <c r="P498">
        <v>3</v>
      </c>
      <c r="Q498" t="s">
        <v>35</v>
      </c>
      <c r="R498">
        <v>2</v>
      </c>
    </row>
    <row r="499" spans="1:18">
      <c r="A499" s="9">
        <v>498</v>
      </c>
      <c r="B499">
        <v>91</v>
      </c>
      <c r="C499">
        <v>3</v>
      </c>
      <c r="D499" t="s">
        <v>33</v>
      </c>
      <c r="E499">
        <v>14</v>
      </c>
      <c r="F499">
        <v>55</v>
      </c>
      <c r="G499" t="s">
        <v>102</v>
      </c>
      <c r="H499" t="s">
        <v>25</v>
      </c>
      <c r="I499" t="s">
        <v>26</v>
      </c>
      <c r="J499">
        <v>3</v>
      </c>
      <c r="K499">
        <v>4564</v>
      </c>
      <c r="L499">
        <v>1</v>
      </c>
      <c r="M499">
        <v>980</v>
      </c>
      <c r="N499">
        <v>5544</v>
      </c>
      <c r="O499" t="s">
        <v>27</v>
      </c>
      <c r="P499">
        <v>1</v>
      </c>
      <c r="Q499" t="s">
        <v>32</v>
      </c>
      <c r="R499">
        <v>1</v>
      </c>
    </row>
    <row r="500" spans="1:18">
      <c r="A500" s="9">
        <v>499</v>
      </c>
      <c r="B500">
        <v>29</v>
      </c>
      <c r="C500">
        <v>3</v>
      </c>
      <c r="D500" t="s">
        <v>33</v>
      </c>
      <c r="E500">
        <v>14</v>
      </c>
      <c r="F500">
        <v>10</v>
      </c>
      <c r="G500" t="s">
        <v>92</v>
      </c>
      <c r="H500" t="s">
        <v>31</v>
      </c>
      <c r="I500" t="s">
        <v>40</v>
      </c>
      <c r="J500">
        <v>3</v>
      </c>
      <c r="K500">
        <v>30744</v>
      </c>
      <c r="L500">
        <v>1</v>
      </c>
      <c r="M500">
        <v>520</v>
      </c>
      <c r="N500">
        <v>31264</v>
      </c>
      <c r="O500" t="s">
        <v>27</v>
      </c>
      <c r="P500">
        <v>2</v>
      </c>
      <c r="Q500" t="s">
        <v>28</v>
      </c>
      <c r="R500">
        <v>4</v>
      </c>
    </row>
    <row r="501" spans="1:18">
      <c r="A501" s="9">
        <v>500</v>
      </c>
      <c r="B501">
        <v>63</v>
      </c>
      <c r="C501">
        <v>2</v>
      </c>
      <c r="D501" t="s">
        <v>29</v>
      </c>
      <c r="E501">
        <v>7</v>
      </c>
      <c r="F501">
        <v>34</v>
      </c>
      <c r="G501" t="s">
        <v>24</v>
      </c>
      <c r="H501" t="s">
        <v>25</v>
      </c>
      <c r="I501" t="s">
        <v>26</v>
      </c>
      <c r="J501">
        <v>1</v>
      </c>
      <c r="K501">
        <v>1974</v>
      </c>
      <c r="L501">
        <v>1</v>
      </c>
      <c r="M501">
        <v>9000</v>
      </c>
      <c r="N501">
        <v>10974</v>
      </c>
      <c r="O501" t="s">
        <v>27</v>
      </c>
      <c r="P501">
        <v>4</v>
      </c>
      <c r="Q501" t="s">
        <v>41</v>
      </c>
      <c r="R501">
        <v>6</v>
      </c>
    </row>
    <row r="502" spans="1:18">
      <c r="A502" s="9">
        <v>501</v>
      </c>
      <c r="B502">
        <v>190</v>
      </c>
      <c r="C502">
        <v>4</v>
      </c>
      <c r="D502" t="s">
        <v>23</v>
      </c>
      <c r="E502">
        <v>30</v>
      </c>
      <c r="F502">
        <v>53</v>
      </c>
      <c r="G502" t="s">
        <v>55</v>
      </c>
      <c r="H502" t="s">
        <v>44</v>
      </c>
      <c r="I502" t="s">
        <v>26</v>
      </c>
      <c r="J502">
        <v>1</v>
      </c>
      <c r="K502">
        <v>7200</v>
      </c>
      <c r="L502">
        <v>1</v>
      </c>
      <c r="M502">
        <v>7632</v>
      </c>
      <c r="N502">
        <v>14832</v>
      </c>
      <c r="O502" t="s">
        <v>27</v>
      </c>
      <c r="P502">
        <v>4</v>
      </c>
      <c r="Q502" t="s">
        <v>41</v>
      </c>
      <c r="R502">
        <v>6</v>
      </c>
    </row>
    <row r="503" spans="1:18">
      <c r="A503" s="9">
        <v>502</v>
      </c>
      <c r="B503">
        <v>93</v>
      </c>
      <c r="C503">
        <v>1</v>
      </c>
      <c r="D503" t="s">
        <v>37</v>
      </c>
      <c r="E503">
        <v>3</v>
      </c>
      <c r="F503">
        <v>44</v>
      </c>
      <c r="G503" t="s">
        <v>111</v>
      </c>
      <c r="H503" t="s">
        <v>25</v>
      </c>
      <c r="I503" t="s">
        <v>26</v>
      </c>
      <c r="J503">
        <v>3</v>
      </c>
      <c r="K503">
        <v>1092</v>
      </c>
      <c r="L503">
        <v>1</v>
      </c>
      <c r="M503">
        <v>953</v>
      </c>
      <c r="N503">
        <v>2045</v>
      </c>
      <c r="O503" t="s">
        <v>27</v>
      </c>
      <c r="P503">
        <v>1</v>
      </c>
      <c r="Q503" t="s">
        <v>32</v>
      </c>
      <c r="R503">
        <v>1</v>
      </c>
    </row>
    <row r="504" spans="1:18">
      <c r="A504" s="9">
        <v>503</v>
      </c>
      <c r="B504">
        <v>129</v>
      </c>
      <c r="C504">
        <v>3</v>
      </c>
      <c r="D504" t="s">
        <v>33</v>
      </c>
      <c r="E504">
        <v>14</v>
      </c>
      <c r="F504">
        <v>66</v>
      </c>
      <c r="G504" t="s">
        <v>86</v>
      </c>
      <c r="H504" t="s">
        <v>31</v>
      </c>
      <c r="I504" t="s">
        <v>64</v>
      </c>
      <c r="J504">
        <v>3</v>
      </c>
      <c r="K504">
        <v>5152</v>
      </c>
      <c r="L504">
        <v>1</v>
      </c>
      <c r="M504">
        <v>1880</v>
      </c>
      <c r="N504">
        <v>7032</v>
      </c>
      <c r="O504" t="s">
        <v>46</v>
      </c>
      <c r="P504">
        <v>3</v>
      </c>
      <c r="Q504" t="s">
        <v>35</v>
      </c>
      <c r="R504">
        <v>2</v>
      </c>
    </row>
    <row r="505" spans="1:18">
      <c r="A505" s="9">
        <v>504</v>
      </c>
      <c r="B505">
        <v>111</v>
      </c>
      <c r="C505">
        <v>3</v>
      </c>
      <c r="D505" t="s">
        <v>33</v>
      </c>
      <c r="E505">
        <v>14</v>
      </c>
      <c r="F505">
        <v>41</v>
      </c>
      <c r="G505" t="s">
        <v>49</v>
      </c>
      <c r="H505" t="s">
        <v>25</v>
      </c>
      <c r="I505" t="s">
        <v>26</v>
      </c>
      <c r="J505">
        <v>3</v>
      </c>
      <c r="K505">
        <v>8848</v>
      </c>
      <c r="L505">
        <v>2</v>
      </c>
      <c r="M505">
        <v>7800</v>
      </c>
      <c r="N505">
        <v>16648</v>
      </c>
      <c r="O505" t="s">
        <v>27</v>
      </c>
      <c r="P505">
        <v>3</v>
      </c>
      <c r="Q505" t="s">
        <v>35</v>
      </c>
      <c r="R505">
        <v>2</v>
      </c>
    </row>
    <row r="506" spans="1:18">
      <c r="A506" s="9">
        <v>505</v>
      </c>
      <c r="B506">
        <v>179</v>
      </c>
      <c r="C506">
        <v>1</v>
      </c>
      <c r="D506" t="s">
        <v>37</v>
      </c>
      <c r="E506">
        <v>3</v>
      </c>
      <c r="F506">
        <v>56</v>
      </c>
      <c r="G506" t="s">
        <v>90</v>
      </c>
      <c r="H506" t="s">
        <v>25</v>
      </c>
      <c r="I506" t="s">
        <v>26</v>
      </c>
      <c r="J506">
        <v>1</v>
      </c>
      <c r="K506">
        <v>756</v>
      </c>
      <c r="L506">
        <v>1</v>
      </c>
      <c r="M506">
        <v>4320</v>
      </c>
      <c r="N506">
        <v>5076</v>
      </c>
      <c r="O506" t="s">
        <v>27</v>
      </c>
      <c r="P506">
        <v>2</v>
      </c>
      <c r="Q506" t="s">
        <v>28</v>
      </c>
      <c r="R506">
        <v>4</v>
      </c>
    </row>
    <row r="507" spans="1:18">
      <c r="A507" s="9">
        <v>506</v>
      </c>
      <c r="B507">
        <v>185</v>
      </c>
      <c r="C507">
        <v>3</v>
      </c>
      <c r="D507" t="s">
        <v>33</v>
      </c>
      <c r="E507">
        <v>14</v>
      </c>
      <c r="F507">
        <v>16</v>
      </c>
      <c r="G507" t="s">
        <v>107</v>
      </c>
      <c r="H507" t="s">
        <v>44</v>
      </c>
      <c r="I507" t="s">
        <v>40</v>
      </c>
      <c r="J507">
        <v>2</v>
      </c>
      <c r="K507">
        <v>5320</v>
      </c>
      <c r="L507">
        <v>1</v>
      </c>
      <c r="M507">
        <v>440</v>
      </c>
      <c r="N507">
        <v>5760</v>
      </c>
      <c r="O507" t="s">
        <v>27</v>
      </c>
      <c r="P507">
        <v>3</v>
      </c>
      <c r="Q507" t="s">
        <v>35</v>
      </c>
      <c r="R507">
        <v>2</v>
      </c>
    </row>
    <row r="508" spans="1:18">
      <c r="A508" s="9">
        <v>507</v>
      </c>
      <c r="B508">
        <v>284</v>
      </c>
      <c r="C508">
        <v>1</v>
      </c>
      <c r="D508" t="s">
        <v>37</v>
      </c>
      <c r="E508">
        <v>3</v>
      </c>
      <c r="F508">
        <v>44</v>
      </c>
      <c r="G508" t="s">
        <v>111</v>
      </c>
      <c r="H508" t="s">
        <v>25</v>
      </c>
      <c r="I508" t="s">
        <v>26</v>
      </c>
      <c r="J508">
        <v>1</v>
      </c>
      <c r="K508">
        <v>159</v>
      </c>
      <c r="L508">
        <v>2</v>
      </c>
      <c r="M508">
        <v>1906</v>
      </c>
      <c r="N508">
        <v>2065</v>
      </c>
      <c r="O508" t="s">
        <v>27</v>
      </c>
      <c r="P508">
        <v>1</v>
      </c>
      <c r="Q508" t="s">
        <v>32</v>
      </c>
      <c r="R508">
        <v>1</v>
      </c>
    </row>
    <row r="509" spans="1:18">
      <c r="A509" s="9">
        <v>508</v>
      </c>
      <c r="B509">
        <v>88</v>
      </c>
      <c r="C509">
        <v>2</v>
      </c>
      <c r="D509" t="s">
        <v>29</v>
      </c>
      <c r="E509">
        <v>7</v>
      </c>
      <c r="F509">
        <v>42</v>
      </c>
      <c r="G509" t="s">
        <v>98</v>
      </c>
      <c r="H509" t="s">
        <v>25</v>
      </c>
      <c r="I509" t="s">
        <v>26</v>
      </c>
      <c r="J509">
        <v>1</v>
      </c>
      <c r="K509">
        <v>980</v>
      </c>
      <c r="L509">
        <v>1</v>
      </c>
      <c r="M509">
        <v>4400</v>
      </c>
      <c r="N509">
        <v>5380</v>
      </c>
      <c r="O509" t="s">
        <v>27</v>
      </c>
      <c r="P509">
        <v>2</v>
      </c>
      <c r="Q509" t="s">
        <v>28</v>
      </c>
      <c r="R509">
        <v>4</v>
      </c>
    </row>
    <row r="510" spans="1:18">
      <c r="A510" s="9">
        <v>509</v>
      </c>
      <c r="B510">
        <v>57</v>
      </c>
      <c r="C510">
        <v>2</v>
      </c>
      <c r="D510" t="s">
        <v>29</v>
      </c>
      <c r="E510">
        <v>7</v>
      </c>
      <c r="F510">
        <v>64</v>
      </c>
      <c r="G510" t="s">
        <v>79</v>
      </c>
      <c r="H510" t="s">
        <v>44</v>
      </c>
      <c r="I510" t="s">
        <v>62</v>
      </c>
      <c r="J510">
        <v>1</v>
      </c>
      <c r="K510">
        <v>686</v>
      </c>
      <c r="L510">
        <v>2</v>
      </c>
      <c r="M510">
        <v>5360</v>
      </c>
      <c r="N510">
        <v>6046</v>
      </c>
      <c r="O510" t="s">
        <v>46</v>
      </c>
      <c r="P510">
        <v>3</v>
      </c>
      <c r="Q510" t="s">
        <v>35</v>
      </c>
      <c r="R510">
        <v>2</v>
      </c>
    </row>
    <row r="511" spans="1:18">
      <c r="A511" s="9">
        <v>510</v>
      </c>
      <c r="B511">
        <v>120</v>
      </c>
      <c r="C511">
        <v>2</v>
      </c>
      <c r="D511" t="s">
        <v>29</v>
      </c>
      <c r="E511">
        <v>7</v>
      </c>
      <c r="F511">
        <v>24</v>
      </c>
      <c r="G511" t="s">
        <v>89</v>
      </c>
      <c r="H511" t="s">
        <v>44</v>
      </c>
      <c r="I511" t="s">
        <v>40</v>
      </c>
      <c r="J511">
        <v>2</v>
      </c>
      <c r="K511">
        <v>2268</v>
      </c>
      <c r="L511">
        <v>2</v>
      </c>
      <c r="M511">
        <v>880</v>
      </c>
      <c r="N511">
        <v>3148</v>
      </c>
      <c r="O511" t="s">
        <v>27</v>
      </c>
      <c r="P511">
        <v>3</v>
      </c>
      <c r="Q511" t="s">
        <v>35</v>
      </c>
      <c r="R511">
        <v>2</v>
      </c>
    </row>
    <row r="512" spans="1:18">
      <c r="A512" s="9">
        <v>511</v>
      </c>
      <c r="B512">
        <v>79</v>
      </c>
      <c r="C512">
        <v>2</v>
      </c>
      <c r="D512" t="s">
        <v>29</v>
      </c>
      <c r="E512">
        <v>7</v>
      </c>
      <c r="F512">
        <v>26</v>
      </c>
      <c r="G512" t="s">
        <v>100</v>
      </c>
      <c r="H512" t="s">
        <v>44</v>
      </c>
      <c r="I512" t="s">
        <v>40</v>
      </c>
      <c r="J512">
        <v>1</v>
      </c>
      <c r="K512">
        <v>616</v>
      </c>
      <c r="L512">
        <v>1</v>
      </c>
      <c r="M512">
        <v>440</v>
      </c>
      <c r="N512">
        <v>1056</v>
      </c>
      <c r="O512" t="s">
        <v>46</v>
      </c>
      <c r="P512">
        <v>3</v>
      </c>
      <c r="Q512" t="s">
        <v>35</v>
      </c>
      <c r="R512">
        <v>2</v>
      </c>
    </row>
    <row r="513" spans="1:18">
      <c r="A513" s="9">
        <v>512</v>
      </c>
      <c r="B513">
        <v>298</v>
      </c>
      <c r="C513">
        <v>2</v>
      </c>
      <c r="D513" t="s">
        <v>29</v>
      </c>
      <c r="E513">
        <v>7</v>
      </c>
      <c r="F513">
        <v>11</v>
      </c>
      <c r="G513" t="s">
        <v>52</v>
      </c>
      <c r="H513" t="s">
        <v>31</v>
      </c>
      <c r="I513" t="s">
        <v>40</v>
      </c>
      <c r="J513">
        <v>2</v>
      </c>
      <c r="K513">
        <v>3500</v>
      </c>
      <c r="L513">
        <v>2</v>
      </c>
      <c r="M513">
        <v>560</v>
      </c>
      <c r="N513">
        <v>4060</v>
      </c>
      <c r="O513" t="s">
        <v>27</v>
      </c>
      <c r="P513">
        <v>3</v>
      </c>
      <c r="Q513" t="s">
        <v>35</v>
      </c>
      <c r="R513">
        <v>2</v>
      </c>
    </row>
    <row r="514" spans="1:18">
      <c r="A514" s="9">
        <v>513</v>
      </c>
      <c r="B514">
        <v>277</v>
      </c>
      <c r="C514">
        <v>1</v>
      </c>
      <c r="D514" t="s">
        <v>37</v>
      </c>
      <c r="E514">
        <v>3</v>
      </c>
      <c r="F514">
        <v>41</v>
      </c>
      <c r="G514" t="s">
        <v>49</v>
      </c>
      <c r="H514" t="s">
        <v>25</v>
      </c>
      <c r="I514" t="s">
        <v>26</v>
      </c>
      <c r="J514">
        <v>1</v>
      </c>
      <c r="K514">
        <v>660</v>
      </c>
      <c r="L514">
        <v>2</v>
      </c>
      <c r="M514">
        <v>15600</v>
      </c>
      <c r="N514">
        <v>16260</v>
      </c>
      <c r="O514" t="s">
        <v>27</v>
      </c>
      <c r="P514">
        <v>2</v>
      </c>
      <c r="Q514" t="s">
        <v>28</v>
      </c>
      <c r="R514">
        <v>4</v>
      </c>
    </row>
    <row r="515" spans="1:18">
      <c r="A515" s="9">
        <v>514</v>
      </c>
      <c r="B515">
        <v>248</v>
      </c>
      <c r="C515">
        <v>2</v>
      </c>
      <c r="D515" t="s">
        <v>29</v>
      </c>
      <c r="E515">
        <v>7</v>
      </c>
      <c r="F515">
        <v>23</v>
      </c>
      <c r="G515" t="s">
        <v>54</v>
      </c>
      <c r="H515" t="s">
        <v>25</v>
      </c>
      <c r="I515" t="s">
        <v>40</v>
      </c>
      <c r="J515">
        <v>2</v>
      </c>
      <c r="K515">
        <v>3080</v>
      </c>
      <c r="L515">
        <v>2</v>
      </c>
      <c r="M515">
        <v>2480</v>
      </c>
      <c r="N515">
        <v>5560</v>
      </c>
      <c r="O515" t="s">
        <v>27</v>
      </c>
      <c r="P515">
        <v>2</v>
      </c>
      <c r="Q515" t="s">
        <v>28</v>
      </c>
      <c r="R515">
        <v>4</v>
      </c>
    </row>
    <row r="516" spans="1:18">
      <c r="A516" s="9">
        <v>515</v>
      </c>
      <c r="B516">
        <v>153</v>
      </c>
      <c r="C516">
        <v>2</v>
      </c>
      <c r="D516" t="s">
        <v>29</v>
      </c>
      <c r="E516">
        <v>7</v>
      </c>
      <c r="F516">
        <v>22</v>
      </c>
      <c r="G516" t="s">
        <v>91</v>
      </c>
      <c r="H516" t="s">
        <v>44</v>
      </c>
      <c r="I516" t="s">
        <v>40</v>
      </c>
      <c r="J516">
        <v>1</v>
      </c>
      <c r="K516">
        <v>2772</v>
      </c>
      <c r="L516">
        <v>1</v>
      </c>
      <c r="M516">
        <v>2220</v>
      </c>
      <c r="N516">
        <v>4992</v>
      </c>
      <c r="O516" t="s">
        <v>27</v>
      </c>
      <c r="P516">
        <v>4</v>
      </c>
      <c r="Q516" t="s">
        <v>41</v>
      </c>
      <c r="R516">
        <v>6</v>
      </c>
    </row>
    <row r="517" spans="1:18">
      <c r="A517" s="9">
        <v>516</v>
      </c>
      <c r="B517">
        <v>138</v>
      </c>
      <c r="C517">
        <v>1</v>
      </c>
      <c r="D517" t="s">
        <v>37</v>
      </c>
      <c r="E517">
        <v>3</v>
      </c>
      <c r="F517">
        <v>63</v>
      </c>
      <c r="G517" t="s">
        <v>76</v>
      </c>
      <c r="H517" t="s">
        <v>44</v>
      </c>
      <c r="I517" t="s">
        <v>62</v>
      </c>
      <c r="J517">
        <v>2</v>
      </c>
      <c r="K517">
        <v>405</v>
      </c>
      <c r="L517">
        <v>1</v>
      </c>
      <c r="M517">
        <v>840</v>
      </c>
      <c r="N517">
        <v>1245</v>
      </c>
      <c r="O517" t="s">
        <v>46</v>
      </c>
      <c r="P517">
        <v>1</v>
      </c>
      <c r="Q517" t="s">
        <v>32</v>
      </c>
      <c r="R517">
        <v>1</v>
      </c>
    </row>
    <row r="518" spans="1:18">
      <c r="A518" s="9">
        <v>517</v>
      </c>
      <c r="B518">
        <v>290</v>
      </c>
      <c r="C518">
        <v>3</v>
      </c>
      <c r="D518" t="s">
        <v>33</v>
      </c>
      <c r="E518">
        <v>14</v>
      </c>
      <c r="F518">
        <v>32</v>
      </c>
      <c r="G518" t="s">
        <v>93</v>
      </c>
      <c r="H518" t="s">
        <v>25</v>
      </c>
      <c r="I518" t="s">
        <v>26</v>
      </c>
      <c r="J518">
        <v>3</v>
      </c>
      <c r="K518">
        <v>23100</v>
      </c>
      <c r="L518">
        <v>2</v>
      </c>
      <c r="M518">
        <v>12960</v>
      </c>
      <c r="N518">
        <v>36060</v>
      </c>
      <c r="O518" t="s">
        <v>27</v>
      </c>
      <c r="P518">
        <v>4</v>
      </c>
      <c r="Q518" t="s">
        <v>41</v>
      </c>
      <c r="R518">
        <v>6</v>
      </c>
    </row>
    <row r="519" spans="1:18">
      <c r="A519" s="9">
        <v>518</v>
      </c>
      <c r="B519">
        <v>53</v>
      </c>
      <c r="C519">
        <v>2</v>
      </c>
      <c r="D519" t="s">
        <v>29</v>
      </c>
      <c r="E519">
        <v>7</v>
      </c>
      <c r="F519">
        <v>67</v>
      </c>
      <c r="G519" t="s">
        <v>63</v>
      </c>
      <c r="H519" t="s">
        <v>31</v>
      </c>
      <c r="I519" t="s">
        <v>64</v>
      </c>
      <c r="J519">
        <v>2</v>
      </c>
      <c r="K519">
        <v>1932</v>
      </c>
      <c r="L519">
        <v>2</v>
      </c>
      <c r="M519">
        <v>3080</v>
      </c>
      <c r="N519">
        <v>5012</v>
      </c>
      <c r="O519" t="s">
        <v>46</v>
      </c>
      <c r="P519">
        <v>3</v>
      </c>
      <c r="Q519" t="s">
        <v>35</v>
      </c>
      <c r="R519">
        <v>2</v>
      </c>
    </row>
    <row r="520" spans="1:18">
      <c r="A520" s="9">
        <v>519</v>
      </c>
      <c r="B520">
        <v>199</v>
      </c>
      <c r="C520">
        <v>3</v>
      </c>
      <c r="D520" t="s">
        <v>33</v>
      </c>
      <c r="E520">
        <v>14</v>
      </c>
      <c r="F520">
        <v>59</v>
      </c>
      <c r="G520" t="s">
        <v>103</v>
      </c>
      <c r="H520" t="s">
        <v>25</v>
      </c>
      <c r="I520" t="s">
        <v>26</v>
      </c>
      <c r="J520">
        <v>1</v>
      </c>
      <c r="K520">
        <v>3808</v>
      </c>
      <c r="L520">
        <v>1</v>
      </c>
      <c r="M520">
        <v>2680</v>
      </c>
      <c r="N520">
        <v>6488</v>
      </c>
      <c r="O520" t="s">
        <v>27</v>
      </c>
      <c r="P520">
        <v>2</v>
      </c>
      <c r="Q520" t="s">
        <v>28</v>
      </c>
      <c r="R520">
        <v>4</v>
      </c>
    </row>
    <row r="521" spans="1:18">
      <c r="A521" s="9">
        <v>520</v>
      </c>
      <c r="B521">
        <v>50</v>
      </c>
      <c r="C521">
        <v>1</v>
      </c>
      <c r="D521" t="s">
        <v>37</v>
      </c>
      <c r="E521">
        <v>3</v>
      </c>
      <c r="F521">
        <v>34</v>
      </c>
      <c r="G521" t="s">
        <v>24</v>
      </c>
      <c r="H521" t="s">
        <v>25</v>
      </c>
      <c r="I521" t="s">
        <v>26</v>
      </c>
      <c r="J521">
        <v>2</v>
      </c>
      <c r="K521">
        <v>1284</v>
      </c>
      <c r="L521">
        <v>2</v>
      </c>
      <c r="M521">
        <v>12000</v>
      </c>
      <c r="N521">
        <v>13284</v>
      </c>
      <c r="O521" t="s">
        <v>27</v>
      </c>
      <c r="P521">
        <v>2</v>
      </c>
      <c r="Q521" t="s">
        <v>28</v>
      </c>
      <c r="R521">
        <v>4</v>
      </c>
    </row>
    <row r="522" spans="1:18">
      <c r="A522" s="9">
        <v>521</v>
      </c>
      <c r="B522">
        <v>181</v>
      </c>
      <c r="C522">
        <v>4</v>
      </c>
      <c r="D522" t="s">
        <v>23</v>
      </c>
      <c r="E522">
        <v>30</v>
      </c>
      <c r="F522">
        <v>47</v>
      </c>
      <c r="G522" t="s">
        <v>56</v>
      </c>
      <c r="H522" t="s">
        <v>57</v>
      </c>
      <c r="I522" t="s">
        <v>26</v>
      </c>
      <c r="J522">
        <v>3</v>
      </c>
      <c r="K522">
        <v>44160</v>
      </c>
      <c r="L522">
        <v>2</v>
      </c>
      <c r="M522">
        <v>9480</v>
      </c>
      <c r="N522">
        <v>53640</v>
      </c>
      <c r="O522" t="s">
        <v>27</v>
      </c>
      <c r="P522">
        <v>2</v>
      </c>
      <c r="Q522" t="s">
        <v>28</v>
      </c>
      <c r="R522">
        <v>4</v>
      </c>
    </row>
    <row r="523" spans="1:18">
      <c r="A523" s="9">
        <v>522</v>
      </c>
      <c r="B523">
        <v>136</v>
      </c>
      <c r="C523">
        <v>2</v>
      </c>
      <c r="D523" t="s">
        <v>29</v>
      </c>
      <c r="E523">
        <v>7</v>
      </c>
      <c r="F523">
        <v>16</v>
      </c>
      <c r="G523" t="s">
        <v>107</v>
      </c>
      <c r="H523" t="s">
        <v>44</v>
      </c>
      <c r="I523" t="s">
        <v>40</v>
      </c>
      <c r="J523">
        <v>3</v>
      </c>
      <c r="K523">
        <v>3906</v>
      </c>
      <c r="L523">
        <v>1</v>
      </c>
      <c r="M523">
        <v>220</v>
      </c>
      <c r="N523">
        <v>4126</v>
      </c>
      <c r="O523" t="s">
        <v>27</v>
      </c>
      <c r="P523">
        <v>1</v>
      </c>
      <c r="Q523" t="s">
        <v>32</v>
      </c>
      <c r="R523">
        <v>1</v>
      </c>
    </row>
    <row r="524" spans="1:18">
      <c r="A524" s="9">
        <v>523</v>
      </c>
      <c r="B524">
        <v>284</v>
      </c>
      <c r="C524">
        <v>3</v>
      </c>
      <c r="D524" t="s">
        <v>33</v>
      </c>
      <c r="E524">
        <v>14</v>
      </c>
      <c r="F524">
        <v>51</v>
      </c>
      <c r="G524" t="s">
        <v>51</v>
      </c>
      <c r="H524" t="s">
        <v>25</v>
      </c>
      <c r="I524" t="s">
        <v>26</v>
      </c>
      <c r="J524">
        <v>3</v>
      </c>
      <c r="K524">
        <v>17024</v>
      </c>
      <c r="L524">
        <v>2</v>
      </c>
      <c r="M524">
        <v>8560</v>
      </c>
      <c r="N524">
        <v>25584</v>
      </c>
      <c r="O524" t="s">
        <v>27</v>
      </c>
      <c r="P524">
        <v>2</v>
      </c>
      <c r="Q524" t="s">
        <v>28</v>
      </c>
      <c r="R524">
        <v>4</v>
      </c>
    </row>
    <row r="525" spans="1:18">
      <c r="A525" s="9">
        <v>524</v>
      </c>
      <c r="B525">
        <v>18</v>
      </c>
      <c r="C525">
        <v>3</v>
      </c>
      <c r="D525" t="s">
        <v>33</v>
      </c>
      <c r="E525">
        <v>14</v>
      </c>
      <c r="F525">
        <v>22</v>
      </c>
      <c r="G525" t="s">
        <v>91</v>
      </c>
      <c r="H525" t="s">
        <v>44</v>
      </c>
      <c r="I525" t="s">
        <v>40</v>
      </c>
      <c r="J525">
        <v>3</v>
      </c>
      <c r="K525">
        <v>8904</v>
      </c>
      <c r="L525">
        <v>2</v>
      </c>
      <c r="M525">
        <v>1480</v>
      </c>
      <c r="N525">
        <v>10384</v>
      </c>
      <c r="O525" t="s">
        <v>27</v>
      </c>
      <c r="P525">
        <v>3</v>
      </c>
      <c r="Q525" t="s">
        <v>35</v>
      </c>
      <c r="R525">
        <v>2</v>
      </c>
    </row>
    <row r="526" spans="1:18">
      <c r="A526" s="9">
        <v>525</v>
      </c>
      <c r="B526">
        <v>162</v>
      </c>
      <c r="C526">
        <v>1</v>
      </c>
      <c r="D526" t="s">
        <v>37</v>
      </c>
      <c r="E526">
        <v>3</v>
      </c>
      <c r="F526">
        <v>25</v>
      </c>
      <c r="G526" t="s">
        <v>78</v>
      </c>
      <c r="H526" t="s">
        <v>31</v>
      </c>
      <c r="I526" t="s">
        <v>40</v>
      </c>
      <c r="J526">
        <v>1</v>
      </c>
      <c r="K526">
        <v>600</v>
      </c>
      <c r="L526">
        <v>1</v>
      </c>
      <c r="M526">
        <v>720</v>
      </c>
      <c r="N526">
        <v>1320</v>
      </c>
      <c r="O526" t="s">
        <v>46</v>
      </c>
      <c r="P526">
        <v>3</v>
      </c>
      <c r="Q526" t="s">
        <v>35</v>
      </c>
      <c r="R526">
        <v>2</v>
      </c>
    </row>
    <row r="527" spans="1:18">
      <c r="A527" s="9">
        <v>526</v>
      </c>
      <c r="B527">
        <v>201</v>
      </c>
      <c r="C527">
        <v>3</v>
      </c>
      <c r="D527" t="s">
        <v>33</v>
      </c>
      <c r="E527">
        <v>14</v>
      </c>
      <c r="F527">
        <v>15</v>
      </c>
      <c r="G527" t="s">
        <v>84</v>
      </c>
      <c r="H527" t="s">
        <v>44</v>
      </c>
      <c r="I527" t="s">
        <v>40</v>
      </c>
      <c r="J527">
        <v>1</v>
      </c>
      <c r="K527">
        <v>2800</v>
      </c>
      <c r="L527">
        <v>1</v>
      </c>
      <c r="M527">
        <v>1600</v>
      </c>
      <c r="N527">
        <v>4400</v>
      </c>
      <c r="O527" t="s">
        <v>27</v>
      </c>
      <c r="P527">
        <v>3</v>
      </c>
      <c r="Q527" t="s">
        <v>35</v>
      </c>
      <c r="R527">
        <v>2</v>
      </c>
    </row>
    <row r="528" spans="1:18">
      <c r="A528" s="9">
        <v>527</v>
      </c>
      <c r="B528">
        <v>84</v>
      </c>
      <c r="C528">
        <v>2</v>
      </c>
      <c r="D528" t="s">
        <v>29</v>
      </c>
      <c r="E528">
        <v>7</v>
      </c>
      <c r="F528">
        <v>22</v>
      </c>
      <c r="G528" t="s">
        <v>91</v>
      </c>
      <c r="H528" t="s">
        <v>44</v>
      </c>
      <c r="I528" t="s">
        <v>40</v>
      </c>
      <c r="J528">
        <v>2</v>
      </c>
      <c r="K528">
        <v>6762</v>
      </c>
      <c r="L528">
        <v>1</v>
      </c>
      <c r="M528">
        <v>2220</v>
      </c>
      <c r="N528">
        <v>8982</v>
      </c>
      <c r="O528" t="s">
        <v>27</v>
      </c>
      <c r="P528">
        <v>4</v>
      </c>
      <c r="Q528" t="s">
        <v>41</v>
      </c>
      <c r="R528">
        <v>6</v>
      </c>
    </row>
    <row r="529" spans="1:18">
      <c r="A529" s="9">
        <v>528</v>
      </c>
      <c r="B529">
        <v>243</v>
      </c>
      <c r="C529">
        <v>2</v>
      </c>
      <c r="D529" t="s">
        <v>29</v>
      </c>
      <c r="E529">
        <v>7</v>
      </c>
      <c r="F529">
        <v>48</v>
      </c>
      <c r="G529" t="s">
        <v>42</v>
      </c>
      <c r="H529" t="s">
        <v>25</v>
      </c>
      <c r="I529" t="s">
        <v>26</v>
      </c>
      <c r="J529">
        <v>3</v>
      </c>
      <c r="K529">
        <v>3206</v>
      </c>
      <c r="L529">
        <v>1</v>
      </c>
      <c r="M529">
        <v>2440</v>
      </c>
      <c r="N529">
        <v>5646</v>
      </c>
      <c r="O529" t="s">
        <v>27</v>
      </c>
      <c r="P529">
        <v>3</v>
      </c>
      <c r="Q529" t="s">
        <v>35</v>
      </c>
      <c r="R529">
        <v>2</v>
      </c>
    </row>
    <row r="530" spans="1:18">
      <c r="A530" s="9">
        <v>529</v>
      </c>
      <c r="B530">
        <v>252</v>
      </c>
      <c r="C530">
        <v>3</v>
      </c>
      <c r="D530" t="s">
        <v>33</v>
      </c>
      <c r="E530">
        <v>14</v>
      </c>
      <c r="F530">
        <v>7</v>
      </c>
      <c r="G530" t="s">
        <v>88</v>
      </c>
      <c r="H530" t="s">
        <v>31</v>
      </c>
      <c r="I530" t="s">
        <v>40</v>
      </c>
      <c r="J530">
        <v>3</v>
      </c>
      <c r="K530">
        <v>20496</v>
      </c>
      <c r="L530">
        <v>1</v>
      </c>
      <c r="M530">
        <v>360</v>
      </c>
      <c r="N530">
        <v>20856</v>
      </c>
      <c r="O530" t="s">
        <v>46</v>
      </c>
      <c r="P530">
        <v>4</v>
      </c>
      <c r="Q530" t="s">
        <v>41</v>
      </c>
      <c r="R530">
        <v>6</v>
      </c>
    </row>
    <row r="531" spans="1:18">
      <c r="A531" s="9">
        <v>530</v>
      </c>
      <c r="B531">
        <v>103</v>
      </c>
      <c r="C531">
        <v>2</v>
      </c>
      <c r="D531" t="s">
        <v>29</v>
      </c>
      <c r="E531">
        <v>7</v>
      </c>
      <c r="F531">
        <v>65</v>
      </c>
      <c r="G531" t="s">
        <v>80</v>
      </c>
      <c r="H531" t="s">
        <v>44</v>
      </c>
      <c r="I531" t="s">
        <v>62</v>
      </c>
      <c r="J531">
        <v>1</v>
      </c>
      <c r="K531">
        <v>2100</v>
      </c>
      <c r="L531">
        <v>1</v>
      </c>
      <c r="M531">
        <v>9120</v>
      </c>
      <c r="N531">
        <v>11220</v>
      </c>
      <c r="O531" t="s">
        <v>46</v>
      </c>
      <c r="P531">
        <v>4</v>
      </c>
      <c r="Q531" t="s">
        <v>41</v>
      </c>
      <c r="R531">
        <v>6</v>
      </c>
    </row>
    <row r="532" spans="1:18">
      <c r="A532" s="9">
        <v>531</v>
      </c>
      <c r="B532">
        <v>37</v>
      </c>
      <c r="C532">
        <v>2</v>
      </c>
      <c r="D532" t="s">
        <v>29</v>
      </c>
      <c r="E532">
        <v>7</v>
      </c>
      <c r="F532">
        <v>30</v>
      </c>
      <c r="G532" t="s">
        <v>59</v>
      </c>
      <c r="H532" t="s">
        <v>57</v>
      </c>
      <c r="I532" t="s">
        <v>26</v>
      </c>
      <c r="J532">
        <v>3</v>
      </c>
      <c r="K532">
        <v>5516</v>
      </c>
      <c r="L532">
        <v>1</v>
      </c>
      <c r="M532">
        <v>2700</v>
      </c>
      <c r="N532">
        <v>8216</v>
      </c>
      <c r="O532" t="s">
        <v>27</v>
      </c>
      <c r="P532">
        <v>3</v>
      </c>
      <c r="Q532" t="s">
        <v>35</v>
      </c>
      <c r="R532">
        <v>2</v>
      </c>
    </row>
    <row r="533" spans="1:18">
      <c r="A533" s="9">
        <v>532</v>
      </c>
      <c r="B533">
        <v>136</v>
      </c>
      <c r="C533">
        <v>3</v>
      </c>
      <c r="D533" t="s">
        <v>33</v>
      </c>
      <c r="E533">
        <v>14</v>
      </c>
      <c r="F533">
        <v>67</v>
      </c>
      <c r="G533" t="s">
        <v>63</v>
      </c>
      <c r="H533" t="s">
        <v>31</v>
      </c>
      <c r="I533" t="s">
        <v>64</v>
      </c>
      <c r="J533">
        <v>1</v>
      </c>
      <c r="K533">
        <v>1540</v>
      </c>
      <c r="L533">
        <v>1</v>
      </c>
      <c r="M533">
        <v>1540</v>
      </c>
      <c r="N533">
        <v>3080</v>
      </c>
      <c r="O533" t="s">
        <v>46</v>
      </c>
      <c r="P533">
        <v>3</v>
      </c>
      <c r="Q533" t="s">
        <v>35</v>
      </c>
      <c r="R533">
        <v>2</v>
      </c>
    </row>
    <row r="534" spans="1:18">
      <c r="A534" s="9">
        <v>533</v>
      </c>
      <c r="B534">
        <v>100</v>
      </c>
      <c r="C534">
        <v>2</v>
      </c>
      <c r="D534" t="s">
        <v>29</v>
      </c>
      <c r="E534">
        <v>7</v>
      </c>
      <c r="F534">
        <v>32</v>
      </c>
      <c r="G534" t="s">
        <v>93</v>
      </c>
      <c r="H534" t="s">
        <v>25</v>
      </c>
      <c r="I534" t="s">
        <v>26</v>
      </c>
      <c r="J534">
        <v>3</v>
      </c>
      <c r="K534">
        <v>3850</v>
      </c>
      <c r="L534">
        <v>1</v>
      </c>
      <c r="M534">
        <v>2160</v>
      </c>
      <c r="N534">
        <v>6010</v>
      </c>
      <c r="O534" t="s">
        <v>27</v>
      </c>
      <c r="P534">
        <v>3</v>
      </c>
      <c r="Q534" t="s">
        <v>35</v>
      </c>
      <c r="R534">
        <v>2</v>
      </c>
    </row>
    <row r="535" spans="1:18">
      <c r="A535" s="9">
        <v>534</v>
      </c>
      <c r="B535">
        <v>275</v>
      </c>
      <c r="C535">
        <v>1</v>
      </c>
      <c r="D535" t="s">
        <v>37</v>
      </c>
      <c r="E535">
        <v>3</v>
      </c>
      <c r="F535">
        <v>30</v>
      </c>
      <c r="G535" t="s">
        <v>59</v>
      </c>
      <c r="H535" t="s">
        <v>57</v>
      </c>
      <c r="I535" t="s">
        <v>26</v>
      </c>
      <c r="J535">
        <v>3</v>
      </c>
      <c r="K535">
        <v>7092</v>
      </c>
      <c r="L535">
        <v>2</v>
      </c>
      <c r="M535">
        <v>16200</v>
      </c>
      <c r="N535">
        <v>23292</v>
      </c>
      <c r="O535" t="s">
        <v>27</v>
      </c>
      <c r="P535">
        <v>4</v>
      </c>
      <c r="Q535" t="s">
        <v>41</v>
      </c>
      <c r="R535">
        <v>6</v>
      </c>
    </row>
    <row r="536" spans="1:18">
      <c r="A536" s="9">
        <v>535</v>
      </c>
      <c r="B536">
        <v>79</v>
      </c>
      <c r="C536">
        <v>2</v>
      </c>
      <c r="D536" t="s">
        <v>29</v>
      </c>
      <c r="E536">
        <v>7</v>
      </c>
      <c r="F536">
        <v>43</v>
      </c>
      <c r="G536" t="s">
        <v>47</v>
      </c>
      <c r="H536" t="s">
        <v>31</v>
      </c>
      <c r="I536" t="s">
        <v>26</v>
      </c>
      <c r="J536">
        <v>1</v>
      </c>
      <c r="K536">
        <v>1484</v>
      </c>
      <c r="L536">
        <v>1</v>
      </c>
      <c r="M536">
        <v>3640</v>
      </c>
      <c r="N536">
        <v>5124</v>
      </c>
      <c r="O536" t="s">
        <v>27</v>
      </c>
      <c r="P536">
        <v>2</v>
      </c>
      <c r="Q536" t="s">
        <v>28</v>
      </c>
      <c r="R536">
        <v>4</v>
      </c>
    </row>
    <row r="537" spans="1:18">
      <c r="A537" s="9">
        <v>536</v>
      </c>
      <c r="B537">
        <v>246</v>
      </c>
      <c r="C537">
        <v>4</v>
      </c>
      <c r="D537" t="s">
        <v>23</v>
      </c>
      <c r="E537">
        <v>30</v>
      </c>
      <c r="F537">
        <v>53</v>
      </c>
      <c r="G537" t="s">
        <v>55</v>
      </c>
      <c r="H537" t="s">
        <v>44</v>
      </c>
      <c r="I537" t="s">
        <v>26</v>
      </c>
      <c r="J537">
        <v>1</v>
      </c>
      <c r="K537">
        <v>7200</v>
      </c>
      <c r="L537">
        <v>1</v>
      </c>
      <c r="M537">
        <v>7632</v>
      </c>
      <c r="N537">
        <v>14832</v>
      </c>
      <c r="O537" t="s">
        <v>27</v>
      </c>
      <c r="P537">
        <v>4</v>
      </c>
      <c r="Q537" t="s">
        <v>41</v>
      </c>
      <c r="R537">
        <v>6</v>
      </c>
    </row>
    <row r="538" spans="1:18">
      <c r="A538" s="9">
        <v>537</v>
      </c>
      <c r="B538">
        <v>208</v>
      </c>
      <c r="C538">
        <v>4</v>
      </c>
      <c r="D538" t="s">
        <v>23</v>
      </c>
      <c r="E538">
        <v>30</v>
      </c>
      <c r="F538">
        <v>12</v>
      </c>
      <c r="G538" t="s">
        <v>50</v>
      </c>
      <c r="H538" t="s">
        <v>31</v>
      </c>
      <c r="I538" t="s">
        <v>40</v>
      </c>
      <c r="J538">
        <v>1</v>
      </c>
      <c r="K538">
        <v>3720</v>
      </c>
      <c r="L538">
        <v>2</v>
      </c>
      <c r="M538">
        <v>400</v>
      </c>
      <c r="N538">
        <v>4120</v>
      </c>
      <c r="O538" t="s">
        <v>27</v>
      </c>
      <c r="P538">
        <v>1</v>
      </c>
      <c r="Q538" t="s">
        <v>32</v>
      </c>
      <c r="R538">
        <v>1</v>
      </c>
    </row>
    <row r="539" spans="1:18">
      <c r="A539" s="9">
        <v>538</v>
      </c>
      <c r="B539">
        <v>21</v>
      </c>
      <c r="C539">
        <v>2</v>
      </c>
      <c r="D539" t="s">
        <v>29</v>
      </c>
      <c r="E539">
        <v>7</v>
      </c>
      <c r="F539">
        <v>35</v>
      </c>
      <c r="G539" t="s">
        <v>48</v>
      </c>
      <c r="H539" t="s">
        <v>25</v>
      </c>
      <c r="I539" t="s">
        <v>26</v>
      </c>
      <c r="J539">
        <v>1</v>
      </c>
      <c r="K539">
        <v>329</v>
      </c>
      <c r="L539">
        <v>2</v>
      </c>
      <c r="M539">
        <v>2400</v>
      </c>
      <c r="N539">
        <v>2729</v>
      </c>
      <c r="O539" t="s">
        <v>27</v>
      </c>
      <c r="P539">
        <v>1</v>
      </c>
      <c r="Q539" t="s">
        <v>32</v>
      </c>
      <c r="R539">
        <v>1</v>
      </c>
    </row>
    <row r="540" spans="1:18">
      <c r="A540" s="9">
        <v>539</v>
      </c>
      <c r="B540">
        <v>92</v>
      </c>
      <c r="C540">
        <v>1</v>
      </c>
      <c r="D540" t="s">
        <v>37</v>
      </c>
      <c r="E540">
        <v>3</v>
      </c>
      <c r="F540">
        <v>3</v>
      </c>
      <c r="G540" t="s">
        <v>97</v>
      </c>
      <c r="H540" t="s">
        <v>25</v>
      </c>
      <c r="I540" t="s">
        <v>40</v>
      </c>
      <c r="J540">
        <v>3</v>
      </c>
      <c r="K540">
        <v>1074</v>
      </c>
      <c r="L540">
        <v>1</v>
      </c>
      <c r="M540">
        <v>550</v>
      </c>
      <c r="N540">
        <v>1624</v>
      </c>
      <c r="O540" t="s">
        <v>27</v>
      </c>
      <c r="P540">
        <v>1</v>
      </c>
      <c r="Q540" t="s">
        <v>32</v>
      </c>
      <c r="R540">
        <v>1</v>
      </c>
    </row>
    <row r="541" spans="1:18">
      <c r="A541" s="9">
        <v>540</v>
      </c>
      <c r="B541">
        <v>104</v>
      </c>
      <c r="C541">
        <v>1</v>
      </c>
      <c r="D541" t="s">
        <v>37</v>
      </c>
      <c r="E541">
        <v>3</v>
      </c>
      <c r="F541">
        <v>41</v>
      </c>
      <c r="G541" t="s">
        <v>49</v>
      </c>
      <c r="H541" t="s">
        <v>25</v>
      </c>
      <c r="I541" t="s">
        <v>26</v>
      </c>
      <c r="J541">
        <v>2</v>
      </c>
      <c r="K541">
        <v>2322</v>
      </c>
      <c r="L541">
        <v>2</v>
      </c>
      <c r="M541">
        <v>23400</v>
      </c>
      <c r="N541">
        <v>25722</v>
      </c>
      <c r="O541" t="s">
        <v>27</v>
      </c>
      <c r="P541">
        <v>4</v>
      </c>
      <c r="Q541" t="s">
        <v>41</v>
      </c>
      <c r="R541">
        <v>6</v>
      </c>
    </row>
    <row r="542" spans="1:18">
      <c r="A542" s="9">
        <v>541</v>
      </c>
      <c r="B542">
        <v>193</v>
      </c>
      <c r="C542">
        <v>1</v>
      </c>
      <c r="D542" t="s">
        <v>37</v>
      </c>
      <c r="E542">
        <v>3</v>
      </c>
      <c r="F542">
        <v>47</v>
      </c>
      <c r="G542" t="s">
        <v>56</v>
      </c>
      <c r="H542" t="s">
        <v>57</v>
      </c>
      <c r="I542" t="s">
        <v>26</v>
      </c>
      <c r="J542">
        <v>1</v>
      </c>
      <c r="K542">
        <v>990</v>
      </c>
      <c r="L542">
        <v>1</v>
      </c>
      <c r="M542">
        <v>7110</v>
      </c>
      <c r="N542">
        <v>8100</v>
      </c>
      <c r="O542" t="s">
        <v>27</v>
      </c>
      <c r="P542">
        <v>4</v>
      </c>
      <c r="Q542" t="s">
        <v>41</v>
      </c>
      <c r="R542">
        <v>6</v>
      </c>
    </row>
    <row r="543" spans="1:18">
      <c r="A543" s="9">
        <v>542</v>
      </c>
      <c r="B543">
        <v>65</v>
      </c>
      <c r="C543">
        <v>2</v>
      </c>
      <c r="D543" t="s">
        <v>29</v>
      </c>
      <c r="E543">
        <v>7</v>
      </c>
      <c r="F543">
        <v>38</v>
      </c>
      <c r="G543" t="s">
        <v>36</v>
      </c>
      <c r="H543" t="s">
        <v>25</v>
      </c>
      <c r="I543" t="s">
        <v>26</v>
      </c>
      <c r="J543">
        <v>3</v>
      </c>
      <c r="K543">
        <v>5460</v>
      </c>
      <c r="L543">
        <v>1</v>
      </c>
      <c r="M543">
        <v>4400</v>
      </c>
      <c r="N543">
        <v>9860</v>
      </c>
      <c r="O543" t="s">
        <v>27</v>
      </c>
      <c r="P543">
        <v>2</v>
      </c>
      <c r="Q543" t="s">
        <v>28</v>
      </c>
      <c r="R543">
        <v>4</v>
      </c>
    </row>
    <row r="544" spans="1:18">
      <c r="A544" s="9">
        <v>543</v>
      </c>
      <c r="B544">
        <v>295</v>
      </c>
      <c r="C544">
        <v>1</v>
      </c>
      <c r="D544" t="s">
        <v>37</v>
      </c>
      <c r="E544">
        <v>3</v>
      </c>
      <c r="F544">
        <v>53</v>
      </c>
      <c r="G544" t="s">
        <v>55</v>
      </c>
      <c r="H544" t="s">
        <v>44</v>
      </c>
      <c r="I544" t="s">
        <v>26</v>
      </c>
      <c r="J544">
        <v>2</v>
      </c>
      <c r="K544">
        <v>546</v>
      </c>
      <c r="L544">
        <v>1</v>
      </c>
      <c r="M544">
        <v>2544</v>
      </c>
      <c r="N544">
        <v>3090</v>
      </c>
      <c r="O544" t="s">
        <v>27</v>
      </c>
      <c r="P544">
        <v>3</v>
      </c>
      <c r="Q544" t="s">
        <v>35</v>
      </c>
      <c r="R544">
        <v>2</v>
      </c>
    </row>
    <row r="545" spans="1:18">
      <c r="A545" s="9">
        <v>544</v>
      </c>
      <c r="B545">
        <v>26</v>
      </c>
      <c r="C545">
        <v>4</v>
      </c>
      <c r="D545" t="s">
        <v>23</v>
      </c>
      <c r="E545">
        <v>30</v>
      </c>
      <c r="F545">
        <v>38</v>
      </c>
      <c r="G545" t="s">
        <v>36</v>
      </c>
      <c r="H545" t="s">
        <v>25</v>
      </c>
      <c r="I545" t="s">
        <v>26</v>
      </c>
      <c r="J545">
        <v>3</v>
      </c>
      <c r="K545">
        <v>35100</v>
      </c>
      <c r="L545">
        <v>2</v>
      </c>
      <c r="M545">
        <v>13200</v>
      </c>
      <c r="N545">
        <v>48300</v>
      </c>
      <c r="O545" t="s">
        <v>27</v>
      </c>
      <c r="P545">
        <v>4</v>
      </c>
      <c r="Q545" t="s">
        <v>41</v>
      </c>
      <c r="R545">
        <v>6</v>
      </c>
    </row>
    <row r="546" spans="1:18">
      <c r="A546" s="9">
        <v>545</v>
      </c>
      <c r="B546">
        <v>273</v>
      </c>
      <c r="C546">
        <v>4</v>
      </c>
      <c r="D546" t="s">
        <v>23</v>
      </c>
      <c r="E546">
        <v>30</v>
      </c>
      <c r="F546">
        <v>8</v>
      </c>
      <c r="G546" t="s">
        <v>106</v>
      </c>
      <c r="H546" t="s">
        <v>31</v>
      </c>
      <c r="I546" t="s">
        <v>40</v>
      </c>
      <c r="J546">
        <v>1</v>
      </c>
      <c r="K546">
        <v>2130</v>
      </c>
      <c r="L546">
        <v>2</v>
      </c>
      <c r="M546">
        <v>400</v>
      </c>
      <c r="N546">
        <v>2530</v>
      </c>
      <c r="O546" t="s">
        <v>27</v>
      </c>
      <c r="P546">
        <v>1</v>
      </c>
      <c r="Q546" t="s">
        <v>32</v>
      </c>
      <c r="R546">
        <v>1</v>
      </c>
    </row>
    <row r="547" spans="1:18">
      <c r="A547" s="9">
        <v>546</v>
      </c>
      <c r="B547">
        <v>189</v>
      </c>
      <c r="C547">
        <v>1</v>
      </c>
      <c r="D547" t="s">
        <v>37</v>
      </c>
      <c r="E547">
        <v>3</v>
      </c>
      <c r="F547">
        <v>51</v>
      </c>
      <c r="G547" t="s">
        <v>51</v>
      </c>
      <c r="H547" t="s">
        <v>25</v>
      </c>
      <c r="I547" t="s">
        <v>26</v>
      </c>
      <c r="J547">
        <v>3</v>
      </c>
      <c r="K547">
        <v>5472</v>
      </c>
      <c r="L547">
        <v>1</v>
      </c>
      <c r="M547">
        <v>6420</v>
      </c>
      <c r="N547">
        <v>11892</v>
      </c>
      <c r="O547" t="s">
        <v>27</v>
      </c>
      <c r="P547">
        <v>4</v>
      </c>
      <c r="Q547" t="s">
        <v>41</v>
      </c>
      <c r="R547">
        <v>6</v>
      </c>
    </row>
    <row r="548" spans="1:18">
      <c r="A548" s="9">
        <v>547</v>
      </c>
      <c r="B548">
        <v>154</v>
      </c>
      <c r="C548">
        <v>4</v>
      </c>
      <c r="D548" t="s">
        <v>23</v>
      </c>
      <c r="E548">
        <v>30</v>
      </c>
      <c r="F548">
        <v>33</v>
      </c>
      <c r="G548" t="s">
        <v>34</v>
      </c>
      <c r="H548" t="s">
        <v>25</v>
      </c>
      <c r="I548" t="s">
        <v>26</v>
      </c>
      <c r="J548">
        <v>2</v>
      </c>
      <c r="K548">
        <v>21360</v>
      </c>
      <c r="L548">
        <v>1</v>
      </c>
      <c r="M548">
        <v>3920</v>
      </c>
      <c r="N548">
        <v>25280</v>
      </c>
      <c r="O548" t="s">
        <v>27</v>
      </c>
      <c r="P548">
        <v>2</v>
      </c>
      <c r="Q548" t="s">
        <v>28</v>
      </c>
      <c r="R548">
        <v>4</v>
      </c>
    </row>
    <row r="549" spans="1:18">
      <c r="A549" s="9">
        <v>548</v>
      </c>
      <c r="B549">
        <v>40</v>
      </c>
      <c r="C549">
        <v>4</v>
      </c>
      <c r="D549" t="s">
        <v>23</v>
      </c>
      <c r="E549">
        <v>30</v>
      </c>
      <c r="F549">
        <v>15</v>
      </c>
      <c r="G549" t="s">
        <v>84</v>
      </c>
      <c r="H549" t="s">
        <v>44</v>
      </c>
      <c r="I549" t="s">
        <v>40</v>
      </c>
      <c r="J549">
        <v>1</v>
      </c>
      <c r="K549">
        <v>12000</v>
      </c>
      <c r="L549">
        <v>2</v>
      </c>
      <c r="M549">
        <v>6400</v>
      </c>
      <c r="N549">
        <v>18400</v>
      </c>
      <c r="O549" t="s">
        <v>27</v>
      </c>
      <c r="P549">
        <v>2</v>
      </c>
      <c r="Q549" t="s">
        <v>28</v>
      </c>
      <c r="R549">
        <v>4</v>
      </c>
    </row>
    <row r="550" spans="1:18">
      <c r="A550" s="9">
        <v>549</v>
      </c>
      <c r="B550">
        <v>270</v>
      </c>
      <c r="C550">
        <v>4</v>
      </c>
      <c r="D550" t="s">
        <v>23</v>
      </c>
      <c r="E550">
        <v>30</v>
      </c>
      <c r="F550">
        <v>8</v>
      </c>
      <c r="G550" t="s">
        <v>106</v>
      </c>
      <c r="H550" t="s">
        <v>31</v>
      </c>
      <c r="I550" t="s">
        <v>40</v>
      </c>
      <c r="J550">
        <v>3</v>
      </c>
      <c r="K550">
        <v>51720</v>
      </c>
      <c r="L550">
        <v>1</v>
      </c>
      <c r="M550">
        <v>800</v>
      </c>
      <c r="N550">
        <v>52520</v>
      </c>
      <c r="O550" t="s">
        <v>27</v>
      </c>
      <c r="P550">
        <v>2</v>
      </c>
      <c r="Q550" t="s">
        <v>28</v>
      </c>
      <c r="R550">
        <v>4</v>
      </c>
    </row>
    <row r="551" spans="1:18">
      <c r="A551" s="9">
        <v>550</v>
      </c>
      <c r="B551">
        <v>282</v>
      </c>
      <c r="C551">
        <v>3</v>
      </c>
      <c r="D551" t="s">
        <v>33</v>
      </c>
      <c r="E551">
        <v>14</v>
      </c>
      <c r="F551">
        <v>47</v>
      </c>
      <c r="G551" t="s">
        <v>56</v>
      </c>
      <c r="H551" t="s">
        <v>57</v>
      </c>
      <c r="I551" t="s">
        <v>26</v>
      </c>
      <c r="J551">
        <v>2</v>
      </c>
      <c r="K551">
        <v>3976</v>
      </c>
      <c r="L551">
        <v>2</v>
      </c>
      <c r="M551">
        <v>4740</v>
      </c>
      <c r="N551">
        <v>8716</v>
      </c>
      <c r="O551" t="s">
        <v>27</v>
      </c>
      <c r="P551">
        <v>3</v>
      </c>
      <c r="Q551" t="s">
        <v>35</v>
      </c>
      <c r="R551">
        <v>2</v>
      </c>
    </row>
    <row r="552" spans="1:18">
      <c r="A552" s="9">
        <v>551</v>
      </c>
      <c r="B552">
        <v>187</v>
      </c>
      <c r="C552">
        <v>2</v>
      </c>
      <c r="D552" t="s">
        <v>29</v>
      </c>
      <c r="E552">
        <v>7</v>
      </c>
      <c r="F552">
        <v>41</v>
      </c>
      <c r="G552" t="s">
        <v>49</v>
      </c>
      <c r="H552" t="s">
        <v>25</v>
      </c>
      <c r="I552" t="s">
        <v>26</v>
      </c>
      <c r="J552">
        <v>2</v>
      </c>
      <c r="K552">
        <v>1806</v>
      </c>
      <c r="L552">
        <v>1</v>
      </c>
      <c r="M552">
        <v>3900</v>
      </c>
      <c r="N552">
        <v>5706</v>
      </c>
      <c r="O552" t="s">
        <v>27</v>
      </c>
      <c r="P552">
        <v>3</v>
      </c>
      <c r="Q552" t="s">
        <v>35</v>
      </c>
      <c r="R552">
        <v>2</v>
      </c>
    </row>
    <row r="553" spans="1:18">
      <c r="A553" s="9">
        <v>552</v>
      </c>
      <c r="B553">
        <v>216</v>
      </c>
      <c r="C553">
        <v>3</v>
      </c>
      <c r="D553" t="s">
        <v>33</v>
      </c>
      <c r="E553">
        <v>14</v>
      </c>
      <c r="F553">
        <v>48</v>
      </c>
      <c r="G553" t="s">
        <v>42</v>
      </c>
      <c r="H553" t="s">
        <v>25</v>
      </c>
      <c r="I553" t="s">
        <v>26</v>
      </c>
      <c r="J553">
        <v>1</v>
      </c>
      <c r="K553">
        <v>3360</v>
      </c>
      <c r="L553">
        <v>2</v>
      </c>
      <c r="M553">
        <v>14640</v>
      </c>
      <c r="N553">
        <v>18000</v>
      </c>
      <c r="O553" t="s">
        <v>27</v>
      </c>
      <c r="P553">
        <v>4</v>
      </c>
      <c r="Q553" t="s">
        <v>41</v>
      </c>
      <c r="R553">
        <v>6</v>
      </c>
    </row>
    <row r="554" spans="1:18">
      <c r="A554" s="9">
        <v>553</v>
      </c>
      <c r="B554">
        <v>75</v>
      </c>
      <c r="C554">
        <v>2</v>
      </c>
      <c r="D554" t="s">
        <v>29</v>
      </c>
      <c r="E554">
        <v>7</v>
      </c>
      <c r="F554">
        <v>64</v>
      </c>
      <c r="G554" t="s">
        <v>79</v>
      </c>
      <c r="H554" t="s">
        <v>44</v>
      </c>
      <c r="I554" t="s">
        <v>62</v>
      </c>
      <c r="J554">
        <v>1</v>
      </c>
      <c r="K554">
        <v>1372</v>
      </c>
      <c r="L554">
        <v>2</v>
      </c>
      <c r="M554">
        <v>10720</v>
      </c>
      <c r="N554">
        <v>12092</v>
      </c>
      <c r="O554" t="s">
        <v>46</v>
      </c>
      <c r="P554">
        <v>2</v>
      </c>
      <c r="Q554" t="s">
        <v>28</v>
      </c>
      <c r="R554">
        <v>4</v>
      </c>
    </row>
    <row r="555" spans="1:18">
      <c r="A555" s="9">
        <v>554</v>
      </c>
      <c r="B555">
        <v>4</v>
      </c>
      <c r="C555">
        <v>3</v>
      </c>
      <c r="D555" t="s">
        <v>33</v>
      </c>
      <c r="E555">
        <v>14</v>
      </c>
      <c r="F555">
        <v>57</v>
      </c>
      <c r="G555" t="s">
        <v>30</v>
      </c>
      <c r="H555" t="s">
        <v>31</v>
      </c>
      <c r="I555" t="s">
        <v>26</v>
      </c>
      <c r="J555">
        <v>1</v>
      </c>
      <c r="K555">
        <v>1932</v>
      </c>
      <c r="L555">
        <v>1</v>
      </c>
      <c r="M555">
        <v>2300</v>
      </c>
      <c r="N555">
        <v>4232</v>
      </c>
      <c r="O555" t="s">
        <v>27</v>
      </c>
      <c r="P555">
        <v>3</v>
      </c>
      <c r="Q555" t="s">
        <v>35</v>
      </c>
      <c r="R555">
        <v>2</v>
      </c>
    </row>
    <row r="556" spans="1:18">
      <c r="A556" s="9">
        <v>555</v>
      </c>
      <c r="B556">
        <v>297</v>
      </c>
      <c r="C556">
        <v>1</v>
      </c>
      <c r="D556" t="s">
        <v>37</v>
      </c>
      <c r="E556">
        <v>3</v>
      </c>
      <c r="F556">
        <v>25</v>
      </c>
      <c r="G556" t="s">
        <v>78</v>
      </c>
      <c r="H556" t="s">
        <v>31</v>
      </c>
      <c r="I556" t="s">
        <v>40</v>
      </c>
      <c r="J556">
        <v>1</v>
      </c>
      <c r="K556">
        <v>1800</v>
      </c>
      <c r="L556">
        <v>1</v>
      </c>
      <c r="M556">
        <v>2160</v>
      </c>
      <c r="N556">
        <v>3960</v>
      </c>
      <c r="O556" t="s">
        <v>46</v>
      </c>
      <c r="P556">
        <v>4</v>
      </c>
      <c r="Q556" t="s">
        <v>41</v>
      </c>
      <c r="R556">
        <v>6</v>
      </c>
    </row>
    <row r="557" spans="1:18">
      <c r="A557" s="9">
        <v>556</v>
      </c>
      <c r="B557">
        <v>199</v>
      </c>
      <c r="C557">
        <v>2</v>
      </c>
      <c r="D557" t="s">
        <v>29</v>
      </c>
      <c r="E557">
        <v>7</v>
      </c>
      <c r="F557">
        <v>38</v>
      </c>
      <c r="G557" t="s">
        <v>36</v>
      </c>
      <c r="H557" t="s">
        <v>25</v>
      </c>
      <c r="I557" t="s">
        <v>26</v>
      </c>
      <c r="J557">
        <v>1</v>
      </c>
      <c r="K557">
        <v>924</v>
      </c>
      <c r="L557">
        <v>1</v>
      </c>
      <c r="M557">
        <v>4400</v>
      </c>
      <c r="N557">
        <v>5324</v>
      </c>
      <c r="O557" t="s">
        <v>27</v>
      </c>
      <c r="P557">
        <v>2</v>
      </c>
      <c r="Q557" t="s">
        <v>28</v>
      </c>
      <c r="R557">
        <v>4</v>
      </c>
    </row>
    <row r="558" spans="1:18">
      <c r="A558" s="9">
        <v>557</v>
      </c>
      <c r="B558">
        <v>207</v>
      </c>
      <c r="C558">
        <v>3</v>
      </c>
      <c r="D558" t="s">
        <v>33</v>
      </c>
      <c r="E558">
        <v>14</v>
      </c>
      <c r="F558">
        <v>8</v>
      </c>
      <c r="G558" t="s">
        <v>106</v>
      </c>
      <c r="H558" t="s">
        <v>31</v>
      </c>
      <c r="I558" t="s">
        <v>40</v>
      </c>
      <c r="J558">
        <v>2</v>
      </c>
      <c r="K558">
        <v>2436</v>
      </c>
      <c r="L558">
        <v>1</v>
      </c>
      <c r="M558">
        <v>200</v>
      </c>
      <c r="N558">
        <v>2636</v>
      </c>
      <c r="O558" t="s">
        <v>27</v>
      </c>
      <c r="P558">
        <v>1</v>
      </c>
      <c r="Q558" t="s">
        <v>32</v>
      </c>
      <c r="R558">
        <v>1</v>
      </c>
    </row>
    <row r="559" spans="1:18">
      <c r="A559" s="9">
        <v>558</v>
      </c>
      <c r="B559">
        <v>129</v>
      </c>
      <c r="C559">
        <v>3</v>
      </c>
      <c r="D559" t="s">
        <v>33</v>
      </c>
      <c r="E559">
        <v>14</v>
      </c>
      <c r="F559">
        <v>2</v>
      </c>
      <c r="G559" t="s">
        <v>85</v>
      </c>
      <c r="H559" t="s">
        <v>31</v>
      </c>
      <c r="I559" t="s">
        <v>40</v>
      </c>
      <c r="J559">
        <v>3</v>
      </c>
      <c r="K559">
        <v>29008</v>
      </c>
      <c r="L559">
        <v>2</v>
      </c>
      <c r="M559">
        <v>3600</v>
      </c>
      <c r="N559">
        <v>32608</v>
      </c>
      <c r="O559" t="s">
        <v>27</v>
      </c>
      <c r="P559">
        <v>2</v>
      </c>
      <c r="Q559" t="s">
        <v>28</v>
      </c>
      <c r="R559">
        <v>4</v>
      </c>
    </row>
    <row r="560" spans="1:18">
      <c r="A560" s="9">
        <v>559</v>
      </c>
      <c r="B560">
        <v>51</v>
      </c>
      <c r="C560">
        <v>2</v>
      </c>
      <c r="D560" t="s">
        <v>29</v>
      </c>
      <c r="E560">
        <v>7</v>
      </c>
      <c r="F560">
        <v>56</v>
      </c>
      <c r="G560" t="s">
        <v>90</v>
      </c>
      <c r="H560" t="s">
        <v>25</v>
      </c>
      <c r="I560" t="s">
        <v>26</v>
      </c>
      <c r="J560">
        <v>2</v>
      </c>
      <c r="K560">
        <v>1001</v>
      </c>
      <c r="L560">
        <v>2</v>
      </c>
      <c r="M560">
        <v>2160</v>
      </c>
      <c r="N560">
        <v>3161</v>
      </c>
      <c r="O560" t="s">
        <v>27</v>
      </c>
      <c r="P560">
        <v>1</v>
      </c>
      <c r="Q560" t="s">
        <v>32</v>
      </c>
      <c r="R560">
        <v>1</v>
      </c>
    </row>
    <row r="561" spans="1:18">
      <c r="A561" s="9">
        <v>560</v>
      </c>
      <c r="B561">
        <v>2</v>
      </c>
      <c r="C561">
        <v>2</v>
      </c>
      <c r="D561" t="s">
        <v>29</v>
      </c>
      <c r="E561">
        <v>7</v>
      </c>
      <c r="F561">
        <v>27</v>
      </c>
      <c r="G561" t="s">
        <v>94</v>
      </c>
      <c r="H561" t="s">
        <v>44</v>
      </c>
      <c r="I561" t="s">
        <v>40</v>
      </c>
      <c r="J561">
        <v>2</v>
      </c>
      <c r="K561">
        <v>4816</v>
      </c>
      <c r="L561">
        <v>1</v>
      </c>
      <c r="M561">
        <v>1440</v>
      </c>
      <c r="N561">
        <v>6256</v>
      </c>
      <c r="O561" t="s">
        <v>27</v>
      </c>
      <c r="P561">
        <v>2</v>
      </c>
      <c r="Q561" t="s">
        <v>28</v>
      </c>
      <c r="R561">
        <v>4</v>
      </c>
    </row>
    <row r="562" spans="1:18">
      <c r="A562" s="9">
        <v>561</v>
      </c>
      <c r="B562">
        <v>258</v>
      </c>
      <c r="C562">
        <v>4</v>
      </c>
      <c r="D562" t="s">
        <v>23</v>
      </c>
      <c r="E562">
        <v>30</v>
      </c>
      <c r="F562">
        <v>9</v>
      </c>
      <c r="G562" t="s">
        <v>43</v>
      </c>
      <c r="H562" t="s">
        <v>44</v>
      </c>
      <c r="I562" t="s">
        <v>40</v>
      </c>
      <c r="J562">
        <v>2</v>
      </c>
      <c r="K562">
        <v>18840</v>
      </c>
      <c r="L562">
        <v>2</v>
      </c>
      <c r="M562">
        <v>1040</v>
      </c>
      <c r="N562">
        <v>19880</v>
      </c>
      <c r="O562" t="s">
        <v>27</v>
      </c>
      <c r="P562">
        <v>2</v>
      </c>
      <c r="Q562" t="s">
        <v>28</v>
      </c>
      <c r="R562">
        <v>4</v>
      </c>
    </row>
    <row r="563" spans="1:18">
      <c r="A563" s="9">
        <v>562</v>
      </c>
      <c r="B563">
        <v>21</v>
      </c>
      <c r="C563">
        <v>1</v>
      </c>
      <c r="D563" t="s">
        <v>37</v>
      </c>
      <c r="E563">
        <v>3</v>
      </c>
      <c r="F563">
        <v>29</v>
      </c>
      <c r="G563" t="s">
        <v>68</v>
      </c>
      <c r="H563" t="s">
        <v>31</v>
      </c>
      <c r="I563" t="s">
        <v>40</v>
      </c>
      <c r="J563">
        <v>3</v>
      </c>
      <c r="K563">
        <v>4008</v>
      </c>
      <c r="L563">
        <v>1</v>
      </c>
      <c r="M563">
        <v>1360</v>
      </c>
      <c r="N563">
        <v>5368</v>
      </c>
      <c r="O563" t="s">
        <v>27</v>
      </c>
      <c r="P563">
        <v>2</v>
      </c>
      <c r="Q563" t="s">
        <v>28</v>
      </c>
      <c r="R563">
        <v>4</v>
      </c>
    </row>
    <row r="564" spans="1:18">
      <c r="A564" s="9">
        <v>563</v>
      </c>
      <c r="B564">
        <v>100</v>
      </c>
      <c r="C564">
        <v>4</v>
      </c>
      <c r="D564" t="s">
        <v>23</v>
      </c>
      <c r="E564">
        <v>30</v>
      </c>
      <c r="F564">
        <v>16</v>
      </c>
      <c r="G564" t="s">
        <v>107</v>
      </c>
      <c r="H564" t="s">
        <v>44</v>
      </c>
      <c r="I564" t="s">
        <v>40</v>
      </c>
      <c r="J564">
        <v>3</v>
      </c>
      <c r="K564">
        <v>66960</v>
      </c>
      <c r="L564">
        <v>2</v>
      </c>
      <c r="M564">
        <v>1760</v>
      </c>
      <c r="N564">
        <v>68720</v>
      </c>
      <c r="O564" t="s">
        <v>27</v>
      </c>
      <c r="P564">
        <v>2</v>
      </c>
      <c r="Q564" t="s">
        <v>28</v>
      </c>
      <c r="R564">
        <v>4</v>
      </c>
    </row>
    <row r="565" spans="1:18">
      <c r="A565" s="9">
        <v>564</v>
      </c>
      <c r="B565">
        <v>288</v>
      </c>
      <c r="C565">
        <v>4</v>
      </c>
      <c r="D565" t="s">
        <v>23</v>
      </c>
      <c r="E565">
        <v>30</v>
      </c>
      <c r="F565">
        <v>6</v>
      </c>
      <c r="G565" t="s">
        <v>110</v>
      </c>
      <c r="H565" t="s">
        <v>25</v>
      </c>
      <c r="I565" t="s">
        <v>40</v>
      </c>
      <c r="J565">
        <v>2</v>
      </c>
      <c r="K565">
        <v>12720</v>
      </c>
      <c r="L565">
        <v>2</v>
      </c>
      <c r="M565">
        <v>2000</v>
      </c>
      <c r="N565">
        <v>14720</v>
      </c>
      <c r="O565" t="s">
        <v>27</v>
      </c>
      <c r="P565">
        <v>2</v>
      </c>
      <c r="Q565" t="s">
        <v>28</v>
      </c>
      <c r="R565">
        <v>4</v>
      </c>
    </row>
    <row r="566" spans="1:18">
      <c r="A566" s="9">
        <v>565</v>
      </c>
      <c r="B566">
        <v>24</v>
      </c>
      <c r="C566">
        <v>1</v>
      </c>
      <c r="D566" t="s">
        <v>37</v>
      </c>
      <c r="E566">
        <v>3</v>
      </c>
      <c r="F566">
        <v>32</v>
      </c>
      <c r="G566" t="s">
        <v>93</v>
      </c>
      <c r="H566" t="s">
        <v>25</v>
      </c>
      <c r="I566" t="s">
        <v>26</v>
      </c>
      <c r="J566">
        <v>3</v>
      </c>
      <c r="K566">
        <v>825</v>
      </c>
      <c r="L566">
        <v>2</v>
      </c>
      <c r="M566">
        <v>2160</v>
      </c>
      <c r="N566">
        <v>2985</v>
      </c>
      <c r="O566" t="s">
        <v>27</v>
      </c>
      <c r="P566">
        <v>1</v>
      </c>
      <c r="Q566" t="s">
        <v>32</v>
      </c>
      <c r="R566">
        <v>1</v>
      </c>
    </row>
    <row r="567" spans="1:18">
      <c r="A567" s="9">
        <v>566</v>
      </c>
      <c r="B567">
        <v>151</v>
      </c>
      <c r="C567">
        <v>4</v>
      </c>
      <c r="D567" t="s">
        <v>23</v>
      </c>
      <c r="E567">
        <v>30</v>
      </c>
      <c r="F567">
        <v>24</v>
      </c>
      <c r="G567" t="s">
        <v>89</v>
      </c>
      <c r="H567" t="s">
        <v>44</v>
      </c>
      <c r="I567" t="s">
        <v>40</v>
      </c>
      <c r="J567">
        <v>3</v>
      </c>
      <c r="K567">
        <v>45720</v>
      </c>
      <c r="L567">
        <v>2</v>
      </c>
      <c r="M567">
        <v>1760</v>
      </c>
      <c r="N567">
        <v>47480</v>
      </c>
      <c r="O567" t="s">
        <v>27</v>
      </c>
      <c r="P567">
        <v>2</v>
      </c>
      <c r="Q567" t="s">
        <v>28</v>
      </c>
      <c r="R567">
        <v>4</v>
      </c>
    </row>
    <row r="568" spans="1:18">
      <c r="A568" s="9">
        <v>567</v>
      </c>
      <c r="B568">
        <v>92</v>
      </c>
      <c r="C568">
        <v>1</v>
      </c>
      <c r="D568" t="s">
        <v>37</v>
      </c>
      <c r="E568">
        <v>3</v>
      </c>
      <c r="F568">
        <v>40</v>
      </c>
      <c r="G568" t="s">
        <v>69</v>
      </c>
      <c r="H568" t="s">
        <v>31</v>
      </c>
      <c r="I568" t="s">
        <v>26</v>
      </c>
      <c r="J568">
        <v>2</v>
      </c>
      <c r="K568">
        <v>2718</v>
      </c>
      <c r="L568">
        <v>1</v>
      </c>
      <c r="M568">
        <v>6720</v>
      </c>
      <c r="N568">
        <v>9438</v>
      </c>
      <c r="O568" t="s">
        <v>27</v>
      </c>
      <c r="P568">
        <v>4</v>
      </c>
      <c r="Q568" t="s">
        <v>41</v>
      </c>
      <c r="R568">
        <v>6</v>
      </c>
    </row>
    <row r="569" spans="1:18">
      <c r="A569" s="9">
        <v>568</v>
      </c>
      <c r="B569">
        <v>159</v>
      </c>
      <c r="C569">
        <v>3</v>
      </c>
      <c r="D569" t="s">
        <v>33</v>
      </c>
      <c r="E569">
        <v>14</v>
      </c>
      <c r="F569">
        <v>54</v>
      </c>
      <c r="G569" t="s">
        <v>73</v>
      </c>
      <c r="H569" t="s">
        <v>57</v>
      </c>
      <c r="I569" t="s">
        <v>26</v>
      </c>
      <c r="J569">
        <v>2</v>
      </c>
      <c r="K569">
        <v>2380</v>
      </c>
      <c r="L569">
        <v>2</v>
      </c>
      <c r="M569">
        <v>7120</v>
      </c>
      <c r="N569">
        <v>9500</v>
      </c>
      <c r="O569" t="s">
        <v>27</v>
      </c>
      <c r="P569">
        <v>3</v>
      </c>
      <c r="Q569" t="s">
        <v>35</v>
      </c>
      <c r="R569">
        <v>2</v>
      </c>
    </row>
    <row r="570" spans="1:18">
      <c r="A570" s="9">
        <v>569</v>
      </c>
      <c r="B570">
        <v>43</v>
      </c>
      <c r="C570">
        <v>4</v>
      </c>
      <c r="D570" t="s">
        <v>23</v>
      </c>
      <c r="E570">
        <v>30</v>
      </c>
      <c r="F570">
        <v>25</v>
      </c>
      <c r="G570" t="s">
        <v>78</v>
      </c>
      <c r="H570" t="s">
        <v>31</v>
      </c>
      <c r="I570" t="s">
        <v>40</v>
      </c>
      <c r="J570">
        <v>1</v>
      </c>
      <c r="K570">
        <v>6000</v>
      </c>
      <c r="L570">
        <v>1</v>
      </c>
      <c r="M570">
        <v>720</v>
      </c>
      <c r="N570">
        <v>6720</v>
      </c>
      <c r="O570" t="s">
        <v>46</v>
      </c>
      <c r="P570">
        <v>3</v>
      </c>
      <c r="Q570" t="s">
        <v>35</v>
      </c>
      <c r="R570">
        <v>2</v>
      </c>
    </row>
    <row r="571" spans="1:18">
      <c r="A571" s="9">
        <v>570</v>
      </c>
      <c r="B571">
        <v>71</v>
      </c>
      <c r="C571">
        <v>1</v>
      </c>
      <c r="D571" t="s">
        <v>37</v>
      </c>
      <c r="E571">
        <v>3</v>
      </c>
      <c r="F571">
        <v>26</v>
      </c>
      <c r="G571" t="s">
        <v>100</v>
      </c>
      <c r="H571" t="s">
        <v>44</v>
      </c>
      <c r="I571" t="s">
        <v>40</v>
      </c>
      <c r="J571">
        <v>3</v>
      </c>
      <c r="K571">
        <v>3456</v>
      </c>
      <c r="L571">
        <v>2</v>
      </c>
      <c r="M571">
        <v>2640</v>
      </c>
      <c r="N571">
        <v>6096</v>
      </c>
      <c r="O571" t="s">
        <v>46</v>
      </c>
      <c r="P571">
        <v>4</v>
      </c>
      <c r="Q571" t="s">
        <v>41</v>
      </c>
      <c r="R571">
        <v>6</v>
      </c>
    </row>
    <row r="572" spans="1:18">
      <c r="A572" s="9">
        <v>571</v>
      </c>
      <c r="B572">
        <v>236</v>
      </c>
      <c r="C572">
        <v>1</v>
      </c>
      <c r="D572" t="s">
        <v>37</v>
      </c>
      <c r="E572">
        <v>3</v>
      </c>
      <c r="F572">
        <v>17</v>
      </c>
      <c r="G572" t="s">
        <v>60</v>
      </c>
      <c r="H572" t="s">
        <v>31</v>
      </c>
      <c r="I572" t="s">
        <v>40</v>
      </c>
      <c r="J572">
        <v>1</v>
      </c>
      <c r="K572">
        <v>684</v>
      </c>
      <c r="L572">
        <v>1</v>
      </c>
      <c r="M572">
        <v>1240</v>
      </c>
      <c r="N572">
        <v>1924</v>
      </c>
      <c r="O572" t="s">
        <v>46</v>
      </c>
      <c r="P572">
        <v>2</v>
      </c>
      <c r="Q572" t="s">
        <v>28</v>
      </c>
      <c r="R572">
        <v>4</v>
      </c>
    </row>
    <row r="573" spans="1:18">
      <c r="A573" s="9">
        <v>572</v>
      </c>
      <c r="B573">
        <v>123</v>
      </c>
      <c r="C573">
        <v>1</v>
      </c>
      <c r="D573" t="s">
        <v>37</v>
      </c>
      <c r="E573">
        <v>3</v>
      </c>
      <c r="F573">
        <v>41</v>
      </c>
      <c r="G573" t="s">
        <v>49</v>
      </c>
      <c r="H573" t="s">
        <v>25</v>
      </c>
      <c r="I573" t="s">
        <v>26</v>
      </c>
      <c r="J573">
        <v>3</v>
      </c>
      <c r="K573">
        <v>1896</v>
      </c>
      <c r="L573">
        <v>2</v>
      </c>
      <c r="M573">
        <v>7800</v>
      </c>
      <c r="N573">
        <v>9696</v>
      </c>
      <c r="O573" t="s">
        <v>27</v>
      </c>
      <c r="P573">
        <v>3</v>
      </c>
      <c r="Q573" t="s">
        <v>35</v>
      </c>
      <c r="R573">
        <v>2</v>
      </c>
    </row>
    <row r="574" spans="1:18">
      <c r="A574" s="9">
        <v>573</v>
      </c>
      <c r="B574">
        <v>205</v>
      </c>
      <c r="C574">
        <v>1</v>
      </c>
      <c r="D574" t="s">
        <v>37</v>
      </c>
      <c r="E574">
        <v>3</v>
      </c>
      <c r="F574">
        <v>32</v>
      </c>
      <c r="G574" t="s">
        <v>93</v>
      </c>
      <c r="H574" t="s">
        <v>25</v>
      </c>
      <c r="I574" t="s">
        <v>26</v>
      </c>
      <c r="J574">
        <v>3</v>
      </c>
      <c r="K574">
        <v>825</v>
      </c>
      <c r="L574">
        <v>1</v>
      </c>
      <c r="M574">
        <v>1080</v>
      </c>
      <c r="N574">
        <v>1905</v>
      </c>
      <c r="O574" t="s">
        <v>27</v>
      </c>
      <c r="P574">
        <v>1</v>
      </c>
      <c r="Q574" t="s">
        <v>32</v>
      </c>
      <c r="R574">
        <v>1</v>
      </c>
    </row>
    <row r="575" spans="1:18">
      <c r="A575" s="9">
        <v>574</v>
      </c>
      <c r="B575">
        <v>298</v>
      </c>
      <c r="C575">
        <v>4</v>
      </c>
      <c r="D575" t="s">
        <v>23</v>
      </c>
      <c r="E575">
        <v>30</v>
      </c>
      <c r="F575">
        <v>20</v>
      </c>
      <c r="G575" t="s">
        <v>45</v>
      </c>
      <c r="H575" t="s">
        <v>31</v>
      </c>
      <c r="I575" t="s">
        <v>40</v>
      </c>
      <c r="J575">
        <v>2</v>
      </c>
      <c r="K575">
        <v>19080</v>
      </c>
      <c r="L575">
        <v>2</v>
      </c>
      <c r="M575">
        <v>4320</v>
      </c>
      <c r="N575">
        <v>23400</v>
      </c>
      <c r="O575" t="s">
        <v>46</v>
      </c>
      <c r="P575">
        <v>4</v>
      </c>
      <c r="Q575" t="s">
        <v>41</v>
      </c>
      <c r="R575">
        <v>6</v>
      </c>
    </row>
    <row r="576" spans="1:18">
      <c r="A576" s="9">
        <v>575</v>
      </c>
      <c r="B576">
        <v>212</v>
      </c>
      <c r="C576">
        <v>3</v>
      </c>
      <c r="D576" t="s">
        <v>33</v>
      </c>
      <c r="E576">
        <v>14</v>
      </c>
      <c r="F576">
        <v>56</v>
      </c>
      <c r="G576" t="s">
        <v>90</v>
      </c>
      <c r="H576" t="s">
        <v>25</v>
      </c>
      <c r="I576" t="s">
        <v>26</v>
      </c>
      <c r="J576">
        <v>1</v>
      </c>
      <c r="K576">
        <v>882</v>
      </c>
      <c r="L576">
        <v>1</v>
      </c>
      <c r="M576">
        <v>1080</v>
      </c>
      <c r="N576">
        <v>1962</v>
      </c>
      <c r="O576" t="s">
        <v>27</v>
      </c>
      <c r="P576">
        <v>1</v>
      </c>
      <c r="Q576" t="s">
        <v>32</v>
      </c>
      <c r="R576">
        <v>1</v>
      </c>
    </row>
    <row r="577" spans="1:18">
      <c r="A577" s="9">
        <v>576</v>
      </c>
      <c r="B577">
        <v>13</v>
      </c>
      <c r="C577">
        <v>2</v>
      </c>
      <c r="D577" t="s">
        <v>29</v>
      </c>
      <c r="E577">
        <v>7</v>
      </c>
      <c r="F577">
        <v>14</v>
      </c>
      <c r="G577" t="s">
        <v>108</v>
      </c>
      <c r="H577" t="s">
        <v>31</v>
      </c>
      <c r="I577" t="s">
        <v>40</v>
      </c>
      <c r="J577">
        <v>2</v>
      </c>
      <c r="K577">
        <v>1127</v>
      </c>
      <c r="L577">
        <v>1</v>
      </c>
      <c r="M577">
        <v>150</v>
      </c>
      <c r="N577">
        <v>1277</v>
      </c>
      <c r="O577" t="s">
        <v>27</v>
      </c>
      <c r="P577">
        <v>1</v>
      </c>
      <c r="Q577" t="s">
        <v>32</v>
      </c>
      <c r="R577">
        <v>1</v>
      </c>
    </row>
    <row r="578" spans="1:18">
      <c r="A578" s="9">
        <v>577</v>
      </c>
      <c r="B578">
        <v>198</v>
      </c>
      <c r="C578">
        <v>1</v>
      </c>
      <c r="D578" t="s">
        <v>37</v>
      </c>
      <c r="E578">
        <v>3</v>
      </c>
      <c r="F578">
        <v>2</v>
      </c>
      <c r="G578" t="s">
        <v>85</v>
      </c>
      <c r="H578" t="s">
        <v>31</v>
      </c>
      <c r="I578" t="s">
        <v>40</v>
      </c>
      <c r="J578">
        <v>2</v>
      </c>
      <c r="K578">
        <v>468</v>
      </c>
      <c r="L578">
        <v>1</v>
      </c>
      <c r="M578">
        <v>450</v>
      </c>
      <c r="N578">
        <v>918</v>
      </c>
      <c r="O578" t="s">
        <v>27</v>
      </c>
      <c r="P578">
        <v>1</v>
      </c>
      <c r="Q578" t="s">
        <v>32</v>
      </c>
      <c r="R578">
        <v>1</v>
      </c>
    </row>
    <row r="579" spans="1:18">
      <c r="A579" s="9">
        <v>578</v>
      </c>
      <c r="B579">
        <v>169</v>
      </c>
      <c r="C579">
        <v>2</v>
      </c>
      <c r="D579" t="s">
        <v>29</v>
      </c>
      <c r="E579">
        <v>7</v>
      </c>
      <c r="F579">
        <v>62</v>
      </c>
      <c r="G579" t="s">
        <v>101</v>
      </c>
      <c r="H579" t="s">
        <v>31</v>
      </c>
      <c r="I579" t="s">
        <v>62</v>
      </c>
      <c r="J579">
        <v>2</v>
      </c>
      <c r="K579">
        <v>791</v>
      </c>
      <c r="L579">
        <v>1</v>
      </c>
      <c r="M579">
        <v>1360</v>
      </c>
      <c r="N579">
        <v>2151</v>
      </c>
      <c r="O579" t="s">
        <v>46</v>
      </c>
      <c r="P579">
        <v>1</v>
      </c>
      <c r="Q579" t="s">
        <v>32</v>
      </c>
      <c r="R579">
        <v>1</v>
      </c>
    </row>
    <row r="580" spans="1:18">
      <c r="A580" s="9">
        <v>579</v>
      </c>
      <c r="B580">
        <v>42</v>
      </c>
      <c r="C580">
        <v>2</v>
      </c>
      <c r="D580" t="s">
        <v>29</v>
      </c>
      <c r="E580">
        <v>7</v>
      </c>
      <c r="F580">
        <v>26</v>
      </c>
      <c r="G580" t="s">
        <v>100</v>
      </c>
      <c r="H580" t="s">
        <v>44</v>
      </c>
      <c r="I580" t="s">
        <v>40</v>
      </c>
      <c r="J580">
        <v>3</v>
      </c>
      <c r="K580">
        <v>8064</v>
      </c>
      <c r="L580">
        <v>2</v>
      </c>
      <c r="M580">
        <v>2640</v>
      </c>
      <c r="N580">
        <v>10704</v>
      </c>
      <c r="O580" t="s">
        <v>46</v>
      </c>
      <c r="P580">
        <v>4</v>
      </c>
      <c r="Q580" t="s">
        <v>41</v>
      </c>
      <c r="R580">
        <v>6</v>
      </c>
    </row>
    <row r="581" spans="1:18">
      <c r="A581" s="9">
        <v>580</v>
      </c>
      <c r="B581">
        <v>277</v>
      </c>
      <c r="C581">
        <v>4</v>
      </c>
      <c r="D581" t="s">
        <v>23</v>
      </c>
      <c r="E581">
        <v>30</v>
      </c>
      <c r="F581">
        <v>46</v>
      </c>
      <c r="G581" t="s">
        <v>109</v>
      </c>
      <c r="H581" t="s">
        <v>57</v>
      </c>
      <c r="I581" t="s">
        <v>26</v>
      </c>
      <c r="J581">
        <v>3</v>
      </c>
      <c r="K581">
        <v>50220</v>
      </c>
      <c r="L581">
        <v>2</v>
      </c>
      <c r="M581">
        <v>13920</v>
      </c>
      <c r="N581">
        <v>64140</v>
      </c>
      <c r="O581" t="s">
        <v>27</v>
      </c>
      <c r="P581">
        <v>4</v>
      </c>
      <c r="Q581" t="s">
        <v>41</v>
      </c>
      <c r="R581">
        <v>6</v>
      </c>
    </row>
    <row r="582" spans="1:18">
      <c r="A582" s="9">
        <v>581</v>
      </c>
      <c r="B582">
        <v>3</v>
      </c>
      <c r="C582">
        <v>3</v>
      </c>
      <c r="D582" t="s">
        <v>33</v>
      </c>
      <c r="E582">
        <v>14</v>
      </c>
      <c r="F582">
        <v>26</v>
      </c>
      <c r="G582" t="s">
        <v>100</v>
      </c>
      <c r="H582" t="s">
        <v>44</v>
      </c>
      <c r="I582" t="s">
        <v>40</v>
      </c>
      <c r="J582">
        <v>2</v>
      </c>
      <c r="K582">
        <v>8484</v>
      </c>
      <c r="L582">
        <v>2</v>
      </c>
      <c r="M582">
        <v>2640</v>
      </c>
      <c r="N582">
        <v>11124</v>
      </c>
      <c r="O582" t="s">
        <v>46</v>
      </c>
      <c r="P582">
        <v>4</v>
      </c>
      <c r="Q582" t="s">
        <v>41</v>
      </c>
      <c r="R582">
        <v>6</v>
      </c>
    </row>
    <row r="583" spans="1:18">
      <c r="A583" s="9">
        <v>582</v>
      </c>
      <c r="B583">
        <v>275</v>
      </c>
      <c r="C583">
        <v>1</v>
      </c>
      <c r="D583" t="s">
        <v>37</v>
      </c>
      <c r="E583">
        <v>3</v>
      </c>
      <c r="F583">
        <v>11</v>
      </c>
      <c r="G583" t="s">
        <v>52</v>
      </c>
      <c r="H583" t="s">
        <v>31</v>
      </c>
      <c r="I583" t="s">
        <v>40</v>
      </c>
      <c r="J583">
        <v>3</v>
      </c>
      <c r="K583">
        <v>12960</v>
      </c>
      <c r="L583">
        <v>1</v>
      </c>
      <c r="M583">
        <v>840</v>
      </c>
      <c r="N583">
        <v>13800</v>
      </c>
      <c r="O583" t="s">
        <v>27</v>
      </c>
      <c r="P583">
        <v>4</v>
      </c>
      <c r="Q583" t="s">
        <v>41</v>
      </c>
      <c r="R583">
        <v>6</v>
      </c>
    </row>
    <row r="584" spans="1:18">
      <c r="A584" s="9">
        <v>583</v>
      </c>
      <c r="B584">
        <v>59</v>
      </c>
      <c r="C584">
        <v>2</v>
      </c>
      <c r="D584" t="s">
        <v>29</v>
      </c>
      <c r="E584">
        <v>7</v>
      </c>
      <c r="F584">
        <v>9</v>
      </c>
      <c r="G584" t="s">
        <v>43</v>
      </c>
      <c r="H584" t="s">
        <v>44</v>
      </c>
      <c r="I584" t="s">
        <v>40</v>
      </c>
      <c r="J584">
        <v>3</v>
      </c>
      <c r="K584">
        <v>9576</v>
      </c>
      <c r="L584">
        <v>2</v>
      </c>
      <c r="M584">
        <v>1040</v>
      </c>
      <c r="N584">
        <v>10616</v>
      </c>
      <c r="O584" t="s">
        <v>27</v>
      </c>
      <c r="P584">
        <v>2</v>
      </c>
      <c r="Q584" t="s">
        <v>28</v>
      </c>
      <c r="R584">
        <v>4</v>
      </c>
    </row>
    <row r="585" spans="1:18">
      <c r="A585" s="9">
        <v>584</v>
      </c>
      <c r="B585">
        <v>159</v>
      </c>
      <c r="C585">
        <v>2</v>
      </c>
      <c r="D585" t="s">
        <v>29</v>
      </c>
      <c r="E585">
        <v>7</v>
      </c>
      <c r="F585">
        <v>36</v>
      </c>
      <c r="G585" t="s">
        <v>67</v>
      </c>
      <c r="H585" t="s">
        <v>25</v>
      </c>
      <c r="I585" t="s">
        <v>26</v>
      </c>
      <c r="J585">
        <v>2</v>
      </c>
      <c r="K585">
        <v>7644</v>
      </c>
      <c r="L585">
        <v>1</v>
      </c>
      <c r="M585">
        <v>7080</v>
      </c>
      <c r="N585">
        <v>14724</v>
      </c>
      <c r="O585" t="s">
        <v>27</v>
      </c>
      <c r="P585">
        <v>4</v>
      </c>
      <c r="Q585" t="s">
        <v>41</v>
      </c>
      <c r="R585">
        <v>6</v>
      </c>
    </row>
    <row r="586" spans="1:18">
      <c r="A586" s="9">
        <v>585</v>
      </c>
      <c r="B586">
        <v>164</v>
      </c>
      <c r="C586">
        <v>4</v>
      </c>
      <c r="D586" t="s">
        <v>23</v>
      </c>
      <c r="E586">
        <v>30</v>
      </c>
      <c r="F586">
        <v>17</v>
      </c>
      <c r="G586" t="s">
        <v>60</v>
      </c>
      <c r="H586" t="s">
        <v>31</v>
      </c>
      <c r="I586" t="s">
        <v>40</v>
      </c>
      <c r="J586">
        <v>2</v>
      </c>
      <c r="K586">
        <v>7800</v>
      </c>
      <c r="L586">
        <v>2</v>
      </c>
      <c r="M586">
        <v>1240</v>
      </c>
      <c r="N586">
        <v>9040</v>
      </c>
      <c r="O586" t="s">
        <v>46</v>
      </c>
      <c r="P586">
        <v>3</v>
      </c>
      <c r="Q586" t="s">
        <v>35</v>
      </c>
      <c r="R586">
        <v>2</v>
      </c>
    </row>
    <row r="587" spans="1:18">
      <c r="A587" s="9">
        <v>586</v>
      </c>
      <c r="B587">
        <v>183</v>
      </c>
      <c r="C587">
        <v>4</v>
      </c>
      <c r="D587" t="s">
        <v>23</v>
      </c>
      <c r="E587">
        <v>30</v>
      </c>
      <c r="F587">
        <v>36</v>
      </c>
      <c r="G587" t="s">
        <v>67</v>
      </c>
      <c r="H587" t="s">
        <v>25</v>
      </c>
      <c r="I587" t="s">
        <v>26</v>
      </c>
      <c r="J587">
        <v>3</v>
      </c>
      <c r="K587">
        <v>95580</v>
      </c>
      <c r="L587">
        <v>1</v>
      </c>
      <c r="M587">
        <v>7080</v>
      </c>
      <c r="N587">
        <v>102660</v>
      </c>
      <c r="O587" t="s">
        <v>27</v>
      </c>
      <c r="P587">
        <v>4</v>
      </c>
      <c r="Q587" t="s">
        <v>41</v>
      </c>
      <c r="R587">
        <v>6</v>
      </c>
    </row>
    <row r="588" spans="1:18">
      <c r="A588" s="9">
        <v>587</v>
      </c>
      <c r="B588">
        <v>241</v>
      </c>
      <c r="C588">
        <v>2</v>
      </c>
      <c r="D588" t="s">
        <v>29</v>
      </c>
      <c r="E588">
        <v>7</v>
      </c>
      <c r="F588">
        <v>28</v>
      </c>
      <c r="G588" t="s">
        <v>39</v>
      </c>
      <c r="H588" t="s">
        <v>31</v>
      </c>
      <c r="I588" t="s">
        <v>40</v>
      </c>
      <c r="J588">
        <v>3</v>
      </c>
      <c r="K588">
        <v>4788</v>
      </c>
      <c r="L588">
        <v>1</v>
      </c>
      <c r="M588">
        <v>400</v>
      </c>
      <c r="N588">
        <v>5188</v>
      </c>
      <c r="O588" t="s">
        <v>27</v>
      </c>
      <c r="P588">
        <v>3</v>
      </c>
      <c r="Q588" t="s">
        <v>35</v>
      </c>
      <c r="R588">
        <v>2</v>
      </c>
    </row>
    <row r="589" spans="1:18">
      <c r="A589" s="9">
        <v>588</v>
      </c>
      <c r="B589">
        <v>153</v>
      </c>
      <c r="C589">
        <v>4</v>
      </c>
      <c r="D589" t="s">
        <v>23</v>
      </c>
      <c r="E589">
        <v>30</v>
      </c>
      <c r="F589">
        <v>25</v>
      </c>
      <c r="G589" t="s">
        <v>78</v>
      </c>
      <c r="H589" t="s">
        <v>31</v>
      </c>
      <c r="I589" t="s">
        <v>40</v>
      </c>
      <c r="J589">
        <v>2</v>
      </c>
      <c r="K589">
        <v>7029.9000000000005</v>
      </c>
      <c r="L589">
        <v>2</v>
      </c>
      <c r="M589">
        <v>720</v>
      </c>
      <c r="N589">
        <v>7749.9000000000005</v>
      </c>
      <c r="O589" t="s">
        <v>46</v>
      </c>
      <c r="P589">
        <v>1</v>
      </c>
      <c r="Q589" t="s">
        <v>32</v>
      </c>
      <c r="R589">
        <v>1</v>
      </c>
    </row>
    <row r="590" spans="1:18">
      <c r="A590" s="9">
        <v>589</v>
      </c>
      <c r="B590">
        <v>175</v>
      </c>
      <c r="C590">
        <v>1</v>
      </c>
      <c r="D590" t="s">
        <v>37</v>
      </c>
      <c r="E590">
        <v>3</v>
      </c>
      <c r="F590">
        <v>47</v>
      </c>
      <c r="G590" t="s">
        <v>56</v>
      </c>
      <c r="H590" t="s">
        <v>57</v>
      </c>
      <c r="I590" t="s">
        <v>26</v>
      </c>
      <c r="J590">
        <v>3</v>
      </c>
      <c r="K590">
        <v>6624</v>
      </c>
      <c r="L590">
        <v>2</v>
      </c>
      <c r="M590">
        <v>14220</v>
      </c>
      <c r="N590">
        <v>20844</v>
      </c>
      <c r="O590" t="s">
        <v>27</v>
      </c>
      <c r="P590">
        <v>4</v>
      </c>
      <c r="Q590" t="s">
        <v>41</v>
      </c>
      <c r="R590">
        <v>6</v>
      </c>
    </row>
    <row r="591" spans="1:18">
      <c r="A591" s="9">
        <v>590</v>
      </c>
      <c r="B591">
        <v>209</v>
      </c>
      <c r="C591">
        <v>3</v>
      </c>
      <c r="D591" t="s">
        <v>33</v>
      </c>
      <c r="E591">
        <v>14</v>
      </c>
      <c r="F591">
        <v>54</v>
      </c>
      <c r="G591" t="s">
        <v>73</v>
      </c>
      <c r="H591" t="s">
        <v>57</v>
      </c>
      <c r="I591" t="s">
        <v>26</v>
      </c>
      <c r="J591">
        <v>1</v>
      </c>
      <c r="K591">
        <v>504</v>
      </c>
      <c r="L591">
        <v>1</v>
      </c>
      <c r="M591">
        <v>1780</v>
      </c>
      <c r="N591">
        <v>2284</v>
      </c>
      <c r="O591" t="s">
        <v>27</v>
      </c>
      <c r="P591">
        <v>1</v>
      </c>
      <c r="Q591" t="s">
        <v>32</v>
      </c>
      <c r="R591">
        <v>1</v>
      </c>
    </row>
    <row r="592" spans="1:18">
      <c r="A592" s="9">
        <v>591</v>
      </c>
      <c r="B592">
        <v>102</v>
      </c>
      <c r="C592">
        <v>3</v>
      </c>
      <c r="D592" t="s">
        <v>33</v>
      </c>
      <c r="E592">
        <v>14</v>
      </c>
      <c r="F592">
        <v>60</v>
      </c>
      <c r="G592" t="s">
        <v>104</v>
      </c>
      <c r="H592" t="s">
        <v>44</v>
      </c>
      <c r="I592" t="s">
        <v>105</v>
      </c>
      <c r="J592">
        <v>1</v>
      </c>
      <c r="K592">
        <v>4536</v>
      </c>
      <c r="L592">
        <v>2</v>
      </c>
      <c r="M592">
        <v>10080</v>
      </c>
      <c r="N592">
        <v>14616</v>
      </c>
      <c r="O592" t="s">
        <v>83</v>
      </c>
      <c r="P592">
        <v>4</v>
      </c>
      <c r="Q592" t="s">
        <v>41</v>
      </c>
      <c r="R592">
        <v>6</v>
      </c>
    </row>
    <row r="593" spans="1:18">
      <c r="A593" s="9">
        <v>592</v>
      </c>
      <c r="B593">
        <v>286</v>
      </c>
      <c r="C593">
        <v>2</v>
      </c>
      <c r="D593" t="s">
        <v>29</v>
      </c>
      <c r="E593">
        <v>7</v>
      </c>
      <c r="F593">
        <v>32</v>
      </c>
      <c r="G593" t="s">
        <v>93</v>
      </c>
      <c r="H593" t="s">
        <v>25</v>
      </c>
      <c r="I593" t="s">
        <v>26</v>
      </c>
      <c r="J593">
        <v>1</v>
      </c>
      <c r="K593">
        <v>357</v>
      </c>
      <c r="L593">
        <v>2</v>
      </c>
      <c r="M593">
        <v>2160</v>
      </c>
      <c r="N593">
        <v>2517</v>
      </c>
      <c r="O593" t="s">
        <v>27</v>
      </c>
      <c r="P593">
        <v>1</v>
      </c>
      <c r="Q593" t="s">
        <v>32</v>
      </c>
      <c r="R593">
        <v>1</v>
      </c>
    </row>
    <row r="594" spans="1:18">
      <c r="A594" s="9">
        <v>593</v>
      </c>
      <c r="B594">
        <v>285</v>
      </c>
      <c r="C594">
        <v>3</v>
      </c>
      <c r="D594" t="s">
        <v>33</v>
      </c>
      <c r="E594">
        <v>14</v>
      </c>
      <c r="F594">
        <v>4</v>
      </c>
      <c r="G594" t="s">
        <v>65</v>
      </c>
      <c r="H594" t="s">
        <v>44</v>
      </c>
      <c r="I594" t="s">
        <v>40</v>
      </c>
      <c r="J594">
        <v>3</v>
      </c>
      <c r="K594">
        <v>19544</v>
      </c>
      <c r="L594">
        <v>1</v>
      </c>
      <c r="M594">
        <v>1200</v>
      </c>
      <c r="N594">
        <v>20744</v>
      </c>
      <c r="O594" t="s">
        <v>27</v>
      </c>
      <c r="P594">
        <v>2</v>
      </c>
      <c r="Q594" t="s">
        <v>28</v>
      </c>
      <c r="R594">
        <v>4</v>
      </c>
    </row>
    <row r="595" spans="1:18">
      <c r="A595" s="9">
        <v>594</v>
      </c>
      <c r="B595">
        <v>193</v>
      </c>
      <c r="C595">
        <v>4</v>
      </c>
      <c r="D595" t="s">
        <v>23</v>
      </c>
      <c r="E595">
        <v>30</v>
      </c>
      <c r="F595">
        <v>60</v>
      </c>
      <c r="G595" t="s">
        <v>104</v>
      </c>
      <c r="H595" t="s">
        <v>44</v>
      </c>
      <c r="I595" t="s">
        <v>105</v>
      </c>
      <c r="J595">
        <v>1</v>
      </c>
      <c r="K595">
        <v>1620</v>
      </c>
      <c r="L595">
        <v>1</v>
      </c>
      <c r="M595">
        <v>840</v>
      </c>
      <c r="N595">
        <v>2460</v>
      </c>
      <c r="O595" t="s">
        <v>83</v>
      </c>
      <c r="P595">
        <v>1</v>
      </c>
      <c r="Q595" t="s">
        <v>32</v>
      </c>
      <c r="R595">
        <v>1</v>
      </c>
    </row>
    <row r="596" spans="1:18">
      <c r="A596" s="9">
        <v>595</v>
      </c>
      <c r="B596">
        <v>151</v>
      </c>
      <c r="C596">
        <v>4</v>
      </c>
      <c r="D596" t="s">
        <v>23</v>
      </c>
      <c r="E596">
        <v>30</v>
      </c>
      <c r="F596">
        <v>67</v>
      </c>
      <c r="G596" t="s">
        <v>63</v>
      </c>
      <c r="H596" t="s">
        <v>31</v>
      </c>
      <c r="I596" t="s">
        <v>64</v>
      </c>
      <c r="J596">
        <v>2</v>
      </c>
      <c r="K596">
        <v>16560</v>
      </c>
      <c r="L596">
        <v>1</v>
      </c>
      <c r="M596">
        <v>3080</v>
      </c>
      <c r="N596">
        <v>19640</v>
      </c>
      <c r="O596" t="s">
        <v>46</v>
      </c>
      <c r="P596">
        <v>2</v>
      </c>
      <c r="Q596" t="s">
        <v>28</v>
      </c>
      <c r="R596">
        <v>4</v>
      </c>
    </row>
    <row r="597" spans="1:18">
      <c r="A597" s="9">
        <v>596</v>
      </c>
      <c r="B597">
        <v>259</v>
      </c>
      <c r="C597">
        <v>2</v>
      </c>
      <c r="D597" t="s">
        <v>29</v>
      </c>
      <c r="E597">
        <v>7</v>
      </c>
      <c r="F597">
        <v>21</v>
      </c>
      <c r="G597" t="s">
        <v>72</v>
      </c>
      <c r="H597" t="s">
        <v>31</v>
      </c>
      <c r="I597" t="s">
        <v>40</v>
      </c>
      <c r="J597">
        <v>1</v>
      </c>
      <c r="K597">
        <v>2310</v>
      </c>
      <c r="L597">
        <v>2</v>
      </c>
      <c r="M597">
        <v>3720</v>
      </c>
      <c r="N597">
        <v>6030</v>
      </c>
      <c r="O597" t="s">
        <v>46</v>
      </c>
      <c r="P597">
        <v>4</v>
      </c>
      <c r="Q597" t="s">
        <v>41</v>
      </c>
      <c r="R597">
        <v>6</v>
      </c>
    </row>
    <row r="598" spans="1:18">
      <c r="A598" s="9">
        <v>597</v>
      </c>
      <c r="B598">
        <v>94</v>
      </c>
      <c r="C598">
        <v>4</v>
      </c>
      <c r="D598" t="s">
        <v>23</v>
      </c>
      <c r="E598">
        <v>30</v>
      </c>
      <c r="F598">
        <v>11</v>
      </c>
      <c r="G598" t="s">
        <v>52</v>
      </c>
      <c r="H598" t="s">
        <v>31</v>
      </c>
      <c r="I598" t="s">
        <v>40</v>
      </c>
      <c r="J598">
        <v>2</v>
      </c>
      <c r="K598">
        <v>30000</v>
      </c>
      <c r="L598">
        <v>2</v>
      </c>
      <c r="M598">
        <v>1120</v>
      </c>
      <c r="N598">
        <v>31120</v>
      </c>
      <c r="O598" t="s">
        <v>27</v>
      </c>
      <c r="P598">
        <v>2</v>
      </c>
      <c r="Q598" t="s">
        <v>28</v>
      </c>
      <c r="R598">
        <v>4</v>
      </c>
    </row>
    <row r="599" spans="1:18">
      <c r="A599" s="9">
        <v>598</v>
      </c>
      <c r="B599">
        <v>293</v>
      </c>
      <c r="C599">
        <v>2</v>
      </c>
      <c r="D599" t="s">
        <v>29</v>
      </c>
      <c r="E599">
        <v>7</v>
      </c>
      <c r="F599">
        <v>67</v>
      </c>
      <c r="G599" t="s">
        <v>63</v>
      </c>
      <c r="H599" t="s">
        <v>31</v>
      </c>
      <c r="I599" t="s">
        <v>64</v>
      </c>
      <c r="J599">
        <v>1</v>
      </c>
      <c r="K599">
        <v>770</v>
      </c>
      <c r="L599">
        <v>2</v>
      </c>
      <c r="M599">
        <v>3080</v>
      </c>
      <c r="N599">
        <v>3850</v>
      </c>
      <c r="O599" t="s">
        <v>46</v>
      </c>
      <c r="P599">
        <v>3</v>
      </c>
      <c r="Q599" t="s">
        <v>35</v>
      </c>
      <c r="R599">
        <v>2</v>
      </c>
    </row>
    <row r="600" spans="1:18">
      <c r="A600" s="9">
        <v>599</v>
      </c>
      <c r="B600">
        <v>269</v>
      </c>
      <c r="C600">
        <v>3</v>
      </c>
      <c r="D600" t="s">
        <v>33</v>
      </c>
      <c r="E600">
        <v>14</v>
      </c>
      <c r="F600">
        <v>58</v>
      </c>
      <c r="G600" t="s">
        <v>38</v>
      </c>
      <c r="H600" t="s">
        <v>31</v>
      </c>
      <c r="I600" t="s">
        <v>26</v>
      </c>
      <c r="J600">
        <v>3</v>
      </c>
      <c r="K600">
        <v>12460</v>
      </c>
      <c r="L600">
        <v>2</v>
      </c>
      <c r="M600">
        <v>2680</v>
      </c>
      <c r="N600">
        <v>15140</v>
      </c>
      <c r="O600" t="s">
        <v>27</v>
      </c>
      <c r="P600">
        <v>3</v>
      </c>
      <c r="Q600" t="s">
        <v>35</v>
      </c>
      <c r="R600">
        <v>2</v>
      </c>
    </row>
    <row r="601" spans="1:18">
      <c r="A601" s="9">
        <v>600</v>
      </c>
      <c r="B601">
        <v>74</v>
      </c>
      <c r="C601">
        <v>3</v>
      </c>
      <c r="D601" t="s">
        <v>33</v>
      </c>
      <c r="E601">
        <v>14</v>
      </c>
      <c r="F601">
        <v>37</v>
      </c>
      <c r="G601" t="s">
        <v>75</v>
      </c>
      <c r="H601" t="s">
        <v>25</v>
      </c>
      <c r="I601" t="s">
        <v>26</v>
      </c>
      <c r="J601">
        <v>3</v>
      </c>
      <c r="K601">
        <v>4438</v>
      </c>
      <c r="L601">
        <v>1</v>
      </c>
      <c r="M601">
        <v>950</v>
      </c>
      <c r="N601">
        <v>5388</v>
      </c>
      <c r="O601" t="s">
        <v>27</v>
      </c>
      <c r="P601">
        <v>1</v>
      </c>
      <c r="Q601" t="s">
        <v>32</v>
      </c>
      <c r="R601">
        <v>1</v>
      </c>
    </row>
    <row r="602" spans="1:18">
      <c r="A602" s="9">
        <v>601</v>
      </c>
      <c r="B602">
        <v>297</v>
      </c>
      <c r="C602">
        <v>3</v>
      </c>
      <c r="D602" t="s">
        <v>33</v>
      </c>
      <c r="E602">
        <v>14</v>
      </c>
      <c r="F602">
        <v>38</v>
      </c>
      <c r="G602" t="s">
        <v>36</v>
      </c>
      <c r="H602" t="s">
        <v>25</v>
      </c>
      <c r="I602" t="s">
        <v>26</v>
      </c>
      <c r="J602">
        <v>3</v>
      </c>
      <c r="K602">
        <v>16380</v>
      </c>
      <c r="L602">
        <v>2</v>
      </c>
      <c r="M602">
        <v>13200</v>
      </c>
      <c r="N602">
        <v>29580</v>
      </c>
      <c r="O602" t="s">
        <v>27</v>
      </c>
      <c r="P602">
        <v>4</v>
      </c>
      <c r="Q602" t="s">
        <v>41</v>
      </c>
      <c r="R602">
        <v>6</v>
      </c>
    </row>
    <row r="603" spans="1:18">
      <c r="A603" s="9">
        <v>602</v>
      </c>
      <c r="B603">
        <v>204</v>
      </c>
      <c r="C603">
        <v>1</v>
      </c>
      <c r="D603" t="s">
        <v>37</v>
      </c>
      <c r="E603">
        <v>3</v>
      </c>
      <c r="F603">
        <v>56</v>
      </c>
      <c r="G603" t="s">
        <v>90</v>
      </c>
      <c r="H603" t="s">
        <v>25</v>
      </c>
      <c r="I603" t="s">
        <v>26</v>
      </c>
      <c r="J603">
        <v>2</v>
      </c>
      <c r="K603">
        <v>858</v>
      </c>
      <c r="L603">
        <v>1</v>
      </c>
      <c r="M603">
        <v>2160</v>
      </c>
      <c r="N603">
        <v>3018</v>
      </c>
      <c r="O603" t="s">
        <v>27</v>
      </c>
      <c r="P603">
        <v>3</v>
      </c>
      <c r="Q603" t="s">
        <v>35</v>
      </c>
      <c r="R603">
        <v>2</v>
      </c>
    </row>
    <row r="604" spans="1:18">
      <c r="A604" s="9">
        <v>603</v>
      </c>
      <c r="B604">
        <v>47</v>
      </c>
      <c r="C604">
        <v>4</v>
      </c>
      <c r="D604" t="s">
        <v>23</v>
      </c>
      <c r="E604">
        <v>30</v>
      </c>
      <c r="F604">
        <v>56</v>
      </c>
      <c r="G604" t="s">
        <v>90</v>
      </c>
      <c r="H604" t="s">
        <v>25</v>
      </c>
      <c r="I604" t="s">
        <v>26</v>
      </c>
      <c r="J604">
        <v>1</v>
      </c>
      <c r="K604">
        <v>11340</v>
      </c>
      <c r="L604">
        <v>2</v>
      </c>
      <c r="M604">
        <v>12960</v>
      </c>
      <c r="N604">
        <v>24300</v>
      </c>
      <c r="O604" t="s">
        <v>27</v>
      </c>
      <c r="P604">
        <v>4</v>
      </c>
      <c r="Q604" t="s">
        <v>41</v>
      </c>
      <c r="R604">
        <v>6</v>
      </c>
    </row>
    <row r="605" spans="1:18">
      <c r="A605" s="9">
        <v>604</v>
      </c>
      <c r="B605">
        <v>106</v>
      </c>
      <c r="C605">
        <v>3</v>
      </c>
      <c r="D605" t="s">
        <v>33</v>
      </c>
      <c r="E605">
        <v>14</v>
      </c>
      <c r="F605">
        <v>41</v>
      </c>
      <c r="G605" t="s">
        <v>49</v>
      </c>
      <c r="H605" t="s">
        <v>25</v>
      </c>
      <c r="I605" t="s">
        <v>26</v>
      </c>
      <c r="J605">
        <v>3</v>
      </c>
      <c r="K605">
        <v>17696</v>
      </c>
      <c r="L605">
        <v>1</v>
      </c>
      <c r="M605">
        <v>7800</v>
      </c>
      <c r="N605">
        <v>25496</v>
      </c>
      <c r="O605" t="s">
        <v>27</v>
      </c>
      <c r="P605">
        <v>2</v>
      </c>
      <c r="Q605" t="s">
        <v>28</v>
      </c>
      <c r="R605">
        <v>4</v>
      </c>
    </row>
    <row r="606" spans="1:18">
      <c r="A606" s="9">
        <v>605</v>
      </c>
      <c r="B606">
        <v>200</v>
      </c>
      <c r="C606">
        <v>1</v>
      </c>
      <c r="D606" t="s">
        <v>37</v>
      </c>
      <c r="E606">
        <v>3</v>
      </c>
      <c r="F606">
        <v>23</v>
      </c>
      <c r="G606" t="s">
        <v>54</v>
      </c>
      <c r="H606" t="s">
        <v>25</v>
      </c>
      <c r="I606" t="s">
        <v>40</v>
      </c>
      <c r="J606">
        <v>1</v>
      </c>
      <c r="K606">
        <v>1176</v>
      </c>
      <c r="L606">
        <v>1</v>
      </c>
      <c r="M606">
        <v>1240</v>
      </c>
      <c r="N606">
        <v>2416</v>
      </c>
      <c r="O606" t="s">
        <v>27</v>
      </c>
      <c r="P606">
        <v>2</v>
      </c>
      <c r="Q606" t="s">
        <v>28</v>
      </c>
      <c r="R606">
        <v>4</v>
      </c>
    </row>
    <row r="607" spans="1:18">
      <c r="A607" s="9">
        <v>606</v>
      </c>
      <c r="B607">
        <v>157</v>
      </c>
      <c r="C607">
        <v>4</v>
      </c>
      <c r="D607" t="s">
        <v>23</v>
      </c>
      <c r="E607">
        <v>30</v>
      </c>
      <c r="F607">
        <v>28</v>
      </c>
      <c r="G607" t="s">
        <v>39</v>
      </c>
      <c r="H607" t="s">
        <v>31</v>
      </c>
      <c r="I607" t="s">
        <v>40</v>
      </c>
      <c r="J607">
        <v>3</v>
      </c>
      <c r="K607">
        <v>20520</v>
      </c>
      <c r="L607">
        <v>2</v>
      </c>
      <c r="M607">
        <v>800</v>
      </c>
      <c r="N607">
        <v>21320</v>
      </c>
      <c r="O607" t="s">
        <v>27</v>
      </c>
      <c r="P607">
        <v>3</v>
      </c>
      <c r="Q607" t="s">
        <v>35</v>
      </c>
      <c r="R607">
        <v>2</v>
      </c>
    </row>
    <row r="608" spans="1:18">
      <c r="A608" s="9">
        <v>607</v>
      </c>
      <c r="B608">
        <v>209</v>
      </c>
      <c r="C608">
        <v>2</v>
      </c>
      <c r="D608" t="s">
        <v>29</v>
      </c>
      <c r="E608">
        <v>7</v>
      </c>
      <c r="F608">
        <v>39</v>
      </c>
      <c r="G608" t="s">
        <v>71</v>
      </c>
      <c r="H608" t="s">
        <v>57</v>
      </c>
      <c r="I608" t="s">
        <v>26</v>
      </c>
      <c r="J608">
        <v>2</v>
      </c>
      <c r="K608">
        <v>4914</v>
      </c>
      <c r="L608">
        <v>2</v>
      </c>
      <c r="M608">
        <v>11748</v>
      </c>
      <c r="N608">
        <v>16662</v>
      </c>
      <c r="O608" t="s">
        <v>27</v>
      </c>
      <c r="P608">
        <v>4</v>
      </c>
      <c r="Q608" t="s">
        <v>41</v>
      </c>
      <c r="R608">
        <v>6</v>
      </c>
    </row>
    <row r="609" spans="1:18">
      <c r="A609" s="9">
        <v>608</v>
      </c>
      <c r="B609">
        <v>297</v>
      </c>
      <c r="C609">
        <v>3</v>
      </c>
      <c r="D609" t="s">
        <v>33</v>
      </c>
      <c r="E609">
        <v>14</v>
      </c>
      <c r="F609">
        <v>67</v>
      </c>
      <c r="G609" t="s">
        <v>63</v>
      </c>
      <c r="H609" t="s">
        <v>31</v>
      </c>
      <c r="I609" t="s">
        <v>64</v>
      </c>
      <c r="J609">
        <v>3</v>
      </c>
      <c r="K609">
        <v>9632</v>
      </c>
      <c r="L609">
        <v>1</v>
      </c>
      <c r="M609">
        <v>1540</v>
      </c>
      <c r="N609">
        <v>11172</v>
      </c>
      <c r="O609" t="s">
        <v>46</v>
      </c>
      <c r="P609">
        <v>3</v>
      </c>
      <c r="Q609" t="s">
        <v>35</v>
      </c>
      <c r="R609">
        <v>2</v>
      </c>
    </row>
    <row r="610" spans="1:18">
      <c r="A610" s="9">
        <v>609</v>
      </c>
      <c r="B610">
        <v>219</v>
      </c>
      <c r="C610">
        <v>1</v>
      </c>
      <c r="D610" t="s">
        <v>37</v>
      </c>
      <c r="E610">
        <v>3</v>
      </c>
      <c r="F610">
        <v>18</v>
      </c>
      <c r="G610" t="s">
        <v>96</v>
      </c>
      <c r="H610" t="s">
        <v>25</v>
      </c>
      <c r="I610" t="s">
        <v>40</v>
      </c>
      <c r="J610">
        <v>1</v>
      </c>
      <c r="K610">
        <v>510</v>
      </c>
      <c r="L610">
        <v>1</v>
      </c>
      <c r="M610">
        <v>320</v>
      </c>
      <c r="N610">
        <v>830</v>
      </c>
      <c r="O610" t="s">
        <v>46</v>
      </c>
      <c r="P610">
        <v>3</v>
      </c>
      <c r="Q610" t="s">
        <v>35</v>
      </c>
      <c r="R610">
        <v>2</v>
      </c>
    </row>
    <row r="611" spans="1:18">
      <c r="A611" s="9">
        <v>610</v>
      </c>
      <c r="B611">
        <v>262</v>
      </c>
      <c r="C611">
        <v>4</v>
      </c>
      <c r="D611" t="s">
        <v>23</v>
      </c>
      <c r="E611">
        <v>30</v>
      </c>
      <c r="F611">
        <v>57</v>
      </c>
      <c r="G611" t="s">
        <v>30</v>
      </c>
      <c r="H611" t="s">
        <v>31</v>
      </c>
      <c r="I611" t="s">
        <v>26</v>
      </c>
      <c r="J611">
        <v>3</v>
      </c>
      <c r="K611">
        <v>16320</v>
      </c>
      <c r="L611">
        <v>2</v>
      </c>
      <c r="M611">
        <v>2300</v>
      </c>
      <c r="N611">
        <v>18620</v>
      </c>
      <c r="O611" t="s">
        <v>27</v>
      </c>
      <c r="P611">
        <v>1</v>
      </c>
      <c r="Q611" t="s">
        <v>32</v>
      </c>
      <c r="R611">
        <v>1</v>
      </c>
    </row>
    <row r="612" spans="1:18">
      <c r="A612" s="9">
        <v>611</v>
      </c>
      <c r="B612">
        <v>102</v>
      </c>
      <c r="C612">
        <v>3</v>
      </c>
      <c r="D612" t="s">
        <v>33</v>
      </c>
      <c r="E612">
        <v>14</v>
      </c>
      <c r="F612">
        <v>48</v>
      </c>
      <c r="G612" t="s">
        <v>42</v>
      </c>
      <c r="H612" t="s">
        <v>25</v>
      </c>
      <c r="I612" t="s">
        <v>26</v>
      </c>
      <c r="J612">
        <v>3</v>
      </c>
      <c r="K612">
        <v>3206</v>
      </c>
      <c r="L612">
        <v>2</v>
      </c>
      <c r="M612">
        <v>2440</v>
      </c>
      <c r="N612">
        <v>5646</v>
      </c>
      <c r="O612" t="s">
        <v>27</v>
      </c>
      <c r="P612">
        <v>1</v>
      </c>
      <c r="Q612" t="s">
        <v>32</v>
      </c>
      <c r="R612">
        <v>1</v>
      </c>
    </row>
    <row r="613" spans="1:18">
      <c r="A613" s="9">
        <v>612</v>
      </c>
      <c r="B613">
        <v>2</v>
      </c>
      <c r="C613">
        <v>4</v>
      </c>
      <c r="D613" t="s">
        <v>23</v>
      </c>
      <c r="E613">
        <v>30</v>
      </c>
      <c r="F613">
        <v>35</v>
      </c>
      <c r="G613" t="s">
        <v>48</v>
      </c>
      <c r="H613" t="s">
        <v>25</v>
      </c>
      <c r="I613" t="s">
        <v>26</v>
      </c>
      <c r="J613">
        <v>1</v>
      </c>
      <c r="K613">
        <v>2820</v>
      </c>
      <c r="L613">
        <v>2</v>
      </c>
      <c r="M613">
        <v>4800</v>
      </c>
      <c r="N613">
        <v>7620</v>
      </c>
      <c r="O613" t="s">
        <v>27</v>
      </c>
      <c r="P613">
        <v>3</v>
      </c>
      <c r="Q613" t="s">
        <v>35</v>
      </c>
      <c r="R613">
        <v>2</v>
      </c>
    </row>
    <row r="614" spans="1:18">
      <c r="A614" s="9">
        <v>613</v>
      </c>
      <c r="B614">
        <v>25</v>
      </c>
      <c r="C614">
        <v>2</v>
      </c>
      <c r="D614" t="s">
        <v>29</v>
      </c>
      <c r="E614">
        <v>7</v>
      </c>
      <c r="F614">
        <v>31</v>
      </c>
      <c r="G614" t="s">
        <v>74</v>
      </c>
      <c r="H614" t="s">
        <v>25</v>
      </c>
      <c r="I614" t="s">
        <v>26</v>
      </c>
      <c r="J614">
        <v>2</v>
      </c>
      <c r="K614">
        <v>770</v>
      </c>
      <c r="L614">
        <v>1</v>
      </c>
      <c r="M614">
        <v>1560</v>
      </c>
      <c r="N614">
        <v>2330</v>
      </c>
      <c r="O614" t="s">
        <v>27</v>
      </c>
      <c r="P614">
        <v>1</v>
      </c>
      <c r="Q614" t="s">
        <v>32</v>
      </c>
      <c r="R614">
        <v>1</v>
      </c>
    </row>
    <row r="615" spans="1:18">
      <c r="A615" s="9">
        <v>614</v>
      </c>
      <c r="B615">
        <v>207</v>
      </c>
      <c r="C615">
        <v>4</v>
      </c>
      <c r="D615" t="s">
        <v>23</v>
      </c>
      <c r="E615">
        <v>30</v>
      </c>
      <c r="F615">
        <v>62</v>
      </c>
      <c r="G615" t="s">
        <v>101</v>
      </c>
      <c r="H615" t="s">
        <v>31</v>
      </c>
      <c r="I615" t="s">
        <v>62</v>
      </c>
      <c r="J615">
        <v>3</v>
      </c>
      <c r="K615">
        <v>18900</v>
      </c>
      <c r="L615">
        <v>2</v>
      </c>
      <c r="M615">
        <v>5440</v>
      </c>
      <c r="N615">
        <v>24340</v>
      </c>
      <c r="O615" t="s">
        <v>46</v>
      </c>
      <c r="P615">
        <v>3</v>
      </c>
      <c r="Q615" t="s">
        <v>35</v>
      </c>
      <c r="R615">
        <v>2</v>
      </c>
    </row>
    <row r="616" spans="1:18">
      <c r="A616" s="9">
        <v>615</v>
      </c>
      <c r="B616">
        <v>116</v>
      </c>
      <c r="C616">
        <v>3</v>
      </c>
      <c r="D616" t="s">
        <v>33</v>
      </c>
      <c r="E616">
        <v>14</v>
      </c>
      <c r="F616">
        <v>11</v>
      </c>
      <c r="G616" t="s">
        <v>52</v>
      </c>
      <c r="H616" t="s">
        <v>31</v>
      </c>
      <c r="I616" t="s">
        <v>40</v>
      </c>
      <c r="J616">
        <v>3</v>
      </c>
      <c r="K616">
        <v>10080</v>
      </c>
      <c r="L616">
        <v>1</v>
      </c>
      <c r="M616">
        <v>140</v>
      </c>
      <c r="N616">
        <v>10220</v>
      </c>
      <c r="O616" t="s">
        <v>27</v>
      </c>
      <c r="P616">
        <v>1</v>
      </c>
      <c r="Q616" t="s">
        <v>32</v>
      </c>
      <c r="R616">
        <v>1</v>
      </c>
    </row>
    <row r="617" spans="1:18">
      <c r="A617" s="9">
        <v>616</v>
      </c>
      <c r="B617">
        <v>88</v>
      </c>
      <c r="C617">
        <v>3</v>
      </c>
      <c r="D617" t="s">
        <v>33</v>
      </c>
      <c r="E617">
        <v>14</v>
      </c>
      <c r="F617">
        <v>57</v>
      </c>
      <c r="G617" t="s">
        <v>30</v>
      </c>
      <c r="H617" t="s">
        <v>31</v>
      </c>
      <c r="I617" t="s">
        <v>26</v>
      </c>
      <c r="J617">
        <v>2</v>
      </c>
      <c r="K617">
        <v>10528</v>
      </c>
      <c r="L617">
        <v>1</v>
      </c>
      <c r="M617">
        <v>4600</v>
      </c>
      <c r="N617">
        <v>15128</v>
      </c>
      <c r="O617" t="s">
        <v>27</v>
      </c>
      <c r="P617">
        <v>2</v>
      </c>
      <c r="Q617" t="s">
        <v>28</v>
      </c>
      <c r="R617">
        <v>4</v>
      </c>
    </row>
    <row r="618" spans="1:18">
      <c r="A618" s="9">
        <v>617</v>
      </c>
      <c r="B618">
        <v>204</v>
      </c>
      <c r="C618">
        <v>1</v>
      </c>
      <c r="D618" t="s">
        <v>37</v>
      </c>
      <c r="E618">
        <v>3</v>
      </c>
      <c r="F618">
        <v>12</v>
      </c>
      <c r="G618" t="s">
        <v>50</v>
      </c>
      <c r="H618" t="s">
        <v>31</v>
      </c>
      <c r="I618" t="s">
        <v>40</v>
      </c>
      <c r="J618">
        <v>1</v>
      </c>
      <c r="K618">
        <v>2232</v>
      </c>
      <c r="L618">
        <v>2</v>
      </c>
      <c r="M618">
        <v>2400</v>
      </c>
      <c r="N618">
        <v>4632</v>
      </c>
      <c r="O618" t="s">
        <v>27</v>
      </c>
      <c r="P618">
        <v>4</v>
      </c>
      <c r="Q618" t="s">
        <v>41</v>
      </c>
      <c r="R618">
        <v>6</v>
      </c>
    </row>
    <row r="619" spans="1:18">
      <c r="A619" s="9">
        <v>618</v>
      </c>
      <c r="B619">
        <v>209</v>
      </c>
      <c r="C619">
        <v>4</v>
      </c>
      <c r="D619" t="s">
        <v>23</v>
      </c>
      <c r="E619">
        <v>30</v>
      </c>
      <c r="F619">
        <v>59</v>
      </c>
      <c r="G619" t="s">
        <v>103</v>
      </c>
      <c r="H619" t="s">
        <v>25</v>
      </c>
      <c r="I619" t="s">
        <v>26</v>
      </c>
      <c r="J619">
        <v>2</v>
      </c>
      <c r="K619">
        <v>20760</v>
      </c>
      <c r="L619">
        <v>1</v>
      </c>
      <c r="M619">
        <v>2680</v>
      </c>
      <c r="N619">
        <v>23440</v>
      </c>
      <c r="O619" t="s">
        <v>27</v>
      </c>
      <c r="P619">
        <v>2</v>
      </c>
      <c r="Q619" t="s">
        <v>28</v>
      </c>
      <c r="R619">
        <v>4</v>
      </c>
    </row>
    <row r="620" spans="1:18">
      <c r="A620" s="9">
        <v>619</v>
      </c>
      <c r="B620">
        <v>286</v>
      </c>
      <c r="C620">
        <v>1</v>
      </c>
      <c r="D620" t="s">
        <v>37</v>
      </c>
      <c r="E620">
        <v>3</v>
      </c>
      <c r="F620">
        <v>53</v>
      </c>
      <c r="G620" t="s">
        <v>55</v>
      </c>
      <c r="H620" t="s">
        <v>44</v>
      </c>
      <c r="I620" t="s">
        <v>26</v>
      </c>
      <c r="J620">
        <v>2</v>
      </c>
      <c r="K620">
        <v>546</v>
      </c>
      <c r="L620">
        <v>1</v>
      </c>
      <c r="M620">
        <v>2544</v>
      </c>
      <c r="N620">
        <v>3090</v>
      </c>
      <c r="O620" t="s">
        <v>27</v>
      </c>
      <c r="P620">
        <v>3</v>
      </c>
      <c r="Q620" t="s">
        <v>35</v>
      </c>
      <c r="R620">
        <v>2</v>
      </c>
    </row>
    <row r="621" spans="1:18">
      <c r="A621" s="9">
        <v>620</v>
      </c>
      <c r="B621">
        <v>283</v>
      </c>
      <c r="C621">
        <v>3</v>
      </c>
      <c r="D621" t="s">
        <v>33</v>
      </c>
      <c r="E621">
        <v>14</v>
      </c>
      <c r="F621">
        <v>54</v>
      </c>
      <c r="G621" t="s">
        <v>73</v>
      </c>
      <c r="H621" t="s">
        <v>57</v>
      </c>
      <c r="I621" t="s">
        <v>26</v>
      </c>
      <c r="J621">
        <v>2</v>
      </c>
      <c r="K621">
        <v>2380</v>
      </c>
      <c r="L621">
        <v>1</v>
      </c>
      <c r="M621">
        <v>3560</v>
      </c>
      <c r="N621">
        <v>5940</v>
      </c>
      <c r="O621" t="s">
        <v>27</v>
      </c>
      <c r="P621">
        <v>3</v>
      </c>
      <c r="Q621" t="s">
        <v>35</v>
      </c>
      <c r="R621">
        <v>2</v>
      </c>
    </row>
    <row r="622" spans="1:18">
      <c r="A622" s="9">
        <v>621</v>
      </c>
      <c r="B622">
        <v>49</v>
      </c>
      <c r="C622">
        <v>3</v>
      </c>
      <c r="D622" t="s">
        <v>33</v>
      </c>
      <c r="E622">
        <v>14</v>
      </c>
      <c r="F622">
        <v>29</v>
      </c>
      <c r="G622" t="s">
        <v>68</v>
      </c>
      <c r="H622" t="s">
        <v>31</v>
      </c>
      <c r="I622" t="s">
        <v>40</v>
      </c>
      <c r="J622">
        <v>3</v>
      </c>
      <c r="K622">
        <v>9352</v>
      </c>
      <c r="L622">
        <v>2</v>
      </c>
      <c r="M622">
        <v>1360</v>
      </c>
      <c r="N622">
        <v>10712</v>
      </c>
      <c r="O622" t="s">
        <v>27</v>
      </c>
      <c r="P622">
        <v>3</v>
      </c>
      <c r="Q622" t="s">
        <v>35</v>
      </c>
      <c r="R622">
        <v>2</v>
      </c>
    </row>
    <row r="623" spans="1:18">
      <c r="A623" s="9">
        <v>622</v>
      </c>
      <c r="B623">
        <v>294</v>
      </c>
      <c r="C623">
        <v>4</v>
      </c>
      <c r="D623" t="s">
        <v>23</v>
      </c>
      <c r="E623">
        <v>30</v>
      </c>
      <c r="F623">
        <v>50</v>
      </c>
      <c r="G623" t="s">
        <v>70</v>
      </c>
      <c r="H623" t="s">
        <v>31</v>
      </c>
      <c r="I623" t="s">
        <v>26</v>
      </c>
      <c r="J623">
        <v>1</v>
      </c>
      <c r="K623">
        <v>2940</v>
      </c>
      <c r="L623">
        <v>1</v>
      </c>
      <c r="M623">
        <v>2450</v>
      </c>
      <c r="N623">
        <v>5390</v>
      </c>
      <c r="O623" t="s">
        <v>27</v>
      </c>
      <c r="P623">
        <v>3</v>
      </c>
      <c r="Q623" t="s">
        <v>35</v>
      </c>
      <c r="R623">
        <v>2</v>
      </c>
    </row>
    <row r="624" spans="1:18">
      <c r="A624" s="9">
        <v>623</v>
      </c>
      <c r="B624">
        <v>176</v>
      </c>
      <c r="C624">
        <v>1</v>
      </c>
      <c r="D624" t="s">
        <v>37</v>
      </c>
      <c r="E624">
        <v>3</v>
      </c>
      <c r="F624">
        <v>25</v>
      </c>
      <c r="G624" t="s">
        <v>78</v>
      </c>
      <c r="H624" t="s">
        <v>31</v>
      </c>
      <c r="I624" t="s">
        <v>40</v>
      </c>
      <c r="J624">
        <v>3</v>
      </c>
      <c r="K624">
        <v>11760</v>
      </c>
      <c r="L624">
        <v>2</v>
      </c>
      <c r="M624">
        <v>2880</v>
      </c>
      <c r="N624">
        <v>14640</v>
      </c>
      <c r="O624" t="s">
        <v>46</v>
      </c>
      <c r="P624">
        <v>2</v>
      </c>
      <c r="Q624" t="s">
        <v>28</v>
      </c>
      <c r="R624">
        <v>4</v>
      </c>
    </row>
    <row r="625" spans="1:18">
      <c r="A625" s="9">
        <v>624</v>
      </c>
      <c r="B625">
        <v>121</v>
      </c>
      <c r="C625">
        <v>2</v>
      </c>
      <c r="D625" t="s">
        <v>29</v>
      </c>
      <c r="E625">
        <v>7</v>
      </c>
      <c r="F625">
        <v>6</v>
      </c>
      <c r="G625" t="s">
        <v>110</v>
      </c>
      <c r="H625" t="s">
        <v>25</v>
      </c>
      <c r="I625" t="s">
        <v>40</v>
      </c>
      <c r="J625">
        <v>1</v>
      </c>
      <c r="K625">
        <v>1932</v>
      </c>
      <c r="L625">
        <v>1</v>
      </c>
      <c r="M625">
        <v>1500</v>
      </c>
      <c r="N625">
        <v>3432</v>
      </c>
      <c r="O625" t="s">
        <v>27</v>
      </c>
      <c r="P625">
        <v>4</v>
      </c>
      <c r="Q625" t="s">
        <v>41</v>
      </c>
      <c r="R625">
        <v>6</v>
      </c>
    </row>
    <row r="626" spans="1:18">
      <c r="A626" s="9">
        <v>625</v>
      </c>
      <c r="B626">
        <v>90</v>
      </c>
      <c r="C626">
        <v>4</v>
      </c>
      <c r="D626" t="s">
        <v>23</v>
      </c>
      <c r="E626">
        <v>30</v>
      </c>
      <c r="F626">
        <v>67</v>
      </c>
      <c r="G626" t="s">
        <v>63</v>
      </c>
      <c r="H626" t="s">
        <v>31</v>
      </c>
      <c r="I626" t="s">
        <v>64</v>
      </c>
      <c r="J626">
        <v>2</v>
      </c>
      <c r="K626">
        <v>8280</v>
      </c>
      <c r="L626">
        <v>1</v>
      </c>
      <c r="M626">
        <v>1540</v>
      </c>
      <c r="N626">
        <v>9820</v>
      </c>
      <c r="O626" t="s">
        <v>46</v>
      </c>
      <c r="P626">
        <v>3</v>
      </c>
      <c r="Q626" t="s">
        <v>35</v>
      </c>
      <c r="R626">
        <v>2</v>
      </c>
    </row>
    <row r="627" spans="1:18">
      <c r="A627" s="9">
        <v>626</v>
      </c>
      <c r="B627">
        <v>148</v>
      </c>
      <c r="C627">
        <v>2</v>
      </c>
      <c r="D627" t="s">
        <v>29</v>
      </c>
      <c r="E627">
        <v>7</v>
      </c>
      <c r="F627">
        <v>19</v>
      </c>
      <c r="G627" t="s">
        <v>58</v>
      </c>
      <c r="H627" t="s">
        <v>31</v>
      </c>
      <c r="I627" t="s">
        <v>40</v>
      </c>
      <c r="J627">
        <v>3</v>
      </c>
      <c r="K627">
        <v>9800</v>
      </c>
      <c r="L627">
        <v>1</v>
      </c>
      <c r="M627">
        <v>500</v>
      </c>
      <c r="N627">
        <v>10300</v>
      </c>
      <c r="O627" t="s">
        <v>27</v>
      </c>
      <c r="P627">
        <v>3</v>
      </c>
      <c r="Q627" t="s">
        <v>35</v>
      </c>
      <c r="R627">
        <v>2</v>
      </c>
    </row>
    <row r="628" spans="1:18">
      <c r="A628" s="9">
        <v>627</v>
      </c>
      <c r="B628">
        <v>148</v>
      </c>
      <c r="C628">
        <v>2</v>
      </c>
      <c r="D628" t="s">
        <v>29</v>
      </c>
      <c r="E628">
        <v>7</v>
      </c>
      <c r="F628">
        <v>30</v>
      </c>
      <c r="G628" t="s">
        <v>59</v>
      </c>
      <c r="H628" t="s">
        <v>57</v>
      </c>
      <c r="I628" t="s">
        <v>26</v>
      </c>
      <c r="J628">
        <v>2</v>
      </c>
      <c r="K628">
        <v>1834</v>
      </c>
      <c r="L628">
        <v>1</v>
      </c>
      <c r="M628">
        <v>2700</v>
      </c>
      <c r="N628">
        <v>4534</v>
      </c>
      <c r="O628" t="s">
        <v>27</v>
      </c>
      <c r="P628">
        <v>3</v>
      </c>
      <c r="Q628" t="s">
        <v>35</v>
      </c>
      <c r="R628">
        <v>2</v>
      </c>
    </row>
    <row r="629" spans="1:18">
      <c r="A629" s="9">
        <v>628</v>
      </c>
      <c r="B629">
        <v>226</v>
      </c>
      <c r="C629">
        <v>3</v>
      </c>
      <c r="D629" t="s">
        <v>33</v>
      </c>
      <c r="E629">
        <v>14</v>
      </c>
      <c r="F629">
        <v>63</v>
      </c>
      <c r="G629" t="s">
        <v>76</v>
      </c>
      <c r="H629" t="s">
        <v>44</v>
      </c>
      <c r="I629" t="s">
        <v>62</v>
      </c>
      <c r="J629">
        <v>3</v>
      </c>
      <c r="K629">
        <v>33012</v>
      </c>
      <c r="L629">
        <v>1</v>
      </c>
      <c r="M629">
        <v>5040</v>
      </c>
      <c r="N629">
        <v>38052</v>
      </c>
      <c r="O629" t="s">
        <v>46</v>
      </c>
      <c r="P629">
        <v>4</v>
      </c>
      <c r="Q629" t="s">
        <v>41</v>
      </c>
      <c r="R629">
        <v>6</v>
      </c>
    </row>
    <row r="630" spans="1:18">
      <c r="A630" s="9">
        <v>629</v>
      </c>
      <c r="B630">
        <v>42</v>
      </c>
      <c r="C630">
        <v>1</v>
      </c>
      <c r="D630" t="s">
        <v>37</v>
      </c>
      <c r="E630">
        <v>3</v>
      </c>
      <c r="F630">
        <v>47</v>
      </c>
      <c r="G630" t="s">
        <v>56</v>
      </c>
      <c r="H630" t="s">
        <v>57</v>
      </c>
      <c r="I630" t="s">
        <v>26</v>
      </c>
      <c r="J630">
        <v>3</v>
      </c>
      <c r="K630">
        <v>2208</v>
      </c>
      <c r="L630">
        <v>1</v>
      </c>
      <c r="M630">
        <v>2370</v>
      </c>
      <c r="N630">
        <v>4578</v>
      </c>
      <c r="O630" t="s">
        <v>27</v>
      </c>
      <c r="P630">
        <v>3</v>
      </c>
      <c r="Q630" t="s">
        <v>35</v>
      </c>
      <c r="R630">
        <v>2</v>
      </c>
    </row>
    <row r="631" spans="1:18">
      <c r="A631" s="9">
        <v>630</v>
      </c>
      <c r="B631">
        <v>59</v>
      </c>
      <c r="C631">
        <v>3</v>
      </c>
      <c r="D631" t="s">
        <v>33</v>
      </c>
      <c r="E631">
        <v>14</v>
      </c>
      <c r="F631">
        <v>8</v>
      </c>
      <c r="G631" t="s">
        <v>106</v>
      </c>
      <c r="H631" t="s">
        <v>31</v>
      </c>
      <c r="I631" t="s">
        <v>40</v>
      </c>
      <c r="J631">
        <v>3</v>
      </c>
      <c r="K631">
        <v>24136</v>
      </c>
      <c r="L631">
        <v>1</v>
      </c>
      <c r="M631">
        <v>800</v>
      </c>
      <c r="N631">
        <v>24936</v>
      </c>
      <c r="O631" t="s">
        <v>27</v>
      </c>
      <c r="P631">
        <v>2</v>
      </c>
      <c r="Q631" t="s">
        <v>28</v>
      </c>
      <c r="R631">
        <v>4</v>
      </c>
    </row>
    <row r="632" spans="1:18">
      <c r="A632" s="9">
        <v>631</v>
      </c>
      <c r="B632">
        <v>278</v>
      </c>
      <c r="C632">
        <v>1</v>
      </c>
      <c r="D632" t="s">
        <v>37</v>
      </c>
      <c r="E632">
        <v>3</v>
      </c>
      <c r="F632">
        <v>68</v>
      </c>
      <c r="G632" t="s">
        <v>81</v>
      </c>
      <c r="H632" t="s">
        <v>25</v>
      </c>
      <c r="I632" t="s">
        <v>82</v>
      </c>
      <c r="J632">
        <v>3</v>
      </c>
      <c r="K632">
        <v>5130</v>
      </c>
      <c r="L632">
        <v>1</v>
      </c>
      <c r="M632">
        <v>6360</v>
      </c>
      <c r="N632">
        <v>11490</v>
      </c>
      <c r="O632" t="s">
        <v>83</v>
      </c>
      <c r="P632">
        <v>4</v>
      </c>
      <c r="Q632" t="s">
        <v>41</v>
      </c>
      <c r="R632">
        <v>6</v>
      </c>
    </row>
    <row r="633" spans="1:18">
      <c r="A633" s="9">
        <v>632</v>
      </c>
      <c r="B633">
        <v>146</v>
      </c>
      <c r="C633">
        <v>3</v>
      </c>
      <c r="D633" t="s">
        <v>33</v>
      </c>
      <c r="E633">
        <v>14</v>
      </c>
      <c r="F633">
        <v>34</v>
      </c>
      <c r="G633" t="s">
        <v>24</v>
      </c>
      <c r="H633" t="s">
        <v>25</v>
      </c>
      <c r="I633" t="s">
        <v>26</v>
      </c>
      <c r="J633">
        <v>1</v>
      </c>
      <c r="K633">
        <v>1316</v>
      </c>
      <c r="L633">
        <v>1</v>
      </c>
      <c r="M633">
        <v>3000</v>
      </c>
      <c r="N633">
        <v>4316</v>
      </c>
      <c r="O633" t="s">
        <v>27</v>
      </c>
      <c r="P633">
        <v>3</v>
      </c>
      <c r="Q633" t="s">
        <v>35</v>
      </c>
      <c r="R633">
        <v>2</v>
      </c>
    </row>
    <row r="634" spans="1:18">
      <c r="A634" s="9">
        <v>633</v>
      </c>
      <c r="B634">
        <v>15</v>
      </c>
      <c r="C634">
        <v>1</v>
      </c>
      <c r="D634" t="s">
        <v>37</v>
      </c>
      <c r="E634">
        <v>3</v>
      </c>
      <c r="F634">
        <v>50</v>
      </c>
      <c r="G634" t="s">
        <v>70</v>
      </c>
      <c r="H634" t="s">
        <v>31</v>
      </c>
      <c r="I634" t="s">
        <v>26</v>
      </c>
      <c r="J634">
        <v>3</v>
      </c>
      <c r="K634">
        <v>4452</v>
      </c>
      <c r="L634">
        <v>2</v>
      </c>
      <c r="M634">
        <v>9800</v>
      </c>
      <c r="N634">
        <v>14252</v>
      </c>
      <c r="O634" t="s">
        <v>27</v>
      </c>
      <c r="P634">
        <v>2</v>
      </c>
      <c r="Q634" t="s">
        <v>28</v>
      </c>
      <c r="R634">
        <v>4</v>
      </c>
    </row>
    <row r="635" spans="1:18">
      <c r="A635" s="9">
        <v>634</v>
      </c>
      <c r="B635">
        <v>255</v>
      </c>
      <c r="C635">
        <v>2</v>
      </c>
      <c r="D635" t="s">
        <v>29</v>
      </c>
      <c r="E635">
        <v>7</v>
      </c>
      <c r="F635">
        <v>22</v>
      </c>
      <c r="G635" t="s">
        <v>91</v>
      </c>
      <c r="H635" t="s">
        <v>44</v>
      </c>
      <c r="I635" t="s">
        <v>40</v>
      </c>
      <c r="J635">
        <v>1</v>
      </c>
      <c r="K635">
        <v>462</v>
      </c>
      <c r="L635">
        <v>1</v>
      </c>
      <c r="M635">
        <v>370</v>
      </c>
      <c r="N635">
        <v>832</v>
      </c>
      <c r="O635" t="s">
        <v>27</v>
      </c>
      <c r="P635">
        <v>1</v>
      </c>
      <c r="Q635" t="s">
        <v>32</v>
      </c>
      <c r="R635">
        <v>1</v>
      </c>
    </row>
    <row r="636" spans="1:18">
      <c r="A636" s="9">
        <v>635</v>
      </c>
      <c r="B636">
        <v>149</v>
      </c>
      <c r="C636">
        <v>3</v>
      </c>
      <c r="D636" t="s">
        <v>33</v>
      </c>
      <c r="E636">
        <v>14</v>
      </c>
      <c r="F636">
        <v>46</v>
      </c>
      <c r="G636" t="s">
        <v>109</v>
      </c>
      <c r="H636" t="s">
        <v>57</v>
      </c>
      <c r="I636" t="s">
        <v>26</v>
      </c>
      <c r="J636">
        <v>2</v>
      </c>
      <c r="K636">
        <v>3248</v>
      </c>
      <c r="L636">
        <v>2</v>
      </c>
      <c r="M636">
        <v>4640</v>
      </c>
      <c r="N636">
        <v>7888</v>
      </c>
      <c r="O636" t="s">
        <v>27</v>
      </c>
      <c r="P636">
        <v>3</v>
      </c>
      <c r="Q636" t="s">
        <v>35</v>
      </c>
      <c r="R636">
        <v>2</v>
      </c>
    </row>
    <row r="637" spans="1:18">
      <c r="A637" s="9">
        <v>636</v>
      </c>
      <c r="B637">
        <v>103</v>
      </c>
      <c r="C637">
        <v>4</v>
      </c>
      <c r="D637" t="s">
        <v>23</v>
      </c>
      <c r="E637">
        <v>30</v>
      </c>
      <c r="F637">
        <v>63</v>
      </c>
      <c r="G637" t="s">
        <v>76</v>
      </c>
      <c r="H637" t="s">
        <v>44</v>
      </c>
      <c r="I637" t="s">
        <v>62</v>
      </c>
      <c r="J637">
        <v>1</v>
      </c>
      <c r="K637">
        <v>1500</v>
      </c>
      <c r="L637">
        <v>2</v>
      </c>
      <c r="M637">
        <v>1680</v>
      </c>
      <c r="N637">
        <v>3180</v>
      </c>
      <c r="O637" t="s">
        <v>46</v>
      </c>
      <c r="P637">
        <v>1</v>
      </c>
      <c r="Q637" t="s">
        <v>32</v>
      </c>
      <c r="R637">
        <v>1</v>
      </c>
    </row>
    <row r="638" spans="1:18">
      <c r="A638" s="9">
        <v>637</v>
      </c>
      <c r="B638">
        <v>32</v>
      </c>
      <c r="C638">
        <v>4</v>
      </c>
      <c r="D638" t="s">
        <v>23</v>
      </c>
      <c r="E638">
        <v>30</v>
      </c>
      <c r="F638">
        <v>7</v>
      </c>
      <c r="G638" t="s">
        <v>88</v>
      </c>
      <c r="H638" t="s">
        <v>31</v>
      </c>
      <c r="I638" t="s">
        <v>40</v>
      </c>
      <c r="J638">
        <v>3</v>
      </c>
      <c r="K638">
        <v>7320</v>
      </c>
      <c r="L638">
        <v>1</v>
      </c>
      <c r="M638">
        <v>60</v>
      </c>
      <c r="N638">
        <v>7380</v>
      </c>
      <c r="O638" t="s">
        <v>46</v>
      </c>
      <c r="P638">
        <v>1</v>
      </c>
      <c r="Q638" t="s">
        <v>32</v>
      </c>
      <c r="R638">
        <v>1</v>
      </c>
    </row>
    <row r="639" spans="1:18">
      <c r="A639" s="9">
        <v>638</v>
      </c>
      <c r="B639">
        <v>197</v>
      </c>
      <c r="C639">
        <v>4</v>
      </c>
      <c r="D639" t="s">
        <v>23</v>
      </c>
      <c r="E639">
        <v>30</v>
      </c>
      <c r="F639">
        <v>8</v>
      </c>
      <c r="G639" t="s">
        <v>106</v>
      </c>
      <c r="H639" t="s">
        <v>31</v>
      </c>
      <c r="I639" t="s">
        <v>40</v>
      </c>
      <c r="J639">
        <v>2</v>
      </c>
      <c r="K639">
        <v>31320</v>
      </c>
      <c r="L639">
        <v>1</v>
      </c>
      <c r="M639">
        <v>1200</v>
      </c>
      <c r="N639">
        <v>32520</v>
      </c>
      <c r="O639" t="s">
        <v>27</v>
      </c>
      <c r="P639">
        <v>4</v>
      </c>
      <c r="Q639" t="s">
        <v>41</v>
      </c>
      <c r="R639">
        <v>6</v>
      </c>
    </row>
    <row r="640" spans="1:18">
      <c r="A640" s="9">
        <v>639</v>
      </c>
      <c r="B640">
        <v>153</v>
      </c>
      <c r="C640">
        <v>1</v>
      </c>
      <c r="D640" t="s">
        <v>37</v>
      </c>
      <c r="E640">
        <v>3</v>
      </c>
      <c r="F640">
        <v>14</v>
      </c>
      <c r="G640" t="s">
        <v>108</v>
      </c>
      <c r="H640" t="s">
        <v>31</v>
      </c>
      <c r="I640" t="s">
        <v>40</v>
      </c>
      <c r="J640">
        <v>1</v>
      </c>
      <c r="K640">
        <v>1206</v>
      </c>
      <c r="L640">
        <v>1</v>
      </c>
      <c r="M640">
        <v>900</v>
      </c>
      <c r="N640">
        <v>2106</v>
      </c>
      <c r="O640" t="s">
        <v>27</v>
      </c>
      <c r="P640">
        <v>4</v>
      </c>
      <c r="Q640" t="s">
        <v>41</v>
      </c>
      <c r="R640">
        <v>6</v>
      </c>
    </row>
    <row r="641" spans="1:18">
      <c r="A641" s="9">
        <v>640</v>
      </c>
      <c r="B641">
        <v>47</v>
      </c>
      <c r="C641">
        <v>3</v>
      </c>
      <c r="D641" t="s">
        <v>33</v>
      </c>
      <c r="E641">
        <v>14</v>
      </c>
      <c r="F641">
        <v>34</v>
      </c>
      <c r="G641" t="s">
        <v>24</v>
      </c>
      <c r="H641" t="s">
        <v>25</v>
      </c>
      <c r="I641" t="s">
        <v>26</v>
      </c>
      <c r="J641">
        <v>1</v>
      </c>
      <c r="K641">
        <v>2632</v>
      </c>
      <c r="L641">
        <v>2</v>
      </c>
      <c r="M641">
        <v>12000</v>
      </c>
      <c r="N641">
        <v>14632</v>
      </c>
      <c r="O641" t="s">
        <v>27</v>
      </c>
      <c r="P641">
        <v>2</v>
      </c>
      <c r="Q641" t="s">
        <v>28</v>
      </c>
      <c r="R641">
        <v>4</v>
      </c>
    </row>
    <row r="642" spans="1:18">
      <c r="A642" s="9">
        <v>641</v>
      </c>
      <c r="B642">
        <v>131</v>
      </c>
      <c r="C642">
        <v>1</v>
      </c>
      <c r="D642" t="s">
        <v>37</v>
      </c>
      <c r="E642">
        <v>3</v>
      </c>
      <c r="F642">
        <v>50</v>
      </c>
      <c r="G642" t="s">
        <v>70</v>
      </c>
      <c r="H642" t="s">
        <v>31</v>
      </c>
      <c r="I642" t="s">
        <v>26</v>
      </c>
      <c r="J642">
        <v>1</v>
      </c>
      <c r="K642">
        <v>147</v>
      </c>
      <c r="L642">
        <v>2</v>
      </c>
      <c r="M642">
        <v>2450</v>
      </c>
      <c r="N642">
        <v>2597</v>
      </c>
      <c r="O642" t="s">
        <v>27</v>
      </c>
      <c r="P642">
        <v>1</v>
      </c>
      <c r="Q642" t="s">
        <v>32</v>
      </c>
      <c r="R642">
        <v>1</v>
      </c>
    </row>
    <row r="643" spans="1:18">
      <c r="A643" s="9">
        <v>642</v>
      </c>
      <c r="B643">
        <v>86</v>
      </c>
      <c r="C643">
        <v>4</v>
      </c>
      <c r="D643" t="s">
        <v>23</v>
      </c>
      <c r="E643">
        <v>30</v>
      </c>
      <c r="F643">
        <v>27</v>
      </c>
      <c r="G643" t="s">
        <v>94</v>
      </c>
      <c r="H643" t="s">
        <v>44</v>
      </c>
      <c r="I643" t="s">
        <v>40</v>
      </c>
      <c r="J643">
        <v>1</v>
      </c>
      <c r="K643">
        <v>12240</v>
      </c>
      <c r="L643">
        <v>1</v>
      </c>
      <c r="M643">
        <v>2160</v>
      </c>
      <c r="N643">
        <v>14400</v>
      </c>
      <c r="O643" t="s">
        <v>27</v>
      </c>
      <c r="P643">
        <v>4</v>
      </c>
      <c r="Q643" t="s">
        <v>41</v>
      </c>
      <c r="R643">
        <v>6</v>
      </c>
    </row>
    <row r="644" spans="1:18">
      <c r="A644" s="9">
        <v>643</v>
      </c>
      <c r="B644">
        <v>179</v>
      </c>
      <c r="C644">
        <v>4</v>
      </c>
      <c r="D644" t="s">
        <v>23</v>
      </c>
      <c r="E644">
        <v>30</v>
      </c>
      <c r="F644">
        <v>53</v>
      </c>
      <c r="G644" t="s">
        <v>55</v>
      </c>
      <c r="H644" t="s">
        <v>44</v>
      </c>
      <c r="I644" t="s">
        <v>26</v>
      </c>
      <c r="J644">
        <v>2</v>
      </c>
      <c r="K644">
        <v>10920</v>
      </c>
      <c r="L644">
        <v>1</v>
      </c>
      <c r="M644">
        <v>5088</v>
      </c>
      <c r="N644">
        <v>16008</v>
      </c>
      <c r="O644" t="s">
        <v>27</v>
      </c>
      <c r="P644">
        <v>2</v>
      </c>
      <c r="Q644" t="s">
        <v>28</v>
      </c>
      <c r="R644">
        <v>4</v>
      </c>
    </row>
    <row r="645" spans="1:18">
      <c r="A645" s="9">
        <v>644</v>
      </c>
      <c r="B645">
        <v>219</v>
      </c>
      <c r="C645">
        <v>4</v>
      </c>
      <c r="D645" t="s">
        <v>23</v>
      </c>
      <c r="E645">
        <v>30</v>
      </c>
      <c r="F645">
        <v>26</v>
      </c>
      <c r="G645" t="s">
        <v>100</v>
      </c>
      <c r="H645" t="s">
        <v>44</v>
      </c>
      <c r="I645" t="s">
        <v>40</v>
      </c>
      <c r="J645">
        <v>3</v>
      </c>
      <c r="K645">
        <v>23040</v>
      </c>
      <c r="L645">
        <v>1</v>
      </c>
      <c r="M645">
        <v>880</v>
      </c>
      <c r="N645">
        <v>23920</v>
      </c>
      <c r="O645" t="s">
        <v>46</v>
      </c>
      <c r="P645">
        <v>2</v>
      </c>
      <c r="Q645" t="s">
        <v>28</v>
      </c>
      <c r="R645">
        <v>4</v>
      </c>
    </row>
    <row r="646" spans="1:18">
      <c r="A646" s="9">
        <v>645</v>
      </c>
      <c r="B646">
        <v>156</v>
      </c>
      <c r="C646">
        <v>2</v>
      </c>
      <c r="D646" t="s">
        <v>29</v>
      </c>
      <c r="E646">
        <v>7</v>
      </c>
      <c r="F646">
        <v>51</v>
      </c>
      <c r="G646" t="s">
        <v>51</v>
      </c>
      <c r="H646" t="s">
        <v>25</v>
      </c>
      <c r="I646" t="s">
        <v>26</v>
      </c>
      <c r="J646">
        <v>2</v>
      </c>
      <c r="K646">
        <v>3136</v>
      </c>
      <c r="L646">
        <v>1</v>
      </c>
      <c r="M646">
        <v>4280</v>
      </c>
      <c r="N646">
        <v>7416</v>
      </c>
      <c r="O646" t="s">
        <v>27</v>
      </c>
      <c r="P646">
        <v>2</v>
      </c>
      <c r="Q646" t="s">
        <v>28</v>
      </c>
      <c r="R646">
        <v>4</v>
      </c>
    </row>
    <row r="647" spans="1:18">
      <c r="A647" s="9">
        <v>646</v>
      </c>
      <c r="B647">
        <v>298</v>
      </c>
      <c r="C647">
        <v>3</v>
      </c>
      <c r="D647" t="s">
        <v>33</v>
      </c>
      <c r="E647">
        <v>14</v>
      </c>
      <c r="F647">
        <v>54</v>
      </c>
      <c r="G647" t="s">
        <v>73</v>
      </c>
      <c r="H647" t="s">
        <v>57</v>
      </c>
      <c r="I647" t="s">
        <v>26</v>
      </c>
      <c r="J647">
        <v>2</v>
      </c>
      <c r="K647">
        <v>7140</v>
      </c>
      <c r="L647">
        <v>1</v>
      </c>
      <c r="M647">
        <v>10680</v>
      </c>
      <c r="N647">
        <v>17820</v>
      </c>
      <c r="O647" t="s">
        <v>27</v>
      </c>
      <c r="P647">
        <v>4</v>
      </c>
      <c r="Q647" t="s">
        <v>41</v>
      </c>
      <c r="R647">
        <v>6</v>
      </c>
    </row>
    <row r="648" spans="1:18">
      <c r="A648" s="9">
        <v>647</v>
      </c>
      <c r="B648">
        <v>64</v>
      </c>
      <c r="C648">
        <v>2</v>
      </c>
      <c r="D648" t="s">
        <v>29</v>
      </c>
      <c r="E648">
        <v>7</v>
      </c>
      <c r="F648">
        <v>66</v>
      </c>
      <c r="G648" t="s">
        <v>86</v>
      </c>
      <c r="H648" t="s">
        <v>31</v>
      </c>
      <c r="I648" t="s">
        <v>64</v>
      </c>
      <c r="J648">
        <v>3</v>
      </c>
      <c r="K648">
        <v>2576</v>
      </c>
      <c r="L648">
        <v>2</v>
      </c>
      <c r="M648">
        <v>3760</v>
      </c>
      <c r="N648">
        <v>6336</v>
      </c>
      <c r="O648" t="s">
        <v>46</v>
      </c>
      <c r="P648">
        <v>3</v>
      </c>
      <c r="Q648" t="s">
        <v>35</v>
      </c>
      <c r="R648">
        <v>2</v>
      </c>
    </row>
    <row r="649" spans="1:18">
      <c r="A649" s="9">
        <v>648</v>
      </c>
      <c r="B649">
        <v>55</v>
      </c>
      <c r="C649">
        <v>4</v>
      </c>
      <c r="D649" t="s">
        <v>23</v>
      </c>
      <c r="E649">
        <v>30</v>
      </c>
      <c r="F649">
        <v>24</v>
      </c>
      <c r="G649" t="s">
        <v>89</v>
      </c>
      <c r="H649" t="s">
        <v>44</v>
      </c>
      <c r="I649" t="s">
        <v>40</v>
      </c>
      <c r="J649">
        <v>3</v>
      </c>
      <c r="K649">
        <v>22860</v>
      </c>
      <c r="L649">
        <v>1</v>
      </c>
      <c r="M649">
        <v>440</v>
      </c>
      <c r="N649">
        <v>23300</v>
      </c>
      <c r="O649" t="s">
        <v>27</v>
      </c>
      <c r="P649">
        <v>3</v>
      </c>
      <c r="Q649" t="s">
        <v>35</v>
      </c>
      <c r="R649">
        <v>2</v>
      </c>
    </row>
    <row r="650" spans="1:18">
      <c r="A650" s="9">
        <v>649</v>
      </c>
      <c r="B650">
        <v>173</v>
      </c>
      <c r="C650">
        <v>3</v>
      </c>
      <c r="D650" t="s">
        <v>33</v>
      </c>
      <c r="E650">
        <v>14</v>
      </c>
      <c r="F650">
        <v>23</v>
      </c>
      <c r="G650" t="s">
        <v>54</v>
      </c>
      <c r="H650" t="s">
        <v>25</v>
      </c>
      <c r="I650" t="s">
        <v>40</v>
      </c>
      <c r="J650">
        <v>2</v>
      </c>
      <c r="K650">
        <v>1540</v>
      </c>
      <c r="L650">
        <v>2</v>
      </c>
      <c r="M650">
        <v>620</v>
      </c>
      <c r="N650">
        <v>2160</v>
      </c>
      <c r="O650" t="s">
        <v>27</v>
      </c>
      <c r="P650">
        <v>1</v>
      </c>
      <c r="Q650" t="s">
        <v>32</v>
      </c>
      <c r="R650">
        <v>1</v>
      </c>
    </row>
    <row r="651" spans="1:18">
      <c r="A651" s="9">
        <v>650</v>
      </c>
      <c r="B651">
        <v>241</v>
      </c>
      <c r="C651">
        <v>4</v>
      </c>
      <c r="D651" t="s">
        <v>23</v>
      </c>
      <c r="E651">
        <v>30</v>
      </c>
      <c r="F651">
        <v>63</v>
      </c>
      <c r="G651" t="s">
        <v>76</v>
      </c>
      <c r="H651" t="s">
        <v>44</v>
      </c>
      <c r="I651" t="s">
        <v>62</v>
      </c>
      <c r="J651">
        <v>2</v>
      </c>
      <c r="K651">
        <v>16200</v>
      </c>
      <c r="L651">
        <v>2</v>
      </c>
      <c r="M651">
        <v>6720</v>
      </c>
      <c r="N651">
        <v>22920</v>
      </c>
      <c r="O651" t="s">
        <v>46</v>
      </c>
      <c r="P651">
        <v>2</v>
      </c>
      <c r="Q651" t="s">
        <v>28</v>
      </c>
      <c r="R651">
        <v>4</v>
      </c>
    </row>
    <row r="652" spans="1:18">
      <c r="A652" s="9">
        <v>651</v>
      </c>
      <c r="B652">
        <v>228</v>
      </c>
      <c r="C652">
        <v>1</v>
      </c>
      <c r="D652" t="s">
        <v>37</v>
      </c>
      <c r="E652">
        <v>3</v>
      </c>
      <c r="F652">
        <v>51</v>
      </c>
      <c r="G652" t="s">
        <v>51</v>
      </c>
      <c r="H652" t="s">
        <v>25</v>
      </c>
      <c r="I652" t="s">
        <v>26</v>
      </c>
      <c r="J652">
        <v>2</v>
      </c>
      <c r="K652">
        <v>336</v>
      </c>
      <c r="L652">
        <v>2</v>
      </c>
      <c r="M652">
        <v>2140</v>
      </c>
      <c r="N652">
        <v>2476</v>
      </c>
      <c r="O652" t="s">
        <v>27</v>
      </c>
      <c r="P652">
        <v>1</v>
      </c>
      <c r="Q652" t="s">
        <v>32</v>
      </c>
      <c r="R652">
        <v>1</v>
      </c>
    </row>
    <row r="653" spans="1:18">
      <c r="A653" s="9">
        <v>652</v>
      </c>
      <c r="B653">
        <v>95</v>
      </c>
      <c r="C653">
        <v>3</v>
      </c>
      <c r="D653" t="s">
        <v>33</v>
      </c>
      <c r="E653">
        <v>14</v>
      </c>
      <c r="F653">
        <v>49</v>
      </c>
      <c r="G653" t="s">
        <v>66</v>
      </c>
      <c r="H653" t="s">
        <v>44</v>
      </c>
      <c r="I653" t="s">
        <v>26</v>
      </c>
      <c r="J653">
        <v>2</v>
      </c>
      <c r="K653">
        <v>2744</v>
      </c>
      <c r="L653">
        <v>1</v>
      </c>
      <c r="M653">
        <v>2440</v>
      </c>
      <c r="N653">
        <v>5184</v>
      </c>
      <c r="O653" t="s">
        <v>27</v>
      </c>
      <c r="P653">
        <v>3</v>
      </c>
      <c r="Q653" t="s">
        <v>35</v>
      </c>
      <c r="R653">
        <v>2</v>
      </c>
    </row>
    <row r="654" spans="1:18">
      <c r="A654" s="9">
        <v>653</v>
      </c>
      <c r="B654">
        <v>142</v>
      </c>
      <c r="C654">
        <v>1</v>
      </c>
      <c r="D654" t="s">
        <v>37</v>
      </c>
      <c r="E654">
        <v>3</v>
      </c>
      <c r="F654">
        <v>60</v>
      </c>
      <c r="G654" t="s">
        <v>104</v>
      </c>
      <c r="H654" t="s">
        <v>44</v>
      </c>
      <c r="I654" t="s">
        <v>105</v>
      </c>
      <c r="J654">
        <v>3</v>
      </c>
      <c r="K654">
        <v>3978</v>
      </c>
      <c r="L654">
        <v>2</v>
      </c>
      <c r="M654">
        <v>10080</v>
      </c>
      <c r="N654">
        <v>14058</v>
      </c>
      <c r="O654" t="s">
        <v>83</v>
      </c>
      <c r="P654">
        <v>4</v>
      </c>
      <c r="Q654" t="s">
        <v>41</v>
      </c>
      <c r="R654">
        <v>6</v>
      </c>
    </row>
    <row r="655" spans="1:18">
      <c r="A655" s="9">
        <v>654</v>
      </c>
      <c r="B655">
        <v>17</v>
      </c>
      <c r="C655">
        <v>2</v>
      </c>
      <c r="D655" t="s">
        <v>29</v>
      </c>
      <c r="E655">
        <v>7</v>
      </c>
      <c r="F655">
        <v>6</v>
      </c>
      <c r="G655" t="s">
        <v>110</v>
      </c>
      <c r="H655" t="s">
        <v>25</v>
      </c>
      <c r="I655" t="s">
        <v>40</v>
      </c>
      <c r="J655">
        <v>2</v>
      </c>
      <c r="K655">
        <v>4452</v>
      </c>
      <c r="L655">
        <v>2</v>
      </c>
      <c r="M655">
        <v>3000</v>
      </c>
      <c r="N655">
        <v>7452</v>
      </c>
      <c r="O655" t="s">
        <v>27</v>
      </c>
      <c r="P655">
        <v>4</v>
      </c>
      <c r="Q655" t="s">
        <v>41</v>
      </c>
      <c r="R655">
        <v>6</v>
      </c>
    </row>
    <row r="656" spans="1:18">
      <c r="A656" s="9">
        <v>655</v>
      </c>
      <c r="B656">
        <v>135</v>
      </c>
      <c r="C656">
        <v>3</v>
      </c>
      <c r="D656" t="s">
        <v>33</v>
      </c>
      <c r="E656">
        <v>14</v>
      </c>
      <c r="F656">
        <v>62</v>
      </c>
      <c r="G656" t="s">
        <v>101</v>
      </c>
      <c r="H656" t="s">
        <v>31</v>
      </c>
      <c r="I656" t="s">
        <v>62</v>
      </c>
      <c r="J656">
        <v>3</v>
      </c>
      <c r="K656">
        <v>17640</v>
      </c>
      <c r="L656">
        <v>2</v>
      </c>
      <c r="M656">
        <v>10880</v>
      </c>
      <c r="N656">
        <v>28520</v>
      </c>
      <c r="O656" t="s">
        <v>46</v>
      </c>
      <c r="P656">
        <v>2</v>
      </c>
      <c r="Q656" t="s">
        <v>28</v>
      </c>
      <c r="R656">
        <v>4</v>
      </c>
    </row>
    <row r="657" spans="1:18">
      <c r="A657" s="9">
        <v>656</v>
      </c>
      <c r="B657">
        <v>275</v>
      </c>
      <c r="C657">
        <v>3</v>
      </c>
      <c r="D657" t="s">
        <v>33</v>
      </c>
      <c r="E657">
        <v>14</v>
      </c>
      <c r="F657">
        <v>28</v>
      </c>
      <c r="G657" t="s">
        <v>39</v>
      </c>
      <c r="H657" t="s">
        <v>31</v>
      </c>
      <c r="I657" t="s">
        <v>40</v>
      </c>
      <c r="J657">
        <v>2</v>
      </c>
      <c r="K657">
        <v>4312</v>
      </c>
      <c r="L657">
        <v>2</v>
      </c>
      <c r="M657">
        <v>800</v>
      </c>
      <c r="N657">
        <v>5112</v>
      </c>
      <c r="O657" t="s">
        <v>27</v>
      </c>
      <c r="P657">
        <v>3</v>
      </c>
      <c r="Q657" t="s">
        <v>35</v>
      </c>
      <c r="R657">
        <v>2</v>
      </c>
    </row>
    <row r="658" spans="1:18">
      <c r="A658" s="9">
        <v>657</v>
      </c>
      <c r="B658">
        <v>246</v>
      </c>
      <c r="C658">
        <v>3</v>
      </c>
      <c r="D658" t="s">
        <v>33</v>
      </c>
      <c r="E658">
        <v>14</v>
      </c>
      <c r="F658">
        <v>21</v>
      </c>
      <c r="G658" t="s">
        <v>72</v>
      </c>
      <c r="H658" t="s">
        <v>31</v>
      </c>
      <c r="I658" t="s">
        <v>40</v>
      </c>
      <c r="J658">
        <v>1</v>
      </c>
      <c r="K658">
        <v>1540</v>
      </c>
      <c r="L658">
        <v>1</v>
      </c>
      <c r="M658">
        <v>620</v>
      </c>
      <c r="N658">
        <v>2160</v>
      </c>
      <c r="O658" t="s">
        <v>46</v>
      </c>
      <c r="P658">
        <v>3</v>
      </c>
      <c r="Q658" t="s">
        <v>35</v>
      </c>
      <c r="R658">
        <v>2</v>
      </c>
    </row>
    <row r="659" spans="1:18">
      <c r="A659" s="9">
        <v>658</v>
      </c>
      <c r="B659">
        <v>221</v>
      </c>
      <c r="C659">
        <v>2</v>
      </c>
      <c r="D659" t="s">
        <v>29</v>
      </c>
      <c r="E659">
        <v>7</v>
      </c>
      <c r="F659">
        <v>57</v>
      </c>
      <c r="G659" t="s">
        <v>30</v>
      </c>
      <c r="H659" t="s">
        <v>31</v>
      </c>
      <c r="I659" t="s">
        <v>26</v>
      </c>
      <c r="J659">
        <v>1</v>
      </c>
      <c r="K659">
        <v>2898</v>
      </c>
      <c r="L659">
        <v>1</v>
      </c>
      <c r="M659">
        <v>6900</v>
      </c>
      <c r="N659">
        <v>9798</v>
      </c>
      <c r="O659" t="s">
        <v>27</v>
      </c>
      <c r="P659">
        <v>4</v>
      </c>
      <c r="Q659" t="s">
        <v>41</v>
      </c>
      <c r="R659">
        <v>6</v>
      </c>
    </row>
    <row r="660" spans="1:18">
      <c r="A660" s="9">
        <v>659</v>
      </c>
      <c r="B660">
        <v>43</v>
      </c>
      <c r="C660">
        <v>3</v>
      </c>
      <c r="D660" t="s">
        <v>33</v>
      </c>
      <c r="E660">
        <v>14</v>
      </c>
      <c r="F660">
        <v>50</v>
      </c>
      <c r="G660" t="s">
        <v>70</v>
      </c>
      <c r="H660" t="s">
        <v>31</v>
      </c>
      <c r="I660" t="s">
        <v>26</v>
      </c>
      <c r="J660">
        <v>2</v>
      </c>
      <c r="K660">
        <v>10920</v>
      </c>
      <c r="L660">
        <v>1</v>
      </c>
      <c r="M660">
        <v>7350</v>
      </c>
      <c r="N660">
        <v>18270</v>
      </c>
      <c r="O660" t="s">
        <v>27</v>
      </c>
      <c r="P660">
        <v>4</v>
      </c>
      <c r="Q660" t="s">
        <v>41</v>
      </c>
      <c r="R660">
        <v>6</v>
      </c>
    </row>
    <row r="661" spans="1:18">
      <c r="A661" s="9">
        <v>660</v>
      </c>
      <c r="B661">
        <v>24</v>
      </c>
      <c r="C661">
        <v>1</v>
      </c>
      <c r="D661" t="s">
        <v>37</v>
      </c>
      <c r="E661">
        <v>3</v>
      </c>
      <c r="F661">
        <v>5</v>
      </c>
      <c r="G661" t="s">
        <v>95</v>
      </c>
      <c r="H661" t="s">
        <v>25</v>
      </c>
      <c r="I661" t="s">
        <v>40</v>
      </c>
      <c r="J661">
        <v>2</v>
      </c>
      <c r="K661">
        <v>900</v>
      </c>
      <c r="L661">
        <v>1</v>
      </c>
      <c r="M661">
        <v>600</v>
      </c>
      <c r="N661">
        <v>1500</v>
      </c>
      <c r="O661" t="s">
        <v>27</v>
      </c>
      <c r="P661">
        <v>3</v>
      </c>
      <c r="Q661" t="s">
        <v>35</v>
      </c>
      <c r="R661">
        <v>2</v>
      </c>
    </row>
    <row r="662" spans="1:18">
      <c r="A662" s="9">
        <v>661</v>
      </c>
      <c r="B662">
        <v>69</v>
      </c>
      <c r="C662">
        <v>3</v>
      </c>
      <c r="D662" t="s">
        <v>33</v>
      </c>
      <c r="E662">
        <v>14</v>
      </c>
      <c r="F662">
        <v>10</v>
      </c>
      <c r="G662" t="s">
        <v>92</v>
      </c>
      <c r="H662" t="s">
        <v>31</v>
      </c>
      <c r="I662" t="s">
        <v>40</v>
      </c>
      <c r="J662">
        <v>1</v>
      </c>
      <c r="K662">
        <v>1820</v>
      </c>
      <c r="L662">
        <v>1</v>
      </c>
      <c r="M662">
        <v>260</v>
      </c>
      <c r="N662">
        <v>2080</v>
      </c>
      <c r="O662" t="s">
        <v>27</v>
      </c>
      <c r="P662">
        <v>3</v>
      </c>
      <c r="Q662" t="s">
        <v>35</v>
      </c>
      <c r="R662">
        <v>2</v>
      </c>
    </row>
    <row r="663" spans="1:18">
      <c r="A663" s="9">
        <v>662</v>
      </c>
      <c r="B663">
        <v>111</v>
      </c>
      <c r="C663">
        <v>3</v>
      </c>
      <c r="D663" t="s">
        <v>33</v>
      </c>
      <c r="E663">
        <v>14</v>
      </c>
      <c r="F663">
        <v>57</v>
      </c>
      <c r="G663" t="s">
        <v>30</v>
      </c>
      <c r="H663" t="s">
        <v>31</v>
      </c>
      <c r="I663" t="s">
        <v>26</v>
      </c>
      <c r="J663">
        <v>2</v>
      </c>
      <c r="K663">
        <v>2632</v>
      </c>
      <c r="L663">
        <v>2</v>
      </c>
      <c r="M663">
        <v>2300</v>
      </c>
      <c r="N663">
        <v>4932</v>
      </c>
      <c r="O663" t="s">
        <v>27</v>
      </c>
      <c r="P663">
        <v>1</v>
      </c>
      <c r="Q663" t="s">
        <v>32</v>
      </c>
      <c r="R663">
        <v>1</v>
      </c>
    </row>
    <row r="664" spans="1:18">
      <c r="A664" s="9">
        <v>663</v>
      </c>
      <c r="B664">
        <v>231</v>
      </c>
      <c r="C664">
        <v>4</v>
      </c>
      <c r="D664" t="s">
        <v>23</v>
      </c>
      <c r="E664">
        <v>30</v>
      </c>
      <c r="F664">
        <v>31</v>
      </c>
      <c r="G664" t="s">
        <v>74</v>
      </c>
      <c r="H664" t="s">
        <v>25</v>
      </c>
      <c r="I664" t="s">
        <v>26</v>
      </c>
      <c r="J664">
        <v>3</v>
      </c>
      <c r="K664">
        <v>12900</v>
      </c>
      <c r="L664">
        <v>1</v>
      </c>
      <c r="M664">
        <v>3120</v>
      </c>
      <c r="N664">
        <v>16020</v>
      </c>
      <c r="O664" t="s">
        <v>27</v>
      </c>
      <c r="P664">
        <v>3</v>
      </c>
      <c r="Q664" t="s">
        <v>35</v>
      </c>
      <c r="R664">
        <v>2</v>
      </c>
    </row>
    <row r="665" spans="1:18">
      <c r="A665" s="9">
        <v>664</v>
      </c>
      <c r="B665">
        <v>275</v>
      </c>
      <c r="C665">
        <v>1</v>
      </c>
      <c r="D665" t="s">
        <v>37</v>
      </c>
      <c r="E665">
        <v>3</v>
      </c>
      <c r="F665">
        <v>10</v>
      </c>
      <c r="G665" t="s">
        <v>92</v>
      </c>
      <c r="H665" t="s">
        <v>31</v>
      </c>
      <c r="I665" t="s">
        <v>40</v>
      </c>
      <c r="J665">
        <v>1</v>
      </c>
      <c r="K665">
        <v>195</v>
      </c>
      <c r="L665">
        <v>1</v>
      </c>
      <c r="M665">
        <v>130</v>
      </c>
      <c r="N665">
        <v>325</v>
      </c>
      <c r="O665" t="s">
        <v>27</v>
      </c>
      <c r="P665">
        <v>1</v>
      </c>
      <c r="Q665" t="s">
        <v>32</v>
      </c>
      <c r="R665">
        <v>1</v>
      </c>
    </row>
    <row r="666" spans="1:18">
      <c r="A666" s="9">
        <v>665</v>
      </c>
      <c r="B666">
        <v>250</v>
      </c>
      <c r="C666">
        <v>4</v>
      </c>
      <c r="D666" t="s">
        <v>23</v>
      </c>
      <c r="E666">
        <v>30</v>
      </c>
      <c r="F666">
        <v>35</v>
      </c>
      <c r="G666" t="s">
        <v>48</v>
      </c>
      <c r="H666" t="s">
        <v>25</v>
      </c>
      <c r="I666" t="s">
        <v>26</v>
      </c>
      <c r="J666">
        <v>3</v>
      </c>
      <c r="K666">
        <v>7170</v>
      </c>
      <c r="L666">
        <v>1</v>
      </c>
      <c r="M666">
        <v>1200</v>
      </c>
      <c r="N666">
        <v>8370</v>
      </c>
      <c r="O666" t="s">
        <v>27</v>
      </c>
      <c r="P666">
        <v>1</v>
      </c>
      <c r="Q666" t="s">
        <v>32</v>
      </c>
      <c r="R666">
        <v>1</v>
      </c>
    </row>
    <row r="667" spans="1:18">
      <c r="A667" s="9">
        <v>666</v>
      </c>
      <c r="B667">
        <v>138</v>
      </c>
      <c r="C667">
        <v>4</v>
      </c>
      <c r="D667" t="s">
        <v>23</v>
      </c>
      <c r="E667">
        <v>30</v>
      </c>
      <c r="F667">
        <v>47</v>
      </c>
      <c r="G667" t="s">
        <v>56</v>
      </c>
      <c r="H667" t="s">
        <v>57</v>
      </c>
      <c r="I667" t="s">
        <v>26</v>
      </c>
      <c r="J667">
        <v>1</v>
      </c>
      <c r="K667">
        <v>9900</v>
      </c>
      <c r="L667">
        <v>2</v>
      </c>
      <c r="M667">
        <v>14220</v>
      </c>
      <c r="N667">
        <v>24120</v>
      </c>
      <c r="O667" t="s">
        <v>27</v>
      </c>
      <c r="P667">
        <v>4</v>
      </c>
      <c r="Q667" t="s">
        <v>41</v>
      </c>
      <c r="R667">
        <v>6</v>
      </c>
    </row>
    <row r="668" spans="1:18">
      <c r="A668" s="9">
        <v>667</v>
      </c>
      <c r="B668">
        <v>29</v>
      </c>
      <c r="C668">
        <v>3</v>
      </c>
      <c r="D668" t="s">
        <v>33</v>
      </c>
      <c r="E668">
        <v>14</v>
      </c>
      <c r="F668">
        <v>32</v>
      </c>
      <c r="G668" t="s">
        <v>93</v>
      </c>
      <c r="H668" t="s">
        <v>25</v>
      </c>
      <c r="I668" t="s">
        <v>26</v>
      </c>
      <c r="J668">
        <v>2</v>
      </c>
      <c r="K668">
        <v>9660</v>
      </c>
      <c r="L668">
        <v>2</v>
      </c>
      <c r="M668">
        <v>12960</v>
      </c>
      <c r="N668">
        <v>22620</v>
      </c>
      <c r="O668" t="s">
        <v>27</v>
      </c>
      <c r="P668">
        <v>4</v>
      </c>
      <c r="Q668" t="s">
        <v>41</v>
      </c>
      <c r="R668">
        <v>6</v>
      </c>
    </row>
    <row r="669" spans="1:18">
      <c r="A669" s="9">
        <v>668</v>
      </c>
      <c r="B669">
        <v>80</v>
      </c>
      <c r="C669">
        <v>3</v>
      </c>
      <c r="D669" t="s">
        <v>33</v>
      </c>
      <c r="E669">
        <v>14</v>
      </c>
      <c r="F669">
        <v>8</v>
      </c>
      <c r="G669" t="s">
        <v>106</v>
      </c>
      <c r="H669" t="s">
        <v>31</v>
      </c>
      <c r="I669" t="s">
        <v>40</v>
      </c>
      <c r="J669">
        <v>1</v>
      </c>
      <c r="K669">
        <v>5964</v>
      </c>
      <c r="L669">
        <v>2</v>
      </c>
      <c r="M669">
        <v>2400</v>
      </c>
      <c r="N669">
        <v>8364</v>
      </c>
      <c r="O669" t="s">
        <v>27</v>
      </c>
      <c r="P669">
        <v>4</v>
      </c>
      <c r="Q669" t="s">
        <v>41</v>
      </c>
      <c r="R669">
        <v>6</v>
      </c>
    </row>
    <row r="670" spans="1:18">
      <c r="A670" s="9">
        <v>669</v>
      </c>
      <c r="B670">
        <v>165</v>
      </c>
      <c r="C670">
        <v>4</v>
      </c>
      <c r="D670" t="s">
        <v>23</v>
      </c>
      <c r="E670">
        <v>30</v>
      </c>
      <c r="F670">
        <v>42</v>
      </c>
      <c r="G670" t="s">
        <v>98</v>
      </c>
      <c r="H670" t="s">
        <v>25</v>
      </c>
      <c r="I670" t="s">
        <v>26</v>
      </c>
      <c r="J670">
        <v>3</v>
      </c>
      <c r="K670">
        <v>5310</v>
      </c>
      <c r="L670">
        <v>1</v>
      </c>
      <c r="M670">
        <v>1100</v>
      </c>
      <c r="N670">
        <v>6410</v>
      </c>
      <c r="O670" t="s">
        <v>27</v>
      </c>
      <c r="P670">
        <v>1</v>
      </c>
      <c r="Q670" t="s">
        <v>32</v>
      </c>
      <c r="R670">
        <v>1</v>
      </c>
    </row>
    <row r="671" spans="1:18">
      <c r="A671" s="9">
        <v>670</v>
      </c>
      <c r="B671">
        <v>206</v>
      </c>
      <c r="C671">
        <v>2</v>
      </c>
      <c r="D671" t="s">
        <v>29</v>
      </c>
      <c r="E671">
        <v>7</v>
      </c>
      <c r="F671">
        <v>64</v>
      </c>
      <c r="G671" t="s">
        <v>79</v>
      </c>
      <c r="H671" t="s">
        <v>44</v>
      </c>
      <c r="I671" t="s">
        <v>62</v>
      </c>
      <c r="J671">
        <v>1</v>
      </c>
      <c r="K671">
        <v>343</v>
      </c>
      <c r="L671">
        <v>1</v>
      </c>
      <c r="M671">
        <v>1340</v>
      </c>
      <c r="N671">
        <v>1683</v>
      </c>
      <c r="O671" t="s">
        <v>46</v>
      </c>
      <c r="P671">
        <v>1</v>
      </c>
      <c r="Q671" t="s">
        <v>32</v>
      </c>
      <c r="R671">
        <v>1</v>
      </c>
    </row>
    <row r="672" spans="1:18">
      <c r="A672" s="9">
        <v>671</v>
      </c>
      <c r="B672">
        <v>269</v>
      </c>
      <c r="C672">
        <v>2</v>
      </c>
      <c r="D672" t="s">
        <v>29</v>
      </c>
      <c r="E672">
        <v>7</v>
      </c>
      <c r="F672">
        <v>43</v>
      </c>
      <c r="G672" t="s">
        <v>47</v>
      </c>
      <c r="H672" t="s">
        <v>31</v>
      </c>
      <c r="I672" t="s">
        <v>26</v>
      </c>
      <c r="J672">
        <v>1</v>
      </c>
      <c r="K672">
        <v>742</v>
      </c>
      <c r="L672">
        <v>2</v>
      </c>
      <c r="M672">
        <v>3640</v>
      </c>
      <c r="N672">
        <v>4382</v>
      </c>
      <c r="O672" t="s">
        <v>27</v>
      </c>
      <c r="P672">
        <v>3</v>
      </c>
      <c r="Q672" t="s">
        <v>35</v>
      </c>
      <c r="R672">
        <v>2</v>
      </c>
    </row>
    <row r="673" spans="1:18">
      <c r="A673" s="9">
        <v>672</v>
      </c>
      <c r="B673">
        <v>86</v>
      </c>
      <c r="C673">
        <v>3</v>
      </c>
      <c r="D673" t="s">
        <v>33</v>
      </c>
      <c r="E673">
        <v>14</v>
      </c>
      <c r="F673">
        <v>25</v>
      </c>
      <c r="G673" t="s">
        <v>78</v>
      </c>
      <c r="H673" t="s">
        <v>31</v>
      </c>
      <c r="I673" t="s">
        <v>40</v>
      </c>
      <c r="J673">
        <v>2</v>
      </c>
      <c r="K673">
        <v>13122.480000000001</v>
      </c>
      <c r="L673">
        <v>1</v>
      </c>
      <c r="M673">
        <v>1440</v>
      </c>
      <c r="N673">
        <v>14562.480000000001</v>
      </c>
      <c r="O673" t="s">
        <v>46</v>
      </c>
      <c r="P673">
        <v>2</v>
      </c>
      <c r="Q673" t="s">
        <v>28</v>
      </c>
      <c r="R673">
        <v>4</v>
      </c>
    </row>
    <row r="674" spans="1:18">
      <c r="A674" s="9">
        <v>673</v>
      </c>
      <c r="B674">
        <v>224</v>
      </c>
      <c r="C674">
        <v>2</v>
      </c>
      <c r="D674" t="s">
        <v>29</v>
      </c>
      <c r="E674">
        <v>7</v>
      </c>
      <c r="F674">
        <v>19</v>
      </c>
      <c r="G674" t="s">
        <v>58</v>
      </c>
      <c r="H674" t="s">
        <v>31</v>
      </c>
      <c r="I674" t="s">
        <v>40</v>
      </c>
      <c r="J674">
        <v>1</v>
      </c>
      <c r="K674">
        <v>1218</v>
      </c>
      <c r="L674">
        <v>1</v>
      </c>
      <c r="M674">
        <v>500</v>
      </c>
      <c r="N674">
        <v>1718</v>
      </c>
      <c r="O674" t="s">
        <v>27</v>
      </c>
      <c r="P674">
        <v>3</v>
      </c>
      <c r="Q674" t="s">
        <v>35</v>
      </c>
      <c r="R674">
        <v>2</v>
      </c>
    </row>
    <row r="675" spans="1:18">
      <c r="A675" s="9">
        <v>674</v>
      </c>
      <c r="B675">
        <v>122</v>
      </c>
      <c r="C675">
        <v>1</v>
      </c>
      <c r="D675" t="s">
        <v>37</v>
      </c>
      <c r="E675">
        <v>3</v>
      </c>
      <c r="F675">
        <v>4</v>
      </c>
      <c r="G675" t="s">
        <v>65</v>
      </c>
      <c r="H675" t="s">
        <v>44</v>
      </c>
      <c r="I675" t="s">
        <v>40</v>
      </c>
      <c r="J675">
        <v>3</v>
      </c>
      <c r="K675">
        <v>4188</v>
      </c>
      <c r="L675">
        <v>1</v>
      </c>
      <c r="M675">
        <v>1200</v>
      </c>
      <c r="N675">
        <v>5388</v>
      </c>
      <c r="O675" t="s">
        <v>27</v>
      </c>
      <c r="P675">
        <v>2</v>
      </c>
      <c r="Q675" t="s">
        <v>28</v>
      </c>
      <c r="R675">
        <v>4</v>
      </c>
    </row>
    <row r="676" spans="1:18">
      <c r="A676" s="9">
        <v>675</v>
      </c>
      <c r="B676">
        <v>250</v>
      </c>
      <c r="C676">
        <v>4</v>
      </c>
      <c r="D676" t="s">
        <v>23</v>
      </c>
      <c r="E676">
        <v>30</v>
      </c>
      <c r="F676">
        <v>26</v>
      </c>
      <c r="G676" t="s">
        <v>100</v>
      </c>
      <c r="H676" t="s">
        <v>44</v>
      </c>
      <c r="I676" t="s">
        <v>40</v>
      </c>
      <c r="J676">
        <v>2</v>
      </c>
      <c r="K676">
        <v>18180</v>
      </c>
      <c r="L676">
        <v>2</v>
      </c>
      <c r="M676">
        <v>2640</v>
      </c>
      <c r="N676">
        <v>20820</v>
      </c>
      <c r="O676" t="s">
        <v>46</v>
      </c>
      <c r="P676">
        <v>4</v>
      </c>
      <c r="Q676" t="s">
        <v>41</v>
      </c>
      <c r="R676">
        <v>6</v>
      </c>
    </row>
    <row r="677" spans="1:18">
      <c r="A677" s="9">
        <v>676</v>
      </c>
      <c r="B677">
        <v>1</v>
      </c>
      <c r="C677">
        <v>3</v>
      </c>
      <c r="D677" t="s">
        <v>33</v>
      </c>
      <c r="E677">
        <v>14</v>
      </c>
      <c r="F677">
        <v>61</v>
      </c>
      <c r="G677" t="s">
        <v>61</v>
      </c>
      <c r="H677" t="s">
        <v>57</v>
      </c>
      <c r="I677" t="s">
        <v>62</v>
      </c>
      <c r="J677">
        <v>3</v>
      </c>
      <c r="K677">
        <v>1652</v>
      </c>
      <c r="L677">
        <v>2</v>
      </c>
      <c r="M677">
        <v>2940</v>
      </c>
      <c r="N677">
        <v>4592</v>
      </c>
      <c r="O677" t="s">
        <v>46</v>
      </c>
      <c r="P677">
        <v>1</v>
      </c>
      <c r="Q677" t="s">
        <v>32</v>
      </c>
      <c r="R677">
        <v>1</v>
      </c>
    </row>
    <row r="678" spans="1:18">
      <c r="A678" s="9">
        <v>677</v>
      </c>
      <c r="B678">
        <v>73</v>
      </c>
      <c r="C678">
        <v>1</v>
      </c>
      <c r="D678" t="s">
        <v>37</v>
      </c>
      <c r="E678">
        <v>3</v>
      </c>
      <c r="F678">
        <v>38</v>
      </c>
      <c r="G678" t="s">
        <v>36</v>
      </c>
      <c r="H678" t="s">
        <v>25</v>
      </c>
      <c r="I678" t="s">
        <v>26</v>
      </c>
      <c r="J678">
        <v>2</v>
      </c>
      <c r="K678">
        <v>486</v>
      </c>
      <c r="L678">
        <v>1</v>
      </c>
      <c r="M678">
        <v>2200</v>
      </c>
      <c r="N678">
        <v>2686</v>
      </c>
      <c r="O678" t="s">
        <v>27</v>
      </c>
      <c r="P678">
        <v>3</v>
      </c>
      <c r="Q678" t="s">
        <v>35</v>
      </c>
      <c r="R678">
        <v>2</v>
      </c>
    </row>
    <row r="679" spans="1:18">
      <c r="A679" s="9">
        <v>678</v>
      </c>
      <c r="B679">
        <v>36</v>
      </c>
      <c r="C679">
        <v>1</v>
      </c>
      <c r="D679" t="s">
        <v>37</v>
      </c>
      <c r="E679">
        <v>3</v>
      </c>
      <c r="F679">
        <v>46</v>
      </c>
      <c r="G679" t="s">
        <v>109</v>
      </c>
      <c r="H679" t="s">
        <v>57</v>
      </c>
      <c r="I679" t="s">
        <v>26</v>
      </c>
      <c r="J679">
        <v>2</v>
      </c>
      <c r="K679">
        <v>1392</v>
      </c>
      <c r="L679">
        <v>2</v>
      </c>
      <c r="M679">
        <v>9280</v>
      </c>
      <c r="N679">
        <v>10672</v>
      </c>
      <c r="O679" t="s">
        <v>27</v>
      </c>
      <c r="P679">
        <v>2</v>
      </c>
      <c r="Q679" t="s">
        <v>28</v>
      </c>
      <c r="R679">
        <v>4</v>
      </c>
    </row>
    <row r="680" spans="1:18">
      <c r="A680" s="9">
        <v>679</v>
      </c>
      <c r="B680">
        <v>186</v>
      </c>
      <c r="C680">
        <v>2</v>
      </c>
      <c r="D680" t="s">
        <v>29</v>
      </c>
      <c r="E680">
        <v>7</v>
      </c>
      <c r="F680">
        <v>17</v>
      </c>
      <c r="G680" t="s">
        <v>60</v>
      </c>
      <c r="H680" t="s">
        <v>31</v>
      </c>
      <c r="I680" t="s">
        <v>40</v>
      </c>
      <c r="J680">
        <v>1</v>
      </c>
      <c r="K680">
        <v>2394</v>
      </c>
      <c r="L680">
        <v>1</v>
      </c>
      <c r="M680">
        <v>1860</v>
      </c>
      <c r="N680">
        <v>4254</v>
      </c>
      <c r="O680" t="s">
        <v>46</v>
      </c>
      <c r="P680">
        <v>4</v>
      </c>
      <c r="Q680" t="s">
        <v>41</v>
      </c>
      <c r="R680">
        <v>6</v>
      </c>
    </row>
    <row r="681" spans="1:18">
      <c r="A681" s="9">
        <v>680</v>
      </c>
      <c r="B681">
        <v>67</v>
      </c>
      <c r="C681">
        <v>1</v>
      </c>
      <c r="D681" t="s">
        <v>37</v>
      </c>
      <c r="E681">
        <v>3</v>
      </c>
      <c r="F681">
        <v>48</v>
      </c>
      <c r="G681" t="s">
        <v>42</v>
      </c>
      <c r="H681" t="s">
        <v>25</v>
      </c>
      <c r="I681" t="s">
        <v>26</v>
      </c>
      <c r="J681">
        <v>1</v>
      </c>
      <c r="K681">
        <v>120</v>
      </c>
      <c r="L681">
        <v>2</v>
      </c>
      <c r="M681">
        <v>2440</v>
      </c>
      <c r="N681">
        <v>2560</v>
      </c>
      <c r="O681" t="s">
        <v>27</v>
      </c>
      <c r="P681">
        <v>1</v>
      </c>
      <c r="Q681" t="s">
        <v>32</v>
      </c>
      <c r="R681">
        <v>1</v>
      </c>
    </row>
    <row r="682" spans="1:18">
      <c r="A682" s="9">
        <v>681</v>
      </c>
      <c r="B682">
        <v>240</v>
      </c>
      <c r="C682">
        <v>3</v>
      </c>
      <c r="D682" t="s">
        <v>33</v>
      </c>
      <c r="E682">
        <v>14</v>
      </c>
      <c r="F682">
        <v>58</v>
      </c>
      <c r="G682" t="s">
        <v>38</v>
      </c>
      <c r="H682" t="s">
        <v>31</v>
      </c>
      <c r="I682" t="s">
        <v>26</v>
      </c>
      <c r="J682">
        <v>2</v>
      </c>
      <c r="K682">
        <v>9688</v>
      </c>
      <c r="L682">
        <v>1</v>
      </c>
      <c r="M682">
        <v>2680</v>
      </c>
      <c r="N682">
        <v>12368</v>
      </c>
      <c r="O682" t="s">
        <v>27</v>
      </c>
      <c r="P682">
        <v>2</v>
      </c>
      <c r="Q682" t="s">
        <v>28</v>
      </c>
      <c r="R682">
        <v>4</v>
      </c>
    </row>
    <row r="683" spans="1:18">
      <c r="A683" s="9">
        <v>682</v>
      </c>
      <c r="B683">
        <v>285</v>
      </c>
      <c r="C683">
        <v>3</v>
      </c>
      <c r="D683" t="s">
        <v>33</v>
      </c>
      <c r="E683">
        <v>14</v>
      </c>
      <c r="F683">
        <v>59</v>
      </c>
      <c r="G683" t="s">
        <v>103</v>
      </c>
      <c r="H683" t="s">
        <v>25</v>
      </c>
      <c r="I683" t="s">
        <v>26</v>
      </c>
      <c r="J683">
        <v>1</v>
      </c>
      <c r="K683">
        <v>952</v>
      </c>
      <c r="L683">
        <v>1</v>
      </c>
      <c r="M683">
        <v>670</v>
      </c>
      <c r="N683">
        <v>1622</v>
      </c>
      <c r="O683" t="s">
        <v>27</v>
      </c>
      <c r="P683">
        <v>1</v>
      </c>
      <c r="Q683" t="s">
        <v>32</v>
      </c>
      <c r="R683">
        <v>1</v>
      </c>
    </row>
    <row r="684" spans="1:18">
      <c r="A684" s="9">
        <v>683</v>
      </c>
      <c r="B684">
        <v>63</v>
      </c>
      <c r="C684">
        <v>3</v>
      </c>
      <c r="D684" t="s">
        <v>33</v>
      </c>
      <c r="E684">
        <v>14</v>
      </c>
      <c r="F684">
        <v>1</v>
      </c>
      <c r="G684" t="s">
        <v>53</v>
      </c>
      <c r="H684" t="s">
        <v>31</v>
      </c>
      <c r="I684" t="s">
        <v>40</v>
      </c>
      <c r="J684">
        <v>1</v>
      </c>
      <c r="K684">
        <v>1652</v>
      </c>
      <c r="L684">
        <v>2</v>
      </c>
      <c r="M684">
        <v>1600</v>
      </c>
      <c r="N684">
        <v>3252</v>
      </c>
      <c r="O684" t="s">
        <v>27</v>
      </c>
      <c r="P684">
        <v>3</v>
      </c>
      <c r="Q684" t="s">
        <v>35</v>
      </c>
      <c r="R684">
        <v>2</v>
      </c>
    </row>
    <row r="685" spans="1:18">
      <c r="A685" s="9">
        <v>684</v>
      </c>
      <c r="B685">
        <v>118</v>
      </c>
      <c r="C685">
        <v>2</v>
      </c>
      <c r="D685" t="s">
        <v>29</v>
      </c>
      <c r="E685">
        <v>7</v>
      </c>
      <c r="F685">
        <v>21</v>
      </c>
      <c r="G685" t="s">
        <v>72</v>
      </c>
      <c r="H685" t="s">
        <v>31</v>
      </c>
      <c r="I685" t="s">
        <v>40</v>
      </c>
      <c r="J685">
        <v>3</v>
      </c>
      <c r="K685">
        <v>9212</v>
      </c>
      <c r="L685">
        <v>2</v>
      </c>
      <c r="M685">
        <v>2480</v>
      </c>
      <c r="N685">
        <v>11692</v>
      </c>
      <c r="O685" t="s">
        <v>46</v>
      </c>
      <c r="P685">
        <v>2</v>
      </c>
      <c r="Q685" t="s">
        <v>28</v>
      </c>
      <c r="R685">
        <v>4</v>
      </c>
    </row>
    <row r="686" spans="1:18">
      <c r="A686" s="9">
        <v>685</v>
      </c>
      <c r="B686">
        <v>165</v>
      </c>
      <c r="C686">
        <v>2</v>
      </c>
      <c r="D686" t="s">
        <v>29</v>
      </c>
      <c r="E686">
        <v>7</v>
      </c>
      <c r="F686">
        <v>63</v>
      </c>
      <c r="G686" t="s">
        <v>76</v>
      </c>
      <c r="H686" t="s">
        <v>44</v>
      </c>
      <c r="I686" t="s">
        <v>62</v>
      </c>
      <c r="J686">
        <v>3</v>
      </c>
      <c r="K686">
        <v>5502</v>
      </c>
      <c r="L686">
        <v>1</v>
      </c>
      <c r="M686">
        <v>1680</v>
      </c>
      <c r="N686">
        <v>7182</v>
      </c>
      <c r="O686" t="s">
        <v>46</v>
      </c>
      <c r="P686">
        <v>3</v>
      </c>
      <c r="Q686" t="s">
        <v>35</v>
      </c>
      <c r="R686">
        <v>2</v>
      </c>
    </row>
    <row r="687" spans="1:18">
      <c r="A687" s="9">
        <v>686</v>
      </c>
      <c r="B687">
        <v>108</v>
      </c>
      <c r="C687">
        <v>2</v>
      </c>
      <c r="D687" t="s">
        <v>29</v>
      </c>
      <c r="E687">
        <v>7</v>
      </c>
      <c r="F687">
        <v>32</v>
      </c>
      <c r="G687" t="s">
        <v>93</v>
      </c>
      <c r="H687" t="s">
        <v>25</v>
      </c>
      <c r="I687" t="s">
        <v>26</v>
      </c>
      <c r="J687">
        <v>1</v>
      </c>
      <c r="K687">
        <v>714</v>
      </c>
      <c r="L687">
        <v>2</v>
      </c>
      <c r="M687">
        <v>4320</v>
      </c>
      <c r="N687">
        <v>5034</v>
      </c>
      <c r="O687" t="s">
        <v>27</v>
      </c>
      <c r="P687">
        <v>3</v>
      </c>
      <c r="Q687" t="s">
        <v>35</v>
      </c>
      <c r="R687">
        <v>2</v>
      </c>
    </row>
    <row r="688" spans="1:18">
      <c r="A688" s="9">
        <v>687</v>
      </c>
      <c r="B688">
        <v>36</v>
      </c>
      <c r="C688">
        <v>1</v>
      </c>
      <c r="D688" t="s">
        <v>37</v>
      </c>
      <c r="E688">
        <v>3</v>
      </c>
      <c r="F688">
        <v>12</v>
      </c>
      <c r="G688" t="s">
        <v>50</v>
      </c>
      <c r="H688" t="s">
        <v>31</v>
      </c>
      <c r="I688" t="s">
        <v>40</v>
      </c>
      <c r="J688">
        <v>3</v>
      </c>
      <c r="K688">
        <v>4194</v>
      </c>
      <c r="L688">
        <v>2</v>
      </c>
      <c r="M688">
        <v>2400</v>
      </c>
      <c r="N688">
        <v>6594</v>
      </c>
      <c r="O688" t="s">
        <v>27</v>
      </c>
      <c r="P688">
        <v>4</v>
      </c>
      <c r="Q688" t="s">
        <v>41</v>
      </c>
      <c r="R688">
        <v>6</v>
      </c>
    </row>
    <row r="689" spans="1:18">
      <c r="A689" s="9">
        <v>688</v>
      </c>
      <c r="B689">
        <v>82</v>
      </c>
      <c r="C689">
        <v>2</v>
      </c>
      <c r="D689" t="s">
        <v>29</v>
      </c>
      <c r="E689">
        <v>7</v>
      </c>
      <c r="F689">
        <v>23</v>
      </c>
      <c r="G689" t="s">
        <v>54</v>
      </c>
      <c r="H689" t="s">
        <v>25</v>
      </c>
      <c r="I689" t="s">
        <v>40</v>
      </c>
      <c r="J689">
        <v>1</v>
      </c>
      <c r="K689">
        <v>686</v>
      </c>
      <c r="L689">
        <v>1</v>
      </c>
      <c r="M689">
        <v>310</v>
      </c>
      <c r="N689">
        <v>996</v>
      </c>
      <c r="O689" t="s">
        <v>27</v>
      </c>
      <c r="P689">
        <v>1</v>
      </c>
      <c r="Q689" t="s">
        <v>32</v>
      </c>
      <c r="R689">
        <v>1</v>
      </c>
    </row>
    <row r="690" spans="1:18">
      <c r="A690" s="9">
        <v>689</v>
      </c>
      <c r="B690">
        <v>8</v>
      </c>
      <c r="C690">
        <v>4</v>
      </c>
      <c r="D690" t="s">
        <v>23</v>
      </c>
      <c r="E690">
        <v>30</v>
      </c>
      <c r="F690">
        <v>32</v>
      </c>
      <c r="G690" t="s">
        <v>93</v>
      </c>
      <c r="H690" t="s">
        <v>25</v>
      </c>
      <c r="I690" t="s">
        <v>26</v>
      </c>
      <c r="J690">
        <v>3</v>
      </c>
      <c r="K690">
        <v>33000</v>
      </c>
      <c r="L690">
        <v>2</v>
      </c>
      <c r="M690">
        <v>8640</v>
      </c>
      <c r="N690">
        <v>41640</v>
      </c>
      <c r="O690" t="s">
        <v>27</v>
      </c>
      <c r="P690">
        <v>2</v>
      </c>
      <c r="Q690" t="s">
        <v>28</v>
      </c>
      <c r="R690">
        <v>4</v>
      </c>
    </row>
    <row r="691" spans="1:18">
      <c r="A691" s="9">
        <v>690</v>
      </c>
      <c r="B691">
        <v>173</v>
      </c>
      <c r="C691">
        <v>1</v>
      </c>
      <c r="D691" t="s">
        <v>37</v>
      </c>
      <c r="E691">
        <v>3</v>
      </c>
      <c r="F691">
        <v>38</v>
      </c>
      <c r="G691" t="s">
        <v>36</v>
      </c>
      <c r="H691" t="s">
        <v>25</v>
      </c>
      <c r="I691" t="s">
        <v>26</v>
      </c>
      <c r="J691">
        <v>3</v>
      </c>
      <c r="K691">
        <v>585</v>
      </c>
      <c r="L691">
        <v>2</v>
      </c>
      <c r="M691">
        <v>2200</v>
      </c>
      <c r="N691">
        <v>2785</v>
      </c>
      <c r="O691" t="s">
        <v>27</v>
      </c>
      <c r="P691">
        <v>1</v>
      </c>
      <c r="Q691" t="s">
        <v>32</v>
      </c>
      <c r="R691">
        <v>1</v>
      </c>
    </row>
    <row r="692" spans="1:18">
      <c r="A692" s="9">
        <v>691</v>
      </c>
      <c r="B692">
        <v>52</v>
      </c>
      <c r="C692">
        <v>2</v>
      </c>
      <c r="D692" t="s">
        <v>29</v>
      </c>
      <c r="E692">
        <v>7</v>
      </c>
      <c r="F692">
        <v>53</v>
      </c>
      <c r="G692" t="s">
        <v>55</v>
      </c>
      <c r="H692" t="s">
        <v>44</v>
      </c>
      <c r="I692" t="s">
        <v>26</v>
      </c>
      <c r="J692">
        <v>3</v>
      </c>
      <c r="K692">
        <v>7686</v>
      </c>
      <c r="L692">
        <v>2</v>
      </c>
      <c r="M692">
        <v>15264</v>
      </c>
      <c r="N692">
        <v>22950</v>
      </c>
      <c r="O692" t="s">
        <v>27</v>
      </c>
      <c r="P692">
        <v>4</v>
      </c>
      <c r="Q692" t="s">
        <v>41</v>
      </c>
      <c r="R692">
        <v>6</v>
      </c>
    </row>
    <row r="693" spans="1:18">
      <c r="A693" s="9">
        <v>692</v>
      </c>
      <c r="B693">
        <v>167</v>
      </c>
      <c r="C693">
        <v>4</v>
      </c>
      <c r="D693" t="s">
        <v>23</v>
      </c>
      <c r="E693">
        <v>30</v>
      </c>
      <c r="F693">
        <v>56</v>
      </c>
      <c r="G693" t="s">
        <v>90</v>
      </c>
      <c r="H693" t="s">
        <v>25</v>
      </c>
      <c r="I693" t="s">
        <v>26</v>
      </c>
      <c r="J693">
        <v>2</v>
      </c>
      <c r="K693">
        <v>17160</v>
      </c>
      <c r="L693">
        <v>1</v>
      </c>
      <c r="M693">
        <v>4320</v>
      </c>
      <c r="N693">
        <v>21480</v>
      </c>
      <c r="O693" t="s">
        <v>27</v>
      </c>
      <c r="P693">
        <v>2</v>
      </c>
      <c r="Q693" t="s">
        <v>28</v>
      </c>
      <c r="R693">
        <v>4</v>
      </c>
    </row>
    <row r="694" spans="1:18">
      <c r="A694" s="9">
        <v>693</v>
      </c>
      <c r="B694">
        <v>222</v>
      </c>
      <c r="C694">
        <v>1</v>
      </c>
      <c r="D694" t="s">
        <v>37</v>
      </c>
      <c r="E694">
        <v>3</v>
      </c>
      <c r="F694">
        <v>55</v>
      </c>
      <c r="G694" t="s">
        <v>102</v>
      </c>
      <c r="H694" t="s">
        <v>25</v>
      </c>
      <c r="I694" t="s">
        <v>26</v>
      </c>
      <c r="J694">
        <v>1</v>
      </c>
      <c r="K694">
        <v>1206</v>
      </c>
      <c r="L694">
        <v>1</v>
      </c>
      <c r="M694">
        <v>5880</v>
      </c>
      <c r="N694">
        <v>7086</v>
      </c>
      <c r="O694" t="s">
        <v>27</v>
      </c>
      <c r="P694">
        <v>4</v>
      </c>
      <c r="Q694" t="s">
        <v>41</v>
      </c>
      <c r="R694">
        <v>6</v>
      </c>
    </row>
    <row r="695" spans="1:18">
      <c r="A695" s="9">
        <v>694</v>
      </c>
      <c r="B695">
        <v>143</v>
      </c>
      <c r="C695">
        <v>3</v>
      </c>
      <c r="D695" t="s">
        <v>33</v>
      </c>
      <c r="E695">
        <v>14</v>
      </c>
      <c r="F695">
        <v>53</v>
      </c>
      <c r="G695" t="s">
        <v>55</v>
      </c>
      <c r="H695" t="s">
        <v>44</v>
      </c>
      <c r="I695" t="s">
        <v>26</v>
      </c>
      <c r="J695">
        <v>2</v>
      </c>
      <c r="K695">
        <v>1274</v>
      </c>
      <c r="L695">
        <v>2</v>
      </c>
      <c r="M695">
        <v>2544</v>
      </c>
      <c r="N695">
        <v>3818</v>
      </c>
      <c r="O695" t="s">
        <v>27</v>
      </c>
      <c r="P695">
        <v>1</v>
      </c>
      <c r="Q695" t="s">
        <v>32</v>
      </c>
      <c r="R695">
        <v>1</v>
      </c>
    </row>
    <row r="696" spans="1:18">
      <c r="A696" s="9">
        <v>695</v>
      </c>
      <c r="B696">
        <v>51</v>
      </c>
      <c r="C696">
        <v>1</v>
      </c>
      <c r="D696" t="s">
        <v>37</v>
      </c>
      <c r="E696">
        <v>3</v>
      </c>
      <c r="F696">
        <v>2</v>
      </c>
      <c r="G696" t="s">
        <v>85</v>
      </c>
      <c r="H696" t="s">
        <v>31</v>
      </c>
      <c r="I696" t="s">
        <v>40</v>
      </c>
      <c r="J696">
        <v>3</v>
      </c>
      <c r="K696">
        <v>9324</v>
      </c>
      <c r="L696">
        <v>1</v>
      </c>
      <c r="M696">
        <v>2700</v>
      </c>
      <c r="N696">
        <v>12024</v>
      </c>
      <c r="O696" t="s">
        <v>27</v>
      </c>
      <c r="P696">
        <v>4</v>
      </c>
      <c r="Q696" t="s">
        <v>41</v>
      </c>
      <c r="R696">
        <v>6</v>
      </c>
    </row>
    <row r="697" spans="1:18">
      <c r="A697" s="9">
        <v>696</v>
      </c>
      <c r="B697">
        <v>233</v>
      </c>
      <c r="C697">
        <v>4</v>
      </c>
      <c r="D697" t="s">
        <v>23</v>
      </c>
      <c r="E697">
        <v>30</v>
      </c>
      <c r="F697">
        <v>38</v>
      </c>
      <c r="G697" t="s">
        <v>36</v>
      </c>
      <c r="H697" t="s">
        <v>25</v>
      </c>
      <c r="I697" t="s">
        <v>26</v>
      </c>
      <c r="J697">
        <v>1</v>
      </c>
      <c r="K697">
        <v>990</v>
      </c>
      <c r="L697">
        <v>1</v>
      </c>
      <c r="M697">
        <v>1100</v>
      </c>
      <c r="N697">
        <v>2090</v>
      </c>
      <c r="O697" t="s">
        <v>27</v>
      </c>
      <c r="P697">
        <v>1</v>
      </c>
      <c r="Q697" t="s">
        <v>32</v>
      </c>
      <c r="R697">
        <v>1</v>
      </c>
    </row>
    <row r="698" spans="1:18">
      <c r="A698" s="9">
        <v>697</v>
      </c>
      <c r="B698">
        <v>129</v>
      </c>
      <c r="C698">
        <v>3</v>
      </c>
      <c r="D698" t="s">
        <v>33</v>
      </c>
      <c r="E698">
        <v>14</v>
      </c>
      <c r="F698">
        <v>8</v>
      </c>
      <c r="G698" t="s">
        <v>106</v>
      </c>
      <c r="H698" t="s">
        <v>31</v>
      </c>
      <c r="I698" t="s">
        <v>40</v>
      </c>
      <c r="J698">
        <v>3</v>
      </c>
      <c r="K698">
        <v>12068</v>
      </c>
      <c r="L698">
        <v>1</v>
      </c>
      <c r="M698">
        <v>400</v>
      </c>
      <c r="N698">
        <v>12468</v>
      </c>
      <c r="O698" t="s">
        <v>27</v>
      </c>
      <c r="P698">
        <v>3</v>
      </c>
      <c r="Q698" t="s">
        <v>35</v>
      </c>
      <c r="R698">
        <v>2</v>
      </c>
    </row>
    <row r="699" spans="1:18">
      <c r="A699" s="9">
        <v>698</v>
      </c>
      <c r="B699">
        <v>277</v>
      </c>
      <c r="C699">
        <v>3</v>
      </c>
      <c r="D699" t="s">
        <v>33</v>
      </c>
      <c r="E699">
        <v>14</v>
      </c>
      <c r="F699">
        <v>23</v>
      </c>
      <c r="G699" t="s">
        <v>54</v>
      </c>
      <c r="H699" t="s">
        <v>25</v>
      </c>
      <c r="I699" t="s">
        <v>40</v>
      </c>
      <c r="J699">
        <v>2</v>
      </c>
      <c r="K699">
        <v>3080</v>
      </c>
      <c r="L699">
        <v>1</v>
      </c>
      <c r="M699">
        <v>620</v>
      </c>
      <c r="N699">
        <v>3700</v>
      </c>
      <c r="O699" t="s">
        <v>27</v>
      </c>
      <c r="P699">
        <v>3</v>
      </c>
      <c r="Q699" t="s">
        <v>35</v>
      </c>
      <c r="R699">
        <v>2</v>
      </c>
    </row>
    <row r="700" spans="1:18">
      <c r="A700" s="9">
        <v>699</v>
      </c>
      <c r="B700">
        <v>108</v>
      </c>
      <c r="C700">
        <v>3</v>
      </c>
      <c r="D700" t="s">
        <v>33</v>
      </c>
      <c r="E700">
        <v>14</v>
      </c>
      <c r="F700">
        <v>20</v>
      </c>
      <c r="G700" t="s">
        <v>45</v>
      </c>
      <c r="H700" t="s">
        <v>31</v>
      </c>
      <c r="I700" t="s">
        <v>40</v>
      </c>
      <c r="J700">
        <v>1</v>
      </c>
      <c r="K700">
        <v>4536</v>
      </c>
      <c r="L700">
        <v>1</v>
      </c>
      <c r="M700">
        <v>1440</v>
      </c>
      <c r="N700">
        <v>5976</v>
      </c>
      <c r="O700" t="s">
        <v>46</v>
      </c>
      <c r="P700">
        <v>2</v>
      </c>
      <c r="Q700" t="s">
        <v>28</v>
      </c>
      <c r="R700">
        <v>4</v>
      </c>
    </row>
    <row r="701" spans="1:18">
      <c r="A701" s="9">
        <v>700</v>
      </c>
      <c r="B701">
        <v>38</v>
      </c>
      <c r="C701">
        <v>3</v>
      </c>
      <c r="D701" t="s">
        <v>33</v>
      </c>
      <c r="E701">
        <v>14</v>
      </c>
      <c r="F701">
        <v>59</v>
      </c>
      <c r="G701" t="s">
        <v>103</v>
      </c>
      <c r="H701" t="s">
        <v>25</v>
      </c>
      <c r="I701" t="s">
        <v>26</v>
      </c>
      <c r="J701">
        <v>1</v>
      </c>
      <c r="K701">
        <v>5712</v>
      </c>
      <c r="L701">
        <v>1</v>
      </c>
      <c r="M701">
        <v>4020</v>
      </c>
      <c r="N701">
        <v>9732</v>
      </c>
      <c r="O701" t="s">
        <v>27</v>
      </c>
      <c r="P701">
        <v>4</v>
      </c>
      <c r="Q701" t="s">
        <v>41</v>
      </c>
      <c r="R701">
        <v>6</v>
      </c>
    </row>
    <row r="702" spans="1:18">
      <c r="A702" s="9">
        <v>701</v>
      </c>
      <c r="B702">
        <v>150</v>
      </c>
      <c r="C702">
        <v>4</v>
      </c>
      <c r="D702" t="s">
        <v>23</v>
      </c>
      <c r="E702">
        <v>30</v>
      </c>
      <c r="F702">
        <v>36</v>
      </c>
      <c r="G702" t="s">
        <v>67</v>
      </c>
      <c r="H702" t="s">
        <v>25</v>
      </c>
      <c r="I702" t="s">
        <v>26</v>
      </c>
      <c r="J702">
        <v>2</v>
      </c>
      <c r="K702">
        <v>5460</v>
      </c>
      <c r="L702">
        <v>1</v>
      </c>
      <c r="M702">
        <v>1180</v>
      </c>
      <c r="N702">
        <v>6640</v>
      </c>
      <c r="O702" t="s">
        <v>27</v>
      </c>
      <c r="P702">
        <v>1</v>
      </c>
      <c r="Q702" t="s">
        <v>32</v>
      </c>
      <c r="R702">
        <v>1</v>
      </c>
    </row>
    <row r="703" spans="1:18">
      <c r="A703" s="9">
        <v>702</v>
      </c>
      <c r="B703">
        <v>236</v>
      </c>
      <c r="C703">
        <v>4</v>
      </c>
      <c r="D703" t="s">
        <v>23</v>
      </c>
      <c r="E703">
        <v>30</v>
      </c>
      <c r="F703">
        <v>56</v>
      </c>
      <c r="G703" t="s">
        <v>90</v>
      </c>
      <c r="H703" t="s">
        <v>25</v>
      </c>
      <c r="I703" t="s">
        <v>26</v>
      </c>
      <c r="J703">
        <v>2</v>
      </c>
      <c r="K703">
        <v>25740</v>
      </c>
      <c r="L703">
        <v>2</v>
      </c>
      <c r="M703">
        <v>12960</v>
      </c>
      <c r="N703">
        <v>38700</v>
      </c>
      <c r="O703" t="s">
        <v>27</v>
      </c>
      <c r="P703">
        <v>4</v>
      </c>
      <c r="Q703" t="s">
        <v>41</v>
      </c>
      <c r="R703">
        <v>6</v>
      </c>
    </row>
    <row r="704" spans="1:18">
      <c r="A704" s="9">
        <v>703</v>
      </c>
      <c r="B704">
        <v>214</v>
      </c>
      <c r="C704">
        <v>1</v>
      </c>
      <c r="D704" t="s">
        <v>37</v>
      </c>
      <c r="E704">
        <v>3</v>
      </c>
      <c r="F704">
        <v>27</v>
      </c>
      <c r="G704" t="s">
        <v>94</v>
      </c>
      <c r="H704" t="s">
        <v>44</v>
      </c>
      <c r="I704" t="s">
        <v>40</v>
      </c>
      <c r="J704">
        <v>1</v>
      </c>
      <c r="K704">
        <v>1224</v>
      </c>
      <c r="L704">
        <v>2</v>
      </c>
      <c r="M704">
        <v>4320</v>
      </c>
      <c r="N704">
        <v>5544</v>
      </c>
      <c r="O704" t="s">
        <v>27</v>
      </c>
      <c r="P704">
        <v>4</v>
      </c>
      <c r="Q704" t="s">
        <v>41</v>
      </c>
      <c r="R704">
        <v>6</v>
      </c>
    </row>
    <row r="705" spans="1:18">
      <c r="A705" s="9">
        <v>704</v>
      </c>
      <c r="B705">
        <v>13</v>
      </c>
      <c r="C705">
        <v>1</v>
      </c>
      <c r="D705" t="s">
        <v>37</v>
      </c>
      <c r="E705">
        <v>3</v>
      </c>
      <c r="F705">
        <v>37</v>
      </c>
      <c r="G705" t="s">
        <v>75</v>
      </c>
      <c r="H705" t="s">
        <v>25</v>
      </c>
      <c r="I705" t="s">
        <v>26</v>
      </c>
      <c r="J705">
        <v>2</v>
      </c>
      <c r="K705">
        <v>678</v>
      </c>
      <c r="L705">
        <v>1</v>
      </c>
      <c r="M705">
        <v>1900</v>
      </c>
      <c r="N705">
        <v>2578</v>
      </c>
      <c r="O705" t="s">
        <v>27</v>
      </c>
      <c r="P705">
        <v>3</v>
      </c>
      <c r="Q705" t="s">
        <v>35</v>
      </c>
      <c r="R705">
        <v>2</v>
      </c>
    </row>
    <row r="706" spans="1:18">
      <c r="A706" s="9">
        <v>705</v>
      </c>
      <c r="B706">
        <v>61</v>
      </c>
      <c r="C706">
        <v>1</v>
      </c>
      <c r="D706" t="s">
        <v>37</v>
      </c>
      <c r="E706">
        <v>3</v>
      </c>
      <c r="F706">
        <v>7</v>
      </c>
      <c r="G706" t="s">
        <v>88</v>
      </c>
      <c r="H706" t="s">
        <v>31</v>
      </c>
      <c r="I706" t="s">
        <v>40</v>
      </c>
      <c r="J706">
        <v>2</v>
      </c>
      <c r="K706">
        <v>684</v>
      </c>
      <c r="L706">
        <v>1</v>
      </c>
      <c r="M706">
        <v>120</v>
      </c>
      <c r="N706">
        <v>804</v>
      </c>
      <c r="O706" t="s">
        <v>46</v>
      </c>
      <c r="P706">
        <v>3</v>
      </c>
      <c r="Q706" t="s">
        <v>35</v>
      </c>
      <c r="R706">
        <v>2</v>
      </c>
    </row>
    <row r="707" spans="1:18">
      <c r="A707" s="9">
        <v>706</v>
      </c>
      <c r="B707">
        <v>40</v>
      </c>
      <c r="C707">
        <v>3</v>
      </c>
      <c r="D707" t="s">
        <v>33</v>
      </c>
      <c r="E707">
        <v>14</v>
      </c>
      <c r="F707">
        <v>64</v>
      </c>
      <c r="G707" t="s">
        <v>79</v>
      </c>
      <c r="H707" t="s">
        <v>44</v>
      </c>
      <c r="I707" t="s">
        <v>62</v>
      </c>
      <c r="J707">
        <v>3</v>
      </c>
      <c r="K707">
        <v>22792</v>
      </c>
      <c r="L707">
        <v>1</v>
      </c>
      <c r="M707">
        <v>5360</v>
      </c>
      <c r="N707">
        <v>28152</v>
      </c>
      <c r="O707" t="s">
        <v>46</v>
      </c>
      <c r="P707">
        <v>2</v>
      </c>
      <c r="Q707" t="s">
        <v>28</v>
      </c>
      <c r="R707">
        <v>4</v>
      </c>
    </row>
    <row r="708" spans="1:18">
      <c r="A708" s="9">
        <v>707</v>
      </c>
      <c r="B708">
        <v>92</v>
      </c>
      <c r="C708">
        <v>3</v>
      </c>
      <c r="D708" t="s">
        <v>33</v>
      </c>
      <c r="E708">
        <v>14</v>
      </c>
      <c r="F708">
        <v>51</v>
      </c>
      <c r="G708" t="s">
        <v>51</v>
      </c>
      <c r="H708" t="s">
        <v>25</v>
      </c>
      <c r="I708" t="s">
        <v>26</v>
      </c>
      <c r="J708">
        <v>1</v>
      </c>
      <c r="K708">
        <v>2408</v>
      </c>
      <c r="L708">
        <v>2</v>
      </c>
      <c r="M708">
        <v>8560</v>
      </c>
      <c r="N708">
        <v>10968</v>
      </c>
      <c r="O708" t="s">
        <v>27</v>
      </c>
      <c r="P708">
        <v>2</v>
      </c>
      <c r="Q708" t="s">
        <v>28</v>
      </c>
      <c r="R708">
        <v>4</v>
      </c>
    </row>
    <row r="709" spans="1:18">
      <c r="A709" s="9">
        <v>708</v>
      </c>
      <c r="B709">
        <v>210</v>
      </c>
      <c r="C709">
        <v>3</v>
      </c>
      <c r="D709" t="s">
        <v>33</v>
      </c>
      <c r="E709">
        <v>14</v>
      </c>
      <c r="F709">
        <v>34</v>
      </c>
      <c r="G709" t="s">
        <v>24</v>
      </c>
      <c r="H709" t="s">
        <v>25</v>
      </c>
      <c r="I709" t="s">
        <v>26</v>
      </c>
      <c r="J709">
        <v>1</v>
      </c>
      <c r="K709">
        <v>3948</v>
      </c>
      <c r="L709">
        <v>1</v>
      </c>
      <c r="M709">
        <v>9000</v>
      </c>
      <c r="N709">
        <v>12948</v>
      </c>
      <c r="O709" t="s">
        <v>27</v>
      </c>
      <c r="P709">
        <v>4</v>
      </c>
      <c r="Q709" t="s">
        <v>41</v>
      </c>
      <c r="R709">
        <v>6</v>
      </c>
    </row>
    <row r="710" spans="1:18">
      <c r="A710" s="9">
        <v>709</v>
      </c>
      <c r="B710">
        <v>182</v>
      </c>
      <c r="C710">
        <v>2</v>
      </c>
      <c r="D710" t="s">
        <v>29</v>
      </c>
      <c r="E710">
        <v>7</v>
      </c>
      <c r="F710">
        <v>6</v>
      </c>
      <c r="G710" t="s">
        <v>110</v>
      </c>
      <c r="H710" t="s">
        <v>25</v>
      </c>
      <c r="I710" t="s">
        <v>40</v>
      </c>
      <c r="J710">
        <v>2</v>
      </c>
      <c r="K710">
        <v>742</v>
      </c>
      <c r="L710">
        <v>1</v>
      </c>
      <c r="M710">
        <v>250</v>
      </c>
      <c r="N710">
        <v>992</v>
      </c>
      <c r="O710" t="s">
        <v>27</v>
      </c>
      <c r="P710">
        <v>1</v>
      </c>
      <c r="Q710" t="s">
        <v>32</v>
      </c>
      <c r="R710">
        <v>1</v>
      </c>
    </row>
    <row r="711" spans="1:18">
      <c r="A711" s="9">
        <v>710</v>
      </c>
      <c r="B711">
        <v>98</v>
      </c>
      <c r="C711">
        <v>1</v>
      </c>
      <c r="D711" t="s">
        <v>37</v>
      </c>
      <c r="E711">
        <v>3</v>
      </c>
      <c r="F711">
        <v>24</v>
      </c>
      <c r="G711" t="s">
        <v>89</v>
      </c>
      <c r="H711" t="s">
        <v>44</v>
      </c>
      <c r="I711" t="s">
        <v>40</v>
      </c>
      <c r="J711">
        <v>2</v>
      </c>
      <c r="K711">
        <v>1944</v>
      </c>
      <c r="L711">
        <v>1</v>
      </c>
      <c r="M711">
        <v>880</v>
      </c>
      <c r="N711">
        <v>2824</v>
      </c>
      <c r="O711" t="s">
        <v>27</v>
      </c>
      <c r="P711">
        <v>2</v>
      </c>
      <c r="Q711" t="s">
        <v>28</v>
      </c>
      <c r="R711">
        <v>4</v>
      </c>
    </row>
    <row r="712" spans="1:18">
      <c r="A712" s="9">
        <v>711</v>
      </c>
      <c r="B712">
        <v>113</v>
      </c>
      <c r="C712">
        <v>3</v>
      </c>
      <c r="D712" t="s">
        <v>33</v>
      </c>
      <c r="E712">
        <v>14</v>
      </c>
      <c r="F712">
        <v>26</v>
      </c>
      <c r="G712" t="s">
        <v>100</v>
      </c>
      <c r="H712" t="s">
        <v>44</v>
      </c>
      <c r="I712" t="s">
        <v>40</v>
      </c>
      <c r="J712">
        <v>1</v>
      </c>
      <c r="K712">
        <v>3696</v>
      </c>
      <c r="L712">
        <v>2</v>
      </c>
      <c r="M712">
        <v>2640</v>
      </c>
      <c r="N712">
        <v>6336</v>
      </c>
      <c r="O712" t="s">
        <v>46</v>
      </c>
      <c r="P712">
        <v>4</v>
      </c>
      <c r="Q712" t="s">
        <v>41</v>
      </c>
      <c r="R712">
        <v>6</v>
      </c>
    </row>
    <row r="713" spans="1:18">
      <c r="A713" s="9">
        <v>712</v>
      </c>
      <c r="B713">
        <v>216</v>
      </c>
      <c r="C713">
        <v>2</v>
      </c>
      <c r="D713" t="s">
        <v>29</v>
      </c>
      <c r="E713">
        <v>7</v>
      </c>
      <c r="F713">
        <v>41</v>
      </c>
      <c r="G713" t="s">
        <v>49</v>
      </c>
      <c r="H713" t="s">
        <v>25</v>
      </c>
      <c r="I713" t="s">
        <v>26</v>
      </c>
      <c r="J713">
        <v>2</v>
      </c>
      <c r="K713">
        <v>1806</v>
      </c>
      <c r="L713">
        <v>1</v>
      </c>
      <c r="M713">
        <v>3900</v>
      </c>
      <c r="N713">
        <v>5706</v>
      </c>
      <c r="O713" t="s">
        <v>27</v>
      </c>
      <c r="P713">
        <v>3</v>
      </c>
      <c r="Q713" t="s">
        <v>35</v>
      </c>
      <c r="R713">
        <v>2</v>
      </c>
    </row>
    <row r="714" spans="1:18">
      <c r="A714" s="9">
        <v>713</v>
      </c>
      <c r="B714">
        <v>135</v>
      </c>
      <c r="C714">
        <v>4</v>
      </c>
      <c r="D714" t="s">
        <v>23</v>
      </c>
      <c r="E714">
        <v>30</v>
      </c>
      <c r="F714">
        <v>60</v>
      </c>
      <c r="G714" t="s">
        <v>104</v>
      </c>
      <c r="H714" t="s">
        <v>44</v>
      </c>
      <c r="I714" t="s">
        <v>105</v>
      </c>
      <c r="J714">
        <v>2</v>
      </c>
      <c r="K714">
        <v>5940</v>
      </c>
      <c r="L714">
        <v>1</v>
      </c>
      <c r="M714">
        <v>1680</v>
      </c>
      <c r="N714">
        <v>7620</v>
      </c>
      <c r="O714" t="s">
        <v>83</v>
      </c>
      <c r="P714">
        <v>3</v>
      </c>
      <c r="Q714" t="s">
        <v>35</v>
      </c>
      <c r="R714">
        <v>2</v>
      </c>
    </row>
    <row r="715" spans="1:18">
      <c r="A715" s="9">
        <v>714</v>
      </c>
      <c r="B715">
        <v>12</v>
      </c>
      <c r="C715">
        <v>4</v>
      </c>
      <c r="D715" t="s">
        <v>23</v>
      </c>
      <c r="E715">
        <v>30</v>
      </c>
      <c r="F715">
        <v>48</v>
      </c>
      <c r="G715" t="s">
        <v>42</v>
      </c>
      <c r="H715" t="s">
        <v>25</v>
      </c>
      <c r="I715" t="s">
        <v>26</v>
      </c>
      <c r="J715">
        <v>2</v>
      </c>
      <c r="K715">
        <v>17640</v>
      </c>
      <c r="L715">
        <v>1</v>
      </c>
      <c r="M715">
        <v>7320</v>
      </c>
      <c r="N715">
        <v>24960</v>
      </c>
      <c r="O715" t="s">
        <v>27</v>
      </c>
      <c r="P715">
        <v>4</v>
      </c>
      <c r="Q715" t="s">
        <v>41</v>
      </c>
      <c r="R715">
        <v>6</v>
      </c>
    </row>
    <row r="716" spans="1:18">
      <c r="A716" s="9">
        <v>715</v>
      </c>
      <c r="B716">
        <v>253</v>
      </c>
      <c r="C716">
        <v>1</v>
      </c>
      <c r="D716" t="s">
        <v>37</v>
      </c>
      <c r="E716">
        <v>3</v>
      </c>
      <c r="F716">
        <v>5</v>
      </c>
      <c r="G716" t="s">
        <v>95</v>
      </c>
      <c r="H716" t="s">
        <v>25</v>
      </c>
      <c r="I716" t="s">
        <v>40</v>
      </c>
      <c r="J716">
        <v>1</v>
      </c>
      <c r="K716">
        <v>192</v>
      </c>
      <c r="L716">
        <v>2</v>
      </c>
      <c r="M716">
        <v>600</v>
      </c>
      <c r="N716">
        <v>792</v>
      </c>
      <c r="O716" t="s">
        <v>27</v>
      </c>
      <c r="P716">
        <v>1</v>
      </c>
      <c r="Q716" t="s">
        <v>32</v>
      </c>
      <c r="R716">
        <v>1</v>
      </c>
    </row>
    <row r="717" spans="1:18">
      <c r="A717" s="9">
        <v>716</v>
      </c>
      <c r="B717">
        <v>231</v>
      </c>
      <c r="C717">
        <v>1</v>
      </c>
      <c r="D717" t="s">
        <v>37</v>
      </c>
      <c r="E717">
        <v>3</v>
      </c>
      <c r="F717">
        <v>41</v>
      </c>
      <c r="G717" t="s">
        <v>49</v>
      </c>
      <c r="H717" t="s">
        <v>25</v>
      </c>
      <c r="I717" t="s">
        <v>26</v>
      </c>
      <c r="J717">
        <v>1</v>
      </c>
      <c r="K717">
        <v>990</v>
      </c>
      <c r="L717">
        <v>1</v>
      </c>
      <c r="M717">
        <v>11700</v>
      </c>
      <c r="N717">
        <v>12690</v>
      </c>
      <c r="O717" t="s">
        <v>27</v>
      </c>
      <c r="P717">
        <v>4</v>
      </c>
      <c r="Q717" t="s">
        <v>41</v>
      </c>
      <c r="R717">
        <v>6</v>
      </c>
    </row>
    <row r="718" spans="1:18">
      <c r="A718" s="9">
        <v>717</v>
      </c>
      <c r="B718">
        <v>102</v>
      </c>
      <c r="C718">
        <v>1</v>
      </c>
      <c r="D718" t="s">
        <v>37</v>
      </c>
      <c r="E718">
        <v>3</v>
      </c>
      <c r="F718">
        <v>66</v>
      </c>
      <c r="G718" t="s">
        <v>86</v>
      </c>
      <c r="H718" t="s">
        <v>31</v>
      </c>
      <c r="I718" t="s">
        <v>64</v>
      </c>
      <c r="J718">
        <v>1</v>
      </c>
      <c r="K718">
        <v>162</v>
      </c>
      <c r="L718">
        <v>2</v>
      </c>
      <c r="M718">
        <v>3760</v>
      </c>
      <c r="N718">
        <v>3922</v>
      </c>
      <c r="O718" t="s">
        <v>46</v>
      </c>
      <c r="P718">
        <v>3</v>
      </c>
      <c r="Q718" t="s">
        <v>35</v>
      </c>
      <c r="R718">
        <v>2</v>
      </c>
    </row>
    <row r="719" spans="1:18">
      <c r="A719" s="9">
        <v>718</v>
      </c>
      <c r="B719">
        <v>117</v>
      </c>
      <c r="C719">
        <v>2</v>
      </c>
      <c r="D719" t="s">
        <v>29</v>
      </c>
      <c r="E719">
        <v>7</v>
      </c>
      <c r="F719">
        <v>46</v>
      </c>
      <c r="G719" t="s">
        <v>109</v>
      </c>
      <c r="H719" t="s">
        <v>57</v>
      </c>
      <c r="I719" t="s">
        <v>26</v>
      </c>
      <c r="J719">
        <v>3</v>
      </c>
      <c r="K719">
        <v>1953</v>
      </c>
      <c r="L719">
        <v>1</v>
      </c>
      <c r="M719">
        <v>1160</v>
      </c>
      <c r="N719">
        <v>3113</v>
      </c>
      <c r="O719" t="s">
        <v>27</v>
      </c>
      <c r="P719">
        <v>1</v>
      </c>
      <c r="Q719" t="s">
        <v>32</v>
      </c>
      <c r="R719">
        <v>1</v>
      </c>
    </row>
    <row r="720" spans="1:18">
      <c r="A720" s="9">
        <v>719</v>
      </c>
      <c r="B720">
        <v>105</v>
      </c>
      <c r="C720">
        <v>2</v>
      </c>
      <c r="D720" t="s">
        <v>29</v>
      </c>
      <c r="E720">
        <v>7</v>
      </c>
      <c r="F720">
        <v>23</v>
      </c>
      <c r="G720" t="s">
        <v>54</v>
      </c>
      <c r="H720" t="s">
        <v>25</v>
      </c>
      <c r="I720" t="s">
        <v>40</v>
      </c>
      <c r="J720">
        <v>1</v>
      </c>
      <c r="K720">
        <v>2744</v>
      </c>
      <c r="L720">
        <v>1</v>
      </c>
      <c r="M720">
        <v>1240</v>
      </c>
      <c r="N720">
        <v>3984</v>
      </c>
      <c r="O720" t="s">
        <v>27</v>
      </c>
      <c r="P720">
        <v>2</v>
      </c>
      <c r="Q720" t="s">
        <v>28</v>
      </c>
      <c r="R720">
        <v>4</v>
      </c>
    </row>
    <row r="721" spans="1:18">
      <c r="A721" s="9">
        <v>720</v>
      </c>
      <c r="B721">
        <v>263</v>
      </c>
      <c r="C721">
        <v>3</v>
      </c>
      <c r="D721" t="s">
        <v>33</v>
      </c>
      <c r="E721">
        <v>14</v>
      </c>
      <c r="F721">
        <v>39</v>
      </c>
      <c r="G721" t="s">
        <v>71</v>
      </c>
      <c r="H721" t="s">
        <v>57</v>
      </c>
      <c r="I721" t="s">
        <v>26</v>
      </c>
      <c r="J721">
        <v>1</v>
      </c>
      <c r="K721">
        <v>2520</v>
      </c>
      <c r="L721">
        <v>1</v>
      </c>
      <c r="M721">
        <v>3916</v>
      </c>
      <c r="N721">
        <v>6436</v>
      </c>
      <c r="O721" t="s">
        <v>27</v>
      </c>
      <c r="P721">
        <v>2</v>
      </c>
      <c r="Q721" t="s">
        <v>28</v>
      </c>
      <c r="R721">
        <v>4</v>
      </c>
    </row>
    <row r="722" spans="1:18">
      <c r="A722" s="9">
        <v>721</v>
      </c>
      <c r="B722">
        <v>287</v>
      </c>
      <c r="C722">
        <v>1</v>
      </c>
      <c r="D722" t="s">
        <v>37</v>
      </c>
      <c r="E722">
        <v>3</v>
      </c>
      <c r="F722">
        <v>54</v>
      </c>
      <c r="G722" t="s">
        <v>73</v>
      </c>
      <c r="H722" t="s">
        <v>57</v>
      </c>
      <c r="I722" t="s">
        <v>26</v>
      </c>
      <c r="J722">
        <v>2</v>
      </c>
      <c r="K722">
        <v>1020</v>
      </c>
      <c r="L722">
        <v>2</v>
      </c>
      <c r="M722">
        <v>14240</v>
      </c>
      <c r="N722">
        <v>15260</v>
      </c>
      <c r="O722" t="s">
        <v>27</v>
      </c>
      <c r="P722">
        <v>2</v>
      </c>
      <c r="Q722" t="s">
        <v>28</v>
      </c>
      <c r="R722">
        <v>4</v>
      </c>
    </row>
    <row r="723" spans="1:18">
      <c r="A723" s="9">
        <v>722</v>
      </c>
      <c r="B723">
        <v>211</v>
      </c>
      <c r="C723">
        <v>2</v>
      </c>
      <c r="D723" t="s">
        <v>29</v>
      </c>
      <c r="E723">
        <v>7</v>
      </c>
      <c r="F723">
        <v>51</v>
      </c>
      <c r="G723" t="s">
        <v>51</v>
      </c>
      <c r="H723" t="s">
        <v>25</v>
      </c>
      <c r="I723" t="s">
        <v>26</v>
      </c>
      <c r="J723">
        <v>1</v>
      </c>
      <c r="K723">
        <v>1806</v>
      </c>
      <c r="L723">
        <v>1</v>
      </c>
      <c r="M723">
        <v>6420</v>
      </c>
      <c r="N723">
        <v>8226</v>
      </c>
      <c r="O723" t="s">
        <v>27</v>
      </c>
      <c r="P723">
        <v>4</v>
      </c>
      <c r="Q723" t="s">
        <v>41</v>
      </c>
      <c r="R723">
        <v>6</v>
      </c>
    </row>
    <row r="724" spans="1:18">
      <c r="A724" s="9">
        <v>723</v>
      </c>
      <c r="B724">
        <v>33</v>
      </c>
      <c r="C724">
        <v>1</v>
      </c>
      <c r="D724" t="s">
        <v>37</v>
      </c>
      <c r="E724">
        <v>3</v>
      </c>
      <c r="F724">
        <v>64</v>
      </c>
      <c r="G724" t="s">
        <v>79</v>
      </c>
      <c r="H724" t="s">
        <v>44</v>
      </c>
      <c r="I724" t="s">
        <v>62</v>
      </c>
      <c r="J724">
        <v>2</v>
      </c>
      <c r="K724">
        <v>810</v>
      </c>
      <c r="L724">
        <v>2</v>
      </c>
      <c r="M724">
        <v>5360</v>
      </c>
      <c r="N724">
        <v>6170</v>
      </c>
      <c r="O724" t="s">
        <v>46</v>
      </c>
      <c r="P724">
        <v>3</v>
      </c>
      <c r="Q724" t="s">
        <v>35</v>
      </c>
      <c r="R724">
        <v>2</v>
      </c>
    </row>
    <row r="725" spans="1:18">
      <c r="A725" s="9">
        <v>724</v>
      </c>
      <c r="B725">
        <v>174</v>
      </c>
      <c r="C725">
        <v>2</v>
      </c>
      <c r="D725" t="s">
        <v>29</v>
      </c>
      <c r="E725">
        <v>7</v>
      </c>
      <c r="F725">
        <v>52</v>
      </c>
      <c r="G725" t="s">
        <v>87</v>
      </c>
      <c r="H725" t="s">
        <v>44</v>
      </c>
      <c r="I725" t="s">
        <v>26</v>
      </c>
      <c r="J725">
        <v>3</v>
      </c>
      <c r="K725">
        <v>3010</v>
      </c>
      <c r="L725">
        <v>1</v>
      </c>
      <c r="M725">
        <v>2440</v>
      </c>
      <c r="N725">
        <v>5450</v>
      </c>
      <c r="O725" t="s">
        <v>27</v>
      </c>
      <c r="P725">
        <v>3</v>
      </c>
      <c r="Q725" t="s">
        <v>35</v>
      </c>
      <c r="R725">
        <v>2</v>
      </c>
    </row>
    <row r="726" spans="1:18">
      <c r="A726" s="9">
        <v>725</v>
      </c>
      <c r="B726">
        <v>58</v>
      </c>
      <c r="C726">
        <v>1</v>
      </c>
      <c r="D726" t="s">
        <v>37</v>
      </c>
      <c r="E726">
        <v>3</v>
      </c>
      <c r="F726">
        <v>54</v>
      </c>
      <c r="G726" t="s">
        <v>73</v>
      </c>
      <c r="H726" t="s">
        <v>57</v>
      </c>
      <c r="I726" t="s">
        <v>26</v>
      </c>
      <c r="J726">
        <v>1</v>
      </c>
      <c r="K726">
        <v>216</v>
      </c>
      <c r="L726">
        <v>1</v>
      </c>
      <c r="M726">
        <v>3560</v>
      </c>
      <c r="N726">
        <v>3776</v>
      </c>
      <c r="O726" t="s">
        <v>27</v>
      </c>
      <c r="P726">
        <v>3</v>
      </c>
      <c r="Q726" t="s">
        <v>35</v>
      </c>
      <c r="R726">
        <v>2</v>
      </c>
    </row>
    <row r="727" spans="1:18">
      <c r="A727" s="9">
        <v>726</v>
      </c>
      <c r="B727">
        <v>197</v>
      </c>
      <c r="C727">
        <v>2</v>
      </c>
      <c r="D727" t="s">
        <v>29</v>
      </c>
      <c r="E727">
        <v>7</v>
      </c>
      <c r="F727">
        <v>45</v>
      </c>
      <c r="G727" t="s">
        <v>77</v>
      </c>
      <c r="H727" t="s">
        <v>57</v>
      </c>
      <c r="I727" t="s">
        <v>26</v>
      </c>
      <c r="J727">
        <v>1</v>
      </c>
      <c r="K727">
        <v>175</v>
      </c>
      <c r="L727">
        <v>1</v>
      </c>
      <c r="M727">
        <v>910</v>
      </c>
      <c r="N727">
        <v>1085</v>
      </c>
      <c r="O727" t="s">
        <v>27</v>
      </c>
      <c r="P727">
        <v>1</v>
      </c>
      <c r="Q727" t="s">
        <v>32</v>
      </c>
      <c r="R727">
        <v>1</v>
      </c>
    </row>
    <row r="728" spans="1:18">
      <c r="A728" s="9">
        <v>727</v>
      </c>
      <c r="B728">
        <v>45</v>
      </c>
      <c r="C728">
        <v>3</v>
      </c>
      <c r="D728" t="s">
        <v>33</v>
      </c>
      <c r="E728">
        <v>14</v>
      </c>
      <c r="F728">
        <v>50</v>
      </c>
      <c r="G728" t="s">
        <v>70</v>
      </c>
      <c r="H728" t="s">
        <v>31</v>
      </c>
      <c r="I728" t="s">
        <v>26</v>
      </c>
      <c r="J728">
        <v>3</v>
      </c>
      <c r="K728">
        <v>10388</v>
      </c>
      <c r="L728">
        <v>2</v>
      </c>
      <c r="M728">
        <v>4900</v>
      </c>
      <c r="N728">
        <v>15288</v>
      </c>
      <c r="O728" t="s">
        <v>27</v>
      </c>
      <c r="P728">
        <v>3</v>
      </c>
      <c r="Q728" t="s">
        <v>35</v>
      </c>
      <c r="R728">
        <v>2</v>
      </c>
    </row>
    <row r="729" spans="1:18">
      <c r="A729" s="9">
        <v>728</v>
      </c>
      <c r="B729">
        <v>86</v>
      </c>
      <c r="C729">
        <v>1</v>
      </c>
      <c r="D729" t="s">
        <v>37</v>
      </c>
      <c r="E729">
        <v>3</v>
      </c>
      <c r="F729">
        <v>17</v>
      </c>
      <c r="G729" t="s">
        <v>60</v>
      </c>
      <c r="H729" t="s">
        <v>31</v>
      </c>
      <c r="I729" t="s">
        <v>40</v>
      </c>
      <c r="J729">
        <v>1</v>
      </c>
      <c r="K729">
        <v>171</v>
      </c>
      <c r="L729">
        <v>1</v>
      </c>
      <c r="M729">
        <v>310</v>
      </c>
      <c r="N729">
        <v>481</v>
      </c>
      <c r="O729" t="s">
        <v>46</v>
      </c>
      <c r="P729">
        <v>1</v>
      </c>
      <c r="Q729" t="s">
        <v>32</v>
      </c>
      <c r="R729">
        <v>1</v>
      </c>
    </row>
    <row r="730" spans="1:18">
      <c r="A730" s="9">
        <v>729</v>
      </c>
      <c r="B730">
        <v>129</v>
      </c>
      <c r="C730">
        <v>4</v>
      </c>
      <c r="D730" t="s">
        <v>23</v>
      </c>
      <c r="E730">
        <v>30</v>
      </c>
      <c r="F730">
        <v>43</v>
      </c>
      <c r="G730" t="s">
        <v>47</v>
      </c>
      <c r="H730" t="s">
        <v>31</v>
      </c>
      <c r="I730" t="s">
        <v>26</v>
      </c>
      <c r="J730">
        <v>2</v>
      </c>
      <c r="K730">
        <v>3630</v>
      </c>
      <c r="L730">
        <v>1</v>
      </c>
      <c r="M730">
        <v>910</v>
      </c>
      <c r="N730">
        <v>4540</v>
      </c>
      <c r="O730" t="s">
        <v>27</v>
      </c>
      <c r="P730">
        <v>1</v>
      </c>
      <c r="Q730" t="s">
        <v>32</v>
      </c>
      <c r="R730">
        <v>1</v>
      </c>
    </row>
    <row r="731" spans="1:18">
      <c r="A731" s="9">
        <v>730</v>
      </c>
      <c r="B731">
        <v>224</v>
      </c>
      <c r="C731">
        <v>1</v>
      </c>
      <c r="D731" t="s">
        <v>37</v>
      </c>
      <c r="E731">
        <v>3</v>
      </c>
      <c r="F731">
        <v>47</v>
      </c>
      <c r="G731" t="s">
        <v>56</v>
      </c>
      <c r="H731" t="s">
        <v>57</v>
      </c>
      <c r="I731" t="s">
        <v>26</v>
      </c>
      <c r="J731">
        <v>2</v>
      </c>
      <c r="K731">
        <v>426</v>
      </c>
      <c r="L731">
        <v>2</v>
      </c>
      <c r="M731">
        <v>2370</v>
      </c>
      <c r="N731">
        <v>2796</v>
      </c>
      <c r="O731" t="s">
        <v>27</v>
      </c>
      <c r="P731">
        <v>1</v>
      </c>
      <c r="Q731" t="s">
        <v>32</v>
      </c>
      <c r="R731">
        <v>1</v>
      </c>
    </row>
    <row r="732" spans="1:18">
      <c r="A732" s="9">
        <v>731</v>
      </c>
      <c r="B732">
        <v>212</v>
      </c>
      <c r="C732">
        <v>4</v>
      </c>
      <c r="D732" t="s">
        <v>23</v>
      </c>
      <c r="E732">
        <v>30</v>
      </c>
      <c r="F732">
        <v>46</v>
      </c>
      <c r="G732" t="s">
        <v>109</v>
      </c>
      <c r="H732" t="s">
        <v>57</v>
      </c>
      <c r="I732" t="s">
        <v>26</v>
      </c>
      <c r="J732">
        <v>1</v>
      </c>
      <c r="K732">
        <v>8460</v>
      </c>
      <c r="L732">
        <v>2</v>
      </c>
      <c r="M732">
        <v>13920</v>
      </c>
      <c r="N732">
        <v>22380</v>
      </c>
      <c r="O732" t="s">
        <v>27</v>
      </c>
      <c r="P732">
        <v>4</v>
      </c>
      <c r="Q732" t="s">
        <v>41</v>
      </c>
      <c r="R732">
        <v>6</v>
      </c>
    </row>
    <row r="733" spans="1:18">
      <c r="A733" s="9">
        <v>732</v>
      </c>
      <c r="B733">
        <v>136</v>
      </c>
      <c r="C733">
        <v>3</v>
      </c>
      <c r="D733" t="s">
        <v>33</v>
      </c>
      <c r="E733">
        <v>14</v>
      </c>
      <c r="F733">
        <v>23</v>
      </c>
      <c r="G733" t="s">
        <v>54</v>
      </c>
      <c r="H733" t="s">
        <v>25</v>
      </c>
      <c r="I733" t="s">
        <v>40</v>
      </c>
      <c r="J733">
        <v>2</v>
      </c>
      <c r="K733">
        <v>3080</v>
      </c>
      <c r="L733">
        <v>2</v>
      </c>
      <c r="M733">
        <v>1240</v>
      </c>
      <c r="N733">
        <v>4320</v>
      </c>
      <c r="O733" t="s">
        <v>27</v>
      </c>
      <c r="P733">
        <v>3</v>
      </c>
      <c r="Q733" t="s">
        <v>35</v>
      </c>
      <c r="R733">
        <v>2</v>
      </c>
    </row>
    <row r="734" spans="1:18">
      <c r="A734" s="9">
        <v>733</v>
      </c>
      <c r="B734">
        <v>96</v>
      </c>
      <c r="C734">
        <v>1</v>
      </c>
      <c r="D734" t="s">
        <v>37</v>
      </c>
      <c r="E734">
        <v>3</v>
      </c>
      <c r="F734">
        <v>11</v>
      </c>
      <c r="G734" t="s">
        <v>52</v>
      </c>
      <c r="H734" t="s">
        <v>31</v>
      </c>
      <c r="I734" t="s">
        <v>40</v>
      </c>
      <c r="J734">
        <v>3</v>
      </c>
      <c r="K734">
        <v>8640</v>
      </c>
      <c r="L734">
        <v>2</v>
      </c>
      <c r="M734">
        <v>1120</v>
      </c>
      <c r="N734">
        <v>9760</v>
      </c>
      <c r="O734" t="s">
        <v>27</v>
      </c>
      <c r="P734">
        <v>2</v>
      </c>
      <c r="Q734" t="s">
        <v>28</v>
      </c>
      <c r="R734">
        <v>4</v>
      </c>
    </row>
    <row r="735" spans="1:18">
      <c r="A735" s="9">
        <v>734</v>
      </c>
      <c r="B735">
        <v>117</v>
      </c>
      <c r="C735">
        <v>4</v>
      </c>
      <c r="D735" t="s">
        <v>23</v>
      </c>
      <c r="E735">
        <v>30</v>
      </c>
      <c r="F735">
        <v>27</v>
      </c>
      <c r="G735" t="s">
        <v>94</v>
      </c>
      <c r="H735" t="s">
        <v>44</v>
      </c>
      <c r="I735" t="s">
        <v>40</v>
      </c>
      <c r="J735">
        <v>3</v>
      </c>
      <c r="K735">
        <v>13170</v>
      </c>
      <c r="L735">
        <v>2</v>
      </c>
      <c r="M735">
        <v>720</v>
      </c>
      <c r="N735">
        <v>13890</v>
      </c>
      <c r="O735" t="s">
        <v>27</v>
      </c>
      <c r="P735">
        <v>1</v>
      </c>
      <c r="Q735" t="s">
        <v>32</v>
      </c>
      <c r="R735">
        <v>1</v>
      </c>
    </row>
    <row r="736" spans="1:18">
      <c r="A736" s="9">
        <v>735</v>
      </c>
      <c r="B736">
        <v>248</v>
      </c>
      <c r="C736">
        <v>3</v>
      </c>
      <c r="D736" t="s">
        <v>33</v>
      </c>
      <c r="E736">
        <v>14</v>
      </c>
      <c r="F736">
        <v>47</v>
      </c>
      <c r="G736" t="s">
        <v>56</v>
      </c>
      <c r="H736" t="s">
        <v>57</v>
      </c>
      <c r="I736" t="s">
        <v>26</v>
      </c>
      <c r="J736">
        <v>2</v>
      </c>
      <c r="K736">
        <v>3976</v>
      </c>
      <c r="L736">
        <v>1</v>
      </c>
      <c r="M736">
        <v>2370</v>
      </c>
      <c r="N736">
        <v>6346</v>
      </c>
      <c r="O736" t="s">
        <v>27</v>
      </c>
      <c r="P736">
        <v>3</v>
      </c>
      <c r="Q736" t="s">
        <v>35</v>
      </c>
      <c r="R736">
        <v>2</v>
      </c>
    </row>
    <row r="737" spans="1:18">
      <c r="A737" s="9">
        <v>736</v>
      </c>
      <c r="B737">
        <v>126</v>
      </c>
      <c r="C737">
        <v>2</v>
      </c>
      <c r="D737" t="s">
        <v>29</v>
      </c>
      <c r="E737">
        <v>7</v>
      </c>
      <c r="F737">
        <v>6</v>
      </c>
      <c r="G737" t="s">
        <v>110</v>
      </c>
      <c r="H737" t="s">
        <v>25</v>
      </c>
      <c r="I737" t="s">
        <v>40</v>
      </c>
      <c r="J737">
        <v>2</v>
      </c>
      <c r="K737">
        <v>4452</v>
      </c>
      <c r="L737">
        <v>1</v>
      </c>
      <c r="M737">
        <v>1500</v>
      </c>
      <c r="N737">
        <v>5952</v>
      </c>
      <c r="O737" t="s">
        <v>27</v>
      </c>
      <c r="P737">
        <v>4</v>
      </c>
      <c r="Q737" t="s">
        <v>41</v>
      </c>
      <c r="R737">
        <v>6</v>
      </c>
    </row>
    <row r="738" spans="1:18">
      <c r="A738" s="9">
        <v>737</v>
      </c>
      <c r="B738">
        <v>244</v>
      </c>
      <c r="C738">
        <v>2</v>
      </c>
      <c r="D738" t="s">
        <v>29</v>
      </c>
      <c r="E738">
        <v>7</v>
      </c>
      <c r="F738">
        <v>15</v>
      </c>
      <c r="G738" t="s">
        <v>84</v>
      </c>
      <c r="H738" t="s">
        <v>44</v>
      </c>
      <c r="I738" t="s">
        <v>40</v>
      </c>
      <c r="J738">
        <v>1</v>
      </c>
      <c r="K738">
        <v>4200</v>
      </c>
      <c r="L738">
        <v>2</v>
      </c>
      <c r="M738">
        <v>9600</v>
      </c>
      <c r="N738">
        <v>13800</v>
      </c>
      <c r="O738" t="s">
        <v>27</v>
      </c>
      <c r="P738">
        <v>4</v>
      </c>
      <c r="Q738" t="s">
        <v>41</v>
      </c>
      <c r="R738">
        <v>6</v>
      </c>
    </row>
    <row r="739" spans="1:18">
      <c r="A739" s="9">
        <v>738</v>
      </c>
      <c r="B739">
        <v>16</v>
      </c>
      <c r="C739">
        <v>3</v>
      </c>
      <c r="D739" t="s">
        <v>33</v>
      </c>
      <c r="E739">
        <v>14</v>
      </c>
      <c r="F739">
        <v>4</v>
      </c>
      <c r="G739" t="s">
        <v>65</v>
      </c>
      <c r="H739" t="s">
        <v>44</v>
      </c>
      <c r="I739" t="s">
        <v>40</v>
      </c>
      <c r="J739">
        <v>3</v>
      </c>
      <c r="K739">
        <v>4886</v>
      </c>
      <c r="L739">
        <v>1</v>
      </c>
      <c r="M739">
        <v>300</v>
      </c>
      <c r="N739">
        <v>5186</v>
      </c>
      <c r="O739" t="s">
        <v>27</v>
      </c>
      <c r="P739">
        <v>1</v>
      </c>
      <c r="Q739" t="s">
        <v>32</v>
      </c>
      <c r="R739">
        <v>1</v>
      </c>
    </row>
    <row r="740" spans="1:18">
      <c r="A740" s="9">
        <v>739</v>
      </c>
      <c r="B740">
        <v>158</v>
      </c>
      <c r="C740">
        <v>1</v>
      </c>
      <c r="D740" t="s">
        <v>37</v>
      </c>
      <c r="E740">
        <v>3</v>
      </c>
      <c r="F740">
        <v>56</v>
      </c>
      <c r="G740" t="s">
        <v>90</v>
      </c>
      <c r="H740" t="s">
        <v>25</v>
      </c>
      <c r="I740" t="s">
        <v>26</v>
      </c>
      <c r="J740">
        <v>3</v>
      </c>
      <c r="K740">
        <v>1155</v>
      </c>
      <c r="L740">
        <v>1</v>
      </c>
      <c r="M740">
        <v>1080</v>
      </c>
      <c r="N740">
        <v>2235</v>
      </c>
      <c r="O740" t="s">
        <v>27</v>
      </c>
      <c r="P740">
        <v>1</v>
      </c>
      <c r="Q740" t="s">
        <v>32</v>
      </c>
      <c r="R740">
        <v>1</v>
      </c>
    </row>
    <row r="741" spans="1:18">
      <c r="A741" s="9">
        <v>740</v>
      </c>
      <c r="B741">
        <v>24</v>
      </c>
      <c r="C741">
        <v>4</v>
      </c>
      <c r="D741" t="s">
        <v>23</v>
      </c>
      <c r="E741">
        <v>30</v>
      </c>
      <c r="F741">
        <v>37</v>
      </c>
      <c r="G741" t="s">
        <v>75</v>
      </c>
      <c r="H741" t="s">
        <v>25</v>
      </c>
      <c r="I741" t="s">
        <v>26</v>
      </c>
      <c r="J741">
        <v>2</v>
      </c>
      <c r="K741">
        <v>3390</v>
      </c>
      <c r="L741">
        <v>1</v>
      </c>
      <c r="M741">
        <v>950</v>
      </c>
      <c r="N741">
        <v>4340</v>
      </c>
      <c r="O741" t="s">
        <v>27</v>
      </c>
      <c r="P741">
        <v>1</v>
      </c>
      <c r="Q741" t="s">
        <v>32</v>
      </c>
      <c r="R741">
        <v>1</v>
      </c>
    </row>
    <row r="742" spans="1:18">
      <c r="A742" s="9">
        <v>741</v>
      </c>
      <c r="B742">
        <v>89</v>
      </c>
      <c r="C742">
        <v>2</v>
      </c>
      <c r="D742" t="s">
        <v>29</v>
      </c>
      <c r="E742">
        <v>7</v>
      </c>
      <c r="F742">
        <v>38</v>
      </c>
      <c r="G742" t="s">
        <v>36</v>
      </c>
      <c r="H742" t="s">
        <v>25</v>
      </c>
      <c r="I742" t="s">
        <v>26</v>
      </c>
      <c r="J742">
        <v>2</v>
      </c>
      <c r="K742">
        <v>2268</v>
      </c>
      <c r="L742">
        <v>1</v>
      </c>
      <c r="M742">
        <v>4400</v>
      </c>
      <c r="N742">
        <v>6668</v>
      </c>
      <c r="O742" t="s">
        <v>27</v>
      </c>
      <c r="P742">
        <v>2</v>
      </c>
      <c r="Q742" t="s">
        <v>28</v>
      </c>
      <c r="R742">
        <v>4</v>
      </c>
    </row>
    <row r="743" spans="1:18">
      <c r="A743" s="9">
        <v>742</v>
      </c>
      <c r="B743">
        <v>73</v>
      </c>
      <c r="C743">
        <v>1</v>
      </c>
      <c r="D743" t="s">
        <v>37</v>
      </c>
      <c r="E743">
        <v>3</v>
      </c>
      <c r="F743">
        <v>45</v>
      </c>
      <c r="G743" t="s">
        <v>77</v>
      </c>
      <c r="H743" t="s">
        <v>57</v>
      </c>
      <c r="I743" t="s">
        <v>26</v>
      </c>
      <c r="J743">
        <v>2</v>
      </c>
      <c r="K743">
        <v>186</v>
      </c>
      <c r="L743">
        <v>1</v>
      </c>
      <c r="M743">
        <v>1820</v>
      </c>
      <c r="N743">
        <v>2006</v>
      </c>
      <c r="O743" t="s">
        <v>27</v>
      </c>
      <c r="P743">
        <v>3</v>
      </c>
      <c r="Q743" t="s">
        <v>35</v>
      </c>
      <c r="R743">
        <v>2</v>
      </c>
    </row>
    <row r="744" spans="1:18">
      <c r="A744" s="9">
        <v>743</v>
      </c>
      <c r="B744">
        <v>299</v>
      </c>
      <c r="C744">
        <v>2</v>
      </c>
      <c r="D744" t="s">
        <v>29</v>
      </c>
      <c r="E744">
        <v>7</v>
      </c>
      <c r="F744">
        <v>53</v>
      </c>
      <c r="G744" t="s">
        <v>55</v>
      </c>
      <c r="H744" t="s">
        <v>44</v>
      </c>
      <c r="I744" t="s">
        <v>26</v>
      </c>
      <c r="J744">
        <v>3</v>
      </c>
      <c r="K744">
        <v>1281</v>
      </c>
      <c r="L744">
        <v>1</v>
      </c>
      <c r="M744">
        <v>1272</v>
      </c>
      <c r="N744">
        <v>2553</v>
      </c>
      <c r="O744" t="s">
        <v>27</v>
      </c>
      <c r="P744">
        <v>1</v>
      </c>
      <c r="Q744" t="s">
        <v>32</v>
      </c>
      <c r="R744">
        <v>1</v>
      </c>
    </row>
    <row r="745" spans="1:18">
      <c r="A745" s="9">
        <v>744</v>
      </c>
      <c r="B745">
        <v>196</v>
      </c>
      <c r="C745">
        <v>3</v>
      </c>
      <c r="D745" t="s">
        <v>33</v>
      </c>
      <c r="E745">
        <v>14</v>
      </c>
      <c r="F745">
        <v>29</v>
      </c>
      <c r="G745" t="s">
        <v>68</v>
      </c>
      <c r="H745" t="s">
        <v>31</v>
      </c>
      <c r="I745" t="s">
        <v>40</v>
      </c>
      <c r="J745">
        <v>2</v>
      </c>
      <c r="K745">
        <v>4340</v>
      </c>
      <c r="L745">
        <v>2</v>
      </c>
      <c r="M745">
        <v>1360</v>
      </c>
      <c r="N745">
        <v>5700</v>
      </c>
      <c r="O745" t="s">
        <v>27</v>
      </c>
      <c r="P745">
        <v>3</v>
      </c>
      <c r="Q745" t="s">
        <v>35</v>
      </c>
      <c r="R745">
        <v>2</v>
      </c>
    </row>
    <row r="746" spans="1:18">
      <c r="A746" s="9">
        <v>745</v>
      </c>
      <c r="B746">
        <v>24</v>
      </c>
      <c r="C746">
        <v>3</v>
      </c>
      <c r="D746" t="s">
        <v>33</v>
      </c>
      <c r="E746">
        <v>14</v>
      </c>
      <c r="F746">
        <v>36</v>
      </c>
      <c r="G746" t="s">
        <v>67</v>
      </c>
      <c r="H746" t="s">
        <v>25</v>
      </c>
      <c r="I746" t="s">
        <v>26</v>
      </c>
      <c r="J746">
        <v>1</v>
      </c>
      <c r="K746">
        <v>3696</v>
      </c>
      <c r="L746">
        <v>1</v>
      </c>
      <c r="M746">
        <v>4720</v>
      </c>
      <c r="N746">
        <v>8416</v>
      </c>
      <c r="O746" t="s">
        <v>27</v>
      </c>
      <c r="P746">
        <v>2</v>
      </c>
      <c r="Q746" t="s">
        <v>28</v>
      </c>
      <c r="R746">
        <v>4</v>
      </c>
    </row>
    <row r="747" spans="1:18">
      <c r="A747" s="9">
        <v>746</v>
      </c>
      <c r="B747">
        <v>84</v>
      </c>
      <c r="C747">
        <v>3</v>
      </c>
      <c r="D747" t="s">
        <v>33</v>
      </c>
      <c r="E747">
        <v>14</v>
      </c>
      <c r="F747">
        <v>28</v>
      </c>
      <c r="G747" t="s">
        <v>39</v>
      </c>
      <c r="H747" t="s">
        <v>31</v>
      </c>
      <c r="I747" t="s">
        <v>40</v>
      </c>
      <c r="J747">
        <v>3</v>
      </c>
      <c r="K747">
        <v>19152</v>
      </c>
      <c r="L747">
        <v>1</v>
      </c>
      <c r="M747">
        <v>800</v>
      </c>
      <c r="N747">
        <v>19952</v>
      </c>
      <c r="O747" t="s">
        <v>27</v>
      </c>
      <c r="P747">
        <v>2</v>
      </c>
      <c r="Q747" t="s">
        <v>28</v>
      </c>
      <c r="R747">
        <v>4</v>
      </c>
    </row>
    <row r="748" spans="1:18">
      <c r="A748" s="9">
        <v>747</v>
      </c>
      <c r="B748">
        <v>208</v>
      </c>
      <c r="C748">
        <v>2</v>
      </c>
      <c r="D748" t="s">
        <v>29</v>
      </c>
      <c r="E748">
        <v>7</v>
      </c>
      <c r="F748">
        <v>52</v>
      </c>
      <c r="G748" t="s">
        <v>87</v>
      </c>
      <c r="H748" t="s">
        <v>44</v>
      </c>
      <c r="I748" t="s">
        <v>26</v>
      </c>
      <c r="J748">
        <v>3</v>
      </c>
      <c r="K748">
        <v>9030</v>
      </c>
      <c r="L748">
        <v>2</v>
      </c>
      <c r="M748">
        <v>14640</v>
      </c>
      <c r="N748">
        <v>23670</v>
      </c>
      <c r="O748" t="s">
        <v>27</v>
      </c>
      <c r="P748">
        <v>4</v>
      </c>
      <c r="Q748" t="s">
        <v>41</v>
      </c>
      <c r="R748">
        <v>6</v>
      </c>
    </row>
    <row r="749" spans="1:18">
      <c r="A749" s="9">
        <v>748</v>
      </c>
      <c r="B749">
        <v>80</v>
      </c>
      <c r="C749">
        <v>3</v>
      </c>
      <c r="D749" t="s">
        <v>33</v>
      </c>
      <c r="E749">
        <v>14</v>
      </c>
      <c r="F749">
        <v>34</v>
      </c>
      <c r="G749" t="s">
        <v>24</v>
      </c>
      <c r="H749" t="s">
        <v>25</v>
      </c>
      <c r="I749" t="s">
        <v>26</v>
      </c>
      <c r="J749">
        <v>3</v>
      </c>
      <c r="K749">
        <v>5628</v>
      </c>
      <c r="L749">
        <v>2</v>
      </c>
      <c r="M749">
        <v>6000</v>
      </c>
      <c r="N749">
        <v>11628</v>
      </c>
      <c r="O749" t="s">
        <v>27</v>
      </c>
      <c r="P749">
        <v>3</v>
      </c>
      <c r="Q749" t="s">
        <v>35</v>
      </c>
      <c r="R749">
        <v>2</v>
      </c>
    </row>
    <row r="750" spans="1:18">
      <c r="A750" s="9">
        <v>749</v>
      </c>
      <c r="B750">
        <v>181</v>
      </c>
      <c r="C750">
        <v>2</v>
      </c>
      <c r="D750" t="s">
        <v>29</v>
      </c>
      <c r="E750">
        <v>7</v>
      </c>
      <c r="F750">
        <v>33</v>
      </c>
      <c r="G750" t="s">
        <v>34</v>
      </c>
      <c r="H750" t="s">
        <v>25</v>
      </c>
      <c r="I750" t="s">
        <v>26</v>
      </c>
      <c r="J750">
        <v>2</v>
      </c>
      <c r="K750">
        <v>7476</v>
      </c>
      <c r="L750">
        <v>2</v>
      </c>
      <c r="M750">
        <v>11760</v>
      </c>
      <c r="N750">
        <v>19236</v>
      </c>
      <c r="O750" t="s">
        <v>27</v>
      </c>
      <c r="P750">
        <v>4</v>
      </c>
      <c r="Q750" t="s">
        <v>41</v>
      </c>
      <c r="R750">
        <v>6</v>
      </c>
    </row>
    <row r="751" spans="1:18">
      <c r="A751" s="9">
        <v>750</v>
      </c>
      <c r="B751">
        <v>36</v>
      </c>
      <c r="C751">
        <v>1</v>
      </c>
      <c r="D751" t="s">
        <v>37</v>
      </c>
      <c r="E751">
        <v>3</v>
      </c>
      <c r="F751">
        <v>41</v>
      </c>
      <c r="G751" t="s">
        <v>49</v>
      </c>
      <c r="H751" t="s">
        <v>25</v>
      </c>
      <c r="I751" t="s">
        <v>26</v>
      </c>
      <c r="J751">
        <v>1</v>
      </c>
      <c r="K751">
        <v>330</v>
      </c>
      <c r="L751">
        <v>2</v>
      </c>
      <c r="M751">
        <v>7800</v>
      </c>
      <c r="N751">
        <v>8130</v>
      </c>
      <c r="O751" t="s">
        <v>27</v>
      </c>
      <c r="P751">
        <v>3</v>
      </c>
      <c r="Q751" t="s">
        <v>35</v>
      </c>
      <c r="R751">
        <v>2</v>
      </c>
    </row>
    <row r="752" spans="1:18">
      <c r="A752" s="9">
        <v>751</v>
      </c>
      <c r="B752">
        <v>102</v>
      </c>
      <c r="C752">
        <v>3</v>
      </c>
      <c r="D752" t="s">
        <v>33</v>
      </c>
      <c r="E752">
        <v>14</v>
      </c>
      <c r="F752">
        <v>53</v>
      </c>
      <c r="G752" t="s">
        <v>55</v>
      </c>
      <c r="H752" t="s">
        <v>44</v>
      </c>
      <c r="I752" t="s">
        <v>26</v>
      </c>
      <c r="J752">
        <v>2</v>
      </c>
      <c r="K752">
        <v>7644</v>
      </c>
      <c r="L752">
        <v>1</v>
      </c>
      <c r="M752">
        <v>7632</v>
      </c>
      <c r="N752">
        <v>15276</v>
      </c>
      <c r="O752" t="s">
        <v>27</v>
      </c>
      <c r="P752">
        <v>4</v>
      </c>
      <c r="Q752" t="s">
        <v>41</v>
      </c>
      <c r="R752">
        <v>6</v>
      </c>
    </row>
    <row r="753" spans="1:18">
      <c r="A753" s="9">
        <v>752</v>
      </c>
      <c r="B753">
        <v>48</v>
      </c>
      <c r="C753">
        <v>4</v>
      </c>
      <c r="D753" t="s">
        <v>23</v>
      </c>
      <c r="E753">
        <v>30</v>
      </c>
      <c r="F753">
        <v>65</v>
      </c>
      <c r="G753" t="s">
        <v>80</v>
      </c>
      <c r="H753" t="s">
        <v>44</v>
      </c>
      <c r="I753" t="s">
        <v>62</v>
      </c>
      <c r="J753">
        <v>2</v>
      </c>
      <c r="K753">
        <v>19260</v>
      </c>
      <c r="L753">
        <v>2</v>
      </c>
      <c r="M753">
        <v>18240</v>
      </c>
      <c r="N753">
        <v>37500</v>
      </c>
      <c r="O753" t="s">
        <v>46</v>
      </c>
      <c r="P753">
        <v>4</v>
      </c>
      <c r="Q753" t="s">
        <v>41</v>
      </c>
      <c r="R753">
        <v>6</v>
      </c>
    </row>
    <row r="754" spans="1:18">
      <c r="A754" s="9">
        <v>753</v>
      </c>
      <c r="B754">
        <v>20</v>
      </c>
      <c r="C754">
        <v>1</v>
      </c>
      <c r="D754" t="s">
        <v>37</v>
      </c>
      <c r="E754">
        <v>3</v>
      </c>
      <c r="F754">
        <v>49</v>
      </c>
      <c r="G754" t="s">
        <v>66</v>
      </c>
      <c r="H754" t="s">
        <v>44</v>
      </c>
      <c r="I754" t="s">
        <v>26</v>
      </c>
      <c r="J754">
        <v>2</v>
      </c>
      <c r="K754">
        <v>1764</v>
      </c>
      <c r="L754">
        <v>2</v>
      </c>
      <c r="M754">
        <v>14640</v>
      </c>
      <c r="N754">
        <v>16404</v>
      </c>
      <c r="O754" t="s">
        <v>27</v>
      </c>
      <c r="P754">
        <v>4</v>
      </c>
      <c r="Q754" t="s">
        <v>41</v>
      </c>
      <c r="R754">
        <v>6</v>
      </c>
    </row>
    <row r="755" spans="1:18">
      <c r="A755" s="9">
        <v>754</v>
      </c>
      <c r="B755">
        <v>213</v>
      </c>
      <c r="C755">
        <v>3</v>
      </c>
      <c r="D755" t="s">
        <v>33</v>
      </c>
      <c r="E755">
        <v>14</v>
      </c>
      <c r="F755">
        <v>66</v>
      </c>
      <c r="G755" t="s">
        <v>86</v>
      </c>
      <c r="H755" t="s">
        <v>31</v>
      </c>
      <c r="I755" t="s">
        <v>64</v>
      </c>
      <c r="J755">
        <v>3</v>
      </c>
      <c r="K755">
        <v>5152</v>
      </c>
      <c r="L755">
        <v>1</v>
      </c>
      <c r="M755">
        <v>1880</v>
      </c>
      <c r="N755">
        <v>7032</v>
      </c>
      <c r="O755" t="s">
        <v>46</v>
      </c>
      <c r="P755">
        <v>3</v>
      </c>
      <c r="Q755" t="s">
        <v>35</v>
      </c>
      <c r="R755">
        <v>2</v>
      </c>
    </row>
    <row r="756" spans="1:18">
      <c r="A756" s="9">
        <v>755</v>
      </c>
      <c r="B756">
        <v>50</v>
      </c>
      <c r="C756">
        <v>2</v>
      </c>
      <c r="D756" t="s">
        <v>29</v>
      </c>
      <c r="E756">
        <v>7</v>
      </c>
      <c r="F756">
        <v>59</v>
      </c>
      <c r="G756" t="s">
        <v>103</v>
      </c>
      <c r="H756" t="s">
        <v>25</v>
      </c>
      <c r="I756" t="s">
        <v>26</v>
      </c>
      <c r="J756">
        <v>2</v>
      </c>
      <c r="K756">
        <v>1211</v>
      </c>
      <c r="L756">
        <v>1</v>
      </c>
      <c r="M756">
        <v>670</v>
      </c>
      <c r="N756">
        <v>1881</v>
      </c>
      <c r="O756" t="s">
        <v>27</v>
      </c>
      <c r="P756">
        <v>1</v>
      </c>
      <c r="Q756" t="s">
        <v>32</v>
      </c>
      <c r="R756">
        <v>1</v>
      </c>
    </row>
    <row r="757" spans="1:18">
      <c r="A757" s="9">
        <v>756</v>
      </c>
      <c r="B757">
        <v>185</v>
      </c>
      <c r="C757">
        <v>2</v>
      </c>
      <c r="D757" t="s">
        <v>29</v>
      </c>
      <c r="E757">
        <v>7</v>
      </c>
      <c r="F757">
        <v>41</v>
      </c>
      <c r="G757" t="s">
        <v>49</v>
      </c>
      <c r="H757" t="s">
        <v>25</v>
      </c>
      <c r="I757" t="s">
        <v>26</v>
      </c>
      <c r="J757">
        <v>3</v>
      </c>
      <c r="K757">
        <v>4424</v>
      </c>
      <c r="L757">
        <v>2</v>
      </c>
      <c r="M757">
        <v>7800</v>
      </c>
      <c r="N757">
        <v>12224</v>
      </c>
      <c r="O757" t="s">
        <v>27</v>
      </c>
      <c r="P757">
        <v>3</v>
      </c>
      <c r="Q757" t="s">
        <v>35</v>
      </c>
      <c r="R757">
        <v>2</v>
      </c>
    </row>
    <row r="758" spans="1:18">
      <c r="A758" s="9">
        <v>757</v>
      </c>
      <c r="B758">
        <v>124</v>
      </c>
      <c r="C758">
        <v>1</v>
      </c>
      <c r="D758" t="s">
        <v>37</v>
      </c>
      <c r="E758">
        <v>3</v>
      </c>
      <c r="F758">
        <v>59</v>
      </c>
      <c r="G758" t="s">
        <v>103</v>
      </c>
      <c r="H758" t="s">
        <v>25</v>
      </c>
      <c r="I758" t="s">
        <v>26</v>
      </c>
      <c r="J758">
        <v>3</v>
      </c>
      <c r="K758">
        <v>2670</v>
      </c>
      <c r="L758">
        <v>1</v>
      </c>
      <c r="M758">
        <v>1340</v>
      </c>
      <c r="N758">
        <v>4010</v>
      </c>
      <c r="O758" t="s">
        <v>27</v>
      </c>
      <c r="P758">
        <v>3</v>
      </c>
      <c r="Q758" t="s">
        <v>35</v>
      </c>
      <c r="R758">
        <v>2</v>
      </c>
    </row>
    <row r="759" spans="1:18">
      <c r="A759" s="9">
        <v>758</v>
      </c>
      <c r="B759">
        <v>187</v>
      </c>
      <c r="C759">
        <v>1</v>
      </c>
      <c r="D759" t="s">
        <v>37</v>
      </c>
      <c r="E759">
        <v>3</v>
      </c>
      <c r="F759">
        <v>7</v>
      </c>
      <c r="G759" t="s">
        <v>88</v>
      </c>
      <c r="H759" t="s">
        <v>31</v>
      </c>
      <c r="I759" t="s">
        <v>40</v>
      </c>
      <c r="J759">
        <v>2</v>
      </c>
      <c r="K759">
        <v>2052</v>
      </c>
      <c r="L759">
        <v>1</v>
      </c>
      <c r="M759">
        <v>360</v>
      </c>
      <c r="N759">
        <v>2412</v>
      </c>
      <c r="O759" t="s">
        <v>46</v>
      </c>
      <c r="P759">
        <v>4</v>
      </c>
      <c r="Q759" t="s">
        <v>41</v>
      </c>
      <c r="R759">
        <v>6</v>
      </c>
    </row>
    <row r="760" spans="1:18">
      <c r="A760" s="9">
        <v>759</v>
      </c>
      <c r="B760">
        <v>279</v>
      </c>
      <c r="C760">
        <v>3</v>
      </c>
      <c r="D760" t="s">
        <v>33</v>
      </c>
      <c r="E760">
        <v>14</v>
      </c>
      <c r="F760">
        <v>54</v>
      </c>
      <c r="G760" t="s">
        <v>73</v>
      </c>
      <c r="H760" t="s">
        <v>57</v>
      </c>
      <c r="I760" t="s">
        <v>26</v>
      </c>
      <c r="J760">
        <v>1</v>
      </c>
      <c r="K760">
        <v>3024</v>
      </c>
      <c r="L760">
        <v>2</v>
      </c>
      <c r="M760">
        <v>21360</v>
      </c>
      <c r="N760">
        <v>24384</v>
      </c>
      <c r="O760" t="s">
        <v>27</v>
      </c>
      <c r="P760">
        <v>4</v>
      </c>
      <c r="Q760" t="s">
        <v>41</v>
      </c>
      <c r="R760">
        <v>6</v>
      </c>
    </row>
    <row r="761" spans="1:18">
      <c r="A761" s="9">
        <v>760</v>
      </c>
      <c r="B761">
        <v>12</v>
      </c>
      <c r="C761">
        <v>4</v>
      </c>
      <c r="D761" t="s">
        <v>23</v>
      </c>
      <c r="E761">
        <v>30</v>
      </c>
      <c r="F761">
        <v>22</v>
      </c>
      <c r="G761" t="s">
        <v>91</v>
      </c>
      <c r="H761" t="s">
        <v>44</v>
      </c>
      <c r="I761" t="s">
        <v>40</v>
      </c>
      <c r="J761">
        <v>1</v>
      </c>
      <c r="K761">
        <v>11880</v>
      </c>
      <c r="L761">
        <v>2</v>
      </c>
      <c r="M761">
        <v>4440</v>
      </c>
      <c r="N761">
        <v>16320</v>
      </c>
      <c r="O761" t="s">
        <v>27</v>
      </c>
      <c r="P761">
        <v>4</v>
      </c>
      <c r="Q761" t="s">
        <v>41</v>
      </c>
      <c r="R761">
        <v>6</v>
      </c>
    </row>
    <row r="762" spans="1:18">
      <c r="A762" s="9">
        <v>761</v>
      </c>
      <c r="B762">
        <v>246</v>
      </c>
      <c r="C762">
        <v>2</v>
      </c>
      <c r="D762" t="s">
        <v>29</v>
      </c>
      <c r="E762">
        <v>7</v>
      </c>
      <c r="F762">
        <v>33</v>
      </c>
      <c r="G762" t="s">
        <v>34</v>
      </c>
      <c r="H762" t="s">
        <v>25</v>
      </c>
      <c r="I762" t="s">
        <v>26</v>
      </c>
      <c r="J762">
        <v>1</v>
      </c>
      <c r="K762">
        <v>3108</v>
      </c>
      <c r="L762">
        <v>2</v>
      </c>
      <c r="M762">
        <v>11760</v>
      </c>
      <c r="N762">
        <v>14868</v>
      </c>
      <c r="O762" t="s">
        <v>27</v>
      </c>
      <c r="P762">
        <v>4</v>
      </c>
      <c r="Q762" t="s">
        <v>41</v>
      </c>
      <c r="R762">
        <v>6</v>
      </c>
    </row>
    <row r="763" spans="1:18">
      <c r="A763" s="9">
        <v>762</v>
      </c>
      <c r="B763">
        <v>280</v>
      </c>
      <c r="C763">
        <v>1</v>
      </c>
      <c r="D763" t="s">
        <v>37</v>
      </c>
      <c r="E763">
        <v>3</v>
      </c>
      <c r="F763">
        <v>59</v>
      </c>
      <c r="G763" t="s">
        <v>103</v>
      </c>
      <c r="H763" t="s">
        <v>25</v>
      </c>
      <c r="I763" t="s">
        <v>26</v>
      </c>
      <c r="J763">
        <v>2</v>
      </c>
      <c r="K763">
        <v>1038</v>
      </c>
      <c r="L763">
        <v>2</v>
      </c>
      <c r="M763">
        <v>2680</v>
      </c>
      <c r="N763">
        <v>3718</v>
      </c>
      <c r="O763" t="s">
        <v>27</v>
      </c>
      <c r="P763">
        <v>3</v>
      </c>
      <c r="Q763" t="s">
        <v>35</v>
      </c>
      <c r="R763">
        <v>2</v>
      </c>
    </row>
    <row r="764" spans="1:18">
      <c r="A764" s="9">
        <v>763</v>
      </c>
      <c r="B764">
        <v>146</v>
      </c>
      <c r="C764">
        <v>3</v>
      </c>
      <c r="D764" t="s">
        <v>33</v>
      </c>
      <c r="E764">
        <v>14</v>
      </c>
      <c r="F764">
        <v>50</v>
      </c>
      <c r="G764" t="s">
        <v>70</v>
      </c>
      <c r="H764" t="s">
        <v>31</v>
      </c>
      <c r="I764" t="s">
        <v>26</v>
      </c>
      <c r="J764">
        <v>2</v>
      </c>
      <c r="K764">
        <v>7280</v>
      </c>
      <c r="L764">
        <v>1</v>
      </c>
      <c r="M764">
        <v>4900</v>
      </c>
      <c r="N764">
        <v>12180</v>
      </c>
      <c r="O764" t="s">
        <v>27</v>
      </c>
      <c r="P764">
        <v>2</v>
      </c>
      <c r="Q764" t="s">
        <v>28</v>
      </c>
      <c r="R764">
        <v>4</v>
      </c>
    </row>
    <row r="765" spans="1:18">
      <c r="A765" s="9">
        <v>764</v>
      </c>
      <c r="B765">
        <v>212</v>
      </c>
      <c r="C765">
        <v>3</v>
      </c>
      <c r="D765" t="s">
        <v>33</v>
      </c>
      <c r="E765">
        <v>14</v>
      </c>
      <c r="F765">
        <v>45</v>
      </c>
      <c r="G765" t="s">
        <v>77</v>
      </c>
      <c r="H765" t="s">
        <v>57</v>
      </c>
      <c r="I765" t="s">
        <v>26</v>
      </c>
      <c r="J765">
        <v>2</v>
      </c>
      <c r="K765">
        <v>2604</v>
      </c>
      <c r="L765">
        <v>2</v>
      </c>
      <c r="M765">
        <v>10920</v>
      </c>
      <c r="N765">
        <v>13524</v>
      </c>
      <c r="O765" t="s">
        <v>27</v>
      </c>
      <c r="P765">
        <v>4</v>
      </c>
      <c r="Q765" t="s">
        <v>41</v>
      </c>
      <c r="R765">
        <v>6</v>
      </c>
    </row>
    <row r="766" spans="1:18">
      <c r="A766" s="9">
        <v>765</v>
      </c>
      <c r="B766">
        <v>42</v>
      </c>
      <c r="C766">
        <v>1</v>
      </c>
      <c r="D766" t="s">
        <v>37</v>
      </c>
      <c r="E766">
        <v>3</v>
      </c>
      <c r="F766">
        <v>41</v>
      </c>
      <c r="G766" t="s">
        <v>49</v>
      </c>
      <c r="H766" t="s">
        <v>25</v>
      </c>
      <c r="I766" t="s">
        <v>26</v>
      </c>
      <c r="J766">
        <v>2</v>
      </c>
      <c r="K766">
        <v>2322</v>
      </c>
      <c r="L766">
        <v>1</v>
      </c>
      <c r="M766">
        <v>11700</v>
      </c>
      <c r="N766">
        <v>14022</v>
      </c>
      <c r="O766" t="s">
        <v>27</v>
      </c>
      <c r="P766">
        <v>4</v>
      </c>
      <c r="Q766" t="s">
        <v>41</v>
      </c>
      <c r="R766">
        <v>6</v>
      </c>
    </row>
    <row r="767" spans="1:18">
      <c r="A767" s="9">
        <v>766</v>
      </c>
      <c r="B767">
        <v>182</v>
      </c>
      <c r="C767">
        <v>3</v>
      </c>
      <c r="D767" t="s">
        <v>33</v>
      </c>
      <c r="E767">
        <v>14</v>
      </c>
      <c r="F767">
        <v>44</v>
      </c>
      <c r="G767" t="s">
        <v>111</v>
      </c>
      <c r="H767" t="s">
        <v>25</v>
      </c>
      <c r="I767" t="s">
        <v>26</v>
      </c>
      <c r="J767">
        <v>2</v>
      </c>
      <c r="K767">
        <v>7728</v>
      </c>
      <c r="L767">
        <v>2</v>
      </c>
      <c r="M767">
        <v>7624</v>
      </c>
      <c r="N767">
        <v>15352</v>
      </c>
      <c r="O767" t="s">
        <v>27</v>
      </c>
      <c r="P767">
        <v>2</v>
      </c>
      <c r="Q767" t="s">
        <v>28</v>
      </c>
      <c r="R767">
        <v>4</v>
      </c>
    </row>
    <row r="768" spans="1:18">
      <c r="A768" s="9">
        <v>767</v>
      </c>
      <c r="B768">
        <v>3</v>
      </c>
      <c r="C768">
        <v>3</v>
      </c>
      <c r="D768" t="s">
        <v>33</v>
      </c>
      <c r="E768">
        <v>14</v>
      </c>
      <c r="F768">
        <v>57</v>
      </c>
      <c r="G768" t="s">
        <v>30</v>
      </c>
      <c r="H768" t="s">
        <v>31</v>
      </c>
      <c r="I768" t="s">
        <v>26</v>
      </c>
      <c r="J768">
        <v>3</v>
      </c>
      <c r="K768">
        <v>30464</v>
      </c>
      <c r="L768">
        <v>1</v>
      </c>
      <c r="M768">
        <v>4600</v>
      </c>
      <c r="N768">
        <v>35064</v>
      </c>
      <c r="O768" t="s">
        <v>27</v>
      </c>
      <c r="P768">
        <v>2</v>
      </c>
      <c r="Q768" t="s">
        <v>28</v>
      </c>
      <c r="R768">
        <v>4</v>
      </c>
    </row>
    <row r="769" spans="1:18">
      <c r="A769" s="9">
        <v>768</v>
      </c>
      <c r="B769">
        <v>43</v>
      </c>
      <c r="C769">
        <v>4</v>
      </c>
      <c r="D769" t="s">
        <v>23</v>
      </c>
      <c r="E769">
        <v>30</v>
      </c>
      <c r="F769">
        <v>68</v>
      </c>
      <c r="G769" t="s">
        <v>81</v>
      </c>
      <c r="H769" t="s">
        <v>25</v>
      </c>
      <c r="I769" t="s">
        <v>82</v>
      </c>
      <c r="J769">
        <v>3</v>
      </c>
      <c r="K769">
        <v>17100</v>
      </c>
      <c r="L769">
        <v>1</v>
      </c>
      <c r="M769">
        <v>2120</v>
      </c>
      <c r="N769">
        <v>19220</v>
      </c>
      <c r="O769" t="s">
        <v>83</v>
      </c>
      <c r="P769">
        <v>3</v>
      </c>
      <c r="Q769" t="s">
        <v>35</v>
      </c>
      <c r="R769">
        <v>2</v>
      </c>
    </row>
    <row r="770" spans="1:18">
      <c r="A770" s="9">
        <v>769</v>
      </c>
      <c r="B770">
        <v>290</v>
      </c>
      <c r="C770">
        <v>1</v>
      </c>
      <c r="D770" t="s">
        <v>37</v>
      </c>
      <c r="E770">
        <v>3</v>
      </c>
      <c r="F770">
        <v>26</v>
      </c>
      <c r="G770" t="s">
        <v>100</v>
      </c>
      <c r="H770" t="s">
        <v>44</v>
      </c>
      <c r="I770" t="s">
        <v>40</v>
      </c>
      <c r="J770">
        <v>2</v>
      </c>
      <c r="K770">
        <v>1212</v>
      </c>
      <c r="L770">
        <v>1</v>
      </c>
      <c r="M770">
        <v>880</v>
      </c>
      <c r="N770">
        <v>2092</v>
      </c>
      <c r="O770" t="s">
        <v>46</v>
      </c>
      <c r="P770">
        <v>2</v>
      </c>
      <c r="Q770" t="s">
        <v>28</v>
      </c>
      <c r="R770">
        <v>4</v>
      </c>
    </row>
    <row r="771" spans="1:18">
      <c r="A771" s="9">
        <v>770</v>
      </c>
      <c r="B771">
        <v>259</v>
      </c>
      <c r="C771">
        <v>3</v>
      </c>
      <c r="D771" t="s">
        <v>33</v>
      </c>
      <c r="E771">
        <v>14</v>
      </c>
      <c r="F771">
        <v>53</v>
      </c>
      <c r="G771" t="s">
        <v>55</v>
      </c>
      <c r="H771" t="s">
        <v>44</v>
      </c>
      <c r="I771" t="s">
        <v>26</v>
      </c>
      <c r="J771">
        <v>1</v>
      </c>
      <c r="K771">
        <v>560</v>
      </c>
      <c r="L771">
        <v>2</v>
      </c>
      <c r="M771">
        <v>2544</v>
      </c>
      <c r="N771">
        <v>3104</v>
      </c>
      <c r="O771" t="s">
        <v>27</v>
      </c>
      <c r="P771">
        <v>1</v>
      </c>
      <c r="Q771" t="s">
        <v>32</v>
      </c>
      <c r="R771">
        <v>1</v>
      </c>
    </row>
    <row r="772" spans="1:18">
      <c r="A772" s="9">
        <v>771</v>
      </c>
      <c r="B772">
        <v>45</v>
      </c>
      <c r="C772">
        <v>4</v>
      </c>
      <c r="D772" t="s">
        <v>23</v>
      </c>
      <c r="E772">
        <v>30</v>
      </c>
      <c r="F772">
        <v>51</v>
      </c>
      <c r="G772" t="s">
        <v>51</v>
      </c>
      <c r="H772" t="s">
        <v>25</v>
      </c>
      <c r="I772" t="s">
        <v>26</v>
      </c>
      <c r="J772">
        <v>3</v>
      </c>
      <c r="K772">
        <v>9120</v>
      </c>
      <c r="L772">
        <v>2</v>
      </c>
      <c r="M772">
        <v>2140</v>
      </c>
      <c r="N772">
        <v>11260</v>
      </c>
      <c r="O772" t="s">
        <v>27</v>
      </c>
      <c r="P772">
        <v>1</v>
      </c>
      <c r="Q772" t="s">
        <v>32</v>
      </c>
      <c r="R772">
        <v>1</v>
      </c>
    </row>
    <row r="773" spans="1:18">
      <c r="A773" s="9">
        <v>772</v>
      </c>
      <c r="B773">
        <v>55</v>
      </c>
      <c r="C773">
        <v>2</v>
      </c>
      <c r="D773" t="s">
        <v>29</v>
      </c>
      <c r="E773">
        <v>7</v>
      </c>
      <c r="F773">
        <v>42</v>
      </c>
      <c r="G773" t="s">
        <v>98</v>
      </c>
      <c r="H773" t="s">
        <v>25</v>
      </c>
      <c r="I773" t="s">
        <v>26</v>
      </c>
      <c r="J773">
        <v>2</v>
      </c>
      <c r="K773">
        <v>3444</v>
      </c>
      <c r="L773">
        <v>2</v>
      </c>
      <c r="M773">
        <v>13200</v>
      </c>
      <c r="N773">
        <v>16644</v>
      </c>
      <c r="O773" t="s">
        <v>27</v>
      </c>
      <c r="P773">
        <v>4</v>
      </c>
      <c r="Q773" t="s">
        <v>41</v>
      </c>
      <c r="R773">
        <v>6</v>
      </c>
    </row>
    <row r="774" spans="1:18">
      <c r="A774" s="9">
        <v>773</v>
      </c>
      <c r="B774">
        <v>73</v>
      </c>
      <c r="C774">
        <v>1</v>
      </c>
      <c r="D774" t="s">
        <v>37</v>
      </c>
      <c r="E774">
        <v>3</v>
      </c>
      <c r="F774">
        <v>54</v>
      </c>
      <c r="G774" t="s">
        <v>73</v>
      </c>
      <c r="H774" t="s">
        <v>57</v>
      </c>
      <c r="I774" t="s">
        <v>26</v>
      </c>
      <c r="J774">
        <v>3</v>
      </c>
      <c r="K774">
        <v>2172</v>
      </c>
      <c r="L774">
        <v>1</v>
      </c>
      <c r="M774">
        <v>7120</v>
      </c>
      <c r="N774">
        <v>9292</v>
      </c>
      <c r="O774" t="s">
        <v>27</v>
      </c>
      <c r="P774">
        <v>2</v>
      </c>
      <c r="Q774" t="s">
        <v>28</v>
      </c>
      <c r="R774">
        <v>4</v>
      </c>
    </row>
    <row r="775" spans="1:18">
      <c r="A775" s="9">
        <v>774</v>
      </c>
      <c r="B775">
        <v>83</v>
      </c>
      <c r="C775">
        <v>3</v>
      </c>
      <c r="D775" t="s">
        <v>33</v>
      </c>
      <c r="E775">
        <v>14</v>
      </c>
      <c r="F775">
        <v>66</v>
      </c>
      <c r="G775" t="s">
        <v>86</v>
      </c>
      <c r="H775" t="s">
        <v>31</v>
      </c>
      <c r="I775" t="s">
        <v>64</v>
      </c>
      <c r="J775">
        <v>3</v>
      </c>
      <c r="K775">
        <v>5152</v>
      </c>
      <c r="L775">
        <v>1</v>
      </c>
      <c r="M775">
        <v>1880</v>
      </c>
      <c r="N775">
        <v>7032</v>
      </c>
      <c r="O775" t="s">
        <v>46</v>
      </c>
      <c r="P775">
        <v>3</v>
      </c>
      <c r="Q775" t="s">
        <v>35</v>
      </c>
      <c r="R775">
        <v>2</v>
      </c>
    </row>
    <row r="776" spans="1:18">
      <c r="A776" s="9">
        <v>775</v>
      </c>
      <c r="B776">
        <v>188</v>
      </c>
      <c r="C776">
        <v>1</v>
      </c>
      <c r="D776" t="s">
        <v>37</v>
      </c>
      <c r="E776">
        <v>3</v>
      </c>
      <c r="F776">
        <v>37</v>
      </c>
      <c r="G776" t="s">
        <v>75</v>
      </c>
      <c r="H776" t="s">
        <v>25</v>
      </c>
      <c r="I776" t="s">
        <v>26</v>
      </c>
      <c r="J776">
        <v>2</v>
      </c>
      <c r="K776">
        <v>678</v>
      </c>
      <c r="L776">
        <v>1</v>
      </c>
      <c r="M776">
        <v>1900</v>
      </c>
      <c r="N776">
        <v>2578</v>
      </c>
      <c r="O776" t="s">
        <v>27</v>
      </c>
      <c r="P776">
        <v>3</v>
      </c>
      <c r="Q776" t="s">
        <v>35</v>
      </c>
      <c r="R776">
        <v>2</v>
      </c>
    </row>
    <row r="777" spans="1:18">
      <c r="A777" s="9">
        <v>776</v>
      </c>
      <c r="B777">
        <v>25</v>
      </c>
      <c r="C777">
        <v>2</v>
      </c>
      <c r="D777" t="s">
        <v>29</v>
      </c>
      <c r="E777">
        <v>7</v>
      </c>
      <c r="F777">
        <v>59</v>
      </c>
      <c r="G777" t="s">
        <v>103</v>
      </c>
      <c r="H777" t="s">
        <v>25</v>
      </c>
      <c r="I777" t="s">
        <v>26</v>
      </c>
      <c r="J777">
        <v>2</v>
      </c>
      <c r="K777">
        <v>4844</v>
      </c>
      <c r="L777">
        <v>2</v>
      </c>
      <c r="M777">
        <v>5360</v>
      </c>
      <c r="N777">
        <v>10204</v>
      </c>
      <c r="O777" t="s">
        <v>27</v>
      </c>
      <c r="P777">
        <v>2</v>
      </c>
      <c r="Q777" t="s">
        <v>28</v>
      </c>
      <c r="R777">
        <v>4</v>
      </c>
    </row>
    <row r="778" spans="1:18">
      <c r="A778" s="9">
        <v>777</v>
      </c>
      <c r="B778">
        <v>178</v>
      </c>
      <c r="C778">
        <v>4</v>
      </c>
      <c r="D778" t="s">
        <v>23</v>
      </c>
      <c r="E778">
        <v>30</v>
      </c>
      <c r="F778">
        <v>67</v>
      </c>
      <c r="G778" t="s">
        <v>63</v>
      </c>
      <c r="H778" t="s">
        <v>31</v>
      </c>
      <c r="I778" t="s">
        <v>64</v>
      </c>
      <c r="J778">
        <v>3</v>
      </c>
      <c r="K778">
        <v>61920</v>
      </c>
      <c r="L778">
        <v>2</v>
      </c>
      <c r="M778">
        <v>9240</v>
      </c>
      <c r="N778">
        <v>71160</v>
      </c>
      <c r="O778" t="s">
        <v>46</v>
      </c>
      <c r="P778">
        <v>4</v>
      </c>
      <c r="Q778" t="s">
        <v>41</v>
      </c>
      <c r="R778">
        <v>6</v>
      </c>
    </row>
    <row r="779" spans="1:18">
      <c r="A779" s="9">
        <v>778</v>
      </c>
      <c r="B779">
        <v>172</v>
      </c>
      <c r="C779">
        <v>4</v>
      </c>
      <c r="D779" t="s">
        <v>23</v>
      </c>
      <c r="E779">
        <v>30</v>
      </c>
      <c r="F779">
        <v>18</v>
      </c>
      <c r="G779" t="s">
        <v>96</v>
      </c>
      <c r="H779" t="s">
        <v>25</v>
      </c>
      <c r="I779" t="s">
        <v>40</v>
      </c>
      <c r="J779">
        <v>2</v>
      </c>
      <c r="K779">
        <v>22920</v>
      </c>
      <c r="L779">
        <v>1</v>
      </c>
      <c r="M779">
        <v>640</v>
      </c>
      <c r="N779">
        <v>23560</v>
      </c>
      <c r="O779" t="s">
        <v>46</v>
      </c>
      <c r="P779">
        <v>2</v>
      </c>
      <c r="Q779" t="s">
        <v>28</v>
      </c>
      <c r="R779">
        <v>4</v>
      </c>
    </row>
    <row r="780" spans="1:18">
      <c r="A780" s="9">
        <v>779</v>
      </c>
      <c r="B780">
        <v>47</v>
      </c>
      <c r="C780">
        <v>1</v>
      </c>
      <c r="D780" t="s">
        <v>37</v>
      </c>
      <c r="E780">
        <v>3</v>
      </c>
      <c r="F780">
        <v>8</v>
      </c>
      <c r="G780" t="s">
        <v>106</v>
      </c>
      <c r="H780" t="s">
        <v>31</v>
      </c>
      <c r="I780" t="s">
        <v>40</v>
      </c>
      <c r="J780">
        <v>1</v>
      </c>
      <c r="K780">
        <v>852</v>
      </c>
      <c r="L780">
        <v>2</v>
      </c>
      <c r="M780">
        <v>1600</v>
      </c>
      <c r="N780">
        <v>2452</v>
      </c>
      <c r="O780" t="s">
        <v>27</v>
      </c>
      <c r="P780">
        <v>2</v>
      </c>
      <c r="Q780" t="s">
        <v>28</v>
      </c>
      <c r="R780">
        <v>4</v>
      </c>
    </row>
    <row r="781" spans="1:18">
      <c r="A781" s="9">
        <v>780</v>
      </c>
      <c r="B781">
        <v>100</v>
      </c>
      <c r="C781">
        <v>1</v>
      </c>
      <c r="D781" t="s">
        <v>37</v>
      </c>
      <c r="E781">
        <v>3</v>
      </c>
      <c r="F781">
        <v>56</v>
      </c>
      <c r="G781" t="s">
        <v>90</v>
      </c>
      <c r="H781" t="s">
        <v>25</v>
      </c>
      <c r="I781" t="s">
        <v>26</v>
      </c>
      <c r="J781">
        <v>3</v>
      </c>
      <c r="K781">
        <v>4620</v>
      </c>
      <c r="L781">
        <v>1</v>
      </c>
      <c r="M781">
        <v>4320</v>
      </c>
      <c r="N781">
        <v>8940</v>
      </c>
      <c r="O781" t="s">
        <v>27</v>
      </c>
      <c r="P781">
        <v>2</v>
      </c>
      <c r="Q781" t="s">
        <v>28</v>
      </c>
      <c r="R781">
        <v>4</v>
      </c>
    </row>
    <row r="782" spans="1:18">
      <c r="A782" s="9">
        <v>781</v>
      </c>
      <c r="B782">
        <v>242</v>
      </c>
      <c r="C782">
        <v>2</v>
      </c>
      <c r="D782" t="s">
        <v>29</v>
      </c>
      <c r="E782">
        <v>7</v>
      </c>
      <c r="F782">
        <v>56</v>
      </c>
      <c r="G782" t="s">
        <v>90</v>
      </c>
      <c r="H782" t="s">
        <v>25</v>
      </c>
      <c r="I782" t="s">
        <v>26</v>
      </c>
      <c r="J782">
        <v>2</v>
      </c>
      <c r="K782">
        <v>2002</v>
      </c>
      <c r="L782">
        <v>2</v>
      </c>
      <c r="M782">
        <v>4320</v>
      </c>
      <c r="N782">
        <v>6322</v>
      </c>
      <c r="O782" t="s">
        <v>27</v>
      </c>
      <c r="P782">
        <v>3</v>
      </c>
      <c r="Q782" t="s">
        <v>35</v>
      </c>
      <c r="R782">
        <v>2</v>
      </c>
    </row>
    <row r="783" spans="1:18">
      <c r="A783" s="9">
        <v>782</v>
      </c>
      <c r="B783">
        <v>119</v>
      </c>
      <c r="C783">
        <v>3</v>
      </c>
      <c r="D783" t="s">
        <v>33</v>
      </c>
      <c r="E783">
        <v>14</v>
      </c>
      <c r="F783">
        <v>36</v>
      </c>
      <c r="G783" t="s">
        <v>67</v>
      </c>
      <c r="H783" t="s">
        <v>25</v>
      </c>
      <c r="I783" t="s">
        <v>26</v>
      </c>
      <c r="J783">
        <v>3</v>
      </c>
      <c r="K783">
        <v>29736</v>
      </c>
      <c r="L783">
        <v>1</v>
      </c>
      <c r="M783">
        <v>4720</v>
      </c>
      <c r="N783">
        <v>34456</v>
      </c>
      <c r="O783" t="s">
        <v>27</v>
      </c>
      <c r="P783">
        <v>2</v>
      </c>
      <c r="Q783" t="s">
        <v>28</v>
      </c>
      <c r="R783">
        <v>4</v>
      </c>
    </row>
    <row r="784" spans="1:18">
      <c r="A784" s="9">
        <v>783</v>
      </c>
      <c r="B784">
        <v>201</v>
      </c>
      <c r="C784">
        <v>4</v>
      </c>
      <c r="D784" t="s">
        <v>23</v>
      </c>
      <c r="E784">
        <v>30</v>
      </c>
      <c r="F784">
        <v>5</v>
      </c>
      <c r="G784" t="s">
        <v>95</v>
      </c>
      <c r="H784" t="s">
        <v>25</v>
      </c>
      <c r="I784" t="s">
        <v>40</v>
      </c>
      <c r="J784">
        <v>1</v>
      </c>
      <c r="K784">
        <v>11520</v>
      </c>
      <c r="L784">
        <v>1</v>
      </c>
      <c r="M784">
        <v>1800</v>
      </c>
      <c r="N784">
        <v>13320</v>
      </c>
      <c r="O784" t="s">
        <v>27</v>
      </c>
      <c r="P784">
        <v>4</v>
      </c>
      <c r="Q784" t="s">
        <v>41</v>
      </c>
      <c r="R784">
        <v>6</v>
      </c>
    </row>
    <row r="785" spans="1:18">
      <c r="A785" s="9">
        <v>784</v>
      </c>
      <c r="B785">
        <v>295</v>
      </c>
      <c r="C785">
        <v>3</v>
      </c>
      <c r="D785" t="s">
        <v>33</v>
      </c>
      <c r="E785">
        <v>14</v>
      </c>
      <c r="F785">
        <v>1</v>
      </c>
      <c r="G785" t="s">
        <v>53</v>
      </c>
      <c r="H785" t="s">
        <v>31</v>
      </c>
      <c r="I785" t="s">
        <v>40</v>
      </c>
      <c r="J785">
        <v>1</v>
      </c>
      <c r="K785">
        <v>4956</v>
      </c>
      <c r="L785">
        <v>1</v>
      </c>
      <c r="M785">
        <v>2400</v>
      </c>
      <c r="N785">
        <v>7356</v>
      </c>
      <c r="O785" t="s">
        <v>27</v>
      </c>
      <c r="P785">
        <v>4</v>
      </c>
      <c r="Q785" t="s">
        <v>41</v>
      </c>
      <c r="R785">
        <v>6</v>
      </c>
    </row>
    <row r="786" spans="1:18">
      <c r="A786" s="9">
        <v>785</v>
      </c>
      <c r="B786">
        <v>46</v>
      </c>
      <c r="C786">
        <v>1</v>
      </c>
      <c r="D786" t="s">
        <v>37</v>
      </c>
      <c r="E786">
        <v>3</v>
      </c>
      <c r="F786">
        <v>17</v>
      </c>
      <c r="G786" t="s">
        <v>60</v>
      </c>
      <c r="H786" t="s">
        <v>31</v>
      </c>
      <c r="I786" t="s">
        <v>40</v>
      </c>
      <c r="J786">
        <v>1</v>
      </c>
      <c r="K786">
        <v>1026</v>
      </c>
      <c r="L786">
        <v>1</v>
      </c>
      <c r="M786">
        <v>1860</v>
      </c>
      <c r="N786">
        <v>2886</v>
      </c>
      <c r="O786" t="s">
        <v>46</v>
      </c>
      <c r="P786">
        <v>4</v>
      </c>
      <c r="Q786" t="s">
        <v>41</v>
      </c>
      <c r="R786">
        <v>6</v>
      </c>
    </row>
    <row r="787" spans="1:18">
      <c r="A787" s="9">
        <v>786</v>
      </c>
      <c r="B787">
        <v>148</v>
      </c>
      <c r="C787">
        <v>3</v>
      </c>
      <c r="D787" t="s">
        <v>33</v>
      </c>
      <c r="E787">
        <v>14</v>
      </c>
      <c r="F787">
        <v>8</v>
      </c>
      <c r="G787" t="s">
        <v>106</v>
      </c>
      <c r="H787" t="s">
        <v>31</v>
      </c>
      <c r="I787" t="s">
        <v>40</v>
      </c>
      <c r="J787">
        <v>1</v>
      </c>
      <c r="K787">
        <v>5964</v>
      </c>
      <c r="L787">
        <v>2</v>
      </c>
      <c r="M787">
        <v>2400</v>
      </c>
      <c r="N787">
        <v>8364</v>
      </c>
      <c r="O787" t="s">
        <v>27</v>
      </c>
      <c r="P787">
        <v>4</v>
      </c>
      <c r="Q787" t="s">
        <v>41</v>
      </c>
      <c r="R787">
        <v>6</v>
      </c>
    </row>
    <row r="788" spans="1:18">
      <c r="A788" s="9">
        <v>787</v>
      </c>
      <c r="B788">
        <v>54</v>
      </c>
      <c r="C788">
        <v>1</v>
      </c>
      <c r="D788" t="s">
        <v>37</v>
      </c>
      <c r="E788">
        <v>3</v>
      </c>
      <c r="F788">
        <v>47</v>
      </c>
      <c r="G788" t="s">
        <v>56</v>
      </c>
      <c r="H788" t="s">
        <v>57</v>
      </c>
      <c r="I788" t="s">
        <v>26</v>
      </c>
      <c r="J788">
        <v>1</v>
      </c>
      <c r="K788">
        <v>660</v>
      </c>
      <c r="L788">
        <v>1</v>
      </c>
      <c r="M788">
        <v>4740</v>
      </c>
      <c r="N788">
        <v>5400</v>
      </c>
      <c r="O788" t="s">
        <v>27</v>
      </c>
      <c r="P788">
        <v>2</v>
      </c>
      <c r="Q788" t="s">
        <v>28</v>
      </c>
      <c r="R788">
        <v>4</v>
      </c>
    </row>
    <row r="789" spans="1:18">
      <c r="A789" s="9">
        <v>788</v>
      </c>
      <c r="B789">
        <v>189</v>
      </c>
      <c r="C789">
        <v>1</v>
      </c>
      <c r="D789" t="s">
        <v>37</v>
      </c>
      <c r="E789">
        <v>3</v>
      </c>
      <c r="F789">
        <v>12</v>
      </c>
      <c r="G789" t="s">
        <v>50</v>
      </c>
      <c r="H789" t="s">
        <v>31</v>
      </c>
      <c r="I789" t="s">
        <v>40</v>
      </c>
      <c r="J789">
        <v>2</v>
      </c>
      <c r="K789">
        <v>2898</v>
      </c>
      <c r="L789">
        <v>2</v>
      </c>
      <c r="M789">
        <v>2400</v>
      </c>
      <c r="N789">
        <v>5298</v>
      </c>
      <c r="O789" t="s">
        <v>27</v>
      </c>
      <c r="P789">
        <v>4</v>
      </c>
      <c r="Q789" t="s">
        <v>41</v>
      </c>
      <c r="R789">
        <v>6</v>
      </c>
    </row>
    <row r="790" spans="1:18">
      <c r="A790" s="9">
        <v>789</v>
      </c>
      <c r="B790">
        <v>125</v>
      </c>
      <c r="C790">
        <v>2</v>
      </c>
      <c r="D790" t="s">
        <v>29</v>
      </c>
      <c r="E790">
        <v>7</v>
      </c>
      <c r="F790">
        <v>37</v>
      </c>
      <c r="G790" t="s">
        <v>75</v>
      </c>
      <c r="H790" t="s">
        <v>25</v>
      </c>
      <c r="I790" t="s">
        <v>26</v>
      </c>
      <c r="J790">
        <v>3</v>
      </c>
      <c r="K790">
        <v>2219</v>
      </c>
      <c r="L790">
        <v>1</v>
      </c>
      <c r="M790">
        <v>950</v>
      </c>
      <c r="N790">
        <v>3169</v>
      </c>
      <c r="O790" t="s">
        <v>27</v>
      </c>
      <c r="P790">
        <v>1</v>
      </c>
      <c r="Q790" t="s">
        <v>32</v>
      </c>
      <c r="R790">
        <v>1</v>
      </c>
    </row>
    <row r="791" spans="1:18">
      <c r="A791" s="9">
        <v>790</v>
      </c>
      <c r="B791">
        <v>24</v>
      </c>
      <c r="C791">
        <v>2</v>
      </c>
      <c r="D791" t="s">
        <v>29</v>
      </c>
      <c r="E791">
        <v>7</v>
      </c>
      <c r="F791">
        <v>41</v>
      </c>
      <c r="G791" t="s">
        <v>49</v>
      </c>
      <c r="H791" t="s">
        <v>25</v>
      </c>
      <c r="I791" t="s">
        <v>26</v>
      </c>
      <c r="J791">
        <v>2</v>
      </c>
      <c r="K791">
        <v>903</v>
      </c>
      <c r="L791">
        <v>2</v>
      </c>
      <c r="M791">
        <v>3900</v>
      </c>
      <c r="N791">
        <v>4803</v>
      </c>
      <c r="O791" t="s">
        <v>27</v>
      </c>
      <c r="P791">
        <v>1</v>
      </c>
      <c r="Q791" t="s">
        <v>32</v>
      </c>
      <c r="R791">
        <v>1</v>
      </c>
    </row>
    <row r="792" spans="1:18">
      <c r="A792" s="9">
        <v>791</v>
      </c>
      <c r="B792">
        <v>246</v>
      </c>
      <c r="C792">
        <v>2</v>
      </c>
      <c r="D792" t="s">
        <v>29</v>
      </c>
      <c r="E792">
        <v>7</v>
      </c>
      <c r="F792">
        <v>67</v>
      </c>
      <c r="G792" t="s">
        <v>63</v>
      </c>
      <c r="H792" t="s">
        <v>31</v>
      </c>
      <c r="I792" t="s">
        <v>64</v>
      </c>
      <c r="J792">
        <v>1</v>
      </c>
      <c r="K792">
        <v>385</v>
      </c>
      <c r="L792">
        <v>2</v>
      </c>
      <c r="M792">
        <v>1540</v>
      </c>
      <c r="N792">
        <v>1925</v>
      </c>
      <c r="O792" t="s">
        <v>46</v>
      </c>
      <c r="P792">
        <v>1</v>
      </c>
      <c r="Q792" t="s">
        <v>32</v>
      </c>
      <c r="R792">
        <v>1</v>
      </c>
    </row>
    <row r="793" spans="1:18">
      <c r="A793" s="9">
        <v>792</v>
      </c>
      <c r="B793">
        <v>127</v>
      </c>
      <c r="C793">
        <v>2</v>
      </c>
      <c r="D793" t="s">
        <v>29</v>
      </c>
      <c r="E793">
        <v>7</v>
      </c>
      <c r="F793">
        <v>57</v>
      </c>
      <c r="G793" t="s">
        <v>30</v>
      </c>
      <c r="H793" t="s">
        <v>31</v>
      </c>
      <c r="I793" t="s">
        <v>26</v>
      </c>
      <c r="J793">
        <v>1</v>
      </c>
      <c r="K793">
        <v>483</v>
      </c>
      <c r="L793">
        <v>2</v>
      </c>
      <c r="M793">
        <v>2300</v>
      </c>
      <c r="N793">
        <v>2783</v>
      </c>
      <c r="O793" t="s">
        <v>27</v>
      </c>
      <c r="P793">
        <v>1</v>
      </c>
      <c r="Q793" t="s">
        <v>32</v>
      </c>
      <c r="R793">
        <v>1</v>
      </c>
    </row>
    <row r="794" spans="1:18">
      <c r="A794" s="9">
        <v>793</v>
      </c>
      <c r="B794">
        <v>271</v>
      </c>
      <c r="C794">
        <v>4</v>
      </c>
      <c r="D794" t="s">
        <v>23</v>
      </c>
      <c r="E794">
        <v>30</v>
      </c>
      <c r="F794">
        <v>14</v>
      </c>
      <c r="G794" t="s">
        <v>108</v>
      </c>
      <c r="H794" t="s">
        <v>31</v>
      </c>
      <c r="I794" t="s">
        <v>40</v>
      </c>
      <c r="J794">
        <v>1</v>
      </c>
      <c r="K794">
        <v>4020</v>
      </c>
      <c r="L794">
        <v>1</v>
      </c>
      <c r="M794">
        <v>300</v>
      </c>
      <c r="N794">
        <v>4320</v>
      </c>
      <c r="O794" t="s">
        <v>27</v>
      </c>
      <c r="P794">
        <v>3</v>
      </c>
      <c r="Q794" t="s">
        <v>35</v>
      </c>
      <c r="R794">
        <v>2</v>
      </c>
    </row>
    <row r="795" spans="1:18">
      <c r="A795" s="9">
        <v>794</v>
      </c>
      <c r="B795">
        <v>119</v>
      </c>
      <c r="C795">
        <v>3</v>
      </c>
      <c r="D795" t="s">
        <v>33</v>
      </c>
      <c r="E795">
        <v>14</v>
      </c>
      <c r="F795">
        <v>44</v>
      </c>
      <c r="G795" t="s">
        <v>111</v>
      </c>
      <c r="H795" t="s">
        <v>25</v>
      </c>
      <c r="I795" t="s">
        <v>26</v>
      </c>
      <c r="J795">
        <v>3</v>
      </c>
      <c r="K795">
        <v>5096</v>
      </c>
      <c r="L795">
        <v>1</v>
      </c>
      <c r="M795">
        <v>953</v>
      </c>
      <c r="N795">
        <v>6049</v>
      </c>
      <c r="O795" t="s">
        <v>27</v>
      </c>
      <c r="P795">
        <v>1</v>
      </c>
      <c r="Q795" t="s">
        <v>32</v>
      </c>
      <c r="R795">
        <v>1</v>
      </c>
    </row>
    <row r="796" spans="1:18">
      <c r="A796" s="9">
        <v>795</v>
      </c>
      <c r="B796">
        <v>265</v>
      </c>
      <c r="C796">
        <v>4</v>
      </c>
      <c r="D796" t="s">
        <v>23</v>
      </c>
      <c r="E796">
        <v>30</v>
      </c>
      <c r="F796">
        <v>44</v>
      </c>
      <c r="G796" t="s">
        <v>111</v>
      </c>
      <c r="H796" t="s">
        <v>25</v>
      </c>
      <c r="I796" t="s">
        <v>26</v>
      </c>
      <c r="J796">
        <v>1</v>
      </c>
      <c r="K796">
        <v>1590</v>
      </c>
      <c r="L796">
        <v>2</v>
      </c>
      <c r="M796">
        <v>1906</v>
      </c>
      <c r="N796">
        <v>3496</v>
      </c>
      <c r="O796" t="s">
        <v>27</v>
      </c>
      <c r="P796">
        <v>1</v>
      </c>
      <c r="Q796" t="s">
        <v>32</v>
      </c>
      <c r="R796">
        <v>1</v>
      </c>
    </row>
    <row r="797" spans="1:18">
      <c r="A797" s="9">
        <v>796</v>
      </c>
      <c r="B797">
        <v>207</v>
      </c>
      <c r="C797">
        <v>4</v>
      </c>
      <c r="D797" t="s">
        <v>23</v>
      </c>
      <c r="E797">
        <v>30</v>
      </c>
      <c r="F797">
        <v>48</v>
      </c>
      <c r="G797" t="s">
        <v>42</v>
      </c>
      <c r="H797" t="s">
        <v>25</v>
      </c>
      <c r="I797" t="s">
        <v>26</v>
      </c>
      <c r="J797">
        <v>1</v>
      </c>
      <c r="K797">
        <v>2400</v>
      </c>
      <c r="L797">
        <v>1</v>
      </c>
      <c r="M797">
        <v>2440</v>
      </c>
      <c r="N797">
        <v>4840</v>
      </c>
      <c r="O797" t="s">
        <v>27</v>
      </c>
      <c r="P797">
        <v>3</v>
      </c>
      <c r="Q797" t="s">
        <v>35</v>
      </c>
      <c r="R797">
        <v>2</v>
      </c>
    </row>
    <row r="798" spans="1:18">
      <c r="A798" s="9">
        <v>797</v>
      </c>
      <c r="B798">
        <v>228</v>
      </c>
      <c r="C798">
        <v>2</v>
      </c>
      <c r="D798" t="s">
        <v>29</v>
      </c>
      <c r="E798">
        <v>7</v>
      </c>
      <c r="F798">
        <v>14</v>
      </c>
      <c r="G798" t="s">
        <v>108</v>
      </c>
      <c r="H798" t="s">
        <v>31</v>
      </c>
      <c r="I798" t="s">
        <v>40</v>
      </c>
      <c r="J798">
        <v>2</v>
      </c>
      <c r="K798">
        <v>6762</v>
      </c>
      <c r="L798">
        <v>2</v>
      </c>
      <c r="M798">
        <v>1800</v>
      </c>
      <c r="N798">
        <v>8562</v>
      </c>
      <c r="O798" t="s">
        <v>27</v>
      </c>
      <c r="P798">
        <v>4</v>
      </c>
      <c r="Q798" t="s">
        <v>41</v>
      </c>
      <c r="R798">
        <v>6</v>
      </c>
    </row>
    <row r="799" spans="1:18">
      <c r="A799" s="9">
        <v>798</v>
      </c>
      <c r="B799">
        <v>190</v>
      </c>
      <c r="C799">
        <v>4</v>
      </c>
      <c r="D799" t="s">
        <v>23</v>
      </c>
      <c r="E799">
        <v>30</v>
      </c>
      <c r="F799">
        <v>51</v>
      </c>
      <c r="G799" t="s">
        <v>51</v>
      </c>
      <c r="H799" t="s">
        <v>25</v>
      </c>
      <c r="I799" t="s">
        <v>26</v>
      </c>
      <c r="J799">
        <v>1</v>
      </c>
      <c r="K799">
        <v>2580</v>
      </c>
      <c r="L799">
        <v>2</v>
      </c>
      <c r="M799">
        <v>4280</v>
      </c>
      <c r="N799">
        <v>6860</v>
      </c>
      <c r="O799" t="s">
        <v>27</v>
      </c>
      <c r="P799">
        <v>3</v>
      </c>
      <c r="Q799" t="s">
        <v>35</v>
      </c>
      <c r="R799">
        <v>2</v>
      </c>
    </row>
    <row r="800" spans="1:18">
      <c r="A800" s="9">
        <v>799</v>
      </c>
      <c r="B800">
        <v>262</v>
      </c>
      <c r="C800">
        <v>2</v>
      </c>
      <c r="D800" t="s">
        <v>29</v>
      </c>
      <c r="E800">
        <v>7</v>
      </c>
      <c r="F800">
        <v>53</v>
      </c>
      <c r="G800" t="s">
        <v>55</v>
      </c>
      <c r="H800" t="s">
        <v>44</v>
      </c>
      <c r="I800" t="s">
        <v>26</v>
      </c>
      <c r="J800">
        <v>3</v>
      </c>
      <c r="K800">
        <v>2562</v>
      </c>
      <c r="L800">
        <v>1</v>
      </c>
      <c r="M800">
        <v>2544</v>
      </c>
      <c r="N800">
        <v>5106</v>
      </c>
      <c r="O800" t="s">
        <v>27</v>
      </c>
      <c r="P800">
        <v>3</v>
      </c>
      <c r="Q800" t="s">
        <v>35</v>
      </c>
      <c r="R800">
        <v>2</v>
      </c>
    </row>
    <row r="801" spans="1:18">
      <c r="A801" s="9">
        <v>800</v>
      </c>
      <c r="B801">
        <v>22</v>
      </c>
      <c r="C801">
        <v>1</v>
      </c>
      <c r="D801" t="s">
        <v>37</v>
      </c>
      <c r="E801">
        <v>3</v>
      </c>
      <c r="F801">
        <v>33</v>
      </c>
      <c r="G801" t="s">
        <v>34</v>
      </c>
      <c r="H801" t="s">
        <v>25</v>
      </c>
      <c r="I801" t="s">
        <v>26</v>
      </c>
      <c r="J801">
        <v>2</v>
      </c>
      <c r="K801">
        <v>534</v>
      </c>
      <c r="L801">
        <v>1</v>
      </c>
      <c r="M801">
        <v>980</v>
      </c>
      <c r="N801">
        <v>1514</v>
      </c>
      <c r="O801" t="s">
        <v>27</v>
      </c>
      <c r="P801">
        <v>1</v>
      </c>
      <c r="Q801" t="s">
        <v>32</v>
      </c>
      <c r="R801">
        <v>1</v>
      </c>
    </row>
    <row r="802" spans="1:18">
      <c r="A802" s="9">
        <v>801</v>
      </c>
      <c r="B802">
        <v>101</v>
      </c>
      <c r="C802">
        <v>4</v>
      </c>
      <c r="D802" t="s">
        <v>23</v>
      </c>
      <c r="E802">
        <v>30</v>
      </c>
      <c r="F802">
        <v>68</v>
      </c>
      <c r="G802" t="s">
        <v>81</v>
      </c>
      <c r="H802" t="s">
        <v>25</v>
      </c>
      <c r="I802" t="s">
        <v>82</v>
      </c>
      <c r="J802">
        <v>3</v>
      </c>
      <c r="K802">
        <v>34200</v>
      </c>
      <c r="L802">
        <v>1</v>
      </c>
      <c r="M802">
        <v>4240</v>
      </c>
      <c r="N802">
        <v>38440</v>
      </c>
      <c r="O802" t="s">
        <v>83</v>
      </c>
      <c r="P802">
        <v>2</v>
      </c>
      <c r="Q802" t="s">
        <v>28</v>
      </c>
      <c r="R802">
        <v>4</v>
      </c>
    </row>
    <row r="803" spans="1:18">
      <c r="A803" s="9">
        <v>802</v>
      </c>
      <c r="B803">
        <v>229</v>
      </c>
      <c r="C803">
        <v>1</v>
      </c>
      <c r="D803" t="s">
        <v>37</v>
      </c>
      <c r="E803">
        <v>3</v>
      </c>
      <c r="F803">
        <v>44</v>
      </c>
      <c r="G803" t="s">
        <v>111</v>
      </c>
      <c r="H803" t="s">
        <v>25</v>
      </c>
      <c r="I803" t="s">
        <v>26</v>
      </c>
      <c r="J803">
        <v>3</v>
      </c>
      <c r="K803">
        <v>2184</v>
      </c>
      <c r="L803">
        <v>1</v>
      </c>
      <c r="M803">
        <v>1906</v>
      </c>
      <c r="N803">
        <v>4090</v>
      </c>
      <c r="O803" t="s">
        <v>27</v>
      </c>
      <c r="P803">
        <v>3</v>
      </c>
      <c r="Q803" t="s">
        <v>35</v>
      </c>
      <c r="R803">
        <v>2</v>
      </c>
    </row>
    <row r="804" spans="1:18">
      <c r="A804" s="9">
        <v>803</v>
      </c>
      <c r="B804">
        <v>270</v>
      </c>
      <c r="C804">
        <v>1</v>
      </c>
      <c r="D804" t="s">
        <v>37</v>
      </c>
      <c r="E804">
        <v>3</v>
      </c>
      <c r="F804">
        <v>49</v>
      </c>
      <c r="G804" t="s">
        <v>66</v>
      </c>
      <c r="H804" t="s">
        <v>44</v>
      </c>
      <c r="I804" t="s">
        <v>26</v>
      </c>
      <c r="J804">
        <v>1</v>
      </c>
      <c r="K804">
        <v>774</v>
      </c>
      <c r="L804">
        <v>2</v>
      </c>
      <c r="M804">
        <v>14640</v>
      </c>
      <c r="N804">
        <v>15414</v>
      </c>
      <c r="O804" t="s">
        <v>27</v>
      </c>
      <c r="P804">
        <v>4</v>
      </c>
      <c r="Q804" t="s">
        <v>41</v>
      </c>
      <c r="R804">
        <v>6</v>
      </c>
    </row>
    <row r="805" spans="1:18">
      <c r="A805" s="9">
        <v>804</v>
      </c>
      <c r="B805">
        <v>70</v>
      </c>
      <c r="C805">
        <v>3</v>
      </c>
      <c r="D805" t="s">
        <v>33</v>
      </c>
      <c r="E805">
        <v>14</v>
      </c>
      <c r="F805">
        <v>8</v>
      </c>
      <c r="G805" t="s">
        <v>106</v>
      </c>
      <c r="H805" t="s">
        <v>31</v>
      </c>
      <c r="I805" t="s">
        <v>40</v>
      </c>
      <c r="J805">
        <v>3</v>
      </c>
      <c r="K805">
        <v>24136</v>
      </c>
      <c r="L805">
        <v>2</v>
      </c>
      <c r="M805">
        <v>1600</v>
      </c>
      <c r="N805">
        <v>25736</v>
      </c>
      <c r="O805" t="s">
        <v>27</v>
      </c>
      <c r="P805">
        <v>2</v>
      </c>
      <c r="Q805" t="s">
        <v>28</v>
      </c>
      <c r="R805">
        <v>4</v>
      </c>
    </row>
    <row r="806" spans="1:18">
      <c r="A806" s="9">
        <v>805</v>
      </c>
      <c r="B806">
        <v>156</v>
      </c>
      <c r="C806">
        <v>3</v>
      </c>
      <c r="D806" t="s">
        <v>33</v>
      </c>
      <c r="E806">
        <v>14</v>
      </c>
      <c r="F806">
        <v>59</v>
      </c>
      <c r="G806" t="s">
        <v>103</v>
      </c>
      <c r="H806" t="s">
        <v>25</v>
      </c>
      <c r="I806" t="s">
        <v>26</v>
      </c>
      <c r="J806">
        <v>1</v>
      </c>
      <c r="K806">
        <v>3808</v>
      </c>
      <c r="L806">
        <v>2</v>
      </c>
      <c r="M806">
        <v>5360</v>
      </c>
      <c r="N806">
        <v>9168</v>
      </c>
      <c r="O806" t="s">
        <v>27</v>
      </c>
      <c r="P806">
        <v>2</v>
      </c>
      <c r="Q806" t="s">
        <v>28</v>
      </c>
      <c r="R806">
        <v>4</v>
      </c>
    </row>
    <row r="807" spans="1:18">
      <c r="A807" s="9">
        <v>806</v>
      </c>
      <c r="B807">
        <v>4</v>
      </c>
      <c r="C807">
        <v>2</v>
      </c>
      <c r="D807" t="s">
        <v>29</v>
      </c>
      <c r="E807">
        <v>7</v>
      </c>
      <c r="F807">
        <v>54</v>
      </c>
      <c r="G807" t="s">
        <v>73</v>
      </c>
      <c r="H807" t="s">
        <v>57</v>
      </c>
      <c r="I807" t="s">
        <v>26</v>
      </c>
      <c r="J807">
        <v>1</v>
      </c>
      <c r="K807">
        <v>252</v>
      </c>
      <c r="L807">
        <v>1</v>
      </c>
      <c r="M807">
        <v>1780</v>
      </c>
      <c r="N807">
        <v>2032</v>
      </c>
      <c r="O807" t="s">
        <v>27</v>
      </c>
      <c r="P807">
        <v>1</v>
      </c>
      <c r="Q807" t="s">
        <v>32</v>
      </c>
      <c r="R807">
        <v>1</v>
      </c>
    </row>
    <row r="808" spans="1:18">
      <c r="A808" s="9">
        <v>807</v>
      </c>
      <c r="B808">
        <v>289</v>
      </c>
      <c r="C808">
        <v>4</v>
      </c>
      <c r="D808" t="s">
        <v>23</v>
      </c>
      <c r="E808">
        <v>30</v>
      </c>
      <c r="F808">
        <v>33</v>
      </c>
      <c r="G808" t="s">
        <v>34</v>
      </c>
      <c r="H808" t="s">
        <v>25</v>
      </c>
      <c r="I808" t="s">
        <v>26</v>
      </c>
      <c r="J808">
        <v>2</v>
      </c>
      <c r="K808">
        <v>5340</v>
      </c>
      <c r="L808">
        <v>2</v>
      </c>
      <c r="M808">
        <v>1960</v>
      </c>
      <c r="N808">
        <v>7300</v>
      </c>
      <c r="O808" t="s">
        <v>27</v>
      </c>
      <c r="P808">
        <v>1</v>
      </c>
      <c r="Q808" t="s">
        <v>32</v>
      </c>
      <c r="R808">
        <v>1</v>
      </c>
    </row>
    <row r="809" spans="1:18">
      <c r="A809" s="9">
        <v>808</v>
      </c>
      <c r="B809">
        <v>171</v>
      </c>
      <c r="C809">
        <v>4</v>
      </c>
      <c r="D809" t="s">
        <v>23</v>
      </c>
      <c r="E809">
        <v>30</v>
      </c>
      <c r="F809">
        <v>65</v>
      </c>
      <c r="G809" t="s">
        <v>80</v>
      </c>
      <c r="H809" t="s">
        <v>44</v>
      </c>
      <c r="I809" t="s">
        <v>62</v>
      </c>
      <c r="J809">
        <v>2</v>
      </c>
      <c r="K809">
        <v>3210</v>
      </c>
      <c r="L809">
        <v>2</v>
      </c>
      <c r="M809">
        <v>3040</v>
      </c>
      <c r="N809">
        <v>6250</v>
      </c>
      <c r="O809" t="s">
        <v>46</v>
      </c>
      <c r="P809">
        <v>1</v>
      </c>
      <c r="Q809" t="s">
        <v>32</v>
      </c>
      <c r="R809">
        <v>1</v>
      </c>
    </row>
    <row r="810" spans="1:18">
      <c r="A810" s="9">
        <v>809</v>
      </c>
      <c r="B810">
        <v>47</v>
      </c>
      <c r="C810">
        <v>3</v>
      </c>
      <c r="D810" t="s">
        <v>33</v>
      </c>
      <c r="E810">
        <v>14</v>
      </c>
      <c r="F810">
        <v>60</v>
      </c>
      <c r="G810" t="s">
        <v>104</v>
      </c>
      <c r="H810" t="s">
        <v>44</v>
      </c>
      <c r="I810" t="s">
        <v>105</v>
      </c>
      <c r="J810">
        <v>1</v>
      </c>
      <c r="K810">
        <v>4536</v>
      </c>
      <c r="L810">
        <v>2</v>
      </c>
      <c r="M810">
        <v>10080</v>
      </c>
      <c r="N810">
        <v>14616</v>
      </c>
      <c r="O810" t="s">
        <v>83</v>
      </c>
      <c r="P810">
        <v>4</v>
      </c>
      <c r="Q810" t="s">
        <v>41</v>
      </c>
      <c r="R810">
        <v>6</v>
      </c>
    </row>
    <row r="811" spans="1:18">
      <c r="A811" s="9">
        <v>810</v>
      </c>
      <c r="B811">
        <v>282</v>
      </c>
      <c r="C811">
        <v>2</v>
      </c>
      <c r="D811" t="s">
        <v>29</v>
      </c>
      <c r="E811">
        <v>7</v>
      </c>
      <c r="F811">
        <v>23</v>
      </c>
      <c r="G811" t="s">
        <v>54</v>
      </c>
      <c r="H811" t="s">
        <v>25</v>
      </c>
      <c r="I811" t="s">
        <v>40</v>
      </c>
      <c r="J811">
        <v>2</v>
      </c>
      <c r="K811">
        <v>770</v>
      </c>
      <c r="L811">
        <v>1</v>
      </c>
      <c r="M811">
        <v>310</v>
      </c>
      <c r="N811">
        <v>1080</v>
      </c>
      <c r="O811" t="s">
        <v>27</v>
      </c>
      <c r="P811">
        <v>1</v>
      </c>
      <c r="Q811" t="s">
        <v>32</v>
      </c>
      <c r="R811">
        <v>1</v>
      </c>
    </row>
    <row r="812" spans="1:18">
      <c r="A812" s="9">
        <v>811</v>
      </c>
      <c r="B812">
        <v>277</v>
      </c>
      <c r="C812">
        <v>2</v>
      </c>
      <c r="D812" t="s">
        <v>29</v>
      </c>
      <c r="E812">
        <v>7</v>
      </c>
      <c r="F812">
        <v>25</v>
      </c>
      <c r="G812" t="s">
        <v>78</v>
      </c>
      <c r="H812" t="s">
        <v>31</v>
      </c>
      <c r="I812" t="s">
        <v>40</v>
      </c>
      <c r="J812">
        <v>1</v>
      </c>
      <c r="K812">
        <v>2800</v>
      </c>
      <c r="L812">
        <v>2</v>
      </c>
      <c r="M812">
        <v>2880</v>
      </c>
      <c r="N812">
        <v>5680</v>
      </c>
      <c r="O812" t="s">
        <v>46</v>
      </c>
      <c r="P812">
        <v>2</v>
      </c>
      <c r="Q812" t="s">
        <v>28</v>
      </c>
      <c r="R812">
        <v>4</v>
      </c>
    </row>
    <row r="813" spans="1:18">
      <c r="A813" s="9">
        <v>812</v>
      </c>
      <c r="B813">
        <v>142</v>
      </c>
      <c r="C813">
        <v>3</v>
      </c>
      <c r="D813" t="s">
        <v>33</v>
      </c>
      <c r="E813">
        <v>14</v>
      </c>
      <c r="F813">
        <v>50</v>
      </c>
      <c r="G813" t="s">
        <v>70</v>
      </c>
      <c r="H813" t="s">
        <v>31</v>
      </c>
      <c r="I813" t="s">
        <v>26</v>
      </c>
      <c r="J813">
        <v>3</v>
      </c>
      <c r="K813">
        <v>20776</v>
      </c>
      <c r="L813">
        <v>2</v>
      </c>
      <c r="M813">
        <v>9800</v>
      </c>
      <c r="N813">
        <v>30576</v>
      </c>
      <c r="O813" t="s">
        <v>27</v>
      </c>
      <c r="P813">
        <v>2</v>
      </c>
      <c r="Q813" t="s">
        <v>28</v>
      </c>
      <c r="R813">
        <v>4</v>
      </c>
    </row>
    <row r="814" spans="1:18">
      <c r="A814" s="9">
        <v>813</v>
      </c>
      <c r="B814">
        <v>17</v>
      </c>
      <c r="C814">
        <v>1</v>
      </c>
      <c r="D814" t="s">
        <v>37</v>
      </c>
      <c r="E814">
        <v>3</v>
      </c>
      <c r="F814">
        <v>16</v>
      </c>
      <c r="G814" t="s">
        <v>107</v>
      </c>
      <c r="H814" t="s">
        <v>44</v>
      </c>
      <c r="I814" t="s">
        <v>40</v>
      </c>
      <c r="J814">
        <v>2</v>
      </c>
      <c r="K814">
        <v>3420</v>
      </c>
      <c r="L814">
        <v>2</v>
      </c>
      <c r="M814">
        <v>2640</v>
      </c>
      <c r="N814">
        <v>6060</v>
      </c>
      <c r="O814" t="s">
        <v>27</v>
      </c>
      <c r="P814">
        <v>4</v>
      </c>
      <c r="Q814" t="s">
        <v>41</v>
      </c>
      <c r="R814">
        <v>6</v>
      </c>
    </row>
    <row r="815" spans="1:18">
      <c r="A815" s="9">
        <v>814</v>
      </c>
      <c r="B815">
        <v>110</v>
      </c>
      <c r="C815">
        <v>4</v>
      </c>
      <c r="D815" t="s">
        <v>23</v>
      </c>
      <c r="E815">
        <v>30</v>
      </c>
      <c r="F815">
        <v>37</v>
      </c>
      <c r="G815" t="s">
        <v>75</v>
      </c>
      <c r="H815" t="s">
        <v>25</v>
      </c>
      <c r="I815" t="s">
        <v>26</v>
      </c>
      <c r="J815">
        <v>3</v>
      </c>
      <c r="K815">
        <v>9510</v>
      </c>
      <c r="L815">
        <v>2</v>
      </c>
      <c r="M815">
        <v>1900</v>
      </c>
      <c r="N815">
        <v>11410</v>
      </c>
      <c r="O815" t="s">
        <v>27</v>
      </c>
      <c r="P815">
        <v>1</v>
      </c>
      <c r="Q815" t="s">
        <v>32</v>
      </c>
      <c r="R815">
        <v>1</v>
      </c>
    </row>
    <row r="816" spans="1:18">
      <c r="A816" s="9">
        <v>815</v>
      </c>
      <c r="B816">
        <v>58</v>
      </c>
      <c r="C816">
        <v>2</v>
      </c>
      <c r="D816" t="s">
        <v>29</v>
      </c>
      <c r="E816">
        <v>7</v>
      </c>
      <c r="F816">
        <v>18</v>
      </c>
      <c r="G816" t="s">
        <v>96</v>
      </c>
      <c r="H816" t="s">
        <v>25</v>
      </c>
      <c r="I816" t="s">
        <v>40</v>
      </c>
      <c r="J816">
        <v>2</v>
      </c>
      <c r="K816">
        <v>1337</v>
      </c>
      <c r="L816">
        <v>2</v>
      </c>
      <c r="M816">
        <v>320</v>
      </c>
      <c r="N816">
        <v>1657</v>
      </c>
      <c r="O816" t="s">
        <v>46</v>
      </c>
      <c r="P816">
        <v>1</v>
      </c>
      <c r="Q816" t="s">
        <v>32</v>
      </c>
      <c r="R816">
        <v>1</v>
      </c>
    </row>
    <row r="817" spans="1:18">
      <c r="A817" s="9">
        <v>816</v>
      </c>
      <c r="B817">
        <v>20</v>
      </c>
      <c r="C817">
        <v>1</v>
      </c>
      <c r="D817" t="s">
        <v>37</v>
      </c>
      <c r="E817">
        <v>3</v>
      </c>
      <c r="F817">
        <v>47</v>
      </c>
      <c r="G817" t="s">
        <v>56</v>
      </c>
      <c r="H817" t="s">
        <v>57</v>
      </c>
      <c r="I817" t="s">
        <v>26</v>
      </c>
      <c r="J817">
        <v>3</v>
      </c>
      <c r="K817">
        <v>2208</v>
      </c>
      <c r="L817">
        <v>1</v>
      </c>
      <c r="M817">
        <v>2370</v>
      </c>
      <c r="N817">
        <v>4578</v>
      </c>
      <c r="O817" t="s">
        <v>27</v>
      </c>
      <c r="P817">
        <v>3</v>
      </c>
      <c r="Q817" t="s">
        <v>35</v>
      </c>
      <c r="R817">
        <v>2</v>
      </c>
    </row>
    <row r="818" spans="1:18">
      <c r="A818" s="9">
        <v>817</v>
      </c>
      <c r="B818">
        <v>73</v>
      </c>
      <c r="C818">
        <v>1</v>
      </c>
      <c r="D818" t="s">
        <v>37</v>
      </c>
      <c r="E818">
        <v>3</v>
      </c>
      <c r="F818">
        <v>42</v>
      </c>
      <c r="G818" t="s">
        <v>98</v>
      </c>
      <c r="H818" t="s">
        <v>25</v>
      </c>
      <c r="I818" t="s">
        <v>26</v>
      </c>
      <c r="J818">
        <v>3</v>
      </c>
      <c r="K818">
        <v>2124</v>
      </c>
      <c r="L818">
        <v>2</v>
      </c>
      <c r="M818">
        <v>8800</v>
      </c>
      <c r="N818">
        <v>10924</v>
      </c>
      <c r="O818" t="s">
        <v>27</v>
      </c>
      <c r="P818">
        <v>2</v>
      </c>
      <c r="Q818" t="s">
        <v>28</v>
      </c>
      <c r="R818">
        <v>4</v>
      </c>
    </row>
    <row r="819" spans="1:18">
      <c r="A819" s="9">
        <v>818</v>
      </c>
      <c r="B819">
        <v>197</v>
      </c>
      <c r="C819">
        <v>2</v>
      </c>
      <c r="D819" t="s">
        <v>29</v>
      </c>
      <c r="E819">
        <v>7</v>
      </c>
      <c r="F819">
        <v>57</v>
      </c>
      <c r="G819" t="s">
        <v>30</v>
      </c>
      <c r="H819" t="s">
        <v>31</v>
      </c>
      <c r="I819" t="s">
        <v>26</v>
      </c>
      <c r="J819">
        <v>3</v>
      </c>
      <c r="K819">
        <v>7616</v>
      </c>
      <c r="L819">
        <v>1</v>
      </c>
      <c r="M819">
        <v>2300</v>
      </c>
      <c r="N819">
        <v>9916</v>
      </c>
      <c r="O819" t="s">
        <v>27</v>
      </c>
      <c r="P819">
        <v>3</v>
      </c>
      <c r="Q819" t="s">
        <v>35</v>
      </c>
      <c r="R819">
        <v>2</v>
      </c>
    </row>
    <row r="820" spans="1:18">
      <c r="A820" s="9">
        <v>819</v>
      </c>
      <c r="B820">
        <v>145</v>
      </c>
      <c r="C820">
        <v>2</v>
      </c>
      <c r="D820" t="s">
        <v>29</v>
      </c>
      <c r="E820">
        <v>7</v>
      </c>
      <c r="F820">
        <v>22</v>
      </c>
      <c r="G820" t="s">
        <v>91</v>
      </c>
      <c r="H820" t="s">
        <v>44</v>
      </c>
      <c r="I820" t="s">
        <v>40</v>
      </c>
      <c r="J820">
        <v>1</v>
      </c>
      <c r="K820">
        <v>462</v>
      </c>
      <c r="L820">
        <v>2</v>
      </c>
      <c r="M820">
        <v>740</v>
      </c>
      <c r="N820">
        <v>1202</v>
      </c>
      <c r="O820" t="s">
        <v>27</v>
      </c>
      <c r="P820">
        <v>1</v>
      </c>
      <c r="Q820" t="s">
        <v>32</v>
      </c>
      <c r="R820">
        <v>1</v>
      </c>
    </row>
    <row r="821" spans="1:18">
      <c r="A821" s="9">
        <v>820</v>
      </c>
      <c r="B821">
        <v>141</v>
      </c>
      <c r="C821">
        <v>4</v>
      </c>
      <c r="D821" t="s">
        <v>23</v>
      </c>
      <c r="E821">
        <v>30</v>
      </c>
      <c r="F821">
        <v>46</v>
      </c>
      <c r="G821" t="s">
        <v>109</v>
      </c>
      <c r="H821" t="s">
        <v>57</v>
      </c>
      <c r="I821" t="s">
        <v>26</v>
      </c>
      <c r="J821">
        <v>2</v>
      </c>
      <c r="K821">
        <v>6960</v>
      </c>
      <c r="L821">
        <v>1</v>
      </c>
      <c r="M821">
        <v>2320</v>
      </c>
      <c r="N821">
        <v>9280</v>
      </c>
      <c r="O821" t="s">
        <v>27</v>
      </c>
      <c r="P821">
        <v>3</v>
      </c>
      <c r="Q821" t="s">
        <v>35</v>
      </c>
      <c r="R821">
        <v>2</v>
      </c>
    </row>
    <row r="822" spans="1:18">
      <c r="A822" s="9">
        <v>821</v>
      </c>
      <c r="B822">
        <v>96</v>
      </c>
      <c r="C822">
        <v>2</v>
      </c>
      <c r="D822" t="s">
        <v>29</v>
      </c>
      <c r="E822">
        <v>7</v>
      </c>
      <c r="F822">
        <v>30</v>
      </c>
      <c r="G822" t="s">
        <v>59</v>
      </c>
      <c r="H822" t="s">
        <v>57</v>
      </c>
      <c r="I822" t="s">
        <v>26</v>
      </c>
      <c r="J822">
        <v>3</v>
      </c>
      <c r="K822">
        <v>5516</v>
      </c>
      <c r="L822">
        <v>1</v>
      </c>
      <c r="M822">
        <v>2700</v>
      </c>
      <c r="N822">
        <v>8216</v>
      </c>
      <c r="O822" t="s">
        <v>27</v>
      </c>
      <c r="P822">
        <v>3</v>
      </c>
      <c r="Q822" t="s">
        <v>35</v>
      </c>
      <c r="R822">
        <v>2</v>
      </c>
    </row>
    <row r="823" spans="1:18">
      <c r="A823" s="9">
        <v>822</v>
      </c>
      <c r="B823">
        <v>33</v>
      </c>
      <c r="C823">
        <v>1</v>
      </c>
      <c r="D823" t="s">
        <v>37</v>
      </c>
      <c r="E823">
        <v>3</v>
      </c>
      <c r="F823">
        <v>60</v>
      </c>
      <c r="G823" t="s">
        <v>104</v>
      </c>
      <c r="H823" t="s">
        <v>44</v>
      </c>
      <c r="I823" t="s">
        <v>105</v>
      </c>
      <c r="J823">
        <v>1</v>
      </c>
      <c r="K823">
        <v>162</v>
      </c>
      <c r="L823">
        <v>2</v>
      </c>
      <c r="M823">
        <v>1680</v>
      </c>
      <c r="N823">
        <v>1842</v>
      </c>
      <c r="O823" t="s">
        <v>83</v>
      </c>
      <c r="P823">
        <v>1</v>
      </c>
      <c r="Q823" t="s">
        <v>32</v>
      </c>
      <c r="R823">
        <v>1</v>
      </c>
    </row>
    <row r="824" spans="1:18">
      <c r="A824" s="9">
        <v>823</v>
      </c>
      <c r="B824">
        <v>40</v>
      </c>
      <c r="C824">
        <v>4</v>
      </c>
      <c r="D824" t="s">
        <v>23</v>
      </c>
      <c r="E824">
        <v>30</v>
      </c>
      <c r="F824">
        <v>7</v>
      </c>
      <c r="G824" t="s">
        <v>88</v>
      </c>
      <c r="H824" t="s">
        <v>31</v>
      </c>
      <c r="I824" t="s">
        <v>40</v>
      </c>
      <c r="J824">
        <v>1</v>
      </c>
      <c r="K824">
        <v>1650</v>
      </c>
      <c r="L824">
        <v>1</v>
      </c>
      <c r="M824">
        <v>60</v>
      </c>
      <c r="N824">
        <v>1710</v>
      </c>
      <c r="O824" t="s">
        <v>46</v>
      </c>
      <c r="P824">
        <v>1</v>
      </c>
      <c r="Q824" t="s">
        <v>32</v>
      </c>
      <c r="R824">
        <v>1</v>
      </c>
    </row>
    <row r="825" spans="1:18">
      <c r="A825" s="9">
        <v>824</v>
      </c>
      <c r="B825">
        <v>3</v>
      </c>
      <c r="C825">
        <v>4</v>
      </c>
      <c r="D825" t="s">
        <v>23</v>
      </c>
      <c r="E825">
        <v>30</v>
      </c>
      <c r="F825">
        <v>27</v>
      </c>
      <c r="G825" t="s">
        <v>94</v>
      </c>
      <c r="H825" t="s">
        <v>44</v>
      </c>
      <c r="I825" t="s">
        <v>40</v>
      </c>
      <c r="J825">
        <v>1</v>
      </c>
      <c r="K825">
        <v>2040</v>
      </c>
      <c r="L825">
        <v>1</v>
      </c>
      <c r="M825">
        <v>360</v>
      </c>
      <c r="N825">
        <v>2400</v>
      </c>
      <c r="O825" t="s">
        <v>27</v>
      </c>
      <c r="P825">
        <v>1</v>
      </c>
      <c r="Q825" t="s">
        <v>32</v>
      </c>
      <c r="R825">
        <v>1</v>
      </c>
    </row>
    <row r="826" spans="1:18">
      <c r="A826" s="9">
        <v>825</v>
      </c>
      <c r="B826">
        <v>57</v>
      </c>
      <c r="C826">
        <v>4</v>
      </c>
      <c r="D826" t="s">
        <v>23</v>
      </c>
      <c r="E826">
        <v>30</v>
      </c>
      <c r="F826">
        <v>30</v>
      </c>
      <c r="G826" t="s">
        <v>59</v>
      </c>
      <c r="H826" t="s">
        <v>57</v>
      </c>
      <c r="I826" t="s">
        <v>26</v>
      </c>
      <c r="J826">
        <v>2</v>
      </c>
      <c r="K826">
        <v>7860</v>
      </c>
      <c r="L826">
        <v>1</v>
      </c>
      <c r="M826">
        <v>2700</v>
      </c>
      <c r="N826">
        <v>10560</v>
      </c>
      <c r="O826" t="s">
        <v>27</v>
      </c>
      <c r="P826">
        <v>3</v>
      </c>
      <c r="Q826" t="s">
        <v>35</v>
      </c>
      <c r="R826">
        <v>2</v>
      </c>
    </row>
    <row r="827" spans="1:18">
      <c r="A827" s="9">
        <v>826</v>
      </c>
      <c r="B827">
        <v>107</v>
      </c>
      <c r="C827">
        <v>3</v>
      </c>
      <c r="D827" t="s">
        <v>33</v>
      </c>
      <c r="E827">
        <v>14</v>
      </c>
      <c r="F827">
        <v>44</v>
      </c>
      <c r="G827" t="s">
        <v>111</v>
      </c>
      <c r="H827" t="s">
        <v>25</v>
      </c>
      <c r="I827" t="s">
        <v>26</v>
      </c>
      <c r="J827">
        <v>1</v>
      </c>
      <c r="K827">
        <v>742</v>
      </c>
      <c r="L827">
        <v>2</v>
      </c>
      <c r="M827">
        <v>1906</v>
      </c>
      <c r="N827">
        <v>2648</v>
      </c>
      <c r="O827" t="s">
        <v>27</v>
      </c>
      <c r="P827">
        <v>1</v>
      </c>
      <c r="Q827" t="s">
        <v>32</v>
      </c>
      <c r="R827">
        <v>1</v>
      </c>
    </row>
    <row r="828" spans="1:18">
      <c r="A828" s="9">
        <v>827</v>
      </c>
      <c r="B828">
        <v>247</v>
      </c>
      <c r="C828">
        <v>4</v>
      </c>
      <c r="D828" t="s">
        <v>23</v>
      </c>
      <c r="E828">
        <v>30</v>
      </c>
      <c r="F828">
        <v>22</v>
      </c>
      <c r="G828" t="s">
        <v>91</v>
      </c>
      <c r="H828" t="s">
        <v>44</v>
      </c>
      <c r="I828" t="s">
        <v>40</v>
      </c>
      <c r="J828">
        <v>3</v>
      </c>
      <c r="K828">
        <v>19080</v>
      </c>
      <c r="L828">
        <v>1</v>
      </c>
      <c r="M828">
        <v>740</v>
      </c>
      <c r="N828">
        <v>19820</v>
      </c>
      <c r="O828" t="s">
        <v>27</v>
      </c>
      <c r="P828">
        <v>3</v>
      </c>
      <c r="Q828" t="s">
        <v>35</v>
      </c>
      <c r="R828">
        <v>2</v>
      </c>
    </row>
    <row r="829" spans="1:18">
      <c r="A829" s="9">
        <v>828</v>
      </c>
      <c r="B829">
        <v>284</v>
      </c>
      <c r="C829">
        <v>3</v>
      </c>
      <c r="D829" t="s">
        <v>33</v>
      </c>
      <c r="E829">
        <v>14</v>
      </c>
      <c r="F829">
        <v>7</v>
      </c>
      <c r="G829" t="s">
        <v>88</v>
      </c>
      <c r="H829" t="s">
        <v>31</v>
      </c>
      <c r="I829" t="s">
        <v>40</v>
      </c>
      <c r="J829">
        <v>1</v>
      </c>
      <c r="K829">
        <v>3080</v>
      </c>
      <c r="L829">
        <v>1</v>
      </c>
      <c r="M829">
        <v>240</v>
      </c>
      <c r="N829">
        <v>3320</v>
      </c>
      <c r="O829" t="s">
        <v>46</v>
      </c>
      <c r="P829">
        <v>2</v>
      </c>
      <c r="Q829" t="s">
        <v>28</v>
      </c>
      <c r="R829">
        <v>4</v>
      </c>
    </row>
    <row r="830" spans="1:18">
      <c r="A830" s="9">
        <v>829</v>
      </c>
      <c r="B830">
        <v>165</v>
      </c>
      <c r="C830">
        <v>2</v>
      </c>
      <c r="D830" t="s">
        <v>29</v>
      </c>
      <c r="E830">
        <v>7</v>
      </c>
      <c r="F830">
        <v>13</v>
      </c>
      <c r="G830" t="s">
        <v>99</v>
      </c>
      <c r="H830" t="s">
        <v>31</v>
      </c>
      <c r="I830" t="s">
        <v>40</v>
      </c>
      <c r="J830">
        <v>3</v>
      </c>
      <c r="K830">
        <v>4200</v>
      </c>
      <c r="L830">
        <v>2</v>
      </c>
      <c r="M830">
        <v>1920</v>
      </c>
      <c r="N830">
        <v>6120</v>
      </c>
      <c r="O830" t="s">
        <v>27</v>
      </c>
      <c r="P830">
        <v>2</v>
      </c>
      <c r="Q830" t="s">
        <v>28</v>
      </c>
      <c r="R830">
        <v>4</v>
      </c>
    </row>
    <row r="831" spans="1:18">
      <c r="A831" s="9">
        <v>830</v>
      </c>
      <c r="B831">
        <v>44</v>
      </c>
      <c r="C831">
        <v>1</v>
      </c>
      <c r="D831" t="s">
        <v>37</v>
      </c>
      <c r="E831">
        <v>3</v>
      </c>
      <c r="F831">
        <v>9</v>
      </c>
      <c r="G831" t="s">
        <v>43</v>
      </c>
      <c r="H831" t="s">
        <v>44</v>
      </c>
      <c r="I831" t="s">
        <v>40</v>
      </c>
      <c r="J831">
        <v>1</v>
      </c>
      <c r="K831">
        <v>1188</v>
      </c>
      <c r="L831">
        <v>2</v>
      </c>
      <c r="M831">
        <v>1560</v>
      </c>
      <c r="N831">
        <v>2748</v>
      </c>
      <c r="O831" t="s">
        <v>27</v>
      </c>
      <c r="P831">
        <v>4</v>
      </c>
      <c r="Q831" t="s">
        <v>41</v>
      </c>
      <c r="R831">
        <v>6</v>
      </c>
    </row>
    <row r="832" spans="1:18">
      <c r="A832" s="9">
        <v>831</v>
      </c>
      <c r="B832">
        <v>222</v>
      </c>
      <c r="C832">
        <v>1</v>
      </c>
      <c r="D832" t="s">
        <v>37</v>
      </c>
      <c r="E832">
        <v>3</v>
      </c>
      <c r="F832">
        <v>67</v>
      </c>
      <c r="G832" t="s">
        <v>63</v>
      </c>
      <c r="H832" t="s">
        <v>31</v>
      </c>
      <c r="I832" t="s">
        <v>64</v>
      </c>
      <c r="J832">
        <v>1</v>
      </c>
      <c r="K832">
        <v>165</v>
      </c>
      <c r="L832">
        <v>1</v>
      </c>
      <c r="M832">
        <v>770</v>
      </c>
      <c r="N832">
        <v>935</v>
      </c>
      <c r="O832" t="s">
        <v>46</v>
      </c>
      <c r="P832">
        <v>1</v>
      </c>
      <c r="Q832" t="s">
        <v>32</v>
      </c>
      <c r="R832">
        <v>1</v>
      </c>
    </row>
    <row r="833" spans="1:18">
      <c r="A833" s="9">
        <v>832</v>
      </c>
      <c r="B833">
        <v>185</v>
      </c>
      <c r="C833">
        <v>4</v>
      </c>
      <c r="D833" t="s">
        <v>23</v>
      </c>
      <c r="E833">
        <v>30</v>
      </c>
      <c r="F833">
        <v>22</v>
      </c>
      <c r="G833" t="s">
        <v>91</v>
      </c>
      <c r="H833" t="s">
        <v>44</v>
      </c>
      <c r="I833" t="s">
        <v>40</v>
      </c>
      <c r="J833">
        <v>3</v>
      </c>
      <c r="K833">
        <v>57240</v>
      </c>
      <c r="L833">
        <v>1</v>
      </c>
      <c r="M833">
        <v>2220</v>
      </c>
      <c r="N833">
        <v>59460</v>
      </c>
      <c r="O833" t="s">
        <v>27</v>
      </c>
      <c r="P833">
        <v>4</v>
      </c>
      <c r="Q833" t="s">
        <v>41</v>
      </c>
      <c r="R833">
        <v>6</v>
      </c>
    </row>
    <row r="834" spans="1:18">
      <c r="A834" s="9">
        <v>833</v>
      </c>
      <c r="B834">
        <v>237</v>
      </c>
      <c r="C834">
        <v>4</v>
      </c>
      <c r="D834" t="s">
        <v>23</v>
      </c>
      <c r="E834">
        <v>30</v>
      </c>
      <c r="F834">
        <v>40</v>
      </c>
      <c r="G834" t="s">
        <v>69</v>
      </c>
      <c r="H834" t="s">
        <v>31</v>
      </c>
      <c r="I834" t="s">
        <v>26</v>
      </c>
      <c r="J834">
        <v>3</v>
      </c>
      <c r="K834">
        <v>18300</v>
      </c>
      <c r="L834">
        <v>1</v>
      </c>
      <c r="M834">
        <v>2240</v>
      </c>
      <c r="N834">
        <v>20540</v>
      </c>
      <c r="O834" t="s">
        <v>27</v>
      </c>
      <c r="P834">
        <v>3</v>
      </c>
      <c r="Q834" t="s">
        <v>35</v>
      </c>
      <c r="R834">
        <v>2</v>
      </c>
    </row>
    <row r="835" spans="1:18">
      <c r="A835" s="9">
        <v>834</v>
      </c>
      <c r="B835">
        <v>261</v>
      </c>
      <c r="C835">
        <v>2</v>
      </c>
      <c r="D835" t="s">
        <v>29</v>
      </c>
      <c r="E835">
        <v>7</v>
      </c>
      <c r="F835">
        <v>21</v>
      </c>
      <c r="G835" t="s">
        <v>72</v>
      </c>
      <c r="H835" t="s">
        <v>31</v>
      </c>
      <c r="I835" t="s">
        <v>40</v>
      </c>
      <c r="J835">
        <v>2</v>
      </c>
      <c r="K835">
        <v>1904</v>
      </c>
      <c r="L835">
        <v>2</v>
      </c>
      <c r="M835">
        <v>1240</v>
      </c>
      <c r="N835">
        <v>3144</v>
      </c>
      <c r="O835" t="s">
        <v>46</v>
      </c>
      <c r="P835">
        <v>3</v>
      </c>
      <c r="Q835" t="s">
        <v>35</v>
      </c>
      <c r="R835">
        <v>2</v>
      </c>
    </row>
    <row r="836" spans="1:18">
      <c r="A836" s="9">
        <v>835</v>
      </c>
      <c r="B836">
        <v>139</v>
      </c>
      <c r="C836">
        <v>4</v>
      </c>
      <c r="D836" t="s">
        <v>23</v>
      </c>
      <c r="E836">
        <v>30</v>
      </c>
      <c r="F836">
        <v>58</v>
      </c>
      <c r="G836" t="s">
        <v>38</v>
      </c>
      <c r="H836" t="s">
        <v>31</v>
      </c>
      <c r="I836" t="s">
        <v>26</v>
      </c>
      <c r="J836">
        <v>2</v>
      </c>
      <c r="K836">
        <v>20760</v>
      </c>
      <c r="L836">
        <v>1</v>
      </c>
      <c r="M836">
        <v>2680</v>
      </c>
      <c r="N836">
        <v>23440</v>
      </c>
      <c r="O836" t="s">
        <v>27</v>
      </c>
      <c r="P836">
        <v>2</v>
      </c>
      <c r="Q836" t="s">
        <v>28</v>
      </c>
      <c r="R836">
        <v>4</v>
      </c>
    </row>
    <row r="837" spans="1:18">
      <c r="A837" s="9">
        <v>836</v>
      </c>
      <c r="B837">
        <v>19</v>
      </c>
      <c r="C837">
        <v>4</v>
      </c>
      <c r="D837" t="s">
        <v>23</v>
      </c>
      <c r="E837">
        <v>30</v>
      </c>
      <c r="F837">
        <v>8</v>
      </c>
      <c r="G837" t="s">
        <v>106</v>
      </c>
      <c r="H837" t="s">
        <v>31</v>
      </c>
      <c r="I837" t="s">
        <v>40</v>
      </c>
      <c r="J837">
        <v>1</v>
      </c>
      <c r="K837">
        <v>8520</v>
      </c>
      <c r="L837">
        <v>2</v>
      </c>
      <c r="M837">
        <v>1600</v>
      </c>
      <c r="N837">
        <v>10120</v>
      </c>
      <c r="O837" t="s">
        <v>27</v>
      </c>
      <c r="P837">
        <v>2</v>
      </c>
      <c r="Q837" t="s">
        <v>28</v>
      </c>
      <c r="R837">
        <v>4</v>
      </c>
    </row>
    <row r="838" spans="1:18">
      <c r="A838" s="9">
        <v>837</v>
      </c>
      <c r="B838">
        <v>79</v>
      </c>
      <c r="C838">
        <v>2</v>
      </c>
      <c r="D838" t="s">
        <v>29</v>
      </c>
      <c r="E838">
        <v>7</v>
      </c>
      <c r="F838">
        <v>5</v>
      </c>
      <c r="G838" t="s">
        <v>95</v>
      </c>
      <c r="H838" t="s">
        <v>25</v>
      </c>
      <c r="I838" t="s">
        <v>40</v>
      </c>
      <c r="J838">
        <v>3</v>
      </c>
      <c r="K838">
        <v>4746</v>
      </c>
      <c r="L838">
        <v>2</v>
      </c>
      <c r="M838">
        <v>1200</v>
      </c>
      <c r="N838">
        <v>5946</v>
      </c>
      <c r="O838" t="s">
        <v>27</v>
      </c>
      <c r="P838">
        <v>3</v>
      </c>
      <c r="Q838" t="s">
        <v>35</v>
      </c>
      <c r="R838">
        <v>2</v>
      </c>
    </row>
    <row r="839" spans="1:18">
      <c r="A839" s="9">
        <v>838</v>
      </c>
      <c r="B839">
        <v>192</v>
      </c>
      <c r="C839">
        <v>2</v>
      </c>
      <c r="D839" t="s">
        <v>29</v>
      </c>
      <c r="E839">
        <v>7</v>
      </c>
      <c r="F839">
        <v>48</v>
      </c>
      <c r="G839" t="s">
        <v>42</v>
      </c>
      <c r="H839" t="s">
        <v>25</v>
      </c>
      <c r="I839" t="s">
        <v>26</v>
      </c>
      <c r="J839">
        <v>1</v>
      </c>
      <c r="K839">
        <v>560</v>
      </c>
      <c r="L839">
        <v>2</v>
      </c>
      <c r="M839">
        <v>4880</v>
      </c>
      <c r="N839">
        <v>5440</v>
      </c>
      <c r="O839" t="s">
        <v>27</v>
      </c>
      <c r="P839">
        <v>3</v>
      </c>
      <c r="Q839" t="s">
        <v>35</v>
      </c>
      <c r="R839">
        <v>2</v>
      </c>
    </row>
    <row r="840" spans="1:18">
      <c r="A840" s="9">
        <v>839</v>
      </c>
      <c r="B840">
        <v>50</v>
      </c>
      <c r="C840">
        <v>1</v>
      </c>
      <c r="D840" t="s">
        <v>37</v>
      </c>
      <c r="E840">
        <v>3</v>
      </c>
      <c r="F840">
        <v>11</v>
      </c>
      <c r="G840" t="s">
        <v>52</v>
      </c>
      <c r="H840" t="s">
        <v>31</v>
      </c>
      <c r="I840" t="s">
        <v>40</v>
      </c>
      <c r="J840">
        <v>3</v>
      </c>
      <c r="K840">
        <v>8640</v>
      </c>
      <c r="L840">
        <v>1</v>
      </c>
      <c r="M840">
        <v>560</v>
      </c>
      <c r="N840">
        <v>9200</v>
      </c>
      <c r="O840" t="s">
        <v>27</v>
      </c>
      <c r="P840">
        <v>2</v>
      </c>
      <c r="Q840" t="s">
        <v>28</v>
      </c>
      <c r="R840">
        <v>4</v>
      </c>
    </row>
    <row r="841" spans="1:18">
      <c r="A841" s="9">
        <v>840</v>
      </c>
      <c r="B841">
        <v>168</v>
      </c>
      <c r="C841">
        <v>1</v>
      </c>
      <c r="D841" t="s">
        <v>37</v>
      </c>
      <c r="E841">
        <v>3</v>
      </c>
      <c r="F841">
        <v>23</v>
      </c>
      <c r="G841" t="s">
        <v>54</v>
      </c>
      <c r="H841" t="s">
        <v>25</v>
      </c>
      <c r="I841" t="s">
        <v>40</v>
      </c>
      <c r="J841">
        <v>3</v>
      </c>
      <c r="K841">
        <v>2268</v>
      </c>
      <c r="L841">
        <v>1</v>
      </c>
      <c r="M841">
        <v>1860</v>
      </c>
      <c r="N841">
        <v>4128</v>
      </c>
      <c r="O841" t="s">
        <v>27</v>
      </c>
      <c r="P841">
        <v>4</v>
      </c>
      <c r="Q841" t="s">
        <v>41</v>
      </c>
      <c r="R841">
        <v>6</v>
      </c>
    </row>
    <row r="842" spans="1:18">
      <c r="A842" s="9">
        <v>841</v>
      </c>
      <c r="B842">
        <v>31</v>
      </c>
      <c r="C842">
        <v>4</v>
      </c>
      <c r="D842" t="s">
        <v>23</v>
      </c>
      <c r="E842">
        <v>30</v>
      </c>
      <c r="F842">
        <v>62</v>
      </c>
      <c r="G842" t="s">
        <v>101</v>
      </c>
      <c r="H842" t="s">
        <v>31</v>
      </c>
      <c r="I842" t="s">
        <v>62</v>
      </c>
      <c r="J842">
        <v>1</v>
      </c>
      <c r="K842">
        <v>5400</v>
      </c>
      <c r="L842">
        <v>1</v>
      </c>
      <c r="M842">
        <v>5440</v>
      </c>
      <c r="N842">
        <v>10840</v>
      </c>
      <c r="O842" t="s">
        <v>46</v>
      </c>
      <c r="P842">
        <v>2</v>
      </c>
      <c r="Q842" t="s">
        <v>28</v>
      </c>
      <c r="R842">
        <v>4</v>
      </c>
    </row>
    <row r="843" spans="1:18">
      <c r="A843" s="9">
        <v>842</v>
      </c>
      <c r="B843">
        <v>274</v>
      </c>
      <c r="C843">
        <v>3</v>
      </c>
      <c r="D843" t="s">
        <v>33</v>
      </c>
      <c r="E843">
        <v>14</v>
      </c>
      <c r="F843">
        <v>27</v>
      </c>
      <c r="G843" t="s">
        <v>94</v>
      </c>
      <c r="H843" t="s">
        <v>44</v>
      </c>
      <c r="I843" t="s">
        <v>40</v>
      </c>
      <c r="J843">
        <v>1</v>
      </c>
      <c r="K843">
        <v>3808</v>
      </c>
      <c r="L843">
        <v>2</v>
      </c>
      <c r="M843">
        <v>2880</v>
      </c>
      <c r="N843">
        <v>6688</v>
      </c>
      <c r="O843" t="s">
        <v>27</v>
      </c>
      <c r="P843">
        <v>2</v>
      </c>
      <c r="Q843" t="s">
        <v>28</v>
      </c>
      <c r="R843">
        <v>4</v>
      </c>
    </row>
    <row r="844" spans="1:18">
      <c r="A844" s="9">
        <v>843</v>
      </c>
      <c r="B844">
        <v>264</v>
      </c>
      <c r="C844">
        <v>2</v>
      </c>
      <c r="D844" t="s">
        <v>29</v>
      </c>
      <c r="E844">
        <v>7</v>
      </c>
      <c r="F844">
        <v>24</v>
      </c>
      <c r="G844" t="s">
        <v>89</v>
      </c>
      <c r="H844" t="s">
        <v>44</v>
      </c>
      <c r="I844" t="s">
        <v>40</v>
      </c>
      <c r="J844">
        <v>3</v>
      </c>
      <c r="K844">
        <v>10668</v>
      </c>
      <c r="L844">
        <v>1</v>
      </c>
      <c r="M844">
        <v>880</v>
      </c>
      <c r="N844">
        <v>11548</v>
      </c>
      <c r="O844" t="s">
        <v>27</v>
      </c>
      <c r="P844">
        <v>2</v>
      </c>
      <c r="Q844" t="s">
        <v>28</v>
      </c>
      <c r="R844">
        <v>4</v>
      </c>
    </row>
    <row r="845" spans="1:18">
      <c r="A845" s="9">
        <v>844</v>
      </c>
      <c r="B845">
        <v>188</v>
      </c>
      <c r="C845">
        <v>1</v>
      </c>
      <c r="D845" t="s">
        <v>37</v>
      </c>
      <c r="E845">
        <v>3</v>
      </c>
      <c r="F845">
        <v>29</v>
      </c>
      <c r="G845" t="s">
        <v>68</v>
      </c>
      <c r="H845" t="s">
        <v>31</v>
      </c>
      <c r="I845" t="s">
        <v>40</v>
      </c>
      <c r="J845">
        <v>1</v>
      </c>
      <c r="K845">
        <v>414</v>
      </c>
      <c r="L845">
        <v>1</v>
      </c>
      <c r="M845">
        <v>680</v>
      </c>
      <c r="N845">
        <v>1094</v>
      </c>
      <c r="O845" t="s">
        <v>27</v>
      </c>
      <c r="P845">
        <v>3</v>
      </c>
      <c r="Q845" t="s">
        <v>35</v>
      </c>
      <c r="R845">
        <v>2</v>
      </c>
    </row>
    <row r="846" spans="1:18">
      <c r="A846" s="9">
        <v>845</v>
      </c>
      <c r="B846">
        <v>294</v>
      </c>
      <c r="C846">
        <v>4</v>
      </c>
      <c r="D846" t="s">
        <v>23</v>
      </c>
      <c r="E846">
        <v>30</v>
      </c>
      <c r="F846">
        <v>8</v>
      </c>
      <c r="G846" t="s">
        <v>106</v>
      </c>
      <c r="H846" t="s">
        <v>31</v>
      </c>
      <c r="I846" t="s">
        <v>40</v>
      </c>
      <c r="J846">
        <v>3</v>
      </c>
      <c r="K846">
        <v>51720</v>
      </c>
      <c r="L846">
        <v>1</v>
      </c>
      <c r="M846">
        <v>800</v>
      </c>
      <c r="N846">
        <v>52520</v>
      </c>
      <c r="O846" t="s">
        <v>27</v>
      </c>
      <c r="P846">
        <v>2</v>
      </c>
      <c r="Q846" t="s">
        <v>28</v>
      </c>
      <c r="R846">
        <v>4</v>
      </c>
    </row>
    <row r="847" spans="1:18">
      <c r="A847" s="9">
        <v>846</v>
      </c>
      <c r="B847">
        <v>255</v>
      </c>
      <c r="C847">
        <v>4</v>
      </c>
      <c r="D847" t="s">
        <v>23</v>
      </c>
      <c r="E847">
        <v>30</v>
      </c>
      <c r="F847">
        <v>20</v>
      </c>
      <c r="G847" t="s">
        <v>45</v>
      </c>
      <c r="H847" t="s">
        <v>31</v>
      </c>
      <c r="I847" t="s">
        <v>40</v>
      </c>
      <c r="J847">
        <v>2</v>
      </c>
      <c r="K847">
        <v>19080</v>
      </c>
      <c r="L847">
        <v>2</v>
      </c>
      <c r="M847">
        <v>4320</v>
      </c>
      <c r="N847">
        <v>23400</v>
      </c>
      <c r="O847" t="s">
        <v>46</v>
      </c>
      <c r="P847">
        <v>4</v>
      </c>
      <c r="Q847" t="s">
        <v>41</v>
      </c>
      <c r="R847">
        <v>6</v>
      </c>
    </row>
    <row r="848" spans="1:18">
      <c r="A848" s="9">
        <v>847</v>
      </c>
      <c r="B848">
        <v>283</v>
      </c>
      <c r="C848">
        <v>1</v>
      </c>
      <c r="D848" t="s">
        <v>37</v>
      </c>
      <c r="E848">
        <v>3</v>
      </c>
      <c r="F848">
        <v>21</v>
      </c>
      <c r="G848" t="s">
        <v>72</v>
      </c>
      <c r="H848" t="s">
        <v>31</v>
      </c>
      <c r="I848" t="s">
        <v>40</v>
      </c>
      <c r="J848">
        <v>1</v>
      </c>
      <c r="K848">
        <v>330</v>
      </c>
      <c r="L848">
        <v>2</v>
      </c>
      <c r="M848">
        <v>1240</v>
      </c>
      <c r="N848">
        <v>1570</v>
      </c>
      <c r="O848" t="s">
        <v>46</v>
      </c>
      <c r="P848">
        <v>3</v>
      </c>
      <c r="Q848" t="s">
        <v>35</v>
      </c>
      <c r="R848">
        <v>2</v>
      </c>
    </row>
    <row r="849" spans="1:18">
      <c r="A849" s="9">
        <v>848</v>
      </c>
      <c r="B849">
        <v>108</v>
      </c>
      <c r="C849">
        <v>4</v>
      </c>
      <c r="D849" t="s">
        <v>23</v>
      </c>
      <c r="E849">
        <v>30</v>
      </c>
      <c r="F849">
        <v>34</v>
      </c>
      <c r="G849" t="s">
        <v>24</v>
      </c>
      <c r="H849" t="s">
        <v>25</v>
      </c>
      <c r="I849" t="s">
        <v>26</v>
      </c>
      <c r="J849">
        <v>1</v>
      </c>
      <c r="K849">
        <v>2820</v>
      </c>
      <c r="L849">
        <v>2</v>
      </c>
      <c r="M849">
        <v>6000</v>
      </c>
      <c r="N849">
        <v>8820</v>
      </c>
      <c r="O849" t="s">
        <v>27</v>
      </c>
      <c r="P849">
        <v>3</v>
      </c>
      <c r="Q849" t="s">
        <v>35</v>
      </c>
      <c r="R849">
        <v>2</v>
      </c>
    </row>
    <row r="850" spans="1:18">
      <c r="A850" s="9">
        <v>849</v>
      </c>
      <c r="B850">
        <v>155</v>
      </c>
      <c r="C850">
        <v>2</v>
      </c>
      <c r="D850" t="s">
        <v>29</v>
      </c>
      <c r="E850">
        <v>7</v>
      </c>
      <c r="F850">
        <v>13</v>
      </c>
      <c r="G850" t="s">
        <v>99</v>
      </c>
      <c r="H850" t="s">
        <v>31</v>
      </c>
      <c r="I850" t="s">
        <v>40</v>
      </c>
      <c r="J850">
        <v>3</v>
      </c>
      <c r="K850">
        <v>6300</v>
      </c>
      <c r="L850">
        <v>2</v>
      </c>
      <c r="M850">
        <v>2880</v>
      </c>
      <c r="N850">
        <v>9180</v>
      </c>
      <c r="O850" t="s">
        <v>27</v>
      </c>
      <c r="P850">
        <v>4</v>
      </c>
      <c r="Q850" t="s">
        <v>41</v>
      </c>
      <c r="R850">
        <v>6</v>
      </c>
    </row>
    <row r="851" spans="1:18">
      <c r="A851" s="9">
        <v>850</v>
      </c>
      <c r="B851">
        <v>280</v>
      </c>
      <c r="C851">
        <v>4</v>
      </c>
      <c r="D851" t="s">
        <v>23</v>
      </c>
      <c r="E851">
        <v>30</v>
      </c>
      <c r="F851">
        <v>10</v>
      </c>
      <c r="G851" t="s">
        <v>92</v>
      </c>
      <c r="H851" t="s">
        <v>31</v>
      </c>
      <c r="I851" t="s">
        <v>40</v>
      </c>
      <c r="J851">
        <v>1</v>
      </c>
      <c r="K851">
        <v>11700</v>
      </c>
      <c r="L851">
        <v>2</v>
      </c>
      <c r="M851">
        <v>1560</v>
      </c>
      <c r="N851">
        <v>13260</v>
      </c>
      <c r="O851" t="s">
        <v>27</v>
      </c>
      <c r="P851">
        <v>4</v>
      </c>
      <c r="Q851" t="s">
        <v>41</v>
      </c>
      <c r="R851">
        <v>6</v>
      </c>
    </row>
    <row r="852" spans="1:18">
      <c r="A852" s="9">
        <v>851</v>
      </c>
      <c r="B852">
        <v>252</v>
      </c>
      <c r="C852">
        <v>2</v>
      </c>
      <c r="D852" t="s">
        <v>29</v>
      </c>
      <c r="E852">
        <v>7</v>
      </c>
      <c r="F852">
        <v>16</v>
      </c>
      <c r="G852" t="s">
        <v>107</v>
      </c>
      <c r="H852" t="s">
        <v>44</v>
      </c>
      <c r="I852" t="s">
        <v>40</v>
      </c>
      <c r="J852">
        <v>1</v>
      </c>
      <c r="K852">
        <v>1960</v>
      </c>
      <c r="L852">
        <v>1</v>
      </c>
      <c r="M852">
        <v>880</v>
      </c>
      <c r="N852">
        <v>2840</v>
      </c>
      <c r="O852" t="s">
        <v>27</v>
      </c>
      <c r="P852">
        <v>2</v>
      </c>
      <c r="Q852" t="s">
        <v>28</v>
      </c>
      <c r="R852">
        <v>4</v>
      </c>
    </row>
    <row r="853" spans="1:18">
      <c r="A853" s="9">
        <v>852</v>
      </c>
      <c r="B853">
        <v>86</v>
      </c>
      <c r="C853">
        <v>4</v>
      </c>
      <c r="D853" t="s">
        <v>23</v>
      </c>
      <c r="E853">
        <v>30</v>
      </c>
      <c r="F853">
        <v>5</v>
      </c>
      <c r="G853" t="s">
        <v>95</v>
      </c>
      <c r="H853" t="s">
        <v>25</v>
      </c>
      <c r="I853" t="s">
        <v>40</v>
      </c>
      <c r="J853">
        <v>2</v>
      </c>
      <c r="K853">
        <v>4500</v>
      </c>
      <c r="L853">
        <v>2</v>
      </c>
      <c r="M853">
        <v>600</v>
      </c>
      <c r="N853">
        <v>5100</v>
      </c>
      <c r="O853" t="s">
        <v>27</v>
      </c>
      <c r="P853">
        <v>1</v>
      </c>
      <c r="Q853" t="s">
        <v>32</v>
      </c>
      <c r="R853">
        <v>1</v>
      </c>
    </row>
    <row r="854" spans="1:18">
      <c r="A854" s="9">
        <v>853</v>
      </c>
      <c r="B854">
        <v>72</v>
      </c>
      <c r="C854">
        <v>3</v>
      </c>
      <c r="D854" t="s">
        <v>33</v>
      </c>
      <c r="E854">
        <v>14</v>
      </c>
      <c r="F854">
        <v>58</v>
      </c>
      <c r="G854" t="s">
        <v>38</v>
      </c>
      <c r="H854" t="s">
        <v>31</v>
      </c>
      <c r="I854" t="s">
        <v>26</v>
      </c>
      <c r="J854">
        <v>1</v>
      </c>
      <c r="K854">
        <v>5712</v>
      </c>
      <c r="L854">
        <v>1</v>
      </c>
      <c r="M854">
        <v>4020</v>
      </c>
      <c r="N854">
        <v>9732</v>
      </c>
      <c r="O854" t="s">
        <v>27</v>
      </c>
      <c r="P854">
        <v>4</v>
      </c>
      <c r="Q854" t="s">
        <v>41</v>
      </c>
      <c r="R854">
        <v>6</v>
      </c>
    </row>
    <row r="855" spans="1:18">
      <c r="A855" s="9">
        <v>854</v>
      </c>
      <c r="B855">
        <v>176</v>
      </c>
      <c r="C855">
        <v>4</v>
      </c>
      <c r="D855" t="s">
        <v>23</v>
      </c>
      <c r="E855">
        <v>30</v>
      </c>
      <c r="F855">
        <v>29</v>
      </c>
      <c r="G855" t="s">
        <v>68</v>
      </c>
      <c r="H855" t="s">
        <v>31</v>
      </c>
      <c r="I855" t="s">
        <v>40</v>
      </c>
      <c r="J855">
        <v>1</v>
      </c>
      <c r="K855">
        <v>12420</v>
      </c>
      <c r="L855">
        <v>1</v>
      </c>
      <c r="M855">
        <v>2040</v>
      </c>
      <c r="N855">
        <v>14460</v>
      </c>
      <c r="O855" t="s">
        <v>27</v>
      </c>
      <c r="P855">
        <v>4</v>
      </c>
      <c r="Q855" t="s">
        <v>41</v>
      </c>
      <c r="R855">
        <v>6</v>
      </c>
    </row>
    <row r="856" spans="1:18">
      <c r="A856" s="9">
        <v>855</v>
      </c>
      <c r="B856">
        <v>25</v>
      </c>
      <c r="C856">
        <v>1</v>
      </c>
      <c r="D856" t="s">
        <v>37</v>
      </c>
      <c r="E856">
        <v>3</v>
      </c>
      <c r="F856">
        <v>59</v>
      </c>
      <c r="G856" t="s">
        <v>103</v>
      </c>
      <c r="H856" t="s">
        <v>25</v>
      </c>
      <c r="I856" t="s">
        <v>26</v>
      </c>
      <c r="J856">
        <v>1</v>
      </c>
      <c r="K856">
        <v>816</v>
      </c>
      <c r="L856">
        <v>1</v>
      </c>
      <c r="M856">
        <v>2680</v>
      </c>
      <c r="N856">
        <v>3496</v>
      </c>
      <c r="O856" t="s">
        <v>27</v>
      </c>
      <c r="P856">
        <v>2</v>
      </c>
      <c r="Q856" t="s">
        <v>28</v>
      </c>
      <c r="R856">
        <v>4</v>
      </c>
    </row>
    <row r="857" spans="1:18">
      <c r="A857" s="9">
        <v>856</v>
      </c>
      <c r="B857">
        <v>294</v>
      </c>
      <c r="C857">
        <v>2</v>
      </c>
      <c r="D857" t="s">
        <v>29</v>
      </c>
      <c r="E857">
        <v>7</v>
      </c>
      <c r="F857">
        <v>68</v>
      </c>
      <c r="G857" t="s">
        <v>81</v>
      </c>
      <c r="H857" t="s">
        <v>25</v>
      </c>
      <c r="I857" t="s">
        <v>82</v>
      </c>
      <c r="J857">
        <v>3</v>
      </c>
      <c r="K857">
        <v>3990</v>
      </c>
      <c r="L857">
        <v>1</v>
      </c>
      <c r="M857">
        <v>2120</v>
      </c>
      <c r="N857">
        <v>6110</v>
      </c>
      <c r="O857" t="s">
        <v>83</v>
      </c>
      <c r="P857">
        <v>3</v>
      </c>
      <c r="Q857" t="s">
        <v>35</v>
      </c>
      <c r="R857">
        <v>2</v>
      </c>
    </row>
    <row r="858" spans="1:18">
      <c r="A858" s="9">
        <v>857</v>
      </c>
      <c r="B858">
        <v>93</v>
      </c>
      <c r="C858">
        <v>1</v>
      </c>
      <c r="D858" t="s">
        <v>37</v>
      </c>
      <c r="E858">
        <v>3</v>
      </c>
      <c r="F858">
        <v>10</v>
      </c>
      <c r="G858" t="s">
        <v>92</v>
      </c>
      <c r="H858" t="s">
        <v>31</v>
      </c>
      <c r="I858" t="s">
        <v>40</v>
      </c>
      <c r="J858">
        <v>1</v>
      </c>
      <c r="K858">
        <v>195</v>
      </c>
      <c r="L858">
        <v>1</v>
      </c>
      <c r="M858">
        <v>130</v>
      </c>
      <c r="N858">
        <v>325</v>
      </c>
      <c r="O858" t="s">
        <v>27</v>
      </c>
      <c r="P858">
        <v>1</v>
      </c>
      <c r="Q858" t="s">
        <v>32</v>
      </c>
      <c r="R858">
        <v>1</v>
      </c>
    </row>
    <row r="859" spans="1:18">
      <c r="A859" s="9">
        <v>858</v>
      </c>
      <c r="B859">
        <v>228</v>
      </c>
      <c r="C859">
        <v>1</v>
      </c>
      <c r="D859" t="s">
        <v>37</v>
      </c>
      <c r="E859">
        <v>3</v>
      </c>
      <c r="F859">
        <v>51</v>
      </c>
      <c r="G859" t="s">
        <v>51</v>
      </c>
      <c r="H859" t="s">
        <v>25</v>
      </c>
      <c r="I859" t="s">
        <v>26</v>
      </c>
      <c r="J859">
        <v>2</v>
      </c>
      <c r="K859">
        <v>672</v>
      </c>
      <c r="L859">
        <v>2</v>
      </c>
      <c r="M859">
        <v>4280</v>
      </c>
      <c r="N859">
        <v>4952</v>
      </c>
      <c r="O859" t="s">
        <v>27</v>
      </c>
      <c r="P859">
        <v>3</v>
      </c>
      <c r="Q859" t="s">
        <v>35</v>
      </c>
      <c r="R859">
        <v>2</v>
      </c>
    </row>
    <row r="860" spans="1:18">
      <c r="A860" s="9">
        <v>859</v>
      </c>
      <c r="B860">
        <v>261</v>
      </c>
      <c r="C860">
        <v>1</v>
      </c>
      <c r="D860" t="s">
        <v>37</v>
      </c>
      <c r="E860">
        <v>3</v>
      </c>
      <c r="F860">
        <v>29</v>
      </c>
      <c r="G860" t="s">
        <v>68</v>
      </c>
      <c r="H860" t="s">
        <v>31</v>
      </c>
      <c r="I860" t="s">
        <v>40</v>
      </c>
      <c r="J860">
        <v>2</v>
      </c>
      <c r="K860">
        <v>465</v>
      </c>
      <c r="L860">
        <v>2</v>
      </c>
      <c r="M860">
        <v>680</v>
      </c>
      <c r="N860">
        <v>1145</v>
      </c>
      <c r="O860" t="s">
        <v>27</v>
      </c>
      <c r="P860">
        <v>1</v>
      </c>
      <c r="Q860" t="s">
        <v>32</v>
      </c>
      <c r="R860">
        <v>1</v>
      </c>
    </row>
    <row r="861" spans="1:18">
      <c r="A861" s="9">
        <v>860</v>
      </c>
      <c r="B861">
        <v>52</v>
      </c>
      <c r="C861">
        <v>4</v>
      </c>
      <c r="D861" t="s">
        <v>23</v>
      </c>
      <c r="E861">
        <v>30</v>
      </c>
      <c r="F861">
        <v>38</v>
      </c>
      <c r="G861" t="s">
        <v>36</v>
      </c>
      <c r="H861" t="s">
        <v>25</v>
      </c>
      <c r="I861" t="s">
        <v>26</v>
      </c>
      <c r="J861">
        <v>2</v>
      </c>
      <c r="K861">
        <v>9720</v>
      </c>
      <c r="L861">
        <v>2</v>
      </c>
      <c r="M861">
        <v>8800</v>
      </c>
      <c r="N861">
        <v>18520</v>
      </c>
      <c r="O861" t="s">
        <v>27</v>
      </c>
      <c r="P861">
        <v>2</v>
      </c>
      <c r="Q861" t="s">
        <v>28</v>
      </c>
      <c r="R861">
        <v>4</v>
      </c>
    </row>
    <row r="862" spans="1:18">
      <c r="A862" s="9">
        <v>861</v>
      </c>
      <c r="B862">
        <v>112</v>
      </c>
      <c r="C862">
        <v>3</v>
      </c>
      <c r="D862" t="s">
        <v>33</v>
      </c>
      <c r="E862">
        <v>14</v>
      </c>
      <c r="F862">
        <v>36</v>
      </c>
      <c r="G862" t="s">
        <v>67</v>
      </c>
      <c r="H862" t="s">
        <v>25</v>
      </c>
      <c r="I862" t="s">
        <v>26</v>
      </c>
      <c r="J862">
        <v>3</v>
      </c>
      <c r="K862">
        <v>29736</v>
      </c>
      <c r="L862">
        <v>1</v>
      </c>
      <c r="M862">
        <v>4720</v>
      </c>
      <c r="N862">
        <v>34456</v>
      </c>
      <c r="O862" t="s">
        <v>27</v>
      </c>
      <c r="P862">
        <v>2</v>
      </c>
      <c r="Q862" t="s">
        <v>28</v>
      </c>
      <c r="R862">
        <v>4</v>
      </c>
    </row>
    <row r="863" spans="1:18">
      <c r="A863" s="9">
        <v>862</v>
      </c>
      <c r="B863">
        <v>220</v>
      </c>
      <c r="C863">
        <v>2</v>
      </c>
      <c r="D863" t="s">
        <v>29</v>
      </c>
      <c r="E863">
        <v>7</v>
      </c>
      <c r="F863">
        <v>61</v>
      </c>
      <c r="G863" t="s">
        <v>61</v>
      </c>
      <c r="H863" t="s">
        <v>57</v>
      </c>
      <c r="I863" t="s">
        <v>62</v>
      </c>
      <c r="J863">
        <v>1</v>
      </c>
      <c r="K863">
        <v>357</v>
      </c>
      <c r="L863">
        <v>1</v>
      </c>
      <c r="M863">
        <v>1470</v>
      </c>
      <c r="N863">
        <v>1827</v>
      </c>
      <c r="O863" t="s">
        <v>46</v>
      </c>
      <c r="P863">
        <v>1</v>
      </c>
      <c r="Q863" t="s">
        <v>32</v>
      </c>
      <c r="R863">
        <v>1</v>
      </c>
    </row>
    <row r="864" spans="1:18">
      <c r="A864" s="9">
        <v>863</v>
      </c>
      <c r="B864">
        <v>172</v>
      </c>
      <c r="C864">
        <v>2</v>
      </c>
      <c r="D864" t="s">
        <v>29</v>
      </c>
      <c r="E864">
        <v>7</v>
      </c>
      <c r="F864">
        <v>40</v>
      </c>
      <c r="G864" t="s">
        <v>69</v>
      </c>
      <c r="H864" t="s">
        <v>31</v>
      </c>
      <c r="I864" t="s">
        <v>26</v>
      </c>
      <c r="J864">
        <v>1</v>
      </c>
      <c r="K864">
        <v>3108</v>
      </c>
      <c r="L864">
        <v>2</v>
      </c>
      <c r="M864">
        <v>13440</v>
      </c>
      <c r="N864">
        <v>16548</v>
      </c>
      <c r="O864" t="s">
        <v>27</v>
      </c>
      <c r="P864">
        <v>4</v>
      </c>
      <c r="Q864" t="s">
        <v>41</v>
      </c>
      <c r="R864">
        <v>6</v>
      </c>
    </row>
    <row r="865" spans="1:18">
      <c r="A865" s="9">
        <v>864</v>
      </c>
      <c r="B865">
        <v>41</v>
      </c>
      <c r="C865">
        <v>3</v>
      </c>
      <c r="D865" t="s">
        <v>33</v>
      </c>
      <c r="E865">
        <v>14</v>
      </c>
      <c r="F865">
        <v>36</v>
      </c>
      <c r="G865" t="s">
        <v>67</v>
      </c>
      <c r="H865" t="s">
        <v>25</v>
      </c>
      <c r="I865" t="s">
        <v>26</v>
      </c>
      <c r="J865">
        <v>2</v>
      </c>
      <c r="K865">
        <v>2548</v>
      </c>
      <c r="L865">
        <v>2</v>
      </c>
      <c r="M865">
        <v>2360</v>
      </c>
      <c r="N865">
        <v>4908</v>
      </c>
      <c r="O865" t="s">
        <v>27</v>
      </c>
      <c r="P865">
        <v>1</v>
      </c>
      <c r="Q865" t="s">
        <v>32</v>
      </c>
      <c r="R865">
        <v>1</v>
      </c>
    </row>
    <row r="866" spans="1:18">
      <c r="A866" s="9">
        <v>865</v>
      </c>
      <c r="B866">
        <v>84</v>
      </c>
      <c r="C866">
        <v>4</v>
      </c>
      <c r="D866" t="s">
        <v>23</v>
      </c>
      <c r="E866">
        <v>30</v>
      </c>
      <c r="F866">
        <v>15</v>
      </c>
      <c r="G866" t="s">
        <v>84</v>
      </c>
      <c r="H866" t="s">
        <v>44</v>
      </c>
      <c r="I866" t="s">
        <v>40</v>
      </c>
      <c r="J866">
        <v>2</v>
      </c>
      <c r="K866">
        <v>16260</v>
      </c>
      <c r="L866">
        <v>2</v>
      </c>
      <c r="M866">
        <v>3200</v>
      </c>
      <c r="N866">
        <v>19460</v>
      </c>
      <c r="O866" t="s">
        <v>27</v>
      </c>
      <c r="P866">
        <v>3</v>
      </c>
      <c r="Q866" t="s">
        <v>35</v>
      </c>
      <c r="R866">
        <v>2</v>
      </c>
    </row>
    <row r="867" spans="1:18">
      <c r="A867" s="9">
        <v>866</v>
      </c>
      <c r="B867">
        <v>186</v>
      </c>
      <c r="C867">
        <v>4</v>
      </c>
      <c r="D867" t="s">
        <v>23</v>
      </c>
      <c r="E867">
        <v>30</v>
      </c>
      <c r="F867">
        <v>58</v>
      </c>
      <c r="G867" t="s">
        <v>38</v>
      </c>
      <c r="H867" t="s">
        <v>31</v>
      </c>
      <c r="I867" t="s">
        <v>26</v>
      </c>
      <c r="J867">
        <v>3</v>
      </c>
      <c r="K867">
        <v>80100</v>
      </c>
      <c r="L867">
        <v>1</v>
      </c>
      <c r="M867">
        <v>4020</v>
      </c>
      <c r="N867">
        <v>84120</v>
      </c>
      <c r="O867" t="s">
        <v>27</v>
      </c>
      <c r="P867">
        <v>4</v>
      </c>
      <c r="Q867" t="s">
        <v>41</v>
      </c>
      <c r="R867">
        <v>6</v>
      </c>
    </row>
    <row r="868" spans="1:18">
      <c r="A868" s="9">
        <v>867</v>
      </c>
      <c r="B868">
        <v>120</v>
      </c>
      <c r="C868">
        <v>4</v>
      </c>
      <c r="D868" t="s">
        <v>23</v>
      </c>
      <c r="E868">
        <v>30</v>
      </c>
      <c r="F868">
        <v>40</v>
      </c>
      <c r="G868" t="s">
        <v>69</v>
      </c>
      <c r="H868" t="s">
        <v>31</v>
      </c>
      <c r="I868" t="s">
        <v>26</v>
      </c>
      <c r="J868">
        <v>2</v>
      </c>
      <c r="K868">
        <v>27180</v>
      </c>
      <c r="L868">
        <v>1</v>
      </c>
      <c r="M868">
        <v>6720</v>
      </c>
      <c r="N868">
        <v>33900</v>
      </c>
      <c r="O868" t="s">
        <v>27</v>
      </c>
      <c r="P868">
        <v>4</v>
      </c>
      <c r="Q868" t="s">
        <v>41</v>
      </c>
      <c r="R868">
        <v>6</v>
      </c>
    </row>
    <row r="869" spans="1:18">
      <c r="A869" s="9">
        <v>868</v>
      </c>
      <c r="B869">
        <v>149</v>
      </c>
      <c r="C869">
        <v>1</v>
      </c>
      <c r="D869" t="s">
        <v>37</v>
      </c>
      <c r="E869">
        <v>3</v>
      </c>
      <c r="F869">
        <v>27</v>
      </c>
      <c r="G869" t="s">
        <v>94</v>
      </c>
      <c r="H869" t="s">
        <v>44</v>
      </c>
      <c r="I869" t="s">
        <v>40</v>
      </c>
      <c r="J869">
        <v>3</v>
      </c>
      <c r="K869">
        <v>1317</v>
      </c>
      <c r="L869">
        <v>2</v>
      </c>
      <c r="M869">
        <v>720</v>
      </c>
      <c r="N869">
        <v>2037</v>
      </c>
      <c r="O869" t="s">
        <v>27</v>
      </c>
      <c r="P869">
        <v>1</v>
      </c>
      <c r="Q869" t="s">
        <v>32</v>
      </c>
      <c r="R869">
        <v>1</v>
      </c>
    </row>
    <row r="870" spans="1:18">
      <c r="A870" s="9">
        <v>869</v>
      </c>
      <c r="B870">
        <v>168</v>
      </c>
      <c r="C870">
        <v>1</v>
      </c>
      <c r="D870" t="s">
        <v>37</v>
      </c>
      <c r="E870">
        <v>3</v>
      </c>
      <c r="F870">
        <v>11</v>
      </c>
      <c r="G870" t="s">
        <v>52</v>
      </c>
      <c r="H870" t="s">
        <v>31</v>
      </c>
      <c r="I870" t="s">
        <v>40</v>
      </c>
      <c r="J870">
        <v>2</v>
      </c>
      <c r="K870">
        <v>1500</v>
      </c>
      <c r="L870">
        <v>1</v>
      </c>
      <c r="M870">
        <v>280</v>
      </c>
      <c r="N870">
        <v>1780</v>
      </c>
      <c r="O870" t="s">
        <v>27</v>
      </c>
      <c r="P870">
        <v>3</v>
      </c>
      <c r="Q870" t="s">
        <v>35</v>
      </c>
      <c r="R870">
        <v>2</v>
      </c>
    </row>
    <row r="871" spans="1:18">
      <c r="A871" s="9">
        <v>870</v>
      </c>
      <c r="B871">
        <v>99</v>
      </c>
      <c r="C871">
        <v>2</v>
      </c>
      <c r="D871" t="s">
        <v>29</v>
      </c>
      <c r="E871">
        <v>7</v>
      </c>
      <c r="F871">
        <v>32</v>
      </c>
      <c r="G871" t="s">
        <v>93</v>
      </c>
      <c r="H871" t="s">
        <v>25</v>
      </c>
      <c r="I871" t="s">
        <v>26</v>
      </c>
      <c r="J871">
        <v>1</v>
      </c>
      <c r="K871">
        <v>714</v>
      </c>
      <c r="L871">
        <v>1</v>
      </c>
      <c r="M871">
        <v>2160</v>
      </c>
      <c r="N871">
        <v>2874</v>
      </c>
      <c r="O871" t="s">
        <v>27</v>
      </c>
      <c r="P871">
        <v>3</v>
      </c>
      <c r="Q871" t="s">
        <v>35</v>
      </c>
      <c r="R871">
        <v>2</v>
      </c>
    </row>
    <row r="872" spans="1:18">
      <c r="A872" s="9">
        <v>871</v>
      </c>
      <c r="B872">
        <v>222</v>
      </c>
      <c r="C872">
        <v>3</v>
      </c>
      <c r="D872" t="s">
        <v>33</v>
      </c>
      <c r="E872">
        <v>14</v>
      </c>
      <c r="F872">
        <v>26</v>
      </c>
      <c r="G872" t="s">
        <v>100</v>
      </c>
      <c r="H872" t="s">
        <v>44</v>
      </c>
      <c r="I872" t="s">
        <v>40</v>
      </c>
      <c r="J872">
        <v>2</v>
      </c>
      <c r="K872">
        <v>8484</v>
      </c>
      <c r="L872">
        <v>2</v>
      </c>
      <c r="M872">
        <v>2640</v>
      </c>
      <c r="N872">
        <v>11124</v>
      </c>
      <c r="O872" t="s">
        <v>46</v>
      </c>
      <c r="P872">
        <v>4</v>
      </c>
      <c r="Q872" t="s">
        <v>41</v>
      </c>
      <c r="R872">
        <v>6</v>
      </c>
    </row>
    <row r="873" spans="1:18">
      <c r="A873" s="9">
        <v>872</v>
      </c>
      <c r="B873">
        <v>244</v>
      </c>
      <c r="C873">
        <v>2</v>
      </c>
      <c r="D873" t="s">
        <v>29</v>
      </c>
      <c r="E873">
        <v>7</v>
      </c>
      <c r="F873">
        <v>46</v>
      </c>
      <c r="G873" t="s">
        <v>109</v>
      </c>
      <c r="H873" t="s">
        <v>57</v>
      </c>
      <c r="I873" t="s">
        <v>26</v>
      </c>
      <c r="J873">
        <v>2</v>
      </c>
      <c r="K873">
        <v>1624</v>
      </c>
      <c r="L873">
        <v>2</v>
      </c>
      <c r="M873">
        <v>4640</v>
      </c>
      <c r="N873">
        <v>6264</v>
      </c>
      <c r="O873" t="s">
        <v>27</v>
      </c>
      <c r="P873">
        <v>3</v>
      </c>
      <c r="Q873" t="s">
        <v>35</v>
      </c>
      <c r="R873">
        <v>2</v>
      </c>
    </row>
    <row r="874" spans="1:18">
      <c r="A874" s="9">
        <v>873</v>
      </c>
      <c r="B874">
        <v>253</v>
      </c>
      <c r="C874">
        <v>1</v>
      </c>
      <c r="D874" t="s">
        <v>37</v>
      </c>
      <c r="E874">
        <v>3</v>
      </c>
      <c r="F874">
        <v>48</v>
      </c>
      <c r="G874" t="s">
        <v>42</v>
      </c>
      <c r="H874" t="s">
        <v>25</v>
      </c>
      <c r="I874" t="s">
        <v>26</v>
      </c>
      <c r="J874">
        <v>1</v>
      </c>
      <c r="K874">
        <v>480</v>
      </c>
      <c r="L874">
        <v>2</v>
      </c>
      <c r="M874">
        <v>9760</v>
      </c>
      <c r="N874">
        <v>10240</v>
      </c>
      <c r="O874" t="s">
        <v>27</v>
      </c>
      <c r="P874">
        <v>2</v>
      </c>
      <c r="Q874" t="s">
        <v>28</v>
      </c>
      <c r="R874">
        <v>4</v>
      </c>
    </row>
    <row r="875" spans="1:18">
      <c r="A875" s="9">
        <v>874</v>
      </c>
      <c r="B875">
        <v>284</v>
      </c>
      <c r="C875">
        <v>1</v>
      </c>
      <c r="D875" t="s">
        <v>37</v>
      </c>
      <c r="E875">
        <v>3</v>
      </c>
      <c r="F875">
        <v>60</v>
      </c>
      <c r="G875" t="s">
        <v>104</v>
      </c>
      <c r="H875" t="s">
        <v>44</v>
      </c>
      <c r="I875" t="s">
        <v>105</v>
      </c>
      <c r="J875">
        <v>1</v>
      </c>
      <c r="K875">
        <v>972</v>
      </c>
      <c r="L875">
        <v>1</v>
      </c>
      <c r="M875">
        <v>5040</v>
      </c>
      <c r="N875">
        <v>6012</v>
      </c>
      <c r="O875" t="s">
        <v>83</v>
      </c>
      <c r="P875">
        <v>4</v>
      </c>
      <c r="Q875" t="s">
        <v>41</v>
      </c>
      <c r="R875">
        <v>6</v>
      </c>
    </row>
    <row r="876" spans="1:18">
      <c r="A876" s="9">
        <v>875</v>
      </c>
      <c r="B876">
        <v>2</v>
      </c>
      <c r="C876">
        <v>3</v>
      </c>
      <c r="D876" t="s">
        <v>33</v>
      </c>
      <c r="E876">
        <v>14</v>
      </c>
      <c r="F876">
        <v>5</v>
      </c>
      <c r="G876" t="s">
        <v>95</v>
      </c>
      <c r="H876" t="s">
        <v>25</v>
      </c>
      <c r="I876" t="s">
        <v>40</v>
      </c>
      <c r="J876">
        <v>2</v>
      </c>
      <c r="K876">
        <v>2100</v>
      </c>
      <c r="L876">
        <v>2</v>
      </c>
      <c r="M876">
        <v>600</v>
      </c>
      <c r="N876">
        <v>2700</v>
      </c>
      <c r="O876" t="s">
        <v>27</v>
      </c>
      <c r="P876">
        <v>1</v>
      </c>
      <c r="Q876" t="s">
        <v>32</v>
      </c>
      <c r="R876">
        <v>1</v>
      </c>
    </row>
    <row r="877" spans="1:18">
      <c r="A877" s="9">
        <v>876</v>
      </c>
      <c r="B877">
        <v>177</v>
      </c>
      <c r="C877">
        <v>1</v>
      </c>
      <c r="D877" t="s">
        <v>37</v>
      </c>
      <c r="E877">
        <v>3</v>
      </c>
      <c r="F877">
        <v>65</v>
      </c>
      <c r="G877" t="s">
        <v>80</v>
      </c>
      <c r="H877" t="s">
        <v>44</v>
      </c>
      <c r="I877" t="s">
        <v>62</v>
      </c>
      <c r="J877">
        <v>2</v>
      </c>
      <c r="K877">
        <v>1926</v>
      </c>
      <c r="L877">
        <v>2</v>
      </c>
      <c r="M877">
        <v>18240</v>
      </c>
      <c r="N877">
        <v>20166</v>
      </c>
      <c r="O877" t="s">
        <v>46</v>
      </c>
      <c r="P877">
        <v>4</v>
      </c>
      <c r="Q877" t="s">
        <v>41</v>
      </c>
      <c r="R877">
        <v>6</v>
      </c>
    </row>
    <row r="878" spans="1:18">
      <c r="A878" s="9">
        <v>877</v>
      </c>
      <c r="B878">
        <v>193</v>
      </c>
      <c r="C878">
        <v>1</v>
      </c>
      <c r="D878" t="s">
        <v>37</v>
      </c>
      <c r="E878">
        <v>3</v>
      </c>
      <c r="F878">
        <v>39</v>
      </c>
      <c r="G878" t="s">
        <v>71</v>
      </c>
      <c r="H878" t="s">
        <v>57</v>
      </c>
      <c r="I878" t="s">
        <v>26</v>
      </c>
      <c r="J878">
        <v>2</v>
      </c>
      <c r="K878">
        <v>351</v>
      </c>
      <c r="L878">
        <v>2</v>
      </c>
      <c r="M878">
        <v>1958</v>
      </c>
      <c r="N878">
        <v>2309</v>
      </c>
      <c r="O878" t="s">
        <v>27</v>
      </c>
      <c r="P878">
        <v>1</v>
      </c>
      <c r="Q878" t="s">
        <v>32</v>
      </c>
      <c r="R878">
        <v>1</v>
      </c>
    </row>
    <row r="879" spans="1:18">
      <c r="A879" s="9">
        <v>878</v>
      </c>
      <c r="B879">
        <v>234</v>
      </c>
      <c r="C879">
        <v>1</v>
      </c>
      <c r="D879" t="s">
        <v>37</v>
      </c>
      <c r="E879">
        <v>3</v>
      </c>
      <c r="F879">
        <v>63</v>
      </c>
      <c r="G879" t="s">
        <v>76</v>
      </c>
      <c r="H879" t="s">
        <v>44</v>
      </c>
      <c r="I879" t="s">
        <v>62</v>
      </c>
      <c r="J879">
        <v>3</v>
      </c>
      <c r="K879">
        <v>1179</v>
      </c>
      <c r="L879">
        <v>2</v>
      </c>
      <c r="M879">
        <v>1680</v>
      </c>
      <c r="N879">
        <v>2859</v>
      </c>
      <c r="O879" t="s">
        <v>46</v>
      </c>
      <c r="P879">
        <v>1</v>
      </c>
      <c r="Q879" t="s">
        <v>32</v>
      </c>
      <c r="R879">
        <v>1</v>
      </c>
    </row>
    <row r="880" spans="1:18">
      <c r="A880" s="9">
        <v>879</v>
      </c>
      <c r="B880">
        <v>11</v>
      </c>
      <c r="C880">
        <v>2</v>
      </c>
      <c r="D880" t="s">
        <v>29</v>
      </c>
      <c r="E880">
        <v>7</v>
      </c>
      <c r="F880">
        <v>56</v>
      </c>
      <c r="G880" t="s">
        <v>90</v>
      </c>
      <c r="H880" t="s">
        <v>25</v>
      </c>
      <c r="I880" t="s">
        <v>26</v>
      </c>
      <c r="J880">
        <v>1</v>
      </c>
      <c r="K880">
        <v>441</v>
      </c>
      <c r="L880">
        <v>1</v>
      </c>
      <c r="M880">
        <v>1080</v>
      </c>
      <c r="N880">
        <v>1521</v>
      </c>
      <c r="O880" t="s">
        <v>27</v>
      </c>
      <c r="P880">
        <v>1</v>
      </c>
      <c r="Q880" t="s">
        <v>32</v>
      </c>
      <c r="R880">
        <v>1</v>
      </c>
    </row>
    <row r="881" spans="1:18">
      <c r="A881" s="9">
        <v>880</v>
      </c>
      <c r="B881">
        <v>144</v>
      </c>
      <c r="C881">
        <v>2</v>
      </c>
      <c r="D881" t="s">
        <v>29</v>
      </c>
      <c r="E881">
        <v>7</v>
      </c>
      <c r="F881">
        <v>52</v>
      </c>
      <c r="G881" t="s">
        <v>87</v>
      </c>
      <c r="H881" t="s">
        <v>44</v>
      </c>
      <c r="I881" t="s">
        <v>26</v>
      </c>
      <c r="J881">
        <v>1</v>
      </c>
      <c r="K881">
        <v>952</v>
      </c>
      <c r="L881">
        <v>2</v>
      </c>
      <c r="M881">
        <v>9760</v>
      </c>
      <c r="N881">
        <v>10712</v>
      </c>
      <c r="O881" t="s">
        <v>27</v>
      </c>
      <c r="P881">
        <v>2</v>
      </c>
      <c r="Q881" t="s">
        <v>28</v>
      </c>
      <c r="R881">
        <v>4</v>
      </c>
    </row>
    <row r="882" spans="1:18">
      <c r="A882" s="9">
        <v>881</v>
      </c>
      <c r="B882">
        <v>57</v>
      </c>
      <c r="C882">
        <v>2</v>
      </c>
      <c r="D882" t="s">
        <v>29</v>
      </c>
      <c r="E882">
        <v>7</v>
      </c>
      <c r="F882">
        <v>50</v>
      </c>
      <c r="G882" t="s">
        <v>70</v>
      </c>
      <c r="H882" t="s">
        <v>31</v>
      </c>
      <c r="I882" t="s">
        <v>26</v>
      </c>
      <c r="J882">
        <v>3</v>
      </c>
      <c r="K882">
        <v>2597</v>
      </c>
      <c r="L882">
        <v>1</v>
      </c>
      <c r="M882">
        <v>1225</v>
      </c>
      <c r="N882">
        <v>3822</v>
      </c>
      <c r="O882" t="s">
        <v>27</v>
      </c>
      <c r="P882">
        <v>1</v>
      </c>
      <c r="Q882" t="s">
        <v>32</v>
      </c>
      <c r="R882">
        <v>1</v>
      </c>
    </row>
    <row r="883" spans="1:18">
      <c r="A883" s="9">
        <v>882</v>
      </c>
      <c r="B883">
        <v>170</v>
      </c>
      <c r="C883">
        <v>1</v>
      </c>
      <c r="D883" t="s">
        <v>37</v>
      </c>
      <c r="E883">
        <v>3</v>
      </c>
      <c r="F883">
        <v>21</v>
      </c>
      <c r="G883" t="s">
        <v>72</v>
      </c>
      <c r="H883" t="s">
        <v>31</v>
      </c>
      <c r="I883" t="s">
        <v>40</v>
      </c>
      <c r="J883">
        <v>1</v>
      </c>
      <c r="K883">
        <v>330</v>
      </c>
      <c r="L883">
        <v>2</v>
      </c>
      <c r="M883">
        <v>1240</v>
      </c>
      <c r="N883">
        <v>1570</v>
      </c>
      <c r="O883" t="s">
        <v>46</v>
      </c>
      <c r="P883">
        <v>3</v>
      </c>
      <c r="Q883" t="s">
        <v>35</v>
      </c>
      <c r="R883">
        <v>2</v>
      </c>
    </row>
    <row r="884" spans="1:18">
      <c r="A884" s="9">
        <v>883</v>
      </c>
      <c r="B884">
        <v>100</v>
      </c>
      <c r="C884">
        <v>3</v>
      </c>
      <c r="D884" t="s">
        <v>33</v>
      </c>
      <c r="E884">
        <v>14</v>
      </c>
      <c r="F884">
        <v>13</v>
      </c>
      <c r="G884" t="s">
        <v>99</v>
      </c>
      <c r="H884" t="s">
        <v>31</v>
      </c>
      <c r="I884" t="s">
        <v>40</v>
      </c>
      <c r="J884">
        <v>3</v>
      </c>
      <c r="K884">
        <v>12600</v>
      </c>
      <c r="L884">
        <v>2</v>
      </c>
      <c r="M884">
        <v>2880</v>
      </c>
      <c r="N884">
        <v>15480</v>
      </c>
      <c r="O884" t="s">
        <v>27</v>
      </c>
      <c r="P884">
        <v>4</v>
      </c>
      <c r="Q884" t="s">
        <v>41</v>
      </c>
      <c r="R884">
        <v>6</v>
      </c>
    </row>
    <row r="885" spans="1:18">
      <c r="A885" s="9">
        <v>884</v>
      </c>
      <c r="B885">
        <v>280</v>
      </c>
      <c r="C885">
        <v>2</v>
      </c>
      <c r="D885" t="s">
        <v>29</v>
      </c>
      <c r="E885">
        <v>7</v>
      </c>
      <c r="F885">
        <v>55</v>
      </c>
      <c r="G885" t="s">
        <v>102</v>
      </c>
      <c r="H885" t="s">
        <v>25</v>
      </c>
      <c r="I885" t="s">
        <v>26</v>
      </c>
      <c r="J885">
        <v>1</v>
      </c>
      <c r="K885">
        <v>1876</v>
      </c>
      <c r="L885">
        <v>1</v>
      </c>
      <c r="M885">
        <v>3920</v>
      </c>
      <c r="N885">
        <v>5796</v>
      </c>
      <c r="O885" t="s">
        <v>27</v>
      </c>
      <c r="P885">
        <v>2</v>
      </c>
      <c r="Q885" t="s">
        <v>28</v>
      </c>
      <c r="R885">
        <v>4</v>
      </c>
    </row>
    <row r="886" spans="1:18">
      <c r="A886" s="9">
        <v>885</v>
      </c>
      <c r="B886">
        <v>65</v>
      </c>
      <c r="C886">
        <v>1</v>
      </c>
      <c r="D886" t="s">
        <v>37</v>
      </c>
      <c r="E886">
        <v>3</v>
      </c>
      <c r="F886">
        <v>41</v>
      </c>
      <c r="G886" t="s">
        <v>49</v>
      </c>
      <c r="H886" t="s">
        <v>25</v>
      </c>
      <c r="I886" t="s">
        <v>26</v>
      </c>
      <c r="J886">
        <v>2</v>
      </c>
      <c r="K886">
        <v>387</v>
      </c>
      <c r="L886">
        <v>2</v>
      </c>
      <c r="M886">
        <v>3900</v>
      </c>
      <c r="N886">
        <v>4287</v>
      </c>
      <c r="O886" t="s">
        <v>27</v>
      </c>
      <c r="P886">
        <v>1</v>
      </c>
      <c r="Q886" t="s">
        <v>32</v>
      </c>
      <c r="R886">
        <v>1</v>
      </c>
    </row>
    <row r="887" spans="1:18">
      <c r="A887" s="9">
        <v>886</v>
      </c>
      <c r="B887">
        <v>179</v>
      </c>
      <c r="C887">
        <v>3</v>
      </c>
      <c r="D887" t="s">
        <v>33</v>
      </c>
      <c r="E887">
        <v>14</v>
      </c>
      <c r="F887">
        <v>13</v>
      </c>
      <c r="G887" t="s">
        <v>99</v>
      </c>
      <c r="H887" t="s">
        <v>31</v>
      </c>
      <c r="I887" t="s">
        <v>40</v>
      </c>
      <c r="J887">
        <v>2</v>
      </c>
      <c r="K887">
        <v>4200</v>
      </c>
      <c r="L887">
        <v>2</v>
      </c>
      <c r="M887">
        <v>1920</v>
      </c>
      <c r="N887">
        <v>6120</v>
      </c>
      <c r="O887" t="s">
        <v>27</v>
      </c>
      <c r="P887">
        <v>2</v>
      </c>
      <c r="Q887" t="s">
        <v>28</v>
      </c>
      <c r="R887">
        <v>4</v>
      </c>
    </row>
    <row r="888" spans="1:18">
      <c r="A888" s="9">
        <v>887</v>
      </c>
      <c r="B888">
        <v>214</v>
      </c>
      <c r="C888">
        <v>3</v>
      </c>
      <c r="D888" t="s">
        <v>33</v>
      </c>
      <c r="E888">
        <v>14</v>
      </c>
      <c r="F888">
        <v>58</v>
      </c>
      <c r="G888" t="s">
        <v>38</v>
      </c>
      <c r="H888" t="s">
        <v>31</v>
      </c>
      <c r="I888" t="s">
        <v>26</v>
      </c>
      <c r="J888">
        <v>1</v>
      </c>
      <c r="K888">
        <v>952</v>
      </c>
      <c r="L888">
        <v>1</v>
      </c>
      <c r="M888">
        <v>670</v>
      </c>
      <c r="N888">
        <v>1622</v>
      </c>
      <c r="O888" t="s">
        <v>27</v>
      </c>
      <c r="P888">
        <v>1</v>
      </c>
      <c r="Q888" t="s">
        <v>32</v>
      </c>
      <c r="R888">
        <v>1</v>
      </c>
    </row>
    <row r="889" spans="1:18">
      <c r="A889" s="9">
        <v>888</v>
      </c>
      <c r="B889">
        <v>155</v>
      </c>
      <c r="C889">
        <v>4</v>
      </c>
      <c r="D889" t="s">
        <v>23</v>
      </c>
      <c r="E889">
        <v>30</v>
      </c>
      <c r="F889">
        <v>14</v>
      </c>
      <c r="G889" t="s">
        <v>108</v>
      </c>
      <c r="H889" t="s">
        <v>31</v>
      </c>
      <c r="I889" t="s">
        <v>40</v>
      </c>
      <c r="J889">
        <v>1</v>
      </c>
      <c r="K889">
        <v>4020</v>
      </c>
      <c r="L889">
        <v>2</v>
      </c>
      <c r="M889">
        <v>600</v>
      </c>
      <c r="N889">
        <v>4620</v>
      </c>
      <c r="O889" t="s">
        <v>27</v>
      </c>
      <c r="P889">
        <v>3</v>
      </c>
      <c r="Q889" t="s">
        <v>35</v>
      </c>
      <c r="R889">
        <v>2</v>
      </c>
    </row>
    <row r="890" spans="1:18">
      <c r="A890" s="9">
        <v>889</v>
      </c>
      <c r="B890">
        <v>278</v>
      </c>
      <c r="C890">
        <v>3</v>
      </c>
      <c r="D890" t="s">
        <v>33</v>
      </c>
      <c r="E890">
        <v>14</v>
      </c>
      <c r="F890">
        <v>9</v>
      </c>
      <c r="G890" t="s">
        <v>43</v>
      </c>
      <c r="H890" t="s">
        <v>44</v>
      </c>
      <c r="I890" t="s">
        <v>40</v>
      </c>
      <c r="J890">
        <v>1</v>
      </c>
      <c r="K890">
        <v>5544</v>
      </c>
      <c r="L890">
        <v>2</v>
      </c>
      <c r="M890">
        <v>1560</v>
      </c>
      <c r="N890">
        <v>7104</v>
      </c>
      <c r="O890" t="s">
        <v>27</v>
      </c>
      <c r="P890">
        <v>4</v>
      </c>
      <c r="Q890" t="s">
        <v>41</v>
      </c>
      <c r="R890">
        <v>6</v>
      </c>
    </row>
    <row r="891" spans="1:18">
      <c r="A891" s="9">
        <v>890</v>
      </c>
      <c r="B891">
        <v>203</v>
      </c>
      <c r="C891">
        <v>3</v>
      </c>
      <c r="D891" t="s">
        <v>33</v>
      </c>
      <c r="E891">
        <v>14</v>
      </c>
      <c r="F891">
        <v>58</v>
      </c>
      <c r="G891" t="s">
        <v>38</v>
      </c>
      <c r="H891" t="s">
        <v>31</v>
      </c>
      <c r="I891" t="s">
        <v>26</v>
      </c>
      <c r="J891">
        <v>3</v>
      </c>
      <c r="K891">
        <v>37380</v>
      </c>
      <c r="L891">
        <v>1</v>
      </c>
      <c r="M891">
        <v>4020</v>
      </c>
      <c r="N891">
        <v>41400</v>
      </c>
      <c r="O891" t="s">
        <v>27</v>
      </c>
      <c r="P891">
        <v>4</v>
      </c>
      <c r="Q891" t="s">
        <v>41</v>
      </c>
      <c r="R891">
        <v>6</v>
      </c>
    </row>
    <row r="892" spans="1:18">
      <c r="A892" s="9">
        <v>891</v>
      </c>
      <c r="B892">
        <v>45</v>
      </c>
      <c r="C892">
        <v>2</v>
      </c>
      <c r="D892" t="s">
        <v>29</v>
      </c>
      <c r="E892">
        <v>7</v>
      </c>
      <c r="F892">
        <v>32</v>
      </c>
      <c r="G892" t="s">
        <v>93</v>
      </c>
      <c r="H892" t="s">
        <v>25</v>
      </c>
      <c r="I892" t="s">
        <v>26</v>
      </c>
      <c r="J892">
        <v>2</v>
      </c>
      <c r="K892">
        <v>805</v>
      </c>
      <c r="L892">
        <v>1</v>
      </c>
      <c r="M892">
        <v>1080</v>
      </c>
      <c r="N892">
        <v>1885</v>
      </c>
      <c r="O892" t="s">
        <v>27</v>
      </c>
      <c r="P892">
        <v>1</v>
      </c>
      <c r="Q892" t="s">
        <v>32</v>
      </c>
      <c r="R892">
        <v>1</v>
      </c>
    </row>
    <row r="893" spans="1:18">
      <c r="A893" s="9">
        <v>892</v>
      </c>
      <c r="B893">
        <v>185</v>
      </c>
      <c r="C893">
        <v>3</v>
      </c>
      <c r="D893" t="s">
        <v>33</v>
      </c>
      <c r="E893">
        <v>14</v>
      </c>
      <c r="F893">
        <v>19</v>
      </c>
      <c r="G893" t="s">
        <v>58</v>
      </c>
      <c r="H893" t="s">
        <v>31</v>
      </c>
      <c r="I893" t="s">
        <v>40</v>
      </c>
      <c r="J893">
        <v>1</v>
      </c>
      <c r="K893">
        <v>1218</v>
      </c>
      <c r="L893">
        <v>2</v>
      </c>
      <c r="M893">
        <v>500</v>
      </c>
      <c r="N893">
        <v>1718</v>
      </c>
      <c r="O893" t="s">
        <v>27</v>
      </c>
      <c r="P893">
        <v>1</v>
      </c>
      <c r="Q893" t="s">
        <v>32</v>
      </c>
      <c r="R893">
        <v>1</v>
      </c>
    </row>
    <row r="894" spans="1:18">
      <c r="A894" s="9">
        <v>893</v>
      </c>
      <c r="B894">
        <v>144</v>
      </c>
      <c r="C894">
        <v>3</v>
      </c>
      <c r="D894" t="s">
        <v>33</v>
      </c>
      <c r="E894">
        <v>14</v>
      </c>
      <c r="F894">
        <v>9</v>
      </c>
      <c r="G894" t="s">
        <v>43</v>
      </c>
      <c r="H894" t="s">
        <v>44</v>
      </c>
      <c r="I894" t="s">
        <v>40</v>
      </c>
      <c r="J894">
        <v>3</v>
      </c>
      <c r="K894">
        <v>19152</v>
      </c>
      <c r="L894">
        <v>2</v>
      </c>
      <c r="M894">
        <v>1040</v>
      </c>
      <c r="N894">
        <v>20192</v>
      </c>
      <c r="O894" t="s">
        <v>27</v>
      </c>
      <c r="P894">
        <v>2</v>
      </c>
      <c r="Q894" t="s">
        <v>28</v>
      </c>
      <c r="R894">
        <v>4</v>
      </c>
    </row>
    <row r="895" spans="1:18">
      <c r="A895" s="9">
        <v>894</v>
      </c>
      <c r="B895">
        <v>79</v>
      </c>
      <c r="C895">
        <v>4</v>
      </c>
      <c r="D895" t="s">
        <v>23</v>
      </c>
      <c r="E895">
        <v>30</v>
      </c>
      <c r="F895">
        <v>23</v>
      </c>
      <c r="G895" t="s">
        <v>54</v>
      </c>
      <c r="H895" t="s">
        <v>25</v>
      </c>
      <c r="I895" t="s">
        <v>40</v>
      </c>
      <c r="J895">
        <v>3</v>
      </c>
      <c r="K895">
        <v>7560</v>
      </c>
      <c r="L895">
        <v>2</v>
      </c>
      <c r="M895">
        <v>1240</v>
      </c>
      <c r="N895">
        <v>8800</v>
      </c>
      <c r="O895" t="s">
        <v>27</v>
      </c>
      <c r="P895">
        <v>3</v>
      </c>
      <c r="Q895" t="s">
        <v>35</v>
      </c>
      <c r="R895">
        <v>2</v>
      </c>
    </row>
    <row r="896" spans="1:18">
      <c r="A896" s="9">
        <v>895</v>
      </c>
      <c r="B896">
        <v>264</v>
      </c>
      <c r="C896">
        <v>2</v>
      </c>
      <c r="D896" t="s">
        <v>29</v>
      </c>
      <c r="E896">
        <v>7</v>
      </c>
      <c r="F896">
        <v>46</v>
      </c>
      <c r="G896" t="s">
        <v>109</v>
      </c>
      <c r="H896" t="s">
        <v>57</v>
      </c>
      <c r="I896" t="s">
        <v>26</v>
      </c>
      <c r="J896">
        <v>1</v>
      </c>
      <c r="K896">
        <v>329</v>
      </c>
      <c r="L896">
        <v>2</v>
      </c>
      <c r="M896">
        <v>2320</v>
      </c>
      <c r="N896">
        <v>2649</v>
      </c>
      <c r="O896" t="s">
        <v>27</v>
      </c>
      <c r="P896">
        <v>1</v>
      </c>
      <c r="Q896" t="s">
        <v>32</v>
      </c>
      <c r="R896">
        <v>1</v>
      </c>
    </row>
    <row r="897" spans="1:18">
      <c r="A897" s="9">
        <v>896</v>
      </c>
      <c r="B897">
        <v>105</v>
      </c>
      <c r="C897">
        <v>3</v>
      </c>
      <c r="D897" t="s">
        <v>33</v>
      </c>
      <c r="E897">
        <v>14</v>
      </c>
      <c r="F897">
        <v>25</v>
      </c>
      <c r="G897" t="s">
        <v>78</v>
      </c>
      <c r="H897" t="s">
        <v>31</v>
      </c>
      <c r="I897" t="s">
        <v>40</v>
      </c>
      <c r="J897">
        <v>1</v>
      </c>
      <c r="K897">
        <v>2800</v>
      </c>
      <c r="L897">
        <v>2</v>
      </c>
      <c r="M897">
        <v>1440</v>
      </c>
      <c r="N897">
        <v>4240</v>
      </c>
      <c r="O897" t="s">
        <v>46</v>
      </c>
      <c r="P897">
        <v>3</v>
      </c>
      <c r="Q897" t="s">
        <v>35</v>
      </c>
      <c r="R897">
        <v>2</v>
      </c>
    </row>
    <row r="898" spans="1:18">
      <c r="A898" s="9">
        <v>897</v>
      </c>
      <c r="B898">
        <v>233</v>
      </c>
      <c r="C898">
        <v>4</v>
      </c>
      <c r="D898" t="s">
        <v>23</v>
      </c>
      <c r="E898">
        <v>30</v>
      </c>
      <c r="F898">
        <v>27</v>
      </c>
      <c r="G898" t="s">
        <v>94</v>
      </c>
      <c r="H898" t="s">
        <v>44</v>
      </c>
      <c r="I898" t="s">
        <v>40</v>
      </c>
      <c r="J898">
        <v>1</v>
      </c>
      <c r="K898">
        <v>12240</v>
      </c>
      <c r="L898">
        <v>2</v>
      </c>
      <c r="M898">
        <v>4320</v>
      </c>
      <c r="N898">
        <v>16560</v>
      </c>
      <c r="O898" t="s">
        <v>27</v>
      </c>
      <c r="P898">
        <v>4</v>
      </c>
      <c r="Q898" t="s">
        <v>41</v>
      </c>
      <c r="R898">
        <v>6</v>
      </c>
    </row>
    <row r="899" spans="1:18">
      <c r="A899" s="9">
        <v>898</v>
      </c>
      <c r="B899">
        <v>53</v>
      </c>
      <c r="C899">
        <v>4</v>
      </c>
      <c r="D899" t="s">
        <v>23</v>
      </c>
      <c r="E899">
        <v>30</v>
      </c>
      <c r="F899">
        <v>18</v>
      </c>
      <c r="G899" t="s">
        <v>96</v>
      </c>
      <c r="H899" t="s">
        <v>25</v>
      </c>
      <c r="I899" t="s">
        <v>40</v>
      </c>
      <c r="J899">
        <v>1</v>
      </c>
      <c r="K899">
        <v>5100</v>
      </c>
      <c r="L899">
        <v>1</v>
      </c>
      <c r="M899">
        <v>320</v>
      </c>
      <c r="N899">
        <v>5420</v>
      </c>
      <c r="O899" t="s">
        <v>46</v>
      </c>
      <c r="P899">
        <v>3</v>
      </c>
      <c r="Q899" t="s">
        <v>35</v>
      </c>
      <c r="R899">
        <v>2</v>
      </c>
    </row>
    <row r="900" spans="1:18">
      <c r="A900" s="9">
        <v>899</v>
      </c>
      <c r="B900">
        <v>15</v>
      </c>
      <c r="C900">
        <v>1</v>
      </c>
      <c r="D900" t="s">
        <v>37</v>
      </c>
      <c r="E900">
        <v>3</v>
      </c>
      <c r="F900">
        <v>8</v>
      </c>
      <c r="G900" t="s">
        <v>106</v>
      </c>
      <c r="H900" t="s">
        <v>31</v>
      </c>
      <c r="I900" t="s">
        <v>40</v>
      </c>
      <c r="J900">
        <v>3</v>
      </c>
      <c r="K900">
        <v>7758</v>
      </c>
      <c r="L900">
        <v>1</v>
      </c>
      <c r="M900">
        <v>1200</v>
      </c>
      <c r="N900">
        <v>8958</v>
      </c>
      <c r="O900" t="s">
        <v>27</v>
      </c>
      <c r="P900">
        <v>4</v>
      </c>
      <c r="Q900" t="s">
        <v>41</v>
      </c>
      <c r="R900">
        <v>6</v>
      </c>
    </row>
    <row r="901" spans="1:18">
      <c r="A901" s="9">
        <v>900</v>
      </c>
      <c r="B901">
        <v>230</v>
      </c>
      <c r="C901">
        <v>4</v>
      </c>
      <c r="D901" t="s">
        <v>23</v>
      </c>
      <c r="E901">
        <v>30</v>
      </c>
      <c r="F901">
        <v>57</v>
      </c>
      <c r="G901" t="s">
        <v>30</v>
      </c>
      <c r="H901" t="s">
        <v>31</v>
      </c>
      <c r="I901" t="s">
        <v>26</v>
      </c>
      <c r="J901">
        <v>3</v>
      </c>
      <c r="K901">
        <v>65280</v>
      </c>
      <c r="L901">
        <v>1</v>
      </c>
      <c r="M901">
        <v>4600</v>
      </c>
      <c r="N901">
        <v>69880</v>
      </c>
      <c r="O901" t="s">
        <v>27</v>
      </c>
      <c r="P901">
        <v>2</v>
      </c>
      <c r="Q901" t="s">
        <v>28</v>
      </c>
      <c r="R901">
        <v>4</v>
      </c>
    </row>
    <row r="902" spans="1:18">
      <c r="A902" s="9">
        <v>901</v>
      </c>
      <c r="B902">
        <v>112</v>
      </c>
      <c r="C902">
        <v>1</v>
      </c>
      <c r="D902" t="s">
        <v>37</v>
      </c>
      <c r="E902">
        <v>3</v>
      </c>
      <c r="F902">
        <v>54</v>
      </c>
      <c r="G902" t="s">
        <v>73</v>
      </c>
      <c r="H902" t="s">
        <v>57</v>
      </c>
      <c r="I902" t="s">
        <v>26</v>
      </c>
      <c r="J902">
        <v>3</v>
      </c>
      <c r="K902">
        <v>543</v>
      </c>
      <c r="L902">
        <v>1</v>
      </c>
      <c r="M902">
        <v>1780</v>
      </c>
      <c r="N902">
        <v>2323</v>
      </c>
      <c r="O902" t="s">
        <v>27</v>
      </c>
      <c r="P902">
        <v>1</v>
      </c>
      <c r="Q902" t="s">
        <v>32</v>
      </c>
      <c r="R902">
        <v>1</v>
      </c>
    </row>
    <row r="903" spans="1:18">
      <c r="A903" s="9">
        <v>902</v>
      </c>
      <c r="B903">
        <v>199</v>
      </c>
      <c r="C903">
        <v>1</v>
      </c>
      <c r="D903" t="s">
        <v>37</v>
      </c>
      <c r="E903">
        <v>3</v>
      </c>
      <c r="F903">
        <v>38</v>
      </c>
      <c r="G903" t="s">
        <v>36</v>
      </c>
      <c r="H903" t="s">
        <v>25</v>
      </c>
      <c r="I903" t="s">
        <v>26</v>
      </c>
      <c r="J903">
        <v>2</v>
      </c>
      <c r="K903">
        <v>1458</v>
      </c>
      <c r="L903">
        <v>2</v>
      </c>
      <c r="M903">
        <v>13200</v>
      </c>
      <c r="N903">
        <v>14658</v>
      </c>
      <c r="O903" t="s">
        <v>27</v>
      </c>
      <c r="P903">
        <v>4</v>
      </c>
      <c r="Q903" t="s">
        <v>41</v>
      </c>
      <c r="R903">
        <v>6</v>
      </c>
    </row>
    <row r="904" spans="1:18">
      <c r="A904" s="9">
        <v>903</v>
      </c>
      <c r="B904">
        <v>141</v>
      </c>
      <c r="C904">
        <v>3</v>
      </c>
      <c r="D904" t="s">
        <v>33</v>
      </c>
      <c r="E904">
        <v>14</v>
      </c>
      <c r="F904">
        <v>58</v>
      </c>
      <c r="G904" t="s">
        <v>38</v>
      </c>
      <c r="H904" t="s">
        <v>31</v>
      </c>
      <c r="I904" t="s">
        <v>26</v>
      </c>
      <c r="J904">
        <v>3</v>
      </c>
      <c r="K904">
        <v>6230</v>
      </c>
      <c r="L904">
        <v>1</v>
      </c>
      <c r="M904">
        <v>670</v>
      </c>
      <c r="N904">
        <v>6900</v>
      </c>
      <c r="O904" t="s">
        <v>27</v>
      </c>
      <c r="P904">
        <v>1</v>
      </c>
      <c r="Q904" t="s">
        <v>32</v>
      </c>
      <c r="R904">
        <v>1</v>
      </c>
    </row>
    <row r="905" spans="1:18">
      <c r="A905" s="9">
        <v>904</v>
      </c>
      <c r="B905">
        <v>238</v>
      </c>
      <c r="C905">
        <v>2</v>
      </c>
      <c r="D905" t="s">
        <v>29</v>
      </c>
      <c r="E905">
        <v>7</v>
      </c>
      <c r="F905">
        <v>33</v>
      </c>
      <c r="G905" t="s">
        <v>34</v>
      </c>
      <c r="H905" t="s">
        <v>25</v>
      </c>
      <c r="I905" t="s">
        <v>26</v>
      </c>
      <c r="J905">
        <v>3</v>
      </c>
      <c r="K905">
        <v>3164</v>
      </c>
      <c r="L905">
        <v>1</v>
      </c>
      <c r="M905">
        <v>980</v>
      </c>
      <c r="N905">
        <v>4144</v>
      </c>
      <c r="O905" t="s">
        <v>27</v>
      </c>
      <c r="P905">
        <v>1</v>
      </c>
      <c r="Q905" t="s">
        <v>32</v>
      </c>
      <c r="R905">
        <v>1</v>
      </c>
    </row>
    <row r="906" spans="1:18">
      <c r="A906" s="9">
        <v>905</v>
      </c>
      <c r="B906">
        <v>230</v>
      </c>
      <c r="C906">
        <v>1</v>
      </c>
      <c r="D906" t="s">
        <v>37</v>
      </c>
      <c r="E906">
        <v>3</v>
      </c>
      <c r="F906">
        <v>64</v>
      </c>
      <c r="G906" t="s">
        <v>79</v>
      </c>
      <c r="H906" t="s">
        <v>44</v>
      </c>
      <c r="I906" t="s">
        <v>62</v>
      </c>
      <c r="J906">
        <v>1</v>
      </c>
      <c r="K906">
        <v>294</v>
      </c>
      <c r="L906">
        <v>2</v>
      </c>
      <c r="M906">
        <v>5360</v>
      </c>
      <c r="N906">
        <v>5654</v>
      </c>
      <c r="O906" t="s">
        <v>46</v>
      </c>
      <c r="P906">
        <v>3</v>
      </c>
      <c r="Q906" t="s">
        <v>35</v>
      </c>
      <c r="R906">
        <v>2</v>
      </c>
    </row>
    <row r="907" spans="1:18">
      <c r="A907" s="9">
        <v>906</v>
      </c>
      <c r="B907">
        <v>248</v>
      </c>
      <c r="C907">
        <v>3</v>
      </c>
      <c r="D907" t="s">
        <v>33</v>
      </c>
      <c r="E907">
        <v>14</v>
      </c>
      <c r="F907">
        <v>23</v>
      </c>
      <c r="G907" t="s">
        <v>54</v>
      </c>
      <c r="H907" t="s">
        <v>25</v>
      </c>
      <c r="I907" t="s">
        <v>40</v>
      </c>
      <c r="J907">
        <v>1</v>
      </c>
      <c r="K907">
        <v>5488</v>
      </c>
      <c r="L907">
        <v>1</v>
      </c>
      <c r="M907">
        <v>1240</v>
      </c>
      <c r="N907">
        <v>6728</v>
      </c>
      <c r="O907" t="s">
        <v>27</v>
      </c>
      <c r="P907">
        <v>2</v>
      </c>
      <c r="Q907" t="s">
        <v>28</v>
      </c>
      <c r="R907">
        <v>4</v>
      </c>
    </row>
    <row r="908" spans="1:18">
      <c r="A908" s="9">
        <v>907</v>
      </c>
      <c r="B908">
        <v>86</v>
      </c>
      <c r="C908">
        <v>4</v>
      </c>
      <c r="D908" t="s">
        <v>23</v>
      </c>
      <c r="E908">
        <v>30</v>
      </c>
      <c r="F908">
        <v>33</v>
      </c>
      <c r="G908" t="s">
        <v>34</v>
      </c>
      <c r="H908" t="s">
        <v>25</v>
      </c>
      <c r="I908" t="s">
        <v>26</v>
      </c>
      <c r="J908">
        <v>1</v>
      </c>
      <c r="K908">
        <v>4440</v>
      </c>
      <c r="L908">
        <v>1</v>
      </c>
      <c r="M908">
        <v>1960</v>
      </c>
      <c r="N908">
        <v>6400</v>
      </c>
      <c r="O908" t="s">
        <v>27</v>
      </c>
      <c r="P908">
        <v>3</v>
      </c>
      <c r="Q908" t="s">
        <v>35</v>
      </c>
      <c r="R908">
        <v>2</v>
      </c>
    </row>
    <row r="909" spans="1:18">
      <c r="A909" s="9">
        <v>908</v>
      </c>
      <c r="B909">
        <v>127</v>
      </c>
      <c r="C909">
        <v>3</v>
      </c>
      <c r="D909" t="s">
        <v>33</v>
      </c>
      <c r="E909">
        <v>14</v>
      </c>
      <c r="F909">
        <v>28</v>
      </c>
      <c r="G909" t="s">
        <v>39</v>
      </c>
      <c r="H909" t="s">
        <v>31</v>
      </c>
      <c r="I909" t="s">
        <v>40</v>
      </c>
      <c r="J909">
        <v>3</v>
      </c>
      <c r="K909">
        <v>28728</v>
      </c>
      <c r="L909">
        <v>2</v>
      </c>
      <c r="M909">
        <v>2400</v>
      </c>
      <c r="N909">
        <v>31128</v>
      </c>
      <c r="O909" t="s">
        <v>27</v>
      </c>
      <c r="P909">
        <v>4</v>
      </c>
      <c r="Q909" t="s">
        <v>41</v>
      </c>
      <c r="R909">
        <v>6</v>
      </c>
    </row>
    <row r="910" spans="1:18">
      <c r="A910" s="9">
        <v>909</v>
      </c>
      <c r="B910">
        <v>138</v>
      </c>
      <c r="C910">
        <v>1</v>
      </c>
      <c r="D910" t="s">
        <v>37</v>
      </c>
      <c r="E910">
        <v>3</v>
      </c>
      <c r="F910">
        <v>13</v>
      </c>
      <c r="G910" t="s">
        <v>99</v>
      </c>
      <c r="H910" t="s">
        <v>31</v>
      </c>
      <c r="I910" t="s">
        <v>40</v>
      </c>
      <c r="J910">
        <v>3</v>
      </c>
      <c r="K910">
        <v>1800</v>
      </c>
      <c r="L910">
        <v>2</v>
      </c>
      <c r="M910">
        <v>1920</v>
      </c>
      <c r="N910">
        <v>3720</v>
      </c>
      <c r="O910" t="s">
        <v>27</v>
      </c>
      <c r="P910">
        <v>2</v>
      </c>
      <c r="Q910" t="s">
        <v>28</v>
      </c>
      <c r="R910">
        <v>4</v>
      </c>
    </row>
    <row r="911" spans="1:18">
      <c r="A911" s="9">
        <v>910</v>
      </c>
      <c r="B911">
        <v>175</v>
      </c>
      <c r="C911">
        <v>4</v>
      </c>
      <c r="D911" t="s">
        <v>23</v>
      </c>
      <c r="E911">
        <v>30</v>
      </c>
      <c r="F911">
        <v>25</v>
      </c>
      <c r="G911" t="s">
        <v>78</v>
      </c>
      <c r="H911" t="s">
        <v>31</v>
      </c>
      <c r="I911" t="s">
        <v>40</v>
      </c>
      <c r="J911">
        <v>2</v>
      </c>
      <c r="K911">
        <v>7029.9000000000005</v>
      </c>
      <c r="L911">
        <v>2</v>
      </c>
      <c r="M911">
        <v>720</v>
      </c>
      <c r="N911">
        <v>7749.9000000000005</v>
      </c>
      <c r="O911" t="s">
        <v>46</v>
      </c>
      <c r="P911">
        <v>1</v>
      </c>
      <c r="Q911" t="s">
        <v>32</v>
      </c>
      <c r="R911">
        <v>1</v>
      </c>
    </row>
    <row r="912" spans="1:18">
      <c r="A912" s="9">
        <v>911</v>
      </c>
      <c r="B912">
        <v>177</v>
      </c>
      <c r="C912">
        <v>2</v>
      </c>
      <c r="D912" t="s">
        <v>29</v>
      </c>
      <c r="E912">
        <v>7</v>
      </c>
      <c r="F912">
        <v>3</v>
      </c>
      <c r="G912" t="s">
        <v>97</v>
      </c>
      <c r="H912" t="s">
        <v>25</v>
      </c>
      <c r="I912" t="s">
        <v>40</v>
      </c>
      <c r="J912">
        <v>2</v>
      </c>
      <c r="K912">
        <v>1904</v>
      </c>
      <c r="L912">
        <v>1</v>
      </c>
      <c r="M912">
        <v>1100</v>
      </c>
      <c r="N912">
        <v>3004</v>
      </c>
      <c r="O912" t="s">
        <v>27</v>
      </c>
      <c r="P912">
        <v>3</v>
      </c>
      <c r="Q912" t="s">
        <v>35</v>
      </c>
      <c r="R912">
        <v>2</v>
      </c>
    </row>
    <row r="913" spans="1:18">
      <c r="A913" s="9">
        <v>912</v>
      </c>
      <c r="B913">
        <v>30</v>
      </c>
      <c r="C913">
        <v>3</v>
      </c>
      <c r="D913" t="s">
        <v>33</v>
      </c>
      <c r="E913">
        <v>14</v>
      </c>
      <c r="F913">
        <v>12</v>
      </c>
      <c r="G913" t="s">
        <v>50</v>
      </c>
      <c r="H913" t="s">
        <v>31</v>
      </c>
      <c r="I913" t="s">
        <v>40</v>
      </c>
      <c r="J913">
        <v>3</v>
      </c>
      <c r="K913">
        <v>13048</v>
      </c>
      <c r="L913">
        <v>1</v>
      </c>
      <c r="M913">
        <v>800</v>
      </c>
      <c r="N913">
        <v>13848</v>
      </c>
      <c r="O913" t="s">
        <v>27</v>
      </c>
      <c r="P913">
        <v>2</v>
      </c>
      <c r="Q913" t="s">
        <v>28</v>
      </c>
      <c r="R913">
        <v>4</v>
      </c>
    </row>
    <row r="914" spans="1:18">
      <c r="A914" s="9">
        <v>913</v>
      </c>
      <c r="B914">
        <v>134</v>
      </c>
      <c r="C914">
        <v>4</v>
      </c>
      <c r="D914" t="s">
        <v>23</v>
      </c>
      <c r="E914">
        <v>30</v>
      </c>
      <c r="F914">
        <v>51</v>
      </c>
      <c r="G914" t="s">
        <v>51</v>
      </c>
      <c r="H914" t="s">
        <v>25</v>
      </c>
      <c r="I914" t="s">
        <v>26</v>
      </c>
      <c r="J914">
        <v>1</v>
      </c>
      <c r="K914">
        <v>1290</v>
      </c>
      <c r="L914">
        <v>2</v>
      </c>
      <c r="M914">
        <v>2140</v>
      </c>
      <c r="N914">
        <v>3430</v>
      </c>
      <c r="O914" t="s">
        <v>27</v>
      </c>
      <c r="P914">
        <v>1</v>
      </c>
      <c r="Q914" t="s">
        <v>32</v>
      </c>
      <c r="R914">
        <v>1</v>
      </c>
    </row>
    <row r="915" spans="1:18">
      <c r="A915" s="9">
        <v>914</v>
      </c>
      <c r="B915">
        <v>222</v>
      </c>
      <c r="C915">
        <v>2</v>
      </c>
      <c r="D915" t="s">
        <v>29</v>
      </c>
      <c r="E915">
        <v>7</v>
      </c>
      <c r="F915">
        <v>65</v>
      </c>
      <c r="G915" t="s">
        <v>80</v>
      </c>
      <c r="H915" t="s">
        <v>44</v>
      </c>
      <c r="I915" t="s">
        <v>62</v>
      </c>
      <c r="J915">
        <v>2</v>
      </c>
      <c r="K915">
        <v>2996</v>
      </c>
      <c r="L915">
        <v>2</v>
      </c>
      <c r="M915">
        <v>12160</v>
      </c>
      <c r="N915">
        <v>15156</v>
      </c>
      <c r="O915" t="s">
        <v>46</v>
      </c>
      <c r="P915">
        <v>2</v>
      </c>
      <c r="Q915" t="s">
        <v>28</v>
      </c>
      <c r="R915">
        <v>4</v>
      </c>
    </row>
    <row r="916" spans="1:18">
      <c r="A916" s="9">
        <v>915</v>
      </c>
      <c r="B916">
        <v>85</v>
      </c>
      <c r="C916">
        <v>4</v>
      </c>
      <c r="D916" t="s">
        <v>23</v>
      </c>
      <c r="E916">
        <v>30</v>
      </c>
      <c r="F916">
        <v>33</v>
      </c>
      <c r="G916" t="s">
        <v>34</v>
      </c>
      <c r="H916" t="s">
        <v>25</v>
      </c>
      <c r="I916" t="s">
        <v>26</v>
      </c>
      <c r="J916">
        <v>1</v>
      </c>
      <c r="K916">
        <v>4440</v>
      </c>
      <c r="L916">
        <v>2</v>
      </c>
      <c r="M916">
        <v>3920</v>
      </c>
      <c r="N916">
        <v>8360</v>
      </c>
      <c r="O916" t="s">
        <v>27</v>
      </c>
      <c r="P916">
        <v>3</v>
      </c>
      <c r="Q916" t="s">
        <v>35</v>
      </c>
      <c r="R916">
        <v>2</v>
      </c>
    </row>
    <row r="917" spans="1:18">
      <c r="A917" s="9">
        <v>916</v>
      </c>
      <c r="B917">
        <v>115</v>
      </c>
      <c r="C917">
        <v>3</v>
      </c>
      <c r="D917" t="s">
        <v>33</v>
      </c>
      <c r="E917">
        <v>14</v>
      </c>
      <c r="F917">
        <v>54</v>
      </c>
      <c r="G917" t="s">
        <v>73</v>
      </c>
      <c r="H917" t="s">
        <v>57</v>
      </c>
      <c r="I917" t="s">
        <v>26</v>
      </c>
      <c r="J917">
        <v>2</v>
      </c>
      <c r="K917">
        <v>4760</v>
      </c>
      <c r="L917">
        <v>2</v>
      </c>
      <c r="M917">
        <v>14240</v>
      </c>
      <c r="N917">
        <v>19000</v>
      </c>
      <c r="O917" t="s">
        <v>27</v>
      </c>
      <c r="P917">
        <v>2</v>
      </c>
      <c r="Q917" t="s">
        <v>28</v>
      </c>
      <c r="R917">
        <v>4</v>
      </c>
    </row>
    <row r="918" spans="1:18">
      <c r="A918" s="9">
        <v>917</v>
      </c>
      <c r="B918">
        <v>32</v>
      </c>
      <c r="C918">
        <v>1</v>
      </c>
      <c r="D918" t="s">
        <v>37</v>
      </c>
      <c r="E918">
        <v>3</v>
      </c>
      <c r="F918">
        <v>8</v>
      </c>
      <c r="G918" t="s">
        <v>106</v>
      </c>
      <c r="H918" t="s">
        <v>31</v>
      </c>
      <c r="I918" t="s">
        <v>40</v>
      </c>
      <c r="J918">
        <v>3</v>
      </c>
      <c r="K918">
        <v>2586</v>
      </c>
      <c r="L918">
        <v>2</v>
      </c>
      <c r="M918">
        <v>800</v>
      </c>
      <c r="N918">
        <v>3386</v>
      </c>
      <c r="O918" t="s">
        <v>27</v>
      </c>
      <c r="P918">
        <v>3</v>
      </c>
      <c r="Q918" t="s">
        <v>35</v>
      </c>
      <c r="R918">
        <v>2</v>
      </c>
    </row>
    <row r="919" spans="1:18">
      <c r="A919" s="9">
        <v>918</v>
      </c>
      <c r="B919">
        <v>245</v>
      </c>
      <c r="C919">
        <v>1</v>
      </c>
      <c r="D919" t="s">
        <v>37</v>
      </c>
      <c r="E919">
        <v>3</v>
      </c>
      <c r="F919">
        <v>50</v>
      </c>
      <c r="G919" t="s">
        <v>70</v>
      </c>
      <c r="H919" t="s">
        <v>31</v>
      </c>
      <c r="I919" t="s">
        <v>26</v>
      </c>
      <c r="J919">
        <v>2</v>
      </c>
      <c r="K919">
        <v>390</v>
      </c>
      <c r="L919">
        <v>2</v>
      </c>
      <c r="M919">
        <v>2450</v>
      </c>
      <c r="N919">
        <v>2840</v>
      </c>
      <c r="O919" t="s">
        <v>27</v>
      </c>
      <c r="P919">
        <v>1</v>
      </c>
      <c r="Q919" t="s">
        <v>32</v>
      </c>
      <c r="R919">
        <v>1</v>
      </c>
    </row>
    <row r="920" spans="1:18">
      <c r="A920" s="9">
        <v>919</v>
      </c>
      <c r="B920">
        <v>231</v>
      </c>
      <c r="C920">
        <v>1</v>
      </c>
      <c r="D920" t="s">
        <v>37</v>
      </c>
      <c r="E920">
        <v>3</v>
      </c>
      <c r="F920">
        <v>58</v>
      </c>
      <c r="G920" t="s">
        <v>38</v>
      </c>
      <c r="H920" t="s">
        <v>31</v>
      </c>
      <c r="I920" t="s">
        <v>26</v>
      </c>
      <c r="J920">
        <v>1</v>
      </c>
      <c r="K920">
        <v>1224</v>
      </c>
      <c r="L920">
        <v>2</v>
      </c>
      <c r="M920">
        <v>8040</v>
      </c>
      <c r="N920">
        <v>9264</v>
      </c>
      <c r="O920" t="s">
        <v>27</v>
      </c>
      <c r="P920">
        <v>4</v>
      </c>
      <c r="Q920" t="s">
        <v>41</v>
      </c>
      <c r="R920">
        <v>6</v>
      </c>
    </row>
    <row r="921" spans="1:18">
      <c r="A921" s="9">
        <v>920</v>
      </c>
      <c r="B921">
        <v>65</v>
      </c>
      <c r="C921">
        <v>3</v>
      </c>
      <c r="D921" t="s">
        <v>33</v>
      </c>
      <c r="E921">
        <v>14</v>
      </c>
      <c r="F921">
        <v>31</v>
      </c>
      <c r="G921" t="s">
        <v>74</v>
      </c>
      <c r="H921" t="s">
        <v>25</v>
      </c>
      <c r="I921" t="s">
        <v>26</v>
      </c>
      <c r="J921">
        <v>2</v>
      </c>
      <c r="K921">
        <v>3080</v>
      </c>
      <c r="L921">
        <v>1</v>
      </c>
      <c r="M921">
        <v>3120</v>
      </c>
      <c r="N921">
        <v>6200</v>
      </c>
      <c r="O921" t="s">
        <v>27</v>
      </c>
      <c r="P921">
        <v>3</v>
      </c>
      <c r="Q921" t="s">
        <v>35</v>
      </c>
      <c r="R921">
        <v>2</v>
      </c>
    </row>
    <row r="922" spans="1:18">
      <c r="A922" s="9">
        <v>921</v>
      </c>
      <c r="B922">
        <v>189</v>
      </c>
      <c r="C922">
        <v>3</v>
      </c>
      <c r="D922" t="s">
        <v>33</v>
      </c>
      <c r="E922">
        <v>14</v>
      </c>
      <c r="F922">
        <v>57</v>
      </c>
      <c r="G922" t="s">
        <v>30</v>
      </c>
      <c r="H922" t="s">
        <v>31</v>
      </c>
      <c r="I922" t="s">
        <v>26</v>
      </c>
      <c r="J922">
        <v>1</v>
      </c>
      <c r="K922">
        <v>1932</v>
      </c>
      <c r="L922">
        <v>2</v>
      </c>
      <c r="M922">
        <v>4600</v>
      </c>
      <c r="N922">
        <v>6532</v>
      </c>
      <c r="O922" t="s">
        <v>27</v>
      </c>
      <c r="P922">
        <v>3</v>
      </c>
      <c r="Q922" t="s">
        <v>35</v>
      </c>
      <c r="R922">
        <v>2</v>
      </c>
    </row>
    <row r="923" spans="1:18">
      <c r="A923" s="9">
        <v>922</v>
      </c>
      <c r="B923">
        <v>211</v>
      </c>
      <c r="C923">
        <v>2</v>
      </c>
      <c r="D923" t="s">
        <v>29</v>
      </c>
      <c r="E923">
        <v>7</v>
      </c>
      <c r="F923">
        <v>49</v>
      </c>
      <c r="G923" t="s">
        <v>66</v>
      </c>
      <c r="H923" t="s">
        <v>44</v>
      </c>
      <c r="I923" t="s">
        <v>26</v>
      </c>
      <c r="J923">
        <v>2</v>
      </c>
      <c r="K923">
        <v>4116</v>
      </c>
      <c r="L923">
        <v>1</v>
      </c>
      <c r="M923">
        <v>7320</v>
      </c>
      <c r="N923">
        <v>11436</v>
      </c>
      <c r="O923" t="s">
        <v>27</v>
      </c>
      <c r="P923">
        <v>4</v>
      </c>
      <c r="Q923" t="s">
        <v>41</v>
      </c>
      <c r="R923">
        <v>6</v>
      </c>
    </row>
    <row r="924" spans="1:18">
      <c r="A924" s="9">
        <v>923</v>
      </c>
      <c r="B924">
        <v>72</v>
      </c>
      <c r="C924">
        <v>4</v>
      </c>
      <c r="D924" t="s">
        <v>23</v>
      </c>
      <c r="E924">
        <v>30</v>
      </c>
      <c r="F924">
        <v>26</v>
      </c>
      <c r="G924" t="s">
        <v>100</v>
      </c>
      <c r="H924" t="s">
        <v>44</v>
      </c>
      <c r="I924" t="s">
        <v>40</v>
      </c>
      <c r="J924">
        <v>2</v>
      </c>
      <c r="K924">
        <v>18180</v>
      </c>
      <c r="L924">
        <v>1</v>
      </c>
      <c r="M924">
        <v>1320</v>
      </c>
      <c r="N924">
        <v>19500</v>
      </c>
      <c r="O924" t="s">
        <v>46</v>
      </c>
      <c r="P924">
        <v>4</v>
      </c>
      <c r="Q924" t="s">
        <v>41</v>
      </c>
      <c r="R924">
        <v>6</v>
      </c>
    </row>
    <row r="925" spans="1:18">
      <c r="A925" s="9">
        <v>924</v>
      </c>
      <c r="B925">
        <v>150</v>
      </c>
      <c r="C925">
        <v>1</v>
      </c>
      <c r="D925" t="s">
        <v>37</v>
      </c>
      <c r="E925">
        <v>3</v>
      </c>
      <c r="F925">
        <v>56</v>
      </c>
      <c r="G925" t="s">
        <v>90</v>
      </c>
      <c r="H925" t="s">
        <v>25</v>
      </c>
      <c r="I925" t="s">
        <v>26</v>
      </c>
      <c r="J925">
        <v>1</v>
      </c>
      <c r="K925">
        <v>189</v>
      </c>
      <c r="L925">
        <v>1</v>
      </c>
      <c r="M925">
        <v>1080</v>
      </c>
      <c r="N925">
        <v>1269</v>
      </c>
      <c r="O925" t="s">
        <v>27</v>
      </c>
      <c r="P925">
        <v>1</v>
      </c>
      <c r="Q925" t="s">
        <v>32</v>
      </c>
      <c r="R925">
        <v>1</v>
      </c>
    </row>
    <row r="926" spans="1:18">
      <c r="A926" s="9">
        <v>925</v>
      </c>
      <c r="B926">
        <v>125</v>
      </c>
      <c r="C926">
        <v>2</v>
      </c>
      <c r="D926" t="s">
        <v>29</v>
      </c>
      <c r="E926">
        <v>7</v>
      </c>
      <c r="F926">
        <v>17</v>
      </c>
      <c r="G926" t="s">
        <v>60</v>
      </c>
      <c r="H926" t="s">
        <v>31</v>
      </c>
      <c r="I926" t="s">
        <v>40</v>
      </c>
      <c r="J926">
        <v>1</v>
      </c>
      <c r="K926">
        <v>2394</v>
      </c>
      <c r="L926">
        <v>2</v>
      </c>
      <c r="M926">
        <v>3720</v>
      </c>
      <c r="N926">
        <v>6114</v>
      </c>
      <c r="O926" t="s">
        <v>46</v>
      </c>
      <c r="P926">
        <v>4</v>
      </c>
      <c r="Q926" t="s">
        <v>41</v>
      </c>
      <c r="R926">
        <v>6</v>
      </c>
    </row>
    <row r="927" spans="1:18">
      <c r="A927" s="9">
        <v>926</v>
      </c>
      <c r="B927">
        <v>99</v>
      </c>
      <c r="C927">
        <v>1</v>
      </c>
      <c r="D927" t="s">
        <v>37</v>
      </c>
      <c r="E927">
        <v>3</v>
      </c>
      <c r="F927">
        <v>56</v>
      </c>
      <c r="G927" t="s">
        <v>90</v>
      </c>
      <c r="H927" t="s">
        <v>25</v>
      </c>
      <c r="I927" t="s">
        <v>26</v>
      </c>
      <c r="J927">
        <v>3</v>
      </c>
      <c r="K927">
        <v>4620</v>
      </c>
      <c r="L927">
        <v>1</v>
      </c>
      <c r="M927">
        <v>4320</v>
      </c>
      <c r="N927">
        <v>8940</v>
      </c>
      <c r="O927" t="s">
        <v>27</v>
      </c>
      <c r="P927">
        <v>2</v>
      </c>
      <c r="Q927" t="s">
        <v>28</v>
      </c>
      <c r="R927">
        <v>4</v>
      </c>
    </row>
    <row r="928" spans="1:18">
      <c r="A928" s="9">
        <v>927</v>
      </c>
      <c r="B928">
        <v>182</v>
      </c>
      <c r="C928">
        <v>2</v>
      </c>
      <c r="D928" t="s">
        <v>29</v>
      </c>
      <c r="E928">
        <v>7</v>
      </c>
      <c r="F928">
        <v>65</v>
      </c>
      <c r="G928" t="s">
        <v>80</v>
      </c>
      <c r="H928" t="s">
        <v>44</v>
      </c>
      <c r="I928" t="s">
        <v>62</v>
      </c>
      <c r="J928">
        <v>1</v>
      </c>
      <c r="K928">
        <v>350</v>
      </c>
      <c r="L928">
        <v>1</v>
      </c>
      <c r="M928">
        <v>1520</v>
      </c>
      <c r="N928">
        <v>1870</v>
      </c>
      <c r="O928" t="s">
        <v>46</v>
      </c>
      <c r="P928">
        <v>1</v>
      </c>
      <c r="Q928" t="s">
        <v>32</v>
      </c>
      <c r="R928">
        <v>1</v>
      </c>
    </row>
    <row r="929" spans="1:18">
      <c r="A929" s="9">
        <v>928</v>
      </c>
      <c r="B929">
        <v>220</v>
      </c>
      <c r="C929">
        <v>1</v>
      </c>
      <c r="D929" t="s">
        <v>37</v>
      </c>
      <c r="E929">
        <v>3</v>
      </c>
      <c r="F929">
        <v>29</v>
      </c>
      <c r="G929" t="s">
        <v>68</v>
      </c>
      <c r="H929" t="s">
        <v>31</v>
      </c>
      <c r="I929" t="s">
        <v>40</v>
      </c>
      <c r="J929">
        <v>3</v>
      </c>
      <c r="K929">
        <v>6012</v>
      </c>
      <c r="L929">
        <v>1</v>
      </c>
      <c r="M929">
        <v>2040</v>
      </c>
      <c r="N929">
        <v>8052</v>
      </c>
      <c r="O929" t="s">
        <v>27</v>
      </c>
      <c r="P929">
        <v>4</v>
      </c>
      <c r="Q929" t="s">
        <v>41</v>
      </c>
      <c r="R929">
        <v>6</v>
      </c>
    </row>
    <row r="930" spans="1:18">
      <c r="A930" s="9">
        <v>929</v>
      </c>
      <c r="B930">
        <v>45</v>
      </c>
      <c r="C930">
        <v>4</v>
      </c>
      <c r="D930" t="s">
        <v>23</v>
      </c>
      <c r="E930">
        <v>30</v>
      </c>
      <c r="F930">
        <v>6</v>
      </c>
      <c r="G930" t="s">
        <v>110</v>
      </c>
      <c r="H930" t="s">
        <v>25</v>
      </c>
      <c r="I930" t="s">
        <v>40</v>
      </c>
      <c r="J930">
        <v>2</v>
      </c>
      <c r="K930">
        <v>19080</v>
      </c>
      <c r="L930">
        <v>1</v>
      </c>
      <c r="M930">
        <v>1500</v>
      </c>
      <c r="N930">
        <v>20580</v>
      </c>
      <c r="O930" t="s">
        <v>27</v>
      </c>
      <c r="P930">
        <v>4</v>
      </c>
      <c r="Q930" t="s">
        <v>41</v>
      </c>
      <c r="R930">
        <v>6</v>
      </c>
    </row>
    <row r="931" spans="1:18">
      <c r="A931" s="9">
        <v>930</v>
      </c>
      <c r="B931">
        <v>251</v>
      </c>
      <c r="C931">
        <v>1</v>
      </c>
      <c r="D931" t="s">
        <v>37</v>
      </c>
      <c r="E931">
        <v>3</v>
      </c>
      <c r="F931">
        <v>13</v>
      </c>
      <c r="G931" t="s">
        <v>99</v>
      </c>
      <c r="H931" t="s">
        <v>31</v>
      </c>
      <c r="I931" t="s">
        <v>40</v>
      </c>
      <c r="J931">
        <v>3</v>
      </c>
      <c r="K931">
        <v>900</v>
      </c>
      <c r="L931">
        <v>2</v>
      </c>
      <c r="M931">
        <v>960</v>
      </c>
      <c r="N931">
        <v>1860</v>
      </c>
      <c r="O931" t="s">
        <v>27</v>
      </c>
      <c r="P931">
        <v>3</v>
      </c>
      <c r="Q931" t="s">
        <v>35</v>
      </c>
      <c r="R931">
        <v>2</v>
      </c>
    </row>
    <row r="932" spans="1:18">
      <c r="A932" s="9">
        <v>931</v>
      </c>
      <c r="B932">
        <v>129</v>
      </c>
      <c r="C932">
        <v>4</v>
      </c>
      <c r="D932" t="s">
        <v>23</v>
      </c>
      <c r="E932">
        <v>30</v>
      </c>
      <c r="F932">
        <v>13</v>
      </c>
      <c r="G932" t="s">
        <v>99</v>
      </c>
      <c r="H932" t="s">
        <v>31</v>
      </c>
      <c r="I932" t="s">
        <v>40</v>
      </c>
      <c r="J932">
        <v>3</v>
      </c>
      <c r="K932">
        <v>9000</v>
      </c>
      <c r="L932">
        <v>2</v>
      </c>
      <c r="M932">
        <v>960</v>
      </c>
      <c r="N932">
        <v>9960</v>
      </c>
      <c r="O932" t="s">
        <v>27</v>
      </c>
      <c r="P932">
        <v>3</v>
      </c>
      <c r="Q932" t="s">
        <v>35</v>
      </c>
      <c r="R932">
        <v>2</v>
      </c>
    </row>
    <row r="933" spans="1:18">
      <c r="A933" s="9">
        <v>932</v>
      </c>
      <c r="B933">
        <v>279</v>
      </c>
      <c r="C933">
        <v>3</v>
      </c>
      <c r="D933" t="s">
        <v>33</v>
      </c>
      <c r="E933">
        <v>14</v>
      </c>
      <c r="F933">
        <v>65</v>
      </c>
      <c r="G933" t="s">
        <v>80</v>
      </c>
      <c r="H933" t="s">
        <v>44</v>
      </c>
      <c r="I933" t="s">
        <v>62</v>
      </c>
      <c r="J933">
        <v>2</v>
      </c>
      <c r="K933">
        <v>5992</v>
      </c>
      <c r="L933">
        <v>1</v>
      </c>
      <c r="M933">
        <v>6080</v>
      </c>
      <c r="N933">
        <v>12072</v>
      </c>
      <c r="O933" t="s">
        <v>46</v>
      </c>
      <c r="P933">
        <v>2</v>
      </c>
      <c r="Q933" t="s">
        <v>28</v>
      </c>
      <c r="R933">
        <v>4</v>
      </c>
    </row>
    <row r="934" spans="1:18">
      <c r="A934" s="9">
        <v>933</v>
      </c>
      <c r="B934">
        <v>128</v>
      </c>
      <c r="C934">
        <v>4</v>
      </c>
      <c r="D934" t="s">
        <v>23</v>
      </c>
      <c r="E934">
        <v>30</v>
      </c>
      <c r="F934">
        <v>18</v>
      </c>
      <c r="G934" t="s">
        <v>96</v>
      </c>
      <c r="H934" t="s">
        <v>25</v>
      </c>
      <c r="I934" t="s">
        <v>40</v>
      </c>
      <c r="J934">
        <v>1</v>
      </c>
      <c r="K934">
        <v>10200</v>
      </c>
      <c r="L934">
        <v>1</v>
      </c>
      <c r="M934">
        <v>640</v>
      </c>
      <c r="N934">
        <v>10840</v>
      </c>
      <c r="O934" t="s">
        <v>46</v>
      </c>
      <c r="P934">
        <v>2</v>
      </c>
      <c r="Q934" t="s">
        <v>28</v>
      </c>
      <c r="R934">
        <v>4</v>
      </c>
    </row>
    <row r="935" spans="1:18">
      <c r="A935" s="9">
        <v>934</v>
      </c>
      <c r="B935">
        <v>9</v>
      </c>
      <c r="C935">
        <v>1</v>
      </c>
      <c r="D935" t="s">
        <v>37</v>
      </c>
      <c r="E935">
        <v>3</v>
      </c>
      <c r="F935">
        <v>45</v>
      </c>
      <c r="G935" t="s">
        <v>77</v>
      </c>
      <c r="H935" t="s">
        <v>57</v>
      </c>
      <c r="I935" t="s">
        <v>26</v>
      </c>
      <c r="J935">
        <v>3</v>
      </c>
      <c r="K935">
        <v>114</v>
      </c>
      <c r="L935">
        <v>1</v>
      </c>
      <c r="M935">
        <v>910</v>
      </c>
      <c r="N935">
        <v>1024</v>
      </c>
      <c r="O935" t="s">
        <v>27</v>
      </c>
      <c r="P935">
        <v>1</v>
      </c>
      <c r="Q935" t="s">
        <v>32</v>
      </c>
      <c r="R935">
        <v>1</v>
      </c>
    </row>
    <row r="936" spans="1:18">
      <c r="A936" s="9">
        <v>935</v>
      </c>
      <c r="B936">
        <v>93</v>
      </c>
      <c r="C936">
        <v>2</v>
      </c>
      <c r="D936" t="s">
        <v>29</v>
      </c>
      <c r="E936">
        <v>7</v>
      </c>
      <c r="F936">
        <v>7</v>
      </c>
      <c r="G936" t="s">
        <v>88</v>
      </c>
      <c r="H936" t="s">
        <v>31</v>
      </c>
      <c r="I936" t="s">
        <v>40</v>
      </c>
      <c r="J936">
        <v>3</v>
      </c>
      <c r="K936">
        <v>6832</v>
      </c>
      <c r="L936">
        <v>1</v>
      </c>
      <c r="M936">
        <v>240</v>
      </c>
      <c r="N936">
        <v>7072</v>
      </c>
      <c r="O936" t="s">
        <v>46</v>
      </c>
      <c r="P936">
        <v>2</v>
      </c>
      <c r="Q936" t="s">
        <v>28</v>
      </c>
      <c r="R936">
        <v>4</v>
      </c>
    </row>
    <row r="937" spans="1:18">
      <c r="A937" s="9">
        <v>936</v>
      </c>
      <c r="B937">
        <v>23</v>
      </c>
      <c r="C937">
        <v>1</v>
      </c>
      <c r="D937" t="s">
        <v>37</v>
      </c>
      <c r="E937">
        <v>3</v>
      </c>
      <c r="F937">
        <v>4</v>
      </c>
      <c r="G937" t="s">
        <v>65</v>
      </c>
      <c r="H937" t="s">
        <v>44</v>
      </c>
      <c r="I937" t="s">
        <v>40</v>
      </c>
      <c r="J937">
        <v>2</v>
      </c>
      <c r="K937">
        <v>690</v>
      </c>
      <c r="L937">
        <v>1</v>
      </c>
      <c r="M937">
        <v>600</v>
      </c>
      <c r="N937">
        <v>1290</v>
      </c>
      <c r="O937" t="s">
        <v>27</v>
      </c>
      <c r="P937">
        <v>3</v>
      </c>
      <c r="Q937" t="s">
        <v>35</v>
      </c>
      <c r="R937">
        <v>2</v>
      </c>
    </row>
    <row r="938" spans="1:18">
      <c r="A938" s="9">
        <v>937</v>
      </c>
      <c r="B938">
        <v>43</v>
      </c>
      <c r="C938">
        <v>4</v>
      </c>
      <c r="D938" t="s">
        <v>23</v>
      </c>
      <c r="E938">
        <v>30</v>
      </c>
      <c r="F938">
        <v>51</v>
      </c>
      <c r="G938" t="s">
        <v>51</v>
      </c>
      <c r="H938" t="s">
        <v>25</v>
      </c>
      <c r="I938" t="s">
        <v>26</v>
      </c>
      <c r="J938">
        <v>2</v>
      </c>
      <c r="K938">
        <v>3360</v>
      </c>
      <c r="L938">
        <v>1</v>
      </c>
      <c r="M938">
        <v>1070</v>
      </c>
      <c r="N938">
        <v>4430</v>
      </c>
      <c r="O938" t="s">
        <v>27</v>
      </c>
      <c r="P938">
        <v>1</v>
      </c>
      <c r="Q938" t="s">
        <v>32</v>
      </c>
      <c r="R938">
        <v>1</v>
      </c>
    </row>
    <row r="939" spans="1:18">
      <c r="A939" s="9">
        <v>938</v>
      </c>
      <c r="B939">
        <v>20</v>
      </c>
      <c r="C939">
        <v>1</v>
      </c>
      <c r="D939" t="s">
        <v>37</v>
      </c>
      <c r="E939">
        <v>3</v>
      </c>
      <c r="F939">
        <v>58</v>
      </c>
      <c r="G939" t="s">
        <v>38</v>
      </c>
      <c r="H939" t="s">
        <v>31</v>
      </c>
      <c r="I939" t="s">
        <v>26</v>
      </c>
      <c r="J939">
        <v>1</v>
      </c>
      <c r="K939">
        <v>1224</v>
      </c>
      <c r="L939">
        <v>2</v>
      </c>
      <c r="M939">
        <v>8040</v>
      </c>
      <c r="N939">
        <v>9264</v>
      </c>
      <c r="O939" t="s">
        <v>27</v>
      </c>
      <c r="P939">
        <v>4</v>
      </c>
      <c r="Q939" t="s">
        <v>41</v>
      </c>
      <c r="R939">
        <v>6</v>
      </c>
    </row>
    <row r="940" spans="1:18">
      <c r="A940" s="9">
        <v>939</v>
      </c>
      <c r="B940">
        <v>187</v>
      </c>
      <c r="C940">
        <v>1</v>
      </c>
      <c r="D940" t="s">
        <v>37</v>
      </c>
      <c r="E940">
        <v>3</v>
      </c>
      <c r="F940">
        <v>41</v>
      </c>
      <c r="G940" t="s">
        <v>49</v>
      </c>
      <c r="H940" t="s">
        <v>25</v>
      </c>
      <c r="I940" t="s">
        <v>26</v>
      </c>
      <c r="J940">
        <v>3</v>
      </c>
      <c r="K940">
        <v>1896</v>
      </c>
      <c r="L940">
        <v>1</v>
      </c>
      <c r="M940">
        <v>3900</v>
      </c>
      <c r="N940">
        <v>5796</v>
      </c>
      <c r="O940" t="s">
        <v>27</v>
      </c>
      <c r="P940">
        <v>3</v>
      </c>
      <c r="Q940" t="s">
        <v>35</v>
      </c>
      <c r="R940">
        <v>2</v>
      </c>
    </row>
    <row r="941" spans="1:18">
      <c r="A941" s="9">
        <v>940</v>
      </c>
      <c r="B941">
        <v>255</v>
      </c>
      <c r="C941">
        <v>3</v>
      </c>
      <c r="D941" t="s">
        <v>33</v>
      </c>
      <c r="E941">
        <v>14</v>
      </c>
      <c r="F941">
        <v>23</v>
      </c>
      <c r="G941" t="s">
        <v>54</v>
      </c>
      <c r="H941" t="s">
        <v>25</v>
      </c>
      <c r="I941" t="s">
        <v>40</v>
      </c>
      <c r="J941">
        <v>3</v>
      </c>
      <c r="K941">
        <v>10584</v>
      </c>
      <c r="L941">
        <v>1</v>
      </c>
      <c r="M941">
        <v>1860</v>
      </c>
      <c r="N941">
        <v>12444</v>
      </c>
      <c r="O941" t="s">
        <v>27</v>
      </c>
      <c r="P941">
        <v>4</v>
      </c>
      <c r="Q941" t="s">
        <v>41</v>
      </c>
      <c r="R941">
        <v>6</v>
      </c>
    </row>
    <row r="942" spans="1:18">
      <c r="A942" s="9">
        <v>941</v>
      </c>
      <c r="B942">
        <v>25</v>
      </c>
      <c r="C942">
        <v>2</v>
      </c>
      <c r="D942" t="s">
        <v>29</v>
      </c>
      <c r="E942">
        <v>7</v>
      </c>
      <c r="F942">
        <v>3</v>
      </c>
      <c r="G942" t="s">
        <v>97</v>
      </c>
      <c r="H942" t="s">
        <v>25</v>
      </c>
      <c r="I942" t="s">
        <v>40</v>
      </c>
      <c r="J942">
        <v>3</v>
      </c>
      <c r="K942">
        <v>10024</v>
      </c>
      <c r="L942">
        <v>1</v>
      </c>
      <c r="M942">
        <v>2200</v>
      </c>
      <c r="N942">
        <v>12224</v>
      </c>
      <c r="O942" t="s">
        <v>27</v>
      </c>
      <c r="P942">
        <v>2</v>
      </c>
      <c r="Q942" t="s">
        <v>28</v>
      </c>
      <c r="R942">
        <v>4</v>
      </c>
    </row>
    <row r="943" spans="1:18">
      <c r="A943" s="9">
        <v>942</v>
      </c>
      <c r="B943">
        <v>182</v>
      </c>
      <c r="C943">
        <v>3</v>
      </c>
      <c r="D943" t="s">
        <v>33</v>
      </c>
      <c r="E943">
        <v>14</v>
      </c>
      <c r="F943">
        <v>50</v>
      </c>
      <c r="G943" t="s">
        <v>70</v>
      </c>
      <c r="H943" t="s">
        <v>31</v>
      </c>
      <c r="I943" t="s">
        <v>26</v>
      </c>
      <c r="J943">
        <v>1</v>
      </c>
      <c r="K943">
        <v>2744</v>
      </c>
      <c r="L943">
        <v>1</v>
      </c>
      <c r="M943">
        <v>4900</v>
      </c>
      <c r="N943">
        <v>7644</v>
      </c>
      <c r="O943" t="s">
        <v>27</v>
      </c>
      <c r="P943">
        <v>2</v>
      </c>
      <c r="Q943" t="s">
        <v>28</v>
      </c>
      <c r="R943">
        <v>4</v>
      </c>
    </row>
    <row r="944" spans="1:18">
      <c r="A944" s="9">
        <v>943</v>
      </c>
      <c r="B944">
        <v>185</v>
      </c>
      <c r="C944">
        <v>2</v>
      </c>
      <c r="D944" t="s">
        <v>29</v>
      </c>
      <c r="E944">
        <v>7</v>
      </c>
      <c r="F944">
        <v>5</v>
      </c>
      <c r="G944" t="s">
        <v>95</v>
      </c>
      <c r="H944" t="s">
        <v>25</v>
      </c>
      <c r="I944" t="s">
        <v>40</v>
      </c>
      <c r="J944">
        <v>3</v>
      </c>
      <c r="K944">
        <v>9492</v>
      </c>
      <c r="L944">
        <v>2</v>
      </c>
      <c r="M944">
        <v>2400</v>
      </c>
      <c r="N944">
        <v>11892</v>
      </c>
      <c r="O944" t="s">
        <v>27</v>
      </c>
      <c r="P944">
        <v>2</v>
      </c>
      <c r="Q944" t="s">
        <v>28</v>
      </c>
      <c r="R944">
        <v>4</v>
      </c>
    </row>
    <row r="945" spans="1:18">
      <c r="A945" s="9">
        <v>944</v>
      </c>
      <c r="B945">
        <v>109</v>
      </c>
      <c r="C945">
        <v>4</v>
      </c>
      <c r="D945" t="s">
        <v>23</v>
      </c>
      <c r="E945">
        <v>30</v>
      </c>
      <c r="F945">
        <v>42</v>
      </c>
      <c r="G945" t="s">
        <v>98</v>
      </c>
      <c r="H945" t="s">
        <v>25</v>
      </c>
      <c r="I945" t="s">
        <v>26</v>
      </c>
      <c r="J945">
        <v>3</v>
      </c>
      <c r="K945">
        <v>5310</v>
      </c>
      <c r="L945">
        <v>1</v>
      </c>
      <c r="M945">
        <v>1100</v>
      </c>
      <c r="N945">
        <v>6410</v>
      </c>
      <c r="O945" t="s">
        <v>27</v>
      </c>
      <c r="P945">
        <v>1</v>
      </c>
      <c r="Q945" t="s">
        <v>32</v>
      </c>
      <c r="R945">
        <v>1</v>
      </c>
    </row>
    <row r="946" spans="1:18">
      <c r="A946" s="9">
        <v>945</v>
      </c>
      <c r="B946">
        <v>99</v>
      </c>
      <c r="C946">
        <v>4</v>
      </c>
      <c r="D946" t="s">
        <v>23</v>
      </c>
      <c r="E946">
        <v>30</v>
      </c>
      <c r="F946">
        <v>17</v>
      </c>
      <c r="G946" t="s">
        <v>60</v>
      </c>
      <c r="H946" t="s">
        <v>31</v>
      </c>
      <c r="I946" t="s">
        <v>40</v>
      </c>
      <c r="J946">
        <v>1</v>
      </c>
      <c r="K946">
        <v>6840</v>
      </c>
      <c r="L946">
        <v>1</v>
      </c>
      <c r="M946">
        <v>1240</v>
      </c>
      <c r="N946">
        <v>8080</v>
      </c>
      <c r="O946" t="s">
        <v>46</v>
      </c>
      <c r="P946">
        <v>2</v>
      </c>
      <c r="Q946" t="s">
        <v>28</v>
      </c>
      <c r="R946">
        <v>4</v>
      </c>
    </row>
    <row r="947" spans="1:18">
      <c r="A947" s="9">
        <v>946</v>
      </c>
      <c r="B947">
        <v>289</v>
      </c>
      <c r="C947">
        <v>1</v>
      </c>
      <c r="D947" t="s">
        <v>37</v>
      </c>
      <c r="E947">
        <v>3</v>
      </c>
      <c r="F947">
        <v>34</v>
      </c>
      <c r="G947" t="s">
        <v>24</v>
      </c>
      <c r="H947" t="s">
        <v>25</v>
      </c>
      <c r="I947" t="s">
        <v>26</v>
      </c>
      <c r="J947">
        <v>3</v>
      </c>
      <c r="K947">
        <v>603</v>
      </c>
      <c r="L947">
        <v>2</v>
      </c>
      <c r="M947">
        <v>3000</v>
      </c>
      <c r="N947">
        <v>3603</v>
      </c>
      <c r="O947" t="s">
        <v>27</v>
      </c>
      <c r="P947">
        <v>1</v>
      </c>
      <c r="Q947" t="s">
        <v>32</v>
      </c>
      <c r="R947">
        <v>1</v>
      </c>
    </row>
    <row r="948" spans="1:18">
      <c r="A948" s="9">
        <v>947</v>
      </c>
      <c r="B948">
        <v>43</v>
      </c>
      <c r="C948">
        <v>4</v>
      </c>
      <c r="D948" t="s">
        <v>23</v>
      </c>
      <c r="E948">
        <v>30</v>
      </c>
      <c r="F948">
        <v>20</v>
      </c>
      <c r="G948" t="s">
        <v>45</v>
      </c>
      <c r="H948" t="s">
        <v>31</v>
      </c>
      <c r="I948" t="s">
        <v>40</v>
      </c>
      <c r="J948">
        <v>2</v>
      </c>
      <c r="K948">
        <v>12720</v>
      </c>
      <c r="L948">
        <v>2</v>
      </c>
      <c r="M948">
        <v>2880</v>
      </c>
      <c r="N948">
        <v>15600</v>
      </c>
      <c r="O948" t="s">
        <v>46</v>
      </c>
      <c r="P948">
        <v>2</v>
      </c>
      <c r="Q948" t="s">
        <v>28</v>
      </c>
      <c r="R948">
        <v>4</v>
      </c>
    </row>
    <row r="949" spans="1:18">
      <c r="A949" s="9">
        <v>948</v>
      </c>
      <c r="B949">
        <v>35</v>
      </c>
      <c r="C949">
        <v>1</v>
      </c>
      <c r="D949" t="s">
        <v>37</v>
      </c>
      <c r="E949">
        <v>3</v>
      </c>
      <c r="F949">
        <v>43</v>
      </c>
      <c r="G949" t="s">
        <v>47</v>
      </c>
      <c r="H949" t="s">
        <v>31</v>
      </c>
      <c r="I949" t="s">
        <v>26</v>
      </c>
      <c r="J949">
        <v>2</v>
      </c>
      <c r="K949">
        <v>1452</v>
      </c>
      <c r="L949">
        <v>2</v>
      </c>
      <c r="M949">
        <v>7280</v>
      </c>
      <c r="N949">
        <v>8732</v>
      </c>
      <c r="O949" t="s">
        <v>27</v>
      </c>
      <c r="P949">
        <v>2</v>
      </c>
      <c r="Q949" t="s">
        <v>28</v>
      </c>
      <c r="R949">
        <v>4</v>
      </c>
    </row>
    <row r="950" spans="1:18">
      <c r="A950" s="9">
        <v>949</v>
      </c>
      <c r="B950">
        <v>148</v>
      </c>
      <c r="C950">
        <v>1</v>
      </c>
      <c r="D950" t="s">
        <v>37</v>
      </c>
      <c r="E950">
        <v>3</v>
      </c>
      <c r="F950">
        <v>53</v>
      </c>
      <c r="G950" t="s">
        <v>55</v>
      </c>
      <c r="H950" t="s">
        <v>44</v>
      </c>
      <c r="I950" t="s">
        <v>26</v>
      </c>
      <c r="J950">
        <v>3</v>
      </c>
      <c r="K950">
        <v>3294</v>
      </c>
      <c r="L950">
        <v>2</v>
      </c>
      <c r="M950">
        <v>15264</v>
      </c>
      <c r="N950">
        <v>18558</v>
      </c>
      <c r="O950" t="s">
        <v>27</v>
      </c>
      <c r="P950">
        <v>4</v>
      </c>
      <c r="Q950" t="s">
        <v>41</v>
      </c>
      <c r="R950">
        <v>6</v>
      </c>
    </row>
    <row r="951" spans="1:18">
      <c r="A951" s="9">
        <v>950</v>
      </c>
      <c r="B951">
        <v>283</v>
      </c>
      <c r="C951">
        <v>3</v>
      </c>
      <c r="D951" t="s">
        <v>33</v>
      </c>
      <c r="E951">
        <v>14</v>
      </c>
      <c r="F951">
        <v>30</v>
      </c>
      <c r="G951" t="s">
        <v>59</v>
      </c>
      <c r="H951" t="s">
        <v>57</v>
      </c>
      <c r="I951" t="s">
        <v>26</v>
      </c>
      <c r="J951">
        <v>1</v>
      </c>
      <c r="K951">
        <v>2632</v>
      </c>
      <c r="L951">
        <v>2</v>
      </c>
      <c r="M951">
        <v>10800</v>
      </c>
      <c r="N951">
        <v>13432</v>
      </c>
      <c r="O951" t="s">
        <v>27</v>
      </c>
      <c r="P951">
        <v>2</v>
      </c>
      <c r="Q951" t="s">
        <v>28</v>
      </c>
      <c r="R951">
        <v>4</v>
      </c>
    </row>
    <row r="952" spans="1:18">
      <c r="A952" s="9">
        <v>951</v>
      </c>
      <c r="B952">
        <v>190</v>
      </c>
      <c r="C952">
        <v>2</v>
      </c>
      <c r="D952" t="s">
        <v>29</v>
      </c>
      <c r="E952">
        <v>7</v>
      </c>
      <c r="F952">
        <v>29</v>
      </c>
      <c r="G952" t="s">
        <v>68</v>
      </c>
      <c r="H952" t="s">
        <v>31</v>
      </c>
      <c r="I952" t="s">
        <v>40</v>
      </c>
      <c r="J952">
        <v>3</v>
      </c>
      <c r="K952">
        <v>9352</v>
      </c>
      <c r="L952">
        <v>1</v>
      </c>
      <c r="M952">
        <v>1360</v>
      </c>
      <c r="N952">
        <v>10712</v>
      </c>
      <c r="O952" t="s">
        <v>27</v>
      </c>
      <c r="P952">
        <v>2</v>
      </c>
      <c r="Q952" t="s">
        <v>28</v>
      </c>
      <c r="R952">
        <v>4</v>
      </c>
    </row>
    <row r="953" spans="1:18">
      <c r="A953" s="9">
        <v>952</v>
      </c>
      <c r="B953">
        <v>148</v>
      </c>
      <c r="C953">
        <v>3</v>
      </c>
      <c r="D953" t="s">
        <v>33</v>
      </c>
      <c r="E953">
        <v>14</v>
      </c>
      <c r="F953">
        <v>49</v>
      </c>
      <c r="G953" t="s">
        <v>66</v>
      </c>
      <c r="H953" t="s">
        <v>44</v>
      </c>
      <c r="I953" t="s">
        <v>26</v>
      </c>
      <c r="J953">
        <v>2</v>
      </c>
      <c r="K953">
        <v>5488</v>
      </c>
      <c r="L953">
        <v>1</v>
      </c>
      <c r="M953">
        <v>4880</v>
      </c>
      <c r="N953">
        <v>10368</v>
      </c>
      <c r="O953" t="s">
        <v>27</v>
      </c>
      <c r="P953">
        <v>2</v>
      </c>
      <c r="Q953" t="s">
        <v>28</v>
      </c>
      <c r="R953">
        <v>4</v>
      </c>
    </row>
    <row r="954" spans="1:18">
      <c r="A954" s="9">
        <v>953</v>
      </c>
      <c r="B954">
        <v>256</v>
      </c>
      <c r="C954">
        <v>4</v>
      </c>
      <c r="D954" t="s">
        <v>23</v>
      </c>
      <c r="E954">
        <v>30</v>
      </c>
      <c r="F954">
        <v>14</v>
      </c>
      <c r="G954" t="s">
        <v>108</v>
      </c>
      <c r="H954" t="s">
        <v>31</v>
      </c>
      <c r="I954" t="s">
        <v>40</v>
      </c>
      <c r="J954">
        <v>3</v>
      </c>
      <c r="K954">
        <v>23520</v>
      </c>
      <c r="L954">
        <v>2</v>
      </c>
      <c r="M954">
        <v>600</v>
      </c>
      <c r="N954">
        <v>24120</v>
      </c>
      <c r="O954" t="s">
        <v>27</v>
      </c>
      <c r="P954">
        <v>3</v>
      </c>
      <c r="Q954" t="s">
        <v>35</v>
      </c>
      <c r="R954">
        <v>2</v>
      </c>
    </row>
    <row r="955" spans="1:18">
      <c r="A955" s="9">
        <v>954</v>
      </c>
      <c r="B955">
        <v>114</v>
      </c>
      <c r="C955">
        <v>4</v>
      </c>
      <c r="D955" t="s">
        <v>23</v>
      </c>
      <c r="E955">
        <v>30</v>
      </c>
      <c r="F955">
        <v>18</v>
      </c>
      <c r="G955" t="s">
        <v>96</v>
      </c>
      <c r="H955" t="s">
        <v>25</v>
      </c>
      <c r="I955" t="s">
        <v>40</v>
      </c>
      <c r="J955">
        <v>2</v>
      </c>
      <c r="K955">
        <v>22920</v>
      </c>
      <c r="L955">
        <v>2</v>
      </c>
      <c r="M955">
        <v>1280</v>
      </c>
      <c r="N955">
        <v>24200</v>
      </c>
      <c r="O955" t="s">
        <v>46</v>
      </c>
      <c r="P955">
        <v>2</v>
      </c>
      <c r="Q955" t="s">
        <v>28</v>
      </c>
      <c r="R955">
        <v>4</v>
      </c>
    </row>
    <row r="956" spans="1:18">
      <c r="A956" s="9">
        <v>955</v>
      </c>
      <c r="B956">
        <v>24</v>
      </c>
      <c r="C956">
        <v>2</v>
      </c>
      <c r="D956" t="s">
        <v>29</v>
      </c>
      <c r="E956">
        <v>7</v>
      </c>
      <c r="F956">
        <v>7</v>
      </c>
      <c r="G956" t="s">
        <v>88</v>
      </c>
      <c r="H956" t="s">
        <v>31</v>
      </c>
      <c r="I956" t="s">
        <v>40</v>
      </c>
      <c r="J956">
        <v>1</v>
      </c>
      <c r="K956">
        <v>1540</v>
      </c>
      <c r="L956">
        <v>1</v>
      </c>
      <c r="M956">
        <v>240</v>
      </c>
      <c r="N956">
        <v>1780</v>
      </c>
      <c r="O956" t="s">
        <v>46</v>
      </c>
      <c r="P956">
        <v>2</v>
      </c>
      <c r="Q956" t="s">
        <v>28</v>
      </c>
      <c r="R956">
        <v>4</v>
      </c>
    </row>
    <row r="957" spans="1:18">
      <c r="A957" s="9">
        <v>956</v>
      </c>
      <c r="B957">
        <v>120</v>
      </c>
      <c r="C957">
        <v>1</v>
      </c>
      <c r="D957" t="s">
        <v>37</v>
      </c>
      <c r="E957">
        <v>3</v>
      </c>
      <c r="F957">
        <v>8</v>
      </c>
      <c r="G957" t="s">
        <v>106</v>
      </c>
      <c r="H957" t="s">
        <v>31</v>
      </c>
      <c r="I957" t="s">
        <v>40</v>
      </c>
      <c r="J957">
        <v>1</v>
      </c>
      <c r="K957">
        <v>852</v>
      </c>
      <c r="L957">
        <v>2</v>
      </c>
      <c r="M957">
        <v>1600</v>
      </c>
      <c r="N957">
        <v>2452</v>
      </c>
      <c r="O957" t="s">
        <v>27</v>
      </c>
      <c r="P957">
        <v>2</v>
      </c>
      <c r="Q957" t="s">
        <v>28</v>
      </c>
      <c r="R957">
        <v>4</v>
      </c>
    </row>
    <row r="958" spans="1:18">
      <c r="A958" s="9">
        <v>957</v>
      </c>
      <c r="B958">
        <v>280</v>
      </c>
      <c r="C958">
        <v>4</v>
      </c>
      <c r="D958" t="s">
        <v>23</v>
      </c>
      <c r="E958">
        <v>30</v>
      </c>
      <c r="F958">
        <v>9</v>
      </c>
      <c r="G958" t="s">
        <v>43</v>
      </c>
      <c r="H958" t="s">
        <v>44</v>
      </c>
      <c r="I958" t="s">
        <v>40</v>
      </c>
      <c r="J958">
        <v>3</v>
      </c>
      <c r="K958">
        <v>41040</v>
      </c>
      <c r="L958">
        <v>2</v>
      </c>
      <c r="M958">
        <v>1040</v>
      </c>
      <c r="N958">
        <v>42080</v>
      </c>
      <c r="O958" t="s">
        <v>27</v>
      </c>
      <c r="P958">
        <v>2</v>
      </c>
      <c r="Q958" t="s">
        <v>28</v>
      </c>
      <c r="R958">
        <v>4</v>
      </c>
    </row>
    <row r="959" spans="1:18">
      <c r="A959" s="9">
        <v>958</v>
      </c>
      <c r="B959">
        <v>187</v>
      </c>
      <c r="C959">
        <v>2</v>
      </c>
      <c r="D959" t="s">
        <v>29</v>
      </c>
      <c r="E959">
        <v>7</v>
      </c>
      <c r="F959">
        <v>64</v>
      </c>
      <c r="G959" t="s">
        <v>79</v>
      </c>
      <c r="H959" t="s">
        <v>44</v>
      </c>
      <c r="I959" t="s">
        <v>62</v>
      </c>
      <c r="J959">
        <v>1</v>
      </c>
      <c r="K959">
        <v>1372</v>
      </c>
      <c r="L959">
        <v>1</v>
      </c>
      <c r="M959">
        <v>5360</v>
      </c>
      <c r="N959">
        <v>6732</v>
      </c>
      <c r="O959" t="s">
        <v>46</v>
      </c>
      <c r="P959">
        <v>2</v>
      </c>
      <c r="Q959" t="s">
        <v>28</v>
      </c>
      <c r="R959">
        <v>4</v>
      </c>
    </row>
    <row r="960" spans="1:18">
      <c r="A960" s="9">
        <v>959</v>
      </c>
      <c r="B960">
        <v>18</v>
      </c>
      <c r="C960">
        <v>2</v>
      </c>
      <c r="D960" t="s">
        <v>29</v>
      </c>
      <c r="E960">
        <v>7</v>
      </c>
      <c r="F960">
        <v>38</v>
      </c>
      <c r="G960" t="s">
        <v>36</v>
      </c>
      <c r="H960" t="s">
        <v>25</v>
      </c>
      <c r="I960" t="s">
        <v>26</v>
      </c>
      <c r="J960">
        <v>3</v>
      </c>
      <c r="K960">
        <v>2730</v>
      </c>
      <c r="L960">
        <v>1</v>
      </c>
      <c r="M960">
        <v>2200</v>
      </c>
      <c r="N960">
        <v>4930</v>
      </c>
      <c r="O960" t="s">
        <v>27</v>
      </c>
      <c r="P960">
        <v>3</v>
      </c>
      <c r="Q960" t="s">
        <v>35</v>
      </c>
      <c r="R960">
        <v>2</v>
      </c>
    </row>
    <row r="961" spans="1:18">
      <c r="A961" s="9">
        <v>960</v>
      </c>
      <c r="B961">
        <v>284</v>
      </c>
      <c r="C961">
        <v>1</v>
      </c>
      <c r="D961" t="s">
        <v>37</v>
      </c>
      <c r="E961">
        <v>3</v>
      </c>
      <c r="F961">
        <v>9</v>
      </c>
      <c r="G961" t="s">
        <v>43</v>
      </c>
      <c r="H961" t="s">
        <v>44</v>
      </c>
      <c r="I961" t="s">
        <v>40</v>
      </c>
      <c r="J961">
        <v>2</v>
      </c>
      <c r="K961">
        <v>1884</v>
      </c>
      <c r="L961">
        <v>1</v>
      </c>
      <c r="M961">
        <v>520</v>
      </c>
      <c r="N961">
        <v>2404</v>
      </c>
      <c r="O961" t="s">
        <v>27</v>
      </c>
      <c r="P961">
        <v>2</v>
      </c>
      <c r="Q961" t="s">
        <v>28</v>
      </c>
      <c r="R961">
        <v>4</v>
      </c>
    </row>
    <row r="962" spans="1:18">
      <c r="A962" s="9">
        <v>961</v>
      </c>
      <c r="B962">
        <v>28</v>
      </c>
      <c r="C962">
        <v>1</v>
      </c>
      <c r="D962" t="s">
        <v>37</v>
      </c>
      <c r="E962">
        <v>3</v>
      </c>
      <c r="F962">
        <v>3</v>
      </c>
      <c r="G962" t="s">
        <v>97</v>
      </c>
      <c r="H962" t="s">
        <v>25</v>
      </c>
      <c r="I962" t="s">
        <v>40</v>
      </c>
      <c r="J962">
        <v>3</v>
      </c>
      <c r="K962">
        <v>6444</v>
      </c>
      <c r="L962">
        <v>2</v>
      </c>
      <c r="M962">
        <v>6600</v>
      </c>
      <c r="N962">
        <v>13044</v>
      </c>
      <c r="O962" t="s">
        <v>27</v>
      </c>
      <c r="P962">
        <v>4</v>
      </c>
      <c r="Q962" t="s">
        <v>41</v>
      </c>
      <c r="R962">
        <v>6</v>
      </c>
    </row>
    <row r="963" spans="1:18">
      <c r="A963" s="9">
        <v>962</v>
      </c>
      <c r="B963">
        <v>130</v>
      </c>
      <c r="C963">
        <v>2</v>
      </c>
      <c r="D963" t="s">
        <v>29</v>
      </c>
      <c r="E963">
        <v>7</v>
      </c>
      <c r="F963">
        <v>62</v>
      </c>
      <c r="G963" t="s">
        <v>101</v>
      </c>
      <c r="H963" t="s">
        <v>31</v>
      </c>
      <c r="I963" t="s">
        <v>62</v>
      </c>
      <c r="J963">
        <v>1</v>
      </c>
      <c r="K963">
        <v>630</v>
      </c>
      <c r="L963">
        <v>2</v>
      </c>
      <c r="M963">
        <v>5440</v>
      </c>
      <c r="N963">
        <v>6070</v>
      </c>
      <c r="O963" t="s">
        <v>46</v>
      </c>
      <c r="P963">
        <v>3</v>
      </c>
      <c r="Q963" t="s">
        <v>35</v>
      </c>
      <c r="R963">
        <v>2</v>
      </c>
    </row>
    <row r="964" spans="1:18">
      <c r="A964" s="9">
        <v>963</v>
      </c>
      <c r="B964">
        <v>48</v>
      </c>
      <c r="C964">
        <v>4</v>
      </c>
      <c r="D964" t="s">
        <v>23</v>
      </c>
      <c r="E964">
        <v>30</v>
      </c>
      <c r="F964">
        <v>4</v>
      </c>
      <c r="G964" t="s">
        <v>65</v>
      </c>
      <c r="H964" t="s">
        <v>44</v>
      </c>
      <c r="I964" t="s">
        <v>40</v>
      </c>
      <c r="J964">
        <v>1</v>
      </c>
      <c r="K964">
        <v>5040</v>
      </c>
      <c r="L964">
        <v>2</v>
      </c>
      <c r="M964">
        <v>2400</v>
      </c>
      <c r="N964">
        <v>7440</v>
      </c>
      <c r="O964" t="s">
        <v>27</v>
      </c>
      <c r="P964">
        <v>2</v>
      </c>
      <c r="Q964" t="s">
        <v>28</v>
      </c>
      <c r="R964">
        <v>4</v>
      </c>
    </row>
    <row r="965" spans="1:18">
      <c r="A965" s="9">
        <v>964</v>
      </c>
      <c r="B965">
        <v>76</v>
      </c>
      <c r="C965">
        <v>2</v>
      </c>
      <c r="D965" t="s">
        <v>29</v>
      </c>
      <c r="E965">
        <v>7</v>
      </c>
      <c r="F965">
        <v>50</v>
      </c>
      <c r="G965" t="s">
        <v>70</v>
      </c>
      <c r="H965" t="s">
        <v>31</v>
      </c>
      <c r="I965" t="s">
        <v>26</v>
      </c>
      <c r="J965">
        <v>2</v>
      </c>
      <c r="K965">
        <v>5460</v>
      </c>
      <c r="L965">
        <v>1</v>
      </c>
      <c r="M965">
        <v>7350</v>
      </c>
      <c r="N965">
        <v>12810</v>
      </c>
      <c r="O965" t="s">
        <v>27</v>
      </c>
      <c r="P965">
        <v>4</v>
      </c>
      <c r="Q965" t="s">
        <v>41</v>
      </c>
      <c r="R965">
        <v>6</v>
      </c>
    </row>
    <row r="966" spans="1:18">
      <c r="A966" s="9">
        <v>965</v>
      </c>
      <c r="B966">
        <v>40</v>
      </c>
      <c r="C966">
        <v>2</v>
      </c>
      <c r="D966" t="s">
        <v>29</v>
      </c>
      <c r="E966">
        <v>7</v>
      </c>
      <c r="F966">
        <v>30</v>
      </c>
      <c r="G966" t="s">
        <v>59</v>
      </c>
      <c r="H966" t="s">
        <v>57</v>
      </c>
      <c r="I966" t="s">
        <v>26</v>
      </c>
      <c r="J966">
        <v>2</v>
      </c>
      <c r="K966">
        <v>1834</v>
      </c>
      <c r="L966">
        <v>2</v>
      </c>
      <c r="M966">
        <v>5400</v>
      </c>
      <c r="N966">
        <v>7234</v>
      </c>
      <c r="O966" t="s">
        <v>27</v>
      </c>
      <c r="P966">
        <v>3</v>
      </c>
      <c r="Q966" t="s">
        <v>35</v>
      </c>
      <c r="R966">
        <v>2</v>
      </c>
    </row>
    <row r="967" spans="1:18">
      <c r="A967" s="9">
        <v>966</v>
      </c>
      <c r="B967">
        <v>10</v>
      </c>
      <c r="C967">
        <v>1</v>
      </c>
      <c r="D967" t="s">
        <v>37</v>
      </c>
      <c r="E967">
        <v>3</v>
      </c>
      <c r="F967">
        <v>50</v>
      </c>
      <c r="G967" t="s">
        <v>70</v>
      </c>
      <c r="H967" t="s">
        <v>31</v>
      </c>
      <c r="I967" t="s">
        <v>26</v>
      </c>
      <c r="J967">
        <v>2</v>
      </c>
      <c r="K967">
        <v>390</v>
      </c>
      <c r="L967">
        <v>1</v>
      </c>
      <c r="M967">
        <v>1225</v>
      </c>
      <c r="N967">
        <v>1615</v>
      </c>
      <c r="O967" t="s">
        <v>27</v>
      </c>
      <c r="P967">
        <v>1</v>
      </c>
      <c r="Q967" t="s">
        <v>32</v>
      </c>
      <c r="R967">
        <v>1</v>
      </c>
    </row>
    <row r="968" spans="1:18">
      <c r="A968" s="9">
        <v>967</v>
      </c>
      <c r="B968">
        <v>87</v>
      </c>
      <c r="C968">
        <v>3</v>
      </c>
      <c r="D968" t="s">
        <v>33</v>
      </c>
      <c r="E968">
        <v>14</v>
      </c>
      <c r="F968">
        <v>43</v>
      </c>
      <c r="G968" t="s">
        <v>47</v>
      </c>
      <c r="H968" t="s">
        <v>31</v>
      </c>
      <c r="I968" t="s">
        <v>26</v>
      </c>
      <c r="J968">
        <v>1</v>
      </c>
      <c r="K968">
        <v>742</v>
      </c>
      <c r="L968">
        <v>2</v>
      </c>
      <c r="M968">
        <v>1820</v>
      </c>
      <c r="N968">
        <v>2562</v>
      </c>
      <c r="O968" t="s">
        <v>27</v>
      </c>
      <c r="P968">
        <v>1</v>
      </c>
      <c r="Q968" t="s">
        <v>32</v>
      </c>
      <c r="R968">
        <v>1</v>
      </c>
    </row>
    <row r="969" spans="1:18">
      <c r="A969" s="9">
        <v>968</v>
      </c>
      <c r="B969">
        <v>230</v>
      </c>
      <c r="C969">
        <v>4</v>
      </c>
      <c r="D969" t="s">
        <v>23</v>
      </c>
      <c r="E969">
        <v>30</v>
      </c>
      <c r="F969">
        <v>50</v>
      </c>
      <c r="G969" t="s">
        <v>70</v>
      </c>
      <c r="H969" t="s">
        <v>31</v>
      </c>
      <c r="I969" t="s">
        <v>26</v>
      </c>
      <c r="J969">
        <v>2</v>
      </c>
      <c r="K969">
        <v>7800</v>
      </c>
      <c r="L969">
        <v>2</v>
      </c>
      <c r="M969">
        <v>4900</v>
      </c>
      <c r="N969">
        <v>12700</v>
      </c>
      <c r="O969" t="s">
        <v>27</v>
      </c>
      <c r="P969">
        <v>3</v>
      </c>
      <c r="Q969" t="s">
        <v>35</v>
      </c>
      <c r="R969">
        <v>2</v>
      </c>
    </row>
    <row r="970" spans="1:18">
      <c r="A970" s="9">
        <v>969</v>
      </c>
      <c r="B970">
        <v>12</v>
      </c>
      <c r="C970">
        <v>4</v>
      </c>
      <c r="D970" t="s">
        <v>23</v>
      </c>
      <c r="E970">
        <v>30</v>
      </c>
      <c r="F970">
        <v>21</v>
      </c>
      <c r="G970" t="s">
        <v>72</v>
      </c>
      <c r="H970" t="s">
        <v>31</v>
      </c>
      <c r="I970" t="s">
        <v>40</v>
      </c>
      <c r="J970">
        <v>3</v>
      </c>
      <c r="K970">
        <v>9870</v>
      </c>
      <c r="L970">
        <v>2</v>
      </c>
      <c r="M970">
        <v>620</v>
      </c>
      <c r="N970">
        <v>10490</v>
      </c>
      <c r="O970" t="s">
        <v>46</v>
      </c>
      <c r="P970">
        <v>1</v>
      </c>
      <c r="Q970" t="s">
        <v>32</v>
      </c>
      <c r="R970">
        <v>1</v>
      </c>
    </row>
    <row r="971" spans="1:18">
      <c r="A971" s="9">
        <v>970</v>
      </c>
      <c r="B971">
        <v>99</v>
      </c>
      <c r="C971">
        <v>2</v>
      </c>
      <c r="D971" t="s">
        <v>29</v>
      </c>
      <c r="E971">
        <v>7</v>
      </c>
      <c r="F971">
        <v>68</v>
      </c>
      <c r="G971" t="s">
        <v>81</v>
      </c>
      <c r="H971" t="s">
        <v>25</v>
      </c>
      <c r="I971" t="s">
        <v>82</v>
      </c>
      <c r="J971">
        <v>2</v>
      </c>
      <c r="K971">
        <v>4242</v>
      </c>
      <c r="L971">
        <v>2</v>
      </c>
      <c r="M971">
        <v>12720</v>
      </c>
      <c r="N971">
        <v>16962</v>
      </c>
      <c r="O971" t="s">
        <v>83</v>
      </c>
      <c r="P971">
        <v>4</v>
      </c>
      <c r="Q971" t="s">
        <v>41</v>
      </c>
      <c r="R971">
        <v>6</v>
      </c>
    </row>
    <row r="972" spans="1:18">
      <c r="A972" s="9">
        <v>971</v>
      </c>
      <c r="B972">
        <v>219</v>
      </c>
      <c r="C972">
        <v>4</v>
      </c>
      <c r="D972" t="s">
        <v>23</v>
      </c>
      <c r="E972">
        <v>30</v>
      </c>
      <c r="F972">
        <v>54</v>
      </c>
      <c r="G972" t="s">
        <v>73</v>
      </c>
      <c r="H972" t="s">
        <v>57</v>
      </c>
      <c r="I972" t="s">
        <v>26</v>
      </c>
      <c r="J972">
        <v>1</v>
      </c>
      <c r="K972">
        <v>1080</v>
      </c>
      <c r="L972">
        <v>1</v>
      </c>
      <c r="M972">
        <v>1780</v>
      </c>
      <c r="N972">
        <v>2860</v>
      </c>
      <c r="O972" t="s">
        <v>27</v>
      </c>
      <c r="P972">
        <v>1</v>
      </c>
      <c r="Q972" t="s">
        <v>32</v>
      </c>
      <c r="R972">
        <v>1</v>
      </c>
    </row>
    <row r="973" spans="1:18">
      <c r="A973" s="9">
        <v>972</v>
      </c>
      <c r="B973">
        <v>200</v>
      </c>
      <c r="C973">
        <v>1</v>
      </c>
      <c r="D973" t="s">
        <v>37</v>
      </c>
      <c r="E973">
        <v>3</v>
      </c>
      <c r="F973">
        <v>21</v>
      </c>
      <c r="G973" t="s">
        <v>72</v>
      </c>
      <c r="H973" t="s">
        <v>31</v>
      </c>
      <c r="I973" t="s">
        <v>40</v>
      </c>
      <c r="J973">
        <v>2</v>
      </c>
      <c r="K973">
        <v>408</v>
      </c>
      <c r="L973">
        <v>1</v>
      </c>
      <c r="M973">
        <v>310</v>
      </c>
      <c r="N973">
        <v>718</v>
      </c>
      <c r="O973" t="s">
        <v>46</v>
      </c>
      <c r="P973">
        <v>1</v>
      </c>
      <c r="Q973" t="s">
        <v>32</v>
      </c>
      <c r="R973">
        <v>1</v>
      </c>
    </row>
    <row r="974" spans="1:18">
      <c r="A974" s="9">
        <v>973</v>
      </c>
      <c r="B974">
        <v>99</v>
      </c>
      <c r="C974">
        <v>2</v>
      </c>
      <c r="D974" t="s">
        <v>29</v>
      </c>
      <c r="E974">
        <v>7</v>
      </c>
      <c r="F974">
        <v>67</v>
      </c>
      <c r="G974" t="s">
        <v>63</v>
      </c>
      <c r="H974" t="s">
        <v>31</v>
      </c>
      <c r="I974" t="s">
        <v>64</v>
      </c>
      <c r="J974">
        <v>3</v>
      </c>
      <c r="K974">
        <v>14448</v>
      </c>
      <c r="L974">
        <v>2</v>
      </c>
      <c r="M974">
        <v>9240</v>
      </c>
      <c r="N974">
        <v>23688</v>
      </c>
      <c r="O974" t="s">
        <v>46</v>
      </c>
      <c r="P974">
        <v>4</v>
      </c>
      <c r="Q974" t="s">
        <v>41</v>
      </c>
      <c r="R974">
        <v>6</v>
      </c>
    </row>
    <row r="975" spans="1:18">
      <c r="A975" s="9">
        <v>974</v>
      </c>
      <c r="B975">
        <v>152</v>
      </c>
      <c r="C975">
        <v>3</v>
      </c>
      <c r="D975" t="s">
        <v>33</v>
      </c>
      <c r="E975">
        <v>14</v>
      </c>
      <c r="F975">
        <v>8</v>
      </c>
      <c r="G975" t="s">
        <v>106</v>
      </c>
      <c r="H975" t="s">
        <v>31</v>
      </c>
      <c r="I975" t="s">
        <v>40</v>
      </c>
      <c r="J975">
        <v>2</v>
      </c>
      <c r="K975">
        <v>2436</v>
      </c>
      <c r="L975">
        <v>2</v>
      </c>
      <c r="M975">
        <v>400</v>
      </c>
      <c r="N975">
        <v>2836</v>
      </c>
      <c r="O975" t="s">
        <v>27</v>
      </c>
      <c r="P975">
        <v>1</v>
      </c>
      <c r="Q975" t="s">
        <v>32</v>
      </c>
      <c r="R975">
        <v>1</v>
      </c>
    </row>
    <row r="976" spans="1:18">
      <c r="A976" s="9">
        <v>975</v>
      </c>
      <c r="B976">
        <v>280</v>
      </c>
      <c r="C976">
        <v>3</v>
      </c>
      <c r="D976" t="s">
        <v>33</v>
      </c>
      <c r="E976">
        <v>14</v>
      </c>
      <c r="F976">
        <v>26</v>
      </c>
      <c r="G976" t="s">
        <v>100</v>
      </c>
      <c r="H976" t="s">
        <v>44</v>
      </c>
      <c r="I976" t="s">
        <v>40</v>
      </c>
      <c r="J976">
        <v>2</v>
      </c>
      <c r="K976">
        <v>5656</v>
      </c>
      <c r="L976">
        <v>1</v>
      </c>
      <c r="M976">
        <v>880</v>
      </c>
      <c r="N976">
        <v>6536</v>
      </c>
      <c r="O976" t="s">
        <v>46</v>
      </c>
      <c r="P976">
        <v>2</v>
      </c>
      <c r="Q976" t="s">
        <v>28</v>
      </c>
      <c r="R976">
        <v>4</v>
      </c>
    </row>
    <row r="977" spans="1:18">
      <c r="A977" s="9">
        <v>976</v>
      </c>
      <c r="B977">
        <v>83</v>
      </c>
      <c r="C977">
        <v>4</v>
      </c>
      <c r="D977" t="s">
        <v>23</v>
      </c>
      <c r="E977">
        <v>30</v>
      </c>
      <c r="F977">
        <v>13</v>
      </c>
      <c r="G977" t="s">
        <v>99</v>
      </c>
      <c r="H977" t="s">
        <v>31</v>
      </c>
      <c r="I977" t="s">
        <v>40</v>
      </c>
      <c r="J977">
        <v>1</v>
      </c>
      <c r="K977">
        <v>3840</v>
      </c>
      <c r="L977">
        <v>2</v>
      </c>
      <c r="M977">
        <v>1920</v>
      </c>
      <c r="N977">
        <v>5760</v>
      </c>
      <c r="O977" t="s">
        <v>27</v>
      </c>
      <c r="P977">
        <v>2</v>
      </c>
      <c r="Q977" t="s">
        <v>28</v>
      </c>
      <c r="R977">
        <v>4</v>
      </c>
    </row>
    <row r="978" spans="1:18">
      <c r="A978" s="9">
        <v>977</v>
      </c>
      <c r="B978">
        <v>196</v>
      </c>
      <c r="C978">
        <v>4</v>
      </c>
      <c r="D978" t="s">
        <v>23</v>
      </c>
      <c r="E978">
        <v>30</v>
      </c>
      <c r="F978">
        <v>42</v>
      </c>
      <c r="G978" t="s">
        <v>98</v>
      </c>
      <c r="H978" t="s">
        <v>25</v>
      </c>
      <c r="I978" t="s">
        <v>26</v>
      </c>
      <c r="J978">
        <v>1</v>
      </c>
      <c r="K978">
        <v>6300</v>
      </c>
      <c r="L978">
        <v>1</v>
      </c>
      <c r="M978">
        <v>6600</v>
      </c>
      <c r="N978">
        <v>12900</v>
      </c>
      <c r="O978" t="s">
        <v>27</v>
      </c>
      <c r="P978">
        <v>4</v>
      </c>
      <c r="Q978" t="s">
        <v>41</v>
      </c>
      <c r="R978">
        <v>6</v>
      </c>
    </row>
    <row r="979" spans="1:18">
      <c r="A979" s="9">
        <v>978</v>
      </c>
      <c r="B979">
        <v>150</v>
      </c>
      <c r="C979">
        <v>2</v>
      </c>
      <c r="D979" t="s">
        <v>29</v>
      </c>
      <c r="E979">
        <v>7</v>
      </c>
      <c r="F979">
        <v>48</v>
      </c>
      <c r="G979" t="s">
        <v>42</v>
      </c>
      <c r="H979" t="s">
        <v>25</v>
      </c>
      <c r="I979" t="s">
        <v>26</v>
      </c>
      <c r="J979">
        <v>3</v>
      </c>
      <c r="K979">
        <v>3206</v>
      </c>
      <c r="L979">
        <v>2</v>
      </c>
      <c r="M979">
        <v>4880</v>
      </c>
      <c r="N979">
        <v>8086</v>
      </c>
      <c r="O979" t="s">
        <v>27</v>
      </c>
      <c r="P979">
        <v>3</v>
      </c>
      <c r="Q979" t="s">
        <v>35</v>
      </c>
      <c r="R979">
        <v>2</v>
      </c>
    </row>
    <row r="980" spans="1:18">
      <c r="A980" s="9">
        <v>979</v>
      </c>
      <c r="B980">
        <v>123</v>
      </c>
      <c r="C980">
        <v>1</v>
      </c>
      <c r="D980" t="s">
        <v>37</v>
      </c>
      <c r="E980">
        <v>3</v>
      </c>
      <c r="F980">
        <v>23</v>
      </c>
      <c r="G980" t="s">
        <v>54</v>
      </c>
      <c r="H980" t="s">
        <v>25</v>
      </c>
      <c r="I980" t="s">
        <v>40</v>
      </c>
      <c r="J980">
        <v>1</v>
      </c>
      <c r="K980">
        <v>1764</v>
      </c>
      <c r="L980">
        <v>2</v>
      </c>
      <c r="M980">
        <v>3720</v>
      </c>
      <c r="N980">
        <v>5484</v>
      </c>
      <c r="O980" t="s">
        <v>27</v>
      </c>
      <c r="P980">
        <v>4</v>
      </c>
      <c r="Q980" t="s">
        <v>41</v>
      </c>
      <c r="R980">
        <v>6</v>
      </c>
    </row>
    <row r="981" spans="1:18">
      <c r="A981" s="9">
        <v>980</v>
      </c>
      <c r="B981">
        <v>164</v>
      </c>
      <c r="C981">
        <v>2</v>
      </c>
      <c r="D981" t="s">
        <v>29</v>
      </c>
      <c r="E981">
        <v>7</v>
      </c>
      <c r="F981">
        <v>1</v>
      </c>
      <c r="G981" t="s">
        <v>53</v>
      </c>
      <c r="H981" t="s">
        <v>31</v>
      </c>
      <c r="I981" t="s">
        <v>40</v>
      </c>
      <c r="J981">
        <v>1</v>
      </c>
      <c r="K981">
        <v>413</v>
      </c>
      <c r="L981">
        <v>2</v>
      </c>
      <c r="M981">
        <v>800</v>
      </c>
      <c r="N981">
        <v>1213</v>
      </c>
      <c r="O981" t="s">
        <v>27</v>
      </c>
      <c r="P981">
        <v>1</v>
      </c>
      <c r="Q981" t="s">
        <v>32</v>
      </c>
      <c r="R981">
        <v>1</v>
      </c>
    </row>
    <row r="982" spans="1:18">
      <c r="A982" s="9">
        <v>981</v>
      </c>
      <c r="B982">
        <v>175</v>
      </c>
      <c r="C982">
        <v>2</v>
      </c>
      <c r="D982" t="s">
        <v>29</v>
      </c>
      <c r="E982">
        <v>7</v>
      </c>
      <c r="F982">
        <v>36</v>
      </c>
      <c r="G982" t="s">
        <v>67</v>
      </c>
      <c r="H982" t="s">
        <v>25</v>
      </c>
      <c r="I982" t="s">
        <v>26</v>
      </c>
      <c r="J982">
        <v>1</v>
      </c>
      <c r="K982">
        <v>1848</v>
      </c>
      <c r="L982">
        <v>2</v>
      </c>
      <c r="M982">
        <v>9440</v>
      </c>
      <c r="N982">
        <v>11288</v>
      </c>
      <c r="O982" t="s">
        <v>27</v>
      </c>
      <c r="P982">
        <v>2</v>
      </c>
      <c r="Q982" t="s">
        <v>28</v>
      </c>
      <c r="R982">
        <v>4</v>
      </c>
    </row>
    <row r="983" spans="1:18">
      <c r="A983" s="9">
        <v>982</v>
      </c>
      <c r="B983">
        <v>27</v>
      </c>
      <c r="C983">
        <v>3</v>
      </c>
      <c r="D983" t="s">
        <v>33</v>
      </c>
      <c r="E983">
        <v>14</v>
      </c>
      <c r="F983">
        <v>5</v>
      </c>
      <c r="G983" t="s">
        <v>95</v>
      </c>
      <c r="H983" t="s">
        <v>25</v>
      </c>
      <c r="I983" t="s">
        <v>40</v>
      </c>
      <c r="J983">
        <v>2</v>
      </c>
      <c r="K983">
        <v>8400</v>
      </c>
      <c r="L983">
        <v>2</v>
      </c>
      <c r="M983">
        <v>2400</v>
      </c>
      <c r="N983">
        <v>10800</v>
      </c>
      <c r="O983" t="s">
        <v>27</v>
      </c>
      <c r="P983">
        <v>2</v>
      </c>
      <c r="Q983" t="s">
        <v>28</v>
      </c>
      <c r="R983">
        <v>4</v>
      </c>
    </row>
    <row r="984" spans="1:18">
      <c r="A984" s="9">
        <v>983</v>
      </c>
      <c r="B984">
        <v>66</v>
      </c>
      <c r="C984">
        <v>4</v>
      </c>
      <c r="D984" t="s">
        <v>23</v>
      </c>
      <c r="E984">
        <v>30</v>
      </c>
      <c r="F984">
        <v>44</v>
      </c>
      <c r="G984" t="s">
        <v>111</v>
      </c>
      <c r="H984" t="s">
        <v>25</v>
      </c>
      <c r="I984" t="s">
        <v>26</v>
      </c>
      <c r="J984">
        <v>2</v>
      </c>
      <c r="K984">
        <v>16560</v>
      </c>
      <c r="L984">
        <v>2</v>
      </c>
      <c r="M984">
        <v>7624</v>
      </c>
      <c r="N984">
        <v>24184</v>
      </c>
      <c r="O984" t="s">
        <v>27</v>
      </c>
      <c r="P984">
        <v>2</v>
      </c>
      <c r="Q984" t="s">
        <v>28</v>
      </c>
      <c r="R984">
        <v>4</v>
      </c>
    </row>
    <row r="985" spans="1:18">
      <c r="A985" s="9">
        <v>984</v>
      </c>
      <c r="B985">
        <v>296</v>
      </c>
      <c r="C985">
        <v>2</v>
      </c>
      <c r="D985" t="s">
        <v>29</v>
      </c>
      <c r="E985">
        <v>7</v>
      </c>
      <c r="F985">
        <v>21</v>
      </c>
      <c r="G985" t="s">
        <v>72</v>
      </c>
      <c r="H985" t="s">
        <v>31</v>
      </c>
      <c r="I985" t="s">
        <v>40</v>
      </c>
      <c r="J985">
        <v>3</v>
      </c>
      <c r="K985">
        <v>13818</v>
      </c>
      <c r="L985">
        <v>1</v>
      </c>
      <c r="M985">
        <v>1860</v>
      </c>
      <c r="N985">
        <v>15678</v>
      </c>
      <c r="O985" t="s">
        <v>46</v>
      </c>
      <c r="P985">
        <v>4</v>
      </c>
      <c r="Q985" t="s">
        <v>41</v>
      </c>
      <c r="R985">
        <v>6</v>
      </c>
    </row>
    <row r="986" spans="1:18">
      <c r="A986" s="9">
        <v>985</v>
      </c>
      <c r="B986">
        <v>231</v>
      </c>
      <c r="C986">
        <v>2</v>
      </c>
      <c r="D986" t="s">
        <v>29</v>
      </c>
      <c r="E986">
        <v>7</v>
      </c>
      <c r="F986">
        <v>6</v>
      </c>
      <c r="G986" t="s">
        <v>110</v>
      </c>
      <c r="H986" t="s">
        <v>25</v>
      </c>
      <c r="I986" t="s">
        <v>40</v>
      </c>
      <c r="J986">
        <v>2</v>
      </c>
      <c r="K986">
        <v>742</v>
      </c>
      <c r="L986">
        <v>1</v>
      </c>
      <c r="M986">
        <v>250</v>
      </c>
      <c r="N986">
        <v>992</v>
      </c>
      <c r="O986" t="s">
        <v>27</v>
      </c>
      <c r="P986">
        <v>1</v>
      </c>
      <c r="Q986" t="s">
        <v>32</v>
      </c>
      <c r="R986">
        <v>1</v>
      </c>
    </row>
    <row r="987" spans="1:18">
      <c r="A987" s="9">
        <v>986</v>
      </c>
      <c r="B987">
        <v>176</v>
      </c>
      <c r="C987">
        <v>3</v>
      </c>
      <c r="D987" t="s">
        <v>33</v>
      </c>
      <c r="E987">
        <v>14</v>
      </c>
      <c r="F987">
        <v>64</v>
      </c>
      <c r="G987" t="s">
        <v>79</v>
      </c>
      <c r="H987" t="s">
        <v>44</v>
      </c>
      <c r="I987" t="s">
        <v>62</v>
      </c>
      <c r="J987">
        <v>3</v>
      </c>
      <c r="K987">
        <v>22792</v>
      </c>
      <c r="L987">
        <v>2</v>
      </c>
      <c r="M987">
        <v>10720</v>
      </c>
      <c r="N987">
        <v>33512</v>
      </c>
      <c r="O987" t="s">
        <v>46</v>
      </c>
      <c r="P987">
        <v>2</v>
      </c>
      <c r="Q987" t="s">
        <v>28</v>
      </c>
      <c r="R987">
        <v>4</v>
      </c>
    </row>
    <row r="988" spans="1:18">
      <c r="A988" s="9">
        <v>987</v>
      </c>
      <c r="B988">
        <v>267</v>
      </c>
      <c r="C988">
        <v>2</v>
      </c>
      <c r="D988" t="s">
        <v>29</v>
      </c>
      <c r="E988">
        <v>7</v>
      </c>
      <c r="F988">
        <v>39</v>
      </c>
      <c r="G988" t="s">
        <v>71</v>
      </c>
      <c r="H988" t="s">
        <v>57</v>
      </c>
      <c r="I988" t="s">
        <v>26</v>
      </c>
      <c r="J988">
        <v>3</v>
      </c>
      <c r="K988">
        <v>8764</v>
      </c>
      <c r="L988">
        <v>2</v>
      </c>
      <c r="M988">
        <v>7832</v>
      </c>
      <c r="N988">
        <v>16596</v>
      </c>
      <c r="O988" t="s">
        <v>27</v>
      </c>
      <c r="P988">
        <v>2</v>
      </c>
      <c r="Q988" t="s">
        <v>28</v>
      </c>
      <c r="R988">
        <v>4</v>
      </c>
    </row>
    <row r="989" spans="1:18">
      <c r="A989" s="9">
        <v>988</v>
      </c>
      <c r="B989">
        <v>204</v>
      </c>
      <c r="C989">
        <v>1</v>
      </c>
      <c r="D989" t="s">
        <v>37</v>
      </c>
      <c r="E989">
        <v>3</v>
      </c>
      <c r="F989">
        <v>46</v>
      </c>
      <c r="G989" t="s">
        <v>109</v>
      </c>
      <c r="H989" t="s">
        <v>57</v>
      </c>
      <c r="I989" t="s">
        <v>26</v>
      </c>
      <c r="J989">
        <v>1</v>
      </c>
      <c r="K989">
        <v>846</v>
      </c>
      <c r="L989">
        <v>2</v>
      </c>
      <c r="M989">
        <v>13920</v>
      </c>
      <c r="N989">
        <v>14766</v>
      </c>
      <c r="O989" t="s">
        <v>27</v>
      </c>
      <c r="P989">
        <v>4</v>
      </c>
      <c r="Q989" t="s">
        <v>41</v>
      </c>
      <c r="R989">
        <v>6</v>
      </c>
    </row>
    <row r="990" spans="1:18">
      <c r="A990" s="9">
        <v>989</v>
      </c>
      <c r="B990">
        <v>265</v>
      </c>
      <c r="C990">
        <v>1</v>
      </c>
      <c r="D990" t="s">
        <v>37</v>
      </c>
      <c r="E990">
        <v>3</v>
      </c>
      <c r="F990">
        <v>59</v>
      </c>
      <c r="G990" t="s">
        <v>103</v>
      </c>
      <c r="H990" t="s">
        <v>25</v>
      </c>
      <c r="I990" t="s">
        <v>26</v>
      </c>
      <c r="J990">
        <v>1</v>
      </c>
      <c r="K990">
        <v>204</v>
      </c>
      <c r="L990">
        <v>1</v>
      </c>
      <c r="M990">
        <v>670</v>
      </c>
      <c r="N990">
        <v>874</v>
      </c>
      <c r="O990" t="s">
        <v>27</v>
      </c>
      <c r="P990">
        <v>1</v>
      </c>
      <c r="Q990" t="s">
        <v>32</v>
      </c>
      <c r="R990">
        <v>1</v>
      </c>
    </row>
    <row r="991" spans="1:18">
      <c r="A991" s="9">
        <v>990</v>
      </c>
      <c r="B991">
        <v>112</v>
      </c>
      <c r="C991">
        <v>4</v>
      </c>
      <c r="D991" t="s">
        <v>23</v>
      </c>
      <c r="E991">
        <v>30</v>
      </c>
      <c r="F991">
        <v>50</v>
      </c>
      <c r="G991" t="s">
        <v>70</v>
      </c>
      <c r="H991" t="s">
        <v>31</v>
      </c>
      <c r="I991" t="s">
        <v>26</v>
      </c>
      <c r="J991">
        <v>3</v>
      </c>
      <c r="K991">
        <v>66780</v>
      </c>
      <c r="L991">
        <v>1</v>
      </c>
      <c r="M991">
        <v>7350</v>
      </c>
      <c r="N991">
        <v>74130</v>
      </c>
      <c r="O991" t="s">
        <v>27</v>
      </c>
      <c r="P991">
        <v>4</v>
      </c>
      <c r="Q991" t="s">
        <v>41</v>
      </c>
      <c r="R991">
        <v>6</v>
      </c>
    </row>
    <row r="992" spans="1:18">
      <c r="A992" s="9">
        <v>991</v>
      </c>
      <c r="B992">
        <v>240</v>
      </c>
      <c r="C992">
        <v>2</v>
      </c>
      <c r="D992" t="s">
        <v>29</v>
      </c>
      <c r="E992">
        <v>7</v>
      </c>
      <c r="F992">
        <v>13</v>
      </c>
      <c r="G992" t="s">
        <v>99</v>
      </c>
      <c r="H992" t="s">
        <v>31</v>
      </c>
      <c r="I992" t="s">
        <v>40</v>
      </c>
      <c r="J992">
        <v>2</v>
      </c>
      <c r="K992">
        <v>525</v>
      </c>
      <c r="L992">
        <v>2</v>
      </c>
      <c r="M992">
        <v>480</v>
      </c>
      <c r="N992">
        <v>1005</v>
      </c>
      <c r="O992" t="s">
        <v>27</v>
      </c>
      <c r="P992">
        <v>1</v>
      </c>
      <c r="Q992" t="s">
        <v>32</v>
      </c>
      <c r="R992">
        <v>1</v>
      </c>
    </row>
    <row r="993" spans="1:18">
      <c r="A993" s="9">
        <v>992</v>
      </c>
      <c r="B993">
        <v>63</v>
      </c>
      <c r="C993">
        <v>1</v>
      </c>
      <c r="D993" t="s">
        <v>37</v>
      </c>
      <c r="E993">
        <v>3</v>
      </c>
      <c r="F993">
        <v>24</v>
      </c>
      <c r="G993" t="s">
        <v>89</v>
      </c>
      <c r="H993" t="s">
        <v>44</v>
      </c>
      <c r="I993" t="s">
        <v>40</v>
      </c>
      <c r="J993">
        <v>3</v>
      </c>
      <c r="K993">
        <v>2286</v>
      </c>
      <c r="L993">
        <v>2</v>
      </c>
      <c r="M993">
        <v>880</v>
      </c>
      <c r="N993">
        <v>3166</v>
      </c>
      <c r="O993" t="s">
        <v>27</v>
      </c>
      <c r="P993">
        <v>3</v>
      </c>
      <c r="Q993" t="s">
        <v>35</v>
      </c>
      <c r="R993">
        <v>2</v>
      </c>
    </row>
    <row r="994" spans="1:18">
      <c r="A994" s="9">
        <v>993</v>
      </c>
      <c r="B994">
        <v>4</v>
      </c>
      <c r="C994">
        <v>2</v>
      </c>
      <c r="D994" t="s">
        <v>29</v>
      </c>
      <c r="E994">
        <v>7</v>
      </c>
      <c r="F994">
        <v>24</v>
      </c>
      <c r="G994" t="s">
        <v>89</v>
      </c>
      <c r="H994" t="s">
        <v>44</v>
      </c>
      <c r="I994" t="s">
        <v>40</v>
      </c>
      <c r="J994">
        <v>3</v>
      </c>
      <c r="K994">
        <v>5334</v>
      </c>
      <c r="L994">
        <v>2</v>
      </c>
      <c r="M994">
        <v>880</v>
      </c>
      <c r="N994">
        <v>6214</v>
      </c>
      <c r="O994" t="s">
        <v>27</v>
      </c>
      <c r="P994">
        <v>3</v>
      </c>
      <c r="Q994" t="s">
        <v>35</v>
      </c>
      <c r="R994">
        <v>2</v>
      </c>
    </row>
    <row r="995" spans="1:18">
      <c r="A995" s="9">
        <v>994</v>
      </c>
      <c r="B995">
        <v>226</v>
      </c>
      <c r="C995">
        <v>1</v>
      </c>
      <c r="D995" t="s">
        <v>37</v>
      </c>
      <c r="E995">
        <v>3</v>
      </c>
      <c r="F995">
        <v>47</v>
      </c>
      <c r="G995" t="s">
        <v>56</v>
      </c>
      <c r="H995" t="s">
        <v>57</v>
      </c>
      <c r="I995" t="s">
        <v>26</v>
      </c>
      <c r="J995">
        <v>1</v>
      </c>
      <c r="K995">
        <v>660</v>
      </c>
      <c r="L995">
        <v>1</v>
      </c>
      <c r="M995">
        <v>4740</v>
      </c>
      <c r="N995">
        <v>5400</v>
      </c>
      <c r="O995" t="s">
        <v>27</v>
      </c>
      <c r="P995">
        <v>2</v>
      </c>
      <c r="Q995" t="s">
        <v>28</v>
      </c>
      <c r="R995">
        <v>4</v>
      </c>
    </row>
    <row r="996" spans="1:18">
      <c r="A996" s="9">
        <v>995</v>
      </c>
      <c r="B996">
        <v>104</v>
      </c>
      <c r="C996">
        <v>1</v>
      </c>
      <c r="D996" t="s">
        <v>37</v>
      </c>
      <c r="E996">
        <v>3</v>
      </c>
      <c r="F996">
        <v>58</v>
      </c>
      <c r="G996" t="s">
        <v>38</v>
      </c>
      <c r="H996" t="s">
        <v>31</v>
      </c>
      <c r="I996" t="s">
        <v>26</v>
      </c>
      <c r="J996">
        <v>3</v>
      </c>
      <c r="K996">
        <v>5340</v>
      </c>
      <c r="L996">
        <v>1</v>
      </c>
      <c r="M996">
        <v>2680</v>
      </c>
      <c r="N996">
        <v>8020</v>
      </c>
      <c r="O996" t="s">
        <v>27</v>
      </c>
      <c r="P996">
        <v>2</v>
      </c>
      <c r="Q996" t="s">
        <v>28</v>
      </c>
      <c r="R996">
        <v>4</v>
      </c>
    </row>
    <row r="997" spans="1:18">
      <c r="A997" s="9">
        <v>996</v>
      </c>
      <c r="B997">
        <v>192</v>
      </c>
      <c r="C997">
        <v>2</v>
      </c>
      <c r="D997" t="s">
        <v>29</v>
      </c>
      <c r="E997">
        <v>7</v>
      </c>
      <c r="F997">
        <v>53</v>
      </c>
      <c r="G997" t="s">
        <v>55</v>
      </c>
      <c r="H997" t="s">
        <v>44</v>
      </c>
      <c r="I997" t="s">
        <v>26</v>
      </c>
      <c r="J997">
        <v>2</v>
      </c>
      <c r="K997">
        <v>637</v>
      </c>
      <c r="L997">
        <v>1</v>
      </c>
      <c r="M997">
        <v>1272</v>
      </c>
      <c r="N997">
        <v>1909</v>
      </c>
      <c r="O997" t="s">
        <v>27</v>
      </c>
      <c r="P997">
        <v>1</v>
      </c>
      <c r="Q997" t="s">
        <v>32</v>
      </c>
      <c r="R997">
        <v>1</v>
      </c>
    </row>
    <row r="998" spans="1:18">
      <c r="A998" s="9">
        <v>997</v>
      </c>
      <c r="B998">
        <v>146</v>
      </c>
      <c r="C998">
        <v>2</v>
      </c>
      <c r="D998" t="s">
        <v>29</v>
      </c>
      <c r="E998">
        <v>7</v>
      </c>
      <c r="F998">
        <v>2</v>
      </c>
      <c r="G998" t="s">
        <v>85</v>
      </c>
      <c r="H998" t="s">
        <v>31</v>
      </c>
      <c r="I998" t="s">
        <v>40</v>
      </c>
      <c r="J998">
        <v>1</v>
      </c>
      <c r="K998">
        <v>2226</v>
      </c>
      <c r="L998">
        <v>1</v>
      </c>
      <c r="M998">
        <v>2700</v>
      </c>
      <c r="N998">
        <v>4926</v>
      </c>
      <c r="O998" t="s">
        <v>27</v>
      </c>
      <c r="P998">
        <v>4</v>
      </c>
      <c r="Q998" t="s">
        <v>41</v>
      </c>
      <c r="R998">
        <v>6</v>
      </c>
    </row>
    <row r="999" spans="1:18">
      <c r="A999" s="9">
        <v>998</v>
      </c>
      <c r="B999">
        <v>269</v>
      </c>
      <c r="C999">
        <v>4</v>
      </c>
      <c r="D999" t="s">
        <v>23</v>
      </c>
      <c r="E999">
        <v>30</v>
      </c>
      <c r="F999">
        <v>6</v>
      </c>
      <c r="G999" t="s">
        <v>110</v>
      </c>
      <c r="H999" t="s">
        <v>25</v>
      </c>
      <c r="I999" t="s">
        <v>40</v>
      </c>
      <c r="J999">
        <v>1</v>
      </c>
      <c r="K999">
        <v>8280</v>
      </c>
      <c r="L999">
        <v>2</v>
      </c>
      <c r="M999">
        <v>3000</v>
      </c>
      <c r="N999">
        <v>11280</v>
      </c>
      <c r="O999" t="s">
        <v>27</v>
      </c>
      <c r="P999">
        <v>4</v>
      </c>
      <c r="Q999" t="s">
        <v>41</v>
      </c>
      <c r="R999">
        <v>6</v>
      </c>
    </row>
    <row r="1000" spans="1:18">
      <c r="A1000" s="9">
        <v>999</v>
      </c>
      <c r="B1000">
        <v>129</v>
      </c>
      <c r="C1000">
        <v>1</v>
      </c>
      <c r="D1000" t="s">
        <v>37</v>
      </c>
      <c r="E1000">
        <v>3</v>
      </c>
      <c r="F1000">
        <v>24</v>
      </c>
      <c r="G1000" t="s">
        <v>89</v>
      </c>
      <c r="H1000" t="s">
        <v>44</v>
      </c>
      <c r="I1000" t="s">
        <v>40</v>
      </c>
      <c r="J1000">
        <v>1</v>
      </c>
      <c r="K1000">
        <v>1188</v>
      </c>
      <c r="L1000">
        <v>2</v>
      </c>
      <c r="M1000">
        <v>2640</v>
      </c>
      <c r="N1000">
        <v>3828</v>
      </c>
      <c r="O1000" t="s">
        <v>27</v>
      </c>
      <c r="P1000">
        <v>4</v>
      </c>
      <c r="Q1000" t="s">
        <v>41</v>
      </c>
      <c r="R1000">
        <v>6</v>
      </c>
    </row>
    <row r="1001" spans="1:18">
      <c r="A1001" s="9">
        <v>1000</v>
      </c>
      <c r="B1001">
        <v>267</v>
      </c>
      <c r="C1001">
        <v>4</v>
      </c>
      <c r="D1001" t="s">
        <v>23</v>
      </c>
      <c r="E1001">
        <v>30</v>
      </c>
      <c r="F1001">
        <v>26</v>
      </c>
      <c r="G1001" t="s">
        <v>100</v>
      </c>
      <c r="H1001" t="s">
        <v>44</v>
      </c>
      <c r="I1001" t="s">
        <v>40</v>
      </c>
      <c r="J1001">
        <v>1</v>
      </c>
      <c r="K1001">
        <v>2640</v>
      </c>
      <c r="L1001">
        <v>1</v>
      </c>
      <c r="M1001">
        <v>440</v>
      </c>
      <c r="N1001">
        <v>3080</v>
      </c>
      <c r="O1001" t="s">
        <v>46</v>
      </c>
      <c r="P1001">
        <v>3</v>
      </c>
      <c r="Q1001" t="s">
        <v>35</v>
      </c>
      <c r="R1001">
        <v>2</v>
      </c>
    </row>
    <row r="1002" spans="1:18">
      <c r="A1002" s="9">
        <v>1001</v>
      </c>
      <c r="B1002">
        <v>66</v>
      </c>
      <c r="C1002">
        <v>4</v>
      </c>
      <c r="D1002" t="s">
        <v>23</v>
      </c>
      <c r="E1002">
        <v>30</v>
      </c>
      <c r="F1002">
        <v>47</v>
      </c>
      <c r="G1002" t="s">
        <v>56</v>
      </c>
      <c r="H1002" t="s">
        <v>57</v>
      </c>
      <c r="I1002" t="s">
        <v>26</v>
      </c>
      <c r="J1002">
        <v>3</v>
      </c>
      <c r="K1002">
        <v>11040</v>
      </c>
      <c r="L1002">
        <v>2</v>
      </c>
      <c r="M1002">
        <v>2370</v>
      </c>
      <c r="N1002">
        <v>13410</v>
      </c>
      <c r="O1002" t="s">
        <v>27</v>
      </c>
      <c r="P1002">
        <v>1</v>
      </c>
      <c r="Q1002" t="s">
        <v>32</v>
      </c>
      <c r="R1002">
        <v>1</v>
      </c>
    </row>
    <row r="1003" spans="1:18">
      <c r="A1003" s="9">
        <v>1002</v>
      </c>
      <c r="B1003">
        <v>246</v>
      </c>
      <c r="C1003">
        <v>1</v>
      </c>
      <c r="D1003" t="s">
        <v>37</v>
      </c>
      <c r="E1003">
        <v>3</v>
      </c>
      <c r="F1003">
        <v>54</v>
      </c>
      <c r="G1003" t="s">
        <v>73</v>
      </c>
      <c r="H1003" t="s">
        <v>57</v>
      </c>
      <c r="I1003" t="s">
        <v>26</v>
      </c>
      <c r="J1003">
        <v>1</v>
      </c>
      <c r="K1003">
        <v>432</v>
      </c>
      <c r="L1003">
        <v>1</v>
      </c>
      <c r="M1003">
        <v>7120</v>
      </c>
      <c r="N1003">
        <v>7552</v>
      </c>
      <c r="O1003" t="s">
        <v>27</v>
      </c>
      <c r="P1003">
        <v>2</v>
      </c>
      <c r="Q1003" t="s">
        <v>28</v>
      </c>
      <c r="R1003">
        <v>4</v>
      </c>
    </row>
    <row r="1004" spans="1:18">
      <c r="A1004" s="9">
        <v>1003</v>
      </c>
      <c r="B1004">
        <v>13</v>
      </c>
      <c r="C1004">
        <v>1</v>
      </c>
      <c r="D1004" t="s">
        <v>37</v>
      </c>
      <c r="E1004">
        <v>3</v>
      </c>
      <c r="F1004">
        <v>28</v>
      </c>
      <c r="G1004" t="s">
        <v>39</v>
      </c>
      <c r="H1004" t="s">
        <v>31</v>
      </c>
      <c r="I1004" t="s">
        <v>40</v>
      </c>
      <c r="J1004">
        <v>1</v>
      </c>
      <c r="K1004">
        <v>1152</v>
      </c>
      <c r="L1004">
        <v>2</v>
      </c>
      <c r="M1004">
        <v>2400</v>
      </c>
      <c r="N1004">
        <v>3552</v>
      </c>
      <c r="O1004" t="s">
        <v>27</v>
      </c>
      <c r="P1004">
        <v>4</v>
      </c>
      <c r="Q1004" t="s">
        <v>41</v>
      </c>
      <c r="R1004">
        <v>6</v>
      </c>
    </row>
    <row r="1005" spans="1:18">
      <c r="A1005" s="9">
        <v>1004</v>
      </c>
      <c r="B1005">
        <v>45</v>
      </c>
      <c r="C1005">
        <v>2</v>
      </c>
      <c r="D1005" t="s">
        <v>29</v>
      </c>
      <c r="E1005">
        <v>7</v>
      </c>
      <c r="F1005">
        <v>64</v>
      </c>
      <c r="G1005" t="s">
        <v>79</v>
      </c>
      <c r="H1005" t="s">
        <v>44</v>
      </c>
      <c r="I1005" t="s">
        <v>62</v>
      </c>
      <c r="J1005">
        <v>1</v>
      </c>
      <c r="K1005">
        <v>686</v>
      </c>
      <c r="L1005">
        <v>1</v>
      </c>
      <c r="M1005">
        <v>2680</v>
      </c>
      <c r="N1005">
        <v>3366</v>
      </c>
      <c r="O1005" t="s">
        <v>46</v>
      </c>
      <c r="P1005">
        <v>3</v>
      </c>
      <c r="Q1005" t="s">
        <v>35</v>
      </c>
      <c r="R1005">
        <v>2</v>
      </c>
    </row>
    <row r="1006" spans="1:18">
      <c r="A1006" s="9">
        <v>1005</v>
      </c>
      <c r="B1006">
        <v>23</v>
      </c>
      <c r="C1006">
        <v>2</v>
      </c>
      <c r="D1006" t="s">
        <v>29</v>
      </c>
      <c r="E1006">
        <v>7</v>
      </c>
      <c r="F1006">
        <v>12</v>
      </c>
      <c r="G1006" t="s">
        <v>50</v>
      </c>
      <c r="H1006" t="s">
        <v>31</v>
      </c>
      <c r="I1006" t="s">
        <v>40</v>
      </c>
      <c r="J1006">
        <v>1</v>
      </c>
      <c r="K1006">
        <v>3472</v>
      </c>
      <c r="L1006">
        <v>1</v>
      </c>
      <c r="M1006">
        <v>800</v>
      </c>
      <c r="N1006">
        <v>4272</v>
      </c>
      <c r="O1006" t="s">
        <v>27</v>
      </c>
      <c r="P1006">
        <v>2</v>
      </c>
      <c r="Q1006" t="s">
        <v>28</v>
      </c>
      <c r="R1006">
        <v>4</v>
      </c>
    </row>
    <row r="1007" spans="1:18">
      <c r="A1007" s="9">
        <v>1006</v>
      </c>
      <c r="B1007">
        <v>199</v>
      </c>
      <c r="C1007">
        <v>4</v>
      </c>
      <c r="D1007" t="s">
        <v>23</v>
      </c>
      <c r="E1007">
        <v>30</v>
      </c>
      <c r="F1007">
        <v>33</v>
      </c>
      <c r="G1007" t="s">
        <v>34</v>
      </c>
      <c r="H1007" t="s">
        <v>25</v>
      </c>
      <c r="I1007" t="s">
        <v>26</v>
      </c>
      <c r="J1007">
        <v>1</v>
      </c>
      <c r="K1007">
        <v>2220</v>
      </c>
      <c r="L1007">
        <v>1</v>
      </c>
      <c r="M1007">
        <v>980</v>
      </c>
      <c r="N1007">
        <v>3200</v>
      </c>
      <c r="O1007" t="s">
        <v>27</v>
      </c>
      <c r="P1007">
        <v>1</v>
      </c>
      <c r="Q1007" t="s">
        <v>32</v>
      </c>
      <c r="R1007">
        <v>1</v>
      </c>
    </row>
    <row r="1008" spans="1:18">
      <c r="A1008" s="9">
        <v>1007</v>
      </c>
      <c r="B1008">
        <v>22</v>
      </c>
      <c r="C1008">
        <v>4</v>
      </c>
      <c r="D1008" t="s">
        <v>23</v>
      </c>
      <c r="E1008">
        <v>30</v>
      </c>
      <c r="F1008">
        <v>34</v>
      </c>
      <c r="G1008" t="s">
        <v>24</v>
      </c>
      <c r="H1008" t="s">
        <v>25</v>
      </c>
      <c r="I1008" t="s">
        <v>26</v>
      </c>
      <c r="J1008">
        <v>3</v>
      </c>
      <c r="K1008">
        <v>24120</v>
      </c>
      <c r="L1008">
        <v>2</v>
      </c>
      <c r="M1008">
        <v>12000</v>
      </c>
      <c r="N1008">
        <v>36120</v>
      </c>
      <c r="O1008" t="s">
        <v>27</v>
      </c>
      <c r="P1008">
        <v>2</v>
      </c>
      <c r="Q1008" t="s">
        <v>28</v>
      </c>
      <c r="R1008">
        <v>4</v>
      </c>
    </row>
    <row r="1009" spans="1:18">
      <c r="A1009" s="9">
        <v>1008</v>
      </c>
      <c r="B1009">
        <v>42</v>
      </c>
      <c r="C1009">
        <v>2</v>
      </c>
      <c r="D1009" t="s">
        <v>29</v>
      </c>
      <c r="E1009">
        <v>7</v>
      </c>
      <c r="F1009">
        <v>35</v>
      </c>
      <c r="G1009" t="s">
        <v>48</v>
      </c>
      <c r="H1009" t="s">
        <v>25</v>
      </c>
      <c r="I1009" t="s">
        <v>26</v>
      </c>
      <c r="J1009">
        <v>2</v>
      </c>
      <c r="K1009">
        <v>3136</v>
      </c>
      <c r="L1009">
        <v>2</v>
      </c>
      <c r="M1009">
        <v>9600</v>
      </c>
      <c r="N1009">
        <v>12736</v>
      </c>
      <c r="O1009" t="s">
        <v>27</v>
      </c>
      <c r="P1009">
        <v>2</v>
      </c>
      <c r="Q1009" t="s">
        <v>28</v>
      </c>
      <c r="R1009">
        <v>4</v>
      </c>
    </row>
    <row r="1010" spans="1:18">
      <c r="A1010" s="9">
        <v>1009</v>
      </c>
      <c r="B1010">
        <v>270</v>
      </c>
      <c r="C1010">
        <v>2</v>
      </c>
      <c r="D1010" t="s">
        <v>29</v>
      </c>
      <c r="E1010">
        <v>7</v>
      </c>
      <c r="F1010">
        <v>57</v>
      </c>
      <c r="G1010" t="s">
        <v>30</v>
      </c>
      <c r="H1010" t="s">
        <v>31</v>
      </c>
      <c r="I1010" t="s">
        <v>26</v>
      </c>
      <c r="J1010">
        <v>2</v>
      </c>
      <c r="K1010">
        <v>5264</v>
      </c>
      <c r="L1010">
        <v>1</v>
      </c>
      <c r="M1010">
        <v>4600</v>
      </c>
      <c r="N1010">
        <v>9864</v>
      </c>
      <c r="O1010" t="s">
        <v>27</v>
      </c>
      <c r="P1010">
        <v>2</v>
      </c>
      <c r="Q1010" t="s">
        <v>28</v>
      </c>
      <c r="R1010">
        <v>4</v>
      </c>
    </row>
    <row r="1011" spans="1:18">
      <c r="A1011" s="9">
        <v>1010</v>
      </c>
      <c r="B1011">
        <v>226</v>
      </c>
      <c r="C1011">
        <v>1</v>
      </c>
      <c r="D1011" t="s">
        <v>37</v>
      </c>
      <c r="E1011">
        <v>3</v>
      </c>
      <c r="F1011">
        <v>43</v>
      </c>
      <c r="G1011" t="s">
        <v>47</v>
      </c>
      <c r="H1011" t="s">
        <v>31</v>
      </c>
      <c r="I1011" t="s">
        <v>26</v>
      </c>
      <c r="J1011">
        <v>2</v>
      </c>
      <c r="K1011">
        <v>1452</v>
      </c>
      <c r="L1011">
        <v>2</v>
      </c>
      <c r="M1011">
        <v>7280</v>
      </c>
      <c r="N1011">
        <v>8732</v>
      </c>
      <c r="O1011" t="s">
        <v>27</v>
      </c>
      <c r="P1011">
        <v>2</v>
      </c>
      <c r="Q1011" t="s">
        <v>28</v>
      </c>
      <c r="R1011">
        <v>4</v>
      </c>
    </row>
    <row r="1012" spans="1:18">
      <c r="A1012" s="9">
        <v>1011</v>
      </c>
      <c r="B1012">
        <v>162</v>
      </c>
      <c r="C1012">
        <v>1</v>
      </c>
      <c r="D1012" t="s">
        <v>37</v>
      </c>
      <c r="E1012">
        <v>3</v>
      </c>
      <c r="F1012">
        <v>51</v>
      </c>
      <c r="G1012" t="s">
        <v>51</v>
      </c>
      <c r="H1012" t="s">
        <v>25</v>
      </c>
      <c r="I1012" t="s">
        <v>26</v>
      </c>
      <c r="J1012">
        <v>2</v>
      </c>
      <c r="K1012">
        <v>2016</v>
      </c>
      <c r="L1012">
        <v>1</v>
      </c>
      <c r="M1012">
        <v>6420</v>
      </c>
      <c r="N1012">
        <v>8436</v>
      </c>
      <c r="O1012" t="s">
        <v>27</v>
      </c>
      <c r="P1012">
        <v>4</v>
      </c>
      <c r="Q1012" t="s">
        <v>41</v>
      </c>
      <c r="R1012">
        <v>6</v>
      </c>
    </row>
    <row r="1013" spans="1:18">
      <c r="A1013" s="9">
        <v>1012</v>
      </c>
      <c r="B1013">
        <v>123</v>
      </c>
      <c r="C1013">
        <v>2</v>
      </c>
      <c r="D1013" t="s">
        <v>29</v>
      </c>
      <c r="E1013">
        <v>7</v>
      </c>
      <c r="F1013">
        <v>31</v>
      </c>
      <c r="G1013" t="s">
        <v>74</v>
      </c>
      <c r="H1013" t="s">
        <v>25</v>
      </c>
      <c r="I1013" t="s">
        <v>26</v>
      </c>
      <c r="J1013">
        <v>3</v>
      </c>
      <c r="K1013">
        <v>6020</v>
      </c>
      <c r="L1013">
        <v>2</v>
      </c>
      <c r="M1013">
        <v>12480</v>
      </c>
      <c r="N1013">
        <v>18500</v>
      </c>
      <c r="O1013" t="s">
        <v>27</v>
      </c>
      <c r="P1013">
        <v>2</v>
      </c>
      <c r="Q1013" t="s">
        <v>28</v>
      </c>
      <c r="R1013">
        <v>4</v>
      </c>
    </row>
    <row r="1014" spans="1:18">
      <c r="A1014" s="9">
        <v>1013</v>
      </c>
      <c r="B1014">
        <v>41</v>
      </c>
      <c r="C1014">
        <v>4</v>
      </c>
      <c r="D1014" t="s">
        <v>23</v>
      </c>
      <c r="E1014">
        <v>30</v>
      </c>
      <c r="F1014">
        <v>46</v>
      </c>
      <c r="G1014" t="s">
        <v>109</v>
      </c>
      <c r="H1014" t="s">
        <v>57</v>
      </c>
      <c r="I1014" t="s">
        <v>26</v>
      </c>
      <c r="J1014">
        <v>1</v>
      </c>
      <c r="K1014">
        <v>1410</v>
      </c>
      <c r="L1014">
        <v>2</v>
      </c>
      <c r="M1014">
        <v>2320</v>
      </c>
      <c r="N1014">
        <v>3730</v>
      </c>
      <c r="O1014" t="s">
        <v>27</v>
      </c>
      <c r="P1014">
        <v>1</v>
      </c>
      <c r="Q1014" t="s">
        <v>32</v>
      </c>
      <c r="R1014">
        <v>1</v>
      </c>
    </row>
    <row r="1015" spans="1:18">
      <c r="A1015" s="9">
        <v>1014</v>
      </c>
      <c r="B1015">
        <v>59</v>
      </c>
      <c r="C1015">
        <v>2</v>
      </c>
      <c r="D1015" t="s">
        <v>29</v>
      </c>
      <c r="E1015">
        <v>7</v>
      </c>
      <c r="F1015">
        <v>40</v>
      </c>
      <c r="G1015" t="s">
        <v>69</v>
      </c>
      <c r="H1015" t="s">
        <v>31</v>
      </c>
      <c r="I1015" t="s">
        <v>26</v>
      </c>
      <c r="J1015">
        <v>1</v>
      </c>
      <c r="K1015">
        <v>2072</v>
      </c>
      <c r="L1015">
        <v>1</v>
      </c>
      <c r="M1015">
        <v>4480</v>
      </c>
      <c r="N1015">
        <v>6552</v>
      </c>
      <c r="O1015" t="s">
        <v>27</v>
      </c>
      <c r="P1015">
        <v>2</v>
      </c>
      <c r="Q1015" t="s">
        <v>28</v>
      </c>
      <c r="R1015">
        <v>4</v>
      </c>
    </row>
    <row r="1016" spans="1:18">
      <c r="A1016" s="9">
        <v>1015</v>
      </c>
      <c r="B1016">
        <v>264</v>
      </c>
      <c r="C1016">
        <v>1</v>
      </c>
      <c r="D1016" t="s">
        <v>37</v>
      </c>
      <c r="E1016">
        <v>3</v>
      </c>
      <c r="F1016">
        <v>12</v>
      </c>
      <c r="G1016" t="s">
        <v>50</v>
      </c>
      <c r="H1016" t="s">
        <v>31</v>
      </c>
      <c r="I1016" t="s">
        <v>40</v>
      </c>
      <c r="J1016">
        <v>2</v>
      </c>
      <c r="K1016">
        <v>1932</v>
      </c>
      <c r="L1016">
        <v>1</v>
      </c>
      <c r="M1016">
        <v>800</v>
      </c>
      <c r="N1016">
        <v>2732</v>
      </c>
      <c r="O1016" t="s">
        <v>27</v>
      </c>
      <c r="P1016">
        <v>2</v>
      </c>
      <c r="Q1016" t="s">
        <v>28</v>
      </c>
      <c r="R1016">
        <v>4</v>
      </c>
    </row>
    <row r="1017" spans="1:18">
      <c r="A1017" s="9">
        <v>1016</v>
      </c>
      <c r="B1017">
        <v>291</v>
      </c>
      <c r="C1017">
        <v>2</v>
      </c>
      <c r="D1017" t="s">
        <v>29</v>
      </c>
      <c r="E1017">
        <v>7</v>
      </c>
      <c r="F1017">
        <v>4</v>
      </c>
      <c r="G1017" t="s">
        <v>65</v>
      </c>
      <c r="H1017" t="s">
        <v>44</v>
      </c>
      <c r="I1017" t="s">
        <v>40</v>
      </c>
      <c r="J1017">
        <v>1</v>
      </c>
      <c r="K1017">
        <v>1764</v>
      </c>
      <c r="L1017">
        <v>2</v>
      </c>
      <c r="M1017">
        <v>3600</v>
      </c>
      <c r="N1017">
        <v>5364</v>
      </c>
      <c r="O1017" t="s">
        <v>27</v>
      </c>
      <c r="P1017">
        <v>4</v>
      </c>
      <c r="Q1017" t="s">
        <v>41</v>
      </c>
      <c r="R1017">
        <v>6</v>
      </c>
    </row>
    <row r="1018" spans="1:18">
      <c r="A1018" s="9">
        <v>1017</v>
      </c>
      <c r="B1018">
        <v>64</v>
      </c>
      <c r="C1018">
        <v>2</v>
      </c>
      <c r="D1018" t="s">
        <v>29</v>
      </c>
      <c r="E1018">
        <v>7</v>
      </c>
      <c r="F1018">
        <v>43</v>
      </c>
      <c r="G1018" t="s">
        <v>47</v>
      </c>
      <c r="H1018" t="s">
        <v>31</v>
      </c>
      <c r="I1018" t="s">
        <v>26</v>
      </c>
      <c r="J1018">
        <v>2</v>
      </c>
      <c r="K1018">
        <v>847</v>
      </c>
      <c r="L1018">
        <v>1</v>
      </c>
      <c r="M1018">
        <v>910</v>
      </c>
      <c r="N1018">
        <v>1757</v>
      </c>
      <c r="O1018" t="s">
        <v>27</v>
      </c>
      <c r="P1018">
        <v>1</v>
      </c>
      <c r="Q1018" t="s">
        <v>32</v>
      </c>
      <c r="R1018">
        <v>1</v>
      </c>
    </row>
    <row r="1019" spans="1:18">
      <c r="A1019" s="9">
        <v>1018</v>
      </c>
      <c r="B1019">
        <v>288</v>
      </c>
      <c r="C1019">
        <v>2</v>
      </c>
      <c r="D1019" t="s">
        <v>29</v>
      </c>
      <c r="E1019">
        <v>7</v>
      </c>
      <c r="F1019">
        <v>30</v>
      </c>
      <c r="G1019" t="s">
        <v>59</v>
      </c>
      <c r="H1019" t="s">
        <v>57</v>
      </c>
      <c r="I1019" t="s">
        <v>26</v>
      </c>
      <c r="J1019">
        <v>3</v>
      </c>
      <c r="K1019">
        <v>11032</v>
      </c>
      <c r="L1019">
        <v>1</v>
      </c>
      <c r="M1019">
        <v>5400</v>
      </c>
      <c r="N1019">
        <v>16432</v>
      </c>
      <c r="O1019" t="s">
        <v>27</v>
      </c>
      <c r="P1019">
        <v>2</v>
      </c>
      <c r="Q1019" t="s">
        <v>28</v>
      </c>
      <c r="R1019">
        <v>4</v>
      </c>
    </row>
    <row r="1020" spans="1:18">
      <c r="A1020" s="9">
        <v>1019</v>
      </c>
      <c r="B1020">
        <v>17</v>
      </c>
      <c r="C1020">
        <v>4</v>
      </c>
      <c r="D1020" t="s">
        <v>23</v>
      </c>
      <c r="E1020">
        <v>30</v>
      </c>
      <c r="F1020">
        <v>68</v>
      </c>
      <c r="G1020" t="s">
        <v>81</v>
      </c>
      <c r="H1020" t="s">
        <v>25</v>
      </c>
      <c r="I1020" t="s">
        <v>82</v>
      </c>
      <c r="J1020">
        <v>2</v>
      </c>
      <c r="K1020">
        <v>18180</v>
      </c>
      <c r="L1020">
        <v>2</v>
      </c>
      <c r="M1020">
        <v>12720</v>
      </c>
      <c r="N1020">
        <v>30900</v>
      </c>
      <c r="O1020" t="s">
        <v>83</v>
      </c>
      <c r="P1020">
        <v>4</v>
      </c>
      <c r="Q1020" t="s">
        <v>41</v>
      </c>
      <c r="R1020">
        <v>6</v>
      </c>
    </row>
    <row r="1021" spans="1:18">
      <c r="A1021" s="9">
        <v>1020</v>
      </c>
      <c r="B1021">
        <v>265</v>
      </c>
      <c r="C1021">
        <v>4</v>
      </c>
      <c r="D1021" t="s">
        <v>23</v>
      </c>
      <c r="E1021">
        <v>30</v>
      </c>
      <c r="F1021">
        <v>12</v>
      </c>
      <c r="G1021" t="s">
        <v>50</v>
      </c>
      <c r="H1021" t="s">
        <v>31</v>
      </c>
      <c r="I1021" t="s">
        <v>40</v>
      </c>
      <c r="J1021">
        <v>3</v>
      </c>
      <c r="K1021">
        <v>6990</v>
      </c>
      <c r="L1021">
        <v>1</v>
      </c>
      <c r="M1021">
        <v>200</v>
      </c>
      <c r="N1021">
        <v>7190</v>
      </c>
      <c r="O1021" t="s">
        <v>27</v>
      </c>
      <c r="P1021">
        <v>1</v>
      </c>
      <c r="Q1021" t="s">
        <v>32</v>
      </c>
      <c r="R1021">
        <v>1</v>
      </c>
    </row>
    <row r="1022" spans="1:18">
      <c r="A1022" s="9">
        <v>1021</v>
      </c>
      <c r="B1022">
        <v>42</v>
      </c>
      <c r="C1022">
        <v>3</v>
      </c>
      <c r="D1022" t="s">
        <v>33</v>
      </c>
      <c r="E1022">
        <v>14</v>
      </c>
      <c r="F1022">
        <v>44</v>
      </c>
      <c r="G1022" t="s">
        <v>111</v>
      </c>
      <c r="H1022" t="s">
        <v>25</v>
      </c>
      <c r="I1022" t="s">
        <v>26</v>
      </c>
      <c r="J1022">
        <v>3</v>
      </c>
      <c r="K1022">
        <v>20384</v>
      </c>
      <c r="L1022">
        <v>2</v>
      </c>
      <c r="M1022">
        <v>7624</v>
      </c>
      <c r="N1022">
        <v>28008</v>
      </c>
      <c r="O1022" t="s">
        <v>27</v>
      </c>
      <c r="P1022">
        <v>2</v>
      </c>
      <c r="Q1022" t="s">
        <v>28</v>
      </c>
      <c r="R1022">
        <v>4</v>
      </c>
    </row>
    <row r="1023" spans="1:18">
      <c r="A1023" s="9">
        <v>1022</v>
      </c>
      <c r="B1023">
        <v>215</v>
      </c>
      <c r="C1023">
        <v>3</v>
      </c>
      <c r="D1023" t="s">
        <v>33</v>
      </c>
      <c r="E1023">
        <v>14</v>
      </c>
      <c r="F1023">
        <v>30</v>
      </c>
      <c r="G1023" t="s">
        <v>59</v>
      </c>
      <c r="H1023" t="s">
        <v>57</v>
      </c>
      <c r="I1023" t="s">
        <v>26</v>
      </c>
      <c r="J1023">
        <v>1</v>
      </c>
      <c r="K1023">
        <v>2632</v>
      </c>
      <c r="L1023">
        <v>1</v>
      </c>
      <c r="M1023">
        <v>5400</v>
      </c>
      <c r="N1023">
        <v>8032</v>
      </c>
      <c r="O1023" t="s">
        <v>27</v>
      </c>
      <c r="P1023">
        <v>2</v>
      </c>
      <c r="Q1023" t="s">
        <v>28</v>
      </c>
      <c r="R1023">
        <v>4</v>
      </c>
    </row>
    <row r="1024" spans="1:18">
      <c r="A1024" s="9">
        <v>1023</v>
      </c>
      <c r="B1024">
        <v>166</v>
      </c>
      <c r="C1024">
        <v>2</v>
      </c>
      <c r="D1024" t="s">
        <v>29</v>
      </c>
      <c r="E1024">
        <v>7</v>
      </c>
      <c r="F1024">
        <v>31</v>
      </c>
      <c r="G1024" t="s">
        <v>74</v>
      </c>
      <c r="H1024" t="s">
        <v>25</v>
      </c>
      <c r="I1024" t="s">
        <v>26</v>
      </c>
      <c r="J1024">
        <v>2</v>
      </c>
      <c r="K1024">
        <v>770</v>
      </c>
      <c r="L1024">
        <v>2</v>
      </c>
      <c r="M1024">
        <v>3120</v>
      </c>
      <c r="N1024">
        <v>3890</v>
      </c>
      <c r="O1024" t="s">
        <v>27</v>
      </c>
      <c r="P1024">
        <v>1</v>
      </c>
      <c r="Q1024" t="s">
        <v>32</v>
      </c>
      <c r="R1024">
        <v>1</v>
      </c>
    </row>
    <row r="1025" spans="1:18">
      <c r="A1025" s="9">
        <v>1024</v>
      </c>
      <c r="B1025">
        <v>222</v>
      </c>
      <c r="C1025">
        <v>1</v>
      </c>
      <c r="D1025" t="s">
        <v>37</v>
      </c>
      <c r="E1025">
        <v>3</v>
      </c>
      <c r="F1025">
        <v>26</v>
      </c>
      <c r="G1025" t="s">
        <v>100</v>
      </c>
      <c r="H1025" t="s">
        <v>44</v>
      </c>
      <c r="I1025" t="s">
        <v>40</v>
      </c>
      <c r="J1025">
        <v>3</v>
      </c>
      <c r="K1025">
        <v>2304</v>
      </c>
      <c r="L1025">
        <v>2</v>
      </c>
      <c r="M1025">
        <v>1760</v>
      </c>
      <c r="N1025">
        <v>4064</v>
      </c>
      <c r="O1025" t="s">
        <v>46</v>
      </c>
      <c r="P1025">
        <v>2</v>
      </c>
      <c r="Q1025" t="s">
        <v>28</v>
      </c>
      <c r="R1025">
        <v>4</v>
      </c>
    </row>
    <row r="1026" spans="1:18">
      <c r="A1026" s="9">
        <v>1025</v>
      </c>
      <c r="B1026">
        <v>285</v>
      </c>
      <c r="C1026">
        <v>4</v>
      </c>
      <c r="D1026" t="s">
        <v>23</v>
      </c>
      <c r="E1026">
        <v>30</v>
      </c>
      <c r="F1026">
        <v>18</v>
      </c>
      <c r="G1026" t="s">
        <v>96</v>
      </c>
      <c r="H1026" t="s">
        <v>25</v>
      </c>
      <c r="I1026" t="s">
        <v>40</v>
      </c>
      <c r="J1026">
        <v>3</v>
      </c>
      <c r="K1026">
        <v>27420</v>
      </c>
      <c r="L1026">
        <v>2</v>
      </c>
      <c r="M1026">
        <v>640</v>
      </c>
      <c r="N1026">
        <v>28060</v>
      </c>
      <c r="O1026" t="s">
        <v>46</v>
      </c>
      <c r="P1026">
        <v>3</v>
      </c>
      <c r="Q1026" t="s">
        <v>35</v>
      </c>
      <c r="R1026">
        <v>2</v>
      </c>
    </row>
    <row r="1027" spans="1:18">
      <c r="A1027" s="9">
        <v>1026</v>
      </c>
      <c r="B1027">
        <v>278</v>
      </c>
      <c r="C1027">
        <v>3</v>
      </c>
      <c r="D1027" t="s">
        <v>33</v>
      </c>
      <c r="E1027">
        <v>14</v>
      </c>
      <c r="F1027">
        <v>12</v>
      </c>
      <c r="G1027" t="s">
        <v>50</v>
      </c>
      <c r="H1027" t="s">
        <v>31</v>
      </c>
      <c r="I1027" t="s">
        <v>40</v>
      </c>
      <c r="J1027">
        <v>3</v>
      </c>
      <c r="K1027">
        <v>3262</v>
      </c>
      <c r="L1027">
        <v>1</v>
      </c>
      <c r="M1027">
        <v>200</v>
      </c>
      <c r="N1027">
        <v>3462</v>
      </c>
      <c r="O1027" t="s">
        <v>27</v>
      </c>
      <c r="P1027">
        <v>1</v>
      </c>
      <c r="Q1027" t="s">
        <v>32</v>
      </c>
      <c r="R1027">
        <v>1</v>
      </c>
    </row>
    <row r="1028" spans="1:18">
      <c r="A1028" s="9">
        <v>1027</v>
      </c>
      <c r="B1028">
        <v>153</v>
      </c>
      <c r="C1028">
        <v>1</v>
      </c>
      <c r="D1028" t="s">
        <v>37</v>
      </c>
      <c r="E1028">
        <v>3</v>
      </c>
      <c r="F1028">
        <v>68</v>
      </c>
      <c r="G1028" t="s">
        <v>81</v>
      </c>
      <c r="H1028" t="s">
        <v>25</v>
      </c>
      <c r="I1028" t="s">
        <v>82</v>
      </c>
      <c r="J1028">
        <v>3</v>
      </c>
      <c r="K1028">
        <v>855</v>
      </c>
      <c r="L1028">
        <v>1</v>
      </c>
      <c r="M1028">
        <v>1060</v>
      </c>
      <c r="N1028">
        <v>1915</v>
      </c>
      <c r="O1028" t="s">
        <v>83</v>
      </c>
      <c r="P1028">
        <v>1</v>
      </c>
      <c r="Q1028" t="s">
        <v>32</v>
      </c>
      <c r="R1028">
        <v>1</v>
      </c>
    </row>
    <row r="1029" spans="1:18">
      <c r="A1029" s="9">
        <v>1028</v>
      </c>
      <c r="B1029">
        <v>6</v>
      </c>
      <c r="C1029">
        <v>1</v>
      </c>
      <c r="D1029" t="s">
        <v>37</v>
      </c>
      <c r="E1029">
        <v>3</v>
      </c>
      <c r="F1029">
        <v>37</v>
      </c>
      <c r="G1029" t="s">
        <v>75</v>
      </c>
      <c r="H1029" t="s">
        <v>25</v>
      </c>
      <c r="I1029" t="s">
        <v>26</v>
      </c>
      <c r="J1029">
        <v>3</v>
      </c>
      <c r="K1029">
        <v>951</v>
      </c>
      <c r="L1029">
        <v>1</v>
      </c>
      <c r="M1029">
        <v>950</v>
      </c>
      <c r="N1029">
        <v>1901</v>
      </c>
      <c r="O1029" t="s">
        <v>27</v>
      </c>
      <c r="P1029">
        <v>1</v>
      </c>
      <c r="Q1029" t="s">
        <v>32</v>
      </c>
      <c r="R1029">
        <v>1</v>
      </c>
    </row>
    <row r="1030" spans="1:18">
      <c r="A1030" s="9">
        <v>1029</v>
      </c>
      <c r="B1030">
        <v>293</v>
      </c>
      <c r="C1030">
        <v>3</v>
      </c>
      <c r="D1030" t="s">
        <v>33</v>
      </c>
      <c r="E1030">
        <v>14</v>
      </c>
      <c r="F1030">
        <v>67</v>
      </c>
      <c r="G1030" t="s">
        <v>63</v>
      </c>
      <c r="H1030" t="s">
        <v>31</v>
      </c>
      <c r="I1030" t="s">
        <v>64</v>
      </c>
      <c r="J1030">
        <v>2</v>
      </c>
      <c r="K1030">
        <v>11592</v>
      </c>
      <c r="L1030">
        <v>2</v>
      </c>
      <c r="M1030">
        <v>9240</v>
      </c>
      <c r="N1030">
        <v>20832</v>
      </c>
      <c r="O1030" t="s">
        <v>46</v>
      </c>
      <c r="P1030">
        <v>4</v>
      </c>
      <c r="Q1030" t="s">
        <v>41</v>
      </c>
      <c r="R1030">
        <v>6</v>
      </c>
    </row>
    <row r="1031" spans="1:18">
      <c r="A1031" s="9">
        <v>1030</v>
      </c>
      <c r="B1031">
        <v>263</v>
      </c>
      <c r="C1031">
        <v>1</v>
      </c>
      <c r="D1031" t="s">
        <v>37</v>
      </c>
      <c r="E1031">
        <v>3</v>
      </c>
      <c r="F1031">
        <v>53</v>
      </c>
      <c r="G1031" t="s">
        <v>55</v>
      </c>
      <c r="H1031" t="s">
        <v>44</v>
      </c>
      <c r="I1031" t="s">
        <v>26</v>
      </c>
      <c r="J1031">
        <v>1</v>
      </c>
      <c r="K1031">
        <v>120</v>
      </c>
      <c r="L1031">
        <v>1</v>
      </c>
      <c r="M1031">
        <v>1272</v>
      </c>
      <c r="N1031">
        <v>1392</v>
      </c>
      <c r="O1031" t="s">
        <v>27</v>
      </c>
      <c r="P1031">
        <v>1</v>
      </c>
      <c r="Q1031" t="s">
        <v>32</v>
      </c>
      <c r="R1031">
        <v>1</v>
      </c>
    </row>
    <row r="1032" spans="1:18">
      <c r="A1032" s="9">
        <v>1031</v>
      </c>
      <c r="B1032">
        <v>192</v>
      </c>
      <c r="C1032">
        <v>3</v>
      </c>
      <c r="D1032" t="s">
        <v>33</v>
      </c>
      <c r="E1032">
        <v>14</v>
      </c>
      <c r="F1032">
        <v>17</v>
      </c>
      <c r="G1032" t="s">
        <v>60</v>
      </c>
      <c r="H1032" t="s">
        <v>31</v>
      </c>
      <c r="I1032" t="s">
        <v>40</v>
      </c>
      <c r="J1032">
        <v>2</v>
      </c>
      <c r="K1032">
        <v>1820</v>
      </c>
      <c r="L1032">
        <v>1</v>
      </c>
      <c r="M1032">
        <v>310</v>
      </c>
      <c r="N1032">
        <v>2130</v>
      </c>
      <c r="O1032" t="s">
        <v>46</v>
      </c>
      <c r="P1032">
        <v>1</v>
      </c>
      <c r="Q1032" t="s">
        <v>32</v>
      </c>
      <c r="R1032">
        <v>1</v>
      </c>
    </row>
    <row r="1033" spans="1:18">
      <c r="A1033" s="9">
        <v>1032</v>
      </c>
      <c r="B1033">
        <v>245</v>
      </c>
      <c r="C1033">
        <v>2</v>
      </c>
      <c r="D1033" t="s">
        <v>29</v>
      </c>
      <c r="E1033">
        <v>7</v>
      </c>
      <c r="F1033">
        <v>6</v>
      </c>
      <c r="G1033" t="s">
        <v>110</v>
      </c>
      <c r="H1033" t="s">
        <v>25</v>
      </c>
      <c r="I1033" t="s">
        <v>40</v>
      </c>
      <c r="J1033">
        <v>3</v>
      </c>
      <c r="K1033">
        <v>1505</v>
      </c>
      <c r="L1033">
        <v>1</v>
      </c>
      <c r="M1033">
        <v>250</v>
      </c>
      <c r="N1033">
        <v>1755</v>
      </c>
      <c r="O1033" t="s">
        <v>27</v>
      </c>
      <c r="P1033">
        <v>1</v>
      </c>
      <c r="Q1033" t="s">
        <v>32</v>
      </c>
      <c r="R1033">
        <v>1</v>
      </c>
    </row>
    <row r="1034" spans="1:18">
      <c r="A1034" s="9">
        <v>1033</v>
      </c>
      <c r="B1034">
        <v>16</v>
      </c>
      <c r="C1034">
        <v>4</v>
      </c>
      <c r="D1034" t="s">
        <v>23</v>
      </c>
      <c r="E1034">
        <v>30</v>
      </c>
      <c r="F1034">
        <v>3</v>
      </c>
      <c r="G1034" t="s">
        <v>97</v>
      </c>
      <c r="H1034" t="s">
        <v>25</v>
      </c>
      <c r="I1034" t="s">
        <v>40</v>
      </c>
      <c r="J1034">
        <v>1</v>
      </c>
      <c r="K1034">
        <v>3240</v>
      </c>
      <c r="L1034">
        <v>2</v>
      </c>
      <c r="M1034">
        <v>2200</v>
      </c>
      <c r="N1034">
        <v>5440</v>
      </c>
      <c r="O1034" t="s">
        <v>27</v>
      </c>
      <c r="P1034">
        <v>3</v>
      </c>
      <c r="Q1034" t="s">
        <v>35</v>
      </c>
      <c r="R1034">
        <v>2</v>
      </c>
    </row>
    <row r="1035" spans="1:18">
      <c r="A1035" s="9">
        <v>1034</v>
      </c>
      <c r="B1035">
        <v>210</v>
      </c>
      <c r="C1035">
        <v>1</v>
      </c>
      <c r="D1035" t="s">
        <v>37</v>
      </c>
      <c r="E1035">
        <v>3</v>
      </c>
      <c r="F1035">
        <v>6</v>
      </c>
      <c r="G1035" t="s">
        <v>110</v>
      </c>
      <c r="H1035" t="s">
        <v>25</v>
      </c>
      <c r="I1035" t="s">
        <v>40</v>
      </c>
      <c r="J1035">
        <v>1</v>
      </c>
      <c r="K1035">
        <v>138</v>
      </c>
      <c r="L1035">
        <v>2</v>
      </c>
      <c r="M1035">
        <v>500</v>
      </c>
      <c r="N1035">
        <v>638</v>
      </c>
      <c r="O1035" t="s">
        <v>27</v>
      </c>
      <c r="P1035">
        <v>1</v>
      </c>
      <c r="Q1035" t="s">
        <v>32</v>
      </c>
      <c r="R1035">
        <v>1</v>
      </c>
    </row>
    <row r="1036" spans="1:18">
      <c r="A1036" s="9">
        <v>1035</v>
      </c>
      <c r="B1036">
        <v>192</v>
      </c>
      <c r="C1036">
        <v>3</v>
      </c>
      <c r="D1036" t="s">
        <v>33</v>
      </c>
      <c r="E1036">
        <v>14</v>
      </c>
      <c r="F1036">
        <v>38</v>
      </c>
      <c r="G1036" t="s">
        <v>36</v>
      </c>
      <c r="H1036" t="s">
        <v>25</v>
      </c>
      <c r="I1036" t="s">
        <v>26</v>
      </c>
      <c r="J1036">
        <v>2</v>
      </c>
      <c r="K1036">
        <v>4536</v>
      </c>
      <c r="L1036">
        <v>1</v>
      </c>
      <c r="M1036">
        <v>4400</v>
      </c>
      <c r="N1036">
        <v>8936</v>
      </c>
      <c r="O1036" t="s">
        <v>27</v>
      </c>
      <c r="P1036">
        <v>2</v>
      </c>
      <c r="Q1036" t="s">
        <v>28</v>
      </c>
      <c r="R1036">
        <v>4</v>
      </c>
    </row>
    <row r="1037" spans="1:18">
      <c r="A1037" s="9">
        <v>1036</v>
      </c>
      <c r="B1037">
        <v>138</v>
      </c>
      <c r="C1037">
        <v>4</v>
      </c>
      <c r="D1037" t="s">
        <v>23</v>
      </c>
      <c r="E1037">
        <v>30</v>
      </c>
      <c r="F1037">
        <v>61</v>
      </c>
      <c r="G1037" t="s">
        <v>61</v>
      </c>
      <c r="H1037" t="s">
        <v>57</v>
      </c>
      <c r="I1037" t="s">
        <v>62</v>
      </c>
      <c r="J1037">
        <v>1</v>
      </c>
      <c r="K1037">
        <v>3060</v>
      </c>
      <c r="L1037">
        <v>1</v>
      </c>
      <c r="M1037">
        <v>2940</v>
      </c>
      <c r="N1037">
        <v>6000</v>
      </c>
      <c r="O1037" t="s">
        <v>46</v>
      </c>
      <c r="P1037">
        <v>3</v>
      </c>
      <c r="Q1037" t="s">
        <v>35</v>
      </c>
      <c r="R1037">
        <v>2</v>
      </c>
    </row>
    <row r="1038" spans="1:18">
      <c r="A1038" s="9">
        <v>1037</v>
      </c>
      <c r="B1038">
        <v>50</v>
      </c>
      <c r="C1038">
        <v>4</v>
      </c>
      <c r="D1038" t="s">
        <v>23</v>
      </c>
      <c r="E1038">
        <v>30</v>
      </c>
      <c r="F1038">
        <v>61</v>
      </c>
      <c r="G1038" t="s">
        <v>61</v>
      </c>
      <c r="H1038" t="s">
        <v>57</v>
      </c>
      <c r="I1038" t="s">
        <v>62</v>
      </c>
      <c r="J1038">
        <v>1</v>
      </c>
      <c r="K1038">
        <v>6120</v>
      </c>
      <c r="L1038">
        <v>2</v>
      </c>
      <c r="M1038">
        <v>11760</v>
      </c>
      <c r="N1038">
        <v>17880</v>
      </c>
      <c r="O1038" t="s">
        <v>46</v>
      </c>
      <c r="P1038">
        <v>2</v>
      </c>
      <c r="Q1038" t="s">
        <v>28</v>
      </c>
      <c r="R1038">
        <v>4</v>
      </c>
    </row>
    <row r="1039" spans="1:18">
      <c r="A1039" s="9">
        <v>1038</v>
      </c>
      <c r="B1039">
        <v>177</v>
      </c>
      <c r="C1039">
        <v>2</v>
      </c>
      <c r="D1039" t="s">
        <v>29</v>
      </c>
      <c r="E1039">
        <v>7</v>
      </c>
      <c r="F1039">
        <v>66</v>
      </c>
      <c r="G1039" t="s">
        <v>86</v>
      </c>
      <c r="H1039" t="s">
        <v>31</v>
      </c>
      <c r="I1039" t="s">
        <v>64</v>
      </c>
      <c r="J1039">
        <v>1</v>
      </c>
      <c r="K1039">
        <v>1134</v>
      </c>
      <c r="L1039">
        <v>2</v>
      </c>
      <c r="M1039">
        <v>11280</v>
      </c>
      <c r="N1039">
        <v>12414</v>
      </c>
      <c r="O1039" t="s">
        <v>46</v>
      </c>
      <c r="P1039">
        <v>4</v>
      </c>
      <c r="Q1039" t="s">
        <v>41</v>
      </c>
      <c r="R1039">
        <v>6</v>
      </c>
    </row>
    <row r="1040" spans="1:18">
      <c r="A1040" s="9">
        <v>1039</v>
      </c>
      <c r="B1040">
        <v>56</v>
      </c>
      <c r="C1040">
        <v>4</v>
      </c>
      <c r="D1040" t="s">
        <v>23</v>
      </c>
      <c r="E1040">
        <v>30</v>
      </c>
      <c r="F1040">
        <v>2</v>
      </c>
      <c r="G1040" t="s">
        <v>85</v>
      </c>
      <c r="H1040" t="s">
        <v>31</v>
      </c>
      <c r="I1040" t="s">
        <v>40</v>
      </c>
      <c r="J1040">
        <v>3</v>
      </c>
      <c r="K1040">
        <v>31080</v>
      </c>
      <c r="L1040">
        <v>1</v>
      </c>
      <c r="M1040">
        <v>900</v>
      </c>
      <c r="N1040">
        <v>31980</v>
      </c>
      <c r="O1040" t="s">
        <v>27</v>
      </c>
      <c r="P1040">
        <v>3</v>
      </c>
      <c r="Q1040" t="s">
        <v>35</v>
      </c>
      <c r="R1040">
        <v>2</v>
      </c>
    </row>
    <row r="1041" spans="1:18">
      <c r="A1041" s="9">
        <v>1040</v>
      </c>
      <c r="B1041">
        <v>279</v>
      </c>
      <c r="C1041">
        <v>3</v>
      </c>
      <c r="D1041" t="s">
        <v>33</v>
      </c>
      <c r="E1041">
        <v>14</v>
      </c>
      <c r="F1041">
        <v>23</v>
      </c>
      <c r="G1041" t="s">
        <v>54</v>
      </c>
      <c r="H1041" t="s">
        <v>25</v>
      </c>
      <c r="I1041" t="s">
        <v>40</v>
      </c>
      <c r="J1041">
        <v>1</v>
      </c>
      <c r="K1041">
        <v>2744</v>
      </c>
      <c r="L1041">
        <v>2</v>
      </c>
      <c r="M1041">
        <v>1240</v>
      </c>
      <c r="N1041">
        <v>3984</v>
      </c>
      <c r="O1041" t="s">
        <v>27</v>
      </c>
      <c r="P1041">
        <v>3</v>
      </c>
      <c r="Q1041" t="s">
        <v>35</v>
      </c>
      <c r="R1041">
        <v>2</v>
      </c>
    </row>
    <row r="1042" spans="1:18">
      <c r="A1042" s="9">
        <v>1041</v>
      </c>
      <c r="B1042">
        <v>43</v>
      </c>
      <c r="C1042">
        <v>4</v>
      </c>
      <c r="D1042" t="s">
        <v>23</v>
      </c>
      <c r="E1042">
        <v>30</v>
      </c>
      <c r="F1042">
        <v>64</v>
      </c>
      <c r="G1042" t="s">
        <v>79</v>
      </c>
      <c r="H1042" t="s">
        <v>44</v>
      </c>
      <c r="I1042" t="s">
        <v>62</v>
      </c>
      <c r="J1042">
        <v>2</v>
      </c>
      <c r="K1042">
        <v>4050</v>
      </c>
      <c r="L1042">
        <v>2</v>
      </c>
      <c r="M1042">
        <v>2680</v>
      </c>
      <c r="N1042">
        <v>6730</v>
      </c>
      <c r="O1042" t="s">
        <v>46</v>
      </c>
      <c r="P1042">
        <v>1</v>
      </c>
      <c r="Q1042" t="s">
        <v>32</v>
      </c>
      <c r="R1042">
        <v>1</v>
      </c>
    </row>
    <row r="1043" spans="1:18">
      <c r="A1043" s="9">
        <v>1042</v>
      </c>
      <c r="B1043">
        <v>206</v>
      </c>
      <c r="C1043">
        <v>3</v>
      </c>
      <c r="D1043" t="s">
        <v>33</v>
      </c>
      <c r="E1043">
        <v>14</v>
      </c>
      <c r="F1043">
        <v>51</v>
      </c>
      <c r="G1043" t="s">
        <v>51</v>
      </c>
      <c r="H1043" t="s">
        <v>25</v>
      </c>
      <c r="I1043" t="s">
        <v>26</v>
      </c>
      <c r="J1043">
        <v>1</v>
      </c>
      <c r="K1043">
        <v>3612</v>
      </c>
      <c r="L1043">
        <v>2</v>
      </c>
      <c r="M1043">
        <v>12840</v>
      </c>
      <c r="N1043">
        <v>16452</v>
      </c>
      <c r="O1043" t="s">
        <v>27</v>
      </c>
      <c r="P1043">
        <v>4</v>
      </c>
      <c r="Q1043" t="s">
        <v>41</v>
      </c>
      <c r="R1043">
        <v>6</v>
      </c>
    </row>
    <row r="1044" spans="1:18">
      <c r="A1044" s="9">
        <v>1043</v>
      </c>
      <c r="B1044">
        <v>250</v>
      </c>
      <c r="C1044">
        <v>4</v>
      </c>
      <c r="D1044" t="s">
        <v>23</v>
      </c>
      <c r="E1044">
        <v>30</v>
      </c>
      <c r="F1044">
        <v>12</v>
      </c>
      <c r="G1044" t="s">
        <v>50</v>
      </c>
      <c r="H1044" t="s">
        <v>31</v>
      </c>
      <c r="I1044" t="s">
        <v>40</v>
      </c>
      <c r="J1044">
        <v>2</v>
      </c>
      <c r="K1044">
        <v>19320</v>
      </c>
      <c r="L1044">
        <v>2</v>
      </c>
      <c r="M1044">
        <v>1600</v>
      </c>
      <c r="N1044">
        <v>20920</v>
      </c>
      <c r="O1044" t="s">
        <v>27</v>
      </c>
      <c r="P1044">
        <v>2</v>
      </c>
      <c r="Q1044" t="s">
        <v>28</v>
      </c>
      <c r="R1044">
        <v>4</v>
      </c>
    </row>
    <row r="1045" spans="1:18">
      <c r="A1045" s="9">
        <v>1044</v>
      </c>
      <c r="B1045">
        <v>57</v>
      </c>
      <c r="C1045">
        <v>1</v>
      </c>
      <c r="D1045" t="s">
        <v>37</v>
      </c>
      <c r="E1045">
        <v>3</v>
      </c>
      <c r="F1045">
        <v>20</v>
      </c>
      <c r="G1045" t="s">
        <v>45</v>
      </c>
      <c r="H1045" t="s">
        <v>31</v>
      </c>
      <c r="I1045" t="s">
        <v>40</v>
      </c>
      <c r="J1045">
        <v>3</v>
      </c>
      <c r="K1045">
        <v>3204</v>
      </c>
      <c r="L1045">
        <v>2</v>
      </c>
      <c r="M1045">
        <v>4320</v>
      </c>
      <c r="N1045">
        <v>7524</v>
      </c>
      <c r="O1045" t="s">
        <v>46</v>
      </c>
      <c r="P1045">
        <v>4</v>
      </c>
      <c r="Q1045" t="s">
        <v>41</v>
      </c>
      <c r="R1045">
        <v>6</v>
      </c>
    </row>
    <row r="1046" spans="1:18">
      <c r="A1046" s="9">
        <v>1045</v>
      </c>
      <c r="B1046">
        <v>104</v>
      </c>
      <c r="C1046">
        <v>3</v>
      </c>
      <c r="D1046" t="s">
        <v>33</v>
      </c>
      <c r="E1046">
        <v>14</v>
      </c>
      <c r="F1046">
        <v>2</v>
      </c>
      <c r="G1046" t="s">
        <v>85</v>
      </c>
      <c r="H1046" t="s">
        <v>31</v>
      </c>
      <c r="I1046" t="s">
        <v>40</v>
      </c>
      <c r="J1046">
        <v>1</v>
      </c>
      <c r="K1046">
        <v>2968</v>
      </c>
      <c r="L1046">
        <v>1</v>
      </c>
      <c r="M1046">
        <v>1800</v>
      </c>
      <c r="N1046">
        <v>4768</v>
      </c>
      <c r="O1046" t="s">
        <v>27</v>
      </c>
      <c r="P1046">
        <v>2</v>
      </c>
      <c r="Q1046" t="s">
        <v>28</v>
      </c>
      <c r="R1046">
        <v>4</v>
      </c>
    </row>
    <row r="1047" spans="1:18">
      <c r="A1047" s="9">
        <v>1046</v>
      </c>
      <c r="B1047">
        <v>129</v>
      </c>
      <c r="C1047">
        <v>4</v>
      </c>
      <c r="D1047" t="s">
        <v>23</v>
      </c>
      <c r="E1047">
        <v>30</v>
      </c>
      <c r="F1047">
        <v>8</v>
      </c>
      <c r="G1047" t="s">
        <v>106</v>
      </c>
      <c r="H1047" t="s">
        <v>31</v>
      </c>
      <c r="I1047" t="s">
        <v>40</v>
      </c>
      <c r="J1047">
        <v>2</v>
      </c>
      <c r="K1047">
        <v>10440</v>
      </c>
      <c r="L1047">
        <v>2</v>
      </c>
      <c r="M1047">
        <v>800</v>
      </c>
      <c r="N1047">
        <v>11240</v>
      </c>
      <c r="O1047" t="s">
        <v>27</v>
      </c>
      <c r="P1047">
        <v>3</v>
      </c>
      <c r="Q1047" t="s">
        <v>35</v>
      </c>
      <c r="R1047">
        <v>2</v>
      </c>
    </row>
    <row r="1048" spans="1:18">
      <c r="A1048" s="9">
        <v>1047</v>
      </c>
      <c r="B1048">
        <v>91</v>
      </c>
      <c r="C1048">
        <v>2</v>
      </c>
      <c r="D1048" t="s">
        <v>29</v>
      </c>
      <c r="E1048">
        <v>7</v>
      </c>
      <c r="F1048">
        <v>36</v>
      </c>
      <c r="G1048" t="s">
        <v>67</v>
      </c>
      <c r="H1048" t="s">
        <v>25</v>
      </c>
      <c r="I1048" t="s">
        <v>26</v>
      </c>
      <c r="J1048">
        <v>2</v>
      </c>
      <c r="K1048">
        <v>1274</v>
      </c>
      <c r="L1048">
        <v>2</v>
      </c>
      <c r="M1048">
        <v>2360</v>
      </c>
      <c r="N1048">
        <v>3634</v>
      </c>
      <c r="O1048" t="s">
        <v>27</v>
      </c>
      <c r="P1048">
        <v>1</v>
      </c>
      <c r="Q1048" t="s">
        <v>32</v>
      </c>
      <c r="R1048">
        <v>1</v>
      </c>
    </row>
    <row r="1049" spans="1:18">
      <c r="A1049" s="9">
        <v>1048</v>
      </c>
      <c r="B1049">
        <v>224</v>
      </c>
      <c r="C1049">
        <v>3</v>
      </c>
      <c r="D1049" t="s">
        <v>33</v>
      </c>
      <c r="E1049">
        <v>14</v>
      </c>
      <c r="F1049">
        <v>44</v>
      </c>
      <c r="G1049" t="s">
        <v>111</v>
      </c>
      <c r="H1049" t="s">
        <v>25</v>
      </c>
      <c r="I1049" t="s">
        <v>26</v>
      </c>
      <c r="J1049">
        <v>3</v>
      </c>
      <c r="K1049">
        <v>10192</v>
      </c>
      <c r="L1049">
        <v>2</v>
      </c>
      <c r="M1049">
        <v>3812</v>
      </c>
      <c r="N1049">
        <v>14004</v>
      </c>
      <c r="O1049" t="s">
        <v>27</v>
      </c>
      <c r="P1049">
        <v>3</v>
      </c>
      <c r="Q1049" t="s">
        <v>35</v>
      </c>
      <c r="R1049">
        <v>2</v>
      </c>
    </row>
    <row r="1050" spans="1:18">
      <c r="A1050" s="9">
        <v>1049</v>
      </c>
      <c r="B1050">
        <v>170</v>
      </c>
      <c r="C1050">
        <v>2</v>
      </c>
      <c r="D1050" t="s">
        <v>29</v>
      </c>
      <c r="E1050">
        <v>7</v>
      </c>
      <c r="F1050">
        <v>4</v>
      </c>
      <c r="G1050" t="s">
        <v>65</v>
      </c>
      <c r="H1050" t="s">
        <v>44</v>
      </c>
      <c r="I1050" t="s">
        <v>40</v>
      </c>
      <c r="J1050">
        <v>3</v>
      </c>
      <c r="K1050">
        <v>14658</v>
      </c>
      <c r="L1050">
        <v>1</v>
      </c>
      <c r="M1050">
        <v>1800</v>
      </c>
      <c r="N1050">
        <v>16458</v>
      </c>
      <c r="O1050" t="s">
        <v>27</v>
      </c>
      <c r="P1050">
        <v>4</v>
      </c>
      <c r="Q1050" t="s">
        <v>41</v>
      </c>
      <c r="R1050">
        <v>6</v>
      </c>
    </row>
    <row r="1051" spans="1:18">
      <c r="A1051" s="9">
        <v>1050</v>
      </c>
      <c r="B1051">
        <v>85</v>
      </c>
      <c r="C1051">
        <v>3</v>
      </c>
      <c r="D1051" t="s">
        <v>33</v>
      </c>
      <c r="E1051">
        <v>14</v>
      </c>
      <c r="F1051">
        <v>45</v>
      </c>
      <c r="G1051" t="s">
        <v>77</v>
      </c>
      <c r="H1051" t="s">
        <v>57</v>
      </c>
      <c r="I1051" t="s">
        <v>26</v>
      </c>
      <c r="J1051">
        <v>1</v>
      </c>
      <c r="K1051">
        <v>700</v>
      </c>
      <c r="L1051">
        <v>2</v>
      </c>
      <c r="M1051">
        <v>3640</v>
      </c>
      <c r="N1051">
        <v>4340</v>
      </c>
      <c r="O1051" t="s">
        <v>27</v>
      </c>
      <c r="P1051">
        <v>3</v>
      </c>
      <c r="Q1051" t="s">
        <v>35</v>
      </c>
      <c r="R1051">
        <v>2</v>
      </c>
    </row>
    <row r="1052" spans="1:18">
      <c r="A1052" s="9">
        <v>1051</v>
      </c>
      <c r="B1052">
        <v>18</v>
      </c>
      <c r="C1052">
        <v>4</v>
      </c>
      <c r="D1052" t="s">
        <v>23</v>
      </c>
      <c r="E1052">
        <v>30</v>
      </c>
      <c r="F1052">
        <v>12</v>
      </c>
      <c r="G1052" t="s">
        <v>50</v>
      </c>
      <c r="H1052" t="s">
        <v>31</v>
      </c>
      <c r="I1052" t="s">
        <v>40</v>
      </c>
      <c r="J1052">
        <v>1</v>
      </c>
      <c r="K1052">
        <v>14880</v>
      </c>
      <c r="L1052">
        <v>2</v>
      </c>
      <c r="M1052">
        <v>1600</v>
      </c>
      <c r="N1052">
        <v>16480</v>
      </c>
      <c r="O1052" t="s">
        <v>27</v>
      </c>
      <c r="P1052">
        <v>2</v>
      </c>
      <c r="Q1052" t="s">
        <v>28</v>
      </c>
      <c r="R1052">
        <v>4</v>
      </c>
    </row>
    <row r="1053" spans="1:18">
      <c r="A1053" s="9">
        <v>1052</v>
      </c>
      <c r="B1053">
        <v>42</v>
      </c>
      <c r="C1053">
        <v>1</v>
      </c>
      <c r="D1053" t="s">
        <v>37</v>
      </c>
      <c r="E1053">
        <v>3</v>
      </c>
      <c r="F1053">
        <v>12</v>
      </c>
      <c r="G1053" t="s">
        <v>50</v>
      </c>
      <c r="H1053" t="s">
        <v>31</v>
      </c>
      <c r="I1053" t="s">
        <v>40</v>
      </c>
      <c r="J1053">
        <v>3</v>
      </c>
      <c r="K1053">
        <v>2796</v>
      </c>
      <c r="L1053">
        <v>1</v>
      </c>
      <c r="M1053">
        <v>800</v>
      </c>
      <c r="N1053">
        <v>3596</v>
      </c>
      <c r="O1053" t="s">
        <v>27</v>
      </c>
      <c r="P1053">
        <v>2</v>
      </c>
      <c r="Q1053" t="s">
        <v>28</v>
      </c>
      <c r="R1053">
        <v>4</v>
      </c>
    </row>
    <row r="1054" spans="1:18">
      <c r="A1054" s="9">
        <v>1053</v>
      </c>
      <c r="B1054">
        <v>149</v>
      </c>
      <c r="C1054">
        <v>4</v>
      </c>
      <c r="D1054" t="s">
        <v>23</v>
      </c>
      <c r="E1054">
        <v>30</v>
      </c>
      <c r="F1054">
        <v>4</v>
      </c>
      <c r="G1054" t="s">
        <v>65</v>
      </c>
      <c r="H1054" t="s">
        <v>44</v>
      </c>
      <c r="I1054" t="s">
        <v>40</v>
      </c>
      <c r="J1054">
        <v>3</v>
      </c>
      <c r="K1054">
        <v>10470</v>
      </c>
      <c r="L1054">
        <v>2</v>
      </c>
      <c r="M1054">
        <v>600</v>
      </c>
      <c r="N1054">
        <v>11070</v>
      </c>
      <c r="O1054" t="s">
        <v>27</v>
      </c>
      <c r="P1054">
        <v>1</v>
      </c>
      <c r="Q1054" t="s">
        <v>32</v>
      </c>
      <c r="R1054">
        <v>1</v>
      </c>
    </row>
    <row r="1055" spans="1:18">
      <c r="A1055" s="9">
        <v>1054</v>
      </c>
      <c r="B1055">
        <v>40</v>
      </c>
      <c r="C1055">
        <v>2</v>
      </c>
      <c r="D1055" t="s">
        <v>29</v>
      </c>
      <c r="E1055">
        <v>7</v>
      </c>
      <c r="F1055">
        <v>15</v>
      </c>
      <c r="G1055" t="s">
        <v>84</v>
      </c>
      <c r="H1055" t="s">
        <v>44</v>
      </c>
      <c r="I1055" t="s">
        <v>40</v>
      </c>
      <c r="J1055">
        <v>1</v>
      </c>
      <c r="K1055">
        <v>1400</v>
      </c>
      <c r="L1055">
        <v>1</v>
      </c>
      <c r="M1055">
        <v>1600</v>
      </c>
      <c r="N1055">
        <v>3000</v>
      </c>
      <c r="O1055" t="s">
        <v>27</v>
      </c>
      <c r="P1055">
        <v>3</v>
      </c>
      <c r="Q1055" t="s">
        <v>35</v>
      </c>
      <c r="R1055">
        <v>2</v>
      </c>
    </row>
    <row r="1056" spans="1:18">
      <c r="A1056" s="9">
        <v>1055</v>
      </c>
      <c r="B1056">
        <v>36</v>
      </c>
      <c r="C1056">
        <v>4</v>
      </c>
      <c r="D1056" t="s">
        <v>23</v>
      </c>
      <c r="E1056">
        <v>30</v>
      </c>
      <c r="F1056">
        <v>36</v>
      </c>
      <c r="G1056" t="s">
        <v>67</v>
      </c>
      <c r="H1056" t="s">
        <v>25</v>
      </c>
      <c r="I1056" t="s">
        <v>26</v>
      </c>
      <c r="J1056">
        <v>1</v>
      </c>
      <c r="K1056">
        <v>1980</v>
      </c>
      <c r="L1056">
        <v>2</v>
      </c>
      <c r="M1056">
        <v>2360</v>
      </c>
      <c r="N1056">
        <v>4340</v>
      </c>
      <c r="O1056" t="s">
        <v>27</v>
      </c>
      <c r="P1056">
        <v>1</v>
      </c>
      <c r="Q1056" t="s">
        <v>32</v>
      </c>
      <c r="R1056">
        <v>1</v>
      </c>
    </row>
    <row r="1057" spans="1:18">
      <c r="A1057" s="9">
        <v>1056</v>
      </c>
      <c r="B1057">
        <v>39</v>
      </c>
      <c r="C1057">
        <v>2</v>
      </c>
      <c r="D1057" t="s">
        <v>29</v>
      </c>
      <c r="E1057">
        <v>7</v>
      </c>
      <c r="F1057">
        <v>3</v>
      </c>
      <c r="G1057" t="s">
        <v>97</v>
      </c>
      <c r="H1057" t="s">
        <v>25</v>
      </c>
      <c r="I1057" t="s">
        <v>40</v>
      </c>
      <c r="J1057">
        <v>3</v>
      </c>
      <c r="K1057">
        <v>10024</v>
      </c>
      <c r="L1057">
        <v>1</v>
      </c>
      <c r="M1057">
        <v>2200</v>
      </c>
      <c r="N1057">
        <v>12224</v>
      </c>
      <c r="O1057" t="s">
        <v>27</v>
      </c>
      <c r="P1057">
        <v>2</v>
      </c>
      <c r="Q1057" t="s">
        <v>28</v>
      </c>
      <c r="R1057">
        <v>4</v>
      </c>
    </row>
    <row r="1058" spans="1:18">
      <c r="A1058" s="9">
        <v>1057</v>
      </c>
      <c r="B1058">
        <v>144</v>
      </c>
      <c r="C1058">
        <v>4</v>
      </c>
      <c r="D1058" t="s">
        <v>23</v>
      </c>
      <c r="E1058">
        <v>30</v>
      </c>
      <c r="F1058">
        <v>15</v>
      </c>
      <c r="G1058" t="s">
        <v>84</v>
      </c>
      <c r="H1058" t="s">
        <v>44</v>
      </c>
      <c r="I1058" t="s">
        <v>40</v>
      </c>
      <c r="J1058">
        <v>3</v>
      </c>
      <c r="K1058">
        <v>143100</v>
      </c>
      <c r="L1058">
        <v>1</v>
      </c>
      <c r="M1058">
        <v>4800</v>
      </c>
      <c r="N1058">
        <v>147900</v>
      </c>
      <c r="O1058" t="s">
        <v>27</v>
      </c>
      <c r="P1058">
        <v>4</v>
      </c>
      <c r="Q1058" t="s">
        <v>41</v>
      </c>
      <c r="R1058">
        <v>6</v>
      </c>
    </row>
    <row r="1059" spans="1:18">
      <c r="A1059" s="9">
        <v>1058</v>
      </c>
      <c r="B1059">
        <v>253</v>
      </c>
      <c r="C1059">
        <v>2</v>
      </c>
      <c r="D1059" t="s">
        <v>29</v>
      </c>
      <c r="E1059">
        <v>7</v>
      </c>
      <c r="F1059">
        <v>12</v>
      </c>
      <c r="G1059" t="s">
        <v>50</v>
      </c>
      <c r="H1059" t="s">
        <v>31</v>
      </c>
      <c r="I1059" t="s">
        <v>40</v>
      </c>
      <c r="J1059">
        <v>2</v>
      </c>
      <c r="K1059">
        <v>4508</v>
      </c>
      <c r="L1059">
        <v>2</v>
      </c>
      <c r="M1059">
        <v>1600</v>
      </c>
      <c r="N1059">
        <v>6108</v>
      </c>
      <c r="O1059" t="s">
        <v>27</v>
      </c>
      <c r="P1059">
        <v>2</v>
      </c>
      <c r="Q1059" t="s">
        <v>28</v>
      </c>
      <c r="R1059">
        <v>4</v>
      </c>
    </row>
    <row r="1060" spans="1:18">
      <c r="A1060" s="9">
        <v>1059</v>
      </c>
      <c r="B1060">
        <v>141</v>
      </c>
      <c r="C1060">
        <v>2</v>
      </c>
      <c r="D1060" t="s">
        <v>29</v>
      </c>
      <c r="E1060">
        <v>7</v>
      </c>
      <c r="F1060">
        <v>68</v>
      </c>
      <c r="G1060" t="s">
        <v>81</v>
      </c>
      <c r="H1060" t="s">
        <v>25</v>
      </c>
      <c r="I1060" t="s">
        <v>82</v>
      </c>
      <c r="J1060">
        <v>1</v>
      </c>
      <c r="K1060">
        <v>1596</v>
      </c>
      <c r="L1060">
        <v>2</v>
      </c>
      <c r="M1060">
        <v>12720</v>
      </c>
      <c r="N1060">
        <v>14316</v>
      </c>
      <c r="O1060" t="s">
        <v>83</v>
      </c>
      <c r="P1060">
        <v>4</v>
      </c>
      <c r="Q1060" t="s">
        <v>41</v>
      </c>
      <c r="R1060">
        <v>6</v>
      </c>
    </row>
    <row r="1061" spans="1:18">
      <c r="A1061" s="9">
        <v>1060</v>
      </c>
      <c r="B1061">
        <v>229</v>
      </c>
      <c r="C1061">
        <v>1</v>
      </c>
      <c r="D1061" t="s">
        <v>37</v>
      </c>
      <c r="E1061">
        <v>3</v>
      </c>
      <c r="F1061">
        <v>66</v>
      </c>
      <c r="G1061" t="s">
        <v>86</v>
      </c>
      <c r="H1061" t="s">
        <v>31</v>
      </c>
      <c r="I1061" t="s">
        <v>64</v>
      </c>
      <c r="J1061">
        <v>2</v>
      </c>
      <c r="K1061">
        <v>207</v>
      </c>
      <c r="L1061">
        <v>2</v>
      </c>
      <c r="M1061">
        <v>1880</v>
      </c>
      <c r="N1061">
        <v>2087</v>
      </c>
      <c r="O1061" t="s">
        <v>46</v>
      </c>
      <c r="P1061">
        <v>1</v>
      </c>
      <c r="Q1061" t="s">
        <v>32</v>
      </c>
      <c r="R1061">
        <v>1</v>
      </c>
    </row>
    <row r="1062" spans="1:18">
      <c r="A1062" s="9">
        <v>1061</v>
      </c>
      <c r="B1062">
        <v>145</v>
      </c>
      <c r="C1062">
        <v>4</v>
      </c>
      <c r="D1062" t="s">
        <v>23</v>
      </c>
      <c r="E1062">
        <v>30</v>
      </c>
      <c r="F1062">
        <v>20</v>
      </c>
      <c r="G1062" t="s">
        <v>45</v>
      </c>
      <c r="H1062" t="s">
        <v>31</v>
      </c>
      <c r="I1062" t="s">
        <v>40</v>
      </c>
      <c r="J1062">
        <v>2</v>
      </c>
      <c r="K1062">
        <v>3180</v>
      </c>
      <c r="L1062">
        <v>2</v>
      </c>
      <c r="M1062">
        <v>720</v>
      </c>
      <c r="N1062">
        <v>3900</v>
      </c>
      <c r="O1062" t="s">
        <v>46</v>
      </c>
      <c r="P1062">
        <v>1</v>
      </c>
      <c r="Q1062" t="s">
        <v>32</v>
      </c>
      <c r="R1062">
        <v>1</v>
      </c>
    </row>
    <row r="1063" spans="1:18">
      <c r="A1063" s="9">
        <v>1062</v>
      </c>
      <c r="B1063">
        <v>197</v>
      </c>
      <c r="C1063">
        <v>2</v>
      </c>
      <c r="D1063" t="s">
        <v>29</v>
      </c>
      <c r="E1063">
        <v>7</v>
      </c>
      <c r="F1063">
        <v>24</v>
      </c>
      <c r="G1063" t="s">
        <v>89</v>
      </c>
      <c r="H1063" t="s">
        <v>44</v>
      </c>
      <c r="I1063" t="s">
        <v>40</v>
      </c>
      <c r="J1063">
        <v>2</v>
      </c>
      <c r="K1063">
        <v>2268</v>
      </c>
      <c r="L1063">
        <v>2</v>
      </c>
      <c r="M1063">
        <v>880</v>
      </c>
      <c r="N1063">
        <v>3148</v>
      </c>
      <c r="O1063" t="s">
        <v>27</v>
      </c>
      <c r="P1063">
        <v>3</v>
      </c>
      <c r="Q1063" t="s">
        <v>35</v>
      </c>
      <c r="R1063">
        <v>2</v>
      </c>
    </row>
    <row r="1064" spans="1:18">
      <c r="A1064" s="9">
        <v>1063</v>
      </c>
      <c r="B1064">
        <v>189</v>
      </c>
      <c r="C1064">
        <v>2</v>
      </c>
      <c r="D1064" t="s">
        <v>29</v>
      </c>
      <c r="E1064">
        <v>7</v>
      </c>
      <c r="F1064">
        <v>20</v>
      </c>
      <c r="G1064" t="s">
        <v>45</v>
      </c>
      <c r="H1064" t="s">
        <v>31</v>
      </c>
      <c r="I1064" t="s">
        <v>40</v>
      </c>
      <c r="J1064">
        <v>2</v>
      </c>
      <c r="K1064">
        <v>4452</v>
      </c>
      <c r="L1064">
        <v>1</v>
      </c>
      <c r="M1064">
        <v>2160</v>
      </c>
      <c r="N1064">
        <v>6612</v>
      </c>
      <c r="O1064" t="s">
        <v>46</v>
      </c>
      <c r="P1064">
        <v>4</v>
      </c>
      <c r="Q1064" t="s">
        <v>41</v>
      </c>
      <c r="R1064">
        <v>6</v>
      </c>
    </row>
    <row r="1065" spans="1:18">
      <c r="A1065" s="9">
        <v>1064</v>
      </c>
      <c r="B1065">
        <v>193</v>
      </c>
      <c r="C1065">
        <v>4</v>
      </c>
      <c r="D1065" t="s">
        <v>23</v>
      </c>
      <c r="E1065">
        <v>30</v>
      </c>
      <c r="F1065">
        <v>19</v>
      </c>
      <c r="G1065" t="s">
        <v>58</v>
      </c>
      <c r="H1065" t="s">
        <v>31</v>
      </c>
      <c r="I1065" t="s">
        <v>40</v>
      </c>
      <c r="J1065">
        <v>2</v>
      </c>
      <c r="K1065">
        <v>28560</v>
      </c>
      <c r="L1065">
        <v>1</v>
      </c>
      <c r="M1065">
        <v>1000</v>
      </c>
      <c r="N1065">
        <v>29560</v>
      </c>
      <c r="O1065" t="s">
        <v>27</v>
      </c>
      <c r="P1065">
        <v>2</v>
      </c>
      <c r="Q1065" t="s">
        <v>28</v>
      </c>
      <c r="R1065">
        <v>4</v>
      </c>
    </row>
    <row r="1066" spans="1:18">
      <c r="A1066" s="9">
        <v>1065</v>
      </c>
      <c r="B1066">
        <v>127</v>
      </c>
      <c r="C1066">
        <v>3</v>
      </c>
      <c r="D1066" t="s">
        <v>33</v>
      </c>
      <c r="E1066">
        <v>14</v>
      </c>
      <c r="F1066">
        <v>65</v>
      </c>
      <c r="G1066" t="s">
        <v>80</v>
      </c>
      <c r="H1066" t="s">
        <v>44</v>
      </c>
      <c r="I1066" t="s">
        <v>62</v>
      </c>
      <c r="J1066">
        <v>1</v>
      </c>
      <c r="K1066">
        <v>2800</v>
      </c>
      <c r="L1066">
        <v>1</v>
      </c>
      <c r="M1066">
        <v>6080</v>
      </c>
      <c r="N1066">
        <v>8880</v>
      </c>
      <c r="O1066" t="s">
        <v>46</v>
      </c>
      <c r="P1066">
        <v>2</v>
      </c>
      <c r="Q1066" t="s">
        <v>28</v>
      </c>
      <c r="R1066">
        <v>4</v>
      </c>
    </row>
    <row r="1067" spans="1:18">
      <c r="A1067" s="9">
        <v>1066</v>
      </c>
      <c r="B1067">
        <v>147</v>
      </c>
      <c r="C1067">
        <v>3</v>
      </c>
      <c r="D1067" t="s">
        <v>33</v>
      </c>
      <c r="E1067">
        <v>14</v>
      </c>
      <c r="F1067">
        <v>7</v>
      </c>
      <c r="G1067" t="s">
        <v>88</v>
      </c>
      <c r="H1067" t="s">
        <v>31</v>
      </c>
      <c r="I1067" t="s">
        <v>40</v>
      </c>
      <c r="J1067">
        <v>3</v>
      </c>
      <c r="K1067">
        <v>3416</v>
      </c>
      <c r="L1067">
        <v>2</v>
      </c>
      <c r="M1067">
        <v>120</v>
      </c>
      <c r="N1067">
        <v>3536</v>
      </c>
      <c r="O1067" t="s">
        <v>46</v>
      </c>
      <c r="P1067">
        <v>1</v>
      </c>
      <c r="Q1067" t="s">
        <v>32</v>
      </c>
      <c r="R1067">
        <v>1</v>
      </c>
    </row>
    <row r="1068" spans="1:18">
      <c r="A1068" s="9">
        <v>1067</v>
      </c>
      <c r="B1068">
        <v>36</v>
      </c>
      <c r="C1068">
        <v>3</v>
      </c>
      <c r="D1068" t="s">
        <v>33</v>
      </c>
      <c r="E1068">
        <v>14</v>
      </c>
      <c r="F1068">
        <v>14</v>
      </c>
      <c r="G1068" t="s">
        <v>108</v>
      </c>
      <c r="H1068" t="s">
        <v>31</v>
      </c>
      <c r="I1068" t="s">
        <v>40</v>
      </c>
      <c r="J1068">
        <v>3</v>
      </c>
      <c r="K1068">
        <v>5488</v>
      </c>
      <c r="L1068">
        <v>2</v>
      </c>
      <c r="M1068">
        <v>300</v>
      </c>
      <c r="N1068">
        <v>5788</v>
      </c>
      <c r="O1068" t="s">
        <v>27</v>
      </c>
      <c r="P1068">
        <v>1</v>
      </c>
      <c r="Q1068" t="s">
        <v>32</v>
      </c>
      <c r="R1068">
        <v>1</v>
      </c>
    </row>
    <row r="1069" spans="1:18">
      <c r="A1069" s="9">
        <v>1068</v>
      </c>
      <c r="B1069">
        <v>14</v>
      </c>
      <c r="C1069">
        <v>2</v>
      </c>
      <c r="D1069" t="s">
        <v>29</v>
      </c>
      <c r="E1069">
        <v>7</v>
      </c>
      <c r="F1069">
        <v>27</v>
      </c>
      <c r="G1069" t="s">
        <v>94</v>
      </c>
      <c r="H1069" t="s">
        <v>44</v>
      </c>
      <c r="I1069" t="s">
        <v>40</v>
      </c>
      <c r="J1069">
        <v>1</v>
      </c>
      <c r="K1069">
        <v>476</v>
      </c>
      <c r="L1069">
        <v>2</v>
      </c>
      <c r="M1069">
        <v>720</v>
      </c>
      <c r="N1069">
        <v>1196</v>
      </c>
      <c r="O1069" t="s">
        <v>27</v>
      </c>
      <c r="P1069">
        <v>1</v>
      </c>
      <c r="Q1069" t="s">
        <v>32</v>
      </c>
      <c r="R1069">
        <v>1</v>
      </c>
    </row>
    <row r="1070" spans="1:18">
      <c r="A1070" s="9">
        <v>1069</v>
      </c>
      <c r="B1070">
        <v>97</v>
      </c>
      <c r="C1070">
        <v>3</v>
      </c>
      <c r="D1070" t="s">
        <v>33</v>
      </c>
      <c r="E1070">
        <v>14</v>
      </c>
      <c r="F1070">
        <v>35</v>
      </c>
      <c r="G1070" t="s">
        <v>48</v>
      </c>
      <c r="H1070" t="s">
        <v>25</v>
      </c>
      <c r="I1070" t="s">
        <v>26</v>
      </c>
      <c r="J1070">
        <v>1</v>
      </c>
      <c r="K1070">
        <v>3948</v>
      </c>
      <c r="L1070">
        <v>1</v>
      </c>
      <c r="M1070">
        <v>7200</v>
      </c>
      <c r="N1070">
        <v>11148</v>
      </c>
      <c r="O1070" t="s">
        <v>27</v>
      </c>
      <c r="P1070">
        <v>4</v>
      </c>
      <c r="Q1070" t="s">
        <v>41</v>
      </c>
      <c r="R1070">
        <v>6</v>
      </c>
    </row>
    <row r="1071" spans="1:18">
      <c r="A1071" s="9">
        <v>1070</v>
      </c>
      <c r="B1071">
        <v>99</v>
      </c>
      <c r="C1071">
        <v>4</v>
      </c>
      <c r="D1071" t="s">
        <v>23</v>
      </c>
      <c r="E1071">
        <v>30</v>
      </c>
      <c r="F1071">
        <v>22</v>
      </c>
      <c r="G1071" t="s">
        <v>91</v>
      </c>
      <c r="H1071" t="s">
        <v>44</v>
      </c>
      <c r="I1071" t="s">
        <v>40</v>
      </c>
      <c r="J1071">
        <v>1</v>
      </c>
      <c r="K1071">
        <v>3960</v>
      </c>
      <c r="L1071">
        <v>2</v>
      </c>
      <c r="M1071">
        <v>1480</v>
      </c>
      <c r="N1071">
        <v>5440</v>
      </c>
      <c r="O1071" t="s">
        <v>27</v>
      </c>
      <c r="P1071">
        <v>3</v>
      </c>
      <c r="Q1071" t="s">
        <v>35</v>
      </c>
      <c r="R1071">
        <v>2</v>
      </c>
    </row>
    <row r="1072" spans="1:18">
      <c r="A1072" s="9">
        <v>1071</v>
      </c>
      <c r="B1072">
        <v>285</v>
      </c>
      <c r="C1072">
        <v>1</v>
      </c>
      <c r="D1072" t="s">
        <v>37</v>
      </c>
      <c r="E1072">
        <v>3</v>
      </c>
      <c r="F1072">
        <v>57</v>
      </c>
      <c r="G1072" t="s">
        <v>30</v>
      </c>
      <c r="H1072" t="s">
        <v>31</v>
      </c>
      <c r="I1072" t="s">
        <v>26</v>
      </c>
      <c r="J1072">
        <v>3</v>
      </c>
      <c r="K1072">
        <v>9792</v>
      </c>
      <c r="L1072">
        <v>2</v>
      </c>
      <c r="M1072">
        <v>13800</v>
      </c>
      <c r="N1072">
        <v>23592</v>
      </c>
      <c r="O1072" t="s">
        <v>27</v>
      </c>
      <c r="P1072">
        <v>4</v>
      </c>
      <c r="Q1072" t="s">
        <v>41</v>
      </c>
      <c r="R1072">
        <v>6</v>
      </c>
    </row>
    <row r="1073" spans="1:18">
      <c r="A1073" s="9">
        <v>1072</v>
      </c>
      <c r="B1073">
        <v>217</v>
      </c>
      <c r="C1073">
        <v>1</v>
      </c>
      <c r="D1073" t="s">
        <v>37</v>
      </c>
      <c r="E1073">
        <v>3</v>
      </c>
      <c r="F1073">
        <v>16</v>
      </c>
      <c r="G1073" t="s">
        <v>107</v>
      </c>
      <c r="H1073" t="s">
        <v>44</v>
      </c>
      <c r="I1073" t="s">
        <v>40</v>
      </c>
      <c r="J1073">
        <v>3</v>
      </c>
      <c r="K1073">
        <v>6696</v>
      </c>
      <c r="L1073">
        <v>2</v>
      </c>
      <c r="M1073">
        <v>1760</v>
      </c>
      <c r="N1073">
        <v>8456</v>
      </c>
      <c r="O1073" t="s">
        <v>27</v>
      </c>
      <c r="P1073">
        <v>2</v>
      </c>
      <c r="Q1073" t="s">
        <v>28</v>
      </c>
      <c r="R1073">
        <v>4</v>
      </c>
    </row>
    <row r="1074" spans="1:18">
      <c r="A1074" s="9">
        <v>1073</v>
      </c>
      <c r="B1074">
        <v>280</v>
      </c>
      <c r="C1074">
        <v>1</v>
      </c>
      <c r="D1074" t="s">
        <v>37</v>
      </c>
      <c r="E1074">
        <v>3</v>
      </c>
      <c r="F1074">
        <v>41</v>
      </c>
      <c r="G1074" t="s">
        <v>49</v>
      </c>
      <c r="H1074" t="s">
        <v>25</v>
      </c>
      <c r="I1074" t="s">
        <v>26</v>
      </c>
      <c r="J1074">
        <v>2</v>
      </c>
      <c r="K1074">
        <v>387</v>
      </c>
      <c r="L1074">
        <v>1</v>
      </c>
      <c r="M1074">
        <v>1950</v>
      </c>
      <c r="N1074">
        <v>2337</v>
      </c>
      <c r="O1074" t="s">
        <v>27</v>
      </c>
      <c r="P1074">
        <v>1</v>
      </c>
      <c r="Q1074" t="s">
        <v>32</v>
      </c>
      <c r="R1074">
        <v>1</v>
      </c>
    </row>
    <row r="1075" spans="1:18">
      <c r="A1075" s="9">
        <v>1074</v>
      </c>
      <c r="B1075">
        <v>67</v>
      </c>
      <c r="C1075">
        <v>1</v>
      </c>
      <c r="D1075" t="s">
        <v>37</v>
      </c>
      <c r="E1075">
        <v>3</v>
      </c>
      <c r="F1075">
        <v>17</v>
      </c>
      <c r="G1075" t="s">
        <v>60</v>
      </c>
      <c r="H1075" t="s">
        <v>31</v>
      </c>
      <c r="I1075" t="s">
        <v>40</v>
      </c>
      <c r="J1075">
        <v>1</v>
      </c>
      <c r="K1075">
        <v>342</v>
      </c>
      <c r="L1075">
        <v>2</v>
      </c>
      <c r="M1075">
        <v>1240</v>
      </c>
      <c r="N1075">
        <v>1582</v>
      </c>
      <c r="O1075" t="s">
        <v>46</v>
      </c>
      <c r="P1075">
        <v>3</v>
      </c>
      <c r="Q1075" t="s">
        <v>35</v>
      </c>
      <c r="R1075">
        <v>2</v>
      </c>
    </row>
    <row r="1076" spans="1:18">
      <c r="A1076" s="9">
        <v>1075</v>
      </c>
      <c r="B1076">
        <v>109</v>
      </c>
      <c r="C1076">
        <v>3</v>
      </c>
      <c r="D1076" t="s">
        <v>33</v>
      </c>
      <c r="E1076">
        <v>14</v>
      </c>
      <c r="F1076">
        <v>17</v>
      </c>
      <c r="G1076" t="s">
        <v>60</v>
      </c>
      <c r="H1076" t="s">
        <v>31</v>
      </c>
      <c r="I1076" t="s">
        <v>40</v>
      </c>
      <c r="J1076">
        <v>2</v>
      </c>
      <c r="K1076">
        <v>10920</v>
      </c>
      <c r="L1076">
        <v>2</v>
      </c>
      <c r="M1076">
        <v>3720</v>
      </c>
      <c r="N1076">
        <v>14640</v>
      </c>
      <c r="O1076" t="s">
        <v>46</v>
      </c>
      <c r="P1076">
        <v>4</v>
      </c>
      <c r="Q1076" t="s">
        <v>41</v>
      </c>
      <c r="R1076">
        <v>6</v>
      </c>
    </row>
    <row r="1077" spans="1:18">
      <c r="A1077" s="9">
        <v>1076</v>
      </c>
      <c r="B1077">
        <v>149</v>
      </c>
      <c r="C1077">
        <v>1</v>
      </c>
      <c r="D1077" t="s">
        <v>37</v>
      </c>
      <c r="E1077">
        <v>3</v>
      </c>
      <c r="F1077">
        <v>55</v>
      </c>
      <c r="G1077" t="s">
        <v>102</v>
      </c>
      <c r="H1077" t="s">
        <v>25</v>
      </c>
      <c r="I1077" t="s">
        <v>26</v>
      </c>
      <c r="J1077">
        <v>3</v>
      </c>
      <c r="K1077">
        <v>5868</v>
      </c>
      <c r="L1077">
        <v>1</v>
      </c>
      <c r="M1077">
        <v>5880</v>
      </c>
      <c r="N1077">
        <v>11748</v>
      </c>
      <c r="O1077" t="s">
        <v>27</v>
      </c>
      <c r="P1077">
        <v>4</v>
      </c>
      <c r="Q1077" t="s">
        <v>41</v>
      </c>
      <c r="R1077">
        <v>6</v>
      </c>
    </row>
    <row r="1078" spans="1:18">
      <c r="A1078" s="9">
        <v>1077</v>
      </c>
      <c r="B1078">
        <v>228</v>
      </c>
      <c r="C1078">
        <v>1</v>
      </c>
      <c r="D1078" t="s">
        <v>37</v>
      </c>
      <c r="E1078">
        <v>3</v>
      </c>
      <c r="F1078">
        <v>14</v>
      </c>
      <c r="G1078" t="s">
        <v>108</v>
      </c>
      <c r="H1078" t="s">
        <v>31</v>
      </c>
      <c r="I1078" t="s">
        <v>40</v>
      </c>
      <c r="J1078">
        <v>2</v>
      </c>
      <c r="K1078">
        <v>966</v>
      </c>
      <c r="L1078">
        <v>2</v>
      </c>
      <c r="M1078">
        <v>600</v>
      </c>
      <c r="N1078">
        <v>1566</v>
      </c>
      <c r="O1078" t="s">
        <v>27</v>
      </c>
      <c r="P1078">
        <v>3</v>
      </c>
      <c r="Q1078" t="s">
        <v>35</v>
      </c>
      <c r="R1078">
        <v>2</v>
      </c>
    </row>
    <row r="1079" spans="1:18">
      <c r="A1079" s="9">
        <v>1078</v>
      </c>
      <c r="B1079">
        <v>180</v>
      </c>
      <c r="C1079">
        <v>1</v>
      </c>
      <c r="D1079" t="s">
        <v>37</v>
      </c>
      <c r="E1079">
        <v>3</v>
      </c>
      <c r="F1079">
        <v>21</v>
      </c>
      <c r="G1079" t="s">
        <v>72</v>
      </c>
      <c r="H1079" t="s">
        <v>31</v>
      </c>
      <c r="I1079" t="s">
        <v>40</v>
      </c>
      <c r="J1079">
        <v>1</v>
      </c>
      <c r="K1079">
        <v>660</v>
      </c>
      <c r="L1079">
        <v>2</v>
      </c>
      <c r="M1079">
        <v>2480</v>
      </c>
      <c r="N1079">
        <v>3140</v>
      </c>
      <c r="O1079" t="s">
        <v>46</v>
      </c>
      <c r="P1079">
        <v>2</v>
      </c>
      <c r="Q1079" t="s">
        <v>28</v>
      </c>
      <c r="R1079">
        <v>4</v>
      </c>
    </row>
    <row r="1080" spans="1:18">
      <c r="A1080" s="9">
        <v>1079</v>
      </c>
      <c r="B1080">
        <v>134</v>
      </c>
      <c r="C1080">
        <v>4</v>
      </c>
      <c r="D1080" t="s">
        <v>23</v>
      </c>
      <c r="E1080">
        <v>30</v>
      </c>
      <c r="F1080">
        <v>47</v>
      </c>
      <c r="G1080" t="s">
        <v>56</v>
      </c>
      <c r="H1080" t="s">
        <v>57</v>
      </c>
      <c r="I1080" t="s">
        <v>26</v>
      </c>
      <c r="J1080">
        <v>1</v>
      </c>
      <c r="K1080">
        <v>1650</v>
      </c>
      <c r="L1080">
        <v>2</v>
      </c>
      <c r="M1080">
        <v>2370</v>
      </c>
      <c r="N1080">
        <v>4020</v>
      </c>
      <c r="O1080" t="s">
        <v>27</v>
      </c>
      <c r="P1080">
        <v>1</v>
      </c>
      <c r="Q1080" t="s">
        <v>32</v>
      </c>
      <c r="R1080">
        <v>1</v>
      </c>
    </row>
    <row r="1081" spans="1:18">
      <c r="A1081" s="9">
        <v>1080</v>
      </c>
      <c r="B1081">
        <v>22</v>
      </c>
      <c r="C1081">
        <v>4</v>
      </c>
      <c r="D1081" t="s">
        <v>23</v>
      </c>
      <c r="E1081">
        <v>30</v>
      </c>
      <c r="F1081">
        <v>15</v>
      </c>
      <c r="G1081" t="s">
        <v>84</v>
      </c>
      <c r="H1081" t="s">
        <v>44</v>
      </c>
      <c r="I1081" t="s">
        <v>40</v>
      </c>
      <c r="J1081">
        <v>3</v>
      </c>
      <c r="K1081">
        <v>23850</v>
      </c>
      <c r="L1081">
        <v>1</v>
      </c>
      <c r="M1081">
        <v>800</v>
      </c>
      <c r="N1081">
        <v>24650</v>
      </c>
      <c r="O1081" t="s">
        <v>27</v>
      </c>
      <c r="P1081">
        <v>1</v>
      </c>
      <c r="Q1081" t="s">
        <v>32</v>
      </c>
      <c r="R1081">
        <v>1</v>
      </c>
    </row>
    <row r="1082" spans="1:18">
      <c r="A1082" s="9">
        <v>1081</v>
      </c>
      <c r="B1082">
        <v>205</v>
      </c>
      <c r="C1082">
        <v>2</v>
      </c>
      <c r="D1082" t="s">
        <v>29</v>
      </c>
      <c r="E1082">
        <v>7</v>
      </c>
      <c r="F1082">
        <v>45</v>
      </c>
      <c r="G1082" t="s">
        <v>77</v>
      </c>
      <c r="H1082" t="s">
        <v>57</v>
      </c>
      <c r="I1082" t="s">
        <v>26</v>
      </c>
      <c r="J1082">
        <v>3</v>
      </c>
      <c r="K1082">
        <v>532</v>
      </c>
      <c r="L1082">
        <v>2</v>
      </c>
      <c r="M1082">
        <v>3640</v>
      </c>
      <c r="N1082">
        <v>4172</v>
      </c>
      <c r="O1082" t="s">
        <v>27</v>
      </c>
      <c r="P1082">
        <v>3</v>
      </c>
      <c r="Q1082" t="s">
        <v>35</v>
      </c>
      <c r="R1082">
        <v>2</v>
      </c>
    </row>
    <row r="1083" spans="1:18">
      <c r="A1083" s="9">
        <v>1082</v>
      </c>
      <c r="B1083">
        <v>273</v>
      </c>
      <c r="C1083">
        <v>1</v>
      </c>
      <c r="D1083" t="s">
        <v>37</v>
      </c>
      <c r="E1083">
        <v>3</v>
      </c>
      <c r="F1083">
        <v>59</v>
      </c>
      <c r="G1083" t="s">
        <v>103</v>
      </c>
      <c r="H1083" t="s">
        <v>25</v>
      </c>
      <c r="I1083" t="s">
        <v>26</v>
      </c>
      <c r="J1083">
        <v>2</v>
      </c>
      <c r="K1083">
        <v>3114</v>
      </c>
      <c r="L1083">
        <v>2</v>
      </c>
      <c r="M1083">
        <v>8040</v>
      </c>
      <c r="N1083">
        <v>11154</v>
      </c>
      <c r="O1083" t="s">
        <v>27</v>
      </c>
      <c r="P1083">
        <v>4</v>
      </c>
      <c r="Q1083" t="s">
        <v>41</v>
      </c>
      <c r="R1083">
        <v>6</v>
      </c>
    </row>
    <row r="1084" spans="1:18">
      <c r="A1084" s="9">
        <v>1083</v>
      </c>
      <c r="B1084">
        <v>109</v>
      </c>
      <c r="C1084">
        <v>2</v>
      </c>
      <c r="D1084" t="s">
        <v>29</v>
      </c>
      <c r="E1084">
        <v>7</v>
      </c>
      <c r="F1084">
        <v>20</v>
      </c>
      <c r="G1084" t="s">
        <v>45</v>
      </c>
      <c r="H1084" t="s">
        <v>31</v>
      </c>
      <c r="I1084" t="s">
        <v>40</v>
      </c>
      <c r="J1084">
        <v>2</v>
      </c>
      <c r="K1084">
        <v>1484</v>
      </c>
      <c r="L1084">
        <v>2</v>
      </c>
      <c r="M1084">
        <v>1440</v>
      </c>
      <c r="N1084">
        <v>2924</v>
      </c>
      <c r="O1084" t="s">
        <v>46</v>
      </c>
      <c r="P1084">
        <v>3</v>
      </c>
      <c r="Q1084" t="s">
        <v>35</v>
      </c>
      <c r="R1084">
        <v>2</v>
      </c>
    </row>
    <row r="1085" spans="1:18">
      <c r="A1085" s="9">
        <v>1084</v>
      </c>
      <c r="B1085">
        <v>173</v>
      </c>
      <c r="C1085">
        <v>4</v>
      </c>
      <c r="D1085" t="s">
        <v>23</v>
      </c>
      <c r="E1085">
        <v>30</v>
      </c>
      <c r="F1085">
        <v>12</v>
      </c>
      <c r="G1085" t="s">
        <v>50</v>
      </c>
      <c r="H1085" t="s">
        <v>31</v>
      </c>
      <c r="I1085" t="s">
        <v>40</v>
      </c>
      <c r="J1085">
        <v>2</v>
      </c>
      <c r="K1085">
        <v>19320</v>
      </c>
      <c r="L1085">
        <v>2</v>
      </c>
      <c r="M1085">
        <v>1600</v>
      </c>
      <c r="N1085">
        <v>20920</v>
      </c>
      <c r="O1085" t="s">
        <v>27</v>
      </c>
      <c r="P1085">
        <v>2</v>
      </c>
      <c r="Q1085" t="s">
        <v>28</v>
      </c>
      <c r="R1085">
        <v>4</v>
      </c>
    </row>
    <row r="1086" spans="1:18">
      <c r="A1086" s="9">
        <v>1085</v>
      </c>
      <c r="B1086">
        <v>173</v>
      </c>
      <c r="C1086">
        <v>4</v>
      </c>
      <c r="D1086" t="s">
        <v>23</v>
      </c>
      <c r="E1086">
        <v>30</v>
      </c>
      <c r="F1086">
        <v>55</v>
      </c>
      <c r="G1086" t="s">
        <v>102</v>
      </c>
      <c r="H1086" t="s">
        <v>25</v>
      </c>
      <c r="I1086" t="s">
        <v>26</v>
      </c>
      <c r="J1086">
        <v>3</v>
      </c>
      <c r="K1086">
        <v>9780</v>
      </c>
      <c r="L1086">
        <v>1</v>
      </c>
      <c r="M1086">
        <v>980</v>
      </c>
      <c r="N1086">
        <v>10760</v>
      </c>
      <c r="O1086" t="s">
        <v>27</v>
      </c>
      <c r="P1086">
        <v>1</v>
      </c>
      <c r="Q1086" t="s">
        <v>32</v>
      </c>
      <c r="R1086">
        <v>1</v>
      </c>
    </row>
    <row r="1087" spans="1:18">
      <c r="A1087" s="9">
        <v>1086</v>
      </c>
      <c r="B1087">
        <v>253</v>
      </c>
      <c r="C1087">
        <v>4</v>
      </c>
      <c r="D1087" t="s">
        <v>23</v>
      </c>
      <c r="E1087">
        <v>30</v>
      </c>
      <c r="F1087">
        <v>22</v>
      </c>
      <c r="G1087" t="s">
        <v>91</v>
      </c>
      <c r="H1087" t="s">
        <v>44</v>
      </c>
      <c r="I1087" t="s">
        <v>40</v>
      </c>
      <c r="J1087">
        <v>1</v>
      </c>
      <c r="K1087">
        <v>3960</v>
      </c>
      <c r="L1087">
        <v>1</v>
      </c>
      <c r="M1087">
        <v>740</v>
      </c>
      <c r="N1087">
        <v>4700</v>
      </c>
      <c r="O1087" t="s">
        <v>27</v>
      </c>
      <c r="P1087">
        <v>3</v>
      </c>
      <c r="Q1087" t="s">
        <v>35</v>
      </c>
      <c r="R1087">
        <v>2</v>
      </c>
    </row>
    <row r="1088" spans="1:18">
      <c r="A1088" s="9">
        <v>1087</v>
      </c>
      <c r="B1088">
        <v>83</v>
      </c>
      <c r="C1088">
        <v>4</v>
      </c>
      <c r="D1088" t="s">
        <v>23</v>
      </c>
      <c r="E1088">
        <v>30</v>
      </c>
      <c r="F1088">
        <v>60</v>
      </c>
      <c r="G1088" t="s">
        <v>104</v>
      </c>
      <c r="H1088" t="s">
        <v>44</v>
      </c>
      <c r="I1088" t="s">
        <v>105</v>
      </c>
      <c r="J1088">
        <v>3</v>
      </c>
      <c r="K1088">
        <v>13260</v>
      </c>
      <c r="L1088">
        <v>2</v>
      </c>
      <c r="M1088">
        <v>3360</v>
      </c>
      <c r="N1088">
        <v>16620</v>
      </c>
      <c r="O1088" t="s">
        <v>83</v>
      </c>
      <c r="P1088">
        <v>3</v>
      </c>
      <c r="Q1088" t="s">
        <v>35</v>
      </c>
      <c r="R1088">
        <v>2</v>
      </c>
    </row>
    <row r="1089" spans="1:18">
      <c r="A1089" s="9">
        <v>1088</v>
      </c>
      <c r="B1089">
        <v>235</v>
      </c>
      <c r="C1089">
        <v>4</v>
      </c>
      <c r="D1089" t="s">
        <v>23</v>
      </c>
      <c r="E1089">
        <v>30</v>
      </c>
      <c r="F1089">
        <v>16</v>
      </c>
      <c r="G1089" t="s">
        <v>107</v>
      </c>
      <c r="H1089" t="s">
        <v>44</v>
      </c>
      <c r="I1089" t="s">
        <v>40</v>
      </c>
      <c r="J1089">
        <v>3</v>
      </c>
      <c r="K1089">
        <v>66960</v>
      </c>
      <c r="L1089">
        <v>2</v>
      </c>
      <c r="M1089">
        <v>1760</v>
      </c>
      <c r="N1089">
        <v>68720</v>
      </c>
      <c r="O1089" t="s">
        <v>27</v>
      </c>
      <c r="P1089">
        <v>2</v>
      </c>
      <c r="Q1089" t="s">
        <v>28</v>
      </c>
      <c r="R1089">
        <v>4</v>
      </c>
    </row>
    <row r="1090" spans="1:18">
      <c r="A1090" s="9">
        <v>1089</v>
      </c>
      <c r="B1090">
        <v>185</v>
      </c>
      <c r="C1090">
        <v>4</v>
      </c>
      <c r="D1090" t="s">
        <v>23</v>
      </c>
      <c r="E1090">
        <v>30</v>
      </c>
      <c r="F1090">
        <v>13</v>
      </c>
      <c r="G1090" t="s">
        <v>99</v>
      </c>
      <c r="H1090" t="s">
        <v>31</v>
      </c>
      <c r="I1090" t="s">
        <v>40</v>
      </c>
      <c r="J1090">
        <v>2</v>
      </c>
      <c r="K1090">
        <v>2250</v>
      </c>
      <c r="L1090">
        <v>1</v>
      </c>
      <c r="M1090">
        <v>240</v>
      </c>
      <c r="N1090">
        <v>2490</v>
      </c>
      <c r="O1090" t="s">
        <v>27</v>
      </c>
      <c r="P1090">
        <v>1</v>
      </c>
      <c r="Q1090" t="s">
        <v>32</v>
      </c>
      <c r="R1090">
        <v>1</v>
      </c>
    </row>
    <row r="1091" spans="1:18">
      <c r="A1091" s="9">
        <v>1090</v>
      </c>
      <c r="B1091">
        <v>169</v>
      </c>
      <c r="C1091">
        <v>2</v>
      </c>
      <c r="D1091" t="s">
        <v>29</v>
      </c>
      <c r="E1091">
        <v>7</v>
      </c>
      <c r="F1091">
        <v>51</v>
      </c>
      <c r="G1091" t="s">
        <v>51</v>
      </c>
      <c r="H1091" t="s">
        <v>25</v>
      </c>
      <c r="I1091" t="s">
        <v>26</v>
      </c>
      <c r="J1091">
        <v>2</v>
      </c>
      <c r="K1091">
        <v>1568</v>
      </c>
      <c r="L1091">
        <v>1</v>
      </c>
      <c r="M1091">
        <v>2140</v>
      </c>
      <c r="N1091">
        <v>3708</v>
      </c>
      <c r="O1091" t="s">
        <v>27</v>
      </c>
      <c r="P1091">
        <v>3</v>
      </c>
      <c r="Q1091" t="s">
        <v>35</v>
      </c>
      <c r="R1091">
        <v>2</v>
      </c>
    </row>
    <row r="1092" spans="1:18">
      <c r="A1092" s="9">
        <v>1091</v>
      </c>
      <c r="B1092">
        <v>81</v>
      </c>
      <c r="C1092">
        <v>2</v>
      </c>
      <c r="D1092" t="s">
        <v>29</v>
      </c>
      <c r="E1092">
        <v>7</v>
      </c>
      <c r="F1092">
        <v>34</v>
      </c>
      <c r="G1092" t="s">
        <v>24</v>
      </c>
      <c r="H1092" t="s">
        <v>25</v>
      </c>
      <c r="I1092" t="s">
        <v>26</v>
      </c>
      <c r="J1092">
        <v>2</v>
      </c>
      <c r="K1092">
        <v>749</v>
      </c>
      <c r="L1092">
        <v>1</v>
      </c>
      <c r="M1092">
        <v>1500</v>
      </c>
      <c r="N1092">
        <v>2249</v>
      </c>
      <c r="O1092" t="s">
        <v>27</v>
      </c>
      <c r="P1092">
        <v>1</v>
      </c>
      <c r="Q1092" t="s">
        <v>32</v>
      </c>
      <c r="R1092">
        <v>1</v>
      </c>
    </row>
    <row r="1093" spans="1:18">
      <c r="A1093" s="9">
        <v>1092</v>
      </c>
      <c r="B1093">
        <v>28</v>
      </c>
      <c r="C1093">
        <v>3</v>
      </c>
      <c r="D1093" t="s">
        <v>33</v>
      </c>
      <c r="E1093">
        <v>14</v>
      </c>
      <c r="F1093">
        <v>25</v>
      </c>
      <c r="G1093" t="s">
        <v>78</v>
      </c>
      <c r="H1093" t="s">
        <v>31</v>
      </c>
      <c r="I1093" t="s">
        <v>40</v>
      </c>
      <c r="J1093">
        <v>2</v>
      </c>
      <c r="K1093">
        <v>13122.480000000001</v>
      </c>
      <c r="L1093">
        <v>2</v>
      </c>
      <c r="M1093">
        <v>2880</v>
      </c>
      <c r="N1093">
        <v>16002.480000000001</v>
      </c>
      <c r="O1093" t="s">
        <v>46</v>
      </c>
      <c r="P1093">
        <v>2</v>
      </c>
      <c r="Q1093" t="s">
        <v>28</v>
      </c>
      <c r="R1093">
        <v>4</v>
      </c>
    </row>
    <row r="1094" spans="1:18">
      <c r="A1094" s="9">
        <v>1093</v>
      </c>
      <c r="B1094">
        <v>58</v>
      </c>
      <c r="C1094">
        <v>2</v>
      </c>
      <c r="D1094" t="s">
        <v>29</v>
      </c>
      <c r="E1094">
        <v>7</v>
      </c>
      <c r="F1094">
        <v>57</v>
      </c>
      <c r="G1094" t="s">
        <v>30</v>
      </c>
      <c r="H1094" t="s">
        <v>31</v>
      </c>
      <c r="I1094" t="s">
        <v>26</v>
      </c>
      <c r="J1094">
        <v>2</v>
      </c>
      <c r="K1094">
        <v>2632</v>
      </c>
      <c r="L1094">
        <v>1</v>
      </c>
      <c r="M1094">
        <v>2300</v>
      </c>
      <c r="N1094">
        <v>4932</v>
      </c>
      <c r="O1094" t="s">
        <v>27</v>
      </c>
      <c r="P1094">
        <v>3</v>
      </c>
      <c r="Q1094" t="s">
        <v>35</v>
      </c>
      <c r="R1094">
        <v>2</v>
      </c>
    </row>
    <row r="1095" spans="1:18">
      <c r="A1095" s="9">
        <v>1094</v>
      </c>
      <c r="B1095">
        <v>229</v>
      </c>
      <c r="C1095">
        <v>4</v>
      </c>
      <c r="D1095" t="s">
        <v>23</v>
      </c>
      <c r="E1095">
        <v>30</v>
      </c>
      <c r="F1095">
        <v>47</v>
      </c>
      <c r="G1095" t="s">
        <v>56</v>
      </c>
      <c r="H1095" t="s">
        <v>57</v>
      </c>
      <c r="I1095" t="s">
        <v>26</v>
      </c>
      <c r="J1095">
        <v>2</v>
      </c>
      <c r="K1095">
        <v>25560</v>
      </c>
      <c r="L1095">
        <v>2</v>
      </c>
      <c r="M1095">
        <v>14220</v>
      </c>
      <c r="N1095">
        <v>39780</v>
      </c>
      <c r="O1095" t="s">
        <v>27</v>
      </c>
      <c r="P1095">
        <v>4</v>
      </c>
      <c r="Q1095" t="s">
        <v>41</v>
      </c>
      <c r="R1095">
        <v>6</v>
      </c>
    </row>
    <row r="1096" spans="1:18">
      <c r="A1096" s="9">
        <v>1095</v>
      </c>
      <c r="B1096">
        <v>243</v>
      </c>
      <c r="C1096">
        <v>2</v>
      </c>
      <c r="D1096" t="s">
        <v>29</v>
      </c>
      <c r="E1096">
        <v>7</v>
      </c>
      <c r="F1096">
        <v>43</v>
      </c>
      <c r="G1096" t="s">
        <v>47</v>
      </c>
      <c r="H1096" t="s">
        <v>31</v>
      </c>
      <c r="I1096" t="s">
        <v>26</v>
      </c>
      <c r="J1096">
        <v>3</v>
      </c>
      <c r="K1096">
        <v>1939</v>
      </c>
      <c r="L1096">
        <v>1</v>
      </c>
      <c r="M1096">
        <v>910</v>
      </c>
      <c r="N1096">
        <v>2849</v>
      </c>
      <c r="O1096" t="s">
        <v>27</v>
      </c>
      <c r="P1096">
        <v>1</v>
      </c>
      <c r="Q1096" t="s">
        <v>32</v>
      </c>
      <c r="R1096">
        <v>1</v>
      </c>
    </row>
    <row r="1097" spans="1:18">
      <c r="A1097" s="9">
        <v>1096</v>
      </c>
      <c r="B1097">
        <v>188</v>
      </c>
      <c r="C1097">
        <v>1</v>
      </c>
      <c r="D1097" t="s">
        <v>37</v>
      </c>
      <c r="E1097">
        <v>3</v>
      </c>
      <c r="F1097">
        <v>54</v>
      </c>
      <c r="G1097" t="s">
        <v>73</v>
      </c>
      <c r="H1097" t="s">
        <v>57</v>
      </c>
      <c r="I1097" t="s">
        <v>26</v>
      </c>
      <c r="J1097">
        <v>2</v>
      </c>
      <c r="K1097">
        <v>255</v>
      </c>
      <c r="L1097">
        <v>2</v>
      </c>
      <c r="M1097">
        <v>3560</v>
      </c>
      <c r="N1097">
        <v>3815</v>
      </c>
      <c r="O1097" t="s">
        <v>27</v>
      </c>
      <c r="P1097">
        <v>1</v>
      </c>
      <c r="Q1097" t="s">
        <v>32</v>
      </c>
      <c r="R1097">
        <v>1</v>
      </c>
    </row>
    <row r="1098" spans="1:18">
      <c r="A1098" s="9">
        <v>1097</v>
      </c>
      <c r="B1098">
        <v>187</v>
      </c>
      <c r="C1098">
        <v>4</v>
      </c>
      <c r="D1098" t="s">
        <v>23</v>
      </c>
      <c r="E1098">
        <v>30</v>
      </c>
      <c r="F1098">
        <v>68</v>
      </c>
      <c r="G1098" t="s">
        <v>81</v>
      </c>
      <c r="H1098" t="s">
        <v>25</v>
      </c>
      <c r="I1098" t="s">
        <v>82</v>
      </c>
      <c r="J1098">
        <v>2</v>
      </c>
      <c r="K1098">
        <v>12120</v>
      </c>
      <c r="L1098">
        <v>2</v>
      </c>
      <c r="M1098">
        <v>8480</v>
      </c>
      <c r="N1098">
        <v>20600</v>
      </c>
      <c r="O1098" t="s">
        <v>83</v>
      </c>
      <c r="P1098">
        <v>2</v>
      </c>
      <c r="Q1098" t="s">
        <v>28</v>
      </c>
      <c r="R1098">
        <v>4</v>
      </c>
    </row>
    <row r="1099" spans="1:18">
      <c r="A1099" s="9">
        <v>1098</v>
      </c>
      <c r="B1099">
        <v>141</v>
      </c>
      <c r="C1099">
        <v>2</v>
      </c>
      <c r="D1099" t="s">
        <v>29</v>
      </c>
      <c r="E1099">
        <v>7</v>
      </c>
      <c r="F1099">
        <v>19</v>
      </c>
      <c r="G1099" t="s">
        <v>58</v>
      </c>
      <c r="H1099" t="s">
        <v>31</v>
      </c>
      <c r="I1099" t="s">
        <v>40</v>
      </c>
      <c r="J1099">
        <v>1</v>
      </c>
      <c r="K1099">
        <v>2436</v>
      </c>
      <c r="L1099">
        <v>1</v>
      </c>
      <c r="M1099">
        <v>1000</v>
      </c>
      <c r="N1099">
        <v>3436</v>
      </c>
      <c r="O1099" t="s">
        <v>27</v>
      </c>
      <c r="P1099">
        <v>2</v>
      </c>
      <c r="Q1099" t="s">
        <v>28</v>
      </c>
      <c r="R1099">
        <v>4</v>
      </c>
    </row>
    <row r="1100" spans="1:18">
      <c r="A1100" s="9">
        <v>1099</v>
      </c>
      <c r="B1100">
        <v>161</v>
      </c>
      <c r="C1100">
        <v>2</v>
      </c>
      <c r="D1100" t="s">
        <v>29</v>
      </c>
      <c r="E1100">
        <v>7</v>
      </c>
      <c r="F1100">
        <v>32</v>
      </c>
      <c r="G1100" t="s">
        <v>93</v>
      </c>
      <c r="H1100" t="s">
        <v>25</v>
      </c>
      <c r="I1100" t="s">
        <v>26</v>
      </c>
      <c r="J1100">
        <v>2</v>
      </c>
      <c r="K1100">
        <v>805</v>
      </c>
      <c r="L1100">
        <v>1</v>
      </c>
      <c r="M1100">
        <v>1080</v>
      </c>
      <c r="N1100">
        <v>1885</v>
      </c>
      <c r="O1100" t="s">
        <v>27</v>
      </c>
      <c r="P1100">
        <v>1</v>
      </c>
      <c r="Q1100" t="s">
        <v>32</v>
      </c>
      <c r="R1100">
        <v>1</v>
      </c>
    </row>
    <row r="1101" spans="1:18">
      <c r="A1101" s="9">
        <v>1100</v>
      </c>
      <c r="B1101">
        <v>19</v>
      </c>
      <c r="C1101">
        <v>1</v>
      </c>
      <c r="D1101" t="s">
        <v>37</v>
      </c>
      <c r="E1101">
        <v>3</v>
      </c>
      <c r="F1101">
        <v>55</v>
      </c>
      <c r="G1101" t="s">
        <v>102</v>
      </c>
      <c r="H1101" t="s">
        <v>25</v>
      </c>
      <c r="I1101" t="s">
        <v>26</v>
      </c>
      <c r="J1101">
        <v>1</v>
      </c>
      <c r="K1101">
        <v>201</v>
      </c>
      <c r="L1101">
        <v>1</v>
      </c>
      <c r="M1101">
        <v>980</v>
      </c>
      <c r="N1101">
        <v>1181</v>
      </c>
      <c r="O1101" t="s">
        <v>27</v>
      </c>
      <c r="P1101">
        <v>1</v>
      </c>
      <c r="Q1101" t="s">
        <v>32</v>
      </c>
      <c r="R1101">
        <v>1</v>
      </c>
    </row>
    <row r="1102" spans="1:18">
      <c r="A1102" s="9">
        <v>1101</v>
      </c>
      <c r="B1102">
        <v>12</v>
      </c>
      <c r="C1102">
        <v>1</v>
      </c>
      <c r="D1102" t="s">
        <v>37</v>
      </c>
      <c r="E1102">
        <v>3</v>
      </c>
      <c r="F1102">
        <v>53</v>
      </c>
      <c r="G1102" t="s">
        <v>55</v>
      </c>
      <c r="H1102" t="s">
        <v>44</v>
      </c>
      <c r="I1102" t="s">
        <v>26</v>
      </c>
      <c r="J1102">
        <v>2</v>
      </c>
      <c r="K1102">
        <v>1092</v>
      </c>
      <c r="L1102">
        <v>2</v>
      </c>
      <c r="M1102">
        <v>10176</v>
      </c>
      <c r="N1102">
        <v>11268</v>
      </c>
      <c r="O1102" t="s">
        <v>27</v>
      </c>
      <c r="P1102">
        <v>2</v>
      </c>
      <c r="Q1102" t="s">
        <v>28</v>
      </c>
      <c r="R1102">
        <v>4</v>
      </c>
    </row>
    <row r="1103" spans="1:18">
      <c r="A1103" s="9">
        <v>1102</v>
      </c>
      <c r="B1103">
        <v>261</v>
      </c>
      <c r="C1103">
        <v>4</v>
      </c>
      <c r="D1103" t="s">
        <v>23</v>
      </c>
      <c r="E1103">
        <v>30</v>
      </c>
      <c r="F1103">
        <v>43</v>
      </c>
      <c r="G1103" t="s">
        <v>47</v>
      </c>
      <c r="H1103" t="s">
        <v>31</v>
      </c>
      <c r="I1103" t="s">
        <v>26</v>
      </c>
      <c r="J1103">
        <v>3</v>
      </c>
      <c r="K1103">
        <v>16620</v>
      </c>
      <c r="L1103">
        <v>1</v>
      </c>
      <c r="M1103">
        <v>1820</v>
      </c>
      <c r="N1103">
        <v>18440</v>
      </c>
      <c r="O1103" t="s">
        <v>27</v>
      </c>
      <c r="P1103">
        <v>3</v>
      </c>
      <c r="Q1103" t="s">
        <v>35</v>
      </c>
      <c r="R1103">
        <v>2</v>
      </c>
    </row>
    <row r="1104" spans="1:18">
      <c r="A1104" s="9">
        <v>1103</v>
      </c>
      <c r="B1104">
        <v>140</v>
      </c>
      <c r="C1104">
        <v>2</v>
      </c>
      <c r="D1104" t="s">
        <v>29</v>
      </c>
      <c r="E1104">
        <v>7</v>
      </c>
      <c r="F1104">
        <v>42</v>
      </c>
      <c r="G1104" t="s">
        <v>98</v>
      </c>
      <c r="H1104" t="s">
        <v>25</v>
      </c>
      <c r="I1104" t="s">
        <v>26</v>
      </c>
      <c r="J1104">
        <v>1</v>
      </c>
      <c r="K1104">
        <v>980</v>
      </c>
      <c r="L1104">
        <v>1</v>
      </c>
      <c r="M1104">
        <v>4400</v>
      </c>
      <c r="N1104">
        <v>5380</v>
      </c>
      <c r="O1104" t="s">
        <v>27</v>
      </c>
      <c r="P1104">
        <v>2</v>
      </c>
      <c r="Q1104" t="s">
        <v>28</v>
      </c>
      <c r="R1104">
        <v>4</v>
      </c>
    </row>
    <row r="1105" spans="1:18">
      <c r="A1105" s="9">
        <v>1104</v>
      </c>
      <c r="B1105">
        <v>24</v>
      </c>
      <c r="C1105">
        <v>4</v>
      </c>
      <c r="D1105" t="s">
        <v>23</v>
      </c>
      <c r="E1105">
        <v>30</v>
      </c>
      <c r="F1105">
        <v>52</v>
      </c>
      <c r="G1105" t="s">
        <v>87</v>
      </c>
      <c r="H1105" t="s">
        <v>44</v>
      </c>
      <c r="I1105" t="s">
        <v>26</v>
      </c>
      <c r="J1105">
        <v>3</v>
      </c>
      <c r="K1105">
        <v>38700</v>
      </c>
      <c r="L1105">
        <v>1</v>
      </c>
      <c r="M1105">
        <v>7320</v>
      </c>
      <c r="N1105">
        <v>46020</v>
      </c>
      <c r="O1105" t="s">
        <v>27</v>
      </c>
      <c r="P1105">
        <v>4</v>
      </c>
      <c r="Q1105" t="s">
        <v>41</v>
      </c>
      <c r="R1105">
        <v>6</v>
      </c>
    </row>
    <row r="1106" spans="1:18">
      <c r="A1106" s="9">
        <v>1105</v>
      </c>
      <c r="B1106">
        <v>67</v>
      </c>
      <c r="C1106">
        <v>3</v>
      </c>
      <c r="D1106" t="s">
        <v>33</v>
      </c>
      <c r="E1106">
        <v>14</v>
      </c>
      <c r="F1106">
        <v>15</v>
      </c>
      <c r="G1106" t="s">
        <v>84</v>
      </c>
      <c r="H1106" t="s">
        <v>44</v>
      </c>
      <c r="I1106" t="s">
        <v>40</v>
      </c>
      <c r="J1106">
        <v>1</v>
      </c>
      <c r="K1106">
        <v>2800</v>
      </c>
      <c r="L1106">
        <v>1</v>
      </c>
      <c r="M1106">
        <v>1600</v>
      </c>
      <c r="N1106">
        <v>4400</v>
      </c>
      <c r="O1106" t="s">
        <v>27</v>
      </c>
      <c r="P1106">
        <v>3</v>
      </c>
      <c r="Q1106" t="s">
        <v>35</v>
      </c>
      <c r="R1106">
        <v>2</v>
      </c>
    </row>
    <row r="1107" spans="1:18">
      <c r="A1107" s="9">
        <v>1106</v>
      </c>
      <c r="B1107">
        <v>196</v>
      </c>
      <c r="C1107">
        <v>3</v>
      </c>
      <c r="D1107" t="s">
        <v>33</v>
      </c>
      <c r="E1107">
        <v>14</v>
      </c>
      <c r="F1107">
        <v>53</v>
      </c>
      <c r="G1107" t="s">
        <v>55</v>
      </c>
      <c r="H1107" t="s">
        <v>44</v>
      </c>
      <c r="I1107" t="s">
        <v>26</v>
      </c>
      <c r="J1107">
        <v>3</v>
      </c>
      <c r="K1107">
        <v>15372</v>
      </c>
      <c r="L1107">
        <v>2</v>
      </c>
      <c r="M1107">
        <v>15264</v>
      </c>
      <c r="N1107">
        <v>30636</v>
      </c>
      <c r="O1107" t="s">
        <v>27</v>
      </c>
      <c r="P1107">
        <v>4</v>
      </c>
      <c r="Q1107" t="s">
        <v>41</v>
      </c>
      <c r="R1107">
        <v>6</v>
      </c>
    </row>
    <row r="1108" spans="1:18">
      <c r="A1108" s="9">
        <v>1107</v>
      </c>
      <c r="B1108">
        <v>260</v>
      </c>
      <c r="C1108">
        <v>1</v>
      </c>
      <c r="D1108" t="s">
        <v>37</v>
      </c>
      <c r="E1108">
        <v>3</v>
      </c>
      <c r="F1108">
        <v>11</v>
      </c>
      <c r="G1108" t="s">
        <v>52</v>
      </c>
      <c r="H1108" t="s">
        <v>31</v>
      </c>
      <c r="I1108" t="s">
        <v>40</v>
      </c>
      <c r="J1108">
        <v>3</v>
      </c>
      <c r="K1108">
        <v>8640</v>
      </c>
      <c r="L1108">
        <v>1</v>
      </c>
      <c r="M1108">
        <v>560</v>
      </c>
      <c r="N1108">
        <v>9200</v>
      </c>
      <c r="O1108" t="s">
        <v>27</v>
      </c>
      <c r="P1108">
        <v>2</v>
      </c>
      <c r="Q1108" t="s">
        <v>28</v>
      </c>
      <c r="R1108">
        <v>4</v>
      </c>
    </row>
    <row r="1109" spans="1:18">
      <c r="A1109" s="9">
        <v>1108</v>
      </c>
      <c r="B1109">
        <v>152</v>
      </c>
      <c r="C1109">
        <v>1</v>
      </c>
      <c r="D1109" t="s">
        <v>37</v>
      </c>
      <c r="E1109">
        <v>3</v>
      </c>
      <c r="F1109">
        <v>54</v>
      </c>
      <c r="G1109" t="s">
        <v>73</v>
      </c>
      <c r="H1109" t="s">
        <v>57</v>
      </c>
      <c r="I1109" t="s">
        <v>26</v>
      </c>
      <c r="J1109">
        <v>1</v>
      </c>
      <c r="K1109">
        <v>432</v>
      </c>
      <c r="L1109">
        <v>2</v>
      </c>
      <c r="M1109">
        <v>14240</v>
      </c>
      <c r="N1109">
        <v>14672</v>
      </c>
      <c r="O1109" t="s">
        <v>27</v>
      </c>
      <c r="P1109">
        <v>2</v>
      </c>
      <c r="Q1109" t="s">
        <v>28</v>
      </c>
      <c r="R1109">
        <v>4</v>
      </c>
    </row>
    <row r="1110" spans="1:18">
      <c r="A1110" s="9">
        <v>1109</v>
      </c>
      <c r="B1110">
        <v>55</v>
      </c>
      <c r="C1110">
        <v>3</v>
      </c>
      <c r="D1110" t="s">
        <v>33</v>
      </c>
      <c r="E1110">
        <v>14</v>
      </c>
      <c r="F1110">
        <v>14</v>
      </c>
      <c r="G1110" t="s">
        <v>108</v>
      </c>
      <c r="H1110" t="s">
        <v>31</v>
      </c>
      <c r="I1110" t="s">
        <v>40</v>
      </c>
      <c r="J1110">
        <v>2</v>
      </c>
      <c r="K1110">
        <v>9016</v>
      </c>
      <c r="L1110">
        <v>2</v>
      </c>
      <c r="M1110">
        <v>1200</v>
      </c>
      <c r="N1110">
        <v>10216</v>
      </c>
      <c r="O1110" t="s">
        <v>27</v>
      </c>
      <c r="P1110">
        <v>2</v>
      </c>
      <c r="Q1110" t="s">
        <v>28</v>
      </c>
      <c r="R1110">
        <v>4</v>
      </c>
    </row>
    <row r="1111" spans="1:18">
      <c r="A1111" s="9">
        <v>1110</v>
      </c>
      <c r="B1111">
        <v>166</v>
      </c>
      <c r="C1111">
        <v>4</v>
      </c>
      <c r="D1111" t="s">
        <v>23</v>
      </c>
      <c r="E1111">
        <v>30</v>
      </c>
      <c r="F1111">
        <v>54</v>
      </c>
      <c r="G1111" t="s">
        <v>73</v>
      </c>
      <c r="H1111" t="s">
        <v>57</v>
      </c>
      <c r="I1111" t="s">
        <v>26</v>
      </c>
      <c r="J1111">
        <v>1</v>
      </c>
      <c r="K1111">
        <v>1080</v>
      </c>
      <c r="L1111">
        <v>1</v>
      </c>
      <c r="M1111">
        <v>1780</v>
      </c>
      <c r="N1111">
        <v>2860</v>
      </c>
      <c r="O1111" t="s">
        <v>27</v>
      </c>
      <c r="P1111">
        <v>1</v>
      </c>
      <c r="Q1111" t="s">
        <v>32</v>
      </c>
      <c r="R1111">
        <v>1</v>
      </c>
    </row>
    <row r="1112" spans="1:18">
      <c r="A1112" s="9">
        <v>1111</v>
      </c>
      <c r="B1112">
        <v>123</v>
      </c>
      <c r="C1112">
        <v>2</v>
      </c>
      <c r="D1112" t="s">
        <v>29</v>
      </c>
      <c r="E1112">
        <v>7</v>
      </c>
      <c r="F1112">
        <v>55</v>
      </c>
      <c r="G1112" t="s">
        <v>102</v>
      </c>
      <c r="H1112" t="s">
        <v>25</v>
      </c>
      <c r="I1112" t="s">
        <v>26</v>
      </c>
      <c r="J1112">
        <v>3</v>
      </c>
      <c r="K1112">
        <v>4564</v>
      </c>
      <c r="L1112">
        <v>2</v>
      </c>
      <c r="M1112">
        <v>3920</v>
      </c>
      <c r="N1112">
        <v>8484</v>
      </c>
      <c r="O1112" t="s">
        <v>27</v>
      </c>
      <c r="P1112">
        <v>3</v>
      </c>
      <c r="Q1112" t="s">
        <v>35</v>
      </c>
      <c r="R1112">
        <v>2</v>
      </c>
    </row>
    <row r="1113" spans="1:18">
      <c r="A1113" s="9">
        <v>1112</v>
      </c>
      <c r="B1113">
        <v>165</v>
      </c>
      <c r="C1113">
        <v>4</v>
      </c>
      <c r="D1113" t="s">
        <v>23</v>
      </c>
      <c r="E1113">
        <v>30</v>
      </c>
      <c r="F1113">
        <v>16</v>
      </c>
      <c r="G1113" t="s">
        <v>107</v>
      </c>
      <c r="H1113" t="s">
        <v>44</v>
      </c>
      <c r="I1113" t="s">
        <v>40</v>
      </c>
      <c r="J1113">
        <v>2</v>
      </c>
      <c r="K1113">
        <v>11400</v>
      </c>
      <c r="L1113">
        <v>1</v>
      </c>
      <c r="M1113">
        <v>440</v>
      </c>
      <c r="N1113">
        <v>11840</v>
      </c>
      <c r="O1113" t="s">
        <v>27</v>
      </c>
      <c r="P1113">
        <v>3</v>
      </c>
      <c r="Q1113" t="s">
        <v>35</v>
      </c>
      <c r="R1113">
        <v>2</v>
      </c>
    </row>
    <row r="1114" spans="1:18">
      <c r="A1114" s="9">
        <v>1113</v>
      </c>
      <c r="B1114">
        <v>234</v>
      </c>
      <c r="C1114">
        <v>1</v>
      </c>
      <c r="D1114" t="s">
        <v>37</v>
      </c>
      <c r="E1114">
        <v>3</v>
      </c>
      <c r="F1114">
        <v>6</v>
      </c>
      <c r="G1114" t="s">
        <v>110</v>
      </c>
      <c r="H1114" t="s">
        <v>25</v>
      </c>
      <c r="I1114" t="s">
        <v>40</v>
      </c>
      <c r="J1114">
        <v>2</v>
      </c>
      <c r="K1114">
        <v>1272</v>
      </c>
      <c r="L1114">
        <v>2</v>
      </c>
      <c r="M1114">
        <v>2000</v>
      </c>
      <c r="N1114">
        <v>3272</v>
      </c>
      <c r="O1114" t="s">
        <v>27</v>
      </c>
      <c r="P1114">
        <v>2</v>
      </c>
      <c r="Q1114" t="s">
        <v>28</v>
      </c>
      <c r="R1114">
        <v>4</v>
      </c>
    </row>
    <row r="1115" spans="1:18">
      <c r="A1115" s="9">
        <v>1114</v>
      </c>
      <c r="B1115">
        <v>50</v>
      </c>
      <c r="C1115">
        <v>3</v>
      </c>
      <c r="D1115" t="s">
        <v>33</v>
      </c>
      <c r="E1115">
        <v>14</v>
      </c>
      <c r="F1115">
        <v>10</v>
      </c>
      <c r="G1115" t="s">
        <v>92</v>
      </c>
      <c r="H1115" t="s">
        <v>31</v>
      </c>
      <c r="I1115" t="s">
        <v>40</v>
      </c>
      <c r="J1115">
        <v>2</v>
      </c>
      <c r="K1115">
        <v>10080</v>
      </c>
      <c r="L1115">
        <v>2</v>
      </c>
      <c r="M1115">
        <v>1040</v>
      </c>
      <c r="N1115">
        <v>11120</v>
      </c>
      <c r="O1115" t="s">
        <v>27</v>
      </c>
      <c r="P1115">
        <v>2</v>
      </c>
      <c r="Q1115" t="s">
        <v>28</v>
      </c>
      <c r="R1115">
        <v>4</v>
      </c>
    </row>
    <row r="1116" spans="1:18">
      <c r="A1116" s="9">
        <v>1115</v>
      </c>
      <c r="B1116">
        <v>97</v>
      </c>
      <c r="C1116">
        <v>2</v>
      </c>
      <c r="D1116" t="s">
        <v>29</v>
      </c>
      <c r="E1116">
        <v>7</v>
      </c>
      <c r="F1116">
        <v>57</v>
      </c>
      <c r="G1116" t="s">
        <v>30</v>
      </c>
      <c r="H1116" t="s">
        <v>31</v>
      </c>
      <c r="I1116" t="s">
        <v>26</v>
      </c>
      <c r="J1116">
        <v>1</v>
      </c>
      <c r="K1116">
        <v>966</v>
      </c>
      <c r="L1116">
        <v>1</v>
      </c>
      <c r="M1116">
        <v>2300</v>
      </c>
      <c r="N1116">
        <v>3266</v>
      </c>
      <c r="O1116" t="s">
        <v>27</v>
      </c>
      <c r="P1116">
        <v>3</v>
      </c>
      <c r="Q1116" t="s">
        <v>35</v>
      </c>
      <c r="R1116">
        <v>2</v>
      </c>
    </row>
    <row r="1117" spans="1:18">
      <c r="A1117" s="9">
        <v>1116</v>
      </c>
      <c r="B1117">
        <v>215</v>
      </c>
      <c r="C1117">
        <v>3</v>
      </c>
      <c r="D1117" t="s">
        <v>33</v>
      </c>
      <c r="E1117">
        <v>14</v>
      </c>
      <c r="F1117">
        <v>61</v>
      </c>
      <c r="G1117" t="s">
        <v>61</v>
      </c>
      <c r="H1117" t="s">
        <v>57</v>
      </c>
      <c r="I1117" t="s">
        <v>62</v>
      </c>
      <c r="J1117">
        <v>2</v>
      </c>
      <c r="K1117">
        <v>2016</v>
      </c>
      <c r="L1117">
        <v>2</v>
      </c>
      <c r="M1117">
        <v>5880</v>
      </c>
      <c r="N1117">
        <v>7896</v>
      </c>
      <c r="O1117" t="s">
        <v>46</v>
      </c>
      <c r="P1117">
        <v>3</v>
      </c>
      <c r="Q1117" t="s">
        <v>35</v>
      </c>
      <c r="R1117">
        <v>2</v>
      </c>
    </row>
    <row r="1118" spans="1:18">
      <c r="A1118" s="9">
        <v>1117</v>
      </c>
      <c r="B1118">
        <v>220</v>
      </c>
      <c r="C1118">
        <v>1</v>
      </c>
      <c r="D1118" t="s">
        <v>37</v>
      </c>
      <c r="E1118">
        <v>3</v>
      </c>
      <c r="F1118">
        <v>42</v>
      </c>
      <c r="G1118" t="s">
        <v>98</v>
      </c>
      <c r="H1118" t="s">
        <v>25</v>
      </c>
      <c r="I1118" t="s">
        <v>26</v>
      </c>
      <c r="J1118">
        <v>3</v>
      </c>
      <c r="K1118">
        <v>531</v>
      </c>
      <c r="L1118">
        <v>2</v>
      </c>
      <c r="M1118">
        <v>2200</v>
      </c>
      <c r="N1118">
        <v>2731</v>
      </c>
      <c r="O1118" t="s">
        <v>27</v>
      </c>
      <c r="P1118">
        <v>1</v>
      </c>
      <c r="Q1118" t="s">
        <v>32</v>
      </c>
      <c r="R1118">
        <v>1</v>
      </c>
    </row>
    <row r="1119" spans="1:18">
      <c r="A1119" s="9">
        <v>1118</v>
      </c>
      <c r="B1119">
        <v>61</v>
      </c>
      <c r="C1119">
        <v>3</v>
      </c>
      <c r="D1119" t="s">
        <v>33</v>
      </c>
      <c r="E1119">
        <v>14</v>
      </c>
      <c r="F1119">
        <v>28</v>
      </c>
      <c r="G1119" t="s">
        <v>39</v>
      </c>
      <c r="H1119" t="s">
        <v>31</v>
      </c>
      <c r="I1119" t="s">
        <v>40</v>
      </c>
      <c r="J1119">
        <v>1</v>
      </c>
      <c r="K1119">
        <v>5376</v>
      </c>
      <c r="L1119">
        <v>1</v>
      </c>
      <c r="M1119">
        <v>1200</v>
      </c>
      <c r="N1119">
        <v>6576</v>
      </c>
      <c r="O1119" t="s">
        <v>27</v>
      </c>
      <c r="P1119">
        <v>4</v>
      </c>
      <c r="Q1119" t="s">
        <v>41</v>
      </c>
      <c r="R1119">
        <v>6</v>
      </c>
    </row>
    <row r="1120" spans="1:18">
      <c r="A1120" s="9">
        <v>1119</v>
      </c>
      <c r="B1120">
        <v>205</v>
      </c>
      <c r="C1120">
        <v>4</v>
      </c>
      <c r="D1120" t="s">
        <v>23</v>
      </c>
      <c r="E1120">
        <v>30</v>
      </c>
      <c r="F1120">
        <v>35</v>
      </c>
      <c r="G1120" t="s">
        <v>48</v>
      </c>
      <c r="H1120" t="s">
        <v>25</v>
      </c>
      <c r="I1120" t="s">
        <v>26</v>
      </c>
      <c r="J1120">
        <v>2</v>
      </c>
      <c r="K1120">
        <v>20160</v>
      </c>
      <c r="L1120">
        <v>1</v>
      </c>
      <c r="M1120">
        <v>7200</v>
      </c>
      <c r="N1120">
        <v>27360</v>
      </c>
      <c r="O1120" t="s">
        <v>27</v>
      </c>
      <c r="P1120">
        <v>4</v>
      </c>
      <c r="Q1120" t="s">
        <v>41</v>
      </c>
      <c r="R1120">
        <v>6</v>
      </c>
    </row>
    <row r="1121" spans="1:18">
      <c r="A1121" s="9">
        <v>1120</v>
      </c>
      <c r="B1121">
        <v>88</v>
      </c>
      <c r="C1121">
        <v>3</v>
      </c>
      <c r="D1121" t="s">
        <v>33</v>
      </c>
      <c r="E1121">
        <v>14</v>
      </c>
      <c r="F1121">
        <v>33</v>
      </c>
      <c r="G1121" t="s">
        <v>34</v>
      </c>
      <c r="H1121" t="s">
        <v>25</v>
      </c>
      <c r="I1121" t="s">
        <v>26</v>
      </c>
      <c r="J1121">
        <v>2</v>
      </c>
      <c r="K1121">
        <v>9968</v>
      </c>
      <c r="L1121">
        <v>1</v>
      </c>
      <c r="M1121">
        <v>3920</v>
      </c>
      <c r="N1121">
        <v>13888</v>
      </c>
      <c r="O1121" t="s">
        <v>27</v>
      </c>
      <c r="P1121">
        <v>2</v>
      </c>
      <c r="Q1121" t="s">
        <v>28</v>
      </c>
      <c r="R1121">
        <v>4</v>
      </c>
    </row>
    <row r="1122" spans="1:18">
      <c r="A1122" s="9">
        <v>1121</v>
      </c>
      <c r="B1122">
        <v>216</v>
      </c>
      <c r="C1122">
        <v>1</v>
      </c>
      <c r="D1122" t="s">
        <v>37</v>
      </c>
      <c r="E1122">
        <v>3</v>
      </c>
      <c r="F1122">
        <v>14</v>
      </c>
      <c r="G1122" t="s">
        <v>108</v>
      </c>
      <c r="H1122" t="s">
        <v>31</v>
      </c>
      <c r="I1122" t="s">
        <v>40</v>
      </c>
      <c r="J1122">
        <v>1</v>
      </c>
      <c r="K1122">
        <v>1206</v>
      </c>
      <c r="L1122">
        <v>1</v>
      </c>
      <c r="M1122">
        <v>900</v>
      </c>
      <c r="N1122">
        <v>2106</v>
      </c>
      <c r="O1122" t="s">
        <v>27</v>
      </c>
      <c r="P1122">
        <v>4</v>
      </c>
      <c r="Q1122" t="s">
        <v>41</v>
      </c>
      <c r="R1122">
        <v>6</v>
      </c>
    </row>
    <row r="1123" spans="1:18">
      <c r="A1123" s="9">
        <v>1122</v>
      </c>
      <c r="B1123">
        <v>213</v>
      </c>
      <c r="C1123">
        <v>3</v>
      </c>
      <c r="D1123" t="s">
        <v>33</v>
      </c>
      <c r="E1123">
        <v>14</v>
      </c>
      <c r="F1123">
        <v>23</v>
      </c>
      <c r="G1123" t="s">
        <v>54</v>
      </c>
      <c r="H1123" t="s">
        <v>25</v>
      </c>
      <c r="I1123" t="s">
        <v>40</v>
      </c>
      <c r="J1123">
        <v>2</v>
      </c>
      <c r="K1123">
        <v>3080</v>
      </c>
      <c r="L1123">
        <v>1</v>
      </c>
      <c r="M1123">
        <v>620</v>
      </c>
      <c r="N1123">
        <v>3700</v>
      </c>
      <c r="O1123" t="s">
        <v>27</v>
      </c>
      <c r="P1123">
        <v>3</v>
      </c>
      <c r="Q1123" t="s">
        <v>35</v>
      </c>
      <c r="R1123">
        <v>2</v>
      </c>
    </row>
    <row r="1124" spans="1:18">
      <c r="A1124" s="9">
        <v>1123</v>
      </c>
      <c r="B1124">
        <v>22</v>
      </c>
      <c r="C1124">
        <v>2</v>
      </c>
      <c r="D1124" t="s">
        <v>29</v>
      </c>
      <c r="E1124">
        <v>7</v>
      </c>
      <c r="F1124">
        <v>31</v>
      </c>
      <c r="G1124" t="s">
        <v>74</v>
      </c>
      <c r="H1124" t="s">
        <v>25</v>
      </c>
      <c r="I1124" t="s">
        <v>26</v>
      </c>
      <c r="J1124">
        <v>3</v>
      </c>
      <c r="K1124">
        <v>3010</v>
      </c>
      <c r="L1124">
        <v>1</v>
      </c>
      <c r="M1124">
        <v>3120</v>
      </c>
      <c r="N1124">
        <v>6130</v>
      </c>
      <c r="O1124" t="s">
        <v>27</v>
      </c>
      <c r="P1124">
        <v>3</v>
      </c>
      <c r="Q1124" t="s">
        <v>35</v>
      </c>
      <c r="R1124">
        <v>2</v>
      </c>
    </row>
    <row r="1125" spans="1:18">
      <c r="A1125" s="9">
        <v>1124</v>
      </c>
      <c r="B1125">
        <v>144</v>
      </c>
      <c r="C1125">
        <v>3</v>
      </c>
      <c r="D1125" t="s">
        <v>33</v>
      </c>
      <c r="E1125">
        <v>14</v>
      </c>
      <c r="F1125">
        <v>27</v>
      </c>
      <c r="G1125" t="s">
        <v>94</v>
      </c>
      <c r="H1125" t="s">
        <v>44</v>
      </c>
      <c r="I1125" t="s">
        <v>40</v>
      </c>
      <c r="J1125">
        <v>1</v>
      </c>
      <c r="K1125">
        <v>1904</v>
      </c>
      <c r="L1125">
        <v>1</v>
      </c>
      <c r="M1125">
        <v>720</v>
      </c>
      <c r="N1125">
        <v>2624</v>
      </c>
      <c r="O1125" t="s">
        <v>27</v>
      </c>
      <c r="P1125">
        <v>3</v>
      </c>
      <c r="Q1125" t="s">
        <v>35</v>
      </c>
      <c r="R1125">
        <v>2</v>
      </c>
    </row>
    <row r="1126" spans="1:18">
      <c r="A1126" s="9">
        <v>1125</v>
      </c>
      <c r="B1126">
        <v>153</v>
      </c>
      <c r="C1126">
        <v>4</v>
      </c>
      <c r="D1126" t="s">
        <v>23</v>
      </c>
      <c r="E1126">
        <v>30</v>
      </c>
      <c r="F1126">
        <v>50</v>
      </c>
      <c r="G1126" t="s">
        <v>70</v>
      </c>
      <c r="H1126" t="s">
        <v>31</v>
      </c>
      <c r="I1126" t="s">
        <v>26</v>
      </c>
      <c r="J1126">
        <v>2</v>
      </c>
      <c r="K1126">
        <v>7800</v>
      </c>
      <c r="L1126">
        <v>1</v>
      </c>
      <c r="M1126">
        <v>2450</v>
      </c>
      <c r="N1126">
        <v>10250</v>
      </c>
      <c r="O1126" t="s">
        <v>27</v>
      </c>
      <c r="P1126">
        <v>3</v>
      </c>
      <c r="Q1126" t="s">
        <v>35</v>
      </c>
      <c r="R1126">
        <v>2</v>
      </c>
    </row>
    <row r="1127" spans="1:18">
      <c r="A1127" s="9">
        <v>1126</v>
      </c>
      <c r="B1127">
        <v>292</v>
      </c>
      <c r="C1127">
        <v>4</v>
      </c>
      <c r="D1127" t="s">
        <v>23</v>
      </c>
      <c r="E1127">
        <v>30</v>
      </c>
      <c r="F1127">
        <v>12</v>
      </c>
      <c r="G1127" t="s">
        <v>50</v>
      </c>
      <c r="H1127" t="s">
        <v>31</v>
      </c>
      <c r="I1127" t="s">
        <v>40</v>
      </c>
      <c r="J1127">
        <v>3</v>
      </c>
      <c r="K1127">
        <v>6990</v>
      </c>
      <c r="L1127">
        <v>2</v>
      </c>
      <c r="M1127">
        <v>400</v>
      </c>
      <c r="N1127">
        <v>7390</v>
      </c>
      <c r="O1127" t="s">
        <v>27</v>
      </c>
      <c r="P1127">
        <v>1</v>
      </c>
      <c r="Q1127" t="s">
        <v>32</v>
      </c>
      <c r="R1127">
        <v>1</v>
      </c>
    </row>
    <row r="1128" spans="1:18">
      <c r="A1128" s="9">
        <v>1127</v>
      </c>
      <c r="B1128">
        <v>62</v>
      </c>
      <c r="C1128">
        <v>2</v>
      </c>
      <c r="D1128" t="s">
        <v>29</v>
      </c>
      <c r="E1128">
        <v>7</v>
      </c>
      <c r="F1128">
        <v>67</v>
      </c>
      <c r="G1128" t="s">
        <v>63</v>
      </c>
      <c r="H1128" t="s">
        <v>31</v>
      </c>
      <c r="I1128" t="s">
        <v>64</v>
      </c>
      <c r="J1128">
        <v>2</v>
      </c>
      <c r="K1128">
        <v>5796</v>
      </c>
      <c r="L1128">
        <v>1</v>
      </c>
      <c r="M1128">
        <v>4620</v>
      </c>
      <c r="N1128">
        <v>10416</v>
      </c>
      <c r="O1128" t="s">
        <v>46</v>
      </c>
      <c r="P1128">
        <v>4</v>
      </c>
      <c r="Q1128" t="s">
        <v>41</v>
      </c>
      <c r="R1128">
        <v>6</v>
      </c>
    </row>
    <row r="1129" spans="1:18">
      <c r="A1129" s="9">
        <v>1128</v>
      </c>
      <c r="B1129">
        <v>171</v>
      </c>
      <c r="C1129">
        <v>1</v>
      </c>
      <c r="D1129" t="s">
        <v>37</v>
      </c>
      <c r="E1129">
        <v>3</v>
      </c>
      <c r="F1129">
        <v>35</v>
      </c>
      <c r="G1129" t="s">
        <v>48</v>
      </c>
      <c r="H1129" t="s">
        <v>25</v>
      </c>
      <c r="I1129" t="s">
        <v>26</v>
      </c>
      <c r="J1129">
        <v>2</v>
      </c>
      <c r="K1129">
        <v>672</v>
      </c>
      <c r="L1129">
        <v>2</v>
      </c>
      <c r="M1129">
        <v>4800</v>
      </c>
      <c r="N1129">
        <v>5472</v>
      </c>
      <c r="O1129" t="s">
        <v>27</v>
      </c>
      <c r="P1129">
        <v>3</v>
      </c>
      <c r="Q1129" t="s">
        <v>35</v>
      </c>
      <c r="R1129">
        <v>2</v>
      </c>
    </row>
    <row r="1130" spans="1:18">
      <c r="A1130" s="9">
        <v>1129</v>
      </c>
      <c r="B1130">
        <v>83</v>
      </c>
      <c r="C1130">
        <v>1</v>
      </c>
      <c r="D1130" t="s">
        <v>37</v>
      </c>
      <c r="E1130">
        <v>3</v>
      </c>
      <c r="F1130">
        <v>48</v>
      </c>
      <c r="G1130" t="s">
        <v>42</v>
      </c>
      <c r="H1130" t="s">
        <v>25</v>
      </c>
      <c r="I1130" t="s">
        <v>26</v>
      </c>
      <c r="J1130">
        <v>1</v>
      </c>
      <c r="K1130">
        <v>120</v>
      </c>
      <c r="L1130">
        <v>1</v>
      </c>
      <c r="M1130">
        <v>1220</v>
      </c>
      <c r="N1130">
        <v>1340</v>
      </c>
      <c r="O1130" t="s">
        <v>27</v>
      </c>
      <c r="P1130">
        <v>1</v>
      </c>
      <c r="Q1130" t="s">
        <v>32</v>
      </c>
      <c r="R1130">
        <v>1</v>
      </c>
    </row>
    <row r="1131" spans="1:18">
      <c r="A1131" s="9">
        <v>1130</v>
      </c>
      <c r="B1131">
        <v>30</v>
      </c>
      <c r="C1131">
        <v>2</v>
      </c>
      <c r="D1131" t="s">
        <v>29</v>
      </c>
      <c r="E1131">
        <v>7</v>
      </c>
      <c r="F1131">
        <v>18</v>
      </c>
      <c r="G1131" t="s">
        <v>96</v>
      </c>
      <c r="H1131" t="s">
        <v>25</v>
      </c>
      <c r="I1131" t="s">
        <v>40</v>
      </c>
      <c r="J1131">
        <v>2</v>
      </c>
      <c r="K1131">
        <v>2674</v>
      </c>
      <c r="L1131">
        <v>1</v>
      </c>
      <c r="M1131">
        <v>320</v>
      </c>
      <c r="N1131">
        <v>2994</v>
      </c>
      <c r="O1131" t="s">
        <v>46</v>
      </c>
      <c r="P1131">
        <v>3</v>
      </c>
      <c r="Q1131" t="s">
        <v>35</v>
      </c>
      <c r="R1131">
        <v>2</v>
      </c>
    </row>
    <row r="1132" spans="1:18">
      <c r="A1132" s="9">
        <v>1131</v>
      </c>
      <c r="B1132">
        <v>86</v>
      </c>
      <c r="C1132">
        <v>2</v>
      </c>
      <c r="D1132" t="s">
        <v>29</v>
      </c>
      <c r="E1132">
        <v>7</v>
      </c>
      <c r="F1132">
        <v>19</v>
      </c>
      <c r="G1132" t="s">
        <v>58</v>
      </c>
      <c r="H1132" t="s">
        <v>31</v>
      </c>
      <c r="I1132" t="s">
        <v>40</v>
      </c>
      <c r="J1132">
        <v>3</v>
      </c>
      <c r="K1132">
        <v>19600</v>
      </c>
      <c r="L1132">
        <v>1</v>
      </c>
      <c r="M1132">
        <v>1000</v>
      </c>
      <c r="N1132">
        <v>20600</v>
      </c>
      <c r="O1132" t="s">
        <v>27</v>
      </c>
      <c r="P1132">
        <v>2</v>
      </c>
      <c r="Q1132" t="s">
        <v>28</v>
      </c>
      <c r="R1132">
        <v>4</v>
      </c>
    </row>
    <row r="1133" spans="1:18">
      <c r="A1133" s="9">
        <v>1132</v>
      </c>
      <c r="B1133">
        <v>229</v>
      </c>
      <c r="C1133">
        <v>3</v>
      </c>
      <c r="D1133" t="s">
        <v>33</v>
      </c>
      <c r="E1133">
        <v>14</v>
      </c>
      <c r="F1133">
        <v>37</v>
      </c>
      <c r="G1133" t="s">
        <v>75</v>
      </c>
      <c r="H1133" t="s">
        <v>25</v>
      </c>
      <c r="I1133" t="s">
        <v>26</v>
      </c>
      <c r="J1133">
        <v>2</v>
      </c>
      <c r="K1133">
        <v>6328</v>
      </c>
      <c r="L1133">
        <v>1</v>
      </c>
      <c r="M1133">
        <v>3800</v>
      </c>
      <c r="N1133">
        <v>10128</v>
      </c>
      <c r="O1133" t="s">
        <v>27</v>
      </c>
      <c r="P1133">
        <v>2</v>
      </c>
      <c r="Q1133" t="s">
        <v>28</v>
      </c>
      <c r="R1133">
        <v>4</v>
      </c>
    </row>
    <row r="1134" spans="1:18">
      <c r="A1134" s="9">
        <v>1133</v>
      </c>
      <c r="B1134">
        <v>153</v>
      </c>
      <c r="C1134">
        <v>2</v>
      </c>
      <c r="D1134" t="s">
        <v>29</v>
      </c>
      <c r="E1134">
        <v>7</v>
      </c>
      <c r="F1134">
        <v>27</v>
      </c>
      <c r="G1134" t="s">
        <v>94</v>
      </c>
      <c r="H1134" t="s">
        <v>44</v>
      </c>
      <c r="I1134" t="s">
        <v>40</v>
      </c>
      <c r="J1134">
        <v>3</v>
      </c>
      <c r="K1134">
        <v>6146</v>
      </c>
      <c r="L1134">
        <v>2</v>
      </c>
      <c r="M1134">
        <v>1440</v>
      </c>
      <c r="N1134">
        <v>7586</v>
      </c>
      <c r="O1134" t="s">
        <v>27</v>
      </c>
      <c r="P1134">
        <v>3</v>
      </c>
      <c r="Q1134" t="s">
        <v>35</v>
      </c>
      <c r="R1134">
        <v>2</v>
      </c>
    </row>
    <row r="1135" spans="1:18">
      <c r="A1135" s="9">
        <v>1134</v>
      </c>
      <c r="B1135">
        <v>166</v>
      </c>
      <c r="C1135">
        <v>1</v>
      </c>
      <c r="D1135" t="s">
        <v>37</v>
      </c>
      <c r="E1135">
        <v>3</v>
      </c>
      <c r="F1135">
        <v>20</v>
      </c>
      <c r="G1135" t="s">
        <v>45</v>
      </c>
      <c r="H1135" t="s">
        <v>31</v>
      </c>
      <c r="I1135" t="s">
        <v>40</v>
      </c>
      <c r="J1135">
        <v>1</v>
      </c>
      <c r="K1135">
        <v>243</v>
      </c>
      <c r="L1135">
        <v>1</v>
      </c>
      <c r="M1135">
        <v>360</v>
      </c>
      <c r="N1135">
        <v>603</v>
      </c>
      <c r="O1135" t="s">
        <v>46</v>
      </c>
      <c r="P1135">
        <v>1</v>
      </c>
      <c r="Q1135" t="s">
        <v>32</v>
      </c>
      <c r="R1135">
        <v>1</v>
      </c>
    </row>
    <row r="1136" spans="1:18">
      <c r="A1136" s="9">
        <v>1135</v>
      </c>
      <c r="B1136">
        <v>53</v>
      </c>
      <c r="C1136">
        <v>1</v>
      </c>
      <c r="D1136" t="s">
        <v>37</v>
      </c>
      <c r="E1136">
        <v>3</v>
      </c>
      <c r="F1136">
        <v>35</v>
      </c>
      <c r="G1136" t="s">
        <v>48</v>
      </c>
      <c r="H1136" t="s">
        <v>25</v>
      </c>
      <c r="I1136" t="s">
        <v>26</v>
      </c>
      <c r="J1136">
        <v>2</v>
      </c>
      <c r="K1136">
        <v>336</v>
      </c>
      <c r="L1136">
        <v>2</v>
      </c>
      <c r="M1136">
        <v>2400</v>
      </c>
      <c r="N1136">
        <v>2736</v>
      </c>
      <c r="O1136" t="s">
        <v>27</v>
      </c>
      <c r="P1136">
        <v>1</v>
      </c>
      <c r="Q1136" t="s">
        <v>32</v>
      </c>
      <c r="R1136">
        <v>1</v>
      </c>
    </row>
    <row r="1137" spans="1:18">
      <c r="A1137" s="9">
        <v>1136</v>
      </c>
      <c r="B1137">
        <v>146</v>
      </c>
      <c r="C1137">
        <v>1</v>
      </c>
      <c r="D1137" t="s">
        <v>37</v>
      </c>
      <c r="E1137">
        <v>3</v>
      </c>
      <c r="F1137">
        <v>48</v>
      </c>
      <c r="G1137" t="s">
        <v>42</v>
      </c>
      <c r="H1137" t="s">
        <v>25</v>
      </c>
      <c r="I1137" t="s">
        <v>26</v>
      </c>
      <c r="J1137">
        <v>3</v>
      </c>
      <c r="K1137">
        <v>2748</v>
      </c>
      <c r="L1137">
        <v>2</v>
      </c>
      <c r="M1137">
        <v>9760</v>
      </c>
      <c r="N1137">
        <v>12508</v>
      </c>
      <c r="O1137" t="s">
        <v>27</v>
      </c>
      <c r="P1137">
        <v>2</v>
      </c>
      <c r="Q1137" t="s">
        <v>28</v>
      </c>
      <c r="R1137">
        <v>4</v>
      </c>
    </row>
    <row r="1138" spans="1:18">
      <c r="A1138" s="9">
        <v>1137</v>
      </c>
      <c r="B1138">
        <v>79</v>
      </c>
      <c r="C1138">
        <v>2</v>
      </c>
      <c r="D1138" t="s">
        <v>29</v>
      </c>
      <c r="E1138">
        <v>7</v>
      </c>
      <c r="F1138">
        <v>65</v>
      </c>
      <c r="G1138" t="s">
        <v>80</v>
      </c>
      <c r="H1138" t="s">
        <v>44</v>
      </c>
      <c r="I1138" t="s">
        <v>62</v>
      </c>
      <c r="J1138">
        <v>3</v>
      </c>
      <c r="K1138">
        <v>5852</v>
      </c>
      <c r="L1138">
        <v>1</v>
      </c>
      <c r="M1138">
        <v>6080</v>
      </c>
      <c r="N1138">
        <v>11932</v>
      </c>
      <c r="O1138" t="s">
        <v>46</v>
      </c>
      <c r="P1138">
        <v>2</v>
      </c>
      <c r="Q1138" t="s">
        <v>28</v>
      </c>
      <c r="R1138">
        <v>4</v>
      </c>
    </row>
    <row r="1139" spans="1:18">
      <c r="A1139" s="9">
        <v>1138</v>
      </c>
      <c r="B1139">
        <v>11</v>
      </c>
      <c r="C1139">
        <v>3</v>
      </c>
      <c r="D1139" t="s">
        <v>33</v>
      </c>
      <c r="E1139">
        <v>14</v>
      </c>
      <c r="F1139">
        <v>17</v>
      </c>
      <c r="G1139" t="s">
        <v>60</v>
      </c>
      <c r="H1139" t="s">
        <v>31</v>
      </c>
      <c r="I1139" t="s">
        <v>40</v>
      </c>
      <c r="J1139">
        <v>2</v>
      </c>
      <c r="K1139">
        <v>3640</v>
      </c>
      <c r="L1139">
        <v>2</v>
      </c>
      <c r="M1139">
        <v>1240</v>
      </c>
      <c r="N1139">
        <v>4880</v>
      </c>
      <c r="O1139" t="s">
        <v>46</v>
      </c>
      <c r="P1139">
        <v>3</v>
      </c>
      <c r="Q1139" t="s">
        <v>35</v>
      </c>
      <c r="R1139">
        <v>2</v>
      </c>
    </row>
    <row r="1140" spans="1:18">
      <c r="A1140" s="9">
        <v>1139</v>
      </c>
      <c r="B1140">
        <v>198</v>
      </c>
      <c r="C1140">
        <v>4</v>
      </c>
      <c r="D1140" t="s">
        <v>23</v>
      </c>
      <c r="E1140">
        <v>30</v>
      </c>
      <c r="F1140">
        <v>39</v>
      </c>
      <c r="G1140" t="s">
        <v>71</v>
      </c>
      <c r="H1140" t="s">
        <v>57</v>
      </c>
      <c r="I1140" t="s">
        <v>26</v>
      </c>
      <c r="J1140">
        <v>2</v>
      </c>
      <c r="K1140">
        <v>3510</v>
      </c>
      <c r="L1140">
        <v>1</v>
      </c>
      <c r="M1140">
        <v>979</v>
      </c>
      <c r="N1140">
        <v>4489</v>
      </c>
      <c r="O1140" t="s">
        <v>27</v>
      </c>
      <c r="P1140">
        <v>1</v>
      </c>
      <c r="Q1140" t="s">
        <v>32</v>
      </c>
      <c r="R1140">
        <v>1</v>
      </c>
    </row>
    <row r="1141" spans="1:18">
      <c r="A1141" s="9">
        <v>1140</v>
      </c>
      <c r="B1141">
        <v>102</v>
      </c>
      <c r="C1141">
        <v>4</v>
      </c>
      <c r="D1141" t="s">
        <v>23</v>
      </c>
      <c r="E1141">
        <v>30</v>
      </c>
      <c r="F1141">
        <v>10</v>
      </c>
      <c r="G1141" t="s">
        <v>92</v>
      </c>
      <c r="H1141" t="s">
        <v>31</v>
      </c>
      <c r="I1141" t="s">
        <v>40</v>
      </c>
      <c r="J1141">
        <v>3</v>
      </c>
      <c r="K1141">
        <v>65880</v>
      </c>
      <c r="L1141">
        <v>2</v>
      </c>
      <c r="M1141">
        <v>1040</v>
      </c>
      <c r="N1141">
        <v>66920</v>
      </c>
      <c r="O1141" t="s">
        <v>27</v>
      </c>
      <c r="P1141">
        <v>2</v>
      </c>
      <c r="Q1141" t="s">
        <v>28</v>
      </c>
      <c r="R1141">
        <v>4</v>
      </c>
    </row>
    <row r="1142" spans="1:18">
      <c r="A1142" s="9">
        <v>1141</v>
      </c>
      <c r="B1142">
        <v>176</v>
      </c>
      <c r="C1142">
        <v>2</v>
      </c>
      <c r="D1142" t="s">
        <v>29</v>
      </c>
      <c r="E1142">
        <v>7</v>
      </c>
      <c r="F1142">
        <v>23</v>
      </c>
      <c r="G1142" t="s">
        <v>54</v>
      </c>
      <c r="H1142" t="s">
        <v>25</v>
      </c>
      <c r="I1142" t="s">
        <v>40</v>
      </c>
      <c r="J1142">
        <v>3</v>
      </c>
      <c r="K1142">
        <v>3528</v>
      </c>
      <c r="L1142">
        <v>1</v>
      </c>
      <c r="M1142">
        <v>1240</v>
      </c>
      <c r="N1142">
        <v>4768</v>
      </c>
      <c r="O1142" t="s">
        <v>27</v>
      </c>
      <c r="P1142">
        <v>2</v>
      </c>
      <c r="Q1142" t="s">
        <v>28</v>
      </c>
      <c r="R1142">
        <v>4</v>
      </c>
    </row>
    <row r="1143" spans="1:18">
      <c r="A1143" s="9">
        <v>1142</v>
      </c>
      <c r="B1143">
        <v>176</v>
      </c>
      <c r="C1143">
        <v>3</v>
      </c>
      <c r="D1143" t="s">
        <v>33</v>
      </c>
      <c r="E1143">
        <v>14</v>
      </c>
      <c r="F1143">
        <v>6</v>
      </c>
      <c r="G1143" t="s">
        <v>110</v>
      </c>
      <c r="H1143" t="s">
        <v>25</v>
      </c>
      <c r="I1143" t="s">
        <v>40</v>
      </c>
      <c r="J1143">
        <v>3</v>
      </c>
      <c r="K1143">
        <v>3010</v>
      </c>
      <c r="L1143">
        <v>2</v>
      </c>
      <c r="M1143">
        <v>500</v>
      </c>
      <c r="N1143">
        <v>3510</v>
      </c>
      <c r="O1143" t="s">
        <v>27</v>
      </c>
      <c r="P1143">
        <v>1</v>
      </c>
      <c r="Q1143" t="s">
        <v>32</v>
      </c>
      <c r="R1143">
        <v>1</v>
      </c>
    </row>
    <row r="1144" spans="1:18">
      <c r="A1144" s="9">
        <v>1143</v>
      </c>
      <c r="B1144">
        <v>108</v>
      </c>
      <c r="C1144">
        <v>3</v>
      </c>
      <c r="D1144" t="s">
        <v>33</v>
      </c>
      <c r="E1144">
        <v>14</v>
      </c>
      <c r="F1144">
        <v>23</v>
      </c>
      <c r="G1144" t="s">
        <v>54</v>
      </c>
      <c r="H1144" t="s">
        <v>25</v>
      </c>
      <c r="I1144" t="s">
        <v>40</v>
      </c>
      <c r="J1144">
        <v>2</v>
      </c>
      <c r="K1144">
        <v>9240</v>
      </c>
      <c r="L1144">
        <v>2</v>
      </c>
      <c r="M1144">
        <v>3720</v>
      </c>
      <c r="N1144">
        <v>12960</v>
      </c>
      <c r="O1144" t="s">
        <v>27</v>
      </c>
      <c r="P1144">
        <v>4</v>
      </c>
      <c r="Q1144" t="s">
        <v>41</v>
      </c>
      <c r="R1144">
        <v>6</v>
      </c>
    </row>
    <row r="1145" spans="1:18">
      <c r="A1145" s="9">
        <v>1144</v>
      </c>
      <c r="B1145">
        <v>10</v>
      </c>
      <c r="C1145">
        <v>2</v>
      </c>
      <c r="D1145" t="s">
        <v>29</v>
      </c>
      <c r="E1145">
        <v>7</v>
      </c>
      <c r="F1145">
        <v>43</v>
      </c>
      <c r="G1145" t="s">
        <v>47</v>
      </c>
      <c r="H1145" t="s">
        <v>31</v>
      </c>
      <c r="I1145" t="s">
        <v>26</v>
      </c>
      <c r="J1145">
        <v>3</v>
      </c>
      <c r="K1145">
        <v>7756</v>
      </c>
      <c r="L1145">
        <v>2</v>
      </c>
      <c r="M1145">
        <v>7280</v>
      </c>
      <c r="N1145">
        <v>15036</v>
      </c>
      <c r="O1145" t="s">
        <v>27</v>
      </c>
      <c r="P1145">
        <v>2</v>
      </c>
      <c r="Q1145" t="s">
        <v>28</v>
      </c>
      <c r="R1145">
        <v>4</v>
      </c>
    </row>
    <row r="1146" spans="1:18">
      <c r="A1146" s="9">
        <v>1145</v>
      </c>
      <c r="B1146">
        <v>108</v>
      </c>
      <c r="C1146">
        <v>1</v>
      </c>
      <c r="D1146" t="s">
        <v>37</v>
      </c>
      <c r="E1146">
        <v>3</v>
      </c>
      <c r="F1146">
        <v>51</v>
      </c>
      <c r="G1146" t="s">
        <v>51</v>
      </c>
      <c r="H1146" t="s">
        <v>25</v>
      </c>
      <c r="I1146" t="s">
        <v>26</v>
      </c>
      <c r="J1146">
        <v>1</v>
      </c>
      <c r="K1146">
        <v>774</v>
      </c>
      <c r="L1146">
        <v>2</v>
      </c>
      <c r="M1146">
        <v>12840</v>
      </c>
      <c r="N1146">
        <v>13614</v>
      </c>
      <c r="O1146" t="s">
        <v>27</v>
      </c>
      <c r="P1146">
        <v>4</v>
      </c>
      <c r="Q1146" t="s">
        <v>41</v>
      </c>
      <c r="R1146">
        <v>6</v>
      </c>
    </row>
    <row r="1147" spans="1:18">
      <c r="A1147" s="9">
        <v>1146</v>
      </c>
      <c r="B1147">
        <v>222</v>
      </c>
      <c r="C1147">
        <v>3</v>
      </c>
      <c r="D1147" t="s">
        <v>33</v>
      </c>
      <c r="E1147">
        <v>14</v>
      </c>
      <c r="F1147">
        <v>7</v>
      </c>
      <c r="G1147" t="s">
        <v>88</v>
      </c>
      <c r="H1147" t="s">
        <v>31</v>
      </c>
      <c r="I1147" t="s">
        <v>40</v>
      </c>
      <c r="J1147">
        <v>2</v>
      </c>
      <c r="K1147">
        <v>9576</v>
      </c>
      <c r="L1147">
        <v>2</v>
      </c>
      <c r="M1147">
        <v>720</v>
      </c>
      <c r="N1147">
        <v>10296</v>
      </c>
      <c r="O1147" t="s">
        <v>46</v>
      </c>
      <c r="P1147">
        <v>4</v>
      </c>
      <c r="Q1147" t="s">
        <v>41</v>
      </c>
      <c r="R1147">
        <v>6</v>
      </c>
    </row>
    <row r="1148" spans="1:18">
      <c r="A1148" s="9">
        <v>1147</v>
      </c>
      <c r="B1148">
        <v>32</v>
      </c>
      <c r="C1148">
        <v>2</v>
      </c>
      <c r="D1148" t="s">
        <v>29</v>
      </c>
      <c r="E1148">
        <v>7</v>
      </c>
      <c r="F1148">
        <v>56</v>
      </c>
      <c r="G1148" t="s">
        <v>90</v>
      </c>
      <c r="H1148" t="s">
        <v>25</v>
      </c>
      <c r="I1148" t="s">
        <v>26</v>
      </c>
      <c r="J1148">
        <v>2</v>
      </c>
      <c r="K1148">
        <v>2002</v>
      </c>
      <c r="L1148">
        <v>1</v>
      </c>
      <c r="M1148">
        <v>2160</v>
      </c>
      <c r="N1148">
        <v>4162</v>
      </c>
      <c r="O1148" t="s">
        <v>27</v>
      </c>
      <c r="P1148">
        <v>3</v>
      </c>
      <c r="Q1148" t="s">
        <v>35</v>
      </c>
      <c r="R1148">
        <v>2</v>
      </c>
    </row>
    <row r="1149" spans="1:18">
      <c r="A1149" s="9">
        <v>1148</v>
      </c>
      <c r="B1149">
        <v>267</v>
      </c>
      <c r="C1149">
        <v>2</v>
      </c>
      <c r="D1149" t="s">
        <v>29</v>
      </c>
      <c r="E1149">
        <v>7</v>
      </c>
      <c r="F1149">
        <v>50</v>
      </c>
      <c r="G1149" t="s">
        <v>70</v>
      </c>
      <c r="H1149" t="s">
        <v>31</v>
      </c>
      <c r="I1149" t="s">
        <v>26</v>
      </c>
      <c r="J1149">
        <v>1</v>
      </c>
      <c r="K1149">
        <v>343</v>
      </c>
      <c r="L1149">
        <v>1</v>
      </c>
      <c r="M1149">
        <v>1225</v>
      </c>
      <c r="N1149">
        <v>1568</v>
      </c>
      <c r="O1149" t="s">
        <v>27</v>
      </c>
      <c r="P1149">
        <v>1</v>
      </c>
      <c r="Q1149" t="s">
        <v>32</v>
      </c>
      <c r="R1149">
        <v>1</v>
      </c>
    </row>
    <row r="1150" spans="1:18">
      <c r="A1150" s="9">
        <v>1149</v>
      </c>
      <c r="B1150">
        <v>287</v>
      </c>
      <c r="C1150">
        <v>2</v>
      </c>
      <c r="D1150" t="s">
        <v>29</v>
      </c>
      <c r="E1150">
        <v>7</v>
      </c>
      <c r="F1150">
        <v>24</v>
      </c>
      <c r="G1150" t="s">
        <v>89</v>
      </c>
      <c r="H1150" t="s">
        <v>44</v>
      </c>
      <c r="I1150" t="s">
        <v>40</v>
      </c>
      <c r="J1150">
        <v>3</v>
      </c>
      <c r="K1150">
        <v>5334</v>
      </c>
      <c r="L1150">
        <v>1</v>
      </c>
      <c r="M1150">
        <v>440</v>
      </c>
      <c r="N1150">
        <v>5774</v>
      </c>
      <c r="O1150" t="s">
        <v>27</v>
      </c>
      <c r="P1150">
        <v>3</v>
      </c>
      <c r="Q1150" t="s">
        <v>35</v>
      </c>
      <c r="R1150">
        <v>2</v>
      </c>
    </row>
    <row r="1151" spans="1:18">
      <c r="A1151" s="9">
        <v>1150</v>
      </c>
      <c r="B1151">
        <v>38</v>
      </c>
      <c r="C1151">
        <v>1</v>
      </c>
      <c r="D1151" t="s">
        <v>37</v>
      </c>
      <c r="E1151">
        <v>3</v>
      </c>
      <c r="F1151">
        <v>11</v>
      </c>
      <c r="G1151" t="s">
        <v>52</v>
      </c>
      <c r="H1151" t="s">
        <v>31</v>
      </c>
      <c r="I1151" t="s">
        <v>40</v>
      </c>
      <c r="J1151">
        <v>3</v>
      </c>
      <c r="K1151">
        <v>2160</v>
      </c>
      <c r="L1151">
        <v>1</v>
      </c>
      <c r="M1151">
        <v>140</v>
      </c>
      <c r="N1151">
        <v>2300</v>
      </c>
      <c r="O1151" t="s">
        <v>27</v>
      </c>
      <c r="P1151">
        <v>1</v>
      </c>
      <c r="Q1151" t="s">
        <v>32</v>
      </c>
      <c r="R1151">
        <v>1</v>
      </c>
    </row>
    <row r="1152" spans="1:18">
      <c r="A1152" s="9">
        <v>1151</v>
      </c>
      <c r="B1152">
        <v>238</v>
      </c>
      <c r="C1152">
        <v>4</v>
      </c>
      <c r="D1152" t="s">
        <v>23</v>
      </c>
      <c r="E1152">
        <v>30</v>
      </c>
      <c r="F1152">
        <v>19</v>
      </c>
      <c r="G1152" t="s">
        <v>58</v>
      </c>
      <c r="H1152" t="s">
        <v>31</v>
      </c>
      <c r="I1152" t="s">
        <v>40</v>
      </c>
      <c r="J1152">
        <v>1</v>
      </c>
      <c r="K1152">
        <v>2610</v>
      </c>
      <c r="L1152">
        <v>1</v>
      </c>
      <c r="M1152">
        <v>250</v>
      </c>
      <c r="N1152">
        <v>2860</v>
      </c>
      <c r="O1152" t="s">
        <v>27</v>
      </c>
      <c r="P1152">
        <v>1</v>
      </c>
      <c r="Q1152" t="s">
        <v>32</v>
      </c>
      <c r="R1152">
        <v>1</v>
      </c>
    </row>
    <row r="1153" spans="1:18">
      <c r="A1153" s="9">
        <v>1152</v>
      </c>
      <c r="B1153">
        <v>258</v>
      </c>
      <c r="C1153">
        <v>3</v>
      </c>
      <c r="D1153" t="s">
        <v>33</v>
      </c>
      <c r="E1153">
        <v>14</v>
      </c>
      <c r="F1153">
        <v>64</v>
      </c>
      <c r="G1153" t="s">
        <v>79</v>
      </c>
      <c r="H1153" t="s">
        <v>44</v>
      </c>
      <c r="I1153" t="s">
        <v>62</v>
      </c>
      <c r="J1153">
        <v>3</v>
      </c>
      <c r="K1153">
        <v>11396</v>
      </c>
      <c r="L1153">
        <v>1</v>
      </c>
      <c r="M1153">
        <v>2680</v>
      </c>
      <c r="N1153">
        <v>14076</v>
      </c>
      <c r="O1153" t="s">
        <v>46</v>
      </c>
      <c r="P1153">
        <v>3</v>
      </c>
      <c r="Q1153" t="s">
        <v>35</v>
      </c>
      <c r="R1153">
        <v>2</v>
      </c>
    </row>
    <row r="1154" spans="1:18">
      <c r="A1154" s="9">
        <v>1153</v>
      </c>
      <c r="B1154">
        <v>121</v>
      </c>
      <c r="C1154">
        <v>4</v>
      </c>
      <c r="D1154" t="s">
        <v>23</v>
      </c>
      <c r="E1154">
        <v>30</v>
      </c>
      <c r="F1154">
        <v>14</v>
      </c>
      <c r="G1154" t="s">
        <v>108</v>
      </c>
      <c r="H1154" t="s">
        <v>31</v>
      </c>
      <c r="I1154" t="s">
        <v>40</v>
      </c>
      <c r="J1154">
        <v>2</v>
      </c>
      <c r="K1154">
        <v>28980</v>
      </c>
      <c r="L1154">
        <v>1</v>
      </c>
      <c r="M1154">
        <v>900</v>
      </c>
      <c r="N1154">
        <v>29880</v>
      </c>
      <c r="O1154" t="s">
        <v>27</v>
      </c>
      <c r="P1154">
        <v>4</v>
      </c>
      <c r="Q1154" t="s">
        <v>41</v>
      </c>
      <c r="R1154">
        <v>6</v>
      </c>
    </row>
    <row r="1155" spans="1:18">
      <c r="A1155" s="9">
        <v>1154</v>
      </c>
      <c r="B1155">
        <v>267</v>
      </c>
      <c r="C1155">
        <v>1</v>
      </c>
      <c r="D1155" t="s">
        <v>37</v>
      </c>
      <c r="E1155">
        <v>3</v>
      </c>
      <c r="F1155">
        <v>25</v>
      </c>
      <c r="G1155" t="s">
        <v>78</v>
      </c>
      <c r="H1155" t="s">
        <v>31</v>
      </c>
      <c r="I1155" t="s">
        <v>40</v>
      </c>
      <c r="J1155">
        <v>2</v>
      </c>
      <c r="K1155">
        <v>702.99</v>
      </c>
      <c r="L1155">
        <v>1</v>
      </c>
      <c r="M1155">
        <v>360</v>
      </c>
      <c r="N1155">
        <v>1062.99</v>
      </c>
      <c r="O1155" t="s">
        <v>46</v>
      </c>
      <c r="P1155">
        <v>1</v>
      </c>
      <c r="Q1155" t="s">
        <v>32</v>
      </c>
      <c r="R1155">
        <v>1</v>
      </c>
    </row>
    <row r="1156" spans="1:18">
      <c r="A1156" s="9">
        <v>1155</v>
      </c>
      <c r="B1156">
        <v>22</v>
      </c>
      <c r="C1156">
        <v>2</v>
      </c>
      <c r="D1156" t="s">
        <v>29</v>
      </c>
      <c r="E1156">
        <v>7</v>
      </c>
      <c r="F1156">
        <v>51</v>
      </c>
      <c r="G1156" t="s">
        <v>51</v>
      </c>
      <c r="H1156" t="s">
        <v>25</v>
      </c>
      <c r="I1156" t="s">
        <v>26</v>
      </c>
      <c r="J1156">
        <v>2</v>
      </c>
      <c r="K1156">
        <v>784</v>
      </c>
      <c r="L1156">
        <v>1</v>
      </c>
      <c r="M1156">
        <v>1070</v>
      </c>
      <c r="N1156">
        <v>1854</v>
      </c>
      <c r="O1156" t="s">
        <v>27</v>
      </c>
      <c r="P1156">
        <v>1</v>
      </c>
      <c r="Q1156" t="s">
        <v>32</v>
      </c>
      <c r="R1156">
        <v>1</v>
      </c>
    </row>
    <row r="1157" spans="1:18">
      <c r="A1157" s="9">
        <v>1156</v>
      </c>
      <c r="B1157">
        <v>15</v>
      </c>
      <c r="C1157">
        <v>3</v>
      </c>
      <c r="D1157" t="s">
        <v>33</v>
      </c>
      <c r="E1157">
        <v>14</v>
      </c>
      <c r="F1157">
        <v>31</v>
      </c>
      <c r="G1157" t="s">
        <v>74</v>
      </c>
      <c r="H1157" t="s">
        <v>25</v>
      </c>
      <c r="I1157" t="s">
        <v>26</v>
      </c>
      <c r="J1157">
        <v>3</v>
      </c>
      <c r="K1157">
        <v>3010</v>
      </c>
      <c r="L1157">
        <v>1</v>
      </c>
      <c r="M1157">
        <v>1560</v>
      </c>
      <c r="N1157">
        <v>4570</v>
      </c>
      <c r="O1157" t="s">
        <v>27</v>
      </c>
      <c r="P1157">
        <v>1</v>
      </c>
      <c r="Q1157" t="s">
        <v>32</v>
      </c>
      <c r="R1157">
        <v>1</v>
      </c>
    </row>
    <row r="1158" spans="1:18">
      <c r="A1158" s="9">
        <v>1157</v>
      </c>
      <c r="B1158">
        <v>284</v>
      </c>
      <c r="C1158">
        <v>3</v>
      </c>
      <c r="D1158" t="s">
        <v>33</v>
      </c>
      <c r="E1158">
        <v>14</v>
      </c>
      <c r="F1158">
        <v>48</v>
      </c>
      <c r="G1158" t="s">
        <v>42</v>
      </c>
      <c r="H1158" t="s">
        <v>25</v>
      </c>
      <c r="I1158" t="s">
        <v>26</v>
      </c>
      <c r="J1158">
        <v>3</v>
      </c>
      <c r="K1158">
        <v>6412</v>
      </c>
      <c r="L1158">
        <v>2</v>
      </c>
      <c r="M1158">
        <v>4880</v>
      </c>
      <c r="N1158">
        <v>11292</v>
      </c>
      <c r="O1158" t="s">
        <v>27</v>
      </c>
      <c r="P1158">
        <v>3</v>
      </c>
      <c r="Q1158" t="s">
        <v>35</v>
      </c>
      <c r="R1158">
        <v>2</v>
      </c>
    </row>
    <row r="1159" spans="1:18">
      <c r="A1159" s="9">
        <v>1158</v>
      </c>
      <c r="B1159">
        <v>212</v>
      </c>
      <c r="C1159">
        <v>1</v>
      </c>
      <c r="D1159" t="s">
        <v>37</v>
      </c>
      <c r="E1159">
        <v>3</v>
      </c>
      <c r="F1159">
        <v>8</v>
      </c>
      <c r="G1159" t="s">
        <v>106</v>
      </c>
      <c r="H1159" t="s">
        <v>31</v>
      </c>
      <c r="I1159" t="s">
        <v>40</v>
      </c>
      <c r="J1159">
        <v>2</v>
      </c>
      <c r="K1159">
        <v>522</v>
      </c>
      <c r="L1159">
        <v>2</v>
      </c>
      <c r="M1159">
        <v>400</v>
      </c>
      <c r="N1159">
        <v>922</v>
      </c>
      <c r="O1159" t="s">
        <v>27</v>
      </c>
      <c r="P1159">
        <v>1</v>
      </c>
      <c r="Q1159" t="s">
        <v>32</v>
      </c>
      <c r="R1159">
        <v>1</v>
      </c>
    </row>
    <row r="1160" spans="1:18">
      <c r="A1160" s="9">
        <v>1159</v>
      </c>
      <c r="B1160">
        <v>108</v>
      </c>
      <c r="C1160">
        <v>3</v>
      </c>
      <c r="D1160" t="s">
        <v>33</v>
      </c>
      <c r="E1160">
        <v>14</v>
      </c>
      <c r="F1160">
        <v>20</v>
      </c>
      <c r="G1160" t="s">
        <v>45</v>
      </c>
      <c r="H1160" t="s">
        <v>31</v>
      </c>
      <c r="I1160" t="s">
        <v>40</v>
      </c>
      <c r="J1160">
        <v>2</v>
      </c>
      <c r="K1160">
        <v>8904</v>
      </c>
      <c r="L1160">
        <v>1</v>
      </c>
      <c r="M1160">
        <v>2160</v>
      </c>
      <c r="N1160">
        <v>11064</v>
      </c>
      <c r="O1160" t="s">
        <v>46</v>
      </c>
      <c r="P1160">
        <v>4</v>
      </c>
      <c r="Q1160" t="s">
        <v>41</v>
      </c>
      <c r="R1160">
        <v>6</v>
      </c>
    </row>
    <row r="1161" spans="1:18">
      <c r="A1161" s="9">
        <v>1160</v>
      </c>
      <c r="B1161">
        <v>70</v>
      </c>
      <c r="C1161">
        <v>3</v>
      </c>
      <c r="D1161" t="s">
        <v>33</v>
      </c>
      <c r="E1161">
        <v>14</v>
      </c>
      <c r="F1161">
        <v>67</v>
      </c>
      <c r="G1161" t="s">
        <v>63</v>
      </c>
      <c r="H1161" t="s">
        <v>31</v>
      </c>
      <c r="I1161" t="s">
        <v>64</v>
      </c>
      <c r="J1161">
        <v>2</v>
      </c>
      <c r="K1161">
        <v>3864</v>
      </c>
      <c r="L1161">
        <v>1</v>
      </c>
      <c r="M1161">
        <v>1540</v>
      </c>
      <c r="N1161">
        <v>5404</v>
      </c>
      <c r="O1161" t="s">
        <v>46</v>
      </c>
      <c r="P1161">
        <v>3</v>
      </c>
      <c r="Q1161" t="s">
        <v>35</v>
      </c>
      <c r="R1161">
        <v>2</v>
      </c>
    </row>
    <row r="1162" spans="1:18">
      <c r="A1162" s="9">
        <v>1161</v>
      </c>
      <c r="B1162">
        <v>70</v>
      </c>
      <c r="C1162">
        <v>2</v>
      </c>
      <c r="D1162" t="s">
        <v>29</v>
      </c>
      <c r="E1162">
        <v>7</v>
      </c>
      <c r="F1162">
        <v>42</v>
      </c>
      <c r="G1162" t="s">
        <v>98</v>
      </c>
      <c r="H1162" t="s">
        <v>25</v>
      </c>
      <c r="I1162" t="s">
        <v>26</v>
      </c>
      <c r="J1162">
        <v>1</v>
      </c>
      <c r="K1162">
        <v>1470</v>
      </c>
      <c r="L1162">
        <v>2</v>
      </c>
      <c r="M1162">
        <v>13200</v>
      </c>
      <c r="N1162">
        <v>14670</v>
      </c>
      <c r="O1162" t="s">
        <v>27</v>
      </c>
      <c r="P1162">
        <v>4</v>
      </c>
      <c r="Q1162" t="s">
        <v>41</v>
      </c>
      <c r="R1162">
        <v>6</v>
      </c>
    </row>
    <row r="1163" spans="1:18">
      <c r="A1163" s="9">
        <v>1162</v>
      </c>
      <c r="B1163">
        <v>126</v>
      </c>
      <c r="C1163">
        <v>2</v>
      </c>
      <c r="D1163" t="s">
        <v>29</v>
      </c>
      <c r="E1163">
        <v>7</v>
      </c>
      <c r="F1163">
        <v>24</v>
      </c>
      <c r="G1163" t="s">
        <v>89</v>
      </c>
      <c r="H1163" t="s">
        <v>44</v>
      </c>
      <c r="I1163" t="s">
        <v>40</v>
      </c>
      <c r="J1163">
        <v>1</v>
      </c>
      <c r="K1163">
        <v>462</v>
      </c>
      <c r="L1163">
        <v>2</v>
      </c>
      <c r="M1163">
        <v>440</v>
      </c>
      <c r="N1163">
        <v>902</v>
      </c>
      <c r="O1163" t="s">
        <v>27</v>
      </c>
      <c r="P1163">
        <v>1</v>
      </c>
      <c r="Q1163" t="s">
        <v>32</v>
      </c>
      <c r="R1163">
        <v>1</v>
      </c>
    </row>
    <row r="1164" spans="1:18">
      <c r="A1164" s="9">
        <v>1163</v>
      </c>
      <c r="B1164">
        <v>7</v>
      </c>
      <c r="C1164">
        <v>2</v>
      </c>
      <c r="D1164" t="s">
        <v>29</v>
      </c>
      <c r="E1164">
        <v>7</v>
      </c>
      <c r="F1164">
        <v>5</v>
      </c>
      <c r="G1164" t="s">
        <v>95</v>
      </c>
      <c r="H1164" t="s">
        <v>25</v>
      </c>
      <c r="I1164" t="s">
        <v>40</v>
      </c>
      <c r="J1164">
        <v>1</v>
      </c>
      <c r="K1164">
        <v>2688</v>
      </c>
      <c r="L1164">
        <v>2</v>
      </c>
      <c r="M1164">
        <v>3600</v>
      </c>
      <c r="N1164">
        <v>6288</v>
      </c>
      <c r="O1164" t="s">
        <v>27</v>
      </c>
      <c r="P1164">
        <v>4</v>
      </c>
      <c r="Q1164" t="s">
        <v>41</v>
      </c>
      <c r="R1164">
        <v>6</v>
      </c>
    </row>
    <row r="1165" spans="1:18">
      <c r="A1165" s="9">
        <v>1164</v>
      </c>
      <c r="B1165">
        <v>272</v>
      </c>
      <c r="C1165">
        <v>4</v>
      </c>
      <c r="D1165" t="s">
        <v>23</v>
      </c>
      <c r="E1165">
        <v>30</v>
      </c>
      <c r="F1165">
        <v>16</v>
      </c>
      <c r="G1165" t="s">
        <v>107</v>
      </c>
      <c r="H1165" t="s">
        <v>44</v>
      </c>
      <c r="I1165" t="s">
        <v>40</v>
      </c>
      <c r="J1165">
        <v>2</v>
      </c>
      <c r="K1165">
        <v>11400</v>
      </c>
      <c r="L1165">
        <v>2</v>
      </c>
      <c r="M1165">
        <v>880</v>
      </c>
      <c r="N1165">
        <v>12280</v>
      </c>
      <c r="O1165" t="s">
        <v>27</v>
      </c>
      <c r="P1165">
        <v>3</v>
      </c>
      <c r="Q1165" t="s">
        <v>35</v>
      </c>
      <c r="R1165">
        <v>2</v>
      </c>
    </row>
    <row r="1166" spans="1:18">
      <c r="A1166" s="9">
        <v>1165</v>
      </c>
      <c r="B1166">
        <v>152</v>
      </c>
      <c r="C1166">
        <v>1</v>
      </c>
      <c r="D1166" t="s">
        <v>37</v>
      </c>
      <c r="E1166">
        <v>3</v>
      </c>
      <c r="F1166">
        <v>51</v>
      </c>
      <c r="G1166" t="s">
        <v>51</v>
      </c>
      <c r="H1166" t="s">
        <v>25</v>
      </c>
      <c r="I1166" t="s">
        <v>26</v>
      </c>
      <c r="J1166">
        <v>2</v>
      </c>
      <c r="K1166">
        <v>2016</v>
      </c>
      <c r="L1166">
        <v>1</v>
      </c>
      <c r="M1166">
        <v>6420</v>
      </c>
      <c r="N1166">
        <v>8436</v>
      </c>
      <c r="O1166" t="s">
        <v>27</v>
      </c>
      <c r="P1166">
        <v>4</v>
      </c>
      <c r="Q1166" t="s">
        <v>41</v>
      </c>
      <c r="R1166">
        <v>6</v>
      </c>
    </row>
    <row r="1167" spans="1:18">
      <c r="A1167" s="9">
        <v>1166</v>
      </c>
      <c r="B1167">
        <v>139</v>
      </c>
      <c r="C1167">
        <v>2</v>
      </c>
      <c r="D1167" t="s">
        <v>29</v>
      </c>
      <c r="E1167">
        <v>7</v>
      </c>
      <c r="F1167">
        <v>15</v>
      </c>
      <c r="G1167" t="s">
        <v>84</v>
      </c>
      <c r="H1167" t="s">
        <v>44</v>
      </c>
      <c r="I1167" t="s">
        <v>40</v>
      </c>
      <c r="J1167">
        <v>3</v>
      </c>
      <c r="K1167">
        <v>11130</v>
      </c>
      <c r="L1167">
        <v>2</v>
      </c>
      <c r="M1167">
        <v>3200</v>
      </c>
      <c r="N1167">
        <v>14330</v>
      </c>
      <c r="O1167" t="s">
        <v>27</v>
      </c>
      <c r="P1167">
        <v>3</v>
      </c>
      <c r="Q1167" t="s">
        <v>35</v>
      </c>
      <c r="R1167">
        <v>2</v>
      </c>
    </row>
    <row r="1168" spans="1:18">
      <c r="A1168" s="9">
        <v>1167</v>
      </c>
      <c r="B1168">
        <v>231</v>
      </c>
      <c r="C1168">
        <v>2</v>
      </c>
      <c r="D1168" t="s">
        <v>29</v>
      </c>
      <c r="E1168">
        <v>7</v>
      </c>
      <c r="F1168">
        <v>13</v>
      </c>
      <c r="G1168" t="s">
        <v>99</v>
      </c>
      <c r="H1168" t="s">
        <v>31</v>
      </c>
      <c r="I1168" t="s">
        <v>40</v>
      </c>
      <c r="J1168">
        <v>1</v>
      </c>
      <c r="K1168">
        <v>448</v>
      </c>
      <c r="L1168">
        <v>1</v>
      </c>
      <c r="M1168">
        <v>480</v>
      </c>
      <c r="N1168">
        <v>928</v>
      </c>
      <c r="O1168" t="s">
        <v>27</v>
      </c>
      <c r="P1168">
        <v>3</v>
      </c>
      <c r="Q1168" t="s">
        <v>35</v>
      </c>
      <c r="R1168">
        <v>2</v>
      </c>
    </row>
    <row r="1169" spans="1:18">
      <c r="A1169" s="9">
        <v>1168</v>
      </c>
      <c r="B1169">
        <v>216</v>
      </c>
      <c r="C1169">
        <v>1</v>
      </c>
      <c r="D1169" t="s">
        <v>37</v>
      </c>
      <c r="E1169">
        <v>3</v>
      </c>
      <c r="F1169">
        <v>42</v>
      </c>
      <c r="G1169" t="s">
        <v>98</v>
      </c>
      <c r="H1169" t="s">
        <v>25</v>
      </c>
      <c r="I1169" t="s">
        <v>26</v>
      </c>
      <c r="J1169">
        <v>3</v>
      </c>
      <c r="K1169">
        <v>2124</v>
      </c>
      <c r="L1169">
        <v>1</v>
      </c>
      <c r="M1169">
        <v>4400</v>
      </c>
      <c r="N1169">
        <v>6524</v>
      </c>
      <c r="O1169" t="s">
        <v>27</v>
      </c>
      <c r="P1169">
        <v>2</v>
      </c>
      <c r="Q1169" t="s">
        <v>28</v>
      </c>
      <c r="R1169">
        <v>4</v>
      </c>
    </row>
    <row r="1170" spans="1:18">
      <c r="A1170" s="9">
        <v>1169</v>
      </c>
      <c r="B1170">
        <v>153</v>
      </c>
      <c r="C1170">
        <v>3</v>
      </c>
      <c r="D1170" t="s">
        <v>33</v>
      </c>
      <c r="E1170">
        <v>14</v>
      </c>
      <c r="F1170">
        <v>16</v>
      </c>
      <c r="G1170" t="s">
        <v>107</v>
      </c>
      <c r="H1170" t="s">
        <v>44</v>
      </c>
      <c r="I1170" t="s">
        <v>40</v>
      </c>
      <c r="J1170">
        <v>3</v>
      </c>
      <c r="K1170">
        <v>46872</v>
      </c>
      <c r="L1170">
        <v>2</v>
      </c>
      <c r="M1170">
        <v>2640</v>
      </c>
      <c r="N1170">
        <v>49512</v>
      </c>
      <c r="O1170" t="s">
        <v>27</v>
      </c>
      <c r="P1170">
        <v>4</v>
      </c>
      <c r="Q1170" t="s">
        <v>41</v>
      </c>
      <c r="R1170">
        <v>6</v>
      </c>
    </row>
    <row r="1171" spans="1:18">
      <c r="A1171" s="9">
        <v>1170</v>
      </c>
      <c r="B1171">
        <v>188</v>
      </c>
      <c r="C1171">
        <v>3</v>
      </c>
      <c r="D1171" t="s">
        <v>33</v>
      </c>
      <c r="E1171">
        <v>14</v>
      </c>
      <c r="F1171">
        <v>1</v>
      </c>
      <c r="G1171" t="s">
        <v>53</v>
      </c>
      <c r="H1171" t="s">
        <v>31</v>
      </c>
      <c r="I1171" t="s">
        <v>40</v>
      </c>
      <c r="J1171">
        <v>2</v>
      </c>
      <c r="K1171">
        <v>12432</v>
      </c>
      <c r="L1171">
        <v>1</v>
      </c>
      <c r="M1171">
        <v>2400</v>
      </c>
      <c r="N1171">
        <v>14832</v>
      </c>
      <c r="O1171" t="s">
        <v>27</v>
      </c>
      <c r="P1171">
        <v>4</v>
      </c>
      <c r="Q1171" t="s">
        <v>41</v>
      </c>
      <c r="R1171">
        <v>6</v>
      </c>
    </row>
    <row r="1172" spans="1:18">
      <c r="A1172" s="9">
        <v>1171</v>
      </c>
      <c r="B1172">
        <v>161</v>
      </c>
      <c r="C1172">
        <v>2</v>
      </c>
      <c r="D1172" t="s">
        <v>29</v>
      </c>
      <c r="E1172">
        <v>7</v>
      </c>
      <c r="F1172">
        <v>49</v>
      </c>
      <c r="G1172" t="s">
        <v>66</v>
      </c>
      <c r="H1172" t="s">
        <v>44</v>
      </c>
      <c r="I1172" t="s">
        <v>26</v>
      </c>
      <c r="J1172">
        <v>1</v>
      </c>
      <c r="K1172">
        <v>301</v>
      </c>
      <c r="L1172">
        <v>1</v>
      </c>
      <c r="M1172">
        <v>1220</v>
      </c>
      <c r="N1172">
        <v>1521</v>
      </c>
      <c r="O1172" t="s">
        <v>27</v>
      </c>
      <c r="P1172">
        <v>1</v>
      </c>
      <c r="Q1172" t="s">
        <v>32</v>
      </c>
      <c r="R1172">
        <v>1</v>
      </c>
    </row>
    <row r="1173" spans="1:18">
      <c r="A1173" s="9">
        <v>1172</v>
      </c>
      <c r="B1173">
        <v>145</v>
      </c>
      <c r="C1173">
        <v>1</v>
      </c>
      <c r="D1173" t="s">
        <v>37</v>
      </c>
      <c r="E1173">
        <v>3</v>
      </c>
      <c r="F1173">
        <v>62</v>
      </c>
      <c r="G1173" t="s">
        <v>101</v>
      </c>
      <c r="H1173" t="s">
        <v>31</v>
      </c>
      <c r="I1173" t="s">
        <v>62</v>
      </c>
      <c r="J1173">
        <v>3</v>
      </c>
      <c r="K1173">
        <v>945</v>
      </c>
      <c r="L1173">
        <v>1</v>
      </c>
      <c r="M1173">
        <v>1360</v>
      </c>
      <c r="N1173">
        <v>2305</v>
      </c>
      <c r="O1173" t="s">
        <v>46</v>
      </c>
      <c r="P1173">
        <v>1</v>
      </c>
      <c r="Q1173" t="s">
        <v>32</v>
      </c>
      <c r="R1173">
        <v>1</v>
      </c>
    </row>
    <row r="1174" spans="1:18">
      <c r="A1174" s="9">
        <v>1173</v>
      </c>
      <c r="B1174">
        <v>1</v>
      </c>
      <c r="C1174">
        <v>1</v>
      </c>
      <c r="D1174" t="s">
        <v>37</v>
      </c>
      <c r="E1174">
        <v>3</v>
      </c>
      <c r="F1174">
        <v>13</v>
      </c>
      <c r="G1174" t="s">
        <v>99</v>
      </c>
      <c r="H1174" t="s">
        <v>31</v>
      </c>
      <c r="I1174" t="s">
        <v>40</v>
      </c>
      <c r="J1174">
        <v>1</v>
      </c>
      <c r="K1174">
        <v>96</v>
      </c>
      <c r="L1174">
        <v>1</v>
      </c>
      <c r="M1174">
        <v>240</v>
      </c>
      <c r="N1174">
        <v>336</v>
      </c>
      <c r="O1174" t="s">
        <v>27</v>
      </c>
      <c r="P1174">
        <v>1</v>
      </c>
      <c r="Q1174" t="s">
        <v>32</v>
      </c>
      <c r="R1174">
        <v>1</v>
      </c>
    </row>
    <row r="1175" spans="1:18">
      <c r="A1175" s="9">
        <v>1174</v>
      </c>
      <c r="B1175">
        <v>257</v>
      </c>
      <c r="C1175">
        <v>4</v>
      </c>
      <c r="D1175" t="s">
        <v>23</v>
      </c>
      <c r="E1175">
        <v>30</v>
      </c>
      <c r="F1175">
        <v>33</v>
      </c>
      <c r="G1175" t="s">
        <v>34</v>
      </c>
      <c r="H1175" t="s">
        <v>25</v>
      </c>
      <c r="I1175" t="s">
        <v>26</v>
      </c>
      <c r="J1175">
        <v>1</v>
      </c>
      <c r="K1175">
        <v>13320</v>
      </c>
      <c r="L1175">
        <v>1</v>
      </c>
      <c r="M1175">
        <v>5880</v>
      </c>
      <c r="N1175">
        <v>19200</v>
      </c>
      <c r="O1175" t="s">
        <v>27</v>
      </c>
      <c r="P1175">
        <v>4</v>
      </c>
      <c r="Q1175" t="s">
        <v>41</v>
      </c>
      <c r="R1175">
        <v>6</v>
      </c>
    </row>
    <row r="1176" spans="1:18">
      <c r="A1176" s="9">
        <v>1175</v>
      </c>
      <c r="B1176">
        <v>132</v>
      </c>
      <c r="C1176">
        <v>1</v>
      </c>
      <c r="D1176" t="s">
        <v>37</v>
      </c>
      <c r="E1176">
        <v>3</v>
      </c>
      <c r="F1176">
        <v>16</v>
      </c>
      <c r="G1176" t="s">
        <v>107</v>
      </c>
      <c r="H1176" t="s">
        <v>44</v>
      </c>
      <c r="I1176" t="s">
        <v>40</v>
      </c>
      <c r="J1176">
        <v>2</v>
      </c>
      <c r="K1176">
        <v>570</v>
      </c>
      <c r="L1176">
        <v>1</v>
      </c>
      <c r="M1176">
        <v>220</v>
      </c>
      <c r="N1176">
        <v>790</v>
      </c>
      <c r="O1176" t="s">
        <v>27</v>
      </c>
      <c r="P1176">
        <v>1</v>
      </c>
      <c r="Q1176" t="s">
        <v>32</v>
      </c>
      <c r="R1176">
        <v>1</v>
      </c>
    </row>
    <row r="1177" spans="1:18">
      <c r="A1177" s="9">
        <v>1176</v>
      </c>
      <c r="B1177">
        <v>13</v>
      </c>
      <c r="C1177">
        <v>2</v>
      </c>
      <c r="D1177" t="s">
        <v>29</v>
      </c>
      <c r="E1177">
        <v>7</v>
      </c>
      <c r="F1177">
        <v>9</v>
      </c>
      <c r="G1177" t="s">
        <v>43</v>
      </c>
      <c r="H1177" t="s">
        <v>44</v>
      </c>
      <c r="I1177" t="s">
        <v>40</v>
      </c>
      <c r="J1177">
        <v>2</v>
      </c>
      <c r="K1177">
        <v>1099</v>
      </c>
      <c r="L1177">
        <v>2</v>
      </c>
      <c r="M1177">
        <v>260</v>
      </c>
      <c r="N1177">
        <v>1359</v>
      </c>
      <c r="O1177" t="s">
        <v>27</v>
      </c>
      <c r="P1177">
        <v>1</v>
      </c>
      <c r="Q1177" t="s">
        <v>32</v>
      </c>
      <c r="R1177">
        <v>1</v>
      </c>
    </row>
    <row r="1178" spans="1:18">
      <c r="A1178" s="9">
        <v>1177</v>
      </c>
      <c r="B1178">
        <v>30</v>
      </c>
      <c r="C1178">
        <v>1</v>
      </c>
      <c r="D1178" t="s">
        <v>37</v>
      </c>
      <c r="E1178">
        <v>3</v>
      </c>
      <c r="F1178">
        <v>46</v>
      </c>
      <c r="G1178" t="s">
        <v>109</v>
      </c>
      <c r="H1178" t="s">
        <v>57</v>
      </c>
      <c r="I1178" t="s">
        <v>26</v>
      </c>
      <c r="J1178">
        <v>3</v>
      </c>
      <c r="K1178">
        <v>1674</v>
      </c>
      <c r="L1178">
        <v>1</v>
      </c>
      <c r="M1178">
        <v>2320</v>
      </c>
      <c r="N1178">
        <v>3994</v>
      </c>
      <c r="O1178" t="s">
        <v>27</v>
      </c>
      <c r="P1178">
        <v>3</v>
      </c>
      <c r="Q1178" t="s">
        <v>35</v>
      </c>
      <c r="R1178">
        <v>2</v>
      </c>
    </row>
    <row r="1179" spans="1:18">
      <c r="A1179" s="9">
        <v>1178</v>
      </c>
      <c r="B1179">
        <v>34</v>
      </c>
      <c r="C1179">
        <v>1</v>
      </c>
      <c r="D1179" t="s">
        <v>37</v>
      </c>
      <c r="E1179">
        <v>3</v>
      </c>
      <c r="F1179">
        <v>54</v>
      </c>
      <c r="G1179" t="s">
        <v>73</v>
      </c>
      <c r="H1179" t="s">
        <v>57</v>
      </c>
      <c r="I1179" t="s">
        <v>26</v>
      </c>
      <c r="J1179">
        <v>1</v>
      </c>
      <c r="K1179">
        <v>648</v>
      </c>
      <c r="L1179">
        <v>1</v>
      </c>
      <c r="M1179">
        <v>10680</v>
      </c>
      <c r="N1179">
        <v>11328</v>
      </c>
      <c r="O1179" t="s">
        <v>27</v>
      </c>
      <c r="P1179">
        <v>4</v>
      </c>
      <c r="Q1179" t="s">
        <v>41</v>
      </c>
      <c r="R1179">
        <v>6</v>
      </c>
    </row>
    <row r="1180" spans="1:18">
      <c r="A1180" s="9">
        <v>1179</v>
      </c>
      <c r="B1180">
        <v>174</v>
      </c>
      <c r="C1180">
        <v>1</v>
      </c>
      <c r="D1180" t="s">
        <v>37</v>
      </c>
      <c r="E1180">
        <v>3</v>
      </c>
      <c r="F1180">
        <v>13</v>
      </c>
      <c r="G1180" t="s">
        <v>99</v>
      </c>
      <c r="H1180" t="s">
        <v>31</v>
      </c>
      <c r="I1180" t="s">
        <v>40</v>
      </c>
      <c r="J1180">
        <v>3</v>
      </c>
      <c r="K1180">
        <v>450</v>
      </c>
      <c r="L1180">
        <v>1</v>
      </c>
      <c r="M1180">
        <v>240</v>
      </c>
      <c r="N1180">
        <v>690</v>
      </c>
      <c r="O1180" t="s">
        <v>27</v>
      </c>
      <c r="P1180">
        <v>1</v>
      </c>
      <c r="Q1180" t="s">
        <v>32</v>
      </c>
      <c r="R1180">
        <v>1</v>
      </c>
    </row>
    <row r="1181" spans="1:18">
      <c r="A1181" s="9">
        <v>1180</v>
      </c>
      <c r="B1181">
        <v>195</v>
      </c>
      <c r="C1181">
        <v>4</v>
      </c>
      <c r="D1181" t="s">
        <v>23</v>
      </c>
      <c r="E1181">
        <v>30</v>
      </c>
      <c r="F1181">
        <v>43</v>
      </c>
      <c r="G1181" t="s">
        <v>47</v>
      </c>
      <c r="H1181" t="s">
        <v>31</v>
      </c>
      <c r="I1181" t="s">
        <v>26</v>
      </c>
      <c r="J1181">
        <v>2</v>
      </c>
      <c r="K1181">
        <v>21780</v>
      </c>
      <c r="L1181">
        <v>1</v>
      </c>
      <c r="M1181">
        <v>5460</v>
      </c>
      <c r="N1181">
        <v>27240</v>
      </c>
      <c r="O1181" t="s">
        <v>27</v>
      </c>
      <c r="P1181">
        <v>4</v>
      </c>
      <c r="Q1181" t="s">
        <v>41</v>
      </c>
      <c r="R1181">
        <v>6</v>
      </c>
    </row>
    <row r="1182" spans="1:18">
      <c r="A1182" s="9">
        <v>1181</v>
      </c>
      <c r="B1182">
        <v>239</v>
      </c>
      <c r="C1182">
        <v>3</v>
      </c>
      <c r="D1182" t="s">
        <v>33</v>
      </c>
      <c r="E1182">
        <v>14</v>
      </c>
      <c r="F1182">
        <v>29</v>
      </c>
      <c r="G1182" t="s">
        <v>68</v>
      </c>
      <c r="H1182" t="s">
        <v>31</v>
      </c>
      <c r="I1182" t="s">
        <v>40</v>
      </c>
      <c r="J1182">
        <v>3</v>
      </c>
      <c r="K1182">
        <v>4676</v>
      </c>
      <c r="L1182">
        <v>2</v>
      </c>
      <c r="M1182">
        <v>680</v>
      </c>
      <c r="N1182">
        <v>5356</v>
      </c>
      <c r="O1182" t="s">
        <v>27</v>
      </c>
      <c r="P1182">
        <v>1</v>
      </c>
      <c r="Q1182" t="s">
        <v>32</v>
      </c>
      <c r="R1182">
        <v>1</v>
      </c>
    </row>
    <row r="1183" spans="1:18">
      <c r="A1183" s="9">
        <v>1182</v>
      </c>
      <c r="B1183">
        <v>146</v>
      </c>
      <c r="C1183">
        <v>2</v>
      </c>
      <c r="D1183" t="s">
        <v>29</v>
      </c>
      <c r="E1183">
        <v>7</v>
      </c>
      <c r="F1183">
        <v>8</v>
      </c>
      <c r="G1183" t="s">
        <v>106</v>
      </c>
      <c r="H1183" t="s">
        <v>31</v>
      </c>
      <c r="I1183" t="s">
        <v>40</v>
      </c>
      <c r="J1183">
        <v>2</v>
      </c>
      <c r="K1183">
        <v>7308</v>
      </c>
      <c r="L1183">
        <v>2</v>
      </c>
      <c r="M1183">
        <v>2400</v>
      </c>
      <c r="N1183">
        <v>9708</v>
      </c>
      <c r="O1183" t="s">
        <v>27</v>
      </c>
      <c r="P1183">
        <v>4</v>
      </c>
      <c r="Q1183" t="s">
        <v>41</v>
      </c>
      <c r="R1183">
        <v>6</v>
      </c>
    </row>
    <row r="1184" spans="1:18">
      <c r="A1184" s="9">
        <v>1183</v>
      </c>
      <c r="B1184">
        <v>226</v>
      </c>
      <c r="C1184">
        <v>1</v>
      </c>
      <c r="D1184" t="s">
        <v>37</v>
      </c>
      <c r="E1184">
        <v>3</v>
      </c>
      <c r="F1184">
        <v>31</v>
      </c>
      <c r="G1184" t="s">
        <v>74</v>
      </c>
      <c r="H1184" t="s">
        <v>25</v>
      </c>
      <c r="I1184" t="s">
        <v>26</v>
      </c>
      <c r="J1184">
        <v>3</v>
      </c>
      <c r="K1184">
        <v>2580</v>
      </c>
      <c r="L1184">
        <v>1</v>
      </c>
      <c r="M1184">
        <v>6240</v>
      </c>
      <c r="N1184">
        <v>8820</v>
      </c>
      <c r="O1184" t="s">
        <v>27</v>
      </c>
      <c r="P1184">
        <v>2</v>
      </c>
      <c r="Q1184" t="s">
        <v>28</v>
      </c>
      <c r="R1184">
        <v>4</v>
      </c>
    </row>
    <row r="1185" spans="1:18">
      <c r="A1185" s="9">
        <v>1184</v>
      </c>
      <c r="B1185">
        <v>212</v>
      </c>
      <c r="C1185">
        <v>4</v>
      </c>
      <c r="D1185" t="s">
        <v>23</v>
      </c>
      <c r="E1185">
        <v>30</v>
      </c>
      <c r="F1185">
        <v>37</v>
      </c>
      <c r="G1185" t="s">
        <v>75</v>
      </c>
      <c r="H1185" t="s">
        <v>25</v>
      </c>
      <c r="I1185" t="s">
        <v>26</v>
      </c>
      <c r="J1185">
        <v>3</v>
      </c>
      <c r="K1185">
        <v>38040</v>
      </c>
      <c r="L1185">
        <v>2</v>
      </c>
      <c r="M1185">
        <v>7600</v>
      </c>
      <c r="N1185">
        <v>45640</v>
      </c>
      <c r="O1185" t="s">
        <v>27</v>
      </c>
      <c r="P1185">
        <v>2</v>
      </c>
      <c r="Q1185" t="s">
        <v>28</v>
      </c>
      <c r="R1185">
        <v>4</v>
      </c>
    </row>
    <row r="1186" spans="1:18">
      <c r="A1186" s="9">
        <v>1185</v>
      </c>
      <c r="B1186">
        <v>134</v>
      </c>
      <c r="C1186">
        <v>2</v>
      </c>
      <c r="D1186" t="s">
        <v>29</v>
      </c>
      <c r="E1186">
        <v>7</v>
      </c>
      <c r="F1186">
        <v>4</v>
      </c>
      <c r="G1186" t="s">
        <v>65</v>
      </c>
      <c r="H1186" t="s">
        <v>44</v>
      </c>
      <c r="I1186" t="s">
        <v>40</v>
      </c>
      <c r="J1186">
        <v>1</v>
      </c>
      <c r="K1186">
        <v>1764</v>
      </c>
      <c r="L1186">
        <v>1</v>
      </c>
      <c r="M1186">
        <v>1800</v>
      </c>
      <c r="N1186">
        <v>3564</v>
      </c>
      <c r="O1186" t="s">
        <v>27</v>
      </c>
      <c r="P1186">
        <v>4</v>
      </c>
      <c r="Q1186" t="s">
        <v>41</v>
      </c>
      <c r="R1186">
        <v>6</v>
      </c>
    </row>
    <row r="1187" spans="1:18">
      <c r="A1187" s="9">
        <v>1186</v>
      </c>
      <c r="B1187">
        <v>26</v>
      </c>
      <c r="C1187">
        <v>2</v>
      </c>
      <c r="D1187" t="s">
        <v>29</v>
      </c>
      <c r="E1187">
        <v>7</v>
      </c>
      <c r="F1187">
        <v>63</v>
      </c>
      <c r="G1187" t="s">
        <v>76</v>
      </c>
      <c r="H1187" t="s">
        <v>44</v>
      </c>
      <c r="I1187" t="s">
        <v>62</v>
      </c>
      <c r="J1187">
        <v>1</v>
      </c>
      <c r="K1187">
        <v>2100</v>
      </c>
      <c r="L1187">
        <v>2</v>
      </c>
      <c r="M1187">
        <v>10080</v>
      </c>
      <c r="N1187">
        <v>12180</v>
      </c>
      <c r="O1187" t="s">
        <v>46</v>
      </c>
      <c r="P1187">
        <v>4</v>
      </c>
      <c r="Q1187" t="s">
        <v>41</v>
      </c>
      <c r="R1187">
        <v>6</v>
      </c>
    </row>
    <row r="1188" spans="1:18">
      <c r="A1188" s="9">
        <v>1187</v>
      </c>
      <c r="B1188">
        <v>118</v>
      </c>
      <c r="C1188">
        <v>3</v>
      </c>
      <c r="D1188" t="s">
        <v>33</v>
      </c>
      <c r="E1188">
        <v>14</v>
      </c>
      <c r="F1188">
        <v>60</v>
      </c>
      <c r="G1188" t="s">
        <v>104</v>
      </c>
      <c r="H1188" t="s">
        <v>44</v>
      </c>
      <c r="I1188" t="s">
        <v>105</v>
      </c>
      <c r="J1188">
        <v>3</v>
      </c>
      <c r="K1188">
        <v>18564</v>
      </c>
      <c r="L1188">
        <v>2</v>
      </c>
      <c r="M1188">
        <v>10080</v>
      </c>
      <c r="N1188">
        <v>28644</v>
      </c>
      <c r="O1188" t="s">
        <v>83</v>
      </c>
      <c r="P1188">
        <v>4</v>
      </c>
      <c r="Q1188" t="s">
        <v>41</v>
      </c>
      <c r="R1188">
        <v>6</v>
      </c>
    </row>
    <row r="1189" spans="1:18">
      <c r="A1189" s="9">
        <v>1188</v>
      </c>
      <c r="B1189">
        <v>299</v>
      </c>
      <c r="C1189">
        <v>2</v>
      </c>
      <c r="D1189" t="s">
        <v>29</v>
      </c>
      <c r="E1189">
        <v>7</v>
      </c>
      <c r="F1189">
        <v>19</v>
      </c>
      <c r="G1189" t="s">
        <v>58</v>
      </c>
      <c r="H1189" t="s">
        <v>31</v>
      </c>
      <c r="I1189" t="s">
        <v>40</v>
      </c>
      <c r="J1189">
        <v>3</v>
      </c>
      <c r="K1189">
        <v>29400</v>
      </c>
      <c r="L1189">
        <v>1</v>
      </c>
      <c r="M1189">
        <v>1500</v>
      </c>
      <c r="N1189">
        <v>30900</v>
      </c>
      <c r="O1189" t="s">
        <v>27</v>
      </c>
      <c r="P1189">
        <v>4</v>
      </c>
      <c r="Q1189" t="s">
        <v>41</v>
      </c>
      <c r="R1189">
        <v>6</v>
      </c>
    </row>
    <row r="1190" spans="1:18">
      <c r="A1190" s="9">
        <v>1189</v>
      </c>
      <c r="B1190">
        <v>12</v>
      </c>
      <c r="C1190">
        <v>1</v>
      </c>
      <c r="D1190" t="s">
        <v>37</v>
      </c>
      <c r="E1190">
        <v>3</v>
      </c>
      <c r="F1190">
        <v>56</v>
      </c>
      <c r="G1190" t="s">
        <v>90</v>
      </c>
      <c r="H1190" t="s">
        <v>25</v>
      </c>
      <c r="I1190" t="s">
        <v>26</v>
      </c>
      <c r="J1190">
        <v>3</v>
      </c>
      <c r="K1190">
        <v>6930</v>
      </c>
      <c r="L1190">
        <v>1</v>
      </c>
      <c r="M1190">
        <v>6480</v>
      </c>
      <c r="N1190">
        <v>13410</v>
      </c>
      <c r="O1190" t="s">
        <v>27</v>
      </c>
      <c r="P1190">
        <v>4</v>
      </c>
      <c r="Q1190" t="s">
        <v>41</v>
      </c>
      <c r="R1190">
        <v>6</v>
      </c>
    </row>
    <row r="1191" spans="1:18">
      <c r="A1191" s="9">
        <v>1190</v>
      </c>
      <c r="B1191">
        <v>137</v>
      </c>
      <c r="C1191">
        <v>4</v>
      </c>
      <c r="D1191" t="s">
        <v>23</v>
      </c>
      <c r="E1191">
        <v>30</v>
      </c>
      <c r="F1191">
        <v>29</v>
      </c>
      <c r="G1191" t="s">
        <v>68</v>
      </c>
      <c r="H1191" t="s">
        <v>31</v>
      </c>
      <c r="I1191" t="s">
        <v>40</v>
      </c>
      <c r="J1191">
        <v>3</v>
      </c>
      <c r="K1191">
        <v>40080</v>
      </c>
      <c r="L1191">
        <v>2</v>
      </c>
      <c r="M1191">
        <v>2720</v>
      </c>
      <c r="N1191">
        <v>42800</v>
      </c>
      <c r="O1191" t="s">
        <v>27</v>
      </c>
      <c r="P1191">
        <v>2</v>
      </c>
      <c r="Q1191" t="s">
        <v>28</v>
      </c>
      <c r="R1191">
        <v>4</v>
      </c>
    </row>
    <row r="1192" spans="1:18">
      <c r="A1192" s="9">
        <v>1191</v>
      </c>
      <c r="B1192">
        <v>70</v>
      </c>
      <c r="C1192">
        <v>4</v>
      </c>
      <c r="D1192" t="s">
        <v>23</v>
      </c>
      <c r="E1192">
        <v>30</v>
      </c>
      <c r="F1192">
        <v>48</v>
      </c>
      <c r="G1192" t="s">
        <v>42</v>
      </c>
      <c r="H1192" t="s">
        <v>25</v>
      </c>
      <c r="I1192" t="s">
        <v>26</v>
      </c>
      <c r="J1192">
        <v>1</v>
      </c>
      <c r="K1192">
        <v>2400</v>
      </c>
      <c r="L1192">
        <v>1</v>
      </c>
      <c r="M1192">
        <v>2440</v>
      </c>
      <c r="N1192">
        <v>4840</v>
      </c>
      <c r="O1192" t="s">
        <v>27</v>
      </c>
      <c r="P1192">
        <v>3</v>
      </c>
      <c r="Q1192" t="s">
        <v>35</v>
      </c>
      <c r="R1192">
        <v>2</v>
      </c>
    </row>
    <row r="1193" spans="1:18">
      <c r="A1193" s="9">
        <v>1192</v>
      </c>
      <c r="B1193">
        <v>225</v>
      </c>
      <c r="C1193">
        <v>3</v>
      </c>
      <c r="D1193" t="s">
        <v>33</v>
      </c>
      <c r="E1193">
        <v>14</v>
      </c>
      <c r="F1193">
        <v>36</v>
      </c>
      <c r="G1193" t="s">
        <v>67</v>
      </c>
      <c r="H1193" t="s">
        <v>25</v>
      </c>
      <c r="I1193" t="s">
        <v>26</v>
      </c>
      <c r="J1193">
        <v>2</v>
      </c>
      <c r="K1193">
        <v>2548</v>
      </c>
      <c r="L1193">
        <v>1</v>
      </c>
      <c r="M1193">
        <v>1180</v>
      </c>
      <c r="N1193">
        <v>3728</v>
      </c>
      <c r="O1193" t="s">
        <v>27</v>
      </c>
      <c r="P1193">
        <v>1</v>
      </c>
      <c r="Q1193" t="s">
        <v>32</v>
      </c>
      <c r="R1193">
        <v>1</v>
      </c>
    </row>
    <row r="1194" spans="1:18">
      <c r="A1194" s="9">
        <v>1193</v>
      </c>
      <c r="B1194">
        <v>144</v>
      </c>
      <c r="C1194">
        <v>1</v>
      </c>
      <c r="D1194" t="s">
        <v>37</v>
      </c>
      <c r="E1194">
        <v>3</v>
      </c>
      <c r="F1194">
        <v>47</v>
      </c>
      <c r="G1194" t="s">
        <v>56</v>
      </c>
      <c r="H1194" t="s">
        <v>57</v>
      </c>
      <c r="I1194" t="s">
        <v>26</v>
      </c>
      <c r="J1194">
        <v>2</v>
      </c>
      <c r="K1194">
        <v>1704</v>
      </c>
      <c r="L1194">
        <v>1</v>
      </c>
      <c r="M1194">
        <v>4740</v>
      </c>
      <c r="N1194">
        <v>6444</v>
      </c>
      <c r="O1194" t="s">
        <v>27</v>
      </c>
      <c r="P1194">
        <v>2</v>
      </c>
      <c r="Q1194" t="s">
        <v>28</v>
      </c>
      <c r="R1194">
        <v>4</v>
      </c>
    </row>
    <row r="1195" spans="1:18">
      <c r="A1195" s="9">
        <v>1194</v>
      </c>
      <c r="B1195">
        <v>134</v>
      </c>
      <c r="C1195">
        <v>4</v>
      </c>
      <c r="D1195" t="s">
        <v>23</v>
      </c>
      <c r="E1195">
        <v>30</v>
      </c>
      <c r="F1195">
        <v>63</v>
      </c>
      <c r="G1195" t="s">
        <v>76</v>
      </c>
      <c r="H1195" t="s">
        <v>44</v>
      </c>
      <c r="I1195" t="s">
        <v>62</v>
      </c>
      <c r="J1195">
        <v>1</v>
      </c>
      <c r="K1195">
        <v>3000</v>
      </c>
      <c r="L1195">
        <v>1</v>
      </c>
      <c r="M1195">
        <v>1680</v>
      </c>
      <c r="N1195">
        <v>4680</v>
      </c>
      <c r="O1195" t="s">
        <v>46</v>
      </c>
      <c r="P1195">
        <v>3</v>
      </c>
      <c r="Q1195" t="s">
        <v>35</v>
      </c>
      <c r="R1195">
        <v>2</v>
      </c>
    </row>
    <row r="1196" spans="1:18">
      <c r="A1196" s="9">
        <v>1195</v>
      </c>
      <c r="B1196">
        <v>168</v>
      </c>
      <c r="C1196">
        <v>2</v>
      </c>
      <c r="D1196" t="s">
        <v>29</v>
      </c>
      <c r="E1196">
        <v>7</v>
      </c>
      <c r="F1196">
        <v>66</v>
      </c>
      <c r="G1196" t="s">
        <v>86</v>
      </c>
      <c r="H1196" t="s">
        <v>31</v>
      </c>
      <c r="I1196" t="s">
        <v>64</v>
      </c>
      <c r="J1196">
        <v>3</v>
      </c>
      <c r="K1196">
        <v>7728</v>
      </c>
      <c r="L1196">
        <v>1</v>
      </c>
      <c r="M1196">
        <v>5640</v>
      </c>
      <c r="N1196">
        <v>13368</v>
      </c>
      <c r="O1196" t="s">
        <v>46</v>
      </c>
      <c r="P1196">
        <v>4</v>
      </c>
      <c r="Q1196" t="s">
        <v>41</v>
      </c>
      <c r="R1196">
        <v>6</v>
      </c>
    </row>
    <row r="1197" spans="1:18">
      <c r="A1197" s="9">
        <v>1196</v>
      </c>
      <c r="B1197">
        <v>52</v>
      </c>
      <c r="C1197">
        <v>3</v>
      </c>
      <c r="D1197" t="s">
        <v>33</v>
      </c>
      <c r="E1197">
        <v>14</v>
      </c>
      <c r="F1197">
        <v>5</v>
      </c>
      <c r="G1197" t="s">
        <v>95</v>
      </c>
      <c r="H1197" t="s">
        <v>25</v>
      </c>
      <c r="I1197" t="s">
        <v>40</v>
      </c>
      <c r="J1197">
        <v>2</v>
      </c>
      <c r="K1197">
        <v>2100</v>
      </c>
      <c r="L1197">
        <v>1</v>
      </c>
      <c r="M1197">
        <v>300</v>
      </c>
      <c r="N1197">
        <v>2400</v>
      </c>
      <c r="O1197" t="s">
        <v>27</v>
      </c>
      <c r="P1197">
        <v>1</v>
      </c>
      <c r="Q1197" t="s">
        <v>32</v>
      </c>
      <c r="R1197">
        <v>1</v>
      </c>
    </row>
    <row r="1198" spans="1:18">
      <c r="A1198" s="9">
        <v>1197</v>
      </c>
      <c r="B1198">
        <v>93</v>
      </c>
      <c r="C1198">
        <v>4</v>
      </c>
      <c r="D1198" t="s">
        <v>23</v>
      </c>
      <c r="E1198">
        <v>30</v>
      </c>
      <c r="F1198">
        <v>64</v>
      </c>
      <c r="G1198" t="s">
        <v>79</v>
      </c>
      <c r="H1198" t="s">
        <v>44</v>
      </c>
      <c r="I1198" t="s">
        <v>62</v>
      </c>
      <c r="J1198">
        <v>1</v>
      </c>
      <c r="K1198">
        <v>8820</v>
      </c>
      <c r="L1198">
        <v>2</v>
      </c>
      <c r="M1198">
        <v>16080</v>
      </c>
      <c r="N1198">
        <v>24900</v>
      </c>
      <c r="O1198" t="s">
        <v>46</v>
      </c>
      <c r="P1198">
        <v>4</v>
      </c>
      <c r="Q1198" t="s">
        <v>41</v>
      </c>
      <c r="R1198">
        <v>6</v>
      </c>
    </row>
    <row r="1199" spans="1:18">
      <c r="A1199" s="9">
        <v>1198</v>
      </c>
      <c r="B1199">
        <v>255</v>
      </c>
      <c r="C1199">
        <v>1</v>
      </c>
      <c r="D1199" t="s">
        <v>37</v>
      </c>
      <c r="E1199">
        <v>3</v>
      </c>
      <c r="F1199">
        <v>25</v>
      </c>
      <c r="G1199" t="s">
        <v>78</v>
      </c>
      <c r="H1199" t="s">
        <v>31</v>
      </c>
      <c r="I1199" t="s">
        <v>40</v>
      </c>
      <c r="J1199">
        <v>2</v>
      </c>
      <c r="K1199">
        <v>4217.9400000000005</v>
      </c>
      <c r="L1199">
        <v>1</v>
      </c>
      <c r="M1199">
        <v>2160</v>
      </c>
      <c r="N1199">
        <v>6377.9400000000005</v>
      </c>
      <c r="O1199" t="s">
        <v>46</v>
      </c>
      <c r="P1199">
        <v>4</v>
      </c>
      <c r="Q1199" t="s">
        <v>41</v>
      </c>
      <c r="R1199">
        <v>6</v>
      </c>
    </row>
    <row r="1200" spans="1:18">
      <c r="A1200" s="9">
        <v>1199</v>
      </c>
      <c r="B1200">
        <v>25</v>
      </c>
      <c r="C1200">
        <v>4</v>
      </c>
      <c r="D1200" t="s">
        <v>23</v>
      </c>
      <c r="E1200">
        <v>30</v>
      </c>
      <c r="F1200">
        <v>1</v>
      </c>
      <c r="G1200" t="s">
        <v>53</v>
      </c>
      <c r="H1200" t="s">
        <v>31</v>
      </c>
      <c r="I1200" t="s">
        <v>40</v>
      </c>
      <c r="J1200">
        <v>3</v>
      </c>
      <c r="K1200">
        <v>22320</v>
      </c>
      <c r="L1200">
        <v>2</v>
      </c>
      <c r="M1200">
        <v>1600</v>
      </c>
      <c r="N1200">
        <v>23920</v>
      </c>
      <c r="O1200" t="s">
        <v>27</v>
      </c>
      <c r="P1200">
        <v>3</v>
      </c>
      <c r="Q1200" t="s">
        <v>35</v>
      </c>
      <c r="R1200">
        <v>2</v>
      </c>
    </row>
    <row r="1201" spans="1:18">
      <c r="A1201" s="9">
        <v>1200</v>
      </c>
      <c r="B1201">
        <v>85</v>
      </c>
      <c r="C1201">
        <v>3</v>
      </c>
      <c r="D1201" t="s">
        <v>33</v>
      </c>
      <c r="E1201">
        <v>14</v>
      </c>
      <c r="F1201">
        <v>45</v>
      </c>
      <c r="G1201" t="s">
        <v>77</v>
      </c>
      <c r="H1201" t="s">
        <v>57</v>
      </c>
      <c r="I1201" t="s">
        <v>26</v>
      </c>
      <c r="J1201">
        <v>3</v>
      </c>
      <c r="K1201">
        <v>1064</v>
      </c>
      <c r="L1201">
        <v>2</v>
      </c>
      <c r="M1201">
        <v>3640</v>
      </c>
      <c r="N1201">
        <v>4704</v>
      </c>
      <c r="O1201" t="s">
        <v>27</v>
      </c>
      <c r="P1201">
        <v>3</v>
      </c>
      <c r="Q1201" t="s">
        <v>35</v>
      </c>
      <c r="R1201">
        <v>2</v>
      </c>
    </row>
    <row r="1202" spans="1:18">
      <c r="A1202" s="9">
        <v>1201</v>
      </c>
      <c r="B1202">
        <v>158</v>
      </c>
      <c r="C1202">
        <v>4</v>
      </c>
      <c r="D1202" t="s">
        <v>23</v>
      </c>
      <c r="E1202">
        <v>30</v>
      </c>
      <c r="F1202">
        <v>33</v>
      </c>
      <c r="G1202" t="s">
        <v>34</v>
      </c>
      <c r="H1202" t="s">
        <v>25</v>
      </c>
      <c r="I1202" t="s">
        <v>26</v>
      </c>
      <c r="J1202">
        <v>2</v>
      </c>
      <c r="K1202">
        <v>5340</v>
      </c>
      <c r="L1202">
        <v>1</v>
      </c>
      <c r="M1202">
        <v>980</v>
      </c>
      <c r="N1202">
        <v>6320</v>
      </c>
      <c r="O1202" t="s">
        <v>27</v>
      </c>
      <c r="P1202">
        <v>1</v>
      </c>
      <c r="Q1202" t="s">
        <v>32</v>
      </c>
      <c r="R1202">
        <v>1</v>
      </c>
    </row>
    <row r="1203" spans="1:18">
      <c r="A1203" s="9">
        <v>1202</v>
      </c>
      <c r="B1203">
        <v>73</v>
      </c>
      <c r="C1203">
        <v>2</v>
      </c>
      <c r="D1203" t="s">
        <v>29</v>
      </c>
      <c r="E1203">
        <v>7</v>
      </c>
      <c r="F1203">
        <v>14</v>
      </c>
      <c r="G1203" t="s">
        <v>108</v>
      </c>
      <c r="H1203" t="s">
        <v>31</v>
      </c>
      <c r="I1203" t="s">
        <v>40</v>
      </c>
      <c r="J1203">
        <v>3</v>
      </c>
      <c r="K1203">
        <v>2744</v>
      </c>
      <c r="L1203">
        <v>1</v>
      </c>
      <c r="M1203">
        <v>150</v>
      </c>
      <c r="N1203">
        <v>2894</v>
      </c>
      <c r="O1203" t="s">
        <v>27</v>
      </c>
      <c r="P1203">
        <v>1</v>
      </c>
      <c r="Q1203" t="s">
        <v>32</v>
      </c>
      <c r="R1203">
        <v>1</v>
      </c>
    </row>
    <row r="1204" spans="1:18">
      <c r="A1204" s="9">
        <v>1203</v>
      </c>
      <c r="B1204">
        <v>205</v>
      </c>
      <c r="C1204">
        <v>1</v>
      </c>
      <c r="D1204" t="s">
        <v>37</v>
      </c>
      <c r="E1204">
        <v>3</v>
      </c>
      <c r="F1204">
        <v>61</v>
      </c>
      <c r="G1204" t="s">
        <v>61</v>
      </c>
      <c r="H1204" t="s">
        <v>57</v>
      </c>
      <c r="I1204" t="s">
        <v>62</v>
      </c>
      <c r="J1204">
        <v>1</v>
      </c>
      <c r="K1204">
        <v>918</v>
      </c>
      <c r="L1204">
        <v>1</v>
      </c>
      <c r="M1204">
        <v>8820</v>
      </c>
      <c r="N1204">
        <v>9738</v>
      </c>
      <c r="O1204" t="s">
        <v>46</v>
      </c>
      <c r="P1204">
        <v>4</v>
      </c>
      <c r="Q1204" t="s">
        <v>41</v>
      </c>
      <c r="R1204">
        <v>6</v>
      </c>
    </row>
    <row r="1205" spans="1:18">
      <c r="A1205" s="9">
        <v>1204</v>
      </c>
      <c r="B1205">
        <v>57</v>
      </c>
      <c r="C1205">
        <v>4</v>
      </c>
      <c r="D1205" t="s">
        <v>23</v>
      </c>
      <c r="E1205">
        <v>30</v>
      </c>
      <c r="F1205">
        <v>32</v>
      </c>
      <c r="G1205" t="s">
        <v>93</v>
      </c>
      <c r="H1205" t="s">
        <v>25</v>
      </c>
      <c r="I1205" t="s">
        <v>26</v>
      </c>
      <c r="J1205">
        <v>1</v>
      </c>
      <c r="K1205">
        <v>6120</v>
      </c>
      <c r="L1205">
        <v>2</v>
      </c>
      <c r="M1205">
        <v>8640</v>
      </c>
      <c r="N1205">
        <v>14760</v>
      </c>
      <c r="O1205" t="s">
        <v>27</v>
      </c>
      <c r="P1205">
        <v>2</v>
      </c>
      <c r="Q1205" t="s">
        <v>28</v>
      </c>
      <c r="R1205">
        <v>4</v>
      </c>
    </row>
    <row r="1206" spans="1:18">
      <c r="A1206" s="9">
        <v>1205</v>
      </c>
      <c r="B1206">
        <v>136</v>
      </c>
      <c r="C1206">
        <v>3</v>
      </c>
      <c r="D1206" t="s">
        <v>33</v>
      </c>
      <c r="E1206">
        <v>14</v>
      </c>
      <c r="F1206">
        <v>4</v>
      </c>
      <c r="G1206" t="s">
        <v>65</v>
      </c>
      <c r="H1206" t="s">
        <v>44</v>
      </c>
      <c r="I1206" t="s">
        <v>40</v>
      </c>
      <c r="J1206">
        <v>2</v>
      </c>
      <c r="K1206">
        <v>3220</v>
      </c>
      <c r="L1206">
        <v>1</v>
      </c>
      <c r="M1206">
        <v>600</v>
      </c>
      <c r="N1206">
        <v>3820</v>
      </c>
      <c r="O1206" t="s">
        <v>27</v>
      </c>
      <c r="P1206">
        <v>3</v>
      </c>
      <c r="Q1206" t="s">
        <v>35</v>
      </c>
      <c r="R1206">
        <v>2</v>
      </c>
    </row>
    <row r="1207" spans="1:18">
      <c r="A1207" s="9">
        <v>1206</v>
      </c>
      <c r="B1207">
        <v>234</v>
      </c>
      <c r="C1207">
        <v>2</v>
      </c>
      <c r="D1207" t="s">
        <v>29</v>
      </c>
      <c r="E1207">
        <v>7</v>
      </c>
      <c r="F1207">
        <v>30</v>
      </c>
      <c r="G1207" t="s">
        <v>59</v>
      </c>
      <c r="H1207" t="s">
        <v>57</v>
      </c>
      <c r="I1207" t="s">
        <v>26</v>
      </c>
      <c r="J1207">
        <v>2</v>
      </c>
      <c r="K1207">
        <v>3668</v>
      </c>
      <c r="L1207">
        <v>1</v>
      </c>
      <c r="M1207">
        <v>5400</v>
      </c>
      <c r="N1207">
        <v>9068</v>
      </c>
      <c r="O1207" t="s">
        <v>27</v>
      </c>
      <c r="P1207">
        <v>2</v>
      </c>
      <c r="Q1207" t="s">
        <v>28</v>
      </c>
      <c r="R1207">
        <v>4</v>
      </c>
    </row>
    <row r="1208" spans="1:18">
      <c r="A1208" s="9">
        <v>1207</v>
      </c>
      <c r="B1208">
        <v>199</v>
      </c>
      <c r="C1208">
        <v>4</v>
      </c>
      <c r="D1208" t="s">
        <v>23</v>
      </c>
      <c r="E1208">
        <v>30</v>
      </c>
      <c r="F1208">
        <v>39</v>
      </c>
      <c r="G1208" t="s">
        <v>71</v>
      </c>
      <c r="H1208" t="s">
        <v>57</v>
      </c>
      <c r="I1208" t="s">
        <v>26</v>
      </c>
      <c r="J1208">
        <v>3</v>
      </c>
      <c r="K1208">
        <v>18780</v>
      </c>
      <c r="L1208">
        <v>1</v>
      </c>
      <c r="M1208">
        <v>1958</v>
      </c>
      <c r="N1208">
        <v>20738</v>
      </c>
      <c r="O1208" t="s">
        <v>27</v>
      </c>
      <c r="P1208">
        <v>3</v>
      </c>
      <c r="Q1208" t="s">
        <v>35</v>
      </c>
      <c r="R1208">
        <v>2</v>
      </c>
    </row>
    <row r="1209" spans="1:18">
      <c r="A1209" s="9">
        <v>1208</v>
      </c>
      <c r="B1209">
        <v>52</v>
      </c>
      <c r="C1209">
        <v>2</v>
      </c>
      <c r="D1209" t="s">
        <v>29</v>
      </c>
      <c r="E1209">
        <v>7</v>
      </c>
      <c r="F1209">
        <v>61</v>
      </c>
      <c r="G1209" t="s">
        <v>61</v>
      </c>
      <c r="H1209" t="s">
        <v>57</v>
      </c>
      <c r="I1209" t="s">
        <v>62</v>
      </c>
      <c r="J1209">
        <v>3</v>
      </c>
      <c r="K1209">
        <v>826</v>
      </c>
      <c r="L1209">
        <v>1</v>
      </c>
      <c r="M1209">
        <v>1470</v>
      </c>
      <c r="N1209">
        <v>2296</v>
      </c>
      <c r="O1209" t="s">
        <v>46</v>
      </c>
      <c r="P1209">
        <v>1</v>
      </c>
      <c r="Q1209" t="s">
        <v>32</v>
      </c>
      <c r="R1209">
        <v>1</v>
      </c>
    </row>
    <row r="1210" spans="1:18">
      <c r="A1210" s="9">
        <v>1209</v>
      </c>
      <c r="B1210">
        <v>231</v>
      </c>
      <c r="C1210">
        <v>3</v>
      </c>
      <c r="D1210" t="s">
        <v>33</v>
      </c>
      <c r="E1210">
        <v>14</v>
      </c>
      <c r="F1210">
        <v>28</v>
      </c>
      <c r="G1210" t="s">
        <v>39</v>
      </c>
      <c r="H1210" t="s">
        <v>31</v>
      </c>
      <c r="I1210" t="s">
        <v>40</v>
      </c>
      <c r="J1210">
        <v>2</v>
      </c>
      <c r="K1210">
        <v>4312</v>
      </c>
      <c r="L1210">
        <v>1</v>
      </c>
      <c r="M1210">
        <v>400</v>
      </c>
      <c r="N1210">
        <v>4712</v>
      </c>
      <c r="O1210" t="s">
        <v>27</v>
      </c>
      <c r="P1210">
        <v>3</v>
      </c>
      <c r="Q1210" t="s">
        <v>35</v>
      </c>
      <c r="R1210">
        <v>2</v>
      </c>
    </row>
    <row r="1211" spans="1:18">
      <c r="A1211" s="9">
        <v>1210</v>
      </c>
      <c r="B1211">
        <v>286</v>
      </c>
      <c r="C1211">
        <v>4</v>
      </c>
      <c r="D1211" t="s">
        <v>23</v>
      </c>
      <c r="E1211">
        <v>30</v>
      </c>
      <c r="F1211">
        <v>63</v>
      </c>
      <c r="G1211" t="s">
        <v>76</v>
      </c>
      <c r="H1211" t="s">
        <v>44</v>
      </c>
      <c r="I1211" t="s">
        <v>62</v>
      </c>
      <c r="J1211">
        <v>2</v>
      </c>
      <c r="K1211">
        <v>8100</v>
      </c>
      <c r="L1211">
        <v>2</v>
      </c>
      <c r="M1211">
        <v>3360</v>
      </c>
      <c r="N1211">
        <v>11460</v>
      </c>
      <c r="O1211" t="s">
        <v>46</v>
      </c>
      <c r="P1211">
        <v>3</v>
      </c>
      <c r="Q1211" t="s">
        <v>35</v>
      </c>
      <c r="R1211">
        <v>2</v>
      </c>
    </row>
    <row r="1212" spans="1:18">
      <c r="A1212" s="9">
        <v>1211</v>
      </c>
      <c r="B1212">
        <v>69</v>
      </c>
      <c r="C1212">
        <v>1</v>
      </c>
      <c r="D1212" t="s">
        <v>37</v>
      </c>
      <c r="E1212">
        <v>3</v>
      </c>
      <c r="F1212">
        <v>37</v>
      </c>
      <c r="G1212" t="s">
        <v>75</v>
      </c>
      <c r="H1212" t="s">
        <v>25</v>
      </c>
      <c r="I1212" t="s">
        <v>26</v>
      </c>
      <c r="J1212">
        <v>3</v>
      </c>
      <c r="K1212">
        <v>1902</v>
      </c>
      <c r="L1212">
        <v>1</v>
      </c>
      <c r="M1212">
        <v>1900</v>
      </c>
      <c r="N1212">
        <v>3802</v>
      </c>
      <c r="O1212" t="s">
        <v>27</v>
      </c>
      <c r="P1212">
        <v>3</v>
      </c>
      <c r="Q1212" t="s">
        <v>35</v>
      </c>
      <c r="R1212">
        <v>2</v>
      </c>
    </row>
    <row r="1213" spans="1:18">
      <c r="A1213" s="9">
        <v>1212</v>
      </c>
      <c r="B1213">
        <v>47</v>
      </c>
      <c r="C1213">
        <v>1</v>
      </c>
      <c r="D1213" t="s">
        <v>37</v>
      </c>
      <c r="E1213">
        <v>3</v>
      </c>
      <c r="F1213">
        <v>68</v>
      </c>
      <c r="G1213" t="s">
        <v>81</v>
      </c>
      <c r="H1213" t="s">
        <v>25</v>
      </c>
      <c r="I1213" t="s">
        <v>82</v>
      </c>
      <c r="J1213">
        <v>3</v>
      </c>
      <c r="K1213">
        <v>3420</v>
      </c>
      <c r="L1213">
        <v>1</v>
      </c>
      <c r="M1213">
        <v>4240</v>
      </c>
      <c r="N1213">
        <v>7660</v>
      </c>
      <c r="O1213" t="s">
        <v>83</v>
      </c>
      <c r="P1213">
        <v>2</v>
      </c>
      <c r="Q1213" t="s">
        <v>28</v>
      </c>
      <c r="R1213">
        <v>4</v>
      </c>
    </row>
    <row r="1214" spans="1:18">
      <c r="A1214" s="9">
        <v>1213</v>
      </c>
      <c r="B1214">
        <v>71</v>
      </c>
      <c r="C1214">
        <v>3</v>
      </c>
      <c r="D1214" t="s">
        <v>33</v>
      </c>
      <c r="E1214">
        <v>14</v>
      </c>
      <c r="F1214">
        <v>32</v>
      </c>
      <c r="G1214" t="s">
        <v>93</v>
      </c>
      <c r="H1214" t="s">
        <v>25</v>
      </c>
      <c r="I1214" t="s">
        <v>26</v>
      </c>
      <c r="J1214">
        <v>1</v>
      </c>
      <c r="K1214">
        <v>714</v>
      </c>
      <c r="L1214">
        <v>2</v>
      </c>
      <c r="M1214">
        <v>2160</v>
      </c>
      <c r="N1214">
        <v>2874</v>
      </c>
      <c r="O1214" t="s">
        <v>27</v>
      </c>
      <c r="P1214">
        <v>1</v>
      </c>
      <c r="Q1214" t="s">
        <v>32</v>
      </c>
      <c r="R1214">
        <v>1</v>
      </c>
    </row>
    <row r="1215" spans="1:18">
      <c r="A1215" s="9">
        <v>1214</v>
      </c>
      <c r="B1215">
        <v>153</v>
      </c>
      <c r="C1215">
        <v>1</v>
      </c>
      <c r="D1215" t="s">
        <v>37</v>
      </c>
      <c r="E1215">
        <v>3</v>
      </c>
      <c r="F1215">
        <v>55</v>
      </c>
      <c r="G1215" t="s">
        <v>102</v>
      </c>
      <c r="H1215" t="s">
        <v>25</v>
      </c>
      <c r="I1215" t="s">
        <v>26</v>
      </c>
      <c r="J1215">
        <v>1</v>
      </c>
      <c r="K1215">
        <v>201</v>
      </c>
      <c r="L1215">
        <v>2</v>
      </c>
      <c r="M1215">
        <v>1960</v>
      </c>
      <c r="N1215">
        <v>2161</v>
      </c>
      <c r="O1215" t="s">
        <v>27</v>
      </c>
      <c r="P1215">
        <v>1</v>
      </c>
      <c r="Q1215" t="s">
        <v>32</v>
      </c>
      <c r="R1215">
        <v>1</v>
      </c>
    </row>
    <row r="1216" spans="1:18">
      <c r="A1216" s="9">
        <v>1215</v>
      </c>
      <c r="B1216">
        <v>95</v>
      </c>
      <c r="C1216">
        <v>2</v>
      </c>
      <c r="D1216" t="s">
        <v>29</v>
      </c>
      <c r="E1216">
        <v>7</v>
      </c>
      <c r="F1216">
        <v>41</v>
      </c>
      <c r="G1216" t="s">
        <v>49</v>
      </c>
      <c r="H1216" t="s">
        <v>25</v>
      </c>
      <c r="I1216" t="s">
        <v>26</v>
      </c>
      <c r="J1216">
        <v>1</v>
      </c>
      <c r="K1216">
        <v>1540</v>
      </c>
      <c r="L1216">
        <v>2</v>
      </c>
      <c r="M1216">
        <v>15600</v>
      </c>
      <c r="N1216">
        <v>17140</v>
      </c>
      <c r="O1216" t="s">
        <v>27</v>
      </c>
      <c r="P1216">
        <v>2</v>
      </c>
      <c r="Q1216" t="s">
        <v>28</v>
      </c>
      <c r="R1216">
        <v>4</v>
      </c>
    </row>
    <row r="1217" spans="1:18">
      <c r="A1217" s="9">
        <v>1216</v>
      </c>
      <c r="B1217">
        <v>140</v>
      </c>
      <c r="C1217">
        <v>4</v>
      </c>
      <c r="D1217" t="s">
        <v>23</v>
      </c>
      <c r="E1217">
        <v>30</v>
      </c>
      <c r="F1217">
        <v>30</v>
      </c>
      <c r="G1217" t="s">
        <v>59</v>
      </c>
      <c r="H1217" t="s">
        <v>57</v>
      </c>
      <c r="I1217" t="s">
        <v>26</v>
      </c>
      <c r="J1217">
        <v>3</v>
      </c>
      <c r="K1217">
        <v>47280</v>
      </c>
      <c r="L1217">
        <v>1</v>
      </c>
      <c r="M1217">
        <v>5400</v>
      </c>
      <c r="N1217">
        <v>52680</v>
      </c>
      <c r="O1217" t="s">
        <v>27</v>
      </c>
      <c r="P1217">
        <v>2</v>
      </c>
      <c r="Q1217" t="s">
        <v>28</v>
      </c>
      <c r="R1217">
        <v>4</v>
      </c>
    </row>
    <row r="1218" spans="1:18">
      <c r="A1218" s="9">
        <v>1217</v>
      </c>
      <c r="B1218">
        <v>206</v>
      </c>
      <c r="C1218">
        <v>4</v>
      </c>
      <c r="D1218" t="s">
        <v>23</v>
      </c>
      <c r="E1218">
        <v>30</v>
      </c>
      <c r="F1218">
        <v>62</v>
      </c>
      <c r="G1218" t="s">
        <v>101</v>
      </c>
      <c r="H1218" t="s">
        <v>31</v>
      </c>
      <c r="I1218" t="s">
        <v>62</v>
      </c>
      <c r="J1218">
        <v>1</v>
      </c>
      <c r="K1218">
        <v>8100</v>
      </c>
      <c r="L1218">
        <v>2</v>
      </c>
      <c r="M1218">
        <v>16320</v>
      </c>
      <c r="N1218">
        <v>24420</v>
      </c>
      <c r="O1218" t="s">
        <v>46</v>
      </c>
      <c r="P1218">
        <v>4</v>
      </c>
      <c r="Q1218" t="s">
        <v>41</v>
      </c>
      <c r="R1218">
        <v>6</v>
      </c>
    </row>
    <row r="1219" spans="1:18">
      <c r="A1219" s="9">
        <v>1218</v>
      </c>
      <c r="B1219">
        <v>23</v>
      </c>
      <c r="C1219">
        <v>4</v>
      </c>
      <c r="D1219" t="s">
        <v>23</v>
      </c>
      <c r="E1219">
        <v>30</v>
      </c>
      <c r="F1219">
        <v>57</v>
      </c>
      <c r="G1219" t="s">
        <v>30</v>
      </c>
      <c r="H1219" t="s">
        <v>31</v>
      </c>
      <c r="I1219" t="s">
        <v>26</v>
      </c>
      <c r="J1219">
        <v>1</v>
      </c>
      <c r="K1219">
        <v>4140</v>
      </c>
      <c r="L1219">
        <v>2</v>
      </c>
      <c r="M1219">
        <v>4600</v>
      </c>
      <c r="N1219">
        <v>8740</v>
      </c>
      <c r="O1219" t="s">
        <v>27</v>
      </c>
      <c r="P1219">
        <v>3</v>
      </c>
      <c r="Q1219" t="s">
        <v>35</v>
      </c>
      <c r="R1219">
        <v>2</v>
      </c>
    </row>
    <row r="1220" spans="1:18">
      <c r="A1220" s="4">
        <v>1219</v>
      </c>
      <c r="B1220">
        <v>1</v>
      </c>
      <c r="C1220">
        <v>4</v>
      </c>
      <c r="D1220" t="s">
        <v>23</v>
      </c>
      <c r="E1220">
        <v>30</v>
      </c>
      <c r="F1220">
        <v>2</v>
      </c>
      <c r="G1220" t="s">
        <v>85</v>
      </c>
      <c r="H1220" t="s">
        <v>31</v>
      </c>
      <c r="I1220" t="s">
        <v>40</v>
      </c>
      <c r="J1220">
        <v>1</v>
      </c>
      <c r="K1220">
        <v>6360</v>
      </c>
      <c r="L1220">
        <v>2</v>
      </c>
      <c r="M1220">
        <v>3600</v>
      </c>
      <c r="N1220">
        <v>9960</v>
      </c>
      <c r="O1220" t="s">
        <v>27</v>
      </c>
      <c r="P1220">
        <v>2</v>
      </c>
      <c r="Q1220" t="s">
        <v>28</v>
      </c>
      <c r="R1220">
        <v>4</v>
      </c>
    </row>
    <row r="1221" spans="1:18">
      <c r="A1221" s="9">
        <v>1220</v>
      </c>
      <c r="B1221">
        <v>296</v>
      </c>
      <c r="C1221">
        <v>4</v>
      </c>
      <c r="D1221" t="s">
        <v>23</v>
      </c>
      <c r="E1221">
        <v>30</v>
      </c>
      <c r="F1221">
        <v>51</v>
      </c>
      <c r="G1221" t="s">
        <v>51</v>
      </c>
      <c r="H1221" t="s">
        <v>25</v>
      </c>
      <c r="I1221" t="s">
        <v>26</v>
      </c>
      <c r="J1221">
        <v>2</v>
      </c>
      <c r="K1221">
        <v>20160</v>
      </c>
      <c r="L1221">
        <v>1</v>
      </c>
      <c r="M1221">
        <v>6420</v>
      </c>
      <c r="N1221">
        <v>26580</v>
      </c>
      <c r="O1221" t="s">
        <v>27</v>
      </c>
      <c r="P1221">
        <v>4</v>
      </c>
      <c r="Q1221" t="s">
        <v>41</v>
      </c>
      <c r="R1221">
        <v>6</v>
      </c>
    </row>
    <row r="1222" spans="1:18">
      <c r="A1222" s="9">
        <v>1221</v>
      </c>
      <c r="B1222">
        <v>77</v>
      </c>
      <c r="C1222">
        <v>3</v>
      </c>
      <c r="D1222" t="s">
        <v>33</v>
      </c>
      <c r="E1222">
        <v>14</v>
      </c>
      <c r="F1222">
        <v>35</v>
      </c>
      <c r="G1222" t="s">
        <v>48</v>
      </c>
      <c r="H1222" t="s">
        <v>25</v>
      </c>
      <c r="I1222" t="s">
        <v>26</v>
      </c>
      <c r="J1222">
        <v>2</v>
      </c>
      <c r="K1222">
        <v>9408</v>
      </c>
      <c r="L1222">
        <v>1</v>
      </c>
      <c r="M1222">
        <v>7200</v>
      </c>
      <c r="N1222">
        <v>16608</v>
      </c>
      <c r="O1222" t="s">
        <v>27</v>
      </c>
      <c r="P1222">
        <v>4</v>
      </c>
      <c r="Q1222" t="s">
        <v>41</v>
      </c>
      <c r="R1222">
        <v>6</v>
      </c>
    </row>
    <row r="1223" spans="1:18">
      <c r="A1223" s="9">
        <v>1222</v>
      </c>
      <c r="B1223">
        <v>50</v>
      </c>
      <c r="C1223">
        <v>1</v>
      </c>
      <c r="D1223" t="s">
        <v>37</v>
      </c>
      <c r="E1223">
        <v>3</v>
      </c>
      <c r="F1223">
        <v>34</v>
      </c>
      <c r="G1223" t="s">
        <v>24</v>
      </c>
      <c r="H1223" t="s">
        <v>25</v>
      </c>
      <c r="I1223" t="s">
        <v>26</v>
      </c>
      <c r="J1223">
        <v>1</v>
      </c>
      <c r="K1223">
        <v>564</v>
      </c>
      <c r="L1223">
        <v>2</v>
      </c>
      <c r="M1223">
        <v>12000</v>
      </c>
      <c r="N1223">
        <v>12564</v>
      </c>
      <c r="O1223" t="s">
        <v>27</v>
      </c>
      <c r="P1223">
        <v>2</v>
      </c>
      <c r="Q1223" t="s">
        <v>28</v>
      </c>
      <c r="R1223">
        <v>4</v>
      </c>
    </row>
    <row r="1224" spans="1:18">
      <c r="A1224" s="9">
        <v>1223</v>
      </c>
      <c r="B1224">
        <v>35</v>
      </c>
      <c r="C1224">
        <v>1</v>
      </c>
      <c r="D1224" t="s">
        <v>37</v>
      </c>
      <c r="E1224">
        <v>3</v>
      </c>
      <c r="F1224">
        <v>46</v>
      </c>
      <c r="G1224" t="s">
        <v>109</v>
      </c>
      <c r="H1224" t="s">
        <v>57</v>
      </c>
      <c r="I1224" t="s">
        <v>26</v>
      </c>
      <c r="J1224">
        <v>3</v>
      </c>
      <c r="K1224">
        <v>3348</v>
      </c>
      <c r="L1224">
        <v>2</v>
      </c>
      <c r="M1224">
        <v>9280</v>
      </c>
      <c r="N1224">
        <v>12628</v>
      </c>
      <c r="O1224" t="s">
        <v>27</v>
      </c>
      <c r="P1224">
        <v>2</v>
      </c>
      <c r="Q1224" t="s">
        <v>28</v>
      </c>
      <c r="R1224">
        <v>4</v>
      </c>
    </row>
    <row r="1225" spans="1:18">
      <c r="A1225" s="9">
        <v>1224</v>
      </c>
      <c r="B1225">
        <v>6</v>
      </c>
      <c r="C1225">
        <v>4</v>
      </c>
      <c r="D1225" t="s">
        <v>23</v>
      </c>
      <c r="E1225">
        <v>30</v>
      </c>
      <c r="F1225">
        <v>26</v>
      </c>
      <c r="G1225" t="s">
        <v>100</v>
      </c>
      <c r="H1225" t="s">
        <v>44</v>
      </c>
      <c r="I1225" t="s">
        <v>40</v>
      </c>
      <c r="J1225">
        <v>2</v>
      </c>
      <c r="K1225">
        <v>12120</v>
      </c>
      <c r="L1225">
        <v>1</v>
      </c>
      <c r="M1225">
        <v>880</v>
      </c>
      <c r="N1225">
        <v>13000</v>
      </c>
      <c r="O1225" t="s">
        <v>46</v>
      </c>
      <c r="P1225">
        <v>2</v>
      </c>
      <c r="Q1225" t="s">
        <v>28</v>
      </c>
      <c r="R1225">
        <v>4</v>
      </c>
    </row>
    <row r="1226" spans="1:18">
      <c r="A1226" s="9">
        <v>1225</v>
      </c>
      <c r="B1226">
        <v>14</v>
      </c>
      <c r="C1226">
        <v>4</v>
      </c>
      <c r="D1226" t="s">
        <v>23</v>
      </c>
      <c r="E1226">
        <v>30</v>
      </c>
      <c r="F1226">
        <v>63</v>
      </c>
      <c r="G1226" t="s">
        <v>76</v>
      </c>
      <c r="H1226" t="s">
        <v>44</v>
      </c>
      <c r="I1226" t="s">
        <v>62</v>
      </c>
      <c r="J1226">
        <v>3</v>
      </c>
      <c r="K1226">
        <v>11790</v>
      </c>
      <c r="L1226">
        <v>1</v>
      </c>
      <c r="M1226">
        <v>840</v>
      </c>
      <c r="N1226">
        <v>12630</v>
      </c>
      <c r="O1226" t="s">
        <v>46</v>
      </c>
      <c r="P1226">
        <v>1</v>
      </c>
      <c r="Q1226" t="s">
        <v>32</v>
      </c>
      <c r="R1226">
        <v>1</v>
      </c>
    </row>
    <row r="1227" spans="1:18">
      <c r="A1227" s="9">
        <v>1226</v>
      </c>
      <c r="B1227">
        <v>178</v>
      </c>
      <c r="C1227">
        <v>2</v>
      </c>
      <c r="D1227" t="s">
        <v>29</v>
      </c>
      <c r="E1227">
        <v>7</v>
      </c>
      <c r="F1227">
        <v>26</v>
      </c>
      <c r="G1227" t="s">
        <v>100</v>
      </c>
      <c r="H1227" t="s">
        <v>44</v>
      </c>
      <c r="I1227" t="s">
        <v>40</v>
      </c>
      <c r="J1227">
        <v>1</v>
      </c>
      <c r="K1227">
        <v>1848</v>
      </c>
      <c r="L1227">
        <v>2</v>
      </c>
      <c r="M1227">
        <v>2640</v>
      </c>
      <c r="N1227">
        <v>4488</v>
      </c>
      <c r="O1227" t="s">
        <v>46</v>
      </c>
      <c r="P1227">
        <v>4</v>
      </c>
      <c r="Q1227" t="s">
        <v>41</v>
      </c>
      <c r="R1227">
        <v>6</v>
      </c>
    </row>
    <row r="1228" spans="1:18">
      <c r="A1228" s="9">
        <v>1227</v>
      </c>
      <c r="B1228">
        <v>235</v>
      </c>
      <c r="C1228">
        <v>4</v>
      </c>
      <c r="D1228" t="s">
        <v>23</v>
      </c>
      <c r="E1228">
        <v>30</v>
      </c>
      <c r="F1228">
        <v>5</v>
      </c>
      <c r="G1228" t="s">
        <v>95</v>
      </c>
      <c r="H1228" t="s">
        <v>25</v>
      </c>
      <c r="I1228" t="s">
        <v>40</v>
      </c>
      <c r="J1228">
        <v>2</v>
      </c>
      <c r="K1228">
        <v>27000</v>
      </c>
      <c r="L1228">
        <v>1</v>
      </c>
      <c r="M1228">
        <v>1800</v>
      </c>
      <c r="N1228">
        <v>28800</v>
      </c>
      <c r="O1228" t="s">
        <v>27</v>
      </c>
      <c r="P1228">
        <v>4</v>
      </c>
      <c r="Q1228" t="s">
        <v>41</v>
      </c>
      <c r="R1228">
        <v>6</v>
      </c>
    </row>
    <row r="1229" spans="1:18">
      <c r="A1229" s="9">
        <v>1228</v>
      </c>
      <c r="B1229">
        <v>171</v>
      </c>
      <c r="C1229">
        <v>1</v>
      </c>
      <c r="D1229" t="s">
        <v>37</v>
      </c>
      <c r="E1229">
        <v>3</v>
      </c>
      <c r="F1229">
        <v>36</v>
      </c>
      <c r="G1229" t="s">
        <v>67</v>
      </c>
      <c r="H1229" t="s">
        <v>25</v>
      </c>
      <c r="I1229" t="s">
        <v>26</v>
      </c>
      <c r="J1229">
        <v>1</v>
      </c>
      <c r="K1229">
        <v>198</v>
      </c>
      <c r="L1229">
        <v>1</v>
      </c>
      <c r="M1229">
        <v>1180</v>
      </c>
      <c r="N1229">
        <v>1378</v>
      </c>
      <c r="O1229" t="s">
        <v>27</v>
      </c>
      <c r="P1229">
        <v>1</v>
      </c>
      <c r="Q1229" t="s">
        <v>32</v>
      </c>
      <c r="R1229">
        <v>1</v>
      </c>
    </row>
    <row r="1230" spans="1:18">
      <c r="A1230" s="9">
        <v>1229</v>
      </c>
      <c r="B1230">
        <v>181</v>
      </c>
      <c r="C1230">
        <v>4</v>
      </c>
      <c r="D1230" t="s">
        <v>23</v>
      </c>
      <c r="E1230">
        <v>30</v>
      </c>
      <c r="F1230">
        <v>9</v>
      </c>
      <c r="G1230" t="s">
        <v>43</v>
      </c>
      <c r="H1230" t="s">
        <v>44</v>
      </c>
      <c r="I1230" t="s">
        <v>40</v>
      </c>
      <c r="J1230">
        <v>3</v>
      </c>
      <c r="K1230">
        <v>61560</v>
      </c>
      <c r="L1230">
        <v>2</v>
      </c>
      <c r="M1230">
        <v>1560</v>
      </c>
      <c r="N1230">
        <v>63120</v>
      </c>
      <c r="O1230" t="s">
        <v>27</v>
      </c>
      <c r="P1230">
        <v>4</v>
      </c>
      <c r="Q1230" t="s">
        <v>41</v>
      </c>
      <c r="R1230">
        <v>6</v>
      </c>
    </row>
    <row r="1231" spans="1:18">
      <c r="A1231" s="9">
        <v>1230</v>
      </c>
      <c r="B1231">
        <v>161</v>
      </c>
      <c r="C1231">
        <v>4</v>
      </c>
      <c r="D1231" t="s">
        <v>23</v>
      </c>
      <c r="E1231">
        <v>30</v>
      </c>
      <c r="F1231">
        <v>27</v>
      </c>
      <c r="G1231" t="s">
        <v>94</v>
      </c>
      <c r="H1231" t="s">
        <v>44</v>
      </c>
      <c r="I1231" t="s">
        <v>40</v>
      </c>
      <c r="J1231">
        <v>3</v>
      </c>
      <c r="K1231">
        <v>79020</v>
      </c>
      <c r="L1231">
        <v>1</v>
      </c>
      <c r="M1231">
        <v>2160</v>
      </c>
      <c r="N1231">
        <v>81180</v>
      </c>
      <c r="O1231" t="s">
        <v>27</v>
      </c>
      <c r="P1231">
        <v>4</v>
      </c>
      <c r="Q1231" t="s">
        <v>41</v>
      </c>
      <c r="R1231">
        <v>6</v>
      </c>
    </row>
    <row r="1232" spans="1:18">
      <c r="A1232" s="9">
        <v>1231</v>
      </c>
      <c r="B1232">
        <v>2</v>
      </c>
      <c r="C1232">
        <v>4</v>
      </c>
      <c r="D1232" t="s">
        <v>23</v>
      </c>
      <c r="E1232">
        <v>30</v>
      </c>
      <c r="F1232">
        <v>37</v>
      </c>
      <c r="G1232" t="s">
        <v>75</v>
      </c>
      <c r="H1232" t="s">
        <v>25</v>
      </c>
      <c r="I1232" t="s">
        <v>26</v>
      </c>
      <c r="J1232">
        <v>3</v>
      </c>
      <c r="K1232">
        <v>19020</v>
      </c>
      <c r="L1232">
        <v>2</v>
      </c>
      <c r="M1232">
        <v>3800</v>
      </c>
      <c r="N1232">
        <v>22820</v>
      </c>
      <c r="O1232" t="s">
        <v>27</v>
      </c>
      <c r="P1232">
        <v>3</v>
      </c>
      <c r="Q1232" t="s">
        <v>35</v>
      </c>
      <c r="R1232">
        <v>2</v>
      </c>
    </row>
    <row r="1233" spans="1:18">
      <c r="A1233" s="9">
        <v>1232</v>
      </c>
      <c r="B1233">
        <v>242</v>
      </c>
      <c r="C1233">
        <v>4</v>
      </c>
      <c r="D1233" t="s">
        <v>23</v>
      </c>
      <c r="E1233">
        <v>30</v>
      </c>
      <c r="F1233">
        <v>44</v>
      </c>
      <c r="G1233" t="s">
        <v>111</v>
      </c>
      <c r="H1233" t="s">
        <v>25</v>
      </c>
      <c r="I1233" t="s">
        <v>26</v>
      </c>
      <c r="J1233">
        <v>1</v>
      </c>
      <c r="K1233">
        <v>3180</v>
      </c>
      <c r="L1233">
        <v>2</v>
      </c>
      <c r="M1233">
        <v>3812</v>
      </c>
      <c r="N1233">
        <v>6992</v>
      </c>
      <c r="O1233" t="s">
        <v>27</v>
      </c>
      <c r="P1233">
        <v>3</v>
      </c>
      <c r="Q1233" t="s">
        <v>35</v>
      </c>
      <c r="R1233">
        <v>2</v>
      </c>
    </row>
    <row r="1234" spans="1:18">
      <c r="A1234" s="9">
        <v>1233</v>
      </c>
      <c r="B1234">
        <v>273</v>
      </c>
      <c r="C1234">
        <v>2</v>
      </c>
      <c r="D1234" t="s">
        <v>29</v>
      </c>
      <c r="E1234">
        <v>7</v>
      </c>
      <c r="F1234">
        <v>65</v>
      </c>
      <c r="G1234" t="s">
        <v>80</v>
      </c>
      <c r="H1234" t="s">
        <v>44</v>
      </c>
      <c r="I1234" t="s">
        <v>62</v>
      </c>
      <c r="J1234">
        <v>2</v>
      </c>
      <c r="K1234">
        <v>2996</v>
      </c>
      <c r="L1234">
        <v>1</v>
      </c>
      <c r="M1234">
        <v>6080</v>
      </c>
      <c r="N1234">
        <v>9076</v>
      </c>
      <c r="O1234" t="s">
        <v>46</v>
      </c>
      <c r="P1234">
        <v>2</v>
      </c>
      <c r="Q1234" t="s">
        <v>28</v>
      </c>
      <c r="R1234">
        <v>4</v>
      </c>
    </row>
    <row r="1235" spans="1:18">
      <c r="A1235" s="9">
        <v>1234</v>
      </c>
      <c r="B1235">
        <v>215</v>
      </c>
      <c r="C1235">
        <v>3</v>
      </c>
      <c r="D1235" t="s">
        <v>33</v>
      </c>
      <c r="E1235">
        <v>14</v>
      </c>
      <c r="F1235">
        <v>25</v>
      </c>
      <c r="G1235" t="s">
        <v>78</v>
      </c>
      <c r="H1235" t="s">
        <v>31</v>
      </c>
      <c r="I1235" t="s">
        <v>40</v>
      </c>
      <c r="J1235">
        <v>2</v>
      </c>
      <c r="K1235">
        <v>3280.6200000000003</v>
      </c>
      <c r="L1235">
        <v>2</v>
      </c>
      <c r="M1235">
        <v>720</v>
      </c>
      <c r="N1235">
        <v>4000.6200000000003</v>
      </c>
      <c r="O1235" t="s">
        <v>46</v>
      </c>
      <c r="P1235">
        <v>1</v>
      </c>
      <c r="Q1235" t="s">
        <v>32</v>
      </c>
      <c r="R1235">
        <v>1</v>
      </c>
    </row>
    <row r="1236" spans="1:18">
      <c r="A1236" s="9">
        <v>1235</v>
      </c>
      <c r="B1236">
        <v>174</v>
      </c>
      <c r="C1236">
        <v>2</v>
      </c>
      <c r="D1236" t="s">
        <v>29</v>
      </c>
      <c r="E1236">
        <v>7</v>
      </c>
      <c r="F1236">
        <v>64</v>
      </c>
      <c r="G1236" t="s">
        <v>79</v>
      </c>
      <c r="H1236" t="s">
        <v>44</v>
      </c>
      <c r="I1236" t="s">
        <v>62</v>
      </c>
      <c r="J1236">
        <v>3</v>
      </c>
      <c r="K1236">
        <v>5698</v>
      </c>
      <c r="L1236">
        <v>2</v>
      </c>
      <c r="M1236">
        <v>5360</v>
      </c>
      <c r="N1236">
        <v>11058</v>
      </c>
      <c r="O1236" t="s">
        <v>46</v>
      </c>
      <c r="P1236">
        <v>3</v>
      </c>
      <c r="Q1236" t="s">
        <v>35</v>
      </c>
      <c r="R1236">
        <v>2</v>
      </c>
    </row>
    <row r="1237" spans="1:18">
      <c r="A1237" s="9">
        <v>1236</v>
      </c>
      <c r="B1237">
        <v>267</v>
      </c>
      <c r="C1237">
        <v>4</v>
      </c>
      <c r="D1237" t="s">
        <v>23</v>
      </c>
      <c r="E1237">
        <v>30</v>
      </c>
      <c r="F1237">
        <v>66</v>
      </c>
      <c r="G1237" t="s">
        <v>86</v>
      </c>
      <c r="H1237" t="s">
        <v>31</v>
      </c>
      <c r="I1237" t="s">
        <v>64</v>
      </c>
      <c r="J1237">
        <v>3</v>
      </c>
      <c r="K1237">
        <v>11040</v>
      </c>
      <c r="L1237">
        <v>1</v>
      </c>
      <c r="M1237">
        <v>1880</v>
      </c>
      <c r="N1237">
        <v>12920</v>
      </c>
      <c r="O1237" t="s">
        <v>46</v>
      </c>
      <c r="P1237">
        <v>3</v>
      </c>
      <c r="Q1237" t="s">
        <v>35</v>
      </c>
      <c r="R1237">
        <v>2</v>
      </c>
    </row>
    <row r="1238" spans="1:18">
      <c r="A1238" s="9">
        <v>1237</v>
      </c>
      <c r="B1238">
        <v>248</v>
      </c>
      <c r="C1238">
        <v>2</v>
      </c>
      <c r="D1238" t="s">
        <v>29</v>
      </c>
      <c r="E1238">
        <v>7</v>
      </c>
      <c r="F1238">
        <v>35</v>
      </c>
      <c r="G1238" t="s">
        <v>48</v>
      </c>
      <c r="H1238" t="s">
        <v>25</v>
      </c>
      <c r="I1238" t="s">
        <v>26</v>
      </c>
      <c r="J1238">
        <v>3</v>
      </c>
      <c r="K1238">
        <v>6692</v>
      </c>
      <c r="L1238">
        <v>2</v>
      </c>
      <c r="M1238">
        <v>9600</v>
      </c>
      <c r="N1238">
        <v>16292</v>
      </c>
      <c r="O1238" t="s">
        <v>27</v>
      </c>
      <c r="P1238">
        <v>2</v>
      </c>
      <c r="Q1238" t="s">
        <v>28</v>
      </c>
      <c r="R1238">
        <v>4</v>
      </c>
    </row>
    <row r="1239" spans="1:18">
      <c r="A1239" s="9">
        <v>1238</v>
      </c>
      <c r="B1239">
        <v>133</v>
      </c>
      <c r="C1239">
        <v>3</v>
      </c>
      <c r="D1239" t="s">
        <v>33</v>
      </c>
      <c r="E1239">
        <v>14</v>
      </c>
      <c r="F1239">
        <v>7</v>
      </c>
      <c r="G1239" t="s">
        <v>88</v>
      </c>
      <c r="H1239" t="s">
        <v>31</v>
      </c>
      <c r="I1239" t="s">
        <v>40</v>
      </c>
      <c r="J1239">
        <v>3</v>
      </c>
      <c r="K1239">
        <v>3416</v>
      </c>
      <c r="L1239">
        <v>2</v>
      </c>
      <c r="M1239">
        <v>120</v>
      </c>
      <c r="N1239">
        <v>3536</v>
      </c>
      <c r="O1239" t="s">
        <v>46</v>
      </c>
      <c r="P1239">
        <v>1</v>
      </c>
      <c r="Q1239" t="s">
        <v>32</v>
      </c>
      <c r="R1239">
        <v>1</v>
      </c>
    </row>
    <row r="1240" spans="1:18">
      <c r="A1240" s="9">
        <v>1239</v>
      </c>
      <c r="B1240">
        <v>248</v>
      </c>
      <c r="C1240">
        <v>1</v>
      </c>
      <c r="D1240" t="s">
        <v>37</v>
      </c>
      <c r="E1240">
        <v>3</v>
      </c>
      <c r="F1240">
        <v>23</v>
      </c>
      <c r="G1240" t="s">
        <v>54</v>
      </c>
      <c r="H1240" t="s">
        <v>25</v>
      </c>
      <c r="I1240" t="s">
        <v>40</v>
      </c>
      <c r="J1240">
        <v>3</v>
      </c>
      <c r="K1240">
        <v>2268</v>
      </c>
      <c r="L1240">
        <v>2</v>
      </c>
      <c r="M1240">
        <v>3720</v>
      </c>
      <c r="N1240">
        <v>5988</v>
      </c>
      <c r="O1240" t="s">
        <v>27</v>
      </c>
      <c r="P1240">
        <v>4</v>
      </c>
      <c r="Q1240" t="s">
        <v>41</v>
      </c>
      <c r="R1240">
        <v>6</v>
      </c>
    </row>
    <row r="1241" spans="1:18">
      <c r="A1241" s="9">
        <v>1240</v>
      </c>
      <c r="B1241">
        <v>145</v>
      </c>
      <c r="C1241">
        <v>2</v>
      </c>
      <c r="D1241" t="s">
        <v>29</v>
      </c>
      <c r="E1241">
        <v>7</v>
      </c>
      <c r="F1241">
        <v>25</v>
      </c>
      <c r="G1241" t="s">
        <v>78</v>
      </c>
      <c r="H1241" t="s">
        <v>31</v>
      </c>
      <c r="I1241" t="s">
        <v>40</v>
      </c>
      <c r="J1241">
        <v>1</v>
      </c>
      <c r="K1241">
        <v>700</v>
      </c>
      <c r="L1241">
        <v>2</v>
      </c>
      <c r="M1241">
        <v>720</v>
      </c>
      <c r="N1241">
        <v>1420</v>
      </c>
      <c r="O1241" t="s">
        <v>46</v>
      </c>
      <c r="P1241">
        <v>1</v>
      </c>
      <c r="Q1241" t="s">
        <v>32</v>
      </c>
      <c r="R1241">
        <v>1</v>
      </c>
    </row>
    <row r="1242" spans="1:18">
      <c r="A1242" s="9">
        <v>1241</v>
      </c>
      <c r="B1242">
        <v>41</v>
      </c>
      <c r="C1242">
        <v>3</v>
      </c>
      <c r="D1242" t="s">
        <v>33</v>
      </c>
      <c r="E1242">
        <v>14</v>
      </c>
      <c r="F1242">
        <v>23</v>
      </c>
      <c r="G1242" t="s">
        <v>54</v>
      </c>
      <c r="H1242" t="s">
        <v>25</v>
      </c>
      <c r="I1242" t="s">
        <v>40</v>
      </c>
      <c r="J1242">
        <v>1</v>
      </c>
      <c r="K1242">
        <v>8232</v>
      </c>
      <c r="L1242">
        <v>1</v>
      </c>
      <c r="M1242">
        <v>1860</v>
      </c>
      <c r="N1242">
        <v>10092</v>
      </c>
      <c r="O1242" t="s">
        <v>27</v>
      </c>
      <c r="P1242">
        <v>4</v>
      </c>
      <c r="Q1242" t="s">
        <v>41</v>
      </c>
      <c r="R1242">
        <v>6</v>
      </c>
    </row>
    <row r="1243" spans="1:18">
      <c r="A1243" s="9">
        <v>1242</v>
      </c>
      <c r="B1243">
        <v>154</v>
      </c>
      <c r="C1243">
        <v>3</v>
      </c>
      <c r="D1243" t="s">
        <v>33</v>
      </c>
      <c r="E1243">
        <v>14</v>
      </c>
      <c r="F1243">
        <v>21</v>
      </c>
      <c r="G1243" t="s">
        <v>72</v>
      </c>
      <c r="H1243" t="s">
        <v>31</v>
      </c>
      <c r="I1243" t="s">
        <v>40</v>
      </c>
      <c r="J1243">
        <v>3</v>
      </c>
      <c r="K1243">
        <v>27636</v>
      </c>
      <c r="L1243">
        <v>2</v>
      </c>
      <c r="M1243">
        <v>3720</v>
      </c>
      <c r="N1243">
        <v>31356</v>
      </c>
      <c r="O1243" t="s">
        <v>46</v>
      </c>
      <c r="P1243">
        <v>4</v>
      </c>
      <c r="Q1243" t="s">
        <v>41</v>
      </c>
      <c r="R1243">
        <v>6</v>
      </c>
    </row>
    <row r="1244" spans="1:18">
      <c r="A1244" s="9">
        <v>1243</v>
      </c>
      <c r="B1244">
        <v>19</v>
      </c>
      <c r="C1244">
        <v>2</v>
      </c>
      <c r="D1244" t="s">
        <v>29</v>
      </c>
      <c r="E1244">
        <v>7</v>
      </c>
      <c r="F1244">
        <v>8</v>
      </c>
      <c r="G1244" t="s">
        <v>106</v>
      </c>
      <c r="H1244" t="s">
        <v>31</v>
      </c>
      <c r="I1244" t="s">
        <v>40</v>
      </c>
      <c r="J1244">
        <v>2</v>
      </c>
      <c r="K1244">
        <v>7308</v>
      </c>
      <c r="L1244">
        <v>1</v>
      </c>
      <c r="M1244">
        <v>1200</v>
      </c>
      <c r="N1244">
        <v>8508</v>
      </c>
      <c r="O1244" t="s">
        <v>27</v>
      </c>
      <c r="P1244">
        <v>4</v>
      </c>
      <c r="Q1244" t="s">
        <v>41</v>
      </c>
      <c r="R1244">
        <v>6</v>
      </c>
    </row>
    <row r="1245" spans="1:18">
      <c r="A1245" s="9">
        <v>1244</v>
      </c>
      <c r="B1245">
        <v>180</v>
      </c>
      <c r="C1245">
        <v>4</v>
      </c>
      <c r="D1245" t="s">
        <v>23</v>
      </c>
      <c r="E1245">
        <v>30</v>
      </c>
      <c r="F1245">
        <v>3</v>
      </c>
      <c r="G1245" t="s">
        <v>97</v>
      </c>
      <c r="H1245" t="s">
        <v>25</v>
      </c>
      <c r="I1245" t="s">
        <v>40</v>
      </c>
      <c r="J1245">
        <v>2</v>
      </c>
      <c r="K1245">
        <v>16320</v>
      </c>
      <c r="L1245">
        <v>2</v>
      </c>
      <c r="M1245">
        <v>4400</v>
      </c>
      <c r="N1245">
        <v>20720</v>
      </c>
      <c r="O1245" t="s">
        <v>27</v>
      </c>
      <c r="P1245">
        <v>2</v>
      </c>
      <c r="Q1245" t="s">
        <v>28</v>
      </c>
      <c r="R1245">
        <v>4</v>
      </c>
    </row>
    <row r="1246" spans="1:18">
      <c r="A1246" s="9">
        <v>1245</v>
      </c>
      <c r="B1246">
        <v>191</v>
      </c>
      <c r="C1246">
        <v>3</v>
      </c>
      <c r="D1246" t="s">
        <v>33</v>
      </c>
      <c r="E1246">
        <v>14</v>
      </c>
      <c r="F1246">
        <v>17</v>
      </c>
      <c r="G1246" t="s">
        <v>60</v>
      </c>
      <c r="H1246" t="s">
        <v>31</v>
      </c>
      <c r="I1246" t="s">
        <v>40</v>
      </c>
      <c r="J1246">
        <v>1</v>
      </c>
      <c r="K1246">
        <v>4788</v>
      </c>
      <c r="L1246">
        <v>1</v>
      </c>
      <c r="M1246">
        <v>1860</v>
      </c>
      <c r="N1246">
        <v>6648</v>
      </c>
      <c r="O1246" t="s">
        <v>46</v>
      </c>
      <c r="P1246">
        <v>4</v>
      </c>
      <c r="Q1246" t="s">
        <v>41</v>
      </c>
      <c r="R1246">
        <v>6</v>
      </c>
    </row>
    <row r="1247" spans="1:18">
      <c r="A1247" s="9">
        <v>1246</v>
      </c>
      <c r="B1247">
        <v>61</v>
      </c>
      <c r="C1247">
        <v>1</v>
      </c>
      <c r="D1247" t="s">
        <v>37</v>
      </c>
      <c r="E1247">
        <v>3</v>
      </c>
      <c r="F1247">
        <v>2</v>
      </c>
      <c r="G1247" t="s">
        <v>85</v>
      </c>
      <c r="H1247" t="s">
        <v>31</v>
      </c>
      <c r="I1247" t="s">
        <v>40</v>
      </c>
      <c r="J1247">
        <v>2</v>
      </c>
      <c r="K1247">
        <v>468</v>
      </c>
      <c r="L1247">
        <v>1</v>
      </c>
      <c r="M1247">
        <v>450</v>
      </c>
      <c r="N1247">
        <v>918</v>
      </c>
      <c r="O1247" t="s">
        <v>27</v>
      </c>
      <c r="P1247">
        <v>1</v>
      </c>
      <c r="Q1247" t="s">
        <v>32</v>
      </c>
      <c r="R1247">
        <v>1</v>
      </c>
    </row>
    <row r="1248" spans="1:18">
      <c r="A1248" s="9">
        <v>1247</v>
      </c>
      <c r="B1248">
        <v>222</v>
      </c>
      <c r="C1248">
        <v>2</v>
      </c>
      <c r="D1248" t="s">
        <v>29</v>
      </c>
      <c r="E1248">
        <v>7</v>
      </c>
      <c r="F1248">
        <v>49</v>
      </c>
      <c r="G1248" t="s">
        <v>66</v>
      </c>
      <c r="H1248" t="s">
        <v>44</v>
      </c>
      <c r="I1248" t="s">
        <v>26</v>
      </c>
      <c r="J1248">
        <v>1</v>
      </c>
      <c r="K1248">
        <v>602</v>
      </c>
      <c r="L1248">
        <v>2</v>
      </c>
      <c r="M1248">
        <v>4880</v>
      </c>
      <c r="N1248">
        <v>5482</v>
      </c>
      <c r="O1248" t="s">
        <v>27</v>
      </c>
      <c r="P1248">
        <v>3</v>
      </c>
      <c r="Q1248" t="s">
        <v>35</v>
      </c>
      <c r="R1248">
        <v>2</v>
      </c>
    </row>
    <row r="1249" spans="1:18">
      <c r="A1249" s="9">
        <v>1248</v>
      </c>
      <c r="B1249">
        <v>184</v>
      </c>
      <c r="C1249">
        <v>2</v>
      </c>
      <c r="D1249" t="s">
        <v>29</v>
      </c>
      <c r="E1249">
        <v>7</v>
      </c>
      <c r="F1249">
        <v>46</v>
      </c>
      <c r="G1249" t="s">
        <v>109</v>
      </c>
      <c r="H1249" t="s">
        <v>57</v>
      </c>
      <c r="I1249" t="s">
        <v>26</v>
      </c>
      <c r="J1249">
        <v>3</v>
      </c>
      <c r="K1249">
        <v>7812</v>
      </c>
      <c r="L1249">
        <v>1</v>
      </c>
      <c r="M1249">
        <v>4640</v>
      </c>
      <c r="N1249">
        <v>12452</v>
      </c>
      <c r="O1249" t="s">
        <v>27</v>
      </c>
      <c r="P1249">
        <v>2</v>
      </c>
      <c r="Q1249" t="s">
        <v>28</v>
      </c>
      <c r="R1249">
        <v>4</v>
      </c>
    </row>
    <row r="1250" spans="1:18">
      <c r="A1250" s="9">
        <v>1249</v>
      </c>
      <c r="B1250">
        <v>280</v>
      </c>
      <c r="C1250">
        <v>4</v>
      </c>
      <c r="D1250" t="s">
        <v>23</v>
      </c>
      <c r="E1250">
        <v>30</v>
      </c>
      <c r="F1250">
        <v>49</v>
      </c>
      <c r="G1250" t="s">
        <v>66</v>
      </c>
      <c r="H1250" t="s">
        <v>44</v>
      </c>
      <c r="I1250" t="s">
        <v>26</v>
      </c>
      <c r="J1250">
        <v>3</v>
      </c>
      <c r="K1250">
        <v>28440</v>
      </c>
      <c r="L1250">
        <v>2</v>
      </c>
      <c r="M1250">
        <v>9760</v>
      </c>
      <c r="N1250">
        <v>38200</v>
      </c>
      <c r="O1250" t="s">
        <v>27</v>
      </c>
      <c r="P1250">
        <v>2</v>
      </c>
      <c r="Q1250" t="s">
        <v>28</v>
      </c>
      <c r="R1250">
        <v>4</v>
      </c>
    </row>
    <row r="1251" spans="1:18">
      <c r="A1251" s="9">
        <v>1250</v>
      </c>
      <c r="B1251">
        <v>250</v>
      </c>
      <c r="C1251">
        <v>3</v>
      </c>
      <c r="D1251" t="s">
        <v>33</v>
      </c>
      <c r="E1251">
        <v>14</v>
      </c>
      <c r="F1251">
        <v>60</v>
      </c>
      <c r="G1251" t="s">
        <v>104</v>
      </c>
      <c r="H1251" t="s">
        <v>44</v>
      </c>
      <c r="I1251" t="s">
        <v>105</v>
      </c>
      <c r="J1251">
        <v>2</v>
      </c>
      <c r="K1251">
        <v>2772</v>
      </c>
      <c r="L1251">
        <v>1</v>
      </c>
      <c r="M1251">
        <v>1680</v>
      </c>
      <c r="N1251">
        <v>4452</v>
      </c>
      <c r="O1251" t="s">
        <v>83</v>
      </c>
      <c r="P1251">
        <v>3</v>
      </c>
      <c r="Q1251" t="s">
        <v>35</v>
      </c>
      <c r="R1251">
        <v>2</v>
      </c>
    </row>
    <row r="1252" spans="1:18">
      <c r="A1252" s="9">
        <v>1251</v>
      </c>
      <c r="B1252">
        <v>186</v>
      </c>
      <c r="C1252">
        <v>4</v>
      </c>
      <c r="D1252" t="s">
        <v>23</v>
      </c>
      <c r="E1252">
        <v>30</v>
      </c>
      <c r="F1252">
        <v>16</v>
      </c>
      <c r="G1252" t="s">
        <v>107</v>
      </c>
      <c r="H1252" t="s">
        <v>44</v>
      </c>
      <c r="I1252" t="s">
        <v>40</v>
      </c>
      <c r="J1252">
        <v>1</v>
      </c>
      <c r="K1252">
        <v>12600</v>
      </c>
      <c r="L1252">
        <v>2</v>
      </c>
      <c r="M1252">
        <v>2640</v>
      </c>
      <c r="N1252">
        <v>15240</v>
      </c>
      <c r="O1252" t="s">
        <v>27</v>
      </c>
      <c r="P1252">
        <v>4</v>
      </c>
      <c r="Q1252" t="s">
        <v>41</v>
      </c>
      <c r="R1252">
        <v>6</v>
      </c>
    </row>
    <row r="1253" spans="1:18">
      <c r="A1253" s="9">
        <v>1252</v>
      </c>
      <c r="B1253">
        <v>168</v>
      </c>
      <c r="C1253">
        <v>2</v>
      </c>
      <c r="D1253" t="s">
        <v>29</v>
      </c>
      <c r="E1253">
        <v>7</v>
      </c>
      <c r="F1253">
        <v>66</v>
      </c>
      <c r="G1253" t="s">
        <v>86</v>
      </c>
      <c r="H1253" t="s">
        <v>31</v>
      </c>
      <c r="I1253" t="s">
        <v>64</v>
      </c>
      <c r="J1253">
        <v>3</v>
      </c>
      <c r="K1253">
        <v>1288</v>
      </c>
      <c r="L1253">
        <v>2</v>
      </c>
      <c r="M1253">
        <v>1880</v>
      </c>
      <c r="N1253">
        <v>3168</v>
      </c>
      <c r="O1253" t="s">
        <v>46</v>
      </c>
      <c r="P1253">
        <v>1</v>
      </c>
      <c r="Q1253" t="s">
        <v>32</v>
      </c>
      <c r="R1253">
        <v>1</v>
      </c>
    </row>
    <row r="1254" spans="1:18">
      <c r="A1254" s="9">
        <v>1253</v>
      </c>
      <c r="B1254">
        <v>269</v>
      </c>
      <c r="C1254">
        <v>2</v>
      </c>
      <c r="D1254" t="s">
        <v>29</v>
      </c>
      <c r="E1254">
        <v>7</v>
      </c>
      <c r="F1254">
        <v>48</v>
      </c>
      <c r="G1254" t="s">
        <v>42</v>
      </c>
      <c r="H1254" t="s">
        <v>25</v>
      </c>
      <c r="I1254" t="s">
        <v>26</v>
      </c>
      <c r="J1254">
        <v>2</v>
      </c>
      <c r="K1254">
        <v>2744</v>
      </c>
      <c r="L1254">
        <v>1</v>
      </c>
      <c r="M1254">
        <v>4880</v>
      </c>
      <c r="N1254">
        <v>7624</v>
      </c>
      <c r="O1254" t="s">
        <v>27</v>
      </c>
      <c r="P1254">
        <v>2</v>
      </c>
      <c r="Q1254" t="s">
        <v>28</v>
      </c>
      <c r="R1254">
        <v>4</v>
      </c>
    </row>
    <row r="1255" spans="1:18">
      <c r="A1255" s="9">
        <v>1254</v>
      </c>
      <c r="B1255">
        <v>197</v>
      </c>
      <c r="C1255">
        <v>3</v>
      </c>
      <c r="D1255" t="s">
        <v>33</v>
      </c>
      <c r="E1255">
        <v>14</v>
      </c>
      <c r="F1255">
        <v>27</v>
      </c>
      <c r="G1255" t="s">
        <v>94</v>
      </c>
      <c r="H1255" t="s">
        <v>44</v>
      </c>
      <c r="I1255" t="s">
        <v>40</v>
      </c>
      <c r="J1255">
        <v>3</v>
      </c>
      <c r="K1255">
        <v>36876</v>
      </c>
      <c r="L1255">
        <v>1</v>
      </c>
      <c r="M1255">
        <v>2160</v>
      </c>
      <c r="N1255">
        <v>39036</v>
      </c>
      <c r="O1255" t="s">
        <v>27</v>
      </c>
      <c r="P1255">
        <v>4</v>
      </c>
      <c r="Q1255" t="s">
        <v>41</v>
      </c>
      <c r="R1255">
        <v>6</v>
      </c>
    </row>
    <row r="1256" spans="1:18">
      <c r="A1256" s="9">
        <v>1255</v>
      </c>
      <c r="B1256">
        <v>163</v>
      </c>
      <c r="C1256">
        <v>1</v>
      </c>
      <c r="D1256" t="s">
        <v>37</v>
      </c>
      <c r="E1256">
        <v>3</v>
      </c>
      <c r="F1256">
        <v>31</v>
      </c>
      <c r="G1256" t="s">
        <v>74</v>
      </c>
      <c r="H1256" t="s">
        <v>25</v>
      </c>
      <c r="I1256" t="s">
        <v>26</v>
      </c>
      <c r="J1256">
        <v>3</v>
      </c>
      <c r="K1256">
        <v>645</v>
      </c>
      <c r="L1256">
        <v>2</v>
      </c>
      <c r="M1256">
        <v>3120</v>
      </c>
      <c r="N1256">
        <v>3765</v>
      </c>
      <c r="O1256" t="s">
        <v>27</v>
      </c>
      <c r="P1256">
        <v>1</v>
      </c>
      <c r="Q1256" t="s">
        <v>32</v>
      </c>
      <c r="R1256">
        <v>1</v>
      </c>
    </row>
    <row r="1257" spans="1:18">
      <c r="A1257" s="9">
        <v>1256</v>
      </c>
      <c r="B1257">
        <v>35</v>
      </c>
      <c r="C1257">
        <v>1</v>
      </c>
      <c r="D1257" t="s">
        <v>37</v>
      </c>
      <c r="E1257">
        <v>3</v>
      </c>
      <c r="F1257">
        <v>14</v>
      </c>
      <c r="G1257" t="s">
        <v>108</v>
      </c>
      <c r="H1257" t="s">
        <v>31</v>
      </c>
      <c r="I1257" t="s">
        <v>40</v>
      </c>
      <c r="J1257">
        <v>2</v>
      </c>
      <c r="K1257">
        <v>1932</v>
      </c>
      <c r="L1257">
        <v>2</v>
      </c>
      <c r="M1257">
        <v>1200</v>
      </c>
      <c r="N1257">
        <v>3132</v>
      </c>
      <c r="O1257" t="s">
        <v>27</v>
      </c>
      <c r="P1257">
        <v>2</v>
      </c>
      <c r="Q1257" t="s">
        <v>28</v>
      </c>
      <c r="R1257">
        <v>4</v>
      </c>
    </row>
    <row r="1258" spans="1:18">
      <c r="A1258" s="9">
        <v>1257</v>
      </c>
      <c r="B1258">
        <v>274</v>
      </c>
      <c r="C1258">
        <v>4</v>
      </c>
      <c r="D1258" t="s">
        <v>23</v>
      </c>
      <c r="E1258">
        <v>30</v>
      </c>
      <c r="F1258">
        <v>14</v>
      </c>
      <c r="G1258" t="s">
        <v>108</v>
      </c>
      <c r="H1258" t="s">
        <v>31</v>
      </c>
      <c r="I1258" t="s">
        <v>40</v>
      </c>
      <c r="J1258">
        <v>2</v>
      </c>
      <c r="K1258">
        <v>4830</v>
      </c>
      <c r="L1258">
        <v>2</v>
      </c>
      <c r="M1258">
        <v>300</v>
      </c>
      <c r="N1258">
        <v>5130</v>
      </c>
      <c r="O1258" t="s">
        <v>27</v>
      </c>
      <c r="P1258">
        <v>1</v>
      </c>
      <c r="Q1258" t="s">
        <v>32</v>
      </c>
      <c r="R1258">
        <v>1</v>
      </c>
    </row>
    <row r="1259" spans="1:18">
      <c r="A1259" s="9">
        <v>1258</v>
      </c>
      <c r="B1259">
        <v>20</v>
      </c>
      <c r="C1259">
        <v>3</v>
      </c>
      <c r="D1259" t="s">
        <v>33</v>
      </c>
      <c r="E1259">
        <v>14</v>
      </c>
      <c r="F1259">
        <v>7</v>
      </c>
      <c r="G1259" t="s">
        <v>88</v>
      </c>
      <c r="H1259" t="s">
        <v>31</v>
      </c>
      <c r="I1259" t="s">
        <v>40</v>
      </c>
      <c r="J1259">
        <v>1</v>
      </c>
      <c r="K1259">
        <v>1540</v>
      </c>
      <c r="L1259">
        <v>2</v>
      </c>
      <c r="M1259">
        <v>240</v>
      </c>
      <c r="N1259">
        <v>1780</v>
      </c>
      <c r="O1259" t="s">
        <v>46</v>
      </c>
      <c r="P1259">
        <v>3</v>
      </c>
      <c r="Q1259" t="s">
        <v>35</v>
      </c>
      <c r="R1259">
        <v>2</v>
      </c>
    </row>
    <row r="1260" spans="1:18">
      <c r="A1260" s="9">
        <v>1259</v>
      </c>
      <c r="B1260">
        <v>163</v>
      </c>
      <c r="C1260">
        <v>2</v>
      </c>
      <c r="D1260" t="s">
        <v>29</v>
      </c>
      <c r="E1260">
        <v>7</v>
      </c>
      <c r="F1260">
        <v>2</v>
      </c>
      <c r="G1260" t="s">
        <v>85</v>
      </c>
      <c r="H1260" t="s">
        <v>31</v>
      </c>
      <c r="I1260" t="s">
        <v>40</v>
      </c>
      <c r="J1260">
        <v>1</v>
      </c>
      <c r="K1260">
        <v>1484</v>
      </c>
      <c r="L1260">
        <v>1</v>
      </c>
      <c r="M1260">
        <v>1800</v>
      </c>
      <c r="N1260">
        <v>3284</v>
      </c>
      <c r="O1260" t="s">
        <v>27</v>
      </c>
      <c r="P1260">
        <v>2</v>
      </c>
      <c r="Q1260" t="s">
        <v>28</v>
      </c>
      <c r="R1260">
        <v>4</v>
      </c>
    </row>
    <row r="1261" spans="1:18">
      <c r="A1261" s="9">
        <v>1260</v>
      </c>
      <c r="B1261">
        <v>247</v>
      </c>
      <c r="C1261">
        <v>2</v>
      </c>
      <c r="D1261" t="s">
        <v>29</v>
      </c>
      <c r="E1261">
        <v>7</v>
      </c>
      <c r="F1261">
        <v>14</v>
      </c>
      <c r="G1261" t="s">
        <v>108</v>
      </c>
      <c r="H1261" t="s">
        <v>31</v>
      </c>
      <c r="I1261" t="s">
        <v>40</v>
      </c>
      <c r="J1261">
        <v>1</v>
      </c>
      <c r="K1261">
        <v>938</v>
      </c>
      <c r="L1261">
        <v>1</v>
      </c>
      <c r="M1261">
        <v>300</v>
      </c>
      <c r="N1261">
        <v>1238</v>
      </c>
      <c r="O1261" t="s">
        <v>27</v>
      </c>
      <c r="P1261">
        <v>3</v>
      </c>
      <c r="Q1261" t="s">
        <v>35</v>
      </c>
      <c r="R1261">
        <v>2</v>
      </c>
    </row>
    <row r="1262" spans="1:18">
      <c r="A1262" s="9">
        <v>1261</v>
      </c>
      <c r="B1262">
        <v>116</v>
      </c>
      <c r="C1262">
        <v>2</v>
      </c>
      <c r="D1262" t="s">
        <v>29</v>
      </c>
      <c r="E1262">
        <v>7</v>
      </c>
      <c r="F1262">
        <v>65</v>
      </c>
      <c r="G1262" t="s">
        <v>80</v>
      </c>
      <c r="H1262" t="s">
        <v>44</v>
      </c>
      <c r="I1262" t="s">
        <v>62</v>
      </c>
      <c r="J1262">
        <v>3</v>
      </c>
      <c r="K1262">
        <v>8778</v>
      </c>
      <c r="L1262">
        <v>1</v>
      </c>
      <c r="M1262">
        <v>9120</v>
      </c>
      <c r="N1262">
        <v>17898</v>
      </c>
      <c r="O1262" t="s">
        <v>46</v>
      </c>
      <c r="P1262">
        <v>4</v>
      </c>
      <c r="Q1262" t="s">
        <v>41</v>
      </c>
      <c r="R1262">
        <v>6</v>
      </c>
    </row>
    <row r="1263" spans="1:18">
      <c r="A1263" s="9">
        <v>1262</v>
      </c>
      <c r="B1263">
        <v>92</v>
      </c>
      <c r="C1263">
        <v>1</v>
      </c>
      <c r="D1263" t="s">
        <v>37</v>
      </c>
      <c r="E1263">
        <v>3</v>
      </c>
      <c r="F1263">
        <v>47</v>
      </c>
      <c r="G1263" t="s">
        <v>56</v>
      </c>
      <c r="H1263" t="s">
        <v>57</v>
      </c>
      <c r="I1263" t="s">
        <v>26</v>
      </c>
      <c r="J1263">
        <v>1</v>
      </c>
      <c r="K1263">
        <v>990</v>
      </c>
      <c r="L1263">
        <v>2</v>
      </c>
      <c r="M1263">
        <v>14220</v>
      </c>
      <c r="N1263">
        <v>15210</v>
      </c>
      <c r="O1263" t="s">
        <v>27</v>
      </c>
      <c r="P1263">
        <v>4</v>
      </c>
      <c r="Q1263" t="s">
        <v>41</v>
      </c>
      <c r="R1263">
        <v>6</v>
      </c>
    </row>
    <row r="1264" spans="1:18">
      <c r="A1264" s="9">
        <v>1263</v>
      </c>
      <c r="B1264">
        <v>119</v>
      </c>
      <c r="C1264">
        <v>2</v>
      </c>
      <c r="D1264" t="s">
        <v>29</v>
      </c>
      <c r="E1264">
        <v>7</v>
      </c>
      <c r="F1264">
        <v>20</v>
      </c>
      <c r="G1264" t="s">
        <v>45</v>
      </c>
      <c r="H1264" t="s">
        <v>31</v>
      </c>
      <c r="I1264" t="s">
        <v>40</v>
      </c>
      <c r="J1264">
        <v>1</v>
      </c>
      <c r="K1264">
        <v>3402</v>
      </c>
      <c r="L1264">
        <v>2</v>
      </c>
      <c r="M1264">
        <v>4320</v>
      </c>
      <c r="N1264">
        <v>7722</v>
      </c>
      <c r="O1264" t="s">
        <v>46</v>
      </c>
      <c r="P1264">
        <v>4</v>
      </c>
      <c r="Q1264" t="s">
        <v>41</v>
      </c>
      <c r="R1264">
        <v>6</v>
      </c>
    </row>
    <row r="1265" spans="1:18">
      <c r="A1265" s="9">
        <v>1264</v>
      </c>
      <c r="B1265">
        <v>133</v>
      </c>
      <c r="C1265">
        <v>3</v>
      </c>
      <c r="D1265" t="s">
        <v>33</v>
      </c>
      <c r="E1265">
        <v>14</v>
      </c>
      <c r="F1265">
        <v>21</v>
      </c>
      <c r="G1265" t="s">
        <v>72</v>
      </c>
      <c r="H1265" t="s">
        <v>31</v>
      </c>
      <c r="I1265" t="s">
        <v>40</v>
      </c>
      <c r="J1265">
        <v>3</v>
      </c>
      <c r="K1265">
        <v>4606</v>
      </c>
      <c r="L1265">
        <v>1</v>
      </c>
      <c r="M1265">
        <v>310</v>
      </c>
      <c r="N1265">
        <v>4916</v>
      </c>
      <c r="O1265" t="s">
        <v>46</v>
      </c>
      <c r="P1265">
        <v>1</v>
      </c>
      <c r="Q1265" t="s">
        <v>32</v>
      </c>
      <c r="R1265">
        <v>1</v>
      </c>
    </row>
    <row r="1266" spans="1:18">
      <c r="A1266" s="9">
        <v>1265</v>
      </c>
      <c r="B1266">
        <v>50</v>
      </c>
      <c r="C1266">
        <v>4</v>
      </c>
      <c r="D1266" t="s">
        <v>23</v>
      </c>
      <c r="E1266">
        <v>30</v>
      </c>
      <c r="F1266">
        <v>67</v>
      </c>
      <c r="G1266" t="s">
        <v>63</v>
      </c>
      <c r="H1266" t="s">
        <v>31</v>
      </c>
      <c r="I1266" t="s">
        <v>64</v>
      </c>
      <c r="J1266">
        <v>1</v>
      </c>
      <c r="K1266">
        <v>3300</v>
      </c>
      <c r="L1266">
        <v>2</v>
      </c>
      <c r="M1266">
        <v>3080</v>
      </c>
      <c r="N1266">
        <v>6380</v>
      </c>
      <c r="O1266" t="s">
        <v>46</v>
      </c>
      <c r="P1266">
        <v>3</v>
      </c>
      <c r="Q1266" t="s">
        <v>35</v>
      </c>
      <c r="R1266">
        <v>2</v>
      </c>
    </row>
    <row r="1267" spans="1:18">
      <c r="A1267" s="9">
        <v>1266</v>
      </c>
      <c r="B1267">
        <v>80</v>
      </c>
      <c r="C1267">
        <v>3</v>
      </c>
      <c r="D1267" t="s">
        <v>33</v>
      </c>
      <c r="E1267">
        <v>14</v>
      </c>
      <c r="F1267">
        <v>25</v>
      </c>
      <c r="G1267" t="s">
        <v>78</v>
      </c>
      <c r="H1267" t="s">
        <v>31</v>
      </c>
      <c r="I1267" t="s">
        <v>40</v>
      </c>
      <c r="J1267">
        <v>3</v>
      </c>
      <c r="K1267">
        <v>13720</v>
      </c>
      <c r="L1267">
        <v>1</v>
      </c>
      <c r="M1267">
        <v>360</v>
      </c>
      <c r="N1267">
        <v>14080</v>
      </c>
      <c r="O1267" t="s">
        <v>46</v>
      </c>
      <c r="P1267">
        <v>1</v>
      </c>
      <c r="Q1267" t="s">
        <v>32</v>
      </c>
      <c r="R1267">
        <v>1</v>
      </c>
    </row>
    <row r="1268" spans="1:18">
      <c r="A1268" s="9">
        <v>1267</v>
      </c>
      <c r="B1268">
        <v>270</v>
      </c>
      <c r="C1268">
        <v>2</v>
      </c>
      <c r="D1268" t="s">
        <v>29</v>
      </c>
      <c r="E1268">
        <v>7</v>
      </c>
      <c r="F1268">
        <v>19</v>
      </c>
      <c r="G1268" t="s">
        <v>58</v>
      </c>
      <c r="H1268" t="s">
        <v>31</v>
      </c>
      <c r="I1268" t="s">
        <v>40</v>
      </c>
      <c r="J1268">
        <v>1</v>
      </c>
      <c r="K1268">
        <v>609</v>
      </c>
      <c r="L1268">
        <v>2</v>
      </c>
      <c r="M1268">
        <v>500</v>
      </c>
      <c r="N1268">
        <v>1109</v>
      </c>
      <c r="O1268" t="s">
        <v>27</v>
      </c>
      <c r="P1268">
        <v>1</v>
      </c>
      <c r="Q1268" t="s">
        <v>32</v>
      </c>
      <c r="R1268">
        <v>1</v>
      </c>
    </row>
    <row r="1269" spans="1:18">
      <c r="A1269" s="9">
        <v>1268</v>
      </c>
      <c r="B1269">
        <v>176</v>
      </c>
      <c r="C1269">
        <v>2</v>
      </c>
      <c r="D1269" t="s">
        <v>29</v>
      </c>
      <c r="E1269">
        <v>7</v>
      </c>
      <c r="F1269">
        <v>3</v>
      </c>
      <c r="G1269" t="s">
        <v>97</v>
      </c>
      <c r="H1269" t="s">
        <v>25</v>
      </c>
      <c r="I1269" t="s">
        <v>40</v>
      </c>
      <c r="J1269">
        <v>1</v>
      </c>
      <c r="K1269">
        <v>2268</v>
      </c>
      <c r="L1269">
        <v>1</v>
      </c>
      <c r="M1269">
        <v>3300</v>
      </c>
      <c r="N1269">
        <v>5568</v>
      </c>
      <c r="O1269" t="s">
        <v>27</v>
      </c>
      <c r="P1269">
        <v>4</v>
      </c>
      <c r="Q1269" t="s">
        <v>41</v>
      </c>
      <c r="R1269">
        <v>6</v>
      </c>
    </row>
    <row r="1270" spans="1:18">
      <c r="A1270" s="9">
        <v>1269</v>
      </c>
      <c r="B1270">
        <v>243</v>
      </c>
      <c r="C1270">
        <v>4</v>
      </c>
      <c r="D1270" t="s">
        <v>23</v>
      </c>
      <c r="E1270">
        <v>30</v>
      </c>
      <c r="F1270">
        <v>17</v>
      </c>
      <c r="G1270" t="s">
        <v>60</v>
      </c>
      <c r="H1270" t="s">
        <v>31</v>
      </c>
      <c r="I1270" t="s">
        <v>40</v>
      </c>
      <c r="J1270">
        <v>2</v>
      </c>
      <c r="K1270">
        <v>23400</v>
      </c>
      <c r="L1270">
        <v>1</v>
      </c>
      <c r="M1270">
        <v>1860</v>
      </c>
      <c r="N1270">
        <v>25260</v>
      </c>
      <c r="O1270" t="s">
        <v>46</v>
      </c>
      <c r="P1270">
        <v>4</v>
      </c>
      <c r="Q1270" t="s">
        <v>41</v>
      </c>
      <c r="R1270">
        <v>6</v>
      </c>
    </row>
    <row r="1271" spans="1:18">
      <c r="A1271" s="9">
        <v>1270</v>
      </c>
      <c r="B1271">
        <v>1</v>
      </c>
      <c r="C1271">
        <v>4</v>
      </c>
      <c r="D1271" t="s">
        <v>23</v>
      </c>
      <c r="E1271">
        <v>30</v>
      </c>
      <c r="F1271">
        <v>4</v>
      </c>
      <c r="G1271" t="s">
        <v>65</v>
      </c>
      <c r="H1271" t="s">
        <v>44</v>
      </c>
      <c r="I1271" t="s">
        <v>40</v>
      </c>
      <c r="J1271">
        <v>3</v>
      </c>
      <c r="K1271">
        <v>41880</v>
      </c>
      <c r="L1271">
        <v>2</v>
      </c>
      <c r="M1271">
        <v>2400</v>
      </c>
      <c r="N1271">
        <v>44280</v>
      </c>
      <c r="O1271" t="s">
        <v>27</v>
      </c>
      <c r="P1271">
        <v>2</v>
      </c>
      <c r="Q1271" t="s">
        <v>28</v>
      </c>
      <c r="R1271">
        <v>4</v>
      </c>
    </row>
    <row r="1272" spans="1:18">
      <c r="A1272" s="9">
        <v>1271</v>
      </c>
      <c r="B1272">
        <v>126</v>
      </c>
      <c r="C1272">
        <v>4</v>
      </c>
      <c r="D1272" t="s">
        <v>23</v>
      </c>
      <c r="E1272">
        <v>30</v>
      </c>
      <c r="F1272">
        <v>29</v>
      </c>
      <c r="G1272" t="s">
        <v>68</v>
      </c>
      <c r="H1272" t="s">
        <v>31</v>
      </c>
      <c r="I1272" t="s">
        <v>40</v>
      </c>
      <c r="J1272">
        <v>1</v>
      </c>
      <c r="K1272">
        <v>4140</v>
      </c>
      <c r="L1272">
        <v>1</v>
      </c>
      <c r="M1272">
        <v>680</v>
      </c>
      <c r="N1272">
        <v>4820</v>
      </c>
      <c r="O1272" t="s">
        <v>27</v>
      </c>
      <c r="P1272">
        <v>3</v>
      </c>
      <c r="Q1272" t="s">
        <v>35</v>
      </c>
      <c r="R1272">
        <v>2</v>
      </c>
    </row>
    <row r="1273" spans="1:18">
      <c r="A1273" s="9">
        <v>1272</v>
      </c>
      <c r="B1273">
        <v>276</v>
      </c>
      <c r="C1273">
        <v>1</v>
      </c>
      <c r="D1273" t="s">
        <v>37</v>
      </c>
      <c r="E1273">
        <v>3</v>
      </c>
      <c r="F1273">
        <v>28</v>
      </c>
      <c r="G1273" t="s">
        <v>39</v>
      </c>
      <c r="H1273" t="s">
        <v>31</v>
      </c>
      <c r="I1273" t="s">
        <v>40</v>
      </c>
      <c r="J1273">
        <v>2</v>
      </c>
      <c r="K1273">
        <v>1848</v>
      </c>
      <c r="L1273">
        <v>2</v>
      </c>
      <c r="M1273">
        <v>1600</v>
      </c>
      <c r="N1273">
        <v>3448</v>
      </c>
      <c r="O1273" t="s">
        <v>27</v>
      </c>
      <c r="P1273">
        <v>2</v>
      </c>
      <c r="Q1273" t="s">
        <v>28</v>
      </c>
      <c r="R1273">
        <v>4</v>
      </c>
    </row>
    <row r="1274" spans="1:18">
      <c r="A1274" s="9">
        <v>1273</v>
      </c>
      <c r="B1274">
        <v>260</v>
      </c>
      <c r="C1274">
        <v>3</v>
      </c>
      <c r="D1274" t="s">
        <v>33</v>
      </c>
      <c r="E1274">
        <v>14</v>
      </c>
      <c r="F1274">
        <v>11</v>
      </c>
      <c r="G1274" t="s">
        <v>52</v>
      </c>
      <c r="H1274" t="s">
        <v>31</v>
      </c>
      <c r="I1274" t="s">
        <v>40</v>
      </c>
      <c r="J1274">
        <v>1</v>
      </c>
      <c r="K1274">
        <v>5208</v>
      </c>
      <c r="L1274">
        <v>1</v>
      </c>
      <c r="M1274">
        <v>560</v>
      </c>
      <c r="N1274">
        <v>5768</v>
      </c>
      <c r="O1274" t="s">
        <v>27</v>
      </c>
      <c r="P1274">
        <v>2</v>
      </c>
      <c r="Q1274" t="s">
        <v>28</v>
      </c>
      <c r="R1274">
        <v>4</v>
      </c>
    </row>
    <row r="1275" spans="1:18">
      <c r="A1275" s="9">
        <v>1274</v>
      </c>
      <c r="B1275">
        <v>18</v>
      </c>
      <c r="C1275">
        <v>4</v>
      </c>
      <c r="D1275" t="s">
        <v>23</v>
      </c>
      <c r="E1275">
        <v>30</v>
      </c>
      <c r="F1275">
        <v>36</v>
      </c>
      <c r="G1275" t="s">
        <v>67</v>
      </c>
      <c r="H1275" t="s">
        <v>25</v>
      </c>
      <c r="I1275" t="s">
        <v>26</v>
      </c>
      <c r="J1275">
        <v>3</v>
      </c>
      <c r="K1275">
        <v>31860</v>
      </c>
      <c r="L1275">
        <v>2</v>
      </c>
      <c r="M1275">
        <v>4720</v>
      </c>
      <c r="N1275">
        <v>36580</v>
      </c>
      <c r="O1275" t="s">
        <v>27</v>
      </c>
      <c r="P1275">
        <v>3</v>
      </c>
      <c r="Q1275" t="s">
        <v>35</v>
      </c>
      <c r="R1275">
        <v>2</v>
      </c>
    </row>
    <row r="1276" spans="1:18">
      <c r="A1276" s="9">
        <v>1275</v>
      </c>
      <c r="B1276">
        <v>154</v>
      </c>
      <c r="C1276">
        <v>2</v>
      </c>
      <c r="D1276" t="s">
        <v>29</v>
      </c>
      <c r="E1276">
        <v>7</v>
      </c>
      <c r="F1276">
        <v>64</v>
      </c>
      <c r="G1276" t="s">
        <v>79</v>
      </c>
      <c r="H1276" t="s">
        <v>44</v>
      </c>
      <c r="I1276" t="s">
        <v>62</v>
      </c>
      <c r="J1276">
        <v>1</v>
      </c>
      <c r="K1276">
        <v>343</v>
      </c>
      <c r="L1276">
        <v>1</v>
      </c>
      <c r="M1276">
        <v>1340</v>
      </c>
      <c r="N1276">
        <v>1683</v>
      </c>
      <c r="O1276" t="s">
        <v>46</v>
      </c>
      <c r="P1276">
        <v>1</v>
      </c>
      <c r="Q1276" t="s">
        <v>32</v>
      </c>
      <c r="R1276">
        <v>1</v>
      </c>
    </row>
    <row r="1277" spans="1:18">
      <c r="A1277" s="9">
        <v>1276</v>
      </c>
      <c r="B1277">
        <v>182</v>
      </c>
      <c r="C1277">
        <v>4</v>
      </c>
      <c r="D1277" t="s">
        <v>23</v>
      </c>
      <c r="E1277">
        <v>30</v>
      </c>
      <c r="F1277">
        <v>19</v>
      </c>
      <c r="G1277" t="s">
        <v>58</v>
      </c>
      <c r="H1277" t="s">
        <v>31</v>
      </c>
      <c r="I1277" t="s">
        <v>40</v>
      </c>
      <c r="J1277">
        <v>3</v>
      </c>
      <c r="K1277">
        <v>42000</v>
      </c>
      <c r="L1277">
        <v>1</v>
      </c>
      <c r="M1277">
        <v>500</v>
      </c>
      <c r="N1277">
        <v>42500</v>
      </c>
      <c r="O1277" t="s">
        <v>27</v>
      </c>
      <c r="P1277">
        <v>3</v>
      </c>
      <c r="Q1277" t="s">
        <v>35</v>
      </c>
      <c r="R1277">
        <v>2</v>
      </c>
    </row>
    <row r="1278" spans="1:18">
      <c r="A1278" s="9">
        <v>1277</v>
      </c>
      <c r="B1278">
        <v>182</v>
      </c>
      <c r="C1278">
        <v>2</v>
      </c>
      <c r="D1278" t="s">
        <v>29</v>
      </c>
      <c r="E1278">
        <v>7</v>
      </c>
      <c r="F1278">
        <v>52</v>
      </c>
      <c r="G1278" t="s">
        <v>87</v>
      </c>
      <c r="H1278" t="s">
        <v>44</v>
      </c>
      <c r="I1278" t="s">
        <v>26</v>
      </c>
      <c r="J1278">
        <v>2</v>
      </c>
      <c r="K1278">
        <v>1148</v>
      </c>
      <c r="L1278">
        <v>1</v>
      </c>
      <c r="M1278">
        <v>2440</v>
      </c>
      <c r="N1278">
        <v>3588</v>
      </c>
      <c r="O1278" t="s">
        <v>27</v>
      </c>
      <c r="P1278">
        <v>3</v>
      </c>
      <c r="Q1278" t="s">
        <v>35</v>
      </c>
      <c r="R1278">
        <v>2</v>
      </c>
    </row>
    <row r="1279" spans="1:18">
      <c r="A1279" s="9">
        <v>1278</v>
      </c>
      <c r="B1279">
        <v>223</v>
      </c>
      <c r="C1279">
        <v>1</v>
      </c>
      <c r="D1279" t="s">
        <v>37</v>
      </c>
      <c r="E1279">
        <v>3</v>
      </c>
      <c r="F1279">
        <v>37</v>
      </c>
      <c r="G1279" t="s">
        <v>75</v>
      </c>
      <c r="H1279" t="s">
        <v>25</v>
      </c>
      <c r="I1279" t="s">
        <v>26</v>
      </c>
      <c r="J1279">
        <v>1</v>
      </c>
      <c r="K1279">
        <v>258</v>
      </c>
      <c r="L1279">
        <v>1</v>
      </c>
      <c r="M1279">
        <v>1900</v>
      </c>
      <c r="N1279">
        <v>2158</v>
      </c>
      <c r="O1279" t="s">
        <v>27</v>
      </c>
      <c r="P1279">
        <v>3</v>
      </c>
      <c r="Q1279" t="s">
        <v>35</v>
      </c>
      <c r="R1279">
        <v>2</v>
      </c>
    </row>
    <row r="1280" spans="1:18">
      <c r="A1280" s="9">
        <v>1279</v>
      </c>
      <c r="B1280">
        <v>209</v>
      </c>
      <c r="C1280">
        <v>3</v>
      </c>
      <c r="D1280" t="s">
        <v>33</v>
      </c>
      <c r="E1280">
        <v>14</v>
      </c>
      <c r="F1280">
        <v>40</v>
      </c>
      <c r="G1280" t="s">
        <v>69</v>
      </c>
      <c r="H1280" t="s">
        <v>31</v>
      </c>
      <c r="I1280" t="s">
        <v>26</v>
      </c>
      <c r="J1280">
        <v>1</v>
      </c>
      <c r="K1280">
        <v>4144</v>
      </c>
      <c r="L1280">
        <v>1</v>
      </c>
      <c r="M1280">
        <v>4480</v>
      </c>
      <c r="N1280">
        <v>8624</v>
      </c>
      <c r="O1280" t="s">
        <v>27</v>
      </c>
      <c r="P1280">
        <v>2</v>
      </c>
      <c r="Q1280" t="s">
        <v>28</v>
      </c>
      <c r="R1280">
        <v>4</v>
      </c>
    </row>
    <row r="1281" spans="1:18">
      <c r="A1281" s="9">
        <v>1280</v>
      </c>
      <c r="B1281">
        <v>251</v>
      </c>
      <c r="C1281">
        <v>1</v>
      </c>
      <c r="D1281" t="s">
        <v>37</v>
      </c>
      <c r="E1281">
        <v>3</v>
      </c>
      <c r="F1281">
        <v>5</v>
      </c>
      <c r="G1281" t="s">
        <v>95</v>
      </c>
      <c r="H1281" t="s">
        <v>25</v>
      </c>
      <c r="I1281" t="s">
        <v>40</v>
      </c>
      <c r="J1281">
        <v>2</v>
      </c>
      <c r="K1281">
        <v>1800</v>
      </c>
      <c r="L1281">
        <v>2</v>
      </c>
      <c r="M1281">
        <v>2400</v>
      </c>
      <c r="N1281">
        <v>4200</v>
      </c>
      <c r="O1281" t="s">
        <v>27</v>
      </c>
      <c r="P1281">
        <v>2</v>
      </c>
      <c r="Q1281" t="s">
        <v>28</v>
      </c>
      <c r="R1281">
        <v>4</v>
      </c>
    </row>
    <row r="1282" spans="1:18">
      <c r="A1282" s="9">
        <v>1281</v>
      </c>
      <c r="B1282">
        <v>264</v>
      </c>
      <c r="C1282">
        <v>1</v>
      </c>
      <c r="D1282" t="s">
        <v>37</v>
      </c>
      <c r="E1282">
        <v>3</v>
      </c>
      <c r="F1282">
        <v>3</v>
      </c>
      <c r="G1282" t="s">
        <v>97</v>
      </c>
      <c r="H1282" t="s">
        <v>25</v>
      </c>
      <c r="I1282" t="s">
        <v>40</v>
      </c>
      <c r="J1282">
        <v>2</v>
      </c>
      <c r="K1282">
        <v>2448</v>
      </c>
      <c r="L1282">
        <v>2</v>
      </c>
      <c r="M1282">
        <v>6600</v>
      </c>
      <c r="N1282">
        <v>9048</v>
      </c>
      <c r="O1282" t="s">
        <v>27</v>
      </c>
      <c r="P1282">
        <v>4</v>
      </c>
      <c r="Q1282" t="s">
        <v>41</v>
      </c>
      <c r="R1282">
        <v>6</v>
      </c>
    </row>
    <row r="1283" spans="1:18">
      <c r="A1283" s="9">
        <v>1282</v>
      </c>
      <c r="B1283">
        <v>278</v>
      </c>
      <c r="C1283">
        <v>1</v>
      </c>
      <c r="D1283" t="s">
        <v>37</v>
      </c>
      <c r="E1283">
        <v>3</v>
      </c>
      <c r="F1283">
        <v>20</v>
      </c>
      <c r="G1283" t="s">
        <v>45</v>
      </c>
      <c r="H1283" t="s">
        <v>31</v>
      </c>
      <c r="I1283" t="s">
        <v>40</v>
      </c>
      <c r="J1283">
        <v>3</v>
      </c>
      <c r="K1283">
        <v>1068</v>
      </c>
      <c r="L1283">
        <v>2</v>
      </c>
      <c r="M1283">
        <v>1440</v>
      </c>
      <c r="N1283">
        <v>2508</v>
      </c>
      <c r="O1283" t="s">
        <v>46</v>
      </c>
      <c r="P1283">
        <v>3</v>
      </c>
      <c r="Q1283" t="s">
        <v>35</v>
      </c>
      <c r="R1283">
        <v>2</v>
      </c>
    </row>
    <row r="1284" spans="1:18">
      <c r="A1284" s="9">
        <v>1283</v>
      </c>
      <c r="B1284">
        <v>182</v>
      </c>
      <c r="C1284">
        <v>1</v>
      </c>
      <c r="D1284" t="s">
        <v>37</v>
      </c>
      <c r="E1284">
        <v>3</v>
      </c>
      <c r="F1284">
        <v>1</v>
      </c>
      <c r="G1284" t="s">
        <v>53</v>
      </c>
      <c r="H1284" t="s">
        <v>31</v>
      </c>
      <c r="I1284" t="s">
        <v>40</v>
      </c>
      <c r="J1284">
        <v>1</v>
      </c>
      <c r="K1284">
        <v>1062</v>
      </c>
      <c r="L1284">
        <v>1</v>
      </c>
      <c r="M1284">
        <v>2400</v>
      </c>
      <c r="N1284">
        <v>3462</v>
      </c>
      <c r="O1284" t="s">
        <v>27</v>
      </c>
      <c r="P1284">
        <v>4</v>
      </c>
      <c r="Q1284" t="s">
        <v>41</v>
      </c>
      <c r="R1284">
        <v>6</v>
      </c>
    </row>
    <row r="1285" spans="1:18">
      <c r="A1285" s="9">
        <v>1284</v>
      </c>
      <c r="B1285">
        <v>164</v>
      </c>
      <c r="C1285">
        <v>1</v>
      </c>
      <c r="D1285" t="s">
        <v>37</v>
      </c>
      <c r="E1285">
        <v>3</v>
      </c>
      <c r="F1285">
        <v>41</v>
      </c>
      <c r="G1285" t="s">
        <v>49</v>
      </c>
      <c r="H1285" t="s">
        <v>25</v>
      </c>
      <c r="I1285" t="s">
        <v>26</v>
      </c>
      <c r="J1285">
        <v>2</v>
      </c>
      <c r="K1285">
        <v>387</v>
      </c>
      <c r="L1285">
        <v>2</v>
      </c>
      <c r="M1285">
        <v>3900</v>
      </c>
      <c r="N1285">
        <v>4287</v>
      </c>
      <c r="O1285" t="s">
        <v>27</v>
      </c>
      <c r="P1285">
        <v>1</v>
      </c>
      <c r="Q1285" t="s">
        <v>32</v>
      </c>
      <c r="R1285">
        <v>1</v>
      </c>
    </row>
    <row r="1286" spans="1:18">
      <c r="A1286" s="9">
        <v>1285</v>
      </c>
      <c r="B1286">
        <v>2</v>
      </c>
      <c r="C1286">
        <v>4</v>
      </c>
      <c r="D1286" t="s">
        <v>23</v>
      </c>
      <c r="E1286">
        <v>30</v>
      </c>
      <c r="F1286">
        <v>23</v>
      </c>
      <c r="G1286" t="s">
        <v>54</v>
      </c>
      <c r="H1286" t="s">
        <v>25</v>
      </c>
      <c r="I1286" t="s">
        <v>40</v>
      </c>
      <c r="J1286">
        <v>2</v>
      </c>
      <c r="K1286">
        <v>6600</v>
      </c>
      <c r="L1286">
        <v>2</v>
      </c>
      <c r="M1286">
        <v>1240</v>
      </c>
      <c r="N1286">
        <v>7840</v>
      </c>
      <c r="O1286" t="s">
        <v>27</v>
      </c>
      <c r="P1286">
        <v>3</v>
      </c>
      <c r="Q1286" t="s">
        <v>35</v>
      </c>
      <c r="R1286">
        <v>2</v>
      </c>
    </row>
    <row r="1287" spans="1:18">
      <c r="A1287" s="9">
        <v>1286</v>
      </c>
      <c r="B1287">
        <v>10</v>
      </c>
      <c r="C1287">
        <v>4</v>
      </c>
      <c r="D1287" t="s">
        <v>23</v>
      </c>
      <c r="E1287">
        <v>30</v>
      </c>
      <c r="F1287">
        <v>17</v>
      </c>
      <c r="G1287" t="s">
        <v>60</v>
      </c>
      <c r="H1287" t="s">
        <v>31</v>
      </c>
      <c r="I1287" t="s">
        <v>40</v>
      </c>
      <c r="J1287">
        <v>1</v>
      </c>
      <c r="K1287">
        <v>3420</v>
      </c>
      <c r="L1287">
        <v>1</v>
      </c>
      <c r="M1287">
        <v>620</v>
      </c>
      <c r="N1287">
        <v>4040</v>
      </c>
      <c r="O1287" t="s">
        <v>46</v>
      </c>
      <c r="P1287">
        <v>3</v>
      </c>
      <c r="Q1287" t="s">
        <v>35</v>
      </c>
      <c r="R1287">
        <v>2</v>
      </c>
    </row>
    <row r="1288" spans="1:18">
      <c r="A1288" s="9">
        <v>1287</v>
      </c>
      <c r="B1288">
        <v>54</v>
      </c>
      <c r="C1288">
        <v>3</v>
      </c>
      <c r="D1288" t="s">
        <v>33</v>
      </c>
      <c r="E1288">
        <v>14</v>
      </c>
      <c r="F1288">
        <v>46</v>
      </c>
      <c r="G1288" t="s">
        <v>109</v>
      </c>
      <c r="H1288" t="s">
        <v>57</v>
      </c>
      <c r="I1288" t="s">
        <v>26</v>
      </c>
      <c r="J1288">
        <v>3</v>
      </c>
      <c r="K1288">
        <v>23436</v>
      </c>
      <c r="L1288">
        <v>1</v>
      </c>
      <c r="M1288">
        <v>6960</v>
      </c>
      <c r="N1288">
        <v>30396</v>
      </c>
      <c r="O1288" t="s">
        <v>27</v>
      </c>
      <c r="P1288">
        <v>4</v>
      </c>
      <c r="Q1288" t="s">
        <v>41</v>
      </c>
      <c r="R1288">
        <v>6</v>
      </c>
    </row>
    <row r="1289" spans="1:18">
      <c r="A1289" s="9">
        <v>1288</v>
      </c>
      <c r="B1289">
        <v>213</v>
      </c>
      <c r="C1289">
        <v>2</v>
      </c>
      <c r="D1289" t="s">
        <v>29</v>
      </c>
      <c r="E1289">
        <v>7</v>
      </c>
      <c r="F1289">
        <v>60</v>
      </c>
      <c r="G1289" t="s">
        <v>104</v>
      </c>
      <c r="H1289" t="s">
        <v>44</v>
      </c>
      <c r="I1289" t="s">
        <v>105</v>
      </c>
      <c r="J1289">
        <v>2</v>
      </c>
      <c r="K1289">
        <v>2772</v>
      </c>
      <c r="L1289">
        <v>2</v>
      </c>
      <c r="M1289">
        <v>6720</v>
      </c>
      <c r="N1289">
        <v>9492</v>
      </c>
      <c r="O1289" t="s">
        <v>83</v>
      </c>
      <c r="P1289">
        <v>2</v>
      </c>
      <c r="Q1289" t="s">
        <v>28</v>
      </c>
      <c r="R1289">
        <v>4</v>
      </c>
    </row>
    <row r="1290" spans="1:18">
      <c r="A1290" s="9">
        <v>1289</v>
      </c>
      <c r="B1290">
        <v>273</v>
      </c>
      <c r="C1290">
        <v>1</v>
      </c>
      <c r="D1290" t="s">
        <v>37</v>
      </c>
      <c r="E1290">
        <v>3</v>
      </c>
      <c r="F1290">
        <v>30</v>
      </c>
      <c r="G1290" t="s">
        <v>59</v>
      </c>
      <c r="H1290" t="s">
        <v>57</v>
      </c>
      <c r="I1290" t="s">
        <v>26</v>
      </c>
      <c r="J1290">
        <v>1</v>
      </c>
      <c r="K1290">
        <v>282</v>
      </c>
      <c r="L1290">
        <v>2</v>
      </c>
      <c r="M1290">
        <v>5400</v>
      </c>
      <c r="N1290">
        <v>5682</v>
      </c>
      <c r="O1290" t="s">
        <v>27</v>
      </c>
      <c r="P1290">
        <v>3</v>
      </c>
      <c r="Q1290" t="s">
        <v>35</v>
      </c>
      <c r="R1290">
        <v>2</v>
      </c>
    </row>
    <row r="1291" spans="1:18">
      <c r="A1291" s="9">
        <v>1290</v>
      </c>
      <c r="B1291">
        <v>84</v>
      </c>
      <c r="C1291">
        <v>3</v>
      </c>
      <c r="D1291" t="s">
        <v>33</v>
      </c>
      <c r="E1291">
        <v>14</v>
      </c>
      <c r="F1291">
        <v>57</v>
      </c>
      <c r="G1291" t="s">
        <v>30</v>
      </c>
      <c r="H1291" t="s">
        <v>31</v>
      </c>
      <c r="I1291" t="s">
        <v>26</v>
      </c>
      <c r="J1291">
        <v>3</v>
      </c>
      <c r="K1291">
        <v>30464</v>
      </c>
      <c r="L1291">
        <v>2</v>
      </c>
      <c r="M1291">
        <v>9200</v>
      </c>
      <c r="N1291">
        <v>39664</v>
      </c>
      <c r="O1291" t="s">
        <v>27</v>
      </c>
      <c r="P1291">
        <v>2</v>
      </c>
      <c r="Q1291" t="s">
        <v>28</v>
      </c>
      <c r="R1291">
        <v>4</v>
      </c>
    </row>
    <row r="1292" spans="1:18">
      <c r="A1292" s="9">
        <v>1291</v>
      </c>
      <c r="B1292">
        <v>174</v>
      </c>
      <c r="C1292">
        <v>4</v>
      </c>
      <c r="D1292" t="s">
        <v>23</v>
      </c>
      <c r="E1292">
        <v>30</v>
      </c>
      <c r="F1292">
        <v>59</v>
      </c>
      <c r="G1292" t="s">
        <v>103</v>
      </c>
      <c r="H1292" t="s">
        <v>25</v>
      </c>
      <c r="I1292" t="s">
        <v>26</v>
      </c>
      <c r="J1292">
        <v>2</v>
      </c>
      <c r="K1292">
        <v>5190</v>
      </c>
      <c r="L1292">
        <v>1</v>
      </c>
      <c r="M1292">
        <v>670</v>
      </c>
      <c r="N1292">
        <v>5860</v>
      </c>
      <c r="O1292" t="s">
        <v>27</v>
      </c>
      <c r="P1292">
        <v>1</v>
      </c>
      <c r="Q1292" t="s">
        <v>32</v>
      </c>
      <c r="R1292">
        <v>1</v>
      </c>
    </row>
    <row r="1293" spans="1:18">
      <c r="A1293" s="9">
        <v>1292</v>
      </c>
      <c r="B1293">
        <v>240</v>
      </c>
      <c r="C1293">
        <v>1</v>
      </c>
      <c r="D1293" t="s">
        <v>37</v>
      </c>
      <c r="E1293">
        <v>3</v>
      </c>
      <c r="F1293">
        <v>64</v>
      </c>
      <c r="G1293" t="s">
        <v>79</v>
      </c>
      <c r="H1293" t="s">
        <v>44</v>
      </c>
      <c r="I1293" t="s">
        <v>62</v>
      </c>
      <c r="J1293">
        <v>3</v>
      </c>
      <c r="K1293">
        <v>2442</v>
      </c>
      <c r="L1293">
        <v>2</v>
      </c>
      <c r="M1293">
        <v>5360</v>
      </c>
      <c r="N1293">
        <v>7802</v>
      </c>
      <c r="O1293" t="s">
        <v>46</v>
      </c>
      <c r="P1293">
        <v>3</v>
      </c>
      <c r="Q1293" t="s">
        <v>35</v>
      </c>
      <c r="R1293">
        <v>2</v>
      </c>
    </row>
    <row r="1294" spans="1:18">
      <c r="A1294" s="9">
        <v>1293</v>
      </c>
      <c r="B1294">
        <v>261</v>
      </c>
      <c r="C1294">
        <v>3</v>
      </c>
      <c r="D1294" t="s">
        <v>33</v>
      </c>
      <c r="E1294">
        <v>14</v>
      </c>
      <c r="F1294">
        <v>28</v>
      </c>
      <c r="G1294" t="s">
        <v>39</v>
      </c>
      <c r="H1294" t="s">
        <v>31</v>
      </c>
      <c r="I1294" t="s">
        <v>40</v>
      </c>
      <c r="J1294">
        <v>2</v>
      </c>
      <c r="K1294">
        <v>12936</v>
      </c>
      <c r="L1294">
        <v>1</v>
      </c>
      <c r="M1294">
        <v>1200</v>
      </c>
      <c r="N1294">
        <v>14136</v>
      </c>
      <c r="O1294" t="s">
        <v>27</v>
      </c>
      <c r="P1294">
        <v>4</v>
      </c>
      <c r="Q1294" t="s">
        <v>41</v>
      </c>
      <c r="R1294">
        <v>6</v>
      </c>
    </row>
    <row r="1295" spans="1:18">
      <c r="A1295" s="9">
        <v>1294</v>
      </c>
      <c r="B1295">
        <v>100</v>
      </c>
      <c r="C1295">
        <v>2</v>
      </c>
      <c r="D1295" t="s">
        <v>29</v>
      </c>
      <c r="E1295">
        <v>7</v>
      </c>
      <c r="F1295">
        <v>38</v>
      </c>
      <c r="G1295" t="s">
        <v>36</v>
      </c>
      <c r="H1295" t="s">
        <v>25</v>
      </c>
      <c r="I1295" t="s">
        <v>26</v>
      </c>
      <c r="J1295">
        <v>2</v>
      </c>
      <c r="K1295">
        <v>3402</v>
      </c>
      <c r="L1295">
        <v>2</v>
      </c>
      <c r="M1295">
        <v>13200</v>
      </c>
      <c r="N1295">
        <v>16602</v>
      </c>
      <c r="O1295" t="s">
        <v>27</v>
      </c>
      <c r="P1295">
        <v>4</v>
      </c>
      <c r="Q1295" t="s">
        <v>41</v>
      </c>
      <c r="R1295">
        <v>6</v>
      </c>
    </row>
    <row r="1296" spans="1:18">
      <c r="A1296" s="9">
        <v>1295</v>
      </c>
      <c r="B1296">
        <v>292</v>
      </c>
      <c r="C1296">
        <v>2</v>
      </c>
      <c r="D1296" t="s">
        <v>29</v>
      </c>
      <c r="E1296">
        <v>7</v>
      </c>
      <c r="F1296">
        <v>46</v>
      </c>
      <c r="G1296" t="s">
        <v>109</v>
      </c>
      <c r="H1296" t="s">
        <v>57</v>
      </c>
      <c r="I1296" t="s">
        <v>26</v>
      </c>
      <c r="J1296">
        <v>1</v>
      </c>
      <c r="K1296">
        <v>1974</v>
      </c>
      <c r="L1296">
        <v>2</v>
      </c>
      <c r="M1296">
        <v>13920</v>
      </c>
      <c r="N1296">
        <v>15894</v>
      </c>
      <c r="O1296" t="s">
        <v>27</v>
      </c>
      <c r="P1296">
        <v>4</v>
      </c>
      <c r="Q1296" t="s">
        <v>41</v>
      </c>
      <c r="R1296">
        <v>6</v>
      </c>
    </row>
    <row r="1297" spans="1:18">
      <c r="A1297" s="9">
        <v>1296</v>
      </c>
      <c r="B1297">
        <v>85</v>
      </c>
      <c r="C1297">
        <v>2</v>
      </c>
      <c r="D1297" t="s">
        <v>29</v>
      </c>
      <c r="E1297">
        <v>7</v>
      </c>
      <c r="F1297">
        <v>62</v>
      </c>
      <c r="G1297" t="s">
        <v>101</v>
      </c>
      <c r="H1297" t="s">
        <v>31</v>
      </c>
      <c r="I1297" t="s">
        <v>62</v>
      </c>
      <c r="J1297">
        <v>1</v>
      </c>
      <c r="K1297">
        <v>315</v>
      </c>
      <c r="L1297">
        <v>1</v>
      </c>
      <c r="M1297">
        <v>1360</v>
      </c>
      <c r="N1297">
        <v>1675</v>
      </c>
      <c r="O1297" t="s">
        <v>46</v>
      </c>
      <c r="P1297">
        <v>1</v>
      </c>
      <c r="Q1297" t="s">
        <v>32</v>
      </c>
      <c r="R1297">
        <v>1</v>
      </c>
    </row>
    <row r="1298" spans="1:18">
      <c r="A1298" s="9">
        <v>1297</v>
      </c>
      <c r="B1298">
        <v>193</v>
      </c>
      <c r="C1298">
        <v>3</v>
      </c>
      <c r="D1298" t="s">
        <v>33</v>
      </c>
      <c r="E1298">
        <v>14</v>
      </c>
      <c r="F1298">
        <v>27</v>
      </c>
      <c r="G1298" t="s">
        <v>94</v>
      </c>
      <c r="H1298" t="s">
        <v>44</v>
      </c>
      <c r="I1298" t="s">
        <v>40</v>
      </c>
      <c r="J1298">
        <v>3</v>
      </c>
      <c r="K1298">
        <v>24584</v>
      </c>
      <c r="L1298">
        <v>2</v>
      </c>
      <c r="M1298">
        <v>2880</v>
      </c>
      <c r="N1298">
        <v>27464</v>
      </c>
      <c r="O1298" t="s">
        <v>27</v>
      </c>
      <c r="P1298">
        <v>2</v>
      </c>
      <c r="Q1298" t="s">
        <v>28</v>
      </c>
      <c r="R1298">
        <v>4</v>
      </c>
    </row>
    <row r="1299" spans="1:18">
      <c r="A1299" s="9">
        <v>1298</v>
      </c>
      <c r="B1299">
        <v>275</v>
      </c>
      <c r="C1299">
        <v>1</v>
      </c>
      <c r="D1299" t="s">
        <v>37</v>
      </c>
      <c r="E1299">
        <v>3</v>
      </c>
      <c r="F1299">
        <v>35</v>
      </c>
      <c r="G1299" t="s">
        <v>48</v>
      </c>
      <c r="H1299" t="s">
        <v>25</v>
      </c>
      <c r="I1299" t="s">
        <v>26</v>
      </c>
      <c r="J1299">
        <v>3</v>
      </c>
      <c r="K1299">
        <v>2868</v>
      </c>
      <c r="L1299">
        <v>2</v>
      </c>
      <c r="M1299">
        <v>9600</v>
      </c>
      <c r="N1299">
        <v>12468</v>
      </c>
      <c r="O1299" t="s">
        <v>27</v>
      </c>
      <c r="P1299">
        <v>2</v>
      </c>
      <c r="Q1299" t="s">
        <v>28</v>
      </c>
      <c r="R1299">
        <v>4</v>
      </c>
    </row>
    <row r="1300" spans="1:18">
      <c r="A1300" s="9">
        <v>1299</v>
      </c>
      <c r="B1300">
        <v>130</v>
      </c>
      <c r="C1300">
        <v>3</v>
      </c>
      <c r="D1300" t="s">
        <v>33</v>
      </c>
      <c r="E1300">
        <v>14</v>
      </c>
      <c r="F1300">
        <v>64</v>
      </c>
      <c r="G1300" t="s">
        <v>79</v>
      </c>
      <c r="H1300" t="s">
        <v>44</v>
      </c>
      <c r="I1300" t="s">
        <v>62</v>
      </c>
      <c r="J1300">
        <v>3</v>
      </c>
      <c r="K1300">
        <v>22792</v>
      </c>
      <c r="L1300">
        <v>2</v>
      </c>
      <c r="M1300">
        <v>10720</v>
      </c>
      <c r="N1300">
        <v>33512</v>
      </c>
      <c r="O1300" t="s">
        <v>46</v>
      </c>
      <c r="P1300">
        <v>2</v>
      </c>
      <c r="Q1300" t="s">
        <v>28</v>
      </c>
      <c r="R1300">
        <v>4</v>
      </c>
    </row>
    <row r="1301" spans="1:18">
      <c r="A1301" s="9">
        <v>1300</v>
      </c>
      <c r="B1301">
        <v>84</v>
      </c>
      <c r="C1301">
        <v>2</v>
      </c>
      <c r="D1301" t="s">
        <v>29</v>
      </c>
      <c r="E1301">
        <v>7</v>
      </c>
      <c r="F1301">
        <v>55</v>
      </c>
      <c r="G1301" t="s">
        <v>102</v>
      </c>
      <c r="H1301" t="s">
        <v>25</v>
      </c>
      <c r="I1301" t="s">
        <v>26</v>
      </c>
      <c r="J1301">
        <v>2</v>
      </c>
      <c r="K1301">
        <v>2198</v>
      </c>
      <c r="L1301">
        <v>1</v>
      </c>
      <c r="M1301">
        <v>1960</v>
      </c>
      <c r="N1301">
        <v>4158</v>
      </c>
      <c r="O1301" t="s">
        <v>27</v>
      </c>
      <c r="P1301">
        <v>3</v>
      </c>
      <c r="Q1301" t="s">
        <v>35</v>
      </c>
      <c r="R1301">
        <v>2</v>
      </c>
    </row>
    <row r="1302" spans="1:18">
      <c r="A1302" s="9">
        <v>1301</v>
      </c>
      <c r="B1302">
        <v>235</v>
      </c>
      <c r="C1302">
        <v>1</v>
      </c>
      <c r="D1302" t="s">
        <v>37</v>
      </c>
      <c r="E1302">
        <v>3</v>
      </c>
      <c r="F1302">
        <v>10</v>
      </c>
      <c r="G1302" t="s">
        <v>92</v>
      </c>
      <c r="H1302" t="s">
        <v>31</v>
      </c>
      <c r="I1302" t="s">
        <v>40</v>
      </c>
      <c r="J1302">
        <v>2</v>
      </c>
      <c r="K1302">
        <v>3240</v>
      </c>
      <c r="L1302">
        <v>2</v>
      </c>
      <c r="M1302">
        <v>1560</v>
      </c>
      <c r="N1302">
        <v>4800</v>
      </c>
      <c r="O1302" t="s">
        <v>27</v>
      </c>
      <c r="P1302">
        <v>4</v>
      </c>
      <c r="Q1302" t="s">
        <v>41</v>
      </c>
      <c r="R1302">
        <v>6</v>
      </c>
    </row>
    <row r="1303" spans="1:18">
      <c r="A1303" s="9">
        <v>1302</v>
      </c>
      <c r="B1303">
        <v>31</v>
      </c>
      <c r="C1303">
        <v>1</v>
      </c>
      <c r="D1303" t="s">
        <v>37</v>
      </c>
      <c r="E1303">
        <v>3</v>
      </c>
      <c r="F1303">
        <v>25</v>
      </c>
      <c r="G1303" t="s">
        <v>78</v>
      </c>
      <c r="H1303" t="s">
        <v>31</v>
      </c>
      <c r="I1303" t="s">
        <v>40</v>
      </c>
      <c r="J1303">
        <v>1</v>
      </c>
      <c r="K1303">
        <v>600</v>
      </c>
      <c r="L1303">
        <v>2</v>
      </c>
      <c r="M1303">
        <v>1440</v>
      </c>
      <c r="N1303">
        <v>2040</v>
      </c>
      <c r="O1303" t="s">
        <v>46</v>
      </c>
      <c r="P1303">
        <v>3</v>
      </c>
      <c r="Q1303" t="s">
        <v>35</v>
      </c>
      <c r="R1303">
        <v>2</v>
      </c>
    </row>
    <row r="1304" spans="1:18">
      <c r="A1304" s="9">
        <v>1303</v>
      </c>
      <c r="B1304">
        <v>156</v>
      </c>
      <c r="C1304">
        <v>1</v>
      </c>
      <c r="D1304" t="s">
        <v>37</v>
      </c>
      <c r="E1304">
        <v>3</v>
      </c>
      <c r="F1304">
        <v>65</v>
      </c>
      <c r="G1304" t="s">
        <v>80</v>
      </c>
      <c r="H1304" t="s">
        <v>44</v>
      </c>
      <c r="I1304" t="s">
        <v>62</v>
      </c>
      <c r="J1304">
        <v>3</v>
      </c>
      <c r="K1304">
        <v>627</v>
      </c>
      <c r="L1304">
        <v>1</v>
      </c>
      <c r="M1304">
        <v>1520</v>
      </c>
      <c r="N1304">
        <v>2147</v>
      </c>
      <c r="O1304" t="s">
        <v>46</v>
      </c>
      <c r="P1304">
        <v>1</v>
      </c>
      <c r="Q1304" t="s">
        <v>32</v>
      </c>
      <c r="R1304">
        <v>1</v>
      </c>
    </row>
    <row r="1305" spans="1:18">
      <c r="A1305" s="9">
        <v>1304</v>
      </c>
      <c r="B1305">
        <v>215</v>
      </c>
      <c r="C1305">
        <v>1</v>
      </c>
      <c r="D1305" t="s">
        <v>37</v>
      </c>
      <c r="E1305">
        <v>3</v>
      </c>
      <c r="F1305">
        <v>43</v>
      </c>
      <c r="G1305" t="s">
        <v>47</v>
      </c>
      <c r="H1305" t="s">
        <v>31</v>
      </c>
      <c r="I1305" t="s">
        <v>26</v>
      </c>
      <c r="J1305">
        <v>3</v>
      </c>
      <c r="K1305">
        <v>4986</v>
      </c>
      <c r="L1305">
        <v>1</v>
      </c>
      <c r="M1305">
        <v>5460</v>
      </c>
      <c r="N1305">
        <v>10446</v>
      </c>
      <c r="O1305" t="s">
        <v>27</v>
      </c>
      <c r="P1305">
        <v>4</v>
      </c>
      <c r="Q1305" t="s">
        <v>41</v>
      </c>
      <c r="R1305">
        <v>6</v>
      </c>
    </row>
    <row r="1306" spans="1:18">
      <c r="A1306" s="9">
        <v>1305</v>
      </c>
      <c r="B1306">
        <v>130</v>
      </c>
      <c r="C1306">
        <v>4</v>
      </c>
      <c r="D1306" t="s">
        <v>23</v>
      </c>
      <c r="E1306">
        <v>30</v>
      </c>
      <c r="F1306">
        <v>39</v>
      </c>
      <c r="G1306" t="s">
        <v>71</v>
      </c>
      <c r="H1306" t="s">
        <v>57</v>
      </c>
      <c r="I1306" t="s">
        <v>26</v>
      </c>
      <c r="J1306">
        <v>2</v>
      </c>
      <c r="K1306">
        <v>3510</v>
      </c>
      <c r="L1306">
        <v>2</v>
      </c>
      <c r="M1306">
        <v>1958</v>
      </c>
      <c r="N1306">
        <v>5468</v>
      </c>
      <c r="O1306" t="s">
        <v>27</v>
      </c>
      <c r="P1306">
        <v>1</v>
      </c>
      <c r="Q1306" t="s">
        <v>32</v>
      </c>
      <c r="R1306">
        <v>1</v>
      </c>
    </row>
    <row r="1307" spans="1:18">
      <c r="A1307" s="9">
        <v>1306</v>
      </c>
      <c r="B1307">
        <v>77</v>
      </c>
      <c r="C1307">
        <v>3</v>
      </c>
      <c r="D1307" t="s">
        <v>33</v>
      </c>
      <c r="E1307">
        <v>14</v>
      </c>
      <c r="F1307">
        <v>61</v>
      </c>
      <c r="G1307" t="s">
        <v>61</v>
      </c>
      <c r="H1307" t="s">
        <v>57</v>
      </c>
      <c r="I1307" t="s">
        <v>62</v>
      </c>
      <c r="J1307">
        <v>2</v>
      </c>
      <c r="K1307">
        <v>4032</v>
      </c>
      <c r="L1307">
        <v>1</v>
      </c>
      <c r="M1307">
        <v>5880</v>
      </c>
      <c r="N1307">
        <v>9912</v>
      </c>
      <c r="O1307" t="s">
        <v>46</v>
      </c>
      <c r="P1307">
        <v>2</v>
      </c>
      <c r="Q1307" t="s">
        <v>28</v>
      </c>
      <c r="R1307">
        <v>4</v>
      </c>
    </row>
    <row r="1308" spans="1:18">
      <c r="A1308" s="9">
        <v>1307</v>
      </c>
      <c r="B1308">
        <v>104</v>
      </c>
      <c r="C1308">
        <v>2</v>
      </c>
      <c r="D1308" t="s">
        <v>29</v>
      </c>
      <c r="E1308">
        <v>7</v>
      </c>
      <c r="F1308">
        <v>21</v>
      </c>
      <c r="G1308" t="s">
        <v>72</v>
      </c>
      <c r="H1308" t="s">
        <v>31</v>
      </c>
      <c r="I1308" t="s">
        <v>40</v>
      </c>
      <c r="J1308">
        <v>1</v>
      </c>
      <c r="K1308">
        <v>770</v>
      </c>
      <c r="L1308">
        <v>1</v>
      </c>
      <c r="M1308">
        <v>620</v>
      </c>
      <c r="N1308">
        <v>1390</v>
      </c>
      <c r="O1308" t="s">
        <v>46</v>
      </c>
      <c r="P1308">
        <v>3</v>
      </c>
      <c r="Q1308" t="s">
        <v>35</v>
      </c>
      <c r="R1308">
        <v>2</v>
      </c>
    </row>
    <row r="1309" spans="1:18">
      <c r="A1309" s="9">
        <v>1308</v>
      </c>
      <c r="B1309">
        <v>191</v>
      </c>
      <c r="C1309">
        <v>3</v>
      </c>
      <c r="D1309" t="s">
        <v>33</v>
      </c>
      <c r="E1309">
        <v>14</v>
      </c>
      <c r="F1309">
        <v>19</v>
      </c>
      <c r="G1309" t="s">
        <v>58</v>
      </c>
      <c r="H1309" t="s">
        <v>31</v>
      </c>
      <c r="I1309" t="s">
        <v>40</v>
      </c>
      <c r="J1309">
        <v>2</v>
      </c>
      <c r="K1309">
        <v>13328</v>
      </c>
      <c r="L1309">
        <v>2</v>
      </c>
      <c r="M1309">
        <v>2000</v>
      </c>
      <c r="N1309">
        <v>15328</v>
      </c>
      <c r="O1309" t="s">
        <v>27</v>
      </c>
      <c r="P1309">
        <v>2</v>
      </c>
      <c r="Q1309" t="s">
        <v>28</v>
      </c>
      <c r="R1309">
        <v>4</v>
      </c>
    </row>
    <row r="1310" spans="1:18">
      <c r="A1310" s="9">
        <v>1309</v>
      </c>
      <c r="B1310">
        <v>282</v>
      </c>
      <c r="C1310">
        <v>2</v>
      </c>
      <c r="D1310" t="s">
        <v>29</v>
      </c>
      <c r="E1310">
        <v>7</v>
      </c>
      <c r="F1310">
        <v>49</v>
      </c>
      <c r="G1310" t="s">
        <v>66</v>
      </c>
      <c r="H1310" t="s">
        <v>44</v>
      </c>
      <c r="I1310" t="s">
        <v>26</v>
      </c>
      <c r="J1310">
        <v>3</v>
      </c>
      <c r="K1310">
        <v>3318</v>
      </c>
      <c r="L1310">
        <v>2</v>
      </c>
      <c r="M1310">
        <v>4880</v>
      </c>
      <c r="N1310">
        <v>8198</v>
      </c>
      <c r="O1310" t="s">
        <v>27</v>
      </c>
      <c r="P1310">
        <v>3</v>
      </c>
      <c r="Q1310" t="s">
        <v>35</v>
      </c>
      <c r="R1310">
        <v>2</v>
      </c>
    </row>
    <row r="1311" spans="1:18">
      <c r="A1311" s="9">
        <v>1310</v>
      </c>
      <c r="B1311">
        <v>269</v>
      </c>
      <c r="C1311">
        <v>1</v>
      </c>
      <c r="D1311" t="s">
        <v>37</v>
      </c>
      <c r="E1311">
        <v>3</v>
      </c>
      <c r="F1311">
        <v>58</v>
      </c>
      <c r="G1311" t="s">
        <v>38</v>
      </c>
      <c r="H1311" t="s">
        <v>31</v>
      </c>
      <c r="I1311" t="s">
        <v>26</v>
      </c>
      <c r="J1311">
        <v>1</v>
      </c>
      <c r="K1311">
        <v>204</v>
      </c>
      <c r="L1311">
        <v>1</v>
      </c>
      <c r="M1311">
        <v>670</v>
      </c>
      <c r="N1311">
        <v>874</v>
      </c>
      <c r="O1311" t="s">
        <v>27</v>
      </c>
      <c r="P1311">
        <v>1</v>
      </c>
      <c r="Q1311" t="s">
        <v>32</v>
      </c>
      <c r="R1311">
        <v>1</v>
      </c>
    </row>
    <row r="1312" spans="1:18">
      <c r="A1312" s="9">
        <v>1311</v>
      </c>
      <c r="B1312">
        <v>57</v>
      </c>
      <c r="C1312">
        <v>1</v>
      </c>
      <c r="D1312" t="s">
        <v>37</v>
      </c>
      <c r="E1312">
        <v>3</v>
      </c>
      <c r="F1312">
        <v>20</v>
      </c>
      <c r="G1312" t="s">
        <v>45</v>
      </c>
      <c r="H1312" t="s">
        <v>31</v>
      </c>
      <c r="I1312" t="s">
        <v>40</v>
      </c>
      <c r="J1312">
        <v>1</v>
      </c>
      <c r="K1312">
        <v>972</v>
      </c>
      <c r="L1312">
        <v>1</v>
      </c>
      <c r="M1312">
        <v>1440</v>
      </c>
      <c r="N1312">
        <v>2412</v>
      </c>
      <c r="O1312" t="s">
        <v>46</v>
      </c>
      <c r="P1312">
        <v>2</v>
      </c>
      <c r="Q1312" t="s">
        <v>28</v>
      </c>
      <c r="R1312">
        <v>4</v>
      </c>
    </row>
    <row r="1313" spans="1:18">
      <c r="A1313" s="9">
        <v>1312</v>
      </c>
      <c r="B1313">
        <v>142</v>
      </c>
      <c r="C1313">
        <v>1</v>
      </c>
      <c r="D1313" t="s">
        <v>37</v>
      </c>
      <c r="E1313">
        <v>3</v>
      </c>
      <c r="F1313">
        <v>34</v>
      </c>
      <c r="G1313" t="s">
        <v>24</v>
      </c>
      <c r="H1313" t="s">
        <v>25</v>
      </c>
      <c r="I1313" t="s">
        <v>26</v>
      </c>
      <c r="J1313">
        <v>2</v>
      </c>
      <c r="K1313">
        <v>1284</v>
      </c>
      <c r="L1313">
        <v>1</v>
      </c>
      <c r="M1313">
        <v>6000</v>
      </c>
      <c r="N1313">
        <v>7284</v>
      </c>
      <c r="O1313" t="s">
        <v>27</v>
      </c>
      <c r="P1313">
        <v>2</v>
      </c>
      <c r="Q1313" t="s">
        <v>28</v>
      </c>
      <c r="R1313">
        <v>4</v>
      </c>
    </row>
    <row r="1314" spans="1:18">
      <c r="A1314" s="9">
        <v>1313</v>
      </c>
      <c r="B1314">
        <v>300</v>
      </c>
      <c r="C1314">
        <v>4</v>
      </c>
      <c r="D1314" t="s">
        <v>23</v>
      </c>
      <c r="E1314">
        <v>30</v>
      </c>
      <c r="F1314">
        <v>10</v>
      </c>
      <c r="G1314" t="s">
        <v>92</v>
      </c>
      <c r="H1314" t="s">
        <v>31</v>
      </c>
      <c r="I1314" t="s">
        <v>40</v>
      </c>
      <c r="J1314">
        <v>2</v>
      </c>
      <c r="K1314">
        <v>5400</v>
      </c>
      <c r="L1314">
        <v>2</v>
      </c>
      <c r="M1314">
        <v>260</v>
      </c>
      <c r="N1314">
        <v>5660</v>
      </c>
      <c r="O1314" t="s">
        <v>27</v>
      </c>
      <c r="P1314">
        <v>1</v>
      </c>
      <c r="Q1314" t="s">
        <v>32</v>
      </c>
      <c r="R1314">
        <v>1</v>
      </c>
    </row>
    <row r="1315" spans="1:18">
      <c r="A1315" s="9">
        <v>1314</v>
      </c>
      <c r="B1315">
        <v>282</v>
      </c>
      <c r="C1315">
        <v>3</v>
      </c>
      <c r="D1315" t="s">
        <v>33</v>
      </c>
      <c r="E1315">
        <v>14</v>
      </c>
      <c r="F1315">
        <v>36</v>
      </c>
      <c r="G1315" t="s">
        <v>67</v>
      </c>
      <c r="H1315" t="s">
        <v>25</v>
      </c>
      <c r="I1315" t="s">
        <v>26</v>
      </c>
      <c r="J1315">
        <v>3</v>
      </c>
      <c r="K1315">
        <v>44604</v>
      </c>
      <c r="L1315">
        <v>1</v>
      </c>
      <c r="M1315">
        <v>7080</v>
      </c>
      <c r="N1315">
        <v>51684</v>
      </c>
      <c r="O1315" t="s">
        <v>27</v>
      </c>
      <c r="P1315">
        <v>4</v>
      </c>
      <c r="Q1315" t="s">
        <v>41</v>
      </c>
      <c r="R1315">
        <v>6</v>
      </c>
    </row>
    <row r="1316" spans="1:18">
      <c r="A1316" s="9">
        <v>1315</v>
      </c>
      <c r="B1316">
        <v>270</v>
      </c>
      <c r="C1316">
        <v>1</v>
      </c>
      <c r="D1316" t="s">
        <v>37</v>
      </c>
      <c r="E1316">
        <v>3</v>
      </c>
      <c r="F1316">
        <v>4</v>
      </c>
      <c r="G1316" t="s">
        <v>65</v>
      </c>
      <c r="H1316" t="s">
        <v>44</v>
      </c>
      <c r="I1316" t="s">
        <v>40</v>
      </c>
      <c r="J1316">
        <v>1</v>
      </c>
      <c r="K1316">
        <v>756</v>
      </c>
      <c r="L1316">
        <v>2</v>
      </c>
      <c r="M1316">
        <v>3600</v>
      </c>
      <c r="N1316">
        <v>4356</v>
      </c>
      <c r="O1316" t="s">
        <v>27</v>
      </c>
      <c r="P1316">
        <v>4</v>
      </c>
      <c r="Q1316" t="s">
        <v>41</v>
      </c>
      <c r="R1316">
        <v>6</v>
      </c>
    </row>
    <row r="1317" spans="1:18">
      <c r="A1317" s="9">
        <v>1316</v>
      </c>
      <c r="B1317">
        <v>137</v>
      </c>
      <c r="C1317">
        <v>1</v>
      </c>
      <c r="D1317" t="s">
        <v>37</v>
      </c>
      <c r="E1317">
        <v>3</v>
      </c>
      <c r="F1317">
        <v>33</v>
      </c>
      <c r="G1317" t="s">
        <v>34</v>
      </c>
      <c r="H1317" t="s">
        <v>25</v>
      </c>
      <c r="I1317" t="s">
        <v>26</v>
      </c>
      <c r="J1317">
        <v>1</v>
      </c>
      <c r="K1317">
        <v>444</v>
      </c>
      <c r="L1317">
        <v>1</v>
      </c>
      <c r="M1317">
        <v>1960</v>
      </c>
      <c r="N1317">
        <v>2404</v>
      </c>
      <c r="O1317" t="s">
        <v>27</v>
      </c>
      <c r="P1317">
        <v>3</v>
      </c>
      <c r="Q1317" t="s">
        <v>35</v>
      </c>
      <c r="R1317">
        <v>2</v>
      </c>
    </row>
    <row r="1318" spans="1:18">
      <c r="A1318" s="9">
        <v>1317</v>
      </c>
      <c r="B1318">
        <v>83</v>
      </c>
      <c r="C1318">
        <v>4</v>
      </c>
      <c r="D1318" t="s">
        <v>23</v>
      </c>
      <c r="E1318">
        <v>30</v>
      </c>
      <c r="F1318">
        <v>6</v>
      </c>
      <c r="G1318" t="s">
        <v>110</v>
      </c>
      <c r="H1318" t="s">
        <v>25</v>
      </c>
      <c r="I1318" t="s">
        <v>40</v>
      </c>
      <c r="J1318">
        <v>2</v>
      </c>
      <c r="K1318">
        <v>3180</v>
      </c>
      <c r="L1318">
        <v>1</v>
      </c>
      <c r="M1318">
        <v>250</v>
      </c>
      <c r="N1318">
        <v>3430</v>
      </c>
      <c r="O1318" t="s">
        <v>27</v>
      </c>
      <c r="P1318">
        <v>1</v>
      </c>
      <c r="Q1318" t="s">
        <v>32</v>
      </c>
      <c r="R1318">
        <v>1</v>
      </c>
    </row>
    <row r="1319" spans="1:18">
      <c r="A1319" s="9">
        <v>1318</v>
      </c>
      <c r="B1319">
        <v>22</v>
      </c>
      <c r="C1319">
        <v>3</v>
      </c>
      <c r="D1319" t="s">
        <v>33</v>
      </c>
      <c r="E1319">
        <v>14</v>
      </c>
      <c r="F1319">
        <v>61</v>
      </c>
      <c r="G1319" t="s">
        <v>61</v>
      </c>
      <c r="H1319" t="s">
        <v>57</v>
      </c>
      <c r="I1319" t="s">
        <v>62</v>
      </c>
      <c r="J1319">
        <v>1</v>
      </c>
      <c r="K1319">
        <v>714</v>
      </c>
      <c r="L1319">
        <v>2</v>
      </c>
      <c r="M1319">
        <v>2940</v>
      </c>
      <c r="N1319">
        <v>3654</v>
      </c>
      <c r="O1319" t="s">
        <v>46</v>
      </c>
      <c r="P1319">
        <v>1</v>
      </c>
      <c r="Q1319" t="s">
        <v>32</v>
      </c>
      <c r="R1319">
        <v>1</v>
      </c>
    </row>
    <row r="1320" spans="1:18">
      <c r="A1320" s="9">
        <v>1319</v>
      </c>
      <c r="B1320">
        <v>225</v>
      </c>
      <c r="C1320">
        <v>2</v>
      </c>
      <c r="D1320" t="s">
        <v>29</v>
      </c>
      <c r="E1320">
        <v>7</v>
      </c>
      <c r="F1320">
        <v>22</v>
      </c>
      <c r="G1320" t="s">
        <v>91</v>
      </c>
      <c r="H1320" t="s">
        <v>44</v>
      </c>
      <c r="I1320" t="s">
        <v>40</v>
      </c>
      <c r="J1320">
        <v>1</v>
      </c>
      <c r="K1320">
        <v>1848</v>
      </c>
      <c r="L1320">
        <v>1</v>
      </c>
      <c r="M1320">
        <v>1480</v>
      </c>
      <c r="N1320">
        <v>3328</v>
      </c>
      <c r="O1320" t="s">
        <v>27</v>
      </c>
      <c r="P1320">
        <v>2</v>
      </c>
      <c r="Q1320" t="s">
        <v>28</v>
      </c>
      <c r="R1320">
        <v>4</v>
      </c>
    </row>
    <row r="1321" spans="1:18">
      <c r="A1321" s="9">
        <v>1320</v>
      </c>
      <c r="B1321">
        <v>135</v>
      </c>
      <c r="C1321">
        <v>4</v>
      </c>
      <c r="D1321" t="s">
        <v>23</v>
      </c>
      <c r="E1321">
        <v>30</v>
      </c>
      <c r="F1321">
        <v>30</v>
      </c>
      <c r="G1321" t="s">
        <v>59</v>
      </c>
      <c r="H1321" t="s">
        <v>57</v>
      </c>
      <c r="I1321" t="s">
        <v>26</v>
      </c>
      <c r="J1321">
        <v>1</v>
      </c>
      <c r="K1321">
        <v>8460</v>
      </c>
      <c r="L1321">
        <v>1</v>
      </c>
      <c r="M1321">
        <v>8100</v>
      </c>
      <c r="N1321">
        <v>16560</v>
      </c>
      <c r="O1321" t="s">
        <v>27</v>
      </c>
      <c r="P1321">
        <v>4</v>
      </c>
      <c r="Q1321" t="s">
        <v>41</v>
      </c>
      <c r="R1321">
        <v>6</v>
      </c>
    </row>
    <row r="1322" spans="1:18">
      <c r="A1322" s="9">
        <v>1321</v>
      </c>
      <c r="B1322">
        <v>189</v>
      </c>
      <c r="C1322">
        <v>1</v>
      </c>
      <c r="D1322" t="s">
        <v>37</v>
      </c>
      <c r="E1322">
        <v>3</v>
      </c>
      <c r="F1322">
        <v>63</v>
      </c>
      <c r="G1322" t="s">
        <v>76</v>
      </c>
      <c r="H1322" t="s">
        <v>44</v>
      </c>
      <c r="I1322" t="s">
        <v>62</v>
      </c>
      <c r="J1322">
        <v>2</v>
      </c>
      <c r="K1322">
        <v>405</v>
      </c>
      <c r="L1322">
        <v>2</v>
      </c>
      <c r="M1322">
        <v>1680</v>
      </c>
      <c r="N1322">
        <v>2085</v>
      </c>
      <c r="O1322" t="s">
        <v>46</v>
      </c>
      <c r="P1322">
        <v>1</v>
      </c>
      <c r="Q1322" t="s">
        <v>32</v>
      </c>
      <c r="R1322">
        <v>1</v>
      </c>
    </row>
    <row r="1323" spans="1:18">
      <c r="A1323" s="9">
        <v>1322</v>
      </c>
      <c r="B1323">
        <v>78</v>
      </c>
      <c r="C1323">
        <v>4</v>
      </c>
      <c r="D1323" t="s">
        <v>23</v>
      </c>
      <c r="E1323">
        <v>30</v>
      </c>
      <c r="F1323">
        <v>19</v>
      </c>
      <c r="G1323" t="s">
        <v>58</v>
      </c>
      <c r="H1323" t="s">
        <v>31</v>
      </c>
      <c r="I1323" t="s">
        <v>40</v>
      </c>
      <c r="J1323">
        <v>3</v>
      </c>
      <c r="K1323">
        <v>126000</v>
      </c>
      <c r="L1323">
        <v>2</v>
      </c>
      <c r="M1323">
        <v>3000</v>
      </c>
      <c r="N1323">
        <v>129000</v>
      </c>
      <c r="O1323" t="s">
        <v>27</v>
      </c>
      <c r="P1323">
        <v>4</v>
      </c>
      <c r="Q1323" t="s">
        <v>41</v>
      </c>
      <c r="R1323">
        <v>6</v>
      </c>
    </row>
    <row r="1324" spans="1:18">
      <c r="A1324" s="9">
        <v>1323</v>
      </c>
      <c r="B1324">
        <v>124</v>
      </c>
      <c r="C1324">
        <v>3</v>
      </c>
      <c r="D1324" t="s">
        <v>33</v>
      </c>
      <c r="E1324">
        <v>14</v>
      </c>
      <c r="F1324">
        <v>3</v>
      </c>
      <c r="G1324" t="s">
        <v>97</v>
      </c>
      <c r="H1324" t="s">
        <v>25</v>
      </c>
      <c r="I1324" t="s">
        <v>40</v>
      </c>
      <c r="J1324">
        <v>3</v>
      </c>
      <c r="K1324">
        <v>5012</v>
      </c>
      <c r="L1324">
        <v>2</v>
      </c>
      <c r="M1324">
        <v>1100</v>
      </c>
      <c r="N1324">
        <v>6112</v>
      </c>
      <c r="O1324" t="s">
        <v>27</v>
      </c>
      <c r="P1324">
        <v>1</v>
      </c>
      <c r="Q1324" t="s">
        <v>32</v>
      </c>
      <c r="R1324">
        <v>1</v>
      </c>
    </row>
    <row r="1325" spans="1:18">
      <c r="A1325" s="9">
        <v>1324</v>
      </c>
      <c r="B1325">
        <v>273</v>
      </c>
      <c r="C1325">
        <v>3</v>
      </c>
      <c r="D1325" t="s">
        <v>33</v>
      </c>
      <c r="E1325">
        <v>14</v>
      </c>
      <c r="F1325">
        <v>22</v>
      </c>
      <c r="G1325" t="s">
        <v>91</v>
      </c>
      <c r="H1325" t="s">
        <v>44</v>
      </c>
      <c r="I1325" t="s">
        <v>40</v>
      </c>
      <c r="J1325">
        <v>2</v>
      </c>
      <c r="K1325">
        <v>4508</v>
      </c>
      <c r="L1325">
        <v>2</v>
      </c>
      <c r="M1325">
        <v>1480</v>
      </c>
      <c r="N1325">
        <v>5988</v>
      </c>
      <c r="O1325" t="s">
        <v>27</v>
      </c>
      <c r="P1325">
        <v>3</v>
      </c>
      <c r="Q1325" t="s">
        <v>35</v>
      </c>
      <c r="R1325">
        <v>2</v>
      </c>
    </row>
    <row r="1326" spans="1:18">
      <c r="A1326" s="9">
        <v>1325</v>
      </c>
      <c r="B1326">
        <v>118</v>
      </c>
      <c r="C1326">
        <v>4</v>
      </c>
      <c r="D1326" t="s">
        <v>23</v>
      </c>
      <c r="E1326">
        <v>30</v>
      </c>
      <c r="F1326">
        <v>54</v>
      </c>
      <c r="G1326" t="s">
        <v>73</v>
      </c>
      <c r="H1326" t="s">
        <v>57</v>
      </c>
      <c r="I1326" t="s">
        <v>26</v>
      </c>
      <c r="J1326">
        <v>2</v>
      </c>
      <c r="K1326">
        <v>10200</v>
      </c>
      <c r="L1326">
        <v>2</v>
      </c>
      <c r="M1326">
        <v>14240</v>
      </c>
      <c r="N1326">
        <v>24440</v>
      </c>
      <c r="O1326" t="s">
        <v>27</v>
      </c>
      <c r="P1326">
        <v>2</v>
      </c>
      <c r="Q1326" t="s">
        <v>28</v>
      </c>
      <c r="R1326">
        <v>4</v>
      </c>
    </row>
    <row r="1327" spans="1:18">
      <c r="A1327" s="9">
        <v>1326</v>
      </c>
      <c r="B1327">
        <v>172</v>
      </c>
      <c r="C1327">
        <v>1</v>
      </c>
      <c r="D1327" t="s">
        <v>37</v>
      </c>
      <c r="E1327">
        <v>3</v>
      </c>
      <c r="F1327">
        <v>47</v>
      </c>
      <c r="G1327" t="s">
        <v>56</v>
      </c>
      <c r="H1327" t="s">
        <v>57</v>
      </c>
      <c r="I1327" t="s">
        <v>26</v>
      </c>
      <c r="J1327">
        <v>1</v>
      </c>
      <c r="K1327">
        <v>165</v>
      </c>
      <c r="L1327">
        <v>1</v>
      </c>
      <c r="M1327">
        <v>1185</v>
      </c>
      <c r="N1327">
        <v>1350</v>
      </c>
      <c r="O1327" t="s">
        <v>27</v>
      </c>
      <c r="P1327">
        <v>1</v>
      </c>
      <c r="Q1327" t="s">
        <v>32</v>
      </c>
      <c r="R1327">
        <v>1</v>
      </c>
    </row>
    <row r="1328" spans="1:18">
      <c r="A1328" s="9">
        <v>1327</v>
      </c>
      <c r="B1328">
        <v>70</v>
      </c>
      <c r="C1328">
        <v>2</v>
      </c>
      <c r="D1328" t="s">
        <v>29</v>
      </c>
      <c r="E1328">
        <v>7</v>
      </c>
      <c r="F1328">
        <v>17</v>
      </c>
      <c r="G1328" t="s">
        <v>60</v>
      </c>
      <c r="H1328" t="s">
        <v>31</v>
      </c>
      <c r="I1328" t="s">
        <v>40</v>
      </c>
      <c r="J1328">
        <v>1</v>
      </c>
      <c r="K1328">
        <v>798</v>
      </c>
      <c r="L1328">
        <v>1</v>
      </c>
      <c r="M1328">
        <v>620</v>
      </c>
      <c r="N1328">
        <v>1418</v>
      </c>
      <c r="O1328" t="s">
        <v>46</v>
      </c>
      <c r="P1328">
        <v>3</v>
      </c>
      <c r="Q1328" t="s">
        <v>35</v>
      </c>
      <c r="R1328">
        <v>2</v>
      </c>
    </row>
    <row r="1329" spans="1:18">
      <c r="A1329" s="9">
        <v>1328</v>
      </c>
      <c r="B1329">
        <v>229</v>
      </c>
      <c r="C1329">
        <v>4</v>
      </c>
      <c r="D1329" t="s">
        <v>23</v>
      </c>
      <c r="E1329">
        <v>30</v>
      </c>
      <c r="F1329">
        <v>67</v>
      </c>
      <c r="G1329" t="s">
        <v>63</v>
      </c>
      <c r="H1329" t="s">
        <v>31</v>
      </c>
      <c r="I1329" t="s">
        <v>64</v>
      </c>
      <c r="J1329">
        <v>2</v>
      </c>
      <c r="K1329">
        <v>4140</v>
      </c>
      <c r="L1329">
        <v>2</v>
      </c>
      <c r="M1329">
        <v>1540</v>
      </c>
      <c r="N1329">
        <v>5680</v>
      </c>
      <c r="O1329" t="s">
        <v>46</v>
      </c>
      <c r="P1329">
        <v>1</v>
      </c>
      <c r="Q1329" t="s">
        <v>32</v>
      </c>
      <c r="R1329">
        <v>1</v>
      </c>
    </row>
    <row r="1330" spans="1:18">
      <c r="A1330" s="9">
        <v>1329</v>
      </c>
      <c r="B1330">
        <v>126</v>
      </c>
      <c r="C1330">
        <v>1</v>
      </c>
      <c r="D1330" t="s">
        <v>37</v>
      </c>
      <c r="E1330">
        <v>3</v>
      </c>
      <c r="F1330">
        <v>16</v>
      </c>
      <c r="G1330" t="s">
        <v>107</v>
      </c>
      <c r="H1330" t="s">
        <v>44</v>
      </c>
      <c r="I1330" t="s">
        <v>40</v>
      </c>
      <c r="J1330">
        <v>2</v>
      </c>
      <c r="K1330">
        <v>570</v>
      </c>
      <c r="L1330">
        <v>1</v>
      </c>
      <c r="M1330">
        <v>220</v>
      </c>
      <c r="N1330">
        <v>790</v>
      </c>
      <c r="O1330" t="s">
        <v>27</v>
      </c>
      <c r="P1330">
        <v>1</v>
      </c>
      <c r="Q1330" t="s">
        <v>32</v>
      </c>
      <c r="R1330">
        <v>1</v>
      </c>
    </row>
    <row r="1331" spans="1:18">
      <c r="A1331" s="9">
        <v>1330</v>
      </c>
      <c r="B1331">
        <v>273</v>
      </c>
      <c r="C1331">
        <v>4</v>
      </c>
      <c r="D1331" t="s">
        <v>23</v>
      </c>
      <c r="E1331">
        <v>30</v>
      </c>
      <c r="F1331">
        <v>63</v>
      </c>
      <c r="G1331" t="s">
        <v>76</v>
      </c>
      <c r="H1331" t="s">
        <v>44</v>
      </c>
      <c r="I1331" t="s">
        <v>62</v>
      </c>
      <c r="J1331">
        <v>2</v>
      </c>
      <c r="K1331">
        <v>4050</v>
      </c>
      <c r="L1331">
        <v>1</v>
      </c>
      <c r="M1331">
        <v>840</v>
      </c>
      <c r="N1331">
        <v>4890</v>
      </c>
      <c r="O1331" t="s">
        <v>46</v>
      </c>
      <c r="P1331">
        <v>1</v>
      </c>
      <c r="Q1331" t="s">
        <v>32</v>
      </c>
      <c r="R1331">
        <v>1</v>
      </c>
    </row>
    <row r="1332" spans="1:18">
      <c r="A1332" s="9">
        <v>1331</v>
      </c>
      <c r="B1332">
        <v>292</v>
      </c>
      <c r="C1332">
        <v>4</v>
      </c>
      <c r="D1332" t="s">
        <v>23</v>
      </c>
      <c r="E1332">
        <v>30</v>
      </c>
      <c r="F1332">
        <v>2</v>
      </c>
      <c r="G1332" t="s">
        <v>85</v>
      </c>
      <c r="H1332" t="s">
        <v>31</v>
      </c>
      <c r="I1332" t="s">
        <v>40</v>
      </c>
      <c r="J1332">
        <v>3</v>
      </c>
      <c r="K1332">
        <v>93240</v>
      </c>
      <c r="L1332">
        <v>2</v>
      </c>
      <c r="M1332">
        <v>5400</v>
      </c>
      <c r="N1332">
        <v>98640</v>
      </c>
      <c r="O1332" t="s">
        <v>27</v>
      </c>
      <c r="P1332">
        <v>4</v>
      </c>
      <c r="Q1332" t="s">
        <v>41</v>
      </c>
      <c r="R1332">
        <v>6</v>
      </c>
    </row>
    <row r="1333" spans="1:18">
      <c r="A1333" s="9">
        <v>1332</v>
      </c>
      <c r="B1333">
        <v>106</v>
      </c>
      <c r="C1333">
        <v>4</v>
      </c>
      <c r="D1333" t="s">
        <v>23</v>
      </c>
      <c r="E1333">
        <v>30</v>
      </c>
      <c r="F1333">
        <v>68</v>
      </c>
      <c r="G1333" t="s">
        <v>81</v>
      </c>
      <c r="H1333" t="s">
        <v>25</v>
      </c>
      <c r="I1333" t="s">
        <v>82</v>
      </c>
      <c r="J1333">
        <v>3</v>
      </c>
      <c r="K1333">
        <v>17100</v>
      </c>
      <c r="L1333">
        <v>1</v>
      </c>
      <c r="M1333">
        <v>2120</v>
      </c>
      <c r="N1333">
        <v>19220</v>
      </c>
      <c r="O1333" t="s">
        <v>83</v>
      </c>
      <c r="P1333">
        <v>3</v>
      </c>
      <c r="Q1333" t="s">
        <v>35</v>
      </c>
      <c r="R1333">
        <v>2</v>
      </c>
    </row>
    <row r="1334" spans="1:18">
      <c r="A1334" s="9">
        <v>1333</v>
      </c>
      <c r="B1334">
        <v>218</v>
      </c>
      <c r="C1334">
        <v>2</v>
      </c>
      <c r="D1334" t="s">
        <v>29</v>
      </c>
      <c r="E1334">
        <v>7</v>
      </c>
      <c r="F1334">
        <v>43</v>
      </c>
      <c r="G1334" t="s">
        <v>47</v>
      </c>
      <c r="H1334" t="s">
        <v>31</v>
      </c>
      <c r="I1334" t="s">
        <v>26</v>
      </c>
      <c r="J1334">
        <v>2</v>
      </c>
      <c r="K1334">
        <v>5082</v>
      </c>
      <c r="L1334">
        <v>2</v>
      </c>
      <c r="M1334">
        <v>10920</v>
      </c>
      <c r="N1334">
        <v>16002</v>
      </c>
      <c r="O1334" t="s">
        <v>27</v>
      </c>
      <c r="P1334">
        <v>4</v>
      </c>
      <c r="Q1334" t="s">
        <v>41</v>
      </c>
      <c r="R1334">
        <v>6</v>
      </c>
    </row>
    <row r="1335" spans="1:18">
      <c r="A1335" s="9">
        <v>1334</v>
      </c>
      <c r="B1335">
        <v>80</v>
      </c>
      <c r="C1335">
        <v>4</v>
      </c>
      <c r="D1335" t="s">
        <v>23</v>
      </c>
      <c r="E1335">
        <v>30</v>
      </c>
      <c r="F1335">
        <v>62</v>
      </c>
      <c r="G1335" t="s">
        <v>101</v>
      </c>
      <c r="H1335" t="s">
        <v>31</v>
      </c>
      <c r="I1335" t="s">
        <v>62</v>
      </c>
      <c r="J1335">
        <v>1</v>
      </c>
      <c r="K1335">
        <v>1350</v>
      </c>
      <c r="L1335">
        <v>2</v>
      </c>
      <c r="M1335">
        <v>2720</v>
      </c>
      <c r="N1335">
        <v>4070</v>
      </c>
      <c r="O1335" t="s">
        <v>46</v>
      </c>
      <c r="P1335">
        <v>1</v>
      </c>
      <c r="Q1335" t="s">
        <v>32</v>
      </c>
      <c r="R1335">
        <v>1</v>
      </c>
    </row>
    <row r="1336" spans="1:18">
      <c r="A1336" s="9">
        <v>1335</v>
      </c>
      <c r="B1336">
        <v>213</v>
      </c>
      <c r="C1336">
        <v>2</v>
      </c>
      <c r="D1336" t="s">
        <v>29</v>
      </c>
      <c r="E1336">
        <v>7</v>
      </c>
      <c r="F1336">
        <v>57</v>
      </c>
      <c r="G1336" t="s">
        <v>30</v>
      </c>
      <c r="H1336" t="s">
        <v>31</v>
      </c>
      <c r="I1336" t="s">
        <v>26</v>
      </c>
      <c r="J1336">
        <v>1</v>
      </c>
      <c r="K1336">
        <v>483</v>
      </c>
      <c r="L1336">
        <v>2</v>
      </c>
      <c r="M1336">
        <v>2300</v>
      </c>
      <c r="N1336">
        <v>2783</v>
      </c>
      <c r="O1336" t="s">
        <v>27</v>
      </c>
      <c r="P1336">
        <v>1</v>
      </c>
      <c r="Q1336" t="s">
        <v>32</v>
      </c>
      <c r="R1336">
        <v>1</v>
      </c>
    </row>
    <row r="1337" spans="1:18">
      <c r="A1337" s="9">
        <v>1336</v>
      </c>
      <c r="B1337">
        <v>239</v>
      </c>
      <c r="C1337">
        <v>2</v>
      </c>
      <c r="D1337" t="s">
        <v>29</v>
      </c>
      <c r="E1337">
        <v>7</v>
      </c>
      <c r="F1337">
        <v>2</v>
      </c>
      <c r="G1337" t="s">
        <v>85</v>
      </c>
      <c r="H1337" t="s">
        <v>31</v>
      </c>
      <c r="I1337" t="s">
        <v>40</v>
      </c>
      <c r="J1337">
        <v>2</v>
      </c>
      <c r="K1337">
        <v>2184</v>
      </c>
      <c r="L1337">
        <v>2</v>
      </c>
      <c r="M1337">
        <v>1800</v>
      </c>
      <c r="N1337">
        <v>3984</v>
      </c>
      <c r="O1337" t="s">
        <v>27</v>
      </c>
      <c r="P1337">
        <v>3</v>
      </c>
      <c r="Q1337" t="s">
        <v>35</v>
      </c>
      <c r="R1337">
        <v>2</v>
      </c>
    </row>
    <row r="1338" spans="1:18">
      <c r="A1338" s="9">
        <v>1337</v>
      </c>
      <c r="B1338">
        <v>9</v>
      </c>
      <c r="C1338">
        <v>3</v>
      </c>
      <c r="D1338" t="s">
        <v>33</v>
      </c>
      <c r="E1338">
        <v>14</v>
      </c>
      <c r="F1338">
        <v>27</v>
      </c>
      <c r="G1338" t="s">
        <v>94</v>
      </c>
      <c r="H1338" t="s">
        <v>44</v>
      </c>
      <c r="I1338" t="s">
        <v>40</v>
      </c>
      <c r="J1338">
        <v>2</v>
      </c>
      <c r="K1338">
        <v>14448</v>
      </c>
      <c r="L1338">
        <v>1</v>
      </c>
      <c r="M1338">
        <v>2160</v>
      </c>
      <c r="N1338">
        <v>16608</v>
      </c>
      <c r="O1338" t="s">
        <v>27</v>
      </c>
      <c r="P1338">
        <v>4</v>
      </c>
      <c r="Q1338" t="s">
        <v>41</v>
      </c>
      <c r="R1338">
        <v>6</v>
      </c>
    </row>
    <row r="1339" spans="1:18">
      <c r="A1339" s="9">
        <v>1338</v>
      </c>
      <c r="B1339">
        <v>174</v>
      </c>
      <c r="C1339">
        <v>1</v>
      </c>
      <c r="D1339" t="s">
        <v>37</v>
      </c>
      <c r="E1339">
        <v>3</v>
      </c>
      <c r="F1339">
        <v>43</v>
      </c>
      <c r="G1339" t="s">
        <v>47</v>
      </c>
      <c r="H1339" t="s">
        <v>31</v>
      </c>
      <c r="I1339" t="s">
        <v>26</v>
      </c>
      <c r="J1339">
        <v>1</v>
      </c>
      <c r="K1339">
        <v>636</v>
      </c>
      <c r="L1339">
        <v>1</v>
      </c>
      <c r="M1339">
        <v>3640</v>
      </c>
      <c r="N1339">
        <v>4276</v>
      </c>
      <c r="O1339" t="s">
        <v>27</v>
      </c>
      <c r="P1339">
        <v>2</v>
      </c>
      <c r="Q1339" t="s">
        <v>28</v>
      </c>
      <c r="R1339">
        <v>4</v>
      </c>
    </row>
    <row r="1340" spans="1:18">
      <c r="A1340" s="9">
        <v>1339</v>
      </c>
      <c r="B1340">
        <v>171</v>
      </c>
      <c r="C1340">
        <v>3</v>
      </c>
      <c r="D1340" t="s">
        <v>33</v>
      </c>
      <c r="E1340">
        <v>14</v>
      </c>
      <c r="F1340">
        <v>30</v>
      </c>
      <c r="G1340" t="s">
        <v>59</v>
      </c>
      <c r="H1340" t="s">
        <v>57</v>
      </c>
      <c r="I1340" t="s">
        <v>26</v>
      </c>
      <c r="J1340">
        <v>1</v>
      </c>
      <c r="K1340">
        <v>658</v>
      </c>
      <c r="L1340">
        <v>2</v>
      </c>
      <c r="M1340">
        <v>2700</v>
      </c>
      <c r="N1340">
        <v>3358</v>
      </c>
      <c r="O1340" t="s">
        <v>27</v>
      </c>
      <c r="P1340">
        <v>1</v>
      </c>
      <c r="Q1340" t="s">
        <v>32</v>
      </c>
      <c r="R1340">
        <v>1</v>
      </c>
    </row>
    <row r="1341" spans="1:18">
      <c r="A1341" s="9">
        <v>1340</v>
      </c>
      <c r="B1341">
        <v>118</v>
      </c>
      <c r="C1341">
        <v>1</v>
      </c>
      <c r="D1341" t="s">
        <v>37</v>
      </c>
      <c r="E1341">
        <v>3</v>
      </c>
      <c r="F1341">
        <v>50</v>
      </c>
      <c r="G1341" t="s">
        <v>70</v>
      </c>
      <c r="H1341" t="s">
        <v>31</v>
      </c>
      <c r="I1341" t="s">
        <v>26</v>
      </c>
      <c r="J1341">
        <v>2</v>
      </c>
      <c r="K1341">
        <v>1560</v>
      </c>
      <c r="L1341">
        <v>2</v>
      </c>
      <c r="M1341">
        <v>9800</v>
      </c>
      <c r="N1341">
        <v>11360</v>
      </c>
      <c r="O1341" t="s">
        <v>27</v>
      </c>
      <c r="P1341">
        <v>2</v>
      </c>
      <c r="Q1341" t="s">
        <v>28</v>
      </c>
      <c r="R1341">
        <v>4</v>
      </c>
    </row>
    <row r="1342" spans="1:18">
      <c r="A1342" s="9">
        <v>1341</v>
      </c>
      <c r="B1342">
        <v>150</v>
      </c>
      <c r="C1342">
        <v>2</v>
      </c>
      <c r="D1342" t="s">
        <v>29</v>
      </c>
      <c r="E1342">
        <v>7</v>
      </c>
      <c r="F1342">
        <v>8</v>
      </c>
      <c r="G1342" t="s">
        <v>106</v>
      </c>
      <c r="H1342" t="s">
        <v>31</v>
      </c>
      <c r="I1342" t="s">
        <v>40</v>
      </c>
      <c r="J1342">
        <v>3</v>
      </c>
      <c r="K1342">
        <v>3017</v>
      </c>
      <c r="L1342">
        <v>2</v>
      </c>
      <c r="M1342">
        <v>400</v>
      </c>
      <c r="N1342">
        <v>3417</v>
      </c>
      <c r="O1342" t="s">
        <v>27</v>
      </c>
      <c r="P1342">
        <v>1</v>
      </c>
      <c r="Q1342" t="s">
        <v>32</v>
      </c>
      <c r="R1342">
        <v>1</v>
      </c>
    </row>
    <row r="1343" spans="1:18">
      <c r="A1343" s="9">
        <v>1342</v>
      </c>
      <c r="B1343">
        <v>122</v>
      </c>
      <c r="C1343">
        <v>4</v>
      </c>
      <c r="D1343" t="s">
        <v>23</v>
      </c>
      <c r="E1343">
        <v>30</v>
      </c>
      <c r="F1343">
        <v>19</v>
      </c>
      <c r="G1343" t="s">
        <v>58</v>
      </c>
      <c r="H1343" t="s">
        <v>31</v>
      </c>
      <c r="I1343" t="s">
        <v>40</v>
      </c>
      <c r="J1343">
        <v>1</v>
      </c>
      <c r="K1343">
        <v>2610</v>
      </c>
      <c r="L1343">
        <v>2</v>
      </c>
      <c r="M1343">
        <v>500</v>
      </c>
      <c r="N1343">
        <v>3110</v>
      </c>
      <c r="O1343" t="s">
        <v>27</v>
      </c>
      <c r="P1343">
        <v>1</v>
      </c>
      <c r="Q1343" t="s">
        <v>32</v>
      </c>
      <c r="R1343">
        <v>1</v>
      </c>
    </row>
    <row r="1344" spans="1:18">
      <c r="A1344" s="9">
        <v>1343</v>
      </c>
      <c r="B1344">
        <v>131</v>
      </c>
      <c r="C1344">
        <v>2</v>
      </c>
      <c r="D1344" t="s">
        <v>29</v>
      </c>
      <c r="E1344">
        <v>7</v>
      </c>
      <c r="F1344">
        <v>14</v>
      </c>
      <c r="G1344" t="s">
        <v>108</v>
      </c>
      <c r="H1344" t="s">
        <v>31</v>
      </c>
      <c r="I1344" t="s">
        <v>40</v>
      </c>
      <c r="J1344">
        <v>3</v>
      </c>
      <c r="K1344">
        <v>16464</v>
      </c>
      <c r="L1344">
        <v>1</v>
      </c>
      <c r="M1344">
        <v>900</v>
      </c>
      <c r="N1344">
        <v>17364</v>
      </c>
      <c r="O1344" t="s">
        <v>27</v>
      </c>
      <c r="P1344">
        <v>4</v>
      </c>
      <c r="Q1344" t="s">
        <v>41</v>
      </c>
      <c r="R1344">
        <v>6</v>
      </c>
    </row>
    <row r="1345" spans="1:18">
      <c r="A1345" s="9">
        <v>1344</v>
      </c>
      <c r="B1345">
        <v>274</v>
      </c>
      <c r="C1345">
        <v>4</v>
      </c>
      <c r="D1345" t="s">
        <v>23</v>
      </c>
      <c r="E1345">
        <v>30</v>
      </c>
      <c r="F1345">
        <v>14</v>
      </c>
      <c r="G1345" t="s">
        <v>108</v>
      </c>
      <c r="H1345" t="s">
        <v>31</v>
      </c>
      <c r="I1345" t="s">
        <v>40</v>
      </c>
      <c r="J1345">
        <v>1</v>
      </c>
      <c r="K1345">
        <v>12060</v>
      </c>
      <c r="L1345">
        <v>1</v>
      </c>
      <c r="M1345">
        <v>900</v>
      </c>
      <c r="N1345">
        <v>12960</v>
      </c>
      <c r="O1345" t="s">
        <v>27</v>
      </c>
      <c r="P1345">
        <v>4</v>
      </c>
      <c r="Q1345" t="s">
        <v>41</v>
      </c>
      <c r="R1345">
        <v>6</v>
      </c>
    </row>
    <row r="1346" spans="1:18">
      <c r="A1346" s="9">
        <v>1345</v>
      </c>
      <c r="B1346">
        <v>138</v>
      </c>
      <c r="C1346">
        <v>2</v>
      </c>
      <c r="D1346" t="s">
        <v>29</v>
      </c>
      <c r="E1346">
        <v>7</v>
      </c>
      <c r="F1346">
        <v>20</v>
      </c>
      <c r="G1346" t="s">
        <v>45</v>
      </c>
      <c r="H1346" t="s">
        <v>31</v>
      </c>
      <c r="I1346" t="s">
        <v>40</v>
      </c>
      <c r="J1346">
        <v>3</v>
      </c>
      <c r="K1346">
        <v>2492</v>
      </c>
      <c r="L1346">
        <v>2</v>
      </c>
      <c r="M1346">
        <v>1440</v>
      </c>
      <c r="N1346">
        <v>3932</v>
      </c>
      <c r="O1346" t="s">
        <v>46</v>
      </c>
      <c r="P1346">
        <v>3</v>
      </c>
      <c r="Q1346" t="s">
        <v>35</v>
      </c>
      <c r="R1346">
        <v>2</v>
      </c>
    </row>
    <row r="1347" spans="1:18">
      <c r="A1347" s="9">
        <v>1346</v>
      </c>
      <c r="B1347">
        <v>260</v>
      </c>
      <c r="C1347">
        <v>4</v>
      </c>
      <c r="D1347" t="s">
        <v>23</v>
      </c>
      <c r="E1347">
        <v>30</v>
      </c>
      <c r="F1347">
        <v>19</v>
      </c>
      <c r="G1347" t="s">
        <v>58</v>
      </c>
      <c r="H1347" t="s">
        <v>31</v>
      </c>
      <c r="I1347" t="s">
        <v>40</v>
      </c>
      <c r="J1347">
        <v>3</v>
      </c>
      <c r="K1347">
        <v>42000</v>
      </c>
      <c r="L1347">
        <v>2</v>
      </c>
      <c r="M1347">
        <v>1000</v>
      </c>
      <c r="N1347">
        <v>43000</v>
      </c>
      <c r="O1347" t="s">
        <v>27</v>
      </c>
      <c r="P1347">
        <v>3</v>
      </c>
      <c r="Q1347" t="s">
        <v>35</v>
      </c>
      <c r="R1347">
        <v>2</v>
      </c>
    </row>
    <row r="1348" spans="1:18">
      <c r="A1348" s="9">
        <v>1347</v>
      </c>
      <c r="B1348">
        <v>267</v>
      </c>
      <c r="C1348">
        <v>4</v>
      </c>
      <c r="D1348" t="s">
        <v>23</v>
      </c>
      <c r="E1348">
        <v>30</v>
      </c>
      <c r="F1348">
        <v>19</v>
      </c>
      <c r="G1348" t="s">
        <v>58</v>
      </c>
      <c r="H1348" t="s">
        <v>31</v>
      </c>
      <c r="I1348" t="s">
        <v>40</v>
      </c>
      <c r="J1348">
        <v>3</v>
      </c>
      <c r="K1348">
        <v>42000</v>
      </c>
      <c r="L1348">
        <v>1</v>
      </c>
      <c r="M1348">
        <v>500</v>
      </c>
      <c r="N1348">
        <v>42500</v>
      </c>
      <c r="O1348" t="s">
        <v>27</v>
      </c>
      <c r="P1348">
        <v>3</v>
      </c>
      <c r="Q1348" t="s">
        <v>35</v>
      </c>
      <c r="R1348">
        <v>2</v>
      </c>
    </row>
    <row r="1349" spans="1:18">
      <c r="A1349" s="9">
        <v>1348</v>
      </c>
      <c r="B1349">
        <v>271</v>
      </c>
      <c r="C1349">
        <v>3</v>
      </c>
      <c r="D1349" t="s">
        <v>33</v>
      </c>
      <c r="E1349">
        <v>14</v>
      </c>
      <c r="F1349">
        <v>28</v>
      </c>
      <c r="G1349" t="s">
        <v>39</v>
      </c>
      <c r="H1349" t="s">
        <v>31</v>
      </c>
      <c r="I1349" t="s">
        <v>40</v>
      </c>
      <c r="J1349">
        <v>2</v>
      </c>
      <c r="K1349">
        <v>4312</v>
      </c>
      <c r="L1349">
        <v>1</v>
      </c>
      <c r="M1349">
        <v>400</v>
      </c>
      <c r="N1349">
        <v>4712</v>
      </c>
      <c r="O1349" t="s">
        <v>27</v>
      </c>
      <c r="P1349">
        <v>3</v>
      </c>
      <c r="Q1349" t="s">
        <v>35</v>
      </c>
      <c r="R1349">
        <v>2</v>
      </c>
    </row>
    <row r="1350" spans="1:18">
      <c r="A1350" s="9">
        <v>1349</v>
      </c>
      <c r="B1350">
        <v>286</v>
      </c>
      <c r="C1350">
        <v>2</v>
      </c>
      <c r="D1350" t="s">
        <v>29</v>
      </c>
      <c r="E1350">
        <v>7</v>
      </c>
      <c r="F1350">
        <v>20</v>
      </c>
      <c r="G1350" t="s">
        <v>45</v>
      </c>
      <c r="H1350" t="s">
        <v>31</v>
      </c>
      <c r="I1350" t="s">
        <v>40</v>
      </c>
      <c r="J1350">
        <v>2</v>
      </c>
      <c r="K1350">
        <v>4452</v>
      </c>
      <c r="L1350">
        <v>2</v>
      </c>
      <c r="M1350">
        <v>4320</v>
      </c>
      <c r="N1350">
        <v>8772</v>
      </c>
      <c r="O1350" t="s">
        <v>46</v>
      </c>
      <c r="P1350">
        <v>4</v>
      </c>
      <c r="Q1350" t="s">
        <v>41</v>
      </c>
      <c r="R1350">
        <v>6</v>
      </c>
    </row>
    <row r="1351" spans="1:18">
      <c r="A1351" s="9">
        <v>1350</v>
      </c>
      <c r="B1351">
        <v>196</v>
      </c>
      <c r="C1351">
        <v>3</v>
      </c>
      <c r="D1351" t="s">
        <v>33</v>
      </c>
      <c r="E1351">
        <v>14</v>
      </c>
      <c r="F1351">
        <v>57</v>
      </c>
      <c r="G1351" t="s">
        <v>30</v>
      </c>
      <c r="H1351" t="s">
        <v>31</v>
      </c>
      <c r="I1351" t="s">
        <v>26</v>
      </c>
      <c r="J1351">
        <v>3</v>
      </c>
      <c r="K1351">
        <v>15232</v>
      </c>
      <c r="L1351">
        <v>2</v>
      </c>
      <c r="M1351">
        <v>4600</v>
      </c>
      <c r="N1351">
        <v>19832</v>
      </c>
      <c r="O1351" t="s">
        <v>27</v>
      </c>
      <c r="P1351">
        <v>3</v>
      </c>
      <c r="Q1351" t="s">
        <v>35</v>
      </c>
      <c r="R1351">
        <v>2</v>
      </c>
    </row>
    <row r="1352" spans="1:18">
      <c r="A1352" s="9">
        <v>1351</v>
      </c>
      <c r="B1352">
        <v>276</v>
      </c>
      <c r="C1352">
        <v>3</v>
      </c>
      <c r="D1352" t="s">
        <v>33</v>
      </c>
      <c r="E1352">
        <v>14</v>
      </c>
      <c r="F1352">
        <v>62</v>
      </c>
      <c r="G1352" t="s">
        <v>101</v>
      </c>
      <c r="H1352" t="s">
        <v>31</v>
      </c>
      <c r="I1352" t="s">
        <v>62</v>
      </c>
      <c r="J1352">
        <v>1</v>
      </c>
      <c r="K1352">
        <v>2520</v>
      </c>
      <c r="L1352">
        <v>2</v>
      </c>
      <c r="M1352">
        <v>10880</v>
      </c>
      <c r="N1352">
        <v>13400</v>
      </c>
      <c r="O1352" t="s">
        <v>46</v>
      </c>
      <c r="P1352">
        <v>2</v>
      </c>
      <c r="Q1352" t="s">
        <v>28</v>
      </c>
      <c r="R1352">
        <v>4</v>
      </c>
    </row>
    <row r="1353" spans="1:18">
      <c r="A1353" s="9">
        <v>1352</v>
      </c>
      <c r="B1353">
        <v>116</v>
      </c>
      <c r="C1353">
        <v>4</v>
      </c>
      <c r="D1353" t="s">
        <v>23</v>
      </c>
      <c r="E1353">
        <v>30</v>
      </c>
      <c r="F1353">
        <v>20</v>
      </c>
      <c r="G1353" t="s">
        <v>45</v>
      </c>
      <c r="H1353" t="s">
        <v>31</v>
      </c>
      <c r="I1353" t="s">
        <v>40</v>
      </c>
      <c r="J1353">
        <v>3</v>
      </c>
      <c r="K1353">
        <v>5340</v>
      </c>
      <c r="L1353">
        <v>1</v>
      </c>
      <c r="M1353">
        <v>360</v>
      </c>
      <c r="N1353">
        <v>5700</v>
      </c>
      <c r="O1353" t="s">
        <v>46</v>
      </c>
      <c r="P1353">
        <v>1</v>
      </c>
      <c r="Q1353" t="s">
        <v>32</v>
      </c>
      <c r="R1353">
        <v>1</v>
      </c>
    </row>
    <row r="1354" spans="1:18">
      <c r="A1354" s="9">
        <v>1353</v>
      </c>
      <c r="B1354">
        <v>100</v>
      </c>
      <c r="C1354">
        <v>4</v>
      </c>
      <c r="D1354" t="s">
        <v>23</v>
      </c>
      <c r="E1354">
        <v>30</v>
      </c>
      <c r="F1354">
        <v>1</v>
      </c>
      <c r="G1354" t="s">
        <v>53</v>
      </c>
      <c r="H1354" t="s">
        <v>31</v>
      </c>
      <c r="I1354" t="s">
        <v>40</v>
      </c>
      <c r="J1354">
        <v>1</v>
      </c>
      <c r="K1354">
        <v>7080</v>
      </c>
      <c r="L1354">
        <v>1</v>
      </c>
      <c r="M1354">
        <v>1600</v>
      </c>
      <c r="N1354">
        <v>8680</v>
      </c>
      <c r="O1354" t="s">
        <v>27</v>
      </c>
      <c r="P1354">
        <v>2</v>
      </c>
      <c r="Q1354" t="s">
        <v>28</v>
      </c>
      <c r="R1354">
        <v>4</v>
      </c>
    </row>
    <row r="1355" spans="1:18">
      <c r="A1355" s="9">
        <v>1354</v>
      </c>
      <c r="B1355">
        <v>11</v>
      </c>
      <c r="C1355">
        <v>1</v>
      </c>
      <c r="D1355" t="s">
        <v>37</v>
      </c>
      <c r="E1355">
        <v>3</v>
      </c>
      <c r="F1355">
        <v>55</v>
      </c>
      <c r="G1355" t="s">
        <v>102</v>
      </c>
      <c r="H1355" t="s">
        <v>25</v>
      </c>
      <c r="I1355" t="s">
        <v>26</v>
      </c>
      <c r="J1355">
        <v>3</v>
      </c>
      <c r="K1355">
        <v>1956</v>
      </c>
      <c r="L1355">
        <v>1</v>
      </c>
      <c r="M1355">
        <v>1960</v>
      </c>
      <c r="N1355">
        <v>3916</v>
      </c>
      <c r="O1355" t="s">
        <v>27</v>
      </c>
      <c r="P1355">
        <v>3</v>
      </c>
      <c r="Q1355" t="s">
        <v>35</v>
      </c>
      <c r="R1355">
        <v>2</v>
      </c>
    </row>
    <row r="1356" spans="1:18">
      <c r="A1356" s="9">
        <v>1355</v>
      </c>
      <c r="B1356">
        <v>80</v>
      </c>
      <c r="C1356">
        <v>1</v>
      </c>
      <c r="D1356" t="s">
        <v>37</v>
      </c>
      <c r="E1356">
        <v>3</v>
      </c>
      <c r="F1356">
        <v>56</v>
      </c>
      <c r="G1356" t="s">
        <v>90</v>
      </c>
      <c r="H1356" t="s">
        <v>25</v>
      </c>
      <c r="I1356" t="s">
        <v>26</v>
      </c>
      <c r="J1356">
        <v>3</v>
      </c>
      <c r="K1356">
        <v>6930</v>
      </c>
      <c r="L1356">
        <v>2</v>
      </c>
      <c r="M1356">
        <v>12960</v>
      </c>
      <c r="N1356">
        <v>19890</v>
      </c>
      <c r="O1356" t="s">
        <v>27</v>
      </c>
      <c r="P1356">
        <v>4</v>
      </c>
      <c r="Q1356" t="s">
        <v>41</v>
      </c>
      <c r="R1356">
        <v>6</v>
      </c>
    </row>
    <row r="1357" spans="1:18">
      <c r="A1357" s="9">
        <v>1356</v>
      </c>
      <c r="B1357">
        <v>152</v>
      </c>
      <c r="C1357">
        <v>2</v>
      </c>
      <c r="D1357" t="s">
        <v>29</v>
      </c>
      <c r="E1357">
        <v>7</v>
      </c>
      <c r="F1357">
        <v>13</v>
      </c>
      <c r="G1357" t="s">
        <v>99</v>
      </c>
      <c r="H1357" t="s">
        <v>31</v>
      </c>
      <c r="I1357" t="s">
        <v>40</v>
      </c>
      <c r="J1357">
        <v>2</v>
      </c>
      <c r="K1357">
        <v>525</v>
      </c>
      <c r="L1357">
        <v>2</v>
      </c>
      <c r="M1357">
        <v>480</v>
      </c>
      <c r="N1357">
        <v>1005</v>
      </c>
      <c r="O1357" t="s">
        <v>27</v>
      </c>
      <c r="P1357">
        <v>1</v>
      </c>
      <c r="Q1357" t="s">
        <v>32</v>
      </c>
      <c r="R1357">
        <v>1</v>
      </c>
    </row>
    <row r="1358" spans="1:18">
      <c r="A1358" s="9">
        <v>1357</v>
      </c>
      <c r="B1358">
        <v>98</v>
      </c>
      <c r="C1358">
        <v>4</v>
      </c>
      <c r="D1358" t="s">
        <v>23</v>
      </c>
      <c r="E1358">
        <v>30</v>
      </c>
      <c r="F1358">
        <v>3</v>
      </c>
      <c r="G1358" t="s">
        <v>97</v>
      </c>
      <c r="H1358" t="s">
        <v>25</v>
      </c>
      <c r="I1358" t="s">
        <v>40</v>
      </c>
      <c r="J1358">
        <v>2</v>
      </c>
      <c r="K1358">
        <v>24480</v>
      </c>
      <c r="L1358">
        <v>2</v>
      </c>
      <c r="M1358">
        <v>6600</v>
      </c>
      <c r="N1358">
        <v>31080</v>
      </c>
      <c r="O1358" t="s">
        <v>27</v>
      </c>
      <c r="P1358">
        <v>4</v>
      </c>
      <c r="Q1358" t="s">
        <v>41</v>
      </c>
      <c r="R1358">
        <v>6</v>
      </c>
    </row>
    <row r="1359" spans="1:18">
      <c r="A1359" s="9">
        <v>1358</v>
      </c>
      <c r="B1359">
        <v>50</v>
      </c>
      <c r="C1359">
        <v>2</v>
      </c>
      <c r="D1359" t="s">
        <v>29</v>
      </c>
      <c r="E1359">
        <v>7</v>
      </c>
      <c r="F1359">
        <v>65</v>
      </c>
      <c r="G1359" t="s">
        <v>80</v>
      </c>
      <c r="H1359" t="s">
        <v>44</v>
      </c>
      <c r="I1359" t="s">
        <v>62</v>
      </c>
      <c r="J1359">
        <v>3</v>
      </c>
      <c r="K1359">
        <v>2926</v>
      </c>
      <c r="L1359">
        <v>1</v>
      </c>
      <c r="M1359">
        <v>3040</v>
      </c>
      <c r="N1359">
        <v>5966</v>
      </c>
      <c r="O1359" t="s">
        <v>46</v>
      </c>
      <c r="P1359">
        <v>3</v>
      </c>
      <c r="Q1359" t="s">
        <v>35</v>
      </c>
      <c r="R1359">
        <v>2</v>
      </c>
    </row>
    <row r="1360" spans="1:18">
      <c r="A1360" s="9">
        <v>1359</v>
      </c>
      <c r="B1360">
        <v>107</v>
      </c>
      <c r="C1360">
        <v>1</v>
      </c>
      <c r="D1360" t="s">
        <v>37</v>
      </c>
      <c r="E1360">
        <v>3</v>
      </c>
      <c r="F1360">
        <v>12</v>
      </c>
      <c r="G1360" t="s">
        <v>50</v>
      </c>
      <c r="H1360" t="s">
        <v>31</v>
      </c>
      <c r="I1360" t="s">
        <v>40</v>
      </c>
      <c r="J1360">
        <v>2</v>
      </c>
      <c r="K1360">
        <v>966</v>
      </c>
      <c r="L1360">
        <v>2</v>
      </c>
      <c r="M1360">
        <v>800</v>
      </c>
      <c r="N1360">
        <v>1766</v>
      </c>
      <c r="O1360" t="s">
        <v>27</v>
      </c>
      <c r="P1360">
        <v>3</v>
      </c>
      <c r="Q1360" t="s">
        <v>35</v>
      </c>
      <c r="R1360">
        <v>2</v>
      </c>
    </row>
    <row r="1361" spans="1:18">
      <c r="A1361" s="9">
        <v>1360</v>
      </c>
      <c r="B1361">
        <v>19</v>
      </c>
      <c r="C1361">
        <v>2</v>
      </c>
      <c r="D1361" t="s">
        <v>29</v>
      </c>
      <c r="E1361">
        <v>7</v>
      </c>
      <c r="F1361">
        <v>29</v>
      </c>
      <c r="G1361" t="s">
        <v>68</v>
      </c>
      <c r="H1361" t="s">
        <v>31</v>
      </c>
      <c r="I1361" t="s">
        <v>40</v>
      </c>
      <c r="J1361">
        <v>3</v>
      </c>
      <c r="K1361">
        <v>14028</v>
      </c>
      <c r="L1361">
        <v>2</v>
      </c>
      <c r="M1361">
        <v>4080</v>
      </c>
      <c r="N1361">
        <v>18108</v>
      </c>
      <c r="O1361" t="s">
        <v>27</v>
      </c>
      <c r="P1361">
        <v>4</v>
      </c>
      <c r="Q1361" t="s">
        <v>41</v>
      </c>
      <c r="R1361">
        <v>6</v>
      </c>
    </row>
    <row r="1362" spans="1:18">
      <c r="A1362" s="9">
        <v>1361</v>
      </c>
      <c r="B1362">
        <v>67</v>
      </c>
      <c r="C1362">
        <v>4</v>
      </c>
      <c r="D1362" t="s">
        <v>23</v>
      </c>
      <c r="E1362">
        <v>30</v>
      </c>
      <c r="F1362">
        <v>41</v>
      </c>
      <c r="G1362" t="s">
        <v>49</v>
      </c>
      <c r="H1362" t="s">
        <v>25</v>
      </c>
      <c r="I1362" t="s">
        <v>26</v>
      </c>
      <c r="J1362">
        <v>2</v>
      </c>
      <c r="K1362">
        <v>3870</v>
      </c>
      <c r="L1362">
        <v>1</v>
      </c>
      <c r="M1362">
        <v>1950</v>
      </c>
      <c r="N1362">
        <v>5820</v>
      </c>
      <c r="O1362" t="s">
        <v>27</v>
      </c>
      <c r="P1362">
        <v>1</v>
      </c>
      <c r="Q1362" t="s">
        <v>32</v>
      </c>
      <c r="R1362">
        <v>1</v>
      </c>
    </row>
    <row r="1363" spans="1:18">
      <c r="A1363" s="9">
        <v>1362</v>
      </c>
      <c r="B1363">
        <v>30</v>
      </c>
      <c r="C1363">
        <v>1</v>
      </c>
      <c r="D1363" t="s">
        <v>37</v>
      </c>
      <c r="E1363">
        <v>3</v>
      </c>
      <c r="F1363">
        <v>12</v>
      </c>
      <c r="G1363" t="s">
        <v>50</v>
      </c>
      <c r="H1363" t="s">
        <v>31</v>
      </c>
      <c r="I1363" t="s">
        <v>40</v>
      </c>
      <c r="J1363">
        <v>1</v>
      </c>
      <c r="K1363">
        <v>2232</v>
      </c>
      <c r="L1363">
        <v>2</v>
      </c>
      <c r="M1363">
        <v>2400</v>
      </c>
      <c r="N1363">
        <v>4632</v>
      </c>
      <c r="O1363" t="s">
        <v>27</v>
      </c>
      <c r="P1363">
        <v>4</v>
      </c>
      <c r="Q1363" t="s">
        <v>41</v>
      </c>
      <c r="R1363">
        <v>6</v>
      </c>
    </row>
    <row r="1364" spans="1:18">
      <c r="A1364" s="9">
        <v>1363</v>
      </c>
      <c r="B1364">
        <v>74</v>
      </c>
      <c r="C1364">
        <v>4</v>
      </c>
      <c r="D1364" t="s">
        <v>23</v>
      </c>
      <c r="E1364">
        <v>30</v>
      </c>
      <c r="F1364">
        <v>22</v>
      </c>
      <c r="G1364" t="s">
        <v>91</v>
      </c>
      <c r="H1364" t="s">
        <v>44</v>
      </c>
      <c r="I1364" t="s">
        <v>40</v>
      </c>
      <c r="J1364">
        <v>3</v>
      </c>
      <c r="K1364">
        <v>57240</v>
      </c>
      <c r="L1364">
        <v>2</v>
      </c>
      <c r="M1364">
        <v>4440</v>
      </c>
      <c r="N1364">
        <v>61680</v>
      </c>
      <c r="O1364" t="s">
        <v>27</v>
      </c>
      <c r="P1364">
        <v>4</v>
      </c>
      <c r="Q1364" t="s">
        <v>41</v>
      </c>
      <c r="R1364">
        <v>6</v>
      </c>
    </row>
    <row r="1365" spans="1:18">
      <c r="A1365" s="9">
        <v>1364</v>
      </c>
      <c r="B1365">
        <v>299</v>
      </c>
      <c r="C1365">
        <v>1</v>
      </c>
      <c r="D1365" t="s">
        <v>37</v>
      </c>
      <c r="E1365">
        <v>3</v>
      </c>
      <c r="F1365">
        <v>34</v>
      </c>
      <c r="G1365" t="s">
        <v>24</v>
      </c>
      <c r="H1365" t="s">
        <v>25</v>
      </c>
      <c r="I1365" t="s">
        <v>26</v>
      </c>
      <c r="J1365">
        <v>3</v>
      </c>
      <c r="K1365">
        <v>2412</v>
      </c>
      <c r="L1365">
        <v>1</v>
      </c>
      <c r="M1365">
        <v>6000</v>
      </c>
      <c r="N1365">
        <v>8412</v>
      </c>
      <c r="O1365" t="s">
        <v>27</v>
      </c>
      <c r="P1365">
        <v>2</v>
      </c>
      <c r="Q1365" t="s">
        <v>28</v>
      </c>
      <c r="R1365">
        <v>4</v>
      </c>
    </row>
    <row r="1366" spans="1:18">
      <c r="A1366" s="9">
        <v>1365</v>
      </c>
      <c r="B1366">
        <v>37</v>
      </c>
      <c r="C1366">
        <v>1</v>
      </c>
      <c r="D1366" t="s">
        <v>37</v>
      </c>
      <c r="E1366">
        <v>3</v>
      </c>
      <c r="F1366">
        <v>18</v>
      </c>
      <c r="G1366" t="s">
        <v>96</v>
      </c>
      <c r="H1366" t="s">
        <v>25</v>
      </c>
      <c r="I1366" t="s">
        <v>40</v>
      </c>
      <c r="J1366">
        <v>1</v>
      </c>
      <c r="K1366">
        <v>1020</v>
      </c>
      <c r="L1366">
        <v>1</v>
      </c>
      <c r="M1366">
        <v>640</v>
      </c>
      <c r="N1366">
        <v>1660</v>
      </c>
      <c r="O1366" t="s">
        <v>46</v>
      </c>
      <c r="P1366">
        <v>2</v>
      </c>
      <c r="Q1366" t="s">
        <v>28</v>
      </c>
      <c r="R1366">
        <v>4</v>
      </c>
    </row>
    <row r="1367" spans="1:18">
      <c r="A1367" s="9">
        <v>1366</v>
      </c>
      <c r="B1367">
        <v>94</v>
      </c>
      <c r="C1367">
        <v>4</v>
      </c>
      <c r="D1367" t="s">
        <v>23</v>
      </c>
      <c r="E1367">
        <v>30</v>
      </c>
      <c r="F1367">
        <v>58</v>
      </c>
      <c r="G1367" t="s">
        <v>38</v>
      </c>
      <c r="H1367" t="s">
        <v>31</v>
      </c>
      <c r="I1367" t="s">
        <v>26</v>
      </c>
      <c r="J1367">
        <v>1</v>
      </c>
      <c r="K1367">
        <v>8160</v>
      </c>
      <c r="L1367">
        <v>1</v>
      </c>
      <c r="M1367">
        <v>2680</v>
      </c>
      <c r="N1367">
        <v>10840</v>
      </c>
      <c r="O1367" t="s">
        <v>27</v>
      </c>
      <c r="P1367">
        <v>2</v>
      </c>
      <c r="Q1367" t="s">
        <v>28</v>
      </c>
      <c r="R1367">
        <v>4</v>
      </c>
    </row>
    <row r="1368" spans="1:18">
      <c r="A1368" s="9">
        <v>1367</v>
      </c>
      <c r="B1368">
        <v>295</v>
      </c>
      <c r="C1368">
        <v>2</v>
      </c>
      <c r="D1368" t="s">
        <v>29</v>
      </c>
      <c r="E1368">
        <v>7</v>
      </c>
      <c r="F1368">
        <v>35</v>
      </c>
      <c r="G1368" t="s">
        <v>48</v>
      </c>
      <c r="H1368" t="s">
        <v>25</v>
      </c>
      <c r="I1368" t="s">
        <v>26</v>
      </c>
      <c r="J1368">
        <v>1</v>
      </c>
      <c r="K1368">
        <v>658</v>
      </c>
      <c r="L1368">
        <v>1</v>
      </c>
      <c r="M1368">
        <v>2400</v>
      </c>
      <c r="N1368">
        <v>3058</v>
      </c>
      <c r="O1368" t="s">
        <v>27</v>
      </c>
      <c r="P1368">
        <v>3</v>
      </c>
      <c r="Q1368" t="s">
        <v>35</v>
      </c>
      <c r="R1368">
        <v>2</v>
      </c>
    </row>
    <row r="1369" spans="1:18">
      <c r="A1369" s="9">
        <v>1368</v>
      </c>
      <c r="B1369">
        <v>57</v>
      </c>
      <c r="C1369">
        <v>2</v>
      </c>
      <c r="D1369" t="s">
        <v>29</v>
      </c>
      <c r="E1369">
        <v>7</v>
      </c>
      <c r="F1369">
        <v>59</v>
      </c>
      <c r="G1369" t="s">
        <v>103</v>
      </c>
      <c r="H1369" t="s">
        <v>25</v>
      </c>
      <c r="I1369" t="s">
        <v>26</v>
      </c>
      <c r="J1369">
        <v>3</v>
      </c>
      <c r="K1369">
        <v>12460</v>
      </c>
      <c r="L1369">
        <v>2</v>
      </c>
      <c r="M1369">
        <v>5360</v>
      </c>
      <c r="N1369">
        <v>17820</v>
      </c>
      <c r="O1369" t="s">
        <v>27</v>
      </c>
      <c r="P1369">
        <v>2</v>
      </c>
      <c r="Q1369" t="s">
        <v>28</v>
      </c>
      <c r="R1369">
        <v>4</v>
      </c>
    </row>
    <row r="1370" spans="1:18">
      <c r="A1370" s="9">
        <v>1369</v>
      </c>
      <c r="B1370">
        <v>139</v>
      </c>
      <c r="C1370">
        <v>2</v>
      </c>
      <c r="D1370" t="s">
        <v>29</v>
      </c>
      <c r="E1370">
        <v>7</v>
      </c>
      <c r="F1370">
        <v>48</v>
      </c>
      <c r="G1370" t="s">
        <v>42</v>
      </c>
      <c r="H1370" t="s">
        <v>25</v>
      </c>
      <c r="I1370" t="s">
        <v>26</v>
      </c>
      <c r="J1370">
        <v>2</v>
      </c>
      <c r="K1370">
        <v>1372</v>
      </c>
      <c r="L1370">
        <v>2</v>
      </c>
      <c r="M1370">
        <v>4880</v>
      </c>
      <c r="N1370">
        <v>6252</v>
      </c>
      <c r="O1370" t="s">
        <v>27</v>
      </c>
      <c r="P1370">
        <v>3</v>
      </c>
      <c r="Q1370" t="s">
        <v>35</v>
      </c>
      <c r="R1370">
        <v>2</v>
      </c>
    </row>
    <row r="1371" spans="1:18">
      <c r="A1371" s="9">
        <v>1370</v>
      </c>
      <c r="B1371">
        <v>220</v>
      </c>
      <c r="C1371">
        <v>2</v>
      </c>
      <c r="D1371" t="s">
        <v>29</v>
      </c>
      <c r="E1371">
        <v>7</v>
      </c>
      <c r="F1371">
        <v>23</v>
      </c>
      <c r="G1371" t="s">
        <v>54</v>
      </c>
      <c r="H1371" t="s">
        <v>25</v>
      </c>
      <c r="I1371" t="s">
        <v>40</v>
      </c>
      <c r="J1371">
        <v>1</v>
      </c>
      <c r="K1371">
        <v>4116</v>
      </c>
      <c r="L1371">
        <v>1</v>
      </c>
      <c r="M1371">
        <v>1860</v>
      </c>
      <c r="N1371">
        <v>5976</v>
      </c>
      <c r="O1371" t="s">
        <v>27</v>
      </c>
      <c r="P1371">
        <v>4</v>
      </c>
      <c r="Q1371" t="s">
        <v>41</v>
      </c>
      <c r="R1371">
        <v>6</v>
      </c>
    </row>
    <row r="1372" spans="1:18">
      <c r="A1372" s="9">
        <v>1371</v>
      </c>
      <c r="B1372">
        <v>100</v>
      </c>
      <c r="C1372">
        <v>3</v>
      </c>
      <c r="D1372" t="s">
        <v>33</v>
      </c>
      <c r="E1372">
        <v>14</v>
      </c>
      <c r="F1372">
        <v>35</v>
      </c>
      <c r="G1372" t="s">
        <v>48</v>
      </c>
      <c r="H1372" t="s">
        <v>25</v>
      </c>
      <c r="I1372" t="s">
        <v>26</v>
      </c>
      <c r="J1372">
        <v>2</v>
      </c>
      <c r="K1372">
        <v>1568</v>
      </c>
      <c r="L1372">
        <v>2</v>
      </c>
      <c r="M1372">
        <v>2400</v>
      </c>
      <c r="N1372">
        <v>3968</v>
      </c>
      <c r="O1372" t="s">
        <v>27</v>
      </c>
      <c r="P1372">
        <v>1</v>
      </c>
      <c r="Q1372" t="s">
        <v>32</v>
      </c>
      <c r="R1372">
        <v>1</v>
      </c>
    </row>
    <row r="1373" spans="1:18">
      <c r="A1373" s="9">
        <v>1372</v>
      </c>
      <c r="B1373">
        <v>71</v>
      </c>
      <c r="C1373">
        <v>3</v>
      </c>
      <c r="D1373" t="s">
        <v>33</v>
      </c>
      <c r="E1373">
        <v>14</v>
      </c>
      <c r="F1373">
        <v>47</v>
      </c>
      <c r="G1373" t="s">
        <v>56</v>
      </c>
      <c r="H1373" t="s">
        <v>57</v>
      </c>
      <c r="I1373" t="s">
        <v>26</v>
      </c>
      <c r="J1373">
        <v>2</v>
      </c>
      <c r="K1373">
        <v>3976</v>
      </c>
      <c r="L1373">
        <v>1</v>
      </c>
      <c r="M1373">
        <v>2370</v>
      </c>
      <c r="N1373">
        <v>6346</v>
      </c>
      <c r="O1373" t="s">
        <v>27</v>
      </c>
      <c r="P1373">
        <v>3</v>
      </c>
      <c r="Q1373" t="s">
        <v>35</v>
      </c>
      <c r="R1373">
        <v>2</v>
      </c>
    </row>
    <row r="1374" spans="1:18">
      <c r="A1374" s="9">
        <v>1373</v>
      </c>
      <c r="B1374">
        <v>41</v>
      </c>
      <c r="C1374">
        <v>4</v>
      </c>
      <c r="D1374" t="s">
        <v>23</v>
      </c>
      <c r="E1374">
        <v>30</v>
      </c>
      <c r="F1374">
        <v>15</v>
      </c>
      <c r="G1374" t="s">
        <v>84</v>
      </c>
      <c r="H1374" t="s">
        <v>44</v>
      </c>
      <c r="I1374" t="s">
        <v>40</v>
      </c>
      <c r="J1374">
        <v>3</v>
      </c>
      <c r="K1374">
        <v>143100</v>
      </c>
      <c r="L1374">
        <v>2</v>
      </c>
      <c r="M1374">
        <v>9600</v>
      </c>
      <c r="N1374">
        <v>152700</v>
      </c>
      <c r="O1374" t="s">
        <v>27</v>
      </c>
      <c r="P1374">
        <v>4</v>
      </c>
      <c r="Q1374" t="s">
        <v>41</v>
      </c>
      <c r="R1374">
        <v>6</v>
      </c>
    </row>
    <row r="1375" spans="1:18">
      <c r="A1375" s="9">
        <v>1374</v>
      </c>
      <c r="B1375">
        <v>127</v>
      </c>
      <c r="C1375">
        <v>3</v>
      </c>
      <c r="D1375" t="s">
        <v>33</v>
      </c>
      <c r="E1375">
        <v>14</v>
      </c>
      <c r="F1375">
        <v>28</v>
      </c>
      <c r="G1375" t="s">
        <v>39</v>
      </c>
      <c r="H1375" t="s">
        <v>31</v>
      </c>
      <c r="I1375" t="s">
        <v>40</v>
      </c>
      <c r="J1375">
        <v>3</v>
      </c>
      <c r="K1375">
        <v>9576</v>
      </c>
      <c r="L1375">
        <v>2</v>
      </c>
      <c r="M1375">
        <v>800</v>
      </c>
      <c r="N1375">
        <v>10376</v>
      </c>
      <c r="O1375" t="s">
        <v>27</v>
      </c>
      <c r="P1375">
        <v>3</v>
      </c>
      <c r="Q1375" t="s">
        <v>35</v>
      </c>
      <c r="R1375">
        <v>2</v>
      </c>
    </row>
    <row r="1376" spans="1:18">
      <c r="A1376" s="9">
        <v>1375</v>
      </c>
      <c r="B1376">
        <v>241</v>
      </c>
      <c r="C1376">
        <v>2</v>
      </c>
      <c r="D1376" t="s">
        <v>29</v>
      </c>
      <c r="E1376">
        <v>7</v>
      </c>
      <c r="F1376">
        <v>2</v>
      </c>
      <c r="G1376" t="s">
        <v>85</v>
      </c>
      <c r="H1376" t="s">
        <v>31</v>
      </c>
      <c r="I1376" t="s">
        <v>40</v>
      </c>
      <c r="J1376">
        <v>3</v>
      </c>
      <c r="K1376">
        <v>14504</v>
      </c>
      <c r="L1376">
        <v>2</v>
      </c>
      <c r="M1376">
        <v>3600</v>
      </c>
      <c r="N1376">
        <v>18104</v>
      </c>
      <c r="O1376" t="s">
        <v>27</v>
      </c>
      <c r="P1376">
        <v>2</v>
      </c>
      <c r="Q1376" t="s">
        <v>28</v>
      </c>
      <c r="R1376">
        <v>4</v>
      </c>
    </row>
    <row r="1377" spans="1:18">
      <c r="A1377" s="9">
        <v>1376</v>
      </c>
      <c r="B1377">
        <v>294</v>
      </c>
      <c r="C1377">
        <v>4</v>
      </c>
      <c r="D1377" t="s">
        <v>23</v>
      </c>
      <c r="E1377">
        <v>30</v>
      </c>
      <c r="F1377">
        <v>37</v>
      </c>
      <c r="G1377" t="s">
        <v>75</v>
      </c>
      <c r="H1377" t="s">
        <v>25</v>
      </c>
      <c r="I1377" t="s">
        <v>26</v>
      </c>
      <c r="J1377">
        <v>1</v>
      </c>
      <c r="K1377">
        <v>5160</v>
      </c>
      <c r="L1377">
        <v>2</v>
      </c>
      <c r="M1377">
        <v>7600</v>
      </c>
      <c r="N1377">
        <v>12760</v>
      </c>
      <c r="O1377" t="s">
        <v>27</v>
      </c>
      <c r="P1377">
        <v>2</v>
      </c>
      <c r="Q1377" t="s">
        <v>28</v>
      </c>
      <c r="R1377">
        <v>4</v>
      </c>
    </row>
    <row r="1378" spans="1:18">
      <c r="A1378" s="9">
        <v>1377</v>
      </c>
      <c r="B1378">
        <v>6</v>
      </c>
      <c r="C1378">
        <v>4</v>
      </c>
      <c r="D1378" t="s">
        <v>23</v>
      </c>
      <c r="E1378">
        <v>30</v>
      </c>
      <c r="F1378">
        <v>20</v>
      </c>
      <c r="G1378" t="s">
        <v>45</v>
      </c>
      <c r="H1378" t="s">
        <v>31</v>
      </c>
      <c r="I1378" t="s">
        <v>40</v>
      </c>
      <c r="J1378">
        <v>3</v>
      </c>
      <c r="K1378">
        <v>21360</v>
      </c>
      <c r="L1378">
        <v>2</v>
      </c>
      <c r="M1378">
        <v>2880</v>
      </c>
      <c r="N1378">
        <v>24240</v>
      </c>
      <c r="O1378" t="s">
        <v>46</v>
      </c>
      <c r="P1378">
        <v>2</v>
      </c>
      <c r="Q1378" t="s">
        <v>28</v>
      </c>
      <c r="R1378">
        <v>4</v>
      </c>
    </row>
    <row r="1379" spans="1:18">
      <c r="A1379" s="9">
        <v>1378</v>
      </c>
      <c r="B1379">
        <v>159</v>
      </c>
      <c r="C1379">
        <v>1</v>
      </c>
      <c r="D1379" t="s">
        <v>37</v>
      </c>
      <c r="E1379">
        <v>3</v>
      </c>
      <c r="F1379">
        <v>48</v>
      </c>
      <c r="G1379" t="s">
        <v>42</v>
      </c>
      <c r="H1379" t="s">
        <v>25</v>
      </c>
      <c r="I1379" t="s">
        <v>26</v>
      </c>
      <c r="J1379">
        <v>3</v>
      </c>
      <c r="K1379">
        <v>2748</v>
      </c>
      <c r="L1379">
        <v>1</v>
      </c>
      <c r="M1379">
        <v>4880</v>
      </c>
      <c r="N1379">
        <v>7628</v>
      </c>
      <c r="O1379" t="s">
        <v>27</v>
      </c>
      <c r="P1379">
        <v>2</v>
      </c>
      <c r="Q1379" t="s">
        <v>28</v>
      </c>
      <c r="R1379">
        <v>4</v>
      </c>
    </row>
    <row r="1380" spans="1:18">
      <c r="A1380" s="9">
        <v>1379</v>
      </c>
      <c r="B1380">
        <v>104</v>
      </c>
      <c r="C1380">
        <v>1</v>
      </c>
      <c r="D1380" t="s">
        <v>37</v>
      </c>
      <c r="E1380">
        <v>3</v>
      </c>
      <c r="F1380">
        <v>2</v>
      </c>
      <c r="G1380" t="s">
        <v>85</v>
      </c>
      <c r="H1380" t="s">
        <v>31</v>
      </c>
      <c r="I1380" t="s">
        <v>40</v>
      </c>
      <c r="J1380">
        <v>2</v>
      </c>
      <c r="K1380">
        <v>2808</v>
      </c>
      <c r="L1380">
        <v>1</v>
      </c>
      <c r="M1380">
        <v>2700</v>
      </c>
      <c r="N1380">
        <v>5508</v>
      </c>
      <c r="O1380" t="s">
        <v>27</v>
      </c>
      <c r="P1380">
        <v>4</v>
      </c>
      <c r="Q1380" t="s">
        <v>41</v>
      </c>
      <c r="R1380">
        <v>6</v>
      </c>
    </row>
    <row r="1381" spans="1:18">
      <c r="A1381" s="9">
        <v>1380</v>
      </c>
      <c r="B1381">
        <v>1</v>
      </c>
      <c r="C1381">
        <v>4</v>
      </c>
      <c r="D1381" t="s">
        <v>23</v>
      </c>
      <c r="E1381">
        <v>30</v>
      </c>
      <c r="F1381">
        <v>17</v>
      </c>
      <c r="G1381" t="s">
        <v>60</v>
      </c>
      <c r="H1381" t="s">
        <v>31</v>
      </c>
      <c r="I1381" t="s">
        <v>40</v>
      </c>
      <c r="J1381">
        <v>2</v>
      </c>
      <c r="K1381">
        <v>23400</v>
      </c>
      <c r="L1381">
        <v>2</v>
      </c>
      <c r="M1381">
        <v>3720</v>
      </c>
      <c r="N1381">
        <v>27120</v>
      </c>
      <c r="O1381" t="s">
        <v>46</v>
      </c>
      <c r="P1381">
        <v>4</v>
      </c>
      <c r="Q1381" t="s">
        <v>41</v>
      </c>
      <c r="R1381">
        <v>6</v>
      </c>
    </row>
    <row r="1382" spans="1:18">
      <c r="A1382" s="9">
        <v>1381</v>
      </c>
      <c r="B1382">
        <v>222</v>
      </c>
      <c r="C1382">
        <v>3</v>
      </c>
      <c r="D1382" t="s">
        <v>33</v>
      </c>
      <c r="E1382">
        <v>14</v>
      </c>
      <c r="F1382">
        <v>13</v>
      </c>
      <c r="G1382" t="s">
        <v>99</v>
      </c>
      <c r="H1382" t="s">
        <v>31</v>
      </c>
      <c r="I1382" t="s">
        <v>40</v>
      </c>
      <c r="J1382">
        <v>1</v>
      </c>
      <c r="K1382">
        <v>1792</v>
      </c>
      <c r="L1382">
        <v>2</v>
      </c>
      <c r="M1382">
        <v>1920</v>
      </c>
      <c r="N1382">
        <v>3712</v>
      </c>
      <c r="O1382" t="s">
        <v>27</v>
      </c>
      <c r="P1382">
        <v>2</v>
      </c>
      <c r="Q1382" t="s">
        <v>28</v>
      </c>
      <c r="R1382">
        <v>4</v>
      </c>
    </row>
    <row r="1383" spans="1:18">
      <c r="A1383" s="9">
        <v>1382</v>
      </c>
      <c r="B1383">
        <v>42</v>
      </c>
      <c r="C1383">
        <v>3</v>
      </c>
      <c r="D1383" t="s">
        <v>33</v>
      </c>
      <c r="E1383">
        <v>14</v>
      </c>
      <c r="F1383">
        <v>26</v>
      </c>
      <c r="G1383" t="s">
        <v>100</v>
      </c>
      <c r="H1383" t="s">
        <v>44</v>
      </c>
      <c r="I1383" t="s">
        <v>40</v>
      </c>
      <c r="J1383">
        <v>2</v>
      </c>
      <c r="K1383">
        <v>1414</v>
      </c>
      <c r="L1383">
        <v>2</v>
      </c>
      <c r="M1383">
        <v>440</v>
      </c>
      <c r="N1383">
        <v>1854</v>
      </c>
      <c r="O1383" t="s">
        <v>46</v>
      </c>
      <c r="P1383">
        <v>1</v>
      </c>
      <c r="Q1383" t="s">
        <v>32</v>
      </c>
      <c r="R1383">
        <v>1</v>
      </c>
    </row>
    <row r="1384" spans="1:18">
      <c r="A1384" s="9">
        <v>1383</v>
      </c>
      <c r="B1384">
        <v>69</v>
      </c>
      <c r="C1384">
        <v>2</v>
      </c>
      <c r="D1384" t="s">
        <v>29</v>
      </c>
      <c r="E1384">
        <v>7</v>
      </c>
      <c r="F1384">
        <v>60</v>
      </c>
      <c r="G1384" t="s">
        <v>104</v>
      </c>
      <c r="H1384" t="s">
        <v>44</v>
      </c>
      <c r="I1384" t="s">
        <v>105</v>
      </c>
      <c r="J1384">
        <v>3</v>
      </c>
      <c r="K1384">
        <v>1547</v>
      </c>
      <c r="L1384">
        <v>1</v>
      </c>
      <c r="M1384">
        <v>840</v>
      </c>
      <c r="N1384">
        <v>2387</v>
      </c>
      <c r="O1384" t="s">
        <v>83</v>
      </c>
      <c r="P1384">
        <v>1</v>
      </c>
      <c r="Q1384" t="s">
        <v>32</v>
      </c>
      <c r="R1384">
        <v>1</v>
      </c>
    </row>
    <row r="1385" spans="1:18">
      <c r="A1385" s="9">
        <v>1384</v>
      </c>
      <c r="B1385">
        <v>113</v>
      </c>
      <c r="C1385">
        <v>2</v>
      </c>
      <c r="D1385" t="s">
        <v>29</v>
      </c>
      <c r="E1385">
        <v>7</v>
      </c>
      <c r="F1385">
        <v>54</v>
      </c>
      <c r="G1385" t="s">
        <v>73</v>
      </c>
      <c r="H1385" t="s">
        <v>57</v>
      </c>
      <c r="I1385" t="s">
        <v>26</v>
      </c>
      <c r="J1385">
        <v>2</v>
      </c>
      <c r="K1385">
        <v>595</v>
      </c>
      <c r="L1385">
        <v>1</v>
      </c>
      <c r="M1385">
        <v>1780</v>
      </c>
      <c r="N1385">
        <v>2375</v>
      </c>
      <c r="O1385" t="s">
        <v>27</v>
      </c>
      <c r="P1385">
        <v>1</v>
      </c>
      <c r="Q1385" t="s">
        <v>32</v>
      </c>
      <c r="R1385">
        <v>1</v>
      </c>
    </row>
    <row r="1386" spans="1:18">
      <c r="A1386" s="9">
        <v>1385</v>
      </c>
      <c r="B1386">
        <v>258</v>
      </c>
      <c r="C1386">
        <v>1</v>
      </c>
      <c r="D1386" t="s">
        <v>37</v>
      </c>
      <c r="E1386">
        <v>3</v>
      </c>
      <c r="F1386">
        <v>61</v>
      </c>
      <c r="G1386" t="s">
        <v>61</v>
      </c>
      <c r="H1386" t="s">
        <v>57</v>
      </c>
      <c r="I1386" t="s">
        <v>62</v>
      </c>
      <c r="J1386">
        <v>3</v>
      </c>
      <c r="K1386">
        <v>1416</v>
      </c>
      <c r="L1386">
        <v>2</v>
      </c>
      <c r="M1386">
        <v>11760</v>
      </c>
      <c r="N1386">
        <v>13176</v>
      </c>
      <c r="O1386" t="s">
        <v>46</v>
      </c>
      <c r="P1386">
        <v>2</v>
      </c>
      <c r="Q1386" t="s">
        <v>28</v>
      </c>
      <c r="R1386">
        <v>4</v>
      </c>
    </row>
    <row r="1387" spans="1:18">
      <c r="A1387" s="9">
        <v>1386</v>
      </c>
      <c r="B1387">
        <v>22</v>
      </c>
      <c r="C1387">
        <v>1</v>
      </c>
      <c r="D1387" t="s">
        <v>37</v>
      </c>
      <c r="E1387">
        <v>3</v>
      </c>
      <c r="F1387">
        <v>45</v>
      </c>
      <c r="G1387" t="s">
        <v>77</v>
      </c>
      <c r="H1387" t="s">
        <v>57</v>
      </c>
      <c r="I1387" t="s">
        <v>26</v>
      </c>
      <c r="J1387">
        <v>1</v>
      </c>
      <c r="K1387">
        <v>450</v>
      </c>
      <c r="L1387">
        <v>2</v>
      </c>
      <c r="M1387">
        <v>10920</v>
      </c>
      <c r="N1387">
        <v>11370</v>
      </c>
      <c r="O1387" t="s">
        <v>27</v>
      </c>
      <c r="P1387">
        <v>4</v>
      </c>
      <c r="Q1387" t="s">
        <v>41</v>
      </c>
      <c r="R1387">
        <v>6</v>
      </c>
    </row>
    <row r="1388" spans="1:18">
      <c r="A1388" s="9">
        <v>1387</v>
      </c>
      <c r="B1388">
        <v>283</v>
      </c>
      <c r="C1388">
        <v>4</v>
      </c>
      <c r="D1388" t="s">
        <v>23</v>
      </c>
      <c r="E1388">
        <v>30</v>
      </c>
      <c r="F1388">
        <v>56</v>
      </c>
      <c r="G1388" t="s">
        <v>90</v>
      </c>
      <c r="H1388" t="s">
        <v>25</v>
      </c>
      <c r="I1388" t="s">
        <v>26</v>
      </c>
      <c r="J1388">
        <v>1</v>
      </c>
      <c r="K1388">
        <v>1890</v>
      </c>
      <c r="L1388">
        <v>1</v>
      </c>
      <c r="M1388">
        <v>1080</v>
      </c>
      <c r="N1388">
        <v>2970</v>
      </c>
      <c r="O1388" t="s">
        <v>27</v>
      </c>
      <c r="P1388">
        <v>1</v>
      </c>
      <c r="Q1388" t="s">
        <v>32</v>
      </c>
      <c r="R1388">
        <v>1</v>
      </c>
    </row>
    <row r="1389" spans="1:18">
      <c r="A1389" s="9">
        <v>1388</v>
      </c>
      <c r="B1389">
        <v>90</v>
      </c>
      <c r="C1389">
        <v>2</v>
      </c>
      <c r="D1389" t="s">
        <v>29</v>
      </c>
      <c r="E1389">
        <v>7</v>
      </c>
      <c r="F1389">
        <v>44</v>
      </c>
      <c r="G1389" t="s">
        <v>111</v>
      </c>
      <c r="H1389" t="s">
        <v>25</v>
      </c>
      <c r="I1389" t="s">
        <v>26</v>
      </c>
      <c r="J1389">
        <v>1</v>
      </c>
      <c r="K1389">
        <v>2226</v>
      </c>
      <c r="L1389">
        <v>2</v>
      </c>
      <c r="M1389">
        <v>11436</v>
      </c>
      <c r="N1389">
        <v>13662</v>
      </c>
      <c r="O1389" t="s">
        <v>27</v>
      </c>
      <c r="P1389">
        <v>4</v>
      </c>
      <c r="Q1389" t="s">
        <v>41</v>
      </c>
      <c r="R1389">
        <v>6</v>
      </c>
    </row>
    <row r="1390" spans="1:18">
      <c r="A1390" s="9">
        <v>1389</v>
      </c>
      <c r="B1390">
        <v>293</v>
      </c>
      <c r="C1390">
        <v>3</v>
      </c>
      <c r="D1390" t="s">
        <v>33</v>
      </c>
      <c r="E1390">
        <v>14</v>
      </c>
      <c r="F1390">
        <v>19</v>
      </c>
      <c r="G1390" t="s">
        <v>58</v>
      </c>
      <c r="H1390" t="s">
        <v>31</v>
      </c>
      <c r="I1390" t="s">
        <v>40</v>
      </c>
      <c r="J1390">
        <v>1</v>
      </c>
      <c r="K1390">
        <v>4872</v>
      </c>
      <c r="L1390">
        <v>1</v>
      </c>
      <c r="M1390">
        <v>1000</v>
      </c>
      <c r="N1390">
        <v>5872</v>
      </c>
      <c r="O1390" t="s">
        <v>27</v>
      </c>
      <c r="P1390">
        <v>2</v>
      </c>
      <c r="Q1390" t="s">
        <v>28</v>
      </c>
      <c r="R1390">
        <v>4</v>
      </c>
    </row>
    <row r="1391" spans="1:18">
      <c r="A1391" s="9">
        <v>1390</v>
      </c>
      <c r="B1391">
        <v>259</v>
      </c>
      <c r="C1391">
        <v>2</v>
      </c>
      <c r="D1391" t="s">
        <v>29</v>
      </c>
      <c r="E1391">
        <v>7</v>
      </c>
      <c r="F1391">
        <v>18</v>
      </c>
      <c r="G1391" t="s">
        <v>96</v>
      </c>
      <c r="H1391" t="s">
        <v>25</v>
      </c>
      <c r="I1391" t="s">
        <v>40</v>
      </c>
      <c r="J1391">
        <v>1</v>
      </c>
      <c r="K1391">
        <v>1190</v>
      </c>
      <c r="L1391">
        <v>1</v>
      </c>
      <c r="M1391">
        <v>320</v>
      </c>
      <c r="N1391">
        <v>1510</v>
      </c>
      <c r="O1391" t="s">
        <v>46</v>
      </c>
      <c r="P1391">
        <v>3</v>
      </c>
      <c r="Q1391" t="s">
        <v>35</v>
      </c>
      <c r="R1391">
        <v>2</v>
      </c>
    </row>
    <row r="1392" spans="1:18">
      <c r="A1392" s="9">
        <v>1391</v>
      </c>
      <c r="B1392">
        <v>34</v>
      </c>
      <c r="C1392">
        <v>1</v>
      </c>
      <c r="D1392" t="s">
        <v>37</v>
      </c>
      <c r="E1392">
        <v>3</v>
      </c>
      <c r="F1392">
        <v>68</v>
      </c>
      <c r="G1392" t="s">
        <v>81</v>
      </c>
      <c r="H1392" t="s">
        <v>25</v>
      </c>
      <c r="I1392" t="s">
        <v>82</v>
      </c>
      <c r="J1392">
        <v>2</v>
      </c>
      <c r="K1392">
        <v>303</v>
      </c>
      <c r="L1392">
        <v>1</v>
      </c>
      <c r="M1392">
        <v>1060</v>
      </c>
      <c r="N1392">
        <v>1363</v>
      </c>
      <c r="O1392" t="s">
        <v>83</v>
      </c>
      <c r="P1392">
        <v>1</v>
      </c>
      <c r="Q1392" t="s">
        <v>32</v>
      </c>
      <c r="R1392">
        <v>1</v>
      </c>
    </row>
    <row r="1393" spans="1:18">
      <c r="A1393" s="9">
        <v>1392</v>
      </c>
      <c r="B1393">
        <v>156</v>
      </c>
      <c r="C1393">
        <v>2</v>
      </c>
      <c r="D1393" t="s">
        <v>29</v>
      </c>
      <c r="E1393">
        <v>7</v>
      </c>
      <c r="F1393">
        <v>53</v>
      </c>
      <c r="G1393" t="s">
        <v>55</v>
      </c>
      <c r="H1393" t="s">
        <v>44</v>
      </c>
      <c r="I1393" t="s">
        <v>26</v>
      </c>
      <c r="J1393">
        <v>2</v>
      </c>
      <c r="K1393">
        <v>1274</v>
      </c>
      <c r="L1393">
        <v>2</v>
      </c>
      <c r="M1393">
        <v>5088</v>
      </c>
      <c r="N1393">
        <v>6362</v>
      </c>
      <c r="O1393" t="s">
        <v>27</v>
      </c>
      <c r="P1393">
        <v>3</v>
      </c>
      <c r="Q1393" t="s">
        <v>35</v>
      </c>
      <c r="R1393">
        <v>2</v>
      </c>
    </row>
    <row r="1394" spans="1:18">
      <c r="A1394" s="9">
        <v>1393</v>
      </c>
      <c r="B1394">
        <v>98</v>
      </c>
      <c r="C1394">
        <v>4</v>
      </c>
      <c r="D1394" t="s">
        <v>23</v>
      </c>
      <c r="E1394">
        <v>30</v>
      </c>
      <c r="F1394">
        <v>64</v>
      </c>
      <c r="G1394" t="s">
        <v>79</v>
      </c>
      <c r="H1394" t="s">
        <v>44</v>
      </c>
      <c r="I1394" t="s">
        <v>62</v>
      </c>
      <c r="J1394">
        <v>2</v>
      </c>
      <c r="K1394">
        <v>4050</v>
      </c>
      <c r="L1394">
        <v>1</v>
      </c>
      <c r="M1394">
        <v>1340</v>
      </c>
      <c r="N1394">
        <v>5390</v>
      </c>
      <c r="O1394" t="s">
        <v>46</v>
      </c>
      <c r="P1394">
        <v>1</v>
      </c>
      <c r="Q1394" t="s">
        <v>32</v>
      </c>
      <c r="R1394">
        <v>1</v>
      </c>
    </row>
    <row r="1395" spans="1:18">
      <c r="A1395" s="9">
        <v>1394</v>
      </c>
      <c r="B1395">
        <v>109</v>
      </c>
      <c r="C1395">
        <v>2</v>
      </c>
      <c r="D1395" t="s">
        <v>29</v>
      </c>
      <c r="E1395">
        <v>7</v>
      </c>
      <c r="F1395">
        <v>9</v>
      </c>
      <c r="G1395" t="s">
        <v>43</v>
      </c>
      <c r="H1395" t="s">
        <v>44</v>
      </c>
      <c r="I1395" t="s">
        <v>40</v>
      </c>
      <c r="J1395">
        <v>1</v>
      </c>
      <c r="K1395">
        <v>924</v>
      </c>
      <c r="L1395">
        <v>1</v>
      </c>
      <c r="M1395">
        <v>260</v>
      </c>
      <c r="N1395">
        <v>1184</v>
      </c>
      <c r="O1395" t="s">
        <v>27</v>
      </c>
      <c r="P1395">
        <v>3</v>
      </c>
      <c r="Q1395" t="s">
        <v>35</v>
      </c>
      <c r="R1395">
        <v>2</v>
      </c>
    </row>
    <row r="1396" spans="1:18">
      <c r="A1396" s="9">
        <v>1395</v>
      </c>
      <c r="B1396">
        <v>237</v>
      </c>
      <c r="C1396">
        <v>4</v>
      </c>
      <c r="D1396" t="s">
        <v>23</v>
      </c>
      <c r="E1396">
        <v>30</v>
      </c>
      <c r="F1396">
        <v>10</v>
      </c>
      <c r="G1396" t="s">
        <v>92</v>
      </c>
      <c r="H1396" t="s">
        <v>31</v>
      </c>
      <c r="I1396" t="s">
        <v>40</v>
      </c>
      <c r="J1396">
        <v>1</v>
      </c>
      <c r="K1396">
        <v>3900</v>
      </c>
      <c r="L1396">
        <v>2</v>
      </c>
      <c r="M1396">
        <v>520</v>
      </c>
      <c r="N1396">
        <v>4420</v>
      </c>
      <c r="O1396" t="s">
        <v>27</v>
      </c>
      <c r="P1396">
        <v>3</v>
      </c>
      <c r="Q1396" t="s">
        <v>35</v>
      </c>
      <c r="R1396">
        <v>2</v>
      </c>
    </row>
    <row r="1397" spans="1:18">
      <c r="A1397" s="9">
        <v>1396</v>
      </c>
      <c r="B1397">
        <v>179</v>
      </c>
      <c r="C1397">
        <v>1</v>
      </c>
      <c r="D1397" t="s">
        <v>37</v>
      </c>
      <c r="E1397">
        <v>3</v>
      </c>
      <c r="F1397">
        <v>1</v>
      </c>
      <c r="G1397" t="s">
        <v>53</v>
      </c>
      <c r="H1397" t="s">
        <v>31</v>
      </c>
      <c r="I1397" t="s">
        <v>40</v>
      </c>
      <c r="J1397">
        <v>1</v>
      </c>
      <c r="K1397">
        <v>708</v>
      </c>
      <c r="L1397">
        <v>2</v>
      </c>
      <c r="M1397">
        <v>3200</v>
      </c>
      <c r="N1397">
        <v>3908</v>
      </c>
      <c r="O1397" t="s">
        <v>27</v>
      </c>
      <c r="P1397">
        <v>2</v>
      </c>
      <c r="Q1397" t="s">
        <v>28</v>
      </c>
      <c r="R1397">
        <v>4</v>
      </c>
    </row>
    <row r="1398" spans="1:18">
      <c r="A1398" s="9">
        <v>1397</v>
      </c>
      <c r="B1398">
        <v>264</v>
      </c>
      <c r="C1398">
        <v>1</v>
      </c>
      <c r="D1398" t="s">
        <v>37</v>
      </c>
      <c r="E1398">
        <v>3</v>
      </c>
      <c r="F1398">
        <v>40</v>
      </c>
      <c r="G1398" t="s">
        <v>69</v>
      </c>
      <c r="H1398" t="s">
        <v>31</v>
      </c>
      <c r="I1398" t="s">
        <v>26</v>
      </c>
      <c r="J1398">
        <v>2</v>
      </c>
      <c r="K1398">
        <v>1812</v>
      </c>
      <c r="L1398">
        <v>2</v>
      </c>
      <c r="M1398">
        <v>8960</v>
      </c>
      <c r="N1398">
        <v>10772</v>
      </c>
      <c r="O1398" t="s">
        <v>27</v>
      </c>
      <c r="P1398">
        <v>2</v>
      </c>
      <c r="Q1398" t="s">
        <v>28</v>
      </c>
      <c r="R1398">
        <v>4</v>
      </c>
    </row>
    <row r="1399" spans="1:18">
      <c r="A1399" s="9">
        <v>1398</v>
      </c>
      <c r="B1399">
        <v>231</v>
      </c>
      <c r="C1399">
        <v>1</v>
      </c>
      <c r="D1399" t="s">
        <v>37</v>
      </c>
      <c r="E1399">
        <v>3</v>
      </c>
      <c r="F1399">
        <v>32</v>
      </c>
      <c r="G1399" t="s">
        <v>93</v>
      </c>
      <c r="H1399" t="s">
        <v>25</v>
      </c>
      <c r="I1399" t="s">
        <v>26</v>
      </c>
      <c r="J1399">
        <v>3</v>
      </c>
      <c r="K1399">
        <v>3300</v>
      </c>
      <c r="L1399">
        <v>1</v>
      </c>
      <c r="M1399">
        <v>4320</v>
      </c>
      <c r="N1399">
        <v>7620</v>
      </c>
      <c r="O1399" t="s">
        <v>27</v>
      </c>
      <c r="P1399">
        <v>2</v>
      </c>
      <c r="Q1399" t="s">
        <v>28</v>
      </c>
      <c r="R1399">
        <v>4</v>
      </c>
    </row>
    <row r="1400" spans="1:18">
      <c r="A1400" s="9">
        <v>1399</v>
      </c>
      <c r="B1400">
        <v>193</v>
      </c>
      <c r="C1400">
        <v>1</v>
      </c>
      <c r="D1400" t="s">
        <v>37</v>
      </c>
      <c r="E1400">
        <v>3</v>
      </c>
      <c r="F1400">
        <v>6</v>
      </c>
      <c r="G1400" t="s">
        <v>110</v>
      </c>
      <c r="H1400" t="s">
        <v>25</v>
      </c>
      <c r="I1400" t="s">
        <v>40</v>
      </c>
      <c r="J1400">
        <v>2</v>
      </c>
      <c r="K1400">
        <v>1908</v>
      </c>
      <c r="L1400">
        <v>1</v>
      </c>
      <c r="M1400">
        <v>1500</v>
      </c>
      <c r="N1400">
        <v>3408</v>
      </c>
      <c r="O1400" t="s">
        <v>27</v>
      </c>
      <c r="P1400">
        <v>4</v>
      </c>
      <c r="Q1400" t="s">
        <v>41</v>
      </c>
      <c r="R1400">
        <v>6</v>
      </c>
    </row>
    <row r="1401" spans="1:18">
      <c r="A1401" s="9">
        <v>1400</v>
      </c>
      <c r="B1401">
        <v>128</v>
      </c>
      <c r="C1401">
        <v>1</v>
      </c>
      <c r="D1401" t="s">
        <v>37</v>
      </c>
      <c r="E1401">
        <v>3</v>
      </c>
      <c r="F1401">
        <v>49</v>
      </c>
      <c r="G1401" t="s">
        <v>66</v>
      </c>
      <c r="H1401" t="s">
        <v>44</v>
      </c>
      <c r="I1401" t="s">
        <v>26</v>
      </c>
      <c r="J1401">
        <v>2</v>
      </c>
      <c r="K1401">
        <v>1176</v>
      </c>
      <c r="L1401">
        <v>2</v>
      </c>
      <c r="M1401">
        <v>9760</v>
      </c>
      <c r="N1401">
        <v>10936</v>
      </c>
      <c r="O1401" t="s">
        <v>27</v>
      </c>
      <c r="P1401">
        <v>2</v>
      </c>
      <c r="Q1401" t="s">
        <v>28</v>
      </c>
      <c r="R1401">
        <v>4</v>
      </c>
    </row>
    <row r="1402" spans="1:18">
      <c r="A1402" s="9">
        <v>1401</v>
      </c>
      <c r="B1402">
        <v>20</v>
      </c>
      <c r="C1402">
        <v>2</v>
      </c>
      <c r="D1402" t="s">
        <v>29</v>
      </c>
      <c r="E1402">
        <v>7</v>
      </c>
      <c r="F1402">
        <v>25</v>
      </c>
      <c r="G1402" t="s">
        <v>78</v>
      </c>
      <c r="H1402" t="s">
        <v>31</v>
      </c>
      <c r="I1402" t="s">
        <v>40</v>
      </c>
      <c r="J1402">
        <v>1</v>
      </c>
      <c r="K1402">
        <v>700</v>
      </c>
      <c r="L1402">
        <v>1</v>
      </c>
      <c r="M1402">
        <v>360</v>
      </c>
      <c r="N1402">
        <v>1060</v>
      </c>
      <c r="O1402" t="s">
        <v>46</v>
      </c>
      <c r="P1402">
        <v>1</v>
      </c>
      <c r="Q1402" t="s">
        <v>32</v>
      </c>
      <c r="R1402">
        <v>1</v>
      </c>
    </row>
    <row r="1403" spans="1:18">
      <c r="A1403" s="9">
        <v>1402</v>
      </c>
      <c r="B1403">
        <v>10</v>
      </c>
      <c r="C1403">
        <v>4</v>
      </c>
      <c r="D1403" t="s">
        <v>23</v>
      </c>
      <c r="E1403">
        <v>30</v>
      </c>
      <c r="F1403">
        <v>45</v>
      </c>
      <c r="G1403" t="s">
        <v>77</v>
      </c>
      <c r="H1403" t="s">
        <v>57</v>
      </c>
      <c r="I1403" t="s">
        <v>26</v>
      </c>
      <c r="J1403">
        <v>1</v>
      </c>
      <c r="K1403">
        <v>3000</v>
      </c>
      <c r="L1403">
        <v>1</v>
      </c>
      <c r="M1403">
        <v>3640</v>
      </c>
      <c r="N1403">
        <v>6640</v>
      </c>
      <c r="O1403" t="s">
        <v>27</v>
      </c>
      <c r="P1403">
        <v>2</v>
      </c>
      <c r="Q1403" t="s">
        <v>28</v>
      </c>
      <c r="R1403">
        <v>4</v>
      </c>
    </row>
    <row r="1404" spans="1:18">
      <c r="A1404" s="9">
        <v>1403</v>
      </c>
      <c r="B1404">
        <v>252</v>
      </c>
      <c r="C1404">
        <v>2</v>
      </c>
      <c r="D1404" t="s">
        <v>29</v>
      </c>
      <c r="E1404">
        <v>7</v>
      </c>
      <c r="F1404">
        <v>53</v>
      </c>
      <c r="G1404" t="s">
        <v>55</v>
      </c>
      <c r="H1404" t="s">
        <v>44</v>
      </c>
      <c r="I1404" t="s">
        <v>26</v>
      </c>
      <c r="J1404">
        <v>2</v>
      </c>
      <c r="K1404">
        <v>637</v>
      </c>
      <c r="L1404">
        <v>1</v>
      </c>
      <c r="M1404">
        <v>1272</v>
      </c>
      <c r="N1404">
        <v>1909</v>
      </c>
      <c r="O1404" t="s">
        <v>27</v>
      </c>
      <c r="P1404">
        <v>1</v>
      </c>
      <c r="Q1404" t="s">
        <v>32</v>
      </c>
      <c r="R1404">
        <v>1</v>
      </c>
    </row>
    <row r="1405" spans="1:18">
      <c r="A1405" s="9">
        <v>1404</v>
      </c>
      <c r="B1405">
        <v>172</v>
      </c>
      <c r="C1405">
        <v>4</v>
      </c>
      <c r="D1405" t="s">
        <v>23</v>
      </c>
      <c r="E1405">
        <v>30</v>
      </c>
      <c r="F1405">
        <v>4</v>
      </c>
      <c r="G1405" t="s">
        <v>65</v>
      </c>
      <c r="H1405" t="s">
        <v>44</v>
      </c>
      <c r="I1405" t="s">
        <v>40</v>
      </c>
      <c r="J1405">
        <v>2</v>
      </c>
      <c r="K1405">
        <v>3450</v>
      </c>
      <c r="L1405">
        <v>2</v>
      </c>
      <c r="M1405">
        <v>600</v>
      </c>
      <c r="N1405">
        <v>4050</v>
      </c>
      <c r="O1405" t="s">
        <v>27</v>
      </c>
      <c r="P1405">
        <v>1</v>
      </c>
      <c r="Q1405" t="s">
        <v>32</v>
      </c>
      <c r="R1405">
        <v>1</v>
      </c>
    </row>
    <row r="1406" spans="1:18">
      <c r="A1406" s="9">
        <v>1405</v>
      </c>
      <c r="B1406">
        <v>176</v>
      </c>
      <c r="C1406">
        <v>3</v>
      </c>
      <c r="D1406" t="s">
        <v>33</v>
      </c>
      <c r="E1406">
        <v>14</v>
      </c>
      <c r="F1406">
        <v>43</v>
      </c>
      <c r="G1406" t="s">
        <v>47</v>
      </c>
      <c r="H1406" t="s">
        <v>31</v>
      </c>
      <c r="I1406" t="s">
        <v>26</v>
      </c>
      <c r="J1406">
        <v>3</v>
      </c>
      <c r="K1406">
        <v>7756</v>
      </c>
      <c r="L1406">
        <v>2</v>
      </c>
      <c r="M1406">
        <v>3640</v>
      </c>
      <c r="N1406">
        <v>11396</v>
      </c>
      <c r="O1406" t="s">
        <v>27</v>
      </c>
      <c r="P1406">
        <v>3</v>
      </c>
      <c r="Q1406" t="s">
        <v>35</v>
      </c>
      <c r="R1406">
        <v>2</v>
      </c>
    </row>
    <row r="1407" spans="1:18">
      <c r="A1407" s="9">
        <v>1406</v>
      </c>
      <c r="B1407">
        <v>266</v>
      </c>
      <c r="C1407">
        <v>2</v>
      </c>
      <c r="D1407" t="s">
        <v>29</v>
      </c>
      <c r="E1407">
        <v>7</v>
      </c>
      <c r="F1407">
        <v>41</v>
      </c>
      <c r="G1407" t="s">
        <v>49</v>
      </c>
      <c r="H1407" t="s">
        <v>25</v>
      </c>
      <c r="I1407" t="s">
        <v>26</v>
      </c>
      <c r="J1407">
        <v>2</v>
      </c>
      <c r="K1407">
        <v>5418</v>
      </c>
      <c r="L1407">
        <v>2</v>
      </c>
      <c r="M1407">
        <v>23400</v>
      </c>
      <c r="N1407">
        <v>28818</v>
      </c>
      <c r="O1407" t="s">
        <v>27</v>
      </c>
      <c r="P1407">
        <v>4</v>
      </c>
      <c r="Q1407" t="s">
        <v>41</v>
      </c>
      <c r="R1407">
        <v>6</v>
      </c>
    </row>
    <row r="1408" spans="1:18">
      <c r="A1408" s="9">
        <v>1407</v>
      </c>
      <c r="B1408">
        <v>205</v>
      </c>
      <c r="C1408">
        <v>4</v>
      </c>
      <c r="D1408" t="s">
        <v>23</v>
      </c>
      <c r="E1408">
        <v>30</v>
      </c>
      <c r="F1408">
        <v>9</v>
      </c>
      <c r="G1408" t="s">
        <v>43</v>
      </c>
      <c r="H1408" t="s">
        <v>44</v>
      </c>
      <c r="I1408" t="s">
        <v>40</v>
      </c>
      <c r="J1408">
        <v>3</v>
      </c>
      <c r="K1408">
        <v>20520</v>
      </c>
      <c r="L1408">
        <v>1</v>
      </c>
      <c r="M1408">
        <v>260</v>
      </c>
      <c r="N1408">
        <v>20780</v>
      </c>
      <c r="O1408" t="s">
        <v>27</v>
      </c>
      <c r="P1408">
        <v>3</v>
      </c>
      <c r="Q1408" t="s">
        <v>35</v>
      </c>
      <c r="R1408">
        <v>2</v>
      </c>
    </row>
    <row r="1409" spans="1:18">
      <c r="A1409" s="9">
        <v>1408</v>
      </c>
      <c r="B1409">
        <v>111</v>
      </c>
      <c r="C1409">
        <v>3</v>
      </c>
      <c r="D1409" t="s">
        <v>33</v>
      </c>
      <c r="E1409">
        <v>14</v>
      </c>
      <c r="F1409">
        <v>61</v>
      </c>
      <c r="G1409" t="s">
        <v>61</v>
      </c>
      <c r="H1409" t="s">
        <v>57</v>
      </c>
      <c r="I1409" t="s">
        <v>62</v>
      </c>
      <c r="J1409">
        <v>1</v>
      </c>
      <c r="K1409">
        <v>2856</v>
      </c>
      <c r="L1409">
        <v>2</v>
      </c>
      <c r="M1409">
        <v>11760</v>
      </c>
      <c r="N1409">
        <v>14616</v>
      </c>
      <c r="O1409" t="s">
        <v>46</v>
      </c>
      <c r="P1409">
        <v>2</v>
      </c>
      <c r="Q1409" t="s">
        <v>28</v>
      </c>
      <c r="R1409">
        <v>4</v>
      </c>
    </row>
    <row r="1410" spans="1:18">
      <c r="A1410" s="9">
        <v>1409</v>
      </c>
      <c r="B1410">
        <v>285</v>
      </c>
      <c r="C1410">
        <v>1</v>
      </c>
      <c r="D1410" t="s">
        <v>37</v>
      </c>
      <c r="E1410">
        <v>3</v>
      </c>
      <c r="F1410">
        <v>22</v>
      </c>
      <c r="G1410" t="s">
        <v>91</v>
      </c>
      <c r="H1410" t="s">
        <v>44</v>
      </c>
      <c r="I1410" t="s">
        <v>40</v>
      </c>
      <c r="J1410">
        <v>1</v>
      </c>
      <c r="K1410">
        <v>1188</v>
      </c>
      <c r="L1410">
        <v>1</v>
      </c>
      <c r="M1410">
        <v>2220</v>
      </c>
      <c r="N1410">
        <v>3408</v>
      </c>
      <c r="O1410" t="s">
        <v>27</v>
      </c>
      <c r="P1410">
        <v>4</v>
      </c>
      <c r="Q1410" t="s">
        <v>41</v>
      </c>
      <c r="R1410">
        <v>6</v>
      </c>
    </row>
    <row r="1411" spans="1:18">
      <c r="A1411" s="9">
        <v>1410</v>
      </c>
      <c r="B1411">
        <v>290</v>
      </c>
      <c r="C1411">
        <v>1</v>
      </c>
      <c r="D1411" t="s">
        <v>37</v>
      </c>
      <c r="E1411">
        <v>3</v>
      </c>
      <c r="F1411">
        <v>65</v>
      </c>
      <c r="G1411" t="s">
        <v>80</v>
      </c>
      <c r="H1411" t="s">
        <v>44</v>
      </c>
      <c r="I1411" t="s">
        <v>62</v>
      </c>
      <c r="J1411">
        <v>2</v>
      </c>
      <c r="K1411">
        <v>321</v>
      </c>
      <c r="L1411">
        <v>2</v>
      </c>
      <c r="M1411">
        <v>3040</v>
      </c>
      <c r="N1411">
        <v>3361</v>
      </c>
      <c r="O1411" t="s">
        <v>46</v>
      </c>
      <c r="P1411">
        <v>1</v>
      </c>
      <c r="Q1411" t="s">
        <v>32</v>
      </c>
      <c r="R1411">
        <v>1</v>
      </c>
    </row>
    <row r="1412" spans="1:18">
      <c r="A1412" s="9">
        <v>1411</v>
      </c>
      <c r="B1412">
        <v>94</v>
      </c>
      <c r="C1412">
        <v>2</v>
      </c>
      <c r="D1412" t="s">
        <v>29</v>
      </c>
      <c r="E1412">
        <v>7</v>
      </c>
      <c r="F1412">
        <v>45</v>
      </c>
      <c r="G1412" t="s">
        <v>77</v>
      </c>
      <c r="H1412" t="s">
        <v>57</v>
      </c>
      <c r="I1412" t="s">
        <v>26</v>
      </c>
      <c r="J1412">
        <v>2</v>
      </c>
      <c r="K1412">
        <v>434</v>
      </c>
      <c r="L1412">
        <v>1</v>
      </c>
      <c r="M1412">
        <v>1820</v>
      </c>
      <c r="N1412">
        <v>2254</v>
      </c>
      <c r="O1412" t="s">
        <v>27</v>
      </c>
      <c r="P1412">
        <v>3</v>
      </c>
      <c r="Q1412" t="s">
        <v>35</v>
      </c>
      <c r="R1412">
        <v>2</v>
      </c>
    </row>
    <row r="1413" spans="1:18">
      <c r="A1413" s="9">
        <v>1412</v>
      </c>
      <c r="B1413">
        <v>233</v>
      </c>
      <c r="C1413">
        <v>1</v>
      </c>
      <c r="D1413" t="s">
        <v>37</v>
      </c>
      <c r="E1413">
        <v>3</v>
      </c>
      <c r="F1413">
        <v>18</v>
      </c>
      <c r="G1413" t="s">
        <v>96</v>
      </c>
      <c r="H1413" t="s">
        <v>25</v>
      </c>
      <c r="I1413" t="s">
        <v>40</v>
      </c>
      <c r="J1413">
        <v>3</v>
      </c>
      <c r="K1413">
        <v>8226</v>
      </c>
      <c r="L1413">
        <v>1</v>
      </c>
      <c r="M1413">
        <v>960</v>
      </c>
      <c r="N1413">
        <v>9186</v>
      </c>
      <c r="O1413" t="s">
        <v>46</v>
      </c>
      <c r="P1413">
        <v>4</v>
      </c>
      <c r="Q1413" t="s">
        <v>41</v>
      </c>
      <c r="R1413">
        <v>6</v>
      </c>
    </row>
    <row r="1414" spans="1:18">
      <c r="A1414" s="9">
        <v>1413</v>
      </c>
      <c r="B1414">
        <v>213</v>
      </c>
      <c r="C1414">
        <v>4</v>
      </c>
      <c r="D1414" t="s">
        <v>23</v>
      </c>
      <c r="E1414">
        <v>30</v>
      </c>
      <c r="F1414">
        <v>28</v>
      </c>
      <c r="G1414" t="s">
        <v>39</v>
      </c>
      <c r="H1414" t="s">
        <v>31</v>
      </c>
      <c r="I1414" t="s">
        <v>40</v>
      </c>
      <c r="J1414">
        <v>1</v>
      </c>
      <c r="K1414">
        <v>7680</v>
      </c>
      <c r="L1414">
        <v>2</v>
      </c>
      <c r="M1414">
        <v>1600</v>
      </c>
      <c r="N1414">
        <v>9280</v>
      </c>
      <c r="O1414" t="s">
        <v>27</v>
      </c>
      <c r="P1414">
        <v>2</v>
      </c>
      <c r="Q1414" t="s">
        <v>28</v>
      </c>
      <c r="R1414">
        <v>4</v>
      </c>
    </row>
    <row r="1415" spans="1:18">
      <c r="A1415" s="9">
        <v>1414</v>
      </c>
      <c r="B1415">
        <v>241</v>
      </c>
      <c r="C1415">
        <v>3</v>
      </c>
      <c r="D1415" t="s">
        <v>33</v>
      </c>
      <c r="E1415">
        <v>14</v>
      </c>
      <c r="F1415">
        <v>4</v>
      </c>
      <c r="G1415" t="s">
        <v>65</v>
      </c>
      <c r="H1415" t="s">
        <v>44</v>
      </c>
      <c r="I1415" t="s">
        <v>40</v>
      </c>
      <c r="J1415">
        <v>3</v>
      </c>
      <c r="K1415">
        <v>4886</v>
      </c>
      <c r="L1415">
        <v>1</v>
      </c>
      <c r="M1415">
        <v>300</v>
      </c>
      <c r="N1415">
        <v>5186</v>
      </c>
      <c r="O1415" t="s">
        <v>27</v>
      </c>
      <c r="P1415">
        <v>1</v>
      </c>
      <c r="Q1415" t="s">
        <v>32</v>
      </c>
      <c r="R1415">
        <v>1</v>
      </c>
    </row>
    <row r="1416" spans="1:18">
      <c r="A1416" s="9">
        <v>1415</v>
      </c>
      <c r="B1416">
        <v>294</v>
      </c>
      <c r="C1416">
        <v>4</v>
      </c>
      <c r="D1416" t="s">
        <v>23</v>
      </c>
      <c r="E1416">
        <v>30</v>
      </c>
      <c r="F1416">
        <v>18</v>
      </c>
      <c r="G1416" t="s">
        <v>96</v>
      </c>
      <c r="H1416" t="s">
        <v>25</v>
      </c>
      <c r="I1416" t="s">
        <v>40</v>
      </c>
      <c r="J1416">
        <v>2</v>
      </c>
      <c r="K1416">
        <v>11460</v>
      </c>
      <c r="L1416">
        <v>2</v>
      </c>
      <c r="M1416">
        <v>640</v>
      </c>
      <c r="N1416">
        <v>12100</v>
      </c>
      <c r="O1416" t="s">
        <v>46</v>
      </c>
      <c r="P1416">
        <v>3</v>
      </c>
      <c r="Q1416" t="s">
        <v>35</v>
      </c>
      <c r="R1416">
        <v>2</v>
      </c>
    </row>
    <row r="1417" spans="1:18">
      <c r="A1417" s="9">
        <v>1416</v>
      </c>
      <c r="B1417">
        <v>144</v>
      </c>
      <c r="C1417">
        <v>3</v>
      </c>
      <c r="D1417" t="s">
        <v>33</v>
      </c>
      <c r="E1417">
        <v>14</v>
      </c>
      <c r="F1417">
        <v>62</v>
      </c>
      <c r="G1417" t="s">
        <v>101</v>
      </c>
      <c r="H1417" t="s">
        <v>31</v>
      </c>
      <c r="I1417" t="s">
        <v>62</v>
      </c>
      <c r="J1417">
        <v>1</v>
      </c>
      <c r="K1417">
        <v>1260</v>
      </c>
      <c r="L1417">
        <v>2</v>
      </c>
      <c r="M1417">
        <v>5440</v>
      </c>
      <c r="N1417">
        <v>6700</v>
      </c>
      <c r="O1417" t="s">
        <v>46</v>
      </c>
      <c r="P1417">
        <v>3</v>
      </c>
      <c r="Q1417" t="s">
        <v>35</v>
      </c>
      <c r="R1417">
        <v>2</v>
      </c>
    </row>
    <row r="1418" spans="1:18">
      <c r="A1418" s="9">
        <v>1417</v>
      </c>
      <c r="B1418">
        <v>156</v>
      </c>
      <c r="C1418">
        <v>3</v>
      </c>
      <c r="D1418" t="s">
        <v>33</v>
      </c>
      <c r="E1418">
        <v>14</v>
      </c>
      <c r="F1418">
        <v>55</v>
      </c>
      <c r="G1418" t="s">
        <v>102</v>
      </c>
      <c r="H1418" t="s">
        <v>25</v>
      </c>
      <c r="I1418" t="s">
        <v>26</v>
      </c>
      <c r="J1418">
        <v>2</v>
      </c>
      <c r="K1418">
        <v>8792</v>
      </c>
      <c r="L1418">
        <v>1</v>
      </c>
      <c r="M1418">
        <v>3920</v>
      </c>
      <c r="N1418">
        <v>12712</v>
      </c>
      <c r="O1418" t="s">
        <v>27</v>
      </c>
      <c r="P1418">
        <v>2</v>
      </c>
      <c r="Q1418" t="s">
        <v>28</v>
      </c>
      <c r="R1418">
        <v>4</v>
      </c>
    </row>
    <row r="1419" spans="1:18">
      <c r="A1419" s="9">
        <v>1418</v>
      </c>
      <c r="B1419">
        <v>198</v>
      </c>
      <c r="C1419">
        <v>3</v>
      </c>
      <c r="D1419" t="s">
        <v>33</v>
      </c>
      <c r="E1419">
        <v>14</v>
      </c>
      <c r="F1419">
        <v>8</v>
      </c>
      <c r="G1419" t="s">
        <v>106</v>
      </c>
      <c r="H1419" t="s">
        <v>31</v>
      </c>
      <c r="I1419" t="s">
        <v>40</v>
      </c>
      <c r="J1419">
        <v>2</v>
      </c>
      <c r="K1419">
        <v>9744</v>
      </c>
      <c r="L1419">
        <v>1</v>
      </c>
      <c r="M1419">
        <v>800</v>
      </c>
      <c r="N1419">
        <v>10544</v>
      </c>
      <c r="O1419" t="s">
        <v>27</v>
      </c>
      <c r="P1419">
        <v>2</v>
      </c>
      <c r="Q1419" t="s">
        <v>28</v>
      </c>
      <c r="R1419">
        <v>4</v>
      </c>
    </row>
    <row r="1420" spans="1:18">
      <c r="A1420" s="9">
        <v>1419</v>
      </c>
      <c r="B1420">
        <v>232</v>
      </c>
      <c r="C1420">
        <v>3</v>
      </c>
      <c r="D1420" t="s">
        <v>33</v>
      </c>
      <c r="E1420">
        <v>14</v>
      </c>
      <c r="F1420">
        <v>56</v>
      </c>
      <c r="G1420" t="s">
        <v>90</v>
      </c>
      <c r="H1420" t="s">
        <v>25</v>
      </c>
      <c r="I1420" t="s">
        <v>26</v>
      </c>
      <c r="J1420">
        <v>1</v>
      </c>
      <c r="K1420">
        <v>1764</v>
      </c>
      <c r="L1420">
        <v>2</v>
      </c>
      <c r="M1420">
        <v>4320</v>
      </c>
      <c r="N1420">
        <v>6084</v>
      </c>
      <c r="O1420" t="s">
        <v>27</v>
      </c>
      <c r="P1420">
        <v>3</v>
      </c>
      <c r="Q1420" t="s">
        <v>35</v>
      </c>
      <c r="R1420">
        <v>2</v>
      </c>
    </row>
    <row r="1421" spans="1:18">
      <c r="A1421" s="9">
        <v>1420</v>
      </c>
      <c r="B1421">
        <v>227</v>
      </c>
      <c r="C1421">
        <v>2</v>
      </c>
      <c r="D1421" t="s">
        <v>29</v>
      </c>
      <c r="E1421">
        <v>7</v>
      </c>
      <c r="F1421">
        <v>11</v>
      </c>
      <c r="G1421" t="s">
        <v>52</v>
      </c>
      <c r="H1421" t="s">
        <v>31</v>
      </c>
      <c r="I1421" t="s">
        <v>40</v>
      </c>
      <c r="J1421">
        <v>3</v>
      </c>
      <c r="K1421">
        <v>10080</v>
      </c>
      <c r="L1421">
        <v>1</v>
      </c>
      <c r="M1421">
        <v>280</v>
      </c>
      <c r="N1421">
        <v>10360</v>
      </c>
      <c r="O1421" t="s">
        <v>27</v>
      </c>
      <c r="P1421">
        <v>3</v>
      </c>
      <c r="Q1421" t="s">
        <v>35</v>
      </c>
      <c r="R1421">
        <v>2</v>
      </c>
    </row>
    <row r="1422" spans="1:18">
      <c r="A1422" s="9">
        <v>1421</v>
      </c>
      <c r="B1422">
        <v>147</v>
      </c>
      <c r="C1422">
        <v>2</v>
      </c>
      <c r="D1422" t="s">
        <v>29</v>
      </c>
      <c r="E1422">
        <v>7</v>
      </c>
      <c r="F1422">
        <v>33</v>
      </c>
      <c r="G1422" t="s">
        <v>34</v>
      </c>
      <c r="H1422" t="s">
        <v>25</v>
      </c>
      <c r="I1422" t="s">
        <v>26</v>
      </c>
      <c r="J1422">
        <v>2</v>
      </c>
      <c r="K1422">
        <v>2492</v>
      </c>
      <c r="L1422">
        <v>2</v>
      </c>
      <c r="M1422">
        <v>3920</v>
      </c>
      <c r="N1422">
        <v>6412</v>
      </c>
      <c r="O1422" t="s">
        <v>27</v>
      </c>
      <c r="P1422">
        <v>3</v>
      </c>
      <c r="Q1422" t="s">
        <v>35</v>
      </c>
      <c r="R1422">
        <v>2</v>
      </c>
    </row>
    <row r="1423" spans="1:18">
      <c r="A1423" s="9">
        <v>1422</v>
      </c>
      <c r="B1423">
        <v>123</v>
      </c>
      <c r="C1423">
        <v>1</v>
      </c>
      <c r="D1423" t="s">
        <v>37</v>
      </c>
      <c r="E1423">
        <v>3</v>
      </c>
      <c r="F1423">
        <v>61</v>
      </c>
      <c r="G1423" t="s">
        <v>61</v>
      </c>
      <c r="H1423" t="s">
        <v>57</v>
      </c>
      <c r="I1423" t="s">
        <v>62</v>
      </c>
      <c r="J1423">
        <v>2</v>
      </c>
      <c r="K1423">
        <v>432</v>
      </c>
      <c r="L1423">
        <v>1</v>
      </c>
      <c r="M1423">
        <v>2940</v>
      </c>
      <c r="N1423">
        <v>3372</v>
      </c>
      <c r="O1423" t="s">
        <v>46</v>
      </c>
      <c r="P1423">
        <v>3</v>
      </c>
      <c r="Q1423" t="s">
        <v>35</v>
      </c>
      <c r="R1423">
        <v>2</v>
      </c>
    </row>
    <row r="1424" spans="1:18">
      <c r="A1424" s="9">
        <v>1423</v>
      </c>
      <c r="B1424">
        <v>226</v>
      </c>
      <c r="C1424">
        <v>2</v>
      </c>
      <c r="D1424" t="s">
        <v>29</v>
      </c>
      <c r="E1424">
        <v>7</v>
      </c>
      <c r="F1424">
        <v>42</v>
      </c>
      <c r="G1424" t="s">
        <v>98</v>
      </c>
      <c r="H1424" t="s">
        <v>25</v>
      </c>
      <c r="I1424" t="s">
        <v>26</v>
      </c>
      <c r="J1424">
        <v>2</v>
      </c>
      <c r="K1424">
        <v>3444</v>
      </c>
      <c r="L1424">
        <v>1</v>
      </c>
      <c r="M1424">
        <v>6600</v>
      </c>
      <c r="N1424">
        <v>10044</v>
      </c>
      <c r="O1424" t="s">
        <v>27</v>
      </c>
      <c r="P1424">
        <v>4</v>
      </c>
      <c r="Q1424" t="s">
        <v>41</v>
      </c>
      <c r="R1424">
        <v>6</v>
      </c>
    </row>
    <row r="1425" spans="1:18">
      <c r="A1425" s="9">
        <v>1424</v>
      </c>
      <c r="B1425">
        <v>9</v>
      </c>
      <c r="C1425">
        <v>2</v>
      </c>
      <c r="D1425" t="s">
        <v>29</v>
      </c>
      <c r="E1425">
        <v>7</v>
      </c>
      <c r="F1425">
        <v>55</v>
      </c>
      <c r="G1425" t="s">
        <v>102</v>
      </c>
      <c r="H1425" t="s">
        <v>25</v>
      </c>
      <c r="I1425" t="s">
        <v>26</v>
      </c>
      <c r="J1425">
        <v>2</v>
      </c>
      <c r="K1425">
        <v>6594</v>
      </c>
      <c r="L1425">
        <v>1</v>
      </c>
      <c r="M1425">
        <v>5880</v>
      </c>
      <c r="N1425">
        <v>12474</v>
      </c>
      <c r="O1425" t="s">
        <v>27</v>
      </c>
      <c r="P1425">
        <v>4</v>
      </c>
      <c r="Q1425" t="s">
        <v>41</v>
      </c>
      <c r="R1425">
        <v>6</v>
      </c>
    </row>
    <row r="1426" spans="1:18">
      <c r="A1426" s="9">
        <v>1425</v>
      </c>
      <c r="B1426">
        <v>140</v>
      </c>
      <c r="C1426">
        <v>4</v>
      </c>
      <c r="D1426" t="s">
        <v>23</v>
      </c>
      <c r="E1426">
        <v>30</v>
      </c>
      <c r="F1426">
        <v>31</v>
      </c>
      <c r="G1426" t="s">
        <v>74</v>
      </c>
      <c r="H1426" t="s">
        <v>25</v>
      </c>
      <c r="I1426" t="s">
        <v>26</v>
      </c>
      <c r="J1426">
        <v>3</v>
      </c>
      <c r="K1426">
        <v>12900</v>
      </c>
      <c r="L1426">
        <v>2</v>
      </c>
      <c r="M1426">
        <v>6240</v>
      </c>
      <c r="N1426">
        <v>19140</v>
      </c>
      <c r="O1426" t="s">
        <v>27</v>
      </c>
      <c r="P1426">
        <v>3</v>
      </c>
      <c r="Q1426" t="s">
        <v>35</v>
      </c>
      <c r="R1426">
        <v>2</v>
      </c>
    </row>
    <row r="1427" spans="1:18">
      <c r="A1427" s="9">
        <v>1426</v>
      </c>
      <c r="B1427">
        <v>3</v>
      </c>
      <c r="C1427">
        <v>4</v>
      </c>
      <c r="D1427" t="s">
        <v>23</v>
      </c>
      <c r="E1427">
        <v>30</v>
      </c>
      <c r="F1427">
        <v>11</v>
      </c>
      <c r="G1427" t="s">
        <v>52</v>
      </c>
      <c r="H1427" t="s">
        <v>31</v>
      </c>
      <c r="I1427" t="s">
        <v>40</v>
      </c>
      <c r="J1427">
        <v>2</v>
      </c>
      <c r="K1427">
        <v>45000</v>
      </c>
      <c r="L1427">
        <v>2</v>
      </c>
      <c r="M1427">
        <v>1680</v>
      </c>
      <c r="N1427">
        <v>46680</v>
      </c>
      <c r="O1427" t="s">
        <v>27</v>
      </c>
      <c r="P1427">
        <v>4</v>
      </c>
      <c r="Q1427" t="s">
        <v>41</v>
      </c>
      <c r="R1427">
        <v>6</v>
      </c>
    </row>
    <row r="1428" spans="1:18">
      <c r="A1428" s="9">
        <v>1427</v>
      </c>
      <c r="B1428">
        <v>263</v>
      </c>
      <c r="C1428">
        <v>3</v>
      </c>
      <c r="D1428" t="s">
        <v>33</v>
      </c>
      <c r="E1428">
        <v>14</v>
      </c>
      <c r="F1428">
        <v>36</v>
      </c>
      <c r="G1428" t="s">
        <v>67</v>
      </c>
      <c r="H1428" t="s">
        <v>25</v>
      </c>
      <c r="I1428" t="s">
        <v>26</v>
      </c>
      <c r="J1428">
        <v>1</v>
      </c>
      <c r="K1428">
        <v>5544</v>
      </c>
      <c r="L1428">
        <v>1</v>
      </c>
      <c r="M1428">
        <v>7080</v>
      </c>
      <c r="N1428">
        <v>12624</v>
      </c>
      <c r="O1428" t="s">
        <v>27</v>
      </c>
      <c r="P1428">
        <v>4</v>
      </c>
      <c r="Q1428" t="s">
        <v>41</v>
      </c>
      <c r="R1428">
        <v>6</v>
      </c>
    </row>
    <row r="1429" spans="1:18">
      <c r="A1429" s="9">
        <v>1428</v>
      </c>
      <c r="B1429">
        <v>49</v>
      </c>
      <c r="C1429">
        <v>4</v>
      </c>
      <c r="D1429" t="s">
        <v>23</v>
      </c>
      <c r="E1429">
        <v>30</v>
      </c>
      <c r="F1429">
        <v>68</v>
      </c>
      <c r="G1429" t="s">
        <v>81</v>
      </c>
      <c r="H1429" t="s">
        <v>25</v>
      </c>
      <c r="I1429" t="s">
        <v>82</v>
      </c>
      <c r="J1429">
        <v>3</v>
      </c>
      <c r="K1429">
        <v>17100</v>
      </c>
      <c r="L1429">
        <v>1</v>
      </c>
      <c r="M1429">
        <v>2120</v>
      </c>
      <c r="N1429">
        <v>19220</v>
      </c>
      <c r="O1429" t="s">
        <v>83</v>
      </c>
      <c r="P1429">
        <v>3</v>
      </c>
      <c r="Q1429" t="s">
        <v>35</v>
      </c>
      <c r="R1429">
        <v>2</v>
      </c>
    </row>
    <row r="1430" spans="1:18">
      <c r="A1430" s="9">
        <v>1429</v>
      </c>
      <c r="B1430">
        <v>64</v>
      </c>
      <c r="C1430">
        <v>2</v>
      </c>
      <c r="D1430" t="s">
        <v>29</v>
      </c>
      <c r="E1430">
        <v>7</v>
      </c>
      <c r="F1430">
        <v>15</v>
      </c>
      <c r="G1430" t="s">
        <v>84</v>
      </c>
      <c r="H1430" t="s">
        <v>44</v>
      </c>
      <c r="I1430" t="s">
        <v>40</v>
      </c>
      <c r="J1430">
        <v>1</v>
      </c>
      <c r="K1430">
        <v>2800</v>
      </c>
      <c r="L1430">
        <v>1</v>
      </c>
      <c r="M1430">
        <v>3200</v>
      </c>
      <c r="N1430">
        <v>6000</v>
      </c>
      <c r="O1430" t="s">
        <v>27</v>
      </c>
      <c r="P1430">
        <v>2</v>
      </c>
      <c r="Q1430" t="s">
        <v>28</v>
      </c>
      <c r="R1430">
        <v>4</v>
      </c>
    </row>
    <row r="1431" spans="1:18">
      <c r="A1431" s="9">
        <v>1430</v>
      </c>
      <c r="B1431">
        <v>76</v>
      </c>
      <c r="C1431">
        <v>2</v>
      </c>
      <c r="D1431" t="s">
        <v>29</v>
      </c>
      <c r="E1431">
        <v>7</v>
      </c>
      <c r="F1431">
        <v>12</v>
      </c>
      <c r="G1431" t="s">
        <v>50</v>
      </c>
      <c r="H1431" t="s">
        <v>31</v>
      </c>
      <c r="I1431" t="s">
        <v>40</v>
      </c>
      <c r="J1431">
        <v>1</v>
      </c>
      <c r="K1431">
        <v>3472</v>
      </c>
      <c r="L1431">
        <v>1</v>
      </c>
      <c r="M1431">
        <v>800</v>
      </c>
      <c r="N1431">
        <v>4272</v>
      </c>
      <c r="O1431" t="s">
        <v>27</v>
      </c>
      <c r="P1431">
        <v>2</v>
      </c>
      <c r="Q1431" t="s">
        <v>28</v>
      </c>
      <c r="R1431">
        <v>4</v>
      </c>
    </row>
    <row r="1432" spans="1:18">
      <c r="A1432" s="9">
        <v>1431</v>
      </c>
      <c r="B1432">
        <v>63</v>
      </c>
      <c r="C1432">
        <v>1</v>
      </c>
      <c r="D1432" t="s">
        <v>37</v>
      </c>
      <c r="E1432">
        <v>3</v>
      </c>
      <c r="F1432">
        <v>36</v>
      </c>
      <c r="G1432" t="s">
        <v>67</v>
      </c>
      <c r="H1432" t="s">
        <v>25</v>
      </c>
      <c r="I1432" t="s">
        <v>26</v>
      </c>
      <c r="J1432">
        <v>1</v>
      </c>
      <c r="K1432">
        <v>198</v>
      </c>
      <c r="L1432">
        <v>1</v>
      </c>
      <c r="M1432">
        <v>1180</v>
      </c>
      <c r="N1432">
        <v>1378</v>
      </c>
      <c r="O1432" t="s">
        <v>27</v>
      </c>
      <c r="P1432">
        <v>1</v>
      </c>
      <c r="Q1432" t="s">
        <v>32</v>
      </c>
      <c r="R1432">
        <v>1</v>
      </c>
    </row>
    <row r="1433" spans="1:18">
      <c r="A1433" s="9">
        <v>1432</v>
      </c>
      <c r="B1433">
        <v>285</v>
      </c>
      <c r="C1433">
        <v>4</v>
      </c>
      <c r="D1433" t="s">
        <v>23</v>
      </c>
      <c r="E1433">
        <v>30</v>
      </c>
      <c r="F1433">
        <v>65</v>
      </c>
      <c r="G1433" t="s">
        <v>80</v>
      </c>
      <c r="H1433" t="s">
        <v>44</v>
      </c>
      <c r="I1433" t="s">
        <v>62</v>
      </c>
      <c r="J1433">
        <v>2</v>
      </c>
      <c r="K1433">
        <v>19260</v>
      </c>
      <c r="L1433">
        <v>1</v>
      </c>
      <c r="M1433">
        <v>9120</v>
      </c>
      <c r="N1433">
        <v>28380</v>
      </c>
      <c r="O1433" t="s">
        <v>46</v>
      </c>
      <c r="P1433">
        <v>4</v>
      </c>
      <c r="Q1433" t="s">
        <v>41</v>
      </c>
      <c r="R1433">
        <v>6</v>
      </c>
    </row>
    <row r="1434" spans="1:18">
      <c r="A1434" s="9">
        <v>1433</v>
      </c>
      <c r="B1434">
        <v>184</v>
      </c>
      <c r="C1434">
        <v>4</v>
      </c>
      <c r="D1434" t="s">
        <v>23</v>
      </c>
      <c r="E1434">
        <v>30</v>
      </c>
      <c r="F1434">
        <v>54</v>
      </c>
      <c r="G1434" t="s">
        <v>73</v>
      </c>
      <c r="H1434" t="s">
        <v>57</v>
      </c>
      <c r="I1434" t="s">
        <v>26</v>
      </c>
      <c r="J1434">
        <v>1</v>
      </c>
      <c r="K1434">
        <v>4320</v>
      </c>
      <c r="L1434">
        <v>1</v>
      </c>
      <c r="M1434">
        <v>7120</v>
      </c>
      <c r="N1434">
        <v>11440</v>
      </c>
      <c r="O1434" t="s">
        <v>27</v>
      </c>
      <c r="P1434">
        <v>2</v>
      </c>
      <c r="Q1434" t="s">
        <v>28</v>
      </c>
      <c r="R1434">
        <v>4</v>
      </c>
    </row>
    <row r="1435" spans="1:18">
      <c r="A1435" s="9">
        <v>1434</v>
      </c>
      <c r="B1435">
        <v>253</v>
      </c>
      <c r="C1435">
        <v>4</v>
      </c>
      <c r="D1435" t="s">
        <v>23</v>
      </c>
      <c r="E1435">
        <v>30</v>
      </c>
      <c r="F1435">
        <v>17</v>
      </c>
      <c r="G1435" t="s">
        <v>60</v>
      </c>
      <c r="H1435" t="s">
        <v>31</v>
      </c>
      <c r="I1435" t="s">
        <v>40</v>
      </c>
      <c r="J1435">
        <v>3</v>
      </c>
      <c r="K1435">
        <v>8190</v>
      </c>
      <c r="L1435">
        <v>1</v>
      </c>
      <c r="M1435">
        <v>310</v>
      </c>
      <c r="N1435">
        <v>8500</v>
      </c>
      <c r="O1435" t="s">
        <v>46</v>
      </c>
      <c r="P1435">
        <v>1</v>
      </c>
      <c r="Q1435" t="s">
        <v>32</v>
      </c>
      <c r="R1435">
        <v>1</v>
      </c>
    </row>
    <row r="1436" spans="1:18">
      <c r="A1436" s="9">
        <v>1435</v>
      </c>
      <c r="B1436">
        <v>76</v>
      </c>
      <c r="C1436">
        <v>3</v>
      </c>
      <c r="D1436" t="s">
        <v>33</v>
      </c>
      <c r="E1436">
        <v>14</v>
      </c>
      <c r="F1436">
        <v>5</v>
      </c>
      <c r="G1436" t="s">
        <v>95</v>
      </c>
      <c r="H1436" t="s">
        <v>25</v>
      </c>
      <c r="I1436" t="s">
        <v>40</v>
      </c>
      <c r="J1436">
        <v>2</v>
      </c>
      <c r="K1436">
        <v>4200</v>
      </c>
      <c r="L1436">
        <v>1</v>
      </c>
      <c r="M1436">
        <v>600</v>
      </c>
      <c r="N1436">
        <v>4800</v>
      </c>
      <c r="O1436" t="s">
        <v>27</v>
      </c>
      <c r="P1436">
        <v>3</v>
      </c>
      <c r="Q1436" t="s">
        <v>35</v>
      </c>
      <c r="R1436">
        <v>2</v>
      </c>
    </row>
    <row r="1437" spans="1:18">
      <c r="A1437" s="9">
        <v>1436</v>
      </c>
      <c r="B1437">
        <v>86</v>
      </c>
      <c r="C1437">
        <v>2</v>
      </c>
      <c r="D1437" t="s">
        <v>29</v>
      </c>
      <c r="E1437">
        <v>7</v>
      </c>
      <c r="F1437">
        <v>28</v>
      </c>
      <c r="G1437" t="s">
        <v>39</v>
      </c>
      <c r="H1437" t="s">
        <v>31</v>
      </c>
      <c r="I1437" t="s">
        <v>40</v>
      </c>
      <c r="J1437">
        <v>1</v>
      </c>
      <c r="K1437">
        <v>1792</v>
      </c>
      <c r="L1437">
        <v>1</v>
      </c>
      <c r="M1437">
        <v>800</v>
      </c>
      <c r="N1437">
        <v>2592</v>
      </c>
      <c r="O1437" t="s">
        <v>27</v>
      </c>
      <c r="P1437">
        <v>2</v>
      </c>
      <c r="Q1437" t="s">
        <v>28</v>
      </c>
      <c r="R1437">
        <v>4</v>
      </c>
    </row>
    <row r="1438" spans="1:18">
      <c r="A1438" s="9">
        <v>1437</v>
      </c>
      <c r="B1438">
        <v>116</v>
      </c>
      <c r="C1438">
        <v>4</v>
      </c>
      <c r="D1438" t="s">
        <v>23</v>
      </c>
      <c r="E1438">
        <v>30</v>
      </c>
      <c r="F1438">
        <v>53</v>
      </c>
      <c r="G1438" t="s">
        <v>55</v>
      </c>
      <c r="H1438" t="s">
        <v>44</v>
      </c>
      <c r="I1438" t="s">
        <v>26</v>
      </c>
      <c r="J1438">
        <v>1</v>
      </c>
      <c r="K1438">
        <v>2400</v>
      </c>
      <c r="L1438">
        <v>2</v>
      </c>
      <c r="M1438">
        <v>5088</v>
      </c>
      <c r="N1438">
        <v>7488</v>
      </c>
      <c r="O1438" t="s">
        <v>27</v>
      </c>
      <c r="P1438">
        <v>3</v>
      </c>
      <c r="Q1438" t="s">
        <v>35</v>
      </c>
      <c r="R1438">
        <v>2</v>
      </c>
    </row>
    <row r="1439" spans="1:18">
      <c r="A1439" s="9">
        <v>1438</v>
      </c>
      <c r="B1439">
        <v>287</v>
      </c>
      <c r="C1439">
        <v>2</v>
      </c>
      <c r="D1439" t="s">
        <v>29</v>
      </c>
      <c r="E1439">
        <v>7</v>
      </c>
      <c r="F1439">
        <v>61</v>
      </c>
      <c r="G1439" t="s">
        <v>61</v>
      </c>
      <c r="H1439" t="s">
        <v>57</v>
      </c>
      <c r="I1439" t="s">
        <v>62</v>
      </c>
      <c r="J1439">
        <v>2</v>
      </c>
      <c r="K1439">
        <v>504</v>
      </c>
      <c r="L1439">
        <v>2</v>
      </c>
      <c r="M1439">
        <v>2940</v>
      </c>
      <c r="N1439">
        <v>3444</v>
      </c>
      <c r="O1439" t="s">
        <v>46</v>
      </c>
      <c r="P1439">
        <v>1</v>
      </c>
      <c r="Q1439" t="s">
        <v>32</v>
      </c>
      <c r="R1439">
        <v>1</v>
      </c>
    </row>
    <row r="1440" spans="1:18">
      <c r="A1440" s="9">
        <v>1439</v>
      </c>
      <c r="B1440">
        <v>128</v>
      </c>
      <c r="C1440">
        <v>1</v>
      </c>
      <c r="D1440" t="s">
        <v>37</v>
      </c>
      <c r="E1440">
        <v>3</v>
      </c>
      <c r="F1440">
        <v>13</v>
      </c>
      <c r="G1440" t="s">
        <v>99</v>
      </c>
      <c r="H1440" t="s">
        <v>31</v>
      </c>
      <c r="I1440" t="s">
        <v>40</v>
      </c>
      <c r="J1440">
        <v>1</v>
      </c>
      <c r="K1440">
        <v>192</v>
      </c>
      <c r="L1440">
        <v>2</v>
      </c>
      <c r="M1440">
        <v>960</v>
      </c>
      <c r="N1440">
        <v>1152</v>
      </c>
      <c r="O1440" t="s">
        <v>27</v>
      </c>
      <c r="P1440">
        <v>3</v>
      </c>
      <c r="Q1440" t="s">
        <v>35</v>
      </c>
      <c r="R1440">
        <v>2</v>
      </c>
    </row>
    <row r="1441" spans="1:18">
      <c r="A1441" s="9">
        <v>1440</v>
      </c>
      <c r="B1441">
        <v>11</v>
      </c>
      <c r="C1441">
        <v>3</v>
      </c>
      <c r="D1441" t="s">
        <v>33</v>
      </c>
      <c r="E1441">
        <v>14</v>
      </c>
      <c r="F1441">
        <v>57</v>
      </c>
      <c r="G1441" t="s">
        <v>30</v>
      </c>
      <c r="H1441" t="s">
        <v>31</v>
      </c>
      <c r="I1441" t="s">
        <v>26</v>
      </c>
      <c r="J1441">
        <v>2</v>
      </c>
      <c r="K1441">
        <v>5264</v>
      </c>
      <c r="L1441">
        <v>2</v>
      </c>
      <c r="M1441">
        <v>4600</v>
      </c>
      <c r="N1441">
        <v>9864</v>
      </c>
      <c r="O1441" t="s">
        <v>27</v>
      </c>
      <c r="P1441">
        <v>3</v>
      </c>
      <c r="Q1441" t="s">
        <v>35</v>
      </c>
      <c r="R1441">
        <v>2</v>
      </c>
    </row>
    <row r="1442" spans="1:18">
      <c r="A1442" s="9">
        <v>1441</v>
      </c>
      <c r="B1442">
        <v>276</v>
      </c>
      <c r="C1442">
        <v>2</v>
      </c>
      <c r="D1442" t="s">
        <v>29</v>
      </c>
      <c r="E1442">
        <v>7</v>
      </c>
      <c r="F1442">
        <v>67</v>
      </c>
      <c r="G1442" t="s">
        <v>63</v>
      </c>
      <c r="H1442" t="s">
        <v>31</v>
      </c>
      <c r="I1442" t="s">
        <v>64</v>
      </c>
      <c r="J1442">
        <v>1</v>
      </c>
      <c r="K1442">
        <v>2310</v>
      </c>
      <c r="L1442">
        <v>2</v>
      </c>
      <c r="M1442">
        <v>9240</v>
      </c>
      <c r="N1442">
        <v>11550</v>
      </c>
      <c r="O1442" t="s">
        <v>46</v>
      </c>
      <c r="P1442">
        <v>4</v>
      </c>
      <c r="Q1442" t="s">
        <v>41</v>
      </c>
      <c r="R1442">
        <v>6</v>
      </c>
    </row>
    <row r="1443" spans="1:18">
      <c r="A1443" s="9">
        <v>1442</v>
      </c>
      <c r="B1443">
        <v>256</v>
      </c>
      <c r="C1443">
        <v>4</v>
      </c>
      <c r="D1443" t="s">
        <v>23</v>
      </c>
      <c r="E1443">
        <v>30</v>
      </c>
      <c r="F1443">
        <v>63</v>
      </c>
      <c r="G1443" t="s">
        <v>76</v>
      </c>
      <c r="H1443" t="s">
        <v>44</v>
      </c>
      <c r="I1443" t="s">
        <v>62</v>
      </c>
      <c r="J1443">
        <v>3</v>
      </c>
      <c r="K1443">
        <v>47160</v>
      </c>
      <c r="L1443">
        <v>1</v>
      </c>
      <c r="M1443">
        <v>3360</v>
      </c>
      <c r="N1443">
        <v>50520</v>
      </c>
      <c r="O1443" t="s">
        <v>46</v>
      </c>
      <c r="P1443">
        <v>2</v>
      </c>
      <c r="Q1443" t="s">
        <v>28</v>
      </c>
      <c r="R1443">
        <v>4</v>
      </c>
    </row>
    <row r="1444" spans="1:18">
      <c r="A1444" s="9">
        <v>1443</v>
      </c>
      <c r="B1444">
        <v>6</v>
      </c>
      <c r="C1444">
        <v>2</v>
      </c>
      <c r="D1444" t="s">
        <v>29</v>
      </c>
      <c r="E1444">
        <v>7</v>
      </c>
      <c r="F1444">
        <v>17</v>
      </c>
      <c r="G1444" t="s">
        <v>60</v>
      </c>
      <c r="H1444" t="s">
        <v>31</v>
      </c>
      <c r="I1444" t="s">
        <v>40</v>
      </c>
      <c r="J1444">
        <v>3</v>
      </c>
      <c r="K1444">
        <v>1911</v>
      </c>
      <c r="L1444">
        <v>1</v>
      </c>
      <c r="M1444">
        <v>310</v>
      </c>
      <c r="N1444">
        <v>2221</v>
      </c>
      <c r="O1444" t="s">
        <v>46</v>
      </c>
      <c r="P1444">
        <v>1</v>
      </c>
      <c r="Q1444" t="s">
        <v>32</v>
      </c>
      <c r="R1444">
        <v>1</v>
      </c>
    </row>
    <row r="1445" spans="1:18">
      <c r="A1445" s="9">
        <v>1444</v>
      </c>
      <c r="B1445">
        <v>168</v>
      </c>
      <c r="C1445">
        <v>4</v>
      </c>
      <c r="D1445" t="s">
        <v>23</v>
      </c>
      <c r="E1445">
        <v>30</v>
      </c>
      <c r="F1445">
        <v>47</v>
      </c>
      <c r="G1445" t="s">
        <v>56</v>
      </c>
      <c r="H1445" t="s">
        <v>57</v>
      </c>
      <c r="I1445" t="s">
        <v>26</v>
      </c>
      <c r="J1445">
        <v>3</v>
      </c>
      <c r="K1445">
        <v>22080</v>
      </c>
      <c r="L1445">
        <v>1</v>
      </c>
      <c r="M1445">
        <v>2370</v>
      </c>
      <c r="N1445">
        <v>24450</v>
      </c>
      <c r="O1445" t="s">
        <v>27</v>
      </c>
      <c r="P1445">
        <v>3</v>
      </c>
      <c r="Q1445" t="s">
        <v>35</v>
      </c>
      <c r="R1445">
        <v>2</v>
      </c>
    </row>
    <row r="1446" spans="1:18">
      <c r="A1446" s="9">
        <v>1445</v>
      </c>
      <c r="B1446">
        <v>61</v>
      </c>
      <c r="C1446">
        <v>4</v>
      </c>
      <c r="D1446" t="s">
        <v>23</v>
      </c>
      <c r="E1446">
        <v>30</v>
      </c>
      <c r="F1446">
        <v>42</v>
      </c>
      <c r="G1446" t="s">
        <v>98</v>
      </c>
      <c r="H1446" t="s">
        <v>25</v>
      </c>
      <c r="I1446" t="s">
        <v>26</v>
      </c>
      <c r="J1446">
        <v>3</v>
      </c>
      <c r="K1446">
        <v>10620</v>
      </c>
      <c r="L1446">
        <v>2</v>
      </c>
      <c r="M1446">
        <v>4400</v>
      </c>
      <c r="N1446">
        <v>15020</v>
      </c>
      <c r="O1446" t="s">
        <v>27</v>
      </c>
      <c r="P1446">
        <v>3</v>
      </c>
      <c r="Q1446" t="s">
        <v>35</v>
      </c>
      <c r="R1446">
        <v>2</v>
      </c>
    </row>
    <row r="1447" spans="1:18">
      <c r="A1447" s="9">
        <v>1446</v>
      </c>
      <c r="B1447">
        <v>69</v>
      </c>
      <c r="C1447">
        <v>3</v>
      </c>
      <c r="D1447" t="s">
        <v>33</v>
      </c>
      <c r="E1447">
        <v>14</v>
      </c>
      <c r="F1447">
        <v>15</v>
      </c>
      <c r="G1447" t="s">
        <v>84</v>
      </c>
      <c r="H1447" t="s">
        <v>44</v>
      </c>
      <c r="I1447" t="s">
        <v>40</v>
      </c>
      <c r="J1447">
        <v>2</v>
      </c>
      <c r="K1447">
        <v>22764</v>
      </c>
      <c r="L1447">
        <v>2</v>
      </c>
      <c r="M1447">
        <v>9600</v>
      </c>
      <c r="N1447">
        <v>32364</v>
      </c>
      <c r="O1447" t="s">
        <v>27</v>
      </c>
      <c r="P1447">
        <v>4</v>
      </c>
      <c r="Q1447" t="s">
        <v>41</v>
      </c>
      <c r="R1447">
        <v>6</v>
      </c>
    </row>
    <row r="1448" spans="1:18">
      <c r="A1448" s="9">
        <v>1447</v>
      </c>
      <c r="B1448">
        <v>43</v>
      </c>
      <c r="C1448">
        <v>4</v>
      </c>
      <c r="D1448" t="s">
        <v>23</v>
      </c>
      <c r="E1448">
        <v>30</v>
      </c>
      <c r="F1448">
        <v>41</v>
      </c>
      <c r="G1448" t="s">
        <v>49</v>
      </c>
      <c r="H1448" t="s">
        <v>25</v>
      </c>
      <c r="I1448" t="s">
        <v>26</v>
      </c>
      <c r="J1448">
        <v>3</v>
      </c>
      <c r="K1448">
        <v>18960</v>
      </c>
      <c r="L1448">
        <v>2</v>
      </c>
      <c r="M1448">
        <v>7800</v>
      </c>
      <c r="N1448">
        <v>26760</v>
      </c>
      <c r="O1448" t="s">
        <v>27</v>
      </c>
      <c r="P1448">
        <v>3</v>
      </c>
      <c r="Q1448" t="s">
        <v>35</v>
      </c>
      <c r="R1448">
        <v>2</v>
      </c>
    </row>
    <row r="1449" spans="1:18">
      <c r="A1449" s="9">
        <v>1448</v>
      </c>
      <c r="B1449">
        <v>112</v>
      </c>
      <c r="C1449">
        <v>2</v>
      </c>
      <c r="D1449" t="s">
        <v>29</v>
      </c>
      <c r="E1449">
        <v>7</v>
      </c>
      <c r="F1449">
        <v>17</v>
      </c>
      <c r="G1449" t="s">
        <v>60</v>
      </c>
      <c r="H1449" t="s">
        <v>31</v>
      </c>
      <c r="I1449" t="s">
        <v>40</v>
      </c>
      <c r="J1449">
        <v>1</v>
      </c>
      <c r="K1449">
        <v>399</v>
      </c>
      <c r="L1449">
        <v>2</v>
      </c>
      <c r="M1449">
        <v>620</v>
      </c>
      <c r="N1449">
        <v>1019</v>
      </c>
      <c r="O1449" t="s">
        <v>46</v>
      </c>
      <c r="P1449">
        <v>1</v>
      </c>
      <c r="Q1449" t="s">
        <v>32</v>
      </c>
      <c r="R1449">
        <v>1</v>
      </c>
    </row>
    <row r="1450" spans="1:18">
      <c r="A1450" s="9">
        <v>1449</v>
      </c>
      <c r="B1450">
        <v>4</v>
      </c>
      <c r="C1450">
        <v>1</v>
      </c>
      <c r="D1450" t="s">
        <v>37</v>
      </c>
      <c r="E1450">
        <v>3</v>
      </c>
      <c r="F1450">
        <v>25</v>
      </c>
      <c r="G1450" t="s">
        <v>78</v>
      </c>
      <c r="H1450" t="s">
        <v>31</v>
      </c>
      <c r="I1450" t="s">
        <v>40</v>
      </c>
      <c r="J1450">
        <v>1</v>
      </c>
      <c r="K1450">
        <v>1800</v>
      </c>
      <c r="L1450">
        <v>2</v>
      </c>
      <c r="M1450">
        <v>4320</v>
      </c>
      <c r="N1450">
        <v>6120</v>
      </c>
      <c r="O1450" t="s">
        <v>46</v>
      </c>
      <c r="P1450">
        <v>4</v>
      </c>
      <c r="Q1450" t="s">
        <v>41</v>
      </c>
      <c r="R1450">
        <v>6</v>
      </c>
    </row>
    <row r="1451" spans="1:18">
      <c r="A1451" s="9">
        <v>1450</v>
      </c>
      <c r="B1451">
        <v>96</v>
      </c>
      <c r="C1451">
        <v>3</v>
      </c>
      <c r="D1451" t="s">
        <v>33</v>
      </c>
      <c r="E1451">
        <v>14</v>
      </c>
      <c r="F1451">
        <v>15</v>
      </c>
      <c r="G1451" t="s">
        <v>84</v>
      </c>
      <c r="H1451" t="s">
        <v>44</v>
      </c>
      <c r="I1451" t="s">
        <v>40</v>
      </c>
      <c r="J1451">
        <v>1</v>
      </c>
      <c r="K1451">
        <v>8400</v>
      </c>
      <c r="L1451">
        <v>2</v>
      </c>
      <c r="M1451">
        <v>9600</v>
      </c>
      <c r="N1451">
        <v>18000</v>
      </c>
      <c r="O1451" t="s">
        <v>27</v>
      </c>
      <c r="P1451">
        <v>4</v>
      </c>
      <c r="Q1451" t="s">
        <v>41</v>
      </c>
      <c r="R1451">
        <v>6</v>
      </c>
    </row>
    <row r="1452" spans="1:18">
      <c r="A1452" s="9">
        <v>1451</v>
      </c>
      <c r="B1452">
        <v>145</v>
      </c>
      <c r="C1452">
        <v>2</v>
      </c>
      <c r="D1452" t="s">
        <v>29</v>
      </c>
      <c r="E1452">
        <v>7</v>
      </c>
      <c r="F1452">
        <v>57</v>
      </c>
      <c r="G1452" t="s">
        <v>30</v>
      </c>
      <c r="H1452" t="s">
        <v>31</v>
      </c>
      <c r="I1452" t="s">
        <v>26</v>
      </c>
      <c r="J1452">
        <v>3</v>
      </c>
      <c r="K1452">
        <v>3808</v>
      </c>
      <c r="L1452">
        <v>1</v>
      </c>
      <c r="M1452">
        <v>1150</v>
      </c>
      <c r="N1452">
        <v>4958</v>
      </c>
      <c r="O1452" t="s">
        <v>27</v>
      </c>
      <c r="P1452">
        <v>1</v>
      </c>
      <c r="Q1452" t="s">
        <v>32</v>
      </c>
      <c r="R1452">
        <v>1</v>
      </c>
    </row>
    <row r="1453" spans="1:18">
      <c r="A1453" s="9">
        <v>1452</v>
      </c>
      <c r="B1453">
        <v>155</v>
      </c>
      <c r="C1453">
        <v>4</v>
      </c>
      <c r="D1453" t="s">
        <v>23</v>
      </c>
      <c r="E1453">
        <v>30</v>
      </c>
      <c r="F1453">
        <v>62</v>
      </c>
      <c r="G1453" t="s">
        <v>101</v>
      </c>
      <c r="H1453" t="s">
        <v>31</v>
      </c>
      <c r="I1453" t="s">
        <v>62</v>
      </c>
      <c r="J1453">
        <v>1</v>
      </c>
      <c r="K1453">
        <v>8100</v>
      </c>
      <c r="L1453">
        <v>1</v>
      </c>
      <c r="M1453">
        <v>8160</v>
      </c>
      <c r="N1453">
        <v>16260</v>
      </c>
      <c r="O1453" t="s">
        <v>46</v>
      </c>
      <c r="P1453">
        <v>4</v>
      </c>
      <c r="Q1453" t="s">
        <v>41</v>
      </c>
      <c r="R1453">
        <v>6</v>
      </c>
    </row>
    <row r="1454" spans="1:18">
      <c r="A1454" s="9">
        <v>1453</v>
      </c>
      <c r="B1454">
        <v>229</v>
      </c>
      <c r="C1454">
        <v>1</v>
      </c>
      <c r="D1454" t="s">
        <v>37</v>
      </c>
      <c r="E1454">
        <v>3</v>
      </c>
      <c r="F1454">
        <v>43</v>
      </c>
      <c r="G1454" t="s">
        <v>47</v>
      </c>
      <c r="H1454" t="s">
        <v>31</v>
      </c>
      <c r="I1454" t="s">
        <v>26</v>
      </c>
      <c r="J1454">
        <v>1</v>
      </c>
      <c r="K1454">
        <v>954</v>
      </c>
      <c r="L1454">
        <v>2</v>
      </c>
      <c r="M1454">
        <v>10920</v>
      </c>
      <c r="N1454">
        <v>11874</v>
      </c>
      <c r="O1454" t="s">
        <v>27</v>
      </c>
      <c r="P1454">
        <v>4</v>
      </c>
      <c r="Q1454" t="s">
        <v>41</v>
      </c>
      <c r="R1454">
        <v>6</v>
      </c>
    </row>
    <row r="1455" spans="1:18">
      <c r="A1455" s="9">
        <v>1454</v>
      </c>
      <c r="B1455">
        <v>291</v>
      </c>
      <c r="C1455">
        <v>4</v>
      </c>
      <c r="D1455" t="s">
        <v>23</v>
      </c>
      <c r="E1455">
        <v>30</v>
      </c>
      <c r="F1455">
        <v>62</v>
      </c>
      <c r="G1455" t="s">
        <v>101</v>
      </c>
      <c r="H1455" t="s">
        <v>31</v>
      </c>
      <c r="I1455" t="s">
        <v>62</v>
      </c>
      <c r="J1455">
        <v>1</v>
      </c>
      <c r="K1455">
        <v>2700</v>
      </c>
      <c r="L1455">
        <v>1</v>
      </c>
      <c r="M1455">
        <v>2720</v>
      </c>
      <c r="N1455">
        <v>5420</v>
      </c>
      <c r="O1455" t="s">
        <v>46</v>
      </c>
      <c r="P1455">
        <v>3</v>
      </c>
      <c r="Q1455" t="s">
        <v>35</v>
      </c>
      <c r="R1455">
        <v>2</v>
      </c>
    </row>
    <row r="1456" spans="1:18">
      <c r="A1456" s="9">
        <v>1455</v>
      </c>
      <c r="B1456">
        <v>283</v>
      </c>
      <c r="C1456">
        <v>2</v>
      </c>
      <c r="D1456" t="s">
        <v>29</v>
      </c>
      <c r="E1456">
        <v>7</v>
      </c>
      <c r="F1456">
        <v>30</v>
      </c>
      <c r="G1456" t="s">
        <v>59</v>
      </c>
      <c r="H1456" t="s">
        <v>57</v>
      </c>
      <c r="I1456" t="s">
        <v>26</v>
      </c>
      <c r="J1456">
        <v>1</v>
      </c>
      <c r="K1456">
        <v>658</v>
      </c>
      <c r="L1456">
        <v>1</v>
      </c>
      <c r="M1456">
        <v>2700</v>
      </c>
      <c r="N1456">
        <v>3358</v>
      </c>
      <c r="O1456" t="s">
        <v>27</v>
      </c>
      <c r="P1456">
        <v>3</v>
      </c>
      <c r="Q1456" t="s">
        <v>35</v>
      </c>
      <c r="R1456">
        <v>2</v>
      </c>
    </row>
    <row r="1457" spans="1:18">
      <c r="A1457" s="9">
        <v>1456</v>
      </c>
      <c r="B1457">
        <v>137</v>
      </c>
      <c r="C1457">
        <v>2</v>
      </c>
      <c r="D1457" t="s">
        <v>29</v>
      </c>
      <c r="E1457">
        <v>7</v>
      </c>
      <c r="F1457">
        <v>18</v>
      </c>
      <c r="G1457" t="s">
        <v>96</v>
      </c>
      <c r="H1457" t="s">
        <v>25</v>
      </c>
      <c r="I1457" t="s">
        <v>40</v>
      </c>
      <c r="J1457">
        <v>2</v>
      </c>
      <c r="K1457">
        <v>5348</v>
      </c>
      <c r="L1457">
        <v>2</v>
      </c>
      <c r="M1457">
        <v>1280</v>
      </c>
      <c r="N1457">
        <v>6628</v>
      </c>
      <c r="O1457" t="s">
        <v>46</v>
      </c>
      <c r="P1457">
        <v>2</v>
      </c>
      <c r="Q1457" t="s">
        <v>28</v>
      </c>
      <c r="R1457">
        <v>4</v>
      </c>
    </row>
    <row r="1458" spans="1:18">
      <c r="A1458" s="9">
        <v>1457</v>
      </c>
      <c r="B1458">
        <v>221</v>
      </c>
      <c r="C1458">
        <v>4</v>
      </c>
      <c r="D1458" t="s">
        <v>23</v>
      </c>
      <c r="E1458">
        <v>30</v>
      </c>
      <c r="F1458">
        <v>49</v>
      </c>
      <c r="G1458" t="s">
        <v>66</v>
      </c>
      <c r="H1458" t="s">
        <v>44</v>
      </c>
      <c r="I1458" t="s">
        <v>26</v>
      </c>
      <c r="J1458">
        <v>1</v>
      </c>
      <c r="K1458">
        <v>2580</v>
      </c>
      <c r="L1458">
        <v>1</v>
      </c>
      <c r="M1458">
        <v>2440</v>
      </c>
      <c r="N1458">
        <v>5020</v>
      </c>
      <c r="O1458" t="s">
        <v>27</v>
      </c>
      <c r="P1458">
        <v>3</v>
      </c>
      <c r="Q1458" t="s">
        <v>35</v>
      </c>
      <c r="R1458">
        <v>2</v>
      </c>
    </row>
    <row r="1459" spans="1:18">
      <c r="A1459" s="9">
        <v>1458</v>
      </c>
      <c r="B1459">
        <v>56</v>
      </c>
      <c r="C1459">
        <v>1</v>
      </c>
      <c r="D1459" t="s">
        <v>37</v>
      </c>
      <c r="E1459">
        <v>3</v>
      </c>
      <c r="F1459">
        <v>30</v>
      </c>
      <c r="G1459" t="s">
        <v>59</v>
      </c>
      <c r="H1459" t="s">
        <v>57</v>
      </c>
      <c r="I1459" t="s">
        <v>26</v>
      </c>
      <c r="J1459">
        <v>1</v>
      </c>
      <c r="K1459">
        <v>282</v>
      </c>
      <c r="L1459">
        <v>1</v>
      </c>
      <c r="M1459">
        <v>2700</v>
      </c>
      <c r="N1459">
        <v>2982</v>
      </c>
      <c r="O1459" t="s">
        <v>27</v>
      </c>
      <c r="P1459">
        <v>3</v>
      </c>
      <c r="Q1459" t="s">
        <v>35</v>
      </c>
      <c r="R1459">
        <v>2</v>
      </c>
    </row>
    <row r="1460" spans="1:18">
      <c r="A1460" s="9">
        <v>1459</v>
      </c>
      <c r="B1460">
        <v>128</v>
      </c>
      <c r="C1460">
        <v>2</v>
      </c>
      <c r="D1460" t="s">
        <v>29</v>
      </c>
      <c r="E1460">
        <v>7</v>
      </c>
      <c r="F1460">
        <v>43</v>
      </c>
      <c r="G1460" t="s">
        <v>47</v>
      </c>
      <c r="H1460" t="s">
        <v>31</v>
      </c>
      <c r="I1460" t="s">
        <v>26</v>
      </c>
      <c r="J1460">
        <v>1</v>
      </c>
      <c r="K1460">
        <v>1484</v>
      </c>
      <c r="L1460">
        <v>2</v>
      </c>
      <c r="M1460">
        <v>7280</v>
      </c>
      <c r="N1460">
        <v>8764</v>
      </c>
      <c r="O1460" t="s">
        <v>27</v>
      </c>
      <c r="P1460">
        <v>2</v>
      </c>
      <c r="Q1460" t="s">
        <v>28</v>
      </c>
      <c r="R1460">
        <v>4</v>
      </c>
    </row>
    <row r="1461" spans="1:18">
      <c r="A1461" s="9">
        <v>1460</v>
      </c>
      <c r="B1461">
        <v>215</v>
      </c>
      <c r="C1461">
        <v>4</v>
      </c>
      <c r="D1461" t="s">
        <v>23</v>
      </c>
      <c r="E1461">
        <v>30</v>
      </c>
      <c r="F1461">
        <v>64</v>
      </c>
      <c r="G1461" t="s">
        <v>79</v>
      </c>
      <c r="H1461" t="s">
        <v>44</v>
      </c>
      <c r="I1461" t="s">
        <v>62</v>
      </c>
      <c r="J1461">
        <v>1</v>
      </c>
      <c r="K1461">
        <v>8820</v>
      </c>
      <c r="L1461">
        <v>1</v>
      </c>
      <c r="M1461">
        <v>8040</v>
      </c>
      <c r="N1461">
        <v>16860</v>
      </c>
      <c r="O1461" t="s">
        <v>46</v>
      </c>
      <c r="P1461">
        <v>4</v>
      </c>
      <c r="Q1461" t="s">
        <v>41</v>
      </c>
      <c r="R1461">
        <v>6</v>
      </c>
    </row>
    <row r="1462" spans="1:18">
      <c r="A1462" s="9">
        <v>1461</v>
      </c>
      <c r="B1462">
        <v>170</v>
      </c>
      <c r="C1462">
        <v>1</v>
      </c>
      <c r="D1462" t="s">
        <v>37</v>
      </c>
      <c r="E1462">
        <v>3</v>
      </c>
      <c r="F1462">
        <v>12</v>
      </c>
      <c r="G1462" t="s">
        <v>50</v>
      </c>
      <c r="H1462" t="s">
        <v>31</v>
      </c>
      <c r="I1462" t="s">
        <v>40</v>
      </c>
      <c r="J1462">
        <v>2</v>
      </c>
      <c r="K1462">
        <v>966</v>
      </c>
      <c r="L1462">
        <v>2</v>
      </c>
      <c r="M1462">
        <v>800</v>
      </c>
      <c r="N1462">
        <v>1766</v>
      </c>
      <c r="O1462" t="s">
        <v>27</v>
      </c>
      <c r="P1462">
        <v>3</v>
      </c>
      <c r="Q1462" t="s">
        <v>35</v>
      </c>
      <c r="R1462">
        <v>2</v>
      </c>
    </row>
    <row r="1463" spans="1:18">
      <c r="A1463" s="9">
        <v>1462</v>
      </c>
      <c r="B1463">
        <v>273</v>
      </c>
      <c r="C1463">
        <v>4</v>
      </c>
      <c r="D1463" t="s">
        <v>23</v>
      </c>
      <c r="E1463">
        <v>30</v>
      </c>
      <c r="F1463">
        <v>56</v>
      </c>
      <c r="G1463" t="s">
        <v>90</v>
      </c>
      <c r="H1463" t="s">
        <v>25</v>
      </c>
      <c r="I1463" t="s">
        <v>26</v>
      </c>
      <c r="J1463">
        <v>2</v>
      </c>
      <c r="K1463">
        <v>8580</v>
      </c>
      <c r="L1463">
        <v>1</v>
      </c>
      <c r="M1463">
        <v>2160</v>
      </c>
      <c r="N1463">
        <v>10740</v>
      </c>
      <c r="O1463" t="s">
        <v>27</v>
      </c>
      <c r="P1463">
        <v>3</v>
      </c>
      <c r="Q1463" t="s">
        <v>35</v>
      </c>
      <c r="R1463">
        <v>2</v>
      </c>
    </row>
    <row r="1464" spans="1:18">
      <c r="A1464" s="9">
        <v>1463</v>
      </c>
      <c r="B1464">
        <v>102</v>
      </c>
      <c r="C1464">
        <v>1</v>
      </c>
      <c r="D1464" t="s">
        <v>37</v>
      </c>
      <c r="E1464">
        <v>3</v>
      </c>
      <c r="F1464">
        <v>17</v>
      </c>
      <c r="G1464" t="s">
        <v>60</v>
      </c>
      <c r="H1464" t="s">
        <v>31</v>
      </c>
      <c r="I1464" t="s">
        <v>40</v>
      </c>
      <c r="J1464">
        <v>2</v>
      </c>
      <c r="K1464">
        <v>1560</v>
      </c>
      <c r="L1464">
        <v>2</v>
      </c>
      <c r="M1464">
        <v>2480</v>
      </c>
      <c r="N1464">
        <v>4040</v>
      </c>
      <c r="O1464" t="s">
        <v>46</v>
      </c>
      <c r="P1464">
        <v>2</v>
      </c>
      <c r="Q1464" t="s">
        <v>28</v>
      </c>
      <c r="R1464">
        <v>4</v>
      </c>
    </row>
    <row r="1465" spans="1:18">
      <c r="A1465" s="9">
        <v>1464</v>
      </c>
      <c r="B1465">
        <v>157</v>
      </c>
      <c r="C1465">
        <v>3</v>
      </c>
      <c r="D1465" t="s">
        <v>33</v>
      </c>
      <c r="E1465">
        <v>14</v>
      </c>
      <c r="F1465">
        <v>14</v>
      </c>
      <c r="G1465" t="s">
        <v>108</v>
      </c>
      <c r="H1465" t="s">
        <v>31</v>
      </c>
      <c r="I1465" t="s">
        <v>40</v>
      </c>
      <c r="J1465">
        <v>3</v>
      </c>
      <c r="K1465">
        <v>32928</v>
      </c>
      <c r="L1465">
        <v>2</v>
      </c>
      <c r="M1465">
        <v>1800</v>
      </c>
      <c r="N1465">
        <v>34728</v>
      </c>
      <c r="O1465" t="s">
        <v>27</v>
      </c>
      <c r="P1465">
        <v>4</v>
      </c>
      <c r="Q1465" t="s">
        <v>41</v>
      </c>
      <c r="R1465">
        <v>6</v>
      </c>
    </row>
    <row r="1466" spans="1:18">
      <c r="A1466" s="9">
        <v>1465</v>
      </c>
      <c r="B1466">
        <v>63</v>
      </c>
      <c r="C1466">
        <v>2</v>
      </c>
      <c r="D1466" t="s">
        <v>29</v>
      </c>
      <c r="E1466">
        <v>7</v>
      </c>
      <c r="F1466">
        <v>66</v>
      </c>
      <c r="G1466" t="s">
        <v>86</v>
      </c>
      <c r="H1466" t="s">
        <v>31</v>
      </c>
      <c r="I1466" t="s">
        <v>64</v>
      </c>
      <c r="J1466">
        <v>1</v>
      </c>
      <c r="K1466">
        <v>1134</v>
      </c>
      <c r="L1466">
        <v>2</v>
      </c>
      <c r="M1466">
        <v>11280</v>
      </c>
      <c r="N1466">
        <v>12414</v>
      </c>
      <c r="O1466" t="s">
        <v>46</v>
      </c>
      <c r="P1466">
        <v>4</v>
      </c>
      <c r="Q1466" t="s">
        <v>41</v>
      </c>
      <c r="R1466">
        <v>6</v>
      </c>
    </row>
    <row r="1467" spans="1:18">
      <c r="A1467" s="9">
        <v>1466</v>
      </c>
      <c r="B1467">
        <v>285</v>
      </c>
      <c r="C1467">
        <v>4</v>
      </c>
      <c r="D1467" t="s">
        <v>23</v>
      </c>
      <c r="E1467">
        <v>30</v>
      </c>
      <c r="F1467">
        <v>62</v>
      </c>
      <c r="G1467" t="s">
        <v>101</v>
      </c>
      <c r="H1467" t="s">
        <v>31</v>
      </c>
      <c r="I1467" t="s">
        <v>62</v>
      </c>
      <c r="J1467">
        <v>2</v>
      </c>
      <c r="K1467">
        <v>6780</v>
      </c>
      <c r="L1467">
        <v>2</v>
      </c>
      <c r="M1467">
        <v>5440</v>
      </c>
      <c r="N1467">
        <v>12220</v>
      </c>
      <c r="O1467" t="s">
        <v>46</v>
      </c>
      <c r="P1467">
        <v>3</v>
      </c>
      <c r="Q1467" t="s">
        <v>35</v>
      </c>
      <c r="R1467">
        <v>2</v>
      </c>
    </row>
    <row r="1468" spans="1:18">
      <c r="A1468" s="9">
        <v>1467</v>
      </c>
      <c r="B1468">
        <v>179</v>
      </c>
      <c r="C1468">
        <v>2</v>
      </c>
      <c r="D1468" t="s">
        <v>29</v>
      </c>
      <c r="E1468">
        <v>7</v>
      </c>
      <c r="F1468">
        <v>33</v>
      </c>
      <c r="G1468" t="s">
        <v>34</v>
      </c>
      <c r="H1468" t="s">
        <v>25</v>
      </c>
      <c r="I1468" t="s">
        <v>26</v>
      </c>
      <c r="J1468">
        <v>2</v>
      </c>
      <c r="K1468">
        <v>4984</v>
      </c>
      <c r="L1468">
        <v>1</v>
      </c>
      <c r="M1468">
        <v>3920</v>
      </c>
      <c r="N1468">
        <v>8904</v>
      </c>
      <c r="O1468" t="s">
        <v>27</v>
      </c>
      <c r="P1468">
        <v>2</v>
      </c>
      <c r="Q1468" t="s">
        <v>28</v>
      </c>
      <c r="R1468">
        <v>4</v>
      </c>
    </row>
    <row r="1469" spans="1:18">
      <c r="A1469" s="9">
        <v>1468</v>
      </c>
      <c r="B1469">
        <v>36</v>
      </c>
      <c r="C1469">
        <v>2</v>
      </c>
      <c r="D1469" t="s">
        <v>29</v>
      </c>
      <c r="E1469">
        <v>7</v>
      </c>
      <c r="F1469">
        <v>2</v>
      </c>
      <c r="G1469" t="s">
        <v>85</v>
      </c>
      <c r="H1469" t="s">
        <v>31</v>
      </c>
      <c r="I1469" t="s">
        <v>40</v>
      </c>
      <c r="J1469">
        <v>2</v>
      </c>
      <c r="K1469">
        <v>4368</v>
      </c>
      <c r="L1469">
        <v>2</v>
      </c>
      <c r="M1469">
        <v>3600</v>
      </c>
      <c r="N1469">
        <v>7968</v>
      </c>
      <c r="O1469" t="s">
        <v>27</v>
      </c>
      <c r="P1469">
        <v>2</v>
      </c>
      <c r="Q1469" t="s">
        <v>28</v>
      </c>
      <c r="R1469">
        <v>4</v>
      </c>
    </row>
    <row r="1470" spans="1:18">
      <c r="A1470" s="9">
        <v>1469</v>
      </c>
      <c r="B1470">
        <v>233</v>
      </c>
      <c r="C1470">
        <v>1</v>
      </c>
      <c r="D1470" t="s">
        <v>37</v>
      </c>
      <c r="E1470">
        <v>3</v>
      </c>
      <c r="F1470">
        <v>35</v>
      </c>
      <c r="G1470" t="s">
        <v>48</v>
      </c>
      <c r="H1470" t="s">
        <v>25</v>
      </c>
      <c r="I1470" t="s">
        <v>26</v>
      </c>
      <c r="J1470">
        <v>2</v>
      </c>
      <c r="K1470">
        <v>2016</v>
      </c>
      <c r="L1470">
        <v>1</v>
      </c>
      <c r="M1470">
        <v>7200</v>
      </c>
      <c r="N1470">
        <v>9216</v>
      </c>
      <c r="O1470" t="s">
        <v>27</v>
      </c>
      <c r="P1470">
        <v>4</v>
      </c>
      <c r="Q1470" t="s">
        <v>41</v>
      </c>
      <c r="R1470">
        <v>6</v>
      </c>
    </row>
    <row r="1471" spans="1:18">
      <c r="A1471" s="9">
        <v>1470</v>
      </c>
      <c r="B1471">
        <v>119</v>
      </c>
      <c r="C1471">
        <v>4</v>
      </c>
      <c r="D1471" t="s">
        <v>23</v>
      </c>
      <c r="E1471">
        <v>30</v>
      </c>
      <c r="F1471">
        <v>4</v>
      </c>
      <c r="G1471" t="s">
        <v>65</v>
      </c>
      <c r="H1471" t="s">
        <v>44</v>
      </c>
      <c r="I1471" t="s">
        <v>40</v>
      </c>
      <c r="J1471">
        <v>3</v>
      </c>
      <c r="K1471">
        <v>10470</v>
      </c>
      <c r="L1471">
        <v>1</v>
      </c>
      <c r="M1471">
        <v>300</v>
      </c>
      <c r="N1471">
        <v>10770</v>
      </c>
      <c r="O1471" t="s">
        <v>27</v>
      </c>
      <c r="P1471">
        <v>1</v>
      </c>
      <c r="Q1471" t="s">
        <v>32</v>
      </c>
      <c r="R1471">
        <v>1</v>
      </c>
    </row>
    <row r="1472" spans="1:18">
      <c r="A1472" s="9">
        <v>1471</v>
      </c>
      <c r="B1472">
        <v>68</v>
      </c>
      <c r="C1472">
        <v>1</v>
      </c>
      <c r="D1472" t="s">
        <v>37</v>
      </c>
      <c r="E1472">
        <v>3</v>
      </c>
      <c r="F1472">
        <v>3</v>
      </c>
      <c r="G1472" t="s">
        <v>97</v>
      </c>
      <c r="H1472" t="s">
        <v>25</v>
      </c>
      <c r="I1472" t="s">
        <v>40</v>
      </c>
      <c r="J1472">
        <v>3</v>
      </c>
      <c r="K1472">
        <v>1074</v>
      </c>
      <c r="L1472">
        <v>2</v>
      </c>
      <c r="M1472">
        <v>1100</v>
      </c>
      <c r="N1472">
        <v>2174</v>
      </c>
      <c r="O1472" t="s">
        <v>27</v>
      </c>
      <c r="P1472">
        <v>1</v>
      </c>
      <c r="Q1472" t="s">
        <v>32</v>
      </c>
      <c r="R1472">
        <v>1</v>
      </c>
    </row>
    <row r="1473" spans="1:18">
      <c r="A1473" s="9">
        <v>1472</v>
      </c>
      <c r="B1473">
        <v>182</v>
      </c>
      <c r="C1473">
        <v>3</v>
      </c>
      <c r="D1473" t="s">
        <v>33</v>
      </c>
      <c r="E1473">
        <v>14</v>
      </c>
      <c r="F1473">
        <v>39</v>
      </c>
      <c r="G1473" t="s">
        <v>71</v>
      </c>
      <c r="H1473" t="s">
        <v>57</v>
      </c>
      <c r="I1473" t="s">
        <v>26</v>
      </c>
      <c r="J1473">
        <v>2</v>
      </c>
      <c r="K1473">
        <v>3276</v>
      </c>
      <c r="L1473">
        <v>2</v>
      </c>
      <c r="M1473">
        <v>3916</v>
      </c>
      <c r="N1473">
        <v>7192</v>
      </c>
      <c r="O1473" t="s">
        <v>27</v>
      </c>
      <c r="P1473">
        <v>3</v>
      </c>
      <c r="Q1473" t="s">
        <v>35</v>
      </c>
      <c r="R1473">
        <v>2</v>
      </c>
    </row>
    <row r="1474" spans="1:18">
      <c r="A1474" s="9">
        <v>1473</v>
      </c>
      <c r="B1474">
        <v>277</v>
      </c>
      <c r="C1474">
        <v>1</v>
      </c>
      <c r="D1474" t="s">
        <v>37</v>
      </c>
      <c r="E1474">
        <v>3</v>
      </c>
      <c r="F1474">
        <v>40</v>
      </c>
      <c r="G1474" t="s">
        <v>69</v>
      </c>
      <c r="H1474" t="s">
        <v>31</v>
      </c>
      <c r="I1474" t="s">
        <v>26</v>
      </c>
      <c r="J1474">
        <v>3</v>
      </c>
      <c r="K1474">
        <v>5490</v>
      </c>
      <c r="L1474">
        <v>1</v>
      </c>
      <c r="M1474">
        <v>6720</v>
      </c>
      <c r="N1474">
        <v>12210</v>
      </c>
      <c r="O1474" t="s">
        <v>27</v>
      </c>
      <c r="P1474">
        <v>4</v>
      </c>
      <c r="Q1474" t="s">
        <v>41</v>
      </c>
      <c r="R1474">
        <v>6</v>
      </c>
    </row>
    <row r="1475" spans="1:18">
      <c r="A1475" s="9">
        <v>1474</v>
      </c>
      <c r="B1475">
        <v>273</v>
      </c>
      <c r="C1475">
        <v>4</v>
      </c>
      <c r="D1475" t="s">
        <v>23</v>
      </c>
      <c r="E1475">
        <v>30</v>
      </c>
      <c r="F1475">
        <v>16</v>
      </c>
      <c r="G1475" t="s">
        <v>107</v>
      </c>
      <c r="H1475" t="s">
        <v>44</v>
      </c>
      <c r="I1475" t="s">
        <v>40</v>
      </c>
      <c r="J1475">
        <v>2</v>
      </c>
      <c r="K1475">
        <v>34200</v>
      </c>
      <c r="L1475">
        <v>2</v>
      </c>
      <c r="M1475">
        <v>2640</v>
      </c>
      <c r="N1475">
        <v>36840</v>
      </c>
      <c r="O1475" t="s">
        <v>27</v>
      </c>
      <c r="P1475">
        <v>4</v>
      </c>
      <c r="Q1475" t="s">
        <v>41</v>
      </c>
      <c r="R1475">
        <v>6</v>
      </c>
    </row>
    <row r="1476" spans="1:18">
      <c r="A1476" s="9">
        <v>1475</v>
      </c>
      <c r="B1476">
        <v>238</v>
      </c>
      <c r="C1476">
        <v>4</v>
      </c>
      <c r="D1476" t="s">
        <v>23</v>
      </c>
      <c r="E1476">
        <v>30</v>
      </c>
      <c r="F1476">
        <v>44</v>
      </c>
      <c r="G1476" t="s">
        <v>111</v>
      </c>
      <c r="H1476" t="s">
        <v>25</v>
      </c>
      <c r="I1476" t="s">
        <v>26</v>
      </c>
      <c r="J1476">
        <v>3</v>
      </c>
      <c r="K1476">
        <v>21840</v>
      </c>
      <c r="L1476">
        <v>1</v>
      </c>
      <c r="M1476">
        <v>1906</v>
      </c>
      <c r="N1476">
        <v>23746</v>
      </c>
      <c r="O1476" t="s">
        <v>27</v>
      </c>
      <c r="P1476">
        <v>3</v>
      </c>
      <c r="Q1476" t="s">
        <v>35</v>
      </c>
      <c r="R1476">
        <v>2</v>
      </c>
    </row>
    <row r="1477" spans="1:18">
      <c r="A1477" s="9">
        <v>1476</v>
      </c>
      <c r="B1477">
        <v>123</v>
      </c>
      <c r="C1477">
        <v>1</v>
      </c>
      <c r="D1477" t="s">
        <v>37</v>
      </c>
      <c r="E1477">
        <v>3</v>
      </c>
      <c r="F1477">
        <v>42</v>
      </c>
      <c r="G1477" t="s">
        <v>98</v>
      </c>
      <c r="H1477" t="s">
        <v>25</v>
      </c>
      <c r="I1477" t="s">
        <v>26</v>
      </c>
      <c r="J1477">
        <v>3</v>
      </c>
      <c r="K1477">
        <v>3186</v>
      </c>
      <c r="L1477">
        <v>1</v>
      </c>
      <c r="M1477">
        <v>6600</v>
      </c>
      <c r="N1477">
        <v>9786</v>
      </c>
      <c r="O1477" t="s">
        <v>27</v>
      </c>
      <c r="P1477">
        <v>4</v>
      </c>
      <c r="Q1477" t="s">
        <v>41</v>
      </c>
      <c r="R1477">
        <v>6</v>
      </c>
    </row>
    <row r="1478" spans="1:18">
      <c r="A1478" s="9">
        <v>1477</v>
      </c>
      <c r="B1478">
        <v>225</v>
      </c>
      <c r="C1478">
        <v>4</v>
      </c>
      <c r="D1478" t="s">
        <v>23</v>
      </c>
      <c r="E1478">
        <v>30</v>
      </c>
      <c r="F1478">
        <v>40</v>
      </c>
      <c r="G1478" t="s">
        <v>69</v>
      </c>
      <c r="H1478" t="s">
        <v>31</v>
      </c>
      <c r="I1478" t="s">
        <v>26</v>
      </c>
      <c r="J1478">
        <v>2</v>
      </c>
      <c r="K1478">
        <v>9060</v>
      </c>
      <c r="L1478">
        <v>1</v>
      </c>
      <c r="M1478">
        <v>2240</v>
      </c>
      <c r="N1478">
        <v>11300</v>
      </c>
      <c r="O1478" t="s">
        <v>27</v>
      </c>
      <c r="P1478">
        <v>3</v>
      </c>
      <c r="Q1478" t="s">
        <v>35</v>
      </c>
      <c r="R1478">
        <v>2</v>
      </c>
    </row>
    <row r="1479" spans="1:18">
      <c r="A1479" s="9">
        <v>1478</v>
      </c>
      <c r="B1479">
        <v>215</v>
      </c>
      <c r="C1479">
        <v>3</v>
      </c>
      <c r="D1479" t="s">
        <v>33</v>
      </c>
      <c r="E1479">
        <v>14</v>
      </c>
      <c r="F1479">
        <v>5</v>
      </c>
      <c r="G1479" t="s">
        <v>95</v>
      </c>
      <c r="H1479" t="s">
        <v>25</v>
      </c>
      <c r="I1479" t="s">
        <v>40</v>
      </c>
      <c r="J1479">
        <v>3</v>
      </c>
      <c r="K1479">
        <v>28476</v>
      </c>
      <c r="L1479">
        <v>1</v>
      </c>
      <c r="M1479">
        <v>1800</v>
      </c>
      <c r="N1479">
        <v>30276</v>
      </c>
      <c r="O1479" t="s">
        <v>27</v>
      </c>
      <c r="P1479">
        <v>4</v>
      </c>
      <c r="Q1479" t="s">
        <v>41</v>
      </c>
      <c r="R1479">
        <v>6</v>
      </c>
    </row>
    <row r="1480" spans="1:18">
      <c r="A1480" s="9">
        <v>1479</v>
      </c>
      <c r="B1480">
        <v>81</v>
      </c>
      <c r="C1480">
        <v>1</v>
      </c>
      <c r="D1480" t="s">
        <v>37</v>
      </c>
      <c r="E1480">
        <v>3</v>
      </c>
      <c r="F1480">
        <v>11</v>
      </c>
      <c r="G1480" t="s">
        <v>52</v>
      </c>
      <c r="H1480" t="s">
        <v>31</v>
      </c>
      <c r="I1480" t="s">
        <v>40</v>
      </c>
      <c r="J1480">
        <v>3</v>
      </c>
      <c r="K1480">
        <v>8640</v>
      </c>
      <c r="L1480">
        <v>1</v>
      </c>
      <c r="M1480">
        <v>560</v>
      </c>
      <c r="N1480">
        <v>9200</v>
      </c>
      <c r="O1480" t="s">
        <v>27</v>
      </c>
      <c r="P1480">
        <v>2</v>
      </c>
      <c r="Q1480" t="s">
        <v>28</v>
      </c>
      <c r="R1480">
        <v>4</v>
      </c>
    </row>
    <row r="1481" spans="1:18">
      <c r="A1481" s="9">
        <v>1480</v>
      </c>
      <c r="B1481">
        <v>228</v>
      </c>
      <c r="C1481">
        <v>3</v>
      </c>
      <c r="D1481" t="s">
        <v>33</v>
      </c>
      <c r="E1481">
        <v>14</v>
      </c>
      <c r="F1481">
        <v>17</v>
      </c>
      <c r="G1481" t="s">
        <v>60</v>
      </c>
      <c r="H1481" t="s">
        <v>31</v>
      </c>
      <c r="I1481" t="s">
        <v>40</v>
      </c>
      <c r="J1481">
        <v>3</v>
      </c>
      <c r="K1481">
        <v>22932</v>
      </c>
      <c r="L1481">
        <v>2</v>
      </c>
      <c r="M1481">
        <v>3720</v>
      </c>
      <c r="N1481">
        <v>26652</v>
      </c>
      <c r="O1481" t="s">
        <v>46</v>
      </c>
      <c r="P1481">
        <v>4</v>
      </c>
      <c r="Q1481" t="s">
        <v>41</v>
      </c>
      <c r="R1481">
        <v>6</v>
      </c>
    </row>
    <row r="1482" spans="1:18">
      <c r="A1482" s="9">
        <v>1481</v>
      </c>
      <c r="B1482">
        <v>100</v>
      </c>
      <c r="C1482">
        <v>2</v>
      </c>
      <c r="D1482" t="s">
        <v>29</v>
      </c>
      <c r="E1482">
        <v>7</v>
      </c>
      <c r="F1482">
        <v>12</v>
      </c>
      <c r="G1482" t="s">
        <v>50</v>
      </c>
      <c r="H1482" t="s">
        <v>31</v>
      </c>
      <c r="I1482" t="s">
        <v>40</v>
      </c>
      <c r="J1482">
        <v>1</v>
      </c>
      <c r="K1482">
        <v>868</v>
      </c>
      <c r="L1482">
        <v>2</v>
      </c>
      <c r="M1482">
        <v>400</v>
      </c>
      <c r="N1482">
        <v>1268</v>
      </c>
      <c r="O1482" t="s">
        <v>27</v>
      </c>
      <c r="P1482">
        <v>1</v>
      </c>
      <c r="Q1482" t="s">
        <v>32</v>
      </c>
      <c r="R1482">
        <v>1</v>
      </c>
    </row>
    <row r="1483" spans="1:18">
      <c r="A1483" s="9">
        <v>1482</v>
      </c>
      <c r="B1483">
        <v>65</v>
      </c>
      <c r="C1483">
        <v>2</v>
      </c>
      <c r="D1483" t="s">
        <v>29</v>
      </c>
      <c r="E1483">
        <v>7</v>
      </c>
      <c r="F1483">
        <v>32</v>
      </c>
      <c r="G1483" t="s">
        <v>93</v>
      </c>
      <c r="H1483" t="s">
        <v>25</v>
      </c>
      <c r="I1483" t="s">
        <v>26</v>
      </c>
      <c r="J1483">
        <v>3</v>
      </c>
      <c r="K1483">
        <v>1925</v>
      </c>
      <c r="L1483">
        <v>1</v>
      </c>
      <c r="M1483">
        <v>1080</v>
      </c>
      <c r="N1483">
        <v>3005</v>
      </c>
      <c r="O1483" t="s">
        <v>27</v>
      </c>
      <c r="P1483">
        <v>1</v>
      </c>
      <c r="Q1483" t="s">
        <v>32</v>
      </c>
      <c r="R1483">
        <v>1</v>
      </c>
    </row>
    <row r="1484" spans="1:18">
      <c r="A1484" s="9">
        <v>1483</v>
      </c>
      <c r="B1484">
        <v>36</v>
      </c>
      <c r="C1484">
        <v>3</v>
      </c>
      <c r="D1484" t="s">
        <v>33</v>
      </c>
      <c r="E1484">
        <v>14</v>
      </c>
      <c r="F1484">
        <v>36</v>
      </c>
      <c r="G1484" t="s">
        <v>67</v>
      </c>
      <c r="H1484" t="s">
        <v>25</v>
      </c>
      <c r="I1484" t="s">
        <v>26</v>
      </c>
      <c r="J1484">
        <v>1</v>
      </c>
      <c r="K1484">
        <v>924</v>
      </c>
      <c r="L1484">
        <v>1</v>
      </c>
      <c r="M1484">
        <v>1180</v>
      </c>
      <c r="N1484">
        <v>2104</v>
      </c>
      <c r="O1484" t="s">
        <v>27</v>
      </c>
      <c r="P1484">
        <v>1</v>
      </c>
      <c r="Q1484" t="s">
        <v>32</v>
      </c>
      <c r="R1484">
        <v>1</v>
      </c>
    </row>
    <row r="1485" spans="1:18">
      <c r="A1485" s="9">
        <v>1484</v>
      </c>
      <c r="B1485">
        <v>235</v>
      </c>
      <c r="C1485">
        <v>1</v>
      </c>
      <c r="D1485" t="s">
        <v>37</v>
      </c>
      <c r="E1485">
        <v>3</v>
      </c>
      <c r="F1485">
        <v>37</v>
      </c>
      <c r="G1485" t="s">
        <v>75</v>
      </c>
      <c r="H1485" t="s">
        <v>25</v>
      </c>
      <c r="I1485" t="s">
        <v>26</v>
      </c>
      <c r="J1485">
        <v>2</v>
      </c>
      <c r="K1485">
        <v>678</v>
      </c>
      <c r="L1485">
        <v>2</v>
      </c>
      <c r="M1485">
        <v>3800</v>
      </c>
      <c r="N1485">
        <v>4478</v>
      </c>
      <c r="O1485" t="s">
        <v>27</v>
      </c>
      <c r="P1485">
        <v>3</v>
      </c>
      <c r="Q1485" t="s">
        <v>35</v>
      </c>
      <c r="R1485">
        <v>2</v>
      </c>
    </row>
    <row r="1486" spans="1:18">
      <c r="A1486" s="9">
        <v>1485</v>
      </c>
      <c r="B1486">
        <v>107</v>
      </c>
      <c r="C1486">
        <v>1</v>
      </c>
      <c r="D1486" t="s">
        <v>37</v>
      </c>
      <c r="E1486">
        <v>3</v>
      </c>
      <c r="F1486">
        <v>65</v>
      </c>
      <c r="G1486" t="s">
        <v>80</v>
      </c>
      <c r="H1486" t="s">
        <v>44</v>
      </c>
      <c r="I1486" t="s">
        <v>62</v>
      </c>
      <c r="J1486">
        <v>1</v>
      </c>
      <c r="K1486">
        <v>150</v>
      </c>
      <c r="L1486">
        <v>1</v>
      </c>
      <c r="M1486">
        <v>1520</v>
      </c>
      <c r="N1486">
        <v>1670</v>
      </c>
      <c r="O1486" t="s">
        <v>46</v>
      </c>
      <c r="P1486">
        <v>1</v>
      </c>
      <c r="Q1486" t="s">
        <v>32</v>
      </c>
      <c r="R1486">
        <v>1</v>
      </c>
    </row>
    <row r="1487" spans="1:18">
      <c r="A1487" s="9">
        <v>1486</v>
      </c>
      <c r="B1487">
        <v>153</v>
      </c>
      <c r="C1487">
        <v>4</v>
      </c>
      <c r="D1487" t="s">
        <v>23</v>
      </c>
      <c r="E1487">
        <v>30</v>
      </c>
      <c r="F1487">
        <v>61</v>
      </c>
      <c r="G1487" t="s">
        <v>61</v>
      </c>
      <c r="H1487" t="s">
        <v>57</v>
      </c>
      <c r="I1487" t="s">
        <v>62</v>
      </c>
      <c r="J1487">
        <v>1</v>
      </c>
      <c r="K1487">
        <v>3060</v>
      </c>
      <c r="L1487">
        <v>2</v>
      </c>
      <c r="M1487">
        <v>5880</v>
      </c>
      <c r="N1487">
        <v>8940</v>
      </c>
      <c r="O1487" t="s">
        <v>46</v>
      </c>
      <c r="P1487">
        <v>3</v>
      </c>
      <c r="Q1487" t="s">
        <v>35</v>
      </c>
      <c r="R1487">
        <v>2</v>
      </c>
    </row>
    <row r="1488" spans="1:18">
      <c r="A1488" s="9">
        <v>1487</v>
      </c>
      <c r="B1488">
        <v>193</v>
      </c>
      <c r="C1488">
        <v>1</v>
      </c>
      <c r="D1488" t="s">
        <v>37</v>
      </c>
      <c r="E1488">
        <v>3</v>
      </c>
      <c r="F1488">
        <v>67</v>
      </c>
      <c r="G1488" t="s">
        <v>63</v>
      </c>
      <c r="H1488" t="s">
        <v>31</v>
      </c>
      <c r="I1488" t="s">
        <v>64</v>
      </c>
      <c r="J1488">
        <v>2</v>
      </c>
      <c r="K1488">
        <v>2484</v>
      </c>
      <c r="L1488">
        <v>1</v>
      </c>
      <c r="M1488">
        <v>4620</v>
      </c>
      <c r="N1488">
        <v>7104</v>
      </c>
      <c r="O1488" t="s">
        <v>46</v>
      </c>
      <c r="P1488">
        <v>4</v>
      </c>
      <c r="Q1488" t="s">
        <v>41</v>
      </c>
      <c r="R1488">
        <v>6</v>
      </c>
    </row>
    <row r="1489" spans="1:18">
      <c r="A1489" s="9">
        <v>1488</v>
      </c>
      <c r="B1489">
        <v>12</v>
      </c>
      <c r="C1489">
        <v>1</v>
      </c>
      <c r="D1489" t="s">
        <v>37</v>
      </c>
      <c r="E1489">
        <v>3</v>
      </c>
      <c r="F1489">
        <v>65</v>
      </c>
      <c r="G1489" t="s">
        <v>80</v>
      </c>
      <c r="H1489" t="s">
        <v>44</v>
      </c>
      <c r="I1489" t="s">
        <v>62</v>
      </c>
      <c r="J1489">
        <v>2</v>
      </c>
      <c r="K1489">
        <v>1926</v>
      </c>
      <c r="L1489">
        <v>1</v>
      </c>
      <c r="M1489">
        <v>9120</v>
      </c>
      <c r="N1489">
        <v>11046</v>
      </c>
      <c r="O1489" t="s">
        <v>46</v>
      </c>
      <c r="P1489">
        <v>4</v>
      </c>
      <c r="Q1489" t="s">
        <v>41</v>
      </c>
      <c r="R1489">
        <v>6</v>
      </c>
    </row>
    <row r="1490" spans="1:18">
      <c r="A1490" s="9">
        <v>1489</v>
      </c>
      <c r="B1490">
        <v>150</v>
      </c>
      <c r="C1490">
        <v>4</v>
      </c>
      <c r="D1490" t="s">
        <v>23</v>
      </c>
      <c r="E1490">
        <v>30</v>
      </c>
      <c r="F1490">
        <v>47</v>
      </c>
      <c r="G1490" t="s">
        <v>56</v>
      </c>
      <c r="H1490" t="s">
        <v>57</v>
      </c>
      <c r="I1490" t="s">
        <v>26</v>
      </c>
      <c r="J1490">
        <v>3</v>
      </c>
      <c r="K1490">
        <v>22080</v>
      </c>
      <c r="L1490">
        <v>1</v>
      </c>
      <c r="M1490">
        <v>2370</v>
      </c>
      <c r="N1490">
        <v>24450</v>
      </c>
      <c r="O1490" t="s">
        <v>27</v>
      </c>
      <c r="P1490">
        <v>3</v>
      </c>
      <c r="Q1490" t="s">
        <v>35</v>
      </c>
      <c r="R1490">
        <v>2</v>
      </c>
    </row>
    <row r="1491" spans="1:18">
      <c r="A1491" s="9">
        <v>1490</v>
      </c>
      <c r="B1491">
        <v>84</v>
      </c>
      <c r="C1491">
        <v>1</v>
      </c>
      <c r="D1491" t="s">
        <v>37</v>
      </c>
      <c r="E1491">
        <v>3</v>
      </c>
      <c r="F1491">
        <v>41</v>
      </c>
      <c r="G1491" t="s">
        <v>49</v>
      </c>
      <c r="H1491" t="s">
        <v>25</v>
      </c>
      <c r="I1491" t="s">
        <v>26</v>
      </c>
      <c r="J1491">
        <v>2</v>
      </c>
      <c r="K1491">
        <v>774</v>
      </c>
      <c r="L1491">
        <v>2</v>
      </c>
      <c r="M1491">
        <v>7800</v>
      </c>
      <c r="N1491">
        <v>8574</v>
      </c>
      <c r="O1491" t="s">
        <v>27</v>
      </c>
      <c r="P1491">
        <v>3</v>
      </c>
      <c r="Q1491" t="s">
        <v>35</v>
      </c>
      <c r="R1491">
        <v>2</v>
      </c>
    </row>
    <row r="1492" spans="1:18">
      <c r="A1492" s="9">
        <v>1491</v>
      </c>
      <c r="B1492">
        <v>268</v>
      </c>
      <c r="C1492">
        <v>4</v>
      </c>
      <c r="D1492" t="s">
        <v>23</v>
      </c>
      <c r="E1492">
        <v>30</v>
      </c>
      <c r="F1492">
        <v>22</v>
      </c>
      <c r="G1492" t="s">
        <v>91</v>
      </c>
      <c r="H1492" t="s">
        <v>44</v>
      </c>
      <c r="I1492" t="s">
        <v>40</v>
      </c>
      <c r="J1492">
        <v>1</v>
      </c>
      <c r="K1492">
        <v>1980</v>
      </c>
      <c r="L1492">
        <v>1</v>
      </c>
      <c r="M1492">
        <v>370</v>
      </c>
      <c r="N1492">
        <v>2350</v>
      </c>
      <c r="O1492" t="s">
        <v>27</v>
      </c>
      <c r="P1492">
        <v>1</v>
      </c>
      <c r="Q1492" t="s">
        <v>32</v>
      </c>
      <c r="R1492">
        <v>1</v>
      </c>
    </row>
    <row r="1493" spans="1:18">
      <c r="A1493" s="9">
        <v>1492</v>
      </c>
      <c r="B1493">
        <v>211</v>
      </c>
      <c r="C1493">
        <v>4</v>
      </c>
      <c r="D1493" t="s">
        <v>23</v>
      </c>
      <c r="E1493">
        <v>30</v>
      </c>
      <c r="F1493">
        <v>52</v>
      </c>
      <c r="G1493" t="s">
        <v>87</v>
      </c>
      <c r="H1493" t="s">
        <v>44</v>
      </c>
      <c r="I1493" t="s">
        <v>26</v>
      </c>
      <c r="J1493">
        <v>3</v>
      </c>
      <c r="K1493">
        <v>6450</v>
      </c>
      <c r="L1493">
        <v>1</v>
      </c>
      <c r="M1493">
        <v>1220</v>
      </c>
      <c r="N1493">
        <v>7670</v>
      </c>
      <c r="O1493" t="s">
        <v>27</v>
      </c>
      <c r="P1493">
        <v>1</v>
      </c>
      <c r="Q1493" t="s">
        <v>32</v>
      </c>
      <c r="R1493">
        <v>1</v>
      </c>
    </row>
    <row r="1494" spans="1:18">
      <c r="A1494" s="9">
        <v>1493</v>
      </c>
      <c r="B1494">
        <v>157</v>
      </c>
      <c r="C1494">
        <v>1</v>
      </c>
      <c r="D1494" t="s">
        <v>37</v>
      </c>
      <c r="E1494">
        <v>3</v>
      </c>
      <c r="F1494">
        <v>32</v>
      </c>
      <c r="G1494" t="s">
        <v>93</v>
      </c>
      <c r="H1494" t="s">
        <v>25</v>
      </c>
      <c r="I1494" t="s">
        <v>26</v>
      </c>
      <c r="J1494">
        <v>2</v>
      </c>
      <c r="K1494">
        <v>690</v>
      </c>
      <c r="L1494">
        <v>2</v>
      </c>
      <c r="M1494">
        <v>4320</v>
      </c>
      <c r="N1494">
        <v>5010</v>
      </c>
      <c r="O1494" t="s">
        <v>27</v>
      </c>
      <c r="P1494">
        <v>3</v>
      </c>
      <c r="Q1494" t="s">
        <v>35</v>
      </c>
      <c r="R1494">
        <v>2</v>
      </c>
    </row>
    <row r="1495" spans="1:18">
      <c r="A1495" s="9">
        <v>1494</v>
      </c>
      <c r="B1495">
        <v>237</v>
      </c>
      <c r="C1495">
        <v>2</v>
      </c>
      <c r="D1495" t="s">
        <v>29</v>
      </c>
      <c r="E1495">
        <v>7</v>
      </c>
      <c r="F1495">
        <v>15</v>
      </c>
      <c r="G1495" t="s">
        <v>84</v>
      </c>
      <c r="H1495" t="s">
        <v>44</v>
      </c>
      <c r="I1495" t="s">
        <v>40</v>
      </c>
      <c r="J1495">
        <v>3</v>
      </c>
      <c r="K1495">
        <v>11130</v>
      </c>
      <c r="L1495">
        <v>1</v>
      </c>
      <c r="M1495">
        <v>1600</v>
      </c>
      <c r="N1495">
        <v>12730</v>
      </c>
      <c r="O1495" t="s">
        <v>27</v>
      </c>
      <c r="P1495">
        <v>3</v>
      </c>
      <c r="Q1495" t="s">
        <v>35</v>
      </c>
      <c r="R1495">
        <v>2</v>
      </c>
    </row>
    <row r="1496" spans="1:18">
      <c r="A1496" s="9">
        <v>1495</v>
      </c>
      <c r="B1496">
        <v>213</v>
      </c>
      <c r="C1496">
        <v>3</v>
      </c>
      <c r="D1496" t="s">
        <v>33</v>
      </c>
      <c r="E1496">
        <v>14</v>
      </c>
      <c r="F1496">
        <v>62</v>
      </c>
      <c r="G1496" t="s">
        <v>101</v>
      </c>
      <c r="H1496" t="s">
        <v>31</v>
      </c>
      <c r="I1496" t="s">
        <v>62</v>
      </c>
      <c r="J1496">
        <v>3</v>
      </c>
      <c r="K1496">
        <v>4410</v>
      </c>
      <c r="L1496">
        <v>1</v>
      </c>
      <c r="M1496">
        <v>1360</v>
      </c>
      <c r="N1496">
        <v>5770</v>
      </c>
      <c r="O1496" t="s">
        <v>46</v>
      </c>
      <c r="P1496">
        <v>1</v>
      </c>
      <c r="Q1496" t="s">
        <v>32</v>
      </c>
      <c r="R1496">
        <v>1</v>
      </c>
    </row>
    <row r="1497" spans="1:18">
      <c r="A1497" s="9">
        <v>1496</v>
      </c>
      <c r="B1497">
        <v>192</v>
      </c>
      <c r="C1497">
        <v>2</v>
      </c>
      <c r="D1497" t="s">
        <v>29</v>
      </c>
      <c r="E1497">
        <v>7</v>
      </c>
      <c r="F1497">
        <v>26</v>
      </c>
      <c r="G1497" t="s">
        <v>100</v>
      </c>
      <c r="H1497" t="s">
        <v>44</v>
      </c>
      <c r="I1497" t="s">
        <v>40</v>
      </c>
      <c r="J1497">
        <v>2</v>
      </c>
      <c r="K1497">
        <v>2828</v>
      </c>
      <c r="L1497">
        <v>2</v>
      </c>
      <c r="M1497">
        <v>1760</v>
      </c>
      <c r="N1497">
        <v>4588</v>
      </c>
      <c r="O1497" t="s">
        <v>46</v>
      </c>
      <c r="P1497">
        <v>2</v>
      </c>
      <c r="Q1497" t="s">
        <v>28</v>
      </c>
      <c r="R1497">
        <v>4</v>
      </c>
    </row>
    <row r="1498" spans="1:18">
      <c r="A1498" s="9">
        <v>1497</v>
      </c>
      <c r="B1498">
        <v>63</v>
      </c>
      <c r="C1498">
        <v>1</v>
      </c>
      <c r="D1498" t="s">
        <v>37</v>
      </c>
      <c r="E1498">
        <v>3</v>
      </c>
      <c r="F1498">
        <v>42</v>
      </c>
      <c r="G1498" t="s">
        <v>98</v>
      </c>
      <c r="H1498" t="s">
        <v>25</v>
      </c>
      <c r="I1498" t="s">
        <v>26</v>
      </c>
      <c r="J1498">
        <v>2</v>
      </c>
      <c r="K1498">
        <v>492</v>
      </c>
      <c r="L1498">
        <v>2</v>
      </c>
      <c r="M1498">
        <v>4400</v>
      </c>
      <c r="N1498">
        <v>4892</v>
      </c>
      <c r="O1498" t="s">
        <v>27</v>
      </c>
      <c r="P1498">
        <v>3</v>
      </c>
      <c r="Q1498" t="s">
        <v>35</v>
      </c>
      <c r="R1498">
        <v>2</v>
      </c>
    </row>
    <row r="1499" spans="1:18">
      <c r="A1499" s="9">
        <v>1498</v>
      </c>
      <c r="B1499">
        <v>298</v>
      </c>
      <c r="C1499">
        <v>1</v>
      </c>
      <c r="D1499" t="s">
        <v>37</v>
      </c>
      <c r="E1499">
        <v>3</v>
      </c>
      <c r="F1499">
        <v>9</v>
      </c>
      <c r="G1499" t="s">
        <v>43</v>
      </c>
      <c r="H1499" t="s">
        <v>44</v>
      </c>
      <c r="I1499" t="s">
        <v>40</v>
      </c>
      <c r="J1499">
        <v>1</v>
      </c>
      <c r="K1499">
        <v>198</v>
      </c>
      <c r="L1499">
        <v>1</v>
      </c>
      <c r="M1499">
        <v>130</v>
      </c>
      <c r="N1499">
        <v>328</v>
      </c>
      <c r="O1499" t="s">
        <v>27</v>
      </c>
      <c r="P1499">
        <v>1</v>
      </c>
      <c r="Q1499" t="s">
        <v>32</v>
      </c>
      <c r="R1499">
        <v>1</v>
      </c>
    </row>
    <row r="1500" spans="1:18">
      <c r="A1500" s="9">
        <v>1499</v>
      </c>
      <c r="B1500">
        <v>202</v>
      </c>
      <c r="C1500">
        <v>1</v>
      </c>
      <c r="D1500" t="s">
        <v>37</v>
      </c>
      <c r="E1500">
        <v>3</v>
      </c>
      <c r="F1500">
        <v>20</v>
      </c>
      <c r="G1500" t="s">
        <v>45</v>
      </c>
      <c r="H1500" t="s">
        <v>31</v>
      </c>
      <c r="I1500" t="s">
        <v>40</v>
      </c>
      <c r="J1500">
        <v>2</v>
      </c>
      <c r="K1500">
        <v>318</v>
      </c>
      <c r="L1500">
        <v>1</v>
      </c>
      <c r="M1500">
        <v>360</v>
      </c>
      <c r="N1500">
        <v>678</v>
      </c>
      <c r="O1500" t="s">
        <v>46</v>
      </c>
      <c r="P1500">
        <v>1</v>
      </c>
      <c r="Q1500" t="s">
        <v>32</v>
      </c>
      <c r="R1500">
        <v>1</v>
      </c>
    </row>
    <row r="1501" spans="1:18">
      <c r="A1501" s="9">
        <v>1500</v>
      </c>
      <c r="B1501">
        <v>29</v>
      </c>
      <c r="C1501">
        <v>1</v>
      </c>
      <c r="D1501" t="s">
        <v>37</v>
      </c>
      <c r="E1501">
        <v>3</v>
      </c>
      <c r="F1501">
        <v>6</v>
      </c>
      <c r="G1501" t="s">
        <v>110</v>
      </c>
      <c r="H1501" t="s">
        <v>25</v>
      </c>
      <c r="I1501" t="s">
        <v>40</v>
      </c>
      <c r="J1501">
        <v>1</v>
      </c>
      <c r="K1501">
        <v>552</v>
      </c>
      <c r="L1501">
        <v>2</v>
      </c>
      <c r="M1501">
        <v>2000</v>
      </c>
      <c r="N1501">
        <v>2552</v>
      </c>
      <c r="O1501" t="s">
        <v>27</v>
      </c>
      <c r="P1501">
        <v>2</v>
      </c>
      <c r="Q1501" t="s">
        <v>28</v>
      </c>
      <c r="R1501">
        <v>4</v>
      </c>
    </row>
    <row r="1502" spans="1:18">
      <c r="A1502" s="9">
        <v>1501</v>
      </c>
      <c r="B1502">
        <v>180</v>
      </c>
      <c r="C1502">
        <v>2</v>
      </c>
      <c r="D1502" t="s">
        <v>29</v>
      </c>
      <c r="E1502">
        <v>7</v>
      </c>
      <c r="F1502">
        <v>2</v>
      </c>
      <c r="G1502" t="s">
        <v>85</v>
      </c>
      <c r="H1502" t="s">
        <v>31</v>
      </c>
      <c r="I1502" t="s">
        <v>40</v>
      </c>
      <c r="J1502">
        <v>1</v>
      </c>
      <c r="K1502">
        <v>742</v>
      </c>
      <c r="L1502">
        <v>1</v>
      </c>
      <c r="M1502">
        <v>900</v>
      </c>
      <c r="N1502">
        <v>1642</v>
      </c>
      <c r="O1502" t="s">
        <v>27</v>
      </c>
      <c r="P1502">
        <v>3</v>
      </c>
      <c r="Q1502" t="s">
        <v>35</v>
      </c>
      <c r="R1502">
        <v>2</v>
      </c>
    </row>
    <row r="1503" spans="1:18">
      <c r="A1503" s="9">
        <v>1502</v>
      </c>
      <c r="B1503">
        <v>298</v>
      </c>
      <c r="C1503">
        <v>4</v>
      </c>
      <c r="D1503" t="s">
        <v>23</v>
      </c>
      <c r="E1503">
        <v>30</v>
      </c>
      <c r="F1503">
        <v>66</v>
      </c>
      <c r="G1503" t="s">
        <v>86</v>
      </c>
      <c r="H1503" t="s">
        <v>31</v>
      </c>
      <c r="I1503" t="s">
        <v>64</v>
      </c>
      <c r="J1503">
        <v>1</v>
      </c>
      <c r="K1503">
        <v>4860</v>
      </c>
      <c r="L1503">
        <v>2</v>
      </c>
      <c r="M1503">
        <v>11280</v>
      </c>
      <c r="N1503">
        <v>16140</v>
      </c>
      <c r="O1503" t="s">
        <v>46</v>
      </c>
      <c r="P1503">
        <v>4</v>
      </c>
      <c r="Q1503" t="s">
        <v>41</v>
      </c>
      <c r="R1503">
        <v>6</v>
      </c>
    </row>
    <row r="1504" spans="1:18">
      <c r="A1504" s="9">
        <v>1503</v>
      </c>
      <c r="B1504">
        <v>14</v>
      </c>
      <c r="C1504">
        <v>1</v>
      </c>
      <c r="D1504" t="s">
        <v>37</v>
      </c>
      <c r="E1504">
        <v>3</v>
      </c>
      <c r="F1504">
        <v>53</v>
      </c>
      <c r="G1504" t="s">
        <v>55</v>
      </c>
      <c r="H1504" t="s">
        <v>44</v>
      </c>
      <c r="I1504" t="s">
        <v>26</v>
      </c>
      <c r="J1504">
        <v>2</v>
      </c>
      <c r="K1504">
        <v>1092</v>
      </c>
      <c r="L1504">
        <v>2</v>
      </c>
      <c r="M1504">
        <v>10176</v>
      </c>
      <c r="N1504">
        <v>11268</v>
      </c>
      <c r="O1504" t="s">
        <v>27</v>
      </c>
      <c r="P1504">
        <v>2</v>
      </c>
      <c r="Q1504" t="s">
        <v>28</v>
      </c>
      <c r="R1504">
        <v>4</v>
      </c>
    </row>
    <row r="1505" spans="1:18">
      <c r="A1505" s="9">
        <v>1504</v>
      </c>
      <c r="B1505">
        <v>234</v>
      </c>
      <c r="C1505">
        <v>4</v>
      </c>
      <c r="D1505" t="s">
        <v>23</v>
      </c>
      <c r="E1505">
        <v>30</v>
      </c>
      <c r="F1505">
        <v>40</v>
      </c>
      <c r="G1505" t="s">
        <v>69</v>
      </c>
      <c r="H1505" t="s">
        <v>31</v>
      </c>
      <c r="I1505" t="s">
        <v>26</v>
      </c>
      <c r="J1505">
        <v>1</v>
      </c>
      <c r="K1505">
        <v>13320</v>
      </c>
      <c r="L1505">
        <v>1</v>
      </c>
      <c r="M1505">
        <v>6720</v>
      </c>
      <c r="N1505">
        <v>20040</v>
      </c>
      <c r="O1505" t="s">
        <v>27</v>
      </c>
      <c r="P1505">
        <v>4</v>
      </c>
      <c r="Q1505" t="s">
        <v>41</v>
      </c>
      <c r="R1505">
        <v>6</v>
      </c>
    </row>
    <row r="1506" spans="1:18">
      <c r="A1506" s="9">
        <v>1505</v>
      </c>
      <c r="B1506">
        <v>52</v>
      </c>
      <c r="C1506">
        <v>1</v>
      </c>
      <c r="D1506" t="s">
        <v>37</v>
      </c>
      <c r="E1506">
        <v>3</v>
      </c>
      <c r="F1506">
        <v>53</v>
      </c>
      <c r="G1506" t="s">
        <v>55</v>
      </c>
      <c r="H1506" t="s">
        <v>44</v>
      </c>
      <c r="I1506" t="s">
        <v>26</v>
      </c>
      <c r="J1506">
        <v>1</v>
      </c>
      <c r="K1506">
        <v>480</v>
      </c>
      <c r="L1506">
        <v>1</v>
      </c>
      <c r="M1506">
        <v>5088</v>
      </c>
      <c r="N1506">
        <v>5568</v>
      </c>
      <c r="O1506" t="s">
        <v>27</v>
      </c>
      <c r="P1506">
        <v>2</v>
      </c>
      <c r="Q1506" t="s">
        <v>28</v>
      </c>
      <c r="R1506">
        <v>4</v>
      </c>
    </row>
    <row r="1507" spans="1:18">
      <c r="A1507" s="9">
        <v>1506</v>
      </c>
      <c r="B1507">
        <v>88</v>
      </c>
      <c r="C1507">
        <v>1</v>
      </c>
      <c r="D1507" t="s">
        <v>37</v>
      </c>
      <c r="E1507">
        <v>3</v>
      </c>
      <c r="F1507">
        <v>35</v>
      </c>
      <c r="G1507" t="s">
        <v>48</v>
      </c>
      <c r="H1507" t="s">
        <v>25</v>
      </c>
      <c r="I1507" t="s">
        <v>26</v>
      </c>
      <c r="J1507">
        <v>1</v>
      </c>
      <c r="K1507">
        <v>564</v>
      </c>
      <c r="L1507">
        <v>2</v>
      </c>
      <c r="M1507">
        <v>9600</v>
      </c>
      <c r="N1507">
        <v>10164</v>
      </c>
      <c r="O1507" t="s">
        <v>27</v>
      </c>
      <c r="P1507">
        <v>2</v>
      </c>
      <c r="Q1507" t="s">
        <v>28</v>
      </c>
      <c r="R1507">
        <v>4</v>
      </c>
    </row>
    <row r="1508" spans="1:18">
      <c r="A1508" s="9">
        <v>1507</v>
      </c>
      <c r="B1508">
        <v>284</v>
      </c>
      <c r="C1508">
        <v>3</v>
      </c>
      <c r="D1508" t="s">
        <v>33</v>
      </c>
      <c r="E1508">
        <v>14</v>
      </c>
      <c r="F1508">
        <v>48</v>
      </c>
      <c r="G1508" t="s">
        <v>42</v>
      </c>
      <c r="H1508" t="s">
        <v>25</v>
      </c>
      <c r="I1508" t="s">
        <v>26</v>
      </c>
      <c r="J1508">
        <v>1</v>
      </c>
      <c r="K1508">
        <v>2240</v>
      </c>
      <c r="L1508">
        <v>1</v>
      </c>
      <c r="M1508">
        <v>4880</v>
      </c>
      <c r="N1508">
        <v>7120</v>
      </c>
      <c r="O1508" t="s">
        <v>27</v>
      </c>
      <c r="P1508">
        <v>2</v>
      </c>
      <c r="Q1508" t="s">
        <v>28</v>
      </c>
      <c r="R1508">
        <v>4</v>
      </c>
    </row>
    <row r="1509" spans="1:18">
      <c r="A1509" s="9">
        <v>1508</v>
      </c>
      <c r="B1509">
        <v>154</v>
      </c>
      <c r="C1509">
        <v>1</v>
      </c>
      <c r="D1509" t="s">
        <v>37</v>
      </c>
      <c r="E1509">
        <v>3</v>
      </c>
      <c r="F1509">
        <v>66</v>
      </c>
      <c r="G1509" t="s">
        <v>86</v>
      </c>
      <c r="H1509" t="s">
        <v>31</v>
      </c>
      <c r="I1509" t="s">
        <v>64</v>
      </c>
      <c r="J1509">
        <v>1</v>
      </c>
      <c r="K1509">
        <v>486</v>
      </c>
      <c r="L1509">
        <v>1</v>
      </c>
      <c r="M1509">
        <v>5640</v>
      </c>
      <c r="N1509">
        <v>6126</v>
      </c>
      <c r="O1509" t="s">
        <v>46</v>
      </c>
      <c r="P1509">
        <v>4</v>
      </c>
      <c r="Q1509" t="s">
        <v>41</v>
      </c>
      <c r="R1509">
        <v>6</v>
      </c>
    </row>
    <row r="1510" spans="1:18">
      <c r="A1510" s="9">
        <v>1509</v>
      </c>
      <c r="B1510">
        <v>288</v>
      </c>
      <c r="C1510">
        <v>4</v>
      </c>
      <c r="D1510" t="s">
        <v>23</v>
      </c>
      <c r="E1510">
        <v>30</v>
      </c>
      <c r="F1510">
        <v>20</v>
      </c>
      <c r="G1510" t="s">
        <v>45</v>
      </c>
      <c r="H1510" t="s">
        <v>31</v>
      </c>
      <c r="I1510" t="s">
        <v>40</v>
      </c>
      <c r="J1510">
        <v>3</v>
      </c>
      <c r="K1510">
        <v>5340</v>
      </c>
      <c r="L1510">
        <v>1</v>
      </c>
      <c r="M1510">
        <v>360</v>
      </c>
      <c r="N1510">
        <v>5700</v>
      </c>
      <c r="O1510" t="s">
        <v>46</v>
      </c>
      <c r="P1510">
        <v>1</v>
      </c>
      <c r="Q1510" t="s">
        <v>32</v>
      </c>
      <c r="R1510">
        <v>1</v>
      </c>
    </row>
    <row r="1511" spans="1:18">
      <c r="A1511" s="9">
        <v>1510</v>
      </c>
      <c r="B1511">
        <v>202</v>
      </c>
      <c r="C1511">
        <v>1</v>
      </c>
      <c r="D1511" t="s">
        <v>37</v>
      </c>
      <c r="E1511">
        <v>3</v>
      </c>
      <c r="F1511">
        <v>49</v>
      </c>
      <c r="G1511" t="s">
        <v>66</v>
      </c>
      <c r="H1511" t="s">
        <v>44</v>
      </c>
      <c r="I1511" t="s">
        <v>26</v>
      </c>
      <c r="J1511">
        <v>2</v>
      </c>
      <c r="K1511">
        <v>1176</v>
      </c>
      <c r="L1511">
        <v>2</v>
      </c>
      <c r="M1511">
        <v>9760</v>
      </c>
      <c r="N1511">
        <v>10936</v>
      </c>
      <c r="O1511" t="s">
        <v>27</v>
      </c>
      <c r="P1511">
        <v>2</v>
      </c>
      <c r="Q1511" t="s">
        <v>28</v>
      </c>
      <c r="R1511">
        <v>4</v>
      </c>
    </row>
    <row r="1512" spans="1:18">
      <c r="A1512" s="9">
        <v>1511</v>
      </c>
      <c r="B1512">
        <v>120</v>
      </c>
      <c r="C1512">
        <v>2</v>
      </c>
      <c r="D1512" t="s">
        <v>29</v>
      </c>
      <c r="E1512">
        <v>7</v>
      </c>
      <c r="F1512">
        <v>19</v>
      </c>
      <c r="G1512" t="s">
        <v>58</v>
      </c>
      <c r="H1512" t="s">
        <v>31</v>
      </c>
      <c r="I1512" t="s">
        <v>40</v>
      </c>
      <c r="J1512">
        <v>1</v>
      </c>
      <c r="K1512">
        <v>609</v>
      </c>
      <c r="L1512">
        <v>1</v>
      </c>
      <c r="M1512">
        <v>250</v>
      </c>
      <c r="N1512">
        <v>859</v>
      </c>
      <c r="O1512" t="s">
        <v>27</v>
      </c>
      <c r="P1512">
        <v>1</v>
      </c>
      <c r="Q1512" t="s">
        <v>32</v>
      </c>
      <c r="R1512">
        <v>1</v>
      </c>
    </row>
    <row r="1513" spans="1:18">
      <c r="A1513" s="9">
        <v>1512</v>
      </c>
      <c r="B1513">
        <v>231</v>
      </c>
      <c r="C1513">
        <v>4</v>
      </c>
      <c r="D1513" t="s">
        <v>23</v>
      </c>
      <c r="E1513">
        <v>30</v>
      </c>
      <c r="F1513">
        <v>51</v>
      </c>
      <c r="G1513" t="s">
        <v>51</v>
      </c>
      <c r="H1513" t="s">
        <v>25</v>
      </c>
      <c r="I1513" t="s">
        <v>26</v>
      </c>
      <c r="J1513">
        <v>2</v>
      </c>
      <c r="K1513">
        <v>3360</v>
      </c>
      <c r="L1513">
        <v>2</v>
      </c>
      <c r="M1513">
        <v>2140</v>
      </c>
      <c r="N1513">
        <v>5500</v>
      </c>
      <c r="O1513" t="s">
        <v>27</v>
      </c>
      <c r="P1513">
        <v>1</v>
      </c>
      <c r="Q1513" t="s">
        <v>32</v>
      </c>
      <c r="R1513">
        <v>1</v>
      </c>
    </row>
    <row r="1514" spans="1:18">
      <c r="A1514" s="9">
        <v>1513</v>
      </c>
      <c r="B1514">
        <v>202</v>
      </c>
      <c r="C1514">
        <v>2</v>
      </c>
      <c r="D1514" t="s">
        <v>29</v>
      </c>
      <c r="E1514">
        <v>7</v>
      </c>
      <c r="F1514">
        <v>49</v>
      </c>
      <c r="G1514" t="s">
        <v>66</v>
      </c>
      <c r="H1514" t="s">
        <v>44</v>
      </c>
      <c r="I1514" t="s">
        <v>26</v>
      </c>
      <c r="J1514">
        <v>1</v>
      </c>
      <c r="K1514">
        <v>1806</v>
      </c>
      <c r="L1514">
        <v>1</v>
      </c>
      <c r="M1514">
        <v>7320</v>
      </c>
      <c r="N1514">
        <v>9126</v>
      </c>
      <c r="O1514" t="s">
        <v>27</v>
      </c>
      <c r="P1514">
        <v>4</v>
      </c>
      <c r="Q1514" t="s">
        <v>41</v>
      </c>
      <c r="R1514">
        <v>6</v>
      </c>
    </row>
    <row r="1515" spans="1:18">
      <c r="A1515" s="9">
        <v>1514</v>
      </c>
      <c r="B1515">
        <v>168</v>
      </c>
      <c r="C1515">
        <v>2</v>
      </c>
      <c r="D1515" t="s">
        <v>29</v>
      </c>
      <c r="E1515">
        <v>7</v>
      </c>
      <c r="F1515">
        <v>65</v>
      </c>
      <c r="G1515" t="s">
        <v>80</v>
      </c>
      <c r="H1515" t="s">
        <v>44</v>
      </c>
      <c r="I1515" t="s">
        <v>62</v>
      </c>
      <c r="J1515">
        <v>2</v>
      </c>
      <c r="K1515">
        <v>1498</v>
      </c>
      <c r="L1515">
        <v>2</v>
      </c>
      <c r="M1515">
        <v>6080</v>
      </c>
      <c r="N1515">
        <v>7578</v>
      </c>
      <c r="O1515" t="s">
        <v>46</v>
      </c>
      <c r="P1515">
        <v>3</v>
      </c>
      <c r="Q1515" t="s">
        <v>35</v>
      </c>
      <c r="R1515">
        <v>2</v>
      </c>
    </row>
    <row r="1516" spans="1:18">
      <c r="A1516" s="9">
        <v>1515</v>
      </c>
      <c r="B1516">
        <v>288</v>
      </c>
      <c r="C1516">
        <v>3</v>
      </c>
      <c r="D1516" t="s">
        <v>33</v>
      </c>
      <c r="E1516">
        <v>14</v>
      </c>
      <c r="F1516">
        <v>43</v>
      </c>
      <c r="G1516" t="s">
        <v>47</v>
      </c>
      <c r="H1516" t="s">
        <v>31</v>
      </c>
      <c r="I1516" t="s">
        <v>26</v>
      </c>
      <c r="J1516">
        <v>3</v>
      </c>
      <c r="K1516">
        <v>23268</v>
      </c>
      <c r="L1516">
        <v>2</v>
      </c>
      <c r="M1516">
        <v>10920</v>
      </c>
      <c r="N1516">
        <v>34188</v>
      </c>
      <c r="O1516" t="s">
        <v>27</v>
      </c>
      <c r="P1516">
        <v>4</v>
      </c>
      <c r="Q1516" t="s">
        <v>41</v>
      </c>
      <c r="R1516">
        <v>6</v>
      </c>
    </row>
    <row r="1517" spans="1:18">
      <c r="A1517" s="9">
        <v>1516</v>
      </c>
      <c r="B1517">
        <v>223</v>
      </c>
      <c r="C1517">
        <v>1</v>
      </c>
      <c r="D1517" t="s">
        <v>37</v>
      </c>
      <c r="E1517">
        <v>3</v>
      </c>
      <c r="F1517">
        <v>66</v>
      </c>
      <c r="G1517" t="s">
        <v>86</v>
      </c>
      <c r="H1517" t="s">
        <v>31</v>
      </c>
      <c r="I1517" t="s">
        <v>64</v>
      </c>
      <c r="J1517">
        <v>3</v>
      </c>
      <c r="K1517">
        <v>3312</v>
      </c>
      <c r="L1517">
        <v>1</v>
      </c>
      <c r="M1517">
        <v>5640</v>
      </c>
      <c r="N1517">
        <v>8952</v>
      </c>
      <c r="O1517" t="s">
        <v>46</v>
      </c>
      <c r="P1517">
        <v>4</v>
      </c>
      <c r="Q1517" t="s">
        <v>41</v>
      </c>
      <c r="R1517">
        <v>6</v>
      </c>
    </row>
    <row r="1518" spans="1:18">
      <c r="A1518" s="9">
        <v>1517</v>
      </c>
      <c r="B1518">
        <v>114</v>
      </c>
      <c r="C1518">
        <v>2</v>
      </c>
      <c r="D1518" t="s">
        <v>29</v>
      </c>
      <c r="E1518">
        <v>7</v>
      </c>
      <c r="F1518">
        <v>26</v>
      </c>
      <c r="G1518" t="s">
        <v>100</v>
      </c>
      <c r="H1518" t="s">
        <v>44</v>
      </c>
      <c r="I1518" t="s">
        <v>40</v>
      </c>
      <c r="J1518">
        <v>2</v>
      </c>
      <c r="K1518">
        <v>2828</v>
      </c>
      <c r="L1518">
        <v>2</v>
      </c>
      <c r="M1518">
        <v>1760</v>
      </c>
      <c r="N1518">
        <v>4588</v>
      </c>
      <c r="O1518" t="s">
        <v>46</v>
      </c>
      <c r="P1518">
        <v>2</v>
      </c>
      <c r="Q1518" t="s">
        <v>28</v>
      </c>
      <c r="R1518">
        <v>4</v>
      </c>
    </row>
    <row r="1519" spans="1:18">
      <c r="A1519" s="9">
        <v>1518</v>
      </c>
      <c r="B1519">
        <v>72</v>
      </c>
      <c r="C1519">
        <v>1</v>
      </c>
      <c r="D1519" t="s">
        <v>37</v>
      </c>
      <c r="E1519">
        <v>3</v>
      </c>
      <c r="F1519">
        <v>62</v>
      </c>
      <c r="G1519" t="s">
        <v>101</v>
      </c>
      <c r="H1519" t="s">
        <v>31</v>
      </c>
      <c r="I1519" t="s">
        <v>62</v>
      </c>
      <c r="J1519">
        <v>3</v>
      </c>
      <c r="K1519">
        <v>945</v>
      </c>
      <c r="L1519">
        <v>1</v>
      </c>
      <c r="M1519">
        <v>1360</v>
      </c>
      <c r="N1519">
        <v>2305</v>
      </c>
      <c r="O1519" t="s">
        <v>46</v>
      </c>
      <c r="P1519">
        <v>1</v>
      </c>
      <c r="Q1519" t="s">
        <v>32</v>
      </c>
      <c r="R1519">
        <v>1</v>
      </c>
    </row>
    <row r="1520" spans="1:18">
      <c r="A1520" s="9">
        <v>1519</v>
      </c>
      <c r="B1520">
        <v>10</v>
      </c>
      <c r="C1520">
        <v>1</v>
      </c>
      <c r="D1520" t="s">
        <v>37</v>
      </c>
      <c r="E1520">
        <v>3</v>
      </c>
      <c r="F1520">
        <v>35</v>
      </c>
      <c r="G1520" t="s">
        <v>48</v>
      </c>
      <c r="H1520" t="s">
        <v>25</v>
      </c>
      <c r="I1520" t="s">
        <v>26</v>
      </c>
      <c r="J1520">
        <v>1</v>
      </c>
      <c r="K1520">
        <v>141</v>
      </c>
      <c r="L1520">
        <v>1</v>
      </c>
      <c r="M1520">
        <v>1200</v>
      </c>
      <c r="N1520">
        <v>1341</v>
      </c>
      <c r="O1520" t="s">
        <v>27</v>
      </c>
      <c r="P1520">
        <v>1</v>
      </c>
      <c r="Q1520" t="s">
        <v>32</v>
      </c>
      <c r="R1520">
        <v>1</v>
      </c>
    </row>
    <row r="1521" spans="1:18">
      <c r="A1521" s="9">
        <v>1520</v>
      </c>
      <c r="B1521">
        <v>239</v>
      </c>
      <c r="C1521">
        <v>3</v>
      </c>
      <c r="D1521" t="s">
        <v>33</v>
      </c>
      <c r="E1521">
        <v>14</v>
      </c>
      <c r="F1521">
        <v>4</v>
      </c>
      <c r="G1521" t="s">
        <v>65</v>
      </c>
      <c r="H1521" t="s">
        <v>44</v>
      </c>
      <c r="I1521" t="s">
        <v>40</v>
      </c>
      <c r="J1521">
        <v>1</v>
      </c>
      <c r="K1521">
        <v>1176</v>
      </c>
      <c r="L1521">
        <v>1</v>
      </c>
      <c r="M1521">
        <v>600</v>
      </c>
      <c r="N1521">
        <v>1776</v>
      </c>
      <c r="O1521" t="s">
        <v>27</v>
      </c>
      <c r="P1521">
        <v>3</v>
      </c>
      <c r="Q1521" t="s">
        <v>35</v>
      </c>
      <c r="R1521">
        <v>2</v>
      </c>
    </row>
    <row r="1522" spans="1:18">
      <c r="A1522" s="9">
        <v>1521</v>
      </c>
      <c r="B1522">
        <v>88</v>
      </c>
      <c r="C1522">
        <v>2</v>
      </c>
      <c r="D1522" t="s">
        <v>29</v>
      </c>
      <c r="E1522">
        <v>7</v>
      </c>
      <c r="F1522">
        <v>59</v>
      </c>
      <c r="G1522" t="s">
        <v>103</v>
      </c>
      <c r="H1522" t="s">
        <v>25</v>
      </c>
      <c r="I1522" t="s">
        <v>26</v>
      </c>
      <c r="J1522">
        <v>1</v>
      </c>
      <c r="K1522">
        <v>2856</v>
      </c>
      <c r="L1522">
        <v>2</v>
      </c>
      <c r="M1522">
        <v>8040</v>
      </c>
      <c r="N1522">
        <v>10896</v>
      </c>
      <c r="O1522" t="s">
        <v>27</v>
      </c>
      <c r="P1522">
        <v>4</v>
      </c>
      <c r="Q1522" t="s">
        <v>41</v>
      </c>
      <c r="R1522">
        <v>6</v>
      </c>
    </row>
    <row r="1523" spans="1:18">
      <c r="A1523" s="9">
        <v>1522</v>
      </c>
      <c r="B1523">
        <v>98</v>
      </c>
      <c r="C1523">
        <v>1</v>
      </c>
      <c r="D1523" t="s">
        <v>37</v>
      </c>
      <c r="E1523">
        <v>3</v>
      </c>
      <c r="F1523">
        <v>45</v>
      </c>
      <c r="G1523" t="s">
        <v>77</v>
      </c>
      <c r="H1523" t="s">
        <v>57</v>
      </c>
      <c r="I1523" t="s">
        <v>26</v>
      </c>
      <c r="J1523">
        <v>3</v>
      </c>
      <c r="K1523">
        <v>228</v>
      </c>
      <c r="L1523">
        <v>1</v>
      </c>
      <c r="M1523">
        <v>1820</v>
      </c>
      <c r="N1523">
        <v>2048</v>
      </c>
      <c r="O1523" t="s">
        <v>27</v>
      </c>
      <c r="P1523">
        <v>3</v>
      </c>
      <c r="Q1523" t="s">
        <v>35</v>
      </c>
      <c r="R1523">
        <v>2</v>
      </c>
    </row>
    <row r="1524" spans="1:18">
      <c r="A1524" s="9">
        <v>1523</v>
      </c>
      <c r="B1524">
        <v>56</v>
      </c>
      <c r="C1524">
        <v>4</v>
      </c>
      <c r="D1524" t="s">
        <v>23</v>
      </c>
      <c r="E1524">
        <v>30</v>
      </c>
      <c r="F1524">
        <v>4</v>
      </c>
      <c r="G1524" t="s">
        <v>65</v>
      </c>
      <c r="H1524" t="s">
        <v>44</v>
      </c>
      <c r="I1524" t="s">
        <v>40</v>
      </c>
      <c r="J1524">
        <v>1</v>
      </c>
      <c r="K1524">
        <v>7560</v>
      </c>
      <c r="L1524">
        <v>1</v>
      </c>
      <c r="M1524">
        <v>1800</v>
      </c>
      <c r="N1524">
        <v>9360</v>
      </c>
      <c r="O1524" t="s">
        <v>27</v>
      </c>
      <c r="P1524">
        <v>4</v>
      </c>
      <c r="Q1524" t="s">
        <v>41</v>
      </c>
      <c r="R1524">
        <v>6</v>
      </c>
    </row>
    <row r="1525" spans="1:18">
      <c r="A1525" s="9">
        <v>1524</v>
      </c>
      <c r="B1525">
        <v>118</v>
      </c>
      <c r="C1525">
        <v>2</v>
      </c>
      <c r="D1525" t="s">
        <v>29</v>
      </c>
      <c r="E1525">
        <v>7</v>
      </c>
      <c r="F1525">
        <v>36</v>
      </c>
      <c r="G1525" t="s">
        <v>67</v>
      </c>
      <c r="H1525" t="s">
        <v>25</v>
      </c>
      <c r="I1525" t="s">
        <v>26</v>
      </c>
      <c r="J1525">
        <v>1</v>
      </c>
      <c r="K1525">
        <v>2772</v>
      </c>
      <c r="L1525">
        <v>1</v>
      </c>
      <c r="M1525">
        <v>7080</v>
      </c>
      <c r="N1525">
        <v>9852</v>
      </c>
      <c r="O1525" t="s">
        <v>27</v>
      </c>
      <c r="P1525">
        <v>4</v>
      </c>
      <c r="Q1525" t="s">
        <v>41</v>
      </c>
      <c r="R1525">
        <v>6</v>
      </c>
    </row>
    <row r="1526" spans="1:18">
      <c r="A1526" s="9">
        <v>1525</v>
      </c>
      <c r="B1526">
        <v>209</v>
      </c>
      <c r="C1526">
        <v>4</v>
      </c>
      <c r="D1526" t="s">
        <v>23</v>
      </c>
      <c r="E1526">
        <v>30</v>
      </c>
      <c r="F1526">
        <v>64</v>
      </c>
      <c r="G1526" t="s">
        <v>79</v>
      </c>
      <c r="H1526" t="s">
        <v>44</v>
      </c>
      <c r="I1526" t="s">
        <v>62</v>
      </c>
      <c r="J1526">
        <v>2</v>
      </c>
      <c r="K1526">
        <v>24300</v>
      </c>
      <c r="L1526">
        <v>1</v>
      </c>
      <c r="M1526">
        <v>8040</v>
      </c>
      <c r="N1526">
        <v>32340</v>
      </c>
      <c r="O1526" t="s">
        <v>46</v>
      </c>
      <c r="P1526">
        <v>4</v>
      </c>
      <c r="Q1526" t="s">
        <v>41</v>
      </c>
      <c r="R1526">
        <v>6</v>
      </c>
    </row>
    <row r="1527" spans="1:18">
      <c r="A1527" s="9">
        <v>1526</v>
      </c>
      <c r="B1527">
        <v>82</v>
      </c>
      <c r="C1527">
        <v>1</v>
      </c>
      <c r="D1527" t="s">
        <v>37</v>
      </c>
      <c r="E1527">
        <v>3</v>
      </c>
      <c r="F1527">
        <v>60</v>
      </c>
      <c r="G1527" t="s">
        <v>104</v>
      </c>
      <c r="H1527" t="s">
        <v>44</v>
      </c>
      <c r="I1527" t="s">
        <v>105</v>
      </c>
      <c r="J1527">
        <v>1</v>
      </c>
      <c r="K1527">
        <v>324</v>
      </c>
      <c r="L1527">
        <v>2</v>
      </c>
      <c r="M1527">
        <v>3360</v>
      </c>
      <c r="N1527">
        <v>3684</v>
      </c>
      <c r="O1527" t="s">
        <v>83</v>
      </c>
      <c r="P1527">
        <v>3</v>
      </c>
      <c r="Q1527" t="s">
        <v>35</v>
      </c>
      <c r="R1527">
        <v>2</v>
      </c>
    </row>
    <row r="1528" spans="1:18">
      <c r="A1528" s="9">
        <v>1527</v>
      </c>
      <c r="B1528">
        <v>284</v>
      </c>
      <c r="C1528">
        <v>2</v>
      </c>
      <c r="D1528" t="s">
        <v>29</v>
      </c>
      <c r="E1528">
        <v>7</v>
      </c>
      <c r="F1528">
        <v>34</v>
      </c>
      <c r="G1528" t="s">
        <v>24</v>
      </c>
      <c r="H1528" t="s">
        <v>25</v>
      </c>
      <c r="I1528" t="s">
        <v>26</v>
      </c>
      <c r="J1528">
        <v>2</v>
      </c>
      <c r="K1528">
        <v>2996</v>
      </c>
      <c r="L1528">
        <v>1</v>
      </c>
      <c r="M1528">
        <v>6000</v>
      </c>
      <c r="N1528">
        <v>8996</v>
      </c>
      <c r="O1528" t="s">
        <v>27</v>
      </c>
      <c r="P1528">
        <v>2</v>
      </c>
      <c r="Q1528" t="s">
        <v>28</v>
      </c>
      <c r="R1528">
        <v>4</v>
      </c>
    </row>
    <row r="1529" spans="1:18">
      <c r="A1529" s="9">
        <v>1528</v>
      </c>
      <c r="B1529">
        <v>274</v>
      </c>
      <c r="C1529">
        <v>4</v>
      </c>
      <c r="D1529" t="s">
        <v>23</v>
      </c>
      <c r="E1529">
        <v>30</v>
      </c>
      <c r="F1529">
        <v>45</v>
      </c>
      <c r="G1529" t="s">
        <v>77</v>
      </c>
      <c r="H1529" t="s">
        <v>57</v>
      </c>
      <c r="I1529" t="s">
        <v>26</v>
      </c>
      <c r="J1529">
        <v>1</v>
      </c>
      <c r="K1529">
        <v>750</v>
      </c>
      <c r="L1529">
        <v>2</v>
      </c>
      <c r="M1529">
        <v>1820</v>
      </c>
      <c r="N1529">
        <v>2570</v>
      </c>
      <c r="O1529" t="s">
        <v>27</v>
      </c>
      <c r="P1529">
        <v>1</v>
      </c>
      <c r="Q1529" t="s">
        <v>32</v>
      </c>
      <c r="R1529">
        <v>1</v>
      </c>
    </row>
    <row r="1530" spans="1:18">
      <c r="A1530" s="9">
        <v>1529</v>
      </c>
      <c r="B1530">
        <v>36</v>
      </c>
      <c r="C1530">
        <v>2</v>
      </c>
      <c r="D1530" t="s">
        <v>29</v>
      </c>
      <c r="E1530">
        <v>7</v>
      </c>
      <c r="F1530">
        <v>52</v>
      </c>
      <c r="G1530" t="s">
        <v>87</v>
      </c>
      <c r="H1530" t="s">
        <v>44</v>
      </c>
      <c r="I1530" t="s">
        <v>26</v>
      </c>
      <c r="J1530">
        <v>1</v>
      </c>
      <c r="K1530">
        <v>476</v>
      </c>
      <c r="L1530">
        <v>1</v>
      </c>
      <c r="M1530">
        <v>2440</v>
      </c>
      <c r="N1530">
        <v>2916</v>
      </c>
      <c r="O1530" t="s">
        <v>27</v>
      </c>
      <c r="P1530">
        <v>3</v>
      </c>
      <c r="Q1530" t="s">
        <v>35</v>
      </c>
      <c r="R1530">
        <v>2</v>
      </c>
    </row>
    <row r="1531" spans="1:18">
      <c r="A1531" s="9">
        <v>1530</v>
      </c>
      <c r="B1531">
        <v>258</v>
      </c>
      <c r="C1531">
        <v>1</v>
      </c>
      <c r="D1531" t="s">
        <v>37</v>
      </c>
      <c r="E1531">
        <v>3</v>
      </c>
      <c r="F1531">
        <v>47</v>
      </c>
      <c r="G1531" t="s">
        <v>56</v>
      </c>
      <c r="H1531" t="s">
        <v>57</v>
      </c>
      <c r="I1531" t="s">
        <v>26</v>
      </c>
      <c r="J1531">
        <v>1</v>
      </c>
      <c r="K1531">
        <v>990</v>
      </c>
      <c r="L1531">
        <v>2</v>
      </c>
      <c r="M1531">
        <v>14220</v>
      </c>
      <c r="N1531">
        <v>15210</v>
      </c>
      <c r="O1531" t="s">
        <v>27</v>
      </c>
      <c r="P1531">
        <v>4</v>
      </c>
      <c r="Q1531" t="s">
        <v>41</v>
      </c>
      <c r="R1531">
        <v>6</v>
      </c>
    </row>
    <row r="1532" spans="1:18">
      <c r="A1532" s="9">
        <v>1531</v>
      </c>
      <c r="B1532">
        <v>287</v>
      </c>
      <c r="C1532">
        <v>4</v>
      </c>
      <c r="D1532" t="s">
        <v>23</v>
      </c>
      <c r="E1532">
        <v>30</v>
      </c>
      <c r="F1532">
        <v>14</v>
      </c>
      <c r="G1532" t="s">
        <v>108</v>
      </c>
      <c r="H1532" t="s">
        <v>31</v>
      </c>
      <c r="I1532" t="s">
        <v>40</v>
      </c>
      <c r="J1532">
        <v>3</v>
      </c>
      <c r="K1532">
        <v>11760</v>
      </c>
      <c r="L1532">
        <v>2</v>
      </c>
      <c r="M1532">
        <v>300</v>
      </c>
      <c r="N1532">
        <v>12060</v>
      </c>
      <c r="O1532" t="s">
        <v>27</v>
      </c>
      <c r="P1532">
        <v>1</v>
      </c>
      <c r="Q1532" t="s">
        <v>32</v>
      </c>
      <c r="R1532">
        <v>1</v>
      </c>
    </row>
    <row r="1533" spans="1:18">
      <c r="A1533" s="9">
        <v>1532</v>
      </c>
      <c r="B1533">
        <v>275</v>
      </c>
      <c r="C1533">
        <v>1</v>
      </c>
      <c r="D1533" t="s">
        <v>37</v>
      </c>
      <c r="E1533">
        <v>3</v>
      </c>
      <c r="F1533">
        <v>19</v>
      </c>
      <c r="G1533" t="s">
        <v>58</v>
      </c>
      <c r="H1533" t="s">
        <v>31</v>
      </c>
      <c r="I1533" t="s">
        <v>40</v>
      </c>
      <c r="J1533">
        <v>3</v>
      </c>
      <c r="K1533">
        <v>2100</v>
      </c>
      <c r="L1533">
        <v>2</v>
      </c>
      <c r="M1533">
        <v>500</v>
      </c>
      <c r="N1533">
        <v>2600</v>
      </c>
      <c r="O1533" t="s">
        <v>27</v>
      </c>
      <c r="P1533">
        <v>1</v>
      </c>
      <c r="Q1533" t="s">
        <v>32</v>
      </c>
      <c r="R1533">
        <v>1</v>
      </c>
    </row>
    <row r="1534" spans="1:18">
      <c r="A1534" s="9">
        <v>1533</v>
      </c>
      <c r="B1534">
        <v>66</v>
      </c>
      <c r="C1534">
        <v>2</v>
      </c>
      <c r="D1534" t="s">
        <v>29</v>
      </c>
      <c r="E1534">
        <v>7</v>
      </c>
      <c r="F1534">
        <v>68</v>
      </c>
      <c r="G1534" t="s">
        <v>81</v>
      </c>
      <c r="H1534" t="s">
        <v>25</v>
      </c>
      <c r="I1534" t="s">
        <v>82</v>
      </c>
      <c r="J1534">
        <v>1</v>
      </c>
      <c r="K1534">
        <v>1064</v>
      </c>
      <c r="L1534">
        <v>2</v>
      </c>
      <c r="M1534">
        <v>8480</v>
      </c>
      <c r="N1534">
        <v>9544</v>
      </c>
      <c r="O1534" t="s">
        <v>83</v>
      </c>
      <c r="P1534">
        <v>2</v>
      </c>
      <c r="Q1534" t="s">
        <v>28</v>
      </c>
      <c r="R1534">
        <v>4</v>
      </c>
    </row>
    <row r="1535" spans="1:18">
      <c r="A1535" s="9">
        <v>1534</v>
      </c>
      <c r="B1535">
        <v>287</v>
      </c>
      <c r="C1535">
        <v>4</v>
      </c>
      <c r="D1535" t="s">
        <v>23</v>
      </c>
      <c r="E1535">
        <v>30</v>
      </c>
      <c r="F1535">
        <v>15</v>
      </c>
      <c r="G1535" t="s">
        <v>84</v>
      </c>
      <c r="H1535" t="s">
        <v>44</v>
      </c>
      <c r="I1535" t="s">
        <v>40</v>
      </c>
      <c r="J1535">
        <v>3</v>
      </c>
      <c r="K1535">
        <v>23850</v>
      </c>
      <c r="L1535">
        <v>2</v>
      </c>
      <c r="M1535">
        <v>1600</v>
      </c>
      <c r="N1535">
        <v>25450</v>
      </c>
      <c r="O1535" t="s">
        <v>27</v>
      </c>
      <c r="P1535">
        <v>1</v>
      </c>
      <c r="Q1535" t="s">
        <v>32</v>
      </c>
      <c r="R1535">
        <v>1</v>
      </c>
    </row>
    <row r="1536" spans="1:18">
      <c r="A1536" s="9">
        <v>1535</v>
      </c>
      <c r="B1536">
        <v>151</v>
      </c>
      <c r="C1536">
        <v>2</v>
      </c>
      <c r="D1536" t="s">
        <v>29</v>
      </c>
      <c r="E1536">
        <v>7</v>
      </c>
      <c r="F1536">
        <v>6</v>
      </c>
      <c r="G1536" t="s">
        <v>110</v>
      </c>
      <c r="H1536" t="s">
        <v>25</v>
      </c>
      <c r="I1536" t="s">
        <v>40</v>
      </c>
      <c r="J1536">
        <v>2</v>
      </c>
      <c r="K1536">
        <v>2968</v>
      </c>
      <c r="L1536">
        <v>1</v>
      </c>
      <c r="M1536">
        <v>1000</v>
      </c>
      <c r="N1536">
        <v>3968</v>
      </c>
      <c r="O1536" t="s">
        <v>27</v>
      </c>
      <c r="P1536">
        <v>2</v>
      </c>
      <c r="Q1536" t="s">
        <v>28</v>
      </c>
      <c r="R1536">
        <v>4</v>
      </c>
    </row>
    <row r="1537" spans="1:18">
      <c r="A1537" s="9">
        <v>1536</v>
      </c>
      <c r="B1537">
        <v>223</v>
      </c>
      <c r="C1537">
        <v>2</v>
      </c>
      <c r="D1537" t="s">
        <v>29</v>
      </c>
      <c r="E1537">
        <v>7</v>
      </c>
      <c r="F1537">
        <v>43</v>
      </c>
      <c r="G1537" t="s">
        <v>47</v>
      </c>
      <c r="H1537" t="s">
        <v>31</v>
      </c>
      <c r="I1537" t="s">
        <v>26</v>
      </c>
      <c r="J1537">
        <v>1</v>
      </c>
      <c r="K1537">
        <v>2226</v>
      </c>
      <c r="L1537">
        <v>2</v>
      </c>
      <c r="M1537">
        <v>10920</v>
      </c>
      <c r="N1537">
        <v>13146</v>
      </c>
      <c r="O1537" t="s">
        <v>27</v>
      </c>
      <c r="P1537">
        <v>4</v>
      </c>
      <c r="Q1537" t="s">
        <v>41</v>
      </c>
      <c r="R1537">
        <v>6</v>
      </c>
    </row>
    <row r="1538" spans="1:18">
      <c r="A1538" s="9">
        <v>1537</v>
      </c>
      <c r="B1538">
        <v>3</v>
      </c>
      <c r="C1538">
        <v>2</v>
      </c>
      <c r="D1538" t="s">
        <v>29</v>
      </c>
      <c r="E1538">
        <v>7</v>
      </c>
      <c r="F1538">
        <v>19</v>
      </c>
      <c r="G1538" t="s">
        <v>58</v>
      </c>
      <c r="H1538" t="s">
        <v>31</v>
      </c>
      <c r="I1538" t="s">
        <v>40</v>
      </c>
      <c r="J1538">
        <v>1</v>
      </c>
      <c r="K1538">
        <v>1218</v>
      </c>
      <c r="L1538">
        <v>2</v>
      </c>
      <c r="M1538">
        <v>1000</v>
      </c>
      <c r="N1538">
        <v>2218</v>
      </c>
      <c r="O1538" t="s">
        <v>27</v>
      </c>
      <c r="P1538">
        <v>3</v>
      </c>
      <c r="Q1538" t="s">
        <v>35</v>
      </c>
      <c r="R1538">
        <v>2</v>
      </c>
    </row>
    <row r="1539" spans="1:18">
      <c r="A1539" s="9">
        <v>1538</v>
      </c>
      <c r="B1539">
        <v>7</v>
      </c>
      <c r="C1539">
        <v>3</v>
      </c>
      <c r="D1539" t="s">
        <v>33</v>
      </c>
      <c r="E1539">
        <v>14</v>
      </c>
      <c r="F1539">
        <v>63</v>
      </c>
      <c r="G1539" t="s">
        <v>76</v>
      </c>
      <c r="H1539" t="s">
        <v>44</v>
      </c>
      <c r="I1539" t="s">
        <v>62</v>
      </c>
      <c r="J1539">
        <v>2</v>
      </c>
      <c r="K1539">
        <v>7560</v>
      </c>
      <c r="L1539">
        <v>2</v>
      </c>
      <c r="M1539">
        <v>6720</v>
      </c>
      <c r="N1539">
        <v>14280</v>
      </c>
      <c r="O1539" t="s">
        <v>46</v>
      </c>
      <c r="P1539">
        <v>2</v>
      </c>
      <c r="Q1539" t="s">
        <v>28</v>
      </c>
      <c r="R1539">
        <v>4</v>
      </c>
    </row>
    <row r="1540" spans="1:18">
      <c r="A1540" s="9">
        <v>1539</v>
      </c>
      <c r="B1540">
        <v>213</v>
      </c>
      <c r="C1540">
        <v>3</v>
      </c>
      <c r="D1540" t="s">
        <v>33</v>
      </c>
      <c r="E1540">
        <v>14</v>
      </c>
      <c r="F1540">
        <v>56</v>
      </c>
      <c r="G1540" t="s">
        <v>90</v>
      </c>
      <c r="H1540" t="s">
        <v>25</v>
      </c>
      <c r="I1540" t="s">
        <v>26</v>
      </c>
      <c r="J1540">
        <v>2</v>
      </c>
      <c r="K1540">
        <v>12012</v>
      </c>
      <c r="L1540">
        <v>2</v>
      </c>
      <c r="M1540">
        <v>12960</v>
      </c>
      <c r="N1540">
        <v>24972</v>
      </c>
      <c r="O1540" t="s">
        <v>27</v>
      </c>
      <c r="P1540">
        <v>4</v>
      </c>
      <c r="Q1540" t="s">
        <v>41</v>
      </c>
      <c r="R1540">
        <v>6</v>
      </c>
    </row>
    <row r="1541" spans="1:18">
      <c r="A1541" s="9">
        <v>1540</v>
      </c>
      <c r="B1541">
        <v>176</v>
      </c>
      <c r="C1541">
        <v>4</v>
      </c>
      <c r="D1541" t="s">
        <v>23</v>
      </c>
      <c r="E1541">
        <v>30</v>
      </c>
      <c r="F1541">
        <v>65</v>
      </c>
      <c r="G1541" t="s">
        <v>80</v>
      </c>
      <c r="H1541" t="s">
        <v>44</v>
      </c>
      <c r="I1541" t="s">
        <v>62</v>
      </c>
      <c r="J1541">
        <v>3</v>
      </c>
      <c r="K1541">
        <v>6270</v>
      </c>
      <c r="L1541">
        <v>1</v>
      </c>
      <c r="M1541">
        <v>1520</v>
      </c>
      <c r="N1541">
        <v>7790</v>
      </c>
      <c r="O1541" t="s">
        <v>46</v>
      </c>
      <c r="P1541">
        <v>1</v>
      </c>
      <c r="Q1541" t="s">
        <v>32</v>
      </c>
      <c r="R1541">
        <v>1</v>
      </c>
    </row>
    <row r="1542" spans="1:18">
      <c r="A1542" s="9">
        <v>1541</v>
      </c>
      <c r="B1542">
        <v>128</v>
      </c>
      <c r="C1542">
        <v>1</v>
      </c>
      <c r="D1542" t="s">
        <v>37</v>
      </c>
      <c r="E1542">
        <v>3</v>
      </c>
      <c r="F1542">
        <v>32</v>
      </c>
      <c r="G1542" t="s">
        <v>93</v>
      </c>
      <c r="H1542" t="s">
        <v>25</v>
      </c>
      <c r="I1542" t="s">
        <v>26</v>
      </c>
      <c r="J1542">
        <v>3</v>
      </c>
      <c r="K1542">
        <v>3300</v>
      </c>
      <c r="L1542">
        <v>1</v>
      </c>
      <c r="M1542">
        <v>4320</v>
      </c>
      <c r="N1542">
        <v>7620</v>
      </c>
      <c r="O1542" t="s">
        <v>27</v>
      </c>
      <c r="P1542">
        <v>2</v>
      </c>
      <c r="Q1542" t="s">
        <v>28</v>
      </c>
      <c r="R1542">
        <v>4</v>
      </c>
    </row>
    <row r="1543" spans="1:18">
      <c r="A1543" s="9">
        <v>1542</v>
      </c>
      <c r="B1543">
        <v>16</v>
      </c>
      <c r="C1543">
        <v>4</v>
      </c>
      <c r="D1543" t="s">
        <v>23</v>
      </c>
      <c r="E1543">
        <v>30</v>
      </c>
      <c r="F1543">
        <v>44</v>
      </c>
      <c r="G1543" t="s">
        <v>111</v>
      </c>
      <c r="H1543" t="s">
        <v>25</v>
      </c>
      <c r="I1543" t="s">
        <v>26</v>
      </c>
      <c r="J1543">
        <v>3</v>
      </c>
      <c r="K1543">
        <v>21840</v>
      </c>
      <c r="L1543">
        <v>1</v>
      </c>
      <c r="M1543">
        <v>1906</v>
      </c>
      <c r="N1543">
        <v>23746</v>
      </c>
      <c r="O1543" t="s">
        <v>27</v>
      </c>
      <c r="P1543">
        <v>3</v>
      </c>
      <c r="Q1543" t="s">
        <v>35</v>
      </c>
      <c r="R1543">
        <v>2</v>
      </c>
    </row>
    <row r="1544" spans="1:18">
      <c r="A1544" s="9">
        <v>1543</v>
      </c>
      <c r="B1544">
        <v>291</v>
      </c>
      <c r="C1544">
        <v>1</v>
      </c>
      <c r="D1544" t="s">
        <v>37</v>
      </c>
      <c r="E1544">
        <v>3</v>
      </c>
      <c r="F1544">
        <v>5</v>
      </c>
      <c r="G1544" t="s">
        <v>95</v>
      </c>
      <c r="H1544" t="s">
        <v>25</v>
      </c>
      <c r="I1544" t="s">
        <v>40</v>
      </c>
      <c r="J1544">
        <v>3</v>
      </c>
      <c r="K1544">
        <v>4068</v>
      </c>
      <c r="L1544">
        <v>1</v>
      </c>
      <c r="M1544">
        <v>1200</v>
      </c>
      <c r="N1544">
        <v>5268</v>
      </c>
      <c r="O1544" t="s">
        <v>27</v>
      </c>
      <c r="P1544">
        <v>2</v>
      </c>
      <c r="Q1544" t="s">
        <v>28</v>
      </c>
      <c r="R1544">
        <v>4</v>
      </c>
    </row>
    <row r="1545" spans="1:18">
      <c r="A1545" s="9">
        <v>1544</v>
      </c>
      <c r="B1545">
        <v>108</v>
      </c>
      <c r="C1545">
        <v>4</v>
      </c>
      <c r="D1545" t="s">
        <v>23</v>
      </c>
      <c r="E1545">
        <v>30</v>
      </c>
      <c r="F1545">
        <v>43</v>
      </c>
      <c r="G1545" t="s">
        <v>47</v>
      </c>
      <c r="H1545" t="s">
        <v>31</v>
      </c>
      <c r="I1545" t="s">
        <v>26</v>
      </c>
      <c r="J1545">
        <v>3</v>
      </c>
      <c r="K1545">
        <v>49860</v>
      </c>
      <c r="L1545">
        <v>2</v>
      </c>
      <c r="M1545">
        <v>10920</v>
      </c>
      <c r="N1545">
        <v>60780</v>
      </c>
      <c r="O1545" t="s">
        <v>27</v>
      </c>
      <c r="P1545">
        <v>4</v>
      </c>
      <c r="Q1545" t="s">
        <v>41</v>
      </c>
      <c r="R1545">
        <v>6</v>
      </c>
    </row>
    <row r="1546" spans="1:18">
      <c r="A1546" s="9">
        <v>1545</v>
      </c>
      <c r="B1546">
        <v>98</v>
      </c>
      <c r="C1546">
        <v>4</v>
      </c>
      <c r="D1546" t="s">
        <v>23</v>
      </c>
      <c r="E1546">
        <v>30</v>
      </c>
      <c r="F1546">
        <v>36</v>
      </c>
      <c r="G1546" t="s">
        <v>67</v>
      </c>
      <c r="H1546" t="s">
        <v>25</v>
      </c>
      <c r="I1546" t="s">
        <v>26</v>
      </c>
      <c r="J1546">
        <v>1</v>
      </c>
      <c r="K1546">
        <v>7920</v>
      </c>
      <c r="L1546">
        <v>2</v>
      </c>
      <c r="M1546">
        <v>9440</v>
      </c>
      <c r="N1546">
        <v>17360</v>
      </c>
      <c r="O1546" t="s">
        <v>27</v>
      </c>
      <c r="P1546">
        <v>2</v>
      </c>
      <c r="Q1546" t="s">
        <v>28</v>
      </c>
      <c r="R1546">
        <v>4</v>
      </c>
    </row>
    <row r="1547" spans="1:18">
      <c r="A1547" s="9">
        <v>1546</v>
      </c>
      <c r="B1547">
        <v>5</v>
      </c>
      <c r="C1547">
        <v>2</v>
      </c>
      <c r="D1547" t="s">
        <v>29</v>
      </c>
      <c r="E1547">
        <v>7</v>
      </c>
      <c r="F1547">
        <v>44</v>
      </c>
      <c r="G1547" t="s">
        <v>111</v>
      </c>
      <c r="H1547" t="s">
        <v>25</v>
      </c>
      <c r="I1547" t="s">
        <v>26</v>
      </c>
      <c r="J1547">
        <v>2</v>
      </c>
      <c r="K1547">
        <v>5796</v>
      </c>
      <c r="L1547">
        <v>2</v>
      </c>
      <c r="M1547">
        <v>11436</v>
      </c>
      <c r="N1547">
        <v>17232</v>
      </c>
      <c r="O1547" t="s">
        <v>27</v>
      </c>
      <c r="P1547">
        <v>4</v>
      </c>
      <c r="Q1547" t="s">
        <v>41</v>
      </c>
      <c r="R1547">
        <v>6</v>
      </c>
    </row>
    <row r="1548" spans="1:18">
      <c r="A1548" s="9">
        <v>1547</v>
      </c>
      <c r="B1548">
        <v>121</v>
      </c>
      <c r="C1548">
        <v>1</v>
      </c>
      <c r="D1548" t="s">
        <v>37</v>
      </c>
      <c r="E1548">
        <v>3</v>
      </c>
      <c r="F1548">
        <v>61</v>
      </c>
      <c r="G1548" t="s">
        <v>61</v>
      </c>
      <c r="H1548" t="s">
        <v>57</v>
      </c>
      <c r="I1548" t="s">
        <v>62</v>
      </c>
      <c r="J1548">
        <v>3</v>
      </c>
      <c r="K1548">
        <v>1416</v>
      </c>
      <c r="L1548">
        <v>2</v>
      </c>
      <c r="M1548">
        <v>11760</v>
      </c>
      <c r="N1548">
        <v>13176</v>
      </c>
      <c r="O1548" t="s">
        <v>46</v>
      </c>
      <c r="P1548">
        <v>2</v>
      </c>
      <c r="Q1548" t="s">
        <v>28</v>
      </c>
      <c r="R1548">
        <v>4</v>
      </c>
    </row>
    <row r="1549" spans="1:18">
      <c r="A1549" s="9">
        <v>1548</v>
      </c>
      <c r="B1549">
        <v>292</v>
      </c>
      <c r="C1549">
        <v>3</v>
      </c>
      <c r="D1549" t="s">
        <v>33</v>
      </c>
      <c r="E1549">
        <v>14</v>
      </c>
      <c r="F1549">
        <v>37</v>
      </c>
      <c r="G1549" t="s">
        <v>75</v>
      </c>
      <c r="H1549" t="s">
        <v>25</v>
      </c>
      <c r="I1549" t="s">
        <v>26</v>
      </c>
      <c r="J1549">
        <v>3</v>
      </c>
      <c r="K1549">
        <v>17752</v>
      </c>
      <c r="L1549">
        <v>1</v>
      </c>
      <c r="M1549">
        <v>3800</v>
      </c>
      <c r="N1549">
        <v>21552</v>
      </c>
      <c r="O1549" t="s">
        <v>27</v>
      </c>
      <c r="P1549">
        <v>2</v>
      </c>
      <c r="Q1549" t="s">
        <v>28</v>
      </c>
      <c r="R1549">
        <v>4</v>
      </c>
    </row>
    <row r="1550" spans="1:18">
      <c r="A1550" s="9">
        <v>1549</v>
      </c>
      <c r="B1550">
        <v>126</v>
      </c>
      <c r="C1550">
        <v>2</v>
      </c>
      <c r="D1550" t="s">
        <v>29</v>
      </c>
      <c r="E1550">
        <v>7</v>
      </c>
      <c r="F1550">
        <v>31</v>
      </c>
      <c r="G1550" t="s">
        <v>74</v>
      </c>
      <c r="H1550" t="s">
        <v>25</v>
      </c>
      <c r="I1550" t="s">
        <v>26</v>
      </c>
      <c r="J1550">
        <v>1</v>
      </c>
      <c r="K1550">
        <v>1232</v>
      </c>
      <c r="L1550">
        <v>1</v>
      </c>
      <c r="M1550">
        <v>6240</v>
      </c>
      <c r="N1550">
        <v>7472</v>
      </c>
      <c r="O1550" t="s">
        <v>27</v>
      </c>
      <c r="P1550">
        <v>2</v>
      </c>
      <c r="Q1550" t="s">
        <v>28</v>
      </c>
      <c r="R1550">
        <v>4</v>
      </c>
    </row>
    <row r="1551" spans="1:18">
      <c r="A1551" s="9">
        <v>1550</v>
      </c>
      <c r="B1551">
        <v>294</v>
      </c>
      <c r="C1551">
        <v>2</v>
      </c>
      <c r="D1551" t="s">
        <v>29</v>
      </c>
      <c r="E1551">
        <v>7</v>
      </c>
      <c r="F1551">
        <v>51</v>
      </c>
      <c r="G1551" t="s">
        <v>51</v>
      </c>
      <c r="H1551" t="s">
        <v>25</v>
      </c>
      <c r="I1551" t="s">
        <v>26</v>
      </c>
      <c r="J1551">
        <v>2</v>
      </c>
      <c r="K1551">
        <v>784</v>
      </c>
      <c r="L1551">
        <v>1</v>
      </c>
      <c r="M1551">
        <v>1070</v>
      </c>
      <c r="N1551">
        <v>1854</v>
      </c>
      <c r="O1551" t="s">
        <v>27</v>
      </c>
      <c r="P1551">
        <v>1</v>
      </c>
      <c r="Q1551" t="s">
        <v>32</v>
      </c>
      <c r="R1551">
        <v>1</v>
      </c>
    </row>
    <row r="1552" spans="1:18">
      <c r="A1552" s="9">
        <v>1551</v>
      </c>
      <c r="B1552">
        <v>123</v>
      </c>
      <c r="C1552">
        <v>2</v>
      </c>
      <c r="D1552" t="s">
        <v>29</v>
      </c>
      <c r="E1552">
        <v>7</v>
      </c>
      <c r="F1552">
        <v>5</v>
      </c>
      <c r="G1552" t="s">
        <v>95</v>
      </c>
      <c r="H1552" t="s">
        <v>25</v>
      </c>
      <c r="I1552" t="s">
        <v>40</v>
      </c>
      <c r="J1552">
        <v>1</v>
      </c>
      <c r="K1552">
        <v>1792</v>
      </c>
      <c r="L1552">
        <v>1</v>
      </c>
      <c r="M1552">
        <v>1200</v>
      </c>
      <c r="N1552">
        <v>2992</v>
      </c>
      <c r="O1552" t="s">
        <v>27</v>
      </c>
      <c r="P1552">
        <v>2</v>
      </c>
      <c r="Q1552" t="s">
        <v>28</v>
      </c>
      <c r="R1552">
        <v>4</v>
      </c>
    </row>
    <row r="1553" spans="1:18">
      <c r="A1553" s="9">
        <v>1552</v>
      </c>
      <c r="B1553">
        <v>279</v>
      </c>
      <c r="C1553">
        <v>1</v>
      </c>
      <c r="D1553" t="s">
        <v>37</v>
      </c>
      <c r="E1553">
        <v>3</v>
      </c>
      <c r="F1553">
        <v>45</v>
      </c>
      <c r="G1553" t="s">
        <v>77</v>
      </c>
      <c r="H1553" t="s">
        <v>57</v>
      </c>
      <c r="I1553" t="s">
        <v>26</v>
      </c>
      <c r="J1553">
        <v>3</v>
      </c>
      <c r="K1553">
        <v>114</v>
      </c>
      <c r="L1553">
        <v>1</v>
      </c>
      <c r="M1553">
        <v>910</v>
      </c>
      <c r="N1553">
        <v>1024</v>
      </c>
      <c r="O1553" t="s">
        <v>27</v>
      </c>
      <c r="P1553">
        <v>1</v>
      </c>
      <c r="Q1553" t="s">
        <v>32</v>
      </c>
      <c r="R1553">
        <v>1</v>
      </c>
    </row>
    <row r="1554" spans="1:18">
      <c r="A1554" s="9">
        <v>1553</v>
      </c>
      <c r="B1554">
        <v>221</v>
      </c>
      <c r="C1554">
        <v>2</v>
      </c>
      <c r="D1554" t="s">
        <v>29</v>
      </c>
      <c r="E1554">
        <v>7</v>
      </c>
      <c r="F1554">
        <v>50</v>
      </c>
      <c r="G1554" t="s">
        <v>70</v>
      </c>
      <c r="H1554" t="s">
        <v>31</v>
      </c>
      <c r="I1554" t="s">
        <v>26</v>
      </c>
      <c r="J1554">
        <v>3</v>
      </c>
      <c r="K1554">
        <v>5194</v>
      </c>
      <c r="L1554">
        <v>2</v>
      </c>
      <c r="M1554">
        <v>4900</v>
      </c>
      <c r="N1554">
        <v>10094</v>
      </c>
      <c r="O1554" t="s">
        <v>27</v>
      </c>
      <c r="P1554">
        <v>3</v>
      </c>
      <c r="Q1554" t="s">
        <v>35</v>
      </c>
      <c r="R1554">
        <v>2</v>
      </c>
    </row>
    <row r="1555" spans="1:18">
      <c r="A1555" s="9">
        <v>1554</v>
      </c>
      <c r="B1555">
        <v>126</v>
      </c>
      <c r="C1555">
        <v>1</v>
      </c>
      <c r="D1555" t="s">
        <v>37</v>
      </c>
      <c r="E1555">
        <v>3</v>
      </c>
      <c r="F1555">
        <v>4</v>
      </c>
      <c r="G1555" t="s">
        <v>65</v>
      </c>
      <c r="H1555" t="s">
        <v>44</v>
      </c>
      <c r="I1555" t="s">
        <v>40</v>
      </c>
      <c r="J1555">
        <v>2</v>
      </c>
      <c r="K1555">
        <v>690</v>
      </c>
      <c r="L1555">
        <v>2</v>
      </c>
      <c r="M1555">
        <v>1200</v>
      </c>
      <c r="N1555">
        <v>1890</v>
      </c>
      <c r="O1555" t="s">
        <v>27</v>
      </c>
      <c r="P1555">
        <v>3</v>
      </c>
      <c r="Q1555" t="s">
        <v>35</v>
      </c>
      <c r="R1555">
        <v>2</v>
      </c>
    </row>
    <row r="1556" spans="1:18">
      <c r="A1556" s="9">
        <v>1555</v>
      </c>
      <c r="B1556">
        <v>171</v>
      </c>
      <c r="C1556">
        <v>4</v>
      </c>
      <c r="D1556" t="s">
        <v>23</v>
      </c>
      <c r="E1556">
        <v>30</v>
      </c>
      <c r="F1556">
        <v>6</v>
      </c>
      <c r="G1556" t="s">
        <v>110</v>
      </c>
      <c r="H1556" t="s">
        <v>25</v>
      </c>
      <c r="I1556" t="s">
        <v>40</v>
      </c>
      <c r="J1556">
        <v>2</v>
      </c>
      <c r="K1556">
        <v>3180</v>
      </c>
      <c r="L1556">
        <v>1</v>
      </c>
      <c r="M1556">
        <v>250</v>
      </c>
      <c r="N1556">
        <v>3430</v>
      </c>
      <c r="O1556" t="s">
        <v>27</v>
      </c>
      <c r="P1556">
        <v>1</v>
      </c>
      <c r="Q1556" t="s">
        <v>32</v>
      </c>
      <c r="R1556">
        <v>1</v>
      </c>
    </row>
    <row r="1557" spans="1:18">
      <c r="A1557" s="9">
        <v>1556</v>
      </c>
      <c r="B1557">
        <v>92</v>
      </c>
      <c r="C1557">
        <v>4</v>
      </c>
      <c r="D1557" t="s">
        <v>23</v>
      </c>
      <c r="E1557">
        <v>30</v>
      </c>
      <c r="F1557">
        <v>29</v>
      </c>
      <c r="G1557" t="s">
        <v>68</v>
      </c>
      <c r="H1557" t="s">
        <v>31</v>
      </c>
      <c r="I1557" t="s">
        <v>40</v>
      </c>
      <c r="J1557">
        <v>1</v>
      </c>
      <c r="K1557">
        <v>8280</v>
      </c>
      <c r="L1557">
        <v>2</v>
      </c>
      <c r="M1557">
        <v>2720</v>
      </c>
      <c r="N1557">
        <v>11000</v>
      </c>
      <c r="O1557" t="s">
        <v>27</v>
      </c>
      <c r="P1557">
        <v>2</v>
      </c>
      <c r="Q1557" t="s">
        <v>28</v>
      </c>
      <c r="R1557">
        <v>4</v>
      </c>
    </row>
    <row r="1558" spans="1:18">
      <c r="A1558" s="9">
        <v>1557</v>
      </c>
      <c r="B1558">
        <v>194</v>
      </c>
      <c r="C1558">
        <v>3</v>
      </c>
      <c r="D1558" t="s">
        <v>33</v>
      </c>
      <c r="E1558">
        <v>14</v>
      </c>
      <c r="F1558">
        <v>28</v>
      </c>
      <c r="G1558" t="s">
        <v>39</v>
      </c>
      <c r="H1558" t="s">
        <v>31</v>
      </c>
      <c r="I1558" t="s">
        <v>40</v>
      </c>
      <c r="J1558">
        <v>1</v>
      </c>
      <c r="K1558">
        <v>3584</v>
      </c>
      <c r="L1558">
        <v>2</v>
      </c>
      <c r="M1558">
        <v>1600</v>
      </c>
      <c r="N1558">
        <v>5184</v>
      </c>
      <c r="O1558" t="s">
        <v>27</v>
      </c>
      <c r="P1558">
        <v>2</v>
      </c>
      <c r="Q1558" t="s">
        <v>28</v>
      </c>
      <c r="R1558">
        <v>4</v>
      </c>
    </row>
    <row r="1559" spans="1:18">
      <c r="A1559" s="9">
        <v>1558</v>
      </c>
      <c r="B1559">
        <v>143</v>
      </c>
      <c r="C1559">
        <v>3</v>
      </c>
      <c r="D1559" t="s">
        <v>33</v>
      </c>
      <c r="E1559">
        <v>14</v>
      </c>
      <c r="F1559">
        <v>11</v>
      </c>
      <c r="G1559" t="s">
        <v>52</v>
      </c>
      <c r="H1559" t="s">
        <v>31</v>
      </c>
      <c r="I1559" t="s">
        <v>40</v>
      </c>
      <c r="J1559">
        <v>3</v>
      </c>
      <c r="K1559">
        <v>10080</v>
      </c>
      <c r="L1559">
        <v>1</v>
      </c>
      <c r="M1559">
        <v>140</v>
      </c>
      <c r="N1559">
        <v>10220</v>
      </c>
      <c r="O1559" t="s">
        <v>27</v>
      </c>
      <c r="P1559">
        <v>1</v>
      </c>
      <c r="Q1559" t="s">
        <v>32</v>
      </c>
      <c r="R1559">
        <v>1</v>
      </c>
    </row>
    <row r="1560" spans="1:18">
      <c r="A1560" s="9">
        <v>1559</v>
      </c>
      <c r="B1560">
        <v>154</v>
      </c>
      <c r="C1560">
        <v>2</v>
      </c>
      <c r="D1560" t="s">
        <v>29</v>
      </c>
      <c r="E1560">
        <v>7</v>
      </c>
      <c r="F1560">
        <v>34</v>
      </c>
      <c r="G1560" t="s">
        <v>24</v>
      </c>
      <c r="H1560" t="s">
        <v>25</v>
      </c>
      <c r="I1560" t="s">
        <v>26</v>
      </c>
      <c r="J1560">
        <v>3</v>
      </c>
      <c r="K1560">
        <v>8442</v>
      </c>
      <c r="L1560">
        <v>2</v>
      </c>
      <c r="M1560">
        <v>18000</v>
      </c>
      <c r="N1560">
        <v>26442</v>
      </c>
      <c r="O1560" t="s">
        <v>27</v>
      </c>
      <c r="P1560">
        <v>4</v>
      </c>
      <c r="Q1560" t="s">
        <v>41</v>
      </c>
      <c r="R1560">
        <v>6</v>
      </c>
    </row>
    <row r="1561" spans="1:18">
      <c r="A1561" s="9">
        <v>1560</v>
      </c>
      <c r="B1561">
        <v>152</v>
      </c>
      <c r="C1561">
        <v>3</v>
      </c>
      <c r="D1561" t="s">
        <v>33</v>
      </c>
      <c r="E1561">
        <v>14</v>
      </c>
      <c r="F1561">
        <v>62</v>
      </c>
      <c r="G1561" t="s">
        <v>101</v>
      </c>
      <c r="H1561" t="s">
        <v>31</v>
      </c>
      <c r="I1561" t="s">
        <v>62</v>
      </c>
      <c r="J1561">
        <v>1</v>
      </c>
      <c r="K1561">
        <v>630</v>
      </c>
      <c r="L1561">
        <v>2</v>
      </c>
      <c r="M1561">
        <v>2720</v>
      </c>
      <c r="N1561">
        <v>3350</v>
      </c>
      <c r="O1561" t="s">
        <v>46</v>
      </c>
      <c r="P1561">
        <v>1</v>
      </c>
      <c r="Q1561" t="s">
        <v>32</v>
      </c>
      <c r="R1561">
        <v>1</v>
      </c>
    </row>
    <row r="1562" spans="1:18">
      <c r="A1562" s="9">
        <v>1561</v>
      </c>
      <c r="B1562">
        <v>151</v>
      </c>
      <c r="C1562">
        <v>2</v>
      </c>
      <c r="D1562" t="s">
        <v>29</v>
      </c>
      <c r="E1562">
        <v>7</v>
      </c>
      <c r="F1562">
        <v>31</v>
      </c>
      <c r="G1562" t="s">
        <v>74</v>
      </c>
      <c r="H1562" t="s">
        <v>25</v>
      </c>
      <c r="I1562" t="s">
        <v>26</v>
      </c>
      <c r="J1562">
        <v>3</v>
      </c>
      <c r="K1562">
        <v>9030</v>
      </c>
      <c r="L1562">
        <v>1</v>
      </c>
      <c r="M1562">
        <v>9360</v>
      </c>
      <c r="N1562">
        <v>18390</v>
      </c>
      <c r="O1562" t="s">
        <v>27</v>
      </c>
      <c r="P1562">
        <v>4</v>
      </c>
      <c r="Q1562" t="s">
        <v>41</v>
      </c>
      <c r="R1562">
        <v>6</v>
      </c>
    </row>
    <row r="1563" spans="1:18">
      <c r="A1563" s="9">
        <v>1562</v>
      </c>
      <c r="B1563">
        <v>28</v>
      </c>
      <c r="C1563">
        <v>2</v>
      </c>
      <c r="D1563" t="s">
        <v>29</v>
      </c>
      <c r="E1563">
        <v>7</v>
      </c>
      <c r="F1563">
        <v>43</v>
      </c>
      <c r="G1563" t="s">
        <v>47</v>
      </c>
      <c r="H1563" t="s">
        <v>31</v>
      </c>
      <c r="I1563" t="s">
        <v>26</v>
      </c>
      <c r="J1563">
        <v>3</v>
      </c>
      <c r="K1563">
        <v>3878</v>
      </c>
      <c r="L1563">
        <v>1</v>
      </c>
      <c r="M1563">
        <v>1820</v>
      </c>
      <c r="N1563">
        <v>5698</v>
      </c>
      <c r="O1563" t="s">
        <v>27</v>
      </c>
      <c r="P1563">
        <v>3</v>
      </c>
      <c r="Q1563" t="s">
        <v>35</v>
      </c>
      <c r="R1563">
        <v>2</v>
      </c>
    </row>
    <row r="1564" spans="1:18">
      <c r="A1564" s="9">
        <v>1563</v>
      </c>
      <c r="B1564">
        <v>151</v>
      </c>
      <c r="C1564">
        <v>1</v>
      </c>
      <c r="D1564" t="s">
        <v>37</v>
      </c>
      <c r="E1564">
        <v>3</v>
      </c>
      <c r="F1564">
        <v>53</v>
      </c>
      <c r="G1564" t="s">
        <v>55</v>
      </c>
      <c r="H1564" t="s">
        <v>44</v>
      </c>
      <c r="I1564" t="s">
        <v>26</v>
      </c>
      <c r="J1564">
        <v>1</v>
      </c>
      <c r="K1564">
        <v>480</v>
      </c>
      <c r="L1564">
        <v>2</v>
      </c>
      <c r="M1564">
        <v>10176</v>
      </c>
      <c r="N1564">
        <v>10656</v>
      </c>
      <c r="O1564" t="s">
        <v>27</v>
      </c>
      <c r="P1564">
        <v>2</v>
      </c>
      <c r="Q1564" t="s">
        <v>28</v>
      </c>
      <c r="R1564">
        <v>4</v>
      </c>
    </row>
    <row r="1565" spans="1:18">
      <c r="A1565" s="9">
        <v>1564</v>
      </c>
      <c r="B1565">
        <v>111</v>
      </c>
      <c r="C1565">
        <v>4</v>
      </c>
      <c r="D1565" t="s">
        <v>23</v>
      </c>
      <c r="E1565">
        <v>30</v>
      </c>
      <c r="F1565">
        <v>34</v>
      </c>
      <c r="G1565" t="s">
        <v>24</v>
      </c>
      <c r="H1565" t="s">
        <v>25</v>
      </c>
      <c r="I1565" t="s">
        <v>26</v>
      </c>
      <c r="J1565">
        <v>3</v>
      </c>
      <c r="K1565">
        <v>24120</v>
      </c>
      <c r="L1565">
        <v>1</v>
      </c>
      <c r="M1565">
        <v>6000</v>
      </c>
      <c r="N1565">
        <v>30120</v>
      </c>
      <c r="O1565" t="s">
        <v>27</v>
      </c>
      <c r="P1565">
        <v>2</v>
      </c>
      <c r="Q1565" t="s">
        <v>28</v>
      </c>
      <c r="R1565">
        <v>4</v>
      </c>
    </row>
    <row r="1566" spans="1:18">
      <c r="A1566" s="9">
        <v>1565</v>
      </c>
      <c r="B1566">
        <v>126</v>
      </c>
      <c r="C1566">
        <v>3</v>
      </c>
      <c r="D1566" t="s">
        <v>33</v>
      </c>
      <c r="E1566">
        <v>14</v>
      </c>
      <c r="F1566">
        <v>1</v>
      </c>
      <c r="G1566" t="s">
        <v>53</v>
      </c>
      <c r="H1566" t="s">
        <v>31</v>
      </c>
      <c r="I1566" t="s">
        <v>40</v>
      </c>
      <c r="J1566">
        <v>3</v>
      </c>
      <c r="K1566">
        <v>10416</v>
      </c>
      <c r="L1566">
        <v>1</v>
      </c>
      <c r="M1566">
        <v>800</v>
      </c>
      <c r="N1566">
        <v>11216</v>
      </c>
      <c r="O1566" t="s">
        <v>27</v>
      </c>
      <c r="P1566">
        <v>3</v>
      </c>
      <c r="Q1566" t="s">
        <v>35</v>
      </c>
      <c r="R1566">
        <v>2</v>
      </c>
    </row>
    <row r="1567" spans="1:18">
      <c r="A1567" s="9">
        <v>1566</v>
      </c>
      <c r="B1567">
        <v>101</v>
      </c>
      <c r="C1567">
        <v>4</v>
      </c>
      <c r="D1567" t="s">
        <v>23</v>
      </c>
      <c r="E1567">
        <v>30</v>
      </c>
      <c r="F1567">
        <v>63</v>
      </c>
      <c r="G1567" t="s">
        <v>76</v>
      </c>
      <c r="H1567" t="s">
        <v>44</v>
      </c>
      <c r="I1567" t="s">
        <v>62</v>
      </c>
      <c r="J1567">
        <v>3</v>
      </c>
      <c r="K1567">
        <v>47160</v>
      </c>
      <c r="L1567">
        <v>2</v>
      </c>
      <c r="M1567">
        <v>6720</v>
      </c>
      <c r="N1567">
        <v>53880</v>
      </c>
      <c r="O1567" t="s">
        <v>46</v>
      </c>
      <c r="P1567">
        <v>2</v>
      </c>
      <c r="Q1567" t="s">
        <v>28</v>
      </c>
      <c r="R1567">
        <v>4</v>
      </c>
    </row>
    <row r="1568" spans="1:18">
      <c r="A1568" s="9">
        <v>1567</v>
      </c>
      <c r="B1568">
        <v>239</v>
      </c>
      <c r="C1568">
        <v>1</v>
      </c>
      <c r="D1568" t="s">
        <v>37</v>
      </c>
      <c r="E1568">
        <v>3</v>
      </c>
      <c r="F1568">
        <v>63</v>
      </c>
      <c r="G1568" t="s">
        <v>76</v>
      </c>
      <c r="H1568" t="s">
        <v>44</v>
      </c>
      <c r="I1568" t="s">
        <v>62</v>
      </c>
      <c r="J1568">
        <v>1</v>
      </c>
      <c r="K1568">
        <v>600</v>
      </c>
      <c r="L1568">
        <v>2</v>
      </c>
      <c r="M1568">
        <v>6720</v>
      </c>
      <c r="N1568">
        <v>7320</v>
      </c>
      <c r="O1568" t="s">
        <v>46</v>
      </c>
      <c r="P1568">
        <v>2</v>
      </c>
      <c r="Q1568" t="s">
        <v>28</v>
      </c>
      <c r="R1568">
        <v>4</v>
      </c>
    </row>
    <row r="1569" spans="1:18">
      <c r="A1569" s="9">
        <v>1568</v>
      </c>
      <c r="B1569">
        <v>170</v>
      </c>
      <c r="C1569">
        <v>4</v>
      </c>
      <c r="D1569" t="s">
        <v>23</v>
      </c>
      <c r="E1569">
        <v>30</v>
      </c>
      <c r="F1569">
        <v>57</v>
      </c>
      <c r="G1569" t="s">
        <v>30</v>
      </c>
      <c r="H1569" t="s">
        <v>31</v>
      </c>
      <c r="I1569" t="s">
        <v>26</v>
      </c>
      <c r="J1569">
        <v>3</v>
      </c>
      <c r="K1569">
        <v>97920</v>
      </c>
      <c r="L1569">
        <v>2</v>
      </c>
      <c r="M1569">
        <v>13800</v>
      </c>
      <c r="N1569">
        <v>111720</v>
      </c>
      <c r="O1569" t="s">
        <v>27</v>
      </c>
      <c r="P1569">
        <v>4</v>
      </c>
      <c r="Q1569" t="s">
        <v>41</v>
      </c>
      <c r="R1569">
        <v>6</v>
      </c>
    </row>
    <row r="1570" spans="1:18">
      <c r="A1570" s="9">
        <v>1569</v>
      </c>
      <c r="B1570">
        <v>243</v>
      </c>
      <c r="C1570">
        <v>3</v>
      </c>
      <c r="D1570" t="s">
        <v>33</v>
      </c>
      <c r="E1570">
        <v>14</v>
      </c>
      <c r="F1570">
        <v>66</v>
      </c>
      <c r="G1570" t="s">
        <v>86</v>
      </c>
      <c r="H1570" t="s">
        <v>31</v>
      </c>
      <c r="I1570" t="s">
        <v>64</v>
      </c>
      <c r="J1570">
        <v>3</v>
      </c>
      <c r="K1570">
        <v>10304</v>
      </c>
      <c r="L1570">
        <v>1</v>
      </c>
      <c r="M1570">
        <v>3760</v>
      </c>
      <c r="N1570">
        <v>14064</v>
      </c>
      <c r="O1570" t="s">
        <v>46</v>
      </c>
      <c r="P1570">
        <v>2</v>
      </c>
      <c r="Q1570" t="s">
        <v>28</v>
      </c>
      <c r="R1570">
        <v>4</v>
      </c>
    </row>
    <row r="1571" spans="1:18">
      <c r="A1571" s="9">
        <v>1570</v>
      </c>
      <c r="B1571">
        <v>109</v>
      </c>
      <c r="C1571">
        <v>2</v>
      </c>
      <c r="D1571" t="s">
        <v>29</v>
      </c>
      <c r="E1571">
        <v>7</v>
      </c>
      <c r="F1571">
        <v>56</v>
      </c>
      <c r="G1571" t="s">
        <v>90</v>
      </c>
      <c r="H1571" t="s">
        <v>25</v>
      </c>
      <c r="I1571" t="s">
        <v>26</v>
      </c>
      <c r="J1571">
        <v>3</v>
      </c>
      <c r="K1571">
        <v>16170</v>
      </c>
      <c r="L1571">
        <v>1</v>
      </c>
      <c r="M1571">
        <v>6480</v>
      </c>
      <c r="N1571">
        <v>22650</v>
      </c>
      <c r="O1571" t="s">
        <v>27</v>
      </c>
      <c r="P1571">
        <v>4</v>
      </c>
      <c r="Q1571" t="s">
        <v>41</v>
      </c>
      <c r="R1571">
        <v>6</v>
      </c>
    </row>
    <row r="1572" spans="1:18">
      <c r="A1572" s="9">
        <v>1571</v>
      </c>
      <c r="B1572">
        <v>33</v>
      </c>
      <c r="C1572">
        <v>1</v>
      </c>
      <c r="D1572" t="s">
        <v>37</v>
      </c>
      <c r="E1572">
        <v>3</v>
      </c>
      <c r="F1572">
        <v>46</v>
      </c>
      <c r="G1572" t="s">
        <v>109</v>
      </c>
      <c r="H1572" t="s">
        <v>57</v>
      </c>
      <c r="I1572" t="s">
        <v>26</v>
      </c>
      <c r="J1572">
        <v>1</v>
      </c>
      <c r="K1572">
        <v>846</v>
      </c>
      <c r="L1572">
        <v>2</v>
      </c>
      <c r="M1572">
        <v>13920</v>
      </c>
      <c r="N1572">
        <v>14766</v>
      </c>
      <c r="O1572" t="s">
        <v>27</v>
      </c>
      <c r="P1572">
        <v>4</v>
      </c>
      <c r="Q1572" t="s">
        <v>41</v>
      </c>
      <c r="R1572">
        <v>6</v>
      </c>
    </row>
    <row r="1573" spans="1:18">
      <c r="A1573" s="9">
        <v>1572</v>
      </c>
      <c r="B1573">
        <v>88</v>
      </c>
      <c r="C1573">
        <v>4</v>
      </c>
      <c r="D1573" t="s">
        <v>23</v>
      </c>
      <c r="E1573">
        <v>30</v>
      </c>
      <c r="F1573">
        <v>37</v>
      </c>
      <c r="G1573" t="s">
        <v>75</v>
      </c>
      <c r="H1573" t="s">
        <v>25</v>
      </c>
      <c r="I1573" t="s">
        <v>26</v>
      </c>
      <c r="J1573">
        <v>3</v>
      </c>
      <c r="K1573">
        <v>38040</v>
      </c>
      <c r="L1573">
        <v>2</v>
      </c>
      <c r="M1573">
        <v>7600</v>
      </c>
      <c r="N1573">
        <v>45640</v>
      </c>
      <c r="O1573" t="s">
        <v>27</v>
      </c>
      <c r="P1573">
        <v>2</v>
      </c>
      <c r="Q1573" t="s">
        <v>28</v>
      </c>
      <c r="R1573">
        <v>4</v>
      </c>
    </row>
    <row r="1574" spans="1:18">
      <c r="A1574" s="9">
        <v>1573</v>
      </c>
      <c r="B1574">
        <v>196</v>
      </c>
      <c r="C1574">
        <v>2</v>
      </c>
      <c r="D1574" t="s">
        <v>29</v>
      </c>
      <c r="E1574">
        <v>7</v>
      </c>
      <c r="F1574">
        <v>21</v>
      </c>
      <c r="G1574" t="s">
        <v>72</v>
      </c>
      <c r="H1574" t="s">
        <v>31</v>
      </c>
      <c r="I1574" t="s">
        <v>40</v>
      </c>
      <c r="J1574">
        <v>2</v>
      </c>
      <c r="K1574">
        <v>5712</v>
      </c>
      <c r="L1574">
        <v>1</v>
      </c>
      <c r="M1574">
        <v>1860</v>
      </c>
      <c r="N1574">
        <v>7572</v>
      </c>
      <c r="O1574" t="s">
        <v>46</v>
      </c>
      <c r="P1574">
        <v>4</v>
      </c>
      <c r="Q1574" t="s">
        <v>41</v>
      </c>
      <c r="R1574">
        <v>6</v>
      </c>
    </row>
    <row r="1575" spans="1:18">
      <c r="A1575" s="9">
        <v>1574</v>
      </c>
      <c r="B1575">
        <v>219</v>
      </c>
      <c r="C1575">
        <v>3</v>
      </c>
      <c r="D1575" t="s">
        <v>33</v>
      </c>
      <c r="E1575">
        <v>14</v>
      </c>
      <c r="F1575">
        <v>25</v>
      </c>
      <c r="G1575" t="s">
        <v>78</v>
      </c>
      <c r="H1575" t="s">
        <v>31</v>
      </c>
      <c r="I1575" t="s">
        <v>40</v>
      </c>
      <c r="J1575">
        <v>1</v>
      </c>
      <c r="K1575">
        <v>1400</v>
      </c>
      <c r="L1575">
        <v>1</v>
      </c>
      <c r="M1575">
        <v>360</v>
      </c>
      <c r="N1575">
        <v>1760</v>
      </c>
      <c r="O1575" t="s">
        <v>46</v>
      </c>
      <c r="P1575">
        <v>1</v>
      </c>
      <c r="Q1575" t="s">
        <v>32</v>
      </c>
      <c r="R1575">
        <v>1</v>
      </c>
    </row>
    <row r="1576" spans="1:18">
      <c r="A1576" s="9">
        <v>1575</v>
      </c>
      <c r="B1576">
        <v>210</v>
      </c>
      <c r="C1576">
        <v>3</v>
      </c>
      <c r="D1576" t="s">
        <v>33</v>
      </c>
      <c r="E1576">
        <v>14</v>
      </c>
      <c r="F1576">
        <v>27</v>
      </c>
      <c r="G1576" t="s">
        <v>94</v>
      </c>
      <c r="H1576" t="s">
        <v>44</v>
      </c>
      <c r="I1576" t="s">
        <v>40</v>
      </c>
      <c r="J1576">
        <v>2</v>
      </c>
      <c r="K1576">
        <v>2408</v>
      </c>
      <c r="L1576">
        <v>2</v>
      </c>
      <c r="M1576">
        <v>720</v>
      </c>
      <c r="N1576">
        <v>3128</v>
      </c>
      <c r="O1576" t="s">
        <v>27</v>
      </c>
      <c r="P1576">
        <v>1</v>
      </c>
      <c r="Q1576" t="s">
        <v>32</v>
      </c>
      <c r="R1576">
        <v>1</v>
      </c>
    </row>
    <row r="1577" spans="1:18">
      <c r="A1577" s="9">
        <v>1576</v>
      </c>
      <c r="B1577">
        <v>221</v>
      </c>
      <c r="C1577">
        <v>2</v>
      </c>
      <c r="D1577" t="s">
        <v>29</v>
      </c>
      <c r="E1577">
        <v>7</v>
      </c>
      <c r="F1577">
        <v>62</v>
      </c>
      <c r="G1577" t="s">
        <v>101</v>
      </c>
      <c r="H1577" t="s">
        <v>31</v>
      </c>
      <c r="I1577" t="s">
        <v>62</v>
      </c>
      <c r="J1577">
        <v>3</v>
      </c>
      <c r="K1577">
        <v>2205</v>
      </c>
      <c r="L1577">
        <v>2</v>
      </c>
      <c r="M1577">
        <v>2720</v>
      </c>
      <c r="N1577">
        <v>4925</v>
      </c>
      <c r="O1577" t="s">
        <v>46</v>
      </c>
      <c r="P1577">
        <v>1</v>
      </c>
      <c r="Q1577" t="s">
        <v>32</v>
      </c>
      <c r="R1577">
        <v>1</v>
      </c>
    </row>
    <row r="1578" spans="1:18">
      <c r="A1578" s="9">
        <v>1577</v>
      </c>
      <c r="B1578">
        <v>181</v>
      </c>
      <c r="C1578">
        <v>1</v>
      </c>
      <c r="D1578" t="s">
        <v>37</v>
      </c>
      <c r="E1578">
        <v>3</v>
      </c>
      <c r="F1578">
        <v>29</v>
      </c>
      <c r="G1578" t="s">
        <v>68</v>
      </c>
      <c r="H1578" t="s">
        <v>31</v>
      </c>
      <c r="I1578" t="s">
        <v>40</v>
      </c>
      <c r="J1578">
        <v>1</v>
      </c>
      <c r="K1578">
        <v>828</v>
      </c>
      <c r="L1578">
        <v>1</v>
      </c>
      <c r="M1578">
        <v>1360</v>
      </c>
      <c r="N1578">
        <v>2188</v>
      </c>
      <c r="O1578" t="s">
        <v>27</v>
      </c>
      <c r="P1578">
        <v>2</v>
      </c>
      <c r="Q1578" t="s">
        <v>28</v>
      </c>
      <c r="R1578">
        <v>4</v>
      </c>
    </row>
    <row r="1579" spans="1:18">
      <c r="A1579" s="9">
        <v>1578</v>
      </c>
      <c r="B1579">
        <v>32</v>
      </c>
      <c r="C1579">
        <v>1</v>
      </c>
      <c r="D1579" t="s">
        <v>37</v>
      </c>
      <c r="E1579">
        <v>3</v>
      </c>
      <c r="F1579">
        <v>65</v>
      </c>
      <c r="G1579" t="s">
        <v>80</v>
      </c>
      <c r="H1579" t="s">
        <v>44</v>
      </c>
      <c r="I1579" t="s">
        <v>62</v>
      </c>
      <c r="J1579">
        <v>2</v>
      </c>
      <c r="K1579">
        <v>1926</v>
      </c>
      <c r="L1579">
        <v>1</v>
      </c>
      <c r="M1579">
        <v>9120</v>
      </c>
      <c r="N1579">
        <v>11046</v>
      </c>
      <c r="O1579" t="s">
        <v>46</v>
      </c>
      <c r="P1579">
        <v>4</v>
      </c>
      <c r="Q1579" t="s">
        <v>41</v>
      </c>
      <c r="R1579">
        <v>6</v>
      </c>
    </row>
    <row r="1580" spans="1:18">
      <c r="A1580" s="9">
        <v>1579</v>
      </c>
      <c r="B1580">
        <v>268</v>
      </c>
      <c r="C1580">
        <v>4</v>
      </c>
      <c r="D1580" t="s">
        <v>23</v>
      </c>
      <c r="E1580">
        <v>30</v>
      </c>
      <c r="F1580">
        <v>10</v>
      </c>
      <c r="G1580" t="s">
        <v>92</v>
      </c>
      <c r="H1580" t="s">
        <v>31</v>
      </c>
      <c r="I1580" t="s">
        <v>40</v>
      </c>
      <c r="J1580">
        <v>3</v>
      </c>
      <c r="K1580">
        <v>98820</v>
      </c>
      <c r="L1580">
        <v>2</v>
      </c>
      <c r="M1580">
        <v>1560</v>
      </c>
      <c r="N1580">
        <v>100380</v>
      </c>
      <c r="O1580" t="s">
        <v>27</v>
      </c>
      <c r="P1580">
        <v>4</v>
      </c>
      <c r="Q1580" t="s">
        <v>41</v>
      </c>
      <c r="R1580">
        <v>6</v>
      </c>
    </row>
    <row r="1581" spans="1:18">
      <c r="A1581" s="9">
        <v>1580</v>
      </c>
      <c r="B1581">
        <v>249</v>
      </c>
      <c r="C1581">
        <v>1</v>
      </c>
      <c r="D1581" t="s">
        <v>37</v>
      </c>
      <c r="E1581">
        <v>3</v>
      </c>
      <c r="F1581">
        <v>33</v>
      </c>
      <c r="G1581" t="s">
        <v>34</v>
      </c>
      <c r="H1581" t="s">
        <v>25</v>
      </c>
      <c r="I1581" t="s">
        <v>26</v>
      </c>
      <c r="J1581">
        <v>2</v>
      </c>
      <c r="K1581">
        <v>1068</v>
      </c>
      <c r="L1581">
        <v>1</v>
      </c>
      <c r="M1581">
        <v>1960</v>
      </c>
      <c r="N1581">
        <v>3028</v>
      </c>
      <c r="O1581" t="s">
        <v>27</v>
      </c>
      <c r="P1581">
        <v>3</v>
      </c>
      <c r="Q1581" t="s">
        <v>35</v>
      </c>
      <c r="R1581">
        <v>2</v>
      </c>
    </row>
    <row r="1582" spans="1:18">
      <c r="A1582" s="9">
        <v>1581</v>
      </c>
      <c r="B1582">
        <v>129</v>
      </c>
      <c r="C1582">
        <v>2</v>
      </c>
      <c r="D1582" t="s">
        <v>29</v>
      </c>
      <c r="E1582">
        <v>7</v>
      </c>
      <c r="F1582">
        <v>15</v>
      </c>
      <c r="G1582" t="s">
        <v>84</v>
      </c>
      <c r="H1582" t="s">
        <v>44</v>
      </c>
      <c r="I1582" t="s">
        <v>40</v>
      </c>
      <c r="J1582">
        <v>2</v>
      </c>
      <c r="K1582">
        <v>3794</v>
      </c>
      <c r="L1582">
        <v>2</v>
      </c>
      <c r="M1582">
        <v>3200</v>
      </c>
      <c r="N1582">
        <v>6994</v>
      </c>
      <c r="O1582" t="s">
        <v>27</v>
      </c>
      <c r="P1582">
        <v>3</v>
      </c>
      <c r="Q1582" t="s">
        <v>35</v>
      </c>
      <c r="R1582">
        <v>2</v>
      </c>
    </row>
    <row r="1583" spans="1:18">
      <c r="A1583" s="9">
        <v>1582</v>
      </c>
      <c r="B1583">
        <v>179</v>
      </c>
      <c r="C1583">
        <v>2</v>
      </c>
      <c r="D1583" t="s">
        <v>29</v>
      </c>
      <c r="E1583">
        <v>7</v>
      </c>
      <c r="F1583">
        <v>29</v>
      </c>
      <c r="G1583" t="s">
        <v>68</v>
      </c>
      <c r="H1583" t="s">
        <v>31</v>
      </c>
      <c r="I1583" t="s">
        <v>40</v>
      </c>
      <c r="J1583">
        <v>1</v>
      </c>
      <c r="K1583">
        <v>483</v>
      </c>
      <c r="L1583">
        <v>2</v>
      </c>
      <c r="M1583">
        <v>680</v>
      </c>
      <c r="N1583">
        <v>1163</v>
      </c>
      <c r="O1583" t="s">
        <v>27</v>
      </c>
      <c r="P1583">
        <v>1</v>
      </c>
      <c r="Q1583" t="s">
        <v>32</v>
      </c>
      <c r="R1583">
        <v>1</v>
      </c>
    </row>
    <row r="1584" spans="1:18">
      <c r="A1584" s="9">
        <v>1583</v>
      </c>
      <c r="B1584">
        <v>26</v>
      </c>
      <c r="C1584">
        <v>1</v>
      </c>
      <c r="D1584" t="s">
        <v>37</v>
      </c>
      <c r="E1584">
        <v>3</v>
      </c>
      <c r="F1584">
        <v>48</v>
      </c>
      <c r="G1584" t="s">
        <v>42</v>
      </c>
      <c r="H1584" t="s">
        <v>25</v>
      </c>
      <c r="I1584" t="s">
        <v>26</v>
      </c>
      <c r="J1584">
        <v>1</v>
      </c>
      <c r="K1584">
        <v>480</v>
      </c>
      <c r="L1584">
        <v>1</v>
      </c>
      <c r="M1584">
        <v>4880</v>
      </c>
      <c r="N1584">
        <v>5360</v>
      </c>
      <c r="O1584" t="s">
        <v>27</v>
      </c>
      <c r="P1584">
        <v>2</v>
      </c>
      <c r="Q1584" t="s">
        <v>28</v>
      </c>
      <c r="R1584">
        <v>4</v>
      </c>
    </row>
    <row r="1585" spans="1:18">
      <c r="A1585" s="9">
        <v>1584</v>
      </c>
      <c r="B1585">
        <v>70</v>
      </c>
      <c r="C1585">
        <v>1</v>
      </c>
      <c r="D1585" t="s">
        <v>37</v>
      </c>
      <c r="E1585">
        <v>3</v>
      </c>
      <c r="F1585">
        <v>39</v>
      </c>
      <c r="G1585" t="s">
        <v>71</v>
      </c>
      <c r="H1585" t="s">
        <v>57</v>
      </c>
      <c r="I1585" t="s">
        <v>26</v>
      </c>
      <c r="J1585">
        <v>2</v>
      </c>
      <c r="K1585">
        <v>1404</v>
      </c>
      <c r="L1585">
        <v>1</v>
      </c>
      <c r="M1585">
        <v>3916</v>
      </c>
      <c r="N1585">
        <v>5320</v>
      </c>
      <c r="O1585" t="s">
        <v>27</v>
      </c>
      <c r="P1585">
        <v>2</v>
      </c>
      <c r="Q1585" t="s">
        <v>28</v>
      </c>
      <c r="R1585">
        <v>4</v>
      </c>
    </row>
    <row r="1586" spans="1:18">
      <c r="A1586" s="9">
        <v>1585</v>
      </c>
      <c r="B1586">
        <v>132</v>
      </c>
      <c r="C1586">
        <v>1</v>
      </c>
      <c r="D1586" t="s">
        <v>37</v>
      </c>
      <c r="E1586">
        <v>3</v>
      </c>
      <c r="F1586">
        <v>28</v>
      </c>
      <c r="G1586" t="s">
        <v>39</v>
      </c>
      <c r="H1586" t="s">
        <v>31</v>
      </c>
      <c r="I1586" t="s">
        <v>40</v>
      </c>
      <c r="J1586">
        <v>3</v>
      </c>
      <c r="K1586">
        <v>2052</v>
      </c>
      <c r="L1586">
        <v>1</v>
      </c>
      <c r="M1586">
        <v>400</v>
      </c>
      <c r="N1586">
        <v>2452</v>
      </c>
      <c r="O1586" t="s">
        <v>27</v>
      </c>
      <c r="P1586">
        <v>3</v>
      </c>
      <c r="Q1586" t="s">
        <v>35</v>
      </c>
      <c r="R1586">
        <v>2</v>
      </c>
    </row>
    <row r="1587" spans="1:18">
      <c r="A1587" s="9">
        <v>1586</v>
      </c>
      <c r="B1587">
        <v>34</v>
      </c>
      <c r="C1587">
        <v>3</v>
      </c>
      <c r="D1587" t="s">
        <v>33</v>
      </c>
      <c r="E1587">
        <v>14</v>
      </c>
      <c r="F1587">
        <v>10</v>
      </c>
      <c r="G1587" t="s">
        <v>92</v>
      </c>
      <c r="H1587" t="s">
        <v>31</v>
      </c>
      <c r="I1587" t="s">
        <v>40</v>
      </c>
      <c r="J1587">
        <v>3</v>
      </c>
      <c r="K1587">
        <v>7686</v>
      </c>
      <c r="L1587">
        <v>1</v>
      </c>
      <c r="M1587">
        <v>130</v>
      </c>
      <c r="N1587">
        <v>7816</v>
      </c>
      <c r="O1587" t="s">
        <v>27</v>
      </c>
      <c r="P1587">
        <v>1</v>
      </c>
      <c r="Q1587" t="s">
        <v>32</v>
      </c>
      <c r="R1587">
        <v>1</v>
      </c>
    </row>
    <row r="1588" spans="1:18">
      <c r="A1588" s="9">
        <v>1587</v>
      </c>
      <c r="B1588">
        <v>170</v>
      </c>
      <c r="C1588">
        <v>2</v>
      </c>
      <c r="D1588" t="s">
        <v>29</v>
      </c>
      <c r="E1588">
        <v>7</v>
      </c>
      <c r="F1588">
        <v>54</v>
      </c>
      <c r="G1588" t="s">
        <v>73</v>
      </c>
      <c r="H1588" t="s">
        <v>57</v>
      </c>
      <c r="I1588" t="s">
        <v>26</v>
      </c>
      <c r="J1588">
        <v>1</v>
      </c>
      <c r="K1588">
        <v>504</v>
      </c>
      <c r="L1588">
        <v>2</v>
      </c>
      <c r="M1588">
        <v>7120</v>
      </c>
      <c r="N1588">
        <v>7624</v>
      </c>
      <c r="O1588" t="s">
        <v>27</v>
      </c>
      <c r="P1588">
        <v>3</v>
      </c>
      <c r="Q1588" t="s">
        <v>35</v>
      </c>
      <c r="R1588">
        <v>2</v>
      </c>
    </row>
    <row r="1589" spans="1:18">
      <c r="A1589" s="9">
        <v>1588</v>
      </c>
      <c r="B1589">
        <v>179</v>
      </c>
      <c r="C1589">
        <v>4</v>
      </c>
      <c r="D1589" t="s">
        <v>23</v>
      </c>
      <c r="E1589">
        <v>30</v>
      </c>
      <c r="F1589">
        <v>66</v>
      </c>
      <c r="G1589" t="s">
        <v>86</v>
      </c>
      <c r="H1589" t="s">
        <v>31</v>
      </c>
      <c r="I1589" t="s">
        <v>64</v>
      </c>
      <c r="J1589">
        <v>3</v>
      </c>
      <c r="K1589">
        <v>22080</v>
      </c>
      <c r="L1589">
        <v>1</v>
      </c>
      <c r="M1589">
        <v>3760</v>
      </c>
      <c r="N1589">
        <v>25840</v>
      </c>
      <c r="O1589" t="s">
        <v>46</v>
      </c>
      <c r="P1589">
        <v>2</v>
      </c>
      <c r="Q1589" t="s">
        <v>28</v>
      </c>
      <c r="R1589">
        <v>4</v>
      </c>
    </row>
    <row r="1590" spans="1:18">
      <c r="A1590" s="9">
        <v>1589</v>
      </c>
      <c r="B1590">
        <v>237</v>
      </c>
      <c r="C1590">
        <v>1</v>
      </c>
      <c r="D1590" t="s">
        <v>37</v>
      </c>
      <c r="E1590">
        <v>3</v>
      </c>
      <c r="F1590">
        <v>62</v>
      </c>
      <c r="G1590" t="s">
        <v>101</v>
      </c>
      <c r="H1590" t="s">
        <v>31</v>
      </c>
      <c r="I1590" t="s">
        <v>62</v>
      </c>
      <c r="J1590">
        <v>1</v>
      </c>
      <c r="K1590">
        <v>540</v>
      </c>
      <c r="L1590">
        <v>2</v>
      </c>
      <c r="M1590">
        <v>10880</v>
      </c>
      <c r="N1590">
        <v>11420</v>
      </c>
      <c r="O1590" t="s">
        <v>46</v>
      </c>
      <c r="P1590">
        <v>2</v>
      </c>
      <c r="Q1590" t="s">
        <v>28</v>
      </c>
      <c r="R1590">
        <v>4</v>
      </c>
    </row>
    <row r="1591" spans="1:18">
      <c r="A1591" s="9">
        <v>1590</v>
      </c>
      <c r="B1591">
        <v>194</v>
      </c>
      <c r="C1591">
        <v>3</v>
      </c>
      <c r="D1591" t="s">
        <v>33</v>
      </c>
      <c r="E1591">
        <v>14</v>
      </c>
      <c r="F1591">
        <v>30</v>
      </c>
      <c r="G1591" t="s">
        <v>59</v>
      </c>
      <c r="H1591" t="s">
        <v>57</v>
      </c>
      <c r="I1591" t="s">
        <v>26</v>
      </c>
      <c r="J1591">
        <v>1</v>
      </c>
      <c r="K1591">
        <v>2632</v>
      </c>
      <c r="L1591">
        <v>2</v>
      </c>
      <c r="M1591">
        <v>10800</v>
      </c>
      <c r="N1591">
        <v>13432</v>
      </c>
      <c r="O1591" t="s">
        <v>27</v>
      </c>
      <c r="P1591">
        <v>2</v>
      </c>
      <c r="Q1591" t="s">
        <v>28</v>
      </c>
      <c r="R1591">
        <v>4</v>
      </c>
    </row>
    <row r="1592" spans="1:18">
      <c r="A1592" s="9">
        <v>1591</v>
      </c>
      <c r="B1592">
        <v>189</v>
      </c>
      <c r="C1592">
        <v>4</v>
      </c>
      <c r="D1592" t="s">
        <v>23</v>
      </c>
      <c r="E1592">
        <v>30</v>
      </c>
      <c r="F1592">
        <v>42</v>
      </c>
      <c r="G1592" t="s">
        <v>98</v>
      </c>
      <c r="H1592" t="s">
        <v>25</v>
      </c>
      <c r="I1592" t="s">
        <v>26</v>
      </c>
      <c r="J1592">
        <v>3</v>
      </c>
      <c r="K1592">
        <v>5310</v>
      </c>
      <c r="L1592">
        <v>1</v>
      </c>
      <c r="M1592">
        <v>1100</v>
      </c>
      <c r="N1592">
        <v>6410</v>
      </c>
      <c r="O1592" t="s">
        <v>27</v>
      </c>
      <c r="P1592">
        <v>1</v>
      </c>
      <c r="Q1592" t="s">
        <v>32</v>
      </c>
      <c r="R1592">
        <v>1</v>
      </c>
    </row>
    <row r="1593" spans="1:18">
      <c r="A1593" s="9">
        <v>1592</v>
      </c>
      <c r="B1593">
        <v>154</v>
      </c>
      <c r="C1593">
        <v>2</v>
      </c>
      <c r="D1593" t="s">
        <v>29</v>
      </c>
      <c r="E1593">
        <v>7</v>
      </c>
      <c r="F1593">
        <v>21</v>
      </c>
      <c r="G1593" t="s">
        <v>72</v>
      </c>
      <c r="H1593" t="s">
        <v>31</v>
      </c>
      <c r="I1593" t="s">
        <v>40</v>
      </c>
      <c r="J1593">
        <v>2</v>
      </c>
      <c r="K1593">
        <v>952</v>
      </c>
      <c r="L1593">
        <v>1</v>
      </c>
      <c r="M1593">
        <v>310</v>
      </c>
      <c r="N1593">
        <v>1262</v>
      </c>
      <c r="O1593" t="s">
        <v>46</v>
      </c>
      <c r="P1593">
        <v>1</v>
      </c>
      <c r="Q1593" t="s">
        <v>32</v>
      </c>
      <c r="R1593">
        <v>1</v>
      </c>
    </row>
    <row r="1594" spans="1:18">
      <c r="A1594" s="9">
        <v>1593</v>
      </c>
      <c r="B1594">
        <v>266</v>
      </c>
      <c r="C1594">
        <v>4</v>
      </c>
      <c r="D1594" t="s">
        <v>23</v>
      </c>
      <c r="E1594">
        <v>30</v>
      </c>
      <c r="F1594">
        <v>54</v>
      </c>
      <c r="G1594" t="s">
        <v>73</v>
      </c>
      <c r="H1594" t="s">
        <v>57</v>
      </c>
      <c r="I1594" t="s">
        <v>26</v>
      </c>
      <c r="J1594">
        <v>2</v>
      </c>
      <c r="K1594">
        <v>5100</v>
      </c>
      <c r="L1594">
        <v>2</v>
      </c>
      <c r="M1594">
        <v>7120</v>
      </c>
      <c r="N1594">
        <v>12220</v>
      </c>
      <c r="O1594" t="s">
        <v>27</v>
      </c>
      <c r="P1594">
        <v>3</v>
      </c>
      <c r="Q1594" t="s">
        <v>35</v>
      </c>
      <c r="R1594">
        <v>2</v>
      </c>
    </row>
    <row r="1595" spans="1:18">
      <c r="A1595" s="9">
        <v>1594</v>
      </c>
      <c r="B1595">
        <v>89</v>
      </c>
      <c r="C1595">
        <v>2</v>
      </c>
      <c r="D1595" t="s">
        <v>29</v>
      </c>
      <c r="E1595">
        <v>7</v>
      </c>
      <c r="F1595">
        <v>32</v>
      </c>
      <c r="G1595" t="s">
        <v>93</v>
      </c>
      <c r="H1595" t="s">
        <v>25</v>
      </c>
      <c r="I1595" t="s">
        <v>26</v>
      </c>
      <c r="J1595">
        <v>2</v>
      </c>
      <c r="K1595">
        <v>1610</v>
      </c>
      <c r="L1595">
        <v>1</v>
      </c>
      <c r="M1595">
        <v>2160</v>
      </c>
      <c r="N1595">
        <v>3770</v>
      </c>
      <c r="O1595" t="s">
        <v>27</v>
      </c>
      <c r="P1595">
        <v>3</v>
      </c>
      <c r="Q1595" t="s">
        <v>35</v>
      </c>
      <c r="R1595">
        <v>2</v>
      </c>
    </row>
    <row r="1596" spans="1:18">
      <c r="A1596" s="9">
        <v>1595</v>
      </c>
      <c r="B1596">
        <v>258</v>
      </c>
      <c r="C1596">
        <v>2</v>
      </c>
      <c r="D1596" t="s">
        <v>29</v>
      </c>
      <c r="E1596">
        <v>7</v>
      </c>
      <c r="F1596">
        <v>10</v>
      </c>
      <c r="G1596" t="s">
        <v>92</v>
      </c>
      <c r="H1596" t="s">
        <v>31</v>
      </c>
      <c r="I1596" t="s">
        <v>40</v>
      </c>
      <c r="J1596">
        <v>1</v>
      </c>
      <c r="K1596">
        <v>910</v>
      </c>
      <c r="L1596">
        <v>2</v>
      </c>
      <c r="M1596">
        <v>520</v>
      </c>
      <c r="N1596">
        <v>1430</v>
      </c>
      <c r="O1596" t="s">
        <v>27</v>
      </c>
      <c r="P1596">
        <v>3</v>
      </c>
      <c r="Q1596" t="s">
        <v>35</v>
      </c>
      <c r="R1596">
        <v>2</v>
      </c>
    </row>
    <row r="1597" spans="1:18">
      <c r="A1597" s="9">
        <v>1596</v>
      </c>
      <c r="B1597">
        <v>225</v>
      </c>
      <c r="C1597">
        <v>2</v>
      </c>
      <c r="D1597" t="s">
        <v>29</v>
      </c>
      <c r="E1597">
        <v>7</v>
      </c>
      <c r="F1597">
        <v>62</v>
      </c>
      <c r="G1597" t="s">
        <v>101</v>
      </c>
      <c r="H1597" t="s">
        <v>31</v>
      </c>
      <c r="I1597" t="s">
        <v>62</v>
      </c>
      <c r="J1597">
        <v>2</v>
      </c>
      <c r="K1597">
        <v>1582</v>
      </c>
      <c r="L1597">
        <v>2</v>
      </c>
      <c r="M1597">
        <v>5440</v>
      </c>
      <c r="N1597">
        <v>7022</v>
      </c>
      <c r="O1597" t="s">
        <v>46</v>
      </c>
      <c r="P1597">
        <v>3</v>
      </c>
      <c r="Q1597" t="s">
        <v>35</v>
      </c>
      <c r="R1597">
        <v>2</v>
      </c>
    </row>
    <row r="1598" spans="1:18">
      <c r="A1598" s="9">
        <v>1597</v>
      </c>
      <c r="B1598">
        <v>92</v>
      </c>
      <c r="C1598">
        <v>2</v>
      </c>
      <c r="D1598" t="s">
        <v>29</v>
      </c>
      <c r="E1598">
        <v>7</v>
      </c>
      <c r="F1598">
        <v>15</v>
      </c>
      <c r="G1598" t="s">
        <v>84</v>
      </c>
      <c r="H1598" t="s">
        <v>44</v>
      </c>
      <c r="I1598" t="s">
        <v>40</v>
      </c>
      <c r="J1598">
        <v>2</v>
      </c>
      <c r="K1598">
        <v>7588</v>
      </c>
      <c r="L1598">
        <v>2</v>
      </c>
      <c r="M1598">
        <v>6400</v>
      </c>
      <c r="N1598">
        <v>13988</v>
      </c>
      <c r="O1598" t="s">
        <v>27</v>
      </c>
      <c r="P1598">
        <v>2</v>
      </c>
      <c r="Q1598" t="s">
        <v>28</v>
      </c>
      <c r="R1598">
        <v>4</v>
      </c>
    </row>
    <row r="1599" spans="1:18">
      <c r="A1599" s="9">
        <v>1598</v>
      </c>
      <c r="B1599">
        <v>125</v>
      </c>
      <c r="C1599">
        <v>3</v>
      </c>
      <c r="D1599" t="s">
        <v>33</v>
      </c>
      <c r="E1599">
        <v>14</v>
      </c>
      <c r="F1599">
        <v>59</v>
      </c>
      <c r="G1599" t="s">
        <v>103</v>
      </c>
      <c r="H1599" t="s">
        <v>25</v>
      </c>
      <c r="I1599" t="s">
        <v>26</v>
      </c>
      <c r="J1599">
        <v>1</v>
      </c>
      <c r="K1599">
        <v>3808</v>
      </c>
      <c r="L1599">
        <v>2</v>
      </c>
      <c r="M1599">
        <v>5360</v>
      </c>
      <c r="N1599">
        <v>9168</v>
      </c>
      <c r="O1599" t="s">
        <v>27</v>
      </c>
      <c r="P1599">
        <v>2</v>
      </c>
      <c r="Q1599" t="s">
        <v>28</v>
      </c>
      <c r="R1599">
        <v>4</v>
      </c>
    </row>
    <row r="1600" spans="1:18">
      <c r="A1600" s="9">
        <v>1599</v>
      </c>
      <c r="B1600">
        <v>179</v>
      </c>
      <c r="C1600">
        <v>4</v>
      </c>
      <c r="D1600" t="s">
        <v>23</v>
      </c>
      <c r="E1600">
        <v>30</v>
      </c>
      <c r="F1600">
        <v>19</v>
      </c>
      <c r="G1600" t="s">
        <v>58</v>
      </c>
      <c r="H1600" t="s">
        <v>31</v>
      </c>
      <c r="I1600" t="s">
        <v>40</v>
      </c>
      <c r="J1600">
        <v>3</v>
      </c>
      <c r="K1600">
        <v>84000</v>
      </c>
      <c r="L1600">
        <v>2</v>
      </c>
      <c r="M1600">
        <v>2000</v>
      </c>
      <c r="N1600">
        <v>86000</v>
      </c>
      <c r="O1600" t="s">
        <v>27</v>
      </c>
      <c r="P1600">
        <v>2</v>
      </c>
      <c r="Q1600" t="s">
        <v>28</v>
      </c>
      <c r="R1600">
        <v>4</v>
      </c>
    </row>
    <row r="1601" spans="1:18">
      <c r="A1601" s="9">
        <v>1600</v>
      </c>
      <c r="B1601">
        <v>186</v>
      </c>
      <c r="C1601">
        <v>2</v>
      </c>
      <c r="D1601" t="s">
        <v>29</v>
      </c>
      <c r="E1601">
        <v>7</v>
      </c>
      <c r="F1601">
        <v>12</v>
      </c>
      <c r="G1601" t="s">
        <v>50</v>
      </c>
      <c r="H1601" t="s">
        <v>31</v>
      </c>
      <c r="I1601" t="s">
        <v>40</v>
      </c>
      <c r="J1601">
        <v>3</v>
      </c>
      <c r="K1601">
        <v>1631</v>
      </c>
      <c r="L1601">
        <v>1</v>
      </c>
      <c r="M1601">
        <v>200</v>
      </c>
      <c r="N1601">
        <v>1831</v>
      </c>
      <c r="O1601" t="s">
        <v>27</v>
      </c>
      <c r="P1601">
        <v>1</v>
      </c>
      <c r="Q1601" t="s">
        <v>32</v>
      </c>
      <c r="R1601">
        <v>1</v>
      </c>
    </row>
    <row r="1602" spans="1:18">
      <c r="A1602" s="9">
        <v>1601</v>
      </c>
      <c r="B1602">
        <v>267</v>
      </c>
      <c r="C1602">
        <v>3</v>
      </c>
      <c r="D1602" t="s">
        <v>33</v>
      </c>
      <c r="E1602">
        <v>14</v>
      </c>
      <c r="F1602">
        <v>15</v>
      </c>
      <c r="G1602" t="s">
        <v>84</v>
      </c>
      <c r="H1602" t="s">
        <v>44</v>
      </c>
      <c r="I1602" t="s">
        <v>40</v>
      </c>
      <c r="J1602">
        <v>2</v>
      </c>
      <c r="K1602">
        <v>15176</v>
      </c>
      <c r="L1602">
        <v>1</v>
      </c>
      <c r="M1602">
        <v>3200</v>
      </c>
      <c r="N1602">
        <v>18376</v>
      </c>
      <c r="O1602" t="s">
        <v>27</v>
      </c>
      <c r="P1602">
        <v>2</v>
      </c>
      <c r="Q1602" t="s">
        <v>28</v>
      </c>
      <c r="R1602">
        <v>4</v>
      </c>
    </row>
    <row r="1603" spans="1:18">
      <c r="A1603" s="9">
        <v>1602</v>
      </c>
      <c r="B1603">
        <v>76</v>
      </c>
      <c r="C1603">
        <v>1</v>
      </c>
      <c r="D1603" t="s">
        <v>37</v>
      </c>
      <c r="E1603">
        <v>3</v>
      </c>
      <c r="F1603">
        <v>61</v>
      </c>
      <c r="G1603" t="s">
        <v>61</v>
      </c>
      <c r="H1603" t="s">
        <v>57</v>
      </c>
      <c r="I1603" t="s">
        <v>62</v>
      </c>
      <c r="J1603">
        <v>2</v>
      </c>
      <c r="K1603">
        <v>864</v>
      </c>
      <c r="L1603">
        <v>2</v>
      </c>
      <c r="M1603">
        <v>11760</v>
      </c>
      <c r="N1603">
        <v>12624</v>
      </c>
      <c r="O1603" t="s">
        <v>46</v>
      </c>
      <c r="P1603">
        <v>2</v>
      </c>
      <c r="Q1603" t="s">
        <v>28</v>
      </c>
      <c r="R1603">
        <v>4</v>
      </c>
    </row>
    <row r="1604" spans="1:18">
      <c r="A1604" s="9">
        <v>1603</v>
      </c>
      <c r="B1604">
        <v>270</v>
      </c>
      <c r="C1604">
        <v>1</v>
      </c>
      <c r="D1604" t="s">
        <v>37</v>
      </c>
      <c r="E1604">
        <v>3</v>
      </c>
      <c r="F1604">
        <v>18</v>
      </c>
      <c r="G1604" t="s">
        <v>96</v>
      </c>
      <c r="H1604" t="s">
        <v>25</v>
      </c>
      <c r="I1604" t="s">
        <v>40</v>
      </c>
      <c r="J1604">
        <v>2</v>
      </c>
      <c r="K1604">
        <v>2292</v>
      </c>
      <c r="L1604">
        <v>2</v>
      </c>
      <c r="M1604">
        <v>1280</v>
      </c>
      <c r="N1604">
        <v>3572</v>
      </c>
      <c r="O1604" t="s">
        <v>46</v>
      </c>
      <c r="P1604">
        <v>2</v>
      </c>
      <c r="Q1604" t="s">
        <v>28</v>
      </c>
      <c r="R1604">
        <v>4</v>
      </c>
    </row>
    <row r="1605" spans="1:18">
      <c r="A1605" s="9">
        <v>1604</v>
      </c>
      <c r="B1605">
        <v>190</v>
      </c>
      <c r="C1605">
        <v>4</v>
      </c>
      <c r="D1605" t="s">
        <v>23</v>
      </c>
      <c r="E1605">
        <v>30</v>
      </c>
      <c r="F1605">
        <v>28</v>
      </c>
      <c r="G1605" t="s">
        <v>39</v>
      </c>
      <c r="H1605" t="s">
        <v>31</v>
      </c>
      <c r="I1605" t="s">
        <v>40</v>
      </c>
      <c r="J1605">
        <v>2</v>
      </c>
      <c r="K1605">
        <v>9240</v>
      </c>
      <c r="L1605">
        <v>1</v>
      </c>
      <c r="M1605">
        <v>400</v>
      </c>
      <c r="N1605">
        <v>9640</v>
      </c>
      <c r="O1605" t="s">
        <v>27</v>
      </c>
      <c r="P1605">
        <v>3</v>
      </c>
      <c r="Q1605" t="s">
        <v>35</v>
      </c>
      <c r="R1605">
        <v>2</v>
      </c>
    </row>
    <row r="1606" spans="1:18">
      <c r="A1606" s="9">
        <v>1605</v>
      </c>
      <c r="B1606">
        <v>283</v>
      </c>
      <c r="C1606">
        <v>4</v>
      </c>
      <c r="D1606" t="s">
        <v>23</v>
      </c>
      <c r="E1606">
        <v>30</v>
      </c>
      <c r="F1606">
        <v>26</v>
      </c>
      <c r="G1606" t="s">
        <v>100</v>
      </c>
      <c r="H1606" t="s">
        <v>44</v>
      </c>
      <c r="I1606" t="s">
        <v>40</v>
      </c>
      <c r="J1606">
        <v>2</v>
      </c>
      <c r="K1606">
        <v>3030</v>
      </c>
      <c r="L1606">
        <v>1</v>
      </c>
      <c r="M1606">
        <v>220</v>
      </c>
      <c r="N1606">
        <v>3250</v>
      </c>
      <c r="O1606" t="s">
        <v>46</v>
      </c>
      <c r="P1606">
        <v>1</v>
      </c>
      <c r="Q1606" t="s">
        <v>32</v>
      </c>
      <c r="R1606">
        <v>1</v>
      </c>
    </row>
    <row r="1607" spans="1:18">
      <c r="A1607" s="9">
        <v>1606</v>
      </c>
      <c r="B1607">
        <v>277</v>
      </c>
      <c r="C1607">
        <v>1</v>
      </c>
      <c r="D1607" t="s">
        <v>37</v>
      </c>
      <c r="E1607">
        <v>3</v>
      </c>
      <c r="F1607">
        <v>20</v>
      </c>
      <c r="G1607" t="s">
        <v>45</v>
      </c>
      <c r="H1607" t="s">
        <v>31</v>
      </c>
      <c r="I1607" t="s">
        <v>40</v>
      </c>
      <c r="J1607">
        <v>3</v>
      </c>
      <c r="K1607">
        <v>2136</v>
      </c>
      <c r="L1607">
        <v>2</v>
      </c>
      <c r="M1607">
        <v>2880</v>
      </c>
      <c r="N1607">
        <v>5016</v>
      </c>
      <c r="O1607" t="s">
        <v>46</v>
      </c>
      <c r="P1607">
        <v>2</v>
      </c>
      <c r="Q1607" t="s">
        <v>28</v>
      </c>
      <c r="R1607">
        <v>4</v>
      </c>
    </row>
    <row r="1608" spans="1:18">
      <c r="A1608" s="9">
        <v>1607</v>
      </c>
      <c r="B1608">
        <v>159</v>
      </c>
      <c r="C1608">
        <v>1</v>
      </c>
      <c r="D1608" t="s">
        <v>37</v>
      </c>
      <c r="E1608">
        <v>3</v>
      </c>
      <c r="F1608">
        <v>61</v>
      </c>
      <c r="G1608" t="s">
        <v>61</v>
      </c>
      <c r="H1608" t="s">
        <v>57</v>
      </c>
      <c r="I1608" t="s">
        <v>62</v>
      </c>
      <c r="J1608">
        <v>2</v>
      </c>
      <c r="K1608">
        <v>1296</v>
      </c>
      <c r="L1608">
        <v>2</v>
      </c>
      <c r="M1608">
        <v>17640</v>
      </c>
      <c r="N1608">
        <v>18936</v>
      </c>
      <c r="O1608" t="s">
        <v>46</v>
      </c>
      <c r="P1608">
        <v>4</v>
      </c>
      <c r="Q1608" t="s">
        <v>41</v>
      </c>
      <c r="R1608">
        <v>6</v>
      </c>
    </row>
    <row r="1609" spans="1:18">
      <c r="A1609" s="9">
        <v>1608</v>
      </c>
      <c r="B1609">
        <v>224</v>
      </c>
      <c r="C1609">
        <v>1</v>
      </c>
      <c r="D1609" t="s">
        <v>37</v>
      </c>
      <c r="E1609">
        <v>3</v>
      </c>
      <c r="F1609">
        <v>61</v>
      </c>
      <c r="G1609" t="s">
        <v>61</v>
      </c>
      <c r="H1609" t="s">
        <v>57</v>
      </c>
      <c r="I1609" t="s">
        <v>62</v>
      </c>
      <c r="J1609">
        <v>3</v>
      </c>
      <c r="K1609">
        <v>708</v>
      </c>
      <c r="L1609">
        <v>2</v>
      </c>
      <c r="M1609">
        <v>5880</v>
      </c>
      <c r="N1609">
        <v>6588</v>
      </c>
      <c r="O1609" t="s">
        <v>46</v>
      </c>
      <c r="P1609">
        <v>3</v>
      </c>
      <c r="Q1609" t="s">
        <v>35</v>
      </c>
      <c r="R1609">
        <v>2</v>
      </c>
    </row>
    <row r="1610" spans="1:18">
      <c r="A1610" s="9">
        <v>1609</v>
      </c>
      <c r="B1610">
        <v>217</v>
      </c>
      <c r="C1610">
        <v>2</v>
      </c>
      <c r="D1610" t="s">
        <v>29</v>
      </c>
      <c r="E1610">
        <v>7</v>
      </c>
      <c r="F1610">
        <v>21</v>
      </c>
      <c r="G1610" t="s">
        <v>72</v>
      </c>
      <c r="H1610" t="s">
        <v>31</v>
      </c>
      <c r="I1610" t="s">
        <v>40</v>
      </c>
      <c r="J1610">
        <v>2</v>
      </c>
      <c r="K1610">
        <v>1904</v>
      </c>
      <c r="L1610">
        <v>1</v>
      </c>
      <c r="M1610">
        <v>620</v>
      </c>
      <c r="N1610">
        <v>2524</v>
      </c>
      <c r="O1610" t="s">
        <v>46</v>
      </c>
      <c r="P1610">
        <v>3</v>
      </c>
      <c r="Q1610" t="s">
        <v>35</v>
      </c>
      <c r="R1610">
        <v>2</v>
      </c>
    </row>
    <row r="1611" spans="1:18">
      <c r="A1611" s="9">
        <v>1610</v>
      </c>
      <c r="B1611">
        <v>188</v>
      </c>
      <c r="C1611">
        <v>4</v>
      </c>
      <c r="D1611" t="s">
        <v>23</v>
      </c>
      <c r="E1611">
        <v>30</v>
      </c>
      <c r="F1611">
        <v>41</v>
      </c>
      <c r="G1611" t="s">
        <v>49</v>
      </c>
      <c r="H1611" t="s">
        <v>25</v>
      </c>
      <c r="I1611" t="s">
        <v>26</v>
      </c>
      <c r="J1611">
        <v>2</v>
      </c>
      <c r="K1611">
        <v>7740</v>
      </c>
      <c r="L1611">
        <v>1</v>
      </c>
      <c r="M1611">
        <v>3900</v>
      </c>
      <c r="N1611">
        <v>11640</v>
      </c>
      <c r="O1611" t="s">
        <v>27</v>
      </c>
      <c r="P1611">
        <v>3</v>
      </c>
      <c r="Q1611" t="s">
        <v>35</v>
      </c>
      <c r="R1611">
        <v>2</v>
      </c>
    </row>
    <row r="1612" spans="1:18">
      <c r="A1612" s="9">
        <v>1611</v>
      </c>
      <c r="B1612">
        <v>242</v>
      </c>
      <c r="C1612">
        <v>1</v>
      </c>
      <c r="D1612" t="s">
        <v>37</v>
      </c>
      <c r="E1612">
        <v>3</v>
      </c>
      <c r="F1612">
        <v>37</v>
      </c>
      <c r="G1612" t="s">
        <v>75</v>
      </c>
      <c r="H1612" t="s">
        <v>25</v>
      </c>
      <c r="I1612" t="s">
        <v>26</v>
      </c>
      <c r="J1612">
        <v>1</v>
      </c>
      <c r="K1612">
        <v>516</v>
      </c>
      <c r="L1612">
        <v>1</v>
      </c>
      <c r="M1612">
        <v>3800</v>
      </c>
      <c r="N1612">
        <v>4316</v>
      </c>
      <c r="O1612" t="s">
        <v>27</v>
      </c>
      <c r="P1612">
        <v>2</v>
      </c>
      <c r="Q1612" t="s">
        <v>28</v>
      </c>
      <c r="R1612">
        <v>4</v>
      </c>
    </row>
    <row r="1613" spans="1:18">
      <c r="A1613" s="9">
        <v>1612</v>
      </c>
      <c r="B1613">
        <v>264</v>
      </c>
      <c r="C1613">
        <v>2</v>
      </c>
      <c r="D1613" t="s">
        <v>29</v>
      </c>
      <c r="E1613">
        <v>7</v>
      </c>
      <c r="F1613">
        <v>31</v>
      </c>
      <c r="G1613" t="s">
        <v>74</v>
      </c>
      <c r="H1613" t="s">
        <v>25</v>
      </c>
      <c r="I1613" t="s">
        <v>26</v>
      </c>
      <c r="J1613">
        <v>1</v>
      </c>
      <c r="K1613">
        <v>1232</v>
      </c>
      <c r="L1613">
        <v>1</v>
      </c>
      <c r="M1613">
        <v>6240</v>
      </c>
      <c r="N1613">
        <v>7472</v>
      </c>
      <c r="O1613" t="s">
        <v>27</v>
      </c>
      <c r="P1613">
        <v>2</v>
      </c>
      <c r="Q1613" t="s">
        <v>28</v>
      </c>
      <c r="R1613">
        <v>4</v>
      </c>
    </row>
    <row r="1614" spans="1:18">
      <c r="A1614" s="9">
        <v>1613</v>
      </c>
      <c r="B1614">
        <v>197</v>
      </c>
      <c r="C1614">
        <v>4</v>
      </c>
      <c r="D1614" t="s">
        <v>23</v>
      </c>
      <c r="E1614">
        <v>30</v>
      </c>
      <c r="F1614">
        <v>43</v>
      </c>
      <c r="G1614" t="s">
        <v>47</v>
      </c>
      <c r="H1614" t="s">
        <v>31</v>
      </c>
      <c r="I1614" t="s">
        <v>26</v>
      </c>
      <c r="J1614">
        <v>1</v>
      </c>
      <c r="K1614">
        <v>9540</v>
      </c>
      <c r="L1614">
        <v>2</v>
      </c>
      <c r="M1614">
        <v>10920</v>
      </c>
      <c r="N1614">
        <v>20460</v>
      </c>
      <c r="O1614" t="s">
        <v>27</v>
      </c>
      <c r="P1614">
        <v>4</v>
      </c>
      <c r="Q1614" t="s">
        <v>41</v>
      </c>
      <c r="R1614">
        <v>6</v>
      </c>
    </row>
    <row r="1615" spans="1:18">
      <c r="A1615" s="9">
        <v>1614</v>
      </c>
      <c r="B1615">
        <v>118</v>
      </c>
      <c r="C1615">
        <v>4</v>
      </c>
      <c r="D1615" t="s">
        <v>23</v>
      </c>
      <c r="E1615">
        <v>30</v>
      </c>
      <c r="F1615">
        <v>56</v>
      </c>
      <c r="G1615" t="s">
        <v>90</v>
      </c>
      <c r="H1615" t="s">
        <v>25</v>
      </c>
      <c r="I1615" t="s">
        <v>26</v>
      </c>
      <c r="J1615">
        <v>1</v>
      </c>
      <c r="K1615">
        <v>1890</v>
      </c>
      <c r="L1615">
        <v>1</v>
      </c>
      <c r="M1615">
        <v>1080</v>
      </c>
      <c r="N1615">
        <v>2970</v>
      </c>
      <c r="O1615" t="s">
        <v>27</v>
      </c>
      <c r="P1615">
        <v>1</v>
      </c>
      <c r="Q1615" t="s">
        <v>32</v>
      </c>
      <c r="R1615">
        <v>1</v>
      </c>
    </row>
    <row r="1616" spans="1:18">
      <c r="A1616" s="9">
        <v>1615</v>
      </c>
      <c r="B1616">
        <v>96</v>
      </c>
      <c r="C1616">
        <v>1</v>
      </c>
      <c r="D1616" t="s">
        <v>37</v>
      </c>
      <c r="E1616">
        <v>3</v>
      </c>
      <c r="F1616">
        <v>63</v>
      </c>
      <c r="G1616" t="s">
        <v>76</v>
      </c>
      <c r="H1616" t="s">
        <v>44</v>
      </c>
      <c r="I1616" t="s">
        <v>62</v>
      </c>
      <c r="J1616">
        <v>1</v>
      </c>
      <c r="K1616">
        <v>600</v>
      </c>
      <c r="L1616">
        <v>1</v>
      </c>
      <c r="M1616">
        <v>3360</v>
      </c>
      <c r="N1616">
        <v>3960</v>
      </c>
      <c r="O1616" t="s">
        <v>46</v>
      </c>
      <c r="P1616">
        <v>2</v>
      </c>
      <c r="Q1616" t="s">
        <v>28</v>
      </c>
      <c r="R1616">
        <v>4</v>
      </c>
    </row>
    <row r="1617" spans="1:18">
      <c r="A1617" s="9">
        <v>1616</v>
      </c>
      <c r="B1617">
        <v>151</v>
      </c>
      <c r="C1617">
        <v>3</v>
      </c>
      <c r="D1617" t="s">
        <v>33</v>
      </c>
      <c r="E1617">
        <v>14</v>
      </c>
      <c r="F1617">
        <v>22</v>
      </c>
      <c r="G1617" t="s">
        <v>91</v>
      </c>
      <c r="H1617" t="s">
        <v>44</v>
      </c>
      <c r="I1617" t="s">
        <v>40</v>
      </c>
      <c r="J1617">
        <v>3</v>
      </c>
      <c r="K1617">
        <v>26712</v>
      </c>
      <c r="L1617">
        <v>2</v>
      </c>
      <c r="M1617">
        <v>4440</v>
      </c>
      <c r="N1617">
        <v>31152</v>
      </c>
      <c r="O1617" t="s">
        <v>27</v>
      </c>
      <c r="P1617">
        <v>4</v>
      </c>
      <c r="Q1617" t="s">
        <v>41</v>
      </c>
      <c r="R1617">
        <v>6</v>
      </c>
    </row>
    <row r="1618" spans="1:18">
      <c r="A1618" s="9">
        <v>1617</v>
      </c>
      <c r="B1618">
        <v>272</v>
      </c>
      <c r="C1618">
        <v>1</v>
      </c>
      <c r="D1618" t="s">
        <v>37</v>
      </c>
      <c r="E1618">
        <v>3</v>
      </c>
      <c r="F1618">
        <v>42</v>
      </c>
      <c r="G1618" t="s">
        <v>98</v>
      </c>
      <c r="H1618" t="s">
        <v>25</v>
      </c>
      <c r="I1618" t="s">
        <v>26</v>
      </c>
      <c r="J1618">
        <v>1</v>
      </c>
      <c r="K1618">
        <v>105</v>
      </c>
      <c r="L1618">
        <v>1</v>
      </c>
      <c r="M1618">
        <v>1100</v>
      </c>
      <c r="N1618">
        <v>1205</v>
      </c>
      <c r="O1618" t="s">
        <v>27</v>
      </c>
      <c r="P1618">
        <v>1</v>
      </c>
      <c r="Q1618" t="s">
        <v>32</v>
      </c>
      <c r="R1618">
        <v>1</v>
      </c>
    </row>
    <row r="1619" spans="1:18">
      <c r="A1619" s="9">
        <v>1618</v>
      </c>
      <c r="B1619">
        <v>247</v>
      </c>
      <c r="C1619">
        <v>4</v>
      </c>
      <c r="D1619" t="s">
        <v>23</v>
      </c>
      <c r="E1619">
        <v>30</v>
      </c>
      <c r="F1619">
        <v>49</v>
      </c>
      <c r="G1619" t="s">
        <v>66</v>
      </c>
      <c r="H1619" t="s">
        <v>44</v>
      </c>
      <c r="I1619" t="s">
        <v>26</v>
      </c>
      <c r="J1619">
        <v>3</v>
      </c>
      <c r="K1619">
        <v>42660</v>
      </c>
      <c r="L1619">
        <v>2</v>
      </c>
      <c r="M1619">
        <v>14640</v>
      </c>
      <c r="N1619">
        <v>57300</v>
      </c>
      <c r="O1619" t="s">
        <v>27</v>
      </c>
      <c r="P1619">
        <v>4</v>
      </c>
      <c r="Q1619" t="s">
        <v>41</v>
      </c>
      <c r="R1619">
        <v>6</v>
      </c>
    </row>
    <row r="1620" spans="1:18">
      <c r="A1620" s="9">
        <v>1619</v>
      </c>
      <c r="B1620">
        <v>265</v>
      </c>
      <c r="C1620">
        <v>2</v>
      </c>
      <c r="D1620" t="s">
        <v>29</v>
      </c>
      <c r="E1620">
        <v>7</v>
      </c>
      <c r="F1620">
        <v>22</v>
      </c>
      <c r="G1620" t="s">
        <v>91</v>
      </c>
      <c r="H1620" t="s">
        <v>44</v>
      </c>
      <c r="I1620" t="s">
        <v>40</v>
      </c>
      <c r="J1620">
        <v>1</v>
      </c>
      <c r="K1620">
        <v>462</v>
      </c>
      <c r="L1620">
        <v>1</v>
      </c>
      <c r="M1620">
        <v>370</v>
      </c>
      <c r="N1620">
        <v>832</v>
      </c>
      <c r="O1620" t="s">
        <v>27</v>
      </c>
      <c r="P1620">
        <v>1</v>
      </c>
      <c r="Q1620" t="s">
        <v>32</v>
      </c>
      <c r="R1620">
        <v>1</v>
      </c>
    </row>
    <row r="1621" spans="1:18">
      <c r="A1621" s="9">
        <v>1620</v>
      </c>
      <c r="B1621">
        <v>140</v>
      </c>
      <c r="C1621">
        <v>4</v>
      </c>
      <c r="D1621" t="s">
        <v>23</v>
      </c>
      <c r="E1621">
        <v>30</v>
      </c>
      <c r="F1621">
        <v>32</v>
      </c>
      <c r="G1621" t="s">
        <v>93</v>
      </c>
      <c r="H1621" t="s">
        <v>25</v>
      </c>
      <c r="I1621" t="s">
        <v>26</v>
      </c>
      <c r="J1621">
        <v>2</v>
      </c>
      <c r="K1621">
        <v>6900</v>
      </c>
      <c r="L1621">
        <v>1</v>
      </c>
      <c r="M1621">
        <v>2160</v>
      </c>
      <c r="N1621">
        <v>9060</v>
      </c>
      <c r="O1621" t="s">
        <v>27</v>
      </c>
      <c r="P1621">
        <v>3</v>
      </c>
      <c r="Q1621" t="s">
        <v>35</v>
      </c>
      <c r="R1621">
        <v>2</v>
      </c>
    </row>
    <row r="1622" spans="1:18">
      <c r="A1622" s="9">
        <v>1621</v>
      </c>
      <c r="B1622">
        <v>87</v>
      </c>
      <c r="C1622">
        <v>1</v>
      </c>
      <c r="D1622" t="s">
        <v>37</v>
      </c>
      <c r="E1622">
        <v>3</v>
      </c>
      <c r="F1622">
        <v>24</v>
      </c>
      <c r="G1622" t="s">
        <v>89</v>
      </c>
      <c r="H1622" t="s">
        <v>44</v>
      </c>
      <c r="I1622" t="s">
        <v>40</v>
      </c>
      <c r="J1622">
        <v>2</v>
      </c>
      <c r="K1622">
        <v>2916</v>
      </c>
      <c r="L1622">
        <v>1</v>
      </c>
      <c r="M1622">
        <v>1320</v>
      </c>
      <c r="N1622">
        <v>4236</v>
      </c>
      <c r="O1622" t="s">
        <v>27</v>
      </c>
      <c r="P1622">
        <v>4</v>
      </c>
      <c r="Q1622" t="s">
        <v>41</v>
      </c>
      <c r="R1622">
        <v>6</v>
      </c>
    </row>
    <row r="1623" spans="1:18">
      <c r="A1623" s="9">
        <v>1622</v>
      </c>
      <c r="B1623">
        <v>171</v>
      </c>
      <c r="C1623">
        <v>4</v>
      </c>
      <c r="D1623" t="s">
        <v>23</v>
      </c>
      <c r="E1623">
        <v>30</v>
      </c>
      <c r="F1623">
        <v>50</v>
      </c>
      <c r="G1623" t="s">
        <v>70</v>
      </c>
      <c r="H1623" t="s">
        <v>31</v>
      </c>
      <c r="I1623" t="s">
        <v>26</v>
      </c>
      <c r="J1623">
        <v>1</v>
      </c>
      <c r="K1623">
        <v>1470</v>
      </c>
      <c r="L1623">
        <v>1</v>
      </c>
      <c r="M1623">
        <v>1225</v>
      </c>
      <c r="N1623">
        <v>2695</v>
      </c>
      <c r="O1623" t="s">
        <v>27</v>
      </c>
      <c r="P1623">
        <v>1</v>
      </c>
      <c r="Q1623" t="s">
        <v>32</v>
      </c>
      <c r="R1623">
        <v>1</v>
      </c>
    </row>
    <row r="1624" spans="1:18">
      <c r="A1624" s="9">
        <v>1623</v>
      </c>
      <c r="B1624">
        <v>51</v>
      </c>
      <c r="C1624">
        <v>2</v>
      </c>
      <c r="D1624" t="s">
        <v>29</v>
      </c>
      <c r="E1624">
        <v>7</v>
      </c>
      <c r="F1624">
        <v>26</v>
      </c>
      <c r="G1624" t="s">
        <v>100</v>
      </c>
      <c r="H1624" t="s">
        <v>44</v>
      </c>
      <c r="I1624" t="s">
        <v>40</v>
      </c>
      <c r="J1624">
        <v>2</v>
      </c>
      <c r="K1624">
        <v>707</v>
      </c>
      <c r="L1624">
        <v>2</v>
      </c>
      <c r="M1624">
        <v>440</v>
      </c>
      <c r="N1624">
        <v>1147</v>
      </c>
      <c r="O1624" t="s">
        <v>46</v>
      </c>
      <c r="P1624">
        <v>1</v>
      </c>
      <c r="Q1624" t="s">
        <v>32</v>
      </c>
      <c r="R1624">
        <v>1</v>
      </c>
    </row>
    <row r="1625" spans="1:18">
      <c r="A1625" s="9">
        <v>1624</v>
      </c>
      <c r="B1625">
        <v>117</v>
      </c>
      <c r="C1625">
        <v>2</v>
      </c>
      <c r="D1625" t="s">
        <v>29</v>
      </c>
      <c r="E1625">
        <v>7</v>
      </c>
      <c r="F1625">
        <v>12</v>
      </c>
      <c r="G1625" t="s">
        <v>50</v>
      </c>
      <c r="H1625" t="s">
        <v>31</v>
      </c>
      <c r="I1625" t="s">
        <v>40</v>
      </c>
      <c r="J1625">
        <v>3</v>
      </c>
      <c r="K1625">
        <v>1631</v>
      </c>
      <c r="L1625">
        <v>1</v>
      </c>
      <c r="M1625">
        <v>200</v>
      </c>
      <c r="N1625">
        <v>1831</v>
      </c>
      <c r="O1625" t="s">
        <v>27</v>
      </c>
      <c r="P1625">
        <v>1</v>
      </c>
      <c r="Q1625" t="s">
        <v>32</v>
      </c>
      <c r="R1625">
        <v>1</v>
      </c>
    </row>
    <row r="1626" spans="1:18">
      <c r="A1626" s="9">
        <v>1625</v>
      </c>
      <c r="B1626">
        <v>200</v>
      </c>
      <c r="C1626">
        <v>2</v>
      </c>
      <c r="D1626" t="s">
        <v>29</v>
      </c>
      <c r="E1626">
        <v>7</v>
      </c>
      <c r="F1626">
        <v>9</v>
      </c>
      <c r="G1626" t="s">
        <v>43</v>
      </c>
      <c r="H1626" t="s">
        <v>44</v>
      </c>
      <c r="I1626" t="s">
        <v>40</v>
      </c>
      <c r="J1626">
        <v>2</v>
      </c>
      <c r="K1626">
        <v>4396</v>
      </c>
      <c r="L1626">
        <v>1</v>
      </c>
      <c r="M1626">
        <v>520</v>
      </c>
      <c r="N1626">
        <v>4916</v>
      </c>
      <c r="O1626" t="s">
        <v>27</v>
      </c>
      <c r="P1626">
        <v>2</v>
      </c>
      <c r="Q1626" t="s">
        <v>28</v>
      </c>
      <c r="R1626">
        <v>4</v>
      </c>
    </row>
    <row r="1627" spans="1:18">
      <c r="A1627" s="9">
        <v>1626</v>
      </c>
      <c r="B1627">
        <v>166</v>
      </c>
      <c r="C1627">
        <v>2</v>
      </c>
      <c r="D1627" t="s">
        <v>29</v>
      </c>
      <c r="E1627">
        <v>7</v>
      </c>
      <c r="F1627">
        <v>42</v>
      </c>
      <c r="G1627" t="s">
        <v>98</v>
      </c>
      <c r="H1627" t="s">
        <v>25</v>
      </c>
      <c r="I1627" t="s">
        <v>26</v>
      </c>
      <c r="J1627">
        <v>3</v>
      </c>
      <c r="K1627">
        <v>2478</v>
      </c>
      <c r="L1627">
        <v>1</v>
      </c>
      <c r="M1627">
        <v>2200</v>
      </c>
      <c r="N1627">
        <v>4678</v>
      </c>
      <c r="O1627" t="s">
        <v>27</v>
      </c>
      <c r="P1627">
        <v>3</v>
      </c>
      <c r="Q1627" t="s">
        <v>35</v>
      </c>
      <c r="R1627">
        <v>2</v>
      </c>
    </row>
    <row r="1628" spans="1:18">
      <c r="A1628" s="9">
        <v>1627</v>
      </c>
      <c r="B1628">
        <v>291</v>
      </c>
      <c r="C1628">
        <v>3</v>
      </c>
      <c r="D1628" t="s">
        <v>33</v>
      </c>
      <c r="E1628">
        <v>14</v>
      </c>
      <c r="F1628">
        <v>64</v>
      </c>
      <c r="G1628" t="s">
        <v>79</v>
      </c>
      <c r="H1628" t="s">
        <v>44</v>
      </c>
      <c r="I1628" t="s">
        <v>62</v>
      </c>
      <c r="J1628">
        <v>3</v>
      </c>
      <c r="K1628">
        <v>5698</v>
      </c>
      <c r="L1628">
        <v>1</v>
      </c>
      <c r="M1628">
        <v>1340</v>
      </c>
      <c r="N1628">
        <v>7038</v>
      </c>
      <c r="O1628" t="s">
        <v>46</v>
      </c>
      <c r="P1628">
        <v>1</v>
      </c>
      <c r="Q1628" t="s">
        <v>32</v>
      </c>
      <c r="R1628">
        <v>1</v>
      </c>
    </row>
    <row r="1629" spans="1:18">
      <c r="A1629" s="9">
        <v>1628</v>
      </c>
      <c r="B1629">
        <v>71</v>
      </c>
      <c r="C1629">
        <v>3</v>
      </c>
      <c r="D1629" t="s">
        <v>33</v>
      </c>
      <c r="E1629">
        <v>14</v>
      </c>
      <c r="F1629">
        <v>14</v>
      </c>
      <c r="G1629" t="s">
        <v>108</v>
      </c>
      <c r="H1629" t="s">
        <v>31</v>
      </c>
      <c r="I1629" t="s">
        <v>40</v>
      </c>
      <c r="J1629">
        <v>3</v>
      </c>
      <c r="K1629">
        <v>5488</v>
      </c>
      <c r="L1629">
        <v>2</v>
      </c>
      <c r="M1629">
        <v>300</v>
      </c>
      <c r="N1629">
        <v>5788</v>
      </c>
      <c r="O1629" t="s">
        <v>27</v>
      </c>
      <c r="P1629">
        <v>1</v>
      </c>
      <c r="Q1629" t="s">
        <v>32</v>
      </c>
      <c r="R1629">
        <v>1</v>
      </c>
    </row>
    <row r="1630" spans="1:18">
      <c r="A1630" s="9">
        <v>1629</v>
      </c>
      <c r="B1630">
        <v>68</v>
      </c>
      <c r="C1630">
        <v>3</v>
      </c>
      <c r="D1630" t="s">
        <v>33</v>
      </c>
      <c r="E1630">
        <v>14</v>
      </c>
      <c r="F1630">
        <v>14</v>
      </c>
      <c r="G1630" t="s">
        <v>108</v>
      </c>
      <c r="H1630" t="s">
        <v>31</v>
      </c>
      <c r="I1630" t="s">
        <v>40</v>
      </c>
      <c r="J1630">
        <v>2</v>
      </c>
      <c r="K1630">
        <v>9016</v>
      </c>
      <c r="L1630">
        <v>2</v>
      </c>
      <c r="M1630">
        <v>1200</v>
      </c>
      <c r="N1630">
        <v>10216</v>
      </c>
      <c r="O1630" t="s">
        <v>27</v>
      </c>
      <c r="P1630">
        <v>2</v>
      </c>
      <c r="Q1630" t="s">
        <v>28</v>
      </c>
      <c r="R1630">
        <v>4</v>
      </c>
    </row>
    <row r="1631" spans="1:18">
      <c r="A1631" s="9">
        <v>1630</v>
      </c>
      <c r="B1631">
        <v>36</v>
      </c>
      <c r="C1631">
        <v>3</v>
      </c>
      <c r="D1631" t="s">
        <v>33</v>
      </c>
      <c r="E1631">
        <v>14</v>
      </c>
      <c r="F1631">
        <v>56</v>
      </c>
      <c r="G1631" t="s">
        <v>90</v>
      </c>
      <c r="H1631" t="s">
        <v>25</v>
      </c>
      <c r="I1631" t="s">
        <v>26</v>
      </c>
      <c r="J1631">
        <v>1</v>
      </c>
      <c r="K1631">
        <v>882</v>
      </c>
      <c r="L1631">
        <v>2</v>
      </c>
      <c r="M1631">
        <v>2160</v>
      </c>
      <c r="N1631">
        <v>3042</v>
      </c>
      <c r="O1631" t="s">
        <v>27</v>
      </c>
      <c r="P1631">
        <v>1</v>
      </c>
      <c r="Q1631" t="s">
        <v>32</v>
      </c>
      <c r="R1631">
        <v>1</v>
      </c>
    </row>
    <row r="1632" spans="1:18">
      <c r="A1632" s="9">
        <v>1631</v>
      </c>
      <c r="B1632">
        <v>288</v>
      </c>
      <c r="C1632">
        <v>4</v>
      </c>
      <c r="D1632" t="s">
        <v>23</v>
      </c>
      <c r="E1632">
        <v>30</v>
      </c>
      <c r="F1632">
        <v>25</v>
      </c>
      <c r="G1632" t="s">
        <v>78</v>
      </c>
      <c r="H1632" t="s">
        <v>31</v>
      </c>
      <c r="I1632" t="s">
        <v>40</v>
      </c>
      <c r="J1632">
        <v>1</v>
      </c>
      <c r="K1632">
        <v>12000</v>
      </c>
      <c r="L1632">
        <v>1</v>
      </c>
      <c r="M1632">
        <v>1440</v>
      </c>
      <c r="N1632">
        <v>13440</v>
      </c>
      <c r="O1632" t="s">
        <v>46</v>
      </c>
      <c r="P1632">
        <v>2</v>
      </c>
      <c r="Q1632" t="s">
        <v>28</v>
      </c>
      <c r="R1632">
        <v>4</v>
      </c>
    </row>
    <row r="1633" spans="1:18">
      <c r="A1633" s="9">
        <v>1632</v>
      </c>
      <c r="B1633">
        <v>293</v>
      </c>
      <c r="C1633">
        <v>4</v>
      </c>
      <c r="D1633" t="s">
        <v>23</v>
      </c>
      <c r="E1633">
        <v>30</v>
      </c>
      <c r="F1633">
        <v>9</v>
      </c>
      <c r="G1633" t="s">
        <v>43</v>
      </c>
      <c r="H1633" t="s">
        <v>44</v>
      </c>
      <c r="I1633" t="s">
        <v>40</v>
      </c>
      <c r="J1633">
        <v>1</v>
      </c>
      <c r="K1633">
        <v>1980</v>
      </c>
      <c r="L1633">
        <v>1</v>
      </c>
      <c r="M1633">
        <v>130</v>
      </c>
      <c r="N1633">
        <v>2110</v>
      </c>
      <c r="O1633" t="s">
        <v>27</v>
      </c>
      <c r="P1633">
        <v>1</v>
      </c>
      <c r="Q1633" t="s">
        <v>32</v>
      </c>
      <c r="R1633">
        <v>1</v>
      </c>
    </row>
    <row r="1634" spans="1:18">
      <c r="A1634" s="9">
        <v>1633</v>
      </c>
      <c r="B1634">
        <v>124</v>
      </c>
      <c r="C1634">
        <v>1</v>
      </c>
      <c r="D1634" t="s">
        <v>37</v>
      </c>
      <c r="E1634">
        <v>3</v>
      </c>
      <c r="F1634">
        <v>28</v>
      </c>
      <c r="G1634" t="s">
        <v>39</v>
      </c>
      <c r="H1634" t="s">
        <v>31</v>
      </c>
      <c r="I1634" t="s">
        <v>40</v>
      </c>
      <c r="J1634">
        <v>1</v>
      </c>
      <c r="K1634">
        <v>192</v>
      </c>
      <c r="L1634">
        <v>2</v>
      </c>
      <c r="M1634">
        <v>400</v>
      </c>
      <c r="N1634">
        <v>592</v>
      </c>
      <c r="O1634" t="s">
        <v>27</v>
      </c>
      <c r="P1634">
        <v>1</v>
      </c>
      <c r="Q1634" t="s">
        <v>32</v>
      </c>
      <c r="R1634">
        <v>1</v>
      </c>
    </row>
    <row r="1635" spans="1:18">
      <c r="A1635" s="9">
        <v>1634</v>
      </c>
      <c r="B1635">
        <v>210</v>
      </c>
      <c r="C1635">
        <v>2</v>
      </c>
      <c r="D1635" t="s">
        <v>29</v>
      </c>
      <c r="E1635">
        <v>7</v>
      </c>
      <c r="F1635">
        <v>22</v>
      </c>
      <c r="G1635" t="s">
        <v>91</v>
      </c>
      <c r="H1635" t="s">
        <v>44</v>
      </c>
      <c r="I1635" t="s">
        <v>40</v>
      </c>
      <c r="J1635">
        <v>3</v>
      </c>
      <c r="K1635">
        <v>8904</v>
      </c>
      <c r="L1635">
        <v>1</v>
      </c>
      <c r="M1635">
        <v>1480</v>
      </c>
      <c r="N1635">
        <v>10384</v>
      </c>
      <c r="O1635" t="s">
        <v>27</v>
      </c>
      <c r="P1635">
        <v>2</v>
      </c>
      <c r="Q1635" t="s">
        <v>28</v>
      </c>
      <c r="R1635">
        <v>4</v>
      </c>
    </row>
    <row r="1636" spans="1:18">
      <c r="A1636" s="9">
        <v>1635</v>
      </c>
      <c r="B1636">
        <v>134</v>
      </c>
      <c r="C1636">
        <v>2</v>
      </c>
      <c r="D1636" t="s">
        <v>29</v>
      </c>
      <c r="E1636">
        <v>7</v>
      </c>
      <c r="F1636">
        <v>8</v>
      </c>
      <c r="G1636" t="s">
        <v>106</v>
      </c>
      <c r="H1636" t="s">
        <v>31</v>
      </c>
      <c r="I1636" t="s">
        <v>40</v>
      </c>
      <c r="J1636">
        <v>1</v>
      </c>
      <c r="K1636">
        <v>994</v>
      </c>
      <c r="L1636">
        <v>1</v>
      </c>
      <c r="M1636">
        <v>400</v>
      </c>
      <c r="N1636">
        <v>1394</v>
      </c>
      <c r="O1636" t="s">
        <v>27</v>
      </c>
      <c r="P1636">
        <v>3</v>
      </c>
      <c r="Q1636" t="s">
        <v>35</v>
      </c>
      <c r="R1636">
        <v>2</v>
      </c>
    </row>
    <row r="1637" spans="1:18">
      <c r="A1637" s="9">
        <v>1636</v>
      </c>
      <c r="B1637">
        <v>109</v>
      </c>
      <c r="C1637">
        <v>2</v>
      </c>
      <c r="D1637" t="s">
        <v>29</v>
      </c>
      <c r="E1637">
        <v>7</v>
      </c>
      <c r="F1637">
        <v>62</v>
      </c>
      <c r="G1637" t="s">
        <v>101</v>
      </c>
      <c r="H1637" t="s">
        <v>31</v>
      </c>
      <c r="I1637" t="s">
        <v>62</v>
      </c>
      <c r="J1637">
        <v>2</v>
      </c>
      <c r="K1637">
        <v>4746</v>
      </c>
      <c r="L1637">
        <v>1</v>
      </c>
      <c r="M1637">
        <v>8160</v>
      </c>
      <c r="N1637">
        <v>12906</v>
      </c>
      <c r="O1637" t="s">
        <v>46</v>
      </c>
      <c r="P1637">
        <v>4</v>
      </c>
      <c r="Q1637" t="s">
        <v>41</v>
      </c>
      <c r="R1637">
        <v>6</v>
      </c>
    </row>
    <row r="1638" spans="1:18">
      <c r="A1638" s="9">
        <v>1637</v>
      </c>
      <c r="B1638">
        <v>91</v>
      </c>
      <c r="C1638">
        <v>2</v>
      </c>
      <c r="D1638" t="s">
        <v>29</v>
      </c>
      <c r="E1638">
        <v>7</v>
      </c>
      <c r="F1638">
        <v>62</v>
      </c>
      <c r="G1638" t="s">
        <v>101</v>
      </c>
      <c r="H1638" t="s">
        <v>31</v>
      </c>
      <c r="I1638" t="s">
        <v>62</v>
      </c>
      <c r="J1638">
        <v>1</v>
      </c>
      <c r="K1638">
        <v>1890</v>
      </c>
      <c r="L1638">
        <v>2</v>
      </c>
      <c r="M1638">
        <v>16320</v>
      </c>
      <c r="N1638">
        <v>18210</v>
      </c>
      <c r="O1638" t="s">
        <v>46</v>
      </c>
      <c r="P1638">
        <v>4</v>
      </c>
      <c r="Q1638" t="s">
        <v>41</v>
      </c>
      <c r="R1638">
        <v>6</v>
      </c>
    </row>
    <row r="1639" spans="1:18">
      <c r="A1639" s="9">
        <v>1638</v>
      </c>
      <c r="B1639">
        <v>181</v>
      </c>
      <c r="C1639">
        <v>4</v>
      </c>
      <c r="D1639" t="s">
        <v>23</v>
      </c>
      <c r="E1639">
        <v>30</v>
      </c>
      <c r="F1639">
        <v>64</v>
      </c>
      <c r="G1639" t="s">
        <v>79</v>
      </c>
      <c r="H1639" t="s">
        <v>44</v>
      </c>
      <c r="I1639" t="s">
        <v>62</v>
      </c>
      <c r="J1639">
        <v>2</v>
      </c>
      <c r="K1639">
        <v>4050</v>
      </c>
      <c r="L1639">
        <v>2</v>
      </c>
      <c r="M1639">
        <v>2680</v>
      </c>
      <c r="N1639">
        <v>6730</v>
      </c>
      <c r="O1639" t="s">
        <v>46</v>
      </c>
      <c r="P1639">
        <v>1</v>
      </c>
      <c r="Q1639" t="s">
        <v>32</v>
      </c>
      <c r="R1639">
        <v>1</v>
      </c>
    </row>
    <row r="1640" spans="1:18">
      <c r="A1640" s="9">
        <v>1639</v>
      </c>
      <c r="B1640">
        <v>151</v>
      </c>
      <c r="C1640">
        <v>3</v>
      </c>
      <c r="D1640" t="s">
        <v>33</v>
      </c>
      <c r="E1640">
        <v>14</v>
      </c>
      <c r="F1640">
        <v>39</v>
      </c>
      <c r="G1640" t="s">
        <v>71</v>
      </c>
      <c r="H1640" t="s">
        <v>57</v>
      </c>
      <c r="I1640" t="s">
        <v>26</v>
      </c>
      <c r="J1640">
        <v>1</v>
      </c>
      <c r="K1640">
        <v>630</v>
      </c>
      <c r="L1640">
        <v>1</v>
      </c>
      <c r="M1640">
        <v>979</v>
      </c>
      <c r="N1640">
        <v>1609</v>
      </c>
      <c r="O1640" t="s">
        <v>27</v>
      </c>
      <c r="P1640">
        <v>1</v>
      </c>
      <c r="Q1640" t="s">
        <v>32</v>
      </c>
      <c r="R1640">
        <v>1</v>
      </c>
    </row>
    <row r="1641" spans="1:18">
      <c r="A1641" s="9">
        <v>1640</v>
      </c>
      <c r="B1641">
        <v>89</v>
      </c>
      <c r="C1641">
        <v>4</v>
      </c>
      <c r="D1641" t="s">
        <v>23</v>
      </c>
      <c r="E1641">
        <v>30</v>
      </c>
      <c r="F1641">
        <v>48</v>
      </c>
      <c r="G1641" t="s">
        <v>42</v>
      </c>
      <c r="H1641" t="s">
        <v>25</v>
      </c>
      <c r="I1641" t="s">
        <v>26</v>
      </c>
      <c r="J1641">
        <v>3</v>
      </c>
      <c r="K1641">
        <v>13740</v>
      </c>
      <c r="L1641">
        <v>2</v>
      </c>
      <c r="M1641">
        <v>4880</v>
      </c>
      <c r="N1641">
        <v>18620</v>
      </c>
      <c r="O1641" t="s">
        <v>27</v>
      </c>
      <c r="P1641">
        <v>3</v>
      </c>
      <c r="Q1641" t="s">
        <v>35</v>
      </c>
      <c r="R1641">
        <v>2</v>
      </c>
    </row>
    <row r="1642" spans="1:18">
      <c r="A1642" s="9">
        <v>1641</v>
      </c>
      <c r="B1642">
        <v>222</v>
      </c>
      <c r="C1642">
        <v>2</v>
      </c>
      <c r="D1642" t="s">
        <v>29</v>
      </c>
      <c r="E1642">
        <v>7</v>
      </c>
      <c r="F1642">
        <v>59</v>
      </c>
      <c r="G1642" t="s">
        <v>103</v>
      </c>
      <c r="H1642" t="s">
        <v>25</v>
      </c>
      <c r="I1642" t="s">
        <v>26</v>
      </c>
      <c r="J1642">
        <v>3</v>
      </c>
      <c r="K1642">
        <v>18690</v>
      </c>
      <c r="L1642">
        <v>2</v>
      </c>
      <c r="M1642">
        <v>8040</v>
      </c>
      <c r="N1642">
        <v>26730</v>
      </c>
      <c r="O1642" t="s">
        <v>27</v>
      </c>
      <c r="P1642">
        <v>4</v>
      </c>
      <c r="Q1642" t="s">
        <v>41</v>
      </c>
      <c r="R1642">
        <v>6</v>
      </c>
    </row>
    <row r="1643" spans="1:18">
      <c r="A1643" s="9">
        <v>1642</v>
      </c>
      <c r="B1643">
        <v>11</v>
      </c>
      <c r="C1643">
        <v>4</v>
      </c>
      <c r="D1643" t="s">
        <v>23</v>
      </c>
      <c r="E1643">
        <v>30</v>
      </c>
      <c r="F1643">
        <v>43</v>
      </c>
      <c r="G1643" t="s">
        <v>47</v>
      </c>
      <c r="H1643" t="s">
        <v>31</v>
      </c>
      <c r="I1643" t="s">
        <v>26</v>
      </c>
      <c r="J1643">
        <v>3</v>
      </c>
      <c r="K1643">
        <v>33240</v>
      </c>
      <c r="L1643">
        <v>1</v>
      </c>
      <c r="M1643">
        <v>3640</v>
      </c>
      <c r="N1643">
        <v>36880</v>
      </c>
      <c r="O1643" t="s">
        <v>27</v>
      </c>
      <c r="P1643">
        <v>2</v>
      </c>
      <c r="Q1643" t="s">
        <v>28</v>
      </c>
      <c r="R1643">
        <v>4</v>
      </c>
    </row>
    <row r="1644" spans="1:18">
      <c r="A1644" s="9">
        <v>1643</v>
      </c>
      <c r="B1644">
        <v>113</v>
      </c>
      <c r="C1644">
        <v>1</v>
      </c>
      <c r="D1644" t="s">
        <v>37</v>
      </c>
      <c r="E1644">
        <v>3</v>
      </c>
      <c r="F1644">
        <v>16</v>
      </c>
      <c r="G1644" t="s">
        <v>107</v>
      </c>
      <c r="H1644" t="s">
        <v>44</v>
      </c>
      <c r="I1644" t="s">
        <v>40</v>
      </c>
      <c r="J1644">
        <v>1</v>
      </c>
      <c r="K1644">
        <v>1260</v>
      </c>
      <c r="L1644">
        <v>1</v>
      </c>
      <c r="M1644">
        <v>1320</v>
      </c>
      <c r="N1644">
        <v>2580</v>
      </c>
      <c r="O1644" t="s">
        <v>27</v>
      </c>
      <c r="P1644">
        <v>4</v>
      </c>
      <c r="Q1644" t="s">
        <v>41</v>
      </c>
      <c r="R1644">
        <v>6</v>
      </c>
    </row>
    <row r="1645" spans="1:18">
      <c r="A1645" s="9">
        <v>1644</v>
      </c>
      <c r="B1645">
        <v>85</v>
      </c>
      <c r="C1645">
        <v>3</v>
      </c>
      <c r="D1645" t="s">
        <v>33</v>
      </c>
      <c r="E1645">
        <v>14</v>
      </c>
      <c r="F1645">
        <v>38</v>
      </c>
      <c r="G1645" t="s">
        <v>36</v>
      </c>
      <c r="H1645" t="s">
        <v>25</v>
      </c>
      <c r="I1645" t="s">
        <v>26</v>
      </c>
      <c r="J1645">
        <v>3</v>
      </c>
      <c r="K1645">
        <v>10920</v>
      </c>
      <c r="L1645">
        <v>2</v>
      </c>
      <c r="M1645">
        <v>8800</v>
      </c>
      <c r="N1645">
        <v>19720</v>
      </c>
      <c r="O1645" t="s">
        <v>27</v>
      </c>
      <c r="P1645">
        <v>2</v>
      </c>
      <c r="Q1645" t="s">
        <v>28</v>
      </c>
      <c r="R1645">
        <v>4</v>
      </c>
    </row>
    <row r="1646" spans="1:18">
      <c r="A1646" s="9">
        <v>1645</v>
      </c>
      <c r="B1646">
        <v>156</v>
      </c>
      <c r="C1646">
        <v>4</v>
      </c>
      <c r="D1646" t="s">
        <v>23</v>
      </c>
      <c r="E1646">
        <v>30</v>
      </c>
      <c r="F1646">
        <v>66</v>
      </c>
      <c r="G1646" t="s">
        <v>86</v>
      </c>
      <c r="H1646" t="s">
        <v>31</v>
      </c>
      <c r="I1646" t="s">
        <v>64</v>
      </c>
      <c r="J1646">
        <v>3</v>
      </c>
      <c r="K1646">
        <v>22080</v>
      </c>
      <c r="L1646">
        <v>2</v>
      </c>
      <c r="M1646">
        <v>7520</v>
      </c>
      <c r="N1646">
        <v>29600</v>
      </c>
      <c r="O1646" t="s">
        <v>46</v>
      </c>
      <c r="P1646">
        <v>2</v>
      </c>
      <c r="Q1646" t="s">
        <v>28</v>
      </c>
      <c r="R1646">
        <v>4</v>
      </c>
    </row>
    <row r="1647" spans="1:18">
      <c r="A1647" s="9">
        <v>1646</v>
      </c>
      <c r="B1647">
        <v>158</v>
      </c>
      <c r="C1647">
        <v>3</v>
      </c>
      <c r="D1647" t="s">
        <v>33</v>
      </c>
      <c r="E1647">
        <v>14</v>
      </c>
      <c r="F1647">
        <v>51</v>
      </c>
      <c r="G1647" t="s">
        <v>51</v>
      </c>
      <c r="H1647" t="s">
        <v>25</v>
      </c>
      <c r="I1647" t="s">
        <v>26</v>
      </c>
      <c r="J1647">
        <v>2</v>
      </c>
      <c r="K1647">
        <v>6272</v>
      </c>
      <c r="L1647">
        <v>2</v>
      </c>
      <c r="M1647">
        <v>8560</v>
      </c>
      <c r="N1647">
        <v>14832</v>
      </c>
      <c r="O1647" t="s">
        <v>27</v>
      </c>
      <c r="P1647">
        <v>2</v>
      </c>
      <c r="Q1647" t="s">
        <v>28</v>
      </c>
      <c r="R1647">
        <v>4</v>
      </c>
    </row>
    <row r="1648" spans="1:18">
      <c r="A1648" s="9">
        <v>1647</v>
      </c>
      <c r="B1648">
        <v>60</v>
      </c>
      <c r="C1648">
        <v>4</v>
      </c>
      <c r="D1648" t="s">
        <v>23</v>
      </c>
      <c r="E1648">
        <v>30</v>
      </c>
      <c r="F1648">
        <v>30</v>
      </c>
      <c r="G1648" t="s">
        <v>59</v>
      </c>
      <c r="H1648" t="s">
        <v>57</v>
      </c>
      <c r="I1648" t="s">
        <v>26</v>
      </c>
      <c r="J1648">
        <v>3</v>
      </c>
      <c r="K1648">
        <v>47280</v>
      </c>
      <c r="L1648">
        <v>2</v>
      </c>
      <c r="M1648">
        <v>10800</v>
      </c>
      <c r="N1648">
        <v>58080</v>
      </c>
      <c r="O1648" t="s">
        <v>27</v>
      </c>
      <c r="P1648">
        <v>2</v>
      </c>
      <c r="Q1648" t="s">
        <v>28</v>
      </c>
      <c r="R1648">
        <v>4</v>
      </c>
    </row>
    <row r="1649" spans="1:18">
      <c r="A1649" s="9">
        <v>1648</v>
      </c>
      <c r="B1649">
        <v>281</v>
      </c>
      <c r="C1649">
        <v>2</v>
      </c>
      <c r="D1649" t="s">
        <v>29</v>
      </c>
      <c r="E1649">
        <v>7</v>
      </c>
      <c r="F1649">
        <v>39</v>
      </c>
      <c r="G1649" t="s">
        <v>71</v>
      </c>
      <c r="H1649" t="s">
        <v>57</v>
      </c>
      <c r="I1649" t="s">
        <v>26</v>
      </c>
      <c r="J1649">
        <v>2</v>
      </c>
      <c r="K1649">
        <v>4914</v>
      </c>
      <c r="L1649">
        <v>1</v>
      </c>
      <c r="M1649">
        <v>5874</v>
      </c>
      <c r="N1649">
        <v>10788</v>
      </c>
      <c r="O1649" t="s">
        <v>27</v>
      </c>
      <c r="P1649">
        <v>4</v>
      </c>
      <c r="Q1649" t="s">
        <v>41</v>
      </c>
      <c r="R1649">
        <v>6</v>
      </c>
    </row>
    <row r="1650" spans="1:18">
      <c r="A1650" s="9">
        <v>1649</v>
      </c>
      <c r="B1650">
        <v>130</v>
      </c>
      <c r="C1650">
        <v>4</v>
      </c>
      <c r="D1650" t="s">
        <v>23</v>
      </c>
      <c r="E1650">
        <v>30</v>
      </c>
      <c r="F1650">
        <v>59</v>
      </c>
      <c r="G1650" t="s">
        <v>103</v>
      </c>
      <c r="H1650" t="s">
        <v>25</v>
      </c>
      <c r="I1650" t="s">
        <v>26</v>
      </c>
      <c r="J1650">
        <v>1</v>
      </c>
      <c r="K1650">
        <v>2040</v>
      </c>
      <c r="L1650">
        <v>2</v>
      </c>
      <c r="M1650">
        <v>1340</v>
      </c>
      <c r="N1650">
        <v>3380</v>
      </c>
      <c r="O1650" t="s">
        <v>27</v>
      </c>
      <c r="P1650">
        <v>1</v>
      </c>
      <c r="Q1650" t="s">
        <v>32</v>
      </c>
      <c r="R1650">
        <v>1</v>
      </c>
    </row>
    <row r="1651" spans="1:18">
      <c r="A1651" s="9">
        <v>1650</v>
      </c>
      <c r="B1651">
        <v>74</v>
      </c>
      <c r="C1651">
        <v>1</v>
      </c>
      <c r="D1651" t="s">
        <v>37</v>
      </c>
      <c r="E1651">
        <v>3</v>
      </c>
      <c r="F1651">
        <v>64</v>
      </c>
      <c r="G1651" t="s">
        <v>79</v>
      </c>
      <c r="H1651" t="s">
        <v>44</v>
      </c>
      <c r="I1651" t="s">
        <v>62</v>
      </c>
      <c r="J1651">
        <v>1</v>
      </c>
      <c r="K1651">
        <v>588</v>
      </c>
      <c r="L1651">
        <v>2</v>
      </c>
      <c r="M1651">
        <v>10720</v>
      </c>
      <c r="N1651">
        <v>11308</v>
      </c>
      <c r="O1651" t="s">
        <v>46</v>
      </c>
      <c r="P1651">
        <v>2</v>
      </c>
      <c r="Q1651" t="s">
        <v>28</v>
      </c>
      <c r="R1651">
        <v>4</v>
      </c>
    </row>
    <row r="1652" spans="1:18">
      <c r="A1652" s="9">
        <v>1651</v>
      </c>
      <c r="B1652">
        <v>85</v>
      </c>
      <c r="C1652">
        <v>1</v>
      </c>
      <c r="D1652" t="s">
        <v>37</v>
      </c>
      <c r="E1652">
        <v>3</v>
      </c>
      <c r="F1652">
        <v>36</v>
      </c>
      <c r="G1652" t="s">
        <v>67</v>
      </c>
      <c r="H1652" t="s">
        <v>25</v>
      </c>
      <c r="I1652" t="s">
        <v>26</v>
      </c>
      <c r="J1652">
        <v>2</v>
      </c>
      <c r="K1652">
        <v>2184</v>
      </c>
      <c r="L1652">
        <v>1</v>
      </c>
      <c r="M1652">
        <v>4720</v>
      </c>
      <c r="N1652">
        <v>6904</v>
      </c>
      <c r="O1652" t="s">
        <v>27</v>
      </c>
      <c r="P1652">
        <v>2</v>
      </c>
      <c r="Q1652" t="s">
        <v>28</v>
      </c>
      <c r="R1652">
        <v>4</v>
      </c>
    </row>
    <row r="1653" spans="1:18">
      <c r="A1653" s="9">
        <v>1652</v>
      </c>
      <c r="B1653">
        <v>174</v>
      </c>
      <c r="C1653">
        <v>4</v>
      </c>
      <c r="D1653" t="s">
        <v>23</v>
      </c>
      <c r="E1653">
        <v>30</v>
      </c>
      <c r="F1653">
        <v>47</v>
      </c>
      <c r="G1653" t="s">
        <v>56</v>
      </c>
      <c r="H1653" t="s">
        <v>57</v>
      </c>
      <c r="I1653" t="s">
        <v>26</v>
      </c>
      <c r="J1653">
        <v>2</v>
      </c>
      <c r="K1653">
        <v>25560</v>
      </c>
      <c r="L1653">
        <v>1</v>
      </c>
      <c r="M1653">
        <v>7110</v>
      </c>
      <c r="N1653">
        <v>32670</v>
      </c>
      <c r="O1653" t="s">
        <v>27</v>
      </c>
      <c r="P1653">
        <v>4</v>
      </c>
      <c r="Q1653" t="s">
        <v>41</v>
      </c>
      <c r="R1653">
        <v>6</v>
      </c>
    </row>
    <row r="1654" spans="1:18">
      <c r="A1654" s="9">
        <v>1653</v>
      </c>
      <c r="B1654">
        <v>296</v>
      </c>
      <c r="C1654">
        <v>1</v>
      </c>
      <c r="D1654" t="s">
        <v>37</v>
      </c>
      <c r="E1654">
        <v>3</v>
      </c>
      <c r="F1654">
        <v>26</v>
      </c>
      <c r="G1654" t="s">
        <v>100</v>
      </c>
      <c r="H1654" t="s">
        <v>44</v>
      </c>
      <c r="I1654" t="s">
        <v>40</v>
      </c>
      <c r="J1654">
        <v>3</v>
      </c>
      <c r="K1654">
        <v>1152</v>
      </c>
      <c r="L1654">
        <v>2</v>
      </c>
      <c r="M1654">
        <v>880</v>
      </c>
      <c r="N1654">
        <v>2032</v>
      </c>
      <c r="O1654" t="s">
        <v>46</v>
      </c>
      <c r="P1654">
        <v>3</v>
      </c>
      <c r="Q1654" t="s">
        <v>35</v>
      </c>
      <c r="R1654">
        <v>2</v>
      </c>
    </row>
    <row r="1655" spans="1:18">
      <c r="A1655" s="9">
        <v>1654</v>
      </c>
      <c r="B1655">
        <v>298</v>
      </c>
      <c r="C1655">
        <v>1</v>
      </c>
      <c r="D1655" t="s">
        <v>37</v>
      </c>
      <c r="E1655">
        <v>3</v>
      </c>
      <c r="F1655">
        <v>30</v>
      </c>
      <c r="G1655" t="s">
        <v>59</v>
      </c>
      <c r="H1655" t="s">
        <v>57</v>
      </c>
      <c r="I1655" t="s">
        <v>26</v>
      </c>
      <c r="J1655">
        <v>2</v>
      </c>
      <c r="K1655">
        <v>2358</v>
      </c>
      <c r="L1655">
        <v>1</v>
      </c>
      <c r="M1655">
        <v>8100</v>
      </c>
      <c r="N1655">
        <v>10458</v>
      </c>
      <c r="O1655" t="s">
        <v>27</v>
      </c>
      <c r="P1655">
        <v>4</v>
      </c>
      <c r="Q1655" t="s">
        <v>41</v>
      </c>
      <c r="R1655">
        <v>6</v>
      </c>
    </row>
    <row r="1656" spans="1:18">
      <c r="A1656" s="9">
        <v>1655</v>
      </c>
      <c r="B1656">
        <v>173</v>
      </c>
      <c r="C1656">
        <v>2</v>
      </c>
      <c r="D1656" t="s">
        <v>29</v>
      </c>
      <c r="E1656">
        <v>7</v>
      </c>
      <c r="F1656">
        <v>23</v>
      </c>
      <c r="G1656" t="s">
        <v>54</v>
      </c>
      <c r="H1656" t="s">
        <v>25</v>
      </c>
      <c r="I1656" t="s">
        <v>40</v>
      </c>
      <c r="J1656">
        <v>3</v>
      </c>
      <c r="K1656">
        <v>882</v>
      </c>
      <c r="L1656">
        <v>1</v>
      </c>
      <c r="M1656">
        <v>310</v>
      </c>
      <c r="N1656">
        <v>1192</v>
      </c>
      <c r="O1656" t="s">
        <v>27</v>
      </c>
      <c r="P1656">
        <v>1</v>
      </c>
      <c r="Q1656" t="s">
        <v>32</v>
      </c>
      <c r="R1656">
        <v>1</v>
      </c>
    </row>
    <row r="1657" spans="1:18">
      <c r="A1657" s="9">
        <v>1656</v>
      </c>
      <c r="B1657">
        <v>101</v>
      </c>
      <c r="C1657">
        <v>1</v>
      </c>
      <c r="D1657" t="s">
        <v>37</v>
      </c>
      <c r="E1657">
        <v>3</v>
      </c>
      <c r="F1657">
        <v>8</v>
      </c>
      <c r="G1657" t="s">
        <v>106</v>
      </c>
      <c r="H1657" t="s">
        <v>31</v>
      </c>
      <c r="I1657" t="s">
        <v>40</v>
      </c>
      <c r="J1657">
        <v>1</v>
      </c>
      <c r="K1657">
        <v>852</v>
      </c>
      <c r="L1657">
        <v>2</v>
      </c>
      <c r="M1657">
        <v>1600</v>
      </c>
      <c r="N1657">
        <v>2452</v>
      </c>
      <c r="O1657" t="s">
        <v>27</v>
      </c>
      <c r="P1657">
        <v>2</v>
      </c>
      <c r="Q1657" t="s">
        <v>28</v>
      </c>
      <c r="R1657">
        <v>4</v>
      </c>
    </row>
    <row r="1658" spans="1:18">
      <c r="A1658" s="9">
        <v>1657</v>
      </c>
      <c r="B1658">
        <v>5</v>
      </c>
      <c r="C1658">
        <v>3</v>
      </c>
      <c r="D1658" t="s">
        <v>33</v>
      </c>
      <c r="E1658">
        <v>14</v>
      </c>
      <c r="F1658">
        <v>40</v>
      </c>
      <c r="G1658" t="s">
        <v>69</v>
      </c>
      <c r="H1658" t="s">
        <v>31</v>
      </c>
      <c r="I1658" t="s">
        <v>26</v>
      </c>
      <c r="J1658">
        <v>2</v>
      </c>
      <c r="K1658">
        <v>12684</v>
      </c>
      <c r="L1658">
        <v>1</v>
      </c>
      <c r="M1658">
        <v>6720</v>
      </c>
      <c r="N1658">
        <v>19404</v>
      </c>
      <c r="O1658" t="s">
        <v>27</v>
      </c>
      <c r="P1658">
        <v>4</v>
      </c>
      <c r="Q1658" t="s">
        <v>41</v>
      </c>
      <c r="R1658">
        <v>6</v>
      </c>
    </row>
    <row r="1659" spans="1:18">
      <c r="A1659" s="9">
        <v>1658</v>
      </c>
      <c r="B1659">
        <v>242</v>
      </c>
      <c r="C1659">
        <v>3</v>
      </c>
      <c r="D1659" t="s">
        <v>33</v>
      </c>
      <c r="E1659">
        <v>14</v>
      </c>
      <c r="F1659">
        <v>4</v>
      </c>
      <c r="G1659" t="s">
        <v>65</v>
      </c>
      <c r="H1659" t="s">
        <v>44</v>
      </c>
      <c r="I1659" t="s">
        <v>40</v>
      </c>
      <c r="J1659">
        <v>2</v>
      </c>
      <c r="K1659">
        <v>3220</v>
      </c>
      <c r="L1659">
        <v>1</v>
      </c>
      <c r="M1659">
        <v>600</v>
      </c>
      <c r="N1659">
        <v>3820</v>
      </c>
      <c r="O1659" t="s">
        <v>27</v>
      </c>
      <c r="P1659">
        <v>3</v>
      </c>
      <c r="Q1659" t="s">
        <v>35</v>
      </c>
      <c r="R1659">
        <v>2</v>
      </c>
    </row>
    <row r="1660" spans="1:18">
      <c r="A1660" s="9">
        <v>1659</v>
      </c>
      <c r="B1660">
        <v>24</v>
      </c>
      <c r="C1660">
        <v>4</v>
      </c>
      <c r="D1660" t="s">
        <v>23</v>
      </c>
      <c r="E1660">
        <v>30</v>
      </c>
      <c r="F1660">
        <v>34</v>
      </c>
      <c r="G1660" t="s">
        <v>24</v>
      </c>
      <c r="H1660" t="s">
        <v>25</v>
      </c>
      <c r="I1660" t="s">
        <v>26</v>
      </c>
      <c r="J1660">
        <v>3</v>
      </c>
      <c r="K1660">
        <v>6030</v>
      </c>
      <c r="L1660">
        <v>1</v>
      </c>
      <c r="M1660">
        <v>1500</v>
      </c>
      <c r="N1660">
        <v>7530</v>
      </c>
      <c r="O1660" t="s">
        <v>27</v>
      </c>
      <c r="P1660">
        <v>1</v>
      </c>
      <c r="Q1660" t="s">
        <v>32</v>
      </c>
      <c r="R1660">
        <v>1</v>
      </c>
    </row>
    <row r="1661" spans="1:18">
      <c r="A1661" s="9">
        <v>1660</v>
      </c>
      <c r="B1661">
        <v>99</v>
      </c>
      <c r="C1661">
        <v>4</v>
      </c>
      <c r="D1661" t="s">
        <v>23</v>
      </c>
      <c r="E1661">
        <v>30</v>
      </c>
      <c r="F1661">
        <v>9</v>
      </c>
      <c r="G1661" t="s">
        <v>43</v>
      </c>
      <c r="H1661" t="s">
        <v>44</v>
      </c>
      <c r="I1661" t="s">
        <v>40</v>
      </c>
      <c r="J1661">
        <v>1</v>
      </c>
      <c r="K1661">
        <v>1980</v>
      </c>
      <c r="L1661">
        <v>1</v>
      </c>
      <c r="M1661">
        <v>130</v>
      </c>
      <c r="N1661">
        <v>2110</v>
      </c>
      <c r="O1661" t="s">
        <v>27</v>
      </c>
      <c r="P1661">
        <v>1</v>
      </c>
      <c r="Q1661" t="s">
        <v>32</v>
      </c>
      <c r="R1661">
        <v>1</v>
      </c>
    </row>
    <row r="1662" spans="1:18">
      <c r="A1662" s="9">
        <v>1661</v>
      </c>
      <c r="B1662">
        <v>199</v>
      </c>
      <c r="C1662">
        <v>3</v>
      </c>
      <c r="D1662" t="s">
        <v>33</v>
      </c>
      <c r="E1662">
        <v>14</v>
      </c>
      <c r="F1662">
        <v>12</v>
      </c>
      <c r="G1662" t="s">
        <v>50</v>
      </c>
      <c r="H1662" t="s">
        <v>31</v>
      </c>
      <c r="I1662" t="s">
        <v>40</v>
      </c>
      <c r="J1662">
        <v>3</v>
      </c>
      <c r="K1662">
        <v>3262</v>
      </c>
      <c r="L1662">
        <v>2</v>
      </c>
      <c r="M1662">
        <v>400</v>
      </c>
      <c r="N1662">
        <v>3662</v>
      </c>
      <c r="O1662" t="s">
        <v>27</v>
      </c>
      <c r="P1662">
        <v>1</v>
      </c>
      <c r="Q1662" t="s">
        <v>32</v>
      </c>
      <c r="R1662">
        <v>1</v>
      </c>
    </row>
    <row r="1663" spans="1:18">
      <c r="A1663" s="9">
        <v>1662</v>
      </c>
      <c r="B1663">
        <v>130</v>
      </c>
      <c r="C1663">
        <v>4</v>
      </c>
      <c r="D1663" t="s">
        <v>23</v>
      </c>
      <c r="E1663">
        <v>30</v>
      </c>
      <c r="F1663">
        <v>12</v>
      </c>
      <c r="G1663" t="s">
        <v>50</v>
      </c>
      <c r="H1663" t="s">
        <v>31</v>
      </c>
      <c r="I1663" t="s">
        <v>40</v>
      </c>
      <c r="J1663">
        <v>3</v>
      </c>
      <c r="K1663">
        <v>6990</v>
      </c>
      <c r="L1663">
        <v>1</v>
      </c>
      <c r="M1663">
        <v>200</v>
      </c>
      <c r="N1663">
        <v>7190</v>
      </c>
      <c r="O1663" t="s">
        <v>27</v>
      </c>
      <c r="P1663">
        <v>1</v>
      </c>
      <c r="Q1663" t="s">
        <v>32</v>
      </c>
      <c r="R1663">
        <v>1</v>
      </c>
    </row>
    <row r="1664" spans="1:18">
      <c r="A1664" s="9">
        <v>1663</v>
      </c>
      <c r="B1664">
        <v>70</v>
      </c>
      <c r="C1664">
        <v>2</v>
      </c>
      <c r="D1664" t="s">
        <v>29</v>
      </c>
      <c r="E1664">
        <v>7</v>
      </c>
      <c r="F1664">
        <v>62</v>
      </c>
      <c r="G1664" t="s">
        <v>101</v>
      </c>
      <c r="H1664" t="s">
        <v>31</v>
      </c>
      <c r="I1664" t="s">
        <v>62</v>
      </c>
      <c r="J1664">
        <v>2</v>
      </c>
      <c r="K1664">
        <v>791</v>
      </c>
      <c r="L1664">
        <v>2</v>
      </c>
      <c r="M1664">
        <v>2720</v>
      </c>
      <c r="N1664">
        <v>3511</v>
      </c>
      <c r="O1664" t="s">
        <v>46</v>
      </c>
      <c r="P1664">
        <v>1</v>
      </c>
      <c r="Q1664" t="s">
        <v>32</v>
      </c>
      <c r="R1664">
        <v>1</v>
      </c>
    </row>
    <row r="1665" spans="1:18">
      <c r="A1665" s="9">
        <v>1664</v>
      </c>
      <c r="B1665">
        <v>243</v>
      </c>
      <c r="C1665">
        <v>3</v>
      </c>
      <c r="D1665" t="s">
        <v>33</v>
      </c>
      <c r="E1665">
        <v>14</v>
      </c>
      <c r="F1665">
        <v>41</v>
      </c>
      <c r="G1665" t="s">
        <v>49</v>
      </c>
      <c r="H1665" t="s">
        <v>25</v>
      </c>
      <c r="I1665" t="s">
        <v>26</v>
      </c>
      <c r="J1665">
        <v>2</v>
      </c>
      <c r="K1665">
        <v>3612</v>
      </c>
      <c r="L1665">
        <v>2</v>
      </c>
      <c r="M1665">
        <v>7800</v>
      </c>
      <c r="N1665">
        <v>11412</v>
      </c>
      <c r="O1665" t="s">
        <v>27</v>
      </c>
      <c r="P1665">
        <v>3</v>
      </c>
      <c r="Q1665" t="s">
        <v>35</v>
      </c>
      <c r="R1665">
        <v>2</v>
      </c>
    </row>
    <row r="1666" spans="1:18">
      <c r="A1666" s="9">
        <v>1665</v>
      </c>
      <c r="B1666">
        <v>88</v>
      </c>
      <c r="C1666">
        <v>4</v>
      </c>
      <c r="D1666" t="s">
        <v>23</v>
      </c>
      <c r="E1666">
        <v>30</v>
      </c>
      <c r="F1666">
        <v>54</v>
      </c>
      <c r="G1666" t="s">
        <v>73</v>
      </c>
      <c r="H1666" t="s">
        <v>57</v>
      </c>
      <c r="I1666" t="s">
        <v>26</v>
      </c>
      <c r="J1666">
        <v>1</v>
      </c>
      <c r="K1666">
        <v>4320</v>
      </c>
      <c r="L1666">
        <v>1</v>
      </c>
      <c r="M1666">
        <v>7120</v>
      </c>
      <c r="N1666">
        <v>11440</v>
      </c>
      <c r="O1666" t="s">
        <v>27</v>
      </c>
      <c r="P1666">
        <v>2</v>
      </c>
      <c r="Q1666" t="s">
        <v>28</v>
      </c>
      <c r="R1666">
        <v>4</v>
      </c>
    </row>
    <row r="1667" spans="1:18">
      <c r="A1667" s="9">
        <v>1666</v>
      </c>
      <c r="B1667">
        <v>56</v>
      </c>
      <c r="C1667">
        <v>1</v>
      </c>
      <c r="D1667" t="s">
        <v>37</v>
      </c>
      <c r="E1667">
        <v>3</v>
      </c>
      <c r="F1667">
        <v>20</v>
      </c>
      <c r="G1667" t="s">
        <v>45</v>
      </c>
      <c r="H1667" t="s">
        <v>31</v>
      </c>
      <c r="I1667" t="s">
        <v>40</v>
      </c>
      <c r="J1667">
        <v>2</v>
      </c>
      <c r="K1667">
        <v>1908</v>
      </c>
      <c r="L1667">
        <v>1</v>
      </c>
      <c r="M1667">
        <v>2160</v>
      </c>
      <c r="N1667">
        <v>4068</v>
      </c>
      <c r="O1667" t="s">
        <v>46</v>
      </c>
      <c r="P1667">
        <v>4</v>
      </c>
      <c r="Q1667" t="s">
        <v>41</v>
      </c>
      <c r="R1667">
        <v>6</v>
      </c>
    </row>
    <row r="1668" spans="1:18">
      <c r="A1668" s="9">
        <v>1667</v>
      </c>
      <c r="B1668">
        <v>197</v>
      </c>
      <c r="C1668">
        <v>3</v>
      </c>
      <c r="D1668" t="s">
        <v>33</v>
      </c>
      <c r="E1668">
        <v>14</v>
      </c>
      <c r="F1668">
        <v>62</v>
      </c>
      <c r="G1668" t="s">
        <v>101</v>
      </c>
      <c r="H1668" t="s">
        <v>31</v>
      </c>
      <c r="I1668" t="s">
        <v>62</v>
      </c>
      <c r="J1668">
        <v>2</v>
      </c>
      <c r="K1668">
        <v>3164</v>
      </c>
      <c r="L1668">
        <v>2</v>
      </c>
      <c r="M1668">
        <v>5440</v>
      </c>
      <c r="N1668">
        <v>8604</v>
      </c>
      <c r="O1668" t="s">
        <v>46</v>
      </c>
      <c r="P1668">
        <v>3</v>
      </c>
      <c r="Q1668" t="s">
        <v>35</v>
      </c>
      <c r="R1668">
        <v>2</v>
      </c>
    </row>
    <row r="1669" spans="1:18">
      <c r="A1669" s="9">
        <v>1668</v>
      </c>
      <c r="B1669">
        <v>121</v>
      </c>
      <c r="C1669">
        <v>4</v>
      </c>
      <c r="D1669" t="s">
        <v>23</v>
      </c>
      <c r="E1669">
        <v>30</v>
      </c>
      <c r="F1669">
        <v>32</v>
      </c>
      <c r="G1669" t="s">
        <v>93</v>
      </c>
      <c r="H1669" t="s">
        <v>25</v>
      </c>
      <c r="I1669" t="s">
        <v>26</v>
      </c>
      <c r="J1669">
        <v>3</v>
      </c>
      <c r="K1669">
        <v>8250</v>
      </c>
      <c r="L1669">
        <v>1</v>
      </c>
      <c r="M1669">
        <v>1080</v>
      </c>
      <c r="N1669">
        <v>9330</v>
      </c>
      <c r="O1669" t="s">
        <v>27</v>
      </c>
      <c r="P1669">
        <v>1</v>
      </c>
      <c r="Q1669" t="s">
        <v>32</v>
      </c>
      <c r="R1669">
        <v>1</v>
      </c>
    </row>
    <row r="1670" spans="1:18">
      <c r="A1670" s="9">
        <v>1669</v>
      </c>
      <c r="B1670">
        <v>111</v>
      </c>
      <c r="C1670">
        <v>3</v>
      </c>
      <c r="D1670" t="s">
        <v>33</v>
      </c>
      <c r="E1670">
        <v>14</v>
      </c>
      <c r="F1670">
        <v>14</v>
      </c>
      <c r="G1670" t="s">
        <v>108</v>
      </c>
      <c r="H1670" t="s">
        <v>31</v>
      </c>
      <c r="I1670" t="s">
        <v>40</v>
      </c>
      <c r="J1670">
        <v>1</v>
      </c>
      <c r="K1670">
        <v>3752</v>
      </c>
      <c r="L1670">
        <v>2</v>
      </c>
      <c r="M1670">
        <v>1200</v>
      </c>
      <c r="N1670">
        <v>4952</v>
      </c>
      <c r="O1670" t="s">
        <v>27</v>
      </c>
      <c r="P1670">
        <v>2</v>
      </c>
      <c r="Q1670" t="s">
        <v>28</v>
      </c>
      <c r="R1670">
        <v>4</v>
      </c>
    </row>
    <row r="1671" spans="1:18">
      <c r="A1671" s="9">
        <v>1670</v>
      </c>
      <c r="B1671">
        <v>265</v>
      </c>
      <c r="C1671">
        <v>3</v>
      </c>
      <c r="D1671" t="s">
        <v>33</v>
      </c>
      <c r="E1671">
        <v>14</v>
      </c>
      <c r="F1671">
        <v>25</v>
      </c>
      <c r="G1671" t="s">
        <v>78</v>
      </c>
      <c r="H1671" t="s">
        <v>31</v>
      </c>
      <c r="I1671" t="s">
        <v>40</v>
      </c>
      <c r="J1671">
        <v>2</v>
      </c>
      <c r="K1671">
        <v>13122.480000000001</v>
      </c>
      <c r="L1671">
        <v>1</v>
      </c>
      <c r="M1671">
        <v>1440</v>
      </c>
      <c r="N1671">
        <v>14562.480000000001</v>
      </c>
      <c r="O1671" t="s">
        <v>46</v>
      </c>
      <c r="P1671">
        <v>2</v>
      </c>
      <c r="Q1671" t="s">
        <v>28</v>
      </c>
      <c r="R1671">
        <v>4</v>
      </c>
    </row>
    <row r="1672" spans="1:18">
      <c r="A1672" s="9">
        <v>1671</v>
      </c>
      <c r="B1672">
        <v>204</v>
      </c>
      <c r="C1672">
        <v>4</v>
      </c>
      <c r="D1672" t="s">
        <v>23</v>
      </c>
      <c r="E1672">
        <v>30</v>
      </c>
      <c r="F1672">
        <v>22</v>
      </c>
      <c r="G1672" t="s">
        <v>91</v>
      </c>
      <c r="H1672" t="s">
        <v>44</v>
      </c>
      <c r="I1672" t="s">
        <v>40</v>
      </c>
      <c r="J1672">
        <v>1</v>
      </c>
      <c r="K1672">
        <v>1980</v>
      </c>
      <c r="L1672">
        <v>2</v>
      </c>
      <c r="M1672">
        <v>740</v>
      </c>
      <c r="N1672">
        <v>2720</v>
      </c>
      <c r="O1672" t="s">
        <v>27</v>
      </c>
      <c r="P1672">
        <v>1</v>
      </c>
      <c r="Q1672" t="s">
        <v>32</v>
      </c>
      <c r="R1672">
        <v>1</v>
      </c>
    </row>
    <row r="1673" spans="1:18">
      <c r="A1673" s="9">
        <v>1672</v>
      </c>
      <c r="B1673">
        <v>224</v>
      </c>
      <c r="C1673">
        <v>2</v>
      </c>
      <c r="D1673" t="s">
        <v>29</v>
      </c>
      <c r="E1673">
        <v>7</v>
      </c>
      <c r="F1673">
        <v>1</v>
      </c>
      <c r="G1673" t="s">
        <v>53</v>
      </c>
      <c r="H1673" t="s">
        <v>31</v>
      </c>
      <c r="I1673" t="s">
        <v>40</v>
      </c>
      <c r="J1673">
        <v>3</v>
      </c>
      <c r="K1673">
        <v>15624</v>
      </c>
      <c r="L1673">
        <v>2</v>
      </c>
      <c r="M1673">
        <v>4800</v>
      </c>
      <c r="N1673">
        <v>20424</v>
      </c>
      <c r="O1673" t="s">
        <v>27</v>
      </c>
      <c r="P1673">
        <v>4</v>
      </c>
      <c r="Q1673" t="s">
        <v>41</v>
      </c>
      <c r="R1673">
        <v>6</v>
      </c>
    </row>
    <row r="1674" spans="1:18">
      <c r="A1674" s="9">
        <v>1673</v>
      </c>
      <c r="B1674">
        <v>128</v>
      </c>
      <c r="C1674">
        <v>2</v>
      </c>
      <c r="D1674" t="s">
        <v>29</v>
      </c>
      <c r="E1674">
        <v>7</v>
      </c>
      <c r="F1674">
        <v>57</v>
      </c>
      <c r="G1674" t="s">
        <v>30</v>
      </c>
      <c r="H1674" t="s">
        <v>31</v>
      </c>
      <c r="I1674" t="s">
        <v>26</v>
      </c>
      <c r="J1674">
        <v>2</v>
      </c>
      <c r="K1674">
        <v>1316</v>
      </c>
      <c r="L1674">
        <v>2</v>
      </c>
      <c r="M1674">
        <v>2300</v>
      </c>
      <c r="N1674">
        <v>3616</v>
      </c>
      <c r="O1674" t="s">
        <v>27</v>
      </c>
      <c r="P1674">
        <v>1</v>
      </c>
      <c r="Q1674" t="s">
        <v>32</v>
      </c>
      <c r="R1674">
        <v>1</v>
      </c>
    </row>
    <row r="1675" spans="1:18">
      <c r="A1675" s="9">
        <v>1674</v>
      </c>
      <c r="B1675">
        <v>262</v>
      </c>
      <c r="C1675">
        <v>4</v>
      </c>
      <c r="D1675" t="s">
        <v>23</v>
      </c>
      <c r="E1675">
        <v>30</v>
      </c>
      <c r="F1675">
        <v>49</v>
      </c>
      <c r="G1675" t="s">
        <v>66</v>
      </c>
      <c r="H1675" t="s">
        <v>44</v>
      </c>
      <c r="I1675" t="s">
        <v>26</v>
      </c>
      <c r="J1675">
        <v>2</v>
      </c>
      <c r="K1675">
        <v>17640</v>
      </c>
      <c r="L1675">
        <v>1</v>
      </c>
      <c r="M1675">
        <v>7320</v>
      </c>
      <c r="N1675">
        <v>24960</v>
      </c>
      <c r="O1675" t="s">
        <v>27</v>
      </c>
      <c r="P1675">
        <v>4</v>
      </c>
      <c r="Q1675" t="s">
        <v>41</v>
      </c>
      <c r="R1675">
        <v>6</v>
      </c>
    </row>
    <row r="1676" spans="1:18">
      <c r="A1676" s="9">
        <v>1675</v>
      </c>
      <c r="B1676">
        <v>178</v>
      </c>
      <c r="C1676">
        <v>1</v>
      </c>
      <c r="D1676" t="s">
        <v>37</v>
      </c>
      <c r="E1676">
        <v>3</v>
      </c>
      <c r="F1676">
        <v>9</v>
      </c>
      <c r="G1676" t="s">
        <v>43</v>
      </c>
      <c r="H1676" t="s">
        <v>44</v>
      </c>
      <c r="I1676" t="s">
        <v>40</v>
      </c>
      <c r="J1676">
        <v>1</v>
      </c>
      <c r="K1676">
        <v>396</v>
      </c>
      <c r="L1676">
        <v>2</v>
      </c>
      <c r="M1676">
        <v>520</v>
      </c>
      <c r="N1676">
        <v>916</v>
      </c>
      <c r="O1676" t="s">
        <v>27</v>
      </c>
      <c r="P1676">
        <v>3</v>
      </c>
      <c r="Q1676" t="s">
        <v>35</v>
      </c>
      <c r="R1676">
        <v>2</v>
      </c>
    </row>
    <row r="1677" spans="1:18">
      <c r="A1677" s="9">
        <v>1676</v>
      </c>
      <c r="B1677">
        <v>65</v>
      </c>
      <c r="C1677">
        <v>4</v>
      </c>
      <c r="D1677" t="s">
        <v>23</v>
      </c>
      <c r="E1677">
        <v>30</v>
      </c>
      <c r="F1677">
        <v>26</v>
      </c>
      <c r="G1677" t="s">
        <v>100</v>
      </c>
      <c r="H1677" t="s">
        <v>44</v>
      </c>
      <c r="I1677" t="s">
        <v>40</v>
      </c>
      <c r="J1677">
        <v>2</v>
      </c>
      <c r="K1677">
        <v>18180</v>
      </c>
      <c r="L1677">
        <v>2</v>
      </c>
      <c r="M1677">
        <v>2640</v>
      </c>
      <c r="N1677">
        <v>20820</v>
      </c>
      <c r="O1677" t="s">
        <v>46</v>
      </c>
      <c r="P1677">
        <v>4</v>
      </c>
      <c r="Q1677" t="s">
        <v>41</v>
      </c>
      <c r="R1677">
        <v>6</v>
      </c>
    </row>
    <row r="1678" spans="1:18">
      <c r="A1678" s="9">
        <v>1677</v>
      </c>
      <c r="B1678">
        <v>162</v>
      </c>
      <c r="C1678">
        <v>4</v>
      </c>
      <c r="D1678" t="s">
        <v>23</v>
      </c>
      <c r="E1678">
        <v>30</v>
      </c>
      <c r="F1678">
        <v>47</v>
      </c>
      <c r="G1678" t="s">
        <v>56</v>
      </c>
      <c r="H1678" t="s">
        <v>57</v>
      </c>
      <c r="I1678" t="s">
        <v>26</v>
      </c>
      <c r="J1678">
        <v>1</v>
      </c>
      <c r="K1678">
        <v>1650</v>
      </c>
      <c r="L1678">
        <v>2</v>
      </c>
      <c r="M1678">
        <v>2370</v>
      </c>
      <c r="N1678">
        <v>4020</v>
      </c>
      <c r="O1678" t="s">
        <v>27</v>
      </c>
      <c r="P1678">
        <v>1</v>
      </c>
      <c r="Q1678" t="s">
        <v>32</v>
      </c>
      <c r="R1678">
        <v>1</v>
      </c>
    </row>
    <row r="1679" spans="1:18">
      <c r="A1679" s="9">
        <v>1678</v>
      </c>
      <c r="B1679">
        <v>120</v>
      </c>
      <c r="C1679">
        <v>1</v>
      </c>
      <c r="D1679" t="s">
        <v>37</v>
      </c>
      <c r="E1679">
        <v>3</v>
      </c>
      <c r="F1679">
        <v>8</v>
      </c>
      <c r="G1679" t="s">
        <v>106</v>
      </c>
      <c r="H1679" t="s">
        <v>31</v>
      </c>
      <c r="I1679" t="s">
        <v>40</v>
      </c>
      <c r="J1679">
        <v>3</v>
      </c>
      <c r="K1679">
        <v>2586</v>
      </c>
      <c r="L1679">
        <v>2</v>
      </c>
      <c r="M1679">
        <v>800</v>
      </c>
      <c r="N1679">
        <v>3386</v>
      </c>
      <c r="O1679" t="s">
        <v>27</v>
      </c>
      <c r="P1679">
        <v>3</v>
      </c>
      <c r="Q1679" t="s">
        <v>35</v>
      </c>
      <c r="R1679">
        <v>2</v>
      </c>
    </row>
    <row r="1680" spans="1:18">
      <c r="A1680" s="9">
        <v>1679</v>
      </c>
      <c r="B1680">
        <v>166</v>
      </c>
      <c r="C1680">
        <v>4</v>
      </c>
      <c r="D1680" t="s">
        <v>23</v>
      </c>
      <c r="E1680">
        <v>30</v>
      </c>
      <c r="F1680">
        <v>10</v>
      </c>
      <c r="G1680" t="s">
        <v>92</v>
      </c>
      <c r="H1680" t="s">
        <v>31</v>
      </c>
      <c r="I1680" t="s">
        <v>40</v>
      </c>
      <c r="J1680">
        <v>2</v>
      </c>
      <c r="K1680">
        <v>5400</v>
      </c>
      <c r="L1680">
        <v>1</v>
      </c>
      <c r="M1680">
        <v>130</v>
      </c>
      <c r="N1680">
        <v>5530</v>
      </c>
      <c r="O1680" t="s">
        <v>27</v>
      </c>
      <c r="P1680">
        <v>1</v>
      </c>
      <c r="Q1680" t="s">
        <v>32</v>
      </c>
      <c r="R1680">
        <v>1</v>
      </c>
    </row>
    <row r="1681" spans="1:18">
      <c r="A1681" s="9">
        <v>1680</v>
      </c>
      <c r="B1681">
        <v>162</v>
      </c>
      <c r="C1681">
        <v>1</v>
      </c>
      <c r="D1681" t="s">
        <v>37</v>
      </c>
      <c r="E1681">
        <v>3</v>
      </c>
      <c r="F1681">
        <v>37</v>
      </c>
      <c r="G1681" t="s">
        <v>75</v>
      </c>
      <c r="H1681" t="s">
        <v>25</v>
      </c>
      <c r="I1681" t="s">
        <v>26</v>
      </c>
      <c r="J1681">
        <v>2</v>
      </c>
      <c r="K1681">
        <v>2034</v>
      </c>
      <c r="L1681">
        <v>2</v>
      </c>
      <c r="M1681">
        <v>11400</v>
      </c>
      <c r="N1681">
        <v>13434</v>
      </c>
      <c r="O1681" t="s">
        <v>27</v>
      </c>
      <c r="P1681">
        <v>4</v>
      </c>
      <c r="Q1681" t="s">
        <v>41</v>
      </c>
      <c r="R1681">
        <v>6</v>
      </c>
    </row>
    <row r="1682" spans="1:18">
      <c r="A1682" s="9">
        <v>1681</v>
      </c>
      <c r="B1682">
        <v>10</v>
      </c>
      <c r="C1682">
        <v>2</v>
      </c>
      <c r="D1682" t="s">
        <v>29</v>
      </c>
      <c r="E1682">
        <v>7</v>
      </c>
      <c r="F1682">
        <v>60</v>
      </c>
      <c r="G1682" t="s">
        <v>104</v>
      </c>
      <c r="H1682" t="s">
        <v>44</v>
      </c>
      <c r="I1682" t="s">
        <v>105</v>
      </c>
      <c r="J1682">
        <v>1</v>
      </c>
      <c r="K1682">
        <v>2268</v>
      </c>
      <c r="L1682">
        <v>2</v>
      </c>
      <c r="M1682">
        <v>10080</v>
      </c>
      <c r="N1682">
        <v>12348</v>
      </c>
      <c r="O1682" t="s">
        <v>83</v>
      </c>
      <c r="P1682">
        <v>4</v>
      </c>
      <c r="Q1682" t="s">
        <v>41</v>
      </c>
      <c r="R1682">
        <v>6</v>
      </c>
    </row>
    <row r="1683" spans="1:18">
      <c r="A1683" s="9">
        <v>1682</v>
      </c>
      <c r="B1683">
        <v>226</v>
      </c>
      <c r="C1683">
        <v>3</v>
      </c>
      <c r="D1683" t="s">
        <v>33</v>
      </c>
      <c r="E1683">
        <v>14</v>
      </c>
      <c r="F1683">
        <v>34</v>
      </c>
      <c r="G1683" t="s">
        <v>24</v>
      </c>
      <c r="H1683" t="s">
        <v>25</v>
      </c>
      <c r="I1683" t="s">
        <v>26</v>
      </c>
      <c r="J1683">
        <v>2</v>
      </c>
      <c r="K1683">
        <v>5992</v>
      </c>
      <c r="L1683">
        <v>2</v>
      </c>
      <c r="M1683">
        <v>12000</v>
      </c>
      <c r="N1683">
        <v>17992</v>
      </c>
      <c r="O1683" t="s">
        <v>27</v>
      </c>
      <c r="P1683">
        <v>2</v>
      </c>
      <c r="Q1683" t="s">
        <v>28</v>
      </c>
      <c r="R1683">
        <v>4</v>
      </c>
    </row>
    <row r="1684" spans="1:18">
      <c r="A1684" s="9">
        <v>1683</v>
      </c>
      <c r="B1684">
        <v>157</v>
      </c>
      <c r="C1684">
        <v>1</v>
      </c>
      <c r="D1684" t="s">
        <v>37</v>
      </c>
      <c r="E1684">
        <v>3</v>
      </c>
      <c r="F1684">
        <v>3</v>
      </c>
      <c r="G1684" t="s">
        <v>97</v>
      </c>
      <c r="H1684" t="s">
        <v>25</v>
      </c>
      <c r="I1684" t="s">
        <v>40</v>
      </c>
      <c r="J1684">
        <v>3</v>
      </c>
      <c r="K1684">
        <v>2148</v>
      </c>
      <c r="L1684">
        <v>2</v>
      </c>
      <c r="M1684">
        <v>2200</v>
      </c>
      <c r="N1684">
        <v>4348</v>
      </c>
      <c r="O1684" t="s">
        <v>27</v>
      </c>
      <c r="P1684">
        <v>3</v>
      </c>
      <c r="Q1684" t="s">
        <v>35</v>
      </c>
      <c r="R1684">
        <v>2</v>
      </c>
    </row>
    <row r="1685" spans="1:18">
      <c r="A1685" s="9">
        <v>1684</v>
      </c>
      <c r="B1685">
        <v>136</v>
      </c>
      <c r="C1685">
        <v>3</v>
      </c>
      <c r="D1685" t="s">
        <v>33</v>
      </c>
      <c r="E1685">
        <v>14</v>
      </c>
      <c r="F1685">
        <v>60</v>
      </c>
      <c r="G1685" t="s">
        <v>104</v>
      </c>
      <c r="H1685" t="s">
        <v>44</v>
      </c>
      <c r="I1685" t="s">
        <v>105</v>
      </c>
      <c r="J1685">
        <v>1</v>
      </c>
      <c r="K1685">
        <v>756</v>
      </c>
      <c r="L1685">
        <v>1</v>
      </c>
      <c r="M1685">
        <v>840</v>
      </c>
      <c r="N1685">
        <v>1596</v>
      </c>
      <c r="O1685" t="s">
        <v>83</v>
      </c>
      <c r="P1685">
        <v>1</v>
      </c>
      <c r="Q1685" t="s">
        <v>32</v>
      </c>
      <c r="R1685">
        <v>1</v>
      </c>
    </row>
    <row r="1686" spans="1:18">
      <c r="A1686" s="9">
        <v>1685</v>
      </c>
      <c r="B1686">
        <v>82</v>
      </c>
      <c r="C1686">
        <v>3</v>
      </c>
      <c r="D1686" t="s">
        <v>33</v>
      </c>
      <c r="E1686">
        <v>14</v>
      </c>
      <c r="F1686">
        <v>28</v>
      </c>
      <c r="G1686" t="s">
        <v>39</v>
      </c>
      <c r="H1686" t="s">
        <v>31</v>
      </c>
      <c r="I1686" t="s">
        <v>40</v>
      </c>
      <c r="J1686">
        <v>1</v>
      </c>
      <c r="K1686">
        <v>896</v>
      </c>
      <c r="L1686">
        <v>2</v>
      </c>
      <c r="M1686">
        <v>400</v>
      </c>
      <c r="N1686">
        <v>1296</v>
      </c>
      <c r="O1686" t="s">
        <v>27</v>
      </c>
      <c r="P1686">
        <v>1</v>
      </c>
      <c r="Q1686" t="s">
        <v>32</v>
      </c>
      <c r="R1686">
        <v>1</v>
      </c>
    </row>
    <row r="1687" spans="1:18">
      <c r="A1687" s="9">
        <v>1686</v>
      </c>
      <c r="B1687">
        <v>4</v>
      </c>
      <c r="C1687">
        <v>3</v>
      </c>
      <c r="D1687" t="s">
        <v>33</v>
      </c>
      <c r="E1687">
        <v>14</v>
      </c>
      <c r="F1687">
        <v>25</v>
      </c>
      <c r="G1687" t="s">
        <v>78</v>
      </c>
      <c r="H1687" t="s">
        <v>31</v>
      </c>
      <c r="I1687" t="s">
        <v>40</v>
      </c>
      <c r="J1687">
        <v>3</v>
      </c>
      <c r="K1687">
        <v>54880</v>
      </c>
      <c r="L1687">
        <v>1</v>
      </c>
      <c r="M1687">
        <v>1440</v>
      </c>
      <c r="N1687">
        <v>56320</v>
      </c>
      <c r="O1687" t="s">
        <v>46</v>
      </c>
      <c r="P1687">
        <v>2</v>
      </c>
      <c r="Q1687" t="s">
        <v>28</v>
      </c>
      <c r="R1687">
        <v>4</v>
      </c>
    </row>
    <row r="1688" spans="1:18">
      <c r="A1688" s="9">
        <v>1687</v>
      </c>
      <c r="B1688">
        <v>227</v>
      </c>
      <c r="C1688">
        <v>4</v>
      </c>
      <c r="D1688" t="s">
        <v>23</v>
      </c>
      <c r="E1688">
        <v>30</v>
      </c>
      <c r="F1688">
        <v>19</v>
      </c>
      <c r="G1688" t="s">
        <v>58</v>
      </c>
      <c r="H1688" t="s">
        <v>31</v>
      </c>
      <c r="I1688" t="s">
        <v>40</v>
      </c>
      <c r="J1688">
        <v>1</v>
      </c>
      <c r="K1688">
        <v>5220</v>
      </c>
      <c r="L1688">
        <v>2</v>
      </c>
      <c r="M1688">
        <v>1000</v>
      </c>
      <c r="N1688">
        <v>6220</v>
      </c>
      <c r="O1688" t="s">
        <v>27</v>
      </c>
      <c r="P1688">
        <v>3</v>
      </c>
      <c r="Q1688" t="s">
        <v>35</v>
      </c>
      <c r="R1688">
        <v>2</v>
      </c>
    </row>
    <row r="1689" spans="1:18">
      <c r="A1689" s="9">
        <v>1688</v>
      </c>
      <c r="B1689">
        <v>219</v>
      </c>
      <c r="C1689">
        <v>3</v>
      </c>
      <c r="D1689" t="s">
        <v>33</v>
      </c>
      <c r="E1689">
        <v>14</v>
      </c>
      <c r="F1689">
        <v>27</v>
      </c>
      <c r="G1689" t="s">
        <v>94</v>
      </c>
      <c r="H1689" t="s">
        <v>44</v>
      </c>
      <c r="I1689" t="s">
        <v>40</v>
      </c>
      <c r="J1689">
        <v>3</v>
      </c>
      <c r="K1689">
        <v>24584</v>
      </c>
      <c r="L1689">
        <v>2</v>
      </c>
      <c r="M1689">
        <v>2880</v>
      </c>
      <c r="N1689">
        <v>27464</v>
      </c>
      <c r="O1689" t="s">
        <v>27</v>
      </c>
      <c r="P1689">
        <v>2</v>
      </c>
      <c r="Q1689" t="s">
        <v>28</v>
      </c>
      <c r="R1689">
        <v>4</v>
      </c>
    </row>
    <row r="1690" spans="1:18">
      <c r="A1690" s="9">
        <v>1689</v>
      </c>
      <c r="B1690">
        <v>240</v>
      </c>
      <c r="C1690">
        <v>2</v>
      </c>
      <c r="D1690" t="s">
        <v>29</v>
      </c>
      <c r="E1690">
        <v>7</v>
      </c>
      <c r="F1690">
        <v>55</v>
      </c>
      <c r="G1690" t="s">
        <v>102</v>
      </c>
      <c r="H1690" t="s">
        <v>25</v>
      </c>
      <c r="I1690" t="s">
        <v>26</v>
      </c>
      <c r="J1690">
        <v>1</v>
      </c>
      <c r="K1690">
        <v>938</v>
      </c>
      <c r="L1690">
        <v>1</v>
      </c>
      <c r="M1690">
        <v>1960</v>
      </c>
      <c r="N1690">
        <v>2898</v>
      </c>
      <c r="O1690" t="s">
        <v>27</v>
      </c>
      <c r="P1690">
        <v>3</v>
      </c>
      <c r="Q1690" t="s">
        <v>35</v>
      </c>
      <c r="R1690">
        <v>2</v>
      </c>
    </row>
    <row r="1691" spans="1:18">
      <c r="A1691" s="9">
        <v>1690</v>
      </c>
      <c r="B1691">
        <v>88</v>
      </c>
      <c r="C1691">
        <v>2</v>
      </c>
      <c r="D1691" t="s">
        <v>29</v>
      </c>
      <c r="E1691">
        <v>7</v>
      </c>
      <c r="F1691">
        <v>23</v>
      </c>
      <c r="G1691" t="s">
        <v>54</v>
      </c>
      <c r="H1691" t="s">
        <v>25</v>
      </c>
      <c r="I1691" t="s">
        <v>40</v>
      </c>
      <c r="J1691">
        <v>1</v>
      </c>
      <c r="K1691">
        <v>2744</v>
      </c>
      <c r="L1691">
        <v>2</v>
      </c>
      <c r="M1691">
        <v>2480</v>
      </c>
      <c r="N1691">
        <v>5224</v>
      </c>
      <c r="O1691" t="s">
        <v>27</v>
      </c>
      <c r="P1691">
        <v>2</v>
      </c>
      <c r="Q1691" t="s">
        <v>28</v>
      </c>
      <c r="R1691">
        <v>4</v>
      </c>
    </row>
    <row r="1692" spans="1:18">
      <c r="A1692" s="9">
        <v>1691</v>
      </c>
      <c r="B1692">
        <v>192</v>
      </c>
      <c r="C1692">
        <v>2</v>
      </c>
      <c r="D1692" t="s">
        <v>29</v>
      </c>
      <c r="E1692">
        <v>7</v>
      </c>
      <c r="F1692">
        <v>23</v>
      </c>
      <c r="G1692" t="s">
        <v>54</v>
      </c>
      <c r="H1692" t="s">
        <v>25</v>
      </c>
      <c r="I1692" t="s">
        <v>40</v>
      </c>
      <c r="J1692">
        <v>1</v>
      </c>
      <c r="K1692">
        <v>1372</v>
      </c>
      <c r="L1692">
        <v>1</v>
      </c>
      <c r="M1692">
        <v>620</v>
      </c>
      <c r="N1692">
        <v>1992</v>
      </c>
      <c r="O1692" t="s">
        <v>27</v>
      </c>
      <c r="P1692">
        <v>3</v>
      </c>
      <c r="Q1692" t="s">
        <v>35</v>
      </c>
      <c r="R1692">
        <v>2</v>
      </c>
    </row>
    <row r="1693" spans="1:18">
      <c r="A1693" s="9">
        <v>1692</v>
      </c>
      <c r="B1693">
        <v>69</v>
      </c>
      <c r="C1693">
        <v>4</v>
      </c>
      <c r="D1693" t="s">
        <v>23</v>
      </c>
      <c r="E1693">
        <v>30</v>
      </c>
      <c r="F1693">
        <v>16</v>
      </c>
      <c r="G1693" t="s">
        <v>107</v>
      </c>
      <c r="H1693" t="s">
        <v>44</v>
      </c>
      <c r="I1693" t="s">
        <v>40</v>
      </c>
      <c r="J1693">
        <v>3</v>
      </c>
      <c r="K1693">
        <v>33480</v>
      </c>
      <c r="L1693">
        <v>2</v>
      </c>
      <c r="M1693">
        <v>880</v>
      </c>
      <c r="N1693">
        <v>34360</v>
      </c>
      <c r="O1693" t="s">
        <v>27</v>
      </c>
      <c r="P1693">
        <v>3</v>
      </c>
      <c r="Q1693" t="s">
        <v>35</v>
      </c>
      <c r="R1693">
        <v>2</v>
      </c>
    </row>
    <row r="1694" spans="1:18">
      <c r="A1694" s="9">
        <v>1693</v>
      </c>
      <c r="B1694">
        <v>44</v>
      </c>
      <c r="C1694">
        <v>1</v>
      </c>
      <c r="D1694" t="s">
        <v>37</v>
      </c>
      <c r="E1694">
        <v>3</v>
      </c>
      <c r="F1694">
        <v>22</v>
      </c>
      <c r="G1694" t="s">
        <v>91</v>
      </c>
      <c r="H1694" t="s">
        <v>44</v>
      </c>
      <c r="I1694" t="s">
        <v>40</v>
      </c>
      <c r="J1694">
        <v>2</v>
      </c>
      <c r="K1694">
        <v>2898</v>
      </c>
      <c r="L1694">
        <v>1</v>
      </c>
      <c r="M1694">
        <v>2220</v>
      </c>
      <c r="N1694">
        <v>5118</v>
      </c>
      <c r="O1694" t="s">
        <v>27</v>
      </c>
      <c r="P1694">
        <v>4</v>
      </c>
      <c r="Q1694" t="s">
        <v>41</v>
      </c>
      <c r="R1694">
        <v>6</v>
      </c>
    </row>
    <row r="1695" spans="1:18">
      <c r="A1695" s="9">
        <v>1694</v>
      </c>
      <c r="B1695">
        <v>236</v>
      </c>
      <c r="C1695">
        <v>4</v>
      </c>
      <c r="D1695" t="s">
        <v>23</v>
      </c>
      <c r="E1695">
        <v>30</v>
      </c>
      <c r="F1695">
        <v>49</v>
      </c>
      <c r="G1695" t="s">
        <v>66</v>
      </c>
      <c r="H1695" t="s">
        <v>44</v>
      </c>
      <c r="I1695" t="s">
        <v>26</v>
      </c>
      <c r="J1695">
        <v>3</v>
      </c>
      <c r="K1695">
        <v>28440</v>
      </c>
      <c r="L1695">
        <v>1</v>
      </c>
      <c r="M1695">
        <v>4880</v>
      </c>
      <c r="N1695">
        <v>33320</v>
      </c>
      <c r="O1695" t="s">
        <v>27</v>
      </c>
      <c r="P1695">
        <v>2</v>
      </c>
      <c r="Q1695" t="s">
        <v>28</v>
      </c>
      <c r="R1695">
        <v>4</v>
      </c>
    </row>
    <row r="1696" spans="1:18">
      <c r="A1696" s="9">
        <v>1695</v>
      </c>
      <c r="B1696">
        <v>289</v>
      </c>
      <c r="C1696">
        <v>1</v>
      </c>
      <c r="D1696" t="s">
        <v>37</v>
      </c>
      <c r="E1696">
        <v>3</v>
      </c>
      <c r="F1696">
        <v>55</v>
      </c>
      <c r="G1696" t="s">
        <v>102</v>
      </c>
      <c r="H1696" t="s">
        <v>25</v>
      </c>
      <c r="I1696" t="s">
        <v>26</v>
      </c>
      <c r="J1696">
        <v>3</v>
      </c>
      <c r="K1696">
        <v>1956</v>
      </c>
      <c r="L1696">
        <v>2</v>
      </c>
      <c r="M1696">
        <v>3920</v>
      </c>
      <c r="N1696">
        <v>5876</v>
      </c>
      <c r="O1696" t="s">
        <v>27</v>
      </c>
      <c r="P1696">
        <v>3</v>
      </c>
      <c r="Q1696" t="s">
        <v>35</v>
      </c>
      <c r="R1696">
        <v>2</v>
      </c>
    </row>
    <row r="1697" spans="1:18">
      <c r="A1697" s="9">
        <v>1696</v>
      </c>
      <c r="B1697">
        <v>245</v>
      </c>
      <c r="C1697">
        <v>1</v>
      </c>
      <c r="D1697" t="s">
        <v>37</v>
      </c>
      <c r="E1697">
        <v>3</v>
      </c>
      <c r="F1697">
        <v>9</v>
      </c>
      <c r="G1697" t="s">
        <v>43</v>
      </c>
      <c r="H1697" t="s">
        <v>44</v>
      </c>
      <c r="I1697" t="s">
        <v>40</v>
      </c>
      <c r="J1697">
        <v>1</v>
      </c>
      <c r="K1697">
        <v>198</v>
      </c>
      <c r="L1697">
        <v>1</v>
      </c>
      <c r="M1697">
        <v>130</v>
      </c>
      <c r="N1697">
        <v>328</v>
      </c>
      <c r="O1697" t="s">
        <v>27</v>
      </c>
      <c r="P1697">
        <v>1</v>
      </c>
      <c r="Q1697" t="s">
        <v>32</v>
      </c>
      <c r="R1697">
        <v>1</v>
      </c>
    </row>
    <row r="1698" spans="1:18">
      <c r="A1698" s="9">
        <v>1697</v>
      </c>
      <c r="B1698">
        <v>33</v>
      </c>
      <c r="C1698">
        <v>2</v>
      </c>
      <c r="D1698" t="s">
        <v>29</v>
      </c>
      <c r="E1698">
        <v>7</v>
      </c>
      <c r="F1698">
        <v>32</v>
      </c>
      <c r="G1698" t="s">
        <v>93</v>
      </c>
      <c r="H1698" t="s">
        <v>25</v>
      </c>
      <c r="I1698" t="s">
        <v>26</v>
      </c>
      <c r="J1698">
        <v>3</v>
      </c>
      <c r="K1698">
        <v>1925</v>
      </c>
      <c r="L1698">
        <v>1</v>
      </c>
      <c r="M1698">
        <v>1080</v>
      </c>
      <c r="N1698">
        <v>3005</v>
      </c>
      <c r="O1698" t="s">
        <v>27</v>
      </c>
      <c r="P1698">
        <v>1</v>
      </c>
      <c r="Q1698" t="s">
        <v>32</v>
      </c>
      <c r="R1698">
        <v>1</v>
      </c>
    </row>
    <row r="1699" spans="1:18">
      <c r="A1699" s="9">
        <v>1698</v>
      </c>
      <c r="B1699">
        <v>23</v>
      </c>
      <c r="C1699">
        <v>1</v>
      </c>
      <c r="D1699" t="s">
        <v>37</v>
      </c>
      <c r="E1699">
        <v>3</v>
      </c>
      <c r="F1699">
        <v>53</v>
      </c>
      <c r="G1699" t="s">
        <v>55</v>
      </c>
      <c r="H1699" t="s">
        <v>44</v>
      </c>
      <c r="I1699" t="s">
        <v>26</v>
      </c>
      <c r="J1699">
        <v>2</v>
      </c>
      <c r="K1699">
        <v>1638</v>
      </c>
      <c r="L1699">
        <v>2</v>
      </c>
      <c r="M1699">
        <v>15264</v>
      </c>
      <c r="N1699">
        <v>16902</v>
      </c>
      <c r="O1699" t="s">
        <v>27</v>
      </c>
      <c r="P1699">
        <v>4</v>
      </c>
      <c r="Q1699" t="s">
        <v>41</v>
      </c>
      <c r="R1699">
        <v>6</v>
      </c>
    </row>
    <row r="1700" spans="1:18">
      <c r="A1700" s="9">
        <v>1699</v>
      </c>
      <c r="B1700">
        <v>257</v>
      </c>
      <c r="C1700">
        <v>4</v>
      </c>
      <c r="D1700" t="s">
        <v>23</v>
      </c>
      <c r="E1700">
        <v>30</v>
      </c>
      <c r="F1700">
        <v>6</v>
      </c>
      <c r="G1700" t="s">
        <v>110</v>
      </c>
      <c r="H1700" t="s">
        <v>25</v>
      </c>
      <c r="I1700" t="s">
        <v>40</v>
      </c>
      <c r="J1700">
        <v>2</v>
      </c>
      <c r="K1700">
        <v>12720</v>
      </c>
      <c r="L1700">
        <v>1</v>
      </c>
      <c r="M1700">
        <v>1000</v>
      </c>
      <c r="N1700">
        <v>13720</v>
      </c>
      <c r="O1700" t="s">
        <v>27</v>
      </c>
      <c r="P1700">
        <v>2</v>
      </c>
      <c r="Q1700" t="s">
        <v>28</v>
      </c>
      <c r="R1700">
        <v>4</v>
      </c>
    </row>
    <row r="1701" spans="1:18">
      <c r="A1701" s="9">
        <v>1700</v>
      </c>
      <c r="B1701">
        <v>68</v>
      </c>
      <c r="C1701">
        <v>2</v>
      </c>
      <c r="D1701" t="s">
        <v>29</v>
      </c>
      <c r="E1701">
        <v>7</v>
      </c>
      <c r="F1701">
        <v>13</v>
      </c>
      <c r="G1701" t="s">
        <v>99</v>
      </c>
      <c r="H1701" t="s">
        <v>31</v>
      </c>
      <c r="I1701" t="s">
        <v>40</v>
      </c>
      <c r="J1701">
        <v>1</v>
      </c>
      <c r="K1701">
        <v>448</v>
      </c>
      <c r="L1701">
        <v>1</v>
      </c>
      <c r="M1701">
        <v>480</v>
      </c>
      <c r="N1701">
        <v>928</v>
      </c>
      <c r="O1701" t="s">
        <v>27</v>
      </c>
      <c r="P1701">
        <v>3</v>
      </c>
      <c r="Q1701" t="s">
        <v>35</v>
      </c>
      <c r="R1701">
        <v>2</v>
      </c>
    </row>
    <row r="1702" spans="1:18">
      <c r="A1702" s="9">
        <v>1701</v>
      </c>
      <c r="B1702">
        <v>87</v>
      </c>
      <c r="C1702">
        <v>3</v>
      </c>
      <c r="D1702" t="s">
        <v>33</v>
      </c>
      <c r="E1702">
        <v>14</v>
      </c>
      <c r="F1702">
        <v>25</v>
      </c>
      <c r="G1702" t="s">
        <v>78</v>
      </c>
      <c r="H1702" t="s">
        <v>31</v>
      </c>
      <c r="I1702" t="s">
        <v>40</v>
      </c>
      <c r="J1702">
        <v>2</v>
      </c>
      <c r="K1702">
        <v>6561.2400000000007</v>
      </c>
      <c r="L1702">
        <v>1</v>
      </c>
      <c r="M1702">
        <v>720</v>
      </c>
      <c r="N1702">
        <v>7281.2400000000007</v>
      </c>
      <c r="O1702" t="s">
        <v>46</v>
      </c>
      <c r="P1702">
        <v>3</v>
      </c>
      <c r="Q1702" t="s">
        <v>35</v>
      </c>
      <c r="R1702">
        <v>2</v>
      </c>
    </row>
    <row r="1703" spans="1:18">
      <c r="A1703" s="9">
        <v>1702</v>
      </c>
      <c r="B1703">
        <v>133</v>
      </c>
      <c r="C1703">
        <v>4</v>
      </c>
      <c r="D1703" t="s">
        <v>23</v>
      </c>
      <c r="E1703">
        <v>30</v>
      </c>
      <c r="F1703">
        <v>50</v>
      </c>
      <c r="G1703" t="s">
        <v>70</v>
      </c>
      <c r="H1703" t="s">
        <v>31</v>
      </c>
      <c r="I1703" t="s">
        <v>26</v>
      </c>
      <c r="J1703">
        <v>3</v>
      </c>
      <c r="K1703">
        <v>44520</v>
      </c>
      <c r="L1703">
        <v>2</v>
      </c>
      <c r="M1703">
        <v>9800</v>
      </c>
      <c r="N1703">
        <v>54320</v>
      </c>
      <c r="O1703" t="s">
        <v>27</v>
      </c>
      <c r="P1703">
        <v>2</v>
      </c>
      <c r="Q1703" t="s">
        <v>28</v>
      </c>
      <c r="R1703">
        <v>4</v>
      </c>
    </row>
    <row r="1704" spans="1:18">
      <c r="A1704" s="9">
        <v>1703</v>
      </c>
      <c r="B1704">
        <v>13</v>
      </c>
      <c r="C1704">
        <v>1</v>
      </c>
      <c r="D1704" t="s">
        <v>37</v>
      </c>
      <c r="E1704">
        <v>3</v>
      </c>
      <c r="F1704">
        <v>64</v>
      </c>
      <c r="G1704" t="s">
        <v>79</v>
      </c>
      <c r="H1704" t="s">
        <v>44</v>
      </c>
      <c r="I1704" t="s">
        <v>62</v>
      </c>
      <c r="J1704">
        <v>1</v>
      </c>
      <c r="K1704">
        <v>294</v>
      </c>
      <c r="L1704">
        <v>2</v>
      </c>
      <c r="M1704">
        <v>5360</v>
      </c>
      <c r="N1704">
        <v>5654</v>
      </c>
      <c r="O1704" t="s">
        <v>46</v>
      </c>
      <c r="P1704">
        <v>3</v>
      </c>
      <c r="Q1704" t="s">
        <v>35</v>
      </c>
      <c r="R1704">
        <v>2</v>
      </c>
    </row>
    <row r="1705" spans="1:18">
      <c r="A1705" s="9">
        <v>1704</v>
      </c>
      <c r="B1705">
        <v>97</v>
      </c>
      <c r="C1705">
        <v>4</v>
      </c>
      <c r="D1705" t="s">
        <v>23</v>
      </c>
      <c r="E1705">
        <v>30</v>
      </c>
      <c r="F1705">
        <v>3</v>
      </c>
      <c r="G1705" t="s">
        <v>97</v>
      </c>
      <c r="H1705" t="s">
        <v>25</v>
      </c>
      <c r="I1705" t="s">
        <v>40</v>
      </c>
      <c r="J1705">
        <v>2</v>
      </c>
      <c r="K1705">
        <v>4080</v>
      </c>
      <c r="L1705">
        <v>1</v>
      </c>
      <c r="M1705">
        <v>550</v>
      </c>
      <c r="N1705">
        <v>4630</v>
      </c>
      <c r="O1705" t="s">
        <v>27</v>
      </c>
      <c r="P1705">
        <v>1</v>
      </c>
      <c r="Q1705" t="s">
        <v>32</v>
      </c>
      <c r="R1705">
        <v>1</v>
      </c>
    </row>
    <row r="1706" spans="1:18">
      <c r="A1706" s="9">
        <v>1705</v>
      </c>
      <c r="B1706">
        <v>59</v>
      </c>
      <c r="C1706">
        <v>4</v>
      </c>
      <c r="D1706" t="s">
        <v>23</v>
      </c>
      <c r="E1706">
        <v>30</v>
      </c>
      <c r="F1706">
        <v>20</v>
      </c>
      <c r="G1706" t="s">
        <v>45</v>
      </c>
      <c r="H1706" t="s">
        <v>31</v>
      </c>
      <c r="I1706" t="s">
        <v>40</v>
      </c>
      <c r="J1706">
        <v>1</v>
      </c>
      <c r="K1706">
        <v>4860</v>
      </c>
      <c r="L1706">
        <v>2</v>
      </c>
      <c r="M1706">
        <v>1440</v>
      </c>
      <c r="N1706">
        <v>6300</v>
      </c>
      <c r="O1706" t="s">
        <v>46</v>
      </c>
      <c r="P1706">
        <v>3</v>
      </c>
      <c r="Q1706" t="s">
        <v>35</v>
      </c>
      <c r="R1706">
        <v>2</v>
      </c>
    </row>
    <row r="1707" spans="1:18">
      <c r="A1707" s="9">
        <v>1706</v>
      </c>
      <c r="B1707">
        <v>51</v>
      </c>
      <c r="C1707">
        <v>3</v>
      </c>
      <c r="D1707" t="s">
        <v>33</v>
      </c>
      <c r="E1707">
        <v>14</v>
      </c>
      <c r="F1707">
        <v>55</v>
      </c>
      <c r="G1707" t="s">
        <v>102</v>
      </c>
      <c r="H1707" t="s">
        <v>25</v>
      </c>
      <c r="I1707" t="s">
        <v>26</v>
      </c>
      <c r="J1707">
        <v>3</v>
      </c>
      <c r="K1707">
        <v>9128</v>
      </c>
      <c r="L1707">
        <v>1</v>
      </c>
      <c r="M1707">
        <v>1960</v>
      </c>
      <c r="N1707">
        <v>11088</v>
      </c>
      <c r="O1707" t="s">
        <v>27</v>
      </c>
      <c r="P1707">
        <v>3</v>
      </c>
      <c r="Q1707" t="s">
        <v>35</v>
      </c>
      <c r="R1707">
        <v>2</v>
      </c>
    </row>
    <row r="1708" spans="1:18">
      <c r="A1708" s="9">
        <v>1707</v>
      </c>
      <c r="B1708">
        <v>30</v>
      </c>
      <c r="C1708">
        <v>3</v>
      </c>
      <c r="D1708" t="s">
        <v>33</v>
      </c>
      <c r="E1708">
        <v>14</v>
      </c>
      <c r="F1708">
        <v>68</v>
      </c>
      <c r="G1708" t="s">
        <v>81</v>
      </c>
      <c r="H1708" t="s">
        <v>25</v>
      </c>
      <c r="I1708" t="s">
        <v>82</v>
      </c>
      <c r="J1708">
        <v>1</v>
      </c>
      <c r="K1708">
        <v>3192</v>
      </c>
      <c r="L1708">
        <v>1</v>
      </c>
      <c r="M1708">
        <v>6360</v>
      </c>
      <c r="N1708">
        <v>9552</v>
      </c>
      <c r="O1708" t="s">
        <v>83</v>
      </c>
      <c r="P1708">
        <v>4</v>
      </c>
      <c r="Q1708" t="s">
        <v>41</v>
      </c>
      <c r="R1708">
        <v>6</v>
      </c>
    </row>
    <row r="1709" spans="1:18">
      <c r="A1709" s="9">
        <v>1708</v>
      </c>
      <c r="B1709">
        <v>81</v>
      </c>
      <c r="C1709">
        <v>3</v>
      </c>
      <c r="D1709" t="s">
        <v>33</v>
      </c>
      <c r="E1709">
        <v>14</v>
      </c>
      <c r="F1709">
        <v>30</v>
      </c>
      <c r="G1709" t="s">
        <v>59</v>
      </c>
      <c r="H1709" t="s">
        <v>57</v>
      </c>
      <c r="I1709" t="s">
        <v>26</v>
      </c>
      <c r="J1709">
        <v>3</v>
      </c>
      <c r="K1709">
        <v>11032</v>
      </c>
      <c r="L1709">
        <v>2</v>
      </c>
      <c r="M1709">
        <v>5400</v>
      </c>
      <c r="N1709">
        <v>16432</v>
      </c>
      <c r="O1709" t="s">
        <v>27</v>
      </c>
      <c r="P1709">
        <v>3</v>
      </c>
      <c r="Q1709" t="s">
        <v>35</v>
      </c>
      <c r="R1709">
        <v>2</v>
      </c>
    </row>
    <row r="1710" spans="1:18">
      <c r="A1710" s="9">
        <v>1709</v>
      </c>
      <c r="B1710">
        <v>70</v>
      </c>
      <c r="C1710">
        <v>2</v>
      </c>
      <c r="D1710" t="s">
        <v>29</v>
      </c>
      <c r="E1710">
        <v>7</v>
      </c>
      <c r="F1710">
        <v>30</v>
      </c>
      <c r="G1710" t="s">
        <v>59</v>
      </c>
      <c r="H1710" t="s">
        <v>57</v>
      </c>
      <c r="I1710" t="s">
        <v>26</v>
      </c>
      <c r="J1710">
        <v>3</v>
      </c>
      <c r="K1710">
        <v>5516</v>
      </c>
      <c r="L1710">
        <v>1</v>
      </c>
      <c r="M1710">
        <v>2700</v>
      </c>
      <c r="N1710">
        <v>8216</v>
      </c>
      <c r="O1710" t="s">
        <v>27</v>
      </c>
      <c r="P1710">
        <v>3</v>
      </c>
      <c r="Q1710" t="s">
        <v>35</v>
      </c>
      <c r="R1710">
        <v>2</v>
      </c>
    </row>
    <row r="1711" spans="1:18">
      <c r="A1711" s="9">
        <v>1710</v>
      </c>
      <c r="B1711">
        <v>25</v>
      </c>
      <c r="C1711">
        <v>2</v>
      </c>
      <c r="D1711" t="s">
        <v>29</v>
      </c>
      <c r="E1711">
        <v>7</v>
      </c>
      <c r="F1711">
        <v>27</v>
      </c>
      <c r="G1711" t="s">
        <v>94</v>
      </c>
      <c r="H1711" t="s">
        <v>44</v>
      </c>
      <c r="I1711" t="s">
        <v>40</v>
      </c>
      <c r="J1711">
        <v>1</v>
      </c>
      <c r="K1711">
        <v>1904</v>
      </c>
      <c r="L1711">
        <v>1</v>
      </c>
      <c r="M1711">
        <v>1440</v>
      </c>
      <c r="N1711">
        <v>3344</v>
      </c>
      <c r="O1711" t="s">
        <v>27</v>
      </c>
      <c r="P1711">
        <v>2</v>
      </c>
      <c r="Q1711" t="s">
        <v>28</v>
      </c>
      <c r="R1711">
        <v>4</v>
      </c>
    </row>
    <row r="1712" spans="1:18">
      <c r="A1712" s="9">
        <v>1711</v>
      </c>
      <c r="B1712">
        <v>259</v>
      </c>
      <c r="C1712">
        <v>2</v>
      </c>
      <c r="D1712" t="s">
        <v>29</v>
      </c>
      <c r="E1712">
        <v>7</v>
      </c>
      <c r="F1712">
        <v>28</v>
      </c>
      <c r="G1712" t="s">
        <v>39</v>
      </c>
      <c r="H1712" t="s">
        <v>31</v>
      </c>
      <c r="I1712" t="s">
        <v>40</v>
      </c>
      <c r="J1712">
        <v>1</v>
      </c>
      <c r="K1712">
        <v>2688</v>
      </c>
      <c r="L1712">
        <v>2</v>
      </c>
      <c r="M1712">
        <v>2400</v>
      </c>
      <c r="N1712">
        <v>5088</v>
      </c>
      <c r="O1712" t="s">
        <v>27</v>
      </c>
      <c r="P1712">
        <v>4</v>
      </c>
      <c r="Q1712" t="s">
        <v>41</v>
      </c>
      <c r="R1712">
        <v>6</v>
      </c>
    </row>
    <row r="1713" spans="1:18">
      <c r="A1713" s="9">
        <v>1712</v>
      </c>
      <c r="B1713">
        <v>164</v>
      </c>
      <c r="C1713">
        <v>1</v>
      </c>
      <c r="D1713" t="s">
        <v>37</v>
      </c>
      <c r="E1713">
        <v>3</v>
      </c>
      <c r="F1713">
        <v>63</v>
      </c>
      <c r="G1713" t="s">
        <v>76</v>
      </c>
      <c r="H1713" t="s">
        <v>44</v>
      </c>
      <c r="I1713" t="s">
        <v>62</v>
      </c>
      <c r="J1713">
        <v>2</v>
      </c>
      <c r="K1713">
        <v>405</v>
      </c>
      <c r="L1713">
        <v>2</v>
      </c>
      <c r="M1713">
        <v>1680</v>
      </c>
      <c r="N1713">
        <v>2085</v>
      </c>
      <c r="O1713" t="s">
        <v>46</v>
      </c>
      <c r="P1713">
        <v>1</v>
      </c>
      <c r="Q1713" t="s">
        <v>32</v>
      </c>
      <c r="R1713">
        <v>1</v>
      </c>
    </row>
    <row r="1714" spans="1:18">
      <c r="A1714" s="9">
        <v>1713</v>
      </c>
      <c r="B1714">
        <v>97</v>
      </c>
      <c r="C1714">
        <v>3</v>
      </c>
      <c r="D1714" t="s">
        <v>33</v>
      </c>
      <c r="E1714">
        <v>14</v>
      </c>
      <c r="F1714">
        <v>19</v>
      </c>
      <c r="G1714" t="s">
        <v>58</v>
      </c>
      <c r="H1714" t="s">
        <v>31</v>
      </c>
      <c r="I1714" t="s">
        <v>40</v>
      </c>
      <c r="J1714">
        <v>2</v>
      </c>
      <c r="K1714">
        <v>13328</v>
      </c>
      <c r="L1714">
        <v>1</v>
      </c>
      <c r="M1714">
        <v>1000</v>
      </c>
      <c r="N1714">
        <v>14328</v>
      </c>
      <c r="O1714" t="s">
        <v>27</v>
      </c>
      <c r="P1714">
        <v>2</v>
      </c>
      <c r="Q1714" t="s">
        <v>28</v>
      </c>
      <c r="R1714">
        <v>4</v>
      </c>
    </row>
    <row r="1715" spans="1:18">
      <c r="A1715" s="9">
        <v>1714</v>
      </c>
      <c r="B1715">
        <v>243</v>
      </c>
      <c r="C1715">
        <v>1</v>
      </c>
      <c r="D1715" t="s">
        <v>37</v>
      </c>
      <c r="E1715">
        <v>3</v>
      </c>
      <c r="F1715">
        <v>63</v>
      </c>
      <c r="G1715" t="s">
        <v>76</v>
      </c>
      <c r="H1715" t="s">
        <v>44</v>
      </c>
      <c r="I1715" t="s">
        <v>62</v>
      </c>
      <c r="J1715">
        <v>3</v>
      </c>
      <c r="K1715">
        <v>7074</v>
      </c>
      <c r="L1715">
        <v>2</v>
      </c>
      <c r="M1715">
        <v>10080</v>
      </c>
      <c r="N1715">
        <v>17154</v>
      </c>
      <c r="O1715" t="s">
        <v>46</v>
      </c>
      <c r="P1715">
        <v>4</v>
      </c>
      <c r="Q1715" t="s">
        <v>41</v>
      </c>
      <c r="R1715">
        <v>6</v>
      </c>
    </row>
    <row r="1716" spans="1:18">
      <c r="A1716" s="9">
        <v>1715</v>
      </c>
      <c r="B1716">
        <v>74</v>
      </c>
      <c r="C1716">
        <v>1</v>
      </c>
      <c r="D1716" t="s">
        <v>37</v>
      </c>
      <c r="E1716">
        <v>3</v>
      </c>
      <c r="F1716">
        <v>47</v>
      </c>
      <c r="G1716" t="s">
        <v>56</v>
      </c>
      <c r="H1716" t="s">
        <v>57</v>
      </c>
      <c r="I1716" t="s">
        <v>26</v>
      </c>
      <c r="J1716">
        <v>3</v>
      </c>
      <c r="K1716">
        <v>1104</v>
      </c>
      <c r="L1716">
        <v>2</v>
      </c>
      <c r="M1716">
        <v>2370</v>
      </c>
      <c r="N1716">
        <v>3474</v>
      </c>
      <c r="O1716" t="s">
        <v>27</v>
      </c>
      <c r="P1716">
        <v>1</v>
      </c>
      <c r="Q1716" t="s">
        <v>32</v>
      </c>
      <c r="R1716">
        <v>1</v>
      </c>
    </row>
    <row r="1717" spans="1:18">
      <c r="A1717" s="9">
        <v>1716</v>
      </c>
      <c r="B1717">
        <v>264</v>
      </c>
      <c r="C1717">
        <v>2</v>
      </c>
      <c r="D1717" t="s">
        <v>29</v>
      </c>
      <c r="E1717">
        <v>7</v>
      </c>
      <c r="F1717">
        <v>61</v>
      </c>
      <c r="G1717" t="s">
        <v>61</v>
      </c>
      <c r="H1717" t="s">
        <v>57</v>
      </c>
      <c r="I1717" t="s">
        <v>62</v>
      </c>
      <c r="J1717">
        <v>3</v>
      </c>
      <c r="K1717">
        <v>826</v>
      </c>
      <c r="L1717">
        <v>1</v>
      </c>
      <c r="M1717">
        <v>1470</v>
      </c>
      <c r="N1717">
        <v>2296</v>
      </c>
      <c r="O1717" t="s">
        <v>46</v>
      </c>
      <c r="P1717">
        <v>1</v>
      </c>
      <c r="Q1717" t="s">
        <v>32</v>
      </c>
      <c r="R1717">
        <v>1</v>
      </c>
    </row>
    <row r="1718" spans="1:18">
      <c r="A1718" s="9">
        <v>1717</v>
      </c>
      <c r="B1718">
        <v>11</v>
      </c>
      <c r="C1718">
        <v>3</v>
      </c>
      <c r="D1718" t="s">
        <v>33</v>
      </c>
      <c r="E1718">
        <v>14</v>
      </c>
      <c r="F1718">
        <v>67</v>
      </c>
      <c r="G1718" t="s">
        <v>63</v>
      </c>
      <c r="H1718" t="s">
        <v>31</v>
      </c>
      <c r="I1718" t="s">
        <v>64</v>
      </c>
      <c r="J1718">
        <v>3</v>
      </c>
      <c r="K1718">
        <v>28896</v>
      </c>
      <c r="L1718">
        <v>1</v>
      </c>
      <c r="M1718">
        <v>4620</v>
      </c>
      <c r="N1718">
        <v>33516</v>
      </c>
      <c r="O1718" t="s">
        <v>46</v>
      </c>
      <c r="P1718">
        <v>4</v>
      </c>
      <c r="Q1718" t="s">
        <v>41</v>
      </c>
      <c r="R1718">
        <v>6</v>
      </c>
    </row>
    <row r="1719" spans="1:18">
      <c r="A1719" s="9">
        <v>1718</v>
      </c>
      <c r="B1719">
        <v>146</v>
      </c>
      <c r="C1719">
        <v>2</v>
      </c>
      <c r="D1719" t="s">
        <v>29</v>
      </c>
      <c r="E1719">
        <v>7</v>
      </c>
      <c r="F1719">
        <v>4</v>
      </c>
      <c r="G1719" t="s">
        <v>65</v>
      </c>
      <c r="H1719" t="s">
        <v>44</v>
      </c>
      <c r="I1719" t="s">
        <v>40</v>
      </c>
      <c r="J1719">
        <v>1</v>
      </c>
      <c r="K1719">
        <v>588</v>
      </c>
      <c r="L1719">
        <v>1</v>
      </c>
      <c r="M1719">
        <v>600</v>
      </c>
      <c r="N1719">
        <v>1188</v>
      </c>
      <c r="O1719" t="s">
        <v>27</v>
      </c>
      <c r="P1719">
        <v>3</v>
      </c>
      <c r="Q1719" t="s">
        <v>35</v>
      </c>
      <c r="R1719">
        <v>2</v>
      </c>
    </row>
    <row r="1720" spans="1:18">
      <c r="A1720" s="9">
        <v>1719</v>
      </c>
      <c r="B1720">
        <v>298</v>
      </c>
      <c r="C1720">
        <v>1</v>
      </c>
      <c r="D1720" t="s">
        <v>37</v>
      </c>
      <c r="E1720">
        <v>3</v>
      </c>
      <c r="F1720">
        <v>54</v>
      </c>
      <c r="G1720" t="s">
        <v>73</v>
      </c>
      <c r="H1720" t="s">
        <v>57</v>
      </c>
      <c r="I1720" t="s">
        <v>26</v>
      </c>
      <c r="J1720">
        <v>2</v>
      </c>
      <c r="K1720">
        <v>1530</v>
      </c>
      <c r="L1720">
        <v>2</v>
      </c>
      <c r="M1720">
        <v>21360</v>
      </c>
      <c r="N1720">
        <v>22890</v>
      </c>
      <c r="O1720" t="s">
        <v>27</v>
      </c>
      <c r="P1720">
        <v>4</v>
      </c>
      <c r="Q1720" t="s">
        <v>41</v>
      </c>
      <c r="R1720">
        <v>6</v>
      </c>
    </row>
    <row r="1721" spans="1:18">
      <c r="A1721" s="9">
        <v>1720</v>
      </c>
      <c r="B1721">
        <v>150</v>
      </c>
      <c r="C1721">
        <v>2</v>
      </c>
      <c r="D1721" t="s">
        <v>29</v>
      </c>
      <c r="E1721">
        <v>7</v>
      </c>
      <c r="F1721">
        <v>33</v>
      </c>
      <c r="G1721" t="s">
        <v>34</v>
      </c>
      <c r="H1721" t="s">
        <v>25</v>
      </c>
      <c r="I1721" t="s">
        <v>26</v>
      </c>
      <c r="J1721">
        <v>1</v>
      </c>
      <c r="K1721">
        <v>2072</v>
      </c>
      <c r="L1721">
        <v>2</v>
      </c>
      <c r="M1721">
        <v>7840</v>
      </c>
      <c r="N1721">
        <v>9912</v>
      </c>
      <c r="O1721" t="s">
        <v>27</v>
      </c>
      <c r="P1721">
        <v>2</v>
      </c>
      <c r="Q1721" t="s">
        <v>28</v>
      </c>
      <c r="R1721">
        <v>4</v>
      </c>
    </row>
    <row r="1722" spans="1:18">
      <c r="A1722" s="9">
        <v>1721</v>
      </c>
      <c r="B1722">
        <v>137</v>
      </c>
      <c r="C1722">
        <v>4</v>
      </c>
      <c r="D1722" t="s">
        <v>23</v>
      </c>
      <c r="E1722">
        <v>30</v>
      </c>
      <c r="F1722">
        <v>65</v>
      </c>
      <c r="G1722" t="s">
        <v>80</v>
      </c>
      <c r="H1722" t="s">
        <v>44</v>
      </c>
      <c r="I1722" t="s">
        <v>62</v>
      </c>
      <c r="J1722">
        <v>1</v>
      </c>
      <c r="K1722">
        <v>6000</v>
      </c>
      <c r="L1722">
        <v>1</v>
      </c>
      <c r="M1722">
        <v>6080</v>
      </c>
      <c r="N1722">
        <v>12080</v>
      </c>
      <c r="O1722" t="s">
        <v>46</v>
      </c>
      <c r="P1722">
        <v>2</v>
      </c>
      <c r="Q1722" t="s">
        <v>28</v>
      </c>
      <c r="R1722">
        <v>4</v>
      </c>
    </row>
    <row r="1723" spans="1:18">
      <c r="A1723" s="9">
        <v>1722</v>
      </c>
      <c r="B1723">
        <v>280</v>
      </c>
      <c r="C1723">
        <v>4</v>
      </c>
      <c r="D1723" t="s">
        <v>23</v>
      </c>
      <c r="E1723">
        <v>30</v>
      </c>
      <c r="F1723">
        <v>50</v>
      </c>
      <c r="G1723" t="s">
        <v>70</v>
      </c>
      <c r="H1723" t="s">
        <v>31</v>
      </c>
      <c r="I1723" t="s">
        <v>26</v>
      </c>
      <c r="J1723">
        <v>2</v>
      </c>
      <c r="K1723">
        <v>15600</v>
      </c>
      <c r="L1723">
        <v>1</v>
      </c>
      <c r="M1723">
        <v>4900</v>
      </c>
      <c r="N1723">
        <v>20500</v>
      </c>
      <c r="O1723" t="s">
        <v>27</v>
      </c>
      <c r="P1723">
        <v>2</v>
      </c>
      <c r="Q1723" t="s">
        <v>28</v>
      </c>
      <c r="R1723">
        <v>4</v>
      </c>
    </row>
    <row r="1724" spans="1:18">
      <c r="A1724" s="9">
        <v>1723</v>
      </c>
      <c r="B1724">
        <v>67</v>
      </c>
      <c r="C1724">
        <v>4</v>
      </c>
      <c r="D1724" t="s">
        <v>23</v>
      </c>
      <c r="E1724">
        <v>30</v>
      </c>
      <c r="F1724">
        <v>56</v>
      </c>
      <c r="G1724" t="s">
        <v>90</v>
      </c>
      <c r="H1724" t="s">
        <v>25</v>
      </c>
      <c r="I1724" t="s">
        <v>26</v>
      </c>
      <c r="J1724">
        <v>2</v>
      </c>
      <c r="K1724">
        <v>25740</v>
      </c>
      <c r="L1724">
        <v>2</v>
      </c>
      <c r="M1724">
        <v>12960</v>
      </c>
      <c r="N1724">
        <v>38700</v>
      </c>
      <c r="O1724" t="s">
        <v>27</v>
      </c>
      <c r="P1724">
        <v>4</v>
      </c>
      <c r="Q1724" t="s">
        <v>41</v>
      </c>
      <c r="R1724">
        <v>6</v>
      </c>
    </row>
    <row r="1725" spans="1:18">
      <c r="A1725" s="9">
        <v>1724</v>
      </c>
      <c r="B1725">
        <v>81</v>
      </c>
      <c r="C1725">
        <v>3</v>
      </c>
      <c r="D1725" t="s">
        <v>33</v>
      </c>
      <c r="E1725">
        <v>14</v>
      </c>
      <c r="F1725">
        <v>63</v>
      </c>
      <c r="G1725" t="s">
        <v>76</v>
      </c>
      <c r="H1725" t="s">
        <v>44</v>
      </c>
      <c r="I1725" t="s">
        <v>62</v>
      </c>
      <c r="J1725">
        <v>2</v>
      </c>
      <c r="K1725">
        <v>1890</v>
      </c>
      <c r="L1725">
        <v>1</v>
      </c>
      <c r="M1725">
        <v>840</v>
      </c>
      <c r="N1725">
        <v>2730</v>
      </c>
      <c r="O1725" t="s">
        <v>46</v>
      </c>
      <c r="P1725">
        <v>1</v>
      </c>
      <c r="Q1725" t="s">
        <v>32</v>
      </c>
      <c r="R1725">
        <v>1</v>
      </c>
    </row>
    <row r="1726" spans="1:18">
      <c r="A1726" s="9">
        <v>1725</v>
      </c>
      <c r="B1726">
        <v>48</v>
      </c>
      <c r="C1726">
        <v>4</v>
      </c>
      <c r="D1726" t="s">
        <v>23</v>
      </c>
      <c r="E1726">
        <v>30</v>
      </c>
      <c r="F1726">
        <v>37</v>
      </c>
      <c r="G1726" t="s">
        <v>75</v>
      </c>
      <c r="H1726" t="s">
        <v>25</v>
      </c>
      <c r="I1726" t="s">
        <v>26</v>
      </c>
      <c r="J1726">
        <v>3</v>
      </c>
      <c r="K1726">
        <v>9510</v>
      </c>
      <c r="L1726">
        <v>2</v>
      </c>
      <c r="M1726">
        <v>1900</v>
      </c>
      <c r="N1726">
        <v>11410</v>
      </c>
      <c r="O1726" t="s">
        <v>27</v>
      </c>
      <c r="P1726">
        <v>1</v>
      </c>
      <c r="Q1726" t="s">
        <v>32</v>
      </c>
      <c r="R1726">
        <v>1</v>
      </c>
    </row>
    <row r="1727" spans="1:18">
      <c r="A1727" s="9">
        <v>1726</v>
      </c>
      <c r="B1727">
        <v>146</v>
      </c>
      <c r="C1727">
        <v>3</v>
      </c>
      <c r="D1727" t="s">
        <v>33</v>
      </c>
      <c r="E1727">
        <v>14</v>
      </c>
      <c r="F1727">
        <v>56</v>
      </c>
      <c r="G1727" t="s">
        <v>90</v>
      </c>
      <c r="H1727" t="s">
        <v>25</v>
      </c>
      <c r="I1727" t="s">
        <v>26</v>
      </c>
      <c r="J1727">
        <v>2</v>
      </c>
      <c r="K1727">
        <v>4004</v>
      </c>
      <c r="L1727">
        <v>2</v>
      </c>
      <c r="M1727">
        <v>4320</v>
      </c>
      <c r="N1727">
        <v>8324</v>
      </c>
      <c r="O1727" t="s">
        <v>27</v>
      </c>
      <c r="P1727">
        <v>3</v>
      </c>
      <c r="Q1727" t="s">
        <v>35</v>
      </c>
      <c r="R1727">
        <v>2</v>
      </c>
    </row>
    <row r="1728" spans="1:18">
      <c r="A1728" s="9">
        <v>1727</v>
      </c>
      <c r="B1728">
        <v>237</v>
      </c>
      <c r="C1728">
        <v>2</v>
      </c>
      <c r="D1728" t="s">
        <v>29</v>
      </c>
      <c r="E1728">
        <v>7</v>
      </c>
      <c r="F1728">
        <v>65</v>
      </c>
      <c r="G1728" t="s">
        <v>80</v>
      </c>
      <c r="H1728" t="s">
        <v>44</v>
      </c>
      <c r="I1728" t="s">
        <v>62</v>
      </c>
      <c r="J1728">
        <v>3</v>
      </c>
      <c r="K1728">
        <v>5852</v>
      </c>
      <c r="L1728">
        <v>1</v>
      </c>
      <c r="M1728">
        <v>6080</v>
      </c>
      <c r="N1728">
        <v>11932</v>
      </c>
      <c r="O1728" t="s">
        <v>46</v>
      </c>
      <c r="P1728">
        <v>2</v>
      </c>
      <c r="Q1728" t="s">
        <v>28</v>
      </c>
      <c r="R1728">
        <v>4</v>
      </c>
    </row>
    <row r="1729" spans="1:18">
      <c r="A1729" s="9">
        <v>1728</v>
      </c>
      <c r="B1729">
        <v>181</v>
      </c>
      <c r="C1729">
        <v>1</v>
      </c>
      <c r="D1729" t="s">
        <v>37</v>
      </c>
      <c r="E1729">
        <v>3</v>
      </c>
      <c r="F1729">
        <v>20</v>
      </c>
      <c r="G1729" t="s">
        <v>45</v>
      </c>
      <c r="H1729" t="s">
        <v>31</v>
      </c>
      <c r="I1729" t="s">
        <v>40</v>
      </c>
      <c r="J1729">
        <v>1</v>
      </c>
      <c r="K1729">
        <v>243</v>
      </c>
      <c r="L1729">
        <v>1</v>
      </c>
      <c r="M1729">
        <v>360</v>
      </c>
      <c r="N1729">
        <v>603</v>
      </c>
      <c r="O1729" t="s">
        <v>46</v>
      </c>
      <c r="P1729">
        <v>1</v>
      </c>
      <c r="Q1729" t="s">
        <v>32</v>
      </c>
      <c r="R1729">
        <v>1</v>
      </c>
    </row>
    <row r="1730" spans="1:18">
      <c r="A1730" s="9">
        <v>1729</v>
      </c>
      <c r="B1730">
        <v>300</v>
      </c>
      <c r="C1730">
        <v>2</v>
      </c>
      <c r="D1730" t="s">
        <v>29</v>
      </c>
      <c r="E1730">
        <v>7</v>
      </c>
      <c r="F1730">
        <v>54</v>
      </c>
      <c r="G1730" t="s">
        <v>73</v>
      </c>
      <c r="H1730" t="s">
        <v>57</v>
      </c>
      <c r="I1730" t="s">
        <v>26</v>
      </c>
      <c r="J1730">
        <v>1</v>
      </c>
      <c r="K1730">
        <v>1512</v>
      </c>
      <c r="L1730">
        <v>1</v>
      </c>
      <c r="M1730">
        <v>10680</v>
      </c>
      <c r="N1730">
        <v>12192</v>
      </c>
      <c r="O1730" t="s">
        <v>27</v>
      </c>
      <c r="P1730">
        <v>4</v>
      </c>
      <c r="Q1730" t="s">
        <v>41</v>
      </c>
      <c r="R1730">
        <v>6</v>
      </c>
    </row>
    <row r="1731" spans="1:18">
      <c r="A1731" s="9">
        <v>1730</v>
      </c>
      <c r="B1731">
        <v>9</v>
      </c>
      <c r="C1731">
        <v>4</v>
      </c>
      <c r="D1731" t="s">
        <v>23</v>
      </c>
      <c r="E1731">
        <v>30</v>
      </c>
      <c r="F1731">
        <v>38</v>
      </c>
      <c r="G1731" t="s">
        <v>36</v>
      </c>
      <c r="H1731" t="s">
        <v>25</v>
      </c>
      <c r="I1731" t="s">
        <v>26</v>
      </c>
      <c r="J1731">
        <v>3</v>
      </c>
      <c r="K1731">
        <v>35100</v>
      </c>
      <c r="L1731">
        <v>2</v>
      </c>
      <c r="M1731">
        <v>13200</v>
      </c>
      <c r="N1731">
        <v>48300</v>
      </c>
      <c r="O1731" t="s">
        <v>27</v>
      </c>
      <c r="P1731">
        <v>4</v>
      </c>
      <c r="Q1731" t="s">
        <v>41</v>
      </c>
      <c r="R1731">
        <v>6</v>
      </c>
    </row>
    <row r="1732" spans="1:18">
      <c r="A1732" s="9">
        <v>1731</v>
      </c>
      <c r="B1732">
        <v>219</v>
      </c>
      <c r="C1732">
        <v>1</v>
      </c>
      <c r="D1732" t="s">
        <v>37</v>
      </c>
      <c r="E1732">
        <v>3</v>
      </c>
      <c r="F1732">
        <v>1</v>
      </c>
      <c r="G1732" t="s">
        <v>53</v>
      </c>
      <c r="H1732" t="s">
        <v>31</v>
      </c>
      <c r="I1732" t="s">
        <v>40</v>
      </c>
      <c r="J1732">
        <v>1</v>
      </c>
      <c r="K1732">
        <v>177</v>
      </c>
      <c r="L1732">
        <v>2</v>
      </c>
      <c r="M1732">
        <v>800</v>
      </c>
      <c r="N1732">
        <v>977</v>
      </c>
      <c r="O1732" t="s">
        <v>27</v>
      </c>
      <c r="P1732">
        <v>1</v>
      </c>
      <c r="Q1732" t="s">
        <v>32</v>
      </c>
      <c r="R1732">
        <v>1</v>
      </c>
    </row>
    <row r="1733" spans="1:18">
      <c r="A1733" s="9">
        <v>1732</v>
      </c>
      <c r="B1733">
        <v>87</v>
      </c>
      <c r="C1733">
        <v>2</v>
      </c>
      <c r="D1733" t="s">
        <v>29</v>
      </c>
      <c r="E1733">
        <v>7</v>
      </c>
      <c r="F1733">
        <v>41</v>
      </c>
      <c r="G1733" t="s">
        <v>49</v>
      </c>
      <c r="H1733" t="s">
        <v>25</v>
      </c>
      <c r="I1733" t="s">
        <v>26</v>
      </c>
      <c r="J1733">
        <v>2</v>
      </c>
      <c r="K1733">
        <v>3612</v>
      </c>
      <c r="L1733">
        <v>2</v>
      </c>
      <c r="M1733">
        <v>15600</v>
      </c>
      <c r="N1733">
        <v>19212</v>
      </c>
      <c r="O1733" t="s">
        <v>27</v>
      </c>
      <c r="P1733">
        <v>2</v>
      </c>
      <c r="Q1733" t="s">
        <v>28</v>
      </c>
      <c r="R1733">
        <v>4</v>
      </c>
    </row>
    <row r="1734" spans="1:18">
      <c r="A1734" s="9">
        <v>1733</v>
      </c>
      <c r="B1734">
        <v>194</v>
      </c>
      <c r="C1734">
        <v>4</v>
      </c>
      <c r="D1734" t="s">
        <v>23</v>
      </c>
      <c r="E1734">
        <v>30</v>
      </c>
      <c r="F1734">
        <v>19</v>
      </c>
      <c r="G1734" t="s">
        <v>58</v>
      </c>
      <c r="H1734" t="s">
        <v>31</v>
      </c>
      <c r="I1734" t="s">
        <v>40</v>
      </c>
      <c r="J1734">
        <v>3</v>
      </c>
      <c r="K1734">
        <v>21000</v>
      </c>
      <c r="L1734">
        <v>2</v>
      </c>
      <c r="M1734">
        <v>500</v>
      </c>
      <c r="N1734">
        <v>21500</v>
      </c>
      <c r="O1734" t="s">
        <v>27</v>
      </c>
      <c r="P1734">
        <v>1</v>
      </c>
      <c r="Q1734" t="s">
        <v>32</v>
      </c>
      <c r="R1734">
        <v>1</v>
      </c>
    </row>
    <row r="1735" spans="1:18">
      <c r="A1735" s="9">
        <v>1734</v>
      </c>
      <c r="B1735">
        <v>277</v>
      </c>
      <c r="C1735">
        <v>3</v>
      </c>
      <c r="D1735" t="s">
        <v>33</v>
      </c>
      <c r="E1735">
        <v>14</v>
      </c>
      <c r="F1735">
        <v>21</v>
      </c>
      <c r="G1735" t="s">
        <v>72</v>
      </c>
      <c r="H1735" t="s">
        <v>31</v>
      </c>
      <c r="I1735" t="s">
        <v>40</v>
      </c>
      <c r="J1735">
        <v>3</v>
      </c>
      <c r="K1735">
        <v>9212</v>
      </c>
      <c r="L1735">
        <v>2</v>
      </c>
      <c r="M1735">
        <v>1240</v>
      </c>
      <c r="N1735">
        <v>10452</v>
      </c>
      <c r="O1735" t="s">
        <v>46</v>
      </c>
      <c r="P1735">
        <v>3</v>
      </c>
      <c r="Q1735" t="s">
        <v>35</v>
      </c>
      <c r="R1735">
        <v>2</v>
      </c>
    </row>
    <row r="1736" spans="1:18">
      <c r="A1736" s="9">
        <v>1735</v>
      </c>
      <c r="B1736">
        <v>122</v>
      </c>
      <c r="C1736">
        <v>2</v>
      </c>
      <c r="D1736" t="s">
        <v>29</v>
      </c>
      <c r="E1736">
        <v>7</v>
      </c>
      <c r="F1736">
        <v>19</v>
      </c>
      <c r="G1736" t="s">
        <v>58</v>
      </c>
      <c r="H1736" t="s">
        <v>31</v>
      </c>
      <c r="I1736" t="s">
        <v>40</v>
      </c>
      <c r="J1736">
        <v>2</v>
      </c>
      <c r="K1736">
        <v>6664</v>
      </c>
      <c r="L1736">
        <v>2</v>
      </c>
      <c r="M1736">
        <v>2000</v>
      </c>
      <c r="N1736">
        <v>8664</v>
      </c>
      <c r="O1736" t="s">
        <v>27</v>
      </c>
      <c r="P1736">
        <v>2</v>
      </c>
      <c r="Q1736" t="s">
        <v>28</v>
      </c>
      <c r="R1736">
        <v>4</v>
      </c>
    </row>
    <row r="1737" spans="1:18">
      <c r="A1737" s="9">
        <v>1736</v>
      </c>
      <c r="B1737">
        <v>158</v>
      </c>
      <c r="C1737">
        <v>2</v>
      </c>
      <c r="D1737" t="s">
        <v>29</v>
      </c>
      <c r="E1737">
        <v>7</v>
      </c>
      <c r="F1737">
        <v>53</v>
      </c>
      <c r="G1737" t="s">
        <v>55</v>
      </c>
      <c r="H1737" t="s">
        <v>44</v>
      </c>
      <c r="I1737" t="s">
        <v>26</v>
      </c>
      <c r="J1737">
        <v>1</v>
      </c>
      <c r="K1737">
        <v>560</v>
      </c>
      <c r="L1737">
        <v>1</v>
      </c>
      <c r="M1737">
        <v>2544</v>
      </c>
      <c r="N1737">
        <v>3104</v>
      </c>
      <c r="O1737" t="s">
        <v>27</v>
      </c>
      <c r="P1737">
        <v>3</v>
      </c>
      <c r="Q1737" t="s">
        <v>35</v>
      </c>
      <c r="R1737">
        <v>2</v>
      </c>
    </row>
    <row r="1738" spans="1:18">
      <c r="A1738" s="9">
        <v>1737</v>
      </c>
      <c r="B1738">
        <v>3</v>
      </c>
      <c r="C1738">
        <v>2</v>
      </c>
      <c r="D1738" t="s">
        <v>29</v>
      </c>
      <c r="E1738">
        <v>7</v>
      </c>
      <c r="F1738">
        <v>20</v>
      </c>
      <c r="G1738" t="s">
        <v>45</v>
      </c>
      <c r="H1738" t="s">
        <v>31</v>
      </c>
      <c r="I1738" t="s">
        <v>40</v>
      </c>
      <c r="J1738">
        <v>2</v>
      </c>
      <c r="K1738">
        <v>2968</v>
      </c>
      <c r="L1738">
        <v>1</v>
      </c>
      <c r="M1738">
        <v>1440</v>
      </c>
      <c r="N1738">
        <v>4408</v>
      </c>
      <c r="O1738" t="s">
        <v>46</v>
      </c>
      <c r="P1738">
        <v>2</v>
      </c>
      <c r="Q1738" t="s">
        <v>28</v>
      </c>
      <c r="R1738">
        <v>4</v>
      </c>
    </row>
    <row r="1739" spans="1:18">
      <c r="A1739" s="9">
        <v>1738</v>
      </c>
      <c r="B1739">
        <v>252</v>
      </c>
      <c r="C1739">
        <v>2</v>
      </c>
      <c r="D1739" t="s">
        <v>29</v>
      </c>
      <c r="E1739">
        <v>7</v>
      </c>
      <c r="F1739">
        <v>58</v>
      </c>
      <c r="G1739" t="s">
        <v>38</v>
      </c>
      <c r="H1739" t="s">
        <v>31</v>
      </c>
      <c r="I1739" t="s">
        <v>26</v>
      </c>
      <c r="J1739">
        <v>1</v>
      </c>
      <c r="K1739">
        <v>952</v>
      </c>
      <c r="L1739">
        <v>2</v>
      </c>
      <c r="M1739">
        <v>2680</v>
      </c>
      <c r="N1739">
        <v>3632</v>
      </c>
      <c r="O1739" t="s">
        <v>27</v>
      </c>
      <c r="P1739">
        <v>3</v>
      </c>
      <c r="Q1739" t="s">
        <v>35</v>
      </c>
      <c r="R1739">
        <v>2</v>
      </c>
    </row>
    <row r="1740" spans="1:18">
      <c r="A1740" s="9">
        <v>1739</v>
      </c>
      <c r="B1740">
        <v>34</v>
      </c>
      <c r="C1740">
        <v>2</v>
      </c>
      <c r="D1740" t="s">
        <v>29</v>
      </c>
      <c r="E1740">
        <v>7</v>
      </c>
      <c r="F1740">
        <v>55</v>
      </c>
      <c r="G1740" t="s">
        <v>102</v>
      </c>
      <c r="H1740" t="s">
        <v>25</v>
      </c>
      <c r="I1740" t="s">
        <v>26</v>
      </c>
      <c r="J1740">
        <v>2</v>
      </c>
      <c r="K1740">
        <v>6594</v>
      </c>
      <c r="L1740">
        <v>1</v>
      </c>
      <c r="M1740">
        <v>5880</v>
      </c>
      <c r="N1740">
        <v>12474</v>
      </c>
      <c r="O1740" t="s">
        <v>27</v>
      </c>
      <c r="P1740">
        <v>4</v>
      </c>
      <c r="Q1740" t="s">
        <v>41</v>
      </c>
      <c r="R1740">
        <v>6</v>
      </c>
    </row>
    <row r="1741" spans="1:18">
      <c r="A1741" s="9">
        <v>1740</v>
      </c>
      <c r="B1741">
        <v>258</v>
      </c>
      <c r="C1741">
        <v>3</v>
      </c>
      <c r="D1741" t="s">
        <v>33</v>
      </c>
      <c r="E1741">
        <v>14</v>
      </c>
      <c r="F1741">
        <v>57</v>
      </c>
      <c r="G1741" t="s">
        <v>30</v>
      </c>
      <c r="H1741" t="s">
        <v>31</v>
      </c>
      <c r="I1741" t="s">
        <v>26</v>
      </c>
      <c r="J1741">
        <v>3</v>
      </c>
      <c r="K1741">
        <v>15232</v>
      </c>
      <c r="L1741">
        <v>1</v>
      </c>
      <c r="M1741">
        <v>2300</v>
      </c>
      <c r="N1741">
        <v>17532</v>
      </c>
      <c r="O1741" t="s">
        <v>27</v>
      </c>
      <c r="P1741">
        <v>3</v>
      </c>
      <c r="Q1741" t="s">
        <v>35</v>
      </c>
      <c r="R1741">
        <v>2</v>
      </c>
    </row>
    <row r="1742" spans="1:18">
      <c r="A1742" s="9">
        <v>1741</v>
      </c>
      <c r="B1742">
        <v>8</v>
      </c>
      <c r="C1742">
        <v>2</v>
      </c>
      <c r="D1742" t="s">
        <v>29</v>
      </c>
      <c r="E1742">
        <v>7</v>
      </c>
      <c r="F1742">
        <v>20</v>
      </c>
      <c r="G1742" t="s">
        <v>45</v>
      </c>
      <c r="H1742" t="s">
        <v>31</v>
      </c>
      <c r="I1742" t="s">
        <v>40</v>
      </c>
      <c r="J1742">
        <v>1</v>
      </c>
      <c r="K1742">
        <v>2268</v>
      </c>
      <c r="L1742">
        <v>2</v>
      </c>
      <c r="M1742">
        <v>2880</v>
      </c>
      <c r="N1742">
        <v>5148</v>
      </c>
      <c r="O1742" t="s">
        <v>46</v>
      </c>
      <c r="P1742">
        <v>2</v>
      </c>
      <c r="Q1742" t="s">
        <v>28</v>
      </c>
      <c r="R1742">
        <v>4</v>
      </c>
    </row>
    <row r="1743" spans="1:18">
      <c r="A1743" s="9">
        <v>1742</v>
      </c>
      <c r="B1743">
        <v>214</v>
      </c>
      <c r="C1743">
        <v>4</v>
      </c>
      <c r="D1743" t="s">
        <v>23</v>
      </c>
      <c r="E1743">
        <v>30</v>
      </c>
      <c r="F1743">
        <v>28</v>
      </c>
      <c r="G1743" t="s">
        <v>39</v>
      </c>
      <c r="H1743" t="s">
        <v>31</v>
      </c>
      <c r="I1743" t="s">
        <v>40</v>
      </c>
      <c r="J1743">
        <v>1</v>
      </c>
      <c r="K1743">
        <v>3840</v>
      </c>
      <c r="L1743">
        <v>1</v>
      </c>
      <c r="M1743">
        <v>400</v>
      </c>
      <c r="N1743">
        <v>4240</v>
      </c>
      <c r="O1743" t="s">
        <v>27</v>
      </c>
      <c r="P1743">
        <v>3</v>
      </c>
      <c r="Q1743" t="s">
        <v>35</v>
      </c>
      <c r="R1743">
        <v>2</v>
      </c>
    </row>
    <row r="1744" spans="1:18">
      <c r="A1744" s="9">
        <v>1743</v>
      </c>
      <c r="B1744">
        <v>51</v>
      </c>
      <c r="C1744">
        <v>4</v>
      </c>
      <c r="D1744" t="s">
        <v>23</v>
      </c>
      <c r="E1744">
        <v>30</v>
      </c>
      <c r="F1744">
        <v>29</v>
      </c>
      <c r="G1744" t="s">
        <v>68</v>
      </c>
      <c r="H1744" t="s">
        <v>31</v>
      </c>
      <c r="I1744" t="s">
        <v>40</v>
      </c>
      <c r="J1744">
        <v>3</v>
      </c>
      <c r="K1744">
        <v>40080</v>
      </c>
      <c r="L1744">
        <v>1</v>
      </c>
      <c r="M1744">
        <v>1360</v>
      </c>
      <c r="N1744">
        <v>41440</v>
      </c>
      <c r="O1744" t="s">
        <v>27</v>
      </c>
      <c r="P1744">
        <v>2</v>
      </c>
      <c r="Q1744" t="s">
        <v>28</v>
      </c>
      <c r="R1744">
        <v>4</v>
      </c>
    </row>
    <row r="1745" spans="1:18">
      <c r="A1745" s="9">
        <v>1744</v>
      </c>
      <c r="B1745">
        <v>239</v>
      </c>
      <c r="C1745">
        <v>2</v>
      </c>
      <c r="D1745" t="s">
        <v>29</v>
      </c>
      <c r="E1745">
        <v>7</v>
      </c>
      <c r="F1745">
        <v>57</v>
      </c>
      <c r="G1745" t="s">
        <v>30</v>
      </c>
      <c r="H1745" t="s">
        <v>31</v>
      </c>
      <c r="I1745" t="s">
        <v>26</v>
      </c>
      <c r="J1745">
        <v>2</v>
      </c>
      <c r="K1745">
        <v>2632</v>
      </c>
      <c r="L1745">
        <v>2</v>
      </c>
      <c r="M1745">
        <v>4600</v>
      </c>
      <c r="N1745">
        <v>7232</v>
      </c>
      <c r="O1745" t="s">
        <v>27</v>
      </c>
      <c r="P1745">
        <v>3</v>
      </c>
      <c r="Q1745" t="s">
        <v>35</v>
      </c>
      <c r="R1745">
        <v>2</v>
      </c>
    </row>
    <row r="1746" spans="1:18">
      <c r="A1746" s="9">
        <v>1745</v>
      </c>
      <c r="B1746">
        <v>132</v>
      </c>
      <c r="C1746">
        <v>4</v>
      </c>
      <c r="D1746" t="s">
        <v>23</v>
      </c>
      <c r="E1746">
        <v>30</v>
      </c>
      <c r="F1746">
        <v>35</v>
      </c>
      <c r="G1746" t="s">
        <v>48</v>
      </c>
      <c r="H1746" t="s">
        <v>25</v>
      </c>
      <c r="I1746" t="s">
        <v>26</v>
      </c>
      <c r="J1746">
        <v>2</v>
      </c>
      <c r="K1746">
        <v>20160</v>
      </c>
      <c r="L1746">
        <v>1</v>
      </c>
      <c r="M1746">
        <v>7200</v>
      </c>
      <c r="N1746">
        <v>27360</v>
      </c>
      <c r="O1746" t="s">
        <v>27</v>
      </c>
      <c r="P1746">
        <v>4</v>
      </c>
      <c r="Q1746" t="s">
        <v>41</v>
      </c>
      <c r="R1746">
        <v>6</v>
      </c>
    </row>
    <row r="1747" spans="1:18">
      <c r="A1747" s="9">
        <v>1746</v>
      </c>
      <c r="B1747">
        <v>110</v>
      </c>
      <c r="C1747">
        <v>2</v>
      </c>
      <c r="D1747" t="s">
        <v>29</v>
      </c>
      <c r="E1747">
        <v>7</v>
      </c>
      <c r="F1747">
        <v>19</v>
      </c>
      <c r="G1747" t="s">
        <v>58</v>
      </c>
      <c r="H1747" t="s">
        <v>31</v>
      </c>
      <c r="I1747" t="s">
        <v>40</v>
      </c>
      <c r="J1747">
        <v>3</v>
      </c>
      <c r="K1747">
        <v>9800</v>
      </c>
      <c r="L1747">
        <v>2</v>
      </c>
      <c r="M1747">
        <v>1000</v>
      </c>
      <c r="N1747">
        <v>10800</v>
      </c>
      <c r="O1747" t="s">
        <v>27</v>
      </c>
      <c r="P1747">
        <v>3</v>
      </c>
      <c r="Q1747" t="s">
        <v>35</v>
      </c>
      <c r="R1747">
        <v>2</v>
      </c>
    </row>
    <row r="1748" spans="1:18">
      <c r="A1748" s="9">
        <v>1747</v>
      </c>
      <c r="B1748">
        <v>267</v>
      </c>
      <c r="C1748">
        <v>1</v>
      </c>
      <c r="D1748" t="s">
        <v>37</v>
      </c>
      <c r="E1748">
        <v>3</v>
      </c>
      <c r="F1748">
        <v>9</v>
      </c>
      <c r="G1748" t="s">
        <v>43</v>
      </c>
      <c r="H1748" t="s">
        <v>44</v>
      </c>
      <c r="I1748" t="s">
        <v>40</v>
      </c>
      <c r="J1748">
        <v>3</v>
      </c>
      <c r="K1748">
        <v>1026</v>
      </c>
      <c r="L1748">
        <v>2</v>
      </c>
      <c r="M1748">
        <v>260</v>
      </c>
      <c r="N1748">
        <v>1286</v>
      </c>
      <c r="O1748" t="s">
        <v>27</v>
      </c>
      <c r="P1748">
        <v>1</v>
      </c>
      <c r="Q1748" t="s">
        <v>32</v>
      </c>
      <c r="R1748">
        <v>1</v>
      </c>
    </row>
    <row r="1749" spans="1:18">
      <c r="A1749" s="9">
        <v>1748</v>
      </c>
      <c r="B1749">
        <v>98</v>
      </c>
      <c r="C1749">
        <v>3</v>
      </c>
      <c r="D1749" t="s">
        <v>33</v>
      </c>
      <c r="E1749">
        <v>14</v>
      </c>
      <c r="F1749">
        <v>52</v>
      </c>
      <c r="G1749" t="s">
        <v>87</v>
      </c>
      <c r="H1749" t="s">
        <v>44</v>
      </c>
      <c r="I1749" t="s">
        <v>26</v>
      </c>
      <c r="J1749">
        <v>3</v>
      </c>
      <c r="K1749">
        <v>6020</v>
      </c>
      <c r="L1749">
        <v>1</v>
      </c>
      <c r="M1749">
        <v>2440</v>
      </c>
      <c r="N1749">
        <v>8460</v>
      </c>
      <c r="O1749" t="s">
        <v>27</v>
      </c>
      <c r="P1749">
        <v>3</v>
      </c>
      <c r="Q1749" t="s">
        <v>35</v>
      </c>
      <c r="R1749">
        <v>2</v>
      </c>
    </row>
    <row r="1750" spans="1:18">
      <c r="A1750" s="9">
        <v>1749</v>
      </c>
      <c r="B1750">
        <v>159</v>
      </c>
      <c r="C1750">
        <v>3</v>
      </c>
      <c r="D1750" t="s">
        <v>33</v>
      </c>
      <c r="E1750">
        <v>14</v>
      </c>
      <c r="F1750">
        <v>26</v>
      </c>
      <c r="G1750" t="s">
        <v>100</v>
      </c>
      <c r="H1750" t="s">
        <v>44</v>
      </c>
      <c r="I1750" t="s">
        <v>40</v>
      </c>
      <c r="J1750">
        <v>3</v>
      </c>
      <c r="K1750">
        <v>10752</v>
      </c>
      <c r="L1750">
        <v>2</v>
      </c>
      <c r="M1750">
        <v>1760</v>
      </c>
      <c r="N1750">
        <v>12512</v>
      </c>
      <c r="O1750" t="s">
        <v>46</v>
      </c>
      <c r="P1750">
        <v>2</v>
      </c>
      <c r="Q1750" t="s">
        <v>28</v>
      </c>
      <c r="R1750">
        <v>4</v>
      </c>
    </row>
    <row r="1751" spans="1:18">
      <c r="A1751" s="9">
        <v>1750</v>
      </c>
      <c r="B1751">
        <v>133</v>
      </c>
      <c r="C1751">
        <v>4</v>
      </c>
      <c r="D1751" t="s">
        <v>23</v>
      </c>
      <c r="E1751">
        <v>30</v>
      </c>
      <c r="F1751">
        <v>20</v>
      </c>
      <c r="G1751" t="s">
        <v>45</v>
      </c>
      <c r="H1751" t="s">
        <v>31</v>
      </c>
      <c r="I1751" t="s">
        <v>40</v>
      </c>
      <c r="J1751">
        <v>1</v>
      </c>
      <c r="K1751">
        <v>2430</v>
      </c>
      <c r="L1751">
        <v>2</v>
      </c>
      <c r="M1751">
        <v>720</v>
      </c>
      <c r="N1751">
        <v>3150</v>
      </c>
      <c r="O1751" t="s">
        <v>46</v>
      </c>
      <c r="P1751">
        <v>1</v>
      </c>
      <c r="Q1751" t="s">
        <v>32</v>
      </c>
      <c r="R1751">
        <v>1</v>
      </c>
    </row>
    <row r="1752" spans="1:18">
      <c r="A1752" s="9">
        <v>1751</v>
      </c>
      <c r="B1752">
        <v>257</v>
      </c>
      <c r="C1752">
        <v>2</v>
      </c>
      <c r="D1752" t="s">
        <v>29</v>
      </c>
      <c r="E1752">
        <v>7</v>
      </c>
      <c r="F1752">
        <v>3</v>
      </c>
      <c r="G1752" t="s">
        <v>97</v>
      </c>
      <c r="H1752" t="s">
        <v>25</v>
      </c>
      <c r="I1752" t="s">
        <v>40</v>
      </c>
      <c r="J1752">
        <v>2</v>
      </c>
      <c r="K1752">
        <v>3808</v>
      </c>
      <c r="L1752">
        <v>2</v>
      </c>
      <c r="M1752">
        <v>4400</v>
      </c>
      <c r="N1752">
        <v>8208</v>
      </c>
      <c r="O1752" t="s">
        <v>27</v>
      </c>
      <c r="P1752">
        <v>2</v>
      </c>
      <c r="Q1752" t="s">
        <v>28</v>
      </c>
      <c r="R1752">
        <v>4</v>
      </c>
    </row>
    <row r="1753" spans="1:18">
      <c r="A1753" s="9">
        <v>1752</v>
      </c>
      <c r="B1753">
        <v>170</v>
      </c>
      <c r="C1753">
        <v>3</v>
      </c>
      <c r="D1753" t="s">
        <v>33</v>
      </c>
      <c r="E1753">
        <v>14</v>
      </c>
      <c r="F1753">
        <v>68</v>
      </c>
      <c r="G1753" t="s">
        <v>81</v>
      </c>
      <c r="H1753" t="s">
        <v>25</v>
      </c>
      <c r="I1753" t="s">
        <v>82</v>
      </c>
      <c r="J1753">
        <v>1</v>
      </c>
      <c r="K1753">
        <v>3192</v>
      </c>
      <c r="L1753">
        <v>1</v>
      </c>
      <c r="M1753">
        <v>6360</v>
      </c>
      <c r="N1753">
        <v>9552</v>
      </c>
      <c r="O1753" t="s">
        <v>83</v>
      </c>
      <c r="P1753">
        <v>4</v>
      </c>
      <c r="Q1753" t="s">
        <v>41</v>
      </c>
      <c r="R1753">
        <v>6</v>
      </c>
    </row>
    <row r="1754" spans="1:18">
      <c r="A1754" s="9">
        <v>1753</v>
      </c>
      <c r="B1754">
        <v>280</v>
      </c>
      <c r="C1754">
        <v>1</v>
      </c>
      <c r="D1754" t="s">
        <v>37</v>
      </c>
      <c r="E1754">
        <v>3</v>
      </c>
      <c r="F1754">
        <v>65</v>
      </c>
      <c r="G1754" t="s">
        <v>80</v>
      </c>
      <c r="H1754" t="s">
        <v>44</v>
      </c>
      <c r="I1754" t="s">
        <v>62</v>
      </c>
      <c r="J1754">
        <v>3</v>
      </c>
      <c r="K1754">
        <v>1254</v>
      </c>
      <c r="L1754">
        <v>1</v>
      </c>
      <c r="M1754">
        <v>3040</v>
      </c>
      <c r="N1754">
        <v>4294</v>
      </c>
      <c r="O1754" t="s">
        <v>46</v>
      </c>
      <c r="P1754">
        <v>3</v>
      </c>
      <c r="Q1754" t="s">
        <v>35</v>
      </c>
      <c r="R1754">
        <v>2</v>
      </c>
    </row>
    <row r="1755" spans="1:18">
      <c r="A1755" s="9">
        <v>1754</v>
      </c>
      <c r="B1755">
        <v>222</v>
      </c>
      <c r="C1755">
        <v>2</v>
      </c>
      <c r="D1755" t="s">
        <v>29</v>
      </c>
      <c r="E1755">
        <v>7</v>
      </c>
      <c r="F1755">
        <v>45</v>
      </c>
      <c r="G1755" t="s">
        <v>77</v>
      </c>
      <c r="H1755" t="s">
        <v>57</v>
      </c>
      <c r="I1755" t="s">
        <v>26</v>
      </c>
      <c r="J1755">
        <v>3</v>
      </c>
      <c r="K1755">
        <v>1064</v>
      </c>
      <c r="L1755">
        <v>1</v>
      </c>
      <c r="M1755">
        <v>3640</v>
      </c>
      <c r="N1755">
        <v>4704</v>
      </c>
      <c r="O1755" t="s">
        <v>27</v>
      </c>
      <c r="P1755">
        <v>2</v>
      </c>
      <c r="Q1755" t="s">
        <v>28</v>
      </c>
      <c r="R1755">
        <v>4</v>
      </c>
    </row>
    <row r="1756" spans="1:18">
      <c r="A1756" s="9">
        <v>1755</v>
      </c>
      <c r="B1756">
        <v>125</v>
      </c>
      <c r="C1756">
        <v>2</v>
      </c>
      <c r="D1756" t="s">
        <v>29</v>
      </c>
      <c r="E1756">
        <v>7</v>
      </c>
      <c r="F1756">
        <v>9</v>
      </c>
      <c r="G1756" t="s">
        <v>43</v>
      </c>
      <c r="H1756" t="s">
        <v>44</v>
      </c>
      <c r="I1756" t="s">
        <v>40</v>
      </c>
      <c r="J1756">
        <v>3</v>
      </c>
      <c r="K1756">
        <v>4788</v>
      </c>
      <c r="L1756">
        <v>2</v>
      </c>
      <c r="M1756">
        <v>520</v>
      </c>
      <c r="N1756">
        <v>5308</v>
      </c>
      <c r="O1756" t="s">
        <v>27</v>
      </c>
      <c r="P1756">
        <v>3</v>
      </c>
      <c r="Q1756" t="s">
        <v>35</v>
      </c>
      <c r="R1756">
        <v>2</v>
      </c>
    </row>
    <row r="1757" spans="1:18">
      <c r="A1757" s="9">
        <v>1756</v>
      </c>
      <c r="B1757">
        <v>88</v>
      </c>
      <c r="C1757">
        <v>1</v>
      </c>
      <c r="D1757" t="s">
        <v>37</v>
      </c>
      <c r="E1757">
        <v>3</v>
      </c>
      <c r="F1757">
        <v>48</v>
      </c>
      <c r="G1757" t="s">
        <v>42</v>
      </c>
      <c r="H1757" t="s">
        <v>25</v>
      </c>
      <c r="I1757" t="s">
        <v>26</v>
      </c>
      <c r="J1757">
        <v>2</v>
      </c>
      <c r="K1757">
        <v>588</v>
      </c>
      <c r="L1757">
        <v>2</v>
      </c>
      <c r="M1757">
        <v>4880</v>
      </c>
      <c r="N1757">
        <v>5468</v>
      </c>
      <c r="O1757" t="s">
        <v>27</v>
      </c>
      <c r="P1757">
        <v>3</v>
      </c>
      <c r="Q1757" t="s">
        <v>35</v>
      </c>
      <c r="R1757">
        <v>2</v>
      </c>
    </row>
    <row r="1758" spans="1:18">
      <c r="A1758" s="9">
        <v>1757</v>
      </c>
      <c r="B1758">
        <v>13</v>
      </c>
      <c r="C1758">
        <v>2</v>
      </c>
      <c r="D1758" t="s">
        <v>29</v>
      </c>
      <c r="E1758">
        <v>7</v>
      </c>
      <c r="F1758">
        <v>20</v>
      </c>
      <c r="G1758" t="s">
        <v>45</v>
      </c>
      <c r="H1758" t="s">
        <v>31</v>
      </c>
      <c r="I1758" t="s">
        <v>40</v>
      </c>
      <c r="J1758">
        <v>2</v>
      </c>
      <c r="K1758">
        <v>1484</v>
      </c>
      <c r="L1758">
        <v>1</v>
      </c>
      <c r="M1758">
        <v>720</v>
      </c>
      <c r="N1758">
        <v>2204</v>
      </c>
      <c r="O1758" t="s">
        <v>46</v>
      </c>
      <c r="P1758">
        <v>3</v>
      </c>
      <c r="Q1758" t="s">
        <v>35</v>
      </c>
      <c r="R1758">
        <v>2</v>
      </c>
    </row>
    <row r="1759" spans="1:18">
      <c r="A1759" s="9">
        <v>1758</v>
      </c>
      <c r="B1759">
        <v>29</v>
      </c>
      <c r="C1759">
        <v>1</v>
      </c>
      <c r="D1759" t="s">
        <v>37</v>
      </c>
      <c r="E1759">
        <v>3</v>
      </c>
      <c r="F1759">
        <v>49</v>
      </c>
      <c r="G1759" t="s">
        <v>66</v>
      </c>
      <c r="H1759" t="s">
        <v>44</v>
      </c>
      <c r="I1759" t="s">
        <v>26</v>
      </c>
      <c r="J1759">
        <v>1</v>
      </c>
      <c r="K1759">
        <v>258</v>
      </c>
      <c r="L1759">
        <v>1</v>
      </c>
      <c r="M1759">
        <v>2440</v>
      </c>
      <c r="N1759">
        <v>2698</v>
      </c>
      <c r="O1759" t="s">
        <v>27</v>
      </c>
      <c r="P1759">
        <v>3</v>
      </c>
      <c r="Q1759" t="s">
        <v>35</v>
      </c>
      <c r="R1759">
        <v>2</v>
      </c>
    </row>
    <row r="1760" spans="1:18">
      <c r="A1760" s="9">
        <v>1759</v>
      </c>
      <c r="B1760">
        <v>112</v>
      </c>
      <c r="C1760">
        <v>2</v>
      </c>
      <c r="D1760" t="s">
        <v>29</v>
      </c>
      <c r="E1760">
        <v>7</v>
      </c>
      <c r="F1760">
        <v>24</v>
      </c>
      <c r="G1760" t="s">
        <v>89</v>
      </c>
      <c r="H1760" t="s">
        <v>44</v>
      </c>
      <c r="I1760" t="s">
        <v>40</v>
      </c>
      <c r="J1760">
        <v>1</v>
      </c>
      <c r="K1760">
        <v>1848</v>
      </c>
      <c r="L1760">
        <v>1</v>
      </c>
      <c r="M1760">
        <v>880</v>
      </c>
      <c r="N1760">
        <v>2728</v>
      </c>
      <c r="O1760" t="s">
        <v>27</v>
      </c>
      <c r="P1760">
        <v>2</v>
      </c>
      <c r="Q1760" t="s">
        <v>28</v>
      </c>
      <c r="R1760">
        <v>4</v>
      </c>
    </row>
    <row r="1761" spans="1:18">
      <c r="A1761" s="9">
        <v>1760</v>
      </c>
      <c r="B1761">
        <v>33</v>
      </c>
      <c r="C1761">
        <v>3</v>
      </c>
      <c r="D1761" t="s">
        <v>33</v>
      </c>
      <c r="E1761">
        <v>14</v>
      </c>
      <c r="F1761">
        <v>24</v>
      </c>
      <c r="G1761" t="s">
        <v>89</v>
      </c>
      <c r="H1761" t="s">
        <v>44</v>
      </c>
      <c r="I1761" t="s">
        <v>40</v>
      </c>
      <c r="J1761">
        <v>3</v>
      </c>
      <c r="K1761">
        <v>32004</v>
      </c>
      <c r="L1761">
        <v>1</v>
      </c>
      <c r="M1761">
        <v>1320</v>
      </c>
      <c r="N1761">
        <v>33324</v>
      </c>
      <c r="O1761" t="s">
        <v>27</v>
      </c>
      <c r="P1761">
        <v>4</v>
      </c>
      <c r="Q1761" t="s">
        <v>41</v>
      </c>
      <c r="R1761">
        <v>6</v>
      </c>
    </row>
    <row r="1762" spans="1:18">
      <c r="A1762" s="9">
        <v>1761</v>
      </c>
      <c r="B1762">
        <v>175</v>
      </c>
      <c r="C1762">
        <v>1</v>
      </c>
      <c r="D1762" t="s">
        <v>37</v>
      </c>
      <c r="E1762">
        <v>3</v>
      </c>
      <c r="F1762">
        <v>60</v>
      </c>
      <c r="G1762" t="s">
        <v>104</v>
      </c>
      <c r="H1762" t="s">
        <v>44</v>
      </c>
      <c r="I1762" t="s">
        <v>105</v>
      </c>
      <c r="J1762">
        <v>1</v>
      </c>
      <c r="K1762">
        <v>324</v>
      </c>
      <c r="L1762">
        <v>1</v>
      </c>
      <c r="M1762">
        <v>1680</v>
      </c>
      <c r="N1762">
        <v>2004</v>
      </c>
      <c r="O1762" t="s">
        <v>83</v>
      </c>
      <c r="P1762">
        <v>3</v>
      </c>
      <c r="Q1762" t="s">
        <v>35</v>
      </c>
      <c r="R1762">
        <v>2</v>
      </c>
    </row>
    <row r="1763" spans="1:18">
      <c r="A1763" s="9">
        <v>1762</v>
      </c>
      <c r="B1763">
        <v>118</v>
      </c>
      <c r="C1763">
        <v>3</v>
      </c>
      <c r="D1763" t="s">
        <v>33</v>
      </c>
      <c r="E1763">
        <v>14</v>
      </c>
      <c r="F1763">
        <v>29</v>
      </c>
      <c r="G1763" t="s">
        <v>68</v>
      </c>
      <c r="H1763" t="s">
        <v>31</v>
      </c>
      <c r="I1763" t="s">
        <v>40</v>
      </c>
      <c r="J1763">
        <v>1</v>
      </c>
      <c r="K1763">
        <v>966</v>
      </c>
      <c r="L1763">
        <v>2</v>
      </c>
      <c r="M1763">
        <v>680</v>
      </c>
      <c r="N1763">
        <v>1646</v>
      </c>
      <c r="O1763" t="s">
        <v>27</v>
      </c>
      <c r="P1763">
        <v>1</v>
      </c>
      <c r="Q1763" t="s">
        <v>32</v>
      </c>
      <c r="R1763">
        <v>1</v>
      </c>
    </row>
    <row r="1764" spans="1:18">
      <c r="A1764" s="9">
        <v>1763</v>
      </c>
      <c r="B1764">
        <v>59</v>
      </c>
      <c r="C1764">
        <v>4</v>
      </c>
      <c r="D1764" t="s">
        <v>23</v>
      </c>
      <c r="E1764">
        <v>30</v>
      </c>
      <c r="F1764">
        <v>10</v>
      </c>
      <c r="G1764" t="s">
        <v>92</v>
      </c>
      <c r="H1764" t="s">
        <v>31</v>
      </c>
      <c r="I1764" t="s">
        <v>40</v>
      </c>
      <c r="J1764">
        <v>3</v>
      </c>
      <c r="K1764">
        <v>32940</v>
      </c>
      <c r="L1764">
        <v>2</v>
      </c>
      <c r="M1764">
        <v>520</v>
      </c>
      <c r="N1764">
        <v>33460</v>
      </c>
      <c r="O1764" t="s">
        <v>27</v>
      </c>
      <c r="P1764">
        <v>3</v>
      </c>
      <c r="Q1764" t="s">
        <v>35</v>
      </c>
      <c r="R1764">
        <v>2</v>
      </c>
    </row>
    <row r="1765" spans="1:18">
      <c r="A1765" s="9">
        <v>1764</v>
      </c>
      <c r="B1765">
        <v>125</v>
      </c>
      <c r="C1765">
        <v>1</v>
      </c>
      <c r="D1765" t="s">
        <v>37</v>
      </c>
      <c r="E1765">
        <v>3</v>
      </c>
      <c r="F1765">
        <v>57</v>
      </c>
      <c r="G1765" t="s">
        <v>30</v>
      </c>
      <c r="H1765" t="s">
        <v>31</v>
      </c>
      <c r="I1765" t="s">
        <v>26</v>
      </c>
      <c r="J1765">
        <v>3</v>
      </c>
      <c r="K1765">
        <v>6528</v>
      </c>
      <c r="L1765">
        <v>2</v>
      </c>
      <c r="M1765">
        <v>9200</v>
      </c>
      <c r="N1765">
        <v>15728</v>
      </c>
      <c r="O1765" t="s">
        <v>27</v>
      </c>
      <c r="P1765">
        <v>2</v>
      </c>
      <c r="Q1765" t="s">
        <v>28</v>
      </c>
      <c r="R1765">
        <v>4</v>
      </c>
    </row>
    <row r="1766" spans="1:18">
      <c r="A1766" s="9">
        <v>1765</v>
      </c>
      <c r="B1766">
        <v>106</v>
      </c>
      <c r="C1766">
        <v>4</v>
      </c>
      <c r="D1766" t="s">
        <v>23</v>
      </c>
      <c r="E1766">
        <v>30</v>
      </c>
      <c r="F1766">
        <v>56</v>
      </c>
      <c r="G1766" t="s">
        <v>90</v>
      </c>
      <c r="H1766" t="s">
        <v>25</v>
      </c>
      <c r="I1766" t="s">
        <v>26</v>
      </c>
      <c r="J1766">
        <v>3</v>
      </c>
      <c r="K1766">
        <v>69300</v>
      </c>
      <c r="L1766">
        <v>1</v>
      </c>
      <c r="M1766">
        <v>6480</v>
      </c>
      <c r="N1766">
        <v>75780</v>
      </c>
      <c r="O1766" t="s">
        <v>27</v>
      </c>
      <c r="P1766">
        <v>4</v>
      </c>
      <c r="Q1766" t="s">
        <v>41</v>
      </c>
      <c r="R1766">
        <v>6</v>
      </c>
    </row>
    <row r="1767" spans="1:18">
      <c r="A1767" s="9">
        <v>1766</v>
      </c>
      <c r="B1767">
        <v>103</v>
      </c>
      <c r="C1767">
        <v>4</v>
      </c>
      <c r="D1767" t="s">
        <v>23</v>
      </c>
      <c r="E1767">
        <v>30</v>
      </c>
      <c r="F1767">
        <v>40</v>
      </c>
      <c r="G1767" t="s">
        <v>69</v>
      </c>
      <c r="H1767" t="s">
        <v>31</v>
      </c>
      <c r="I1767" t="s">
        <v>26</v>
      </c>
      <c r="J1767">
        <v>1</v>
      </c>
      <c r="K1767">
        <v>8880</v>
      </c>
      <c r="L1767">
        <v>1</v>
      </c>
      <c r="M1767">
        <v>4480</v>
      </c>
      <c r="N1767">
        <v>13360</v>
      </c>
      <c r="O1767" t="s">
        <v>27</v>
      </c>
      <c r="P1767">
        <v>2</v>
      </c>
      <c r="Q1767" t="s">
        <v>28</v>
      </c>
      <c r="R1767">
        <v>4</v>
      </c>
    </row>
    <row r="1768" spans="1:18">
      <c r="A1768" s="9">
        <v>1767</v>
      </c>
      <c r="B1768">
        <v>97</v>
      </c>
      <c r="C1768">
        <v>1</v>
      </c>
      <c r="D1768" t="s">
        <v>37</v>
      </c>
      <c r="E1768">
        <v>3</v>
      </c>
      <c r="F1768">
        <v>40</v>
      </c>
      <c r="G1768" t="s">
        <v>69</v>
      </c>
      <c r="H1768" t="s">
        <v>31</v>
      </c>
      <c r="I1768" t="s">
        <v>26</v>
      </c>
      <c r="J1768">
        <v>3</v>
      </c>
      <c r="K1768">
        <v>1830</v>
      </c>
      <c r="L1768">
        <v>2</v>
      </c>
      <c r="M1768">
        <v>4480</v>
      </c>
      <c r="N1768">
        <v>6310</v>
      </c>
      <c r="O1768" t="s">
        <v>27</v>
      </c>
      <c r="P1768">
        <v>3</v>
      </c>
      <c r="Q1768" t="s">
        <v>35</v>
      </c>
      <c r="R1768">
        <v>2</v>
      </c>
    </row>
    <row r="1769" spans="1:18">
      <c r="A1769" s="9">
        <v>1768</v>
      </c>
      <c r="B1769">
        <v>161</v>
      </c>
      <c r="C1769">
        <v>1</v>
      </c>
      <c r="D1769" t="s">
        <v>37</v>
      </c>
      <c r="E1769">
        <v>3</v>
      </c>
      <c r="F1769">
        <v>34</v>
      </c>
      <c r="G1769" t="s">
        <v>24</v>
      </c>
      <c r="H1769" t="s">
        <v>25</v>
      </c>
      <c r="I1769" t="s">
        <v>26</v>
      </c>
      <c r="J1769">
        <v>3</v>
      </c>
      <c r="K1769">
        <v>3618</v>
      </c>
      <c r="L1769">
        <v>2</v>
      </c>
      <c r="M1769">
        <v>18000</v>
      </c>
      <c r="N1769">
        <v>21618</v>
      </c>
      <c r="O1769" t="s">
        <v>27</v>
      </c>
      <c r="P1769">
        <v>4</v>
      </c>
      <c r="Q1769" t="s">
        <v>41</v>
      </c>
      <c r="R1769">
        <v>6</v>
      </c>
    </row>
    <row r="1770" spans="1:18">
      <c r="A1770" s="9">
        <v>1769</v>
      </c>
      <c r="B1770">
        <v>80</v>
      </c>
      <c r="C1770">
        <v>1</v>
      </c>
      <c r="D1770" t="s">
        <v>37</v>
      </c>
      <c r="E1770">
        <v>3</v>
      </c>
      <c r="F1770">
        <v>51</v>
      </c>
      <c r="G1770" t="s">
        <v>51</v>
      </c>
      <c r="H1770" t="s">
        <v>25</v>
      </c>
      <c r="I1770" t="s">
        <v>26</v>
      </c>
      <c r="J1770">
        <v>2</v>
      </c>
      <c r="K1770">
        <v>336</v>
      </c>
      <c r="L1770">
        <v>1</v>
      </c>
      <c r="M1770">
        <v>1070</v>
      </c>
      <c r="N1770">
        <v>1406</v>
      </c>
      <c r="O1770" t="s">
        <v>27</v>
      </c>
      <c r="P1770">
        <v>1</v>
      </c>
      <c r="Q1770" t="s">
        <v>32</v>
      </c>
      <c r="R1770">
        <v>1</v>
      </c>
    </row>
    <row r="1771" spans="1:18">
      <c r="A1771" s="9">
        <v>1770</v>
      </c>
      <c r="B1771">
        <v>28</v>
      </c>
      <c r="C1771">
        <v>3</v>
      </c>
      <c r="D1771" t="s">
        <v>33</v>
      </c>
      <c r="E1771">
        <v>14</v>
      </c>
      <c r="F1771">
        <v>64</v>
      </c>
      <c r="G1771" t="s">
        <v>79</v>
      </c>
      <c r="H1771" t="s">
        <v>44</v>
      </c>
      <c r="I1771" t="s">
        <v>62</v>
      </c>
      <c r="J1771">
        <v>3</v>
      </c>
      <c r="K1771">
        <v>5698</v>
      </c>
      <c r="L1771">
        <v>1</v>
      </c>
      <c r="M1771">
        <v>1340</v>
      </c>
      <c r="N1771">
        <v>7038</v>
      </c>
      <c r="O1771" t="s">
        <v>46</v>
      </c>
      <c r="P1771">
        <v>1</v>
      </c>
      <c r="Q1771" t="s">
        <v>32</v>
      </c>
      <c r="R1771">
        <v>1</v>
      </c>
    </row>
    <row r="1772" spans="1:18">
      <c r="A1772" s="9">
        <v>1771</v>
      </c>
      <c r="B1772">
        <v>96</v>
      </c>
      <c r="C1772">
        <v>1</v>
      </c>
      <c r="D1772" t="s">
        <v>37</v>
      </c>
      <c r="E1772">
        <v>3</v>
      </c>
      <c r="F1772">
        <v>16</v>
      </c>
      <c r="G1772" t="s">
        <v>107</v>
      </c>
      <c r="H1772" t="s">
        <v>44</v>
      </c>
      <c r="I1772" t="s">
        <v>40</v>
      </c>
      <c r="J1772">
        <v>3</v>
      </c>
      <c r="K1772">
        <v>6696</v>
      </c>
      <c r="L1772">
        <v>2</v>
      </c>
      <c r="M1772">
        <v>1760</v>
      </c>
      <c r="N1772">
        <v>8456</v>
      </c>
      <c r="O1772" t="s">
        <v>27</v>
      </c>
      <c r="P1772">
        <v>2</v>
      </c>
      <c r="Q1772" t="s">
        <v>28</v>
      </c>
      <c r="R1772">
        <v>4</v>
      </c>
    </row>
    <row r="1773" spans="1:18">
      <c r="A1773" s="9">
        <v>1772</v>
      </c>
      <c r="B1773">
        <v>187</v>
      </c>
      <c r="C1773">
        <v>1</v>
      </c>
      <c r="D1773" t="s">
        <v>37</v>
      </c>
      <c r="E1773">
        <v>3</v>
      </c>
      <c r="F1773">
        <v>9</v>
      </c>
      <c r="G1773" t="s">
        <v>43</v>
      </c>
      <c r="H1773" t="s">
        <v>44</v>
      </c>
      <c r="I1773" t="s">
        <v>40</v>
      </c>
      <c r="J1773">
        <v>1</v>
      </c>
      <c r="K1773">
        <v>198</v>
      </c>
      <c r="L1773">
        <v>1</v>
      </c>
      <c r="M1773">
        <v>130</v>
      </c>
      <c r="N1773">
        <v>328</v>
      </c>
      <c r="O1773" t="s">
        <v>27</v>
      </c>
      <c r="P1773">
        <v>1</v>
      </c>
      <c r="Q1773" t="s">
        <v>32</v>
      </c>
      <c r="R1773">
        <v>1</v>
      </c>
    </row>
    <row r="1774" spans="1:18">
      <c r="A1774" s="9">
        <v>1773</v>
      </c>
      <c r="B1774">
        <v>46</v>
      </c>
      <c r="C1774">
        <v>4</v>
      </c>
      <c r="D1774" t="s">
        <v>23</v>
      </c>
      <c r="E1774">
        <v>30</v>
      </c>
      <c r="F1774">
        <v>25</v>
      </c>
      <c r="G1774" t="s">
        <v>78</v>
      </c>
      <c r="H1774" t="s">
        <v>31</v>
      </c>
      <c r="I1774" t="s">
        <v>40</v>
      </c>
      <c r="J1774">
        <v>1</v>
      </c>
      <c r="K1774">
        <v>18000</v>
      </c>
      <c r="L1774">
        <v>2</v>
      </c>
      <c r="M1774">
        <v>4320</v>
      </c>
      <c r="N1774">
        <v>22320</v>
      </c>
      <c r="O1774" t="s">
        <v>46</v>
      </c>
      <c r="P1774">
        <v>4</v>
      </c>
      <c r="Q1774" t="s">
        <v>41</v>
      </c>
      <c r="R1774">
        <v>6</v>
      </c>
    </row>
    <row r="1775" spans="1:18">
      <c r="A1775" s="9">
        <v>1774</v>
      </c>
      <c r="B1775">
        <v>269</v>
      </c>
      <c r="C1775">
        <v>2</v>
      </c>
      <c r="D1775" t="s">
        <v>29</v>
      </c>
      <c r="E1775">
        <v>7</v>
      </c>
      <c r="F1775">
        <v>17</v>
      </c>
      <c r="G1775" t="s">
        <v>60</v>
      </c>
      <c r="H1775" t="s">
        <v>31</v>
      </c>
      <c r="I1775" t="s">
        <v>40</v>
      </c>
      <c r="J1775">
        <v>3</v>
      </c>
      <c r="K1775">
        <v>7644</v>
      </c>
      <c r="L1775">
        <v>2</v>
      </c>
      <c r="M1775">
        <v>2480</v>
      </c>
      <c r="N1775">
        <v>10124</v>
      </c>
      <c r="O1775" t="s">
        <v>46</v>
      </c>
      <c r="P1775">
        <v>2</v>
      </c>
      <c r="Q1775" t="s">
        <v>28</v>
      </c>
      <c r="R1775">
        <v>4</v>
      </c>
    </row>
    <row r="1776" spans="1:18">
      <c r="A1776" s="9">
        <v>1775</v>
      </c>
      <c r="B1776">
        <v>292</v>
      </c>
      <c r="C1776">
        <v>1</v>
      </c>
      <c r="D1776" t="s">
        <v>37</v>
      </c>
      <c r="E1776">
        <v>3</v>
      </c>
      <c r="F1776">
        <v>6</v>
      </c>
      <c r="G1776" t="s">
        <v>110</v>
      </c>
      <c r="H1776" t="s">
        <v>25</v>
      </c>
      <c r="I1776" t="s">
        <v>40</v>
      </c>
      <c r="J1776">
        <v>1</v>
      </c>
      <c r="K1776">
        <v>276</v>
      </c>
      <c r="L1776">
        <v>2</v>
      </c>
      <c r="M1776">
        <v>1000</v>
      </c>
      <c r="N1776">
        <v>1276</v>
      </c>
      <c r="O1776" t="s">
        <v>27</v>
      </c>
      <c r="P1776">
        <v>3</v>
      </c>
      <c r="Q1776" t="s">
        <v>35</v>
      </c>
      <c r="R1776">
        <v>2</v>
      </c>
    </row>
    <row r="1777" spans="1:18">
      <c r="A1777" s="9">
        <v>1776</v>
      </c>
      <c r="B1777">
        <v>53</v>
      </c>
      <c r="C1777">
        <v>3</v>
      </c>
      <c r="D1777" t="s">
        <v>33</v>
      </c>
      <c r="E1777">
        <v>14</v>
      </c>
      <c r="F1777">
        <v>14</v>
      </c>
      <c r="G1777" t="s">
        <v>108</v>
      </c>
      <c r="H1777" t="s">
        <v>31</v>
      </c>
      <c r="I1777" t="s">
        <v>40</v>
      </c>
      <c r="J1777">
        <v>1</v>
      </c>
      <c r="K1777">
        <v>5628</v>
      </c>
      <c r="L1777">
        <v>2</v>
      </c>
      <c r="M1777">
        <v>1800</v>
      </c>
      <c r="N1777">
        <v>7428</v>
      </c>
      <c r="O1777" t="s">
        <v>27</v>
      </c>
      <c r="P1777">
        <v>4</v>
      </c>
      <c r="Q1777" t="s">
        <v>41</v>
      </c>
      <c r="R1777">
        <v>6</v>
      </c>
    </row>
    <row r="1778" spans="1:18">
      <c r="A1778" s="9">
        <v>1777</v>
      </c>
      <c r="B1778">
        <v>287</v>
      </c>
      <c r="C1778">
        <v>3</v>
      </c>
      <c r="D1778" t="s">
        <v>33</v>
      </c>
      <c r="E1778">
        <v>14</v>
      </c>
      <c r="F1778">
        <v>4</v>
      </c>
      <c r="G1778" t="s">
        <v>65</v>
      </c>
      <c r="H1778" t="s">
        <v>44</v>
      </c>
      <c r="I1778" t="s">
        <v>40</v>
      </c>
      <c r="J1778">
        <v>2</v>
      </c>
      <c r="K1778">
        <v>1610</v>
      </c>
      <c r="L1778">
        <v>1</v>
      </c>
      <c r="M1778">
        <v>300</v>
      </c>
      <c r="N1778">
        <v>1910</v>
      </c>
      <c r="O1778" t="s">
        <v>27</v>
      </c>
      <c r="P1778">
        <v>1</v>
      </c>
      <c r="Q1778" t="s">
        <v>32</v>
      </c>
      <c r="R1778">
        <v>1</v>
      </c>
    </row>
    <row r="1779" spans="1:18">
      <c r="A1779" s="9">
        <v>1778</v>
      </c>
      <c r="B1779">
        <v>82</v>
      </c>
      <c r="C1779">
        <v>3</v>
      </c>
      <c r="D1779" t="s">
        <v>33</v>
      </c>
      <c r="E1779">
        <v>14</v>
      </c>
      <c r="F1779">
        <v>66</v>
      </c>
      <c r="G1779" t="s">
        <v>86</v>
      </c>
      <c r="H1779" t="s">
        <v>31</v>
      </c>
      <c r="I1779" t="s">
        <v>64</v>
      </c>
      <c r="J1779">
        <v>1</v>
      </c>
      <c r="K1779">
        <v>378</v>
      </c>
      <c r="L1779">
        <v>2</v>
      </c>
      <c r="M1779">
        <v>1880</v>
      </c>
      <c r="N1779">
        <v>2258</v>
      </c>
      <c r="O1779" t="s">
        <v>46</v>
      </c>
      <c r="P1779">
        <v>1</v>
      </c>
      <c r="Q1779" t="s">
        <v>32</v>
      </c>
      <c r="R1779">
        <v>1</v>
      </c>
    </row>
    <row r="1780" spans="1:18">
      <c r="A1780" s="9">
        <v>1779</v>
      </c>
      <c r="B1780">
        <v>177</v>
      </c>
      <c r="C1780">
        <v>2</v>
      </c>
      <c r="D1780" t="s">
        <v>29</v>
      </c>
      <c r="E1780">
        <v>7</v>
      </c>
      <c r="F1780">
        <v>51</v>
      </c>
      <c r="G1780" t="s">
        <v>51</v>
      </c>
      <c r="H1780" t="s">
        <v>25</v>
      </c>
      <c r="I1780" t="s">
        <v>26</v>
      </c>
      <c r="J1780">
        <v>2</v>
      </c>
      <c r="K1780">
        <v>3136</v>
      </c>
      <c r="L1780">
        <v>2</v>
      </c>
      <c r="M1780">
        <v>8560</v>
      </c>
      <c r="N1780">
        <v>11696</v>
      </c>
      <c r="O1780" t="s">
        <v>27</v>
      </c>
      <c r="P1780">
        <v>2</v>
      </c>
      <c r="Q1780" t="s">
        <v>28</v>
      </c>
      <c r="R1780">
        <v>4</v>
      </c>
    </row>
    <row r="1781" spans="1:18">
      <c r="A1781" s="9">
        <v>1780</v>
      </c>
      <c r="B1781">
        <v>99</v>
      </c>
      <c r="C1781">
        <v>4</v>
      </c>
      <c r="D1781" t="s">
        <v>23</v>
      </c>
      <c r="E1781">
        <v>30</v>
      </c>
      <c r="F1781">
        <v>19</v>
      </c>
      <c r="G1781" t="s">
        <v>58</v>
      </c>
      <c r="H1781" t="s">
        <v>31</v>
      </c>
      <c r="I1781" t="s">
        <v>40</v>
      </c>
      <c r="J1781">
        <v>1</v>
      </c>
      <c r="K1781">
        <v>5220</v>
      </c>
      <c r="L1781">
        <v>1</v>
      </c>
      <c r="M1781">
        <v>500</v>
      </c>
      <c r="N1781">
        <v>5720</v>
      </c>
      <c r="O1781" t="s">
        <v>27</v>
      </c>
      <c r="P1781">
        <v>3</v>
      </c>
      <c r="Q1781" t="s">
        <v>35</v>
      </c>
      <c r="R1781">
        <v>2</v>
      </c>
    </row>
    <row r="1782" spans="1:18">
      <c r="A1782" s="9">
        <v>1781</v>
      </c>
      <c r="B1782">
        <v>91</v>
      </c>
      <c r="C1782">
        <v>2</v>
      </c>
      <c r="D1782" t="s">
        <v>29</v>
      </c>
      <c r="E1782">
        <v>7</v>
      </c>
      <c r="F1782">
        <v>30</v>
      </c>
      <c r="G1782" t="s">
        <v>59</v>
      </c>
      <c r="H1782" t="s">
        <v>57</v>
      </c>
      <c r="I1782" t="s">
        <v>26</v>
      </c>
      <c r="J1782">
        <v>2</v>
      </c>
      <c r="K1782">
        <v>5502</v>
      </c>
      <c r="L1782">
        <v>1</v>
      </c>
      <c r="M1782">
        <v>8100</v>
      </c>
      <c r="N1782">
        <v>13602</v>
      </c>
      <c r="O1782" t="s">
        <v>27</v>
      </c>
      <c r="P1782">
        <v>4</v>
      </c>
      <c r="Q1782" t="s">
        <v>41</v>
      </c>
      <c r="R1782">
        <v>6</v>
      </c>
    </row>
    <row r="1783" spans="1:18">
      <c r="A1783" s="9">
        <v>1782</v>
      </c>
      <c r="B1783">
        <v>145</v>
      </c>
      <c r="C1783">
        <v>2</v>
      </c>
      <c r="D1783" t="s">
        <v>29</v>
      </c>
      <c r="E1783">
        <v>7</v>
      </c>
      <c r="F1783">
        <v>61</v>
      </c>
      <c r="G1783" t="s">
        <v>61</v>
      </c>
      <c r="H1783" t="s">
        <v>57</v>
      </c>
      <c r="I1783" t="s">
        <v>62</v>
      </c>
      <c r="J1783">
        <v>2</v>
      </c>
      <c r="K1783">
        <v>1008</v>
      </c>
      <c r="L1783">
        <v>2</v>
      </c>
      <c r="M1783">
        <v>5880</v>
      </c>
      <c r="N1783">
        <v>6888</v>
      </c>
      <c r="O1783" t="s">
        <v>46</v>
      </c>
      <c r="P1783">
        <v>3</v>
      </c>
      <c r="Q1783" t="s">
        <v>35</v>
      </c>
      <c r="R1783">
        <v>2</v>
      </c>
    </row>
    <row r="1784" spans="1:18">
      <c r="A1784" s="9">
        <v>1783</v>
      </c>
      <c r="B1784">
        <v>32</v>
      </c>
      <c r="C1784">
        <v>1</v>
      </c>
      <c r="D1784" t="s">
        <v>37</v>
      </c>
      <c r="E1784">
        <v>3</v>
      </c>
      <c r="F1784">
        <v>59</v>
      </c>
      <c r="G1784" t="s">
        <v>103</v>
      </c>
      <c r="H1784" t="s">
        <v>25</v>
      </c>
      <c r="I1784" t="s">
        <v>26</v>
      </c>
      <c r="J1784">
        <v>2</v>
      </c>
      <c r="K1784">
        <v>2076</v>
      </c>
      <c r="L1784">
        <v>1</v>
      </c>
      <c r="M1784">
        <v>2680</v>
      </c>
      <c r="N1784">
        <v>4756</v>
      </c>
      <c r="O1784" t="s">
        <v>27</v>
      </c>
      <c r="P1784">
        <v>2</v>
      </c>
      <c r="Q1784" t="s">
        <v>28</v>
      </c>
      <c r="R1784">
        <v>4</v>
      </c>
    </row>
    <row r="1785" spans="1:18">
      <c r="A1785" s="9">
        <v>1784</v>
      </c>
      <c r="B1785">
        <v>66</v>
      </c>
      <c r="C1785">
        <v>4</v>
      </c>
      <c r="D1785" t="s">
        <v>23</v>
      </c>
      <c r="E1785">
        <v>30</v>
      </c>
      <c r="F1785">
        <v>54</v>
      </c>
      <c r="G1785" t="s">
        <v>73</v>
      </c>
      <c r="H1785" t="s">
        <v>57</v>
      </c>
      <c r="I1785" t="s">
        <v>26</v>
      </c>
      <c r="J1785">
        <v>3</v>
      </c>
      <c r="K1785">
        <v>21720</v>
      </c>
      <c r="L1785">
        <v>1</v>
      </c>
      <c r="M1785">
        <v>7120</v>
      </c>
      <c r="N1785">
        <v>28840</v>
      </c>
      <c r="O1785" t="s">
        <v>27</v>
      </c>
      <c r="P1785">
        <v>2</v>
      </c>
      <c r="Q1785" t="s">
        <v>28</v>
      </c>
      <c r="R1785">
        <v>4</v>
      </c>
    </row>
    <row r="1786" spans="1:18">
      <c r="A1786" s="9">
        <v>1785</v>
      </c>
      <c r="B1786">
        <v>171</v>
      </c>
      <c r="C1786">
        <v>4</v>
      </c>
      <c r="D1786" t="s">
        <v>23</v>
      </c>
      <c r="E1786">
        <v>30</v>
      </c>
      <c r="F1786">
        <v>66</v>
      </c>
      <c r="G1786" t="s">
        <v>86</v>
      </c>
      <c r="H1786" t="s">
        <v>31</v>
      </c>
      <c r="I1786" t="s">
        <v>64</v>
      </c>
      <c r="J1786">
        <v>3</v>
      </c>
      <c r="K1786">
        <v>5520</v>
      </c>
      <c r="L1786">
        <v>2</v>
      </c>
      <c r="M1786">
        <v>1880</v>
      </c>
      <c r="N1786">
        <v>7400</v>
      </c>
      <c r="O1786" t="s">
        <v>46</v>
      </c>
      <c r="P1786">
        <v>1</v>
      </c>
      <c r="Q1786" t="s">
        <v>32</v>
      </c>
      <c r="R1786">
        <v>1</v>
      </c>
    </row>
    <row r="1787" spans="1:18">
      <c r="A1787" s="9">
        <v>1786</v>
      </c>
      <c r="B1787">
        <v>68</v>
      </c>
      <c r="C1787">
        <v>1</v>
      </c>
      <c r="D1787" t="s">
        <v>37</v>
      </c>
      <c r="E1787">
        <v>3</v>
      </c>
      <c r="F1787">
        <v>30</v>
      </c>
      <c r="G1787" t="s">
        <v>59</v>
      </c>
      <c r="H1787" t="s">
        <v>57</v>
      </c>
      <c r="I1787" t="s">
        <v>26</v>
      </c>
      <c r="J1787">
        <v>3</v>
      </c>
      <c r="K1787">
        <v>1182</v>
      </c>
      <c r="L1787">
        <v>2</v>
      </c>
      <c r="M1787">
        <v>2700</v>
      </c>
      <c r="N1787">
        <v>3882</v>
      </c>
      <c r="O1787" t="s">
        <v>27</v>
      </c>
      <c r="P1787">
        <v>1</v>
      </c>
      <c r="Q1787" t="s">
        <v>32</v>
      </c>
      <c r="R1787">
        <v>1</v>
      </c>
    </row>
    <row r="1788" spans="1:18">
      <c r="A1788" s="9">
        <v>1787</v>
      </c>
      <c r="B1788">
        <v>222</v>
      </c>
      <c r="C1788">
        <v>2</v>
      </c>
      <c r="D1788" t="s">
        <v>29</v>
      </c>
      <c r="E1788">
        <v>7</v>
      </c>
      <c r="F1788">
        <v>30</v>
      </c>
      <c r="G1788" t="s">
        <v>59</v>
      </c>
      <c r="H1788" t="s">
        <v>57</v>
      </c>
      <c r="I1788" t="s">
        <v>26</v>
      </c>
      <c r="J1788">
        <v>1</v>
      </c>
      <c r="K1788">
        <v>1974</v>
      </c>
      <c r="L1788">
        <v>2</v>
      </c>
      <c r="M1788">
        <v>16200</v>
      </c>
      <c r="N1788">
        <v>18174</v>
      </c>
      <c r="O1788" t="s">
        <v>27</v>
      </c>
      <c r="P1788">
        <v>4</v>
      </c>
      <c r="Q1788" t="s">
        <v>41</v>
      </c>
      <c r="R1788">
        <v>6</v>
      </c>
    </row>
    <row r="1789" spans="1:18">
      <c r="A1789" s="9">
        <v>1788</v>
      </c>
      <c r="B1789">
        <v>28</v>
      </c>
      <c r="C1789">
        <v>2</v>
      </c>
      <c r="D1789" t="s">
        <v>29</v>
      </c>
      <c r="E1789">
        <v>7</v>
      </c>
      <c r="F1789">
        <v>49</v>
      </c>
      <c r="G1789" t="s">
        <v>66</v>
      </c>
      <c r="H1789" t="s">
        <v>44</v>
      </c>
      <c r="I1789" t="s">
        <v>26</v>
      </c>
      <c r="J1789">
        <v>2</v>
      </c>
      <c r="K1789">
        <v>4116</v>
      </c>
      <c r="L1789">
        <v>2</v>
      </c>
      <c r="M1789">
        <v>14640</v>
      </c>
      <c r="N1789">
        <v>18756</v>
      </c>
      <c r="O1789" t="s">
        <v>27</v>
      </c>
      <c r="P1789">
        <v>4</v>
      </c>
      <c r="Q1789" t="s">
        <v>41</v>
      </c>
      <c r="R1789">
        <v>6</v>
      </c>
    </row>
    <row r="1790" spans="1:18">
      <c r="A1790" s="9">
        <v>1789</v>
      </c>
      <c r="B1790">
        <v>271</v>
      </c>
      <c r="C1790">
        <v>3</v>
      </c>
      <c r="D1790" t="s">
        <v>33</v>
      </c>
      <c r="E1790">
        <v>14</v>
      </c>
      <c r="F1790">
        <v>49</v>
      </c>
      <c r="G1790" t="s">
        <v>66</v>
      </c>
      <c r="H1790" t="s">
        <v>44</v>
      </c>
      <c r="I1790" t="s">
        <v>26</v>
      </c>
      <c r="J1790">
        <v>3</v>
      </c>
      <c r="K1790">
        <v>6636</v>
      </c>
      <c r="L1790">
        <v>2</v>
      </c>
      <c r="M1790">
        <v>4880</v>
      </c>
      <c r="N1790">
        <v>11516</v>
      </c>
      <c r="O1790" t="s">
        <v>27</v>
      </c>
      <c r="P1790">
        <v>3</v>
      </c>
      <c r="Q1790" t="s">
        <v>35</v>
      </c>
      <c r="R1790">
        <v>2</v>
      </c>
    </row>
    <row r="1791" spans="1:18">
      <c r="A1791" s="9">
        <v>1790</v>
      </c>
      <c r="B1791">
        <v>261</v>
      </c>
      <c r="C1791">
        <v>2</v>
      </c>
      <c r="D1791" t="s">
        <v>29</v>
      </c>
      <c r="E1791">
        <v>7</v>
      </c>
      <c r="F1791">
        <v>11</v>
      </c>
      <c r="G1791" t="s">
        <v>52</v>
      </c>
      <c r="H1791" t="s">
        <v>31</v>
      </c>
      <c r="I1791" t="s">
        <v>40</v>
      </c>
      <c r="J1791">
        <v>2</v>
      </c>
      <c r="K1791">
        <v>1750</v>
      </c>
      <c r="L1791">
        <v>1</v>
      </c>
      <c r="M1791">
        <v>140</v>
      </c>
      <c r="N1791">
        <v>1890</v>
      </c>
      <c r="O1791" t="s">
        <v>27</v>
      </c>
      <c r="P1791">
        <v>1</v>
      </c>
      <c r="Q1791" t="s">
        <v>32</v>
      </c>
      <c r="R1791">
        <v>1</v>
      </c>
    </row>
    <row r="1792" spans="1:18">
      <c r="A1792" s="9">
        <v>1791</v>
      </c>
      <c r="B1792">
        <v>85</v>
      </c>
      <c r="C1792">
        <v>2</v>
      </c>
      <c r="D1792" t="s">
        <v>29</v>
      </c>
      <c r="E1792">
        <v>7</v>
      </c>
      <c r="F1792">
        <v>31</v>
      </c>
      <c r="G1792" t="s">
        <v>74</v>
      </c>
      <c r="H1792" t="s">
        <v>25</v>
      </c>
      <c r="I1792" t="s">
        <v>26</v>
      </c>
      <c r="J1792">
        <v>2</v>
      </c>
      <c r="K1792">
        <v>4620</v>
      </c>
      <c r="L1792">
        <v>1</v>
      </c>
      <c r="M1792">
        <v>9360</v>
      </c>
      <c r="N1792">
        <v>13980</v>
      </c>
      <c r="O1792" t="s">
        <v>27</v>
      </c>
      <c r="P1792">
        <v>4</v>
      </c>
      <c r="Q1792" t="s">
        <v>41</v>
      </c>
      <c r="R1792">
        <v>6</v>
      </c>
    </row>
    <row r="1793" spans="1:18">
      <c r="A1793" s="9">
        <v>1792</v>
      </c>
      <c r="B1793">
        <v>4</v>
      </c>
      <c r="C1793">
        <v>3</v>
      </c>
      <c r="D1793" t="s">
        <v>33</v>
      </c>
      <c r="E1793">
        <v>14</v>
      </c>
      <c r="F1793">
        <v>17</v>
      </c>
      <c r="G1793" t="s">
        <v>60</v>
      </c>
      <c r="H1793" t="s">
        <v>31</v>
      </c>
      <c r="I1793" t="s">
        <v>40</v>
      </c>
      <c r="J1793">
        <v>2</v>
      </c>
      <c r="K1793">
        <v>10920</v>
      </c>
      <c r="L1793">
        <v>2</v>
      </c>
      <c r="M1793">
        <v>3720</v>
      </c>
      <c r="N1793">
        <v>14640</v>
      </c>
      <c r="O1793" t="s">
        <v>46</v>
      </c>
      <c r="P1793">
        <v>4</v>
      </c>
      <c r="Q1793" t="s">
        <v>41</v>
      </c>
      <c r="R1793">
        <v>6</v>
      </c>
    </row>
    <row r="1794" spans="1:18">
      <c r="A1794" s="9">
        <v>1793</v>
      </c>
      <c r="B1794">
        <v>255</v>
      </c>
      <c r="C1794">
        <v>2</v>
      </c>
      <c r="D1794" t="s">
        <v>29</v>
      </c>
      <c r="E1794">
        <v>7</v>
      </c>
      <c r="F1794">
        <v>28</v>
      </c>
      <c r="G1794" t="s">
        <v>39</v>
      </c>
      <c r="H1794" t="s">
        <v>31</v>
      </c>
      <c r="I1794" t="s">
        <v>40</v>
      </c>
      <c r="J1794">
        <v>2</v>
      </c>
      <c r="K1794">
        <v>4312</v>
      </c>
      <c r="L1794">
        <v>2</v>
      </c>
      <c r="M1794">
        <v>1600</v>
      </c>
      <c r="N1794">
        <v>5912</v>
      </c>
      <c r="O1794" t="s">
        <v>27</v>
      </c>
      <c r="P1794">
        <v>2</v>
      </c>
      <c r="Q1794" t="s">
        <v>28</v>
      </c>
      <c r="R1794">
        <v>4</v>
      </c>
    </row>
    <row r="1795" spans="1:18">
      <c r="A1795" s="9">
        <v>1794</v>
      </c>
      <c r="B1795">
        <v>188</v>
      </c>
      <c r="C1795">
        <v>3</v>
      </c>
      <c r="D1795" t="s">
        <v>33</v>
      </c>
      <c r="E1795">
        <v>14</v>
      </c>
      <c r="F1795">
        <v>50</v>
      </c>
      <c r="G1795" t="s">
        <v>70</v>
      </c>
      <c r="H1795" t="s">
        <v>31</v>
      </c>
      <c r="I1795" t="s">
        <v>26</v>
      </c>
      <c r="J1795">
        <v>3</v>
      </c>
      <c r="K1795">
        <v>31164</v>
      </c>
      <c r="L1795">
        <v>2</v>
      </c>
      <c r="M1795">
        <v>14700</v>
      </c>
      <c r="N1795">
        <v>45864</v>
      </c>
      <c r="O1795" t="s">
        <v>27</v>
      </c>
      <c r="P1795">
        <v>4</v>
      </c>
      <c r="Q1795" t="s">
        <v>41</v>
      </c>
      <c r="R1795">
        <v>6</v>
      </c>
    </row>
    <row r="1796" spans="1:18">
      <c r="A1796" s="9">
        <v>1795</v>
      </c>
      <c r="B1796">
        <v>100</v>
      </c>
      <c r="C1796">
        <v>4</v>
      </c>
      <c r="D1796" t="s">
        <v>23</v>
      </c>
      <c r="E1796">
        <v>30</v>
      </c>
      <c r="F1796">
        <v>37</v>
      </c>
      <c r="G1796" t="s">
        <v>75</v>
      </c>
      <c r="H1796" t="s">
        <v>25</v>
      </c>
      <c r="I1796" t="s">
        <v>26</v>
      </c>
      <c r="J1796">
        <v>1</v>
      </c>
      <c r="K1796">
        <v>5160</v>
      </c>
      <c r="L1796">
        <v>2</v>
      </c>
      <c r="M1796">
        <v>7600</v>
      </c>
      <c r="N1796">
        <v>12760</v>
      </c>
      <c r="O1796" t="s">
        <v>27</v>
      </c>
      <c r="P1796">
        <v>2</v>
      </c>
      <c r="Q1796" t="s">
        <v>28</v>
      </c>
      <c r="R1796">
        <v>4</v>
      </c>
    </row>
    <row r="1797" spans="1:18">
      <c r="A1797" s="9">
        <v>1796</v>
      </c>
      <c r="B1797">
        <v>67</v>
      </c>
      <c r="C1797">
        <v>3</v>
      </c>
      <c r="D1797" t="s">
        <v>33</v>
      </c>
      <c r="E1797">
        <v>14</v>
      </c>
      <c r="F1797">
        <v>61</v>
      </c>
      <c r="G1797" t="s">
        <v>61</v>
      </c>
      <c r="H1797" t="s">
        <v>57</v>
      </c>
      <c r="I1797" t="s">
        <v>62</v>
      </c>
      <c r="J1797">
        <v>2</v>
      </c>
      <c r="K1797">
        <v>1008</v>
      </c>
      <c r="L1797">
        <v>1</v>
      </c>
      <c r="M1797">
        <v>1470</v>
      </c>
      <c r="N1797">
        <v>2478</v>
      </c>
      <c r="O1797" t="s">
        <v>46</v>
      </c>
      <c r="P1797">
        <v>1</v>
      </c>
      <c r="Q1797" t="s">
        <v>32</v>
      </c>
      <c r="R1797">
        <v>1</v>
      </c>
    </row>
    <row r="1798" spans="1:18">
      <c r="A1798" s="9">
        <v>1797</v>
      </c>
      <c r="B1798">
        <v>172</v>
      </c>
      <c r="C1798">
        <v>2</v>
      </c>
      <c r="D1798" t="s">
        <v>29</v>
      </c>
      <c r="E1798">
        <v>7</v>
      </c>
      <c r="F1798">
        <v>23</v>
      </c>
      <c r="G1798" t="s">
        <v>54</v>
      </c>
      <c r="H1798" t="s">
        <v>25</v>
      </c>
      <c r="I1798" t="s">
        <v>40</v>
      </c>
      <c r="J1798">
        <v>1</v>
      </c>
      <c r="K1798">
        <v>1372</v>
      </c>
      <c r="L1798">
        <v>1</v>
      </c>
      <c r="M1798">
        <v>620</v>
      </c>
      <c r="N1798">
        <v>1992</v>
      </c>
      <c r="O1798" t="s">
        <v>27</v>
      </c>
      <c r="P1798">
        <v>3</v>
      </c>
      <c r="Q1798" t="s">
        <v>35</v>
      </c>
      <c r="R1798">
        <v>2</v>
      </c>
    </row>
    <row r="1799" spans="1:18">
      <c r="A1799" s="9">
        <v>1798</v>
      </c>
      <c r="B1799">
        <v>146</v>
      </c>
      <c r="C1799">
        <v>3</v>
      </c>
      <c r="D1799" t="s">
        <v>33</v>
      </c>
      <c r="E1799">
        <v>14</v>
      </c>
      <c r="F1799">
        <v>50</v>
      </c>
      <c r="G1799" t="s">
        <v>70</v>
      </c>
      <c r="H1799" t="s">
        <v>31</v>
      </c>
      <c r="I1799" t="s">
        <v>26</v>
      </c>
      <c r="J1799">
        <v>1</v>
      </c>
      <c r="K1799">
        <v>1372</v>
      </c>
      <c r="L1799">
        <v>2</v>
      </c>
      <c r="M1799">
        <v>4900</v>
      </c>
      <c r="N1799">
        <v>6272</v>
      </c>
      <c r="O1799" t="s">
        <v>27</v>
      </c>
      <c r="P1799">
        <v>3</v>
      </c>
      <c r="Q1799" t="s">
        <v>35</v>
      </c>
      <c r="R1799">
        <v>2</v>
      </c>
    </row>
    <row r="1800" spans="1:18">
      <c r="A1800" s="9">
        <v>1799</v>
      </c>
      <c r="B1800">
        <v>294</v>
      </c>
      <c r="C1800">
        <v>3</v>
      </c>
      <c r="D1800" t="s">
        <v>33</v>
      </c>
      <c r="E1800">
        <v>14</v>
      </c>
      <c r="F1800">
        <v>22</v>
      </c>
      <c r="G1800" t="s">
        <v>91</v>
      </c>
      <c r="H1800" t="s">
        <v>44</v>
      </c>
      <c r="I1800" t="s">
        <v>40</v>
      </c>
      <c r="J1800">
        <v>3</v>
      </c>
      <c r="K1800">
        <v>17808</v>
      </c>
      <c r="L1800">
        <v>1</v>
      </c>
      <c r="M1800">
        <v>1480</v>
      </c>
      <c r="N1800">
        <v>19288</v>
      </c>
      <c r="O1800" t="s">
        <v>27</v>
      </c>
      <c r="P1800">
        <v>2</v>
      </c>
      <c r="Q1800" t="s">
        <v>28</v>
      </c>
      <c r="R1800">
        <v>4</v>
      </c>
    </row>
    <row r="1801" spans="1:18">
      <c r="A1801" s="9">
        <v>1800</v>
      </c>
      <c r="B1801">
        <v>183</v>
      </c>
      <c r="C1801">
        <v>4</v>
      </c>
      <c r="D1801" t="s">
        <v>23</v>
      </c>
      <c r="E1801">
        <v>30</v>
      </c>
      <c r="F1801">
        <v>31</v>
      </c>
      <c r="G1801" t="s">
        <v>74</v>
      </c>
      <c r="H1801" t="s">
        <v>25</v>
      </c>
      <c r="I1801" t="s">
        <v>26</v>
      </c>
      <c r="J1801">
        <v>1</v>
      </c>
      <c r="K1801">
        <v>7920</v>
      </c>
      <c r="L1801">
        <v>2</v>
      </c>
      <c r="M1801">
        <v>18720</v>
      </c>
      <c r="N1801">
        <v>26640</v>
      </c>
      <c r="O1801" t="s">
        <v>27</v>
      </c>
      <c r="P1801">
        <v>4</v>
      </c>
      <c r="Q1801" t="s">
        <v>41</v>
      </c>
      <c r="R1801">
        <v>6</v>
      </c>
    </row>
    <row r="1802" spans="1:18">
      <c r="A1802" s="9">
        <v>1801</v>
      </c>
      <c r="B1802">
        <v>219</v>
      </c>
      <c r="C1802">
        <v>2</v>
      </c>
      <c r="D1802" t="s">
        <v>29</v>
      </c>
      <c r="E1802">
        <v>7</v>
      </c>
      <c r="F1802">
        <v>36</v>
      </c>
      <c r="G1802" t="s">
        <v>67</v>
      </c>
      <c r="H1802" t="s">
        <v>25</v>
      </c>
      <c r="I1802" t="s">
        <v>26</v>
      </c>
      <c r="J1802">
        <v>1</v>
      </c>
      <c r="K1802">
        <v>1848</v>
      </c>
      <c r="L1802">
        <v>1</v>
      </c>
      <c r="M1802">
        <v>4720</v>
      </c>
      <c r="N1802">
        <v>6568</v>
      </c>
      <c r="O1802" t="s">
        <v>27</v>
      </c>
      <c r="P1802">
        <v>2</v>
      </c>
      <c r="Q1802" t="s">
        <v>28</v>
      </c>
      <c r="R1802">
        <v>4</v>
      </c>
    </row>
    <row r="1803" spans="1:18">
      <c r="A1803" s="9">
        <v>1802</v>
      </c>
      <c r="B1803">
        <v>255</v>
      </c>
      <c r="C1803">
        <v>2</v>
      </c>
      <c r="D1803" t="s">
        <v>29</v>
      </c>
      <c r="E1803">
        <v>7</v>
      </c>
      <c r="F1803">
        <v>38</v>
      </c>
      <c r="G1803" t="s">
        <v>36</v>
      </c>
      <c r="H1803" t="s">
        <v>25</v>
      </c>
      <c r="I1803" t="s">
        <v>26</v>
      </c>
      <c r="J1803">
        <v>3</v>
      </c>
      <c r="K1803">
        <v>2730</v>
      </c>
      <c r="L1803">
        <v>2</v>
      </c>
      <c r="M1803">
        <v>4400</v>
      </c>
      <c r="N1803">
        <v>7130</v>
      </c>
      <c r="O1803" t="s">
        <v>27</v>
      </c>
      <c r="P1803">
        <v>3</v>
      </c>
      <c r="Q1803" t="s">
        <v>35</v>
      </c>
      <c r="R1803">
        <v>2</v>
      </c>
    </row>
    <row r="1804" spans="1:18">
      <c r="A1804" s="9">
        <v>1803</v>
      </c>
      <c r="B1804">
        <v>238</v>
      </c>
      <c r="C1804">
        <v>4</v>
      </c>
      <c r="D1804" t="s">
        <v>23</v>
      </c>
      <c r="E1804">
        <v>30</v>
      </c>
      <c r="F1804">
        <v>41</v>
      </c>
      <c r="G1804" t="s">
        <v>49</v>
      </c>
      <c r="H1804" t="s">
        <v>25</v>
      </c>
      <c r="I1804" t="s">
        <v>26</v>
      </c>
      <c r="J1804">
        <v>3</v>
      </c>
      <c r="K1804">
        <v>18960</v>
      </c>
      <c r="L1804">
        <v>1</v>
      </c>
      <c r="M1804">
        <v>3900</v>
      </c>
      <c r="N1804">
        <v>22860</v>
      </c>
      <c r="O1804" t="s">
        <v>27</v>
      </c>
      <c r="P1804">
        <v>3</v>
      </c>
      <c r="Q1804" t="s">
        <v>35</v>
      </c>
      <c r="R1804">
        <v>2</v>
      </c>
    </row>
    <row r="1805" spans="1:18">
      <c r="A1805" s="9">
        <v>1804</v>
      </c>
      <c r="B1805">
        <v>252</v>
      </c>
      <c r="C1805">
        <v>4</v>
      </c>
      <c r="D1805" t="s">
        <v>23</v>
      </c>
      <c r="E1805">
        <v>30</v>
      </c>
      <c r="F1805">
        <v>33</v>
      </c>
      <c r="G1805" t="s">
        <v>34</v>
      </c>
      <c r="H1805" t="s">
        <v>25</v>
      </c>
      <c r="I1805" t="s">
        <v>26</v>
      </c>
      <c r="J1805">
        <v>1</v>
      </c>
      <c r="K1805">
        <v>13320</v>
      </c>
      <c r="L1805">
        <v>2</v>
      </c>
      <c r="M1805">
        <v>11760</v>
      </c>
      <c r="N1805">
        <v>25080</v>
      </c>
      <c r="O1805" t="s">
        <v>27</v>
      </c>
      <c r="P1805">
        <v>4</v>
      </c>
      <c r="Q1805" t="s">
        <v>41</v>
      </c>
      <c r="R1805">
        <v>6</v>
      </c>
    </row>
    <row r="1806" spans="1:18">
      <c r="A1806" s="9">
        <v>1805</v>
      </c>
      <c r="B1806">
        <v>169</v>
      </c>
      <c r="C1806">
        <v>2</v>
      </c>
      <c r="D1806" t="s">
        <v>29</v>
      </c>
      <c r="E1806">
        <v>7</v>
      </c>
      <c r="F1806">
        <v>33</v>
      </c>
      <c r="G1806" t="s">
        <v>34</v>
      </c>
      <c r="H1806" t="s">
        <v>25</v>
      </c>
      <c r="I1806" t="s">
        <v>26</v>
      </c>
      <c r="J1806">
        <v>1</v>
      </c>
      <c r="K1806">
        <v>518</v>
      </c>
      <c r="L1806">
        <v>1</v>
      </c>
      <c r="M1806">
        <v>980</v>
      </c>
      <c r="N1806">
        <v>1498</v>
      </c>
      <c r="O1806" t="s">
        <v>27</v>
      </c>
      <c r="P1806">
        <v>1</v>
      </c>
      <c r="Q1806" t="s">
        <v>32</v>
      </c>
      <c r="R1806">
        <v>1</v>
      </c>
    </row>
    <row r="1807" spans="1:18">
      <c r="A1807" s="9">
        <v>1806</v>
      </c>
      <c r="B1807">
        <v>35</v>
      </c>
      <c r="C1807">
        <v>4</v>
      </c>
      <c r="D1807" t="s">
        <v>23</v>
      </c>
      <c r="E1807">
        <v>30</v>
      </c>
      <c r="F1807">
        <v>34</v>
      </c>
      <c r="G1807" t="s">
        <v>24</v>
      </c>
      <c r="H1807" t="s">
        <v>25</v>
      </c>
      <c r="I1807" t="s">
        <v>26</v>
      </c>
      <c r="J1807">
        <v>1</v>
      </c>
      <c r="K1807">
        <v>1410</v>
      </c>
      <c r="L1807">
        <v>2</v>
      </c>
      <c r="M1807">
        <v>3000</v>
      </c>
      <c r="N1807">
        <v>4410</v>
      </c>
      <c r="O1807" t="s">
        <v>27</v>
      </c>
      <c r="P1807">
        <v>1</v>
      </c>
      <c r="Q1807" t="s">
        <v>32</v>
      </c>
      <c r="R1807">
        <v>1</v>
      </c>
    </row>
    <row r="1808" spans="1:18">
      <c r="A1808" s="9">
        <v>1807</v>
      </c>
      <c r="B1808">
        <v>41</v>
      </c>
      <c r="C1808">
        <v>4</v>
      </c>
      <c r="D1808" t="s">
        <v>23</v>
      </c>
      <c r="E1808">
        <v>30</v>
      </c>
      <c r="F1808">
        <v>59</v>
      </c>
      <c r="G1808" t="s">
        <v>103</v>
      </c>
      <c r="H1808" t="s">
        <v>25</v>
      </c>
      <c r="I1808" t="s">
        <v>26</v>
      </c>
      <c r="J1808">
        <v>3</v>
      </c>
      <c r="K1808">
        <v>26700</v>
      </c>
      <c r="L1808">
        <v>2</v>
      </c>
      <c r="M1808">
        <v>2680</v>
      </c>
      <c r="N1808">
        <v>29380</v>
      </c>
      <c r="O1808" t="s">
        <v>27</v>
      </c>
      <c r="P1808">
        <v>3</v>
      </c>
      <c r="Q1808" t="s">
        <v>35</v>
      </c>
      <c r="R1808">
        <v>2</v>
      </c>
    </row>
    <row r="1809" spans="1:18">
      <c r="A1809" s="9">
        <v>1808</v>
      </c>
      <c r="B1809">
        <v>300</v>
      </c>
      <c r="C1809">
        <v>4</v>
      </c>
      <c r="D1809" t="s">
        <v>23</v>
      </c>
      <c r="E1809">
        <v>30</v>
      </c>
      <c r="F1809">
        <v>17</v>
      </c>
      <c r="G1809" t="s">
        <v>60</v>
      </c>
      <c r="H1809" t="s">
        <v>31</v>
      </c>
      <c r="I1809" t="s">
        <v>40</v>
      </c>
      <c r="J1809">
        <v>2</v>
      </c>
      <c r="K1809">
        <v>15600</v>
      </c>
      <c r="L1809">
        <v>2</v>
      </c>
      <c r="M1809">
        <v>2480</v>
      </c>
      <c r="N1809">
        <v>18080</v>
      </c>
      <c r="O1809" t="s">
        <v>46</v>
      </c>
      <c r="P1809">
        <v>2</v>
      </c>
      <c r="Q1809" t="s">
        <v>28</v>
      </c>
      <c r="R1809">
        <v>4</v>
      </c>
    </row>
    <row r="1810" spans="1:18">
      <c r="A1810" s="9">
        <v>1809</v>
      </c>
      <c r="B1810">
        <v>229</v>
      </c>
      <c r="C1810">
        <v>1</v>
      </c>
      <c r="D1810" t="s">
        <v>37</v>
      </c>
      <c r="E1810">
        <v>3</v>
      </c>
      <c r="F1810">
        <v>57</v>
      </c>
      <c r="G1810" t="s">
        <v>30</v>
      </c>
      <c r="H1810" t="s">
        <v>31</v>
      </c>
      <c r="I1810" t="s">
        <v>26</v>
      </c>
      <c r="J1810">
        <v>3</v>
      </c>
      <c r="K1810">
        <v>3264</v>
      </c>
      <c r="L1810">
        <v>1</v>
      </c>
      <c r="M1810">
        <v>2300</v>
      </c>
      <c r="N1810">
        <v>5564</v>
      </c>
      <c r="O1810" t="s">
        <v>27</v>
      </c>
      <c r="P1810">
        <v>3</v>
      </c>
      <c r="Q1810" t="s">
        <v>35</v>
      </c>
      <c r="R1810">
        <v>2</v>
      </c>
    </row>
    <row r="1811" spans="1:18">
      <c r="A1811" s="9">
        <v>1810</v>
      </c>
      <c r="B1811">
        <v>206</v>
      </c>
      <c r="C1811">
        <v>1</v>
      </c>
      <c r="D1811" t="s">
        <v>37</v>
      </c>
      <c r="E1811">
        <v>3</v>
      </c>
      <c r="F1811">
        <v>65</v>
      </c>
      <c r="G1811" t="s">
        <v>80</v>
      </c>
      <c r="H1811" t="s">
        <v>44</v>
      </c>
      <c r="I1811" t="s">
        <v>62</v>
      </c>
      <c r="J1811">
        <v>1</v>
      </c>
      <c r="K1811">
        <v>900</v>
      </c>
      <c r="L1811">
        <v>2</v>
      </c>
      <c r="M1811">
        <v>18240</v>
      </c>
      <c r="N1811">
        <v>19140</v>
      </c>
      <c r="O1811" t="s">
        <v>46</v>
      </c>
      <c r="P1811">
        <v>4</v>
      </c>
      <c r="Q1811" t="s">
        <v>41</v>
      </c>
      <c r="R1811">
        <v>6</v>
      </c>
    </row>
    <row r="1812" spans="1:18">
      <c r="A1812" s="9">
        <v>1811</v>
      </c>
      <c r="B1812">
        <v>27</v>
      </c>
      <c r="C1812">
        <v>2</v>
      </c>
      <c r="D1812" t="s">
        <v>29</v>
      </c>
      <c r="E1812">
        <v>7</v>
      </c>
      <c r="F1812">
        <v>53</v>
      </c>
      <c r="G1812" t="s">
        <v>55</v>
      </c>
      <c r="H1812" t="s">
        <v>44</v>
      </c>
      <c r="I1812" t="s">
        <v>26</v>
      </c>
      <c r="J1812">
        <v>3</v>
      </c>
      <c r="K1812">
        <v>7686</v>
      </c>
      <c r="L1812">
        <v>2</v>
      </c>
      <c r="M1812">
        <v>15264</v>
      </c>
      <c r="N1812">
        <v>22950</v>
      </c>
      <c r="O1812" t="s">
        <v>27</v>
      </c>
      <c r="P1812">
        <v>4</v>
      </c>
      <c r="Q1812" t="s">
        <v>41</v>
      </c>
      <c r="R1812">
        <v>6</v>
      </c>
    </row>
    <row r="1813" spans="1:18">
      <c r="A1813" s="9">
        <v>1812</v>
      </c>
      <c r="B1813">
        <v>278</v>
      </c>
      <c r="C1813">
        <v>4</v>
      </c>
      <c r="D1813" t="s">
        <v>23</v>
      </c>
      <c r="E1813">
        <v>30</v>
      </c>
      <c r="F1813">
        <v>4</v>
      </c>
      <c r="G1813" t="s">
        <v>65</v>
      </c>
      <c r="H1813" t="s">
        <v>44</v>
      </c>
      <c r="I1813" t="s">
        <v>40</v>
      </c>
      <c r="J1813">
        <v>1</v>
      </c>
      <c r="K1813">
        <v>1260</v>
      </c>
      <c r="L1813">
        <v>2</v>
      </c>
      <c r="M1813">
        <v>600</v>
      </c>
      <c r="N1813">
        <v>1860</v>
      </c>
      <c r="O1813" t="s">
        <v>27</v>
      </c>
      <c r="P1813">
        <v>1</v>
      </c>
      <c r="Q1813" t="s">
        <v>32</v>
      </c>
      <c r="R1813">
        <v>1</v>
      </c>
    </row>
    <row r="1814" spans="1:18">
      <c r="A1814" s="9">
        <v>1813</v>
      </c>
      <c r="B1814">
        <v>31</v>
      </c>
      <c r="C1814">
        <v>1</v>
      </c>
      <c r="D1814" t="s">
        <v>37</v>
      </c>
      <c r="E1814">
        <v>3</v>
      </c>
      <c r="F1814">
        <v>45</v>
      </c>
      <c r="G1814" t="s">
        <v>77</v>
      </c>
      <c r="H1814" t="s">
        <v>57</v>
      </c>
      <c r="I1814" t="s">
        <v>26</v>
      </c>
      <c r="J1814">
        <v>2</v>
      </c>
      <c r="K1814">
        <v>93</v>
      </c>
      <c r="L1814">
        <v>2</v>
      </c>
      <c r="M1814">
        <v>1820</v>
      </c>
      <c r="N1814">
        <v>1913</v>
      </c>
      <c r="O1814" t="s">
        <v>27</v>
      </c>
      <c r="P1814">
        <v>1</v>
      </c>
      <c r="Q1814" t="s">
        <v>32</v>
      </c>
      <c r="R1814">
        <v>1</v>
      </c>
    </row>
    <row r="1815" spans="1:18">
      <c r="A1815" s="9">
        <v>1814</v>
      </c>
      <c r="B1815">
        <v>56</v>
      </c>
      <c r="C1815">
        <v>3</v>
      </c>
      <c r="D1815" t="s">
        <v>33</v>
      </c>
      <c r="E1815">
        <v>14</v>
      </c>
      <c r="F1815">
        <v>51</v>
      </c>
      <c r="G1815" t="s">
        <v>51</v>
      </c>
      <c r="H1815" t="s">
        <v>25</v>
      </c>
      <c r="I1815" t="s">
        <v>26</v>
      </c>
      <c r="J1815">
        <v>2</v>
      </c>
      <c r="K1815">
        <v>9408</v>
      </c>
      <c r="L1815">
        <v>1</v>
      </c>
      <c r="M1815">
        <v>6420</v>
      </c>
      <c r="N1815">
        <v>15828</v>
      </c>
      <c r="O1815" t="s">
        <v>27</v>
      </c>
      <c r="P1815">
        <v>4</v>
      </c>
      <c r="Q1815" t="s">
        <v>41</v>
      </c>
      <c r="R1815">
        <v>6</v>
      </c>
    </row>
    <row r="1816" spans="1:18">
      <c r="A1816" s="9">
        <v>1815</v>
      </c>
      <c r="B1816">
        <v>177</v>
      </c>
      <c r="C1816">
        <v>4</v>
      </c>
      <c r="D1816" t="s">
        <v>23</v>
      </c>
      <c r="E1816">
        <v>30</v>
      </c>
      <c r="F1816">
        <v>68</v>
      </c>
      <c r="G1816" t="s">
        <v>81</v>
      </c>
      <c r="H1816" t="s">
        <v>25</v>
      </c>
      <c r="I1816" t="s">
        <v>82</v>
      </c>
      <c r="J1816">
        <v>3</v>
      </c>
      <c r="K1816">
        <v>8550</v>
      </c>
      <c r="L1816">
        <v>2</v>
      </c>
      <c r="M1816">
        <v>2120</v>
      </c>
      <c r="N1816">
        <v>10670</v>
      </c>
      <c r="O1816" t="s">
        <v>83</v>
      </c>
      <c r="P1816">
        <v>1</v>
      </c>
      <c r="Q1816" t="s">
        <v>32</v>
      </c>
      <c r="R1816">
        <v>1</v>
      </c>
    </row>
    <row r="1817" spans="1:18">
      <c r="A1817" s="9">
        <v>1816</v>
      </c>
      <c r="B1817">
        <v>162</v>
      </c>
      <c r="C1817">
        <v>1</v>
      </c>
      <c r="D1817" t="s">
        <v>37</v>
      </c>
      <c r="E1817">
        <v>3</v>
      </c>
      <c r="F1817">
        <v>21</v>
      </c>
      <c r="G1817" t="s">
        <v>72</v>
      </c>
      <c r="H1817" t="s">
        <v>31</v>
      </c>
      <c r="I1817" t="s">
        <v>40</v>
      </c>
      <c r="J1817">
        <v>2</v>
      </c>
      <c r="K1817">
        <v>816</v>
      </c>
      <c r="L1817">
        <v>2</v>
      </c>
      <c r="M1817">
        <v>1240</v>
      </c>
      <c r="N1817">
        <v>2056</v>
      </c>
      <c r="O1817" t="s">
        <v>46</v>
      </c>
      <c r="P1817">
        <v>3</v>
      </c>
      <c r="Q1817" t="s">
        <v>35</v>
      </c>
      <c r="R1817">
        <v>2</v>
      </c>
    </row>
    <row r="1818" spans="1:18">
      <c r="A1818" s="9">
        <v>1817</v>
      </c>
      <c r="B1818">
        <v>7</v>
      </c>
      <c r="C1818">
        <v>4</v>
      </c>
      <c r="D1818" t="s">
        <v>23</v>
      </c>
      <c r="E1818">
        <v>30</v>
      </c>
      <c r="F1818">
        <v>15</v>
      </c>
      <c r="G1818" t="s">
        <v>84</v>
      </c>
      <c r="H1818" t="s">
        <v>44</v>
      </c>
      <c r="I1818" t="s">
        <v>40</v>
      </c>
      <c r="J1818">
        <v>3</v>
      </c>
      <c r="K1818">
        <v>95400</v>
      </c>
      <c r="L1818">
        <v>1</v>
      </c>
      <c r="M1818">
        <v>3200</v>
      </c>
      <c r="N1818">
        <v>98600</v>
      </c>
      <c r="O1818" t="s">
        <v>27</v>
      </c>
      <c r="P1818">
        <v>2</v>
      </c>
      <c r="Q1818" t="s">
        <v>28</v>
      </c>
      <c r="R1818">
        <v>4</v>
      </c>
    </row>
    <row r="1819" spans="1:18">
      <c r="A1819" s="9">
        <v>1818</v>
      </c>
      <c r="B1819">
        <v>246</v>
      </c>
      <c r="C1819">
        <v>2</v>
      </c>
      <c r="D1819" t="s">
        <v>29</v>
      </c>
      <c r="E1819">
        <v>7</v>
      </c>
      <c r="F1819">
        <v>10</v>
      </c>
      <c r="G1819" t="s">
        <v>92</v>
      </c>
      <c r="H1819" t="s">
        <v>31</v>
      </c>
      <c r="I1819" t="s">
        <v>40</v>
      </c>
      <c r="J1819">
        <v>1</v>
      </c>
      <c r="K1819">
        <v>2730</v>
      </c>
      <c r="L1819">
        <v>1</v>
      </c>
      <c r="M1819">
        <v>780</v>
      </c>
      <c r="N1819">
        <v>3510</v>
      </c>
      <c r="O1819" t="s">
        <v>27</v>
      </c>
      <c r="P1819">
        <v>4</v>
      </c>
      <c r="Q1819" t="s">
        <v>41</v>
      </c>
      <c r="R1819">
        <v>6</v>
      </c>
    </row>
    <row r="1820" spans="1:18">
      <c r="A1820" s="9">
        <v>1819</v>
      </c>
      <c r="B1820">
        <v>160</v>
      </c>
      <c r="C1820">
        <v>2</v>
      </c>
      <c r="D1820" t="s">
        <v>29</v>
      </c>
      <c r="E1820">
        <v>7</v>
      </c>
      <c r="F1820">
        <v>29</v>
      </c>
      <c r="G1820" t="s">
        <v>68</v>
      </c>
      <c r="H1820" t="s">
        <v>31</v>
      </c>
      <c r="I1820" t="s">
        <v>40</v>
      </c>
      <c r="J1820">
        <v>3</v>
      </c>
      <c r="K1820">
        <v>4676</v>
      </c>
      <c r="L1820">
        <v>1</v>
      </c>
      <c r="M1820">
        <v>680</v>
      </c>
      <c r="N1820">
        <v>5356</v>
      </c>
      <c r="O1820" t="s">
        <v>27</v>
      </c>
      <c r="P1820">
        <v>3</v>
      </c>
      <c r="Q1820" t="s">
        <v>35</v>
      </c>
      <c r="R1820">
        <v>2</v>
      </c>
    </row>
    <row r="1821" spans="1:18">
      <c r="A1821" s="9">
        <v>1820</v>
      </c>
      <c r="B1821">
        <v>237</v>
      </c>
      <c r="C1821">
        <v>1</v>
      </c>
      <c r="D1821" t="s">
        <v>37</v>
      </c>
      <c r="E1821">
        <v>3</v>
      </c>
      <c r="F1821">
        <v>34</v>
      </c>
      <c r="G1821" t="s">
        <v>24</v>
      </c>
      <c r="H1821" t="s">
        <v>25</v>
      </c>
      <c r="I1821" t="s">
        <v>26</v>
      </c>
      <c r="J1821">
        <v>3</v>
      </c>
      <c r="K1821">
        <v>603</v>
      </c>
      <c r="L1821">
        <v>2</v>
      </c>
      <c r="M1821">
        <v>3000</v>
      </c>
      <c r="N1821">
        <v>3603</v>
      </c>
      <c r="O1821" t="s">
        <v>27</v>
      </c>
      <c r="P1821">
        <v>1</v>
      </c>
      <c r="Q1821" t="s">
        <v>32</v>
      </c>
      <c r="R1821">
        <v>1</v>
      </c>
    </row>
    <row r="1822" spans="1:18">
      <c r="A1822" s="9">
        <v>1821</v>
      </c>
      <c r="B1822">
        <v>154</v>
      </c>
      <c r="C1822">
        <v>1</v>
      </c>
      <c r="D1822" t="s">
        <v>37</v>
      </c>
      <c r="E1822">
        <v>3</v>
      </c>
      <c r="F1822">
        <v>8</v>
      </c>
      <c r="G1822" t="s">
        <v>106</v>
      </c>
      <c r="H1822" t="s">
        <v>31</v>
      </c>
      <c r="I1822" t="s">
        <v>40</v>
      </c>
      <c r="J1822">
        <v>2</v>
      </c>
      <c r="K1822">
        <v>2088</v>
      </c>
      <c r="L1822">
        <v>1</v>
      </c>
      <c r="M1822">
        <v>800</v>
      </c>
      <c r="N1822">
        <v>2888</v>
      </c>
      <c r="O1822" t="s">
        <v>27</v>
      </c>
      <c r="P1822">
        <v>2</v>
      </c>
      <c r="Q1822" t="s">
        <v>28</v>
      </c>
      <c r="R1822">
        <v>4</v>
      </c>
    </row>
    <row r="1823" spans="1:18">
      <c r="A1823" s="9">
        <v>1822</v>
      </c>
      <c r="B1823">
        <v>39</v>
      </c>
      <c r="C1823">
        <v>1</v>
      </c>
      <c r="D1823" t="s">
        <v>37</v>
      </c>
      <c r="E1823">
        <v>3</v>
      </c>
      <c r="F1823">
        <v>16</v>
      </c>
      <c r="G1823" t="s">
        <v>107</v>
      </c>
      <c r="H1823" t="s">
        <v>44</v>
      </c>
      <c r="I1823" t="s">
        <v>40</v>
      </c>
      <c r="J1823">
        <v>2</v>
      </c>
      <c r="K1823">
        <v>1140</v>
      </c>
      <c r="L1823">
        <v>1</v>
      </c>
      <c r="M1823">
        <v>440</v>
      </c>
      <c r="N1823">
        <v>1580</v>
      </c>
      <c r="O1823" t="s">
        <v>27</v>
      </c>
      <c r="P1823">
        <v>3</v>
      </c>
      <c r="Q1823" t="s">
        <v>35</v>
      </c>
      <c r="R1823">
        <v>2</v>
      </c>
    </row>
    <row r="1824" spans="1:18">
      <c r="A1824" s="9">
        <v>1823</v>
      </c>
      <c r="B1824">
        <v>273</v>
      </c>
      <c r="C1824">
        <v>1</v>
      </c>
      <c r="D1824" t="s">
        <v>37</v>
      </c>
      <c r="E1824">
        <v>3</v>
      </c>
      <c r="F1824">
        <v>56</v>
      </c>
      <c r="G1824" t="s">
        <v>90</v>
      </c>
      <c r="H1824" t="s">
        <v>25</v>
      </c>
      <c r="I1824" t="s">
        <v>26</v>
      </c>
      <c r="J1824">
        <v>2</v>
      </c>
      <c r="K1824">
        <v>858</v>
      </c>
      <c r="L1824">
        <v>2</v>
      </c>
      <c r="M1824">
        <v>4320</v>
      </c>
      <c r="N1824">
        <v>5178</v>
      </c>
      <c r="O1824" t="s">
        <v>27</v>
      </c>
      <c r="P1824">
        <v>3</v>
      </c>
      <c r="Q1824" t="s">
        <v>35</v>
      </c>
      <c r="R1824">
        <v>2</v>
      </c>
    </row>
    <row r="1825" spans="1:18">
      <c r="A1825" s="9">
        <v>1824</v>
      </c>
      <c r="B1825">
        <v>35</v>
      </c>
      <c r="C1825">
        <v>4</v>
      </c>
      <c r="D1825" t="s">
        <v>23</v>
      </c>
      <c r="E1825">
        <v>30</v>
      </c>
      <c r="F1825">
        <v>50</v>
      </c>
      <c r="G1825" t="s">
        <v>70</v>
      </c>
      <c r="H1825" t="s">
        <v>31</v>
      </c>
      <c r="I1825" t="s">
        <v>26</v>
      </c>
      <c r="J1825">
        <v>3</v>
      </c>
      <c r="K1825">
        <v>11130</v>
      </c>
      <c r="L1825">
        <v>2</v>
      </c>
      <c r="M1825">
        <v>2450</v>
      </c>
      <c r="N1825">
        <v>13580</v>
      </c>
      <c r="O1825" t="s">
        <v>27</v>
      </c>
      <c r="P1825">
        <v>1</v>
      </c>
      <c r="Q1825" t="s">
        <v>32</v>
      </c>
      <c r="R1825">
        <v>1</v>
      </c>
    </row>
    <row r="1826" spans="1:18">
      <c r="A1826" s="9">
        <v>1825</v>
      </c>
      <c r="B1826">
        <v>23</v>
      </c>
      <c r="C1826">
        <v>1</v>
      </c>
      <c r="D1826" t="s">
        <v>37</v>
      </c>
      <c r="E1826">
        <v>3</v>
      </c>
      <c r="F1826">
        <v>49</v>
      </c>
      <c r="G1826" t="s">
        <v>66</v>
      </c>
      <c r="H1826" t="s">
        <v>44</v>
      </c>
      <c r="I1826" t="s">
        <v>26</v>
      </c>
      <c r="J1826">
        <v>3</v>
      </c>
      <c r="K1826">
        <v>2844</v>
      </c>
      <c r="L1826">
        <v>1</v>
      </c>
      <c r="M1826">
        <v>4880</v>
      </c>
      <c r="N1826">
        <v>7724</v>
      </c>
      <c r="O1826" t="s">
        <v>27</v>
      </c>
      <c r="P1826">
        <v>2</v>
      </c>
      <c r="Q1826" t="s">
        <v>28</v>
      </c>
      <c r="R1826">
        <v>4</v>
      </c>
    </row>
    <row r="1827" spans="1:18">
      <c r="A1827" s="9">
        <v>1826</v>
      </c>
      <c r="B1827">
        <v>205</v>
      </c>
      <c r="C1827">
        <v>3</v>
      </c>
      <c r="D1827" t="s">
        <v>33</v>
      </c>
      <c r="E1827">
        <v>14</v>
      </c>
      <c r="F1827">
        <v>9</v>
      </c>
      <c r="G1827" t="s">
        <v>43</v>
      </c>
      <c r="H1827" t="s">
        <v>44</v>
      </c>
      <c r="I1827" t="s">
        <v>40</v>
      </c>
      <c r="J1827">
        <v>1</v>
      </c>
      <c r="K1827">
        <v>924</v>
      </c>
      <c r="L1827">
        <v>1</v>
      </c>
      <c r="M1827">
        <v>130</v>
      </c>
      <c r="N1827">
        <v>1054</v>
      </c>
      <c r="O1827" t="s">
        <v>27</v>
      </c>
      <c r="P1827">
        <v>1</v>
      </c>
      <c r="Q1827" t="s">
        <v>32</v>
      </c>
      <c r="R1827">
        <v>1</v>
      </c>
    </row>
    <row r="1828" spans="1:18">
      <c r="A1828" s="9">
        <v>1827</v>
      </c>
      <c r="B1828">
        <v>83</v>
      </c>
      <c r="C1828">
        <v>4</v>
      </c>
      <c r="D1828" t="s">
        <v>23</v>
      </c>
      <c r="E1828">
        <v>30</v>
      </c>
      <c r="F1828">
        <v>50</v>
      </c>
      <c r="G1828" t="s">
        <v>70</v>
      </c>
      <c r="H1828" t="s">
        <v>31</v>
      </c>
      <c r="I1828" t="s">
        <v>26</v>
      </c>
      <c r="J1828">
        <v>2</v>
      </c>
      <c r="K1828">
        <v>23400</v>
      </c>
      <c r="L1828">
        <v>1</v>
      </c>
      <c r="M1828">
        <v>7350</v>
      </c>
      <c r="N1828">
        <v>30750</v>
      </c>
      <c r="O1828" t="s">
        <v>27</v>
      </c>
      <c r="P1828">
        <v>4</v>
      </c>
      <c r="Q1828" t="s">
        <v>41</v>
      </c>
      <c r="R1828">
        <v>6</v>
      </c>
    </row>
    <row r="1829" spans="1:18">
      <c r="A1829" s="9">
        <v>1828</v>
      </c>
      <c r="B1829">
        <v>152</v>
      </c>
      <c r="C1829">
        <v>3</v>
      </c>
      <c r="D1829" t="s">
        <v>33</v>
      </c>
      <c r="E1829">
        <v>14</v>
      </c>
      <c r="F1829">
        <v>18</v>
      </c>
      <c r="G1829" t="s">
        <v>96</v>
      </c>
      <c r="H1829" t="s">
        <v>25</v>
      </c>
      <c r="I1829" t="s">
        <v>40</v>
      </c>
      <c r="J1829">
        <v>3</v>
      </c>
      <c r="K1829">
        <v>25592</v>
      </c>
      <c r="L1829">
        <v>2</v>
      </c>
      <c r="M1829">
        <v>1280</v>
      </c>
      <c r="N1829">
        <v>26872</v>
      </c>
      <c r="O1829" t="s">
        <v>46</v>
      </c>
      <c r="P1829">
        <v>2</v>
      </c>
      <c r="Q1829" t="s">
        <v>28</v>
      </c>
      <c r="R1829">
        <v>4</v>
      </c>
    </row>
    <row r="1830" spans="1:18">
      <c r="A1830" s="9">
        <v>1829</v>
      </c>
      <c r="B1830">
        <v>181</v>
      </c>
      <c r="C1830">
        <v>2</v>
      </c>
      <c r="D1830" t="s">
        <v>29</v>
      </c>
      <c r="E1830">
        <v>7</v>
      </c>
      <c r="F1830">
        <v>22</v>
      </c>
      <c r="G1830" t="s">
        <v>91</v>
      </c>
      <c r="H1830" t="s">
        <v>44</v>
      </c>
      <c r="I1830" t="s">
        <v>40</v>
      </c>
      <c r="J1830">
        <v>3</v>
      </c>
      <c r="K1830">
        <v>2226</v>
      </c>
      <c r="L1830">
        <v>2</v>
      </c>
      <c r="M1830">
        <v>740</v>
      </c>
      <c r="N1830">
        <v>2966</v>
      </c>
      <c r="O1830" t="s">
        <v>27</v>
      </c>
      <c r="P1830">
        <v>1</v>
      </c>
      <c r="Q1830" t="s">
        <v>32</v>
      </c>
      <c r="R1830">
        <v>1</v>
      </c>
    </row>
    <row r="1831" spans="1:18">
      <c r="A1831" s="9">
        <v>1830</v>
      </c>
      <c r="B1831">
        <v>99</v>
      </c>
      <c r="C1831">
        <v>3</v>
      </c>
      <c r="D1831" t="s">
        <v>33</v>
      </c>
      <c r="E1831">
        <v>14</v>
      </c>
      <c r="F1831">
        <v>13</v>
      </c>
      <c r="G1831" t="s">
        <v>99</v>
      </c>
      <c r="H1831" t="s">
        <v>31</v>
      </c>
      <c r="I1831" t="s">
        <v>40</v>
      </c>
      <c r="J1831">
        <v>1</v>
      </c>
      <c r="K1831">
        <v>1792</v>
      </c>
      <c r="L1831">
        <v>1</v>
      </c>
      <c r="M1831">
        <v>960</v>
      </c>
      <c r="N1831">
        <v>2752</v>
      </c>
      <c r="O1831" t="s">
        <v>27</v>
      </c>
      <c r="P1831">
        <v>2</v>
      </c>
      <c r="Q1831" t="s">
        <v>28</v>
      </c>
      <c r="R1831">
        <v>4</v>
      </c>
    </row>
    <row r="1832" spans="1:18">
      <c r="A1832" s="9">
        <v>1831</v>
      </c>
      <c r="B1832">
        <v>35</v>
      </c>
      <c r="C1832">
        <v>4</v>
      </c>
      <c r="D1832" t="s">
        <v>23</v>
      </c>
      <c r="E1832">
        <v>30</v>
      </c>
      <c r="F1832">
        <v>63</v>
      </c>
      <c r="G1832" t="s">
        <v>76</v>
      </c>
      <c r="H1832" t="s">
        <v>44</v>
      </c>
      <c r="I1832" t="s">
        <v>62</v>
      </c>
      <c r="J1832">
        <v>2</v>
      </c>
      <c r="K1832">
        <v>4050</v>
      </c>
      <c r="L1832">
        <v>1</v>
      </c>
      <c r="M1832">
        <v>840</v>
      </c>
      <c r="N1832">
        <v>4890</v>
      </c>
      <c r="O1832" t="s">
        <v>46</v>
      </c>
      <c r="P1832">
        <v>1</v>
      </c>
      <c r="Q1832" t="s">
        <v>32</v>
      </c>
      <c r="R1832">
        <v>1</v>
      </c>
    </row>
    <row r="1833" spans="1:18">
      <c r="A1833" s="9">
        <v>1832</v>
      </c>
      <c r="B1833">
        <v>151</v>
      </c>
      <c r="C1833">
        <v>4</v>
      </c>
      <c r="D1833" t="s">
        <v>23</v>
      </c>
      <c r="E1833">
        <v>30</v>
      </c>
      <c r="F1833">
        <v>62</v>
      </c>
      <c r="G1833" t="s">
        <v>101</v>
      </c>
      <c r="H1833" t="s">
        <v>31</v>
      </c>
      <c r="I1833" t="s">
        <v>62</v>
      </c>
      <c r="J1833">
        <v>1</v>
      </c>
      <c r="K1833">
        <v>1350</v>
      </c>
      <c r="L1833">
        <v>2</v>
      </c>
      <c r="M1833">
        <v>2720</v>
      </c>
      <c r="N1833">
        <v>4070</v>
      </c>
      <c r="O1833" t="s">
        <v>46</v>
      </c>
      <c r="P1833">
        <v>1</v>
      </c>
      <c r="Q1833" t="s">
        <v>32</v>
      </c>
      <c r="R1833">
        <v>1</v>
      </c>
    </row>
    <row r="1834" spans="1:18">
      <c r="A1834" s="9">
        <v>1833</v>
      </c>
      <c r="B1834">
        <v>126</v>
      </c>
      <c r="C1834">
        <v>2</v>
      </c>
      <c r="D1834" t="s">
        <v>29</v>
      </c>
      <c r="E1834">
        <v>7</v>
      </c>
      <c r="F1834">
        <v>60</v>
      </c>
      <c r="G1834" t="s">
        <v>104</v>
      </c>
      <c r="H1834" t="s">
        <v>44</v>
      </c>
      <c r="I1834" t="s">
        <v>105</v>
      </c>
      <c r="J1834">
        <v>3</v>
      </c>
      <c r="K1834">
        <v>1547</v>
      </c>
      <c r="L1834">
        <v>1</v>
      </c>
      <c r="M1834">
        <v>840</v>
      </c>
      <c r="N1834">
        <v>2387</v>
      </c>
      <c r="O1834" t="s">
        <v>83</v>
      </c>
      <c r="P1834">
        <v>1</v>
      </c>
      <c r="Q1834" t="s">
        <v>32</v>
      </c>
      <c r="R1834">
        <v>1</v>
      </c>
    </row>
    <row r="1835" spans="1:18">
      <c r="A1835" s="9">
        <v>1834</v>
      </c>
      <c r="B1835">
        <v>42</v>
      </c>
      <c r="C1835">
        <v>4</v>
      </c>
      <c r="D1835" t="s">
        <v>23</v>
      </c>
      <c r="E1835">
        <v>30</v>
      </c>
      <c r="F1835">
        <v>14</v>
      </c>
      <c r="G1835" t="s">
        <v>108</v>
      </c>
      <c r="H1835" t="s">
        <v>31</v>
      </c>
      <c r="I1835" t="s">
        <v>40</v>
      </c>
      <c r="J1835">
        <v>1</v>
      </c>
      <c r="K1835">
        <v>2010</v>
      </c>
      <c r="L1835">
        <v>1</v>
      </c>
      <c r="M1835">
        <v>150</v>
      </c>
      <c r="N1835">
        <v>2160</v>
      </c>
      <c r="O1835" t="s">
        <v>27</v>
      </c>
      <c r="P1835">
        <v>1</v>
      </c>
      <c r="Q1835" t="s">
        <v>32</v>
      </c>
      <c r="R1835">
        <v>1</v>
      </c>
    </row>
    <row r="1836" spans="1:18">
      <c r="A1836" s="9">
        <v>1835</v>
      </c>
      <c r="B1836">
        <v>267</v>
      </c>
      <c r="C1836">
        <v>3</v>
      </c>
      <c r="D1836" t="s">
        <v>33</v>
      </c>
      <c r="E1836">
        <v>14</v>
      </c>
      <c r="F1836">
        <v>56</v>
      </c>
      <c r="G1836" t="s">
        <v>90</v>
      </c>
      <c r="H1836" t="s">
        <v>25</v>
      </c>
      <c r="I1836" t="s">
        <v>26</v>
      </c>
      <c r="J1836">
        <v>2</v>
      </c>
      <c r="K1836">
        <v>12012</v>
      </c>
      <c r="L1836">
        <v>2</v>
      </c>
      <c r="M1836">
        <v>12960</v>
      </c>
      <c r="N1836">
        <v>24972</v>
      </c>
      <c r="O1836" t="s">
        <v>27</v>
      </c>
      <c r="P1836">
        <v>4</v>
      </c>
      <c r="Q1836" t="s">
        <v>41</v>
      </c>
      <c r="R1836">
        <v>6</v>
      </c>
    </row>
    <row r="1837" spans="1:18">
      <c r="A1837" s="9">
        <v>1836</v>
      </c>
      <c r="B1837">
        <v>249</v>
      </c>
      <c r="C1837">
        <v>1</v>
      </c>
      <c r="D1837" t="s">
        <v>37</v>
      </c>
      <c r="E1837">
        <v>3</v>
      </c>
      <c r="F1837">
        <v>5</v>
      </c>
      <c r="G1837" t="s">
        <v>95</v>
      </c>
      <c r="H1837" t="s">
        <v>25</v>
      </c>
      <c r="I1837" t="s">
        <v>40</v>
      </c>
      <c r="J1837">
        <v>1</v>
      </c>
      <c r="K1837">
        <v>384</v>
      </c>
      <c r="L1837">
        <v>1</v>
      </c>
      <c r="M1837">
        <v>600</v>
      </c>
      <c r="N1837">
        <v>984</v>
      </c>
      <c r="O1837" t="s">
        <v>27</v>
      </c>
      <c r="P1837">
        <v>3</v>
      </c>
      <c r="Q1837" t="s">
        <v>35</v>
      </c>
      <c r="R1837">
        <v>2</v>
      </c>
    </row>
    <row r="1838" spans="1:18">
      <c r="A1838" s="9">
        <v>1837</v>
      </c>
      <c r="B1838">
        <v>253</v>
      </c>
      <c r="C1838">
        <v>1</v>
      </c>
      <c r="D1838" t="s">
        <v>37</v>
      </c>
      <c r="E1838">
        <v>3</v>
      </c>
      <c r="F1838">
        <v>21</v>
      </c>
      <c r="G1838" t="s">
        <v>72</v>
      </c>
      <c r="H1838" t="s">
        <v>31</v>
      </c>
      <c r="I1838" t="s">
        <v>40</v>
      </c>
      <c r="J1838">
        <v>3</v>
      </c>
      <c r="K1838">
        <v>5922</v>
      </c>
      <c r="L1838">
        <v>2</v>
      </c>
      <c r="M1838">
        <v>3720</v>
      </c>
      <c r="N1838">
        <v>9642</v>
      </c>
      <c r="O1838" t="s">
        <v>46</v>
      </c>
      <c r="P1838">
        <v>4</v>
      </c>
      <c r="Q1838" t="s">
        <v>41</v>
      </c>
      <c r="R1838">
        <v>6</v>
      </c>
    </row>
    <row r="1839" spans="1:18">
      <c r="A1839" s="9">
        <v>1838</v>
      </c>
      <c r="B1839">
        <v>44</v>
      </c>
      <c r="C1839">
        <v>2</v>
      </c>
      <c r="D1839" t="s">
        <v>29</v>
      </c>
      <c r="E1839">
        <v>7</v>
      </c>
      <c r="F1839">
        <v>52</v>
      </c>
      <c r="G1839" t="s">
        <v>87</v>
      </c>
      <c r="H1839" t="s">
        <v>44</v>
      </c>
      <c r="I1839" t="s">
        <v>26</v>
      </c>
      <c r="J1839">
        <v>2</v>
      </c>
      <c r="K1839">
        <v>1148</v>
      </c>
      <c r="L1839">
        <v>1</v>
      </c>
      <c r="M1839">
        <v>2440</v>
      </c>
      <c r="N1839">
        <v>3588</v>
      </c>
      <c r="O1839" t="s">
        <v>27</v>
      </c>
      <c r="P1839">
        <v>3</v>
      </c>
      <c r="Q1839" t="s">
        <v>35</v>
      </c>
      <c r="R1839">
        <v>2</v>
      </c>
    </row>
    <row r="1840" spans="1:18">
      <c r="A1840" s="9">
        <v>1839</v>
      </c>
      <c r="B1840">
        <v>242</v>
      </c>
      <c r="C1840">
        <v>3</v>
      </c>
      <c r="D1840" t="s">
        <v>33</v>
      </c>
      <c r="E1840">
        <v>14</v>
      </c>
      <c r="F1840">
        <v>6</v>
      </c>
      <c r="G1840" t="s">
        <v>110</v>
      </c>
      <c r="H1840" t="s">
        <v>25</v>
      </c>
      <c r="I1840" t="s">
        <v>40</v>
      </c>
      <c r="J1840">
        <v>3</v>
      </c>
      <c r="K1840">
        <v>18060</v>
      </c>
      <c r="L1840">
        <v>2</v>
      </c>
      <c r="M1840">
        <v>3000</v>
      </c>
      <c r="N1840">
        <v>21060</v>
      </c>
      <c r="O1840" t="s">
        <v>27</v>
      </c>
      <c r="P1840">
        <v>4</v>
      </c>
      <c r="Q1840" t="s">
        <v>41</v>
      </c>
      <c r="R1840">
        <v>6</v>
      </c>
    </row>
    <row r="1841" spans="1:18">
      <c r="A1841" s="9">
        <v>1840</v>
      </c>
      <c r="B1841">
        <v>126</v>
      </c>
      <c r="C1841">
        <v>4</v>
      </c>
      <c r="D1841" t="s">
        <v>23</v>
      </c>
      <c r="E1841">
        <v>30</v>
      </c>
      <c r="F1841">
        <v>24</v>
      </c>
      <c r="G1841" t="s">
        <v>89</v>
      </c>
      <c r="H1841" t="s">
        <v>44</v>
      </c>
      <c r="I1841" t="s">
        <v>40</v>
      </c>
      <c r="J1841">
        <v>1</v>
      </c>
      <c r="K1841">
        <v>11880</v>
      </c>
      <c r="L1841">
        <v>2</v>
      </c>
      <c r="M1841">
        <v>2640</v>
      </c>
      <c r="N1841">
        <v>14520</v>
      </c>
      <c r="O1841" t="s">
        <v>27</v>
      </c>
      <c r="P1841">
        <v>4</v>
      </c>
      <c r="Q1841" t="s">
        <v>41</v>
      </c>
      <c r="R1841">
        <v>6</v>
      </c>
    </row>
    <row r="1842" spans="1:18">
      <c r="A1842" s="9">
        <v>1841</v>
      </c>
      <c r="B1842">
        <v>298</v>
      </c>
      <c r="C1842">
        <v>1</v>
      </c>
      <c r="D1842" t="s">
        <v>37</v>
      </c>
      <c r="E1842">
        <v>3</v>
      </c>
      <c r="F1842">
        <v>61</v>
      </c>
      <c r="G1842" t="s">
        <v>61</v>
      </c>
      <c r="H1842" t="s">
        <v>57</v>
      </c>
      <c r="I1842" t="s">
        <v>62</v>
      </c>
      <c r="J1842">
        <v>1</v>
      </c>
      <c r="K1842">
        <v>306</v>
      </c>
      <c r="L1842">
        <v>2</v>
      </c>
      <c r="M1842">
        <v>5880</v>
      </c>
      <c r="N1842">
        <v>6186</v>
      </c>
      <c r="O1842" t="s">
        <v>46</v>
      </c>
      <c r="P1842">
        <v>3</v>
      </c>
      <c r="Q1842" t="s">
        <v>35</v>
      </c>
      <c r="R1842">
        <v>2</v>
      </c>
    </row>
    <row r="1843" spans="1:18">
      <c r="A1843" s="9">
        <v>1842</v>
      </c>
      <c r="B1843">
        <v>143</v>
      </c>
      <c r="C1843">
        <v>3</v>
      </c>
      <c r="D1843" t="s">
        <v>33</v>
      </c>
      <c r="E1843">
        <v>14</v>
      </c>
      <c r="F1843">
        <v>6</v>
      </c>
      <c r="G1843" t="s">
        <v>110</v>
      </c>
      <c r="H1843" t="s">
        <v>25</v>
      </c>
      <c r="I1843" t="s">
        <v>40</v>
      </c>
      <c r="J1843">
        <v>1</v>
      </c>
      <c r="K1843">
        <v>2576</v>
      </c>
      <c r="L1843">
        <v>1</v>
      </c>
      <c r="M1843">
        <v>1000</v>
      </c>
      <c r="N1843">
        <v>3576</v>
      </c>
      <c r="O1843" t="s">
        <v>27</v>
      </c>
      <c r="P1843">
        <v>2</v>
      </c>
      <c r="Q1843" t="s">
        <v>28</v>
      </c>
      <c r="R1843">
        <v>4</v>
      </c>
    </row>
    <row r="1844" spans="1:18">
      <c r="A1844" s="9">
        <v>1843</v>
      </c>
      <c r="B1844">
        <v>193</v>
      </c>
      <c r="C1844">
        <v>1</v>
      </c>
      <c r="D1844" t="s">
        <v>37</v>
      </c>
      <c r="E1844">
        <v>3</v>
      </c>
      <c r="F1844">
        <v>47</v>
      </c>
      <c r="G1844" t="s">
        <v>56</v>
      </c>
      <c r="H1844" t="s">
        <v>57</v>
      </c>
      <c r="I1844" t="s">
        <v>26</v>
      </c>
      <c r="J1844">
        <v>2</v>
      </c>
      <c r="K1844">
        <v>2556</v>
      </c>
      <c r="L1844">
        <v>1</v>
      </c>
      <c r="M1844">
        <v>7110</v>
      </c>
      <c r="N1844">
        <v>9666</v>
      </c>
      <c r="O1844" t="s">
        <v>27</v>
      </c>
      <c r="P1844">
        <v>4</v>
      </c>
      <c r="Q1844" t="s">
        <v>41</v>
      </c>
      <c r="R1844">
        <v>6</v>
      </c>
    </row>
    <row r="1845" spans="1:18">
      <c r="A1845" s="9">
        <v>1844</v>
      </c>
      <c r="B1845">
        <v>12</v>
      </c>
      <c r="C1845">
        <v>1</v>
      </c>
      <c r="D1845" t="s">
        <v>37</v>
      </c>
      <c r="E1845">
        <v>3</v>
      </c>
      <c r="F1845">
        <v>45</v>
      </c>
      <c r="G1845" t="s">
        <v>77</v>
      </c>
      <c r="H1845" t="s">
        <v>57</v>
      </c>
      <c r="I1845" t="s">
        <v>26</v>
      </c>
      <c r="J1845">
        <v>3</v>
      </c>
      <c r="K1845">
        <v>228</v>
      </c>
      <c r="L1845">
        <v>2</v>
      </c>
      <c r="M1845">
        <v>3640</v>
      </c>
      <c r="N1845">
        <v>3868</v>
      </c>
      <c r="O1845" t="s">
        <v>27</v>
      </c>
      <c r="P1845">
        <v>3</v>
      </c>
      <c r="Q1845" t="s">
        <v>35</v>
      </c>
      <c r="R1845">
        <v>2</v>
      </c>
    </row>
    <row r="1846" spans="1:18">
      <c r="A1846" s="9">
        <v>1845</v>
      </c>
      <c r="B1846">
        <v>232</v>
      </c>
      <c r="C1846">
        <v>4</v>
      </c>
      <c r="D1846" t="s">
        <v>23</v>
      </c>
      <c r="E1846">
        <v>30</v>
      </c>
      <c r="F1846">
        <v>37</v>
      </c>
      <c r="G1846" t="s">
        <v>75</v>
      </c>
      <c r="H1846" t="s">
        <v>25</v>
      </c>
      <c r="I1846" t="s">
        <v>26</v>
      </c>
      <c r="J1846">
        <v>2</v>
      </c>
      <c r="K1846">
        <v>3390</v>
      </c>
      <c r="L1846">
        <v>2</v>
      </c>
      <c r="M1846">
        <v>1900</v>
      </c>
      <c r="N1846">
        <v>5290</v>
      </c>
      <c r="O1846" t="s">
        <v>27</v>
      </c>
      <c r="P1846">
        <v>1</v>
      </c>
      <c r="Q1846" t="s">
        <v>32</v>
      </c>
      <c r="R1846">
        <v>1</v>
      </c>
    </row>
    <row r="1847" spans="1:18">
      <c r="A1847" s="9">
        <v>1846</v>
      </c>
      <c r="B1847">
        <v>158</v>
      </c>
      <c r="C1847">
        <v>4</v>
      </c>
      <c r="D1847" t="s">
        <v>23</v>
      </c>
      <c r="E1847">
        <v>30</v>
      </c>
      <c r="F1847">
        <v>7</v>
      </c>
      <c r="G1847" t="s">
        <v>88</v>
      </c>
      <c r="H1847" t="s">
        <v>31</v>
      </c>
      <c r="I1847" t="s">
        <v>40</v>
      </c>
      <c r="J1847">
        <v>3</v>
      </c>
      <c r="K1847">
        <v>14640</v>
      </c>
      <c r="L1847">
        <v>1</v>
      </c>
      <c r="M1847">
        <v>120</v>
      </c>
      <c r="N1847">
        <v>14760</v>
      </c>
      <c r="O1847" t="s">
        <v>46</v>
      </c>
      <c r="P1847">
        <v>3</v>
      </c>
      <c r="Q1847" t="s">
        <v>35</v>
      </c>
      <c r="R1847">
        <v>2</v>
      </c>
    </row>
    <row r="1848" spans="1:18">
      <c r="A1848" s="9">
        <v>1847</v>
      </c>
      <c r="B1848">
        <v>49</v>
      </c>
      <c r="C1848">
        <v>3</v>
      </c>
      <c r="D1848" t="s">
        <v>33</v>
      </c>
      <c r="E1848">
        <v>14</v>
      </c>
      <c r="F1848">
        <v>45</v>
      </c>
      <c r="G1848" t="s">
        <v>77</v>
      </c>
      <c r="H1848" t="s">
        <v>57</v>
      </c>
      <c r="I1848" t="s">
        <v>26</v>
      </c>
      <c r="J1848">
        <v>3</v>
      </c>
      <c r="K1848">
        <v>532</v>
      </c>
      <c r="L1848">
        <v>1</v>
      </c>
      <c r="M1848">
        <v>910</v>
      </c>
      <c r="N1848">
        <v>1442</v>
      </c>
      <c r="O1848" t="s">
        <v>27</v>
      </c>
      <c r="P1848">
        <v>1</v>
      </c>
      <c r="Q1848" t="s">
        <v>32</v>
      </c>
      <c r="R1848">
        <v>1</v>
      </c>
    </row>
    <row r="1849" spans="1:18">
      <c r="A1849" s="9">
        <v>1848</v>
      </c>
      <c r="B1849">
        <v>241</v>
      </c>
      <c r="C1849">
        <v>2</v>
      </c>
      <c r="D1849" t="s">
        <v>29</v>
      </c>
      <c r="E1849">
        <v>7</v>
      </c>
      <c r="F1849">
        <v>14</v>
      </c>
      <c r="G1849" t="s">
        <v>108</v>
      </c>
      <c r="H1849" t="s">
        <v>31</v>
      </c>
      <c r="I1849" t="s">
        <v>40</v>
      </c>
      <c r="J1849">
        <v>3</v>
      </c>
      <c r="K1849">
        <v>5488</v>
      </c>
      <c r="L1849">
        <v>2</v>
      </c>
      <c r="M1849">
        <v>600</v>
      </c>
      <c r="N1849">
        <v>6088</v>
      </c>
      <c r="O1849" t="s">
        <v>27</v>
      </c>
      <c r="P1849">
        <v>3</v>
      </c>
      <c r="Q1849" t="s">
        <v>35</v>
      </c>
      <c r="R1849">
        <v>2</v>
      </c>
    </row>
    <row r="1850" spans="1:18">
      <c r="A1850" s="9">
        <v>1849</v>
      </c>
      <c r="B1850">
        <v>47</v>
      </c>
      <c r="C1850">
        <v>4</v>
      </c>
      <c r="D1850" t="s">
        <v>23</v>
      </c>
      <c r="E1850">
        <v>30</v>
      </c>
      <c r="F1850">
        <v>58</v>
      </c>
      <c r="G1850" t="s">
        <v>38</v>
      </c>
      <c r="H1850" t="s">
        <v>31</v>
      </c>
      <c r="I1850" t="s">
        <v>26</v>
      </c>
      <c r="J1850">
        <v>1</v>
      </c>
      <c r="K1850">
        <v>12240</v>
      </c>
      <c r="L1850">
        <v>2</v>
      </c>
      <c r="M1850">
        <v>8040</v>
      </c>
      <c r="N1850">
        <v>20280</v>
      </c>
      <c r="O1850" t="s">
        <v>27</v>
      </c>
      <c r="P1850">
        <v>4</v>
      </c>
      <c r="Q1850" t="s">
        <v>41</v>
      </c>
      <c r="R1850">
        <v>6</v>
      </c>
    </row>
    <row r="1851" spans="1:18">
      <c r="A1851" s="9">
        <v>1850</v>
      </c>
      <c r="B1851">
        <v>74</v>
      </c>
      <c r="C1851">
        <v>1</v>
      </c>
      <c r="D1851" t="s">
        <v>37</v>
      </c>
      <c r="E1851">
        <v>3</v>
      </c>
      <c r="F1851">
        <v>60</v>
      </c>
      <c r="G1851" t="s">
        <v>104</v>
      </c>
      <c r="H1851" t="s">
        <v>44</v>
      </c>
      <c r="I1851" t="s">
        <v>105</v>
      </c>
      <c r="J1851">
        <v>2</v>
      </c>
      <c r="K1851">
        <v>297</v>
      </c>
      <c r="L1851">
        <v>1</v>
      </c>
      <c r="M1851">
        <v>840</v>
      </c>
      <c r="N1851">
        <v>1137</v>
      </c>
      <c r="O1851" t="s">
        <v>83</v>
      </c>
      <c r="P1851">
        <v>1</v>
      </c>
      <c r="Q1851" t="s">
        <v>32</v>
      </c>
      <c r="R1851">
        <v>1</v>
      </c>
    </row>
    <row r="1852" spans="1:18">
      <c r="A1852" s="9">
        <v>1851</v>
      </c>
      <c r="B1852">
        <v>269</v>
      </c>
      <c r="C1852">
        <v>4</v>
      </c>
      <c r="D1852" t="s">
        <v>23</v>
      </c>
      <c r="E1852">
        <v>30</v>
      </c>
      <c r="F1852">
        <v>59</v>
      </c>
      <c r="G1852" t="s">
        <v>103</v>
      </c>
      <c r="H1852" t="s">
        <v>25</v>
      </c>
      <c r="I1852" t="s">
        <v>26</v>
      </c>
      <c r="J1852">
        <v>1</v>
      </c>
      <c r="K1852">
        <v>4080</v>
      </c>
      <c r="L1852">
        <v>2</v>
      </c>
      <c r="M1852">
        <v>2680</v>
      </c>
      <c r="N1852">
        <v>6760</v>
      </c>
      <c r="O1852" t="s">
        <v>27</v>
      </c>
      <c r="P1852">
        <v>3</v>
      </c>
      <c r="Q1852" t="s">
        <v>35</v>
      </c>
      <c r="R1852">
        <v>2</v>
      </c>
    </row>
    <row r="1853" spans="1:18">
      <c r="A1853" s="9">
        <v>1852</v>
      </c>
      <c r="B1853">
        <v>73</v>
      </c>
      <c r="C1853">
        <v>2</v>
      </c>
      <c r="D1853" t="s">
        <v>29</v>
      </c>
      <c r="E1853">
        <v>7</v>
      </c>
      <c r="F1853">
        <v>2</v>
      </c>
      <c r="G1853" t="s">
        <v>85</v>
      </c>
      <c r="H1853" t="s">
        <v>31</v>
      </c>
      <c r="I1853" t="s">
        <v>40</v>
      </c>
      <c r="J1853">
        <v>3</v>
      </c>
      <c r="K1853">
        <v>3626</v>
      </c>
      <c r="L1853">
        <v>1</v>
      </c>
      <c r="M1853">
        <v>450</v>
      </c>
      <c r="N1853">
        <v>4076</v>
      </c>
      <c r="O1853" t="s">
        <v>27</v>
      </c>
      <c r="P1853">
        <v>1</v>
      </c>
      <c r="Q1853" t="s">
        <v>32</v>
      </c>
      <c r="R1853">
        <v>1</v>
      </c>
    </row>
    <row r="1854" spans="1:18">
      <c r="A1854" s="9">
        <v>1853</v>
      </c>
      <c r="B1854">
        <v>70</v>
      </c>
      <c r="C1854">
        <v>3</v>
      </c>
      <c r="D1854" t="s">
        <v>33</v>
      </c>
      <c r="E1854">
        <v>14</v>
      </c>
      <c r="F1854">
        <v>39</v>
      </c>
      <c r="G1854" t="s">
        <v>71</v>
      </c>
      <c r="H1854" t="s">
        <v>57</v>
      </c>
      <c r="I1854" t="s">
        <v>26</v>
      </c>
      <c r="J1854">
        <v>1</v>
      </c>
      <c r="K1854">
        <v>630</v>
      </c>
      <c r="L1854">
        <v>1</v>
      </c>
      <c r="M1854">
        <v>979</v>
      </c>
      <c r="N1854">
        <v>1609</v>
      </c>
      <c r="O1854" t="s">
        <v>27</v>
      </c>
      <c r="P1854">
        <v>1</v>
      </c>
      <c r="Q1854" t="s">
        <v>32</v>
      </c>
      <c r="R1854">
        <v>1</v>
      </c>
    </row>
    <row r="1855" spans="1:18">
      <c r="A1855" s="9">
        <v>1854</v>
      </c>
      <c r="B1855">
        <v>210</v>
      </c>
      <c r="C1855">
        <v>4</v>
      </c>
      <c r="D1855" t="s">
        <v>23</v>
      </c>
      <c r="E1855">
        <v>30</v>
      </c>
      <c r="F1855">
        <v>29</v>
      </c>
      <c r="G1855" t="s">
        <v>68</v>
      </c>
      <c r="H1855" t="s">
        <v>31</v>
      </c>
      <c r="I1855" t="s">
        <v>40</v>
      </c>
      <c r="J1855">
        <v>3</v>
      </c>
      <c r="K1855">
        <v>10020</v>
      </c>
      <c r="L1855">
        <v>2</v>
      </c>
      <c r="M1855">
        <v>680</v>
      </c>
      <c r="N1855">
        <v>10700</v>
      </c>
      <c r="O1855" t="s">
        <v>27</v>
      </c>
      <c r="P1855">
        <v>1</v>
      </c>
      <c r="Q1855" t="s">
        <v>32</v>
      </c>
      <c r="R1855">
        <v>1</v>
      </c>
    </row>
    <row r="1856" spans="1:18">
      <c r="A1856" s="9">
        <v>1855</v>
      </c>
      <c r="B1856">
        <v>113</v>
      </c>
      <c r="C1856">
        <v>2</v>
      </c>
      <c r="D1856" t="s">
        <v>29</v>
      </c>
      <c r="E1856">
        <v>7</v>
      </c>
      <c r="F1856">
        <v>65</v>
      </c>
      <c r="G1856" t="s">
        <v>80</v>
      </c>
      <c r="H1856" t="s">
        <v>44</v>
      </c>
      <c r="I1856" t="s">
        <v>62</v>
      </c>
      <c r="J1856">
        <v>1</v>
      </c>
      <c r="K1856">
        <v>700</v>
      </c>
      <c r="L1856">
        <v>2</v>
      </c>
      <c r="M1856">
        <v>6080</v>
      </c>
      <c r="N1856">
        <v>6780</v>
      </c>
      <c r="O1856" t="s">
        <v>46</v>
      </c>
      <c r="P1856">
        <v>3</v>
      </c>
      <c r="Q1856" t="s">
        <v>35</v>
      </c>
      <c r="R1856">
        <v>2</v>
      </c>
    </row>
    <row r="1857" spans="1:18">
      <c r="A1857" s="9">
        <v>1856</v>
      </c>
      <c r="B1857">
        <v>234</v>
      </c>
      <c r="C1857">
        <v>4</v>
      </c>
      <c r="D1857" t="s">
        <v>23</v>
      </c>
      <c r="E1857">
        <v>30</v>
      </c>
      <c r="F1857">
        <v>53</v>
      </c>
      <c r="G1857" t="s">
        <v>55</v>
      </c>
      <c r="H1857" t="s">
        <v>44</v>
      </c>
      <c r="I1857" t="s">
        <v>26</v>
      </c>
      <c r="J1857">
        <v>2</v>
      </c>
      <c r="K1857">
        <v>10920</v>
      </c>
      <c r="L1857">
        <v>1</v>
      </c>
      <c r="M1857">
        <v>5088</v>
      </c>
      <c r="N1857">
        <v>16008</v>
      </c>
      <c r="O1857" t="s">
        <v>27</v>
      </c>
      <c r="P1857">
        <v>2</v>
      </c>
      <c r="Q1857" t="s">
        <v>28</v>
      </c>
      <c r="R1857">
        <v>4</v>
      </c>
    </row>
    <row r="1858" spans="1:18">
      <c r="A1858" s="9">
        <v>1857</v>
      </c>
      <c r="B1858">
        <v>218</v>
      </c>
      <c r="C1858">
        <v>4</v>
      </c>
      <c r="D1858" t="s">
        <v>23</v>
      </c>
      <c r="E1858">
        <v>30</v>
      </c>
      <c r="F1858">
        <v>6</v>
      </c>
      <c r="G1858" t="s">
        <v>110</v>
      </c>
      <c r="H1858" t="s">
        <v>25</v>
      </c>
      <c r="I1858" t="s">
        <v>40</v>
      </c>
      <c r="J1858">
        <v>3</v>
      </c>
      <c r="K1858">
        <v>25800</v>
      </c>
      <c r="L1858">
        <v>2</v>
      </c>
      <c r="M1858">
        <v>2000</v>
      </c>
      <c r="N1858">
        <v>27800</v>
      </c>
      <c r="O1858" t="s">
        <v>27</v>
      </c>
      <c r="P1858">
        <v>2</v>
      </c>
      <c r="Q1858" t="s">
        <v>28</v>
      </c>
      <c r="R1858">
        <v>4</v>
      </c>
    </row>
    <row r="1859" spans="1:18">
      <c r="A1859" s="9">
        <v>1858</v>
      </c>
      <c r="B1859">
        <v>133</v>
      </c>
      <c r="C1859">
        <v>3</v>
      </c>
      <c r="D1859" t="s">
        <v>33</v>
      </c>
      <c r="E1859">
        <v>14</v>
      </c>
      <c r="F1859">
        <v>37</v>
      </c>
      <c r="G1859" t="s">
        <v>75</v>
      </c>
      <c r="H1859" t="s">
        <v>25</v>
      </c>
      <c r="I1859" t="s">
        <v>26</v>
      </c>
      <c r="J1859">
        <v>1</v>
      </c>
      <c r="K1859">
        <v>602</v>
      </c>
      <c r="L1859">
        <v>1</v>
      </c>
      <c r="M1859">
        <v>950</v>
      </c>
      <c r="N1859">
        <v>1552</v>
      </c>
      <c r="O1859" t="s">
        <v>27</v>
      </c>
      <c r="P1859">
        <v>1</v>
      </c>
      <c r="Q1859" t="s">
        <v>32</v>
      </c>
      <c r="R1859">
        <v>1</v>
      </c>
    </row>
    <row r="1860" spans="1:18">
      <c r="A1860" s="9">
        <v>1859</v>
      </c>
      <c r="B1860">
        <v>39</v>
      </c>
      <c r="C1860">
        <v>4</v>
      </c>
      <c r="D1860" t="s">
        <v>23</v>
      </c>
      <c r="E1860">
        <v>30</v>
      </c>
      <c r="F1860">
        <v>39</v>
      </c>
      <c r="G1860" t="s">
        <v>71</v>
      </c>
      <c r="H1860" t="s">
        <v>57</v>
      </c>
      <c r="I1860" t="s">
        <v>26</v>
      </c>
      <c r="J1860">
        <v>3</v>
      </c>
      <c r="K1860">
        <v>9390</v>
      </c>
      <c r="L1860">
        <v>1</v>
      </c>
      <c r="M1860">
        <v>979</v>
      </c>
      <c r="N1860">
        <v>10369</v>
      </c>
      <c r="O1860" t="s">
        <v>27</v>
      </c>
      <c r="P1860">
        <v>1</v>
      </c>
      <c r="Q1860" t="s">
        <v>32</v>
      </c>
      <c r="R1860">
        <v>1</v>
      </c>
    </row>
    <row r="1861" spans="1:18">
      <c r="A1861" s="9">
        <v>1860</v>
      </c>
      <c r="B1861">
        <v>200</v>
      </c>
      <c r="C1861">
        <v>1</v>
      </c>
      <c r="D1861" t="s">
        <v>37</v>
      </c>
      <c r="E1861">
        <v>3</v>
      </c>
      <c r="F1861">
        <v>51</v>
      </c>
      <c r="G1861" t="s">
        <v>51</v>
      </c>
      <c r="H1861" t="s">
        <v>25</v>
      </c>
      <c r="I1861" t="s">
        <v>26</v>
      </c>
      <c r="J1861">
        <v>1</v>
      </c>
      <c r="K1861">
        <v>129</v>
      </c>
      <c r="L1861">
        <v>1</v>
      </c>
      <c r="M1861">
        <v>1070</v>
      </c>
      <c r="N1861">
        <v>1199</v>
      </c>
      <c r="O1861" t="s">
        <v>27</v>
      </c>
      <c r="P1861">
        <v>1</v>
      </c>
      <c r="Q1861" t="s">
        <v>32</v>
      </c>
      <c r="R1861">
        <v>1</v>
      </c>
    </row>
    <row r="1862" spans="1:18">
      <c r="A1862" s="9">
        <v>1861</v>
      </c>
      <c r="B1862">
        <v>244</v>
      </c>
      <c r="C1862">
        <v>2</v>
      </c>
      <c r="D1862" t="s">
        <v>29</v>
      </c>
      <c r="E1862">
        <v>7</v>
      </c>
      <c r="F1862">
        <v>28</v>
      </c>
      <c r="G1862" t="s">
        <v>39</v>
      </c>
      <c r="H1862" t="s">
        <v>31</v>
      </c>
      <c r="I1862" t="s">
        <v>40</v>
      </c>
      <c r="J1862">
        <v>2</v>
      </c>
      <c r="K1862">
        <v>6468</v>
      </c>
      <c r="L1862">
        <v>1</v>
      </c>
      <c r="M1862">
        <v>1200</v>
      </c>
      <c r="N1862">
        <v>7668</v>
      </c>
      <c r="O1862" t="s">
        <v>27</v>
      </c>
      <c r="P1862">
        <v>4</v>
      </c>
      <c r="Q1862" t="s">
        <v>41</v>
      </c>
      <c r="R1862">
        <v>6</v>
      </c>
    </row>
    <row r="1863" spans="1:18">
      <c r="A1863" s="9">
        <v>1862</v>
      </c>
      <c r="B1863">
        <v>133</v>
      </c>
      <c r="C1863">
        <v>4</v>
      </c>
      <c r="D1863" t="s">
        <v>23</v>
      </c>
      <c r="E1863">
        <v>30</v>
      </c>
      <c r="F1863">
        <v>44</v>
      </c>
      <c r="G1863" t="s">
        <v>111</v>
      </c>
      <c r="H1863" t="s">
        <v>25</v>
      </c>
      <c r="I1863" t="s">
        <v>26</v>
      </c>
      <c r="J1863">
        <v>1</v>
      </c>
      <c r="K1863">
        <v>1590</v>
      </c>
      <c r="L1863">
        <v>2</v>
      </c>
      <c r="M1863">
        <v>1906</v>
      </c>
      <c r="N1863">
        <v>3496</v>
      </c>
      <c r="O1863" t="s">
        <v>27</v>
      </c>
      <c r="P1863">
        <v>1</v>
      </c>
      <c r="Q1863" t="s">
        <v>32</v>
      </c>
      <c r="R1863">
        <v>1</v>
      </c>
    </row>
    <row r="1864" spans="1:18">
      <c r="A1864" s="9">
        <v>1863</v>
      </c>
      <c r="B1864">
        <v>278</v>
      </c>
      <c r="C1864">
        <v>2</v>
      </c>
      <c r="D1864" t="s">
        <v>29</v>
      </c>
      <c r="E1864">
        <v>7</v>
      </c>
      <c r="F1864">
        <v>6</v>
      </c>
      <c r="G1864" t="s">
        <v>110</v>
      </c>
      <c r="H1864" t="s">
        <v>25</v>
      </c>
      <c r="I1864" t="s">
        <v>40</v>
      </c>
      <c r="J1864">
        <v>3</v>
      </c>
      <c r="K1864">
        <v>3010</v>
      </c>
      <c r="L1864">
        <v>1</v>
      </c>
      <c r="M1864">
        <v>500</v>
      </c>
      <c r="N1864">
        <v>3510</v>
      </c>
      <c r="O1864" t="s">
        <v>27</v>
      </c>
      <c r="P1864">
        <v>3</v>
      </c>
      <c r="Q1864" t="s">
        <v>35</v>
      </c>
      <c r="R1864">
        <v>2</v>
      </c>
    </row>
    <row r="1865" spans="1:18">
      <c r="A1865" s="9">
        <v>1864</v>
      </c>
      <c r="B1865">
        <v>260</v>
      </c>
      <c r="C1865">
        <v>1</v>
      </c>
      <c r="D1865" t="s">
        <v>37</v>
      </c>
      <c r="E1865">
        <v>3</v>
      </c>
      <c r="F1865">
        <v>26</v>
      </c>
      <c r="G1865" t="s">
        <v>100</v>
      </c>
      <c r="H1865" t="s">
        <v>44</v>
      </c>
      <c r="I1865" t="s">
        <v>40</v>
      </c>
      <c r="J1865">
        <v>2</v>
      </c>
      <c r="K1865">
        <v>1818</v>
      </c>
      <c r="L1865">
        <v>2</v>
      </c>
      <c r="M1865">
        <v>2640</v>
      </c>
      <c r="N1865">
        <v>4458</v>
      </c>
      <c r="O1865" t="s">
        <v>46</v>
      </c>
      <c r="P1865">
        <v>4</v>
      </c>
      <c r="Q1865" t="s">
        <v>41</v>
      </c>
      <c r="R1865">
        <v>6</v>
      </c>
    </row>
    <row r="1866" spans="1:18">
      <c r="A1866" s="9">
        <v>1865</v>
      </c>
      <c r="B1866">
        <v>157</v>
      </c>
      <c r="C1866">
        <v>2</v>
      </c>
      <c r="D1866" t="s">
        <v>29</v>
      </c>
      <c r="E1866">
        <v>7</v>
      </c>
      <c r="F1866">
        <v>2</v>
      </c>
      <c r="G1866" t="s">
        <v>85</v>
      </c>
      <c r="H1866" t="s">
        <v>31</v>
      </c>
      <c r="I1866" t="s">
        <v>40</v>
      </c>
      <c r="J1866">
        <v>3</v>
      </c>
      <c r="K1866">
        <v>14504</v>
      </c>
      <c r="L1866">
        <v>1</v>
      </c>
      <c r="M1866">
        <v>1800</v>
      </c>
      <c r="N1866">
        <v>16304</v>
      </c>
      <c r="O1866" t="s">
        <v>27</v>
      </c>
      <c r="P1866">
        <v>2</v>
      </c>
      <c r="Q1866" t="s">
        <v>28</v>
      </c>
      <c r="R1866">
        <v>4</v>
      </c>
    </row>
    <row r="1867" spans="1:18">
      <c r="A1867" s="9">
        <v>1866</v>
      </c>
      <c r="B1867">
        <v>151</v>
      </c>
      <c r="C1867">
        <v>3</v>
      </c>
      <c r="D1867" t="s">
        <v>33</v>
      </c>
      <c r="E1867">
        <v>14</v>
      </c>
      <c r="F1867">
        <v>14</v>
      </c>
      <c r="G1867" t="s">
        <v>108</v>
      </c>
      <c r="H1867" t="s">
        <v>31</v>
      </c>
      <c r="I1867" t="s">
        <v>40</v>
      </c>
      <c r="J1867">
        <v>3</v>
      </c>
      <c r="K1867">
        <v>5488</v>
      </c>
      <c r="L1867">
        <v>2</v>
      </c>
      <c r="M1867">
        <v>300</v>
      </c>
      <c r="N1867">
        <v>5788</v>
      </c>
      <c r="O1867" t="s">
        <v>27</v>
      </c>
      <c r="P1867">
        <v>1</v>
      </c>
      <c r="Q1867" t="s">
        <v>32</v>
      </c>
      <c r="R1867">
        <v>1</v>
      </c>
    </row>
    <row r="1868" spans="1:18">
      <c r="A1868" s="9">
        <v>1867</v>
      </c>
      <c r="B1868">
        <v>46</v>
      </c>
      <c r="C1868">
        <v>2</v>
      </c>
      <c r="D1868" t="s">
        <v>29</v>
      </c>
      <c r="E1868">
        <v>7</v>
      </c>
      <c r="F1868">
        <v>56</v>
      </c>
      <c r="G1868" t="s">
        <v>90</v>
      </c>
      <c r="H1868" t="s">
        <v>25</v>
      </c>
      <c r="I1868" t="s">
        <v>26</v>
      </c>
      <c r="J1868">
        <v>1</v>
      </c>
      <c r="K1868">
        <v>1764</v>
      </c>
      <c r="L1868">
        <v>2</v>
      </c>
      <c r="M1868">
        <v>8640</v>
      </c>
      <c r="N1868">
        <v>10404</v>
      </c>
      <c r="O1868" t="s">
        <v>27</v>
      </c>
      <c r="P1868">
        <v>2</v>
      </c>
      <c r="Q1868" t="s">
        <v>28</v>
      </c>
      <c r="R1868">
        <v>4</v>
      </c>
    </row>
    <row r="1869" spans="1:18">
      <c r="A1869" s="9">
        <v>1868</v>
      </c>
      <c r="B1869">
        <v>108</v>
      </c>
      <c r="C1869">
        <v>4</v>
      </c>
      <c r="D1869" t="s">
        <v>23</v>
      </c>
      <c r="E1869">
        <v>30</v>
      </c>
      <c r="F1869">
        <v>48</v>
      </c>
      <c r="G1869" t="s">
        <v>42</v>
      </c>
      <c r="H1869" t="s">
        <v>25</v>
      </c>
      <c r="I1869" t="s">
        <v>26</v>
      </c>
      <c r="J1869">
        <v>3</v>
      </c>
      <c r="K1869">
        <v>27480</v>
      </c>
      <c r="L1869">
        <v>2</v>
      </c>
      <c r="M1869">
        <v>9760</v>
      </c>
      <c r="N1869">
        <v>37240</v>
      </c>
      <c r="O1869" t="s">
        <v>27</v>
      </c>
      <c r="P1869">
        <v>2</v>
      </c>
      <c r="Q1869" t="s">
        <v>28</v>
      </c>
      <c r="R1869">
        <v>4</v>
      </c>
    </row>
    <row r="1870" spans="1:18">
      <c r="A1870" s="9">
        <v>1869</v>
      </c>
      <c r="B1870">
        <v>27</v>
      </c>
      <c r="C1870">
        <v>1</v>
      </c>
      <c r="D1870" t="s">
        <v>37</v>
      </c>
      <c r="E1870">
        <v>3</v>
      </c>
      <c r="F1870">
        <v>37</v>
      </c>
      <c r="G1870" t="s">
        <v>75</v>
      </c>
      <c r="H1870" t="s">
        <v>25</v>
      </c>
      <c r="I1870" t="s">
        <v>26</v>
      </c>
      <c r="J1870">
        <v>1</v>
      </c>
      <c r="K1870">
        <v>258</v>
      </c>
      <c r="L1870">
        <v>1</v>
      </c>
      <c r="M1870">
        <v>1900</v>
      </c>
      <c r="N1870">
        <v>2158</v>
      </c>
      <c r="O1870" t="s">
        <v>27</v>
      </c>
      <c r="P1870">
        <v>3</v>
      </c>
      <c r="Q1870" t="s">
        <v>35</v>
      </c>
      <c r="R1870">
        <v>2</v>
      </c>
    </row>
    <row r="1871" spans="1:18">
      <c r="A1871" s="9">
        <v>1870</v>
      </c>
      <c r="B1871">
        <v>136</v>
      </c>
      <c r="C1871">
        <v>1</v>
      </c>
      <c r="D1871" t="s">
        <v>37</v>
      </c>
      <c r="E1871">
        <v>3</v>
      </c>
      <c r="F1871">
        <v>21</v>
      </c>
      <c r="G1871" t="s">
        <v>72</v>
      </c>
      <c r="H1871" t="s">
        <v>31</v>
      </c>
      <c r="I1871" t="s">
        <v>40</v>
      </c>
      <c r="J1871">
        <v>3</v>
      </c>
      <c r="K1871">
        <v>5922</v>
      </c>
      <c r="L1871">
        <v>1</v>
      </c>
      <c r="M1871">
        <v>1860</v>
      </c>
      <c r="N1871">
        <v>7782</v>
      </c>
      <c r="O1871" t="s">
        <v>46</v>
      </c>
      <c r="P1871">
        <v>4</v>
      </c>
      <c r="Q1871" t="s">
        <v>41</v>
      </c>
      <c r="R1871">
        <v>6</v>
      </c>
    </row>
    <row r="1872" spans="1:18">
      <c r="A1872" s="9">
        <v>1871</v>
      </c>
      <c r="B1872">
        <v>91</v>
      </c>
      <c r="C1872">
        <v>1</v>
      </c>
      <c r="D1872" t="s">
        <v>37</v>
      </c>
      <c r="E1872">
        <v>3</v>
      </c>
      <c r="F1872">
        <v>27</v>
      </c>
      <c r="G1872" t="s">
        <v>94</v>
      </c>
      <c r="H1872" t="s">
        <v>44</v>
      </c>
      <c r="I1872" t="s">
        <v>40</v>
      </c>
      <c r="J1872">
        <v>2</v>
      </c>
      <c r="K1872">
        <v>516</v>
      </c>
      <c r="L1872">
        <v>1</v>
      </c>
      <c r="M1872">
        <v>360</v>
      </c>
      <c r="N1872">
        <v>876</v>
      </c>
      <c r="O1872" t="s">
        <v>27</v>
      </c>
      <c r="P1872">
        <v>1</v>
      </c>
      <c r="Q1872" t="s">
        <v>32</v>
      </c>
      <c r="R1872">
        <v>1</v>
      </c>
    </row>
    <row r="1873" spans="1:18">
      <c r="A1873" s="9">
        <v>1872</v>
      </c>
      <c r="B1873">
        <v>254</v>
      </c>
      <c r="C1873">
        <v>2</v>
      </c>
      <c r="D1873" t="s">
        <v>29</v>
      </c>
      <c r="E1873">
        <v>7</v>
      </c>
      <c r="F1873">
        <v>2</v>
      </c>
      <c r="G1873" t="s">
        <v>85</v>
      </c>
      <c r="H1873" t="s">
        <v>31</v>
      </c>
      <c r="I1873" t="s">
        <v>40</v>
      </c>
      <c r="J1873">
        <v>3</v>
      </c>
      <c r="K1873">
        <v>21756</v>
      </c>
      <c r="L1873">
        <v>1</v>
      </c>
      <c r="M1873">
        <v>2700</v>
      </c>
      <c r="N1873">
        <v>24456</v>
      </c>
      <c r="O1873" t="s">
        <v>27</v>
      </c>
      <c r="P1873">
        <v>4</v>
      </c>
      <c r="Q1873" t="s">
        <v>41</v>
      </c>
      <c r="R1873">
        <v>6</v>
      </c>
    </row>
    <row r="1874" spans="1:18">
      <c r="A1874" s="9">
        <v>1873</v>
      </c>
      <c r="B1874">
        <v>278</v>
      </c>
      <c r="C1874">
        <v>4</v>
      </c>
      <c r="D1874" t="s">
        <v>23</v>
      </c>
      <c r="E1874">
        <v>30</v>
      </c>
      <c r="F1874">
        <v>26</v>
      </c>
      <c r="G1874" t="s">
        <v>100</v>
      </c>
      <c r="H1874" t="s">
        <v>44</v>
      </c>
      <c r="I1874" t="s">
        <v>40</v>
      </c>
      <c r="J1874">
        <v>1</v>
      </c>
      <c r="K1874">
        <v>7920</v>
      </c>
      <c r="L1874">
        <v>2</v>
      </c>
      <c r="M1874">
        <v>2640</v>
      </c>
      <c r="N1874">
        <v>10560</v>
      </c>
      <c r="O1874" t="s">
        <v>46</v>
      </c>
      <c r="P1874">
        <v>4</v>
      </c>
      <c r="Q1874" t="s">
        <v>41</v>
      </c>
      <c r="R1874">
        <v>6</v>
      </c>
    </row>
    <row r="1875" spans="1:18">
      <c r="A1875" s="9">
        <v>1874</v>
      </c>
      <c r="B1875">
        <v>188</v>
      </c>
      <c r="C1875">
        <v>2</v>
      </c>
      <c r="D1875" t="s">
        <v>29</v>
      </c>
      <c r="E1875">
        <v>7</v>
      </c>
      <c r="F1875">
        <v>49</v>
      </c>
      <c r="G1875" t="s">
        <v>66</v>
      </c>
      <c r="H1875" t="s">
        <v>44</v>
      </c>
      <c r="I1875" t="s">
        <v>26</v>
      </c>
      <c r="J1875">
        <v>3</v>
      </c>
      <c r="K1875">
        <v>6636</v>
      </c>
      <c r="L1875">
        <v>2</v>
      </c>
      <c r="M1875">
        <v>9760</v>
      </c>
      <c r="N1875">
        <v>16396</v>
      </c>
      <c r="O1875" t="s">
        <v>27</v>
      </c>
      <c r="P1875">
        <v>2</v>
      </c>
      <c r="Q1875" t="s">
        <v>28</v>
      </c>
      <c r="R1875">
        <v>4</v>
      </c>
    </row>
    <row r="1876" spans="1:18">
      <c r="A1876" s="9">
        <v>1875</v>
      </c>
      <c r="B1876">
        <v>280</v>
      </c>
      <c r="C1876">
        <v>1</v>
      </c>
      <c r="D1876" t="s">
        <v>37</v>
      </c>
      <c r="E1876">
        <v>3</v>
      </c>
      <c r="F1876">
        <v>60</v>
      </c>
      <c r="G1876" t="s">
        <v>104</v>
      </c>
      <c r="H1876" t="s">
        <v>44</v>
      </c>
      <c r="I1876" t="s">
        <v>105</v>
      </c>
      <c r="J1876">
        <v>2</v>
      </c>
      <c r="K1876">
        <v>297</v>
      </c>
      <c r="L1876">
        <v>1</v>
      </c>
      <c r="M1876">
        <v>840</v>
      </c>
      <c r="N1876">
        <v>1137</v>
      </c>
      <c r="O1876" t="s">
        <v>83</v>
      </c>
      <c r="P1876">
        <v>1</v>
      </c>
      <c r="Q1876" t="s">
        <v>32</v>
      </c>
      <c r="R1876">
        <v>1</v>
      </c>
    </row>
    <row r="1877" spans="1:18">
      <c r="A1877" s="9">
        <v>1876</v>
      </c>
      <c r="B1877">
        <v>267</v>
      </c>
      <c r="C1877">
        <v>2</v>
      </c>
      <c r="D1877" t="s">
        <v>29</v>
      </c>
      <c r="E1877">
        <v>7</v>
      </c>
      <c r="F1877">
        <v>10</v>
      </c>
      <c r="G1877" t="s">
        <v>92</v>
      </c>
      <c r="H1877" t="s">
        <v>31</v>
      </c>
      <c r="I1877" t="s">
        <v>40</v>
      </c>
      <c r="J1877">
        <v>2</v>
      </c>
      <c r="K1877">
        <v>1260</v>
      </c>
      <c r="L1877">
        <v>1</v>
      </c>
      <c r="M1877">
        <v>130</v>
      </c>
      <c r="N1877">
        <v>1390</v>
      </c>
      <c r="O1877" t="s">
        <v>27</v>
      </c>
      <c r="P1877">
        <v>1</v>
      </c>
      <c r="Q1877" t="s">
        <v>32</v>
      </c>
      <c r="R1877">
        <v>1</v>
      </c>
    </row>
    <row r="1878" spans="1:18">
      <c r="A1878" s="9">
        <v>1877</v>
      </c>
      <c r="B1878">
        <v>49</v>
      </c>
      <c r="C1878">
        <v>3</v>
      </c>
      <c r="D1878" t="s">
        <v>33</v>
      </c>
      <c r="E1878">
        <v>14</v>
      </c>
      <c r="F1878">
        <v>12</v>
      </c>
      <c r="G1878" t="s">
        <v>50</v>
      </c>
      <c r="H1878" t="s">
        <v>31</v>
      </c>
      <c r="I1878" t="s">
        <v>40</v>
      </c>
      <c r="J1878">
        <v>1</v>
      </c>
      <c r="K1878">
        <v>1736</v>
      </c>
      <c r="L1878">
        <v>2</v>
      </c>
      <c r="M1878">
        <v>400</v>
      </c>
      <c r="N1878">
        <v>2136</v>
      </c>
      <c r="O1878" t="s">
        <v>27</v>
      </c>
      <c r="P1878">
        <v>1</v>
      </c>
      <c r="Q1878" t="s">
        <v>32</v>
      </c>
      <c r="R1878">
        <v>1</v>
      </c>
    </row>
    <row r="1879" spans="1:18">
      <c r="A1879" s="9">
        <v>1878</v>
      </c>
      <c r="B1879">
        <v>80</v>
      </c>
      <c r="C1879">
        <v>1</v>
      </c>
      <c r="D1879" t="s">
        <v>37</v>
      </c>
      <c r="E1879">
        <v>3</v>
      </c>
      <c r="F1879">
        <v>7</v>
      </c>
      <c r="G1879" t="s">
        <v>88</v>
      </c>
      <c r="H1879" t="s">
        <v>31</v>
      </c>
      <c r="I1879" t="s">
        <v>40</v>
      </c>
      <c r="J1879">
        <v>3</v>
      </c>
      <c r="K1879">
        <v>4392</v>
      </c>
      <c r="L1879">
        <v>1</v>
      </c>
      <c r="M1879">
        <v>360</v>
      </c>
      <c r="N1879">
        <v>4752</v>
      </c>
      <c r="O1879" t="s">
        <v>46</v>
      </c>
      <c r="P1879">
        <v>4</v>
      </c>
      <c r="Q1879" t="s">
        <v>41</v>
      </c>
      <c r="R1879">
        <v>6</v>
      </c>
    </row>
    <row r="1880" spans="1:18">
      <c r="A1880" s="9">
        <v>1879</v>
      </c>
      <c r="B1880">
        <v>176</v>
      </c>
      <c r="C1880">
        <v>3</v>
      </c>
      <c r="D1880" t="s">
        <v>33</v>
      </c>
      <c r="E1880">
        <v>14</v>
      </c>
      <c r="F1880">
        <v>24</v>
      </c>
      <c r="G1880" t="s">
        <v>89</v>
      </c>
      <c r="H1880" t="s">
        <v>44</v>
      </c>
      <c r="I1880" t="s">
        <v>40</v>
      </c>
      <c r="J1880">
        <v>2</v>
      </c>
      <c r="K1880">
        <v>4536</v>
      </c>
      <c r="L1880">
        <v>1</v>
      </c>
      <c r="M1880">
        <v>440</v>
      </c>
      <c r="N1880">
        <v>4976</v>
      </c>
      <c r="O1880" t="s">
        <v>27</v>
      </c>
      <c r="P1880">
        <v>3</v>
      </c>
      <c r="Q1880" t="s">
        <v>35</v>
      </c>
      <c r="R1880">
        <v>2</v>
      </c>
    </row>
    <row r="1881" spans="1:18">
      <c r="A1881" s="9">
        <v>1880</v>
      </c>
      <c r="B1881">
        <v>265</v>
      </c>
      <c r="C1881">
        <v>1</v>
      </c>
      <c r="D1881" t="s">
        <v>37</v>
      </c>
      <c r="E1881">
        <v>3</v>
      </c>
      <c r="F1881">
        <v>12</v>
      </c>
      <c r="G1881" t="s">
        <v>50</v>
      </c>
      <c r="H1881" t="s">
        <v>31</v>
      </c>
      <c r="I1881" t="s">
        <v>40</v>
      </c>
      <c r="J1881">
        <v>1</v>
      </c>
      <c r="K1881">
        <v>372</v>
      </c>
      <c r="L1881">
        <v>1</v>
      </c>
      <c r="M1881">
        <v>200</v>
      </c>
      <c r="N1881">
        <v>572</v>
      </c>
      <c r="O1881" t="s">
        <v>27</v>
      </c>
      <c r="P1881">
        <v>1</v>
      </c>
      <c r="Q1881" t="s">
        <v>32</v>
      </c>
      <c r="R1881">
        <v>1</v>
      </c>
    </row>
    <row r="1882" spans="1:18">
      <c r="A1882" s="9">
        <v>1881</v>
      </c>
      <c r="B1882">
        <v>286</v>
      </c>
      <c r="C1882">
        <v>1</v>
      </c>
      <c r="D1882" t="s">
        <v>37</v>
      </c>
      <c r="E1882">
        <v>3</v>
      </c>
      <c r="F1882">
        <v>24</v>
      </c>
      <c r="G1882" t="s">
        <v>89</v>
      </c>
      <c r="H1882" t="s">
        <v>44</v>
      </c>
      <c r="I1882" t="s">
        <v>40</v>
      </c>
      <c r="J1882">
        <v>3</v>
      </c>
      <c r="K1882">
        <v>6858</v>
      </c>
      <c r="L1882">
        <v>1</v>
      </c>
      <c r="M1882">
        <v>1320</v>
      </c>
      <c r="N1882">
        <v>8178</v>
      </c>
      <c r="O1882" t="s">
        <v>27</v>
      </c>
      <c r="P1882">
        <v>4</v>
      </c>
      <c r="Q1882" t="s">
        <v>41</v>
      </c>
      <c r="R1882">
        <v>6</v>
      </c>
    </row>
    <row r="1883" spans="1:18">
      <c r="A1883" s="9">
        <v>1882</v>
      </c>
      <c r="B1883">
        <v>289</v>
      </c>
      <c r="C1883">
        <v>4</v>
      </c>
      <c r="D1883" t="s">
        <v>23</v>
      </c>
      <c r="E1883">
        <v>30</v>
      </c>
      <c r="F1883">
        <v>14</v>
      </c>
      <c r="G1883" t="s">
        <v>108</v>
      </c>
      <c r="H1883" t="s">
        <v>31</v>
      </c>
      <c r="I1883" t="s">
        <v>40</v>
      </c>
      <c r="J1883">
        <v>3</v>
      </c>
      <c r="K1883">
        <v>23520</v>
      </c>
      <c r="L1883">
        <v>2</v>
      </c>
      <c r="M1883">
        <v>600</v>
      </c>
      <c r="N1883">
        <v>24120</v>
      </c>
      <c r="O1883" t="s">
        <v>27</v>
      </c>
      <c r="P1883">
        <v>3</v>
      </c>
      <c r="Q1883" t="s">
        <v>35</v>
      </c>
      <c r="R1883">
        <v>2</v>
      </c>
    </row>
    <row r="1884" spans="1:18">
      <c r="A1884" s="9">
        <v>1883</v>
      </c>
      <c r="B1884">
        <v>167</v>
      </c>
      <c r="C1884">
        <v>4</v>
      </c>
      <c r="D1884" t="s">
        <v>23</v>
      </c>
      <c r="E1884">
        <v>30</v>
      </c>
      <c r="F1884">
        <v>49</v>
      </c>
      <c r="G1884" t="s">
        <v>66</v>
      </c>
      <c r="H1884" t="s">
        <v>44</v>
      </c>
      <c r="I1884" t="s">
        <v>26</v>
      </c>
      <c r="J1884">
        <v>1</v>
      </c>
      <c r="K1884">
        <v>2580</v>
      </c>
      <c r="L1884">
        <v>1</v>
      </c>
      <c r="M1884">
        <v>2440</v>
      </c>
      <c r="N1884">
        <v>5020</v>
      </c>
      <c r="O1884" t="s">
        <v>27</v>
      </c>
      <c r="P1884">
        <v>3</v>
      </c>
      <c r="Q1884" t="s">
        <v>35</v>
      </c>
      <c r="R1884">
        <v>2</v>
      </c>
    </row>
    <row r="1885" spans="1:18">
      <c r="A1885" s="9">
        <v>1884</v>
      </c>
      <c r="B1885">
        <v>144</v>
      </c>
      <c r="C1885">
        <v>3</v>
      </c>
      <c r="D1885" t="s">
        <v>33</v>
      </c>
      <c r="E1885">
        <v>14</v>
      </c>
      <c r="F1885">
        <v>64</v>
      </c>
      <c r="G1885" t="s">
        <v>79</v>
      </c>
      <c r="H1885" t="s">
        <v>44</v>
      </c>
      <c r="I1885" t="s">
        <v>62</v>
      </c>
      <c r="J1885">
        <v>2</v>
      </c>
      <c r="K1885">
        <v>11340</v>
      </c>
      <c r="L1885">
        <v>2</v>
      </c>
      <c r="M1885">
        <v>16080</v>
      </c>
      <c r="N1885">
        <v>27420</v>
      </c>
      <c r="O1885" t="s">
        <v>46</v>
      </c>
      <c r="P1885">
        <v>4</v>
      </c>
      <c r="Q1885" t="s">
        <v>41</v>
      </c>
      <c r="R1885">
        <v>6</v>
      </c>
    </row>
    <row r="1886" spans="1:18">
      <c r="A1886" s="9">
        <v>1885</v>
      </c>
      <c r="B1886">
        <v>270</v>
      </c>
      <c r="C1886">
        <v>1</v>
      </c>
      <c r="D1886" t="s">
        <v>37</v>
      </c>
      <c r="E1886">
        <v>3</v>
      </c>
      <c r="F1886">
        <v>57</v>
      </c>
      <c r="G1886" t="s">
        <v>30</v>
      </c>
      <c r="H1886" t="s">
        <v>31</v>
      </c>
      <c r="I1886" t="s">
        <v>26</v>
      </c>
      <c r="J1886">
        <v>3</v>
      </c>
      <c r="K1886">
        <v>9792</v>
      </c>
      <c r="L1886">
        <v>2</v>
      </c>
      <c r="M1886">
        <v>13800</v>
      </c>
      <c r="N1886">
        <v>23592</v>
      </c>
      <c r="O1886" t="s">
        <v>27</v>
      </c>
      <c r="P1886">
        <v>4</v>
      </c>
      <c r="Q1886" t="s">
        <v>41</v>
      </c>
      <c r="R1886">
        <v>6</v>
      </c>
    </row>
    <row r="1887" spans="1:18">
      <c r="A1887" s="9">
        <v>1886</v>
      </c>
      <c r="B1887">
        <v>86</v>
      </c>
      <c r="C1887">
        <v>4</v>
      </c>
      <c r="D1887" t="s">
        <v>23</v>
      </c>
      <c r="E1887">
        <v>30</v>
      </c>
      <c r="F1887">
        <v>3</v>
      </c>
      <c r="G1887" t="s">
        <v>97</v>
      </c>
      <c r="H1887" t="s">
        <v>25</v>
      </c>
      <c r="I1887" t="s">
        <v>40</v>
      </c>
      <c r="J1887">
        <v>1</v>
      </c>
      <c r="K1887">
        <v>6480</v>
      </c>
      <c r="L1887">
        <v>1</v>
      </c>
      <c r="M1887">
        <v>2200</v>
      </c>
      <c r="N1887">
        <v>8680</v>
      </c>
      <c r="O1887" t="s">
        <v>27</v>
      </c>
      <c r="P1887">
        <v>2</v>
      </c>
      <c r="Q1887" t="s">
        <v>28</v>
      </c>
      <c r="R1887">
        <v>4</v>
      </c>
    </row>
    <row r="1888" spans="1:18">
      <c r="A1888" s="9">
        <v>1887</v>
      </c>
      <c r="B1888">
        <v>130</v>
      </c>
      <c r="C1888">
        <v>1</v>
      </c>
      <c r="D1888" t="s">
        <v>37</v>
      </c>
      <c r="E1888">
        <v>3</v>
      </c>
      <c r="F1888">
        <v>23</v>
      </c>
      <c r="G1888" t="s">
        <v>54</v>
      </c>
      <c r="H1888" t="s">
        <v>25</v>
      </c>
      <c r="I1888" t="s">
        <v>40</v>
      </c>
      <c r="J1888">
        <v>1</v>
      </c>
      <c r="K1888">
        <v>588</v>
      </c>
      <c r="L1888">
        <v>1</v>
      </c>
      <c r="M1888">
        <v>620</v>
      </c>
      <c r="N1888">
        <v>1208</v>
      </c>
      <c r="O1888" t="s">
        <v>27</v>
      </c>
      <c r="P1888">
        <v>3</v>
      </c>
      <c r="Q1888" t="s">
        <v>35</v>
      </c>
      <c r="R1888">
        <v>2</v>
      </c>
    </row>
    <row r="1889" spans="1:18">
      <c r="A1889" s="9">
        <v>1888</v>
      </c>
      <c r="B1889">
        <v>92</v>
      </c>
      <c r="C1889">
        <v>1</v>
      </c>
      <c r="D1889" t="s">
        <v>37</v>
      </c>
      <c r="E1889">
        <v>3</v>
      </c>
      <c r="F1889">
        <v>22</v>
      </c>
      <c r="G1889" t="s">
        <v>91</v>
      </c>
      <c r="H1889" t="s">
        <v>44</v>
      </c>
      <c r="I1889" t="s">
        <v>40</v>
      </c>
      <c r="J1889">
        <v>2</v>
      </c>
      <c r="K1889">
        <v>966</v>
      </c>
      <c r="L1889">
        <v>1</v>
      </c>
      <c r="M1889">
        <v>740</v>
      </c>
      <c r="N1889">
        <v>1706</v>
      </c>
      <c r="O1889" t="s">
        <v>27</v>
      </c>
      <c r="P1889">
        <v>3</v>
      </c>
      <c r="Q1889" t="s">
        <v>35</v>
      </c>
      <c r="R1889">
        <v>2</v>
      </c>
    </row>
    <row r="1890" spans="1:18">
      <c r="A1890" s="9">
        <v>1889</v>
      </c>
      <c r="B1890">
        <v>110</v>
      </c>
      <c r="C1890">
        <v>2</v>
      </c>
      <c r="D1890" t="s">
        <v>29</v>
      </c>
      <c r="E1890">
        <v>7</v>
      </c>
      <c r="F1890">
        <v>19</v>
      </c>
      <c r="G1890" t="s">
        <v>58</v>
      </c>
      <c r="H1890" t="s">
        <v>31</v>
      </c>
      <c r="I1890" t="s">
        <v>40</v>
      </c>
      <c r="J1890">
        <v>3</v>
      </c>
      <c r="K1890">
        <v>29400</v>
      </c>
      <c r="L1890">
        <v>2</v>
      </c>
      <c r="M1890">
        <v>3000</v>
      </c>
      <c r="N1890">
        <v>32400</v>
      </c>
      <c r="O1890" t="s">
        <v>27</v>
      </c>
      <c r="P1890">
        <v>4</v>
      </c>
      <c r="Q1890" t="s">
        <v>41</v>
      </c>
      <c r="R1890">
        <v>6</v>
      </c>
    </row>
    <row r="1891" spans="1:18">
      <c r="A1891" s="9">
        <v>1890</v>
      </c>
      <c r="B1891">
        <v>31</v>
      </c>
      <c r="C1891">
        <v>4</v>
      </c>
      <c r="D1891" t="s">
        <v>23</v>
      </c>
      <c r="E1891">
        <v>30</v>
      </c>
      <c r="F1891">
        <v>33</v>
      </c>
      <c r="G1891" t="s">
        <v>34</v>
      </c>
      <c r="H1891" t="s">
        <v>25</v>
      </c>
      <c r="I1891" t="s">
        <v>26</v>
      </c>
      <c r="J1891">
        <v>2</v>
      </c>
      <c r="K1891">
        <v>32040</v>
      </c>
      <c r="L1891">
        <v>1</v>
      </c>
      <c r="M1891">
        <v>5880</v>
      </c>
      <c r="N1891">
        <v>37920</v>
      </c>
      <c r="O1891" t="s">
        <v>27</v>
      </c>
      <c r="P1891">
        <v>4</v>
      </c>
      <c r="Q1891" t="s">
        <v>41</v>
      </c>
      <c r="R1891">
        <v>6</v>
      </c>
    </row>
    <row r="1892" spans="1:18">
      <c r="A1892" s="9">
        <v>1891</v>
      </c>
      <c r="B1892">
        <v>261</v>
      </c>
      <c r="C1892">
        <v>4</v>
      </c>
      <c r="D1892" t="s">
        <v>23</v>
      </c>
      <c r="E1892">
        <v>30</v>
      </c>
      <c r="F1892">
        <v>43</v>
      </c>
      <c r="G1892" t="s">
        <v>47</v>
      </c>
      <c r="H1892" t="s">
        <v>31</v>
      </c>
      <c r="I1892" t="s">
        <v>26</v>
      </c>
      <c r="J1892">
        <v>2</v>
      </c>
      <c r="K1892">
        <v>21780</v>
      </c>
      <c r="L1892">
        <v>2</v>
      </c>
      <c r="M1892">
        <v>10920</v>
      </c>
      <c r="N1892">
        <v>32700</v>
      </c>
      <c r="O1892" t="s">
        <v>27</v>
      </c>
      <c r="P1892">
        <v>4</v>
      </c>
      <c r="Q1892" t="s">
        <v>41</v>
      </c>
      <c r="R1892">
        <v>6</v>
      </c>
    </row>
    <row r="1893" spans="1:18">
      <c r="A1893" s="9">
        <v>1892</v>
      </c>
      <c r="B1893">
        <v>31</v>
      </c>
      <c r="C1893">
        <v>3</v>
      </c>
      <c r="D1893" t="s">
        <v>33</v>
      </c>
      <c r="E1893">
        <v>14</v>
      </c>
      <c r="F1893">
        <v>36</v>
      </c>
      <c r="G1893" t="s">
        <v>67</v>
      </c>
      <c r="H1893" t="s">
        <v>25</v>
      </c>
      <c r="I1893" t="s">
        <v>26</v>
      </c>
      <c r="J1893">
        <v>2</v>
      </c>
      <c r="K1893">
        <v>5096</v>
      </c>
      <c r="L1893">
        <v>2</v>
      </c>
      <c r="M1893">
        <v>4720</v>
      </c>
      <c r="N1893">
        <v>9816</v>
      </c>
      <c r="O1893" t="s">
        <v>27</v>
      </c>
      <c r="P1893">
        <v>3</v>
      </c>
      <c r="Q1893" t="s">
        <v>35</v>
      </c>
      <c r="R1893">
        <v>2</v>
      </c>
    </row>
    <row r="1894" spans="1:18">
      <c r="A1894" s="9">
        <v>1893</v>
      </c>
      <c r="B1894">
        <v>154</v>
      </c>
      <c r="C1894">
        <v>2</v>
      </c>
      <c r="D1894" t="s">
        <v>29</v>
      </c>
      <c r="E1894">
        <v>7</v>
      </c>
      <c r="F1894">
        <v>41</v>
      </c>
      <c r="G1894" t="s">
        <v>49</v>
      </c>
      <c r="H1894" t="s">
        <v>25</v>
      </c>
      <c r="I1894" t="s">
        <v>26</v>
      </c>
      <c r="J1894">
        <v>3</v>
      </c>
      <c r="K1894">
        <v>8848</v>
      </c>
      <c r="L1894">
        <v>2</v>
      </c>
      <c r="M1894">
        <v>15600</v>
      </c>
      <c r="N1894">
        <v>24448</v>
      </c>
      <c r="O1894" t="s">
        <v>27</v>
      </c>
      <c r="P1894">
        <v>2</v>
      </c>
      <c r="Q1894" t="s">
        <v>28</v>
      </c>
      <c r="R1894">
        <v>4</v>
      </c>
    </row>
    <row r="1895" spans="1:18">
      <c r="A1895" s="9">
        <v>1894</v>
      </c>
      <c r="B1895">
        <v>116</v>
      </c>
      <c r="C1895">
        <v>4</v>
      </c>
      <c r="D1895" t="s">
        <v>23</v>
      </c>
      <c r="E1895">
        <v>30</v>
      </c>
      <c r="F1895">
        <v>9</v>
      </c>
      <c r="G1895" t="s">
        <v>43</v>
      </c>
      <c r="H1895" t="s">
        <v>44</v>
      </c>
      <c r="I1895" t="s">
        <v>40</v>
      </c>
      <c r="J1895">
        <v>1</v>
      </c>
      <c r="K1895">
        <v>1980</v>
      </c>
      <c r="L1895">
        <v>2</v>
      </c>
      <c r="M1895">
        <v>260</v>
      </c>
      <c r="N1895">
        <v>2240</v>
      </c>
      <c r="O1895" t="s">
        <v>27</v>
      </c>
      <c r="P1895">
        <v>1</v>
      </c>
      <c r="Q1895" t="s">
        <v>32</v>
      </c>
      <c r="R1895">
        <v>1</v>
      </c>
    </row>
    <row r="1896" spans="1:18">
      <c r="A1896" s="9">
        <v>1895</v>
      </c>
      <c r="B1896">
        <v>290</v>
      </c>
      <c r="C1896">
        <v>4</v>
      </c>
      <c r="D1896" t="s">
        <v>23</v>
      </c>
      <c r="E1896">
        <v>30</v>
      </c>
      <c r="F1896">
        <v>7</v>
      </c>
      <c r="G1896" t="s">
        <v>88</v>
      </c>
      <c r="H1896" t="s">
        <v>31</v>
      </c>
      <c r="I1896" t="s">
        <v>40</v>
      </c>
      <c r="J1896">
        <v>3</v>
      </c>
      <c r="K1896">
        <v>43920</v>
      </c>
      <c r="L1896">
        <v>2</v>
      </c>
      <c r="M1896">
        <v>720</v>
      </c>
      <c r="N1896">
        <v>44640</v>
      </c>
      <c r="O1896" t="s">
        <v>46</v>
      </c>
      <c r="P1896">
        <v>4</v>
      </c>
      <c r="Q1896" t="s">
        <v>41</v>
      </c>
      <c r="R1896">
        <v>6</v>
      </c>
    </row>
    <row r="1897" spans="1:18">
      <c r="A1897" s="9">
        <v>1896</v>
      </c>
      <c r="B1897">
        <v>194</v>
      </c>
      <c r="C1897">
        <v>1</v>
      </c>
      <c r="D1897" t="s">
        <v>37</v>
      </c>
      <c r="E1897">
        <v>3</v>
      </c>
      <c r="F1897">
        <v>7</v>
      </c>
      <c r="G1897" t="s">
        <v>88</v>
      </c>
      <c r="H1897" t="s">
        <v>31</v>
      </c>
      <c r="I1897" t="s">
        <v>40</v>
      </c>
      <c r="J1897">
        <v>2</v>
      </c>
      <c r="K1897">
        <v>684</v>
      </c>
      <c r="L1897">
        <v>2</v>
      </c>
      <c r="M1897">
        <v>240</v>
      </c>
      <c r="N1897">
        <v>924</v>
      </c>
      <c r="O1897" t="s">
        <v>46</v>
      </c>
      <c r="P1897">
        <v>3</v>
      </c>
      <c r="Q1897" t="s">
        <v>35</v>
      </c>
      <c r="R1897">
        <v>2</v>
      </c>
    </row>
    <row r="1898" spans="1:18">
      <c r="A1898" s="9">
        <v>1897</v>
      </c>
      <c r="B1898">
        <v>90</v>
      </c>
      <c r="C1898">
        <v>2</v>
      </c>
      <c r="D1898" t="s">
        <v>29</v>
      </c>
      <c r="E1898">
        <v>7</v>
      </c>
      <c r="F1898">
        <v>1</v>
      </c>
      <c r="G1898" t="s">
        <v>53</v>
      </c>
      <c r="H1898" t="s">
        <v>31</v>
      </c>
      <c r="I1898" t="s">
        <v>40</v>
      </c>
      <c r="J1898">
        <v>3</v>
      </c>
      <c r="K1898">
        <v>15624</v>
      </c>
      <c r="L1898">
        <v>1</v>
      </c>
      <c r="M1898">
        <v>2400</v>
      </c>
      <c r="N1898">
        <v>18024</v>
      </c>
      <c r="O1898" t="s">
        <v>27</v>
      </c>
      <c r="P1898">
        <v>4</v>
      </c>
      <c r="Q1898" t="s">
        <v>41</v>
      </c>
      <c r="R1898">
        <v>6</v>
      </c>
    </row>
    <row r="1899" spans="1:18">
      <c r="A1899" s="9">
        <v>1898</v>
      </c>
      <c r="B1899">
        <v>121</v>
      </c>
      <c r="C1899">
        <v>1</v>
      </c>
      <c r="D1899" t="s">
        <v>37</v>
      </c>
      <c r="E1899">
        <v>3</v>
      </c>
      <c r="F1899">
        <v>51</v>
      </c>
      <c r="G1899" t="s">
        <v>51</v>
      </c>
      <c r="H1899" t="s">
        <v>25</v>
      </c>
      <c r="I1899" t="s">
        <v>26</v>
      </c>
      <c r="J1899">
        <v>2</v>
      </c>
      <c r="K1899">
        <v>672</v>
      </c>
      <c r="L1899">
        <v>1</v>
      </c>
      <c r="M1899">
        <v>2140</v>
      </c>
      <c r="N1899">
        <v>2812</v>
      </c>
      <c r="O1899" t="s">
        <v>27</v>
      </c>
      <c r="P1899">
        <v>3</v>
      </c>
      <c r="Q1899" t="s">
        <v>35</v>
      </c>
      <c r="R1899">
        <v>2</v>
      </c>
    </row>
    <row r="1900" spans="1:18">
      <c r="A1900" s="9">
        <v>1899</v>
      </c>
      <c r="B1900">
        <v>71</v>
      </c>
      <c r="C1900">
        <v>2</v>
      </c>
      <c r="D1900" t="s">
        <v>29</v>
      </c>
      <c r="E1900">
        <v>7</v>
      </c>
      <c r="F1900">
        <v>6</v>
      </c>
      <c r="G1900" t="s">
        <v>110</v>
      </c>
      <c r="H1900" t="s">
        <v>25</v>
      </c>
      <c r="I1900" t="s">
        <v>40</v>
      </c>
      <c r="J1900">
        <v>1</v>
      </c>
      <c r="K1900">
        <v>1288</v>
      </c>
      <c r="L1900">
        <v>1</v>
      </c>
      <c r="M1900">
        <v>1000</v>
      </c>
      <c r="N1900">
        <v>2288</v>
      </c>
      <c r="O1900" t="s">
        <v>27</v>
      </c>
      <c r="P1900">
        <v>2</v>
      </c>
      <c r="Q1900" t="s">
        <v>28</v>
      </c>
      <c r="R1900">
        <v>4</v>
      </c>
    </row>
    <row r="1901" spans="1:18">
      <c r="A1901" s="9">
        <v>1900</v>
      </c>
      <c r="B1901">
        <v>14</v>
      </c>
      <c r="C1901">
        <v>4</v>
      </c>
      <c r="D1901" t="s">
        <v>23</v>
      </c>
      <c r="E1901">
        <v>30</v>
      </c>
      <c r="F1901">
        <v>51</v>
      </c>
      <c r="G1901" t="s">
        <v>51</v>
      </c>
      <c r="H1901" t="s">
        <v>25</v>
      </c>
      <c r="I1901" t="s">
        <v>26</v>
      </c>
      <c r="J1901">
        <v>1</v>
      </c>
      <c r="K1901">
        <v>5160</v>
      </c>
      <c r="L1901">
        <v>2</v>
      </c>
      <c r="M1901">
        <v>8560</v>
      </c>
      <c r="N1901">
        <v>13720</v>
      </c>
      <c r="O1901" t="s">
        <v>27</v>
      </c>
      <c r="P1901">
        <v>2</v>
      </c>
      <c r="Q1901" t="s">
        <v>28</v>
      </c>
      <c r="R1901">
        <v>4</v>
      </c>
    </row>
    <row r="1902" spans="1:18">
      <c r="A1902" s="9">
        <v>1901</v>
      </c>
      <c r="B1902">
        <v>258</v>
      </c>
      <c r="C1902">
        <v>2</v>
      </c>
      <c r="D1902" t="s">
        <v>29</v>
      </c>
      <c r="E1902">
        <v>7</v>
      </c>
      <c r="F1902">
        <v>37</v>
      </c>
      <c r="G1902" t="s">
        <v>75</v>
      </c>
      <c r="H1902" t="s">
        <v>25</v>
      </c>
      <c r="I1902" t="s">
        <v>26</v>
      </c>
      <c r="J1902">
        <v>2</v>
      </c>
      <c r="K1902">
        <v>3164</v>
      </c>
      <c r="L1902">
        <v>1</v>
      </c>
      <c r="M1902">
        <v>3800</v>
      </c>
      <c r="N1902">
        <v>6964</v>
      </c>
      <c r="O1902" t="s">
        <v>27</v>
      </c>
      <c r="P1902">
        <v>2</v>
      </c>
      <c r="Q1902" t="s">
        <v>28</v>
      </c>
      <c r="R1902">
        <v>4</v>
      </c>
    </row>
    <row r="1903" spans="1:18">
      <c r="A1903" s="9">
        <v>1902</v>
      </c>
      <c r="B1903">
        <v>180</v>
      </c>
      <c r="C1903">
        <v>4</v>
      </c>
      <c r="D1903" t="s">
        <v>23</v>
      </c>
      <c r="E1903">
        <v>30</v>
      </c>
      <c r="F1903">
        <v>6</v>
      </c>
      <c r="G1903" t="s">
        <v>110</v>
      </c>
      <c r="H1903" t="s">
        <v>25</v>
      </c>
      <c r="I1903" t="s">
        <v>40</v>
      </c>
      <c r="J1903">
        <v>1</v>
      </c>
      <c r="K1903">
        <v>5520</v>
      </c>
      <c r="L1903">
        <v>1</v>
      </c>
      <c r="M1903">
        <v>1000</v>
      </c>
      <c r="N1903">
        <v>6520</v>
      </c>
      <c r="O1903" t="s">
        <v>27</v>
      </c>
      <c r="P1903">
        <v>2</v>
      </c>
      <c r="Q1903" t="s">
        <v>28</v>
      </c>
      <c r="R1903">
        <v>4</v>
      </c>
    </row>
    <row r="1904" spans="1:18">
      <c r="A1904" s="9">
        <v>1903</v>
      </c>
      <c r="B1904">
        <v>14</v>
      </c>
      <c r="C1904">
        <v>1</v>
      </c>
      <c r="D1904" t="s">
        <v>37</v>
      </c>
      <c r="E1904">
        <v>3</v>
      </c>
      <c r="F1904">
        <v>36</v>
      </c>
      <c r="G1904" t="s">
        <v>67</v>
      </c>
      <c r="H1904" t="s">
        <v>25</v>
      </c>
      <c r="I1904" t="s">
        <v>26</v>
      </c>
      <c r="J1904">
        <v>1</v>
      </c>
      <c r="K1904">
        <v>198</v>
      </c>
      <c r="L1904">
        <v>2</v>
      </c>
      <c r="M1904">
        <v>2360</v>
      </c>
      <c r="N1904">
        <v>2558</v>
      </c>
      <c r="O1904" t="s">
        <v>27</v>
      </c>
      <c r="P1904">
        <v>1</v>
      </c>
      <c r="Q1904" t="s">
        <v>32</v>
      </c>
      <c r="R1904">
        <v>1</v>
      </c>
    </row>
    <row r="1905" spans="1:18">
      <c r="A1905" s="9">
        <v>1904</v>
      </c>
      <c r="B1905">
        <v>102</v>
      </c>
      <c r="C1905">
        <v>2</v>
      </c>
      <c r="D1905" t="s">
        <v>29</v>
      </c>
      <c r="E1905">
        <v>7</v>
      </c>
      <c r="F1905">
        <v>23</v>
      </c>
      <c r="G1905" t="s">
        <v>54</v>
      </c>
      <c r="H1905" t="s">
        <v>25</v>
      </c>
      <c r="I1905" t="s">
        <v>40</v>
      </c>
      <c r="J1905">
        <v>3</v>
      </c>
      <c r="K1905">
        <v>3528</v>
      </c>
      <c r="L1905">
        <v>2</v>
      </c>
      <c r="M1905">
        <v>2480</v>
      </c>
      <c r="N1905">
        <v>6008</v>
      </c>
      <c r="O1905" t="s">
        <v>27</v>
      </c>
      <c r="P1905">
        <v>2</v>
      </c>
      <c r="Q1905" t="s">
        <v>28</v>
      </c>
      <c r="R1905">
        <v>4</v>
      </c>
    </row>
    <row r="1906" spans="1:18">
      <c r="A1906" s="9">
        <v>1905</v>
      </c>
      <c r="B1906">
        <v>266</v>
      </c>
      <c r="C1906">
        <v>4</v>
      </c>
      <c r="D1906" t="s">
        <v>23</v>
      </c>
      <c r="E1906">
        <v>30</v>
      </c>
      <c r="F1906">
        <v>46</v>
      </c>
      <c r="G1906" t="s">
        <v>109</v>
      </c>
      <c r="H1906" t="s">
        <v>57</v>
      </c>
      <c r="I1906" t="s">
        <v>26</v>
      </c>
      <c r="J1906">
        <v>2</v>
      </c>
      <c r="K1906">
        <v>13920</v>
      </c>
      <c r="L1906">
        <v>2</v>
      </c>
      <c r="M1906">
        <v>9280</v>
      </c>
      <c r="N1906">
        <v>23200</v>
      </c>
      <c r="O1906" t="s">
        <v>27</v>
      </c>
      <c r="P1906">
        <v>2</v>
      </c>
      <c r="Q1906" t="s">
        <v>28</v>
      </c>
      <c r="R1906">
        <v>4</v>
      </c>
    </row>
    <row r="1907" spans="1:18">
      <c r="A1907" s="9">
        <v>1906</v>
      </c>
      <c r="B1907">
        <v>194</v>
      </c>
      <c r="C1907">
        <v>4</v>
      </c>
      <c r="D1907" t="s">
        <v>23</v>
      </c>
      <c r="E1907">
        <v>30</v>
      </c>
      <c r="F1907">
        <v>42</v>
      </c>
      <c r="G1907" t="s">
        <v>98</v>
      </c>
      <c r="H1907" t="s">
        <v>25</v>
      </c>
      <c r="I1907" t="s">
        <v>26</v>
      </c>
      <c r="J1907">
        <v>1</v>
      </c>
      <c r="K1907">
        <v>1050</v>
      </c>
      <c r="L1907">
        <v>2</v>
      </c>
      <c r="M1907">
        <v>2200</v>
      </c>
      <c r="N1907">
        <v>3250</v>
      </c>
      <c r="O1907" t="s">
        <v>27</v>
      </c>
      <c r="P1907">
        <v>1</v>
      </c>
      <c r="Q1907" t="s">
        <v>32</v>
      </c>
      <c r="R1907">
        <v>1</v>
      </c>
    </row>
    <row r="1908" spans="1:18">
      <c r="A1908" s="9">
        <v>1907</v>
      </c>
      <c r="B1908">
        <v>286</v>
      </c>
      <c r="C1908">
        <v>1</v>
      </c>
      <c r="D1908" t="s">
        <v>37</v>
      </c>
      <c r="E1908">
        <v>3</v>
      </c>
      <c r="F1908">
        <v>31</v>
      </c>
      <c r="G1908" t="s">
        <v>74</v>
      </c>
      <c r="H1908" t="s">
        <v>25</v>
      </c>
      <c r="I1908" t="s">
        <v>26</v>
      </c>
      <c r="J1908">
        <v>3</v>
      </c>
      <c r="K1908">
        <v>1290</v>
      </c>
      <c r="L1908">
        <v>1</v>
      </c>
      <c r="M1908">
        <v>3120</v>
      </c>
      <c r="N1908">
        <v>4410</v>
      </c>
      <c r="O1908" t="s">
        <v>27</v>
      </c>
      <c r="P1908">
        <v>3</v>
      </c>
      <c r="Q1908" t="s">
        <v>35</v>
      </c>
      <c r="R1908">
        <v>2</v>
      </c>
    </row>
    <row r="1909" spans="1:18">
      <c r="A1909" s="9">
        <v>1908</v>
      </c>
      <c r="B1909">
        <v>122</v>
      </c>
      <c r="C1909">
        <v>1</v>
      </c>
      <c r="D1909" t="s">
        <v>37</v>
      </c>
      <c r="E1909">
        <v>3</v>
      </c>
      <c r="F1909">
        <v>45</v>
      </c>
      <c r="G1909" t="s">
        <v>77</v>
      </c>
      <c r="H1909" t="s">
        <v>57</v>
      </c>
      <c r="I1909" t="s">
        <v>26</v>
      </c>
      <c r="J1909">
        <v>2</v>
      </c>
      <c r="K1909">
        <v>186</v>
      </c>
      <c r="L1909">
        <v>2</v>
      </c>
      <c r="M1909">
        <v>3640</v>
      </c>
      <c r="N1909">
        <v>3826</v>
      </c>
      <c r="O1909" t="s">
        <v>27</v>
      </c>
      <c r="P1909">
        <v>3</v>
      </c>
      <c r="Q1909" t="s">
        <v>35</v>
      </c>
      <c r="R1909">
        <v>2</v>
      </c>
    </row>
    <row r="1910" spans="1:18">
      <c r="A1910" s="9">
        <v>1909</v>
      </c>
      <c r="B1910">
        <v>11</v>
      </c>
      <c r="C1910">
        <v>2</v>
      </c>
      <c r="D1910" t="s">
        <v>29</v>
      </c>
      <c r="E1910">
        <v>7</v>
      </c>
      <c r="F1910">
        <v>5</v>
      </c>
      <c r="G1910" t="s">
        <v>95</v>
      </c>
      <c r="H1910" t="s">
        <v>25</v>
      </c>
      <c r="I1910" t="s">
        <v>40</v>
      </c>
      <c r="J1910">
        <v>1</v>
      </c>
      <c r="K1910">
        <v>448</v>
      </c>
      <c r="L1910">
        <v>1</v>
      </c>
      <c r="M1910">
        <v>300</v>
      </c>
      <c r="N1910">
        <v>748</v>
      </c>
      <c r="O1910" t="s">
        <v>27</v>
      </c>
      <c r="P1910">
        <v>1</v>
      </c>
      <c r="Q1910" t="s">
        <v>32</v>
      </c>
      <c r="R1910">
        <v>1</v>
      </c>
    </row>
    <row r="1911" spans="1:18">
      <c r="A1911" s="9">
        <v>1910</v>
      </c>
      <c r="B1911">
        <v>110</v>
      </c>
      <c r="C1911">
        <v>3</v>
      </c>
      <c r="D1911" t="s">
        <v>33</v>
      </c>
      <c r="E1911">
        <v>14</v>
      </c>
      <c r="F1911">
        <v>39</v>
      </c>
      <c r="G1911" t="s">
        <v>71</v>
      </c>
      <c r="H1911" t="s">
        <v>57</v>
      </c>
      <c r="I1911" t="s">
        <v>26</v>
      </c>
      <c r="J1911">
        <v>3</v>
      </c>
      <c r="K1911">
        <v>26292</v>
      </c>
      <c r="L1911">
        <v>1</v>
      </c>
      <c r="M1911">
        <v>5874</v>
      </c>
      <c r="N1911">
        <v>32166</v>
      </c>
      <c r="O1911" t="s">
        <v>27</v>
      </c>
      <c r="P1911">
        <v>4</v>
      </c>
      <c r="Q1911" t="s">
        <v>41</v>
      </c>
      <c r="R1911">
        <v>6</v>
      </c>
    </row>
    <row r="1912" spans="1:18">
      <c r="A1912" s="9">
        <v>1911</v>
      </c>
      <c r="B1912">
        <v>131</v>
      </c>
      <c r="C1912">
        <v>2</v>
      </c>
      <c r="D1912" t="s">
        <v>29</v>
      </c>
      <c r="E1912">
        <v>7</v>
      </c>
      <c r="F1912">
        <v>58</v>
      </c>
      <c r="G1912" t="s">
        <v>38</v>
      </c>
      <c r="H1912" t="s">
        <v>31</v>
      </c>
      <c r="I1912" t="s">
        <v>26</v>
      </c>
      <c r="J1912">
        <v>1</v>
      </c>
      <c r="K1912">
        <v>952</v>
      </c>
      <c r="L1912">
        <v>1</v>
      </c>
      <c r="M1912">
        <v>1340</v>
      </c>
      <c r="N1912">
        <v>2292</v>
      </c>
      <c r="O1912" t="s">
        <v>27</v>
      </c>
      <c r="P1912">
        <v>3</v>
      </c>
      <c r="Q1912" t="s">
        <v>35</v>
      </c>
      <c r="R1912">
        <v>2</v>
      </c>
    </row>
    <row r="1913" spans="1:18">
      <c r="A1913" s="9">
        <v>1912</v>
      </c>
      <c r="B1913">
        <v>198</v>
      </c>
      <c r="C1913">
        <v>2</v>
      </c>
      <c r="D1913" t="s">
        <v>29</v>
      </c>
      <c r="E1913">
        <v>7</v>
      </c>
      <c r="F1913">
        <v>12</v>
      </c>
      <c r="G1913" t="s">
        <v>50</v>
      </c>
      <c r="H1913" t="s">
        <v>31</v>
      </c>
      <c r="I1913" t="s">
        <v>40</v>
      </c>
      <c r="J1913">
        <v>3</v>
      </c>
      <c r="K1913">
        <v>6524</v>
      </c>
      <c r="L1913">
        <v>1</v>
      </c>
      <c r="M1913">
        <v>800</v>
      </c>
      <c r="N1913">
        <v>7324</v>
      </c>
      <c r="O1913" t="s">
        <v>27</v>
      </c>
      <c r="P1913">
        <v>2</v>
      </c>
      <c r="Q1913" t="s">
        <v>28</v>
      </c>
      <c r="R1913">
        <v>4</v>
      </c>
    </row>
    <row r="1914" spans="1:18">
      <c r="A1914" s="9">
        <v>1913</v>
      </c>
      <c r="B1914">
        <v>128</v>
      </c>
      <c r="C1914">
        <v>4</v>
      </c>
      <c r="D1914" t="s">
        <v>23</v>
      </c>
      <c r="E1914">
        <v>30</v>
      </c>
      <c r="F1914">
        <v>60</v>
      </c>
      <c r="G1914" t="s">
        <v>104</v>
      </c>
      <c r="H1914" t="s">
        <v>44</v>
      </c>
      <c r="I1914" t="s">
        <v>105</v>
      </c>
      <c r="J1914">
        <v>3</v>
      </c>
      <c r="K1914">
        <v>39780</v>
      </c>
      <c r="L1914">
        <v>1</v>
      </c>
      <c r="M1914">
        <v>5040</v>
      </c>
      <c r="N1914">
        <v>44820</v>
      </c>
      <c r="O1914" t="s">
        <v>83</v>
      </c>
      <c r="P1914">
        <v>4</v>
      </c>
      <c r="Q1914" t="s">
        <v>41</v>
      </c>
      <c r="R1914">
        <v>6</v>
      </c>
    </row>
    <row r="1915" spans="1:18">
      <c r="A1915" s="9">
        <v>1914</v>
      </c>
      <c r="B1915">
        <v>165</v>
      </c>
      <c r="C1915">
        <v>1</v>
      </c>
      <c r="D1915" t="s">
        <v>37</v>
      </c>
      <c r="E1915">
        <v>3</v>
      </c>
      <c r="F1915">
        <v>52</v>
      </c>
      <c r="G1915" t="s">
        <v>87</v>
      </c>
      <c r="H1915" t="s">
        <v>44</v>
      </c>
      <c r="I1915" t="s">
        <v>26</v>
      </c>
      <c r="J1915">
        <v>1</v>
      </c>
      <c r="K1915">
        <v>408</v>
      </c>
      <c r="L1915">
        <v>1</v>
      </c>
      <c r="M1915">
        <v>4880</v>
      </c>
      <c r="N1915">
        <v>5288</v>
      </c>
      <c r="O1915" t="s">
        <v>27</v>
      </c>
      <c r="P1915">
        <v>2</v>
      </c>
      <c r="Q1915" t="s">
        <v>28</v>
      </c>
      <c r="R1915">
        <v>4</v>
      </c>
    </row>
    <row r="1916" spans="1:18">
      <c r="A1916" s="9">
        <v>1915</v>
      </c>
      <c r="B1916">
        <v>241</v>
      </c>
      <c r="C1916">
        <v>4</v>
      </c>
      <c r="D1916" t="s">
        <v>23</v>
      </c>
      <c r="E1916">
        <v>30</v>
      </c>
      <c r="F1916">
        <v>14</v>
      </c>
      <c r="G1916" t="s">
        <v>108</v>
      </c>
      <c r="H1916" t="s">
        <v>31</v>
      </c>
      <c r="I1916" t="s">
        <v>40</v>
      </c>
      <c r="J1916">
        <v>1</v>
      </c>
      <c r="K1916">
        <v>4020</v>
      </c>
      <c r="L1916">
        <v>2</v>
      </c>
      <c r="M1916">
        <v>600</v>
      </c>
      <c r="N1916">
        <v>4620</v>
      </c>
      <c r="O1916" t="s">
        <v>27</v>
      </c>
      <c r="P1916">
        <v>3</v>
      </c>
      <c r="Q1916" t="s">
        <v>35</v>
      </c>
      <c r="R1916">
        <v>2</v>
      </c>
    </row>
    <row r="1917" spans="1:18">
      <c r="A1917" s="9">
        <v>1916</v>
      </c>
      <c r="B1917">
        <v>20</v>
      </c>
      <c r="C1917">
        <v>1</v>
      </c>
      <c r="D1917" t="s">
        <v>37</v>
      </c>
      <c r="E1917">
        <v>3</v>
      </c>
      <c r="F1917">
        <v>7</v>
      </c>
      <c r="G1917" t="s">
        <v>88</v>
      </c>
      <c r="H1917" t="s">
        <v>31</v>
      </c>
      <c r="I1917" t="s">
        <v>40</v>
      </c>
      <c r="J1917">
        <v>2</v>
      </c>
      <c r="K1917">
        <v>2052</v>
      </c>
      <c r="L1917">
        <v>2</v>
      </c>
      <c r="M1917">
        <v>720</v>
      </c>
      <c r="N1917">
        <v>2772</v>
      </c>
      <c r="O1917" t="s">
        <v>46</v>
      </c>
      <c r="P1917">
        <v>4</v>
      </c>
      <c r="Q1917" t="s">
        <v>41</v>
      </c>
      <c r="R1917">
        <v>6</v>
      </c>
    </row>
    <row r="1918" spans="1:18">
      <c r="A1918" s="9">
        <v>1917</v>
      </c>
      <c r="B1918">
        <v>223</v>
      </c>
      <c r="C1918">
        <v>1</v>
      </c>
      <c r="D1918" t="s">
        <v>37</v>
      </c>
      <c r="E1918">
        <v>3</v>
      </c>
      <c r="F1918">
        <v>34</v>
      </c>
      <c r="G1918" t="s">
        <v>24</v>
      </c>
      <c r="H1918" t="s">
        <v>25</v>
      </c>
      <c r="I1918" t="s">
        <v>26</v>
      </c>
      <c r="J1918">
        <v>3</v>
      </c>
      <c r="K1918">
        <v>1206</v>
      </c>
      <c r="L1918">
        <v>2</v>
      </c>
      <c r="M1918">
        <v>6000</v>
      </c>
      <c r="N1918">
        <v>7206</v>
      </c>
      <c r="O1918" t="s">
        <v>27</v>
      </c>
      <c r="P1918">
        <v>3</v>
      </c>
      <c r="Q1918" t="s">
        <v>35</v>
      </c>
      <c r="R1918">
        <v>2</v>
      </c>
    </row>
    <row r="1919" spans="1:18">
      <c r="A1919" s="9">
        <v>1918</v>
      </c>
      <c r="B1919">
        <v>271</v>
      </c>
      <c r="C1919">
        <v>3</v>
      </c>
      <c r="D1919" t="s">
        <v>33</v>
      </c>
      <c r="E1919">
        <v>14</v>
      </c>
      <c r="F1919">
        <v>54</v>
      </c>
      <c r="G1919" t="s">
        <v>73</v>
      </c>
      <c r="H1919" t="s">
        <v>57</v>
      </c>
      <c r="I1919" t="s">
        <v>26</v>
      </c>
      <c r="J1919">
        <v>2</v>
      </c>
      <c r="K1919">
        <v>1190</v>
      </c>
      <c r="L1919">
        <v>2</v>
      </c>
      <c r="M1919">
        <v>3560</v>
      </c>
      <c r="N1919">
        <v>4750</v>
      </c>
      <c r="O1919" t="s">
        <v>27</v>
      </c>
      <c r="P1919">
        <v>1</v>
      </c>
      <c r="Q1919" t="s">
        <v>32</v>
      </c>
      <c r="R1919">
        <v>1</v>
      </c>
    </row>
    <row r="1920" spans="1:18">
      <c r="A1920" s="9">
        <v>1919</v>
      </c>
      <c r="B1920">
        <v>114</v>
      </c>
      <c r="C1920">
        <v>3</v>
      </c>
      <c r="D1920" t="s">
        <v>33</v>
      </c>
      <c r="E1920">
        <v>14</v>
      </c>
      <c r="F1920">
        <v>60</v>
      </c>
      <c r="G1920" t="s">
        <v>104</v>
      </c>
      <c r="H1920" t="s">
        <v>44</v>
      </c>
      <c r="I1920" t="s">
        <v>105</v>
      </c>
      <c r="J1920">
        <v>2</v>
      </c>
      <c r="K1920">
        <v>5544</v>
      </c>
      <c r="L1920">
        <v>2</v>
      </c>
      <c r="M1920">
        <v>6720</v>
      </c>
      <c r="N1920">
        <v>12264</v>
      </c>
      <c r="O1920" t="s">
        <v>83</v>
      </c>
      <c r="P1920">
        <v>2</v>
      </c>
      <c r="Q1920" t="s">
        <v>28</v>
      </c>
      <c r="R1920">
        <v>4</v>
      </c>
    </row>
    <row r="1921" spans="1:18">
      <c r="A1921" s="9">
        <v>1920</v>
      </c>
      <c r="B1921">
        <v>109</v>
      </c>
      <c r="C1921">
        <v>4</v>
      </c>
      <c r="D1921" t="s">
        <v>23</v>
      </c>
      <c r="E1921">
        <v>30</v>
      </c>
      <c r="F1921">
        <v>9</v>
      </c>
      <c r="G1921" t="s">
        <v>43</v>
      </c>
      <c r="H1921" t="s">
        <v>44</v>
      </c>
      <c r="I1921" t="s">
        <v>40</v>
      </c>
      <c r="J1921">
        <v>1</v>
      </c>
      <c r="K1921">
        <v>3960</v>
      </c>
      <c r="L1921">
        <v>1</v>
      </c>
      <c r="M1921">
        <v>260</v>
      </c>
      <c r="N1921">
        <v>4220</v>
      </c>
      <c r="O1921" t="s">
        <v>27</v>
      </c>
      <c r="P1921">
        <v>3</v>
      </c>
      <c r="Q1921" t="s">
        <v>35</v>
      </c>
      <c r="R1921">
        <v>2</v>
      </c>
    </row>
    <row r="1922" spans="1:18">
      <c r="A1922" s="9">
        <v>1921</v>
      </c>
      <c r="B1922">
        <v>170</v>
      </c>
      <c r="C1922">
        <v>4</v>
      </c>
      <c r="D1922" t="s">
        <v>23</v>
      </c>
      <c r="E1922">
        <v>30</v>
      </c>
      <c r="F1922">
        <v>28</v>
      </c>
      <c r="G1922" t="s">
        <v>39</v>
      </c>
      <c r="H1922" t="s">
        <v>31</v>
      </c>
      <c r="I1922" t="s">
        <v>40</v>
      </c>
      <c r="J1922">
        <v>1</v>
      </c>
      <c r="K1922">
        <v>11520</v>
      </c>
      <c r="L1922">
        <v>2</v>
      </c>
      <c r="M1922">
        <v>2400</v>
      </c>
      <c r="N1922">
        <v>13920</v>
      </c>
      <c r="O1922" t="s">
        <v>27</v>
      </c>
      <c r="P1922">
        <v>4</v>
      </c>
      <c r="Q1922" t="s">
        <v>41</v>
      </c>
      <c r="R1922">
        <v>6</v>
      </c>
    </row>
    <row r="1923" spans="1:18">
      <c r="A1923" s="9">
        <v>1922</v>
      </c>
      <c r="B1923">
        <v>176</v>
      </c>
      <c r="C1923">
        <v>1</v>
      </c>
      <c r="D1923" t="s">
        <v>37</v>
      </c>
      <c r="E1923">
        <v>3</v>
      </c>
      <c r="F1923">
        <v>35</v>
      </c>
      <c r="G1923" t="s">
        <v>48</v>
      </c>
      <c r="H1923" t="s">
        <v>25</v>
      </c>
      <c r="I1923" t="s">
        <v>26</v>
      </c>
      <c r="J1923">
        <v>2</v>
      </c>
      <c r="K1923">
        <v>1344</v>
      </c>
      <c r="L1923">
        <v>1</v>
      </c>
      <c r="M1923">
        <v>4800</v>
      </c>
      <c r="N1923">
        <v>6144</v>
      </c>
      <c r="O1923" t="s">
        <v>27</v>
      </c>
      <c r="P1923">
        <v>2</v>
      </c>
      <c r="Q1923" t="s">
        <v>28</v>
      </c>
      <c r="R1923">
        <v>4</v>
      </c>
    </row>
    <row r="1924" spans="1:18">
      <c r="A1924" s="9">
        <v>1923</v>
      </c>
      <c r="B1924">
        <v>74</v>
      </c>
      <c r="C1924">
        <v>1</v>
      </c>
      <c r="D1924" t="s">
        <v>37</v>
      </c>
      <c r="E1924">
        <v>3</v>
      </c>
      <c r="F1924">
        <v>45</v>
      </c>
      <c r="G1924" t="s">
        <v>77</v>
      </c>
      <c r="H1924" t="s">
        <v>57</v>
      </c>
      <c r="I1924" t="s">
        <v>26</v>
      </c>
      <c r="J1924">
        <v>3</v>
      </c>
      <c r="K1924">
        <v>456</v>
      </c>
      <c r="L1924">
        <v>1</v>
      </c>
      <c r="M1924">
        <v>3640</v>
      </c>
      <c r="N1924">
        <v>4096</v>
      </c>
      <c r="O1924" t="s">
        <v>27</v>
      </c>
      <c r="P1924">
        <v>2</v>
      </c>
      <c r="Q1924" t="s">
        <v>28</v>
      </c>
      <c r="R1924">
        <v>4</v>
      </c>
    </row>
    <row r="1925" spans="1:18">
      <c r="A1925" s="9">
        <v>1924</v>
      </c>
      <c r="B1925">
        <v>188</v>
      </c>
      <c r="C1925">
        <v>3</v>
      </c>
      <c r="D1925" t="s">
        <v>33</v>
      </c>
      <c r="E1925">
        <v>14</v>
      </c>
      <c r="F1925">
        <v>36</v>
      </c>
      <c r="G1925" t="s">
        <v>67</v>
      </c>
      <c r="H1925" t="s">
        <v>25</v>
      </c>
      <c r="I1925" t="s">
        <v>26</v>
      </c>
      <c r="J1925">
        <v>2</v>
      </c>
      <c r="K1925">
        <v>10192</v>
      </c>
      <c r="L1925">
        <v>2</v>
      </c>
      <c r="M1925">
        <v>9440</v>
      </c>
      <c r="N1925">
        <v>19632</v>
      </c>
      <c r="O1925" t="s">
        <v>27</v>
      </c>
      <c r="P1925">
        <v>2</v>
      </c>
      <c r="Q1925" t="s">
        <v>28</v>
      </c>
      <c r="R1925">
        <v>4</v>
      </c>
    </row>
    <row r="1926" spans="1:18">
      <c r="A1926" s="9">
        <v>1925</v>
      </c>
      <c r="B1926">
        <v>269</v>
      </c>
      <c r="C1926">
        <v>1</v>
      </c>
      <c r="D1926" t="s">
        <v>37</v>
      </c>
      <c r="E1926">
        <v>3</v>
      </c>
      <c r="F1926">
        <v>48</v>
      </c>
      <c r="G1926" t="s">
        <v>42</v>
      </c>
      <c r="H1926" t="s">
        <v>25</v>
      </c>
      <c r="I1926" t="s">
        <v>26</v>
      </c>
      <c r="J1926">
        <v>1</v>
      </c>
      <c r="K1926">
        <v>120</v>
      </c>
      <c r="L1926">
        <v>1</v>
      </c>
      <c r="M1926">
        <v>1220</v>
      </c>
      <c r="N1926">
        <v>1340</v>
      </c>
      <c r="O1926" t="s">
        <v>27</v>
      </c>
      <c r="P1926">
        <v>1</v>
      </c>
      <c r="Q1926" t="s">
        <v>32</v>
      </c>
      <c r="R1926">
        <v>1</v>
      </c>
    </row>
    <row r="1927" spans="1:18">
      <c r="A1927" s="9">
        <v>1926</v>
      </c>
      <c r="B1927">
        <v>37</v>
      </c>
      <c r="C1927">
        <v>2</v>
      </c>
      <c r="D1927" t="s">
        <v>29</v>
      </c>
      <c r="E1927">
        <v>7</v>
      </c>
      <c r="F1927">
        <v>36</v>
      </c>
      <c r="G1927" t="s">
        <v>67</v>
      </c>
      <c r="H1927" t="s">
        <v>25</v>
      </c>
      <c r="I1927" t="s">
        <v>26</v>
      </c>
      <c r="J1927">
        <v>2</v>
      </c>
      <c r="K1927">
        <v>1274</v>
      </c>
      <c r="L1927">
        <v>1</v>
      </c>
      <c r="M1927">
        <v>1180</v>
      </c>
      <c r="N1927">
        <v>2454</v>
      </c>
      <c r="O1927" t="s">
        <v>27</v>
      </c>
      <c r="P1927">
        <v>1</v>
      </c>
      <c r="Q1927" t="s">
        <v>32</v>
      </c>
      <c r="R1927">
        <v>1</v>
      </c>
    </row>
    <row r="1928" spans="1:18">
      <c r="A1928" s="9">
        <v>1927</v>
      </c>
      <c r="B1928">
        <v>17</v>
      </c>
      <c r="C1928">
        <v>2</v>
      </c>
      <c r="D1928" t="s">
        <v>29</v>
      </c>
      <c r="E1928">
        <v>7</v>
      </c>
      <c r="F1928">
        <v>42</v>
      </c>
      <c r="G1928" t="s">
        <v>98</v>
      </c>
      <c r="H1928" t="s">
        <v>25</v>
      </c>
      <c r="I1928" t="s">
        <v>26</v>
      </c>
      <c r="J1928">
        <v>3</v>
      </c>
      <c r="K1928">
        <v>7434</v>
      </c>
      <c r="L1928">
        <v>1</v>
      </c>
      <c r="M1928">
        <v>6600</v>
      </c>
      <c r="N1928">
        <v>14034</v>
      </c>
      <c r="O1928" t="s">
        <v>27</v>
      </c>
      <c r="P1928">
        <v>4</v>
      </c>
      <c r="Q1928" t="s">
        <v>41</v>
      </c>
      <c r="R1928">
        <v>6</v>
      </c>
    </row>
    <row r="1929" spans="1:18">
      <c r="A1929" s="9">
        <v>1928</v>
      </c>
      <c r="B1929">
        <v>152</v>
      </c>
      <c r="C1929">
        <v>2</v>
      </c>
      <c r="D1929" t="s">
        <v>29</v>
      </c>
      <c r="E1929">
        <v>7</v>
      </c>
      <c r="F1929">
        <v>50</v>
      </c>
      <c r="G1929" t="s">
        <v>70</v>
      </c>
      <c r="H1929" t="s">
        <v>31</v>
      </c>
      <c r="I1929" t="s">
        <v>26</v>
      </c>
      <c r="J1929">
        <v>2</v>
      </c>
      <c r="K1929">
        <v>3640</v>
      </c>
      <c r="L1929">
        <v>2</v>
      </c>
      <c r="M1929">
        <v>9800</v>
      </c>
      <c r="N1929">
        <v>13440</v>
      </c>
      <c r="O1929" t="s">
        <v>27</v>
      </c>
      <c r="P1929">
        <v>2</v>
      </c>
      <c r="Q1929" t="s">
        <v>28</v>
      </c>
      <c r="R1929">
        <v>4</v>
      </c>
    </row>
    <row r="1930" spans="1:18">
      <c r="A1930" s="9">
        <v>1929</v>
      </c>
      <c r="B1930">
        <v>298</v>
      </c>
      <c r="C1930">
        <v>3</v>
      </c>
      <c r="D1930" t="s">
        <v>33</v>
      </c>
      <c r="E1930">
        <v>14</v>
      </c>
      <c r="F1930">
        <v>56</v>
      </c>
      <c r="G1930" t="s">
        <v>90</v>
      </c>
      <c r="H1930" t="s">
        <v>25</v>
      </c>
      <c r="I1930" t="s">
        <v>26</v>
      </c>
      <c r="J1930">
        <v>2</v>
      </c>
      <c r="K1930">
        <v>12012</v>
      </c>
      <c r="L1930">
        <v>1</v>
      </c>
      <c r="M1930">
        <v>6480</v>
      </c>
      <c r="N1930">
        <v>18492</v>
      </c>
      <c r="O1930" t="s">
        <v>27</v>
      </c>
      <c r="P1930">
        <v>4</v>
      </c>
      <c r="Q1930" t="s">
        <v>41</v>
      </c>
      <c r="R1930">
        <v>6</v>
      </c>
    </row>
    <row r="1931" spans="1:18">
      <c r="A1931" s="9">
        <v>1930</v>
      </c>
      <c r="B1931">
        <v>190</v>
      </c>
      <c r="C1931">
        <v>4</v>
      </c>
      <c r="D1931" t="s">
        <v>23</v>
      </c>
      <c r="E1931">
        <v>30</v>
      </c>
      <c r="F1931">
        <v>14</v>
      </c>
      <c r="G1931" t="s">
        <v>108</v>
      </c>
      <c r="H1931" t="s">
        <v>31</v>
      </c>
      <c r="I1931" t="s">
        <v>40</v>
      </c>
      <c r="J1931">
        <v>2</v>
      </c>
      <c r="K1931">
        <v>28980</v>
      </c>
      <c r="L1931">
        <v>2</v>
      </c>
      <c r="M1931">
        <v>1800</v>
      </c>
      <c r="N1931">
        <v>30780</v>
      </c>
      <c r="O1931" t="s">
        <v>27</v>
      </c>
      <c r="P1931">
        <v>4</v>
      </c>
      <c r="Q1931" t="s">
        <v>41</v>
      </c>
      <c r="R1931">
        <v>6</v>
      </c>
    </row>
    <row r="1932" spans="1:18">
      <c r="A1932" s="9">
        <v>1931</v>
      </c>
      <c r="B1932">
        <v>236</v>
      </c>
      <c r="C1932">
        <v>4</v>
      </c>
      <c r="D1932" t="s">
        <v>23</v>
      </c>
      <c r="E1932">
        <v>30</v>
      </c>
      <c r="F1932">
        <v>33</v>
      </c>
      <c r="G1932" t="s">
        <v>34</v>
      </c>
      <c r="H1932" t="s">
        <v>25</v>
      </c>
      <c r="I1932" t="s">
        <v>26</v>
      </c>
      <c r="J1932">
        <v>2</v>
      </c>
      <c r="K1932">
        <v>32040</v>
      </c>
      <c r="L1932">
        <v>2</v>
      </c>
      <c r="M1932">
        <v>11760</v>
      </c>
      <c r="N1932">
        <v>43800</v>
      </c>
      <c r="O1932" t="s">
        <v>27</v>
      </c>
      <c r="P1932">
        <v>4</v>
      </c>
      <c r="Q1932" t="s">
        <v>41</v>
      </c>
      <c r="R1932">
        <v>6</v>
      </c>
    </row>
    <row r="1933" spans="1:18">
      <c r="A1933" s="9">
        <v>1932</v>
      </c>
      <c r="B1933">
        <v>232</v>
      </c>
      <c r="C1933">
        <v>4</v>
      </c>
      <c r="D1933" t="s">
        <v>23</v>
      </c>
      <c r="E1933">
        <v>30</v>
      </c>
      <c r="F1933">
        <v>19</v>
      </c>
      <c r="G1933" t="s">
        <v>58</v>
      </c>
      <c r="H1933" t="s">
        <v>31</v>
      </c>
      <c r="I1933" t="s">
        <v>40</v>
      </c>
      <c r="J1933">
        <v>2</v>
      </c>
      <c r="K1933">
        <v>28560</v>
      </c>
      <c r="L1933">
        <v>1</v>
      </c>
      <c r="M1933">
        <v>1000</v>
      </c>
      <c r="N1933">
        <v>29560</v>
      </c>
      <c r="O1933" t="s">
        <v>27</v>
      </c>
      <c r="P1933">
        <v>2</v>
      </c>
      <c r="Q1933" t="s">
        <v>28</v>
      </c>
      <c r="R1933">
        <v>4</v>
      </c>
    </row>
    <row r="1934" spans="1:18">
      <c r="A1934" s="9">
        <v>1933</v>
      </c>
      <c r="B1934">
        <v>10</v>
      </c>
      <c r="C1934">
        <v>4</v>
      </c>
      <c r="D1934" t="s">
        <v>23</v>
      </c>
      <c r="E1934">
        <v>30</v>
      </c>
      <c r="F1934">
        <v>67</v>
      </c>
      <c r="G1934" t="s">
        <v>63</v>
      </c>
      <c r="H1934" t="s">
        <v>31</v>
      </c>
      <c r="I1934" t="s">
        <v>64</v>
      </c>
      <c r="J1934">
        <v>2</v>
      </c>
      <c r="K1934">
        <v>8280</v>
      </c>
      <c r="L1934">
        <v>1</v>
      </c>
      <c r="M1934">
        <v>1540</v>
      </c>
      <c r="N1934">
        <v>9820</v>
      </c>
      <c r="O1934" t="s">
        <v>46</v>
      </c>
      <c r="P1934">
        <v>3</v>
      </c>
      <c r="Q1934" t="s">
        <v>35</v>
      </c>
      <c r="R1934">
        <v>2</v>
      </c>
    </row>
    <row r="1935" spans="1:18">
      <c r="A1935" s="9">
        <v>1934</v>
      </c>
      <c r="B1935">
        <v>194</v>
      </c>
      <c r="C1935">
        <v>1</v>
      </c>
      <c r="D1935" t="s">
        <v>37</v>
      </c>
      <c r="E1935">
        <v>3</v>
      </c>
      <c r="F1935">
        <v>68</v>
      </c>
      <c r="G1935" t="s">
        <v>81</v>
      </c>
      <c r="H1935" t="s">
        <v>25</v>
      </c>
      <c r="I1935" t="s">
        <v>82</v>
      </c>
      <c r="J1935">
        <v>3</v>
      </c>
      <c r="K1935">
        <v>5130</v>
      </c>
      <c r="L1935">
        <v>2</v>
      </c>
      <c r="M1935">
        <v>12720</v>
      </c>
      <c r="N1935">
        <v>17850</v>
      </c>
      <c r="O1935" t="s">
        <v>83</v>
      </c>
      <c r="P1935">
        <v>4</v>
      </c>
      <c r="Q1935" t="s">
        <v>41</v>
      </c>
      <c r="R1935">
        <v>6</v>
      </c>
    </row>
    <row r="1936" spans="1:18">
      <c r="A1936" s="9">
        <v>1935</v>
      </c>
      <c r="B1936">
        <v>129</v>
      </c>
      <c r="C1936">
        <v>3</v>
      </c>
      <c r="D1936" t="s">
        <v>33</v>
      </c>
      <c r="E1936">
        <v>14</v>
      </c>
      <c r="F1936">
        <v>16</v>
      </c>
      <c r="G1936" t="s">
        <v>107</v>
      </c>
      <c r="H1936" t="s">
        <v>44</v>
      </c>
      <c r="I1936" t="s">
        <v>40</v>
      </c>
      <c r="J1936">
        <v>1</v>
      </c>
      <c r="K1936">
        <v>980</v>
      </c>
      <c r="L1936">
        <v>1</v>
      </c>
      <c r="M1936">
        <v>220</v>
      </c>
      <c r="N1936">
        <v>1200</v>
      </c>
      <c r="O1936" t="s">
        <v>27</v>
      </c>
      <c r="P1936">
        <v>1</v>
      </c>
      <c r="Q1936" t="s">
        <v>32</v>
      </c>
      <c r="R1936">
        <v>1</v>
      </c>
    </row>
    <row r="1937" spans="1:18">
      <c r="A1937" s="9">
        <v>1936</v>
      </c>
      <c r="B1937">
        <v>5</v>
      </c>
      <c r="C1937">
        <v>4</v>
      </c>
      <c r="D1937" t="s">
        <v>23</v>
      </c>
      <c r="E1937">
        <v>30</v>
      </c>
      <c r="F1937">
        <v>21</v>
      </c>
      <c r="G1937" t="s">
        <v>72</v>
      </c>
      <c r="H1937" t="s">
        <v>31</v>
      </c>
      <c r="I1937" t="s">
        <v>40</v>
      </c>
      <c r="J1937">
        <v>3</v>
      </c>
      <c r="K1937">
        <v>59220</v>
      </c>
      <c r="L1937">
        <v>1</v>
      </c>
      <c r="M1937">
        <v>1860</v>
      </c>
      <c r="N1937">
        <v>61080</v>
      </c>
      <c r="O1937" t="s">
        <v>46</v>
      </c>
      <c r="P1937">
        <v>4</v>
      </c>
      <c r="Q1937" t="s">
        <v>41</v>
      </c>
      <c r="R1937">
        <v>6</v>
      </c>
    </row>
    <row r="1938" spans="1:18">
      <c r="A1938" s="9">
        <v>1937</v>
      </c>
      <c r="B1938">
        <v>49</v>
      </c>
      <c r="C1938">
        <v>2</v>
      </c>
      <c r="D1938" t="s">
        <v>29</v>
      </c>
      <c r="E1938">
        <v>7</v>
      </c>
      <c r="F1938">
        <v>58</v>
      </c>
      <c r="G1938" t="s">
        <v>38</v>
      </c>
      <c r="H1938" t="s">
        <v>31</v>
      </c>
      <c r="I1938" t="s">
        <v>26</v>
      </c>
      <c r="J1938">
        <v>2</v>
      </c>
      <c r="K1938">
        <v>2422</v>
      </c>
      <c r="L1938">
        <v>1</v>
      </c>
      <c r="M1938">
        <v>1340</v>
      </c>
      <c r="N1938">
        <v>3762</v>
      </c>
      <c r="O1938" t="s">
        <v>27</v>
      </c>
      <c r="P1938">
        <v>3</v>
      </c>
      <c r="Q1938" t="s">
        <v>35</v>
      </c>
      <c r="R1938">
        <v>2</v>
      </c>
    </row>
    <row r="1939" spans="1:18">
      <c r="A1939" s="9">
        <v>1938</v>
      </c>
      <c r="B1939">
        <v>292</v>
      </c>
      <c r="C1939">
        <v>1</v>
      </c>
      <c r="D1939" t="s">
        <v>37</v>
      </c>
      <c r="E1939">
        <v>3</v>
      </c>
      <c r="F1939">
        <v>6</v>
      </c>
      <c r="G1939" t="s">
        <v>110</v>
      </c>
      <c r="H1939" t="s">
        <v>25</v>
      </c>
      <c r="I1939" t="s">
        <v>40</v>
      </c>
      <c r="J1939">
        <v>3</v>
      </c>
      <c r="K1939">
        <v>3870</v>
      </c>
      <c r="L1939">
        <v>2</v>
      </c>
      <c r="M1939">
        <v>3000</v>
      </c>
      <c r="N1939">
        <v>6870</v>
      </c>
      <c r="O1939" t="s">
        <v>27</v>
      </c>
      <c r="P1939">
        <v>4</v>
      </c>
      <c r="Q1939" t="s">
        <v>41</v>
      </c>
      <c r="R1939">
        <v>6</v>
      </c>
    </row>
    <row r="1940" spans="1:18">
      <c r="A1940" s="9">
        <v>1939</v>
      </c>
      <c r="B1940">
        <v>283</v>
      </c>
      <c r="C1940">
        <v>4</v>
      </c>
      <c r="D1940" t="s">
        <v>23</v>
      </c>
      <c r="E1940">
        <v>30</v>
      </c>
      <c r="F1940">
        <v>33</v>
      </c>
      <c r="G1940" t="s">
        <v>34</v>
      </c>
      <c r="H1940" t="s">
        <v>25</v>
      </c>
      <c r="I1940" t="s">
        <v>26</v>
      </c>
      <c r="J1940">
        <v>3</v>
      </c>
      <c r="K1940">
        <v>27120</v>
      </c>
      <c r="L1940">
        <v>2</v>
      </c>
      <c r="M1940">
        <v>3920</v>
      </c>
      <c r="N1940">
        <v>31040</v>
      </c>
      <c r="O1940" t="s">
        <v>27</v>
      </c>
      <c r="P1940">
        <v>3</v>
      </c>
      <c r="Q1940" t="s">
        <v>35</v>
      </c>
      <c r="R1940">
        <v>2</v>
      </c>
    </row>
    <row r="1941" spans="1:18">
      <c r="A1941" s="9">
        <v>1940</v>
      </c>
      <c r="B1941">
        <v>189</v>
      </c>
      <c r="C1941">
        <v>2</v>
      </c>
      <c r="D1941" t="s">
        <v>29</v>
      </c>
      <c r="E1941">
        <v>7</v>
      </c>
      <c r="F1941">
        <v>36</v>
      </c>
      <c r="G1941" t="s">
        <v>67</v>
      </c>
      <c r="H1941" t="s">
        <v>25</v>
      </c>
      <c r="I1941" t="s">
        <v>26</v>
      </c>
      <c r="J1941">
        <v>1</v>
      </c>
      <c r="K1941">
        <v>1848</v>
      </c>
      <c r="L1941">
        <v>1</v>
      </c>
      <c r="M1941">
        <v>4720</v>
      </c>
      <c r="N1941">
        <v>6568</v>
      </c>
      <c r="O1941" t="s">
        <v>27</v>
      </c>
      <c r="P1941">
        <v>2</v>
      </c>
      <c r="Q1941" t="s">
        <v>28</v>
      </c>
      <c r="R1941">
        <v>4</v>
      </c>
    </row>
    <row r="1942" spans="1:18">
      <c r="A1942" s="9">
        <v>1941</v>
      </c>
      <c r="B1942">
        <v>294</v>
      </c>
      <c r="C1942">
        <v>1</v>
      </c>
      <c r="D1942" t="s">
        <v>37</v>
      </c>
      <c r="E1942">
        <v>3</v>
      </c>
      <c r="F1942">
        <v>18</v>
      </c>
      <c r="G1942" t="s">
        <v>96</v>
      </c>
      <c r="H1942" t="s">
        <v>25</v>
      </c>
      <c r="I1942" t="s">
        <v>40</v>
      </c>
      <c r="J1942">
        <v>1</v>
      </c>
      <c r="K1942">
        <v>1530</v>
      </c>
      <c r="L1942">
        <v>2</v>
      </c>
      <c r="M1942">
        <v>1920</v>
      </c>
      <c r="N1942">
        <v>3450</v>
      </c>
      <c r="O1942" t="s">
        <v>46</v>
      </c>
      <c r="P1942">
        <v>4</v>
      </c>
      <c r="Q1942" t="s">
        <v>41</v>
      </c>
      <c r="R1942">
        <v>6</v>
      </c>
    </row>
    <row r="1943" spans="1:18">
      <c r="A1943" s="9">
        <v>1942</v>
      </c>
      <c r="B1943">
        <v>118</v>
      </c>
      <c r="C1943">
        <v>4</v>
      </c>
      <c r="D1943" t="s">
        <v>23</v>
      </c>
      <c r="E1943">
        <v>30</v>
      </c>
      <c r="F1943">
        <v>4</v>
      </c>
      <c r="G1943" t="s">
        <v>65</v>
      </c>
      <c r="H1943" t="s">
        <v>44</v>
      </c>
      <c r="I1943" t="s">
        <v>40</v>
      </c>
      <c r="J1943">
        <v>2</v>
      </c>
      <c r="K1943">
        <v>20700</v>
      </c>
      <c r="L1943">
        <v>1</v>
      </c>
      <c r="M1943">
        <v>1800</v>
      </c>
      <c r="N1943">
        <v>22500</v>
      </c>
      <c r="O1943" t="s">
        <v>27</v>
      </c>
      <c r="P1943">
        <v>4</v>
      </c>
      <c r="Q1943" t="s">
        <v>41</v>
      </c>
      <c r="R1943">
        <v>6</v>
      </c>
    </row>
    <row r="1944" spans="1:18">
      <c r="A1944" s="9">
        <v>1943</v>
      </c>
      <c r="B1944">
        <v>1</v>
      </c>
      <c r="C1944">
        <v>1</v>
      </c>
      <c r="D1944" t="s">
        <v>37</v>
      </c>
      <c r="E1944">
        <v>3</v>
      </c>
      <c r="F1944">
        <v>41</v>
      </c>
      <c r="G1944" t="s">
        <v>49</v>
      </c>
      <c r="H1944" t="s">
        <v>25</v>
      </c>
      <c r="I1944" t="s">
        <v>26</v>
      </c>
      <c r="J1944">
        <v>2</v>
      </c>
      <c r="K1944">
        <v>1548</v>
      </c>
      <c r="L1944">
        <v>2</v>
      </c>
      <c r="M1944">
        <v>15600</v>
      </c>
      <c r="N1944">
        <v>17148</v>
      </c>
      <c r="O1944" t="s">
        <v>27</v>
      </c>
      <c r="P1944">
        <v>2</v>
      </c>
      <c r="Q1944" t="s">
        <v>28</v>
      </c>
      <c r="R1944">
        <v>4</v>
      </c>
    </row>
    <row r="1945" spans="1:18">
      <c r="A1945" s="9">
        <v>1944</v>
      </c>
      <c r="B1945">
        <v>130</v>
      </c>
      <c r="C1945">
        <v>4</v>
      </c>
      <c r="D1945" t="s">
        <v>23</v>
      </c>
      <c r="E1945">
        <v>30</v>
      </c>
      <c r="F1945">
        <v>44</v>
      </c>
      <c r="G1945" t="s">
        <v>111</v>
      </c>
      <c r="H1945" t="s">
        <v>25</v>
      </c>
      <c r="I1945" t="s">
        <v>26</v>
      </c>
      <c r="J1945">
        <v>3</v>
      </c>
      <c r="K1945">
        <v>43680</v>
      </c>
      <c r="L1945">
        <v>1</v>
      </c>
      <c r="M1945">
        <v>3812</v>
      </c>
      <c r="N1945">
        <v>47492</v>
      </c>
      <c r="O1945" t="s">
        <v>27</v>
      </c>
      <c r="P1945">
        <v>2</v>
      </c>
      <c r="Q1945" t="s">
        <v>28</v>
      </c>
      <c r="R1945">
        <v>4</v>
      </c>
    </row>
    <row r="1946" spans="1:18">
      <c r="A1946" s="9">
        <v>1945</v>
      </c>
      <c r="B1946">
        <v>159</v>
      </c>
      <c r="C1946">
        <v>1</v>
      </c>
      <c r="D1946" t="s">
        <v>37</v>
      </c>
      <c r="E1946">
        <v>3</v>
      </c>
      <c r="F1946">
        <v>9</v>
      </c>
      <c r="G1946" t="s">
        <v>43</v>
      </c>
      <c r="H1946" t="s">
        <v>44</v>
      </c>
      <c r="I1946" t="s">
        <v>40</v>
      </c>
      <c r="J1946">
        <v>3</v>
      </c>
      <c r="K1946">
        <v>1026</v>
      </c>
      <c r="L1946">
        <v>2</v>
      </c>
      <c r="M1946">
        <v>260</v>
      </c>
      <c r="N1946">
        <v>1286</v>
      </c>
      <c r="O1946" t="s">
        <v>27</v>
      </c>
      <c r="P1946">
        <v>1</v>
      </c>
      <c r="Q1946" t="s">
        <v>32</v>
      </c>
      <c r="R1946">
        <v>1</v>
      </c>
    </row>
    <row r="1947" spans="1:18">
      <c r="A1947" s="9">
        <v>1946</v>
      </c>
      <c r="B1947">
        <v>35</v>
      </c>
      <c r="C1947">
        <v>2</v>
      </c>
      <c r="D1947" t="s">
        <v>29</v>
      </c>
      <c r="E1947">
        <v>7</v>
      </c>
      <c r="F1947">
        <v>21</v>
      </c>
      <c r="G1947" t="s">
        <v>72</v>
      </c>
      <c r="H1947" t="s">
        <v>31</v>
      </c>
      <c r="I1947" t="s">
        <v>40</v>
      </c>
      <c r="J1947">
        <v>1</v>
      </c>
      <c r="K1947">
        <v>385</v>
      </c>
      <c r="L1947">
        <v>1</v>
      </c>
      <c r="M1947">
        <v>310</v>
      </c>
      <c r="N1947">
        <v>695</v>
      </c>
      <c r="O1947" t="s">
        <v>46</v>
      </c>
      <c r="P1947">
        <v>1</v>
      </c>
      <c r="Q1947" t="s">
        <v>32</v>
      </c>
      <c r="R1947">
        <v>1</v>
      </c>
    </row>
    <row r="1948" spans="1:18">
      <c r="A1948" s="9">
        <v>1947</v>
      </c>
      <c r="B1948">
        <v>114</v>
      </c>
      <c r="C1948">
        <v>1</v>
      </c>
      <c r="D1948" t="s">
        <v>37</v>
      </c>
      <c r="E1948">
        <v>3</v>
      </c>
      <c r="F1948">
        <v>23</v>
      </c>
      <c r="G1948" t="s">
        <v>54</v>
      </c>
      <c r="H1948" t="s">
        <v>25</v>
      </c>
      <c r="I1948" t="s">
        <v>40</v>
      </c>
      <c r="J1948">
        <v>1</v>
      </c>
      <c r="K1948">
        <v>1176</v>
      </c>
      <c r="L1948">
        <v>2</v>
      </c>
      <c r="M1948">
        <v>2480</v>
      </c>
      <c r="N1948">
        <v>3656</v>
      </c>
      <c r="O1948" t="s">
        <v>27</v>
      </c>
      <c r="P1948">
        <v>2</v>
      </c>
      <c r="Q1948" t="s">
        <v>28</v>
      </c>
      <c r="R1948">
        <v>4</v>
      </c>
    </row>
    <row r="1949" spans="1:18">
      <c r="A1949" s="9">
        <v>1948</v>
      </c>
      <c r="B1949">
        <v>164</v>
      </c>
      <c r="C1949">
        <v>4</v>
      </c>
      <c r="D1949" t="s">
        <v>23</v>
      </c>
      <c r="E1949">
        <v>30</v>
      </c>
      <c r="F1949">
        <v>26</v>
      </c>
      <c r="G1949" t="s">
        <v>100</v>
      </c>
      <c r="H1949" t="s">
        <v>44</v>
      </c>
      <c r="I1949" t="s">
        <v>40</v>
      </c>
      <c r="J1949">
        <v>1</v>
      </c>
      <c r="K1949">
        <v>7920</v>
      </c>
      <c r="L1949">
        <v>1</v>
      </c>
      <c r="M1949">
        <v>1320</v>
      </c>
      <c r="N1949">
        <v>9240</v>
      </c>
      <c r="O1949" t="s">
        <v>46</v>
      </c>
      <c r="P1949">
        <v>4</v>
      </c>
      <c r="Q1949" t="s">
        <v>41</v>
      </c>
      <c r="R1949">
        <v>6</v>
      </c>
    </row>
    <row r="1950" spans="1:18">
      <c r="A1950" s="9">
        <v>1949</v>
      </c>
      <c r="B1950">
        <v>85</v>
      </c>
      <c r="C1950">
        <v>2</v>
      </c>
      <c r="D1950" t="s">
        <v>29</v>
      </c>
      <c r="E1950">
        <v>7</v>
      </c>
      <c r="F1950">
        <v>25</v>
      </c>
      <c r="G1950" t="s">
        <v>78</v>
      </c>
      <c r="H1950" t="s">
        <v>31</v>
      </c>
      <c r="I1950" t="s">
        <v>40</v>
      </c>
      <c r="J1950">
        <v>1</v>
      </c>
      <c r="K1950">
        <v>2800</v>
      </c>
      <c r="L1950">
        <v>2</v>
      </c>
      <c r="M1950">
        <v>2880</v>
      </c>
      <c r="N1950">
        <v>5680</v>
      </c>
      <c r="O1950" t="s">
        <v>46</v>
      </c>
      <c r="P1950">
        <v>2</v>
      </c>
      <c r="Q1950" t="s">
        <v>28</v>
      </c>
      <c r="R1950">
        <v>4</v>
      </c>
    </row>
    <row r="1951" spans="1:18">
      <c r="A1951" s="9">
        <v>1950</v>
      </c>
      <c r="B1951">
        <v>82</v>
      </c>
      <c r="C1951">
        <v>2</v>
      </c>
      <c r="D1951" t="s">
        <v>29</v>
      </c>
      <c r="E1951">
        <v>7</v>
      </c>
      <c r="F1951">
        <v>38</v>
      </c>
      <c r="G1951" t="s">
        <v>36</v>
      </c>
      <c r="H1951" t="s">
        <v>25</v>
      </c>
      <c r="I1951" t="s">
        <v>26</v>
      </c>
      <c r="J1951">
        <v>1</v>
      </c>
      <c r="K1951">
        <v>924</v>
      </c>
      <c r="L1951">
        <v>2</v>
      </c>
      <c r="M1951">
        <v>8800</v>
      </c>
      <c r="N1951">
        <v>9724</v>
      </c>
      <c r="O1951" t="s">
        <v>27</v>
      </c>
      <c r="P1951">
        <v>2</v>
      </c>
      <c r="Q1951" t="s">
        <v>28</v>
      </c>
      <c r="R1951">
        <v>4</v>
      </c>
    </row>
    <row r="1952" spans="1:18">
      <c r="A1952" s="9">
        <v>1951</v>
      </c>
      <c r="B1952">
        <v>287</v>
      </c>
      <c r="C1952">
        <v>2</v>
      </c>
      <c r="D1952" t="s">
        <v>29</v>
      </c>
      <c r="E1952">
        <v>7</v>
      </c>
      <c r="F1952">
        <v>35</v>
      </c>
      <c r="G1952" t="s">
        <v>48</v>
      </c>
      <c r="H1952" t="s">
        <v>25</v>
      </c>
      <c r="I1952" t="s">
        <v>26</v>
      </c>
      <c r="J1952">
        <v>3</v>
      </c>
      <c r="K1952">
        <v>3346</v>
      </c>
      <c r="L1952">
        <v>2</v>
      </c>
      <c r="M1952">
        <v>4800</v>
      </c>
      <c r="N1952">
        <v>8146</v>
      </c>
      <c r="O1952" t="s">
        <v>27</v>
      </c>
      <c r="P1952">
        <v>3</v>
      </c>
      <c r="Q1952" t="s">
        <v>35</v>
      </c>
      <c r="R1952">
        <v>2</v>
      </c>
    </row>
    <row r="1953" spans="1:18">
      <c r="A1953" s="9">
        <v>1952</v>
      </c>
      <c r="B1953">
        <v>114</v>
      </c>
      <c r="C1953">
        <v>1</v>
      </c>
      <c r="D1953" t="s">
        <v>37</v>
      </c>
      <c r="E1953">
        <v>3</v>
      </c>
      <c r="F1953">
        <v>66</v>
      </c>
      <c r="G1953" t="s">
        <v>86</v>
      </c>
      <c r="H1953" t="s">
        <v>31</v>
      </c>
      <c r="I1953" t="s">
        <v>64</v>
      </c>
      <c r="J1953">
        <v>2</v>
      </c>
      <c r="K1953">
        <v>1242</v>
      </c>
      <c r="L1953">
        <v>2</v>
      </c>
      <c r="M1953">
        <v>11280</v>
      </c>
      <c r="N1953">
        <v>12522</v>
      </c>
      <c r="O1953" t="s">
        <v>46</v>
      </c>
      <c r="P1953">
        <v>4</v>
      </c>
      <c r="Q1953" t="s">
        <v>41</v>
      </c>
      <c r="R1953">
        <v>6</v>
      </c>
    </row>
    <row r="1954" spans="1:18">
      <c r="A1954" s="9">
        <v>1953</v>
      </c>
      <c r="B1954">
        <v>240</v>
      </c>
      <c r="C1954">
        <v>4</v>
      </c>
      <c r="D1954" t="s">
        <v>23</v>
      </c>
      <c r="E1954">
        <v>30</v>
      </c>
      <c r="F1954">
        <v>64</v>
      </c>
      <c r="G1954" t="s">
        <v>79</v>
      </c>
      <c r="H1954" t="s">
        <v>44</v>
      </c>
      <c r="I1954" t="s">
        <v>62</v>
      </c>
      <c r="J1954">
        <v>1</v>
      </c>
      <c r="K1954">
        <v>5880</v>
      </c>
      <c r="L1954">
        <v>2</v>
      </c>
      <c r="M1954">
        <v>10720</v>
      </c>
      <c r="N1954">
        <v>16600</v>
      </c>
      <c r="O1954" t="s">
        <v>46</v>
      </c>
      <c r="P1954">
        <v>2</v>
      </c>
      <c r="Q1954" t="s">
        <v>28</v>
      </c>
      <c r="R1954">
        <v>4</v>
      </c>
    </row>
    <row r="1955" spans="1:18">
      <c r="A1955" s="9">
        <v>1954</v>
      </c>
      <c r="B1955">
        <v>284</v>
      </c>
      <c r="C1955">
        <v>3</v>
      </c>
      <c r="D1955" t="s">
        <v>33</v>
      </c>
      <c r="E1955">
        <v>14</v>
      </c>
      <c r="F1955">
        <v>2</v>
      </c>
      <c r="G1955" t="s">
        <v>85</v>
      </c>
      <c r="H1955" t="s">
        <v>31</v>
      </c>
      <c r="I1955" t="s">
        <v>40</v>
      </c>
      <c r="J1955">
        <v>1</v>
      </c>
      <c r="K1955">
        <v>4452</v>
      </c>
      <c r="L1955">
        <v>2</v>
      </c>
      <c r="M1955">
        <v>5400</v>
      </c>
      <c r="N1955">
        <v>9852</v>
      </c>
      <c r="O1955" t="s">
        <v>27</v>
      </c>
      <c r="P1955">
        <v>4</v>
      </c>
      <c r="Q1955" t="s">
        <v>41</v>
      </c>
      <c r="R1955">
        <v>6</v>
      </c>
    </row>
    <row r="1956" spans="1:18">
      <c r="A1956" s="9">
        <v>1955</v>
      </c>
      <c r="B1956">
        <v>211</v>
      </c>
      <c r="C1956">
        <v>3</v>
      </c>
      <c r="D1956" t="s">
        <v>33</v>
      </c>
      <c r="E1956">
        <v>14</v>
      </c>
      <c r="F1956">
        <v>23</v>
      </c>
      <c r="G1956" t="s">
        <v>54</v>
      </c>
      <c r="H1956" t="s">
        <v>25</v>
      </c>
      <c r="I1956" t="s">
        <v>40</v>
      </c>
      <c r="J1956">
        <v>2</v>
      </c>
      <c r="K1956">
        <v>9240</v>
      </c>
      <c r="L1956">
        <v>2</v>
      </c>
      <c r="M1956">
        <v>3720</v>
      </c>
      <c r="N1956">
        <v>12960</v>
      </c>
      <c r="O1956" t="s">
        <v>27</v>
      </c>
      <c r="P1956">
        <v>4</v>
      </c>
      <c r="Q1956" t="s">
        <v>41</v>
      </c>
      <c r="R1956">
        <v>6</v>
      </c>
    </row>
    <row r="1957" spans="1:18">
      <c r="A1957" s="9">
        <v>1956</v>
      </c>
      <c r="B1957">
        <v>257</v>
      </c>
      <c r="C1957">
        <v>2</v>
      </c>
      <c r="D1957" t="s">
        <v>29</v>
      </c>
      <c r="E1957">
        <v>7</v>
      </c>
      <c r="F1957">
        <v>65</v>
      </c>
      <c r="G1957" t="s">
        <v>80</v>
      </c>
      <c r="H1957" t="s">
        <v>44</v>
      </c>
      <c r="I1957" t="s">
        <v>62</v>
      </c>
      <c r="J1957">
        <v>2</v>
      </c>
      <c r="K1957">
        <v>749</v>
      </c>
      <c r="L1957">
        <v>2</v>
      </c>
      <c r="M1957">
        <v>3040</v>
      </c>
      <c r="N1957">
        <v>3789</v>
      </c>
      <c r="O1957" t="s">
        <v>46</v>
      </c>
      <c r="P1957">
        <v>1</v>
      </c>
      <c r="Q1957" t="s">
        <v>32</v>
      </c>
      <c r="R1957">
        <v>1</v>
      </c>
    </row>
    <row r="1958" spans="1:18">
      <c r="A1958" s="9">
        <v>1957</v>
      </c>
      <c r="B1958">
        <v>275</v>
      </c>
      <c r="C1958">
        <v>3</v>
      </c>
      <c r="D1958" t="s">
        <v>33</v>
      </c>
      <c r="E1958">
        <v>14</v>
      </c>
      <c r="F1958">
        <v>5</v>
      </c>
      <c r="G1958" t="s">
        <v>95</v>
      </c>
      <c r="H1958" t="s">
        <v>25</v>
      </c>
      <c r="I1958" t="s">
        <v>40</v>
      </c>
      <c r="J1958">
        <v>1</v>
      </c>
      <c r="K1958">
        <v>896</v>
      </c>
      <c r="L1958">
        <v>2</v>
      </c>
      <c r="M1958">
        <v>600</v>
      </c>
      <c r="N1958">
        <v>1496</v>
      </c>
      <c r="O1958" t="s">
        <v>27</v>
      </c>
      <c r="P1958">
        <v>1</v>
      </c>
      <c r="Q1958" t="s">
        <v>32</v>
      </c>
      <c r="R1958">
        <v>1</v>
      </c>
    </row>
    <row r="1959" spans="1:18">
      <c r="A1959" s="9">
        <v>1958</v>
      </c>
      <c r="B1959">
        <v>128</v>
      </c>
      <c r="C1959">
        <v>3</v>
      </c>
      <c r="D1959" t="s">
        <v>33</v>
      </c>
      <c r="E1959">
        <v>14</v>
      </c>
      <c r="F1959">
        <v>7</v>
      </c>
      <c r="G1959" t="s">
        <v>88</v>
      </c>
      <c r="H1959" t="s">
        <v>31</v>
      </c>
      <c r="I1959" t="s">
        <v>40</v>
      </c>
      <c r="J1959">
        <v>3</v>
      </c>
      <c r="K1959">
        <v>3416</v>
      </c>
      <c r="L1959">
        <v>2</v>
      </c>
      <c r="M1959">
        <v>120</v>
      </c>
      <c r="N1959">
        <v>3536</v>
      </c>
      <c r="O1959" t="s">
        <v>46</v>
      </c>
      <c r="P1959">
        <v>1</v>
      </c>
      <c r="Q1959" t="s">
        <v>32</v>
      </c>
      <c r="R1959">
        <v>1</v>
      </c>
    </row>
    <row r="1960" spans="1:18">
      <c r="A1960" s="9">
        <v>1959</v>
      </c>
      <c r="B1960">
        <v>58</v>
      </c>
      <c r="C1960">
        <v>1</v>
      </c>
      <c r="D1960" t="s">
        <v>37</v>
      </c>
      <c r="E1960">
        <v>3</v>
      </c>
      <c r="F1960">
        <v>30</v>
      </c>
      <c r="G1960" t="s">
        <v>59</v>
      </c>
      <c r="H1960" t="s">
        <v>57</v>
      </c>
      <c r="I1960" t="s">
        <v>26</v>
      </c>
      <c r="J1960">
        <v>2</v>
      </c>
      <c r="K1960">
        <v>2358</v>
      </c>
      <c r="L1960">
        <v>1</v>
      </c>
      <c r="M1960">
        <v>8100</v>
      </c>
      <c r="N1960">
        <v>10458</v>
      </c>
      <c r="O1960" t="s">
        <v>27</v>
      </c>
      <c r="P1960">
        <v>4</v>
      </c>
      <c r="Q1960" t="s">
        <v>41</v>
      </c>
      <c r="R1960">
        <v>6</v>
      </c>
    </row>
    <row r="1961" spans="1:18">
      <c r="A1961" s="9">
        <v>1960</v>
      </c>
      <c r="B1961">
        <v>68</v>
      </c>
      <c r="C1961">
        <v>4</v>
      </c>
      <c r="D1961" t="s">
        <v>23</v>
      </c>
      <c r="E1961">
        <v>30</v>
      </c>
      <c r="F1961">
        <v>31</v>
      </c>
      <c r="G1961" t="s">
        <v>74</v>
      </c>
      <c r="H1961" t="s">
        <v>25</v>
      </c>
      <c r="I1961" t="s">
        <v>26</v>
      </c>
      <c r="J1961">
        <v>2</v>
      </c>
      <c r="K1961">
        <v>13200</v>
      </c>
      <c r="L1961">
        <v>2</v>
      </c>
      <c r="M1961">
        <v>12480</v>
      </c>
      <c r="N1961">
        <v>25680</v>
      </c>
      <c r="O1961" t="s">
        <v>27</v>
      </c>
      <c r="P1961">
        <v>2</v>
      </c>
      <c r="Q1961" t="s">
        <v>28</v>
      </c>
      <c r="R1961">
        <v>4</v>
      </c>
    </row>
    <row r="1962" spans="1:18">
      <c r="A1962" s="9">
        <v>1961</v>
      </c>
      <c r="B1962">
        <v>219</v>
      </c>
      <c r="C1962">
        <v>4</v>
      </c>
      <c r="D1962" t="s">
        <v>23</v>
      </c>
      <c r="E1962">
        <v>30</v>
      </c>
      <c r="F1962">
        <v>58</v>
      </c>
      <c r="G1962" t="s">
        <v>38</v>
      </c>
      <c r="H1962" t="s">
        <v>31</v>
      </c>
      <c r="I1962" t="s">
        <v>26</v>
      </c>
      <c r="J1962">
        <v>2</v>
      </c>
      <c r="K1962">
        <v>10380</v>
      </c>
      <c r="L1962">
        <v>2</v>
      </c>
      <c r="M1962">
        <v>2680</v>
      </c>
      <c r="N1962">
        <v>13060</v>
      </c>
      <c r="O1962" t="s">
        <v>27</v>
      </c>
      <c r="P1962">
        <v>3</v>
      </c>
      <c r="Q1962" t="s">
        <v>35</v>
      </c>
      <c r="R1962">
        <v>2</v>
      </c>
    </row>
    <row r="1963" spans="1:18">
      <c r="A1963" s="9">
        <v>1962</v>
      </c>
      <c r="B1963">
        <v>217</v>
      </c>
      <c r="C1963">
        <v>2</v>
      </c>
      <c r="D1963" t="s">
        <v>29</v>
      </c>
      <c r="E1963">
        <v>7</v>
      </c>
      <c r="F1963">
        <v>49</v>
      </c>
      <c r="G1963" t="s">
        <v>66</v>
      </c>
      <c r="H1963" t="s">
        <v>44</v>
      </c>
      <c r="I1963" t="s">
        <v>26</v>
      </c>
      <c r="J1963">
        <v>2</v>
      </c>
      <c r="K1963">
        <v>686</v>
      </c>
      <c r="L1963">
        <v>2</v>
      </c>
      <c r="M1963">
        <v>2440</v>
      </c>
      <c r="N1963">
        <v>3126</v>
      </c>
      <c r="O1963" t="s">
        <v>27</v>
      </c>
      <c r="P1963">
        <v>1</v>
      </c>
      <c r="Q1963" t="s">
        <v>32</v>
      </c>
      <c r="R1963">
        <v>1</v>
      </c>
    </row>
    <row r="1964" spans="1:18">
      <c r="A1964" s="9">
        <v>1963</v>
      </c>
      <c r="B1964">
        <v>112</v>
      </c>
      <c r="C1964">
        <v>3</v>
      </c>
      <c r="D1964" t="s">
        <v>33</v>
      </c>
      <c r="E1964">
        <v>14</v>
      </c>
      <c r="F1964">
        <v>21</v>
      </c>
      <c r="G1964" t="s">
        <v>72</v>
      </c>
      <c r="H1964" t="s">
        <v>31</v>
      </c>
      <c r="I1964" t="s">
        <v>40</v>
      </c>
      <c r="J1964">
        <v>1</v>
      </c>
      <c r="K1964">
        <v>770</v>
      </c>
      <c r="L1964">
        <v>2</v>
      </c>
      <c r="M1964">
        <v>620</v>
      </c>
      <c r="N1964">
        <v>1390</v>
      </c>
      <c r="O1964" t="s">
        <v>46</v>
      </c>
      <c r="P1964">
        <v>1</v>
      </c>
      <c r="Q1964" t="s">
        <v>32</v>
      </c>
      <c r="R1964">
        <v>1</v>
      </c>
    </row>
    <row r="1965" spans="1:18">
      <c r="A1965" s="9">
        <v>1964</v>
      </c>
      <c r="B1965">
        <v>25</v>
      </c>
      <c r="C1965">
        <v>3</v>
      </c>
      <c r="D1965" t="s">
        <v>33</v>
      </c>
      <c r="E1965">
        <v>14</v>
      </c>
      <c r="F1965">
        <v>30</v>
      </c>
      <c r="G1965" t="s">
        <v>59</v>
      </c>
      <c r="H1965" t="s">
        <v>57</v>
      </c>
      <c r="I1965" t="s">
        <v>26</v>
      </c>
      <c r="J1965">
        <v>2</v>
      </c>
      <c r="K1965">
        <v>7336</v>
      </c>
      <c r="L1965">
        <v>1</v>
      </c>
      <c r="M1965">
        <v>5400</v>
      </c>
      <c r="N1965">
        <v>12736</v>
      </c>
      <c r="O1965" t="s">
        <v>27</v>
      </c>
      <c r="P1965">
        <v>2</v>
      </c>
      <c r="Q1965" t="s">
        <v>28</v>
      </c>
      <c r="R1965">
        <v>4</v>
      </c>
    </row>
    <row r="1966" spans="1:18">
      <c r="A1966" s="9">
        <v>1965</v>
      </c>
      <c r="B1966">
        <v>225</v>
      </c>
      <c r="C1966">
        <v>1</v>
      </c>
      <c r="D1966" t="s">
        <v>37</v>
      </c>
      <c r="E1966">
        <v>3</v>
      </c>
      <c r="F1966">
        <v>68</v>
      </c>
      <c r="G1966" t="s">
        <v>81</v>
      </c>
      <c r="H1966" t="s">
        <v>25</v>
      </c>
      <c r="I1966" t="s">
        <v>82</v>
      </c>
      <c r="J1966">
        <v>3</v>
      </c>
      <c r="K1966">
        <v>5130</v>
      </c>
      <c r="L1966">
        <v>1</v>
      </c>
      <c r="M1966">
        <v>6360</v>
      </c>
      <c r="N1966">
        <v>11490</v>
      </c>
      <c r="O1966" t="s">
        <v>83</v>
      </c>
      <c r="P1966">
        <v>4</v>
      </c>
      <c r="Q1966" t="s">
        <v>41</v>
      </c>
      <c r="R1966">
        <v>6</v>
      </c>
    </row>
    <row r="1967" spans="1:18">
      <c r="A1967" s="9">
        <v>1966</v>
      </c>
      <c r="B1967">
        <v>172</v>
      </c>
      <c r="C1967">
        <v>1</v>
      </c>
      <c r="D1967" t="s">
        <v>37</v>
      </c>
      <c r="E1967">
        <v>3</v>
      </c>
      <c r="F1967">
        <v>17</v>
      </c>
      <c r="G1967" t="s">
        <v>60</v>
      </c>
      <c r="H1967" t="s">
        <v>31</v>
      </c>
      <c r="I1967" t="s">
        <v>40</v>
      </c>
      <c r="J1967">
        <v>1</v>
      </c>
      <c r="K1967">
        <v>1026</v>
      </c>
      <c r="L1967">
        <v>2</v>
      </c>
      <c r="M1967">
        <v>3720</v>
      </c>
      <c r="N1967">
        <v>4746</v>
      </c>
      <c r="O1967" t="s">
        <v>46</v>
      </c>
      <c r="P1967">
        <v>4</v>
      </c>
      <c r="Q1967" t="s">
        <v>41</v>
      </c>
      <c r="R1967">
        <v>6</v>
      </c>
    </row>
    <row r="1968" spans="1:18">
      <c r="A1968" s="9">
        <v>1967</v>
      </c>
      <c r="B1968">
        <v>230</v>
      </c>
      <c r="C1968">
        <v>4</v>
      </c>
      <c r="D1968" t="s">
        <v>23</v>
      </c>
      <c r="E1968">
        <v>30</v>
      </c>
      <c r="F1968">
        <v>36</v>
      </c>
      <c r="G1968" t="s">
        <v>67</v>
      </c>
      <c r="H1968" t="s">
        <v>25</v>
      </c>
      <c r="I1968" t="s">
        <v>26</v>
      </c>
      <c r="J1968">
        <v>3</v>
      </c>
      <c r="K1968">
        <v>95580</v>
      </c>
      <c r="L1968">
        <v>1</v>
      </c>
      <c r="M1968">
        <v>7080</v>
      </c>
      <c r="N1968">
        <v>102660</v>
      </c>
      <c r="O1968" t="s">
        <v>27</v>
      </c>
      <c r="P1968">
        <v>4</v>
      </c>
      <c r="Q1968" t="s">
        <v>41</v>
      </c>
      <c r="R1968">
        <v>6</v>
      </c>
    </row>
    <row r="1969" spans="1:18">
      <c r="A1969" s="9">
        <v>1968</v>
      </c>
      <c r="B1969">
        <v>140</v>
      </c>
      <c r="C1969">
        <v>4</v>
      </c>
      <c r="D1969" t="s">
        <v>23</v>
      </c>
      <c r="E1969">
        <v>30</v>
      </c>
      <c r="F1969">
        <v>57</v>
      </c>
      <c r="G1969" t="s">
        <v>30</v>
      </c>
      <c r="H1969" t="s">
        <v>31</v>
      </c>
      <c r="I1969" t="s">
        <v>26</v>
      </c>
      <c r="J1969">
        <v>1</v>
      </c>
      <c r="K1969">
        <v>2070</v>
      </c>
      <c r="L1969">
        <v>1</v>
      </c>
      <c r="M1969">
        <v>1150</v>
      </c>
      <c r="N1969">
        <v>3220</v>
      </c>
      <c r="O1969" t="s">
        <v>27</v>
      </c>
      <c r="P1969">
        <v>1</v>
      </c>
      <c r="Q1969" t="s">
        <v>32</v>
      </c>
      <c r="R1969">
        <v>1</v>
      </c>
    </row>
    <row r="1970" spans="1:18">
      <c r="A1970" s="9">
        <v>1969</v>
      </c>
      <c r="B1970">
        <v>270</v>
      </c>
      <c r="C1970">
        <v>3</v>
      </c>
      <c r="D1970" t="s">
        <v>33</v>
      </c>
      <c r="E1970">
        <v>14</v>
      </c>
      <c r="F1970">
        <v>25</v>
      </c>
      <c r="G1970" t="s">
        <v>78</v>
      </c>
      <c r="H1970" t="s">
        <v>31</v>
      </c>
      <c r="I1970" t="s">
        <v>40</v>
      </c>
      <c r="J1970">
        <v>1</v>
      </c>
      <c r="K1970">
        <v>1400</v>
      </c>
      <c r="L1970">
        <v>2</v>
      </c>
      <c r="M1970">
        <v>720</v>
      </c>
      <c r="N1970">
        <v>2120</v>
      </c>
      <c r="O1970" t="s">
        <v>46</v>
      </c>
      <c r="P1970">
        <v>1</v>
      </c>
      <c r="Q1970" t="s">
        <v>32</v>
      </c>
      <c r="R1970">
        <v>1</v>
      </c>
    </row>
    <row r="1971" spans="1:18">
      <c r="A1971" s="9">
        <v>1970</v>
      </c>
      <c r="B1971">
        <v>116</v>
      </c>
      <c r="C1971">
        <v>1</v>
      </c>
      <c r="D1971" t="s">
        <v>37</v>
      </c>
      <c r="E1971">
        <v>3</v>
      </c>
      <c r="F1971">
        <v>24</v>
      </c>
      <c r="G1971" t="s">
        <v>89</v>
      </c>
      <c r="H1971" t="s">
        <v>44</v>
      </c>
      <c r="I1971" t="s">
        <v>40</v>
      </c>
      <c r="J1971">
        <v>3</v>
      </c>
      <c r="K1971">
        <v>2286</v>
      </c>
      <c r="L1971">
        <v>1</v>
      </c>
      <c r="M1971">
        <v>440</v>
      </c>
      <c r="N1971">
        <v>2726</v>
      </c>
      <c r="O1971" t="s">
        <v>27</v>
      </c>
      <c r="P1971">
        <v>3</v>
      </c>
      <c r="Q1971" t="s">
        <v>35</v>
      </c>
      <c r="R1971">
        <v>2</v>
      </c>
    </row>
    <row r="1972" spans="1:18">
      <c r="A1972" s="9">
        <v>1971</v>
      </c>
      <c r="B1972">
        <v>80</v>
      </c>
      <c r="C1972">
        <v>2</v>
      </c>
      <c r="D1972" t="s">
        <v>29</v>
      </c>
      <c r="E1972">
        <v>7</v>
      </c>
      <c r="F1972">
        <v>19</v>
      </c>
      <c r="G1972" t="s">
        <v>58</v>
      </c>
      <c r="H1972" t="s">
        <v>31</v>
      </c>
      <c r="I1972" t="s">
        <v>40</v>
      </c>
      <c r="J1972">
        <v>3</v>
      </c>
      <c r="K1972">
        <v>4900</v>
      </c>
      <c r="L1972">
        <v>2</v>
      </c>
      <c r="M1972">
        <v>500</v>
      </c>
      <c r="N1972">
        <v>5400</v>
      </c>
      <c r="O1972" t="s">
        <v>27</v>
      </c>
      <c r="P1972">
        <v>1</v>
      </c>
      <c r="Q1972" t="s">
        <v>32</v>
      </c>
      <c r="R1972">
        <v>1</v>
      </c>
    </row>
    <row r="1973" spans="1:18">
      <c r="A1973" s="9">
        <v>1972</v>
      </c>
      <c r="B1973">
        <v>35</v>
      </c>
      <c r="C1973">
        <v>2</v>
      </c>
      <c r="D1973" t="s">
        <v>29</v>
      </c>
      <c r="E1973">
        <v>7</v>
      </c>
      <c r="F1973">
        <v>24</v>
      </c>
      <c r="G1973" t="s">
        <v>89</v>
      </c>
      <c r="H1973" t="s">
        <v>44</v>
      </c>
      <c r="I1973" t="s">
        <v>40</v>
      </c>
      <c r="J1973">
        <v>3</v>
      </c>
      <c r="K1973">
        <v>2667</v>
      </c>
      <c r="L1973">
        <v>2</v>
      </c>
      <c r="M1973">
        <v>440</v>
      </c>
      <c r="N1973">
        <v>3107</v>
      </c>
      <c r="O1973" t="s">
        <v>27</v>
      </c>
      <c r="P1973">
        <v>1</v>
      </c>
      <c r="Q1973" t="s">
        <v>32</v>
      </c>
      <c r="R1973">
        <v>1</v>
      </c>
    </row>
    <row r="1974" spans="1:18">
      <c r="A1974" s="9">
        <v>1973</v>
      </c>
      <c r="B1974">
        <v>91</v>
      </c>
      <c r="C1974">
        <v>1</v>
      </c>
      <c r="D1974" t="s">
        <v>37</v>
      </c>
      <c r="E1974">
        <v>3</v>
      </c>
      <c r="F1974">
        <v>45</v>
      </c>
      <c r="G1974" t="s">
        <v>77</v>
      </c>
      <c r="H1974" t="s">
        <v>57</v>
      </c>
      <c r="I1974" t="s">
        <v>26</v>
      </c>
      <c r="J1974">
        <v>1</v>
      </c>
      <c r="K1974">
        <v>75</v>
      </c>
      <c r="L1974">
        <v>1</v>
      </c>
      <c r="M1974">
        <v>910</v>
      </c>
      <c r="N1974">
        <v>985</v>
      </c>
      <c r="O1974" t="s">
        <v>27</v>
      </c>
      <c r="P1974">
        <v>1</v>
      </c>
      <c r="Q1974" t="s">
        <v>32</v>
      </c>
      <c r="R1974">
        <v>1</v>
      </c>
    </row>
    <row r="1975" spans="1:18">
      <c r="A1975" s="9">
        <v>1974</v>
      </c>
      <c r="B1975">
        <v>280</v>
      </c>
      <c r="C1975">
        <v>1</v>
      </c>
      <c r="D1975" t="s">
        <v>37</v>
      </c>
      <c r="E1975">
        <v>3</v>
      </c>
      <c r="F1975">
        <v>5</v>
      </c>
      <c r="G1975" t="s">
        <v>95</v>
      </c>
      <c r="H1975" t="s">
        <v>25</v>
      </c>
      <c r="I1975" t="s">
        <v>40</v>
      </c>
      <c r="J1975">
        <v>3</v>
      </c>
      <c r="K1975">
        <v>6102</v>
      </c>
      <c r="L1975">
        <v>2</v>
      </c>
      <c r="M1975">
        <v>3600</v>
      </c>
      <c r="N1975">
        <v>9702</v>
      </c>
      <c r="O1975" t="s">
        <v>27</v>
      </c>
      <c r="P1975">
        <v>4</v>
      </c>
      <c r="Q1975" t="s">
        <v>41</v>
      </c>
      <c r="R1975">
        <v>6</v>
      </c>
    </row>
    <row r="1976" spans="1:18">
      <c r="A1976" s="9">
        <v>1975</v>
      </c>
      <c r="B1976">
        <v>63</v>
      </c>
      <c r="C1976">
        <v>1</v>
      </c>
      <c r="D1976" t="s">
        <v>37</v>
      </c>
      <c r="E1976">
        <v>3</v>
      </c>
      <c r="F1976">
        <v>10</v>
      </c>
      <c r="G1976" t="s">
        <v>92</v>
      </c>
      <c r="H1976" t="s">
        <v>31</v>
      </c>
      <c r="I1976" t="s">
        <v>40</v>
      </c>
      <c r="J1976">
        <v>2</v>
      </c>
      <c r="K1976">
        <v>2160</v>
      </c>
      <c r="L1976">
        <v>1</v>
      </c>
      <c r="M1976">
        <v>520</v>
      </c>
      <c r="N1976">
        <v>2680</v>
      </c>
      <c r="O1976" t="s">
        <v>27</v>
      </c>
      <c r="P1976">
        <v>2</v>
      </c>
      <c r="Q1976" t="s">
        <v>28</v>
      </c>
      <c r="R1976">
        <v>4</v>
      </c>
    </row>
    <row r="1977" spans="1:18">
      <c r="A1977" s="9">
        <v>1976</v>
      </c>
      <c r="B1977">
        <v>92</v>
      </c>
      <c r="C1977">
        <v>4</v>
      </c>
      <c r="D1977" t="s">
        <v>23</v>
      </c>
      <c r="E1977">
        <v>30</v>
      </c>
      <c r="F1977">
        <v>15</v>
      </c>
      <c r="G1977" t="s">
        <v>84</v>
      </c>
      <c r="H1977" t="s">
        <v>44</v>
      </c>
      <c r="I1977" t="s">
        <v>40</v>
      </c>
      <c r="J1977">
        <v>2</v>
      </c>
      <c r="K1977">
        <v>32520</v>
      </c>
      <c r="L1977">
        <v>1</v>
      </c>
      <c r="M1977">
        <v>3200</v>
      </c>
      <c r="N1977">
        <v>35720</v>
      </c>
      <c r="O1977" t="s">
        <v>27</v>
      </c>
      <c r="P1977">
        <v>2</v>
      </c>
      <c r="Q1977" t="s">
        <v>28</v>
      </c>
      <c r="R1977">
        <v>4</v>
      </c>
    </row>
    <row r="1978" spans="1:18">
      <c r="A1978" s="9">
        <v>1977</v>
      </c>
      <c r="B1978">
        <v>11</v>
      </c>
      <c r="C1978">
        <v>1</v>
      </c>
      <c r="D1978" t="s">
        <v>37</v>
      </c>
      <c r="E1978">
        <v>3</v>
      </c>
      <c r="F1978">
        <v>20</v>
      </c>
      <c r="G1978" t="s">
        <v>45</v>
      </c>
      <c r="H1978" t="s">
        <v>31</v>
      </c>
      <c r="I1978" t="s">
        <v>40</v>
      </c>
      <c r="J1978">
        <v>3</v>
      </c>
      <c r="K1978">
        <v>2136</v>
      </c>
      <c r="L1978">
        <v>1</v>
      </c>
      <c r="M1978">
        <v>1440</v>
      </c>
      <c r="N1978">
        <v>3576</v>
      </c>
      <c r="O1978" t="s">
        <v>46</v>
      </c>
      <c r="P1978">
        <v>2</v>
      </c>
      <c r="Q1978" t="s">
        <v>28</v>
      </c>
      <c r="R1978">
        <v>4</v>
      </c>
    </row>
    <row r="1979" spans="1:18">
      <c r="A1979" s="9">
        <v>1978</v>
      </c>
      <c r="B1979">
        <v>212</v>
      </c>
      <c r="C1979">
        <v>1</v>
      </c>
      <c r="D1979" t="s">
        <v>37</v>
      </c>
      <c r="E1979">
        <v>3</v>
      </c>
      <c r="F1979">
        <v>58</v>
      </c>
      <c r="G1979" t="s">
        <v>38</v>
      </c>
      <c r="H1979" t="s">
        <v>31</v>
      </c>
      <c r="I1979" t="s">
        <v>26</v>
      </c>
      <c r="J1979">
        <v>3</v>
      </c>
      <c r="K1979">
        <v>1335</v>
      </c>
      <c r="L1979">
        <v>2</v>
      </c>
      <c r="M1979">
        <v>1340</v>
      </c>
      <c r="N1979">
        <v>2675</v>
      </c>
      <c r="O1979" t="s">
        <v>27</v>
      </c>
      <c r="P1979">
        <v>1</v>
      </c>
      <c r="Q1979" t="s">
        <v>32</v>
      </c>
      <c r="R1979">
        <v>1</v>
      </c>
    </row>
    <row r="1980" spans="1:18">
      <c r="A1980" s="9">
        <v>1979</v>
      </c>
      <c r="B1980">
        <v>120</v>
      </c>
      <c r="C1980">
        <v>1</v>
      </c>
      <c r="D1980" t="s">
        <v>37</v>
      </c>
      <c r="E1980">
        <v>3</v>
      </c>
      <c r="F1980">
        <v>39</v>
      </c>
      <c r="G1980" t="s">
        <v>71</v>
      </c>
      <c r="H1980" t="s">
        <v>57</v>
      </c>
      <c r="I1980" t="s">
        <v>26</v>
      </c>
      <c r="J1980">
        <v>1</v>
      </c>
      <c r="K1980">
        <v>540</v>
      </c>
      <c r="L1980">
        <v>1</v>
      </c>
      <c r="M1980">
        <v>3916</v>
      </c>
      <c r="N1980">
        <v>4456</v>
      </c>
      <c r="O1980" t="s">
        <v>27</v>
      </c>
      <c r="P1980">
        <v>2</v>
      </c>
      <c r="Q1980" t="s">
        <v>28</v>
      </c>
      <c r="R1980">
        <v>4</v>
      </c>
    </row>
    <row r="1981" spans="1:18">
      <c r="A1981" s="9">
        <v>1980</v>
      </c>
      <c r="B1981">
        <v>247</v>
      </c>
      <c r="C1981">
        <v>4</v>
      </c>
      <c r="D1981" t="s">
        <v>23</v>
      </c>
      <c r="E1981">
        <v>30</v>
      </c>
      <c r="F1981">
        <v>43</v>
      </c>
      <c r="G1981" t="s">
        <v>47</v>
      </c>
      <c r="H1981" t="s">
        <v>31</v>
      </c>
      <c r="I1981" t="s">
        <v>26</v>
      </c>
      <c r="J1981">
        <v>2</v>
      </c>
      <c r="K1981">
        <v>21780</v>
      </c>
      <c r="L1981">
        <v>1</v>
      </c>
      <c r="M1981">
        <v>5460</v>
      </c>
      <c r="N1981">
        <v>27240</v>
      </c>
      <c r="O1981" t="s">
        <v>27</v>
      </c>
      <c r="P1981">
        <v>4</v>
      </c>
      <c r="Q1981" t="s">
        <v>41</v>
      </c>
      <c r="R1981">
        <v>6</v>
      </c>
    </row>
    <row r="1982" spans="1:18">
      <c r="A1982" s="9">
        <v>1981</v>
      </c>
      <c r="B1982">
        <v>76</v>
      </c>
      <c r="C1982">
        <v>1</v>
      </c>
      <c r="D1982" t="s">
        <v>37</v>
      </c>
      <c r="E1982">
        <v>3</v>
      </c>
      <c r="F1982">
        <v>12</v>
      </c>
      <c r="G1982" t="s">
        <v>50</v>
      </c>
      <c r="H1982" t="s">
        <v>31</v>
      </c>
      <c r="I1982" t="s">
        <v>40</v>
      </c>
      <c r="J1982">
        <v>2</v>
      </c>
      <c r="K1982">
        <v>2898</v>
      </c>
      <c r="L1982">
        <v>1</v>
      </c>
      <c r="M1982">
        <v>1200</v>
      </c>
      <c r="N1982">
        <v>4098</v>
      </c>
      <c r="O1982" t="s">
        <v>27</v>
      </c>
      <c r="P1982">
        <v>4</v>
      </c>
      <c r="Q1982" t="s">
        <v>41</v>
      </c>
      <c r="R1982">
        <v>6</v>
      </c>
    </row>
    <row r="1983" spans="1:18">
      <c r="A1983" s="9">
        <v>1982</v>
      </c>
      <c r="B1983">
        <v>69</v>
      </c>
      <c r="C1983">
        <v>1</v>
      </c>
      <c r="D1983" t="s">
        <v>37</v>
      </c>
      <c r="E1983">
        <v>3</v>
      </c>
      <c r="F1983">
        <v>42</v>
      </c>
      <c r="G1983" t="s">
        <v>98</v>
      </c>
      <c r="H1983" t="s">
        <v>25</v>
      </c>
      <c r="I1983" t="s">
        <v>26</v>
      </c>
      <c r="J1983">
        <v>2</v>
      </c>
      <c r="K1983">
        <v>1476</v>
      </c>
      <c r="L1983">
        <v>1</v>
      </c>
      <c r="M1983">
        <v>6600</v>
      </c>
      <c r="N1983">
        <v>8076</v>
      </c>
      <c r="O1983" t="s">
        <v>27</v>
      </c>
      <c r="P1983">
        <v>4</v>
      </c>
      <c r="Q1983" t="s">
        <v>41</v>
      </c>
      <c r="R1983">
        <v>6</v>
      </c>
    </row>
    <row r="1984" spans="1:18">
      <c r="A1984" s="9">
        <v>1983</v>
      </c>
      <c r="B1984">
        <v>76</v>
      </c>
      <c r="C1984">
        <v>2</v>
      </c>
      <c r="D1984" t="s">
        <v>29</v>
      </c>
      <c r="E1984">
        <v>7</v>
      </c>
      <c r="F1984">
        <v>68</v>
      </c>
      <c r="G1984" t="s">
        <v>81</v>
      </c>
      <c r="H1984" t="s">
        <v>25</v>
      </c>
      <c r="I1984" t="s">
        <v>82</v>
      </c>
      <c r="J1984">
        <v>2</v>
      </c>
      <c r="K1984">
        <v>4242</v>
      </c>
      <c r="L1984">
        <v>2</v>
      </c>
      <c r="M1984">
        <v>12720</v>
      </c>
      <c r="N1984">
        <v>16962</v>
      </c>
      <c r="O1984" t="s">
        <v>83</v>
      </c>
      <c r="P1984">
        <v>4</v>
      </c>
      <c r="Q1984" t="s">
        <v>41</v>
      </c>
      <c r="R1984">
        <v>6</v>
      </c>
    </row>
    <row r="1985" spans="1:18">
      <c r="A1985" s="9">
        <v>1984</v>
      </c>
      <c r="B1985">
        <v>286</v>
      </c>
      <c r="C1985">
        <v>4</v>
      </c>
      <c r="D1985" t="s">
        <v>23</v>
      </c>
      <c r="E1985">
        <v>30</v>
      </c>
      <c r="F1985">
        <v>8</v>
      </c>
      <c r="G1985" t="s">
        <v>106</v>
      </c>
      <c r="H1985" t="s">
        <v>31</v>
      </c>
      <c r="I1985" t="s">
        <v>40</v>
      </c>
      <c r="J1985">
        <v>3</v>
      </c>
      <c r="K1985">
        <v>12930</v>
      </c>
      <c r="L1985">
        <v>1</v>
      </c>
      <c r="M1985">
        <v>200</v>
      </c>
      <c r="N1985">
        <v>13130</v>
      </c>
      <c r="O1985" t="s">
        <v>27</v>
      </c>
      <c r="P1985">
        <v>1</v>
      </c>
      <c r="Q1985" t="s">
        <v>32</v>
      </c>
      <c r="R1985">
        <v>1</v>
      </c>
    </row>
    <row r="1986" spans="1:18">
      <c r="A1986" s="9">
        <v>1985</v>
      </c>
      <c r="B1986">
        <v>109</v>
      </c>
      <c r="C1986">
        <v>2</v>
      </c>
      <c r="D1986" t="s">
        <v>29</v>
      </c>
      <c r="E1986">
        <v>7</v>
      </c>
      <c r="F1986">
        <v>4</v>
      </c>
      <c r="G1986" t="s">
        <v>65</v>
      </c>
      <c r="H1986" t="s">
        <v>44</v>
      </c>
      <c r="I1986" t="s">
        <v>40</v>
      </c>
      <c r="J1986">
        <v>2</v>
      </c>
      <c r="K1986">
        <v>1610</v>
      </c>
      <c r="L1986">
        <v>1</v>
      </c>
      <c r="M1986">
        <v>600</v>
      </c>
      <c r="N1986">
        <v>2210</v>
      </c>
      <c r="O1986" t="s">
        <v>27</v>
      </c>
      <c r="P1986">
        <v>3</v>
      </c>
      <c r="Q1986" t="s">
        <v>35</v>
      </c>
      <c r="R1986">
        <v>2</v>
      </c>
    </row>
    <row r="1987" spans="1:18">
      <c r="A1987" s="9">
        <v>1986</v>
      </c>
      <c r="B1987">
        <v>235</v>
      </c>
      <c r="C1987">
        <v>1</v>
      </c>
      <c r="D1987" t="s">
        <v>37</v>
      </c>
      <c r="E1987">
        <v>3</v>
      </c>
      <c r="F1987">
        <v>16</v>
      </c>
      <c r="G1987" t="s">
        <v>107</v>
      </c>
      <c r="H1987" t="s">
        <v>44</v>
      </c>
      <c r="I1987" t="s">
        <v>40</v>
      </c>
      <c r="J1987">
        <v>1</v>
      </c>
      <c r="K1987">
        <v>840</v>
      </c>
      <c r="L1987">
        <v>2</v>
      </c>
      <c r="M1987">
        <v>1760</v>
      </c>
      <c r="N1987">
        <v>2600</v>
      </c>
      <c r="O1987" t="s">
        <v>27</v>
      </c>
      <c r="P1987">
        <v>2</v>
      </c>
      <c r="Q1987" t="s">
        <v>28</v>
      </c>
      <c r="R1987">
        <v>4</v>
      </c>
    </row>
    <row r="1988" spans="1:18">
      <c r="A1988" s="9">
        <v>1987</v>
      </c>
      <c r="B1988">
        <v>81</v>
      </c>
      <c r="C1988">
        <v>1</v>
      </c>
      <c r="D1988" t="s">
        <v>37</v>
      </c>
      <c r="E1988">
        <v>3</v>
      </c>
      <c r="F1988">
        <v>21</v>
      </c>
      <c r="G1988" t="s">
        <v>72</v>
      </c>
      <c r="H1988" t="s">
        <v>31</v>
      </c>
      <c r="I1988" t="s">
        <v>40</v>
      </c>
      <c r="J1988">
        <v>2</v>
      </c>
      <c r="K1988">
        <v>408</v>
      </c>
      <c r="L1988">
        <v>2</v>
      </c>
      <c r="M1988">
        <v>620</v>
      </c>
      <c r="N1988">
        <v>1028</v>
      </c>
      <c r="O1988" t="s">
        <v>46</v>
      </c>
      <c r="P1988">
        <v>1</v>
      </c>
      <c r="Q1988" t="s">
        <v>32</v>
      </c>
      <c r="R1988">
        <v>1</v>
      </c>
    </row>
    <row r="1989" spans="1:18">
      <c r="A1989" s="9">
        <v>1988</v>
      </c>
      <c r="B1989">
        <v>191</v>
      </c>
      <c r="C1989">
        <v>4</v>
      </c>
      <c r="D1989" t="s">
        <v>23</v>
      </c>
      <c r="E1989">
        <v>30</v>
      </c>
      <c r="F1989">
        <v>13</v>
      </c>
      <c r="G1989" t="s">
        <v>99</v>
      </c>
      <c r="H1989" t="s">
        <v>31</v>
      </c>
      <c r="I1989" t="s">
        <v>40</v>
      </c>
      <c r="J1989">
        <v>1</v>
      </c>
      <c r="K1989">
        <v>3840</v>
      </c>
      <c r="L1989">
        <v>2</v>
      </c>
      <c r="M1989">
        <v>1920</v>
      </c>
      <c r="N1989">
        <v>5760</v>
      </c>
      <c r="O1989" t="s">
        <v>27</v>
      </c>
      <c r="P1989">
        <v>2</v>
      </c>
      <c r="Q1989" t="s">
        <v>28</v>
      </c>
      <c r="R1989">
        <v>4</v>
      </c>
    </row>
    <row r="1990" spans="1:18">
      <c r="A1990" s="9">
        <v>1989</v>
      </c>
      <c r="B1990">
        <v>65</v>
      </c>
      <c r="C1990">
        <v>2</v>
      </c>
      <c r="D1990" t="s">
        <v>29</v>
      </c>
      <c r="E1990">
        <v>7</v>
      </c>
      <c r="F1990">
        <v>36</v>
      </c>
      <c r="G1990" t="s">
        <v>67</v>
      </c>
      <c r="H1990" t="s">
        <v>25</v>
      </c>
      <c r="I1990" t="s">
        <v>26</v>
      </c>
      <c r="J1990">
        <v>3</v>
      </c>
      <c r="K1990">
        <v>3717</v>
      </c>
      <c r="L1990">
        <v>1</v>
      </c>
      <c r="M1990">
        <v>1180</v>
      </c>
      <c r="N1990">
        <v>4897</v>
      </c>
      <c r="O1990" t="s">
        <v>27</v>
      </c>
      <c r="P1990">
        <v>1</v>
      </c>
      <c r="Q1990" t="s">
        <v>32</v>
      </c>
      <c r="R1990">
        <v>1</v>
      </c>
    </row>
    <row r="1991" spans="1:18">
      <c r="A1991" s="9">
        <v>1990</v>
      </c>
      <c r="B1991">
        <v>86</v>
      </c>
      <c r="C1991">
        <v>2</v>
      </c>
      <c r="D1991" t="s">
        <v>29</v>
      </c>
      <c r="E1991">
        <v>7</v>
      </c>
      <c r="F1991">
        <v>37</v>
      </c>
      <c r="G1991" t="s">
        <v>75</v>
      </c>
      <c r="H1991" t="s">
        <v>25</v>
      </c>
      <c r="I1991" t="s">
        <v>26</v>
      </c>
      <c r="J1991">
        <v>1</v>
      </c>
      <c r="K1991">
        <v>602</v>
      </c>
      <c r="L1991">
        <v>1</v>
      </c>
      <c r="M1991">
        <v>1900</v>
      </c>
      <c r="N1991">
        <v>2502</v>
      </c>
      <c r="O1991" t="s">
        <v>27</v>
      </c>
      <c r="P1991">
        <v>3</v>
      </c>
      <c r="Q1991" t="s">
        <v>35</v>
      </c>
      <c r="R1991">
        <v>2</v>
      </c>
    </row>
    <row r="1992" spans="1:18">
      <c r="A1992" s="9">
        <v>1991</v>
      </c>
      <c r="B1992">
        <v>134</v>
      </c>
      <c r="C1992">
        <v>2</v>
      </c>
      <c r="D1992" t="s">
        <v>29</v>
      </c>
      <c r="E1992">
        <v>7</v>
      </c>
      <c r="F1992">
        <v>55</v>
      </c>
      <c r="G1992" t="s">
        <v>102</v>
      </c>
      <c r="H1992" t="s">
        <v>25</v>
      </c>
      <c r="I1992" t="s">
        <v>26</v>
      </c>
      <c r="J1992">
        <v>3</v>
      </c>
      <c r="K1992">
        <v>2282</v>
      </c>
      <c r="L1992">
        <v>1</v>
      </c>
      <c r="M1992">
        <v>980</v>
      </c>
      <c r="N1992">
        <v>3262</v>
      </c>
      <c r="O1992" t="s">
        <v>27</v>
      </c>
      <c r="P1992">
        <v>1</v>
      </c>
      <c r="Q1992" t="s">
        <v>32</v>
      </c>
      <c r="R1992">
        <v>1</v>
      </c>
    </row>
    <row r="1993" spans="1:18">
      <c r="A1993" s="9">
        <v>1992</v>
      </c>
      <c r="B1993">
        <v>30</v>
      </c>
      <c r="C1993">
        <v>2</v>
      </c>
      <c r="D1993" t="s">
        <v>29</v>
      </c>
      <c r="E1993">
        <v>7</v>
      </c>
      <c r="F1993">
        <v>7</v>
      </c>
      <c r="G1993" t="s">
        <v>88</v>
      </c>
      <c r="H1993" t="s">
        <v>31</v>
      </c>
      <c r="I1993" t="s">
        <v>40</v>
      </c>
      <c r="J1993">
        <v>1</v>
      </c>
      <c r="K1993">
        <v>770</v>
      </c>
      <c r="L1993">
        <v>2</v>
      </c>
      <c r="M1993">
        <v>240</v>
      </c>
      <c r="N1993">
        <v>1010</v>
      </c>
      <c r="O1993" t="s">
        <v>46</v>
      </c>
      <c r="P1993">
        <v>3</v>
      </c>
      <c r="Q1993" t="s">
        <v>35</v>
      </c>
      <c r="R1993">
        <v>2</v>
      </c>
    </row>
    <row r="1994" spans="1:18">
      <c r="A1994" s="9">
        <v>1993</v>
      </c>
      <c r="B1994">
        <v>129</v>
      </c>
      <c r="C1994">
        <v>4</v>
      </c>
      <c r="D1994" t="s">
        <v>23</v>
      </c>
      <c r="E1994">
        <v>30</v>
      </c>
      <c r="F1994">
        <v>26</v>
      </c>
      <c r="G1994" t="s">
        <v>100</v>
      </c>
      <c r="H1994" t="s">
        <v>44</v>
      </c>
      <c r="I1994" t="s">
        <v>40</v>
      </c>
      <c r="J1994">
        <v>1</v>
      </c>
      <c r="K1994">
        <v>5280</v>
      </c>
      <c r="L1994">
        <v>1</v>
      </c>
      <c r="M1994">
        <v>880</v>
      </c>
      <c r="N1994">
        <v>6160</v>
      </c>
      <c r="O1994" t="s">
        <v>46</v>
      </c>
      <c r="P1994">
        <v>2</v>
      </c>
      <c r="Q1994" t="s">
        <v>28</v>
      </c>
      <c r="R1994">
        <v>4</v>
      </c>
    </row>
    <row r="1995" spans="1:18">
      <c r="A1995" s="9">
        <v>1994</v>
      </c>
      <c r="B1995">
        <v>103</v>
      </c>
      <c r="C1995">
        <v>4</v>
      </c>
      <c r="D1995" t="s">
        <v>23</v>
      </c>
      <c r="E1995">
        <v>30</v>
      </c>
      <c r="F1995">
        <v>3</v>
      </c>
      <c r="G1995" t="s">
        <v>97</v>
      </c>
      <c r="H1995" t="s">
        <v>25</v>
      </c>
      <c r="I1995" t="s">
        <v>40</v>
      </c>
      <c r="J1995">
        <v>2</v>
      </c>
      <c r="K1995">
        <v>4080</v>
      </c>
      <c r="L1995">
        <v>1</v>
      </c>
      <c r="M1995">
        <v>550</v>
      </c>
      <c r="N1995">
        <v>4630</v>
      </c>
      <c r="O1995" t="s">
        <v>27</v>
      </c>
      <c r="P1995">
        <v>1</v>
      </c>
      <c r="Q1995" t="s">
        <v>32</v>
      </c>
      <c r="R1995">
        <v>1</v>
      </c>
    </row>
    <row r="1996" spans="1:18">
      <c r="A1996" s="9">
        <v>1995</v>
      </c>
      <c r="B1996">
        <v>113</v>
      </c>
      <c r="C1996">
        <v>2</v>
      </c>
      <c r="D1996" t="s">
        <v>29</v>
      </c>
      <c r="E1996">
        <v>7</v>
      </c>
      <c r="F1996">
        <v>45</v>
      </c>
      <c r="G1996" t="s">
        <v>77</v>
      </c>
      <c r="H1996" t="s">
        <v>57</v>
      </c>
      <c r="I1996" t="s">
        <v>26</v>
      </c>
      <c r="J1996">
        <v>3</v>
      </c>
      <c r="K1996">
        <v>1596</v>
      </c>
      <c r="L1996">
        <v>1</v>
      </c>
      <c r="M1996">
        <v>5460</v>
      </c>
      <c r="N1996">
        <v>7056</v>
      </c>
      <c r="O1996" t="s">
        <v>27</v>
      </c>
      <c r="P1996">
        <v>4</v>
      </c>
      <c r="Q1996" t="s">
        <v>41</v>
      </c>
      <c r="R1996">
        <v>6</v>
      </c>
    </row>
    <row r="1997" spans="1:18">
      <c r="A1997" s="9">
        <v>1996</v>
      </c>
      <c r="B1997">
        <v>180</v>
      </c>
      <c r="C1997">
        <v>3</v>
      </c>
      <c r="D1997" t="s">
        <v>33</v>
      </c>
      <c r="E1997">
        <v>14</v>
      </c>
      <c r="F1997">
        <v>7</v>
      </c>
      <c r="G1997" t="s">
        <v>88</v>
      </c>
      <c r="H1997" t="s">
        <v>31</v>
      </c>
      <c r="I1997" t="s">
        <v>40</v>
      </c>
      <c r="J1997">
        <v>2</v>
      </c>
      <c r="K1997">
        <v>9576</v>
      </c>
      <c r="L1997">
        <v>1</v>
      </c>
      <c r="M1997">
        <v>360</v>
      </c>
      <c r="N1997">
        <v>9936</v>
      </c>
      <c r="O1997" t="s">
        <v>46</v>
      </c>
      <c r="P1997">
        <v>4</v>
      </c>
      <c r="Q1997" t="s">
        <v>41</v>
      </c>
      <c r="R1997">
        <v>6</v>
      </c>
    </row>
    <row r="1998" spans="1:18">
      <c r="A1998" s="9">
        <v>1997</v>
      </c>
      <c r="B1998">
        <v>92</v>
      </c>
      <c r="C1998">
        <v>3</v>
      </c>
      <c r="D1998" t="s">
        <v>33</v>
      </c>
      <c r="E1998">
        <v>14</v>
      </c>
      <c r="F1998">
        <v>25</v>
      </c>
      <c r="G1998" t="s">
        <v>78</v>
      </c>
      <c r="H1998" t="s">
        <v>31</v>
      </c>
      <c r="I1998" t="s">
        <v>40</v>
      </c>
      <c r="J1998">
        <v>2</v>
      </c>
      <c r="K1998">
        <v>6561.2400000000007</v>
      </c>
      <c r="L1998">
        <v>2</v>
      </c>
      <c r="M1998">
        <v>1440</v>
      </c>
      <c r="N1998">
        <v>8001.2400000000007</v>
      </c>
      <c r="O1998" t="s">
        <v>46</v>
      </c>
      <c r="P1998">
        <v>3</v>
      </c>
      <c r="Q1998" t="s">
        <v>35</v>
      </c>
      <c r="R1998">
        <v>2</v>
      </c>
    </row>
    <row r="1999" spans="1:18">
      <c r="A1999" s="9">
        <v>1998</v>
      </c>
      <c r="B1999">
        <v>202</v>
      </c>
      <c r="C1999">
        <v>1</v>
      </c>
      <c r="D1999" t="s">
        <v>37</v>
      </c>
      <c r="E1999">
        <v>3</v>
      </c>
      <c r="F1999">
        <v>15</v>
      </c>
      <c r="G1999" t="s">
        <v>84</v>
      </c>
      <c r="H1999" t="s">
        <v>44</v>
      </c>
      <c r="I1999" t="s">
        <v>40</v>
      </c>
      <c r="J1999">
        <v>2</v>
      </c>
      <c r="K1999">
        <v>813</v>
      </c>
      <c r="L1999">
        <v>2</v>
      </c>
      <c r="M1999">
        <v>1600</v>
      </c>
      <c r="N1999">
        <v>2413</v>
      </c>
      <c r="O1999" t="s">
        <v>27</v>
      </c>
      <c r="P1999">
        <v>1</v>
      </c>
      <c r="Q1999" t="s">
        <v>32</v>
      </c>
      <c r="R1999">
        <v>1</v>
      </c>
    </row>
    <row r="2000" spans="1:18">
      <c r="A2000" s="9">
        <v>1999</v>
      </c>
      <c r="B2000">
        <v>48</v>
      </c>
      <c r="C2000">
        <v>1</v>
      </c>
      <c r="D2000" t="s">
        <v>37</v>
      </c>
      <c r="E2000">
        <v>3</v>
      </c>
      <c r="F2000">
        <v>15</v>
      </c>
      <c r="G2000" t="s">
        <v>84</v>
      </c>
      <c r="H2000" t="s">
        <v>44</v>
      </c>
      <c r="I2000" t="s">
        <v>40</v>
      </c>
      <c r="J2000">
        <v>2</v>
      </c>
      <c r="K2000">
        <v>4878</v>
      </c>
      <c r="L2000">
        <v>2</v>
      </c>
      <c r="M2000">
        <v>9600</v>
      </c>
      <c r="N2000">
        <v>14478</v>
      </c>
      <c r="O2000" t="s">
        <v>27</v>
      </c>
      <c r="P2000">
        <v>4</v>
      </c>
      <c r="Q2000" t="s">
        <v>41</v>
      </c>
      <c r="R2000">
        <v>6</v>
      </c>
    </row>
    <row r="2001" spans="1:18">
      <c r="A2001" s="9">
        <v>2000</v>
      </c>
      <c r="B2001">
        <v>46</v>
      </c>
      <c r="C2001">
        <v>1</v>
      </c>
      <c r="D2001" t="s">
        <v>37</v>
      </c>
      <c r="E2001">
        <v>3</v>
      </c>
      <c r="F2001">
        <v>47</v>
      </c>
      <c r="G2001" t="s">
        <v>56</v>
      </c>
      <c r="H2001" t="s">
        <v>57</v>
      </c>
      <c r="I2001" t="s">
        <v>26</v>
      </c>
      <c r="J2001">
        <v>2</v>
      </c>
      <c r="K2001">
        <v>1704</v>
      </c>
      <c r="L2001">
        <v>1</v>
      </c>
      <c r="M2001">
        <v>4740</v>
      </c>
      <c r="N2001">
        <v>6444</v>
      </c>
      <c r="O2001" t="s">
        <v>27</v>
      </c>
      <c r="P2001">
        <v>2</v>
      </c>
      <c r="Q2001" t="s">
        <v>28</v>
      </c>
      <c r="R2001">
        <v>4</v>
      </c>
    </row>
    <row r="2002" spans="1:18">
      <c r="A2002" s="9">
        <v>2001</v>
      </c>
      <c r="B2002">
        <v>3</v>
      </c>
      <c r="C2002">
        <v>4</v>
      </c>
      <c r="D2002" t="s">
        <v>23</v>
      </c>
      <c r="E2002">
        <v>30</v>
      </c>
      <c r="F2002">
        <v>66</v>
      </c>
      <c r="G2002" t="s">
        <v>86</v>
      </c>
      <c r="H2002" t="s">
        <v>31</v>
      </c>
      <c r="I2002" t="s">
        <v>64</v>
      </c>
      <c r="J2002">
        <v>2</v>
      </c>
      <c r="K2002">
        <v>4140</v>
      </c>
      <c r="L2002">
        <v>2</v>
      </c>
      <c r="M2002">
        <v>3760</v>
      </c>
      <c r="N2002">
        <v>7900</v>
      </c>
      <c r="O2002" t="s">
        <v>46</v>
      </c>
      <c r="P2002">
        <v>3</v>
      </c>
      <c r="Q2002" t="s">
        <v>35</v>
      </c>
      <c r="R2002">
        <v>2</v>
      </c>
    </row>
    <row r="2003" spans="1:18">
      <c r="A2003" s="9">
        <v>2002</v>
      </c>
      <c r="B2003">
        <v>120</v>
      </c>
      <c r="C2003">
        <v>3</v>
      </c>
      <c r="D2003" t="s">
        <v>33</v>
      </c>
      <c r="E2003">
        <v>14</v>
      </c>
      <c r="F2003">
        <v>11</v>
      </c>
      <c r="G2003" t="s">
        <v>52</v>
      </c>
      <c r="H2003" t="s">
        <v>31</v>
      </c>
      <c r="I2003" t="s">
        <v>40</v>
      </c>
      <c r="J2003">
        <v>1</v>
      </c>
      <c r="K2003">
        <v>7812</v>
      </c>
      <c r="L2003">
        <v>2</v>
      </c>
      <c r="M2003">
        <v>1680</v>
      </c>
      <c r="N2003">
        <v>9492</v>
      </c>
      <c r="O2003" t="s">
        <v>27</v>
      </c>
      <c r="P2003">
        <v>4</v>
      </c>
      <c r="Q2003" t="s">
        <v>41</v>
      </c>
      <c r="R2003">
        <v>6</v>
      </c>
    </row>
    <row r="2004" spans="1:18">
      <c r="A2004" s="9">
        <v>2003</v>
      </c>
      <c r="B2004">
        <v>104</v>
      </c>
      <c r="C2004">
        <v>2</v>
      </c>
      <c r="D2004" t="s">
        <v>29</v>
      </c>
      <c r="E2004">
        <v>7</v>
      </c>
      <c r="F2004">
        <v>8</v>
      </c>
      <c r="G2004" t="s">
        <v>106</v>
      </c>
      <c r="H2004" t="s">
        <v>31</v>
      </c>
      <c r="I2004" t="s">
        <v>40</v>
      </c>
      <c r="J2004">
        <v>3</v>
      </c>
      <c r="K2004">
        <v>18102</v>
      </c>
      <c r="L2004">
        <v>1</v>
      </c>
      <c r="M2004">
        <v>1200</v>
      </c>
      <c r="N2004">
        <v>19302</v>
      </c>
      <c r="O2004" t="s">
        <v>27</v>
      </c>
      <c r="P2004">
        <v>4</v>
      </c>
      <c r="Q2004" t="s">
        <v>41</v>
      </c>
      <c r="R2004">
        <v>6</v>
      </c>
    </row>
    <row r="2005" spans="1:18">
      <c r="A2005" s="9">
        <v>2004</v>
      </c>
      <c r="B2005">
        <v>105</v>
      </c>
      <c r="C2005">
        <v>1</v>
      </c>
      <c r="D2005" t="s">
        <v>37</v>
      </c>
      <c r="E2005">
        <v>3</v>
      </c>
      <c r="F2005">
        <v>35</v>
      </c>
      <c r="G2005" t="s">
        <v>48</v>
      </c>
      <c r="H2005" t="s">
        <v>25</v>
      </c>
      <c r="I2005" t="s">
        <v>26</v>
      </c>
      <c r="J2005">
        <v>1</v>
      </c>
      <c r="K2005">
        <v>282</v>
      </c>
      <c r="L2005">
        <v>1</v>
      </c>
      <c r="M2005">
        <v>2400</v>
      </c>
      <c r="N2005">
        <v>2682</v>
      </c>
      <c r="O2005" t="s">
        <v>27</v>
      </c>
      <c r="P2005">
        <v>3</v>
      </c>
      <c r="Q2005" t="s">
        <v>35</v>
      </c>
      <c r="R2005">
        <v>2</v>
      </c>
    </row>
    <row r="2006" spans="1:18">
      <c r="A2006" s="9">
        <v>2005</v>
      </c>
      <c r="B2006">
        <v>285</v>
      </c>
      <c r="C2006">
        <v>4</v>
      </c>
      <c r="D2006" t="s">
        <v>23</v>
      </c>
      <c r="E2006">
        <v>30</v>
      </c>
      <c r="F2006">
        <v>41</v>
      </c>
      <c r="G2006" t="s">
        <v>49</v>
      </c>
      <c r="H2006" t="s">
        <v>25</v>
      </c>
      <c r="I2006" t="s">
        <v>26</v>
      </c>
      <c r="J2006">
        <v>1</v>
      </c>
      <c r="K2006">
        <v>9900</v>
      </c>
      <c r="L2006">
        <v>2</v>
      </c>
      <c r="M2006">
        <v>23400</v>
      </c>
      <c r="N2006">
        <v>33300</v>
      </c>
      <c r="O2006" t="s">
        <v>27</v>
      </c>
      <c r="P2006">
        <v>4</v>
      </c>
      <c r="Q2006" t="s">
        <v>41</v>
      </c>
      <c r="R2006">
        <v>6</v>
      </c>
    </row>
    <row r="2007" spans="1:18">
      <c r="A2007" s="9">
        <v>2006</v>
      </c>
      <c r="B2007">
        <v>293</v>
      </c>
      <c r="C2007">
        <v>2</v>
      </c>
      <c r="D2007" t="s">
        <v>29</v>
      </c>
      <c r="E2007">
        <v>7</v>
      </c>
      <c r="F2007">
        <v>49</v>
      </c>
      <c r="G2007" t="s">
        <v>66</v>
      </c>
      <c r="H2007" t="s">
        <v>44</v>
      </c>
      <c r="I2007" t="s">
        <v>26</v>
      </c>
      <c r="J2007">
        <v>3</v>
      </c>
      <c r="K2007">
        <v>9954</v>
      </c>
      <c r="L2007">
        <v>1</v>
      </c>
      <c r="M2007">
        <v>7320</v>
      </c>
      <c r="N2007">
        <v>17274</v>
      </c>
      <c r="O2007" t="s">
        <v>27</v>
      </c>
      <c r="P2007">
        <v>4</v>
      </c>
      <c r="Q2007" t="s">
        <v>41</v>
      </c>
      <c r="R2007">
        <v>6</v>
      </c>
    </row>
    <row r="2008" spans="1:18">
      <c r="A2008" s="9">
        <v>2007</v>
      </c>
      <c r="B2008">
        <v>153</v>
      </c>
      <c r="C2008">
        <v>3</v>
      </c>
      <c r="D2008" t="s">
        <v>33</v>
      </c>
      <c r="E2008">
        <v>14</v>
      </c>
      <c r="F2008">
        <v>67</v>
      </c>
      <c r="G2008" t="s">
        <v>63</v>
      </c>
      <c r="H2008" t="s">
        <v>31</v>
      </c>
      <c r="I2008" t="s">
        <v>64</v>
      </c>
      <c r="J2008">
        <v>2</v>
      </c>
      <c r="K2008">
        <v>7728</v>
      </c>
      <c r="L2008">
        <v>1</v>
      </c>
      <c r="M2008">
        <v>3080</v>
      </c>
      <c r="N2008">
        <v>10808</v>
      </c>
      <c r="O2008" t="s">
        <v>46</v>
      </c>
      <c r="P2008">
        <v>2</v>
      </c>
      <c r="Q2008" t="s">
        <v>28</v>
      </c>
      <c r="R2008">
        <v>4</v>
      </c>
    </row>
    <row r="2009" spans="1:18">
      <c r="A2009" s="9">
        <v>2008</v>
      </c>
      <c r="B2009">
        <v>187</v>
      </c>
      <c r="C2009">
        <v>3</v>
      </c>
      <c r="D2009" t="s">
        <v>33</v>
      </c>
      <c r="E2009">
        <v>14</v>
      </c>
      <c r="F2009">
        <v>39</v>
      </c>
      <c r="G2009" t="s">
        <v>71</v>
      </c>
      <c r="H2009" t="s">
        <v>57</v>
      </c>
      <c r="I2009" t="s">
        <v>26</v>
      </c>
      <c r="J2009">
        <v>1</v>
      </c>
      <c r="K2009">
        <v>3780</v>
      </c>
      <c r="L2009">
        <v>1</v>
      </c>
      <c r="M2009">
        <v>5874</v>
      </c>
      <c r="N2009">
        <v>9654</v>
      </c>
      <c r="O2009" t="s">
        <v>27</v>
      </c>
      <c r="P2009">
        <v>4</v>
      </c>
      <c r="Q2009" t="s">
        <v>41</v>
      </c>
      <c r="R2009">
        <v>6</v>
      </c>
    </row>
    <row r="2010" spans="1:18">
      <c r="A2010" s="9">
        <v>2009</v>
      </c>
      <c r="B2010">
        <v>146</v>
      </c>
      <c r="C2010">
        <v>4</v>
      </c>
      <c r="D2010" t="s">
        <v>23</v>
      </c>
      <c r="E2010">
        <v>30</v>
      </c>
      <c r="F2010">
        <v>17</v>
      </c>
      <c r="G2010" t="s">
        <v>60</v>
      </c>
      <c r="H2010" t="s">
        <v>31</v>
      </c>
      <c r="I2010" t="s">
        <v>40</v>
      </c>
      <c r="J2010">
        <v>1</v>
      </c>
      <c r="K2010">
        <v>6840</v>
      </c>
      <c r="L2010">
        <v>1</v>
      </c>
      <c r="M2010">
        <v>1240</v>
      </c>
      <c r="N2010">
        <v>8080</v>
      </c>
      <c r="O2010" t="s">
        <v>46</v>
      </c>
      <c r="P2010">
        <v>2</v>
      </c>
      <c r="Q2010" t="s">
        <v>28</v>
      </c>
      <c r="R2010">
        <v>4</v>
      </c>
    </row>
    <row r="2011" spans="1:18">
      <c r="A2011" s="9">
        <v>2010</v>
      </c>
      <c r="B2011">
        <v>215</v>
      </c>
      <c r="C2011">
        <v>3</v>
      </c>
      <c r="D2011" t="s">
        <v>33</v>
      </c>
      <c r="E2011">
        <v>14</v>
      </c>
      <c r="F2011">
        <v>8</v>
      </c>
      <c r="G2011" t="s">
        <v>106</v>
      </c>
      <c r="H2011" t="s">
        <v>31</v>
      </c>
      <c r="I2011" t="s">
        <v>40</v>
      </c>
      <c r="J2011">
        <v>2</v>
      </c>
      <c r="K2011">
        <v>9744</v>
      </c>
      <c r="L2011">
        <v>2</v>
      </c>
      <c r="M2011">
        <v>1600</v>
      </c>
      <c r="N2011">
        <v>11344</v>
      </c>
      <c r="O2011" t="s">
        <v>27</v>
      </c>
      <c r="P2011">
        <v>2</v>
      </c>
      <c r="Q2011" t="s">
        <v>28</v>
      </c>
      <c r="R2011">
        <v>4</v>
      </c>
    </row>
    <row r="2012" spans="1:18">
      <c r="A2012" s="9">
        <v>2011</v>
      </c>
      <c r="B2012">
        <v>72</v>
      </c>
      <c r="C2012">
        <v>2</v>
      </c>
      <c r="D2012" t="s">
        <v>29</v>
      </c>
      <c r="E2012">
        <v>7</v>
      </c>
      <c r="F2012">
        <v>52</v>
      </c>
      <c r="G2012" t="s">
        <v>87</v>
      </c>
      <c r="H2012" t="s">
        <v>44</v>
      </c>
      <c r="I2012" t="s">
        <v>26</v>
      </c>
      <c r="J2012">
        <v>3</v>
      </c>
      <c r="K2012">
        <v>9030</v>
      </c>
      <c r="L2012">
        <v>2</v>
      </c>
      <c r="M2012">
        <v>14640</v>
      </c>
      <c r="N2012">
        <v>23670</v>
      </c>
      <c r="O2012" t="s">
        <v>27</v>
      </c>
      <c r="P2012">
        <v>4</v>
      </c>
      <c r="Q2012" t="s">
        <v>41</v>
      </c>
      <c r="R2012">
        <v>6</v>
      </c>
    </row>
    <row r="2013" spans="1:18">
      <c r="A2013" s="9">
        <v>2012</v>
      </c>
      <c r="B2013">
        <v>174</v>
      </c>
      <c r="C2013">
        <v>1</v>
      </c>
      <c r="D2013" t="s">
        <v>37</v>
      </c>
      <c r="E2013">
        <v>3</v>
      </c>
      <c r="F2013">
        <v>65</v>
      </c>
      <c r="G2013" t="s">
        <v>80</v>
      </c>
      <c r="H2013" t="s">
        <v>44</v>
      </c>
      <c r="I2013" t="s">
        <v>62</v>
      </c>
      <c r="J2013">
        <v>1</v>
      </c>
      <c r="K2013">
        <v>150</v>
      </c>
      <c r="L2013">
        <v>1</v>
      </c>
      <c r="M2013">
        <v>1520</v>
      </c>
      <c r="N2013">
        <v>1670</v>
      </c>
      <c r="O2013" t="s">
        <v>46</v>
      </c>
      <c r="P2013">
        <v>1</v>
      </c>
      <c r="Q2013" t="s">
        <v>32</v>
      </c>
      <c r="R2013">
        <v>1</v>
      </c>
    </row>
    <row r="2014" spans="1:18">
      <c r="A2014" s="9">
        <v>2013</v>
      </c>
      <c r="B2014">
        <v>145</v>
      </c>
      <c r="C2014">
        <v>2</v>
      </c>
      <c r="D2014" t="s">
        <v>29</v>
      </c>
      <c r="E2014">
        <v>7</v>
      </c>
      <c r="F2014">
        <v>30</v>
      </c>
      <c r="G2014" t="s">
        <v>59</v>
      </c>
      <c r="H2014" t="s">
        <v>57</v>
      </c>
      <c r="I2014" t="s">
        <v>26</v>
      </c>
      <c r="J2014">
        <v>3</v>
      </c>
      <c r="K2014">
        <v>16548</v>
      </c>
      <c r="L2014">
        <v>1</v>
      </c>
      <c r="M2014">
        <v>8100</v>
      </c>
      <c r="N2014">
        <v>24648</v>
      </c>
      <c r="O2014" t="s">
        <v>27</v>
      </c>
      <c r="P2014">
        <v>4</v>
      </c>
      <c r="Q2014" t="s">
        <v>41</v>
      </c>
      <c r="R2014">
        <v>6</v>
      </c>
    </row>
    <row r="2015" spans="1:18">
      <c r="A2015" s="9">
        <v>2014</v>
      </c>
      <c r="B2015">
        <v>39</v>
      </c>
      <c r="C2015">
        <v>4</v>
      </c>
      <c r="D2015" t="s">
        <v>23</v>
      </c>
      <c r="E2015">
        <v>30</v>
      </c>
      <c r="F2015">
        <v>59</v>
      </c>
      <c r="G2015" t="s">
        <v>103</v>
      </c>
      <c r="H2015" t="s">
        <v>25</v>
      </c>
      <c r="I2015" t="s">
        <v>26</v>
      </c>
      <c r="J2015">
        <v>2</v>
      </c>
      <c r="K2015">
        <v>31140</v>
      </c>
      <c r="L2015">
        <v>1</v>
      </c>
      <c r="M2015">
        <v>4020</v>
      </c>
      <c r="N2015">
        <v>35160</v>
      </c>
      <c r="O2015" t="s">
        <v>27</v>
      </c>
      <c r="P2015">
        <v>4</v>
      </c>
      <c r="Q2015" t="s">
        <v>41</v>
      </c>
      <c r="R2015">
        <v>6</v>
      </c>
    </row>
    <row r="2016" spans="1:18">
      <c r="A2016" s="9">
        <v>2015</v>
      </c>
      <c r="B2016">
        <v>188</v>
      </c>
      <c r="C2016">
        <v>3</v>
      </c>
      <c r="D2016" t="s">
        <v>33</v>
      </c>
      <c r="E2016">
        <v>14</v>
      </c>
      <c r="F2016">
        <v>3</v>
      </c>
      <c r="G2016" t="s">
        <v>97</v>
      </c>
      <c r="H2016" t="s">
        <v>25</v>
      </c>
      <c r="I2016" t="s">
        <v>40</v>
      </c>
      <c r="J2016">
        <v>1</v>
      </c>
      <c r="K2016">
        <v>1512</v>
      </c>
      <c r="L2016">
        <v>1</v>
      </c>
      <c r="M2016">
        <v>1100</v>
      </c>
      <c r="N2016">
        <v>2612</v>
      </c>
      <c r="O2016" t="s">
        <v>27</v>
      </c>
      <c r="P2016">
        <v>3</v>
      </c>
      <c r="Q2016" t="s">
        <v>35</v>
      </c>
      <c r="R2016">
        <v>2</v>
      </c>
    </row>
    <row r="2017" spans="1:18">
      <c r="A2017" s="9">
        <v>2016</v>
      </c>
      <c r="B2017">
        <v>78</v>
      </c>
      <c r="C2017">
        <v>2</v>
      </c>
      <c r="D2017" t="s">
        <v>29</v>
      </c>
      <c r="E2017">
        <v>7</v>
      </c>
      <c r="F2017">
        <v>64</v>
      </c>
      <c r="G2017" t="s">
        <v>79</v>
      </c>
      <c r="H2017" t="s">
        <v>44</v>
      </c>
      <c r="I2017" t="s">
        <v>62</v>
      </c>
      <c r="J2017">
        <v>1</v>
      </c>
      <c r="K2017">
        <v>686</v>
      </c>
      <c r="L2017">
        <v>2</v>
      </c>
      <c r="M2017">
        <v>5360</v>
      </c>
      <c r="N2017">
        <v>6046</v>
      </c>
      <c r="O2017" t="s">
        <v>46</v>
      </c>
      <c r="P2017">
        <v>3</v>
      </c>
      <c r="Q2017" t="s">
        <v>35</v>
      </c>
      <c r="R2017">
        <v>2</v>
      </c>
    </row>
    <row r="2018" spans="1:18">
      <c r="A2018" s="9">
        <v>2017</v>
      </c>
      <c r="B2018">
        <v>80</v>
      </c>
      <c r="C2018">
        <v>3</v>
      </c>
      <c r="D2018" t="s">
        <v>33</v>
      </c>
      <c r="E2018">
        <v>14</v>
      </c>
      <c r="F2018">
        <v>10</v>
      </c>
      <c r="G2018" t="s">
        <v>92</v>
      </c>
      <c r="H2018" t="s">
        <v>31</v>
      </c>
      <c r="I2018" t="s">
        <v>40</v>
      </c>
      <c r="J2018">
        <v>1</v>
      </c>
      <c r="K2018">
        <v>5460</v>
      </c>
      <c r="L2018">
        <v>2</v>
      </c>
      <c r="M2018">
        <v>1560</v>
      </c>
      <c r="N2018">
        <v>7020</v>
      </c>
      <c r="O2018" t="s">
        <v>27</v>
      </c>
      <c r="P2018">
        <v>4</v>
      </c>
      <c r="Q2018" t="s">
        <v>41</v>
      </c>
      <c r="R2018">
        <v>6</v>
      </c>
    </row>
    <row r="2019" spans="1:18">
      <c r="A2019" s="9">
        <v>2018</v>
      </c>
      <c r="B2019">
        <v>191</v>
      </c>
      <c r="C2019">
        <v>2</v>
      </c>
      <c r="D2019" t="s">
        <v>29</v>
      </c>
      <c r="E2019">
        <v>7</v>
      </c>
      <c r="F2019">
        <v>28</v>
      </c>
      <c r="G2019" t="s">
        <v>39</v>
      </c>
      <c r="H2019" t="s">
        <v>31</v>
      </c>
      <c r="I2019" t="s">
        <v>40</v>
      </c>
      <c r="J2019">
        <v>2</v>
      </c>
      <c r="K2019">
        <v>4312</v>
      </c>
      <c r="L2019">
        <v>2</v>
      </c>
      <c r="M2019">
        <v>1600</v>
      </c>
      <c r="N2019">
        <v>5912</v>
      </c>
      <c r="O2019" t="s">
        <v>27</v>
      </c>
      <c r="P2019">
        <v>2</v>
      </c>
      <c r="Q2019" t="s">
        <v>28</v>
      </c>
      <c r="R2019">
        <v>4</v>
      </c>
    </row>
    <row r="2020" spans="1:18">
      <c r="A2020" s="9">
        <v>2019</v>
      </c>
      <c r="B2020">
        <v>142</v>
      </c>
      <c r="C2020">
        <v>4</v>
      </c>
      <c r="D2020" t="s">
        <v>23</v>
      </c>
      <c r="E2020">
        <v>30</v>
      </c>
      <c r="F2020">
        <v>32</v>
      </c>
      <c r="G2020" t="s">
        <v>93</v>
      </c>
      <c r="H2020" t="s">
        <v>25</v>
      </c>
      <c r="I2020" t="s">
        <v>26</v>
      </c>
      <c r="J2020">
        <v>1</v>
      </c>
      <c r="K2020">
        <v>3060</v>
      </c>
      <c r="L2020">
        <v>1</v>
      </c>
      <c r="M2020">
        <v>2160</v>
      </c>
      <c r="N2020">
        <v>5220</v>
      </c>
      <c r="O2020" t="s">
        <v>27</v>
      </c>
      <c r="P2020">
        <v>3</v>
      </c>
      <c r="Q2020" t="s">
        <v>35</v>
      </c>
      <c r="R2020">
        <v>2</v>
      </c>
    </row>
    <row r="2021" spans="1:18">
      <c r="A2021" s="9">
        <v>2020</v>
      </c>
      <c r="B2021">
        <v>132</v>
      </c>
      <c r="C2021">
        <v>2</v>
      </c>
      <c r="D2021" t="s">
        <v>29</v>
      </c>
      <c r="E2021">
        <v>7</v>
      </c>
      <c r="F2021">
        <v>55</v>
      </c>
      <c r="G2021" t="s">
        <v>102</v>
      </c>
      <c r="H2021" t="s">
        <v>25</v>
      </c>
      <c r="I2021" t="s">
        <v>26</v>
      </c>
      <c r="J2021">
        <v>3</v>
      </c>
      <c r="K2021">
        <v>4564</v>
      </c>
      <c r="L2021">
        <v>2</v>
      </c>
      <c r="M2021">
        <v>3920</v>
      </c>
      <c r="N2021">
        <v>8484</v>
      </c>
      <c r="O2021" t="s">
        <v>27</v>
      </c>
      <c r="P2021">
        <v>3</v>
      </c>
      <c r="Q2021" t="s">
        <v>35</v>
      </c>
      <c r="R2021">
        <v>2</v>
      </c>
    </row>
    <row r="2022" spans="1:18">
      <c r="A2022" s="9">
        <v>2021</v>
      </c>
      <c r="B2022">
        <v>5</v>
      </c>
      <c r="C2022">
        <v>3</v>
      </c>
      <c r="D2022" t="s">
        <v>33</v>
      </c>
      <c r="E2022">
        <v>14</v>
      </c>
      <c r="F2022">
        <v>46</v>
      </c>
      <c r="G2022" t="s">
        <v>109</v>
      </c>
      <c r="H2022" t="s">
        <v>57</v>
      </c>
      <c r="I2022" t="s">
        <v>26</v>
      </c>
      <c r="J2022">
        <v>1</v>
      </c>
      <c r="K2022">
        <v>658</v>
      </c>
      <c r="L2022">
        <v>1</v>
      </c>
      <c r="M2022">
        <v>1160</v>
      </c>
      <c r="N2022">
        <v>1818</v>
      </c>
      <c r="O2022" t="s">
        <v>27</v>
      </c>
      <c r="P2022">
        <v>1</v>
      </c>
      <c r="Q2022" t="s">
        <v>32</v>
      </c>
      <c r="R2022">
        <v>1</v>
      </c>
    </row>
    <row r="2023" spans="1:18">
      <c r="A2023" s="9">
        <v>2022</v>
      </c>
      <c r="B2023">
        <v>93</v>
      </c>
      <c r="C2023">
        <v>3</v>
      </c>
      <c r="D2023" t="s">
        <v>33</v>
      </c>
      <c r="E2023">
        <v>14</v>
      </c>
      <c r="F2023">
        <v>2</v>
      </c>
      <c r="G2023" t="s">
        <v>85</v>
      </c>
      <c r="H2023" t="s">
        <v>31</v>
      </c>
      <c r="I2023" t="s">
        <v>40</v>
      </c>
      <c r="J2023">
        <v>1</v>
      </c>
      <c r="K2023">
        <v>4452</v>
      </c>
      <c r="L2023">
        <v>2</v>
      </c>
      <c r="M2023">
        <v>5400</v>
      </c>
      <c r="N2023">
        <v>9852</v>
      </c>
      <c r="O2023" t="s">
        <v>27</v>
      </c>
      <c r="P2023">
        <v>4</v>
      </c>
      <c r="Q2023" t="s">
        <v>41</v>
      </c>
      <c r="R2023">
        <v>6</v>
      </c>
    </row>
    <row r="2024" spans="1:18">
      <c r="A2024" s="9">
        <v>2023</v>
      </c>
      <c r="B2024">
        <v>263</v>
      </c>
      <c r="C2024">
        <v>2</v>
      </c>
      <c r="D2024" t="s">
        <v>29</v>
      </c>
      <c r="E2024">
        <v>7</v>
      </c>
      <c r="F2024">
        <v>52</v>
      </c>
      <c r="G2024" t="s">
        <v>87</v>
      </c>
      <c r="H2024" t="s">
        <v>44</v>
      </c>
      <c r="I2024" t="s">
        <v>26</v>
      </c>
      <c r="J2024">
        <v>1</v>
      </c>
      <c r="K2024">
        <v>238</v>
      </c>
      <c r="L2024">
        <v>2</v>
      </c>
      <c r="M2024">
        <v>2440</v>
      </c>
      <c r="N2024">
        <v>2678</v>
      </c>
      <c r="O2024" t="s">
        <v>27</v>
      </c>
      <c r="P2024">
        <v>1</v>
      </c>
      <c r="Q2024" t="s">
        <v>32</v>
      </c>
      <c r="R2024">
        <v>1</v>
      </c>
    </row>
    <row r="2025" spans="1:18">
      <c r="A2025" s="9">
        <v>2024</v>
      </c>
      <c r="B2025">
        <v>108</v>
      </c>
      <c r="C2025">
        <v>4</v>
      </c>
      <c r="D2025" t="s">
        <v>23</v>
      </c>
      <c r="E2025">
        <v>30</v>
      </c>
      <c r="F2025">
        <v>46</v>
      </c>
      <c r="G2025" t="s">
        <v>109</v>
      </c>
      <c r="H2025" t="s">
        <v>57</v>
      </c>
      <c r="I2025" t="s">
        <v>26</v>
      </c>
      <c r="J2025">
        <v>1</v>
      </c>
      <c r="K2025">
        <v>1410</v>
      </c>
      <c r="L2025">
        <v>1</v>
      </c>
      <c r="M2025">
        <v>1160</v>
      </c>
      <c r="N2025">
        <v>2570</v>
      </c>
      <c r="O2025" t="s">
        <v>27</v>
      </c>
      <c r="P2025">
        <v>1</v>
      </c>
      <c r="Q2025" t="s">
        <v>32</v>
      </c>
      <c r="R2025">
        <v>1</v>
      </c>
    </row>
    <row r="2026" spans="1:18">
      <c r="A2026" s="9">
        <v>2025</v>
      </c>
      <c r="B2026">
        <v>213</v>
      </c>
      <c r="C2026">
        <v>2</v>
      </c>
      <c r="D2026" t="s">
        <v>29</v>
      </c>
      <c r="E2026">
        <v>7</v>
      </c>
      <c r="F2026">
        <v>38</v>
      </c>
      <c r="G2026" t="s">
        <v>36</v>
      </c>
      <c r="H2026" t="s">
        <v>25</v>
      </c>
      <c r="I2026" t="s">
        <v>26</v>
      </c>
      <c r="J2026">
        <v>1</v>
      </c>
      <c r="K2026">
        <v>924</v>
      </c>
      <c r="L2026">
        <v>1</v>
      </c>
      <c r="M2026">
        <v>4400</v>
      </c>
      <c r="N2026">
        <v>5324</v>
      </c>
      <c r="O2026" t="s">
        <v>27</v>
      </c>
      <c r="P2026">
        <v>2</v>
      </c>
      <c r="Q2026" t="s">
        <v>28</v>
      </c>
      <c r="R2026">
        <v>4</v>
      </c>
    </row>
    <row r="2027" spans="1:18">
      <c r="A2027" s="9">
        <v>2026</v>
      </c>
      <c r="B2027">
        <v>213</v>
      </c>
      <c r="C2027">
        <v>4</v>
      </c>
      <c r="D2027" t="s">
        <v>23</v>
      </c>
      <c r="E2027">
        <v>30</v>
      </c>
      <c r="F2027">
        <v>38</v>
      </c>
      <c r="G2027" t="s">
        <v>36</v>
      </c>
      <c r="H2027" t="s">
        <v>25</v>
      </c>
      <c r="I2027" t="s">
        <v>26</v>
      </c>
      <c r="J2027">
        <v>3</v>
      </c>
      <c r="K2027">
        <v>5850</v>
      </c>
      <c r="L2027">
        <v>1</v>
      </c>
      <c r="M2027">
        <v>1100</v>
      </c>
      <c r="N2027">
        <v>6950</v>
      </c>
      <c r="O2027" t="s">
        <v>27</v>
      </c>
      <c r="P2027">
        <v>1</v>
      </c>
      <c r="Q2027" t="s">
        <v>32</v>
      </c>
      <c r="R2027">
        <v>1</v>
      </c>
    </row>
    <row r="2028" spans="1:18">
      <c r="A2028" s="9">
        <v>2027</v>
      </c>
      <c r="B2028">
        <v>270</v>
      </c>
      <c r="C2028">
        <v>1</v>
      </c>
      <c r="D2028" t="s">
        <v>37</v>
      </c>
      <c r="E2028">
        <v>3</v>
      </c>
      <c r="F2028">
        <v>1</v>
      </c>
      <c r="G2028" t="s">
        <v>53</v>
      </c>
      <c r="H2028" t="s">
        <v>31</v>
      </c>
      <c r="I2028" t="s">
        <v>40</v>
      </c>
      <c r="J2028">
        <v>2</v>
      </c>
      <c r="K2028">
        <v>888</v>
      </c>
      <c r="L2028">
        <v>2</v>
      </c>
      <c r="M2028">
        <v>1600</v>
      </c>
      <c r="N2028">
        <v>2488</v>
      </c>
      <c r="O2028" t="s">
        <v>27</v>
      </c>
      <c r="P2028">
        <v>3</v>
      </c>
      <c r="Q2028" t="s">
        <v>35</v>
      </c>
      <c r="R2028">
        <v>2</v>
      </c>
    </row>
    <row r="2029" spans="1:18">
      <c r="A2029" s="9">
        <v>2028</v>
      </c>
      <c r="B2029">
        <v>125</v>
      </c>
      <c r="C2029">
        <v>3</v>
      </c>
      <c r="D2029" t="s">
        <v>33</v>
      </c>
      <c r="E2029">
        <v>14</v>
      </c>
      <c r="F2029">
        <v>53</v>
      </c>
      <c r="G2029" t="s">
        <v>55</v>
      </c>
      <c r="H2029" t="s">
        <v>44</v>
      </c>
      <c r="I2029" t="s">
        <v>26</v>
      </c>
      <c r="J2029">
        <v>1</v>
      </c>
      <c r="K2029">
        <v>560</v>
      </c>
      <c r="L2029">
        <v>2</v>
      </c>
      <c r="M2029">
        <v>2544</v>
      </c>
      <c r="N2029">
        <v>3104</v>
      </c>
      <c r="O2029" t="s">
        <v>27</v>
      </c>
      <c r="P2029">
        <v>1</v>
      </c>
      <c r="Q2029" t="s">
        <v>32</v>
      </c>
      <c r="R2029">
        <v>1</v>
      </c>
    </row>
    <row r="2030" spans="1:18">
      <c r="A2030" s="9">
        <v>2029</v>
      </c>
      <c r="B2030">
        <v>15</v>
      </c>
      <c r="C2030">
        <v>3</v>
      </c>
      <c r="D2030" t="s">
        <v>33</v>
      </c>
      <c r="E2030">
        <v>14</v>
      </c>
      <c r="F2030">
        <v>9</v>
      </c>
      <c r="G2030" t="s">
        <v>43</v>
      </c>
      <c r="H2030" t="s">
        <v>44</v>
      </c>
      <c r="I2030" t="s">
        <v>40</v>
      </c>
      <c r="J2030">
        <v>2</v>
      </c>
      <c r="K2030">
        <v>8792</v>
      </c>
      <c r="L2030">
        <v>1</v>
      </c>
      <c r="M2030">
        <v>520</v>
      </c>
      <c r="N2030">
        <v>9312</v>
      </c>
      <c r="O2030" t="s">
        <v>27</v>
      </c>
      <c r="P2030">
        <v>2</v>
      </c>
      <c r="Q2030" t="s">
        <v>28</v>
      </c>
      <c r="R2030">
        <v>4</v>
      </c>
    </row>
    <row r="2031" spans="1:18">
      <c r="A2031" s="9">
        <v>2030</v>
      </c>
      <c r="B2031">
        <v>289</v>
      </c>
      <c r="C2031">
        <v>3</v>
      </c>
      <c r="D2031" t="s">
        <v>33</v>
      </c>
      <c r="E2031">
        <v>14</v>
      </c>
      <c r="F2031">
        <v>19</v>
      </c>
      <c r="G2031" t="s">
        <v>58</v>
      </c>
      <c r="H2031" t="s">
        <v>31</v>
      </c>
      <c r="I2031" t="s">
        <v>40</v>
      </c>
      <c r="J2031">
        <v>1</v>
      </c>
      <c r="K2031">
        <v>1218</v>
      </c>
      <c r="L2031">
        <v>1</v>
      </c>
      <c r="M2031">
        <v>250</v>
      </c>
      <c r="N2031">
        <v>1468</v>
      </c>
      <c r="O2031" t="s">
        <v>27</v>
      </c>
      <c r="P2031">
        <v>1</v>
      </c>
      <c r="Q2031" t="s">
        <v>32</v>
      </c>
      <c r="R2031">
        <v>1</v>
      </c>
    </row>
    <row r="2032" spans="1:18">
      <c r="A2032" s="9">
        <v>2031</v>
      </c>
      <c r="B2032">
        <v>132</v>
      </c>
      <c r="C2032">
        <v>4</v>
      </c>
      <c r="D2032" t="s">
        <v>23</v>
      </c>
      <c r="E2032">
        <v>30</v>
      </c>
      <c r="F2032">
        <v>37</v>
      </c>
      <c r="G2032" t="s">
        <v>75</v>
      </c>
      <c r="H2032" t="s">
        <v>25</v>
      </c>
      <c r="I2032" t="s">
        <v>26</v>
      </c>
      <c r="J2032">
        <v>2</v>
      </c>
      <c r="K2032">
        <v>3390</v>
      </c>
      <c r="L2032">
        <v>1</v>
      </c>
      <c r="M2032">
        <v>950</v>
      </c>
      <c r="N2032">
        <v>4340</v>
      </c>
      <c r="O2032" t="s">
        <v>27</v>
      </c>
      <c r="P2032">
        <v>1</v>
      </c>
      <c r="Q2032" t="s">
        <v>32</v>
      </c>
      <c r="R2032">
        <v>1</v>
      </c>
    </row>
    <row r="2033" spans="1:18">
      <c r="A2033" s="9">
        <v>2032</v>
      </c>
      <c r="B2033">
        <v>245</v>
      </c>
      <c r="C2033">
        <v>1</v>
      </c>
      <c r="D2033" t="s">
        <v>37</v>
      </c>
      <c r="E2033">
        <v>3</v>
      </c>
      <c r="F2033">
        <v>58</v>
      </c>
      <c r="G2033" t="s">
        <v>38</v>
      </c>
      <c r="H2033" t="s">
        <v>31</v>
      </c>
      <c r="I2033" t="s">
        <v>26</v>
      </c>
      <c r="J2033">
        <v>3</v>
      </c>
      <c r="K2033">
        <v>8010</v>
      </c>
      <c r="L2033">
        <v>2</v>
      </c>
      <c r="M2033">
        <v>8040</v>
      </c>
      <c r="N2033">
        <v>16050</v>
      </c>
      <c r="O2033" t="s">
        <v>27</v>
      </c>
      <c r="P2033">
        <v>4</v>
      </c>
      <c r="Q2033" t="s">
        <v>41</v>
      </c>
      <c r="R2033">
        <v>6</v>
      </c>
    </row>
    <row r="2034" spans="1:18">
      <c r="A2034" s="9">
        <v>2033</v>
      </c>
      <c r="B2034">
        <v>26</v>
      </c>
      <c r="C2034">
        <v>1</v>
      </c>
      <c r="D2034" t="s">
        <v>37</v>
      </c>
      <c r="E2034">
        <v>3</v>
      </c>
      <c r="F2034">
        <v>64</v>
      </c>
      <c r="G2034" t="s">
        <v>79</v>
      </c>
      <c r="H2034" t="s">
        <v>44</v>
      </c>
      <c r="I2034" t="s">
        <v>62</v>
      </c>
      <c r="J2034">
        <v>2</v>
      </c>
      <c r="K2034">
        <v>810</v>
      </c>
      <c r="L2034">
        <v>2</v>
      </c>
      <c r="M2034">
        <v>5360</v>
      </c>
      <c r="N2034">
        <v>6170</v>
      </c>
      <c r="O2034" t="s">
        <v>46</v>
      </c>
      <c r="P2034">
        <v>3</v>
      </c>
      <c r="Q2034" t="s">
        <v>35</v>
      </c>
      <c r="R2034">
        <v>2</v>
      </c>
    </row>
    <row r="2035" spans="1:18">
      <c r="A2035" s="9">
        <v>2034</v>
      </c>
      <c r="B2035">
        <v>204</v>
      </c>
      <c r="C2035">
        <v>1</v>
      </c>
      <c r="D2035" t="s">
        <v>37</v>
      </c>
      <c r="E2035">
        <v>3</v>
      </c>
      <c r="F2035">
        <v>48</v>
      </c>
      <c r="G2035" t="s">
        <v>42</v>
      </c>
      <c r="H2035" t="s">
        <v>25</v>
      </c>
      <c r="I2035" t="s">
        <v>26</v>
      </c>
      <c r="J2035">
        <v>3</v>
      </c>
      <c r="K2035">
        <v>4122</v>
      </c>
      <c r="L2035">
        <v>2</v>
      </c>
      <c r="M2035">
        <v>14640</v>
      </c>
      <c r="N2035">
        <v>18762</v>
      </c>
      <c r="O2035" t="s">
        <v>27</v>
      </c>
      <c r="P2035">
        <v>4</v>
      </c>
      <c r="Q2035" t="s">
        <v>41</v>
      </c>
      <c r="R2035">
        <v>6</v>
      </c>
    </row>
    <row r="2036" spans="1:18">
      <c r="A2036" s="9">
        <v>2035</v>
      </c>
      <c r="B2036">
        <v>164</v>
      </c>
      <c r="C2036">
        <v>3</v>
      </c>
      <c r="D2036" t="s">
        <v>33</v>
      </c>
      <c r="E2036">
        <v>14</v>
      </c>
      <c r="F2036">
        <v>7</v>
      </c>
      <c r="G2036" t="s">
        <v>88</v>
      </c>
      <c r="H2036" t="s">
        <v>31</v>
      </c>
      <c r="I2036" t="s">
        <v>40</v>
      </c>
      <c r="J2036">
        <v>2</v>
      </c>
      <c r="K2036">
        <v>6384</v>
      </c>
      <c r="L2036">
        <v>2</v>
      </c>
      <c r="M2036">
        <v>480</v>
      </c>
      <c r="N2036">
        <v>6864</v>
      </c>
      <c r="O2036" t="s">
        <v>46</v>
      </c>
      <c r="P2036">
        <v>2</v>
      </c>
      <c r="Q2036" t="s">
        <v>28</v>
      </c>
      <c r="R2036">
        <v>4</v>
      </c>
    </row>
    <row r="2037" spans="1:18">
      <c r="A2037" s="9">
        <v>2036</v>
      </c>
      <c r="B2037">
        <v>43</v>
      </c>
      <c r="C2037">
        <v>1</v>
      </c>
      <c r="D2037" t="s">
        <v>37</v>
      </c>
      <c r="E2037">
        <v>3</v>
      </c>
      <c r="F2037">
        <v>60</v>
      </c>
      <c r="G2037" t="s">
        <v>104</v>
      </c>
      <c r="H2037" t="s">
        <v>44</v>
      </c>
      <c r="I2037" t="s">
        <v>105</v>
      </c>
      <c r="J2037">
        <v>1</v>
      </c>
      <c r="K2037">
        <v>648</v>
      </c>
      <c r="L2037">
        <v>1</v>
      </c>
      <c r="M2037">
        <v>3360</v>
      </c>
      <c r="N2037">
        <v>4008</v>
      </c>
      <c r="O2037" t="s">
        <v>83</v>
      </c>
      <c r="P2037">
        <v>2</v>
      </c>
      <c r="Q2037" t="s">
        <v>28</v>
      </c>
      <c r="R2037">
        <v>4</v>
      </c>
    </row>
    <row r="2038" spans="1:18">
      <c r="A2038" s="9">
        <v>2037</v>
      </c>
      <c r="B2038">
        <v>119</v>
      </c>
      <c r="C2038">
        <v>1</v>
      </c>
      <c r="D2038" t="s">
        <v>37</v>
      </c>
      <c r="E2038">
        <v>3</v>
      </c>
      <c r="F2038">
        <v>49</v>
      </c>
      <c r="G2038" t="s">
        <v>66</v>
      </c>
      <c r="H2038" t="s">
        <v>44</v>
      </c>
      <c r="I2038" t="s">
        <v>26</v>
      </c>
      <c r="J2038">
        <v>2</v>
      </c>
      <c r="K2038">
        <v>588</v>
      </c>
      <c r="L2038">
        <v>1</v>
      </c>
      <c r="M2038">
        <v>2440</v>
      </c>
      <c r="N2038">
        <v>3028</v>
      </c>
      <c r="O2038" t="s">
        <v>27</v>
      </c>
      <c r="P2038">
        <v>3</v>
      </c>
      <c r="Q2038" t="s">
        <v>35</v>
      </c>
      <c r="R2038">
        <v>2</v>
      </c>
    </row>
    <row r="2039" spans="1:18">
      <c r="A2039" s="9">
        <v>2038</v>
      </c>
      <c r="B2039">
        <v>106</v>
      </c>
      <c r="C2039">
        <v>3</v>
      </c>
      <c r="D2039" t="s">
        <v>33</v>
      </c>
      <c r="E2039">
        <v>14</v>
      </c>
      <c r="F2039">
        <v>27</v>
      </c>
      <c r="G2039" t="s">
        <v>94</v>
      </c>
      <c r="H2039" t="s">
        <v>44</v>
      </c>
      <c r="I2039" t="s">
        <v>40</v>
      </c>
      <c r="J2039">
        <v>2</v>
      </c>
      <c r="K2039">
        <v>4816</v>
      </c>
      <c r="L2039">
        <v>2</v>
      </c>
      <c r="M2039">
        <v>1440</v>
      </c>
      <c r="N2039">
        <v>6256</v>
      </c>
      <c r="O2039" t="s">
        <v>27</v>
      </c>
      <c r="P2039">
        <v>3</v>
      </c>
      <c r="Q2039" t="s">
        <v>35</v>
      </c>
      <c r="R2039">
        <v>2</v>
      </c>
    </row>
    <row r="2040" spans="1:18">
      <c r="A2040" s="9">
        <v>2039</v>
      </c>
      <c r="B2040">
        <v>238</v>
      </c>
      <c r="C2040">
        <v>1</v>
      </c>
      <c r="D2040" t="s">
        <v>37</v>
      </c>
      <c r="E2040">
        <v>3</v>
      </c>
      <c r="F2040">
        <v>43</v>
      </c>
      <c r="G2040" t="s">
        <v>47</v>
      </c>
      <c r="H2040" t="s">
        <v>31</v>
      </c>
      <c r="I2040" t="s">
        <v>26</v>
      </c>
      <c r="J2040">
        <v>2</v>
      </c>
      <c r="K2040">
        <v>2178</v>
      </c>
      <c r="L2040">
        <v>1</v>
      </c>
      <c r="M2040">
        <v>5460</v>
      </c>
      <c r="N2040">
        <v>7638</v>
      </c>
      <c r="O2040" t="s">
        <v>27</v>
      </c>
      <c r="P2040">
        <v>4</v>
      </c>
      <c r="Q2040" t="s">
        <v>41</v>
      </c>
      <c r="R2040">
        <v>6</v>
      </c>
    </row>
    <row r="2041" spans="1:18">
      <c r="A2041" s="9">
        <v>2040</v>
      </c>
      <c r="B2041">
        <v>105</v>
      </c>
      <c r="C2041">
        <v>1</v>
      </c>
      <c r="D2041" t="s">
        <v>37</v>
      </c>
      <c r="E2041">
        <v>3</v>
      </c>
      <c r="F2041">
        <v>36</v>
      </c>
      <c r="G2041" t="s">
        <v>67</v>
      </c>
      <c r="H2041" t="s">
        <v>25</v>
      </c>
      <c r="I2041" t="s">
        <v>26</v>
      </c>
      <c r="J2041">
        <v>1</v>
      </c>
      <c r="K2041">
        <v>198</v>
      </c>
      <c r="L2041">
        <v>1</v>
      </c>
      <c r="M2041">
        <v>1180</v>
      </c>
      <c r="N2041">
        <v>1378</v>
      </c>
      <c r="O2041" t="s">
        <v>27</v>
      </c>
      <c r="P2041">
        <v>1</v>
      </c>
      <c r="Q2041" t="s">
        <v>32</v>
      </c>
      <c r="R2041">
        <v>1</v>
      </c>
    </row>
    <row r="2042" spans="1:18">
      <c r="A2042" s="9">
        <v>2041</v>
      </c>
      <c r="B2042">
        <v>18</v>
      </c>
      <c r="C2042">
        <v>3</v>
      </c>
      <c r="D2042" t="s">
        <v>33</v>
      </c>
      <c r="E2042">
        <v>14</v>
      </c>
      <c r="F2042">
        <v>11</v>
      </c>
      <c r="G2042" t="s">
        <v>52</v>
      </c>
      <c r="H2042" t="s">
        <v>31</v>
      </c>
      <c r="I2042" t="s">
        <v>40</v>
      </c>
      <c r="J2042">
        <v>1</v>
      </c>
      <c r="K2042">
        <v>1302</v>
      </c>
      <c r="L2042">
        <v>1</v>
      </c>
      <c r="M2042">
        <v>140</v>
      </c>
      <c r="N2042">
        <v>1442</v>
      </c>
      <c r="O2042" t="s">
        <v>27</v>
      </c>
      <c r="P2042">
        <v>1</v>
      </c>
      <c r="Q2042" t="s">
        <v>32</v>
      </c>
      <c r="R2042">
        <v>1</v>
      </c>
    </row>
    <row r="2043" spans="1:18">
      <c r="A2043" s="9">
        <v>2042</v>
      </c>
      <c r="B2043">
        <v>86</v>
      </c>
      <c r="C2043">
        <v>1</v>
      </c>
      <c r="D2043" t="s">
        <v>37</v>
      </c>
      <c r="E2043">
        <v>3</v>
      </c>
      <c r="F2043">
        <v>14</v>
      </c>
      <c r="G2043" t="s">
        <v>108</v>
      </c>
      <c r="H2043" t="s">
        <v>31</v>
      </c>
      <c r="I2043" t="s">
        <v>40</v>
      </c>
      <c r="J2043">
        <v>2</v>
      </c>
      <c r="K2043">
        <v>2898</v>
      </c>
      <c r="L2043">
        <v>2</v>
      </c>
      <c r="M2043">
        <v>1800</v>
      </c>
      <c r="N2043">
        <v>4698</v>
      </c>
      <c r="O2043" t="s">
        <v>27</v>
      </c>
      <c r="P2043">
        <v>4</v>
      </c>
      <c r="Q2043" t="s">
        <v>41</v>
      </c>
      <c r="R2043">
        <v>6</v>
      </c>
    </row>
    <row r="2044" spans="1:18">
      <c r="A2044" s="9">
        <v>2043</v>
      </c>
      <c r="B2044">
        <v>138</v>
      </c>
      <c r="C2044">
        <v>1</v>
      </c>
      <c r="D2044" t="s">
        <v>37</v>
      </c>
      <c r="E2044">
        <v>3</v>
      </c>
      <c r="F2044">
        <v>30</v>
      </c>
      <c r="G2044" t="s">
        <v>59</v>
      </c>
      <c r="H2044" t="s">
        <v>57</v>
      </c>
      <c r="I2044" t="s">
        <v>26</v>
      </c>
      <c r="J2044">
        <v>3</v>
      </c>
      <c r="K2044">
        <v>7092</v>
      </c>
      <c r="L2044">
        <v>2</v>
      </c>
      <c r="M2044">
        <v>16200</v>
      </c>
      <c r="N2044">
        <v>23292</v>
      </c>
      <c r="O2044" t="s">
        <v>27</v>
      </c>
      <c r="P2044">
        <v>4</v>
      </c>
      <c r="Q2044" t="s">
        <v>41</v>
      </c>
      <c r="R2044">
        <v>6</v>
      </c>
    </row>
    <row r="2045" spans="1:18">
      <c r="A2045" s="9">
        <v>2044</v>
      </c>
      <c r="B2045">
        <v>205</v>
      </c>
      <c r="C2045">
        <v>3</v>
      </c>
      <c r="D2045" t="s">
        <v>33</v>
      </c>
      <c r="E2045">
        <v>14</v>
      </c>
      <c r="F2045">
        <v>21</v>
      </c>
      <c r="G2045" t="s">
        <v>72</v>
      </c>
      <c r="H2045" t="s">
        <v>31</v>
      </c>
      <c r="I2045" t="s">
        <v>40</v>
      </c>
      <c r="J2045">
        <v>1</v>
      </c>
      <c r="K2045">
        <v>3080</v>
      </c>
      <c r="L2045">
        <v>1</v>
      </c>
      <c r="M2045">
        <v>1240</v>
      </c>
      <c r="N2045">
        <v>4320</v>
      </c>
      <c r="O2045" t="s">
        <v>46</v>
      </c>
      <c r="P2045">
        <v>2</v>
      </c>
      <c r="Q2045" t="s">
        <v>28</v>
      </c>
      <c r="R2045">
        <v>4</v>
      </c>
    </row>
    <row r="2046" spans="1:18">
      <c r="A2046" s="9">
        <v>2045</v>
      </c>
      <c r="B2046">
        <v>248</v>
      </c>
      <c r="C2046">
        <v>2</v>
      </c>
      <c r="D2046" t="s">
        <v>29</v>
      </c>
      <c r="E2046">
        <v>7</v>
      </c>
      <c r="F2046">
        <v>42</v>
      </c>
      <c r="G2046" t="s">
        <v>98</v>
      </c>
      <c r="H2046" t="s">
        <v>25</v>
      </c>
      <c r="I2046" t="s">
        <v>26</v>
      </c>
      <c r="J2046">
        <v>1</v>
      </c>
      <c r="K2046">
        <v>490</v>
      </c>
      <c r="L2046">
        <v>2</v>
      </c>
      <c r="M2046">
        <v>4400</v>
      </c>
      <c r="N2046">
        <v>4890</v>
      </c>
      <c r="O2046" t="s">
        <v>27</v>
      </c>
      <c r="P2046">
        <v>3</v>
      </c>
      <c r="Q2046" t="s">
        <v>35</v>
      </c>
      <c r="R2046">
        <v>2</v>
      </c>
    </row>
    <row r="2047" spans="1:18">
      <c r="A2047" s="9">
        <v>2046</v>
      </c>
      <c r="B2047">
        <v>74</v>
      </c>
      <c r="C2047">
        <v>3</v>
      </c>
      <c r="D2047" t="s">
        <v>33</v>
      </c>
      <c r="E2047">
        <v>14</v>
      </c>
      <c r="F2047">
        <v>37</v>
      </c>
      <c r="G2047" t="s">
        <v>75</v>
      </c>
      <c r="H2047" t="s">
        <v>25</v>
      </c>
      <c r="I2047" t="s">
        <v>26</v>
      </c>
      <c r="J2047">
        <v>2</v>
      </c>
      <c r="K2047">
        <v>1582</v>
      </c>
      <c r="L2047">
        <v>2</v>
      </c>
      <c r="M2047">
        <v>1900</v>
      </c>
      <c r="N2047">
        <v>3482</v>
      </c>
      <c r="O2047" t="s">
        <v>27</v>
      </c>
      <c r="P2047">
        <v>1</v>
      </c>
      <c r="Q2047" t="s">
        <v>32</v>
      </c>
      <c r="R2047">
        <v>1</v>
      </c>
    </row>
    <row r="2048" spans="1:18">
      <c r="A2048" s="9">
        <v>2047</v>
      </c>
      <c r="B2048">
        <v>178</v>
      </c>
      <c r="C2048">
        <v>2</v>
      </c>
      <c r="D2048" t="s">
        <v>29</v>
      </c>
      <c r="E2048">
        <v>7</v>
      </c>
      <c r="F2048">
        <v>50</v>
      </c>
      <c r="G2048" t="s">
        <v>70</v>
      </c>
      <c r="H2048" t="s">
        <v>31</v>
      </c>
      <c r="I2048" t="s">
        <v>26</v>
      </c>
      <c r="J2048">
        <v>1</v>
      </c>
      <c r="K2048">
        <v>686</v>
      </c>
      <c r="L2048">
        <v>1</v>
      </c>
      <c r="M2048">
        <v>2450</v>
      </c>
      <c r="N2048">
        <v>3136</v>
      </c>
      <c r="O2048" t="s">
        <v>27</v>
      </c>
      <c r="P2048">
        <v>3</v>
      </c>
      <c r="Q2048" t="s">
        <v>35</v>
      </c>
      <c r="R2048">
        <v>2</v>
      </c>
    </row>
    <row r="2049" spans="1:18">
      <c r="A2049" s="9">
        <v>2048</v>
      </c>
      <c r="B2049">
        <v>137</v>
      </c>
      <c r="C2049">
        <v>2</v>
      </c>
      <c r="D2049" t="s">
        <v>29</v>
      </c>
      <c r="E2049">
        <v>7</v>
      </c>
      <c r="F2049">
        <v>59</v>
      </c>
      <c r="G2049" t="s">
        <v>103</v>
      </c>
      <c r="H2049" t="s">
        <v>25</v>
      </c>
      <c r="I2049" t="s">
        <v>26</v>
      </c>
      <c r="J2049">
        <v>2</v>
      </c>
      <c r="K2049">
        <v>7266</v>
      </c>
      <c r="L2049">
        <v>2</v>
      </c>
      <c r="M2049">
        <v>8040</v>
      </c>
      <c r="N2049">
        <v>15306</v>
      </c>
      <c r="O2049" t="s">
        <v>27</v>
      </c>
      <c r="P2049">
        <v>4</v>
      </c>
      <c r="Q2049" t="s">
        <v>41</v>
      </c>
      <c r="R2049">
        <v>6</v>
      </c>
    </row>
    <row r="2050" spans="1:18">
      <c r="A2050" s="9">
        <v>2049</v>
      </c>
      <c r="B2050">
        <v>46</v>
      </c>
      <c r="C2050">
        <v>1</v>
      </c>
      <c r="D2050" t="s">
        <v>37</v>
      </c>
      <c r="E2050">
        <v>3</v>
      </c>
      <c r="F2050">
        <v>47</v>
      </c>
      <c r="G2050" t="s">
        <v>56</v>
      </c>
      <c r="H2050" t="s">
        <v>57</v>
      </c>
      <c r="I2050" t="s">
        <v>26</v>
      </c>
      <c r="J2050">
        <v>2</v>
      </c>
      <c r="K2050">
        <v>1704</v>
      </c>
      <c r="L2050">
        <v>1</v>
      </c>
      <c r="M2050">
        <v>4740</v>
      </c>
      <c r="N2050">
        <v>6444</v>
      </c>
      <c r="O2050" t="s">
        <v>27</v>
      </c>
      <c r="P2050">
        <v>2</v>
      </c>
      <c r="Q2050" t="s">
        <v>28</v>
      </c>
      <c r="R2050">
        <v>4</v>
      </c>
    </row>
    <row r="2051" spans="1:18">
      <c r="A2051" s="9">
        <v>2050</v>
      </c>
      <c r="B2051">
        <v>119</v>
      </c>
      <c r="C2051">
        <v>4</v>
      </c>
      <c r="D2051" t="s">
        <v>23</v>
      </c>
      <c r="E2051">
        <v>30</v>
      </c>
      <c r="F2051">
        <v>29</v>
      </c>
      <c r="G2051" t="s">
        <v>68</v>
      </c>
      <c r="H2051" t="s">
        <v>31</v>
      </c>
      <c r="I2051" t="s">
        <v>40</v>
      </c>
      <c r="J2051">
        <v>3</v>
      </c>
      <c r="K2051">
        <v>40080</v>
      </c>
      <c r="L2051">
        <v>1</v>
      </c>
      <c r="M2051">
        <v>1360</v>
      </c>
      <c r="N2051">
        <v>41440</v>
      </c>
      <c r="O2051" t="s">
        <v>27</v>
      </c>
      <c r="P2051">
        <v>2</v>
      </c>
      <c r="Q2051" t="s">
        <v>28</v>
      </c>
      <c r="R2051">
        <v>4</v>
      </c>
    </row>
    <row r="2052" spans="1:18">
      <c r="A2052" s="9">
        <v>2051</v>
      </c>
      <c r="B2052">
        <v>72</v>
      </c>
      <c r="C2052">
        <v>2</v>
      </c>
      <c r="D2052" t="s">
        <v>29</v>
      </c>
      <c r="E2052">
        <v>7</v>
      </c>
      <c r="F2052">
        <v>26</v>
      </c>
      <c r="G2052" t="s">
        <v>100</v>
      </c>
      <c r="H2052" t="s">
        <v>44</v>
      </c>
      <c r="I2052" t="s">
        <v>40</v>
      </c>
      <c r="J2052">
        <v>2</v>
      </c>
      <c r="K2052">
        <v>4242</v>
      </c>
      <c r="L2052">
        <v>2</v>
      </c>
      <c r="M2052">
        <v>2640</v>
      </c>
      <c r="N2052">
        <v>6882</v>
      </c>
      <c r="O2052" t="s">
        <v>46</v>
      </c>
      <c r="P2052">
        <v>4</v>
      </c>
      <c r="Q2052" t="s">
        <v>41</v>
      </c>
      <c r="R2052">
        <v>6</v>
      </c>
    </row>
    <row r="2053" spans="1:18">
      <c r="A2053" s="9">
        <v>2052</v>
      </c>
      <c r="B2053">
        <v>232</v>
      </c>
      <c r="C2053">
        <v>2</v>
      </c>
      <c r="D2053" t="s">
        <v>29</v>
      </c>
      <c r="E2053">
        <v>7</v>
      </c>
      <c r="F2053">
        <v>66</v>
      </c>
      <c r="G2053" t="s">
        <v>86</v>
      </c>
      <c r="H2053" t="s">
        <v>31</v>
      </c>
      <c r="I2053" t="s">
        <v>64</v>
      </c>
      <c r="J2053">
        <v>2</v>
      </c>
      <c r="K2053">
        <v>483</v>
      </c>
      <c r="L2053">
        <v>1</v>
      </c>
      <c r="M2053">
        <v>940</v>
      </c>
      <c r="N2053">
        <v>1423</v>
      </c>
      <c r="O2053" t="s">
        <v>46</v>
      </c>
      <c r="P2053">
        <v>1</v>
      </c>
      <c r="Q2053" t="s">
        <v>32</v>
      </c>
      <c r="R2053">
        <v>1</v>
      </c>
    </row>
    <row r="2054" spans="1:18">
      <c r="A2054" s="9">
        <v>2053</v>
      </c>
      <c r="B2054">
        <v>9</v>
      </c>
      <c r="C2054">
        <v>1</v>
      </c>
      <c r="D2054" t="s">
        <v>37</v>
      </c>
      <c r="E2054">
        <v>3</v>
      </c>
      <c r="F2054">
        <v>15</v>
      </c>
      <c r="G2054" t="s">
        <v>84</v>
      </c>
      <c r="H2054" t="s">
        <v>44</v>
      </c>
      <c r="I2054" t="s">
        <v>40</v>
      </c>
      <c r="J2054">
        <v>3</v>
      </c>
      <c r="K2054">
        <v>14310</v>
      </c>
      <c r="L2054">
        <v>1</v>
      </c>
      <c r="M2054">
        <v>4800</v>
      </c>
      <c r="N2054">
        <v>19110</v>
      </c>
      <c r="O2054" t="s">
        <v>27</v>
      </c>
      <c r="P2054">
        <v>4</v>
      </c>
      <c r="Q2054" t="s">
        <v>41</v>
      </c>
      <c r="R2054">
        <v>6</v>
      </c>
    </row>
    <row r="2055" spans="1:18">
      <c r="A2055" s="9">
        <v>2054</v>
      </c>
      <c r="B2055">
        <v>42</v>
      </c>
      <c r="C2055">
        <v>1</v>
      </c>
      <c r="D2055" t="s">
        <v>37</v>
      </c>
      <c r="E2055">
        <v>3</v>
      </c>
      <c r="F2055">
        <v>48</v>
      </c>
      <c r="G2055" t="s">
        <v>42</v>
      </c>
      <c r="H2055" t="s">
        <v>25</v>
      </c>
      <c r="I2055" t="s">
        <v>26</v>
      </c>
      <c r="J2055">
        <v>2</v>
      </c>
      <c r="K2055">
        <v>294</v>
      </c>
      <c r="L2055">
        <v>2</v>
      </c>
      <c r="M2055">
        <v>2440</v>
      </c>
      <c r="N2055">
        <v>2734</v>
      </c>
      <c r="O2055" t="s">
        <v>27</v>
      </c>
      <c r="P2055">
        <v>1</v>
      </c>
      <c r="Q2055" t="s">
        <v>32</v>
      </c>
      <c r="R2055">
        <v>1</v>
      </c>
    </row>
    <row r="2056" spans="1:18">
      <c r="A2056" s="9">
        <v>2055</v>
      </c>
      <c r="B2056">
        <v>131</v>
      </c>
      <c r="C2056">
        <v>2</v>
      </c>
      <c r="D2056" t="s">
        <v>29</v>
      </c>
      <c r="E2056">
        <v>7</v>
      </c>
      <c r="F2056">
        <v>57</v>
      </c>
      <c r="G2056" t="s">
        <v>30</v>
      </c>
      <c r="H2056" t="s">
        <v>31</v>
      </c>
      <c r="I2056" t="s">
        <v>26</v>
      </c>
      <c r="J2056">
        <v>3</v>
      </c>
      <c r="K2056">
        <v>22848</v>
      </c>
      <c r="L2056">
        <v>2</v>
      </c>
      <c r="M2056">
        <v>13800</v>
      </c>
      <c r="N2056">
        <v>36648</v>
      </c>
      <c r="O2056" t="s">
        <v>27</v>
      </c>
      <c r="P2056">
        <v>4</v>
      </c>
      <c r="Q2056" t="s">
        <v>41</v>
      </c>
      <c r="R2056">
        <v>6</v>
      </c>
    </row>
    <row r="2057" spans="1:18">
      <c r="A2057" s="9">
        <v>2056</v>
      </c>
      <c r="B2057">
        <v>168</v>
      </c>
      <c r="C2057">
        <v>2</v>
      </c>
      <c r="D2057" t="s">
        <v>29</v>
      </c>
      <c r="E2057">
        <v>7</v>
      </c>
      <c r="F2057">
        <v>8</v>
      </c>
      <c r="G2057" t="s">
        <v>106</v>
      </c>
      <c r="H2057" t="s">
        <v>31</v>
      </c>
      <c r="I2057" t="s">
        <v>40</v>
      </c>
      <c r="J2057">
        <v>1</v>
      </c>
      <c r="K2057">
        <v>1988</v>
      </c>
      <c r="L2057">
        <v>2</v>
      </c>
      <c r="M2057">
        <v>1600</v>
      </c>
      <c r="N2057">
        <v>3588</v>
      </c>
      <c r="O2057" t="s">
        <v>27</v>
      </c>
      <c r="P2057">
        <v>2</v>
      </c>
      <c r="Q2057" t="s">
        <v>28</v>
      </c>
      <c r="R2057">
        <v>4</v>
      </c>
    </row>
    <row r="2058" spans="1:18">
      <c r="A2058" s="9">
        <v>2057</v>
      </c>
      <c r="B2058">
        <v>237</v>
      </c>
      <c r="C2058">
        <v>4</v>
      </c>
      <c r="D2058" t="s">
        <v>23</v>
      </c>
      <c r="E2058">
        <v>30</v>
      </c>
      <c r="F2058">
        <v>33</v>
      </c>
      <c r="G2058" t="s">
        <v>34</v>
      </c>
      <c r="H2058" t="s">
        <v>25</v>
      </c>
      <c r="I2058" t="s">
        <v>26</v>
      </c>
      <c r="J2058">
        <v>3</v>
      </c>
      <c r="K2058">
        <v>81360</v>
      </c>
      <c r="L2058">
        <v>2</v>
      </c>
      <c r="M2058">
        <v>11760</v>
      </c>
      <c r="N2058">
        <v>93120</v>
      </c>
      <c r="O2058" t="s">
        <v>27</v>
      </c>
      <c r="P2058">
        <v>4</v>
      </c>
      <c r="Q2058" t="s">
        <v>41</v>
      </c>
      <c r="R2058">
        <v>6</v>
      </c>
    </row>
    <row r="2059" spans="1:18">
      <c r="A2059" s="9">
        <v>2058</v>
      </c>
      <c r="B2059">
        <v>297</v>
      </c>
      <c r="C2059">
        <v>2</v>
      </c>
      <c r="D2059" t="s">
        <v>29</v>
      </c>
      <c r="E2059">
        <v>7</v>
      </c>
      <c r="F2059">
        <v>40</v>
      </c>
      <c r="G2059" t="s">
        <v>69</v>
      </c>
      <c r="H2059" t="s">
        <v>31</v>
      </c>
      <c r="I2059" t="s">
        <v>26</v>
      </c>
      <c r="J2059">
        <v>2</v>
      </c>
      <c r="K2059">
        <v>4228</v>
      </c>
      <c r="L2059">
        <v>2</v>
      </c>
      <c r="M2059">
        <v>8960</v>
      </c>
      <c r="N2059">
        <v>13188</v>
      </c>
      <c r="O2059" t="s">
        <v>27</v>
      </c>
      <c r="P2059">
        <v>2</v>
      </c>
      <c r="Q2059" t="s">
        <v>28</v>
      </c>
      <c r="R2059">
        <v>4</v>
      </c>
    </row>
    <row r="2060" spans="1:18">
      <c r="A2060" s="9">
        <v>2059</v>
      </c>
      <c r="B2060">
        <v>205</v>
      </c>
      <c r="C2060">
        <v>4</v>
      </c>
      <c r="D2060" t="s">
        <v>23</v>
      </c>
      <c r="E2060">
        <v>30</v>
      </c>
      <c r="F2060">
        <v>67</v>
      </c>
      <c r="G2060" t="s">
        <v>63</v>
      </c>
      <c r="H2060" t="s">
        <v>31</v>
      </c>
      <c r="I2060" t="s">
        <v>64</v>
      </c>
      <c r="J2060">
        <v>2</v>
      </c>
      <c r="K2060">
        <v>24840</v>
      </c>
      <c r="L2060">
        <v>2</v>
      </c>
      <c r="M2060">
        <v>9240</v>
      </c>
      <c r="N2060">
        <v>34080</v>
      </c>
      <c r="O2060" t="s">
        <v>46</v>
      </c>
      <c r="P2060">
        <v>4</v>
      </c>
      <c r="Q2060" t="s">
        <v>41</v>
      </c>
      <c r="R2060">
        <v>6</v>
      </c>
    </row>
    <row r="2061" spans="1:18">
      <c r="A2061" s="9">
        <v>2060</v>
      </c>
      <c r="B2061">
        <v>156</v>
      </c>
      <c r="C2061">
        <v>3</v>
      </c>
      <c r="D2061" t="s">
        <v>33</v>
      </c>
      <c r="E2061">
        <v>14</v>
      </c>
      <c r="F2061">
        <v>51</v>
      </c>
      <c r="G2061" t="s">
        <v>51</v>
      </c>
      <c r="H2061" t="s">
        <v>25</v>
      </c>
      <c r="I2061" t="s">
        <v>26</v>
      </c>
      <c r="J2061">
        <v>1</v>
      </c>
      <c r="K2061">
        <v>602</v>
      </c>
      <c r="L2061">
        <v>1</v>
      </c>
      <c r="M2061">
        <v>1070</v>
      </c>
      <c r="N2061">
        <v>1672</v>
      </c>
      <c r="O2061" t="s">
        <v>27</v>
      </c>
      <c r="P2061">
        <v>1</v>
      </c>
      <c r="Q2061" t="s">
        <v>32</v>
      </c>
      <c r="R2061">
        <v>1</v>
      </c>
    </row>
    <row r="2062" spans="1:18">
      <c r="A2062" s="9">
        <v>2061</v>
      </c>
      <c r="B2062">
        <v>94</v>
      </c>
      <c r="C2062">
        <v>2</v>
      </c>
      <c r="D2062" t="s">
        <v>29</v>
      </c>
      <c r="E2062">
        <v>7</v>
      </c>
      <c r="F2062">
        <v>19</v>
      </c>
      <c r="G2062" t="s">
        <v>58</v>
      </c>
      <c r="H2062" t="s">
        <v>31</v>
      </c>
      <c r="I2062" t="s">
        <v>40</v>
      </c>
      <c r="J2062">
        <v>3</v>
      </c>
      <c r="K2062">
        <v>9800</v>
      </c>
      <c r="L2062">
        <v>1</v>
      </c>
      <c r="M2062">
        <v>500</v>
      </c>
      <c r="N2062">
        <v>10300</v>
      </c>
      <c r="O2062" t="s">
        <v>27</v>
      </c>
      <c r="P2062">
        <v>3</v>
      </c>
      <c r="Q2062" t="s">
        <v>35</v>
      </c>
      <c r="R2062">
        <v>2</v>
      </c>
    </row>
    <row r="2063" spans="1:18">
      <c r="A2063" s="9">
        <v>2062</v>
      </c>
      <c r="B2063">
        <v>176</v>
      </c>
      <c r="C2063">
        <v>2</v>
      </c>
      <c r="D2063" t="s">
        <v>29</v>
      </c>
      <c r="E2063">
        <v>7</v>
      </c>
      <c r="F2063">
        <v>12</v>
      </c>
      <c r="G2063" t="s">
        <v>50</v>
      </c>
      <c r="H2063" t="s">
        <v>31</v>
      </c>
      <c r="I2063" t="s">
        <v>40</v>
      </c>
      <c r="J2063">
        <v>1</v>
      </c>
      <c r="K2063">
        <v>5208</v>
      </c>
      <c r="L2063">
        <v>2</v>
      </c>
      <c r="M2063">
        <v>2400</v>
      </c>
      <c r="N2063">
        <v>7608</v>
      </c>
      <c r="O2063" t="s">
        <v>27</v>
      </c>
      <c r="P2063">
        <v>4</v>
      </c>
      <c r="Q2063" t="s">
        <v>41</v>
      </c>
      <c r="R2063">
        <v>6</v>
      </c>
    </row>
    <row r="2064" spans="1:18">
      <c r="A2064" s="9">
        <v>2063</v>
      </c>
      <c r="B2064">
        <v>12</v>
      </c>
      <c r="C2064">
        <v>4</v>
      </c>
      <c r="D2064" t="s">
        <v>23</v>
      </c>
      <c r="E2064">
        <v>30</v>
      </c>
      <c r="F2064">
        <v>17</v>
      </c>
      <c r="G2064" t="s">
        <v>60</v>
      </c>
      <c r="H2064" t="s">
        <v>31</v>
      </c>
      <c r="I2064" t="s">
        <v>40</v>
      </c>
      <c r="J2064">
        <v>3</v>
      </c>
      <c r="K2064">
        <v>32760</v>
      </c>
      <c r="L2064">
        <v>1</v>
      </c>
      <c r="M2064">
        <v>1240</v>
      </c>
      <c r="N2064">
        <v>34000</v>
      </c>
      <c r="O2064" t="s">
        <v>46</v>
      </c>
      <c r="P2064">
        <v>2</v>
      </c>
      <c r="Q2064" t="s">
        <v>28</v>
      </c>
      <c r="R2064">
        <v>4</v>
      </c>
    </row>
    <row r="2065" spans="1:18">
      <c r="A2065" s="9">
        <v>2064</v>
      </c>
      <c r="B2065">
        <v>264</v>
      </c>
      <c r="C2065">
        <v>2</v>
      </c>
      <c r="D2065" t="s">
        <v>29</v>
      </c>
      <c r="E2065">
        <v>7</v>
      </c>
      <c r="F2065">
        <v>68</v>
      </c>
      <c r="G2065" t="s">
        <v>81</v>
      </c>
      <c r="H2065" t="s">
        <v>25</v>
      </c>
      <c r="I2065" t="s">
        <v>82</v>
      </c>
      <c r="J2065">
        <v>1</v>
      </c>
      <c r="K2065">
        <v>1064</v>
      </c>
      <c r="L2065">
        <v>2</v>
      </c>
      <c r="M2065">
        <v>8480</v>
      </c>
      <c r="N2065">
        <v>9544</v>
      </c>
      <c r="O2065" t="s">
        <v>83</v>
      </c>
      <c r="P2065">
        <v>2</v>
      </c>
      <c r="Q2065" t="s">
        <v>28</v>
      </c>
      <c r="R2065">
        <v>4</v>
      </c>
    </row>
    <row r="2066" spans="1:18">
      <c r="A2066" s="9">
        <v>2065</v>
      </c>
      <c r="B2066">
        <v>91</v>
      </c>
      <c r="C2066">
        <v>2</v>
      </c>
      <c r="D2066" t="s">
        <v>29</v>
      </c>
      <c r="E2066">
        <v>7</v>
      </c>
      <c r="F2066">
        <v>31</v>
      </c>
      <c r="G2066" t="s">
        <v>74</v>
      </c>
      <c r="H2066" t="s">
        <v>25</v>
      </c>
      <c r="I2066" t="s">
        <v>26</v>
      </c>
      <c r="J2066">
        <v>1</v>
      </c>
      <c r="K2066">
        <v>308</v>
      </c>
      <c r="L2066">
        <v>1</v>
      </c>
      <c r="M2066">
        <v>1560</v>
      </c>
      <c r="N2066">
        <v>1868</v>
      </c>
      <c r="O2066" t="s">
        <v>27</v>
      </c>
      <c r="P2066">
        <v>1</v>
      </c>
      <c r="Q2066" t="s">
        <v>32</v>
      </c>
      <c r="R2066">
        <v>1</v>
      </c>
    </row>
    <row r="2067" spans="1:18">
      <c r="A2067" s="9">
        <v>2066</v>
      </c>
      <c r="B2067">
        <v>135</v>
      </c>
      <c r="C2067">
        <v>2</v>
      </c>
      <c r="D2067" t="s">
        <v>29</v>
      </c>
      <c r="E2067">
        <v>7</v>
      </c>
      <c r="F2067">
        <v>50</v>
      </c>
      <c r="G2067" t="s">
        <v>70</v>
      </c>
      <c r="H2067" t="s">
        <v>31</v>
      </c>
      <c r="I2067" t="s">
        <v>26</v>
      </c>
      <c r="J2067">
        <v>2</v>
      </c>
      <c r="K2067">
        <v>1820</v>
      </c>
      <c r="L2067">
        <v>2</v>
      </c>
      <c r="M2067">
        <v>4900</v>
      </c>
      <c r="N2067">
        <v>6720</v>
      </c>
      <c r="O2067" t="s">
        <v>27</v>
      </c>
      <c r="P2067">
        <v>3</v>
      </c>
      <c r="Q2067" t="s">
        <v>35</v>
      </c>
      <c r="R2067">
        <v>2</v>
      </c>
    </row>
    <row r="2068" spans="1:18">
      <c r="A2068" s="9">
        <v>2067</v>
      </c>
      <c r="B2068">
        <v>26</v>
      </c>
      <c r="C2068">
        <v>1</v>
      </c>
      <c r="D2068" t="s">
        <v>37</v>
      </c>
      <c r="E2068">
        <v>3</v>
      </c>
      <c r="F2068">
        <v>18</v>
      </c>
      <c r="G2068" t="s">
        <v>96</v>
      </c>
      <c r="H2068" t="s">
        <v>25</v>
      </c>
      <c r="I2068" t="s">
        <v>40</v>
      </c>
      <c r="J2068">
        <v>2</v>
      </c>
      <c r="K2068">
        <v>573</v>
      </c>
      <c r="L2068">
        <v>2</v>
      </c>
      <c r="M2068">
        <v>320</v>
      </c>
      <c r="N2068">
        <v>893</v>
      </c>
      <c r="O2068" t="s">
        <v>46</v>
      </c>
      <c r="P2068">
        <v>1</v>
      </c>
      <c r="Q2068" t="s">
        <v>32</v>
      </c>
      <c r="R2068">
        <v>1</v>
      </c>
    </row>
    <row r="2069" spans="1:18">
      <c r="A2069" s="9">
        <v>2068</v>
      </c>
      <c r="B2069">
        <v>12</v>
      </c>
      <c r="C2069">
        <v>4</v>
      </c>
      <c r="D2069" t="s">
        <v>23</v>
      </c>
      <c r="E2069">
        <v>30</v>
      </c>
      <c r="F2069">
        <v>54</v>
      </c>
      <c r="G2069" t="s">
        <v>73</v>
      </c>
      <c r="H2069" t="s">
        <v>57</v>
      </c>
      <c r="I2069" t="s">
        <v>26</v>
      </c>
      <c r="J2069">
        <v>2</v>
      </c>
      <c r="K2069">
        <v>10200</v>
      </c>
      <c r="L2069">
        <v>1</v>
      </c>
      <c r="M2069">
        <v>7120</v>
      </c>
      <c r="N2069">
        <v>17320</v>
      </c>
      <c r="O2069" t="s">
        <v>27</v>
      </c>
      <c r="P2069">
        <v>2</v>
      </c>
      <c r="Q2069" t="s">
        <v>28</v>
      </c>
      <c r="R2069">
        <v>4</v>
      </c>
    </row>
    <row r="2070" spans="1:18">
      <c r="A2070" s="9">
        <v>2069</v>
      </c>
      <c r="B2070">
        <v>172</v>
      </c>
      <c r="C2070">
        <v>4</v>
      </c>
      <c r="D2070" t="s">
        <v>23</v>
      </c>
      <c r="E2070">
        <v>30</v>
      </c>
      <c r="F2070">
        <v>5</v>
      </c>
      <c r="G2070" t="s">
        <v>95</v>
      </c>
      <c r="H2070" t="s">
        <v>25</v>
      </c>
      <c r="I2070" t="s">
        <v>40</v>
      </c>
      <c r="J2070">
        <v>3</v>
      </c>
      <c r="K2070">
        <v>61020</v>
      </c>
      <c r="L2070">
        <v>1</v>
      </c>
      <c r="M2070">
        <v>1800</v>
      </c>
      <c r="N2070">
        <v>62820</v>
      </c>
      <c r="O2070" t="s">
        <v>27</v>
      </c>
      <c r="P2070">
        <v>4</v>
      </c>
      <c r="Q2070" t="s">
        <v>41</v>
      </c>
      <c r="R2070">
        <v>6</v>
      </c>
    </row>
    <row r="2071" spans="1:18">
      <c r="A2071" s="9">
        <v>2070</v>
      </c>
      <c r="B2071">
        <v>35</v>
      </c>
      <c r="C2071">
        <v>4</v>
      </c>
      <c r="D2071" t="s">
        <v>23</v>
      </c>
      <c r="E2071">
        <v>30</v>
      </c>
      <c r="F2071">
        <v>60</v>
      </c>
      <c r="G2071" t="s">
        <v>104</v>
      </c>
      <c r="H2071" t="s">
        <v>44</v>
      </c>
      <c r="I2071" t="s">
        <v>105</v>
      </c>
      <c r="J2071">
        <v>2</v>
      </c>
      <c r="K2071">
        <v>2970</v>
      </c>
      <c r="L2071">
        <v>1</v>
      </c>
      <c r="M2071">
        <v>840</v>
      </c>
      <c r="N2071">
        <v>3810</v>
      </c>
      <c r="O2071" t="s">
        <v>83</v>
      </c>
      <c r="P2071">
        <v>1</v>
      </c>
      <c r="Q2071" t="s">
        <v>32</v>
      </c>
      <c r="R2071">
        <v>1</v>
      </c>
    </row>
    <row r="2072" spans="1:18">
      <c r="A2072" s="9">
        <v>2071</v>
      </c>
      <c r="B2072">
        <v>90</v>
      </c>
      <c r="C2072">
        <v>2</v>
      </c>
      <c r="D2072" t="s">
        <v>29</v>
      </c>
      <c r="E2072">
        <v>7</v>
      </c>
      <c r="F2072">
        <v>57</v>
      </c>
      <c r="G2072" t="s">
        <v>30</v>
      </c>
      <c r="H2072" t="s">
        <v>31</v>
      </c>
      <c r="I2072" t="s">
        <v>26</v>
      </c>
      <c r="J2072">
        <v>2</v>
      </c>
      <c r="K2072">
        <v>5264</v>
      </c>
      <c r="L2072">
        <v>2</v>
      </c>
      <c r="M2072">
        <v>9200</v>
      </c>
      <c r="N2072">
        <v>14464</v>
      </c>
      <c r="O2072" t="s">
        <v>27</v>
      </c>
      <c r="P2072">
        <v>2</v>
      </c>
      <c r="Q2072" t="s">
        <v>28</v>
      </c>
      <c r="R2072">
        <v>4</v>
      </c>
    </row>
    <row r="2073" spans="1:18">
      <c r="A2073" s="9">
        <v>2072</v>
      </c>
      <c r="B2073">
        <v>146</v>
      </c>
      <c r="C2073">
        <v>4</v>
      </c>
      <c r="D2073" t="s">
        <v>23</v>
      </c>
      <c r="E2073">
        <v>30</v>
      </c>
      <c r="F2073">
        <v>26</v>
      </c>
      <c r="G2073" t="s">
        <v>100</v>
      </c>
      <c r="H2073" t="s">
        <v>44</v>
      </c>
      <c r="I2073" t="s">
        <v>40</v>
      </c>
      <c r="J2073">
        <v>3</v>
      </c>
      <c r="K2073">
        <v>11520</v>
      </c>
      <c r="L2073">
        <v>2</v>
      </c>
      <c r="M2073">
        <v>880</v>
      </c>
      <c r="N2073">
        <v>12400</v>
      </c>
      <c r="O2073" t="s">
        <v>46</v>
      </c>
      <c r="P2073">
        <v>3</v>
      </c>
      <c r="Q2073" t="s">
        <v>35</v>
      </c>
      <c r="R2073">
        <v>2</v>
      </c>
    </row>
    <row r="2074" spans="1:18">
      <c r="A2074" s="9">
        <v>2073</v>
      </c>
      <c r="B2074">
        <v>148</v>
      </c>
      <c r="C2074">
        <v>1</v>
      </c>
      <c r="D2074" t="s">
        <v>37</v>
      </c>
      <c r="E2074">
        <v>3</v>
      </c>
      <c r="F2074">
        <v>12</v>
      </c>
      <c r="G2074" t="s">
        <v>50</v>
      </c>
      <c r="H2074" t="s">
        <v>31</v>
      </c>
      <c r="I2074" t="s">
        <v>40</v>
      </c>
      <c r="J2074">
        <v>2</v>
      </c>
      <c r="K2074">
        <v>1932</v>
      </c>
      <c r="L2074">
        <v>2</v>
      </c>
      <c r="M2074">
        <v>1600</v>
      </c>
      <c r="N2074">
        <v>3532</v>
      </c>
      <c r="O2074" t="s">
        <v>27</v>
      </c>
      <c r="P2074">
        <v>2</v>
      </c>
      <c r="Q2074" t="s">
        <v>28</v>
      </c>
      <c r="R2074">
        <v>4</v>
      </c>
    </row>
    <row r="2075" spans="1:18">
      <c r="A2075" s="9">
        <v>2074</v>
      </c>
      <c r="B2075">
        <v>214</v>
      </c>
      <c r="C2075">
        <v>2</v>
      </c>
      <c r="D2075" t="s">
        <v>29</v>
      </c>
      <c r="E2075">
        <v>7</v>
      </c>
      <c r="F2075">
        <v>42</v>
      </c>
      <c r="G2075" t="s">
        <v>98</v>
      </c>
      <c r="H2075" t="s">
        <v>25</v>
      </c>
      <c r="I2075" t="s">
        <v>26</v>
      </c>
      <c r="J2075">
        <v>3</v>
      </c>
      <c r="K2075">
        <v>2478</v>
      </c>
      <c r="L2075">
        <v>1</v>
      </c>
      <c r="M2075">
        <v>2200</v>
      </c>
      <c r="N2075">
        <v>4678</v>
      </c>
      <c r="O2075" t="s">
        <v>27</v>
      </c>
      <c r="P2075">
        <v>3</v>
      </c>
      <c r="Q2075" t="s">
        <v>35</v>
      </c>
      <c r="R2075">
        <v>2</v>
      </c>
    </row>
    <row r="2076" spans="1:18">
      <c r="A2076" s="9">
        <v>2075</v>
      </c>
      <c r="B2076">
        <v>210</v>
      </c>
      <c r="C2076">
        <v>4</v>
      </c>
      <c r="D2076" t="s">
        <v>23</v>
      </c>
      <c r="E2076">
        <v>30</v>
      </c>
      <c r="F2076">
        <v>9</v>
      </c>
      <c r="G2076" t="s">
        <v>43</v>
      </c>
      <c r="H2076" t="s">
        <v>44</v>
      </c>
      <c r="I2076" t="s">
        <v>40</v>
      </c>
      <c r="J2076">
        <v>1</v>
      </c>
      <c r="K2076">
        <v>1980</v>
      </c>
      <c r="L2076">
        <v>1</v>
      </c>
      <c r="M2076">
        <v>130</v>
      </c>
      <c r="N2076">
        <v>2110</v>
      </c>
      <c r="O2076" t="s">
        <v>27</v>
      </c>
      <c r="P2076">
        <v>1</v>
      </c>
      <c r="Q2076" t="s">
        <v>32</v>
      </c>
      <c r="R2076">
        <v>1</v>
      </c>
    </row>
    <row r="2077" spans="1:18">
      <c r="A2077" s="9">
        <v>2076</v>
      </c>
      <c r="B2077">
        <v>174</v>
      </c>
      <c r="C2077">
        <v>3</v>
      </c>
      <c r="D2077" t="s">
        <v>33</v>
      </c>
      <c r="E2077">
        <v>14</v>
      </c>
      <c r="F2077">
        <v>11</v>
      </c>
      <c r="G2077" t="s">
        <v>52</v>
      </c>
      <c r="H2077" t="s">
        <v>31</v>
      </c>
      <c r="I2077" t="s">
        <v>40</v>
      </c>
      <c r="J2077">
        <v>1</v>
      </c>
      <c r="K2077">
        <v>2604</v>
      </c>
      <c r="L2077">
        <v>1</v>
      </c>
      <c r="M2077">
        <v>280</v>
      </c>
      <c r="N2077">
        <v>2884</v>
      </c>
      <c r="O2077" t="s">
        <v>27</v>
      </c>
      <c r="P2077">
        <v>3</v>
      </c>
      <c r="Q2077" t="s">
        <v>35</v>
      </c>
      <c r="R2077">
        <v>2</v>
      </c>
    </row>
    <row r="2078" spans="1:18">
      <c r="A2078" s="9">
        <v>2077</v>
      </c>
      <c r="B2078">
        <v>17</v>
      </c>
      <c r="C2078">
        <v>4</v>
      </c>
      <c r="D2078" t="s">
        <v>23</v>
      </c>
      <c r="E2078">
        <v>30</v>
      </c>
      <c r="F2078">
        <v>35</v>
      </c>
      <c r="G2078" t="s">
        <v>48</v>
      </c>
      <c r="H2078" t="s">
        <v>25</v>
      </c>
      <c r="I2078" t="s">
        <v>26</v>
      </c>
      <c r="J2078">
        <v>3</v>
      </c>
      <c r="K2078">
        <v>7170</v>
      </c>
      <c r="L2078">
        <v>2</v>
      </c>
      <c r="M2078">
        <v>2400</v>
      </c>
      <c r="N2078">
        <v>9570</v>
      </c>
      <c r="O2078" t="s">
        <v>27</v>
      </c>
      <c r="P2078">
        <v>1</v>
      </c>
      <c r="Q2078" t="s">
        <v>32</v>
      </c>
      <c r="R2078">
        <v>1</v>
      </c>
    </row>
    <row r="2079" spans="1:18">
      <c r="A2079" s="9">
        <v>2078</v>
      </c>
      <c r="B2079">
        <v>60</v>
      </c>
      <c r="C2079">
        <v>4</v>
      </c>
      <c r="D2079" t="s">
        <v>23</v>
      </c>
      <c r="E2079">
        <v>30</v>
      </c>
      <c r="F2079">
        <v>66</v>
      </c>
      <c r="G2079" t="s">
        <v>86</v>
      </c>
      <c r="H2079" t="s">
        <v>31</v>
      </c>
      <c r="I2079" t="s">
        <v>64</v>
      </c>
      <c r="J2079">
        <v>1</v>
      </c>
      <c r="K2079">
        <v>810</v>
      </c>
      <c r="L2079">
        <v>2</v>
      </c>
      <c r="M2079">
        <v>1880</v>
      </c>
      <c r="N2079">
        <v>2690</v>
      </c>
      <c r="O2079" t="s">
        <v>46</v>
      </c>
      <c r="P2079">
        <v>1</v>
      </c>
      <c r="Q2079" t="s">
        <v>32</v>
      </c>
      <c r="R2079">
        <v>1</v>
      </c>
    </row>
    <row r="2080" spans="1:18">
      <c r="A2080" s="9">
        <v>2079</v>
      </c>
      <c r="B2080">
        <v>223</v>
      </c>
      <c r="C2080">
        <v>1</v>
      </c>
      <c r="D2080" t="s">
        <v>37</v>
      </c>
      <c r="E2080">
        <v>3</v>
      </c>
      <c r="F2080">
        <v>1</v>
      </c>
      <c r="G2080" t="s">
        <v>53</v>
      </c>
      <c r="H2080" t="s">
        <v>31</v>
      </c>
      <c r="I2080" t="s">
        <v>40</v>
      </c>
      <c r="J2080">
        <v>3</v>
      </c>
      <c r="K2080">
        <v>4464</v>
      </c>
      <c r="L2080">
        <v>2</v>
      </c>
      <c r="M2080">
        <v>3200</v>
      </c>
      <c r="N2080">
        <v>7664</v>
      </c>
      <c r="O2080" t="s">
        <v>27</v>
      </c>
      <c r="P2080">
        <v>2</v>
      </c>
      <c r="Q2080" t="s">
        <v>28</v>
      </c>
      <c r="R2080">
        <v>4</v>
      </c>
    </row>
    <row r="2081" spans="1:18">
      <c r="A2081" s="9">
        <v>2080</v>
      </c>
      <c r="B2081">
        <v>27</v>
      </c>
      <c r="C2081">
        <v>4</v>
      </c>
      <c r="D2081" t="s">
        <v>23</v>
      </c>
      <c r="E2081">
        <v>30</v>
      </c>
      <c r="F2081">
        <v>39</v>
      </c>
      <c r="G2081" t="s">
        <v>71</v>
      </c>
      <c r="H2081" t="s">
        <v>57</v>
      </c>
      <c r="I2081" t="s">
        <v>26</v>
      </c>
      <c r="J2081">
        <v>2</v>
      </c>
      <c r="K2081">
        <v>3510</v>
      </c>
      <c r="L2081">
        <v>1</v>
      </c>
      <c r="M2081">
        <v>979</v>
      </c>
      <c r="N2081">
        <v>4489</v>
      </c>
      <c r="O2081" t="s">
        <v>27</v>
      </c>
      <c r="P2081">
        <v>1</v>
      </c>
      <c r="Q2081" t="s">
        <v>32</v>
      </c>
      <c r="R2081">
        <v>1</v>
      </c>
    </row>
    <row r="2082" spans="1:18">
      <c r="A2082" s="9">
        <v>2081</v>
      </c>
      <c r="B2082">
        <v>62</v>
      </c>
      <c r="C2082">
        <v>1</v>
      </c>
      <c r="D2082" t="s">
        <v>37</v>
      </c>
      <c r="E2082">
        <v>3</v>
      </c>
      <c r="F2082">
        <v>17</v>
      </c>
      <c r="G2082" t="s">
        <v>60</v>
      </c>
      <c r="H2082" t="s">
        <v>31</v>
      </c>
      <c r="I2082" t="s">
        <v>40</v>
      </c>
      <c r="J2082">
        <v>1</v>
      </c>
      <c r="K2082">
        <v>1026</v>
      </c>
      <c r="L2082">
        <v>2</v>
      </c>
      <c r="M2082">
        <v>3720</v>
      </c>
      <c r="N2082">
        <v>4746</v>
      </c>
      <c r="O2082" t="s">
        <v>46</v>
      </c>
      <c r="P2082">
        <v>4</v>
      </c>
      <c r="Q2082" t="s">
        <v>41</v>
      </c>
      <c r="R2082">
        <v>6</v>
      </c>
    </row>
    <row r="2083" spans="1:18">
      <c r="A2083" s="9">
        <v>2082</v>
      </c>
      <c r="B2083">
        <v>215</v>
      </c>
      <c r="C2083">
        <v>4</v>
      </c>
      <c r="D2083" t="s">
        <v>23</v>
      </c>
      <c r="E2083">
        <v>30</v>
      </c>
      <c r="F2083">
        <v>32</v>
      </c>
      <c r="G2083" t="s">
        <v>93</v>
      </c>
      <c r="H2083" t="s">
        <v>25</v>
      </c>
      <c r="I2083" t="s">
        <v>26</v>
      </c>
      <c r="J2083">
        <v>3</v>
      </c>
      <c r="K2083">
        <v>33000</v>
      </c>
      <c r="L2083">
        <v>1</v>
      </c>
      <c r="M2083">
        <v>4320</v>
      </c>
      <c r="N2083">
        <v>37320</v>
      </c>
      <c r="O2083" t="s">
        <v>27</v>
      </c>
      <c r="P2083">
        <v>2</v>
      </c>
      <c r="Q2083" t="s">
        <v>28</v>
      </c>
      <c r="R2083">
        <v>4</v>
      </c>
    </row>
    <row r="2084" spans="1:18">
      <c r="A2084" s="9">
        <v>2083</v>
      </c>
      <c r="B2084">
        <v>245</v>
      </c>
      <c r="C2084">
        <v>3</v>
      </c>
      <c r="D2084" t="s">
        <v>33</v>
      </c>
      <c r="E2084">
        <v>14</v>
      </c>
      <c r="F2084">
        <v>11</v>
      </c>
      <c r="G2084" t="s">
        <v>52</v>
      </c>
      <c r="H2084" t="s">
        <v>31</v>
      </c>
      <c r="I2084" t="s">
        <v>40</v>
      </c>
      <c r="J2084">
        <v>3</v>
      </c>
      <c r="K2084">
        <v>10080</v>
      </c>
      <c r="L2084">
        <v>1</v>
      </c>
      <c r="M2084">
        <v>140</v>
      </c>
      <c r="N2084">
        <v>10220</v>
      </c>
      <c r="O2084" t="s">
        <v>27</v>
      </c>
      <c r="P2084">
        <v>1</v>
      </c>
      <c r="Q2084" t="s">
        <v>32</v>
      </c>
      <c r="R2084">
        <v>1</v>
      </c>
    </row>
    <row r="2085" spans="1:18">
      <c r="A2085" s="9">
        <v>2084</v>
      </c>
      <c r="B2085">
        <v>173</v>
      </c>
      <c r="C2085">
        <v>2</v>
      </c>
      <c r="D2085" t="s">
        <v>29</v>
      </c>
      <c r="E2085">
        <v>7</v>
      </c>
      <c r="F2085">
        <v>65</v>
      </c>
      <c r="G2085" t="s">
        <v>80</v>
      </c>
      <c r="H2085" t="s">
        <v>44</v>
      </c>
      <c r="I2085" t="s">
        <v>62</v>
      </c>
      <c r="J2085">
        <v>3</v>
      </c>
      <c r="K2085">
        <v>5852</v>
      </c>
      <c r="L2085">
        <v>2</v>
      </c>
      <c r="M2085">
        <v>12160</v>
      </c>
      <c r="N2085">
        <v>18012</v>
      </c>
      <c r="O2085" t="s">
        <v>46</v>
      </c>
      <c r="P2085">
        <v>2</v>
      </c>
      <c r="Q2085" t="s">
        <v>28</v>
      </c>
      <c r="R2085">
        <v>4</v>
      </c>
    </row>
    <row r="2086" spans="1:18">
      <c r="A2086" s="9">
        <v>2085</v>
      </c>
      <c r="B2086">
        <v>113</v>
      </c>
      <c r="C2086">
        <v>1</v>
      </c>
      <c r="D2086" t="s">
        <v>37</v>
      </c>
      <c r="E2086">
        <v>3</v>
      </c>
      <c r="F2086">
        <v>56</v>
      </c>
      <c r="G2086" t="s">
        <v>90</v>
      </c>
      <c r="H2086" t="s">
        <v>25</v>
      </c>
      <c r="I2086" t="s">
        <v>26</v>
      </c>
      <c r="J2086">
        <v>3</v>
      </c>
      <c r="K2086">
        <v>2310</v>
      </c>
      <c r="L2086">
        <v>2</v>
      </c>
      <c r="M2086">
        <v>4320</v>
      </c>
      <c r="N2086">
        <v>6630</v>
      </c>
      <c r="O2086" t="s">
        <v>27</v>
      </c>
      <c r="P2086">
        <v>3</v>
      </c>
      <c r="Q2086" t="s">
        <v>35</v>
      </c>
      <c r="R2086">
        <v>2</v>
      </c>
    </row>
    <row r="2087" spans="1:18">
      <c r="A2087" s="9">
        <v>2086</v>
      </c>
      <c r="B2087">
        <v>253</v>
      </c>
      <c r="C2087">
        <v>2</v>
      </c>
      <c r="D2087" t="s">
        <v>29</v>
      </c>
      <c r="E2087">
        <v>7</v>
      </c>
      <c r="F2087">
        <v>18</v>
      </c>
      <c r="G2087" t="s">
        <v>96</v>
      </c>
      <c r="H2087" t="s">
        <v>25</v>
      </c>
      <c r="I2087" t="s">
        <v>40</v>
      </c>
      <c r="J2087">
        <v>1</v>
      </c>
      <c r="K2087">
        <v>595</v>
      </c>
      <c r="L2087">
        <v>2</v>
      </c>
      <c r="M2087">
        <v>320</v>
      </c>
      <c r="N2087">
        <v>915</v>
      </c>
      <c r="O2087" t="s">
        <v>46</v>
      </c>
      <c r="P2087">
        <v>1</v>
      </c>
      <c r="Q2087" t="s">
        <v>32</v>
      </c>
      <c r="R2087">
        <v>1</v>
      </c>
    </row>
    <row r="2088" spans="1:18">
      <c r="A2088" s="9">
        <v>2087</v>
      </c>
      <c r="B2088">
        <v>262</v>
      </c>
      <c r="C2088">
        <v>4</v>
      </c>
      <c r="D2088" t="s">
        <v>23</v>
      </c>
      <c r="E2088">
        <v>30</v>
      </c>
      <c r="F2088">
        <v>64</v>
      </c>
      <c r="G2088" t="s">
        <v>79</v>
      </c>
      <c r="H2088" t="s">
        <v>44</v>
      </c>
      <c r="I2088" t="s">
        <v>62</v>
      </c>
      <c r="J2088">
        <v>1</v>
      </c>
      <c r="K2088">
        <v>1470</v>
      </c>
      <c r="L2088">
        <v>2</v>
      </c>
      <c r="M2088">
        <v>2680</v>
      </c>
      <c r="N2088">
        <v>4150</v>
      </c>
      <c r="O2088" t="s">
        <v>46</v>
      </c>
      <c r="P2088">
        <v>1</v>
      </c>
      <c r="Q2088" t="s">
        <v>32</v>
      </c>
      <c r="R2088">
        <v>1</v>
      </c>
    </row>
    <row r="2089" spans="1:18">
      <c r="A2089" s="9">
        <v>2088</v>
      </c>
      <c r="B2089">
        <v>3</v>
      </c>
      <c r="C2089">
        <v>4</v>
      </c>
      <c r="D2089" t="s">
        <v>23</v>
      </c>
      <c r="E2089">
        <v>30</v>
      </c>
      <c r="F2089">
        <v>21</v>
      </c>
      <c r="G2089" t="s">
        <v>72</v>
      </c>
      <c r="H2089" t="s">
        <v>31</v>
      </c>
      <c r="I2089" t="s">
        <v>40</v>
      </c>
      <c r="J2089">
        <v>2</v>
      </c>
      <c r="K2089">
        <v>4080</v>
      </c>
      <c r="L2089">
        <v>1</v>
      </c>
      <c r="M2089">
        <v>310</v>
      </c>
      <c r="N2089">
        <v>4390</v>
      </c>
      <c r="O2089" t="s">
        <v>46</v>
      </c>
      <c r="P2089">
        <v>1</v>
      </c>
      <c r="Q2089" t="s">
        <v>32</v>
      </c>
      <c r="R2089">
        <v>1</v>
      </c>
    </row>
    <row r="2090" spans="1:18">
      <c r="A2090" s="9">
        <v>2089</v>
      </c>
      <c r="B2090">
        <v>123</v>
      </c>
      <c r="C2090">
        <v>3</v>
      </c>
      <c r="D2090" t="s">
        <v>33</v>
      </c>
      <c r="E2090">
        <v>14</v>
      </c>
      <c r="F2090">
        <v>39</v>
      </c>
      <c r="G2090" t="s">
        <v>71</v>
      </c>
      <c r="H2090" t="s">
        <v>57</v>
      </c>
      <c r="I2090" t="s">
        <v>26</v>
      </c>
      <c r="J2090">
        <v>2</v>
      </c>
      <c r="K2090">
        <v>3276</v>
      </c>
      <c r="L2090">
        <v>2</v>
      </c>
      <c r="M2090">
        <v>3916</v>
      </c>
      <c r="N2090">
        <v>7192</v>
      </c>
      <c r="O2090" t="s">
        <v>27</v>
      </c>
      <c r="P2090">
        <v>3</v>
      </c>
      <c r="Q2090" t="s">
        <v>35</v>
      </c>
      <c r="R2090">
        <v>2</v>
      </c>
    </row>
    <row r="2091" spans="1:18">
      <c r="A2091" s="9">
        <v>2090</v>
      </c>
      <c r="B2091">
        <v>213</v>
      </c>
      <c r="C2091">
        <v>2</v>
      </c>
      <c r="D2091" t="s">
        <v>29</v>
      </c>
      <c r="E2091">
        <v>7</v>
      </c>
      <c r="F2091">
        <v>3</v>
      </c>
      <c r="G2091" t="s">
        <v>97</v>
      </c>
      <c r="H2091" t="s">
        <v>25</v>
      </c>
      <c r="I2091" t="s">
        <v>40</v>
      </c>
      <c r="J2091">
        <v>2</v>
      </c>
      <c r="K2091">
        <v>1904</v>
      </c>
      <c r="L2091">
        <v>2</v>
      </c>
      <c r="M2091">
        <v>2200</v>
      </c>
      <c r="N2091">
        <v>4104</v>
      </c>
      <c r="O2091" t="s">
        <v>27</v>
      </c>
      <c r="P2091">
        <v>3</v>
      </c>
      <c r="Q2091" t="s">
        <v>35</v>
      </c>
      <c r="R2091">
        <v>2</v>
      </c>
    </row>
    <row r="2092" spans="1:18">
      <c r="A2092" s="9">
        <v>2091</v>
      </c>
      <c r="B2092">
        <v>298</v>
      </c>
      <c r="C2092">
        <v>2</v>
      </c>
      <c r="D2092" t="s">
        <v>29</v>
      </c>
      <c r="E2092">
        <v>7</v>
      </c>
      <c r="F2092">
        <v>33</v>
      </c>
      <c r="G2092" t="s">
        <v>34</v>
      </c>
      <c r="H2092" t="s">
        <v>25</v>
      </c>
      <c r="I2092" t="s">
        <v>26</v>
      </c>
      <c r="J2092">
        <v>3</v>
      </c>
      <c r="K2092">
        <v>3164</v>
      </c>
      <c r="L2092">
        <v>2</v>
      </c>
      <c r="M2092">
        <v>1960</v>
      </c>
      <c r="N2092">
        <v>5124</v>
      </c>
      <c r="O2092" t="s">
        <v>27</v>
      </c>
      <c r="P2092">
        <v>1</v>
      </c>
      <c r="Q2092" t="s">
        <v>32</v>
      </c>
      <c r="R2092">
        <v>1</v>
      </c>
    </row>
    <row r="2093" spans="1:18">
      <c r="A2093" s="9">
        <v>2092</v>
      </c>
      <c r="B2093">
        <v>55</v>
      </c>
      <c r="C2093">
        <v>2</v>
      </c>
      <c r="D2093" t="s">
        <v>29</v>
      </c>
      <c r="E2093">
        <v>7</v>
      </c>
      <c r="F2093">
        <v>32</v>
      </c>
      <c r="G2093" t="s">
        <v>93</v>
      </c>
      <c r="H2093" t="s">
        <v>25</v>
      </c>
      <c r="I2093" t="s">
        <v>26</v>
      </c>
      <c r="J2093">
        <v>3</v>
      </c>
      <c r="K2093">
        <v>1925</v>
      </c>
      <c r="L2093">
        <v>1</v>
      </c>
      <c r="M2093">
        <v>1080</v>
      </c>
      <c r="N2093">
        <v>3005</v>
      </c>
      <c r="O2093" t="s">
        <v>27</v>
      </c>
      <c r="P2093">
        <v>1</v>
      </c>
      <c r="Q2093" t="s">
        <v>32</v>
      </c>
      <c r="R2093">
        <v>1</v>
      </c>
    </row>
    <row r="2094" spans="1:18">
      <c r="A2094" s="9">
        <v>2093</v>
      </c>
      <c r="B2094">
        <v>86</v>
      </c>
      <c r="C2094">
        <v>4</v>
      </c>
      <c r="D2094" t="s">
        <v>23</v>
      </c>
      <c r="E2094">
        <v>30</v>
      </c>
      <c r="F2094">
        <v>57</v>
      </c>
      <c r="G2094" t="s">
        <v>30</v>
      </c>
      <c r="H2094" t="s">
        <v>31</v>
      </c>
      <c r="I2094" t="s">
        <v>26</v>
      </c>
      <c r="J2094">
        <v>2</v>
      </c>
      <c r="K2094">
        <v>11280</v>
      </c>
      <c r="L2094">
        <v>1</v>
      </c>
      <c r="M2094">
        <v>2300</v>
      </c>
      <c r="N2094">
        <v>13580</v>
      </c>
      <c r="O2094" t="s">
        <v>27</v>
      </c>
      <c r="P2094">
        <v>3</v>
      </c>
      <c r="Q2094" t="s">
        <v>35</v>
      </c>
      <c r="R2094">
        <v>2</v>
      </c>
    </row>
    <row r="2095" spans="1:18">
      <c r="A2095" s="9">
        <v>2094</v>
      </c>
      <c r="B2095">
        <v>69</v>
      </c>
      <c r="C2095">
        <v>3</v>
      </c>
      <c r="D2095" t="s">
        <v>33</v>
      </c>
      <c r="E2095">
        <v>14</v>
      </c>
      <c r="F2095">
        <v>26</v>
      </c>
      <c r="G2095" t="s">
        <v>100</v>
      </c>
      <c r="H2095" t="s">
        <v>44</v>
      </c>
      <c r="I2095" t="s">
        <v>40</v>
      </c>
      <c r="J2095">
        <v>2</v>
      </c>
      <c r="K2095">
        <v>8484</v>
      </c>
      <c r="L2095">
        <v>2</v>
      </c>
      <c r="M2095">
        <v>2640</v>
      </c>
      <c r="N2095">
        <v>11124</v>
      </c>
      <c r="O2095" t="s">
        <v>46</v>
      </c>
      <c r="P2095">
        <v>4</v>
      </c>
      <c r="Q2095" t="s">
        <v>41</v>
      </c>
      <c r="R2095">
        <v>6</v>
      </c>
    </row>
    <row r="2096" spans="1:18">
      <c r="A2096" s="9">
        <v>2095</v>
      </c>
      <c r="B2096">
        <v>280</v>
      </c>
      <c r="C2096">
        <v>4</v>
      </c>
      <c r="D2096" t="s">
        <v>23</v>
      </c>
      <c r="E2096">
        <v>30</v>
      </c>
      <c r="F2096">
        <v>52</v>
      </c>
      <c r="G2096" t="s">
        <v>87</v>
      </c>
      <c r="H2096" t="s">
        <v>44</v>
      </c>
      <c r="I2096" t="s">
        <v>26</v>
      </c>
      <c r="J2096">
        <v>1</v>
      </c>
      <c r="K2096">
        <v>4080</v>
      </c>
      <c r="L2096">
        <v>2</v>
      </c>
      <c r="M2096">
        <v>9760</v>
      </c>
      <c r="N2096">
        <v>13840</v>
      </c>
      <c r="O2096" t="s">
        <v>27</v>
      </c>
      <c r="P2096">
        <v>2</v>
      </c>
      <c r="Q2096" t="s">
        <v>28</v>
      </c>
      <c r="R2096">
        <v>4</v>
      </c>
    </row>
    <row r="2097" spans="1:18">
      <c r="A2097" s="9">
        <v>2096</v>
      </c>
      <c r="B2097">
        <v>260</v>
      </c>
      <c r="C2097">
        <v>2</v>
      </c>
      <c r="D2097" t="s">
        <v>29</v>
      </c>
      <c r="E2097">
        <v>7</v>
      </c>
      <c r="F2097">
        <v>25</v>
      </c>
      <c r="G2097" t="s">
        <v>78</v>
      </c>
      <c r="H2097" t="s">
        <v>31</v>
      </c>
      <c r="I2097" t="s">
        <v>40</v>
      </c>
      <c r="J2097">
        <v>3</v>
      </c>
      <c r="K2097">
        <v>41160</v>
      </c>
      <c r="L2097">
        <v>2</v>
      </c>
      <c r="M2097">
        <v>4320</v>
      </c>
      <c r="N2097">
        <v>45480</v>
      </c>
      <c r="O2097" t="s">
        <v>46</v>
      </c>
      <c r="P2097">
        <v>4</v>
      </c>
      <c r="Q2097" t="s">
        <v>41</v>
      </c>
      <c r="R2097">
        <v>6</v>
      </c>
    </row>
    <row r="2098" spans="1:18">
      <c r="A2098" s="9">
        <v>2097</v>
      </c>
      <c r="B2098">
        <v>94</v>
      </c>
      <c r="C2098">
        <v>3</v>
      </c>
      <c r="D2098" t="s">
        <v>33</v>
      </c>
      <c r="E2098">
        <v>14</v>
      </c>
      <c r="F2098">
        <v>21</v>
      </c>
      <c r="G2098" t="s">
        <v>72</v>
      </c>
      <c r="H2098" t="s">
        <v>31</v>
      </c>
      <c r="I2098" t="s">
        <v>40</v>
      </c>
      <c r="J2098">
        <v>3</v>
      </c>
      <c r="K2098">
        <v>18424</v>
      </c>
      <c r="L2098">
        <v>2</v>
      </c>
      <c r="M2098">
        <v>2480</v>
      </c>
      <c r="N2098">
        <v>20904</v>
      </c>
      <c r="O2098" t="s">
        <v>46</v>
      </c>
      <c r="P2098">
        <v>2</v>
      </c>
      <c r="Q2098" t="s">
        <v>28</v>
      </c>
      <c r="R2098">
        <v>4</v>
      </c>
    </row>
    <row r="2099" spans="1:18">
      <c r="A2099" s="9">
        <v>2098</v>
      </c>
      <c r="B2099">
        <v>268</v>
      </c>
      <c r="C2099">
        <v>2</v>
      </c>
      <c r="D2099" t="s">
        <v>29</v>
      </c>
      <c r="E2099">
        <v>7</v>
      </c>
      <c r="F2099">
        <v>61</v>
      </c>
      <c r="G2099" t="s">
        <v>61</v>
      </c>
      <c r="H2099" t="s">
        <v>57</v>
      </c>
      <c r="I2099" t="s">
        <v>62</v>
      </c>
      <c r="J2099">
        <v>2</v>
      </c>
      <c r="K2099">
        <v>1008</v>
      </c>
      <c r="L2099">
        <v>2</v>
      </c>
      <c r="M2099">
        <v>5880</v>
      </c>
      <c r="N2099">
        <v>6888</v>
      </c>
      <c r="O2099" t="s">
        <v>46</v>
      </c>
      <c r="P2099">
        <v>3</v>
      </c>
      <c r="Q2099" t="s">
        <v>35</v>
      </c>
      <c r="R2099">
        <v>2</v>
      </c>
    </row>
    <row r="2100" spans="1:18">
      <c r="A2100" s="9">
        <v>2099</v>
      </c>
      <c r="B2100">
        <v>286</v>
      </c>
      <c r="C2100">
        <v>3</v>
      </c>
      <c r="D2100" t="s">
        <v>33</v>
      </c>
      <c r="E2100">
        <v>14</v>
      </c>
      <c r="F2100">
        <v>2</v>
      </c>
      <c r="G2100" t="s">
        <v>85</v>
      </c>
      <c r="H2100" t="s">
        <v>31</v>
      </c>
      <c r="I2100" t="s">
        <v>40</v>
      </c>
      <c r="J2100">
        <v>2</v>
      </c>
      <c r="K2100">
        <v>8736</v>
      </c>
      <c r="L2100">
        <v>2</v>
      </c>
      <c r="M2100">
        <v>3600</v>
      </c>
      <c r="N2100">
        <v>12336</v>
      </c>
      <c r="O2100" t="s">
        <v>27</v>
      </c>
      <c r="P2100">
        <v>2</v>
      </c>
      <c r="Q2100" t="s">
        <v>28</v>
      </c>
      <c r="R2100">
        <v>4</v>
      </c>
    </row>
    <row r="2101" spans="1:18">
      <c r="A2101" s="9">
        <v>2100</v>
      </c>
      <c r="B2101">
        <v>222</v>
      </c>
      <c r="C2101">
        <v>4</v>
      </c>
      <c r="D2101" t="s">
        <v>23</v>
      </c>
      <c r="E2101">
        <v>30</v>
      </c>
      <c r="F2101">
        <v>13</v>
      </c>
      <c r="G2101" t="s">
        <v>99</v>
      </c>
      <c r="H2101" t="s">
        <v>31</v>
      </c>
      <c r="I2101" t="s">
        <v>40</v>
      </c>
      <c r="J2101">
        <v>3</v>
      </c>
      <c r="K2101">
        <v>27000</v>
      </c>
      <c r="L2101">
        <v>2</v>
      </c>
      <c r="M2101">
        <v>2880</v>
      </c>
      <c r="N2101">
        <v>29880</v>
      </c>
      <c r="O2101" t="s">
        <v>27</v>
      </c>
      <c r="P2101">
        <v>4</v>
      </c>
      <c r="Q2101" t="s">
        <v>41</v>
      </c>
      <c r="R2101">
        <v>6</v>
      </c>
    </row>
    <row r="2102" spans="1:18">
      <c r="A2102" s="9">
        <v>2101</v>
      </c>
      <c r="B2102">
        <v>226</v>
      </c>
      <c r="C2102">
        <v>2</v>
      </c>
      <c r="D2102" t="s">
        <v>29</v>
      </c>
      <c r="E2102">
        <v>7</v>
      </c>
      <c r="F2102">
        <v>26</v>
      </c>
      <c r="G2102" t="s">
        <v>100</v>
      </c>
      <c r="H2102" t="s">
        <v>44</v>
      </c>
      <c r="I2102" t="s">
        <v>40</v>
      </c>
      <c r="J2102">
        <v>2</v>
      </c>
      <c r="K2102">
        <v>4242</v>
      </c>
      <c r="L2102">
        <v>2</v>
      </c>
      <c r="M2102">
        <v>2640</v>
      </c>
      <c r="N2102">
        <v>6882</v>
      </c>
      <c r="O2102" t="s">
        <v>46</v>
      </c>
      <c r="P2102">
        <v>4</v>
      </c>
      <c r="Q2102" t="s">
        <v>41</v>
      </c>
      <c r="R2102">
        <v>6</v>
      </c>
    </row>
    <row r="2103" spans="1:18">
      <c r="A2103" s="9">
        <v>2102</v>
      </c>
      <c r="B2103">
        <v>285</v>
      </c>
      <c r="C2103">
        <v>4</v>
      </c>
      <c r="D2103" t="s">
        <v>23</v>
      </c>
      <c r="E2103">
        <v>30</v>
      </c>
      <c r="F2103">
        <v>38</v>
      </c>
      <c r="G2103" t="s">
        <v>36</v>
      </c>
      <c r="H2103" t="s">
        <v>25</v>
      </c>
      <c r="I2103" t="s">
        <v>26</v>
      </c>
      <c r="J2103">
        <v>3</v>
      </c>
      <c r="K2103">
        <v>11700</v>
      </c>
      <c r="L2103">
        <v>1</v>
      </c>
      <c r="M2103">
        <v>2200</v>
      </c>
      <c r="N2103">
        <v>13900</v>
      </c>
      <c r="O2103" t="s">
        <v>27</v>
      </c>
      <c r="P2103">
        <v>3</v>
      </c>
      <c r="Q2103" t="s">
        <v>35</v>
      </c>
      <c r="R2103">
        <v>2</v>
      </c>
    </row>
    <row r="2104" spans="1:18">
      <c r="A2104" s="9">
        <v>2103</v>
      </c>
      <c r="B2104">
        <v>156</v>
      </c>
      <c r="C2104">
        <v>4</v>
      </c>
      <c r="D2104" t="s">
        <v>23</v>
      </c>
      <c r="E2104">
        <v>30</v>
      </c>
      <c r="F2104">
        <v>14</v>
      </c>
      <c r="G2104" t="s">
        <v>108</v>
      </c>
      <c r="H2104" t="s">
        <v>31</v>
      </c>
      <c r="I2104" t="s">
        <v>40</v>
      </c>
      <c r="J2104">
        <v>2</v>
      </c>
      <c r="K2104">
        <v>19320</v>
      </c>
      <c r="L2104">
        <v>1</v>
      </c>
      <c r="M2104">
        <v>600</v>
      </c>
      <c r="N2104">
        <v>19920</v>
      </c>
      <c r="O2104" t="s">
        <v>27</v>
      </c>
      <c r="P2104">
        <v>2</v>
      </c>
      <c r="Q2104" t="s">
        <v>28</v>
      </c>
      <c r="R2104">
        <v>4</v>
      </c>
    </row>
    <row r="2105" spans="1:18">
      <c r="A2105" s="9">
        <v>2104</v>
      </c>
      <c r="B2105">
        <v>147</v>
      </c>
      <c r="C2105">
        <v>2</v>
      </c>
      <c r="D2105" t="s">
        <v>29</v>
      </c>
      <c r="E2105">
        <v>7</v>
      </c>
      <c r="F2105">
        <v>40</v>
      </c>
      <c r="G2105" t="s">
        <v>69</v>
      </c>
      <c r="H2105" t="s">
        <v>31</v>
      </c>
      <c r="I2105" t="s">
        <v>26</v>
      </c>
      <c r="J2105">
        <v>2</v>
      </c>
      <c r="K2105">
        <v>6342</v>
      </c>
      <c r="L2105">
        <v>1</v>
      </c>
      <c r="M2105">
        <v>6720</v>
      </c>
      <c r="N2105">
        <v>13062</v>
      </c>
      <c r="O2105" t="s">
        <v>27</v>
      </c>
      <c r="P2105">
        <v>4</v>
      </c>
      <c r="Q2105" t="s">
        <v>41</v>
      </c>
      <c r="R2105">
        <v>6</v>
      </c>
    </row>
    <row r="2106" spans="1:18">
      <c r="A2106" s="9">
        <v>2105</v>
      </c>
      <c r="B2106">
        <v>298</v>
      </c>
      <c r="C2106">
        <v>1</v>
      </c>
      <c r="D2106" t="s">
        <v>37</v>
      </c>
      <c r="E2106">
        <v>3</v>
      </c>
      <c r="F2106">
        <v>27</v>
      </c>
      <c r="G2106" t="s">
        <v>94</v>
      </c>
      <c r="H2106" t="s">
        <v>44</v>
      </c>
      <c r="I2106" t="s">
        <v>40</v>
      </c>
      <c r="J2106">
        <v>2</v>
      </c>
      <c r="K2106">
        <v>1032</v>
      </c>
      <c r="L2106">
        <v>2</v>
      </c>
      <c r="M2106">
        <v>1440</v>
      </c>
      <c r="N2106">
        <v>2472</v>
      </c>
      <c r="O2106" t="s">
        <v>27</v>
      </c>
      <c r="P2106">
        <v>3</v>
      </c>
      <c r="Q2106" t="s">
        <v>35</v>
      </c>
      <c r="R2106">
        <v>2</v>
      </c>
    </row>
    <row r="2107" spans="1:18">
      <c r="A2107" s="9">
        <v>2106</v>
      </c>
      <c r="B2107">
        <v>258</v>
      </c>
      <c r="C2107">
        <v>4</v>
      </c>
      <c r="D2107" t="s">
        <v>23</v>
      </c>
      <c r="E2107">
        <v>30</v>
      </c>
      <c r="F2107">
        <v>21</v>
      </c>
      <c r="G2107" t="s">
        <v>72</v>
      </c>
      <c r="H2107" t="s">
        <v>31</v>
      </c>
      <c r="I2107" t="s">
        <v>40</v>
      </c>
      <c r="J2107">
        <v>1</v>
      </c>
      <c r="K2107">
        <v>6600</v>
      </c>
      <c r="L2107">
        <v>1</v>
      </c>
      <c r="M2107">
        <v>1240</v>
      </c>
      <c r="N2107">
        <v>7840</v>
      </c>
      <c r="O2107" t="s">
        <v>46</v>
      </c>
      <c r="P2107">
        <v>2</v>
      </c>
      <c r="Q2107" t="s">
        <v>28</v>
      </c>
      <c r="R2107">
        <v>4</v>
      </c>
    </row>
    <row r="2108" spans="1:18">
      <c r="A2108" s="9">
        <v>2107</v>
      </c>
      <c r="B2108">
        <v>178</v>
      </c>
      <c r="C2108">
        <v>2</v>
      </c>
      <c r="D2108" t="s">
        <v>29</v>
      </c>
      <c r="E2108">
        <v>7</v>
      </c>
      <c r="F2108">
        <v>10</v>
      </c>
      <c r="G2108" t="s">
        <v>92</v>
      </c>
      <c r="H2108" t="s">
        <v>31</v>
      </c>
      <c r="I2108" t="s">
        <v>40</v>
      </c>
      <c r="J2108">
        <v>2</v>
      </c>
      <c r="K2108">
        <v>7560</v>
      </c>
      <c r="L2108">
        <v>2</v>
      </c>
      <c r="M2108">
        <v>1560</v>
      </c>
      <c r="N2108">
        <v>9120</v>
      </c>
      <c r="O2108" t="s">
        <v>27</v>
      </c>
      <c r="P2108">
        <v>4</v>
      </c>
      <c r="Q2108" t="s">
        <v>41</v>
      </c>
      <c r="R2108">
        <v>6</v>
      </c>
    </row>
    <row r="2109" spans="1:18">
      <c r="A2109" s="9">
        <v>2108</v>
      </c>
      <c r="B2109">
        <v>218</v>
      </c>
      <c r="C2109">
        <v>4</v>
      </c>
      <c r="D2109" t="s">
        <v>23</v>
      </c>
      <c r="E2109">
        <v>30</v>
      </c>
      <c r="F2109">
        <v>41</v>
      </c>
      <c r="G2109" t="s">
        <v>49</v>
      </c>
      <c r="H2109" t="s">
        <v>25</v>
      </c>
      <c r="I2109" t="s">
        <v>26</v>
      </c>
      <c r="J2109">
        <v>1</v>
      </c>
      <c r="K2109">
        <v>9900</v>
      </c>
      <c r="L2109">
        <v>1</v>
      </c>
      <c r="M2109">
        <v>11700</v>
      </c>
      <c r="N2109">
        <v>21600</v>
      </c>
      <c r="O2109" t="s">
        <v>27</v>
      </c>
      <c r="P2109">
        <v>4</v>
      </c>
      <c r="Q2109" t="s">
        <v>41</v>
      </c>
      <c r="R2109">
        <v>6</v>
      </c>
    </row>
    <row r="2110" spans="1:18">
      <c r="A2110" s="9">
        <v>2109</v>
      </c>
      <c r="B2110">
        <v>231</v>
      </c>
      <c r="C2110">
        <v>4</v>
      </c>
      <c r="D2110" t="s">
        <v>23</v>
      </c>
      <c r="E2110">
        <v>30</v>
      </c>
      <c r="F2110">
        <v>65</v>
      </c>
      <c r="G2110" t="s">
        <v>80</v>
      </c>
      <c r="H2110" t="s">
        <v>44</v>
      </c>
      <c r="I2110" t="s">
        <v>62</v>
      </c>
      <c r="J2110">
        <v>1</v>
      </c>
      <c r="K2110">
        <v>3000</v>
      </c>
      <c r="L2110">
        <v>1</v>
      </c>
      <c r="M2110">
        <v>3040</v>
      </c>
      <c r="N2110">
        <v>6040</v>
      </c>
      <c r="O2110" t="s">
        <v>46</v>
      </c>
      <c r="P2110">
        <v>3</v>
      </c>
      <c r="Q2110" t="s">
        <v>35</v>
      </c>
      <c r="R2110">
        <v>2</v>
      </c>
    </row>
    <row r="2111" spans="1:18">
      <c r="A2111" s="9">
        <v>2110</v>
      </c>
      <c r="B2111">
        <v>100</v>
      </c>
      <c r="C2111">
        <v>1</v>
      </c>
      <c r="D2111" t="s">
        <v>37</v>
      </c>
      <c r="E2111">
        <v>3</v>
      </c>
      <c r="F2111">
        <v>49</v>
      </c>
      <c r="G2111" t="s">
        <v>66</v>
      </c>
      <c r="H2111" t="s">
        <v>44</v>
      </c>
      <c r="I2111" t="s">
        <v>26</v>
      </c>
      <c r="J2111">
        <v>1</v>
      </c>
      <c r="K2111">
        <v>129</v>
      </c>
      <c r="L2111">
        <v>1</v>
      </c>
      <c r="M2111">
        <v>1220</v>
      </c>
      <c r="N2111">
        <v>1349</v>
      </c>
      <c r="O2111" t="s">
        <v>27</v>
      </c>
      <c r="P2111">
        <v>1</v>
      </c>
      <c r="Q2111" t="s">
        <v>32</v>
      </c>
      <c r="R2111">
        <v>1</v>
      </c>
    </row>
    <row r="2112" spans="1:18">
      <c r="A2112" s="9">
        <v>2111</v>
      </c>
      <c r="B2112">
        <v>194</v>
      </c>
      <c r="C2112">
        <v>4</v>
      </c>
      <c r="D2112" t="s">
        <v>23</v>
      </c>
      <c r="E2112">
        <v>30</v>
      </c>
      <c r="F2112">
        <v>45</v>
      </c>
      <c r="G2112" t="s">
        <v>77</v>
      </c>
      <c r="H2112" t="s">
        <v>57</v>
      </c>
      <c r="I2112" t="s">
        <v>26</v>
      </c>
      <c r="J2112">
        <v>1</v>
      </c>
      <c r="K2112">
        <v>3000</v>
      </c>
      <c r="L2112">
        <v>2</v>
      </c>
      <c r="M2112">
        <v>7280</v>
      </c>
      <c r="N2112">
        <v>10280</v>
      </c>
      <c r="O2112" t="s">
        <v>27</v>
      </c>
      <c r="P2112">
        <v>2</v>
      </c>
      <c r="Q2112" t="s">
        <v>28</v>
      </c>
      <c r="R2112">
        <v>4</v>
      </c>
    </row>
    <row r="2113" spans="1:18">
      <c r="A2113" s="9">
        <v>2112</v>
      </c>
      <c r="B2113">
        <v>152</v>
      </c>
      <c r="C2113">
        <v>3</v>
      </c>
      <c r="D2113" t="s">
        <v>33</v>
      </c>
      <c r="E2113">
        <v>14</v>
      </c>
      <c r="F2113">
        <v>26</v>
      </c>
      <c r="G2113" t="s">
        <v>100</v>
      </c>
      <c r="H2113" t="s">
        <v>44</v>
      </c>
      <c r="I2113" t="s">
        <v>40</v>
      </c>
      <c r="J2113">
        <v>3</v>
      </c>
      <c r="K2113">
        <v>2688</v>
      </c>
      <c r="L2113">
        <v>1</v>
      </c>
      <c r="M2113">
        <v>220</v>
      </c>
      <c r="N2113">
        <v>2908</v>
      </c>
      <c r="O2113" t="s">
        <v>46</v>
      </c>
      <c r="P2113">
        <v>1</v>
      </c>
      <c r="Q2113" t="s">
        <v>32</v>
      </c>
      <c r="R2113">
        <v>1</v>
      </c>
    </row>
    <row r="2114" spans="1:18">
      <c r="A2114" s="9">
        <v>2113</v>
      </c>
      <c r="B2114">
        <v>11</v>
      </c>
      <c r="C2114">
        <v>1</v>
      </c>
      <c r="D2114" t="s">
        <v>37</v>
      </c>
      <c r="E2114">
        <v>3</v>
      </c>
      <c r="F2114">
        <v>57</v>
      </c>
      <c r="G2114" t="s">
        <v>30</v>
      </c>
      <c r="H2114" t="s">
        <v>31</v>
      </c>
      <c r="I2114" t="s">
        <v>26</v>
      </c>
      <c r="J2114">
        <v>3</v>
      </c>
      <c r="K2114">
        <v>1632</v>
      </c>
      <c r="L2114">
        <v>2</v>
      </c>
      <c r="M2114">
        <v>2300</v>
      </c>
      <c r="N2114">
        <v>3932</v>
      </c>
      <c r="O2114" t="s">
        <v>27</v>
      </c>
      <c r="P2114">
        <v>1</v>
      </c>
      <c r="Q2114" t="s">
        <v>32</v>
      </c>
      <c r="R2114">
        <v>1</v>
      </c>
    </row>
    <row r="2115" spans="1:18">
      <c r="A2115" s="9">
        <v>2114</v>
      </c>
      <c r="B2115">
        <v>124</v>
      </c>
      <c r="C2115">
        <v>4</v>
      </c>
      <c r="D2115" t="s">
        <v>23</v>
      </c>
      <c r="E2115">
        <v>30</v>
      </c>
      <c r="F2115">
        <v>7</v>
      </c>
      <c r="G2115" t="s">
        <v>88</v>
      </c>
      <c r="H2115" t="s">
        <v>31</v>
      </c>
      <c r="I2115" t="s">
        <v>40</v>
      </c>
      <c r="J2115">
        <v>2</v>
      </c>
      <c r="K2115">
        <v>3420</v>
      </c>
      <c r="L2115">
        <v>1</v>
      </c>
      <c r="M2115">
        <v>60</v>
      </c>
      <c r="N2115">
        <v>3480</v>
      </c>
      <c r="O2115" t="s">
        <v>46</v>
      </c>
      <c r="P2115">
        <v>1</v>
      </c>
      <c r="Q2115" t="s">
        <v>32</v>
      </c>
      <c r="R2115">
        <v>1</v>
      </c>
    </row>
    <row r="2116" spans="1:18">
      <c r="A2116" s="9">
        <v>2115</v>
      </c>
      <c r="B2116">
        <v>197</v>
      </c>
      <c r="C2116">
        <v>4</v>
      </c>
      <c r="D2116" t="s">
        <v>23</v>
      </c>
      <c r="E2116">
        <v>30</v>
      </c>
      <c r="F2116">
        <v>28</v>
      </c>
      <c r="G2116" t="s">
        <v>39</v>
      </c>
      <c r="H2116" t="s">
        <v>31</v>
      </c>
      <c r="I2116" t="s">
        <v>40</v>
      </c>
      <c r="J2116">
        <v>1</v>
      </c>
      <c r="K2116">
        <v>3840</v>
      </c>
      <c r="L2116">
        <v>2</v>
      </c>
      <c r="M2116">
        <v>800</v>
      </c>
      <c r="N2116">
        <v>4640</v>
      </c>
      <c r="O2116" t="s">
        <v>27</v>
      </c>
      <c r="P2116">
        <v>3</v>
      </c>
      <c r="Q2116" t="s">
        <v>35</v>
      </c>
      <c r="R2116">
        <v>2</v>
      </c>
    </row>
    <row r="2117" spans="1:18">
      <c r="A2117" s="9">
        <v>2116</v>
      </c>
      <c r="B2117">
        <v>194</v>
      </c>
      <c r="C2117">
        <v>4</v>
      </c>
      <c r="D2117" t="s">
        <v>23</v>
      </c>
      <c r="E2117">
        <v>30</v>
      </c>
      <c r="F2117">
        <v>1</v>
      </c>
      <c r="G2117" t="s">
        <v>53</v>
      </c>
      <c r="H2117" t="s">
        <v>31</v>
      </c>
      <c r="I2117" t="s">
        <v>40</v>
      </c>
      <c r="J2117">
        <v>2</v>
      </c>
      <c r="K2117">
        <v>8880</v>
      </c>
      <c r="L2117">
        <v>2</v>
      </c>
      <c r="M2117">
        <v>1600</v>
      </c>
      <c r="N2117">
        <v>10480</v>
      </c>
      <c r="O2117" t="s">
        <v>27</v>
      </c>
      <c r="P2117">
        <v>3</v>
      </c>
      <c r="Q2117" t="s">
        <v>35</v>
      </c>
      <c r="R2117">
        <v>2</v>
      </c>
    </row>
    <row r="2118" spans="1:18">
      <c r="A2118" s="9">
        <v>2117</v>
      </c>
      <c r="B2118">
        <v>139</v>
      </c>
      <c r="C2118">
        <v>1</v>
      </c>
      <c r="D2118" t="s">
        <v>37</v>
      </c>
      <c r="E2118">
        <v>3</v>
      </c>
      <c r="F2118">
        <v>66</v>
      </c>
      <c r="G2118" t="s">
        <v>86</v>
      </c>
      <c r="H2118" t="s">
        <v>31</v>
      </c>
      <c r="I2118" t="s">
        <v>64</v>
      </c>
      <c r="J2118">
        <v>3</v>
      </c>
      <c r="K2118">
        <v>3312</v>
      </c>
      <c r="L2118">
        <v>1</v>
      </c>
      <c r="M2118">
        <v>5640</v>
      </c>
      <c r="N2118">
        <v>8952</v>
      </c>
      <c r="O2118" t="s">
        <v>46</v>
      </c>
      <c r="P2118">
        <v>4</v>
      </c>
      <c r="Q2118" t="s">
        <v>41</v>
      </c>
      <c r="R2118">
        <v>6</v>
      </c>
    </row>
    <row r="2119" spans="1:18">
      <c r="A2119" s="9">
        <v>2118</v>
      </c>
      <c r="B2119">
        <v>100</v>
      </c>
      <c r="C2119">
        <v>2</v>
      </c>
      <c r="D2119" t="s">
        <v>29</v>
      </c>
      <c r="E2119">
        <v>7</v>
      </c>
      <c r="F2119">
        <v>66</v>
      </c>
      <c r="G2119" t="s">
        <v>86</v>
      </c>
      <c r="H2119" t="s">
        <v>31</v>
      </c>
      <c r="I2119" t="s">
        <v>64</v>
      </c>
      <c r="J2119">
        <v>2</v>
      </c>
      <c r="K2119">
        <v>483</v>
      </c>
      <c r="L2119">
        <v>2</v>
      </c>
      <c r="M2119">
        <v>1880</v>
      </c>
      <c r="N2119">
        <v>2363</v>
      </c>
      <c r="O2119" t="s">
        <v>46</v>
      </c>
      <c r="P2119">
        <v>1</v>
      </c>
      <c r="Q2119" t="s">
        <v>32</v>
      </c>
      <c r="R2119">
        <v>1</v>
      </c>
    </row>
    <row r="2120" spans="1:18">
      <c r="A2120" s="9">
        <v>2119</v>
      </c>
      <c r="B2120">
        <v>194</v>
      </c>
      <c r="C2120">
        <v>1</v>
      </c>
      <c r="D2120" t="s">
        <v>37</v>
      </c>
      <c r="E2120">
        <v>3</v>
      </c>
      <c r="F2120">
        <v>38</v>
      </c>
      <c r="G2120" t="s">
        <v>36</v>
      </c>
      <c r="H2120" t="s">
        <v>25</v>
      </c>
      <c r="I2120" t="s">
        <v>26</v>
      </c>
      <c r="J2120">
        <v>1</v>
      </c>
      <c r="K2120">
        <v>396</v>
      </c>
      <c r="L2120">
        <v>1</v>
      </c>
      <c r="M2120">
        <v>4400</v>
      </c>
      <c r="N2120">
        <v>4796</v>
      </c>
      <c r="O2120" t="s">
        <v>27</v>
      </c>
      <c r="P2120">
        <v>2</v>
      </c>
      <c r="Q2120" t="s">
        <v>28</v>
      </c>
      <c r="R2120">
        <v>4</v>
      </c>
    </row>
    <row r="2121" spans="1:18">
      <c r="A2121" s="9">
        <v>2120</v>
      </c>
      <c r="B2121">
        <v>45</v>
      </c>
      <c r="C2121">
        <v>1</v>
      </c>
      <c r="D2121" t="s">
        <v>37</v>
      </c>
      <c r="E2121">
        <v>3</v>
      </c>
      <c r="F2121">
        <v>16</v>
      </c>
      <c r="G2121" t="s">
        <v>107</v>
      </c>
      <c r="H2121" t="s">
        <v>44</v>
      </c>
      <c r="I2121" t="s">
        <v>40</v>
      </c>
      <c r="J2121">
        <v>3</v>
      </c>
      <c r="K2121">
        <v>10044</v>
      </c>
      <c r="L2121">
        <v>1</v>
      </c>
      <c r="M2121">
        <v>1320</v>
      </c>
      <c r="N2121">
        <v>11364</v>
      </c>
      <c r="O2121" t="s">
        <v>27</v>
      </c>
      <c r="P2121">
        <v>4</v>
      </c>
      <c r="Q2121" t="s">
        <v>41</v>
      </c>
      <c r="R2121">
        <v>6</v>
      </c>
    </row>
    <row r="2122" spans="1:18">
      <c r="A2122" s="9">
        <v>2121</v>
      </c>
      <c r="B2122">
        <v>215</v>
      </c>
      <c r="C2122">
        <v>2</v>
      </c>
      <c r="D2122" t="s">
        <v>29</v>
      </c>
      <c r="E2122">
        <v>7</v>
      </c>
      <c r="F2122">
        <v>14</v>
      </c>
      <c r="G2122" t="s">
        <v>108</v>
      </c>
      <c r="H2122" t="s">
        <v>31</v>
      </c>
      <c r="I2122" t="s">
        <v>40</v>
      </c>
      <c r="J2122">
        <v>2</v>
      </c>
      <c r="K2122">
        <v>2254</v>
      </c>
      <c r="L2122">
        <v>1</v>
      </c>
      <c r="M2122">
        <v>300</v>
      </c>
      <c r="N2122">
        <v>2554</v>
      </c>
      <c r="O2122" t="s">
        <v>27</v>
      </c>
      <c r="P2122">
        <v>3</v>
      </c>
      <c r="Q2122" t="s">
        <v>35</v>
      </c>
      <c r="R2122">
        <v>2</v>
      </c>
    </row>
    <row r="2123" spans="1:18">
      <c r="A2123" s="9">
        <v>2122</v>
      </c>
      <c r="B2123">
        <v>52</v>
      </c>
      <c r="C2123">
        <v>3</v>
      </c>
      <c r="D2123" t="s">
        <v>33</v>
      </c>
      <c r="E2123">
        <v>14</v>
      </c>
      <c r="F2123">
        <v>8</v>
      </c>
      <c r="G2123" t="s">
        <v>106</v>
      </c>
      <c r="H2123" t="s">
        <v>31</v>
      </c>
      <c r="I2123" t="s">
        <v>40</v>
      </c>
      <c r="J2123">
        <v>2</v>
      </c>
      <c r="K2123">
        <v>9744</v>
      </c>
      <c r="L2123">
        <v>1</v>
      </c>
      <c r="M2123">
        <v>800</v>
      </c>
      <c r="N2123">
        <v>10544</v>
      </c>
      <c r="O2123" t="s">
        <v>27</v>
      </c>
      <c r="P2123">
        <v>2</v>
      </c>
      <c r="Q2123" t="s">
        <v>28</v>
      </c>
      <c r="R2123">
        <v>4</v>
      </c>
    </row>
    <row r="2124" spans="1:18">
      <c r="A2124" s="9">
        <v>2123</v>
      </c>
      <c r="B2124">
        <v>166</v>
      </c>
      <c r="C2124">
        <v>2</v>
      </c>
      <c r="D2124" t="s">
        <v>29</v>
      </c>
      <c r="E2124">
        <v>7</v>
      </c>
      <c r="F2124">
        <v>66</v>
      </c>
      <c r="G2124" t="s">
        <v>86</v>
      </c>
      <c r="H2124" t="s">
        <v>31</v>
      </c>
      <c r="I2124" t="s">
        <v>64</v>
      </c>
      <c r="J2124">
        <v>3</v>
      </c>
      <c r="K2124">
        <v>5152</v>
      </c>
      <c r="L2124">
        <v>2</v>
      </c>
      <c r="M2124">
        <v>7520</v>
      </c>
      <c r="N2124">
        <v>12672</v>
      </c>
      <c r="O2124" t="s">
        <v>46</v>
      </c>
      <c r="P2124">
        <v>2</v>
      </c>
      <c r="Q2124" t="s">
        <v>28</v>
      </c>
      <c r="R2124">
        <v>4</v>
      </c>
    </row>
    <row r="2125" spans="1:18">
      <c r="A2125" s="9">
        <v>2124</v>
      </c>
      <c r="B2125">
        <v>113</v>
      </c>
      <c r="C2125">
        <v>2</v>
      </c>
      <c r="D2125" t="s">
        <v>29</v>
      </c>
      <c r="E2125">
        <v>7</v>
      </c>
      <c r="F2125">
        <v>14</v>
      </c>
      <c r="G2125" t="s">
        <v>108</v>
      </c>
      <c r="H2125" t="s">
        <v>31</v>
      </c>
      <c r="I2125" t="s">
        <v>40</v>
      </c>
      <c r="J2125">
        <v>1</v>
      </c>
      <c r="K2125">
        <v>2814</v>
      </c>
      <c r="L2125">
        <v>1</v>
      </c>
      <c r="M2125">
        <v>900</v>
      </c>
      <c r="N2125">
        <v>3714</v>
      </c>
      <c r="O2125" t="s">
        <v>27</v>
      </c>
      <c r="P2125">
        <v>4</v>
      </c>
      <c r="Q2125" t="s">
        <v>41</v>
      </c>
      <c r="R2125">
        <v>6</v>
      </c>
    </row>
    <row r="2126" spans="1:18">
      <c r="A2126" s="9">
        <v>2125</v>
      </c>
      <c r="B2126">
        <v>285</v>
      </c>
      <c r="C2126">
        <v>3</v>
      </c>
      <c r="D2126" t="s">
        <v>33</v>
      </c>
      <c r="E2126">
        <v>14</v>
      </c>
      <c r="F2126">
        <v>11</v>
      </c>
      <c r="G2126" t="s">
        <v>52</v>
      </c>
      <c r="H2126" t="s">
        <v>31</v>
      </c>
      <c r="I2126" t="s">
        <v>40</v>
      </c>
      <c r="J2126">
        <v>1</v>
      </c>
      <c r="K2126">
        <v>1302</v>
      </c>
      <c r="L2126">
        <v>1</v>
      </c>
      <c r="M2126">
        <v>140</v>
      </c>
      <c r="N2126">
        <v>1442</v>
      </c>
      <c r="O2126" t="s">
        <v>27</v>
      </c>
      <c r="P2126">
        <v>1</v>
      </c>
      <c r="Q2126" t="s">
        <v>32</v>
      </c>
      <c r="R2126">
        <v>1</v>
      </c>
    </row>
    <row r="2127" spans="1:18">
      <c r="A2127" s="9">
        <v>2126</v>
      </c>
      <c r="B2127">
        <v>152</v>
      </c>
      <c r="C2127">
        <v>4</v>
      </c>
      <c r="D2127" t="s">
        <v>23</v>
      </c>
      <c r="E2127">
        <v>30</v>
      </c>
      <c r="F2127">
        <v>59</v>
      </c>
      <c r="G2127" t="s">
        <v>103</v>
      </c>
      <c r="H2127" t="s">
        <v>25</v>
      </c>
      <c r="I2127" t="s">
        <v>26</v>
      </c>
      <c r="J2127">
        <v>3</v>
      </c>
      <c r="K2127">
        <v>80100</v>
      </c>
      <c r="L2127">
        <v>1</v>
      </c>
      <c r="M2127">
        <v>4020</v>
      </c>
      <c r="N2127">
        <v>84120</v>
      </c>
      <c r="O2127" t="s">
        <v>27</v>
      </c>
      <c r="P2127">
        <v>4</v>
      </c>
      <c r="Q2127" t="s">
        <v>41</v>
      </c>
      <c r="R2127">
        <v>6</v>
      </c>
    </row>
    <row r="2128" spans="1:18">
      <c r="A2128" s="9">
        <v>2127</v>
      </c>
      <c r="B2128">
        <v>152</v>
      </c>
      <c r="C2128">
        <v>2</v>
      </c>
      <c r="D2128" t="s">
        <v>29</v>
      </c>
      <c r="E2128">
        <v>7</v>
      </c>
      <c r="F2128">
        <v>49</v>
      </c>
      <c r="G2128" t="s">
        <v>66</v>
      </c>
      <c r="H2128" t="s">
        <v>44</v>
      </c>
      <c r="I2128" t="s">
        <v>26</v>
      </c>
      <c r="J2128">
        <v>1</v>
      </c>
      <c r="K2128">
        <v>1806</v>
      </c>
      <c r="L2128">
        <v>2</v>
      </c>
      <c r="M2128">
        <v>14640</v>
      </c>
      <c r="N2128">
        <v>16446</v>
      </c>
      <c r="O2128" t="s">
        <v>27</v>
      </c>
      <c r="P2128">
        <v>4</v>
      </c>
      <c r="Q2128" t="s">
        <v>41</v>
      </c>
      <c r="R2128">
        <v>6</v>
      </c>
    </row>
    <row r="2129" spans="1:18">
      <c r="A2129" s="9">
        <v>2128</v>
      </c>
      <c r="B2129">
        <v>238</v>
      </c>
      <c r="C2129">
        <v>4</v>
      </c>
      <c r="D2129" t="s">
        <v>23</v>
      </c>
      <c r="E2129">
        <v>30</v>
      </c>
      <c r="F2129">
        <v>56</v>
      </c>
      <c r="G2129" t="s">
        <v>90</v>
      </c>
      <c r="H2129" t="s">
        <v>25</v>
      </c>
      <c r="I2129" t="s">
        <v>26</v>
      </c>
      <c r="J2129">
        <v>3</v>
      </c>
      <c r="K2129">
        <v>46200</v>
      </c>
      <c r="L2129">
        <v>2</v>
      </c>
      <c r="M2129">
        <v>8640</v>
      </c>
      <c r="N2129">
        <v>54840</v>
      </c>
      <c r="O2129" t="s">
        <v>27</v>
      </c>
      <c r="P2129">
        <v>2</v>
      </c>
      <c r="Q2129" t="s">
        <v>28</v>
      </c>
      <c r="R2129">
        <v>4</v>
      </c>
    </row>
    <row r="2130" spans="1:18">
      <c r="A2130" s="9">
        <v>2129</v>
      </c>
      <c r="B2130">
        <v>53</v>
      </c>
      <c r="C2130">
        <v>4</v>
      </c>
      <c r="D2130" t="s">
        <v>23</v>
      </c>
      <c r="E2130">
        <v>30</v>
      </c>
      <c r="F2130">
        <v>58</v>
      </c>
      <c r="G2130" t="s">
        <v>38</v>
      </c>
      <c r="H2130" t="s">
        <v>31</v>
      </c>
      <c r="I2130" t="s">
        <v>26</v>
      </c>
      <c r="J2130">
        <v>2</v>
      </c>
      <c r="K2130">
        <v>20760</v>
      </c>
      <c r="L2130">
        <v>1</v>
      </c>
      <c r="M2130">
        <v>2680</v>
      </c>
      <c r="N2130">
        <v>23440</v>
      </c>
      <c r="O2130" t="s">
        <v>27</v>
      </c>
      <c r="P2130">
        <v>2</v>
      </c>
      <c r="Q2130" t="s">
        <v>28</v>
      </c>
      <c r="R2130">
        <v>4</v>
      </c>
    </row>
    <row r="2131" spans="1:18">
      <c r="A2131" s="9">
        <v>2130</v>
      </c>
      <c r="B2131">
        <v>168</v>
      </c>
      <c r="C2131">
        <v>3</v>
      </c>
      <c r="D2131" t="s">
        <v>33</v>
      </c>
      <c r="E2131">
        <v>14</v>
      </c>
      <c r="F2131">
        <v>30</v>
      </c>
      <c r="G2131" t="s">
        <v>59</v>
      </c>
      <c r="H2131" t="s">
        <v>57</v>
      </c>
      <c r="I2131" t="s">
        <v>26</v>
      </c>
      <c r="J2131">
        <v>1</v>
      </c>
      <c r="K2131">
        <v>1316</v>
      </c>
      <c r="L2131">
        <v>2</v>
      </c>
      <c r="M2131">
        <v>5400</v>
      </c>
      <c r="N2131">
        <v>6716</v>
      </c>
      <c r="O2131" t="s">
        <v>27</v>
      </c>
      <c r="P2131">
        <v>3</v>
      </c>
      <c r="Q2131" t="s">
        <v>35</v>
      </c>
      <c r="R2131">
        <v>2</v>
      </c>
    </row>
    <row r="2132" spans="1:18">
      <c r="A2132" s="9">
        <v>2131</v>
      </c>
      <c r="B2132">
        <v>241</v>
      </c>
      <c r="C2132">
        <v>3</v>
      </c>
      <c r="D2132" t="s">
        <v>33</v>
      </c>
      <c r="E2132">
        <v>14</v>
      </c>
      <c r="F2132">
        <v>51</v>
      </c>
      <c r="G2132" t="s">
        <v>51</v>
      </c>
      <c r="H2132" t="s">
        <v>25</v>
      </c>
      <c r="I2132" t="s">
        <v>26</v>
      </c>
      <c r="J2132">
        <v>3</v>
      </c>
      <c r="K2132">
        <v>17024</v>
      </c>
      <c r="L2132">
        <v>2</v>
      </c>
      <c r="M2132">
        <v>8560</v>
      </c>
      <c r="N2132">
        <v>25584</v>
      </c>
      <c r="O2132" t="s">
        <v>27</v>
      </c>
      <c r="P2132">
        <v>2</v>
      </c>
      <c r="Q2132" t="s">
        <v>28</v>
      </c>
      <c r="R2132">
        <v>4</v>
      </c>
    </row>
    <row r="2133" spans="1:18">
      <c r="A2133" s="9">
        <v>2132</v>
      </c>
      <c r="B2133">
        <v>143</v>
      </c>
      <c r="C2133">
        <v>4</v>
      </c>
      <c r="D2133" t="s">
        <v>23</v>
      </c>
      <c r="E2133">
        <v>30</v>
      </c>
      <c r="F2133">
        <v>11</v>
      </c>
      <c r="G2133" t="s">
        <v>52</v>
      </c>
      <c r="H2133" t="s">
        <v>31</v>
      </c>
      <c r="I2133" t="s">
        <v>40</v>
      </c>
      <c r="J2133">
        <v>2</v>
      </c>
      <c r="K2133">
        <v>45000</v>
      </c>
      <c r="L2133">
        <v>1</v>
      </c>
      <c r="M2133">
        <v>840</v>
      </c>
      <c r="N2133">
        <v>45840</v>
      </c>
      <c r="O2133" t="s">
        <v>27</v>
      </c>
      <c r="P2133">
        <v>4</v>
      </c>
      <c r="Q2133" t="s">
        <v>41</v>
      </c>
      <c r="R2133">
        <v>6</v>
      </c>
    </row>
    <row r="2134" spans="1:18">
      <c r="A2134" s="9">
        <v>2133</v>
      </c>
      <c r="B2134">
        <v>141</v>
      </c>
      <c r="C2134">
        <v>4</v>
      </c>
      <c r="D2134" t="s">
        <v>23</v>
      </c>
      <c r="E2134">
        <v>30</v>
      </c>
      <c r="F2134">
        <v>49</v>
      </c>
      <c r="G2134" t="s">
        <v>66</v>
      </c>
      <c r="H2134" t="s">
        <v>44</v>
      </c>
      <c r="I2134" t="s">
        <v>26</v>
      </c>
      <c r="J2134">
        <v>2</v>
      </c>
      <c r="K2134">
        <v>5880</v>
      </c>
      <c r="L2134">
        <v>1</v>
      </c>
      <c r="M2134">
        <v>2440</v>
      </c>
      <c r="N2134">
        <v>8320</v>
      </c>
      <c r="O2134" t="s">
        <v>27</v>
      </c>
      <c r="P2134">
        <v>3</v>
      </c>
      <c r="Q2134" t="s">
        <v>35</v>
      </c>
      <c r="R2134">
        <v>2</v>
      </c>
    </row>
    <row r="2135" spans="1:18">
      <c r="A2135" s="9">
        <v>2134</v>
      </c>
      <c r="B2135">
        <v>179</v>
      </c>
      <c r="C2135">
        <v>2</v>
      </c>
      <c r="D2135" t="s">
        <v>29</v>
      </c>
      <c r="E2135">
        <v>7</v>
      </c>
      <c r="F2135">
        <v>3</v>
      </c>
      <c r="G2135" t="s">
        <v>97</v>
      </c>
      <c r="H2135" t="s">
        <v>25</v>
      </c>
      <c r="I2135" t="s">
        <v>40</v>
      </c>
      <c r="J2135">
        <v>2</v>
      </c>
      <c r="K2135">
        <v>952</v>
      </c>
      <c r="L2135">
        <v>1</v>
      </c>
      <c r="M2135">
        <v>550</v>
      </c>
      <c r="N2135">
        <v>1502</v>
      </c>
      <c r="O2135" t="s">
        <v>27</v>
      </c>
      <c r="P2135">
        <v>1</v>
      </c>
      <c r="Q2135" t="s">
        <v>32</v>
      </c>
      <c r="R2135">
        <v>1</v>
      </c>
    </row>
    <row r="2136" spans="1:18">
      <c r="A2136" s="9">
        <v>2135</v>
      </c>
      <c r="B2136">
        <v>29</v>
      </c>
      <c r="C2136">
        <v>1</v>
      </c>
      <c r="D2136" t="s">
        <v>37</v>
      </c>
      <c r="E2136">
        <v>3</v>
      </c>
      <c r="F2136">
        <v>67</v>
      </c>
      <c r="G2136" t="s">
        <v>63</v>
      </c>
      <c r="H2136" t="s">
        <v>31</v>
      </c>
      <c r="I2136" t="s">
        <v>64</v>
      </c>
      <c r="J2136">
        <v>3</v>
      </c>
      <c r="K2136">
        <v>2064</v>
      </c>
      <c r="L2136">
        <v>2</v>
      </c>
      <c r="M2136">
        <v>3080</v>
      </c>
      <c r="N2136">
        <v>5144</v>
      </c>
      <c r="O2136" t="s">
        <v>46</v>
      </c>
      <c r="P2136">
        <v>3</v>
      </c>
      <c r="Q2136" t="s">
        <v>35</v>
      </c>
      <c r="R2136">
        <v>2</v>
      </c>
    </row>
    <row r="2137" spans="1:18">
      <c r="A2137" s="9">
        <v>2136</v>
      </c>
      <c r="B2137">
        <v>197</v>
      </c>
      <c r="C2137">
        <v>2</v>
      </c>
      <c r="D2137" t="s">
        <v>29</v>
      </c>
      <c r="E2137">
        <v>7</v>
      </c>
      <c r="F2137">
        <v>41</v>
      </c>
      <c r="G2137" t="s">
        <v>49</v>
      </c>
      <c r="H2137" t="s">
        <v>25</v>
      </c>
      <c r="I2137" t="s">
        <v>26</v>
      </c>
      <c r="J2137">
        <v>1</v>
      </c>
      <c r="K2137">
        <v>1540</v>
      </c>
      <c r="L2137">
        <v>2</v>
      </c>
      <c r="M2137">
        <v>15600</v>
      </c>
      <c r="N2137">
        <v>17140</v>
      </c>
      <c r="O2137" t="s">
        <v>27</v>
      </c>
      <c r="P2137">
        <v>2</v>
      </c>
      <c r="Q2137" t="s">
        <v>28</v>
      </c>
      <c r="R2137">
        <v>4</v>
      </c>
    </row>
    <row r="2138" spans="1:18">
      <c r="A2138" s="9">
        <v>2137</v>
      </c>
      <c r="B2138">
        <v>40</v>
      </c>
      <c r="C2138">
        <v>1</v>
      </c>
      <c r="D2138" t="s">
        <v>37</v>
      </c>
      <c r="E2138">
        <v>3</v>
      </c>
      <c r="F2138">
        <v>11</v>
      </c>
      <c r="G2138" t="s">
        <v>52</v>
      </c>
      <c r="H2138" t="s">
        <v>31</v>
      </c>
      <c r="I2138" t="s">
        <v>40</v>
      </c>
      <c r="J2138">
        <v>1</v>
      </c>
      <c r="K2138">
        <v>1116</v>
      </c>
      <c r="L2138">
        <v>1</v>
      </c>
      <c r="M2138">
        <v>560</v>
      </c>
      <c r="N2138">
        <v>1676</v>
      </c>
      <c r="O2138" t="s">
        <v>27</v>
      </c>
      <c r="P2138">
        <v>2</v>
      </c>
      <c r="Q2138" t="s">
        <v>28</v>
      </c>
      <c r="R2138">
        <v>4</v>
      </c>
    </row>
    <row r="2139" spans="1:18">
      <c r="A2139" s="9">
        <v>2138</v>
      </c>
      <c r="B2139">
        <v>168</v>
      </c>
      <c r="C2139">
        <v>4</v>
      </c>
      <c r="D2139" t="s">
        <v>23</v>
      </c>
      <c r="E2139">
        <v>30</v>
      </c>
      <c r="F2139">
        <v>20</v>
      </c>
      <c r="G2139" t="s">
        <v>45</v>
      </c>
      <c r="H2139" t="s">
        <v>31</v>
      </c>
      <c r="I2139" t="s">
        <v>40</v>
      </c>
      <c r="J2139">
        <v>3</v>
      </c>
      <c r="K2139">
        <v>5340</v>
      </c>
      <c r="L2139">
        <v>2</v>
      </c>
      <c r="M2139">
        <v>720</v>
      </c>
      <c r="N2139">
        <v>6060</v>
      </c>
      <c r="O2139" t="s">
        <v>46</v>
      </c>
      <c r="P2139">
        <v>1</v>
      </c>
      <c r="Q2139" t="s">
        <v>32</v>
      </c>
      <c r="R2139">
        <v>1</v>
      </c>
    </row>
    <row r="2140" spans="1:18">
      <c r="A2140" s="9">
        <v>2139</v>
      </c>
      <c r="B2140">
        <v>199</v>
      </c>
      <c r="C2140">
        <v>3</v>
      </c>
      <c r="D2140" t="s">
        <v>33</v>
      </c>
      <c r="E2140">
        <v>14</v>
      </c>
      <c r="F2140">
        <v>36</v>
      </c>
      <c r="G2140" t="s">
        <v>67</v>
      </c>
      <c r="H2140" t="s">
        <v>25</v>
      </c>
      <c r="I2140" t="s">
        <v>26</v>
      </c>
      <c r="J2140">
        <v>3</v>
      </c>
      <c r="K2140">
        <v>7434</v>
      </c>
      <c r="L2140">
        <v>2</v>
      </c>
      <c r="M2140">
        <v>2360</v>
      </c>
      <c r="N2140">
        <v>9794</v>
      </c>
      <c r="O2140" t="s">
        <v>27</v>
      </c>
      <c r="P2140">
        <v>1</v>
      </c>
      <c r="Q2140" t="s">
        <v>32</v>
      </c>
      <c r="R2140">
        <v>1</v>
      </c>
    </row>
    <row r="2141" spans="1:18">
      <c r="A2141" s="9">
        <v>2140</v>
      </c>
      <c r="B2141">
        <v>289</v>
      </c>
      <c r="C2141">
        <v>4</v>
      </c>
      <c r="D2141" t="s">
        <v>23</v>
      </c>
      <c r="E2141">
        <v>30</v>
      </c>
      <c r="F2141">
        <v>37</v>
      </c>
      <c r="G2141" t="s">
        <v>75</v>
      </c>
      <c r="H2141" t="s">
        <v>25</v>
      </c>
      <c r="I2141" t="s">
        <v>26</v>
      </c>
      <c r="J2141">
        <v>1</v>
      </c>
      <c r="K2141">
        <v>1290</v>
      </c>
      <c r="L2141">
        <v>1</v>
      </c>
      <c r="M2141">
        <v>950</v>
      </c>
      <c r="N2141">
        <v>2240</v>
      </c>
      <c r="O2141" t="s">
        <v>27</v>
      </c>
      <c r="P2141">
        <v>1</v>
      </c>
      <c r="Q2141" t="s">
        <v>32</v>
      </c>
      <c r="R2141">
        <v>1</v>
      </c>
    </row>
    <row r="2142" spans="1:18">
      <c r="A2142" s="9">
        <v>2141</v>
      </c>
      <c r="B2142">
        <v>90</v>
      </c>
      <c r="C2142">
        <v>3</v>
      </c>
      <c r="D2142" t="s">
        <v>33</v>
      </c>
      <c r="E2142">
        <v>14</v>
      </c>
      <c r="F2142">
        <v>46</v>
      </c>
      <c r="G2142" t="s">
        <v>109</v>
      </c>
      <c r="H2142" t="s">
        <v>57</v>
      </c>
      <c r="I2142" t="s">
        <v>26</v>
      </c>
      <c r="J2142">
        <v>3</v>
      </c>
      <c r="K2142">
        <v>15624</v>
      </c>
      <c r="L2142">
        <v>2</v>
      </c>
      <c r="M2142">
        <v>9280</v>
      </c>
      <c r="N2142">
        <v>24904</v>
      </c>
      <c r="O2142" t="s">
        <v>27</v>
      </c>
      <c r="P2142">
        <v>2</v>
      </c>
      <c r="Q2142" t="s">
        <v>28</v>
      </c>
      <c r="R2142">
        <v>4</v>
      </c>
    </row>
    <row r="2143" spans="1:18">
      <c r="A2143" s="9">
        <v>2142</v>
      </c>
      <c r="B2143">
        <v>45</v>
      </c>
      <c r="C2143">
        <v>4</v>
      </c>
      <c r="D2143" t="s">
        <v>23</v>
      </c>
      <c r="E2143">
        <v>30</v>
      </c>
      <c r="F2143">
        <v>61</v>
      </c>
      <c r="G2143" t="s">
        <v>61</v>
      </c>
      <c r="H2143" t="s">
        <v>57</v>
      </c>
      <c r="I2143" t="s">
        <v>62</v>
      </c>
      <c r="J2143">
        <v>1</v>
      </c>
      <c r="K2143">
        <v>6120</v>
      </c>
      <c r="L2143">
        <v>1</v>
      </c>
      <c r="M2143">
        <v>5880</v>
      </c>
      <c r="N2143">
        <v>12000</v>
      </c>
      <c r="O2143" t="s">
        <v>46</v>
      </c>
      <c r="P2143">
        <v>2</v>
      </c>
      <c r="Q2143" t="s">
        <v>28</v>
      </c>
      <c r="R2143">
        <v>4</v>
      </c>
    </row>
    <row r="2144" spans="1:18">
      <c r="A2144" s="9">
        <v>2143</v>
      </c>
      <c r="B2144">
        <v>226</v>
      </c>
      <c r="C2144">
        <v>4</v>
      </c>
      <c r="D2144" t="s">
        <v>23</v>
      </c>
      <c r="E2144">
        <v>30</v>
      </c>
      <c r="F2144">
        <v>22</v>
      </c>
      <c r="G2144" t="s">
        <v>91</v>
      </c>
      <c r="H2144" t="s">
        <v>44</v>
      </c>
      <c r="I2144" t="s">
        <v>40</v>
      </c>
      <c r="J2144">
        <v>3</v>
      </c>
      <c r="K2144">
        <v>38160</v>
      </c>
      <c r="L2144">
        <v>1</v>
      </c>
      <c r="M2144">
        <v>1480</v>
      </c>
      <c r="N2144">
        <v>39640</v>
      </c>
      <c r="O2144" t="s">
        <v>27</v>
      </c>
      <c r="P2144">
        <v>2</v>
      </c>
      <c r="Q2144" t="s">
        <v>28</v>
      </c>
      <c r="R2144">
        <v>4</v>
      </c>
    </row>
    <row r="2145" spans="1:18">
      <c r="A2145" s="9">
        <v>2144</v>
      </c>
      <c r="B2145">
        <v>74</v>
      </c>
      <c r="C2145">
        <v>3</v>
      </c>
      <c r="D2145" t="s">
        <v>33</v>
      </c>
      <c r="E2145">
        <v>14</v>
      </c>
      <c r="F2145">
        <v>65</v>
      </c>
      <c r="G2145" t="s">
        <v>80</v>
      </c>
      <c r="H2145" t="s">
        <v>44</v>
      </c>
      <c r="I2145" t="s">
        <v>62</v>
      </c>
      <c r="J2145">
        <v>1</v>
      </c>
      <c r="K2145">
        <v>1400</v>
      </c>
      <c r="L2145">
        <v>2</v>
      </c>
      <c r="M2145">
        <v>6080</v>
      </c>
      <c r="N2145">
        <v>7480</v>
      </c>
      <c r="O2145" t="s">
        <v>46</v>
      </c>
      <c r="P2145">
        <v>3</v>
      </c>
      <c r="Q2145" t="s">
        <v>35</v>
      </c>
      <c r="R2145">
        <v>2</v>
      </c>
    </row>
    <row r="2146" spans="1:18">
      <c r="A2146" s="9">
        <v>2145</v>
      </c>
      <c r="B2146">
        <v>184</v>
      </c>
      <c r="C2146">
        <v>2</v>
      </c>
      <c r="D2146" t="s">
        <v>29</v>
      </c>
      <c r="E2146">
        <v>7</v>
      </c>
      <c r="F2146">
        <v>31</v>
      </c>
      <c r="G2146" t="s">
        <v>74</v>
      </c>
      <c r="H2146" t="s">
        <v>25</v>
      </c>
      <c r="I2146" t="s">
        <v>26</v>
      </c>
      <c r="J2146">
        <v>1</v>
      </c>
      <c r="K2146">
        <v>616</v>
      </c>
      <c r="L2146">
        <v>2</v>
      </c>
      <c r="M2146">
        <v>6240</v>
      </c>
      <c r="N2146">
        <v>6856</v>
      </c>
      <c r="O2146" t="s">
        <v>27</v>
      </c>
      <c r="P2146">
        <v>3</v>
      </c>
      <c r="Q2146" t="s">
        <v>35</v>
      </c>
      <c r="R2146">
        <v>2</v>
      </c>
    </row>
    <row r="2147" spans="1:18">
      <c r="A2147" s="9">
        <v>2146</v>
      </c>
      <c r="B2147">
        <v>261</v>
      </c>
      <c r="C2147">
        <v>4</v>
      </c>
      <c r="D2147" t="s">
        <v>23</v>
      </c>
      <c r="E2147">
        <v>30</v>
      </c>
      <c r="F2147">
        <v>32</v>
      </c>
      <c r="G2147" t="s">
        <v>93</v>
      </c>
      <c r="H2147" t="s">
        <v>25</v>
      </c>
      <c r="I2147" t="s">
        <v>26</v>
      </c>
      <c r="J2147">
        <v>2</v>
      </c>
      <c r="K2147">
        <v>6900</v>
      </c>
      <c r="L2147">
        <v>2</v>
      </c>
      <c r="M2147">
        <v>4320</v>
      </c>
      <c r="N2147">
        <v>11220</v>
      </c>
      <c r="O2147" t="s">
        <v>27</v>
      </c>
      <c r="P2147">
        <v>3</v>
      </c>
      <c r="Q2147" t="s">
        <v>35</v>
      </c>
      <c r="R2147">
        <v>2</v>
      </c>
    </row>
    <row r="2148" spans="1:18">
      <c r="A2148" s="9">
        <v>2147</v>
      </c>
      <c r="B2148">
        <v>102</v>
      </c>
      <c r="C2148">
        <v>4</v>
      </c>
      <c r="D2148" t="s">
        <v>23</v>
      </c>
      <c r="E2148">
        <v>30</v>
      </c>
      <c r="F2148">
        <v>35</v>
      </c>
      <c r="G2148" t="s">
        <v>48</v>
      </c>
      <c r="H2148" t="s">
        <v>25</v>
      </c>
      <c r="I2148" t="s">
        <v>26</v>
      </c>
      <c r="J2148">
        <v>1</v>
      </c>
      <c r="K2148">
        <v>2820</v>
      </c>
      <c r="L2148">
        <v>2</v>
      </c>
      <c r="M2148">
        <v>4800</v>
      </c>
      <c r="N2148">
        <v>7620</v>
      </c>
      <c r="O2148" t="s">
        <v>27</v>
      </c>
      <c r="P2148">
        <v>3</v>
      </c>
      <c r="Q2148" t="s">
        <v>35</v>
      </c>
      <c r="R2148">
        <v>2</v>
      </c>
    </row>
    <row r="2149" spans="1:18">
      <c r="A2149" s="9">
        <v>2148</v>
      </c>
      <c r="B2149">
        <v>6</v>
      </c>
      <c r="C2149">
        <v>3</v>
      </c>
      <c r="D2149" t="s">
        <v>33</v>
      </c>
      <c r="E2149">
        <v>14</v>
      </c>
      <c r="F2149">
        <v>33</v>
      </c>
      <c r="G2149" t="s">
        <v>34</v>
      </c>
      <c r="H2149" t="s">
        <v>25</v>
      </c>
      <c r="I2149" t="s">
        <v>26</v>
      </c>
      <c r="J2149">
        <v>2</v>
      </c>
      <c r="K2149">
        <v>14952</v>
      </c>
      <c r="L2149">
        <v>2</v>
      </c>
      <c r="M2149">
        <v>11760</v>
      </c>
      <c r="N2149">
        <v>26712</v>
      </c>
      <c r="O2149" t="s">
        <v>27</v>
      </c>
      <c r="P2149">
        <v>4</v>
      </c>
      <c r="Q2149" t="s">
        <v>41</v>
      </c>
      <c r="R2149">
        <v>6</v>
      </c>
    </row>
    <row r="2150" spans="1:18">
      <c r="A2150" s="9">
        <v>2149</v>
      </c>
      <c r="B2150">
        <v>277</v>
      </c>
      <c r="C2150">
        <v>1</v>
      </c>
      <c r="D2150" t="s">
        <v>37</v>
      </c>
      <c r="E2150">
        <v>3</v>
      </c>
      <c r="F2150">
        <v>19</v>
      </c>
      <c r="G2150" t="s">
        <v>58</v>
      </c>
      <c r="H2150" t="s">
        <v>31</v>
      </c>
      <c r="I2150" t="s">
        <v>40</v>
      </c>
      <c r="J2150">
        <v>3</v>
      </c>
      <c r="K2150">
        <v>4200</v>
      </c>
      <c r="L2150">
        <v>1</v>
      </c>
      <c r="M2150">
        <v>500</v>
      </c>
      <c r="N2150">
        <v>4700</v>
      </c>
      <c r="O2150" t="s">
        <v>27</v>
      </c>
      <c r="P2150">
        <v>3</v>
      </c>
      <c r="Q2150" t="s">
        <v>35</v>
      </c>
      <c r="R2150">
        <v>2</v>
      </c>
    </row>
    <row r="2151" spans="1:18">
      <c r="A2151" s="9">
        <v>2150</v>
      </c>
      <c r="B2151">
        <v>230</v>
      </c>
      <c r="C2151">
        <v>2</v>
      </c>
      <c r="D2151" t="s">
        <v>29</v>
      </c>
      <c r="E2151">
        <v>7</v>
      </c>
      <c r="F2151">
        <v>47</v>
      </c>
      <c r="G2151" t="s">
        <v>56</v>
      </c>
      <c r="H2151" t="s">
        <v>57</v>
      </c>
      <c r="I2151" t="s">
        <v>26</v>
      </c>
      <c r="J2151">
        <v>1</v>
      </c>
      <c r="K2151">
        <v>1540</v>
      </c>
      <c r="L2151">
        <v>2</v>
      </c>
      <c r="M2151">
        <v>9480</v>
      </c>
      <c r="N2151">
        <v>11020</v>
      </c>
      <c r="O2151" t="s">
        <v>27</v>
      </c>
      <c r="P2151">
        <v>2</v>
      </c>
      <c r="Q2151" t="s">
        <v>28</v>
      </c>
      <c r="R2151">
        <v>4</v>
      </c>
    </row>
    <row r="2152" spans="1:18">
      <c r="A2152" s="9">
        <v>2151</v>
      </c>
      <c r="B2152">
        <v>244</v>
      </c>
      <c r="C2152">
        <v>2</v>
      </c>
      <c r="D2152" t="s">
        <v>29</v>
      </c>
      <c r="E2152">
        <v>7</v>
      </c>
      <c r="F2152">
        <v>10</v>
      </c>
      <c r="G2152" t="s">
        <v>92</v>
      </c>
      <c r="H2152" t="s">
        <v>31</v>
      </c>
      <c r="I2152" t="s">
        <v>40</v>
      </c>
      <c r="J2152">
        <v>1</v>
      </c>
      <c r="K2152">
        <v>455</v>
      </c>
      <c r="L2152">
        <v>2</v>
      </c>
      <c r="M2152">
        <v>260</v>
      </c>
      <c r="N2152">
        <v>715</v>
      </c>
      <c r="O2152" t="s">
        <v>27</v>
      </c>
      <c r="P2152">
        <v>1</v>
      </c>
      <c r="Q2152" t="s">
        <v>32</v>
      </c>
      <c r="R2152">
        <v>1</v>
      </c>
    </row>
    <row r="2153" spans="1:18">
      <c r="A2153" s="9">
        <v>2152</v>
      </c>
      <c r="B2153">
        <v>296</v>
      </c>
      <c r="C2153">
        <v>4</v>
      </c>
      <c r="D2153" t="s">
        <v>23</v>
      </c>
      <c r="E2153">
        <v>30</v>
      </c>
      <c r="F2153">
        <v>36</v>
      </c>
      <c r="G2153" t="s">
        <v>67</v>
      </c>
      <c r="H2153" t="s">
        <v>25</v>
      </c>
      <c r="I2153" t="s">
        <v>26</v>
      </c>
      <c r="J2153">
        <v>1</v>
      </c>
      <c r="K2153">
        <v>3960</v>
      </c>
      <c r="L2153">
        <v>2</v>
      </c>
      <c r="M2153">
        <v>4720</v>
      </c>
      <c r="N2153">
        <v>8680</v>
      </c>
      <c r="O2153" t="s">
        <v>27</v>
      </c>
      <c r="P2153">
        <v>3</v>
      </c>
      <c r="Q2153" t="s">
        <v>35</v>
      </c>
      <c r="R2153">
        <v>2</v>
      </c>
    </row>
    <row r="2154" spans="1:18">
      <c r="A2154" s="9">
        <v>2153</v>
      </c>
      <c r="B2154">
        <v>56</v>
      </c>
      <c r="C2154">
        <v>3</v>
      </c>
      <c r="D2154" t="s">
        <v>33</v>
      </c>
      <c r="E2154">
        <v>14</v>
      </c>
      <c r="F2154">
        <v>37</v>
      </c>
      <c r="G2154" t="s">
        <v>75</v>
      </c>
      <c r="H2154" t="s">
        <v>25</v>
      </c>
      <c r="I2154" t="s">
        <v>26</v>
      </c>
      <c r="J2154">
        <v>2</v>
      </c>
      <c r="K2154">
        <v>6328</v>
      </c>
      <c r="L2154">
        <v>2</v>
      </c>
      <c r="M2154">
        <v>7600</v>
      </c>
      <c r="N2154">
        <v>13928</v>
      </c>
      <c r="O2154" t="s">
        <v>27</v>
      </c>
      <c r="P2154">
        <v>2</v>
      </c>
      <c r="Q2154" t="s">
        <v>28</v>
      </c>
      <c r="R2154">
        <v>4</v>
      </c>
    </row>
    <row r="2155" spans="1:18">
      <c r="A2155" s="9">
        <v>2154</v>
      </c>
      <c r="B2155">
        <v>252</v>
      </c>
      <c r="C2155">
        <v>2</v>
      </c>
      <c r="D2155" t="s">
        <v>29</v>
      </c>
      <c r="E2155">
        <v>7</v>
      </c>
      <c r="F2155">
        <v>34</v>
      </c>
      <c r="G2155" t="s">
        <v>24</v>
      </c>
      <c r="H2155" t="s">
        <v>25</v>
      </c>
      <c r="I2155" t="s">
        <v>26</v>
      </c>
      <c r="J2155">
        <v>1</v>
      </c>
      <c r="K2155">
        <v>658</v>
      </c>
      <c r="L2155">
        <v>1</v>
      </c>
      <c r="M2155">
        <v>3000</v>
      </c>
      <c r="N2155">
        <v>3658</v>
      </c>
      <c r="O2155" t="s">
        <v>27</v>
      </c>
      <c r="P2155">
        <v>3</v>
      </c>
      <c r="Q2155" t="s">
        <v>35</v>
      </c>
      <c r="R2155">
        <v>2</v>
      </c>
    </row>
    <row r="2156" spans="1:18">
      <c r="A2156" s="9">
        <v>2155</v>
      </c>
      <c r="B2156">
        <v>126</v>
      </c>
      <c r="C2156">
        <v>4</v>
      </c>
      <c r="D2156" t="s">
        <v>23</v>
      </c>
      <c r="E2156">
        <v>30</v>
      </c>
      <c r="F2156">
        <v>6</v>
      </c>
      <c r="G2156" t="s">
        <v>110</v>
      </c>
      <c r="H2156" t="s">
        <v>25</v>
      </c>
      <c r="I2156" t="s">
        <v>40</v>
      </c>
      <c r="J2156">
        <v>3</v>
      </c>
      <c r="K2156">
        <v>25800</v>
      </c>
      <c r="L2156">
        <v>1</v>
      </c>
      <c r="M2156">
        <v>1000</v>
      </c>
      <c r="N2156">
        <v>26800</v>
      </c>
      <c r="O2156" t="s">
        <v>27</v>
      </c>
      <c r="P2156">
        <v>2</v>
      </c>
      <c r="Q2156" t="s">
        <v>28</v>
      </c>
      <c r="R2156">
        <v>4</v>
      </c>
    </row>
    <row r="2157" spans="1:18">
      <c r="A2157" s="9">
        <v>2156</v>
      </c>
      <c r="B2157">
        <v>53</v>
      </c>
      <c r="C2157">
        <v>1</v>
      </c>
      <c r="D2157" t="s">
        <v>37</v>
      </c>
      <c r="E2157">
        <v>3</v>
      </c>
      <c r="F2157">
        <v>63</v>
      </c>
      <c r="G2157" t="s">
        <v>76</v>
      </c>
      <c r="H2157" t="s">
        <v>44</v>
      </c>
      <c r="I2157" t="s">
        <v>62</v>
      </c>
      <c r="J2157">
        <v>2</v>
      </c>
      <c r="K2157">
        <v>1620</v>
      </c>
      <c r="L2157">
        <v>1</v>
      </c>
      <c r="M2157">
        <v>3360</v>
      </c>
      <c r="N2157">
        <v>4980</v>
      </c>
      <c r="O2157" t="s">
        <v>46</v>
      </c>
      <c r="P2157">
        <v>2</v>
      </c>
      <c r="Q2157" t="s">
        <v>28</v>
      </c>
      <c r="R2157">
        <v>4</v>
      </c>
    </row>
    <row r="2158" spans="1:18">
      <c r="A2158" s="9">
        <v>2157</v>
      </c>
      <c r="B2158">
        <v>290</v>
      </c>
      <c r="C2158">
        <v>2</v>
      </c>
      <c r="D2158" t="s">
        <v>29</v>
      </c>
      <c r="E2158">
        <v>7</v>
      </c>
      <c r="F2158">
        <v>27</v>
      </c>
      <c r="G2158" t="s">
        <v>94</v>
      </c>
      <c r="H2158" t="s">
        <v>44</v>
      </c>
      <c r="I2158" t="s">
        <v>40</v>
      </c>
      <c r="J2158">
        <v>2</v>
      </c>
      <c r="K2158">
        <v>4816</v>
      </c>
      <c r="L2158">
        <v>2</v>
      </c>
      <c r="M2158">
        <v>2880</v>
      </c>
      <c r="N2158">
        <v>7696</v>
      </c>
      <c r="O2158" t="s">
        <v>27</v>
      </c>
      <c r="P2158">
        <v>2</v>
      </c>
      <c r="Q2158" t="s">
        <v>28</v>
      </c>
      <c r="R2158">
        <v>4</v>
      </c>
    </row>
    <row r="2159" spans="1:18">
      <c r="A2159" s="9">
        <v>2158</v>
      </c>
      <c r="B2159">
        <v>119</v>
      </c>
      <c r="C2159">
        <v>4</v>
      </c>
      <c r="D2159" t="s">
        <v>23</v>
      </c>
      <c r="E2159">
        <v>30</v>
      </c>
      <c r="F2159">
        <v>6</v>
      </c>
      <c r="G2159" t="s">
        <v>110</v>
      </c>
      <c r="H2159" t="s">
        <v>25</v>
      </c>
      <c r="I2159" t="s">
        <v>40</v>
      </c>
      <c r="J2159">
        <v>3</v>
      </c>
      <c r="K2159">
        <v>25800</v>
      </c>
      <c r="L2159">
        <v>2</v>
      </c>
      <c r="M2159">
        <v>2000</v>
      </c>
      <c r="N2159">
        <v>27800</v>
      </c>
      <c r="O2159" t="s">
        <v>27</v>
      </c>
      <c r="P2159">
        <v>2</v>
      </c>
      <c r="Q2159" t="s">
        <v>28</v>
      </c>
      <c r="R2159">
        <v>4</v>
      </c>
    </row>
    <row r="2160" spans="1:18">
      <c r="A2160" s="9">
        <v>2159</v>
      </c>
      <c r="B2160">
        <v>151</v>
      </c>
      <c r="C2160">
        <v>4</v>
      </c>
      <c r="D2160" t="s">
        <v>23</v>
      </c>
      <c r="E2160">
        <v>30</v>
      </c>
      <c r="F2160">
        <v>41</v>
      </c>
      <c r="G2160" t="s">
        <v>49</v>
      </c>
      <c r="H2160" t="s">
        <v>25</v>
      </c>
      <c r="I2160" t="s">
        <v>26</v>
      </c>
      <c r="J2160">
        <v>3</v>
      </c>
      <c r="K2160">
        <v>37920</v>
      </c>
      <c r="L2160">
        <v>1</v>
      </c>
      <c r="M2160">
        <v>7800</v>
      </c>
      <c r="N2160">
        <v>45720</v>
      </c>
      <c r="O2160" t="s">
        <v>27</v>
      </c>
      <c r="P2160">
        <v>2</v>
      </c>
      <c r="Q2160" t="s">
        <v>28</v>
      </c>
      <c r="R2160">
        <v>4</v>
      </c>
    </row>
    <row r="2161" spans="1:18">
      <c r="A2161" s="9">
        <v>2160</v>
      </c>
      <c r="B2161">
        <v>174</v>
      </c>
      <c r="C2161">
        <v>2</v>
      </c>
      <c r="D2161" t="s">
        <v>29</v>
      </c>
      <c r="E2161">
        <v>7</v>
      </c>
      <c r="F2161">
        <v>5</v>
      </c>
      <c r="G2161" t="s">
        <v>95</v>
      </c>
      <c r="H2161" t="s">
        <v>25</v>
      </c>
      <c r="I2161" t="s">
        <v>40</v>
      </c>
      <c r="J2161">
        <v>2</v>
      </c>
      <c r="K2161">
        <v>6300</v>
      </c>
      <c r="L2161">
        <v>1</v>
      </c>
      <c r="M2161">
        <v>1800</v>
      </c>
      <c r="N2161">
        <v>8100</v>
      </c>
      <c r="O2161" t="s">
        <v>27</v>
      </c>
      <c r="P2161">
        <v>4</v>
      </c>
      <c r="Q2161" t="s">
        <v>41</v>
      </c>
      <c r="R2161">
        <v>6</v>
      </c>
    </row>
    <row r="2162" spans="1:18">
      <c r="A2162" s="9">
        <v>2161</v>
      </c>
      <c r="B2162">
        <v>73</v>
      </c>
      <c r="C2162">
        <v>2</v>
      </c>
      <c r="D2162" t="s">
        <v>29</v>
      </c>
      <c r="E2162">
        <v>7</v>
      </c>
      <c r="F2162">
        <v>12</v>
      </c>
      <c r="G2162" t="s">
        <v>50</v>
      </c>
      <c r="H2162" t="s">
        <v>31</v>
      </c>
      <c r="I2162" t="s">
        <v>40</v>
      </c>
      <c r="J2162">
        <v>2</v>
      </c>
      <c r="K2162">
        <v>2254</v>
      </c>
      <c r="L2162">
        <v>2</v>
      </c>
      <c r="M2162">
        <v>800</v>
      </c>
      <c r="N2162">
        <v>3054</v>
      </c>
      <c r="O2162" t="s">
        <v>27</v>
      </c>
      <c r="P2162">
        <v>3</v>
      </c>
      <c r="Q2162" t="s">
        <v>35</v>
      </c>
      <c r="R2162">
        <v>2</v>
      </c>
    </row>
    <row r="2163" spans="1:18">
      <c r="A2163" s="9">
        <v>2162</v>
      </c>
      <c r="B2163">
        <v>231</v>
      </c>
      <c r="C2163">
        <v>3</v>
      </c>
      <c r="D2163" t="s">
        <v>33</v>
      </c>
      <c r="E2163">
        <v>14</v>
      </c>
      <c r="F2163">
        <v>2</v>
      </c>
      <c r="G2163" t="s">
        <v>85</v>
      </c>
      <c r="H2163" t="s">
        <v>31</v>
      </c>
      <c r="I2163" t="s">
        <v>40</v>
      </c>
      <c r="J2163">
        <v>2</v>
      </c>
      <c r="K2163">
        <v>13104</v>
      </c>
      <c r="L2163">
        <v>1</v>
      </c>
      <c r="M2163">
        <v>2700</v>
      </c>
      <c r="N2163">
        <v>15804</v>
      </c>
      <c r="O2163" t="s">
        <v>27</v>
      </c>
      <c r="P2163">
        <v>4</v>
      </c>
      <c r="Q2163" t="s">
        <v>41</v>
      </c>
      <c r="R2163">
        <v>6</v>
      </c>
    </row>
    <row r="2164" spans="1:18">
      <c r="A2164" s="9">
        <v>2163</v>
      </c>
      <c r="B2164">
        <v>260</v>
      </c>
      <c r="C2164">
        <v>1</v>
      </c>
      <c r="D2164" t="s">
        <v>37</v>
      </c>
      <c r="E2164">
        <v>3</v>
      </c>
      <c r="F2164">
        <v>48</v>
      </c>
      <c r="G2164" t="s">
        <v>42</v>
      </c>
      <c r="H2164" t="s">
        <v>25</v>
      </c>
      <c r="I2164" t="s">
        <v>26</v>
      </c>
      <c r="J2164">
        <v>3</v>
      </c>
      <c r="K2164">
        <v>4122</v>
      </c>
      <c r="L2164">
        <v>2</v>
      </c>
      <c r="M2164">
        <v>14640</v>
      </c>
      <c r="N2164">
        <v>18762</v>
      </c>
      <c r="O2164" t="s">
        <v>27</v>
      </c>
      <c r="P2164">
        <v>4</v>
      </c>
      <c r="Q2164" t="s">
        <v>41</v>
      </c>
      <c r="R2164">
        <v>6</v>
      </c>
    </row>
    <row r="2165" spans="1:18">
      <c r="A2165" s="9">
        <v>2164</v>
      </c>
      <c r="B2165">
        <v>136</v>
      </c>
      <c r="C2165">
        <v>1</v>
      </c>
      <c r="D2165" t="s">
        <v>37</v>
      </c>
      <c r="E2165">
        <v>3</v>
      </c>
      <c r="F2165">
        <v>41</v>
      </c>
      <c r="G2165" t="s">
        <v>49</v>
      </c>
      <c r="H2165" t="s">
        <v>25</v>
      </c>
      <c r="I2165" t="s">
        <v>26</v>
      </c>
      <c r="J2165">
        <v>2</v>
      </c>
      <c r="K2165">
        <v>774</v>
      </c>
      <c r="L2165">
        <v>1</v>
      </c>
      <c r="M2165">
        <v>3900</v>
      </c>
      <c r="N2165">
        <v>4674</v>
      </c>
      <c r="O2165" t="s">
        <v>27</v>
      </c>
      <c r="P2165">
        <v>3</v>
      </c>
      <c r="Q2165" t="s">
        <v>35</v>
      </c>
      <c r="R2165">
        <v>2</v>
      </c>
    </row>
    <row r="2166" spans="1:18">
      <c r="A2166" s="9">
        <v>2165</v>
      </c>
      <c r="B2166">
        <v>127</v>
      </c>
      <c r="C2166">
        <v>4</v>
      </c>
      <c r="D2166" t="s">
        <v>23</v>
      </c>
      <c r="E2166">
        <v>30</v>
      </c>
      <c r="F2166">
        <v>21</v>
      </c>
      <c r="G2166" t="s">
        <v>72</v>
      </c>
      <c r="H2166" t="s">
        <v>31</v>
      </c>
      <c r="I2166" t="s">
        <v>40</v>
      </c>
      <c r="J2166">
        <v>1</v>
      </c>
      <c r="K2166">
        <v>9900</v>
      </c>
      <c r="L2166">
        <v>1</v>
      </c>
      <c r="M2166">
        <v>1860</v>
      </c>
      <c r="N2166">
        <v>11760</v>
      </c>
      <c r="O2166" t="s">
        <v>46</v>
      </c>
      <c r="P2166">
        <v>4</v>
      </c>
      <c r="Q2166" t="s">
        <v>41</v>
      </c>
      <c r="R2166">
        <v>6</v>
      </c>
    </row>
    <row r="2167" spans="1:18">
      <c r="A2167" s="9">
        <v>2166</v>
      </c>
      <c r="B2167">
        <v>70</v>
      </c>
      <c r="C2167">
        <v>2</v>
      </c>
      <c r="D2167" t="s">
        <v>29</v>
      </c>
      <c r="E2167">
        <v>7</v>
      </c>
      <c r="F2167">
        <v>60</v>
      </c>
      <c r="G2167" t="s">
        <v>104</v>
      </c>
      <c r="H2167" t="s">
        <v>44</v>
      </c>
      <c r="I2167" t="s">
        <v>105</v>
      </c>
      <c r="J2167">
        <v>1</v>
      </c>
      <c r="K2167">
        <v>2268</v>
      </c>
      <c r="L2167">
        <v>2</v>
      </c>
      <c r="M2167">
        <v>10080</v>
      </c>
      <c r="N2167">
        <v>12348</v>
      </c>
      <c r="O2167" t="s">
        <v>83</v>
      </c>
      <c r="P2167">
        <v>4</v>
      </c>
      <c r="Q2167" t="s">
        <v>41</v>
      </c>
      <c r="R2167">
        <v>6</v>
      </c>
    </row>
    <row r="2168" spans="1:18">
      <c r="A2168" s="9">
        <v>2167</v>
      </c>
      <c r="B2168">
        <v>222</v>
      </c>
      <c r="C2168">
        <v>2</v>
      </c>
      <c r="D2168" t="s">
        <v>29</v>
      </c>
      <c r="E2168">
        <v>7</v>
      </c>
      <c r="F2168">
        <v>2</v>
      </c>
      <c r="G2168" t="s">
        <v>85</v>
      </c>
      <c r="H2168" t="s">
        <v>31</v>
      </c>
      <c r="I2168" t="s">
        <v>40</v>
      </c>
      <c r="J2168">
        <v>2</v>
      </c>
      <c r="K2168">
        <v>4368</v>
      </c>
      <c r="L2168">
        <v>1</v>
      </c>
      <c r="M2168">
        <v>1800</v>
      </c>
      <c r="N2168">
        <v>6168</v>
      </c>
      <c r="O2168" t="s">
        <v>27</v>
      </c>
      <c r="P2168">
        <v>2</v>
      </c>
      <c r="Q2168" t="s">
        <v>28</v>
      </c>
      <c r="R2168">
        <v>4</v>
      </c>
    </row>
    <row r="2169" spans="1:18">
      <c r="A2169" s="9">
        <v>2168</v>
      </c>
      <c r="B2169">
        <v>162</v>
      </c>
      <c r="C2169">
        <v>3</v>
      </c>
      <c r="D2169" t="s">
        <v>33</v>
      </c>
      <c r="E2169">
        <v>14</v>
      </c>
      <c r="F2169">
        <v>63</v>
      </c>
      <c r="G2169" t="s">
        <v>76</v>
      </c>
      <c r="H2169" t="s">
        <v>44</v>
      </c>
      <c r="I2169" t="s">
        <v>62</v>
      </c>
      <c r="J2169">
        <v>2</v>
      </c>
      <c r="K2169">
        <v>1890</v>
      </c>
      <c r="L2169">
        <v>2</v>
      </c>
      <c r="M2169">
        <v>1680</v>
      </c>
      <c r="N2169">
        <v>3570</v>
      </c>
      <c r="O2169" t="s">
        <v>46</v>
      </c>
      <c r="P2169">
        <v>1</v>
      </c>
      <c r="Q2169" t="s">
        <v>32</v>
      </c>
      <c r="R2169">
        <v>1</v>
      </c>
    </row>
    <row r="2170" spans="1:18">
      <c r="A2170" s="9">
        <v>2169</v>
      </c>
      <c r="B2170">
        <v>230</v>
      </c>
      <c r="C2170">
        <v>2</v>
      </c>
      <c r="D2170" t="s">
        <v>29</v>
      </c>
      <c r="E2170">
        <v>7</v>
      </c>
      <c r="F2170">
        <v>36</v>
      </c>
      <c r="G2170" t="s">
        <v>67</v>
      </c>
      <c r="H2170" t="s">
        <v>25</v>
      </c>
      <c r="I2170" t="s">
        <v>26</v>
      </c>
      <c r="J2170">
        <v>1</v>
      </c>
      <c r="K2170">
        <v>924</v>
      </c>
      <c r="L2170">
        <v>1</v>
      </c>
      <c r="M2170">
        <v>2360</v>
      </c>
      <c r="N2170">
        <v>3284</v>
      </c>
      <c r="O2170" t="s">
        <v>27</v>
      </c>
      <c r="P2170">
        <v>3</v>
      </c>
      <c r="Q2170" t="s">
        <v>35</v>
      </c>
      <c r="R2170">
        <v>2</v>
      </c>
    </row>
    <row r="2171" spans="1:18">
      <c r="A2171" s="9">
        <v>2170</v>
      </c>
      <c r="B2171">
        <v>4</v>
      </c>
      <c r="C2171">
        <v>4</v>
      </c>
      <c r="D2171" t="s">
        <v>23</v>
      </c>
      <c r="E2171">
        <v>30</v>
      </c>
      <c r="F2171">
        <v>14</v>
      </c>
      <c r="G2171" t="s">
        <v>108</v>
      </c>
      <c r="H2171" t="s">
        <v>31</v>
      </c>
      <c r="I2171" t="s">
        <v>40</v>
      </c>
      <c r="J2171">
        <v>1</v>
      </c>
      <c r="K2171">
        <v>8040</v>
      </c>
      <c r="L2171">
        <v>2</v>
      </c>
      <c r="M2171">
        <v>1200</v>
      </c>
      <c r="N2171">
        <v>9240</v>
      </c>
      <c r="O2171" t="s">
        <v>27</v>
      </c>
      <c r="P2171">
        <v>2</v>
      </c>
      <c r="Q2171" t="s">
        <v>28</v>
      </c>
      <c r="R2171">
        <v>4</v>
      </c>
    </row>
    <row r="2172" spans="1:18">
      <c r="A2172" s="9">
        <v>2171</v>
      </c>
      <c r="B2172">
        <v>71</v>
      </c>
      <c r="C2172">
        <v>3</v>
      </c>
      <c r="D2172" t="s">
        <v>33</v>
      </c>
      <c r="E2172">
        <v>14</v>
      </c>
      <c r="F2172">
        <v>14</v>
      </c>
      <c r="G2172" t="s">
        <v>108</v>
      </c>
      <c r="H2172" t="s">
        <v>31</v>
      </c>
      <c r="I2172" t="s">
        <v>40</v>
      </c>
      <c r="J2172">
        <v>1</v>
      </c>
      <c r="K2172">
        <v>938</v>
      </c>
      <c r="L2172">
        <v>2</v>
      </c>
      <c r="M2172">
        <v>300</v>
      </c>
      <c r="N2172">
        <v>1238</v>
      </c>
      <c r="O2172" t="s">
        <v>27</v>
      </c>
      <c r="P2172">
        <v>1</v>
      </c>
      <c r="Q2172" t="s">
        <v>32</v>
      </c>
      <c r="R2172">
        <v>1</v>
      </c>
    </row>
    <row r="2173" spans="1:18">
      <c r="A2173" s="9">
        <v>2172</v>
      </c>
      <c r="B2173">
        <v>285</v>
      </c>
      <c r="C2173">
        <v>4</v>
      </c>
      <c r="D2173" t="s">
        <v>23</v>
      </c>
      <c r="E2173">
        <v>30</v>
      </c>
      <c r="F2173">
        <v>21</v>
      </c>
      <c r="G2173" t="s">
        <v>72</v>
      </c>
      <c r="H2173" t="s">
        <v>31</v>
      </c>
      <c r="I2173" t="s">
        <v>40</v>
      </c>
      <c r="J2173">
        <v>2</v>
      </c>
      <c r="K2173">
        <v>16320</v>
      </c>
      <c r="L2173">
        <v>1</v>
      </c>
      <c r="M2173">
        <v>1240</v>
      </c>
      <c r="N2173">
        <v>17560</v>
      </c>
      <c r="O2173" t="s">
        <v>46</v>
      </c>
      <c r="P2173">
        <v>2</v>
      </c>
      <c r="Q2173" t="s">
        <v>28</v>
      </c>
      <c r="R2173">
        <v>4</v>
      </c>
    </row>
    <row r="2174" spans="1:18">
      <c r="A2174" s="9">
        <v>2173</v>
      </c>
      <c r="B2174">
        <v>187</v>
      </c>
      <c r="C2174">
        <v>2</v>
      </c>
      <c r="D2174" t="s">
        <v>29</v>
      </c>
      <c r="E2174">
        <v>7</v>
      </c>
      <c r="F2174">
        <v>31</v>
      </c>
      <c r="G2174" t="s">
        <v>74</v>
      </c>
      <c r="H2174" t="s">
        <v>25</v>
      </c>
      <c r="I2174" t="s">
        <v>26</v>
      </c>
      <c r="J2174">
        <v>1</v>
      </c>
      <c r="K2174">
        <v>1232</v>
      </c>
      <c r="L2174">
        <v>1</v>
      </c>
      <c r="M2174">
        <v>6240</v>
      </c>
      <c r="N2174">
        <v>7472</v>
      </c>
      <c r="O2174" t="s">
        <v>27</v>
      </c>
      <c r="P2174">
        <v>2</v>
      </c>
      <c r="Q2174" t="s">
        <v>28</v>
      </c>
      <c r="R2174">
        <v>4</v>
      </c>
    </row>
    <row r="2175" spans="1:18">
      <c r="A2175" s="9">
        <v>2174</v>
      </c>
      <c r="B2175">
        <v>208</v>
      </c>
      <c r="C2175">
        <v>1</v>
      </c>
      <c r="D2175" t="s">
        <v>37</v>
      </c>
      <c r="E2175">
        <v>3</v>
      </c>
      <c r="F2175">
        <v>58</v>
      </c>
      <c r="G2175" t="s">
        <v>38</v>
      </c>
      <c r="H2175" t="s">
        <v>31</v>
      </c>
      <c r="I2175" t="s">
        <v>26</v>
      </c>
      <c r="J2175">
        <v>2</v>
      </c>
      <c r="K2175">
        <v>519</v>
      </c>
      <c r="L2175">
        <v>2</v>
      </c>
      <c r="M2175">
        <v>1340</v>
      </c>
      <c r="N2175">
        <v>1859</v>
      </c>
      <c r="O2175" t="s">
        <v>27</v>
      </c>
      <c r="P2175">
        <v>1</v>
      </c>
      <c r="Q2175" t="s">
        <v>32</v>
      </c>
      <c r="R2175">
        <v>1</v>
      </c>
    </row>
    <row r="2176" spans="1:18">
      <c r="A2176" s="9">
        <v>2175</v>
      </c>
      <c r="B2176">
        <v>92</v>
      </c>
      <c r="C2176">
        <v>4</v>
      </c>
      <c r="D2176" t="s">
        <v>23</v>
      </c>
      <c r="E2176">
        <v>30</v>
      </c>
      <c r="F2176">
        <v>60</v>
      </c>
      <c r="G2176" t="s">
        <v>104</v>
      </c>
      <c r="H2176" t="s">
        <v>44</v>
      </c>
      <c r="I2176" t="s">
        <v>105</v>
      </c>
      <c r="J2176">
        <v>3</v>
      </c>
      <c r="K2176">
        <v>6630</v>
      </c>
      <c r="L2176">
        <v>1</v>
      </c>
      <c r="M2176">
        <v>840</v>
      </c>
      <c r="N2176">
        <v>7470</v>
      </c>
      <c r="O2176" t="s">
        <v>83</v>
      </c>
      <c r="P2176">
        <v>1</v>
      </c>
      <c r="Q2176" t="s">
        <v>32</v>
      </c>
      <c r="R2176">
        <v>1</v>
      </c>
    </row>
    <row r="2177" spans="1:18">
      <c r="A2177" s="9">
        <v>2176</v>
      </c>
      <c r="B2177">
        <v>138</v>
      </c>
      <c r="C2177">
        <v>3</v>
      </c>
      <c r="D2177" t="s">
        <v>33</v>
      </c>
      <c r="E2177">
        <v>14</v>
      </c>
      <c r="F2177">
        <v>16</v>
      </c>
      <c r="G2177" t="s">
        <v>107</v>
      </c>
      <c r="H2177" t="s">
        <v>44</v>
      </c>
      <c r="I2177" t="s">
        <v>40</v>
      </c>
      <c r="J2177">
        <v>2</v>
      </c>
      <c r="K2177">
        <v>2660</v>
      </c>
      <c r="L2177">
        <v>1</v>
      </c>
      <c r="M2177">
        <v>220</v>
      </c>
      <c r="N2177">
        <v>2880</v>
      </c>
      <c r="O2177" t="s">
        <v>27</v>
      </c>
      <c r="P2177">
        <v>1</v>
      </c>
      <c r="Q2177" t="s">
        <v>32</v>
      </c>
      <c r="R2177">
        <v>1</v>
      </c>
    </row>
    <row r="2178" spans="1:18">
      <c r="A2178" s="9">
        <v>2177</v>
      </c>
      <c r="B2178">
        <v>46</v>
      </c>
      <c r="C2178">
        <v>2</v>
      </c>
      <c r="D2178" t="s">
        <v>29</v>
      </c>
      <c r="E2178">
        <v>7</v>
      </c>
      <c r="F2178">
        <v>58</v>
      </c>
      <c r="G2178" t="s">
        <v>38</v>
      </c>
      <c r="H2178" t="s">
        <v>31</v>
      </c>
      <c r="I2178" t="s">
        <v>26</v>
      </c>
      <c r="J2178">
        <v>3</v>
      </c>
      <c r="K2178">
        <v>12460</v>
      </c>
      <c r="L2178">
        <v>1</v>
      </c>
      <c r="M2178">
        <v>2680</v>
      </c>
      <c r="N2178">
        <v>15140</v>
      </c>
      <c r="O2178" t="s">
        <v>27</v>
      </c>
      <c r="P2178">
        <v>2</v>
      </c>
      <c r="Q2178" t="s">
        <v>28</v>
      </c>
      <c r="R2178">
        <v>4</v>
      </c>
    </row>
    <row r="2179" spans="1:18">
      <c r="A2179" s="9">
        <v>2178</v>
      </c>
      <c r="B2179">
        <v>136</v>
      </c>
      <c r="C2179">
        <v>3</v>
      </c>
      <c r="D2179" t="s">
        <v>33</v>
      </c>
      <c r="E2179">
        <v>14</v>
      </c>
      <c r="F2179">
        <v>54</v>
      </c>
      <c r="G2179" t="s">
        <v>73</v>
      </c>
      <c r="H2179" t="s">
        <v>57</v>
      </c>
      <c r="I2179" t="s">
        <v>26</v>
      </c>
      <c r="J2179">
        <v>2</v>
      </c>
      <c r="K2179">
        <v>4760</v>
      </c>
      <c r="L2179">
        <v>2</v>
      </c>
      <c r="M2179">
        <v>14240</v>
      </c>
      <c r="N2179">
        <v>19000</v>
      </c>
      <c r="O2179" t="s">
        <v>27</v>
      </c>
      <c r="P2179">
        <v>2</v>
      </c>
      <c r="Q2179" t="s">
        <v>28</v>
      </c>
      <c r="R2179">
        <v>4</v>
      </c>
    </row>
    <row r="2180" spans="1:18">
      <c r="A2180" s="9">
        <v>2179</v>
      </c>
      <c r="B2180">
        <v>143</v>
      </c>
      <c r="C2180">
        <v>4</v>
      </c>
      <c r="D2180" t="s">
        <v>23</v>
      </c>
      <c r="E2180">
        <v>30</v>
      </c>
      <c r="F2180">
        <v>9</v>
      </c>
      <c r="G2180" t="s">
        <v>43</v>
      </c>
      <c r="H2180" t="s">
        <v>44</v>
      </c>
      <c r="I2180" t="s">
        <v>40</v>
      </c>
      <c r="J2180">
        <v>1</v>
      </c>
      <c r="K2180">
        <v>3960</v>
      </c>
      <c r="L2180">
        <v>2</v>
      </c>
      <c r="M2180">
        <v>520</v>
      </c>
      <c r="N2180">
        <v>4480</v>
      </c>
      <c r="O2180" t="s">
        <v>27</v>
      </c>
      <c r="P2180">
        <v>3</v>
      </c>
      <c r="Q2180" t="s">
        <v>35</v>
      </c>
      <c r="R2180">
        <v>2</v>
      </c>
    </row>
    <row r="2181" spans="1:18">
      <c r="A2181" s="9">
        <v>2180</v>
      </c>
      <c r="B2181">
        <v>120</v>
      </c>
      <c r="C2181">
        <v>4</v>
      </c>
      <c r="D2181" t="s">
        <v>23</v>
      </c>
      <c r="E2181">
        <v>30</v>
      </c>
      <c r="F2181">
        <v>4</v>
      </c>
      <c r="G2181" t="s">
        <v>65</v>
      </c>
      <c r="H2181" t="s">
        <v>44</v>
      </c>
      <c r="I2181" t="s">
        <v>40</v>
      </c>
      <c r="J2181">
        <v>1</v>
      </c>
      <c r="K2181">
        <v>2520</v>
      </c>
      <c r="L2181">
        <v>1</v>
      </c>
      <c r="M2181">
        <v>600</v>
      </c>
      <c r="N2181">
        <v>3120</v>
      </c>
      <c r="O2181" t="s">
        <v>27</v>
      </c>
      <c r="P2181">
        <v>3</v>
      </c>
      <c r="Q2181" t="s">
        <v>35</v>
      </c>
      <c r="R2181">
        <v>2</v>
      </c>
    </row>
    <row r="2182" spans="1:18">
      <c r="A2182" s="9">
        <v>2181</v>
      </c>
      <c r="B2182">
        <v>150</v>
      </c>
      <c r="C2182">
        <v>4</v>
      </c>
      <c r="D2182" t="s">
        <v>23</v>
      </c>
      <c r="E2182">
        <v>30</v>
      </c>
      <c r="F2182">
        <v>59</v>
      </c>
      <c r="G2182" t="s">
        <v>103</v>
      </c>
      <c r="H2182" t="s">
        <v>25</v>
      </c>
      <c r="I2182" t="s">
        <v>26</v>
      </c>
      <c r="J2182">
        <v>1</v>
      </c>
      <c r="K2182">
        <v>8160</v>
      </c>
      <c r="L2182">
        <v>1</v>
      </c>
      <c r="M2182">
        <v>2680</v>
      </c>
      <c r="N2182">
        <v>10840</v>
      </c>
      <c r="O2182" t="s">
        <v>27</v>
      </c>
      <c r="P2182">
        <v>2</v>
      </c>
      <c r="Q2182" t="s">
        <v>28</v>
      </c>
      <c r="R2182">
        <v>4</v>
      </c>
    </row>
    <row r="2183" spans="1:18">
      <c r="A2183" s="9">
        <v>2182</v>
      </c>
      <c r="B2183">
        <v>287</v>
      </c>
      <c r="C2183">
        <v>3</v>
      </c>
      <c r="D2183" t="s">
        <v>33</v>
      </c>
      <c r="E2183">
        <v>14</v>
      </c>
      <c r="F2183">
        <v>31</v>
      </c>
      <c r="G2183" t="s">
        <v>74</v>
      </c>
      <c r="H2183" t="s">
        <v>25</v>
      </c>
      <c r="I2183" t="s">
        <v>26</v>
      </c>
      <c r="J2183">
        <v>1</v>
      </c>
      <c r="K2183">
        <v>616</v>
      </c>
      <c r="L2183">
        <v>2</v>
      </c>
      <c r="M2183">
        <v>3120</v>
      </c>
      <c r="N2183">
        <v>3736</v>
      </c>
      <c r="O2183" t="s">
        <v>27</v>
      </c>
      <c r="P2183">
        <v>1</v>
      </c>
      <c r="Q2183" t="s">
        <v>32</v>
      </c>
      <c r="R2183">
        <v>1</v>
      </c>
    </row>
    <row r="2184" spans="1:18">
      <c r="A2184" s="9">
        <v>2183</v>
      </c>
      <c r="B2184">
        <v>288</v>
      </c>
      <c r="C2184">
        <v>4</v>
      </c>
      <c r="D2184" t="s">
        <v>23</v>
      </c>
      <c r="E2184">
        <v>30</v>
      </c>
      <c r="F2184">
        <v>58</v>
      </c>
      <c r="G2184" t="s">
        <v>38</v>
      </c>
      <c r="H2184" t="s">
        <v>31</v>
      </c>
      <c r="I2184" t="s">
        <v>26</v>
      </c>
      <c r="J2184">
        <v>1</v>
      </c>
      <c r="K2184">
        <v>8160</v>
      </c>
      <c r="L2184">
        <v>2</v>
      </c>
      <c r="M2184">
        <v>5360</v>
      </c>
      <c r="N2184">
        <v>13520</v>
      </c>
      <c r="O2184" t="s">
        <v>27</v>
      </c>
      <c r="P2184">
        <v>2</v>
      </c>
      <c r="Q2184" t="s">
        <v>28</v>
      </c>
      <c r="R2184">
        <v>4</v>
      </c>
    </row>
    <row r="2185" spans="1:18">
      <c r="A2185" s="9">
        <v>2184</v>
      </c>
      <c r="B2185">
        <v>144</v>
      </c>
      <c r="C2185">
        <v>2</v>
      </c>
      <c r="D2185" t="s">
        <v>29</v>
      </c>
      <c r="E2185">
        <v>7</v>
      </c>
      <c r="F2185">
        <v>16</v>
      </c>
      <c r="G2185" t="s">
        <v>107</v>
      </c>
      <c r="H2185" t="s">
        <v>44</v>
      </c>
      <c r="I2185" t="s">
        <v>40</v>
      </c>
      <c r="J2185">
        <v>3</v>
      </c>
      <c r="K2185">
        <v>3906</v>
      </c>
      <c r="L2185">
        <v>1</v>
      </c>
      <c r="M2185">
        <v>220</v>
      </c>
      <c r="N2185">
        <v>4126</v>
      </c>
      <c r="O2185" t="s">
        <v>27</v>
      </c>
      <c r="P2185">
        <v>1</v>
      </c>
      <c r="Q2185" t="s">
        <v>32</v>
      </c>
      <c r="R2185">
        <v>1</v>
      </c>
    </row>
    <row r="2186" spans="1:18">
      <c r="A2186" s="9">
        <v>2185</v>
      </c>
      <c r="B2186">
        <v>157</v>
      </c>
      <c r="C2186">
        <v>3</v>
      </c>
      <c r="D2186" t="s">
        <v>33</v>
      </c>
      <c r="E2186">
        <v>14</v>
      </c>
      <c r="F2186">
        <v>49</v>
      </c>
      <c r="G2186" t="s">
        <v>66</v>
      </c>
      <c r="H2186" t="s">
        <v>44</v>
      </c>
      <c r="I2186" t="s">
        <v>26</v>
      </c>
      <c r="J2186">
        <v>1</v>
      </c>
      <c r="K2186">
        <v>2408</v>
      </c>
      <c r="L2186">
        <v>1</v>
      </c>
      <c r="M2186">
        <v>4880</v>
      </c>
      <c r="N2186">
        <v>7288</v>
      </c>
      <c r="O2186" t="s">
        <v>27</v>
      </c>
      <c r="P2186">
        <v>2</v>
      </c>
      <c r="Q2186" t="s">
        <v>28</v>
      </c>
      <c r="R2186">
        <v>4</v>
      </c>
    </row>
    <row r="2187" spans="1:18">
      <c r="A2187" s="9">
        <v>2186</v>
      </c>
      <c r="B2187">
        <v>229</v>
      </c>
      <c r="C2187">
        <v>2</v>
      </c>
      <c r="D2187" t="s">
        <v>29</v>
      </c>
      <c r="E2187">
        <v>7</v>
      </c>
      <c r="F2187">
        <v>37</v>
      </c>
      <c r="G2187" t="s">
        <v>75</v>
      </c>
      <c r="H2187" t="s">
        <v>25</v>
      </c>
      <c r="I2187" t="s">
        <v>26</v>
      </c>
      <c r="J2187">
        <v>1</v>
      </c>
      <c r="K2187">
        <v>602</v>
      </c>
      <c r="L2187">
        <v>1</v>
      </c>
      <c r="M2187">
        <v>1900</v>
      </c>
      <c r="N2187">
        <v>2502</v>
      </c>
      <c r="O2187" t="s">
        <v>27</v>
      </c>
      <c r="P2187">
        <v>3</v>
      </c>
      <c r="Q2187" t="s">
        <v>35</v>
      </c>
      <c r="R2187">
        <v>2</v>
      </c>
    </row>
    <row r="2188" spans="1:18">
      <c r="A2188" s="9">
        <v>2187</v>
      </c>
      <c r="B2188">
        <v>274</v>
      </c>
      <c r="C2188">
        <v>4</v>
      </c>
      <c r="D2188" t="s">
        <v>23</v>
      </c>
      <c r="E2188">
        <v>30</v>
      </c>
      <c r="F2188">
        <v>30</v>
      </c>
      <c r="G2188" t="s">
        <v>59</v>
      </c>
      <c r="H2188" t="s">
        <v>57</v>
      </c>
      <c r="I2188" t="s">
        <v>26</v>
      </c>
      <c r="J2188">
        <v>2</v>
      </c>
      <c r="K2188">
        <v>7860</v>
      </c>
      <c r="L2188">
        <v>2</v>
      </c>
      <c r="M2188">
        <v>5400</v>
      </c>
      <c r="N2188">
        <v>13260</v>
      </c>
      <c r="O2188" t="s">
        <v>27</v>
      </c>
      <c r="P2188">
        <v>3</v>
      </c>
      <c r="Q2188" t="s">
        <v>35</v>
      </c>
      <c r="R2188">
        <v>2</v>
      </c>
    </row>
    <row r="2189" spans="1:18">
      <c r="A2189" s="9">
        <v>2188</v>
      </c>
      <c r="B2189">
        <v>50</v>
      </c>
      <c r="C2189">
        <v>4</v>
      </c>
      <c r="D2189" t="s">
        <v>23</v>
      </c>
      <c r="E2189">
        <v>30</v>
      </c>
      <c r="F2189">
        <v>32</v>
      </c>
      <c r="G2189" t="s">
        <v>93</v>
      </c>
      <c r="H2189" t="s">
        <v>25</v>
      </c>
      <c r="I2189" t="s">
        <v>26</v>
      </c>
      <c r="J2189">
        <v>2</v>
      </c>
      <c r="K2189">
        <v>13800</v>
      </c>
      <c r="L2189">
        <v>1</v>
      </c>
      <c r="M2189">
        <v>4320</v>
      </c>
      <c r="N2189">
        <v>18120</v>
      </c>
      <c r="O2189" t="s">
        <v>27</v>
      </c>
      <c r="P2189">
        <v>2</v>
      </c>
      <c r="Q2189" t="s">
        <v>28</v>
      </c>
      <c r="R2189">
        <v>4</v>
      </c>
    </row>
    <row r="2190" spans="1:18">
      <c r="A2190" s="9">
        <v>2189</v>
      </c>
      <c r="B2190">
        <v>179</v>
      </c>
      <c r="C2190">
        <v>1</v>
      </c>
      <c r="D2190" t="s">
        <v>37</v>
      </c>
      <c r="E2190">
        <v>3</v>
      </c>
      <c r="F2190">
        <v>21</v>
      </c>
      <c r="G2190" t="s">
        <v>72</v>
      </c>
      <c r="H2190" t="s">
        <v>31</v>
      </c>
      <c r="I2190" t="s">
        <v>40</v>
      </c>
      <c r="J2190">
        <v>2</v>
      </c>
      <c r="K2190">
        <v>816</v>
      </c>
      <c r="L2190">
        <v>2</v>
      </c>
      <c r="M2190">
        <v>1240</v>
      </c>
      <c r="N2190">
        <v>2056</v>
      </c>
      <c r="O2190" t="s">
        <v>46</v>
      </c>
      <c r="P2190">
        <v>3</v>
      </c>
      <c r="Q2190" t="s">
        <v>35</v>
      </c>
      <c r="R2190">
        <v>2</v>
      </c>
    </row>
    <row r="2191" spans="1:18">
      <c r="A2191" s="9">
        <v>2190</v>
      </c>
      <c r="B2191">
        <v>185</v>
      </c>
      <c r="C2191">
        <v>3</v>
      </c>
      <c r="D2191" t="s">
        <v>33</v>
      </c>
      <c r="E2191">
        <v>14</v>
      </c>
      <c r="F2191">
        <v>11</v>
      </c>
      <c r="G2191" t="s">
        <v>52</v>
      </c>
      <c r="H2191" t="s">
        <v>31</v>
      </c>
      <c r="I2191" t="s">
        <v>40</v>
      </c>
      <c r="J2191">
        <v>3</v>
      </c>
      <c r="K2191">
        <v>60480</v>
      </c>
      <c r="L2191">
        <v>1</v>
      </c>
      <c r="M2191">
        <v>840</v>
      </c>
      <c r="N2191">
        <v>61320</v>
      </c>
      <c r="O2191" t="s">
        <v>27</v>
      </c>
      <c r="P2191">
        <v>4</v>
      </c>
      <c r="Q2191" t="s">
        <v>41</v>
      </c>
      <c r="R2191">
        <v>6</v>
      </c>
    </row>
    <row r="2192" spans="1:18">
      <c r="A2192" s="9">
        <v>2191</v>
      </c>
      <c r="B2192">
        <v>269</v>
      </c>
      <c r="C2192">
        <v>1</v>
      </c>
      <c r="D2192" t="s">
        <v>37</v>
      </c>
      <c r="E2192">
        <v>3</v>
      </c>
      <c r="F2192">
        <v>59</v>
      </c>
      <c r="G2192" t="s">
        <v>103</v>
      </c>
      <c r="H2192" t="s">
        <v>25</v>
      </c>
      <c r="I2192" t="s">
        <v>26</v>
      </c>
      <c r="J2192">
        <v>2</v>
      </c>
      <c r="K2192">
        <v>519</v>
      </c>
      <c r="L2192">
        <v>2</v>
      </c>
      <c r="M2192">
        <v>1340</v>
      </c>
      <c r="N2192">
        <v>1859</v>
      </c>
      <c r="O2192" t="s">
        <v>27</v>
      </c>
      <c r="P2192">
        <v>1</v>
      </c>
      <c r="Q2192" t="s">
        <v>32</v>
      </c>
      <c r="R2192">
        <v>1</v>
      </c>
    </row>
    <row r="2193" spans="1:18">
      <c r="A2193" s="9">
        <v>2192</v>
      </c>
      <c r="B2193">
        <v>139</v>
      </c>
      <c r="C2193">
        <v>4</v>
      </c>
      <c r="D2193" t="s">
        <v>23</v>
      </c>
      <c r="E2193">
        <v>30</v>
      </c>
      <c r="F2193">
        <v>20</v>
      </c>
      <c r="G2193" t="s">
        <v>45</v>
      </c>
      <c r="H2193" t="s">
        <v>31</v>
      </c>
      <c r="I2193" t="s">
        <v>40</v>
      </c>
      <c r="J2193">
        <v>1</v>
      </c>
      <c r="K2193">
        <v>9720</v>
      </c>
      <c r="L2193">
        <v>2</v>
      </c>
      <c r="M2193">
        <v>2880</v>
      </c>
      <c r="N2193">
        <v>12600</v>
      </c>
      <c r="O2193" t="s">
        <v>46</v>
      </c>
      <c r="P2193">
        <v>2</v>
      </c>
      <c r="Q2193" t="s">
        <v>28</v>
      </c>
      <c r="R2193">
        <v>4</v>
      </c>
    </row>
    <row r="2194" spans="1:18">
      <c r="A2194" s="9">
        <v>2193</v>
      </c>
      <c r="B2194">
        <v>21</v>
      </c>
      <c r="C2194">
        <v>4</v>
      </c>
      <c r="D2194" t="s">
        <v>23</v>
      </c>
      <c r="E2194">
        <v>30</v>
      </c>
      <c r="F2194">
        <v>34</v>
      </c>
      <c r="G2194" t="s">
        <v>24</v>
      </c>
      <c r="H2194" t="s">
        <v>25</v>
      </c>
      <c r="I2194" t="s">
        <v>26</v>
      </c>
      <c r="J2194">
        <v>2</v>
      </c>
      <c r="K2194">
        <v>3210</v>
      </c>
      <c r="L2194">
        <v>1</v>
      </c>
      <c r="M2194">
        <v>1500</v>
      </c>
      <c r="N2194">
        <v>4710</v>
      </c>
      <c r="O2194" t="s">
        <v>27</v>
      </c>
      <c r="P2194">
        <v>1</v>
      </c>
      <c r="Q2194" t="s">
        <v>32</v>
      </c>
      <c r="R2194">
        <v>1</v>
      </c>
    </row>
    <row r="2195" spans="1:18">
      <c r="A2195" s="9">
        <v>2194</v>
      </c>
      <c r="B2195">
        <v>9</v>
      </c>
      <c r="C2195">
        <v>4</v>
      </c>
      <c r="D2195" t="s">
        <v>23</v>
      </c>
      <c r="E2195">
        <v>30</v>
      </c>
      <c r="F2195">
        <v>63</v>
      </c>
      <c r="G2195" t="s">
        <v>76</v>
      </c>
      <c r="H2195" t="s">
        <v>44</v>
      </c>
      <c r="I2195" t="s">
        <v>62</v>
      </c>
      <c r="J2195">
        <v>3</v>
      </c>
      <c r="K2195">
        <v>70740</v>
      </c>
      <c r="L2195">
        <v>1</v>
      </c>
      <c r="M2195">
        <v>5040</v>
      </c>
      <c r="N2195">
        <v>75780</v>
      </c>
      <c r="O2195" t="s">
        <v>46</v>
      </c>
      <c r="P2195">
        <v>4</v>
      </c>
      <c r="Q2195" t="s">
        <v>41</v>
      </c>
      <c r="R2195">
        <v>6</v>
      </c>
    </row>
    <row r="2196" spans="1:18">
      <c r="A2196" s="9">
        <v>2195</v>
      </c>
      <c r="B2196">
        <v>256</v>
      </c>
      <c r="C2196">
        <v>3</v>
      </c>
      <c r="D2196" t="s">
        <v>33</v>
      </c>
      <c r="E2196">
        <v>14</v>
      </c>
      <c r="F2196">
        <v>9</v>
      </c>
      <c r="G2196" t="s">
        <v>43</v>
      </c>
      <c r="H2196" t="s">
        <v>44</v>
      </c>
      <c r="I2196" t="s">
        <v>40</v>
      </c>
      <c r="J2196">
        <v>3</v>
      </c>
      <c r="K2196">
        <v>28728</v>
      </c>
      <c r="L2196">
        <v>2</v>
      </c>
      <c r="M2196">
        <v>1560</v>
      </c>
      <c r="N2196">
        <v>30288</v>
      </c>
      <c r="O2196" t="s">
        <v>27</v>
      </c>
      <c r="P2196">
        <v>4</v>
      </c>
      <c r="Q2196" t="s">
        <v>41</v>
      </c>
      <c r="R2196">
        <v>6</v>
      </c>
    </row>
    <row r="2197" spans="1:18">
      <c r="A2197" s="9">
        <v>2196</v>
      </c>
      <c r="B2197">
        <v>66</v>
      </c>
      <c r="C2197">
        <v>4</v>
      </c>
      <c r="D2197" t="s">
        <v>23</v>
      </c>
      <c r="E2197">
        <v>30</v>
      </c>
      <c r="F2197">
        <v>12</v>
      </c>
      <c r="G2197" t="s">
        <v>50</v>
      </c>
      <c r="H2197" t="s">
        <v>31</v>
      </c>
      <c r="I2197" t="s">
        <v>40</v>
      </c>
      <c r="J2197">
        <v>1</v>
      </c>
      <c r="K2197">
        <v>3720</v>
      </c>
      <c r="L2197">
        <v>2</v>
      </c>
      <c r="M2197">
        <v>400</v>
      </c>
      <c r="N2197">
        <v>4120</v>
      </c>
      <c r="O2197" t="s">
        <v>27</v>
      </c>
      <c r="P2197">
        <v>1</v>
      </c>
      <c r="Q2197" t="s">
        <v>32</v>
      </c>
      <c r="R2197">
        <v>1</v>
      </c>
    </row>
    <row r="2198" spans="1:18">
      <c r="A2198" s="9">
        <v>2197</v>
      </c>
      <c r="B2198">
        <v>113</v>
      </c>
      <c r="C2198">
        <v>2</v>
      </c>
      <c r="D2198" t="s">
        <v>29</v>
      </c>
      <c r="E2198">
        <v>7</v>
      </c>
      <c r="F2198">
        <v>42</v>
      </c>
      <c r="G2198" t="s">
        <v>98</v>
      </c>
      <c r="H2198" t="s">
        <v>25</v>
      </c>
      <c r="I2198" t="s">
        <v>26</v>
      </c>
      <c r="J2198">
        <v>1</v>
      </c>
      <c r="K2198">
        <v>245</v>
      </c>
      <c r="L2198">
        <v>1</v>
      </c>
      <c r="M2198">
        <v>1100</v>
      </c>
      <c r="N2198">
        <v>1345</v>
      </c>
      <c r="O2198" t="s">
        <v>27</v>
      </c>
      <c r="P2198">
        <v>1</v>
      </c>
      <c r="Q2198" t="s">
        <v>32</v>
      </c>
      <c r="R2198">
        <v>1</v>
      </c>
    </row>
    <row r="2199" spans="1:18">
      <c r="A2199" s="9">
        <v>2198</v>
      </c>
      <c r="B2199">
        <v>271</v>
      </c>
      <c r="C2199">
        <v>4</v>
      </c>
      <c r="D2199" t="s">
        <v>23</v>
      </c>
      <c r="E2199">
        <v>30</v>
      </c>
      <c r="F2199">
        <v>45</v>
      </c>
      <c r="G2199" t="s">
        <v>77</v>
      </c>
      <c r="H2199" t="s">
        <v>57</v>
      </c>
      <c r="I2199" t="s">
        <v>26</v>
      </c>
      <c r="J2199">
        <v>1</v>
      </c>
      <c r="K2199">
        <v>4500</v>
      </c>
      <c r="L2199">
        <v>2</v>
      </c>
      <c r="M2199">
        <v>10920</v>
      </c>
      <c r="N2199">
        <v>15420</v>
      </c>
      <c r="O2199" t="s">
        <v>27</v>
      </c>
      <c r="P2199">
        <v>4</v>
      </c>
      <c r="Q2199" t="s">
        <v>41</v>
      </c>
      <c r="R2199">
        <v>6</v>
      </c>
    </row>
    <row r="2200" spans="1:18">
      <c r="A2200" s="9">
        <v>2199</v>
      </c>
      <c r="B2200">
        <v>38</v>
      </c>
      <c r="C2200">
        <v>4</v>
      </c>
      <c r="D2200" t="s">
        <v>23</v>
      </c>
      <c r="E2200">
        <v>30</v>
      </c>
      <c r="F2200">
        <v>13</v>
      </c>
      <c r="G2200" t="s">
        <v>99</v>
      </c>
      <c r="H2200" t="s">
        <v>31</v>
      </c>
      <c r="I2200" t="s">
        <v>40</v>
      </c>
      <c r="J2200">
        <v>1</v>
      </c>
      <c r="K2200">
        <v>5760</v>
      </c>
      <c r="L2200">
        <v>2</v>
      </c>
      <c r="M2200">
        <v>2880</v>
      </c>
      <c r="N2200">
        <v>8640</v>
      </c>
      <c r="O2200" t="s">
        <v>27</v>
      </c>
      <c r="P2200">
        <v>4</v>
      </c>
      <c r="Q2200" t="s">
        <v>41</v>
      </c>
      <c r="R2200">
        <v>6</v>
      </c>
    </row>
    <row r="2201" spans="1:18">
      <c r="A2201" s="9">
        <v>2200</v>
      </c>
      <c r="B2201">
        <v>108</v>
      </c>
      <c r="C2201">
        <v>4</v>
      </c>
      <c r="D2201" t="s">
        <v>23</v>
      </c>
      <c r="E2201">
        <v>30</v>
      </c>
      <c r="F2201">
        <v>40</v>
      </c>
      <c r="G2201" t="s">
        <v>69</v>
      </c>
      <c r="H2201" t="s">
        <v>31</v>
      </c>
      <c r="I2201" t="s">
        <v>26</v>
      </c>
      <c r="J2201">
        <v>3</v>
      </c>
      <c r="K2201">
        <v>9150</v>
      </c>
      <c r="L2201">
        <v>1</v>
      </c>
      <c r="M2201">
        <v>1120</v>
      </c>
      <c r="N2201">
        <v>10270</v>
      </c>
      <c r="O2201" t="s">
        <v>27</v>
      </c>
      <c r="P2201">
        <v>1</v>
      </c>
      <c r="Q2201" t="s">
        <v>32</v>
      </c>
      <c r="R2201">
        <v>1</v>
      </c>
    </row>
    <row r="2202" spans="1:18">
      <c r="A2202" s="9">
        <v>2201</v>
      </c>
      <c r="B2202">
        <v>278</v>
      </c>
      <c r="C2202">
        <v>3</v>
      </c>
      <c r="D2202" t="s">
        <v>33</v>
      </c>
      <c r="E2202">
        <v>14</v>
      </c>
      <c r="F2202">
        <v>2</v>
      </c>
      <c r="G2202" t="s">
        <v>85</v>
      </c>
      <c r="H2202" t="s">
        <v>31</v>
      </c>
      <c r="I2202" t="s">
        <v>40</v>
      </c>
      <c r="J2202">
        <v>3</v>
      </c>
      <c r="K2202">
        <v>43512</v>
      </c>
      <c r="L2202">
        <v>1</v>
      </c>
      <c r="M2202">
        <v>2700</v>
      </c>
      <c r="N2202">
        <v>46212</v>
      </c>
      <c r="O2202" t="s">
        <v>27</v>
      </c>
      <c r="P2202">
        <v>4</v>
      </c>
      <c r="Q2202" t="s">
        <v>41</v>
      </c>
      <c r="R2202">
        <v>6</v>
      </c>
    </row>
    <row r="2203" spans="1:18">
      <c r="A2203" s="9">
        <v>2202</v>
      </c>
      <c r="B2203">
        <v>64</v>
      </c>
      <c r="C2203">
        <v>2</v>
      </c>
      <c r="D2203" t="s">
        <v>29</v>
      </c>
      <c r="E2203">
        <v>7</v>
      </c>
      <c r="F2203">
        <v>22</v>
      </c>
      <c r="G2203" t="s">
        <v>91</v>
      </c>
      <c r="H2203" t="s">
        <v>44</v>
      </c>
      <c r="I2203" t="s">
        <v>40</v>
      </c>
      <c r="J2203">
        <v>3</v>
      </c>
      <c r="K2203">
        <v>4452</v>
      </c>
      <c r="L2203">
        <v>1</v>
      </c>
      <c r="M2203">
        <v>740</v>
      </c>
      <c r="N2203">
        <v>5192</v>
      </c>
      <c r="O2203" t="s">
        <v>27</v>
      </c>
      <c r="P2203">
        <v>3</v>
      </c>
      <c r="Q2203" t="s">
        <v>35</v>
      </c>
      <c r="R2203">
        <v>2</v>
      </c>
    </row>
    <row r="2204" spans="1:18">
      <c r="A2204" s="9">
        <v>2203</v>
      </c>
      <c r="B2204">
        <v>106</v>
      </c>
      <c r="C2204">
        <v>3</v>
      </c>
      <c r="D2204" t="s">
        <v>33</v>
      </c>
      <c r="E2204">
        <v>14</v>
      </c>
      <c r="F2204">
        <v>34</v>
      </c>
      <c r="G2204" t="s">
        <v>24</v>
      </c>
      <c r="H2204" t="s">
        <v>25</v>
      </c>
      <c r="I2204" t="s">
        <v>26</v>
      </c>
      <c r="J2204">
        <v>2</v>
      </c>
      <c r="K2204">
        <v>5992</v>
      </c>
      <c r="L2204">
        <v>1</v>
      </c>
      <c r="M2204">
        <v>6000</v>
      </c>
      <c r="N2204">
        <v>11992</v>
      </c>
      <c r="O2204" t="s">
        <v>27</v>
      </c>
      <c r="P2204">
        <v>2</v>
      </c>
      <c r="Q2204" t="s">
        <v>28</v>
      </c>
      <c r="R2204">
        <v>4</v>
      </c>
    </row>
    <row r="2205" spans="1:18">
      <c r="A2205" s="9">
        <v>2204</v>
      </c>
      <c r="B2205">
        <v>166</v>
      </c>
      <c r="C2205">
        <v>3</v>
      </c>
      <c r="D2205" t="s">
        <v>33</v>
      </c>
      <c r="E2205">
        <v>14</v>
      </c>
      <c r="F2205">
        <v>23</v>
      </c>
      <c r="G2205" t="s">
        <v>54</v>
      </c>
      <c r="H2205" t="s">
        <v>25</v>
      </c>
      <c r="I2205" t="s">
        <v>40</v>
      </c>
      <c r="J2205">
        <v>1</v>
      </c>
      <c r="K2205">
        <v>5488</v>
      </c>
      <c r="L2205">
        <v>2</v>
      </c>
      <c r="M2205">
        <v>2480</v>
      </c>
      <c r="N2205">
        <v>7968</v>
      </c>
      <c r="O2205" t="s">
        <v>27</v>
      </c>
      <c r="P2205">
        <v>2</v>
      </c>
      <c r="Q2205" t="s">
        <v>28</v>
      </c>
      <c r="R2205">
        <v>4</v>
      </c>
    </row>
    <row r="2206" spans="1:18">
      <c r="A2206" s="9">
        <v>2205</v>
      </c>
      <c r="B2206">
        <v>76</v>
      </c>
      <c r="C2206">
        <v>1</v>
      </c>
      <c r="D2206" t="s">
        <v>37</v>
      </c>
      <c r="E2206">
        <v>3</v>
      </c>
      <c r="F2206">
        <v>38</v>
      </c>
      <c r="G2206" t="s">
        <v>36</v>
      </c>
      <c r="H2206" t="s">
        <v>25</v>
      </c>
      <c r="I2206" t="s">
        <v>26</v>
      </c>
      <c r="J2206">
        <v>3</v>
      </c>
      <c r="K2206">
        <v>2340</v>
      </c>
      <c r="L2206">
        <v>1</v>
      </c>
      <c r="M2206">
        <v>4400</v>
      </c>
      <c r="N2206">
        <v>6740</v>
      </c>
      <c r="O2206" t="s">
        <v>27</v>
      </c>
      <c r="P2206">
        <v>2</v>
      </c>
      <c r="Q2206" t="s">
        <v>28</v>
      </c>
      <c r="R2206">
        <v>4</v>
      </c>
    </row>
    <row r="2207" spans="1:18">
      <c r="A2207" s="9">
        <v>2206</v>
      </c>
      <c r="B2207">
        <v>290</v>
      </c>
      <c r="C2207">
        <v>3</v>
      </c>
      <c r="D2207" t="s">
        <v>33</v>
      </c>
      <c r="E2207">
        <v>14</v>
      </c>
      <c r="F2207">
        <v>60</v>
      </c>
      <c r="G2207" t="s">
        <v>104</v>
      </c>
      <c r="H2207" t="s">
        <v>44</v>
      </c>
      <c r="I2207" t="s">
        <v>105</v>
      </c>
      <c r="J2207">
        <v>2</v>
      </c>
      <c r="K2207">
        <v>8316</v>
      </c>
      <c r="L2207">
        <v>1</v>
      </c>
      <c r="M2207">
        <v>5040</v>
      </c>
      <c r="N2207">
        <v>13356</v>
      </c>
      <c r="O2207" t="s">
        <v>83</v>
      </c>
      <c r="P2207">
        <v>4</v>
      </c>
      <c r="Q2207" t="s">
        <v>41</v>
      </c>
      <c r="R2207">
        <v>6</v>
      </c>
    </row>
    <row r="2208" spans="1:18">
      <c r="A2208" s="9">
        <v>2207</v>
      </c>
      <c r="B2208">
        <v>74</v>
      </c>
      <c r="C2208">
        <v>4</v>
      </c>
      <c r="D2208" t="s">
        <v>23</v>
      </c>
      <c r="E2208">
        <v>30</v>
      </c>
      <c r="F2208">
        <v>6</v>
      </c>
      <c r="G2208" t="s">
        <v>110</v>
      </c>
      <c r="H2208" t="s">
        <v>25</v>
      </c>
      <c r="I2208" t="s">
        <v>40</v>
      </c>
      <c r="J2208">
        <v>3</v>
      </c>
      <c r="K2208">
        <v>25800</v>
      </c>
      <c r="L2208">
        <v>2</v>
      </c>
      <c r="M2208">
        <v>2000</v>
      </c>
      <c r="N2208">
        <v>27800</v>
      </c>
      <c r="O2208" t="s">
        <v>27</v>
      </c>
      <c r="P2208">
        <v>2</v>
      </c>
      <c r="Q2208" t="s">
        <v>28</v>
      </c>
      <c r="R2208">
        <v>4</v>
      </c>
    </row>
    <row r="2209" spans="1:18">
      <c r="A2209" s="9">
        <v>2208</v>
      </c>
      <c r="B2209">
        <v>95</v>
      </c>
      <c r="C2209">
        <v>1</v>
      </c>
      <c r="D2209" t="s">
        <v>37</v>
      </c>
      <c r="E2209">
        <v>3</v>
      </c>
      <c r="F2209">
        <v>40</v>
      </c>
      <c r="G2209" t="s">
        <v>69</v>
      </c>
      <c r="H2209" t="s">
        <v>31</v>
      </c>
      <c r="I2209" t="s">
        <v>26</v>
      </c>
      <c r="J2209">
        <v>1</v>
      </c>
      <c r="K2209">
        <v>888</v>
      </c>
      <c r="L2209">
        <v>2</v>
      </c>
      <c r="M2209">
        <v>8960</v>
      </c>
      <c r="N2209">
        <v>9848</v>
      </c>
      <c r="O2209" t="s">
        <v>27</v>
      </c>
      <c r="P2209">
        <v>2</v>
      </c>
      <c r="Q2209" t="s">
        <v>28</v>
      </c>
      <c r="R2209">
        <v>4</v>
      </c>
    </row>
    <row r="2210" spans="1:18">
      <c r="A2210" s="9">
        <v>2209</v>
      </c>
      <c r="B2210">
        <v>11</v>
      </c>
      <c r="C2210">
        <v>1</v>
      </c>
      <c r="D2210" t="s">
        <v>37</v>
      </c>
      <c r="E2210">
        <v>3</v>
      </c>
      <c r="F2210">
        <v>47</v>
      </c>
      <c r="G2210" t="s">
        <v>56</v>
      </c>
      <c r="H2210" t="s">
        <v>57</v>
      </c>
      <c r="I2210" t="s">
        <v>26</v>
      </c>
      <c r="J2210">
        <v>3</v>
      </c>
      <c r="K2210">
        <v>1104</v>
      </c>
      <c r="L2210">
        <v>2</v>
      </c>
      <c r="M2210">
        <v>2370</v>
      </c>
      <c r="N2210">
        <v>3474</v>
      </c>
      <c r="O2210" t="s">
        <v>27</v>
      </c>
      <c r="P2210">
        <v>1</v>
      </c>
      <c r="Q2210" t="s">
        <v>32</v>
      </c>
      <c r="R2210">
        <v>1</v>
      </c>
    </row>
    <row r="2211" spans="1:18">
      <c r="A2211" s="9">
        <v>2210</v>
      </c>
      <c r="B2211">
        <v>273</v>
      </c>
      <c r="C2211">
        <v>2</v>
      </c>
      <c r="D2211" t="s">
        <v>29</v>
      </c>
      <c r="E2211">
        <v>7</v>
      </c>
      <c r="F2211">
        <v>14</v>
      </c>
      <c r="G2211" t="s">
        <v>108</v>
      </c>
      <c r="H2211" t="s">
        <v>31</v>
      </c>
      <c r="I2211" t="s">
        <v>40</v>
      </c>
      <c r="J2211">
        <v>2</v>
      </c>
      <c r="K2211">
        <v>4508</v>
      </c>
      <c r="L2211">
        <v>1</v>
      </c>
      <c r="M2211">
        <v>600</v>
      </c>
      <c r="N2211">
        <v>5108</v>
      </c>
      <c r="O2211" t="s">
        <v>27</v>
      </c>
      <c r="P2211">
        <v>2</v>
      </c>
      <c r="Q2211" t="s">
        <v>28</v>
      </c>
      <c r="R2211">
        <v>4</v>
      </c>
    </row>
    <row r="2212" spans="1:18">
      <c r="A2212" s="9">
        <v>2211</v>
      </c>
      <c r="B2212">
        <v>182</v>
      </c>
      <c r="C2212">
        <v>4</v>
      </c>
      <c r="D2212" t="s">
        <v>23</v>
      </c>
      <c r="E2212">
        <v>30</v>
      </c>
      <c r="F2212">
        <v>66</v>
      </c>
      <c r="G2212" t="s">
        <v>86</v>
      </c>
      <c r="H2212" t="s">
        <v>31</v>
      </c>
      <c r="I2212" t="s">
        <v>64</v>
      </c>
      <c r="J2212">
        <v>1</v>
      </c>
      <c r="K2212">
        <v>4860</v>
      </c>
      <c r="L2212">
        <v>1</v>
      </c>
      <c r="M2212">
        <v>5640</v>
      </c>
      <c r="N2212">
        <v>10500</v>
      </c>
      <c r="O2212" t="s">
        <v>46</v>
      </c>
      <c r="P2212">
        <v>4</v>
      </c>
      <c r="Q2212" t="s">
        <v>41</v>
      </c>
      <c r="R2212">
        <v>6</v>
      </c>
    </row>
    <row r="2213" spans="1:18">
      <c r="A2213" s="9">
        <v>2212</v>
      </c>
      <c r="B2213">
        <v>166</v>
      </c>
      <c r="C2213">
        <v>3</v>
      </c>
      <c r="D2213" t="s">
        <v>33</v>
      </c>
      <c r="E2213">
        <v>14</v>
      </c>
      <c r="F2213">
        <v>29</v>
      </c>
      <c r="G2213" t="s">
        <v>68</v>
      </c>
      <c r="H2213" t="s">
        <v>31</v>
      </c>
      <c r="I2213" t="s">
        <v>40</v>
      </c>
      <c r="J2213">
        <v>3</v>
      </c>
      <c r="K2213">
        <v>28056</v>
      </c>
      <c r="L2213">
        <v>2</v>
      </c>
      <c r="M2213">
        <v>4080</v>
      </c>
      <c r="N2213">
        <v>32136</v>
      </c>
      <c r="O2213" t="s">
        <v>27</v>
      </c>
      <c r="P2213">
        <v>4</v>
      </c>
      <c r="Q2213" t="s">
        <v>41</v>
      </c>
      <c r="R2213">
        <v>6</v>
      </c>
    </row>
    <row r="2214" spans="1:18">
      <c r="A2214" s="9">
        <v>2213</v>
      </c>
      <c r="B2214">
        <v>286</v>
      </c>
      <c r="C2214">
        <v>1</v>
      </c>
      <c r="D2214" t="s">
        <v>37</v>
      </c>
      <c r="E2214">
        <v>3</v>
      </c>
      <c r="F2214">
        <v>8</v>
      </c>
      <c r="G2214" t="s">
        <v>106</v>
      </c>
      <c r="H2214" t="s">
        <v>31</v>
      </c>
      <c r="I2214" t="s">
        <v>40</v>
      </c>
      <c r="J2214">
        <v>2</v>
      </c>
      <c r="K2214">
        <v>522</v>
      </c>
      <c r="L2214">
        <v>2</v>
      </c>
      <c r="M2214">
        <v>400</v>
      </c>
      <c r="N2214">
        <v>922</v>
      </c>
      <c r="O2214" t="s">
        <v>27</v>
      </c>
      <c r="P2214">
        <v>1</v>
      </c>
      <c r="Q2214" t="s">
        <v>32</v>
      </c>
      <c r="R2214">
        <v>1</v>
      </c>
    </row>
    <row r="2215" spans="1:18">
      <c r="A2215" s="9">
        <v>2214</v>
      </c>
      <c r="B2215">
        <v>231</v>
      </c>
      <c r="C2215">
        <v>4</v>
      </c>
      <c r="D2215" t="s">
        <v>23</v>
      </c>
      <c r="E2215">
        <v>30</v>
      </c>
      <c r="F2215">
        <v>65</v>
      </c>
      <c r="G2215" t="s">
        <v>80</v>
      </c>
      <c r="H2215" t="s">
        <v>44</v>
      </c>
      <c r="I2215" t="s">
        <v>62</v>
      </c>
      <c r="J2215">
        <v>1</v>
      </c>
      <c r="K2215">
        <v>6000</v>
      </c>
      <c r="L2215">
        <v>1</v>
      </c>
      <c r="M2215">
        <v>6080</v>
      </c>
      <c r="N2215">
        <v>12080</v>
      </c>
      <c r="O2215" t="s">
        <v>46</v>
      </c>
      <c r="P2215">
        <v>2</v>
      </c>
      <c r="Q2215" t="s">
        <v>28</v>
      </c>
      <c r="R2215">
        <v>4</v>
      </c>
    </row>
    <row r="2216" spans="1:18">
      <c r="A2216" s="9">
        <v>2215</v>
      </c>
      <c r="B2216">
        <v>28</v>
      </c>
      <c r="C2216">
        <v>1</v>
      </c>
      <c r="D2216" t="s">
        <v>37</v>
      </c>
      <c r="E2216">
        <v>3</v>
      </c>
      <c r="F2216">
        <v>25</v>
      </c>
      <c r="G2216" t="s">
        <v>78</v>
      </c>
      <c r="H2216" t="s">
        <v>31</v>
      </c>
      <c r="I2216" t="s">
        <v>40</v>
      </c>
      <c r="J2216">
        <v>3</v>
      </c>
      <c r="K2216">
        <v>5880</v>
      </c>
      <c r="L2216">
        <v>1</v>
      </c>
      <c r="M2216">
        <v>720</v>
      </c>
      <c r="N2216">
        <v>6600</v>
      </c>
      <c r="O2216" t="s">
        <v>46</v>
      </c>
      <c r="P2216">
        <v>3</v>
      </c>
      <c r="Q2216" t="s">
        <v>35</v>
      </c>
      <c r="R2216">
        <v>2</v>
      </c>
    </row>
    <row r="2217" spans="1:18">
      <c r="A2217" s="9">
        <v>2216</v>
      </c>
      <c r="B2217">
        <v>287</v>
      </c>
      <c r="C2217">
        <v>2</v>
      </c>
      <c r="D2217" t="s">
        <v>29</v>
      </c>
      <c r="E2217">
        <v>7</v>
      </c>
      <c r="F2217">
        <v>50</v>
      </c>
      <c r="G2217" t="s">
        <v>70</v>
      </c>
      <c r="H2217" t="s">
        <v>31</v>
      </c>
      <c r="I2217" t="s">
        <v>26</v>
      </c>
      <c r="J2217">
        <v>2</v>
      </c>
      <c r="K2217">
        <v>1820</v>
      </c>
      <c r="L2217">
        <v>1</v>
      </c>
      <c r="M2217">
        <v>2450</v>
      </c>
      <c r="N2217">
        <v>4270</v>
      </c>
      <c r="O2217" t="s">
        <v>27</v>
      </c>
      <c r="P2217">
        <v>3</v>
      </c>
      <c r="Q2217" t="s">
        <v>35</v>
      </c>
      <c r="R2217">
        <v>2</v>
      </c>
    </row>
    <row r="2218" spans="1:18">
      <c r="A2218" s="9">
        <v>2217</v>
      </c>
      <c r="B2218">
        <v>171</v>
      </c>
      <c r="C2218">
        <v>4</v>
      </c>
      <c r="D2218" t="s">
        <v>23</v>
      </c>
      <c r="E2218">
        <v>30</v>
      </c>
      <c r="F2218">
        <v>14</v>
      </c>
      <c r="G2218" t="s">
        <v>108</v>
      </c>
      <c r="H2218" t="s">
        <v>31</v>
      </c>
      <c r="I2218" t="s">
        <v>40</v>
      </c>
      <c r="J2218">
        <v>2</v>
      </c>
      <c r="K2218">
        <v>19320</v>
      </c>
      <c r="L2218">
        <v>1</v>
      </c>
      <c r="M2218">
        <v>600</v>
      </c>
      <c r="N2218">
        <v>19920</v>
      </c>
      <c r="O2218" t="s">
        <v>27</v>
      </c>
      <c r="P2218">
        <v>2</v>
      </c>
      <c r="Q2218" t="s">
        <v>28</v>
      </c>
      <c r="R2218">
        <v>4</v>
      </c>
    </row>
    <row r="2219" spans="1:18">
      <c r="A2219" s="9">
        <v>2218</v>
      </c>
      <c r="B2219">
        <v>289</v>
      </c>
      <c r="C2219">
        <v>1</v>
      </c>
      <c r="D2219" t="s">
        <v>37</v>
      </c>
      <c r="E2219">
        <v>3</v>
      </c>
      <c r="F2219">
        <v>65</v>
      </c>
      <c r="G2219" t="s">
        <v>80</v>
      </c>
      <c r="H2219" t="s">
        <v>44</v>
      </c>
      <c r="I2219" t="s">
        <v>62</v>
      </c>
      <c r="J2219">
        <v>3</v>
      </c>
      <c r="K2219">
        <v>1254</v>
      </c>
      <c r="L2219">
        <v>1</v>
      </c>
      <c r="M2219">
        <v>3040</v>
      </c>
      <c r="N2219">
        <v>4294</v>
      </c>
      <c r="O2219" t="s">
        <v>46</v>
      </c>
      <c r="P2219">
        <v>3</v>
      </c>
      <c r="Q2219" t="s">
        <v>35</v>
      </c>
      <c r="R2219">
        <v>2</v>
      </c>
    </row>
    <row r="2220" spans="1:18">
      <c r="A2220" s="9">
        <v>2219</v>
      </c>
      <c r="B2220">
        <v>156</v>
      </c>
      <c r="C2220">
        <v>3</v>
      </c>
      <c r="D2220" t="s">
        <v>33</v>
      </c>
      <c r="E2220">
        <v>14</v>
      </c>
      <c r="F2220">
        <v>48</v>
      </c>
      <c r="G2220" t="s">
        <v>42</v>
      </c>
      <c r="H2220" t="s">
        <v>25</v>
      </c>
      <c r="I2220" t="s">
        <v>26</v>
      </c>
      <c r="J2220">
        <v>1</v>
      </c>
      <c r="K2220">
        <v>2240</v>
      </c>
      <c r="L2220">
        <v>1</v>
      </c>
      <c r="M2220">
        <v>4880</v>
      </c>
      <c r="N2220">
        <v>7120</v>
      </c>
      <c r="O2220" t="s">
        <v>27</v>
      </c>
      <c r="P2220">
        <v>2</v>
      </c>
      <c r="Q2220" t="s">
        <v>28</v>
      </c>
      <c r="R2220">
        <v>4</v>
      </c>
    </row>
    <row r="2221" spans="1:18">
      <c r="A2221" s="9">
        <v>2220</v>
      </c>
      <c r="B2221">
        <v>256</v>
      </c>
      <c r="C2221">
        <v>4</v>
      </c>
      <c r="D2221" t="s">
        <v>23</v>
      </c>
      <c r="E2221">
        <v>30</v>
      </c>
      <c r="F2221">
        <v>62</v>
      </c>
      <c r="G2221" t="s">
        <v>101</v>
      </c>
      <c r="H2221" t="s">
        <v>31</v>
      </c>
      <c r="I2221" t="s">
        <v>62</v>
      </c>
      <c r="J2221">
        <v>1</v>
      </c>
      <c r="K2221">
        <v>1350</v>
      </c>
      <c r="L2221">
        <v>1</v>
      </c>
      <c r="M2221">
        <v>1360</v>
      </c>
      <c r="N2221">
        <v>2710</v>
      </c>
      <c r="O2221" t="s">
        <v>46</v>
      </c>
      <c r="P2221">
        <v>1</v>
      </c>
      <c r="Q2221" t="s">
        <v>32</v>
      </c>
      <c r="R2221">
        <v>1</v>
      </c>
    </row>
    <row r="2222" spans="1:18">
      <c r="A2222" s="9">
        <v>2221</v>
      </c>
      <c r="B2222">
        <v>180</v>
      </c>
      <c r="C2222">
        <v>1</v>
      </c>
      <c r="D2222" t="s">
        <v>37</v>
      </c>
      <c r="E2222">
        <v>3</v>
      </c>
      <c r="F2222">
        <v>20</v>
      </c>
      <c r="G2222" t="s">
        <v>45</v>
      </c>
      <c r="H2222" t="s">
        <v>31</v>
      </c>
      <c r="I2222" t="s">
        <v>40</v>
      </c>
      <c r="J2222">
        <v>3</v>
      </c>
      <c r="K2222">
        <v>2136</v>
      </c>
      <c r="L2222">
        <v>2</v>
      </c>
      <c r="M2222">
        <v>2880</v>
      </c>
      <c r="N2222">
        <v>5016</v>
      </c>
      <c r="O2222" t="s">
        <v>46</v>
      </c>
      <c r="P2222">
        <v>2</v>
      </c>
      <c r="Q2222" t="s">
        <v>28</v>
      </c>
      <c r="R2222">
        <v>4</v>
      </c>
    </row>
    <row r="2223" spans="1:18">
      <c r="A2223" s="9">
        <v>2222</v>
      </c>
      <c r="B2223">
        <v>18</v>
      </c>
      <c r="C2223">
        <v>4</v>
      </c>
      <c r="D2223" t="s">
        <v>23</v>
      </c>
      <c r="E2223">
        <v>30</v>
      </c>
      <c r="F2223">
        <v>28</v>
      </c>
      <c r="G2223" t="s">
        <v>39</v>
      </c>
      <c r="H2223" t="s">
        <v>31</v>
      </c>
      <c r="I2223" t="s">
        <v>40</v>
      </c>
      <c r="J2223">
        <v>1</v>
      </c>
      <c r="K2223">
        <v>3840</v>
      </c>
      <c r="L2223">
        <v>1</v>
      </c>
      <c r="M2223">
        <v>400</v>
      </c>
      <c r="N2223">
        <v>4240</v>
      </c>
      <c r="O2223" t="s">
        <v>27</v>
      </c>
      <c r="P2223">
        <v>3</v>
      </c>
      <c r="Q2223" t="s">
        <v>35</v>
      </c>
      <c r="R2223">
        <v>2</v>
      </c>
    </row>
    <row r="2224" spans="1:18">
      <c r="A2224" s="9">
        <v>2223</v>
      </c>
      <c r="B2224">
        <v>245</v>
      </c>
      <c r="C2224">
        <v>1</v>
      </c>
      <c r="D2224" t="s">
        <v>37</v>
      </c>
      <c r="E2224">
        <v>3</v>
      </c>
      <c r="F2224">
        <v>1</v>
      </c>
      <c r="G2224" t="s">
        <v>53</v>
      </c>
      <c r="H2224" t="s">
        <v>31</v>
      </c>
      <c r="I2224" t="s">
        <v>40</v>
      </c>
      <c r="J2224">
        <v>3</v>
      </c>
      <c r="K2224">
        <v>2232</v>
      </c>
      <c r="L2224">
        <v>2</v>
      </c>
      <c r="M2224">
        <v>1600</v>
      </c>
      <c r="N2224">
        <v>3832</v>
      </c>
      <c r="O2224" t="s">
        <v>27</v>
      </c>
      <c r="P2224">
        <v>3</v>
      </c>
      <c r="Q2224" t="s">
        <v>35</v>
      </c>
      <c r="R2224">
        <v>2</v>
      </c>
    </row>
    <row r="2225" spans="1:18">
      <c r="A2225" s="9">
        <v>2224</v>
      </c>
      <c r="B2225">
        <v>116</v>
      </c>
      <c r="C2225">
        <v>1</v>
      </c>
      <c r="D2225" t="s">
        <v>37</v>
      </c>
      <c r="E2225">
        <v>3</v>
      </c>
      <c r="F2225">
        <v>62</v>
      </c>
      <c r="G2225" t="s">
        <v>101</v>
      </c>
      <c r="H2225" t="s">
        <v>31</v>
      </c>
      <c r="I2225" t="s">
        <v>62</v>
      </c>
      <c r="J2225">
        <v>2</v>
      </c>
      <c r="K2225">
        <v>339</v>
      </c>
      <c r="L2225">
        <v>2</v>
      </c>
      <c r="M2225">
        <v>2720</v>
      </c>
      <c r="N2225">
        <v>3059</v>
      </c>
      <c r="O2225" t="s">
        <v>46</v>
      </c>
      <c r="P2225">
        <v>1</v>
      </c>
      <c r="Q2225" t="s">
        <v>32</v>
      </c>
      <c r="R2225">
        <v>1</v>
      </c>
    </row>
    <row r="2226" spans="1:18">
      <c r="A2226" s="9">
        <v>2225</v>
      </c>
      <c r="B2226">
        <v>101</v>
      </c>
      <c r="C2226">
        <v>1</v>
      </c>
      <c r="D2226" t="s">
        <v>37</v>
      </c>
      <c r="E2226">
        <v>3</v>
      </c>
      <c r="F2226">
        <v>65</v>
      </c>
      <c r="G2226" t="s">
        <v>80</v>
      </c>
      <c r="H2226" t="s">
        <v>44</v>
      </c>
      <c r="I2226" t="s">
        <v>62</v>
      </c>
      <c r="J2226">
        <v>3</v>
      </c>
      <c r="K2226">
        <v>627</v>
      </c>
      <c r="L2226">
        <v>1</v>
      </c>
      <c r="M2226">
        <v>1520</v>
      </c>
      <c r="N2226">
        <v>2147</v>
      </c>
      <c r="O2226" t="s">
        <v>46</v>
      </c>
      <c r="P2226">
        <v>1</v>
      </c>
      <c r="Q2226" t="s">
        <v>32</v>
      </c>
      <c r="R2226">
        <v>1</v>
      </c>
    </row>
    <row r="2227" spans="1:18">
      <c r="A2227" s="9">
        <v>2226</v>
      </c>
      <c r="B2227">
        <v>130</v>
      </c>
      <c r="C2227">
        <v>2</v>
      </c>
      <c r="D2227" t="s">
        <v>29</v>
      </c>
      <c r="E2227">
        <v>7</v>
      </c>
      <c r="F2227">
        <v>22</v>
      </c>
      <c r="G2227" t="s">
        <v>91</v>
      </c>
      <c r="H2227" t="s">
        <v>44</v>
      </c>
      <c r="I2227" t="s">
        <v>40</v>
      </c>
      <c r="J2227">
        <v>3</v>
      </c>
      <c r="K2227">
        <v>8904</v>
      </c>
      <c r="L2227">
        <v>2</v>
      </c>
      <c r="M2227">
        <v>2960</v>
      </c>
      <c r="N2227">
        <v>11864</v>
      </c>
      <c r="O2227" t="s">
        <v>27</v>
      </c>
      <c r="P2227">
        <v>2</v>
      </c>
      <c r="Q2227" t="s">
        <v>28</v>
      </c>
      <c r="R2227">
        <v>4</v>
      </c>
    </row>
    <row r="2228" spans="1:18">
      <c r="A2228" s="9">
        <v>2227</v>
      </c>
      <c r="B2228">
        <v>260</v>
      </c>
      <c r="C2228">
        <v>3</v>
      </c>
      <c r="D2228" t="s">
        <v>33</v>
      </c>
      <c r="E2228">
        <v>14</v>
      </c>
      <c r="F2228">
        <v>47</v>
      </c>
      <c r="G2228" t="s">
        <v>56</v>
      </c>
      <c r="H2228" t="s">
        <v>57</v>
      </c>
      <c r="I2228" t="s">
        <v>26</v>
      </c>
      <c r="J2228">
        <v>2</v>
      </c>
      <c r="K2228">
        <v>3976</v>
      </c>
      <c r="L2228">
        <v>2</v>
      </c>
      <c r="M2228">
        <v>4740</v>
      </c>
      <c r="N2228">
        <v>8716</v>
      </c>
      <c r="O2228" t="s">
        <v>27</v>
      </c>
      <c r="P2228">
        <v>3</v>
      </c>
      <c r="Q2228" t="s">
        <v>35</v>
      </c>
      <c r="R2228">
        <v>2</v>
      </c>
    </row>
    <row r="2229" spans="1:18">
      <c r="A2229" s="9">
        <v>2228</v>
      </c>
      <c r="B2229">
        <v>33</v>
      </c>
      <c r="C2229">
        <v>2</v>
      </c>
      <c r="D2229" t="s">
        <v>29</v>
      </c>
      <c r="E2229">
        <v>7</v>
      </c>
      <c r="F2229">
        <v>37</v>
      </c>
      <c r="G2229" t="s">
        <v>75</v>
      </c>
      <c r="H2229" t="s">
        <v>25</v>
      </c>
      <c r="I2229" t="s">
        <v>26</v>
      </c>
      <c r="J2229">
        <v>1</v>
      </c>
      <c r="K2229">
        <v>1806</v>
      </c>
      <c r="L2229">
        <v>1</v>
      </c>
      <c r="M2229">
        <v>5700</v>
      </c>
      <c r="N2229">
        <v>7506</v>
      </c>
      <c r="O2229" t="s">
        <v>27</v>
      </c>
      <c r="P2229">
        <v>4</v>
      </c>
      <c r="Q2229" t="s">
        <v>41</v>
      </c>
      <c r="R2229">
        <v>6</v>
      </c>
    </row>
    <row r="2230" spans="1:18">
      <c r="A2230" s="9">
        <v>2229</v>
      </c>
      <c r="B2230">
        <v>22</v>
      </c>
      <c r="C2230">
        <v>1</v>
      </c>
      <c r="D2230" t="s">
        <v>37</v>
      </c>
      <c r="E2230">
        <v>3</v>
      </c>
      <c r="F2230">
        <v>48</v>
      </c>
      <c r="G2230" t="s">
        <v>42</v>
      </c>
      <c r="H2230" t="s">
        <v>25</v>
      </c>
      <c r="I2230" t="s">
        <v>26</v>
      </c>
      <c r="J2230">
        <v>3</v>
      </c>
      <c r="K2230">
        <v>4122</v>
      </c>
      <c r="L2230">
        <v>2</v>
      </c>
      <c r="M2230">
        <v>14640</v>
      </c>
      <c r="N2230">
        <v>18762</v>
      </c>
      <c r="O2230" t="s">
        <v>27</v>
      </c>
      <c r="P2230">
        <v>4</v>
      </c>
      <c r="Q2230" t="s">
        <v>41</v>
      </c>
      <c r="R2230">
        <v>6</v>
      </c>
    </row>
    <row r="2231" spans="1:18">
      <c r="A2231" s="9">
        <v>2230</v>
      </c>
      <c r="B2231">
        <v>272</v>
      </c>
      <c r="C2231">
        <v>2</v>
      </c>
      <c r="D2231" t="s">
        <v>29</v>
      </c>
      <c r="E2231">
        <v>7</v>
      </c>
      <c r="F2231">
        <v>16</v>
      </c>
      <c r="G2231" t="s">
        <v>107</v>
      </c>
      <c r="H2231" t="s">
        <v>44</v>
      </c>
      <c r="I2231" t="s">
        <v>40</v>
      </c>
      <c r="J2231">
        <v>3</v>
      </c>
      <c r="K2231">
        <v>3906</v>
      </c>
      <c r="L2231">
        <v>2</v>
      </c>
      <c r="M2231">
        <v>440</v>
      </c>
      <c r="N2231">
        <v>4346</v>
      </c>
      <c r="O2231" t="s">
        <v>27</v>
      </c>
      <c r="P2231">
        <v>1</v>
      </c>
      <c r="Q2231" t="s">
        <v>32</v>
      </c>
      <c r="R2231">
        <v>1</v>
      </c>
    </row>
    <row r="2232" spans="1:18">
      <c r="A2232" s="9">
        <v>2231</v>
      </c>
      <c r="B2232">
        <v>246</v>
      </c>
      <c r="C2232">
        <v>3</v>
      </c>
      <c r="D2232" t="s">
        <v>33</v>
      </c>
      <c r="E2232">
        <v>14</v>
      </c>
      <c r="F2232">
        <v>57</v>
      </c>
      <c r="G2232" t="s">
        <v>30</v>
      </c>
      <c r="H2232" t="s">
        <v>31</v>
      </c>
      <c r="I2232" t="s">
        <v>26</v>
      </c>
      <c r="J2232">
        <v>1</v>
      </c>
      <c r="K2232">
        <v>1932</v>
      </c>
      <c r="L2232">
        <v>1</v>
      </c>
      <c r="M2232">
        <v>2300</v>
      </c>
      <c r="N2232">
        <v>4232</v>
      </c>
      <c r="O2232" t="s">
        <v>27</v>
      </c>
      <c r="P2232">
        <v>3</v>
      </c>
      <c r="Q2232" t="s">
        <v>35</v>
      </c>
      <c r="R2232">
        <v>2</v>
      </c>
    </row>
    <row r="2233" spans="1:18">
      <c r="A2233" s="9">
        <v>2232</v>
      </c>
      <c r="B2233">
        <v>120</v>
      </c>
      <c r="C2233">
        <v>4</v>
      </c>
      <c r="D2233" t="s">
        <v>23</v>
      </c>
      <c r="E2233">
        <v>30</v>
      </c>
      <c r="F2233">
        <v>45</v>
      </c>
      <c r="G2233" t="s">
        <v>77</v>
      </c>
      <c r="H2233" t="s">
        <v>57</v>
      </c>
      <c r="I2233" t="s">
        <v>26</v>
      </c>
      <c r="J2233">
        <v>3</v>
      </c>
      <c r="K2233">
        <v>2280</v>
      </c>
      <c r="L2233">
        <v>1</v>
      </c>
      <c r="M2233">
        <v>1820</v>
      </c>
      <c r="N2233">
        <v>4100</v>
      </c>
      <c r="O2233" t="s">
        <v>27</v>
      </c>
      <c r="P2233">
        <v>3</v>
      </c>
      <c r="Q2233" t="s">
        <v>35</v>
      </c>
      <c r="R2233">
        <v>2</v>
      </c>
    </row>
    <row r="2234" spans="1:18">
      <c r="A2234" s="9">
        <v>2233</v>
      </c>
      <c r="B2234">
        <v>220</v>
      </c>
      <c r="C2234">
        <v>3</v>
      </c>
      <c r="D2234" t="s">
        <v>33</v>
      </c>
      <c r="E2234">
        <v>14</v>
      </c>
      <c r="F2234">
        <v>47</v>
      </c>
      <c r="G2234" t="s">
        <v>56</v>
      </c>
      <c r="H2234" t="s">
        <v>57</v>
      </c>
      <c r="I2234" t="s">
        <v>26</v>
      </c>
      <c r="J2234">
        <v>1</v>
      </c>
      <c r="K2234">
        <v>1540</v>
      </c>
      <c r="L2234">
        <v>2</v>
      </c>
      <c r="M2234">
        <v>4740</v>
      </c>
      <c r="N2234">
        <v>6280</v>
      </c>
      <c r="O2234" t="s">
        <v>27</v>
      </c>
      <c r="P2234">
        <v>3</v>
      </c>
      <c r="Q2234" t="s">
        <v>35</v>
      </c>
      <c r="R2234">
        <v>2</v>
      </c>
    </row>
    <row r="2235" spans="1:18">
      <c r="A2235" s="9">
        <v>2234</v>
      </c>
      <c r="B2235">
        <v>100</v>
      </c>
      <c r="C2235">
        <v>3</v>
      </c>
      <c r="D2235" t="s">
        <v>33</v>
      </c>
      <c r="E2235">
        <v>14</v>
      </c>
      <c r="F2235">
        <v>47</v>
      </c>
      <c r="G2235" t="s">
        <v>56</v>
      </c>
      <c r="H2235" t="s">
        <v>57</v>
      </c>
      <c r="I2235" t="s">
        <v>26</v>
      </c>
      <c r="J2235">
        <v>3</v>
      </c>
      <c r="K2235">
        <v>10304</v>
      </c>
      <c r="L2235">
        <v>2</v>
      </c>
      <c r="M2235">
        <v>4740</v>
      </c>
      <c r="N2235">
        <v>15044</v>
      </c>
      <c r="O2235" t="s">
        <v>27</v>
      </c>
      <c r="P2235">
        <v>3</v>
      </c>
      <c r="Q2235" t="s">
        <v>35</v>
      </c>
      <c r="R2235">
        <v>2</v>
      </c>
    </row>
    <row r="2236" spans="1:18">
      <c r="A2236" s="9">
        <v>2235</v>
      </c>
      <c r="B2236">
        <v>199</v>
      </c>
      <c r="C2236">
        <v>2</v>
      </c>
      <c r="D2236" t="s">
        <v>29</v>
      </c>
      <c r="E2236">
        <v>7</v>
      </c>
      <c r="F2236">
        <v>53</v>
      </c>
      <c r="G2236" t="s">
        <v>55</v>
      </c>
      <c r="H2236" t="s">
        <v>44</v>
      </c>
      <c r="I2236" t="s">
        <v>26</v>
      </c>
      <c r="J2236">
        <v>3</v>
      </c>
      <c r="K2236">
        <v>1281</v>
      </c>
      <c r="L2236">
        <v>1</v>
      </c>
      <c r="M2236">
        <v>1272</v>
      </c>
      <c r="N2236">
        <v>2553</v>
      </c>
      <c r="O2236" t="s">
        <v>27</v>
      </c>
      <c r="P2236">
        <v>1</v>
      </c>
      <c r="Q2236" t="s">
        <v>32</v>
      </c>
      <c r="R2236">
        <v>1</v>
      </c>
    </row>
    <row r="2237" spans="1:18">
      <c r="A2237" s="9">
        <v>2236</v>
      </c>
      <c r="B2237">
        <v>77</v>
      </c>
      <c r="C2237">
        <v>3</v>
      </c>
      <c r="D2237" t="s">
        <v>33</v>
      </c>
      <c r="E2237">
        <v>14</v>
      </c>
      <c r="F2237">
        <v>18</v>
      </c>
      <c r="G2237" t="s">
        <v>96</v>
      </c>
      <c r="H2237" t="s">
        <v>25</v>
      </c>
      <c r="I2237" t="s">
        <v>40</v>
      </c>
      <c r="J2237">
        <v>1</v>
      </c>
      <c r="K2237">
        <v>1190</v>
      </c>
      <c r="L2237">
        <v>2</v>
      </c>
      <c r="M2237">
        <v>320</v>
      </c>
      <c r="N2237">
        <v>1510</v>
      </c>
      <c r="O2237" t="s">
        <v>46</v>
      </c>
      <c r="P2237">
        <v>1</v>
      </c>
      <c r="Q2237" t="s">
        <v>32</v>
      </c>
      <c r="R2237">
        <v>1</v>
      </c>
    </row>
    <row r="2238" spans="1:18">
      <c r="A2238" s="9">
        <v>2237</v>
      </c>
      <c r="B2238">
        <v>50</v>
      </c>
      <c r="C2238">
        <v>4</v>
      </c>
      <c r="D2238" t="s">
        <v>23</v>
      </c>
      <c r="E2238">
        <v>30</v>
      </c>
      <c r="F2238">
        <v>23</v>
      </c>
      <c r="G2238" t="s">
        <v>54</v>
      </c>
      <c r="H2238" t="s">
        <v>25</v>
      </c>
      <c r="I2238" t="s">
        <v>40</v>
      </c>
      <c r="J2238">
        <v>3</v>
      </c>
      <c r="K2238">
        <v>7560</v>
      </c>
      <c r="L2238">
        <v>1</v>
      </c>
      <c r="M2238">
        <v>620</v>
      </c>
      <c r="N2238">
        <v>8180</v>
      </c>
      <c r="O2238" t="s">
        <v>27</v>
      </c>
      <c r="P2238">
        <v>3</v>
      </c>
      <c r="Q2238" t="s">
        <v>35</v>
      </c>
      <c r="R2238">
        <v>2</v>
      </c>
    </row>
    <row r="2239" spans="1:18">
      <c r="A2239" s="9">
        <v>2238</v>
      </c>
      <c r="B2239">
        <v>101</v>
      </c>
      <c r="C2239">
        <v>4</v>
      </c>
      <c r="D2239" t="s">
        <v>23</v>
      </c>
      <c r="E2239">
        <v>30</v>
      </c>
      <c r="F2239">
        <v>31</v>
      </c>
      <c r="G2239" t="s">
        <v>74</v>
      </c>
      <c r="H2239" t="s">
        <v>25</v>
      </c>
      <c r="I2239" t="s">
        <v>26</v>
      </c>
      <c r="J2239">
        <v>3</v>
      </c>
      <c r="K2239">
        <v>38700</v>
      </c>
      <c r="L2239">
        <v>2</v>
      </c>
      <c r="M2239">
        <v>18720</v>
      </c>
      <c r="N2239">
        <v>57420</v>
      </c>
      <c r="O2239" t="s">
        <v>27</v>
      </c>
      <c r="P2239">
        <v>4</v>
      </c>
      <c r="Q2239" t="s">
        <v>41</v>
      </c>
      <c r="R2239">
        <v>6</v>
      </c>
    </row>
    <row r="2240" spans="1:18">
      <c r="A2240" s="9">
        <v>2239</v>
      </c>
      <c r="B2240">
        <v>33</v>
      </c>
      <c r="C2240">
        <v>1</v>
      </c>
      <c r="D2240" t="s">
        <v>37</v>
      </c>
      <c r="E2240">
        <v>3</v>
      </c>
      <c r="F2240">
        <v>27</v>
      </c>
      <c r="G2240" t="s">
        <v>94</v>
      </c>
      <c r="H2240" t="s">
        <v>44</v>
      </c>
      <c r="I2240" t="s">
        <v>40</v>
      </c>
      <c r="J2240">
        <v>1</v>
      </c>
      <c r="K2240">
        <v>1224</v>
      </c>
      <c r="L2240">
        <v>1</v>
      </c>
      <c r="M2240">
        <v>2160</v>
      </c>
      <c r="N2240">
        <v>3384</v>
      </c>
      <c r="O2240" t="s">
        <v>27</v>
      </c>
      <c r="P2240">
        <v>4</v>
      </c>
      <c r="Q2240" t="s">
        <v>41</v>
      </c>
      <c r="R2240">
        <v>6</v>
      </c>
    </row>
    <row r="2241" spans="1:18">
      <c r="A2241" s="9">
        <v>2240</v>
      </c>
      <c r="B2241">
        <v>120</v>
      </c>
      <c r="C2241">
        <v>3</v>
      </c>
      <c r="D2241" t="s">
        <v>33</v>
      </c>
      <c r="E2241">
        <v>14</v>
      </c>
      <c r="F2241">
        <v>17</v>
      </c>
      <c r="G2241" t="s">
        <v>60</v>
      </c>
      <c r="H2241" t="s">
        <v>31</v>
      </c>
      <c r="I2241" t="s">
        <v>40</v>
      </c>
      <c r="J2241">
        <v>2</v>
      </c>
      <c r="K2241">
        <v>1820</v>
      </c>
      <c r="L2241">
        <v>1</v>
      </c>
      <c r="M2241">
        <v>310</v>
      </c>
      <c r="N2241">
        <v>2130</v>
      </c>
      <c r="O2241" t="s">
        <v>46</v>
      </c>
      <c r="P2241">
        <v>1</v>
      </c>
      <c r="Q2241" t="s">
        <v>32</v>
      </c>
      <c r="R2241">
        <v>1</v>
      </c>
    </row>
    <row r="2242" spans="1:18">
      <c r="A2242" s="9">
        <v>2241</v>
      </c>
      <c r="B2242">
        <v>211</v>
      </c>
      <c r="C2242">
        <v>4</v>
      </c>
      <c r="D2242" t="s">
        <v>23</v>
      </c>
      <c r="E2242">
        <v>30</v>
      </c>
      <c r="F2242">
        <v>51</v>
      </c>
      <c r="G2242" t="s">
        <v>51</v>
      </c>
      <c r="H2242" t="s">
        <v>25</v>
      </c>
      <c r="I2242" t="s">
        <v>26</v>
      </c>
      <c r="J2242">
        <v>3</v>
      </c>
      <c r="K2242">
        <v>54720</v>
      </c>
      <c r="L2242">
        <v>1</v>
      </c>
      <c r="M2242">
        <v>6420</v>
      </c>
      <c r="N2242">
        <v>61140</v>
      </c>
      <c r="O2242" t="s">
        <v>27</v>
      </c>
      <c r="P2242">
        <v>4</v>
      </c>
      <c r="Q2242" t="s">
        <v>41</v>
      </c>
      <c r="R2242">
        <v>6</v>
      </c>
    </row>
    <row r="2243" spans="1:18">
      <c r="A2243" s="9">
        <v>2242</v>
      </c>
      <c r="B2243">
        <v>231</v>
      </c>
      <c r="C2243">
        <v>2</v>
      </c>
      <c r="D2243" t="s">
        <v>29</v>
      </c>
      <c r="E2243">
        <v>7</v>
      </c>
      <c r="F2243">
        <v>44</v>
      </c>
      <c r="G2243" t="s">
        <v>111</v>
      </c>
      <c r="H2243" t="s">
        <v>25</v>
      </c>
      <c r="I2243" t="s">
        <v>26</v>
      </c>
      <c r="J2243">
        <v>1</v>
      </c>
      <c r="K2243">
        <v>1484</v>
      </c>
      <c r="L2243">
        <v>1</v>
      </c>
      <c r="M2243">
        <v>3812</v>
      </c>
      <c r="N2243">
        <v>5296</v>
      </c>
      <c r="O2243" t="s">
        <v>27</v>
      </c>
      <c r="P2243">
        <v>2</v>
      </c>
      <c r="Q2243" t="s">
        <v>28</v>
      </c>
      <c r="R2243">
        <v>4</v>
      </c>
    </row>
    <row r="2244" spans="1:18">
      <c r="A2244" s="9">
        <v>2243</v>
      </c>
      <c r="B2244">
        <v>35</v>
      </c>
      <c r="C2244">
        <v>2</v>
      </c>
      <c r="D2244" t="s">
        <v>29</v>
      </c>
      <c r="E2244">
        <v>7</v>
      </c>
      <c r="F2244">
        <v>53</v>
      </c>
      <c r="G2244" t="s">
        <v>55</v>
      </c>
      <c r="H2244" t="s">
        <v>44</v>
      </c>
      <c r="I2244" t="s">
        <v>26</v>
      </c>
      <c r="J2244">
        <v>3</v>
      </c>
      <c r="K2244">
        <v>7686</v>
      </c>
      <c r="L2244">
        <v>2</v>
      </c>
      <c r="M2244">
        <v>15264</v>
      </c>
      <c r="N2244">
        <v>22950</v>
      </c>
      <c r="O2244" t="s">
        <v>27</v>
      </c>
      <c r="P2244">
        <v>4</v>
      </c>
      <c r="Q2244" t="s">
        <v>41</v>
      </c>
      <c r="R2244">
        <v>6</v>
      </c>
    </row>
    <row r="2245" spans="1:18">
      <c r="A2245" s="9">
        <v>2244</v>
      </c>
      <c r="B2245">
        <v>215</v>
      </c>
      <c r="C2245">
        <v>4</v>
      </c>
      <c r="D2245" t="s">
        <v>23</v>
      </c>
      <c r="E2245">
        <v>30</v>
      </c>
      <c r="F2245">
        <v>5</v>
      </c>
      <c r="G2245" t="s">
        <v>95</v>
      </c>
      <c r="H2245" t="s">
        <v>25</v>
      </c>
      <c r="I2245" t="s">
        <v>40</v>
      </c>
      <c r="J2245">
        <v>3</v>
      </c>
      <c r="K2245">
        <v>61020</v>
      </c>
      <c r="L2245">
        <v>1</v>
      </c>
      <c r="M2245">
        <v>1800</v>
      </c>
      <c r="N2245">
        <v>62820</v>
      </c>
      <c r="O2245" t="s">
        <v>27</v>
      </c>
      <c r="P2245">
        <v>4</v>
      </c>
      <c r="Q2245" t="s">
        <v>41</v>
      </c>
      <c r="R2245">
        <v>6</v>
      </c>
    </row>
    <row r="2246" spans="1:18">
      <c r="A2246" s="9">
        <v>2245</v>
      </c>
      <c r="B2246">
        <v>296</v>
      </c>
      <c r="C2246">
        <v>1</v>
      </c>
      <c r="D2246" t="s">
        <v>37</v>
      </c>
      <c r="E2246">
        <v>3</v>
      </c>
      <c r="F2246">
        <v>44</v>
      </c>
      <c r="G2246" t="s">
        <v>111</v>
      </c>
      <c r="H2246" t="s">
        <v>25</v>
      </c>
      <c r="I2246" t="s">
        <v>26</v>
      </c>
      <c r="J2246">
        <v>3</v>
      </c>
      <c r="K2246">
        <v>4368</v>
      </c>
      <c r="L2246">
        <v>2</v>
      </c>
      <c r="M2246">
        <v>7624</v>
      </c>
      <c r="N2246">
        <v>11992</v>
      </c>
      <c r="O2246" t="s">
        <v>27</v>
      </c>
      <c r="P2246">
        <v>2</v>
      </c>
      <c r="Q2246" t="s">
        <v>28</v>
      </c>
      <c r="R2246">
        <v>4</v>
      </c>
    </row>
    <row r="2247" spans="1:18">
      <c r="A2247" s="9">
        <v>2246</v>
      </c>
      <c r="B2247">
        <v>163</v>
      </c>
      <c r="C2247">
        <v>2</v>
      </c>
      <c r="D2247" t="s">
        <v>29</v>
      </c>
      <c r="E2247">
        <v>7</v>
      </c>
      <c r="F2247">
        <v>39</v>
      </c>
      <c r="G2247" t="s">
        <v>71</v>
      </c>
      <c r="H2247" t="s">
        <v>57</v>
      </c>
      <c r="I2247" t="s">
        <v>26</v>
      </c>
      <c r="J2247">
        <v>3</v>
      </c>
      <c r="K2247">
        <v>8764</v>
      </c>
      <c r="L2247">
        <v>1</v>
      </c>
      <c r="M2247">
        <v>3916</v>
      </c>
      <c r="N2247">
        <v>12680</v>
      </c>
      <c r="O2247" t="s">
        <v>27</v>
      </c>
      <c r="P2247">
        <v>2</v>
      </c>
      <c r="Q2247" t="s">
        <v>28</v>
      </c>
      <c r="R2247">
        <v>4</v>
      </c>
    </row>
    <row r="2248" spans="1:18">
      <c r="A2248" s="9">
        <v>2247</v>
      </c>
      <c r="B2248">
        <v>162</v>
      </c>
      <c r="C2248">
        <v>4</v>
      </c>
      <c r="D2248" t="s">
        <v>23</v>
      </c>
      <c r="E2248">
        <v>30</v>
      </c>
      <c r="F2248">
        <v>8</v>
      </c>
      <c r="G2248" t="s">
        <v>106</v>
      </c>
      <c r="H2248" t="s">
        <v>31</v>
      </c>
      <c r="I2248" t="s">
        <v>40</v>
      </c>
      <c r="J2248">
        <v>2</v>
      </c>
      <c r="K2248">
        <v>10440</v>
      </c>
      <c r="L2248">
        <v>1</v>
      </c>
      <c r="M2248">
        <v>400</v>
      </c>
      <c r="N2248">
        <v>10840</v>
      </c>
      <c r="O2248" t="s">
        <v>27</v>
      </c>
      <c r="P2248">
        <v>3</v>
      </c>
      <c r="Q2248" t="s">
        <v>35</v>
      </c>
      <c r="R2248">
        <v>2</v>
      </c>
    </row>
    <row r="2249" spans="1:18">
      <c r="A2249" s="9">
        <v>2248</v>
      </c>
      <c r="B2249">
        <v>154</v>
      </c>
      <c r="C2249">
        <v>2</v>
      </c>
      <c r="D2249" t="s">
        <v>29</v>
      </c>
      <c r="E2249">
        <v>7</v>
      </c>
      <c r="F2249">
        <v>2</v>
      </c>
      <c r="G2249" t="s">
        <v>85</v>
      </c>
      <c r="H2249" t="s">
        <v>31</v>
      </c>
      <c r="I2249" t="s">
        <v>40</v>
      </c>
      <c r="J2249">
        <v>1</v>
      </c>
      <c r="K2249">
        <v>1484</v>
      </c>
      <c r="L2249">
        <v>2</v>
      </c>
      <c r="M2249">
        <v>3600</v>
      </c>
      <c r="N2249">
        <v>5084</v>
      </c>
      <c r="O2249" t="s">
        <v>27</v>
      </c>
      <c r="P2249">
        <v>2</v>
      </c>
      <c r="Q2249" t="s">
        <v>28</v>
      </c>
      <c r="R2249">
        <v>4</v>
      </c>
    </row>
    <row r="2250" spans="1:18">
      <c r="A2250" s="9">
        <v>2249</v>
      </c>
      <c r="B2250">
        <v>61</v>
      </c>
      <c r="C2250">
        <v>2</v>
      </c>
      <c r="D2250" t="s">
        <v>29</v>
      </c>
      <c r="E2250">
        <v>7</v>
      </c>
      <c r="F2250">
        <v>23</v>
      </c>
      <c r="G2250" t="s">
        <v>54</v>
      </c>
      <c r="H2250" t="s">
        <v>25</v>
      </c>
      <c r="I2250" t="s">
        <v>40</v>
      </c>
      <c r="J2250">
        <v>1</v>
      </c>
      <c r="K2250">
        <v>686</v>
      </c>
      <c r="L2250">
        <v>2</v>
      </c>
      <c r="M2250">
        <v>620</v>
      </c>
      <c r="N2250">
        <v>1306</v>
      </c>
      <c r="O2250" t="s">
        <v>27</v>
      </c>
      <c r="P2250">
        <v>1</v>
      </c>
      <c r="Q2250" t="s">
        <v>32</v>
      </c>
      <c r="R2250">
        <v>1</v>
      </c>
    </row>
    <row r="2251" spans="1:18">
      <c r="A2251" s="9">
        <v>2250</v>
      </c>
      <c r="B2251">
        <v>262</v>
      </c>
      <c r="C2251">
        <v>1</v>
      </c>
      <c r="D2251" t="s">
        <v>37</v>
      </c>
      <c r="E2251">
        <v>3</v>
      </c>
      <c r="F2251">
        <v>37</v>
      </c>
      <c r="G2251" t="s">
        <v>75</v>
      </c>
      <c r="H2251" t="s">
        <v>25</v>
      </c>
      <c r="I2251" t="s">
        <v>26</v>
      </c>
      <c r="J2251">
        <v>3</v>
      </c>
      <c r="K2251">
        <v>3804</v>
      </c>
      <c r="L2251">
        <v>2</v>
      </c>
      <c r="M2251">
        <v>7600</v>
      </c>
      <c r="N2251">
        <v>11404</v>
      </c>
      <c r="O2251" t="s">
        <v>27</v>
      </c>
      <c r="P2251">
        <v>2</v>
      </c>
      <c r="Q2251" t="s">
        <v>28</v>
      </c>
      <c r="R2251">
        <v>4</v>
      </c>
    </row>
    <row r="2252" spans="1:18">
      <c r="A2252" s="9">
        <v>2251</v>
      </c>
      <c r="B2252">
        <v>234</v>
      </c>
      <c r="C2252">
        <v>3</v>
      </c>
      <c r="D2252" t="s">
        <v>33</v>
      </c>
      <c r="E2252">
        <v>14</v>
      </c>
      <c r="F2252">
        <v>64</v>
      </c>
      <c r="G2252" t="s">
        <v>79</v>
      </c>
      <c r="H2252" t="s">
        <v>44</v>
      </c>
      <c r="I2252" t="s">
        <v>62</v>
      </c>
      <c r="J2252">
        <v>2</v>
      </c>
      <c r="K2252">
        <v>11340</v>
      </c>
      <c r="L2252">
        <v>1</v>
      </c>
      <c r="M2252">
        <v>8040</v>
      </c>
      <c r="N2252">
        <v>19380</v>
      </c>
      <c r="O2252" t="s">
        <v>46</v>
      </c>
      <c r="P2252">
        <v>4</v>
      </c>
      <c r="Q2252" t="s">
        <v>41</v>
      </c>
      <c r="R2252">
        <v>6</v>
      </c>
    </row>
    <row r="2253" spans="1:18">
      <c r="A2253" s="9">
        <v>2252</v>
      </c>
      <c r="B2253">
        <v>18</v>
      </c>
      <c r="C2253">
        <v>1</v>
      </c>
      <c r="D2253" t="s">
        <v>37</v>
      </c>
      <c r="E2253">
        <v>3</v>
      </c>
      <c r="F2253">
        <v>15</v>
      </c>
      <c r="G2253" t="s">
        <v>84</v>
      </c>
      <c r="H2253" t="s">
        <v>44</v>
      </c>
      <c r="I2253" t="s">
        <v>40</v>
      </c>
      <c r="J2253">
        <v>1</v>
      </c>
      <c r="K2253">
        <v>300</v>
      </c>
      <c r="L2253">
        <v>1</v>
      </c>
      <c r="M2253">
        <v>800</v>
      </c>
      <c r="N2253">
        <v>1100</v>
      </c>
      <c r="O2253" t="s">
        <v>27</v>
      </c>
      <c r="P2253">
        <v>1</v>
      </c>
      <c r="Q2253" t="s">
        <v>32</v>
      </c>
      <c r="R2253">
        <v>1</v>
      </c>
    </row>
    <row r="2254" spans="1:18">
      <c r="A2254" s="9">
        <v>2253</v>
      </c>
      <c r="B2254">
        <v>40</v>
      </c>
      <c r="C2254">
        <v>2</v>
      </c>
      <c r="D2254" t="s">
        <v>29</v>
      </c>
      <c r="E2254">
        <v>7</v>
      </c>
      <c r="F2254">
        <v>47</v>
      </c>
      <c r="G2254" t="s">
        <v>56</v>
      </c>
      <c r="H2254" t="s">
        <v>57</v>
      </c>
      <c r="I2254" t="s">
        <v>26</v>
      </c>
      <c r="J2254">
        <v>2</v>
      </c>
      <c r="K2254">
        <v>3976</v>
      </c>
      <c r="L2254">
        <v>2</v>
      </c>
      <c r="M2254">
        <v>9480</v>
      </c>
      <c r="N2254">
        <v>13456</v>
      </c>
      <c r="O2254" t="s">
        <v>27</v>
      </c>
      <c r="P2254">
        <v>2</v>
      </c>
      <c r="Q2254" t="s">
        <v>28</v>
      </c>
      <c r="R2254">
        <v>4</v>
      </c>
    </row>
    <row r="2255" spans="1:18">
      <c r="A2255" s="9">
        <v>2254</v>
      </c>
      <c r="B2255">
        <v>52</v>
      </c>
      <c r="C2255">
        <v>2</v>
      </c>
      <c r="D2255" t="s">
        <v>29</v>
      </c>
      <c r="E2255">
        <v>7</v>
      </c>
      <c r="F2255">
        <v>2</v>
      </c>
      <c r="G2255" t="s">
        <v>85</v>
      </c>
      <c r="H2255" t="s">
        <v>31</v>
      </c>
      <c r="I2255" t="s">
        <v>40</v>
      </c>
      <c r="J2255">
        <v>2</v>
      </c>
      <c r="K2255">
        <v>2184</v>
      </c>
      <c r="L2255">
        <v>1</v>
      </c>
      <c r="M2255">
        <v>900</v>
      </c>
      <c r="N2255">
        <v>3084</v>
      </c>
      <c r="O2255" t="s">
        <v>27</v>
      </c>
      <c r="P2255">
        <v>3</v>
      </c>
      <c r="Q2255" t="s">
        <v>35</v>
      </c>
      <c r="R2255">
        <v>2</v>
      </c>
    </row>
    <row r="2256" spans="1:18">
      <c r="A2256" s="9">
        <v>2255</v>
      </c>
      <c r="B2256">
        <v>132</v>
      </c>
      <c r="C2256">
        <v>3</v>
      </c>
      <c r="D2256" t="s">
        <v>33</v>
      </c>
      <c r="E2256">
        <v>14</v>
      </c>
      <c r="F2256">
        <v>15</v>
      </c>
      <c r="G2256" t="s">
        <v>84</v>
      </c>
      <c r="H2256" t="s">
        <v>44</v>
      </c>
      <c r="I2256" t="s">
        <v>40</v>
      </c>
      <c r="J2256">
        <v>2</v>
      </c>
      <c r="K2256">
        <v>3794</v>
      </c>
      <c r="L2256">
        <v>2</v>
      </c>
      <c r="M2256">
        <v>1600</v>
      </c>
      <c r="N2256">
        <v>5394</v>
      </c>
      <c r="O2256" t="s">
        <v>27</v>
      </c>
      <c r="P2256">
        <v>1</v>
      </c>
      <c r="Q2256" t="s">
        <v>32</v>
      </c>
      <c r="R2256">
        <v>1</v>
      </c>
    </row>
    <row r="2257" spans="1:18">
      <c r="A2257" s="9">
        <v>2256</v>
      </c>
      <c r="B2257">
        <v>128</v>
      </c>
      <c r="C2257">
        <v>1</v>
      </c>
      <c r="D2257" t="s">
        <v>37</v>
      </c>
      <c r="E2257">
        <v>3</v>
      </c>
      <c r="F2257">
        <v>45</v>
      </c>
      <c r="G2257" t="s">
        <v>77</v>
      </c>
      <c r="H2257" t="s">
        <v>57</v>
      </c>
      <c r="I2257" t="s">
        <v>26</v>
      </c>
      <c r="J2257">
        <v>1</v>
      </c>
      <c r="K2257">
        <v>75</v>
      </c>
      <c r="L2257">
        <v>2</v>
      </c>
      <c r="M2257">
        <v>1820</v>
      </c>
      <c r="N2257">
        <v>1895</v>
      </c>
      <c r="O2257" t="s">
        <v>27</v>
      </c>
      <c r="P2257">
        <v>1</v>
      </c>
      <c r="Q2257" t="s">
        <v>32</v>
      </c>
      <c r="R2257">
        <v>1</v>
      </c>
    </row>
    <row r="2258" spans="1:18">
      <c r="A2258" s="9">
        <v>2257</v>
      </c>
      <c r="B2258">
        <v>219</v>
      </c>
      <c r="C2258">
        <v>3</v>
      </c>
      <c r="D2258" t="s">
        <v>33</v>
      </c>
      <c r="E2258">
        <v>14</v>
      </c>
      <c r="F2258">
        <v>28</v>
      </c>
      <c r="G2258" t="s">
        <v>39</v>
      </c>
      <c r="H2258" t="s">
        <v>31</v>
      </c>
      <c r="I2258" t="s">
        <v>40</v>
      </c>
      <c r="J2258">
        <v>1</v>
      </c>
      <c r="K2258">
        <v>5376</v>
      </c>
      <c r="L2258">
        <v>1</v>
      </c>
      <c r="M2258">
        <v>1200</v>
      </c>
      <c r="N2258">
        <v>6576</v>
      </c>
      <c r="O2258" t="s">
        <v>27</v>
      </c>
      <c r="P2258">
        <v>4</v>
      </c>
      <c r="Q2258" t="s">
        <v>41</v>
      </c>
      <c r="R2258">
        <v>6</v>
      </c>
    </row>
    <row r="2259" spans="1:18">
      <c r="A2259" s="9">
        <v>2258</v>
      </c>
      <c r="B2259">
        <v>17</v>
      </c>
      <c r="C2259">
        <v>1</v>
      </c>
      <c r="D2259" t="s">
        <v>37</v>
      </c>
      <c r="E2259">
        <v>3</v>
      </c>
      <c r="F2259">
        <v>1</v>
      </c>
      <c r="G2259" t="s">
        <v>53</v>
      </c>
      <c r="H2259" t="s">
        <v>31</v>
      </c>
      <c r="I2259" t="s">
        <v>40</v>
      </c>
      <c r="J2259">
        <v>3</v>
      </c>
      <c r="K2259">
        <v>4464</v>
      </c>
      <c r="L2259">
        <v>2</v>
      </c>
      <c r="M2259">
        <v>3200</v>
      </c>
      <c r="N2259">
        <v>7664</v>
      </c>
      <c r="O2259" t="s">
        <v>27</v>
      </c>
      <c r="P2259">
        <v>2</v>
      </c>
      <c r="Q2259" t="s">
        <v>28</v>
      </c>
      <c r="R2259">
        <v>4</v>
      </c>
    </row>
    <row r="2260" spans="1:18">
      <c r="A2260" s="9">
        <v>2259</v>
      </c>
      <c r="B2260">
        <v>90</v>
      </c>
      <c r="C2260">
        <v>2</v>
      </c>
      <c r="D2260" t="s">
        <v>29</v>
      </c>
      <c r="E2260">
        <v>7</v>
      </c>
      <c r="F2260">
        <v>6</v>
      </c>
      <c r="G2260" t="s">
        <v>110</v>
      </c>
      <c r="H2260" t="s">
        <v>25</v>
      </c>
      <c r="I2260" t="s">
        <v>40</v>
      </c>
      <c r="J2260">
        <v>3</v>
      </c>
      <c r="K2260">
        <v>9030</v>
      </c>
      <c r="L2260">
        <v>2</v>
      </c>
      <c r="M2260">
        <v>3000</v>
      </c>
      <c r="N2260">
        <v>12030</v>
      </c>
      <c r="O2260" t="s">
        <v>27</v>
      </c>
      <c r="P2260">
        <v>4</v>
      </c>
      <c r="Q2260" t="s">
        <v>41</v>
      </c>
      <c r="R2260">
        <v>6</v>
      </c>
    </row>
    <row r="2261" spans="1:18">
      <c r="A2261" s="9">
        <v>2260</v>
      </c>
      <c r="B2261">
        <v>186</v>
      </c>
      <c r="C2261">
        <v>4</v>
      </c>
      <c r="D2261" t="s">
        <v>23</v>
      </c>
      <c r="E2261">
        <v>30</v>
      </c>
      <c r="F2261">
        <v>53</v>
      </c>
      <c r="G2261" t="s">
        <v>55</v>
      </c>
      <c r="H2261" t="s">
        <v>44</v>
      </c>
      <c r="I2261" t="s">
        <v>26</v>
      </c>
      <c r="J2261">
        <v>3</v>
      </c>
      <c r="K2261">
        <v>5490</v>
      </c>
      <c r="L2261">
        <v>2</v>
      </c>
      <c r="M2261">
        <v>2544</v>
      </c>
      <c r="N2261">
        <v>8034</v>
      </c>
      <c r="O2261" t="s">
        <v>27</v>
      </c>
      <c r="P2261">
        <v>1</v>
      </c>
      <c r="Q2261" t="s">
        <v>32</v>
      </c>
      <c r="R2261">
        <v>1</v>
      </c>
    </row>
    <row r="2262" spans="1:18">
      <c r="A2262" s="9">
        <v>2261</v>
      </c>
      <c r="B2262">
        <v>41</v>
      </c>
      <c r="C2262">
        <v>1</v>
      </c>
      <c r="D2262" t="s">
        <v>37</v>
      </c>
      <c r="E2262">
        <v>3</v>
      </c>
      <c r="F2262">
        <v>54</v>
      </c>
      <c r="G2262" t="s">
        <v>73</v>
      </c>
      <c r="H2262" t="s">
        <v>57</v>
      </c>
      <c r="I2262" t="s">
        <v>26</v>
      </c>
      <c r="J2262">
        <v>1</v>
      </c>
      <c r="K2262">
        <v>648</v>
      </c>
      <c r="L2262">
        <v>2</v>
      </c>
      <c r="M2262">
        <v>21360</v>
      </c>
      <c r="N2262">
        <v>22008</v>
      </c>
      <c r="O2262" t="s">
        <v>27</v>
      </c>
      <c r="P2262">
        <v>4</v>
      </c>
      <c r="Q2262" t="s">
        <v>41</v>
      </c>
      <c r="R2262">
        <v>6</v>
      </c>
    </row>
    <row r="2263" spans="1:18">
      <c r="A2263" s="9">
        <v>2262</v>
      </c>
      <c r="B2263">
        <v>64</v>
      </c>
      <c r="C2263">
        <v>4</v>
      </c>
      <c r="D2263" t="s">
        <v>23</v>
      </c>
      <c r="E2263">
        <v>30</v>
      </c>
      <c r="F2263">
        <v>20</v>
      </c>
      <c r="G2263" t="s">
        <v>45</v>
      </c>
      <c r="H2263" t="s">
        <v>31</v>
      </c>
      <c r="I2263" t="s">
        <v>40</v>
      </c>
      <c r="J2263">
        <v>1</v>
      </c>
      <c r="K2263">
        <v>4860</v>
      </c>
      <c r="L2263">
        <v>2</v>
      </c>
      <c r="M2263">
        <v>1440</v>
      </c>
      <c r="N2263">
        <v>6300</v>
      </c>
      <c r="O2263" t="s">
        <v>46</v>
      </c>
      <c r="P2263">
        <v>3</v>
      </c>
      <c r="Q2263" t="s">
        <v>35</v>
      </c>
      <c r="R2263">
        <v>2</v>
      </c>
    </row>
    <row r="2264" spans="1:18">
      <c r="A2264" s="9">
        <v>2263</v>
      </c>
      <c r="B2264">
        <v>46</v>
      </c>
      <c r="C2264">
        <v>4</v>
      </c>
      <c r="D2264" t="s">
        <v>23</v>
      </c>
      <c r="E2264">
        <v>30</v>
      </c>
      <c r="F2264">
        <v>40</v>
      </c>
      <c r="G2264" t="s">
        <v>69</v>
      </c>
      <c r="H2264" t="s">
        <v>31</v>
      </c>
      <c r="I2264" t="s">
        <v>26</v>
      </c>
      <c r="J2264">
        <v>3</v>
      </c>
      <c r="K2264">
        <v>18300</v>
      </c>
      <c r="L2264">
        <v>1</v>
      </c>
      <c r="M2264">
        <v>2240</v>
      </c>
      <c r="N2264">
        <v>20540</v>
      </c>
      <c r="O2264" t="s">
        <v>27</v>
      </c>
      <c r="P2264">
        <v>3</v>
      </c>
      <c r="Q2264" t="s">
        <v>35</v>
      </c>
      <c r="R2264">
        <v>2</v>
      </c>
    </row>
    <row r="2265" spans="1:18">
      <c r="A2265" s="9">
        <v>2264</v>
      </c>
      <c r="B2265">
        <v>127</v>
      </c>
      <c r="C2265">
        <v>4</v>
      </c>
      <c r="D2265" t="s">
        <v>23</v>
      </c>
      <c r="E2265">
        <v>30</v>
      </c>
      <c r="F2265">
        <v>12</v>
      </c>
      <c r="G2265" t="s">
        <v>50</v>
      </c>
      <c r="H2265" t="s">
        <v>31</v>
      </c>
      <c r="I2265" t="s">
        <v>40</v>
      </c>
      <c r="J2265">
        <v>1</v>
      </c>
      <c r="K2265">
        <v>14880</v>
      </c>
      <c r="L2265">
        <v>2</v>
      </c>
      <c r="M2265">
        <v>1600</v>
      </c>
      <c r="N2265">
        <v>16480</v>
      </c>
      <c r="O2265" t="s">
        <v>27</v>
      </c>
      <c r="P2265">
        <v>2</v>
      </c>
      <c r="Q2265" t="s">
        <v>28</v>
      </c>
      <c r="R2265">
        <v>4</v>
      </c>
    </row>
    <row r="2266" spans="1:18">
      <c r="A2266" s="9">
        <v>2265</v>
      </c>
      <c r="B2266">
        <v>94</v>
      </c>
      <c r="C2266">
        <v>3</v>
      </c>
      <c r="D2266" t="s">
        <v>33</v>
      </c>
      <c r="E2266">
        <v>14</v>
      </c>
      <c r="F2266">
        <v>14</v>
      </c>
      <c r="G2266" t="s">
        <v>108</v>
      </c>
      <c r="H2266" t="s">
        <v>31</v>
      </c>
      <c r="I2266" t="s">
        <v>40</v>
      </c>
      <c r="J2266">
        <v>1</v>
      </c>
      <c r="K2266">
        <v>1876</v>
      </c>
      <c r="L2266">
        <v>1</v>
      </c>
      <c r="M2266">
        <v>300</v>
      </c>
      <c r="N2266">
        <v>2176</v>
      </c>
      <c r="O2266" t="s">
        <v>27</v>
      </c>
      <c r="P2266">
        <v>3</v>
      </c>
      <c r="Q2266" t="s">
        <v>35</v>
      </c>
      <c r="R2266">
        <v>2</v>
      </c>
    </row>
    <row r="2267" spans="1:18">
      <c r="A2267" s="9">
        <v>2266</v>
      </c>
      <c r="B2267">
        <v>42</v>
      </c>
      <c r="C2267">
        <v>1</v>
      </c>
      <c r="D2267" t="s">
        <v>37</v>
      </c>
      <c r="E2267">
        <v>3</v>
      </c>
      <c r="F2267">
        <v>44</v>
      </c>
      <c r="G2267" t="s">
        <v>111</v>
      </c>
      <c r="H2267" t="s">
        <v>25</v>
      </c>
      <c r="I2267" t="s">
        <v>26</v>
      </c>
      <c r="J2267">
        <v>2</v>
      </c>
      <c r="K2267">
        <v>2484</v>
      </c>
      <c r="L2267">
        <v>1</v>
      </c>
      <c r="M2267">
        <v>5718</v>
      </c>
      <c r="N2267">
        <v>8202</v>
      </c>
      <c r="O2267" t="s">
        <v>27</v>
      </c>
      <c r="P2267">
        <v>4</v>
      </c>
      <c r="Q2267" t="s">
        <v>41</v>
      </c>
      <c r="R2267">
        <v>6</v>
      </c>
    </row>
    <row r="2268" spans="1:18">
      <c r="A2268" s="9">
        <v>2267</v>
      </c>
      <c r="B2268">
        <v>101</v>
      </c>
      <c r="C2268">
        <v>1</v>
      </c>
      <c r="D2268" t="s">
        <v>37</v>
      </c>
      <c r="E2268">
        <v>3</v>
      </c>
      <c r="F2268">
        <v>29</v>
      </c>
      <c r="G2268" t="s">
        <v>68</v>
      </c>
      <c r="H2268" t="s">
        <v>31</v>
      </c>
      <c r="I2268" t="s">
        <v>40</v>
      </c>
      <c r="J2268">
        <v>1</v>
      </c>
      <c r="K2268">
        <v>1242</v>
      </c>
      <c r="L2268">
        <v>1</v>
      </c>
      <c r="M2268">
        <v>2040</v>
      </c>
      <c r="N2268">
        <v>3282</v>
      </c>
      <c r="O2268" t="s">
        <v>27</v>
      </c>
      <c r="P2268">
        <v>4</v>
      </c>
      <c r="Q2268" t="s">
        <v>41</v>
      </c>
      <c r="R2268">
        <v>6</v>
      </c>
    </row>
    <row r="2269" spans="1:18">
      <c r="A2269" s="9">
        <v>2268</v>
      </c>
      <c r="B2269">
        <v>174</v>
      </c>
      <c r="C2269">
        <v>1</v>
      </c>
      <c r="D2269" t="s">
        <v>37</v>
      </c>
      <c r="E2269">
        <v>3</v>
      </c>
      <c r="F2269">
        <v>9</v>
      </c>
      <c r="G2269" t="s">
        <v>43</v>
      </c>
      <c r="H2269" t="s">
        <v>44</v>
      </c>
      <c r="I2269" t="s">
        <v>40</v>
      </c>
      <c r="J2269">
        <v>1</v>
      </c>
      <c r="K2269">
        <v>792</v>
      </c>
      <c r="L2269">
        <v>1</v>
      </c>
      <c r="M2269">
        <v>520</v>
      </c>
      <c r="N2269">
        <v>1312</v>
      </c>
      <c r="O2269" t="s">
        <v>27</v>
      </c>
      <c r="P2269">
        <v>2</v>
      </c>
      <c r="Q2269" t="s">
        <v>28</v>
      </c>
      <c r="R2269">
        <v>4</v>
      </c>
    </row>
    <row r="2270" spans="1:18">
      <c r="A2270" s="9">
        <v>2269</v>
      </c>
      <c r="B2270">
        <v>207</v>
      </c>
      <c r="C2270">
        <v>1</v>
      </c>
      <c r="D2270" t="s">
        <v>37</v>
      </c>
      <c r="E2270">
        <v>3</v>
      </c>
      <c r="F2270">
        <v>13</v>
      </c>
      <c r="G2270" t="s">
        <v>99</v>
      </c>
      <c r="H2270" t="s">
        <v>31</v>
      </c>
      <c r="I2270" t="s">
        <v>40</v>
      </c>
      <c r="J2270">
        <v>3</v>
      </c>
      <c r="K2270">
        <v>450</v>
      </c>
      <c r="L2270">
        <v>1</v>
      </c>
      <c r="M2270">
        <v>240</v>
      </c>
      <c r="N2270">
        <v>690</v>
      </c>
      <c r="O2270" t="s">
        <v>27</v>
      </c>
      <c r="P2270">
        <v>1</v>
      </c>
      <c r="Q2270" t="s">
        <v>32</v>
      </c>
      <c r="R2270">
        <v>1</v>
      </c>
    </row>
    <row r="2271" spans="1:18">
      <c r="A2271" s="9">
        <v>2270</v>
      </c>
      <c r="B2271">
        <v>284</v>
      </c>
      <c r="C2271">
        <v>1</v>
      </c>
      <c r="D2271" t="s">
        <v>37</v>
      </c>
      <c r="E2271">
        <v>3</v>
      </c>
      <c r="F2271">
        <v>34</v>
      </c>
      <c r="G2271" t="s">
        <v>24</v>
      </c>
      <c r="H2271" t="s">
        <v>25</v>
      </c>
      <c r="I2271" t="s">
        <v>26</v>
      </c>
      <c r="J2271">
        <v>1</v>
      </c>
      <c r="K2271">
        <v>141</v>
      </c>
      <c r="L2271">
        <v>1</v>
      </c>
      <c r="M2271">
        <v>1500</v>
      </c>
      <c r="N2271">
        <v>1641</v>
      </c>
      <c r="O2271" t="s">
        <v>27</v>
      </c>
      <c r="P2271">
        <v>1</v>
      </c>
      <c r="Q2271" t="s">
        <v>32</v>
      </c>
      <c r="R2271">
        <v>1</v>
      </c>
    </row>
    <row r="2272" spans="1:18">
      <c r="A2272" s="9">
        <v>2271</v>
      </c>
      <c r="B2272">
        <v>286</v>
      </c>
      <c r="C2272">
        <v>2</v>
      </c>
      <c r="D2272" t="s">
        <v>29</v>
      </c>
      <c r="E2272">
        <v>7</v>
      </c>
      <c r="F2272">
        <v>5</v>
      </c>
      <c r="G2272" t="s">
        <v>95</v>
      </c>
      <c r="H2272" t="s">
        <v>25</v>
      </c>
      <c r="I2272" t="s">
        <v>40</v>
      </c>
      <c r="J2272">
        <v>3</v>
      </c>
      <c r="K2272">
        <v>9492</v>
      </c>
      <c r="L2272">
        <v>1</v>
      </c>
      <c r="M2272">
        <v>1200</v>
      </c>
      <c r="N2272">
        <v>10692</v>
      </c>
      <c r="O2272" t="s">
        <v>27</v>
      </c>
      <c r="P2272">
        <v>2</v>
      </c>
      <c r="Q2272" t="s">
        <v>28</v>
      </c>
      <c r="R2272">
        <v>4</v>
      </c>
    </row>
    <row r="2273" spans="1:18">
      <c r="A2273" s="9">
        <v>2272</v>
      </c>
      <c r="B2273">
        <v>36</v>
      </c>
      <c r="C2273">
        <v>4</v>
      </c>
      <c r="D2273" t="s">
        <v>23</v>
      </c>
      <c r="E2273">
        <v>30</v>
      </c>
      <c r="F2273">
        <v>68</v>
      </c>
      <c r="G2273" t="s">
        <v>81</v>
      </c>
      <c r="H2273" t="s">
        <v>25</v>
      </c>
      <c r="I2273" t="s">
        <v>82</v>
      </c>
      <c r="J2273">
        <v>1</v>
      </c>
      <c r="K2273">
        <v>4560</v>
      </c>
      <c r="L2273">
        <v>1</v>
      </c>
      <c r="M2273">
        <v>4240</v>
      </c>
      <c r="N2273">
        <v>8800</v>
      </c>
      <c r="O2273" t="s">
        <v>83</v>
      </c>
      <c r="P2273">
        <v>2</v>
      </c>
      <c r="Q2273" t="s">
        <v>28</v>
      </c>
      <c r="R2273">
        <v>4</v>
      </c>
    </row>
    <row r="2274" spans="1:18">
      <c r="A2274" s="9">
        <v>2273</v>
      </c>
      <c r="B2274">
        <v>171</v>
      </c>
      <c r="C2274">
        <v>3</v>
      </c>
      <c r="D2274" t="s">
        <v>33</v>
      </c>
      <c r="E2274">
        <v>14</v>
      </c>
      <c r="F2274">
        <v>39</v>
      </c>
      <c r="G2274" t="s">
        <v>71</v>
      </c>
      <c r="H2274" t="s">
        <v>57</v>
      </c>
      <c r="I2274" t="s">
        <v>26</v>
      </c>
      <c r="J2274">
        <v>1</v>
      </c>
      <c r="K2274">
        <v>3780</v>
      </c>
      <c r="L2274">
        <v>2</v>
      </c>
      <c r="M2274">
        <v>11748</v>
      </c>
      <c r="N2274">
        <v>15528</v>
      </c>
      <c r="O2274" t="s">
        <v>27</v>
      </c>
      <c r="P2274">
        <v>4</v>
      </c>
      <c r="Q2274" t="s">
        <v>41</v>
      </c>
      <c r="R2274">
        <v>6</v>
      </c>
    </row>
    <row r="2275" spans="1:18">
      <c r="A2275" s="9">
        <v>2274</v>
      </c>
      <c r="B2275">
        <v>231</v>
      </c>
      <c r="C2275">
        <v>2</v>
      </c>
      <c r="D2275" t="s">
        <v>29</v>
      </c>
      <c r="E2275">
        <v>7</v>
      </c>
      <c r="F2275">
        <v>14</v>
      </c>
      <c r="G2275" t="s">
        <v>108</v>
      </c>
      <c r="H2275" t="s">
        <v>31</v>
      </c>
      <c r="I2275" t="s">
        <v>40</v>
      </c>
      <c r="J2275">
        <v>2</v>
      </c>
      <c r="K2275">
        <v>1127</v>
      </c>
      <c r="L2275">
        <v>1</v>
      </c>
      <c r="M2275">
        <v>150</v>
      </c>
      <c r="N2275">
        <v>1277</v>
      </c>
      <c r="O2275" t="s">
        <v>27</v>
      </c>
      <c r="P2275">
        <v>1</v>
      </c>
      <c r="Q2275" t="s">
        <v>32</v>
      </c>
      <c r="R2275">
        <v>1</v>
      </c>
    </row>
    <row r="2276" spans="1:18">
      <c r="A2276" s="9">
        <v>2275</v>
      </c>
      <c r="B2276">
        <v>41</v>
      </c>
      <c r="C2276">
        <v>4</v>
      </c>
      <c r="D2276" t="s">
        <v>23</v>
      </c>
      <c r="E2276">
        <v>30</v>
      </c>
      <c r="F2276">
        <v>46</v>
      </c>
      <c r="G2276" t="s">
        <v>109</v>
      </c>
      <c r="H2276" t="s">
        <v>57</v>
      </c>
      <c r="I2276" t="s">
        <v>26</v>
      </c>
      <c r="J2276">
        <v>3</v>
      </c>
      <c r="K2276">
        <v>50220</v>
      </c>
      <c r="L2276">
        <v>1</v>
      </c>
      <c r="M2276">
        <v>6960</v>
      </c>
      <c r="N2276">
        <v>57180</v>
      </c>
      <c r="O2276" t="s">
        <v>27</v>
      </c>
      <c r="P2276">
        <v>4</v>
      </c>
      <c r="Q2276" t="s">
        <v>41</v>
      </c>
      <c r="R2276">
        <v>6</v>
      </c>
    </row>
    <row r="2277" spans="1:18">
      <c r="A2277" s="9">
        <v>2276</v>
      </c>
      <c r="B2277">
        <v>2</v>
      </c>
      <c r="C2277">
        <v>4</v>
      </c>
      <c r="D2277" t="s">
        <v>23</v>
      </c>
      <c r="E2277">
        <v>30</v>
      </c>
      <c r="F2277">
        <v>25</v>
      </c>
      <c r="G2277" t="s">
        <v>78</v>
      </c>
      <c r="H2277" t="s">
        <v>31</v>
      </c>
      <c r="I2277" t="s">
        <v>40</v>
      </c>
      <c r="J2277">
        <v>2</v>
      </c>
      <c r="K2277">
        <v>7029.9000000000005</v>
      </c>
      <c r="L2277">
        <v>2</v>
      </c>
      <c r="M2277">
        <v>720</v>
      </c>
      <c r="N2277">
        <v>7749.9000000000005</v>
      </c>
      <c r="O2277" t="s">
        <v>46</v>
      </c>
      <c r="P2277">
        <v>1</v>
      </c>
      <c r="Q2277" t="s">
        <v>32</v>
      </c>
      <c r="R2277">
        <v>1</v>
      </c>
    </row>
    <row r="2278" spans="1:18">
      <c r="A2278" s="9">
        <v>2277</v>
      </c>
      <c r="B2278">
        <v>38</v>
      </c>
      <c r="C2278">
        <v>1</v>
      </c>
      <c r="D2278" t="s">
        <v>37</v>
      </c>
      <c r="E2278">
        <v>3</v>
      </c>
      <c r="F2278">
        <v>36</v>
      </c>
      <c r="G2278" t="s">
        <v>67</v>
      </c>
      <c r="H2278" t="s">
        <v>25</v>
      </c>
      <c r="I2278" t="s">
        <v>26</v>
      </c>
      <c r="J2278">
        <v>2</v>
      </c>
      <c r="K2278">
        <v>1092</v>
      </c>
      <c r="L2278">
        <v>2</v>
      </c>
      <c r="M2278">
        <v>4720</v>
      </c>
      <c r="N2278">
        <v>5812</v>
      </c>
      <c r="O2278" t="s">
        <v>27</v>
      </c>
      <c r="P2278">
        <v>3</v>
      </c>
      <c r="Q2278" t="s">
        <v>35</v>
      </c>
      <c r="R2278">
        <v>2</v>
      </c>
    </row>
    <row r="2279" spans="1:18">
      <c r="A2279" s="9">
        <v>2278</v>
      </c>
      <c r="B2279">
        <v>144</v>
      </c>
      <c r="C2279">
        <v>4</v>
      </c>
      <c r="D2279" t="s">
        <v>23</v>
      </c>
      <c r="E2279">
        <v>30</v>
      </c>
      <c r="F2279">
        <v>35</v>
      </c>
      <c r="G2279" t="s">
        <v>48</v>
      </c>
      <c r="H2279" t="s">
        <v>25</v>
      </c>
      <c r="I2279" t="s">
        <v>26</v>
      </c>
      <c r="J2279">
        <v>3</v>
      </c>
      <c r="K2279">
        <v>43020</v>
      </c>
      <c r="L2279">
        <v>1</v>
      </c>
      <c r="M2279">
        <v>7200</v>
      </c>
      <c r="N2279">
        <v>50220</v>
      </c>
      <c r="O2279" t="s">
        <v>27</v>
      </c>
      <c r="P2279">
        <v>4</v>
      </c>
      <c r="Q2279" t="s">
        <v>41</v>
      </c>
      <c r="R2279">
        <v>6</v>
      </c>
    </row>
    <row r="2280" spans="1:18">
      <c r="A2280" s="9">
        <v>2279</v>
      </c>
      <c r="B2280">
        <v>263</v>
      </c>
      <c r="C2280">
        <v>2</v>
      </c>
      <c r="D2280" t="s">
        <v>29</v>
      </c>
      <c r="E2280">
        <v>7</v>
      </c>
      <c r="F2280">
        <v>50</v>
      </c>
      <c r="G2280" t="s">
        <v>70</v>
      </c>
      <c r="H2280" t="s">
        <v>31</v>
      </c>
      <c r="I2280" t="s">
        <v>26</v>
      </c>
      <c r="J2280">
        <v>3</v>
      </c>
      <c r="K2280">
        <v>5194</v>
      </c>
      <c r="L2280">
        <v>2</v>
      </c>
      <c r="M2280">
        <v>4900</v>
      </c>
      <c r="N2280">
        <v>10094</v>
      </c>
      <c r="O2280" t="s">
        <v>27</v>
      </c>
      <c r="P2280">
        <v>3</v>
      </c>
      <c r="Q2280" t="s">
        <v>35</v>
      </c>
      <c r="R2280">
        <v>2</v>
      </c>
    </row>
    <row r="2281" spans="1:18">
      <c r="A2281" s="9">
        <v>2280</v>
      </c>
      <c r="B2281">
        <v>127</v>
      </c>
      <c r="C2281">
        <v>4</v>
      </c>
      <c r="D2281" t="s">
        <v>23</v>
      </c>
      <c r="E2281">
        <v>30</v>
      </c>
      <c r="F2281">
        <v>13</v>
      </c>
      <c r="G2281" t="s">
        <v>99</v>
      </c>
      <c r="H2281" t="s">
        <v>31</v>
      </c>
      <c r="I2281" t="s">
        <v>40</v>
      </c>
      <c r="J2281">
        <v>2</v>
      </c>
      <c r="K2281">
        <v>2250</v>
      </c>
      <c r="L2281">
        <v>2</v>
      </c>
      <c r="M2281">
        <v>480</v>
      </c>
      <c r="N2281">
        <v>2730</v>
      </c>
      <c r="O2281" t="s">
        <v>27</v>
      </c>
      <c r="P2281">
        <v>1</v>
      </c>
      <c r="Q2281" t="s">
        <v>32</v>
      </c>
      <c r="R2281">
        <v>1</v>
      </c>
    </row>
    <row r="2282" spans="1:18">
      <c r="A2282" s="9">
        <v>2281</v>
      </c>
      <c r="B2282">
        <v>78</v>
      </c>
      <c r="C2282">
        <v>4</v>
      </c>
      <c r="D2282" t="s">
        <v>23</v>
      </c>
      <c r="E2282">
        <v>30</v>
      </c>
      <c r="F2282">
        <v>22</v>
      </c>
      <c r="G2282" t="s">
        <v>91</v>
      </c>
      <c r="H2282" t="s">
        <v>44</v>
      </c>
      <c r="I2282" t="s">
        <v>40</v>
      </c>
      <c r="J2282">
        <v>1</v>
      </c>
      <c r="K2282">
        <v>7920</v>
      </c>
      <c r="L2282">
        <v>2</v>
      </c>
      <c r="M2282">
        <v>2960</v>
      </c>
      <c r="N2282">
        <v>10880</v>
      </c>
      <c r="O2282" t="s">
        <v>27</v>
      </c>
      <c r="P2282">
        <v>2</v>
      </c>
      <c r="Q2282" t="s">
        <v>28</v>
      </c>
      <c r="R2282">
        <v>4</v>
      </c>
    </row>
    <row r="2283" spans="1:18">
      <c r="A2283" s="9">
        <v>2282</v>
      </c>
      <c r="B2283">
        <v>211</v>
      </c>
      <c r="C2283">
        <v>4</v>
      </c>
      <c r="D2283" t="s">
        <v>23</v>
      </c>
      <c r="E2283">
        <v>30</v>
      </c>
      <c r="F2283">
        <v>20</v>
      </c>
      <c r="G2283" t="s">
        <v>45</v>
      </c>
      <c r="H2283" t="s">
        <v>31</v>
      </c>
      <c r="I2283" t="s">
        <v>40</v>
      </c>
      <c r="J2283">
        <v>2</v>
      </c>
      <c r="K2283">
        <v>3180</v>
      </c>
      <c r="L2283">
        <v>2</v>
      </c>
      <c r="M2283">
        <v>720</v>
      </c>
      <c r="N2283">
        <v>3900</v>
      </c>
      <c r="O2283" t="s">
        <v>46</v>
      </c>
      <c r="P2283">
        <v>1</v>
      </c>
      <c r="Q2283" t="s">
        <v>32</v>
      </c>
      <c r="R2283">
        <v>1</v>
      </c>
    </row>
    <row r="2284" spans="1:18">
      <c r="A2284" s="9">
        <v>2283</v>
      </c>
      <c r="B2284">
        <v>67</v>
      </c>
      <c r="C2284">
        <v>1</v>
      </c>
      <c r="D2284" t="s">
        <v>37</v>
      </c>
      <c r="E2284">
        <v>3</v>
      </c>
      <c r="F2284">
        <v>11</v>
      </c>
      <c r="G2284" t="s">
        <v>52</v>
      </c>
      <c r="H2284" t="s">
        <v>31</v>
      </c>
      <c r="I2284" t="s">
        <v>40</v>
      </c>
      <c r="J2284">
        <v>1</v>
      </c>
      <c r="K2284">
        <v>279</v>
      </c>
      <c r="L2284">
        <v>2</v>
      </c>
      <c r="M2284">
        <v>280</v>
      </c>
      <c r="N2284">
        <v>559</v>
      </c>
      <c r="O2284" t="s">
        <v>27</v>
      </c>
      <c r="P2284">
        <v>1</v>
      </c>
      <c r="Q2284" t="s">
        <v>32</v>
      </c>
      <c r="R2284">
        <v>1</v>
      </c>
    </row>
    <row r="2285" spans="1:18">
      <c r="A2285" s="9">
        <v>2284</v>
      </c>
      <c r="B2285">
        <v>101</v>
      </c>
      <c r="C2285">
        <v>1</v>
      </c>
      <c r="D2285" t="s">
        <v>37</v>
      </c>
      <c r="E2285">
        <v>3</v>
      </c>
      <c r="F2285">
        <v>14</v>
      </c>
      <c r="G2285" t="s">
        <v>108</v>
      </c>
      <c r="H2285" t="s">
        <v>31</v>
      </c>
      <c r="I2285" t="s">
        <v>40</v>
      </c>
      <c r="J2285">
        <v>2</v>
      </c>
      <c r="K2285">
        <v>966</v>
      </c>
      <c r="L2285">
        <v>2</v>
      </c>
      <c r="M2285">
        <v>600</v>
      </c>
      <c r="N2285">
        <v>1566</v>
      </c>
      <c r="O2285" t="s">
        <v>27</v>
      </c>
      <c r="P2285">
        <v>3</v>
      </c>
      <c r="Q2285" t="s">
        <v>35</v>
      </c>
      <c r="R2285">
        <v>2</v>
      </c>
    </row>
    <row r="2286" spans="1:18">
      <c r="A2286" s="9">
        <v>2285</v>
      </c>
      <c r="B2286">
        <v>202</v>
      </c>
      <c r="C2286">
        <v>4</v>
      </c>
      <c r="D2286" t="s">
        <v>23</v>
      </c>
      <c r="E2286">
        <v>30</v>
      </c>
      <c r="F2286">
        <v>17</v>
      </c>
      <c r="G2286" t="s">
        <v>60</v>
      </c>
      <c r="H2286" t="s">
        <v>31</v>
      </c>
      <c r="I2286" t="s">
        <v>40</v>
      </c>
      <c r="J2286">
        <v>3</v>
      </c>
      <c r="K2286">
        <v>49140</v>
      </c>
      <c r="L2286">
        <v>1</v>
      </c>
      <c r="M2286">
        <v>1860</v>
      </c>
      <c r="N2286">
        <v>51000</v>
      </c>
      <c r="O2286" t="s">
        <v>46</v>
      </c>
      <c r="P2286">
        <v>4</v>
      </c>
      <c r="Q2286" t="s">
        <v>41</v>
      </c>
      <c r="R2286">
        <v>6</v>
      </c>
    </row>
    <row r="2287" spans="1:18">
      <c r="A2287" s="9">
        <v>2286</v>
      </c>
      <c r="B2287">
        <v>114</v>
      </c>
      <c r="C2287">
        <v>2</v>
      </c>
      <c r="D2287" t="s">
        <v>29</v>
      </c>
      <c r="E2287">
        <v>7</v>
      </c>
      <c r="F2287">
        <v>3</v>
      </c>
      <c r="G2287" t="s">
        <v>97</v>
      </c>
      <c r="H2287" t="s">
        <v>25</v>
      </c>
      <c r="I2287" t="s">
        <v>40</v>
      </c>
      <c r="J2287">
        <v>1</v>
      </c>
      <c r="K2287">
        <v>2268</v>
      </c>
      <c r="L2287">
        <v>2</v>
      </c>
      <c r="M2287">
        <v>6600</v>
      </c>
      <c r="N2287">
        <v>8868</v>
      </c>
      <c r="O2287" t="s">
        <v>27</v>
      </c>
      <c r="P2287">
        <v>4</v>
      </c>
      <c r="Q2287" t="s">
        <v>41</v>
      </c>
      <c r="R2287">
        <v>6</v>
      </c>
    </row>
    <row r="2288" spans="1:18">
      <c r="A2288" s="9">
        <v>2287</v>
      </c>
      <c r="B2288">
        <v>275</v>
      </c>
      <c r="C2288">
        <v>3</v>
      </c>
      <c r="D2288" t="s">
        <v>33</v>
      </c>
      <c r="E2288">
        <v>14</v>
      </c>
      <c r="F2288">
        <v>65</v>
      </c>
      <c r="G2288" t="s">
        <v>80</v>
      </c>
      <c r="H2288" t="s">
        <v>44</v>
      </c>
      <c r="I2288" t="s">
        <v>62</v>
      </c>
      <c r="J2288">
        <v>1</v>
      </c>
      <c r="K2288">
        <v>700</v>
      </c>
      <c r="L2288">
        <v>2</v>
      </c>
      <c r="M2288">
        <v>3040</v>
      </c>
      <c r="N2288">
        <v>3740</v>
      </c>
      <c r="O2288" t="s">
        <v>46</v>
      </c>
      <c r="P2288">
        <v>1</v>
      </c>
      <c r="Q2288" t="s">
        <v>32</v>
      </c>
      <c r="R2288">
        <v>1</v>
      </c>
    </row>
    <row r="2289" spans="1:18">
      <c r="A2289" s="9">
        <v>2288</v>
      </c>
      <c r="B2289">
        <v>56</v>
      </c>
      <c r="C2289">
        <v>1</v>
      </c>
      <c r="D2289" t="s">
        <v>37</v>
      </c>
      <c r="E2289">
        <v>3</v>
      </c>
      <c r="F2289">
        <v>57</v>
      </c>
      <c r="G2289" t="s">
        <v>30</v>
      </c>
      <c r="H2289" t="s">
        <v>31</v>
      </c>
      <c r="I2289" t="s">
        <v>26</v>
      </c>
      <c r="J2289">
        <v>2</v>
      </c>
      <c r="K2289">
        <v>2256</v>
      </c>
      <c r="L2289">
        <v>2</v>
      </c>
      <c r="M2289">
        <v>9200</v>
      </c>
      <c r="N2289">
        <v>11456</v>
      </c>
      <c r="O2289" t="s">
        <v>27</v>
      </c>
      <c r="P2289">
        <v>2</v>
      </c>
      <c r="Q2289" t="s">
        <v>28</v>
      </c>
      <c r="R2289">
        <v>4</v>
      </c>
    </row>
    <row r="2290" spans="1:18">
      <c r="A2290" s="9">
        <v>2289</v>
      </c>
      <c r="B2290">
        <v>259</v>
      </c>
      <c r="C2290">
        <v>4</v>
      </c>
      <c r="D2290" t="s">
        <v>23</v>
      </c>
      <c r="E2290">
        <v>30</v>
      </c>
      <c r="F2290">
        <v>49</v>
      </c>
      <c r="G2290" t="s">
        <v>66</v>
      </c>
      <c r="H2290" t="s">
        <v>44</v>
      </c>
      <c r="I2290" t="s">
        <v>26</v>
      </c>
      <c r="J2290">
        <v>2</v>
      </c>
      <c r="K2290">
        <v>2940</v>
      </c>
      <c r="L2290">
        <v>2</v>
      </c>
      <c r="M2290">
        <v>2440</v>
      </c>
      <c r="N2290">
        <v>5380</v>
      </c>
      <c r="O2290" t="s">
        <v>27</v>
      </c>
      <c r="P2290">
        <v>1</v>
      </c>
      <c r="Q2290" t="s">
        <v>32</v>
      </c>
      <c r="R2290">
        <v>1</v>
      </c>
    </row>
    <row r="2291" spans="1:18">
      <c r="A2291" s="9">
        <v>2290</v>
      </c>
      <c r="B2291">
        <v>115</v>
      </c>
      <c r="C2291">
        <v>3</v>
      </c>
      <c r="D2291" t="s">
        <v>33</v>
      </c>
      <c r="E2291">
        <v>14</v>
      </c>
      <c r="F2291">
        <v>17</v>
      </c>
      <c r="G2291" t="s">
        <v>60</v>
      </c>
      <c r="H2291" t="s">
        <v>31</v>
      </c>
      <c r="I2291" t="s">
        <v>40</v>
      </c>
      <c r="J2291">
        <v>1</v>
      </c>
      <c r="K2291">
        <v>3192</v>
      </c>
      <c r="L2291">
        <v>2</v>
      </c>
      <c r="M2291">
        <v>2480</v>
      </c>
      <c r="N2291">
        <v>5672</v>
      </c>
      <c r="O2291" t="s">
        <v>46</v>
      </c>
      <c r="P2291">
        <v>2</v>
      </c>
      <c r="Q2291" t="s">
        <v>28</v>
      </c>
      <c r="R2291">
        <v>4</v>
      </c>
    </row>
    <row r="2292" spans="1:18">
      <c r="A2292" s="9">
        <v>2291</v>
      </c>
      <c r="B2292">
        <v>223</v>
      </c>
      <c r="C2292">
        <v>2</v>
      </c>
      <c r="D2292" t="s">
        <v>29</v>
      </c>
      <c r="E2292">
        <v>7</v>
      </c>
      <c r="F2292">
        <v>64</v>
      </c>
      <c r="G2292" t="s">
        <v>79</v>
      </c>
      <c r="H2292" t="s">
        <v>44</v>
      </c>
      <c r="I2292" t="s">
        <v>62</v>
      </c>
      <c r="J2292">
        <v>2</v>
      </c>
      <c r="K2292">
        <v>945</v>
      </c>
      <c r="L2292">
        <v>2</v>
      </c>
      <c r="M2292">
        <v>2680</v>
      </c>
      <c r="N2292">
        <v>3625</v>
      </c>
      <c r="O2292" t="s">
        <v>46</v>
      </c>
      <c r="P2292">
        <v>1</v>
      </c>
      <c r="Q2292" t="s">
        <v>32</v>
      </c>
      <c r="R2292">
        <v>1</v>
      </c>
    </row>
    <row r="2293" spans="1:18">
      <c r="A2293" s="9">
        <v>2292</v>
      </c>
      <c r="B2293">
        <v>249</v>
      </c>
      <c r="C2293">
        <v>1</v>
      </c>
      <c r="D2293" t="s">
        <v>37</v>
      </c>
      <c r="E2293">
        <v>3</v>
      </c>
      <c r="F2293">
        <v>9</v>
      </c>
      <c r="G2293" t="s">
        <v>43</v>
      </c>
      <c r="H2293" t="s">
        <v>44</v>
      </c>
      <c r="I2293" t="s">
        <v>40</v>
      </c>
      <c r="J2293">
        <v>2</v>
      </c>
      <c r="K2293">
        <v>2826</v>
      </c>
      <c r="L2293">
        <v>1</v>
      </c>
      <c r="M2293">
        <v>780</v>
      </c>
      <c r="N2293">
        <v>3606</v>
      </c>
      <c r="O2293" t="s">
        <v>27</v>
      </c>
      <c r="P2293">
        <v>4</v>
      </c>
      <c r="Q2293" t="s">
        <v>41</v>
      </c>
      <c r="R2293">
        <v>6</v>
      </c>
    </row>
    <row r="2294" spans="1:18">
      <c r="A2294" s="9">
        <v>2293</v>
      </c>
      <c r="B2294">
        <v>295</v>
      </c>
      <c r="C2294">
        <v>3</v>
      </c>
      <c r="D2294" t="s">
        <v>33</v>
      </c>
      <c r="E2294">
        <v>14</v>
      </c>
      <c r="F2294">
        <v>11</v>
      </c>
      <c r="G2294" t="s">
        <v>52</v>
      </c>
      <c r="H2294" t="s">
        <v>31</v>
      </c>
      <c r="I2294" t="s">
        <v>40</v>
      </c>
      <c r="J2294">
        <v>2</v>
      </c>
      <c r="K2294">
        <v>7000</v>
      </c>
      <c r="L2294">
        <v>1</v>
      </c>
      <c r="M2294">
        <v>280</v>
      </c>
      <c r="N2294">
        <v>7280</v>
      </c>
      <c r="O2294" t="s">
        <v>27</v>
      </c>
      <c r="P2294">
        <v>3</v>
      </c>
      <c r="Q2294" t="s">
        <v>35</v>
      </c>
      <c r="R2294">
        <v>2</v>
      </c>
    </row>
    <row r="2295" spans="1:18">
      <c r="A2295" s="9">
        <v>2294</v>
      </c>
      <c r="B2295">
        <v>260</v>
      </c>
      <c r="C2295">
        <v>1</v>
      </c>
      <c r="D2295" t="s">
        <v>37</v>
      </c>
      <c r="E2295">
        <v>3</v>
      </c>
      <c r="F2295">
        <v>9</v>
      </c>
      <c r="G2295" t="s">
        <v>43</v>
      </c>
      <c r="H2295" t="s">
        <v>44</v>
      </c>
      <c r="I2295" t="s">
        <v>40</v>
      </c>
      <c r="J2295">
        <v>1</v>
      </c>
      <c r="K2295">
        <v>792</v>
      </c>
      <c r="L2295">
        <v>1</v>
      </c>
      <c r="M2295">
        <v>520</v>
      </c>
      <c r="N2295">
        <v>1312</v>
      </c>
      <c r="O2295" t="s">
        <v>27</v>
      </c>
      <c r="P2295">
        <v>2</v>
      </c>
      <c r="Q2295" t="s">
        <v>28</v>
      </c>
      <c r="R2295">
        <v>4</v>
      </c>
    </row>
    <row r="2296" spans="1:18">
      <c r="A2296" s="9">
        <v>2295</v>
      </c>
      <c r="B2296">
        <v>46</v>
      </c>
      <c r="C2296">
        <v>1</v>
      </c>
      <c r="D2296" t="s">
        <v>37</v>
      </c>
      <c r="E2296">
        <v>3</v>
      </c>
      <c r="F2296">
        <v>30</v>
      </c>
      <c r="G2296" t="s">
        <v>59</v>
      </c>
      <c r="H2296" t="s">
        <v>57</v>
      </c>
      <c r="I2296" t="s">
        <v>26</v>
      </c>
      <c r="J2296">
        <v>3</v>
      </c>
      <c r="K2296">
        <v>2364</v>
      </c>
      <c r="L2296">
        <v>2</v>
      </c>
      <c r="M2296">
        <v>5400</v>
      </c>
      <c r="N2296">
        <v>7764</v>
      </c>
      <c r="O2296" t="s">
        <v>27</v>
      </c>
      <c r="P2296">
        <v>3</v>
      </c>
      <c r="Q2296" t="s">
        <v>35</v>
      </c>
      <c r="R2296">
        <v>2</v>
      </c>
    </row>
    <row r="2297" spans="1:18">
      <c r="A2297" s="9">
        <v>2296</v>
      </c>
      <c r="B2297">
        <v>22</v>
      </c>
      <c r="C2297">
        <v>3</v>
      </c>
      <c r="D2297" t="s">
        <v>33</v>
      </c>
      <c r="E2297">
        <v>14</v>
      </c>
      <c r="F2297">
        <v>16</v>
      </c>
      <c r="G2297" t="s">
        <v>107</v>
      </c>
      <c r="H2297" t="s">
        <v>44</v>
      </c>
      <c r="I2297" t="s">
        <v>40</v>
      </c>
      <c r="J2297">
        <v>1</v>
      </c>
      <c r="K2297">
        <v>1960</v>
      </c>
      <c r="L2297">
        <v>2</v>
      </c>
      <c r="M2297">
        <v>880</v>
      </c>
      <c r="N2297">
        <v>2840</v>
      </c>
      <c r="O2297" t="s">
        <v>27</v>
      </c>
      <c r="P2297">
        <v>3</v>
      </c>
      <c r="Q2297" t="s">
        <v>35</v>
      </c>
      <c r="R2297">
        <v>2</v>
      </c>
    </row>
    <row r="2298" spans="1:18">
      <c r="A2298" s="9">
        <v>2297</v>
      </c>
      <c r="B2298">
        <v>203</v>
      </c>
      <c r="C2298">
        <v>1</v>
      </c>
      <c r="D2298" t="s">
        <v>37</v>
      </c>
      <c r="E2298">
        <v>3</v>
      </c>
      <c r="F2298">
        <v>36</v>
      </c>
      <c r="G2298" t="s">
        <v>67</v>
      </c>
      <c r="H2298" t="s">
        <v>25</v>
      </c>
      <c r="I2298" t="s">
        <v>26</v>
      </c>
      <c r="J2298">
        <v>1</v>
      </c>
      <c r="K2298">
        <v>792</v>
      </c>
      <c r="L2298">
        <v>2</v>
      </c>
      <c r="M2298">
        <v>9440</v>
      </c>
      <c r="N2298">
        <v>10232</v>
      </c>
      <c r="O2298" t="s">
        <v>27</v>
      </c>
      <c r="P2298">
        <v>2</v>
      </c>
      <c r="Q2298" t="s">
        <v>28</v>
      </c>
      <c r="R2298">
        <v>4</v>
      </c>
    </row>
    <row r="2299" spans="1:18">
      <c r="A2299" s="9">
        <v>2298</v>
      </c>
      <c r="B2299">
        <v>121</v>
      </c>
      <c r="C2299">
        <v>3</v>
      </c>
      <c r="D2299" t="s">
        <v>33</v>
      </c>
      <c r="E2299">
        <v>14</v>
      </c>
      <c r="F2299">
        <v>29</v>
      </c>
      <c r="G2299" t="s">
        <v>68</v>
      </c>
      <c r="H2299" t="s">
        <v>31</v>
      </c>
      <c r="I2299" t="s">
        <v>40</v>
      </c>
      <c r="J2299">
        <v>3</v>
      </c>
      <c r="K2299">
        <v>18704</v>
      </c>
      <c r="L2299">
        <v>1</v>
      </c>
      <c r="M2299">
        <v>1360</v>
      </c>
      <c r="N2299">
        <v>20064</v>
      </c>
      <c r="O2299" t="s">
        <v>27</v>
      </c>
      <c r="P2299">
        <v>2</v>
      </c>
      <c r="Q2299" t="s">
        <v>28</v>
      </c>
      <c r="R2299">
        <v>4</v>
      </c>
    </row>
    <row r="2300" spans="1:18">
      <c r="A2300" s="9">
        <v>2299</v>
      </c>
      <c r="B2300">
        <v>293</v>
      </c>
      <c r="C2300">
        <v>3</v>
      </c>
      <c r="D2300" t="s">
        <v>33</v>
      </c>
      <c r="E2300">
        <v>14</v>
      </c>
      <c r="F2300">
        <v>2</v>
      </c>
      <c r="G2300" t="s">
        <v>85</v>
      </c>
      <c r="H2300" t="s">
        <v>31</v>
      </c>
      <c r="I2300" t="s">
        <v>40</v>
      </c>
      <c r="J2300">
        <v>3</v>
      </c>
      <c r="K2300">
        <v>43512</v>
      </c>
      <c r="L2300">
        <v>2</v>
      </c>
      <c r="M2300">
        <v>5400</v>
      </c>
      <c r="N2300">
        <v>48912</v>
      </c>
      <c r="O2300" t="s">
        <v>27</v>
      </c>
      <c r="P2300">
        <v>4</v>
      </c>
      <c r="Q2300" t="s">
        <v>41</v>
      </c>
      <c r="R2300">
        <v>6</v>
      </c>
    </row>
    <row r="2301" spans="1:18">
      <c r="A2301" s="9">
        <v>2300</v>
      </c>
      <c r="B2301">
        <v>139</v>
      </c>
      <c r="C2301">
        <v>3</v>
      </c>
      <c r="D2301" t="s">
        <v>33</v>
      </c>
      <c r="E2301">
        <v>14</v>
      </c>
      <c r="F2301">
        <v>68</v>
      </c>
      <c r="G2301" t="s">
        <v>81</v>
      </c>
      <c r="H2301" t="s">
        <v>25</v>
      </c>
      <c r="I2301" t="s">
        <v>82</v>
      </c>
      <c r="J2301">
        <v>3</v>
      </c>
      <c r="K2301">
        <v>15960</v>
      </c>
      <c r="L2301">
        <v>1</v>
      </c>
      <c r="M2301">
        <v>4240</v>
      </c>
      <c r="N2301">
        <v>20200</v>
      </c>
      <c r="O2301" t="s">
        <v>83</v>
      </c>
      <c r="P2301">
        <v>2</v>
      </c>
      <c r="Q2301" t="s">
        <v>28</v>
      </c>
      <c r="R2301">
        <v>4</v>
      </c>
    </row>
    <row r="2302" spans="1:18">
      <c r="A2302" s="9">
        <v>2301</v>
      </c>
      <c r="B2302">
        <v>127</v>
      </c>
      <c r="C2302">
        <v>3</v>
      </c>
      <c r="D2302" t="s">
        <v>33</v>
      </c>
      <c r="E2302">
        <v>14</v>
      </c>
      <c r="F2302">
        <v>47</v>
      </c>
      <c r="G2302" t="s">
        <v>56</v>
      </c>
      <c r="H2302" t="s">
        <v>57</v>
      </c>
      <c r="I2302" t="s">
        <v>26</v>
      </c>
      <c r="J2302">
        <v>3</v>
      </c>
      <c r="K2302">
        <v>10304</v>
      </c>
      <c r="L2302">
        <v>1</v>
      </c>
      <c r="M2302">
        <v>2370</v>
      </c>
      <c r="N2302">
        <v>12674</v>
      </c>
      <c r="O2302" t="s">
        <v>27</v>
      </c>
      <c r="P2302">
        <v>3</v>
      </c>
      <c r="Q2302" t="s">
        <v>35</v>
      </c>
      <c r="R2302">
        <v>2</v>
      </c>
    </row>
    <row r="2303" spans="1:18">
      <c r="A2303" s="9">
        <v>2302</v>
      </c>
      <c r="B2303">
        <v>32</v>
      </c>
      <c r="C2303">
        <v>4</v>
      </c>
      <c r="D2303" t="s">
        <v>23</v>
      </c>
      <c r="E2303">
        <v>30</v>
      </c>
      <c r="F2303">
        <v>67</v>
      </c>
      <c r="G2303" t="s">
        <v>63</v>
      </c>
      <c r="H2303" t="s">
        <v>31</v>
      </c>
      <c r="I2303" t="s">
        <v>64</v>
      </c>
      <c r="J2303">
        <v>2</v>
      </c>
      <c r="K2303">
        <v>24840</v>
      </c>
      <c r="L2303">
        <v>1</v>
      </c>
      <c r="M2303">
        <v>4620</v>
      </c>
      <c r="N2303">
        <v>29460</v>
      </c>
      <c r="O2303" t="s">
        <v>46</v>
      </c>
      <c r="P2303">
        <v>4</v>
      </c>
      <c r="Q2303" t="s">
        <v>41</v>
      </c>
      <c r="R2303">
        <v>6</v>
      </c>
    </row>
    <row r="2304" spans="1:18">
      <c r="A2304" s="9">
        <v>2303</v>
      </c>
      <c r="B2304">
        <v>73</v>
      </c>
      <c r="C2304">
        <v>2</v>
      </c>
      <c r="D2304" t="s">
        <v>29</v>
      </c>
      <c r="E2304">
        <v>7</v>
      </c>
      <c r="F2304">
        <v>38</v>
      </c>
      <c r="G2304" t="s">
        <v>36</v>
      </c>
      <c r="H2304" t="s">
        <v>25</v>
      </c>
      <c r="I2304" t="s">
        <v>26</v>
      </c>
      <c r="J2304">
        <v>2</v>
      </c>
      <c r="K2304">
        <v>3402</v>
      </c>
      <c r="L2304">
        <v>1</v>
      </c>
      <c r="M2304">
        <v>6600</v>
      </c>
      <c r="N2304">
        <v>10002</v>
      </c>
      <c r="O2304" t="s">
        <v>27</v>
      </c>
      <c r="P2304">
        <v>4</v>
      </c>
      <c r="Q2304" t="s">
        <v>41</v>
      </c>
      <c r="R2304">
        <v>6</v>
      </c>
    </row>
    <row r="2305" spans="1:18">
      <c r="A2305" s="9">
        <v>2304</v>
      </c>
      <c r="B2305">
        <v>38</v>
      </c>
      <c r="C2305">
        <v>1</v>
      </c>
      <c r="D2305" t="s">
        <v>37</v>
      </c>
      <c r="E2305">
        <v>3</v>
      </c>
      <c r="F2305">
        <v>7</v>
      </c>
      <c r="G2305" t="s">
        <v>88</v>
      </c>
      <c r="H2305" t="s">
        <v>31</v>
      </c>
      <c r="I2305" t="s">
        <v>40</v>
      </c>
      <c r="J2305">
        <v>3</v>
      </c>
      <c r="K2305">
        <v>1464</v>
      </c>
      <c r="L2305">
        <v>1</v>
      </c>
      <c r="M2305">
        <v>120</v>
      </c>
      <c r="N2305">
        <v>1584</v>
      </c>
      <c r="O2305" t="s">
        <v>46</v>
      </c>
      <c r="P2305">
        <v>3</v>
      </c>
      <c r="Q2305" t="s">
        <v>35</v>
      </c>
      <c r="R2305">
        <v>2</v>
      </c>
    </row>
    <row r="2306" spans="1:18">
      <c r="A2306" s="9">
        <v>2305</v>
      </c>
      <c r="B2306">
        <v>279</v>
      </c>
      <c r="C2306">
        <v>4</v>
      </c>
      <c r="D2306" t="s">
        <v>23</v>
      </c>
      <c r="E2306">
        <v>30</v>
      </c>
      <c r="F2306">
        <v>12</v>
      </c>
      <c r="G2306" t="s">
        <v>50</v>
      </c>
      <c r="H2306" t="s">
        <v>31</v>
      </c>
      <c r="I2306" t="s">
        <v>40</v>
      </c>
      <c r="J2306">
        <v>1</v>
      </c>
      <c r="K2306">
        <v>7440</v>
      </c>
      <c r="L2306">
        <v>1</v>
      </c>
      <c r="M2306">
        <v>400</v>
      </c>
      <c r="N2306">
        <v>7840</v>
      </c>
      <c r="O2306" t="s">
        <v>27</v>
      </c>
      <c r="P2306">
        <v>3</v>
      </c>
      <c r="Q2306" t="s">
        <v>35</v>
      </c>
      <c r="R2306">
        <v>2</v>
      </c>
    </row>
    <row r="2307" spans="1:18">
      <c r="A2307" s="9">
        <v>2306</v>
      </c>
      <c r="B2307">
        <v>73</v>
      </c>
      <c r="C2307">
        <v>3</v>
      </c>
      <c r="D2307" t="s">
        <v>33</v>
      </c>
      <c r="E2307">
        <v>14</v>
      </c>
      <c r="F2307">
        <v>39</v>
      </c>
      <c r="G2307" t="s">
        <v>71</v>
      </c>
      <c r="H2307" t="s">
        <v>57</v>
      </c>
      <c r="I2307" t="s">
        <v>26</v>
      </c>
      <c r="J2307">
        <v>3</v>
      </c>
      <c r="K2307">
        <v>17528</v>
      </c>
      <c r="L2307">
        <v>1</v>
      </c>
      <c r="M2307">
        <v>3916</v>
      </c>
      <c r="N2307">
        <v>21444</v>
      </c>
      <c r="O2307" t="s">
        <v>27</v>
      </c>
      <c r="P2307">
        <v>2</v>
      </c>
      <c r="Q2307" t="s">
        <v>28</v>
      </c>
      <c r="R2307">
        <v>4</v>
      </c>
    </row>
    <row r="2308" spans="1:18">
      <c r="A2308" s="9">
        <v>2307</v>
      </c>
      <c r="B2308">
        <v>136</v>
      </c>
      <c r="C2308">
        <v>1</v>
      </c>
      <c r="D2308" t="s">
        <v>37</v>
      </c>
      <c r="E2308">
        <v>3</v>
      </c>
      <c r="F2308">
        <v>39</v>
      </c>
      <c r="G2308" t="s">
        <v>71</v>
      </c>
      <c r="H2308" t="s">
        <v>57</v>
      </c>
      <c r="I2308" t="s">
        <v>26</v>
      </c>
      <c r="J2308">
        <v>1</v>
      </c>
      <c r="K2308">
        <v>810</v>
      </c>
      <c r="L2308">
        <v>2</v>
      </c>
      <c r="M2308">
        <v>11748</v>
      </c>
      <c r="N2308">
        <v>12558</v>
      </c>
      <c r="O2308" t="s">
        <v>27</v>
      </c>
      <c r="P2308">
        <v>4</v>
      </c>
      <c r="Q2308" t="s">
        <v>41</v>
      </c>
      <c r="R2308">
        <v>6</v>
      </c>
    </row>
    <row r="2309" spans="1:18">
      <c r="A2309" s="9">
        <v>2308</v>
      </c>
      <c r="B2309">
        <v>246</v>
      </c>
      <c r="C2309">
        <v>1</v>
      </c>
      <c r="D2309" t="s">
        <v>37</v>
      </c>
      <c r="E2309">
        <v>3</v>
      </c>
      <c r="F2309">
        <v>62</v>
      </c>
      <c r="G2309" t="s">
        <v>101</v>
      </c>
      <c r="H2309" t="s">
        <v>31</v>
      </c>
      <c r="I2309" t="s">
        <v>62</v>
      </c>
      <c r="J2309">
        <v>1</v>
      </c>
      <c r="K2309">
        <v>270</v>
      </c>
      <c r="L2309">
        <v>2</v>
      </c>
      <c r="M2309">
        <v>5440</v>
      </c>
      <c r="N2309">
        <v>5710</v>
      </c>
      <c r="O2309" t="s">
        <v>46</v>
      </c>
      <c r="P2309">
        <v>3</v>
      </c>
      <c r="Q2309" t="s">
        <v>35</v>
      </c>
      <c r="R2309">
        <v>2</v>
      </c>
    </row>
    <row r="2310" spans="1:18">
      <c r="A2310" s="9">
        <v>2309</v>
      </c>
      <c r="B2310">
        <v>193</v>
      </c>
      <c r="C2310">
        <v>3</v>
      </c>
      <c r="D2310" t="s">
        <v>33</v>
      </c>
      <c r="E2310">
        <v>14</v>
      </c>
      <c r="F2310">
        <v>49</v>
      </c>
      <c r="G2310" t="s">
        <v>66</v>
      </c>
      <c r="H2310" t="s">
        <v>44</v>
      </c>
      <c r="I2310" t="s">
        <v>26</v>
      </c>
      <c r="J2310">
        <v>1</v>
      </c>
      <c r="K2310">
        <v>2408</v>
      </c>
      <c r="L2310">
        <v>1</v>
      </c>
      <c r="M2310">
        <v>4880</v>
      </c>
      <c r="N2310">
        <v>7288</v>
      </c>
      <c r="O2310" t="s">
        <v>27</v>
      </c>
      <c r="P2310">
        <v>2</v>
      </c>
      <c r="Q2310" t="s">
        <v>28</v>
      </c>
      <c r="R2310">
        <v>4</v>
      </c>
    </row>
    <row r="2311" spans="1:18">
      <c r="A2311" s="9">
        <v>2310</v>
      </c>
      <c r="B2311">
        <v>21</v>
      </c>
      <c r="C2311">
        <v>3</v>
      </c>
      <c r="D2311" t="s">
        <v>33</v>
      </c>
      <c r="E2311">
        <v>14</v>
      </c>
      <c r="F2311">
        <v>13</v>
      </c>
      <c r="G2311" t="s">
        <v>99</v>
      </c>
      <c r="H2311" t="s">
        <v>31</v>
      </c>
      <c r="I2311" t="s">
        <v>40</v>
      </c>
      <c r="J2311">
        <v>2</v>
      </c>
      <c r="K2311">
        <v>2100</v>
      </c>
      <c r="L2311">
        <v>1</v>
      </c>
      <c r="M2311">
        <v>480</v>
      </c>
      <c r="N2311">
        <v>2580</v>
      </c>
      <c r="O2311" t="s">
        <v>27</v>
      </c>
      <c r="P2311">
        <v>3</v>
      </c>
      <c r="Q2311" t="s">
        <v>35</v>
      </c>
      <c r="R2311">
        <v>2</v>
      </c>
    </row>
    <row r="2312" spans="1:18">
      <c r="A2312" s="9">
        <v>2311</v>
      </c>
      <c r="B2312">
        <v>243</v>
      </c>
      <c r="C2312">
        <v>1</v>
      </c>
      <c r="D2312" t="s">
        <v>37</v>
      </c>
      <c r="E2312">
        <v>3</v>
      </c>
      <c r="F2312">
        <v>43</v>
      </c>
      <c r="G2312" t="s">
        <v>47</v>
      </c>
      <c r="H2312" t="s">
        <v>31</v>
      </c>
      <c r="I2312" t="s">
        <v>26</v>
      </c>
      <c r="J2312">
        <v>3</v>
      </c>
      <c r="K2312">
        <v>831</v>
      </c>
      <c r="L2312">
        <v>1</v>
      </c>
      <c r="M2312">
        <v>910</v>
      </c>
      <c r="N2312">
        <v>1741</v>
      </c>
      <c r="O2312" t="s">
        <v>27</v>
      </c>
      <c r="P2312">
        <v>1</v>
      </c>
      <c r="Q2312" t="s">
        <v>32</v>
      </c>
      <c r="R2312">
        <v>1</v>
      </c>
    </row>
    <row r="2313" spans="1:18">
      <c r="A2313" s="9">
        <v>2312</v>
      </c>
      <c r="B2313">
        <v>166</v>
      </c>
      <c r="C2313">
        <v>2</v>
      </c>
      <c r="D2313" t="s">
        <v>29</v>
      </c>
      <c r="E2313">
        <v>7</v>
      </c>
      <c r="F2313">
        <v>11</v>
      </c>
      <c r="G2313" t="s">
        <v>52</v>
      </c>
      <c r="H2313" t="s">
        <v>31</v>
      </c>
      <c r="I2313" t="s">
        <v>40</v>
      </c>
      <c r="J2313">
        <v>3</v>
      </c>
      <c r="K2313">
        <v>5040</v>
      </c>
      <c r="L2313">
        <v>2</v>
      </c>
      <c r="M2313">
        <v>280</v>
      </c>
      <c r="N2313">
        <v>5320</v>
      </c>
      <c r="O2313" t="s">
        <v>27</v>
      </c>
      <c r="P2313">
        <v>1</v>
      </c>
      <c r="Q2313" t="s">
        <v>32</v>
      </c>
      <c r="R2313">
        <v>1</v>
      </c>
    </row>
    <row r="2314" spans="1:18">
      <c r="A2314" s="9">
        <v>2313</v>
      </c>
      <c r="B2314">
        <v>128</v>
      </c>
      <c r="C2314">
        <v>1</v>
      </c>
      <c r="D2314" t="s">
        <v>37</v>
      </c>
      <c r="E2314">
        <v>3</v>
      </c>
      <c r="F2314">
        <v>18</v>
      </c>
      <c r="G2314" t="s">
        <v>96</v>
      </c>
      <c r="H2314" t="s">
        <v>25</v>
      </c>
      <c r="I2314" t="s">
        <v>40</v>
      </c>
      <c r="J2314">
        <v>2</v>
      </c>
      <c r="K2314">
        <v>2292</v>
      </c>
      <c r="L2314">
        <v>2</v>
      </c>
      <c r="M2314">
        <v>1280</v>
      </c>
      <c r="N2314">
        <v>3572</v>
      </c>
      <c r="O2314" t="s">
        <v>46</v>
      </c>
      <c r="P2314">
        <v>2</v>
      </c>
      <c r="Q2314" t="s">
        <v>28</v>
      </c>
      <c r="R2314">
        <v>4</v>
      </c>
    </row>
    <row r="2315" spans="1:18">
      <c r="A2315" s="9">
        <v>2314</v>
      </c>
      <c r="B2315">
        <v>263</v>
      </c>
      <c r="C2315">
        <v>4</v>
      </c>
      <c r="D2315" t="s">
        <v>23</v>
      </c>
      <c r="E2315">
        <v>30</v>
      </c>
      <c r="F2315">
        <v>50</v>
      </c>
      <c r="G2315" t="s">
        <v>70</v>
      </c>
      <c r="H2315" t="s">
        <v>31</v>
      </c>
      <c r="I2315" t="s">
        <v>26</v>
      </c>
      <c r="J2315">
        <v>3</v>
      </c>
      <c r="K2315">
        <v>66780</v>
      </c>
      <c r="L2315">
        <v>1</v>
      </c>
      <c r="M2315">
        <v>7350</v>
      </c>
      <c r="N2315">
        <v>74130</v>
      </c>
      <c r="O2315" t="s">
        <v>27</v>
      </c>
      <c r="P2315">
        <v>4</v>
      </c>
      <c r="Q2315" t="s">
        <v>41</v>
      </c>
      <c r="R2315">
        <v>6</v>
      </c>
    </row>
    <row r="2316" spans="1:18">
      <c r="A2316" s="9">
        <v>2315</v>
      </c>
      <c r="B2316">
        <v>74</v>
      </c>
      <c r="C2316">
        <v>4</v>
      </c>
      <c r="D2316" t="s">
        <v>23</v>
      </c>
      <c r="E2316">
        <v>30</v>
      </c>
      <c r="F2316">
        <v>12</v>
      </c>
      <c r="G2316" t="s">
        <v>50</v>
      </c>
      <c r="H2316" t="s">
        <v>31</v>
      </c>
      <c r="I2316" t="s">
        <v>40</v>
      </c>
      <c r="J2316">
        <v>3</v>
      </c>
      <c r="K2316">
        <v>27960</v>
      </c>
      <c r="L2316">
        <v>2</v>
      </c>
      <c r="M2316">
        <v>1600</v>
      </c>
      <c r="N2316">
        <v>29560</v>
      </c>
      <c r="O2316" t="s">
        <v>27</v>
      </c>
      <c r="P2316">
        <v>2</v>
      </c>
      <c r="Q2316" t="s">
        <v>28</v>
      </c>
      <c r="R2316">
        <v>4</v>
      </c>
    </row>
    <row r="2317" spans="1:18">
      <c r="A2317" s="9">
        <v>2316</v>
      </c>
      <c r="B2317">
        <v>113</v>
      </c>
      <c r="C2317">
        <v>2</v>
      </c>
      <c r="D2317" t="s">
        <v>29</v>
      </c>
      <c r="E2317">
        <v>7</v>
      </c>
      <c r="F2317">
        <v>37</v>
      </c>
      <c r="G2317" t="s">
        <v>75</v>
      </c>
      <c r="H2317" t="s">
        <v>25</v>
      </c>
      <c r="I2317" t="s">
        <v>26</v>
      </c>
      <c r="J2317">
        <v>3</v>
      </c>
      <c r="K2317">
        <v>13314</v>
      </c>
      <c r="L2317">
        <v>2</v>
      </c>
      <c r="M2317">
        <v>11400</v>
      </c>
      <c r="N2317">
        <v>24714</v>
      </c>
      <c r="O2317" t="s">
        <v>27</v>
      </c>
      <c r="P2317">
        <v>4</v>
      </c>
      <c r="Q2317" t="s">
        <v>41</v>
      </c>
      <c r="R2317">
        <v>6</v>
      </c>
    </row>
    <row r="2318" spans="1:18">
      <c r="A2318" s="9">
        <v>2317</v>
      </c>
      <c r="B2318">
        <v>274</v>
      </c>
      <c r="C2318">
        <v>2</v>
      </c>
      <c r="D2318" t="s">
        <v>29</v>
      </c>
      <c r="E2318">
        <v>7</v>
      </c>
      <c r="F2318">
        <v>64</v>
      </c>
      <c r="G2318" t="s">
        <v>79</v>
      </c>
      <c r="H2318" t="s">
        <v>44</v>
      </c>
      <c r="I2318" t="s">
        <v>62</v>
      </c>
      <c r="J2318">
        <v>1</v>
      </c>
      <c r="K2318">
        <v>686</v>
      </c>
      <c r="L2318">
        <v>2</v>
      </c>
      <c r="M2318">
        <v>5360</v>
      </c>
      <c r="N2318">
        <v>6046</v>
      </c>
      <c r="O2318" t="s">
        <v>46</v>
      </c>
      <c r="P2318">
        <v>3</v>
      </c>
      <c r="Q2318" t="s">
        <v>35</v>
      </c>
      <c r="R2318">
        <v>2</v>
      </c>
    </row>
    <row r="2319" spans="1:18">
      <c r="A2319" s="9">
        <v>2318</v>
      </c>
      <c r="B2319">
        <v>147</v>
      </c>
      <c r="C2319">
        <v>1</v>
      </c>
      <c r="D2319" t="s">
        <v>37</v>
      </c>
      <c r="E2319">
        <v>3</v>
      </c>
      <c r="F2319">
        <v>41</v>
      </c>
      <c r="G2319" t="s">
        <v>49</v>
      </c>
      <c r="H2319" t="s">
        <v>25</v>
      </c>
      <c r="I2319" t="s">
        <v>26</v>
      </c>
      <c r="J2319">
        <v>2</v>
      </c>
      <c r="K2319">
        <v>1548</v>
      </c>
      <c r="L2319">
        <v>1</v>
      </c>
      <c r="M2319">
        <v>7800</v>
      </c>
      <c r="N2319">
        <v>9348</v>
      </c>
      <c r="O2319" t="s">
        <v>27</v>
      </c>
      <c r="P2319">
        <v>2</v>
      </c>
      <c r="Q2319" t="s">
        <v>28</v>
      </c>
      <c r="R2319">
        <v>4</v>
      </c>
    </row>
    <row r="2320" spans="1:18">
      <c r="A2320" s="9">
        <v>2319</v>
      </c>
      <c r="B2320">
        <v>78</v>
      </c>
      <c r="C2320">
        <v>1</v>
      </c>
      <c r="D2320" t="s">
        <v>37</v>
      </c>
      <c r="E2320">
        <v>3</v>
      </c>
      <c r="F2320">
        <v>1</v>
      </c>
      <c r="G2320" t="s">
        <v>53</v>
      </c>
      <c r="H2320" t="s">
        <v>31</v>
      </c>
      <c r="I2320" t="s">
        <v>40</v>
      </c>
      <c r="J2320">
        <v>1</v>
      </c>
      <c r="K2320">
        <v>354</v>
      </c>
      <c r="L2320">
        <v>1</v>
      </c>
      <c r="M2320">
        <v>800</v>
      </c>
      <c r="N2320">
        <v>1154</v>
      </c>
      <c r="O2320" t="s">
        <v>27</v>
      </c>
      <c r="P2320">
        <v>3</v>
      </c>
      <c r="Q2320" t="s">
        <v>35</v>
      </c>
      <c r="R2320">
        <v>2</v>
      </c>
    </row>
    <row r="2321" spans="1:18">
      <c r="A2321" s="9">
        <v>2320</v>
      </c>
      <c r="B2321">
        <v>62</v>
      </c>
      <c r="C2321">
        <v>4</v>
      </c>
      <c r="D2321" t="s">
        <v>23</v>
      </c>
      <c r="E2321">
        <v>30</v>
      </c>
      <c r="F2321">
        <v>64</v>
      </c>
      <c r="G2321" t="s">
        <v>79</v>
      </c>
      <c r="H2321" t="s">
        <v>44</v>
      </c>
      <c r="I2321" t="s">
        <v>62</v>
      </c>
      <c r="J2321">
        <v>3</v>
      </c>
      <c r="K2321">
        <v>12210</v>
      </c>
      <c r="L2321">
        <v>2</v>
      </c>
      <c r="M2321">
        <v>2680</v>
      </c>
      <c r="N2321">
        <v>14890</v>
      </c>
      <c r="O2321" t="s">
        <v>46</v>
      </c>
      <c r="P2321">
        <v>1</v>
      </c>
      <c r="Q2321" t="s">
        <v>32</v>
      </c>
      <c r="R2321">
        <v>1</v>
      </c>
    </row>
    <row r="2322" spans="1:18">
      <c r="A2322" s="9">
        <v>2321</v>
      </c>
      <c r="B2322">
        <v>58</v>
      </c>
      <c r="C2322">
        <v>4</v>
      </c>
      <c r="D2322" t="s">
        <v>23</v>
      </c>
      <c r="E2322">
        <v>30</v>
      </c>
      <c r="F2322">
        <v>10</v>
      </c>
      <c r="G2322" t="s">
        <v>92</v>
      </c>
      <c r="H2322" t="s">
        <v>31</v>
      </c>
      <c r="I2322" t="s">
        <v>40</v>
      </c>
      <c r="J2322">
        <v>2</v>
      </c>
      <c r="K2322">
        <v>32400</v>
      </c>
      <c r="L2322">
        <v>2</v>
      </c>
      <c r="M2322">
        <v>1560</v>
      </c>
      <c r="N2322">
        <v>33960</v>
      </c>
      <c r="O2322" t="s">
        <v>27</v>
      </c>
      <c r="P2322">
        <v>4</v>
      </c>
      <c r="Q2322" t="s">
        <v>41</v>
      </c>
      <c r="R2322">
        <v>6</v>
      </c>
    </row>
    <row r="2323" spans="1:18">
      <c r="A2323" s="9">
        <v>2322</v>
      </c>
      <c r="B2323">
        <v>211</v>
      </c>
      <c r="C2323">
        <v>1</v>
      </c>
      <c r="D2323" t="s">
        <v>37</v>
      </c>
      <c r="E2323">
        <v>3</v>
      </c>
      <c r="F2323">
        <v>59</v>
      </c>
      <c r="G2323" t="s">
        <v>103</v>
      </c>
      <c r="H2323" t="s">
        <v>25</v>
      </c>
      <c r="I2323" t="s">
        <v>26</v>
      </c>
      <c r="J2323">
        <v>2</v>
      </c>
      <c r="K2323">
        <v>3114</v>
      </c>
      <c r="L2323">
        <v>1</v>
      </c>
      <c r="M2323">
        <v>4020</v>
      </c>
      <c r="N2323">
        <v>7134</v>
      </c>
      <c r="O2323" t="s">
        <v>27</v>
      </c>
      <c r="P2323">
        <v>4</v>
      </c>
      <c r="Q2323" t="s">
        <v>41</v>
      </c>
      <c r="R2323">
        <v>6</v>
      </c>
    </row>
    <row r="2324" spans="1:18">
      <c r="A2324" s="9">
        <v>2323</v>
      </c>
      <c r="B2324">
        <v>272</v>
      </c>
      <c r="C2324">
        <v>3</v>
      </c>
      <c r="D2324" t="s">
        <v>33</v>
      </c>
      <c r="E2324">
        <v>14</v>
      </c>
      <c r="F2324">
        <v>62</v>
      </c>
      <c r="G2324" t="s">
        <v>101</v>
      </c>
      <c r="H2324" t="s">
        <v>31</v>
      </c>
      <c r="I2324" t="s">
        <v>62</v>
      </c>
      <c r="J2324">
        <v>2</v>
      </c>
      <c r="K2324">
        <v>6328</v>
      </c>
      <c r="L2324">
        <v>1</v>
      </c>
      <c r="M2324">
        <v>5440</v>
      </c>
      <c r="N2324">
        <v>11768</v>
      </c>
      <c r="O2324" t="s">
        <v>46</v>
      </c>
      <c r="P2324">
        <v>2</v>
      </c>
      <c r="Q2324" t="s">
        <v>28</v>
      </c>
      <c r="R2324">
        <v>4</v>
      </c>
    </row>
    <row r="2325" spans="1:18">
      <c r="A2325" s="9">
        <v>2324</v>
      </c>
      <c r="B2325">
        <v>242</v>
      </c>
      <c r="C2325">
        <v>2</v>
      </c>
      <c r="D2325" t="s">
        <v>29</v>
      </c>
      <c r="E2325">
        <v>7</v>
      </c>
      <c r="F2325">
        <v>65</v>
      </c>
      <c r="G2325" t="s">
        <v>80</v>
      </c>
      <c r="H2325" t="s">
        <v>44</v>
      </c>
      <c r="I2325" t="s">
        <v>62</v>
      </c>
      <c r="J2325">
        <v>3</v>
      </c>
      <c r="K2325">
        <v>1463</v>
      </c>
      <c r="L2325">
        <v>1</v>
      </c>
      <c r="M2325">
        <v>1520</v>
      </c>
      <c r="N2325">
        <v>2983</v>
      </c>
      <c r="O2325" t="s">
        <v>46</v>
      </c>
      <c r="P2325">
        <v>1</v>
      </c>
      <c r="Q2325" t="s">
        <v>32</v>
      </c>
      <c r="R2325">
        <v>1</v>
      </c>
    </row>
    <row r="2326" spans="1:18">
      <c r="A2326" s="9">
        <v>2325</v>
      </c>
      <c r="B2326">
        <v>215</v>
      </c>
      <c r="C2326">
        <v>4</v>
      </c>
      <c r="D2326" t="s">
        <v>23</v>
      </c>
      <c r="E2326">
        <v>30</v>
      </c>
      <c r="F2326">
        <v>10</v>
      </c>
      <c r="G2326" t="s">
        <v>92</v>
      </c>
      <c r="H2326" t="s">
        <v>31</v>
      </c>
      <c r="I2326" t="s">
        <v>40</v>
      </c>
      <c r="J2326">
        <v>1</v>
      </c>
      <c r="K2326">
        <v>11700</v>
      </c>
      <c r="L2326">
        <v>2</v>
      </c>
      <c r="M2326">
        <v>1560</v>
      </c>
      <c r="N2326">
        <v>13260</v>
      </c>
      <c r="O2326" t="s">
        <v>27</v>
      </c>
      <c r="P2326">
        <v>4</v>
      </c>
      <c r="Q2326" t="s">
        <v>41</v>
      </c>
      <c r="R2326">
        <v>6</v>
      </c>
    </row>
    <row r="2327" spans="1:18">
      <c r="A2327" s="9">
        <v>2326</v>
      </c>
      <c r="B2327">
        <v>118</v>
      </c>
      <c r="C2327">
        <v>2</v>
      </c>
      <c r="D2327" t="s">
        <v>29</v>
      </c>
      <c r="E2327">
        <v>7</v>
      </c>
      <c r="F2327">
        <v>48</v>
      </c>
      <c r="G2327" t="s">
        <v>42</v>
      </c>
      <c r="H2327" t="s">
        <v>25</v>
      </c>
      <c r="I2327" t="s">
        <v>26</v>
      </c>
      <c r="J2327">
        <v>3</v>
      </c>
      <c r="K2327">
        <v>3206</v>
      </c>
      <c r="L2327">
        <v>2</v>
      </c>
      <c r="M2327">
        <v>4880</v>
      </c>
      <c r="N2327">
        <v>8086</v>
      </c>
      <c r="O2327" t="s">
        <v>27</v>
      </c>
      <c r="P2327">
        <v>3</v>
      </c>
      <c r="Q2327" t="s">
        <v>35</v>
      </c>
      <c r="R2327">
        <v>2</v>
      </c>
    </row>
    <row r="2328" spans="1:18">
      <c r="A2328" s="9">
        <v>2327</v>
      </c>
      <c r="B2328">
        <v>134</v>
      </c>
      <c r="C2328">
        <v>2</v>
      </c>
      <c r="D2328" t="s">
        <v>29</v>
      </c>
      <c r="E2328">
        <v>7</v>
      </c>
      <c r="F2328">
        <v>68</v>
      </c>
      <c r="G2328" t="s">
        <v>81</v>
      </c>
      <c r="H2328" t="s">
        <v>25</v>
      </c>
      <c r="I2328" t="s">
        <v>82</v>
      </c>
      <c r="J2328">
        <v>1</v>
      </c>
      <c r="K2328">
        <v>266</v>
      </c>
      <c r="L2328">
        <v>1</v>
      </c>
      <c r="M2328">
        <v>1060</v>
      </c>
      <c r="N2328">
        <v>1326</v>
      </c>
      <c r="O2328" t="s">
        <v>83</v>
      </c>
      <c r="P2328">
        <v>1</v>
      </c>
      <c r="Q2328" t="s">
        <v>32</v>
      </c>
      <c r="R2328">
        <v>1</v>
      </c>
    </row>
    <row r="2329" spans="1:18">
      <c r="A2329" s="9">
        <v>2328</v>
      </c>
      <c r="B2329">
        <v>83</v>
      </c>
      <c r="C2329">
        <v>2</v>
      </c>
      <c r="D2329" t="s">
        <v>29</v>
      </c>
      <c r="E2329">
        <v>7</v>
      </c>
      <c r="F2329">
        <v>24</v>
      </c>
      <c r="G2329" t="s">
        <v>89</v>
      </c>
      <c r="H2329" t="s">
        <v>44</v>
      </c>
      <c r="I2329" t="s">
        <v>40</v>
      </c>
      <c r="J2329">
        <v>2</v>
      </c>
      <c r="K2329">
        <v>2268</v>
      </c>
      <c r="L2329">
        <v>2</v>
      </c>
      <c r="M2329">
        <v>880</v>
      </c>
      <c r="N2329">
        <v>3148</v>
      </c>
      <c r="O2329" t="s">
        <v>27</v>
      </c>
      <c r="P2329">
        <v>3</v>
      </c>
      <c r="Q2329" t="s">
        <v>35</v>
      </c>
      <c r="R2329">
        <v>2</v>
      </c>
    </row>
    <row r="2330" spans="1:18">
      <c r="A2330" s="9">
        <v>2329</v>
      </c>
      <c r="B2330">
        <v>198</v>
      </c>
      <c r="C2330">
        <v>2</v>
      </c>
      <c r="D2330" t="s">
        <v>29</v>
      </c>
      <c r="E2330">
        <v>7</v>
      </c>
      <c r="F2330">
        <v>36</v>
      </c>
      <c r="G2330" t="s">
        <v>67</v>
      </c>
      <c r="H2330" t="s">
        <v>25</v>
      </c>
      <c r="I2330" t="s">
        <v>26</v>
      </c>
      <c r="J2330">
        <v>2</v>
      </c>
      <c r="K2330">
        <v>1274</v>
      </c>
      <c r="L2330">
        <v>2</v>
      </c>
      <c r="M2330">
        <v>2360</v>
      </c>
      <c r="N2330">
        <v>3634</v>
      </c>
      <c r="O2330" t="s">
        <v>27</v>
      </c>
      <c r="P2330">
        <v>1</v>
      </c>
      <c r="Q2330" t="s">
        <v>32</v>
      </c>
      <c r="R2330">
        <v>1</v>
      </c>
    </row>
    <row r="2331" spans="1:18">
      <c r="A2331" s="9">
        <v>2330</v>
      </c>
      <c r="B2331">
        <v>91</v>
      </c>
      <c r="C2331">
        <v>1</v>
      </c>
      <c r="D2331" t="s">
        <v>37</v>
      </c>
      <c r="E2331">
        <v>3</v>
      </c>
      <c r="F2331">
        <v>13</v>
      </c>
      <c r="G2331" t="s">
        <v>99</v>
      </c>
      <c r="H2331" t="s">
        <v>31</v>
      </c>
      <c r="I2331" t="s">
        <v>40</v>
      </c>
      <c r="J2331">
        <v>1</v>
      </c>
      <c r="K2331">
        <v>576</v>
      </c>
      <c r="L2331">
        <v>2</v>
      </c>
      <c r="M2331">
        <v>2880</v>
      </c>
      <c r="N2331">
        <v>3456</v>
      </c>
      <c r="O2331" t="s">
        <v>27</v>
      </c>
      <c r="P2331">
        <v>4</v>
      </c>
      <c r="Q2331" t="s">
        <v>41</v>
      </c>
      <c r="R2331">
        <v>6</v>
      </c>
    </row>
    <row r="2332" spans="1:18">
      <c r="A2332" s="9">
        <v>2331</v>
      </c>
      <c r="B2332">
        <v>154</v>
      </c>
      <c r="C2332">
        <v>1</v>
      </c>
      <c r="D2332" t="s">
        <v>37</v>
      </c>
      <c r="E2332">
        <v>3</v>
      </c>
      <c r="F2332">
        <v>60</v>
      </c>
      <c r="G2332" t="s">
        <v>104</v>
      </c>
      <c r="H2332" t="s">
        <v>44</v>
      </c>
      <c r="I2332" t="s">
        <v>105</v>
      </c>
      <c r="J2332">
        <v>1</v>
      </c>
      <c r="K2332">
        <v>324</v>
      </c>
      <c r="L2332">
        <v>2</v>
      </c>
      <c r="M2332">
        <v>3360</v>
      </c>
      <c r="N2332">
        <v>3684</v>
      </c>
      <c r="O2332" t="s">
        <v>83</v>
      </c>
      <c r="P2332">
        <v>3</v>
      </c>
      <c r="Q2332" t="s">
        <v>35</v>
      </c>
      <c r="R2332">
        <v>2</v>
      </c>
    </row>
    <row r="2333" spans="1:18">
      <c r="A2333" s="9">
        <v>2332</v>
      </c>
      <c r="B2333">
        <v>208</v>
      </c>
      <c r="C2333">
        <v>4</v>
      </c>
      <c r="D2333" t="s">
        <v>23</v>
      </c>
      <c r="E2333">
        <v>30</v>
      </c>
      <c r="F2333">
        <v>39</v>
      </c>
      <c r="G2333" t="s">
        <v>71</v>
      </c>
      <c r="H2333" t="s">
        <v>57</v>
      </c>
      <c r="I2333" t="s">
        <v>26</v>
      </c>
      <c r="J2333">
        <v>3</v>
      </c>
      <c r="K2333">
        <v>9390</v>
      </c>
      <c r="L2333">
        <v>1</v>
      </c>
      <c r="M2333">
        <v>979</v>
      </c>
      <c r="N2333">
        <v>10369</v>
      </c>
      <c r="O2333" t="s">
        <v>27</v>
      </c>
      <c r="P2333">
        <v>1</v>
      </c>
      <c r="Q2333" t="s">
        <v>32</v>
      </c>
      <c r="R2333">
        <v>1</v>
      </c>
    </row>
    <row r="2334" spans="1:18">
      <c r="A2334" s="9">
        <v>2333</v>
      </c>
      <c r="B2334">
        <v>38</v>
      </c>
      <c r="C2334">
        <v>4</v>
      </c>
      <c r="D2334" t="s">
        <v>23</v>
      </c>
      <c r="E2334">
        <v>30</v>
      </c>
      <c r="F2334">
        <v>68</v>
      </c>
      <c r="G2334" t="s">
        <v>81</v>
      </c>
      <c r="H2334" t="s">
        <v>25</v>
      </c>
      <c r="I2334" t="s">
        <v>82</v>
      </c>
      <c r="J2334">
        <v>2</v>
      </c>
      <c r="K2334">
        <v>18180</v>
      </c>
      <c r="L2334">
        <v>2</v>
      </c>
      <c r="M2334">
        <v>12720</v>
      </c>
      <c r="N2334">
        <v>30900</v>
      </c>
      <c r="O2334" t="s">
        <v>83</v>
      </c>
      <c r="P2334">
        <v>4</v>
      </c>
      <c r="Q2334" t="s">
        <v>41</v>
      </c>
      <c r="R2334">
        <v>6</v>
      </c>
    </row>
    <row r="2335" spans="1:18">
      <c r="A2335" s="9">
        <v>2334</v>
      </c>
      <c r="B2335">
        <v>214</v>
      </c>
      <c r="C2335">
        <v>3</v>
      </c>
      <c r="D2335" t="s">
        <v>33</v>
      </c>
      <c r="E2335">
        <v>14</v>
      </c>
      <c r="F2335">
        <v>57</v>
      </c>
      <c r="G2335" t="s">
        <v>30</v>
      </c>
      <c r="H2335" t="s">
        <v>31</v>
      </c>
      <c r="I2335" t="s">
        <v>26</v>
      </c>
      <c r="J2335">
        <v>2</v>
      </c>
      <c r="K2335">
        <v>2632</v>
      </c>
      <c r="L2335">
        <v>1</v>
      </c>
      <c r="M2335">
        <v>1150</v>
      </c>
      <c r="N2335">
        <v>3782</v>
      </c>
      <c r="O2335" t="s">
        <v>27</v>
      </c>
      <c r="P2335">
        <v>1</v>
      </c>
      <c r="Q2335" t="s">
        <v>32</v>
      </c>
      <c r="R2335">
        <v>1</v>
      </c>
    </row>
    <row r="2336" spans="1:18">
      <c r="A2336" s="9">
        <v>2335</v>
      </c>
      <c r="B2336">
        <v>229</v>
      </c>
      <c r="C2336">
        <v>4</v>
      </c>
      <c r="D2336" t="s">
        <v>23</v>
      </c>
      <c r="E2336">
        <v>30</v>
      </c>
      <c r="F2336">
        <v>4</v>
      </c>
      <c r="G2336" t="s">
        <v>65</v>
      </c>
      <c r="H2336" t="s">
        <v>44</v>
      </c>
      <c r="I2336" t="s">
        <v>40</v>
      </c>
      <c r="J2336">
        <v>3</v>
      </c>
      <c r="K2336">
        <v>62820</v>
      </c>
      <c r="L2336">
        <v>1</v>
      </c>
      <c r="M2336">
        <v>1800</v>
      </c>
      <c r="N2336">
        <v>64620</v>
      </c>
      <c r="O2336" t="s">
        <v>27</v>
      </c>
      <c r="P2336">
        <v>4</v>
      </c>
      <c r="Q2336" t="s">
        <v>41</v>
      </c>
      <c r="R2336">
        <v>6</v>
      </c>
    </row>
    <row r="2337" spans="1:18">
      <c r="A2337" s="9">
        <v>2336</v>
      </c>
      <c r="B2337">
        <v>210</v>
      </c>
      <c r="C2337">
        <v>2</v>
      </c>
      <c r="D2337" t="s">
        <v>29</v>
      </c>
      <c r="E2337">
        <v>7</v>
      </c>
      <c r="F2337">
        <v>30</v>
      </c>
      <c r="G2337" t="s">
        <v>59</v>
      </c>
      <c r="H2337" t="s">
        <v>57</v>
      </c>
      <c r="I2337" t="s">
        <v>26</v>
      </c>
      <c r="J2337">
        <v>3</v>
      </c>
      <c r="K2337">
        <v>11032</v>
      </c>
      <c r="L2337">
        <v>1</v>
      </c>
      <c r="M2337">
        <v>5400</v>
      </c>
      <c r="N2337">
        <v>16432</v>
      </c>
      <c r="O2337" t="s">
        <v>27</v>
      </c>
      <c r="P2337">
        <v>2</v>
      </c>
      <c r="Q2337" t="s">
        <v>28</v>
      </c>
      <c r="R2337">
        <v>4</v>
      </c>
    </row>
    <row r="2338" spans="1:18">
      <c r="A2338" s="9">
        <v>2337</v>
      </c>
      <c r="B2338">
        <v>260</v>
      </c>
      <c r="C2338">
        <v>4</v>
      </c>
      <c r="D2338" t="s">
        <v>23</v>
      </c>
      <c r="E2338">
        <v>30</v>
      </c>
      <c r="F2338">
        <v>16</v>
      </c>
      <c r="G2338" t="s">
        <v>107</v>
      </c>
      <c r="H2338" t="s">
        <v>44</v>
      </c>
      <c r="I2338" t="s">
        <v>40</v>
      </c>
      <c r="J2338">
        <v>1</v>
      </c>
      <c r="K2338">
        <v>8400</v>
      </c>
      <c r="L2338">
        <v>2</v>
      </c>
      <c r="M2338">
        <v>1760</v>
      </c>
      <c r="N2338">
        <v>10160</v>
      </c>
      <c r="O2338" t="s">
        <v>27</v>
      </c>
      <c r="P2338">
        <v>2</v>
      </c>
      <c r="Q2338" t="s">
        <v>28</v>
      </c>
      <c r="R2338">
        <v>4</v>
      </c>
    </row>
    <row r="2339" spans="1:18">
      <c r="A2339" s="9">
        <v>2338</v>
      </c>
      <c r="B2339">
        <v>158</v>
      </c>
      <c r="C2339">
        <v>2</v>
      </c>
      <c r="D2339" t="s">
        <v>29</v>
      </c>
      <c r="E2339">
        <v>7</v>
      </c>
      <c r="F2339">
        <v>56</v>
      </c>
      <c r="G2339" t="s">
        <v>90</v>
      </c>
      <c r="H2339" t="s">
        <v>25</v>
      </c>
      <c r="I2339" t="s">
        <v>26</v>
      </c>
      <c r="J2339">
        <v>2</v>
      </c>
      <c r="K2339">
        <v>4004</v>
      </c>
      <c r="L2339">
        <v>2</v>
      </c>
      <c r="M2339">
        <v>8640</v>
      </c>
      <c r="N2339">
        <v>12644</v>
      </c>
      <c r="O2339" t="s">
        <v>27</v>
      </c>
      <c r="P2339">
        <v>2</v>
      </c>
      <c r="Q2339" t="s">
        <v>28</v>
      </c>
      <c r="R2339">
        <v>4</v>
      </c>
    </row>
    <row r="2340" spans="1:18">
      <c r="A2340" s="9">
        <v>2339</v>
      </c>
      <c r="B2340">
        <v>122</v>
      </c>
      <c r="C2340">
        <v>1</v>
      </c>
      <c r="D2340" t="s">
        <v>37</v>
      </c>
      <c r="E2340">
        <v>3</v>
      </c>
      <c r="F2340">
        <v>68</v>
      </c>
      <c r="G2340" t="s">
        <v>81</v>
      </c>
      <c r="H2340" t="s">
        <v>25</v>
      </c>
      <c r="I2340" t="s">
        <v>82</v>
      </c>
      <c r="J2340">
        <v>2</v>
      </c>
      <c r="K2340">
        <v>606</v>
      </c>
      <c r="L2340">
        <v>2</v>
      </c>
      <c r="M2340">
        <v>4240</v>
      </c>
      <c r="N2340">
        <v>4846</v>
      </c>
      <c r="O2340" t="s">
        <v>83</v>
      </c>
      <c r="P2340">
        <v>3</v>
      </c>
      <c r="Q2340" t="s">
        <v>35</v>
      </c>
      <c r="R2340">
        <v>2</v>
      </c>
    </row>
    <row r="2341" spans="1:18">
      <c r="A2341" s="9">
        <v>2340</v>
      </c>
      <c r="B2341">
        <v>72</v>
      </c>
      <c r="C2341">
        <v>3</v>
      </c>
      <c r="D2341" t="s">
        <v>33</v>
      </c>
      <c r="E2341">
        <v>14</v>
      </c>
      <c r="F2341">
        <v>7</v>
      </c>
      <c r="G2341" t="s">
        <v>88</v>
      </c>
      <c r="H2341" t="s">
        <v>31</v>
      </c>
      <c r="I2341" t="s">
        <v>40</v>
      </c>
      <c r="J2341">
        <v>2</v>
      </c>
      <c r="K2341">
        <v>6384</v>
      </c>
      <c r="L2341">
        <v>1</v>
      </c>
      <c r="M2341">
        <v>240</v>
      </c>
      <c r="N2341">
        <v>6624</v>
      </c>
      <c r="O2341" t="s">
        <v>46</v>
      </c>
      <c r="P2341">
        <v>2</v>
      </c>
      <c r="Q2341" t="s">
        <v>28</v>
      </c>
      <c r="R2341">
        <v>4</v>
      </c>
    </row>
    <row r="2342" spans="1:18">
      <c r="A2342" s="9">
        <v>2341</v>
      </c>
      <c r="B2342">
        <v>138</v>
      </c>
      <c r="C2342">
        <v>1</v>
      </c>
      <c r="D2342" t="s">
        <v>37</v>
      </c>
      <c r="E2342">
        <v>3</v>
      </c>
      <c r="F2342">
        <v>56</v>
      </c>
      <c r="G2342" t="s">
        <v>90</v>
      </c>
      <c r="H2342" t="s">
        <v>25</v>
      </c>
      <c r="I2342" t="s">
        <v>26</v>
      </c>
      <c r="J2342">
        <v>3</v>
      </c>
      <c r="K2342">
        <v>6930</v>
      </c>
      <c r="L2342">
        <v>1</v>
      </c>
      <c r="M2342">
        <v>6480</v>
      </c>
      <c r="N2342">
        <v>13410</v>
      </c>
      <c r="O2342" t="s">
        <v>27</v>
      </c>
      <c r="P2342">
        <v>4</v>
      </c>
      <c r="Q2342" t="s">
        <v>41</v>
      </c>
      <c r="R2342">
        <v>6</v>
      </c>
    </row>
    <row r="2343" spans="1:18">
      <c r="A2343" s="9">
        <v>2342</v>
      </c>
      <c r="B2343">
        <v>142</v>
      </c>
      <c r="C2343">
        <v>1</v>
      </c>
      <c r="D2343" t="s">
        <v>37</v>
      </c>
      <c r="E2343">
        <v>3</v>
      </c>
      <c r="F2343">
        <v>61</v>
      </c>
      <c r="G2343" t="s">
        <v>61</v>
      </c>
      <c r="H2343" t="s">
        <v>57</v>
      </c>
      <c r="I2343" t="s">
        <v>62</v>
      </c>
      <c r="J2343">
        <v>2</v>
      </c>
      <c r="K2343">
        <v>216</v>
      </c>
      <c r="L2343">
        <v>1</v>
      </c>
      <c r="M2343">
        <v>1470</v>
      </c>
      <c r="N2343">
        <v>1686</v>
      </c>
      <c r="O2343" t="s">
        <v>46</v>
      </c>
      <c r="P2343">
        <v>1</v>
      </c>
      <c r="Q2343" t="s">
        <v>32</v>
      </c>
      <c r="R2343">
        <v>1</v>
      </c>
    </row>
    <row r="2344" spans="1:18">
      <c r="A2344" s="9">
        <v>2343</v>
      </c>
      <c r="B2344">
        <v>31</v>
      </c>
      <c r="C2344">
        <v>3</v>
      </c>
      <c r="D2344" t="s">
        <v>33</v>
      </c>
      <c r="E2344">
        <v>14</v>
      </c>
      <c r="F2344">
        <v>1</v>
      </c>
      <c r="G2344" t="s">
        <v>53</v>
      </c>
      <c r="H2344" t="s">
        <v>31</v>
      </c>
      <c r="I2344" t="s">
        <v>40</v>
      </c>
      <c r="J2344">
        <v>3</v>
      </c>
      <c r="K2344">
        <v>31248</v>
      </c>
      <c r="L2344">
        <v>1</v>
      </c>
      <c r="M2344">
        <v>2400</v>
      </c>
      <c r="N2344">
        <v>33648</v>
      </c>
      <c r="O2344" t="s">
        <v>27</v>
      </c>
      <c r="P2344">
        <v>4</v>
      </c>
      <c r="Q2344" t="s">
        <v>41</v>
      </c>
      <c r="R2344">
        <v>6</v>
      </c>
    </row>
    <row r="2345" spans="1:18">
      <c r="A2345" s="9">
        <v>2344</v>
      </c>
      <c r="B2345">
        <v>225</v>
      </c>
      <c r="C2345">
        <v>1</v>
      </c>
      <c r="D2345" t="s">
        <v>37</v>
      </c>
      <c r="E2345">
        <v>3</v>
      </c>
      <c r="F2345">
        <v>48</v>
      </c>
      <c r="G2345" t="s">
        <v>42</v>
      </c>
      <c r="H2345" t="s">
        <v>25</v>
      </c>
      <c r="I2345" t="s">
        <v>26</v>
      </c>
      <c r="J2345">
        <v>2</v>
      </c>
      <c r="K2345">
        <v>588</v>
      </c>
      <c r="L2345">
        <v>2</v>
      </c>
      <c r="M2345">
        <v>4880</v>
      </c>
      <c r="N2345">
        <v>5468</v>
      </c>
      <c r="O2345" t="s">
        <v>27</v>
      </c>
      <c r="P2345">
        <v>3</v>
      </c>
      <c r="Q2345" t="s">
        <v>35</v>
      </c>
      <c r="R2345">
        <v>2</v>
      </c>
    </row>
    <row r="2346" spans="1:18">
      <c r="A2346" s="9">
        <v>2345</v>
      </c>
      <c r="B2346">
        <v>44</v>
      </c>
      <c r="C2346">
        <v>1</v>
      </c>
      <c r="D2346" t="s">
        <v>37</v>
      </c>
      <c r="E2346">
        <v>3</v>
      </c>
      <c r="F2346">
        <v>40</v>
      </c>
      <c r="G2346" t="s">
        <v>69</v>
      </c>
      <c r="H2346" t="s">
        <v>31</v>
      </c>
      <c r="I2346" t="s">
        <v>26</v>
      </c>
      <c r="J2346">
        <v>3</v>
      </c>
      <c r="K2346">
        <v>915</v>
      </c>
      <c r="L2346">
        <v>1</v>
      </c>
      <c r="M2346">
        <v>1120</v>
      </c>
      <c r="N2346">
        <v>2035</v>
      </c>
      <c r="O2346" t="s">
        <v>27</v>
      </c>
      <c r="P2346">
        <v>1</v>
      </c>
      <c r="Q2346" t="s">
        <v>32</v>
      </c>
      <c r="R2346">
        <v>1</v>
      </c>
    </row>
    <row r="2347" spans="1:18">
      <c r="A2347" s="9">
        <v>2346</v>
      </c>
      <c r="B2347">
        <v>128</v>
      </c>
      <c r="C2347">
        <v>2</v>
      </c>
      <c r="D2347" t="s">
        <v>29</v>
      </c>
      <c r="E2347">
        <v>7</v>
      </c>
      <c r="F2347">
        <v>28</v>
      </c>
      <c r="G2347" t="s">
        <v>39</v>
      </c>
      <c r="H2347" t="s">
        <v>31</v>
      </c>
      <c r="I2347" t="s">
        <v>40</v>
      </c>
      <c r="J2347">
        <v>3</v>
      </c>
      <c r="K2347">
        <v>14364</v>
      </c>
      <c r="L2347">
        <v>2</v>
      </c>
      <c r="M2347">
        <v>2400</v>
      </c>
      <c r="N2347">
        <v>16764</v>
      </c>
      <c r="O2347" t="s">
        <v>27</v>
      </c>
      <c r="P2347">
        <v>4</v>
      </c>
      <c r="Q2347" t="s">
        <v>41</v>
      </c>
      <c r="R2347">
        <v>6</v>
      </c>
    </row>
    <row r="2348" spans="1:18">
      <c r="A2348" s="9">
        <v>2347</v>
      </c>
      <c r="B2348">
        <v>13</v>
      </c>
      <c r="C2348">
        <v>1</v>
      </c>
      <c r="D2348" t="s">
        <v>37</v>
      </c>
      <c r="E2348">
        <v>3</v>
      </c>
      <c r="F2348">
        <v>42</v>
      </c>
      <c r="G2348" t="s">
        <v>98</v>
      </c>
      <c r="H2348" t="s">
        <v>25</v>
      </c>
      <c r="I2348" t="s">
        <v>26</v>
      </c>
      <c r="J2348">
        <v>1</v>
      </c>
      <c r="K2348">
        <v>420</v>
      </c>
      <c r="L2348">
        <v>1</v>
      </c>
      <c r="M2348">
        <v>4400</v>
      </c>
      <c r="N2348">
        <v>4820</v>
      </c>
      <c r="O2348" t="s">
        <v>27</v>
      </c>
      <c r="P2348">
        <v>2</v>
      </c>
      <c r="Q2348" t="s">
        <v>28</v>
      </c>
      <c r="R2348">
        <v>4</v>
      </c>
    </row>
    <row r="2349" spans="1:18">
      <c r="A2349" s="9">
        <v>2348</v>
      </c>
      <c r="B2349">
        <v>122</v>
      </c>
      <c r="C2349">
        <v>2</v>
      </c>
      <c r="D2349" t="s">
        <v>29</v>
      </c>
      <c r="E2349">
        <v>7</v>
      </c>
      <c r="F2349">
        <v>20</v>
      </c>
      <c r="G2349" t="s">
        <v>45</v>
      </c>
      <c r="H2349" t="s">
        <v>31</v>
      </c>
      <c r="I2349" t="s">
        <v>40</v>
      </c>
      <c r="J2349">
        <v>1</v>
      </c>
      <c r="K2349">
        <v>3402</v>
      </c>
      <c r="L2349">
        <v>1</v>
      </c>
      <c r="M2349">
        <v>2160</v>
      </c>
      <c r="N2349">
        <v>5562</v>
      </c>
      <c r="O2349" t="s">
        <v>46</v>
      </c>
      <c r="P2349">
        <v>4</v>
      </c>
      <c r="Q2349" t="s">
        <v>41</v>
      </c>
      <c r="R2349">
        <v>6</v>
      </c>
    </row>
    <row r="2350" spans="1:18">
      <c r="A2350" s="9">
        <v>2349</v>
      </c>
      <c r="B2350">
        <v>201</v>
      </c>
      <c r="C2350">
        <v>2</v>
      </c>
      <c r="D2350" t="s">
        <v>29</v>
      </c>
      <c r="E2350">
        <v>7</v>
      </c>
      <c r="F2350">
        <v>67</v>
      </c>
      <c r="G2350" t="s">
        <v>63</v>
      </c>
      <c r="H2350" t="s">
        <v>31</v>
      </c>
      <c r="I2350" t="s">
        <v>64</v>
      </c>
      <c r="J2350">
        <v>2</v>
      </c>
      <c r="K2350">
        <v>966</v>
      </c>
      <c r="L2350">
        <v>1</v>
      </c>
      <c r="M2350">
        <v>770</v>
      </c>
      <c r="N2350">
        <v>1736</v>
      </c>
      <c r="O2350" t="s">
        <v>46</v>
      </c>
      <c r="P2350">
        <v>1</v>
      </c>
      <c r="Q2350" t="s">
        <v>32</v>
      </c>
      <c r="R2350">
        <v>1</v>
      </c>
    </row>
    <row r="2351" spans="1:18">
      <c r="A2351" s="9">
        <v>2350</v>
      </c>
      <c r="B2351">
        <v>27</v>
      </c>
      <c r="C2351">
        <v>2</v>
      </c>
      <c r="D2351" t="s">
        <v>29</v>
      </c>
      <c r="E2351">
        <v>7</v>
      </c>
      <c r="F2351">
        <v>29</v>
      </c>
      <c r="G2351" t="s">
        <v>68</v>
      </c>
      <c r="H2351" t="s">
        <v>31</v>
      </c>
      <c r="I2351" t="s">
        <v>40</v>
      </c>
      <c r="J2351">
        <v>1</v>
      </c>
      <c r="K2351">
        <v>2898</v>
      </c>
      <c r="L2351">
        <v>2</v>
      </c>
      <c r="M2351">
        <v>4080</v>
      </c>
      <c r="N2351">
        <v>6978</v>
      </c>
      <c r="O2351" t="s">
        <v>27</v>
      </c>
      <c r="P2351">
        <v>4</v>
      </c>
      <c r="Q2351" t="s">
        <v>41</v>
      </c>
      <c r="R2351">
        <v>6</v>
      </c>
    </row>
    <row r="2352" spans="1:18">
      <c r="A2352" s="9">
        <v>2351</v>
      </c>
      <c r="B2352">
        <v>78</v>
      </c>
      <c r="C2352">
        <v>2</v>
      </c>
      <c r="D2352" t="s">
        <v>29</v>
      </c>
      <c r="E2352">
        <v>7</v>
      </c>
      <c r="F2352">
        <v>51</v>
      </c>
      <c r="G2352" t="s">
        <v>51</v>
      </c>
      <c r="H2352" t="s">
        <v>25</v>
      </c>
      <c r="I2352" t="s">
        <v>26</v>
      </c>
      <c r="J2352">
        <v>2</v>
      </c>
      <c r="K2352">
        <v>3136</v>
      </c>
      <c r="L2352">
        <v>1</v>
      </c>
      <c r="M2352">
        <v>4280</v>
      </c>
      <c r="N2352">
        <v>7416</v>
      </c>
      <c r="O2352" t="s">
        <v>27</v>
      </c>
      <c r="P2352">
        <v>2</v>
      </c>
      <c r="Q2352" t="s">
        <v>28</v>
      </c>
      <c r="R2352">
        <v>4</v>
      </c>
    </row>
    <row r="2353" spans="1:18">
      <c r="A2353" s="9">
        <v>2352</v>
      </c>
      <c r="B2353">
        <v>109</v>
      </c>
      <c r="C2353">
        <v>3</v>
      </c>
      <c r="D2353" t="s">
        <v>33</v>
      </c>
      <c r="E2353">
        <v>14</v>
      </c>
      <c r="F2353">
        <v>28</v>
      </c>
      <c r="G2353" t="s">
        <v>39</v>
      </c>
      <c r="H2353" t="s">
        <v>31</v>
      </c>
      <c r="I2353" t="s">
        <v>40</v>
      </c>
      <c r="J2353">
        <v>3</v>
      </c>
      <c r="K2353">
        <v>19152</v>
      </c>
      <c r="L2353">
        <v>2</v>
      </c>
      <c r="M2353">
        <v>1600</v>
      </c>
      <c r="N2353">
        <v>20752</v>
      </c>
      <c r="O2353" t="s">
        <v>27</v>
      </c>
      <c r="P2353">
        <v>2</v>
      </c>
      <c r="Q2353" t="s">
        <v>28</v>
      </c>
      <c r="R2353">
        <v>4</v>
      </c>
    </row>
    <row r="2354" spans="1:18">
      <c r="A2354" s="9">
        <v>2353</v>
      </c>
      <c r="B2354">
        <v>269</v>
      </c>
      <c r="C2354">
        <v>1</v>
      </c>
      <c r="D2354" t="s">
        <v>37</v>
      </c>
      <c r="E2354">
        <v>3</v>
      </c>
      <c r="F2354">
        <v>3</v>
      </c>
      <c r="G2354" t="s">
        <v>97</v>
      </c>
      <c r="H2354" t="s">
        <v>25</v>
      </c>
      <c r="I2354" t="s">
        <v>40</v>
      </c>
      <c r="J2354">
        <v>1</v>
      </c>
      <c r="K2354">
        <v>324</v>
      </c>
      <c r="L2354">
        <v>1</v>
      </c>
      <c r="M2354">
        <v>1100</v>
      </c>
      <c r="N2354">
        <v>1424</v>
      </c>
      <c r="O2354" t="s">
        <v>27</v>
      </c>
      <c r="P2354">
        <v>3</v>
      </c>
      <c r="Q2354" t="s">
        <v>35</v>
      </c>
      <c r="R2354">
        <v>2</v>
      </c>
    </row>
    <row r="2355" spans="1:18">
      <c r="A2355" s="9">
        <v>2354</v>
      </c>
      <c r="B2355">
        <v>153</v>
      </c>
      <c r="C2355">
        <v>1</v>
      </c>
      <c r="D2355" t="s">
        <v>37</v>
      </c>
      <c r="E2355">
        <v>3</v>
      </c>
      <c r="F2355">
        <v>46</v>
      </c>
      <c r="G2355" t="s">
        <v>109</v>
      </c>
      <c r="H2355" t="s">
        <v>57</v>
      </c>
      <c r="I2355" t="s">
        <v>26</v>
      </c>
      <c r="J2355">
        <v>1</v>
      </c>
      <c r="K2355">
        <v>282</v>
      </c>
      <c r="L2355">
        <v>1</v>
      </c>
      <c r="M2355">
        <v>2320</v>
      </c>
      <c r="N2355">
        <v>2602</v>
      </c>
      <c r="O2355" t="s">
        <v>27</v>
      </c>
      <c r="P2355">
        <v>3</v>
      </c>
      <c r="Q2355" t="s">
        <v>35</v>
      </c>
      <c r="R2355">
        <v>2</v>
      </c>
    </row>
    <row r="2356" spans="1:18">
      <c r="A2356" s="9">
        <v>2355</v>
      </c>
      <c r="B2356">
        <v>150</v>
      </c>
      <c r="C2356">
        <v>1</v>
      </c>
      <c r="D2356" t="s">
        <v>37</v>
      </c>
      <c r="E2356">
        <v>3</v>
      </c>
      <c r="F2356">
        <v>9</v>
      </c>
      <c r="G2356" t="s">
        <v>43</v>
      </c>
      <c r="H2356" t="s">
        <v>44</v>
      </c>
      <c r="I2356" t="s">
        <v>40</v>
      </c>
      <c r="J2356">
        <v>3</v>
      </c>
      <c r="K2356">
        <v>1026</v>
      </c>
      <c r="L2356">
        <v>2</v>
      </c>
      <c r="M2356">
        <v>260</v>
      </c>
      <c r="N2356">
        <v>1286</v>
      </c>
      <c r="O2356" t="s">
        <v>27</v>
      </c>
      <c r="P2356">
        <v>1</v>
      </c>
      <c r="Q2356" t="s">
        <v>32</v>
      </c>
      <c r="R2356">
        <v>1</v>
      </c>
    </row>
    <row r="2357" spans="1:18">
      <c r="A2357" s="9">
        <v>2356</v>
      </c>
      <c r="B2357">
        <v>3</v>
      </c>
      <c r="C2357">
        <v>1</v>
      </c>
      <c r="D2357" t="s">
        <v>37</v>
      </c>
      <c r="E2357">
        <v>3</v>
      </c>
      <c r="F2357">
        <v>61</v>
      </c>
      <c r="G2357" t="s">
        <v>61</v>
      </c>
      <c r="H2357" t="s">
        <v>57</v>
      </c>
      <c r="I2357" t="s">
        <v>62</v>
      </c>
      <c r="J2357">
        <v>1</v>
      </c>
      <c r="K2357">
        <v>612</v>
      </c>
      <c r="L2357">
        <v>1</v>
      </c>
      <c r="M2357">
        <v>5880</v>
      </c>
      <c r="N2357">
        <v>6492</v>
      </c>
      <c r="O2357" t="s">
        <v>46</v>
      </c>
      <c r="P2357">
        <v>2</v>
      </c>
      <c r="Q2357" t="s">
        <v>28</v>
      </c>
      <c r="R2357">
        <v>4</v>
      </c>
    </row>
    <row r="2358" spans="1:18">
      <c r="A2358" s="9">
        <v>2357</v>
      </c>
      <c r="B2358">
        <v>14</v>
      </c>
      <c r="C2358">
        <v>3</v>
      </c>
      <c r="D2358" t="s">
        <v>33</v>
      </c>
      <c r="E2358">
        <v>14</v>
      </c>
      <c r="F2358">
        <v>40</v>
      </c>
      <c r="G2358" t="s">
        <v>69</v>
      </c>
      <c r="H2358" t="s">
        <v>31</v>
      </c>
      <c r="I2358" t="s">
        <v>26</v>
      </c>
      <c r="J2358">
        <v>2</v>
      </c>
      <c r="K2358">
        <v>2114</v>
      </c>
      <c r="L2358">
        <v>1</v>
      </c>
      <c r="M2358">
        <v>1120</v>
      </c>
      <c r="N2358">
        <v>3234</v>
      </c>
      <c r="O2358" t="s">
        <v>27</v>
      </c>
      <c r="P2358">
        <v>1</v>
      </c>
      <c r="Q2358" t="s">
        <v>32</v>
      </c>
      <c r="R2358">
        <v>1</v>
      </c>
    </row>
    <row r="2359" spans="1:18">
      <c r="A2359" s="9">
        <v>2358</v>
      </c>
      <c r="B2359">
        <v>61</v>
      </c>
      <c r="C2359">
        <v>3</v>
      </c>
      <c r="D2359" t="s">
        <v>33</v>
      </c>
      <c r="E2359">
        <v>14</v>
      </c>
      <c r="F2359">
        <v>61</v>
      </c>
      <c r="G2359" t="s">
        <v>61</v>
      </c>
      <c r="H2359" t="s">
        <v>57</v>
      </c>
      <c r="I2359" t="s">
        <v>62</v>
      </c>
      <c r="J2359">
        <v>1</v>
      </c>
      <c r="K2359">
        <v>2856</v>
      </c>
      <c r="L2359">
        <v>1</v>
      </c>
      <c r="M2359">
        <v>5880</v>
      </c>
      <c r="N2359">
        <v>8736</v>
      </c>
      <c r="O2359" t="s">
        <v>46</v>
      </c>
      <c r="P2359">
        <v>2</v>
      </c>
      <c r="Q2359" t="s">
        <v>28</v>
      </c>
      <c r="R2359">
        <v>4</v>
      </c>
    </row>
    <row r="2360" spans="1:18">
      <c r="A2360" s="9">
        <v>2359</v>
      </c>
      <c r="B2360">
        <v>47</v>
      </c>
      <c r="C2360">
        <v>3</v>
      </c>
      <c r="D2360" t="s">
        <v>33</v>
      </c>
      <c r="E2360">
        <v>14</v>
      </c>
      <c r="F2360">
        <v>4</v>
      </c>
      <c r="G2360" t="s">
        <v>65</v>
      </c>
      <c r="H2360" t="s">
        <v>44</v>
      </c>
      <c r="I2360" t="s">
        <v>40</v>
      </c>
      <c r="J2360">
        <v>3</v>
      </c>
      <c r="K2360">
        <v>4886</v>
      </c>
      <c r="L2360">
        <v>2</v>
      </c>
      <c r="M2360">
        <v>600</v>
      </c>
      <c r="N2360">
        <v>5486</v>
      </c>
      <c r="O2360" t="s">
        <v>27</v>
      </c>
      <c r="P2360">
        <v>1</v>
      </c>
      <c r="Q2360" t="s">
        <v>32</v>
      </c>
      <c r="R2360">
        <v>1</v>
      </c>
    </row>
    <row r="2361" spans="1:18">
      <c r="A2361" s="9">
        <v>2360</v>
      </c>
      <c r="B2361">
        <v>198</v>
      </c>
      <c r="C2361">
        <v>3</v>
      </c>
      <c r="D2361" t="s">
        <v>33</v>
      </c>
      <c r="E2361">
        <v>14</v>
      </c>
      <c r="F2361">
        <v>4</v>
      </c>
      <c r="G2361" t="s">
        <v>65</v>
      </c>
      <c r="H2361" t="s">
        <v>44</v>
      </c>
      <c r="I2361" t="s">
        <v>40</v>
      </c>
      <c r="J2361">
        <v>1</v>
      </c>
      <c r="K2361">
        <v>588</v>
      </c>
      <c r="L2361">
        <v>1</v>
      </c>
      <c r="M2361">
        <v>300</v>
      </c>
      <c r="N2361">
        <v>888</v>
      </c>
      <c r="O2361" t="s">
        <v>27</v>
      </c>
      <c r="P2361">
        <v>1</v>
      </c>
      <c r="Q2361" t="s">
        <v>32</v>
      </c>
      <c r="R2361">
        <v>1</v>
      </c>
    </row>
    <row r="2362" spans="1:18">
      <c r="A2362" s="9">
        <v>2361</v>
      </c>
      <c r="B2362">
        <v>242</v>
      </c>
      <c r="C2362">
        <v>1</v>
      </c>
      <c r="D2362" t="s">
        <v>37</v>
      </c>
      <c r="E2362">
        <v>3</v>
      </c>
      <c r="F2362">
        <v>4</v>
      </c>
      <c r="G2362" t="s">
        <v>65</v>
      </c>
      <c r="H2362" t="s">
        <v>44</v>
      </c>
      <c r="I2362" t="s">
        <v>40</v>
      </c>
      <c r="J2362">
        <v>2</v>
      </c>
      <c r="K2362">
        <v>1380</v>
      </c>
      <c r="L2362">
        <v>1</v>
      </c>
      <c r="M2362">
        <v>1200</v>
      </c>
      <c r="N2362">
        <v>2580</v>
      </c>
      <c r="O2362" t="s">
        <v>27</v>
      </c>
      <c r="P2362">
        <v>2</v>
      </c>
      <c r="Q2362" t="s">
        <v>28</v>
      </c>
      <c r="R2362">
        <v>4</v>
      </c>
    </row>
    <row r="2363" spans="1:18">
      <c r="A2363" s="9">
        <v>2362</v>
      </c>
      <c r="B2363">
        <v>247</v>
      </c>
      <c r="C2363">
        <v>4</v>
      </c>
      <c r="D2363" t="s">
        <v>23</v>
      </c>
      <c r="E2363">
        <v>30</v>
      </c>
      <c r="F2363">
        <v>10</v>
      </c>
      <c r="G2363" t="s">
        <v>92</v>
      </c>
      <c r="H2363" t="s">
        <v>31</v>
      </c>
      <c r="I2363" t="s">
        <v>40</v>
      </c>
      <c r="J2363">
        <v>2</v>
      </c>
      <c r="K2363">
        <v>32400</v>
      </c>
      <c r="L2363">
        <v>1</v>
      </c>
      <c r="M2363">
        <v>780</v>
      </c>
      <c r="N2363">
        <v>33180</v>
      </c>
      <c r="O2363" t="s">
        <v>27</v>
      </c>
      <c r="P2363">
        <v>4</v>
      </c>
      <c r="Q2363" t="s">
        <v>41</v>
      </c>
      <c r="R2363">
        <v>6</v>
      </c>
    </row>
    <row r="2364" spans="1:18">
      <c r="A2364" s="9">
        <v>2363</v>
      </c>
      <c r="B2364">
        <v>35</v>
      </c>
      <c r="C2364">
        <v>1</v>
      </c>
      <c r="D2364" t="s">
        <v>37</v>
      </c>
      <c r="E2364">
        <v>3</v>
      </c>
      <c r="F2364">
        <v>40</v>
      </c>
      <c r="G2364" t="s">
        <v>69</v>
      </c>
      <c r="H2364" t="s">
        <v>31</v>
      </c>
      <c r="I2364" t="s">
        <v>26</v>
      </c>
      <c r="J2364">
        <v>3</v>
      </c>
      <c r="K2364">
        <v>3660</v>
      </c>
      <c r="L2364">
        <v>1</v>
      </c>
      <c r="M2364">
        <v>4480</v>
      </c>
      <c r="N2364">
        <v>8140</v>
      </c>
      <c r="O2364" t="s">
        <v>27</v>
      </c>
      <c r="P2364">
        <v>2</v>
      </c>
      <c r="Q2364" t="s">
        <v>28</v>
      </c>
      <c r="R2364">
        <v>4</v>
      </c>
    </row>
    <row r="2365" spans="1:18">
      <c r="A2365" s="9">
        <v>2364</v>
      </c>
      <c r="B2365">
        <v>89</v>
      </c>
      <c r="C2365">
        <v>3</v>
      </c>
      <c r="D2365" t="s">
        <v>33</v>
      </c>
      <c r="E2365">
        <v>14</v>
      </c>
      <c r="F2365">
        <v>25</v>
      </c>
      <c r="G2365" t="s">
        <v>78</v>
      </c>
      <c r="H2365" t="s">
        <v>31</v>
      </c>
      <c r="I2365" t="s">
        <v>40</v>
      </c>
      <c r="J2365">
        <v>3</v>
      </c>
      <c r="K2365">
        <v>13720</v>
      </c>
      <c r="L2365">
        <v>1</v>
      </c>
      <c r="M2365">
        <v>360</v>
      </c>
      <c r="N2365">
        <v>14080</v>
      </c>
      <c r="O2365" t="s">
        <v>46</v>
      </c>
      <c r="P2365">
        <v>1</v>
      </c>
      <c r="Q2365" t="s">
        <v>32</v>
      </c>
      <c r="R2365">
        <v>1</v>
      </c>
    </row>
    <row r="2366" spans="1:18">
      <c r="A2366" s="9">
        <v>2365</v>
      </c>
      <c r="B2366">
        <v>195</v>
      </c>
      <c r="C2366">
        <v>4</v>
      </c>
      <c r="D2366" t="s">
        <v>23</v>
      </c>
      <c r="E2366">
        <v>30</v>
      </c>
      <c r="F2366">
        <v>31</v>
      </c>
      <c r="G2366" t="s">
        <v>74</v>
      </c>
      <c r="H2366" t="s">
        <v>25</v>
      </c>
      <c r="I2366" t="s">
        <v>26</v>
      </c>
      <c r="J2366">
        <v>3</v>
      </c>
      <c r="K2366">
        <v>25800</v>
      </c>
      <c r="L2366">
        <v>1</v>
      </c>
      <c r="M2366">
        <v>6240</v>
      </c>
      <c r="N2366">
        <v>32040</v>
      </c>
      <c r="O2366" t="s">
        <v>27</v>
      </c>
      <c r="P2366">
        <v>2</v>
      </c>
      <c r="Q2366" t="s">
        <v>28</v>
      </c>
      <c r="R2366">
        <v>4</v>
      </c>
    </row>
    <row r="2367" spans="1:18">
      <c r="A2367" s="9">
        <v>2366</v>
      </c>
      <c r="B2367">
        <v>195</v>
      </c>
      <c r="C2367">
        <v>4</v>
      </c>
      <c r="D2367" t="s">
        <v>23</v>
      </c>
      <c r="E2367">
        <v>30</v>
      </c>
      <c r="F2367">
        <v>66</v>
      </c>
      <c r="G2367" t="s">
        <v>86</v>
      </c>
      <c r="H2367" t="s">
        <v>31</v>
      </c>
      <c r="I2367" t="s">
        <v>64</v>
      </c>
      <c r="J2367">
        <v>1</v>
      </c>
      <c r="K2367">
        <v>3240</v>
      </c>
      <c r="L2367">
        <v>2</v>
      </c>
      <c r="M2367">
        <v>7520</v>
      </c>
      <c r="N2367">
        <v>10760</v>
      </c>
      <c r="O2367" t="s">
        <v>46</v>
      </c>
      <c r="P2367">
        <v>2</v>
      </c>
      <c r="Q2367" t="s">
        <v>28</v>
      </c>
      <c r="R2367">
        <v>4</v>
      </c>
    </row>
    <row r="2368" spans="1:18">
      <c r="A2368" s="9">
        <v>2367</v>
      </c>
      <c r="B2368">
        <v>159</v>
      </c>
      <c r="C2368">
        <v>4</v>
      </c>
      <c r="D2368" t="s">
        <v>23</v>
      </c>
      <c r="E2368">
        <v>30</v>
      </c>
      <c r="F2368">
        <v>31</v>
      </c>
      <c r="G2368" t="s">
        <v>74</v>
      </c>
      <c r="H2368" t="s">
        <v>25</v>
      </c>
      <c r="I2368" t="s">
        <v>26</v>
      </c>
      <c r="J2368">
        <v>2</v>
      </c>
      <c r="K2368">
        <v>13200</v>
      </c>
      <c r="L2368">
        <v>2</v>
      </c>
      <c r="M2368">
        <v>12480</v>
      </c>
      <c r="N2368">
        <v>25680</v>
      </c>
      <c r="O2368" t="s">
        <v>27</v>
      </c>
      <c r="P2368">
        <v>2</v>
      </c>
      <c r="Q2368" t="s">
        <v>28</v>
      </c>
      <c r="R2368">
        <v>4</v>
      </c>
    </row>
    <row r="2369" spans="1:18">
      <c r="A2369" s="9">
        <v>2368</v>
      </c>
      <c r="B2369">
        <v>51</v>
      </c>
      <c r="C2369">
        <v>4</v>
      </c>
      <c r="D2369" t="s">
        <v>23</v>
      </c>
      <c r="E2369">
        <v>30</v>
      </c>
      <c r="F2369">
        <v>1</v>
      </c>
      <c r="G2369" t="s">
        <v>53</v>
      </c>
      <c r="H2369" t="s">
        <v>31</v>
      </c>
      <c r="I2369" t="s">
        <v>40</v>
      </c>
      <c r="J2369">
        <v>2</v>
      </c>
      <c r="K2369">
        <v>26640</v>
      </c>
      <c r="L2369">
        <v>1</v>
      </c>
      <c r="M2369">
        <v>2400</v>
      </c>
      <c r="N2369">
        <v>29040</v>
      </c>
      <c r="O2369" t="s">
        <v>27</v>
      </c>
      <c r="P2369">
        <v>4</v>
      </c>
      <c r="Q2369" t="s">
        <v>41</v>
      </c>
      <c r="R2369">
        <v>6</v>
      </c>
    </row>
    <row r="2370" spans="1:18">
      <c r="A2370" s="9">
        <v>2369</v>
      </c>
      <c r="B2370">
        <v>42</v>
      </c>
      <c r="C2370">
        <v>3</v>
      </c>
      <c r="D2370" t="s">
        <v>33</v>
      </c>
      <c r="E2370">
        <v>14</v>
      </c>
      <c r="F2370">
        <v>19</v>
      </c>
      <c r="G2370" t="s">
        <v>58</v>
      </c>
      <c r="H2370" t="s">
        <v>31</v>
      </c>
      <c r="I2370" t="s">
        <v>40</v>
      </c>
      <c r="J2370">
        <v>2</v>
      </c>
      <c r="K2370">
        <v>13328</v>
      </c>
      <c r="L2370">
        <v>1</v>
      </c>
      <c r="M2370">
        <v>1000</v>
      </c>
      <c r="N2370">
        <v>14328</v>
      </c>
      <c r="O2370" t="s">
        <v>27</v>
      </c>
      <c r="P2370">
        <v>2</v>
      </c>
      <c r="Q2370" t="s">
        <v>28</v>
      </c>
      <c r="R2370">
        <v>4</v>
      </c>
    </row>
    <row r="2371" spans="1:18">
      <c r="A2371" s="9">
        <v>2370</v>
      </c>
      <c r="B2371">
        <v>114</v>
      </c>
      <c r="C2371">
        <v>4</v>
      </c>
      <c r="D2371" t="s">
        <v>23</v>
      </c>
      <c r="E2371">
        <v>30</v>
      </c>
      <c r="F2371">
        <v>30</v>
      </c>
      <c r="G2371" t="s">
        <v>59</v>
      </c>
      <c r="H2371" t="s">
        <v>57</v>
      </c>
      <c r="I2371" t="s">
        <v>26</v>
      </c>
      <c r="J2371">
        <v>3</v>
      </c>
      <c r="K2371">
        <v>47280</v>
      </c>
      <c r="L2371">
        <v>1</v>
      </c>
      <c r="M2371">
        <v>5400</v>
      </c>
      <c r="N2371">
        <v>52680</v>
      </c>
      <c r="O2371" t="s">
        <v>27</v>
      </c>
      <c r="P2371">
        <v>2</v>
      </c>
      <c r="Q2371" t="s">
        <v>28</v>
      </c>
      <c r="R2371">
        <v>4</v>
      </c>
    </row>
    <row r="2372" spans="1:18">
      <c r="A2372" s="9">
        <v>2371</v>
      </c>
      <c r="B2372">
        <v>244</v>
      </c>
      <c r="C2372">
        <v>2</v>
      </c>
      <c r="D2372" t="s">
        <v>29</v>
      </c>
      <c r="E2372">
        <v>7</v>
      </c>
      <c r="F2372">
        <v>6</v>
      </c>
      <c r="G2372" t="s">
        <v>110</v>
      </c>
      <c r="H2372" t="s">
        <v>25</v>
      </c>
      <c r="I2372" t="s">
        <v>40</v>
      </c>
      <c r="J2372">
        <v>3</v>
      </c>
      <c r="K2372">
        <v>3010</v>
      </c>
      <c r="L2372">
        <v>2</v>
      </c>
      <c r="M2372">
        <v>1000</v>
      </c>
      <c r="N2372">
        <v>4010</v>
      </c>
      <c r="O2372" t="s">
        <v>27</v>
      </c>
      <c r="P2372">
        <v>3</v>
      </c>
      <c r="Q2372" t="s">
        <v>35</v>
      </c>
      <c r="R2372">
        <v>2</v>
      </c>
    </row>
    <row r="2373" spans="1:18">
      <c r="A2373" s="9">
        <v>2372</v>
      </c>
      <c r="B2373">
        <v>137</v>
      </c>
      <c r="C2373">
        <v>3</v>
      </c>
      <c r="D2373" t="s">
        <v>33</v>
      </c>
      <c r="E2373">
        <v>14</v>
      </c>
      <c r="F2373">
        <v>67</v>
      </c>
      <c r="G2373" t="s">
        <v>63</v>
      </c>
      <c r="H2373" t="s">
        <v>31</v>
      </c>
      <c r="I2373" t="s">
        <v>64</v>
      </c>
      <c r="J2373">
        <v>3</v>
      </c>
      <c r="K2373">
        <v>28896</v>
      </c>
      <c r="L2373">
        <v>2</v>
      </c>
      <c r="M2373">
        <v>9240</v>
      </c>
      <c r="N2373">
        <v>38136</v>
      </c>
      <c r="O2373" t="s">
        <v>46</v>
      </c>
      <c r="P2373">
        <v>4</v>
      </c>
      <c r="Q2373" t="s">
        <v>41</v>
      </c>
      <c r="R2373">
        <v>6</v>
      </c>
    </row>
    <row r="2374" spans="1:18">
      <c r="A2374" s="9">
        <v>2373</v>
      </c>
      <c r="B2374">
        <v>15</v>
      </c>
      <c r="C2374">
        <v>1</v>
      </c>
      <c r="D2374" t="s">
        <v>37</v>
      </c>
      <c r="E2374">
        <v>3</v>
      </c>
      <c r="F2374">
        <v>2</v>
      </c>
      <c r="G2374" t="s">
        <v>85</v>
      </c>
      <c r="H2374" t="s">
        <v>31</v>
      </c>
      <c r="I2374" t="s">
        <v>40</v>
      </c>
      <c r="J2374">
        <v>3</v>
      </c>
      <c r="K2374">
        <v>6216</v>
      </c>
      <c r="L2374">
        <v>1</v>
      </c>
      <c r="M2374">
        <v>1800</v>
      </c>
      <c r="N2374">
        <v>8016</v>
      </c>
      <c r="O2374" t="s">
        <v>27</v>
      </c>
      <c r="P2374">
        <v>2</v>
      </c>
      <c r="Q2374" t="s">
        <v>28</v>
      </c>
      <c r="R2374">
        <v>4</v>
      </c>
    </row>
    <row r="2375" spans="1:18">
      <c r="A2375" s="9">
        <v>2374</v>
      </c>
      <c r="B2375">
        <v>286</v>
      </c>
      <c r="C2375">
        <v>2</v>
      </c>
      <c r="D2375" t="s">
        <v>29</v>
      </c>
      <c r="E2375">
        <v>7</v>
      </c>
      <c r="F2375">
        <v>51</v>
      </c>
      <c r="G2375" t="s">
        <v>51</v>
      </c>
      <c r="H2375" t="s">
        <v>25</v>
      </c>
      <c r="I2375" t="s">
        <v>26</v>
      </c>
      <c r="J2375">
        <v>1</v>
      </c>
      <c r="K2375">
        <v>301</v>
      </c>
      <c r="L2375">
        <v>2</v>
      </c>
      <c r="M2375">
        <v>2140</v>
      </c>
      <c r="N2375">
        <v>2441</v>
      </c>
      <c r="O2375" t="s">
        <v>27</v>
      </c>
      <c r="P2375">
        <v>1</v>
      </c>
      <c r="Q2375" t="s">
        <v>32</v>
      </c>
      <c r="R2375">
        <v>1</v>
      </c>
    </row>
    <row r="2376" spans="1:18">
      <c r="A2376" s="9">
        <v>2375</v>
      </c>
      <c r="B2376">
        <v>141</v>
      </c>
      <c r="C2376">
        <v>3</v>
      </c>
      <c r="D2376" t="s">
        <v>33</v>
      </c>
      <c r="E2376">
        <v>14</v>
      </c>
      <c r="F2376">
        <v>65</v>
      </c>
      <c r="G2376" t="s">
        <v>80</v>
      </c>
      <c r="H2376" t="s">
        <v>44</v>
      </c>
      <c r="I2376" t="s">
        <v>62</v>
      </c>
      <c r="J2376">
        <v>1</v>
      </c>
      <c r="K2376">
        <v>1400</v>
      </c>
      <c r="L2376">
        <v>1</v>
      </c>
      <c r="M2376">
        <v>3040</v>
      </c>
      <c r="N2376">
        <v>4440</v>
      </c>
      <c r="O2376" t="s">
        <v>46</v>
      </c>
      <c r="P2376">
        <v>3</v>
      </c>
      <c r="Q2376" t="s">
        <v>35</v>
      </c>
      <c r="R2376">
        <v>2</v>
      </c>
    </row>
    <row r="2377" spans="1:18">
      <c r="A2377" s="9">
        <v>2376</v>
      </c>
      <c r="B2377">
        <v>78</v>
      </c>
      <c r="C2377">
        <v>1</v>
      </c>
      <c r="D2377" t="s">
        <v>37</v>
      </c>
      <c r="E2377">
        <v>3</v>
      </c>
      <c r="F2377">
        <v>42</v>
      </c>
      <c r="G2377" t="s">
        <v>98</v>
      </c>
      <c r="H2377" t="s">
        <v>25</v>
      </c>
      <c r="I2377" t="s">
        <v>26</v>
      </c>
      <c r="J2377">
        <v>2</v>
      </c>
      <c r="K2377">
        <v>246</v>
      </c>
      <c r="L2377">
        <v>1</v>
      </c>
      <c r="M2377">
        <v>1100</v>
      </c>
      <c r="N2377">
        <v>1346</v>
      </c>
      <c r="O2377" t="s">
        <v>27</v>
      </c>
      <c r="P2377">
        <v>1</v>
      </c>
      <c r="Q2377" t="s">
        <v>32</v>
      </c>
      <c r="R2377">
        <v>1</v>
      </c>
    </row>
    <row r="2378" spans="1:18">
      <c r="A2378" s="9">
        <v>2377</v>
      </c>
      <c r="B2378">
        <v>161</v>
      </c>
      <c r="C2378">
        <v>2</v>
      </c>
      <c r="D2378" t="s">
        <v>29</v>
      </c>
      <c r="E2378">
        <v>7</v>
      </c>
      <c r="F2378">
        <v>43</v>
      </c>
      <c r="G2378" t="s">
        <v>47</v>
      </c>
      <c r="H2378" t="s">
        <v>31</v>
      </c>
      <c r="I2378" t="s">
        <v>26</v>
      </c>
      <c r="J2378">
        <v>1</v>
      </c>
      <c r="K2378">
        <v>1484</v>
      </c>
      <c r="L2378">
        <v>2</v>
      </c>
      <c r="M2378">
        <v>7280</v>
      </c>
      <c r="N2378">
        <v>8764</v>
      </c>
      <c r="O2378" t="s">
        <v>27</v>
      </c>
      <c r="P2378">
        <v>2</v>
      </c>
      <c r="Q2378" t="s">
        <v>28</v>
      </c>
      <c r="R2378">
        <v>4</v>
      </c>
    </row>
    <row r="2379" spans="1:18">
      <c r="A2379" s="9">
        <v>2378</v>
      </c>
      <c r="B2379">
        <v>121</v>
      </c>
      <c r="C2379">
        <v>1</v>
      </c>
      <c r="D2379" t="s">
        <v>37</v>
      </c>
      <c r="E2379">
        <v>3</v>
      </c>
      <c r="F2379">
        <v>55</v>
      </c>
      <c r="G2379" t="s">
        <v>102</v>
      </c>
      <c r="H2379" t="s">
        <v>25</v>
      </c>
      <c r="I2379" t="s">
        <v>26</v>
      </c>
      <c r="J2379">
        <v>3</v>
      </c>
      <c r="K2379">
        <v>978</v>
      </c>
      <c r="L2379">
        <v>2</v>
      </c>
      <c r="M2379">
        <v>1960</v>
      </c>
      <c r="N2379">
        <v>2938</v>
      </c>
      <c r="O2379" t="s">
        <v>27</v>
      </c>
      <c r="P2379">
        <v>1</v>
      </c>
      <c r="Q2379" t="s">
        <v>32</v>
      </c>
      <c r="R2379">
        <v>1</v>
      </c>
    </row>
    <row r="2380" spans="1:18">
      <c r="A2380" s="9">
        <v>2379</v>
      </c>
      <c r="B2380">
        <v>148</v>
      </c>
      <c r="C2380">
        <v>4</v>
      </c>
      <c r="D2380" t="s">
        <v>23</v>
      </c>
      <c r="E2380">
        <v>30</v>
      </c>
      <c r="F2380">
        <v>24</v>
      </c>
      <c r="G2380" t="s">
        <v>89</v>
      </c>
      <c r="H2380" t="s">
        <v>44</v>
      </c>
      <c r="I2380" t="s">
        <v>40</v>
      </c>
      <c r="J2380">
        <v>3</v>
      </c>
      <c r="K2380">
        <v>68580</v>
      </c>
      <c r="L2380">
        <v>2</v>
      </c>
      <c r="M2380">
        <v>2640</v>
      </c>
      <c r="N2380">
        <v>71220</v>
      </c>
      <c r="O2380" t="s">
        <v>27</v>
      </c>
      <c r="P2380">
        <v>4</v>
      </c>
      <c r="Q2380" t="s">
        <v>41</v>
      </c>
      <c r="R2380">
        <v>6</v>
      </c>
    </row>
    <row r="2381" spans="1:18">
      <c r="A2381" s="9">
        <v>2380</v>
      </c>
      <c r="B2381">
        <v>181</v>
      </c>
      <c r="C2381">
        <v>3</v>
      </c>
      <c r="D2381" t="s">
        <v>33</v>
      </c>
      <c r="E2381">
        <v>14</v>
      </c>
      <c r="F2381">
        <v>32</v>
      </c>
      <c r="G2381" t="s">
        <v>93</v>
      </c>
      <c r="H2381" t="s">
        <v>25</v>
      </c>
      <c r="I2381" t="s">
        <v>26</v>
      </c>
      <c r="J2381">
        <v>2</v>
      </c>
      <c r="K2381">
        <v>6440</v>
      </c>
      <c r="L2381">
        <v>1</v>
      </c>
      <c r="M2381">
        <v>4320</v>
      </c>
      <c r="N2381">
        <v>10760</v>
      </c>
      <c r="O2381" t="s">
        <v>27</v>
      </c>
      <c r="P2381">
        <v>2</v>
      </c>
      <c r="Q2381" t="s">
        <v>28</v>
      </c>
      <c r="R2381">
        <v>4</v>
      </c>
    </row>
    <row r="2382" spans="1:18">
      <c r="A2382" s="9">
        <v>2381</v>
      </c>
      <c r="B2382">
        <v>238</v>
      </c>
      <c r="C2382">
        <v>4</v>
      </c>
      <c r="D2382" t="s">
        <v>23</v>
      </c>
      <c r="E2382">
        <v>30</v>
      </c>
      <c r="F2382">
        <v>11</v>
      </c>
      <c r="G2382" t="s">
        <v>52</v>
      </c>
      <c r="H2382" t="s">
        <v>31</v>
      </c>
      <c r="I2382" t="s">
        <v>40</v>
      </c>
      <c r="J2382">
        <v>2</v>
      </c>
      <c r="K2382">
        <v>7500</v>
      </c>
      <c r="L2382">
        <v>2</v>
      </c>
      <c r="M2382">
        <v>280</v>
      </c>
      <c r="N2382">
        <v>7780</v>
      </c>
      <c r="O2382" t="s">
        <v>27</v>
      </c>
      <c r="P2382">
        <v>1</v>
      </c>
      <c r="Q2382" t="s">
        <v>32</v>
      </c>
      <c r="R2382">
        <v>1</v>
      </c>
    </row>
    <row r="2383" spans="1:18">
      <c r="A2383" s="9">
        <v>2382</v>
      </c>
      <c r="B2383">
        <v>288</v>
      </c>
      <c r="C2383">
        <v>2</v>
      </c>
      <c r="D2383" t="s">
        <v>29</v>
      </c>
      <c r="E2383">
        <v>7</v>
      </c>
      <c r="F2383">
        <v>32</v>
      </c>
      <c r="G2383" t="s">
        <v>93</v>
      </c>
      <c r="H2383" t="s">
        <v>25</v>
      </c>
      <c r="I2383" t="s">
        <v>26</v>
      </c>
      <c r="J2383">
        <v>3</v>
      </c>
      <c r="K2383">
        <v>3850</v>
      </c>
      <c r="L2383">
        <v>1</v>
      </c>
      <c r="M2383">
        <v>2160</v>
      </c>
      <c r="N2383">
        <v>6010</v>
      </c>
      <c r="O2383" t="s">
        <v>27</v>
      </c>
      <c r="P2383">
        <v>3</v>
      </c>
      <c r="Q2383" t="s">
        <v>35</v>
      </c>
      <c r="R2383">
        <v>2</v>
      </c>
    </row>
    <row r="2384" spans="1:18">
      <c r="A2384" s="9">
        <v>2383</v>
      </c>
      <c r="B2384">
        <v>115</v>
      </c>
      <c r="C2384">
        <v>4</v>
      </c>
      <c r="D2384" t="s">
        <v>23</v>
      </c>
      <c r="E2384">
        <v>30</v>
      </c>
      <c r="F2384">
        <v>37</v>
      </c>
      <c r="G2384" t="s">
        <v>75</v>
      </c>
      <c r="H2384" t="s">
        <v>25</v>
      </c>
      <c r="I2384" t="s">
        <v>26</v>
      </c>
      <c r="J2384">
        <v>2</v>
      </c>
      <c r="K2384">
        <v>20340</v>
      </c>
      <c r="L2384">
        <v>2</v>
      </c>
      <c r="M2384">
        <v>11400</v>
      </c>
      <c r="N2384">
        <v>31740</v>
      </c>
      <c r="O2384" t="s">
        <v>27</v>
      </c>
      <c r="P2384">
        <v>4</v>
      </c>
      <c r="Q2384" t="s">
        <v>41</v>
      </c>
      <c r="R2384">
        <v>6</v>
      </c>
    </row>
    <row r="2385" spans="1:18">
      <c r="A2385" s="9">
        <v>2384</v>
      </c>
      <c r="B2385">
        <v>87</v>
      </c>
      <c r="C2385">
        <v>3</v>
      </c>
      <c r="D2385" t="s">
        <v>33</v>
      </c>
      <c r="E2385">
        <v>14</v>
      </c>
      <c r="F2385">
        <v>45</v>
      </c>
      <c r="G2385" t="s">
        <v>77</v>
      </c>
      <c r="H2385" t="s">
        <v>57</v>
      </c>
      <c r="I2385" t="s">
        <v>26</v>
      </c>
      <c r="J2385">
        <v>3</v>
      </c>
      <c r="K2385">
        <v>532</v>
      </c>
      <c r="L2385">
        <v>1</v>
      </c>
      <c r="M2385">
        <v>910</v>
      </c>
      <c r="N2385">
        <v>1442</v>
      </c>
      <c r="O2385" t="s">
        <v>27</v>
      </c>
      <c r="P2385">
        <v>1</v>
      </c>
      <c r="Q2385" t="s">
        <v>32</v>
      </c>
      <c r="R2385">
        <v>1</v>
      </c>
    </row>
    <row r="2386" spans="1:18">
      <c r="A2386" s="9">
        <v>2385</v>
      </c>
      <c r="B2386">
        <v>242</v>
      </c>
      <c r="C2386">
        <v>2</v>
      </c>
      <c r="D2386" t="s">
        <v>29</v>
      </c>
      <c r="E2386">
        <v>7</v>
      </c>
      <c r="F2386">
        <v>54</v>
      </c>
      <c r="G2386" t="s">
        <v>73</v>
      </c>
      <c r="H2386" t="s">
        <v>57</v>
      </c>
      <c r="I2386" t="s">
        <v>26</v>
      </c>
      <c r="J2386">
        <v>3</v>
      </c>
      <c r="K2386">
        <v>1267</v>
      </c>
      <c r="L2386">
        <v>2</v>
      </c>
      <c r="M2386">
        <v>3560</v>
      </c>
      <c r="N2386">
        <v>4827</v>
      </c>
      <c r="O2386" t="s">
        <v>27</v>
      </c>
      <c r="P2386">
        <v>1</v>
      </c>
      <c r="Q2386" t="s">
        <v>32</v>
      </c>
      <c r="R2386">
        <v>1</v>
      </c>
    </row>
    <row r="2387" spans="1:18">
      <c r="A2387" s="9">
        <v>2386</v>
      </c>
      <c r="B2387">
        <v>276</v>
      </c>
      <c r="C2387">
        <v>4</v>
      </c>
      <c r="D2387" t="s">
        <v>23</v>
      </c>
      <c r="E2387">
        <v>30</v>
      </c>
      <c r="F2387">
        <v>7</v>
      </c>
      <c r="G2387" t="s">
        <v>88</v>
      </c>
      <c r="H2387" t="s">
        <v>31</v>
      </c>
      <c r="I2387" t="s">
        <v>40</v>
      </c>
      <c r="J2387">
        <v>1</v>
      </c>
      <c r="K2387">
        <v>1650</v>
      </c>
      <c r="L2387">
        <v>1</v>
      </c>
      <c r="M2387">
        <v>60</v>
      </c>
      <c r="N2387">
        <v>1710</v>
      </c>
      <c r="O2387" t="s">
        <v>46</v>
      </c>
      <c r="P2387">
        <v>1</v>
      </c>
      <c r="Q2387" t="s">
        <v>32</v>
      </c>
      <c r="R2387">
        <v>1</v>
      </c>
    </row>
    <row r="2388" spans="1:18">
      <c r="A2388" s="9">
        <v>2387</v>
      </c>
      <c r="B2388">
        <v>46</v>
      </c>
      <c r="C2388">
        <v>4</v>
      </c>
      <c r="D2388" t="s">
        <v>23</v>
      </c>
      <c r="E2388">
        <v>30</v>
      </c>
      <c r="F2388">
        <v>55</v>
      </c>
      <c r="G2388" t="s">
        <v>102</v>
      </c>
      <c r="H2388" t="s">
        <v>25</v>
      </c>
      <c r="I2388" t="s">
        <v>26</v>
      </c>
      <c r="J2388">
        <v>2</v>
      </c>
      <c r="K2388">
        <v>28260</v>
      </c>
      <c r="L2388">
        <v>2</v>
      </c>
      <c r="M2388">
        <v>11760</v>
      </c>
      <c r="N2388">
        <v>40020</v>
      </c>
      <c r="O2388" t="s">
        <v>27</v>
      </c>
      <c r="P2388">
        <v>4</v>
      </c>
      <c r="Q2388" t="s">
        <v>41</v>
      </c>
      <c r="R2388">
        <v>6</v>
      </c>
    </row>
    <row r="2389" spans="1:18">
      <c r="A2389" s="9">
        <v>2388</v>
      </c>
      <c r="B2389">
        <v>210</v>
      </c>
      <c r="C2389">
        <v>1</v>
      </c>
      <c r="D2389" t="s">
        <v>37</v>
      </c>
      <c r="E2389">
        <v>3</v>
      </c>
      <c r="F2389">
        <v>28</v>
      </c>
      <c r="G2389" t="s">
        <v>39</v>
      </c>
      <c r="H2389" t="s">
        <v>31</v>
      </c>
      <c r="I2389" t="s">
        <v>40</v>
      </c>
      <c r="J2389">
        <v>3</v>
      </c>
      <c r="K2389">
        <v>4104</v>
      </c>
      <c r="L2389">
        <v>1</v>
      </c>
      <c r="M2389">
        <v>800</v>
      </c>
      <c r="N2389">
        <v>4904</v>
      </c>
      <c r="O2389" t="s">
        <v>27</v>
      </c>
      <c r="P2389">
        <v>2</v>
      </c>
      <c r="Q2389" t="s">
        <v>28</v>
      </c>
      <c r="R2389">
        <v>4</v>
      </c>
    </row>
    <row r="2390" spans="1:18">
      <c r="A2390" s="9">
        <v>2389</v>
      </c>
      <c r="B2390">
        <v>57</v>
      </c>
      <c r="C2390">
        <v>1</v>
      </c>
      <c r="D2390" t="s">
        <v>37</v>
      </c>
      <c r="E2390">
        <v>3</v>
      </c>
      <c r="F2390">
        <v>22</v>
      </c>
      <c r="G2390" t="s">
        <v>91</v>
      </c>
      <c r="H2390" t="s">
        <v>44</v>
      </c>
      <c r="I2390" t="s">
        <v>40</v>
      </c>
      <c r="J2390">
        <v>3</v>
      </c>
      <c r="K2390">
        <v>1908</v>
      </c>
      <c r="L2390">
        <v>2</v>
      </c>
      <c r="M2390">
        <v>1480</v>
      </c>
      <c r="N2390">
        <v>3388</v>
      </c>
      <c r="O2390" t="s">
        <v>27</v>
      </c>
      <c r="P2390">
        <v>3</v>
      </c>
      <c r="Q2390" t="s">
        <v>35</v>
      </c>
      <c r="R2390">
        <v>2</v>
      </c>
    </row>
    <row r="2391" spans="1:18">
      <c r="A2391" s="9">
        <v>2390</v>
      </c>
      <c r="B2391">
        <v>1</v>
      </c>
      <c r="C2391">
        <v>4</v>
      </c>
      <c r="D2391" t="s">
        <v>23</v>
      </c>
      <c r="E2391">
        <v>30</v>
      </c>
      <c r="F2391">
        <v>5</v>
      </c>
      <c r="G2391" t="s">
        <v>95</v>
      </c>
      <c r="H2391" t="s">
        <v>25</v>
      </c>
      <c r="I2391" t="s">
        <v>40</v>
      </c>
      <c r="J2391">
        <v>3</v>
      </c>
      <c r="K2391">
        <v>20340</v>
      </c>
      <c r="L2391">
        <v>2</v>
      </c>
      <c r="M2391">
        <v>1200</v>
      </c>
      <c r="N2391">
        <v>21540</v>
      </c>
      <c r="O2391" t="s">
        <v>27</v>
      </c>
      <c r="P2391">
        <v>3</v>
      </c>
      <c r="Q2391" t="s">
        <v>35</v>
      </c>
      <c r="R2391">
        <v>2</v>
      </c>
    </row>
    <row r="2392" spans="1:18">
      <c r="A2392" s="9">
        <v>2391</v>
      </c>
      <c r="B2392">
        <v>243</v>
      </c>
      <c r="C2392">
        <v>4</v>
      </c>
      <c r="D2392" t="s">
        <v>23</v>
      </c>
      <c r="E2392">
        <v>30</v>
      </c>
      <c r="F2392">
        <v>27</v>
      </c>
      <c r="G2392" t="s">
        <v>94</v>
      </c>
      <c r="H2392" t="s">
        <v>44</v>
      </c>
      <c r="I2392" t="s">
        <v>40</v>
      </c>
      <c r="J2392">
        <v>2</v>
      </c>
      <c r="K2392">
        <v>10320</v>
      </c>
      <c r="L2392">
        <v>2</v>
      </c>
      <c r="M2392">
        <v>1440</v>
      </c>
      <c r="N2392">
        <v>11760</v>
      </c>
      <c r="O2392" t="s">
        <v>27</v>
      </c>
      <c r="P2392">
        <v>3</v>
      </c>
      <c r="Q2392" t="s">
        <v>35</v>
      </c>
      <c r="R2392">
        <v>2</v>
      </c>
    </row>
    <row r="2393" spans="1:18">
      <c r="A2393" s="9">
        <v>2392</v>
      </c>
      <c r="B2393">
        <v>284</v>
      </c>
      <c r="C2393">
        <v>3</v>
      </c>
      <c r="D2393" t="s">
        <v>33</v>
      </c>
      <c r="E2393">
        <v>14</v>
      </c>
      <c r="F2393">
        <v>56</v>
      </c>
      <c r="G2393" t="s">
        <v>90</v>
      </c>
      <c r="H2393" t="s">
        <v>25</v>
      </c>
      <c r="I2393" t="s">
        <v>26</v>
      </c>
      <c r="J2393">
        <v>2</v>
      </c>
      <c r="K2393">
        <v>4004</v>
      </c>
      <c r="L2393">
        <v>2</v>
      </c>
      <c r="M2393">
        <v>4320</v>
      </c>
      <c r="N2393">
        <v>8324</v>
      </c>
      <c r="O2393" t="s">
        <v>27</v>
      </c>
      <c r="P2393">
        <v>3</v>
      </c>
      <c r="Q2393" t="s">
        <v>35</v>
      </c>
      <c r="R2393">
        <v>2</v>
      </c>
    </row>
    <row r="2394" spans="1:18">
      <c r="A2394" s="9">
        <v>2393</v>
      </c>
      <c r="B2394">
        <v>81</v>
      </c>
      <c r="C2394">
        <v>2</v>
      </c>
      <c r="D2394" t="s">
        <v>29</v>
      </c>
      <c r="E2394">
        <v>7</v>
      </c>
      <c r="F2394">
        <v>11</v>
      </c>
      <c r="G2394" t="s">
        <v>52</v>
      </c>
      <c r="H2394" t="s">
        <v>31</v>
      </c>
      <c r="I2394" t="s">
        <v>40</v>
      </c>
      <c r="J2394">
        <v>1</v>
      </c>
      <c r="K2394">
        <v>651</v>
      </c>
      <c r="L2394">
        <v>2</v>
      </c>
      <c r="M2394">
        <v>280</v>
      </c>
      <c r="N2394">
        <v>931</v>
      </c>
      <c r="O2394" t="s">
        <v>27</v>
      </c>
      <c r="P2394">
        <v>1</v>
      </c>
      <c r="Q2394" t="s">
        <v>32</v>
      </c>
      <c r="R2394">
        <v>1</v>
      </c>
    </row>
    <row r="2395" spans="1:18">
      <c r="A2395" s="9">
        <v>2394</v>
      </c>
      <c r="B2395">
        <v>53</v>
      </c>
      <c r="C2395">
        <v>3</v>
      </c>
      <c r="D2395" t="s">
        <v>33</v>
      </c>
      <c r="E2395">
        <v>14</v>
      </c>
      <c r="F2395">
        <v>3</v>
      </c>
      <c r="G2395" t="s">
        <v>97</v>
      </c>
      <c r="H2395" t="s">
        <v>25</v>
      </c>
      <c r="I2395" t="s">
        <v>40</v>
      </c>
      <c r="J2395">
        <v>2</v>
      </c>
      <c r="K2395">
        <v>1904</v>
      </c>
      <c r="L2395">
        <v>2</v>
      </c>
      <c r="M2395">
        <v>1100</v>
      </c>
      <c r="N2395">
        <v>3004</v>
      </c>
      <c r="O2395" t="s">
        <v>27</v>
      </c>
      <c r="P2395">
        <v>1</v>
      </c>
      <c r="Q2395" t="s">
        <v>32</v>
      </c>
      <c r="R2395">
        <v>1</v>
      </c>
    </row>
    <row r="2396" spans="1:18">
      <c r="A2396" s="9">
        <v>2395</v>
      </c>
      <c r="B2396">
        <v>33</v>
      </c>
      <c r="C2396">
        <v>4</v>
      </c>
      <c r="D2396" t="s">
        <v>23</v>
      </c>
      <c r="E2396">
        <v>30</v>
      </c>
      <c r="F2396">
        <v>7</v>
      </c>
      <c r="G2396" t="s">
        <v>88</v>
      </c>
      <c r="H2396" t="s">
        <v>31</v>
      </c>
      <c r="I2396" t="s">
        <v>40</v>
      </c>
      <c r="J2396">
        <v>3</v>
      </c>
      <c r="K2396">
        <v>7320</v>
      </c>
      <c r="L2396">
        <v>1</v>
      </c>
      <c r="M2396">
        <v>60</v>
      </c>
      <c r="N2396">
        <v>7380</v>
      </c>
      <c r="O2396" t="s">
        <v>46</v>
      </c>
      <c r="P2396">
        <v>1</v>
      </c>
      <c r="Q2396" t="s">
        <v>32</v>
      </c>
      <c r="R2396">
        <v>1</v>
      </c>
    </row>
    <row r="2397" spans="1:18">
      <c r="A2397" s="9">
        <v>2396</v>
      </c>
      <c r="B2397">
        <v>285</v>
      </c>
      <c r="C2397">
        <v>3</v>
      </c>
      <c r="D2397" t="s">
        <v>33</v>
      </c>
      <c r="E2397">
        <v>14</v>
      </c>
      <c r="F2397">
        <v>62</v>
      </c>
      <c r="G2397" t="s">
        <v>101</v>
      </c>
      <c r="H2397" t="s">
        <v>31</v>
      </c>
      <c r="I2397" t="s">
        <v>62</v>
      </c>
      <c r="J2397">
        <v>1</v>
      </c>
      <c r="K2397">
        <v>3780</v>
      </c>
      <c r="L2397">
        <v>1</v>
      </c>
      <c r="M2397">
        <v>8160</v>
      </c>
      <c r="N2397">
        <v>11940</v>
      </c>
      <c r="O2397" t="s">
        <v>46</v>
      </c>
      <c r="P2397">
        <v>4</v>
      </c>
      <c r="Q2397" t="s">
        <v>41</v>
      </c>
      <c r="R2397">
        <v>6</v>
      </c>
    </row>
    <row r="2398" spans="1:18">
      <c r="A2398" s="9">
        <v>2397</v>
      </c>
      <c r="B2398">
        <v>246</v>
      </c>
      <c r="C2398">
        <v>2</v>
      </c>
      <c r="D2398" t="s">
        <v>29</v>
      </c>
      <c r="E2398">
        <v>7</v>
      </c>
      <c r="F2398">
        <v>42</v>
      </c>
      <c r="G2398" t="s">
        <v>98</v>
      </c>
      <c r="H2398" t="s">
        <v>25</v>
      </c>
      <c r="I2398" t="s">
        <v>26</v>
      </c>
      <c r="J2398">
        <v>2</v>
      </c>
      <c r="K2398">
        <v>1148</v>
      </c>
      <c r="L2398">
        <v>1</v>
      </c>
      <c r="M2398">
        <v>2200</v>
      </c>
      <c r="N2398">
        <v>3348</v>
      </c>
      <c r="O2398" t="s">
        <v>27</v>
      </c>
      <c r="P2398">
        <v>3</v>
      </c>
      <c r="Q2398" t="s">
        <v>35</v>
      </c>
      <c r="R2398">
        <v>2</v>
      </c>
    </row>
    <row r="2399" spans="1:18">
      <c r="A2399" s="9">
        <v>2398</v>
      </c>
      <c r="B2399">
        <v>59</v>
      </c>
      <c r="C2399">
        <v>3</v>
      </c>
      <c r="D2399" t="s">
        <v>33</v>
      </c>
      <c r="E2399">
        <v>14</v>
      </c>
      <c r="F2399">
        <v>46</v>
      </c>
      <c r="G2399" t="s">
        <v>109</v>
      </c>
      <c r="H2399" t="s">
        <v>57</v>
      </c>
      <c r="I2399" t="s">
        <v>26</v>
      </c>
      <c r="J2399">
        <v>3</v>
      </c>
      <c r="K2399">
        <v>15624</v>
      </c>
      <c r="L2399">
        <v>1</v>
      </c>
      <c r="M2399">
        <v>4640</v>
      </c>
      <c r="N2399">
        <v>20264</v>
      </c>
      <c r="O2399" t="s">
        <v>27</v>
      </c>
      <c r="P2399">
        <v>2</v>
      </c>
      <c r="Q2399" t="s">
        <v>28</v>
      </c>
      <c r="R2399">
        <v>4</v>
      </c>
    </row>
    <row r="2400" spans="1:18">
      <c r="A2400" s="9">
        <v>2399</v>
      </c>
      <c r="B2400">
        <v>208</v>
      </c>
      <c r="C2400">
        <v>3</v>
      </c>
      <c r="D2400" t="s">
        <v>33</v>
      </c>
      <c r="E2400">
        <v>14</v>
      </c>
      <c r="F2400">
        <v>21</v>
      </c>
      <c r="G2400" t="s">
        <v>72</v>
      </c>
      <c r="H2400" t="s">
        <v>31</v>
      </c>
      <c r="I2400" t="s">
        <v>40</v>
      </c>
      <c r="J2400">
        <v>3</v>
      </c>
      <c r="K2400">
        <v>18424</v>
      </c>
      <c r="L2400">
        <v>1</v>
      </c>
      <c r="M2400">
        <v>1240</v>
      </c>
      <c r="N2400">
        <v>19664</v>
      </c>
      <c r="O2400" t="s">
        <v>46</v>
      </c>
      <c r="P2400">
        <v>2</v>
      </c>
      <c r="Q2400" t="s">
        <v>28</v>
      </c>
      <c r="R2400">
        <v>4</v>
      </c>
    </row>
    <row r="2401" spans="1:18">
      <c r="A2401" s="9">
        <v>2400</v>
      </c>
      <c r="B2401">
        <v>95</v>
      </c>
      <c r="C2401">
        <v>3</v>
      </c>
      <c r="D2401" t="s">
        <v>33</v>
      </c>
      <c r="E2401">
        <v>14</v>
      </c>
      <c r="F2401">
        <v>36</v>
      </c>
      <c r="G2401" t="s">
        <v>67</v>
      </c>
      <c r="H2401" t="s">
        <v>25</v>
      </c>
      <c r="I2401" t="s">
        <v>26</v>
      </c>
      <c r="J2401">
        <v>1</v>
      </c>
      <c r="K2401">
        <v>1848</v>
      </c>
      <c r="L2401">
        <v>1</v>
      </c>
      <c r="M2401">
        <v>2360</v>
      </c>
      <c r="N2401">
        <v>4208</v>
      </c>
      <c r="O2401" t="s">
        <v>27</v>
      </c>
      <c r="P2401">
        <v>3</v>
      </c>
      <c r="Q2401" t="s">
        <v>35</v>
      </c>
      <c r="R2401">
        <v>2</v>
      </c>
    </row>
    <row r="2402" spans="1:18">
      <c r="A2402" s="9">
        <v>2401</v>
      </c>
      <c r="B2402">
        <v>37</v>
      </c>
      <c r="C2402">
        <v>1</v>
      </c>
      <c r="D2402" t="s">
        <v>37</v>
      </c>
      <c r="E2402">
        <v>3</v>
      </c>
      <c r="F2402">
        <v>21</v>
      </c>
      <c r="G2402" t="s">
        <v>72</v>
      </c>
      <c r="H2402" t="s">
        <v>31</v>
      </c>
      <c r="I2402" t="s">
        <v>40</v>
      </c>
      <c r="J2402">
        <v>2</v>
      </c>
      <c r="K2402">
        <v>2448</v>
      </c>
      <c r="L2402">
        <v>2</v>
      </c>
      <c r="M2402">
        <v>3720</v>
      </c>
      <c r="N2402">
        <v>6168</v>
      </c>
      <c r="O2402" t="s">
        <v>46</v>
      </c>
      <c r="P2402">
        <v>4</v>
      </c>
      <c r="Q2402" t="s">
        <v>41</v>
      </c>
      <c r="R2402">
        <v>6</v>
      </c>
    </row>
    <row r="2403" spans="1:18">
      <c r="A2403" s="9">
        <v>2402</v>
      </c>
      <c r="B2403">
        <v>113</v>
      </c>
      <c r="C2403">
        <v>2</v>
      </c>
      <c r="D2403" t="s">
        <v>29</v>
      </c>
      <c r="E2403">
        <v>7</v>
      </c>
      <c r="F2403">
        <v>33</v>
      </c>
      <c r="G2403" t="s">
        <v>34</v>
      </c>
      <c r="H2403" t="s">
        <v>25</v>
      </c>
      <c r="I2403" t="s">
        <v>26</v>
      </c>
      <c r="J2403">
        <v>1</v>
      </c>
      <c r="K2403">
        <v>1036</v>
      </c>
      <c r="L2403">
        <v>2</v>
      </c>
      <c r="M2403">
        <v>3920</v>
      </c>
      <c r="N2403">
        <v>4956</v>
      </c>
      <c r="O2403" t="s">
        <v>27</v>
      </c>
      <c r="P2403">
        <v>3</v>
      </c>
      <c r="Q2403" t="s">
        <v>35</v>
      </c>
      <c r="R2403">
        <v>2</v>
      </c>
    </row>
    <row r="2404" spans="1:18">
      <c r="A2404" s="9">
        <v>2403</v>
      </c>
      <c r="B2404">
        <v>255</v>
      </c>
      <c r="C2404">
        <v>4</v>
      </c>
      <c r="D2404" t="s">
        <v>23</v>
      </c>
      <c r="E2404">
        <v>30</v>
      </c>
      <c r="F2404">
        <v>57</v>
      </c>
      <c r="G2404" t="s">
        <v>30</v>
      </c>
      <c r="H2404" t="s">
        <v>31</v>
      </c>
      <c r="I2404" t="s">
        <v>26</v>
      </c>
      <c r="J2404">
        <v>3</v>
      </c>
      <c r="K2404">
        <v>32640</v>
      </c>
      <c r="L2404">
        <v>2</v>
      </c>
      <c r="M2404">
        <v>4600</v>
      </c>
      <c r="N2404">
        <v>37240</v>
      </c>
      <c r="O2404" t="s">
        <v>27</v>
      </c>
      <c r="P2404">
        <v>3</v>
      </c>
      <c r="Q2404" t="s">
        <v>35</v>
      </c>
      <c r="R2404">
        <v>2</v>
      </c>
    </row>
    <row r="2405" spans="1:18">
      <c r="A2405" s="9">
        <v>2404</v>
      </c>
      <c r="B2405">
        <v>46</v>
      </c>
      <c r="C2405">
        <v>4</v>
      </c>
      <c r="D2405" t="s">
        <v>23</v>
      </c>
      <c r="E2405">
        <v>30</v>
      </c>
      <c r="F2405">
        <v>21</v>
      </c>
      <c r="G2405" t="s">
        <v>72</v>
      </c>
      <c r="H2405" t="s">
        <v>31</v>
      </c>
      <c r="I2405" t="s">
        <v>40</v>
      </c>
      <c r="J2405">
        <v>2</v>
      </c>
      <c r="K2405">
        <v>8160</v>
      </c>
      <c r="L2405">
        <v>1</v>
      </c>
      <c r="M2405">
        <v>620</v>
      </c>
      <c r="N2405">
        <v>8780</v>
      </c>
      <c r="O2405" t="s">
        <v>46</v>
      </c>
      <c r="P2405">
        <v>3</v>
      </c>
      <c r="Q2405" t="s">
        <v>35</v>
      </c>
      <c r="R2405">
        <v>2</v>
      </c>
    </row>
    <row r="2406" spans="1:18">
      <c r="A2406" s="9">
        <v>2405</v>
      </c>
      <c r="B2406">
        <v>103</v>
      </c>
      <c r="C2406">
        <v>3</v>
      </c>
      <c r="D2406" t="s">
        <v>33</v>
      </c>
      <c r="E2406">
        <v>14</v>
      </c>
      <c r="F2406">
        <v>21</v>
      </c>
      <c r="G2406" t="s">
        <v>72</v>
      </c>
      <c r="H2406" t="s">
        <v>31</v>
      </c>
      <c r="I2406" t="s">
        <v>40</v>
      </c>
      <c r="J2406">
        <v>2</v>
      </c>
      <c r="K2406">
        <v>11424</v>
      </c>
      <c r="L2406">
        <v>1</v>
      </c>
      <c r="M2406">
        <v>1860</v>
      </c>
      <c r="N2406">
        <v>13284</v>
      </c>
      <c r="O2406" t="s">
        <v>46</v>
      </c>
      <c r="P2406">
        <v>4</v>
      </c>
      <c r="Q2406" t="s">
        <v>41</v>
      </c>
      <c r="R2406">
        <v>6</v>
      </c>
    </row>
    <row r="2407" spans="1:18">
      <c r="A2407" s="9">
        <v>2406</v>
      </c>
      <c r="B2407">
        <v>79</v>
      </c>
      <c r="C2407">
        <v>4</v>
      </c>
      <c r="D2407" t="s">
        <v>23</v>
      </c>
      <c r="E2407">
        <v>30</v>
      </c>
      <c r="F2407">
        <v>56</v>
      </c>
      <c r="G2407" t="s">
        <v>90</v>
      </c>
      <c r="H2407" t="s">
        <v>25</v>
      </c>
      <c r="I2407" t="s">
        <v>26</v>
      </c>
      <c r="J2407">
        <v>2</v>
      </c>
      <c r="K2407">
        <v>25740</v>
      </c>
      <c r="L2407">
        <v>1</v>
      </c>
      <c r="M2407">
        <v>6480</v>
      </c>
      <c r="N2407">
        <v>32220</v>
      </c>
      <c r="O2407" t="s">
        <v>27</v>
      </c>
      <c r="P2407">
        <v>4</v>
      </c>
      <c r="Q2407" t="s">
        <v>41</v>
      </c>
      <c r="R2407">
        <v>6</v>
      </c>
    </row>
    <row r="2408" spans="1:18">
      <c r="A2408" s="9">
        <v>2407</v>
      </c>
      <c r="B2408">
        <v>146</v>
      </c>
      <c r="C2408">
        <v>3</v>
      </c>
      <c r="D2408" t="s">
        <v>33</v>
      </c>
      <c r="E2408">
        <v>14</v>
      </c>
      <c r="F2408">
        <v>62</v>
      </c>
      <c r="G2408" t="s">
        <v>101</v>
      </c>
      <c r="H2408" t="s">
        <v>31</v>
      </c>
      <c r="I2408" t="s">
        <v>62</v>
      </c>
      <c r="J2408">
        <v>3</v>
      </c>
      <c r="K2408">
        <v>4410</v>
      </c>
      <c r="L2408">
        <v>1</v>
      </c>
      <c r="M2408">
        <v>1360</v>
      </c>
      <c r="N2408">
        <v>5770</v>
      </c>
      <c r="O2408" t="s">
        <v>46</v>
      </c>
      <c r="P2408">
        <v>1</v>
      </c>
      <c r="Q2408" t="s">
        <v>32</v>
      </c>
      <c r="R2408">
        <v>1</v>
      </c>
    </row>
    <row r="2409" spans="1:18">
      <c r="A2409" s="9">
        <v>2408</v>
      </c>
      <c r="B2409">
        <v>41</v>
      </c>
      <c r="C2409">
        <v>4</v>
      </c>
      <c r="D2409" t="s">
        <v>23</v>
      </c>
      <c r="E2409">
        <v>30</v>
      </c>
      <c r="F2409">
        <v>20</v>
      </c>
      <c r="G2409" t="s">
        <v>45</v>
      </c>
      <c r="H2409" t="s">
        <v>31</v>
      </c>
      <c r="I2409" t="s">
        <v>40</v>
      </c>
      <c r="J2409">
        <v>1</v>
      </c>
      <c r="K2409">
        <v>9720</v>
      </c>
      <c r="L2409">
        <v>2</v>
      </c>
      <c r="M2409">
        <v>2880</v>
      </c>
      <c r="N2409">
        <v>12600</v>
      </c>
      <c r="O2409" t="s">
        <v>46</v>
      </c>
      <c r="P2409">
        <v>2</v>
      </c>
      <c r="Q2409" t="s">
        <v>28</v>
      </c>
      <c r="R2409">
        <v>4</v>
      </c>
    </row>
    <row r="2410" spans="1:18">
      <c r="A2410" s="9">
        <v>2409</v>
      </c>
      <c r="B2410">
        <v>85</v>
      </c>
      <c r="C2410">
        <v>1</v>
      </c>
      <c r="D2410" t="s">
        <v>37</v>
      </c>
      <c r="E2410">
        <v>3</v>
      </c>
      <c r="F2410">
        <v>35</v>
      </c>
      <c r="G2410" t="s">
        <v>48</v>
      </c>
      <c r="H2410" t="s">
        <v>25</v>
      </c>
      <c r="I2410" t="s">
        <v>26</v>
      </c>
      <c r="J2410">
        <v>3</v>
      </c>
      <c r="K2410">
        <v>2868</v>
      </c>
      <c r="L2410">
        <v>1</v>
      </c>
      <c r="M2410">
        <v>4800</v>
      </c>
      <c r="N2410">
        <v>7668</v>
      </c>
      <c r="O2410" t="s">
        <v>27</v>
      </c>
      <c r="P2410">
        <v>2</v>
      </c>
      <c r="Q2410" t="s">
        <v>28</v>
      </c>
      <c r="R2410">
        <v>4</v>
      </c>
    </row>
    <row r="2411" spans="1:18">
      <c r="A2411" s="9">
        <v>2410</v>
      </c>
      <c r="B2411">
        <v>82</v>
      </c>
      <c r="C2411">
        <v>2</v>
      </c>
      <c r="D2411" t="s">
        <v>29</v>
      </c>
      <c r="E2411">
        <v>7</v>
      </c>
      <c r="F2411">
        <v>23</v>
      </c>
      <c r="G2411" t="s">
        <v>54</v>
      </c>
      <c r="H2411" t="s">
        <v>25</v>
      </c>
      <c r="I2411" t="s">
        <v>40</v>
      </c>
      <c r="J2411">
        <v>1</v>
      </c>
      <c r="K2411">
        <v>686</v>
      </c>
      <c r="L2411">
        <v>2</v>
      </c>
      <c r="M2411">
        <v>620</v>
      </c>
      <c r="N2411">
        <v>1306</v>
      </c>
      <c r="O2411" t="s">
        <v>27</v>
      </c>
      <c r="P2411">
        <v>1</v>
      </c>
      <c r="Q2411" t="s">
        <v>32</v>
      </c>
      <c r="R2411">
        <v>1</v>
      </c>
    </row>
    <row r="2412" spans="1:18">
      <c r="A2412" s="9">
        <v>2411</v>
      </c>
      <c r="B2412">
        <v>22</v>
      </c>
      <c r="C2412">
        <v>3</v>
      </c>
      <c r="D2412" t="s">
        <v>33</v>
      </c>
      <c r="E2412">
        <v>14</v>
      </c>
      <c r="F2412">
        <v>65</v>
      </c>
      <c r="G2412" t="s">
        <v>80</v>
      </c>
      <c r="H2412" t="s">
        <v>44</v>
      </c>
      <c r="I2412" t="s">
        <v>62</v>
      </c>
      <c r="J2412">
        <v>3</v>
      </c>
      <c r="K2412">
        <v>5852</v>
      </c>
      <c r="L2412">
        <v>2</v>
      </c>
      <c r="M2412">
        <v>6080</v>
      </c>
      <c r="N2412">
        <v>11932</v>
      </c>
      <c r="O2412" t="s">
        <v>46</v>
      </c>
      <c r="P2412">
        <v>3</v>
      </c>
      <c r="Q2412" t="s">
        <v>35</v>
      </c>
      <c r="R2412">
        <v>2</v>
      </c>
    </row>
    <row r="2413" spans="1:18">
      <c r="A2413" s="9">
        <v>2412</v>
      </c>
      <c r="B2413">
        <v>150</v>
      </c>
      <c r="C2413">
        <v>1</v>
      </c>
      <c r="D2413" t="s">
        <v>37</v>
      </c>
      <c r="E2413">
        <v>3</v>
      </c>
      <c r="F2413">
        <v>66</v>
      </c>
      <c r="G2413" t="s">
        <v>86</v>
      </c>
      <c r="H2413" t="s">
        <v>31</v>
      </c>
      <c r="I2413" t="s">
        <v>64</v>
      </c>
      <c r="J2413">
        <v>3</v>
      </c>
      <c r="K2413">
        <v>3312</v>
      </c>
      <c r="L2413">
        <v>2</v>
      </c>
      <c r="M2413">
        <v>11280</v>
      </c>
      <c r="N2413">
        <v>14592</v>
      </c>
      <c r="O2413" t="s">
        <v>46</v>
      </c>
      <c r="P2413">
        <v>4</v>
      </c>
      <c r="Q2413" t="s">
        <v>41</v>
      </c>
      <c r="R2413">
        <v>6</v>
      </c>
    </row>
    <row r="2414" spans="1:18">
      <c r="A2414" s="9">
        <v>2413</v>
      </c>
      <c r="B2414">
        <v>19</v>
      </c>
      <c r="C2414">
        <v>2</v>
      </c>
      <c r="D2414" t="s">
        <v>29</v>
      </c>
      <c r="E2414">
        <v>7</v>
      </c>
      <c r="F2414">
        <v>17</v>
      </c>
      <c r="G2414" t="s">
        <v>60</v>
      </c>
      <c r="H2414" t="s">
        <v>31</v>
      </c>
      <c r="I2414" t="s">
        <v>40</v>
      </c>
      <c r="J2414">
        <v>1</v>
      </c>
      <c r="K2414">
        <v>2394</v>
      </c>
      <c r="L2414">
        <v>1</v>
      </c>
      <c r="M2414">
        <v>1860</v>
      </c>
      <c r="N2414">
        <v>4254</v>
      </c>
      <c r="O2414" t="s">
        <v>46</v>
      </c>
      <c r="P2414">
        <v>4</v>
      </c>
      <c r="Q2414" t="s">
        <v>41</v>
      </c>
      <c r="R2414">
        <v>6</v>
      </c>
    </row>
    <row r="2415" spans="1:18">
      <c r="A2415" s="9">
        <v>2414</v>
      </c>
      <c r="B2415">
        <v>144</v>
      </c>
      <c r="C2415">
        <v>3</v>
      </c>
      <c r="D2415" t="s">
        <v>33</v>
      </c>
      <c r="E2415">
        <v>14</v>
      </c>
      <c r="F2415">
        <v>67</v>
      </c>
      <c r="G2415" t="s">
        <v>63</v>
      </c>
      <c r="H2415" t="s">
        <v>31</v>
      </c>
      <c r="I2415" t="s">
        <v>64</v>
      </c>
      <c r="J2415">
        <v>3</v>
      </c>
      <c r="K2415">
        <v>19264</v>
      </c>
      <c r="L2415">
        <v>1</v>
      </c>
      <c r="M2415">
        <v>3080</v>
      </c>
      <c r="N2415">
        <v>22344</v>
      </c>
      <c r="O2415" t="s">
        <v>46</v>
      </c>
      <c r="P2415">
        <v>2</v>
      </c>
      <c r="Q2415" t="s">
        <v>28</v>
      </c>
      <c r="R2415">
        <v>4</v>
      </c>
    </row>
    <row r="2416" spans="1:18">
      <c r="A2416" s="9">
        <v>2415</v>
      </c>
      <c r="B2416">
        <v>205</v>
      </c>
      <c r="C2416">
        <v>2</v>
      </c>
      <c r="D2416" t="s">
        <v>29</v>
      </c>
      <c r="E2416">
        <v>7</v>
      </c>
      <c r="F2416">
        <v>36</v>
      </c>
      <c r="G2416" t="s">
        <v>67</v>
      </c>
      <c r="H2416" t="s">
        <v>25</v>
      </c>
      <c r="I2416" t="s">
        <v>26</v>
      </c>
      <c r="J2416">
        <v>3</v>
      </c>
      <c r="K2416">
        <v>22302</v>
      </c>
      <c r="L2416">
        <v>1</v>
      </c>
      <c r="M2416">
        <v>7080</v>
      </c>
      <c r="N2416">
        <v>29382</v>
      </c>
      <c r="O2416" t="s">
        <v>27</v>
      </c>
      <c r="P2416">
        <v>4</v>
      </c>
      <c r="Q2416" t="s">
        <v>41</v>
      </c>
      <c r="R2416">
        <v>6</v>
      </c>
    </row>
    <row r="2417" spans="1:18">
      <c r="A2417" s="9">
        <v>2416</v>
      </c>
      <c r="B2417">
        <v>230</v>
      </c>
      <c r="C2417">
        <v>4</v>
      </c>
      <c r="D2417" t="s">
        <v>23</v>
      </c>
      <c r="E2417">
        <v>30</v>
      </c>
      <c r="F2417">
        <v>31</v>
      </c>
      <c r="G2417" t="s">
        <v>74</v>
      </c>
      <c r="H2417" t="s">
        <v>25</v>
      </c>
      <c r="I2417" t="s">
        <v>26</v>
      </c>
      <c r="J2417">
        <v>3</v>
      </c>
      <c r="K2417">
        <v>38700</v>
      </c>
      <c r="L2417">
        <v>2</v>
      </c>
      <c r="M2417">
        <v>18720</v>
      </c>
      <c r="N2417">
        <v>57420</v>
      </c>
      <c r="O2417" t="s">
        <v>27</v>
      </c>
      <c r="P2417">
        <v>4</v>
      </c>
      <c r="Q2417" t="s">
        <v>41</v>
      </c>
      <c r="R2417">
        <v>6</v>
      </c>
    </row>
    <row r="2418" spans="1:18">
      <c r="A2418" s="9">
        <v>2417</v>
      </c>
      <c r="B2418">
        <v>90</v>
      </c>
      <c r="C2418">
        <v>3</v>
      </c>
      <c r="D2418" t="s">
        <v>33</v>
      </c>
      <c r="E2418">
        <v>14</v>
      </c>
      <c r="F2418">
        <v>67</v>
      </c>
      <c r="G2418" t="s">
        <v>63</v>
      </c>
      <c r="H2418" t="s">
        <v>31</v>
      </c>
      <c r="I2418" t="s">
        <v>64</v>
      </c>
      <c r="J2418">
        <v>2</v>
      </c>
      <c r="K2418">
        <v>3864</v>
      </c>
      <c r="L2418">
        <v>2</v>
      </c>
      <c r="M2418">
        <v>3080</v>
      </c>
      <c r="N2418">
        <v>6944</v>
      </c>
      <c r="O2418" t="s">
        <v>46</v>
      </c>
      <c r="P2418">
        <v>3</v>
      </c>
      <c r="Q2418" t="s">
        <v>35</v>
      </c>
      <c r="R2418">
        <v>2</v>
      </c>
    </row>
    <row r="2419" spans="1:18">
      <c r="A2419" s="9">
        <v>2418</v>
      </c>
      <c r="B2419">
        <v>22</v>
      </c>
      <c r="C2419">
        <v>2</v>
      </c>
      <c r="D2419" t="s">
        <v>29</v>
      </c>
      <c r="E2419">
        <v>7</v>
      </c>
      <c r="F2419">
        <v>2</v>
      </c>
      <c r="G2419" t="s">
        <v>85</v>
      </c>
      <c r="H2419" t="s">
        <v>31</v>
      </c>
      <c r="I2419" t="s">
        <v>40</v>
      </c>
      <c r="J2419">
        <v>2</v>
      </c>
      <c r="K2419">
        <v>6552</v>
      </c>
      <c r="L2419">
        <v>1</v>
      </c>
      <c r="M2419">
        <v>2700</v>
      </c>
      <c r="N2419">
        <v>9252</v>
      </c>
      <c r="O2419" t="s">
        <v>27</v>
      </c>
      <c r="P2419">
        <v>4</v>
      </c>
      <c r="Q2419" t="s">
        <v>41</v>
      </c>
      <c r="R2419">
        <v>6</v>
      </c>
    </row>
    <row r="2420" spans="1:18">
      <c r="A2420" s="9">
        <v>2419</v>
      </c>
      <c r="B2420">
        <v>101</v>
      </c>
      <c r="C2420">
        <v>1</v>
      </c>
      <c r="D2420" t="s">
        <v>37</v>
      </c>
      <c r="E2420">
        <v>3</v>
      </c>
      <c r="F2420">
        <v>8</v>
      </c>
      <c r="G2420" t="s">
        <v>106</v>
      </c>
      <c r="H2420" t="s">
        <v>31</v>
      </c>
      <c r="I2420" t="s">
        <v>40</v>
      </c>
      <c r="J2420">
        <v>3</v>
      </c>
      <c r="K2420">
        <v>7758</v>
      </c>
      <c r="L2420">
        <v>1</v>
      </c>
      <c r="M2420">
        <v>1200</v>
      </c>
      <c r="N2420">
        <v>8958</v>
      </c>
      <c r="O2420" t="s">
        <v>27</v>
      </c>
      <c r="P2420">
        <v>4</v>
      </c>
      <c r="Q2420" t="s">
        <v>41</v>
      </c>
      <c r="R2420">
        <v>6</v>
      </c>
    </row>
    <row r="2421" spans="1:18">
      <c r="A2421" s="9">
        <v>2420</v>
      </c>
      <c r="B2421">
        <v>102</v>
      </c>
      <c r="C2421">
        <v>4</v>
      </c>
      <c r="D2421" t="s">
        <v>23</v>
      </c>
      <c r="E2421">
        <v>30</v>
      </c>
      <c r="F2421">
        <v>27</v>
      </c>
      <c r="G2421" t="s">
        <v>94</v>
      </c>
      <c r="H2421" t="s">
        <v>44</v>
      </c>
      <c r="I2421" t="s">
        <v>40</v>
      </c>
      <c r="J2421">
        <v>1</v>
      </c>
      <c r="K2421">
        <v>2040</v>
      </c>
      <c r="L2421">
        <v>1</v>
      </c>
      <c r="M2421">
        <v>360</v>
      </c>
      <c r="N2421">
        <v>2400</v>
      </c>
      <c r="O2421" t="s">
        <v>27</v>
      </c>
      <c r="P2421">
        <v>1</v>
      </c>
      <c r="Q2421" t="s">
        <v>32</v>
      </c>
      <c r="R2421">
        <v>1</v>
      </c>
    </row>
    <row r="2422" spans="1:18">
      <c r="A2422" s="9">
        <v>2421</v>
      </c>
      <c r="B2422">
        <v>232</v>
      </c>
      <c r="C2422">
        <v>2</v>
      </c>
      <c r="D2422" t="s">
        <v>29</v>
      </c>
      <c r="E2422">
        <v>7</v>
      </c>
      <c r="F2422">
        <v>7</v>
      </c>
      <c r="G2422" t="s">
        <v>88</v>
      </c>
      <c r="H2422" t="s">
        <v>31</v>
      </c>
      <c r="I2422" t="s">
        <v>40</v>
      </c>
      <c r="J2422">
        <v>2</v>
      </c>
      <c r="K2422">
        <v>3192</v>
      </c>
      <c r="L2422">
        <v>1</v>
      </c>
      <c r="M2422">
        <v>240</v>
      </c>
      <c r="N2422">
        <v>3432</v>
      </c>
      <c r="O2422" t="s">
        <v>46</v>
      </c>
      <c r="P2422">
        <v>2</v>
      </c>
      <c r="Q2422" t="s">
        <v>28</v>
      </c>
      <c r="R2422">
        <v>4</v>
      </c>
    </row>
    <row r="2423" spans="1:18">
      <c r="A2423" s="9">
        <v>2422</v>
      </c>
      <c r="B2423">
        <v>60</v>
      </c>
      <c r="C2423">
        <v>4</v>
      </c>
      <c r="D2423" t="s">
        <v>23</v>
      </c>
      <c r="E2423">
        <v>30</v>
      </c>
      <c r="F2423">
        <v>57</v>
      </c>
      <c r="G2423" t="s">
        <v>30</v>
      </c>
      <c r="H2423" t="s">
        <v>31</v>
      </c>
      <c r="I2423" t="s">
        <v>26</v>
      </c>
      <c r="J2423">
        <v>3</v>
      </c>
      <c r="K2423">
        <v>97920</v>
      </c>
      <c r="L2423">
        <v>1</v>
      </c>
      <c r="M2423">
        <v>6900</v>
      </c>
      <c r="N2423">
        <v>104820</v>
      </c>
      <c r="O2423" t="s">
        <v>27</v>
      </c>
      <c r="P2423">
        <v>4</v>
      </c>
      <c r="Q2423" t="s">
        <v>41</v>
      </c>
      <c r="R2423">
        <v>6</v>
      </c>
    </row>
    <row r="2424" spans="1:18">
      <c r="A2424" s="9">
        <v>2423</v>
      </c>
      <c r="B2424">
        <v>77</v>
      </c>
      <c r="C2424">
        <v>3</v>
      </c>
      <c r="D2424" t="s">
        <v>33</v>
      </c>
      <c r="E2424">
        <v>14</v>
      </c>
      <c r="F2424">
        <v>53</v>
      </c>
      <c r="G2424" t="s">
        <v>55</v>
      </c>
      <c r="H2424" t="s">
        <v>44</v>
      </c>
      <c r="I2424" t="s">
        <v>26</v>
      </c>
      <c r="J2424">
        <v>3</v>
      </c>
      <c r="K2424">
        <v>10248</v>
      </c>
      <c r="L2424">
        <v>2</v>
      </c>
      <c r="M2424">
        <v>10176</v>
      </c>
      <c r="N2424">
        <v>20424</v>
      </c>
      <c r="O2424" t="s">
        <v>27</v>
      </c>
      <c r="P2424">
        <v>2</v>
      </c>
      <c r="Q2424" t="s">
        <v>28</v>
      </c>
      <c r="R2424">
        <v>4</v>
      </c>
    </row>
    <row r="2425" spans="1:18">
      <c r="A2425" s="9">
        <v>2424</v>
      </c>
      <c r="B2425">
        <v>109</v>
      </c>
      <c r="C2425">
        <v>3</v>
      </c>
      <c r="D2425" t="s">
        <v>33</v>
      </c>
      <c r="E2425">
        <v>14</v>
      </c>
      <c r="F2425">
        <v>9</v>
      </c>
      <c r="G2425" t="s">
        <v>43</v>
      </c>
      <c r="H2425" t="s">
        <v>44</v>
      </c>
      <c r="I2425" t="s">
        <v>40</v>
      </c>
      <c r="J2425">
        <v>1</v>
      </c>
      <c r="K2425">
        <v>924</v>
      </c>
      <c r="L2425">
        <v>1</v>
      </c>
      <c r="M2425">
        <v>130</v>
      </c>
      <c r="N2425">
        <v>1054</v>
      </c>
      <c r="O2425" t="s">
        <v>27</v>
      </c>
      <c r="P2425">
        <v>1</v>
      </c>
      <c r="Q2425" t="s">
        <v>32</v>
      </c>
      <c r="R2425">
        <v>1</v>
      </c>
    </row>
    <row r="2426" spans="1:18">
      <c r="A2426" s="9">
        <v>2425</v>
      </c>
      <c r="B2426">
        <v>225</v>
      </c>
      <c r="C2426">
        <v>1</v>
      </c>
      <c r="D2426" t="s">
        <v>37</v>
      </c>
      <c r="E2426">
        <v>3</v>
      </c>
      <c r="F2426">
        <v>42</v>
      </c>
      <c r="G2426" t="s">
        <v>98</v>
      </c>
      <c r="H2426" t="s">
        <v>25</v>
      </c>
      <c r="I2426" t="s">
        <v>26</v>
      </c>
      <c r="J2426">
        <v>2</v>
      </c>
      <c r="K2426">
        <v>492</v>
      </c>
      <c r="L2426">
        <v>1</v>
      </c>
      <c r="M2426">
        <v>2200</v>
      </c>
      <c r="N2426">
        <v>2692</v>
      </c>
      <c r="O2426" t="s">
        <v>27</v>
      </c>
      <c r="P2426">
        <v>3</v>
      </c>
      <c r="Q2426" t="s">
        <v>35</v>
      </c>
      <c r="R2426">
        <v>2</v>
      </c>
    </row>
    <row r="2427" spans="1:18">
      <c r="A2427" s="9">
        <v>2426</v>
      </c>
      <c r="B2427">
        <v>58</v>
      </c>
      <c r="C2427">
        <v>2</v>
      </c>
      <c r="D2427" t="s">
        <v>29</v>
      </c>
      <c r="E2427">
        <v>7</v>
      </c>
      <c r="F2427">
        <v>54</v>
      </c>
      <c r="G2427" t="s">
        <v>73</v>
      </c>
      <c r="H2427" t="s">
        <v>57</v>
      </c>
      <c r="I2427" t="s">
        <v>26</v>
      </c>
      <c r="J2427">
        <v>1</v>
      </c>
      <c r="K2427">
        <v>252</v>
      </c>
      <c r="L2427">
        <v>2</v>
      </c>
      <c r="M2427">
        <v>3560</v>
      </c>
      <c r="N2427">
        <v>3812</v>
      </c>
      <c r="O2427" t="s">
        <v>27</v>
      </c>
      <c r="P2427">
        <v>1</v>
      </c>
      <c r="Q2427" t="s">
        <v>32</v>
      </c>
      <c r="R2427">
        <v>1</v>
      </c>
    </row>
    <row r="2428" spans="1:18">
      <c r="A2428" s="9">
        <v>2427</v>
      </c>
      <c r="B2428">
        <v>258</v>
      </c>
      <c r="C2428">
        <v>4</v>
      </c>
      <c r="D2428" t="s">
        <v>23</v>
      </c>
      <c r="E2428">
        <v>30</v>
      </c>
      <c r="F2428">
        <v>60</v>
      </c>
      <c r="G2428" t="s">
        <v>104</v>
      </c>
      <c r="H2428" t="s">
        <v>44</v>
      </c>
      <c r="I2428" t="s">
        <v>105</v>
      </c>
      <c r="J2428">
        <v>1</v>
      </c>
      <c r="K2428">
        <v>9720</v>
      </c>
      <c r="L2428">
        <v>2</v>
      </c>
      <c r="M2428">
        <v>10080</v>
      </c>
      <c r="N2428">
        <v>19800</v>
      </c>
      <c r="O2428" t="s">
        <v>83</v>
      </c>
      <c r="P2428">
        <v>4</v>
      </c>
      <c r="Q2428" t="s">
        <v>41</v>
      </c>
      <c r="R2428">
        <v>6</v>
      </c>
    </row>
    <row r="2429" spans="1:18">
      <c r="A2429" s="9">
        <v>2428</v>
      </c>
      <c r="B2429">
        <v>117</v>
      </c>
      <c r="C2429">
        <v>4</v>
      </c>
      <c r="D2429" t="s">
        <v>23</v>
      </c>
      <c r="E2429">
        <v>30</v>
      </c>
      <c r="F2429">
        <v>17</v>
      </c>
      <c r="G2429" t="s">
        <v>60</v>
      </c>
      <c r="H2429" t="s">
        <v>31</v>
      </c>
      <c r="I2429" t="s">
        <v>40</v>
      </c>
      <c r="J2429">
        <v>2</v>
      </c>
      <c r="K2429">
        <v>3900</v>
      </c>
      <c r="L2429">
        <v>1</v>
      </c>
      <c r="M2429">
        <v>310</v>
      </c>
      <c r="N2429">
        <v>4210</v>
      </c>
      <c r="O2429" t="s">
        <v>46</v>
      </c>
      <c r="P2429">
        <v>1</v>
      </c>
      <c r="Q2429" t="s">
        <v>32</v>
      </c>
      <c r="R2429">
        <v>1</v>
      </c>
    </row>
    <row r="2430" spans="1:18">
      <c r="A2430" s="9">
        <v>2429</v>
      </c>
      <c r="B2430">
        <v>105</v>
      </c>
      <c r="C2430">
        <v>2</v>
      </c>
      <c r="D2430" t="s">
        <v>29</v>
      </c>
      <c r="E2430">
        <v>7</v>
      </c>
      <c r="F2430">
        <v>17</v>
      </c>
      <c r="G2430" t="s">
        <v>60</v>
      </c>
      <c r="H2430" t="s">
        <v>31</v>
      </c>
      <c r="I2430" t="s">
        <v>40</v>
      </c>
      <c r="J2430">
        <v>1</v>
      </c>
      <c r="K2430">
        <v>399</v>
      </c>
      <c r="L2430">
        <v>1</v>
      </c>
      <c r="M2430">
        <v>310</v>
      </c>
      <c r="N2430">
        <v>709</v>
      </c>
      <c r="O2430" t="s">
        <v>46</v>
      </c>
      <c r="P2430">
        <v>1</v>
      </c>
      <c r="Q2430" t="s">
        <v>32</v>
      </c>
      <c r="R2430">
        <v>1</v>
      </c>
    </row>
    <row r="2431" spans="1:18">
      <c r="A2431" s="9">
        <v>2430</v>
      </c>
      <c r="B2431">
        <v>131</v>
      </c>
      <c r="C2431">
        <v>2</v>
      </c>
      <c r="D2431" t="s">
        <v>29</v>
      </c>
      <c r="E2431">
        <v>7</v>
      </c>
      <c r="F2431">
        <v>13</v>
      </c>
      <c r="G2431" t="s">
        <v>99</v>
      </c>
      <c r="H2431" t="s">
        <v>31</v>
      </c>
      <c r="I2431" t="s">
        <v>40</v>
      </c>
      <c r="J2431">
        <v>3</v>
      </c>
      <c r="K2431">
        <v>4200</v>
      </c>
      <c r="L2431">
        <v>2</v>
      </c>
      <c r="M2431">
        <v>1920</v>
      </c>
      <c r="N2431">
        <v>6120</v>
      </c>
      <c r="O2431" t="s">
        <v>27</v>
      </c>
      <c r="P2431">
        <v>2</v>
      </c>
      <c r="Q2431" t="s">
        <v>28</v>
      </c>
      <c r="R2431">
        <v>4</v>
      </c>
    </row>
    <row r="2432" spans="1:18">
      <c r="A2432" s="9">
        <v>2431</v>
      </c>
      <c r="B2432">
        <v>134</v>
      </c>
      <c r="C2432">
        <v>4</v>
      </c>
      <c r="D2432" t="s">
        <v>23</v>
      </c>
      <c r="E2432">
        <v>30</v>
      </c>
      <c r="F2432">
        <v>22</v>
      </c>
      <c r="G2432" t="s">
        <v>91</v>
      </c>
      <c r="H2432" t="s">
        <v>44</v>
      </c>
      <c r="I2432" t="s">
        <v>40</v>
      </c>
      <c r="J2432">
        <v>2</v>
      </c>
      <c r="K2432">
        <v>4830</v>
      </c>
      <c r="L2432">
        <v>1</v>
      </c>
      <c r="M2432">
        <v>370</v>
      </c>
      <c r="N2432">
        <v>5200</v>
      </c>
      <c r="O2432" t="s">
        <v>27</v>
      </c>
      <c r="P2432">
        <v>1</v>
      </c>
      <c r="Q2432" t="s">
        <v>32</v>
      </c>
      <c r="R2432">
        <v>1</v>
      </c>
    </row>
    <row r="2433" spans="1:18">
      <c r="A2433" s="9">
        <v>2432</v>
      </c>
      <c r="B2433">
        <v>235</v>
      </c>
      <c r="C2433">
        <v>1</v>
      </c>
      <c r="D2433" t="s">
        <v>37</v>
      </c>
      <c r="E2433">
        <v>3</v>
      </c>
      <c r="F2433">
        <v>28</v>
      </c>
      <c r="G2433" t="s">
        <v>39</v>
      </c>
      <c r="H2433" t="s">
        <v>31</v>
      </c>
      <c r="I2433" t="s">
        <v>40</v>
      </c>
      <c r="J2433">
        <v>1</v>
      </c>
      <c r="K2433">
        <v>192</v>
      </c>
      <c r="L2433">
        <v>2</v>
      </c>
      <c r="M2433">
        <v>400</v>
      </c>
      <c r="N2433">
        <v>592</v>
      </c>
      <c r="O2433" t="s">
        <v>27</v>
      </c>
      <c r="P2433">
        <v>1</v>
      </c>
      <c r="Q2433" t="s">
        <v>32</v>
      </c>
      <c r="R2433">
        <v>1</v>
      </c>
    </row>
    <row r="2434" spans="1:18">
      <c r="A2434" s="9">
        <v>2433</v>
      </c>
      <c r="B2434">
        <v>205</v>
      </c>
      <c r="C2434">
        <v>3</v>
      </c>
      <c r="D2434" t="s">
        <v>33</v>
      </c>
      <c r="E2434">
        <v>14</v>
      </c>
      <c r="F2434">
        <v>42</v>
      </c>
      <c r="G2434" t="s">
        <v>98</v>
      </c>
      <c r="H2434" t="s">
        <v>25</v>
      </c>
      <c r="I2434" t="s">
        <v>26</v>
      </c>
      <c r="J2434">
        <v>2</v>
      </c>
      <c r="K2434">
        <v>1148</v>
      </c>
      <c r="L2434">
        <v>1</v>
      </c>
      <c r="M2434">
        <v>1100</v>
      </c>
      <c r="N2434">
        <v>2248</v>
      </c>
      <c r="O2434" t="s">
        <v>27</v>
      </c>
      <c r="P2434">
        <v>1</v>
      </c>
      <c r="Q2434" t="s">
        <v>32</v>
      </c>
      <c r="R2434">
        <v>1</v>
      </c>
    </row>
    <row r="2435" spans="1:18">
      <c r="A2435" s="9">
        <v>2434</v>
      </c>
      <c r="B2435">
        <v>96</v>
      </c>
      <c r="C2435">
        <v>1</v>
      </c>
      <c r="D2435" t="s">
        <v>37</v>
      </c>
      <c r="E2435">
        <v>3</v>
      </c>
      <c r="F2435">
        <v>14</v>
      </c>
      <c r="G2435" t="s">
        <v>108</v>
      </c>
      <c r="H2435" t="s">
        <v>31</v>
      </c>
      <c r="I2435" t="s">
        <v>40</v>
      </c>
      <c r="J2435">
        <v>3</v>
      </c>
      <c r="K2435">
        <v>7056</v>
      </c>
      <c r="L2435">
        <v>2</v>
      </c>
      <c r="M2435">
        <v>1800</v>
      </c>
      <c r="N2435">
        <v>8856</v>
      </c>
      <c r="O2435" t="s">
        <v>27</v>
      </c>
      <c r="P2435">
        <v>4</v>
      </c>
      <c r="Q2435" t="s">
        <v>41</v>
      </c>
      <c r="R2435">
        <v>6</v>
      </c>
    </row>
    <row r="2436" spans="1:18">
      <c r="A2436" s="9">
        <v>2435</v>
      </c>
      <c r="B2436">
        <v>296</v>
      </c>
      <c r="C2436">
        <v>1</v>
      </c>
      <c r="D2436" t="s">
        <v>37</v>
      </c>
      <c r="E2436">
        <v>3</v>
      </c>
      <c r="F2436">
        <v>43</v>
      </c>
      <c r="G2436" t="s">
        <v>47</v>
      </c>
      <c r="H2436" t="s">
        <v>31</v>
      </c>
      <c r="I2436" t="s">
        <v>26</v>
      </c>
      <c r="J2436">
        <v>1</v>
      </c>
      <c r="K2436">
        <v>954</v>
      </c>
      <c r="L2436">
        <v>2</v>
      </c>
      <c r="M2436">
        <v>10920</v>
      </c>
      <c r="N2436">
        <v>11874</v>
      </c>
      <c r="O2436" t="s">
        <v>27</v>
      </c>
      <c r="P2436">
        <v>4</v>
      </c>
      <c r="Q2436" t="s">
        <v>41</v>
      </c>
      <c r="R2436">
        <v>6</v>
      </c>
    </row>
    <row r="2437" spans="1:18">
      <c r="A2437" s="9">
        <v>2436</v>
      </c>
      <c r="B2437">
        <v>277</v>
      </c>
      <c r="C2437">
        <v>1</v>
      </c>
      <c r="D2437" t="s">
        <v>37</v>
      </c>
      <c r="E2437">
        <v>3</v>
      </c>
      <c r="F2437">
        <v>61</v>
      </c>
      <c r="G2437" t="s">
        <v>61</v>
      </c>
      <c r="H2437" t="s">
        <v>57</v>
      </c>
      <c r="I2437" t="s">
        <v>62</v>
      </c>
      <c r="J2437">
        <v>2</v>
      </c>
      <c r="K2437">
        <v>1296</v>
      </c>
      <c r="L2437">
        <v>1</v>
      </c>
      <c r="M2437">
        <v>8820</v>
      </c>
      <c r="N2437">
        <v>10116</v>
      </c>
      <c r="O2437" t="s">
        <v>46</v>
      </c>
      <c r="P2437">
        <v>4</v>
      </c>
      <c r="Q2437" t="s">
        <v>41</v>
      </c>
      <c r="R2437">
        <v>6</v>
      </c>
    </row>
    <row r="2438" spans="1:18">
      <c r="A2438" s="9">
        <v>2437</v>
      </c>
      <c r="B2438">
        <v>193</v>
      </c>
      <c r="C2438">
        <v>3</v>
      </c>
      <c r="D2438" t="s">
        <v>33</v>
      </c>
      <c r="E2438">
        <v>14</v>
      </c>
      <c r="F2438">
        <v>64</v>
      </c>
      <c r="G2438" t="s">
        <v>79</v>
      </c>
      <c r="H2438" t="s">
        <v>44</v>
      </c>
      <c r="I2438" t="s">
        <v>62</v>
      </c>
      <c r="J2438">
        <v>1</v>
      </c>
      <c r="K2438">
        <v>686</v>
      </c>
      <c r="L2438">
        <v>1</v>
      </c>
      <c r="M2438">
        <v>1340</v>
      </c>
      <c r="N2438">
        <v>2026</v>
      </c>
      <c r="O2438" t="s">
        <v>46</v>
      </c>
      <c r="P2438">
        <v>1</v>
      </c>
      <c r="Q2438" t="s">
        <v>32</v>
      </c>
      <c r="R2438">
        <v>1</v>
      </c>
    </row>
    <row r="2439" spans="1:18">
      <c r="A2439" s="9">
        <v>2438</v>
      </c>
      <c r="B2439">
        <v>17</v>
      </c>
      <c r="C2439">
        <v>1</v>
      </c>
      <c r="D2439" t="s">
        <v>37</v>
      </c>
      <c r="E2439">
        <v>3</v>
      </c>
      <c r="F2439">
        <v>35</v>
      </c>
      <c r="G2439" t="s">
        <v>48</v>
      </c>
      <c r="H2439" t="s">
        <v>25</v>
      </c>
      <c r="I2439" t="s">
        <v>26</v>
      </c>
      <c r="J2439">
        <v>1</v>
      </c>
      <c r="K2439">
        <v>141</v>
      </c>
      <c r="L2439">
        <v>1</v>
      </c>
      <c r="M2439">
        <v>1200</v>
      </c>
      <c r="N2439">
        <v>1341</v>
      </c>
      <c r="O2439" t="s">
        <v>27</v>
      </c>
      <c r="P2439">
        <v>1</v>
      </c>
      <c r="Q2439" t="s">
        <v>32</v>
      </c>
      <c r="R2439">
        <v>1</v>
      </c>
    </row>
    <row r="2440" spans="1:18">
      <c r="A2440" s="9">
        <v>2439</v>
      </c>
      <c r="B2440">
        <v>147</v>
      </c>
      <c r="C2440">
        <v>3</v>
      </c>
      <c r="D2440" t="s">
        <v>33</v>
      </c>
      <c r="E2440">
        <v>14</v>
      </c>
      <c r="F2440">
        <v>23</v>
      </c>
      <c r="G2440" t="s">
        <v>54</v>
      </c>
      <c r="H2440" t="s">
        <v>25</v>
      </c>
      <c r="I2440" t="s">
        <v>40</v>
      </c>
      <c r="J2440">
        <v>3</v>
      </c>
      <c r="K2440">
        <v>3528</v>
      </c>
      <c r="L2440">
        <v>2</v>
      </c>
      <c r="M2440">
        <v>1240</v>
      </c>
      <c r="N2440">
        <v>4768</v>
      </c>
      <c r="O2440" t="s">
        <v>27</v>
      </c>
      <c r="P2440">
        <v>3</v>
      </c>
      <c r="Q2440" t="s">
        <v>35</v>
      </c>
      <c r="R2440">
        <v>2</v>
      </c>
    </row>
    <row r="2441" spans="1:18">
      <c r="A2441" s="9">
        <v>2440</v>
      </c>
      <c r="B2441">
        <v>192</v>
      </c>
      <c r="C2441">
        <v>1</v>
      </c>
      <c r="D2441" t="s">
        <v>37</v>
      </c>
      <c r="E2441">
        <v>3</v>
      </c>
      <c r="F2441">
        <v>26</v>
      </c>
      <c r="G2441" t="s">
        <v>100</v>
      </c>
      <c r="H2441" t="s">
        <v>44</v>
      </c>
      <c r="I2441" t="s">
        <v>40</v>
      </c>
      <c r="J2441">
        <v>3</v>
      </c>
      <c r="K2441">
        <v>2304</v>
      </c>
      <c r="L2441">
        <v>1</v>
      </c>
      <c r="M2441">
        <v>880</v>
      </c>
      <c r="N2441">
        <v>3184</v>
      </c>
      <c r="O2441" t="s">
        <v>46</v>
      </c>
      <c r="P2441">
        <v>2</v>
      </c>
      <c r="Q2441" t="s">
        <v>28</v>
      </c>
      <c r="R2441">
        <v>4</v>
      </c>
    </row>
    <row r="2442" spans="1:18">
      <c r="A2442" s="9">
        <v>2441</v>
      </c>
      <c r="B2442">
        <v>167</v>
      </c>
      <c r="C2442">
        <v>1</v>
      </c>
      <c r="D2442" t="s">
        <v>37</v>
      </c>
      <c r="E2442">
        <v>3</v>
      </c>
      <c r="F2442">
        <v>21</v>
      </c>
      <c r="G2442" t="s">
        <v>72</v>
      </c>
      <c r="H2442" t="s">
        <v>31</v>
      </c>
      <c r="I2442" t="s">
        <v>40</v>
      </c>
      <c r="J2442">
        <v>2</v>
      </c>
      <c r="K2442">
        <v>408</v>
      </c>
      <c r="L2442">
        <v>1</v>
      </c>
      <c r="M2442">
        <v>310</v>
      </c>
      <c r="N2442">
        <v>718</v>
      </c>
      <c r="O2442" t="s">
        <v>46</v>
      </c>
      <c r="P2442">
        <v>1</v>
      </c>
      <c r="Q2442" t="s">
        <v>32</v>
      </c>
      <c r="R2442">
        <v>1</v>
      </c>
    </row>
    <row r="2443" spans="1:18">
      <c r="A2443" s="9">
        <v>2442</v>
      </c>
      <c r="B2443">
        <v>100</v>
      </c>
      <c r="C2443">
        <v>1</v>
      </c>
      <c r="D2443" t="s">
        <v>37</v>
      </c>
      <c r="E2443">
        <v>3</v>
      </c>
      <c r="F2443">
        <v>48</v>
      </c>
      <c r="G2443" t="s">
        <v>42</v>
      </c>
      <c r="H2443" t="s">
        <v>25</v>
      </c>
      <c r="I2443" t="s">
        <v>26</v>
      </c>
      <c r="J2443">
        <v>3</v>
      </c>
      <c r="K2443">
        <v>687</v>
      </c>
      <c r="L2443">
        <v>2</v>
      </c>
      <c r="M2443">
        <v>2440</v>
      </c>
      <c r="N2443">
        <v>3127</v>
      </c>
      <c r="O2443" t="s">
        <v>27</v>
      </c>
      <c r="P2443">
        <v>1</v>
      </c>
      <c r="Q2443" t="s">
        <v>32</v>
      </c>
      <c r="R2443">
        <v>1</v>
      </c>
    </row>
    <row r="2444" spans="1:18">
      <c r="A2444" s="9">
        <v>2443</v>
      </c>
      <c r="B2444">
        <v>233</v>
      </c>
      <c r="C2444">
        <v>4</v>
      </c>
      <c r="D2444" t="s">
        <v>23</v>
      </c>
      <c r="E2444">
        <v>30</v>
      </c>
      <c r="F2444">
        <v>43</v>
      </c>
      <c r="G2444" t="s">
        <v>47</v>
      </c>
      <c r="H2444" t="s">
        <v>31</v>
      </c>
      <c r="I2444" t="s">
        <v>26</v>
      </c>
      <c r="J2444">
        <v>2</v>
      </c>
      <c r="K2444">
        <v>21780</v>
      </c>
      <c r="L2444">
        <v>2</v>
      </c>
      <c r="M2444">
        <v>10920</v>
      </c>
      <c r="N2444">
        <v>32700</v>
      </c>
      <c r="O2444" t="s">
        <v>27</v>
      </c>
      <c r="P2444">
        <v>4</v>
      </c>
      <c r="Q2444" t="s">
        <v>41</v>
      </c>
      <c r="R2444">
        <v>6</v>
      </c>
    </row>
    <row r="2445" spans="1:18">
      <c r="A2445" s="9">
        <v>2444</v>
      </c>
      <c r="B2445">
        <v>117</v>
      </c>
      <c r="C2445">
        <v>1</v>
      </c>
      <c r="D2445" t="s">
        <v>37</v>
      </c>
      <c r="E2445">
        <v>3</v>
      </c>
      <c r="F2445">
        <v>48</v>
      </c>
      <c r="G2445" t="s">
        <v>42</v>
      </c>
      <c r="H2445" t="s">
        <v>25</v>
      </c>
      <c r="I2445" t="s">
        <v>26</v>
      </c>
      <c r="J2445">
        <v>2</v>
      </c>
      <c r="K2445">
        <v>1176</v>
      </c>
      <c r="L2445">
        <v>2</v>
      </c>
      <c r="M2445">
        <v>9760</v>
      </c>
      <c r="N2445">
        <v>10936</v>
      </c>
      <c r="O2445" t="s">
        <v>27</v>
      </c>
      <c r="P2445">
        <v>2</v>
      </c>
      <c r="Q2445" t="s">
        <v>28</v>
      </c>
      <c r="R2445">
        <v>4</v>
      </c>
    </row>
    <row r="2446" spans="1:18">
      <c r="A2446" s="9">
        <v>2445</v>
      </c>
      <c r="B2446">
        <v>33</v>
      </c>
      <c r="C2446">
        <v>3</v>
      </c>
      <c r="D2446" t="s">
        <v>33</v>
      </c>
      <c r="E2446">
        <v>14</v>
      </c>
      <c r="F2446">
        <v>62</v>
      </c>
      <c r="G2446" t="s">
        <v>101</v>
      </c>
      <c r="H2446" t="s">
        <v>31</v>
      </c>
      <c r="I2446" t="s">
        <v>62</v>
      </c>
      <c r="J2446">
        <v>1</v>
      </c>
      <c r="K2446">
        <v>2520</v>
      </c>
      <c r="L2446">
        <v>1</v>
      </c>
      <c r="M2446">
        <v>5440</v>
      </c>
      <c r="N2446">
        <v>7960</v>
      </c>
      <c r="O2446" t="s">
        <v>46</v>
      </c>
      <c r="P2446">
        <v>2</v>
      </c>
      <c r="Q2446" t="s">
        <v>28</v>
      </c>
      <c r="R2446">
        <v>4</v>
      </c>
    </row>
    <row r="2447" spans="1:18">
      <c r="A2447" s="9">
        <v>2446</v>
      </c>
      <c r="B2447">
        <v>11</v>
      </c>
      <c r="C2447">
        <v>4</v>
      </c>
      <c r="D2447" t="s">
        <v>23</v>
      </c>
      <c r="E2447">
        <v>30</v>
      </c>
      <c r="F2447">
        <v>46</v>
      </c>
      <c r="G2447" t="s">
        <v>109</v>
      </c>
      <c r="H2447" t="s">
        <v>57</v>
      </c>
      <c r="I2447" t="s">
        <v>26</v>
      </c>
      <c r="J2447">
        <v>1</v>
      </c>
      <c r="K2447">
        <v>1410</v>
      </c>
      <c r="L2447">
        <v>2</v>
      </c>
      <c r="M2447">
        <v>2320</v>
      </c>
      <c r="N2447">
        <v>3730</v>
      </c>
      <c r="O2447" t="s">
        <v>27</v>
      </c>
      <c r="P2447">
        <v>1</v>
      </c>
      <c r="Q2447" t="s">
        <v>32</v>
      </c>
      <c r="R2447">
        <v>1</v>
      </c>
    </row>
    <row r="2448" spans="1:18">
      <c r="A2448" s="9">
        <v>2447</v>
      </c>
      <c r="B2448">
        <v>216</v>
      </c>
      <c r="C2448">
        <v>4</v>
      </c>
      <c r="D2448" t="s">
        <v>23</v>
      </c>
      <c r="E2448">
        <v>30</v>
      </c>
      <c r="F2448">
        <v>42</v>
      </c>
      <c r="G2448" t="s">
        <v>98</v>
      </c>
      <c r="H2448" t="s">
        <v>25</v>
      </c>
      <c r="I2448" t="s">
        <v>26</v>
      </c>
      <c r="J2448">
        <v>2</v>
      </c>
      <c r="K2448">
        <v>9840</v>
      </c>
      <c r="L2448">
        <v>1</v>
      </c>
      <c r="M2448">
        <v>4400</v>
      </c>
      <c r="N2448">
        <v>14240</v>
      </c>
      <c r="O2448" t="s">
        <v>27</v>
      </c>
      <c r="P2448">
        <v>2</v>
      </c>
      <c r="Q2448" t="s">
        <v>28</v>
      </c>
      <c r="R2448">
        <v>4</v>
      </c>
    </row>
    <row r="2449" spans="1:18">
      <c r="A2449" s="9">
        <v>2448</v>
      </c>
      <c r="B2449">
        <v>42</v>
      </c>
      <c r="C2449">
        <v>2</v>
      </c>
      <c r="D2449" t="s">
        <v>29</v>
      </c>
      <c r="E2449">
        <v>7</v>
      </c>
      <c r="F2449">
        <v>27</v>
      </c>
      <c r="G2449" t="s">
        <v>94</v>
      </c>
      <c r="H2449" t="s">
        <v>44</v>
      </c>
      <c r="I2449" t="s">
        <v>40</v>
      </c>
      <c r="J2449">
        <v>3</v>
      </c>
      <c r="K2449">
        <v>6146</v>
      </c>
      <c r="L2449">
        <v>2</v>
      </c>
      <c r="M2449">
        <v>1440</v>
      </c>
      <c r="N2449">
        <v>7586</v>
      </c>
      <c r="O2449" t="s">
        <v>27</v>
      </c>
      <c r="P2449">
        <v>3</v>
      </c>
      <c r="Q2449" t="s">
        <v>35</v>
      </c>
      <c r="R2449">
        <v>2</v>
      </c>
    </row>
    <row r="2450" spans="1:18">
      <c r="A2450" s="9">
        <v>2449</v>
      </c>
      <c r="B2450">
        <v>64</v>
      </c>
      <c r="C2450">
        <v>1</v>
      </c>
      <c r="D2450" t="s">
        <v>37</v>
      </c>
      <c r="E2450">
        <v>3</v>
      </c>
      <c r="F2450">
        <v>56</v>
      </c>
      <c r="G2450" t="s">
        <v>90</v>
      </c>
      <c r="H2450" t="s">
        <v>25</v>
      </c>
      <c r="I2450" t="s">
        <v>26</v>
      </c>
      <c r="J2450">
        <v>2</v>
      </c>
      <c r="K2450">
        <v>858</v>
      </c>
      <c r="L2450">
        <v>2</v>
      </c>
      <c r="M2450">
        <v>4320</v>
      </c>
      <c r="N2450">
        <v>5178</v>
      </c>
      <c r="O2450" t="s">
        <v>27</v>
      </c>
      <c r="P2450">
        <v>3</v>
      </c>
      <c r="Q2450" t="s">
        <v>35</v>
      </c>
      <c r="R2450">
        <v>2</v>
      </c>
    </row>
    <row r="2451" spans="1:18">
      <c r="A2451" s="9">
        <v>2450</v>
      </c>
      <c r="B2451">
        <v>161</v>
      </c>
      <c r="C2451">
        <v>1</v>
      </c>
      <c r="D2451" t="s">
        <v>37</v>
      </c>
      <c r="E2451">
        <v>3</v>
      </c>
      <c r="F2451">
        <v>66</v>
      </c>
      <c r="G2451" t="s">
        <v>86</v>
      </c>
      <c r="H2451" t="s">
        <v>31</v>
      </c>
      <c r="I2451" t="s">
        <v>64</v>
      </c>
      <c r="J2451">
        <v>3</v>
      </c>
      <c r="K2451">
        <v>552</v>
      </c>
      <c r="L2451">
        <v>1</v>
      </c>
      <c r="M2451">
        <v>940</v>
      </c>
      <c r="N2451">
        <v>1492</v>
      </c>
      <c r="O2451" t="s">
        <v>46</v>
      </c>
      <c r="P2451">
        <v>1</v>
      </c>
      <c r="Q2451" t="s">
        <v>32</v>
      </c>
      <c r="R2451">
        <v>1</v>
      </c>
    </row>
    <row r="2452" spans="1:18">
      <c r="A2452" s="9">
        <v>2451</v>
      </c>
      <c r="B2452">
        <v>69</v>
      </c>
      <c r="C2452">
        <v>1</v>
      </c>
      <c r="D2452" t="s">
        <v>37</v>
      </c>
      <c r="E2452">
        <v>3</v>
      </c>
      <c r="F2452">
        <v>25</v>
      </c>
      <c r="G2452" t="s">
        <v>78</v>
      </c>
      <c r="H2452" t="s">
        <v>31</v>
      </c>
      <c r="I2452" t="s">
        <v>40</v>
      </c>
      <c r="J2452">
        <v>1</v>
      </c>
      <c r="K2452">
        <v>300</v>
      </c>
      <c r="L2452">
        <v>2</v>
      </c>
      <c r="M2452">
        <v>720</v>
      </c>
      <c r="N2452">
        <v>1020</v>
      </c>
      <c r="O2452" t="s">
        <v>46</v>
      </c>
      <c r="P2452">
        <v>1</v>
      </c>
      <c r="Q2452" t="s">
        <v>32</v>
      </c>
      <c r="R2452">
        <v>1</v>
      </c>
    </row>
    <row r="2453" spans="1:18">
      <c r="A2453" s="9">
        <v>2452</v>
      </c>
      <c r="B2453">
        <v>2</v>
      </c>
      <c r="C2453">
        <v>3</v>
      </c>
      <c r="D2453" t="s">
        <v>33</v>
      </c>
      <c r="E2453">
        <v>14</v>
      </c>
      <c r="F2453">
        <v>16</v>
      </c>
      <c r="G2453" t="s">
        <v>107</v>
      </c>
      <c r="H2453" t="s">
        <v>44</v>
      </c>
      <c r="I2453" t="s">
        <v>40</v>
      </c>
      <c r="J2453">
        <v>1</v>
      </c>
      <c r="K2453">
        <v>5880</v>
      </c>
      <c r="L2453">
        <v>2</v>
      </c>
      <c r="M2453">
        <v>2640</v>
      </c>
      <c r="N2453">
        <v>8520</v>
      </c>
      <c r="O2453" t="s">
        <v>27</v>
      </c>
      <c r="P2453">
        <v>4</v>
      </c>
      <c r="Q2453" t="s">
        <v>41</v>
      </c>
      <c r="R2453">
        <v>6</v>
      </c>
    </row>
    <row r="2454" spans="1:18">
      <c r="A2454" s="9">
        <v>2453</v>
      </c>
      <c r="B2454">
        <v>224</v>
      </c>
      <c r="C2454">
        <v>4</v>
      </c>
      <c r="D2454" t="s">
        <v>23</v>
      </c>
      <c r="E2454">
        <v>30</v>
      </c>
      <c r="F2454">
        <v>43</v>
      </c>
      <c r="G2454" t="s">
        <v>47</v>
      </c>
      <c r="H2454" t="s">
        <v>31</v>
      </c>
      <c r="I2454" t="s">
        <v>26</v>
      </c>
      <c r="J2454">
        <v>1</v>
      </c>
      <c r="K2454">
        <v>6360</v>
      </c>
      <c r="L2454">
        <v>1</v>
      </c>
      <c r="M2454">
        <v>3640</v>
      </c>
      <c r="N2454">
        <v>10000</v>
      </c>
      <c r="O2454" t="s">
        <v>27</v>
      </c>
      <c r="P2454">
        <v>2</v>
      </c>
      <c r="Q2454" t="s">
        <v>28</v>
      </c>
      <c r="R2454">
        <v>4</v>
      </c>
    </row>
    <row r="2455" spans="1:18">
      <c r="A2455" s="9">
        <v>2454</v>
      </c>
      <c r="B2455">
        <v>90</v>
      </c>
      <c r="C2455">
        <v>4</v>
      </c>
      <c r="D2455" t="s">
        <v>23</v>
      </c>
      <c r="E2455">
        <v>30</v>
      </c>
      <c r="F2455">
        <v>8</v>
      </c>
      <c r="G2455" t="s">
        <v>106</v>
      </c>
      <c r="H2455" t="s">
        <v>31</v>
      </c>
      <c r="I2455" t="s">
        <v>40</v>
      </c>
      <c r="J2455">
        <v>2</v>
      </c>
      <c r="K2455">
        <v>10440</v>
      </c>
      <c r="L2455">
        <v>2</v>
      </c>
      <c r="M2455">
        <v>800</v>
      </c>
      <c r="N2455">
        <v>11240</v>
      </c>
      <c r="O2455" t="s">
        <v>27</v>
      </c>
      <c r="P2455">
        <v>3</v>
      </c>
      <c r="Q2455" t="s">
        <v>35</v>
      </c>
      <c r="R2455">
        <v>2</v>
      </c>
    </row>
    <row r="2456" spans="1:18">
      <c r="A2456" s="9">
        <v>2455</v>
      </c>
      <c r="B2456">
        <v>168</v>
      </c>
      <c r="C2456">
        <v>2</v>
      </c>
      <c r="D2456" t="s">
        <v>29</v>
      </c>
      <c r="E2456">
        <v>7</v>
      </c>
      <c r="F2456">
        <v>22</v>
      </c>
      <c r="G2456" t="s">
        <v>91</v>
      </c>
      <c r="H2456" t="s">
        <v>44</v>
      </c>
      <c r="I2456" t="s">
        <v>40</v>
      </c>
      <c r="J2456">
        <v>2</v>
      </c>
      <c r="K2456">
        <v>1127</v>
      </c>
      <c r="L2456">
        <v>2</v>
      </c>
      <c r="M2456">
        <v>740</v>
      </c>
      <c r="N2456">
        <v>1867</v>
      </c>
      <c r="O2456" t="s">
        <v>27</v>
      </c>
      <c r="P2456">
        <v>1</v>
      </c>
      <c r="Q2456" t="s">
        <v>32</v>
      </c>
      <c r="R2456">
        <v>1</v>
      </c>
    </row>
    <row r="2457" spans="1:18">
      <c r="A2457" s="9">
        <v>2456</v>
      </c>
      <c r="B2457">
        <v>17</v>
      </c>
      <c r="C2457">
        <v>3</v>
      </c>
      <c r="D2457" t="s">
        <v>33</v>
      </c>
      <c r="E2457">
        <v>14</v>
      </c>
      <c r="F2457">
        <v>55</v>
      </c>
      <c r="G2457" t="s">
        <v>102</v>
      </c>
      <c r="H2457" t="s">
        <v>25</v>
      </c>
      <c r="I2457" t="s">
        <v>26</v>
      </c>
      <c r="J2457">
        <v>3</v>
      </c>
      <c r="K2457">
        <v>4564</v>
      </c>
      <c r="L2457">
        <v>2</v>
      </c>
      <c r="M2457">
        <v>1960</v>
      </c>
      <c r="N2457">
        <v>6524</v>
      </c>
      <c r="O2457" t="s">
        <v>27</v>
      </c>
      <c r="P2457">
        <v>1</v>
      </c>
      <c r="Q2457" t="s">
        <v>32</v>
      </c>
      <c r="R2457">
        <v>1</v>
      </c>
    </row>
    <row r="2458" spans="1:18">
      <c r="A2458" s="9">
        <v>2457</v>
      </c>
      <c r="B2458">
        <v>109</v>
      </c>
      <c r="C2458">
        <v>3</v>
      </c>
      <c r="D2458" t="s">
        <v>33</v>
      </c>
      <c r="E2458">
        <v>14</v>
      </c>
      <c r="F2458">
        <v>40</v>
      </c>
      <c r="G2458" t="s">
        <v>69</v>
      </c>
      <c r="H2458" t="s">
        <v>31</v>
      </c>
      <c r="I2458" t="s">
        <v>26</v>
      </c>
      <c r="J2458">
        <v>1</v>
      </c>
      <c r="K2458">
        <v>2072</v>
      </c>
      <c r="L2458">
        <v>1</v>
      </c>
      <c r="M2458">
        <v>2240</v>
      </c>
      <c r="N2458">
        <v>4312</v>
      </c>
      <c r="O2458" t="s">
        <v>27</v>
      </c>
      <c r="P2458">
        <v>3</v>
      </c>
      <c r="Q2458" t="s">
        <v>35</v>
      </c>
      <c r="R2458">
        <v>2</v>
      </c>
    </row>
    <row r="2459" spans="1:18">
      <c r="A2459" s="9">
        <v>2458</v>
      </c>
      <c r="B2459">
        <v>222</v>
      </c>
      <c r="C2459">
        <v>4</v>
      </c>
      <c r="D2459" t="s">
        <v>23</v>
      </c>
      <c r="E2459">
        <v>30</v>
      </c>
      <c r="F2459">
        <v>34</v>
      </c>
      <c r="G2459" t="s">
        <v>24</v>
      </c>
      <c r="H2459" t="s">
        <v>25</v>
      </c>
      <c r="I2459" t="s">
        <v>26</v>
      </c>
      <c r="J2459">
        <v>2</v>
      </c>
      <c r="K2459">
        <v>3210</v>
      </c>
      <c r="L2459">
        <v>2</v>
      </c>
      <c r="M2459">
        <v>3000</v>
      </c>
      <c r="N2459">
        <v>6210</v>
      </c>
      <c r="O2459" t="s">
        <v>27</v>
      </c>
      <c r="P2459">
        <v>1</v>
      </c>
      <c r="Q2459" t="s">
        <v>32</v>
      </c>
      <c r="R2459">
        <v>1</v>
      </c>
    </row>
    <row r="2460" spans="1:18">
      <c r="A2460" s="9">
        <v>2459</v>
      </c>
      <c r="B2460">
        <v>208</v>
      </c>
      <c r="C2460">
        <v>4</v>
      </c>
      <c r="D2460" t="s">
        <v>23</v>
      </c>
      <c r="E2460">
        <v>30</v>
      </c>
      <c r="F2460">
        <v>24</v>
      </c>
      <c r="G2460" t="s">
        <v>89</v>
      </c>
      <c r="H2460" t="s">
        <v>44</v>
      </c>
      <c r="I2460" t="s">
        <v>40</v>
      </c>
      <c r="J2460">
        <v>2</v>
      </c>
      <c r="K2460">
        <v>9720</v>
      </c>
      <c r="L2460">
        <v>2</v>
      </c>
      <c r="M2460">
        <v>880</v>
      </c>
      <c r="N2460">
        <v>10600</v>
      </c>
      <c r="O2460" t="s">
        <v>27</v>
      </c>
      <c r="P2460">
        <v>3</v>
      </c>
      <c r="Q2460" t="s">
        <v>35</v>
      </c>
      <c r="R2460">
        <v>2</v>
      </c>
    </row>
    <row r="2461" spans="1:18">
      <c r="A2461" s="9">
        <v>2460</v>
      </c>
      <c r="B2461">
        <v>246</v>
      </c>
      <c r="C2461">
        <v>2</v>
      </c>
      <c r="D2461" t="s">
        <v>29</v>
      </c>
      <c r="E2461">
        <v>7</v>
      </c>
      <c r="F2461">
        <v>52</v>
      </c>
      <c r="G2461" t="s">
        <v>87</v>
      </c>
      <c r="H2461" t="s">
        <v>44</v>
      </c>
      <c r="I2461" t="s">
        <v>26</v>
      </c>
      <c r="J2461">
        <v>1</v>
      </c>
      <c r="K2461">
        <v>952</v>
      </c>
      <c r="L2461">
        <v>2</v>
      </c>
      <c r="M2461">
        <v>9760</v>
      </c>
      <c r="N2461">
        <v>10712</v>
      </c>
      <c r="O2461" t="s">
        <v>27</v>
      </c>
      <c r="P2461">
        <v>2</v>
      </c>
      <c r="Q2461" t="s">
        <v>28</v>
      </c>
      <c r="R2461">
        <v>4</v>
      </c>
    </row>
    <row r="2462" spans="1:18">
      <c r="A2462" s="9">
        <v>2461</v>
      </c>
      <c r="B2462">
        <v>228</v>
      </c>
      <c r="C2462">
        <v>1</v>
      </c>
      <c r="D2462" t="s">
        <v>37</v>
      </c>
      <c r="E2462">
        <v>3</v>
      </c>
      <c r="F2462">
        <v>59</v>
      </c>
      <c r="G2462" t="s">
        <v>103</v>
      </c>
      <c r="H2462" t="s">
        <v>25</v>
      </c>
      <c r="I2462" t="s">
        <v>26</v>
      </c>
      <c r="J2462">
        <v>2</v>
      </c>
      <c r="K2462">
        <v>3114</v>
      </c>
      <c r="L2462">
        <v>2</v>
      </c>
      <c r="M2462">
        <v>8040</v>
      </c>
      <c r="N2462">
        <v>11154</v>
      </c>
      <c r="O2462" t="s">
        <v>27</v>
      </c>
      <c r="P2462">
        <v>4</v>
      </c>
      <c r="Q2462" t="s">
        <v>41</v>
      </c>
      <c r="R2462">
        <v>6</v>
      </c>
    </row>
    <row r="2463" spans="1:18">
      <c r="A2463" s="9">
        <v>2462</v>
      </c>
      <c r="B2463">
        <v>197</v>
      </c>
      <c r="C2463">
        <v>1</v>
      </c>
      <c r="D2463" t="s">
        <v>37</v>
      </c>
      <c r="E2463">
        <v>3</v>
      </c>
      <c r="F2463">
        <v>39</v>
      </c>
      <c r="G2463" t="s">
        <v>71</v>
      </c>
      <c r="H2463" t="s">
        <v>57</v>
      </c>
      <c r="I2463" t="s">
        <v>26</v>
      </c>
      <c r="J2463">
        <v>1</v>
      </c>
      <c r="K2463">
        <v>270</v>
      </c>
      <c r="L2463">
        <v>1</v>
      </c>
      <c r="M2463">
        <v>1958</v>
      </c>
      <c r="N2463">
        <v>2228</v>
      </c>
      <c r="O2463" t="s">
        <v>27</v>
      </c>
      <c r="P2463">
        <v>3</v>
      </c>
      <c r="Q2463" t="s">
        <v>35</v>
      </c>
      <c r="R2463">
        <v>2</v>
      </c>
    </row>
    <row r="2464" spans="1:18">
      <c r="A2464" s="9">
        <v>2463</v>
      </c>
      <c r="B2464">
        <v>277</v>
      </c>
      <c r="C2464">
        <v>1</v>
      </c>
      <c r="D2464" t="s">
        <v>37</v>
      </c>
      <c r="E2464">
        <v>3</v>
      </c>
      <c r="F2464">
        <v>61</v>
      </c>
      <c r="G2464" t="s">
        <v>61</v>
      </c>
      <c r="H2464" t="s">
        <v>57</v>
      </c>
      <c r="I2464" t="s">
        <v>62</v>
      </c>
      <c r="J2464">
        <v>3</v>
      </c>
      <c r="K2464">
        <v>354</v>
      </c>
      <c r="L2464">
        <v>1</v>
      </c>
      <c r="M2464">
        <v>1470</v>
      </c>
      <c r="N2464">
        <v>1824</v>
      </c>
      <c r="O2464" t="s">
        <v>46</v>
      </c>
      <c r="P2464">
        <v>1</v>
      </c>
      <c r="Q2464" t="s">
        <v>32</v>
      </c>
      <c r="R2464">
        <v>1</v>
      </c>
    </row>
    <row r="2465" spans="1:18">
      <c r="A2465" s="9">
        <v>2464</v>
      </c>
      <c r="B2465">
        <v>139</v>
      </c>
      <c r="C2465">
        <v>2</v>
      </c>
      <c r="D2465" t="s">
        <v>29</v>
      </c>
      <c r="E2465">
        <v>7</v>
      </c>
      <c r="F2465">
        <v>62</v>
      </c>
      <c r="G2465" t="s">
        <v>101</v>
      </c>
      <c r="H2465" t="s">
        <v>31</v>
      </c>
      <c r="I2465" t="s">
        <v>62</v>
      </c>
      <c r="J2465">
        <v>3</v>
      </c>
      <c r="K2465">
        <v>2205</v>
      </c>
      <c r="L2465">
        <v>1</v>
      </c>
      <c r="M2465">
        <v>1360</v>
      </c>
      <c r="N2465">
        <v>3565</v>
      </c>
      <c r="O2465" t="s">
        <v>46</v>
      </c>
      <c r="P2465">
        <v>1</v>
      </c>
      <c r="Q2465" t="s">
        <v>32</v>
      </c>
      <c r="R2465">
        <v>1</v>
      </c>
    </row>
    <row r="2466" spans="1:18">
      <c r="A2466" s="9">
        <v>2465</v>
      </c>
      <c r="B2466">
        <v>30</v>
      </c>
      <c r="C2466">
        <v>2</v>
      </c>
      <c r="D2466" t="s">
        <v>29</v>
      </c>
      <c r="E2466">
        <v>7</v>
      </c>
      <c r="F2466">
        <v>54</v>
      </c>
      <c r="G2466" t="s">
        <v>73</v>
      </c>
      <c r="H2466" t="s">
        <v>57</v>
      </c>
      <c r="I2466" t="s">
        <v>26</v>
      </c>
      <c r="J2466">
        <v>3</v>
      </c>
      <c r="K2466">
        <v>7602</v>
      </c>
      <c r="L2466">
        <v>2</v>
      </c>
      <c r="M2466">
        <v>21360</v>
      </c>
      <c r="N2466">
        <v>28962</v>
      </c>
      <c r="O2466" t="s">
        <v>27</v>
      </c>
      <c r="P2466">
        <v>4</v>
      </c>
      <c r="Q2466" t="s">
        <v>41</v>
      </c>
      <c r="R2466">
        <v>6</v>
      </c>
    </row>
    <row r="2467" spans="1:18">
      <c r="A2467" s="9">
        <v>2466</v>
      </c>
      <c r="B2467">
        <v>195</v>
      </c>
      <c r="C2467">
        <v>2</v>
      </c>
      <c r="D2467" t="s">
        <v>29</v>
      </c>
      <c r="E2467">
        <v>7</v>
      </c>
      <c r="F2467">
        <v>50</v>
      </c>
      <c r="G2467" t="s">
        <v>70</v>
      </c>
      <c r="H2467" t="s">
        <v>31</v>
      </c>
      <c r="I2467" t="s">
        <v>26</v>
      </c>
      <c r="J2467">
        <v>1</v>
      </c>
      <c r="K2467">
        <v>686</v>
      </c>
      <c r="L2467">
        <v>1</v>
      </c>
      <c r="M2467">
        <v>2450</v>
      </c>
      <c r="N2467">
        <v>3136</v>
      </c>
      <c r="O2467" t="s">
        <v>27</v>
      </c>
      <c r="P2467">
        <v>3</v>
      </c>
      <c r="Q2467" t="s">
        <v>35</v>
      </c>
      <c r="R2467">
        <v>2</v>
      </c>
    </row>
    <row r="2468" spans="1:18">
      <c r="A2468" s="9">
        <v>2467</v>
      </c>
      <c r="B2468">
        <v>260</v>
      </c>
      <c r="C2468">
        <v>4</v>
      </c>
      <c r="D2468" t="s">
        <v>23</v>
      </c>
      <c r="E2468">
        <v>30</v>
      </c>
      <c r="F2468">
        <v>3</v>
      </c>
      <c r="G2468" t="s">
        <v>97</v>
      </c>
      <c r="H2468" t="s">
        <v>25</v>
      </c>
      <c r="I2468" t="s">
        <v>40</v>
      </c>
      <c r="J2468">
        <v>1</v>
      </c>
      <c r="K2468">
        <v>6480</v>
      </c>
      <c r="L2468">
        <v>1</v>
      </c>
      <c r="M2468">
        <v>2200</v>
      </c>
      <c r="N2468">
        <v>8680</v>
      </c>
      <c r="O2468" t="s">
        <v>27</v>
      </c>
      <c r="P2468">
        <v>2</v>
      </c>
      <c r="Q2468" t="s">
        <v>28</v>
      </c>
      <c r="R2468">
        <v>4</v>
      </c>
    </row>
    <row r="2469" spans="1:18">
      <c r="A2469" s="9">
        <v>2468</v>
      </c>
      <c r="B2469">
        <v>203</v>
      </c>
      <c r="C2469">
        <v>2</v>
      </c>
      <c r="D2469" t="s">
        <v>29</v>
      </c>
      <c r="E2469">
        <v>7</v>
      </c>
      <c r="F2469">
        <v>13</v>
      </c>
      <c r="G2469" t="s">
        <v>99</v>
      </c>
      <c r="H2469" t="s">
        <v>31</v>
      </c>
      <c r="I2469" t="s">
        <v>40</v>
      </c>
      <c r="J2469">
        <v>2</v>
      </c>
      <c r="K2469">
        <v>1050</v>
      </c>
      <c r="L2469">
        <v>1</v>
      </c>
      <c r="M2469">
        <v>480</v>
      </c>
      <c r="N2469">
        <v>1530</v>
      </c>
      <c r="O2469" t="s">
        <v>27</v>
      </c>
      <c r="P2469">
        <v>3</v>
      </c>
      <c r="Q2469" t="s">
        <v>35</v>
      </c>
      <c r="R2469">
        <v>2</v>
      </c>
    </row>
    <row r="2470" spans="1:18">
      <c r="A2470" s="9">
        <v>2469</v>
      </c>
      <c r="B2470">
        <v>157</v>
      </c>
      <c r="C2470">
        <v>1</v>
      </c>
      <c r="D2470" t="s">
        <v>37</v>
      </c>
      <c r="E2470">
        <v>3</v>
      </c>
      <c r="F2470">
        <v>12</v>
      </c>
      <c r="G2470" t="s">
        <v>50</v>
      </c>
      <c r="H2470" t="s">
        <v>31</v>
      </c>
      <c r="I2470" t="s">
        <v>40</v>
      </c>
      <c r="J2470">
        <v>2</v>
      </c>
      <c r="K2470">
        <v>2898</v>
      </c>
      <c r="L2470">
        <v>2</v>
      </c>
      <c r="M2470">
        <v>2400</v>
      </c>
      <c r="N2470">
        <v>5298</v>
      </c>
      <c r="O2470" t="s">
        <v>27</v>
      </c>
      <c r="P2470">
        <v>4</v>
      </c>
      <c r="Q2470" t="s">
        <v>41</v>
      </c>
      <c r="R2470">
        <v>6</v>
      </c>
    </row>
    <row r="2471" spans="1:18">
      <c r="A2471" s="9">
        <v>2470</v>
      </c>
      <c r="B2471">
        <v>91</v>
      </c>
      <c r="C2471">
        <v>3</v>
      </c>
      <c r="D2471" t="s">
        <v>33</v>
      </c>
      <c r="E2471">
        <v>14</v>
      </c>
      <c r="F2471">
        <v>22</v>
      </c>
      <c r="G2471" t="s">
        <v>91</v>
      </c>
      <c r="H2471" t="s">
        <v>44</v>
      </c>
      <c r="I2471" t="s">
        <v>40</v>
      </c>
      <c r="J2471">
        <v>2</v>
      </c>
      <c r="K2471">
        <v>2254</v>
      </c>
      <c r="L2471">
        <v>2</v>
      </c>
      <c r="M2471">
        <v>740</v>
      </c>
      <c r="N2471">
        <v>2994</v>
      </c>
      <c r="O2471" t="s">
        <v>27</v>
      </c>
      <c r="P2471">
        <v>1</v>
      </c>
      <c r="Q2471" t="s">
        <v>32</v>
      </c>
      <c r="R2471">
        <v>1</v>
      </c>
    </row>
    <row r="2472" spans="1:18">
      <c r="A2472" s="9">
        <v>2471</v>
      </c>
      <c r="B2472">
        <v>149</v>
      </c>
      <c r="C2472">
        <v>1</v>
      </c>
      <c r="D2472" t="s">
        <v>37</v>
      </c>
      <c r="E2472">
        <v>3</v>
      </c>
      <c r="F2472">
        <v>41</v>
      </c>
      <c r="G2472" t="s">
        <v>49</v>
      </c>
      <c r="H2472" t="s">
        <v>25</v>
      </c>
      <c r="I2472" t="s">
        <v>26</v>
      </c>
      <c r="J2472">
        <v>2</v>
      </c>
      <c r="K2472">
        <v>387</v>
      </c>
      <c r="L2472">
        <v>2</v>
      </c>
      <c r="M2472">
        <v>3900</v>
      </c>
      <c r="N2472">
        <v>4287</v>
      </c>
      <c r="O2472" t="s">
        <v>27</v>
      </c>
      <c r="P2472">
        <v>1</v>
      </c>
      <c r="Q2472" t="s">
        <v>32</v>
      </c>
      <c r="R2472">
        <v>1</v>
      </c>
    </row>
    <row r="2473" spans="1:18">
      <c r="A2473" s="9">
        <v>2472</v>
      </c>
      <c r="B2473">
        <v>193</v>
      </c>
      <c r="C2473">
        <v>4</v>
      </c>
      <c r="D2473" t="s">
        <v>23</v>
      </c>
      <c r="E2473">
        <v>30</v>
      </c>
      <c r="F2473">
        <v>56</v>
      </c>
      <c r="G2473" t="s">
        <v>90</v>
      </c>
      <c r="H2473" t="s">
        <v>25</v>
      </c>
      <c r="I2473" t="s">
        <v>26</v>
      </c>
      <c r="J2473">
        <v>1</v>
      </c>
      <c r="K2473">
        <v>3780</v>
      </c>
      <c r="L2473">
        <v>1</v>
      </c>
      <c r="M2473">
        <v>2160</v>
      </c>
      <c r="N2473">
        <v>5940</v>
      </c>
      <c r="O2473" t="s">
        <v>27</v>
      </c>
      <c r="P2473">
        <v>3</v>
      </c>
      <c r="Q2473" t="s">
        <v>35</v>
      </c>
      <c r="R2473">
        <v>2</v>
      </c>
    </row>
    <row r="2474" spans="1:18">
      <c r="A2474" s="9">
        <v>2473</v>
      </c>
      <c r="B2474">
        <v>273</v>
      </c>
      <c r="C2474">
        <v>3</v>
      </c>
      <c r="D2474" t="s">
        <v>33</v>
      </c>
      <c r="E2474">
        <v>14</v>
      </c>
      <c r="F2474">
        <v>24</v>
      </c>
      <c r="G2474" t="s">
        <v>89</v>
      </c>
      <c r="H2474" t="s">
        <v>44</v>
      </c>
      <c r="I2474" t="s">
        <v>40</v>
      </c>
      <c r="J2474">
        <v>1</v>
      </c>
      <c r="K2474">
        <v>924</v>
      </c>
      <c r="L2474">
        <v>2</v>
      </c>
      <c r="M2474">
        <v>440</v>
      </c>
      <c r="N2474">
        <v>1364</v>
      </c>
      <c r="O2474" t="s">
        <v>27</v>
      </c>
      <c r="P2474">
        <v>1</v>
      </c>
      <c r="Q2474" t="s">
        <v>32</v>
      </c>
      <c r="R2474">
        <v>1</v>
      </c>
    </row>
    <row r="2475" spans="1:18">
      <c r="A2475" s="9">
        <v>2474</v>
      </c>
      <c r="B2475">
        <v>36</v>
      </c>
      <c r="C2475">
        <v>1</v>
      </c>
      <c r="D2475" t="s">
        <v>37</v>
      </c>
      <c r="E2475">
        <v>3</v>
      </c>
      <c r="F2475">
        <v>30</v>
      </c>
      <c r="G2475" t="s">
        <v>59</v>
      </c>
      <c r="H2475" t="s">
        <v>57</v>
      </c>
      <c r="I2475" t="s">
        <v>26</v>
      </c>
      <c r="J2475">
        <v>2</v>
      </c>
      <c r="K2475">
        <v>2358</v>
      </c>
      <c r="L2475">
        <v>2</v>
      </c>
      <c r="M2475">
        <v>16200</v>
      </c>
      <c r="N2475">
        <v>18558</v>
      </c>
      <c r="O2475" t="s">
        <v>27</v>
      </c>
      <c r="P2475">
        <v>4</v>
      </c>
      <c r="Q2475" t="s">
        <v>41</v>
      </c>
      <c r="R2475">
        <v>6</v>
      </c>
    </row>
    <row r="2476" spans="1:18">
      <c r="A2476" s="9">
        <v>2475</v>
      </c>
      <c r="B2476">
        <v>298</v>
      </c>
      <c r="C2476">
        <v>2</v>
      </c>
      <c r="D2476" t="s">
        <v>29</v>
      </c>
      <c r="E2476">
        <v>7</v>
      </c>
      <c r="F2476">
        <v>14</v>
      </c>
      <c r="G2476" t="s">
        <v>108</v>
      </c>
      <c r="H2476" t="s">
        <v>31</v>
      </c>
      <c r="I2476" t="s">
        <v>40</v>
      </c>
      <c r="J2476">
        <v>1</v>
      </c>
      <c r="K2476">
        <v>938</v>
      </c>
      <c r="L2476">
        <v>1</v>
      </c>
      <c r="M2476">
        <v>300</v>
      </c>
      <c r="N2476">
        <v>1238</v>
      </c>
      <c r="O2476" t="s">
        <v>27</v>
      </c>
      <c r="P2476">
        <v>3</v>
      </c>
      <c r="Q2476" t="s">
        <v>35</v>
      </c>
      <c r="R2476">
        <v>2</v>
      </c>
    </row>
    <row r="2477" spans="1:18">
      <c r="A2477" s="9">
        <v>2476</v>
      </c>
      <c r="B2477">
        <v>218</v>
      </c>
      <c r="C2477">
        <v>4</v>
      </c>
      <c r="D2477" t="s">
        <v>23</v>
      </c>
      <c r="E2477">
        <v>30</v>
      </c>
      <c r="F2477">
        <v>2</v>
      </c>
      <c r="G2477" t="s">
        <v>85</v>
      </c>
      <c r="H2477" t="s">
        <v>31</v>
      </c>
      <c r="I2477" t="s">
        <v>40</v>
      </c>
      <c r="J2477">
        <v>2</v>
      </c>
      <c r="K2477">
        <v>4680</v>
      </c>
      <c r="L2477">
        <v>1</v>
      </c>
      <c r="M2477">
        <v>450</v>
      </c>
      <c r="N2477">
        <v>5130</v>
      </c>
      <c r="O2477" t="s">
        <v>27</v>
      </c>
      <c r="P2477">
        <v>1</v>
      </c>
      <c r="Q2477" t="s">
        <v>32</v>
      </c>
      <c r="R2477">
        <v>1</v>
      </c>
    </row>
    <row r="2478" spans="1:18">
      <c r="A2478" s="9">
        <v>2477</v>
      </c>
      <c r="B2478">
        <v>94</v>
      </c>
      <c r="C2478">
        <v>4</v>
      </c>
      <c r="D2478" t="s">
        <v>23</v>
      </c>
      <c r="E2478">
        <v>30</v>
      </c>
      <c r="F2478">
        <v>44</v>
      </c>
      <c r="G2478" t="s">
        <v>111</v>
      </c>
      <c r="H2478" t="s">
        <v>25</v>
      </c>
      <c r="I2478" t="s">
        <v>26</v>
      </c>
      <c r="J2478">
        <v>2</v>
      </c>
      <c r="K2478">
        <v>24840</v>
      </c>
      <c r="L2478">
        <v>1</v>
      </c>
      <c r="M2478">
        <v>5718</v>
      </c>
      <c r="N2478">
        <v>30558</v>
      </c>
      <c r="O2478" t="s">
        <v>27</v>
      </c>
      <c r="P2478">
        <v>4</v>
      </c>
      <c r="Q2478" t="s">
        <v>41</v>
      </c>
      <c r="R2478">
        <v>6</v>
      </c>
    </row>
    <row r="2479" spans="1:18">
      <c r="A2479" s="9">
        <v>2478</v>
      </c>
      <c r="B2479">
        <v>126</v>
      </c>
      <c r="C2479">
        <v>4</v>
      </c>
      <c r="D2479" t="s">
        <v>23</v>
      </c>
      <c r="E2479">
        <v>30</v>
      </c>
      <c r="F2479">
        <v>16</v>
      </c>
      <c r="G2479" t="s">
        <v>107</v>
      </c>
      <c r="H2479" t="s">
        <v>44</v>
      </c>
      <c r="I2479" t="s">
        <v>40</v>
      </c>
      <c r="J2479">
        <v>2</v>
      </c>
      <c r="K2479">
        <v>5700</v>
      </c>
      <c r="L2479">
        <v>1</v>
      </c>
      <c r="M2479">
        <v>220</v>
      </c>
      <c r="N2479">
        <v>5920</v>
      </c>
      <c r="O2479" t="s">
        <v>27</v>
      </c>
      <c r="P2479">
        <v>1</v>
      </c>
      <c r="Q2479" t="s">
        <v>32</v>
      </c>
      <c r="R2479">
        <v>1</v>
      </c>
    </row>
    <row r="2480" spans="1:18">
      <c r="A2480" s="9">
        <v>2479</v>
      </c>
      <c r="B2480">
        <v>130</v>
      </c>
      <c r="C2480">
        <v>1</v>
      </c>
      <c r="D2480" t="s">
        <v>37</v>
      </c>
      <c r="E2480">
        <v>3</v>
      </c>
      <c r="F2480">
        <v>44</v>
      </c>
      <c r="G2480" t="s">
        <v>111</v>
      </c>
      <c r="H2480" t="s">
        <v>25</v>
      </c>
      <c r="I2480" t="s">
        <v>26</v>
      </c>
      <c r="J2480">
        <v>2</v>
      </c>
      <c r="K2480">
        <v>414</v>
      </c>
      <c r="L2480">
        <v>2</v>
      </c>
      <c r="M2480">
        <v>1906</v>
      </c>
      <c r="N2480">
        <v>2320</v>
      </c>
      <c r="O2480" t="s">
        <v>27</v>
      </c>
      <c r="P2480">
        <v>1</v>
      </c>
      <c r="Q2480" t="s">
        <v>32</v>
      </c>
      <c r="R2480">
        <v>1</v>
      </c>
    </row>
    <row r="2481" spans="1:18">
      <c r="A2481" s="9">
        <v>2480</v>
      </c>
      <c r="B2481">
        <v>216</v>
      </c>
      <c r="C2481">
        <v>3</v>
      </c>
      <c r="D2481" t="s">
        <v>33</v>
      </c>
      <c r="E2481">
        <v>14</v>
      </c>
      <c r="F2481">
        <v>52</v>
      </c>
      <c r="G2481" t="s">
        <v>87</v>
      </c>
      <c r="H2481" t="s">
        <v>44</v>
      </c>
      <c r="I2481" t="s">
        <v>26</v>
      </c>
      <c r="J2481">
        <v>1</v>
      </c>
      <c r="K2481">
        <v>476</v>
      </c>
      <c r="L2481">
        <v>2</v>
      </c>
      <c r="M2481">
        <v>2440</v>
      </c>
      <c r="N2481">
        <v>2916</v>
      </c>
      <c r="O2481" t="s">
        <v>27</v>
      </c>
      <c r="P2481">
        <v>1</v>
      </c>
      <c r="Q2481" t="s">
        <v>32</v>
      </c>
      <c r="R2481">
        <v>1</v>
      </c>
    </row>
    <row r="2482" spans="1:18">
      <c r="A2482" s="9">
        <v>2481</v>
      </c>
      <c r="B2482">
        <v>224</v>
      </c>
      <c r="C2482">
        <v>4</v>
      </c>
      <c r="D2482" t="s">
        <v>23</v>
      </c>
      <c r="E2482">
        <v>30</v>
      </c>
      <c r="F2482">
        <v>61</v>
      </c>
      <c r="G2482" t="s">
        <v>61</v>
      </c>
      <c r="H2482" t="s">
        <v>57</v>
      </c>
      <c r="I2482" t="s">
        <v>62</v>
      </c>
      <c r="J2482">
        <v>1</v>
      </c>
      <c r="K2482">
        <v>3060</v>
      </c>
      <c r="L2482">
        <v>1</v>
      </c>
      <c r="M2482">
        <v>2940</v>
      </c>
      <c r="N2482">
        <v>6000</v>
      </c>
      <c r="O2482" t="s">
        <v>46</v>
      </c>
      <c r="P2482">
        <v>3</v>
      </c>
      <c r="Q2482" t="s">
        <v>35</v>
      </c>
      <c r="R2482">
        <v>2</v>
      </c>
    </row>
    <row r="2483" spans="1:18">
      <c r="A2483" s="9">
        <v>2482</v>
      </c>
      <c r="B2483">
        <v>215</v>
      </c>
      <c r="C2483">
        <v>4</v>
      </c>
      <c r="D2483" t="s">
        <v>23</v>
      </c>
      <c r="E2483">
        <v>30</v>
      </c>
      <c r="F2483">
        <v>30</v>
      </c>
      <c r="G2483" t="s">
        <v>59</v>
      </c>
      <c r="H2483" t="s">
        <v>57</v>
      </c>
      <c r="I2483" t="s">
        <v>26</v>
      </c>
      <c r="J2483">
        <v>2</v>
      </c>
      <c r="K2483">
        <v>23580</v>
      </c>
      <c r="L2483">
        <v>1</v>
      </c>
      <c r="M2483">
        <v>8100</v>
      </c>
      <c r="N2483">
        <v>31680</v>
      </c>
      <c r="O2483" t="s">
        <v>27</v>
      </c>
      <c r="P2483">
        <v>4</v>
      </c>
      <c r="Q2483" t="s">
        <v>41</v>
      </c>
      <c r="R2483">
        <v>6</v>
      </c>
    </row>
    <row r="2484" spans="1:18">
      <c r="A2484" s="9">
        <v>2483</v>
      </c>
      <c r="B2484">
        <v>201</v>
      </c>
      <c r="C2484">
        <v>4</v>
      </c>
      <c r="D2484" t="s">
        <v>23</v>
      </c>
      <c r="E2484">
        <v>30</v>
      </c>
      <c r="F2484">
        <v>22</v>
      </c>
      <c r="G2484" t="s">
        <v>91</v>
      </c>
      <c r="H2484" t="s">
        <v>44</v>
      </c>
      <c r="I2484" t="s">
        <v>40</v>
      </c>
      <c r="J2484">
        <v>1</v>
      </c>
      <c r="K2484">
        <v>1980</v>
      </c>
      <c r="L2484">
        <v>2</v>
      </c>
      <c r="M2484">
        <v>740</v>
      </c>
      <c r="N2484">
        <v>2720</v>
      </c>
      <c r="O2484" t="s">
        <v>27</v>
      </c>
      <c r="P2484">
        <v>1</v>
      </c>
      <c r="Q2484" t="s">
        <v>32</v>
      </c>
      <c r="R2484">
        <v>1</v>
      </c>
    </row>
    <row r="2485" spans="1:18">
      <c r="A2485" s="9">
        <v>2484</v>
      </c>
      <c r="B2485">
        <v>239</v>
      </c>
      <c r="C2485">
        <v>1</v>
      </c>
      <c r="D2485" t="s">
        <v>37</v>
      </c>
      <c r="E2485">
        <v>3</v>
      </c>
      <c r="F2485">
        <v>61</v>
      </c>
      <c r="G2485" t="s">
        <v>61</v>
      </c>
      <c r="H2485" t="s">
        <v>57</v>
      </c>
      <c r="I2485" t="s">
        <v>62</v>
      </c>
      <c r="J2485">
        <v>1</v>
      </c>
      <c r="K2485">
        <v>153</v>
      </c>
      <c r="L2485">
        <v>2</v>
      </c>
      <c r="M2485">
        <v>2940</v>
      </c>
      <c r="N2485">
        <v>3093</v>
      </c>
      <c r="O2485" t="s">
        <v>46</v>
      </c>
      <c r="P2485">
        <v>1</v>
      </c>
      <c r="Q2485" t="s">
        <v>32</v>
      </c>
      <c r="R2485">
        <v>1</v>
      </c>
    </row>
    <row r="2486" spans="1:18">
      <c r="A2486" s="9">
        <v>2485</v>
      </c>
      <c r="B2486">
        <v>86</v>
      </c>
      <c r="C2486">
        <v>3</v>
      </c>
      <c r="D2486" t="s">
        <v>33</v>
      </c>
      <c r="E2486">
        <v>14</v>
      </c>
      <c r="F2486">
        <v>65</v>
      </c>
      <c r="G2486" t="s">
        <v>80</v>
      </c>
      <c r="H2486" t="s">
        <v>44</v>
      </c>
      <c r="I2486" t="s">
        <v>62</v>
      </c>
      <c r="J2486">
        <v>2</v>
      </c>
      <c r="K2486">
        <v>5992</v>
      </c>
      <c r="L2486">
        <v>1</v>
      </c>
      <c r="M2486">
        <v>6080</v>
      </c>
      <c r="N2486">
        <v>12072</v>
      </c>
      <c r="O2486" t="s">
        <v>46</v>
      </c>
      <c r="P2486">
        <v>2</v>
      </c>
      <c r="Q2486" t="s">
        <v>28</v>
      </c>
      <c r="R2486">
        <v>4</v>
      </c>
    </row>
    <row r="2487" spans="1:18">
      <c r="A2487" s="9">
        <v>2486</v>
      </c>
      <c r="B2487">
        <v>98</v>
      </c>
      <c r="C2487">
        <v>2</v>
      </c>
      <c r="D2487" t="s">
        <v>29</v>
      </c>
      <c r="E2487">
        <v>7</v>
      </c>
      <c r="F2487">
        <v>27</v>
      </c>
      <c r="G2487" t="s">
        <v>94</v>
      </c>
      <c r="H2487" t="s">
        <v>44</v>
      </c>
      <c r="I2487" t="s">
        <v>40</v>
      </c>
      <c r="J2487">
        <v>2</v>
      </c>
      <c r="K2487">
        <v>4816</v>
      </c>
      <c r="L2487">
        <v>2</v>
      </c>
      <c r="M2487">
        <v>2880</v>
      </c>
      <c r="N2487">
        <v>7696</v>
      </c>
      <c r="O2487" t="s">
        <v>27</v>
      </c>
      <c r="P2487">
        <v>2</v>
      </c>
      <c r="Q2487" t="s">
        <v>28</v>
      </c>
      <c r="R2487">
        <v>4</v>
      </c>
    </row>
    <row r="2488" spans="1:18">
      <c r="A2488" s="9">
        <v>2487</v>
      </c>
      <c r="B2488">
        <v>272</v>
      </c>
      <c r="C2488">
        <v>2</v>
      </c>
      <c r="D2488" t="s">
        <v>29</v>
      </c>
      <c r="E2488">
        <v>7</v>
      </c>
      <c r="F2488">
        <v>64</v>
      </c>
      <c r="G2488" t="s">
        <v>79</v>
      </c>
      <c r="H2488" t="s">
        <v>44</v>
      </c>
      <c r="I2488" t="s">
        <v>62</v>
      </c>
      <c r="J2488">
        <v>2</v>
      </c>
      <c r="K2488">
        <v>1890</v>
      </c>
      <c r="L2488">
        <v>1</v>
      </c>
      <c r="M2488">
        <v>2680</v>
      </c>
      <c r="N2488">
        <v>4570</v>
      </c>
      <c r="O2488" t="s">
        <v>46</v>
      </c>
      <c r="P2488">
        <v>3</v>
      </c>
      <c r="Q2488" t="s">
        <v>35</v>
      </c>
      <c r="R2488">
        <v>2</v>
      </c>
    </row>
    <row r="2489" spans="1:18">
      <c r="A2489" s="9">
        <v>2488</v>
      </c>
      <c r="B2489">
        <v>144</v>
      </c>
      <c r="C2489">
        <v>1</v>
      </c>
      <c r="D2489" t="s">
        <v>37</v>
      </c>
      <c r="E2489">
        <v>3</v>
      </c>
      <c r="F2489">
        <v>49</v>
      </c>
      <c r="G2489" t="s">
        <v>66</v>
      </c>
      <c r="H2489" t="s">
        <v>44</v>
      </c>
      <c r="I2489" t="s">
        <v>26</v>
      </c>
      <c r="J2489">
        <v>2</v>
      </c>
      <c r="K2489">
        <v>1764</v>
      </c>
      <c r="L2489">
        <v>1</v>
      </c>
      <c r="M2489">
        <v>7320</v>
      </c>
      <c r="N2489">
        <v>9084</v>
      </c>
      <c r="O2489" t="s">
        <v>27</v>
      </c>
      <c r="P2489">
        <v>4</v>
      </c>
      <c r="Q2489" t="s">
        <v>41</v>
      </c>
      <c r="R2489">
        <v>6</v>
      </c>
    </row>
    <row r="2490" spans="1:18">
      <c r="A2490" s="9">
        <v>2489</v>
      </c>
      <c r="B2490">
        <v>173</v>
      </c>
      <c r="C2490">
        <v>2</v>
      </c>
      <c r="D2490" t="s">
        <v>29</v>
      </c>
      <c r="E2490">
        <v>7</v>
      </c>
      <c r="F2490">
        <v>50</v>
      </c>
      <c r="G2490" t="s">
        <v>70</v>
      </c>
      <c r="H2490" t="s">
        <v>31</v>
      </c>
      <c r="I2490" t="s">
        <v>26</v>
      </c>
      <c r="J2490">
        <v>3</v>
      </c>
      <c r="K2490">
        <v>5194</v>
      </c>
      <c r="L2490">
        <v>1</v>
      </c>
      <c r="M2490">
        <v>2450</v>
      </c>
      <c r="N2490">
        <v>7644</v>
      </c>
      <c r="O2490" t="s">
        <v>27</v>
      </c>
      <c r="P2490">
        <v>3</v>
      </c>
      <c r="Q2490" t="s">
        <v>35</v>
      </c>
      <c r="R2490">
        <v>2</v>
      </c>
    </row>
    <row r="2491" spans="1:18">
      <c r="A2491" s="9">
        <v>2490</v>
      </c>
      <c r="B2491">
        <v>35</v>
      </c>
      <c r="C2491">
        <v>1</v>
      </c>
      <c r="D2491" t="s">
        <v>37</v>
      </c>
      <c r="E2491">
        <v>3</v>
      </c>
      <c r="F2491">
        <v>42</v>
      </c>
      <c r="G2491" t="s">
        <v>98</v>
      </c>
      <c r="H2491" t="s">
        <v>25</v>
      </c>
      <c r="I2491" t="s">
        <v>26</v>
      </c>
      <c r="J2491">
        <v>3</v>
      </c>
      <c r="K2491">
        <v>531</v>
      </c>
      <c r="L2491">
        <v>2</v>
      </c>
      <c r="M2491">
        <v>2200</v>
      </c>
      <c r="N2491">
        <v>2731</v>
      </c>
      <c r="O2491" t="s">
        <v>27</v>
      </c>
      <c r="P2491">
        <v>1</v>
      </c>
      <c r="Q2491" t="s">
        <v>32</v>
      </c>
      <c r="R2491">
        <v>1</v>
      </c>
    </row>
    <row r="2492" spans="1:18">
      <c r="A2492" s="9">
        <v>2491</v>
      </c>
      <c r="B2492">
        <v>241</v>
      </c>
      <c r="C2492">
        <v>4</v>
      </c>
      <c r="D2492" t="s">
        <v>23</v>
      </c>
      <c r="E2492">
        <v>30</v>
      </c>
      <c r="F2492">
        <v>42</v>
      </c>
      <c r="G2492" t="s">
        <v>98</v>
      </c>
      <c r="H2492" t="s">
        <v>25</v>
      </c>
      <c r="I2492" t="s">
        <v>26</v>
      </c>
      <c r="J2492">
        <v>2</v>
      </c>
      <c r="K2492">
        <v>14760</v>
      </c>
      <c r="L2492">
        <v>2</v>
      </c>
      <c r="M2492">
        <v>13200</v>
      </c>
      <c r="N2492">
        <v>27960</v>
      </c>
      <c r="O2492" t="s">
        <v>27</v>
      </c>
      <c r="P2492">
        <v>4</v>
      </c>
      <c r="Q2492" t="s">
        <v>41</v>
      </c>
      <c r="R2492">
        <v>6</v>
      </c>
    </row>
    <row r="2493" spans="1:18">
      <c r="A2493" s="9">
        <v>2492</v>
      </c>
      <c r="B2493">
        <v>90</v>
      </c>
      <c r="C2493">
        <v>2</v>
      </c>
      <c r="D2493" t="s">
        <v>29</v>
      </c>
      <c r="E2493">
        <v>7</v>
      </c>
      <c r="F2493">
        <v>10</v>
      </c>
      <c r="G2493" t="s">
        <v>92</v>
      </c>
      <c r="H2493" t="s">
        <v>31</v>
      </c>
      <c r="I2493" t="s">
        <v>40</v>
      </c>
      <c r="J2493">
        <v>3</v>
      </c>
      <c r="K2493">
        <v>23058</v>
      </c>
      <c r="L2493">
        <v>2</v>
      </c>
      <c r="M2493">
        <v>1560</v>
      </c>
      <c r="N2493">
        <v>24618</v>
      </c>
      <c r="O2493" t="s">
        <v>27</v>
      </c>
      <c r="P2493">
        <v>4</v>
      </c>
      <c r="Q2493" t="s">
        <v>41</v>
      </c>
      <c r="R2493">
        <v>6</v>
      </c>
    </row>
    <row r="2494" spans="1:18">
      <c r="A2494" s="9">
        <v>2493</v>
      </c>
      <c r="B2494">
        <v>78</v>
      </c>
      <c r="C2494">
        <v>4</v>
      </c>
      <c r="D2494" t="s">
        <v>23</v>
      </c>
      <c r="E2494">
        <v>30</v>
      </c>
      <c r="F2494">
        <v>20</v>
      </c>
      <c r="G2494" t="s">
        <v>45</v>
      </c>
      <c r="H2494" t="s">
        <v>31</v>
      </c>
      <c r="I2494" t="s">
        <v>40</v>
      </c>
      <c r="J2494">
        <v>1</v>
      </c>
      <c r="K2494">
        <v>2430</v>
      </c>
      <c r="L2494">
        <v>2</v>
      </c>
      <c r="M2494">
        <v>720</v>
      </c>
      <c r="N2494">
        <v>3150</v>
      </c>
      <c r="O2494" t="s">
        <v>46</v>
      </c>
      <c r="P2494">
        <v>1</v>
      </c>
      <c r="Q2494" t="s">
        <v>32</v>
      </c>
      <c r="R2494">
        <v>1</v>
      </c>
    </row>
    <row r="2495" spans="1:18">
      <c r="A2495" s="9">
        <v>2494</v>
      </c>
      <c r="B2495">
        <v>227</v>
      </c>
      <c r="C2495">
        <v>2</v>
      </c>
      <c r="D2495" t="s">
        <v>29</v>
      </c>
      <c r="E2495">
        <v>7</v>
      </c>
      <c r="F2495">
        <v>55</v>
      </c>
      <c r="G2495" t="s">
        <v>102</v>
      </c>
      <c r="H2495" t="s">
        <v>25</v>
      </c>
      <c r="I2495" t="s">
        <v>26</v>
      </c>
      <c r="J2495">
        <v>3</v>
      </c>
      <c r="K2495">
        <v>9128</v>
      </c>
      <c r="L2495">
        <v>2</v>
      </c>
      <c r="M2495">
        <v>7840</v>
      </c>
      <c r="N2495">
        <v>16968</v>
      </c>
      <c r="O2495" t="s">
        <v>27</v>
      </c>
      <c r="P2495">
        <v>2</v>
      </c>
      <c r="Q2495" t="s">
        <v>28</v>
      </c>
      <c r="R2495">
        <v>4</v>
      </c>
    </row>
    <row r="2496" spans="1:18">
      <c r="A2496" s="9">
        <v>2495</v>
      </c>
      <c r="B2496">
        <v>34</v>
      </c>
      <c r="C2496">
        <v>1</v>
      </c>
      <c r="D2496" t="s">
        <v>37</v>
      </c>
      <c r="E2496">
        <v>3</v>
      </c>
      <c r="F2496">
        <v>66</v>
      </c>
      <c r="G2496" t="s">
        <v>86</v>
      </c>
      <c r="H2496" t="s">
        <v>31</v>
      </c>
      <c r="I2496" t="s">
        <v>64</v>
      </c>
      <c r="J2496">
        <v>1</v>
      </c>
      <c r="K2496">
        <v>81</v>
      </c>
      <c r="L2496">
        <v>2</v>
      </c>
      <c r="M2496">
        <v>1880</v>
      </c>
      <c r="N2496">
        <v>1961</v>
      </c>
      <c r="O2496" t="s">
        <v>46</v>
      </c>
      <c r="P2496">
        <v>1</v>
      </c>
      <c r="Q2496" t="s">
        <v>32</v>
      </c>
      <c r="R2496">
        <v>1</v>
      </c>
    </row>
    <row r="2497" spans="1:18">
      <c r="A2497" s="9">
        <v>2496</v>
      </c>
      <c r="B2497">
        <v>281</v>
      </c>
      <c r="C2497">
        <v>2</v>
      </c>
      <c r="D2497" t="s">
        <v>29</v>
      </c>
      <c r="E2497">
        <v>7</v>
      </c>
      <c r="F2497">
        <v>39</v>
      </c>
      <c r="G2497" t="s">
        <v>71</v>
      </c>
      <c r="H2497" t="s">
        <v>57</v>
      </c>
      <c r="I2497" t="s">
        <v>26</v>
      </c>
      <c r="J2497">
        <v>2</v>
      </c>
      <c r="K2497">
        <v>4914</v>
      </c>
      <c r="L2497">
        <v>2</v>
      </c>
      <c r="M2497">
        <v>11748</v>
      </c>
      <c r="N2497">
        <v>16662</v>
      </c>
      <c r="O2497" t="s">
        <v>27</v>
      </c>
      <c r="P2497">
        <v>4</v>
      </c>
      <c r="Q2497" t="s">
        <v>41</v>
      </c>
      <c r="R2497">
        <v>6</v>
      </c>
    </row>
    <row r="2498" spans="1:18">
      <c r="A2498" s="9">
        <v>2497</v>
      </c>
      <c r="B2498">
        <v>289</v>
      </c>
      <c r="C2498">
        <v>2</v>
      </c>
      <c r="D2498" t="s">
        <v>29</v>
      </c>
      <c r="E2498">
        <v>7</v>
      </c>
      <c r="F2498">
        <v>5</v>
      </c>
      <c r="G2498" t="s">
        <v>95</v>
      </c>
      <c r="H2498" t="s">
        <v>25</v>
      </c>
      <c r="I2498" t="s">
        <v>40</v>
      </c>
      <c r="J2498">
        <v>1</v>
      </c>
      <c r="K2498">
        <v>448</v>
      </c>
      <c r="L2498">
        <v>2</v>
      </c>
      <c r="M2498">
        <v>600</v>
      </c>
      <c r="N2498">
        <v>1048</v>
      </c>
      <c r="O2498" t="s">
        <v>27</v>
      </c>
      <c r="P2498">
        <v>1</v>
      </c>
      <c r="Q2498" t="s">
        <v>32</v>
      </c>
      <c r="R2498">
        <v>1</v>
      </c>
    </row>
    <row r="2499" spans="1:18">
      <c r="A2499" s="9">
        <v>2498</v>
      </c>
      <c r="B2499">
        <v>251</v>
      </c>
      <c r="C2499">
        <v>4</v>
      </c>
      <c r="D2499" t="s">
        <v>23</v>
      </c>
      <c r="E2499">
        <v>30</v>
      </c>
      <c r="F2499">
        <v>7</v>
      </c>
      <c r="G2499" t="s">
        <v>88</v>
      </c>
      <c r="H2499" t="s">
        <v>31</v>
      </c>
      <c r="I2499" t="s">
        <v>40</v>
      </c>
      <c r="J2499">
        <v>1</v>
      </c>
      <c r="K2499">
        <v>3300</v>
      </c>
      <c r="L2499">
        <v>2</v>
      </c>
      <c r="M2499">
        <v>240</v>
      </c>
      <c r="N2499">
        <v>3540</v>
      </c>
      <c r="O2499" t="s">
        <v>46</v>
      </c>
      <c r="P2499">
        <v>3</v>
      </c>
      <c r="Q2499" t="s">
        <v>35</v>
      </c>
      <c r="R2499">
        <v>2</v>
      </c>
    </row>
    <row r="2500" spans="1:18">
      <c r="A2500" s="9">
        <v>2499</v>
      </c>
      <c r="B2500">
        <v>68</v>
      </c>
      <c r="C2500">
        <v>3</v>
      </c>
      <c r="D2500" t="s">
        <v>33</v>
      </c>
      <c r="E2500">
        <v>14</v>
      </c>
      <c r="F2500">
        <v>51</v>
      </c>
      <c r="G2500" t="s">
        <v>51</v>
      </c>
      <c r="H2500" t="s">
        <v>25</v>
      </c>
      <c r="I2500" t="s">
        <v>26</v>
      </c>
      <c r="J2500">
        <v>1</v>
      </c>
      <c r="K2500">
        <v>1204</v>
      </c>
      <c r="L2500">
        <v>2</v>
      </c>
      <c r="M2500">
        <v>4280</v>
      </c>
      <c r="N2500">
        <v>5484</v>
      </c>
      <c r="O2500" t="s">
        <v>27</v>
      </c>
      <c r="P2500">
        <v>3</v>
      </c>
      <c r="Q2500" t="s">
        <v>35</v>
      </c>
      <c r="R2500">
        <v>2</v>
      </c>
    </row>
    <row r="2501" spans="1:18">
      <c r="A2501" s="9">
        <v>2500</v>
      </c>
      <c r="B2501">
        <v>14</v>
      </c>
      <c r="C2501">
        <v>2</v>
      </c>
      <c r="D2501" t="s">
        <v>29</v>
      </c>
      <c r="E2501">
        <v>7</v>
      </c>
      <c r="F2501">
        <v>9</v>
      </c>
      <c r="G2501" t="s">
        <v>43</v>
      </c>
      <c r="H2501" t="s">
        <v>44</v>
      </c>
      <c r="I2501" t="s">
        <v>40</v>
      </c>
      <c r="J2501">
        <v>3</v>
      </c>
      <c r="K2501">
        <v>14364</v>
      </c>
      <c r="L2501">
        <v>2</v>
      </c>
      <c r="M2501">
        <v>1560</v>
      </c>
      <c r="N2501">
        <v>15924</v>
      </c>
      <c r="O2501" t="s">
        <v>27</v>
      </c>
      <c r="P2501">
        <v>4</v>
      </c>
      <c r="Q2501" t="s">
        <v>41</v>
      </c>
      <c r="R2501">
        <v>6</v>
      </c>
    </row>
    <row r="2502" spans="1:18">
      <c r="A2502" s="9">
        <v>2501</v>
      </c>
      <c r="B2502">
        <v>221</v>
      </c>
      <c r="C2502">
        <v>2</v>
      </c>
      <c r="D2502" t="s">
        <v>29</v>
      </c>
      <c r="E2502">
        <v>7</v>
      </c>
      <c r="F2502">
        <v>14</v>
      </c>
      <c r="G2502" t="s">
        <v>108</v>
      </c>
      <c r="H2502" t="s">
        <v>31</v>
      </c>
      <c r="I2502" t="s">
        <v>40</v>
      </c>
      <c r="J2502">
        <v>2</v>
      </c>
      <c r="K2502">
        <v>1127</v>
      </c>
      <c r="L2502">
        <v>2</v>
      </c>
      <c r="M2502">
        <v>300</v>
      </c>
      <c r="N2502">
        <v>1427</v>
      </c>
      <c r="O2502" t="s">
        <v>27</v>
      </c>
      <c r="P2502">
        <v>1</v>
      </c>
      <c r="Q2502" t="s">
        <v>32</v>
      </c>
      <c r="R2502">
        <v>1</v>
      </c>
    </row>
    <row r="2503" spans="1:18">
      <c r="A2503" s="9">
        <v>2502</v>
      </c>
      <c r="B2503">
        <v>205</v>
      </c>
      <c r="C2503">
        <v>1</v>
      </c>
      <c r="D2503" t="s">
        <v>37</v>
      </c>
      <c r="E2503">
        <v>3</v>
      </c>
      <c r="F2503">
        <v>42</v>
      </c>
      <c r="G2503" t="s">
        <v>98</v>
      </c>
      <c r="H2503" t="s">
        <v>25</v>
      </c>
      <c r="I2503" t="s">
        <v>26</v>
      </c>
      <c r="J2503">
        <v>2</v>
      </c>
      <c r="K2503">
        <v>246</v>
      </c>
      <c r="L2503">
        <v>1</v>
      </c>
      <c r="M2503">
        <v>1100</v>
      </c>
      <c r="N2503">
        <v>1346</v>
      </c>
      <c r="O2503" t="s">
        <v>27</v>
      </c>
      <c r="P2503">
        <v>1</v>
      </c>
      <c r="Q2503" t="s">
        <v>32</v>
      </c>
      <c r="R2503">
        <v>1</v>
      </c>
    </row>
    <row r="2504" spans="1:18">
      <c r="A2504" s="9">
        <v>2503</v>
      </c>
      <c r="B2504">
        <v>32</v>
      </c>
      <c r="C2504">
        <v>2</v>
      </c>
      <c r="D2504" t="s">
        <v>29</v>
      </c>
      <c r="E2504">
        <v>7</v>
      </c>
      <c r="F2504">
        <v>11</v>
      </c>
      <c r="G2504" t="s">
        <v>52</v>
      </c>
      <c r="H2504" t="s">
        <v>31</v>
      </c>
      <c r="I2504" t="s">
        <v>40</v>
      </c>
      <c r="J2504">
        <v>3</v>
      </c>
      <c r="K2504">
        <v>10080</v>
      </c>
      <c r="L2504">
        <v>2</v>
      </c>
      <c r="M2504">
        <v>560</v>
      </c>
      <c r="N2504">
        <v>10640</v>
      </c>
      <c r="O2504" t="s">
        <v>27</v>
      </c>
      <c r="P2504">
        <v>3</v>
      </c>
      <c r="Q2504" t="s">
        <v>35</v>
      </c>
      <c r="R2504">
        <v>2</v>
      </c>
    </row>
    <row r="2505" spans="1:18">
      <c r="A2505" s="9">
        <v>2504</v>
      </c>
      <c r="B2505">
        <v>14</v>
      </c>
      <c r="C2505">
        <v>2</v>
      </c>
      <c r="D2505" t="s">
        <v>29</v>
      </c>
      <c r="E2505">
        <v>7</v>
      </c>
      <c r="F2505">
        <v>7</v>
      </c>
      <c r="G2505" t="s">
        <v>88</v>
      </c>
      <c r="H2505" t="s">
        <v>31</v>
      </c>
      <c r="I2505" t="s">
        <v>40</v>
      </c>
      <c r="J2505">
        <v>1</v>
      </c>
      <c r="K2505">
        <v>385</v>
      </c>
      <c r="L2505">
        <v>2</v>
      </c>
      <c r="M2505">
        <v>120</v>
      </c>
      <c r="N2505">
        <v>505</v>
      </c>
      <c r="O2505" t="s">
        <v>46</v>
      </c>
      <c r="P2505">
        <v>1</v>
      </c>
      <c r="Q2505" t="s">
        <v>32</v>
      </c>
      <c r="R2505">
        <v>1</v>
      </c>
    </row>
    <row r="2506" spans="1:18">
      <c r="A2506" s="9">
        <v>2505</v>
      </c>
      <c r="B2506">
        <v>57</v>
      </c>
      <c r="C2506">
        <v>1</v>
      </c>
      <c r="D2506" t="s">
        <v>37</v>
      </c>
      <c r="E2506">
        <v>3</v>
      </c>
      <c r="F2506">
        <v>61</v>
      </c>
      <c r="G2506" t="s">
        <v>61</v>
      </c>
      <c r="H2506" t="s">
        <v>57</v>
      </c>
      <c r="I2506" t="s">
        <v>62</v>
      </c>
      <c r="J2506">
        <v>1</v>
      </c>
      <c r="K2506">
        <v>612</v>
      </c>
      <c r="L2506">
        <v>1</v>
      </c>
      <c r="M2506">
        <v>5880</v>
      </c>
      <c r="N2506">
        <v>6492</v>
      </c>
      <c r="O2506" t="s">
        <v>46</v>
      </c>
      <c r="P2506">
        <v>2</v>
      </c>
      <c r="Q2506" t="s">
        <v>28</v>
      </c>
      <c r="R2506">
        <v>4</v>
      </c>
    </row>
    <row r="2507" spans="1:18">
      <c r="A2507" s="9">
        <v>2506</v>
      </c>
      <c r="B2507">
        <v>242</v>
      </c>
      <c r="C2507">
        <v>4</v>
      </c>
      <c r="D2507" t="s">
        <v>23</v>
      </c>
      <c r="E2507">
        <v>30</v>
      </c>
      <c r="F2507">
        <v>52</v>
      </c>
      <c r="G2507" t="s">
        <v>87</v>
      </c>
      <c r="H2507" t="s">
        <v>44</v>
      </c>
      <c r="I2507" t="s">
        <v>26</v>
      </c>
      <c r="J2507">
        <v>3</v>
      </c>
      <c r="K2507">
        <v>25800</v>
      </c>
      <c r="L2507">
        <v>2</v>
      </c>
      <c r="M2507">
        <v>9760</v>
      </c>
      <c r="N2507">
        <v>35560</v>
      </c>
      <c r="O2507" t="s">
        <v>27</v>
      </c>
      <c r="P2507">
        <v>2</v>
      </c>
      <c r="Q2507" t="s">
        <v>28</v>
      </c>
      <c r="R2507">
        <v>4</v>
      </c>
    </row>
    <row r="2508" spans="1:18">
      <c r="A2508" s="9">
        <v>2507</v>
      </c>
      <c r="B2508">
        <v>133</v>
      </c>
      <c r="C2508">
        <v>2</v>
      </c>
      <c r="D2508" t="s">
        <v>29</v>
      </c>
      <c r="E2508">
        <v>7</v>
      </c>
      <c r="F2508">
        <v>36</v>
      </c>
      <c r="G2508" t="s">
        <v>67</v>
      </c>
      <c r="H2508" t="s">
        <v>25</v>
      </c>
      <c r="I2508" t="s">
        <v>26</v>
      </c>
      <c r="J2508">
        <v>2</v>
      </c>
      <c r="K2508">
        <v>1274</v>
      </c>
      <c r="L2508">
        <v>2</v>
      </c>
      <c r="M2508">
        <v>2360</v>
      </c>
      <c r="N2508">
        <v>3634</v>
      </c>
      <c r="O2508" t="s">
        <v>27</v>
      </c>
      <c r="P2508">
        <v>1</v>
      </c>
      <c r="Q2508" t="s">
        <v>32</v>
      </c>
      <c r="R2508">
        <v>1</v>
      </c>
    </row>
    <row r="2509" spans="1:18">
      <c r="A2509" s="9">
        <v>2508</v>
      </c>
      <c r="B2509">
        <v>162</v>
      </c>
      <c r="C2509">
        <v>2</v>
      </c>
      <c r="D2509" t="s">
        <v>29</v>
      </c>
      <c r="E2509">
        <v>7</v>
      </c>
      <c r="F2509">
        <v>21</v>
      </c>
      <c r="G2509" t="s">
        <v>72</v>
      </c>
      <c r="H2509" t="s">
        <v>31</v>
      </c>
      <c r="I2509" t="s">
        <v>40</v>
      </c>
      <c r="J2509">
        <v>1</v>
      </c>
      <c r="K2509">
        <v>2310</v>
      </c>
      <c r="L2509">
        <v>1</v>
      </c>
      <c r="M2509">
        <v>1860</v>
      </c>
      <c r="N2509">
        <v>4170</v>
      </c>
      <c r="O2509" t="s">
        <v>46</v>
      </c>
      <c r="P2509">
        <v>4</v>
      </c>
      <c r="Q2509" t="s">
        <v>41</v>
      </c>
      <c r="R2509">
        <v>6</v>
      </c>
    </row>
    <row r="2510" spans="1:18">
      <c r="A2510" s="9">
        <v>2509</v>
      </c>
      <c r="B2510">
        <v>209</v>
      </c>
      <c r="C2510">
        <v>4</v>
      </c>
      <c r="D2510" t="s">
        <v>23</v>
      </c>
      <c r="E2510">
        <v>30</v>
      </c>
      <c r="F2510">
        <v>8</v>
      </c>
      <c r="G2510" t="s">
        <v>106</v>
      </c>
      <c r="H2510" t="s">
        <v>31</v>
      </c>
      <c r="I2510" t="s">
        <v>40</v>
      </c>
      <c r="J2510">
        <v>1</v>
      </c>
      <c r="K2510">
        <v>8520</v>
      </c>
      <c r="L2510">
        <v>2</v>
      </c>
      <c r="M2510">
        <v>1600</v>
      </c>
      <c r="N2510">
        <v>10120</v>
      </c>
      <c r="O2510" t="s">
        <v>27</v>
      </c>
      <c r="P2510">
        <v>2</v>
      </c>
      <c r="Q2510" t="s">
        <v>28</v>
      </c>
      <c r="R2510">
        <v>4</v>
      </c>
    </row>
    <row r="2511" spans="1:18">
      <c r="A2511" s="9">
        <v>2510</v>
      </c>
      <c r="B2511">
        <v>72</v>
      </c>
      <c r="C2511">
        <v>4</v>
      </c>
      <c r="D2511" t="s">
        <v>23</v>
      </c>
      <c r="E2511">
        <v>30</v>
      </c>
      <c r="F2511">
        <v>1</v>
      </c>
      <c r="G2511" t="s">
        <v>53</v>
      </c>
      <c r="H2511" t="s">
        <v>31</v>
      </c>
      <c r="I2511" t="s">
        <v>40</v>
      </c>
      <c r="J2511">
        <v>1</v>
      </c>
      <c r="K2511">
        <v>1770</v>
      </c>
      <c r="L2511">
        <v>2</v>
      </c>
      <c r="M2511">
        <v>800</v>
      </c>
      <c r="N2511">
        <v>2570</v>
      </c>
      <c r="O2511" t="s">
        <v>27</v>
      </c>
      <c r="P2511">
        <v>1</v>
      </c>
      <c r="Q2511" t="s">
        <v>32</v>
      </c>
      <c r="R2511">
        <v>1</v>
      </c>
    </row>
    <row r="2512" spans="1:18">
      <c r="A2512" s="9">
        <v>2511</v>
      </c>
      <c r="B2512">
        <v>25</v>
      </c>
      <c r="C2512">
        <v>3</v>
      </c>
      <c r="D2512" t="s">
        <v>33</v>
      </c>
      <c r="E2512">
        <v>14</v>
      </c>
      <c r="F2512">
        <v>64</v>
      </c>
      <c r="G2512" t="s">
        <v>79</v>
      </c>
      <c r="H2512" t="s">
        <v>44</v>
      </c>
      <c r="I2512" t="s">
        <v>62</v>
      </c>
      <c r="J2512">
        <v>1</v>
      </c>
      <c r="K2512">
        <v>1372</v>
      </c>
      <c r="L2512">
        <v>1</v>
      </c>
      <c r="M2512">
        <v>2680</v>
      </c>
      <c r="N2512">
        <v>4052</v>
      </c>
      <c r="O2512" t="s">
        <v>46</v>
      </c>
      <c r="P2512">
        <v>3</v>
      </c>
      <c r="Q2512" t="s">
        <v>35</v>
      </c>
      <c r="R2512">
        <v>2</v>
      </c>
    </row>
    <row r="2513" spans="1:18">
      <c r="A2513" s="9">
        <v>2512</v>
      </c>
      <c r="B2513">
        <v>58</v>
      </c>
      <c r="C2513">
        <v>3</v>
      </c>
      <c r="D2513" t="s">
        <v>33</v>
      </c>
      <c r="E2513">
        <v>14</v>
      </c>
      <c r="F2513">
        <v>36</v>
      </c>
      <c r="G2513" t="s">
        <v>67</v>
      </c>
      <c r="H2513" t="s">
        <v>25</v>
      </c>
      <c r="I2513" t="s">
        <v>26</v>
      </c>
      <c r="J2513">
        <v>2</v>
      </c>
      <c r="K2513">
        <v>15288</v>
      </c>
      <c r="L2513">
        <v>1</v>
      </c>
      <c r="M2513">
        <v>7080</v>
      </c>
      <c r="N2513">
        <v>22368</v>
      </c>
      <c r="O2513" t="s">
        <v>27</v>
      </c>
      <c r="P2513">
        <v>4</v>
      </c>
      <c r="Q2513" t="s">
        <v>41</v>
      </c>
      <c r="R2513">
        <v>6</v>
      </c>
    </row>
    <row r="2514" spans="1:18">
      <c r="A2514" s="9">
        <v>2513</v>
      </c>
      <c r="B2514">
        <v>110</v>
      </c>
      <c r="C2514">
        <v>2</v>
      </c>
      <c r="D2514" t="s">
        <v>29</v>
      </c>
      <c r="E2514">
        <v>7</v>
      </c>
      <c r="F2514">
        <v>1</v>
      </c>
      <c r="G2514" t="s">
        <v>53</v>
      </c>
      <c r="H2514" t="s">
        <v>31</v>
      </c>
      <c r="I2514" t="s">
        <v>40</v>
      </c>
      <c r="J2514">
        <v>1</v>
      </c>
      <c r="K2514">
        <v>1652</v>
      </c>
      <c r="L2514">
        <v>2</v>
      </c>
      <c r="M2514">
        <v>3200</v>
      </c>
      <c r="N2514">
        <v>4852</v>
      </c>
      <c r="O2514" t="s">
        <v>27</v>
      </c>
      <c r="P2514">
        <v>2</v>
      </c>
      <c r="Q2514" t="s">
        <v>28</v>
      </c>
      <c r="R2514">
        <v>4</v>
      </c>
    </row>
    <row r="2515" spans="1:18">
      <c r="A2515" s="9">
        <v>2514</v>
      </c>
      <c r="B2515">
        <v>79</v>
      </c>
      <c r="C2515">
        <v>2</v>
      </c>
      <c r="D2515" t="s">
        <v>29</v>
      </c>
      <c r="E2515">
        <v>7</v>
      </c>
      <c r="F2515">
        <v>37</v>
      </c>
      <c r="G2515" t="s">
        <v>75</v>
      </c>
      <c r="H2515" t="s">
        <v>25</v>
      </c>
      <c r="I2515" t="s">
        <v>26</v>
      </c>
      <c r="J2515">
        <v>2</v>
      </c>
      <c r="K2515">
        <v>1582</v>
      </c>
      <c r="L2515">
        <v>2</v>
      </c>
      <c r="M2515">
        <v>3800</v>
      </c>
      <c r="N2515">
        <v>5382</v>
      </c>
      <c r="O2515" t="s">
        <v>27</v>
      </c>
      <c r="P2515">
        <v>3</v>
      </c>
      <c r="Q2515" t="s">
        <v>35</v>
      </c>
      <c r="R2515">
        <v>2</v>
      </c>
    </row>
    <row r="2516" spans="1:18">
      <c r="A2516" s="9">
        <v>2515</v>
      </c>
      <c r="B2516">
        <v>8</v>
      </c>
      <c r="C2516">
        <v>1</v>
      </c>
      <c r="D2516" t="s">
        <v>37</v>
      </c>
      <c r="E2516">
        <v>3</v>
      </c>
      <c r="F2516">
        <v>65</v>
      </c>
      <c r="G2516" t="s">
        <v>80</v>
      </c>
      <c r="H2516" t="s">
        <v>44</v>
      </c>
      <c r="I2516" t="s">
        <v>62</v>
      </c>
      <c r="J2516">
        <v>1</v>
      </c>
      <c r="K2516">
        <v>600</v>
      </c>
      <c r="L2516">
        <v>1</v>
      </c>
      <c r="M2516">
        <v>6080</v>
      </c>
      <c r="N2516">
        <v>6680</v>
      </c>
      <c r="O2516" t="s">
        <v>46</v>
      </c>
      <c r="P2516">
        <v>2</v>
      </c>
      <c r="Q2516" t="s">
        <v>28</v>
      </c>
      <c r="R2516">
        <v>4</v>
      </c>
    </row>
    <row r="2517" spans="1:18">
      <c r="A2517" s="9">
        <v>2516</v>
      </c>
      <c r="B2517">
        <v>67</v>
      </c>
      <c r="C2517">
        <v>1</v>
      </c>
      <c r="D2517" t="s">
        <v>37</v>
      </c>
      <c r="E2517">
        <v>3</v>
      </c>
      <c r="F2517">
        <v>35</v>
      </c>
      <c r="G2517" t="s">
        <v>48</v>
      </c>
      <c r="H2517" t="s">
        <v>25</v>
      </c>
      <c r="I2517" t="s">
        <v>26</v>
      </c>
      <c r="J2517">
        <v>1</v>
      </c>
      <c r="K2517">
        <v>282</v>
      </c>
      <c r="L2517">
        <v>2</v>
      </c>
      <c r="M2517">
        <v>4800</v>
      </c>
      <c r="N2517">
        <v>5082</v>
      </c>
      <c r="O2517" t="s">
        <v>27</v>
      </c>
      <c r="P2517">
        <v>3</v>
      </c>
      <c r="Q2517" t="s">
        <v>35</v>
      </c>
      <c r="R2517">
        <v>2</v>
      </c>
    </row>
    <row r="2518" spans="1:18">
      <c r="A2518" s="9">
        <v>2517</v>
      </c>
      <c r="B2518">
        <v>209</v>
      </c>
      <c r="C2518">
        <v>3</v>
      </c>
      <c r="D2518" t="s">
        <v>33</v>
      </c>
      <c r="E2518">
        <v>14</v>
      </c>
      <c r="F2518">
        <v>67</v>
      </c>
      <c r="G2518" t="s">
        <v>63</v>
      </c>
      <c r="H2518" t="s">
        <v>31</v>
      </c>
      <c r="I2518" t="s">
        <v>64</v>
      </c>
      <c r="J2518">
        <v>3</v>
      </c>
      <c r="K2518">
        <v>9632</v>
      </c>
      <c r="L2518">
        <v>1</v>
      </c>
      <c r="M2518">
        <v>1540</v>
      </c>
      <c r="N2518">
        <v>11172</v>
      </c>
      <c r="O2518" t="s">
        <v>46</v>
      </c>
      <c r="P2518">
        <v>3</v>
      </c>
      <c r="Q2518" t="s">
        <v>35</v>
      </c>
      <c r="R2518">
        <v>2</v>
      </c>
    </row>
    <row r="2519" spans="1:18">
      <c r="A2519" s="9">
        <v>2518</v>
      </c>
      <c r="B2519">
        <v>66</v>
      </c>
      <c r="C2519">
        <v>1</v>
      </c>
      <c r="D2519" t="s">
        <v>37</v>
      </c>
      <c r="E2519">
        <v>3</v>
      </c>
      <c r="F2519">
        <v>19</v>
      </c>
      <c r="G2519" t="s">
        <v>58</v>
      </c>
      <c r="H2519" t="s">
        <v>31</v>
      </c>
      <c r="I2519" t="s">
        <v>40</v>
      </c>
      <c r="J2519">
        <v>1</v>
      </c>
      <c r="K2519">
        <v>261</v>
      </c>
      <c r="L2519">
        <v>1</v>
      </c>
      <c r="M2519">
        <v>250</v>
      </c>
      <c r="N2519">
        <v>511</v>
      </c>
      <c r="O2519" t="s">
        <v>27</v>
      </c>
      <c r="P2519">
        <v>1</v>
      </c>
      <c r="Q2519" t="s">
        <v>32</v>
      </c>
      <c r="R2519">
        <v>1</v>
      </c>
    </row>
    <row r="2520" spans="1:18">
      <c r="A2520" s="9">
        <v>2519</v>
      </c>
      <c r="B2520">
        <v>159</v>
      </c>
      <c r="C2520">
        <v>1</v>
      </c>
      <c r="D2520" t="s">
        <v>37</v>
      </c>
      <c r="E2520">
        <v>3</v>
      </c>
      <c r="F2520">
        <v>17</v>
      </c>
      <c r="G2520" t="s">
        <v>60</v>
      </c>
      <c r="H2520" t="s">
        <v>31</v>
      </c>
      <c r="I2520" t="s">
        <v>40</v>
      </c>
      <c r="J2520">
        <v>3</v>
      </c>
      <c r="K2520">
        <v>4914</v>
      </c>
      <c r="L2520">
        <v>2</v>
      </c>
      <c r="M2520">
        <v>3720</v>
      </c>
      <c r="N2520">
        <v>8634</v>
      </c>
      <c r="O2520" t="s">
        <v>46</v>
      </c>
      <c r="P2520">
        <v>4</v>
      </c>
      <c r="Q2520" t="s">
        <v>41</v>
      </c>
      <c r="R2520">
        <v>6</v>
      </c>
    </row>
    <row r="2521" spans="1:18">
      <c r="A2521" s="9">
        <v>2520</v>
      </c>
      <c r="B2521">
        <v>248</v>
      </c>
      <c r="C2521">
        <v>2</v>
      </c>
      <c r="D2521" t="s">
        <v>29</v>
      </c>
      <c r="E2521">
        <v>7</v>
      </c>
      <c r="F2521">
        <v>39</v>
      </c>
      <c r="G2521" t="s">
        <v>71</v>
      </c>
      <c r="H2521" t="s">
        <v>57</v>
      </c>
      <c r="I2521" t="s">
        <v>26</v>
      </c>
      <c r="J2521">
        <v>2</v>
      </c>
      <c r="K2521">
        <v>3276</v>
      </c>
      <c r="L2521">
        <v>1</v>
      </c>
      <c r="M2521">
        <v>3916</v>
      </c>
      <c r="N2521">
        <v>7192</v>
      </c>
      <c r="O2521" t="s">
        <v>27</v>
      </c>
      <c r="P2521">
        <v>2</v>
      </c>
      <c r="Q2521" t="s">
        <v>28</v>
      </c>
      <c r="R2521">
        <v>4</v>
      </c>
    </row>
    <row r="2522" spans="1:18">
      <c r="A2522" s="9">
        <v>2521</v>
      </c>
      <c r="B2522">
        <v>27</v>
      </c>
      <c r="C2522">
        <v>2</v>
      </c>
      <c r="D2522" t="s">
        <v>29</v>
      </c>
      <c r="E2522">
        <v>7</v>
      </c>
      <c r="F2522">
        <v>26</v>
      </c>
      <c r="G2522" t="s">
        <v>100</v>
      </c>
      <c r="H2522" t="s">
        <v>44</v>
      </c>
      <c r="I2522" t="s">
        <v>40</v>
      </c>
      <c r="J2522">
        <v>1</v>
      </c>
      <c r="K2522">
        <v>1848</v>
      </c>
      <c r="L2522">
        <v>2</v>
      </c>
      <c r="M2522">
        <v>2640</v>
      </c>
      <c r="N2522">
        <v>4488</v>
      </c>
      <c r="O2522" t="s">
        <v>46</v>
      </c>
      <c r="P2522">
        <v>4</v>
      </c>
      <c r="Q2522" t="s">
        <v>41</v>
      </c>
      <c r="R2522">
        <v>6</v>
      </c>
    </row>
    <row r="2523" spans="1:18">
      <c r="A2523" s="9">
        <v>2522</v>
      </c>
      <c r="B2523">
        <v>142</v>
      </c>
      <c r="C2523">
        <v>2</v>
      </c>
      <c r="D2523" t="s">
        <v>29</v>
      </c>
      <c r="E2523">
        <v>7</v>
      </c>
      <c r="F2523">
        <v>25</v>
      </c>
      <c r="G2523" t="s">
        <v>78</v>
      </c>
      <c r="H2523" t="s">
        <v>31</v>
      </c>
      <c r="I2523" t="s">
        <v>40</v>
      </c>
      <c r="J2523">
        <v>1</v>
      </c>
      <c r="K2523">
        <v>2800</v>
      </c>
      <c r="L2523">
        <v>1</v>
      </c>
      <c r="M2523">
        <v>1440</v>
      </c>
      <c r="N2523">
        <v>4240</v>
      </c>
      <c r="O2523" t="s">
        <v>46</v>
      </c>
      <c r="P2523">
        <v>2</v>
      </c>
      <c r="Q2523" t="s">
        <v>28</v>
      </c>
      <c r="R2523">
        <v>4</v>
      </c>
    </row>
    <row r="2524" spans="1:18">
      <c r="A2524" s="9">
        <v>2523</v>
      </c>
      <c r="B2524">
        <v>46</v>
      </c>
      <c r="C2524">
        <v>2</v>
      </c>
      <c r="D2524" t="s">
        <v>29</v>
      </c>
      <c r="E2524">
        <v>7</v>
      </c>
      <c r="F2524">
        <v>25</v>
      </c>
      <c r="G2524" t="s">
        <v>78</v>
      </c>
      <c r="H2524" t="s">
        <v>31</v>
      </c>
      <c r="I2524" t="s">
        <v>40</v>
      </c>
      <c r="J2524">
        <v>3</v>
      </c>
      <c r="K2524">
        <v>27440</v>
      </c>
      <c r="L2524">
        <v>2</v>
      </c>
      <c r="M2524">
        <v>2880</v>
      </c>
      <c r="N2524">
        <v>30320</v>
      </c>
      <c r="O2524" t="s">
        <v>46</v>
      </c>
      <c r="P2524">
        <v>2</v>
      </c>
      <c r="Q2524" t="s">
        <v>28</v>
      </c>
      <c r="R2524">
        <v>4</v>
      </c>
    </row>
    <row r="2525" spans="1:18">
      <c r="A2525" s="9">
        <v>2524</v>
      </c>
      <c r="B2525">
        <v>53</v>
      </c>
      <c r="C2525">
        <v>4</v>
      </c>
      <c r="D2525" t="s">
        <v>23</v>
      </c>
      <c r="E2525">
        <v>30</v>
      </c>
      <c r="F2525">
        <v>49</v>
      </c>
      <c r="G2525" t="s">
        <v>66</v>
      </c>
      <c r="H2525" t="s">
        <v>44</v>
      </c>
      <c r="I2525" t="s">
        <v>26</v>
      </c>
      <c r="J2525">
        <v>1</v>
      </c>
      <c r="K2525">
        <v>5160</v>
      </c>
      <c r="L2525">
        <v>2</v>
      </c>
      <c r="M2525">
        <v>9760</v>
      </c>
      <c r="N2525">
        <v>14920</v>
      </c>
      <c r="O2525" t="s">
        <v>27</v>
      </c>
      <c r="P2525">
        <v>2</v>
      </c>
      <c r="Q2525" t="s">
        <v>28</v>
      </c>
      <c r="R2525">
        <v>4</v>
      </c>
    </row>
    <row r="2526" spans="1:18">
      <c r="A2526" s="9">
        <v>2525</v>
      </c>
      <c r="B2526">
        <v>205</v>
      </c>
      <c r="C2526">
        <v>2</v>
      </c>
      <c r="D2526" t="s">
        <v>29</v>
      </c>
      <c r="E2526">
        <v>7</v>
      </c>
      <c r="F2526">
        <v>42</v>
      </c>
      <c r="G2526" t="s">
        <v>98</v>
      </c>
      <c r="H2526" t="s">
        <v>25</v>
      </c>
      <c r="I2526" t="s">
        <v>26</v>
      </c>
      <c r="J2526">
        <v>3</v>
      </c>
      <c r="K2526">
        <v>7434</v>
      </c>
      <c r="L2526">
        <v>1</v>
      </c>
      <c r="M2526">
        <v>6600</v>
      </c>
      <c r="N2526">
        <v>14034</v>
      </c>
      <c r="O2526" t="s">
        <v>27</v>
      </c>
      <c r="P2526">
        <v>4</v>
      </c>
      <c r="Q2526" t="s">
        <v>41</v>
      </c>
      <c r="R2526">
        <v>6</v>
      </c>
    </row>
    <row r="2527" spans="1:18">
      <c r="A2527" s="9">
        <v>2526</v>
      </c>
      <c r="B2527">
        <v>197</v>
      </c>
      <c r="C2527">
        <v>3</v>
      </c>
      <c r="D2527" t="s">
        <v>33</v>
      </c>
      <c r="E2527">
        <v>14</v>
      </c>
      <c r="F2527">
        <v>7</v>
      </c>
      <c r="G2527" t="s">
        <v>88</v>
      </c>
      <c r="H2527" t="s">
        <v>31</v>
      </c>
      <c r="I2527" t="s">
        <v>40</v>
      </c>
      <c r="J2527">
        <v>2</v>
      </c>
      <c r="K2527">
        <v>9576</v>
      </c>
      <c r="L2527">
        <v>2</v>
      </c>
      <c r="M2527">
        <v>720</v>
      </c>
      <c r="N2527">
        <v>10296</v>
      </c>
      <c r="O2527" t="s">
        <v>46</v>
      </c>
      <c r="P2527">
        <v>4</v>
      </c>
      <c r="Q2527" t="s">
        <v>41</v>
      </c>
      <c r="R2527">
        <v>6</v>
      </c>
    </row>
    <row r="2528" spans="1:18">
      <c r="A2528" s="9">
        <v>2527</v>
      </c>
      <c r="B2528">
        <v>229</v>
      </c>
      <c r="C2528">
        <v>3</v>
      </c>
      <c r="D2528" t="s">
        <v>33</v>
      </c>
      <c r="E2528">
        <v>14</v>
      </c>
      <c r="F2528">
        <v>11</v>
      </c>
      <c r="G2528" t="s">
        <v>52</v>
      </c>
      <c r="H2528" t="s">
        <v>31</v>
      </c>
      <c r="I2528" t="s">
        <v>40</v>
      </c>
      <c r="J2528">
        <v>2</v>
      </c>
      <c r="K2528">
        <v>3500</v>
      </c>
      <c r="L2528">
        <v>2</v>
      </c>
      <c r="M2528">
        <v>280</v>
      </c>
      <c r="N2528">
        <v>3780</v>
      </c>
      <c r="O2528" t="s">
        <v>27</v>
      </c>
      <c r="P2528">
        <v>1</v>
      </c>
      <c r="Q2528" t="s">
        <v>32</v>
      </c>
      <c r="R2528">
        <v>1</v>
      </c>
    </row>
    <row r="2529" spans="1:18">
      <c r="A2529" s="9">
        <v>2528</v>
      </c>
      <c r="B2529">
        <v>254</v>
      </c>
      <c r="C2529">
        <v>3</v>
      </c>
      <c r="D2529" t="s">
        <v>33</v>
      </c>
      <c r="E2529">
        <v>14</v>
      </c>
      <c r="F2529">
        <v>61</v>
      </c>
      <c r="G2529" t="s">
        <v>61</v>
      </c>
      <c r="H2529" t="s">
        <v>57</v>
      </c>
      <c r="I2529" t="s">
        <v>62</v>
      </c>
      <c r="J2529">
        <v>3</v>
      </c>
      <c r="K2529">
        <v>6608</v>
      </c>
      <c r="L2529">
        <v>1</v>
      </c>
      <c r="M2529">
        <v>5880</v>
      </c>
      <c r="N2529">
        <v>12488</v>
      </c>
      <c r="O2529" t="s">
        <v>46</v>
      </c>
      <c r="P2529">
        <v>2</v>
      </c>
      <c r="Q2529" t="s">
        <v>28</v>
      </c>
      <c r="R2529">
        <v>4</v>
      </c>
    </row>
    <row r="2530" spans="1:18">
      <c r="A2530" s="9">
        <v>2529</v>
      </c>
      <c r="B2530">
        <v>28</v>
      </c>
      <c r="C2530">
        <v>4</v>
      </c>
      <c r="D2530" t="s">
        <v>23</v>
      </c>
      <c r="E2530">
        <v>30</v>
      </c>
      <c r="F2530">
        <v>63</v>
      </c>
      <c r="G2530" t="s">
        <v>76</v>
      </c>
      <c r="H2530" t="s">
        <v>44</v>
      </c>
      <c r="I2530" t="s">
        <v>62</v>
      </c>
      <c r="J2530">
        <v>2</v>
      </c>
      <c r="K2530">
        <v>4050</v>
      </c>
      <c r="L2530">
        <v>2</v>
      </c>
      <c r="M2530">
        <v>1680</v>
      </c>
      <c r="N2530">
        <v>5730</v>
      </c>
      <c r="O2530" t="s">
        <v>46</v>
      </c>
      <c r="P2530">
        <v>1</v>
      </c>
      <c r="Q2530" t="s">
        <v>32</v>
      </c>
      <c r="R2530">
        <v>1</v>
      </c>
    </row>
    <row r="2531" spans="1:18">
      <c r="A2531" s="9">
        <v>2530</v>
      </c>
      <c r="B2531">
        <v>241</v>
      </c>
      <c r="C2531">
        <v>3</v>
      </c>
      <c r="D2531" t="s">
        <v>33</v>
      </c>
      <c r="E2531">
        <v>14</v>
      </c>
      <c r="F2531">
        <v>33</v>
      </c>
      <c r="G2531" t="s">
        <v>34</v>
      </c>
      <c r="H2531" t="s">
        <v>25</v>
      </c>
      <c r="I2531" t="s">
        <v>26</v>
      </c>
      <c r="J2531">
        <v>3</v>
      </c>
      <c r="K2531">
        <v>12656</v>
      </c>
      <c r="L2531">
        <v>1</v>
      </c>
      <c r="M2531">
        <v>1960</v>
      </c>
      <c r="N2531">
        <v>14616</v>
      </c>
      <c r="O2531" t="s">
        <v>27</v>
      </c>
      <c r="P2531">
        <v>3</v>
      </c>
      <c r="Q2531" t="s">
        <v>35</v>
      </c>
      <c r="R2531">
        <v>2</v>
      </c>
    </row>
    <row r="2532" spans="1:18">
      <c r="A2532" s="9">
        <v>2531</v>
      </c>
      <c r="B2532">
        <v>241</v>
      </c>
      <c r="C2532">
        <v>3</v>
      </c>
      <c r="D2532" t="s">
        <v>33</v>
      </c>
      <c r="E2532">
        <v>14</v>
      </c>
      <c r="F2532">
        <v>59</v>
      </c>
      <c r="G2532" t="s">
        <v>103</v>
      </c>
      <c r="H2532" t="s">
        <v>25</v>
      </c>
      <c r="I2532" t="s">
        <v>26</v>
      </c>
      <c r="J2532">
        <v>2</v>
      </c>
      <c r="K2532">
        <v>14532</v>
      </c>
      <c r="L2532">
        <v>1</v>
      </c>
      <c r="M2532">
        <v>4020</v>
      </c>
      <c r="N2532">
        <v>18552</v>
      </c>
      <c r="O2532" t="s">
        <v>27</v>
      </c>
      <c r="P2532">
        <v>4</v>
      </c>
      <c r="Q2532" t="s">
        <v>41</v>
      </c>
      <c r="R2532">
        <v>6</v>
      </c>
    </row>
    <row r="2533" spans="1:18">
      <c r="A2533" s="9">
        <v>2532</v>
      </c>
      <c r="B2533">
        <v>235</v>
      </c>
      <c r="C2533">
        <v>4</v>
      </c>
      <c r="D2533" t="s">
        <v>23</v>
      </c>
      <c r="E2533">
        <v>30</v>
      </c>
      <c r="F2533">
        <v>11</v>
      </c>
      <c r="G2533" t="s">
        <v>52</v>
      </c>
      <c r="H2533" t="s">
        <v>31</v>
      </c>
      <c r="I2533" t="s">
        <v>40</v>
      </c>
      <c r="J2533">
        <v>3</v>
      </c>
      <c r="K2533">
        <v>21600</v>
      </c>
      <c r="L2533">
        <v>2</v>
      </c>
      <c r="M2533">
        <v>280</v>
      </c>
      <c r="N2533">
        <v>21880</v>
      </c>
      <c r="O2533" t="s">
        <v>27</v>
      </c>
      <c r="P2533">
        <v>1</v>
      </c>
      <c r="Q2533" t="s">
        <v>32</v>
      </c>
      <c r="R2533">
        <v>1</v>
      </c>
    </row>
    <row r="2534" spans="1:18">
      <c r="A2534" s="9">
        <v>2533</v>
      </c>
      <c r="B2534">
        <v>35</v>
      </c>
      <c r="C2534">
        <v>1</v>
      </c>
      <c r="D2534" t="s">
        <v>37</v>
      </c>
      <c r="E2534">
        <v>3</v>
      </c>
      <c r="F2534">
        <v>27</v>
      </c>
      <c r="G2534" t="s">
        <v>94</v>
      </c>
      <c r="H2534" t="s">
        <v>44</v>
      </c>
      <c r="I2534" t="s">
        <v>40</v>
      </c>
      <c r="J2534">
        <v>1</v>
      </c>
      <c r="K2534">
        <v>816</v>
      </c>
      <c r="L2534">
        <v>1</v>
      </c>
      <c r="M2534">
        <v>1440</v>
      </c>
      <c r="N2534">
        <v>2256</v>
      </c>
      <c r="O2534" t="s">
        <v>27</v>
      </c>
      <c r="P2534">
        <v>2</v>
      </c>
      <c r="Q2534" t="s">
        <v>28</v>
      </c>
      <c r="R2534">
        <v>4</v>
      </c>
    </row>
    <row r="2535" spans="1:18">
      <c r="A2535" s="9">
        <v>2534</v>
      </c>
      <c r="B2535">
        <v>299</v>
      </c>
      <c r="C2535">
        <v>4</v>
      </c>
      <c r="D2535" t="s">
        <v>23</v>
      </c>
      <c r="E2535">
        <v>30</v>
      </c>
      <c r="F2535">
        <v>64</v>
      </c>
      <c r="G2535" t="s">
        <v>79</v>
      </c>
      <c r="H2535" t="s">
        <v>44</v>
      </c>
      <c r="I2535" t="s">
        <v>62</v>
      </c>
      <c r="J2535">
        <v>2</v>
      </c>
      <c r="K2535">
        <v>24300</v>
      </c>
      <c r="L2535">
        <v>2</v>
      </c>
      <c r="M2535">
        <v>16080</v>
      </c>
      <c r="N2535">
        <v>40380</v>
      </c>
      <c r="O2535" t="s">
        <v>46</v>
      </c>
      <c r="P2535">
        <v>4</v>
      </c>
      <c r="Q2535" t="s">
        <v>41</v>
      </c>
      <c r="R2535">
        <v>6</v>
      </c>
    </row>
    <row r="2536" spans="1:18">
      <c r="A2536" s="9">
        <v>2535</v>
      </c>
      <c r="B2536">
        <v>118</v>
      </c>
      <c r="C2536">
        <v>4</v>
      </c>
      <c r="D2536" t="s">
        <v>23</v>
      </c>
      <c r="E2536">
        <v>30</v>
      </c>
      <c r="F2536">
        <v>68</v>
      </c>
      <c r="G2536" t="s">
        <v>81</v>
      </c>
      <c r="H2536" t="s">
        <v>25</v>
      </c>
      <c r="I2536" t="s">
        <v>82</v>
      </c>
      <c r="J2536">
        <v>2</v>
      </c>
      <c r="K2536">
        <v>12120</v>
      </c>
      <c r="L2536">
        <v>2</v>
      </c>
      <c r="M2536">
        <v>8480</v>
      </c>
      <c r="N2536">
        <v>20600</v>
      </c>
      <c r="O2536" t="s">
        <v>83</v>
      </c>
      <c r="P2536">
        <v>2</v>
      </c>
      <c r="Q2536" t="s">
        <v>28</v>
      </c>
      <c r="R2536">
        <v>4</v>
      </c>
    </row>
    <row r="2537" spans="1:18">
      <c r="A2537" s="9">
        <v>2536</v>
      </c>
      <c r="B2537">
        <v>52</v>
      </c>
      <c r="C2537">
        <v>2</v>
      </c>
      <c r="D2537" t="s">
        <v>29</v>
      </c>
      <c r="E2537">
        <v>7</v>
      </c>
      <c r="F2537">
        <v>46</v>
      </c>
      <c r="G2537" t="s">
        <v>109</v>
      </c>
      <c r="H2537" t="s">
        <v>57</v>
      </c>
      <c r="I2537" t="s">
        <v>26</v>
      </c>
      <c r="J2537">
        <v>3</v>
      </c>
      <c r="K2537">
        <v>11718</v>
      </c>
      <c r="L2537">
        <v>1</v>
      </c>
      <c r="M2537">
        <v>6960</v>
      </c>
      <c r="N2537">
        <v>18678</v>
      </c>
      <c r="O2537" t="s">
        <v>27</v>
      </c>
      <c r="P2537">
        <v>4</v>
      </c>
      <c r="Q2537" t="s">
        <v>41</v>
      </c>
      <c r="R2537">
        <v>6</v>
      </c>
    </row>
    <row r="2538" spans="1:18">
      <c r="A2538" s="9">
        <v>2537</v>
      </c>
      <c r="B2538">
        <v>132</v>
      </c>
      <c r="C2538">
        <v>4</v>
      </c>
      <c r="D2538" t="s">
        <v>23</v>
      </c>
      <c r="E2538">
        <v>30</v>
      </c>
      <c r="F2538">
        <v>67</v>
      </c>
      <c r="G2538" t="s">
        <v>63</v>
      </c>
      <c r="H2538" t="s">
        <v>31</v>
      </c>
      <c r="I2538" t="s">
        <v>64</v>
      </c>
      <c r="J2538">
        <v>3</v>
      </c>
      <c r="K2538">
        <v>41280</v>
      </c>
      <c r="L2538">
        <v>2</v>
      </c>
      <c r="M2538">
        <v>6160</v>
      </c>
      <c r="N2538">
        <v>47440</v>
      </c>
      <c r="O2538" t="s">
        <v>46</v>
      </c>
      <c r="P2538">
        <v>2</v>
      </c>
      <c r="Q2538" t="s">
        <v>28</v>
      </c>
      <c r="R2538">
        <v>4</v>
      </c>
    </row>
    <row r="2539" spans="1:18">
      <c r="A2539" s="9">
        <v>2538</v>
      </c>
      <c r="B2539">
        <v>184</v>
      </c>
      <c r="C2539">
        <v>3</v>
      </c>
      <c r="D2539" t="s">
        <v>33</v>
      </c>
      <c r="E2539">
        <v>14</v>
      </c>
      <c r="F2539">
        <v>40</v>
      </c>
      <c r="G2539" t="s">
        <v>69</v>
      </c>
      <c r="H2539" t="s">
        <v>31</v>
      </c>
      <c r="I2539" t="s">
        <v>26</v>
      </c>
      <c r="J2539">
        <v>3</v>
      </c>
      <c r="K2539">
        <v>8540</v>
      </c>
      <c r="L2539">
        <v>1</v>
      </c>
      <c r="M2539">
        <v>2240</v>
      </c>
      <c r="N2539">
        <v>10780</v>
      </c>
      <c r="O2539" t="s">
        <v>27</v>
      </c>
      <c r="P2539">
        <v>3</v>
      </c>
      <c r="Q2539" t="s">
        <v>35</v>
      </c>
      <c r="R2539">
        <v>2</v>
      </c>
    </row>
    <row r="2540" spans="1:18">
      <c r="A2540" s="9">
        <v>2539</v>
      </c>
      <c r="B2540">
        <v>19</v>
      </c>
      <c r="C2540">
        <v>1</v>
      </c>
      <c r="D2540" t="s">
        <v>37</v>
      </c>
      <c r="E2540">
        <v>3</v>
      </c>
      <c r="F2540">
        <v>66</v>
      </c>
      <c r="G2540" t="s">
        <v>86</v>
      </c>
      <c r="H2540" t="s">
        <v>31</v>
      </c>
      <c r="I2540" t="s">
        <v>64</v>
      </c>
      <c r="J2540">
        <v>3</v>
      </c>
      <c r="K2540">
        <v>552</v>
      </c>
      <c r="L2540">
        <v>2</v>
      </c>
      <c r="M2540">
        <v>1880</v>
      </c>
      <c r="N2540">
        <v>2432</v>
      </c>
      <c r="O2540" t="s">
        <v>46</v>
      </c>
      <c r="P2540">
        <v>1</v>
      </c>
      <c r="Q2540" t="s">
        <v>32</v>
      </c>
      <c r="R2540">
        <v>1</v>
      </c>
    </row>
    <row r="2541" spans="1:18">
      <c r="A2541" s="9">
        <v>2540</v>
      </c>
      <c r="B2541">
        <v>252</v>
      </c>
      <c r="C2541">
        <v>2</v>
      </c>
      <c r="D2541" t="s">
        <v>29</v>
      </c>
      <c r="E2541">
        <v>7</v>
      </c>
      <c r="F2541">
        <v>61</v>
      </c>
      <c r="G2541" t="s">
        <v>61</v>
      </c>
      <c r="H2541" t="s">
        <v>57</v>
      </c>
      <c r="I2541" t="s">
        <v>62</v>
      </c>
      <c r="J2541">
        <v>1</v>
      </c>
      <c r="K2541">
        <v>2142</v>
      </c>
      <c r="L2541">
        <v>1</v>
      </c>
      <c r="M2541">
        <v>8820</v>
      </c>
      <c r="N2541">
        <v>10962</v>
      </c>
      <c r="O2541" t="s">
        <v>46</v>
      </c>
      <c r="P2541">
        <v>4</v>
      </c>
      <c r="Q2541" t="s">
        <v>41</v>
      </c>
      <c r="R2541">
        <v>6</v>
      </c>
    </row>
    <row r="2542" spans="1:18">
      <c r="A2542" s="9">
        <v>2541</v>
      </c>
      <c r="B2542">
        <v>259</v>
      </c>
      <c r="C2542">
        <v>1</v>
      </c>
      <c r="D2542" t="s">
        <v>37</v>
      </c>
      <c r="E2542">
        <v>3</v>
      </c>
      <c r="F2542">
        <v>41</v>
      </c>
      <c r="G2542" t="s">
        <v>49</v>
      </c>
      <c r="H2542" t="s">
        <v>25</v>
      </c>
      <c r="I2542" t="s">
        <v>26</v>
      </c>
      <c r="J2542">
        <v>2</v>
      </c>
      <c r="K2542">
        <v>387</v>
      </c>
      <c r="L2542">
        <v>1</v>
      </c>
      <c r="M2542">
        <v>1950</v>
      </c>
      <c r="N2542">
        <v>2337</v>
      </c>
      <c r="O2542" t="s">
        <v>27</v>
      </c>
      <c r="P2542">
        <v>1</v>
      </c>
      <c r="Q2542" t="s">
        <v>32</v>
      </c>
      <c r="R2542">
        <v>1</v>
      </c>
    </row>
    <row r="2543" spans="1:18">
      <c r="A2543" s="9">
        <v>2542</v>
      </c>
      <c r="B2543">
        <v>100</v>
      </c>
      <c r="C2543">
        <v>2</v>
      </c>
      <c r="D2543" t="s">
        <v>29</v>
      </c>
      <c r="E2543">
        <v>7</v>
      </c>
      <c r="F2543">
        <v>68</v>
      </c>
      <c r="G2543" t="s">
        <v>81</v>
      </c>
      <c r="H2543" t="s">
        <v>25</v>
      </c>
      <c r="I2543" t="s">
        <v>82</v>
      </c>
      <c r="J2543">
        <v>2</v>
      </c>
      <c r="K2543">
        <v>4242</v>
      </c>
      <c r="L2543">
        <v>2</v>
      </c>
      <c r="M2543">
        <v>12720</v>
      </c>
      <c r="N2543">
        <v>16962</v>
      </c>
      <c r="O2543" t="s">
        <v>83</v>
      </c>
      <c r="P2543">
        <v>4</v>
      </c>
      <c r="Q2543" t="s">
        <v>41</v>
      </c>
      <c r="R2543">
        <v>6</v>
      </c>
    </row>
    <row r="2544" spans="1:18">
      <c r="A2544" s="9">
        <v>2543</v>
      </c>
      <c r="B2544">
        <v>42</v>
      </c>
      <c r="C2544">
        <v>2</v>
      </c>
      <c r="D2544" t="s">
        <v>29</v>
      </c>
      <c r="E2544">
        <v>7</v>
      </c>
      <c r="F2544">
        <v>1</v>
      </c>
      <c r="G2544" t="s">
        <v>53</v>
      </c>
      <c r="H2544" t="s">
        <v>31</v>
      </c>
      <c r="I2544" t="s">
        <v>40</v>
      </c>
      <c r="J2544">
        <v>1</v>
      </c>
      <c r="K2544">
        <v>2478</v>
      </c>
      <c r="L2544">
        <v>2</v>
      </c>
      <c r="M2544">
        <v>4800</v>
      </c>
      <c r="N2544">
        <v>7278</v>
      </c>
      <c r="O2544" t="s">
        <v>27</v>
      </c>
      <c r="P2544">
        <v>4</v>
      </c>
      <c r="Q2544" t="s">
        <v>41</v>
      </c>
      <c r="R2544">
        <v>6</v>
      </c>
    </row>
    <row r="2545" spans="1:18">
      <c r="A2545" s="9">
        <v>2544</v>
      </c>
      <c r="B2545">
        <v>7</v>
      </c>
      <c r="C2545">
        <v>1</v>
      </c>
      <c r="D2545" t="s">
        <v>37</v>
      </c>
      <c r="E2545">
        <v>3</v>
      </c>
      <c r="F2545">
        <v>48</v>
      </c>
      <c r="G2545" t="s">
        <v>42</v>
      </c>
      <c r="H2545" t="s">
        <v>25</v>
      </c>
      <c r="I2545" t="s">
        <v>26</v>
      </c>
      <c r="J2545">
        <v>1</v>
      </c>
      <c r="K2545">
        <v>240</v>
      </c>
      <c r="L2545">
        <v>2</v>
      </c>
      <c r="M2545">
        <v>4880</v>
      </c>
      <c r="N2545">
        <v>5120</v>
      </c>
      <c r="O2545" t="s">
        <v>27</v>
      </c>
      <c r="P2545">
        <v>3</v>
      </c>
      <c r="Q2545" t="s">
        <v>35</v>
      </c>
      <c r="R2545">
        <v>2</v>
      </c>
    </row>
    <row r="2546" spans="1:18">
      <c r="A2546" s="9">
        <v>2545</v>
      </c>
      <c r="B2546">
        <v>215</v>
      </c>
      <c r="C2546">
        <v>4</v>
      </c>
      <c r="D2546" t="s">
        <v>23</v>
      </c>
      <c r="E2546">
        <v>30</v>
      </c>
      <c r="F2546">
        <v>29</v>
      </c>
      <c r="G2546" t="s">
        <v>68</v>
      </c>
      <c r="H2546" t="s">
        <v>31</v>
      </c>
      <c r="I2546" t="s">
        <v>40</v>
      </c>
      <c r="J2546">
        <v>3</v>
      </c>
      <c r="K2546">
        <v>10020</v>
      </c>
      <c r="L2546">
        <v>1</v>
      </c>
      <c r="M2546">
        <v>340</v>
      </c>
      <c r="N2546">
        <v>10360</v>
      </c>
      <c r="O2546" t="s">
        <v>27</v>
      </c>
      <c r="P2546">
        <v>1</v>
      </c>
      <c r="Q2546" t="s">
        <v>32</v>
      </c>
      <c r="R2546">
        <v>1</v>
      </c>
    </row>
    <row r="2547" spans="1:18">
      <c r="A2547" s="9">
        <v>2546</v>
      </c>
      <c r="B2547">
        <v>140</v>
      </c>
      <c r="C2547">
        <v>2</v>
      </c>
      <c r="D2547" t="s">
        <v>29</v>
      </c>
      <c r="E2547">
        <v>7</v>
      </c>
      <c r="F2547">
        <v>62</v>
      </c>
      <c r="G2547" t="s">
        <v>101</v>
      </c>
      <c r="H2547" t="s">
        <v>31</v>
      </c>
      <c r="I2547" t="s">
        <v>62</v>
      </c>
      <c r="J2547">
        <v>1</v>
      </c>
      <c r="K2547">
        <v>315</v>
      </c>
      <c r="L2547">
        <v>1</v>
      </c>
      <c r="M2547">
        <v>1360</v>
      </c>
      <c r="N2547">
        <v>1675</v>
      </c>
      <c r="O2547" t="s">
        <v>46</v>
      </c>
      <c r="P2547">
        <v>1</v>
      </c>
      <c r="Q2547" t="s">
        <v>32</v>
      </c>
      <c r="R2547">
        <v>1</v>
      </c>
    </row>
    <row r="2548" spans="1:18">
      <c r="A2548" s="9">
        <v>2547</v>
      </c>
      <c r="B2548">
        <v>37</v>
      </c>
      <c r="C2548">
        <v>4</v>
      </c>
      <c r="D2548" t="s">
        <v>23</v>
      </c>
      <c r="E2548">
        <v>30</v>
      </c>
      <c r="F2548">
        <v>12</v>
      </c>
      <c r="G2548" t="s">
        <v>50</v>
      </c>
      <c r="H2548" t="s">
        <v>31</v>
      </c>
      <c r="I2548" t="s">
        <v>40</v>
      </c>
      <c r="J2548">
        <v>1</v>
      </c>
      <c r="K2548">
        <v>3720</v>
      </c>
      <c r="L2548">
        <v>1</v>
      </c>
      <c r="M2548">
        <v>200</v>
      </c>
      <c r="N2548">
        <v>3920</v>
      </c>
      <c r="O2548" t="s">
        <v>27</v>
      </c>
      <c r="P2548">
        <v>1</v>
      </c>
      <c r="Q2548" t="s">
        <v>32</v>
      </c>
      <c r="R2548">
        <v>1</v>
      </c>
    </row>
    <row r="2549" spans="1:18">
      <c r="A2549" s="9">
        <v>2548</v>
      </c>
      <c r="B2549">
        <v>191</v>
      </c>
      <c r="C2549">
        <v>3</v>
      </c>
      <c r="D2549" t="s">
        <v>33</v>
      </c>
      <c r="E2549">
        <v>14</v>
      </c>
      <c r="F2549">
        <v>68</v>
      </c>
      <c r="G2549" t="s">
        <v>81</v>
      </c>
      <c r="H2549" t="s">
        <v>25</v>
      </c>
      <c r="I2549" t="s">
        <v>82</v>
      </c>
      <c r="J2549">
        <v>1</v>
      </c>
      <c r="K2549">
        <v>3192</v>
      </c>
      <c r="L2549">
        <v>1</v>
      </c>
      <c r="M2549">
        <v>6360</v>
      </c>
      <c r="N2549">
        <v>9552</v>
      </c>
      <c r="O2549" t="s">
        <v>83</v>
      </c>
      <c r="P2549">
        <v>4</v>
      </c>
      <c r="Q2549" t="s">
        <v>41</v>
      </c>
      <c r="R2549">
        <v>6</v>
      </c>
    </row>
    <row r="2550" spans="1:18">
      <c r="A2550" s="9">
        <v>2549</v>
      </c>
      <c r="B2550">
        <v>97</v>
      </c>
      <c r="C2550">
        <v>4</v>
      </c>
      <c r="D2550" t="s">
        <v>23</v>
      </c>
      <c r="E2550">
        <v>30</v>
      </c>
      <c r="F2550">
        <v>28</v>
      </c>
      <c r="G2550" t="s">
        <v>39</v>
      </c>
      <c r="H2550" t="s">
        <v>31</v>
      </c>
      <c r="I2550" t="s">
        <v>40</v>
      </c>
      <c r="J2550">
        <v>3</v>
      </c>
      <c r="K2550">
        <v>20520</v>
      </c>
      <c r="L2550">
        <v>2</v>
      </c>
      <c r="M2550">
        <v>800</v>
      </c>
      <c r="N2550">
        <v>21320</v>
      </c>
      <c r="O2550" t="s">
        <v>27</v>
      </c>
      <c r="P2550">
        <v>3</v>
      </c>
      <c r="Q2550" t="s">
        <v>35</v>
      </c>
      <c r="R2550">
        <v>2</v>
      </c>
    </row>
    <row r="2551" spans="1:18">
      <c r="A2551" s="9">
        <v>2550</v>
      </c>
      <c r="B2551">
        <v>75</v>
      </c>
      <c r="C2551">
        <v>3</v>
      </c>
      <c r="D2551" t="s">
        <v>33</v>
      </c>
      <c r="E2551">
        <v>14</v>
      </c>
      <c r="F2551">
        <v>20</v>
      </c>
      <c r="G2551" t="s">
        <v>45</v>
      </c>
      <c r="H2551" t="s">
        <v>31</v>
      </c>
      <c r="I2551" t="s">
        <v>40</v>
      </c>
      <c r="J2551">
        <v>3</v>
      </c>
      <c r="K2551">
        <v>2492</v>
      </c>
      <c r="L2551">
        <v>1</v>
      </c>
      <c r="M2551">
        <v>360</v>
      </c>
      <c r="N2551">
        <v>2852</v>
      </c>
      <c r="O2551" t="s">
        <v>46</v>
      </c>
      <c r="P2551">
        <v>1</v>
      </c>
      <c r="Q2551" t="s">
        <v>32</v>
      </c>
      <c r="R2551">
        <v>1</v>
      </c>
    </row>
    <row r="2552" spans="1:18">
      <c r="A2552" s="9">
        <v>2551</v>
      </c>
      <c r="B2552">
        <v>175</v>
      </c>
      <c r="C2552">
        <v>2</v>
      </c>
      <c r="D2552" t="s">
        <v>29</v>
      </c>
      <c r="E2552">
        <v>7</v>
      </c>
      <c r="F2552">
        <v>36</v>
      </c>
      <c r="G2552" t="s">
        <v>67</v>
      </c>
      <c r="H2552" t="s">
        <v>25</v>
      </c>
      <c r="I2552" t="s">
        <v>26</v>
      </c>
      <c r="J2552">
        <v>2</v>
      </c>
      <c r="K2552">
        <v>2548</v>
      </c>
      <c r="L2552">
        <v>2</v>
      </c>
      <c r="M2552">
        <v>4720</v>
      </c>
      <c r="N2552">
        <v>7268</v>
      </c>
      <c r="O2552" t="s">
        <v>27</v>
      </c>
      <c r="P2552">
        <v>3</v>
      </c>
      <c r="Q2552" t="s">
        <v>35</v>
      </c>
      <c r="R2552">
        <v>2</v>
      </c>
    </row>
    <row r="2553" spans="1:18">
      <c r="A2553" s="9">
        <v>2552</v>
      </c>
      <c r="B2553">
        <v>123</v>
      </c>
      <c r="C2553">
        <v>1</v>
      </c>
      <c r="D2553" t="s">
        <v>37</v>
      </c>
      <c r="E2553">
        <v>3</v>
      </c>
      <c r="F2553">
        <v>3</v>
      </c>
      <c r="G2553" t="s">
        <v>97</v>
      </c>
      <c r="H2553" t="s">
        <v>25</v>
      </c>
      <c r="I2553" t="s">
        <v>40</v>
      </c>
      <c r="J2553">
        <v>2</v>
      </c>
      <c r="K2553">
        <v>2448</v>
      </c>
      <c r="L2553">
        <v>1</v>
      </c>
      <c r="M2553">
        <v>3300</v>
      </c>
      <c r="N2553">
        <v>5748</v>
      </c>
      <c r="O2553" t="s">
        <v>27</v>
      </c>
      <c r="P2553">
        <v>4</v>
      </c>
      <c r="Q2553" t="s">
        <v>41</v>
      </c>
      <c r="R2553">
        <v>6</v>
      </c>
    </row>
    <row r="2554" spans="1:18">
      <c r="A2554" s="9">
        <v>2553</v>
      </c>
      <c r="B2554">
        <v>231</v>
      </c>
      <c r="C2554">
        <v>3</v>
      </c>
      <c r="D2554" t="s">
        <v>33</v>
      </c>
      <c r="E2554">
        <v>14</v>
      </c>
      <c r="F2554">
        <v>5</v>
      </c>
      <c r="G2554" t="s">
        <v>95</v>
      </c>
      <c r="H2554" t="s">
        <v>25</v>
      </c>
      <c r="I2554" t="s">
        <v>40</v>
      </c>
      <c r="J2554">
        <v>2</v>
      </c>
      <c r="K2554">
        <v>4200</v>
      </c>
      <c r="L2554">
        <v>1</v>
      </c>
      <c r="M2554">
        <v>600</v>
      </c>
      <c r="N2554">
        <v>4800</v>
      </c>
      <c r="O2554" t="s">
        <v>27</v>
      </c>
      <c r="P2554">
        <v>3</v>
      </c>
      <c r="Q2554" t="s">
        <v>35</v>
      </c>
      <c r="R2554">
        <v>2</v>
      </c>
    </row>
    <row r="2555" spans="1:18">
      <c r="A2555" s="9">
        <v>2554</v>
      </c>
      <c r="B2555">
        <v>61</v>
      </c>
      <c r="C2555">
        <v>2</v>
      </c>
      <c r="D2555" t="s">
        <v>29</v>
      </c>
      <c r="E2555">
        <v>7</v>
      </c>
      <c r="F2555">
        <v>31</v>
      </c>
      <c r="G2555" t="s">
        <v>74</v>
      </c>
      <c r="H2555" t="s">
        <v>25</v>
      </c>
      <c r="I2555" t="s">
        <v>26</v>
      </c>
      <c r="J2555">
        <v>1</v>
      </c>
      <c r="K2555">
        <v>1848</v>
      </c>
      <c r="L2555">
        <v>1</v>
      </c>
      <c r="M2555">
        <v>9360</v>
      </c>
      <c r="N2555">
        <v>11208</v>
      </c>
      <c r="O2555" t="s">
        <v>27</v>
      </c>
      <c r="P2555">
        <v>4</v>
      </c>
      <c r="Q2555" t="s">
        <v>41</v>
      </c>
      <c r="R2555">
        <v>6</v>
      </c>
    </row>
    <row r="2556" spans="1:18">
      <c r="A2556" s="9">
        <v>2555</v>
      </c>
      <c r="B2556">
        <v>116</v>
      </c>
      <c r="C2556">
        <v>3</v>
      </c>
      <c r="D2556" t="s">
        <v>33</v>
      </c>
      <c r="E2556">
        <v>14</v>
      </c>
      <c r="F2556">
        <v>10</v>
      </c>
      <c r="G2556" t="s">
        <v>92</v>
      </c>
      <c r="H2556" t="s">
        <v>31</v>
      </c>
      <c r="I2556" t="s">
        <v>40</v>
      </c>
      <c r="J2556">
        <v>3</v>
      </c>
      <c r="K2556">
        <v>15372</v>
      </c>
      <c r="L2556">
        <v>1</v>
      </c>
      <c r="M2556">
        <v>260</v>
      </c>
      <c r="N2556">
        <v>15632</v>
      </c>
      <c r="O2556" t="s">
        <v>27</v>
      </c>
      <c r="P2556">
        <v>3</v>
      </c>
      <c r="Q2556" t="s">
        <v>35</v>
      </c>
      <c r="R2556">
        <v>2</v>
      </c>
    </row>
    <row r="2557" spans="1:18">
      <c r="A2557" s="9">
        <v>2556</v>
      </c>
      <c r="B2557">
        <v>144</v>
      </c>
      <c r="C2557">
        <v>2</v>
      </c>
      <c r="D2557" t="s">
        <v>29</v>
      </c>
      <c r="E2557">
        <v>7</v>
      </c>
      <c r="F2557">
        <v>61</v>
      </c>
      <c r="G2557" t="s">
        <v>61</v>
      </c>
      <c r="H2557" t="s">
        <v>57</v>
      </c>
      <c r="I2557" t="s">
        <v>62</v>
      </c>
      <c r="J2557">
        <v>3</v>
      </c>
      <c r="K2557">
        <v>1652</v>
      </c>
      <c r="L2557">
        <v>2</v>
      </c>
      <c r="M2557">
        <v>5880</v>
      </c>
      <c r="N2557">
        <v>7532</v>
      </c>
      <c r="O2557" t="s">
        <v>46</v>
      </c>
      <c r="P2557">
        <v>3</v>
      </c>
      <c r="Q2557" t="s">
        <v>35</v>
      </c>
      <c r="R2557">
        <v>2</v>
      </c>
    </row>
    <row r="2558" spans="1:18">
      <c r="A2558" s="9">
        <v>2557</v>
      </c>
      <c r="B2558">
        <v>108</v>
      </c>
      <c r="C2558">
        <v>4</v>
      </c>
      <c r="D2558" t="s">
        <v>23</v>
      </c>
      <c r="E2558">
        <v>30</v>
      </c>
      <c r="F2558">
        <v>22</v>
      </c>
      <c r="G2558" t="s">
        <v>91</v>
      </c>
      <c r="H2558" t="s">
        <v>44</v>
      </c>
      <c r="I2558" t="s">
        <v>40</v>
      </c>
      <c r="J2558">
        <v>1</v>
      </c>
      <c r="K2558">
        <v>11880</v>
      </c>
      <c r="L2558">
        <v>2</v>
      </c>
      <c r="M2558">
        <v>4440</v>
      </c>
      <c r="N2558">
        <v>16320</v>
      </c>
      <c r="O2558" t="s">
        <v>27</v>
      </c>
      <c r="P2558">
        <v>4</v>
      </c>
      <c r="Q2558" t="s">
        <v>41</v>
      </c>
      <c r="R2558">
        <v>6</v>
      </c>
    </row>
    <row r="2559" spans="1:18">
      <c r="A2559" s="9">
        <v>2558</v>
      </c>
      <c r="B2559">
        <v>213</v>
      </c>
      <c r="C2559">
        <v>1</v>
      </c>
      <c r="D2559" t="s">
        <v>37</v>
      </c>
      <c r="E2559">
        <v>3</v>
      </c>
      <c r="F2559">
        <v>38</v>
      </c>
      <c r="G2559" t="s">
        <v>36</v>
      </c>
      <c r="H2559" t="s">
        <v>25</v>
      </c>
      <c r="I2559" t="s">
        <v>26</v>
      </c>
      <c r="J2559">
        <v>2</v>
      </c>
      <c r="K2559">
        <v>972</v>
      </c>
      <c r="L2559">
        <v>1</v>
      </c>
      <c r="M2559">
        <v>4400</v>
      </c>
      <c r="N2559">
        <v>5372</v>
      </c>
      <c r="O2559" t="s">
        <v>27</v>
      </c>
      <c r="P2559">
        <v>2</v>
      </c>
      <c r="Q2559" t="s">
        <v>28</v>
      </c>
      <c r="R2559">
        <v>4</v>
      </c>
    </row>
    <row r="2560" spans="1:18">
      <c r="A2560" s="9">
        <v>2559</v>
      </c>
      <c r="B2560">
        <v>88</v>
      </c>
      <c r="C2560">
        <v>3</v>
      </c>
      <c r="D2560" t="s">
        <v>33</v>
      </c>
      <c r="E2560">
        <v>14</v>
      </c>
      <c r="F2560">
        <v>8</v>
      </c>
      <c r="G2560" t="s">
        <v>106</v>
      </c>
      <c r="H2560" t="s">
        <v>31</v>
      </c>
      <c r="I2560" t="s">
        <v>40</v>
      </c>
      <c r="J2560">
        <v>1</v>
      </c>
      <c r="K2560">
        <v>1988</v>
      </c>
      <c r="L2560">
        <v>1</v>
      </c>
      <c r="M2560">
        <v>400</v>
      </c>
      <c r="N2560">
        <v>2388</v>
      </c>
      <c r="O2560" t="s">
        <v>27</v>
      </c>
      <c r="P2560">
        <v>3</v>
      </c>
      <c r="Q2560" t="s">
        <v>35</v>
      </c>
      <c r="R2560">
        <v>2</v>
      </c>
    </row>
    <row r="2561" spans="1:18">
      <c r="A2561" s="9">
        <v>2560</v>
      </c>
      <c r="B2561">
        <v>100</v>
      </c>
      <c r="C2561">
        <v>1</v>
      </c>
      <c r="D2561" t="s">
        <v>37</v>
      </c>
      <c r="E2561">
        <v>3</v>
      </c>
      <c r="F2561">
        <v>18</v>
      </c>
      <c r="G2561" t="s">
        <v>96</v>
      </c>
      <c r="H2561" t="s">
        <v>25</v>
      </c>
      <c r="I2561" t="s">
        <v>40</v>
      </c>
      <c r="J2561">
        <v>2</v>
      </c>
      <c r="K2561">
        <v>1146</v>
      </c>
      <c r="L2561">
        <v>1</v>
      </c>
      <c r="M2561">
        <v>320</v>
      </c>
      <c r="N2561">
        <v>1466</v>
      </c>
      <c r="O2561" t="s">
        <v>46</v>
      </c>
      <c r="P2561">
        <v>3</v>
      </c>
      <c r="Q2561" t="s">
        <v>35</v>
      </c>
      <c r="R2561">
        <v>2</v>
      </c>
    </row>
    <row r="2562" spans="1:18">
      <c r="A2562" s="9">
        <v>2561</v>
      </c>
      <c r="B2562">
        <v>131</v>
      </c>
      <c r="C2562">
        <v>1</v>
      </c>
      <c r="D2562" t="s">
        <v>37</v>
      </c>
      <c r="E2562">
        <v>3</v>
      </c>
      <c r="F2562">
        <v>54</v>
      </c>
      <c r="G2562" t="s">
        <v>73</v>
      </c>
      <c r="H2562" t="s">
        <v>57</v>
      </c>
      <c r="I2562" t="s">
        <v>26</v>
      </c>
      <c r="J2562">
        <v>3</v>
      </c>
      <c r="K2562">
        <v>2172</v>
      </c>
      <c r="L2562">
        <v>2</v>
      </c>
      <c r="M2562">
        <v>14240</v>
      </c>
      <c r="N2562">
        <v>16412</v>
      </c>
      <c r="O2562" t="s">
        <v>27</v>
      </c>
      <c r="P2562">
        <v>2</v>
      </c>
      <c r="Q2562" t="s">
        <v>28</v>
      </c>
      <c r="R2562">
        <v>4</v>
      </c>
    </row>
    <row r="2563" spans="1:18">
      <c r="A2563" s="9">
        <v>2562</v>
      </c>
      <c r="B2563">
        <v>98</v>
      </c>
      <c r="C2563">
        <v>1</v>
      </c>
      <c r="D2563" t="s">
        <v>37</v>
      </c>
      <c r="E2563">
        <v>3</v>
      </c>
      <c r="F2563">
        <v>51</v>
      </c>
      <c r="G2563" t="s">
        <v>51</v>
      </c>
      <c r="H2563" t="s">
        <v>25</v>
      </c>
      <c r="I2563" t="s">
        <v>26</v>
      </c>
      <c r="J2563">
        <v>3</v>
      </c>
      <c r="K2563">
        <v>1824</v>
      </c>
      <c r="L2563">
        <v>2</v>
      </c>
      <c r="M2563">
        <v>4280</v>
      </c>
      <c r="N2563">
        <v>6104</v>
      </c>
      <c r="O2563" t="s">
        <v>27</v>
      </c>
      <c r="P2563">
        <v>3</v>
      </c>
      <c r="Q2563" t="s">
        <v>35</v>
      </c>
      <c r="R2563">
        <v>2</v>
      </c>
    </row>
    <row r="2564" spans="1:18">
      <c r="A2564" s="9">
        <v>2563</v>
      </c>
      <c r="B2564">
        <v>70</v>
      </c>
      <c r="C2564">
        <v>4</v>
      </c>
      <c r="D2564" t="s">
        <v>23</v>
      </c>
      <c r="E2564">
        <v>30</v>
      </c>
      <c r="F2564">
        <v>33</v>
      </c>
      <c r="G2564" t="s">
        <v>34</v>
      </c>
      <c r="H2564" t="s">
        <v>25</v>
      </c>
      <c r="I2564" t="s">
        <v>26</v>
      </c>
      <c r="J2564">
        <v>1</v>
      </c>
      <c r="K2564">
        <v>2220</v>
      </c>
      <c r="L2564">
        <v>2</v>
      </c>
      <c r="M2564">
        <v>1960</v>
      </c>
      <c r="N2564">
        <v>4180</v>
      </c>
      <c r="O2564" t="s">
        <v>27</v>
      </c>
      <c r="P2564">
        <v>1</v>
      </c>
      <c r="Q2564" t="s">
        <v>32</v>
      </c>
      <c r="R2564">
        <v>1</v>
      </c>
    </row>
    <row r="2565" spans="1:18">
      <c r="A2565" s="9">
        <v>2564</v>
      </c>
      <c r="B2565">
        <v>55</v>
      </c>
      <c r="C2565">
        <v>4</v>
      </c>
      <c r="D2565" t="s">
        <v>23</v>
      </c>
      <c r="E2565">
        <v>30</v>
      </c>
      <c r="F2565">
        <v>44</v>
      </c>
      <c r="G2565" t="s">
        <v>111</v>
      </c>
      <c r="H2565" t="s">
        <v>25</v>
      </c>
      <c r="I2565" t="s">
        <v>26</v>
      </c>
      <c r="J2565">
        <v>2</v>
      </c>
      <c r="K2565">
        <v>16560</v>
      </c>
      <c r="L2565">
        <v>2</v>
      </c>
      <c r="M2565">
        <v>7624</v>
      </c>
      <c r="N2565">
        <v>24184</v>
      </c>
      <c r="O2565" t="s">
        <v>27</v>
      </c>
      <c r="P2565">
        <v>2</v>
      </c>
      <c r="Q2565" t="s">
        <v>28</v>
      </c>
      <c r="R2565">
        <v>4</v>
      </c>
    </row>
    <row r="2566" spans="1:18">
      <c r="A2566" s="9">
        <v>2565</v>
      </c>
      <c r="B2566">
        <v>150</v>
      </c>
      <c r="C2566">
        <v>4</v>
      </c>
      <c r="D2566" t="s">
        <v>23</v>
      </c>
      <c r="E2566">
        <v>30</v>
      </c>
      <c r="F2566">
        <v>53</v>
      </c>
      <c r="G2566" t="s">
        <v>55</v>
      </c>
      <c r="H2566" t="s">
        <v>44</v>
      </c>
      <c r="I2566" t="s">
        <v>26</v>
      </c>
      <c r="J2566">
        <v>1</v>
      </c>
      <c r="K2566">
        <v>1200</v>
      </c>
      <c r="L2566">
        <v>1</v>
      </c>
      <c r="M2566">
        <v>1272</v>
      </c>
      <c r="N2566">
        <v>2472</v>
      </c>
      <c r="O2566" t="s">
        <v>27</v>
      </c>
      <c r="P2566">
        <v>1</v>
      </c>
      <c r="Q2566" t="s">
        <v>32</v>
      </c>
      <c r="R2566">
        <v>1</v>
      </c>
    </row>
    <row r="2567" spans="1:18">
      <c r="A2567" s="9">
        <v>2566</v>
      </c>
      <c r="B2567">
        <v>173</v>
      </c>
      <c r="C2567">
        <v>3</v>
      </c>
      <c r="D2567" t="s">
        <v>33</v>
      </c>
      <c r="E2567">
        <v>14</v>
      </c>
      <c r="F2567">
        <v>20</v>
      </c>
      <c r="G2567" t="s">
        <v>45</v>
      </c>
      <c r="H2567" t="s">
        <v>31</v>
      </c>
      <c r="I2567" t="s">
        <v>40</v>
      </c>
      <c r="J2567">
        <v>3</v>
      </c>
      <c r="K2567">
        <v>4984</v>
      </c>
      <c r="L2567">
        <v>1</v>
      </c>
      <c r="M2567">
        <v>720</v>
      </c>
      <c r="N2567">
        <v>5704</v>
      </c>
      <c r="O2567" t="s">
        <v>46</v>
      </c>
      <c r="P2567">
        <v>3</v>
      </c>
      <c r="Q2567" t="s">
        <v>35</v>
      </c>
      <c r="R2567">
        <v>2</v>
      </c>
    </row>
    <row r="2568" spans="1:18">
      <c r="A2568" s="9">
        <v>2567</v>
      </c>
      <c r="B2568">
        <v>249</v>
      </c>
      <c r="C2568">
        <v>4</v>
      </c>
      <c r="D2568" t="s">
        <v>23</v>
      </c>
      <c r="E2568">
        <v>30</v>
      </c>
      <c r="F2568">
        <v>20</v>
      </c>
      <c r="G2568" t="s">
        <v>45</v>
      </c>
      <c r="H2568" t="s">
        <v>31</v>
      </c>
      <c r="I2568" t="s">
        <v>40</v>
      </c>
      <c r="J2568">
        <v>1</v>
      </c>
      <c r="K2568">
        <v>9720</v>
      </c>
      <c r="L2568">
        <v>2</v>
      </c>
      <c r="M2568">
        <v>2880</v>
      </c>
      <c r="N2568">
        <v>12600</v>
      </c>
      <c r="O2568" t="s">
        <v>46</v>
      </c>
      <c r="P2568">
        <v>2</v>
      </c>
      <c r="Q2568" t="s">
        <v>28</v>
      </c>
      <c r="R2568">
        <v>4</v>
      </c>
    </row>
    <row r="2569" spans="1:18">
      <c r="A2569" s="9">
        <v>2568</v>
      </c>
      <c r="B2569">
        <v>55</v>
      </c>
      <c r="C2569">
        <v>4</v>
      </c>
      <c r="D2569" t="s">
        <v>23</v>
      </c>
      <c r="E2569">
        <v>30</v>
      </c>
      <c r="F2569">
        <v>53</v>
      </c>
      <c r="G2569" t="s">
        <v>55</v>
      </c>
      <c r="H2569" t="s">
        <v>44</v>
      </c>
      <c r="I2569" t="s">
        <v>26</v>
      </c>
      <c r="J2569">
        <v>1</v>
      </c>
      <c r="K2569">
        <v>2400</v>
      </c>
      <c r="L2569">
        <v>1</v>
      </c>
      <c r="M2569">
        <v>2544</v>
      </c>
      <c r="N2569">
        <v>4944</v>
      </c>
      <c r="O2569" t="s">
        <v>27</v>
      </c>
      <c r="P2569">
        <v>3</v>
      </c>
      <c r="Q2569" t="s">
        <v>35</v>
      </c>
      <c r="R2569">
        <v>2</v>
      </c>
    </row>
    <row r="2570" spans="1:18">
      <c r="A2570" s="9">
        <v>2569</v>
      </c>
      <c r="B2570">
        <v>242</v>
      </c>
      <c r="C2570">
        <v>4</v>
      </c>
      <c r="D2570" t="s">
        <v>23</v>
      </c>
      <c r="E2570">
        <v>30</v>
      </c>
      <c r="F2570">
        <v>38</v>
      </c>
      <c r="G2570" t="s">
        <v>36</v>
      </c>
      <c r="H2570" t="s">
        <v>25</v>
      </c>
      <c r="I2570" t="s">
        <v>26</v>
      </c>
      <c r="J2570">
        <v>1</v>
      </c>
      <c r="K2570">
        <v>3960</v>
      </c>
      <c r="L2570">
        <v>2</v>
      </c>
      <c r="M2570">
        <v>8800</v>
      </c>
      <c r="N2570">
        <v>12760</v>
      </c>
      <c r="O2570" t="s">
        <v>27</v>
      </c>
      <c r="P2570">
        <v>2</v>
      </c>
      <c r="Q2570" t="s">
        <v>28</v>
      </c>
      <c r="R2570">
        <v>4</v>
      </c>
    </row>
    <row r="2571" spans="1:18">
      <c r="A2571" s="9">
        <v>2570</v>
      </c>
      <c r="B2571">
        <v>64</v>
      </c>
      <c r="C2571">
        <v>3</v>
      </c>
      <c r="D2571" t="s">
        <v>33</v>
      </c>
      <c r="E2571">
        <v>14</v>
      </c>
      <c r="F2571">
        <v>60</v>
      </c>
      <c r="G2571" t="s">
        <v>104</v>
      </c>
      <c r="H2571" t="s">
        <v>44</v>
      </c>
      <c r="I2571" t="s">
        <v>105</v>
      </c>
      <c r="J2571">
        <v>2</v>
      </c>
      <c r="K2571">
        <v>2772</v>
      </c>
      <c r="L2571">
        <v>1</v>
      </c>
      <c r="M2571">
        <v>1680</v>
      </c>
      <c r="N2571">
        <v>4452</v>
      </c>
      <c r="O2571" t="s">
        <v>83</v>
      </c>
      <c r="P2571">
        <v>3</v>
      </c>
      <c r="Q2571" t="s">
        <v>35</v>
      </c>
      <c r="R2571">
        <v>2</v>
      </c>
    </row>
    <row r="2572" spans="1:18">
      <c r="A2572" s="9">
        <v>2571</v>
      </c>
      <c r="B2572">
        <v>276</v>
      </c>
      <c r="C2572">
        <v>3</v>
      </c>
      <c r="D2572" t="s">
        <v>33</v>
      </c>
      <c r="E2572">
        <v>14</v>
      </c>
      <c r="F2572">
        <v>21</v>
      </c>
      <c r="G2572" t="s">
        <v>72</v>
      </c>
      <c r="H2572" t="s">
        <v>31</v>
      </c>
      <c r="I2572" t="s">
        <v>40</v>
      </c>
      <c r="J2572">
        <v>3</v>
      </c>
      <c r="K2572">
        <v>18424</v>
      </c>
      <c r="L2572">
        <v>1</v>
      </c>
      <c r="M2572">
        <v>1240</v>
      </c>
      <c r="N2572">
        <v>19664</v>
      </c>
      <c r="O2572" t="s">
        <v>46</v>
      </c>
      <c r="P2572">
        <v>2</v>
      </c>
      <c r="Q2572" t="s">
        <v>28</v>
      </c>
      <c r="R2572">
        <v>4</v>
      </c>
    </row>
    <row r="2573" spans="1:18">
      <c r="A2573" s="9">
        <v>2572</v>
      </c>
      <c r="B2573">
        <v>7</v>
      </c>
      <c r="C2573">
        <v>3</v>
      </c>
      <c r="D2573" t="s">
        <v>33</v>
      </c>
      <c r="E2573">
        <v>14</v>
      </c>
      <c r="F2573">
        <v>17</v>
      </c>
      <c r="G2573" t="s">
        <v>60</v>
      </c>
      <c r="H2573" t="s">
        <v>31</v>
      </c>
      <c r="I2573" t="s">
        <v>40</v>
      </c>
      <c r="J2573">
        <v>1</v>
      </c>
      <c r="K2573">
        <v>798</v>
      </c>
      <c r="L2573">
        <v>2</v>
      </c>
      <c r="M2573">
        <v>620</v>
      </c>
      <c r="N2573">
        <v>1418</v>
      </c>
      <c r="O2573" t="s">
        <v>46</v>
      </c>
      <c r="P2573">
        <v>1</v>
      </c>
      <c r="Q2573" t="s">
        <v>32</v>
      </c>
      <c r="R2573">
        <v>1</v>
      </c>
    </row>
    <row r="2574" spans="1:18">
      <c r="A2574" s="9">
        <v>2573</v>
      </c>
      <c r="B2574">
        <v>262</v>
      </c>
      <c r="C2574">
        <v>1</v>
      </c>
      <c r="D2574" t="s">
        <v>37</v>
      </c>
      <c r="E2574">
        <v>3</v>
      </c>
      <c r="F2574">
        <v>61</v>
      </c>
      <c r="G2574" t="s">
        <v>61</v>
      </c>
      <c r="H2574" t="s">
        <v>57</v>
      </c>
      <c r="I2574" t="s">
        <v>62</v>
      </c>
      <c r="J2574">
        <v>1</v>
      </c>
      <c r="K2574">
        <v>918</v>
      </c>
      <c r="L2574">
        <v>2</v>
      </c>
      <c r="M2574">
        <v>17640</v>
      </c>
      <c r="N2574">
        <v>18558</v>
      </c>
      <c r="O2574" t="s">
        <v>46</v>
      </c>
      <c r="P2574">
        <v>4</v>
      </c>
      <c r="Q2574" t="s">
        <v>41</v>
      </c>
      <c r="R2574">
        <v>6</v>
      </c>
    </row>
    <row r="2575" spans="1:18">
      <c r="A2575" s="9">
        <v>2574</v>
      </c>
      <c r="B2575">
        <v>49</v>
      </c>
      <c r="C2575">
        <v>3</v>
      </c>
      <c r="D2575" t="s">
        <v>33</v>
      </c>
      <c r="E2575">
        <v>14</v>
      </c>
      <c r="F2575">
        <v>6</v>
      </c>
      <c r="G2575" t="s">
        <v>110</v>
      </c>
      <c r="H2575" t="s">
        <v>25</v>
      </c>
      <c r="I2575" t="s">
        <v>40</v>
      </c>
      <c r="J2575">
        <v>3</v>
      </c>
      <c r="K2575">
        <v>18060</v>
      </c>
      <c r="L2575">
        <v>2</v>
      </c>
      <c r="M2575">
        <v>3000</v>
      </c>
      <c r="N2575">
        <v>21060</v>
      </c>
      <c r="O2575" t="s">
        <v>27</v>
      </c>
      <c r="P2575">
        <v>4</v>
      </c>
      <c r="Q2575" t="s">
        <v>41</v>
      </c>
      <c r="R2575">
        <v>6</v>
      </c>
    </row>
    <row r="2576" spans="1:18">
      <c r="A2576" s="9">
        <v>2575</v>
      </c>
      <c r="B2576">
        <v>55</v>
      </c>
      <c r="C2576">
        <v>1</v>
      </c>
      <c r="D2576" t="s">
        <v>37</v>
      </c>
      <c r="E2576">
        <v>3</v>
      </c>
      <c r="F2576">
        <v>37</v>
      </c>
      <c r="G2576" t="s">
        <v>75</v>
      </c>
      <c r="H2576" t="s">
        <v>25</v>
      </c>
      <c r="I2576" t="s">
        <v>26</v>
      </c>
      <c r="J2576">
        <v>2</v>
      </c>
      <c r="K2576">
        <v>2034</v>
      </c>
      <c r="L2576">
        <v>2</v>
      </c>
      <c r="M2576">
        <v>11400</v>
      </c>
      <c r="N2576">
        <v>13434</v>
      </c>
      <c r="O2576" t="s">
        <v>27</v>
      </c>
      <c r="P2576">
        <v>4</v>
      </c>
      <c r="Q2576" t="s">
        <v>41</v>
      </c>
      <c r="R2576">
        <v>6</v>
      </c>
    </row>
    <row r="2577" spans="1:18">
      <c r="A2577" s="9">
        <v>2576</v>
      </c>
      <c r="B2577">
        <v>259</v>
      </c>
      <c r="C2577">
        <v>3</v>
      </c>
      <c r="D2577" t="s">
        <v>33</v>
      </c>
      <c r="E2577">
        <v>14</v>
      </c>
      <c r="F2577">
        <v>58</v>
      </c>
      <c r="G2577" t="s">
        <v>38</v>
      </c>
      <c r="H2577" t="s">
        <v>31</v>
      </c>
      <c r="I2577" t="s">
        <v>26</v>
      </c>
      <c r="J2577">
        <v>1</v>
      </c>
      <c r="K2577">
        <v>952</v>
      </c>
      <c r="L2577">
        <v>2</v>
      </c>
      <c r="M2577">
        <v>1340</v>
      </c>
      <c r="N2577">
        <v>2292</v>
      </c>
      <c r="O2577" t="s">
        <v>27</v>
      </c>
      <c r="P2577">
        <v>1</v>
      </c>
      <c r="Q2577" t="s">
        <v>32</v>
      </c>
      <c r="R2577">
        <v>1</v>
      </c>
    </row>
    <row r="2578" spans="1:18">
      <c r="A2578" s="9">
        <v>2577</v>
      </c>
      <c r="B2578">
        <v>155</v>
      </c>
      <c r="C2578">
        <v>3</v>
      </c>
      <c r="D2578" t="s">
        <v>33</v>
      </c>
      <c r="E2578">
        <v>14</v>
      </c>
      <c r="F2578">
        <v>21</v>
      </c>
      <c r="G2578" t="s">
        <v>72</v>
      </c>
      <c r="H2578" t="s">
        <v>31</v>
      </c>
      <c r="I2578" t="s">
        <v>40</v>
      </c>
      <c r="J2578">
        <v>3</v>
      </c>
      <c r="K2578">
        <v>27636</v>
      </c>
      <c r="L2578">
        <v>2</v>
      </c>
      <c r="M2578">
        <v>3720</v>
      </c>
      <c r="N2578">
        <v>31356</v>
      </c>
      <c r="O2578" t="s">
        <v>46</v>
      </c>
      <c r="P2578">
        <v>4</v>
      </c>
      <c r="Q2578" t="s">
        <v>41</v>
      </c>
      <c r="R2578">
        <v>6</v>
      </c>
    </row>
    <row r="2579" spans="1:18">
      <c r="A2579" s="9">
        <v>2578</v>
      </c>
      <c r="B2579">
        <v>204</v>
      </c>
      <c r="C2579">
        <v>3</v>
      </c>
      <c r="D2579" t="s">
        <v>33</v>
      </c>
      <c r="E2579">
        <v>14</v>
      </c>
      <c r="F2579">
        <v>55</v>
      </c>
      <c r="G2579" t="s">
        <v>102</v>
      </c>
      <c r="H2579" t="s">
        <v>25</v>
      </c>
      <c r="I2579" t="s">
        <v>26</v>
      </c>
      <c r="J2579">
        <v>2</v>
      </c>
      <c r="K2579">
        <v>13188</v>
      </c>
      <c r="L2579">
        <v>1</v>
      </c>
      <c r="M2579">
        <v>5880</v>
      </c>
      <c r="N2579">
        <v>19068</v>
      </c>
      <c r="O2579" t="s">
        <v>27</v>
      </c>
      <c r="P2579">
        <v>4</v>
      </c>
      <c r="Q2579" t="s">
        <v>41</v>
      </c>
      <c r="R2579">
        <v>6</v>
      </c>
    </row>
    <row r="2580" spans="1:18">
      <c r="A2580" s="9">
        <v>2579</v>
      </c>
      <c r="B2580">
        <v>43</v>
      </c>
      <c r="C2580">
        <v>3</v>
      </c>
      <c r="D2580" t="s">
        <v>33</v>
      </c>
      <c r="E2580">
        <v>14</v>
      </c>
      <c r="F2580">
        <v>7</v>
      </c>
      <c r="G2580" t="s">
        <v>88</v>
      </c>
      <c r="H2580" t="s">
        <v>31</v>
      </c>
      <c r="I2580" t="s">
        <v>40</v>
      </c>
      <c r="J2580">
        <v>3</v>
      </c>
      <c r="K2580">
        <v>13664</v>
      </c>
      <c r="L2580">
        <v>1</v>
      </c>
      <c r="M2580">
        <v>240</v>
      </c>
      <c r="N2580">
        <v>13904</v>
      </c>
      <c r="O2580" t="s">
        <v>46</v>
      </c>
      <c r="P2580">
        <v>2</v>
      </c>
      <c r="Q2580" t="s">
        <v>28</v>
      </c>
      <c r="R2580">
        <v>4</v>
      </c>
    </row>
    <row r="2581" spans="1:18">
      <c r="A2581" s="9">
        <v>2580</v>
      </c>
      <c r="B2581">
        <v>187</v>
      </c>
      <c r="C2581">
        <v>3</v>
      </c>
      <c r="D2581" t="s">
        <v>33</v>
      </c>
      <c r="E2581">
        <v>14</v>
      </c>
      <c r="F2581">
        <v>3</v>
      </c>
      <c r="G2581" t="s">
        <v>97</v>
      </c>
      <c r="H2581" t="s">
        <v>25</v>
      </c>
      <c r="I2581" t="s">
        <v>40</v>
      </c>
      <c r="J2581">
        <v>3</v>
      </c>
      <c r="K2581">
        <v>20048</v>
      </c>
      <c r="L2581">
        <v>1</v>
      </c>
      <c r="M2581">
        <v>2200</v>
      </c>
      <c r="N2581">
        <v>22248</v>
      </c>
      <c r="O2581" t="s">
        <v>27</v>
      </c>
      <c r="P2581">
        <v>2</v>
      </c>
      <c r="Q2581" t="s">
        <v>28</v>
      </c>
      <c r="R2581">
        <v>4</v>
      </c>
    </row>
    <row r="2582" spans="1:18">
      <c r="A2582" s="9">
        <v>2581</v>
      </c>
      <c r="B2582">
        <v>136</v>
      </c>
      <c r="C2582">
        <v>1</v>
      </c>
      <c r="D2582" t="s">
        <v>37</v>
      </c>
      <c r="E2582">
        <v>3</v>
      </c>
      <c r="F2582">
        <v>50</v>
      </c>
      <c r="G2582" t="s">
        <v>70</v>
      </c>
      <c r="H2582" t="s">
        <v>31</v>
      </c>
      <c r="I2582" t="s">
        <v>26</v>
      </c>
      <c r="J2582">
        <v>1</v>
      </c>
      <c r="K2582">
        <v>882</v>
      </c>
      <c r="L2582">
        <v>1</v>
      </c>
      <c r="M2582">
        <v>7350</v>
      </c>
      <c r="N2582">
        <v>8232</v>
      </c>
      <c r="O2582" t="s">
        <v>27</v>
      </c>
      <c r="P2582">
        <v>4</v>
      </c>
      <c r="Q2582" t="s">
        <v>41</v>
      </c>
      <c r="R2582">
        <v>6</v>
      </c>
    </row>
    <row r="2583" spans="1:18">
      <c r="A2583" s="9">
        <v>2582</v>
      </c>
      <c r="B2583">
        <v>122</v>
      </c>
      <c r="C2583">
        <v>2</v>
      </c>
      <c r="D2583" t="s">
        <v>29</v>
      </c>
      <c r="E2583">
        <v>7</v>
      </c>
      <c r="F2583">
        <v>59</v>
      </c>
      <c r="G2583" t="s">
        <v>103</v>
      </c>
      <c r="H2583" t="s">
        <v>25</v>
      </c>
      <c r="I2583" t="s">
        <v>26</v>
      </c>
      <c r="J2583">
        <v>2</v>
      </c>
      <c r="K2583">
        <v>1211</v>
      </c>
      <c r="L2583">
        <v>2</v>
      </c>
      <c r="M2583">
        <v>1340</v>
      </c>
      <c r="N2583">
        <v>2551</v>
      </c>
      <c r="O2583" t="s">
        <v>27</v>
      </c>
      <c r="P2583">
        <v>1</v>
      </c>
      <c r="Q2583" t="s">
        <v>32</v>
      </c>
      <c r="R2583">
        <v>1</v>
      </c>
    </row>
    <row r="2584" spans="1:18">
      <c r="A2584" s="9">
        <v>2583</v>
      </c>
      <c r="B2584">
        <v>25</v>
      </c>
      <c r="C2584">
        <v>4</v>
      </c>
      <c r="D2584" t="s">
        <v>23</v>
      </c>
      <c r="E2584">
        <v>30</v>
      </c>
      <c r="F2584">
        <v>3</v>
      </c>
      <c r="G2584" t="s">
        <v>97</v>
      </c>
      <c r="H2584" t="s">
        <v>25</v>
      </c>
      <c r="I2584" t="s">
        <v>40</v>
      </c>
      <c r="J2584">
        <v>2</v>
      </c>
      <c r="K2584">
        <v>24480</v>
      </c>
      <c r="L2584">
        <v>2</v>
      </c>
      <c r="M2584">
        <v>6600</v>
      </c>
      <c r="N2584">
        <v>31080</v>
      </c>
      <c r="O2584" t="s">
        <v>27</v>
      </c>
      <c r="P2584">
        <v>4</v>
      </c>
      <c r="Q2584" t="s">
        <v>41</v>
      </c>
      <c r="R2584">
        <v>6</v>
      </c>
    </row>
    <row r="2585" spans="1:18">
      <c r="A2585" s="9">
        <v>2584</v>
      </c>
      <c r="B2585">
        <v>25</v>
      </c>
      <c r="C2585">
        <v>2</v>
      </c>
      <c r="D2585" t="s">
        <v>29</v>
      </c>
      <c r="E2585">
        <v>7</v>
      </c>
      <c r="F2585">
        <v>11</v>
      </c>
      <c r="G2585" t="s">
        <v>52</v>
      </c>
      <c r="H2585" t="s">
        <v>31</v>
      </c>
      <c r="I2585" t="s">
        <v>40</v>
      </c>
      <c r="J2585">
        <v>1</v>
      </c>
      <c r="K2585">
        <v>3906</v>
      </c>
      <c r="L2585">
        <v>1</v>
      </c>
      <c r="M2585">
        <v>840</v>
      </c>
      <c r="N2585">
        <v>4746</v>
      </c>
      <c r="O2585" t="s">
        <v>27</v>
      </c>
      <c r="P2585">
        <v>4</v>
      </c>
      <c r="Q2585" t="s">
        <v>41</v>
      </c>
      <c r="R2585">
        <v>6</v>
      </c>
    </row>
    <row r="2586" spans="1:18">
      <c r="A2586" s="9">
        <v>2585</v>
      </c>
      <c r="B2586">
        <v>158</v>
      </c>
      <c r="C2586">
        <v>4</v>
      </c>
      <c r="D2586" t="s">
        <v>23</v>
      </c>
      <c r="E2586">
        <v>30</v>
      </c>
      <c r="F2586">
        <v>17</v>
      </c>
      <c r="G2586" t="s">
        <v>60</v>
      </c>
      <c r="H2586" t="s">
        <v>31</v>
      </c>
      <c r="I2586" t="s">
        <v>40</v>
      </c>
      <c r="J2586">
        <v>2</v>
      </c>
      <c r="K2586">
        <v>3900</v>
      </c>
      <c r="L2586">
        <v>2</v>
      </c>
      <c r="M2586">
        <v>620</v>
      </c>
      <c r="N2586">
        <v>4520</v>
      </c>
      <c r="O2586" t="s">
        <v>46</v>
      </c>
      <c r="P2586">
        <v>1</v>
      </c>
      <c r="Q2586" t="s">
        <v>32</v>
      </c>
      <c r="R2586">
        <v>1</v>
      </c>
    </row>
    <row r="2587" spans="1:18">
      <c r="A2587" s="9">
        <v>2586</v>
      </c>
      <c r="B2587">
        <v>109</v>
      </c>
      <c r="C2587">
        <v>4</v>
      </c>
      <c r="D2587" t="s">
        <v>23</v>
      </c>
      <c r="E2587">
        <v>30</v>
      </c>
      <c r="F2587">
        <v>68</v>
      </c>
      <c r="G2587" t="s">
        <v>81</v>
      </c>
      <c r="H2587" t="s">
        <v>25</v>
      </c>
      <c r="I2587" t="s">
        <v>82</v>
      </c>
      <c r="J2587">
        <v>3</v>
      </c>
      <c r="K2587">
        <v>17100</v>
      </c>
      <c r="L2587">
        <v>2</v>
      </c>
      <c r="M2587">
        <v>4240</v>
      </c>
      <c r="N2587">
        <v>21340</v>
      </c>
      <c r="O2587" t="s">
        <v>83</v>
      </c>
      <c r="P2587">
        <v>3</v>
      </c>
      <c r="Q2587" t="s">
        <v>35</v>
      </c>
      <c r="R2587">
        <v>2</v>
      </c>
    </row>
    <row r="2588" spans="1:18">
      <c r="A2588" s="9">
        <v>2587</v>
      </c>
      <c r="B2588">
        <v>218</v>
      </c>
      <c r="C2588">
        <v>1</v>
      </c>
      <c r="D2588" t="s">
        <v>37</v>
      </c>
      <c r="E2588">
        <v>3</v>
      </c>
      <c r="F2588">
        <v>49</v>
      </c>
      <c r="G2588" t="s">
        <v>66</v>
      </c>
      <c r="H2588" t="s">
        <v>44</v>
      </c>
      <c r="I2588" t="s">
        <v>26</v>
      </c>
      <c r="J2588">
        <v>2</v>
      </c>
      <c r="K2588">
        <v>1176</v>
      </c>
      <c r="L2588">
        <v>1</v>
      </c>
      <c r="M2588">
        <v>4880</v>
      </c>
      <c r="N2588">
        <v>6056</v>
      </c>
      <c r="O2588" t="s">
        <v>27</v>
      </c>
      <c r="P2588">
        <v>2</v>
      </c>
      <c r="Q2588" t="s">
        <v>28</v>
      </c>
      <c r="R2588">
        <v>4</v>
      </c>
    </row>
    <row r="2589" spans="1:18">
      <c r="A2589" s="9">
        <v>2588</v>
      </c>
      <c r="B2589">
        <v>95</v>
      </c>
      <c r="C2589">
        <v>4</v>
      </c>
      <c r="D2589" t="s">
        <v>23</v>
      </c>
      <c r="E2589">
        <v>30</v>
      </c>
      <c r="F2589">
        <v>68</v>
      </c>
      <c r="G2589" t="s">
        <v>81</v>
      </c>
      <c r="H2589" t="s">
        <v>25</v>
      </c>
      <c r="I2589" t="s">
        <v>82</v>
      </c>
      <c r="J2589">
        <v>2</v>
      </c>
      <c r="K2589">
        <v>18180</v>
      </c>
      <c r="L2589">
        <v>1</v>
      </c>
      <c r="M2589">
        <v>6360</v>
      </c>
      <c r="N2589">
        <v>24540</v>
      </c>
      <c r="O2589" t="s">
        <v>83</v>
      </c>
      <c r="P2589">
        <v>4</v>
      </c>
      <c r="Q2589" t="s">
        <v>41</v>
      </c>
      <c r="R2589">
        <v>6</v>
      </c>
    </row>
    <row r="2590" spans="1:18">
      <c r="A2590" s="9">
        <v>2589</v>
      </c>
      <c r="B2590">
        <v>17</v>
      </c>
      <c r="C2590">
        <v>1</v>
      </c>
      <c r="D2590" t="s">
        <v>37</v>
      </c>
      <c r="E2590">
        <v>3</v>
      </c>
      <c r="F2590">
        <v>48</v>
      </c>
      <c r="G2590" t="s">
        <v>42</v>
      </c>
      <c r="H2590" t="s">
        <v>25</v>
      </c>
      <c r="I2590" t="s">
        <v>26</v>
      </c>
      <c r="J2590">
        <v>3</v>
      </c>
      <c r="K2590">
        <v>1374</v>
      </c>
      <c r="L2590">
        <v>1</v>
      </c>
      <c r="M2590">
        <v>2440</v>
      </c>
      <c r="N2590">
        <v>3814</v>
      </c>
      <c r="O2590" t="s">
        <v>27</v>
      </c>
      <c r="P2590">
        <v>3</v>
      </c>
      <c r="Q2590" t="s">
        <v>35</v>
      </c>
      <c r="R2590">
        <v>2</v>
      </c>
    </row>
    <row r="2591" spans="1:18">
      <c r="A2591" s="9">
        <v>2590</v>
      </c>
      <c r="B2591">
        <v>28</v>
      </c>
      <c r="C2591">
        <v>1</v>
      </c>
      <c r="D2591" t="s">
        <v>37</v>
      </c>
      <c r="E2591">
        <v>3</v>
      </c>
      <c r="F2591">
        <v>64</v>
      </c>
      <c r="G2591" t="s">
        <v>79</v>
      </c>
      <c r="H2591" t="s">
        <v>44</v>
      </c>
      <c r="I2591" t="s">
        <v>62</v>
      </c>
      <c r="J2591">
        <v>2</v>
      </c>
      <c r="K2591">
        <v>1620</v>
      </c>
      <c r="L2591">
        <v>2</v>
      </c>
      <c r="M2591">
        <v>10720</v>
      </c>
      <c r="N2591">
        <v>12340</v>
      </c>
      <c r="O2591" t="s">
        <v>46</v>
      </c>
      <c r="P2591">
        <v>2</v>
      </c>
      <c r="Q2591" t="s">
        <v>28</v>
      </c>
      <c r="R2591">
        <v>4</v>
      </c>
    </row>
    <row r="2592" spans="1:18">
      <c r="A2592" s="9">
        <v>2591</v>
      </c>
      <c r="B2592">
        <v>205</v>
      </c>
      <c r="C2592">
        <v>2</v>
      </c>
      <c r="D2592" t="s">
        <v>29</v>
      </c>
      <c r="E2592">
        <v>7</v>
      </c>
      <c r="F2592">
        <v>8</v>
      </c>
      <c r="G2592" t="s">
        <v>106</v>
      </c>
      <c r="H2592" t="s">
        <v>31</v>
      </c>
      <c r="I2592" t="s">
        <v>40</v>
      </c>
      <c r="J2592">
        <v>3</v>
      </c>
      <c r="K2592">
        <v>12068</v>
      </c>
      <c r="L2592">
        <v>2</v>
      </c>
      <c r="M2592">
        <v>1600</v>
      </c>
      <c r="N2592">
        <v>13668</v>
      </c>
      <c r="O2592" t="s">
        <v>27</v>
      </c>
      <c r="P2592">
        <v>2</v>
      </c>
      <c r="Q2592" t="s">
        <v>28</v>
      </c>
      <c r="R2592">
        <v>4</v>
      </c>
    </row>
    <row r="2593" spans="1:18">
      <c r="A2593" s="9">
        <v>2592</v>
      </c>
      <c r="B2593">
        <v>122</v>
      </c>
      <c r="C2593">
        <v>4</v>
      </c>
      <c r="D2593" t="s">
        <v>23</v>
      </c>
      <c r="E2593">
        <v>30</v>
      </c>
      <c r="F2593">
        <v>9</v>
      </c>
      <c r="G2593" t="s">
        <v>43</v>
      </c>
      <c r="H2593" t="s">
        <v>44</v>
      </c>
      <c r="I2593" t="s">
        <v>40</v>
      </c>
      <c r="J2593">
        <v>2</v>
      </c>
      <c r="K2593">
        <v>9420</v>
      </c>
      <c r="L2593">
        <v>2</v>
      </c>
      <c r="M2593">
        <v>520</v>
      </c>
      <c r="N2593">
        <v>9940</v>
      </c>
      <c r="O2593" t="s">
        <v>27</v>
      </c>
      <c r="P2593">
        <v>3</v>
      </c>
      <c r="Q2593" t="s">
        <v>35</v>
      </c>
      <c r="R2593">
        <v>2</v>
      </c>
    </row>
    <row r="2594" spans="1:18">
      <c r="A2594" s="9">
        <v>2593</v>
      </c>
      <c r="B2594">
        <v>290</v>
      </c>
      <c r="C2594">
        <v>2</v>
      </c>
      <c r="D2594" t="s">
        <v>29</v>
      </c>
      <c r="E2594">
        <v>7</v>
      </c>
      <c r="F2594">
        <v>12</v>
      </c>
      <c r="G2594" t="s">
        <v>50</v>
      </c>
      <c r="H2594" t="s">
        <v>31</v>
      </c>
      <c r="I2594" t="s">
        <v>40</v>
      </c>
      <c r="J2594">
        <v>3</v>
      </c>
      <c r="K2594">
        <v>3262</v>
      </c>
      <c r="L2594">
        <v>2</v>
      </c>
      <c r="M2594">
        <v>800</v>
      </c>
      <c r="N2594">
        <v>4062</v>
      </c>
      <c r="O2594" t="s">
        <v>27</v>
      </c>
      <c r="P2594">
        <v>3</v>
      </c>
      <c r="Q2594" t="s">
        <v>35</v>
      </c>
      <c r="R2594">
        <v>2</v>
      </c>
    </row>
    <row r="2595" spans="1:18">
      <c r="A2595" s="9">
        <v>2594</v>
      </c>
      <c r="B2595">
        <v>130</v>
      </c>
      <c r="C2595">
        <v>4</v>
      </c>
      <c r="D2595" t="s">
        <v>23</v>
      </c>
      <c r="E2595">
        <v>30</v>
      </c>
      <c r="F2595">
        <v>9</v>
      </c>
      <c r="G2595" t="s">
        <v>43</v>
      </c>
      <c r="H2595" t="s">
        <v>44</v>
      </c>
      <c r="I2595" t="s">
        <v>40</v>
      </c>
      <c r="J2595">
        <v>2</v>
      </c>
      <c r="K2595">
        <v>18840</v>
      </c>
      <c r="L2595">
        <v>2</v>
      </c>
      <c r="M2595">
        <v>1040</v>
      </c>
      <c r="N2595">
        <v>19880</v>
      </c>
      <c r="O2595" t="s">
        <v>27</v>
      </c>
      <c r="P2595">
        <v>2</v>
      </c>
      <c r="Q2595" t="s">
        <v>28</v>
      </c>
      <c r="R2595">
        <v>4</v>
      </c>
    </row>
    <row r="2596" spans="1:18">
      <c r="A2596" s="9">
        <v>2595</v>
      </c>
      <c r="B2596">
        <v>291</v>
      </c>
      <c r="C2596">
        <v>4</v>
      </c>
      <c r="D2596" t="s">
        <v>23</v>
      </c>
      <c r="E2596">
        <v>30</v>
      </c>
      <c r="F2596">
        <v>24</v>
      </c>
      <c r="G2596" t="s">
        <v>89</v>
      </c>
      <c r="H2596" t="s">
        <v>44</v>
      </c>
      <c r="I2596" t="s">
        <v>40</v>
      </c>
      <c r="J2596">
        <v>1</v>
      </c>
      <c r="K2596">
        <v>11880</v>
      </c>
      <c r="L2596">
        <v>2</v>
      </c>
      <c r="M2596">
        <v>2640</v>
      </c>
      <c r="N2596">
        <v>14520</v>
      </c>
      <c r="O2596" t="s">
        <v>27</v>
      </c>
      <c r="P2596">
        <v>4</v>
      </c>
      <c r="Q2596" t="s">
        <v>41</v>
      </c>
      <c r="R2596">
        <v>6</v>
      </c>
    </row>
    <row r="2597" spans="1:18">
      <c r="A2597" s="9">
        <v>2596</v>
      </c>
      <c r="B2597">
        <v>143</v>
      </c>
      <c r="C2597">
        <v>4</v>
      </c>
      <c r="D2597" t="s">
        <v>23</v>
      </c>
      <c r="E2597">
        <v>30</v>
      </c>
      <c r="F2597">
        <v>30</v>
      </c>
      <c r="G2597" t="s">
        <v>59</v>
      </c>
      <c r="H2597" t="s">
        <v>57</v>
      </c>
      <c r="I2597" t="s">
        <v>26</v>
      </c>
      <c r="J2597">
        <v>2</v>
      </c>
      <c r="K2597">
        <v>23580</v>
      </c>
      <c r="L2597">
        <v>2</v>
      </c>
      <c r="M2597">
        <v>16200</v>
      </c>
      <c r="N2597">
        <v>39780</v>
      </c>
      <c r="O2597" t="s">
        <v>27</v>
      </c>
      <c r="P2597">
        <v>4</v>
      </c>
      <c r="Q2597" t="s">
        <v>41</v>
      </c>
      <c r="R2597">
        <v>6</v>
      </c>
    </row>
    <row r="2598" spans="1:18">
      <c r="A2598" s="9">
        <v>2597</v>
      </c>
      <c r="B2598">
        <v>181</v>
      </c>
      <c r="C2598">
        <v>2</v>
      </c>
      <c r="D2598" t="s">
        <v>29</v>
      </c>
      <c r="E2598">
        <v>7</v>
      </c>
      <c r="F2598">
        <v>47</v>
      </c>
      <c r="G2598" t="s">
        <v>56</v>
      </c>
      <c r="H2598" t="s">
        <v>57</v>
      </c>
      <c r="I2598" t="s">
        <v>26</v>
      </c>
      <c r="J2598">
        <v>2</v>
      </c>
      <c r="K2598">
        <v>3976</v>
      </c>
      <c r="L2598">
        <v>1</v>
      </c>
      <c r="M2598">
        <v>4740</v>
      </c>
      <c r="N2598">
        <v>8716</v>
      </c>
      <c r="O2598" t="s">
        <v>27</v>
      </c>
      <c r="P2598">
        <v>2</v>
      </c>
      <c r="Q2598" t="s">
        <v>28</v>
      </c>
      <c r="R2598">
        <v>4</v>
      </c>
    </row>
    <row r="2599" spans="1:18">
      <c r="A2599" s="9">
        <v>2598</v>
      </c>
      <c r="B2599">
        <v>205</v>
      </c>
      <c r="C2599">
        <v>4</v>
      </c>
      <c r="D2599" t="s">
        <v>23</v>
      </c>
      <c r="E2599">
        <v>30</v>
      </c>
      <c r="F2599">
        <v>60</v>
      </c>
      <c r="G2599" t="s">
        <v>104</v>
      </c>
      <c r="H2599" t="s">
        <v>44</v>
      </c>
      <c r="I2599" t="s">
        <v>105</v>
      </c>
      <c r="J2599">
        <v>1</v>
      </c>
      <c r="K2599">
        <v>3240</v>
      </c>
      <c r="L2599">
        <v>2</v>
      </c>
      <c r="M2599">
        <v>3360</v>
      </c>
      <c r="N2599">
        <v>6600</v>
      </c>
      <c r="O2599" t="s">
        <v>83</v>
      </c>
      <c r="P2599">
        <v>3</v>
      </c>
      <c r="Q2599" t="s">
        <v>35</v>
      </c>
      <c r="R2599">
        <v>2</v>
      </c>
    </row>
    <row r="2600" spans="1:18">
      <c r="A2600" s="9">
        <v>2599</v>
      </c>
      <c r="B2600">
        <v>56</v>
      </c>
      <c r="C2600">
        <v>4</v>
      </c>
      <c r="D2600" t="s">
        <v>23</v>
      </c>
      <c r="E2600">
        <v>30</v>
      </c>
      <c r="F2600">
        <v>19</v>
      </c>
      <c r="G2600" t="s">
        <v>58</v>
      </c>
      <c r="H2600" t="s">
        <v>31</v>
      </c>
      <c r="I2600" t="s">
        <v>40</v>
      </c>
      <c r="J2600">
        <v>3</v>
      </c>
      <c r="K2600">
        <v>126000</v>
      </c>
      <c r="L2600">
        <v>1</v>
      </c>
      <c r="M2600">
        <v>1500</v>
      </c>
      <c r="N2600">
        <v>127500</v>
      </c>
      <c r="O2600" t="s">
        <v>27</v>
      </c>
      <c r="P2600">
        <v>4</v>
      </c>
      <c r="Q2600" t="s">
        <v>41</v>
      </c>
      <c r="R2600">
        <v>6</v>
      </c>
    </row>
    <row r="2601" spans="1:18">
      <c r="A2601" s="9">
        <v>2600</v>
      </c>
      <c r="B2601">
        <v>143</v>
      </c>
      <c r="C2601">
        <v>2</v>
      </c>
      <c r="D2601" t="s">
        <v>29</v>
      </c>
      <c r="E2601">
        <v>7</v>
      </c>
      <c r="F2601">
        <v>27</v>
      </c>
      <c r="G2601" t="s">
        <v>94</v>
      </c>
      <c r="H2601" t="s">
        <v>44</v>
      </c>
      <c r="I2601" t="s">
        <v>40</v>
      </c>
      <c r="J2601">
        <v>2</v>
      </c>
      <c r="K2601">
        <v>1204</v>
      </c>
      <c r="L2601">
        <v>2</v>
      </c>
      <c r="M2601">
        <v>720</v>
      </c>
      <c r="N2601">
        <v>1924</v>
      </c>
      <c r="O2601" t="s">
        <v>27</v>
      </c>
      <c r="P2601">
        <v>1</v>
      </c>
      <c r="Q2601" t="s">
        <v>32</v>
      </c>
      <c r="R2601">
        <v>1</v>
      </c>
    </row>
    <row r="2602" spans="1:18">
      <c r="A2602" s="9">
        <v>2601</v>
      </c>
      <c r="B2602">
        <v>137</v>
      </c>
      <c r="C2602">
        <v>1</v>
      </c>
      <c r="D2602" t="s">
        <v>37</v>
      </c>
      <c r="E2602">
        <v>3</v>
      </c>
      <c r="F2602">
        <v>58</v>
      </c>
      <c r="G2602" t="s">
        <v>38</v>
      </c>
      <c r="H2602" t="s">
        <v>31</v>
      </c>
      <c r="I2602" t="s">
        <v>26</v>
      </c>
      <c r="J2602">
        <v>3</v>
      </c>
      <c r="K2602">
        <v>2670</v>
      </c>
      <c r="L2602">
        <v>1</v>
      </c>
      <c r="M2602">
        <v>1340</v>
      </c>
      <c r="N2602">
        <v>4010</v>
      </c>
      <c r="O2602" t="s">
        <v>27</v>
      </c>
      <c r="P2602">
        <v>3</v>
      </c>
      <c r="Q2602" t="s">
        <v>35</v>
      </c>
      <c r="R2602">
        <v>2</v>
      </c>
    </row>
    <row r="2603" spans="1:18">
      <c r="A2603" s="9">
        <v>2602</v>
      </c>
      <c r="B2603">
        <v>43</v>
      </c>
      <c r="C2603">
        <v>2</v>
      </c>
      <c r="D2603" t="s">
        <v>29</v>
      </c>
      <c r="E2603">
        <v>7</v>
      </c>
      <c r="F2603">
        <v>16</v>
      </c>
      <c r="G2603" t="s">
        <v>107</v>
      </c>
      <c r="H2603" t="s">
        <v>44</v>
      </c>
      <c r="I2603" t="s">
        <v>40</v>
      </c>
      <c r="J2603">
        <v>1</v>
      </c>
      <c r="K2603">
        <v>1960</v>
      </c>
      <c r="L2603">
        <v>2</v>
      </c>
      <c r="M2603">
        <v>1760</v>
      </c>
      <c r="N2603">
        <v>3720</v>
      </c>
      <c r="O2603" t="s">
        <v>27</v>
      </c>
      <c r="P2603">
        <v>2</v>
      </c>
      <c r="Q2603" t="s">
        <v>28</v>
      </c>
      <c r="R2603">
        <v>4</v>
      </c>
    </row>
    <row r="2604" spans="1:18">
      <c r="A2604" s="9">
        <v>2603</v>
      </c>
      <c r="B2604">
        <v>37</v>
      </c>
      <c r="C2604">
        <v>1</v>
      </c>
      <c r="D2604" t="s">
        <v>37</v>
      </c>
      <c r="E2604">
        <v>3</v>
      </c>
      <c r="F2604">
        <v>53</v>
      </c>
      <c r="G2604" t="s">
        <v>55</v>
      </c>
      <c r="H2604" t="s">
        <v>44</v>
      </c>
      <c r="I2604" t="s">
        <v>26</v>
      </c>
      <c r="J2604">
        <v>1</v>
      </c>
      <c r="K2604">
        <v>720</v>
      </c>
      <c r="L2604">
        <v>1</v>
      </c>
      <c r="M2604">
        <v>7632</v>
      </c>
      <c r="N2604">
        <v>8352</v>
      </c>
      <c r="O2604" t="s">
        <v>27</v>
      </c>
      <c r="P2604">
        <v>4</v>
      </c>
      <c r="Q2604" t="s">
        <v>41</v>
      </c>
      <c r="R2604">
        <v>6</v>
      </c>
    </row>
    <row r="2605" spans="1:18">
      <c r="A2605" s="9">
        <v>2604</v>
      </c>
      <c r="B2605">
        <v>82</v>
      </c>
      <c r="C2605">
        <v>2</v>
      </c>
      <c r="D2605" t="s">
        <v>29</v>
      </c>
      <c r="E2605">
        <v>7</v>
      </c>
      <c r="F2605">
        <v>22</v>
      </c>
      <c r="G2605" t="s">
        <v>91</v>
      </c>
      <c r="H2605" t="s">
        <v>44</v>
      </c>
      <c r="I2605" t="s">
        <v>40</v>
      </c>
      <c r="J2605">
        <v>2</v>
      </c>
      <c r="K2605">
        <v>4508</v>
      </c>
      <c r="L2605">
        <v>2</v>
      </c>
      <c r="M2605">
        <v>2960</v>
      </c>
      <c r="N2605">
        <v>7468</v>
      </c>
      <c r="O2605" t="s">
        <v>27</v>
      </c>
      <c r="P2605">
        <v>2</v>
      </c>
      <c r="Q2605" t="s">
        <v>28</v>
      </c>
      <c r="R2605">
        <v>4</v>
      </c>
    </row>
    <row r="2606" spans="1:18">
      <c r="A2606" s="9">
        <v>2605</v>
      </c>
      <c r="B2606">
        <v>47</v>
      </c>
      <c r="C2606">
        <v>3</v>
      </c>
      <c r="D2606" t="s">
        <v>33</v>
      </c>
      <c r="E2606">
        <v>14</v>
      </c>
      <c r="F2606">
        <v>14</v>
      </c>
      <c r="G2606" t="s">
        <v>108</v>
      </c>
      <c r="H2606" t="s">
        <v>31</v>
      </c>
      <c r="I2606" t="s">
        <v>40</v>
      </c>
      <c r="J2606">
        <v>1</v>
      </c>
      <c r="K2606">
        <v>1876</v>
      </c>
      <c r="L2606">
        <v>1</v>
      </c>
      <c r="M2606">
        <v>300</v>
      </c>
      <c r="N2606">
        <v>2176</v>
      </c>
      <c r="O2606" t="s">
        <v>27</v>
      </c>
      <c r="P2606">
        <v>3</v>
      </c>
      <c r="Q2606" t="s">
        <v>35</v>
      </c>
      <c r="R2606">
        <v>2</v>
      </c>
    </row>
    <row r="2607" spans="1:18">
      <c r="A2607" s="9">
        <v>2606</v>
      </c>
      <c r="B2607">
        <v>68</v>
      </c>
      <c r="C2607">
        <v>1</v>
      </c>
      <c r="D2607" t="s">
        <v>37</v>
      </c>
      <c r="E2607">
        <v>3</v>
      </c>
      <c r="F2607">
        <v>33</v>
      </c>
      <c r="G2607" t="s">
        <v>34</v>
      </c>
      <c r="H2607" t="s">
        <v>25</v>
      </c>
      <c r="I2607" t="s">
        <v>26</v>
      </c>
      <c r="J2607">
        <v>3</v>
      </c>
      <c r="K2607">
        <v>8136</v>
      </c>
      <c r="L2607">
        <v>1</v>
      </c>
      <c r="M2607">
        <v>5880</v>
      </c>
      <c r="N2607">
        <v>14016</v>
      </c>
      <c r="O2607" t="s">
        <v>27</v>
      </c>
      <c r="P2607">
        <v>4</v>
      </c>
      <c r="Q2607" t="s">
        <v>41</v>
      </c>
      <c r="R2607">
        <v>6</v>
      </c>
    </row>
    <row r="2608" spans="1:18">
      <c r="A2608" s="9">
        <v>2607</v>
      </c>
      <c r="B2608">
        <v>250</v>
      </c>
      <c r="C2608">
        <v>3</v>
      </c>
      <c r="D2608" t="s">
        <v>33</v>
      </c>
      <c r="E2608">
        <v>14</v>
      </c>
      <c r="F2608">
        <v>41</v>
      </c>
      <c r="G2608" t="s">
        <v>49</v>
      </c>
      <c r="H2608" t="s">
        <v>25</v>
      </c>
      <c r="I2608" t="s">
        <v>26</v>
      </c>
      <c r="J2608">
        <v>2</v>
      </c>
      <c r="K2608">
        <v>10836</v>
      </c>
      <c r="L2608">
        <v>1</v>
      </c>
      <c r="M2608">
        <v>11700</v>
      </c>
      <c r="N2608">
        <v>22536</v>
      </c>
      <c r="O2608" t="s">
        <v>27</v>
      </c>
      <c r="P2608">
        <v>4</v>
      </c>
      <c r="Q2608" t="s">
        <v>41</v>
      </c>
      <c r="R2608">
        <v>6</v>
      </c>
    </row>
    <row r="2609" spans="1:18">
      <c r="A2609" s="9">
        <v>2608</v>
      </c>
      <c r="B2609">
        <v>285</v>
      </c>
      <c r="C2609">
        <v>1</v>
      </c>
      <c r="D2609" t="s">
        <v>37</v>
      </c>
      <c r="E2609">
        <v>3</v>
      </c>
      <c r="F2609">
        <v>61</v>
      </c>
      <c r="G2609" t="s">
        <v>61</v>
      </c>
      <c r="H2609" t="s">
        <v>57</v>
      </c>
      <c r="I2609" t="s">
        <v>62</v>
      </c>
      <c r="J2609">
        <v>3</v>
      </c>
      <c r="K2609">
        <v>2124</v>
      </c>
      <c r="L2609">
        <v>1</v>
      </c>
      <c r="M2609">
        <v>8820</v>
      </c>
      <c r="N2609">
        <v>10944</v>
      </c>
      <c r="O2609" t="s">
        <v>46</v>
      </c>
      <c r="P2609">
        <v>4</v>
      </c>
      <c r="Q2609" t="s">
        <v>41</v>
      </c>
      <c r="R2609">
        <v>6</v>
      </c>
    </row>
    <row r="2610" spans="1:18">
      <c r="A2610" s="9">
        <v>2609</v>
      </c>
      <c r="B2610">
        <v>144</v>
      </c>
      <c r="C2610">
        <v>3</v>
      </c>
      <c r="D2610" t="s">
        <v>33</v>
      </c>
      <c r="E2610">
        <v>14</v>
      </c>
      <c r="F2610">
        <v>25</v>
      </c>
      <c r="G2610" t="s">
        <v>78</v>
      </c>
      <c r="H2610" t="s">
        <v>31</v>
      </c>
      <c r="I2610" t="s">
        <v>40</v>
      </c>
      <c r="J2610">
        <v>1</v>
      </c>
      <c r="K2610">
        <v>8400</v>
      </c>
      <c r="L2610">
        <v>2</v>
      </c>
      <c r="M2610">
        <v>4320</v>
      </c>
      <c r="N2610">
        <v>12720</v>
      </c>
      <c r="O2610" t="s">
        <v>46</v>
      </c>
      <c r="P2610">
        <v>4</v>
      </c>
      <c r="Q2610" t="s">
        <v>41</v>
      </c>
      <c r="R2610">
        <v>6</v>
      </c>
    </row>
    <row r="2611" spans="1:18">
      <c r="A2611" s="9">
        <v>2610</v>
      </c>
      <c r="B2611">
        <v>216</v>
      </c>
      <c r="C2611">
        <v>2</v>
      </c>
      <c r="D2611" t="s">
        <v>29</v>
      </c>
      <c r="E2611">
        <v>7</v>
      </c>
      <c r="F2611">
        <v>34</v>
      </c>
      <c r="G2611" t="s">
        <v>24</v>
      </c>
      <c r="H2611" t="s">
        <v>25</v>
      </c>
      <c r="I2611" t="s">
        <v>26</v>
      </c>
      <c r="J2611">
        <v>3</v>
      </c>
      <c r="K2611">
        <v>8442</v>
      </c>
      <c r="L2611">
        <v>1</v>
      </c>
      <c r="M2611">
        <v>9000</v>
      </c>
      <c r="N2611">
        <v>17442</v>
      </c>
      <c r="O2611" t="s">
        <v>27</v>
      </c>
      <c r="P2611">
        <v>4</v>
      </c>
      <c r="Q2611" t="s">
        <v>41</v>
      </c>
      <c r="R2611">
        <v>6</v>
      </c>
    </row>
    <row r="2612" spans="1:18">
      <c r="A2612" s="9">
        <v>2611</v>
      </c>
      <c r="B2612">
        <v>158</v>
      </c>
      <c r="C2612">
        <v>4</v>
      </c>
      <c r="D2612" t="s">
        <v>23</v>
      </c>
      <c r="E2612">
        <v>30</v>
      </c>
      <c r="F2612">
        <v>29</v>
      </c>
      <c r="G2612" t="s">
        <v>68</v>
      </c>
      <c r="H2612" t="s">
        <v>31</v>
      </c>
      <c r="I2612" t="s">
        <v>40</v>
      </c>
      <c r="J2612">
        <v>1</v>
      </c>
      <c r="K2612">
        <v>8280</v>
      </c>
      <c r="L2612">
        <v>1</v>
      </c>
      <c r="M2612">
        <v>1360</v>
      </c>
      <c r="N2612">
        <v>9640</v>
      </c>
      <c r="O2612" t="s">
        <v>27</v>
      </c>
      <c r="P2612">
        <v>2</v>
      </c>
      <c r="Q2612" t="s">
        <v>28</v>
      </c>
      <c r="R2612">
        <v>4</v>
      </c>
    </row>
    <row r="2613" spans="1:18">
      <c r="A2613" s="9">
        <v>2612</v>
      </c>
      <c r="B2613">
        <v>122</v>
      </c>
      <c r="C2613">
        <v>2</v>
      </c>
      <c r="D2613" t="s">
        <v>29</v>
      </c>
      <c r="E2613">
        <v>7</v>
      </c>
      <c r="F2613">
        <v>22</v>
      </c>
      <c r="G2613" t="s">
        <v>91</v>
      </c>
      <c r="H2613" t="s">
        <v>44</v>
      </c>
      <c r="I2613" t="s">
        <v>40</v>
      </c>
      <c r="J2613">
        <v>3</v>
      </c>
      <c r="K2613">
        <v>13356</v>
      </c>
      <c r="L2613">
        <v>1</v>
      </c>
      <c r="M2613">
        <v>2220</v>
      </c>
      <c r="N2613">
        <v>15576</v>
      </c>
      <c r="O2613" t="s">
        <v>27</v>
      </c>
      <c r="P2613">
        <v>4</v>
      </c>
      <c r="Q2613" t="s">
        <v>41</v>
      </c>
      <c r="R2613">
        <v>6</v>
      </c>
    </row>
    <row r="2614" spans="1:18">
      <c r="A2614" s="9">
        <v>2613</v>
      </c>
      <c r="B2614">
        <v>69</v>
      </c>
      <c r="C2614">
        <v>3</v>
      </c>
      <c r="D2614" t="s">
        <v>33</v>
      </c>
      <c r="E2614">
        <v>14</v>
      </c>
      <c r="F2614">
        <v>46</v>
      </c>
      <c r="G2614" t="s">
        <v>109</v>
      </c>
      <c r="H2614" t="s">
        <v>57</v>
      </c>
      <c r="I2614" t="s">
        <v>26</v>
      </c>
      <c r="J2614">
        <v>2</v>
      </c>
      <c r="K2614">
        <v>3248</v>
      </c>
      <c r="L2614">
        <v>2</v>
      </c>
      <c r="M2614">
        <v>4640</v>
      </c>
      <c r="N2614">
        <v>7888</v>
      </c>
      <c r="O2614" t="s">
        <v>27</v>
      </c>
      <c r="P2614">
        <v>3</v>
      </c>
      <c r="Q2614" t="s">
        <v>35</v>
      </c>
      <c r="R2614">
        <v>2</v>
      </c>
    </row>
    <row r="2615" spans="1:18">
      <c r="A2615" s="9">
        <v>2614</v>
      </c>
      <c r="B2615">
        <v>248</v>
      </c>
      <c r="C2615">
        <v>1</v>
      </c>
      <c r="D2615" t="s">
        <v>37</v>
      </c>
      <c r="E2615">
        <v>3</v>
      </c>
      <c r="F2615">
        <v>47</v>
      </c>
      <c r="G2615" t="s">
        <v>56</v>
      </c>
      <c r="H2615" t="s">
        <v>57</v>
      </c>
      <c r="I2615" t="s">
        <v>26</v>
      </c>
      <c r="J2615">
        <v>1</v>
      </c>
      <c r="K2615">
        <v>660</v>
      </c>
      <c r="L2615">
        <v>1</v>
      </c>
      <c r="M2615">
        <v>4740</v>
      </c>
      <c r="N2615">
        <v>5400</v>
      </c>
      <c r="O2615" t="s">
        <v>27</v>
      </c>
      <c r="P2615">
        <v>2</v>
      </c>
      <c r="Q2615" t="s">
        <v>28</v>
      </c>
      <c r="R2615">
        <v>4</v>
      </c>
    </row>
    <row r="2616" spans="1:18">
      <c r="A2616" s="9">
        <v>2615</v>
      </c>
      <c r="B2616">
        <v>234</v>
      </c>
      <c r="C2616">
        <v>1</v>
      </c>
      <c r="D2616" t="s">
        <v>37</v>
      </c>
      <c r="E2616">
        <v>3</v>
      </c>
      <c r="F2616">
        <v>40</v>
      </c>
      <c r="G2616" t="s">
        <v>69</v>
      </c>
      <c r="H2616" t="s">
        <v>31</v>
      </c>
      <c r="I2616" t="s">
        <v>26</v>
      </c>
      <c r="J2616">
        <v>3</v>
      </c>
      <c r="K2616">
        <v>1830</v>
      </c>
      <c r="L2616">
        <v>1</v>
      </c>
      <c r="M2616">
        <v>2240</v>
      </c>
      <c r="N2616">
        <v>4070</v>
      </c>
      <c r="O2616" t="s">
        <v>27</v>
      </c>
      <c r="P2616">
        <v>3</v>
      </c>
      <c r="Q2616" t="s">
        <v>35</v>
      </c>
      <c r="R2616">
        <v>2</v>
      </c>
    </row>
    <row r="2617" spans="1:18">
      <c r="A2617" s="9">
        <v>2616</v>
      </c>
      <c r="B2617">
        <v>193</v>
      </c>
      <c r="C2617">
        <v>4</v>
      </c>
      <c r="D2617" t="s">
        <v>23</v>
      </c>
      <c r="E2617">
        <v>30</v>
      </c>
      <c r="F2617">
        <v>60</v>
      </c>
      <c r="G2617" t="s">
        <v>104</v>
      </c>
      <c r="H2617" t="s">
        <v>44</v>
      </c>
      <c r="I2617" t="s">
        <v>105</v>
      </c>
      <c r="J2617">
        <v>3</v>
      </c>
      <c r="K2617">
        <v>39780</v>
      </c>
      <c r="L2617">
        <v>1</v>
      </c>
      <c r="M2617">
        <v>5040</v>
      </c>
      <c r="N2617">
        <v>44820</v>
      </c>
      <c r="O2617" t="s">
        <v>83</v>
      </c>
      <c r="P2617">
        <v>4</v>
      </c>
      <c r="Q2617" t="s">
        <v>41</v>
      </c>
      <c r="R2617">
        <v>6</v>
      </c>
    </row>
    <row r="2618" spans="1:18">
      <c r="A2618" s="9">
        <v>2617</v>
      </c>
      <c r="B2618">
        <v>74</v>
      </c>
      <c r="C2618">
        <v>3</v>
      </c>
      <c r="D2618" t="s">
        <v>33</v>
      </c>
      <c r="E2618">
        <v>14</v>
      </c>
      <c r="F2618">
        <v>22</v>
      </c>
      <c r="G2618" t="s">
        <v>91</v>
      </c>
      <c r="H2618" t="s">
        <v>44</v>
      </c>
      <c r="I2618" t="s">
        <v>40</v>
      </c>
      <c r="J2618">
        <v>1</v>
      </c>
      <c r="K2618">
        <v>5544</v>
      </c>
      <c r="L2618">
        <v>1</v>
      </c>
      <c r="M2618">
        <v>2220</v>
      </c>
      <c r="N2618">
        <v>7764</v>
      </c>
      <c r="O2618" t="s">
        <v>27</v>
      </c>
      <c r="P2618">
        <v>4</v>
      </c>
      <c r="Q2618" t="s">
        <v>41</v>
      </c>
      <c r="R2618">
        <v>6</v>
      </c>
    </row>
    <row r="2619" spans="1:18">
      <c r="A2619" s="9">
        <v>2618</v>
      </c>
      <c r="B2619">
        <v>21</v>
      </c>
      <c r="C2619">
        <v>2</v>
      </c>
      <c r="D2619" t="s">
        <v>29</v>
      </c>
      <c r="E2619">
        <v>7</v>
      </c>
      <c r="F2619">
        <v>52</v>
      </c>
      <c r="G2619" t="s">
        <v>87</v>
      </c>
      <c r="H2619" t="s">
        <v>44</v>
      </c>
      <c r="I2619" t="s">
        <v>26</v>
      </c>
      <c r="J2619">
        <v>2</v>
      </c>
      <c r="K2619">
        <v>574</v>
      </c>
      <c r="L2619">
        <v>1</v>
      </c>
      <c r="M2619">
        <v>1220</v>
      </c>
      <c r="N2619">
        <v>1794</v>
      </c>
      <c r="O2619" t="s">
        <v>27</v>
      </c>
      <c r="P2619">
        <v>1</v>
      </c>
      <c r="Q2619" t="s">
        <v>32</v>
      </c>
      <c r="R2619">
        <v>1</v>
      </c>
    </row>
    <row r="2620" spans="1:18">
      <c r="A2620" s="9">
        <v>2619</v>
      </c>
      <c r="B2620">
        <v>265</v>
      </c>
      <c r="C2620">
        <v>4</v>
      </c>
      <c r="D2620" t="s">
        <v>23</v>
      </c>
      <c r="E2620">
        <v>30</v>
      </c>
      <c r="F2620">
        <v>59</v>
      </c>
      <c r="G2620" t="s">
        <v>103</v>
      </c>
      <c r="H2620" t="s">
        <v>25</v>
      </c>
      <c r="I2620" t="s">
        <v>26</v>
      </c>
      <c r="J2620">
        <v>2</v>
      </c>
      <c r="K2620">
        <v>10380</v>
      </c>
      <c r="L2620">
        <v>2</v>
      </c>
      <c r="M2620">
        <v>2680</v>
      </c>
      <c r="N2620">
        <v>13060</v>
      </c>
      <c r="O2620" t="s">
        <v>27</v>
      </c>
      <c r="P2620">
        <v>3</v>
      </c>
      <c r="Q2620" t="s">
        <v>35</v>
      </c>
      <c r="R2620">
        <v>2</v>
      </c>
    </row>
    <row r="2621" spans="1:18">
      <c r="A2621" s="9">
        <v>2620</v>
      </c>
      <c r="B2621">
        <v>91</v>
      </c>
      <c r="C2621">
        <v>4</v>
      </c>
      <c r="D2621" t="s">
        <v>23</v>
      </c>
      <c r="E2621">
        <v>30</v>
      </c>
      <c r="F2621">
        <v>18</v>
      </c>
      <c r="G2621" t="s">
        <v>96</v>
      </c>
      <c r="H2621" t="s">
        <v>25</v>
      </c>
      <c r="I2621" t="s">
        <v>40</v>
      </c>
      <c r="J2621">
        <v>1</v>
      </c>
      <c r="K2621">
        <v>10200</v>
      </c>
      <c r="L2621">
        <v>1</v>
      </c>
      <c r="M2621">
        <v>640</v>
      </c>
      <c r="N2621">
        <v>10840</v>
      </c>
      <c r="O2621" t="s">
        <v>46</v>
      </c>
      <c r="P2621">
        <v>2</v>
      </c>
      <c r="Q2621" t="s">
        <v>28</v>
      </c>
      <c r="R2621">
        <v>4</v>
      </c>
    </row>
    <row r="2622" spans="1:18">
      <c r="A2622" s="9">
        <v>2621</v>
      </c>
      <c r="B2622">
        <v>259</v>
      </c>
      <c r="C2622">
        <v>4</v>
      </c>
      <c r="D2622" t="s">
        <v>23</v>
      </c>
      <c r="E2622">
        <v>30</v>
      </c>
      <c r="F2622">
        <v>35</v>
      </c>
      <c r="G2622" t="s">
        <v>48</v>
      </c>
      <c r="H2622" t="s">
        <v>25</v>
      </c>
      <c r="I2622" t="s">
        <v>26</v>
      </c>
      <c r="J2622">
        <v>2</v>
      </c>
      <c r="K2622">
        <v>20160</v>
      </c>
      <c r="L2622">
        <v>1</v>
      </c>
      <c r="M2622">
        <v>7200</v>
      </c>
      <c r="N2622">
        <v>27360</v>
      </c>
      <c r="O2622" t="s">
        <v>27</v>
      </c>
      <c r="P2622">
        <v>4</v>
      </c>
      <c r="Q2622" t="s">
        <v>41</v>
      </c>
      <c r="R2622">
        <v>6</v>
      </c>
    </row>
    <row r="2623" spans="1:18">
      <c r="A2623" s="9">
        <v>2622</v>
      </c>
      <c r="B2623">
        <v>67</v>
      </c>
      <c r="C2623">
        <v>3</v>
      </c>
      <c r="D2623" t="s">
        <v>33</v>
      </c>
      <c r="E2623">
        <v>14</v>
      </c>
      <c r="F2623">
        <v>60</v>
      </c>
      <c r="G2623" t="s">
        <v>104</v>
      </c>
      <c r="H2623" t="s">
        <v>44</v>
      </c>
      <c r="I2623" t="s">
        <v>105</v>
      </c>
      <c r="J2623">
        <v>1</v>
      </c>
      <c r="K2623">
        <v>3024</v>
      </c>
      <c r="L2623">
        <v>1</v>
      </c>
      <c r="M2623">
        <v>3360</v>
      </c>
      <c r="N2623">
        <v>6384</v>
      </c>
      <c r="O2623" t="s">
        <v>83</v>
      </c>
      <c r="P2623">
        <v>2</v>
      </c>
      <c r="Q2623" t="s">
        <v>28</v>
      </c>
      <c r="R2623">
        <v>4</v>
      </c>
    </row>
    <row r="2624" spans="1:18">
      <c r="A2624" s="9">
        <v>2623</v>
      </c>
      <c r="B2624">
        <v>119</v>
      </c>
      <c r="C2624">
        <v>3</v>
      </c>
      <c r="D2624" t="s">
        <v>33</v>
      </c>
      <c r="E2624">
        <v>14</v>
      </c>
      <c r="F2624">
        <v>62</v>
      </c>
      <c r="G2624" t="s">
        <v>101</v>
      </c>
      <c r="H2624" t="s">
        <v>31</v>
      </c>
      <c r="I2624" t="s">
        <v>62</v>
      </c>
      <c r="J2624">
        <v>2</v>
      </c>
      <c r="K2624">
        <v>9492</v>
      </c>
      <c r="L2624">
        <v>2</v>
      </c>
      <c r="M2624">
        <v>16320</v>
      </c>
      <c r="N2624">
        <v>25812</v>
      </c>
      <c r="O2624" t="s">
        <v>46</v>
      </c>
      <c r="P2624">
        <v>4</v>
      </c>
      <c r="Q2624" t="s">
        <v>41</v>
      </c>
      <c r="R2624">
        <v>6</v>
      </c>
    </row>
    <row r="2625" spans="1:18">
      <c r="A2625" s="9">
        <v>2624</v>
      </c>
      <c r="B2625">
        <v>117</v>
      </c>
      <c r="C2625">
        <v>1</v>
      </c>
      <c r="D2625" t="s">
        <v>37</v>
      </c>
      <c r="E2625">
        <v>3</v>
      </c>
      <c r="F2625">
        <v>30</v>
      </c>
      <c r="G2625" t="s">
        <v>59</v>
      </c>
      <c r="H2625" t="s">
        <v>57</v>
      </c>
      <c r="I2625" t="s">
        <v>26</v>
      </c>
      <c r="J2625">
        <v>1</v>
      </c>
      <c r="K2625">
        <v>564</v>
      </c>
      <c r="L2625">
        <v>2</v>
      </c>
      <c r="M2625">
        <v>10800</v>
      </c>
      <c r="N2625">
        <v>11364</v>
      </c>
      <c r="O2625" t="s">
        <v>27</v>
      </c>
      <c r="P2625">
        <v>2</v>
      </c>
      <c r="Q2625" t="s">
        <v>28</v>
      </c>
      <c r="R2625">
        <v>4</v>
      </c>
    </row>
    <row r="2626" spans="1:18">
      <c r="A2626" s="9">
        <v>2625</v>
      </c>
      <c r="B2626">
        <v>182</v>
      </c>
      <c r="C2626">
        <v>2</v>
      </c>
      <c r="D2626" t="s">
        <v>29</v>
      </c>
      <c r="E2626">
        <v>7</v>
      </c>
      <c r="F2626">
        <v>68</v>
      </c>
      <c r="G2626" t="s">
        <v>81</v>
      </c>
      <c r="H2626" t="s">
        <v>25</v>
      </c>
      <c r="I2626" t="s">
        <v>82</v>
      </c>
      <c r="J2626">
        <v>3</v>
      </c>
      <c r="K2626">
        <v>3990</v>
      </c>
      <c r="L2626">
        <v>1</v>
      </c>
      <c r="M2626">
        <v>2120</v>
      </c>
      <c r="N2626">
        <v>6110</v>
      </c>
      <c r="O2626" t="s">
        <v>83</v>
      </c>
      <c r="P2626">
        <v>3</v>
      </c>
      <c r="Q2626" t="s">
        <v>35</v>
      </c>
      <c r="R2626">
        <v>2</v>
      </c>
    </row>
    <row r="2627" spans="1:18">
      <c r="A2627" s="9">
        <v>2626</v>
      </c>
      <c r="B2627">
        <v>246</v>
      </c>
      <c r="C2627">
        <v>3</v>
      </c>
      <c r="D2627" t="s">
        <v>33</v>
      </c>
      <c r="E2627">
        <v>14</v>
      </c>
      <c r="F2627">
        <v>23</v>
      </c>
      <c r="G2627" t="s">
        <v>54</v>
      </c>
      <c r="H2627" t="s">
        <v>25</v>
      </c>
      <c r="I2627" t="s">
        <v>40</v>
      </c>
      <c r="J2627">
        <v>3</v>
      </c>
      <c r="K2627">
        <v>3528</v>
      </c>
      <c r="L2627">
        <v>2</v>
      </c>
      <c r="M2627">
        <v>1240</v>
      </c>
      <c r="N2627">
        <v>4768</v>
      </c>
      <c r="O2627" t="s">
        <v>27</v>
      </c>
      <c r="P2627">
        <v>3</v>
      </c>
      <c r="Q2627" t="s">
        <v>35</v>
      </c>
      <c r="R2627">
        <v>2</v>
      </c>
    </row>
    <row r="2628" spans="1:18">
      <c r="A2628" s="9">
        <v>2627</v>
      </c>
      <c r="B2628">
        <v>52</v>
      </c>
      <c r="C2628">
        <v>3</v>
      </c>
      <c r="D2628" t="s">
        <v>33</v>
      </c>
      <c r="E2628">
        <v>14</v>
      </c>
      <c r="F2628">
        <v>64</v>
      </c>
      <c r="G2628" t="s">
        <v>79</v>
      </c>
      <c r="H2628" t="s">
        <v>44</v>
      </c>
      <c r="I2628" t="s">
        <v>62</v>
      </c>
      <c r="J2628">
        <v>1</v>
      </c>
      <c r="K2628">
        <v>2744</v>
      </c>
      <c r="L2628">
        <v>2</v>
      </c>
      <c r="M2628">
        <v>10720</v>
      </c>
      <c r="N2628">
        <v>13464</v>
      </c>
      <c r="O2628" t="s">
        <v>46</v>
      </c>
      <c r="P2628">
        <v>2</v>
      </c>
      <c r="Q2628" t="s">
        <v>28</v>
      </c>
      <c r="R2628">
        <v>4</v>
      </c>
    </row>
    <row r="2629" spans="1:18">
      <c r="A2629" s="9">
        <v>2628</v>
      </c>
      <c r="B2629">
        <v>72</v>
      </c>
      <c r="C2629">
        <v>3</v>
      </c>
      <c r="D2629" t="s">
        <v>33</v>
      </c>
      <c r="E2629">
        <v>14</v>
      </c>
      <c r="F2629">
        <v>44</v>
      </c>
      <c r="G2629" t="s">
        <v>111</v>
      </c>
      <c r="H2629" t="s">
        <v>25</v>
      </c>
      <c r="I2629" t="s">
        <v>26</v>
      </c>
      <c r="J2629">
        <v>3</v>
      </c>
      <c r="K2629">
        <v>10192</v>
      </c>
      <c r="L2629">
        <v>1</v>
      </c>
      <c r="M2629">
        <v>1906</v>
      </c>
      <c r="N2629">
        <v>12098</v>
      </c>
      <c r="O2629" t="s">
        <v>27</v>
      </c>
      <c r="P2629">
        <v>3</v>
      </c>
      <c r="Q2629" t="s">
        <v>35</v>
      </c>
      <c r="R2629">
        <v>2</v>
      </c>
    </row>
    <row r="2630" spans="1:18">
      <c r="A2630" s="9">
        <v>2629</v>
      </c>
      <c r="B2630">
        <v>290</v>
      </c>
      <c r="C2630">
        <v>4</v>
      </c>
      <c r="D2630" t="s">
        <v>23</v>
      </c>
      <c r="E2630">
        <v>30</v>
      </c>
      <c r="F2630">
        <v>56</v>
      </c>
      <c r="G2630" t="s">
        <v>90</v>
      </c>
      <c r="H2630" t="s">
        <v>25</v>
      </c>
      <c r="I2630" t="s">
        <v>26</v>
      </c>
      <c r="J2630">
        <v>3</v>
      </c>
      <c r="K2630">
        <v>23100</v>
      </c>
      <c r="L2630">
        <v>1</v>
      </c>
      <c r="M2630">
        <v>2160</v>
      </c>
      <c r="N2630">
        <v>25260</v>
      </c>
      <c r="O2630" t="s">
        <v>27</v>
      </c>
      <c r="P2630">
        <v>3</v>
      </c>
      <c r="Q2630" t="s">
        <v>35</v>
      </c>
      <c r="R2630">
        <v>2</v>
      </c>
    </row>
    <row r="2631" spans="1:18">
      <c r="A2631" s="9">
        <v>2630</v>
      </c>
      <c r="B2631">
        <v>278</v>
      </c>
      <c r="C2631">
        <v>2</v>
      </c>
      <c r="D2631" t="s">
        <v>29</v>
      </c>
      <c r="E2631">
        <v>7</v>
      </c>
      <c r="F2631">
        <v>67</v>
      </c>
      <c r="G2631" t="s">
        <v>63</v>
      </c>
      <c r="H2631" t="s">
        <v>31</v>
      </c>
      <c r="I2631" t="s">
        <v>64</v>
      </c>
      <c r="J2631">
        <v>2</v>
      </c>
      <c r="K2631">
        <v>3864</v>
      </c>
      <c r="L2631">
        <v>2</v>
      </c>
      <c r="M2631">
        <v>6160</v>
      </c>
      <c r="N2631">
        <v>10024</v>
      </c>
      <c r="O2631" t="s">
        <v>46</v>
      </c>
      <c r="P2631">
        <v>2</v>
      </c>
      <c r="Q2631" t="s">
        <v>28</v>
      </c>
      <c r="R2631">
        <v>4</v>
      </c>
    </row>
    <row r="2632" spans="1:18">
      <c r="A2632" s="9">
        <v>2631</v>
      </c>
      <c r="B2632">
        <v>132</v>
      </c>
      <c r="C2632">
        <v>4</v>
      </c>
      <c r="D2632" t="s">
        <v>23</v>
      </c>
      <c r="E2632">
        <v>30</v>
      </c>
      <c r="F2632">
        <v>35</v>
      </c>
      <c r="G2632" t="s">
        <v>48</v>
      </c>
      <c r="H2632" t="s">
        <v>25</v>
      </c>
      <c r="I2632" t="s">
        <v>26</v>
      </c>
      <c r="J2632">
        <v>3</v>
      </c>
      <c r="K2632">
        <v>43020</v>
      </c>
      <c r="L2632">
        <v>1</v>
      </c>
      <c r="M2632">
        <v>7200</v>
      </c>
      <c r="N2632">
        <v>50220</v>
      </c>
      <c r="O2632" t="s">
        <v>27</v>
      </c>
      <c r="P2632">
        <v>4</v>
      </c>
      <c r="Q2632" t="s">
        <v>41</v>
      </c>
      <c r="R2632">
        <v>6</v>
      </c>
    </row>
    <row r="2633" spans="1:18">
      <c r="A2633" s="9">
        <v>2632</v>
      </c>
      <c r="B2633">
        <v>31</v>
      </c>
      <c r="C2633">
        <v>2</v>
      </c>
      <c r="D2633" t="s">
        <v>29</v>
      </c>
      <c r="E2633">
        <v>7</v>
      </c>
      <c r="F2633">
        <v>30</v>
      </c>
      <c r="G2633" t="s">
        <v>59</v>
      </c>
      <c r="H2633" t="s">
        <v>57</v>
      </c>
      <c r="I2633" t="s">
        <v>26</v>
      </c>
      <c r="J2633">
        <v>3</v>
      </c>
      <c r="K2633">
        <v>2758</v>
      </c>
      <c r="L2633">
        <v>1</v>
      </c>
      <c r="M2633">
        <v>1350</v>
      </c>
      <c r="N2633">
        <v>4108</v>
      </c>
      <c r="O2633" t="s">
        <v>27</v>
      </c>
      <c r="P2633">
        <v>1</v>
      </c>
      <c r="Q2633" t="s">
        <v>32</v>
      </c>
      <c r="R2633">
        <v>1</v>
      </c>
    </row>
    <row r="2634" spans="1:18">
      <c r="A2634" s="9">
        <v>2633</v>
      </c>
      <c r="B2634">
        <v>140</v>
      </c>
      <c r="C2634">
        <v>4</v>
      </c>
      <c r="D2634" t="s">
        <v>23</v>
      </c>
      <c r="E2634">
        <v>30</v>
      </c>
      <c r="F2634">
        <v>66</v>
      </c>
      <c r="G2634" t="s">
        <v>86</v>
      </c>
      <c r="H2634" t="s">
        <v>31</v>
      </c>
      <c r="I2634" t="s">
        <v>64</v>
      </c>
      <c r="J2634">
        <v>2</v>
      </c>
      <c r="K2634">
        <v>12420</v>
      </c>
      <c r="L2634">
        <v>2</v>
      </c>
      <c r="M2634">
        <v>11280</v>
      </c>
      <c r="N2634">
        <v>23700</v>
      </c>
      <c r="O2634" t="s">
        <v>46</v>
      </c>
      <c r="P2634">
        <v>4</v>
      </c>
      <c r="Q2634" t="s">
        <v>41</v>
      </c>
      <c r="R2634">
        <v>6</v>
      </c>
    </row>
    <row r="2635" spans="1:18">
      <c r="A2635" s="9">
        <v>2634</v>
      </c>
      <c r="B2635">
        <v>60</v>
      </c>
      <c r="C2635">
        <v>2</v>
      </c>
      <c r="D2635" t="s">
        <v>29</v>
      </c>
      <c r="E2635">
        <v>7</v>
      </c>
      <c r="F2635">
        <v>45</v>
      </c>
      <c r="G2635" t="s">
        <v>77</v>
      </c>
      <c r="H2635" t="s">
        <v>57</v>
      </c>
      <c r="I2635" t="s">
        <v>26</v>
      </c>
      <c r="J2635">
        <v>1</v>
      </c>
      <c r="K2635">
        <v>350</v>
      </c>
      <c r="L2635">
        <v>1</v>
      </c>
      <c r="M2635">
        <v>1820</v>
      </c>
      <c r="N2635">
        <v>2170</v>
      </c>
      <c r="O2635" t="s">
        <v>27</v>
      </c>
      <c r="P2635">
        <v>3</v>
      </c>
      <c r="Q2635" t="s">
        <v>35</v>
      </c>
      <c r="R2635">
        <v>2</v>
      </c>
    </row>
    <row r="2636" spans="1:18">
      <c r="A2636" s="9">
        <v>2635</v>
      </c>
      <c r="B2636">
        <v>215</v>
      </c>
      <c r="C2636">
        <v>1</v>
      </c>
      <c r="D2636" t="s">
        <v>37</v>
      </c>
      <c r="E2636">
        <v>3</v>
      </c>
      <c r="F2636">
        <v>27</v>
      </c>
      <c r="G2636" t="s">
        <v>94</v>
      </c>
      <c r="H2636" t="s">
        <v>44</v>
      </c>
      <c r="I2636" t="s">
        <v>40</v>
      </c>
      <c r="J2636">
        <v>2</v>
      </c>
      <c r="K2636">
        <v>3096</v>
      </c>
      <c r="L2636">
        <v>2</v>
      </c>
      <c r="M2636">
        <v>4320</v>
      </c>
      <c r="N2636">
        <v>7416</v>
      </c>
      <c r="O2636" t="s">
        <v>27</v>
      </c>
      <c r="P2636">
        <v>4</v>
      </c>
      <c r="Q2636" t="s">
        <v>41</v>
      </c>
      <c r="R2636">
        <v>6</v>
      </c>
    </row>
    <row r="2637" spans="1:18">
      <c r="A2637" s="9">
        <v>2636</v>
      </c>
      <c r="B2637">
        <v>292</v>
      </c>
      <c r="C2637">
        <v>2</v>
      </c>
      <c r="D2637" t="s">
        <v>29</v>
      </c>
      <c r="E2637">
        <v>7</v>
      </c>
      <c r="F2637">
        <v>13</v>
      </c>
      <c r="G2637" t="s">
        <v>99</v>
      </c>
      <c r="H2637" t="s">
        <v>31</v>
      </c>
      <c r="I2637" t="s">
        <v>40</v>
      </c>
      <c r="J2637">
        <v>1</v>
      </c>
      <c r="K2637">
        <v>1344</v>
      </c>
      <c r="L2637">
        <v>1</v>
      </c>
      <c r="M2637">
        <v>1440</v>
      </c>
      <c r="N2637">
        <v>2784</v>
      </c>
      <c r="O2637" t="s">
        <v>27</v>
      </c>
      <c r="P2637">
        <v>4</v>
      </c>
      <c r="Q2637" t="s">
        <v>41</v>
      </c>
      <c r="R2637">
        <v>6</v>
      </c>
    </row>
    <row r="2638" spans="1:18">
      <c r="A2638" s="9">
        <v>2637</v>
      </c>
      <c r="B2638">
        <v>132</v>
      </c>
      <c r="C2638">
        <v>2</v>
      </c>
      <c r="D2638" t="s">
        <v>29</v>
      </c>
      <c r="E2638">
        <v>7</v>
      </c>
      <c r="F2638">
        <v>37</v>
      </c>
      <c r="G2638" t="s">
        <v>75</v>
      </c>
      <c r="H2638" t="s">
        <v>25</v>
      </c>
      <c r="I2638" t="s">
        <v>26</v>
      </c>
      <c r="J2638">
        <v>2</v>
      </c>
      <c r="K2638">
        <v>3164</v>
      </c>
      <c r="L2638">
        <v>2</v>
      </c>
      <c r="M2638">
        <v>7600</v>
      </c>
      <c r="N2638">
        <v>10764</v>
      </c>
      <c r="O2638" t="s">
        <v>27</v>
      </c>
      <c r="P2638">
        <v>2</v>
      </c>
      <c r="Q2638" t="s">
        <v>28</v>
      </c>
      <c r="R2638">
        <v>4</v>
      </c>
    </row>
    <row r="2639" spans="1:18">
      <c r="A2639" s="9">
        <v>2638</v>
      </c>
      <c r="B2639">
        <v>139</v>
      </c>
      <c r="C2639">
        <v>1</v>
      </c>
      <c r="D2639" t="s">
        <v>37</v>
      </c>
      <c r="E2639">
        <v>3</v>
      </c>
      <c r="F2639">
        <v>34</v>
      </c>
      <c r="G2639" t="s">
        <v>24</v>
      </c>
      <c r="H2639" t="s">
        <v>25</v>
      </c>
      <c r="I2639" t="s">
        <v>26</v>
      </c>
      <c r="J2639">
        <v>1</v>
      </c>
      <c r="K2639">
        <v>564</v>
      </c>
      <c r="L2639">
        <v>1</v>
      </c>
      <c r="M2639">
        <v>6000</v>
      </c>
      <c r="N2639">
        <v>6564</v>
      </c>
      <c r="O2639" t="s">
        <v>27</v>
      </c>
      <c r="P2639">
        <v>2</v>
      </c>
      <c r="Q2639" t="s">
        <v>28</v>
      </c>
      <c r="R2639">
        <v>4</v>
      </c>
    </row>
    <row r="2640" spans="1:18">
      <c r="A2640" s="9">
        <v>2639</v>
      </c>
      <c r="B2640">
        <v>188</v>
      </c>
      <c r="C2640">
        <v>1</v>
      </c>
      <c r="D2640" t="s">
        <v>37</v>
      </c>
      <c r="E2640">
        <v>3</v>
      </c>
      <c r="F2640">
        <v>11</v>
      </c>
      <c r="G2640" t="s">
        <v>52</v>
      </c>
      <c r="H2640" t="s">
        <v>31</v>
      </c>
      <c r="I2640" t="s">
        <v>40</v>
      </c>
      <c r="J2640">
        <v>3</v>
      </c>
      <c r="K2640">
        <v>4320</v>
      </c>
      <c r="L2640">
        <v>1</v>
      </c>
      <c r="M2640">
        <v>280</v>
      </c>
      <c r="N2640">
        <v>4600</v>
      </c>
      <c r="O2640" t="s">
        <v>27</v>
      </c>
      <c r="P2640">
        <v>3</v>
      </c>
      <c r="Q2640" t="s">
        <v>35</v>
      </c>
      <c r="R2640">
        <v>2</v>
      </c>
    </row>
    <row r="2641" spans="1:18">
      <c r="A2641" s="9">
        <v>2640</v>
      </c>
      <c r="B2641">
        <v>159</v>
      </c>
      <c r="C2641">
        <v>2</v>
      </c>
      <c r="D2641" t="s">
        <v>29</v>
      </c>
      <c r="E2641">
        <v>7</v>
      </c>
      <c r="F2641">
        <v>14</v>
      </c>
      <c r="G2641" t="s">
        <v>108</v>
      </c>
      <c r="H2641" t="s">
        <v>31</v>
      </c>
      <c r="I2641" t="s">
        <v>40</v>
      </c>
      <c r="J2641">
        <v>2</v>
      </c>
      <c r="K2641">
        <v>6762</v>
      </c>
      <c r="L2641">
        <v>2</v>
      </c>
      <c r="M2641">
        <v>1800</v>
      </c>
      <c r="N2641">
        <v>8562</v>
      </c>
      <c r="O2641" t="s">
        <v>27</v>
      </c>
      <c r="P2641">
        <v>4</v>
      </c>
      <c r="Q2641" t="s">
        <v>41</v>
      </c>
      <c r="R2641">
        <v>6</v>
      </c>
    </row>
    <row r="2642" spans="1:18">
      <c r="A2642" s="9">
        <v>2641</v>
      </c>
      <c r="B2642">
        <v>63</v>
      </c>
      <c r="C2642">
        <v>1</v>
      </c>
      <c r="D2642" t="s">
        <v>37</v>
      </c>
      <c r="E2642">
        <v>3</v>
      </c>
      <c r="F2642">
        <v>55</v>
      </c>
      <c r="G2642" t="s">
        <v>102</v>
      </c>
      <c r="H2642" t="s">
        <v>25</v>
      </c>
      <c r="I2642" t="s">
        <v>26</v>
      </c>
      <c r="J2642">
        <v>3</v>
      </c>
      <c r="K2642">
        <v>3912</v>
      </c>
      <c r="L2642">
        <v>1</v>
      </c>
      <c r="M2642">
        <v>3920</v>
      </c>
      <c r="N2642">
        <v>7832</v>
      </c>
      <c r="O2642" t="s">
        <v>27</v>
      </c>
      <c r="P2642">
        <v>2</v>
      </c>
      <c r="Q2642" t="s">
        <v>28</v>
      </c>
      <c r="R2642">
        <v>4</v>
      </c>
    </row>
    <row r="2643" spans="1:18">
      <c r="A2643" s="9">
        <v>2642</v>
      </c>
      <c r="B2643">
        <v>79</v>
      </c>
      <c r="C2643">
        <v>4</v>
      </c>
      <c r="D2643" t="s">
        <v>23</v>
      </c>
      <c r="E2643">
        <v>30</v>
      </c>
      <c r="F2643">
        <v>60</v>
      </c>
      <c r="G2643" t="s">
        <v>104</v>
      </c>
      <c r="H2643" t="s">
        <v>44</v>
      </c>
      <c r="I2643" t="s">
        <v>105</v>
      </c>
      <c r="J2643">
        <v>2</v>
      </c>
      <c r="K2643">
        <v>2970</v>
      </c>
      <c r="L2643">
        <v>2</v>
      </c>
      <c r="M2643">
        <v>1680</v>
      </c>
      <c r="N2643">
        <v>4650</v>
      </c>
      <c r="O2643" t="s">
        <v>83</v>
      </c>
      <c r="P2643">
        <v>1</v>
      </c>
      <c r="Q2643" t="s">
        <v>32</v>
      </c>
      <c r="R2643">
        <v>1</v>
      </c>
    </row>
    <row r="2644" spans="1:18">
      <c r="A2644" s="9">
        <v>2643</v>
      </c>
      <c r="B2644">
        <v>267</v>
      </c>
      <c r="C2644">
        <v>2</v>
      </c>
      <c r="D2644" t="s">
        <v>29</v>
      </c>
      <c r="E2644">
        <v>7</v>
      </c>
      <c r="F2644">
        <v>65</v>
      </c>
      <c r="G2644" t="s">
        <v>80</v>
      </c>
      <c r="H2644" t="s">
        <v>44</v>
      </c>
      <c r="I2644" t="s">
        <v>62</v>
      </c>
      <c r="J2644">
        <v>3</v>
      </c>
      <c r="K2644">
        <v>2926</v>
      </c>
      <c r="L2644">
        <v>1</v>
      </c>
      <c r="M2644">
        <v>3040</v>
      </c>
      <c r="N2644">
        <v>5966</v>
      </c>
      <c r="O2644" t="s">
        <v>46</v>
      </c>
      <c r="P2644">
        <v>3</v>
      </c>
      <c r="Q2644" t="s">
        <v>35</v>
      </c>
      <c r="R2644">
        <v>2</v>
      </c>
    </row>
    <row r="2645" spans="1:18">
      <c r="A2645" s="9">
        <v>2644</v>
      </c>
      <c r="B2645">
        <v>81</v>
      </c>
      <c r="C2645">
        <v>3</v>
      </c>
      <c r="D2645" t="s">
        <v>33</v>
      </c>
      <c r="E2645">
        <v>14</v>
      </c>
      <c r="F2645">
        <v>64</v>
      </c>
      <c r="G2645" t="s">
        <v>79</v>
      </c>
      <c r="H2645" t="s">
        <v>44</v>
      </c>
      <c r="I2645" t="s">
        <v>62</v>
      </c>
      <c r="J2645">
        <v>2</v>
      </c>
      <c r="K2645">
        <v>11340</v>
      </c>
      <c r="L2645">
        <v>2</v>
      </c>
      <c r="M2645">
        <v>16080</v>
      </c>
      <c r="N2645">
        <v>27420</v>
      </c>
      <c r="O2645" t="s">
        <v>46</v>
      </c>
      <c r="P2645">
        <v>4</v>
      </c>
      <c r="Q2645" t="s">
        <v>41</v>
      </c>
      <c r="R2645">
        <v>6</v>
      </c>
    </row>
    <row r="2646" spans="1:18">
      <c r="A2646" s="9">
        <v>2645</v>
      </c>
      <c r="B2646">
        <v>166</v>
      </c>
      <c r="C2646">
        <v>4</v>
      </c>
      <c r="D2646" t="s">
        <v>23</v>
      </c>
      <c r="E2646">
        <v>30</v>
      </c>
      <c r="F2646">
        <v>45</v>
      </c>
      <c r="G2646" t="s">
        <v>77</v>
      </c>
      <c r="H2646" t="s">
        <v>57</v>
      </c>
      <c r="I2646" t="s">
        <v>26</v>
      </c>
      <c r="J2646">
        <v>3</v>
      </c>
      <c r="K2646">
        <v>1140</v>
      </c>
      <c r="L2646">
        <v>1</v>
      </c>
      <c r="M2646">
        <v>910</v>
      </c>
      <c r="N2646">
        <v>2050</v>
      </c>
      <c r="O2646" t="s">
        <v>27</v>
      </c>
      <c r="P2646">
        <v>1</v>
      </c>
      <c r="Q2646" t="s">
        <v>32</v>
      </c>
      <c r="R2646">
        <v>1</v>
      </c>
    </row>
    <row r="2647" spans="1:18">
      <c r="A2647" s="9">
        <v>2646</v>
      </c>
      <c r="B2647">
        <v>57</v>
      </c>
      <c r="C2647">
        <v>2</v>
      </c>
      <c r="D2647" t="s">
        <v>29</v>
      </c>
      <c r="E2647">
        <v>7</v>
      </c>
      <c r="F2647">
        <v>13</v>
      </c>
      <c r="G2647" t="s">
        <v>99</v>
      </c>
      <c r="H2647" t="s">
        <v>31</v>
      </c>
      <c r="I2647" t="s">
        <v>40</v>
      </c>
      <c r="J2647">
        <v>2</v>
      </c>
      <c r="K2647">
        <v>1050</v>
      </c>
      <c r="L2647">
        <v>2</v>
      </c>
      <c r="M2647">
        <v>960</v>
      </c>
      <c r="N2647">
        <v>2010</v>
      </c>
      <c r="O2647" t="s">
        <v>27</v>
      </c>
      <c r="P2647">
        <v>3</v>
      </c>
      <c r="Q2647" t="s">
        <v>35</v>
      </c>
      <c r="R2647">
        <v>2</v>
      </c>
    </row>
    <row r="2648" spans="1:18">
      <c r="A2648" s="9">
        <v>2647</v>
      </c>
      <c r="B2648">
        <v>29</v>
      </c>
      <c r="C2648">
        <v>1</v>
      </c>
      <c r="D2648" t="s">
        <v>37</v>
      </c>
      <c r="E2648">
        <v>3</v>
      </c>
      <c r="F2648">
        <v>21</v>
      </c>
      <c r="G2648" t="s">
        <v>72</v>
      </c>
      <c r="H2648" t="s">
        <v>31</v>
      </c>
      <c r="I2648" t="s">
        <v>40</v>
      </c>
      <c r="J2648">
        <v>1</v>
      </c>
      <c r="K2648">
        <v>990</v>
      </c>
      <c r="L2648">
        <v>1</v>
      </c>
      <c r="M2648">
        <v>1860</v>
      </c>
      <c r="N2648">
        <v>2850</v>
      </c>
      <c r="O2648" t="s">
        <v>46</v>
      </c>
      <c r="P2648">
        <v>4</v>
      </c>
      <c r="Q2648" t="s">
        <v>41</v>
      </c>
      <c r="R2648">
        <v>6</v>
      </c>
    </row>
    <row r="2649" spans="1:18">
      <c r="A2649" s="9">
        <v>2648</v>
      </c>
      <c r="B2649">
        <v>72</v>
      </c>
      <c r="C2649">
        <v>2</v>
      </c>
      <c r="D2649" t="s">
        <v>29</v>
      </c>
      <c r="E2649">
        <v>7</v>
      </c>
      <c r="F2649">
        <v>68</v>
      </c>
      <c r="G2649" t="s">
        <v>81</v>
      </c>
      <c r="H2649" t="s">
        <v>25</v>
      </c>
      <c r="I2649" t="s">
        <v>82</v>
      </c>
      <c r="J2649">
        <v>2</v>
      </c>
      <c r="K2649">
        <v>4242</v>
      </c>
      <c r="L2649">
        <v>1</v>
      </c>
      <c r="M2649">
        <v>6360</v>
      </c>
      <c r="N2649">
        <v>10602</v>
      </c>
      <c r="O2649" t="s">
        <v>83</v>
      </c>
      <c r="P2649">
        <v>4</v>
      </c>
      <c r="Q2649" t="s">
        <v>41</v>
      </c>
      <c r="R2649">
        <v>6</v>
      </c>
    </row>
    <row r="2650" spans="1:18">
      <c r="A2650" s="9">
        <v>2649</v>
      </c>
      <c r="B2650">
        <v>203</v>
      </c>
      <c r="C2650">
        <v>1</v>
      </c>
      <c r="D2650" t="s">
        <v>37</v>
      </c>
      <c r="E2650">
        <v>3</v>
      </c>
      <c r="F2650">
        <v>57</v>
      </c>
      <c r="G2650" t="s">
        <v>30</v>
      </c>
      <c r="H2650" t="s">
        <v>31</v>
      </c>
      <c r="I2650" t="s">
        <v>26</v>
      </c>
      <c r="J2650">
        <v>3</v>
      </c>
      <c r="K2650">
        <v>1632</v>
      </c>
      <c r="L2650">
        <v>1</v>
      </c>
      <c r="M2650">
        <v>1150</v>
      </c>
      <c r="N2650">
        <v>2782</v>
      </c>
      <c r="O2650" t="s">
        <v>27</v>
      </c>
      <c r="P2650">
        <v>1</v>
      </c>
      <c r="Q2650" t="s">
        <v>32</v>
      </c>
      <c r="R2650">
        <v>1</v>
      </c>
    </row>
    <row r="2651" spans="1:18">
      <c r="A2651" s="9">
        <v>2650</v>
      </c>
      <c r="B2651">
        <v>272</v>
      </c>
      <c r="C2651">
        <v>4</v>
      </c>
      <c r="D2651" t="s">
        <v>23</v>
      </c>
      <c r="E2651">
        <v>30</v>
      </c>
      <c r="F2651">
        <v>36</v>
      </c>
      <c r="G2651" t="s">
        <v>67</v>
      </c>
      <c r="H2651" t="s">
        <v>25</v>
      </c>
      <c r="I2651" t="s">
        <v>26</v>
      </c>
      <c r="J2651">
        <v>3</v>
      </c>
      <c r="K2651">
        <v>15930</v>
      </c>
      <c r="L2651">
        <v>2</v>
      </c>
      <c r="M2651">
        <v>2360</v>
      </c>
      <c r="N2651">
        <v>18290</v>
      </c>
      <c r="O2651" t="s">
        <v>27</v>
      </c>
      <c r="P2651">
        <v>1</v>
      </c>
      <c r="Q2651" t="s">
        <v>32</v>
      </c>
      <c r="R2651">
        <v>1</v>
      </c>
    </row>
    <row r="2652" spans="1:18">
      <c r="A2652" s="9">
        <v>2651</v>
      </c>
      <c r="B2652">
        <v>291</v>
      </c>
      <c r="C2652">
        <v>1</v>
      </c>
      <c r="D2652" t="s">
        <v>37</v>
      </c>
      <c r="E2652">
        <v>3</v>
      </c>
      <c r="F2652">
        <v>18</v>
      </c>
      <c r="G2652" t="s">
        <v>96</v>
      </c>
      <c r="H2652" t="s">
        <v>25</v>
      </c>
      <c r="I2652" t="s">
        <v>40</v>
      </c>
      <c r="J2652">
        <v>3</v>
      </c>
      <c r="K2652">
        <v>8226</v>
      </c>
      <c r="L2652">
        <v>2</v>
      </c>
      <c r="M2652">
        <v>1920</v>
      </c>
      <c r="N2652">
        <v>10146</v>
      </c>
      <c r="O2652" t="s">
        <v>46</v>
      </c>
      <c r="P2652">
        <v>4</v>
      </c>
      <c r="Q2652" t="s">
        <v>41</v>
      </c>
      <c r="R2652">
        <v>6</v>
      </c>
    </row>
    <row r="2653" spans="1:18">
      <c r="A2653" s="9">
        <v>2652</v>
      </c>
      <c r="B2653">
        <v>282</v>
      </c>
      <c r="C2653">
        <v>2</v>
      </c>
      <c r="D2653" t="s">
        <v>29</v>
      </c>
      <c r="E2653">
        <v>7</v>
      </c>
      <c r="F2653">
        <v>9</v>
      </c>
      <c r="G2653" t="s">
        <v>43</v>
      </c>
      <c r="H2653" t="s">
        <v>44</v>
      </c>
      <c r="I2653" t="s">
        <v>40</v>
      </c>
      <c r="J2653">
        <v>2</v>
      </c>
      <c r="K2653">
        <v>6594</v>
      </c>
      <c r="L2653">
        <v>1</v>
      </c>
      <c r="M2653">
        <v>780</v>
      </c>
      <c r="N2653">
        <v>7374</v>
      </c>
      <c r="O2653" t="s">
        <v>27</v>
      </c>
      <c r="P2653">
        <v>4</v>
      </c>
      <c r="Q2653" t="s">
        <v>41</v>
      </c>
      <c r="R2653">
        <v>6</v>
      </c>
    </row>
    <row r="2654" spans="1:18">
      <c r="A2654" s="9">
        <v>2653</v>
      </c>
      <c r="B2654">
        <v>30</v>
      </c>
      <c r="C2654">
        <v>3</v>
      </c>
      <c r="D2654" t="s">
        <v>33</v>
      </c>
      <c r="E2654">
        <v>14</v>
      </c>
      <c r="F2654">
        <v>59</v>
      </c>
      <c r="G2654" t="s">
        <v>103</v>
      </c>
      <c r="H2654" t="s">
        <v>25</v>
      </c>
      <c r="I2654" t="s">
        <v>26</v>
      </c>
      <c r="J2654">
        <v>2</v>
      </c>
      <c r="K2654">
        <v>14532</v>
      </c>
      <c r="L2654">
        <v>2</v>
      </c>
      <c r="M2654">
        <v>8040</v>
      </c>
      <c r="N2654">
        <v>22572</v>
      </c>
      <c r="O2654" t="s">
        <v>27</v>
      </c>
      <c r="P2654">
        <v>4</v>
      </c>
      <c r="Q2654" t="s">
        <v>41</v>
      </c>
      <c r="R2654">
        <v>6</v>
      </c>
    </row>
    <row r="2655" spans="1:18">
      <c r="A2655" s="9">
        <v>2654</v>
      </c>
      <c r="B2655">
        <v>49</v>
      </c>
      <c r="C2655">
        <v>2</v>
      </c>
      <c r="D2655" t="s">
        <v>29</v>
      </c>
      <c r="E2655">
        <v>7</v>
      </c>
      <c r="F2655">
        <v>7</v>
      </c>
      <c r="G2655" t="s">
        <v>88</v>
      </c>
      <c r="H2655" t="s">
        <v>31</v>
      </c>
      <c r="I2655" t="s">
        <v>40</v>
      </c>
      <c r="J2655">
        <v>3</v>
      </c>
      <c r="K2655">
        <v>6832</v>
      </c>
      <c r="L2655">
        <v>1</v>
      </c>
      <c r="M2655">
        <v>240</v>
      </c>
      <c r="N2655">
        <v>7072</v>
      </c>
      <c r="O2655" t="s">
        <v>46</v>
      </c>
      <c r="P2655">
        <v>2</v>
      </c>
      <c r="Q2655" t="s">
        <v>28</v>
      </c>
      <c r="R2655">
        <v>4</v>
      </c>
    </row>
    <row r="2656" spans="1:18">
      <c r="A2656" s="9">
        <v>2655</v>
      </c>
      <c r="B2656">
        <v>86</v>
      </c>
      <c r="C2656">
        <v>3</v>
      </c>
      <c r="D2656" t="s">
        <v>33</v>
      </c>
      <c r="E2656">
        <v>14</v>
      </c>
      <c r="F2656">
        <v>57</v>
      </c>
      <c r="G2656" t="s">
        <v>30</v>
      </c>
      <c r="H2656" t="s">
        <v>31</v>
      </c>
      <c r="I2656" t="s">
        <v>26</v>
      </c>
      <c r="J2656">
        <v>1</v>
      </c>
      <c r="K2656">
        <v>1932</v>
      </c>
      <c r="L2656">
        <v>2</v>
      </c>
      <c r="M2656">
        <v>4600</v>
      </c>
      <c r="N2656">
        <v>6532</v>
      </c>
      <c r="O2656" t="s">
        <v>27</v>
      </c>
      <c r="P2656">
        <v>3</v>
      </c>
      <c r="Q2656" t="s">
        <v>35</v>
      </c>
      <c r="R2656">
        <v>2</v>
      </c>
    </row>
    <row r="2657" spans="1:18">
      <c r="A2657" s="9">
        <v>2656</v>
      </c>
      <c r="B2657">
        <v>90</v>
      </c>
      <c r="C2657">
        <v>2</v>
      </c>
      <c r="D2657" t="s">
        <v>29</v>
      </c>
      <c r="E2657">
        <v>7</v>
      </c>
      <c r="F2657">
        <v>19</v>
      </c>
      <c r="G2657" t="s">
        <v>58</v>
      </c>
      <c r="H2657" t="s">
        <v>31</v>
      </c>
      <c r="I2657" t="s">
        <v>40</v>
      </c>
      <c r="J2657">
        <v>2</v>
      </c>
      <c r="K2657">
        <v>1666</v>
      </c>
      <c r="L2657">
        <v>2</v>
      </c>
      <c r="M2657">
        <v>500</v>
      </c>
      <c r="N2657">
        <v>2166</v>
      </c>
      <c r="O2657" t="s">
        <v>27</v>
      </c>
      <c r="P2657">
        <v>1</v>
      </c>
      <c r="Q2657" t="s">
        <v>32</v>
      </c>
      <c r="R2657">
        <v>1</v>
      </c>
    </row>
    <row r="2658" spans="1:18">
      <c r="A2658" s="9">
        <v>2657</v>
      </c>
      <c r="B2658">
        <v>38</v>
      </c>
      <c r="C2658">
        <v>4</v>
      </c>
      <c r="D2658" t="s">
        <v>23</v>
      </c>
      <c r="E2658">
        <v>30</v>
      </c>
      <c r="F2658">
        <v>5</v>
      </c>
      <c r="G2658" t="s">
        <v>95</v>
      </c>
      <c r="H2658" t="s">
        <v>25</v>
      </c>
      <c r="I2658" t="s">
        <v>40</v>
      </c>
      <c r="J2658">
        <v>2</v>
      </c>
      <c r="K2658">
        <v>4500</v>
      </c>
      <c r="L2658">
        <v>1</v>
      </c>
      <c r="M2658">
        <v>300</v>
      </c>
      <c r="N2658">
        <v>4800</v>
      </c>
      <c r="O2658" t="s">
        <v>27</v>
      </c>
      <c r="P2658">
        <v>1</v>
      </c>
      <c r="Q2658" t="s">
        <v>32</v>
      </c>
      <c r="R2658">
        <v>1</v>
      </c>
    </row>
    <row r="2659" spans="1:18">
      <c r="A2659" s="9">
        <v>2658</v>
      </c>
      <c r="B2659">
        <v>75</v>
      </c>
      <c r="C2659">
        <v>2</v>
      </c>
      <c r="D2659" t="s">
        <v>29</v>
      </c>
      <c r="E2659">
        <v>7</v>
      </c>
      <c r="F2659">
        <v>48</v>
      </c>
      <c r="G2659" t="s">
        <v>42</v>
      </c>
      <c r="H2659" t="s">
        <v>25</v>
      </c>
      <c r="I2659" t="s">
        <v>26</v>
      </c>
      <c r="J2659">
        <v>2</v>
      </c>
      <c r="K2659">
        <v>686</v>
      </c>
      <c r="L2659">
        <v>1</v>
      </c>
      <c r="M2659">
        <v>1220</v>
      </c>
      <c r="N2659">
        <v>1906</v>
      </c>
      <c r="O2659" t="s">
        <v>27</v>
      </c>
      <c r="P2659">
        <v>1</v>
      </c>
      <c r="Q2659" t="s">
        <v>32</v>
      </c>
      <c r="R2659">
        <v>1</v>
      </c>
    </row>
    <row r="2660" spans="1:18">
      <c r="A2660" s="9">
        <v>2659</v>
      </c>
      <c r="B2660">
        <v>190</v>
      </c>
      <c r="C2660">
        <v>3</v>
      </c>
      <c r="D2660" t="s">
        <v>33</v>
      </c>
      <c r="E2660">
        <v>14</v>
      </c>
      <c r="F2660">
        <v>48</v>
      </c>
      <c r="G2660" t="s">
        <v>42</v>
      </c>
      <c r="H2660" t="s">
        <v>25</v>
      </c>
      <c r="I2660" t="s">
        <v>26</v>
      </c>
      <c r="J2660">
        <v>1</v>
      </c>
      <c r="K2660">
        <v>3360</v>
      </c>
      <c r="L2660">
        <v>1</v>
      </c>
      <c r="M2660">
        <v>7320</v>
      </c>
      <c r="N2660">
        <v>10680</v>
      </c>
      <c r="O2660" t="s">
        <v>27</v>
      </c>
      <c r="P2660">
        <v>4</v>
      </c>
      <c r="Q2660" t="s">
        <v>41</v>
      </c>
      <c r="R2660">
        <v>6</v>
      </c>
    </row>
    <row r="2661" spans="1:18">
      <c r="A2661" s="9">
        <v>2660</v>
      </c>
      <c r="B2661">
        <v>241</v>
      </c>
      <c r="C2661">
        <v>2</v>
      </c>
      <c r="D2661" t="s">
        <v>29</v>
      </c>
      <c r="E2661">
        <v>7</v>
      </c>
      <c r="F2661">
        <v>53</v>
      </c>
      <c r="G2661" t="s">
        <v>55</v>
      </c>
      <c r="H2661" t="s">
        <v>44</v>
      </c>
      <c r="I2661" t="s">
        <v>26</v>
      </c>
      <c r="J2661">
        <v>2</v>
      </c>
      <c r="K2661">
        <v>3822</v>
      </c>
      <c r="L2661">
        <v>2</v>
      </c>
      <c r="M2661">
        <v>15264</v>
      </c>
      <c r="N2661">
        <v>19086</v>
      </c>
      <c r="O2661" t="s">
        <v>27</v>
      </c>
      <c r="P2661">
        <v>4</v>
      </c>
      <c r="Q2661" t="s">
        <v>41</v>
      </c>
      <c r="R2661">
        <v>6</v>
      </c>
    </row>
    <row r="2662" spans="1:18">
      <c r="A2662" s="9">
        <v>2661</v>
      </c>
      <c r="B2662">
        <v>248</v>
      </c>
      <c r="C2662">
        <v>3</v>
      </c>
      <c r="D2662" t="s">
        <v>33</v>
      </c>
      <c r="E2662">
        <v>14</v>
      </c>
      <c r="F2662">
        <v>26</v>
      </c>
      <c r="G2662" t="s">
        <v>100</v>
      </c>
      <c r="H2662" t="s">
        <v>44</v>
      </c>
      <c r="I2662" t="s">
        <v>40</v>
      </c>
      <c r="J2662">
        <v>3</v>
      </c>
      <c r="K2662">
        <v>2688</v>
      </c>
      <c r="L2662">
        <v>2</v>
      </c>
      <c r="M2662">
        <v>440</v>
      </c>
      <c r="N2662">
        <v>3128</v>
      </c>
      <c r="O2662" t="s">
        <v>46</v>
      </c>
      <c r="P2662">
        <v>1</v>
      </c>
      <c r="Q2662" t="s">
        <v>32</v>
      </c>
      <c r="R2662">
        <v>1</v>
      </c>
    </row>
    <row r="2663" spans="1:18">
      <c r="A2663" s="9">
        <v>2662</v>
      </c>
      <c r="B2663">
        <v>195</v>
      </c>
      <c r="C2663">
        <v>3</v>
      </c>
      <c r="D2663" t="s">
        <v>33</v>
      </c>
      <c r="E2663">
        <v>14</v>
      </c>
      <c r="F2663">
        <v>10</v>
      </c>
      <c r="G2663" t="s">
        <v>92</v>
      </c>
      <c r="H2663" t="s">
        <v>31</v>
      </c>
      <c r="I2663" t="s">
        <v>40</v>
      </c>
      <c r="J2663">
        <v>3</v>
      </c>
      <c r="K2663">
        <v>46116</v>
      </c>
      <c r="L2663">
        <v>2</v>
      </c>
      <c r="M2663">
        <v>1560</v>
      </c>
      <c r="N2663">
        <v>47676</v>
      </c>
      <c r="O2663" t="s">
        <v>27</v>
      </c>
      <c r="P2663">
        <v>4</v>
      </c>
      <c r="Q2663" t="s">
        <v>41</v>
      </c>
      <c r="R2663">
        <v>6</v>
      </c>
    </row>
    <row r="2664" spans="1:18">
      <c r="A2664" s="9">
        <v>2663</v>
      </c>
      <c r="B2664">
        <v>202</v>
      </c>
      <c r="C2664">
        <v>1</v>
      </c>
      <c r="D2664" t="s">
        <v>37</v>
      </c>
      <c r="E2664">
        <v>3</v>
      </c>
      <c r="F2664">
        <v>14</v>
      </c>
      <c r="G2664" t="s">
        <v>108</v>
      </c>
      <c r="H2664" t="s">
        <v>31</v>
      </c>
      <c r="I2664" t="s">
        <v>40</v>
      </c>
      <c r="J2664">
        <v>3</v>
      </c>
      <c r="K2664">
        <v>4704</v>
      </c>
      <c r="L2664">
        <v>1</v>
      </c>
      <c r="M2664">
        <v>600</v>
      </c>
      <c r="N2664">
        <v>5304</v>
      </c>
      <c r="O2664" t="s">
        <v>27</v>
      </c>
      <c r="P2664">
        <v>2</v>
      </c>
      <c r="Q2664" t="s">
        <v>28</v>
      </c>
      <c r="R2664">
        <v>4</v>
      </c>
    </row>
    <row r="2665" spans="1:18">
      <c r="A2665" s="9">
        <v>2664</v>
      </c>
      <c r="B2665">
        <v>48</v>
      </c>
      <c r="C2665">
        <v>3</v>
      </c>
      <c r="D2665" t="s">
        <v>33</v>
      </c>
      <c r="E2665">
        <v>14</v>
      </c>
      <c r="F2665">
        <v>23</v>
      </c>
      <c r="G2665" t="s">
        <v>54</v>
      </c>
      <c r="H2665" t="s">
        <v>25</v>
      </c>
      <c r="I2665" t="s">
        <v>40</v>
      </c>
      <c r="J2665">
        <v>2</v>
      </c>
      <c r="K2665">
        <v>1540</v>
      </c>
      <c r="L2665">
        <v>2</v>
      </c>
      <c r="M2665">
        <v>620</v>
      </c>
      <c r="N2665">
        <v>2160</v>
      </c>
      <c r="O2665" t="s">
        <v>27</v>
      </c>
      <c r="P2665">
        <v>1</v>
      </c>
      <c r="Q2665" t="s">
        <v>32</v>
      </c>
      <c r="R2665">
        <v>1</v>
      </c>
    </row>
    <row r="2666" spans="1:18">
      <c r="A2666" s="9">
        <v>2665</v>
      </c>
      <c r="B2666">
        <v>220</v>
      </c>
      <c r="C2666">
        <v>4</v>
      </c>
      <c r="D2666" t="s">
        <v>23</v>
      </c>
      <c r="E2666">
        <v>30</v>
      </c>
      <c r="F2666">
        <v>56</v>
      </c>
      <c r="G2666" t="s">
        <v>90</v>
      </c>
      <c r="H2666" t="s">
        <v>25</v>
      </c>
      <c r="I2666" t="s">
        <v>26</v>
      </c>
      <c r="J2666">
        <v>1</v>
      </c>
      <c r="K2666">
        <v>3780</v>
      </c>
      <c r="L2666">
        <v>2</v>
      </c>
      <c r="M2666">
        <v>4320</v>
      </c>
      <c r="N2666">
        <v>8100</v>
      </c>
      <c r="O2666" t="s">
        <v>27</v>
      </c>
      <c r="P2666">
        <v>3</v>
      </c>
      <c r="Q2666" t="s">
        <v>35</v>
      </c>
      <c r="R2666">
        <v>2</v>
      </c>
    </row>
    <row r="2667" spans="1:18">
      <c r="A2667" s="9">
        <v>2666</v>
      </c>
      <c r="B2667">
        <v>258</v>
      </c>
      <c r="C2667">
        <v>2</v>
      </c>
      <c r="D2667" t="s">
        <v>29</v>
      </c>
      <c r="E2667">
        <v>7</v>
      </c>
      <c r="F2667">
        <v>46</v>
      </c>
      <c r="G2667" t="s">
        <v>109</v>
      </c>
      <c r="H2667" t="s">
        <v>57</v>
      </c>
      <c r="I2667" t="s">
        <v>26</v>
      </c>
      <c r="J2667">
        <v>2</v>
      </c>
      <c r="K2667">
        <v>812</v>
      </c>
      <c r="L2667">
        <v>2</v>
      </c>
      <c r="M2667">
        <v>2320</v>
      </c>
      <c r="N2667">
        <v>3132</v>
      </c>
      <c r="O2667" t="s">
        <v>27</v>
      </c>
      <c r="P2667">
        <v>1</v>
      </c>
      <c r="Q2667" t="s">
        <v>32</v>
      </c>
      <c r="R2667">
        <v>1</v>
      </c>
    </row>
    <row r="2668" spans="1:18">
      <c r="A2668" s="9">
        <v>2667</v>
      </c>
      <c r="B2668">
        <v>181</v>
      </c>
      <c r="C2668">
        <v>2</v>
      </c>
      <c r="D2668" t="s">
        <v>29</v>
      </c>
      <c r="E2668">
        <v>7</v>
      </c>
      <c r="F2668">
        <v>37</v>
      </c>
      <c r="G2668" t="s">
        <v>75</v>
      </c>
      <c r="H2668" t="s">
        <v>25</v>
      </c>
      <c r="I2668" t="s">
        <v>26</v>
      </c>
      <c r="J2668">
        <v>3</v>
      </c>
      <c r="K2668">
        <v>8876</v>
      </c>
      <c r="L2668">
        <v>1</v>
      </c>
      <c r="M2668">
        <v>3800</v>
      </c>
      <c r="N2668">
        <v>12676</v>
      </c>
      <c r="O2668" t="s">
        <v>27</v>
      </c>
      <c r="P2668">
        <v>2</v>
      </c>
      <c r="Q2668" t="s">
        <v>28</v>
      </c>
      <c r="R2668">
        <v>4</v>
      </c>
    </row>
    <row r="2669" spans="1:18">
      <c r="A2669" s="9">
        <v>2668</v>
      </c>
      <c r="B2669">
        <v>33</v>
      </c>
      <c r="C2669">
        <v>2</v>
      </c>
      <c r="D2669" t="s">
        <v>29</v>
      </c>
      <c r="E2669">
        <v>7</v>
      </c>
      <c r="F2669">
        <v>67</v>
      </c>
      <c r="G2669" t="s">
        <v>63</v>
      </c>
      <c r="H2669" t="s">
        <v>31</v>
      </c>
      <c r="I2669" t="s">
        <v>64</v>
      </c>
      <c r="J2669">
        <v>1</v>
      </c>
      <c r="K2669">
        <v>385</v>
      </c>
      <c r="L2669">
        <v>2</v>
      </c>
      <c r="M2669">
        <v>1540</v>
      </c>
      <c r="N2669">
        <v>1925</v>
      </c>
      <c r="O2669" t="s">
        <v>46</v>
      </c>
      <c r="P2669">
        <v>1</v>
      </c>
      <c r="Q2669" t="s">
        <v>32</v>
      </c>
      <c r="R2669">
        <v>1</v>
      </c>
    </row>
    <row r="2670" spans="1:18">
      <c r="A2670" s="9">
        <v>2669</v>
      </c>
      <c r="B2670">
        <v>187</v>
      </c>
      <c r="C2670">
        <v>3</v>
      </c>
      <c r="D2670" t="s">
        <v>33</v>
      </c>
      <c r="E2670">
        <v>14</v>
      </c>
      <c r="F2670">
        <v>11</v>
      </c>
      <c r="G2670" t="s">
        <v>52</v>
      </c>
      <c r="H2670" t="s">
        <v>31</v>
      </c>
      <c r="I2670" t="s">
        <v>40</v>
      </c>
      <c r="J2670">
        <v>2</v>
      </c>
      <c r="K2670">
        <v>3500</v>
      </c>
      <c r="L2670">
        <v>2</v>
      </c>
      <c r="M2670">
        <v>280</v>
      </c>
      <c r="N2670">
        <v>3780</v>
      </c>
      <c r="O2670" t="s">
        <v>27</v>
      </c>
      <c r="P2670">
        <v>1</v>
      </c>
      <c r="Q2670" t="s">
        <v>32</v>
      </c>
      <c r="R2670">
        <v>1</v>
      </c>
    </row>
    <row r="2671" spans="1:18">
      <c r="A2671" s="9">
        <v>2670</v>
      </c>
      <c r="B2671">
        <v>199</v>
      </c>
      <c r="C2671">
        <v>2</v>
      </c>
      <c r="D2671" t="s">
        <v>29</v>
      </c>
      <c r="E2671">
        <v>7</v>
      </c>
      <c r="F2671">
        <v>33</v>
      </c>
      <c r="G2671" t="s">
        <v>34</v>
      </c>
      <c r="H2671" t="s">
        <v>25</v>
      </c>
      <c r="I2671" t="s">
        <v>26</v>
      </c>
      <c r="J2671">
        <v>2</v>
      </c>
      <c r="K2671">
        <v>7476</v>
      </c>
      <c r="L2671">
        <v>2</v>
      </c>
      <c r="M2671">
        <v>11760</v>
      </c>
      <c r="N2671">
        <v>19236</v>
      </c>
      <c r="O2671" t="s">
        <v>27</v>
      </c>
      <c r="P2671">
        <v>4</v>
      </c>
      <c r="Q2671" t="s">
        <v>41</v>
      </c>
      <c r="R2671">
        <v>6</v>
      </c>
    </row>
    <row r="2672" spans="1:18">
      <c r="A2672" s="9">
        <v>2671</v>
      </c>
      <c r="B2672">
        <v>283</v>
      </c>
      <c r="C2672">
        <v>4</v>
      </c>
      <c r="D2672" t="s">
        <v>23</v>
      </c>
      <c r="E2672">
        <v>30</v>
      </c>
      <c r="F2672">
        <v>53</v>
      </c>
      <c r="G2672" t="s">
        <v>55</v>
      </c>
      <c r="H2672" t="s">
        <v>44</v>
      </c>
      <c r="I2672" t="s">
        <v>26</v>
      </c>
      <c r="J2672">
        <v>2</v>
      </c>
      <c r="K2672">
        <v>16380</v>
      </c>
      <c r="L2672">
        <v>1</v>
      </c>
      <c r="M2672">
        <v>7632</v>
      </c>
      <c r="N2672">
        <v>24012</v>
      </c>
      <c r="O2672" t="s">
        <v>27</v>
      </c>
      <c r="P2672">
        <v>4</v>
      </c>
      <c r="Q2672" t="s">
        <v>41</v>
      </c>
      <c r="R2672">
        <v>6</v>
      </c>
    </row>
    <row r="2673" spans="1:18">
      <c r="A2673" s="9">
        <v>2672</v>
      </c>
      <c r="B2673">
        <v>74</v>
      </c>
      <c r="C2673">
        <v>1</v>
      </c>
      <c r="D2673" t="s">
        <v>37</v>
      </c>
      <c r="E2673">
        <v>3</v>
      </c>
      <c r="F2673">
        <v>59</v>
      </c>
      <c r="G2673" t="s">
        <v>103</v>
      </c>
      <c r="H2673" t="s">
        <v>25</v>
      </c>
      <c r="I2673" t="s">
        <v>26</v>
      </c>
      <c r="J2673">
        <v>3</v>
      </c>
      <c r="K2673">
        <v>5340</v>
      </c>
      <c r="L2673">
        <v>2</v>
      </c>
      <c r="M2673">
        <v>5360</v>
      </c>
      <c r="N2673">
        <v>10700</v>
      </c>
      <c r="O2673" t="s">
        <v>27</v>
      </c>
      <c r="P2673">
        <v>2</v>
      </c>
      <c r="Q2673" t="s">
        <v>28</v>
      </c>
      <c r="R2673">
        <v>4</v>
      </c>
    </row>
    <row r="2674" spans="1:18">
      <c r="A2674" s="9">
        <v>2673</v>
      </c>
      <c r="B2674">
        <v>34</v>
      </c>
      <c r="C2674">
        <v>3</v>
      </c>
      <c r="D2674" t="s">
        <v>33</v>
      </c>
      <c r="E2674">
        <v>14</v>
      </c>
      <c r="F2674">
        <v>38</v>
      </c>
      <c r="G2674" t="s">
        <v>36</v>
      </c>
      <c r="H2674" t="s">
        <v>25</v>
      </c>
      <c r="I2674" t="s">
        <v>26</v>
      </c>
      <c r="J2674">
        <v>1</v>
      </c>
      <c r="K2674">
        <v>2772</v>
      </c>
      <c r="L2674">
        <v>2</v>
      </c>
      <c r="M2674">
        <v>13200</v>
      </c>
      <c r="N2674">
        <v>15972</v>
      </c>
      <c r="O2674" t="s">
        <v>27</v>
      </c>
      <c r="P2674">
        <v>4</v>
      </c>
      <c r="Q2674" t="s">
        <v>41</v>
      </c>
      <c r="R2674">
        <v>6</v>
      </c>
    </row>
    <row r="2675" spans="1:18">
      <c r="A2675" s="9">
        <v>2674</v>
      </c>
      <c r="B2675">
        <v>80</v>
      </c>
      <c r="C2675">
        <v>3</v>
      </c>
      <c r="D2675" t="s">
        <v>33</v>
      </c>
      <c r="E2675">
        <v>14</v>
      </c>
      <c r="F2675">
        <v>28</v>
      </c>
      <c r="G2675" t="s">
        <v>39</v>
      </c>
      <c r="H2675" t="s">
        <v>31</v>
      </c>
      <c r="I2675" t="s">
        <v>40</v>
      </c>
      <c r="J2675">
        <v>3</v>
      </c>
      <c r="K2675">
        <v>9576</v>
      </c>
      <c r="L2675">
        <v>1</v>
      </c>
      <c r="M2675">
        <v>400</v>
      </c>
      <c r="N2675">
        <v>9976</v>
      </c>
      <c r="O2675" t="s">
        <v>27</v>
      </c>
      <c r="P2675">
        <v>3</v>
      </c>
      <c r="Q2675" t="s">
        <v>35</v>
      </c>
      <c r="R2675">
        <v>2</v>
      </c>
    </row>
    <row r="2676" spans="1:18">
      <c r="A2676" s="9">
        <v>2675</v>
      </c>
      <c r="B2676">
        <v>276</v>
      </c>
      <c r="C2676">
        <v>3</v>
      </c>
      <c r="D2676" t="s">
        <v>33</v>
      </c>
      <c r="E2676">
        <v>14</v>
      </c>
      <c r="F2676">
        <v>45</v>
      </c>
      <c r="G2676" t="s">
        <v>77</v>
      </c>
      <c r="H2676" t="s">
        <v>57</v>
      </c>
      <c r="I2676" t="s">
        <v>26</v>
      </c>
      <c r="J2676">
        <v>3</v>
      </c>
      <c r="K2676">
        <v>1064</v>
      </c>
      <c r="L2676">
        <v>2</v>
      </c>
      <c r="M2676">
        <v>3640</v>
      </c>
      <c r="N2676">
        <v>4704</v>
      </c>
      <c r="O2676" t="s">
        <v>27</v>
      </c>
      <c r="P2676">
        <v>3</v>
      </c>
      <c r="Q2676" t="s">
        <v>35</v>
      </c>
      <c r="R2676">
        <v>2</v>
      </c>
    </row>
    <row r="2677" spans="1:18">
      <c r="A2677" s="9">
        <v>2676</v>
      </c>
      <c r="B2677">
        <v>283</v>
      </c>
      <c r="C2677">
        <v>3</v>
      </c>
      <c r="D2677" t="s">
        <v>33</v>
      </c>
      <c r="E2677">
        <v>14</v>
      </c>
      <c r="F2677">
        <v>10</v>
      </c>
      <c r="G2677" t="s">
        <v>92</v>
      </c>
      <c r="H2677" t="s">
        <v>31</v>
      </c>
      <c r="I2677" t="s">
        <v>40</v>
      </c>
      <c r="J2677">
        <v>1</v>
      </c>
      <c r="K2677">
        <v>3640</v>
      </c>
      <c r="L2677">
        <v>1</v>
      </c>
      <c r="M2677">
        <v>520</v>
      </c>
      <c r="N2677">
        <v>4160</v>
      </c>
      <c r="O2677" t="s">
        <v>27</v>
      </c>
      <c r="P2677">
        <v>2</v>
      </c>
      <c r="Q2677" t="s">
        <v>28</v>
      </c>
      <c r="R2677">
        <v>4</v>
      </c>
    </row>
    <row r="2678" spans="1:18">
      <c r="A2678" s="9">
        <v>2677</v>
      </c>
      <c r="B2678">
        <v>294</v>
      </c>
      <c r="C2678">
        <v>2</v>
      </c>
      <c r="D2678" t="s">
        <v>29</v>
      </c>
      <c r="E2678">
        <v>7</v>
      </c>
      <c r="F2678">
        <v>54</v>
      </c>
      <c r="G2678" t="s">
        <v>73</v>
      </c>
      <c r="H2678" t="s">
        <v>57</v>
      </c>
      <c r="I2678" t="s">
        <v>26</v>
      </c>
      <c r="J2678">
        <v>2</v>
      </c>
      <c r="K2678">
        <v>2380</v>
      </c>
      <c r="L2678">
        <v>1</v>
      </c>
      <c r="M2678">
        <v>7120</v>
      </c>
      <c r="N2678">
        <v>9500</v>
      </c>
      <c r="O2678" t="s">
        <v>27</v>
      </c>
      <c r="P2678">
        <v>2</v>
      </c>
      <c r="Q2678" t="s">
        <v>28</v>
      </c>
      <c r="R2678">
        <v>4</v>
      </c>
    </row>
    <row r="2679" spans="1:18">
      <c r="A2679" s="9">
        <v>2678</v>
      </c>
      <c r="B2679">
        <v>34</v>
      </c>
      <c r="C2679">
        <v>4</v>
      </c>
      <c r="D2679" t="s">
        <v>23</v>
      </c>
      <c r="E2679">
        <v>30</v>
      </c>
      <c r="F2679">
        <v>24</v>
      </c>
      <c r="G2679" t="s">
        <v>89</v>
      </c>
      <c r="H2679" t="s">
        <v>44</v>
      </c>
      <c r="I2679" t="s">
        <v>40</v>
      </c>
      <c r="J2679">
        <v>2</v>
      </c>
      <c r="K2679">
        <v>29160</v>
      </c>
      <c r="L2679">
        <v>1</v>
      </c>
      <c r="M2679">
        <v>1320</v>
      </c>
      <c r="N2679">
        <v>30480</v>
      </c>
      <c r="O2679" t="s">
        <v>27</v>
      </c>
      <c r="P2679">
        <v>4</v>
      </c>
      <c r="Q2679" t="s">
        <v>41</v>
      </c>
      <c r="R2679">
        <v>6</v>
      </c>
    </row>
    <row r="2680" spans="1:18">
      <c r="A2680" s="9">
        <v>2679</v>
      </c>
      <c r="B2680">
        <v>3</v>
      </c>
      <c r="C2680">
        <v>4</v>
      </c>
      <c r="D2680" t="s">
        <v>23</v>
      </c>
      <c r="E2680">
        <v>30</v>
      </c>
      <c r="F2680">
        <v>45</v>
      </c>
      <c r="G2680" t="s">
        <v>77</v>
      </c>
      <c r="H2680" t="s">
        <v>57</v>
      </c>
      <c r="I2680" t="s">
        <v>26</v>
      </c>
      <c r="J2680">
        <v>1</v>
      </c>
      <c r="K2680">
        <v>750</v>
      </c>
      <c r="L2680">
        <v>1</v>
      </c>
      <c r="M2680">
        <v>910</v>
      </c>
      <c r="N2680">
        <v>1660</v>
      </c>
      <c r="O2680" t="s">
        <v>27</v>
      </c>
      <c r="P2680">
        <v>1</v>
      </c>
      <c r="Q2680" t="s">
        <v>32</v>
      </c>
      <c r="R2680">
        <v>1</v>
      </c>
    </row>
    <row r="2681" spans="1:18">
      <c r="A2681" s="9">
        <v>2680</v>
      </c>
      <c r="B2681">
        <v>234</v>
      </c>
      <c r="C2681">
        <v>4</v>
      </c>
      <c r="D2681" t="s">
        <v>23</v>
      </c>
      <c r="E2681">
        <v>30</v>
      </c>
      <c r="F2681">
        <v>16</v>
      </c>
      <c r="G2681" t="s">
        <v>107</v>
      </c>
      <c r="H2681" t="s">
        <v>44</v>
      </c>
      <c r="I2681" t="s">
        <v>40</v>
      </c>
      <c r="J2681">
        <v>3</v>
      </c>
      <c r="K2681">
        <v>33480</v>
      </c>
      <c r="L2681">
        <v>2</v>
      </c>
      <c r="M2681">
        <v>880</v>
      </c>
      <c r="N2681">
        <v>34360</v>
      </c>
      <c r="O2681" t="s">
        <v>27</v>
      </c>
      <c r="P2681">
        <v>3</v>
      </c>
      <c r="Q2681" t="s">
        <v>35</v>
      </c>
      <c r="R2681">
        <v>2</v>
      </c>
    </row>
    <row r="2682" spans="1:18">
      <c r="A2682" s="9">
        <v>2681</v>
      </c>
      <c r="B2682">
        <v>104</v>
      </c>
      <c r="C2682">
        <v>2</v>
      </c>
      <c r="D2682" t="s">
        <v>29</v>
      </c>
      <c r="E2682">
        <v>7</v>
      </c>
      <c r="F2682">
        <v>5</v>
      </c>
      <c r="G2682" t="s">
        <v>95</v>
      </c>
      <c r="H2682" t="s">
        <v>25</v>
      </c>
      <c r="I2682" t="s">
        <v>40</v>
      </c>
      <c r="J2682">
        <v>2</v>
      </c>
      <c r="K2682">
        <v>1050</v>
      </c>
      <c r="L2682">
        <v>1</v>
      </c>
      <c r="M2682">
        <v>300</v>
      </c>
      <c r="N2682">
        <v>1350</v>
      </c>
      <c r="O2682" t="s">
        <v>27</v>
      </c>
      <c r="P2682">
        <v>1</v>
      </c>
      <c r="Q2682" t="s">
        <v>32</v>
      </c>
      <c r="R2682">
        <v>1</v>
      </c>
    </row>
    <row r="2683" spans="1:18">
      <c r="A2683" s="9">
        <v>2682</v>
      </c>
      <c r="B2683">
        <v>100</v>
      </c>
      <c r="C2683">
        <v>1</v>
      </c>
      <c r="D2683" t="s">
        <v>37</v>
      </c>
      <c r="E2683">
        <v>3</v>
      </c>
      <c r="F2683">
        <v>57</v>
      </c>
      <c r="G2683" t="s">
        <v>30</v>
      </c>
      <c r="H2683" t="s">
        <v>31</v>
      </c>
      <c r="I2683" t="s">
        <v>26</v>
      </c>
      <c r="J2683">
        <v>2</v>
      </c>
      <c r="K2683">
        <v>1128</v>
      </c>
      <c r="L2683">
        <v>1</v>
      </c>
      <c r="M2683">
        <v>2300</v>
      </c>
      <c r="N2683">
        <v>3428</v>
      </c>
      <c r="O2683" t="s">
        <v>27</v>
      </c>
      <c r="P2683">
        <v>3</v>
      </c>
      <c r="Q2683" t="s">
        <v>35</v>
      </c>
      <c r="R2683">
        <v>2</v>
      </c>
    </row>
    <row r="2684" spans="1:18">
      <c r="A2684" s="9">
        <v>2683</v>
      </c>
      <c r="B2684">
        <v>119</v>
      </c>
      <c r="C2684">
        <v>4</v>
      </c>
      <c r="D2684" t="s">
        <v>23</v>
      </c>
      <c r="E2684">
        <v>30</v>
      </c>
      <c r="F2684">
        <v>46</v>
      </c>
      <c r="G2684" t="s">
        <v>109</v>
      </c>
      <c r="H2684" t="s">
        <v>57</v>
      </c>
      <c r="I2684" t="s">
        <v>26</v>
      </c>
      <c r="J2684">
        <v>1</v>
      </c>
      <c r="K2684">
        <v>2820</v>
      </c>
      <c r="L2684">
        <v>1</v>
      </c>
      <c r="M2684">
        <v>2320</v>
      </c>
      <c r="N2684">
        <v>5140</v>
      </c>
      <c r="O2684" t="s">
        <v>27</v>
      </c>
      <c r="P2684">
        <v>3</v>
      </c>
      <c r="Q2684" t="s">
        <v>35</v>
      </c>
      <c r="R2684">
        <v>2</v>
      </c>
    </row>
    <row r="2685" spans="1:18">
      <c r="A2685" s="9">
        <v>2684</v>
      </c>
      <c r="B2685">
        <v>15</v>
      </c>
      <c r="C2685">
        <v>1</v>
      </c>
      <c r="D2685" t="s">
        <v>37</v>
      </c>
      <c r="E2685">
        <v>3</v>
      </c>
      <c r="F2685">
        <v>47</v>
      </c>
      <c r="G2685" t="s">
        <v>56</v>
      </c>
      <c r="H2685" t="s">
        <v>57</v>
      </c>
      <c r="I2685" t="s">
        <v>26</v>
      </c>
      <c r="J2685">
        <v>3</v>
      </c>
      <c r="K2685">
        <v>2208</v>
      </c>
      <c r="L2685">
        <v>1</v>
      </c>
      <c r="M2685">
        <v>2370</v>
      </c>
      <c r="N2685">
        <v>4578</v>
      </c>
      <c r="O2685" t="s">
        <v>27</v>
      </c>
      <c r="P2685">
        <v>3</v>
      </c>
      <c r="Q2685" t="s">
        <v>35</v>
      </c>
      <c r="R2685">
        <v>2</v>
      </c>
    </row>
    <row r="2686" spans="1:18">
      <c r="A2686" s="9">
        <v>2685</v>
      </c>
      <c r="B2686">
        <v>69</v>
      </c>
      <c r="C2686">
        <v>3</v>
      </c>
      <c r="D2686" t="s">
        <v>33</v>
      </c>
      <c r="E2686">
        <v>14</v>
      </c>
      <c r="F2686">
        <v>26</v>
      </c>
      <c r="G2686" t="s">
        <v>100</v>
      </c>
      <c r="H2686" t="s">
        <v>44</v>
      </c>
      <c r="I2686" t="s">
        <v>40</v>
      </c>
      <c r="J2686">
        <v>2</v>
      </c>
      <c r="K2686">
        <v>5656</v>
      </c>
      <c r="L2686">
        <v>1</v>
      </c>
      <c r="M2686">
        <v>880</v>
      </c>
      <c r="N2686">
        <v>6536</v>
      </c>
      <c r="O2686" t="s">
        <v>46</v>
      </c>
      <c r="P2686">
        <v>2</v>
      </c>
      <c r="Q2686" t="s">
        <v>28</v>
      </c>
      <c r="R2686">
        <v>4</v>
      </c>
    </row>
    <row r="2687" spans="1:18">
      <c r="A2687" s="9">
        <v>2686</v>
      </c>
      <c r="B2687">
        <v>9</v>
      </c>
      <c r="C2687">
        <v>1</v>
      </c>
      <c r="D2687" t="s">
        <v>37</v>
      </c>
      <c r="E2687">
        <v>3</v>
      </c>
      <c r="F2687">
        <v>7</v>
      </c>
      <c r="G2687" t="s">
        <v>88</v>
      </c>
      <c r="H2687" t="s">
        <v>31</v>
      </c>
      <c r="I2687" t="s">
        <v>40</v>
      </c>
      <c r="J2687">
        <v>1</v>
      </c>
      <c r="K2687">
        <v>990</v>
      </c>
      <c r="L2687">
        <v>1</v>
      </c>
      <c r="M2687">
        <v>360</v>
      </c>
      <c r="N2687">
        <v>1350</v>
      </c>
      <c r="O2687" t="s">
        <v>46</v>
      </c>
      <c r="P2687">
        <v>4</v>
      </c>
      <c r="Q2687" t="s">
        <v>41</v>
      </c>
      <c r="R2687">
        <v>6</v>
      </c>
    </row>
    <row r="2688" spans="1:18">
      <c r="A2688" s="9">
        <v>2687</v>
      </c>
      <c r="B2688">
        <v>145</v>
      </c>
      <c r="C2688">
        <v>3</v>
      </c>
      <c r="D2688" t="s">
        <v>33</v>
      </c>
      <c r="E2688">
        <v>14</v>
      </c>
      <c r="F2688">
        <v>15</v>
      </c>
      <c r="G2688" t="s">
        <v>84</v>
      </c>
      <c r="H2688" t="s">
        <v>44</v>
      </c>
      <c r="I2688" t="s">
        <v>40</v>
      </c>
      <c r="J2688">
        <v>2</v>
      </c>
      <c r="K2688">
        <v>15176</v>
      </c>
      <c r="L2688">
        <v>1</v>
      </c>
      <c r="M2688">
        <v>3200</v>
      </c>
      <c r="N2688">
        <v>18376</v>
      </c>
      <c r="O2688" t="s">
        <v>27</v>
      </c>
      <c r="P2688">
        <v>2</v>
      </c>
      <c r="Q2688" t="s">
        <v>28</v>
      </c>
      <c r="R2688">
        <v>4</v>
      </c>
    </row>
    <row r="2689" spans="1:18">
      <c r="A2689" s="9">
        <v>2688</v>
      </c>
      <c r="B2689">
        <v>78</v>
      </c>
      <c r="C2689">
        <v>4</v>
      </c>
      <c r="D2689" t="s">
        <v>23</v>
      </c>
      <c r="E2689">
        <v>30</v>
      </c>
      <c r="F2689">
        <v>57</v>
      </c>
      <c r="G2689" t="s">
        <v>30</v>
      </c>
      <c r="H2689" t="s">
        <v>31</v>
      </c>
      <c r="I2689" t="s">
        <v>26</v>
      </c>
      <c r="J2689">
        <v>3</v>
      </c>
      <c r="K2689">
        <v>16320</v>
      </c>
      <c r="L2689">
        <v>1</v>
      </c>
      <c r="M2689">
        <v>1150</v>
      </c>
      <c r="N2689">
        <v>17470</v>
      </c>
      <c r="O2689" t="s">
        <v>27</v>
      </c>
      <c r="P2689">
        <v>1</v>
      </c>
      <c r="Q2689" t="s">
        <v>32</v>
      </c>
      <c r="R2689">
        <v>1</v>
      </c>
    </row>
    <row r="2690" spans="1:18">
      <c r="A2690" s="9">
        <v>2689</v>
      </c>
      <c r="B2690">
        <v>12</v>
      </c>
      <c r="C2690">
        <v>2</v>
      </c>
      <c r="D2690" t="s">
        <v>29</v>
      </c>
      <c r="E2690">
        <v>7</v>
      </c>
      <c r="F2690">
        <v>68</v>
      </c>
      <c r="G2690" t="s">
        <v>81</v>
      </c>
      <c r="H2690" t="s">
        <v>25</v>
      </c>
      <c r="I2690" t="s">
        <v>82</v>
      </c>
      <c r="J2690">
        <v>2</v>
      </c>
      <c r="K2690">
        <v>4242</v>
      </c>
      <c r="L2690">
        <v>1</v>
      </c>
      <c r="M2690">
        <v>6360</v>
      </c>
      <c r="N2690">
        <v>10602</v>
      </c>
      <c r="O2690" t="s">
        <v>83</v>
      </c>
      <c r="P2690">
        <v>4</v>
      </c>
      <c r="Q2690" t="s">
        <v>41</v>
      </c>
      <c r="R2690">
        <v>6</v>
      </c>
    </row>
    <row r="2691" spans="1:18">
      <c r="A2691" s="9">
        <v>2690</v>
      </c>
      <c r="B2691">
        <v>292</v>
      </c>
      <c r="C2691">
        <v>1</v>
      </c>
      <c r="D2691" t="s">
        <v>37</v>
      </c>
      <c r="E2691">
        <v>3</v>
      </c>
      <c r="F2691">
        <v>54</v>
      </c>
      <c r="G2691" t="s">
        <v>73</v>
      </c>
      <c r="H2691" t="s">
        <v>57</v>
      </c>
      <c r="I2691" t="s">
        <v>26</v>
      </c>
      <c r="J2691">
        <v>1</v>
      </c>
      <c r="K2691">
        <v>648</v>
      </c>
      <c r="L2691">
        <v>1</v>
      </c>
      <c r="M2691">
        <v>10680</v>
      </c>
      <c r="N2691">
        <v>11328</v>
      </c>
      <c r="O2691" t="s">
        <v>27</v>
      </c>
      <c r="P2691">
        <v>4</v>
      </c>
      <c r="Q2691" t="s">
        <v>41</v>
      </c>
      <c r="R2691">
        <v>6</v>
      </c>
    </row>
    <row r="2692" spans="1:18">
      <c r="A2692" s="9">
        <v>2691</v>
      </c>
      <c r="B2692">
        <v>201</v>
      </c>
      <c r="C2692">
        <v>4</v>
      </c>
      <c r="D2692" t="s">
        <v>23</v>
      </c>
      <c r="E2692">
        <v>30</v>
      </c>
      <c r="F2692">
        <v>38</v>
      </c>
      <c r="G2692" t="s">
        <v>36</v>
      </c>
      <c r="H2692" t="s">
        <v>25</v>
      </c>
      <c r="I2692" t="s">
        <v>26</v>
      </c>
      <c r="J2692">
        <v>2</v>
      </c>
      <c r="K2692">
        <v>4860</v>
      </c>
      <c r="L2692">
        <v>2</v>
      </c>
      <c r="M2692">
        <v>4400</v>
      </c>
      <c r="N2692">
        <v>9260</v>
      </c>
      <c r="O2692" t="s">
        <v>27</v>
      </c>
      <c r="P2692">
        <v>3</v>
      </c>
      <c r="Q2692" t="s">
        <v>35</v>
      </c>
      <c r="R2692">
        <v>2</v>
      </c>
    </row>
    <row r="2693" spans="1:18">
      <c r="A2693" s="9">
        <v>2692</v>
      </c>
      <c r="B2693">
        <v>195</v>
      </c>
      <c r="C2693">
        <v>3</v>
      </c>
      <c r="D2693" t="s">
        <v>33</v>
      </c>
      <c r="E2693">
        <v>14</v>
      </c>
      <c r="F2693">
        <v>5</v>
      </c>
      <c r="G2693" t="s">
        <v>95</v>
      </c>
      <c r="H2693" t="s">
        <v>25</v>
      </c>
      <c r="I2693" t="s">
        <v>40</v>
      </c>
      <c r="J2693">
        <v>2</v>
      </c>
      <c r="K2693">
        <v>4200</v>
      </c>
      <c r="L2693">
        <v>1</v>
      </c>
      <c r="M2693">
        <v>600</v>
      </c>
      <c r="N2693">
        <v>4800</v>
      </c>
      <c r="O2693" t="s">
        <v>27</v>
      </c>
      <c r="P2693">
        <v>3</v>
      </c>
      <c r="Q2693" t="s">
        <v>35</v>
      </c>
      <c r="R2693">
        <v>2</v>
      </c>
    </row>
    <row r="2694" spans="1:18">
      <c r="A2694" s="9">
        <v>2693</v>
      </c>
      <c r="B2694">
        <v>13</v>
      </c>
      <c r="C2694">
        <v>1</v>
      </c>
      <c r="D2694" t="s">
        <v>37</v>
      </c>
      <c r="E2694">
        <v>3</v>
      </c>
      <c r="F2694">
        <v>37</v>
      </c>
      <c r="G2694" t="s">
        <v>75</v>
      </c>
      <c r="H2694" t="s">
        <v>25</v>
      </c>
      <c r="I2694" t="s">
        <v>26</v>
      </c>
      <c r="J2694">
        <v>1</v>
      </c>
      <c r="K2694">
        <v>516</v>
      </c>
      <c r="L2694">
        <v>2</v>
      </c>
      <c r="M2694">
        <v>7600</v>
      </c>
      <c r="N2694">
        <v>8116</v>
      </c>
      <c r="O2694" t="s">
        <v>27</v>
      </c>
      <c r="P2694">
        <v>2</v>
      </c>
      <c r="Q2694" t="s">
        <v>28</v>
      </c>
      <c r="R2694">
        <v>4</v>
      </c>
    </row>
    <row r="2695" spans="1:18">
      <c r="A2695" s="9">
        <v>2694</v>
      </c>
      <c r="B2695">
        <v>108</v>
      </c>
      <c r="C2695">
        <v>2</v>
      </c>
      <c r="D2695" t="s">
        <v>29</v>
      </c>
      <c r="E2695">
        <v>7</v>
      </c>
      <c r="F2695">
        <v>37</v>
      </c>
      <c r="G2695" t="s">
        <v>75</v>
      </c>
      <c r="H2695" t="s">
        <v>25</v>
      </c>
      <c r="I2695" t="s">
        <v>26</v>
      </c>
      <c r="J2695">
        <v>1</v>
      </c>
      <c r="K2695">
        <v>1806</v>
      </c>
      <c r="L2695">
        <v>2</v>
      </c>
      <c r="M2695">
        <v>11400</v>
      </c>
      <c r="N2695">
        <v>13206</v>
      </c>
      <c r="O2695" t="s">
        <v>27</v>
      </c>
      <c r="P2695">
        <v>4</v>
      </c>
      <c r="Q2695" t="s">
        <v>41</v>
      </c>
      <c r="R2695">
        <v>6</v>
      </c>
    </row>
    <row r="2696" spans="1:18">
      <c r="A2696" s="9">
        <v>2695</v>
      </c>
      <c r="B2696">
        <v>297</v>
      </c>
      <c r="C2696">
        <v>4</v>
      </c>
      <c r="D2696" t="s">
        <v>23</v>
      </c>
      <c r="E2696">
        <v>30</v>
      </c>
      <c r="F2696">
        <v>65</v>
      </c>
      <c r="G2696" t="s">
        <v>80</v>
      </c>
      <c r="H2696" t="s">
        <v>44</v>
      </c>
      <c r="I2696" t="s">
        <v>62</v>
      </c>
      <c r="J2696">
        <v>1</v>
      </c>
      <c r="K2696">
        <v>3000</v>
      </c>
      <c r="L2696">
        <v>2</v>
      </c>
      <c r="M2696">
        <v>6080</v>
      </c>
      <c r="N2696">
        <v>9080</v>
      </c>
      <c r="O2696" t="s">
        <v>46</v>
      </c>
      <c r="P2696">
        <v>3</v>
      </c>
      <c r="Q2696" t="s">
        <v>35</v>
      </c>
      <c r="R2696">
        <v>2</v>
      </c>
    </row>
    <row r="2697" spans="1:18">
      <c r="A2697" s="9">
        <v>2696</v>
      </c>
      <c r="B2697">
        <v>61</v>
      </c>
      <c r="C2697">
        <v>1</v>
      </c>
      <c r="D2697" t="s">
        <v>37</v>
      </c>
      <c r="E2697">
        <v>3</v>
      </c>
      <c r="F2697">
        <v>48</v>
      </c>
      <c r="G2697" t="s">
        <v>42</v>
      </c>
      <c r="H2697" t="s">
        <v>25</v>
      </c>
      <c r="I2697" t="s">
        <v>26</v>
      </c>
      <c r="J2697">
        <v>2</v>
      </c>
      <c r="K2697">
        <v>1764</v>
      </c>
      <c r="L2697">
        <v>2</v>
      </c>
      <c r="M2697">
        <v>14640</v>
      </c>
      <c r="N2697">
        <v>16404</v>
      </c>
      <c r="O2697" t="s">
        <v>27</v>
      </c>
      <c r="P2697">
        <v>4</v>
      </c>
      <c r="Q2697" t="s">
        <v>41</v>
      </c>
      <c r="R2697">
        <v>6</v>
      </c>
    </row>
    <row r="2698" spans="1:18">
      <c r="A2698" s="9">
        <v>2697</v>
      </c>
      <c r="B2698">
        <v>268</v>
      </c>
      <c r="C2698">
        <v>2</v>
      </c>
      <c r="D2698" t="s">
        <v>29</v>
      </c>
      <c r="E2698">
        <v>7</v>
      </c>
      <c r="F2698">
        <v>14</v>
      </c>
      <c r="G2698" t="s">
        <v>108</v>
      </c>
      <c r="H2698" t="s">
        <v>31</v>
      </c>
      <c r="I2698" t="s">
        <v>40</v>
      </c>
      <c r="J2698">
        <v>1</v>
      </c>
      <c r="K2698">
        <v>938</v>
      </c>
      <c r="L2698">
        <v>1</v>
      </c>
      <c r="M2698">
        <v>300</v>
      </c>
      <c r="N2698">
        <v>1238</v>
      </c>
      <c r="O2698" t="s">
        <v>27</v>
      </c>
      <c r="P2698">
        <v>3</v>
      </c>
      <c r="Q2698" t="s">
        <v>35</v>
      </c>
      <c r="R2698">
        <v>2</v>
      </c>
    </row>
    <row r="2699" spans="1:18">
      <c r="A2699" s="9">
        <v>2698</v>
      </c>
      <c r="B2699">
        <v>202</v>
      </c>
      <c r="C2699">
        <v>3</v>
      </c>
      <c r="D2699" t="s">
        <v>33</v>
      </c>
      <c r="E2699">
        <v>14</v>
      </c>
      <c r="F2699">
        <v>39</v>
      </c>
      <c r="G2699" t="s">
        <v>71</v>
      </c>
      <c r="H2699" t="s">
        <v>57</v>
      </c>
      <c r="I2699" t="s">
        <v>26</v>
      </c>
      <c r="J2699">
        <v>2</v>
      </c>
      <c r="K2699">
        <v>9828</v>
      </c>
      <c r="L2699">
        <v>1</v>
      </c>
      <c r="M2699">
        <v>5874</v>
      </c>
      <c r="N2699">
        <v>15702</v>
      </c>
      <c r="O2699" t="s">
        <v>27</v>
      </c>
      <c r="P2699">
        <v>4</v>
      </c>
      <c r="Q2699" t="s">
        <v>41</v>
      </c>
      <c r="R2699">
        <v>6</v>
      </c>
    </row>
    <row r="2700" spans="1:18">
      <c r="A2700" s="9">
        <v>2699</v>
      </c>
      <c r="B2700">
        <v>129</v>
      </c>
      <c r="C2700">
        <v>2</v>
      </c>
      <c r="D2700" t="s">
        <v>29</v>
      </c>
      <c r="E2700">
        <v>7</v>
      </c>
      <c r="F2700">
        <v>53</v>
      </c>
      <c r="G2700" t="s">
        <v>55</v>
      </c>
      <c r="H2700" t="s">
        <v>44</v>
      </c>
      <c r="I2700" t="s">
        <v>26</v>
      </c>
      <c r="J2700">
        <v>2</v>
      </c>
      <c r="K2700">
        <v>3822</v>
      </c>
      <c r="L2700">
        <v>2</v>
      </c>
      <c r="M2700">
        <v>15264</v>
      </c>
      <c r="N2700">
        <v>19086</v>
      </c>
      <c r="O2700" t="s">
        <v>27</v>
      </c>
      <c r="P2700">
        <v>4</v>
      </c>
      <c r="Q2700" t="s">
        <v>41</v>
      </c>
      <c r="R2700">
        <v>6</v>
      </c>
    </row>
    <row r="2701" spans="1:18">
      <c r="A2701" s="9">
        <v>2700</v>
      </c>
      <c r="B2701">
        <v>204</v>
      </c>
      <c r="C2701">
        <v>4</v>
      </c>
      <c r="D2701" t="s">
        <v>23</v>
      </c>
      <c r="E2701">
        <v>30</v>
      </c>
      <c r="F2701">
        <v>2</v>
      </c>
      <c r="G2701" t="s">
        <v>85</v>
      </c>
      <c r="H2701" t="s">
        <v>31</v>
      </c>
      <c r="I2701" t="s">
        <v>40</v>
      </c>
      <c r="J2701">
        <v>2</v>
      </c>
      <c r="K2701">
        <v>4680</v>
      </c>
      <c r="L2701">
        <v>2</v>
      </c>
      <c r="M2701">
        <v>900</v>
      </c>
      <c r="N2701">
        <v>5580</v>
      </c>
      <c r="O2701" t="s">
        <v>27</v>
      </c>
      <c r="P2701">
        <v>1</v>
      </c>
      <c r="Q2701" t="s">
        <v>32</v>
      </c>
      <c r="R2701">
        <v>1</v>
      </c>
    </row>
    <row r="2702" spans="1:18">
      <c r="A2702" s="9">
        <v>2701</v>
      </c>
      <c r="B2702">
        <v>211</v>
      </c>
      <c r="C2702">
        <v>1</v>
      </c>
      <c r="D2702" t="s">
        <v>37</v>
      </c>
      <c r="E2702">
        <v>3</v>
      </c>
      <c r="F2702">
        <v>28</v>
      </c>
      <c r="G2702" t="s">
        <v>39</v>
      </c>
      <c r="H2702" t="s">
        <v>31</v>
      </c>
      <c r="I2702" t="s">
        <v>40</v>
      </c>
      <c r="J2702">
        <v>3</v>
      </c>
      <c r="K2702">
        <v>2052</v>
      </c>
      <c r="L2702">
        <v>2</v>
      </c>
      <c r="M2702">
        <v>800</v>
      </c>
      <c r="N2702">
        <v>2852</v>
      </c>
      <c r="O2702" t="s">
        <v>27</v>
      </c>
      <c r="P2702">
        <v>3</v>
      </c>
      <c r="Q2702" t="s">
        <v>35</v>
      </c>
      <c r="R2702">
        <v>2</v>
      </c>
    </row>
    <row r="2703" spans="1:18">
      <c r="A2703" s="9">
        <v>2702</v>
      </c>
      <c r="B2703">
        <v>260</v>
      </c>
      <c r="C2703">
        <v>4</v>
      </c>
      <c r="D2703" t="s">
        <v>23</v>
      </c>
      <c r="E2703">
        <v>30</v>
      </c>
      <c r="F2703">
        <v>3</v>
      </c>
      <c r="G2703" t="s">
        <v>97</v>
      </c>
      <c r="H2703" t="s">
        <v>25</v>
      </c>
      <c r="I2703" t="s">
        <v>40</v>
      </c>
      <c r="J2703">
        <v>2</v>
      </c>
      <c r="K2703">
        <v>8160</v>
      </c>
      <c r="L2703">
        <v>2</v>
      </c>
      <c r="M2703">
        <v>2200</v>
      </c>
      <c r="N2703">
        <v>10360</v>
      </c>
      <c r="O2703" t="s">
        <v>27</v>
      </c>
      <c r="P2703">
        <v>3</v>
      </c>
      <c r="Q2703" t="s">
        <v>35</v>
      </c>
      <c r="R2703">
        <v>2</v>
      </c>
    </row>
    <row r="2704" spans="1:18">
      <c r="A2704" s="9">
        <v>2703</v>
      </c>
      <c r="B2704">
        <v>271</v>
      </c>
      <c r="C2704">
        <v>4</v>
      </c>
      <c r="D2704" t="s">
        <v>23</v>
      </c>
      <c r="E2704">
        <v>30</v>
      </c>
      <c r="F2704">
        <v>44</v>
      </c>
      <c r="G2704" t="s">
        <v>111</v>
      </c>
      <c r="H2704" t="s">
        <v>25</v>
      </c>
      <c r="I2704" t="s">
        <v>26</v>
      </c>
      <c r="J2704">
        <v>3</v>
      </c>
      <c r="K2704">
        <v>43680</v>
      </c>
      <c r="L2704">
        <v>1</v>
      </c>
      <c r="M2704">
        <v>3812</v>
      </c>
      <c r="N2704">
        <v>47492</v>
      </c>
      <c r="O2704" t="s">
        <v>27</v>
      </c>
      <c r="P2704">
        <v>2</v>
      </c>
      <c r="Q2704" t="s">
        <v>28</v>
      </c>
      <c r="R2704">
        <v>4</v>
      </c>
    </row>
    <row r="2705" spans="1:18">
      <c r="A2705" s="9">
        <v>2704</v>
      </c>
      <c r="B2705">
        <v>167</v>
      </c>
      <c r="C2705">
        <v>3</v>
      </c>
      <c r="D2705" t="s">
        <v>33</v>
      </c>
      <c r="E2705">
        <v>14</v>
      </c>
      <c r="F2705">
        <v>15</v>
      </c>
      <c r="G2705" t="s">
        <v>84</v>
      </c>
      <c r="H2705" t="s">
        <v>44</v>
      </c>
      <c r="I2705" t="s">
        <v>40</v>
      </c>
      <c r="J2705">
        <v>3</v>
      </c>
      <c r="K2705">
        <v>11130</v>
      </c>
      <c r="L2705">
        <v>2</v>
      </c>
      <c r="M2705">
        <v>1600</v>
      </c>
      <c r="N2705">
        <v>12730</v>
      </c>
      <c r="O2705" t="s">
        <v>27</v>
      </c>
      <c r="P2705">
        <v>1</v>
      </c>
      <c r="Q2705" t="s">
        <v>32</v>
      </c>
      <c r="R2705">
        <v>1</v>
      </c>
    </row>
    <row r="2706" spans="1:18">
      <c r="A2706" s="9">
        <v>2705</v>
      </c>
      <c r="B2706">
        <v>91</v>
      </c>
      <c r="C2706">
        <v>4</v>
      </c>
      <c r="D2706" t="s">
        <v>23</v>
      </c>
      <c r="E2706">
        <v>30</v>
      </c>
      <c r="F2706">
        <v>43</v>
      </c>
      <c r="G2706" t="s">
        <v>47</v>
      </c>
      <c r="H2706" t="s">
        <v>31</v>
      </c>
      <c r="I2706" t="s">
        <v>26</v>
      </c>
      <c r="J2706">
        <v>2</v>
      </c>
      <c r="K2706">
        <v>14520</v>
      </c>
      <c r="L2706">
        <v>2</v>
      </c>
      <c r="M2706">
        <v>7280</v>
      </c>
      <c r="N2706">
        <v>21800</v>
      </c>
      <c r="O2706" t="s">
        <v>27</v>
      </c>
      <c r="P2706">
        <v>2</v>
      </c>
      <c r="Q2706" t="s">
        <v>28</v>
      </c>
      <c r="R2706">
        <v>4</v>
      </c>
    </row>
    <row r="2707" spans="1:18">
      <c r="A2707" s="9">
        <v>2706</v>
      </c>
      <c r="B2707">
        <v>108</v>
      </c>
      <c r="C2707">
        <v>3</v>
      </c>
      <c r="D2707" t="s">
        <v>33</v>
      </c>
      <c r="E2707">
        <v>14</v>
      </c>
      <c r="F2707">
        <v>10</v>
      </c>
      <c r="G2707" t="s">
        <v>92</v>
      </c>
      <c r="H2707" t="s">
        <v>31</v>
      </c>
      <c r="I2707" t="s">
        <v>40</v>
      </c>
      <c r="J2707">
        <v>2</v>
      </c>
      <c r="K2707">
        <v>15120</v>
      </c>
      <c r="L2707">
        <v>1</v>
      </c>
      <c r="M2707">
        <v>780</v>
      </c>
      <c r="N2707">
        <v>15900</v>
      </c>
      <c r="O2707" t="s">
        <v>27</v>
      </c>
      <c r="P2707">
        <v>4</v>
      </c>
      <c r="Q2707" t="s">
        <v>41</v>
      </c>
      <c r="R2707">
        <v>6</v>
      </c>
    </row>
    <row r="2708" spans="1:18">
      <c r="A2708" s="9">
        <v>2707</v>
      </c>
      <c r="B2708">
        <v>87</v>
      </c>
      <c r="C2708">
        <v>2</v>
      </c>
      <c r="D2708" t="s">
        <v>29</v>
      </c>
      <c r="E2708">
        <v>7</v>
      </c>
      <c r="F2708">
        <v>43</v>
      </c>
      <c r="G2708" t="s">
        <v>47</v>
      </c>
      <c r="H2708" t="s">
        <v>31</v>
      </c>
      <c r="I2708" t="s">
        <v>26</v>
      </c>
      <c r="J2708">
        <v>3</v>
      </c>
      <c r="K2708">
        <v>11634</v>
      </c>
      <c r="L2708">
        <v>2</v>
      </c>
      <c r="M2708">
        <v>10920</v>
      </c>
      <c r="N2708">
        <v>22554</v>
      </c>
      <c r="O2708" t="s">
        <v>27</v>
      </c>
      <c r="P2708">
        <v>4</v>
      </c>
      <c r="Q2708" t="s">
        <v>41</v>
      </c>
      <c r="R2708">
        <v>6</v>
      </c>
    </row>
    <row r="2709" spans="1:18">
      <c r="A2709" s="9">
        <v>2708</v>
      </c>
      <c r="B2709">
        <v>6</v>
      </c>
      <c r="C2709">
        <v>1</v>
      </c>
      <c r="D2709" t="s">
        <v>37</v>
      </c>
      <c r="E2709">
        <v>3</v>
      </c>
      <c r="F2709">
        <v>20</v>
      </c>
      <c r="G2709" t="s">
        <v>45</v>
      </c>
      <c r="H2709" t="s">
        <v>31</v>
      </c>
      <c r="I2709" t="s">
        <v>40</v>
      </c>
      <c r="J2709">
        <v>2</v>
      </c>
      <c r="K2709">
        <v>1272</v>
      </c>
      <c r="L2709">
        <v>1</v>
      </c>
      <c r="M2709">
        <v>1440</v>
      </c>
      <c r="N2709">
        <v>2712</v>
      </c>
      <c r="O2709" t="s">
        <v>46</v>
      </c>
      <c r="P2709">
        <v>2</v>
      </c>
      <c r="Q2709" t="s">
        <v>28</v>
      </c>
      <c r="R2709">
        <v>4</v>
      </c>
    </row>
    <row r="2710" spans="1:18">
      <c r="A2710" s="9">
        <v>2709</v>
      </c>
      <c r="B2710">
        <v>193</v>
      </c>
      <c r="C2710">
        <v>3</v>
      </c>
      <c r="D2710" t="s">
        <v>33</v>
      </c>
      <c r="E2710">
        <v>14</v>
      </c>
      <c r="F2710">
        <v>56</v>
      </c>
      <c r="G2710" t="s">
        <v>90</v>
      </c>
      <c r="H2710" t="s">
        <v>25</v>
      </c>
      <c r="I2710" t="s">
        <v>26</v>
      </c>
      <c r="J2710">
        <v>3</v>
      </c>
      <c r="K2710">
        <v>21560</v>
      </c>
      <c r="L2710">
        <v>2</v>
      </c>
      <c r="M2710">
        <v>8640</v>
      </c>
      <c r="N2710">
        <v>30200</v>
      </c>
      <c r="O2710" t="s">
        <v>27</v>
      </c>
      <c r="P2710">
        <v>2</v>
      </c>
      <c r="Q2710" t="s">
        <v>28</v>
      </c>
      <c r="R2710">
        <v>4</v>
      </c>
    </row>
    <row r="2711" spans="1:18">
      <c r="A2711" s="9">
        <v>2710</v>
      </c>
      <c r="B2711">
        <v>176</v>
      </c>
      <c r="C2711">
        <v>4</v>
      </c>
      <c r="D2711" t="s">
        <v>23</v>
      </c>
      <c r="E2711">
        <v>30</v>
      </c>
      <c r="F2711">
        <v>52</v>
      </c>
      <c r="G2711" t="s">
        <v>87</v>
      </c>
      <c r="H2711" t="s">
        <v>44</v>
      </c>
      <c r="I2711" t="s">
        <v>26</v>
      </c>
      <c r="J2711">
        <v>3</v>
      </c>
      <c r="K2711">
        <v>25800</v>
      </c>
      <c r="L2711">
        <v>2</v>
      </c>
      <c r="M2711">
        <v>9760</v>
      </c>
      <c r="N2711">
        <v>35560</v>
      </c>
      <c r="O2711" t="s">
        <v>27</v>
      </c>
      <c r="P2711">
        <v>2</v>
      </c>
      <c r="Q2711" t="s">
        <v>28</v>
      </c>
      <c r="R2711">
        <v>4</v>
      </c>
    </row>
    <row r="2712" spans="1:18">
      <c r="A2712" s="9">
        <v>2711</v>
      </c>
      <c r="B2712">
        <v>291</v>
      </c>
      <c r="C2712">
        <v>2</v>
      </c>
      <c r="D2712" t="s">
        <v>29</v>
      </c>
      <c r="E2712">
        <v>7</v>
      </c>
      <c r="F2712">
        <v>56</v>
      </c>
      <c r="G2712" t="s">
        <v>90</v>
      </c>
      <c r="H2712" t="s">
        <v>25</v>
      </c>
      <c r="I2712" t="s">
        <v>26</v>
      </c>
      <c r="J2712">
        <v>2</v>
      </c>
      <c r="K2712">
        <v>6006</v>
      </c>
      <c r="L2712">
        <v>2</v>
      </c>
      <c r="M2712">
        <v>12960</v>
      </c>
      <c r="N2712">
        <v>18966</v>
      </c>
      <c r="O2712" t="s">
        <v>27</v>
      </c>
      <c r="P2712">
        <v>4</v>
      </c>
      <c r="Q2712" t="s">
        <v>41</v>
      </c>
      <c r="R2712">
        <v>6</v>
      </c>
    </row>
    <row r="2713" spans="1:18">
      <c r="A2713" s="9">
        <v>2712</v>
      </c>
      <c r="B2713">
        <v>97</v>
      </c>
      <c r="C2713">
        <v>2</v>
      </c>
      <c r="D2713" t="s">
        <v>29</v>
      </c>
      <c r="E2713">
        <v>7</v>
      </c>
      <c r="F2713">
        <v>42</v>
      </c>
      <c r="G2713" t="s">
        <v>98</v>
      </c>
      <c r="H2713" t="s">
        <v>25</v>
      </c>
      <c r="I2713" t="s">
        <v>26</v>
      </c>
      <c r="J2713">
        <v>3</v>
      </c>
      <c r="K2713">
        <v>1239</v>
      </c>
      <c r="L2713">
        <v>2</v>
      </c>
      <c r="M2713">
        <v>2200</v>
      </c>
      <c r="N2713">
        <v>3439</v>
      </c>
      <c r="O2713" t="s">
        <v>27</v>
      </c>
      <c r="P2713">
        <v>1</v>
      </c>
      <c r="Q2713" t="s">
        <v>32</v>
      </c>
      <c r="R2713">
        <v>1</v>
      </c>
    </row>
    <row r="2714" spans="1:18">
      <c r="A2714" s="9">
        <v>2713</v>
      </c>
      <c r="B2714">
        <v>141</v>
      </c>
      <c r="C2714">
        <v>1</v>
      </c>
      <c r="D2714" t="s">
        <v>37</v>
      </c>
      <c r="E2714">
        <v>3</v>
      </c>
      <c r="F2714">
        <v>47</v>
      </c>
      <c r="G2714" t="s">
        <v>56</v>
      </c>
      <c r="H2714" t="s">
        <v>57</v>
      </c>
      <c r="I2714" t="s">
        <v>26</v>
      </c>
      <c r="J2714">
        <v>1</v>
      </c>
      <c r="K2714">
        <v>660</v>
      </c>
      <c r="L2714">
        <v>1</v>
      </c>
      <c r="M2714">
        <v>4740</v>
      </c>
      <c r="N2714">
        <v>5400</v>
      </c>
      <c r="O2714" t="s">
        <v>27</v>
      </c>
      <c r="P2714">
        <v>2</v>
      </c>
      <c r="Q2714" t="s">
        <v>28</v>
      </c>
      <c r="R2714">
        <v>4</v>
      </c>
    </row>
    <row r="2715" spans="1:18">
      <c r="A2715" s="9">
        <v>2714</v>
      </c>
      <c r="B2715">
        <v>28</v>
      </c>
      <c r="C2715">
        <v>4</v>
      </c>
      <c r="D2715" t="s">
        <v>23</v>
      </c>
      <c r="E2715">
        <v>30</v>
      </c>
      <c r="F2715">
        <v>65</v>
      </c>
      <c r="G2715" t="s">
        <v>80</v>
      </c>
      <c r="H2715" t="s">
        <v>44</v>
      </c>
      <c r="I2715" t="s">
        <v>62</v>
      </c>
      <c r="J2715">
        <v>3</v>
      </c>
      <c r="K2715">
        <v>37620</v>
      </c>
      <c r="L2715">
        <v>1</v>
      </c>
      <c r="M2715">
        <v>9120</v>
      </c>
      <c r="N2715">
        <v>46740</v>
      </c>
      <c r="O2715" t="s">
        <v>46</v>
      </c>
      <c r="P2715">
        <v>4</v>
      </c>
      <c r="Q2715" t="s">
        <v>41</v>
      </c>
      <c r="R2715">
        <v>6</v>
      </c>
    </row>
    <row r="2716" spans="1:18">
      <c r="A2716" s="9">
        <v>2715</v>
      </c>
      <c r="B2716">
        <v>235</v>
      </c>
      <c r="C2716">
        <v>1</v>
      </c>
      <c r="D2716" t="s">
        <v>37</v>
      </c>
      <c r="E2716">
        <v>3</v>
      </c>
      <c r="F2716">
        <v>33</v>
      </c>
      <c r="G2716" t="s">
        <v>34</v>
      </c>
      <c r="H2716" t="s">
        <v>25</v>
      </c>
      <c r="I2716" t="s">
        <v>26</v>
      </c>
      <c r="J2716">
        <v>2</v>
      </c>
      <c r="K2716">
        <v>2136</v>
      </c>
      <c r="L2716">
        <v>2</v>
      </c>
      <c r="M2716">
        <v>7840</v>
      </c>
      <c r="N2716">
        <v>9976</v>
      </c>
      <c r="O2716" t="s">
        <v>27</v>
      </c>
      <c r="P2716">
        <v>2</v>
      </c>
      <c r="Q2716" t="s">
        <v>28</v>
      </c>
      <c r="R2716">
        <v>4</v>
      </c>
    </row>
    <row r="2717" spans="1:18">
      <c r="A2717" s="9">
        <v>2716</v>
      </c>
      <c r="B2717">
        <v>48</v>
      </c>
      <c r="C2717">
        <v>2</v>
      </c>
      <c r="D2717" t="s">
        <v>29</v>
      </c>
      <c r="E2717">
        <v>7</v>
      </c>
      <c r="F2717">
        <v>38</v>
      </c>
      <c r="G2717" t="s">
        <v>36</v>
      </c>
      <c r="H2717" t="s">
        <v>25</v>
      </c>
      <c r="I2717" t="s">
        <v>26</v>
      </c>
      <c r="J2717">
        <v>2</v>
      </c>
      <c r="K2717">
        <v>567</v>
      </c>
      <c r="L2717">
        <v>1</v>
      </c>
      <c r="M2717">
        <v>1100</v>
      </c>
      <c r="N2717">
        <v>1667</v>
      </c>
      <c r="O2717" t="s">
        <v>27</v>
      </c>
      <c r="P2717">
        <v>1</v>
      </c>
      <c r="Q2717" t="s">
        <v>32</v>
      </c>
      <c r="R2717">
        <v>1</v>
      </c>
    </row>
    <row r="2718" spans="1:18">
      <c r="A2718" s="9">
        <v>2717</v>
      </c>
      <c r="B2718">
        <v>228</v>
      </c>
      <c r="C2718">
        <v>1</v>
      </c>
      <c r="D2718" t="s">
        <v>37</v>
      </c>
      <c r="E2718">
        <v>3</v>
      </c>
      <c r="F2718">
        <v>41</v>
      </c>
      <c r="G2718" t="s">
        <v>49</v>
      </c>
      <c r="H2718" t="s">
        <v>25</v>
      </c>
      <c r="I2718" t="s">
        <v>26</v>
      </c>
      <c r="J2718">
        <v>1</v>
      </c>
      <c r="K2718">
        <v>165</v>
      </c>
      <c r="L2718">
        <v>2</v>
      </c>
      <c r="M2718">
        <v>3900</v>
      </c>
      <c r="N2718">
        <v>4065</v>
      </c>
      <c r="O2718" t="s">
        <v>27</v>
      </c>
      <c r="P2718">
        <v>1</v>
      </c>
      <c r="Q2718" t="s">
        <v>32</v>
      </c>
      <c r="R2718">
        <v>1</v>
      </c>
    </row>
    <row r="2719" spans="1:18">
      <c r="A2719" s="9">
        <v>2718</v>
      </c>
      <c r="B2719">
        <v>118</v>
      </c>
      <c r="C2719">
        <v>1</v>
      </c>
      <c r="D2719" t="s">
        <v>37</v>
      </c>
      <c r="E2719">
        <v>3</v>
      </c>
      <c r="F2719">
        <v>67</v>
      </c>
      <c r="G2719" t="s">
        <v>63</v>
      </c>
      <c r="H2719" t="s">
        <v>31</v>
      </c>
      <c r="I2719" t="s">
        <v>64</v>
      </c>
      <c r="J2719">
        <v>3</v>
      </c>
      <c r="K2719">
        <v>2064</v>
      </c>
      <c r="L2719">
        <v>1</v>
      </c>
      <c r="M2719">
        <v>1540</v>
      </c>
      <c r="N2719">
        <v>3604</v>
      </c>
      <c r="O2719" t="s">
        <v>46</v>
      </c>
      <c r="P2719">
        <v>3</v>
      </c>
      <c r="Q2719" t="s">
        <v>35</v>
      </c>
      <c r="R2719">
        <v>2</v>
      </c>
    </row>
    <row r="2720" spans="1:18">
      <c r="A2720" s="9">
        <v>2719</v>
      </c>
      <c r="B2720">
        <v>98</v>
      </c>
      <c r="C2720">
        <v>2</v>
      </c>
      <c r="D2720" t="s">
        <v>29</v>
      </c>
      <c r="E2720">
        <v>7</v>
      </c>
      <c r="F2720">
        <v>60</v>
      </c>
      <c r="G2720" t="s">
        <v>104</v>
      </c>
      <c r="H2720" t="s">
        <v>44</v>
      </c>
      <c r="I2720" t="s">
        <v>105</v>
      </c>
      <c r="J2720">
        <v>2</v>
      </c>
      <c r="K2720">
        <v>693</v>
      </c>
      <c r="L2720">
        <v>2</v>
      </c>
      <c r="M2720">
        <v>1680</v>
      </c>
      <c r="N2720">
        <v>2373</v>
      </c>
      <c r="O2720" t="s">
        <v>83</v>
      </c>
      <c r="P2720">
        <v>1</v>
      </c>
      <c r="Q2720" t="s">
        <v>32</v>
      </c>
      <c r="R2720">
        <v>1</v>
      </c>
    </row>
    <row r="2721" spans="1:18">
      <c r="A2721" s="9">
        <v>2720</v>
      </c>
      <c r="B2721">
        <v>273</v>
      </c>
      <c r="C2721">
        <v>3</v>
      </c>
      <c r="D2721" t="s">
        <v>33</v>
      </c>
      <c r="E2721">
        <v>14</v>
      </c>
      <c r="F2721">
        <v>41</v>
      </c>
      <c r="G2721" t="s">
        <v>49</v>
      </c>
      <c r="H2721" t="s">
        <v>25</v>
      </c>
      <c r="I2721" t="s">
        <v>26</v>
      </c>
      <c r="J2721">
        <v>3</v>
      </c>
      <c r="K2721">
        <v>17696</v>
      </c>
      <c r="L2721">
        <v>2</v>
      </c>
      <c r="M2721">
        <v>15600</v>
      </c>
      <c r="N2721">
        <v>33296</v>
      </c>
      <c r="O2721" t="s">
        <v>27</v>
      </c>
      <c r="P2721">
        <v>2</v>
      </c>
      <c r="Q2721" t="s">
        <v>28</v>
      </c>
      <c r="R2721">
        <v>4</v>
      </c>
    </row>
    <row r="2722" spans="1:18">
      <c r="A2722" s="9">
        <v>2721</v>
      </c>
      <c r="B2722">
        <v>159</v>
      </c>
      <c r="C2722">
        <v>1</v>
      </c>
      <c r="D2722" t="s">
        <v>37</v>
      </c>
      <c r="E2722">
        <v>3</v>
      </c>
      <c r="F2722">
        <v>11</v>
      </c>
      <c r="G2722" t="s">
        <v>52</v>
      </c>
      <c r="H2722" t="s">
        <v>31</v>
      </c>
      <c r="I2722" t="s">
        <v>40</v>
      </c>
      <c r="J2722">
        <v>2</v>
      </c>
      <c r="K2722">
        <v>3000</v>
      </c>
      <c r="L2722">
        <v>2</v>
      </c>
      <c r="M2722">
        <v>1120</v>
      </c>
      <c r="N2722">
        <v>4120</v>
      </c>
      <c r="O2722" t="s">
        <v>27</v>
      </c>
      <c r="P2722">
        <v>2</v>
      </c>
      <c r="Q2722" t="s">
        <v>28</v>
      </c>
      <c r="R2722">
        <v>4</v>
      </c>
    </row>
    <row r="2723" spans="1:18">
      <c r="A2723" s="9">
        <v>2722</v>
      </c>
      <c r="B2723">
        <v>33</v>
      </c>
      <c r="C2723">
        <v>4</v>
      </c>
      <c r="D2723" t="s">
        <v>23</v>
      </c>
      <c r="E2723">
        <v>30</v>
      </c>
      <c r="F2723">
        <v>3</v>
      </c>
      <c r="G2723" t="s">
        <v>97</v>
      </c>
      <c r="H2723" t="s">
        <v>25</v>
      </c>
      <c r="I2723" t="s">
        <v>40</v>
      </c>
      <c r="J2723">
        <v>2</v>
      </c>
      <c r="K2723">
        <v>8160</v>
      </c>
      <c r="L2723">
        <v>2</v>
      </c>
      <c r="M2723">
        <v>2200</v>
      </c>
      <c r="N2723">
        <v>10360</v>
      </c>
      <c r="O2723" t="s">
        <v>27</v>
      </c>
      <c r="P2723">
        <v>3</v>
      </c>
      <c r="Q2723" t="s">
        <v>35</v>
      </c>
      <c r="R2723">
        <v>2</v>
      </c>
    </row>
    <row r="2724" spans="1:18">
      <c r="A2724" s="9">
        <v>2723</v>
      </c>
      <c r="B2724">
        <v>8</v>
      </c>
      <c r="C2724">
        <v>1</v>
      </c>
      <c r="D2724" t="s">
        <v>37</v>
      </c>
      <c r="E2724">
        <v>3</v>
      </c>
      <c r="F2724">
        <v>49</v>
      </c>
      <c r="G2724" t="s">
        <v>66</v>
      </c>
      <c r="H2724" t="s">
        <v>44</v>
      </c>
      <c r="I2724" t="s">
        <v>26</v>
      </c>
      <c r="J2724">
        <v>1</v>
      </c>
      <c r="K2724">
        <v>774</v>
      </c>
      <c r="L2724">
        <v>2</v>
      </c>
      <c r="M2724">
        <v>14640</v>
      </c>
      <c r="N2724">
        <v>15414</v>
      </c>
      <c r="O2724" t="s">
        <v>27</v>
      </c>
      <c r="P2724">
        <v>4</v>
      </c>
      <c r="Q2724" t="s">
        <v>41</v>
      </c>
      <c r="R2724">
        <v>6</v>
      </c>
    </row>
    <row r="2725" spans="1:18">
      <c r="A2725" s="9">
        <v>2724</v>
      </c>
      <c r="B2725">
        <v>251</v>
      </c>
      <c r="C2725">
        <v>3</v>
      </c>
      <c r="D2725" t="s">
        <v>33</v>
      </c>
      <c r="E2725">
        <v>14</v>
      </c>
      <c r="F2725">
        <v>5</v>
      </c>
      <c r="G2725" t="s">
        <v>95</v>
      </c>
      <c r="H2725" t="s">
        <v>25</v>
      </c>
      <c r="I2725" t="s">
        <v>40</v>
      </c>
      <c r="J2725">
        <v>2</v>
      </c>
      <c r="K2725">
        <v>2100</v>
      </c>
      <c r="L2725">
        <v>1</v>
      </c>
      <c r="M2725">
        <v>300</v>
      </c>
      <c r="N2725">
        <v>2400</v>
      </c>
      <c r="O2725" t="s">
        <v>27</v>
      </c>
      <c r="P2725">
        <v>1</v>
      </c>
      <c r="Q2725" t="s">
        <v>32</v>
      </c>
      <c r="R2725">
        <v>1</v>
      </c>
    </row>
    <row r="2726" spans="1:18">
      <c r="A2726" s="9">
        <v>2725</v>
      </c>
      <c r="B2726">
        <v>298</v>
      </c>
      <c r="C2726">
        <v>4</v>
      </c>
      <c r="D2726" t="s">
        <v>23</v>
      </c>
      <c r="E2726">
        <v>30</v>
      </c>
      <c r="F2726">
        <v>19</v>
      </c>
      <c r="G2726" t="s">
        <v>58</v>
      </c>
      <c r="H2726" t="s">
        <v>31</v>
      </c>
      <c r="I2726" t="s">
        <v>40</v>
      </c>
      <c r="J2726">
        <v>2</v>
      </c>
      <c r="K2726">
        <v>14280</v>
      </c>
      <c r="L2726">
        <v>2</v>
      </c>
      <c r="M2726">
        <v>1000</v>
      </c>
      <c r="N2726">
        <v>15280</v>
      </c>
      <c r="O2726" t="s">
        <v>27</v>
      </c>
      <c r="P2726">
        <v>3</v>
      </c>
      <c r="Q2726" t="s">
        <v>35</v>
      </c>
      <c r="R2726">
        <v>2</v>
      </c>
    </row>
    <row r="2727" spans="1:18">
      <c r="A2727" s="9">
        <v>2726</v>
      </c>
      <c r="B2727">
        <v>36</v>
      </c>
      <c r="C2727">
        <v>4</v>
      </c>
      <c r="D2727" t="s">
        <v>23</v>
      </c>
      <c r="E2727">
        <v>30</v>
      </c>
      <c r="F2727">
        <v>49</v>
      </c>
      <c r="G2727" t="s">
        <v>66</v>
      </c>
      <c r="H2727" t="s">
        <v>44</v>
      </c>
      <c r="I2727" t="s">
        <v>26</v>
      </c>
      <c r="J2727">
        <v>1</v>
      </c>
      <c r="K2727">
        <v>7740</v>
      </c>
      <c r="L2727">
        <v>1</v>
      </c>
      <c r="M2727">
        <v>7320</v>
      </c>
      <c r="N2727">
        <v>15060</v>
      </c>
      <c r="O2727" t="s">
        <v>27</v>
      </c>
      <c r="P2727">
        <v>4</v>
      </c>
      <c r="Q2727" t="s">
        <v>41</v>
      </c>
      <c r="R2727">
        <v>6</v>
      </c>
    </row>
    <row r="2728" spans="1:18">
      <c r="A2728" s="9">
        <v>2727</v>
      </c>
      <c r="B2728">
        <v>124</v>
      </c>
      <c r="C2728">
        <v>1</v>
      </c>
      <c r="D2728" t="s">
        <v>37</v>
      </c>
      <c r="E2728">
        <v>3</v>
      </c>
      <c r="F2728">
        <v>40</v>
      </c>
      <c r="G2728" t="s">
        <v>69</v>
      </c>
      <c r="H2728" t="s">
        <v>31</v>
      </c>
      <c r="I2728" t="s">
        <v>26</v>
      </c>
      <c r="J2728">
        <v>2</v>
      </c>
      <c r="K2728">
        <v>453</v>
      </c>
      <c r="L2728">
        <v>2</v>
      </c>
      <c r="M2728">
        <v>2240</v>
      </c>
      <c r="N2728">
        <v>2693</v>
      </c>
      <c r="O2728" t="s">
        <v>27</v>
      </c>
      <c r="P2728">
        <v>1</v>
      </c>
      <c r="Q2728" t="s">
        <v>32</v>
      </c>
      <c r="R2728">
        <v>1</v>
      </c>
    </row>
    <row r="2729" spans="1:18">
      <c r="A2729" s="9">
        <v>2728</v>
      </c>
      <c r="B2729">
        <v>199</v>
      </c>
      <c r="C2729">
        <v>4</v>
      </c>
      <c r="D2729" t="s">
        <v>23</v>
      </c>
      <c r="E2729">
        <v>30</v>
      </c>
      <c r="F2729">
        <v>25</v>
      </c>
      <c r="G2729" t="s">
        <v>78</v>
      </c>
      <c r="H2729" t="s">
        <v>31</v>
      </c>
      <c r="I2729" t="s">
        <v>40</v>
      </c>
      <c r="J2729">
        <v>2</v>
      </c>
      <c r="K2729">
        <v>7029.9000000000005</v>
      </c>
      <c r="L2729">
        <v>1</v>
      </c>
      <c r="M2729">
        <v>360</v>
      </c>
      <c r="N2729">
        <v>7389.9000000000005</v>
      </c>
      <c r="O2729" t="s">
        <v>46</v>
      </c>
      <c r="P2729">
        <v>1</v>
      </c>
      <c r="Q2729" t="s">
        <v>32</v>
      </c>
      <c r="R2729">
        <v>1</v>
      </c>
    </row>
    <row r="2730" spans="1:18">
      <c r="A2730" s="9">
        <v>2729</v>
      </c>
      <c r="B2730">
        <v>63</v>
      </c>
      <c r="C2730">
        <v>1</v>
      </c>
      <c r="D2730" t="s">
        <v>37</v>
      </c>
      <c r="E2730">
        <v>3</v>
      </c>
      <c r="F2730">
        <v>11</v>
      </c>
      <c r="G2730" t="s">
        <v>52</v>
      </c>
      <c r="H2730" t="s">
        <v>31</v>
      </c>
      <c r="I2730" t="s">
        <v>40</v>
      </c>
      <c r="J2730">
        <v>1</v>
      </c>
      <c r="K2730">
        <v>1674</v>
      </c>
      <c r="L2730">
        <v>2</v>
      </c>
      <c r="M2730">
        <v>1680</v>
      </c>
      <c r="N2730">
        <v>3354</v>
      </c>
      <c r="O2730" t="s">
        <v>27</v>
      </c>
      <c r="P2730">
        <v>4</v>
      </c>
      <c r="Q2730" t="s">
        <v>41</v>
      </c>
      <c r="R2730">
        <v>6</v>
      </c>
    </row>
    <row r="2731" spans="1:18">
      <c r="A2731" s="9">
        <v>2730</v>
      </c>
      <c r="B2731">
        <v>202</v>
      </c>
      <c r="C2731">
        <v>2</v>
      </c>
      <c r="D2731" t="s">
        <v>29</v>
      </c>
      <c r="E2731">
        <v>7</v>
      </c>
      <c r="F2731">
        <v>6</v>
      </c>
      <c r="G2731" t="s">
        <v>110</v>
      </c>
      <c r="H2731" t="s">
        <v>25</v>
      </c>
      <c r="I2731" t="s">
        <v>40</v>
      </c>
      <c r="J2731">
        <v>2</v>
      </c>
      <c r="K2731">
        <v>742</v>
      </c>
      <c r="L2731">
        <v>2</v>
      </c>
      <c r="M2731">
        <v>500</v>
      </c>
      <c r="N2731">
        <v>1242</v>
      </c>
      <c r="O2731" t="s">
        <v>27</v>
      </c>
      <c r="P2731">
        <v>1</v>
      </c>
      <c r="Q2731" t="s">
        <v>32</v>
      </c>
      <c r="R2731">
        <v>1</v>
      </c>
    </row>
    <row r="2732" spans="1:18">
      <c r="A2732" s="9">
        <v>2731</v>
      </c>
      <c r="B2732">
        <v>153</v>
      </c>
      <c r="C2732">
        <v>2</v>
      </c>
      <c r="D2732" t="s">
        <v>29</v>
      </c>
      <c r="E2732">
        <v>7</v>
      </c>
      <c r="F2732">
        <v>63</v>
      </c>
      <c r="G2732" t="s">
        <v>76</v>
      </c>
      <c r="H2732" t="s">
        <v>44</v>
      </c>
      <c r="I2732" t="s">
        <v>62</v>
      </c>
      <c r="J2732">
        <v>1</v>
      </c>
      <c r="K2732">
        <v>700</v>
      </c>
      <c r="L2732">
        <v>1</v>
      </c>
      <c r="M2732">
        <v>1680</v>
      </c>
      <c r="N2732">
        <v>2380</v>
      </c>
      <c r="O2732" t="s">
        <v>46</v>
      </c>
      <c r="P2732">
        <v>3</v>
      </c>
      <c r="Q2732" t="s">
        <v>35</v>
      </c>
      <c r="R2732">
        <v>2</v>
      </c>
    </row>
    <row r="2733" spans="1:18">
      <c r="A2733" s="9">
        <v>2732</v>
      </c>
      <c r="B2733">
        <v>28</v>
      </c>
      <c r="C2733">
        <v>2</v>
      </c>
      <c r="D2733" t="s">
        <v>29</v>
      </c>
      <c r="E2733">
        <v>7</v>
      </c>
      <c r="F2733">
        <v>14</v>
      </c>
      <c r="G2733" t="s">
        <v>108</v>
      </c>
      <c r="H2733" t="s">
        <v>31</v>
      </c>
      <c r="I2733" t="s">
        <v>40</v>
      </c>
      <c r="J2733">
        <v>3</v>
      </c>
      <c r="K2733">
        <v>5488</v>
      </c>
      <c r="L2733">
        <v>1</v>
      </c>
      <c r="M2733">
        <v>300</v>
      </c>
      <c r="N2733">
        <v>5788</v>
      </c>
      <c r="O2733" t="s">
        <v>27</v>
      </c>
      <c r="P2733">
        <v>3</v>
      </c>
      <c r="Q2733" t="s">
        <v>35</v>
      </c>
      <c r="R2733">
        <v>2</v>
      </c>
    </row>
    <row r="2734" spans="1:18">
      <c r="A2734" s="9">
        <v>2733</v>
      </c>
      <c r="B2734">
        <v>202</v>
      </c>
      <c r="C2734">
        <v>2</v>
      </c>
      <c r="D2734" t="s">
        <v>29</v>
      </c>
      <c r="E2734">
        <v>7</v>
      </c>
      <c r="F2734">
        <v>47</v>
      </c>
      <c r="G2734" t="s">
        <v>56</v>
      </c>
      <c r="H2734" t="s">
        <v>57</v>
      </c>
      <c r="I2734" t="s">
        <v>26</v>
      </c>
      <c r="J2734">
        <v>3</v>
      </c>
      <c r="K2734">
        <v>15456</v>
      </c>
      <c r="L2734">
        <v>2</v>
      </c>
      <c r="M2734">
        <v>14220</v>
      </c>
      <c r="N2734">
        <v>29676</v>
      </c>
      <c r="O2734" t="s">
        <v>27</v>
      </c>
      <c r="P2734">
        <v>4</v>
      </c>
      <c r="Q2734" t="s">
        <v>41</v>
      </c>
      <c r="R2734">
        <v>6</v>
      </c>
    </row>
    <row r="2735" spans="1:18">
      <c r="A2735" s="9">
        <v>2734</v>
      </c>
      <c r="B2735">
        <v>232</v>
      </c>
      <c r="C2735">
        <v>1</v>
      </c>
      <c r="D2735" t="s">
        <v>37</v>
      </c>
      <c r="E2735">
        <v>3</v>
      </c>
      <c r="F2735">
        <v>37</v>
      </c>
      <c r="G2735" t="s">
        <v>75</v>
      </c>
      <c r="H2735" t="s">
        <v>25</v>
      </c>
      <c r="I2735" t="s">
        <v>26</v>
      </c>
      <c r="J2735">
        <v>2</v>
      </c>
      <c r="K2735">
        <v>678</v>
      </c>
      <c r="L2735">
        <v>2</v>
      </c>
      <c r="M2735">
        <v>3800</v>
      </c>
      <c r="N2735">
        <v>4478</v>
      </c>
      <c r="O2735" t="s">
        <v>27</v>
      </c>
      <c r="P2735">
        <v>3</v>
      </c>
      <c r="Q2735" t="s">
        <v>35</v>
      </c>
      <c r="R2735">
        <v>2</v>
      </c>
    </row>
    <row r="2736" spans="1:18">
      <c r="A2736" s="9">
        <v>2735</v>
      </c>
      <c r="B2736">
        <v>86</v>
      </c>
      <c r="C2736">
        <v>3</v>
      </c>
      <c r="D2736" t="s">
        <v>33</v>
      </c>
      <c r="E2736">
        <v>14</v>
      </c>
      <c r="F2736">
        <v>51</v>
      </c>
      <c r="G2736" t="s">
        <v>51</v>
      </c>
      <c r="H2736" t="s">
        <v>25</v>
      </c>
      <c r="I2736" t="s">
        <v>26</v>
      </c>
      <c r="J2736">
        <v>3</v>
      </c>
      <c r="K2736">
        <v>17024</v>
      </c>
      <c r="L2736">
        <v>2</v>
      </c>
      <c r="M2736">
        <v>8560</v>
      </c>
      <c r="N2736">
        <v>25584</v>
      </c>
      <c r="O2736" t="s">
        <v>27</v>
      </c>
      <c r="P2736">
        <v>2</v>
      </c>
      <c r="Q2736" t="s">
        <v>28</v>
      </c>
      <c r="R2736">
        <v>4</v>
      </c>
    </row>
    <row r="2737" spans="1:18">
      <c r="A2737" s="9">
        <v>2736</v>
      </c>
      <c r="B2737">
        <v>40</v>
      </c>
      <c r="C2737">
        <v>2</v>
      </c>
      <c r="D2737" t="s">
        <v>29</v>
      </c>
      <c r="E2737">
        <v>7</v>
      </c>
      <c r="F2737">
        <v>47</v>
      </c>
      <c r="G2737" t="s">
        <v>56</v>
      </c>
      <c r="H2737" t="s">
        <v>57</v>
      </c>
      <c r="I2737" t="s">
        <v>26</v>
      </c>
      <c r="J2737">
        <v>1</v>
      </c>
      <c r="K2737">
        <v>385</v>
      </c>
      <c r="L2737">
        <v>2</v>
      </c>
      <c r="M2737">
        <v>2370</v>
      </c>
      <c r="N2737">
        <v>2755</v>
      </c>
      <c r="O2737" t="s">
        <v>27</v>
      </c>
      <c r="P2737">
        <v>1</v>
      </c>
      <c r="Q2737" t="s">
        <v>32</v>
      </c>
      <c r="R2737">
        <v>1</v>
      </c>
    </row>
    <row r="2738" spans="1:18">
      <c r="A2738" s="9">
        <v>2737</v>
      </c>
      <c r="B2738">
        <v>150</v>
      </c>
      <c r="C2738">
        <v>4</v>
      </c>
      <c r="D2738" t="s">
        <v>23</v>
      </c>
      <c r="E2738">
        <v>30</v>
      </c>
      <c r="F2738">
        <v>58</v>
      </c>
      <c r="G2738" t="s">
        <v>38</v>
      </c>
      <c r="H2738" t="s">
        <v>31</v>
      </c>
      <c r="I2738" t="s">
        <v>26</v>
      </c>
      <c r="J2738">
        <v>3</v>
      </c>
      <c r="K2738">
        <v>53400</v>
      </c>
      <c r="L2738">
        <v>1</v>
      </c>
      <c r="M2738">
        <v>2680</v>
      </c>
      <c r="N2738">
        <v>56080</v>
      </c>
      <c r="O2738" t="s">
        <v>27</v>
      </c>
      <c r="P2738">
        <v>2</v>
      </c>
      <c r="Q2738" t="s">
        <v>28</v>
      </c>
      <c r="R2738">
        <v>4</v>
      </c>
    </row>
    <row r="2739" spans="1:18">
      <c r="A2739" s="9">
        <v>2738</v>
      </c>
      <c r="B2739">
        <v>79</v>
      </c>
      <c r="C2739">
        <v>2</v>
      </c>
      <c r="D2739" t="s">
        <v>29</v>
      </c>
      <c r="E2739">
        <v>7</v>
      </c>
      <c r="F2739">
        <v>14</v>
      </c>
      <c r="G2739" t="s">
        <v>108</v>
      </c>
      <c r="H2739" t="s">
        <v>31</v>
      </c>
      <c r="I2739" t="s">
        <v>40</v>
      </c>
      <c r="J2739">
        <v>3</v>
      </c>
      <c r="K2739">
        <v>16464</v>
      </c>
      <c r="L2739">
        <v>2</v>
      </c>
      <c r="M2739">
        <v>1800</v>
      </c>
      <c r="N2739">
        <v>18264</v>
      </c>
      <c r="O2739" t="s">
        <v>27</v>
      </c>
      <c r="P2739">
        <v>4</v>
      </c>
      <c r="Q2739" t="s">
        <v>41</v>
      </c>
      <c r="R2739">
        <v>6</v>
      </c>
    </row>
    <row r="2740" spans="1:18">
      <c r="A2740" s="9">
        <v>2739</v>
      </c>
      <c r="B2740">
        <v>165</v>
      </c>
      <c r="C2740">
        <v>3</v>
      </c>
      <c r="D2740" t="s">
        <v>33</v>
      </c>
      <c r="E2740">
        <v>14</v>
      </c>
      <c r="F2740">
        <v>44</v>
      </c>
      <c r="G2740" t="s">
        <v>111</v>
      </c>
      <c r="H2740" t="s">
        <v>25</v>
      </c>
      <c r="I2740" t="s">
        <v>26</v>
      </c>
      <c r="J2740">
        <v>3</v>
      </c>
      <c r="K2740">
        <v>30576</v>
      </c>
      <c r="L2740">
        <v>2</v>
      </c>
      <c r="M2740">
        <v>11436</v>
      </c>
      <c r="N2740">
        <v>42012</v>
      </c>
      <c r="O2740" t="s">
        <v>27</v>
      </c>
      <c r="P2740">
        <v>4</v>
      </c>
      <c r="Q2740" t="s">
        <v>41</v>
      </c>
      <c r="R2740">
        <v>6</v>
      </c>
    </row>
    <row r="2741" spans="1:18">
      <c r="A2741" s="9">
        <v>2740</v>
      </c>
      <c r="B2741">
        <v>108</v>
      </c>
      <c r="C2741">
        <v>4</v>
      </c>
      <c r="D2741" t="s">
        <v>23</v>
      </c>
      <c r="E2741">
        <v>30</v>
      </c>
      <c r="F2741">
        <v>5</v>
      </c>
      <c r="G2741" t="s">
        <v>95</v>
      </c>
      <c r="H2741" t="s">
        <v>25</v>
      </c>
      <c r="I2741" t="s">
        <v>40</v>
      </c>
      <c r="J2741">
        <v>3</v>
      </c>
      <c r="K2741">
        <v>20340</v>
      </c>
      <c r="L2741">
        <v>2</v>
      </c>
      <c r="M2741">
        <v>1200</v>
      </c>
      <c r="N2741">
        <v>21540</v>
      </c>
      <c r="O2741" t="s">
        <v>27</v>
      </c>
      <c r="P2741">
        <v>3</v>
      </c>
      <c r="Q2741" t="s">
        <v>35</v>
      </c>
      <c r="R2741">
        <v>2</v>
      </c>
    </row>
    <row r="2742" spans="1:18">
      <c r="A2742" s="9">
        <v>2741</v>
      </c>
      <c r="B2742">
        <v>44</v>
      </c>
      <c r="C2742">
        <v>1</v>
      </c>
      <c r="D2742" t="s">
        <v>37</v>
      </c>
      <c r="E2742">
        <v>3</v>
      </c>
      <c r="F2742">
        <v>39</v>
      </c>
      <c r="G2742" t="s">
        <v>71</v>
      </c>
      <c r="H2742" t="s">
        <v>57</v>
      </c>
      <c r="I2742" t="s">
        <v>26</v>
      </c>
      <c r="J2742">
        <v>2</v>
      </c>
      <c r="K2742">
        <v>702</v>
      </c>
      <c r="L2742">
        <v>2</v>
      </c>
      <c r="M2742">
        <v>3916</v>
      </c>
      <c r="N2742">
        <v>4618</v>
      </c>
      <c r="O2742" t="s">
        <v>27</v>
      </c>
      <c r="P2742">
        <v>3</v>
      </c>
      <c r="Q2742" t="s">
        <v>35</v>
      </c>
      <c r="R2742">
        <v>2</v>
      </c>
    </row>
    <row r="2743" spans="1:18">
      <c r="A2743" s="9">
        <v>2742</v>
      </c>
      <c r="B2743">
        <v>105</v>
      </c>
      <c r="C2743">
        <v>1</v>
      </c>
      <c r="D2743" t="s">
        <v>37</v>
      </c>
      <c r="E2743">
        <v>3</v>
      </c>
      <c r="F2743">
        <v>56</v>
      </c>
      <c r="G2743" t="s">
        <v>90</v>
      </c>
      <c r="H2743" t="s">
        <v>25</v>
      </c>
      <c r="I2743" t="s">
        <v>26</v>
      </c>
      <c r="J2743">
        <v>2</v>
      </c>
      <c r="K2743">
        <v>858</v>
      </c>
      <c r="L2743">
        <v>1</v>
      </c>
      <c r="M2743">
        <v>2160</v>
      </c>
      <c r="N2743">
        <v>3018</v>
      </c>
      <c r="O2743" t="s">
        <v>27</v>
      </c>
      <c r="P2743">
        <v>3</v>
      </c>
      <c r="Q2743" t="s">
        <v>35</v>
      </c>
      <c r="R2743">
        <v>2</v>
      </c>
    </row>
    <row r="2744" spans="1:18">
      <c r="A2744" s="9">
        <v>2743</v>
      </c>
      <c r="B2744">
        <v>242</v>
      </c>
      <c r="C2744">
        <v>1</v>
      </c>
      <c r="D2744" t="s">
        <v>37</v>
      </c>
      <c r="E2744">
        <v>3</v>
      </c>
      <c r="F2744">
        <v>10</v>
      </c>
      <c r="G2744" t="s">
        <v>92</v>
      </c>
      <c r="H2744" t="s">
        <v>31</v>
      </c>
      <c r="I2744" t="s">
        <v>40</v>
      </c>
      <c r="J2744">
        <v>1</v>
      </c>
      <c r="K2744">
        <v>390</v>
      </c>
      <c r="L2744">
        <v>1</v>
      </c>
      <c r="M2744">
        <v>260</v>
      </c>
      <c r="N2744">
        <v>650</v>
      </c>
      <c r="O2744" t="s">
        <v>27</v>
      </c>
      <c r="P2744">
        <v>3</v>
      </c>
      <c r="Q2744" t="s">
        <v>35</v>
      </c>
      <c r="R2744">
        <v>2</v>
      </c>
    </row>
    <row r="2745" spans="1:18">
      <c r="A2745" s="9">
        <v>2744</v>
      </c>
      <c r="B2745">
        <v>152</v>
      </c>
      <c r="C2745">
        <v>3</v>
      </c>
      <c r="D2745" t="s">
        <v>33</v>
      </c>
      <c r="E2745">
        <v>14</v>
      </c>
      <c r="F2745">
        <v>3</v>
      </c>
      <c r="G2745" t="s">
        <v>97</v>
      </c>
      <c r="H2745" t="s">
        <v>25</v>
      </c>
      <c r="I2745" t="s">
        <v>40</v>
      </c>
      <c r="J2745">
        <v>3</v>
      </c>
      <c r="K2745">
        <v>30072</v>
      </c>
      <c r="L2745">
        <v>2</v>
      </c>
      <c r="M2745">
        <v>6600</v>
      </c>
      <c r="N2745">
        <v>36672</v>
      </c>
      <c r="O2745" t="s">
        <v>27</v>
      </c>
      <c r="P2745">
        <v>4</v>
      </c>
      <c r="Q2745" t="s">
        <v>41</v>
      </c>
      <c r="R2745">
        <v>6</v>
      </c>
    </row>
    <row r="2746" spans="1:18">
      <c r="A2746" s="9">
        <v>2745</v>
      </c>
      <c r="B2746">
        <v>253</v>
      </c>
      <c r="C2746">
        <v>3</v>
      </c>
      <c r="D2746" t="s">
        <v>33</v>
      </c>
      <c r="E2746">
        <v>14</v>
      </c>
      <c r="F2746">
        <v>54</v>
      </c>
      <c r="G2746" t="s">
        <v>73</v>
      </c>
      <c r="H2746" t="s">
        <v>57</v>
      </c>
      <c r="I2746" t="s">
        <v>26</v>
      </c>
      <c r="J2746">
        <v>1</v>
      </c>
      <c r="K2746">
        <v>3024</v>
      </c>
      <c r="L2746">
        <v>2</v>
      </c>
      <c r="M2746">
        <v>21360</v>
      </c>
      <c r="N2746">
        <v>24384</v>
      </c>
      <c r="O2746" t="s">
        <v>27</v>
      </c>
      <c r="P2746">
        <v>4</v>
      </c>
      <c r="Q2746" t="s">
        <v>41</v>
      </c>
      <c r="R2746">
        <v>6</v>
      </c>
    </row>
    <row r="2747" spans="1:18">
      <c r="A2747" s="9">
        <v>2746</v>
      </c>
      <c r="B2747">
        <v>185</v>
      </c>
      <c r="C2747">
        <v>4</v>
      </c>
      <c r="D2747" t="s">
        <v>23</v>
      </c>
      <c r="E2747">
        <v>30</v>
      </c>
      <c r="F2747">
        <v>67</v>
      </c>
      <c r="G2747" t="s">
        <v>63</v>
      </c>
      <c r="H2747" t="s">
        <v>31</v>
      </c>
      <c r="I2747" t="s">
        <v>64</v>
      </c>
      <c r="J2747">
        <v>3</v>
      </c>
      <c r="K2747">
        <v>10320</v>
      </c>
      <c r="L2747">
        <v>1</v>
      </c>
      <c r="M2747">
        <v>770</v>
      </c>
      <c r="N2747">
        <v>11090</v>
      </c>
      <c r="O2747" t="s">
        <v>46</v>
      </c>
      <c r="P2747">
        <v>1</v>
      </c>
      <c r="Q2747" t="s">
        <v>32</v>
      </c>
      <c r="R2747">
        <v>1</v>
      </c>
    </row>
    <row r="2748" spans="1:18">
      <c r="A2748" s="9">
        <v>2747</v>
      </c>
      <c r="B2748">
        <v>258</v>
      </c>
      <c r="C2748">
        <v>3</v>
      </c>
      <c r="D2748" t="s">
        <v>33</v>
      </c>
      <c r="E2748">
        <v>14</v>
      </c>
      <c r="F2748">
        <v>21</v>
      </c>
      <c r="G2748" t="s">
        <v>72</v>
      </c>
      <c r="H2748" t="s">
        <v>31</v>
      </c>
      <c r="I2748" t="s">
        <v>40</v>
      </c>
      <c r="J2748">
        <v>3</v>
      </c>
      <c r="K2748">
        <v>27636</v>
      </c>
      <c r="L2748">
        <v>1</v>
      </c>
      <c r="M2748">
        <v>1860</v>
      </c>
      <c r="N2748">
        <v>29496</v>
      </c>
      <c r="O2748" t="s">
        <v>46</v>
      </c>
      <c r="P2748">
        <v>4</v>
      </c>
      <c r="Q2748" t="s">
        <v>41</v>
      </c>
      <c r="R2748">
        <v>6</v>
      </c>
    </row>
    <row r="2749" spans="1:18">
      <c r="A2749" s="9">
        <v>2748</v>
      </c>
      <c r="B2749">
        <v>276</v>
      </c>
      <c r="C2749">
        <v>1</v>
      </c>
      <c r="D2749" t="s">
        <v>37</v>
      </c>
      <c r="E2749">
        <v>3</v>
      </c>
      <c r="F2749">
        <v>57</v>
      </c>
      <c r="G2749" t="s">
        <v>30</v>
      </c>
      <c r="H2749" t="s">
        <v>31</v>
      </c>
      <c r="I2749" t="s">
        <v>26</v>
      </c>
      <c r="J2749">
        <v>2</v>
      </c>
      <c r="K2749">
        <v>564</v>
      </c>
      <c r="L2749">
        <v>1</v>
      </c>
      <c r="M2749">
        <v>1150</v>
      </c>
      <c r="N2749">
        <v>1714</v>
      </c>
      <c r="O2749" t="s">
        <v>27</v>
      </c>
      <c r="P2749">
        <v>1</v>
      </c>
      <c r="Q2749" t="s">
        <v>32</v>
      </c>
      <c r="R2749">
        <v>1</v>
      </c>
    </row>
    <row r="2750" spans="1:18">
      <c r="A2750" s="9">
        <v>2749</v>
      </c>
      <c r="B2750">
        <v>45</v>
      </c>
      <c r="C2750">
        <v>4</v>
      </c>
      <c r="D2750" t="s">
        <v>23</v>
      </c>
      <c r="E2750">
        <v>30</v>
      </c>
      <c r="F2750">
        <v>43</v>
      </c>
      <c r="G2750" t="s">
        <v>47</v>
      </c>
      <c r="H2750" t="s">
        <v>31</v>
      </c>
      <c r="I2750" t="s">
        <v>26</v>
      </c>
      <c r="J2750">
        <v>3</v>
      </c>
      <c r="K2750">
        <v>33240</v>
      </c>
      <c r="L2750">
        <v>1</v>
      </c>
      <c r="M2750">
        <v>3640</v>
      </c>
      <c r="N2750">
        <v>36880</v>
      </c>
      <c r="O2750" t="s">
        <v>27</v>
      </c>
      <c r="P2750">
        <v>2</v>
      </c>
      <c r="Q2750" t="s">
        <v>28</v>
      </c>
      <c r="R2750">
        <v>4</v>
      </c>
    </row>
    <row r="2751" spans="1:18">
      <c r="A2751" s="9">
        <v>2750</v>
      </c>
      <c r="B2751">
        <v>207</v>
      </c>
      <c r="C2751">
        <v>3</v>
      </c>
      <c r="D2751" t="s">
        <v>33</v>
      </c>
      <c r="E2751">
        <v>14</v>
      </c>
      <c r="F2751">
        <v>38</v>
      </c>
      <c r="G2751" t="s">
        <v>36</v>
      </c>
      <c r="H2751" t="s">
        <v>25</v>
      </c>
      <c r="I2751" t="s">
        <v>26</v>
      </c>
      <c r="J2751">
        <v>2</v>
      </c>
      <c r="K2751">
        <v>2268</v>
      </c>
      <c r="L2751">
        <v>1</v>
      </c>
      <c r="M2751">
        <v>2200</v>
      </c>
      <c r="N2751">
        <v>4468</v>
      </c>
      <c r="O2751" t="s">
        <v>27</v>
      </c>
      <c r="P2751">
        <v>3</v>
      </c>
      <c r="Q2751" t="s">
        <v>35</v>
      </c>
      <c r="R2751">
        <v>2</v>
      </c>
    </row>
    <row r="2752" spans="1:18">
      <c r="A2752" s="9">
        <v>2751</v>
      </c>
      <c r="B2752">
        <v>76</v>
      </c>
      <c r="C2752">
        <v>1</v>
      </c>
      <c r="D2752" t="s">
        <v>37</v>
      </c>
      <c r="E2752">
        <v>3</v>
      </c>
      <c r="F2752">
        <v>7</v>
      </c>
      <c r="G2752" t="s">
        <v>88</v>
      </c>
      <c r="H2752" t="s">
        <v>31</v>
      </c>
      <c r="I2752" t="s">
        <v>40</v>
      </c>
      <c r="J2752">
        <v>1</v>
      </c>
      <c r="K2752">
        <v>330</v>
      </c>
      <c r="L2752">
        <v>2</v>
      </c>
      <c r="M2752">
        <v>240</v>
      </c>
      <c r="N2752">
        <v>570</v>
      </c>
      <c r="O2752" t="s">
        <v>46</v>
      </c>
      <c r="P2752">
        <v>3</v>
      </c>
      <c r="Q2752" t="s">
        <v>35</v>
      </c>
      <c r="R2752">
        <v>2</v>
      </c>
    </row>
    <row r="2753" spans="1:18">
      <c r="A2753" s="9">
        <v>2752</v>
      </c>
      <c r="B2753">
        <v>242</v>
      </c>
      <c r="C2753">
        <v>4</v>
      </c>
      <c r="D2753" t="s">
        <v>23</v>
      </c>
      <c r="E2753">
        <v>30</v>
      </c>
      <c r="F2753">
        <v>48</v>
      </c>
      <c r="G2753" t="s">
        <v>42</v>
      </c>
      <c r="H2753" t="s">
        <v>25</v>
      </c>
      <c r="I2753" t="s">
        <v>26</v>
      </c>
      <c r="J2753">
        <v>3</v>
      </c>
      <c r="K2753">
        <v>41220</v>
      </c>
      <c r="L2753">
        <v>2</v>
      </c>
      <c r="M2753">
        <v>14640</v>
      </c>
      <c r="N2753">
        <v>55860</v>
      </c>
      <c r="O2753" t="s">
        <v>27</v>
      </c>
      <c r="P2753">
        <v>4</v>
      </c>
      <c r="Q2753" t="s">
        <v>41</v>
      </c>
      <c r="R2753">
        <v>6</v>
      </c>
    </row>
    <row r="2754" spans="1:18">
      <c r="A2754" s="9">
        <v>2753</v>
      </c>
      <c r="B2754">
        <v>102</v>
      </c>
      <c r="C2754">
        <v>4</v>
      </c>
      <c r="D2754" t="s">
        <v>23</v>
      </c>
      <c r="E2754">
        <v>30</v>
      </c>
      <c r="F2754">
        <v>4</v>
      </c>
      <c r="G2754" t="s">
        <v>65</v>
      </c>
      <c r="H2754" t="s">
        <v>44</v>
      </c>
      <c r="I2754" t="s">
        <v>40</v>
      </c>
      <c r="J2754">
        <v>1</v>
      </c>
      <c r="K2754">
        <v>2520</v>
      </c>
      <c r="L2754">
        <v>2</v>
      </c>
      <c r="M2754">
        <v>1200</v>
      </c>
      <c r="N2754">
        <v>3720</v>
      </c>
      <c r="O2754" t="s">
        <v>27</v>
      </c>
      <c r="P2754">
        <v>3</v>
      </c>
      <c r="Q2754" t="s">
        <v>35</v>
      </c>
      <c r="R2754">
        <v>2</v>
      </c>
    </row>
    <row r="2755" spans="1:18">
      <c r="A2755" s="9">
        <v>2754</v>
      </c>
      <c r="B2755">
        <v>24</v>
      </c>
      <c r="C2755">
        <v>4</v>
      </c>
      <c r="D2755" t="s">
        <v>23</v>
      </c>
      <c r="E2755">
        <v>30</v>
      </c>
      <c r="F2755">
        <v>61</v>
      </c>
      <c r="G2755" t="s">
        <v>61</v>
      </c>
      <c r="H2755" t="s">
        <v>57</v>
      </c>
      <c r="I2755" t="s">
        <v>62</v>
      </c>
      <c r="J2755">
        <v>3</v>
      </c>
      <c r="K2755">
        <v>3540</v>
      </c>
      <c r="L2755">
        <v>2</v>
      </c>
      <c r="M2755">
        <v>2940</v>
      </c>
      <c r="N2755">
        <v>6480</v>
      </c>
      <c r="O2755" t="s">
        <v>46</v>
      </c>
      <c r="P2755">
        <v>1</v>
      </c>
      <c r="Q2755" t="s">
        <v>32</v>
      </c>
      <c r="R2755">
        <v>1</v>
      </c>
    </row>
    <row r="2756" spans="1:18">
      <c r="A2756" s="9">
        <v>2755</v>
      </c>
      <c r="B2756">
        <v>239</v>
      </c>
      <c r="C2756">
        <v>2</v>
      </c>
      <c r="D2756" t="s">
        <v>29</v>
      </c>
      <c r="E2756">
        <v>7</v>
      </c>
      <c r="F2756">
        <v>41</v>
      </c>
      <c r="G2756" t="s">
        <v>49</v>
      </c>
      <c r="H2756" t="s">
        <v>25</v>
      </c>
      <c r="I2756" t="s">
        <v>26</v>
      </c>
      <c r="J2756">
        <v>2</v>
      </c>
      <c r="K2756">
        <v>903</v>
      </c>
      <c r="L2756">
        <v>2</v>
      </c>
      <c r="M2756">
        <v>3900</v>
      </c>
      <c r="N2756">
        <v>4803</v>
      </c>
      <c r="O2756" t="s">
        <v>27</v>
      </c>
      <c r="P2756">
        <v>1</v>
      </c>
      <c r="Q2756" t="s">
        <v>32</v>
      </c>
      <c r="R2756">
        <v>1</v>
      </c>
    </row>
    <row r="2757" spans="1:18">
      <c r="A2757" s="9">
        <v>2756</v>
      </c>
      <c r="B2757">
        <v>115</v>
      </c>
      <c r="C2757">
        <v>3</v>
      </c>
      <c r="D2757" t="s">
        <v>33</v>
      </c>
      <c r="E2757">
        <v>14</v>
      </c>
      <c r="F2757">
        <v>30</v>
      </c>
      <c r="G2757" t="s">
        <v>59</v>
      </c>
      <c r="H2757" t="s">
        <v>57</v>
      </c>
      <c r="I2757" t="s">
        <v>26</v>
      </c>
      <c r="J2757">
        <v>3</v>
      </c>
      <c r="K2757">
        <v>5516</v>
      </c>
      <c r="L2757">
        <v>1</v>
      </c>
      <c r="M2757">
        <v>1350</v>
      </c>
      <c r="N2757">
        <v>6866</v>
      </c>
      <c r="O2757" t="s">
        <v>27</v>
      </c>
      <c r="P2757">
        <v>1</v>
      </c>
      <c r="Q2757" t="s">
        <v>32</v>
      </c>
      <c r="R2757">
        <v>1</v>
      </c>
    </row>
    <row r="2758" spans="1:18">
      <c r="A2758" s="9">
        <v>2757</v>
      </c>
      <c r="B2758">
        <v>147</v>
      </c>
      <c r="C2758">
        <v>3</v>
      </c>
      <c r="D2758" t="s">
        <v>33</v>
      </c>
      <c r="E2758">
        <v>14</v>
      </c>
      <c r="F2758">
        <v>10</v>
      </c>
      <c r="G2758" t="s">
        <v>92</v>
      </c>
      <c r="H2758" t="s">
        <v>31</v>
      </c>
      <c r="I2758" t="s">
        <v>40</v>
      </c>
      <c r="J2758">
        <v>3</v>
      </c>
      <c r="K2758">
        <v>7686</v>
      </c>
      <c r="L2758">
        <v>1</v>
      </c>
      <c r="M2758">
        <v>130</v>
      </c>
      <c r="N2758">
        <v>7816</v>
      </c>
      <c r="O2758" t="s">
        <v>27</v>
      </c>
      <c r="P2758">
        <v>1</v>
      </c>
      <c r="Q2758" t="s">
        <v>32</v>
      </c>
      <c r="R2758">
        <v>1</v>
      </c>
    </row>
    <row r="2759" spans="1:18">
      <c r="A2759" s="9">
        <v>2758</v>
      </c>
      <c r="B2759">
        <v>286</v>
      </c>
      <c r="C2759">
        <v>3</v>
      </c>
      <c r="D2759" t="s">
        <v>33</v>
      </c>
      <c r="E2759">
        <v>14</v>
      </c>
      <c r="F2759">
        <v>26</v>
      </c>
      <c r="G2759" t="s">
        <v>100</v>
      </c>
      <c r="H2759" t="s">
        <v>44</v>
      </c>
      <c r="I2759" t="s">
        <v>40</v>
      </c>
      <c r="J2759">
        <v>3</v>
      </c>
      <c r="K2759">
        <v>2688</v>
      </c>
      <c r="L2759">
        <v>1</v>
      </c>
      <c r="M2759">
        <v>220</v>
      </c>
      <c r="N2759">
        <v>2908</v>
      </c>
      <c r="O2759" t="s">
        <v>46</v>
      </c>
      <c r="P2759">
        <v>1</v>
      </c>
      <c r="Q2759" t="s">
        <v>32</v>
      </c>
      <c r="R2759">
        <v>1</v>
      </c>
    </row>
    <row r="2760" spans="1:18">
      <c r="A2760" s="9">
        <v>2759</v>
      </c>
      <c r="B2760">
        <v>240</v>
      </c>
      <c r="C2760">
        <v>1</v>
      </c>
      <c r="D2760" t="s">
        <v>37</v>
      </c>
      <c r="E2760">
        <v>3</v>
      </c>
      <c r="F2760">
        <v>30</v>
      </c>
      <c r="G2760" t="s">
        <v>59</v>
      </c>
      <c r="H2760" t="s">
        <v>57</v>
      </c>
      <c r="I2760" t="s">
        <v>26</v>
      </c>
      <c r="J2760">
        <v>2</v>
      </c>
      <c r="K2760">
        <v>2358</v>
      </c>
      <c r="L2760">
        <v>1</v>
      </c>
      <c r="M2760">
        <v>8100</v>
      </c>
      <c r="N2760">
        <v>10458</v>
      </c>
      <c r="O2760" t="s">
        <v>27</v>
      </c>
      <c r="P2760">
        <v>4</v>
      </c>
      <c r="Q2760" t="s">
        <v>41</v>
      </c>
      <c r="R2760">
        <v>6</v>
      </c>
    </row>
    <row r="2761" spans="1:18">
      <c r="A2761" s="9">
        <v>2760</v>
      </c>
      <c r="B2761">
        <v>71</v>
      </c>
      <c r="C2761">
        <v>2</v>
      </c>
      <c r="D2761" t="s">
        <v>29</v>
      </c>
      <c r="E2761">
        <v>7</v>
      </c>
      <c r="F2761">
        <v>38</v>
      </c>
      <c r="G2761" t="s">
        <v>36</v>
      </c>
      <c r="H2761" t="s">
        <v>25</v>
      </c>
      <c r="I2761" t="s">
        <v>26</v>
      </c>
      <c r="J2761">
        <v>1</v>
      </c>
      <c r="K2761">
        <v>231</v>
      </c>
      <c r="L2761">
        <v>2</v>
      </c>
      <c r="M2761">
        <v>2200</v>
      </c>
      <c r="N2761">
        <v>2431</v>
      </c>
      <c r="O2761" t="s">
        <v>27</v>
      </c>
      <c r="P2761">
        <v>1</v>
      </c>
      <c r="Q2761" t="s">
        <v>32</v>
      </c>
      <c r="R2761">
        <v>1</v>
      </c>
    </row>
    <row r="2762" spans="1:18">
      <c r="A2762" s="9">
        <v>2761</v>
      </c>
      <c r="B2762">
        <v>149</v>
      </c>
      <c r="C2762">
        <v>3</v>
      </c>
      <c r="D2762" t="s">
        <v>33</v>
      </c>
      <c r="E2762">
        <v>14</v>
      </c>
      <c r="F2762">
        <v>44</v>
      </c>
      <c r="G2762" t="s">
        <v>111</v>
      </c>
      <c r="H2762" t="s">
        <v>25</v>
      </c>
      <c r="I2762" t="s">
        <v>26</v>
      </c>
      <c r="J2762">
        <v>1</v>
      </c>
      <c r="K2762">
        <v>4452</v>
      </c>
      <c r="L2762">
        <v>2</v>
      </c>
      <c r="M2762">
        <v>11436</v>
      </c>
      <c r="N2762">
        <v>15888</v>
      </c>
      <c r="O2762" t="s">
        <v>27</v>
      </c>
      <c r="P2762">
        <v>4</v>
      </c>
      <c r="Q2762" t="s">
        <v>41</v>
      </c>
      <c r="R2762">
        <v>6</v>
      </c>
    </row>
    <row r="2763" spans="1:18">
      <c r="A2763" s="9">
        <v>2762</v>
      </c>
      <c r="B2763">
        <v>235</v>
      </c>
      <c r="C2763">
        <v>4</v>
      </c>
      <c r="D2763" t="s">
        <v>23</v>
      </c>
      <c r="E2763">
        <v>30</v>
      </c>
      <c r="F2763">
        <v>7</v>
      </c>
      <c r="G2763" t="s">
        <v>88</v>
      </c>
      <c r="H2763" t="s">
        <v>31</v>
      </c>
      <c r="I2763" t="s">
        <v>40</v>
      </c>
      <c r="J2763">
        <v>3</v>
      </c>
      <c r="K2763">
        <v>7320</v>
      </c>
      <c r="L2763">
        <v>1</v>
      </c>
      <c r="M2763">
        <v>60</v>
      </c>
      <c r="N2763">
        <v>7380</v>
      </c>
      <c r="O2763" t="s">
        <v>46</v>
      </c>
      <c r="P2763">
        <v>1</v>
      </c>
      <c r="Q2763" t="s">
        <v>32</v>
      </c>
      <c r="R2763">
        <v>1</v>
      </c>
    </row>
    <row r="2764" spans="1:18">
      <c r="A2764" s="9">
        <v>2763</v>
      </c>
      <c r="B2764">
        <v>219</v>
      </c>
      <c r="C2764">
        <v>4</v>
      </c>
      <c r="D2764" t="s">
        <v>23</v>
      </c>
      <c r="E2764">
        <v>30</v>
      </c>
      <c r="F2764">
        <v>29</v>
      </c>
      <c r="G2764" t="s">
        <v>68</v>
      </c>
      <c r="H2764" t="s">
        <v>31</v>
      </c>
      <c r="I2764" t="s">
        <v>40</v>
      </c>
      <c r="J2764">
        <v>3</v>
      </c>
      <c r="K2764">
        <v>20040</v>
      </c>
      <c r="L2764">
        <v>1</v>
      </c>
      <c r="M2764">
        <v>680</v>
      </c>
      <c r="N2764">
        <v>20720</v>
      </c>
      <c r="O2764" t="s">
        <v>27</v>
      </c>
      <c r="P2764">
        <v>3</v>
      </c>
      <c r="Q2764" t="s">
        <v>35</v>
      </c>
      <c r="R2764">
        <v>2</v>
      </c>
    </row>
    <row r="2765" spans="1:18">
      <c r="A2765" s="9">
        <v>2764</v>
      </c>
      <c r="B2765">
        <v>178</v>
      </c>
      <c r="C2765">
        <v>4</v>
      </c>
      <c r="D2765" t="s">
        <v>23</v>
      </c>
      <c r="E2765">
        <v>30</v>
      </c>
      <c r="F2765">
        <v>43</v>
      </c>
      <c r="G2765" t="s">
        <v>47</v>
      </c>
      <c r="H2765" t="s">
        <v>31</v>
      </c>
      <c r="I2765" t="s">
        <v>26</v>
      </c>
      <c r="J2765">
        <v>1</v>
      </c>
      <c r="K2765">
        <v>9540</v>
      </c>
      <c r="L2765">
        <v>1</v>
      </c>
      <c r="M2765">
        <v>5460</v>
      </c>
      <c r="N2765">
        <v>15000</v>
      </c>
      <c r="O2765" t="s">
        <v>27</v>
      </c>
      <c r="P2765">
        <v>4</v>
      </c>
      <c r="Q2765" t="s">
        <v>41</v>
      </c>
      <c r="R2765">
        <v>6</v>
      </c>
    </row>
    <row r="2766" spans="1:18">
      <c r="A2766" s="9">
        <v>2765</v>
      </c>
      <c r="B2766">
        <v>133</v>
      </c>
      <c r="C2766">
        <v>4</v>
      </c>
      <c r="D2766" t="s">
        <v>23</v>
      </c>
      <c r="E2766">
        <v>30</v>
      </c>
      <c r="F2766">
        <v>55</v>
      </c>
      <c r="G2766" t="s">
        <v>102</v>
      </c>
      <c r="H2766" t="s">
        <v>25</v>
      </c>
      <c r="I2766" t="s">
        <v>26</v>
      </c>
      <c r="J2766">
        <v>1</v>
      </c>
      <c r="K2766">
        <v>4020</v>
      </c>
      <c r="L2766">
        <v>2</v>
      </c>
      <c r="M2766">
        <v>3920</v>
      </c>
      <c r="N2766">
        <v>7940</v>
      </c>
      <c r="O2766" t="s">
        <v>27</v>
      </c>
      <c r="P2766">
        <v>3</v>
      </c>
      <c r="Q2766" t="s">
        <v>35</v>
      </c>
      <c r="R2766">
        <v>2</v>
      </c>
    </row>
    <row r="2767" spans="1:18">
      <c r="A2767" s="9">
        <v>2766</v>
      </c>
      <c r="B2767">
        <v>48</v>
      </c>
      <c r="C2767">
        <v>2</v>
      </c>
      <c r="D2767" t="s">
        <v>29</v>
      </c>
      <c r="E2767">
        <v>7</v>
      </c>
      <c r="F2767">
        <v>55</v>
      </c>
      <c r="G2767" t="s">
        <v>102</v>
      </c>
      <c r="H2767" t="s">
        <v>25</v>
      </c>
      <c r="I2767" t="s">
        <v>26</v>
      </c>
      <c r="J2767">
        <v>3</v>
      </c>
      <c r="K2767">
        <v>4564</v>
      </c>
      <c r="L2767">
        <v>2</v>
      </c>
      <c r="M2767">
        <v>3920</v>
      </c>
      <c r="N2767">
        <v>8484</v>
      </c>
      <c r="O2767" t="s">
        <v>27</v>
      </c>
      <c r="P2767">
        <v>3</v>
      </c>
      <c r="Q2767" t="s">
        <v>35</v>
      </c>
      <c r="R2767">
        <v>2</v>
      </c>
    </row>
    <row r="2768" spans="1:18">
      <c r="A2768" s="9">
        <v>2767</v>
      </c>
      <c r="B2768">
        <v>125</v>
      </c>
      <c r="C2768">
        <v>3</v>
      </c>
      <c r="D2768" t="s">
        <v>33</v>
      </c>
      <c r="E2768">
        <v>14</v>
      </c>
      <c r="F2768">
        <v>28</v>
      </c>
      <c r="G2768" t="s">
        <v>39</v>
      </c>
      <c r="H2768" t="s">
        <v>31</v>
      </c>
      <c r="I2768" t="s">
        <v>40</v>
      </c>
      <c r="J2768">
        <v>3</v>
      </c>
      <c r="K2768">
        <v>19152</v>
      </c>
      <c r="L2768">
        <v>1</v>
      </c>
      <c r="M2768">
        <v>800</v>
      </c>
      <c r="N2768">
        <v>19952</v>
      </c>
      <c r="O2768" t="s">
        <v>27</v>
      </c>
      <c r="P2768">
        <v>2</v>
      </c>
      <c r="Q2768" t="s">
        <v>28</v>
      </c>
      <c r="R2768">
        <v>4</v>
      </c>
    </row>
    <row r="2769" spans="1:18">
      <c r="A2769" s="9">
        <v>2768</v>
      </c>
      <c r="B2769">
        <v>81</v>
      </c>
      <c r="C2769">
        <v>4</v>
      </c>
      <c r="D2769" t="s">
        <v>23</v>
      </c>
      <c r="E2769">
        <v>30</v>
      </c>
      <c r="F2769">
        <v>58</v>
      </c>
      <c r="G2769" t="s">
        <v>38</v>
      </c>
      <c r="H2769" t="s">
        <v>31</v>
      </c>
      <c r="I2769" t="s">
        <v>26</v>
      </c>
      <c r="J2769">
        <v>2</v>
      </c>
      <c r="K2769">
        <v>10380</v>
      </c>
      <c r="L2769">
        <v>2</v>
      </c>
      <c r="M2769">
        <v>2680</v>
      </c>
      <c r="N2769">
        <v>13060</v>
      </c>
      <c r="O2769" t="s">
        <v>27</v>
      </c>
      <c r="P2769">
        <v>3</v>
      </c>
      <c r="Q2769" t="s">
        <v>35</v>
      </c>
      <c r="R2769">
        <v>2</v>
      </c>
    </row>
    <row r="2770" spans="1:18">
      <c r="A2770" s="9">
        <v>2769</v>
      </c>
      <c r="B2770">
        <v>285</v>
      </c>
      <c r="C2770">
        <v>3</v>
      </c>
      <c r="D2770" t="s">
        <v>33</v>
      </c>
      <c r="E2770">
        <v>14</v>
      </c>
      <c r="F2770">
        <v>54</v>
      </c>
      <c r="G2770" t="s">
        <v>73</v>
      </c>
      <c r="H2770" t="s">
        <v>57</v>
      </c>
      <c r="I2770" t="s">
        <v>26</v>
      </c>
      <c r="J2770">
        <v>3</v>
      </c>
      <c r="K2770">
        <v>15204</v>
      </c>
      <c r="L2770">
        <v>1</v>
      </c>
      <c r="M2770">
        <v>10680</v>
      </c>
      <c r="N2770">
        <v>25884</v>
      </c>
      <c r="O2770" t="s">
        <v>27</v>
      </c>
      <c r="P2770">
        <v>4</v>
      </c>
      <c r="Q2770" t="s">
        <v>41</v>
      </c>
      <c r="R2770">
        <v>6</v>
      </c>
    </row>
    <row r="2771" spans="1:18">
      <c r="A2771" s="9">
        <v>2770</v>
      </c>
      <c r="B2771">
        <v>58</v>
      </c>
      <c r="C2771">
        <v>4</v>
      </c>
      <c r="D2771" t="s">
        <v>23</v>
      </c>
      <c r="E2771">
        <v>30</v>
      </c>
      <c r="F2771">
        <v>25</v>
      </c>
      <c r="G2771" t="s">
        <v>78</v>
      </c>
      <c r="H2771" t="s">
        <v>31</v>
      </c>
      <c r="I2771" t="s">
        <v>40</v>
      </c>
      <c r="J2771">
        <v>2</v>
      </c>
      <c r="K2771">
        <v>7029.9000000000005</v>
      </c>
      <c r="L2771">
        <v>1</v>
      </c>
      <c r="M2771">
        <v>360</v>
      </c>
      <c r="N2771">
        <v>7389.9000000000005</v>
      </c>
      <c r="O2771" t="s">
        <v>46</v>
      </c>
      <c r="P2771">
        <v>1</v>
      </c>
      <c r="Q2771" t="s">
        <v>32</v>
      </c>
      <c r="R2771">
        <v>1</v>
      </c>
    </row>
    <row r="2772" spans="1:18">
      <c r="A2772" s="9">
        <v>2771</v>
      </c>
      <c r="B2772">
        <v>18</v>
      </c>
      <c r="C2772">
        <v>1</v>
      </c>
      <c r="D2772" t="s">
        <v>37</v>
      </c>
      <c r="E2772">
        <v>3</v>
      </c>
      <c r="F2772">
        <v>45</v>
      </c>
      <c r="G2772" t="s">
        <v>77</v>
      </c>
      <c r="H2772" t="s">
        <v>57</v>
      </c>
      <c r="I2772" t="s">
        <v>26</v>
      </c>
      <c r="J2772">
        <v>3</v>
      </c>
      <c r="K2772">
        <v>684</v>
      </c>
      <c r="L2772">
        <v>2</v>
      </c>
      <c r="M2772">
        <v>10920</v>
      </c>
      <c r="N2772">
        <v>11604</v>
      </c>
      <c r="O2772" t="s">
        <v>27</v>
      </c>
      <c r="P2772">
        <v>4</v>
      </c>
      <c r="Q2772" t="s">
        <v>41</v>
      </c>
      <c r="R2772">
        <v>6</v>
      </c>
    </row>
    <row r="2773" spans="1:18">
      <c r="A2773" s="9">
        <v>2772</v>
      </c>
      <c r="B2773">
        <v>151</v>
      </c>
      <c r="C2773">
        <v>2</v>
      </c>
      <c r="D2773" t="s">
        <v>29</v>
      </c>
      <c r="E2773">
        <v>7</v>
      </c>
      <c r="F2773">
        <v>61</v>
      </c>
      <c r="G2773" t="s">
        <v>61</v>
      </c>
      <c r="H2773" t="s">
        <v>57</v>
      </c>
      <c r="I2773" t="s">
        <v>62</v>
      </c>
      <c r="J2773">
        <v>1</v>
      </c>
      <c r="K2773">
        <v>1428</v>
      </c>
      <c r="L2773">
        <v>2</v>
      </c>
      <c r="M2773">
        <v>11760</v>
      </c>
      <c r="N2773">
        <v>13188</v>
      </c>
      <c r="O2773" t="s">
        <v>46</v>
      </c>
      <c r="P2773">
        <v>2</v>
      </c>
      <c r="Q2773" t="s">
        <v>28</v>
      </c>
      <c r="R2773">
        <v>4</v>
      </c>
    </row>
    <row r="2774" spans="1:18">
      <c r="A2774" s="9">
        <v>2773</v>
      </c>
      <c r="B2774">
        <v>145</v>
      </c>
      <c r="C2774">
        <v>1</v>
      </c>
      <c r="D2774" t="s">
        <v>37</v>
      </c>
      <c r="E2774">
        <v>3</v>
      </c>
      <c r="F2774">
        <v>32</v>
      </c>
      <c r="G2774" t="s">
        <v>93</v>
      </c>
      <c r="H2774" t="s">
        <v>25</v>
      </c>
      <c r="I2774" t="s">
        <v>26</v>
      </c>
      <c r="J2774">
        <v>2</v>
      </c>
      <c r="K2774">
        <v>1380</v>
      </c>
      <c r="L2774">
        <v>1</v>
      </c>
      <c r="M2774">
        <v>4320</v>
      </c>
      <c r="N2774">
        <v>5700</v>
      </c>
      <c r="O2774" t="s">
        <v>27</v>
      </c>
      <c r="P2774">
        <v>2</v>
      </c>
      <c r="Q2774" t="s">
        <v>28</v>
      </c>
      <c r="R2774">
        <v>4</v>
      </c>
    </row>
    <row r="2775" spans="1:18">
      <c r="A2775" s="9">
        <v>2774</v>
      </c>
      <c r="B2775">
        <v>95</v>
      </c>
      <c r="C2775">
        <v>1</v>
      </c>
      <c r="D2775" t="s">
        <v>37</v>
      </c>
      <c r="E2775">
        <v>3</v>
      </c>
      <c r="F2775">
        <v>27</v>
      </c>
      <c r="G2775" t="s">
        <v>94</v>
      </c>
      <c r="H2775" t="s">
        <v>44</v>
      </c>
      <c r="I2775" t="s">
        <v>40</v>
      </c>
      <c r="J2775">
        <v>3</v>
      </c>
      <c r="K2775">
        <v>7902</v>
      </c>
      <c r="L2775">
        <v>1</v>
      </c>
      <c r="M2775">
        <v>2160</v>
      </c>
      <c r="N2775">
        <v>10062</v>
      </c>
      <c r="O2775" t="s">
        <v>27</v>
      </c>
      <c r="P2775">
        <v>4</v>
      </c>
      <c r="Q2775" t="s">
        <v>41</v>
      </c>
      <c r="R2775">
        <v>6</v>
      </c>
    </row>
    <row r="2776" spans="1:18">
      <c r="A2776" s="9">
        <v>2775</v>
      </c>
      <c r="B2776">
        <v>188</v>
      </c>
      <c r="C2776">
        <v>1</v>
      </c>
      <c r="D2776" t="s">
        <v>37</v>
      </c>
      <c r="E2776">
        <v>3</v>
      </c>
      <c r="F2776">
        <v>66</v>
      </c>
      <c r="G2776" t="s">
        <v>86</v>
      </c>
      <c r="H2776" t="s">
        <v>31</v>
      </c>
      <c r="I2776" t="s">
        <v>64</v>
      </c>
      <c r="J2776">
        <v>3</v>
      </c>
      <c r="K2776">
        <v>552</v>
      </c>
      <c r="L2776">
        <v>1</v>
      </c>
      <c r="M2776">
        <v>940</v>
      </c>
      <c r="N2776">
        <v>1492</v>
      </c>
      <c r="O2776" t="s">
        <v>46</v>
      </c>
      <c r="P2776">
        <v>1</v>
      </c>
      <c r="Q2776" t="s">
        <v>32</v>
      </c>
      <c r="R2776">
        <v>1</v>
      </c>
    </row>
    <row r="2777" spans="1:18">
      <c r="A2777" s="9">
        <v>2776</v>
      </c>
      <c r="B2777">
        <v>284</v>
      </c>
      <c r="C2777">
        <v>2</v>
      </c>
      <c r="D2777" t="s">
        <v>29</v>
      </c>
      <c r="E2777">
        <v>7</v>
      </c>
      <c r="F2777">
        <v>15</v>
      </c>
      <c r="G2777" t="s">
        <v>84</v>
      </c>
      <c r="H2777" t="s">
        <v>44</v>
      </c>
      <c r="I2777" t="s">
        <v>40</v>
      </c>
      <c r="J2777">
        <v>2</v>
      </c>
      <c r="K2777">
        <v>7588</v>
      </c>
      <c r="L2777">
        <v>2</v>
      </c>
      <c r="M2777">
        <v>6400</v>
      </c>
      <c r="N2777">
        <v>13988</v>
      </c>
      <c r="O2777" t="s">
        <v>27</v>
      </c>
      <c r="P2777">
        <v>2</v>
      </c>
      <c r="Q2777" t="s">
        <v>28</v>
      </c>
      <c r="R2777">
        <v>4</v>
      </c>
    </row>
    <row r="2778" spans="1:18">
      <c r="A2778" s="9">
        <v>2777</v>
      </c>
      <c r="B2778">
        <v>229</v>
      </c>
      <c r="C2778">
        <v>2</v>
      </c>
      <c r="D2778" t="s">
        <v>29</v>
      </c>
      <c r="E2778">
        <v>7</v>
      </c>
      <c r="F2778">
        <v>9</v>
      </c>
      <c r="G2778" t="s">
        <v>43</v>
      </c>
      <c r="H2778" t="s">
        <v>44</v>
      </c>
      <c r="I2778" t="s">
        <v>40</v>
      </c>
      <c r="J2778">
        <v>2</v>
      </c>
      <c r="K2778">
        <v>4396</v>
      </c>
      <c r="L2778">
        <v>1</v>
      </c>
      <c r="M2778">
        <v>520</v>
      </c>
      <c r="N2778">
        <v>4916</v>
      </c>
      <c r="O2778" t="s">
        <v>27</v>
      </c>
      <c r="P2778">
        <v>2</v>
      </c>
      <c r="Q2778" t="s">
        <v>28</v>
      </c>
      <c r="R2778">
        <v>4</v>
      </c>
    </row>
    <row r="2779" spans="1:18">
      <c r="A2779" s="9">
        <v>2778</v>
      </c>
      <c r="B2779">
        <v>129</v>
      </c>
      <c r="C2779">
        <v>3</v>
      </c>
      <c r="D2779" t="s">
        <v>33</v>
      </c>
      <c r="E2779">
        <v>14</v>
      </c>
      <c r="F2779">
        <v>26</v>
      </c>
      <c r="G2779" t="s">
        <v>100</v>
      </c>
      <c r="H2779" t="s">
        <v>44</v>
      </c>
      <c r="I2779" t="s">
        <v>40</v>
      </c>
      <c r="J2779">
        <v>3</v>
      </c>
      <c r="K2779">
        <v>10752</v>
      </c>
      <c r="L2779">
        <v>1</v>
      </c>
      <c r="M2779">
        <v>880</v>
      </c>
      <c r="N2779">
        <v>11632</v>
      </c>
      <c r="O2779" t="s">
        <v>46</v>
      </c>
      <c r="P2779">
        <v>2</v>
      </c>
      <c r="Q2779" t="s">
        <v>28</v>
      </c>
      <c r="R2779">
        <v>4</v>
      </c>
    </row>
    <row r="2780" spans="1:18">
      <c r="A2780" s="9">
        <v>2779</v>
      </c>
      <c r="B2780">
        <v>117</v>
      </c>
      <c r="C2780">
        <v>1</v>
      </c>
      <c r="D2780" t="s">
        <v>37</v>
      </c>
      <c r="E2780">
        <v>3</v>
      </c>
      <c r="F2780">
        <v>66</v>
      </c>
      <c r="G2780" t="s">
        <v>86</v>
      </c>
      <c r="H2780" t="s">
        <v>31</v>
      </c>
      <c r="I2780" t="s">
        <v>64</v>
      </c>
      <c r="J2780">
        <v>1</v>
      </c>
      <c r="K2780">
        <v>486</v>
      </c>
      <c r="L2780">
        <v>1</v>
      </c>
      <c r="M2780">
        <v>5640</v>
      </c>
      <c r="N2780">
        <v>6126</v>
      </c>
      <c r="O2780" t="s">
        <v>46</v>
      </c>
      <c r="P2780">
        <v>4</v>
      </c>
      <c r="Q2780" t="s">
        <v>41</v>
      </c>
      <c r="R2780">
        <v>6</v>
      </c>
    </row>
    <row r="2781" spans="1:18">
      <c r="A2781" s="9">
        <v>2780</v>
      </c>
      <c r="B2781">
        <v>151</v>
      </c>
      <c r="C2781">
        <v>4</v>
      </c>
      <c r="D2781" t="s">
        <v>23</v>
      </c>
      <c r="E2781">
        <v>30</v>
      </c>
      <c r="F2781">
        <v>27</v>
      </c>
      <c r="G2781" t="s">
        <v>94</v>
      </c>
      <c r="H2781" t="s">
        <v>44</v>
      </c>
      <c r="I2781" t="s">
        <v>40</v>
      </c>
      <c r="J2781">
        <v>2</v>
      </c>
      <c r="K2781">
        <v>30960</v>
      </c>
      <c r="L2781">
        <v>1</v>
      </c>
      <c r="M2781">
        <v>2160</v>
      </c>
      <c r="N2781">
        <v>33120</v>
      </c>
      <c r="O2781" t="s">
        <v>27</v>
      </c>
      <c r="P2781">
        <v>4</v>
      </c>
      <c r="Q2781" t="s">
        <v>41</v>
      </c>
      <c r="R2781">
        <v>6</v>
      </c>
    </row>
    <row r="2782" spans="1:18">
      <c r="A2782" s="9">
        <v>2781</v>
      </c>
      <c r="B2782">
        <v>218</v>
      </c>
      <c r="C2782">
        <v>2</v>
      </c>
      <c r="D2782" t="s">
        <v>29</v>
      </c>
      <c r="E2782">
        <v>7</v>
      </c>
      <c r="F2782">
        <v>6</v>
      </c>
      <c r="G2782" t="s">
        <v>110</v>
      </c>
      <c r="H2782" t="s">
        <v>25</v>
      </c>
      <c r="I2782" t="s">
        <v>40</v>
      </c>
      <c r="J2782">
        <v>3</v>
      </c>
      <c r="K2782">
        <v>3010</v>
      </c>
      <c r="L2782">
        <v>1</v>
      </c>
      <c r="M2782">
        <v>500</v>
      </c>
      <c r="N2782">
        <v>3510</v>
      </c>
      <c r="O2782" t="s">
        <v>27</v>
      </c>
      <c r="P2782">
        <v>3</v>
      </c>
      <c r="Q2782" t="s">
        <v>35</v>
      </c>
      <c r="R2782">
        <v>2</v>
      </c>
    </row>
    <row r="2783" spans="1:18">
      <c r="A2783" s="9">
        <v>2782</v>
      </c>
      <c r="B2783">
        <v>187</v>
      </c>
      <c r="C2783">
        <v>4</v>
      </c>
      <c r="D2783" t="s">
        <v>23</v>
      </c>
      <c r="E2783">
        <v>30</v>
      </c>
      <c r="F2783">
        <v>44</v>
      </c>
      <c r="G2783" t="s">
        <v>111</v>
      </c>
      <c r="H2783" t="s">
        <v>25</v>
      </c>
      <c r="I2783" t="s">
        <v>26</v>
      </c>
      <c r="J2783">
        <v>1</v>
      </c>
      <c r="K2783">
        <v>3180</v>
      </c>
      <c r="L2783">
        <v>1</v>
      </c>
      <c r="M2783">
        <v>1906</v>
      </c>
      <c r="N2783">
        <v>5086</v>
      </c>
      <c r="O2783" t="s">
        <v>27</v>
      </c>
      <c r="P2783">
        <v>3</v>
      </c>
      <c r="Q2783" t="s">
        <v>35</v>
      </c>
      <c r="R2783">
        <v>2</v>
      </c>
    </row>
    <row r="2784" spans="1:18">
      <c r="A2784" s="9">
        <v>2783</v>
      </c>
      <c r="B2784">
        <v>212</v>
      </c>
      <c r="C2784">
        <v>2</v>
      </c>
      <c r="D2784" t="s">
        <v>29</v>
      </c>
      <c r="E2784">
        <v>7</v>
      </c>
      <c r="F2784">
        <v>45</v>
      </c>
      <c r="G2784" t="s">
        <v>77</v>
      </c>
      <c r="H2784" t="s">
        <v>57</v>
      </c>
      <c r="I2784" t="s">
        <v>26</v>
      </c>
      <c r="J2784">
        <v>3</v>
      </c>
      <c r="K2784">
        <v>266</v>
      </c>
      <c r="L2784">
        <v>2</v>
      </c>
      <c r="M2784">
        <v>1820</v>
      </c>
      <c r="N2784">
        <v>2086</v>
      </c>
      <c r="O2784" t="s">
        <v>27</v>
      </c>
      <c r="P2784">
        <v>1</v>
      </c>
      <c r="Q2784" t="s">
        <v>32</v>
      </c>
      <c r="R2784">
        <v>1</v>
      </c>
    </row>
    <row r="2785" spans="1:18">
      <c r="A2785" s="9">
        <v>2784</v>
      </c>
      <c r="B2785">
        <v>252</v>
      </c>
      <c r="C2785">
        <v>2</v>
      </c>
      <c r="D2785" t="s">
        <v>29</v>
      </c>
      <c r="E2785">
        <v>7</v>
      </c>
      <c r="F2785">
        <v>48</v>
      </c>
      <c r="G2785" t="s">
        <v>42</v>
      </c>
      <c r="H2785" t="s">
        <v>25</v>
      </c>
      <c r="I2785" t="s">
        <v>26</v>
      </c>
      <c r="J2785">
        <v>3</v>
      </c>
      <c r="K2785">
        <v>3206</v>
      </c>
      <c r="L2785">
        <v>2</v>
      </c>
      <c r="M2785">
        <v>4880</v>
      </c>
      <c r="N2785">
        <v>8086</v>
      </c>
      <c r="O2785" t="s">
        <v>27</v>
      </c>
      <c r="P2785">
        <v>3</v>
      </c>
      <c r="Q2785" t="s">
        <v>35</v>
      </c>
      <c r="R2785">
        <v>2</v>
      </c>
    </row>
    <row r="2786" spans="1:18">
      <c r="A2786" s="9">
        <v>2785</v>
      </c>
      <c r="B2786">
        <v>207</v>
      </c>
      <c r="C2786">
        <v>4</v>
      </c>
      <c r="D2786" t="s">
        <v>23</v>
      </c>
      <c r="E2786">
        <v>30</v>
      </c>
      <c r="F2786">
        <v>59</v>
      </c>
      <c r="G2786" t="s">
        <v>103</v>
      </c>
      <c r="H2786" t="s">
        <v>25</v>
      </c>
      <c r="I2786" t="s">
        <v>26</v>
      </c>
      <c r="J2786">
        <v>3</v>
      </c>
      <c r="K2786">
        <v>26700</v>
      </c>
      <c r="L2786">
        <v>2</v>
      </c>
      <c r="M2786">
        <v>2680</v>
      </c>
      <c r="N2786">
        <v>29380</v>
      </c>
      <c r="O2786" t="s">
        <v>27</v>
      </c>
      <c r="P2786">
        <v>3</v>
      </c>
      <c r="Q2786" t="s">
        <v>35</v>
      </c>
      <c r="R2786">
        <v>2</v>
      </c>
    </row>
    <row r="2787" spans="1:18">
      <c r="A2787" s="9">
        <v>2786</v>
      </c>
      <c r="B2787">
        <v>297</v>
      </c>
      <c r="C2787">
        <v>4</v>
      </c>
      <c r="D2787" t="s">
        <v>23</v>
      </c>
      <c r="E2787">
        <v>30</v>
      </c>
      <c r="F2787">
        <v>64</v>
      </c>
      <c r="G2787" t="s">
        <v>79</v>
      </c>
      <c r="H2787" t="s">
        <v>44</v>
      </c>
      <c r="I2787" t="s">
        <v>62</v>
      </c>
      <c r="J2787">
        <v>1</v>
      </c>
      <c r="K2787">
        <v>8820</v>
      </c>
      <c r="L2787">
        <v>1</v>
      </c>
      <c r="M2787">
        <v>8040</v>
      </c>
      <c r="N2787">
        <v>16860</v>
      </c>
      <c r="O2787" t="s">
        <v>46</v>
      </c>
      <c r="P2787">
        <v>4</v>
      </c>
      <c r="Q2787" t="s">
        <v>41</v>
      </c>
      <c r="R2787">
        <v>6</v>
      </c>
    </row>
    <row r="2788" spans="1:18">
      <c r="A2788" s="9">
        <v>2787</v>
      </c>
      <c r="B2788">
        <v>98</v>
      </c>
      <c r="C2788">
        <v>4</v>
      </c>
      <c r="D2788" t="s">
        <v>23</v>
      </c>
      <c r="E2788">
        <v>30</v>
      </c>
      <c r="F2788">
        <v>14</v>
      </c>
      <c r="G2788" t="s">
        <v>108</v>
      </c>
      <c r="H2788" t="s">
        <v>31</v>
      </c>
      <c r="I2788" t="s">
        <v>40</v>
      </c>
      <c r="J2788">
        <v>3</v>
      </c>
      <c r="K2788">
        <v>11760</v>
      </c>
      <c r="L2788">
        <v>1</v>
      </c>
      <c r="M2788">
        <v>150</v>
      </c>
      <c r="N2788">
        <v>11910</v>
      </c>
      <c r="O2788" t="s">
        <v>27</v>
      </c>
      <c r="P2788">
        <v>1</v>
      </c>
      <c r="Q2788" t="s">
        <v>32</v>
      </c>
      <c r="R2788">
        <v>1</v>
      </c>
    </row>
    <row r="2789" spans="1:18">
      <c r="A2789" s="9">
        <v>2788</v>
      </c>
      <c r="B2789">
        <v>207</v>
      </c>
      <c r="C2789">
        <v>2</v>
      </c>
      <c r="D2789" t="s">
        <v>29</v>
      </c>
      <c r="E2789">
        <v>7</v>
      </c>
      <c r="F2789">
        <v>3</v>
      </c>
      <c r="G2789" t="s">
        <v>97</v>
      </c>
      <c r="H2789" t="s">
        <v>25</v>
      </c>
      <c r="I2789" t="s">
        <v>40</v>
      </c>
      <c r="J2789">
        <v>1</v>
      </c>
      <c r="K2789">
        <v>2268</v>
      </c>
      <c r="L2789">
        <v>1</v>
      </c>
      <c r="M2789">
        <v>3300</v>
      </c>
      <c r="N2789">
        <v>5568</v>
      </c>
      <c r="O2789" t="s">
        <v>27</v>
      </c>
      <c r="P2789">
        <v>4</v>
      </c>
      <c r="Q2789" t="s">
        <v>41</v>
      </c>
      <c r="R2789">
        <v>6</v>
      </c>
    </row>
    <row r="2790" spans="1:18">
      <c r="A2790" s="9">
        <v>2789</v>
      </c>
      <c r="B2790">
        <v>202</v>
      </c>
      <c r="C2790">
        <v>4</v>
      </c>
      <c r="D2790" t="s">
        <v>23</v>
      </c>
      <c r="E2790">
        <v>30</v>
      </c>
      <c r="F2790">
        <v>44</v>
      </c>
      <c r="G2790" t="s">
        <v>111</v>
      </c>
      <c r="H2790" t="s">
        <v>25</v>
      </c>
      <c r="I2790" t="s">
        <v>26</v>
      </c>
      <c r="J2790">
        <v>3</v>
      </c>
      <c r="K2790">
        <v>43680</v>
      </c>
      <c r="L2790">
        <v>2</v>
      </c>
      <c r="M2790">
        <v>7624</v>
      </c>
      <c r="N2790">
        <v>51304</v>
      </c>
      <c r="O2790" t="s">
        <v>27</v>
      </c>
      <c r="P2790">
        <v>2</v>
      </c>
      <c r="Q2790" t="s">
        <v>28</v>
      </c>
      <c r="R2790">
        <v>4</v>
      </c>
    </row>
    <row r="2791" spans="1:18">
      <c r="A2791" s="9">
        <v>2790</v>
      </c>
      <c r="B2791">
        <v>78</v>
      </c>
      <c r="C2791">
        <v>1</v>
      </c>
      <c r="D2791" t="s">
        <v>37</v>
      </c>
      <c r="E2791">
        <v>3</v>
      </c>
      <c r="F2791">
        <v>47</v>
      </c>
      <c r="G2791" t="s">
        <v>56</v>
      </c>
      <c r="H2791" t="s">
        <v>57</v>
      </c>
      <c r="I2791" t="s">
        <v>26</v>
      </c>
      <c r="J2791">
        <v>1</v>
      </c>
      <c r="K2791">
        <v>165</v>
      </c>
      <c r="L2791">
        <v>2</v>
      </c>
      <c r="M2791">
        <v>2370</v>
      </c>
      <c r="N2791">
        <v>2535</v>
      </c>
      <c r="O2791" t="s">
        <v>27</v>
      </c>
      <c r="P2791">
        <v>1</v>
      </c>
      <c r="Q2791" t="s">
        <v>32</v>
      </c>
      <c r="R2791">
        <v>1</v>
      </c>
    </row>
    <row r="2792" spans="1:18">
      <c r="A2792" s="9">
        <v>2791</v>
      </c>
      <c r="B2792">
        <v>222</v>
      </c>
      <c r="C2792">
        <v>3</v>
      </c>
      <c r="D2792" t="s">
        <v>33</v>
      </c>
      <c r="E2792">
        <v>14</v>
      </c>
      <c r="F2792">
        <v>45</v>
      </c>
      <c r="G2792" t="s">
        <v>77</v>
      </c>
      <c r="H2792" t="s">
        <v>57</v>
      </c>
      <c r="I2792" t="s">
        <v>26</v>
      </c>
      <c r="J2792">
        <v>3</v>
      </c>
      <c r="K2792">
        <v>1064</v>
      </c>
      <c r="L2792">
        <v>2</v>
      </c>
      <c r="M2792">
        <v>3640</v>
      </c>
      <c r="N2792">
        <v>4704</v>
      </c>
      <c r="O2792" t="s">
        <v>27</v>
      </c>
      <c r="P2792">
        <v>3</v>
      </c>
      <c r="Q2792" t="s">
        <v>35</v>
      </c>
      <c r="R2792">
        <v>2</v>
      </c>
    </row>
    <row r="2793" spans="1:18">
      <c r="A2793" s="9">
        <v>2792</v>
      </c>
      <c r="B2793">
        <v>89</v>
      </c>
      <c r="C2793">
        <v>3</v>
      </c>
      <c r="D2793" t="s">
        <v>33</v>
      </c>
      <c r="E2793">
        <v>14</v>
      </c>
      <c r="F2793">
        <v>31</v>
      </c>
      <c r="G2793" t="s">
        <v>74</v>
      </c>
      <c r="H2793" t="s">
        <v>25</v>
      </c>
      <c r="I2793" t="s">
        <v>26</v>
      </c>
      <c r="J2793">
        <v>3</v>
      </c>
      <c r="K2793">
        <v>18060</v>
      </c>
      <c r="L2793">
        <v>1</v>
      </c>
      <c r="M2793">
        <v>9360</v>
      </c>
      <c r="N2793">
        <v>27420</v>
      </c>
      <c r="O2793" t="s">
        <v>27</v>
      </c>
      <c r="P2793">
        <v>4</v>
      </c>
      <c r="Q2793" t="s">
        <v>41</v>
      </c>
      <c r="R2793">
        <v>6</v>
      </c>
    </row>
    <row r="2794" spans="1:18">
      <c r="A2794" s="9">
        <v>2793</v>
      </c>
      <c r="B2794">
        <v>2</v>
      </c>
      <c r="C2794">
        <v>3</v>
      </c>
      <c r="D2794" t="s">
        <v>33</v>
      </c>
      <c r="E2794">
        <v>14</v>
      </c>
      <c r="F2794">
        <v>25</v>
      </c>
      <c r="G2794" t="s">
        <v>78</v>
      </c>
      <c r="H2794" t="s">
        <v>31</v>
      </c>
      <c r="I2794" t="s">
        <v>40</v>
      </c>
      <c r="J2794">
        <v>2</v>
      </c>
      <c r="K2794">
        <v>6561.2400000000007</v>
      </c>
      <c r="L2794">
        <v>1</v>
      </c>
      <c r="M2794">
        <v>720</v>
      </c>
      <c r="N2794">
        <v>7281.2400000000007</v>
      </c>
      <c r="O2794" t="s">
        <v>46</v>
      </c>
      <c r="P2794">
        <v>3</v>
      </c>
      <c r="Q2794" t="s">
        <v>35</v>
      </c>
      <c r="R2794">
        <v>2</v>
      </c>
    </row>
    <row r="2795" spans="1:18">
      <c r="A2795" s="9">
        <v>2794</v>
      </c>
      <c r="B2795">
        <v>70</v>
      </c>
      <c r="C2795">
        <v>2</v>
      </c>
      <c r="D2795" t="s">
        <v>29</v>
      </c>
      <c r="E2795">
        <v>7</v>
      </c>
      <c r="F2795">
        <v>55</v>
      </c>
      <c r="G2795" t="s">
        <v>102</v>
      </c>
      <c r="H2795" t="s">
        <v>25</v>
      </c>
      <c r="I2795" t="s">
        <v>26</v>
      </c>
      <c r="J2795">
        <v>2</v>
      </c>
      <c r="K2795">
        <v>6594</v>
      </c>
      <c r="L2795">
        <v>1</v>
      </c>
      <c r="M2795">
        <v>5880</v>
      </c>
      <c r="N2795">
        <v>12474</v>
      </c>
      <c r="O2795" t="s">
        <v>27</v>
      </c>
      <c r="P2795">
        <v>4</v>
      </c>
      <c r="Q2795" t="s">
        <v>41</v>
      </c>
      <c r="R2795">
        <v>6</v>
      </c>
    </row>
    <row r="2796" spans="1:18">
      <c r="A2796" s="9">
        <v>2795</v>
      </c>
      <c r="B2796">
        <v>133</v>
      </c>
      <c r="C2796">
        <v>1</v>
      </c>
      <c r="D2796" t="s">
        <v>37</v>
      </c>
      <c r="E2796">
        <v>3</v>
      </c>
      <c r="F2796">
        <v>55</v>
      </c>
      <c r="G2796" t="s">
        <v>102</v>
      </c>
      <c r="H2796" t="s">
        <v>25</v>
      </c>
      <c r="I2796" t="s">
        <v>26</v>
      </c>
      <c r="J2796">
        <v>3</v>
      </c>
      <c r="K2796">
        <v>3912</v>
      </c>
      <c r="L2796">
        <v>2</v>
      </c>
      <c r="M2796">
        <v>7840</v>
      </c>
      <c r="N2796">
        <v>11752</v>
      </c>
      <c r="O2796" t="s">
        <v>27</v>
      </c>
      <c r="P2796">
        <v>2</v>
      </c>
      <c r="Q2796" t="s">
        <v>28</v>
      </c>
      <c r="R2796">
        <v>4</v>
      </c>
    </row>
    <row r="2797" spans="1:18">
      <c r="A2797" s="9">
        <v>2796</v>
      </c>
      <c r="B2797">
        <v>191</v>
      </c>
      <c r="C2797">
        <v>1</v>
      </c>
      <c r="D2797" t="s">
        <v>37</v>
      </c>
      <c r="E2797">
        <v>3</v>
      </c>
      <c r="F2797">
        <v>38</v>
      </c>
      <c r="G2797" t="s">
        <v>36</v>
      </c>
      <c r="H2797" t="s">
        <v>25</v>
      </c>
      <c r="I2797" t="s">
        <v>26</v>
      </c>
      <c r="J2797">
        <v>1</v>
      </c>
      <c r="K2797">
        <v>396</v>
      </c>
      <c r="L2797">
        <v>1</v>
      </c>
      <c r="M2797">
        <v>4400</v>
      </c>
      <c r="N2797">
        <v>4796</v>
      </c>
      <c r="O2797" t="s">
        <v>27</v>
      </c>
      <c r="P2797">
        <v>2</v>
      </c>
      <c r="Q2797" t="s">
        <v>28</v>
      </c>
      <c r="R2797">
        <v>4</v>
      </c>
    </row>
    <row r="2798" spans="1:18">
      <c r="A2798" s="9">
        <v>2797</v>
      </c>
      <c r="B2798">
        <v>216</v>
      </c>
      <c r="C2798">
        <v>4</v>
      </c>
      <c r="D2798" t="s">
        <v>23</v>
      </c>
      <c r="E2798">
        <v>30</v>
      </c>
      <c r="F2798">
        <v>29</v>
      </c>
      <c r="G2798" t="s">
        <v>68</v>
      </c>
      <c r="H2798" t="s">
        <v>31</v>
      </c>
      <c r="I2798" t="s">
        <v>40</v>
      </c>
      <c r="J2798">
        <v>2</v>
      </c>
      <c r="K2798">
        <v>4650</v>
      </c>
      <c r="L2798">
        <v>1</v>
      </c>
      <c r="M2798">
        <v>340</v>
      </c>
      <c r="N2798">
        <v>4990</v>
      </c>
      <c r="O2798" t="s">
        <v>27</v>
      </c>
      <c r="P2798">
        <v>1</v>
      </c>
      <c r="Q2798" t="s">
        <v>32</v>
      </c>
      <c r="R2798">
        <v>1</v>
      </c>
    </row>
    <row r="2799" spans="1:18">
      <c r="A2799" s="9">
        <v>2798</v>
      </c>
      <c r="B2799">
        <v>79</v>
      </c>
      <c r="C2799">
        <v>4</v>
      </c>
      <c r="D2799" t="s">
        <v>23</v>
      </c>
      <c r="E2799">
        <v>30</v>
      </c>
      <c r="F2799">
        <v>6</v>
      </c>
      <c r="G2799" t="s">
        <v>110</v>
      </c>
      <c r="H2799" t="s">
        <v>25</v>
      </c>
      <c r="I2799" t="s">
        <v>40</v>
      </c>
      <c r="J2799">
        <v>3</v>
      </c>
      <c r="K2799">
        <v>12900</v>
      </c>
      <c r="L2799">
        <v>1</v>
      </c>
      <c r="M2799">
        <v>500</v>
      </c>
      <c r="N2799">
        <v>13400</v>
      </c>
      <c r="O2799" t="s">
        <v>27</v>
      </c>
      <c r="P2799">
        <v>3</v>
      </c>
      <c r="Q2799" t="s">
        <v>35</v>
      </c>
      <c r="R2799">
        <v>2</v>
      </c>
    </row>
    <row r="2800" spans="1:18">
      <c r="A2800" s="9">
        <v>2799</v>
      </c>
      <c r="B2800">
        <v>25</v>
      </c>
      <c r="C2800">
        <v>1</v>
      </c>
      <c r="D2800" t="s">
        <v>37</v>
      </c>
      <c r="E2800">
        <v>3</v>
      </c>
      <c r="F2800">
        <v>65</v>
      </c>
      <c r="G2800" t="s">
        <v>80</v>
      </c>
      <c r="H2800" t="s">
        <v>44</v>
      </c>
      <c r="I2800" t="s">
        <v>62</v>
      </c>
      <c r="J2800">
        <v>3</v>
      </c>
      <c r="K2800">
        <v>3762</v>
      </c>
      <c r="L2800">
        <v>1</v>
      </c>
      <c r="M2800">
        <v>9120</v>
      </c>
      <c r="N2800">
        <v>12882</v>
      </c>
      <c r="O2800" t="s">
        <v>46</v>
      </c>
      <c r="P2800">
        <v>4</v>
      </c>
      <c r="Q2800" t="s">
        <v>41</v>
      </c>
      <c r="R2800">
        <v>6</v>
      </c>
    </row>
    <row r="2801" spans="1:18">
      <c r="A2801" s="9">
        <v>2800</v>
      </c>
      <c r="B2801">
        <v>90</v>
      </c>
      <c r="C2801">
        <v>4</v>
      </c>
      <c r="D2801" t="s">
        <v>23</v>
      </c>
      <c r="E2801">
        <v>30</v>
      </c>
      <c r="F2801">
        <v>47</v>
      </c>
      <c r="G2801" t="s">
        <v>56</v>
      </c>
      <c r="H2801" t="s">
        <v>57</v>
      </c>
      <c r="I2801" t="s">
        <v>26</v>
      </c>
      <c r="J2801">
        <v>2</v>
      </c>
      <c r="K2801">
        <v>8520</v>
      </c>
      <c r="L2801">
        <v>2</v>
      </c>
      <c r="M2801">
        <v>4740</v>
      </c>
      <c r="N2801">
        <v>13260</v>
      </c>
      <c r="O2801" t="s">
        <v>27</v>
      </c>
      <c r="P2801">
        <v>3</v>
      </c>
      <c r="Q2801" t="s">
        <v>35</v>
      </c>
      <c r="R2801">
        <v>2</v>
      </c>
    </row>
    <row r="2802" spans="1:18">
      <c r="A2802" s="9">
        <v>2801</v>
      </c>
      <c r="B2802">
        <v>96</v>
      </c>
      <c r="C2802">
        <v>2</v>
      </c>
      <c r="D2802" t="s">
        <v>29</v>
      </c>
      <c r="E2802">
        <v>7</v>
      </c>
      <c r="F2802">
        <v>64</v>
      </c>
      <c r="G2802" t="s">
        <v>79</v>
      </c>
      <c r="H2802" t="s">
        <v>44</v>
      </c>
      <c r="I2802" t="s">
        <v>62</v>
      </c>
      <c r="J2802">
        <v>1</v>
      </c>
      <c r="K2802">
        <v>343</v>
      </c>
      <c r="L2802">
        <v>2</v>
      </c>
      <c r="M2802">
        <v>2680</v>
      </c>
      <c r="N2802">
        <v>3023</v>
      </c>
      <c r="O2802" t="s">
        <v>46</v>
      </c>
      <c r="P2802">
        <v>1</v>
      </c>
      <c r="Q2802" t="s">
        <v>32</v>
      </c>
      <c r="R2802">
        <v>1</v>
      </c>
    </row>
    <row r="2803" spans="1:18">
      <c r="A2803" s="9">
        <v>2802</v>
      </c>
      <c r="B2803">
        <v>77</v>
      </c>
      <c r="C2803">
        <v>4</v>
      </c>
      <c r="D2803" t="s">
        <v>23</v>
      </c>
      <c r="E2803">
        <v>30</v>
      </c>
      <c r="F2803">
        <v>65</v>
      </c>
      <c r="G2803" t="s">
        <v>80</v>
      </c>
      <c r="H2803" t="s">
        <v>44</v>
      </c>
      <c r="I2803" t="s">
        <v>62</v>
      </c>
      <c r="J2803">
        <v>3</v>
      </c>
      <c r="K2803">
        <v>37620</v>
      </c>
      <c r="L2803">
        <v>2</v>
      </c>
      <c r="M2803">
        <v>18240</v>
      </c>
      <c r="N2803">
        <v>55860</v>
      </c>
      <c r="O2803" t="s">
        <v>46</v>
      </c>
      <c r="P2803">
        <v>4</v>
      </c>
      <c r="Q2803" t="s">
        <v>41</v>
      </c>
      <c r="R2803">
        <v>6</v>
      </c>
    </row>
    <row r="2804" spans="1:18">
      <c r="A2804" s="9">
        <v>2803</v>
      </c>
      <c r="B2804">
        <v>261</v>
      </c>
      <c r="C2804">
        <v>4</v>
      </c>
      <c r="D2804" t="s">
        <v>23</v>
      </c>
      <c r="E2804">
        <v>30</v>
      </c>
      <c r="F2804">
        <v>52</v>
      </c>
      <c r="G2804" t="s">
        <v>87</v>
      </c>
      <c r="H2804" t="s">
        <v>44</v>
      </c>
      <c r="I2804" t="s">
        <v>26</v>
      </c>
      <c r="J2804">
        <v>2</v>
      </c>
      <c r="K2804">
        <v>4920</v>
      </c>
      <c r="L2804">
        <v>2</v>
      </c>
      <c r="M2804">
        <v>4880</v>
      </c>
      <c r="N2804">
        <v>9800</v>
      </c>
      <c r="O2804" t="s">
        <v>27</v>
      </c>
      <c r="P2804">
        <v>3</v>
      </c>
      <c r="Q2804" t="s">
        <v>35</v>
      </c>
      <c r="R2804">
        <v>2</v>
      </c>
    </row>
    <row r="2805" spans="1:18">
      <c r="A2805" s="9">
        <v>2804</v>
      </c>
      <c r="B2805">
        <v>20</v>
      </c>
      <c r="C2805">
        <v>3</v>
      </c>
      <c r="D2805" t="s">
        <v>33</v>
      </c>
      <c r="E2805">
        <v>14</v>
      </c>
      <c r="F2805">
        <v>46</v>
      </c>
      <c r="G2805" t="s">
        <v>109</v>
      </c>
      <c r="H2805" t="s">
        <v>57</v>
      </c>
      <c r="I2805" t="s">
        <v>26</v>
      </c>
      <c r="J2805">
        <v>2</v>
      </c>
      <c r="K2805">
        <v>6496</v>
      </c>
      <c r="L2805">
        <v>2</v>
      </c>
      <c r="M2805">
        <v>9280</v>
      </c>
      <c r="N2805">
        <v>15776</v>
      </c>
      <c r="O2805" t="s">
        <v>27</v>
      </c>
      <c r="P2805">
        <v>2</v>
      </c>
      <c r="Q2805" t="s">
        <v>28</v>
      </c>
      <c r="R2805">
        <v>4</v>
      </c>
    </row>
    <row r="2806" spans="1:18">
      <c r="A2806" s="9">
        <v>2805</v>
      </c>
      <c r="B2806">
        <v>278</v>
      </c>
      <c r="C2806">
        <v>3</v>
      </c>
      <c r="D2806" t="s">
        <v>33</v>
      </c>
      <c r="E2806">
        <v>14</v>
      </c>
      <c r="F2806">
        <v>31</v>
      </c>
      <c r="G2806" t="s">
        <v>74</v>
      </c>
      <c r="H2806" t="s">
        <v>25</v>
      </c>
      <c r="I2806" t="s">
        <v>26</v>
      </c>
      <c r="J2806">
        <v>2</v>
      </c>
      <c r="K2806">
        <v>1540</v>
      </c>
      <c r="L2806">
        <v>1</v>
      </c>
      <c r="M2806">
        <v>1560</v>
      </c>
      <c r="N2806">
        <v>3100</v>
      </c>
      <c r="O2806" t="s">
        <v>27</v>
      </c>
      <c r="P2806">
        <v>1</v>
      </c>
      <c r="Q2806" t="s">
        <v>32</v>
      </c>
      <c r="R2806">
        <v>1</v>
      </c>
    </row>
    <row r="2807" spans="1:18">
      <c r="A2807" s="9">
        <v>2806</v>
      </c>
      <c r="B2807">
        <v>292</v>
      </c>
      <c r="C2807">
        <v>1</v>
      </c>
      <c r="D2807" t="s">
        <v>37</v>
      </c>
      <c r="E2807">
        <v>3</v>
      </c>
      <c r="F2807">
        <v>35</v>
      </c>
      <c r="G2807" t="s">
        <v>48</v>
      </c>
      <c r="H2807" t="s">
        <v>25</v>
      </c>
      <c r="I2807" t="s">
        <v>26</v>
      </c>
      <c r="J2807">
        <v>2</v>
      </c>
      <c r="K2807">
        <v>2016</v>
      </c>
      <c r="L2807">
        <v>1</v>
      </c>
      <c r="M2807">
        <v>7200</v>
      </c>
      <c r="N2807">
        <v>9216</v>
      </c>
      <c r="O2807" t="s">
        <v>27</v>
      </c>
      <c r="P2807">
        <v>4</v>
      </c>
      <c r="Q2807" t="s">
        <v>41</v>
      </c>
      <c r="R2807">
        <v>6</v>
      </c>
    </row>
    <row r="2808" spans="1:18">
      <c r="A2808" s="9">
        <v>2807</v>
      </c>
      <c r="B2808">
        <v>219</v>
      </c>
      <c r="C2808">
        <v>3</v>
      </c>
      <c r="D2808" t="s">
        <v>33</v>
      </c>
      <c r="E2808">
        <v>14</v>
      </c>
      <c r="F2808">
        <v>49</v>
      </c>
      <c r="G2808" t="s">
        <v>66</v>
      </c>
      <c r="H2808" t="s">
        <v>44</v>
      </c>
      <c r="I2808" t="s">
        <v>26</v>
      </c>
      <c r="J2808">
        <v>3</v>
      </c>
      <c r="K2808">
        <v>6636</v>
      </c>
      <c r="L2808">
        <v>1</v>
      </c>
      <c r="M2808">
        <v>2440</v>
      </c>
      <c r="N2808">
        <v>9076</v>
      </c>
      <c r="O2808" t="s">
        <v>27</v>
      </c>
      <c r="P2808">
        <v>3</v>
      </c>
      <c r="Q2808" t="s">
        <v>35</v>
      </c>
      <c r="R2808">
        <v>2</v>
      </c>
    </row>
    <row r="2809" spans="1:18">
      <c r="A2809" s="9">
        <v>2808</v>
      </c>
      <c r="B2809">
        <v>187</v>
      </c>
      <c r="C2809">
        <v>3</v>
      </c>
      <c r="D2809" t="s">
        <v>33</v>
      </c>
      <c r="E2809">
        <v>14</v>
      </c>
      <c r="F2809">
        <v>51</v>
      </c>
      <c r="G2809" t="s">
        <v>51</v>
      </c>
      <c r="H2809" t="s">
        <v>25</v>
      </c>
      <c r="I2809" t="s">
        <v>26</v>
      </c>
      <c r="J2809">
        <v>2</v>
      </c>
      <c r="K2809">
        <v>3136</v>
      </c>
      <c r="L2809">
        <v>1</v>
      </c>
      <c r="M2809">
        <v>2140</v>
      </c>
      <c r="N2809">
        <v>5276</v>
      </c>
      <c r="O2809" t="s">
        <v>27</v>
      </c>
      <c r="P2809">
        <v>3</v>
      </c>
      <c r="Q2809" t="s">
        <v>35</v>
      </c>
      <c r="R2809">
        <v>2</v>
      </c>
    </row>
    <row r="2810" spans="1:18">
      <c r="A2810" s="9">
        <v>2809</v>
      </c>
      <c r="B2810">
        <v>278</v>
      </c>
      <c r="C2810">
        <v>1</v>
      </c>
      <c r="D2810" t="s">
        <v>37</v>
      </c>
      <c r="E2810">
        <v>3</v>
      </c>
      <c r="F2810">
        <v>44</v>
      </c>
      <c r="G2810" t="s">
        <v>111</v>
      </c>
      <c r="H2810" t="s">
        <v>25</v>
      </c>
      <c r="I2810" t="s">
        <v>26</v>
      </c>
      <c r="J2810">
        <v>3</v>
      </c>
      <c r="K2810">
        <v>1092</v>
      </c>
      <c r="L2810">
        <v>2</v>
      </c>
      <c r="M2810">
        <v>1906</v>
      </c>
      <c r="N2810">
        <v>2998</v>
      </c>
      <c r="O2810" t="s">
        <v>27</v>
      </c>
      <c r="P2810">
        <v>1</v>
      </c>
      <c r="Q2810" t="s">
        <v>32</v>
      </c>
      <c r="R2810">
        <v>1</v>
      </c>
    </row>
    <row r="2811" spans="1:18">
      <c r="A2811" s="9">
        <v>2810</v>
      </c>
      <c r="B2811">
        <v>167</v>
      </c>
      <c r="C2811">
        <v>2</v>
      </c>
      <c r="D2811" t="s">
        <v>29</v>
      </c>
      <c r="E2811">
        <v>7</v>
      </c>
      <c r="F2811">
        <v>41</v>
      </c>
      <c r="G2811" t="s">
        <v>49</v>
      </c>
      <c r="H2811" t="s">
        <v>25</v>
      </c>
      <c r="I2811" t="s">
        <v>26</v>
      </c>
      <c r="J2811">
        <v>3</v>
      </c>
      <c r="K2811">
        <v>8848</v>
      </c>
      <c r="L2811">
        <v>2</v>
      </c>
      <c r="M2811">
        <v>15600</v>
      </c>
      <c r="N2811">
        <v>24448</v>
      </c>
      <c r="O2811" t="s">
        <v>27</v>
      </c>
      <c r="P2811">
        <v>2</v>
      </c>
      <c r="Q2811" t="s">
        <v>28</v>
      </c>
      <c r="R2811">
        <v>4</v>
      </c>
    </row>
    <row r="2812" spans="1:18">
      <c r="A2812" s="9">
        <v>2811</v>
      </c>
      <c r="B2812">
        <v>14</v>
      </c>
      <c r="C2812">
        <v>2</v>
      </c>
      <c r="D2812" t="s">
        <v>29</v>
      </c>
      <c r="E2812">
        <v>7</v>
      </c>
      <c r="F2812">
        <v>52</v>
      </c>
      <c r="G2812" t="s">
        <v>87</v>
      </c>
      <c r="H2812" t="s">
        <v>44</v>
      </c>
      <c r="I2812" t="s">
        <v>26</v>
      </c>
      <c r="J2812">
        <v>3</v>
      </c>
      <c r="K2812">
        <v>6020</v>
      </c>
      <c r="L2812">
        <v>2</v>
      </c>
      <c r="M2812">
        <v>9760</v>
      </c>
      <c r="N2812">
        <v>15780</v>
      </c>
      <c r="O2812" t="s">
        <v>27</v>
      </c>
      <c r="P2812">
        <v>2</v>
      </c>
      <c r="Q2812" t="s">
        <v>28</v>
      </c>
      <c r="R2812">
        <v>4</v>
      </c>
    </row>
    <row r="2813" spans="1:18">
      <c r="A2813" s="9">
        <v>2812</v>
      </c>
      <c r="B2813">
        <v>4</v>
      </c>
      <c r="C2813">
        <v>1</v>
      </c>
      <c r="D2813" t="s">
        <v>37</v>
      </c>
      <c r="E2813">
        <v>3</v>
      </c>
      <c r="F2813">
        <v>24</v>
      </c>
      <c r="G2813" t="s">
        <v>89</v>
      </c>
      <c r="H2813" t="s">
        <v>44</v>
      </c>
      <c r="I2813" t="s">
        <v>40</v>
      </c>
      <c r="J2813">
        <v>3</v>
      </c>
      <c r="K2813">
        <v>2286</v>
      </c>
      <c r="L2813">
        <v>2</v>
      </c>
      <c r="M2813">
        <v>880</v>
      </c>
      <c r="N2813">
        <v>3166</v>
      </c>
      <c r="O2813" t="s">
        <v>27</v>
      </c>
      <c r="P2813">
        <v>3</v>
      </c>
      <c r="Q2813" t="s">
        <v>35</v>
      </c>
      <c r="R2813">
        <v>2</v>
      </c>
    </row>
    <row r="2814" spans="1:18">
      <c r="A2814" s="9">
        <v>2813</v>
      </c>
      <c r="B2814">
        <v>170</v>
      </c>
      <c r="C2814">
        <v>3</v>
      </c>
      <c r="D2814" t="s">
        <v>33</v>
      </c>
      <c r="E2814">
        <v>14</v>
      </c>
      <c r="F2814">
        <v>11</v>
      </c>
      <c r="G2814" t="s">
        <v>52</v>
      </c>
      <c r="H2814" t="s">
        <v>31</v>
      </c>
      <c r="I2814" t="s">
        <v>40</v>
      </c>
      <c r="J2814">
        <v>2</v>
      </c>
      <c r="K2814">
        <v>3500</v>
      </c>
      <c r="L2814">
        <v>1</v>
      </c>
      <c r="M2814">
        <v>140</v>
      </c>
      <c r="N2814">
        <v>3640</v>
      </c>
      <c r="O2814" t="s">
        <v>27</v>
      </c>
      <c r="P2814">
        <v>1</v>
      </c>
      <c r="Q2814" t="s">
        <v>32</v>
      </c>
      <c r="R2814">
        <v>1</v>
      </c>
    </row>
    <row r="2815" spans="1:18">
      <c r="A2815" s="9">
        <v>2814</v>
      </c>
      <c r="B2815">
        <v>173</v>
      </c>
      <c r="C2815">
        <v>2</v>
      </c>
      <c r="D2815" t="s">
        <v>29</v>
      </c>
      <c r="E2815">
        <v>7</v>
      </c>
      <c r="F2815">
        <v>52</v>
      </c>
      <c r="G2815" t="s">
        <v>87</v>
      </c>
      <c r="H2815" t="s">
        <v>44</v>
      </c>
      <c r="I2815" t="s">
        <v>26</v>
      </c>
      <c r="J2815">
        <v>1</v>
      </c>
      <c r="K2815">
        <v>238</v>
      </c>
      <c r="L2815">
        <v>1</v>
      </c>
      <c r="M2815">
        <v>1220</v>
      </c>
      <c r="N2815">
        <v>1458</v>
      </c>
      <c r="O2815" t="s">
        <v>27</v>
      </c>
      <c r="P2815">
        <v>1</v>
      </c>
      <c r="Q2815" t="s">
        <v>32</v>
      </c>
      <c r="R2815">
        <v>1</v>
      </c>
    </row>
    <row r="2816" spans="1:18">
      <c r="A2816" s="9">
        <v>2815</v>
      </c>
      <c r="B2816">
        <v>15</v>
      </c>
      <c r="C2816">
        <v>3</v>
      </c>
      <c r="D2816" t="s">
        <v>33</v>
      </c>
      <c r="E2816">
        <v>14</v>
      </c>
      <c r="F2816">
        <v>15</v>
      </c>
      <c r="G2816" t="s">
        <v>84</v>
      </c>
      <c r="H2816" t="s">
        <v>44</v>
      </c>
      <c r="I2816" t="s">
        <v>40</v>
      </c>
      <c r="J2816">
        <v>3</v>
      </c>
      <c r="K2816">
        <v>11130</v>
      </c>
      <c r="L2816">
        <v>1</v>
      </c>
      <c r="M2816">
        <v>800</v>
      </c>
      <c r="N2816">
        <v>11930</v>
      </c>
      <c r="O2816" t="s">
        <v>27</v>
      </c>
      <c r="P2816">
        <v>1</v>
      </c>
      <c r="Q2816" t="s">
        <v>32</v>
      </c>
      <c r="R2816">
        <v>1</v>
      </c>
    </row>
    <row r="2817" spans="1:18">
      <c r="A2817" s="9">
        <v>2816</v>
      </c>
      <c r="B2817">
        <v>188</v>
      </c>
      <c r="C2817">
        <v>4</v>
      </c>
      <c r="D2817" t="s">
        <v>23</v>
      </c>
      <c r="E2817">
        <v>30</v>
      </c>
      <c r="F2817">
        <v>28</v>
      </c>
      <c r="G2817" t="s">
        <v>39</v>
      </c>
      <c r="H2817" t="s">
        <v>31</v>
      </c>
      <c r="I2817" t="s">
        <v>40</v>
      </c>
      <c r="J2817">
        <v>2</v>
      </c>
      <c r="K2817">
        <v>4620</v>
      </c>
      <c r="L2817">
        <v>2</v>
      </c>
      <c r="M2817">
        <v>400</v>
      </c>
      <c r="N2817">
        <v>5020</v>
      </c>
      <c r="O2817" t="s">
        <v>27</v>
      </c>
      <c r="P2817">
        <v>1</v>
      </c>
      <c r="Q2817" t="s">
        <v>32</v>
      </c>
      <c r="R2817">
        <v>1</v>
      </c>
    </row>
    <row r="2818" spans="1:18">
      <c r="A2818" s="9">
        <v>2817</v>
      </c>
      <c r="B2818">
        <v>53</v>
      </c>
      <c r="C2818">
        <v>2</v>
      </c>
      <c r="D2818" t="s">
        <v>29</v>
      </c>
      <c r="E2818">
        <v>7</v>
      </c>
      <c r="F2818">
        <v>17</v>
      </c>
      <c r="G2818" t="s">
        <v>60</v>
      </c>
      <c r="H2818" t="s">
        <v>31</v>
      </c>
      <c r="I2818" t="s">
        <v>40</v>
      </c>
      <c r="J2818">
        <v>1</v>
      </c>
      <c r="K2818">
        <v>1596</v>
      </c>
      <c r="L2818">
        <v>2</v>
      </c>
      <c r="M2818">
        <v>2480</v>
      </c>
      <c r="N2818">
        <v>4076</v>
      </c>
      <c r="O2818" t="s">
        <v>46</v>
      </c>
      <c r="P2818">
        <v>2</v>
      </c>
      <c r="Q2818" t="s">
        <v>28</v>
      </c>
      <c r="R2818">
        <v>4</v>
      </c>
    </row>
    <row r="2819" spans="1:18">
      <c r="A2819" s="9">
        <v>2818</v>
      </c>
      <c r="B2819">
        <v>17</v>
      </c>
      <c r="C2819">
        <v>1</v>
      </c>
      <c r="D2819" t="s">
        <v>37</v>
      </c>
      <c r="E2819">
        <v>3</v>
      </c>
      <c r="F2819">
        <v>33</v>
      </c>
      <c r="G2819" t="s">
        <v>34</v>
      </c>
      <c r="H2819" t="s">
        <v>25</v>
      </c>
      <c r="I2819" t="s">
        <v>26</v>
      </c>
      <c r="J2819">
        <v>3</v>
      </c>
      <c r="K2819">
        <v>8136</v>
      </c>
      <c r="L2819">
        <v>2</v>
      </c>
      <c r="M2819">
        <v>11760</v>
      </c>
      <c r="N2819">
        <v>19896</v>
      </c>
      <c r="O2819" t="s">
        <v>27</v>
      </c>
      <c r="P2819">
        <v>4</v>
      </c>
      <c r="Q2819" t="s">
        <v>41</v>
      </c>
      <c r="R2819">
        <v>6</v>
      </c>
    </row>
    <row r="2820" spans="1:18">
      <c r="A2820" s="9">
        <v>2819</v>
      </c>
      <c r="B2820">
        <v>30</v>
      </c>
      <c r="C2820">
        <v>4</v>
      </c>
      <c r="D2820" t="s">
        <v>23</v>
      </c>
      <c r="E2820">
        <v>30</v>
      </c>
      <c r="F2820">
        <v>37</v>
      </c>
      <c r="G2820" t="s">
        <v>75</v>
      </c>
      <c r="H2820" t="s">
        <v>25</v>
      </c>
      <c r="I2820" t="s">
        <v>26</v>
      </c>
      <c r="J2820">
        <v>3</v>
      </c>
      <c r="K2820">
        <v>38040</v>
      </c>
      <c r="L2820">
        <v>2</v>
      </c>
      <c r="M2820">
        <v>7600</v>
      </c>
      <c r="N2820">
        <v>45640</v>
      </c>
      <c r="O2820" t="s">
        <v>27</v>
      </c>
      <c r="P2820">
        <v>2</v>
      </c>
      <c r="Q2820" t="s">
        <v>28</v>
      </c>
      <c r="R2820">
        <v>4</v>
      </c>
    </row>
    <row r="2821" spans="1:18">
      <c r="A2821" s="9">
        <v>2820</v>
      </c>
      <c r="B2821">
        <v>284</v>
      </c>
      <c r="C2821">
        <v>2</v>
      </c>
      <c r="D2821" t="s">
        <v>29</v>
      </c>
      <c r="E2821">
        <v>7</v>
      </c>
      <c r="F2821">
        <v>23</v>
      </c>
      <c r="G2821" t="s">
        <v>54</v>
      </c>
      <c r="H2821" t="s">
        <v>25</v>
      </c>
      <c r="I2821" t="s">
        <v>40</v>
      </c>
      <c r="J2821">
        <v>1</v>
      </c>
      <c r="K2821">
        <v>2744</v>
      </c>
      <c r="L2821">
        <v>2</v>
      </c>
      <c r="M2821">
        <v>2480</v>
      </c>
      <c r="N2821">
        <v>5224</v>
      </c>
      <c r="O2821" t="s">
        <v>27</v>
      </c>
      <c r="P2821">
        <v>2</v>
      </c>
      <c r="Q2821" t="s">
        <v>28</v>
      </c>
      <c r="R2821">
        <v>4</v>
      </c>
    </row>
    <row r="2822" spans="1:18">
      <c r="A2822" s="9">
        <v>2821</v>
      </c>
      <c r="B2822">
        <v>280</v>
      </c>
      <c r="C2822">
        <v>1</v>
      </c>
      <c r="D2822" t="s">
        <v>37</v>
      </c>
      <c r="E2822">
        <v>3</v>
      </c>
      <c r="F2822">
        <v>45</v>
      </c>
      <c r="G2822" t="s">
        <v>77</v>
      </c>
      <c r="H2822" t="s">
        <v>57</v>
      </c>
      <c r="I2822" t="s">
        <v>26</v>
      </c>
      <c r="J2822">
        <v>2</v>
      </c>
      <c r="K2822">
        <v>93</v>
      </c>
      <c r="L2822">
        <v>1</v>
      </c>
      <c r="M2822">
        <v>910</v>
      </c>
      <c r="N2822">
        <v>1003</v>
      </c>
      <c r="O2822" t="s">
        <v>27</v>
      </c>
      <c r="P2822">
        <v>1</v>
      </c>
      <c r="Q2822" t="s">
        <v>32</v>
      </c>
      <c r="R2822">
        <v>1</v>
      </c>
    </row>
    <row r="2823" spans="1:18">
      <c r="A2823" s="9">
        <v>2822</v>
      </c>
      <c r="B2823">
        <v>66</v>
      </c>
      <c r="C2823">
        <v>4</v>
      </c>
      <c r="D2823" t="s">
        <v>23</v>
      </c>
      <c r="E2823">
        <v>30</v>
      </c>
      <c r="F2823">
        <v>39</v>
      </c>
      <c r="G2823" t="s">
        <v>71</v>
      </c>
      <c r="H2823" t="s">
        <v>57</v>
      </c>
      <c r="I2823" t="s">
        <v>26</v>
      </c>
      <c r="J2823">
        <v>2</v>
      </c>
      <c r="K2823">
        <v>3510</v>
      </c>
      <c r="L2823">
        <v>1</v>
      </c>
      <c r="M2823">
        <v>979</v>
      </c>
      <c r="N2823">
        <v>4489</v>
      </c>
      <c r="O2823" t="s">
        <v>27</v>
      </c>
      <c r="P2823">
        <v>1</v>
      </c>
      <c r="Q2823" t="s">
        <v>32</v>
      </c>
      <c r="R2823">
        <v>1</v>
      </c>
    </row>
    <row r="2824" spans="1:18">
      <c r="A2824" s="9">
        <v>2823</v>
      </c>
      <c r="B2824">
        <v>139</v>
      </c>
      <c r="C2824">
        <v>1</v>
      </c>
      <c r="D2824" t="s">
        <v>37</v>
      </c>
      <c r="E2824">
        <v>3</v>
      </c>
      <c r="F2824">
        <v>65</v>
      </c>
      <c r="G2824" t="s">
        <v>80</v>
      </c>
      <c r="H2824" t="s">
        <v>44</v>
      </c>
      <c r="I2824" t="s">
        <v>62</v>
      </c>
      <c r="J2824">
        <v>1</v>
      </c>
      <c r="K2824">
        <v>900</v>
      </c>
      <c r="L2824">
        <v>1</v>
      </c>
      <c r="M2824">
        <v>9120</v>
      </c>
      <c r="N2824">
        <v>10020</v>
      </c>
      <c r="O2824" t="s">
        <v>46</v>
      </c>
      <c r="P2824">
        <v>4</v>
      </c>
      <c r="Q2824" t="s">
        <v>41</v>
      </c>
      <c r="R2824">
        <v>6</v>
      </c>
    </row>
    <row r="2825" spans="1:18">
      <c r="A2825" s="9">
        <v>2824</v>
      </c>
      <c r="B2825">
        <v>90</v>
      </c>
      <c r="C2825">
        <v>2</v>
      </c>
      <c r="D2825" t="s">
        <v>29</v>
      </c>
      <c r="E2825">
        <v>7</v>
      </c>
      <c r="F2825">
        <v>61</v>
      </c>
      <c r="G2825" t="s">
        <v>61</v>
      </c>
      <c r="H2825" t="s">
        <v>57</v>
      </c>
      <c r="I2825" t="s">
        <v>62</v>
      </c>
      <c r="J2825">
        <v>2</v>
      </c>
      <c r="K2825">
        <v>3024</v>
      </c>
      <c r="L2825">
        <v>1</v>
      </c>
      <c r="M2825">
        <v>8820</v>
      </c>
      <c r="N2825">
        <v>11844</v>
      </c>
      <c r="O2825" t="s">
        <v>46</v>
      </c>
      <c r="P2825">
        <v>4</v>
      </c>
      <c r="Q2825" t="s">
        <v>41</v>
      </c>
      <c r="R2825">
        <v>6</v>
      </c>
    </row>
    <row r="2826" spans="1:18">
      <c r="A2826" s="9">
        <v>2825</v>
      </c>
      <c r="B2826">
        <v>107</v>
      </c>
      <c r="C2826">
        <v>4</v>
      </c>
      <c r="D2826" t="s">
        <v>23</v>
      </c>
      <c r="E2826">
        <v>30</v>
      </c>
      <c r="F2826">
        <v>61</v>
      </c>
      <c r="G2826" t="s">
        <v>61</v>
      </c>
      <c r="H2826" t="s">
        <v>57</v>
      </c>
      <c r="I2826" t="s">
        <v>62</v>
      </c>
      <c r="J2826">
        <v>2</v>
      </c>
      <c r="K2826">
        <v>4320</v>
      </c>
      <c r="L2826">
        <v>2</v>
      </c>
      <c r="M2826">
        <v>5880</v>
      </c>
      <c r="N2826">
        <v>10200</v>
      </c>
      <c r="O2826" t="s">
        <v>46</v>
      </c>
      <c r="P2826">
        <v>3</v>
      </c>
      <c r="Q2826" t="s">
        <v>35</v>
      </c>
      <c r="R2826">
        <v>2</v>
      </c>
    </row>
    <row r="2827" spans="1:18">
      <c r="A2827" s="9">
        <v>2826</v>
      </c>
      <c r="B2827">
        <v>285</v>
      </c>
      <c r="C2827">
        <v>2</v>
      </c>
      <c r="D2827" t="s">
        <v>29</v>
      </c>
      <c r="E2827">
        <v>7</v>
      </c>
      <c r="F2827">
        <v>64</v>
      </c>
      <c r="G2827" t="s">
        <v>79</v>
      </c>
      <c r="H2827" t="s">
        <v>44</v>
      </c>
      <c r="I2827" t="s">
        <v>62</v>
      </c>
      <c r="J2827">
        <v>3</v>
      </c>
      <c r="K2827">
        <v>11396</v>
      </c>
      <c r="L2827">
        <v>2</v>
      </c>
      <c r="M2827">
        <v>10720</v>
      </c>
      <c r="N2827">
        <v>22116</v>
      </c>
      <c r="O2827" t="s">
        <v>46</v>
      </c>
      <c r="P2827">
        <v>2</v>
      </c>
      <c r="Q2827" t="s">
        <v>28</v>
      </c>
      <c r="R2827">
        <v>4</v>
      </c>
    </row>
    <row r="2828" spans="1:18">
      <c r="A2828" s="9">
        <v>2827</v>
      </c>
      <c r="B2828">
        <v>114</v>
      </c>
      <c r="C2828">
        <v>2</v>
      </c>
      <c r="D2828" t="s">
        <v>29</v>
      </c>
      <c r="E2828">
        <v>7</v>
      </c>
      <c r="F2828">
        <v>45</v>
      </c>
      <c r="G2828" t="s">
        <v>77</v>
      </c>
      <c r="H2828" t="s">
        <v>57</v>
      </c>
      <c r="I2828" t="s">
        <v>26</v>
      </c>
      <c r="J2828">
        <v>3</v>
      </c>
      <c r="K2828">
        <v>1596</v>
      </c>
      <c r="L2828">
        <v>2</v>
      </c>
      <c r="M2828">
        <v>10920</v>
      </c>
      <c r="N2828">
        <v>12516</v>
      </c>
      <c r="O2828" t="s">
        <v>27</v>
      </c>
      <c r="P2828">
        <v>4</v>
      </c>
      <c r="Q2828" t="s">
        <v>41</v>
      </c>
      <c r="R2828">
        <v>6</v>
      </c>
    </row>
    <row r="2829" spans="1:18">
      <c r="A2829" s="9">
        <v>2828</v>
      </c>
      <c r="B2829">
        <v>99</v>
      </c>
      <c r="C2829">
        <v>3</v>
      </c>
      <c r="D2829" t="s">
        <v>33</v>
      </c>
      <c r="E2829">
        <v>14</v>
      </c>
      <c r="F2829">
        <v>32</v>
      </c>
      <c r="G2829" t="s">
        <v>93</v>
      </c>
      <c r="H2829" t="s">
        <v>25</v>
      </c>
      <c r="I2829" t="s">
        <v>26</v>
      </c>
      <c r="J2829">
        <v>3</v>
      </c>
      <c r="K2829">
        <v>15400</v>
      </c>
      <c r="L2829">
        <v>2</v>
      </c>
      <c r="M2829">
        <v>8640</v>
      </c>
      <c r="N2829">
        <v>24040</v>
      </c>
      <c r="O2829" t="s">
        <v>27</v>
      </c>
      <c r="P2829">
        <v>2</v>
      </c>
      <c r="Q2829" t="s">
        <v>28</v>
      </c>
      <c r="R2829">
        <v>4</v>
      </c>
    </row>
    <row r="2830" spans="1:18">
      <c r="A2830" s="9">
        <v>2829</v>
      </c>
      <c r="B2830">
        <v>282</v>
      </c>
      <c r="C2830">
        <v>4</v>
      </c>
      <c r="D2830" t="s">
        <v>23</v>
      </c>
      <c r="E2830">
        <v>30</v>
      </c>
      <c r="F2830">
        <v>61</v>
      </c>
      <c r="G2830" t="s">
        <v>61</v>
      </c>
      <c r="H2830" t="s">
        <v>57</v>
      </c>
      <c r="I2830" t="s">
        <v>62</v>
      </c>
      <c r="J2830">
        <v>1</v>
      </c>
      <c r="K2830">
        <v>9180</v>
      </c>
      <c r="L2830">
        <v>1</v>
      </c>
      <c r="M2830">
        <v>8820</v>
      </c>
      <c r="N2830">
        <v>18000</v>
      </c>
      <c r="O2830" t="s">
        <v>46</v>
      </c>
      <c r="P2830">
        <v>4</v>
      </c>
      <c r="Q2830" t="s">
        <v>41</v>
      </c>
      <c r="R2830">
        <v>6</v>
      </c>
    </row>
    <row r="2831" spans="1:18">
      <c r="A2831" s="9">
        <v>2830</v>
      </c>
      <c r="B2831">
        <v>62</v>
      </c>
      <c r="C2831">
        <v>3</v>
      </c>
      <c r="D2831" t="s">
        <v>33</v>
      </c>
      <c r="E2831">
        <v>14</v>
      </c>
      <c r="F2831">
        <v>23</v>
      </c>
      <c r="G2831" t="s">
        <v>54</v>
      </c>
      <c r="H2831" t="s">
        <v>25</v>
      </c>
      <c r="I2831" t="s">
        <v>40</v>
      </c>
      <c r="J2831">
        <v>2</v>
      </c>
      <c r="K2831">
        <v>6160</v>
      </c>
      <c r="L2831">
        <v>2</v>
      </c>
      <c r="M2831">
        <v>2480</v>
      </c>
      <c r="N2831">
        <v>8640</v>
      </c>
      <c r="O2831" t="s">
        <v>27</v>
      </c>
      <c r="P2831">
        <v>2</v>
      </c>
      <c r="Q2831" t="s">
        <v>28</v>
      </c>
      <c r="R2831">
        <v>4</v>
      </c>
    </row>
    <row r="2832" spans="1:18">
      <c r="A2832" s="9">
        <v>2831</v>
      </c>
      <c r="B2832">
        <v>135</v>
      </c>
      <c r="C2832">
        <v>4</v>
      </c>
      <c r="D2832" t="s">
        <v>23</v>
      </c>
      <c r="E2832">
        <v>30</v>
      </c>
      <c r="F2832">
        <v>52</v>
      </c>
      <c r="G2832" t="s">
        <v>87</v>
      </c>
      <c r="H2832" t="s">
        <v>44</v>
      </c>
      <c r="I2832" t="s">
        <v>26</v>
      </c>
      <c r="J2832">
        <v>1</v>
      </c>
      <c r="K2832">
        <v>2040</v>
      </c>
      <c r="L2832">
        <v>2</v>
      </c>
      <c r="M2832">
        <v>4880</v>
      </c>
      <c r="N2832">
        <v>6920</v>
      </c>
      <c r="O2832" t="s">
        <v>27</v>
      </c>
      <c r="P2832">
        <v>3</v>
      </c>
      <c r="Q2832" t="s">
        <v>35</v>
      </c>
      <c r="R2832">
        <v>2</v>
      </c>
    </row>
    <row r="2833" spans="1:18">
      <c r="A2833" s="9">
        <v>2832</v>
      </c>
      <c r="B2833">
        <v>294</v>
      </c>
      <c r="C2833">
        <v>2</v>
      </c>
      <c r="D2833" t="s">
        <v>29</v>
      </c>
      <c r="E2833">
        <v>7</v>
      </c>
      <c r="F2833">
        <v>11</v>
      </c>
      <c r="G2833" t="s">
        <v>52</v>
      </c>
      <c r="H2833" t="s">
        <v>31</v>
      </c>
      <c r="I2833" t="s">
        <v>40</v>
      </c>
      <c r="J2833">
        <v>2</v>
      </c>
      <c r="K2833">
        <v>1750</v>
      </c>
      <c r="L2833">
        <v>1</v>
      </c>
      <c r="M2833">
        <v>140</v>
      </c>
      <c r="N2833">
        <v>1890</v>
      </c>
      <c r="O2833" t="s">
        <v>27</v>
      </c>
      <c r="P2833">
        <v>1</v>
      </c>
      <c r="Q2833" t="s">
        <v>32</v>
      </c>
      <c r="R2833">
        <v>1</v>
      </c>
    </row>
    <row r="2834" spans="1:18">
      <c r="A2834" s="9">
        <v>2833</v>
      </c>
      <c r="B2834">
        <v>183</v>
      </c>
      <c r="C2834">
        <v>3</v>
      </c>
      <c r="D2834" t="s">
        <v>33</v>
      </c>
      <c r="E2834">
        <v>14</v>
      </c>
      <c r="F2834">
        <v>11</v>
      </c>
      <c r="G2834" t="s">
        <v>52</v>
      </c>
      <c r="H2834" t="s">
        <v>31</v>
      </c>
      <c r="I2834" t="s">
        <v>40</v>
      </c>
      <c r="J2834">
        <v>1</v>
      </c>
      <c r="K2834">
        <v>2604</v>
      </c>
      <c r="L2834">
        <v>2</v>
      </c>
      <c r="M2834">
        <v>560</v>
      </c>
      <c r="N2834">
        <v>3164</v>
      </c>
      <c r="O2834" t="s">
        <v>27</v>
      </c>
      <c r="P2834">
        <v>3</v>
      </c>
      <c r="Q2834" t="s">
        <v>35</v>
      </c>
      <c r="R2834">
        <v>2</v>
      </c>
    </row>
    <row r="2835" spans="1:18">
      <c r="A2835" s="9">
        <v>2834</v>
      </c>
      <c r="B2835">
        <v>262</v>
      </c>
      <c r="C2835">
        <v>4</v>
      </c>
      <c r="D2835" t="s">
        <v>23</v>
      </c>
      <c r="E2835">
        <v>30</v>
      </c>
      <c r="F2835">
        <v>64</v>
      </c>
      <c r="G2835" t="s">
        <v>79</v>
      </c>
      <c r="H2835" t="s">
        <v>44</v>
      </c>
      <c r="I2835" t="s">
        <v>62</v>
      </c>
      <c r="J2835">
        <v>3</v>
      </c>
      <c r="K2835">
        <v>73260</v>
      </c>
      <c r="L2835">
        <v>1</v>
      </c>
      <c r="M2835">
        <v>8040</v>
      </c>
      <c r="N2835">
        <v>81300</v>
      </c>
      <c r="O2835" t="s">
        <v>46</v>
      </c>
      <c r="P2835">
        <v>4</v>
      </c>
      <c r="Q2835" t="s">
        <v>41</v>
      </c>
      <c r="R2835">
        <v>6</v>
      </c>
    </row>
    <row r="2836" spans="1:18">
      <c r="A2836" s="9">
        <v>2835</v>
      </c>
      <c r="B2836">
        <v>192</v>
      </c>
      <c r="C2836">
        <v>2</v>
      </c>
      <c r="D2836" t="s">
        <v>29</v>
      </c>
      <c r="E2836">
        <v>7</v>
      </c>
      <c r="F2836">
        <v>24</v>
      </c>
      <c r="G2836" t="s">
        <v>89</v>
      </c>
      <c r="H2836" t="s">
        <v>44</v>
      </c>
      <c r="I2836" t="s">
        <v>40</v>
      </c>
      <c r="J2836">
        <v>3</v>
      </c>
      <c r="K2836">
        <v>5334</v>
      </c>
      <c r="L2836">
        <v>1</v>
      </c>
      <c r="M2836">
        <v>440</v>
      </c>
      <c r="N2836">
        <v>5774</v>
      </c>
      <c r="O2836" t="s">
        <v>27</v>
      </c>
      <c r="P2836">
        <v>3</v>
      </c>
      <c r="Q2836" t="s">
        <v>35</v>
      </c>
      <c r="R2836">
        <v>2</v>
      </c>
    </row>
    <row r="2837" spans="1:18">
      <c r="A2837" s="9">
        <v>2836</v>
      </c>
      <c r="B2837">
        <v>44</v>
      </c>
      <c r="C2837">
        <v>3</v>
      </c>
      <c r="D2837" t="s">
        <v>33</v>
      </c>
      <c r="E2837">
        <v>14</v>
      </c>
      <c r="F2837">
        <v>54</v>
      </c>
      <c r="G2837" t="s">
        <v>73</v>
      </c>
      <c r="H2837" t="s">
        <v>57</v>
      </c>
      <c r="I2837" t="s">
        <v>26</v>
      </c>
      <c r="J2837">
        <v>3</v>
      </c>
      <c r="K2837">
        <v>15204</v>
      </c>
      <c r="L2837">
        <v>2</v>
      </c>
      <c r="M2837">
        <v>21360</v>
      </c>
      <c r="N2837">
        <v>36564</v>
      </c>
      <c r="O2837" t="s">
        <v>27</v>
      </c>
      <c r="P2837">
        <v>4</v>
      </c>
      <c r="Q2837" t="s">
        <v>41</v>
      </c>
      <c r="R2837">
        <v>6</v>
      </c>
    </row>
    <row r="2838" spans="1:18">
      <c r="A2838" s="9">
        <v>2837</v>
      </c>
      <c r="B2838">
        <v>285</v>
      </c>
      <c r="C2838">
        <v>2</v>
      </c>
      <c r="D2838" t="s">
        <v>29</v>
      </c>
      <c r="E2838">
        <v>7</v>
      </c>
      <c r="F2838">
        <v>67</v>
      </c>
      <c r="G2838" t="s">
        <v>63</v>
      </c>
      <c r="H2838" t="s">
        <v>31</v>
      </c>
      <c r="I2838" t="s">
        <v>64</v>
      </c>
      <c r="J2838">
        <v>2</v>
      </c>
      <c r="K2838">
        <v>5796</v>
      </c>
      <c r="L2838">
        <v>2</v>
      </c>
      <c r="M2838">
        <v>9240</v>
      </c>
      <c r="N2838">
        <v>15036</v>
      </c>
      <c r="O2838" t="s">
        <v>46</v>
      </c>
      <c r="P2838">
        <v>4</v>
      </c>
      <c r="Q2838" t="s">
        <v>41</v>
      </c>
      <c r="R2838">
        <v>6</v>
      </c>
    </row>
    <row r="2839" spans="1:18">
      <c r="A2839" s="9">
        <v>2838</v>
      </c>
      <c r="B2839">
        <v>236</v>
      </c>
      <c r="C2839">
        <v>1</v>
      </c>
      <c r="D2839" t="s">
        <v>37</v>
      </c>
      <c r="E2839">
        <v>3</v>
      </c>
      <c r="F2839">
        <v>30</v>
      </c>
      <c r="G2839" t="s">
        <v>59</v>
      </c>
      <c r="H2839" t="s">
        <v>57</v>
      </c>
      <c r="I2839" t="s">
        <v>26</v>
      </c>
      <c r="J2839">
        <v>2</v>
      </c>
      <c r="K2839">
        <v>786</v>
      </c>
      <c r="L2839">
        <v>2</v>
      </c>
      <c r="M2839">
        <v>5400</v>
      </c>
      <c r="N2839">
        <v>6186</v>
      </c>
      <c r="O2839" t="s">
        <v>27</v>
      </c>
      <c r="P2839">
        <v>3</v>
      </c>
      <c r="Q2839" t="s">
        <v>35</v>
      </c>
      <c r="R2839">
        <v>2</v>
      </c>
    </row>
    <row r="2840" spans="1:18">
      <c r="A2840" s="9">
        <v>2839</v>
      </c>
      <c r="B2840">
        <v>151</v>
      </c>
      <c r="C2840">
        <v>4</v>
      </c>
      <c r="D2840" t="s">
        <v>23</v>
      </c>
      <c r="E2840">
        <v>30</v>
      </c>
      <c r="F2840">
        <v>7</v>
      </c>
      <c r="G2840" t="s">
        <v>88</v>
      </c>
      <c r="H2840" t="s">
        <v>31</v>
      </c>
      <c r="I2840" t="s">
        <v>40</v>
      </c>
      <c r="J2840">
        <v>2</v>
      </c>
      <c r="K2840">
        <v>6840</v>
      </c>
      <c r="L2840">
        <v>2</v>
      </c>
      <c r="M2840">
        <v>240</v>
      </c>
      <c r="N2840">
        <v>7080</v>
      </c>
      <c r="O2840" t="s">
        <v>46</v>
      </c>
      <c r="P2840">
        <v>3</v>
      </c>
      <c r="Q2840" t="s">
        <v>35</v>
      </c>
      <c r="R2840">
        <v>2</v>
      </c>
    </row>
    <row r="2841" spans="1:18">
      <c r="A2841" s="9">
        <v>2840</v>
      </c>
      <c r="B2841">
        <v>97</v>
      </c>
      <c r="C2841">
        <v>4</v>
      </c>
      <c r="D2841" t="s">
        <v>23</v>
      </c>
      <c r="E2841">
        <v>30</v>
      </c>
      <c r="F2841">
        <v>31</v>
      </c>
      <c r="G2841" t="s">
        <v>74</v>
      </c>
      <c r="H2841" t="s">
        <v>25</v>
      </c>
      <c r="I2841" t="s">
        <v>26</v>
      </c>
      <c r="J2841">
        <v>2</v>
      </c>
      <c r="K2841">
        <v>3300</v>
      </c>
      <c r="L2841">
        <v>1</v>
      </c>
      <c r="M2841">
        <v>1560</v>
      </c>
      <c r="N2841">
        <v>4860</v>
      </c>
      <c r="O2841" t="s">
        <v>27</v>
      </c>
      <c r="P2841">
        <v>1</v>
      </c>
      <c r="Q2841" t="s">
        <v>32</v>
      </c>
      <c r="R2841">
        <v>1</v>
      </c>
    </row>
    <row r="2842" spans="1:18">
      <c r="A2842" s="9">
        <v>2841</v>
      </c>
      <c r="B2842">
        <v>102</v>
      </c>
      <c r="C2842">
        <v>3</v>
      </c>
      <c r="D2842" t="s">
        <v>33</v>
      </c>
      <c r="E2842">
        <v>14</v>
      </c>
      <c r="F2842">
        <v>13</v>
      </c>
      <c r="G2842" t="s">
        <v>99</v>
      </c>
      <c r="H2842" t="s">
        <v>31</v>
      </c>
      <c r="I2842" t="s">
        <v>40</v>
      </c>
      <c r="J2842">
        <v>2</v>
      </c>
      <c r="K2842">
        <v>6300</v>
      </c>
      <c r="L2842">
        <v>1</v>
      </c>
      <c r="M2842">
        <v>1440</v>
      </c>
      <c r="N2842">
        <v>7740</v>
      </c>
      <c r="O2842" t="s">
        <v>27</v>
      </c>
      <c r="P2842">
        <v>4</v>
      </c>
      <c r="Q2842" t="s">
        <v>41</v>
      </c>
      <c r="R2842">
        <v>6</v>
      </c>
    </row>
    <row r="2843" spans="1:18">
      <c r="A2843" s="9">
        <v>2842</v>
      </c>
      <c r="B2843">
        <v>277</v>
      </c>
      <c r="C2843">
        <v>4</v>
      </c>
      <c r="D2843" t="s">
        <v>23</v>
      </c>
      <c r="E2843">
        <v>30</v>
      </c>
      <c r="F2843">
        <v>7</v>
      </c>
      <c r="G2843" t="s">
        <v>88</v>
      </c>
      <c r="H2843" t="s">
        <v>31</v>
      </c>
      <c r="I2843" t="s">
        <v>40</v>
      </c>
      <c r="J2843">
        <v>3</v>
      </c>
      <c r="K2843">
        <v>14640</v>
      </c>
      <c r="L2843">
        <v>2</v>
      </c>
      <c r="M2843">
        <v>240</v>
      </c>
      <c r="N2843">
        <v>14880</v>
      </c>
      <c r="O2843" t="s">
        <v>46</v>
      </c>
      <c r="P2843">
        <v>3</v>
      </c>
      <c r="Q2843" t="s">
        <v>35</v>
      </c>
      <c r="R2843">
        <v>2</v>
      </c>
    </row>
    <row r="2844" spans="1:18">
      <c r="A2844" s="9">
        <v>2843</v>
      </c>
      <c r="B2844">
        <v>106</v>
      </c>
      <c r="C2844">
        <v>3</v>
      </c>
      <c r="D2844" t="s">
        <v>33</v>
      </c>
      <c r="E2844">
        <v>14</v>
      </c>
      <c r="F2844">
        <v>55</v>
      </c>
      <c r="G2844" t="s">
        <v>102</v>
      </c>
      <c r="H2844" t="s">
        <v>25</v>
      </c>
      <c r="I2844" t="s">
        <v>26</v>
      </c>
      <c r="J2844">
        <v>2</v>
      </c>
      <c r="K2844">
        <v>8792</v>
      </c>
      <c r="L2844">
        <v>2</v>
      </c>
      <c r="M2844">
        <v>7840</v>
      </c>
      <c r="N2844">
        <v>16632</v>
      </c>
      <c r="O2844" t="s">
        <v>27</v>
      </c>
      <c r="P2844">
        <v>2</v>
      </c>
      <c r="Q2844" t="s">
        <v>28</v>
      </c>
      <c r="R2844">
        <v>4</v>
      </c>
    </row>
    <row r="2845" spans="1:18">
      <c r="A2845" s="9">
        <v>2844</v>
      </c>
      <c r="B2845">
        <v>269</v>
      </c>
      <c r="C2845">
        <v>3</v>
      </c>
      <c r="D2845" t="s">
        <v>33</v>
      </c>
      <c r="E2845">
        <v>14</v>
      </c>
      <c r="F2845">
        <v>64</v>
      </c>
      <c r="G2845" t="s">
        <v>79</v>
      </c>
      <c r="H2845" t="s">
        <v>44</v>
      </c>
      <c r="I2845" t="s">
        <v>62</v>
      </c>
      <c r="J2845">
        <v>2</v>
      </c>
      <c r="K2845">
        <v>11340</v>
      </c>
      <c r="L2845">
        <v>1</v>
      </c>
      <c r="M2845">
        <v>8040</v>
      </c>
      <c r="N2845">
        <v>19380</v>
      </c>
      <c r="O2845" t="s">
        <v>46</v>
      </c>
      <c r="P2845">
        <v>4</v>
      </c>
      <c r="Q2845" t="s">
        <v>41</v>
      </c>
      <c r="R2845">
        <v>6</v>
      </c>
    </row>
    <row r="2846" spans="1:18">
      <c r="A2846" s="9">
        <v>2845</v>
      </c>
      <c r="B2846">
        <v>128</v>
      </c>
      <c r="C2846">
        <v>3</v>
      </c>
      <c r="D2846" t="s">
        <v>33</v>
      </c>
      <c r="E2846">
        <v>14</v>
      </c>
      <c r="F2846">
        <v>8</v>
      </c>
      <c r="G2846" t="s">
        <v>106</v>
      </c>
      <c r="H2846" t="s">
        <v>31</v>
      </c>
      <c r="I2846" t="s">
        <v>40</v>
      </c>
      <c r="J2846">
        <v>2</v>
      </c>
      <c r="K2846">
        <v>9744</v>
      </c>
      <c r="L2846">
        <v>2</v>
      </c>
      <c r="M2846">
        <v>1600</v>
      </c>
      <c r="N2846">
        <v>11344</v>
      </c>
      <c r="O2846" t="s">
        <v>27</v>
      </c>
      <c r="P2846">
        <v>2</v>
      </c>
      <c r="Q2846" t="s">
        <v>28</v>
      </c>
      <c r="R2846">
        <v>4</v>
      </c>
    </row>
    <row r="2847" spans="1:18">
      <c r="A2847" s="9">
        <v>2846</v>
      </c>
      <c r="B2847">
        <v>3</v>
      </c>
      <c r="C2847">
        <v>4</v>
      </c>
      <c r="D2847" t="s">
        <v>23</v>
      </c>
      <c r="E2847">
        <v>30</v>
      </c>
      <c r="F2847">
        <v>60</v>
      </c>
      <c r="G2847" t="s">
        <v>104</v>
      </c>
      <c r="H2847" t="s">
        <v>44</v>
      </c>
      <c r="I2847" t="s">
        <v>105</v>
      </c>
      <c r="J2847">
        <v>3</v>
      </c>
      <c r="K2847">
        <v>39780</v>
      </c>
      <c r="L2847">
        <v>2</v>
      </c>
      <c r="M2847">
        <v>10080</v>
      </c>
      <c r="N2847">
        <v>49860</v>
      </c>
      <c r="O2847" t="s">
        <v>83</v>
      </c>
      <c r="P2847">
        <v>4</v>
      </c>
      <c r="Q2847" t="s">
        <v>41</v>
      </c>
      <c r="R2847">
        <v>6</v>
      </c>
    </row>
    <row r="2848" spans="1:18">
      <c r="A2848" s="9">
        <v>2847</v>
      </c>
      <c r="B2848">
        <v>141</v>
      </c>
      <c r="C2848">
        <v>2</v>
      </c>
      <c r="D2848" t="s">
        <v>29</v>
      </c>
      <c r="E2848">
        <v>7</v>
      </c>
      <c r="F2848">
        <v>62</v>
      </c>
      <c r="G2848" t="s">
        <v>101</v>
      </c>
      <c r="H2848" t="s">
        <v>31</v>
      </c>
      <c r="I2848" t="s">
        <v>62</v>
      </c>
      <c r="J2848">
        <v>3</v>
      </c>
      <c r="K2848">
        <v>13230</v>
      </c>
      <c r="L2848">
        <v>1</v>
      </c>
      <c r="M2848">
        <v>8160</v>
      </c>
      <c r="N2848">
        <v>21390</v>
      </c>
      <c r="O2848" t="s">
        <v>46</v>
      </c>
      <c r="P2848">
        <v>4</v>
      </c>
      <c r="Q2848" t="s">
        <v>41</v>
      </c>
      <c r="R2848">
        <v>6</v>
      </c>
    </row>
    <row r="2849" spans="1:18">
      <c r="A2849" s="9">
        <v>2848</v>
      </c>
      <c r="B2849">
        <v>278</v>
      </c>
      <c r="C2849">
        <v>2</v>
      </c>
      <c r="D2849" t="s">
        <v>29</v>
      </c>
      <c r="E2849">
        <v>7</v>
      </c>
      <c r="F2849">
        <v>10</v>
      </c>
      <c r="G2849" t="s">
        <v>92</v>
      </c>
      <c r="H2849" t="s">
        <v>31</v>
      </c>
      <c r="I2849" t="s">
        <v>40</v>
      </c>
      <c r="J2849">
        <v>1</v>
      </c>
      <c r="K2849">
        <v>2730</v>
      </c>
      <c r="L2849">
        <v>2</v>
      </c>
      <c r="M2849">
        <v>1560</v>
      </c>
      <c r="N2849">
        <v>4290</v>
      </c>
      <c r="O2849" t="s">
        <v>27</v>
      </c>
      <c r="P2849">
        <v>4</v>
      </c>
      <c r="Q2849" t="s">
        <v>41</v>
      </c>
      <c r="R2849">
        <v>6</v>
      </c>
    </row>
    <row r="2850" spans="1:18">
      <c r="A2850" s="9">
        <v>2849</v>
      </c>
      <c r="B2850">
        <v>202</v>
      </c>
      <c r="C2850">
        <v>4</v>
      </c>
      <c r="D2850" t="s">
        <v>23</v>
      </c>
      <c r="E2850">
        <v>30</v>
      </c>
      <c r="F2850">
        <v>29</v>
      </c>
      <c r="G2850" t="s">
        <v>68</v>
      </c>
      <c r="H2850" t="s">
        <v>31</v>
      </c>
      <c r="I2850" t="s">
        <v>40</v>
      </c>
      <c r="J2850">
        <v>3</v>
      </c>
      <c r="K2850">
        <v>20040</v>
      </c>
      <c r="L2850">
        <v>2</v>
      </c>
      <c r="M2850">
        <v>1360</v>
      </c>
      <c r="N2850">
        <v>21400</v>
      </c>
      <c r="O2850" t="s">
        <v>27</v>
      </c>
      <c r="P2850">
        <v>3</v>
      </c>
      <c r="Q2850" t="s">
        <v>35</v>
      </c>
      <c r="R2850">
        <v>2</v>
      </c>
    </row>
    <row r="2851" spans="1:18">
      <c r="A2851" s="9">
        <v>2850</v>
      </c>
      <c r="B2851">
        <v>299</v>
      </c>
      <c r="C2851">
        <v>2</v>
      </c>
      <c r="D2851" t="s">
        <v>29</v>
      </c>
      <c r="E2851">
        <v>7</v>
      </c>
      <c r="F2851">
        <v>20</v>
      </c>
      <c r="G2851" t="s">
        <v>45</v>
      </c>
      <c r="H2851" t="s">
        <v>31</v>
      </c>
      <c r="I2851" t="s">
        <v>40</v>
      </c>
      <c r="J2851">
        <v>2</v>
      </c>
      <c r="K2851">
        <v>2968</v>
      </c>
      <c r="L2851">
        <v>2</v>
      </c>
      <c r="M2851">
        <v>2880</v>
      </c>
      <c r="N2851">
        <v>5848</v>
      </c>
      <c r="O2851" t="s">
        <v>46</v>
      </c>
      <c r="P2851">
        <v>2</v>
      </c>
      <c r="Q2851" t="s">
        <v>28</v>
      </c>
      <c r="R2851">
        <v>4</v>
      </c>
    </row>
    <row r="2852" spans="1:18">
      <c r="A2852" s="9">
        <v>2851</v>
      </c>
      <c r="B2852">
        <v>203</v>
      </c>
      <c r="C2852">
        <v>3</v>
      </c>
      <c r="D2852" t="s">
        <v>33</v>
      </c>
      <c r="E2852">
        <v>14</v>
      </c>
      <c r="F2852">
        <v>27</v>
      </c>
      <c r="G2852" t="s">
        <v>94</v>
      </c>
      <c r="H2852" t="s">
        <v>44</v>
      </c>
      <c r="I2852" t="s">
        <v>40</v>
      </c>
      <c r="J2852">
        <v>1</v>
      </c>
      <c r="K2852">
        <v>1904</v>
      </c>
      <c r="L2852">
        <v>2</v>
      </c>
      <c r="M2852">
        <v>1440</v>
      </c>
      <c r="N2852">
        <v>3344</v>
      </c>
      <c r="O2852" t="s">
        <v>27</v>
      </c>
      <c r="P2852">
        <v>3</v>
      </c>
      <c r="Q2852" t="s">
        <v>35</v>
      </c>
      <c r="R2852">
        <v>2</v>
      </c>
    </row>
    <row r="2853" spans="1:18">
      <c r="A2853" s="9">
        <v>2852</v>
      </c>
      <c r="B2853">
        <v>156</v>
      </c>
      <c r="C2853">
        <v>1</v>
      </c>
      <c r="D2853" t="s">
        <v>37</v>
      </c>
      <c r="E2853">
        <v>3</v>
      </c>
      <c r="F2853">
        <v>59</v>
      </c>
      <c r="G2853" t="s">
        <v>103</v>
      </c>
      <c r="H2853" t="s">
        <v>25</v>
      </c>
      <c r="I2853" t="s">
        <v>26</v>
      </c>
      <c r="J2853">
        <v>2</v>
      </c>
      <c r="K2853">
        <v>2076</v>
      </c>
      <c r="L2853">
        <v>1</v>
      </c>
      <c r="M2853">
        <v>2680</v>
      </c>
      <c r="N2853">
        <v>4756</v>
      </c>
      <c r="O2853" t="s">
        <v>27</v>
      </c>
      <c r="P2853">
        <v>2</v>
      </c>
      <c r="Q2853" t="s">
        <v>28</v>
      </c>
      <c r="R2853">
        <v>4</v>
      </c>
    </row>
    <row r="2854" spans="1:18">
      <c r="A2854" s="9">
        <v>2853</v>
      </c>
      <c r="B2854">
        <v>241</v>
      </c>
      <c r="C2854">
        <v>2</v>
      </c>
      <c r="D2854" t="s">
        <v>29</v>
      </c>
      <c r="E2854">
        <v>7</v>
      </c>
      <c r="F2854">
        <v>8</v>
      </c>
      <c r="G2854" t="s">
        <v>106</v>
      </c>
      <c r="H2854" t="s">
        <v>31</v>
      </c>
      <c r="I2854" t="s">
        <v>40</v>
      </c>
      <c r="J2854">
        <v>1</v>
      </c>
      <c r="K2854">
        <v>497</v>
      </c>
      <c r="L2854">
        <v>2</v>
      </c>
      <c r="M2854">
        <v>400</v>
      </c>
      <c r="N2854">
        <v>897</v>
      </c>
      <c r="O2854" t="s">
        <v>27</v>
      </c>
      <c r="P2854">
        <v>1</v>
      </c>
      <c r="Q2854" t="s">
        <v>32</v>
      </c>
      <c r="R2854">
        <v>1</v>
      </c>
    </row>
    <row r="2855" spans="1:18">
      <c r="A2855" s="9">
        <v>2854</v>
      </c>
      <c r="B2855">
        <v>56</v>
      </c>
      <c r="C2855">
        <v>4</v>
      </c>
      <c r="D2855" t="s">
        <v>23</v>
      </c>
      <c r="E2855">
        <v>30</v>
      </c>
      <c r="F2855">
        <v>29</v>
      </c>
      <c r="G2855" t="s">
        <v>68</v>
      </c>
      <c r="H2855" t="s">
        <v>31</v>
      </c>
      <c r="I2855" t="s">
        <v>40</v>
      </c>
      <c r="J2855">
        <v>3</v>
      </c>
      <c r="K2855">
        <v>10020</v>
      </c>
      <c r="L2855">
        <v>1</v>
      </c>
      <c r="M2855">
        <v>340</v>
      </c>
      <c r="N2855">
        <v>10360</v>
      </c>
      <c r="O2855" t="s">
        <v>27</v>
      </c>
      <c r="P2855">
        <v>1</v>
      </c>
      <c r="Q2855" t="s">
        <v>32</v>
      </c>
      <c r="R2855">
        <v>1</v>
      </c>
    </row>
    <row r="2856" spans="1:18">
      <c r="A2856" s="9">
        <v>2855</v>
      </c>
      <c r="B2856">
        <v>226</v>
      </c>
      <c r="C2856">
        <v>4</v>
      </c>
      <c r="D2856" t="s">
        <v>23</v>
      </c>
      <c r="E2856">
        <v>30</v>
      </c>
      <c r="F2856">
        <v>34</v>
      </c>
      <c r="G2856" t="s">
        <v>24</v>
      </c>
      <c r="H2856" t="s">
        <v>25</v>
      </c>
      <c r="I2856" t="s">
        <v>26</v>
      </c>
      <c r="J2856">
        <v>2</v>
      </c>
      <c r="K2856">
        <v>19260</v>
      </c>
      <c r="L2856">
        <v>2</v>
      </c>
      <c r="M2856">
        <v>18000</v>
      </c>
      <c r="N2856">
        <v>37260</v>
      </c>
      <c r="O2856" t="s">
        <v>27</v>
      </c>
      <c r="P2856">
        <v>4</v>
      </c>
      <c r="Q2856" t="s">
        <v>41</v>
      </c>
      <c r="R2856">
        <v>6</v>
      </c>
    </row>
    <row r="2857" spans="1:18">
      <c r="A2857" s="9">
        <v>2856</v>
      </c>
      <c r="B2857">
        <v>59</v>
      </c>
      <c r="C2857">
        <v>4</v>
      </c>
      <c r="D2857" t="s">
        <v>23</v>
      </c>
      <c r="E2857">
        <v>30</v>
      </c>
      <c r="F2857">
        <v>25</v>
      </c>
      <c r="G2857" t="s">
        <v>78</v>
      </c>
      <c r="H2857" t="s">
        <v>31</v>
      </c>
      <c r="I2857" t="s">
        <v>40</v>
      </c>
      <c r="J2857">
        <v>1</v>
      </c>
      <c r="K2857">
        <v>6000</v>
      </c>
      <c r="L2857">
        <v>2</v>
      </c>
      <c r="M2857">
        <v>1440</v>
      </c>
      <c r="N2857">
        <v>7440</v>
      </c>
      <c r="O2857" t="s">
        <v>46</v>
      </c>
      <c r="P2857">
        <v>3</v>
      </c>
      <c r="Q2857" t="s">
        <v>35</v>
      </c>
      <c r="R2857">
        <v>2</v>
      </c>
    </row>
    <row r="2858" spans="1:18">
      <c r="A2858" s="9">
        <v>2857</v>
      </c>
      <c r="B2858">
        <v>126</v>
      </c>
      <c r="C2858">
        <v>3</v>
      </c>
      <c r="D2858" t="s">
        <v>33</v>
      </c>
      <c r="E2858">
        <v>14</v>
      </c>
      <c r="F2858">
        <v>8</v>
      </c>
      <c r="G2858" t="s">
        <v>106</v>
      </c>
      <c r="H2858" t="s">
        <v>31</v>
      </c>
      <c r="I2858" t="s">
        <v>40</v>
      </c>
      <c r="J2858">
        <v>1</v>
      </c>
      <c r="K2858">
        <v>994</v>
      </c>
      <c r="L2858">
        <v>2</v>
      </c>
      <c r="M2858">
        <v>400</v>
      </c>
      <c r="N2858">
        <v>1394</v>
      </c>
      <c r="O2858" t="s">
        <v>27</v>
      </c>
      <c r="P2858">
        <v>1</v>
      </c>
      <c r="Q2858" t="s">
        <v>32</v>
      </c>
      <c r="R2858">
        <v>1</v>
      </c>
    </row>
    <row r="2859" spans="1:18">
      <c r="A2859" s="9">
        <v>2858</v>
      </c>
      <c r="B2859">
        <v>289</v>
      </c>
      <c r="C2859">
        <v>3</v>
      </c>
      <c r="D2859" t="s">
        <v>33</v>
      </c>
      <c r="E2859">
        <v>14</v>
      </c>
      <c r="F2859">
        <v>27</v>
      </c>
      <c r="G2859" t="s">
        <v>94</v>
      </c>
      <c r="H2859" t="s">
        <v>44</v>
      </c>
      <c r="I2859" t="s">
        <v>40</v>
      </c>
      <c r="J2859">
        <v>3</v>
      </c>
      <c r="K2859">
        <v>36876</v>
      </c>
      <c r="L2859">
        <v>1</v>
      </c>
      <c r="M2859">
        <v>2160</v>
      </c>
      <c r="N2859">
        <v>39036</v>
      </c>
      <c r="O2859" t="s">
        <v>27</v>
      </c>
      <c r="P2859">
        <v>4</v>
      </c>
      <c r="Q2859" t="s">
        <v>41</v>
      </c>
      <c r="R2859">
        <v>6</v>
      </c>
    </row>
    <row r="2860" spans="1:18">
      <c r="A2860" s="9">
        <v>2859</v>
      </c>
      <c r="B2860">
        <v>171</v>
      </c>
      <c r="C2860">
        <v>2</v>
      </c>
      <c r="D2860" t="s">
        <v>29</v>
      </c>
      <c r="E2860">
        <v>7</v>
      </c>
      <c r="F2860">
        <v>41</v>
      </c>
      <c r="G2860" t="s">
        <v>49</v>
      </c>
      <c r="H2860" t="s">
        <v>25</v>
      </c>
      <c r="I2860" t="s">
        <v>26</v>
      </c>
      <c r="J2860">
        <v>1</v>
      </c>
      <c r="K2860">
        <v>385</v>
      </c>
      <c r="L2860">
        <v>2</v>
      </c>
      <c r="M2860">
        <v>3900</v>
      </c>
      <c r="N2860">
        <v>4285</v>
      </c>
      <c r="O2860" t="s">
        <v>27</v>
      </c>
      <c r="P2860">
        <v>1</v>
      </c>
      <c r="Q2860" t="s">
        <v>32</v>
      </c>
      <c r="R2860">
        <v>1</v>
      </c>
    </row>
    <row r="2861" spans="1:18">
      <c r="A2861" s="9">
        <v>2860</v>
      </c>
      <c r="B2861">
        <v>242</v>
      </c>
      <c r="C2861">
        <v>3</v>
      </c>
      <c r="D2861" t="s">
        <v>33</v>
      </c>
      <c r="E2861">
        <v>14</v>
      </c>
      <c r="F2861">
        <v>37</v>
      </c>
      <c r="G2861" t="s">
        <v>75</v>
      </c>
      <c r="H2861" t="s">
        <v>25</v>
      </c>
      <c r="I2861" t="s">
        <v>26</v>
      </c>
      <c r="J2861">
        <v>3</v>
      </c>
      <c r="K2861">
        <v>4438</v>
      </c>
      <c r="L2861">
        <v>2</v>
      </c>
      <c r="M2861">
        <v>1900</v>
      </c>
      <c r="N2861">
        <v>6338</v>
      </c>
      <c r="O2861" t="s">
        <v>27</v>
      </c>
      <c r="P2861">
        <v>1</v>
      </c>
      <c r="Q2861" t="s">
        <v>32</v>
      </c>
      <c r="R2861">
        <v>1</v>
      </c>
    </row>
    <row r="2862" spans="1:18">
      <c r="A2862" s="9">
        <v>2861</v>
      </c>
      <c r="B2862">
        <v>47</v>
      </c>
      <c r="C2862">
        <v>4</v>
      </c>
      <c r="D2862" t="s">
        <v>23</v>
      </c>
      <c r="E2862">
        <v>30</v>
      </c>
      <c r="F2862">
        <v>21</v>
      </c>
      <c r="G2862" t="s">
        <v>72</v>
      </c>
      <c r="H2862" t="s">
        <v>31</v>
      </c>
      <c r="I2862" t="s">
        <v>40</v>
      </c>
      <c r="J2862">
        <v>2</v>
      </c>
      <c r="K2862">
        <v>16320</v>
      </c>
      <c r="L2862">
        <v>1</v>
      </c>
      <c r="M2862">
        <v>1240</v>
      </c>
      <c r="N2862">
        <v>17560</v>
      </c>
      <c r="O2862" t="s">
        <v>46</v>
      </c>
      <c r="P2862">
        <v>2</v>
      </c>
      <c r="Q2862" t="s">
        <v>28</v>
      </c>
      <c r="R2862">
        <v>4</v>
      </c>
    </row>
    <row r="2863" spans="1:18">
      <c r="A2863" s="9">
        <v>2862</v>
      </c>
      <c r="B2863">
        <v>119</v>
      </c>
      <c r="C2863">
        <v>4</v>
      </c>
      <c r="D2863" t="s">
        <v>23</v>
      </c>
      <c r="E2863">
        <v>30</v>
      </c>
      <c r="F2863">
        <v>41</v>
      </c>
      <c r="G2863" t="s">
        <v>49</v>
      </c>
      <c r="H2863" t="s">
        <v>25</v>
      </c>
      <c r="I2863" t="s">
        <v>26</v>
      </c>
      <c r="J2863">
        <v>2</v>
      </c>
      <c r="K2863">
        <v>15480</v>
      </c>
      <c r="L2863">
        <v>2</v>
      </c>
      <c r="M2863">
        <v>15600</v>
      </c>
      <c r="N2863">
        <v>31080</v>
      </c>
      <c r="O2863" t="s">
        <v>27</v>
      </c>
      <c r="P2863">
        <v>2</v>
      </c>
      <c r="Q2863" t="s">
        <v>28</v>
      </c>
      <c r="R2863">
        <v>4</v>
      </c>
    </row>
    <row r="2864" spans="1:18">
      <c r="A2864" s="9">
        <v>2863</v>
      </c>
      <c r="B2864">
        <v>284</v>
      </c>
      <c r="C2864">
        <v>2</v>
      </c>
      <c r="D2864" t="s">
        <v>29</v>
      </c>
      <c r="E2864">
        <v>7</v>
      </c>
      <c r="F2864">
        <v>31</v>
      </c>
      <c r="G2864" t="s">
        <v>74</v>
      </c>
      <c r="H2864" t="s">
        <v>25</v>
      </c>
      <c r="I2864" t="s">
        <v>26</v>
      </c>
      <c r="J2864">
        <v>2</v>
      </c>
      <c r="K2864">
        <v>3080</v>
      </c>
      <c r="L2864">
        <v>2</v>
      </c>
      <c r="M2864">
        <v>12480</v>
      </c>
      <c r="N2864">
        <v>15560</v>
      </c>
      <c r="O2864" t="s">
        <v>27</v>
      </c>
      <c r="P2864">
        <v>2</v>
      </c>
      <c r="Q2864" t="s">
        <v>28</v>
      </c>
      <c r="R2864">
        <v>4</v>
      </c>
    </row>
    <row r="2865" spans="1:18">
      <c r="A2865" s="9">
        <v>2864</v>
      </c>
      <c r="B2865">
        <v>276</v>
      </c>
      <c r="C2865">
        <v>4</v>
      </c>
      <c r="D2865" t="s">
        <v>23</v>
      </c>
      <c r="E2865">
        <v>30</v>
      </c>
      <c r="F2865">
        <v>1</v>
      </c>
      <c r="G2865" t="s">
        <v>53</v>
      </c>
      <c r="H2865" t="s">
        <v>31</v>
      </c>
      <c r="I2865" t="s">
        <v>40</v>
      </c>
      <c r="J2865">
        <v>2</v>
      </c>
      <c r="K2865">
        <v>4440</v>
      </c>
      <c r="L2865">
        <v>1</v>
      </c>
      <c r="M2865">
        <v>400</v>
      </c>
      <c r="N2865">
        <v>4840</v>
      </c>
      <c r="O2865" t="s">
        <v>27</v>
      </c>
      <c r="P2865">
        <v>1</v>
      </c>
      <c r="Q2865" t="s">
        <v>32</v>
      </c>
      <c r="R2865">
        <v>1</v>
      </c>
    </row>
    <row r="2866" spans="1:18">
      <c r="A2866" s="9">
        <v>2865</v>
      </c>
      <c r="B2866">
        <v>16</v>
      </c>
      <c r="C2866">
        <v>4</v>
      </c>
      <c r="D2866" t="s">
        <v>23</v>
      </c>
      <c r="E2866">
        <v>30</v>
      </c>
      <c r="F2866">
        <v>22</v>
      </c>
      <c r="G2866" t="s">
        <v>91</v>
      </c>
      <c r="H2866" t="s">
        <v>44</v>
      </c>
      <c r="I2866" t="s">
        <v>40</v>
      </c>
      <c r="J2866">
        <v>3</v>
      </c>
      <c r="K2866">
        <v>38160</v>
      </c>
      <c r="L2866">
        <v>1</v>
      </c>
      <c r="M2866">
        <v>1480</v>
      </c>
      <c r="N2866">
        <v>39640</v>
      </c>
      <c r="O2866" t="s">
        <v>27</v>
      </c>
      <c r="P2866">
        <v>2</v>
      </c>
      <c r="Q2866" t="s">
        <v>28</v>
      </c>
      <c r="R2866">
        <v>4</v>
      </c>
    </row>
    <row r="2867" spans="1:18">
      <c r="A2867" s="9">
        <v>2866</v>
      </c>
      <c r="B2867">
        <v>51</v>
      </c>
      <c r="C2867">
        <v>1</v>
      </c>
      <c r="D2867" t="s">
        <v>37</v>
      </c>
      <c r="E2867">
        <v>3</v>
      </c>
      <c r="F2867">
        <v>24</v>
      </c>
      <c r="G2867" t="s">
        <v>89</v>
      </c>
      <c r="H2867" t="s">
        <v>44</v>
      </c>
      <c r="I2867" t="s">
        <v>40</v>
      </c>
      <c r="J2867">
        <v>1</v>
      </c>
      <c r="K2867">
        <v>792</v>
      </c>
      <c r="L2867">
        <v>2</v>
      </c>
      <c r="M2867">
        <v>1760</v>
      </c>
      <c r="N2867">
        <v>2552</v>
      </c>
      <c r="O2867" t="s">
        <v>27</v>
      </c>
      <c r="P2867">
        <v>2</v>
      </c>
      <c r="Q2867" t="s">
        <v>28</v>
      </c>
      <c r="R2867">
        <v>4</v>
      </c>
    </row>
    <row r="2868" spans="1:18">
      <c r="A2868" s="9">
        <v>2867</v>
      </c>
      <c r="B2868">
        <v>163</v>
      </c>
      <c r="C2868">
        <v>3</v>
      </c>
      <c r="D2868" t="s">
        <v>33</v>
      </c>
      <c r="E2868">
        <v>14</v>
      </c>
      <c r="F2868">
        <v>27</v>
      </c>
      <c r="G2868" t="s">
        <v>94</v>
      </c>
      <c r="H2868" t="s">
        <v>44</v>
      </c>
      <c r="I2868" t="s">
        <v>40</v>
      </c>
      <c r="J2868">
        <v>2</v>
      </c>
      <c r="K2868">
        <v>14448</v>
      </c>
      <c r="L2868">
        <v>2</v>
      </c>
      <c r="M2868">
        <v>4320</v>
      </c>
      <c r="N2868">
        <v>18768</v>
      </c>
      <c r="O2868" t="s">
        <v>27</v>
      </c>
      <c r="P2868">
        <v>4</v>
      </c>
      <c r="Q2868" t="s">
        <v>41</v>
      </c>
      <c r="R2868">
        <v>6</v>
      </c>
    </row>
    <row r="2869" spans="1:18">
      <c r="A2869" s="9">
        <v>2868</v>
      </c>
      <c r="B2869">
        <v>224</v>
      </c>
      <c r="C2869">
        <v>1</v>
      </c>
      <c r="D2869" t="s">
        <v>37</v>
      </c>
      <c r="E2869">
        <v>3</v>
      </c>
      <c r="F2869">
        <v>13</v>
      </c>
      <c r="G2869" t="s">
        <v>99</v>
      </c>
      <c r="H2869" t="s">
        <v>31</v>
      </c>
      <c r="I2869" t="s">
        <v>40</v>
      </c>
      <c r="J2869">
        <v>3</v>
      </c>
      <c r="K2869">
        <v>2700</v>
      </c>
      <c r="L2869">
        <v>1</v>
      </c>
      <c r="M2869">
        <v>1440</v>
      </c>
      <c r="N2869">
        <v>4140</v>
      </c>
      <c r="O2869" t="s">
        <v>27</v>
      </c>
      <c r="P2869">
        <v>4</v>
      </c>
      <c r="Q2869" t="s">
        <v>41</v>
      </c>
      <c r="R2869">
        <v>6</v>
      </c>
    </row>
    <row r="2870" spans="1:18">
      <c r="A2870" s="9">
        <v>2869</v>
      </c>
      <c r="B2870">
        <v>39</v>
      </c>
      <c r="C2870">
        <v>1</v>
      </c>
      <c r="D2870" t="s">
        <v>37</v>
      </c>
      <c r="E2870">
        <v>3</v>
      </c>
      <c r="F2870">
        <v>31</v>
      </c>
      <c r="G2870" t="s">
        <v>74</v>
      </c>
      <c r="H2870" t="s">
        <v>25</v>
      </c>
      <c r="I2870" t="s">
        <v>26</v>
      </c>
      <c r="J2870">
        <v>3</v>
      </c>
      <c r="K2870">
        <v>1290</v>
      </c>
      <c r="L2870">
        <v>2</v>
      </c>
      <c r="M2870">
        <v>6240</v>
      </c>
      <c r="N2870">
        <v>7530</v>
      </c>
      <c r="O2870" t="s">
        <v>27</v>
      </c>
      <c r="P2870">
        <v>3</v>
      </c>
      <c r="Q2870" t="s">
        <v>35</v>
      </c>
      <c r="R2870">
        <v>2</v>
      </c>
    </row>
    <row r="2871" spans="1:18">
      <c r="A2871" s="9">
        <v>2870</v>
      </c>
      <c r="B2871">
        <v>183</v>
      </c>
      <c r="C2871">
        <v>1</v>
      </c>
      <c r="D2871" t="s">
        <v>37</v>
      </c>
      <c r="E2871">
        <v>3</v>
      </c>
      <c r="F2871">
        <v>64</v>
      </c>
      <c r="G2871" t="s">
        <v>79</v>
      </c>
      <c r="H2871" t="s">
        <v>44</v>
      </c>
      <c r="I2871" t="s">
        <v>62</v>
      </c>
      <c r="J2871">
        <v>3</v>
      </c>
      <c r="K2871">
        <v>1221</v>
      </c>
      <c r="L2871">
        <v>1</v>
      </c>
      <c r="M2871">
        <v>1340</v>
      </c>
      <c r="N2871">
        <v>2561</v>
      </c>
      <c r="O2871" t="s">
        <v>46</v>
      </c>
      <c r="P2871">
        <v>1</v>
      </c>
      <c r="Q2871" t="s">
        <v>32</v>
      </c>
      <c r="R2871">
        <v>1</v>
      </c>
    </row>
    <row r="2872" spans="1:18">
      <c r="A2872" s="9">
        <v>2871</v>
      </c>
      <c r="B2872">
        <v>105</v>
      </c>
      <c r="C2872">
        <v>1</v>
      </c>
      <c r="D2872" t="s">
        <v>37</v>
      </c>
      <c r="E2872">
        <v>3</v>
      </c>
      <c r="F2872">
        <v>52</v>
      </c>
      <c r="G2872" t="s">
        <v>87</v>
      </c>
      <c r="H2872" t="s">
        <v>44</v>
      </c>
      <c r="I2872" t="s">
        <v>26</v>
      </c>
      <c r="J2872">
        <v>2</v>
      </c>
      <c r="K2872">
        <v>984</v>
      </c>
      <c r="L2872">
        <v>2</v>
      </c>
      <c r="M2872">
        <v>9760</v>
      </c>
      <c r="N2872">
        <v>10744</v>
      </c>
      <c r="O2872" t="s">
        <v>27</v>
      </c>
      <c r="P2872">
        <v>2</v>
      </c>
      <c r="Q2872" t="s">
        <v>28</v>
      </c>
      <c r="R2872">
        <v>4</v>
      </c>
    </row>
    <row r="2873" spans="1:18">
      <c r="A2873" s="9">
        <v>2872</v>
      </c>
      <c r="B2873">
        <v>5</v>
      </c>
      <c r="C2873">
        <v>2</v>
      </c>
      <c r="D2873" t="s">
        <v>29</v>
      </c>
      <c r="E2873">
        <v>7</v>
      </c>
      <c r="F2873">
        <v>2</v>
      </c>
      <c r="G2873" t="s">
        <v>85</v>
      </c>
      <c r="H2873" t="s">
        <v>31</v>
      </c>
      <c r="I2873" t="s">
        <v>40</v>
      </c>
      <c r="J2873">
        <v>1</v>
      </c>
      <c r="K2873">
        <v>2226</v>
      </c>
      <c r="L2873">
        <v>2</v>
      </c>
      <c r="M2873">
        <v>5400</v>
      </c>
      <c r="N2873">
        <v>7626</v>
      </c>
      <c r="O2873" t="s">
        <v>27</v>
      </c>
      <c r="P2873">
        <v>4</v>
      </c>
      <c r="Q2873" t="s">
        <v>41</v>
      </c>
      <c r="R2873">
        <v>6</v>
      </c>
    </row>
    <row r="2874" spans="1:18">
      <c r="A2874" s="9">
        <v>2873</v>
      </c>
      <c r="B2874">
        <v>66</v>
      </c>
      <c r="C2874">
        <v>4</v>
      </c>
      <c r="D2874" t="s">
        <v>23</v>
      </c>
      <c r="E2874">
        <v>30</v>
      </c>
      <c r="F2874">
        <v>33</v>
      </c>
      <c r="G2874" t="s">
        <v>34</v>
      </c>
      <c r="H2874" t="s">
        <v>25</v>
      </c>
      <c r="I2874" t="s">
        <v>26</v>
      </c>
      <c r="J2874">
        <v>3</v>
      </c>
      <c r="K2874">
        <v>54240</v>
      </c>
      <c r="L2874">
        <v>1</v>
      </c>
      <c r="M2874">
        <v>3920</v>
      </c>
      <c r="N2874">
        <v>58160</v>
      </c>
      <c r="O2874" t="s">
        <v>27</v>
      </c>
      <c r="P2874">
        <v>2</v>
      </c>
      <c r="Q2874" t="s">
        <v>28</v>
      </c>
      <c r="R2874">
        <v>4</v>
      </c>
    </row>
    <row r="2875" spans="1:18">
      <c r="A2875" s="9">
        <v>2874</v>
      </c>
      <c r="B2875">
        <v>234</v>
      </c>
      <c r="C2875">
        <v>2</v>
      </c>
      <c r="D2875" t="s">
        <v>29</v>
      </c>
      <c r="E2875">
        <v>7</v>
      </c>
      <c r="F2875">
        <v>30</v>
      </c>
      <c r="G2875" t="s">
        <v>59</v>
      </c>
      <c r="H2875" t="s">
        <v>57</v>
      </c>
      <c r="I2875" t="s">
        <v>26</v>
      </c>
      <c r="J2875">
        <v>2</v>
      </c>
      <c r="K2875">
        <v>917</v>
      </c>
      <c r="L2875">
        <v>1</v>
      </c>
      <c r="M2875">
        <v>1350</v>
      </c>
      <c r="N2875">
        <v>2267</v>
      </c>
      <c r="O2875" t="s">
        <v>27</v>
      </c>
      <c r="P2875">
        <v>1</v>
      </c>
      <c r="Q2875" t="s">
        <v>32</v>
      </c>
      <c r="R2875">
        <v>1</v>
      </c>
    </row>
    <row r="2876" spans="1:18">
      <c r="A2876" s="9">
        <v>2875</v>
      </c>
      <c r="B2876">
        <v>167</v>
      </c>
      <c r="C2876">
        <v>1</v>
      </c>
      <c r="D2876" t="s">
        <v>37</v>
      </c>
      <c r="E2876">
        <v>3</v>
      </c>
      <c r="F2876">
        <v>53</v>
      </c>
      <c r="G2876" t="s">
        <v>55</v>
      </c>
      <c r="H2876" t="s">
        <v>44</v>
      </c>
      <c r="I2876" t="s">
        <v>26</v>
      </c>
      <c r="J2876">
        <v>1</v>
      </c>
      <c r="K2876">
        <v>480</v>
      </c>
      <c r="L2876">
        <v>2</v>
      </c>
      <c r="M2876">
        <v>10176</v>
      </c>
      <c r="N2876">
        <v>10656</v>
      </c>
      <c r="O2876" t="s">
        <v>27</v>
      </c>
      <c r="P2876">
        <v>2</v>
      </c>
      <c r="Q2876" t="s">
        <v>28</v>
      </c>
      <c r="R2876">
        <v>4</v>
      </c>
    </row>
    <row r="2877" spans="1:18">
      <c r="A2877" s="9">
        <v>2876</v>
      </c>
      <c r="B2877">
        <v>103</v>
      </c>
      <c r="C2877">
        <v>1</v>
      </c>
      <c r="D2877" t="s">
        <v>37</v>
      </c>
      <c r="E2877">
        <v>3</v>
      </c>
      <c r="F2877">
        <v>30</v>
      </c>
      <c r="G2877" t="s">
        <v>59</v>
      </c>
      <c r="H2877" t="s">
        <v>57</v>
      </c>
      <c r="I2877" t="s">
        <v>26</v>
      </c>
      <c r="J2877">
        <v>2</v>
      </c>
      <c r="K2877">
        <v>393</v>
      </c>
      <c r="L2877">
        <v>2</v>
      </c>
      <c r="M2877">
        <v>2700</v>
      </c>
      <c r="N2877">
        <v>3093</v>
      </c>
      <c r="O2877" t="s">
        <v>27</v>
      </c>
      <c r="P2877">
        <v>1</v>
      </c>
      <c r="Q2877" t="s">
        <v>32</v>
      </c>
      <c r="R2877">
        <v>1</v>
      </c>
    </row>
    <row r="2878" spans="1:18">
      <c r="A2878" s="9">
        <v>2877</v>
      </c>
      <c r="B2878">
        <v>194</v>
      </c>
      <c r="C2878">
        <v>2</v>
      </c>
      <c r="D2878" t="s">
        <v>29</v>
      </c>
      <c r="E2878">
        <v>7</v>
      </c>
      <c r="F2878">
        <v>61</v>
      </c>
      <c r="G2878" t="s">
        <v>61</v>
      </c>
      <c r="H2878" t="s">
        <v>57</v>
      </c>
      <c r="I2878" t="s">
        <v>62</v>
      </c>
      <c r="J2878">
        <v>2</v>
      </c>
      <c r="K2878">
        <v>1008</v>
      </c>
      <c r="L2878">
        <v>1</v>
      </c>
      <c r="M2878">
        <v>2940</v>
      </c>
      <c r="N2878">
        <v>3948</v>
      </c>
      <c r="O2878" t="s">
        <v>46</v>
      </c>
      <c r="P2878">
        <v>3</v>
      </c>
      <c r="Q2878" t="s">
        <v>35</v>
      </c>
      <c r="R2878">
        <v>2</v>
      </c>
    </row>
    <row r="2879" spans="1:18">
      <c r="A2879" s="9">
        <v>2878</v>
      </c>
      <c r="B2879">
        <v>264</v>
      </c>
      <c r="C2879">
        <v>3</v>
      </c>
      <c r="D2879" t="s">
        <v>33</v>
      </c>
      <c r="E2879">
        <v>14</v>
      </c>
      <c r="F2879">
        <v>39</v>
      </c>
      <c r="G2879" t="s">
        <v>71</v>
      </c>
      <c r="H2879" t="s">
        <v>57</v>
      </c>
      <c r="I2879" t="s">
        <v>26</v>
      </c>
      <c r="J2879">
        <v>2</v>
      </c>
      <c r="K2879">
        <v>1638</v>
      </c>
      <c r="L2879">
        <v>1</v>
      </c>
      <c r="M2879">
        <v>979</v>
      </c>
      <c r="N2879">
        <v>2617</v>
      </c>
      <c r="O2879" t="s">
        <v>27</v>
      </c>
      <c r="P2879">
        <v>1</v>
      </c>
      <c r="Q2879" t="s">
        <v>32</v>
      </c>
      <c r="R2879">
        <v>1</v>
      </c>
    </row>
    <row r="2880" spans="1:18">
      <c r="A2880" s="9">
        <v>2879</v>
      </c>
      <c r="B2880">
        <v>262</v>
      </c>
      <c r="C2880">
        <v>2</v>
      </c>
      <c r="D2880" t="s">
        <v>29</v>
      </c>
      <c r="E2880">
        <v>7</v>
      </c>
      <c r="F2880">
        <v>15</v>
      </c>
      <c r="G2880" t="s">
        <v>84</v>
      </c>
      <c r="H2880" t="s">
        <v>44</v>
      </c>
      <c r="I2880" t="s">
        <v>40</v>
      </c>
      <c r="J2880">
        <v>3</v>
      </c>
      <c r="K2880">
        <v>22260</v>
      </c>
      <c r="L2880">
        <v>2</v>
      </c>
      <c r="M2880">
        <v>6400</v>
      </c>
      <c r="N2880">
        <v>28660</v>
      </c>
      <c r="O2880" t="s">
        <v>27</v>
      </c>
      <c r="P2880">
        <v>2</v>
      </c>
      <c r="Q2880" t="s">
        <v>28</v>
      </c>
      <c r="R2880">
        <v>4</v>
      </c>
    </row>
    <row r="2881" spans="1:18">
      <c r="A2881" s="9">
        <v>2880</v>
      </c>
      <c r="B2881">
        <v>11</v>
      </c>
      <c r="C2881">
        <v>1</v>
      </c>
      <c r="D2881" t="s">
        <v>37</v>
      </c>
      <c r="E2881">
        <v>3</v>
      </c>
      <c r="F2881">
        <v>7</v>
      </c>
      <c r="G2881" t="s">
        <v>88</v>
      </c>
      <c r="H2881" t="s">
        <v>31</v>
      </c>
      <c r="I2881" t="s">
        <v>40</v>
      </c>
      <c r="J2881">
        <v>3</v>
      </c>
      <c r="K2881">
        <v>732</v>
      </c>
      <c r="L2881">
        <v>2</v>
      </c>
      <c r="M2881">
        <v>120</v>
      </c>
      <c r="N2881">
        <v>852</v>
      </c>
      <c r="O2881" t="s">
        <v>46</v>
      </c>
      <c r="P2881">
        <v>1</v>
      </c>
      <c r="Q2881" t="s">
        <v>32</v>
      </c>
      <c r="R2881">
        <v>1</v>
      </c>
    </row>
    <row r="2882" spans="1:18">
      <c r="A2882" s="9">
        <v>2881</v>
      </c>
      <c r="B2882">
        <v>77</v>
      </c>
      <c r="C2882">
        <v>4</v>
      </c>
      <c r="D2882" t="s">
        <v>23</v>
      </c>
      <c r="E2882">
        <v>30</v>
      </c>
      <c r="F2882">
        <v>30</v>
      </c>
      <c r="G2882" t="s">
        <v>59</v>
      </c>
      <c r="H2882" t="s">
        <v>57</v>
      </c>
      <c r="I2882" t="s">
        <v>26</v>
      </c>
      <c r="J2882">
        <v>2</v>
      </c>
      <c r="K2882">
        <v>23580</v>
      </c>
      <c r="L2882">
        <v>2</v>
      </c>
      <c r="M2882">
        <v>16200</v>
      </c>
      <c r="N2882">
        <v>39780</v>
      </c>
      <c r="O2882" t="s">
        <v>27</v>
      </c>
      <c r="P2882">
        <v>4</v>
      </c>
      <c r="Q2882" t="s">
        <v>41</v>
      </c>
      <c r="R2882">
        <v>6</v>
      </c>
    </row>
    <row r="2883" spans="1:18">
      <c r="A2883" s="9">
        <v>2882</v>
      </c>
      <c r="B2883">
        <v>136</v>
      </c>
      <c r="C2883">
        <v>4</v>
      </c>
      <c r="D2883" t="s">
        <v>23</v>
      </c>
      <c r="E2883">
        <v>30</v>
      </c>
      <c r="F2883">
        <v>39</v>
      </c>
      <c r="G2883" t="s">
        <v>71</v>
      </c>
      <c r="H2883" t="s">
        <v>57</v>
      </c>
      <c r="I2883" t="s">
        <v>26</v>
      </c>
      <c r="J2883">
        <v>3</v>
      </c>
      <c r="K2883">
        <v>18780</v>
      </c>
      <c r="L2883">
        <v>1</v>
      </c>
      <c r="M2883">
        <v>1958</v>
      </c>
      <c r="N2883">
        <v>20738</v>
      </c>
      <c r="O2883" t="s">
        <v>27</v>
      </c>
      <c r="P2883">
        <v>3</v>
      </c>
      <c r="Q2883" t="s">
        <v>35</v>
      </c>
      <c r="R2883">
        <v>2</v>
      </c>
    </row>
    <row r="2884" spans="1:18">
      <c r="A2884" s="9">
        <v>2883</v>
      </c>
      <c r="B2884">
        <v>171</v>
      </c>
      <c r="C2884">
        <v>1</v>
      </c>
      <c r="D2884" t="s">
        <v>37</v>
      </c>
      <c r="E2884">
        <v>3</v>
      </c>
      <c r="F2884">
        <v>29</v>
      </c>
      <c r="G2884" t="s">
        <v>68</v>
      </c>
      <c r="H2884" t="s">
        <v>31</v>
      </c>
      <c r="I2884" t="s">
        <v>40</v>
      </c>
      <c r="J2884">
        <v>1</v>
      </c>
      <c r="K2884">
        <v>828</v>
      </c>
      <c r="L2884">
        <v>1</v>
      </c>
      <c r="M2884">
        <v>1360</v>
      </c>
      <c r="N2884">
        <v>2188</v>
      </c>
      <c r="O2884" t="s">
        <v>27</v>
      </c>
      <c r="P2884">
        <v>2</v>
      </c>
      <c r="Q2884" t="s">
        <v>28</v>
      </c>
      <c r="R2884">
        <v>4</v>
      </c>
    </row>
    <row r="2885" spans="1:18">
      <c r="A2885" s="9">
        <v>2884</v>
      </c>
      <c r="B2885">
        <v>115</v>
      </c>
      <c r="C2885">
        <v>1</v>
      </c>
      <c r="D2885" t="s">
        <v>37</v>
      </c>
      <c r="E2885">
        <v>3</v>
      </c>
      <c r="F2885">
        <v>13</v>
      </c>
      <c r="G2885" t="s">
        <v>99</v>
      </c>
      <c r="H2885" t="s">
        <v>31</v>
      </c>
      <c r="I2885" t="s">
        <v>40</v>
      </c>
      <c r="J2885">
        <v>3</v>
      </c>
      <c r="K2885">
        <v>1800</v>
      </c>
      <c r="L2885">
        <v>1</v>
      </c>
      <c r="M2885">
        <v>960</v>
      </c>
      <c r="N2885">
        <v>2760</v>
      </c>
      <c r="O2885" t="s">
        <v>27</v>
      </c>
      <c r="P2885">
        <v>2</v>
      </c>
      <c r="Q2885" t="s">
        <v>28</v>
      </c>
      <c r="R2885">
        <v>4</v>
      </c>
    </row>
    <row r="2886" spans="1:18">
      <c r="A2886" s="9">
        <v>2885</v>
      </c>
      <c r="B2886">
        <v>262</v>
      </c>
      <c r="C2886">
        <v>2</v>
      </c>
      <c r="D2886" t="s">
        <v>29</v>
      </c>
      <c r="E2886">
        <v>7</v>
      </c>
      <c r="F2886">
        <v>66</v>
      </c>
      <c r="G2886" t="s">
        <v>86</v>
      </c>
      <c r="H2886" t="s">
        <v>31</v>
      </c>
      <c r="I2886" t="s">
        <v>64</v>
      </c>
      <c r="J2886">
        <v>2</v>
      </c>
      <c r="K2886">
        <v>966</v>
      </c>
      <c r="L2886">
        <v>1</v>
      </c>
      <c r="M2886">
        <v>1880</v>
      </c>
      <c r="N2886">
        <v>2846</v>
      </c>
      <c r="O2886" t="s">
        <v>46</v>
      </c>
      <c r="P2886">
        <v>3</v>
      </c>
      <c r="Q2886" t="s">
        <v>35</v>
      </c>
      <c r="R2886">
        <v>2</v>
      </c>
    </row>
    <row r="2887" spans="1:18">
      <c r="A2887" s="9">
        <v>2886</v>
      </c>
      <c r="B2887">
        <v>35</v>
      </c>
      <c r="C2887">
        <v>3</v>
      </c>
      <c r="D2887" t="s">
        <v>33</v>
      </c>
      <c r="E2887">
        <v>14</v>
      </c>
      <c r="F2887">
        <v>4</v>
      </c>
      <c r="G2887" t="s">
        <v>65</v>
      </c>
      <c r="H2887" t="s">
        <v>44</v>
      </c>
      <c r="I2887" t="s">
        <v>40</v>
      </c>
      <c r="J2887">
        <v>2</v>
      </c>
      <c r="K2887">
        <v>3220</v>
      </c>
      <c r="L2887">
        <v>2</v>
      </c>
      <c r="M2887">
        <v>1200</v>
      </c>
      <c r="N2887">
        <v>4420</v>
      </c>
      <c r="O2887" t="s">
        <v>27</v>
      </c>
      <c r="P2887">
        <v>3</v>
      </c>
      <c r="Q2887" t="s">
        <v>35</v>
      </c>
      <c r="R2887">
        <v>2</v>
      </c>
    </row>
    <row r="2888" spans="1:18">
      <c r="A2888" s="9">
        <v>2887</v>
      </c>
      <c r="B2888">
        <v>252</v>
      </c>
      <c r="C2888">
        <v>4</v>
      </c>
      <c r="D2888" t="s">
        <v>23</v>
      </c>
      <c r="E2888">
        <v>30</v>
      </c>
      <c r="F2888">
        <v>2</v>
      </c>
      <c r="G2888" t="s">
        <v>85</v>
      </c>
      <c r="H2888" t="s">
        <v>31</v>
      </c>
      <c r="I2888" t="s">
        <v>40</v>
      </c>
      <c r="J2888">
        <v>2</v>
      </c>
      <c r="K2888">
        <v>28080</v>
      </c>
      <c r="L2888">
        <v>2</v>
      </c>
      <c r="M2888">
        <v>5400</v>
      </c>
      <c r="N2888">
        <v>33480</v>
      </c>
      <c r="O2888" t="s">
        <v>27</v>
      </c>
      <c r="P2888">
        <v>4</v>
      </c>
      <c r="Q2888" t="s">
        <v>41</v>
      </c>
      <c r="R2888">
        <v>6</v>
      </c>
    </row>
    <row r="2889" spans="1:18">
      <c r="A2889" s="9">
        <v>2888</v>
      </c>
      <c r="B2889">
        <v>251</v>
      </c>
      <c r="C2889">
        <v>3</v>
      </c>
      <c r="D2889" t="s">
        <v>33</v>
      </c>
      <c r="E2889">
        <v>14</v>
      </c>
      <c r="F2889">
        <v>18</v>
      </c>
      <c r="G2889" t="s">
        <v>96</v>
      </c>
      <c r="H2889" t="s">
        <v>25</v>
      </c>
      <c r="I2889" t="s">
        <v>40</v>
      </c>
      <c r="J2889">
        <v>3</v>
      </c>
      <c r="K2889">
        <v>12796</v>
      </c>
      <c r="L2889">
        <v>1</v>
      </c>
      <c r="M2889">
        <v>320</v>
      </c>
      <c r="N2889">
        <v>13116</v>
      </c>
      <c r="O2889" t="s">
        <v>46</v>
      </c>
      <c r="P2889">
        <v>3</v>
      </c>
      <c r="Q2889" t="s">
        <v>35</v>
      </c>
      <c r="R2889">
        <v>2</v>
      </c>
    </row>
    <row r="2890" spans="1:18">
      <c r="A2890" s="9">
        <v>2889</v>
      </c>
      <c r="B2890">
        <v>71</v>
      </c>
      <c r="C2890">
        <v>2</v>
      </c>
      <c r="D2890" t="s">
        <v>29</v>
      </c>
      <c r="E2890">
        <v>7</v>
      </c>
      <c r="F2890">
        <v>48</v>
      </c>
      <c r="G2890" t="s">
        <v>42</v>
      </c>
      <c r="H2890" t="s">
        <v>25</v>
      </c>
      <c r="I2890" t="s">
        <v>26</v>
      </c>
      <c r="J2890">
        <v>1</v>
      </c>
      <c r="K2890">
        <v>1680</v>
      </c>
      <c r="L2890">
        <v>2</v>
      </c>
      <c r="M2890">
        <v>14640</v>
      </c>
      <c r="N2890">
        <v>16320</v>
      </c>
      <c r="O2890" t="s">
        <v>27</v>
      </c>
      <c r="P2890">
        <v>4</v>
      </c>
      <c r="Q2890" t="s">
        <v>41</v>
      </c>
      <c r="R2890">
        <v>6</v>
      </c>
    </row>
    <row r="2891" spans="1:18">
      <c r="A2891" s="9">
        <v>2890</v>
      </c>
      <c r="B2891">
        <v>249</v>
      </c>
      <c r="C2891">
        <v>4</v>
      </c>
      <c r="D2891" t="s">
        <v>23</v>
      </c>
      <c r="E2891">
        <v>30</v>
      </c>
      <c r="F2891">
        <v>5</v>
      </c>
      <c r="G2891" t="s">
        <v>95</v>
      </c>
      <c r="H2891" t="s">
        <v>25</v>
      </c>
      <c r="I2891" t="s">
        <v>40</v>
      </c>
      <c r="J2891">
        <v>1</v>
      </c>
      <c r="K2891">
        <v>3840</v>
      </c>
      <c r="L2891">
        <v>2</v>
      </c>
      <c r="M2891">
        <v>1200</v>
      </c>
      <c r="N2891">
        <v>5040</v>
      </c>
      <c r="O2891" t="s">
        <v>27</v>
      </c>
      <c r="P2891">
        <v>3</v>
      </c>
      <c r="Q2891" t="s">
        <v>35</v>
      </c>
      <c r="R2891">
        <v>2</v>
      </c>
    </row>
    <row r="2892" spans="1:18">
      <c r="A2892" s="9">
        <v>2891</v>
      </c>
      <c r="B2892">
        <v>67</v>
      </c>
      <c r="C2892">
        <v>2</v>
      </c>
      <c r="D2892" t="s">
        <v>29</v>
      </c>
      <c r="E2892">
        <v>7</v>
      </c>
      <c r="F2892">
        <v>44</v>
      </c>
      <c r="G2892" t="s">
        <v>111</v>
      </c>
      <c r="H2892" t="s">
        <v>25</v>
      </c>
      <c r="I2892" t="s">
        <v>26</v>
      </c>
      <c r="J2892">
        <v>2</v>
      </c>
      <c r="K2892">
        <v>5796</v>
      </c>
      <c r="L2892">
        <v>2</v>
      </c>
      <c r="M2892">
        <v>11436</v>
      </c>
      <c r="N2892">
        <v>17232</v>
      </c>
      <c r="O2892" t="s">
        <v>27</v>
      </c>
      <c r="P2892">
        <v>4</v>
      </c>
      <c r="Q2892" t="s">
        <v>41</v>
      </c>
      <c r="R2892">
        <v>6</v>
      </c>
    </row>
    <row r="2893" spans="1:18">
      <c r="A2893" s="9">
        <v>2892</v>
      </c>
      <c r="B2893">
        <v>198</v>
      </c>
      <c r="C2893">
        <v>1</v>
      </c>
      <c r="D2893" t="s">
        <v>37</v>
      </c>
      <c r="E2893">
        <v>3</v>
      </c>
      <c r="F2893">
        <v>18</v>
      </c>
      <c r="G2893" t="s">
        <v>96</v>
      </c>
      <c r="H2893" t="s">
        <v>25</v>
      </c>
      <c r="I2893" t="s">
        <v>40</v>
      </c>
      <c r="J2893">
        <v>3</v>
      </c>
      <c r="K2893">
        <v>8226</v>
      </c>
      <c r="L2893">
        <v>2</v>
      </c>
      <c r="M2893">
        <v>1920</v>
      </c>
      <c r="N2893">
        <v>10146</v>
      </c>
      <c r="O2893" t="s">
        <v>46</v>
      </c>
      <c r="P2893">
        <v>4</v>
      </c>
      <c r="Q2893" t="s">
        <v>41</v>
      </c>
      <c r="R2893">
        <v>6</v>
      </c>
    </row>
    <row r="2894" spans="1:18">
      <c r="A2894" s="9">
        <v>2893</v>
      </c>
      <c r="B2894">
        <v>287</v>
      </c>
      <c r="C2894">
        <v>2</v>
      </c>
      <c r="D2894" t="s">
        <v>29</v>
      </c>
      <c r="E2894">
        <v>7</v>
      </c>
      <c r="F2894">
        <v>45</v>
      </c>
      <c r="G2894" t="s">
        <v>77</v>
      </c>
      <c r="H2894" t="s">
        <v>57</v>
      </c>
      <c r="I2894" t="s">
        <v>26</v>
      </c>
      <c r="J2894">
        <v>2</v>
      </c>
      <c r="K2894">
        <v>217</v>
      </c>
      <c r="L2894">
        <v>1</v>
      </c>
      <c r="M2894">
        <v>910</v>
      </c>
      <c r="N2894">
        <v>1127</v>
      </c>
      <c r="O2894" t="s">
        <v>27</v>
      </c>
      <c r="P2894">
        <v>1</v>
      </c>
      <c r="Q2894" t="s">
        <v>32</v>
      </c>
      <c r="R2894">
        <v>1</v>
      </c>
    </row>
    <row r="2895" spans="1:18">
      <c r="A2895" s="9">
        <v>2894</v>
      </c>
      <c r="B2895">
        <v>279</v>
      </c>
      <c r="C2895">
        <v>4</v>
      </c>
      <c r="D2895" t="s">
        <v>23</v>
      </c>
      <c r="E2895">
        <v>30</v>
      </c>
      <c r="F2895">
        <v>56</v>
      </c>
      <c r="G2895" t="s">
        <v>90</v>
      </c>
      <c r="H2895" t="s">
        <v>25</v>
      </c>
      <c r="I2895" t="s">
        <v>26</v>
      </c>
      <c r="J2895">
        <v>2</v>
      </c>
      <c r="K2895">
        <v>4290</v>
      </c>
      <c r="L2895">
        <v>1</v>
      </c>
      <c r="M2895">
        <v>1080</v>
      </c>
      <c r="N2895">
        <v>5370</v>
      </c>
      <c r="O2895" t="s">
        <v>27</v>
      </c>
      <c r="P2895">
        <v>1</v>
      </c>
      <c r="Q2895" t="s">
        <v>32</v>
      </c>
      <c r="R2895">
        <v>1</v>
      </c>
    </row>
    <row r="2896" spans="1:18">
      <c r="A2896" s="9">
        <v>2895</v>
      </c>
      <c r="B2896">
        <v>57</v>
      </c>
      <c r="C2896">
        <v>2</v>
      </c>
      <c r="D2896" t="s">
        <v>29</v>
      </c>
      <c r="E2896">
        <v>7</v>
      </c>
      <c r="F2896">
        <v>26</v>
      </c>
      <c r="G2896" t="s">
        <v>100</v>
      </c>
      <c r="H2896" t="s">
        <v>44</v>
      </c>
      <c r="I2896" t="s">
        <v>40</v>
      </c>
      <c r="J2896">
        <v>1</v>
      </c>
      <c r="K2896">
        <v>1232</v>
      </c>
      <c r="L2896">
        <v>2</v>
      </c>
      <c r="M2896">
        <v>1760</v>
      </c>
      <c r="N2896">
        <v>2992</v>
      </c>
      <c r="O2896" t="s">
        <v>46</v>
      </c>
      <c r="P2896">
        <v>2</v>
      </c>
      <c r="Q2896" t="s">
        <v>28</v>
      </c>
      <c r="R2896">
        <v>4</v>
      </c>
    </row>
    <row r="2897" spans="1:18">
      <c r="A2897" s="9">
        <v>2896</v>
      </c>
      <c r="B2897">
        <v>289</v>
      </c>
      <c r="C2897">
        <v>4</v>
      </c>
      <c r="D2897" t="s">
        <v>23</v>
      </c>
      <c r="E2897">
        <v>30</v>
      </c>
      <c r="F2897">
        <v>59</v>
      </c>
      <c r="G2897" t="s">
        <v>103</v>
      </c>
      <c r="H2897" t="s">
        <v>25</v>
      </c>
      <c r="I2897" t="s">
        <v>26</v>
      </c>
      <c r="J2897">
        <v>2</v>
      </c>
      <c r="K2897">
        <v>10380</v>
      </c>
      <c r="L2897">
        <v>1</v>
      </c>
      <c r="M2897">
        <v>1340</v>
      </c>
      <c r="N2897">
        <v>11720</v>
      </c>
      <c r="O2897" t="s">
        <v>27</v>
      </c>
      <c r="P2897">
        <v>3</v>
      </c>
      <c r="Q2897" t="s">
        <v>35</v>
      </c>
      <c r="R2897">
        <v>2</v>
      </c>
    </row>
    <row r="2898" spans="1:18">
      <c r="A2898" s="9">
        <v>2897</v>
      </c>
      <c r="B2898">
        <v>11</v>
      </c>
      <c r="C2898">
        <v>1</v>
      </c>
      <c r="D2898" t="s">
        <v>37</v>
      </c>
      <c r="E2898">
        <v>3</v>
      </c>
      <c r="F2898">
        <v>22</v>
      </c>
      <c r="G2898" t="s">
        <v>91</v>
      </c>
      <c r="H2898" t="s">
        <v>44</v>
      </c>
      <c r="I2898" t="s">
        <v>40</v>
      </c>
      <c r="J2898">
        <v>3</v>
      </c>
      <c r="K2898">
        <v>954</v>
      </c>
      <c r="L2898">
        <v>1</v>
      </c>
      <c r="M2898">
        <v>370</v>
      </c>
      <c r="N2898">
        <v>1324</v>
      </c>
      <c r="O2898" t="s">
        <v>27</v>
      </c>
      <c r="P2898">
        <v>1</v>
      </c>
      <c r="Q2898" t="s">
        <v>32</v>
      </c>
      <c r="R2898">
        <v>1</v>
      </c>
    </row>
    <row r="2899" spans="1:18">
      <c r="A2899" s="9">
        <v>2898</v>
      </c>
      <c r="B2899">
        <v>116</v>
      </c>
      <c r="C2899">
        <v>3</v>
      </c>
      <c r="D2899" t="s">
        <v>33</v>
      </c>
      <c r="E2899">
        <v>14</v>
      </c>
      <c r="F2899">
        <v>63</v>
      </c>
      <c r="G2899" t="s">
        <v>76</v>
      </c>
      <c r="H2899" t="s">
        <v>44</v>
      </c>
      <c r="I2899" t="s">
        <v>62</v>
      </c>
      <c r="J2899">
        <v>1</v>
      </c>
      <c r="K2899">
        <v>4200</v>
      </c>
      <c r="L2899">
        <v>1</v>
      </c>
      <c r="M2899">
        <v>5040</v>
      </c>
      <c r="N2899">
        <v>9240</v>
      </c>
      <c r="O2899" t="s">
        <v>46</v>
      </c>
      <c r="P2899">
        <v>4</v>
      </c>
      <c r="Q2899" t="s">
        <v>41</v>
      </c>
      <c r="R2899">
        <v>6</v>
      </c>
    </row>
    <row r="2900" spans="1:18">
      <c r="A2900" s="9">
        <v>2899</v>
      </c>
      <c r="B2900">
        <v>51</v>
      </c>
      <c r="C2900">
        <v>3</v>
      </c>
      <c r="D2900" t="s">
        <v>33</v>
      </c>
      <c r="E2900">
        <v>14</v>
      </c>
      <c r="F2900">
        <v>16</v>
      </c>
      <c r="G2900" t="s">
        <v>107</v>
      </c>
      <c r="H2900" t="s">
        <v>44</v>
      </c>
      <c r="I2900" t="s">
        <v>40</v>
      </c>
      <c r="J2900">
        <v>2</v>
      </c>
      <c r="K2900">
        <v>10640</v>
      </c>
      <c r="L2900">
        <v>2</v>
      </c>
      <c r="M2900">
        <v>1760</v>
      </c>
      <c r="N2900">
        <v>12400</v>
      </c>
      <c r="O2900" t="s">
        <v>27</v>
      </c>
      <c r="P2900">
        <v>2</v>
      </c>
      <c r="Q2900" t="s">
        <v>28</v>
      </c>
      <c r="R2900">
        <v>4</v>
      </c>
    </row>
    <row r="2901" spans="1:18">
      <c r="A2901" s="9">
        <v>2900</v>
      </c>
      <c r="B2901">
        <v>48</v>
      </c>
      <c r="C2901">
        <v>3</v>
      </c>
      <c r="D2901" t="s">
        <v>33</v>
      </c>
      <c r="E2901">
        <v>14</v>
      </c>
      <c r="F2901">
        <v>68</v>
      </c>
      <c r="G2901" t="s">
        <v>81</v>
      </c>
      <c r="H2901" t="s">
        <v>25</v>
      </c>
      <c r="I2901" t="s">
        <v>82</v>
      </c>
      <c r="J2901">
        <v>3</v>
      </c>
      <c r="K2901">
        <v>23940</v>
      </c>
      <c r="L2901">
        <v>1</v>
      </c>
      <c r="M2901">
        <v>6360</v>
      </c>
      <c r="N2901">
        <v>30300</v>
      </c>
      <c r="O2901" t="s">
        <v>83</v>
      </c>
      <c r="P2901">
        <v>4</v>
      </c>
      <c r="Q2901" t="s">
        <v>41</v>
      </c>
      <c r="R2901">
        <v>6</v>
      </c>
    </row>
    <row r="2902" spans="1:18">
      <c r="A2902" s="9">
        <v>2901</v>
      </c>
      <c r="B2902">
        <v>12</v>
      </c>
      <c r="C2902">
        <v>1</v>
      </c>
      <c r="D2902" t="s">
        <v>37</v>
      </c>
      <c r="E2902">
        <v>3</v>
      </c>
      <c r="F2902">
        <v>50</v>
      </c>
      <c r="G2902" t="s">
        <v>70</v>
      </c>
      <c r="H2902" t="s">
        <v>31</v>
      </c>
      <c r="I2902" t="s">
        <v>26</v>
      </c>
      <c r="J2902">
        <v>3</v>
      </c>
      <c r="K2902">
        <v>6678</v>
      </c>
      <c r="L2902">
        <v>2</v>
      </c>
      <c r="M2902">
        <v>14700</v>
      </c>
      <c r="N2902">
        <v>21378</v>
      </c>
      <c r="O2902" t="s">
        <v>27</v>
      </c>
      <c r="P2902">
        <v>4</v>
      </c>
      <c r="Q2902" t="s">
        <v>41</v>
      </c>
      <c r="R2902">
        <v>6</v>
      </c>
    </row>
    <row r="2903" spans="1:18">
      <c r="A2903" s="9">
        <v>2902</v>
      </c>
      <c r="B2903">
        <v>27</v>
      </c>
      <c r="C2903">
        <v>3</v>
      </c>
      <c r="D2903" t="s">
        <v>33</v>
      </c>
      <c r="E2903">
        <v>14</v>
      </c>
      <c r="F2903">
        <v>58</v>
      </c>
      <c r="G2903" t="s">
        <v>38</v>
      </c>
      <c r="H2903" t="s">
        <v>31</v>
      </c>
      <c r="I2903" t="s">
        <v>26</v>
      </c>
      <c r="J2903">
        <v>3</v>
      </c>
      <c r="K2903">
        <v>37380</v>
      </c>
      <c r="L2903">
        <v>1</v>
      </c>
      <c r="M2903">
        <v>4020</v>
      </c>
      <c r="N2903">
        <v>41400</v>
      </c>
      <c r="O2903" t="s">
        <v>27</v>
      </c>
      <c r="P2903">
        <v>4</v>
      </c>
      <c r="Q2903" t="s">
        <v>41</v>
      </c>
      <c r="R2903">
        <v>6</v>
      </c>
    </row>
    <row r="2904" spans="1:18">
      <c r="A2904" s="9">
        <v>2903</v>
      </c>
      <c r="B2904">
        <v>170</v>
      </c>
      <c r="C2904">
        <v>2</v>
      </c>
      <c r="D2904" t="s">
        <v>29</v>
      </c>
      <c r="E2904">
        <v>7</v>
      </c>
      <c r="F2904">
        <v>67</v>
      </c>
      <c r="G2904" t="s">
        <v>63</v>
      </c>
      <c r="H2904" t="s">
        <v>31</v>
      </c>
      <c r="I2904" t="s">
        <v>64</v>
      </c>
      <c r="J2904">
        <v>1</v>
      </c>
      <c r="K2904">
        <v>385</v>
      </c>
      <c r="L2904">
        <v>2</v>
      </c>
      <c r="M2904">
        <v>1540</v>
      </c>
      <c r="N2904">
        <v>1925</v>
      </c>
      <c r="O2904" t="s">
        <v>46</v>
      </c>
      <c r="P2904">
        <v>1</v>
      </c>
      <c r="Q2904" t="s">
        <v>32</v>
      </c>
      <c r="R2904">
        <v>1</v>
      </c>
    </row>
    <row r="2905" spans="1:18">
      <c r="A2905" s="9">
        <v>2904</v>
      </c>
      <c r="B2905">
        <v>82</v>
      </c>
      <c r="C2905">
        <v>1</v>
      </c>
      <c r="D2905" t="s">
        <v>37</v>
      </c>
      <c r="E2905">
        <v>3</v>
      </c>
      <c r="F2905">
        <v>63</v>
      </c>
      <c r="G2905" t="s">
        <v>76</v>
      </c>
      <c r="H2905" t="s">
        <v>44</v>
      </c>
      <c r="I2905" t="s">
        <v>62</v>
      </c>
      <c r="J2905">
        <v>3</v>
      </c>
      <c r="K2905">
        <v>2358</v>
      </c>
      <c r="L2905">
        <v>2</v>
      </c>
      <c r="M2905">
        <v>3360</v>
      </c>
      <c r="N2905">
        <v>5718</v>
      </c>
      <c r="O2905" t="s">
        <v>46</v>
      </c>
      <c r="P2905">
        <v>3</v>
      </c>
      <c r="Q2905" t="s">
        <v>35</v>
      </c>
      <c r="R2905">
        <v>2</v>
      </c>
    </row>
    <row r="2906" spans="1:18">
      <c r="A2906" s="9">
        <v>2905</v>
      </c>
      <c r="B2906">
        <v>273</v>
      </c>
      <c r="C2906">
        <v>4</v>
      </c>
      <c r="D2906" t="s">
        <v>23</v>
      </c>
      <c r="E2906">
        <v>30</v>
      </c>
      <c r="F2906">
        <v>32</v>
      </c>
      <c r="G2906" t="s">
        <v>93</v>
      </c>
      <c r="H2906" t="s">
        <v>25</v>
      </c>
      <c r="I2906" t="s">
        <v>26</v>
      </c>
      <c r="J2906">
        <v>2</v>
      </c>
      <c r="K2906">
        <v>6900</v>
      </c>
      <c r="L2906">
        <v>2</v>
      </c>
      <c r="M2906">
        <v>4320</v>
      </c>
      <c r="N2906">
        <v>11220</v>
      </c>
      <c r="O2906" t="s">
        <v>27</v>
      </c>
      <c r="P2906">
        <v>3</v>
      </c>
      <c r="Q2906" t="s">
        <v>35</v>
      </c>
      <c r="R2906">
        <v>2</v>
      </c>
    </row>
    <row r="2907" spans="1:18">
      <c r="A2907" s="9">
        <v>2906</v>
      </c>
      <c r="B2907">
        <v>25</v>
      </c>
      <c r="C2907">
        <v>4</v>
      </c>
      <c r="D2907" t="s">
        <v>23</v>
      </c>
      <c r="E2907">
        <v>30</v>
      </c>
      <c r="F2907">
        <v>55</v>
      </c>
      <c r="G2907" t="s">
        <v>102</v>
      </c>
      <c r="H2907" t="s">
        <v>25</v>
      </c>
      <c r="I2907" t="s">
        <v>26</v>
      </c>
      <c r="J2907">
        <v>2</v>
      </c>
      <c r="K2907">
        <v>18840</v>
      </c>
      <c r="L2907">
        <v>1</v>
      </c>
      <c r="M2907">
        <v>3920</v>
      </c>
      <c r="N2907">
        <v>22760</v>
      </c>
      <c r="O2907" t="s">
        <v>27</v>
      </c>
      <c r="P2907">
        <v>2</v>
      </c>
      <c r="Q2907" t="s">
        <v>28</v>
      </c>
      <c r="R2907">
        <v>4</v>
      </c>
    </row>
    <row r="2908" spans="1:18">
      <c r="A2908" s="9">
        <v>2907</v>
      </c>
      <c r="B2908">
        <v>170</v>
      </c>
      <c r="C2908">
        <v>3</v>
      </c>
      <c r="D2908" t="s">
        <v>33</v>
      </c>
      <c r="E2908">
        <v>14</v>
      </c>
      <c r="F2908">
        <v>63</v>
      </c>
      <c r="G2908" t="s">
        <v>76</v>
      </c>
      <c r="H2908" t="s">
        <v>44</v>
      </c>
      <c r="I2908" t="s">
        <v>62</v>
      </c>
      <c r="J2908">
        <v>2</v>
      </c>
      <c r="K2908">
        <v>7560</v>
      </c>
      <c r="L2908">
        <v>1</v>
      </c>
      <c r="M2908">
        <v>3360</v>
      </c>
      <c r="N2908">
        <v>10920</v>
      </c>
      <c r="O2908" t="s">
        <v>46</v>
      </c>
      <c r="P2908">
        <v>2</v>
      </c>
      <c r="Q2908" t="s">
        <v>28</v>
      </c>
      <c r="R2908">
        <v>4</v>
      </c>
    </row>
    <row r="2909" spans="1:18">
      <c r="A2909" s="9">
        <v>2908</v>
      </c>
      <c r="B2909">
        <v>208</v>
      </c>
      <c r="C2909">
        <v>2</v>
      </c>
      <c r="D2909" t="s">
        <v>29</v>
      </c>
      <c r="E2909">
        <v>7</v>
      </c>
      <c r="F2909">
        <v>32</v>
      </c>
      <c r="G2909" t="s">
        <v>93</v>
      </c>
      <c r="H2909" t="s">
        <v>25</v>
      </c>
      <c r="I2909" t="s">
        <v>26</v>
      </c>
      <c r="J2909">
        <v>2</v>
      </c>
      <c r="K2909">
        <v>3220</v>
      </c>
      <c r="L2909">
        <v>2</v>
      </c>
      <c r="M2909">
        <v>8640</v>
      </c>
      <c r="N2909">
        <v>11860</v>
      </c>
      <c r="O2909" t="s">
        <v>27</v>
      </c>
      <c r="P2909">
        <v>2</v>
      </c>
      <c r="Q2909" t="s">
        <v>28</v>
      </c>
      <c r="R2909">
        <v>4</v>
      </c>
    </row>
    <row r="2910" spans="1:18">
      <c r="A2910" s="9">
        <v>2909</v>
      </c>
      <c r="B2910">
        <v>11</v>
      </c>
      <c r="C2910">
        <v>3</v>
      </c>
      <c r="D2910" t="s">
        <v>33</v>
      </c>
      <c r="E2910">
        <v>14</v>
      </c>
      <c r="F2910">
        <v>68</v>
      </c>
      <c r="G2910" t="s">
        <v>81</v>
      </c>
      <c r="H2910" t="s">
        <v>25</v>
      </c>
      <c r="I2910" t="s">
        <v>82</v>
      </c>
      <c r="J2910">
        <v>3</v>
      </c>
      <c r="K2910">
        <v>15960</v>
      </c>
      <c r="L2910">
        <v>1</v>
      </c>
      <c r="M2910">
        <v>4240</v>
      </c>
      <c r="N2910">
        <v>20200</v>
      </c>
      <c r="O2910" t="s">
        <v>83</v>
      </c>
      <c r="P2910">
        <v>2</v>
      </c>
      <c r="Q2910" t="s">
        <v>28</v>
      </c>
      <c r="R2910">
        <v>4</v>
      </c>
    </row>
    <row r="2911" spans="1:18">
      <c r="A2911" s="9">
        <v>2910</v>
      </c>
      <c r="B2911">
        <v>9</v>
      </c>
      <c r="C2911">
        <v>1</v>
      </c>
      <c r="D2911" t="s">
        <v>37</v>
      </c>
      <c r="E2911">
        <v>3</v>
      </c>
      <c r="F2911">
        <v>26</v>
      </c>
      <c r="G2911" t="s">
        <v>100</v>
      </c>
      <c r="H2911" t="s">
        <v>44</v>
      </c>
      <c r="I2911" t="s">
        <v>40</v>
      </c>
      <c r="J2911">
        <v>2</v>
      </c>
      <c r="K2911">
        <v>606</v>
      </c>
      <c r="L2911">
        <v>1</v>
      </c>
      <c r="M2911">
        <v>440</v>
      </c>
      <c r="N2911">
        <v>1046</v>
      </c>
      <c r="O2911" t="s">
        <v>46</v>
      </c>
      <c r="P2911">
        <v>3</v>
      </c>
      <c r="Q2911" t="s">
        <v>35</v>
      </c>
      <c r="R2911">
        <v>2</v>
      </c>
    </row>
    <row r="2912" spans="1:18">
      <c r="A2912" s="9">
        <v>2911</v>
      </c>
      <c r="B2912">
        <v>242</v>
      </c>
      <c r="C2912">
        <v>3</v>
      </c>
      <c r="D2912" t="s">
        <v>33</v>
      </c>
      <c r="E2912">
        <v>14</v>
      </c>
      <c r="F2912">
        <v>3</v>
      </c>
      <c r="G2912" t="s">
        <v>97</v>
      </c>
      <c r="H2912" t="s">
        <v>25</v>
      </c>
      <c r="I2912" t="s">
        <v>40</v>
      </c>
      <c r="J2912">
        <v>1</v>
      </c>
      <c r="K2912">
        <v>3024</v>
      </c>
      <c r="L2912">
        <v>2</v>
      </c>
      <c r="M2912">
        <v>4400</v>
      </c>
      <c r="N2912">
        <v>7424</v>
      </c>
      <c r="O2912" t="s">
        <v>27</v>
      </c>
      <c r="P2912">
        <v>2</v>
      </c>
      <c r="Q2912" t="s">
        <v>28</v>
      </c>
      <c r="R2912">
        <v>4</v>
      </c>
    </row>
    <row r="2913" spans="1:18">
      <c r="A2913" s="9">
        <v>2912</v>
      </c>
      <c r="B2913">
        <v>65</v>
      </c>
      <c r="C2913">
        <v>3</v>
      </c>
      <c r="D2913" t="s">
        <v>33</v>
      </c>
      <c r="E2913">
        <v>14</v>
      </c>
      <c r="F2913">
        <v>6</v>
      </c>
      <c r="G2913" t="s">
        <v>110</v>
      </c>
      <c r="H2913" t="s">
        <v>25</v>
      </c>
      <c r="I2913" t="s">
        <v>40</v>
      </c>
      <c r="J2913">
        <v>3</v>
      </c>
      <c r="K2913">
        <v>18060</v>
      </c>
      <c r="L2913">
        <v>1</v>
      </c>
      <c r="M2913">
        <v>1500</v>
      </c>
      <c r="N2913">
        <v>19560</v>
      </c>
      <c r="O2913" t="s">
        <v>27</v>
      </c>
      <c r="P2913">
        <v>4</v>
      </c>
      <c r="Q2913" t="s">
        <v>41</v>
      </c>
      <c r="R2913">
        <v>6</v>
      </c>
    </row>
    <row r="2914" spans="1:18">
      <c r="A2914" s="9">
        <v>2913</v>
      </c>
      <c r="B2914">
        <v>28</v>
      </c>
      <c r="C2914">
        <v>3</v>
      </c>
      <c r="D2914" t="s">
        <v>33</v>
      </c>
      <c r="E2914">
        <v>14</v>
      </c>
      <c r="F2914">
        <v>54</v>
      </c>
      <c r="G2914" t="s">
        <v>73</v>
      </c>
      <c r="H2914" t="s">
        <v>57</v>
      </c>
      <c r="I2914" t="s">
        <v>26</v>
      </c>
      <c r="J2914">
        <v>2</v>
      </c>
      <c r="K2914">
        <v>7140</v>
      </c>
      <c r="L2914">
        <v>2</v>
      </c>
      <c r="M2914">
        <v>21360</v>
      </c>
      <c r="N2914">
        <v>28500</v>
      </c>
      <c r="O2914" t="s">
        <v>27</v>
      </c>
      <c r="P2914">
        <v>4</v>
      </c>
      <c r="Q2914" t="s">
        <v>41</v>
      </c>
      <c r="R2914">
        <v>6</v>
      </c>
    </row>
    <row r="2915" spans="1:18">
      <c r="A2915" s="9">
        <v>2914</v>
      </c>
      <c r="B2915">
        <v>112</v>
      </c>
      <c r="C2915">
        <v>1</v>
      </c>
      <c r="D2915" t="s">
        <v>37</v>
      </c>
      <c r="E2915">
        <v>3</v>
      </c>
      <c r="F2915">
        <v>19</v>
      </c>
      <c r="G2915" t="s">
        <v>58</v>
      </c>
      <c r="H2915" t="s">
        <v>31</v>
      </c>
      <c r="I2915" t="s">
        <v>40</v>
      </c>
      <c r="J2915">
        <v>1</v>
      </c>
      <c r="K2915">
        <v>522</v>
      </c>
      <c r="L2915">
        <v>2</v>
      </c>
      <c r="M2915">
        <v>1000</v>
      </c>
      <c r="N2915">
        <v>1522</v>
      </c>
      <c r="O2915" t="s">
        <v>27</v>
      </c>
      <c r="P2915">
        <v>3</v>
      </c>
      <c r="Q2915" t="s">
        <v>35</v>
      </c>
      <c r="R2915">
        <v>2</v>
      </c>
    </row>
    <row r="2916" spans="1:18">
      <c r="A2916" s="9">
        <v>2915</v>
      </c>
      <c r="B2916">
        <v>53</v>
      </c>
      <c r="C2916">
        <v>4</v>
      </c>
      <c r="D2916" t="s">
        <v>23</v>
      </c>
      <c r="E2916">
        <v>30</v>
      </c>
      <c r="F2916">
        <v>22</v>
      </c>
      <c r="G2916" t="s">
        <v>91</v>
      </c>
      <c r="H2916" t="s">
        <v>44</v>
      </c>
      <c r="I2916" t="s">
        <v>40</v>
      </c>
      <c r="J2916">
        <v>2</v>
      </c>
      <c r="K2916">
        <v>28980</v>
      </c>
      <c r="L2916">
        <v>2</v>
      </c>
      <c r="M2916">
        <v>4440</v>
      </c>
      <c r="N2916">
        <v>33420</v>
      </c>
      <c r="O2916" t="s">
        <v>27</v>
      </c>
      <c r="P2916">
        <v>4</v>
      </c>
      <c r="Q2916" t="s">
        <v>41</v>
      </c>
      <c r="R2916">
        <v>6</v>
      </c>
    </row>
    <row r="2917" spans="1:18">
      <c r="A2917" s="9">
        <v>2916</v>
      </c>
      <c r="B2917">
        <v>153</v>
      </c>
      <c r="C2917">
        <v>2</v>
      </c>
      <c r="D2917" t="s">
        <v>29</v>
      </c>
      <c r="E2917">
        <v>7</v>
      </c>
      <c r="F2917">
        <v>58</v>
      </c>
      <c r="G2917" t="s">
        <v>38</v>
      </c>
      <c r="H2917" t="s">
        <v>31</v>
      </c>
      <c r="I2917" t="s">
        <v>26</v>
      </c>
      <c r="J2917">
        <v>1</v>
      </c>
      <c r="K2917">
        <v>1904</v>
      </c>
      <c r="L2917">
        <v>1</v>
      </c>
      <c r="M2917">
        <v>2680</v>
      </c>
      <c r="N2917">
        <v>4584</v>
      </c>
      <c r="O2917" t="s">
        <v>27</v>
      </c>
      <c r="P2917">
        <v>2</v>
      </c>
      <c r="Q2917" t="s">
        <v>28</v>
      </c>
      <c r="R2917">
        <v>4</v>
      </c>
    </row>
    <row r="2918" spans="1:18">
      <c r="A2918" s="9">
        <v>2917</v>
      </c>
      <c r="B2918">
        <v>206</v>
      </c>
      <c r="C2918">
        <v>4</v>
      </c>
      <c r="D2918" t="s">
        <v>23</v>
      </c>
      <c r="E2918">
        <v>30</v>
      </c>
      <c r="F2918">
        <v>33</v>
      </c>
      <c r="G2918" t="s">
        <v>34</v>
      </c>
      <c r="H2918" t="s">
        <v>25</v>
      </c>
      <c r="I2918" t="s">
        <v>26</v>
      </c>
      <c r="J2918">
        <v>3</v>
      </c>
      <c r="K2918">
        <v>13560</v>
      </c>
      <c r="L2918">
        <v>2</v>
      </c>
      <c r="M2918">
        <v>1960</v>
      </c>
      <c r="N2918">
        <v>15520</v>
      </c>
      <c r="O2918" t="s">
        <v>27</v>
      </c>
      <c r="P2918">
        <v>1</v>
      </c>
      <c r="Q2918" t="s">
        <v>32</v>
      </c>
      <c r="R2918">
        <v>1</v>
      </c>
    </row>
    <row r="2919" spans="1:18">
      <c r="A2919" s="9">
        <v>2918</v>
      </c>
      <c r="B2919">
        <v>285</v>
      </c>
      <c r="C2919">
        <v>1</v>
      </c>
      <c r="D2919" t="s">
        <v>37</v>
      </c>
      <c r="E2919">
        <v>3</v>
      </c>
      <c r="F2919">
        <v>52</v>
      </c>
      <c r="G2919" t="s">
        <v>87</v>
      </c>
      <c r="H2919" t="s">
        <v>44</v>
      </c>
      <c r="I2919" t="s">
        <v>26</v>
      </c>
      <c r="J2919">
        <v>1</v>
      </c>
      <c r="K2919">
        <v>102</v>
      </c>
      <c r="L2919">
        <v>1</v>
      </c>
      <c r="M2919">
        <v>1220</v>
      </c>
      <c r="N2919">
        <v>1322</v>
      </c>
      <c r="O2919" t="s">
        <v>27</v>
      </c>
      <c r="P2919">
        <v>1</v>
      </c>
      <c r="Q2919" t="s">
        <v>32</v>
      </c>
      <c r="R2919">
        <v>1</v>
      </c>
    </row>
    <row r="2920" spans="1:18">
      <c r="A2920" s="9">
        <v>2919</v>
      </c>
      <c r="B2920">
        <v>97</v>
      </c>
      <c r="C2920">
        <v>1</v>
      </c>
      <c r="D2920" t="s">
        <v>37</v>
      </c>
      <c r="E2920">
        <v>3</v>
      </c>
      <c r="F2920">
        <v>28</v>
      </c>
      <c r="G2920" t="s">
        <v>39</v>
      </c>
      <c r="H2920" t="s">
        <v>31</v>
      </c>
      <c r="I2920" t="s">
        <v>40</v>
      </c>
      <c r="J2920">
        <v>2</v>
      </c>
      <c r="K2920">
        <v>924</v>
      </c>
      <c r="L2920">
        <v>1</v>
      </c>
      <c r="M2920">
        <v>400</v>
      </c>
      <c r="N2920">
        <v>1324</v>
      </c>
      <c r="O2920" t="s">
        <v>27</v>
      </c>
      <c r="P2920">
        <v>3</v>
      </c>
      <c r="Q2920" t="s">
        <v>35</v>
      </c>
      <c r="R2920">
        <v>2</v>
      </c>
    </row>
    <row r="2921" spans="1:18">
      <c r="A2921" s="9">
        <v>2920</v>
      </c>
      <c r="B2921">
        <v>110</v>
      </c>
      <c r="C2921">
        <v>3</v>
      </c>
      <c r="D2921" t="s">
        <v>33</v>
      </c>
      <c r="E2921">
        <v>14</v>
      </c>
      <c r="F2921">
        <v>24</v>
      </c>
      <c r="G2921" t="s">
        <v>89</v>
      </c>
      <c r="H2921" t="s">
        <v>44</v>
      </c>
      <c r="I2921" t="s">
        <v>40</v>
      </c>
      <c r="J2921">
        <v>2</v>
      </c>
      <c r="K2921">
        <v>2268</v>
      </c>
      <c r="L2921">
        <v>2</v>
      </c>
      <c r="M2921">
        <v>440</v>
      </c>
      <c r="N2921">
        <v>2708</v>
      </c>
      <c r="O2921" t="s">
        <v>27</v>
      </c>
      <c r="P2921">
        <v>1</v>
      </c>
      <c r="Q2921" t="s">
        <v>32</v>
      </c>
      <c r="R2921">
        <v>1</v>
      </c>
    </row>
    <row r="2922" spans="1:18">
      <c r="A2922" s="9">
        <v>2921</v>
      </c>
      <c r="B2922">
        <v>277</v>
      </c>
      <c r="C2922">
        <v>3</v>
      </c>
      <c r="D2922" t="s">
        <v>33</v>
      </c>
      <c r="E2922">
        <v>14</v>
      </c>
      <c r="F2922">
        <v>12</v>
      </c>
      <c r="G2922" t="s">
        <v>50</v>
      </c>
      <c r="H2922" t="s">
        <v>31</v>
      </c>
      <c r="I2922" t="s">
        <v>40</v>
      </c>
      <c r="J2922">
        <v>1</v>
      </c>
      <c r="K2922">
        <v>10416</v>
      </c>
      <c r="L2922">
        <v>1</v>
      </c>
      <c r="M2922">
        <v>1200</v>
      </c>
      <c r="N2922">
        <v>11616</v>
      </c>
      <c r="O2922" t="s">
        <v>27</v>
      </c>
      <c r="P2922">
        <v>4</v>
      </c>
      <c r="Q2922" t="s">
        <v>41</v>
      </c>
      <c r="R2922">
        <v>6</v>
      </c>
    </row>
    <row r="2923" spans="1:18">
      <c r="A2923" s="9">
        <v>2922</v>
      </c>
      <c r="B2923">
        <v>8</v>
      </c>
      <c r="C2923">
        <v>4</v>
      </c>
      <c r="D2923" t="s">
        <v>23</v>
      </c>
      <c r="E2923">
        <v>30</v>
      </c>
      <c r="F2923">
        <v>58</v>
      </c>
      <c r="G2923" t="s">
        <v>38</v>
      </c>
      <c r="H2923" t="s">
        <v>31</v>
      </c>
      <c r="I2923" t="s">
        <v>26</v>
      </c>
      <c r="J2923">
        <v>1</v>
      </c>
      <c r="K2923">
        <v>2040</v>
      </c>
      <c r="L2923">
        <v>2</v>
      </c>
      <c r="M2923">
        <v>1340</v>
      </c>
      <c r="N2923">
        <v>3380</v>
      </c>
      <c r="O2923" t="s">
        <v>27</v>
      </c>
      <c r="P2923">
        <v>1</v>
      </c>
      <c r="Q2923" t="s">
        <v>32</v>
      </c>
      <c r="R2923">
        <v>1</v>
      </c>
    </row>
    <row r="2924" spans="1:18">
      <c r="A2924" s="9">
        <v>2923</v>
      </c>
      <c r="B2924">
        <v>196</v>
      </c>
      <c r="C2924">
        <v>1</v>
      </c>
      <c r="D2924" t="s">
        <v>37</v>
      </c>
      <c r="E2924">
        <v>3</v>
      </c>
      <c r="F2924">
        <v>51</v>
      </c>
      <c r="G2924" t="s">
        <v>51</v>
      </c>
      <c r="H2924" t="s">
        <v>25</v>
      </c>
      <c r="I2924" t="s">
        <v>26</v>
      </c>
      <c r="J2924">
        <v>1</v>
      </c>
      <c r="K2924">
        <v>258</v>
      </c>
      <c r="L2924">
        <v>1</v>
      </c>
      <c r="M2924">
        <v>2140</v>
      </c>
      <c r="N2924">
        <v>2398</v>
      </c>
      <c r="O2924" t="s">
        <v>27</v>
      </c>
      <c r="P2924">
        <v>3</v>
      </c>
      <c r="Q2924" t="s">
        <v>35</v>
      </c>
      <c r="R2924">
        <v>2</v>
      </c>
    </row>
    <row r="2925" spans="1:18">
      <c r="A2925" s="9">
        <v>2924</v>
      </c>
      <c r="B2925">
        <v>100</v>
      </c>
      <c r="C2925">
        <v>3</v>
      </c>
      <c r="D2925" t="s">
        <v>33</v>
      </c>
      <c r="E2925">
        <v>14</v>
      </c>
      <c r="F2925">
        <v>18</v>
      </c>
      <c r="G2925" t="s">
        <v>96</v>
      </c>
      <c r="H2925" t="s">
        <v>25</v>
      </c>
      <c r="I2925" t="s">
        <v>40</v>
      </c>
      <c r="J2925">
        <v>2</v>
      </c>
      <c r="K2925">
        <v>2674</v>
      </c>
      <c r="L2925">
        <v>1</v>
      </c>
      <c r="M2925">
        <v>160</v>
      </c>
      <c r="N2925">
        <v>2834</v>
      </c>
      <c r="O2925" t="s">
        <v>46</v>
      </c>
      <c r="P2925">
        <v>1</v>
      </c>
      <c r="Q2925" t="s">
        <v>32</v>
      </c>
      <c r="R2925">
        <v>1</v>
      </c>
    </row>
    <row r="2926" spans="1:18">
      <c r="A2926" s="9">
        <v>2925</v>
      </c>
      <c r="B2926">
        <v>109</v>
      </c>
      <c r="C2926">
        <v>1</v>
      </c>
      <c r="D2926" t="s">
        <v>37</v>
      </c>
      <c r="E2926">
        <v>3</v>
      </c>
      <c r="F2926">
        <v>35</v>
      </c>
      <c r="G2926" t="s">
        <v>48</v>
      </c>
      <c r="H2926" t="s">
        <v>25</v>
      </c>
      <c r="I2926" t="s">
        <v>26</v>
      </c>
      <c r="J2926">
        <v>3</v>
      </c>
      <c r="K2926">
        <v>2868</v>
      </c>
      <c r="L2926">
        <v>2</v>
      </c>
      <c r="M2926">
        <v>9600</v>
      </c>
      <c r="N2926">
        <v>12468</v>
      </c>
      <c r="O2926" t="s">
        <v>27</v>
      </c>
      <c r="P2926">
        <v>2</v>
      </c>
      <c r="Q2926" t="s">
        <v>28</v>
      </c>
      <c r="R2926">
        <v>4</v>
      </c>
    </row>
    <row r="2927" spans="1:18">
      <c r="A2927" s="9">
        <v>2926</v>
      </c>
      <c r="B2927">
        <v>2</v>
      </c>
      <c r="C2927">
        <v>4</v>
      </c>
      <c r="D2927" t="s">
        <v>23</v>
      </c>
      <c r="E2927">
        <v>30</v>
      </c>
      <c r="F2927">
        <v>52</v>
      </c>
      <c r="G2927" t="s">
        <v>87</v>
      </c>
      <c r="H2927" t="s">
        <v>44</v>
      </c>
      <c r="I2927" t="s">
        <v>26</v>
      </c>
      <c r="J2927">
        <v>2</v>
      </c>
      <c r="K2927">
        <v>2460</v>
      </c>
      <c r="L2927">
        <v>2</v>
      </c>
      <c r="M2927">
        <v>2440</v>
      </c>
      <c r="N2927">
        <v>4900</v>
      </c>
      <c r="O2927" t="s">
        <v>27</v>
      </c>
      <c r="P2927">
        <v>1</v>
      </c>
      <c r="Q2927" t="s">
        <v>32</v>
      </c>
      <c r="R2927">
        <v>1</v>
      </c>
    </row>
    <row r="2928" spans="1:18">
      <c r="A2928" s="9">
        <v>2927</v>
      </c>
      <c r="B2928">
        <v>265</v>
      </c>
      <c r="C2928">
        <v>1</v>
      </c>
      <c r="D2928" t="s">
        <v>37</v>
      </c>
      <c r="E2928">
        <v>3</v>
      </c>
      <c r="F2928">
        <v>26</v>
      </c>
      <c r="G2928" t="s">
        <v>100</v>
      </c>
      <c r="H2928" t="s">
        <v>44</v>
      </c>
      <c r="I2928" t="s">
        <v>40</v>
      </c>
      <c r="J2928">
        <v>1</v>
      </c>
      <c r="K2928">
        <v>792</v>
      </c>
      <c r="L2928">
        <v>2</v>
      </c>
      <c r="M2928">
        <v>2640</v>
      </c>
      <c r="N2928">
        <v>3432</v>
      </c>
      <c r="O2928" t="s">
        <v>46</v>
      </c>
      <c r="P2928">
        <v>4</v>
      </c>
      <c r="Q2928" t="s">
        <v>41</v>
      </c>
      <c r="R2928">
        <v>6</v>
      </c>
    </row>
    <row r="2929" spans="1:18">
      <c r="A2929" s="9">
        <v>2928</v>
      </c>
      <c r="B2929">
        <v>188</v>
      </c>
      <c r="C2929">
        <v>3</v>
      </c>
      <c r="D2929" t="s">
        <v>33</v>
      </c>
      <c r="E2929">
        <v>14</v>
      </c>
      <c r="F2929">
        <v>27</v>
      </c>
      <c r="G2929" t="s">
        <v>94</v>
      </c>
      <c r="H2929" t="s">
        <v>44</v>
      </c>
      <c r="I2929" t="s">
        <v>40</v>
      </c>
      <c r="J2929">
        <v>2</v>
      </c>
      <c r="K2929">
        <v>14448</v>
      </c>
      <c r="L2929">
        <v>1</v>
      </c>
      <c r="M2929">
        <v>2160</v>
      </c>
      <c r="N2929">
        <v>16608</v>
      </c>
      <c r="O2929" t="s">
        <v>27</v>
      </c>
      <c r="P2929">
        <v>4</v>
      </c>
      <c r="Q2929" t="s">
        <v>41</v>
      </c>
      <c r="R2929">
        <v>6</v>
      </c>
    </row>
    <row r="2930" spans="1:18">
      <c r="A2930" s="9">
        <v>2929</v>
      </c>
      <c r="B2930">
        <v>297</v>
      </c>
      <c r="C2930">
        <v>3</v>
      </c>
      <c r="D2930" t="s">
        <v>33</v>
      </c>
      <c r="E2930">
        <v>14</v>
      </c>
      <c r="F2930">
        <v>13</v>
      </c>
      <c r="G2930" t="s">
        <v>99</v>
      </c>
      <c r="H2930" t="s">
        <v>31</v>
      </c>
      <c r="I2930" t="s">
        <v>40</v>
      </c>
      <c r="J2930">
        <v>2</v>
      </c>
      <c r="K2930">
        <v>1050</v>
      </c>
      <c r="L2930">
        <v>1</v>
      </c>
      <c r="M2930">
        <v>240</v>
      </c>
      <c r="N2930">
        <v>1290</v>
      </c>
      <c r="O2930" t="s">
        <v>27</v>
      </c>
      <c r="P2930">
        <v>1</v>
      </c>
      <c r="Q2930" t="s">
        <v>32</v>
      </c>
      <c r="R2930">
        <v>1</v>
      </c>
    </row>
    <row r="2931" spans="1:18">
      <c r="A2931" s="9">
        <v>2930</v>
      </c>
      <c r="B2931">
        <v>90</v>
      </c>
      <c r="C2931">
        <v>2</v>
      </c>
      <c r="D2931" t="s">
        <v>29</v>
      </c>
      <c r="E2931">
        <v>7</v>
      </c>
      <c r="F2931">
        <v>63</v>
      </c>
      <c r="G2931" t="s">
        <v>76</v>
      </c>
      <c r="H2931" t="s">
        <v>44</v>
      </c>
      <c r="I2931" t="s">
        <v>62</v>
      </c>
      <c r="J2931">
        <v>2</v>
      </c>
      <c r="K2931">
        <v>1890</v>
      </c>
      <c r="L2931">
        <v>1</v>
      </c>
      <c r="M2931">
        <v>1680</v>
      </c>
      <c r="N2931">
        <v>3570</v>
      </c>
      <c r="O2931" t="s">
        <v>46</v>
      </c>
      <c r="P2931">
        <v>3</v>
      </c>
      <c r="Q2931" t="s">
        <v>35</v>
      </c>
      <c r="R2931">
        <v>2</v>
      </c>
    </row>
    <row r="2932" spans="1:18">
      <c r="A2932" s="9">
        <v>2931</v>
      </c>
      <c r="B2932">
        <v>132</v>
      </c>
      <c r="C2932">
        <v>4</v>
      </c>
      <c r="D2932" t="s">
        <v>23</v>
      </c>
      <c r="E2932">
        <v>30</v>
      </c>
      <c r="F2932">
        <v>23</v>
      </c>
      <c r="G2932" t="s">
        <v>54</v>
      </c>
      <c r="H2932" t="s">
        <v>25</v>
      </c>
      <c r="I2932" t="s">
        <v>40</v>
      </c>
      <c r="J2932">
        <v>3</v>
      </c>
      <c r="K2932">
        <v>22680</v>
      </c>
      <c r="L2932">
        <v>1</v>
      </c>
      <c r="M2932">
        <v>1860</v>
      </c>
      <c r="N2932">
        <v>24540</v>
      </c>
      <c r="O2932" t="s">
        <v>27</v>
      </c>
      <c r="P2932">
        <v>4</v>
      </c>
      <c r="Q2932" t="s">
        <v>41</v>
      </c>
      <c r="R2932">
        <v>6</v>
      </c>
    </row>
    <row r="2933" spans="1:18">
      <c r="A2933" s="9">
        <v>2932</v>
      </c>
      <c r="B2933">
        <v>115</v>
      </c>
      <c r="C2933">
        <v>4</v>
      </c>
      <c r="D2933" t="s">
        <v>23</v>
      </c>
      <c r="E2933">
        <v>30</v>
      </c>
      <c r="F2933">
        <v>8</v>
      </c>
      <c r="G2933" t="s">
        <v>106</v>
      </c>
      <c r="H2933" t="s">
        <v>31</v>
      </c>
      <c r="I2933" t="s">
        <v>40</v>
      </c>
      <c r="J2933">
        <v>2</v>
      </c>
      <c r="K2933">
        <v>5220</v>
      </c>
      <c r="L2933">
        <v>1</v>
      </c>
      <c r="M2933">
        <v>200</v>
      </c>
      <c r="N2933">
        <v>5420</v>
      </c>
      <c r="O2933" t="s">
        <v>27</v>
      </c>
      <c r="P2933">
        <v>1</v>
      </c>
      <c r="Q2933" t="s">
        <v>32</v>
      </c>
      <c r="R2933">
        <v>1</v>
      </c>
    </row>
    <row r="2934" spans="1:18">
      <c r="A2934" s="9">
        <v>2933</v>
      </c>
      <c r="B2934">
        <v>52</v>
      </c>
      <c r="C2934">
        <v>3</v>
      </c>
      <c r="D2934" t="s">
        <v>33</v>
      </c>
      <c r="E2934">
        <v>14</v>
      </c>
      <c r="F2934">
        <v>2</v>
      </c>
      <c r="G2934" t="s">
        <v>85</v>
      </c>
      <c r="H2934" t="s">
        <v>31</v>
      </c>
      <c r="I2934" t="s">
        <v>40</v>
      </c>
      <c r="J2934">
        <v>3</v>
      </c>
      <c r="K2934">
        <v>7252</v>
      </c>
      <c r="L2934">
        <v>2</v>
      </c>
      <c r="M2934">
        <v>900</v>
      </c>
      <c r="N2934">
        <v>8152</v>
      </c>
      <c r="O2934" t="s">
        <v>27</v>
      </c>
      <c r="P2934">
        <v>1</v>
      </c>
      <c r="Q2934" t="s">
        <v>32</v>
      </c>
      <c r="R2934">
        <v>1</v>
      </c>
    </row>
    <row r="2935" spans="1:18">
      <c r="A2935" s="9">
        <v>2934</v>
      </c>
      <c r="B2935">
        <v>24</v>
      </c>
      <c r="C2935">
        <v>4</v>
      </c>
      <c r="D2935" t="s">
        <v>23</v>
      </c>
      <c r="E2935">
        <v>30</v>
      </c>
      <c r="F2935">
        <v>56</v>
      </c>
      <c r="G2935" t="s">
        <v>90</v>
      </c>
      <c r="H2935" t="s">
        <v>25</v>
      </c>
      <c r="I2935" t="s">
        <v>26</v>
      </c>
      <c r="J2935">
        <v>1</v>
      </c>
      <c r="K2935">
        <v>1890</v>
      </c>
      <c r="L2935">
        <v>1</v>
      </c>
      <c r="M2935">
        <v>1080</v>
      </c>
      <c r="N2935">
        <v>2970</v>
      </c>
      <c r="O2935" t="s">
        <v>27</v>
      </c>
      <c r="P2935">
        <v>1</v>
      </c>
      <c r="Q2935" t="s">
        <v>32</v>
      </c>
      <c r="R2935">
        <v>1</v>
      </c>
    </row>
    <row r="2936" spans="1:18">
      <c r="A2936" s="9">
        <v>2935</v>
      </c>
      <c r="B2936">
        <v>80</v>
      </c>
      <c r="C2936">
        <v>1</v>
      </c>
      <c r="D2936" t="s">
        <v>37</v>
      </c>
      <c r="E2936">
        <v>3</v>
      </c>
      <c r="F2936">
        <v>52</v>
      </c>
      <c r="G2936" t="s">
        <v>87</v>
      </c>
      <c r="H2936" t="s">
        <v>44</v>
      </c>
      <c r="I2936" t="s">
        <v>26</v>
      </c>
      <c r="J2936">
        <v>1</v>
      </c>
      <c r="K2936">
        <v>612</v>
      </c>
      <c r="L2936">
        <v>2</v>
      </c>
      <c r="M2936">
        <v>14640</v>
      </c>
      <c r="N2936">
        <v>15252</v>
      </c>
      <c r="O2936" t="s">
        <v>27</v>
      </c>
      <c r="P2936">
        <v>4</v>
      </c>
      <c r="Q2936" t="s">
        <v>41</v>
      </c>
      <c r="R2936">
        <v>6</v>
      </c>
    </row>
    <row r="2937" spans="1:18">
      <c r="A2937" s="9">
        <v>2936</v>
      </c>
      <c r="B2937">
        <v>202</v>
      </c>
      <c r="C2937">
        <v>1</v>
      </c>
      <c r="D2937" t="s">
        <v>37</v>
      </c>
      <c r="E2937">
        <v>3</v>
      </c>
      <c r="F2937">
        <v>28</v>
      </c>
      <c r="G2937" t="s">
        <v>39</v>
      </c>
      <c r="H2937" t="s">
        <v>31</v>
      </c>
      <c r="I2937" t="s">
        <v>40</v>
      </c>
      <c r="J2937">
        <v>3</v>
      </c>
      <c r="K2937">
        <v>2052</v>
      </c>
      <c r="L2937">
        <v>2</v>
      </c>
      <c r="M2937">
        <v>800</v>
      </c>
      <c r="N2937">
        <v>2852</v>
      </c>
      <c r="O2937" t="s">
        <v>27</v>
      </c>
      <c r="P2937">
        <v>3</v>
      </c>
      <c r="Q2937" t="s">
        <v>35</v>
      </c>
      <c r="R2937">
        <v>2</v>
      </c>
    </row>
    <row r="2938" spans="1:18">
      <c r="A2938" s="9">
        <v>2937</v>
      </c>
      <c r="B2938">
        <v>233</v>
      </c>
      <c r="C2938">
        <v>2</v>
      </c>
      <c r="D2938" t="s">
        <v>29</v>
      </c>
      <c r="E2938">
        <v>7</v>
      </c>
      <c r="F2938">
        <v>47</v>
      </c>
      <c r="G2938" t="s">
        <v>56</v>
      </c>
      <c r="H2938" t="s">
        <v>57</v>
      </c>
      <c r="I2938" t="s">
        <v>26</v>
      </c>
      <c r="J2938">
        <v>1</v>
      </c>
      <c r="K2938">
        <v>2310</v>
      </c>
      <c r="L2938">
        <v>2</v>
      </c>
      <c r="M2938">
        <v>14220</v>
      </c>
      <c r="N2938">
        <v>16530</v>
      </c>
      <c r="O2938" t="s">
        <v>27</v>
      </c>
      <c r="P2938">
        <v>4</v>
      </c>
      <c r="Q2938" t="s">
        <v>41</v>
      </c>
      <c r="R2938">
        <v>6</v>
      </c>
    </row>
    <row r="2939" spans="1:18">
      <c r="A2939" s="9">
        <v>2938</v>
      </c>
      <c r="B2939">
        <v>278</v>
      </c>
      <c r="C2939">
        <v>4</v>
      </c>
      <c r="D2939" t="s">
        <v>23</v>
      </c>
      <c r="E2939">
        <v>30</v>
      </c>
      <c r="F2939">
        <v>45</v>
      </c>
      <c r="G2939" t="s">
        <v>77</v>
      </c>
      <c r="H2939" t="s">
        <v>57</v>
      </c>
      <c r="I2939" t="s">
        <v>26</v>
      </c>
      <c r="J2939">
        <v>3</v>
      </c>
      <c r="K2939">
        <v>4560</v>
      </c>
      <c r="L2939">
        <v>1</v>
      </c>
      <c r="M2939">
        <v>3640</v>
      </c>
      <c r="N2939">
        <v>8200</v>
      </c>
      <c r="O2939" t="s">
        <v>27</v>
      </c>
      <c r="P2939">
        <v>2</v>
      </c>
      <c r="Q2939" t="s">
        <v>28</v>
      </c>
      <c r="R2939">
        <v>4</v>
      </c>
    </row>
    <row r="2940" spans="1:18">
      <c r="A2940" s="9">
        <v>2939</v>
      </c>
      <c r="B2940">
        <v>248</v>
      </c>
      <c r="C2940">
        <v>1</v>
      </c>
      <c r="D2940" t="s">
        <v>37</v>
      </c>
      <c r="E2940">
        <v>3</v>
      </c>
      <c r="F2940">
        <v>10</v>
      </c>
      <c r="G2940" t="s">
        <v>92</v>
      </c>
      <c r="H2940" t="s">
        <v>31</v>
      </c>
      <c r="I2940" t="s">
        <v>40</v>
      </c>
      <c r="J2940">
        <v>1</v>
      </c>
      <c r="K2940">
        <v>1170</v>
      </c>
      <c r="L2940">
        <v>2</v>
      </c>
      <c r="M2940">
        <v>1560</v>
      </c>
      <c r="N2940">
        <v>2730</v>
      </c>
      <c r="O2940" t="s">
        <v>27</v>
      </c>
      <c r="P2940">
        <v>4</v>
      </c>
      <c r="Q2940" t="s">
        <v>41</v>
      </c>
      <c r="R2940">
        <v>6</v>
      </c>
    </row>
    <row r="2941" spans="1:18">
      <c r="A2941" s="9">
        <v>2940</v>
      </c>
      <c r="B2941">
        <v>253</v>
      </c>
      <c r="C2941">
        <v>2</v>
      </c>
      <c r="D2941" t="s">
        <v>29</v>
      </c>
      <c r="E2941">
        <v>7</v>
      </c>
      <c r="F2941">
        <v>38</v>
      </c>
      <c r="G2941" t="s">
        <v>36</v>
      </c>
      <c r="H2941" t="s">
        <v>25</v>
      </c>
      <c r="I2941" t="s">
        <v>26</v>
      </c>
      <c r="J2941">
        <v>2</v>
      </c>
      <c r="K2941">
        <v>2268</v>
      </c>
      <c r="L2941">
        <v>1</v>
      </c>
      <c r="M2941">
        <v>4400</v>
      </c>
      <c r="N2941">
        <v>6668</v>
      </c>
      <c r="O2941" t="s">
        <v>27</v>
      </c>
      <c r="P2941">
        <v>2</v>
      </c>
      <c r="Q2941" t="s">
        <v>28</v>
      </c>
      <c r="R2941">
        <v>4</v>
      </c>
    </row>
    <row r="2942" spans="1:18">
      <c r="A2942" s="9">
        <v>2941</v>
      </c>
      <c r="B2942">
        <v>242</v>
      </c>
      <c r="C2942">
        <v>4</v>
      </c>
      <c r="D2942" t="s">
        <v>23</v>
      </c>
      <c r="E2942">
        <v>30</v>
      </c>
      <c r="F2942">
        <v>47</v>
      </c>
      <c r="G2942" t="s">
        <v>56</v>
      </c>
      <c r="H2942" t="s">
        <v>57</v>
      </c>
      <c r="I2942" t="s">
        <v>26</v>
      </c>
      <c r="J2942">
        <v>2</v>
      </c>
      <c r="K2942">
        <v>8520</v>
      </c>
      <c r="L2942">
        <v>1</v>
      </c>
      <c r="M2942">
        <v>2370</v>
      </c>
      <c r="N2942">
        <v>10890</v>
      </c>
      <c r="O2942" t="s">
        <v>27</v>
      </c>
      <c r="P2942">
        <v>3</v>
      </c>
      <c r="Q2942" t="s">
        <v>35</v>
      </c>
      <c r="R2942">
        <v>2</v>
      </c>
    </row>
    <row r="2943" spans="1:18">
      <c r="A2943" s="9">
        <v>2942</v>
      </c>
      <c r="B2943">
        <v>183</v>
      </c>
      <c r="C2943">
        <v>4</v>
      </c>
      <c r="D2943" t="s">
        <v>23</v>
      </c>
      <c r="E2943">
        <v>30</v>
      </c>
      <c r="F2943">
        <v>24</v>
      </c>
      <c r="G2943" t="s">
        <v>89</v>
      </c>
      <c r="H2943" t="s">
        <v>44</v>
      </c>
      <c r="I2943" t="s">
        <v>40</v>
      </c>
      <c r="J2943">
        <v>2</v>
      </c>
      <c r="K2943">
        <v>9720</v>
      </c>
      <c r="L2943">
        <v>1</v>
      </c>
      <c r="M2943">
        <v>440</v>
      </c>
      <c r="N2943">
        <v>10160</v>
      </c>
      <c r="O2943" t="s">
        <v>27</v>
      </c>
      <c r="P2943">
        <v>3</v>
      </c>
      <c r="Q2943" t="s">
        <v>35</v>
      </c>
      <c r="R2943">
        <v>2</v>
      </c>
    </row>
    <row r="2944" spans="1:18">
      <c r="A2944" s="9">
        <v>2943</v>
      </c>
      <c r="B2944">
        <v>106</v>
      </c>
      <c r="C2944">
        <v>4</v>
      </c>
      <c r="D2944" t="s">
        <v>23</v>
      </c>
      <c r="E2944">
        <v>30</v>
      </c>
      <c r="F2944">
        <v>8</v>
      </c>
      <c r="G2944" t="s">
        <v>106</v>
      </c>
      <c r="H2944" t="s">
        <v>31</v>
      </c>
      <c r="I2944" t="s">
        <v>40</v>
      </c>
      <c r="J2944">
        <v>1</v>
      </c>
      <c r="K2944">
        <v>12780</v>
      </c>
      <c r="L2944">
        <v>1</v>
      </c>
      <c r="M2944">
        <v>1200</v>
      </c>
      <c r="N2944">
        <v>13980</v>
      </c>
      <c r="O2944" t="s">
        <v>27</v>
      </c>
      <c r="P2944">
        <v>4</v>
      </c>
      <c r="Q2944" t="s">
        <v>41</v>
      </c>
      <c r="R2944">
        <v>6</v>
      </c>
    </row>
    <row r="2945" spans="1:18">
      <c r="A2945" s="9">
        <v>2944</v>
      </c>
      <c r="B2945">
        <v>23</v>
      </c>
      <c r="C2945">
        <v>2</v>
      </c>
      <c r="D2945" t="s">
        <v>29</v>
      </c>
      <c r="E2945">
        <v>7</v>
      </c>
      <c r="F2945">
        <v>26</v>
      </c>
      <c r="G2945" t="s">
        <v>100</v>
      </c>
      <c r="H2945" t="s">
        <v>44</v>
      </c>
      <c r="I2945" t="s">
        <v>40</v>
      </c>
      <c r="J2945">
        <v>1</v>
      </c>
      <c r="K2945">
        <v>308</v>
      </c>
      <c r="L2945">
        <v>2</v>
      </c>
      <c r="M2945">
        <v>440</v>
      </c>
      <c r="N2945">
        <v>748</v>
      </c>
      <c r="O2945" t="s">
        <v>46</v>
      </c>
      <c r="P2945">
        <v>1</v>
      </c>
      <c r="Q2945" t="s">
        <v>32</v>
      </c>
      <c r="R2945">
        <v>1</v>
      </c>
    </row>
    <row r="2946" spans="1:18">
      <c r="A2946" s="9">
        <v>2945</v>
      </c>
      <c r="B2946">
        <v>106</v>
      </c>
      <c r="C2946">
        <v>2</v>
      </c>
      <c r="D2946" t="s">
        <v>29</v>
      </c>
      <c r="E2946">
        <v>7</v>
      </c>
      <c r="F2946">
        <v>12</v>
      </c>
      <c r="G2946" t="s">
        <v>50</v>
      </c>
      <c r="H2946" t="s">
        <v>31</v>
      </c>
      <c r="I2946" t="s">
        <v>40</v>
      </c>
      <c r="J2946">
        <v>3</v>
      </c>
      <c r="K2946">
        <v>6524</v>
      </c>
      <c r="L2946">
        <v>1</v>
      </c>
      <c r="M2946">
        <v>800</v>
      </c>
      <c r="N2946">
        <v>7324</v>
      </c>
      <c r="O2946" t="s">
        <v>27</v>
      </c>
      <c r="P2946">
        <v>2</v>
      </c>
      <c r="Q2946" t="s">
        <v>28</v>
      </c>
      <c r="R2946">
        <v>4</v>
      </c>
    </row>
    <row r="2947" spans="1:18">
      <c r="A2947" s="9">
        <v>2946</v>
      </c>
      <c r="B2947">
        <v>134</v>
      </c>
      <c r="C2947">
        <v>2</v>
      </c>
      <c r="D2947" t="s">
        <v>29</v>
      </c>
      <c r="E2947">
        <v>7</v>
      </c>
      <c r="F2947">
        <v>37</v>
      </c>
      <c r="G2947" t="s">
        <v>75</v>
      </c>
      <c r="H2947" t="s">
        <v>25</v>
      </c>
      <c r="I2947" t="s">
        <v>26</v>
      </c>
      <c r="J2947">
        <v>3</v>
      </c>
      <c r="K2947">
        <v>13314</v>
      </c>
      <c r="L2947">
        <v>2</v>
      </c>
      <c r="M2947">
        <v>11400</v>
      </c>
      <c r="N2947">
        <v>24714</v>
      </c>
      <c r="O2947" t="s">
        <v>27</v>
      </c>
      <c r="P2947">
        <v>4</v>
      </c>
      <c r="Q2947" t="s">
        <v>41</v>
      </c>
      <c r="R2947">
        <v>6</v>
      </c>
    </row>
    <row r="2948" spans="1:18">
      <c r="A2948" s="9">
        <v>2947</v>
      </c>
      <c r="B2948">
        <v>199</v>
      </c>
      <c r="C2948">
        <v>3</v>
      </c>
      <c r="D2948" t="s">
        <v>33</v>
      </c>
      <c r="E2948">
        <v>14</v>
      </c>
      <c r="F2948">
        <v>25</v>
      </c>
      <c r="G2948" t="s">
        <v>78</v>
      </c>
      <c r="H2948" t="s">
        <v>31</v>
      </c>
      <c r="I2948" t="s">
        <v>40</v>
      </c>
      <c r="J2948">
        <v>3</v>
      </c>
      <c r="K2948">
        <v>82320</v>
      </c>
      <c r="L2948">
        <v>2</v>
      </c>
      <c r="M2948">
        <v>4320</v>
      </c>
      <c r="N2948">
        <v>86640</v>
      </c>
      <c r="O2948" t="s">
        <v>46</v>
      </c>
      <c r="P2948">
        <v>4</v>
      </c>
      <c r="Q2948" t="s">
        <v>41</v>
      </c>
      <c r="R2948">
        <v>6</v>
      </c>
    </row>
    <row r="2949" spans="1:18">
      <c r="A2949" s="9">
        <v>2948</v>
      </c>
      <c r="B2949">
        <v>83</v>
      </c>
      <c r="C2949">
        <v>1</v>
      </c>
      <c r="D2949" t="s">
        <v>37</v>
      </c>
      <c r="E2949">
        <v>3</v>
      </c>
      <c r="F2949">
        <v>58</v>
      </c>
      <c r="G2949" t="s">
        <v>38</v>
      </c>
      <c r="H2949" t="s">
        <v>31</v>
      </c>
      <c r="I2949" t="s">
        <v>26</v>
      </c>
      <c r="J2949">
        <v>3</v>
      </c>
      <c r="K2949">
        <v>8010</v>
      </c>
      <c r="L2949">
        <v>2</v>
      </c>
      <c r="M2949">
        <v>8040</v>
      </c>
      <c r="N2949">
        <v>16050</v>
      </c>
      <c r="O2949" t="s">
        <v>27</v>
      </c>
      <c r="P2949">
        <v>4</v>
      </c>
      <c r="Q2949" t="s">
        <v>41</v>
      </c>
      <c r="R2949">
        <v>6</v>
      </c>
    </row>
    <row r="2950" spans="1:18">
      <c r="A2950" s="9">
        <v>2949</v>
      </c>
      <c r="B2950">
        <v>198</v>
      </c>
      <c r="C2950">
        <v>1</v>
      </c>
      <c r="D2950" t="s">
        <v>37</v>
      </c>
      <c r="E2950">
        <v>3</v>
      </c>
      <c r="F2950">
        <v>42</v>
      </c>
      <c r="G2950" t="s">
        <v>98</v>
      </c>
      <c r="H2950" t="s">
        <v>25</v>
      </c>
      <c r="I2950" t="s">
        <v>26</v>
      </c>
      <c r="J2950">
        <v>3</v>
      </c>
      <c r="K2950">
        <v>1062</v>
      </c>
      <c r="L2950">
        <v>1</v>
      </c>
      <c r="M2950">
        <v>2200</v>
      </c>
      <c r="N2950">
        <v>3262</v>
      </c>
      <c r="O2950" t="s">
        <v>27</v>
      </c>
      <c r="P2950">
        <v>3</v>
      </c>
      <c r="Q2950" t="s">
        <v>35</v>
      </c>
      <c r="R2950">
        <v>2</v>
      </c>
    </row>
    <row r="2951" spans="1:18">
      <c r="A2951" s="9">
        <v>2950</v>
      </c>
      <c r="B2951">
        <v>13</v>
      </c>
      <c r="C2951">
        <v>1</v>
      </c>
      <c r="D2951" t="s">
        <v>37</v>
      </c>
      <c r="E2951">
        <v>3</v>
      </c>
      <c r="F2951">
        <v>56</v>
      </c>
      <c r="G2951" t="s">
        <v>90</v>
      </c>
      <c r="H2951" t="s">
        <v>25</v>
      </c>
      <c r="I2951" t="s">
        <v>26</v>
      </c>
      <c r="J2951">
        <v>3</v>
      </c>
      <c r="K2951">
        <v>2310</v>
      </c>
      <c r="L2951">
        <v>1</v>
      </c>
      <c r="M2951">
        <v>2160</v>
      </c>
      <c r="N2951">
        <v>4470</v>
      </c>
      <c r="O2951" t="s">
        <v>27</v>
      </c>
      <c r="P2951">
        <v>3</v>
      </c>
      <c r="Q2951" t="s">
        <v>35</v>
      </c>
      <c r="R2951">
        <v>2</v>
      </c>
    </row>
    <row r="2952" spans="1:18">
      <c r="A2952" s="9">
        <v>2951</v>
      </c>
      <c r="B2952">
        <v>19</v>
      </c>
      <c r="C2952">
        <v>4</v>
      </c>
      <c r="D2952" t="s">
        <v>23</v>
      </c>
      <c r="E2952">
        <v>30</v>
      </c>
      <c r="F2952">
        <v>9</v>
      </c>
      <c r="G2952" t="s">
        <v>43</v>
      </c>
      <c r="H2952" t="s">
        <v>44</v>
      </c>
      <c r="I2952" t="s">
        <v>40</v>
      </c>
      <c r="J2952">
        <v>2</v>
      </c>
      <c r="K2952">
        <v>9420</v>
      </c>
      <c r="L2952">
        <v>1</v>
      </c>
      <c r="M2952">
        <v>260</v>
      </c>
      <c r="N2952">
        <v>9680</v>
      </c>
      <c r="O2952" t="s">
        <v>27</v>
      </c>
      <c r="P2952">
        <v>3</v>
      </c>
      <c r="Q2952" t="s">
        <v>35</v>
      </c>
      <c r="R2952">
        <v>2</v>
      </c>
    </row>
    <row r="2953" spans="1:18">
      <c r="A2953" s="9">
        <v>2952</v>
      </c>
      <c r="B2953">
        <v>193</v>
      </c>
      <c r="C2953">
        <v>2</v>
      </c>
      <c r="D2953" t="s">
        <v>29</v>
      </c>
      <c r="E2953">
        <v>7</v>
      </c>
      <c r="F2953">
        <v>34</v>
      </c>
      <c r="G2953" t="s">
        <v>24</v>
      </c>
      <c r="H2953" t="s">
        <v>25</v>
      </c>
      <c r="I2953" t="s">
        <v>26</v>
      </c>
      <c r="J2953">
        <v>1</v>
      </c>
      <c r="K2953">
        <v>1316</v>
      </c>
      <c r="L2953">
        <v>1</v>
      </c>
      <c r="M2953">
        <v>6000</v>
      </c>
      <c r="N2953">
        <v>7316</v>
      </c>
      <c r="O2953" t="s">
        <v>27</v>
      </c>
      <c r="P2953">
        <v>2</v>
      </c>
      <c r="Q2953" t="s">
        <v>28</v>
      </c>
      <c r="R2953">
        <v>4</v>
      </c>
    </row>
    <row r="2954" spans="1:18">
      <c r="A2954" s="9">
        <v>2953</v>
      </c>
      <c r="B2954">
        <v>172</v>
      </c>
      <c r="C2954">
        <v>3</v>
      </c>
      <c r="D2954" t="s">
        <v>33</v>
      </c>
      <c r="E2954">
        <v>14</v>
      </c>
      <c r="F2954">
        <v>56</v>
      </c>
      <c r="G2954" t="s">
        <v>90</v>
      </c>
      <c r="H2954" t="s">
        <v>25</v>
      </c>
      <c r="I2954" t="s">
        <v>26</v>
      </c>
      <c r="J2954">
        <v>2</v>
      </c>
      <c r="K2954">
        <v>2002</v>
      </c>
      <c r="L2954">
        <v>1</v>
      </c>
      <c r="M2954">
        <v>1080</v>
      </c>
      <c r="N2954">
        <v>3082</v>
      </c>
      <c r="O2954" t="s">
        <v>27</v>
      </c>
      <c r="P2954">
        <v>1</v>
      </c>
      <c r="Q2954" t="s">
        <v>32</v>
      </c>
      <c r="R2954">
        <v>1</v>
      </c>
    </row>
    <row r="2955" spans="1:18">
      <c r="A2955" s="9">
        <v>2954</v>
      </c>
      <c r="B2955">
        <v>106</v>
      </c>
      <c r="C2955">
        <v>2</v>
      </c>
      <c r="D2955" t="s">
        <v>29</v>
      </c>
      <c r="E2955">
        <v>7</v>
      </c>
      <c r="F2955">
        <v>1</v>
      </c>
      <c r="G2955" t="s">
        <v>53</v>
      </c>
      <c r="H2955" t="s">
        <v>31</v>
      </c>
      <c r="I2955" t="s">
        <v>40</v>
      </c>
      <c r="J2955">
        <v>1</v>
      </c>
      <c r="K2955">
        <v>2478</v>
      </c>
      <c r="L2955">
        <v>2</v>
      </c>
      <c r="M2955">
        <v>4800</v>
      </c>
      <c r="N2955">
        <v>7278</v>
      </c>
      <c r="O2955" t="s">
        <v>27</v>
      </c>
      <c r="P2955">
        <v>4</v>
      </c>
      <c r="Q2955" t="s">
        <v>41</v>
      </c>
      <c r="R2955">
        <v>6</v>
      </c>
    </row>
    <row r="2956" spans="1:18">
      <c r="A2956" s="9">
        <v>2955</v>
      </c>
      <c r="B2956">
        <v>54</v>
      </c>
      <c r="C2956">
        <v>2</v>
      </c>
      <c r="D2956" t="s">
        <v>29</v>
      </c>
      <c r="E2956">
        <v>7</v>
      </c>
      <c r="F2956">
        <v>46</v>
      </c>
      <c r="G2956" t="s">
        <v>109</v>
      </c>
      <c r="H2956" t="s">
        <v>57</v>
      </c>
      <c r="I2956" t="s">
        <v>26</v>
      </c>
      <c r="J2956">
        <v>1</v>
      </c>
      <c r="K2956">
        <v>1974</v>
      </c>
      <c r="L2956">
        <v>2</v>
      </c>
      <c r="M2956">
        <v>13920</v>
      </c>
      <c r="N2956">
        <v>15894</v>
      </c>
      <c r="O2956" t="s">
        <v>27</v>
      </c>
      <c r="P2956">
        <v>4</v>
      </c>
      <c r="Q2956" t="s">
        <v>41</v>
      </c>
      <c r="R2956">
        <v>6</v>
      </c>
    </row>
    <row r="2957" spans="1:18">
      <c r="A2957" s="9">
        <v>2956</v>
      </c>
      <c r="B2957">
        <v>158</v>
      </c>
      <c r="C2957">
        <v>1</v>
      </c>
      <c r="D2957" t="s">
        <v>37</v>
      </c>
      <c r="E2957">
        <v>3</v>
      </c>
      <c r="F2957">
        <v>41</v>
      </c>
      <c r="G2957" t="s">
        <v>49</v>
      </c>
      <c r="H2957" t="s">
        <v>25</v>
      </c>
      <c r="I2957" t="s">
        <v>26</v>
      </c>
      <c r="J2957">
        <v>1</v>
      </c>
      <c r="K2957">
        <v>330</v>
      </c>
      <c r="L2957">
        <v>1</v>
      </c>
      <c r="M2957">
        <v>3900</v>
      </c>
      <c r="N2957">
        <v>4230</v>
      </c>
      <c r="O2957" t="s">
        <v>27</v>
      </c>
      <c r="P2957">
        <v>3</v>
      </c>
      <c r="Q2957" t="s">
        <v>35</v>
      </c>
      <c r="R2957">
        <v>2</v>
      </c>
    </row>
    <row r="2958" spans="1:18">
      <c r="A2958" s="9">
        <v>2957</v>
      </c>
      <c r="B2958">
        <v>224</v>
      </c>
      <c r="C2958">
        <v>2</v>
      </c>
      <c r="D2958" t="s">
        <v>29</v>
      </c>
      <c r="E2958">
        <v>7</v>
      </c>
      <c r="F2958">
        <v>48</v>
      </c>
      <c r="G2958" t="s">
        <v>42</v>
      </c>
      <c r="H2958" t="s">
        <v>25</v>
      </c>
      <c r="I2958" t="s">
        <v>26</v>
      </c>
      <c r="J2958">
        <v>1</v>
      </c>
      <c r="K2958">
        <v>1120</v>
      </c>
      <c r="L2958">
        <v>1</v>
      </c>
      <c r="M2958">
        <v>4880</v>
      </c>
      <c r="N2958">
        <v>6000</v>
      </c>
      <c r="O2958" t="s">
        <v>27</v>
      </c>
      <c r="P2958">
        <v>2</v>
      </c>
      <c r="Q2958" t="s">
        <v>28</v>
      </c>
      <c r="R2958">
        <v>4</v>
      </c>
    </row>
    <row r="2959" spans="1:18">
      <c r="A2959" s="9">
        <v>2958</v>
      </c>
      <c r="B2959">
        <v>99</v>
      </c>
      <c r="C2959">
        <v>1</v>
      </c>
      <c r="D2959" t="s">
        <v>37</v>
      </c>
      <c r="E2959">
        <v>3</v>
      </c>
      <c r="F2959">
        <v>16</v>
      </c>
      <c r="G2959" t="s">
        <v>107</v>
      </c>
      <c r="H2959" t="s">
        <v>44</v>
      </c>
      <c r="I2959" t="s">
        <v>40</v>
      </c>
      <c r="J2959">
        <v>1</v>
      </c>
      <c r="K2959">
        <v>420</v>
      </c>
      <c r="L2959">
        <v>1</v>
      </c>
      <c r="M2959">
        <v>440</v>
      </c>
      <c r="N2959">
        <v>860</v>
      </c>
      <c r="O2959" t="s">
        <v>27</v>
      </c>
      <c r="P2959">
        <v>3</v>
      </c>
      <c r="Q2959" t="s">
        <v>35</v>
      </c>
      <c r="R2959">
        <v>2</v>
      </c>
    </row>
    <row r="2960" spans="1:18">
      <c r="A2960" s="9">
        <v>2959</v>
      </c>
      <c r="B2960">
        <v>215</v>
      </c>
      <c r="C2960">
        <v>4</v>
      </c>
      <c r="D2960" t="s">
        <v>23</v>
      </c>
      <c r="E2960">
        <v>30</v>
      </c>
      <c r="F2960">
        <v>47</v>
      </c>
      <c r="G2960" t="s">
        <v>56</v>
      </c>
      <c r="H2960" t="s">
        <v>57</v>
      </c>
      <c r="I2960" t="s">
        <v>26</v>
      </c>
      <c r="J2960">
        <v>1</v>
      </c>
      <c r="K2960">
        <v>1650</v>
      </c>
      <c r="L2960">
        <v>2</v>
      </c>
      <c r="M2960">
        <v>2370</v>
      </c>
      <c r="N2960">
        <v>4020</v>
      </c>
      <c r="O2960" t="s">
        <v>27</v>
      </c>
      <c r="P2960">
        <v>1</v>
      </c>
      <c r="Q2960" t="s">
        <v>32</v>
      </c>
      <c r="R2960">
        <v>1</v>
      </c>
    </row>
    <row r="2961" spans="1:18">
      <c r="A2961" s="9">
        <v>2960</v>
      </c>
      <c r="B2961">
        <v>142</v>
      </c>
      <c r="C2961">
        <v>1</v>
      </c>
      <c r="D2961" t="s">
        <v>37</v>
      </c>
      <c r="E2961">
        <v>3</v>
      </c>
      <c r="F2961">
        <v>4</v>
      </c>
      <c r="G2961" t="s">
        <v>65</v>
      </c>
      <c r="H2961" t="s">
        <v>44</v>
      </c>
      <c r="I2961" t="s">
        <v>40</v>
      </c>
      <c r="J2961">
        <v>3</v>
      </c>
      <c r="K2961">
        <v>4188</v>
      </c>
      <c r="L2961">
        <v>1</v>
      </c>
      <c r="M2961">
        <v>1200</v>
      </c>
      <c r="N2961">
        <v>5388</v>
      </c>
      <c r="O2961" t="s">
        <v>27</v>
      </c>
      <c r="P2961">
        <v>2</v>
      </c>
      <c r="Q2961" t="s">
        <v>28</v>
      </c>
      <c r="R2961">
        <v>4</v>
      </c>
    </row>
    <row r="2962" spans="1:18">
      <c r="A2962" s="9">
        <v>2961</v>
      </c>
      <c r="B2962">
        <v>89</v>
      </c>
      <c r="C2962">
        <v>3</v>
      </c>
      <c r="D2962" t="s">
        <v>33</v>
      </c>
      <c r="E2962">
        <v>14</v>
      </c>
      <c r="F2962">
        <v>37</v>
      </c>
      <c r="G2962" t="s">
        <v>75</v>
      </c>
      <c r="H2962" t="s">
        <v>25</v>
      </c>
      <c r="I2962" t="s">
        <v>26</v>
      </c>
      <c r="J2962">
        <v>1</v>
      </c>
      <c r="K2962">
        <v>1204</v>
      </c>
      <c r="L2962">
        <v>2</v>
      </c>
      <c r="M2962">
        <v>3800</v>
      </c>
      <c r="N2962">
        <v>5004</v>
      </c>
      <c r="O2962" t="s">
        <v>27</v>
      </c>
      <c r="P2962">
        <v>3</v>
      </c>
      <c r="Q2962" t="s">
        <v>35</v>
      </c>
      <c r="R2962">
        <v>2</v>
      </c>
    </row>
    <row r="2963" spans="1:18">
      <c r="A2963" s="9">
        <v>2962</v>
      </c>
      <c r="B2963">
        <v>182</v>
      </c>
      <c r="C2963">
        <v>1</v>
      </c>
      <c r="D2963" t="s">
        <v>37</v>
      </c>
      <c r="E2963">
        <v>3</v>
      </c>
      <c r="F2963">
        <v>21</v>
      </c>
      <c r="G2963" t="s">
        <v>72</v>
      </c>
      <c r="H2963" t="s">
        <v>31</v>
      </c>
      <c r="I2963" t="s">
        <v>40</v>
      </c>
      <c r="J2963">
        <v>3</v>
      </c>
      <c r="K2963">
        <v>1974</v>
      </c>
      <c r="L2963">
        <v>1</v>
      </c>
      <c r="M2963">
        <v>620</v>
      </c>
      <c r="N2963">
        <v>2594</v>
      </c>
      <c r="O2963" t="s">
        <v>46</v>
      </c>
      <c r="P2963">
        <v>3</v>
      </c>
      <c r="Q2963" t="s">
        <v>35</v>
      </c>
      <c r="R2963">
        <v>2</v>
      </c>
    </row>
    <row r="2964" spans="1:18">
      <c r="A2964" s="9">
        <v>2963</v>
      </c>
      <c r="B2964">
        <v>150</v>
      </c>
      <c r="C2964">
        <v>4</v>
      </c>
      <c r="D2964" t="s">
        <v>23</v>
      </c>
      <c r="E2964">
        <v>30</v>
      </c>
      <c r="F2964">
        <v>33</v>
      </c>
      <c r="G2964" t="s">
        <v>34</v>
      </c>
      <c r="H2964" t="s">
        <v>25</v>
      </c>
      <c r="I2964" t="s">
        <v>26</v>
      </c>
      <c r="J2964">
        <v>1</v>
      </c>
      <c r="K2964">
        <v>2220</v>
      </c>
      <c r="L2964">
        <v>2</v>
      </c>
      <c r="M2964">
        <v>1960</v>
      </c>
      <c r="N2964">
        <v>4180</v>
      </c>
      <c r="O2964" t="s">
        <v>27</v>
      </c>
      <c r="P2964">
        <v>1</v>
      </c>
      <c r="Q2964" t="s">
        <v>32</v>
      </c>
      <c r="R2964">
        <v>1</v>
      </c>
    </row>
    <row r="2965" spans="1:18">
      <c r="A2965" s="9">
        <v>2964</v>
      </c>
      <c r="B2965">
        <v>160</v>
      </c>
      <c r="C2965">
        <v>2</v>
      </c>
      <c r="D2965" t="s">
        <v>29</v>
      </c>
      <c r="E2965">
        <v>7</v>
      </c>
      <c r="F2965">
        <v>13</v>
      </c>
      <c r="G2965" t="s">
        <v>99</v>
      </c>
      <c r="H2965" t="s">
        <v>31</v>
      </c>
      <c r="I2965" t="s">
        <v>40</v>
      </c>
      <c r="J2965">
        <v>3</v>
      </c>
      <c r="K2965">
        <v>4200</v>
      </c>
      <c r="L2965">
        <v>1</v>
      </c>
      <c r="M2965">
        <v>960</v>
      </c>
      <c r="N2965">
        <v>5160</v>
      </c>
      <c r="O2965" t="s">
        <v>27</v>
      </c>
      <c r="P2965">
        <v>2</v>
      </c>
      <c r="Q2965" t="s">
        <v>28</v>
      </c>
      <c r="R2965">
        <v>4</v>
      </c>
    </row>
    <row r="2966" spans="1:18">
      <c r="A2966" s="9">
        <v>2965</v>
      </c>
      <c r="B2966">
        <v>255</v>
      </c>
      <c r="C2966">
        <v>1</v>
      </c>
      <c r="D2966" t="s">
        <v>37</v>
      </c>
      <c r="E2966">
        <v>3</v>
      </c>
      <c r="F2966">
        <v>68</v>
      </c>
      <c r="G2966" t="s">
        <v>81</v>
      </c>
      <c r="H2966" t="s">
        <v>25</v>
      </c>
      <c r="I2966" t="s">
        <v>82</v>
      </c>
      <c r="J2966">
        <v>3</v>
      </c>
      <c r="K2966">
        <v>855</v>
      </c>
      <c r="L2966">
        <v>2</v>
      </c>
      <c r="M2966">
        <v>2120</v>
      </c>
      <c r="N2966">
        <v>2975</v>
      </c>
      <c r="O2966" t="s">
        <v>83</v>
      </c>
      <c r="P2966">
        <v>1</v>
      </c>
      <c r="Q2966" t="s">
        <v>32</v>
      </c>
      <c r="R2966">
        <v>1</v>
      </c>
    </row>
    <row r="2967" spans="1:18">
      <c r="A2967" s="9">
        <v>2966</v>
      </c>
      <c r="B2967">
        <v>8</v>
      </c>
      <c r="C2967">
        <v>1</v>
      </c>
      <c r="D2967" t="s">
        <v>37</v>
      </c>
      <c r="E2967">
        <v>3</v>
      </c>
      <c r="F2967">
        <v>27</v>
      </c>
      <c r="G2967" t="s">
        <v>94</v>
      </c>
      <c r="H2967" t="s">
        <v>44</v>
      </c>
      <c r="I2967" t="s">
        <v>40</v>
      </c>
      <c r="J2967">
        <v>2</v>
      </c>
      <c r="K2967">
        <v>3096</v>
      </c>
      <c r="L2967">
        <v>1</v>
      </c>
      <c r="M2967">
        <v>2160</v>
      </c>
      <c r="N2967">
        <v>5256</v>
      </c>
      <c r="O2967" t="s">
        <v>27</v>
      </c>
      <c r="P2967">
        <v>4</v>
      </c>
      <c r="Q2967" t="s">
        <v>41</v>
      </c>
      <c r="R2967">
        <v>6</v>
      </c>
    </row>
    <row r="2968" spans="1:18">
      <c r="A2968" s="9">
        <v>2967</v>
      </c>
      <c r="B2968">
        <v>87</v>
      </c>
      <c r="C2968">
        <v>2</v>
      </c>
      <c r="D2968" t="s">
        <v>29</v>
      </c>
      <c r="E2968">
        <v>7</v>
      </c>
      <c r="F2968">
        <v>9</v>
      </c>
      <c r="G2968" t="s">
        <v>43</v>
      </c>
      <c r="H2968" t="s">
        <v>44</v>
      </c>
      <c r="I2968" t="s">
        <v>40</v>
      </c>
      <c r="J2968">
        <v>2</v>
      </c>
      <c r="K2968">
        <v>2198</v>
      </c>
      <c r="L2968">
        <v>2</v>
      </c>
      <c r="M2968">
        <v>520</v>
      </c>
      <c r="N2968">
        <v>2718</v>
      </c>
      <c r="O2968" t="s">
        <v>27</v>
      </c>
      <c r="P2968">
        <v>3</v>
      </c>
      <c r="Q2968" t="s">
        <v>35</v>
      </c>
      <c r="R2968">
        <v>2</v>
      </c>
    </row>
    <row r="2969" spans="1:18">
      <c r="A2969" s="9">
        <v>2968</v>
      </c>
      <c r="B2969">
        <v>62</v>
      </c>
      <c r="C2969">
        <v>1</v>
      </c>
      <c r="D2969" t="s">
        <v>37</v>
      </c>
      <c r="E2969">
        <v>3</v>
      </c>
      <c r="F2969">
        <v>67</v>
      </c>
      <c r="G2969" t="s">
        <v>63</v>
      </c>
      <c r="H2969" t="s">
        <v>31</v>
      </c>
      <c r="I2969" t="s">
        <v>64</v>
      </c>
      <c r="J2969">
        <v>2</v>
      </c>
      <c r="K2969">
        <v>2484</v>
      </c>
      <c r="L2969">
        <v>1</v>
      </c>
      <c r="M2969">
        <v>4620</v>
      </c>
      <c r="N2969">
        <v>7104</v>
      </c>
      <c r="O2969" t="s">
        <v>46</v>
      </c>
      <c r="P2969">
        <v>4</v>
      </c>
      <c r="Q2969" t="s">
        <v>41</v>
      </c>
      <c r="R2969">
        <v>6</v>
      </c>
    </row>
    <row r="2970" spans="1:18">
      <c r="A2970" s="9">
        <v>2969</v>
      </c>
      <c r="B2970">
        <v>34</v>
      </c>
      <c r="C2970">
        <v>3</v>
      </c>
      <c r="D2970" t="s">
        <v>33</v>
      </c>
      <c r="E2970">
        <v>14</v>
      </c>
      <c r="F2970">
        <v>8</v>
      </c>
      <c r="G2970" t="s">
        <v>106</v>
      </c>
      <c r="H2970" t="s">
        <v>31</v>
      </c>
      <c r="I2970" t="s">
        <v>40</v>
      </c>
      <c r="J2970">
        <v>1</v>
      </c>
      <c r="K2970">
        <v>5964</v>
      </c>
      <c r="L2970">
        <v>2</v>
      </c>
      <c r="M2970">
        <v>2400</v>
      </c>
      <c r="N2970">
        <v>8364</v>
      </c>
      <c r="O2970" t="s">
        <v>27</v>
      </c>
      <c r="P2970">
        <v>4</v>
      </c>
      <c r="Q2970" t="s">
        <v>41</v>
      </c>
      <c r="R2970">
        <v>6</v>
      </c>
    </row>
    <row r="2971" spans="1:18">
      <c r="A2971" s="9">
        <v>2970</v>
      </c>
      <c r="B2971">
        <v>279</v>
      </c>
      <c r="C2971">
        <v>4</v>
      </c>
      <c r="D2971" t="s">
        <v>23</v>
      </c>
      <c r="E2971">
        <v>30</v>
      </c>
      <c r="F2971">
        <v>47</v>
      </c>
      <c r="G2971" t="s">
        <v>56</v>
      </c>
      <c r="H2971" t="s">
        <v>57</v>
      </c>
      <c r="I2971" t="s">
        <v>26</v>
      </c>
      <c r="J2971">
        <v>3</v>
      </c>
      <c r="K2971">
        <v>44160</v>
      </c>
      <c r="L2971">
        <v>2</v>
      </c>
      <c r="M2971">
        <v>9480</v>
      </c>
      <c r="N2971">
        <v>53640</v>
      </c>
      <c r="O2971" t="s">
        <v>27</v>
      </c>
      <c r="P2971">
        <v>2</v>
      </c>
      <c r="Q2971" t="s">
        <v>28</v>
      </c>
      <c r="R2971">
        <v>4</v>
      </c>
    </row>
    <row r="2972" spans="1:18">
      <c r="A2972" s="9">
        <v>2971</v>
      </c>
      <c r="B2972">
        <v>77</v>
      </c>
      <c r="C2972">
        <v>2</v>
      </c>
      <c r="D2972" t="s">
        <v>29</v>
      </c>
      <c r="E2972">
        <v>7</v>
      </c>
      <c r="F2972">
        <v>39</v>
      </c>
      <c r="G2972" t="s">
        <v>71</v>
      </c>
      <c r="H2972" t="s">
        <v>57</v>
      </c>
      <c r="I2972" t="s">
        <v>26</v>
      </c>
      <c r="J2972">
        <v>1</v>
      </c>
      <c r="K2972">
        <v>630</v>
      </c>
      <c r="L2972">
        <v>1</v>
      </c>
      <c r="M2972">
        <v>1958</v>
      </c>
      <c r="N2972">
        <v>2588</v>
      </c>
      <c r="O2972" t="s">
        <v>27</v>
      </c>
      <c r="P2972">
        <v>3</v>
      </c>
      <c r="Q2972" t="s">
        <v>35</v>
      </c>
      <c r="R2972">
        <v>2</v>
      </c>
    </row>
    <row r="2973" spans="1:18">
      <c r="A2973" s="9">
        <v>2972</v>
      </c>
      <c r="B2973">
        <v>195</v>
      </c>
      <c r="C2973">
        <v>1</v>
      </c>
      <c r="D2973" t="s">
        <v>37</v>
      </c>
      <c r="E2973">
        <v>3</v>
      </c>
      <c r="F2973">
        <v>56</v>
      </c>
      <c r="G2973" t="s">
        <v>90</v>
      </c>
      <c r="H2973" t="s">
        <v>25</v>
      </c>
      <c r="I2973" t="s">
        <v>26</v>
      </c>
      <c r="J2973">
        <v>3</v>
      </c>
      <c r="K2973">
        <v>2310</v>
      </c>
      <c r="L2973">
        <v>2</v>
      </c>
      <c r="M2973">
        <v>4320</v>
      </c>
      <c r="N2973">
        <v>6630</v>
      </c>
      <c r="O2973" t="s">
        <v>27</v>
      </c>
      <c r="P2973">
        <v>3</v>
      </c>
      <c r="Q2973" t="s">
        <v>35</v>
      </c>
      <c r="R2973">
        <v>2</v>
      </c>
    </row>
    <row r="2974" spans="1:18">
      <c r="A2974" s="9">
        <v>2973</v>
      </c>
      <c r="B2974">
        <v>137</v>
      </c>
      <c r="C2974">
        <v>2</v>
      </c>
      <c r="D2974" t="s">
        <v>29</v>
      </c>
      <c r="E2974">
        <v>7</v>
      </c>
      <c r="F2974">
        <v>27</v>
      </c>
      <c r="G2974" t="s">
        <v>94</v>
      </c>
      <c r="H2974" t="s">
        <v>44</v>
      </c>
      <c r="I2974" t="s">
        <v>40</v>
      </c>
      <c r="J2974">
        <v>2</v>
      </c>
      <c r="K2974">
        <v>7224</v>
      </c>
      <c r="L2974">
        <v>2</v>
      </c>
      <c r="M2974">
        <v>4320</v>
      </c>
      <c r="N2974">
        <v>11544</v>
      </c>
      <c r="O2974" t="s">
        <v>27</v>
      </c>
      <c r="P2974">
        <v>4</v>
      </c>
      <c r="Q2974" t="s">
        <v>41</v>
      </c>
      <c r="R2974">
        <v>6</v>
      </c>
    </row>
    <row r="2975" spans="1:18">
      <c r="A2975" s="9">
        <v>2974</v>
      </c>
      <c r="B2975">
        <v>142</v>
      </c>
      <c r="C2975">
        <v>1</v>
      </c>
      <c r="D2975" t="s">
        <v>37</v>
      </c>
      <c r="E2975">
        <v>3</v>
      </c>
      <c r="F2975">
        <v>64</v>
      </c>
      <c r="G2975" t="s">
        <v>79</v>
      </c>
      <c r="H2975" t="s">
        <v>44</v>
      </c>
      <c r="I2975" t="s">
        <v>62</v>
      </c>
      <c r="J2975">
        <v>3</v>
      </c>
      <c r="K2975">
        <v>1221</v>
      </c>
      <c r="L2975">
        <v>2</v>
      </c>
      <c r="M2975">
        <v>2680</v>
      </c>
      <c r="N2975">
        <v>3901</v>
      </c>
      <c r="O2975" t="s">
        <v>46</v>
      </c>
      <c r="P2975">
        <v>1</v>
      </c>
      <c r="Q2975" t="s">
        <v>32</v>
      </c>
      <c r="R2975">
        <v>1</v>
      </c>
    </row>
    <row r="2976" spans="1:18">
      <c r="A2976" s="9">
        <v>2975</v>
      </c>
      <c r="B2976">
        <v>15</v>
      </c>
      <c r="C2976">
        <v>2</v>
      </c>
      <c r="D2976" t="s">
        <v>29</v>
      </c>
      <c r="E2976">
        <v>7</v>
      </c>
      <c r="F2976">
        <v>39</v>
      </c>
      <c r="G2976" t="s">
        <v>71</v>
      </c>
      <c r="H2976" t="s">
        <v>57</v>
      </c>
      <c r="I2976" t="s">
        <v>26</v>
      </c>
      <c r="J2976">
        <v>1</v>
      </c>
      <c r="K2976">
        <v>1890</v>
      </c>
      <c r="L2976">
        <v>1</v>
      </c>
      <c r="M2976">
        <v>5874</v>
      </c>
      <c r="N2976">
        <v>7764</v>
      </c>
      <c r="O2976" t="s">
        <v>27</v>
      </c>
      <c r="P2976">
        <v>4</v>
      </c>
      <c r="Q2976" t="s">
        <v>41</v>
      </c>
      <c r="R2976">
        <v>6</v>
      </c>
    </row>
    <row r="2977" spans="1:18">
      <c r="A2977" s="9">
        <v>2976</v>
      </c>
      <c r="B2977">
        <v>297</v>
      </c>
      <c r="C2977">
        <v>1</v>
      </c>
      <c r="D2977" t="s">
        <v>37</v>
      </c>
      <c r="E2977">
        <v>3</v>
      </c>
      <c r="F2977">
        <v>67</v>
      </c>
      <c r="G2977" t="s">
        <v>63</v>
      </c>
      <c r="H2977" t="s">
        <v>31</v>
      </c>
      <c r="I2977" t="s">
        <v>64</v>
      </c>
      <c r="J2977">
        <v>2</v>
      </c>
      <c r="K2977">
        <v>414</v>
      </c>
      <c r="L2977">
        <v>2</v>
      </c>
      <c r="M2977">
        <v>1540</v>
      </c>
      <c r="N2977">
        <v>1954</v>
      </c>
      <c r="O2977" t="s">
        <v>46</v>
      </c>
      <c r="P2977">
        <v>1</v>
      </c>
      <c r="Q2977" t="s">
        <v>32</v>
      </c>
      <c r="R2977">
        <v>1</v>
      </c>
    </row>
    <row r="2978" spans="1:18">
      <c r="A2978" s="9">
        <v>2977</v>
      </c>
      <c r="B2978">
        <v>35</v>
      </c>
      <c r="C2978">
        <v>4</v>
      </c>
      <c r="D2978" t="s">
        <v>23</v>
      </c>
      <c r="E2978">
        <v>30</v>
      </c>
      <c r="F2978">
        <v>38</v>
      </c>
      <c r="G2978" t="s">
        <v>36</v>
      </c>
      <c r="H2978" t="s">
        <v>25</v>
      </c>
      <c r="I2978" t="s">
        <v>26</v>
      </c>
      <c r="J2978">
        <v>1</v>
      </c>
      <c r="K2978">
        <v>3960</v>
      </c>
      <c r="L2978">
        <v>1</v>
      </c>
      <c r="M2978">
        <v>4400</v>
      </c>
      <c r="N2978">
        <v>8360</v>
      </c>
      <c r="O2978" t="s">
        <v>27</v>
      </c>
      <c r="P2978">
        <v>2</v>
      </c>
      <c r="Q2978" t="s">
        <v>28</v>
      </c>
      <c r="R2978">
        <v>4</v>
      </c>
    </row>
    <row r="2979" spans="1:18">
      <c r="A2979" s="9">
        <v>2978</v>
      </c>
      <c r="B2979">
        <v>146</v>
      </c>
      <c r="C2979">
        <v>3</v>
      </c>
      <c r="D2979" t="s">
        <v>33</v>
      </c>
      <c r="E2979">
        <v>14</v>
      </c>
      <c r="F2979">
        <v>34</v>
      </c>
      <c r="G2979" t="s">
        <v>24</v>
      </c>
      <c r="H2979" t="s">
        <v>25</v>
      </c>
      <c r="I2979" t="s">
        <v>26</v>
      </c>
      <c r="J2979">
        <v>3</v>
      </c>
      <c r="K2979">
        <v>5628</v>
      </c>
      <c r="L2979">
        <v>2</v>
      </c>
      <c r="M2979">
        <v>6000</v>
      </c>
      <c r="N2979">
        <v>11628</v>
      </c>
      <c r="O2979" t="s">
        <v>27</v>
      </c>
      <c r="P2979">
        <v>3</v>
      </c>
      <c r="Q2979" t="s">
        <v>35</v>
      </c>
      <c r="R2979">
        <v>2</v>
      </c>
    </row>
    <row r="2980" spans="1:18">
      <c r="A2980" s="9">
        <v>2979</v>
      </c>
      <c r="B2980">
        <v>266</v>
      </c>
      <c r="C2980">
        <v>2</v>
      </c>
      <c r="D2980" t="s">
        <v>29</v>
      </c>
      <c r="E2980">
        <v>7</v>
      </c>
      <c r="F2980">
        <v>14</v>
      </c>
      <c r="G2980" t="s">
        <v>108</v>
      </c>
      <c r="H2980" t="s">
        <v>31</v>
      </c>
      <c r="I2980" t="s">
        <v>40</v>
      </c>
      <c r="J2980">
        <v>2</v>
      </c>
      <c r="K2980">
        <v>4508</v>
      </c>
      <c r="L2980">
        <v>2</v>
      </c>
      <c r="M2980">
        <v>1200</v>
      </c>
      <c r="N2980">
        <v>5708</v>
      </c>
      <c r="O2980" t="s">
        <v>27</v>
      </c>
      <c r="P2980">
        <v>2</v>
      </c>
      <c r="Q2980" t="s">
        <v>28</v>
      </c>
      <c r="R2980">
        <v>4</v>
      </c>
    </row>
    <row r="2981" spans="1:18">
      <c r="A2981" s="9">
        <v>2980</v>
      </c>
      <c r="B2981">
        <v>265</v>
      </c>
      <c r="C2981">
        <v>1</v>
      </c>
      <c r="D2981" t="s">
        <v>37</v>
      </c>
      <c r="E2981">
        <v>3</v>
      </c>
      <c r="F2981">
        <v>6</v>
      </c>
      <c r="G2981" t="s">
        <v>110</v>
      </c>
      <c r="H2981" t="s">
        <v>25</v>
      </c>
      <c r="I2981" t="s">
        <v>40</v>
      </c>
      <c r="J2981">
        <v>3</v>
      </c>
      <c r="K2981">
        <v>2580</v>
      </c>
      <c r="L2981">
        <v>1</v>
      </c>
      <c r="M2981">
        <v>1000</v>
      </c>
      <c r="N2981">
        <v>3580</v>
      </c>
      <c r="O2981" t="s">
        <v>27</v>
      </c>
      <c r="P2981">
        <v>2</v>
      </c>
      <c r="Q2981" t="s">
        <v>28</v>
      </c>
      <c r="R2981">
        <v>4</v>
      </c>
    </row>
    <row r="2982" spans="1:18">
      <c r="A2982" s="9">
        <v>2981</v>
      </c>
      <c r="B2982">
        <v>295</v>
      </c>
      <c r="C2982">
        <v>1</v>
      </c>
      <c r="D2982" t="s">
        <v>37</v>
      </c>
      <c r="E2982">
        <v>3</v>
      </c>
      <c r="F2982">
        <v>51</v>
      </c>
      <c r="G2982" t="s">
        <v>51</v>
      </c>
      <c r="H2982" t="s">
        <v>25</v>
      </c>
      <c r="I2982" t="s">
        <v>26</v>
      </c>
      <c r="J2982">
        <v>2</v>
      </c>
      <c r="K2982">
        <v>336</v>
      </c>
      <c r="L2982">
        <v>1</v>
      </c>
      <c r="M2982">
        <v>1070</v>
      </c>
      <c r="N2982">
        <v>1406</v>
      </c>
      <c r="O2982" t="s">
        <v>27</v>
      </c>
      <c r="P2982">
        <v>1</v>
      </c>
      <c r="Q2982" t="s">
        <v>32</v>
      </c>
      <c r="R2982">
        <v>1</v>
      </c>
    </row>
    <row r="2983" spans="1:18">
      <c r="A2983" s="9">
        <v>2982</v>
      </c>
      <c r="B2983">
        <v>164</v>
      </c>
      <c r="C2983">
        <v>4</v>
      </c>
      <c r="D2983" t="s">
        <v>23</v>
      </c>
      <c r="E2983">
        <v>30</v>
      </c>
      <c r="F2983">
        <v>7</v>
      </c>
      <c r="G2983" t="s">
        <v>88</v>
      </c>
      <c r="H2983" t="s">
        <v>31</v>
      </c>
      <c r="I2983" t="s">
        <v>40</v>
      </c>
      <c r="J2983">
        <v>3</v>
      </c>
      <c r="K2983">
        <v>29280</v>
      </c>
      <c r="L2983">
        <v>2</v>
      </c>
      <c r="M2983">
        <v>480</v>
      </c>
      <c r="N2983">
        <v>29760</v>
      </c>
      <c r="O2983" t="s">
        <v>46</v>
      </c>
      <c r="P2983">
        <v>2</v>
      </c>
      <c r="Q2983" t="s">
        <v>28</v>
      </c>
      <c r="R2983">
        <v>4</v>
      </c>
    </row>
    <row r="2984" spans="1:18">
      <c r="A2984" s="9">
        <v>2983</v>
      </c>
      <c r="B2984">
        <v>29</v>
      </c>
      <c r="C2984">
        <v>3</v>
      </c>
      <c r="D2984" t="s">
        <v>33</v>
      </c>
      <c r="E2984">
        <v>14</v>
      </c>
      <c r="F2984">
        <v>24</v>
      </c>
      <c r="G2984" t="s">
        <v>89</v>
      </c>
      <c r="H2984" t="s">
        <v>44</v>
      </c>
      <c r="I2984" t="s">
        <v>40</v>
      </c>
      <c r="J2984">
        <v>1</v>
      </c>
      <c r="K2984">
        <v>5544</v>
      </c>
      <c r="L2984">
        <v>1</v>
      </c>
      <c r="M2984">
        <v>1320</v>
      </c>
      <c r="N2984">
        <v>6864</v>
      </c>
      <c r="O2984" t="s">
        <v>27</v>
      </c>
      <c r="P2984">
        <v>4</v>
      </c>
      <c r="Q2984" t="s">
        <v>41</v>
      </c>
      <c r="R2984">
        <v>6</v>
      </c>
    </row>
    <row r="2985" spans="1:18">
      <c r="A2985" s="9">
        <v>2984</v>
      </c>
      <c r="B2985">
        <v>193</v>
      </c>
      <c r="C2985">
        <v>3</v>
      </c>
      <c r="D2985" t="s">
        <v>33</v>
      </c>
      <c r="E2985">
        <v>14</v>
      </c>
      <c r="F2985">
        <v>48</v>
      </c>
      <c r="G2985" t="s">
        <v>42</v>
      </c>
      <c r="H2985" t="s">
        <v>25</v>
      </c>
      <c r="I2985" t="s">
        <v>26</v>
      </c>
      <c r="J2985">
        <v>1</v>
      </c>
      <c r="K2985">
        <v>2240</v>
      </c>
      <c r="L2985">
        <v>2</v>
      </c>
      <c r="M2985">
        <v>9760</v>
      </c>
      <c r="N2985">
        <v>12000</v>
      </c>
      <c r="O2985" t="s">
        <v>27</v>
      </c>
      <c r="P2985">
        <v>2</v>
      </c>
      <c r="Q2985" t="s">
        <v>28</v>
      </c>
      <c r="R2985">
        <v>4</v>
      </c>
    </row>
    <row r="2986" spans="1:18">
      <c r="A2986" s="9">
        <v>2985</v>
      </c>
      <c r="B2986">
        <v>51</v>
      </c>
      <c r="C2986">
        <v>2</v>
      </c>
      <c r="D2986" t="s">
        <v>29</v>
      </c>
      <c r="E2986">
        <v>7</v>
      </c>
      <c r="F2986">
        <v>19</v>
      </c>
      <c r="G2986" t="s">
        <v>58</v>
      </c>
      <c r="H2986" t="s">
        <v>31</v>
      </c>
      <c r="I2986" t="s">
        <v>40</v>
      </c>
      <c r="J2986">
        <v>1</v>
      </c>
      <c r="K2986">
        <v>3654</v>
      </c>
      <c r="L2986">
        <v>2</v>
      </c>
      <c r="M2986">
        <v>3000</v>
      </c>
      <c r="N2986">
        <v>6654</v>
      </c>
      <c r="O2986" t="s">
        <v>27</v>
      </c>
      <c r="P2986">
        <v>4</v>
      </c>
      <c r="Q2986" t="s">
        <v>41</v>
      </c>
      <c r="R2986">
        <v>6</v>
      </c>
    </row>
    <row r="2987" spans="1:18">
      <c r="A2987" s="9">
        <v>2986</v>
      </c>
      <c r="B2987">
        <v>105</v>
      </c>
      <c r="C2987">
        <v>1</v>
      </c>
      <c r="D2987" t="s">
        <v>37</v>
      </c>
      <c r="E2987">
        <v>3</v>
      </c>
      <c r="F2987">
        <v>49</v>
      </c>
      <c r="G2987" t="s">
        <v>66</v>
      </c>
      <c r="H2987" t="s">
        <v>44</v>
      </c>
      <c r="I2987" t="s">
        <v>26</v>
      </c>
      <c r="J2987">
        <v>1</v>
      </c>
      <c r="K2987">
        <v>516</v>
      </c>
      <c r="L2987">
        <v>2</v>
      </c>
      <c r="M2987">
        <v>9760</v>
      </c>
      <c r="N2987">
        <v>10276</v>
      </c>
      <c r="O2987" t="s">
        <v>27</v>
      </c>
      <c r="P2987">
        <v>2</v>
      </c>
      <c r="Q2987" t="s">
        <v>28</v>
      </c>
      <c r="R2987">
        <v>4</v>
      </c>
    </row>
    <row r="2988" spans="1:18">
      <c r="A2988" s="9">
        <v>2987</v>
      </c>
      <c r="B2988">
        <v>10</v>
      </c>
      <c r="C2988">
        <v>1</v>
      </c>
      <c r="D2988" t="s">
        <v>37</v>
      </c>
      <c r="E2988">
        <v>3</v>
      </c>
      <c r="F2988">
        <v>3</v>
      </c>
      <c r="G2988" t="s">
        <v>97</v>
      </c>
      <c r="H2988" t="s">
        <v>25</v>
      </c>
      <c r="I2988" t="s">
        <v>40</v>
      </c>
      <c r="J2988">
        <v>2</v>
      </c>
      <c r="K2988">
        <v>2448</v>
      </c>
      <c r="L2988">
        <v>2</v>
      </c>
      <c r="M2988">
        <v>6600</v>
      </c>
      <c r="N2988">
        <v>9048</v>
      </c>
      <c r="O2988" t="s">
        <v>27</v>
      </c>
      <c r="P2988">
        <v>4</v>
      </c>
      <c r="Q2988" t="s">
        <v>41</v>
      </c>
      <c r="R2988">
        <v>6</v>
      </c>
    </row>
    <row r="2989" spans="1:18">
      <c r="A2989" s="9">
        <v>2988</v>
      </c>
      <c r="B2989">
        <v>183</v>
      </c>
      <c r="C2989">
        <v>4</v>
      </c>
      <c r="D2989" t="s">
        <v>23</v>
      </c>
      <c r="E2989">
        <v>30</v>
      </c>
      <c r="F2989">
        <v>3</v>
      </c>
      <c r="G2989" t="s">
        <v>97</v>
      </c>
      <c r="H2989" t="s">
        <v>25</v>
      </c>
      <c r="I2989" t="s">
        <v>40</v>
      </c>
      <c r="J2989">
        <v>3</v>
      </c>
      <c r="K2989">
        <v>64440</v>
      </c>
      <c r="L2989">
        <v>2</v>
      </c>
      <c r="M2989">
        <v>6600</v>
      </c>
      <c r="N2989">
        <v>71040</v>
      </c>
      <c r="O2989" t="s">
        <v>27</v>
      </c>
      <c r="P2989">
        <v>4</v>
      </c>
      <c r="Q2989" t="s">
        <v>41</v>
      </c>
      <c r="R2989">
        <v>6</v>
      </c>
    </row>
    <row r="2990" spans="1:18">
      <c r="A2990" s="9">
        <v>2989</v>
      </c>
      <c r="B2990">
        <v>216</v>
      </c>
      <c r="C2990">
        <v>2</v>
      </c>
      <c r="D2990" t="s">
        <v>29</v>
      </c>
      <c r="E2990">
        <v>7</v>
      </c>
      <c r="F2990">
        <v>26</v>
      </c>
      <c r="G2990" t="s">
        <v>100</v>
      </c>
      <c r="H2990" t="s">
        <v>44</v>
      </c>
      <c r="I2990" t="s">
        <v>40</v>
      </c>
      <c r="J2990">
        <v>2</v>
      </c>
      <c r="K2990">
        <v>4242</v>
      </c>
      <c r="L2990">
        <v>2</v>
      </c>
      <c r="M2990">
        <v>2640</v>
      </c>
      <c r="N2990">
        <v>6882</v>
      </c>
      <c r="O2990" t="s">
        <v>46</v>
      </c>
      <c r="P2990">
        <v>4</v>
      </c>
      <c r="Q2990" t="s">
        <v>41</v>
      </c>
      <c r="R2990">
        <v>6</v>
      </c>
    </row>
    <row r="2991" spans="1:18">
      <c r="A2991" s="9">
        <v>2990</v>
      </c>
      <c r="B2991">
        <v>151</v>
      </c>
      <c r="C2991">
        <v>1</v>
      </c>
      <c r="D2991" t="s">
        <v>37</v>
      </c>
      <c r="E2991">
        <v>3</v>
      </c>
      <c r="F2991">
        <v>41</v>
      </c>
      <c r="G2991" t="s">
        <v>49</v>
      </c>
      <c r="H2991" t="s">
        <v>25</v>
      </c>
      <c r="I2991" t="s">
        <v>26</v>
      </c>
      <c r="J2991">
        <v>2</v>
      </c>
      <c r="K2991">
        <v>774</v>
      </c>
      <c r="L2991">
        <v>2</v>
      </c>
      <c r="M2991">
        <v>7800</v>
      </c>
      <c r="N2991">
        <v>8574</v>
      </c>
      <c r="O2991" t="s">
        <v>27</v>
      </c>
      <c r="P2991">
        <v>3</v>
      </c>
      <c r="Q2991" t="s">
        <v>35</v>
      </c>
      <c r="R2991">
        <v>2</v>
      </c>
    </row>
    <row r="2992" spans="1:18">
      <c r="A2992" s="9">
        <v>2991</v>
      </c>
      <c r="B2992">
        <v>88</v>
      </c>
      <c r="C2992">
        <v>3</v>
      </c>
      <c r="D2992" t="s">
        <v>33</v>
      </c>
      <c r="E2992">
        <v>14</v>
      </c>
      <c r="F2992">
        <v>20</v>
      </c>
      <c r="G2992" t="s">
        <v>45</v>
      </c>
      <c r="H2992" t="s">
        <v>31</v>
      </c>
      <c r="I2992" t="s">
        <v>40</v>
      </c>
      <c r="J2992">
        <v>2</v>
      </c>
      <c r="K2992">
        <v>2968</v>
      </c>
      <c r="L2992">
        <v>2</v>
      </c>
      <c r="M2992">
        <v>1440</v>
      </c>
      <c r="N2992">
        <v>4408</v>
      </c>
      <c r="O2992" t="s">
        <v>46</v>
      </c>
      <c r="P2992">
        <v>3</v>
      </c>
      <c r="Q2992" t="s">
        <v>35</v>
      </c>
      <c r="R2992">
        <v>2</v>
      </c>
    </row>
    <row r="2993" spans="1:18">
      <c r="A2993" s="9">
        <v>2992</v>
      </c>
      <c r="B2993">
        <v>162</v>
      </c>
      <c r="C2993">
        <v>2</v>
      </c>
      <c r="D2993" t="s">
        <v>29</v>
      </c>
      <c r="E2993">
        <v>7</v>
      </c>
      <c r="F2993">
        <v>49</v>
      </c>
      <c r="G2993" t="s">
        <v>66</v>
      </c>
      <c r="H2993" t="s">
        <v>44</v>
      </c>
      <c r="I2993" t="s">
        <v>26</v>
      </c>
      <c r="J2993">
        <v>1</v>
      </c>
      <c r="K2993">
        <v>1204</v>
      </c>
      <c r="L2993">
        <v>2</v>
      </c>
      <c r="M2993">
        <v>9760</v>
      </c>
      <c r="N2993">
        <v>10964</v>
      </c>
      <c r="O2993" t="s">
        <v>27</v>
      </c>
      <c r="P2993">
        <v>2</v>
      </c>
      <c r="Q2993" t="s">
        <v>28</v>
      </c>
      <c r="R2993">
        <v>4</v>
      </c>
    </row>
    <row r="2994" spans="1:18">
      <c r="A2994" s="9">
        <v>2993</v>
      </c>
      <c r="B2994">
        <v>63</v>
      </c>
      <c r="C2994">
        <v>2</v>
      </c>
      <c r="D2994" t="s">
        <v>29</v>
      </c>
      <c r="E2994">
        <v>7</v>
      </c>
      <c r="F2994">
        <v>21</v>
      </c>
      <c r="G2994" t="s">
        <v>72</v>
      </c>
      <c r="H2994" t="s">
        <v>31</v>
      </c>
      <c r="I2994" t="s">
        <v>40</v>
      </c>
      <c r="J2994">
        <v>1</v>
      </c>
      <c r="K2994">
        <v>2310</v>
      </c>
      <c r="L2994">
        <v>1</v>
      </c>
      <c r="M2994">
        <v>1860</v>
      </c>
      <c r="N2994">
        <v>4170</v>
      </c>
      <c r="O2994" t="s">
        <v>46</v>
      </c>
      <c r="P2994">
        <v>4</v>
      </c>
      <c r="Q2994" t="s">
        <v>41</v>
      </c>
      <c r="R2994">
        <v>6</v>
      </c>
    </row>
    <row r="2995" spans="1:18">
      <c r="A2995" s="9">
        <v>2994</v>
      </c>
      <c r="B2995">
        <v>101</v>
      </c>
      <c r="C2995">
        <v>3</v>
      </c>
      <c r="D2995" t="s">
        <v>33</v>
      </c>
      <c r="E2995">
        <v>14</v>
      </c>
      <c r="F2995">
        <v>9</v>
      </c>
      <c r="G2995" t="s">
        <v>43</v>
      </c>
      <c r="H2995" t="s">
        <v>44</v>
      </c>
      <c r="I2995" t="s">
        <v>40</v>
      </c>
      <c r="J2995">
        <v>3</v>
      </c>
      <c r="K2995">
        <v>4788</v>
      </c>
      <c r="L2995">
        <v>2</v>
      </c>
      <c r="M2995">
        <v>260</v>
      </c>
      <c r="N2995">
        <v>5048</v>
      </c>
      <c r="O2995" t="s">
        <v>27</v>
      </c>
      <c r="P2995">
        <v>1</v>
      </c>
      <c r="Q2995" t="s">
        <v>32</v>
      </c>
      <c r="R2995">
        <v>1</v>
      </c>
    </row>
    <row r="2996" spans="1:18">
      <c r="A2996" s="9">
        <v>2995</v>
      </c>
      <c r="B2996">
        <v>191</v>
      </c>
      <c r="C2996">
        <v>2</v>
      </c>
      <c r="D2996" t="s">
        <v>29</v>
      </c>
      <c r="E2996">
        <v>7</v>
      </c>
      <c r="F2996">
        <v>13</v>
      </c>
      <c r="G2996" t="s">
        <v>99</v>
      </c>
      <c r="H2996" t="s">
        <v>31</v>
      </c>
      <c r="I2996" t="s">
        <v>40</v>
      </c>
      <c r="J2996">
        <v>3</v>
      </c>
      <c r="K2996">
        <v>6300</v>
      </c>
      <c r="L2996">
        <v>1</v>
      </c>
      <c r="M2996">
        <v>1440</v>
      </c>
      <c r="N2996">
        <v>7740</v>
      </c>
      <c r="O2996" t="s">
        <v>27</v>
      </c>
      <c r="P2996">
        <v>4</v>
      </c>
      <c r="Q2996" t="s">
        <v>41</v>
      </c>
      <c r="R2996">
        <v>6</v>
      </c>
    </row>
    <row r="2997" spans="1:18">
      <c r="A2997" s="9">
        <v>2996</v>
      </c>
      <c r="B2997">
        <v>72</v>
      </c>
      <c r="C2997">
        <v>3</v>
      </c>
      <c r="D2997" t="s">
        <v>33</v>
      </c>
      <c r="E2997">
        <v>14</v>
      </c>
      <c r="F2997">
        <v>61</v>
      </c>
      <c r="G2997" t="s">
        <v>61</v>
      </c>
      <c r="H2997" t="s">
        <v>57</v>
      </c>
      <c r="I2997" t="s">
        <v>62</v>
      </c>
      <c r="J2997">
        <v>3</v>
      </c>
      <c r="K2997">
        <v>9912</v>
      </c>
      <c r="L2997">
        <v>1</v>
      </c>
      <c r="M2997">
        <v>8820</v>
      </c>
      <c r="N2997">
        <v>18732</v>
      </c>
      <c r="O2997" t="s">
        <v>46</v>
      </c>
      <c r="P2997">
        <v>4</v>
      </c>
      <c r="Q2997" t="s">
        <v>41</v>
      </c>
      <c r="R2997">
        <v>6</v>
      </c>
    </row>
    <row r="2998" spans="1:18">
      <c r="A2998" s="9">
        <v>2997</v>
      </c>
      <c r="B2998">
        <v>30</v>
      </c>
      <c r="C2998">
        <v>1</v>
      </c>
      <c r="D2998" t="s">
        <v>37</v>
      </c>
      <c r="E2998">
        <v>3</v>
      </c>
      <c r="F2998">
        <v>3</v>
      </c>
      <c r="G2998" t="s">
        <v>97</v>
      </c>
      <c r="H2998" t="s">
        <v>25</v>
      </c>
      <c r="I2998" t="s">
        <v>40</v>
      </c>
      <c r="J2998">
        <v>2</v>
      </c>
      <c r="K2998">
        <v>816</v>
      </c>
      <c r="L2998">
        <v>2</v>
      </c>
      <c r="M2998">
        <v>2200</v>
      </c>
      <c r="N2998">
        <v>3016</v>
      </c>
      <c r="O2998" t="s">
        <v>27</v>
      </c>
      <c r="P2998">
        <v>3</v>
      </c>
      <c r="Q2998" t="s">
        <v>35</v>
      </c>
      <c r="R2998">
        <v>2</v>
      </c>
    </row>
    <row r="2999" spans="1:18">
      <c r="A2999" s="9">
        <v>2998</v>
      </c>
      <c r="B2999">
        <v>119</v>
      </c>
      <c r="C2999">
        <v>3</v>
      </c>
      <c r="D2999" t="s">
        <v>33</v>
      </c>
      <c r="E2999">
        <v>14</v>
      </c>
      <c r="F2999">
        <v>18</v>
      </c>
      <c r="G2999" t="s">
        <v>96</v>
      </c>
      <c r="H2999" t="s">
        <v>25</v>
      </c>
      <c r="I2999" t="s">
        <v>40</v>
      </c>
      <c r="J2999">
        <v>1</v>
      </c>
      <c r="K2999">
        <v>1190</v>
      </c>
      <c r="L2999">
        <v>1</v>
      </c>
      <c r="M2999">
        <v>160</v>
      </c>
      <c r="N2999">
        <v>1350</v>
      </c>
      <c r="O2999" t="s">
        <v>46</v>
      </c>
      <c r="P2999">
        <v>1</v>
      </c>
      <c r="Q2999" t="s">
        <v>32</v>
      </c>
      <c r="R2999">
        <v>1</v>
      </c>
    </row>
    <row r="3000" spans="1:18">
      <c r="A3000" s="9">
        <v>2999</v>
      </c>
      <c r="B3000">
        <v>30</v>
      </c>
      <c r="C3000">
        <v>3</v>
      </c>
      <c r="D3000" t="s">
        <v>33</v>
      </c>
      <c r="E3000">
        <v>14</v>
      </c>
      <c r="F3000">
        <v>46</v>
      </c>
      <c r="G3000" t="s">
        <v>109</v>
      </c>
      <c r="H3000" t="s">
        <v>57</v>
      </c>
      <c r="I3000" t="s">
        <v>26</v>
      </c>
      <c r="J3000">
        <v>2</v>
      </c>
      <c r="K3000">
        <v>9744</v>
      </c>
      <c r="L3000">
        <v>2</v>
      </c>
      <c r="M3000">
        <v>13920</v>
      </c>
      <c r="N3000">
        <v>23664</v>
      </c>
      <c r="O3000" t="s">
        <v>27</v>
      </c>
      <c r="P3000">
        <v>4</v>
      </c>
      <c r="Q3000" t="s">
        <v>41</v>
      </c>
      <c r="R3000">
        <v>6</v>
      </c>
    </row>
    <row r="3001" spans="1:18">
      <c r="A3001" s="9">
        <v>3000</v>
      </c>
      <c r="B3001">
        <v>205</v>
      </c>
      <c r="C3001">
        <v>1</v>
      </c>
      <c r="D3001" t="s">
        <v>37</v>
      </c>
      <c r="E3001">
        <v>3</v>
      </c>
      <c r="F3001">
        <v>65</v>
      </c>
      <c r="G3001" t="s">
        <v>80</v>
      </c>
      <c r="H3001" t="s">
        <v>44</v>
      </c>
      <c r="I3001" t="s">
        <v>62</v>
      </c>
      <c r="J3001">
        <v>1</v>
      </c>
      <c r="K3001">
        <v>300</v>
      </c>
      <c r="L3001">
        <v>1</v>
      </c>
      <c r="M3001">
        <v>3040</v>
      </c>
      <c r="N3001">
        <v>3340</v>
      </c>
      <c r="O3001" t="s">
        <v>46</v>
      </c>
      <c r="P3001">
        <v>3</v>
      </c>
      <c r="Q3001" t="s">
        <v>35</v>
      </c>
      <c r="R3001">
        <v>2</v>
      </c>
    </row>
    <row r="3002" spans="1:18">
      <c r="A3002" s="9">
        <v>3001</v>
      </c>
      <c r="B3002">
        <v>19</v>
      </c>
      <c r="C3002">
        <v>2</v>
      </c>
      <c r="D3002" t="s">
        <v>29</v>
      </c>
      <c r="E3002">
        <v>7</v>
      </c>
      <c r="F3002">
        <v>7</v>
      </c>
      <c r="G3002" t="s">
        <v>88</v>
      </c>
      <c r="H3002" t="s">
        <v>31</v>
      </c>
      <c r="I3002" t="s">
        <v>40</v>
      </c>
      <c r="J3002">
        <v>3</v>
      </c>
      <c r="K3002">
        <v>3416</v>
      </c>
      <c r="L3002">
        <v>1</v>
      </c>
      <c r="M3002">
        <v>120</v>
      </c>
      <c r="N3002">
        <v>3536</v>
      </c>
      <c r="O3002" t="s">
        <v>46</v>
      </c>
      <c r="P3002">
        <v>3</v>
      </c>
      <c r="Q3002" t="s">
        <v>35</v>
      </c>
      <c r="R3002">
        <v>2</v>
      </c>
    </row>
    <row r="3003" spans="1:18">
      <c r="A3003" s="9">
        <v>3002</v>
      </c>
      <c r="B3003">
        <v>194</v>
      </c>
      <c r="C3003">
        <v>1</v>
      </c>
      <c r="D3003" t="s">
        <v>37</v>
      </c>
      <c r="E3003">
        <v>3</v>
      </c>
      <c r="F3003">
        <v>3</v>
      </c>
      <c r="G3003" t="s">
        <v>97</v>
      </c>
      <c r="H3003" t="s">
        <v>25</v>
      </c>
      <c r="I3003" t="s">
        <v>40</v>
      </c>
      <c r="J3003">
        <v>1</v>
      </c>
      <c r="K3003">
        <v>162</v>
      </c>
      <c r="L3003">
        <v>2</v>
      </c>
      <c r="M3003">
        <v>1100</v>
      </c>
      <c r="N3003">
        <v>1262</v>
      </c>
      <c r="O3003" t="s">
        <v>27</v>
      </c>
      <c r="P3003">
        <v>1</v>
      </c>
      <c r="Q3003" t="s">
        <v>32</v>
      </c>
      <c r="R3003">
        <v>1</v>
      </c>
    </row>
    <row r="3004" spans="1:18">
      <c r="A3004" s="9">
        <v>3003</v>
      </c>
      <c r="B3004">
        <v>38</v>
      </c>
      <c r="C3004">
        <v>2</v>
      </c>
      <c r="D3004" t="s">
        <v>29</v>
      </c>
      <c r="E3004">
        <v>7</v>
      </c>
      <c r="F3004">
        <v>10</v>
      </c>
      <c r="G3004" t="s">
        <v>92</v>
      </c>
      <c r="H3004" t="s">
        <v>31</v>
      </c>
      <c r="I3004" t="s">
        <v>40</v>
      </c>
      <c r="J3004">
        <v>2</v>
      </c>
      <c r="K3004">
        <v>7560</v>
      </c>
      <c r="L3004">
        <v>2</v>
      </c>
      <c r="M3004">
        <v>1560</v>
      </c>
      <c r="N3004">
        <v>9120</v>
      </c>
      <c r="O3004" t="s">
        <v>27</v>
      </c>
      <c r="P3004">
        <v>4</v>
      </c>
      <c r="Q3004" t="s">
        <v>41</v>
      </c>
      <c r="R3004">
        <v>6</v>
      </c>
    </row>
    <row r="3005" spans="1:18">
      <c r="A3005" s="9">
        <v>3004</v>
      </c>
      <c r="B3005">
        <v>104</v>
      </c>
      <c r="C3005">
        <v>3</v>
      </c>
      <c r="D3005" t="s">
        <v>33</v>
      </c>
      <c r="E3005">
        <v>14</v>
      </c>
      <c r="F3005">
        <v>5</v>
      </c>
      <c r="G3005" t="s">
        <v>95</v>
      </c>
      <c r="H3005" t="s">
        <v>25</v>
      </c>
      <c r="I3005" t="s">
        <v>40</v>
      </c>
      <c r="J3005">
        <v>2</v>
      </c>
      <c r="K3005">
        <v>2100</v>
      </c>
      <c r="L3005">
        <v>1</v>
      </c>
      <c r="M3005">
        <v>300</v>
      </c>
      <c r="N3005">
        <v>2400</v>
      </c>
      <c r="O3005" t="s">
        <v>27</v>
      </c>
      <c r="P3005">
        <v>1</v>
      </c>
      <c r="Q3005" t="s">
        <v>32</v>
      </c>
      <c r="R3005">
        <v>1</v>
      </c>
    </row>
    <row r="3006" spans="1:18">
      <c r="A3006" s="9">
        <v>3005</v>
      </c>
      <c r="B3006">
        <v>209</v>
      </c>
      <c r="C3006">
        <v>2</v>
      </c>
      <c r="D3006" t="s">
        <v>29</v>
      </c>
      <c r="E3006">
        <v>7</v>
      </c>
      <c r="F3006">
        <v>21</v>
      </c>
      <c r="G3006" t="s">
        <v>72</v>
      </c>
      <c r="H3006" t="s">
        <v>31</v>
      </c>
      <c r="I3006" t="s">
        <v>40</v>
      </c>
      <c r="J3006">
        <v>2</v>
      </c>
      <c r="K3006">
        <v>1904</v>
      </c>
      <c r="L3006">
        <v>1</v>
      </c>
      <c r="M3006">
        <v>620</v>
      </c>
      <c r="N3006">
        <v>2524</v>
      </c>
      <c r="O3006" t="s">
        <v>46</v>
      </c>
      <c r="P3006">
        <v>3</v>
      </c>
      <c r="Q3006" t="s">
        <v>35</v>
      </c>
      <c r="R3006">
        <v>2</v>
      </c>
    </row>
    <row r="3007" spans="1:18">
      <c r="A3007" s="9">
        <v>3006</v>
      </c>
      <c r="B3007">
        <v>178</v>
      </c>
      <c r="C3007">
        <v>4</v>
      </c>
      <c r="D3007" t="s">
        <v>23</v>
      </c>
      <c r="E3007">
        <v>30</v>
      </c>
      <c r="F3007">
        <v>6</v>
      </c>
      <c r="G3007" t="s">
        <v>110</v>
      </c>
      <c r="H3007" t="s">
        <v>25</v>
      </c>
      <c r="I3007" t="s">
        <v>40</v>
      </c>
      <c r="J3007">
        <v>3</v>
      </c>
      <c r="K3007">
        <v>38700</v>
      </c>
      <c r="L3007">
        <v>1</v>
      </c>
      <c r="M3007">
        <v>1500</v>
      </c>
      <c r="N3007">
        <v>40200</v>
      </c>
      <c r="O3007" t="s">
        <v>27</v>
      </c>
      <c r="P3007">
        <v>4</v>
      </c>
      <c r="Q3007" t="s">
        <v>41</v>
      </c>
      <c r="R3007">
        <v>6</v>
      </c>
    </row>
    <row r="3008" spans="1:18">
      <c r="A3008" s="9">
        <v>3007</v>
      </c>
      <c r="B3008">
        <v>234</v>
      </c>
      <c r="C3008">
        <v>1</v>
      </c>
      <c r="D3008" t="s">
        <v>37</v>
      </c>
      <c r="E3008">
        <v>3</v>
      </c>
      <c r="F3008">
        <v>53</v>
      </c>
      <c r="G3008" t="s">
        <v>55</v>
      </c>
      <c r="H3008" t="s">
        <v>44</v>
      </c>
      <c r="I3008" t="s">
        <v>26</v>
      </c>
      <c r="J3008">
        <v>1</v>
      </c>
      <c r="K3008">
        <v>720</v>
      </c>
      <c r="L3008">
        <v>2</v>
      </c>
      <c r="M3008">
        <v>15264</v>
      </c>
      <c r="N3008">
        <v>15984</v>
      </c>
      <c r="O3008" t="s">
        <v>27</v>
      </c>
      <c r="P3008">
        <v>4</v>
      </c>
      <c r="Q3008" t="s">
        <v>41</v>
      </c>
      <c r="R3008">
        <v>6</v>
      </c>
    </row>
    <row r="3009" spans="1:18">
      <c r="A3009" s="9">
        <v>3008</v>
      </c>
      <c r="B3009">
        <v>153</v>
      </c>
      <c r="C3009">
        <v>4</v>
      </c>
      <c r="D3009" t="s">
        <v>23</v>
      </c>
      <c r="E3009">
        <v>30</v>
      </c>
      <c r="F3009">
        <v>65</v>
      </c>
      <c r="G3009" t="s">
        <v>80</v>
      </c>
      <c r="H3009" t="s">
        <v>44</v>
      </c>
      <c r="I3009" t="s">
        <v>62</v>
      </c>
      <c r="J3009">
        <v>1</v>
      </c>
      <c r="K3009">
        <v>3000</v>
      </c>
      <c r="L3009">
        <v>1</v>
      </c>
      <c r="M3009">
        <v>3040</v>
      </c>
      <c r="N3009">
        <v>6040</v>
      </c>
      <c r="O3009" t="s">
        <v>46</v>
      </c>
      <c r="P3009">
        <v>3</v>
      </c>
      <c r="Q3009" t="s">
        <v>35</v>
      </c>
      <c r="R3009">
        <v>2</v>
      </c>
    </row>
    <row r="3010" spans="1:18">
      <c r="A3010" s="9">
        <v>3009</v>
      </c>
      <c r="B3010">
        <v>84</v>
      </c>
      <c r="C3010">
        <v>2</v>
      </c>
      <c r="D3010" t="s">
        <v>29</v>
      </c>
      <c r="E3010">
        <v>7</v>
      </c>
      <c r="F3010">
        <v>37</v>
      </c>
      <c r="G3010" t="s">
        <v>75</v>
      </c>
      <c r="H3010" t="s">
        <v>25</v>
      </c>
      <c r="I3010" t="s">
        <v>26</v>
      </c>
      <c r="J3010">
        <v>3</v>
      </c>
      <c r="K3010">
        <v>8876</v>
      </c>
      <c r="L3010">
        <v>2</v>
      </c>
      <c r="M3010">
        <v>7600</v>
      </c>
      <c r="N3010">
        <v>16476</v>
      </c>
      <c r="O3010" t="s">
        <v>27</v>
      </c>
      <c r="P3010">
        <v>2</v>
      </c>
      <c r="Q3010" t="s">
        <v>28</v>
      </c>
      <c r="R3010">
        <v>4</v>
      </c>
    </row>
    <row r="3011" spans="1:18">
      <c r="A3011" s="9">
        <v>3010</v>
      </c>
      <c r="B3011">
        <v>254</v>
      </c>
      <c r="C3011">
        <v>3</v>
      </c>
      <c r="D3011" t="s">
        <v>33</v>
      </c>
      <c r="E3011">
        <v>14</v>
      </c>
      <c r="F3011">
        <v>17</v>
      </c>
      <c r="G3011" t="s">
        <v>60</v>
      </c>
      <c r="H3011" t="s">
        <v>31</v>
      </c>
      <c r="I3011" t="s">
        <v>40</v>
      </c>
      <c r="J3011">
        <v>2</v>
      </c>
      <c r="K3011">
        <v>7280</v>
      </c>
      <c r="L3011">
        <v>1</v>
      </c>
      <c r="M3011">
        <v>1240</v>
      </c>
      <c r="N3011">
        <v>8520</v>
      </c>
      <c r="O3011" t="s">
        <v>46</v>
      </c>
      <c r="P3011">
        <v>2</v>
      </c>
      <c r="Q3011" t="s">
        <v>28</v>
      </c>
      <c r="R3011">
        <v>4</v>
      </c>
    </row>
    <row r="3012" spans="1:18">
      <c r="A3012" s="9">
        <v>3011</v>
      </c>
      <c r="B3012">
        <v>87</v>
      </c>
      <c r="C3012">
        <v>3</v>
      </c>
      <c r="D3012" t="s">
        <v>33</v>
      </c>
      <c r="E3012">
        <v>14</v>
      </c>
      <c r="F3012">
        <v>58</v>
      </c>
      <c r="G3012" t="s">
        <v>38</v>
      </c>
      <c r="H3012" t="s">
        <v>31</v>
      </c>
      <c r="I3012" t="s">
        <v>26</v>
      </c>
      <c r="J3012">
        <v>1</v>
      </c>
      <c r="K3012">
        <v>1904</v>
      </c>
      <c r="L3012">
        <v>2</v>
      </c>
      <c r="M3012">
        <v>2680</v>
      </c>
      <c r="N3012">
        <v>4584</v>
      </c>
      <c r="O3012" t="s">
        <v>27</v>
      </c>
      <c r="P3012">
        <v>3</v>
      </c>
      <c r="Q3012" t="s">
        <v>35</v>
      </c>
      <c r="R3012">
        <v>2</v>
      </c>
    </row>
    <row r="3013" spans="1:18">
      <c r="A3013" s="9">
        <v>3012</v>
      </c>
      <c r="B3013">
        <v>223</v>
      </c>
      <c r="C3013">
        <v>1</v>
      </c>
      <c r="D3013" t="s">
        <v>37</v>
      </c>
      <c r="E3013">
        <v>3</v>
      </c>
      <c r="F3013">
        <v>21</v>
      </c>
      <c r="G3013" t="s">
        <v>72</v>
      </c>
      <c r="H3013" t="s">
        <v>31</v>
      </c>
      <c r="I3013" t="s">
        <v>40</v>
      </c>
      <c r="J3013">
        <v>3</v>
      </c>
      <c r="K3013">
        <v>5922</v>
      </c>
      <c r="L3013">
        <v>1</v>
      </c>
      <c r="M3013">
        <v>1860</v>
      </c>
      <c r="N3013">
        <v>7782</v>
      </c>
      <c r="O3013" t="s">
        <v>46</v>
      </c>
      <c r="P3013">
        <v>4</v>
      </c>
      <c r="Q3013" t="s">
        <v>41</v>
      </c>
      <c r="R3013">
        <v>6</v>
      </c>
    </row>
    <row r="3014" spans="1:18">
      <c r="A3014" s="9">
        <v>3013</v>
      </c>
      <c r="B3014">
        <v>156</v>
      </c>
      <c r="C3014">
        <v>2</v>
      </c>
      <c r="D3014" t="s">
        <v>29</v>
      </c>
      <c r="E3014">
        <v>7</v>
      </c>
      <c r="F3014">
        <v>49</v>
      </c>
      <c r="G3014" t="s">
        <v>66</v>
      </c>
      <c r="H3014" t="s">
        <v>44</v>
      </c>
      <c r="I3014" t="s">
        <v>26</v>
      </c>
      <c r="J3014">
        <v>3</v>
      </c>
      <c r="K3014">
        <v>1659</v>
      </c>
      <c r="L3014">
        <v>1</v>
      </c>
      <c r="M3014">
        <v>1220</v>
      </c>
      <c r="N3014">
        <v>2879</v>
      </c>
      <c r="O3014" t="s">
        <v>27</v>
      </c>
      <c r="P3014">
        <v>1</v>
      </c>
      <c r="Q3014" t="s">
        <v>32</v>
      </c>
      <c r="R3014">
        <v>1</v>
      </c>
    </row>
    <row r="3015" spans="1:18">
      <c r="A3015" s="9">
        <v>3014</v>
      </c>
      <c r="B3015">
        <v>253</v>
      </c>
      <c r="C3015">
        <v>1</v>
      </c>
      <c r="D3015" t="s">
        <v>37</v>
      </c>
      <c r="E3015">
        <v>3</v>
      </c>
      <c r="F3015">
        <v>68</v>
      </c>
      <c r="G3015" t="s">
        <v>81</v>
      </c>
      <c r="H3015" t="s">
        <v>25</v>
      </c>
      <c r="I3015" t="s">
        <v>82</v>
      </c>
      <c r="J3015">
        <v>2</v>
      </c>
      <c r="K3015">
        <v>1212</v>
      </c>
      <c r="L3015">
        <v>2</v>
      </c>
      <c r="M3015">
        <v>8480</v>
      </c>
      <c r="N3015">
        <v>9692</v>
      </c>
      <c r="O3015" t="s">
        <v>83</v>
      </c>
      <c r="P3015">
        <v>2</v>
      </c>
      <c r="Q3015" t="s">
        <v>28</v>
      </c>
      <c r="R3015">
        <v>4</v>
      </c>
    </row>
    <row r="3016" spans="1:18">
      <c r="A3016" s="9">
        <v>3015</v>
      </c>
      <c r="B3016">
        <v>161</v>
      </c>
      <c r="C3016">
        <v>4</v>
      </c>
      <c r="D3016" t="s">
        <v>23</v>
      </c>
      <c r="E3016">
        <v>30</v>
      </c>
      <c r="F3016">
        <v>4</v>
      </c>
      <c r="G3016" t="s">
        <v>65</v>
      </c>
      <c r="H3016" t="s">
        <v>44</v>
      </c>
      <c r="I3016" t="s">
        <v>40</v>
      </c>
      <c r="J3016">
        <v>1</v>
      </c>
      <c r="K3016">
        <v>2520</v>
      </c>
      <c r="L3016">
        <v>2</v>
      </c>
      <c r="M3016">
        <v>1200</v>
      </c>
      <c r="N3016">
        <v>3720</v>
      </c>
      <c r="O3016" t="s">
        <v>27</v>
      </c>
      <c r="P3016">
        <v>3</v>
      </c>
      <c r="Q3016" t="s">
        <v>35</v>
      </c>
      <c r="R3016">
        <v>2</v>
      </c>
    </row>
    <row r="3017" spans="1:18">
      <c r="A3017" s="9">
        <v>3016</v>
      </c>
      <c r="B3017">
        <v>260</v>
      </c>
      <c r="C3017">
        <v>3</v>
      </c>
      <c r="D3017" t="s">
        <v>33</v>
      </c>
      <c r="E3017">
        <v>14</v>
      </c>
      <c r="F3017">
        <v>23</v>
      </c>
      <c r="G3017" t="s">
        <v>54</v>
      </c>
      <c r="H3017" t="s">
        <v>25</v>
      </c>
      <c r="I3017" t="s">
        <v>40</v>
      </c>
      <c r="J3017">
        <v>2</v>
      </c>
      <c r="K3017">
        <v>1540</v>
      </c>
      <c r="L3017">
        <v>2</v>
      </c>
      <c r="M3017">
        <v>620</v>
      </c>
      <c r="N3017">
        <v>2160</v>
      </c>
      <c r="O3017" t="s">
        <v>27</v>
      </c>
      <c r="P3017">
        <v>1</v>
      </c>
      <c r="Q3017" t="s">
        <v>32</v>
      </c>
      <c r="R3017">
        <v>1</v>
      </c>
    </row>
    <row r="3018" spans="1:18">
      <c r="A3018" s="9">
        <v>3017</v>
      </c>
      <c r="B3018">
        <v>144</v>
      </c>
      <c r="C3018">
        <v>3</v>
      </c>
      <c r="D3018" t="s">
        <v>33</v>
      </c>
      <c r="E3018">
        <v>14</v>
      </c>
      <c r="F3018">
        <v>65</v>
      </c>
      <c r="G3018" t="s">
        <v>80</v>
      </c>
      <c r="H3018" t="s">
        <v>44</v>
      </c>
      <c r="I3018" t="s">
        <v>62</v>
      </c>
      <c r="J3018">
        <v>3</v>
      </c>
      <c r="K3018">
        <v>5852</v>
      </c>
      <c r="L3018">
        <v>2</v>
      </c>
      <c r="M3018">
        <v>6080</v>
      </c>
      <c r="N3018">
        <v>11932</v>
      </c>
      <c r="O3018" t="s">
        <v>46</v>
      </c>
      <c r="P3018">
        <v>3</v>
      </c>
      <c r="Q3018" t="s">
        <v>35</v>
      </c>
      <c r="R3018">
        <v>2</v>
      </c>
    </row>
    <row r="3019" spans="1:18">
      <c r="A3019" s="9">
        <v>3018</v>
      </c>
      <c r="B3019">
        <v>208</v>
      </c>
      <c r="C3019">
        <v>2</v>
      </c>
      <c r="D3019" t="s">
        <v>29</v>
      </c>
      <c r="E3019">
        <v>7</v>
      </c>
      <c r="F3019">
        <v>62</v>
      </c>
      <c r="G3019" t="s">
        <v>101</v>
      </c>
      <c r="H3019" t="s">
        <v>31</v>
      </c>
      <c r="I3019" t="s">
        <v>62</v>
      </c>
      <c r="J3019">
        <v>2</v>
      </c>
      <c r="K3019">
        <v>3164</v>
      </c>
      <c r="L3019">
        <v>1</v>
      </c>
      <c r="M3019">
        <v>5440</v>
      </c>
      <c r="N3019">
        <v>8604</v>
      </c>
      <c r="O3019" t="s">
        <v>46</v>
      </c>
      <c r="P3019">
        <v>2</v>
      </c>
      <c r="Q3019" t="s">
        <v>28</v>
      </c>
      <c r="R3019">
        <v>4</v>
      </c>
    </row>
    <row r="3020" spans="1:18">
      <c r="A3020" s="9">
        <v>3019</v>
      </c>
      <c r="B3020">
        <v>79</v>
      </c>
      <c r="C3020">
        <v>2</v>
      </c>
      <c r="D3020" t="s">
        <v>29</v>
      </c>
      <c r="E3020">
        <v>7</v>
      </c>
      <c r="F3020">
        <v>46</v>
      </c>
      <c r="G3020" t="s">
        <v>109</v>
      </c>
      <c r="H3020" t="s">
        <v>57</v>
      </c>
      <c r="I3020" t="s">
        <v>26</v>
      </c>
      <c r="J3020">
        <v>1</v>
      </c>
      <c r="K3020">
        <v>1974</v>
      </c>
      <c r="L3020">
        <v>2</v>
      </c>
      <c r="M3020">
        <v>13920</v>
      </c>
      <c r="N3020">
        <v>15894</v>
      </c>
      <c r="O3020" t="s">
        <v>27</v>
      </c>
      <c r="P3020">
        <v>4</v>
      </c>
      <c r="Q3020" t="s">
        <v>41</v>
      </c>
      <c r="R3020">
        <v>6</v>
      </c>
    </row>
    <row r="3021" spans="1:18">
      <c r="A3021" s="9">
        <v>3020</v>
      </c>
      <c r="B3021">
        <v>7</v>
      </c>
      <c r="C3021">
        <v>2</v>
      </c>
      <c r="D3021" t="s">
        <v>29</v>
      </c>
      <c r="E3021">
        <v>7</v>
      </c>
      <c r="F3021">
        <v>49</v>
      </c>
      <c r="G3021" t="s">
        <v>66</v>
      </c>
      <c r="H3021" t="s">
        <v>44</v>
      </c>
      <c r="I3021" t="s">
        <v>26</v>
      </c>
      <c r="J3021">
        <v>3</v>
      </c>
      <c r="K3021">
        <v>9954</v>
      </c>
      <c r="L3021">
        <v>2</v>
      </c>
      <c r="M3021">
        <v>14640</v>
      </c>
      <c r="N3021">
        <v>24594</v>
      </c>
      <c r="O3021" t="s">
        <v>27</v>
      </c>
      <c r="P3021">
        <v>4</v>
      </c>
      <c r="Q3021" t="s">
        <v>41</v>
      </c>
      <c r="R3021">
        <v>6</v>
      </c>
    </row>
    <row r="3022" spans="1:18">
      <c r="A3022" s="9">
        <v>3021</v>
      </c>
      <c r="B3022">
        <v>17</v>
      </c>
      <c r="C3022">
        <v>3</v>
      </c>
      <c r="D3022" t="s">
        <v>33</v>
      </c>
      <c r="E3022">
        <v>14</v>
      </c>
      <c r="F3022">
        <v>19</v>
      </c>
      <c r="G3022" t="s">
        <v>58</v>
      </c>
      <c r="H3022" t="s">
        <v>31</v>
      </c>
      <c r="I3022" t="s">
        <v>40</v>
      </c>
      <c r="J3022">
        <v>1</v>
      </c>
      <c r="K3022">
        <v>4872</v>
      </c>
      <c r="L3022">
        <v>1</v>
      </c>
      <c r="M3022">
        <v>1000</v>
      </c>
      <c r="N3022">
        <v>5872</v>
      </c>
      <c r="O3022" t="s">
        <v>27</v>
      </c>
      <c r="P3022">
        <v>2</v>
      </c>
      <c r="Q3022" t="s">
        <v>28</v>
      </c>
      <c r="R3022">
        <v>4</v>
      </c>
    </row>
    <row r="3023" spans="1:18">
      <c r="A3023" s="9">
        <v>3022</v>
      </c>
      <c r="B3023">
        <v>138</v>
      </c>
      <c r="C3023">
        <v>2</v>
      </c>
      <c r="D3023" t="s">
        <v>29</v>
      </c>
      <c r="E3023">
        <v>7</v>
      </c>
      <c r="F3023">
        <v>33</v>
      </c>
      <c r="G3023" t="s">
        <v>34</v>
      </c>
      <c r="H3023" t="s">
        <v>25</v>
      </c>
      <c r="I3023" t="s">
        <v>26</v>
      </c>
      <c r="J3023">
        <v>2</v>
      </c>
      <c r="K3023">
        <v>4984</v>
      </c>
      <c r="L3023">
        <v>1</v>
      </c>
      <c r="M3023">
        <v>3920</v>
      </c>
      <c r="N3023">
        <v>8904</v>
      </c>
      <c r="O3023" t="s">
        <v>27</v>
      </c>
      <c r="P3023">
        <v>2</v>
      </c>
      <c r="Q3023" t="s">
        <v>28</v>
      </c>
      <c r="R3023">
        <v>4</v>
      </c>
    </row>
    <row r="3024" spans="1:18">
      <c r="A3024" s="9">
        <v>3023</v>
      </c>
      <c r="B3024">
        <v>3</v>
      </c>
      <c r="C3024">
        <v>3</v>
      </c>
      <c r="D3024" t="s">
        <v>33</v>
      </c>
      <c r="E3024">
        <v>14</v>
      </c>
      <c r="F3024">
        <v>18</v>
      </c>
      <c r="G3024" t="s">
        <v>96</v>
      </c>
      <c r="H3024" t="s">
        <v>25</v>
      </c>
      <c r="I3024" t="s">
        <v>40</v>
      </c>
      <c r="J3024">
        <v>1</v>
      </c>
      <c r="K3024">
        <v>2380</v>
      </c>
      <c r="L3024">
        <v>1</v>
      </c>
      <c r="M3024">
        <v>320</v>
      </c>
      <c r="N3024">
        <v>2700</v>
      </c>
      <c r="O3024" t="s">
        <v>46</v>
      </c>
      <c r="P3024">
        <v>3</v>
      </c>
      <c r="Q3024" t="s">
        <v>35</v>
      </c>
      <c r="R3024">
        <v>2</v>
      </c>
    </row>
    <row r="3025" spans="1:18">
      <c r="A3025" s="9">
        <v>3024</v>
      </c>
      <c r="B3025">
        <v>221</v>
      </c>
      <c r="C3025">
        <v>2</v>
      </c>
      <c r="D3025" t="s">
        <v>29</v>
      </c>
      <c r="E3025">
        <v>7</v>
      </c>
      <c r="F3025">
        <v>58</v>
      </c>
      <c r="G3025" t="s">
        <v>38</v>
      </c>
      <c r="H3025" t="s">
        <v>31</v>
      </c>
      <c r="I3025" t="s">
        <v>26</v>
      </c>
      <c r="J3025">
        <v>2</v>
      </c>
      <c r="K3025">
        <v>2422</v>
      </c>
      <c r="L3025">
        <v>2</v>
      </c>
      <c r="M3025">
        <v>2680</v>
      </c>
      <c r="N3025">
        <v>5102</v>
      </c>
      <c r="O3025" t="s">
        <v>27</v>
      </c>
      <c r="P3025">
        <v>3</v>
      </c>
      <c r="Q3025" t="s">
        <v>35</v>
      </c>
      <c r="R3025">
        <v>2</v>
      </c>
    </row>
    <row r="3026" spans="1:18">
      <c r="A3026" s="9">
        <v>3025</v>
      </c>
      <c r="B3026">
        <v>225</v>
      </c>
      <c r="C3026">
        <v>3</v>
      </c>
      <c r="D3026" t="s">
        <v>33</v>
      </c>
      <c r="E3026">
        <v>14</v>
      </c>
      <c r="F3026">
        <v>41</v>
      </c>
      <c r="G3026" t="s">
        <v>49</v>
      </c>
      <c r="H3026" t="s">
        <v>25</v>
      </c>
      <c r="I3026" t="s">
        <v>26</v>
      </c>
      <c r="J3026">
        <v>3</v>
      </c>
      <c r="K3026">
        <v>4424</v>
      </c>
      <c r="L3026">
        <v>2</v>
      </c>
      <c r="M3026">
        <v>3900</v>
      </c>
      <c r="N3026">
        <v>8324</v>
      </c>
      <c r="O3026" t="s">
        <v>27</v>
      </c>
      <c r="P3026">
        <v>1</v>
      </c>
      <c r="Q3026" t="s">
        <v>32</v>
      </c>
      <c r="R3026">
        <v>1</v>
      </c>
    </row>
    <row r="3027" spans="1:18">
      <c r="A3027" s="9">
        <v>3026</v>
      </c>
      <c r="B3027">
        <v>82</v>
      </c>
      <c r="C3027">
        <v>3</v>
      </c>
      <c r="D3027" t="s">
        <v>33</v>
      </c>
      <c r="E3027">
        <v>14</v>
      </c>
      <c r="F3027">
        <v>9</v>
      </c>
      <c r="G3027" t="s">
        <v>43</v>
      </c>
      <c r="H3027" t="s">
        <v>44</v>
      </c>
      <c r="I3027" t="s">
        <v>40</v>
      </c>
      <c r="J3027">
        <v>3</v>
      </c>
      <c r="K3027">
        <v>28728</v>
      </c>
      <c r="L3027">
        <v>2</v>
      </c>
      <c r="M3027">
        <v>1560</v>
      </c>
      <c r="N3027">
        <v>30288</v>
      </c>
      <c r="O3027" t="s">
        <v>27</v>
      </c>
      <c r="P3027">
        <v>4</v>
      </c>
      <c r="Q3027" t="s">
        <v>41</v>
      </c>
      <c r="R3027">
        <v>6</v>
      </c>
    </row>
    <row r="3028" spans="1:18">
      <c r="A3028" s="9">
        <v>3027</v>
      </c>
      <c r="B3028">
        <v>56</v>
      </c>
      <c r="C3028">
        <v>2</v>
      </c>
      <c r="D3028" t="s">
        <v>29</v>
      </c>
      <c r="E3028">
        <v>7</v>
      </c>
      <c r="F3028">
        <v>18</v>
      </c>
      <c r="G3028" t="s">
        <v>96</v>
      </c>
      <c r="H3028" t="s">
        <v>25</v>
      </c>
      <c r="I3028" t="s">
        <v>40</v>
      </c>
      <c r="J3028">
        <v>2</v>
      </c>
      <c r="K3028">
        <v>8022</v>
      </c>
      <c r="L3028">
        <v>2</v>
      </c>
      <c r="M3028">
        <v>1920</v>
      </c>
      <c r="N3028">
        <v>9942</v>
      </c>
      <c r="O3028" t="s">
        <v>46</v>
      </c>
      <c r="P3028">
        <v>4</v>
      </c>
      <c r="Q3028" t="s">
        <v>41</v>
      </c>
      <c r="R3028">
        <v>6</v>
      </c>
    </row>
    <row r="3029" spans="1:18">
      <c r="A3029" s="9">
        <v>3028</v>
      </c>
      <c r="B3029">
        <v>16</v>
      </c>
      <c r="C3029">
        <v>2</v>
      </c>
      <c r="D3029" t="s">
        <v>29</v>
      </c>
      <c r="E3029">
        <v>7</v>
      </c>
      <c r="F3029">
        <v>19</v>
      </c>
      <c r="G3029" t="s">
        <v>58</v>
      </c>
      <c r="H3029" t="s">
        <v>31</v>
      </c>
      <c r="I3029" t="s">
        <v>40</v>
      </c>
      <c r="J3029">
        <v>1</v>
      </c>
      <c r="K3029">
        <v>1218</v>
      </c>
      <c r="L3029">
        <v>1</v>
      </c>
      <c r="M3029">
        <v>500</v>
      </c>
      <c r="N3029">
        <v>1718</v>
      </c>
      <c r="O3029" t="s">
        <v>27</v>
      </c>
      <c r="P3029">
        <v>3</v>
      </c>
      <c r="Q3029" t="s">
        <v>35</v>
      </c>
      <c r="R3029">
        <v>2</v>
      </c>
    </row>
    <row r="3030" spans="1:18">
      <c r="A3030" s="9">
        <v>3029</v>
      </c>
      <c r="B3030">
        <v>180</v>
      </c>
      <c r="C3030">
        <v>1</v>
      </c>
      <c r="D3030" t="s">
        <v>37</v>
      </c>
      <c r="E3030">
        <v>3</v>
      </c>
      <c r="F3030">
        <v>64</v>
      </c>
      <c r="G3030" t="s">
        <v>79</v>
      </c>
      <c r="H3030" t="s">
        <v>44</v>
      </c>
      <c r="I3030" t="s">
        <v>62</v>
      </c>
      <c r="J3030">
        <v>2</v>
      </c>
      <c r="K3030">
        <v>2430</v>
      </c>
      <c r="L3030">
        <v>1</v>
      </c>
      <c r="M3030">
        <v>8040</v>
      </c>
      <c r="N3030">
        <v>10470</v>
      </c>
      <c r="O3030" t="s">
        <v>46</v>
      </c>
      <c r="P3030">
        <v>4</v>
      </c>
      <c r="Q3030" t="s">
        <v>41</v>
      </c>
      <c r="R3030">
        <v>6</v>
      </c>
    </row>
    <row r="3031" spans="1:18">
      <c r="A3031" s="9">
        <v>3030</v>
      </c>
      <c r="B3031">
        <v>22</v>
      </c>
      <c r="C3031">
        <v>2</v>
      </c>
      <c r="D3031" t="s">
        <v>29</v>
      </c>
      <c r="E3031">
        <v>7</v>
      </c>
      <c r="F3031">
        <v>56</v>
      </c>
      <c r="G3031" t="s">
        <v>90</v>
      </c>
      <c r="H3031" t="s">
        <v>25</v>
      </c>
      <c r="I3031" t="s">
        <v>26</v>
      </c>
      <c r="J3031">
        <v>2</v>
      </c>
      <c r="K3031">
        <v>2002</v>
      </c>
      <c r="L3031">
        <v>2</v>
      </c>
      <c r="M3031">
        <v>4320</v>
      </c>
      <c r="N3031">
        <v>6322</v>
      </c>
      <c r="O3031" t="s">
        <v>27</v>
      </c>
      <c r="P3031">
        <v>3</v>
      </c>
      <c r="Q3031" t="s">
        <v>35</v>
      </c>
      <c r="R3031">
        <v>2</v>
      </c>
    </row>
    <row r="3032" spans="1:18">
      <c r="A3032" s="9">
        <v>3031</v>
      </c>
      <c r="B3032">
        <v>205</v>
      </c>
      <c r="C3032">
        <v>2</v>
      </c>
      <c r="D3032" t="s">
        <v>29</v>
      </c>
      <c r="E3032">
        <v>7</v>
      </c>
      <c r="F3032">
        <v>22</v>
      </c>
      <c r="G3032" t="s">
        <v>91</v>
      </c>
      <c r="H3032" t="s">
        <v>44</v>
      </c>
      <c r="I3032" t="s">
        <v>40</v>
      </c>
      <c r="J3032">
        <v>2</v>
      </c>
      <c r="K3032">
        <v>1127</v>
      </c>
      <c r="L3032">
        <v>2</v>
      </c>
      <c r="M3032">
        <v>740</v>
      </c>
      <c r="N3032">
        <v>1867</v>
      </c>
      <c r="O3032" t="s">
        <v>27</v>
      </c>
      <c r="P3032">
        <v>1</v>
      </c>
      <c r="Q3032" t="s">
        <v>32</v>
      </c>
      <c r="R3032">
        <v>1</v>
      </c>
    </row>
    <row r="3033" spans="1:18">
      <c r="A3033" s="9">
        <v>3032</v>
      </c>
      <c r="B3033">
        <v>42</v>
      </c>
      <c r="C3033">
        <v>2</v>
      </c>
      <c r="D3033" t="s">
        <v>29</v>
      </c>
      <c r="E3033">
        <v>7</v>
      </c>
      <c r="F3033">
        <v>21</v>
      </c>
      <c r="G3033" t="s">
        <v>72</v>
      </c>
      <c r="H3033" t="s">
        <v>31</v>
      </c>
      <c r="I3033" t="s">
        <v>40</v>
      </c>
      <c r="J3033">
        <v>1</v>
      </c>
      <c r="K3033">
        <v>770</v>
      </c>
      <c r="L3033">
        <v>2</v>
      </c>
      <c r="M3033">
        <v>1240</v>
      </c>
      <c r="N3033">
        <v>2010</v>
      </c>
      <c r="O3033" t="s">
        <v>46</v>
      </c>
      <c r="P3033">
        <v>3</v>
      </c>
      <c r="Q3033" t="s">
        <v>35</v>
      </c>
      <c r="R3033">
        <v>2</v>
      </c>
    </row>
    <row r="3034" spans="1:18">
      <c r="A3034" s="9">
        <v>3033</v>
      </c>
      <c r="B3034">
        <v>154</v>
      </c>
      <c r="C3034">
        <v>2</v>
      </c>
      <c r="D3034" t="s">
        <v>29</v>
      </c>
      <c r="E3034">
        <v>7</v>
      </c>
      <c r="F3034">
        <v>45</v>
      </c>
      <c r="G3034" t="s">
        <v>77</v>
      </c>
      <c r="H3034" t="s">
        <v>57</v>
      </c>
      <c r="I3034" t="s">
        <v>26</v>
      </c>
      <c r="J3034">
        <v>2</v>
      </c>
      <c r="K3034">
        <v>434</v>
      </c>
      <c r="L3034">
        <v>2</v>
      </c>
      <c r="M3034">
        <v>3640</v>
      </c>
      <c r="N3034">
        <v>4074</v>
      </c>
      <c r="O3034" t="s">
        <v>27</v>
      </c>
      <c r="P3034">
        <v>3</v>
      </c>
      <c r="Q3034" t="s">
        <v>35</v>
      </c>
      <c r="R3034">
        <v>2</v>
      </c>
    </row>
    <row r="3035" spans="1:18">
      <c r="A3035" s="9">
        <v>3034</v>
      </c>
      <c r="B3035">
        <v>294</v>
      </c>
      <c r="C3035">
        <v>1</v>
      </c>
      <c r="D3035" t="s">
        <v>37</v>
      </c>
      <c r="E3035">
        <v>3</v>
      </c>
      <c r="F3035">
        <v>46</v>
      </c>
      <c r="G3035" t="s">
        <v>109</v>
      </c>
      <c r="H3035" t="s">
        <v>57</v>
      </c>
      <c r="I3035" t="s">
        <v>26</v>
      </c>
      <c r="J3035">
        <v>1</v>
      </c>
      <c r="K3035">
        <v>564</v>
      </c>
      <c r="L3035">
        <v>1</v>
      </c>
      <c r="M3035">
        <v>4640</v>
      </c>
      <c r="N3035">
        <v>5204</v>
      </c>
      <c r="O3035" t="s">
        <v>27</v>
      </c>
      <c r="P3035">
        <v>2</v>
      </c>
      <c r="Q3035" t="s">
        <v>28</v>
      </c>
      <c r="R3035">
        <v>4</v>
      </c>
    </row>
    <row r="3036" spans="1:18">
      <c r="A3036" s="9">
        <v>3035</v>
      </c>
      <c r="B3036">
        <v>296</v>
      </c>
      <c r="C3036">
        <v>4</v>
      </c>
      <c r="D3036" t="s">
        <v>23</v>
      </c>
      <c r="E3036">
        <v>30</v>
      </c>
      <c r="F3036">
        <v>47</v>
      </c>
      <c r="G3036" t="s">
        <v>56</v>
      </c>
      <c r="H3036" t="s">
        <v>57</v>
      </c>
      <c r="I3036" t="s">
        <v>26</v>
      </c>
      <c r="J3036">
        <v>3</v>
      </c>
      <c r="K3036">
        <v>66240</v>
      </c>
      <c r="L3036">
        <v>1</v>
      </c>
      <c r="M3036">
        <v>7110</v>
      </c>
      <c r="N3036">
        <v>73350</v>
      </c>
      <c r="O3036" t="s">
        <v>27</v>
      </c>
      <c r="P3036">
        <v>4</v>
      </c>
      <c r="Q3036" t="s">
        <v>41</v>
      </c>
      <c r="R3036">
        <v>6</v>
      </c>
    </row>
    <row r="3037" spans="1:18">
      <c r="A3037" s="9">
        <v>3036</v>
      </c>
      <c r="B3037">
        <v>280</v>
      </c>
      <c r="C3037">
        <v>3</v>
      </c>
      <c r="D3037" t="s">
        <v>33</v>
      </c>
      <c r="E3037">
        <v>14</v>
      </c>
      <c r="F3037">
        <v>3</v>
      </c>
      <c r="G3037" t="s">
        <v>97</v>
      </c>
      <c r="H3037" t="s">
        <v>25</v>
      </c>
      <c r="I3037" t="s">
        <v>40</v>
      </c>
      <c r="J3037">
        <v>1</v>
      </c>
      <c r="K3037">
        <v>756</v>
      </c>
      <c r="L3037">
        <v>2</v>
      </c>
      <c r="M3037">
        <v>1100</v>
      </c>
      <c r="N3037">
        <v>1856</v>
      </c>
      <c r="O3037" t="s">
        <v>27</v>
      </c>
      <c r="P3037">
        <v>1</v>
      </c>
      <c r="Q3037" t="s">
        <v>32</v>
      </c>
      <c r="R3037">
        <v>1</v>
      </c>
    </row>
    <row r="3038" spans="1:18">
      <c r="A3038" s="9">
        <v>3037</v>
      </c>
      <c r="B3038">
        <v>102</v>
      </c>
      <c r="C3038">
        <v>3</v>
      </c>
      <c r="D3038" t="s">
        <v>33</v>
      </c>
      <c r="E3038">
        <v>14</v>
      </c>
      <c r="F3038">
        <v>22</v>
      </c>
      <c r="G3038" t="s">
        <v>91</v>
      </c>
      <c r="H3038" t="s">
        <v>44</v>
      </c>
      <c r="I3038" t="s">
        <v>40</v>
      </c>
      <c r="J3038">
        <v>3</v>
      </c>
      <c r="K3038">
        <v>8904</v>
      </c>
      <c r="L3038">
        <v>1</v>
      </c>
      <c r="M3038">
        <v>740</v>
      </c>
      <c r="N3038">
        <v>9644</v>
      </c>
      <c r="O3038" t="s">
        <v>27</v>
      </c>
      <c r="P3038">
        <v>3</v>
      </c>
      <c r="Q3038" t="s">
        <v>35</v>
      </c>
      <c r="R3038">
        <v>2</v>
      </c>
    </row>
    <row r="3039" spans="1:18">
      <c r="A3039" s="9">
        <v>3038</v>
      </c>
      <c r="B3039">
        <v>136</v>
      </c>
      <c r="C3039">
        <v>1</v>
      </c>
      <c r="D3039" t="s">
        <v>37</v>
      </c>
      <c r="E3039">
        <v>3</v>
      </c>
      <c r="F3039">
        <v>39</v>
      </c>
      <c r="G3039" t="s">
        <v>71</v>
      </c>
      <c r="H3039" t="s">
        <v>57</v>
      </c>
      <c r="I3039" t="s">
        <v>26</v>
      </c>
      <c r="J3039">
        <v>3</v>
      </c>
      <c r="K3039">
        <v>1878</v>
      </c>
      <c r="L3039">
        <v>2</v>
      </c>
      <c r="M3039">
        <v>3916</v>
      </c>
      <c r="N3039">
        <v>5794</v>
      </c>
      <c r="O3039" t="s">
        <v>27</v>
      </c>
      <c r="P3039">
        <v>3</v>
      </c>
      <c r="Q3039" t="s">
        <v>35</v>
      </c>
      <c r="R3039">
        <v>2</v>
      </c>
    </row>
    <row r="3040" spans="1:18">
      <c r="A3040" s="9">
        <v>3039</v>
      </c>
      <c r="B3040">
        <v>206</v>
      </c>
      <c r="C3040">
        <v>2</v>
      </c>
      <c r="D3040" t="s">
        <v>29</v>
      </c>
      <c r="E3040">
        <v>7</v>
      </c>
      <c r="F3040">
        <v>34</v>
      </c>
      <c r="G3040" t="s">
        <v>24</v>
      </c>
      <c r="H3040" t="s">
        <v>25</v>
      </c>
      <c r="I3040" t="s">
        <v>26</v>
      </c>
      <c r="J3040">
        <v>1</v>
      </c>
      <c r="K3040">
        <v>658</v>
      </c>
      <c r="L3040">
        <v>1</v>
      </c>
      <c r="M3040">
        <v>3000</v>
      </c>
      <c r="N3040">
        <v>3658</v>
      </c>
      <c r="O3040" t="s">
        <v>27</v>
      </c>
      <c r="P3040">
        <v>3</v>
      </c>
      <c r="Q3040" t="s">
        <v>35</v>
      </c>
      <c r="R3040">
        <v>2</v>
      </c>
    </row>
    <row r="3041" spans="1:18">
      <c r="A3041" s="9">
        <v>3040</v>
      </c>
      <c r="B3041">
        <v>225</v>
      </c>
      <c r="C3041">
        <v>2</v>
      </c>
      <c r="D3041" t="s">
        <v>29</v>
      </c>
      <c r="E3041">
        <v>7</v>
      </c>
      <c r="F3041">
        <v>13</v>
      </c>
      <c r="G3041" t="s">
        <v>99</v>
      </c>
      <c r="H3041" t="s">
        <v>31</v>
      </c>
      <c r="I3041" t="s">
        <v>40</v>
      </c>
      <c r="J3041">
        <v>3</v>
      </c>
      <c r="K3041">
        <v>6300</v>
      </c>
      <c r="L3041">
        <v>2</v>
      </c>
      <c r="M3041">
        <v>2880</v>
      </c>
      <c r="N3041">
        <v>9180</v>
      </c>
      <c r="O3041" t="s">
        <v>27</v>
      </c>
      <c r="P3041">
        <v>4</v>
      </c>
      <c r="Q3041" t="s">
        <v>41</v>
      </c>
      <c r="R3041">
        <v>6</v>
      </c>
    </row>
    <row r="3042" spans="1:18">
      <c r="A3042" s="9">
        <v>3041</v>
      </c>
      <c r="B3042">
        <v>138</v>
      </c>
      <c r="C3042">
        <v>1</v>
      </c>
      <c r="D3042" t="s">
        <v>37</v>
      </c>
      <c r="E3042">
        <v>3</v>
      </c>
      <c r="F3042">
        <v>56</v>
      </c>
      <c r="G3042" t="s">
        <v>90</v>
      </c>
      <c r="H3042" t="s">
        <v>25</v>
      </c>
      <c r="I3042" t="s">
        <v>26</v>
      </c>
      <c r="J3042">
        <v>1</v>
      </c>
      <c r="K3042">
        <v>1134</v>
      </c>
      <c r="L3042">
        <v>2</v>
      </c>
      <c r="M3042">
        <v>12960</v>
      </c>
      <c r="N3042">
        <v>14094</v>
      </c>
      <c r="O3042" t="s">
        <v>27</v>
      </c>
      <c r="P3042">
        <v>4</v>
      </c>
      <c r="Q3042" t="s">
        <v>41</v>
      </c>
      <c r="R3042">
        <v>6</v>
      </c>
    </row>
    <row r="3043" spans="1:18">
      <c r="A3043" s="9">
        <v>3042</v>
      </c>
      <c r="B3043">
        <v>250</v>
      </c>
      <c r="C3043">
        <v>4</v>
      </c>
      <c r="D3043" t="s">
        <v>23</v>
      </c>
      <c r="E3043">
        <v>30</v>
      </c>
      <c r="F3043">
        <v>10</v>
      </c>
      <c r="G3043" t="s">
        <v>92</v>
      </c>
      <c r="H3043" t="s">
        <v>31</v>
      </c>
      <c r="I3043" t="s">
        <v>40</v>
      </c>
      <c r="J3043">
        <v>2</v>
      </c>
      <c r="K3043">
        <v>5400</v>
      </c>
      <c r="L3043">
        <v>2</v>
      </c>
      <c r="M3043">
        <v>260</v>
      </c>
      <c r="N3043">
        <v>5660</v>
      </c>
      <c r="O3043" t="s">
        <v>27</v>
      </c>
      <c r="P3043">
        <v>1</v>
      </c>
      <c r="Q3043" t="s">
        <v>32</v>
      </c>
      <c r="R3043">
        <v>1</v>
      </c>
    </row>
    <row r="3044" spans="1:18">
      <c r="A3044" s="9">
        <v>3043</v>
      </c>
      <c r="B3044">
        <v>246</v>
      </c>
      <c r="C3044">
        <v>4</v>
      </c>
      <c r="D3044" t="s">
        <v>23</v>
      </c>
      <c r="E3044">
        <v>30</v>
      </c>
      <c r="F3044">
        <v>63</v>
      </c>
      <c r="G3044" t="s">
        <v>76</v>
      </c>
      <c r="H3044" t="s">
        <v>44</v>
      </c>
      <c r="I3044" t="s">
        <v>62</v>
      </c>
      <c r="J3044">
        <v>2</v>
      </c>
      <c r="K3044">
        <v>16200</v>
      </c>
      <c r="L3044">
        <v>1</v>
      </c>
      <c r="M3044">
        <v>3360</v>
      </c>
      <c r="N3044">
        <v>19560</v>
      </c>
      <c r="O3044" t="s">
        <v>46</v>
      </c>
      <c r="P3044">
        <v>2</v>
      </c>
      <c r="Q3044" t="s">
        <v>28</v>
      </c>
      <c r="R3044">
        <v>4</v>
      </c>
    </row>
    <row r="3045" spans="1:18">
      <c r="A3045" s="9">
        <v>3044</v>
      </c>
      <c r="B3045">
        <v>270</v>
      </c>
      <c r="C3045">
        <v>4</v>
      </c>
      <c r="D3045" t="s">
        <v>23</v>
      </c>
      <c r="E3045">
        <v>30</v>
      </c>
      <c r="F3045">
        <v>7</v>
      </c>
      <c r="G3045" t="s">
        <v>88</v>
      </c>
      <c r="H3045" t="s">
        <v>31</v>
      </c>
      <c r="I3045" t="s">
        <v>40</v>
      </c>
      <c r="J3045">
        <v>3</v>
      </c>
      <c r="K3045">
        <v>14640</v>
      </c>
      <c r="L3045">
        <v>2</v>
      </c>
      <c r="M3045">
        <v>240</v>
      </c>
      <c r="N3045">
        <v>14880</v>
      </c>
      <c r="O3045" t="s">
        <v>46</v>
      </c>
      <c r="P3045">
        <v>3</v>
      </c>
      <c r="Q3045" t="s">
        <v>35</v>
      </c>
      <c r="R3045">
        <v>2</v>
      </c>
    </row>
    <row r="3046" spans="1:18">
      <c r="A3046" s="9">
        <v>3045</v>
      </c>
      <c r="B3046">
        <v>217</v>
      </c>
      <c r="C3046">
        <v>4</v>
      </c>
      <c r="D3046" t="s">
        <v>23</v>
      </c>
      <c r="E3046">
        <v>30</v>
      </c>
      <c r="F3046">
        <v>65</v>
      </c>
      <c r="G3046" t="s">
        <v>80</v>
      </c>
      <c r="H3046" t="s">
        <v>44</v>
      </c>
      <c r="I3046" t="s">
        <v>62</v>
      </c>
      <c r="J3046">
        <v>3</v>
      </c>
      <c r="K3046">
        <v>6270</v>
      </c>
      <c r="L3046">
        <v>1</v>
      </c>
      <c r="M3046">
        <v>1520</v>
      </c>
      <c r="N3046">
        <v>7790</v>
      </c>
      <c r="O3046" t="s">
        <v>46</v>
      </c>
      <c r="P3046">
        <v>1</v>
      </c>
      <c r="Q3046" t="s">
        <v>32</v>
      </c>
      <c r="R3046">
        <v>1</v>
      </c>
    </row>
    <row r="3047" spans="1:18">
      <c r="A3047" s="9">
        <v>3046</v>
      </c>
      <c r="B3047">
        <v>275</v>
      </c>
      <c r="C3047">
        <v>1</v>
      </c>
      <c r="D3047" t="s">
        <v>37</v>
      </c>
      <c r="E3047">
        <v>3</v>
      </c>
      <c r="F3047">
        <v>39</v>
      </c>
      <c r="G3047" t="s">
        <v>71</v>
      </c>
      <c r="H3047" t="s">
        <v>57</v>
      </c>
      <c r="I3047" t="s">
        <v>26</v>
      </c>
      <c r="J3047">
        <v>3</v>
      </c>
      <c r="K3047">
        <v>1878</v>
      </c>
      <c r="L3047">
        <v>2</v>
      </c>
      <c r="M3047">
        <v>3916</v>
      </c>
      <c r="N3047">
        <v>5794</v>
      </c>
      <c r="O3047" t="s">
        <v>27</v>
      </c>
      <c r="P3047">
        <v>3</v>
      </c>
      <c r="Q3047" t="s">
        <v>35</v>
      </c>
      <c r="R3047">
        <v>2</v>
      </c>
    </row>
    <row r="3048" spans="1:18">
      <c r="A3048" s="9">
        <v>3047</v>
      </c>
      <c r="B3048">
        <v>146</v>
      </c>
      <c r="C3048">
        <v>3</v>
      </c>
      <c r="D3048" t="s">
        <v>33</v>
      </c>
      <c r="E3048">
        <v>14</v>
      </c>
      <c r="F3048">
        <v>26</v>
      </c>
      <c r="G3048" t="s">
        <v>100</v>
      </c>
      <c r="H3048" t="s">
        <v>44</v>
      </c>
      <c r="I3048" t="s">
        <v>40</v>
      </c>
      <c r="J3048">
        <v>3</v>
      </c>
      <c r="K3048">
        <v>16128</v>
      </c>
      <c r="L3048">
        <v>1</v>
      </c>
      <c r="M3048">
        <v>1320</v>
      </c>
      <c r="N3048">
        <v>17448</v>
      </c>
      <c r="O3048" t="s">
        <v>46</v>
      </c>
      <c r="P3048">
        <v>4</v>
      </c>
      <c r="Q3048" t="s">
        <v>41</v>
      </c>
      <c r="R3048">
        <v>6</v>
      </c>
    </row>
    <row r="3049" spans="1:18">
      <c r="A3049" s="9">
        <v>3048</v>
      </c>
      <c r="B3049">
        <v>219</v>
      </c>
      <c r="C3049">
        <v>2</v>
      </c>
      <c r="D3049" t="s">
        <v>29</v>
      </c>
      <c r="E3049">
        <v>7</v>
      </c>
      <c r="F3049">
        <v>37</v>
      </c>
      <c r="G3049" t="s">
        <v>75</v>
      </c>
      <c r="H3049" t="s">
        <v>25</v>
      </c>
      <c r="I3049" t="s">
        <v>26</v>
      </c>
      <c r="J3049">
        <v>1</v>
      </c>
      <c r="K3049">
        <v>602</v>
      </c>
      <c r="L3049">
        <v>1</v>
      </c>
      <c r="M3049">
        <v>1900</v>
      </c>
      <c r="N3049">
        <v>2502</v>
      </c>
      <c r="O3049" t="s">
        <v>27</v>
      </c>
      <c r="P3049">
        <v>3</v>
      </c>
      <c r="Q3049" t="s">
        <v>35</v>
      </c>
      <c r="R3049">
        <v>2</v>
      </c>
    </row>
    <row r="3050" spans="1:18">
      <c r="A3050" s="9">
        <v>3049</v>
      </c>
      <c r="B3050">
        <v>294</v>
      </c>
      <c r="C3050">
        <v>3</v>
      </c>
      <c r="D3050" t="s">
        <v>33</v>
      </c>
      <c r="E3050">
        <v>14</v>
      </c>
      <c r="F3050">
        <v>4</v>
      </c>
      <c r="G3050" t="s">
        <v>65</v>
      </c>
      <c r="H3050" t="s">
        <v>44</v>
      </c>
      <c r="I3050" t="s">
        <v>40</v>
      </c>
      <c r="J3050">
        <v>3</v>
      </c>
      <c r="K3050">
        <v>29316</v>
      </c>
      <c r="L3050">
        <v>2</v>
      </c>
      <c r="M3050">
        <v>3600</v>
      </c>
      <c r="N3050">
        <v>32916</v>
      </c>
      <c r="O3050" t="s">
        <v>27</v>
      </c>
      <c r="P3050">
        <v>4</v>
      </c>
      <c r="Q3050" t="s">
        <v>41</v>
      </c>
      <c r="R3050">
        <v>6</v>
      </c>
    </row>
    <row r="3051" spans="1:18">
      <c r="A3051" s="9">
        <v>3050</v>
      </c>
      <c r="B3051">
        <v>183</v>
      </c>
      <c r="C3051">
        <v>1</v>
      </c>
      <c r="D3051" t="s">
        <v>37</v>
      </c>
      <c r="E3051">
        <v>3</v>
      </c>
      <c r="F3051">
        <v>20</v>
      </c>
      <c r="G3051" t="s">
        <v>45</v>
      </c>
      <c r="H3051" t="s">
        <v>31</v>
      </c>
      <c r="I3051" t="s">
        <v>40</v>
      </c>
      <c r="J3051">
        <v>1</v>
      </c>
      <c r="K3051">
        <v>1458</v>
      </c>
      <c r="L3051">
        <v>1</v>
      </c>
      <c r="M3051">
        <v>2160</v>
      </c>
      <c r="N3051">
        <v>3618</v>
      </c>
      <c r="O3051" t="s">
        <v>46</v>
      </c>
      <c r="P3051">
        <v>4</v>
      </c>
      <c r="Q3051" t="s">
        <v>41</v>
      </c>
      <c r="R3051">
        <v>6</v>
      </c>
    </row>
    <row r="3052" spans="1:18">
      <c r="A3052" s="9">
        <v>3051</v>
      </c>
      <c r="B3052">
        <v>191</v>
      </c>
      <c r="C3052">
        <v>2</v>
      </c>
      <c r="D3052" t="s">
        <v>29</v>
      </c>
      <c r="E3052">
        <v>7</v>
      </c>
      <c r="F3052">
        <v>9</v>
      </c>
      <c r="G3052" t="s">
        <v>43</v>
      </c>
      <c r="H3052" t="s">
        <v>44</v>
      </c>
      <c r="I3052" t="s">
        <v>40</v>
      </c>
      <c r="J3052">
        <v>3</v>
      </c>
      <c r="K3052">
        <v>2394</v>
      </c>
      <c r="L3052">
        <v>2</v>
      </c>
      <c r="M3052">
        <v>260</v>
      </c>
      <c r="N3052">
        <v>2654</v>
      </c>
      <c r="O3052" t="s">
        <v>27</v>
      </c>
      <c r="P3052">
        <v>1</v>
      </c>
      <c r="Q3052" t="s">
        <v>32</v>
      </c>
      <c r="R3052">
        <v>1</v>
      </c>
    </row>
    <row r="3053" spans="1:18">
      <c r="A3053" s="9">
        <v>3052</v>
      </c>
      <c r="B3053">
        <v>206</v>
      </c>
      <c r="C3053">
        <v>4</v>
      </c>
      <c r="D3053" t="s">
        <v>23</v>
      </c>
      <c r="E3053">
        <v>30</v>
      </c>
      <c r="F3053">
        <v>6</v>
      </c>
      <c r="G3053" t="s">
        <v>110</v>
      </c>
      <c r="H3053" t="s">
        <v>25</v>
      </c>
      <c r="I3053" t="s">
        <v>40</v>
      </c>
      <c r="J3053">
        <v>2</v>
      </c>
      <c r="K3053">
        <v>12720</v>
      </c>
      <c r="L3053">
        <v>2</v>
      </c>
      <c r="M3053">
        <v>2000</v>
      </c>
      <c r="N3053">
        <v>14720</v>
      </c>
      <c r="O3053" t="s">
        <v>27</v>
      </c>
      <c r="P3053">
        <v>2</v>
      </c>
      <c r="Q3053" t="s">
        <v>28</v>
      </c>
      <c r="R3053">
        <v>4</v>
      </c>
    </row>
    <row r="3054" spans="1:18">
      <c r="A3054" s="9">
        <v>3053</v>
      </c>
      <c r="B3054">
        <v>177</v>
      </c>
      <c r="C3054">
        <v>1</v>
      </c>
      <c r="D3054" t="s">
        <v>37</v>
      </c>
      <c r="E3054">
        <v>3</v>
      </c>
      <c r="F3054">
        <v>17</v>
      </c>
      <c r="G3054" t="s">
        <v>60</v>
      </c>
      <c r="H3054" t="s">
        <v>31</v>
      </c>
      <c r="I3054" t="s">
        <v>40</v>
      </c>
      <c r="J3054">
        <v>2</v>
      </c>
      <c r="K3054">
        <v>390</v>
      </c>
      <c r="L3054">
        <v>1</v>
      </c>
      <c r="M3054">
        <v>310</v>
      </c>
      <c r="N3054">
        <v>700</v>
      </c>
      <c r="O3054" t="s">
        <v>46</v>
      </c>
      <c r="P3054">
        <v>1</v>
      </c>
      <c r="Q3054" t="s">
        <v>32</v>
      </c>
      <c r="R3054">
        <v>1</v>
      </c>
    </row>
    <row r="3055" spans="1:18">
      <c r="A3055" s="9">
        <v>3054</v>
      </c>
      <c r="B3055">
        <v>256</v>
      </c>
      <c r="C3055">
        <v>3</v>
      </c>
      <c r="D3055" t="s">
        <v>33</v>
      </c>
      <c r="E3055">
        <v>14</v>
      </c>
      <c r="F3055">
        <v>48</v>
      </c>
      <c r="G3055" t="s">
        <v>42</v>
      </c>
      <c r="H3055" t="s">
        <v>25</v>
      </c>
      <c r="I3055" t="s">
        <v>26</v>
      </c>
      <c r="J3055">
        <v>3</v>
      </c>
      <c r="K3055">
        <v>3206</v>
      </c>
      <c r="L3055">
        <v>2</v>
      </c>
      <c r="M3055">
        <v>2440</v>
      </c>
      <c r="N3055">
        <v>5646</v>
      </c>
      <c r="O3055" t="s">
        <v>27</v>
      </c>
      <c r="P3055">
        <v>1</v>
      </c>
      <c r="Q3055" t="s">
        <v>32</v>
      </c>
      <c r="R3055">
        <v>1</v>
      </c>
    </row>
    <row r="3056" spans="1:18">
      <c r="A3056" s="9">
        <v>3055</v>
      </c>
      <c r="B3056">
        <v>295</v>
      </c>
      <c r="C3056">
        <v>1</v>
      </c>
      <c r="D3056" t="s">
        <v>37</v>
      </c>
      <c r="E3056">
        <v>3</v>
      </c>
      <c r="F3056">
        <v>42</v>
      </c>
      <c r="G3056" t="s">
        <v>98</v>
      </c>
      <c r="H3056" t="s">
        <v>25</v>
      </c>
      <c r="I3056" t="s">
        <v>26</v>
      </c>
      <c r="J3056">
        <v>2</v>
      </c>
      <c r="K3056">
        <v>984</v>
      </c>
      <c r="L3056">
        <v>1</v>
      </c>
      <c r="M3056">
        <v>4400</v>
      </c>
      <c r="N3056">
        <v>5384</v>
      </c>
      <c r="O3056" t="s">
        <v>27</v>
      </c>
      <c r="P3056">
        <v>2</v>
      </c>
      <c r="Q3056" t="s">
        <v>28</v>
      </c>
      <c r="R3056">
        <v>4</v>
      </c>
    </row>
    <row r="3057" spans="1:18">
      <c r="A3057" s="9">
        <v>3056</v>
      </c>
      <c r="B3057">
        <v>74</v>
      </c>
      <c r="C3057">
        <v>3</v>
      </c>
      <c r="D3057" t="s">
        <v>33</v>
      </c>
      <c r="E3057">
        <v>14</v>
      </c>
      <c r="F3057">
        <v>49</v>
      </c>
      <c r="G3057" t="s">
        <v>66</v>
      </c>
      <c r="H3057" t="s">
        <v>44</v>
      </c>
      <c r="I3057" t="s">
        <v>26</v>
      </c>
      <c r="J3057">
        <v>3</v>
      </c>
      <c r="K3057">
        <v>3318</v>
      </c>
      <c r="L3057">
        <v>1</v>
      </c>
      <c r="M3057">
        <v>1220</v>
      </c>
      <c r="N3057">
        <v>4538</v>
      </c>
      <c r="O3057" t="s">
        <v>27</v>
      </c>
      <c r="P3057">
        <v>1</v>
      </c>
      <c r="Q3057" t="s">
        <v>32</v>
      </c>
      <c r="R3057">
        <v>1</v>
      </c>
    </row>
    <row r="3058" spans="1:18">
      <c r="A3058" s="9">
        <v>3057</v>
      </c>
      <c r="B3058">
        <v>182</v>
      </c>
      <c r="C3058">
        <v>4</v>
      </c>
      <c r="D3058" t="s">
        <v>23</v>
      </c>
      <c r="E3058">
        <v>30</v>
      </c>
      <c r="F3058">
        <v>66</v>
      </c>
      <c r="G3058" t="s">
        <v>86</v>
      </c>
      <c r="H3058" t="s">
        <v>31</v>
      </c>
      <c r="I3058" t="s">
        <v>64</v>
      </c>
      <c r="J3058">
        <v>3</v>
      </c>
      <c r="K3058">
        <v>11040</v>
      </c>
      <c r="L3058">
        <v>2</v>
      </c>
      <c r="M3058">
        <v>3760</v>
      </c>
      <c r="N3058">
        <v>14800</v>
      </c>
      <c r="O3058" t="s">
        <v>46</v>
      </c>
      <c r="P3058">
        <v>3</v>
      </c>
      <c r="Q3058" t="s">
        <v>35</v>
      </c>
      <c r="R3058">
        <v>2</v>
      </c>
    </row>
    <row r="3059" spans="1:18">
      <c r="A3059" s="9">
        <v>3058</v>
      </c>
      <c r="B3059">
        <v>102</v>
      </c>
      <c r="C3059">
        <v>2</v>
      </c>
      <c r="D3059" t="s">
        <v>29</v>
      </c>
      <c r="E3059">
        <v>7</v>
      </c>
      <c r="F3059">
        <v>41</v>
      </c>
      <c r="G3059" t="s">
        <v>49</v>
      </c>
      <c r="H3059" t="s">
        <v>25</v>
      </c>
      <c r="I3059" t="s">
        <v>26</v>
      </c>
      <c r="J3059">
        <v>2</v>
      </c>
      <c r="K3059">
        <v>1806</v>
      </c>
      <c r="L3059">
        <v>1</v>
      </c>
      <c r="M3059">
        <v>3900</v>
      </c>
      <c r="N3059">
        <v>5706</v>
      </c>
      <c r="O3059" t="s">
        <v>27</v>
      </c>
      <c r="P3059">
        <v>3</v>
      </c>
      <c r="Q3059" t="s">
        <v>35</v>
      </c>
      <c r="R3059">
        <v>2</v>
      </c>
    </row>
    <row r="3060" spans="1:18">
      <c r="A3060" s="9">
        <v>3059</v>
      </c>
      <c r="B3060">
        <v>127</v>
      </c>
      <c r="C3060">
        <v>3</v>
      </c>
      <c r="D3060" t="s">
        <v>33</v>
      </c>
      <c r="E3060">
        <v>14</v>
      </c>
      <c r="F3060">
        <v>54</v>
      </c>
      <c r="G3060" t="s">
        <v>73</v>
      </c>
      <c r="H3060" t="s">
        <v>57</v>
      </c>
      <c r="I3060" t="s">
        <v>26</v>
      </c>
      <c r="J3060">
        <v>2</v>
      </c>
      <c r="K3060">
        <v>7140</v>
      </c>
      <c r="L3060">
        <v>1</v>
      </c>
      <c r="M3060">
        <v>10680</v>
      </c>
      <c r="N3060">
        <v>17820</v>
      </c>
      <c r="O3060" t="s">
        <v>27</v>
      </c>
      <c r="P3060">
        <v>4</v>
      </c>
      <c r="Q3060" t="s">
        <v>41</v>
      </c>
      <c r="R3060">
        <v>6</v>
      </c>
    </row>
    <row r="3061" spans="1:18">
      <c r="A3061" s="9">
        <v>3060</v>
      </c>
      <c r="B3061">
        <v>258</v>
      </c>
      <c r="C3061">
        <v>4</v>
      </c>
      <c r="D3061" t="s">
        <v>23</v>
      </c>
      <c r="E3061">
        <v>30</v>
      </c>
      <c r="F3061">
        <v>39</v>
      </c>
      <c r="G3061" t="s">
        <v>71</v>
      </c>
      <c r="H3061" t="s">
        <v>57</v>
      </c>
      <c r="I3061" t="s">
        <v>26</v>
      </c>
      <c r="J3061">
        <v>3</v>
      </c>
      <c r="K3061">
        <v>18780</v>
      </c>
      <c r="L3061">
        <v>2</v>
      </c>
      <c r="M3061">
        <v>3916</v>
      </c>
      <c r="N3061">
        <v>22696</v>
      </c>
      <c r="O3061" t="s">
        <v>27</v>
      </c>
      <c r="P3061">
        <v>3</v>
      </c>
      <c r="Q3061" t="s">
        <v>35</v>
      </c>
      <c r="R3061">
        <v>2</v>
      </c>
    </row>
    <row r="3062" spans="1:18">
      <c r="A3062" s="9">
        <v>3061</v>
      </c>
      <c r="B3062">
        <v>167</v>
      </c>
      <c r="C3062">
        <v>4</v>
      </c>
      <c r="D3062" t="s">
        <v>23</v>
      </c>
      <c r="E3062">
        <v>30</v>
      </c>
      <c r="F3062">
        <v>43</v>
      </c>
      <c r="G3062" t="s">
        <v>47</v>
      </c>
      <c r="H3062" t="s">
        <v>31</v>
      </c>
      <c r="I3062" t="s">
        <v>26</v>
      </c>
      <c r="J3062">
        <v>1</v>
      </c>
      <c r="K3062">
        <v>9540</v>
      </c>
      <c r="L3062">
        <v>2</v>
      </c>
      <c r="M3062">
        <v>10920</v>
      </c>
      <c r="N3062">
        <v>20460</v>
      </c>
      <c r="O3062" t="s">
        <v>27</v>
      </c>
      <c r="P3062">
        <v>4</v>
      </c>
      <c r="Q3062" t="s">
        <v>41</v>
      </c>
      <c r="R3062">
        <v>6</v>
      </c>
    </row>
    <row r="3063" spans="1:18">
      <c r="A3063" s="9">
        <v>3062</v>
      </c>
      <c r="B3063">
        <v>230</v>
      </c>
      <c r="C3063">
        <v>1</v>
      </c>
      <c r="D3063" t="s">
        <v>37</v>
      </c>
      <c r="E3063">
        <v>3</v>
      </c>
      <c r="F3063">
        <v>63</v>
      </c>
      <c r="G3063" t="s">
        <v>76</v>
      </c>
      <c r="H3063" t="s">
        <v>44</v>
      </c>
      <c r="I3063" t="s">
        <v>62</v>
      </c>
      <c r="J3063">
        <v>2</v>
      </c>
      <c r="K3063">
        <v>1620</v>
      </c>
      <c r="L3063">
        <v>1</v>
      </c>
      <c r="M3063">
        <v>3360</v>
      </c>
      <c r="N3063">
        <v>4980</v>
      </c>
      <c r="O3063" t="s">
        <v>46</v>
      </c>
      <c r="P3063">
        <v>2</v>
      </c>
      <c r="Q3063" t="s">
        <v>28</v>
      </c>
      <c r="R3063">
        <v>4</v>
      </c>
    </row>
    <row r="3064" spans="1:18">
      <c r="A3064" s="9">
        <v>3063</v>
      </c>
      <c r="B3064">
        <v>144</v>
      </c>
      <c r="C3064">
        <v>4</v>
      </c>
      <c r="D3064" t="s">
        <v>23</v>
      </c>
      <c r="E3064">
        <v>30</v>
      </c>
      <c r="F3064">
        <v>27</v>
      </c>
      <c r="G3064" t="s">
        <v>94</v>
      </c>
      <c r="H3064" t="s">
        <v>44</v>
      </c>
      <c r="I3064" t="s">
        <v>40</v>
      </c>
      <c r="J3064">
        <v>3</v>
      </c>
      <c r="K3064">
        <v>52680</v>
      </c>
      <c r="L3064">
        <v>1</v>
      </c>
      <c r="M3064">
        <v>1440</v>
      </c>
      <c r="N3064">
        <v>54120</v>
      </c>
      <c r="O3064" t="s">
        <v>27</v>
      </c>
      <c r="P3064">
        <v>2</v>
      </c>
      <c r="Q3064" t="s">
        <v>28</v>
      </c>
      <c r="R3064">
        <v>4</v>
      </c>
    </row>
    <row r="3065" spans="1:18">
      <c r="A3065" s="9">
        <v>3064</v>
      </c>
      <c r="B3065">
        <v>71</v>
      </c>
      <c r="C3065">
        <v>2</v>
      </c>
      <c r="D3065" t="s">
        <v>29</v>
      </c>
      <c r="E3065">
        <v>7</v>
      </c>
      <c r="F3065">
        <v>59</v>
      </c>
      <c r="G3065" t="s">
        <v>103</v>
      </c>
      <c r="H3065" t="s">
        <v>25</v>
      </c>
      <c r="I3065" t="s">
        <v>26</v>
      </c>
      <c r="J3065">
        <v>3</v>
      </c>
      <c r="K3065">
        <v>6230</v>
      </c>
      <c r="L3065">
        <v>1</v>
      </c>
      <c r="M3065">
        <v>1340</v>
      </c>
      <c r="N3065">
        <v>7570</v>
      </c>
      <c r="O3065" t="s">
        <v>27</v>
      </c>
      <c r="P3065">
        <v>3</v>
      </c>
      <c r="Q3065" t="s">
        <v>35</v>
      </c>
      <c r="R3065">
        <v>2</v>
      </c>
    </row>
    <row r="3066" spans="1:18">
      <c r="A3066" s="9">
        <v>3065</v>
      </c>
      <c r="B3066">
        <v>297</v>
      </c>
      <c r="C3066">
        <v>3</v>
      </c>
      <c r="D3066" t="s">
        <v>33</v>
      </c>
      <c r="E3066">
        <v>14</v>
      </c>
      <c r="F3066">
        <v>64</v>
      </c>
      <c r="G3066" t="s">
        <v>79</v>
      </c>
      <c r="H3066" t="s">
        <v>44</v>
      </c>
      <c r="I3066" t="s">
        <v>62</v>
      </c>
      <c r="J3066">
        <v>2</v>
      </c>
      <c r="K3066">
        <v>11340</v>
      </c>
      <c r="L3066">
        <v>1</v>
      </c>
      <c r="M3066">
        <v>8040</v>
      </c>
      <c r="N3066">
        <v>19380</v>
      </c>
      <c r="O3066" t="s">
        <v>46</v>
      </c>
      <c r="P3066">
        <v>4</v>
      </c>
      <c r="Q3066" t="s">
        <v>41</v>
      </c>
      <c r="R3066">
        <v>6</v>
      </c>
    </row>
    <row r="3067" spans="1:18">
      <c r="A3067" s="9">
        <v>3066</v>
      </c>
      <c r="B3067">
        <v>175</v>
      </c>
      <c r="C3067">
        <v>4</v>
      </c>
      <c r="D3067" t="s">
        <v>23</v>
      </c>
      <c r="E3067">
        <v>30</v>
      </c>
      <c r="F3067">
        <v>10</v>
      </c>
      <c r="G3067" t="s">
        <v>92</v>
      </c>
      <c r="H3067" t="s">
        <v>31</v>
      </c>
      <c r="I3067" t="s">
        <v>40</v>
      </c>
      <c r="J3067">
        <v>2</v>
      </c>
      <c r="K3067">
        <v>32400</v>
      </c>
      <c r="L3067">
        <v>2</v>
      </c>
      <c r="M3067">
        <v>1560</v>
      </c>
      <c r="N3067">
        <v>33960</v>
      </c>
      <c r="O3067" t="s">
        <v>27</v>
      </c>
      <c r="P3067">
        <v>4</v>
      </c>
      <c r="Q3067" t="s">
        <v>41</v>
      </c>
      <c r="R3067">
        <v>6</v>
      </c>
    </row>
    <row r="3068" spans="1:18">
      <c r="A3068" s="9">
        <v>3067</v>
      </c>
      <c r="B3068">
        <v>167</v>
      </c>
      <c r="C3068">
        <v>4</v>
      </c>
      <c r="D3068" t="s">
        <v>23</v>
      </c>
      <c r="E3068">
        <v>30</v>
      </c>
      <c r="F3068">
        <v>67</v>
      </c>
      <c r="G3068" t="s">
        <v>63</v>
      </c>
      <c r="H3068" t="s">
        <v>31</v>
      </c>
      <c r="I3068" t="s">
        <v>64</v>
      </c>
      <c r="J3068">
        <v>3</v>
      </c>
      <c r="K3068">
        <v>41280</v>
      </c>
      <c r="L3068">
        <v>2</v>
      </c>
      <c r="M3068">
        <v>6160</v>
      </c>
      <c r="N3068">
        <v>47440</v>
      </c>
      <c r="O3068" t="s">
        <v>46</v>
      </c>
      <c r="P3068">
        <v>2</v>
      </c>
      <c r="Q3068" t="s">
        <v>28</v>
      </c>
      <c r="R3068">
        <v>4</v>
      </c>
    </row>
    <row r="3069" spans="1:18">
      <c r="A3069" s="9">
        <v>3068</v>
      </c>
      <c r="B3069">
        <v>181</v>
      </c>
      <c r="C3069">
        <v>4</v>
      </c>
      <c r="D3069" t="s">
        <v>23</v>
      </c>
      <c r="E3069">
        <v>30</v>
      </c>
      <c r="F3069">
        <v>62</v>
      </c>
      <c r="G3069" t="s">
        <v>101</v>
      </c>
      <c r="H3069" t="s">
        <v>31</v>
      </c>
      <c r="I3069" t="s">
        <v>62</v>
      </c>
      <c r="J3069">
        <v>3</v>
      </c>
      <c r="K3069">
        <v>9450</v>
      </c>
      <c r="L3069">
        <v>1</v>
      </c>
      <c r="M3069">
        <v>1360</v>
      </c>
      <c r="N3069">
        <v>10810</v>
      </c>
      <c r="O3069" t="s">
        <v>46</v>
      </c>
      <c r="P3069">
        <v>1</v>
      </c>
      <c r="Q3069" t="s">
        <v>32</v>
      </c>
      <c r="R3069">
        <v>1</v>
      </c>
    </row>
    <row r="3070" spans="1:18">
      <c r="A3070" s="9">
        <v>3069</v>
      </c>
      <c r="B3070">
        <v>64</v>
      </c>
      <c r="C3070">
        <v>4</v>
      </c>
      <c r="D3070" t="s">
        <v>23</v>
      </c>
      <c r="E3070">
        <v>30</v>
      </c>
      <c r="F3070">
        <v>16</v>
      </c>
      <c r="G3070" t="s">
        <v>107</v>
      </c>
      <c r="H3070" t="s">
        <v>44</v>
      </c>
      <c r="I3070" t="s">
        <v>40</v>
      </c>
      <c r="J3070">
        <v>1</v>
      </c>
      <c r="K3070">
        <v>2100</v>
      </c>
      <c r="L3070">
        <v>1</v>
      </c>
      <c r="M3070">
        <v>220</v>
      </c>
      <c r="N3070">
        <v>2320</v>
      </c>
      <c r="O3070" t="s">
        <v>27</v>
      </c>
      <c r="P3070">
        <v>1</v>
      </c>
      <c r="Q3070" t="s">
        <v>32</v>
      </c>
      <c r="R3070">
        <v>1</v>
      </c>
    </row>
    <row r="3071" spans="1:18">
      <c r="A3071" s="9">
        <v>3070</v>
      </c>
      <c r="B3071">
        <v>141</v>
      </c>
      <c r="C3071">
        <v>2</v>
      </c>
      <c r="D3071" t="s">
        <v>29</v>
      </c>
      <c r="E3071">
        <v>7</v>
      </c>
      <c r="F3071">
        <v>41</v>
      </c>
      <c r="G3071" t="s">
        <v>49</v>
      </c>
      <c r="H3071" t="s">
        <v>25</v>
      </c>
      <c r="I3071" t="s">
        <v>26</v>
      </c>
      <c r="J3071">
        <v>2</v>
      </c>
      <c r="K3071">
        <v>3612</v>
      </c>
      <c r="L3071">
        <v>1</v>
      </c>
      <c r="M3071">
        <v>7800</v>
      </c>
      <c r="N3071">
        <v>11412</v>
      </c>
      <c r="O3071" t="s">
        <v>27</v>
      </c>
      <c r="P3071">
        <v>2</v>
      </c>
      <c r="Q3071" t="s">
        <v>28</v>
      </c>
      <c r="R3071">
        <v>4</v>
      </c>
    </row>
    <row r="3072" spans="1:18">
      <c r="A3072" s="9">
        <v>3071</v>
      </c>
      <c r="B3072">
        <v>24</v>
      </c>
      <c r="C3072">
        <v>2</v>
      </c>
      <c r="D3072" t="s">
        <v>29</v>
      </c>
      <c r="E3072">
        <v>7</v>
      </c>
      <c r="F3072">
        <v>15</v>
      </c>
      <c r="G3072" t="s">
        <v>84</v>
      </c>
      <c r="H3072" t="s">
        <v>44</v>
      </c>
      <c r="I3072" t="s">
        <v>40</v>
      </c>
      <c r="J3072">
        <v>3</v>
      </c>
      <c r="K3072">
        <v>33390</v>
      </c>
      <c r="L3072">
        <v>1</v>
      </c>
      <c r="M3072">
        <v>4800</v>
      </c>
      <c r="N3072">
        <v>38190</v>
      </c>
      <c r="O3072" t="s">
        <v>27</v>
      </c>
      <c r="P3072">
        <v>4</v>
      </c>
      <c r="Q3072" t="s">
        <v>41</v>
      </c>
      <c r="R3072">
        <v>6</v>
      </c>
    </row>
    <row r="3073" spans="1:18">
      <c r="A3073" s="9">
        <v>3072</v>
      </c>
      <c r="B3073">
        <v>247</v>
      </c>
      <c r="C3073">
        <v>2</v>
      </c>
      <c r="D3073" t="s">
        <v>29</v>
      </c>
      <c r="E3073">
        <v>7</v>
      </c>
      <c r="F3073">
        <v>18</v>
      </c>
      <c r="G3073" t="s">
        <v>96</v>
      </c>
      <c r="H3073" t="s">
        <v>25</v>
      </c>
      <c r="I3073" t="s">
        <v>40</v>
      </c>
      <c r="J3073">
        <v>2</v>
      </c>
      <c r="K3073">
        <v>2674</v>
      </c>
      <c r="L3073">
        <v>1</v>
      </c>
      <c r="M3073">
        <v>320</v>
      </c>
      <c r="N3073">
        <v>2994</v>
      </c>
      <c r="O3073" t="s">
        <v>46</v>
      </c>
      <c r="P3073">
        <v>3</v>
      </c>
      <c r="Q3073" t="s">
        <v>35</v>
      </c>
      <c r="R3073">
        <v>2</v>
      </c>
    </row>
    <row r="3074" spans="1:18">
      <c r="A3074" s="9">
        <v>3073</v>
      </c>
      <c r="B3074">
        <v>272</v>
      </c>
      <c r="C3074">
        <v>1</v>
      </c>
      <c r="D3074" t="s">
        <v>37</v>
      </c>
      <c r="E3074">
        <v>3</v>
      </c>
      <c r="F3074">
        <v>8</v>
      </c>
      <c r="G3074" t="s">
        <v>106</v>
      </c>
      <c r="H3074" t="s">
        <v>31</v>
      </c>
      <c r="I3074" t="s">
        <v>40</v>
      </c>
      <c r="J3074">
        <v>3</v>
      </c>
      <c r="K3074">
        <v>7758</v>
      </c>
      <c r="L3074">
        <v>1</v>
      </c>
      <c r="M3074">
        <v>1200</v>
      </c>
      <c r="N3074">
        <v>8958</v>
      </c>
      <c r="O3074" t="s">
        <v>27</v>
      </c>
      <c r="P3074">
        <v>4</v>
      </c>
      <c r="Q3074" t="s">
        <v>41</v>
      </c>
      <c r="R3074">
        <v>6</v>
      </c>
    </row>
    <row r="3075" spans="1:18">
      <c r="A3075" s="9">
        <v>3074</v>
      </c>
      <c r="B3075">
        <v>28</v>
      </c>
      <c r="C3075">
        <v>2</v>
      </c>
      <c r="D3075" t="s">
        <v>29</v>
      </c>
      <c r="E3075">
        <v>7</v>
      </c>
      <c r="F3075">
        <v>16</v>
      </c>
      <c r="G3075" t="s">
        <v>107</v>
      </c>
      <c r="H3075" t="s">
        <v>44</v>
      </c>
      <c r="I3075" t="s">
        <v>40</v>
      </c>
      <c r="J3075">
        <v>2</v>
      </c>
      <c r="K3075">
        <v>2660</v>
      </c>
      <c r="L3075">
        <v>1</v>
      </c>
      <c r="M3075">
        <v>440</v>
      </c>
      <c r="N3075">
        <v>3100</v>
      </c>
      <c r="O3075" t="s">
        <v>27</v>
      </c>
      <c r="P3075">
        <v>3</v>
      </c>
      <c r="Q3075" t="s">
        <v>35</v>
      </c>
      <c r="R3075">
        <v>2</v>
      </c>
    </row>
    <row r="3076" spans="1:18">
      <c r="A3076" s="9">
        <v>3075</v>
      </c>
      <c r="B3076">
        <v>246</v>
      </c>
      <c r="C3076">
        <v>4</v>
      </c>
      <c r="D3076" t="s">
        <v>23</v>
      </c>
      <c r="E3076">
        <v>30</v>
      </c>
      <c r="F3076">
        <v>15</v>
      </c>
      <c r="G3076" t="s">
        <v>84</v>
      </c>
      <c r="H3076" t="s">
        <v>44</v>
      </c>
      <c r="I3076" t="s">
        <v>40</v>
      </c>
      <c r="J3076">
        <v>2</v>
      </c>
      <c r="K3076">
        <v>32520</v>
      </c>
      <c r="L3076">
        <v>2</v>
      </c>
      <c r="M3076">
        <v>6400</v>
      </c>
      <c r="N3076">
        <v>38920</v>
      </c>
      <c r="O3076" t="s">
        <v>27</v>
      </c>
      <c r="P3076">
        <v>2</v>
      </c>
      <c r="Q3076" t="s">
        <v>28</v>
      </c>
      <c r="R3076">
        <v>4</v>
      </c>
    </row>
    <row r="3077" spans="1:18">
      <c r="A3077" s="9">
        <v>3076</v>
      </c>
      <c r="B3077">
        <v>129</v>
      </c>
      <c r="C3077">
        <v>1</v>
      </c>
      <c r="D3077" t="s">
        <v>37</v>
      </c>
      <c r="E3077">
        <v>3</v>
      </c>
      <c r="F3077">
        <v>21</v>
      </c>
      <c r="G3077" t="s">
        <v>72</v>
      </c>
      <c r="H3077" t="s">
        <v>31</v>
      </c>
      <c r="I3077" t="s">
        <v>40</v>
      </c>
      <c r="J3077">
        <v>1</v>
      </c>
      <c r="K3077">
        <v>330</v>
      </c>
      <c r="L3077">
        <v>1</v>
      </c>
      <c r="M3077">
        <v>620</v>
      </c>
      <c r="N3077">
        <v>950</v>
      </c>
      <c r="O3077" t="s">
        <v>46</v>
      </c>
      <c r="P3077">
        <v>3</v>
      </c>
      <c r="Q3077" t="s">
        <v>35</v>
      </c>
      <c r="R3077">
        <v>2</v>
      </c>
    </row>
    <row r="3078" spans="1:18">
      <c r="A3078" s="9">
        <v>3077</v>
      </c>
      <c r="B3078">
        <v>161</v>
      </c>
      <c r="C3078">
        <v>3</v>
      </c>
      <c r="D3078" t="s">
        <v>33</v>
      </c>
      <c r="E3078">
        <v>14</v>
      </c>
      <c r="F3078">
        <v>66</v>
      </c>
      <c r="G3078" t="s">
        <v>86</v>
      </c>
      <c r="H3078" t="s">
        <v>31</v>
      </c>
      <c r="I3078" t="s">
        <v>64</v>
      </c>
      <c r="J3078">
        <v>1</v>
      </c>
      <c r="K3078">
        <v>1512</v>
      </c>
      <c r="L3078">
        <v>1</v>
      </c>
      <c r="M3078">
        <v>3760</v>
      </c>
      <c r="N3078">
        <v>5272</v>
      </c>
      <c r="O3078" t="s">
        <v>46</v>
      </c>
      <c r="P3078">
        <v>2</v>
      </c>
      <c r="Q3078" t="s">
        <v>28</v>
      </c>
      <c r="R3078">
        <v>4</v>
      </c>
    </row>
    <row r="3079" spans="1:18">
      <c r="A3079" s="9">
        <v>3078</v>
      </c>
      <c r="B3079">
        <v>240</v>
      </c>
      <c r="C3079">
        <v>2</v>
      </c>
      <c r="D3079" t="s">
        <v>29</v>
      </c>
      <c r="E3079">
        <v>7</v>
      </c>
      <c r="F3079">
        <v>2</v>
      </c>
      <c r="G3079" t="s">
        <v>85</v>
      </c>
      <c r="H3079" t="s">
        <v>31</v>
      </c>
      <c r="I3079" t="s">
        <v>40</v>
      </c>
      <c r="J3079">
        <v>3</v>
      </c>
      <c r="K3079">
        <v>7252</v>
      </c>
      <c r="L3079">
        <v>1</v>
      </c>
      <c r="M3079">
        <v>900</v>
      </c>
      <c r="N3079">
        <v>8152</v>
      </c>
      <c r="O3079" t="s">
        <v>27</v>
      </c>
      <c r="P3079">
        <v>3</v>
      </c>
      <c r="Q3079" t="s">
        <v>35</v>
      </c>
      <c r="R3079">
        <v>2</v>
      </c>
    </row>
    <row r="3080" spans="1:18">
      <c r="A3080" s="9">
        <v>3079</v>
      </c>
      <c r="B3080">
        <v>281</v>
      </c>
      <c r="C3080">
        <v>4</v>
      </c>
      <c r="D3080" t="s">
        <v>23</v>
      </c>
      <c r="E3080">
        <v>30</v>
      </c>
      <c r="F3080">
        <v>27</v>
      </c>
      <c r="G3080" t="s">
        <v>94</v>
      </c>
      <c r="H3080" t="s">
        <v>44</v>
      </c>
      <c r="I3080" t="s">
        <v>40</v>
      </c>
      <c r="J3080">
        <v>1</v>
      </c>
      <c r="K3080">
        <v>2040</v>
      </c>
      <c r="L3080">
        <v>2</v>
      </c>
      <c r="M3080">
        <v>720</v>
      </c>
      <c r="N3080">
        <v>2760</v>
      </c>
      <c r="O3080" t="s">
        <v>27</v>
      </c>
      <c r="P3080">
        <v>1</v>
      </c>
      <c r="Q3080" t="s">
        <v>32</v>
      </c>
      <c r="R3080">
        <v>1</v>
      </c>
    </row>
    <row r="3081" spans="1:18">
      <c r="A3081" s="9">
        <v>3080</v>
      </c>
      <c r="B3081">
        <v>298</v>
      </c>
      <c r="C3081">
        <v>1</v>
      </c>
      <c r="D3081" t="s">
        <v>37</v>
      </c>
      <c r="E3081">
        <v>3</v>
      </c>
      <c r="F3081">
        <v>7</v>
      </c>
      <c r="G3081" t="s">
        <v>88</v>
      </c>
      <c r="H3081" t="s">
        <v>31</v>
      </c>
      <c r="I3081" t="s">
        <v>40</v>
      </c>
      <c r="J3081">
        <v>3</v>
      </c>
      <c r="K3081">
        <v>1464</v>
      </c>
      <c r="L3081">
        <v>2</v>
      </c>
      <c r="M3081">
        <v>240</v>
      </c>
      <c r="N3081">
        <v>1704</v>
      </c>
      <c r="O3081" t="s">
        <v>46</v>
      </c>
      <c r="P3081">
        <v>3</v>
      </c>
      <c r="Q3081" t="s">
        <v>35</v>
      </c>
      <c r="R3081">
        <v>2</v>
      </c>
    </row>
    <row r="3082" spans="1:18">
      <c r="A3082" s="9">
        <v>3081</v>
      </c>
      <c r="B3082">
        <v>224</v>
      </c>
      <c r="C3082">
        <v>2</v>
      </c>
      <c r="D3082" t="s">
        <v>29</v>
      </c>
      <c r="E3082">
        <v>7</v>
      </c>
      <c r="F3082">
        <v>43</v>
      </c>
      <c r="G3082" t="s">
        <v>47</v>
      </c>
      <c r="H3082" t="s">
        <v>31</v>
      </c>
      <c r="I3082" t="s">
        <v>26</v>
      </c>
      <c r="J3082">
        <v>1</v>
      </c>
      <c r="K3082">
        <v>371</v>
      </c>
      <c r="L3082">
        <v>2</v>
      </c>
      <c r="M3082">
        <v>1820</v>
      </c>
      <c r="N3082">
        <v>2191</v>
      </c>
      <c r="O3082" t="s">
        <v>27</v>
      </c>
      <c r="P3082">
        <v>1</v>
      </c>
      <c r="Q3082" t="s">
        <v>32</v>
      </c>
      <c r="R3082">
        <v>1</v>
      </c>
    </row>
    <row r="3083" spans="1:18">
      <c r="A3083" s="9">
        <v>3082</v>
      </c>
      <c r="B3083">
        <v>84</v>
      </c>
      <c r="C3083">
        <v>4</v>
      </c>
      <c r="D3083" t="s">
        <v>23</v>
      </c>
      <c r="E3083">
        <v>30</v>
      </c>
      <c r="F3083">
        <v>49</v>
      </c>
      <c r="G3083" t="s">
        <v>66</v>
      </c>
      <c r="H3083" t="s">
        <v>44</v>
      </c>
      <c r="I3083" t="s">
        <v>26</v>
      </c>
      <c r="J3083">
        <v>2</v>
      </c>
      <c r="K3083">
        <v>17640</v>
      </c>
      <c r="L3083">
        <v>2</v>
      </c>
      <c r="M3083">
        <v>14640</v>
      </c>
      <c r="N3083">
        <v>32280</v>
      </c>
      <c r="O3083" t="s">
        <v>27</v>
      </c>
      <c r="P3083">
        <v>4</v>
      </c>
      <c r="Q3083" t="s">
        <v>41</v>
      </c>
      <c r="R3083">
        <v>6</v>
      </c>
    </row>
    <row r="3084" spans="1:18">
      <c r="A3084" s="9">
        <v>3083</v>
      </c>
      <c r="B3084">
        <v>168</v>
      </c>
      <c r="C3084">
        <v>3</v>
      </c>
      <c r="D3084" t="s">
        <v>33</v>
      </c>
      <c r="E3084">
        <v>14</v>
      </c>
      <c r="F3084">
        <v>39</v>
      </c>
      <c r="G3084" t="s">
        <v>71</v>
      </c>
      <c r="H3084" t="s">
        <v>57</v>
      </c>
      <c r="I3084" t="s">
        <v>26</v>
      </c>
      <c r="J3084">
        <v>3</v>
      </c>
      <c r="K3084">
        <v>17528</v>
      </c>
      <c r="L3084">
        <v>2</v>
      </c>
      <c r="M3084">
        <v>7832</v>
      </c>
      <c r="N3084">
        <v>25360</v>
      </c>
      <c r="O3084" t="s">
        <v>27</v>
      </c>
      <c r="P3084">
        <v>2</v>
      </c>
      <c r="Q3084" t="s">
        <v>28</v>
      </c>
      <c r="R3084">
        <v>4</v>
      </c>
    </row>
    <row r="3085" spans="1:18">
      <c r="A3085" s="9">
        <v>3084</v>
      </c>
      <c r="B3085">
        <v>121</v>
      </c>
      <c r="C3085">
        <v>4</v>
      </c>
      <c r="D3085" t="s">
        <v>23</v>
      </c>
      <c r="E3085">
        <v>30</v>
      </c>
      <c r="F3085">
        <v>1</v>
      </c>
      <c r="G3085" t="s">
        <v>53</v>
      </c>
      <c r="H3085" t="s">
        <v>31</v>
      </c>
      <c r="I3085" t="s">
        <v>40</v>
      </c>
      <c r="J3085">
        <v>3</v>
      </c>
      <c r="K3085">
        <v>66960</v>
      </c>
      <c r="L3085">
        <v>1</v>
      </c>
      <c r="M3085">
        <v>2400</v>
      </c>
      <c r="N3085">
        <v>69360</v>
      </c>
      <c r="O3085" t="s">
        <v>27</v>
      </c>
      <c r="P3085">
        <v>4</v>
      </c>
      <c r="Q3085" t="s">
        <v>41</v>
      </c>
      <c r="R3085">
        <v>6</v>
      </c>
    </row>
    <row r="3086" spans="1:18">
      <c r="A3086" s="9">
        <v>3085</v>
      </c>
      <c r="B3086">
        <v>35</v>
      </c>
      <c r="C3086">
        <v>3</v>
      </c>
      <c r="D3086" t="s">
        <v>33</v>
      </c>
      <c r="E3086">
        <v>14</v>
      </c>
      <c r="F3086">
        <v>4</v>
      </c>
      <c r="G3086" t="s">
        <v>65</v>
      </c>
      <c r="H3086" t="s">
        <v>44</v>
      </c>
      <c r="I3086" t="s">
        <v>40</v>
      </c>
      <c r="J3086">
        <v>2</v>
      </c>
      <c r="K3086">
        <v>3220</v>
      </c>
      <c r="L3086">
        <v>2</v>
      </c>
      <c r="M3086">
        <v>1200</v>
      </c>
      <c r="N3086">
        <v>4420</v>
      </c>
      <c r="O3086" t="s">
        <v>27</v>
      </c>
      <c r="P3086">
        <v>3</v>
      </c>
      <c r="Q3086" t="s">
        <v>35</v>
      </c>
      <c r="R3086">
        <v>2</v>
      </c>
    </row>
    <row r="3087" spans="1:18">
      <c r="A3087" s="9">
        <v>3086</v>
      </c>
      <c r="B3087">
        <v>137</v>
      </c>
      <c r="C3087">
        <v>2</v>
      </c>
      <c r="D3087" t="s">
        <v>29</v>
      </c>
      <c r="E3087">
        <v>7</v>
      </c>
      <c r="F3087">
        <v>38</v>
      </c>
      <c r="G3087" t="s">
        <v>36</v>
      </c>
      <c r="H3087" t="s">
        <v>25</v>
      </c>
      <c r="I3087" t="s">
        <v>26</v>
      </c>
      <c r="J3087">
        <v>1</v>
      </c>
      <c r="K3087">
        <v>924</v>
      </c>
      <c r="L3087">
        <v>2</v>
      </c>
      <c r="M3087">
        <v>8800</v>
      </c>
      <c r="N3087">
        <v>9724</v>
      </c>
      <c r="O3087" t="s">
        <v>27</v>
      </c>
      <c r="P3087">
        <v>2</v>
      </c>
      <c r="Q3087" t="s">
        <v>28</v>
      </c>
      <c r="R3087">
        <v>4</v>
      </c>
    </row>
    <row r="3088" spans="1:18">
      <c r="A3088" s="9">
        <v>3087</v>
      </c>
      <c r="B3088">
        <v>282</v>
      </c>
      <c r="C3088">
        <v>3</v>
      </c>
      <c r="D3088" t="s">
        <v>33</v>
      </c>
      <c r="E3088">
        <v>14</v>
      </c>
      <c r="F3088">
        <v>15</v>
      </c>
      <c r="G3088" t="s">
        <v>84</v>
      </c>
      <c r="H3088" t="s">
        <v>44</v>
      </c>
      <c r="I3088" t="s">
        <v>40</v>
      </c>
      <c r="J3088">
        <v>1</v>
      </c>
      <c r="K3088">
        <v>2800</v>
      </c>
      <c r="L3088">
        <v>1</v>
      </c>
      <c r="M3088">
        <v>1600</v>
      </c>
      <c r="N3088">
        <v>4400</v>
      </c>
      <c r="O3088" t="s">
        <v>27</v>
      </c>
      <c r="P3088">
        <v>3</v>
      </c>
      <c r="Q3088" t="s">
        <v>35</v>
      </c>
      <c r="R3088">
        <v>2</v>
      </c>
    </row>
    <row r="3089" spans="1:18">
      <c r="A3089" s="9">
        <v>3088</v>
      </c>
      <c r="B3089">
        <v>285</v>
      </c>
      <c r="C3089">
        <v>1</v>
      </c>
      <c r="D3089" t="s">
        <v>37</v>
      </c>
      <c r="E3089">
        <v>3</v>
      </c>
      <c r="F3089">
        <v>2</v>
      </c>
      <c r="G3089" t="s">
        <v>85</v>
      </c>
      <c r="H3089" t="s">
        <v>31</v>
      </c>
      <c r="I3089" t="s">
        <v>40</v>
      </c>
      <c r="J3089">
        <v>1</v>
      </c>
      <c r="K3089">
        <v>318</v>
      </c>
      <c r="L3089">
        <v>1</v>
      </c>
      <c r="M3089">
        <v>900</v>
      </c>
      <c r="N3089">
        <v>1218</v>
      </c>
      <c r="O3089" t="s">
        <v>27</v>
      </c>
      <c r="P3089">
        <v>3</v>
      </c>
      <c r="Q3089" t="s">
        <v>35</v>
      </c>
      <c r="R3089">
        <v>2</v>
      </c>
    </row>
    <row r="3090" spans="1:18">
      <c r="A3090" s="9">
        <v>3089</v>
      </c>
      <c r="B3090">
        <v>17</v>
      </c>
      <c r="C3090">
        <v>3</v>
      </c>
      <c r="D3090" t="s">
        <v>33</v>
      </c>
      <c r="E3090">
        <v>14</v>
      </c>
      <c r="F3090">
        <v>51</v>
      </c>
      <c r="G3090" t="s">
        <v>51</v>
      </c>
      <c r="H3090" t="s">
        <v>25</v>
      </c>
      <c r="I3090" t="s">
        <v>26</v>
      </c>
      <c r="J3090">
        <v>1</v>
      </c>
      <c r="K3090">
        <v>3612</v>
      </c>
      <c r="L3090">
        <v>2</v>
      </c>
      <c r="M3090">
        <v>12840</v>
      </c>
      <c r="N3090">
        <v>16452</v>
      </c>
      <c r="O3090" t="s">
        <v>27</v>
      </c>
      <c r="P3090">
        <v>4</v>
      </c>
      <c r="Q3090" t="s">
        <v>41</v>
      </c>
      <c r="R3090">
        <v>6</v>
      </c>
    </row>
    <row r="3091" spans="1:18">
      <c r="A3091" s="9">
        <v>3090</v>
      </c>
      <c r="B3091">
        <v>5</v>
      </c>
      <c r="C3091">
        <v>1</v>
      </c>
      <c r="D3091" t="s">
        <v>37</v>
      </c>
      <c r="E3091">
        <v>3</v>
      </c>
      <c r="F3091">
        <v>41</v>
      </c>
      <c r="G3091" t="s">
        <v>49</v>
      </c>
      <c r="H3091" t="s">
        <v>25</v>
      </c>
      <c r="I3091" t="s">
        <v>26</v>
      </c>
      <c r="J3091">
        <v>3</v>
      </c>
      <c r="K3091">
        <v>5688</v>
      </c>
      <c r="L3091">
        <v>2</v>
      </c>
      <c r="M3091">
        <v>23400</v>
      </c>
      <c r="N3091">
        <v>29088</v>
      </c>
      <c r="O3091" t="s">
        <v>27</v>
      </c>
      <c r="P3091">
        <v>4</v>
      </c>
      <c r="Q3091" t="s">
        <v>41</v>
      </c>
      <c r="R3091">
        <v>6</v>
      </c>
    </row>
    <row r="3092" spans="1:18">
      <c r="A3092" s="9">
        <v>3091</v>
      </c>
      <c r="B3092">
        <v>148</v>
      </c>
      <c r="C3092">
        <v>4</v>
      </c>
      <c r="D3092" t="s">
        <v>23</v>
      </c>
      <c r="E3092">
        <v>30</v>
      </c>
      <c r="F3092">
        <v>14</v>
      </c>
      <c r="G3092" t="s">
        <v>108</v>
      </c>
      <c r="H3092" t="s">
        <v>31</v>
      </c>
      <c r="I3092" t="s">
        <v>40</v>
      </c>
      <c r="J3092">
        <v>2</v>
      </c>
      <c r="K3092">
        <v>4830</v>
      </c>
      <c r="L3092">
        <v>1</v>
      </c>
      <c r="M3092">
        <v>150</v>
      </c>
      <c r="N3092">
        <v>4980</v>
      </c>
      <c r="O3092" t="s">
        <v>27</v>
      </c>
      <c r="P3092">
        <v>1</v>
      </c>
      <c r="Q3092" t="s">
        <v>32</v>
      </c>
      <c r="R3092">
        <v>1</v>
      </c>
    </row>
    <row r="3093" spans="1:18">
      <c r="A3093" s="9">
        <v>3092</v>
      </c>
      <c r="B3093">
        <v>85</v>
      </c>
      <c r="C3093">
        <v>1</v>
      </c>
      <c r="D3093" t="s">
        <v>37</v>
      </c>
      <c r="E3093">
        <v>3</v>
      </c>
      <c r="F3093">
        <v>6</v>
      </c>
      <c r="G3093" t="s">
        <v>110</v>
      </c>
      <c r="H3093" t="s">
        <v>25</v>
      </c>
      <c r="I3093" t="s">
        <v>40</v>
      </c>
      <c r="J3093">
        <v>2</v>
      </c>
      <c r="K3093">
        <v>318</v>
      </c>
      <c r="L3093">
        <v>1</v>
      </c>
      <c r="M3093">
        <v>250</v>
      </c>
      <c r="N3093">
        <v>568</v>
      </c>
      <c r="O3093" t="s">
        <v>27</v>
      </c>
      <c r="P3093">
        <v>1</v>
      </c>
      <c r="Q3093" t="s">
        <v>32</v>
      </c>
      <c r="R3093">
        <v>1</v>
      </c>
    </row>
    <row r="3094" spans="1:18">
      <c r="A3094" s="9">
        <v>3093</v>
      </c>
      <c r="B3094">
        <v>188</v>
      </c>
      <c r="C3094">
        <v>1</v>
      </c>
      <c r="D3094" t="s">
        <v>37</v>
      </c>
      <c r="E3094">
        <v>3</v>
      </c>
      <c r="F3094">
        <v>26</v>
      </c>
      <c r="G3094" t="s">
        <v>100</v>
      </c>
      <c r="H3094" t="s">
        <v>44</v>
      </c>
      <c r="I3094" t="s">
        <v>40</v>
      </c>
      <c r="J3094">
        <v>1</v>
      </c>
      <c r="K3094">
        <v>528</v>
      </c>
      <c r="L3094">
        <v>1</v>
      </c>
      <c r="M3094">
        <v>880</v>
      </c>
      <c r="N3094">
        <v>1408</v>
      </c>
      <c r="O3094" t="s">
        <v>46</v>
      </c>
      <c r="P3094">
        <v>2</v>
      </c>
      <c r="Q3094" t="s">
        <v>28</v>
      </c>
      <c r="R3094">
        <v>4</v>
      </c>
    </row>
    <row r="3095" spans="1:18">
      <c r="A3095" s="9">
        <v>3094</v>
      </c>
      <c r="B3095">
        <v>124</v>
      </c>
      <c r="C3095">
        <v>4</v>
      </c>
      <c r="D3095" t="s">
        <v>23</v>
      </c>
      <c r="E3095">
        <v>30</v>
      </c>
      <c r="F3095">
        <v>65</v>
      </c>
      <c r="G3095" t="s">
        <v>80</v>
      </c>
      <c r="H3095" t="s">
        <v>44</v>
      </c>
      <c r="I3095" t="s">
        <v>62</v>
      </c>
      <c r="J3095">
        <v>1</v>
      </c>
      <c r="K3095">
        <v>9000</v>
      </c>
      <c r="L3095">
        <v>1</v>
      </c>
      <c r="M3095">
        <v>9120</v>
      </c>
      <c r="N3095">
        <v>18120</v>
      </c>
      <c r="O3095" t="s">
        <v>46</v>
      </c>
      <c r="P3095">
        <v>4</v>
      </c>
      <c r="Q3095" t="s">
        <v>41</v>
      </c>
      <c r="R3095">
        <v>6</v>
      </c>
    </row>
    <row r="3096" spans="1:18">
      <c r="A3096" s="9">
        <v>3095</v>
      </c>
      <c r="B3096">
        <v>80</v>
      </c>
      <c r="C3096">
        <v>1</v>
      </c>
      <c r="D3096" t="s">
        <v>37</v>
      </c>
      <c r="E3096">
        <v>3</v>
      </c>
      <c r="F3096">
        <v>62</v>
      </c>
      <c r="G3096" t="s">
        <v>101</v>
      </c>
      <c r="H3096" t="s">
        <v>31</v>
      </c>
      <c r="I3096" t="s">
        <v>62</v>
      </c>
      <c r="J3096">
        <v>1</v>
      </c>
      <c r="K3096">
        <v>810</v>
      </c>
      <c r="L3096">
        <v>2</v>
      </c>
      <c r="M3096">
        <v>16320</v>
      </c>
      <c r="N3096">
        <v>17130</v>
      </c>
      <c r="O3096" t="s">
        <v>46</v>
      </c>
      <c r="P3096">
        <v>4</v>
      </c>
      <c r="Q3096" t="s">
        <v>41</v>
      </c>
      <c r="R3096">
        <v>6</v>
      </c>
    </row>
    <row r="3097" spans="1:18">
      <c r="A3097" s="9">
        <v>3096</v>
      </c>
      <c r="B3097">
        <v>203</v>
      </c>
      <c r="C3097">
        <v>1</v>
      </c>
      <c r="D3097" t="s">
        <v>37</v>
      </c>
      <c r="E3097">
        <v>3</v>
      </c>
      <c r="F3097">
        <v>39</v>
      </c>
      <c r="G3097" t="s">
        <v>71</v>
      </c>
      <c r="H3097" t="s">
        <v>57</v>
      </c>
      <c r="I3097" t="s">
        <v>26</v>
      </c>
      <c r="J3097">
        <v>2</v>
      </c>
      <c r="K3097">
        <v>2106</v>
      </c>
      <c r="L3097">
        <v>2</v>
      </c>
      <c r="M3097">
        <v>11748</v>
      </c>
      <c r="N3097">
        <v>13854</v>
      </c>
      <c r="O3097" t="s">
        <v>27</v>
      </c>
      <c r="P3097">
        <v>4</v>
      </c>
      <c r="Q3097" t="s">
        <v>41</v>
      </c>
      <c r="R3097">
        <v>6</v>
      </c>
    </row>
    <row r="3098" spans="1:18">
      <c r="A3098" s="9">
        <v>3097</v>
      </c>
      <c r="B3098">
        <v>179</v>
      </c>
      <c r="C3098">
        <v>1</v>
      </c>
      <c r="D3098" t="s">
        <v>37</v>
      </c>
      <c r="E3098">
        <v>3</v>
      </c>
      <c r="F3098">
        <v>66</v>
      </c>
      <c r="G3098" t="s">
        <v>86</v>
      </c>
      <c r="H3098" t="s">
        <v>31</v>
      </c>
      <c r="I3098" t="s">
        <v>64</v>
      </c>
      <c r="J3098">
        <v>1</v>
      </c>
      <c r="K3098">
        <v>162</v>
      </c>
      <c r="L3098">
        <v>2</v>
      </c>
      <c r="M3098">
        <v>3760</v>
      </c>
      <c r="N3098">
        <v>3922</v>
      </c>
      <c r="O3098" t="s">
        <v>46</v>
      </c>
      <c r="P3098">
        <v>3</v>
      </c>
      <c r="Q3098" t="s">
        <v>35</v>
      </c>
      <c r="R3098">
        <v>2</v>
      </c>
    </row>
    <row r="3099" spans="1:18">
      <c r="A3099" s="9">
        <v>3098</v>
      </c>
      <c r="B3099">
        <v>78</v>
      </c>
      <c r="C3099">
        <v>4</v>
      </c>
      <c r="D3099" t="s">
        <v>23</v>
      </c>
      <c r="E3099">
        <v>30</v>
      </c>
      <c r="F3099">
        <v>33</v>
      </c>
      <c r="G3099" t="s">
        <v>34</v>
      </c>
      <c r="H3099" t="s">
        <v>25</v>
      </c>
      <c r="I3099" t="s">
        <v>26</v>
      </c>
      <c r="J3099">
        <v>1</v>
      </c>
      <c r="K3099">
        <v>2220</v>
      </c>
      <c r="L3099">
        <v>2</v>
      </c>
      <c r="M3099">
        <v>1960</v>
      </c>
      <c r="N3099">
        <v>4180</v>
      </c>
      <c r="O3099" t="s">
        <v>27</v>
      </c>
      <c r="P3099">
        <v>1</v>
      </c>
      <c r="Q3099" t="s">
        <v>32</v>
      </c>
      <c r="R3099">
        <v>1</v>
      </c>
    </row>
    <row r="3100" spans="1:18">
      <c r="A3100" s="9">
        <v>3099</v>
      </c>
      <c r="B3100">
        <v>194</v>
      </c>
      <c r="C3100">
        <v>4</v>
      </c>
      <c r="D3100" t="s">
        <v>23</v>
      </c>
      <c r="E3100">
        <v>30</v>
      </c>
      <c r="F3100">
        <v>23</v>
      </c>
      <c r="G3100" t="s">
        <v>54</v>
      </c>
      <c r="H3100" t="s">
        <v>25</v>
      </c>
      <c r="I3100" t="s">
        <v>40</v>
      </c>
      <c r="J3100">
        <v>2</v>
      </c>
      <c r="K3100">
        <v>13200</v>
      </c>
      <c r="L3100">
        <v>2</v>
      </c>
      <c r="M3100">
        <v>2480</v>
      </c>
      <c r="N3100">
        <v>15680</v>
      </c>
      <c r="O3100" t="s">
        <v>27</v>
      </c>
      <c r="P3100">
        <v>2</v>
      </c>
      <c r="Q3100" t="s">
        <v>28</v>
      </c>
      <c r="R3100">
        <v>4</v>
      </c>
    </row>
    <row r="3101" spans="1:18">
      <c r="A3101" s="9">
        <v>3100</v>
      </c>
      <c r="B3101">
        <v>38</v>
      </c>
      <c r="C3101">
        <v>2</v>
      </c>
      <c r="D3101" t="s">
        <v>29</v>
      </c>
      <c r="E3101">
        <v>7</v>
      </c>
      <c r="F3101">
        <v>6</v>
      </c>
      <c r="G3101" t="s">
        <v>110</v>
      </c>
      <c r="H3101" t="s">
        <v>25</v>
      </c>
      <c r="I3101" t="s">
        <v>40</v>
      </c>
      <c r="J3101">
        <v>1</v>
      </c>
      <c r="K3101">
        <v>644</v>
      </c>
      <c r="L3101">
        <v>1</v>
      </c>
      <c r="M3101">
        <v>500</v>
      </c>
      <c r="N3101">
        <v>1144</v>
      </c>
      <c r="O3101" t="s">
        <v>27</v>
      </c>
      <c r="P3101">
        <v>3</v>
      </c>
      <c r="Q3101" t="s">
        <v>35</v>
      </c>
      <c r="R3101">
        <v>2</v>
      </c>
    </row>
    <row r="3102" spans="1:18">
      <c r="A3102" s="9">
        <v>3101</v>
      </c>
      <c r="B3102">
        <v>21</v>
      </c>
      <c r="C3102">
        <v>3</v>
      </c>
      <c r="D3102" t="s">
        <v>33</v>
      </c>
      <c r="E3102">
        <v>14</v>
      </c>
      <c r="F3102">
        <v>2</v>
      </c>
      <c r="G3102" t="s">
        <v>85</v>
      </c>
      <c r="H3102" t="s">
        <v>31</v>
      </c>
      <c r="I3102" t="s">
        <v>40</v>
      </c>
      <c r="J3102">
        <v>1</v>
      </c>
      <c r="K3102">
        <v>1484</v>
      </c>
      <c r="L3102">
        <v>1</v>
      </c>
      <c r="M3102">
        <v>900</v>
      </c>
      <c r="N3102">
        <v>2384</v>
      </c>
      <c r="O3102" t="s">
        <v>27</v>
      </c>
      <c r="P3102">
        <v>3</v>
      </c>
      <c r="Q3102" t="s">
        <v>35</v>
      </c>
      <c r="R3102">
        <v>2</v>
      </c>
    </row>
    <row r="3103" spans="1:18">
      <c r="A3103" s="9">
        <v>3102</v>
      </c>
      <c r="B3103">
        <v>117</v>
      </c>
      <c r="C3103">
        <v>4</v>
      </c>
      <c r="D3103" t="s">
        <v>23</v>
      </c>
      <c r="E3103">
        <v>30</v>
      </c>
      <c r="F3103">
        <v>45</v>
      </c>
      <c r="G3103" t="s">
        <v>77</v>
      </c>
      <c r="H3103" t="s">
        <v>57</v>
      </c>
      <c r="I3103" t="s">
        <v>26</v>
      </c>
      <c r="J3103">
        <v>2</v>
      </c>
      <c r="K3103">
        <v>930</v>
      </c>
      <c r="L3103">
        <v>1</v>
      </c>
      <c r="M3103">
        <v>910</v>
      </c>
      <c r="N3103">
        <v>1840</v>
      </c>
      <c r="O3103" t="s">
        <v>27</v>
      </c>
      <c r="P3103">
        <v>1</v>
      </c>
      <c r="Q3103" t="s">
        <v>32</v>
      </c>
      <c r="R3103">
        <v>1</v>
      </c>
    </row>
    <row r="3104" spans="1:18">
      <c r="A3104" s="9">
        <v>3103</v>
      </c>
      <c r="B3104">
        <v>102</v>
      </c>
      <c r="C3104">
        <v>2</v>
      </c>
      <c r="D3104" t="s">
        <v>29</v>
      </c>
      <c r="E3104">
        <v>7</v>
      </c>
      <c r="F3104">
        <v>52</v>
      </c>
      <c r="G3104" t="s">
        <v>87</v>
      </c>
      <c r="H3104" t="s">
        <v>44</v>
      </c>
      <c r="I3104" t="s">
        <v>26</v>
      </c>
      <c r="J3104">
        <v>2</v>
      </c>
      <c r="K3104">
        <v>1148</v>
      </c>
      <c r="L3104">
        <v>1</v>
      </c>
      <c r="M3104">
        <v>2440</v>
      </c>
      <c r="N3104">
        <v>3588</v>
      </c>
      <c r="O3104" t="s">
        <v>27</v>
      </c>
      <c r="P3104">
        <v>3</v>
      </c>
      <c r="Q3104" t="s">
        <v>35</v>
      </c>
      <c r="R3104">
        <v>2</v>
      </c>
    </row>
    <row r="3105" spans="1:18">
      <c r="A3105" s="9">
        <v>3104</v>
      </c>
      <c r="B3105">
        <v>65</v>
      </c>
      <c r="C3105">
        <v>3</v>
      </c>
      <c r="D3105" t="s">
        <v>33</v>
      </c>
      <c r="E3105">
        <v>14</v>
      </c>
      <c r="F3105">
        <v>45</v>
      </c>
      <c r="G3105" t="s">
        <v>77</v>
      </c>
      <c r="H3105" t="s">
        <v>57</v>
      </c>
      <c r="I3105" t="s">
        <v>26</v>
      </c>
      <c r="J3105">
        <v>2</v>
      </c>
      <c r="K3105">
        <v>2604</v>
      </c>
      <c r="L3105">
        <v>1</v>
      </c>
      <c r="M3105">
        <v>5460</v>
      </c>
      <c r="N3105">
        <v>8064</v>
      </c>
      <c r="O3105" t="s">
        <v>27</v>
      </c>
      <c r="P3105">
        <v>4</v>
      </c>
      <c r="Q3105" t="s">
        <v>41</v>
      </c>
      <c r="R3105">
        <v>6</v>
      </c>
    </row>
    <row r="3106" spans="1:18">
      <c r="A3106" s="9">
        <v>3105</v>
      </c>
      <c r="B3106">
        <v>120</v>
      </c>
      <c r="C3106">
        <v>3</v>
      </c>
      <c r="D3106" t="s">
        <v>33</v>
      </c>
      <c r="E3106">
        <v>14</v>
      </c>
      <c r="F3106">
        <v>9</v>
      </c>
      <c r="G3106" t="s">
        <v>43</v>
      </c>
      <c r="H3106" t="s">
        <v>44</v>
      </c>
      <c r="I3106" t="s">
        <v>40</v>
      </c>
      <c r="J3106">
        <v>2</v>
      </c>
      <c r="K3106">
        <v>4396</v>
      </c>
      <c r="L3106">
        <v>1</v>
      </c>
      <c r="M3106">
        <v>260</v>
      </c>
      <c r="N3106">
        <v>4656</v>
      </c>
      <c r="O3106" t="s">
        <v>27</v>
      </c>
      <c r="P3106">
        <v>3</v>
      </c>
      <c r="Q3106" t="s">
        <v>35</v>
      </c>
      <c r="R3106">
        <v>2</v>
      </c>
    </row>
    <row r="3107" spans="1:18">
      <c r="A3107" s="9">
        <v>3106</v>
      </c>
      <c r="B3107">
        <v>12</v>
      </c>
      <c r="C3107">
        <v>1</v>
      </c>
      <c r="D3107" t="s">
        <v>37</v>
      </c>
      <c r="E3107">
        <v>3</v>
      </c>
      <c r="F3107">
        <v>8</v>
      </c>
      <c r="G3107" t="s">
        <v>106</v>
      </c>
      <c r="H3107" t="s">
        <v>31</v>
      </c>
      <c r="I3107" t="s">
        <v>40</v>
      </c>
      <c r="J3107">
        <v>2</v>
      </c>
      <c r="K3107">
        <v>3132</v>
      </c>
      <c r="L3107">
        <v>2</v>
      </c>
      <c r="M3107">
        <v>2400</v>
      </c>
      <c r="N3107">
        <v>5532</v>
      </c>
      <c r="O3107" t="s">
        <v>27</v>
      </c>
      <c r="P3107">
        <v>4</v>
      </c>
      <c r="Q3107" t="s">
        <v>41</v>
      </c>
      <c r="R3107">
        <v>6</v>
      </c>
    </row>
    <row r="3108" spans="1:18">
      <c r="A3108" s="9">
        <v>3107</v>
      </c>
      <c r="B3108">
        <v>285</v>
      </c>
      <c r="C3108">
        <v>3</v>
      </c>
      <c r="D3108" t="s">
        <v>33</v>
      </c>
      <c r="E3108">
        <v>14</v>
      </c>
      <c r="F3108">
        <v>28</v>
      </c>
      <c r="G3108" t="s">
        <v>39</v>
      </c>
      <c r="H3108" t="s">
        <v>31</v>
      </c>
      <c r="I3108" t="s">
        <v>40</v>
      </c>
      <c r="J3108">
        <v>3</v>
      </c>
      <c r="K3108">
        <v>4788</v>
      </c>
      <c r="L3108">
        <v>2</v>
      </c>
      <c r="M3108">
        <v>400</v>
      </c>
      <c r="N3108">
        <v>5188</v>
      </c>
      <c r="O3108" t="s">
        <v>27</v>
      </c>
      <c r="P3108">
        <v>1</v>
      </c>
      <c r="Q3108" t="s">
        <v>32</v>
      </c>
      <c r="R3108">
        <v>1</v>
      </c>
    </row>
    <row r="3109" spans="1:18">
      <c r="A3109" s="9">
        <v>3108</v>
      </c>
      <c r="B3109">
        <v>255</v>
      </c>
      <c r="C3109">
        <v>3</v>
      </c>
      <c r="D3109" t="s">
        <v>33</v>
      </c>
      <c r="E3109">
        <v>14</v>
      </c>
      <c r="F3109">
        <v>36</v>
      </c>
      <c r="G3109" t="s">
        <v>67</v>
      </c>
      <c r="H3109" t="s">
        <v>25</v>
      </c>
      <c r="I3109" t="s">
        <v>26</v>
      </c>
      <c r="J3109">
        <v>2</v>
      </c>
      <c r="K3109">
        <v>10192</v>
      </c>
      <c r="L3109">
        <v>1</v>
      </c>
      <c r="M3109">
        <v>4720</v>
      </c>
      <c r="N3109">
        <v>14912</v>
      </c>
      <c r="O3109" t="s">
        <v>27</v>
      </c>
      <c r="P3109">
        <v>2</v>
      </c>
      <c r="Q3109" t="s">
        <v>28</v>
      </c>
      <c r="R3109">
        <v>4</v>
      </c>
    </row>
    <row r="3110" spans="1:18">
      <c r="A3110" s="9">
        <v>3109</v>
      </c>
      <c r="B3110">
        <v>91</v>
      </c>
      <c r="C3110">
        <v>4</v>
      </c>
      <c r="D3110" t="s">
        <v>23</v>
      </c>
      <c r="E3110">
        <v>30</v>
      </c>
      <c r="F3110">
        <v>5</v>
      </c>
      <c r="G3110" t="s">
        <v>95</v>
      </c>
      <c r="H3110" t="s">
        <v>25</v>
      </c>
      <c r="I3110" t="s">
        <v>40</v>
      </c>
      <c r="J3110">
        <v>2</v>
      </c>
      <c r="K3110">
        <v>18000</v>
      </c>
      <c r="L3110">
        <v>2</v>
      </c>
      <c r="M3110">
        <v>2400</v>
      </c>
      <c r="N3110">
        <v>20400</v>
      </c>
      <c r="O3110" t="s">
        <v>27</v>
      </c>
      <c r="P3110">
        <v>2</v>
      </c>
      <c r="Q3110" t="s">
        <v>28</v>
      </c>
      <c r="R3110">
        <v>4</v>
      </c>
    </row>
    <row r="3111" spans="1:18">
      <c r="A3111" s="9">
        <v>3110</v>
      </c>
      <c r="B3111">
        <v>282</v>
      </c>
      <c r="C3111">
        <v>3</v>
      </c>
      <c r="D3111" t="s">
        <v>33</v>
      </c>
      <c r="E3111">
        <v>14</v>
      </c>
      <c r="F3111">
        <v>17</v>
      </c>
      <c r="G3111" t="s">
        <v>60</v>
      </c>
      <c r="H3111" t="s">
        <v>31</v>
      </c>
      <c r="I3111" t="s">
        <v>40</v>
      </c>
      <c r="J3111">
        <v>3</v>
      </c>
      <c r="K3111">
        <v>22932</v>
      </c>
      <c r="L3111">
        <v>2</v>
      </c>
      <c r="M3111">
        <v>3720</v>
      </c>
      <c r="N3111">
        <v>26652</v>
      </c>
      <c r="O3111" t="s">
        <v>46</v>
      </c>
      <c r="P3111">
        <v>4</v>
      </c>
      <c r="Q3111" t="s">
        <v>41</v>
      </c>
      <c r="R3111">
        <v>6</v>
      </c>
    </row>
    <row r="3112" spans="1:18">
      <c r="A3112" s="9">
        <v>3111</v>
      </c>
      <c r="B3112">
        <v>203</v>
      </c>
      <c r="C3112">
        <v>4</v>
      </c>
      <c r="D3112" t="s">
        <v>23</v>
      </c>
      <c r="E3112">
        <v>30</v>
      </c>
      <c r="F3112">
        <v>66</v>
      </c>
      <c r="G3112" t="s">
        <v>86</v>
      </c>
      <c r="H3112" t="s">
        <v>31</v>
      </c>
      <c r="I3112" t="s">
        <v>64</v>
      </c>
      <c r="J3112">
        <v>2</v>
      </c>
      <c r="K3112">
        <v>12420</v>
      </c>
      <c r="L3112">
        <v>2</v>
      </c>
      <c r="M3112">
        <v>11280</v>
      </c>
      <c r="N3112">
        <v>23700</v>
      </c>
      <c r="O3112" t="s">
        <v>46</v>
      </c>
      <c r="P3112">
        <v>4</v>
      </c>
      <c r="Q3112" t="s">
        <v>41</v>
      </c>
      <c r="R3112">
        <v>6</v>
      </c>
    </row>
    <row r="3113" spans="1:18">
      <c r="A3113" s="9">
        <v>3112</v>
      </c>
      <c r="B3113">
        <v>47</v>
      </c>
      <c r="C3113">
        <v>1</v>
      </c>
      <c r="D3113" t="s">
        <v>37</v>
      </c>
      <c r="E3113">
        <v>3</v>
      </c>
      <c r="F3113">
        <v>24</v>
      </c>
      <c r="G3113" t="s">
        <v>89</v>
      </c>
      <c r="H3113" t="s">
        <v>44</v>
      </c>
      <c r="I3113" t="s">
        <v>40</v>
      </c>
      <c r="J3113">
        <v>3</v>
      </c>
      <c r="K3113">
        <v>6858</v>
      </c>
      <c r="L3113">
        <v>1</v>
      </c>
      <c r="M3113">
        <v>1320</v>
      </c>
      <c r="N3113">
        <v>8178</v>
      </c>
      <c r="O3113" t="s">
        <v>27</v>
      </c>
      <c r="P3113">
        <v>4</v>
      </c>
      <c r="Q3113" t="s">
        <v>41</v>
      </c>
      <c r="R3113">
        <v>6</v>
      </c>
    </row>
    <row r="3114" spans="1:18">
      <c r="A3114" s="9">
        <v>3113</v>
      </c>
      <c r="B3114">
        <v>109</v>
      </c>
      <c r="C3114">
        <v>4</v>
      </c>
      <c r="D3114" t="s">
        <v>23</v>
      </c>
      <c r="E3114">
        <v>30</v>
      </c>
      <c r="F3114">
        <v>65</v>
      </c>
      <c r="G3114" t="s">
        <v>80</v>
      </c>
      <c r="H3114" t="s">
        <v>44</v>
      </c>
      <c r="I3114" t="s">
        <v>62</v>
      </c>
      <c r="J3114">
        <v>3</v>
      </c>
      <c r="K3114">
        <v>25080</v>
      </c>
      <c r="L3114">
        <v>1</v>
      </c>
      <c r="M3114">
        <v>6080</v>
      </c>
      <c r="N3114">
        <v>31160</v>
      </c>
      <c r="O3114" t="s">
        <v>46</v>
      </c>
      <c r="P3114">
        <v>2</v>
      </c>
      <c r="Q3114" t="s">
        <v>28</v>
      </c>
      <c r="R3114">
        <v>4</v>
      </c>
    </row>
    <row r="3115" spans="1:18">
      <c r="A3115" s="9">
        <v>3114</v>
      </c>
      <c r="B3115">
        <v>73</v>
      </c>
      <c r="C3115">
        <v>2</v>
      </c>
      <c r="D3115" t="s">
        <v>29</v>
      </c>
      <c r="E3115">
        <v>7</v>
      </c>
      <c r="F3115">
        <v>49</v>
      </c>
      <c r="G3115" t="s">
        <v>66</v>
      </c>
      <c r="H3115" t="s">
        <v>44</v>
      </c>
      <c r="I3115" t="s">
        <v>26</v>
      </c>
      <c r="J3115">
        <v>3</v>
      </c>
      <c r="K3115">
        <v>9954</v>
      </c>
      <c r="L3115">
        <v>1</v>
      </c>
      <c r="M3115">
        <v>7320</v>
      </c>
      <c r="N3115">
        <v>17274</v>
      </c>
      <c r="O3115" t="s">
        <v>27</v>
      </c>
      <c r="P3115">
        <v>4</v>
      </c>
      <c r="Q3115" t="s">
        <v>41</v>
      </c>
      <c r="R3115">
        <v>6</v>
      </c>
    </row>
    <row r="3116" spans="1:18">
      <c r="A3116" s="9">
        <v>3115</v>
      </c>
      <c r="B3116">
        <v>291</v>
      </c>
      <c r="C3116">
        <v>4</v>
      </c>
      <c r="D3116" t="s">
        <v>23</v>
      </c>
      <c r="E3116">
        <v>30</v>
      </c>
      <c r="F3116">
        <v>56</v>
      </c>
      <c r="G3116" t="s">
        <v>90</v>
      </c>
      <c r="H3116" t="s">
        <v>25</v>
      </c>
      <c r="I3116" t="s">
        <v>26</v>
      </c>
      <c r="J3116">
        <v>3</v>
      </c>
      <c r="K3116">
        <v>23100</v>
      </c>
      <c r="L3116">
        <v>1</v>
      </c>
      <c r="M3116">
        <v>2160</v>
      </c>
      <c r="N3116">
        <v>25260</v>
      </c>
      <c r="O3116" t="s">
        <v>27</v>
      </c>
      <c r="P3116">
        <v>3</v>
      </c>
      <c r="Q3116" t="s">
        <v>35</v>
      </c>
      <c r="R3116">
        <v>2</v>
      </c>
    </row>
    <row r="3117" spans="1:18">
      <c r="A3117" s="9">
        <v>3116</v>
      </c>
      <c r="B3117">
        <v>83</v>
      </c>
      <c r="C3117">
        <v>1</v>
      </c>
      <c r="D3117" t="s">
        <v>37</v>
      </c>
      <c r="E3117">
        <v>3</v>
      </c>
      <c r="F3117">
        <v>13</v>
      </c>
      <c r="G3117" t="s">
        <v>99</v>
      </c>
      <c r="H3117" t="s">
        <v>31</v>
      </c>
      <c r="I3117" t="s">
        <v>40</v>
      </c>
      <c r="J3117">
        <v>1</v>
      </c>
      <c r="K3117">
        <v>576</v>
      </c>
      <c r="L3117">
        <v>1</v>
      </c>
      <c r="M3117">
        <v>1440</v>
      </c>
      <c r="N3117">
        <v>2016</v>
      </c>
      <c r="O3117" t="s">
        <v>27</v>
      </c>
      <c r="P3117">
        <v>4</v>
      </c>
      <c r="Q3117" t="s">
        <v>41</v>
      </c>
      <c r="R3117">
        <v>6</v>
      </c>
    </row>
    <row r="3118" spans="1:18">
      <c r="A3118" s="9">
        <v>3117</v>
      </c>
      <c r="B3118">
        <v>96</v>
      </c>
      <c r="C3118">
        <v>4</v>
      </c>
      <c r="D3118" t="s">
        <v>23</v>
      </c>
      <c r="E3118">
        <v>30</v>
      </c>
      <c r="F3118">
        <v>28</v>
      </c>
      <c r="G3118" t="s">
        <v>39</v>
      </c>
      <c r="H3118" t="s">
        <v>31</v>
      </c>
      <c r="I3118" t="s">
        <v>40</v>
      </c>
      <c r="J3118">
        <v>2</v>
      </c>
      <c r="K3118">
        <v>27720</v>
      </c>
      <c r="L3118">
        <v>2</v>
      </c>
      <c r="M3118">
        <v>2400</v>
      </c>
      <c r="N3118">
        <v>30120</v>
      </c>
      <c r="O3118" t="s">
        <v>27</v>
      </c>
      <c r="P3118">
        <v>4</v>
      </c>
      <c r="Q3118" t="s">
        <v>41</v>
      </c>
      <c r="R3118">
        <v>6</v>
      </c>
    </row>
    <row r="3119" spans="1:18">
      <c r="A3119" s="9">
        <v>3118</v>
      </c>
      <c r="B3119">
        <v>177</v>
      </c>
      <c r="C3119">
        <v>2</v>
      </c>
      <c r="D3119" t="s">
        <v>29</v>
      </c>
      <c r="E3119">
        <v>7</v>
      </c>
      <c r="F3119">
        <v>19</v>
      </c>
      <c r="G3119" t="s">
        <v>58</v>
      </c>
      <c r="H3119" t="s">
        <v>31</v>
      </c>
      <c r="I3119" t="s">
        <v>40</v>
      </c>
      <c r="J3119">
        <v>1</v>
      </c>
      <c r="K3119">
        <v>609</v>
      </c>
      <c r="L3119">
        <v>1</v>
      </c>
      <c r="M3119">
        <v>250</v>
      </c>
      <c r="N3119">
        <v>859</v>
      </c>
      <c r="O3119" t="s">
        <v>27</v>
      </c>
      <c r="P3119">
        <v>1</v>
      </c>
      <c r="Q3119" t="s">
        <v>32</v>
      </c>
      <c r="R3119">
        <v>1</v>
      </c>
    </row>
    <row r="3120" spans="1:18">
      <c r="A3120" s="9">
        <v>3119</v>
      </c>
      <c r="B3120">
        <v>43</v>
      </c>
      <c r="C3120">
        <v>1</v>
      </c>
      <c r="D3120" t="s">
        <v>37</v>
      </c>
      <c r="E3120">
        <v>3</v>
      </c>
      <c r="F3120">
        <v>3</v>
      </c>
      <c r="G3120" t="s">
        <v>97</v>
      </c>
      <c r="H3120" t="s">
        <v>25</v>
      </c>
      <c r="I3120" t="s">
        <v>40</v>
      </c>
      <c r="J3120">
        <v>1</v>
      </c>
      <c r="K3120">
        <v>162</v>
      </c>
      <c r="L3120">
        <v>2</v>
      </c>
      <c r="M3120">
        <v>1100</v>
      </c>
      <c r="N3120">
        <v>1262</v>
      </c>
      <c r="O3120" t="s">
        <v>27</v>
      </c>
      <c r="P3120">
        <v>1</v>
      </c>
      <c r="Q3120" t="s">
        <v>32</v>
      </c>
      <c r="R3120">
        <v>1</v>
      </c>
    </row>
    <row r="3121" spans="1:18">
      <c r="A3121" s="9">
        <v>3120</v>
      </c>
      <c r="B3121">
        <v>243</v>
      </c>
      <c r="C3121">
        <v>3</v>
      </c>
      <c r="D3121" t="s">
        <v>33</v>
      </c>
      <c r="E3121">
        <v>14</v>
      </c>
      <c r="F3121">
        <v>43</v>
      </c>
      <c r="G3121" t="s">
        <v>47</v>
      </c>
      <c r="H3121" t="s">
        <v>31</v>
      </c>
      <c r="I3121" t="s">
        <v>26</v>
      </c>
      <c r="J3121">
        <v>3</v>
      </c>
      <c r="K3121">
        <v>23268</v>
      </c>
      <c r="L3121">
        <v>1</v>
      </c>
      <c r="M3121">
        <v>5460</v>
      </c>
      <c r="N3121">
        <v>28728</v>
      </c>
      <c r="O3121" t="s">
        <v>27</v>
      </c>
      <c r="P3121">
        <v>4</v>
      </c>
      <c r="Q3121" t="s">
        <v>41</v>
      </c>
      <c r="R3121">
        <v>6</v>
      </c>
    </row>
    <row r="3122" spans="1:18">
      <c r="A3122" s="9">
        <v>3121</v>
      </c>
      <c r="B3122">
        <v>259</v>
      </c>
      <c r="C3122">
        <v>3</v>
      </c>
      <c r="D3122" t="s">
        <v>33</v>
      </c>
      <c r="E3122">
        <v>14</v>
      </c>
      <c r="F3122">
        <v>58</v>
      </c>
      <c r="G3122" t="s">
        <v>38</v>
      </c>
      <c r="H3122" t="s">
        <v>31</v>
      </c>
      <c r="I3122" t="s">
        <v>26</v>
      </c>
      <c r="J3122">
        <v>1</v>
      </c>
      <c r="K3122">
        <v>3808</v>
      </c>
      <c r="L3122">
        <v>2</v>
      </c>
      <c r="M3122">
        <v>5360</v>
      </c>
      <c r="N3122">
        <v>9168</v>
      </c>
      <c r="O3122" t="s">
        <v>27</v>
      </c>
      <c r="P3122">
        <v>2</v>
      </c>
      <c r="Q3122" t="s">
        <v>28</v>
      </c>
      <c r="R3122">
        <v>4</v>
      </c>
    </row>
    <row r="3123" spans="1:18">
      <c r="A3123" s="9">
        <v>3122</v>
      </c>
      <c r="B3123">
        <v>224</v>
      </c>
      <c r="C3123">
        <v>3</v>
      </c>
      <c r="D3123" t="s">
        <v>33</v>
      </c>
      <c r="E3123">
        <v>14</v>
      </c>
      <c r="F3123">
        <v>14</v>
      </c>
      <c r="G3123" t="s">
        <v>108</v>
      </c>
      <c r="H3123" t="s">
        <v>31</v>
      </c>
      <c r="I3123" t="s">
        <v>40</v>
      </c>
      <c r="J3123">
        <v>1</v>
      </c>
      <c r="K3123">
        <v>3752</v>
      </c>
      <c r="L3123">
        <v>1</v>
      </c>
      <c r="M3123">
        <v>600</v>
      </c>
      <c r="N3123">
        <v>4352</v>
      </c>
      <c r="O3123" t="s">
        <v>27</v>
      </c>
      <c r="P3123">
        <v>2</v>
      </c>
      <c r="Q3123" t="s">
        <v>28</v>
      </c>
      <c r="R3123">
        <v>4</v>
      </c>
    </row>
    <row r="3124" spans="1:18">
      <c r="A3124" s="9">
        <v>3123</v>
      </c>
      <c r="B3124">
        <v>88</v>
      </c>
      <c r="C3124">
        <v>2</v>
      </c>
      <c r="D3124" t="s">
        <v>29</v>
      </c>
      <c r="E3124">
        <v>7</v>
      </c>
      <c r="F3124">
        <v>44</v>
      </c>
      <c r="G3124" t="s">
        <v>111</v>
      </c>
      <c r="H3124" t="s">
        <v>25</v>
      </c>
      <c r="I3124" t="s">
        <v>26</v>
      </c>
      <c r="J3124">
        <v>1</v>
      </c>
      <c r="K3124">
        <v>371</v>
      </c>
      <c r="L3124">
        <v>1</v>
      </c>
      <c r="M3124">
        <v>953</v>
      </c>
      <c r="N3124">
        <v>1324</v>
      </c>
      <c r="O3124" t="s">
        <v>27</v>
      </c>
      <c r="P3124">
        <v>1</v>
      </c>
      <c r="Q3124" t="s">
        <v>32</v>
      </c>
      <c r="R3124">
        <v>1</v>
      </c>
    </row>
    <row r="3125" spans="1:18">
      <c r="A3125" s="9">
        <v>3124</v>
      </c>
      <c r="B3125">
        <v>26</v>
      </c>
      <c r="C3125">
        <v>1</v>
      </c>
      <c r="D3125" t="s">
        <v>37</v>
      </c>
      <c r="E3125">
        <v>3</v>
      </c>
      <c r="F3125">
        <v>32</v>
      </c>
      <c r="G3125" t="s">
        <v>93</v>
      </c>
      <c r="H3125" t="s">
        <v>25</v>
      </c>
      <c r="I3125" t="s">
        <v>26</v>
      </c>
      <c r="J3125">
        <v>3</v>
      </c>
      <c r="K3125">
        <v>1650</v>
      </c>
      <c r="L3125">
        <v>1</v>
      </c>
      <c r="M3125">
        <v>2160</v>
      </c>
      <c r="N3125">
        <v>3810</v>
      </c>
      <c r="O3125" t="s">
        <v>27</v>
      </c>
      <c r="P3125">
        <v>3</v>
      </c>
      <c r="Q3125" t="s">
        <v>35</v>
      </c>
      <c r="R3125">
        <v>2</v>
      </c>
    </row>
    <row r="3126" spans="1:18">
      <c r="A3126" s="9">
        <v>3125</v>
      </c>
      <c r="B3126">
        <v>244</v>
      </c>
      <c r="C3126">
        <v>3</v>
      </c>
      <c r="D3126" t="s">
        <v>33</v>
      </c>
      <c r="E3126">
        <v>14</v>
      </c>
      <c r="F3126">
        <v>5</v>
      </c>
      <c r="G3126" t="s">
        <v>95</v>
      </c>
      <c r="H3126" t="s">
        <v>25</v>
      </c>
      <c r="I3126" t="s">
        <v>40</v>
      </c>
      <c r="J3126">
        <v>3</v>
      </c>
      <c r="K3126">
        <v>28476</v>
      </c>
      <c r="L3126">
        <v>2</v>
      </c>
      <c r="M3126">
        <v>3600</v>
      </c>
      <c r="N3126">
        <v>32076</v>
      </c>
      <c r="O3126" t="s">
        <v>27</v>
      </c>
      <c r="P3126">
        <v>4</v>
      </c>
      <c r="Q3126" t="s">
        <v>41</v>
      </c>
      <c r="R3126">
        <v>6</v>
      </c>
    </row>
    <row r="3127" spans="1:18">
      <c r="A3127" s="9">
        <v>3126</v>
      </c>
      <c r="B3127">
        <v>176</v>
      </c>
      <c r="C3127">
        <v>4</v>
      </c>
      <c r="D3127" t="s">
        <v>23</v>
      </c>
      <c r="E3127">
        <v>30</v>
      </c>
      <c r="F3127">
        <v>8</v>
      </c>
      <c r="G3127" t="s">
        <v>106</v>
      </c>
      <c r="H3127" t="s">
        <v>31</v>
      </c>
      <c r="I3127" t="s">
        <v>40</v>
      </c>
      <c r="J3127">
        <v>3</v>
      </c>
      <c r="K3127">
        <v>51720</v>
      </c>
      <c r="L3127">
        <v>1</v>
      </c>
      <c r="M3127">
        <v>800</v>
      </c>
      <c r="N3127">
        <v>52520</v>
      </c>
      <c r="O3127" t="s">
        <v>27</v>
      </c>
      <c r="P3127">
        <v>2</v>
      </c>
      <c r="Q3127" t="s">
        <v>28</v>
      </c>
      <c r="R3127">
        <v>4</v>
      </c>
    </row>
    <row r="3128" spans="1:18">
      <c r="A3128" s="9">
        <v>3127</v>
      </c>
      <c r="B3128">
        <v>22</v>
      </c>
      <c r="C3128">
        <v>1</v>
      </c>
      <c r="D3128" t="s">
        <v>37</v>
      </c>
      <c r="E3128">
        <v>3</v>
      </c>
      <c r="F3128">
        <v>8</v>
      </c>
      <c r="G3128" t="s">
        <v>106</v>
      </c>
      <c r="H3128" t="s">
        <v>31</v>
      </c>
      <c r="I3128" t="s">
        <v>40</v>
      </c>
      <c r="J3128">
        <v>3</v>
      </c>
      <c r="K3128">
        <v>7758</v>
      </c>
      <c r="L3128">
        <v>2</v>
      </c>
      <c r="M3128">
        <v>2400</v>
      </c>
      <c r="N3128">
        <v>10158</v>
      </c>
      <c r="O3128" t="s">
        <v>27</v>
      </c>
      <c r="P3128">
        <v>4</v>
      </c>
      <c r="Q3128" t="s">
        <v>41</v>
      </c>
      <c r="R3128">
        <v>6</v>
      </c>
    </row>
    <row r="3129" spans="1:18">
      <c r="A3129" s="9">
        <v>3128</v>
      </c>
      <c r="B3129">
        <v>183</v>
      </c>
      <c r="C3129">
        <v>3</v>
      </c>
      <c r="D3129" t="s">
        <v>33</v>
      </c>
      <c r="E3129">
        <v>14</v>
      </c>
      <c r="F3129">
        <v>14</v>
      </c>
      <c r="G3129" t="s">
        <v>108</v>
      </c>
      <c r="H3129" t="s">
        <v>31</v>
      </c>
      <c r="I3129" t="s">
        <v>40</v>
      </c>
      <c r="J3129">
        <v>1</v>
      </c>
      <c r="K3129">
        <v>938</v>
      </c>
      <c r="L3129">
        <v>1</v>
      </c>
      <c r="M3129">
        <v>150</v>
      </c>
      <c r="N3129">
        <v>1088</v>
      </c>
      <c r="O3129" t="s">
        <v>27</v>
      </c>
      <c r="P3129">
        <v>1</v>
      </c>
      <c r="Q3129" t="s">
        <v>32</v>
      </c>
      <c r="R3129">
        <v>1</v>
      </c>
    </row>
    <row r="3130" spans="1:18">
      <c r="A3130" s="9">
        <v>3129</v>
      </c>
      <c r="B3130">
        <v>265</v>
      </c>
      <c r="C3130">
        <v>4</v>
      </c>
      <c r="D3130" t="s">
        <v>23</v>
      </c>
      <c r="E3130">
        <v>30</v>
      </c>
      <c r="F3130">
        <v>47</v>
      </c>
      <c r="G3130" t="s">
        <v>56</v>
      </c>
      <c r="H3130" t="s">
        <v>57</v>
      </c>
      <c r="I3130" t="s">
        <v>26</v>
      </c>
      <c r="J3130">
        <v>1</v>
      </c>
      <c r="K3130">
        <v>6600</v>
      </c>
      <c r="L3130">
        <v>1</v>
      </c>
      <c r="M3130">
        <v>4740</v>
      </c>
      <c r="N3130">
        <v>11340</v>
      </c>
      <c r="O3130" t="s">
        <v>27</v>
      </c>
      <c r="P3130">
        <v>2</v>
      </c>
      <c r="Q3130" t="s">
        <v>28</v>
      </c>
      <c r="R3130">
        <v>4</v>
      </c>
    </row>
    <row r="3131" spans="1:18">
      <c r="A3131" s="9">
        <v>3130</v>
      </c>
      <c r="B3131">
        <v>117</v>
      </c>
      <c r="C3131">
        <v>1</v>
      </c>
      <c r="D3131" t="s">
        <v>37</v>
      </c>
      <c r="E3131">
        <v>3</v>
      </c>
      <c r="F3131">
        <v>30</v>
      </c>
      <c r="G3131" t="s">
        <v>59</v>
      </c>
      <c r="H3131" t="s">
        <v>57</v>
      </c>
      <c r="I3131" t="s">
        <v>26</v>
      </c>
      <c r="J3131">
        <v>3</v>
      </c>
      <c r="K3131">
        <v>7092</v>
      </c>
      <c r="L3131">
        <v>2</v>
      </c>
      <c r="M3131">
        <v>16200</v>
      </c>
      <c r="N3131">
        <v>23292</v>
      </c>
      <c r="O3131" t="s">
        <v>27</v>
      </c>
      <c r="P3131">
        <v>4</v>
      </c>
      <c r="Q3131" t="s">
        <v>41</v>
      </c>
      <c r="R3131">
        <v>6</v>
      </c>
    </row>
    <row r="3132" spans="1:18">
      <c r="A3132" s="9">
        <v>3131</v>
      </c>
      <c r="B3132">
        <v>16</v>
      </c>
      <c r="C3132">
        <v>3</v>
      </c>
      <c r="D3132" t="s">
        <v>33</v>
      </c>
      <c r="E3132">
        <v>14</v>
      </c>
      <c r="F3132">
        <v>11</v>
      </c>
      <c r="G3132" t="s">
        <v>52</v>
      </c>
      <c r="H3132" t="s">
        <v>31</v>
      </c>
      <c r="I3132" t="s">
        <v>40</v>
      </c>
      <c r="J3132">
        <v>3</v>
      </c>
      <c r="K3132">
        <v>10080</v>
      </c>
      <c r="L3132">
        <v>1</v>
      </c>
      <c r="M3132">
        <v>140</v>
      </c>
      <c r="N3132">
        <v>10220</v>
      </c>
      <c r="O3132" t="s">
        <v>27</v>
      </c>
      <c r="P3132">
        <v>1</v>
      </c>
      <c r="Q3132" t="s">
        <v>32</v>
      </c>
      <c r="R3132">
        <v>1</v>
      </c>
    </row>
    <row r="3133" spans="1:18">
      <c r="A3133" s="9">
        <v>3132</v>
      </c>
      <c r="B3133">
        <v>82</v>
      </c>
      <c r="C3133">
        <v>1</v>
      </c>
      <c r="D3133" t="s">
        <v>37</v>
      </c>
      <c r="E3133">
        <v>3</v>
      </c>
      <c r="F3133">
        <v>14</v>
      </c>
      <c r="G3133" t="s">
        <v>108</v>
      </c>
      <c r="H3133" t="s">
        <v>31</v>
      </c>
      <c r="I3133" t="s">
        <v>40</v>
      </c>
      <c r="J3133">
        <v>2</v>
      </c>
      <c r="K3133">
        <v>1932</v>
      </c>
      <c r="L3133">
        <v>2</v>
      </c>
      <c r="M3133">
        <v>1200</v>
      </c>
      <c r="N3133">
        <v>3132</v>
      </c>
      <c r="O3133" t="s">
        <v>27</v>
      </c>
      <c r="P3133">
        <v>2</v>
      </c>
      <c r="Q3133" t="s">
        <v>28</v>
      </c>
      <c r="R3133">
        <v>4</v>
      </c>
    </row>
    <row r="3134" spans="1:18">
      <c r="A3134" s="9">
        <v>3133</v>
      </c>
      <c r="B3134">
        <v>145</v>
      </c>
      <c r="C3134">
        <v>3</v>
      </c>
      <c r="D3134" t="s">
        <v>33</v>
      </c>
      <c r="E3134">
        <v>14</v>
      </c>
      <c r="F3134">
        <v>45</v>
      </c>
      <c r="G3134" t="s">
        <v>77</v>
      </c>
      <c r="H3134" t="s">
        <v>57</v>
      </c>
      <c r="I3134" t="s">
        <v>26</v>
      </c>
      <c r="J3134">
        <v>3</v>
      </c>
      <c r="K3134">
        <v>532</v>
      </c>
      <c r="L3134">
        <v>1</v>
      </c>
      <c r="M3134">
        <v>910</v>
      </c>
      <c r="N3134">
        <v>1442</v>
      </c>
      <c r="O3134" t="s">
        <v>27</v>
      </c>
      <c r="P3134">
        <v>1</v>
      </c>
      <c r="Q3134" t="s">
        <v>32</v>
      </c>
      <c r="R3134">
        <v>1</v>
      </c>
    </row>
    <row r="3135" spans="1:18">
      <c r="A3135" s="9">
        <v>3134</v>
      </c>
      <c r="B3135">
        <v>211</v>
      </c>
      <c r="C3135">
        <v>3</v>
      </c>
      <c r="D3135" t="s">
        <v>33</v>
      </c>
      <c r="E3135">
        <v>14</v>
      </c>
      <c r="F3135">
        <v>44</v>
      </c>
      <c r="G3135" t="s">
        <v>111</v>
      </c>
      <c r="H3135" t="s">
        <v>25</v>
      </c>
      <c r="I3135" t="s">
        <v>26</v>
      </c>
      <c r="J3135">
        <v>3</v>
      </c>
      <c r="K3135">
        <v>5096</v>
      </c>
      <c r="L3135">
        <v>1</v>
      </c>
      <c r="M3135">
        <v>953</v>
      </c>
      <c r="N3135">
        <v>6049</v>
      </c>
      <c r="O3135" t="s">
        <v>27</v>
      </c>
      <c r="P3135">
        <v>1</v>
      </c>
      <c r="Q3135" t="s">
        <v>32</v>
      </c>
      <c r="R3135">
        <v>1</v>
      </c>
    </row>
    <row r="3136" spans="1:18">
      <c r="A3136" s="9">
        <v>3135</v>
      </c>
      <c r="B3136">
        <v>248</v>
      </c>
      <c r="C3136">
        <v>4</v>
      </c>
      <c r="D3136" t="s">
        <v>23</v>
      </c>
      <c r="E3136">
        <v>30</v>
      </c>
      <c r="F3136">
        <v>9</v>
      </c>
      <c r="G3136" t="s">
        <v>43</v>
      </c>
      <c r="H3136" t="s">
        <v>44</v>
      </c>
      <c r="I3136" t="s">
        <v>40</v>
      </c>
      <c r="J3136">
        <v>3</v>
      </c>
      <c r="K3136">
        <v>20520</v>
      </c>
      <c r="L3136">
        <v>2</v>
      </c>
      <c r="M3136">
        <v>520</v>
      </c>
      <c r="N3136">
        <v>21040</v>
      </c>
      <c r="O3136" t="s">
        <v>27</v>
      </c>
      <c r="P3136">
        <v>3</v>
      </c>
      <c r="Q3136" t="s">
        <v>35</v>
      </c>
      <c r="R3136">
        <v>2</v>
      </c>
    </row>
    <row r="3137" spans="1:18">
      <c r="A3137" s="9">
        <v>3136</v>
      </c>
      <c r="B3137">
        <v>68</v>
      </c>
      <c r="C3137">
        <v>4</v>
      </c>
      <c r="D3137" t="s">
        <v>23</v>
      </c>
      <c r="E3137">
        <v>30</v>
      </c>
      <c r="F3137">
        <v>13</v>
      </c>
      <c r="G3137" t="s">
        <v>99</v>
      </c>
      <c r="H3137" t="s">
        <v>31</v>
      </c>
      <c r="I3137" t="s">
        <v>40</v>
      </c>
      <c r="J3137">
        <v>1</v>
      </c>
      <c r="K3137">
        <v>5760</v>
      </c>
      <c r="L3137">
        <v>1</v>
      </c>
      <c r="M3137">
        <v>1440</v>
      </c>
      <c r="N3137">
        <v>7200</v>
      </c>
      <c r="O3137" t="s">
        <v>27</v>
      </c>
      <c r="P3137">
        <v>4</v>
      </c>
      <c r="Q3137" t="s">
        <v>41</v>
      </c>
      <c r="R3137">
        <v>6</v>
      </c>
    </row>
    <row r="3138" spans="1:18">
      <c r="A3138" s="9">
        <v>3137</v>
      </c>
      <c r="B3138">
        <v>47</v>
      </c>
      <c r="C3138">
        <v>2</v>
      </c>
      <c r="D3138" t="s">
        <v>29</v>
      </c>
      <c r="E3138">
        <v>7</v>
      </c>
      <c r="F3138">
        <v>60</v>
      </c>
      <c r="G3138" t="s">
        <v>104</v>
      </c>
      <c r="H3138" t="s">
        <v>44</v>
      </c>
      <c r="I3138" t="s">
        <v>105</v>
      </c>
      <c r="J3138">
        <v>1</v>
      </c>
      <c r="K3138">
        <v>1512</v>
      </c>
      <c r="L3138">
        <v>1</v>
      </c>
      <c r="M3138">
        <v>3360</v>
      </c>
      <c r="N3138">
        <v>4872</v>
      </c>
      <c r="O3138" t="s">
        <v>83</v>
      </c>
      <c r="P3138">
        <v>2</v>
      </c>
      <c r="Q3138" t="s">
        <v>28</v>
      </c>
      <c r="R3138">
        <v>4</v>
      </c>
    </row>
    <row r="3139" spans="1:18">
      <c r="A3139" s="9">
        <v>3138</v>
      </c>
      <c r="B3139">
        <v>76</v>
      </c>
      <c r="C3139">
        <v>4</v>
      </c>
      <c r="D3139" t="s">
        <v>23</v>
      </c>
      <c r="E3139">
        <v>30</v>
      </c>
      <c r="F3139">
        <v>58</v>
      </c>
      <c r="G3139" t="s">
        <v>38</v>
      </c>
      <c r="H3139" t="s">
        <v>31</v>
      </c>
      <c r="I3139" t="s">
        <v>26</v>
      </c>
      <c r="J3139">
        <v>1</v>
      </c>
      <c r="K3139">
        <v>2040</v>
      </c>
      <c r="L3139">
        <v>1</v>
      </c>
      <c r="M3139">
        <v>670</v>
      </c>
      <c r="N3139">
        <v>2710</v>
      </c>
      <c r="O3139" t="s">
        <v>27</v>
      </c>
      <c r="P3139">
        <v>1</v>
      </c>
      <c r="Q3139" t="s">
        <v>32</v>
      </c>
      <c r="R3139">
        <v>1</v>
      </c>
    </row>
    <row r="3140" spans="1:18">
      <c r="A3140" s="9">
        <v>3139</v>
      </c>
      <c r="B3140">
        <v>24</v>
      </c>
      <c r="C3140">
        <v>3</v>
      </c>
      <c r="D3140" t="s">
        <v>33</v>
      </c>
      <c r="E3140">
        <v>14</v>
      </c>
      <c r="F3140">
        <v>5</v>
      </c>
      <c r="G3140" t="s">
        <v>95</v>
      </c>
      <c r="H3140" t="s">
        <v>25</v>
      </c>
      <c r="I3140" t="s">
        <v>40</v>
      </c>
      <c r="J3140">
        <v>1</v>
      </c>
      <c r="K3140">
        <v>5376</v>
      </c>
      <c r="L3140">
        <v>2</v>
      </c>
      <c r="M3140">
        <v>3600</v>
      </c>
      <c r="N3140">
        <v>8976</v>
      </c>
      <c r="O3140" t="s">
        <v>27</v>
      </c>
      <c r="P3140">
        <v>4</v>
      </c>
      <c r="Q3140" t="s">
        <v>41</v>
      </c>
      <c r="R3140">
        <v>6</v>
      </c>
    </row>
    <row r="3141" spans="1:18">
      <c r="A3141" s="9">
        <v>3140</v>
      </c>
      <c r="B3141">
        <v>158</v>
      </c>
      <c r="C3141">
        <v>4</v>
      </c>
      <c r="D3141" t="s">
        <v>23</v>
      </c>
      <c r="E3141">
        <v>30</v>
      </c>
      <c r="F3141">
        <v>68</v>
      </c>
      <c r="G3141" t="s">
        <v>81</v>
      </c>
      <c r="H3141" t="s">
        <v>25</v>
      </c>
      <c r="I3141" t="s">
        <v>82</v>
      </c>
      <c r="J3141">
        <v>1</v>
      </c>
      <c r="K3141">
        <v>1140</v>
      </c>
      <c r="L3141">
        <v>1</v>
      </c>
      <c r="M3141">
        <v>1060</v>
      </c>
      <c r="N3141">
        <v>2200</v>
      </c>
      <c r="O3141" t="s">
        <v>83</v>
      </c>
      <c r="P3141">
        <v>1</v>
      </c>
      <c r="Q3141" t="s">
        <v>32</v>
      </c>
      <c r="R3141">
        <v>1</v>
      </c>
    </row>
    <row r="3142" spans="1:18">
      <c r="A3142" s="9">
        <v>3141</v>
      </c>
      <c r="B3142">
        <v>199</v>
      </c>
      <c r="C3142">
        <v>3</v>
      </c>
      <c r="D3142" t="s">
        <v>33</v>
      </c>
      <c r="E3142">
        <v>14</v>
      </c>
      <c r="F3142">
        <v>27</v>
      </c>
      <c r="G3142" t="s">
        <v>94</v>
      </c>
      <c r="H3142" t="s">
        <v>44</v>
      </c>
      <c r="I3142" t="s">
        <v>40</v>
      </c>
      <c r="J3142">
        <v>1</v>
      </c>
      <c r="K3142">
        <v>952</v>
      </c>
      <c r="L3142">
        <v>2</v>
      </c>
      <c r="M3142">
        <v>720</v>
      </c>
      <c r="N3142">
        <v>1672</v>
      </c>
      <c r="O3142" t="s">
        <v>27</v>
      </c>
      <c r="P3142">
        <v>1</v>
      </c>
      <c r="Q3142" t="s">
        <v>32</v>
      </c>
      <c r="R3142">
        <v>1</v>
      </c>
    </row>
    <row r="3143" spans="1:18">
      <c r="A3143" s="9">
        <v>3142</v>
      </c>
      <c r="B3143">
        <v>192</v>
      </c>
      <c r="C3143">
        <v>3</v>
      </c>
      <c r="D3143" t="s">
        <v>33</v>
      </c>
      <c r="E3143">
        <v>14</v>
      </c>
      <c r="F3143">
        <v>58</v>
      </c>
      <c r="G3143" t="s">
        <v>38</v>
      </c>
      <c r="H3143" t="s">
        <v>31</v>
      </c>
      <c r="I3143" t="s">
        <v>26</v>
      </c>
      <c r="J3143">
        <v>1</v>
      </c>
      <c r="K3143">
        <v>5712</v>
      </c>
      <c r="L3143">
        <v>2</v>
      </c>
      <c r="M3143">
        <v>8040</v>
      </c>
      <c r="N3143">
        <v>13752</v>
      </c>
      <c r="O3143" t="s">
        <v>27</v>
      </c>
      <c r="P3143">
        <v>4</v>
      </c>
      <c r="Q3143" t="s">
        <v>41</v>
      </c>
      <c r="R3143">
        <v>6</v>
      </c>
    </row>
    <row r="3144" spans="1:18">
      <c r="A3144" s="9">
        <v>3143</v>
      </c>
      <c r="B3144">
        <v>62</v>
      </c>
      <c r="C3144">
        <v>4</v>
      </c>
      <c r="D3144" t="s">
        <v>23</v>
      </c>
      <c r="E3144">
        <v>30</v>
      </c>
      <c r="F3144">
        <v>62</v>
      </c>
      <c r="G3144" t="s">
        <v>101</v>
      </c>
      <c r="H3144" t="s">
        <v>31</v>
      </c>
      <c r="I3144" t="s">
        <v>62</v>
      </c>
      <c r="J3144">
        <v>3</v>
      </c>
      <c r="K3144">
        <v>18900</v>
      </c>
      <c r="L3144">
        <v>2</v>
      </c>
      <c r="M3144">
        <v>5440</v>
      </c>
      <c r="N3144">
        <v>24340</v>
      </c>
      <c r="O3144" t="s">
        <v>46</v>
      </c>
      <c r="P3144">
        <v>3</v>
      </c>
      <c r="Q3144" t="s">
        <v>35</v>
      </c>
      <c r="R3144">
        <v>2</v>
      </c>
    </row>
    <row r="3145" spans="1:18">
      <c r="A3145" s="9">
        <v>3144</v>
      </c>
      <c r="B3145">
        <v>260</v>
      </c>
      <c r="C3145">
        <v>3</v>
      </c>
      <c r="D3145" t="s">
        <v>33</v>
      </c>
      <c r="E3145">
        <v>14</v>
      </c>
      <c r="F3145">
        <v>28</v>
      </c>
      <c r="G3145" t="s">
        <v>39</v>
      </c>
      <c r="H3145" t="s">
        <v>31</v>
      </c>
      <c r="I3145" t="s">
        <v>40</v>
      </c>
      <c r="J3145">
        <v>3</v>
      </c>
      <c r="K3145">
        <v>28728</v>
      </c>
      <c r="L3145">
        <v>1</v>
      </c>
      <c r="M3145">
        <v>1200</v>
      </c>
      <c r="N3145">
        <v>29928</v>
      </c>
      <c r="O3145" t="s">
        <v>27</v>
      </c>
      <c r="P3145">
        <v>4</v>
      </c>
      <c r="Q3145" t="s">
        <v>41</v>
      </c>
      <c r="R3145">
        <v>6</v>
      </c>
    </row>
    <row r="3146" spans="1:18">
      <c r="A3146" s="9">
        <v>3145</v>
      </c>
      <c r="B3146">
        <v>251</v>
      </c>
      <c r="C3146">
        <v>1</v>
      </c>
      <c r="D3146" t="s">
        <v>37</v>
      </c>
      <c r="E3146">
        <v>3</v>
      </c>
      <c r="F3146">
        <v>10</v>
      </c>
      <c r="G3146" t="s">
        <v>92</v>
      </c>
      <c r="H3146" t="s">
        <v>31</v>
      </c>
      <c r="I3146" t="s">
        <v>40</v>
      </c>
      <c r="J3146">
        <v>3</v>
      </c>
      <c r="K3146">
        <v>3294</v>
      </c>
      <c r="L3146">
        <v>2</v>
      </c>
      <c r="M3146">
        <v>520</v>
      </c>
      <c r="N3146">
        <v>3814</v>
      </c>
      <c r="O3146" t="s">
        <v>27</v>
      </c>
      <c r="P3146">
        <v>3</v>
      </c>
      <c r="Q3146" t="s">
        <v>35</v>
      </c>
      <c r="R3146">
        <v>2</v>
      </c>
    </row>
    <row r="3147" spans="1:18">
      <c r="A3147" s="9">
        <v>3146</v>
      </c>
      <c r="B3147">
        <v>241</v>
      </c>
      <c r="C3147">
        <v>1</v>
      </c>
      <c r="D3147" t="s">
        <v>37</v>
      </c>
      <c r="E3147">
        <v>3</v>
      </c>
      <c r="F3147">
        <v>23</v>
      </c>
      <c r="G3147" t="s">
        <v>54</v>
      </c>
      <c r="H3147" t="s">
        <v>25</v>
      </c>
      <c r="I3147" t="s">
        <v>40</v>
      </c>
      <c r="J3147">
        <v>1</v>
      </c>
      <c r="K3147">
        <v>1764</v>
      </c>
      <c r="L3147">
        <v>2</v>
      </c>
      <c r="M3147">
        <v>3720</v>
      </c>
      <c r="N3147">
        <v>5484</v>
      </c>
      <c r="O3147" t="s">
        <v>27</v>
      </c>
      <c r="P3147">
        <v>4</v>
      </c>
      <c r="Q3147" t="s">
        <v>41</v>
      </c>
      <c r="R3147">
        <v>6</v>
      </c>
    </row>
    <row r="3148" spans="1:18">
      <c r="A3148" s="9">
        <v>3147</v>
      </c>
      <c r="B3148">
        <v>74</v>
      </c>
      <c r="C3148">
        <v>4</v>
      </c>
      <c r="D3148" t="s">
        <v>23</v>
      </c>
      <c r="E3148">
        <v>30</v>
      </c>
      <c r="F3148">
        <v>47</v>
      </c>
      <c r="G3148" t="s">
        <v>56</v>
      </c>
      <c r="H3148" t="s">
        <v>57</v>
      </c>
      <c r="I3148" t="s">
        <v>26</v>
      </c>
      <c r="J3148">
        <v>3</v>
      </c>
      <c r="K3148">
        <v>22080</v>
      </c>
      <c r="L3148">
        <v>1</v>
      </c>
      <c r="M3148">
        <v>2370</v>
      </c>
      <c r="N3148">
        <v>24450</v>
      </c>
      <c r="O3148" t="s">
        <v>27</v>
      </c>
      <c r="P3148">
        <v>3</v>
      </c>
      <c r="Q3148" t="s">
        <v>35</v>
      </c>
      <c r="R3148">
        <v>2</v>
      </c>
    </row>
    <row r="3149" spans="1:18">
      <c r="A3149" s="9">
        <v>3148</v>
      </c>
      <c r="B3149">
        <v>28</v>
      </c>
      <c r="C3149">
        <v>4</v>
      </c>
      <c r="D3149" t="s">
        <v>23</v>
      </c>
      <c r="E3149">
        <v>30</v>
      </c>
      <c r="F3149">
        <v>54</v>
      </c>
      <c r="G3149" t="s">
        <v>73</v>
      </c>
      <c r="H3149" t="s">
        <v>57</v>
      </c>
      <c r="I3149" t="s">
        <v>26</v>
      </c>
      <c r="J3149">
        <v>1</v>
      </c>
      <c r="K3149">
        <v>2160</v>
      </c>
      <c r="L3149">
        <v>1</v>
      </c>
      <c r="M3149">
        <v>3560</v>
      </c>
      <c r="N3149">
        <v>5720</v>
      </c>
      <c r="O3149" t="s">
        <v>27</v>
      </c>
      <c r="P3149">
        <v>3</v>
      </c>
      <c r="Q3149" t="s">
        <v>35</v>
      </c>
      <c r="R3149">
        <v>2</v>
      </c>
    </row>
    <row r="3150" spans="1:18">
      <c r="A3150" s="9">
        <v>3149</v>
      </c>
      <c r="B3150">
        <v>196</v>
      </c>
      <c r="C3150">
        <v>2</v>
      </c>
      <c r="D3150" t="s">
        <v>29</v>
      </c>
      <c r="E3150">
        <v>7</v>
      </c>
      <c r="F3150">
        <v>13</v>
      </c>
      <c r="G3150" t="s">
        <v>99</v>
      </c>
      <c r="H3150" t="s">
        <v>31</v>
      </c>
      <c r="I3150" t="s">
        <v>40</v>
      </c>
      <c r="J3150">
        <v>2</v>
      </c>
      <c r="K3150">
        <v>1050</v>
      </c>
      <c r="L3150">
        <v>1</v>
      </c>
      <c r="M3150">
        <v>480</v>
      </c>
      <c r="N3150">
        <v>1530</v>
      </c>
      <c r="O3150" t="s">
        <v>27</v>
      </c>
      <c r="P3150">
        <v>3</v>
      </c>
      <c r="Q3150" t="s">
        <v>35</v>
      </c>
      <c r="R3150">
        <v>2</v>
      </c>
    </row>
    <row r="3151" spans="1:18">
      <c r="A3151" s="9">
        <v>3150</v>
      </c>
      <c r="B3151">
        <v>154</v>
      </c>
      <c r="C3151">
        <v>1</v>
      </c>
      <c r="D3151" t="s">
        <v>37</v>
      </c>
      <c r="E3151">
        <v>3</v>
      </c>
      <c r="F3151">
        <v>50</v>
      </c>
      <c r="G3151" t="s">
        <v>70</v>
      </c>
      <c r="H3151" t="s">
        <v>31</v>
      </c>
      <c r="I3151" t="s">
        <v>26</v>
      </c>
      <c r="J3151">
        <v>2</v>
      </c>
      <c r="K3151">
        <v>2340</v>
      </c>
      <c r="L3151">
        <v>2</v>
      </c>
      <c r="M3151">
        <v>14700</v>
      </c>
      <c r="N3151">
        <v>17040</v>
      </c>
      <c r="O3151" t="s">
        <v>27</v>
      </c>
      <c r="P3151">
        <v>4</v>
      </c>
      <c r="Q3151" t="s">
        <v>41</v>
      </c>
      <c r="R3151">
        <v>6</v>
      </c>
    </row>
    <row r="3152" spans="1:18">
      <c r="A3152" s="9">
        <v>3151</v>
      </c>
      <c r="B3152">
        <v>82</v>
      </c>
      <c r="C3152">
        <v>1</v>
      </c>
      <c r="D3152" t="s">
        <v>37</v>
      </c>
      <c r="E3152">
        <v>3</v>
      </c>
      <c r="F3152">
        <v>45</v>
      </c>
      <c r="G3152" t="s">
        <v>77</v>
      </c>
      <c r="H3152" t="s">
        <v>57</v>
      </c>
      <c r="I3152" t="s">
        <v>26</v>
      </c>
      <c r="J3152">
        <v>1</v>
      </c>
      <c r="K3152">
        <v>75</v>
      </c>
      <c r="L3152">
        <v>1</v>
      </c>
      <c r="M3152">
        <v>910</v>
      </c>
      <c r="N3152">
        <v>985</v>
      </c>
      <c r="O3152" t="s">
        <v>27</v>
      </c>
      <c r="P3152">
        <v>1</v>
      </c>
      <c r="Q3152" t="s">
        <v>32</v>
      </c>
      <c r="R3152">
        <v>1</v>
      </c>
    </row>
    <row r="3153" spans="1:18">
      <c r="A3153" s="9">
        <v>3152</v>
      </c>
      <c r="B3153">
        <v>87</v>
      </c>
      <c r="C3153">
        <v>3</v>
      </c>
      <c r="D3153" t="s">
        <v>33</v>
      </c>
      <c r="E3153">
        <v>14</v>
      </c>
      <c r="F3153">
        <v>46</v>
      </c>
      <c r="G3153" t="s">
        <v>109</v>
      </c>
      <c r="H3153" t="s">
        <v>57</v>
      </c>
      <c r="I3153" t="s">
        <v>26</v>
      </c>
      <c r="J3153">
        <v>3</v>
      </c>
      <c r="K3153">
        <v>23436</v>
      </c>
      <c r="L3153">
        <v>1</v>
      </c>
      <c r="M3153">
        <v>6960</v>
      </c>
      <c r="N3153">
        <v>30396</v>
      </c>
      <c r="O3153" t="s">
        <v>27</v>
      </c>
      <c r="P3153">
        <v>4</v>
      </c>
      <c r="Q3153" t="s">
        <v>41</v>
      </c>
      <c r="R3153">
        <v>6</v>
      </c>
    </row>
    <row r="3154" spans="1:18">
      <c r="A3154" s="9">
        <v>3153</v>
      </c>
      <c r="B3154">
        <v>56</v>
      </c>
      <c r="C3154">
        <v>3</v>
      </c>
      <c r="D3154" t="s">
        <v>33</v>
      </c>
      <c r="E3154">
        <v>14</v>
      </c>
      <c r="F3154">
        <v>41</v>
      </c>
      <c r="G3154" t="s">
        <v>49</v>
      </c>
      <c r="H3154" t="s">
        <v>25</v>
      </c>
      <c r="I3154" t="s">
        <v>26</v>
      </c>
      <c r="J3154">
        <v>2</v>
      </c>
      <c r="K3154">
        <v>10836</v>
      </c>
      <c r="L3154">
        <v>2</v>
      </c>
      <c r="M3154">
        <v>23400</v>
      </c>
      <c r="N3154">
        <v>34236</v>
      </c>
      <c r="O3154" t="s">
        <v>27</v>
      </c>
      <c r="P3154">
        <v>4</v>
      </c>
      <c r="Q3154" t="s">
        <v>41</v>
      </c>
      <c r="R3154">
        <v>6</v>
      </c>
    </row>
    <row r="3155" spans="1:18">
      <c r="A3155" s="9">
        <v>3154</v>
      </c>
      <c r="B3155">
        <v>103</v>
      </c>
      <c r="C3155">
        <v>1</v>
      </c>
      <c r="D3155" t="s">
        <v>37</v>
      </c>
      <c r="E3155">
        <v>3</v>
      </c>
      <c r="F3155">
        <v>20</v>
      </c>
      <c r="G3155" t="s">
        <v>45</v>
      </c>
      <c r="H3155" t="s">
        <v>31</v>
      </c>
      <c r="I3155" t="s">
        <v>40</v>
      </c>
      <c r="J3155">
        <v>2</v>
      </c>
      <c r="K3155">
        <v>636</v>
      </c>
      <c r="L3155">
        <v>1</v>
      </c>
      <c r="M3155">
        <v>720</v>
      </c>
      <c r="N3155">
        <v>1356</v>
      </c>
      <c r="O3155" t="s">
        <v>46</v>
      </c>
      <c r="P3155">
        <v>3</v>
      </c>
      <c r="Q3155" t="s">
        <v>35</v>
      </c>
      <c r="R3155">
        <v>2</v>
      </c>
    </row>
    <row r="3156" spans="1:18">
      <c r="A3156" s="9">
        <v>3155</v>
      </c>
      <c r="B3156">
        <v>120</v>
      </c>
      <c r="C3156">
        <v>1</v>
      </c>
      <c r="D3156" t="s">
        <v>37</v>
      </c>
      <c r="E3156">
        <v>3</v>
      </c>
      <c r="F3156">
        <v>49</v>
      </c>
      <c r="G3156" t="s">
        <v>66</v>
      </c>
      <c r="H3156" t="s">
        <v>44</v>
      </c>
      <c r="I3156" t="s">
        <v>26</v>
      </c>
      <c r="J3156">
        <v>2</v>
      </c>
      <c r="K3156">
        <v>294</v>
      </c>
      <c r="L3156">
        <v>2</v>
      </c>
      <c r="M3156">
        <v>2440</v>
      </c>
      <c r="N3156">
        <v>2734</v>
      </c>
      <c r="O3156" t="s">
        <v>27</v>
      </c>
      <c r="P3156">
        <v>1</v>
      </c>
      <c r="Q3156" t="s">
        <v>32</v>
      </c>
      <c r="R3156">
        <v>1</v>
      </c>
    </row>
    <row r="3157" spans="1:18">
      <c r="A3157" s="9">
        <v>3156</v>
      </c>
      <c r="B3157">
        <v>174</v>
      </c>
      <c r="C3157">
        <v>2</v>
      </c>
      <c r="D3157" t="s">
        <v>29</v>
      </c>
      <c r="E3157">
        <v>7</v>
      </c>
      <c r="F3157">
        <v>6</v>
      </c>
      <c r="G3157" t="s">
        <v>110</v>
      </c>
      <c r="H3157" t="s">
        <v>25</v>
      </c>
      <c r="I3157" t="s">
        <v>40</v>
      </c>
      <c r="J3157">
        <v>3</v>
      </c>
      <c r="K3157">
        <v>3010</v>
      </c>
      <c r="L3157">
        <v>2</v>
      </c>
      <c r="M3157">
        <v>1000</v>
      </c>
      <c r="N3157">
        <v>4010</v>
      </c>
      <c r="O3157" t="s">
        <v>27</v>
      </c>
      <c r="P3157">
        <v>3</v>
      </c>
      <c r="Q3157" t="s">
        <v>35</v>
      </c>
      <c r="R3157">
        <v>2</v>
      </c>
    </row>
    <row r="3158" spans="1:18">
      <c r="A3158" s="9">
        <v>3157</v>
      </c>
      <c r="B3158">
        <v>113</v>
      </c>
      <c r="C3158">
        <v>4</v>
      </c>
      <c r="D3158" t="s">
        <v>23</v>
      </c>
      <c r="E3158">
        <v>30</v>
      </c>
      <c r="F3158">
        <v>57</v>
      </c>
      <c r="G3158" t="s">
        <v>30</v>
      </c>
      <c r="H3158" t="s">
        <v>31</v>
      </c>
      <c r="I3158" t="s">
        <v>26</v>
      </c>
      <c r="J3158">
        <v>2</v>
      </c>
      <c r="K3158">
        <v>22560</v>
      </c>
      <c r="L3158">
        <v>1</v>
      </c>
      <c r="M3158">
        <v>4600</v>
      </c>
      <c r="N3158">
        <v>27160</v>
      </c>
      <c r="O3158" t="s">
        <v>27</v>
      </c>
      <c r="P3158">
        <v>2</v>
      </c>
      <c r="Q3158" t="s">
        <v>28</v>
      </c>
      <c r="R3158">
        <v>4</v>
      </c>
    </row>
    <row r="3159" spans="1:18">
      <c r="A3159" s="9">
        <v>3158</v>
      </c>
      <c r="B3159">
        <v>273</v>
      </c>
      <c r="C3159">
        <v>2</v>
      </c>
      <c r="D3159" t="s">
        <v>29</v>
      </c>
      <c r="E3159">
        <v>7</v>
      </c>
      <c r="F3159">
        <v>64</v>
      </c>
      <c r="G3159" t="s">
        <v>79</v>
      </c>
      <c r="H3159" t="s">
        <v>44</v>
      </c>
      <c r="I3159" t="s">
        <v>62</v>
      </c>
      <c r="J3159">
        <v>3</v>
      </c>
      <c r="K3159">
        <v>11396</v>
      </c>
      <c r="L3159">
        <v>2</v>
      </c>
      <c r="M3159">
        <v>10720</v>
      </c>
      <c r="N3159">
        <v>22116</v>
      </c>
      <c r="O3159" t="s">
        <v>46</v>
      </c>
      <c r="P3159">
        <v>2</v>
      </c>
      <c r="Q3159" t="s">
        <v>28</v>
      </c>
      <c r="R3159">
        <v>4</v>
      </c>
    </row>
    <row r="3160" spans="1:18">
      <c r="A3160" s="9">
        <v>3159</v>
      </c>
      <c r="B3160">
        <v>25</v>
      </c>
      <c r="C3160">
        <v>1</v>
      </c>
      <c r="D3160" t="s">
        <v>37</v>
      </c>
      <c r="E3160">
        <v>3</v>
      </c>
      <c r="F3160">
        <v>20</v>
      </c>
      <c r="G3160" t="s">
        <v>45</v>
      </c>
      <c r="H3160" t="s">
        <v>31</v>
      </c>
      <c r="I3160" t="s">
        <v>40</v>
      </c>
      <c r="J3160">
        <v>1</v>
      </c>
      <c r="K3160">
        <v>243</v>
      </c>
      <c r="L3160">
        <v>1</v>
      </c>
      <c r="M3160">
        <v>360</v>
      </c>
      <c r="N3160">
        <v>603</v>
      </c>
      <c r="O3160" t="s">
        <v>46</v>
      </c>
      <c r="P3160">
        <v>1</v>
      </c>
      <c r="Q3160" t="s">
        <v>32</v>
      </c>
      <c r="R3160">
        <v>1</v>
      </c>
    </row>
    <row r="3161" spans="1:18">
      <c r="A3161" s="9">
        <v>3160</v>
      </c>
      <c r="B3161">
        <v>9</v>
      </c>
      <c r="C3161">
        <v>3</v>
      </c>
      <c r="D3161" t="s">
        <v>33</v>
      </c>
      <c r="E3161">
        <v>14</v>
      </c>
      <c r="F3161">
        <v>9</v>
      </c>
      <c r="G3161" t="s">
        <v>43</v>
      </c>
      <c r="H3161" t="s">
        <v>44</v>
      </c>
      <c r="I3161" t="s">
        <v>40</v>
      </c>
      <c r="J3161">
        <v>2</v>
      </c>
      <c r="K3161">
        <v>4396</v>
      </c>
      <c r="L3161">
        <v>2</v>
      </c>
      <c r="M3161">
        <v>520</v>
      </c>
      <c r="N3161">
        <v>4916</v>
      </c>
      <c r="O3161" t="s">
        <v>27</v>
      </c>
      <c r="P3161">
        <v>3</v>
      </c>
      <c r="Q3161" t="s">
        <v>35</v>
      </c>
      <c r="R3161">
        <v>2</v>
      </c>
    </row>
    <row r="3162" spans="1:18">
      <c r="A3162" s="9">
        <v>3161</v>
      </c>
      <c r="B3162">
        <v>235</v>
      </c>
      <c r="C3162">
        <v>1</v>
      </c>
      <c r="D3162" t="s">
        <v>37</v>
      </c>
      <c r="E3162">
        <v>3</v>
      </c>
      <c r="F3162">
        <v>10</v>
      </c>
      <c r="G3162" t="s">
        <v>92</v>
      </c>
      <c r="H3162" t="s">
        <v>31</v>
      </c>
      <c r="I3162" t="s">
        <v>40</v>
      </c>
      <c r="J3162">
        <v>2</v>
      </c>
      <c r="K3162">
        <v>1080</v>
      </c>
      <c r="L3162">
        <v>1</v>
      </c>
      <c r="M3162">
        <v>260</v>
      </c>
      <c r="N3162">
        <v>1340</v>
      </c>
      <c r="O3162" t="s">
        <v>27</v>
      </c>
      <c r="P3162">
        <v>3</v>
      </c>
      <c r="Q3162" t="s">
        <v>35</v>
      </c>
      <c r="R3162">
        <v>2</v>
      </c>
    </row>
    <row r="3163" spans="1:18">
      <c r="A3163" s="9">
        <v>3162</v>
      </c>
      <c r="B3163">
        <v>92</v>
      </c>
      <c r="C3163">
        <v>4</v>
      </c>
      <c r="D3163" t="s">
        <v>23</v>
      </c>
      <c r="E3163">
        <v>30</v>
      </c>
      <c r="F3163">
        <v>60</v>
      </c>
      <c r="G3163" t="s">
        <v>104</v>
      </c>
      <c r="H3163" t="s">
        <v>44</v>
      </c>
      <c r="I3163" t="s">
        <v>105</v>
      </c>
      <c r="J3163">
        <v>3</v>
      </c>
      <c r="K3163">
        <v>13260</v>
      </c>
      <c r="L3163">
        <v>1</v>
      </c>
      <c r="M3163">
        <v>1680</v>
      </c>
      <c r="N3163">
        <v>14940</v>
      </c>
      <c r="O3163" t="s">
        <v>83</v>
      </c>
      <c r="P3163">
        <v>3</v>
      </c>
      <c r="Q3163" t="s">
        <v>35</v>
      </c>
      <c r="R3163">
        <v>2</v>
      </c>
    </row>
    <row r="3164" spans="1:18">
      <c r="A3164" s="9">
        <v>3163</v>
      </c>
      <c r="B3164">
        <v>139</v>
      </c>
      <c r="C3164">
        <v>3</v>
      </c>
      <c r="D3164" t="s">
        <v>33</v>
      </c>
      <c r="E3164">
        <v>14</v>
      </c>
      <c r="F3164">
        <v>4</v>
      </c>
      <c r="G3164" t="s">
        <v>65</v>
      </c>
      <c r="H3164" t="s">
        <v>44</v>
      </c>
      <c r="I3164" t="s">
        <v>40</v>
      </c>
      <c r="J3164">
        <v>1</v>
      </c>
      <c r="K3164">
        <v>588</v>
      </c>
      <c r="L3164">
        <v>2</v>
      </c>
      <c r="M3164">
        <v>600</v>
      </c>
      <c r="N3164">
        <v>1188</v>
      </c>
      <c r="O3164" t="s">
        <v>27</v>
      </c>
      <c r="P3164">
        <v>1</v>
      </c>
      <c r="Q3164" t="s">
        <v>32</v>
      </c>
      <c r="R3164">
        <v>1</v>
      </c>
    </row>
    <row r="3165" spans="1:18">
      <c r="A3165" s="9">
        <v>3164</v>
      </c>
      <c r="B3165">
        <v>64</v>
      </c>
      <c r="C3165">
        <v>1</v>
      </c>
      <c r="D3165" t="s">
        <v>37</v>
      </c>
      <c r="E3165">
        <v>3</v>
      </c>
      <c r="F3165">
        <v>31</v>
      </c>
      <c r="G3165" t="s">
        <v>74</v>
      </c>
      <c r="H3165" t="s">
        <v>25</v>
      </c>
      <c r="I3165" t="s">
        <v>26</v>
      </c>
      <c r="J3165">
        <v>3</v>
      </c>
      <c r="K3165">
        <v>1290</v>
      </c>
      <c r="L3165">
        <v>2</v>
      </c>
      <c r="M3165">
        <v>6240</v>
      </c>
      <c r="N3165">
        <v>7530</v>
      </c>
      <c r="O3165" t="s">
        <v>27</v>
      </c>
      <c r="P3165">
        <v>3</v>
      </c>
      <c r="Q3165" t="s">
        <v>35</v>
      </c>
      <c r="R3165">
        <v>2</v>
      </c>
    </row>
    <row r="3166" spans="1:18">
      <c r="A3166" s="9">
        <v>3165</v>
      </c>
      <c r="B3166">
        <v>232</v>
      </c>
      <c r="C3166">
        <v>2</v>
      </c>
      <c r="D3166" t="s">
        <v>29</v>
      </c>
      <c r="E3166">
        <v>7</v>
      </c>
      <c r="F3166">
        <v>59</v>
      </c>
      <c r="G3166" t="s">
        <v>103</v>
      </c>
      <c r="H3166" t="s">
        <v>25</v>
      </c>
      <c r="I3166" t="s">
        <v>26</v>
      </c>
      <c r="J3166">
        <v>3</v>
      </c>
      <c r="K3166">
        <v>6230</v>
      </c>
      <c r="L3166">
        <v>2</v>
      </c>
      <c r="M3166">
        <v>2680</v>
      </c>
      <c r="N3166">
        <v>8910</v>
      </c>
      <c r="O3166" t="s">
        <v>27</v>
      </c>
      <c r="P3166">
        <v>3</v>
      </c>
      <c r="Q3166" t="s">
        <v>35</v>
      </c>
      <c r="R3166">
        <v>2</v>
      </c>
    </row>
    <row r="3167" spans="1:18">
      <c r="A3167" s="9">
        <v>3166</v>
      </c>
      <c r="B3167">
        <v>10</v>
      </c>
      <c r="C3167">
        <v>1</v>
      </c>
      <c r="D3167" t="s">
        <v>37</v>
      </c>
      <c r="E3167">
        <v>3</v>
      </c>
      <c r="F3167">
        <v>11</v>
      </c>
      <c r="G3167" t="s">
        <v>52</v>
      </c>
      <c r="H3167" t="s">
        <v>31</v>
      </c>
      <c r="I3167" t="s">
        <v>40</v>
      </c>
      <c r="J3167">
        <v>1</v>
      </c>
      <c r="K3167">
        <v>279</v>
      </c>
      <c r="L3167">
        <v>2</v>
      </c>
      <c r="M3167">
        <v>280</v>
      </c>
      <c r="N3167">
        <v>559</v>
      </c>
      <c r="O3167" t="s">
        <v>27</v>
      </c>
      <c r="P3167">
        <v>1</v>
      </c>
      <c r="Q3167" t="s">
        <v>32</v>
      </c>
      <c r="R3167">
        <v>1</v>
      </c>
    </row>
    <row r="3168" spans="1:18">
      <c r="A3168" s="9">
        <v>3167</v>
      </c>
      <c r="B3168">
        <v>235</v>
      </c>
      <c r="C3168">
        <v>4</v>
      </c>
      <c r="D3168" t="s">
        <v>23</v>
      </c>
      <c r="E3168">
        <v>30</v>
      </c>
      <c r="F3168">
        <v>43</v>
      </c>
      <c r="G3168" t="s">
        <v>47</v>
      </c>
      <c r="H3168" t="s">
        <v>31</v>
      </c>
      <c r="I3168" t="s">
        <v>26</v>
      </c>
      <c r="J3168">
        <v>3</v>
      </c>
      <c r="K3168">
        <v>8310</v>
      </c>
      <c r="L3168">
        <v>2</v>
      </c>
      <c r="M3168">
        <v>1820</v>
      </c>
      <c r="N3168">
        <v>10130</v>
      </c>
      <c r="O3168" t="s">
        <v>27</v>
      </c>
      <c r="P3168">
        <v>1</v>
      </c>
      <c r="Q3168" t="s">
        <v>32</v>
      </c>
      <c r="R3168">
        <v>1</v>
      </c>
    </row>
    <row r="3169" spans="1:18">
      <c r="A3169" s="9">
        <v>3168</v>
      </c>
      <c r="B3169">
        <v>103</v>
      </c>
      <c r="C3169">
        <v>3</v>
      </c>
      <c r="D3169" t="s">
        <v>33</v>
      </c>
      <c r="E3169">
        <v>14</v>
      </c>
      <c r="F3169">
        <v>42</v>
      </c>
      <c r="G3169" t="s">
        <v>98</v>
      </c>
      <c r="H3169" t="s">
        <v>25</v>
      </c>
      <c r="I3169" t="s">
        <v>26</v>
      </c>
      <c r="J3169">
        <v>1</v>
      </c>
      <c r="K3169">
        <v>1960</v>
      </c>
      <c r="L3169">
        <v>1</v>
      </c>
      <c r="M3169">
        <v>4400</v>
      </c>
      <c r="N3169">
        <v>6360</v>
      </c>
      <c r="O3169" t="s">
        <v>27</v>
      </c>
      <c r="P3169">
        <v>2</v>
      </c>
      <c r="Q3169" t="s">
        <v>28</v>
      </c>
      <c r="R3169">
        <v>4</v>
      </c>
    </row>
    <row r="3170" spans="1:18">
      <c r="A3170" s="9">
        <v>3169</v>
      </c>
      <c r="B3170">
        <v>226</v>
      </c>
      <c r="C3170">
        <v>4</v>
      </c>
      <c r="D3170" t="s">
        <v>23</v>
      </c>
      <c r="E3170">
        <v>30</v>
      </c>
      <c r="F3170">
        <v>23</v>
      </c>
      <c r="G3170" t="s">
        <v>54</v>
      </c>
      <c r="H3170" t="s">
        <v>25</v>
      </c>
      <c r="I3170" t="s">
        <v>40</v>
      </c>
      <c r="J3170">
        <v>3</v>
      </c>
      <c r="K3170">
        <v>15120</v>
      </c>
      <c r="L3170">
        <v>2</v>
      </c>
      <c r="M3170">
        <v>2480</v>
      </c>
      <c r="N3170">
        <v>17600</v>
      </c>
      <c r="O3170" t="s">
        <v>27</v>
      </c>
      <c r="P3170">
        <v>2</v>
      </c>
      <c r="Q3170" t="s">
        <v>28</v>
      </c>
      <c r="R3170">
        <v>4</v>
      </c>
    </row>
    <row r="3171" spans="1:18">
      <c r="A3171" s="9">
        <v>3170</v>
      </c>
      <c r="B3171">
        <v>262</v>
      </c>
      <c r="C3171">
        <v>1</v>
      </c>
      <c r="D3171" t="s">
        <v>37</v>
      </c>
      <c r="E3171">
        <v>3</v>
      </c>
      <c r="F3171">
        <v>17</v>
      </c>
      <c r="G3171" t="s">
        <v>60</v>
      </c>
      <c r="H3171" t="s">
        <v>31</v>
      </c>
      <c r="I3171" t="s">
        <v>40</v>
      </c>
      <c r="J3171">
        <v>1</v>
      </c>
      <c r="K3171">
        <v>171</v>
      </c>
      <c r="L3171">
        <v>1</v>
      </c>
      <c r="M3171">
        <v>310</v>
      </c>
      <c r="N3171">
        <v>481</v>
      </c>
      <c r="O3171" t="s">
        <v>46</v>
      </c>
      <c r="P3171">
        <v>1</v>
      </c>
      <c r="Q3171" t="s">
        <v>32</v>
      </c>
      <c r="R3171">
        <v>1</v>
      </c>
    </row>
    <row r="3172" spans="1:18">
      <c r="A3172" s="9">
        <v>3171</v>
      </c>
      <c r="B3172">
        <v>63</v>
      </c>
      <c r="C3172">
        <v>1</v>
      </c>
      <c r="D3172" t="s">
        <v>37</v>
      </c>
      <c r="E3172">
        <v>3</v>
      </c>
      <c r="F3172">
        <v>66</v>
      </c>
      <c r="G3172" t="s">
        <v>86</v>
      </c>
      <c r="H3172" t="s">
        <v>31</v>
      </c>
      <c r="I3172" t="s">
        <v>64</v>
      </c>
      <c r="J3172">
        <v>2</v>
      </c>
      <c r="K3172">
        <v>828</v>
      </c>
      <c r="L3172">
        <v>1</v>
      </c>
      <c r="M3172">
        <v>3760</v>
      </c>
      <c r="N3172">
        <v>4588</v>
      </c>
      <c r="O3172" t="s">
        <v>46</v>
      </c>
      <c r="P3172">
        <v>2</v>
      </c>
      <c r="Q3172" t="s">
        <v>28</v>
      </c>
      <c r="R3172">
        <v>4</v>
      </c>
    </row>
    <row r="3173" spans="1:18">
      <c r="A3173" s="9">
        <v>3172</v>
      </c>
      <c r="B3173">
        <v>22</v>
      </c>
      <c r="C3173">
        <v>3</v>
      </c>
      <c r="D3173" t="s">
        <v>33</v>
      </c>
      <c r="E3173">
        <v>14</v>
      </c>
      <c r="F3173">
        <v>48</v>
      </c>
      <c r="G3173" t="s">
        <v>42</v>
      </c>
      <c r="H3173" t="s">
        <v>25</v>
      </c>
      <c r="I3173" t="s">
        <v>26</v>
      </c>
      <c r="J3173">
        <v>2</v>
      </c>
      <c r="K3173">
        <v>1372</v>
      </c>
      <c r="L3173">
        <v>2</v>
      </c>
      <c r="M3173">
        <v>2440</v>
      </c>
      <c r="N3173">
        <v>3812</v>
      </c>
      <c r="O3173" t="s">
        <v>27</v>
      </c>
      <c r="P3173">
        <v>1</v>
      </c>
      <c r="Q3173" t="s">
        <v>32</v>
      </c>
      <c r="R3173">
        <v>1</v>
      </c>
    </row>
    <row r="3174" spans="1:18">
      <c r="A3174" s="9">
        <v>3173</v>
      </c>
      <c r="B3174">
        <v>143</v>
      </c>
      <c r="C3174">
        <v>3</v>
      </c>
      <c r="D3174" t="s">
        <v>33</v>
      </c>
      <c r="E3174">
        <v>14</v>
      </c>
      <c r="F3174">
        <v>67</v>
      </c>
      <c r="G3174" t="s">
        <v>63</v>
      </c>
      <c r="H3174" t="s">
        <v>31</v>
      </c>
      <c r="I3174" t="s">
        <v>64</v>
      </c>
      <c r="J3174">
        <v>3</v>
      </c>
      <c r="K3174">
        <v>19264</v>
      </c>
      <c r="L3174">
        <v>2</v>
      </c>
      <c r="M3174">
        <v>6160</v>
      </c>
      <c r="N3174">
        <v>25424</v>
      </c>
      <c r="O3174" t="s">
        <v>46</v>
      </c>
      <c r="P3174">
        <v>2</v>
      </c>
      <c r="Q3174" t="s">
        <v>28</v>
      </c>
      <c r="R3174">
        <v>4</v>
      </c>
    </row>
    <row r="3175" spans="1:18">
      <c r="A3175" s="9">
        <v>3174</v>
      </c>
      <c r="B3175">
        <v>132</v>
      </c>
      <c r="C3175">
        <v>2</v>
      </c>
      <c r="D3175" t="s">
        <v>29</v>
      </c>
      <c r="E3175">
        <v>7</v>
      </c>
      <c r="F3175">
        <v>17</v>
      </c>
      <c r="G3175" t="s">
        <v>60</v>
      </c>
      <c r="H3175" t="s">
        <v>31</v>
      </c>
      <c r="I3175" t="s">
        <v>40</v>
      </c>
      <c r="J3175">
        <v>3</v>
      </c>
      <c r="K3175">
        <v>11466</v>
      </c>
      <c r="L3175">
        <v>1</v>
      </c>
      <c r="M3175">
        <v>1860</v>
      </c>
      <c r="N3175">
        <v>13326</v>
      </c>
      <c r="O3175" t="s">
        <v>46</v>
      </c>
      <c r="P3175">
        <v>4</v>
      </c>
      <c r="Q3175" t="s">
        <v>41</v>
      </c>
      <c r="R3175">
        <v>6</v>
      </c>
    </row>
    <row r="3176" spans="1:18">
      <c r="A3176" s="9">
        <v>3175</v>
      </c>
      <c r="B3176">
        <v>187</v>
      </c>
      <c r="C3176">
        <v>3</v>
      </c>
      <c r="D3176" t="s">
        <v>33</v>
      </c>
      <c r="E3176">
        <v>14</v>
      </c>
      <c r="F3176">
        <v>31</v>
      </c>
      <c r="G3176" t="s">
        <v>74</v>
      </c>
      <c r="H3176" t="s">
        <v>25</v>
      </c>
      <c r="I3176" t="s">
        <v>26</v>
      </c>
      <c r="J3176">
        <v>2</v>
      </c>
      <c r="K3176">
        <v>9240</v>
      </c>
      <c r="L3176">
        <v>2</v>
      </c>
      <c r="M3176">
        <v>18720</v>
      </c>
      <c r="N3176">
        <v>27960</v>
      </c>
      <c r="O3176" t="s">
        <v>27</v>
      </c>
      <c r="P3176">
        <v>4</v>
      </c>
      <c r="Q3176" t="s">
        <v>41</v>
      </c>
      <c r="R3176">
        <v>6</v>
      </c>
    </row>
    <row r="3177" spans="1:18">
      <c r="A3177" s="9">
        <v>3176</v>
      </c>
      <c r="B3177">
        <v>97</v>
      </c>
      <c r="C3177">
        <v>4</v>
      </c>
      <c r="D3177" t="s">
        <v>23</v>
      </c>
      <c r="E3177">
        <v>30</v>
      </c>
      <c r="F3177">
        <v>48</v>
      </c>
      <c r="G3177" t="s">
        <v>42</v>
      </c>
      <c r="H3177" t="s">
        <v>25</v>
      </c>
      <c r="I3177" t="s">
        <v>26</v>
      </c>
      <c r="J3177">
        <v>3</v>
      </c>
      <c r="K3177">
        <v>13740</v>
      </c>
      <c r="L3177">
        <v>1</v>
      </c>
      <c r="M3177">
        <v>2440</v>
      </c>
      <c r="N3177">
        <v>16180</v>
      </c>
      <c r="O3177" t="s">
        <v>27</v>
      </c>
      <c r="P3177">
        <v>3</v>
      </c>
      <c r="Q3177" t="s">
        <v>35</v>
      </c>
      <c r="R3177">
        <v>2</v>
      </c>
    </row>
    <row r="3178" spans="1:18">
      <c r="A3178" s="9">
        <v>3177</v>
      </c>
      <c r="B3178">
        <v>149</v>
      </c>
      <c r="C3178">
        <v>4</v>
      </c>
      <c r="D3178" t="s">
        <v>23</v>
      </c>
      <c r="E3178">
        <v>30</v>
      </c>
      <c r="F3178">
        <v>6</v>
      </c>
      <c r="G3178" t="s">
        <v>110</v>
      </c>
      <c r="H3178" t="s">
        <v>25</v>
      </c>
      <c r="I3178" t="s">
        <v>40</v>
      </c>
      <c r="J3178">
        <v>3</v>
      </c>
      <c r="K3178">
        <v>6450</v>
      </c>
      <c r="L3178">
        <v>2</v>
      </c>
      <c r="M3178">
        <v>500</v>
      </c>
      <c r="N3178">
        <v>6950</v>
      </c>
      <c r="O3178" t="s">
        <v>27</v>
      </c>
      <c r="P3178">
        <v>1</v>
      </c>
      <c r="Q3178" t="s">
        <v>32</v>
      </c>
      <c r="R3178">
        <v>1</v>
      </c>
    </row>
    <row r="3179" spans="1:18">
      <c r="A3179" s="9">
        <v>3178</v>
      </c>
      <c r="B3179">
        <v>131</v>
      </c>
      <c r="C3179">
        <v>2</v>
      </c>
      <c r="D3179" t="s">
        <v>29</v>
      </c>
      <c r="E3179">
        <v>7</v>
      </c>
      <c r="F3179">
        <v>14</v>
      </c>
      <c r="G3179" t="s">
        <v>108</v>
      </c>
      <c r="H3179" t="s">
        <v>31</v>
      </c>
      <c r="I3179" t="s">
        <v>40</v>
      </c>
      <c r="J3179">
        <v>3</v>
      </c>
      <c r="K3179">
        <v>2744</v>
      </c>
      <c r="L3179">
        <v>1</v>
      </c>
      <c r="M3179">
        <v>150</v>
      </c>
      <c r="N3179">
        <v>2894</v>
      </c>
      <c r="O3179" t="s">
        <v>27</v>
      </c>
      <c r="P3179">
        <v>1</v>
      </c>
      <c r="Q3179" t="s">
        <v>32</v>
      </c>
      <c r="R3179">
        <v>1</v>
      </c>
    </row>
    <row r="3180" spans="1:18">
      <c r="A3180" s="9">
        <v>3179</v>
      </c>
      <c r="B3180">
        <v>37</v>
      </c>
      <c r="C3180">
        <v>4</v>
      </c>
      <c r="D3180" t="s">
        <v>23</v>
      </c>
      <c r="E3180">
        <v>30</v>
      </c>
      <c r="F3180">
        <v>38</v>
      </c>
      <c r="G3180" t="s">
        <v>36</v>
      </c>
      <c r="H3180" t="s">
        <v>25</v>
      </c>
      <c r="I3180" t="s">
        <v>26</v>
      </c>
      <c r="J3180">
        <v>2</v>
      </c>
      <c r="K3180">
        <v>9720</v>
      </c>
      <c r="L3180">
        <v>2</v>
      </c>
      <c r="M3180">
        <v>8800</v>
      </c>
      <c r="N3180">
        <v>18520</v>
      </c>
      <c r="O3180" t="s">
        <v>27</v>
      </c>
      <c r="P3180">
        <v>2</v>
      </c>
      <c r="Q3180" t="s">
        <v>28</v>
      </c>
      <c r="R3180">
        <v>4</v>
      </c>
    </row>
    <row r="3181" spans="1:18">
      <c r="A3181" s="9">
        <v>3180</v>
      </c>
      <c r="B3181">
        <v>227</v>
      </c>
      <c r="C3181">
        <v>3</v>
      </c>
      <c r="D3181" t="s">
        <v>33</v>
      </c>
      <c r="E3181">
        <v>14</v>
      </c>
      <c r="F3181">
        <v>22</v>
      </c>
      <c r="G3181" t="s">
        <v>91</v>
      </c>
      <c r="H3181" t="s">
        <v>44</v>
      </c>
      <c r="I3181" t="s">
        <v>40</v>
      </c>
      <c r="J3181">
        <v>3</v>
      </c>
      <c r="K3181">
        <v>4452</v>
      </c>
      <c r="L3181">
        <v>1</v>
      </c>
      <c r="M3181">
        <v>370</v>
      </c>
      <c r="N3181">
        <v>4822</v>
      </c>
      <c r="O3181" t="s">
        <v>27</v>
      </c>
      <c r="P3181">
        <v>1</v>
      </c>
      <c r="Q3181" t="s">
        <v>32</v>
      </c>
      <c r="R3181">
        <v>1</v>
      </c>
    </row>
    <row r="3182" spans="1:18">
      <c r="A3182" s="9">
        <v>3181</v>
      </c>
      <c r="B3182">
        <v>78</v>
      </c>
      <c r="C3182">
        <v>3</v>
      </c>
      <c r="D3182" t="s">
        <v>33</v>
      </c>
      <c r="E3182">
        <v>14</v>
      </c>
      <c r="F3182">
        <v>2</v>
      </c>
      <c r="G3182" t="s">
        <v>85</v>
      </c>
      <c r="H3182" t="s">
        <v>31</v>
      </c>
      <c r="I3182" t="s">
        <v>40</v>
      </c>
      <c r="J3182">
        <v>2</v>
      </c>
      <c r="K3182">
        <v>13104</v>
      </c>
      <c r="L3182">
        <v>1</v>
      </c>
      <c r="M3182">
        <v>2700</v>
      </c>
      <c r="N3182">
        <v>15804</v>
      </c>
      <c r="O3182" t="s">
        <v>27</v>
      </c>
      <c r="P3182">
        <v>4</v>
      </c>
      <c r="Q3182" t="s">
        <v>41</v>
      </c>
      <c r="R3182">
        <v>6</v>
      </c>
    </row>
    <row r="3183" spans="1:18">
      <c r="A3183" s="9">
        <v>3182</v>
      </c>
      <c r="B3183">
        <v>248</v>
      </c>
      <c r="C3183">
        <v>4</v>
      </c>
      <c r="D3183" t="s">
        <v>23</v>
      </c>
      <c r="E3183">
        <v>30</v>
      </c>
      <c r="F3183">
        <v>28</v>
      </c>
      <c r="G3183" t="s">
        <v>39</v>
      </c>
      <c r="H3183" t="s">
        <v>31</v>
      </c>
      <c r="I3183" t="s">
        <v>40</v>
      </c>
      <c r="J3183">
        <v>2</v>
      </c>
      <c r="K3183">
        <v>27720</v>
      </c>
      <c r="L3183">
        <v>1</v>
      </c>
      <c r="M3183">
        <v>1200</v>
      </c>
      <c r="N3183">
        <v>28920</v>
      </c>
      <c r="O3183" t="s">
        <v>27</v>
      </c>
      <c r="P3183">
        <v>4</v>
      </c>
      <c r="Q3183" t="s">
        <v>41</v>
      </c>
      <c r="R3183">
        <v>6</v>
      </c>
    </row>
    <row r="3184" spans="1:18">
      <c r="A3184" s="9">
        <v>3183</v>
      </c>
      <c r="B3184">
        <v>108</v>
      </c>
      <c r="C3184">
        <v>1</v>
      </c>
      <c r="D3184" t="s">
        <v>37</v>
      </c>
      <c r="E3184">
        <v>3</v>
      </c>
      <c r="F3184">
        <v>65</v>
      </c>
      <c r="G3184" t="s">
        <v>80</v>
      </c>
      <c r="H3184" t="s">
        <v>44</v>
      </c>
      <c r="I3184" t="s">
        <v>62</v>
      </c>
      <c r="J3184">
        <v>1</v>
      </c>
      <c r="K3184">
        <v>600</v>
      </c>
      <c r="L3184">
        <v>1</v>
      </c>
      <c r="M3184">
        <v>6080</v>
      </c>
      <c r="N3184">
        <v>6680</v>
      </c>
      <c r="O3184" t="s">
        <v>46</v>
      </c>
      <c r="P3184">
        <v>2</v>
      </c>
      <c r="Q3184" t="s">
        <v>28</v>
      </c>
      <c r="R3184">
        <v>4</v>
      </c>
    </row>
    <row r="3185" spans="1:18">
      <c r="A3185" s="9">
        <v>3184</v>
      </c>
      <c r="B3185">
        <v>228</v>
      </c>
      <c r="C3185">
        <v>4</v>
      </c>
      <c r="D3185" t="s">
        <v>23</v>
      </c>
      <c r="E3185">
        <v>30</v>
      </c>
      <c r="F3185">
        <v>58</v>
      </c>
      <c r="G3185" t="s">
        <v>38</v>
      </c>
      <c r="H3185" t="s">
        <v>31</v>
      </c>
      <c r="I3185" t="s">
        <v>26</v>
      </c>
      <c r="J3185">
        <v>2</v>
      </c>
      <c r="K3185">
        <v>20760</v>
      </c>
      <c r="L3185">
        <v>2</v>
      </c>
      <c r="M3185">
        <v>5360</v>
      </c>
      <c r="N3185">
        <v>26120</v>
      </c>
      <c r="O3185" t="s">
        <v>27</v>
      </c>
      <c r="P3185">
        <v>2</v>
      </c>
      <c r="Q3185" t="s">
        <v>28</v>
      </c>
      <c r="R3185">
        <v>4</v>
      </c>
    </row>
    <row r="3186" spans="1:18">
      <c r="A3186" s="9">
        <v>3185</v>
      </c>
      <c r="B3186">
        <v>144</v>
      </c>
      <c r="C3186">
        <v>1</v>
      </c>
      <c r="D3186" t="s">
        <v>37</v>
      </c>
      <c r="E3186">
        <v>3</v>
      </c>
      <c r="F3186">
        <v>67</v>
      </c>
      <c r="G3186" t="s">
        <v>63</v>
      </c>
      <c r="H3186" t="s">
        <v>31</v>
      </c>
      <c r="I3186" t="s">
        <v>64</v>
      </c>
      <c r="J3186">
        <v>1</v>
      </c>
      <c r="K3186">
        <v>165</v>
      </c>
      <c r="L3186">
        <v>2</v>
      </c>
      <c r="M3186">
        <v>1540</v>
      </c>
      <c r="N3186">
        <v>1705</v>
      </c>
      <c r="O3186" t="s">
        <v>46</v>
      </c>
      <c r="P3186">
        <v>1</v>
      </c>
      <c r="Q3186" t="s">
        <v>32</v>
      </c>
      <c r="R3186">
        <v>1</v>
      </c>
    </row>
    <row r="3187" spans="1:18">
      <c r="A3187" s="9">
        <v>3186</v>
      </c>
      <c r="B3187">
        <v>116</v>
      </c>
      <c r="C3187">
        <v>4</v>
      </c>
      <c r="D3187" t="s">
        <v>23</v>
      </c>
      <c r="E3187">
        <v>30</v>
      </c>
      <c r="F3187">
        <v>18</v>
      </c>
      <c r="G3187" t="s">
        <v>96</v>
      </c>
      <c r="H3187" t="s">
        <v>25</v>
      </c>
      <c r="I3187" t="s">
        <v>40</v>
      </c>
      <c r="J3187">
        <v>2</v>
      </c>
      <c r="K3187">
        <v>11460</v>
      </c>
      <c r="L3187">
        <v>1</v>
      </c>
      <c r="M3187">
        <v>320</v>
      </c>
      <c r="N3187">
        <v>11780</v>
      </c>
      <c r="O3187" t="s">
        <v>46</v>
      </c>
      <c r="P3187">
        <v>3</v>
      </c>
      <c r="Q3187" t="s">
        <v>35</v>
      </c>
      <c r="R3187">
        <v>2</v>
      </c>
    </row>
    <row r="3188" spans="1:18">
      <c r="A3188" s="9">
        <v>3187</v>
      </c>
      <c r="B3188">
        <v>285</v>
      </c>
      <c r="C3188">
        <v>3</v>
      </c>
      <c r="D3188" t="s">
        <v>33</v>
      </c>
      <c r="E3188">
        <v>14</v>
      </c>
      <c r="F3188">
        <v>17</v>
      </c>
      <c r="G3188" t="s">
        <v>60</v>
      </c>
      <c r="H3188" t="s">
        <v>31</v>
      </c>
      <c r="I3188" t="s">
        <v>40</v>
      </c>
      <c r="J3188">
        <v>2</v>
      </c>
      <c r="K3188">
        <v>7280</v>
      </c>
      <c r="L3188">
        <v>1</v>
      </c>
      <c r="M3188">
        <v>1240</v>
      </c>
      <c r="N3188">
        <v>8520</v>
      </c>
      <c r="O3188" t="s">
        <v>46</v>
      </c>
      <c r="P3188">
        <v>2</v>
      </c>
      <c r="Q3188" t="s">
        <v>28</v>
      </c>
      <c r="R3188">
        <v>4</v>
      </c>
    </row>
    <row r="3189" spans="1:18">
      <c r="A3189" s="9">
        <v>3188</v>
      </c>
      <c r="B3189">
        <v>11</v>
      </c>
      <c r="C3189">
        <v>2</v>
      </c>
      <c r="D3189" t="s">
        <v>29</v>
      </c>
      <c r="E3189">
        <v>7</v>
      </c>
      <c r="F3189">
        <v>56</v>
      </c>
      <c r="G3189" t="s">
        <v>90</v>
      </c>
      <c r="H3189" t="s">
        <v>25</v>
      </c>
      <c r="I3189" t="s">
        <v>26</v>
      </c>
      <c r="J3189">
        <v>3</v>
      </c>
      <c r="K3189">
        <v>2695</v>
      </c>
      <c r="L3189">
        <v>1</v>
      </c>
      <c r="M3189">
        <v>1080</v>
      </c>
      <c r="N3189">
        <v>3775</v>
      </c>
      <c r="O3189" t="s">
        <v>27</v>
      </c>
      <c r="P3189">
        <v>1</v>
      </c>
      <c r="Q3189" t="s">
        <v>32</v>
      </c>
      <c r="R3189">
        <v>1</v>
      </c>
    </row>
    <row r="3190" spans="1:18">
      <c r="A3190" s="9">
        <v>3189</v>
      </c>
      <c r="B3190">
        <v>223</v>
      </c>
      <c r="C3190">
        <v>2</v>
      </c>
      <c r="D3190" t="s">
        <v>29</v>
      </c>
      <c r="E3190">
        <v>7</v>
      </c>
      <c r="F3190">
        <v>55</v>
      </c>
      <c r="G3190" t="s">
        <v>102</v>
      </c>
      <c r="H3190" t="s">
        <v>25</v>
      </c>
      <c r="I3190" t="s">
        <v>26</v>
      </c>
      <c r="J3190">
        <v>3</v>
      </c>
      <c r="K3190">
        <v>13692</v>
      </c>
      <c r="L3190">
        <v>1</v>
      </c>
      <c r="M3190">
        <v>5880</v>
      </c>
      <c r="N3190">
        <v>19572</v>
      </c>
      <c r="O3190" t="s">
        <v>27</v>
      </c>
      <c r="P3190">
        <v>4</v>
      </c>
      <c r="Q3190" t="s">
        <v>41</v>
      </c>
      <c r="R3190">
        <v>6</v>
      </c>
    </row>
    <row r="3191" spans="1:18">
      <c r="A3191" s="9">
        <v>3190</v>
      </c>
      <c r="B3191">
        <v>134</v>
      </c>
      <c r="C3191">
        <v>1</v>
      </c>
      <c r="D3191" t="s">
        <v>37</v>
      </c>
      <c r="E3191">
        <v>3</v>
      </c>
      <c r="F3191">
        <v>4</v>
      </c>
      <c r="G3191" t="s">
        <v>65</v>
      </c>
      <c r="H3191" t="s">
        <v>44</v>
      </c>
      <c r="I3191" t="s">
        <v>40</v>
      </c>
      <c r="J3191">
        <v>1</v>
      </c>
      <c r="K3191">
        <v>756</v>
      </c>
      <c r="L3191">
        <v>2</v>
      </c>
      <c r="M3191">
        <v>3600</v>
      </c>
      <c r="N3191">
        <v>4356</v>
      </c>
      <c r="O3191" t="s">
        <v>27</v>
      </c>
      <c r="P3191">
        <v>4</v>
      </c>
      <c r="Q3191" t="s">
        <v>41</v>
      </c>
      <c r="R3191">
        <v>6</v>
      </c>
    </row>
    <row r="3192" spans="1:18">
      <c r="A3192" s="9">
        <v>3191</v>
      </c>
      <c r="B3192">
        <v>165</v>
      </c>
      <c r="C3192">
        <v>2</v>
      </c>
      <c r="D3192" t="s">
        <v>29</v>
      </c>
      <c r="E3192">
        <v>7</v>
      </c>
      <c r="F3192">
        <v>52</v>
      </c>
      <c r="G3192" t="s">
        <v>87</v>
      </c>
      <c r="H3192" t="s">
        <v>44</v>
      </c>
      <c r="I3192" t="s">
        <v>26</v>
      </c>
      <c r="J3192">
        <v>3</v>
      </c>
      <c r="K3192">
        <v>9030</v>
      </c>
      <c r="L3192">
        <v>1</v>
      </c>
      <c r="M3192">
        <v>7320</v>
      </c>
      <c r="N3192">
        <v>16350</v>
      </c>
      <c r="O3192" t="s">
        <v>27</v>
      </c>
      <c r="P3192">
        <v>4</v>
      </c>
      <c r="Q3192" t="s">
        <v>41</v>
      </c>
      <c r="R3192">
        <v>6</v>
      </c>
    </row>
    <row r="3193" spans="1:18">
      <c r="A3193" s="9">
        <v>3192</v>
      </c>
      <c r="B3193">
        <v>58</v>
      </c>
      <c r="C3193">
        <v>4</v>
      </c>
      <c r="D3193" t="s">
        <v>23</v>
      </c>
      <c r="E3193">
        <v>30</v>
      </c>
      <c r="F3193">
        <v>35</v>
      </c>
      <c r="G3193" t="s">
        <v>48</v>
      </c>
      <c r="H3193" t="s">
        <v>25</v>
      </c>
      <c r="I3193" t="s">
        <v>26</v>
      </c>
      <c r="J3193">
        <v>3</v>
      </c>
      <c r="K3193">
        <v>43020</v>
      </c>
      <c r="L3193">
        <v>1</v>
      </c>
      <c r="M3193">
        <v>7200</v>
      </c>
      <c r="N3193">
        <v>50220</v>
      </c>
      <c r="O3193" t="s">
        <v>27</v>
      </c>
      <c r="P3193">
        <v>4</v>
      </c>
      <c r="Q3193" t="s">
        <v>41</v>
      </c>
      <c r="R3193">
        <v>6</v>
      </c>
    </row>
    <row r="3194" spans="1:18">
      <c r="A3194" s="9">
        <v>3193</v>
      </c>
      <c r="B3194">
        <v>150</v>
      </c>
      <c r="C3194">
        <v>3</v>
      </c>
      <c r="D3194" t="s">
        <v>33</v>
      </c>
      <c r="E3194">
        <v>14</v>
      </c>
      <c r="F3194">
        <v>2</v>
      </c>
      <c r="G3194" t="s">
        <v>85</v>
      </c>
      <c r="H3194" t="s">
        <v>31</v>
      </c>
      <c r="I3194" t="s">
        <v>40</v>
      </c>
      <c r="J3194">
        <v>1</v>
      </c>
      <c r="K3194">
        <v>2968</v>
      </c>
      <c r="L3194">
        <v>2</v>
      </c>
      <c r="M3194">
        <v>3600</v>
      </c>
      <c r="N3194">
        <v>6568</v>
      </c>
      <c r="O3194" t="s">
        <v>27</v>
      </c>
      <c r="P3194">
        <v>2</v>
      </c>
      <c r="Q3194" t="s">
        <v>28</v>
      </c>
      <c r="R3194">
        <v>4</v>
      </c>
    </row>
    <row r="3195" spans="1:18">
      <c r="A3195" s="9">
        <v>3194</v>
      </c>
      <c r="B3195">
        <v>218</v>
      </c>
      <c r="C3195">
        <v>2</v>
      </c>
      <c r="D3195" t="s">
        <v>29</v>
      </c>
      <c r="E3195">
        <v>7</v>
      </c>
      <c r="F3195">
        <v>33</v>
      </c>
      <c r="G3195" t="s">
        <v>34</v>
      </c>
      <c r="H3195" t="s">
        <v>25</v>
      </c>
      <c r="I3195" t="s">
        <v>26</v>
      </c>
      <c r="J3195">
        <v>3</v>
      </c>
      <c r="K3195">
        <v>18984</v>
      </c>
      <c r="L3195">
        <v>1</v>
      </c>
      <c r="M3195">
        <v>5880</v>
      </c>
      <c r="N3195">
        <v>24864</v>
      </c>
      <c r="O3195" t="s">
        <v>27</v>
      </c>
      <c r="P3195">
        <v>4</v>
      </c>
      <c r="Q3195" t="s">
        <v>41</v>
      </c>
      <c r="R3195">
        <v>6</v>
      </c>
    </row>
    <row r="3196" spans="1:18">
      <c r="A3196" s="9">
        <v>3195</v>
      </c>
      <c r="B3196">
        <v>114</v>
      </c>
      <c r="C3196">
        <v>3</v>
      </c>
      <c r="D3196" t="s">
        <v>33</v>
      </c>
      <c r="E3196">
        <v>14</v>
      </c>
      <c r="F3196">
        <v>62</v>
      </c>
      <c r="G3196" t="s">
        <v>101</v>
      </c>
      <c r="H3196" t="s">
        <v>31</v>
      </c>
      <c r="I3196" t="s">
        <v>62</v>
      </c>
      <c r="J3196">
        <v>1</v>
      </c>
      <c r="K3196">
        <v>1260</v>
      </c>
      <c r="L3196">
        <v>2</v>
      </c>
      <c r="M3196">
        <v>5440</v>
      </c>
      <c r="N3196">
        <v>6700</v>
      </c>
      <c r="O3196" t="s">
        <v>46</v>
      </c>
      <c r="P3196">
        <v>3</v>
      </c>
      <c r="Q3196" t="s">
        <v>35</v>
      </c>
      <c r="R3196">
        <v>2</v>
      </c>
    </row>
    <row r="3197" spans="1:18">
      <c r="A3197" s="9">
        <v>3196</v>
      </c>
      <c r="B3197">
        <v>278</v>
      </c>
      <c r="C3197">
        <v>2</v>
      </c>
      <c r="D3197" t="s">
        <v>29</v>
      </c>
      <c r="E3197">
        <v>7</v>
      </c>
      <c r="F3197">
        <v>67</v>
      </c>
      <c r="G3197" t="s">
        <v>63</v>
      </c>
      <c r="H3197" t="s">
        <v>31</v>
      </c>
      <c r="I3197" t="s">
        <v>64</v>
      </c>
      <c r="J3197">
        <v>3</v>
      </c>
      <c r="K3197">
        <v>9632</v>
      </c>
      <c r="L3197">
        <v>1</v>
      </c>
      <c r="M3197">
        <v>3080</v>
      </c>
      <c r="N3197">
        <v>12712</v>
      </c>
      <c r="O3197" t="s">
        <v>46</v>
      </c>
      <c r="P3197">
        <v>2</v>
      </c>
      <c r="Q3197" t="s">
        <v>28</v>
      </c>
      <c r="R3197">
        <v>4</v>
      </c>
    </row>
    <row r="3198" spans="1:18">
      <c r="A3198" s="9">
        <v>3197</v>
      </c>
      <c r="B3198">
        <v>264</v>
      </c>
      <c r="C3198">
        <v>1</v>
      </c>
      <c r="D3198" t="s">
        <v>37</v>
      </c>
      <c r="E3198">
        <v>3</v>
      </c>
      <c r="F3198">
        <v>24</v>
      </c>
      <c r="G3198" t="s">
        <v>89</v>
      </c>
      <c r="H3198" t="s">
        <v>44</v>
      </c>
      <c r="I3198" t="s">
        <v>40</v>
      </c>
      <c r="J3198">
        <v>1</v>
      </c>
      <c r="K3198">
        <v>396</v>
      </c>
      <c r="L3198">
        <v>1</v>
      </c>
      <c r="M3198">
        <v>440</v>
      </c>
      <c r="N3198">
        <v>836</v>
      </c>
      <c r="O3198" t="s">
        <v>27</v>
      </c>
      <c r="P3198">
        <v>3</v>
      </c>
      <c r="Q3198" t="s">
        <v>35</v>
      </c>
      <c r="R3198">
        <v>2</v>
      </c>
    </row>
    <row r="3199" spans="1:18">
      <c r="A3199" s="9">
        <v>3198</v>
      </c>
      <c r="B3199">
        <v>171</v>
      </c>
      <c r="C3199">
        <v>2</v>
      </c>
      <c r="D3199" t="s">
        <v>29</v>
      </c>
      <c r="E3199">
        <v>7</v>
      </c>
      <c r="F3199">
        <v>9</v>
      </c>
      <c r="G3199" t="s">
        <v>43</v>
      </c>
      <c r="H3199" t="s">
        <v>44</v>
      </c>
      <c r="I3199" t="s">
        <v>40</v>
      </c>
      <c r="J3199">
        <v>2</v>
      </c>
      <c r="K3199">
        <v>6594</v>
      </c>
      <c r="L3199">
        <v>1</v>
      </c>
      <c r="M3199">
        <v>780</v>
      </c>
      <c r="N3199">
        <v>7374</v>
      </c>
      <c r="O3199" t="s">
        <v>27</v>
      </c>
      <c r="P3199">
        <v>4</v>
      </c>
      <c r="Q3199" t="s">
        <v>41</v>
      </c>
      <c r="R3199">
        <v>6</v>
      </c>
    </row>
    <row r="3200" spans="1:18">
      <c r="A3200" s="9">
        <v>3199</v>
      </c>
      <c r="B3200">
        <v>73</v>
      </c>
      <c r="C3200">
        <v>2</v>
      </c>
      <c r="D3200" t="s">
        <v>29</v>
      </c>
      <c r="E3200">
        <v>7</v>
      </c>
      <c r="F3200">
        <v>14</v>
      </c>
      <c r="G3200" t="s">
        <v>108</v>
      </c>
      <c r="H3200" t="s">
        <v>31</v>
      </c>
      <c r="I3200" t="s">
        <v>40</v>
      </c>
      <c r="J3200">
        <v>3</v>
      </c>
      <c r="K3200">
        <v>5488</v>
      </c>
      <c r="L3200">
        <v>1</v>
      </c>
      <c r="M3200">
        <v>300</v>
      </c>
      <c r="N3200">
        <v>5788</v>
      </c>
      <c r="O3200" t="s">
        <v>27</v>
      </c>
      <c r="P3200">
        <v>3</v>
      </c>
      <c r="Q3200" t="s">
        <v>35</v>
      </c>
      <c r="R3200">
        <v>2</v>
      </c>
    </row>
    <row r="3201" spans="1:18">
      <c r="A3201" s="9">
        <v>3200</v>
      </c>
      <c r="B3201">
        <v>199</v>
      </c>
      <c r="C3201">
        <v>2</v>
      </c>
      <c r="D3201" t="s">
        <v>29</v>
      </c>
      <c r="E3201">
        <v>7</v>
      </c>
      <c r="F3201">
        <v>45</v>
      </c>
      <c r="G3201" t="s">
        <v>77</v>
      </c>
      <c r="H3201" t="s">
        <v>57</v>
      </c>
      <c r="I3201" t="s">
        <v>26</v>
      </c>
      <c r="J3201">
        <v>3</v>
      </c>
      <c r="K3201">
        <v>1596</v>
      </c>
      <c r="L3201">
        <v>1</v>
      </c>
      <c r="M3201">
        <v>5460</v>
      </c>
      <c r="N3201">
        <v>7056</v>
      </c>
      <c r="O3201" t="s">
        <v>27</v>
      </c>
      <c r="P3201">
        <v>4</v>
      </c>
      <c r="Q3201" t="s">
        <v>41</v>
      </c>
      <c r="R3201">
        <v>6</v>
      </c>
    </row>
    <row r="3202" spans="1:18">
      <c r="A3202" s="9">
        <v>3201</v>
      </c>
      <c r="B3202">
        <v>1</v>
      </c>
      <c r="C3202">
        <v>3</v>
      </c>
      <c r="D3202" t="s">
        <v>33</v>
      </c>
      <c r="E3202">
        <v>14</v>
      </c>
      <c r="F3202">
        <v>7</v>
      </c>
      <c r="G3202" t="s">
        <v>88</v>
      </c>
      <c r="H3202" t="s">
        <v>31</v>
      </c>
      <c r="I3202" t="s">
        <v>40</v>
      </c>
      <c r="J3202">
        <v>3</v>
      </c>
      <c r="K3202">
        <v>3416</v>
      </c>
      <c r="L3202">
        <v>2</v>
      </c>
      <c r="M3202">
        <v>120</v>
      </c>
      <c r="N3202">
        <v>3536</v>
      </c>
      <c r="O3202" t="s">
        <v>46</v>
      </c>
      <c r="P3202">
        <v>1</v>
      </c>
      <c r="Q3202" t="s">
        <v>32</v>
      </c>
      <c r="R3202">
        <v>1</v>
      </c>
    </row>
    <row r="3203" spans="1:18">
      <c r="A3203" s="9">
        <v>3202</v>
      </c>
      <c r="B3203">
        <v>7</v>
      </c>
      <c r="C3203">
        <v>2</v>
      </c>
      <c r="D3203" t="s">
        <v>29</v>
      </c>
      <c r="E3203">
        <v>7</v>
      </c>
      <c r="F3203">
        <v>28</v>
      </c>
      <c r="G3203" t="s">
        <v>39</v>
      </c>
      <c r="H3203" t="s">
        <v>31</v>
      </c>
      <c r="I3203" t="s">
        <v>40</v>
      </c>
      <c r="J3203">
        <v>1</v>
      </c>
      <c r="K3203">
        <v>2688</v>
      </c>
      <c r="L3203">
        <v>2</v>
      </c>
      <c r="M3203">
        <v>2400</v>
      </c>
      <c r="N3203">
        <v>5088</v>
      </c>
      <c r="O3203" t="s">
        <v>27</v>
      </c>
      <c r="P3203">
        <v>4</v>
      </c>
      <c r="Q3203" t="s">
        <v>41</v>
      </c>
      <c r="R3203">
        <v>6</v>
      </c>
    </row>
    <row r="3204" spans="1:18">
      <c r="A3204" s="9">
        <v>3203</v>
      </c>
      <c r="B3204">
        <v>108</v>
      </c>
      <c r="C3204">
        <v>3</v>
      </c>
      <c r="D3204" t="s">
        <v>33</v>
      </c>
      <c r="E3204">
        <v>14</v>
      </c>
      <c r="F3204">
        <v>40</v>
      </c>
      <c r="G3204" t="s">
        <v>69</v>
      </c>
      <c r="H3204" t="s">
        <v>31</v>
      </c>
      <c r="I3204" t="s">
        <v>26</v>
      </c>
      <c r="J3204">
        <v>3</v>
      </c>
      <c r="K3204">
        <v>17080</v>
      </c>
      <c r="L3204">
        <v>2</v>
      </c>
      <c r="M3204">
        <v>8960</v>
      </c>
      <c r="N3204">
        <v>26040</v>
      </c>
      <c r="O3204" t="s">
        <v>27</v>
      </c>
      <c r="P3204">
        <v>2</v>
      </c>
      <c r="Q3204" t="s">
        <v>28</v>
      </c>
      <c r="R3204">
        <v>4</v>
      </c>
    </row>
    <row r="3205" spans="1:18">
      <c r="A3205" s="9">
        <v>3204</v>
      </c>
      <c r="B3205">
        <v>228</v>
      </c>
      <c r="C3205">
        <v>1</v>
      </c>
      <c r="D3205" t="s">
        <v>37</v>
      </c>
      <c r="E3205">
        <v>3</v>
      </c>
      <c r="F3205">
        <v>44</v>
      </c>
      <c r="G3205" t="s">
        <v>111</v>
      </c>
      <c r="H3205" t="s">
        <v>25</v>
      </c>
      <c r="I3205" t="s">
        <v>26</v>
      </c>
      <c r="J3205">
        <v>1</v>
      </c>
      <c r="K3205">
        <v>318</v>
      </c>
      <c r="L3205">
        <v>1</v>
      </c>
      <c r="M3205">
        <v>1906</v>
      </c>
      <c r="N3205">
        <v>2224</v>
      </c>
      <c r="O3205" t="s">
        <v>27</v>
      </c>
      <c r="P3205">
        <v>3</v>
      </c>
      <c r="Q3205" t="s">
        <v>35</v>
      </c>
      <c r="R3205">
        <v>2</v>
      </c>
    </row>
    <row r="3206" spans="1:18">
      <c r="A3206" s="9">
        <v>3205</v>
      </c>
      <c r="B3206">
        <v>213</v>
      </c>
      <c r="C3206">
        <v>2</v>
      </c>
      <c r="D3206" t="s">
        <v>29</v>
      </c>
      <c r="E3206">
        <v>7</v>
      </c>
      <c r="F3206">
        <v>26</v>
      </c>
      <c r="G3206" t="s">
        <v>100</v>
      </c>
      <c r="H3206" t="s">
        <v>44</v>
      </c>
      <c r="I3206" t="s">
        <v>40</v>
      </c>
      <c r="J3206">
        <v>3</v>
      </c>
      <c r="K3206">
        <v>1344</v>
      </c>
      <c r="L3206">
        <v>1</v>
      </c>
      <c r="M3206">
        <v>220</v>
      </c>
      <c r="N3206">
        <v>1564</v>
      </c>
      <c r="O3206" t="s">
        <v>46</v>
      </c>
      <c r="P3206">
        <v>1</v>
      </c>
      <c r="Q3206" t="s">
        <v>32</v>
      </c>
      <c r="R3206">
        <v>1</v>
      </c>
    </row>
    <row r="3207" spans="1:18">
      <c r="A3207" s="9">
        <v>3206</v>
      </c>
      <c r="B3207">
        <v>160</v>
      </c>
      <c r="C3207">
        <v>3</v>
      </c>
      <c r="D3207" t="s">
        <v>33</v>
      </c>
      <c r="E3207">
        <v>14</v>
      </c>
      <c r="F3207">
        <v>5</v>
      </c>
      <c r="G3207" t="s">
        <v>95</v>
      </c>
      <c r="H3207" t="s">
        <v>25</v>
      </c>
      <c r="I3207" t="s">
        <v>40</v>
      </c>
      <c r="J3207">
        <v>3</v>
      </c>
      <c r="K3207">
        <v>4746</v>
      </c>
      <c r="L3207">
        <v>2</v>
      </c>
      <c r="M3207">
        <v>600</v>
      </c>
      <c r="N3207">
        <v>5346</v>
      </c>
      <c r="O3207" t="s">
        <v>27</v>
      </c>
      <c r="P3207">
        <v>1</v>
      </c>
      <c r="Q3207" t="s">
        <v>32</v>
      </c>
      <c r="R3207">
        <v>1</v>
      </c>
    </row>
    <row r="3208" spans="1:18">
      <c r="A3208" s="9">
        <v>3207</v>
      </c>
      <c r="B3208">
        <v>167</v>
      </c>
      <c r="C3208">
        <v>3</v>
      </c>
      <c r="D3208" t="s">
        <v>33</v>
      </c>
      <c r="E3208">
        <v>14</v>
      </c>
      <c r="F3208">
        <v>62</v>
      </c>
      <c r="G3208" t="s">
        <v>101</v>
      </c>
      <c r="H3208" t="s">
        <v>31</v>
      </c>
      <c r="I3208" t="s">
        <v>62</v>
      </c>
      <c r="J3208">
        <v>3</v>
      </c>
      <c r="K3208">
        <v>8820</v>
      </c>
      <c r="L3208">
        <v>2</v>
      </c>
      <c r="M3208">
        <v>5440</v>
      </c>
      <c r="N3208">
        <v>14260</v>
      </c>
      <c r="O3208" t="s">
        <v>46</v>
      </c>
      <c r="P3208">
        <v>3</v>
      </c>
      <c r="Q3208" t="s">
        <v>35</v>
      </c>
      <c r="R3208">
        <v>2</v>
      </c>
    </row>
    <row r="3209" spans="1:18">
      <c r="A3209" s="9">
        <v>3208</v>
      </c>
      <c r="B3209">
        <v>204</v>
      </c>
      <c r="C3209">
        <v>1</v>
      </c>
      <c r="D3209" t="s">
        <v>37</v>
      </c>
      <c r="E3209">
        <v>3</v>
      </c>
      <c r="F3209">
        <v>49</v>
      </c>
      <c r="G3209" t="s">
        <v>66</v>
      </c>
      <c r="H3209" t="s">
        <v>44</v>
      </c>
      <c r="I3209" t="s">
        <v>26</v>
      </c>
      <c r="J3209">
        <v>1</v>
      </c>
      <c r="K3209">
        <v>516</v>
      </c>
      <c r="L3209">
        <v>1</v>
      </c>
      <c r="M3209">
        <v>4880</v>
      </c>
      <c r="N3209">
        <v>5396</v>
      </c>
      <c r="O3209" t="s">
        <v>27</v>
      </c>
      <c r="P3209">
        <v>2</v>
      </c>
      <c r="Q3209" t="s">
        <v>28</v>
      </c>
      <c r="R3209">
        <v>4</v>
      </c>
    </row>
    <row r="3210" spans="1:18">
      <c r="A3210" s="9">
        <v>3209</v>
      </c>
      <c r="B3210">
        <v>270</v>
      </c>
      <c r="C3210">
        <v>2</v>
      </c>
      <c r="D3210" t="s">
        <v>29</v>
      </c>
      <c r="E3210">
        <v>7</v>
      </c>
      <c r="F3210">
        <v>31</v>
      </c>
      <c r="G3210" t="s">
        <v>74</v>
      </c>
      <c r="H3210" t="s">
        <v>25</v>
      </c>
      <c r="I3210" t="s">
        <v>26</v>
      </c>
      <c r="J3210">
        <v>3</v>
      </c>
      <c r="K3210">
        <v>3010</v>
      </c>
      <c r="L3210">
        <v>2</v>
      </c>
      <c r="M3210">
        <v>6240</v>
      </c>
      <c r="N3210">
        <v>9250</v>
      </c>
      <c r="O3210" t="s">
        <v>27</v>
      </c>
      <c r="P3210">
        <v>3</v>
      </c>
      <c r="Q3210" t="s">
        <v>35</v>
      </c>
      <c r="R3210">
        <v>2</v>
      </c>
    </row>
    <row r="3211" spans="1:18">
      <c r="A3211" s="9">
        <v>3210</v>
      </c>
      <c r="B3211">
        <v>60</v>
      </c>
      <c r="C3211">
        <v>4</v>
      </c>
      <c r="D3211" t="s">
        <v>23</v>
      </c>
      <c r="E3211">
        <v>30</v>
      </c>
      <c r="F3211">
        <v>56</v>
      </c>
      <c r="G3211" t="s">
        <v>90</v>
      </c>
      <c r="H3211" t="s">
        <v>25</v>
      </c>
      <c r="I3211" t="s">
        <v>26</v>
      </c>
      <c r="J3211">
        <v>1</v>
      </c>
      <c r="K3211">
        <v>11340</v>
      </c>
      <c r="L3211">
        <v>2</v>
      </c>
      <c r="M3211">
        <v>12960</v>
      </c>
      <c r="N3211">
        <v>24300</v>
      </c>
      <c r="O3211" t="s">
        <v>27</v>
      </c>
      <c r="P3211">
        <v>4</v>
      </c>
      <c r="Q3211" t="s">
        <v>41</v>
      </c>
      <c r="R3211">
        <v>6</v>
      </c>
    </row>
    <row r="3212" spans="1:18">
      <c r="A3212" s="9">
        <v>3211</v>
      </c>
      <c r="B3212">
        <v>175</v>
      </c>
      <c r="C3212">
        <v>1</v>
      </c>
      <c r="D3212" t="s">
        <v>37</v>
      </c>
      <c r="E3212">
        <v>3</v>
      </c>
      <c r="F3212">
        <v>13</v>
      </c>
      <c r="G3212" t="s">
        <v>99</v>
      </c>
      <c r="H3212" t="s">
        <v>31</v>
      </c>
      <c r="I3212" t="s">
        <v>40</v>
      </c>
      <c r="J3212">
        <v>1</v>
      </c>
      <c r="K3212">
        <v>384</v>
      </c>
      <c r="L3212">
        <v>1</v>
      </c>
      <c r="M3212">
        <v>960</v>
      </c>
      <c r="N3212">
        <v>1344</v>
      </c>
      <c r="O3212" t="s">
        <v>27</v>
      </c>
      <c r="P3212">
        <v>2</v>
      </c>
      <c r="Q3212" t="s">
        <v>28</v>
      </c>
      <c r="R3212">
        <v>4</v>
      </c>
    </row>
    <row r="3213" spans="1:18">
      <c r="A3213" s="9">
        <v>3212</v>
      </c>
      <c r="B3213">
        <v>202</v>
      </c>
      <c r="C3213">
        <v>2</v>
      </c>
      <c r="D3213" t="s">
        <v>29</v>
      </c>
      <c r="E3213">
        <v>7</v>
      </c>
      <c r="F3213">
        <v>59</v>
      </c>
      <c r="G3213" t="s">
        <v>103</v>
      </c>
      <c r="H3213" t="s">
        <v>25</v>
      </c>
      <c r="I3213" t="s">
        <v>26</v>
      </c>
      <c r="J3213">
        <v>2</v>
      </c>
      <c r="K3213">
        <v>2422</v>
      </c>
      <c r="L3213">
        <v>1</v>
      </c>
      <c r="M3213">
        <v>1340</v>
      </c>
      <c r="N3213">
        <v>3762</v>
      </c>
      <c r="O3213" t="s">
        <v>27</v>
      </c>
      <c r="P3213">
        <v>3</v>
      </c>
      <c r="Q3213" t="s">
        <v>35</v>
      </c>
      <c r="R3213">
        <v>2</v>
      </c>
    </row>
    <row r="3214" spans="1:18">
      <c r="A3214" s="9">
        <v>3213</v>
      </c>
      <c r="B3214">
        <v>262</v>
      </c>
      <c r="C3214">
        <v>4</v>
      </c>
      <c r="D3214" t="s">
        <v>23</v>
      </c>
      <c r="E3214">
        <v>30</v>
      </c>
      <c r="F3214">
        <v>5</v>
      </c>
      <c r="G3214" t="s">
        <v>95</v>
      </c>
      <c r="H3214" t="s">
        <v>25</v>
      </c>
      <c r="I3214" t="s">
        <v>40</v>
      </c>
      <c r="J3214">
        <v>2</v>
      </c>
      <c r="K3214">
        <v>27000</v>
      </c>
      <c r="L3214">
        <v>1</v>
      </c>
      <c r="M3214">
        <v>1800</v>
      </c>
      <c r="N3214">
        <v>28800</v>
      </c>
      <c r="O3214" t="s">
        <v>27</v>
      </c>
      <c r="P3214">
        <v>4</v>
      </c>
      <c r="Q3214" t="s">
        <v>41</v>
      </c>
      <c r="R3214">
        <v>6</v>
      </c>
    </row>
    <row r="3215" spans="1:18">
      <c r="A3215" s="9">
        <v>3214</v>
      </c>
      <c r="B3215">
        <v>268</v>
      </c>
      <c r="C3215">
        <v>2</v>
      </c>
      <c r="D3215" t="s">
        <v>29</v>
      </c>
      <c r="E3215">
        <v>7</v>
      </c>
      <c r="F3215">
        <v>45</v>
      </c>
      <c r="G3215" t="s">
        <v>77</v>
      </c>
      <c r="H3215" t="s">
        <v>57</v>
      </c>
      <c r="I3215" t="s">
        <v>26</v>
      </c>
      <c r="J3215">
        <v>2</v>
      </c>
      <c r="K3215">
        <v>868</v>
      </c>
      <c r="L3215">
        <v>1</v>
      </c>
      <c r="M3215">
        <v>3640</v>
      </c>
      <c r="N3215">
        <v>4508</v>
      </c>
      <c r="O3215" t="s">
        <v>27</v>
      </c>
      <c r="P3215">
        <v>2</v>
      </c>
      <c r="Q3215" t="s">
        <v>28</v>
      </c>
      <c r="R3215">
        <v>4</v>
      </c>
    </row>
    <row r="3216" spans="1:18">
      <c r="A3216" s="9">
        <v>3215</v>
      </c>
      <c r="B3216">
        <v>202</v>
      </c>
      <c r="C3216">
        <v>4</v>
      </c>
      <c r="D3216" t="s">
        <v>23</v>
      </c>
      <c r="E3216">
        <v>30</v>
      </c>
      <c r="F3216">
        <v>5</v>
      </c>
      <c r="G3216" t="s">
        <v>95</v>
      </c>
      <c r="H3216" t="s">
        <v>25</v>
      </c>
      <c r="I3216" t="s">
        <v>40</v>
      </c>
      <c r="J3216">
        <v>1</v>
      </c>
      <c r="K3216">
        <v>11520</v>
      </c>
      <c r="L3216">
        <v>1</v>
      </c>
      <c r="M3216">
        <v>1800</v>
      </c>
      <c r="N3216">
        <v>13320</v>
      </c>
      <c r="O3216" t="s">
        <v>27</v>
      </c>
      <c r="P3216">
        <v>4</v>
      </c>
      <c r="Q3216" t="s">
        <v>41</v>
      </c>
      <c r="R3216">
        <v>6</v>
      </c>
    </row>
    <row r="3217" spans="1:18">
      <c r="A3217" s="9">
        <v>3216</v>
      </c>
      <c r="B3217">
        <v>270</v>
      </c>
      <c r="C3217">
        <v>1</v>
      </c>
      <c r="D3217" t="s">
        <v>37</v>
      </c>
      <c r="E3217">
        <v>3</v>
      </c>
      <c r="F3217">
        <v>62</v>
      </c>
      <c r="G3217" t="s">
        <v>101</v>
      </c>
      <c r="H3217" t="s">
        <v>31</v>
      </c>
      <c r="I3217" t="s">
        <v>62</v>
      </c>
      <c r="J3217">
        <v>1</v>
      </c>
      <c r="K3217">
        <v>270</v>
      </c>
      <c r="L3217">
        <v>1</v>
      </c>
      <c r="M3217">
        <v>2720</v>
      </c>
      <c r="N3217">
        <v>2990</v>
      </c>
      <c r="O3217" t="s">
        <v>46</v>
      </c>
      <c r="P3217">
        <v>3</v>
      </c>
      <c r="Q3217" t="s">
        <v>35</v>
      </c>
      <c r="R3217">
        <v>2</v>
      </c>
    </row>
    <row r="3218" spans="1:18">
      <c r="A3218" s="9">
        <v>3217</v>
      </c>
      <c r="B3218">
        <v>122</v>
      </c>
      <c r="C3218">
        <v>3</v>
      </c>
      <c r="D3218" t="s">
        <v>33</v>
      </c>
      <c r="E3218">
        <v>14</v>
      </c>
      <c r="F3218">
        <v>3</v>
      </c>
      <c r="G3218" t="s">
        <v>97</v>
      </c>
      <c r="H3218" t="s">
        <v>25</v>
      </c>
      <c r="I3218" t="s">
        <v>40</v>
      </c>
      <c r="J3218">
        <v>3</v>
      </c>
      <c r="K3218">
        <v>20048</v>
      </c>
      <c r="L3218">
        <v>1</v>
      </c>
      <c r="M3218">
        <v>2200</v>
      </c>
      <c r="N3218">
        <v>22248</v>
      </c>
      <c r="O3218" t="s">
        <v>27</v>
      </c>
      <c r="P3218">
        <v>2</v>
      </c>
      <c r="Q3218" t="s">
        <v>28</v>
      </c>
      <c r="R3218">
        <v>4</v>
      </c>
    </row>
    <row r="3219" spans="1:18">
      <c r="A3219" s="9">
        <v>3218</v>
      </c>
      <c r="B3219">
        <v>193</v>
      </c>
      <c r="C3219">
        <v>4</v>
      </c>
      <c r="D3219" t="s">
        <v>23</v>
      </c>
      <c r="E3219">
        <v>30</v>
      </c>
      <c r="F3219">
        <v>20</v>
      </c>
      <c r="G3219" t="s">
        <v>45</v>
      </c>
      <c r="H3219" t="s">
        <v>31</v>
      </c>
      <c r="I3219" t="s">
        <v>40</v>
      </c>
      <c r="J3219">
        <v>3</v>
      </c>
      <c r="K3219">
        <v>32040</v>
      </c>
      <c r="L3219">
        <v>2</v>
      </c>
      <c r="M3219">
        <v>4320</v>
      </c>
      <c r="N3219">
        <v>36360</v>
      </c>
      <c r="O3219" t="s">
        <v>46</v>
      </c>
      <c r="P3219">
        <v>4</v>
      </c>
      <c r="Q3219" t="s">
        <v>41</v>
      </c>
      <c r="R3219">
        <v>6</v>
      </c>
    </row>
    <row r="3220" spans="1:18">
      <c r="A3220" s="9">
        <v>3219</v>
      </c>
      <c r="B3220">
        <v>174</v>
      </c>
      <c r="C3220">
        <v>1</v>
      </c>
      <c r="D3220" t="s">
        <v>37</v>
      </c>
      <c r="E3220">
        <v>3</v>
      </c>
      <c r="F3220">
        <v>35</v>
      </c>
      <c r="G3220" t="s">
        <v>48</v>
      </c>
      <c r="H3220" t="s">
        <v>25</v>
      </c>
      <c r="I3220" t="s">
        <v>26</v>
      </c>
      <c r="J3220">
        <v>1</v>
      </c>
      <c r="K3220">
        <v>564</v>
      </c>
      <c r="L3220">
        <v>1</v>
      </c>
      <c r="M3220">
        <v>4800</v>
      </c>
      <c r="N3220">
        <v>5364</v>
      </c>
      <c r="O3220" t="s">
        <v>27</v>
      </c>
      <c r="P3220">
        <v>2</v>
      </c>
      <c r="Q3220" t="s">
        <v>28</v>
      </c>
      <c r="R3220">
        <v>4</v>
      </c>
    </row>
    <row r="3221" spans="1:18">
      <c r="A3221" s="9">
        <v>3220</v>
      </c>
      <c r="B3221">
        <v>24</v>
      </c>
      <c r="C3221">
        <v>1</v>
      </c>
      <c r="D3221" t="s">
        <v>37</v>
      </c>
      <c r="E3221">
        <v>3</v>
      </c>
      <c r="F3221">
        <v>64</v>
      </c>
      <c r="G3221" t="s">
        <v>79</v>
      </c>
      <c r="H3221" t="s">
        <v>44</v>
      </c>
      <c r="I3221" t="s">
        <v>62</v>
      </c>
      <c r="J3221">
        <v>2</v>
      </c>
      <c r="K3221">
        <v>1620</v>
      </c>
      <c r="L3221">
        <v>1</v>
      </c>
      <c r="M3221">
        <v>5360</v>
      </c>
      <c r="N3221">
        <v>6980</v>
      </c>
      <c r="O3221" t="s">
        <v>46</v>
      </c>
      <c r="P3221">
        <v>2</v>
      </c>
      <c r="Q3221" t="s">
        <v>28</v>
      </c>
      <c r="R3221">
        <v>4</v>
      </c>
    </row>
    <row r="3222" spans="1:18">
      <c r="A3222" s="9">
        <v>3221</v>
      </c>
      <c r="B3222">
        <v>123</v>
      </c>
      <c r="C3222">
        <v>1</v>
      </c>
      <c r="D3222" t="s">
        <v>37</v>
      </c>
      <c r="E3222">
        <v>3</v>
      </c>
      <c r="F3222">
        <v>22</v>
      </c>
      <c r="G3222" t="s">
        <v>91</v>
      </c>
      <c r="H3222" t="s">
        <v>44</v>
      </c>
      <c r="I3222" t="s">
        <v>40</v>
      </c>
      <c r="J3222">
        <v>1</v>
      </c>
      <c r="K3222">
        <v>198</v>
      </c>
      <c r="L3222">
        <v>1</v>
      </c>
      <c r="M3222">
        <v>370</v>
      </c>
      <c r="N3222">
        <v>568</v>
      </c>
      <c r="O3222" t="s">
        <v>27</v>
      </c>
      <c r="P3222">
        <v>1</v>
      </c>
      <c r="Q3222" t="s">
        <v>32</v>
      </c>
      <c r="R3222">
        <v>1</v>
      </c>
    </row>
    <row r="3223" spans="1:18">
      <c r="A3223" s="9">
        <v>3222</v>
      </c>
      <c r="B3223">
        <v>38</v>
      </c>
      <c r="C3223">
        <v>4</v>
      </c>
      <c r="D3223" t="s">
        <v>23</v>
      </c>
      <c r="E3223">
        <v>30</v>
      </c>
      <c r="F3223">
        <v>20</v>
      </c>
      <c r="G3223" t="s">
        <v>45</v>
      </c>
      <c r="H3223" t="s">
        <v>31</v>
      </c>
      <c r="I3223" t="s">
        <v>40</v>
      </c>
      <c r="J3223">
        <v>1</v>
      </c>
      <c r="K3223">
        <v>9720</v>
      </c>
      <c r="L3223">
        <v>2</v>
      </c>
      <c r="M3223">
        <v>2880</v>
      </c>
      <c r="N3223">
        <v>12600</v>
      </c>
      <c r="O3223" t="s">
        <v>46</v>
      </c>
      <c r="P3223">
        <v>2</v>
      </c>
      <c r="Q3223" t="s">
        <v>28</v>
      </c>
      <c r="R3223">
        <v>4</v>
      </c>
    </row>
    <row r="3224" spans="1:18">
      <c r="A3224" s="9">
        <v>3223</v>
      </c>
      <c r="B3224">
        <v>209</v>
      </c>
      <c r="C3224">
        <v>1</v>
      </c>
      <c r="D3224" t="s">
        <v>37</v>
      </c>
      <c r="E3224">
        <v>3</v>
      </c>
      <c r="F3224">
        <v>17</v>
      </c>
      <c r="G3224" t="s">
        <v>60</v>
      </c>
      <c r="H3224" t="s">
        <v>31</v>
      </c>
      <c r="I3224" t="s">
        <v>40</v>
      </c>
      <c r="J3224">
        <v>3</v>
      </c>
      <c r="K3224">
        <v>1638</v>
      </c>
      <c r="L3224">
        <v>1</v>
      </c>
      <c r="M3224">
        <v>620</v>
      </c>
      <c r="N3224">
        <v>2258</v>
      </c>
      <c r="O3224" t="s">
        <v>46</v>
      </c>
      <c r="P3224">
        <v>3</v>
      </c>
      <c r="Q3224" t="s">
        <v>35</v>
      </c>
      <c r="R3224">
        <v>2</v>
      </c>
    </row>
    <row r="3225" spans="1:18">
      <c r="A3225" s="9">
        <v>3224</v>
      </c>
      <c r="B3225">
        <v>3</v>
      </c>
      <c r="C3225">
        <v>2</v>
      </c>
      <c r="D3225" t="s">
        <v>29</v>
      </c>
      <c r="E3225">
        <v>7</v>
      </c>
      <c r="F3225">
        <v>43</v>
      </c>
      <c r="G3225" t="s">
        <v>47</v>
      </c>
      <c r="H3225" t="s">
        <v>31</v>
      </c>
      <c r="I3225" t="s">
        <v>26</v>
      </c>
      <c r="J3225">
        <v>2</v>
      </c>
      <c r="K3225">
        <v>5082</v>
      </c>
      <c r="L3225">
        <v>1</v>
      </c>
      <c r="M3225">
        <v>5460</v>
      </c>
      <c r="N3225">
        <v>10542</v>
      </c>
      <c r="O3225" t="s">
        <v>27</v>
      </c>
      <c r="P3225">
        <v>4</v>
      </c>
      <c r="Q3225" t="s">
        <v>41</v>
      </c>
      <c r="R3225">
        <v>6</v>
      </c>
    </row>
    <row r="3226" spans="1:18">
      <c r="A3226" s="9">
        <v>3225</v>
      </c>
      <c r="B3226">
        <v>126</v>
      </c>
      <c r="C3226">
        <v>1</v>
      </c>
      <c r="D3226" t="s">
        <v>37</v>
      </c>
      <c r="E3226">
        <v>3</v>
      </c>
      <c r="F3226">
        <v>27</v>
      </c>
      <c r="G3226" t="s">
        <v>94</v>
      </c>
      <c r="H3226" t="s">
        <v>44</v>
      </c>
      <c r="I3226" t="s">
        <v>40</v>
      </c>
      <c r="J3226">
        <v>3</v>
      </c>
      <c r="K3226">
        <v>7902</v>
      </c>
      <c r="L3226">
        <v>2</v>
      </c>
      <c r="M3226">
        <v>4320</v>
      </c>
      <c r="N3226">
        <v>12222</v>
      </c>
      <c r="O3226" t="s">
        <v>27</v>
      </c>
      <c r="P3226">
        <v>4</v>
      </c>
      <c r="Q3226" t="s">
        <v>41</v>
      </c>
      <c r="R3226">
        <v>6</v>
      </c>
    </row>
    <row r="3227" spans="1:18">
      <c r="A3227" s="9">
        <v>3226</v>
      </c>
      <c r="B3227">
        <v>45</v>
      </c>
      <c r="C3227">
        <v>1</v>
      </c>
      <c r="D3227" t="s">
        <v>37</v>
      </c>
      <c r="E3227">
        <v>3</v>
      </c>
      <c r="F3227">
        <v>50</v>
      </c>
      <c r="G3227" t="s">
        <v>70</v>
      </c>
      <c r="H3227" t="s">
        <v>31</v>
      </c>
      <c r="I3227" t="s">
        <v>26</v>
      </c>
      <c r="J3227">
        <v>2</v>
      </c>
      <c r="K3227">
        <v>780</v>
      </c>
      <c r="L3227">
        <v>1</v>
      </c>
      <c r="M3227">
        <v>2450</v>
      </c>
      <c r="N3227">
        <v>3230</v>
      </c>
      <c r="O3227" t="s">
        <v>27</v>
      </c>
      <c r="P3227">
        <v>3</v>
      </c>
      <c r="Q3227" t="s">
        <v>35</v>
      </c>
      <c r="R3227">
        <v>2</v>
      </c>
    </row>
    <row r="3228" spans="1:18">
      <c r="A3228" s="9">
        <v>3227</v>
      </c>
      <c r="B3228">
        <v>300</v>
      </c>
      <c r="C3228">
        <v>4</v>
      </c>
      <c r="D3228" t="s">
        <v>23</v>
      </c>
      <c r="E3228">
        <v>30</v>
      </c>
      <c r="F3228">
        <v>24</v>
      </c>
      <c r="G3228" t="s">
        <v>89</v>
      </c>
      <c r="H3228" t="s">
        <v>44</v>
      </c>
      <c r="I3228" t="s">
        <v>40</v>
      </c>
      <c r="J3228">
        <v>2</v>
      </c>
      <c r="K3228">
        <v>9720</v>
      </c>
      <c r="L3228">
        <v>2</v>
      </c>
      <c r="M3228">
        <v>880</v>
      </c>
      <c r="N3228">
        <v>10600</v>
      </c>
      <c r="O3228" t="s">
        <v>27</v>
      </c>
      <c r="P3228">
        <v>3</v>
      </c>
      <c r="Q3228" t="s">
        <v>35</v>
      </c>
      <c r="R3228">
        <v>2</v>
      </c>
    </row>
    <row r="3229" spans="1:18">
      <c r="A3229" s="9">
        <v>3228</v>
      </c>
      <c r="B3229">
        <v>181</v>
      </c>
      <c r="C3229">
        <v>1</v>
      </c>
      <c r="D3229" t="s">
        <v>37</v>
      </c>
      <c r="E3229">
        <v>3</v>
      </c>
      <c r="F3229">
        <v>56</v>
      </c>
      <c r="G3229" t="s">
        <v>90</v>
      </c>
      <c r="H3229" t="s">
        <v>25</v>
      </c>
      <c r="I3229" t="s">
        <v>26</v>
      </c>
      <c r="J3229">
        <v>2</v>
      </c>
      <c r="K3229">
        <v>858</v>
      </c>
      <c r="L3229">
        <v>2</v>
      </c>
      <c r="M3229">
        <v>4320</v>
      </c>
      <c r="N3229">
        <v>5178</v>
      </c>
      <c r="O3229" t="s">
        <v>27</v>
      </c>
      <c r="P3229">
        <v>3</v>
      </c>
      <c r="Q3229" t="s">
        <v>35</v>
      </c>
      <c r="R3229">
        <v>2</v>
      </c>
    </row>
    <row r="3230" spans="1:18">
      <c r="A3230" s="9">
        <v>3229</v>
      </c>
      <c r="B3230">
        <v>94</v>
      </c>
      <c r="C3230">
        <v>2</v>
      </c>
      <c r="D3230" t="s">
        <v>29</v>
      </c>
      <c r="E3230">
        <v>7</v>
      </c>
      <c r="F3230">
        <v>14</v>
      </c>
      <c r="G3230" t="s">
        <v>108</v>
      </c>
      <c r="H3230" t="s">
        <v>31</v>
      </c>
      <c r="I3230" t="s">
        <v>40</v>
      </c>
      <c r="J3230">
        <v>3</v>
      </c>
      <c r="K3230">
        <v>10976</v>
      </c>
      <c r="L3230">
        <v>1</v>
      </c>
      <c r="M3230">
        <v>600</v>
      </c>
      <c r="N3230">
        <v>11576</v>
      </c>
      <c r="O3230" t="s">
        <v>27</v>
      </c>
      <c r="P3230">
        <v>2</v>
      </c>
      <c r="Q3230" t="s">
        <v>28</v>
      </c>
      <c r="R3230">
        <v>4</v>
      </c>
    </row>
    <row r="3231" spans="1:18">
      <c r="A3231" s="9">
        <v>3230</v>
      </c>
      <c r="B3231">
        <v>134</v>
      </c>
      <c r="C3231">
        <v>3</v>
      </c>
      <c r="D3231" t="s">
        <v>33</v>
      </c>
      <c r="E3231">
        <v>14</v>
      </c>
      <c r="F3231">
        <v>46</v>
      </c>
      <c r="G3231" t="s">
        <v>109</v>
      </c>
      <c r="H3231" t="s">
        <v>57</v>
      </c>
      <c r="I3231" t="s">
        <v>26</v>
      </c>
      <c r="J3231">
        <v>1</v>
      </c>
      <c r="K3231">
        <v>3948</v>
      </c>
      <c r="L3231">
        <v>2</v>
      </c>
      <c r="M3231">
        <v>13920</v>
      </c>
      <c r="N3231">
        <v>17868</v>
      </c>
      <c r="O3231" t="s">
        <v>27</v>
      </c>
      <c r="P3231">
        <v>4</v>
      </c>
      <c r="Q3231" t="s">
        <v>41</v>
      </c>
      <c r="R3231">
        <v>6</v>
      </c>
    </row>
    <row r="3232" spans="1:18">
      <c r="A3232" s="9">
        <v>3231</v>
      </c>
      <c r="B3232">
        <v>280</v>
      </c>
      <c r="C3232">
        <v>2</v>
      </c>
      <c r="D3232" t="s">
        <v>29</v>
      </c>
      <c r="E3232">
        <v>7</v>
      </c>
      <c r="F3232">
        <v>4</v>
      </c>
      <c r="G3232" t="s">
        <v>65</v>
      </c>
      <c r="H3232" t="s">
        <v>44</v>
      </c>
      <c r="I3232" t="s">
        <v>40</v>
      </c>
      <c r="J3232">
        <v>3</v>
      </c>
      <c r="K3232">
        <v>4886</v>
      </c>
      <c r="L3232">
        <v>2</v>
      </c>
      <c r="M3232">
        <v>1200</v>
      </c>
      <c r="N3232">
        <v>6086</v>
      </c>
      <c r="O3232" t="s">
        <v>27</v>
      </c>
      <c r="P3232">
        <v>3</v>
      </c>
      <c r="Q3232" t="s">
        <v>35</v>
      </c>
      <c r="R3232">
        <v>2</v>
      </c>
    </row>
    <row r="3233" spans="1:18">
      <c r="A3233" s="9">
        <v>3232</v>
      </c>
      <c r="B3233">
        <v>89</v>
      </c>
      <c r="C3233">
        <v>4</v>
      </c>
      <c r="D3233" t="s">
        <v>23</v>
      </c>
      <c r="E3233">
        <v>30</v>
      </c>
      <c r="F3233">
        <v>8</v>
      </c>
      <c r="G3233" t="s">
        <v>106</v>
      </c>
      <c r="H3233" t="s">
        <v>31</v>
      </c>
      <c r="I3233" t="s">
        <v>40</v>
      </c>
      <c r="J3233">
        <v>3</v>
      </c>
      <c r="K3233">
        <v>12930</v>
      </c>
      <c r="L3233">
        <v>2</v>
      </c>
      <c r="M3233">
        <v>400</v>
      </c>
      <c r="N3233">
        <v>13330</v>
      </c>
      <c r="O3233" t="s">
        <v>27</v>
      </c>
      <c r="P3233">
        <v>1</v>
      </c>
      <c r="Q3233" t="s">
        <v>32</v>
      </c>
      <c r="R3233">
        <v>1</v>
      </c>
    </row>
    <row r="3234" spans="1:18">
      <c r="A3234" s="9">
        <v>3233</v>
      </c>
      <c r="B3234">
        <v>268</v>
      </c>
      <c r="C3234">
        <v>4</v>
      </c>
      <c r="D3234" t="s">
        <v>23</v>
      </c>
      <c r="E3234">
        <v>30</v>
      </c>
      <c r="F3234">
        <v>39</v>
      </c>
      <c r="G3234" t="s">
        <v>71</v>
      </c>
      <c r="H3234" t="s">
        <v>57</v>
      </c>
      <c r="I3234" t="s">
        <v>26</v>
      </c>
      <c r="J3234">
        <v>3</v>
      </c>
      <c r="K3234">
        <v>56340</v>
      </c>
      <c r="L3234">
        <v>1</v>
      </c>
      <c r="M3234">
        <v>5874</v>
      </c>
      <c r="N3234">
        <v>62214</v>
      </c>
      <c r="O3234" t="s">
        <v>27</v>
      </c>
      <c r="P3234">
        <v>4</v>
      </c>
      <c r="Q3234" t="s">
        <v>41</v>
      </c>
      <c r="R3234">
        <v>6</v>
      </c>
    </row>
    <row r="3235" spans="1:18">
      <c r="A3235" s="9">
        <v>3234</v>
      </c>
      <c r="B3235">
        <v>64</v>
      </c>
      <c r="C3235">
        <v>3</v>
      </c>
      <c r="D3235" t="s">
        <v>33</v>
      </c>
      <c r="E3235">
        <v>14</v>
      </c>
      <c r="F3235">
        <v>28</v>
      </c>
      <c r="G3235" t="s">
        <v>39</v>
      </c>
      <c r="H3235" t="s">
        <v>31</v>
      </c>
      <c r="I3235" t="s">
        <v>40</v>
      </c>
      <c r="J3235">
        <v>3</v>
      </c>
      <c r="K3235">
        <v>4788</v>
      </c>
      <c r="L3235">
        <v>2</v>
      </c>
      <c r="M3235">
        <v>400</v>
      </c>
      <c r="N3235">
        <v>5188</v>
      </c>
      <c r="O3235" t="s">
        <v>27</v>
      </c>
      <c r="P3235">
        <v>1</v>
      </c>
      <c r="Q3235" t="s">
        <v>32</v>
      </c>
      <c r="R3235">
        <v>1</v>
      </c>
    </row>
    <row r="3236" spans="1:18">
      <c r="A3236" s="9">
        <v>3235</v>
      </c>
      <c r="B3236">
        <v>148</v>
      </c>
      <c r="C3236">
        <v>4</v>
      </c>
      <c r="D3236" t="s">
        <v>23</v>
      </c>
      <c r="E3236">
        <v>30</v>
      </c>
      <c r="F3236">
        <v>55</v>
      </c>
      <c r="G3236" t="s">
        <v>102</v>
      </c>
      <c r="H3236" t="s">
        <v>25</v>
      </c>
      <c r="I3236" t="s">
        <v>26</v>
      </c>
      <c r="J3236">
        <v>2</v>
      </c>
      <c r="K3236">
        <v>28260</v>
      </c>
      <c r="L3236">
        <v>1</v>
      </c>
      <c r="M3236">
        <v>5880</v>
      </c>
      <c r="N3236">
        <v>34140</v>
      </c>
      <c r="O3236" t="s">
        <v>27</v>
      </c>
      <c r="P3236">
        <v>4</v>
      </c>
      <c r="Q3236" t="s">
        <v>41</v>
      </c>
      <c r="R3236">
        <v>6</v>
      </c>
    </row>
    <row r="3237" spans="1:18">
      <c r="A3237" s="9">
        <v>3236</v>
      </c>
      <c r="B3237">
        <v>279</v>
      </c>
      <c r="C3237">
        <v>4</v>
      </c>
      <c r="D3237" t="s">
        <v>23</v>
      </c>
      <c r="E3237">
        <v>30</v>
      </c>
      <c r="F3237">
        <v>31</v>
      </c>
      <c r="G3237" t="s">
        <v>74</v>
      </c>
      <c r="H3237" t="s">
        <v>25</v>
      </c>
      <c r="I3237" t="s">
        <v>26</v>
      </c>
      <c r="J3237">
        <v>3</v>
      </c>
      <c r="K3237">
        <v>38700</v>
      </c>
      <c r="L3237">
        <v>2</v>
      </c>
      <c r="M3237">
        <v>18720</v>
      </c>
      <c r="N3237">
        <v>57420</v>
      </c>
      <c r="O3237" t="s">
        <v>27</v>
      </c>
      <c r="P3237">
        <v>4</v>
      </c>
      <c r="Q3237" t="s">
        <v>41</v>
      </c>
      <c r="R3237">
        <v>6</v>
      </c>
    </row>
    <row r="3238" spans="1:18">
      <c r="A3238" s="9">
        <v>3237</v>
      </c>
      <c r="B3238">
        <v>109</v>
      </c>
      <c r="C3238">
        <v>1</v>
      </c>
      <c r="D3238" t="s">
        <v>37</v>
      </c>
      <c r="E3238">
        <v>3</v>
      </c>
      <c r="F3238">
        <v>20</v>
      </c>
      <c r="G3238" t="s">
        <v>45</v>
      </c>
      <c r="H3238" t="s">
        <v>31</v>
      </c>
      <c r="I3238" t="s">
        <v>40</v>
      </c>
      <c r="J3238">
        <v>1</v>
      </c>
      <c r="K3238">
        <v>1458</v>
      </c>
      <c r="L3238">
        <v>2</v>
      </c>
      <c r="M3238">
        <v>4320</v>
      </c>
      <c r="N3238">
        <v>5778</v>
      </c>
      <c r="O3238" t="s">
        <v>46</v>
      </c>
      <c r="P3238">
        <v>4</v>
      </c>
      <c r="Q3238" t="s">
        <v>41</v>
      </c>
      <c r="R3238">
        <v>6</v>
      </c>
    </row>
    <row r="3239" spans="1:18">
      <c r="A3239" s="9">
        <v>3238</v>
      </c>
      <c r="B3239">
        <v>54</v>
      </c>
      <c r="C3239">
        <v>1</v>
      </c>
      <c r="D3239" t="s">
        <v>37</v>
      </c>
      <c r="E3239">
        <v>3</v>
      </c>
      <c r="F3239">
        <v>61</v>
      </c>
      <c r="G3239" t="s">
        <v>61</v>
      </c>
      <c r="H3239" t="s">
        <v>57</v>
      </c>
      <c r="I3239" t="s">
        <v>62</v>
      </c>
      <c r="J3239">
        <v>3</v>
      </c>
      <c r="K3239">
        <v>354</v>
      </c>
      <c r="L3239">
        <v>2</v>
      </c>
      <c r="M3239">
        <v>2940</v>
      </c>
      <c r="N3239">
        <v>3294</v>
      </c>
      <c r="O3239" t="s">
        <v>46</v>
      </c>
      <c r="P3239">
        <v>1</v>
      </c>
      <c r="Q3239" t="s">
        <v>32</v>
      </c>
      <c r="R3239">
        <v>1</v>
      </c>
    </row>
    <row r="3240" spans="1:18">
      <c r="A3240" s="9">
        <v>3239</v>
      </c>
      <c r="B3240">
        <v>15</v>
      </c>
      <c r="C3240">
        <v>2</v>
      </c>
      <c r="D3240" t="s">
        <v>29</v>
      </c>
      <c r="E3240">
        <v>7</v>
      </c>
      <c r="F3240">
        <v>34</v>
      </c>
      <c r="G3240" t="s">
        <v>24</v>
      </c>
      <c r="H3240" t="s">
        <v>25</v>
      </c>
      <c r="I3240" t="s">
        <v>26</v>
      </c>
      <c r="J3240">
        <v>1</v>
      </c>
      <c r="K3240">
        <v>329</v>
      </c>
      <c r="L3240">
        <v>1</v>
      </c>
      <c r="M3240">
        <v>1500</v>
      </c>
      <c r="N3240">
        <v>1829</v>
      </c>
      <c r="O3240" t="s">
        <v>27</v>
      </c>
      <c r="P3240">
        <v>1</v>
      </c>
      <c r="Q3240" t="s">
        <v>32</v>
      </c>
      <c r="R3240">
        <v>1</v>
      </c>
    </row>
    <row r="3241" spans="1:18">
      <c r="A3241" s="9">
        <v>3240</v>
      </c>
      <c r="B3241">
        <v>139</v>
      </c>
      <c r="C3241">
        <v>3</v>
      </c>
      <c r="D3241" t="s">
        <v>33</v>
      </c>
      <c r="E3241">
        <v>14</v>
      </c>
      <c r="F3241">
        <v>63</v>
      </c>
      <c r="G3241" t="s">
        <v>76</v>
      </c>
      <c r="H3241" t="s">
        <v>44</v>
      </c>
      <c r="I3241" t="s">
        <v>62</v>
      </c>
      <c r="J3241">
        <v>1</v>
      </c>
      <c r="K3241">
        <v>700</v>
      </c>
      <c r="L3241">
        <v>1</v>
      </c>
      <c r="M3241">
        <v>840</v>
      </c>
      <c r="N3241">
        <v>1540</v>
      </c>
      <c r="O3241" t="s">
        <v>46</v>
      </c>
      <c r="P3241">
        <v>1</v>
      </c>
      <c r="Q3241" t="s">
        <v>32</v>
      </c>
      <c r="R3241">
        <v>1</v>
      </c>
    </row>
    <row r="3242" spans="1:18">
      <c r="A3242" s="9">
        <v>3241</v>
      </c>
      <c r="B3242">
        <v>222</v>
      </c>
      <c r="C3242">
        <v>2</v>
      </c>
      <c r="D3242" t="s">
        <v>29</v>
      </c>
      <c r="E3242">
        <v>7</v>
      </c>
      <c r="F3242">
        <v>13</v>
      </c>
      <c r="G3242" t="s">
        <v>99</v>
      </c>
      <c r="H3242" t="s">
        <v>31</v>
      </c>
      <c r="I3242" t="s">
        <v>40</v>
      </c>
      <c r="J3242">
        <v>3</v>
      </c>
      <c r="K3242">
        <v>2100</v>
      </c>
      <c r="L3242">
        <v>1</v>
      </c>
      <c r="M3242">
        <v>480</v>
      </c>
      <c r="N3242">
        <v>2580</v>
      </c>
      <c r="O3242" t="s">
        <v>27</v>
      </c>
      <c r="P3242">
        <v>3</v>
      </c>
      <c r="Q3242" t="s">
        <v>35</v>
      </c>
      <c r="R3242">
        <v>2</v>
      </c>
    </row>
    <row r="3243" spans="1:18">
      <c r="A3243" s="9">
        <v>3242</v>
      </c>
      <c r="B3243">
        <v>40</v>
      </c>
      <c r="C3243">
        <v>4</v>
      </c>
      <c r="D3243" t="s">
        <v>23</v>
      </c>
      <c r="E3243">
        <v>30</v>
      </c>
      <c r="F3243">
        <v>11</v>
      </c>
      <c r="G3243" t="s">
        <v>52</v>
      </c>
      <c r="H3243" t="s">
        <v>31</v>
      </c>
      <c r="I3243" t="s">
        <v>40</v>
      </c>
      <c r="J3243">
        <v>3</v>
      </c>
      <c r="K3243">
        <v>43200</v>
      </c>
      <c r="L3243">
        <v>2</v>
      </c>
      <c r="M3243">
        <v>560</v>
      </c>
      <c r="N3243">
        <v>43760</v>
      </c>
      <c r="O3243" t="s">
        <v>27</v>
      </c>
      <c r="P3243">
        <v>3</v>
      </c>
      <c r="Q3243" t="s">
        <v>35</v>
      </c>
      <c r="R3243">
        <v>2</v>
      </c>
    </row>
    <row r="3244" spans="1:18">
      <c r="A3244" s="9">
        <v>3243</v>
      </c>
      <c r="B3244">
        <v>232</v>
      </c>
      <c r="C3244">
        <v>2</v>
      </c>
      <c r="D3244" t="s">
        <v>29</v>
      </c>
      <c r="E3244">
        <v>7</v>
      </c>
      <c r="F3244">
        <v>55</v>
      </c>
      <c r="G3244" t="s">
        <v>102</v>
      </c>
      <c r="H3244" t="s">
        <v>25</v>
      </c>
      <c r="I3244" t="s">
        <v>26</v>
      </c>
      <c r="J3244">
        <v>3</v>
      </c>
      <c r="K3244">
        <v>9128</v>
      </c>
      <c r="L3244">
        <v>1</v>
      </c>
      <c r="M3244">
        <v>3920</v>
      </c>
      <c r="N3244">
        <v>13048</v>
      </c>
      <c r="O3244" t="s">
        <v>27</v>
      </c>
      <c r="P3244">
        <v>2</v>
      </c>
      <c r="Q3244" t="s">
        <v>28</v>
      </c>
      <c r="R3244">
        <v>4</v>
      </c>
    </row>
    <row r="3245" spans="1:18">
      <c r="A3245" s="9">
        <v>3244</v>
      </c>
      <c r="B3245">
        <v>49</v>
      </c>
      <c r="C3245">
        <v>4</v>
      </c>
      <c r="D3245" t="s">
        <v>23</v>
      </c>
      <c r="E3245">
        <v>30</v>
      </c>
      <c r="F3245">
        <v>23</v>
      </c>
      <c r="G3245" t="s">
        <v>54</v>
      </c>
      <c r="H3245" t="s">
        <v>25</v>
      </c>
      <c r="I3245" t="s">
        <v>40</v>
      </c>
      <c r="J3245">
        <v>1</v>
      </c>
      <c r="K3245">
        <v>2940</v>
      </c>
      <c r="L3245">
        <v>1</v>
      </c>
      <c r="M3245">
        <v>310</v>
      </c>
      <c r="N3245">
        <v>3250</v>
      </c>
      <c r="O3245" t="s">
        <v>27</v>
      </c>
      <c r="P3245">
        <v>1</v>
      </c>
      <c r="Q3245" t="s">
        <v>32</v>
      </c>
      <c r="R3245">
        <v>1</v>
      </c>
    </row>
    <row r="3246" spans="1:18">
      <c r="A3246" s="9">
        <v>3245</v>
      </c>
      <c r="B3246">
        <v>220</v>
      </c>
      <c r="C3246">
        <v>4</v>
      </c>
      <c r="D3246" t="s">
        <v>23</v>
      </c>
      <c r="E3246">
        <v>30</v>
      </c>
      <c r="F3246">
        <v>1</v>
      </c>
      <c r="G3246" t="s">
        <v>53</v>
      </c>
      <c r="H3246" t="s">
        <v>31</v>
      </c>
      <c r="I3246" t="s">
        <v>40</v>
      </c>
      <c r="J3246">
        <v>3</v>
      </c>
      <c r="K3246">
        <v>22320</v>
      </c>
      <c r="L3246">
        <v>1</v>
      </c>
      <c r="M3246">
        <v>800</v>
      </c>
      <c r="N3246">
        <v>23120</v>
      </c>
      <c r="O3246" t="s">
        <v>27</v>
      </c>
      <c r="P3246">
        <v>3</v>
      </c>
      <c r="Q3246" t="s">
        <v>35</v>
      </c>
      <c r="R3246">
        <v>2</v>
      </c>
    </row>
    <row r="3247" spans="1:18">
      <c r="A3247" s="9">
        <v>3246</v>
      </c>
      <c r="B3247">
        <v>69</v>
      </c>
      <c r="C3247">
        <v>2</v>
      </c>
      <c r="D3247" t="s">
        <v>29</v>
      </c>
      <c r="E3247">
        <v>7</v>
      </c>
      <c r="F3247">
        <v>10</v>
      </c>
      <c r="G3247" t="s">
        <v>92</v>
      </c>
      <c r="H3247" t="s">
        <v>31</v>
      </c>
      <c r="I3247" t="s">
        <v>40</v>
      </c>
      <c r="J3247">
        <v>3</v>
      </c>
      <c r="K3247">
        <v>7686</v>
      </c>
      <c r="L3247">
        <v>1</v>
      </c>
      <c r="M3247">
        <v>260</v>
      </c>
      <c r="N3247">
        <v>7946</v>
      </c>
      <c r="O3247" t="s">
        <v>27</v>
      </c>
      <c r="P3247">
        <v>3</v>
      </c>
      <c r="Q3247" t="s">
        <v>35</v>
      </c>
      <c r="R3247">
        <v>2</v>
      </c>
    </row>
    <row r="3248" spans="1:18">
      <c r="A3248" s="9">
        <v>3247</v>
      </c>
      <c r="B3248">
        <v>188</v>
      </c>
      <c r="C3248">
        <v>3</v>
      </c>
      <c r="D3248" t="s">
        <v>33</v>
      </c>
      <c r="E3248">
        <v>14</v>
      </c>
      <c r="F3248">
        <v>51</v>
      </c>
      <c r="G3248" t="s">
        <v>51</v>
      </c>
      <c r="H3248" t="s">
        <v>25</v>
      </c>
      <c r="I3248" t="s">
        <v>26</v>
      </c>
      <c r="J3248">
        <v>2</v>
      </c>
      <c r="K3248">
        <v>6272</v>
      </c>
      <c r="L3248">
        <v>1</v>
      </c>
      <c r="M3248">
        <v>4280</v>
      </c>
      <c r="N3248">
        <v>10552</v>
      </c>
      <c r="O3248" t="s">
        <v>27</v>
      </c>
      <c r="P3248">
        <v>2</v>
      </c>
      <c r="Q3248" t="s">
        <v>28</v>
      </c>
      <c r="R3248">
        <v>4</v>
      </c>
    </row>
    <row r="3249" spans="1:18">
      <c r="A3249" s="9">
        <v>3248</v>
      </c>
      <c r="B3249">
        <v>33</v>
      </c>
      <c r="C3249">
        <v>2</v>
      </c>
      <c r="D3249" t="s">
        <v>29</v>
      </c>
      <c r="E3249">
        <v>7</v>
      </c>
      <c r="F3249">
        <v>39</v>
      </c>
      <c r="G3249" t="s">
        <v>71</v>
      </c>
      <c r="H3249" t="s">
        <v>57</v>
      </c>
      <c r="I3249" t="s">
        <v>26</v>
      </c>
      <c r="J3249">
        <v>1</v>
      </c>
      <c r="K3249">
        <v>630</v>
      </c>
      <c r="L3249">
        <v>1</v>
      </c>
      <c r="M3249">
        <v>1958</v>
      </c>
      <c r="N3249">
        <v>2588</v>
      </c>
      <c r="O3249" t="s">
        <v>27</v>
      </c>
      <c r="P3249">
        <v>3</v>
      </c>
      <c r="Q3249" t="s">
        <v>35</v>
      </c>
      <c r="R3249">
        <v>2</v>
      </c>
    </row>
    <row r="3250" spans="1:18">
      <c r="A3250" s="9">
        <v>3249</v>
      </c>
      <c r="B3250">
        <v>223</v>
      </c>
      <c r="C3250">
        <v>3</v>
      </c>
      <c r="D3250" t="s">
        <v>33</v>
      </c>
      <c r="E3250">
        <v>14</v>
      </c>
      <c r="F3250">
        <v>40</v>
      </c>
      <c r="G3250" t="s">
        <v>69</v>
      </c>
      <c r="H3250" t="s">
        <v>31</v>
      </c>
      <c r="I3250" t="s">
        <v>26</v>
      </c>
      <c r="J3250">
        <v>1</v>
      </c>
      <c r="K3250">
        <v>6216</v>
      </c>
      <c r="L3250">
        <v>2</v>
      </c>
      <c r="M3250">
        <v>13440</v>
      </c>
      <c r="N3250">
        <v>19656</v>
      </c>
      <c r="O3250" t="s">
        <v>27</v>
      </c>
      <c r="P3250">
        <v>4</v>
      </c>
      <c r="Q3250" t="s">
        <v>41</v>
      </c>
      <c r="R3250">
        <v>6</v>
      </c>
    </row>
    <row r="3251" spans="1:18">
      <c r="A3251" s="9">
        <v>3250</v>
      </c>
      <c r="B3251">
        <v>138</v>
      </c>
      <c r="C3251">
        <v>3</v>
      </c>
      <c r="D3251" t="s">
        <v>33</v>
      </c>
      <c r="E3251">
        <v>14</v>
      </c>
      <c r="F3251">
        <v>45</v>
      </c>
      <c r="G3251" t="s">
        <v>77</v>
      </c>
      <c r="H3251" t="s">
        <v>57</v>
      </c>
      <c r="I3251" t="s">
        <v>26</v>
      </c>
      <c r="J3251">
        <v>1</v>
      </c>
      <c r="K3251">
        <v>2100</v>
      </c>
      <c r="L3251">
        <v>2</v>
      </c>
      <c r="M3251">
        <v>10920</v>
      </c>
      <c r="N3251">
        <v>13020</v>
      </c>
      <c r="O3251" t="s">
        <v>27</v>
      </c>
      <c r="P3251">
        <v>4</v>
      </c>
      <c r="Q3251" t="s">
        <v>41</v>
      </c>
      <c r="R3251">
        <v>6</v>
      </c>
    </row>
    <row r="3252" spans="1:18">
      <c r="A3252" s="9">
        <v>3251</v>
      </c>
      <c r="B3252">
        <v>91</v>
      </c>
      <c r="C3252">
        <v>3</v>
      </c>
      <c r="D3252" t="s">
        <v>33</v>
      </c>
      <c r="E3252">
        <v>14</v>
      </c>
      <c r="F3252">
        <v>38</v>
      </c>
      <c r="G3252" t="s">
        <v>36</v>
      </c>
      <c r="H3252" t="s">
        <v>25</v>
      </c>
      <c r="I3252" t="s">
        <v>26</v>
      </c>
      <c r="J3252">
        <v>3</v>
      </c>
      <c r="K3252">
        <v>5460</v>
      </c>
      <c r="L3252">
        <v>2</v>
      </c>
      <c r="M3252">
        <v>4400</v>
      </c>
      <c r="N3252">
        <v>9860</v>
      </c>
      <c r="O3252" t="s">
        <v>27</v>
      </c>
      <c r="P3252">
        <v>3</v>
      </c>
      <c r="Q3252" t="s">
        <v>35</v>
      </c>
      <c r="R3252">
        <v>2</v>
      </c>
    </row>
    <row r="3253" spans="1:18">
      <c r="A3253" s="9">
        <v>3252</v>
      </c>
      <c r="B3253">
        <v>35</v>
      </c>
      <c r="C3253">
        <v>4</v>
      </c>
      <c r="D3253" t="s">
        <v>23</v>
      </c>
      <c r="E3253">
        <v>30</v>
      </c>
      <c r="F3253">
        <v>28</v>
      </c>
      <c r="G3253" t="s">
        <v>39</v>
      </c>
      <c r="H3253" t="s">
        <v>31</v>
      </c>
      <c r="I3253" t="s">
        <v>40</v>
      </c>
      <c r="J3253">
        <v>1</v>
      </c>
      <c r="K3253">
        <v>7680</v>
      </c>
      <c r="L3253">
        <v>2</v>
      </c>
      <c r="M3253">
        <v>1600</v>
      </c>
      <c r="N3253">
        <v>9280</v>
      </c>
      <c r="O3253" t="s">
        <v>27</v>
      </c>
      <c r="P3253">
        <v>2</v>
      </c>
      <c r="Q3253" t="s">
        <v>28</v>
      </c>
      <c r="R3253">
        <v>4</v>
      </c>
    </row>
    <row r="3254" spans="1:18">
      <c r="A3254" s="9">
        <v>3253</v>
      </c>
      <c r="B3254">
        <v>253</v>
      </c>
      <c r="C3254">
        <v>3</v>
      </c>
      <c r="D3254" t="s">
        <v>33</v>
      </c>
      <c r="E3254">
        <v>14</v>
      </c>
      <c r="F3254">
        <v>14</v>
      </c>
      <c r="G3254" t="s">
        <v>108</v>
      </c>
      <c r="H3254" t="s">
        <v>31</v>
      </c>
      <c r="I3254" t="s">
        <v>40</v>
      </c>
      <c r="J3254">
        <v>3</v>
      </c>
      <c r="K3254">
        <v>21952</v>
      </c>
      <c r="L3254">
        <v>2</v>
      </c>
      <c r="M3254">
        <v>1200</v>
      </c>
      <c r="N3254">
        <v>23152</v>
      </c>
      <c r="O3254" t="s">
        <v>27</v>
      </c>
      <c r="P3254">
        <v>2</v>
      </c>
      <c r="Q3254" t="s">
        <v>28</v>
      </c>
      <c r="R3254">
        <v>4</v>
      </c>
    </row>
    <row r="3255" spans="1:18">
      <c r="A3255" s="9">
        <v>3254</v>
      </c>
      <c r="B3255">
        <v>39</v>
      </c>
      <c r="C3255">
        <v>4</v>
      </c>
      <c r="D3255" t="s">
        <v>23</v>
      </c>
      <c r="E3255">
        <v>30</v>
      </c>
      <c r="F3255">
        <v>62</v>
      </c>
      <c r="G3255" t="s">
        <v>101</v>
      </c>
      <c r="H3255" t="s">
        <v>31</v>
      </c>
      <c r="I3255" t="s">
        <v>62</v>
      </c>
      <c r="J3255">
        <v>1</v>
      </c>
      <c r="K3255">
        <v>2700</v>
      </c>
      <c r="L3255">
        <v>2</v>
      </c>
      <c r="M3255">
        <v>5440</v>
      </c>
      <c r="N3255">
        <v>8140</v>
      </c>
      <c r="O3255" t="s">
        <v>46</v>
      </c>
      <c r="P3255">
        <v>3</v>
      </c>
      <c r="Q3255" t="s">
        <v>35</v>
      </c>
      <c r="R3255">
        <v>2</v>
      </c>
    </row>
    <row r="3256" spans="1:18">
      <c r="A3256" s="9">
        <v>3255</v>
      </c>
      <c r="B3256">
        <v>185</v>
      </c>
      <c r="C3256">
        <v>3</v>
      </c>
      <c r="D3256" t="s">
        <v>33</v>
      </c>
      <c r="E3256">
        <v>14</v>
      </c>
      <c r="F3256">
        <v>25</v>
      </c>
      <c r="G3256" t="s">
        <v>78</v>
      </c>
      <c r="H3256" t="s">
        <v>31</v>
      </c>
      <c r="I3256" t="s">
        <v>40</v>
      </c>
      <c r="J3256">
        <v>1</v>
      </c>
      <c r="K3256">
        <v>1400</v>
      </c>
      <c r="L3256">
        <v>2</v>
      </c>
      <c r="M3256">
        <v>720</v>
      </c>
      <c r="N3256">
        <v>2120</v>
      </c>
      <c r="O3256" t="s">
        <v>46</v>
      </c>
      <c r="P3256">
        <v>1</v>
      </c>
      <c r="Q3256" t="s">
        <v>32</v>
      </c>
      <c r="R3256">
        <v>1</v>
      </c>
    </row>
    <row r="3257" spans="1:18">
      <c r="A3257" s="9">
        <v>3256</v>
      </c>
      <c r="B3257">
        <v>140</v>
      </c>
      <c r="C3257">
        <v>1</v>
      </c>
      <c r="D3257" t="s">
        <v>37</v>
      </c>
      <c r="E3257">
        <v>3</v>
      </c>
      <c r="F3257">
        <v>33</v>
      </c>
      <c r="G3257" t="s">
        <v>34</v>
      </c>
      <c r="H3257" t="s">
        <v>25</v>
      </c>
      <c r="I3257" t="s">
        <v>26</v>
      </c>
      <c r="J3257">
        <v>3</v>
      </c>
      <c r="K3257">
        <v>8136</v>
      </c>
      <c r="L3257">
        <v>2</v>
      </c>
      <c r="M3257">
        <v>11760</v>
      </c>
      <c r="N3257">
        <v>19896</v>
      </c>
      <c r="O3257" t="s">
        <v>27</v>
      </c>
      <c r="P3257">
        <v>4</v>
      </c>
      <c r="Q3257" t="s">
        <v>41</v>
      </c>
      <c r="R3257">
        <v>6</v>
      </c>
    </row>
    <row r="3258" spans="1:18">
      <c r="A3258" s="9">
        <v>3257</v>
      </c>
      <c r="B3258">
        <v>7</v>
      </c>
      <c r="C3258">
        <v>2</v>
      </c>
      <c r="D3258" t="s">
        <v>29</v>
      </c>
      <c r="E3258">
        <v>7</v>
      </c>
      <c r="F3258">
        <v>47</v>
      </c>
      <c r="G3258" t="s">
        <v>56</v>
      </c>
      <c r="H3258" t="s">
        <v>57</v>
      </c>
      <c r="I3258" t="s">
        <v>26</v>
      </c>
      <c r="J3258">
        <v>2</v>
      </c>
      <c r="K3258">
        <v>994</v>
      </c>
      <c r="L3258">
        <v>2</v>
      </c>
      <c r="M3258">
        <v>2370</v>
      </c>
      <c r="N3258">
        <v>3364</v>
      </c>
      <c r="O3258" t="s">
        <v>27</v>
      </c>
      <c r="P3258">
        <v>1</v>
      </c>
      <c r="Q3258" t="s">
        <v>32</v>
      </c>
      <c r="R3258">
        <v>1</v>
      </c>
    </row>
    <row r="3259" spans="1:18">
      <c r="A3259" s="9">
        <v>3258</v>
      </c>
      <c r="B3259">
        <v>77</v>
      </c>
      <c r="C3259">
        <v>2</v>
      </c>
      <c r="D3259" t="s">
        <v>29</v>
      </c>
      <c r="E3259">
        <v>7</v>
      </c>
      <c r="F3259">
        <v>3</v>
      </c>
      <c r="G3259" t="s">
        <v>97</v>
      </c>
      <c r="H3259" t="s">
        <v>25</v>
      </c>
      <c r="I3259" t="s">
        <v>40</v>
      </c>
      <c r="J3259">
        <v>1</v>
      </c>
      <c r="K3259">
        <v>378</v>
      </c>
      <c r="L3259">
        <v>1</v>
      </c>
      <c r="M3259">
        <v>550</v>
      </c>
      <c r="N3259">
        <v>928</v>
      </c>
      <c r="O3259" t="s">
        <v>27</v>
      </c>
      <c r="P3259">
        <v>1</v>
      </c>
      <c r="Q3259" t="s">
        <v>32</v>
      </c>
      <c r="R3259">
        <v>1</v>
      </c>
    </row>
    <row r="3260" spans="1:18">
      <c r="A3260" s="9">
        <v>3259</v>
      </c>
      <c r="B3260">
        <v>42</v>
      </c>
      <c r="C3260">
        <v>4</v>
      </c>
      <c r="D3260" t="s">
        <v>23</v>
      </c>
      <c r="E3260">
        <v>30</v>
      </c>
      <c r="F3260">
        <v>37</v>
      </c>
      <c r="G3260" t="s">
        <v>75</v>
      </c>
      <c r="H3260" t="s">
        <v>25</v>
      </c>
      <c r="I3260" t="s">
        <v>26</v>
      </c>
      <c r="J3260">
        <v>3</v>
      </c>
      <c r="K3260">
        <v>19020</v>
      </c>
      <c r="L3260">
        <v>2</v>
      </c>
      <c r="M3260">
        <v>3800</v>
      </c>
      <c r="N3260">
        <v>22820</v>
      </c>
      <c r="O3260" t="s">
        <v>27</v>
      </c>
      <c r="P3260">
        <v>3</v>
      </c>
      <c r="Q3260" t="s">
        <v>35</v>
      </c>
      <c r="R3260">
        <v>2</v>
      </c>
    </row>
    <row r="3261" spans="1:18">
      <c r="A3261" s="9">
        <v>3260</v>
      </c>
      <c r="B3261">
        <v>15</v>
      </c>
      <c r="C3261">
        <v>3</v>
      </c>
      <c r="D3261" t="s">
        <v>33</v>
      </c>
      <c r="E3261">
        <v>14</v>
      </c>
      <c r="F3261">
        <v>53</v>
      </c>
      <c r="G3261" t="s">
        <v>55</v>
      </c>
      <c r="H3261" t="s">
        <v>44</v>
      </c>
      <c r="I3261" t="s">
        <v>26</v>
      </c>
      <c r="J3261">
        <v>1</v>
      </c>
      <c r="K3261">
        <v>560</v>
      </c>
      <c r="L3261">
        <v>2</v>
      </c>
      <c r="M3261">
        <v>2544</v>
      </c>
      <c r="N3261">
        <v>3104</v>
      </c>
      <c r="O3261" t="s">
        <v>27</v>
      </c>
      <c r="P3261">
        <v>1</v>
      </c>
      <c r="Q3261" t="s">
        <v>32</v>
      </c>
      <c r="R3261">
        <v>1</v>
      </c>
    </row>
    <row r="3262" spans="1:18">
      <c r="A3262" s="9">
        <v>3261</v>
      </c>
      <c r="B3262">
        <v>4</v>
      </c>
      <c r="C3262">
        <v>4</v>
      </c>
      <c r="D3262" t="s">
        <v>23</v>
      </c>
      <c r="E3262">
        <v>30</v>
      </c>
      <c r="F3262">
        <v>36</v>
      </c>
      <c r="G3262" t="s">
        <v>67</v>
      </c>
      <c r="H3262" t="s">
        <v>25</v>
      </c>
      <c r="I3262" t="s">
        <v>26</v>
      </c>
      <c r="J3262">
        <v>3</v>
      </c>
      <c r="K3262">
        <v>31860</v>
      </c>
      <c r="L3262">
        <v>1</v>
      </c>
      <c r="M3262">
        <v>2360</v>
      </c>
      <c r="N3262">
        <v>34220</v>
      </c>
      <c r="O3262" t="s">
        <v>27</v>
      </c>
      <c r="P3262">
        <v>3</v>
      </c>
      <c r="Q3262" t="s">
        <v>35</v>
      </c>
      <c r="R3262">
        <v>2</v>
      </c>
    </row>
    <row r="3263" spans="1:18">
      <c r="A3263" s="9">
        <v>3262</v>
      </c>
      <c r="B3263">
        <v>50</v>
      </c>
      <c r="C3263">
        <v>4</v>
      </c>
      <c r="D3263" t="s">
        <v>23</v>
      </c>
      <c r="E3263">
        <v>30</v>
      </c>
      <c r="F3263">
        <v>14</v>
      </c>
      <c r="G3263" t="s">
        <v>108</v>
      </c>
      <c r="H3263" t="s">
        <v>31</v>
      </c>
      <c r="I3263" t="s">
        <v>40</v>
      </c>
      <c r="J3263">
        <v>1</v>
      </c>
      <c r="K3263">
        <v>2010</v>
      </c>
      <c r="L3263">
        <v>2</v>
      </c>
      <c r="M3263">
        <v>300</v>
      </c>
      <c r="N3263">
        <v>2310</v>
      </c>
      <c r="O3263" t="s">
        <v>27</v>
      </c>
      <c r="P3263">
        <v>1</v>
      </c>
      <c r="Q3263" t="s">
        <v>32</v>
      </c>
      <c r="R3263">
        <v>1</v>
      </c>
    </row>
    <row r="3264" spans="1:18">
      <c r="A3264" s="9">
        <v>3263</v>
      </c>
      <c r="B3264">
        <v>57</v>
      </c>
      <c r="C3264">
        <v>1</v>
      </c>
      <c r="D3264" t="s">
        <v>37</v>
      </c>
      <c r="E3264">
        <v>3</v>
      </c>
      <c r="F3264">
        <v>36</v>
      </c>
      <c r="G3264" t="s">
        <v>67</v>
      </c>
      <c r="H3264" t="s">
        <v>25</v>
      </c>
      <c r="I3264" t="s">
        <v>26</v>
      </c>
      <c r="J3264">
        <v>1</v>
      </c>
      <c r="K3264">
        <v>396</v>
      </c>
      <c r="L3264">
        <v>2</v>
      </c>
      <c r="M3264">
        <v>4720</v>
      </c>
      <c r="N3264">
        <v>5116</v>
      </c>
      <c r="O3264" t="s">
        <v>27</v>
      </c>
      <c r="P3264">
        <v>3</v>
      </c>
      <c r="Q3264" t="s">
        <v>35</v>
      </c>
      <c r="R3264">
        <v>2</v>
      </c>
    </row>
    <row r="3265" spans="1:18">
      <c r="A3265" s="9">
        <v>3264</v>
      </c>
      <c r="B3265">
        <v>234</v>
      </c>
      <c r="C3265">
        <v>4</v>
      </c>
      <c r="D3265" t="s">
        <v>23</v>
      </c>
      <c r="E3265">
        <v>30</v>
      </c>
      <c r="F3265">
        <v>23</v>
      </c>
      <c r="G3265" t="s">
        <v>54</v>
      </c>
      <c r="H3265" t="s">
        <v>25</v>
      </c>
      <c r="I3265" t="s">
        <v>40</v>
      </c>
      <c r="J3265">
        <v>2</v>
      </c>
      <c r="K3265">
        <v>19800</v>
      </c>
      <c r="L3265">
        <v>2</v>
      </c>
      <c r="M3265">
        <v>3720</v>
      </c>
      <c r="N3265">
        <v>23520</v>
      </c>
      <c r="O3265" t="s">
        <v>27</v>
      </c>
      <c r="P3265">
        <v>4</v>
      </c>
      <c r="Q3265" t="s">
        <v>41</v>
      </c>
      <c r="R3265">
        <v>6</v>
      </c>
    </row>
    <row r="3266" spans="1:18">
      <c r="A3266" s="9">
        <v>3265</v>
      </c>
      <c r="B3266">
        <v>141</v>
      </c>
      <c r="C3266">
        <v>3</v>
      </c>
      <c r="D3266" t="s">
        <v>33</v>
      </c>
      <c r="E3266">
        <v>14</v>
      </c>
      <c r="F3266">
        <v>15</v>
      </c>
      <c r="G3266" t="s">
        <v>84</v>
      </c>
      <c r="H3266" t="s">
        <v>44</v>
      </c>
      <c r="I3266" t="s">
        <v>40</v>
      </c>
      <c r="J3266">
        <v>3</v>
      </c>
      <c r="K3266">
        <v>22260</v>
      </c>
      <c r="L3266">
        <v>1</v>
      </c>
      <c r="M3266">
        <v>1600</v>
      </c>
      <c r="N3266">
        <v>23860</v>
      </c>
      <c r="O3266" t="s">
        <v>27</v>
      </c>
      <c r="P3266">
        <v>3</v>
      </c>
      <c r="Q3266" t="s">
        <v>35</v>
      </c>
      <c r="R3266">
        <v>2</v>
      </c>
    </row>
    <row r="3267" spans="1:18">
      <c r="A3267" s="9">
        <v>3266</v>
      </c>
      <c r="B3267">
        <v>221</v>
      </c>
      <c r="C3267">
        <v>1</v>
      </c>
      <c r="D3267" t="s">
        <v>37</v>
      </c>
      <c r="E3267">
        <v>3</v>
      </c>
      <c r="F3267">
        <v>25</v>
      </c>
      <c r="G3267" t="s">
        <v>78</v>
      </c>
      <c r="H3267" t="s">
        <v>31</v>
      </c>
      <c r="I3267" t="s">
        <v>40</v>
      </c>
      <c r="J3267">
        <v>1</v>
      </c>
      <c r="K3267">
        <v>600</v>
      </c>
      <c r="L3267">
        <v>2</v>
      </c>
      <c r="M3267">
        <v>1440</v>
      </c>
      <c r="N3267">
        <v>2040</v>
      </c>
      <c r="O3267" t="s">
        <v>46</v>
      </c>
      <c r="P3267">
        <v>3</v>
      </c>
      <c r="Q3267" t="s">
        <v>35</v>
      </c>
      <c r="R3267">
        <v>2</v>
      </c>
    </row>
    <row r="3268" spans="1:18">
      <c r="A3268" s="9">
        <v>3267</v>
      </c>
      <c r="B3268">
        <v>121</v>
      </c>
      <c r="C3268">
        <v>4</v>
      </c>
      <c r="D3268" t="s">
        <v>23</v>
      </c>
      <c r="E3268">
        <v>30</v>
      </c>
      <c r="F3268">
        <v>2</v>
      </c>
      <c r="G3268" t="s">
        <v>85</v>
      </c>
      <c r="H3268" t="s">
        <v>31</v>
      </c>
      <c r="I3268" t="s">
        <v>40</v>
      </c>
      <c r="J3268">
        <v>3</v>
      </c>
      <c r="K3268">
        <v>93240</v>
      </c>
      <c r="L3268">
        <v>2</v>
      </c>
      <c r="M3268">
        <v>5400</v>
      </c>
      <c r="N3268">
        <v>98640</v>
      </c>
      <c r="O3268" t="s">
        <v>27</v>
      </c>
      <c r="P3268">
        <v>4</v>
      </c>
      <c r="Q3268" t="s">
        <v>41</v>
      </c>
      <c r="R3268">
        <v>6</v>
      </c>
    </row>
    <row r="3269" spans="1:18">
      <c r="A3269" s="9">
        <v>3268</v>
      </c>
      <c r="B3269">
        <v>117</v>
      </c>
      <c r="C3269">
        <v>2</v>
      </c>
      <c r="D3269" t="s">
        <v>29</v>
      </c>
      <c r="E3269">
        <v>7</v>
      </c>
      <c r="F3269">
        <v>15</v>
      </c>
      <c r="G3269" t="s">
        <v>84</v>
      </c>
      <c r="H3269" t="s">
        <v>44</v>
      </c>
      <c r="I3269" t="s">
        <v>40</v>
      </c>
      <c r="J3269">
        <v>3</v>
      </c>
      <c r="K3269">
        <v>33390</v>
      </c>
      <c r="L3269">
        <v>1</v>
      </c>
      <c r="M3269">
        <v>4800</v>
      </c>
      <c r="N3269">
        <v>38190</v>
      </c>
      <c r="O3269" t="s">
        <v>27</v>
      </c>
      <c r="P3269">
        <v>4</v>
      </c>
      <c r="Q3269" t="s">
        <v>41</v>
      </c>
      <c r="R3269">
        <v>6</v>
      </c>
    </row>
    <row r="3270" spans="1:18">
      <c r="A3270" s="9">
        <v>3269</v>
      </c>
      <c r="B3270">
        <v>108</v>
      </c>
      <c r="C3270">
        <v>4</v>
      </c>
      <c r="D3270" t="s">
        <v>23</v>
      </c>
      <c r="E3270">
        <v>30</v>
      </c>
      <c r="F3270">
        <v>37</v>
      </c>
      <c r="G3270" t="s">
        <v>75</v>
      </c>
      <c r="H3270" t="s">
        <v>25</v>
      </c>
      <c r="I3270" t="s">
        <v>26</v>
      </c>
      <c r="J3270">
        <v>1</v>
      </c>
      <c r="K3270">
        <v>2580</v>
      </c>
      <c r="L3270">
        <v>1</v>
      </c>
      <c r="M3270">
        <v>1900</v>
      </c>
      <c r="N3270">
        <v>4480</v>
      </c>
      <c r="O3270" t="s">
        <v>27</v>
      </c>
      <c r="P3270">
        <v>3</v>
      </c>
      <c r="Q3270" t="s">
        <v>35</v>
      </c>
      <c r="R3270">
        <v>2</v>
      </c>
    </row>
    <row r="3271" spans="1:18">
      <c r="A3271" s="9">
        <v>3270</v>
      </c>
      <c r="B3271">
        <v>28</v>
      </c>
      <c r="C3271">
        <v>4</v>
      </c>
      <c r="D3271" t="s">
        <v>23</v>
      </c>
      <c r="E3271">
        <v>30</v>
      </c>
      <c r="F3271">
        <v>4</v>
      </c>
      <c r="G3271" t="s">
        <v>65</v>
      </c>
      <c r="H3271" t="s">
        <v>44</v>
      </c>
      <c r="I3271" t="s">
        <v>40</v>
      </c>
      <c r="J3271">
        <v>3</v>
      </c>
      <c r="K3271">
        <v>10470</v>
      </c>
      <c r="L3271">
        <v>2</v>
      </c>
      <c r="M3271">
        <v>600</v>
      </c>
      <c r="N3271">
        <v>11070</v>
      </c>
      <c r="O3271" t="s">
        <v>27</v>
      </c>
      <c r="P3271">
        <v>1</v>
      </c>
      <c r="Q3271" t="s">
        <v>32</v>
      </c>
      <c r="R3271">
        <v>1</v>
      </c>
    </row>
    <row r="3272" spans="1:18">
      <c r="A3272" s="9">
        <v>3271</v>
      </c>
      <c r="B3272">
        <v>143</v>
      </c>
      <c r="C3272">
        <v>3</v>
      </c>
      <c r="D3272" t="s">
        <v>33</v>
      </c>
      <c r="E3272">
        <v>14</v>
      </c>
      <c r="F3272">
        <v>46</v>
      </c>
      <c r="G3272" t="s">
        <v>109</v>
      </c>
      <c r="H3272" t="s">
        <v>57</v>
      </c>
      <c r="I3272" t="s">
        <v>26</v>
      </c>
      <c r="J3272">
        <v>3</v>
      </c>
      <c r="K3272">
        <v>7812</v>
      </c>
      <c r="L3272">
        <v>1</v>
      </c>
      <c r="M3272">
        <v>2320</v>
      </c>
      <c r="N3272">
        <v>10132</v>
      </c>
      <c r="O3272" t="s">
        <v>27</v>
      </c>
      <c r="P3272">
        <v>3</v>
      </c>
      <c r="Q3272" t="s">
        <v>35</v>
      </c>
      <c r="R3272">
        <v>2</v>
      </c>
    </row>
    <row r="3273" spans="1:18">
      <c r="A3273" s="9">
        <v>3272</v>
      </c>
      <c r="B3273">
        <v>290</v>
      </c>
      <c r="C3273">
        <v>3</v>
      </c>
      <c r="D3273" t="s">
        <v>33</v>
      </c>
      <c r="E3273">
        <v>14</v>
      </c>
      <c r="F3273">
        <v>5</v>
      </c>
      <c r="G3273" t="s">
        <v>95</v>
      </c>
      <c r="H3273" t="s">
        <v>25</v>
      </c>
      <c r="I3273" t="s">
        <v>40</v>
      </c>
      <c r="J3273">
        <v>1</v>
      </c>
      <c r="K3273">
        <v>896</v>
      </c>
      <c r="L3273">
        <v>1</v>
      </c>
      <c r="M3273">
        <v>300</v>
      </c>
      <c r="N3273">
        <v>1196</v>
      </c>
      <c r="O3273" t="s">
        <v>27</v>
      </c>
      <c r="P3273">
        <v>1</v>
      </c>
      <c r="Q3273" t="s">
        <v>32</v>
      </c>
      <c r="R3273">
        <v>1</v>
      </c>
    </row>
    <row r="3274" spans="1:18">
      <c r="A3274" s="9">
        <v>3273</v>
      </c>
      <c r="B3274">
        <v>225</v>
      </c>
      <c r="C3274">
        <v>4</v>
      </c>
      <c r="D3274" t="s">
        <v>23</v>
      </c>
      <c r="E3274">
        <v>30</v>
      </c>
      <c r="F3274">
        <v>4</v>
      </c>
      <c r="G3274" t="s">
        <v>65</v>
      </c>
      <c r="H3274" t="s">
        <v>44</v>
      </c>
      <c r="I3274" t="s">
        <v>40</v>
      </c>
      <c r="J3274">
        <v>2</v>
      </c>
      <c r="K3274">
        <v>13800</v>
      </c>
      <c r="L3274">
        <v>1</v>
      </c>
      <c r="M3274">
        <v>1200</v>
      </c>
      <c r="N3274">
        <v>15000</v>
      </c>
      <c r="O3274" t="s">
        <v>27</v>
      </c>
      <c r="P3274">
        <v>2</v>
      </c>
      <c r="Q3274" t="s">
        <v>28</v>
      </c>
      <c r="R3274">
        <v>4</v>
      </c>
    </row>
    <row r="3275" spans="1:18">
      <c r="A3275" s="9">
        <v>3274</v>
      </c>
      <c r="B3275">
        <v>201</v>
      </c>
      <c r="C3275">
        <v>2</v>
      </c>
      <c r="D3275" t="s">
        <v>29</v>
      </c>
      <c r="E3275">
        <v>7</v>
      </c>
      <c r="F3275">
        <v>32</v>
      </c>
      <c r="G3275" t="s">
        <v>93</v>
      </c>
      <c r="H3275" t="s">
        <v>25</v>
      </c>
      <c r="I3275" t="s">
        <v>26</v>
      </c>
      <c r="J3275">
        <v>2</v>
      </c>
      <c r="K3275">
        <v>1610</v>
      </c>
      <c r="L3275">
        <v>2</v>
      </c>
      <c r="M3275">
        <v>4320</v>
      </c>
      <c r="N3275">
        <v>5930</v>
      </c>
      <c r="O3275" t="s">
        <v>27</v>
      </c>
      <c r="P3275">
        <v>3</v>
      </c>
      <c r="Q3275" t="s">
        <v>35</v>
      </c>
      <c r="R3275">
        <v>2</v>
      </c>
    </row>
    <row r="3276" spans="1:18">
      <c r="A3276" s="9">
        <v>3275</v>
      </c>
      <c r="B3276">
        <v>272</v>
      </c>
      <c r="C3276">
        <v>3</v>
      </c>
      <c r="D3276" t="s">
        <v>33</v>
      </c>
      <c r="E3276">
        <v>14</v>
      </c>
      <c r="F3276">
        <v>30</v>
      </c>
      <c r="G3276" t="s">
        <v>59</v>
      </c>
      <c r="H3276" t="s">
        <v>57</v>
      </c>
      <c r="I3276" t="s">
        <v>26</v>
      </c>
      <c r="J3276">
        <v>2</v>
      </c>
      <c r="K3276">
        <v>7336</v>
      </c>
      <c r="L3276">
        <v>1</v>
      </c>
      <c r="M3276">
        <v>5400</v>
      </c>
      <c r="N3276">
        <v>12736</v>
      </c>
      <c r="O3276" t="s">
        <v>27</v>
      </c>
      <c r="P3276">
        <v>2</v>
      </c>
      <c r="Q3276" t="s">
        <v>28</v>
      </c>
      <c r="R3276">
        <v>4</v>
      </c>
    </row>
    <row r="3277" spans="1:18">
      <c r="A3277" s="9">
        <v>3276</v>
      </c>
      <c r="B3277">
        <v>264</v>
      </c>
      <c r="C3277">
        <v>1</v>
      </c>
      <c r="D3277" t="s">
        <v>37</v>
      </c>
      <c r="E3277">
        <v>3</v>
      </c>
      <c r="F3277">
        <v>19</v>
      </c>
      <c r="G3277" t="s">
        <v>58</v>
      </c>
      <c r="H3277" t="s">
        <v>31</v>
      </c>
      <c r="I3277" t="s">
        <v>40</v>
      </c>
      <c r="J3277">
        <v>2</v>
      </c>
      <c r="K3277">
        <v>714</v>
      </c>
      <c r="L3277">
        <v>2</v>
      </c>
      <c r="M3277">
        <v>500</v>
      </c>
      <c r="N3277">
        <v>1214</v>
      </c>
      <c r="O3277" t="s">
        <v>27</v>
      </c>
      <c r="P3277">
        <v>1</v>
      </c>
      <c r="Q3277" t="s">
        <v>32</v>
      </c>
      <c r="R3277">
        <v>1</v>
      </c>
    </row>
    <row r="3278" spans="1:18">
      <c r="A3278" s="9">
        <v>3277</v>
      </c>
      <c r="B3278">
        <v>144</v>
      </c>
      <c r="C3278">
        <v>1</v>
      </c>
      <c r="D3278" t="s">
        <v>37</v>
      </c>
      <c r="E3278">
        <v>3</v>
      </c>
      <c r="F3278">
        <v>24</v>
      </c>
      <c r="G3278" t="s">
        <v>89</v>
      </c>
      <c r="H3278" t="s">
        <v>44</v>
      </c>
      <c r="I3278" t="s">
        <v>40</v>
      </c>
      <c r="J3278">
        <v>3</v>
      </c>
      <c r="K3278">
        <v>4572</v>
      </c>
      <c r="L3278">
        <v>1</v>
      </c>
      <c r="M3278">
        <v>880</v>
      </c>
      <c r="N3278">
        <v>5452</v>
      </c>
      <c r="O3278" t="s">
        <v>27</v>
      </c>
      <c r="P3278">
        <v>2</v>
      </c>
      <c r="Q3278" t="s">
        <v>28</v>
      </c>
      <c r="R3278">
        <v>4</v>
      </c>
    </row>
    <row r="3279" spans="1:18">
      <c r="A3279" s="9">
        <v>3278</v>
      </c>
      <c r="B3279">
        <v>278</v>
      </c>
      <c r="C3279">
        <v>1</v>
      </c>
      <c r="D3279" t="s">
        <v>37</v>
      </c>
      <c r="E3279">
        <v>3</v>
      </c>
      <c r="F3279">
        <v>39</v>
      </c>
      <c r="G3279" t="s">
        <v>71</v>
      </c>
      <c r="H3279" t="s">
        <v>57</v>
      </c>
      <c r="I3279" t="s">
        <v>26</v>
      </c>
      <c r="J3279">
        <v>1</v>
      </c>
      <c r="K3279">
        <v>540</v>
      </c>
      <c r="L3279">
        <v>1</v>
      </c>
      <c r="M3279">
        <v>3916</v>
      </c>
      <c r="N3279">
        <v>4456</v>
      </c>
      <c r="O3279" t="s">
        <v>27</v>
      </c>
      <c r="P3279">
        <v>2</v>
      </c>
      <c r="Q3279" t="s">
        <v>28</v>
      </c>
      <c r="R3279">
        <v>4</v>
      </c>
    </row>
    <row r="3280" spans="1:18">
      <c r="A3280" s="9">
        <v>3279</v>
      </c>
      <c r="B3280">
        <v>209</v>
      </c>
      <c r="C3280">
        <v>1</v>
      </c>
      <c r="D3280" t="s">
        <v>37</v>
      </c>
      <c r="E3280">
        <v>3</v>
      </c>
      <c r="F3280">
        <v>48</v>
      </c>
      <c r="G3280" t="s">
        <v>42</v>
      </c>
      <c r="H3280" t="s">
        <v>25</v>
      </c>
      <c r="I3280" t="s">
        <v>26</v>
      </c>
      <c r="J3280">
        <v>3</v>
      </c>
      <c r="K3280">
        <v>2748</v>
      </c>
      <c r="L3280">
        <v>1</v>
      </c>
      <c r="M3280">
        <v>4880</v>
      </c>
      <c r="N3280">
        <v>7628</v>
      </c>
      <c r="O3280" t="s">
        <v>27</v>
      </c>
      <c r="P3280">
        <v>2</v>
      </c>
      <c r="Q3280" t="s">
        <v>28</v>
      </c>
      <c r="R3280">
        <v>4</v>
      </c>
    </row>
    <row r="3281" spans="1:18">
      <c r="A3281" s="9">
        <v>3280</v>
      </c>
      <c r="B3281">
        <v>272</v>
      </c>
      <c r="C3281">
        <v>2</v>
      </c>
      <c r="D3281" t="s">
        <v>29</v>
      </c>
      <c r="E3281">
        <v>7</v>
      </c>
      <c r="F3281">
        <v>30</v>
      </c>
      <c r="G3281" t="s">
        <v>59</v>
      </c>
      <c r="H3281" t="s">
        <v>57</v>
      </c>
      <c r="I3281" t="s">
        <v>26</v>
      </c>
      <c r="J3281">
        <v>3</v>
      </c>
      <c r="K3281">
        <v>2758</v>
      </c>
      <c r="L3281">
        <v>2</v>
      </c>
      <c r="M3281">
        <v>2700</v>
      </c>
      <c r="N3281">
        <v>5458</v>
      </c>
      <c r="O3281" t="s">
        <v>27</v>
      </c>
      <c r="P3281">
        <v>1</v>
      </c>
      <c r="Q3281" t="s">
        <v>32</v>
      </c>
      <c r="R3281">
        <v>1</v>
      </c>
    </row>
    <row r="3282" spans="1:18">
      <c r="A3282" s="9">
        <v>3281</v>
      </c>
      <c r="B3282">
        <v>85</v>
      </c>
      <c r="C3282">
        <v>4</v>
      </c>
      <c r="D3282" t="s">
        <v>23</v>
      </c>
      <c r="E3282">
        <v>30</v>
      </c>
      <c r="F3282">
        <v>8</v>
      </c>
      <c r="G3282" t="s">
        <v>106</v>
      </c>
      <c r="H3282" t="s">
        <v>31</v>
      </c>
      <c r="I3282" t="s">
        <v>40</v>
      </c>
      <c r="J3282">
        <v>2</v>
      </c>
      <c r="K3282">
        <v>20880</v>
      </c>
      <c r="L3282">
        <v>1</v>
      </c>
      <c r="M3282">
        <v>800</v>
      </c>
      <c r="N3282">
        <v>21680</v>
      </c>
      <c r="O3282" t="s">
        <v>27</v>
      </c>
      <c r="P3282">
        <v>2</v>
      </c>
      <c r="Q3282" t="s">
        <v>28</v>
      </c>
      <c r="R3282">
        <v>4</v>
      </c>
    </row>
    <row r="3283" spans="1:18">
      <c r="A3283" s="9">
        <v>3282</v>
      </c>
      <c r="B3283">
        <v>54</v>
      </c>
      <c r="C3283">
        <v>4</v>
      </c>
      <c r="D3283" t="s">
        <v>23</v>
      </c>
      <c r="E3283">
        <v>30</v>
      </c>
      <c r="F3283">
        <v>25</v>
      </c>
      <c r="G3283" t="s">
        <v>78</v>
      </c>
      <c r="H3283" t="s">
        <v>31</v>
      </c>
      <c r="I3283" t="s">
        <v>40</v>
      </c>
      <c r="J3283">
        <v>3</v>
      </c>
      <c r="K3283">
        <v>29400</v>
      </c>
      <c r="L3283">
        <v>2</v>
      </c>
      <c r="M3283">
        <v>720</v>
      </c>
      <c r="N3283">
        <v>30120</v>
      </c>
      <c r="O3283" t="s">
        <v>46</v>
      </c>
      <c r="P3283">
        <v>1</v>
      </c>
      <c r="Q3283" t="s">
        <v>32</v>
      </c>
      <c r="R3283">
        <v>1</v>
      </c>
    </row>
    <row r="3284" spans="1:18">
      <c r="A3284" s="9">
        <v>3283</v>
      </c>
      <c r="B3284">
        <v>130</v>
      </c>
      <c r="C3284">
        <v>4</v>
      </c>
      <c r="D3284" t="s">
        <v>23</v>
      </c>
      <c r="E3284">
        <v>30</v>
      </c>
      <c r="F3284">
        <v>62</v>
      </c>
      <c r="G3284" t="s">
        <v>101</v>
      </c>
      <c r="H3284" t="s">
        <v>31</v>
      </c>
      <c r="I3284" t="s">
        <v>62</v>
      </c>
      <c r="J3284">
        <v>2</v>
      </c>
      <c r="K3284">
        <v>3390</v>
      </c>
      <c r="L3284">
        <v>2</v>
      </c>
      <c r="M3284">
        <v>2720</v>
      </c>
      <c r="N3284">
        <v>6110</v>
      </c>
      <c r="O3284" t="s">
        <v>46</v>
      </c>
      <c r="P3284">
        <v>1</v>
      </c>
      <c r="Q3284" t="s">
        <v>32</v>
      </c>
      <c r="R3284">
        <v>1</v>
      </c>
    </row>
    <row r="3285" spans="1:18">
      <c r="A3285" s="9">
        <v>3284</v>
      </c>
      <c r="B3285">
        <v>214</v>
      </c>
      <c r="C3285">
        <v>4</v>
      </c>
      <c r="D3285" t="s">
        <v>23</v>
      </c>
      <c r="E3285">
        <v>30</v>
      </c>
      <c r="F3285">
        <v>16</v>
      </c>
      <c r="G3285" t="s">
        <v>107</v>
      </c>
      <c r="H3285" t="s">
        <v>44</v>
      </c>
      <c r="I3285" t="s">
        <v>40</v>
      </c>
      <c r="J3285">
        <v>2</v>
      </c>
      <c r="K3285">
        <v>34200</v>
      </c>
      <c r="L3285">
        <v>1</v>
      </c>
      <c r="M3285">
        <v>1320</v>
      </c>
      <c r="N3285">
        <v>35520</v>
      </c>
      <c r="O3285" t="s">
        <v>27</v>
      </c>
      <c r="P3285">
        <v>4</v>
      </c>
      <c r="Q3285" t="s">
        <v>41</v>
      </c>
      <c r="R3285">
        <v>6</v>
      </c>
    </row>
    <row r="3286" spans="1:18">
      <c r="A3286" s="9">
        <v>3285</v>
      </c>
      <c r="B3286">
        <v>121</v>
      </c>
      <c r="C3286">
        <v>1</v>
      </c>
      <c r="D3286" t="s">
        <v>37</v>
      </c>
      <c r="E3286">
        <v>3</v>
      </c>
      <c r="F3286">
        <v>24</v>
      </c>
      <c r="G3286" t="s">
        <v>89</v>
      </c>
      <c r="H3286" t="s">
        <v>44</v>
      </c>
      <c r="I3286" t="s">
        <v>40</v>
      </c>
      <c r="J3286">
        <v>3</v>
      </c>
      <c r="K3286">
        <v>1143</v>
      </c>
      <c r="L3286">
        <v>1</v>
      </c>
      <c r="M3286">
        <v>220</v>
      </c>
      <c r="N3286">
        <v>1363</v>
      </c>
      <c r="O3286" t="s">
        <v>27</v>
      </c>
      <c r="P3286">
        <v>1</v>
      </c>
      <c r="Q3286" t="s">
        <v>32</v>
      </c>
      <c r="R3286">
        <v>1</v>
      </c>
    </row>
    <row r="3287" spans="1:18">
      <c r="A3287" s="9">
        <v>3286</v>
      </c>
      <c r="B3287">
        <v>94</v>
      </c>
      <c r="C3287">
        <v>3</v>
      </c>
      <c r="D3287" t="s">
        <v>33</v>
      </c>
      <c r="E3287">
        <v>14</v>
      </c>
      <c r="F3287">
        <v>11</v>
      </c>
      <c r="G3287" t="s">
        <v>52</v>
      </c>
      <c r="H3287" t="s">
        <v>31</v>
      </c>
      <c r="I3287" t="s">
        <v>40</v>
      </c>
      <c r="J3287">
        <v>2</v>
      </c>
      <c r="K3287">
        <v>3500</v>
      </c>
      <c r="L3287">
        <v>2</v>
      </c>
      <c r="M3287">
        <v>280</v>
      </c>
      <c r="N3287">
        <v>3780</v>
      </c>
      <c r="O3287" t="s">
        <v>27</v>
      </c>
      <c r="P3287">
        <v>1</v>
      </c>
      <c r="Q3287" t="s">
        <v>32</v>
      </c>
      <c r="R3287">
        <v>1</v>
      </c>
    </row>
    <row r="3288" spans="1:18">
      <c r="A3288" s="9">
        <v>3287</v>
      </c>
      <c r="B3288">
        <v>57</v>
      </c>
      <c r="C3288">
        <v>2</v>
      </c>
      <c r="D3288" t="s">
        <v>29</v>
      </c>
      <c r="E3288">
        <v>7</v>
      </c>
      <c r="F3288">
        <v>30</v>
      </c>
      <c r="G3288" t="s">
        <v>59</v>
      </c>
      <c r="H3288" t="s">
        <v>57</v>
      </c>
      <c r="I3288" t="s">
        <v>26</v>
      </c>
      <c r="J3288">
        <v>1</v>
      </c>
      <c r="K3288">
        <v>658</v>
      </c>
      <c r="L3288">
        <v>1</v>
      </c>
      <c r="M3288">
        <v>2700</v>
      </c>
      <c r="N3288">
        <v>3358</v>
      </c>
      <c r="O3288" t="s">
        <v>27</v>
      </c>
      <c r="P3288">
        <v>3</v>
      </c>
      <c r="Q3288" t="s">
        <v>35</v>
      </c>
      <c r="R3288">
        <v>2</v>
      </c>
    </row>
    <row r="3289" spans="1:18">
      <c r="A3289" s="9">
        <v>3288</v>
      </c>
      <c r="B3289">
        <v>6</v>
      </c>
      <c r="C3289">
        <v>4</v>
      </c>
      <c r="D3289" t="s">
        <v>23</v>
      </c>
      <c r="E3289">
        <v>30</v>
      </c>
      <c r="F3289">
        <v>47</v>
      </c>
      <c r="G3289" t="s">
        <v>56</v>
      </c>
      <c r="H3289" t="s">
        <v>57</v>
      </c>
      <c r="I3289" t="s">
        <v>26</v>
      </c>
      <c r="J3289">
        <v>1</v>
      </c>
      <c r="K3289">
        <v>9900</v>
      </c>
      <c r="L3289">
        <v>1</v>
      </c>
      <c r="M3289">
        <v>7110</v>
      </c>
      <c r="N3289">
        <v>17010</v>
      </c>
      <c r="O3289" t="s">
        <v>27</v>
      </c>
      <c r="P3289">
        <v>4</v>
      </c>
      <c r="Q3289" t="s">
        <v>41</v>
      </c>
      <c r="R3289">
        <v>6</v>
      </c>
    </row>
    <row r="3290" spans="1:18">
      <c r="A3290" s="9">
        <v>3289</v>
      </c>
      <c r="B3290">
        <v>233</v>
      </c>
      <c r="C3290">
        <v>1</v>
      </c>
      <c r="D3290" t="s">
        <v>37</v>
      </c>
      <c r="E3290">
        <v>3</v>
      </c>
      <c r="F3290">
        <v>67</v>
      </c>
      <c r="G3290" t="s">
        <v>63</v>
      </c>
      <c r="H3290" t="s">
        <v>31</v>
      </c>
      <c r="I3290" t="s">
        <v>64</v>
      </c>
      <c r="J3290">
        <v>3</v>
      </c>
      <c r="K3290">
        <v>1032</v>
      </c>
      <c r="L3290">
        <v>2</v>
      </c>
      <c r="M3290">
        <v>1540</v>
      </c>
      <c r="N3290">
        <v>2572</v>
      </c>
      <c r="O3290" t="s">
        <v>46</v>
      </c>
      <c r="P3290">
        <v>1</v>
      </c>
      <c r="Q3290" t="s">
        <v>32</v>
      </c>
      <c r="R3290">
        <v>1</v>
      </c>
    </row>
    <row r="3291" spans="1:18">
      <c r="A3291" s="9">
        <v>3290</v>
      </c>
      <c r="B3291">
        <v>100</v>
      </c>
      <c r="C3291">
        <v>2</v>
      </c>
      <c r="D3291" t="s">
        <v>29</v>
      </c>
      <c r="E3291">
        <v>7</v>
      </c>
      <c r="F3291">
        <v>18</v>
      </c>
      <c r="G3291" t="s">
        <v>96</v>
      </c>
      <c r="H3291" t="s">
        <v>25</v>
      </c>
      <c r="I3291" t="s">
        <v>40</v>
      </c>
      <c r="J3291">
        <v>3</v>
      </c>
      <c r="K3291">
        <v>6398</v>
      </c>
      <c r="L3291">
        <v>2</v>
      </c>
      <c r="M3291">
        <v>640</v>
      </c>
      <c r="N3291">
        <v>7038</v>
      </c>
      <c r="O3291" t="s">
        <v>46</v>
      </c>
      <c r="P3291">
        <v>3</v>
      </c>
      <c r="Q3291" t="s">
        <v>35</v>
      </c>
      <c r="R3291">
        <v>2</v>
      </c>
    </row>
    <row r="3292" spans="1:18">
      <c r="A3292" s="9">
        <v>3291</v>
      </c>
      <c r="B3292">
        <v>43</v>
      </c>
      <c r="C3292">
        <v>1</v>
      </c>
      <c r="D3292" t="s">
        <v>37</v>
      </c>
      <c r="E3292">
        <v>3</v>
      </c>
      <c r="F3292">
        <v>2</v>
      </c>
      <c r="G3292" t="s">
        <v>85</v>
      </c>
      <c r="H3292" t="s">
        <v>31</v>
      </c>
      <c r="I3292" t="s">
        <v>40</v>
      </c>
      <c r="J3292">
        <v>2</v>
      </c>
      <c r="K3292">
        <v>1872</v>
      </c>
      <c r="L3292">
        <v>1</v>
      </c>
      <c r="M3292">
        <v>1800</v>
      </c>
      <c r="N3292">
        <v>3672</v>
      </c>
      <c r="O3292" t="s">
        <v>27</v>
      </c>
      <c r="P3292">
        <v>2</v>
      </c>
      <c r="Q3292" t="s">
        <v>28</v>
      </c>
      <c r="R3292">
        <v>4</v>
      </c>
    </row>
    <row r="3293" spans="1:18">
      <c r="A3293" s="9">
        <v>3292</v>
      </c>
      <c r="B3293">
        <v>32</v>
      </c>
      <c r="C3293">
        <v>3</v>
      </c>
      <c r="D3293" t="s">
        <v>33</v>
      </c>
      <c r="E3293">
        <v>14</v>
      </c>
      <c r="F3293">
        <v>52</v>
      </c>
      <c r="G3293" t="s">
        <v>87</v>
      </c>
      <c r="H3293" t="s">
        <v>44</v>
      </c>
      <c r="I3293" t="s">
        <v>26</v>
      </c>
      <c r="J3293">
        <v>3</v>
      </c>
      <c r="K3293">
        <v>3010</v>
      </c>
      <c r="L3293">
        <v>2</v>
      </c>
      <c r="M3293">
        <v>2440</v>
      </c>
      <c r="N3293">
        <v>5450</v>
      </c>
      <c r="O3293" t="s">
        <v>27</v>
      </c>
      <c r="P3293">
        <v>1</v>
      </c>
      <c r="Q3293" t="s">
        <v>32</v>
      </c>
      <c r="R3293">
        <v>1</v>
      </c>
    </row>
    <row r="3294" spans="1:18">
      <c r="A3294" s="9">
        <v>3293</v>
      </c>
      <c r="B3294">
        <v>88</v>
      </c>
      <c r="C3294">
        <v>4</v>
      </c>
      <c r="D3294" t="s">
        <v>23</v>
      </c>
      <c r="E3294">
        <v>30</v>
      </c>
      <c r="F3294">
        <v>26</v>
      </c>
      <c r="G3294" t="s">
        <v>100</v>
      </c>
      <c r="H3294" t="s">
        <v>44</v>
      </c>
      <c r="I3294" t="s">
        <v>40</v>
      </c>
      <c r="J3294">
        <v>3</v>
      </c>
      <c r="K3294">
        <v>5760</v>
      </c>
      <c r="L3294">
        <v>1</v>
      </c>
      <c r="M3294">
        <v>220</v>
      </c>
      <c r="N3294">
        <v>5980</v>
      </c>
      <c r="O3294" t="s">
        <v>46</v>
      </c>
      <c r="P3294">
        <v>1</v>
      </c>
      <c r="Q3294" t="s">
        <v>32</v>
      </c>
      <c r="R3294">
        <v>1</v>
      </c>
    </row>
    <row r="3295" spans="1:18">
      <c r="A3295" s="9">
        <v>3294</v>
      </c>
      <c r="B3295">
        <v>1</v>
      </c>
      <c r="C3295">
        <v>3</v>
      </c>
      <c r="D3295" t="s">
        <v>33</v>
      </c>
      <c r="E3295">
        <v>14</v>
      </c>
      <c r="F3295">
        <v>49</v>
      </c>
      <c r="G3295" t="s">
        <v>66</v>
      </c>
      <c r="H3295" t="s">
        <v>44</v>
      </c>
      <c r="I3295" t="s">
        <v>26</v>
      </c>
      <c r="J3295">
        <v>3</v>
      </c>
      <c r="K3295">
        <v>13272</v>
      </c>
      <c r="L3295">
        <v>1</v>
      </c>
      <c r="M3295">
        <v>4880</v>
      </c>
      <c r="N3295">
        <v>18152</v>
      </c>
      <c r="O3295" t="s">
        <v>27</v>
      </c>
      <c r="P3295">
        <v>2</v>
      </c>
      <c r="Q3295" t="s">
        <v>28</v>
      </c>
      <c r="R3295">
        <v>4</v>
      </c>
    </row>
    <row r="3296" spans="1:18">
      <c r="A3296" s="9">
        <v>3295</v>
      </c>
      <c r="B3296">
        <v>257</v>
      </c>
      <c r="C3296">
        <v>2</v>
      </c>
      <c r="D3296" t="s">
        <v>29</v>
      </c>
      <c r="E3296">
        <v>7</v>
      </c>
      <c r="F3296">
        <v>10</v>
      </c>
      <c r="G3296" t="s">
        <v>92</v>
      </c>
      <c r="H3296" t="s">
        <v>31</v>
      </c>
      <c r="I3296" t="s">
        <v>40</v>
      </c>
      <c r="J3296">
        <v>3</v>
      </c>
      <c r="K3296">
        <v>7686</v>
      </c>
      <c r="L3296">
        <v>2</v>
      </c>
      <c r="M3296">
        <v>520</v>
      </c>
      <c r="N3296">
        <v>8206</v>
      </c>
      <c r="O3296" t="s">
        <v>27</v>
      </c>
      <c r="P3296">
        <v>3</v>
      </c>
      <c r="Q3296" t="s">
        <v>35</v>
      </c>
      <c r="R3296">
        <v>2</v>
      </c>
    </row>
    <row r="3297" spans="1:18">
      <c r="A3297" s="9">
        <v>3296</v>
      </c>
      <c r="B3297">
        <v>143</v>
      </c>
      <c r="C3297">
        <v>2</v>
      </c>
      <c r="D3297" t="s">
        <v>29</v>
      </c>
      <c r="E3297">
        <v>7</v>
      </c>
      <c r="F3297">
        <v>56</v>
      </c>
      <c r="G3297" t="s">
        <v>90</v>
      </c>
      <c r="H3297" t="s">
        <v>25</v>
      </c>
      <c r="I3297" t="s">
        <v>26</v>
      </c>
      <c r="J3297">
        <v>3</v>
      </c>
      <c r="K3297">
        <v>10780</v>
      </c>
      <c r="L3297">
        <v>2</v>
      </c>
      <c r="M3297">
        <v>8640</v>
      </c>
      <c r="N3297">
        <v>19420</v>
      </c>
      <c r="O3297" t="s">
        <v>27</v>
      </c>
      <c r="P3297">
        <v>2</v>
      </c>
      <c r="Q3297" t="s">
        <v>28</v>
      </c>
      <c r="R3297">
        <v>4</v>
      </c>
    </row>
    <row r="3298" spans="1:18">
      <c r="A3298" s="9">
        <v>3297</v>
      </c>
      <c r="B3298">
        <v>226</v>
      </c>
      <c r="C3298">
        <v>2</v>
      </c>
      <c r="D3298" t="s">
        <v>29</v>
      </c>
      <c r="E3298">
        <v>7</v>
      </c>
      <c r="F3298">
        <v>8</v>
      </c>
      <c r="G3298" t="s">
        <v>106</v>
      </c>
      <c r="H3298" t="s">
        <v>31</v>
      </c>
      <c r="I3298" t="s">
        <v>40</v>
      </c>
      <c r="J3298">
        <v>3</v>
      </c>
      <c r="K3298">
        <v>6034</v>
      </c>
      <c r="L3298">
        <v>2</v>
      </c>
      <c r="M3298">
        <v>800</v>
      </c>
      <c r="N3298">
        <v>6834</v>
      </c>
      <c r="O3298" t="s">
        <v>27</v>
      </c>
      <c r="P3298">
        <v>3</v>
      </c>
      <c r="Q3298" t="s">
        <v>35</v>
      </c>
      <c r="R3298">
        <v>2</v>
      </c>
    </row>
    <row r="3299" spans="1:18">
      <c r="A3299" s="9">
        <v>3298</v>
      </c>
      <c r="B3299">
        <v>25</v>
      </c>
      <c r="C3299">
        <v>1</v>
      </c>
      <c r="D3299" t="s">
        <v>37</v>
      </c>
      <c r="E3299">
        <v>3</v>
      </c>
      <c r="F3299">
        <v>45</v>
      </c>
      <c r="G3299" t="s">
        <v>77</v>
      </c>
      <c r="H3299" t="s">
        <v>57</v>
      </c>
      <c r="I3299" t="s">
        <v>26</v>
      </c>
      <c r="J3299">
        <v>1</v>
      </c>
      <c r="K3299">
        <v>450</v>
      </c>
      <c r="L3299">
        <v>1</v>
      </c>
      <c r="M3299">
        <v>5460</v>
      </c>
      <c r="N3299">
        <v>5910</v>
      </c>
      <c r="O3299" t="s">
        <v>27</v>
      </c>
      <c r="P3299">
        <v>4</v>
      </c>
      <c r="Q3299" t="s">
        <v>41</v>
      </c>
      <c r="R3299">
        <v>6</v>
      </c>
    </row>
    <row r="3300" spans="1:18">
      <c r="A3300" s="9">
        <v>3299</v>
      </c>
      <c r="B3300">
        <v>192</v>
      </c>
      <c r="C3300">
        <v>3</v>
      </c>
      <c r="D3300" t="s">
        <v>33</v>
      </c>
      <c r="E3300">
        <v>14</v>
      </c>
      <c r="F3300">
        <v>24</v>
      </c>
      <c r="G3300" t="s">
        <v>89</v>
      </c>
      <c r="H3300" t="s">
        <v>44</v>
      </c>
      <c r="I3300" t="s">
        <v>40</v>
      </c>
      <c r="J3300">
        <v>3</v>
      </c>
      <c r="K3300">
        <v>21336</v>
      </c>
      <c r="L3300">
        <v>2</v>
      </c>
      <c r="M3300">
        <v>1760</v>
      </c>
      <c r="N3300">
        <v>23096</v>
      </c>
      <c r="O3300" t="s">
        <v>27</v>
      </c>
      <c r="P3300">
        <v>2</v>
      </c>
      <c r="Q3300" t="s">
        <v>28</v>
      </c>
      <c r="R3300">
        <v>4</v>
      </c>
    </row>
    <row r="3301" spans="1:18">
      <c r="A3301" s="9">
        <v>3300</v>
      </c>
      <c r="B3301">
        <v>248</v>
      </c>
      <c r="C3301">
        <v>3</v>
      </c>
      <c r="D3301" t="s">
        <v>33</v>
      </c>
      <c r="E3301">
        <v>14</v>
      </c>
      <c r="F3301">
        <v>41</v>
      </c>
      <c r="G3301" t="s">
        <v>49</v>
      </c>
      <c r="H3301" t="s">
        <v>25</v>
      </c>
      <c r="I3301" t="s">
        <v>26</v>
      </c>
      <c r="J3301">
        <v>3</v>
      </c>
      <c r="K3301">
        <v>26544</v>
      </c>
      <c r="L3301">
        <v>2</v>
      </c>
      <c r="M3301">
        <v>23400</v>
      </c>
      <c r="N3301">
        <v>49944</v>
      </c>
      <c r="O3301" t="s">
        <v>27</v>
      </c>
      <c r="P3301">
        <v>4</v>
      </c>
      <c r="Q3301" t="s">
        <v>41</v>
      </c>
      <c r="R3301">
        <v>6</v>
      </c>
    </row>
    <row r="3302" spans="1:18">
      <c r="A3302" s="9">
        <v>3301</v>
      </c>
      <c r="B3302">
        <v>136</v>
      </c>
      <c r="C3302">
        <v>2</v>
      </c>
      <c r="D3302" t="s">
        <v>29</v>
      </c>
      <c r="E3302">
        <v>7</v>
      </c>
      <c r="F3302">
        <v>22</v>
      </c>
      <c r="G3302" t="s">
        <v>91</v>
      </c>
      <c r="H3302" t="s">
        <v>44</v>
      </c>
      <c r="I3302" t="s">
        <v>40</v>
      </c>
      <c r="J3302">
        <v>3</v>
      </c>
      <c r="K3302">
        <v>13356</v>
      </c>
      <c r="L3302">
        <v>2</v>
      </c>
      <c r="M3302">
        <v>4440</v>
      </c>
      <c r="N3302">
        <v>17796</v>
      </c>
      <c r="O3302" t="s">
        <v>27</v>
      </c>
      <c r="P3302">
        <v>4</v>
      </c>
      <c r="Q3302" t="s">
        <v>41</v>
      </c>
      <c r="R3302">
        <v>6</v>
      </c>
    </row>
    <row r="3303" spans="1:18">
      <c r="A3303" s="9">
        <v>3302</v>
      </c>
      <c r="B3303">
        <v>260</v>
      </c>
      <c r="C3303">
        <v>3</v>
      </c>
      <c r="D3303" t="s">
        <v>33</v>
      </c>
      <c r="E3303">
        <v>14</v>
      </c>
      <c r="F3303">
        <v>61</v>
      </c>
      <c r="G3303" t="s">
        <v>61</v>
      </c>
      <c r="H3303" t="s">
        <v>57</v>
      </c>
      <c r="I3303" t="s">
        <v>62</v>
      </c>
      <c r="J3303">
        <v>1</v>
      </c>
      <c r="K3303">
        <v>4284</v>
      </c>
      <c r="L3303">
        <v>2</v>
      </c>
      <c r="M3303">
        <v>17640</v>
      </c>
      <c r="N3303">
        <v>21924</v>
      </c>
      <c r="O3303" t="s">
        <v>46</v>
      </c>
      <c r="P3303">
        <v>4</v>
      </c>
      <c r="Q3303" t="s">
        <v>41</v>
      </c>
      <c r="R3303">
        <v>6</v>
      </c>
    </row>
    <row r="3304" spans="1:18">
      <c r="A3304" s="9">
        <v>3303</v>
      </c>
      <c r="B3304">
        <v>135</v>
      </c>
      <c r="C3304">
        <v>2</v>
      </c>
      <c r="D3304" t="s">
        <v>29</v>
      </c>
      <c r="E3304">
        <v>7</v>
      </c>
      <c r="F3304">
        <v>28</v>
      </c>
      <c r="G3304" t="s">
        <v>39</v>
      </c>
      <c r="H3304" t="s">
        <v>31</v>
      </c>
      <c r="I3304" t="s">
        <v>40</v>
      </c>
      <c r="J3304">
        <v>3</v>
      </c>
      <c r="K3304">
        <v>14364</v>
      </c>
      <c r="L3304">
        <v>2</v>
      </c>
      <c r="M3304">
        <v>2400</v>
      </c>
      <c r="N3304">
        <v>16764</v>
      </c>
      <c r="O3304" t="s">
        <v>27</v>
      </c>
      <c r="P3304">
        <v>4</v>
      </c>
      <c r="Q3304" t="s">
        <v>41</v>
      </c>
      <c r="R3304">
        <v>6</v>
      </c>
    </row>
    <row r="3305" spans="1:18">
      <c r="A3305" s="9">
        <v>3304</v>
      </c>
      <c r="B3305">
        <v>199</v>
      </c>
      <c r="C3305">
        <v>2</v>
      </c>
      <c r="D3305" t="s">
        <v>29</v>
      </c>
      <c r="E3305">
        <v>7</v>
      </c>
      <c r="F3305">
        <v>47</v>
      </c>
      <c r="G3305" t="s">
        <v>56</v>
      </c>
      <c r="H3305" t="s">
        <v>57</v>
      </c>
      <c r="I3305" t="s">
        <v>26</v>
      </c>
      <c r="J3305">
        <v>3</v>
      </c>
      <c r="K3305">
        <v>10304</v>
      </c>
      <c r="L3305">
        <v>1</v>
      </c>
      <c r="M3305">
        <v>4740</v>
      </c>
      <c r="N3305">
        <v>15044</v>
      </c>
      <c r="O3305" t="s">
        <v>27</v>
      </c>
      <c r="P3305">
        <v>2</v>
      </c>
      <c r="Q3305" t="s">
        <v>28</v>
      </c>
      <c r="R3305">
        <v>4</v>
      </c>
    </row>
    <row r="3306" spans="1:18">
      <c r="A3306" s="9">
        <v>3305</v>
      </c>
      <c r="B3306">
        <v>187</v>
      </c>
      <c r="C3306">
        <v>3</v>
      </c>
      <c r="D3306" t="s">
        <v>33</v>
      </c>
      <c r="E3306">
        <v>14</v>
      </c>
      <c r="F3306">
        <v>37</v>
      </c>
      <c r="G3306" t="s">
        <v>75</v>
      </c>
      <c r="H3306" t="s">
        <v>25</v>
      </c>
      <c r="I3306" t="s">
        <v>26</v>
      </c>
      <c r="J3306">
        <v>1</v>
      </c>
      <c r="K3306">
        <v>2408</v>
      </c>
      <c r="L3306">
        <v>2</v>
      </c>
      <c r="M3306">
        <v>7600</v>
      </c>
      <c r="N3306">
        <v>10008</v>
      </c>
      <c r="O3306" t="s">
        <v>27</v>
      </c>
      <c r="P3306">
        <v>2</v>
      </c>
      <c r="Q3306" t="s">
        <v>28</v>
      </c>
      <c r="R3306">
        <v>4</v>
      </c>
    </row>
    <row r="3307" spans="1:18">
      <c r="A3307" s="9">
        <v>3306</v>
      </c>
      <c r="B3307">
        <v>10</v>
      </c>
      <c r="C3307">
        <v>3</v>
      </c>
      <c r="D3307" t="s">
        <v>33</v>
      </c>
      <c r="E3307">
        <v>14</v>
      </c>
      <c r="F3307">
        <v>22</v>
      </c>
      <c r="G3307" t="s">
        <v>91</v>
      </c>
      <c r="H3307" t="s">
        <v>44</v>
      </c>
      <c r="I3307" t="s">
        <v>40</v>
      </c>
      <c r="J3307">
        <v>1</v>
      </c>
      <c r="K3307">
        <v>5544</v>
      </c>
      <c r="L3307">
        <v>1</v>
      </c>
      <c r="M3307">
        <v>2220</v>
      </c>
      <c r="N3307">
        <v>7764</v>
      </c>
      <c r="O3307" t="s">
        <v>27</v>
      </c>
      <c r="P3307">
        <v>4</v>
      </c>
      <c r="Q3307" t="s">
        <v>41</v>
      </c>
      <c r="R3307">
        <v>6</v>
      </c>
    </row>
    <row r="3308" spans="1:18">
      <c r="A3308" s="9">
        <v>3307</v>
      </c>
      <c r="B3308">
        <v>52</v>
      </c>
      <c r="C3308">
        <v>3</v>
      </c>
      <c r="D3308" t="s">
        <v>33</v>
      </c>
      <c r="E3308">
        <v>14</v>
      </c>
      <c r="F3308">
        <v>31</v>
      </c>
      <c r="G3308" t="s">
        <v>74</v>
      </c>
      <c r="H3308" t="s">
        <v>25</v>
      </c>
      <c r="I3308" t="s">
        <v>26</v>
      </c>
      <c r="J3308">
        <v>2</v>
      </c>
      <c r="K3308">
        <v>3080</v>
      </c>
      <c r="L3308">
        <v>1</v>
      </c>
      <c r="M3308">
        <v>3120</v>
      </c>
      <c r="N3308">
        <v>6200</v>
      </c>
      <c r="O3308" t="s">
        <v>27</v>
      </c>
      <c r="P3308">
        <v>3</v>
      </c>
      <c r="Q3308" t="s">
        <v>35</v>
      </c>
      <c r="R3308">
        <v>2</v>
      </c>
    </row>
    <row r="3309" spans="1:18">
      <c r="A3309" s="9">
        <v>3308</v>
      </c>
      <c r="B3309">
        <v>58</v>
      </c>
      <c r="C3309">
        <v>1</v>
      </c>
      <c r="D3309" t="s">
        <v>37</v>
      </c>
      <c r="E3309">
        <v>3</v>
      </c>
      <c r="F3309">
        <v>41</v>
      </c>
      <c r="G3309" t="s">
        <v>49</v>
      </c>
      <c r="H3309" t="s">
        <v>25</v>
      </c>
      <c r="I3309" t="s">
        <v>26</v>
      </c>
      <c r="J3309">
        <v>2</v>
      </c>
      <c r="K3309">
        <v>387</v>
      </c>
      <c r="L3309">
        <v>2</v>
      </c>
      <c r="M3309">
        <v>3900</v>
      </c>
      <c r="N3309">
        <v>4287</v>
      </c>
      <c r="O3309" t="s">
        <v>27</v>
      </c>
      <c r="P3309">
        <v>1</v>
      </c>
      <c r="Q3309" t="s">
        <v>32</v>
      </c>
      <c r="R3309">
        <v>1</v>
      </c>
    </row>
    <row r="3310" spans="1:18">
      <c r="A3310" s="9">
        <v>3309</v>
      </c>
      <c r="B3310">
        <v>20</v>
      </c>
      <c r="C3310">
        <v>4</v>
      </c>
      <c r="D3310" t="s">
        <v>23</v>
      </c>
      <c r="E3310">
        <v>30</v>
      </c>
      <c r="F3310">
        <v>64</v>
      </c>
      <c r="G3310" t="s">
        <v>79</v>
      </c>
      <c r="H3310" t="s">
        <v>44</v>
      </c>
      <c r="I3310" t="s">
        <v>62</v>
      </c>
      <c r="J3310">
        <v>1</v>
      </c>
      <c r="K3310">
        <v>8820</v>
      </c>
      <c r="L3310">
        <v>2</v>
      </c>
      <c r="M3310">
        <v>16080</v>
      </c>
      <c r="N3310">
        <v>24900</v>
      </c>
      <c r="O3310" t="s">
        <v>46</v>
      </c>
      <c r="P3310">
        <v>4</v>
      </c>
      <c r="Q3310" t="s">
        <v>41</v>
      </c>
      <c r="R3310">
        <v>6</v>
      </c>
    </row>
    <row r="3311" spans="1:18">
      <c r="A3311" s="9">
        <v>3310</v>
      </c>
      <c r="B3311">
        <v>12</v>
      </c>
      <c r="C3311">
        <v>2</v>
      </c>
      <c r="D3311" t="s">
        <v>29</v>
      </c>
      <c r="E3311">
        <v>7</v>
      </c>
      <c r="F3311">
        <v>45</v>
      </c>
      <c r="G3311" t="s">
        <v>77</v>
      </c>
      <c r="H3311" t="s">
        <v>57</v>
      </c>
      <c r="I3311" t="s">
        <v>26</v>
      </c>
      <c r="J3311">
        <v>1</v>
      </c>
      <c r="K3311">
        <v>350</v>
      </c>
      <c r="L3311">
        <v>1</v>
      </c>
      <c r="M3311">
        <v>1820</v>
      </c>
      <c r="N3311">
        <v>2170</v>
      </c>
      <c r="O3311" t="s">
        <v>27</v>
      </c>
      <c r="P3311">
        <v>3</v>
      </c>
      <c r="Q3311" t="s">
        <v>35</v>
      </c>
      <c r="R3311">
        <v>2</v>
      </c>
    </row>
    <row r="3312" spans="1:18">
      <c r="A3312" s="9">
        <v>3311</v>
      </c>
      <c r="B3312">
        <v>96</v>
      </c>
      <c r="C3312">
        <v>1</v>
      </c>
      <c r="D3312" t="s">
        <v>37</v>
      </c>
      <c r="E3312">
        <v>3</v>
      </c>
      <c r="F3312">
        <v>27</v>
      </c>
      <c r="G3312" t="s">
        <v>94</v>
      </c>
      <c r="H3312" t="s">
        <v>44</v>
      </c>
      <c r="I3312" t="s">
        <v>40</v>
      </c>
      <c r="J3312">
        <v>3</v>
      </c>
      <c r="K3312">
        <v>5268</v>
      </c>
      <c r="L3312">
        <v>1</v>
      </c>
      <c r="M3312">
        <v>1440</v>
      </c>
      <c r="N3312">
        <v>6708</v>
      </c>
      <c r="O3312" t="s">
        <v>27</v>
      </c>
      <c r="P3312">
        <v>2</v>
      </c>
      <c r="Q3312" t="s">
        <v>28</v>
      </c>
      <c r="R3312">
        <v>4</v>
      </c>
    </row>
    <row r="3313" spans="1:18">
      <c r="A3313" s="9">
        <v>3312</v>
      </c>
      <c r="B3313">
        <v>103</v>
      </c>
      <c r="C3313">
        <v>1</v>
      </c>
      <c r="D3313" t="s">
        <v>37</v>
      </c>
      <c r="E3313">
        <v>3</v>
      </c>
      <c r="F3313">
        <v>31</v>
      </c>
      <c r="G3313" t="s">
        <v>74</v>
      </c>
      <c r="H3313" t="s">
        <v>25</v>
      </c>
      <c r="I3313" t="s">
        <v>26</v>
      </c>
      <c r="J3313">
        <v>1</v>
      </c>
      <c r="K3313">
        <v>792</v>
      </c>
      <c r="L3313">
        <v>1</v>
      </c>
      <c r="M3313">
        <v>9360</v>
      </c>
      <c r="N3313">
        <v>10152</v>
      </c>
      <c r="O3313" t="s">
        <v>27</v>
      </c>
      <c r="P3313">
        <v>4</v>
      </c>
      <c r="Q3313" t="s">
        <v>41</v>
      </c>
      <c r="R3313">
        <v>6</v>
      </c>
    </row>
    <row r="3314" spans="1:18">
      <c r="A3314" s="9">
        <v>3313</v>
      </c>
      <c r="B3314">
        <v>225</v>
      </c>
      <c r="C3314">
        <v>1</v>
      </c>
      <c r="D3314" t="s">
        <v>37</v>
      </c>
      <c r="E3314">
        <v>3</v>
      </c>
      <c r="F3314">
        <v>1</v>
      </c>
      <c r="G3314" t="s">
        <v>53</v>
      </c>
      <c r="H3314" t="s">
        <v>31</v>
      </c>
      <c r="I3314" t="s">
        <v>40</v>
      </c>
      <c r="J3314">
        <v>3</v>
      </c>
      <c r="K3314">
        <v>4464</v>
      </c>
      <c r="L3314">
        <v>2</v>
      </c>
      <c r="M3314">
        <v>3200</v>
      </c>
      <c r="N3314">
        <v>7664</v>
      </c>
      <c r="O3314" t="s">
        <v>27</v>
      </c>
      <c r="P3314">
        <v>2</v>
      </c>
      <c r="Q3314" t="s">
        <v>28</v>
      </c>
      <c r="R3314">
        <v>4</v>
      </c>
    </row>
    <row r="3315" spans="1:18">
      <c r="A3315" s="9">
        <v>3314</v>
      </c>
      <c r="B3315">
        <v>163</v>
      </c>
      <c r="C3315">
        <v>1</v>
      </c>
      <c r="D3315" t="s">
        <v>37</v>
      </c>
      <c r="E3315">
        <v>3</v>
      </c>
      <c r="F3315">
        <v>3</v>
      </c>
      <c r="G3315" t="s">
        <v>97</v>
      </c>
      <c r="H3315" t="s">
        <v>25</v>
      </c>
      <c r="I3315" t="s">
        <v>40</v>
      </c>
      <c r="J3315">
        <v>3</v>
      </c>
      <c r="K3315">
        <v>1074</v>
      </c>
      <c r="L3315">
        <v>1</v>
      </c>
      <c r="M3315">
        <v>550</v>
      </c>
      <c r="N3315">
        <v>1624</v>
      </c>
      <c r="O3315" t="s">
        <v>27</v>
      </c>
      <c r="P3315">
        <v>1</v>
      </c>
      <c r="Q3315" t="s">
        <v>32</v>
      </c>
      <c r="R3315">
        <v>1</v>
      </c>
    </row>
    <row r="3316" spans="1:18">
      <c r="A3316" s="9">
        <v>3315</v>
      </c>
      <c r="B3316">
        <v>142</v>
      </c>
      <c r="C3316">
        <v>2</v>
      </c>
      <c r="D3316" t="s">
        <v>29</v>
      </c>
      <c r="E3316">
        <v>7</v>
      </c>
      <c r="F3316">
        <v>27</v>
      </c>
      <c r="G3316" t="s">
        <v>94</v>
      </c>
      <c r="H3316" t="s">
        <v>44</v>
      </c>
      <c r="I3316" t="s">
        <v>40</v>
      </c>
      <c r="J3316">
        <v>3</v>
      </c>
      <c r="K3316">
        <v>12292</v>
      </c>
      <c r="L3316">
        <v>2</v>
      </c>
      <c r="M3316">
        <v>2880</v>
      </c>
      <c r="N3316">
        <v>15172</v>
      </c>
      <c r="O3316" t="s">
        <v>27</v>
      </c>
      <c r="P3316">
        <v>2</v>
      </c>
      <c r="Q3316" t="s">
        <v>28</v>
      </c>
      <c r="R3316">
        <v>4</v>
      </c>
    </row>
    <row r="3317" spans="1:18">
      <c r="A3317" s="9">
        <v>3316</v>
      </c>
      <c r="B3317">
        <v>7</v>
      </c>
      <c r="C3317">
        <v>4</v>
      </c>
      <c r="D3317" t="s">
        <v>23</v>
      </c>
      <c r="E3317">
        <v>30</v>
      </c>
      <c r="F3317">
        <v>18</v>
      </c>
      <c r="G3317" t="s">
        <v>96</v>
      </c>
      <c r="H3317" t="s">
        <v>25</v>
      </c>
      <c r="I3317" t="s">
        <v>40</v>
      </c>
      <c r="J3317">
        <v>3</v>
      </c>
      <c r="K3317">
        <v>27420</v>
      </c>
      <c r="L3317">
        <v>2</v>
      </c>
      <c r="M3317">
        <v>640</v>
      </c>
      <c r="N3317">
        <v>28060</v>
      </c>
      <c r="O3317" t="s">
        <v>46</v>
      </c>
      <c r="P3317">
        <v>3</v>
      </c>
      <c r="Q3317" t="s">
        <v>35</v>
      </c>
      <c r="R3317">
        <v>2</v>
      </c>
    </row>
    <row r="3318" spans="1:18">
      <c r="A3318" s="9">
        <v>3317</v>
      </c>
      <c r="B3318">
        <v>67</v>
      </c>
      <c r="C3318">
        <v>3</v>
      </c>
      <c r="D3318" t="s">
        <v>33</v>
      </c>
      <c r="E3318">
        <v>14</v>
      </c>
      <c r="F3318">
        <v>39</v>
      </c>
      <c r="G3318" t="s">
        <v>71</v>
      </c>
      <c r="H3318" t="s">
        <v>57</v>
      </c>
      <c r="I3318" t="s">
        <v>26</v>
      </c>
      <c r="J3318">
        <v>2</v>
      </c>
      <c r="K3318">
        <v>6552</v>
      </c>
      <c r="L3318">
        <v>2</v>
      </c>
      <c r="M3318">
        <v>7832</v>
      </c>
      <c r="N3318">
        <v>14384</v>
      </c>
      <c r="O3318" t="s">
        <v>27</v>
      </c>
      <c r="P3318">
        <v>2</v>
      </c>
      <c r="Q3318" t="s">
        <v>28</v>
      </c>
      <c r="R3318">
        <v>4</v>
      </c>
    </row>
    <row r="3319" spans="1:18">
      <c r="A3319" s="9">
        <v>3318</v>
      </c>
      <c r="B3319">
        <v>182</v>
      </c>
      <c r="C3319">
        <v>4</v>
      </c>
      <c r="D3319" t="s">
        <v>23</v>
      </c>
      <c r="E3319">
        <v>30</v>
      </c>
      <c r="F3319">
        <v>4</v>
      </c>
      <c r="G3319" t="s">
        <v>65</v>
      </c>
      <c r="H3319" t="s">
        <v>44</v>
      </c>
      <c r="I3319" t="s">
        <v>40</v>
      </c>
      <c r="J3319">
        <v>1</v>
      </c>
      <c r="K3319">
        <v>1260</v>
      </c>
      <c r="L3319">
        <v>1</v>
      </c>
      <c r="M3319">
        <v>300</v>
      </c>
      <c r="N3319">
        <v>1560</v>
      </c>
      <c r="O3319" t="s">
        <v>27</v>
      </c>
      <c r="P3319">
        <v>1</v>
      </c>
      <c r="Q3319" t="s">
        <v>32</v>
      </c>
      <c r="R3319">
        <v>1</v>
      </c>
    </row>
    <row r="3320" spans="1:18">
      <c r="A3320" s="9">
        <v>3319</v>
      </c>
      <c r="B3320">
        <v>297</v>
      </c>
      <c r="C3320">
        <v>3</v>
      </c>
      <c r="D3320" t="s">
        <v>33</v>
      </c>
      <c r="E3320">
        <v>14</v>
      </c>
      <c r="F3320">
        <v>36</v>
      </c>
      <c r="G3320" t="s">
        <v>67</v>
      </c>
      <c r="H3320" t="s">
        <v>25</v>
      </c>
      <c r="I3320" t="s">
        <v>26</v>
      </c>
      <c r="J3320">
        <v>3</v>
      </c>
      <c r="K3320">
        <v>7434</v>
      </c>
      <c r="L3320">
        <v>1</v>
      </c>
      <c r="M3320">
        <v>1180</v>
      </c>
      <c r="N3320">
        <v>8614</v>
      </c>
      <c r="O3320" t="s">
        <v>27</v>
      </c>
      <c r="P3320">
        <v>1</v>
      </c>
      <c r="Q3320" t="s">
        <v>32</v>
      </c>
      <c r="R3320">
        <v>1</v>
      </c>
    </row>
    <row r="3321" spans="1:18">
      <c r="A3321" s="9">
        <v>3320</v>
      </c>
      <c r="B3321">
        <v>3</v>
      </c>
      <c r="C3321">
        <v>3</v>
      </c>
      <c r="D3321" t="s">
        <v>33</v>
      </c>
      <c r="E3321">
        <v>14</v>
      </c>
      <c r="F3321">
        <v>40</v>
      </c>
      <c r="G3321" t="s">
        <v>69</v>
      </c>
      <c r="H3321" t="s">
        <v>31</v>
      </c>
      <c r="I3321" t="s">
        <v>26</v>
      </c>
      <c r="J3321">
        <v>1</v>
      </c>
      <c r="K3321">
        <v>2072</v>
      </c>
      <c r="L3321">
        <v>1</v>
      </c>
      <c r="M3321">
        <v>2240</v>
      </c>
      <c r="N3321">
        <v>4312</v>
      </c>
      <c r="O3321" t="s">
        <v>27</v>
      </c>
      <c r="P3321">
        <v>3</v>
      </c>
      <c r="Q3321" t="s">
        <v>35</v>
      </c>
      <c r="R3321">
        <v>2</v>
      </c>
    </row>
    <row r="3322" spans="1:18">
      <c r="A3322" s="9">
        <v>3321</v>
      </c>
      <c r="B3322">
        <v>17</v>
      </c>
      <c r="C3322">
        <v>2</v>
      </c>
      <c r="D3322" t="s">
        <v>29</v>
      </c>
      <c r="E3322">
        <v>7</v>
      </c>
      <c r="F3322">
        <v>30</v>
      </c>
      <c r="G3322" t="s">
        <v>59</v>
      </c>
      <c r="H3322" t="s">
        <v>57</v>
      </c>
      <c r="I3322" t="s">
        <v>26</v>
      </c>
      <c r="J3322">
        <v>2</v>
      </c>
      <c r="K3322">
        <v>3668</v>
      </c>
      <c r="L3322">
        <v>1</v>
      </c>
      <c r="M3322">
        <v>5400</v>
      </c>
      <c r="N3322">
        <v>9068</v>
      </c>
      <c r="O3322" t="s">
        <v>27</v>
      </c>
      <c r="P3322">
        <v>2</v>
      </c>
      <c r="Q3322" t="s">
        <v>28</v>
      </c>
      <c r="R3322">
        <v>4</v>
      </c>
    </row>
    <row r="3323" spans="1:18">
      <c r="A3323" s="9">
        <v>3322</v>
      </c>
      <c r="B3323">
        <v>196</v>
      </c>
      <c r="C3323">
        <v>2</v>
      </c>
      <c r="D3323" t="s">
        <v>29</v>
      </c>
      <c r="E3323">
        <v>7</v>
      </c>
      <c r="F3323">
        <v>21</v>
      </c>
      <c r="G3323" t="s">
        <v>72</v>
      </c>
      <c r="H3323" t="s">
        <v>31</v>
      </c>
      <c r="I3323" t="s">
        <v>40</v>
      </c>
      <c r="J3323">
        <v>2</v>
      </c>
      <c r="K3323">
        <v>1904</v>
      </c>
      <c r="L3323">
        <v>1</v>
      </c>
      <c r="M3323">
        <v>620</v>
      </c>
      <c r="N3323">
        <v>2524</v>
      </c>
      <c r="O3323" t="s">
        <v>46</v>
      </c>
      <c r="P3323">
        <v>3</v>
      </c>
      <c r="Q3323" t="s">
        <v>35</v>
      </c>
      <c r="R3323">
        <v>2</v>
      </c>
    </row>
    <row r="3324" spans="1:18">
      <c r="A3324" s="9">
        <v>3323</v>
      </c>
      <c r="B3324">
        <v>231</v>
      </c>
      <c r="C3324">
        <v>4</v>
      </c>
      <c r="D3324" t="s">
        <v>23</v>
      </c>
      <c r="E3324">
        <v>30</v>
      </c>
      <c r="F3324">
        <v>65</v>
      </c>
      <c r="G3324" t="s">
        <v>80</v>
      </c>
      <c r="H3324" t="s">
        <v>44</v>
      </c>
      <c r="I3324" t="s">
        <v>62</v>
      </c>
      <c r="J3324">
        <v>1</v>
      </c>
      <c r="K3324">
        <v>3000</v>
      </c>
      <c r="L3324">
        <v>2</v>
      </c>
      <c r="M3324">
        <v>6080</v>
      </c>
      <c r="N3324">
        <v>9080</v>
      </c>
      <c r="O3324" t="s">
        <v>46</v>
      </c>
      <c r="P3324">
        <v>3</v>
      </c>
      <c r="Q3324" t="s">
        <v>35</v>
      </c>
      <c r="R3324">
        <v>2</v>
      </c>
    </row>
    <row r="3325" spans="1:18">
      <c r="A3325" s="9">
        <v>3324</v>
      </c>
      <c r="B3325">
        <v>10</v>
      </c>
      <c r="C3325">
        <v>3</v>
      </c>
      <c r="D3325" t="s">
        <v>33</v>
      </c>
      <c r="E3325">
        <v>14</v>
      </c>
      <c r="F3325">
        <v>21</v>
      </c>
      <c r="G3325" t="s">
        <v>72</v>
      </c>
      <c r="H3325" t="s">
        <v>31</v>
      </c>
      <c r="I3325" t="s">
        <v>40</v>
      </c>
      <c r="J3325">
        <v>1</v>
      </c>
      <c r="K3325">
        <v>3080</v>
      </c>
      <c r="L3325">
        <v>1</v>
      </c>
      <c r="M3325">
        <v>1240</v>
      </c>
      <c r="N3325">
        <v>4320</v>
      </c>
      <c r="O3325" t="s">
        <v>46</v>
      </c>
      <c r="P3325">
        <v>2</v>
      </c>
      <c r="Q3325" t="s">
        <v>28</v>
      </c>
      <c r="R3325">
        <v>4</v>
      </c>
    </row>
    <row r="3326" spans="1:18">
      <c r="A3326" s="9">
        <v>3325</v>
      </c>
      <c r="B3326">
        <v>219</v>
      </c>
      <c r="C3326">
        <v>2</v>
      </c>
      <c r="D3326" t="s">
        <v>29</v>
      </c>
      <c r="E3326">
        <v>7</v>
      </c>
      <c r="F3326">
        <v>58</v>
      </c>
      <c r="G3326" t="s">
        <v>38</v>
      </c>
      <c r="H3326" t="s">
        <v>31</v>
      </c>
      <c r="I3326" t="s">
        <v>26</v>
      </c>
      <c r="J3326">
        <v>2</v>
      </c>
      <c r="K3326">
        <v>7266</v>
      </c>
      <c r="L3326">
        <v>2</v>
      </c>
      <c r="M3326">
        <v>8040</v>
      </c>
      <c r="N3326">
        <v>15306</v>
      </c>
      <c r="O3326" t="s">
        <v>27</v>
      </c>
      <c r="P3326">
        <v>4</v>
      </c>
      <c r="Q3326" t="s">
        <v>41</v>
      </c>
      <c r="R3326">
        <v>6</v>
      </c>
    </row>
    <row r="3327" spans="1:18">
      <c r="A3327" s="9">
        <v>3326</v>
      </c>
      <c r="B3327">
        <v>121</v>
      </c>
      <c r="C3327">
        <v>2</v>
      </c>
      <c r="D3327" t="s">
        <v>29</v>
      </c>
      <c r="E3327">
        <v>7</v>
      </c>
      <c r="F3327">
        <v>33</v>
      </c>
      <c r="G3327" t="s">
        <v>34</v>
      </c>
      <c r="H3327" t="s">
        <v>25</v>
      </c>
      <c r="I3327" t="s">
        <v>26</v>
      </c>
      <c r="J3327">
        <v>3</v>
      </c>
      <c r="K3327">
        <v>12656</v>
      </c>
      <c r="L3327">
        <v>1</v>
      </c>
      <c r="M3327">
        <v>3920</v>
      </c>
      <c r="N3327">
        <v>16576</v>
      </c>
      <c r="O3327" t="s">
        <v>27</v>
      </c>
      <c r="P3327">
        <v>2</v>
      </c>
      <c r="Q3327" t="s">
        <v>28</v>
      </c>
      <c r="R3327">
        <v>4</v>
      </c>
    </row>
    <row r="3328" spans="1:18">
      <c r="A3328" s="9">
        <v>3327</v>
      </c>
      <c r="B3328">
        <v>56</v>
      </c>
      <c r="C3328">
        <v>2</v>
      </c>
      <c r="D3328" t="s">
        <v>29</v>
      </c>
      <c r="E3328">
        <v>7</v>
      </c>
      <c r="F3328">
        <v>4</v>
      </c>
      <c r="G3328" t="s">
        <v>65</v>
      </c>
      <c r="H3328" t="s">
        <v>44</v>
      </c>
      <c r="I3328" t="s">
        <v>40</v>
      </c>
      <c r="J3328">
        <v>1</v>
      </c>
      <c r="K3328">
        <v>294</v>
      </c>
      <c r="L3328">
        <v>2</v>
      </c>
      <c r="M3328">
        <v>600</v>
      </c>
      <c r="N3328">
        <v>894</v>
      </c>
      <c r="O3328" t="s">
        <v>27</v>
      </c>
      <c r="P3328">
        <v>1</v>
      </c>
      <c r="Q3328" t="s">
        <v>32</v>
      </c>
      <c r="R3328">
        <v>1</v>
      </c>
    </row>
    <row r="3329" spans="1:18">
      <c r="A3329" s="9">
        <v>3328</v>
      </c>
      <c r="B3329">
        <v>291</v>
      </c>
      <c r="C3329">
        <v>1</v>
      </c>
      <c r="D3329" t="s">
        <v>37</v>
      </c>
      <c r="E3329">
        <v>3</v>
      </c>
      <c r="F3329">
        <v>18</v>
      </c>
      <c r="G3329" t="s">
        <v>96</v>
      </c>
      <c r="H3329" t="s">
        <v>25</v>
      </c>
      <c r="I3329" t="s">
        <v>40</v>
      </c>
      <c r="J3329">
        <v>1</v>
      </c>
      <c r="K3329">
        <v>1530</v>
      </c>
      <c r="L3329">
        <v>2</v>
      </c>
      <c r="M3329">
        <v>1920</v>
      </c>
      <c r="N3329">
        <v>3450</v>
      </c>
      <c r="O3329" t="s">
        <v>46</v>
      </c>
      <c r="P3329">
        <v>4</v>
      </c>
      <c r="Q3329" t="s">
        <v>41</v>
      </c>
      <c r="R3329">
        <v>6</v>
      </c>
    </row>
    <row r="3330" spans="1:18">
      <c r="A3330" s="9">
        <v>3329</v>
      </c>
      <c r="B3330">
        <v>191</v>
      </c>
      <c r="C3330">
        <v>1</v>
      </c>
      <c r="D3330" t="s">
        <v>37</v>
      </c>
      <c r="E3330">
        <v>3</v>
      </c>
      <c r="F3330">
        <v>54</v>
      </c>
      <c r="G3330" t="s">
        <v>73</v>
      </c>
      <c r="H3330" t="s">
        <v>57</v>
      </c>
      <c r="I3330" t="s">
        <v>26</v>
      </c>
      <c r="J3330">
        <v>3</v>
      </c>
      <c r="K3330">
        <v>3258</v>
      </c>
      <c r="L3330">
        <v>2</v>
      </c>
      <c r="M3330">
        <v>21360</v>
      </c>
      <c r="N3330">
        <v>24618</v>
      </c>
      <c r="O3330" t="s">
        <v>27</v>
      </c>
      <c r="P3330">
        <v>4</v>
      </c>
      <c r="Q3330" t="s">
        <v>41</v>
      </c>
      <c r="R3330">
        <v>6</v>
      </c>
    </row>
    <row r="3331" spans="1:18">
      <c r="A3331" s="9">
        <v>3330</v>
      </c>
      <c r="B3331">
        <v>104</v>
      </c>
      <c r="C3331">
        <v>3</v>
      </c>
      <c r="D3331" t="s">
        <v>33</v>
      </c>
      <c r="E3331">
        <v>14</v>
      </c>
      <c r="F3331">
        <v>30</v>
      </c>
      <c r="G3331" t="s">
        <v>59</v>
      </c>
      <c r="H3331" t="s">
        <v>57</v>
      </c>
      <c r="I3331" t="s">
        <v>26</v>
      </c>
      <c r="J3331">
        <v>2</v>
      </c>
      <c r="K3331">
        <v>1834</v>
      </c>
      <c r="L3331">
        <v>1</v>
      </c>
      <c r="M3331">
        <v>1350</v>
      </c>
      <c r="N3331">
        <v>3184</v>
      </c>
      <c r="O3331" t="s">
        <v>27</v>
      </c>
      <c r="P3331">
        <v>1</v>
      </c>
      <c r="Q3331" t="s">
        <v>32</v>
      </c>
      <c r="R3331">
        <v>1</v>
      </c>
    </row>
    <row r="3332" spans="1:18">
      <c r="A3332" s="9">
        <v>3331</v>
      </c>
      <c r="B3332">
        <v>122</v>
      </c>
      <c r="C3332">
        <v>1</v>
      </c>
      <c r="D3332" t="s">
        <v>37</v>
      </c>
      <c r="E3332">
        <v>3</v>
      </c>
      <c r="F3332">
        <v>9</v>
      </c>
      <c r="G3332" t="s">
        <v>43</v>
      </c>
      <c r="H3332" t="s">
        <v>44</v>
      </c>
      <c r="I3332" t="s">
        <v>40</v>
      </c>
      <c r="J3332">
        <v>2</v>
      </c>
      <c r="K3332">
        <v>942</v>
      </c>
      <c r="L3332">
        <v>2</v>
      </c>
      <c r="M3332">
        <v>520</v>
      </c>
      <c r="N3332">
        <v>1462</v>
      </c>
      <c r="O3332" t="s">
        <v>27</v>
      </c>
      <c r="P3332">
        <v>3</v>
      </c>
      <c r="Q3332" t="s">
        <v>35</v>
      </c>
      <c r="R3332">
        <v>2</v>
      </c>
    </row>
    <row r="3333" spans="1:18">
      <c r="A3333" s="9">
        <v>3332</v>
      </c>
      <c r="B3333">
        <v>63</v>
      </c>
      <c r="C3333">
        <v>3</v>
      </c>
      <c r="D3333" t="s">
        <v>33</v>
      </c>
      <c r="E3333">
        <v>14</v>
      </c>
      <c r="F3333">
        <v>7</v>
      </c>
      <c r="G3333" t="s">
        <v>88</v>
      </c>
      <c r="H3333" t="s">
        <v>31</v>
      </c>
      <c r="I3333" t="s">
        <v>40</v>
      </c>
      <c r="J3333">
        <v>2</v>
      </c>
      <c r="K3333">
        <v>1596</v>
      </c>
      <c r="L3333">
        <v>2</v>
      </c>
      <c r="M3333">
        <v>120</v>
      </c>
      <c r="N3333">
        <v>1716</v>
      </c>
      <c r="O3333" t="s">
        <v>46</v>
      </c>
      <c r="P3333">
        <v>1</v>
      </c>
      <c r="Q3333" t="s">
        <v>32</v>
      </c>
      <c r="R3333">
        <v>1</v>
      </c>
    </row>
    <row r="3334" spans="1:18">
      <c r="A3334" s="9">
        <v>3333</v>
      </c>
      <c r="B3334">
        <v>45</v>
      </c>
      <c r="C3334">
        <v>4</v>
      </c>
      <c r="D3334" t="s">
        <v>23</v>
      </c>
      <c r="E3334">
        <v>30</v>
      </c>
      <c r="F3334">
        <v>41</v>
      </c>
      <c r="G3334" t="s">
        <v>49</v>
      </c>
      <c r="H3334" t="s">
        <v>25</v>
      </c>
      <c r="I3334" t="s">
        <v>26</v>
      </c>
      <c r="J3334">
        <v>1</v>
      </c>
      <c r="K3334">
        <v>3300</v>
      </c>
      <c r="L3334">
        <v>1</v>
      </c>
      <c r="M3334">
        <v>3900</v>
      </c>
      <c r="N3334">
        <v>7200</v>
      </c>
      <c r="O3334" t="s">
        <v>27</v>
      </c>
      <c r="P3334">
        <v>3</v>
      </c>
      <c r="Q3334" t="s">
        <v>35</v>
      </c>
      <c r="R3334">
        <v>2</v>
      </c>
    </row>
    <row r="3335" spans="1:18">
      <c r="A3335" s="9">
        <v>3334</v>
      </c>
      <c r="B3335">
        <v>111</v>
      </c>
      <c r="C3335">
        <v>3</v>
      </c>
      <c r="D3335" t="s">
        <v>33</v>
      </c>
      <c r="E3335">
        <v>14</v>
      </c>
      <c r="F3335">
        <v>8</v>
      </c>
      <c r="G3335" t="s">
        <v>106</v>
      </c>
      <c r="H3335" t="s">
        <v>31</v>
      </c>
      <c r="I3335" t="s">
        <v>40</v>
      </c>
      <c r="J3335">
        <v>2</v>
      </c>
      <c r="K3335">
        <v>9744</v>
      </c>
      <c r="L3335">
        <v>1</v>
      </c>
      <c r="M3335">
        <v>800</v>
      </c>
      <c r="N3335">
        <v>10544</v>
      </c>
      <c r="O3335" t="s">
        <v>27</v>
      </c>
      <c r="P3335">
        <v>2</v>
      </c>
      <c r="Q3335" t="s">
        <v>28</v>
      </c>
      <c r="R3335">
        <v>4</v>
      </c>
    </row>
    <row r="3336" spans="1:18">
      <c r="A3336" s="9">
        <v>3335</v>
      </c>
      <c r="B3336">
        <v>217</v>
      </c>
      <c r="C3336">
        <v>2</v>
      </c>
      <c r="D3336" t="s">
        <v>29</v>
      </c>
      <c r="E3336">
        <v>7</v>
      </c>
      <c r="F3336">
        <v>63</v>
      </c>
      <c r="G3336" t="s">
        <v>76</v>
      </c>
      <c r="H3336" t="s">
        <v>44</v>
      </c>
      <c r="I3336" t="s">
        <v>62</v>
      </c>
      <c r="J3336">
        <v>2</v>
      </c>
      <c r="K3336">
        <v>945</v>
      </c>
      <c r="L3336">
        <v>2</v>
      </c>
      <c r="M3336">
        <v>1680</v>
      </c>
      <c r="N3336">
        <v>2625</v>
      </c>
      <c r="O3336" t="s">
        <v>46</v>
      </c>
      <c r="P3336">
        <v>1</v>
      </c>
      <c r="Q3336" t="s">
        <v>32</v>
      </c>
      <c r="R3336">
        <v>1</v>
      </c>
    </row>
    <row r="3337" spans="1:18">
      <c r="A3337" s="9">
        <v>3336</v>
      </c>
      <c r="B3337">
        <v>184</v>
      </c>
      <c r="C3337">
        <v>2</v>
      </c>
      <c r="D3337" t="s">
        <v>29</v>
      </c>
      <c r="E3337">
        <v>7</v>
      </c>
      <c r="F3337">
        <v>51</v>
      </c>
      <c r="G3337" t="s">
        <v>51</v>
      </c>
      <c r="H3337" t="s">
        <v>25</v>
      </c>
      <c r="I3337" t="s">
        <v>26</v>
      </c>
      <c r="J3337">
        <v>1</v>
      </c>
      <c r="K3337">
        <v>602</v>
      </c>
      <c r="L3337">
        <v>1</v>
      </c>
      <c r="M3337">
        <v>2140</v>
      </c>
      <c r="N3337">
        <v>2742</v>
      </c>
      <c r="O3337" t="s">
        <v>27</v>
      </c>
      <c r="P3337">
        <v>3</v>
      </c>
      <c r="Q3337" t="s">
        <v>35</v>
      </c>
      <c r="R3337">
        <v>2</v>
      </c>
    </row>
    <row r="3338" spans="1:18">
      <c r="A3338" s="9">
        <v>3337</v>
      </c>
      <c r="B3338">
        <v>268</v>
      </c>
      <c r="C3338">
        <v>3</v>
      </c>
      <c r="D3338" t="s">
        <v>33</v>
      </c>
      <c r="E3338">
        <v>14</v>
      </c>
      <c r="F3338">
        <v>64</v>
      </c>
      <c r="G3338" t="s">
        <v>79</v>
      </c>
      <c r="H3338" t="s">
        <v>44</v>
      </c>
      <c r="I3338" t="s">
        <v>62</v>
      </c>
      <c r="J3338">
        <v>3</v>
      </c>
      <c r="K3338">
        <v>5698</v>
      </c>
      <c r="L3338">
        <v>2</v>
      </c>
      <c r="M3338">
        <v>2680</v>
      </c>
      <c r="N3338">
        <v>8378</v>
      </c>
      <c r="O3338" t="s">
        <v>46</v>
      </c>
      <c r="P3338">
        <v>1</v>
      </c>
      <c r="Q3338" t="s">
        <v>32</v>
      </c>
      <c r="R3338">
        <v>1</v>
      </c>
    </row>
    <row r="3339" spans="1:18">
      <c r="A3339" s="9">
        <v>3338</v>
      </c>
      <c r="B3339">
        <v>198</v>
      </c>
      <c r="C3339">
        <v>2</v>
      </c>
      <c r="D3339" t="s">
        <v>29</v>
      </c>
      <c r="E3339">
        <v>7</v>
      </c>
      <c r="F3339">
        <v>68</v>
      </c>
      <c r="G3339" t="s">
        <v>81</v>
      </c>
      <c r="H3339" t="s">
        <v>25</v>
      </c>
      <c r="I3339" t="s">
        <v>82</v>
      </c>
      <c r="J3339">
        <v>3</v>
      </c>
      <c r="K3339">
        <v>3990</v>
      </c>
      <c r="L3339">
        <v>2</v>
      </c>
      <c r="M3339">
        <v>4240</v>
      </c>
      <c r="N3339">
        <v>8230</v>
      </c>
      <c r="O3339" t="s">
        <v>83</v>
      </c>
      <c r="P3339">
        <v>3</v>
      </c>
      <c r="Q3339" t="s">
        <v>35</v>
      </c>
      <c r="R3339">
        <v>2</v>
      </c>
    </row>
    <row r="3340" spans="1:18">
      <c r="A3340" s="9">
        <v>3339</v>
      </c>
      <c r="B3340">
        <v>192</v>
      </c>
      <c r="C3340">
        <v>3</v>
      </c>
      <c r="D3340" t="s">
        <v>33</v>
      </c>
      <c r="E3340">
        <v>14</v>
      </c>
      <c r="F3340">
        <v>29</v>
      </c>
      <c r="G3340" t="s">
        <v>68</v>
      </c>
      <c r="H3340" t="s">
        <v>31</v>
      </c>
      <c r="I3340" t="s">
        <v>40</v>
      </c>
      <c r="J3340">
        <v>1</v>
      </c>
      <c r="K3340">
        <v>966</v>
      </c>
      <c r="L3340">
        <v>2</v>
      </c>
      <c r="M3340">
        <v>680</v>
      </c>
      <c r="N3340">
        <v>1646</v>
      </c>
      <c r="O3340" t="s">
        <v>27</v>
      </c>
      <c r="P3340">
        <v>1</v>
      </c>
      <c r="Q3340" t="s">
        <v>32</v>
      </c>
      <c r="R3340">
        <v>1</v>
      </c>
    </row>
    <row r="3341" spans="1:18">
      <c r="A3341" s="9">
        <v>3340</v>
      </c>
      <c r="B3341">
        <v>185</v>
      </c>
      <c r="C3341">
        <v>2</v>
      </c>
      <c r="D3341" t="s">
        <v>29</v>
      </c>
      <c r="E3341">
        <v>7</v>
      </c>
      <c r="F3341">
        <v>60</v>
      </c>
      <c r="G3341" t="s">
        <v>104</v>
      </c>
      <c r="H3341" t="s">
        <v>44</v>
      </c>
      <c r="I3341" t="s">
        <v>105</v>
      </c>
      <c r="J3341">
        <v>2</v>
      </c>
      <c r="K3341">
        <v>1386</v>
      </c>
      <c r="L3341">
        <v>1</v>
      </c>
      <c r="M3341">
        <v>1680</v>
      </c>
      <c r="N3341">
        <v>3066</v>
      </c>
      <c r="O3341" t="s">
        <v>83</v>
      </c>
      <c r="P3341">
        <v>3</v>
      </c>
      <c r="Q3341" t="s">
        <v>35</v>
      </c>
      <c r="R3341">
        <v>2</v>
      </c>
    </row>
    <row r="3342" spans="1:18">
      <c r="A3342" s="9">
        <v>3341</v>
      </c>
      <c r="B3342">
        <v>199</v>
      </c>
      <c r="C3342">
        <v>4</v>
      </c>
      <c r="D3342" t="s">
        <v>23</v>
      </c>
      <c r="E3342">
        <v>30</v>
      </c>
      <c r="F3342">
        <v>53</v>
      </c>
      <c r="G3342" t="s">
        <v>55</v>
      </c>
      <c r="H3342" t="s">
        <v>44</v>
      </c>
      <c r="I3342" t="s">
        <v>26</v>
      </c>
      <c r="J3342">
        <v>3</v>
      </c>
      <c r="K3342">
        <v>32940</v>
      </c>
      <c r="L3342">
        <v>2</v>
      </c>
      <c r="M3342">
        <v>15264</v>
      </c>
      <c r="N3342">
        <v>48204</v>
      </c>
      <c r="O3342" t="s">
        <v>27</v>
      </c>
      <c r="P3342">
        <v>4</v>
      </c>
      <c r="Q3342" t="s">
        <v>41</v>
      </c>
      <c r="R3342">
        <v>6</v>
      </c>
    </row>
    <row r="3343" spans="1:18">
      <c r="A3343" s="9">
        <v>3342</v>
      </c>
      <c r="B3343">
        <v>4</v>
      </c>
      <c r="C3343">
        <v>2</v>
      </c>
      <c r="D3343" t="s">
        <v>29</v>
      </c>
      <c r="E3343">
        <v>7</v>
      </c>
      <c r="F3343">
        <v>28</v>
      </c>
      <c r="G3343" t="s">
        <v>39</v>
      </c>
      <c r="H3343" t="s">
        <v>31</v>
      </c>
      <c r="I3343" t="s">
        <v>40</v>
      </c>
      <c r="J3343">
        <v>3</v>
      </c>
      <c r="K3343">
        <v>9576</v>
      </c>
      <c r="L3343">
        <v>2</v>
      </c>
      <c r="M3343">
        <v>1600</v>
      </c>
      <c r="N3343">
        <v>11176</v>
      </c>
      <c r="O3343" t="s">
        <v>27</v>
      </c>
      <c r="P3343">
        <v>2</v>
      </c>
      <c r="Q3343" t="s">
        <v>28</v>
      </c>
      <c r="R3343">
        <v>4</v>
      </c>
    </row>
    <row r="3344" spans="1:18">
      <c r="A3344" s="9">
        <v>3343</v>
      </c>
      <c r="B3344">
        <v>239</v>
      </c>
      <c r="C3344">
        <v>1</v>
      </c>
      <c r="D3344" t="s">
        <v>37</v>
      </c>
      <c r="E3344">
        <v>3</v>
      </c>
      <c r="F3344">
        <v>68</v>
      </c>
      <c r="G3344" t="s">
        <v>81</v>
      </c>
      <c r="H3344" t="s">
        <v>25</v>
      </c>
      <c r="I3344" t="s">
        <v>82</v>
      </c>
      <c r="J3344">
        <v>2</v>
      </c>
      <c r="K3344">
        <v>1818</v>
      </c>
      <c r="L3344">
        <v>2</v>
      </c>
      <c r="M3344">
        <v>12720</v>
      </c>
      <c r="N3344">
        <v>14538</v>
      </c>
      <c r="O3344" t="s">
        <v>83</v>
      </c>
      <c r="P3344">
        <v>4</v>
      </c>
      <c r="Q3344" t="s">
        <v>41</v>
      </c>
      <c r="R3344">
        <v>6</v>
      </c>
    </row>
    <row r="3345" spans="1:18">
      <c r="A3345" s="9">
        <v>3344</v>
      </c>
      <c r="B3345">
        <v>120</v>
      </c>
      <c r="C3345">
        <v>4</v>
      </c>
      <c r="D3345" t="s">
        <v>23</v>
      </c>
      <c r="E3345">
        <v>30</v>
      </c>
      <c r="F3345">
        <v>21</v>
      </c>
      <c r="G3345" t="s">
        <v>72</v>
      </c>
      <c r="H3345" t="s">
        <v>31</v>
      </c>
      <c r="I3345" t="s">
        <v>40</v>
      </c>
      <c r="J3345">
        <v>3</v>
      </c>
      <c r="K3345">
        <v>39480</v>
      </c>
      <c r="L3345">
        <v>2</v>
      </c>
      <c r="M3345">
        <v>2480</v>
      </c>
      <c r="N3345">
        <v>41960</v>
      </c>
      <c r="O3345" t="s">
        <v>46</v>
      </c>
      <c r="P3345">
        <v>2</v>
      </c>
      <c r="Q3345" t="s">
        <v>28</v>
      </c>
      <c r="R3345">
        <v>4</v>
      </c>
    </row>
    <row r="3346" spans="1:18">
      <c r="A3346" s="9">
        <v>3345</v>
      </c>
      <c r="B3346">
        <v>208</v>
      </c>
      <c r="C3346">
        <v>4</v>
      </c>
      <c r="D3346" t="s">
        <v>23</v>
      </c>
      <c r="E3346">
        <v>30</v>
      </c>
      <c r="F3346">
        <v>66</v>
      </c>
      <c r="G3346" t="s">
        <v>86</v>
      </c>
      <c r="H3346" t="s">
        <v>31</v>
      </c>
      <c r="I3346" t="s">
        <v>64</v>
      </c>
      <c r="J3346">
        <v>2</v>
      </c>
      <c r="K3346">
        <v>12420</v>
      </c>
      <c r="L3346">
        <v>1</v>
      </c>
      <c r="M3346">
        <v>5640</v>
      </c>
      <c r="N3346">
        <v>18060</v>
      </c>
      <c r="O3346" t="s">
        <v>46</v>
      </c>
      <c r="P3346">
        <v>4</v>
      </c>
      <c r="Q3346" t="s">
        <v>41</v>
      </c>
      <c r="R3346">
        <v>6</v>
      </c>
    </row>
    <row r="3347" spans="1:18">
      <c r="A3347" s="9">
        <v>3346</v>
      </c>
      <c r="B3347">
        <v>30</v>
      </c>
      <c r="C3347">
        <v>2</v>
      </c>
      <c r="D3347" t="s">
        <v>29</v>
      </c>
      <c r="E3347">
        <v>7</v>
      </c>
      <c r="F3347">
        <v>6</v>
      </c>
      <c r="G3347" t="s">
        <v>110</v>
      </c>
      <c r="H3347" t="s">
        <v>25</v>
      </c>
      <c r="I3347" t="s">
        <v>40</v>
      </c>
      <c r="J3347">
        <v>2</v>
      </c>
      <c r="K3347">
        <v>1484</v>
      </c>
      <c r="L3347">
        <v>1</v>
      </c>
      <c r="M3347">
        <v>500</v>
      </c>
      <c r="N3347">
        <v>1984</v>
      </c>
      <c r="O3347" t="s">
        <v>27</v>
      </c>
      <c r="P3347">
        <v>3</v>
      </c>
      <c r="Q3347" t="s">
        <v>35</v>
      </c>
      <c r="R3347">
        <v>2</v>
      </c>
    </row>
    <row r="3348" spans="1:18">
      <c r="A3348" s="9">
        <v>3347</v>
      </c>
      <c r="B3348">
        <v>14</v>
      </c>
      <c r="C3348">
        <v>4</v>
      </c>
      <c r="D3348" t="s">
        <v>23</v>
      </c>
      <c r="E3348">
        <v>30</v>
      </c>
      <c r="F3348">
        <v>22</v>
      </c>
      <c r="G3348" t="s">
        <v>91</v>
      </c>
      <c r="H3348" t="s">
        <v>44</v>
      </c>
      <c r="I3348" t="s">
        <v>40</v>
      </c>
      <c r="J3348">
        <v>2</v>
      </c>
      <c r="K3348">
        <v>9660</v>
      </c>
      <c r="L3348">
        <v>2</v>
      </c>
      <c r="M3348">
        <v>1480</v>
      </c>
      <c r="N3348">
        <v>11140</v>
      </c>
      <c r="O3348" t="s">
        <v>27</v>
      </c>
      <c r="P3348">
        <v>3</v>
      </c>
      <c r="Q3348" t="s">
        <v>35</v>
      </c>
      <c r="R3348">
        <v>2</v>
      </c>
    </row>
    <row r="3349" spans="1:18">
      <c r="A3349" s="9">
        <v>3348</v>
      </c>
      <c r="B3349">
        <v>56</v>
      </c>
      <c r="C3349">
        <v>2</v>
      </c>
      <c r="D3349" t="s">
        <v>29</v>
      </c>
      <c r="E3349">
        <v>7</v>
      </c>
      <c r="F3349">
        <v>6</v>
      </c>
      <c r="G3349" t="s">
        <v>110</v>
      </c>
      <c r="H3349" t="s">
        <v>25</v>
      </c>
      <c r="I3349" t="s">
        <v>40</v>
      </c>
      <c r="J3349">
        <v>2</v>
      </c>
      <c r="K3349">
        <v>1484</v>
      </c>
      <c r="L3349">
        <v>1</v>
      </c>
      <c r="M3349">
        <v>500</v>
      </c>
      <c r="N3349">
        <v>1984</v>
      </c>
      <c r="O3349" t="s">
        <v>27</v>
      </c>
      <c r="P3349">
        <v>3</v>
      </c>
      <c r="Q3349" t="s">
        <v>35</v>
      </c>
      <c r="R3349">
        <v>2</v>
      </c>
    </row>
    <row r="3350" spans="1:18">
      <c r="A3350" s="9">
        <v>3349</v>
      </c>
      <c r="B3350">
        <v>44</v>
      </c>
      <c r="C3350">
        <v>4</v>
      </c>
      <c r="D3350" t="s">
        <v>23</v>
      </c>
      <c r="E3350">
        <v>30</v>
      </c>
      <c r="F3350">
        <v>51</v>
      </c>
      <c r="G3350" t="s">
        <v>51</v>
      </c>
      <c r="H3350" t="s">
        <v>25</v>
      </c>
      <c r="I3350" t="s">
        <v>26</v>
      </c>
      <c r="J3350">
        <v>1</v>
      </c>
      <c r="K3350">
        <v>2580</v>
      </c>
      <c r="L3350">
        <v>1</v>
      </c>
      <c r="M3350">
        <v>2140</v>
      </c>
      <c r="N3350">
        <v>4720</v>
      </c>
      <c r="O3350" t="s">
        <v>27</v>
      </c>
      <c r="P3350">
        <v>3</v>
      </c>
      <c r="Q3350" t="s">
        <v>35</v>
      </c>
      <c r="R3350">
        <v>2</v>
      </c>
    </row>
    <row r="3351" spans="1:18">
      <c r="A3351" s="9">
        <v>3350</v>
      </c>
      <c r="B3351">
        <v>127</v>
      </c>
      <c r="C3351">
        <v>3</v>
      </c>
      <c r="D3351" t="s">
        <v>33</v>
      </c>
      <c r="E3351">
        <v>14</v>
      </c>
      <c r="F3351">
        <v>28</v>
      </c>
      <c r="G3351" t="s">
        <v>39</v>
      </c>
      <c r="H3351" t="s">
        <v>31</v>
      </c>
      <c r="I3351" t="s">
        <v>40</v>
      </c>
      <c r="J3351">
        <v>3</v>
      </c>
      <c r="K3351">
        <v>9576</v>
      </c>
      <c r="L3351">
        <v>1</v>
      </c>
      <c r="M3351">
        <v>400</v>
      </c>
      <c r="N3351">
        <v>9976</v>
      </c>
      <c r="O3351" t="s">
        <v>27</v>
      </c>
      <c r="P3351">
        <v>3</v>
      </c>
      <c r="Q3351" t="s">
        <v>35</v>
      </c>
      <c r="R3351">
        <v>2</v>
      </c>
    </row>
    <row r="3352" spans="1:18">
      <c r="A3352" s="9">
        <v>3351</v>
      </c>
      <c r="B3352">
        <v>52</v>
      </c>
      <c r="C3352">
        <v>1</v>
      </c>
      <c r="D3352" t="s">
        <v>37</v>
      </c>
      <c r="E3352">
        <v>3</v>
      </c>
      <c r="F3352">
        <v>51</v>
      </c>
      <c r="G3352" t="s">
        <v>51</v>
      </c>
      <c r="H3352" t="s">
        <v>25</v>
      </c>
      <c r="I3352" t="s">
        <v>26</v>
      </c>
      <c r="J3352">
        <v>1</v>
      </c>
      <c r="K3352">
        <v>258</v>
      </c>
      <c r="L3352">
        <v>2</v>
      </c>
      <c r="M3352">
        <v>4280</v>
      </c>
      <c r="N3352">
        <v>4538</v>
      </c>
      <c r="O3352" t="s">
        <v>27</v>
      </c>
      <c r="P3352">
        <v>3</v>
      </c>
      <c r="Q3352" t="s">
        <v>35</v>
      </c>
      <c r="R3352">
        <v>2</v>
      </c>
    </row>
    <row r="3353" spans="1:18">
      <c r="A3353" s="9">
        <v>3352</v>
      </c>
      <c r="B3353">
        <v>19</v>
      </c>
      <c r="C3353">
        <v>4</v>
      </c>
      <c r="D3353" t="s">
        <v>23</v>
      </c>
      <c r="E3353">
        <v>30</v>
      </c>
      <c r="F3353">
        <v>40</v>
      </c>
      <c r="G3353" t="s">
        <v>69</v>
      </c>
      <c r="H3353" t="s">
        <v>31</v>
      </c>
      <c r="I3353" t="s">
        <v>26</v>
      </c>
      <c r="J3353">
        <v>2</v>
      </c>
      <c r="K3353">
        <v>18120</v>
      </c>
      <c r="L3353">
        <v>2</v>
      </c>
      <c r="M3353">
        <v>8960</v>
      </c>
      <c r="N3353">
        <v>27080</v>
      </c>
      <c r="O3353" t="s">
        <v>27</v>
      </c>
      <c r="P3353">
        <v>2</v>
      </c>
      <c r="Q3353" t="s">
        <v>28</v>
      </c>
      <c r="R3353">
        <v>4</v>
      </c>
    </row>
    <row r="3354" spans="1:18">
      <c r="A3354" s="9">
        <v>3353</v>
      </c>
      <c r="B3354">
        <v>14</v>
      </c>
      <c r="C3354">
        <v>4</v>
      </c>
      <c r="D3354" t="s">
        <v>23</v>
      </c>
      <c r="E3354">
        <v>30</v>
      </c>
      <c r="F3354">
        <v>7</v>
      </c>
      <c r="G3354" t="s">
        <v>88</v>
      </c>
      <c r="H3354" t="s">
        <v>31</v>
      </c>
      <c r="I3354" t="s">
        <v>40</v>
      </c>
      <c r="J3354">
        <v>3</v>
      </c>
      <c r="K3354">
        <v>43920</v>
      </c>
      <c r="L3354">
        <v>1</v>
      </c>
      <c r="M3354">
        <v>360</v>
      </c>
      <c r="N3354">
        <v>44280</v>
      </c>
      <c r="O3354" t="s">
        <v>46</v>
      </c>
      <c r="P3354">
        <v>4</v>
      </c>
      <c r="Q3354" t="s">
        <v>41</v>
      </c>
      <c r="R3354">
        <v>6</v>
      </c>
    </row>
    <row r="3355" spans="1:18">
      <c r="A3355" s="9">
        <v>3354</v>
      </c>
      <c r="B3355">
        <v>270</v>
      </c>
      <c r="C3355">
        <v>4</v>
      </c>
      <c r="D3355" t="s">
        <v>23</v>
      </c>
      <c r="E3355">
        <v>30</v>
      </c>
      <c r="F3355">
        <v>10</v>
      </c>
      <c r="G3355" t="s">
        <v>92</v>
      </c>
      <c r="H3355" t="s">
        <v>31</v>
      </c>
      <c r="I3355" t="s">
        <v>40</v>
      </c>
      <c r="J3355">
        <v>2</v>
      </c>
      <c r="K3355">
        <v>21600</v>
      </c>
      <c r="L3355">
        <v>2</v>
      </c>
      <c r="M3355">
        <v>1040</v>
      </c>
      <c r="N3355">
        <v>22640</v>
      </c>
      <c r="O3355" t="s">
        <v>27</v>
      </c>
      <c r="P3355">
        <v>2</v>
      </c>
      <c r="Q3355" t="s">
        <v>28</v>
      </c>
      <c r="R3355">
        <v>4</v>
      </c>
    </row>
    <row r="3356" spans="1:18">
      <c r="A3356" s="9">
        <v>3355</v>
      </c>
      <c r="B3356">
        <v>36</v>
      </c>
      <c r="C3356">
        <v>1</v>
      </c>
      <c r="D3356" t="s">
        <v>37</v>
      </c>
      <c r="E3356">
        <v>3</v>
      </c>
      <c r="F3356">
        <v>40</v>
      </c>
      <c r="G3356" t="s">
        <v>69</v>
      </c>
      <c r="H3356" t="s">
        <v>31</v>
      </c>
      <c r="I3356" t="s">
        <v>26</v>
      </c>
      <c r="J3356">
        <v>3</v>
      </c>
      <c r="K3356">
        <v>915</v>
      </c>
      <c r="L3356">
        <v>1</v>
      </c>
      <c r="M3356">
        <v>1120</v>
      </c>
      <c r="N3356">
        <v>2035</v>
      </c>
      <c r="O3356" t="s">
        <v>27</v>
      </c>
      <c r="P3356">
        <v>1</v>
      </c>
      <c r="Q3356" t="s">
        <v>32</v>
      </c>
      <c r="R3356">
        <v>1</v>
      </c>
    </row>
    <row r="3357" spans="1:18">
      <c r="A3357" s="9">
        <v>3356</v>
      </c>
      <c r="B3357">
        <v>283</v>
      </c>
      <c r="C3357">
        <v>4</v>
      </c>
      <c r="D3357" t="s">
        <v>23</v>
      </c>
      <c r="E3357">
        <v>30</v>
      </c>
      <c r="F3357">
        <v>22</v>
      </c>
      <c r="G3357" t="s">
        <v>91</v>
      </c>
      <c r="H3357" t="s">
        <v>44</v>
      </c>
      <c r="I3357" t="s">
        <v>40</v>
      </c>
      <c r="J3357">
        <v>2</v>
      </c>
      <c r="K3357">
        <v>4830</v>
      </c>
      <c r="L3357">
        <v>2</v>
      </c>
      <c r="M3357">
        <v>740</v>
      </c>
      <c r="N3357">
        <v>5570</v>
      </c>
      <c r="O3357" t="s">
        <v>27</v>
      </c>
      <c r="P3357">
        <v>1</v>
      </c>
      <c r="Q3357" t="s">
        <v>32</v>
      </c>
      <c r="R3357">
        <v>1</v>
      </c>
    </row>
    <row r="3358" spans="1:18">
      <c r="A3358" s="9">
        <v>3357</v>
      </c>
      <c r="B3358">
        <v>19</v>
      </c>
      <c r="C3358">
        <v>3</v>
      </c>
      <c r="D3358" t="s">
        <v>33</v>
      </c>
      <c r="E3358">
        <v>14</v>
      </c>
      <c r="F3358">
        <v>39</v>
      </c>
      <c r="G3358" t="s">
        <v>71</v>
      </c>
      <c r="H3358" t="s">
        <v>57</v>
      </c>
      <c r="I3358" t="s">
        <v>26</v>
      </c>
      <c r="J3358">
        <v>2</v>
      </c>
      <c r="K3358">
        <v>3276</v>
      </c>
      <c r="L3358">
        <v>2</v>
      </c>
      <c r="M3358">
        <v>3916</v>
      </c>
      <c r="N3358">
        <v>7192</v>
      </c>
      <c r="O3358" t="s">
        <v>27</v>
      </c>
      <c r="P3358">
        <v>3</v>
      </c>
      <c r="Q3358" t="s">
        <v>35</v>
      </c>
      <c r="R3358">
        <v>2</v>
      </c>
    </row>
    <row r="3359" spans="1:18">
      <c r="A3359" s="9">
        <v>3358</v>
      </c>
      <c r="B3359">
        <v>121</v>
      </c>
      <c r="C3359">
        <v>3</v>
      </c>
      <c r="D3359" t="s">
        <v>33</v>
      </c>
      <c r="E3359">
        <v>14</v>
      </c>
      <c r="F3359">
        <v>54</v>
      </c>
      <c r="G3359" t="s">
        <v>73</v>
      </c>
      <c r="H3359" t="s">
        <v>57</v>
      </c>
      <c r="I3359" t="s">
        <v>26</v>
      </c>
      <c r="J3359">
        <v>1</v>
      </c>
      <c r="K3359">
        <v>1008</v>
      </c>
      <c r="L3359">
        <v>2</v>
      </c>
      <c r="M3359">
        <v>7120</v>
      </c>
      <c r="N3359">
        <v>8128</v>
      </c>
      <c r="O3359" t="s">
        <v>27</v>
      </c>
      <c r="P3359">
        <v>3</v>
      </c>
      <c r="Q3359" t="s">
        <v>35</v>
      </c>
      <c r="R3359">
        <v>2</v>
      </c>
    </row>
    <row r="3360" spans="1:18">
      <c r="A3360" s="9">
        <v>3359</v>
      </c>
      <c r="B3360">
        <v>228</v>
      </c>
      <c r="C3360">
        <v>1</v>
      </c>
      <c r="D3360" t="s">
        <v>37</v>
      </c>
      <c r="E3360">
        <v>3</v>
      </c>
      <c r="F3360">
        <v>38</v>
      </c>
      <c r="G3360" t="s">
        <v>36</v>
      </c>
      <c r="H3360" t="s">
        <v>25</v>
      </c>
      <c r="I3360" t="s">
        <v>26</v>
      </c>
      <c r="J3360">
        <v>3</v>
      </c>
      <c r="K3360">
        <v>2340</v>
      </c>
      <c r="L3360">
        <v>2</v>
      </c>
      <c r="M3360">
        <v>8800</v>
      </c>
      <c r="N3360">
        <v>11140</v>
      </c>
      <c r="O3360" t="s">
        <v>27</v>
      </c>
      <c r="P3360">
        <v>2</v>
      </c>
      <c r="Q3360" t="s">
        <v>28</v>
      </c>
      <c r="R3360">
        <v>4</v>
      </c>
    </row>
    <row r="3361" spans="1:18">
      <c r="A3361" s="9">
        <v>3360</v>
      </c>
      <c r="B3361">
        <v>149</v>
      </c>
      <c r="C3361">
        <v>4</v>
      </c>
      <c r="D3361" t="s">
        <v>23</v>
      </c>
      <c r="E3361">
        <v>30</v>
      </c>
      <c r="F3361">
        <v>41</v>
      </c>
      <c r="G3361" t="s">
        <v>49</v>
      </c>
      <c r="H3361" t="s">
        <v>25</v>
      </c>
      <c r="I3361" t="s">
        <v>26</v>
      </c>
      <c r="J3361">
        <v>1</v>
      </c>
      <c r="K3361">
        <v>1650</v>
      </c>
      <c r="L3361">
        <v>1</v>
      </c>
      <c r="M3361">
        <v>1950</v>
      </c>
      <c r="N3361">
        <v>3600</v>
      </c>
      <c r="O3361" t="s">
        <v>27</v>
      </c>
      <c r="P3361">
        <v>1</v>
      </c>
      <c r="Q3361" t="s">
        <v>32</v>
      </c>
      <c r="R3361">
        <v>1</v>
      </c>
    </row>
    <row r="3362" spans="1:18">
      <c r="A3362" s="9">
        <v>3361</v>
      </c>
      <c r="B3362">
        <v>241</v>
      </c>
      <c r="C3362">
        <v>2</v>
      </c>
      <c r="D3362" t="s">
        <v>29</v>
      </c>
      <c r="E3362">
        <v>7</v>
      </c>
      <c r="F3362">
        <v>20</v>
      </c>
      <c r="G3362" t="s">
        <v>45</v>
      </c>
      <c r="H3362" t="s">
        <v>31</v>
      </c>
      <c r="I3362" t="s">
        <v>40</v>
      </c>
      <c r="J3362">
        <v>2</v>
      </c>
      <c r="K3362">
        <v>2968</v>
      </c>
      <c r="L3362">
        <v>1</v>
      </c>
      <c r="M3362">
        <v>1440</v>
      </c>
      <c r="N3362">
        <v>4408</v>
      </c>
      <c r="O3362" t="s">
        <v>46</v>
      </c>
      <c r="P3362">
        <v>2</v>
      </c>
      <c r="Q3362" t="s">
        <v>28</v>
      </c>
      <c r="R3362">
        <v>4</v>
      </c>
    </row>
    <row r="3363" spans="1:18">
      <c r="A3363" s="9">
        <v>3362</v>
      </c>
      <c r="B3363">
        <v>188</v>
      </c>
      <c r="C3363">
        <v>4</v>
      </c>
      <c r="D3363" t="s">
        <v>23</v>
      </c>
      <c r="E3363">
        <v>30</v>
      </c>
      <c r="F3363">
        <v>29</v>
      </c>
      <c r="G3363" t="s">
        <v>68</v>
      </c>
      <c r="H3363" t="s">
        <v>31</v>
      </c>
      <c r="I3363" t="s">
        <v>40</v>
      </c>
      <c r="J3363">
        <v>3</v>
      </c>
      <c r="K3363">
        <v>60120</v>
      </c>
      <c r="L3363">
        <v>1</v>
      </c>
      <c r="M3363">
        <v>2040</v>
      </c>
      <c r="N3363">
        <v>62160</v>
      </c>
      <c r="O3363" t="s">
        <v>27</v>
      </c>
      <c r="P3363">
        <v>4</v>
      </c>
      <c r="Q3363" t="s">
        <v>41</v>
      </c>
      <c r="R3363">
        <v>6</v>
      </c>
    </row>
    <row r="3364" spans="1:18">
      <c r="A3364" s="9">
        <v>3363</v>
      </c>
      <c r="B3364">
        <v>139</v>
      </c>
      <c r="C3364">
        <v>2</v>
      </c>
      <c r="D3364" t="s">
        <v>29</v>
      </c>
      <c r="E3364">
        <v>7</v>
      </c>
      <c r="F3364">
        <v>48</v>
      </c>
      <c r="G3364" t="s">
        <v>42</v>
      </c>
      <c r="H3364" t="s">
        <v>25</v>
      </c>
      <c r="I3364" t="s">
        <v>26</v>
      </c>
      <c r="J3364">
        <v>2</v>
      </c>
      <c r="K3364">
        <v>686</v>
      </c>
      <c r="L3364">
        <v>2</v>
      </c>
      <c r="M3364">
        <v>2440</v>
      </c>
      <c r="N3364">
        <v>3126</v>
      </c>
      <c r="O3364" t="s">
        <v>27</v>
      </c>
      <c r="P3364">
        <v>1</v>
      </c>
      <c r="Q3364" t="s">
        <v>32</v>
      </c>
      <c r="R3364">
        <v>1</v>
      </c>
    </row>
    <row r="3365" spans="1:18">
      <c r="A3365" s="9">
        <v>3364</v>
      </c>
      <c r="B3365">
        <v>60</v>
      </c>
      <c r="C3365">
        <v>4</v>
      </c>
      <c r="D3365" t="s">
        <v>23</v>
      </c>
      <c r="E3365">
        <v>30</v>
      </c>
      <c r="F3365">
        <v>48</v>
      </c>
      <c r="G3365" t="s">
        <v>42</v>
      </c>
      <c r="H3365" t="s">
        <v>25</v>
      </c>
      <c r="I3365" t="s">
        <v>26</v>
      </c>
      <c r="J3365">
        <v>3</v>
      </c>
      <c r="K3365">
        <v>41220</v>
      </c>
      <c r="L3365">
        <v>2</v>
      </c>
      <c r="M3365">
        <v>14640</v>
      </c>
      <c r="N3365">
        <v>55860</v>
      </c>
      <c r="O3365" t="s">
        <v>27</v>
      </c>
      <c r="P3365">
        <v>4</v>
      </c>
      <c r="Q3365" t="s">
        <v>41</v>
      </c>
      <c r="R3365">
        <v>6</v>
      </c>
    </row>
    <row r="3366" spans="1:18">
      <c r="A3366" s="9">
        <v>3365</v>
      </c>
      <c r="B3366">
        <v>179</v>
      </c>
      <c r="C3366">
        <v>4</v>
      </c>
      <c r="D3366" t="s">
        <v>23</v>
      </c>
      <c r="E3366">
        <v>30</v>
      </c>
      <c r="F3366">
        <v>64</v>
      </c>
      <c r="G3366" t="s">
        <v>79</v>
      </c>
      <c r="H3366" t="s">
        <v>44</v>
      </c>
      <c r="I3366" t="s">
        <v>62</v>
      </c>
      <c r="J3366">
        <v>3</v>
      </c>
      <c r="K3366">
        <v>24420</v>
      </c>
      <c r="L3366">
        <v>1</v>
      </c>
      <c r="M3366">
        <v>2680</v>
      </c>
      <c r="N3366">
        <v>27100</v>
      </c>
      <c r="O3366" t="s">
        <v>46</v>
      </c>
      <c r="P3366">
        <v>3</v>
      </c>
      <c r="Q3366" t="s">
        <v>35</v>
      </c>
      <c r="R3366">
        <v>2</v>
      </c>
    </row>
    <row r="3367" spans="1:18">
      <c r="A3367" s="9">
        <v>3366</v>
      </c>
      <c r="B3367">
        <v>47</v>
      </c>
      <c r="C3367">
        <v>3</v>
      </c>
      <c r="D3367" t="s">
        <v>33</v>
      </c>
      <c r="E3367">
        <v>14</v>
      </c>
      <c r="F3367">
        <v>33</v>
      </c>
      <c r="G3367" t="s">
        <v>34</v>
      </c>
      <c r="H3367" t="s">
        <v>25</v>
      </c>
      <c r="I3367" t="s">
        <v>26</v>
      </c>
      <c r="J3367">
        <v>3</v>
      </c>
      <c r="K3367">
        <v>25312</v>
      </c>
      <c r="L3367">
        <v>2</v>
      </c>
      <c r="M3367">
        <v>7840</v>
      </c>
      <c r="N3367">
        <v>33152</v>
      </c>
      <c r="O3367" t="s">
        <v>27</v>
      </c>
      <c r="P3367">
        <v>2</v>
      </c>
      <c r="Q3367" t="s">
        <v>28</v>
      </c>
      <c r="R3367">
        <v>4</v>
      </c>
    </row>
    <row r="3368" spans="1:18">
      <c r="A3368" s="9">
        <v>3367</v>
      </c>
      <c r="B3368">
        <v>29</v>
      </c>
      <c r="C3368">
        <v>3</v>
      </c>
      <c r="D3368" t="s">
        <v>33</v>
      </c>
      <c r="E3368">
        <v>14</v>
      </c>
      <c r="F3368">
        <v>40</v>
      </c>
      <c r="G3368" t="s">
        <v>69</v>
      </c>
      <c r="H3368" t="s">
        <v>31</v>
      </c>
      <c r="I3368" t="s">
        <v>26</v>
      </c>
      <c r="J3368">
        <v>2</v>
      </c>
      <c r="K3368">
        <v>8456</v>
      </c>
      <c r="L3368">
        <v>1</v>
      </c>
      <c r="M3368">
        <v>4480</v>
      </c>
      <c r="N3368">
        <v>12936</v>
      </c>
      <c r="O3368" t="s">
        <v>27</v>
      </c>
      <c r="P3368">
        <v>2</v>
      </c>
      <c r="Q3368" t="s">
        <v>28</v>
      </c>
      <c r="R3368">
        <v>4</v>
      </c>
    </row>
    <row r="3369" spans="1:18">
      <c r="A3369" s="9">
        <v>3368</v>
      </c>
      <c r="B3369">
        <v>259</v>
      </c>
      <c r="C3369">
        <v>1</v>
      </c>
      <c r="D3369" t="s">
        <v>37</v>
      </c>
      <c r="E3369">
        <v>3</v>
      </c>
      <c r="F3369">
        <v>50</v>
      </c>
      <c r="G3369" t="s">
        <v>70</v>
      </c>
      <c r="H3369" t="s">
        <v>31</v>
      </c>
      <c r="I3369" t="s">
        <v>26</v>
      </c>
      <c r="J3369">
        <v>2</v>
      </c>
      <c r="K3369">
        <v>780</v>
      </c>
      <c r="L3369">
        <v>2</v>
      </c>
      <c r="M3369">
        <v>4900</v>
      </c>
      <c r="N3369">
        <v>5680</v>
      </c>
      <c r="O3369" t="s">
        <v>27</v>
      </c>
      <c r="P3369">
        <v>3</v>
      </c>
      <c r="Q3369" t="s">
        <v>35</v>
      </c>
      <c r="R3369">
        <v>2</v>
      </c>
    </row>
    <row r="3370" spans="1:18">
      <c r="A3370" s="9">
        <v>3369</v>
      </c>
      <c r="B3370">
        <v>258</v>
      </c>
      <c r="C3370">
        <v>2</v>
      </c>
      <c r="D3370" t="s">
        <v>29</v>
      </c>
      <c r="E3370">
        <v>7</v>
      </c>
      <c r="F3370">
        <v>54</v>
      </c>
      <c r="G3370" t="s">
        <v>73</v>
      </c>
      <c r="H3370" t="s">
        <v>57</v>
      </c>
      <c r="I3370" t="s">
        <v>26</v>
      </c>
      <c r="J3370">
        <v>1</v>
      </c>
      <c r="K3370">
        <v>504</v>
      </c>
      <c r="L3370">
        <v>1</v>
      </c>
      <c r="M3370">
        <v>3560</v>
      </c>
      <c r="N3370">
        <v>4064</v>
      </c>
      <c r="O3370" t="s">
        <v>27</v>
      </c>
      <c r="P3370">
        <v>3</v>
      </c>
      <c r="Q3370" t="s">
        <v>35</v>
      </c>
      <c r="R3370">
        <v>2</v>
      </c>
    </row>
    <row r="3371" spans="1:18">
      <c r="A3371" s="9">
        <v>3370</v>
      </c>
      <c r="B3371">
        <v>177</v>
      </c>
      <c r="C3371">
        <v>3</v>
      </c>
      <c r="D3371" t="s">
        <v>33</v>
      </c>
      <c r="E3371">
        <v>14</v>
      </c>
      <c r="F3371">
        <v>66</v>
      </c>
      <c r="G3371" t="s">
        <v>86</v>
      </c>
      <c r="H3371" t="s">
        <v>31</v>
      </c>
      <c r="I3371" t="s">
        <v>64</v>
      </c>
      <c r="J3371">
        <v>1</v>
      </c>
      <c r="K3371">
        <v>1512</v>
      </c>
      <c r="L3371">
        <v>2</v>
      </c>
      <c r="M3371">
        <v>7520</v>
      </c>
      <c r="N3371">
        <v>9032</v>
      </c>
      <c r="O3371" t="s">
        <v>46</v>
      </c>
      <c r="P3371">
        <v>2</v>
      </c>
      <c r="Q3371" t="s">
        <v>28</v>
      </c>
      <c r="R3371">
        <v>4</v>
      </c>
    </row>
    <row r="3372" spans="1:18">
      <c r="A3372" s="9">
        <v>3371</v>
      </c>
      <c r="B3372">
        <v>49</v>
      </c>
      <c r="C3372">
        <v>3</v>
      </c>
      <c r="D3372" t="s">
        <v>33</v>
      </c>
      <c r="E3372">
        <v>14</v>
      </c>
      <c r="F3372">
        <v>14</v>
      </c>
      <c r="G3372" t="s">
        <v>108</v>
      </c>
      <c r="H3372" t="s">
        <v>31</v>
      </c>
      <c r="I3372" t="s">
        <v>40</v>
      </c>
      <c r="J3372">
        <v>3</v>
      </c>
      <c r="K3372">
        <v>21952</v>
      </c>
      <c r="L3372">
        <v>2</v>
      </c>
      <c r="M3372">
        <v>1200</v>
      </c>
      <c r="N3372">
        <v>23152</v>
      </c>
      <c r="O3372" t="s">
        <v>27</v>
      </c>
      <c r="P3372">
        <v>2</v>
      </c>
      <c r="Q3372" t="s">
        <v>28</v>
      </c>
      <c r="R3372">
        <v>4</v>
      </c>
    </row>
    <row r="3373" spans="1:18">
      <c r="A3373" s="9">
        <v>3372</v>
      </c>
      <c r="B3373">
        <v>61</v>
      </c>
      <c r="C3373">
        <v>3</v>
      </c>
      <c r="D3373" t="s">
        <v>33</v>
      </c>
      <c r="E3373">
        <v>14</v>
      </c>
      <c r="F3373">
        <v>44</v>
      </c>
      <c r="G3373" t="s">
        <v>111</v>
      </c>
      <c r="H3373" t="s">
        <v>25</v>
      </c>
      <c r="I3373" t="s">
        <v>26</v>
      </c>
      <c r="J3373">
        <v>3</v>
      </c>
      <c r="K3373">
        <v>10192</v>
      </c>
      <c r="L3373">
        <v>1</v>
      </c>
      <c r="M3373">
        <v>1906</v>
      </c>
      <c r="N3373">
        <v>12098</v>
      </c>
      <c r="O3373" t="s">
        <v>27</v>
      </c>
      <c r="P3373">
        <v>3</v>
      </c>
      <c r="Q3373" t="s">
        <v>35</v>
      </c>
      <c r="R3373">
        <v>2</v>
      </c>
    </row>
    <row r="3374" spans="1:18">
      <c r="A3374" s="9">
        <v>3373</v>
      </c>
      <c r="B3374">
        <v>169</v>
      </c>
      <c r="C3374">
        <v>2</v>
      </c>
      <c r="D3374" t="s">
        <v>29</v>
      </c>
      <c r="E3374">
        <v>7</v>
      </c>
      <c r="F3374">
        <v>66</v>
      </c>
      <c r="G3374" t="s">
        <v>86</v>
      </c>
      <c r="H3374" t="s">
        <v>31</v>
      </c>
      <c r="I3374" t="s">
        <v>64</v>
      </c>
      <c r="J3374">
        <v>2</v>
      </c>
      <c r="K3374">
        <v>483</v>
      </c>
      <c r="L3374">
        <v>2</v>
      </c>
      <c r="M3374">
        <v>1880</v>
      </c>
      <c r="N3374">
        <v>2363</v>
      </c>
      <c r="O3374" t="s">
        <v>46</v>
      </c>
      <c r="P3374">
        <v>1</v>
      </c>
      <c r="Q3374" t="s">
        <v>32</v>
      </c>
      <c r="R3374">
        <v>1</v>
      </c>
    </row>
    <row r="3375" spans="1:18">
      <c r="A3375" s="9">
        <v>3374</v>
      </c>
      <c r="B3375">
        <v>20</v>
      </c>
      <c r="C3375">
        <v>2</v>
      </c>
      <c r="D3375" t="s">
        <v>29</v>
      </c>
      <c r="E3375">
        <v>7</v>
      </c>
      <c r="F3375">
        <v>32</v>
      </c>
      <c r="G3375" t="s">
        <v>93</v>
      </c>
      <c r="H3375" t="s">
        <v>25</v>
      </c>
      <c r="I3375" t="s">
        <v>26</v>
      </c>
      <c r="J3375">
        <v>1</v>
      </c>
      <c r="K3375">
        <v>1428</v>
      </c>
      <c r="L3375">
        <v>1</v>
      </c>
      <c r="M3375">
        <v>4320</v>
      </c>
      <c r="N3375">
        <v>5748</v>
      </c>
      <c r="O3375" t="s">
        <v>27</v>
      </c>
      <c r="P3375">
        <v>2</v>
      </c>
      <c r="Q3375" t="s">
        <v>28</v>
      </c>
      <c r="R3375">
        <v>4</v>
      </c>
    </row>
    <row r="3376" spans="1:18">
      <c r="A3376" s="9">
        <v>3375</v>
      </c>
      <c r="B3376">
        <v>64</v>
      </c>
      <c r="C3376">
        <v>1</v>
      </c>
      <c r="D3376" t="s">
        <v>37</v>
      </c>
      <c r="E3376">
        <v>3</v>
      </c>
      <c r="F3376">
        <v>45</v>
      </c>
      <c r="G3376" t="s">
        <v>77</v>
      </c>
      <c r="H3376" t="s">
        <v>57</v>
      </c>
      <c r="I3376" t="s">
        <v>26</v>
      </c>
      <c r="J3376">
        <v>3</v>
      </c>
      <c r="K3376">
        <v>114</v>
      </c>
      <c r="L3376">
        <v>1</v>
      </c>
      <c r="M3376">
        <v>910</v>
      </c>
      <c r="N3376">
        <v>1024</v>
      </c>
      <c r="O3376" t="s">
        <v>27</v>
      </c>
      <c r="P3376">
        <v>1</v>
      </c>
      <c r="Q3376" t="s">
        <v>32</v>
      </c>
      <c r="R3376">
        <v>1</v>
      </c>
    </row>
    <row r="3377" spans="1:18">
      <c r="A3377" s="9">
        <v>3376</v>
      </c>
      <c r="B3377">
        <v>124</v>
      </c>
      <c r="C3377">
        <v>2</v>
      </c>
      <c r="D3377" t="s">
        <v>29</v>
      </c>
      <c r="E3377">
        <v>7</v>
      </c>
      <c r="F3377">
        <v>21</v>
      </c>
      <c r="G3377" t="s">
        <v>72</v>
      </c>
      <c r="H3377" t="s">
        <v>31</v>
      </c>
      <c r="I3377" t="s">
        <v>40</v>
      </c>
      <c r="J3377">
        <v>2</v>
      </c>
      <c r="K3377">
        <v>5712</v>
      </c>
      <c r="L3377">
        <v>2</v>
      </c>
      <c r="M3377">
        <v>3720</v>
      </c>
      <c r="N3377">
        <v>9432</v>
      </c>
      <c r="O3377" t="s">
        <v>46</v>
      </c>
      <c r="P3377">
        <v>4</v>
      </c>
      <c r="Q3377" t="s">
        <v>41</v>
      </c>
      <c r="R3377">
        <v>6</v>
      </c>
    </row>
    <row r="3378" spans="1:18">
      <c r="A3378" s="9">
        <v>3377</v>
      </c>
      <c r="B3378">
        <v>120</v>
      </c>
      <c r="C3378">
        <v>1</v>
      </c>
      <c r="D3378" t="s">
        <v>37</v>
      </c>
      <c r="E3378">
        <v>3</v>
      </c>
      <c r="F3378">
        <v>45</v>
      </c>
      <c r="G3378" t="s">
        <v>77</v>
      </c>
      <c r="H3378" t="s">
        <v>57</v>
      </c>
      <c r="I3378" t="s">
        <v>26</v>
      </c>
      <c r="J3378">
        <v>2</v>
      </c>
      <c r="K3378">
        <v>372</v>
      </c>
      <c r="L3378">
        <v>1</v>
      </c>
      <c r="M3378">
        <v>3640</v>
      </c>
      <c r="N3378">
        <v>4012</v>
      </c>
      <c r="O3378" t="s">
        <v>27</v>
      </c>
      <c r="P3378">
        <v>2</v>
      </c>
      <c r="Q3378" t="s">
        <v>28</v>
      </c>
      <c r="R3378">
        <v>4</v>
      </c>
    </row>
    <row r="3379" spans="1:18">
      <c r="A3379" s="9">
        <v>3378</v>
      </c>
      <c r="B3379">
        <v>181</v>
      </c>
      <c r="C3379">
        <v>3</v>
      </c>
      <c r="D3379" t="s">
        <v>33</v>
      </c>
      <c r="E3379">
        <v>14</v>
      </c>
      <c r="F3379">
        <v>67</v>
      </c>
      <c r="G3379" t="s">
        <v>63</v>
      </c>
      <c r="H3379" t="s">
        <v>31</v>
      </c>
      <c r="I3379" t="s">
        <v>64</v>
      </c>
      <c r="J3379">
        <v>1</v>
      </c>
      <c r="K3379">
        <v>3080</v>
      </c>
      <c r="L3379">
        <v>2</v>
      </c>
      <c r="M3379">
        <v>6160</v>
      </c>
      <c r="N3379">
        <v>9240</v>
      </c>
      <c r="O3379" t="s">
        <v>46</v>
      </c>
      <c r="P3379">
        <v>2</v>
      </c>
      <c r="Q3379" t="s">
        <v>28</v>
      </c>
      <c r="R3379">
        <v>4</v>
      </c>
    </row>
    <row r="3380" spans="1:18">
      <c r="A3380" s="9">
        <v>3379</v>
      </c>
      <c r="B3380">
        <v>235</v>
      </c>
      <c r="C3380">
        <v>4</v>
      </c>
      <c r="D3380" t="s">
        <v>23</v>
      </c>
      <c r="E3380">
        <v>30</v>
      </c>
      <c r="F3380">
        <v>56</v>
      </c>
      <c r="G3380" t="s">
        <v>90</v>
      </c>
      <c r="H3380" t="s">
        <v>25</v>
      </c>
      <c r="I3380" t="s">
        <v>26</v>
      </c>
      <c r="J3380">
        <v>3</v>
      </c>
      <c r="K3380">
        <v>11550</v>
      </c>
      <c r="L3380">
        <v>1</v>
      </c>
      <c r="M3380">
        <v>1080</v>
      </c>
      <c r="N3380">
        <v>12630</v>
      </c>
      <c r="O3380" t="s">
        <v>27</v>
      </c>
      <c r="P3380">
        <v>1</v>
      </c>
      <c r="Q3380" t="s">
        <v>32</v>
      </c>
      <c r="R3380">
        <v>1</v>
      </c>
    </row>
    <row r="3381" spans="1:18">
      <c r="A3381" s="9">
        <v>3380</v>
      </c>
      <c r="B3381">
        <v>221</v>
      </c>
      <c r="C3381">
        <v>3</v>
      </c>
      <c r="D3381" t="s">
        <v>33</v>
      </c>
      <c r="E3381">
        <v>14</v>
      </c>
      <c r="F3381">
        <v>20</v>
      </c>
      <c r="G3381" t="s">
        <v>45</v>
      </c>
      <c r="H3381" t="s">
        <v>31</v>
      </c>
      <c r="I3381" t="s">
        <v>40</v>
      </c>
      <c r="J3381">
        <v>2</v>
      </c>
      <c r="K3381">
        <v>8904</v>
      </c>
      <c r="L3381">
        <v>2</v>
      </c>
      <c r="M3381">
        <v>4320</v>
      </c>
      <c r="N3381">
        <v>13224</v>
      </c>
      <c r="O3381" t="s">
        <v>46</v>
      </c>
      <c r="P3381">
        <v>4</v>
      </c>
      <c r="Q3381" t="s">
        <v>41</v>
      </c>
      <c r="R3381">
        <v>6</v>
      </c>
    </row>
    <row r="3382" spans="1:18">
      <c r="A3382" s="9">
        <v>3381</v>
      </c>
      <c r="B3382">
        <v>181</v>
      </c>
      <c r="C3382">
        <v>1</v>
      </c>
      <c r="D3382" t="s">
        <v>37</v>
      </c>
      <c r="E3382">
        <v>3</v>
      </c>
      <c r="F3382">
        <v>3</v>
      </c>
      <c r="G3382" t="s">
        <v>97</v>
      </c>
      <c r="H3382" t="s">
        <v>25</v>
      </c>
      <c r="I3382" t="s">
        <v>40</v>
      </c>
      <c r="J3382">
        <v>2</v>
      </c>
      <c r="K3382">
        <v>2448</v>
      </c>
      <c r="L3382">
        <v>1</v>
      </c>
      <c r="M3382">
        <v>3300</v>
      </c>
      <c r="N3382">
        <v>5748</v>
      </c>
      <c r="O3382" t="s">
        <v>27</v>
      </c>
      <c r="P3382">
        <v>4</v>
      </c>
      <c r="Q3382" t="s">
        <v>41</v>
      </c>
      <c r="R3382">
        <v>6</v>
      </c>
    </row>
    <row r="3383" spans="1:18">
      <c r="A3383" s="9">
        <v>3382</v>
      </c>
      <c r="B3383">
        <v>15</v>
      </c>
      <c r="C3383">
        <v>2</v>
      </c>
      <c r="D3383" t="s">
        <v>29</v>
      </c>
      <c r="E3383">
        <v>7</v>
      </c>
      <c r="F3383">
        <v>10</v>
      </c>
      <c r="G3383" t="s">
        <v>92</v>
      </c>
      <c r="H3383" t="s">
        <v>31</v>
      </c>
      <c r="I3383" t="s">
        <v>40</v>
      </c>
      <c r="J3383">
        <v>3</v>
      </c>
      <c r="K3383">
        <v>15372</v>
      </c>
      <c r="L3383">
        <v>2</v>
      </c>
      <c r="M3383">
        <v>1040</v>
      </c>
      <c r="N3383">
        <v>16412</v>
      </c>
      <c r="O3383" t="s">
        <v>27</v>
      </c>
      <c r="P3383">
        <v>2</v>
      </c>
      <c r="Q3383" t="s">
        <v>28</v>
      </c>
      <c r="R3383">
        <v>4</v>
      </c>
    </row>
    <row r="3384" spans="1:18">
      <c r="A3384" s="9">
        <v>3383</v>
      </c>
      <c r="B3384">
        <v>122</v>
      </c>
      <c r="C3384">
        <v>3</v>
      </c>
      <c r="D3384" t="s">
        <v>33</v>
      </c>
      <c r="E3384">
        <v>14</v>
      </c>
      <c r="F3384">
        <v>52</v>
      </c>
      <c r="G3384" t="s">
        <v>87</v>
      </c>
      <c r="H3384" t="s">
        <v>44</v>
      </c>
      <c r="I3384" t="s">
        <v>26</v>
      </c>
      <c r="J3384">
        <v>1</v>
      </c>
      <c r="K3384">
        <v>952</v>
      </c>
      <c r="L3384">
        <v>2</v>
      </c>
      <c r="M3384">
        <v>4880</v>
      </c>
      <c r="N3384">
        <v>5832</v>
      </c>
      <c r="O3384" t="s">
        <v>27</v>
      </c>
      <c r="P3384">
        <v>3</v>
      </c>
      <c r="Q3384" t="s">
        <v>35</v>
      </c>
      <c r="R3384">
        <v>2</v>
      </c>
    </row>
    <row r="3385" spans="1:18">
      <c r="A3385" s="9">
        <v>3384</v>
      </c>
      <c r="B3385">
        <v>151</v>
      </c>
      <c r="C3385">
        <v>3</v>
      </c>
      <c r="D3385" t="s">
        <v>33</v>
      </c>
      <c r="E3385">
        <v>14</v>
      </c>
      <c r="F3385">
        <v>53</v>
      </c>
      <c r="G3385" t="s">
        <v>55</v>
      </c>
      <c r="H3385" t="s">
        <v>44</v>
      </c>
      <c r="I3385" t="s">
        <v>26</v>
      </c>
      <c r="J3385">
        <v>1</v>
      </c>
      <c r="K3385">
        <v>1120</v>
      </c>
      <c r="L3385">
        <v>2</v>
      </c>
      <c r="M3385">
        <v>5088</v>
      </c>
      <c r="N3385">
        <v>6208</v>
      </c>
      <c r="O3385" t="s">
        <v>27</v>
      </c>
      <c r="P3385">
        <v>3</v>
      </c>
      <c r="Q3385" t="s">
        <v>35</v>
      </c>
      <c r="R3385">
        <v>2</v>
      </c>
    </row>
    <row r="3386" spans="1:18">
      <c r="A3386" s="9">
        <v>3385</v>
      </c>
      <c r="B3386">
        <v>193</v>
      </c>
      <c r="C3386">
        <v>2</v>
      </c>
      <c r="D3386" t="s">
        <v>29</v>
      </c>
      <c r="E3386">
        <v>7</v>
      </c>
      <c r="F3386">
        <v>61</v>
      </c>
      <c r="G3386" t="s">
        <v>61</v>
      </c>
      <c r="H3386" t="s">
        <v>57</v>
      </c>
      <c r="I3386" t="s">
        <v>62</v>
      </c>
      <c r="J3386">
        <v>3</v>
      </c>
      <c r="K3386">
        <v>3304</v>
      </c>
      <c r="L3386">
        <v>2</v>
      </c>
      <c r="M3386">
        <v>11760</v>
      </c>
      <c r="N3386">
        <v>15064</v>
      </c>
      <c r="O3386" t="s">
        <v>46</v>
      </c>
      <c r="P3386">
        <v>2</v>
      </c>
      <c r="Q3386" t="s">
        <v>28</v>
      </c>
      <c r="R3386">
        <v>4</v>
      </c>
    </row>
    <row r="3387" spans="1:18">
      <c r="A3387" s="9">
        <v>3386</v>
      </c>
      <c r="B3387">
        <v>174</v>
      </c>
      <c r="C3387">
        <v>2</v>
      </c>
      <c r="D3387" t="s">
        <v>29</v>
      </c>
      <c r="E3387">
        <v>7</v>
      </c>
      <c r="F3387">
        <v>67</v>
      </c>
      <c r="G3387" t="s">
        <v>63</v>
      </c>
      <c r="H3387" t="s">
        <v>31</v>
      </c>
      <c r="I3387" t="s">
        <v>64</v>
      </c>
      <c r="J3387">
        <v>3</v>
      </c>
      <c r="K3387">
        <v>2408</v>
      </c>
      <c r="L3387">
        <v>2</v>
      </c>
      <c r="M3387">
        <v>1540</v>
      </c>
      <c r="N3387">
        <v>3948</v>
      </c>
      <c r="O3387" t="s">
        <v>46</v>
      </c>
      <c r="P3387">
        <v>1</v>
      </c>
      <c r="Q3387" t="s">
        <v>32</v>
      </c>
      <c r="R3387">
        <v>1</v>
      </c>
    </row>
    <row r="3388" spans="1:18">
      <c r="A3388" s="9">
        <v>3387</v>
      </c>
      <c r="B3388">
        <v>160</v>
      </c>
      <c r="C3388">
        <v>4</v>
      </c>
      <c r="D3388" t="s">
        <v>23</v>
      </c>
      <c r="E3388">
        <v>30</v>
      </c>
      <c r="F3388">
        <v>64</v>
      </c>
      <c r="G3388" t="s">
        <v>79</v>
      </c>
      <c r="H3388" t="s">
        <v>44</v>
      </c>
      <c r="I3388" t="s">
        <v>62</v>
      </c>
      <c r="J3388">
        <v>2</v>
      </c>
      <c r="K3388">
        <v>8100</v>
      </c>
      <c r="L3388">
        <v>1</v>
      </c>
      <c r="M3388">
        <v>2680</v>
      </c>
      <c r="N3388">
        <v>10780</v>
      </c>
      <c r="O3388" t="s">
        <v>46</v>
      </c>
      <c r="P3388">
        <v>3</v>
      </c>
      <c r="Q3388" t="s">
        <v>35</v>
      </c>
      <c r="R3388">
        <v>2</v>
      </c>
    </row>
    <row r="3389" spans="1:18">
      <c r="A3389" s="9">
        <v>3388</v>
      </c>
      <c r="B3389">
        <v>55</v>
      </c>
      <c r="C3389">
        <v>4</v>
      </c>
      <c r="D3389" t="s">
        <v>23</v>
      </c>
      <c r="E3389">
        <v>30</v>
      </c>
      <c r="F3389">
        <v>9</v>
      </c>
      <c r="G3389" t="s">
        <v>43</v>
      </c>
      <c r="H3389" t="s">
        <v>44</v>
      </c>
      <c r="I3389" t="s">
        <v>40</v>
      </c>
      <c r="J3389">
        <v>1</v>
      </c>
      <c r="K3389">
        <v>1980</v>
      </c>
      <c r="L3389">
        <v>2</v>
      </c>
      <c r="M3389">
        <v>260</v>
      </c>
      <c r="N3389">
        <v>2240</v>
      </c>
      <c r="O3389" t="s">
        <v>27</v>
      </c>
      <c r="P3389">
        <v>1</v>
      </c>
      <c r="Q3389" t="s">
        <v>32</v>
      </c>
      <c r="R3389">
        <v>1</v>
      </c>
    </row>
    <row r="3390" spans="1:18">
      <c r="A3390" s="9">
        <v>3389</v>
      </c>
      <c r="B3390">
        <v>35</v>
      </c>
      <c r="C3390">
        <v>2</v>
      </c>
      <c r="D3390" t="s">
        <v>29</v>
      </c>
      <c r="E3390">
        <v>7</v>
      </c>
      <c r="F3390">
        <v>17</v>
      </c>
      <c r="G3390" t="s">
        <v>60</v>
      </c>
      <c r="H3390" t="s">
        <v>31</v>
      </c>
      <c r="I3390" t="s">
        <v>40</v>
      </c>
      <c r="J3390">
        <v>2</v>
      </c>
      <c r="K3390">
        <v>3640</v>
      </c>
      <c r="L3390">
        <v>2</v>
      </c>
      <c r="M3390">
        <v>2480</v>
      </c>
      <c r="N3390">
        <v>6120</v>
      </c>
      <c r="O3390" t="s">
        <v>46</v>
      </c>
      <c r="P3390">
        <v>2</v>
      </c>
      <c r="Q3390" t="s">
        <v>28</v>
      </c>
      <c r="R3390">
        <v>4</v>
      </c>
    </row>
    <row r="3391" spans="1:18">
      <c r="A3391" s="9">
        <v>3390</v>
      </c>
      <c r="B3391">
        <v>5</v>
      </c>
      <c r="C3391">
        <v>3</v>
      </c>
      <c r="D3391" t="s">
        <v>33</v>
      </c>
      <c r="E3391">
        <v>14</v>
      </c>
      <c r="F3391">
        <v>9</v>
      </c>
      <c r="G3391" t="s">
        <v>43</v>
      </c>
      <c r="H3391" t="s">
        <v>44</v>
      </c>
      <c r="I3391" t="s">
        <v>40</v>
      </c>
      <c r="J3391">
        <v>3</v>
      </c>
      <c r="K3391">
        <v>4788</v>
      </c>
      <c r="L3391">
        <v>2</v>
      </c>
      <c r="M3391">
        <v>260</v>
      </c>
      <c r="N3391">
        <v>5048</v>
      </c>
      <c r="O3391" t="s">
        <v>27</v>
      </c>
      <c r="P3391">
        <v>1</v>
      </c>
      <c r="Q3391" t="s">
        <v>32</v>
      </c>
      <c r="R3391">
        <v>1</v>
      </c>
    </row>
    <row r="3392" spans="1:18">
      <c r="A3392" s="9">
        <v>3391</v>
      </c>
      <c r="B3392">
        <v>115</v>
      </c>
      <c r="C3392">
        <v>3</v>
      </c>
      <c r="D3392" t="s">
        <v>33</v>
      </c>
      <c r="E3392">
        <v>14</v>
      </c>
      <c r="F3392">
        <v>68</v>
      </c>
      <c r="G3392" t="s">
        <v>81</v>
      </c>
      <c r="H3392" t="s">
        <v>25</v>
      </c>
      <c r="I3392" t="s">
        <v>82</v>
      </c>
      <c r="J3392">
        <v>2</v>
      </c>
      <c r="K3392">
        <v>5656</v>
      </c>
      <c r="L3392">
        <v>1</v>
      </c>
      <c r="M3392">
        <v>4240</v>
      </c>
      <c r="N3392">
        <v>9896</v>
      </c>
      <c r="O3392" t="s">
        <v>83</v>
      </c>
      <c r="P3392">
        <v>2</v>
      </c>
      <c r="Q3392" t="s">
        <v>28</v>
      </c>
      <c r="R3392">
        <v>4</v>
      </c>
    </row>
    <row r="3393" spans="1:18">
      <c r="A3393" s="9">
        <v>3392</v>
      </c>
      <c r="B3393">
        <v>100</v>
      </c>
      <c r="C3393">
        <v>4</v>
      </c>
      <c r="D3393" t="s">
        <v>23</v>
      </c>
      <c r="E3393">
        <v>30</v>
      </c>
      <c r="F3393">
        <v>37</v>
      </c>
      <c r="G3393" t="s">
        <v>75</v>
      </c>
      <c r="H3393" t="s">
        <v>25</v>
      </c>
      <c r="I3393" t="s">
        <v>26</v>
      </c>
      <c r="J3393">
        <v>1</v>
      </c>
      <c r="K3393">
        <v>1290</v>
      </c>
      <c r="L3393">
        <v>1</v>
      </c>
      <c r="M3393">
        <v>950</v>
      </c>
      <c r="N3393">
        <v>2240</v>
      </c>
      <c r="O3393" t="s">
        <v>27</v>
      </c>
      <c r="P3393">
        <v>1</v>
      </c>
      <c r="Q3393" t="s">
        <v>32</v>
      </c>
      <c r="R3393">
        <v>1</v>
      </c>
    </row>
    <row r="3394" spans="1:18">
      <c r="A3394" s="9">
        <v>3393</v>
      </c>
      <c r="B3394">
        <v>188</v>
      </c>
      <c r="C3394">
        <v>2</v>
      </c>
      <c r="D3394" t="s">
        <v>29</v>
      </c>
      <c r="E3394">
        <v>7</v>
      </c>
      <c r="F3394">
        <v>29</v>
      </c>
      <c r="G3394" t="s">
        <v>68</v>
      </c>
      <c r="H3394" t="s">
        <v>31</v>
      </c>
      <c r="I3394" t="s">
        <v>40</v>
      </c>
      <c r="J3394">
        <v>2</v>
      </c>
      <c r="K3394">
        <v>6510</v>
      </c>
      <c r="L3394">
        <v>1</v>
      </c>
      <c r="M3394">
        <v>2040</v>
      </c>
      <c r="N3394">
        <v>8550</v>
      </c>
      <c r="O3394" t="s">
        <v>27</v>
      </c>
      <c r="P3394">
        <v>4</v>
      </c>
      <c r="Q3394" t="s">
        <v>41</v>
      </c>
      <c r="R3394">
        <v>6</v>
      </c>
    </row>
    <row r="3395" spans="1:18">
      <c r="A3395" s="9">
        <v>3394</v>
      </c>
      <c r="B3395">
        <v>133</v>
      </c>
      <c r="C3395">
        <v>3</v>
      </c>
      <c r="D3395" t="s">
        <v>33</v>
      </c>
      <c r="E3395">
        <v>14</v>
      </c>
      <c r="F3395">
        <v>57</v>
      </c>
      <c r="G3395" t="s">
        <v>30</v>
      </c>
      <c r="H3395" t="s">
        <v>31</v>
      </c>
      <c r="I3395" t="s">
        <v>26</v>
      </c>
      <c r="J3395">
        <v>1</v>
      </c>
      <c r="K3395">
        <v>966</v>
      </c>
      <c r="L3395">
        <v>1</v>
      </c>
      <c r="M3395">
        <v>1150</v>
      </c>
      <c r="N3395">
        <v>2116</v>
      </c>
      <c r="O3395" t="s">
        <v>27</v>
      </c>
      <c r="P3395">
        <v>1</v>
      </c>
      <c r="Q3395" t="s">
        <v>32</v>
      </c>
      <c r="R3395">
        <v>1</v>
      </c>
    </row>
    <row r="3396" spans="1:18">
      <c r="A3396" s="9">
        <v>3395</v>
      </c>
      <c r="B3396">
        <v>11</v>
      </c>
      <c r="C3396">
        <v>2</v>
      </c>
      <c r="D3396" t="s">
        <v>29</v>
      </c>
      <c r="E3396">
        <v>7</v>
      </c>
      <c r="F3396">
        <v>31</v>
      </c>
      <c r="G3396" t="s">
        <v>74</v>
      </c>
      <c r="H3396" t="s">
        <v>25</v>
      </c>
      <c r="I3396" t="s">
        <v>26</v>
      </c>
      <c r="J3396">
        <v>3</v>
      </c>
      <c r="K3396">
        <v>9030</v>
      </c>
      <c r="L3396">
        <v>2</v>
      </c>
      <c r="M3396">
        <v>18720</v>
      </c>
      <c r="N3396">
        <v>27750</v>
      </c>
      <c r="O3396" t="s">
        <v>27</v>
      </c>
      <c r="P3396">
        <v>4</v>
      </c>
      <c r="Q3396" t="s">
        <v>41</v>
      </c>
      <c r="R3396">
        <v>6</v>
      </c>
    </row>
    <row r="3397" spans="1:18">
      <c r="A3397" s="9">
        <v>3396</v>
      </c>
      <c r="B3397">
        <v>167</v>
      </c>
      <c r="C3397">
        <v>2</v>
      </c>
      <c r="D3397" t="s">
        <v>29</v>
      </c>
      <c r="E3397">
        <v>7</v>
      </c>
      <c r="F3397">
        <v>47</v>
      </c>
      <c r="G3397" t="s">
        <v>56</v>
      </c>
      <c r="H3397" t="s">
        <v>57</v>
      </c>
      <c r="I3397" t="s">
        <v>26</v>
      </c>
      <c r="J3397">
        <v>2</v>
      </c>
      <c r="K3397">
        <v>5964</v>
      </c>
      <c r="L3397">
        <v>2</v>
      </c>
      <c r="M3397">
        <v>14220</v>
      </c>
      <c r="N3397">
        <v>20184</v>
      </c>
      <c r="O3397" t="s">
        <v>27</v>
      </c>
      <c r="P3397">
        <v>4</v>
      </c>
      <c r="Q3397" t="s">
        <v>41</v>
      </c>
      <c r="R3397">
        <v>6</v>
      </c>
    </row>
    <row r="3398" spans="1:18">
      <c r="A3398" s="9">
        <v>3397</v>
      </c>
      <c r="B3398">
        <v>148</v>
      </c>
      <c r="C3398">
        <v>1</v>
      </c>
      <c r="D3398" t="s">
        <v>37</v>
      </c>
      <c r="E3398">
        <v>3</v>
      </c>
      <c r="F3398">
        <v>23</v>
      </c>
      <c r="G3398" t="s">
        <v>54</v>
      </c>
      <c r="H3398" t="s">
        <v>25</v>
      </c>
      <c r="I3398" t="s">
        <v>40</v>
      </c>
      <c r="J3398">
        <v>3</v>
      </c>
      <c r="K3398">
        <v>756</v>
      </c>
      <c r="L3398">
        <v>1</v>
      </c>
      <c r="M3398">
        <v>620</v>
      </c>
      <c r="N3398">
        <v>1376</v>
      </c>
      <c r="O3398" t="s">
        <v>27</v>
      </c>
      <c r="P3398">
        <v>3</v>
      </c>
      <c r="Q3398" t="s">
        <v>35</v>
      </c>
      <c r="R3398">
        <v>2</v>
      </c>
    </row>
    <row r="3399" spans="1:18">
      <c r="A3399" s="9">
        <v>3398</v>
      </c>
      <c r="B3399">
        <v>260</v>
      </c>
      <c r="C3399">
        <v>2</v>
      </c>
      <c r="D3399" t="s">
        <v>29</v>
      </c>
      <c r="E3399">
        <v>7</v>
      </c>
      <c r="F3399">
        <v>47</v>
      </c>
      <c r="G3399" t="s">
        <v>56</v>
      </c>
      <c r="H3399" t="s">
        <v>57</v>
      </c>
      <c r="I3399" t="s">
        <v>26</v>
      </c>
      <c r="J3399">
        <v>3</v>
      </c>
      <c r="K3399">
        <v>15456</v>
      </c>
      <c r="L3399">
        <v>2</v>
      </c>
      <c r="M3399">
        <v>14220</v>
      </c>
      <c r="N3399">
        <v>29676</v>
      </c>
      <c r="O3399" t="s">
        <v>27</v>
      </c>
      <c r="P3399">
        <v>4</v>
      </c>
      <c r="Q3399" t="s">
        <v>41</v>
      </c>
      <c r="R3399">
        <v>6</v>
      </c>
    </row>
    <row r="3400" spans="1:18">
      <c r="A3400" s="9">
        <v>3399</v>
      </c>
      <c r="B3400">
        <v>97</v>
      </c>
      <c r="C3400">
        <v>3</v>
      </c>
      <c r="D3400" t="s">
        <v>33</v>
      </c>
      <c r="E3400">
        <v>14</v>
      </c>
      <c r="F3400">
        <v>7</v>
      </c>
      <c r="G3400" t="s">
        <v>88</v>
      </c>
      <c r="H3400" t="s">
        <v>31</v>
      </c>
      <c r="I3400" t="s">
        <v>40</v>
      </c>
      <c r="J3400">
        <v>1</v>
      </c>
      <c r="K3400">
        <v>3080</v>
      </c>
      <c r="L3400">
        <v>2</v>
      </c>
      <c r="M3400">
        <v>480</v>
      </c>
      <c r="N3400">
        <v>3560</v>
      </c>
      <c r="O3400" t="s">
        <v>46</v>
      </c>
      <c r="P3400">
        <v>2</v>
      </c>
      <c r="Q3400" t="s">
        <v>28</v>
      </c>
      <c r="R3400">
        <v>4</v>
      </c>
    </row>
    <row r="3401" spans="1:18">
      <c r="A3401" s="9">
        <v>3400</v>
      </c>
      <c r="B3401">
        <v>257</v>
      </c>
      <c r="C3401">
        <v>3</v>
      </c>
      <c r="D3401" t="s">
        <v>33</v>
      </c>
      <c r="E3401">
        <v>14</v>
      </c>
      <c r="F3401">
        <v>58</v>
      </c>
      <c r="G3401" t="s">
        <v>38</v>
      </c>
      <c r="H3401" t="s">
        <v>31</v>
      </c>
      <c r="I3401" t="s">
        <v>26</v>
      </c>
      <c r="J3401">
        <v>3</v>
      </c>
      <c r="K3401">
        <v>12460</v>
      </c>
      <c r="L3401">
        <v>1</v>
      </c>
      <c r="M3401">
        <v>1340</v>
      </c>
      <c r="N3401">
        <v>13800</v>
      </c>
      <c r="O3401" t="s">
        <v>27</v>
      </c>
      <c r="P3401">
        <v>3</v>
      </c>
      <c r="Q3401" t="s">
        <v>35</v>
      </c>
      <c r="R3401">
        <v>2</v>
      </c>
    </row>
    <row r="3402" spans="1:18">
      <c r="A3402" s="9">
        <v>3401</v>
      </c>
      <c r="B3402">
        <v>149</v>
      </c>
      <c r="C3402">
        <v>4</v>
      </c>
      <c r="D3402" t="s">
        <v>23</v>
      </c>
      <c r="E3402">
        <v>30</v>
      </c>
      <c r="F3402">
        <v>30</v>
      </c>
      <c r="G3402" t="s">
        <v>59</v>
      </c>
      <c r="H3402" t="s">
        <v>57</v>
      </c>
      <c r="I3402" t="s">
        <v>26</v>
      </c>
      <c r="J3402">
        <v>2</v>
      </c>
      <c r="K3402">
        <v>3930</v>
      </c>
      <c r="L3402">
        <v>1</v>
      </c>
      <c r="M3402">
        <v>1350</v>
      </c>
      <c r="N3402">
        <v>5280</v>
      </c>
      <c r="O3402" t="s">
        <v>27</v>
      </c>
      <c r="P3402">
        <v>1</v>
      </c>
      <c r="Q3402" t="s">
        <v>32</v>
      </c>
      <c r="R3402">
        <v>1</v>
      </c>
    </row>
    <row r="3403" spans="1:18">
      <c r="A3403" s="9">
        <v>3402</v>
      </c>
      <c r="B3403">
        <v>264</v>
      </c>
      <c r="C3403">
        <v>3</v>
      </c>
      <c r="D3403" t="s">
        <v>33</v>
      </c>
      <c r="E3403">
        <v>14</v>
      </c>
      <c r="F3403">
        <v>51</v>
      </c>
      <c r="G3403" t="s">
        <v>51</v>
      </c>
      <c r="H3403" t="s">
        <v>25</v>
      </c>
      <c r="I3403" t="s">
        <v>26</v>
      </c>
      <c r="J3403">
        <v>3</v>
      </c>
      <c r="K3403">
        <v>17024</v>
      </c>
      <c r="L3403">
        <v>2</v>
      </c>
      <c r="M3403">
        <v>8560</v>
      </c>
      <c r="N3403">
        <v>25584</v>
      </c>
      <c r="O3403" t="s">
        <v>27</v>
      </c>
      <c r="P3403">
        <v>2</v>
      </c>
      <c r="Q3403" t="s">
        <v>28</v>
      </c>
      <c r="R3403">
        <v>4</v>
      </c>
    </row>
    <row r="3404" spans="1:18">
      <c r="A3404" s="9">
        <v>3403</v>
      </c>
      <c r="B3404">
        <v>87</v>
      </c>
      <c r="C3404">
        <v>4</v>
      </c>
      <c r="D3404" t="s">
        <v>23</v>
      </c>
      <c r="E3404">
        <v>30</v>
      </c>
      <c r="F3404">
        <v>15</v>
      </c>
      <c r="G3404" t="s">
        <v>84</v>
      </c>
      <c r="H3404" t="s">
        <v>44</v>
      </c>
      <c r="I3404" t="s">
        <v>40</v>
      </c>
      <c r="J3404">
        <v>3</v>
      </c>
      <c r="K3404">
        <v>95400</v>
      </c>
      <c r="L3404">
        <v>2</v>
      </c>
      <c r="M3404">
        <v>6400</v>
      </c>
      <c r="N3404">
        <v>101800</v>
      </c>
      <c r="O3404" t="s">
        <v>27</v>
      </c>
      <c r="P3404">
        <v>2</v>
      </c>
      <c r="Q3404" t="s">
        <v>28</v>
      </c>
      <c r="R3404">
        <v>4</v>
      </c>
    </row>
    <row r="3405" spans="1:18">
      <c r="A3405" s="9">
        <v>3404</v>
      </c>
      <c r="B3405">
        <v>285</v>
      </c>
      <c r="C3405">
        <v>3</v>
      </c>
      <c r="D3405" t="s">
        <v>33</v>
      </c>
      <c r="E3405">
        <v>14</v>
      </c>
      <c r="F3405">
        <v>5</v>
      </c>
      <c r="G3405" t="s">
        <v>95</v>
      </c>
      <c r="H3405" t="s">
        <v>25</v>
      </c>
      <c r="I3405" t="s">
        <v>40</v>
      </c>
      <c r="J3405">
        <v>1</v>
      </c>
      <c r="K3405">
        <v>3584</v>
      </c>
      <c r="L3405">
        <v>1</v>
      </c>
      <c r="M3405">
        <v>1200</v>
      </c>
      <c r="N3405">
        <v>4784</v>
      </c>
      <c r="O3405" t="s">
        <v>27</v>
      </c>
      <c r="P3405">
        <v>2</v>
      </c>
      <c r="Q3405" t="s">
        <v>28</v>
      </c>
      <c r="R3405">
        <v>4</v>
      </c>
    </row>
    <row r="3406" spans="1:18">
      <c r="A3406" s="9">
        <v>3405</v>
      </c>
      <c r="B3406">
        <v>30</v>
      </c>
      <c r="C3406">
        <v>1</v>
      </c>
      <c r="D3406" t="s">
        <v>37</v>
      </c>
      <c r="E3406">
        <v>3</v>
      </c>
      <c r="F3406">
        <v>8</v>
      </c>
      <c r="G3406" t="s">
        <v>106</v>
      </c>
      <c r="H3406" t="s">
        <v>31</v>
      </c>
      <c r="I3406" t="s">
        <v>40</v>
      </c>
      <c r="J3406">
        <v>3</v>
      </c>
      <c r="K3406">
        <v>5172</v>
      </c>
      <c r="L3406">
        <v>2</v>
      </c>
      <c r="M3406">
        <v>1600</v>
      </c>
      <c r="N3406">
        <v>6772</v>
      </c>
      <c r="O3406" t="s">
        <v>27</v>
      </c>
      <c r="P3406">
        <v>2</v>
      </c>
      <c r="Q3406" t="s">
        <v>28</v>
      </c>
      <c r="R3406">
        <v>4</v>
      </c>
    </row>
    <row r="3407" spans="1:18">
      <c r="A3407" s="9">
        <v>3406</v>
      </c>
      <c r="B3407">
        <v>185</v>
      </c>
      <c r="C3407">
        <v>3</v>
      </c>
      <c r="D3407" t="s">
        <v>33</v>
      </c>
      <c r="E3407">
        <v>14</v>
      </c>
      <c r="F3407">
        <v>68</v>
      </c>
      <c r="G3407" t="s">
        <v>81</v>
      </c>
      <c r="H3407" t="s">
        <v>25</v>
      </c>
      <c r="I3407" t="s">
        <v>82</v>
      </c>
      <c r="J3407">
        <v>1</v>
      </c>
      <c r="K3407">
        <v>2128</v>
      </c>
      <c r="L3407">
        <v>1</v>
      </c>
      <c r="M3407">
        <v>4240</v>
      </c>
      <c r="N3407">
        <v>6368</v>
      </c>
      <c r="O3407" t="s">
        <v>83</v>
      </c>
      <c r="P3407">
        <v>2</v>
      </c>
      <c r="Q3407" t="s">
        <v>28</v>
      </c>
      <c r="R3407">
        <v>4</v>
      </c>
    </row>
    <row r="3408" spans="1:18">
      <c r="A3408" s="9">
        <v>3407</v>
      </c>
      <c r="B3408">
        <v>98</v>
      </c>
      <c r="C3408">
        <v>3</v>
      </c>
      <c r="D3408" t="s">
        <v>33</v>
      </c>
      <c r="E3408">
        <v>14</v>
      </c>
      <c r="F3408">
        <v>67</v>
      </c>
      <c r="G3408" t="s">
        <v>63</v>
      </c>
      <c r="H3408" t="s">
        <v>31</v>
      </c>
      <c r="I3408" t="s">
        <v>64</v>
      </c>
      <c r="J3408">
        <v>1</v>
      </c>
      <c r="K3408">
        <v>4620</v>
      </c>
      <c r="L3408">
        <v>1</v>
      </c>
      <c r="M3408">
        <v>4620</v>
      </c>
      <c r="N3408">
        <v>9240</v>
      </c>
      <c r="O3408" t="s">
        <v>46</v>
      </c>
      <c r="P3408">
        <v>4</v>
      </c>
      <c r="Q3408" t="s">
        <v>41</v>
      </c>
      <c r="R3408">
        <v>6</v>
      </c>
    </row>
    <row r="3409" spans="1:18">
      <c r="A3409" s="9">
        <v>3408</v>
      </c>
      <c r="B3409">
        <v>135</v>
      </c>
      <c r="C3409">
        <v>4</v>
      </c>
      <c r="D3409" t="s">
        <v>23</v>
      </c>
      <c r="E3409">
        <v>30</v>
      </c>
      <c r="F3409">
        <v>31</v>
      </c>
      <c r="G3409" t="s">
        <v>74</v>
      </c>
      <c r="H3409" t="s">
        <v>25</v>
      </c>
      <c r="I3409" t="s">
        <v>26</v>
      </c>
      <c r="J3409">
        <v>2</v>
      </c>
      <c r="K3409">
        <v>19800</v>
      </c>
      <c r="L3409">
        <v>2</v>
      </c>
      <c r="M3409">
        <v>18720</v>
      </c>
      <c r="N3409">
        <v>38520</v>
      </c>
      <c r="O3409" t="s">
        <v>27</v>
      </c>
      <c r="P3409">
        <v>4</v>
      </c>
      <c r="Q3409" t="s">
        <v>41</v>
      </c>
      <c r="R3409">
        <v>6</v>
      </c>
    </row>
    <row r="3410" spans="1:18">
      <c r="A3410" s="9">
        <v>3409</v>
      </c>
      <c r="B3410">
        <v>241</v>
      </c>
      <c r="C3410">
        <v>1</v>
      </c>
      <c r="D3410" t="s">
        <v>37</v>
      </c>
      <c r="E3410">
        <v>3</v>
      </c>
      <c r="F3410">
        <v>49</v>
      </c>
      <c r="G3410" t="s">
        <v>66</v>
      </c>
      <c r="H3410" t="s">
        <v>44</v>
      </c>
      <c r="I3410" t="s">
        <v>26</v>
      </c>
      <c r="J3410">
        <v>1</v>
      </c>
      <c r="K3410">
        <v>258</v>
      </c>
      <c r="L3410">
        <v>1</v>
      </c>
      <c r="M3410">
        <v>2440</v>
      </c>
      <c r="N3410">
        <v>2698</v>
      </c>
      <c r="O3410" t="s">
        <v>27</v>
      </c>
      <c r="P3410">
        <v>3</v>
      </c>
      <c r="Q3410" t="s">
        <v>35</v>
      </c>
      <c r="R3410">
        <v>2</v>
      </c>
    </row>
    <row r="3411" spans="1:18">
      <c r="A3411" s="9">
        <v>3410</v>
      </c>
      <c r="B3411">
        <v>130</v>
      </c>
      <c r="C3411">
        <v>1</v>
      </c>
      <c r="D3411" t="s">
        <v>37</v>
      </c>
      <c r="E3411">
        <v>3</v>
      </c>
      <c r="F3411">
        <v>1</v>
      </c>
      <c r="G3411" t="s">
        <v>53</v>
      </c>
      <c r="H3411" t="s">
        <v>31</v>
      </c>
      <c r="I3411" t="s">
        <v>40</v>
      </c>
      <c r="J3411">
        <v>3</v>
      </c>
      <c r="K3411">
        <v>1116</v>
      </c>
      <c r="L3411">
        <v>2</v>
      </c>
      <c r="M3411">
        <v>800</v>
      </c>
      <c r="N3411">
        <v>1916</v>
      </c>
      <c r="O3411" t="s">
        <v>27</v>
      </c>
      <c r="P3411">
        <v>1</v>
      </c>
      <c r="Q3411" t="s">
        <v>32</v>
      </c>
      <c r="R3411">
        <v>1</v>
      </c>
    </row>
    <row r="3412" spans="1:18">
      <c r="A3412" s="9">
        <v>3411</v>
      </c>
      <c r="B3412">
        <v>70</v>
      </c>
      <c r="C3412">
        <v>2</v>
      </c>
      <c r="D3412" t="s">
        <v>29</v>
      </c>
      <c r="E3412">
        <v>7</v>
      </c>
      <c r="F3412">
        <v>39</v>
      </c>
      <c r="G3412" t="s">
        <v>71</v>
      </c>
      <c r="H3412" t="s">
        <v>57</v>
      </c>
      <c r="I3412" t="s">
        <v>26</v>
      </c>
      <c r="J3412">
        <v>3</v>
      </c>
      <c r="K3412">
        <v>8764</v>
      </c>
      <c r="L3412">
        <v>2</v>
      </c>
      <c r="M3412">
        <v>7832</v>
      </c>
      <c r="N3412">
        <v>16596</v>
      </c>
      <c r="O3412" t="s">
        <v>27</v>
      </c>
      <c r="P3412">
        <v>2</v>
      </c>
      <c r="Q3412" t="s">
        <v>28</v>
      </c>
      <c r="R3412">
        <v>4</v>
      </c>
    </row>
    <row r="3413" spans="1:18">
      <c r="A3413" s="9">
        <v>3412</v>
      </c>
      <c r="B3413">
        <v>300</v>
      </c>
      <c r="C3413">
        <v>1</v>
      </c>
      <c r="D3413" t="s">
        <v>37</v>
      </c>
      <c r="E3413">
        <v>3</v>
      </c>
      <c r="F3413">
        <v>59</v>
      </c>
      <c r="G3413" t="s">
        <v>103</v>
      </c>
      <c r="H3413" t="s">
        <v>25</v>
      </c>
      <c r="I3413" t="s">
        <v>26</v>
      </c>
      <c r="J3413">
        <v>1</v>
      </c>
      <c r="K3413">
        <v>204</v>
      </c>
      <c r="L3413">
        <v>2</v>
      </c>
      <c r="M3413">
        <v>1340</v>
      </c>
      <c r="N3413">
        <v>1544</v>
      </c>
      <c r="O3413" t="s">
        <v>27</v>
      </c>
      <c r="P3413">
        <v>1</v>
      </c>
      <c r="Q3413" t="s">
        <v>32</v>
      </c>
      <c r="R3413">
        <v>1</v>
      </c>
    </row>
    <row r="3414" spans="1:18">
      <c r="A3414" s="9">
        <v>3413</v>
      </c>
      <c r="B3414">
        <v>163</v>
      </c>
      <c r="C3414">
        <v>4</v>
      </c>
      <c r="D3414" t="s">
        <v>23</v>
      </c>
      <c r="E3414">
        <v>30</v>
      </c>
      <c r="F3414">
        <v>43</v>
      </c>
      <c r="G3414" t="s">
        <v>47</v>
      </c>
      <c r="H3414" t="s">
        <v>31</v>
      </c>
      <c r="I3414" t="s">
        <v>26</v>
      </c>
      <c r="J3414">
        <v>2</v>
      </c>
      <c r="K3414">
        <v>14520</v>
      </c>
      <c r="L3414">
        <v>2</v>
      </c>
      <c r="M3414">
        <v>7280</v>
      </c>
      <c r="N3414">
        <v>21800</v>
      </c>
      <c r="O3414" t="s">
        <v>27</v>
      </c>
      <c r="P3414">
        <v>2</v>
      </c>
      <c r="Q3414" t="s">
        <v>28</v>
      </c>
      <c r="R3414">
        <v>4</v>
      </c>
    </row>
    <row r="3415" spans="1:18">
      <c r="A3415" s="9">
        <v>3414</v>
      </c>
      <c r="B3415">
        <v>26</v>
      </c>
      <c r="C3415">
        <v>1</v>
      </c>
      <c r="D3415" t="s">
        <v>37</v>
      </c>
      <c r="E3415">
        <v>3</v>
      </c>
      <c r="F3415">
        <v>55</v>
      </c>
      <c r="G3415" t="s">
        <v>102</v>
      </c>
      <c r="H3415" t="s">
        <v>25</v>
      </c>
      <c r="I3415" t="s">
        <v>26</v>
      </c>
      <c r="J3415">
        <v>3</v>
      </c>
      <c r="K3415">
        <v>1956</v>
      </c>
      <c r="L3415">
        <v>2</v>
      </c>
      <c r="M3415">
        <v>3920</v>
      </c>
      <c r="N3415">
        <v>5876</v>
      </c>
      <c r="O3415" t="s">
        <v>27</v>
      </c>
      <c r="P3415">
        <v>3</v>
      </c>
      <c r="Q3415" t="s">
        <v>35</v>
      </c>
      <c r="R3415">
        <v>2</v>
      </c>
    </row>
    <row r="3416" spans="1:18">
      <c r="A3416" s="9">
        <v>3415</v>
      </c>
      <c r="B3416">
        <v>229</v>
      </c>
      <c r="C3416">
        <v>4</v>
      </c>
      <c r="D3416" t="s">
        <v>23</v>
      </c>
      <c r="E3416">
        <v>30</v>
      </c>
      <c r="F3416">
        <v>45</v>
      </c>
      <c r="G3416" t="s">
        <v>77</v>
      </c>
      <c r="H3416" t="s">
        <v>57</v>
      </c>
      <c r="I3416" t="s">
        <v>26</v>
      </c>
      <c r="J3416">
        <v>2</v>
      </c>
      <c r="K3416">
        <v>3720</v>
      </c>
      <c r="L3416">
        <v>1</v>
      </c>
      <c r="M3416">
        <v>3640</v>
      </c>
      <c r="N3416">
        <v>7360</v>
      </c>
      <c r="O3416" t="s">
        <v>27</v>
      </c>
      <c r="P3416">
        <v>2</v>
      </c>
      <c r="Q3416" t="s">
        <v>28</v>
      </c>
      <c r="R3416">
        <v>4</v>
      </c>
    </row>
    <row r="3417" spans="1:18">
      <c r="A3417" s="9">
        <v>3416</v>
      </c>
      <c r="B3417">
        <v>225</v>
      </c>
      <c r="C3417">
        <v>3</v>
      </c>
      <c r="D3417" t="s">
        <v>33</v>
      </c>
      <c r="E3417">
        <v>14</v>
      </c>
      <c r="F3417">
        <v>57</v>
      </c>
      <c r="G3417" t="s">
        <v>30</v>
      </c>
      <c r="H3417" t="s">
        <v>31</v>
      </c>
      <c r="I3417" t="s">
        <v>26</v>
      </c>
      <c r="J3417">
        <v>3</v>
      </c>
      <c r="K3417">
        <v>15232</v>
      </c>
      <c r="L3417">
        <v>2</v>
      </c>
      <c r="M3417">
        <v>4600</v>
      </c>
      <c r="N3417">
        <v>19832</v>
      </c>
      <c r="O3417" t="s">
        <v>27</v>
      </c>
      <c r="P3417">
        <v>3</v>
      </c>
      <c r="Q3417" t="s">
        <v>35</v>
      </c>
      <c r="R3417">
        <v>2</v>
      </c>
    </row>
    <row r="3418" spans="1:18">
      <c r="A3418" s="9">
        <v>3417</v>
      </c>
      <c r="B3418">
        <v>108</v>
      </c>
      <c r="C3418">
        <v>2</v>
      </c>
      <c r="D3418" t="s">
        <v>29</v>
      </c>
      <c r="E3418">
        <v>7</v>
      </c>
      <c r="F3418">
        <v>56</v>
      </c>
      <c r="G3418" t="s">
        <v>90</v>
      </c>
      <c r="H3418" t="s">
        <v>25</v>
      </c>
      <c r="I3418" t="s">
        <v>26</v>
      </c>
      <c r="J3418">
        <v>1</v>
      </c>
      <c r="K3418">
        <v>1764</v>
      </c>
      <c r="L3418">
        <v>2</v>
      </c>
      <c r="M3418">
        <v>8640</v>
      </c>
      <c r="N3418">
        <v>10404</v>
      </c>
      <c r="O3418" t="s">
        <v>27</v>
      </c>
      <c r="P3418">
        <v>2</v>
      </c>
      <c r="Q3418" t="s">
        <v>28</v>
      </c>
      <c r="R3418">
        <v>4</v>
      </c>
    </row>
    <row r="3419" spans="1:18">
      <c r="A3419" s="9">
        <v>3418</v>
      </c>
      <c r="B3419">
        <v>122</v>
      </c>
      <c r="C3419">
        <v>4</v>
      </c>
      <c r="D3419" t="s">
        <v>23</v>
      </c>
      <c r="E3419">
        <v>30</v>
      </c>
      <c r="F3419">
        <v>47</v>
      </c>
      <c r="G3419" t="s">
        <v>56</v>
      </c>
      <c r="H3419" t="s">
        <v>57</v>
      </c>
      <c r="I3419" t="s">
        <v>26</v>
      </c>
      <c r="J3419">
        <v>1</v>
      </c>
      <c r="K3419">
        <v>1650</v>
      </c>
      <c r="L3419">
        <v>1</v>
      </c>
      <c r="M3419">
        <v>1185</v>
      </c>
      <c r="N3419">
        <v>2835</v>
      </c>
      <c r="O3419" t="s">
        <v>27</v>
      </c>
      <c r="P3419">
        <v>1</v>
      </c>
      <c r="Q3419" t="s">
        <v>32</v>
      </c>
      <c r="R3419">
        <v>1</v>
      </c>
    </row>
    <row r="3420" spans="1:18">
      <c r="A3420" s="9">
        <v>3419</v>
      </c>
      <c r="B3420">
        <v>147</v>
      </c>
      <c r="C3420">
        <v>4</v>
      </c>
      <c r="D3420" t="s">
        <v>23</v>
      </c>
      <c r="E3420">
        <v>30</v>
      </c>
      <c r="F3420">
        <v>50</v>
      </c>
      <c r="G3420" t="s">
        <v>70</v>
      </c>
      <c r="H3420" t="s">
        <v>31</v>
      </c>
      <c r="I3420" t="s">
        <v>26</v>
      </c>
      <c r="J3420">
        <v>1</v>
      </c>
      <c r="K3420">
        <v>2940</v>
      </c>
      <c r="L3420">
        <v>2</v>
      </c>
      <c r="M3420">
        <v>4900</v>
      </c>
      <c r="N3420">
        <v>7840</v>
      </c>
      <c r="O3420" t="s">
        <v>27</v>
      </c>
      <c r="P3420">
        <v>3</v>
      </c>
      <c r="Q3420" t="s">
        <v>35</v>
      </c>
      <c r="R3420">
        <v>2</v>
      </c>
    </row>
    <row r="3421" spans="1:18">
      <c r="A3421" s="9">
        <v>3420</v>
      </c>
      <c r="B3421">
        <v>227</v>
      </c>
      <c r="C3421">
        <v>3</v>
      </c>
      <c r="D3421" t="s">
        <v>33</v>
      </c>
      <c r="E3421">
        <v>14</v>
      </c>
      <c r="F3421">
        <v>50</v>
      </c>
      <c r="G3421" t="s">
        <v>70</v>
      </c>
      <c r="H3421" t="s">
        <v>31</v>
      </c>
      <c r="I3421" t="s">
        <v>26</v>
      </c>
      <c r="J3421">
        <v>3</v>
      </c>
      <c r="K3421">
        <v>10388</v>
      </c>
      <c r="L3421">
        <v>1</v>
      </c>
      <c r="M3421">
        <v>2450</v>
      </c>
      <c r="N3421">
        <v>12838</v>
      </c>
      <c r="O3421" t="s">
        <v>27</v>
      </c>
      <c r="P3421">
        <v>3</v>
      </c>
      <c r="Q3421" t="s">
        <v>35</v>
      </c>
      <c r="R3421">
        <v>2</v>
      </c>
    </row>
    <row r="3422" spans="1:18">
      <c r="A3422" s="9">
        <v>3421</v>
      </c>
      <c r="B3422">
        <v>210</v>
      </c>
      <c r="C3422">
        <v>1</v>
      </c>
      <c r="D3422" t="s">
        <v>37</v>
      </c>
      <c r="E3422">
        <v>3</v>
      </c>
      <c r="F3422">
        <v>47</v>
      </c>
      <c r="G3422" t="s">
        <v>56</v>
      </c>
      <c r="H3422" t="s">
        <v>57</v>
      </c>
      <c r="I3422" t="s">
        <v>26</v>
      </c>
      <c r="J3422">
        <v>2</v>
      </c>
      <c r="K3422">
        <v>426</v>
      </c>
      <c r="L3422">
        <v>2</v>
      </c>
      <c r="M3422">
        <v>2370</v>
      </c>
      <c r="N3422">
        <v>2796</v>
      </c>
      <c r="O3422" t="s">
        <v>27</v>
      </c>
      <c r="P3422">
        <v>1</v>
      </c>
      <c r="Q3422" t="s">
        <v>32</v>
      </c>
      <c r="R3422">
        <v>1</v>
      </c>
    </row>
    <row r="3423" spans="1:18">
      <c r="A3423" s="9">
        <v>3422</v>
      </c>
      <c r="B3423">
        <v>198</v>
      </c>
      <c r="C3423">
        <v>2</v>
      </c>
      <c r="D3423" t="s">
        <v>29</v>
      </c>
      <c r="E3423">
        <v>7</v>
      </c>
      <c r="F3423">
        <v>36</v>
      </c>
      <c r="G3423" t="s">
        <v>67</v>
      </c>
      <c r="H3423" t="s">
        <v>25</v>
      </c>
      <c r="I3423" t="s">
        <v>26</v>
      </c>
      <c r="J3423">
        <v>3</v>
      </c>
      <c r="K3423">
        <v>14868</v>
      </c>
      <c r="L3423">
        <v>2</v>
      </c>
      <c r="M3423">
        <v>9440</v>
      </c>
      <c r="N3423">
        <v>24308</v>
      </c>
      <c r="O3423" t="s">
        <v>27</v>
      </c>
      <c r="P3423">
        <v>2</v>
      </c>
      <c r="Q3423" t="s">
        <v>28</v>
      </c>
      <c r="R3423">
        <v>4</v>
      </c>
    </row>
    <row r="3424" spans="1:18">
      <c r="A3424" s="9">
        <v>3423</v>
      </c>
      <c r="B3424">
        <v>299</v>
      </c>
      <c r="C3424">
        <v>2</v>
      </c>
      <c r="D3424" t="s">
        <v>29</v>
      </c>
      <c r="E3424">
        <v>7</v>
      </c>
      <c r="F3424">
        <v>59</v>
      </c>
      <c r="G3424" t="s">
        <v>103</v>
      </c>
      <c r="H3424" t="s">
        <v>25</v>
      </c>
      <c r="I3424" t="s">
        <v>26</v>
      </c>
      <c r="J3424">
        <v>1</v>
      </c>
      <c r="K3424">
        <v>952</v>
      </c>
      <c r="L3424">
        <v>1</v>
      </c>
      <c r="M3424">
        <v>1340</v>
      </c>
      <c r="N3424">
        <v>2292</v>
      </c>
      <c r="O3424" t="s">
        <v>27</v>
      </c>
      <c r="P3424">
        <v>3</v>
      </c>
      <c r="Q3424" t="s">
        <v>35</v>
      </c>
      <c r="R3424">
        <v>2</v>
      </c>
    </row>
    <row r="3425" spans="1:18">
      <c r="A3425" s="9">
        <v>3424</v>
      </c>
      <c r="B3425">
        <v>61</v>
      </c>
      <c r="C3425">
        <v>4</v>
      </c>
      <c r="D3425" t="s">
        <v>23</v>
      </c>
      <c r="E3425">
        <v>30</v>
      </c>
      <c r="F3425">
        <v>11</v>
      </c>
      <c r="G3425" t="s">
        <v>52</v>
      </c>
      <c r="H3425" t="s">
        <v>31</v>
      </c>
      <c r="I3425" t="s">
        <v>40</v>
      </c>
      <c r="J3425">
        <v>2</v>
      </c>
      <c r="K3425">
        <v>15000</v>
      </c>
      <c r="L3425">
        <v>1</v>
      </c>
      <c r="M3425">
        <v>280</v>
      </c>
      <c r="N3425">
        <v>15280</v>
      </c>
      <c r="O3425" t="s">
        <v>27</v>
      </c>
      <c r="P3425">
        <v>3</v>
      </c>
      <c r="Q3425" t="s">
        <v>35</v>
      </c>
      <c r="R3425">
        <v>2</v>
      </c>
    </row>
    <row r="3426" spans="1:18">
      <c r="A3426" s="9">
        <v>3425</v>
      </c>
      <c r="B3426">
        <v>23</v>
      </c>
      <c r="C3426">
        <v>3</v>
      </c>
      <c r="D3426" t="s">
        <v>33</v>
      </c>
      <c r="E3426">
        <v>14</v>
      </c>
      <c r="F3426">
        <v>27</v>
      </c>
      <c r="G3426" t="s">
        <v>94</v>
      </c>
      <c r="H3426" t="s">
        <v>44</v>
      </c>
      <c r="I3426" t="s">
        <v>40</v>
      </c>
      <c r="J3426">
        <v>1</v>
      </c>
      <c r="K3426">
        <v>3808</v>
      </c>
      <c r="L3426">
        <v>1</v>
      </c>
      <c r="M3426">
        <v>1440</v>
      </c>
      <c r="N3426">
        <v>5248</v>
      </c>
      <c r="O3426" t="s">
        <v>27</v>
      </c>
      <c r="P3426">
        <v>2</v>
      </c>
      <c r="Q3426" t="s">
        <v>28</v>
      </c>
      <c r="R3426">
        <v>4</v>
      </c>
    </row>
    <row r="3427" spans="1:18">
      <c r="A3427" s="9">
        <v>3426</v>
      </c>
      <c r="B3427">
        <v>38</v>
      </c>
      <c r="C3427">
        <v>2</v>
      </c>
      <c r="D3427" t="s">
        <v>29</v>
      </c>
      <c r="E3427">
        <v>7</v>
      </c>
      <c r="F3427">
        <v>46</v>
      </c>
      <c r="G3427" t="s">
        <v>109</v>
      </c>
      <c r="H3427" t="s">
        <v>57</v>
      </c>
      <c r="I3427" t="s">
        <v>26</v>
      </c>
      <c r="J3427">
        <v>2</v>
      </c>
      <c r="K3427">
        <v>1624</v>
      </c>
      <c r="L3427">
        <v>1</v>
      </c>
      <c r="M3427">
        <v>2320</v>
      </c>
      <c r="N3427">
        <v>3944</v>
      </c>
      <c r="O3427" t="s">
        <v>27</v>
      </c>
      <c r="P3427">
        <v>3</v>
      </c>
      <c r="Q3427" t="s">
        <v>35</v>
      </c>
      <c r="R3427">
        <v>2</v>
      </c>
    </row>
    <row r="3428" spans="1:18">
      <c r="A3428" s="9">
        <v>3427</v>
      </c>
      <c r="B3428">
        <v>217</v>
      </c>
      <c r="C3428">
        <v>3</v>
      </c>
      <c r="D3428" t="s">
        <v>33</v>
      </c>
      <c r="E3428">
        <v>14</v>
      </c>
      <c r="F3428">
        <v>1</v>
      </c>
      <c r="G3428" t="s">
        <v>53</v>
      </c>
      <c r="H3428" t="s">
        <v>31</v>
      </c>
      <c r="I3428" t="s">
        <v>40</v>
      </c>
      <c r="J3428">
        <v>2</v>
      </c>
      <c r="K3428">
        <v>2072</v>
      </c>
      <c r="L3428">
        <v>1</v>
      </c>
      <c r="M3428">
        <v>400</v>
      </c>
      <c r="N3428">
        <v>2472</v>
      </c>
      <c r="O3428" t="s">
        <v>27</v>
      </c>
      <c r="P3428">
        <v>1</v>
      </c>
      <c r="Q3428" t="s">
        <v>32</v>
      </c>
      <c r="R3428">
        <v>1</v>
      </c>
    </row>
    <row r="3429" spans="1:18">
      <c r="A3429" s="9">
        <v>3428</v>
      </c>
      <c r="B3429">
        <v>160</v>
      </c>
      <c r="C3429">
        <v>2</v>
      </c>
      <c r="D3429" t="s">
        <v>29</v>
      </c>
      <c r="E3429">
        <v>7</v>
      </c>
      <c r="F3429">
        <v>49</v>
      </c>
      <c r="G3429" t="s">
        <v>66</v>
      </c>
      <c r="H3429" t="s">
        <v>44</v>
      </c>
      <c r="I3429" t="s">
        <v>26</v>
      </c>
      <c r="J3429">
        <v>1</v>
      </c>
      <c r="K3429">
        <v>301</v>
      </c>
      <c r="L3429">
        <v>2</v>
      </c>
      <c r="M3429">
        <v>2440</v>
      </c>
      <c r="N3429">
        <v>2741</v>
      </c>
      <c r="O3429" t="s">
        <v>27</v>
      </c>
      <c r="P3429">
        <v>1</v>
      </c>
      <c r="Q3429" t="s">
        <v>32</v>
      </c>
      <c r="R3429">
        <v>1</v>
      </c>
    </row>
    <row r="3430" spans="1:18">
      <c r="A3430" s="9">
        <v>3429</v>
      </c>
      <c r="B3430">
        <v>1</v>
      </c>
      <c r="C3430">
        <v>4</v>
      </c>
      <c r="D3430" t="s">
        <v>23</v>
      </c>
      <c r="E3430">
        <v>30</v>
      </c>
      <c r="F3430">
        <v>37</v>
      </c>
      <c r="G3430" t="s">
        <v>75</v>
      </c>
      <c r="H3430" t="s">
        <v>25</v>
      </c>
      <c r="I3430" t="s">
        <v>26</v>
      </c>
      <c r="J3430">
        <v>1</v>
      </c>
      <c r="K3430">
        <v>7740</v>
      </c>
      <c r="L3430">
        <v>2</v>
      </c>
      <c r="M3430">
        <v>11400</v>
      </c>
      <c r="N3430">
        <v>19140</v>
      </c>
      <c r="O3430" t="s">
        <v>27</v>
      </c>
      <c r="P3430">
        <v>4</v>
      </c>
      <c r="Q3430" t="s">
        <v>41</v>
      </c>
      <c r="R3430">
        <v>6</v>
      </c>
    </row>
    <row r="3431" spans="1:18">
      <c r="A3431" s="9">
        <v>3430</v>
      </c>
      <c r="B3431">
        <v>191</v>
      </c>
      <c r="C3431">
        <v>4</v>
      </c>
      <c r="D3431" t="s">
        <v>23</v>
      </c>
      <c r="E3431">
        <v>30</v>
      </c>
      <c r="F3431">
        <v>40</v>
      </c>
      <c r="G3431" t="s">
        <v>69</v>
      </c>
      <c r="H3431" t="s">
        <v>31</v>
      </c>
      <c r="I3431" t="s">
        <v>26</v>
      </c>
      <c r="J3431">
        <v>2</v>
      </c>
      <c r="K3431">
        <v>27180</v>
      </c>
      <c r="L3431">
        <v>2</v>
      </c>
      <c r="M3431">
        <v>13440</v>
      </c>
      <c r="N3431">
        <v>40620</v>
      </c>
      <c r="O3431" t="s">
        <v>27</v>
      </c>
      <c r="P3431">
        <v>4</v>
      </c>
      <c r="Q3431" t="s">
        <v>41</v>
      </c>
      <c r="R3431">
        <v>6</v>
      </c>
    </row>
    <row r="3432" spans="1:18">
      <c r="A3432" s="9">
        <v>3431</v>
      </c>
      <c r="B3432">
        <v>5</v>
      </c>
      <c r="C3432">
        <v>1</v>
      </c>
      <c r="D3432" t="s">
        <v>37</v>
      </c>
      <c r="E3432">
        <v>3</v>
      </c>
      <c r="F3432">
        <v>62</v>
      </c>
      <c r="G3432" t="s">
        <v>101</v>
      </c>
      <c r="H3432" t="s">
        <v>31</v>
      </c>
      <c r="I3432" t="s">
        <v>62</v>
      </c>
      <c r="J3432">
        <v>1</v>
      </c>
      <c r="K3432">
        <v>540</v>
      </c>
      <c r="L3432">
        <v>1</v>
      </c>
      <c r="M3432">
        <v>5440</v>
      </c>
      <c r="N3432">
        <v>5980</v>
      </c>
      <c r="O3432" t="s">
        <v>46</v>
      </c>
      <c r="P3432">
        <v>2</v>
      </c>
      <c r="Q3432" t="s">
        <v>28</v>
      </c>
      <c r="R3432">
        <v>4</v>
      </c>
    </row>
    <row r="3433" spans="1:18">
      <c r="A3433" s="9">
        <v>3432</v>
      </c>
      <c r="B3433">
        <v>253</v>
      </c>
      <c r="C3433">
        <v>4</v>
      </c>
      <c r="D3433" t="s">
        <v>23</v>
      </c>
      <c r="E3433">
        <v>30</v>
      </c>
      <c r="F3433">
        <v>34</v>
      </c>
      <c r="G3433" t="s">
        <v>24</v>
      </c>
      <c r="H3433" t="s">
        <v>25</v>
      </c>
      <c r="I3433" t="s">
        <v>26</v>
      </c>
      <c r="J3433">
        <v>2</v>
      </c>
      <c r="K3433">
        <v>19260</v>
      </c>
      <c r="L3433">
        <v>1</v>
      </c>
      <c r="M3433">
        <v>9000</v>
      </c>
      <c r="N3433">
        <v>28260</v>
      </c>
      <c r="O3433" t="s">
        <v>27</v>
      </c>
      <c r="P3433">
        <v>4</v>
      </c>
      <c r="Q3433" t="s">
        <v>41</v>
      </c>
      <c r="R3433">
        <v>6</v>
      </c>
    </row>
    <row r="3434" spans="1:18">
      <c r="A3434" s="9">
        <v>3433</v>
      </c>
      <c r="B3434">
        <v>101</v>
      </c>
      <c r="C3434">
        <v>3</v>
      </c>
      <c r="D3434" t="s">
        <v>33</v>
      </c>
      <c r="E3434">
        <v>14</v>
      </c>
      <c r="F3434">
        <v>64</v>
      </c>
      <c r="G3434" t="s">
        <v>79</v>
      </c>
      <c r="H3434" t="s">
        <v>44</v>
      </c>
      <c r="I3434" t="s">
        <v>62</v>
      </c>
      <c r="J3434">
        <v>3</v>
      </c>
      <c r="K3434">
        <v>34188</v>
      </c>
      <c r="L3434">
        <v>1</v>
      </c>
      <c r="M3434">
        <v>8040</v>
      </c>
      <c r="N3434">
        <v>42228</v>
      </c>
      <c r="O3434" t="s">
        <v>46</v>
      </c>
      <c r="P3434">
        <v>4</v>
      </c>
      <c r="Q3434" t="s">
        <v>41</v>
      </c>
      <c r="R3434">
        <v>6</v>
      </c>
    </row>
    <row r="3435" spans="1:18">
      <c r="A3435" s="9">
        <v>3434</v>
      </c>
      <c r="B3435">
        <v>3</v>
      </c>
      <c r="C3435">
        <v>3</v>
      </c>
      <c r="D3435" t="s">
        <v>33</v>
      </c>
      <c r="E3435">
        <v>14</v>
      </c>
      <c r="F3435">
        <v>67</v>
      </c>
      <c r="G3435" t="s">
        <v>63</v>
      </c>
      <c r="H3435" t="s">
        <v>31</v>
      </c>
      <c r="I3435" t="s">
        <v>64</v>
      </c>
      <c r="J3435">
        <v>1</v>
      </c>
      <c r="K3435">
        <v>1540</v>
      </c>
      <c r="L3435">
        <v>1</v>
      </c>
      <c r="M3435">
        <v>1540</v>
      </c>
      <c r="N3435">
        <v>3080</v>
      </c>
      <c r="O3435" t="s">
        <v>46</v>
      </c>
      <c r="P3435">
        <v>3</v>
      </c>
      <c r="Q3435" t="s">
        <v>35</v>
      </c>
      <c r="R3435">
        <v>2</v>
      </c>
    </row>
    <row r="3436" spans="1:18">
      <c r="A3436" s="9">
        <v>3435</v>
      </c>
      <c r="B3436">
        <v>50</v>
      </c>
      <c r="C3436">
        <v>4</v>
      </c>
      <c r="D3436" t="s">
        <v>23</v>
      </c>
      <c r="E3436">
        <v>30</v>
      </c>
      <c r="F3436">
        <v>3</v>
      </c>
      <c r="G3436" t="s">
        <v>97</v>
      </c>
      <c r="H3436" t="s">
        <v>25</v>
      </c>
      <c r="I3436" t="s">
        <v>40</v>
      </c>
      <c r="J3436">
        <v>2</v>
      </c>
      <c r="K3436">
        <v>8160</v>
      </c>
      <c r="L3436">
        <v>1</v>
      </c>
      <c r="M3436">
        <v>1100</v>
      </c>
      <c r="N3436">
        <v>9260</v>
      </c>
      <c r="O3436" t="s">
        <v>27</v>
      </c>
      <c r="P3436">
        <v>3</v>
      </c>
      <c r="Q3436" t="s">
        <v>35</v>
      </c>
      <c r="R3436">
        <v>2</v>
      </c>
    </row>
    <row r="3437" spans="1:18">
      <c r="A3437" s="9">
        <v>3436</v>
      </c>
      <c r="B3437">
        <v>64</v>
      </c>
      <c r="C3437">
        <v>2</v>
      </c>
      <c r="D3437" t="s">
        <v>29</v>
      </c>
      <c r="E3437">
        <v>7</v>
      </c>
      <c r="F3437">
        <v>59</v>
      </c>
      <c r="G3437" t="s">
        <v>103</v>
      </c>
      <c r="H3437" t="s">
        <v>25</v>
      </c>
      <c r="I3437" t="s">
        <v>26</v>
      </c>
      <c r="J3437">
        <v>2</v>
      </c>
      <c r="K3437">
        <v>2422</v>
      </c>
      <c r="L3437">
        <v>2</v>
      </c>
      <c r="M3437">
        <v>2680</v>
      </c>
      <c r="N3437">
        <v>5102</v>
      </c>
      <c r="O3437" t="s">
        <v>27</v>
      </c>
      <c r="P3437">
        <v>3</v>
      </c>
      <c r="Q3437" t="s">
        <v>35</v>
      </c>
      <c r="R3437">
        <v>2</v>
      </c>
    </row>
    <row r="3438" spans="1:18">
      <c r="A3438" s="9">
        <v>3437</v>
      </c>
      <c r="B3438">
        <v>159</v>
      </c>
      <c r="C3438">
        <v>3</v>
      </c>
      <c r="D3438" t="s">
        <v>33</v>
      </c>
      <c r="E3438">
        <v>14</v>
      </c>
      <c r="F3438">
        <v>49</v>
      </c>
      <c r="G3438" t="s">
        <v>66</v>
      </c>
      <c r="H3438" t="s">
        <v>44</v>
      </c>
      <c r="I3438" t="s">
        <v>26</v>
      </c>
      <c r="J3438">
        <v>3</v>
      </c>
      <c r="K3438">
        <v>19908</v>
      </c>
      <c r="L3438">
        <v>2</v>
      </c>
      <c r="M3438">
        <v>14640</v>
      </c>
      <c r="N3438">
        <v>34548</v>
      </c>
      <c r="O3438" t="s">
        <v>27</v>
      </c>
      <c r="P3438">
        <v>4</v>
      </c>
      <c r="Q3438" t="s">
        <v>41</v>
      </c>
      <c r="R3438">
        <v>6</v>
      </c>
    </row>
    <row r="3439" spans="1:18">
      <c r="A3439" s="9">
        <v>3438</v>
      </c>
      <c r="B3439">
        <v>204</v>
      </c>
      <c r="C3439">
        <v>3</v>
      </c>
      <c r="D3439" t="s">
        <v>33</v>
      </c>
      <c r="E3439">
        <v>14</v>
      </c>
      <c r="F3439">
        <v>35</v>
      </c>
      <c r="G3439" t="s">
        <v>48</v>
      </c>
      <c r="H3439" t="s">
        <v>25</v>
      </c>
      <c r="I3439" t="s">
        <v>26</v>
      </c>
      <c r="J3439">
        <v>3</v>
      </c>
      <c r="K3439">
        <v>13384</v>
      </c>
      <c r="L3439">
        <v>2</v>
      </c>
      <c r="M3439">
        <v>9600</v>
      </c>
      <c r="N3439">
        <v>22984</v>
      </c>
      <c r="O3439" t="s">
        <v>27</v>
      </c>
      <c r="P3439">
        <v>2</v>
      </c>
      <c r="Q3439" t="s">
        <v>28</v>
      </c>
      <c r="R3439">
        <v>4</v>
      </c>
    </row>
    <row r="3440" spans="1:18">
      <c r="A3440" s="9">
        <v>3439</v>
      </c>
      <c r="B3440">
        <v>146</v>
      </c>
      <c r="C3440">
        <v>1</v>
      </c>
      <c r="D3440" t="s">
        <v>37</v>
      </c>
      <c r="E3440">
        <v>3</v>
      </c>
      <c r="F3440">
        <v>46</v>
      </c>
      <c r="G3440" t="s">
        <v>109</v>
      </c>
      <c r="H3440" t="s">
        <v>57</v>
      </c>
      <c r="I3440" t="s">
        <v>26</v>
      </c>
      <c r="J3440">
        <v>2</v>
      </c>
      <c r="K3440">
        <v>1392</v>
      </c>
      <c r="L3440">
        <v>1</v>
      </c>
      <c r="M3440">
        <v>4640</v>
      </c>
      <c r="N3440">
        <v>6032</v>
      </c>
      <c r="O3440" t="s">
        <v>27</v>
      </c>
      <c r="P3440">
        <v>2</v>
      </c>
      <c r="Q3440" t="s">
        <v>28</v>
      </c>
      <c r="R3440">
        <v>4</v>
      </c>
    </row>
    <row r="3441" spans="1:18">
      <c r="A3441" s="9">
        <v>3440</v>
      </c>
      <c r="B3441">
        <v>225</v>
      </c>
      <c r="C3441">
        <v>3</v>
      </c>
      <c r="D3441" t="s">
        <v>33</v>
      </c>
      <c r="E3441">
        <v>14</v>
      </c>
      <c r="F3441">
        <v>48</v>
      </c>
      <c r="G3441" t="s">
        <v>42</v>
      </c>
      <c r="H3441" t="s">
        <v>25</v>
      </c>
      <c r="I3441" t="s">
        <v>26</v>
      </c>
      <c r="J3441">
        <v>3</v>
      </c>
      <c r="K3441">
        <v>12824</v>
      </c>
      <c r="L3441">
        <v>2</v>
      </c>
      <c r="M3441">
        <v>9760</v>
      </c>
      <c r="N3441">
        <v>22584</v>
      </c>
      <c r="O3441" t="s">
        <v>27</v>
      </c>
      <c r="P3441">
        <v>2</v>
      </c>
      <c r="Q3441" t="s">
        <v>28</v>
      </c>
      <c r="R3441">
        <v>4</v>
      </c>
    </row>
    <row r="3442" spans="1:18">
      <c r="A3442" s="9">
        <v>3441</v>
      </c>
      <c r="B3442">
        <v>116</v>
      </c>
      <c r="C3442">
        <v>3</v>
      </c>
      <c r="D3442" t="s">
        <v>33</v>
      </c>
      <c r="E3442">
        <v>14</v>
      </c>
      <c r="F3442">
        <v>59</v>
      </c>
      <c r="G3442" t="s">
        <v>103</v>
      </c>
      <c r="H3442" t="s">
        <v>25</v>
      </c>
      <c r="I3442" t="s">
        <v>26</v>
      </c>
      <c r="J3442">
        <v>3</v>
      </c>
      <c r="K3442">
        <v>6230</v>
      </c>
      <c r="L3442">
        <v>1</v>
      </c>
      <c r="M3442">
        <v>670</v>
      </c>
      <c r="N3442">
        <v>6900</v>
      </c>
      <c r="O3442" t="s">
        <v>27</v>
      </c>
      <c r="P3442">
        <v>1</v>
      </c>
      <c r="Q3442" t="s">
        <v>32</v>
      </c>
      <c r="R3442">
        <v>1</v>
      </c>
    </row>
    <row r="3443" spans="1:18">
      <c r="A3443" s="9">
        <v>3442</v>
      </c>
      <c r="B3443">
        <v>295</v>
      </c>
      <c r="C3443">
        <v>3</v>
      </c>
      <c r="D3443" t="s">
        <v>33</v>
      </c>
      <c r="E3443">
        <v>14</v>
      </c>
      <c r="F3443">
        <v>6</v>
      </c>
      <c r="G3443" t="s">
        <v>110</v>
      </c>
      <c r="H3443" t="s">
        <v>25</v>
      </c>
      <c r="I3443" t="s">
        <v>40</v>
      </c>
      <c r="J3443">
        <v>2</v>
      </c>
      <c r="K3443">
        <v>1484</v>
      </c>
      <c r="L3443">
        <v>2</v>
      </c>
      <c r="M3443">
        <v>500</v>
      </c>
      <c r="N3443">
        <v>1984</v>
      </c>
      <c r="O3443" t="s">
        <v>27</v>
      </c>
      <c r="P3443">
        <v>1</v>
      </c>
      <c r="Q3443" t="s">
        <v>32</v>
      </c>
      <c r="R3443">
        <v>1</v>
      </c>
    </row>
    <row r="3444" spans="1:18">
      <c r="A3444" s="9">
        <v>3443</v>
      </c>
      <c r="B3444">
        <v>232</v>
      </c>
      <c r="C3444">
        <v>3</v>
      </c>
      <c r="D3444" t="s">
        <v>33</v>
      </c>
      <c r="E3444">
        <v>14</v>
      </c>
      <c r="F3444">
        <v>40</v>
      </c>
      <c r="G3444" t="s">
        <v>69</v>
      </c>
      <c r="H3444" t="s">
        <v>31</v>
      </c>
      <c r="I3444" t="s">
        <v>26</v>
      </c>
      <c r="J3444">
        <v>2</v>
      </c>
      <c r="K3444">
        <v>8456</v>
      </c>
      <c r="L3444">
        <v>1</v>
      </c>
      <c r="M3444">
        <v>4480</v>
      </c>
      <c r="N3444">
        <v>12936</v>
      </c>
      <c r="O3444" t="s">
        <v>27</v>
      </c>
      <c r="P3444">
        <v>2</v>
      </c>
      <c r="Q3444" t="s">
        <v>28</v>
      </c>
      <c r="R3444">
        <v>4</v>
      </c>
    </row>
    <row r="3445" spans="1:18">
      <c r="A3445" s="9">
        <v>3444</v>
      </c>
      <c r="B3445">
        <v>156</v>
      </c>
      <c r="C3445">
        <v>3</v>
      </c>
      <c r="D3445" t="s">
        <v>33</v>
      </c>
      <c r="E3445">
        <v>14</v>
      </c>
      <c r="F3445">
        <v>64</v>
      </c>
      <c r="G3445" t="s">
        <v>79</v>
      </c>
      <c r="H3445" t="s">
        <v>44</v>
      </c>
      <c r="I3445" t="s">
        <v>62</v>
      </c>
      <c r="J3445">
        <v>3</v>
      </c>
      <c r="K3445">
        <v>5698</v>
      </c>
      <c r="L3445">
        <v>2</v>
      </c>
      <c r="M3445">
        <v>2680</v>
      </c>
      <c r="N3445">
        <v>8378</v>
      </c>
      <c r="O3445" t="s">
        <v>46</v>
      </c>
      <c r="P3445">
        <v>1</v>
      </c>
      <c r="Q3445" t="s">
        <v>32</v>
      </c>
      <c r="R3445">
        <v>1</v>
      </c>
    </row>
    <row r="3446" spans="1:18">
      <c r="A3446" s="9">
        <v>3445</v>
      </c>
      <c r="B3446">
        <v>97</v>
      </c>
      <c r="C3446">
        <v>3</v>
      </c>
      <c r="D3446" t="s">
        <v>33</v>
      </c>
      <c r="E3446">
        <v>14</v>
      </c>
      <c r="F3446">
        <v>29</v>
      </c>
      <c r="G3446" t="s">
        <v>68</v>
      </c>
      <c r="H3446" t="s">
        <v>31</v>
      </c>
      <c r="I3446" t="s">
        <v>40</v>
      </c>
      <c r="J3446">
        <v>2</v>
      </c>
      <c r="K3446">
        <v>8680</v>
      </c>
      <c r="L3446">
        <v>1</v>
      </c>
      <c r="M3446">
        <v>1360</v>
      </c>
      <c r="N3446">
        <v>10040</v>
      </c>
      <c r="O3446" t="s">
        <v>27</v>
      </c>
      <c r="P3446">
        <v>2</v>
      </c>
      <c r="Q3446" t="s">
        <v>28</v>
      </c>
      <c r="R3446">
        <v>4</v>
      </c>
    </row>
    <row r="3447" spans="1:18">
      <c r="A3447" s="9">
        <v>3446</v>
      </c>
      <c r="B3447">
        <v>245</v>
      </c>
      <c r="C3447">
        <v>2</v>
      </c>
      <c r="D3447" t="s">
        <v>29</v>
      </c>
      <c r="E3447">
        <v>7</v>
      </c>
      <c r="F3447">
        <v>23</v>
      </c>
      <c r="G3447" t="s">
        <v>54</v>
      </c>
      <c r="H3447" t="s">
        <v>25</v>
      </c>
      <c r="I3447" t="s">
        <v>40</v>
      </c>
      <c r="J3447">
        <v>3</v>
      </c>
      <c r="K3447">
        <v>882</v>
      </c>
      <c r="L3447">
        <v>1</v>
      </c>
      <c r="M3447">
        <v>310</v>
      </c>
      <c r="N3447">
        <v>1192</v>
      </c>
      <c r="O3447" t="s">
        <v>27</v>
      </c>
      <c r="P3447">
        <v>1</v>
      </c>
      <c r="Q3447" t="s">
        <v>32</v>
      </c>
      <c r="R3447">
        <v>1</v>
      </c>
    </row>
    <row r="3448" spans="1:18">
      <c r="A3448" s="9">
        <v>3447</v>
      </c>
      <c r="B3448">
        <v>189</v>
      </c>
      <c r="C3448">
        <v>2</v>
      </c>
      <c r="D3448" t="s">
        <v>29</v>
      </c>
      <c r="E3448">
        <v>7</v>
      </c>
      <c r="F3448">
        <v>63</v>
      </c>
      <c r="G3448" t="s">
        <v>76</v>
      </c>
      <c r="H3448" t="s">
        <v>44</v>
      </c>
      <c r="I3448" t="s">
        <v>62</v>
      </c>
      <c r="J3448">
        <v>2</v>
      </c>
      <c r="K3448">
        <v>5670</v>
      </c>
      <c r="L3448">
        <v>2</v>
      </c>
      <c r="M3448">
        <v>10080</v>
      </c>
      <c r="N3448">
        <v>15750</v>
      </c>
      <c r="O3448" t="s">
        <v>46</v>
      </c>
      <c r="P3448">
        <v>4</v>
      </c>
      <c r="Q3448" t="s">
        <v>41</v>
      </c>
      <c r="R3448">
        <v>6</v>
      </c>
    </row>
    <row r="3449" spans="1:18">
      <c r="A3449" s="9">
        <v>3448</v>
      </c>
      <c r="B3449">
        <v>218</v>
      </c>
      <c r="C3449">
        <v>2</v>
      </c>
      <c r="D3449" t="s">
        <v>29</v>
      </c>
      <c r="E3449">
        <v>7</v>
      </c>
      <c r="F3449">
        <v>7</v>
      </c>
      <c r="G3449" t="s">
        <v>88</v>
      </c>
      <c r="H3449" t="s">
        <v>31</v>
      </c>
      <c r="I3449" t="s">
        <v>40</v>
      </c>
      <c r="J3449">
        <v>2</v>
      </c>
      <c r="K3449">
        <v>1596</v>
      </c>
      <c r="L3449">
        <v>2</v>
      </c>
      <c r="M3449">
        <v>240</v>
      </c>
      <c r="N3449">
        <v>1836</v>
      </c>
      <c r="O3449" t="s">
        <v>46</v>
      </c>
      <c r="P3449">
        <v>3</v>
      </c>
      <c r="Q3449" t="s">
        <v>35</v>
      </c>
      <c r="R3449">
        <v>2</v>
      </c>
    </row>
    <row r="3450" spans="1:18">
      <c r="A3450" s="9">
        <v>3449</v>
      </c>
      <c r="B3450">
        <v>73</v>
      </c>
      <c r="C3450">
        <v>2</v>
      </c>
      <c r="D3450" t="s">
        <v>29</v>
      </c>
      <c r="E3450">
        <v>7</v>
      </c>
      <c r="F3450">
        <v>35</v>
      </c>
      <c r="G3450" t="s">
        <v>48</v>
      </c>
      <c r="H3450" t="s">
        <v>25</v>
      </c>
      <c r="I3450" t="s">
        <v>26</v>
      </c>
      <c r="J3450">
        <v>3</v>
      </c>
      <c r="K3450">
        <v>10038</v>
      </c>
      <c r="L3450">
        <v>2</v>
      </c>
      <c r="M3450">
        <v>14400</v>
      </c>
      <c r="N3450">
        <v>24438</v>
      </c>
      <c r="O3450" t="s">
        <v>27</v>
      </c>
      <c r="P3450">
        <v>4</v>
      </c>
      <c r="Q3450" t="s">
        <v>41</v>
      </c>
      <c r="R3450">
        <v>6</v>
      </c>
    </row>
    <row r="3451" spans="1:18">
      <c r="A3451" s="9">
        <v>3450</v>
      </c>
      <c r="B3451">
        <v>217</v>
      </c>
      <c r="C3451">
        <v>4</v>
      </c>
      <c r="D3451" t="s">
        <v>23</v>
      </c>
      <c r="E3451">
        <v>30</v>
      </c>
      <c r="F3451">
        <v>35</v>
      </c>
      <c r="G3451" t="s">
        <v>48</v>
      </c>
      <c r="H3451" t="s">
        <v>25</v>
      </c>
      <c r="I3451" t="s">
        <v>26</v>
      </c>
      <c r="J3451">
        <v>3</v>
      </c>
      <c r="K3451">
        <v>43020</v>
      </c>
      <c r="L3451">
        <v>1</v>
      </c>
      <c r="M3451">
        <v>7200</v>
      </c>
      <c r="N3451">
        <v>50220</v>
      </c>
      <c r="O3451" t="s">
        <v>27</v>
      </c>
      <c r="P3451">
        <v>4</v>
      </c>
      <c r="Q3451" t="s">
        <v>41</v>
      </c>
      <c r="R3451">
        <v>6</v>
      </c>
    </row>
    <row r="3452" spans="1:18">
      <c r="A3452" s="9">
        <v>3451</v>
      </c>
      <c r="B3452">
        <v>159</v>
      </c>
      <c r="C3452">
        <v>3</v>
      </c>
      <c r="D3452" t="s">
        <v>33</v>
      </c>
      <c r="E3452">
        <v>14</v>
      </c>
      <c r="F3452">
        <v>44</v>
      </c>
      <c r="G3452" t="s">
        <v>111</v>
      </c>
      <c r="H3452" t="s">
        <v>25</v>
      </c>
      <c r="I3452" t="s">
        <v>26</v>
      </c>
      <c r="J3452">
        <v>2</v>
      </c>
      <c r="K3452">
        <v>11592</v>
      </c>
      <c r="L3452">
        <v>1</v>
      </c>
      <c r="M3452">
        <v>5718</v>
      </c>
      <c r="N3452">
        <v>17310</v>
      </c>
      <c r="O3452" t="s">
        <v>27</v>
      </c>
      <c r="P3452">
        <v>4</v>
      </c>
      <c r="Q3452" t="s">
        <v>41</v>
      </c>
      <c r="R3452">
        <v>6</v>
      </c>
    </row>
    <row r="3453" spans="1:18">
      <c r="A3453" s="9">
        <v>3452</v>
      </c>
      <c r="B3453">
        <v>215</v>
      </c>
      <c r="C3453">
        <v>3</v>
      </c>
      <c r="D3453" t="s">
        <v>33</v>
      </c>
      <c r="E3453">
        <v>14</v>
      </c>
      <c r="F3453">
        <v>23</v>
      </c>
      <c r="G3453" t="s">
        <v>54</v>
      </c>
      <c r="H3453" t="s">
        <v>25</v>
      </c>
      <c r="I3453" t="s">
        <v>40</v>
      </c>
      <c r="J3453">
        <v>3</v>
      </c>
      <c r="K3453">
        <v>10584</v>
      </c>
      <c r="L3453">
        <v>1</v>
      </c>
      <c r="M3453">
        <v>1860</v>
      </c>
      <c r="N3453">
        <v>12444</v>
      </c>
      <c r="O3453" t="s">
        <v>27</v>
      </c>
      <c r="P3453">
        <v>4</v>
      </c>
      <c r="Q3453" t="s">
        <v>41</v>
      </c>
      <c r="R3453">
        <v>6</v>
      </c>
    </row>
    <row r="3454" spans="1:18">
      <c r="A3454" s="9">
        <v>3453</v>
      </c>
      <c r="B3454">
        <v>152</v>
      </c>
      <c r="C3454">
        <v>3</v>
      </c>
      <c r="D3454" t="s">
        <v>33</v>
      </c>
      <c r="E3454">
        <v>14</v>
      </c>
      <c r="F3454">
        <v>58</v>
      </c>
      <c r="G3454" t="s">
        <v>38</v>
      </c>
      <c r="H3454" t="s">
        <v>31</v>
      </c>
      <c r="I3454" t="s">
        <v>26</v>
      </c>
      <c r="J3454">
        <v>1</v>
      </c>
      <c r="K3454">
        <v>3808</v>
      </c>
      <c r="L3454">
        <v>1</v>
      </c>
      <c r="M3454">
        <v>2680</v>
      </c>
      <c r="N3454">
        <v>6488</v>
      </c>
      <c r="O3454" t="s">
        <v>27</v>
      </c>
      <c r="P3454">
        <v>2</v>
      </c>
      <c r="Q3454" t="s">
        <v>28</v>
      </c>
      <c r="R3454">
        <v>4</v>
      </c>
    </row>
    <row r="3455" spans="1:18">
      <c r="A3455" s="9">
        <v>3454</v>
      </c>
      <c r="B3455">
        <v>164</v>
      </c>
      <c r="C3455">
        <v>4</v>
      </c>
      <c r="D3455" t="s">
        <v>23</v>
      </c>
      <c r="E3455">
        <v>30</v>
      </c>
      <c r="F3455">
        <v>6</v>
      </c>
      <c r="G3455" t="s">
        <v>110</v>
      </c>
      <c r="H3455" t="s">
        <v>25</v>
      </c>
      <c r="I3455" t="s">
        <v>40</v>
      </c>
      <c r="J3455">
        <v>2</v>
      </c>
      <c r="K3455">
        <v>12720</v>
      </c>
      <c r="L3455">
        <v>1</v>
      </c>
      <c r="M3455">
        <v>1000</v>
      </c>
      <c r="N3455">
        <v>13720</v>
      </c>
      <c r="O3455" t="s">
        <v>27</v>
      </c>
      <c r="P3455">
        <v>2</v>
      </c>
      <c r="Q3455" t="s">
        <v>28</v>
      </c>
      <c r="R3455">
        <v>4</v>
      </c>
    </row>
    <row r="3456" spans="1:18">
      <c r="A3456" s="9">
        <v>3455</v>
      </c>
      <c r="B3456">
        <v>175</v>
      </c>
      <c r="C3456">
        <v>3</v>
      </c>
      <c r="D3456" t="s">
        <v>33</v>
      </c>
      <c r="E3456">
        <v>14</v>
      </c>
      <c r="F3456">
        <v>12</v>
      </c>
      <c r="G3456" t="s">
        <v>50</v>
      </c>
      <c r="H3456" t="s">
        <v>31</v>
      </c>
      <c r="I3456" t="s">
        <v>40</v>
      </c>
      <c r="J3456">
        <v>2</v>
      </c>
      <c r="K3456">
        <v>13524</v>
      </c>
      <c r="L3456">
        <v>2</v>
      </c>
      <c r="M3456">
        <v>2400</v>
      </c>
      <c r="N3456">
        <v>15924</v>
      </c>
      <c r="O3456" t="s">
        <v>27</v>
      </c>
      <c r="P3456">
        <v>4</v>
      </c>
      <c r="Q3456" t="s">
        <v>41</v>
      </c>
      <c r="R3456">
        <v>6</v>
      </c>
    </row>
    <row r="3457" spans="1:18">
      <c r="A3457" s="9">
        <v>3456</v>
      </c>
      <c r="B3457">
        <v>210</v>
      </c>
      <c r="C3457">
        <v>1</v>
      </c>
      <c r="D3457" t="s">
        <v>37</v>
      </c>
      <c r="E3457">
        <v>3</v>
      </c>
      <c r="F3457">
        <v>63</v>
      </c>
      <c r="G3457" t="s">
        <v>76</v>
      </c>
      <c r="H3457" t="s">
        <v>44</v>
      </c>
      <c r="I3457" t="s">
        <v>62</v>
      </c>
      <c r="J3457">
        <v>2</v>
      </c>
      <c r="K3457">
        <v>405</v>
      </c>
      <c r="L3457">
        <v>2</v>
      </c>
      <c r="M3457">
        <v>1680</v>
      </c>
      <c r="N3457">
        <v>2085</v>
      </c>
      <c r="O3457" t="s">
        <v>46</v>
      </c>
      <c r="P3457">
        <v>1</v>
      </c>
      <c r="Q3457" t="s">
        <v>32</v>
      </c>
      <c r="R3457">
        <v>1</v>
      </c>
    </row>
    <row r="3458" spans="1:18">
      <c r="A3458" s="9">
        <v>3457</v>
      </c>
      <c r="B3458">
        <v>188</v>
      </c>
      <c r="C3458">
        <v>4</v>
      </c>
      <c r="D3458" t="s">
        <v>23</v>
      </c>
      <c r="E3458">
        <v>30</v>
      </c>
      <c r="F3458">
        <v>39</v>
      </c>
      <c r="G3458" t="s">
        <v>71</v>
      </c>
      <c r="H3458" t="s">
        <v>57</v>
      </c>
      <c r="I3458" t="s">
        <v>26</v>
      </c>
      <c r="J3458">
        <v>3</v>
      </c>
      <c r="K3458">
        <v>37560</v>
      </c>
      <c r="L3458">
        <v>1</v>
      </c>
      <c r="M3458">
        <v>3916</v>
      </c>
      <c r="N3458">
        <v>41476</v>
      </c>
      <c r="O3458" t="s">
        <v>27</v>
      </c>
      <c r="P3458">
        <v>2</v>
      </c>
      <c r="Q3458" t="s">
        <v>28</v>
      </c>
      <c r="R3458">
        <v>4</v>
      </c>
    </row>
    <row r="3459" spans="1:18">
      <c r="A3459" s="9">
        <v>3458</v>
      </c>
      <c r="B3459">
        <v>73</v>
      </c>
      <c r="C3459">
        <v>4</v>
      </c>
      <c r="D3459" t="s">
        <v>23</v>
      </c>
      <c r="E3459">
        <v>30</v>
      </c>
      <c r="F3459">
        <v>20</v>
      </c>
      <c r="G3459" t="s">
        <v>45</v>
      </c>
      <c r="H3459" t="s">
        <v>31</v>
      </c>
      <c r="I3459" t="s">
        <v>40</v>
      </c>
      <c r="J3459">
        <v>2</v>
      </c>
      <c r="K3459">
        <v>3180</v>
      </c>
      <c r="L3459">
        <v>2</v>
      </c>
      <c r="M3459">
        <v>720</v>
      </c>
      <c r="N3459">
        <v>3900</v>
      </c>
      <c r="O3459" t="s">
        <v>46</v>
      </c>
      <c r="P3459">
        <v>1</v>
      </c>
      <c r="Q3459" t="s">
        <v>32</v>
      </c>
      <c r="R3459">
        <v>1</v>
      </c>
    </row>
    <row r="3460" spans="1:18">
      <c r="A3460" s="9">
        <v>3459</v>
      </c>
      <c r="B3460">
        <v>122</v>
      </c>
      <c r="C3460">
        <v>3</v>
      </c>
      <c r="D3460" t="s">
        <v>33</v>
      </c>
      <c r="E3460">
        <v>14</v>
      </c>
      <c r="F3460">
        <v>57</v>
      </c>
      <c r="G3460" t="s">
        <v>30</v>
      </c>
      <c r="H3460" t="s">
        <v>31</v>
      </c>
      <c r="I3460" t="s">
        <v>26</v>
      </c>
      <c r="J3460">
        <v>1</v>
      </c>
      <c r="K3460">
        <v>966</v>
      </c>
      <c r="L3460">
        <v>1</v>
      </c>
      <c r="M3460">
        <v>1150</v>
      </c>
      <c r="N3460">
        <v>2116</v>
      </c>
      <c r="O3460" t="s">
        <v>27</v>
      </c>
      <c r="P3460">
        <v>1</v>
      </c>
      <c r="Q3460" t="s">
        <v>32</v>
      </c>
      <c r="R3460">
        <v>1</v>
      </c>
    </row>
    <row r="3461" spans="1:18">
      <c r="A3461" s="9">
        <v>3460</v>
      </c>
      <c r="B3461">
        <v>89</v>
      </c>
      <c r="C3461">
        <v>2</v>
      </c>
      <c r="D3461" t="s">
        <v>29</v>
      </c>
      <c r="E3461">
        <v>7</v>
      </c>
      <c r="F3461">
        <v>9</v>
      </c>
      <c r="G3461" t="s">
        <v>43</v>
      </c>
      <c r="H3461" t="s">
        <v>44</v>
      </c>
      <c r="I3461" t="s">
        <v>40</v>
      </c>
      <c r="J3461">
        <v>1</v>
      </c>
      <c r="K3461">
        <v>2772</v>
      </c>
      <c r="L3461">
        <v>1</v>
      </c>
      <c r="M3461">
        <v>780</v>
      </c>
      <c r="N3461">
        <v>3552</v>
      </c>
      <c r="O3461" t="s">
        <v>27</v>
      </c>
      <c r="P3461">
        <v>4</v>
      </c>
      <c r="Q3461" t="s">
        <v>41</v>
      </c>
      <c r="R3461">
        <v>6</v>
      </c>
    </row>
    <row r="3462" spans="1:18">
      <c r="A3462" s="9">
        <v>3461</v>
      </c>
      <c r="B3462">
        <v>197</v>
      </c>
      <c r="C3462">
        <v>1</v>
      </c>
      <c r="D3462" t="s">
        <v>37</v>
      </c>
      <c r="E3462">
        <v>3</v>
      </c>
      <c r="F3462">
        <v>31</v>
      </c>
      <c r="G3462" t="s">
        <v>74</v>
      </c>
      <c r="H3462" t="s">
        <v>25</v>
      </c>
      <c r="I3462" t="s">
        <v>26</v>
      </c>
      <c r="J3462">
        <v>1</v>
      </c>
      <c r="K3462">
        <v>132</v>
      </c>
      <c r="L3462">
        <v>2</v>
      </c>
      <c r="M3462">
        <v>3120</v>
      </c>
      <c r="N3462">
        <v>3252</v>
      </c>
      <c r="O3462" t="s">
        <v>27</v>
      </c>
      <c r="P3462">
        <v>1</v>
      </c>
      <c r="Q3462" t="s">
        <v>32</v>
      </c>
      <c r="R3462">
        <v>1</v>
      </c>
    </row>
    <row r="3463" spans="1:18">
      <c r="A3463" s="9">
        <v>3462</v>
      </c>
      <c r="B3463">
        <v>154</v>
      </c>
      <c r="C3463">
        <v>3</v>
      </c>
      <c r="D3463" t="s">
        <v>33</v>
      </c>
      <c r="E3463">
        <v>14</v>
      </c>
      <c r="F3463">
        <v>33</v>
      </c>
      <c r="G3463" t="s">
        <v>34</v>
      </c>
      <c r="H3463" t="s">
        <v>25</v>
      </c>
      <c r="I3463" t="s">
        <v>26</v>
      </c>
      <c r="J3463">
        <v>1</v>
      </c>
      <c r="K3463">
        <v>2072</v>
      </c>
      <c r="L3463">
        <v>1</v>
      </c>
      <c r="M3463">
        <v>1960</v>
      </c>
      <c r="N3463">
        <v>4032</v>
      </c>
      <c r="O3463" t="s">
        <v>27</v>
      </c>
      <c r="P3463">
        <v>3</v>
      </c>
      <c r="Q3463" t="s">
        <v>35</v>
      </c>
      <c r="R3463">
        <v>2</v>
      </c>
    </row>
    <row r="3464" spans="1:18">
      <c r="A3464" s="9">
        <v>3463</v>
      </c>
      <c r="B3464">
        <v>170</v>
      </c>
      <c r="C3464">
        <v>2</v>
      </c>
      <c r="D3464" t="s">
        <v>29</v>
      </c>
      <c r="E3464">
        <v>7</v>
      </c>
      <c r="F3464">
        <v>61</v>
      </c>
      <c r="G3464" t="s">
        <v>61</v>
      </c>
      <c r="H3464" t="s">
        <v>57</v>
      </c>
      <c r="I3464" t="s">
        <v>62</v>
      </c>
      <c r="J3464">
        <v>1</v>
      </c>
      <c r="K3464">
        <v>2142</v>
      </c>
      <c r="L3464">
        <v>2</v>
      </c>
      <c r="M3464">
        <v>17640</v>
      </c>
      <c r="N3464">
        <v>19782</v>
      </c>
      <c r="O3464" t="s">
        <v>46</v>
      </c>
      <c r="P3464">
        <v>4</v>
      </c>
      <c r="Q3464" t="s">
        <v>41</v>
      </c>
      <c r="R3464">
        <v>6</v>
      </c>
    </row>
    <row r="3465" spans="1:18">
      <c r="A3465" s="9">
        <v>3464</v>
      </c>
      <c r="B3465">
        <v>84</v>
      </c>
      <c r="C3465">
        <v>3</v>
      </c>
      <c r="D3465" t="s">
        <v>33</v>
      </c>
      <c r="E3465">
        <v>14</v>
      </c>
      <c r="F3465">
        <v>2</v>
      </c>
      <c r="G3465" t="s">
        <v>85</v>
      </c>
      <c r="H3465" t="s">
        <v>31</v>
      </c>
      <c r="I3465" t="s">
        <v>40</v>
      </c>
      <c r="J3465">
        <v>2</v>
      </c>
      <c r="K3465">
        <v>4368</v>
      </c>
      <c r="L3465">
        <v>1</v>
      </c>
      <c r="M3465">
        <v>900</v>
      </c>
      <c r="N3465">
        <v>5268</v>
      </c>
      <c r="O3465" t="s">
        <v>27</v>
      </c>
      <c r="P3465">
        <v>3</v>
      </c>
      <c r="Q3465" t="s">
        <v>35</v>
      </c>
      <c r="R3465">
        <v>2</v>
      </c>
    </row>
    <row r="3466" spans="1:18">
      <c r="A3466" s="9">
        <v>3465</v>
      </c>
      <c r="B3466">
        <v>123</v>
      </c>
      <c r="C3466">
        <v>4</v>
      </c>
      <c r="D3466" t="s">
        <v>23</v>
      </c>
      <c r="E3466">
        <v>30</v>
      </c>
      <c r="F3466">
        <v>13</v>
      </c>
      <c r="G3466" t="s">
        <v>99</v>
      </c>
      <c r="H3466" t="s">
        <v>31</v>
      </c>
      <c r="I3466" t="s">
        <v>40</v>
      </c>
      <c r="J3466">
        <v>3</v>
      </c>
      <c r="K3466">
        <v>9000</v>
      </c>
      <c r="L3466">
        <v>1</v>
      </c>
      <c r="M3466">
        <v>480</v>
      </c>
      <c r="N3466">
        <v>9480</v>
      </c>
      <c r="O3466" t="s">
        <v>27</v>
      </c>
      <c r="P3466">
        <v>3</v>
      </c>
      <c r="Q3466" t="s">
        <v>35</v>
      </c>
      <c r="R3466">
        <v>2</v>
      </c>
    </row>
    <row r="3467" spans="1:18">
      <c r="A3467" s="9">
        <v>3466</v>
      </c>
      <c r="B3467">
        <v>86</v>
      </c>
      <c r="C3467">
        <v>1</v>
      </c>
      <c r="D3467" t="s">
        <v>37</v>
      </c>
      <c r="E3467">
        <v>3</v>
      </c>
      <c r="F3467">
        <v>52</v>
      </c>
      <c r="G3467" t="s">
        <v>87</v>
      </c>
      <c r="H3467" t="s">
        <v>44</v>
      </c>
      <c r="I3467" t="s">
        <v>26</v>
      </c>
      <c r="J3467">
        <v>2</v>
      </c>
      <c r="K3467">
        <v>984</v>
      </c>
      <c r="L3467">
        <v>2</v>
      </c>
      <c r="M3467">
        <v>9760</v>
      </c>
      <c r="N3467">
        <v>10744</v>
      </c>
      <c r="O3467" t="s">
        <v>27</v>
      </c>
      <c r="P3467">
        <v>2</v>
      </c>
      <c r="Q3467" t="s">
        <v>28</v>
      </c>
      <c r="R3467">
        <v>4</v>
      </c>
    </row>
    <row r="3468" spans="1:18">
      <c r="A3468" s="9">
        <v>3467</v>
      </c>
      <c r="B3468">
        <v>133</v>
      </c>
      <c r="C3468">
        <v>1</v>
      </c>
      <c r="D3468" t="s">
        <v>37</v>
      </c>
      <c r="E3468">
        <v>3</v>
      </c>
      <c r="F3468">
        <v>18</v>
      </c>
      <c r="G3468" t="s">
        <v>96</v>
      </c>
      <c r="H3468" t="s">
        <v>25</v>
      </c>
      <c r="I3468" t="s">
        <v>40</v>
      </c>
      <c r="J3468">
        <v>2</v>
      </c>
      <c r="K3468">
        <v>2292</v>
      </c>
      <c r="L3468">
        <v>1</v>
      </c>
      <c r="M3468">
        <v>640</v>
      </c>
      <c r="N3468">
        <v>2932</v>
      </c>
      <c r="O3468" t="s">
        <v>46</v>
      </c>
      <c r="P3468">
        <v>2</v>
      </c>
      <c r="Q3468" t="s">
        <v>28</v>
      </c>
      <c r="R3468">
        <v>4</v>
      </c>
    </row>
    <row r="3469" spans="1:18">
      <c r="A3469" s="9">
        <v>3468</v>
      </c>
      <c r="B3469">
        <v>32</v>
      </c>
      <c r="C3469">
        <v>3</v>
      </c>
      <c r="D3469" t="s">
        <v>33</v>
      </c>
      <c r="E3469">
        <v>14</v>
      </c>
      <c r="F3469">
        <v>27</v>
      </c>
      <c r="G3469" t="s">
        <v>94</v>
      </c>
      <c r="H3469" t="s">
        <v>44</v>
      </c>
      <c r="I3469" t="s">
        <v>40</v>
      </c>
      <c r="J3469">
        <v>2</v>
      </c>
      <c r="K3469">
        <v>14448</v>
      </c>
      <c r="L3469">
        <v>1</v>
      </c>
      <c r="M3469">
        <v>2160</v>
      </c>
      <c r="N3469">
        <v>16608</v>
      </c>
      <c r="O3469" t="s">
        <v>27</v>
      </c>
      <c r="P3469">
        <v>4</v>
      </c>
      <c r="Q3469" t="s">
        <v>41</v>
      </c>
      <c r="R3469">
        <v>6</v>
      </c>
    </row>
    <row r="3470" spans="1:18">
      <c r="A3470" s="9">
        <v>3469</v>
      </c>
      <c r="B3470">
        <v>288</v>
      </c>
      <c r="C3470">
        <v>1</v>
      </c>
      <c r="D3470" t="s">
        <v>37</v>
      </c>
      <c r="E3470">
        <v>3</v>
      </c>
      <c r="F3470">
        <v>5</v>
      </c>
      <c r="G3470" t="s">
        <v>95</v>
      </c>
      <c r="H3470" t="s">
        <v>25</v>
      </c>
      <c r="I3470" t="s">
        <v>40</v>
      </c>
      <c r="J3470">
        <v>1</v>
      </c>
      <c r="K3470">
        <v>192</v>
      </c>
      <c r="L3470">
        <v>1</v>
      </c>
      <c r="M3470">
        <v>300</v>
      </c>
      <c r="N3470">
        <v>492</v>
      </c>
      <c r="O3470" t="s">
        <v>27</v>
      </c>
      <c r="P3470">
        <v>1</v>
      </c>
      <c r="Q3470" t="s">
        <v>32</v>
      </c>
      <c r="R3470">
        <v>1</v>
      </c>
    </row>
    <row r="3471" spans="1:18">
      <c r="A3471" s="9">
        <v>3470</v>
      </c>
      <c r="B3471">
        <v>82</v>
      </c>
      <c r="C3471">
        <v>3</v>
      </c>
      <c r="D3471" t="s">
        <v>33</v>
      </c>
      <c r="E3471">
        <v>14</v>
      </c>
      <c r="F3471">
        <v>13</v>
      </c>
      <c r="G3471" t="s">
        <v>99</v>
      </c>
      <c r="H3471" t="s">
        <v>31</v>
      </c>
      <c r="I3471" t="s">
        <v>40</v>
      </c>
      <c r="J3471">
        <v>3</v>
      </c>
      <c r="K3471">
        <v>12600</v>
      </c>
      <c r="L3471">
        <v>2</v>
      </c>
      <c r="M3471">
        <v>2880</v>
      </c>
      <c r="N3471">
        <v>15480</v>
      </c>
      <c r="O3471" t="s">
        <v>27</v>
      </c>
      <c r="P3471">
        <v>4</v>
      </c>
      <c r="Q3471" t="s">
        <v>41</v>
      </c>
      <c r="R3471">
        <v>6</v>
      </c>
    </row>
    <row r="3472" spans="1:18">
      <c r="A3472" s="9">
        <v>3471</v>
      </c>
      <c r="B3472">
        <v>159</v>
      </c>
      <c r="C3472">
        <v>3</v>
      </c>
      <c r="D3472" t="s">
        <v>33</v>
      </c>
      <c r="E3472">
        <v>14</v>
      </c>
      <c r="F3472">
        <v>46</v>
      </c>
      <c r="G3472" t="s">
        <v>109</v>
      </c>
      <c r="H3472" t="s">
        <v>57</v>
      </c>
      <c r="I3472" t="s">
        <v>26</v>
      </c>
      <c r="J3472">
        <v>1</v>
      </c>
      <c r="K3472">
        <v>2632</v>
      </c>
      <c r="L3472">
        <v>2</v>
      </c>
      <c r="M3472">
        <v>9280</v>
      </c>
      <c r="N3472">
        <v>11912</v>
      </c>
      <c r="O3472" t="s">
        <v>27</v>
      </c>
      <c r="P3472">
        <v>2</v>
      </c>
      <c r="Q3472" t="s">
        <v>28</v>
      </c>
      <c r="R3472">
        <v>4</v>
      </c>
    </row>
    <row r="3473" spans="1:18">
      <c r="A3473" s="9">
        <v>3472</v>
      </c>
      <c r="B3473">
        <v>30</v>
      </c>
      <c r="C3473">
        <v>2</v>
      </c>
      <c r="D3473" t="s">
        <v>29</v>
      </c>
      <c r="E3473">
        <v>7</v>
      </c>
      <c r="F3473">
        <v>34</v>
      </c>
      <c r="G3473" t="s">
        <v>24</v>
      </c>
      <c r="H3473" t="s">
        <v>25</v>
      </c>
      <c r="I3473" t="s">
        <v>26</v>
      </c>
      <c r="J3473">
        <v>1</v>
      </c>
      <c r="K3473">
        <v>1974</v>
      </c>
      <c r="L3473">
        <v>2</v>
      </c>
      <c r="M3473">
        <v>18000</v>
      </c>
      <c r="N3473">
        <v>19974</v>
      </c>
      <c r="O3473" t="s">
        <v>27</v>
      </c>
      <c r="P3473">
        <v>4</v>
      </c>
      <c r="Q3473" t="s">
        <v>41</v>
      </c>
      <c r="R3473">
        <v>6</v>
      </c>
    </row>
    <row r="3474" spans="1:18">
      <c r="A3474" s="9">
        <v>3473</v>
      </c>
      <c r="B3474">
        <v>27</v>
      </c>
      <c r="C3474">
        <v>2</v>
      </c>
      <c r="D3474" t="s">
        <v>29</v>
      </c>
      <c r="E3474">
        <v>7</v>
      </c>
      <c r="F3474">
        <v>27</v>
      </c>
      <c r="G3474" t="s">
        <v>94</v>
      </c>
      <c r="H3474" t="s">
        <v>44</v>
      </c>
      <c r="I3474" t="s">
        <v>40</v>
      </c>
      <c r="J3474">
        <v>1</v>
      </c>
      <c r="K3474">
        <v>2856</v>
      </c>
      <c r="L3474">
        <v>1</v>
      </c>
      <c r="M3474">
        <v>2160</v>
      </c>
      <c r="N3474">
        <v>5016</v>
      </c>
      <c r="O3474" t="s">
        <v>27</v>
      </c>
      <c r="P3474">
        <v>4</v>
      </c>
      <c r="Q3474" t="s">
        <v>41</v>
      </c>
      <c r="R3474">
        <v>6</v>
      </c>
    </row>
    <row r="3475" spans="1:18">
      <c r="A3475" s="9">
        <v>3474</v>
      </c>
      <c r="B3475">
        <v>25</v>
      </c>
      <c r="C3475">
        <v>2</v>
      </c>
      <c r="D3475" t="s">
        <v>29</v>
      </c>
      <c r="E3475">
        <v>7</v>
      </c>
      <c r="F3475">
        <v>58</v>
      </c>
      <c r="G3475" t="s">
        <v>38</v>
      </c>
      <c r="H3475" t="s">
        <v>31</v>
      </c>
      <c r="I3475" t="s">
        <v>26</v>
      </c>
      <c r="J3475">
        <v>2</v>
      </c>
      <c r="K3475">
        <v>7266</v>
      </c>
      <c r="L3475">
        <v>1</v>
      </c>
      <c r="M3475">
        <v>4020</v>
      </c>
      <c r="N3475">
        <v>11286</v>
      </c>
      <c r="O3475" t="s">
        <v>27</v>
      </c>
      <c r="P3475">
        <v>4</v>
      </c>
      <c r="Q3475" t="s">
        <v>41</v>
      </c>
      <c r="R3475">
        <v>6</v>
      </c>
    </row>
    <row r="3476" spans="1:18">
      <c r="A3476" s="9">
        <v>3475</v>
      </c>
      <c r="B3476">
        <v>152</v>
      </c>
      <c r="C3476">
        <v>4</v>
      </c>
      <c r="D3476" t="s">
        <v>23</v>
      </c>
      <c r="E3476">
        <v>30</v>
      </c>
      <c r="F3476">
        <v>27</v>
      </c>
      <c r="G3476" t="s">
        <v>94</v>
      </c>
      <c r="H3476" t="s">
        <v>44</v>
      </c>
      <c r="I3476" t="s">
        <v>40</v>
      </c>
      <c r="J3476">
        <v>2</v>
      </c>
      <c r="K3476">
        <v>5160</v>
      </c>
      <c r="L3476">
        <v>2</v>
      </c>
      <c r="M3476">
        <v>720</v>
      </c>
      <c r="N3476">
        <v>5880</v>
      </c>
      <c r="O3476" t="s">
        <v>27</v>
      </c>
      <c r="P3476">
        <v>1</v>
      </c>
      <c r="Q3476" t="s">
        <v>32</v>
      </c>
      <c r="R3476">
        <v>1</v>
      </c>
    </row>
    <row r="3477" spans="1:18">
      <c r="A3477" s="9">
        <v>3476</v>
      </c>
      <c r="B3477">
        <v>132</v>
      </c>
      <c r="C3477">
        <v>2</v>
      </c>
      <c r="D3477" t="s">
        <v>29</v>
      </c>
      <c r="E3477">
        <v>7</v>
      </c>
      <c r="F3477">
        <v>52</v>
      </c>
      <c r="G3477" t="s">
        <v>87</v>
      </c>
      <c r="H3477" t="s">
        <v>44</v>
      </c>
      <c r="I3477" t="s">
        <v>26</v>
      </c>
      <c r="J3477">
        <v>1</v>
      </c>
      <c r="K3477">
        <v>1428</v>
      </c>
      <c r="L3477">
        <v>2</v>
      </c>
      <c r="M3477">
        <v>14640</v>
      </c>
      <c r="N3477">
        <v>16068</v>
      </c>
      <c r="O3477" t="s">
        <v>27</v>
      </c>
      <c r="P3477">
        <v>4</v>
      </c>
      <c r="Q3477" t="s">
        <v>41</v>
      </c>
      <c r="R3477">
        <v>6</v>
      </c>
    </row>
    <row r="3478" spans="1:18">
      <c r="A3478" s="9">
        <v>3477</v>
      </c>
      <c r="B3478">
        <v>185</v>
      </c>
      <c r="C3478">
        <v>4</v>
      </c>
      <c r="D3478" t="s">
        <v>23</v>
      </c>
      <c r="E3478">
        <v>30</v>
      </c>
      <c r="F3478">
        <v>18</v>
      </c>
      <c r="G3478" t="s">
        <v>96</v>
      </c>
      <c r="H3478" t="s">
        <v>25</v>
      </c>
      <c r="I3478" t="s">
        <v>40</v>
      </c>
      <c r="J3478">
        <v>1</v>
      </c>
      <c r="K3478">
        <v>5100</v>
      </c>
      <c r="L3478">
        <v>2</v>
      </c>
      <c r="M3478">
        <v>640</v>
      </c>
      <c r="N3478">
        <v>5740</v>
      </c>
      <c r="O3478" t="s">
        <v>46</v>
      </c>
      <c r="P3478">
        <v>3</v>
      </c>
      <c r="Q3478" t="s">
        <v>35</v>
      </c>
      <c r="R3478">
        <v>2</v>
      </c>
    </row>
    <row r="3479" spans="1:18">
      <c r="A3479" s="9">
        <v>3478</v>
      </c>
      <c r="B3479">
        <v>192</v>
      </c>
      <c r="C3479">
        <v>2</v>
      </c>
      <c r="D3479" t="s">
        <v>29</v>
      </c>
      <c r="E3479">
        <v>7</v>
      </c>
      <c r="F3479">
        <v>11</v>
      </c>
      <c r="G3479" t="s">
        <v>52</v>
      </c>
      <c r="H3479" t="s">
        <v>31</v>
      </c>
      <c r="I3479" t="s">
        <v>40</v>
      </c>
      <c r="J3479">
        <v>3</v>
      </c>
      <c r="K3479">
        <v>10080</v>
      </c>
      <c r="L3479">
        <v>1</v>
      </c>
      <c r="M3479">
        <v>280</v>
      </c>
      <c r="N3479">
        <v>10360</v>
      </c>
      <c r="O3479" t="s">
        <v>27</v>
      </c>
      <c r="P3479">
        <v>3</v>
      </c>
      <c r="Q3479" t="s">
        <v>35</v>
      </c>
      <c r="R3479">
        <v>2</v>
      </c>
    </row>
    <row r="3480" spans="1:18">
      <c r="A3480" s="9">
        <v>3479</v>
      </c>
      <c r="B3480">
        <v>184</v>
      </c>
      <c r="C3480">
        <v>1</v>
      </c>
      <c r="D3480" t="s">
        <v>37</v>
      </c>
      <c r="E3480">
        <v>3</v>
      </c>
      <c r="F3480">
        <v>52</v>
      </c>
      <c r="G3480" t="s">
        <v>87</v>
      </c>
      <c r="H3480" t="s">
        <v>44</v>
      </c>
      <c r="I3480" t="s">
        <v>26</v>
      </c>
      <c r="J3480">
        <v>2</v>
      </c>
      <c r="K3480">
        <v>1476</v>
      </c>
      <c r="L3480">
        <v>1</v>
      </c>
      <c r="M3480">
        <v>7320</v>
      </c>
      <c r="N3480">
        <v>8796</v>
      </c>
      <c r="O3480" t="s">
        <v>27</v>
      </c>
      <c r="P3480">
        <v>4</v>
      </c>
      <c r="Q3480" t="s">
        <v>41</v>
      </c>
      <c r="R3480">
        <v>6</v>
      </c>
    </row>
    <row r="3481" spans="1:18">
      <c r="A3481" s="9">
        <v>3480</v>
      </c>
      <c r="B3481">
        <v>83</v>
      </c>
      <c r="C3481">
        <v>2</v>
      </c>
      <c r="D3481" t="s">
        <v>29</v>
      </c>
      <c r="E3481">
        <v>7</v>
      </c>
      <c r="F3481">
        <v>64</v>
      </c>
      <c r="G3481" t="s">
        <v>79</v>
      </c>
      <c r="H3481" t="s">
        <v>44</v>
      </c>
      <c r="I3481" t="s">
        <v>62</v>
      </c>
      <c r="J3481">
        <v>2</v>
      </c>
      <c r="K3481">
        <v>945</v>
      </c>
      <c r="L3481">
        <v>2</v>
      </c>
      <c r="M3481">
        <v>2680</v>
      </c>
      <c r="N3481">
        <v>3625</v>
      </c>
      <c r="O3481" t="s">
        <v>46</v>
      </c>
      <c r="P3481">
        <v>1</v>
      </c>
      <c r="Q3481" t="s">
        <v>32</v>
      </c>
      <c r="R3481">
        <v>1</v>
      </c>
    </row>
    <row r="3482" spans="1:18">
      <c r="A3482" s="9">
        <v>3481</v>
      </c>
      <c r="B3482">
        <v>230</v>
      </c>
      <c r="C3482">
        <v>1</v>
      </c>
      <c r="D3482" t="s">
        <v>37</v>
      </c>
      <c r="E3482">
        <v>3</v>
      </c>
      <c r="F3482">
        <v>65</v>
      </c>
      <c r="G3482" t="s">
        <v>80</v>
      </c>
      <c r="H3482" t="s">
        <v>44</v>
      </c>
      <c r="I3482" t="s">
        <v>62</v>
      </c>
      <c r="J3482">
        <v>3</v>
      </c>
      <c r="K3482">
        <v>627</v>
      </c>
      <c r="L3482">
        <v>1</v>
      </c>
      <c r="M3482">
        <v>1520</v>
      </c>
      <c r="N3482">
        <v>2147</v>
      </c>
      <c r="O3482" t="s">
        <v>46</v>
      </c>
      <c r="P3482">
        <v>1</v>
      </c>
      <c r="Q3482" t="s">
        <v>32</v>
      </c>
      <c r="R3482">
        <v>1</v>
      </c>
    </row>
    <row r="3483" spans="1:18">
      <c r="A3483" s="9">
        <v>3482</v>
      </c>
      <c r="B3483">
        <v>271</v>
      </c>
      <c r="C3483">
        <v>3</v>
      </c>
      <c r="D3483" t="s">
        <v>33</v>
      </c>
      <c r="E3483">
        <v>14</v>
      </c>
      <c r="F3483">
        <v>67</v>
      </c>
      <c r="G3483" t="s">
        <v>63</v>
      </c>
      <c r="H3483" t="s">
        <v>31</v>
      </c>
      <c r="I3483" t="s">
        <v>64</v>
      </c>
      <c r="J3483">
        <v>3</v>
      </c>
      <c r="K3483">
        <v>28896</v>
      </c>
      <c r="L3483">
        <v>1</v>
      </c>
      <c r="M3483">
        <v>4620</v>
      </c>
      <c r="N3483">
        <v>33516</v>
      </c>
      <c r="O3483" t="s">
        <v>46</v>
      </c>
      <c r="P3483">
        <v>4</v>
      </c>
      <c r="Q3483" t="s">
        <v>41</v>
      </c>
      <c r="R3483">
        <v>6</v>
      </c>
    </row>
    <row r="3484" spans="1:18">
      <c r="A3484" s="9">
        <v>3483</v>
      </c>
      <c r="B3484">
        <v>43</v>
      </c>
      <c r="C3484">
        <v>4</v>
      </c>
      <c r="D3484" t="s">
        <v>23</v>
      </c>
      <c r="E3484">
        <v>30</v>
      </c>
      <c r="F3484">
        <v>46</v>
      </c>
      <c r="G3484" t="s">
        <v>109</v>
      </c>
      <c r="H3484" t="s">
        <v>57</v>
      </c>
      <c r="I3484" t="s">
        <v>26</v>
      </c>
      <c r="J3484">
        <v>2</v>
      </c>
      <c r="K3484">
        <v>6960</v>
      </c>
      <c r="L3484">
        <v>2</v>
      </c>
      <c r="M3484">
        <v>4640</v>
      </c>
      <c r="N3484">
        <v>11600</v>
      </c>
      <c r="O3484" t="s">
        <v>27</v>
      </c>
      <c r="P3484">
        <v>3</v>
      </c>
      <c r="Q3484" t="s">
        <v>35</v>
      </c>
      <c r="R3484">
        <v>2</v>
      </c>
    </row>
    <row r="3485" spans="1:18">
      <c r="A3485" s="9">
        <v>3484</v>
      </c>
      <c r="B3485">
        <v>176</v>
      </c>
      <c r="C3485">
        <v>4</v>
      </c>
      <c r="D3485" t="s">
        <v>23</v>
      </c>
      <c r="E3485">
        <v>30</v>
      </c>
      <c r="F3485">
        <v>5</v>
      </c>
      <c r="G3485" t="s">
        <v>95</v>
      </c>
      <c r="H3485" t="s">
        <v>25</v>
      </c>
      <c r="I3485" t="s">
        <v>40</v>
      </c>
      <c r="J3485">
        <v>3</v>
      </c>
      <c r="K3485">
        <v>40680</v>
      </c>
      <c r="L3485">
        <v>2</v>
      </c>
      <c r="M3485">
        <v>2400</v>
      </c>
      <c r="N3485">
        <v>43080</v>
      </c>
      <c r="O3485" t="s">
        <v>27</v>
      </c>
      <c r="P3485">
        <v>2</v>
      </c>
      <c r="Q3485" t="s">
        <v>28</v>
      </c>
      <c r="R3485">
        <v>4</v>
      </c>
    </row>
    <row r="3486" spans="1:18">
      <c r="A3486" s="9">
        <v>3485</v>
      </c>
      <c r="B3486">
        <v>8</v>
      </c>
      <c r="C3486">
        <v>1</v>
      </c>
      <c r="D3486" t="s">
        <v>37</v>
      </c>
      <c r="E3486">
        <v>3</v>
      </c>
      <c r="F3486">
        <v>22</v>
      </c>
      <c r="G3486" t="s">
        <v>91</v>
      </c>
      <c r="H3486" t="s">
        <v>44</v>
      </c>
      <c r="I3486" t="s">
        <v>40</v>
      </c>
      <c r="J3486">
        <v>2</v>
      </c>
      <c r="K3486">
        <v>483</v>
      </c>
      <c r="L3486">
        <v>1</v>
      </c>
      <c r="M3486">
        <v>370</v>
      </c>
      <c r="N3486">
        <v>853</v>
      </c>
      <c r="O3486" t="s">
        <v>27</v>
      </c>
      <c r="P3486">
        <v>1</v>
      </c>
      <c r="Q3486" t="s">
        <v>32</v>
      </c>
      <c r="R3486">
        <v>1</v>
      </c>
    </row>
    <row r="3487" spans="1:18">
      <c r="A3487" s="9">
        <v>3486</v>
      </c>
      <c r="B3487">
        <v>31</v>
      </c>
      <c r="C3487">
        <v>1</v>
      </c>
      <c r="D3487" t="s">
        <v>37</v>
      </c>
      <c r="E3487">
        <v>3</v>
      </c>
      <c r="F3487">
        <v>63</v>
      </c>
      <c r="G3487" t="s">
        <v>76</v>
      </c>
      <c r="H3487" t="s">
        <v>44</v>
      </c>
      <c r="I3487" t="s">
        <v>62</v>
      </c>
      <c r="J3487">
        <v>3</v>
      </c>
      <c r="K3487">
        <v>2358</v>
      </c>
      <c r="L3487">
        <v>1</v>
      </c>
      <c r="M3487">
        <v>1680</v>
      </c>
      <c r="N3487">
        <v>4038</v>
      </c>
      <c r="O3487" t="s">
        <v>46</v>
      </c>
      <c r="P3487">
        <v>3</v>
      </c>
      <c r="Q3487" t="s">
        <v>35</v>
      </c>
      <c r="R3487">
        <v>2</v>
      </c>
    </row>
    <row r="3488" spans="1:18">
      <c r="A3488" s="9">
        <v>3487</v>
      </c>
      <c r="B3488">
        <v>20</v>
      </c>
      <c r="C3488">
        <v>4</v>
      </c>
      <c r="D3488" t="s">
        <v>23</v>
      </c>
      <c r="E3488">
        <v>30</v>
      </c>
      <c r="F3488">
        <v>2</v>
      </c>
      <c r="G3488" t="s">
        <v>85</v>
      </c>
      <c r="H3488" t="s">
        <v>31</v>
      </c>
      <c r="I3488" t="s">
        <v>40</v>
      </c>
      <c r="J3488">
        <v>3</v>
      </c>
      <c r="K3488">
        <v>31080</v>
      </c>
      <c r="L3488">
        <v>1</v>
      </c>
      <c r="M3488">
        <v>900</v>
      </c>
      <c r="N3488">
        <v>31980</v>
      </c>
      <c r="O3488" t="s">
        <v>27</v>
      </c>
      <c r="P3488">
        <v>3</v>
      </c>
      <c r="Q3488" t="s">
        <v>35</v>
      </c>
      <c r="R3488">
        <v>2</v>
      </c>
    </row>
    <row r="3489" spans="1:18">
      <c r="A3489" s="9">
        <v>3488</v>
      </c>
      <c r="B3489">
        <v>199</v>
      </c>
      <c r="C3489">
        <v>2</v>
      </c>
      <c r="D3489" t="s">
        <v>29</v>
      </c>
      <c r="E3489">
        <v>7</v>
      </c>
      <c r="F3489">
        <v>51</v>
      </c>
      <c r="G3489" t="s">
        <v>51</v>
      </c>
      <c r="H3489" t="s">
        <v>25</v>
      </c>
      <c r="I3489" t="s">
        <v>26</v>
      </c>
      <c r="J3489">
        <v>2</v>
      </c>
      <c r="K3489">
        <v>4704</v>
      </c>
      <c r="L3489">
        <v>1</v>
      </c>
      <c r="M3489">
        <v>6420</v>
      </c>
      <c r="N3489">
        <v>11124</v>
      </c>
      <c r="O3489" t="s">
        <v>27</v>
      </c>
      <c r="P3489">
        <v>4</v>
      </c>
      <c r="Q3489" t="s">
        <v>41</v>
      </c>
      <c r="R3489">
        <v>6</v>
      </c>
    </row>
    <row r="3490" spans="1:18">
      <c r="A3490" s="9">
        <v>3489</v>
      </c>
      <c r="B3490">
        <v>47</v>
      </c>
      <c r="C3490">
        <v>3</v>
      </c>
      <c r="D3490" t="s">
        <v>33</v>
      </c>
      <c r="E3490">
        <v>14</v>
      </c>
      <c r="F3490">
        <v>40</v>
      </c>
      <c r="G3490" t="s">
        <v>69</v>
      </c>
      <c r="H3490" t="s">
        <v>31</v>
      </c>
      <c r="I3490" t="s">
        <v>26</v>
      </c>
      <c r="J3490">
        <v>2</v>
      </c>
      <c r="K3490">
        <v>12684</v>
      </c>
      <c r="L3490">
        <v>1</v>
      </c>
      <c r="M3490">
        <v>6720</v>
      </c>
      <c r="N3490">
        <v>19404</v>
      </c>
      <c r="O3490" t="s">
        <v>27</v>
      </c>
      <c r="P3490">
        <v>4</v>
      </c>
      <c r="Q3490" t="s">
        <v>41</v>
      </c>
      <c r="R3490">
        <v>6</v>
      </c>
    </row>
    <row r="3491" spans="1:18">
      <c r="A3491" s="9">
        <v>3490</v>
      </c>
      <c r="B3491">
        <v>296</v>
      </c>
      <c r="C3491">
        <v>3</v>
      </c>
      <c r="D3491" t="s">
        <v>33</v>
      </c>
      <c r="E3491">
        <v>14</v>
      </c>
      <c r="F3491">
        <v>3</v>
      </c>
      <c r="G3491" t="s">
        <v>97</v>
      </c>
      <c r="H3491" t="s">
        <v>25</v>
      </c>
      <c r="I3491" t="s">
        <v>40</v>
      </c>
      <c r="J3491">
        <v>2</v>
      </c>
      <c r="K3491">
        <v>3808</v>
      </c>
      <c r="L3491">
        <v>2</v>
      </c>
      <c r="M3491">
        <v>2200</v>
      </c>
      <c r="N3491">
        <v>6008</v>
      </c>
      <c r="O3491" t="s">
        <v>27</v>
      </c>
      <c r="P3491">
        <v>3</v>
      </c>
      <c r="Q3491" t="s">
        <v>35</v>
      </c>
      <c r="R3491">
        <v>2</v>
      </c>
    </row>
    <row r="3492" spans="1:18">
      <c r="A3492" s="9">
        <v>3491</v>
      </c>
      <c r="B3492">
        <v>43</v>
      </c>
      <c r="C3492">
        <v>3</v>
      </c>
      <c r="D3492" t="s">
        <v>33</v>
      </c>
      <c r="E3492">
        <v>14</v>
      </c>
      <c r="F3492">
        <v>62</v>
      </c>
      <c r="G3492" t="s">
        <v>101</v>
      </c>
      <c r="H3492" t="s">
        <v>31</v>
      </c>
      <c r="I3492" t="s">
        <v>62</v>
      </c>
      <c r="J3492">
        <v>2</v>
      </c>
      <c r="K3492">
        <v>6328</v>
      </c>
      <c r="L3492">
        <v>1</v>
      </c>
      <c r="M3492">
        <v>5440</v>
      </c>
      <c r="N3492">
        <v>11768</v>
      </c>
      <c r="O3492" t="s">
        <v>46</v>
      </c>
      <c r="P3492">
        <v>2</v>
      </c>
      <c r="Q3492" t="s">
        <v>28</v>
      </c>
      <c r="R3492">
        <v>4</v>
      </c>
    </row>
    <row r="3493" spans="1:18">
      <c r="A3493" s="9">
        <v>3492</v>
      </c>
      <c r="B3493">
        <v>99</v>
      </c>
      <c r="C3493">
        <v>2</v>
      </c>
      <c r="D3493" t="s">
        <v>29</v>
      </c>
      <c r="E3493">
        <v>7</v>
      </c>
      <c r="F3493">
        <v>41</v>
      </c>
      <c r="G3493" t="s">
        <v>49</v>
      </c>
      <c r="H3493" t="s">
        <v>25</v>
      </c>
      <c r="I3493" t="s">
        <v>26</v>
      </c>
      <c r="J3493">
        <v>3</v>
      </c>
      <c r="K3493">
        <v>2212</v>
      </c>
      <c r="L3493">
        <v>2</v>
      </c>
      <c r="M3493">
        <v>3900</v>
      </c>
      <c r="N3493">
        <v>6112</v>
      </c>
      <c r="O3493" t="s">
        <v>27</v>
      </c>
      <c r="P3493">
        <v>1</v>
      </c>
      <c r="Q3493" t="s">
        <v>32</v>
      </c>
      <c r="R3493">
        <v>1</v>
      </c>
    </row>
    <row r="3494" spans="1:18">
      <c r="A3494" s="9">
        <v>3493</v>
      </c>
      <c r="B3494">
        <v>77</v>
      </c>
      <c r="C3494">
        <v>1</v>
      </c>
      <c r="D3494" t="s">
        <v>37</v>
      </c>
      <c r="E3494">
        <v>3</v>
      </c>
      <c r="F3494">
        <v>60</v>
      </c>
      <c r="G3494" t="s">
        <v>104</v>
      </c>
      <c r="H3494" t="s">
        <v>44</v>
      </c>
      <c r="I3494" t="s">
        <v>105</v>
      </c>
      <c r="J3494">
        <v>1</v>
      </c>
      <c r="K3494">
        <v>324</v>
      </c>
      <c r="L3494">
        <v>1</v>
      </c>
      <c r="M3494">
        <v>1680</v>
      </c>
      <c r="N3494">
        <v>2004</v>
      </c>
      <c r="O3494" t="s">
        <v>83</v>
      </c>
      <c r="P3494">
        <v>3</v>
      </c>
      <c r="Q3494" t="s">
        <v>35</v>
      </c>
      <c r="R3494">
        <v>2</v>
      </c>
    </row>
    <row r="3495" spans="1:18">
      <c r="A3495" s="9">
        <v>3494</v>
      </c>
      <c r="B3495">
        <v>254</v>
      </c>
      <c r="C3495">
        <v>3</v>
      </c>
      <c r="D3495" t="s">
        <v>33</v>
      </c>
      <c r="E3495">
        <v>14</v>
      </c>
      <c r="F3495">
        <v>65</v>
      </c>
      <c r="G3495" t="s">
        <v>80</v>
      </c>
      <c r="H3495" t="s">
        <v>44</v>
      </c>
      <c r="I3495" t="s">
        <v>62</v>
      </c>
      <c r="J3495">
        <v>3</v>
      </c>
      <c r="K3495">
        <v>17556</v>
      </c>
      <c r="L3495">
        <v>2</v>
      </c>
      <c r="M3495">
        <v>18240</v>
      </c>
      <c r="N3495">
        <v>35796</v>
      </c>
      <c r="O3495" t="s">
        <v>46</v>
      </c>
      <c r="P3495">
        <v>4</v>
      </c>
      <c r="Q3495" t="s">
        <v>41</v>
      </c>
      <c r="R3495">
        <v>6</v>
      </c>
    </row>
    <row r="3496" spans="1:18">
      <c r="A3496" s="9">
        <v>3495</v>
      </c>
      <c r="B3496">
        <v>8</v>
      </c>
      <c r="C3496">
        <v>1</v>
      </c>
      <c r="D3496" t="s">
        <v>37</v>
      </c>
      <c r="E3496">
        <v>3</v>
      </c>
      <c r="F3496">
        <v>15</v>
      </c>
      <c r="G3496" t="s">
        <v>84</v>
      </c>
      <c r="H3496" t="s">
        <v>44</v>
      </c>
      <c r="I3496" t="s">
        <v>40</v>
      </c>
      <c r="J3496">
        <v>3</v>
      </c>
      <c r="K3496">
        <v>4770</v>
      </c>
      <c r="L3496">
        <v>2</v>
      </c>
      <c r="M3496">
        <v>3200</v>
      </c>
      <c r="N3496">
        <v>7970</v>
      </c>
      <c r="O3496" t="s">
        <v>27</v>
      </c>
      <c r="P3496">
        <v>3</v>
      </c>
      <c r="Q3496" t="s">
        <v>35</v>
      </c>
      <c r="R3496">
        <v>2</v>
      </c>
    </row>
    <row r="3497" spans="1:18">
      <c r="A3497" s="9">
        <v>3496</v>
      </c>
      <c r="B3497">
        <v>73</v>
      </c>
      <c r="C3497">
        <v>3</v>
      </c>
      <c r="D3497" t="s">
        <v>33</v>
      </c>
      <c r="E3497">
        <v>14</v>
      </c>
      <c r="F3497">
        <v>52</v>
      </c>
      <c r="G3497" t="s">
        <v>87</v>
      </c>
      <c r="H3497" t="s">
        <v>44</v>
      </c>
      <c r="I3497" t="s">
        <v>26</v>
      </c>
      <c r="J3497">
        <v>2</v>
      </c>
      <c r="K3497">
        <v>2296</v>
      </c>
      <c r="L3497">
        <v>1</v>
      </c>
      <c r="M3497">
        <v>2440</v>
      </c>
      <c r="N3497">
        <v>4736</v>
      </c>
      <c r="O3497" t="s">
        <v>27</v>
      </c>
      <c r="P3497">
        <v>3</v>
      </c>
      <c r="Q3497" t="s">
        <v>35</v>
      </c>
      <c r="R3497">
        <v>2</v>
      </c>
    </row>
    <row r="3498" spans="1:18">
      <c r="A3498" s="9">
        <v>3497</v>
      </c>
      <c r="B3498">
        <v>36</v>
      </c>
      <c r="C3498">
        <v>2</v>
      </c>
      <c r="D3498" t="s">
        <v>29</v>
      </c>
      <c r="E3498">
        <v>7</v>
      </c>
      <c r="F3498">
        <v>17</v>
      </c>
      <c r="G3498" t="s">
        <v>60</v>
      </c>
      <c r="H3498" t="s">
        <v>31</v>
      </c>
      <c r="I3498" t="s">
        <v>40</v>
      </c>
      <c r="J3498">
        <v>1</v>
      </c>
      <c r="K3498">
        <v>2394</v>
      </c>
      <c r="L3498">
        <v>1</v>
      </c>
      <c r="M3498">
        <v>1860</v>
      </c>
      <c r="N3498">
        <v>4254</v>
      </c>
      <c r="O3498" t="s">
        <v>46</v>
      </c>
      <c r="P3498">
        <v>4</v>
      </c>
      <c r="Q3498" t="s">
        <v>41</v>
      </c>
      <c r="R3498">
        <v>6</v>
      </c>
    </row>
    <row r="3499" spans="1:18">
      <c r="A3499" s="9">
        <v>3498</v>
      </c>
      <c r="B3499">
        <v>77</v>
      </c>
      <c r="C3499">
        <v>2</v>
      </c>
      <c r="D3499" t="s">
        <v>29</v>
      </c>
      <c r="E3499">
        <v>7</v>
      </c>
      <c r="F3499">
        <v>10</v>
      </c>
      <c r="G3499" t="s">
        <v>92</v>
      </c>
      <c r="H3499" t="s">
        <v>31</v>
      </c>
      <c r="I3499" t="s">
        <v>40</v>
      </c>
      <c r="J3499">
        <v>1</v>
      </c>
      <c r="K3499">
        <v>910</v>
      </c>
      <c r="L3499">
        <v>1</v>
      </c>
      <c r="M3499">
        <v>260</v>
      </c>
      <c r="N3499">
        <v>1170</v>
      </c>
      <c r="O3499" t="s">
        <v>27</v>
      </c>
      <c r="P3499">
        <v>3</v>
      </c>
      <c r="Q3499" t="s">
        <v>35</v>
      </c>
      <c r="R3499">
        <v>2</v>
      </c>
    </row>
    <row r="3500" spans="1:18">
      <c r="A3500" s="9">
        <v>3499</v>
      </c>
      <c r="B3500">
        <v>57</v>
      </c>
      <c r="C3500">
        <v>4</v>
      </c>
      <c r="D3500" t="s">
        <v>23</v>
      </c>
      <c r="E3500">
        <v>30</v>
      </c>
      <c r="F3500">
        <v>37</v>
      </c>
      <c r="G3500" t="s">
        <v>75</v>
      </c>
      <c r="H3500" t="s">
        <v>25</v>
      </c>
      <c r="I3500" t="s">
        <v>26</v>
      </c>
      <c r="J3500">
        <v>3</v>
      </c>
      <c r="K3500">
        <v>9510</v>
      </c>
      <c r="L3500">
        <v>2</v>
      </c>
      <c r="M3500">
        <v>1900</v>
      </c>
      <c r="N3500">
        <v>11410</v>
      </c>
      <c r="O3500" t="s">
        <v>27</v>
      </c>
      <c r="P3500">
        <v>1</v>
      </c>
      <c r="Q3500" t="s">
        <v>32</v>
      </c>
      <c r="R3500">
        <v>1</v>
      </c>
    </row>
    <row r="3501" spans="1:18">
      <c r="A3501" s="9">
        <v>3500</v>
      </c>
      <c r="B3501">
        <v>272</v>
      </c>
      <c r="C3501">
        <v>3</v>
      </c>
      <c r="D3501" t="s">
        <v>33</v>
      </c>
      <c r="E3501">
        <v>14</v>
      </c>
      <c r="F3501">
        <v>8</v>
      </c>
      <c r="G3501" t="s">
        <v>106</v>
      </c>
      <c r="H3501" t="s">
        <v>31</v>
      </c>
      <c r="I3501" t="s">
        <v>40</v>
      </c>
      <c r="J3501">
        <v>2</v>
      </c>
      <c r="K3501">
        <v>2436</v>
      </c>
      <c r="L3501">
        <v>1</v>
      </c>
      <c r="M3501">
        <v>200</v>
      </c>
      <c r="N3501">
        <v>2636</v>
      </c>
      <c r="O3501" t="s">
        <v>27</v>
      </c>
      <c r="P3501">
        <v>1</v>
      </c>
      <c r="Q3501" t="s">
        <v>32</v>
      </c>
      <c r="R3501">
        <v>1</v>
      </c>
    </row>
    <row r="3502" spans="1:18">
      <c r="A3502" s="9">
        <v>3501</v>
      </c>
      <c r="B3502">
        <v>75</v>
      </c>
      <c r="C3502">
        <v>2</v>
      </c>
      <c r="D3502" t="s">
        <v>29</v>
      </c>
      <c r="E3502">
        <v>7</v>
      </c>
      <c r="F3502">
        <v>14</v>
      </c>
      <c r="G3502" t="s">
        <v>108</v>
      </c>
      <c r="H3502" t="s">
        <v>31</v>
      </c>
      <c r="I3502" t="s">
        <v>40</v>
      </c>
      <c r="J3502">
        <v>1</v>
      </c>
      <c r="K3502">
        <v>2814</v>
      </c>
      <c r="L3502">
        <v>2</v>
      </c>
      <c r="M3502">
        <v>1800</v>
      </c>
      <c r="N3502">
        <v>4614</v>
      </c>
      <c r="O3502" t="s">
        <v>27</v>
      </c>
      <c r="P3502">
        <v>4</v>
      </c>
      <c r="Q3502" t="s">
        <v>41</v>
      </c>
      <c r="R3502">
        <v>6</v>
      </c>
    </row>
    <row r="3503" spans="1:18">
      <c r="A3503" s="9">
        <v>3502</v>
      </c>
      <c r="B3503">
        <v>248</v>
      </c>
      <c r="C3503">
        <v>1</v>
      </c>
      <c r="D3503" t="s">
        <v>37</v>
      </c>
      <c r="E3503">
        <v>3</v>
      </c>
      <c r="F3503">
        <v>23</v>
      </c>
      <c r="G3503" t="s">
        <v>54</v>
      </c>
      <c r="H3503" t="s">
        <v>25</v>
      </c>
      <c r="I3503" t="s">
        <v>40</v>
      </c>
      <c r="J3503">
        <v>2</v>
      </c>
      <c r="K3503">
        <v>1980</v>
      </c>
      <c r="L3503">
        <v>2</v>
      </c>
      <c r="M3503">
        <v>3720</v>
      </c>
      <c r="N3503">
        <v>5700</v>
      </c>
      <c r="O3503" t="s">
        <v>27</v>
      </c>
      <c r="P3503">
        <v>4</v>
      </c>
      <c r="Q3503" t="s">
        <v>41</v>
      </c>
      <c r="R3503">
        <v>6</v>
      </c>
    </row>
    <row r="3504" spans="1:18">
      <c r="A3504" s="9">
        <v>3503</v>
      </c>
      <c r="B3504">
        <v>210</v>
      </c>
      <c r="C3504">
        <v>4</v>
      </c>
      <c r="D3504" t="s">
        <v>23</v>
      </c>
      <c r="E3504">
        <v>30</v>
      </c>
      <c r="F3504">
        <v>17</v>
      </c>
      <c r="G3504" t="s">
        <v>60</v>
      </c>
      <c r="H3504" t="s">
        <v>31</v>
      </c>
      <c r="I3504" t="s">
        <v>40</v>
      </c>
      <c r="J3504">
        <v>2</v>
      </c>
      <c r="K3504">
        <v>15600</v>
      </c>
      <c r="L3504">
        <v>2</v>
      </c>
      <c r="M3504">
        <v>2480</v>
      </c>
      <c r="N3504">
        <v>18080</v>
      </c>
      <c r="O3504" t="s">
        <v>46</v>
      </c>
      <c r="P3504">
        <v>2</v>
      </c>
      <c r="Q3504" t="s">
        <v>28</v>
      </c>
      <c r="R3504">
        <v>4</v>
      </c>
    </row>
    <row r="3505" spans="1:18">
      <c r="A3505" s="9">
        <v>3504</v>
      </c>
      <c r="B3505">
        <v>77</v>
      </c>
      <c r="C3505">
        <v>3</v>
      </c>
      <c r="D3505" t="s">
        <v>33</v>
      </c>
      <c r="E3505">
        <v>14</v>
      </c>
      <c r="F3505">
        <v>44</v>
      </c>
      <c r="G3505" t="s">
        <v>111</v>
      </c>
      <c r="H3505" t="s">
        <v>25</v>
      </c>
      <c r="I3505" t="s">
        <v>26</v>
      </c>
      <c r="J3505">
        <v>1</v>
      </c>
      <c r="K3505">
        <v>1484</v>
      </c>
      <c r="L3505">
        <v>2</v>
      </c>
      <c r="M3505">
        <v>3812</v>
      </c>
      <c r="N3505">
        <v>5296</v>
      </c>
      <c r="O3505" t="s">
        <v>27</v>
      </c>
      <c r="P3505">
        <v>3</v>
      </c>
      <c r="Q3505" t="s">
        <v>35</v>
      </c>
      <c r="R3505">
        <v>2</v>
      </c>
    </row>
    <row r="3506" spans="1:18">
      <c r="A3506" s="9">
        <v>3505</v>
      </c>
      <c r="B3506">
        <v>64</v>
      </c>
      <c r="C3506">
        <v>4</v>
      </c>
      <c r="D3506" t="s">
        <v>23</v>
      </c>
      <c r="E3506">
        <v>30</v>
      </c>
      <c r="F3506">
        <v>55</v>
      </c>
      <c r="G3506" t="s">
        <v>102</v>
      </c>
      <c r="H3506" t="s">
        <v>25</v>
      </c>
      <c r="I3506" t="s">
        <v>26</v>
      </c>
      <c r="J3506">
        <v>2</v>
      </c>
      <c r="K3506">
        <v>9420</v>
      </c>
      <c r="L3506">
        <v>1</v>
      </c>
      <c r="M3506">
        <v>1960</v>
      </c>
      <c r="N3506">
        <v>11380</v>
      </c>
      <c r="O3506" t="s">
        <v>27</v>
      </c>
      <c r="P3506">
        <v>3</v>
      </c>
      <c r="Q3506" t="s">
        <v>35</v>
      </c>
      <c r="R3506">
        <v>2</v>
      </c>
    </row>
    <row r="3507" spans="1:18">
      <c r="A3507" s="9">
        <v>3506</v>
      </c>
      <c r="B3507">
        <v>119</v>
      </c>
      <c r="C3507">
        <v>3</v>
      </c>
      <c r="D3507" t="s">
        <v>33</v>
      </c>
      <c r="E3507">
        <v>14</v>
      </c>
      <c r="F3507">
        <v>11</v>
      </c>
      <c r="G3507" t="s">
        <v>52</v>
      </c>
      <c r="H3507" t="s">
        <v>31</v>
      </c>
      <c r="I3507" t="s">
        <v>40</v>
      </c>
      <c r="J3507">
        <v>2</v>
      </c>
      <c r="K3507">
        <v>7000</v>
      </c>
      <c r="L3507">
        <v>1</v>
      </c>
      <c r="M3507">
        <v>280</v>
      </c>
      <c r="N3507">
        <v>7280</v>
      </c>
      <c r="O3507" t="s">
        <v>27</v>
      </c>
      <c r="P3507">
        <v>3</v>
      </c>
      <c r="Q3507" t="s">
        <v>35</v>
      </c>
      <c r="R3507">
        <v>2</v>
      </c>
    </row>
    <row r="3508" spans="1:18">
      <c r="A3508" s="9">
        <v>3507</v>
      </c>
      <c r="B3508">
        <v>54</v>
      </c>
      <c r="C3508">
        <v>1</v>
      </c>
      <c r="D3508" t="s">
        <v>37</v>
      </c>
      <c r="E3508">
        <v>3</v>
      </c>
      <c r="F3508">
        <v>32</v>
      </c>
      <c r="G3508" t="s">
        <v>93</v>
      </c>
      <c r="H3508" t="s">
        <v>25</v>
      </c>
      <c r="I3508" t="s">
        <v>26</v>
      </c>
      <c r="J3508">
        <v>3</v>
      </c>
      <c r="K3508">
        <v>825</v>
      </c>
      <c r="L3508">
        <v>2</v>
      </c>
      <c r="M3508">
        <v>2160</v>
      </c>
      <c r="N3508">
        <v>2985</v>
      </c>
      <c r="O3508" t="s">
        <v>27</v>
      </c>
      <c r="P3508">
        <v>1</v>
      </c>
      <c r="Q3508" t="s">
        <v>32</v>
      </c>
      <c r="R3508">
        <v>1</v>
      </c>
    </row>
    <row r="3509" spans="1:18">
      <c r="A3509" s="9">
        <v>3508</v>
      </c>
      <c r="B3509">
        <v>279</v>
      </c>
      <c r="C3509">
        <v>2</v>
      </c>
      <c r="D3509" t="s">
        <v>29</v>
      </c>
      <c r="E3509">
        <v>7</v>
      </c>
      <c r="F3509">
        <v>59</v>
      </c>
      <c r="G3509" t="s">
        <v>103</v>
      </c>
      <c r="H3509" t="s">
        <v>25</v>
      </c>
      <c r="I3509" t="s">
        <v>26</v>
      </c>
      <c r="J3509">
        <v>3</v>
      </c>
      <c r="K3509">
        <v>3115</v>
      </c>
      <c r="L3509">
        <v>1</v>
      </c>
      <c r="M3509">
        <v>670</v>
      </c>
      <c r="N3509">
        <v>3785</v>
      </c>
      <c r="O3509" t="s">
        <v>27</v>
      </c>
      <c r="P3509">
        <v>1</v>
      </c>
      <c r="Q3509" t="s">
        <v>32</v>
      </c>
      <c r="R3509">
        <v>1</v>
      </c>
    </row>
    <row r="3510" spans="1:18">
      <c r="A3510" s="9">
        <v>3509</v>
      </c>
      <c r="B3510">
        <v>98</v>
      </c>
      <c r="C3510">
        <v>3</v>
      </c>
      <c r="D3510" t="s">
        <v>33</v>
      </c>
      <c r="E3510">
        <v>14</v>
      </c>
      <c r="F3510">
        <v>12</v>
      </c>
      <c r="G3510" t="s">
        <v>50</v>
      </c>
      <c r="H3510" t="s">
        <v>31</v>
      </c>
      <c r="I3510" t="s">
        <v>40</v>
      </c>
      <c r="J3510">
        <v>1</v>
      </c>
      <c r="K3510">
        <v>1736</v>
      </c>
      <c r="L3510">
        <v>2</v>
      </c>
      <c r="M3510">
        <v>400</v>
      </c>
      <c r="N3510">
        <v>2136</v>
      </c>
      <c r="O3510" t="s">
        <v>27</v>
      </c>
      <c r="P3510">
        <v>1</v>
      </c>
      <c r="Q3510" t="s">
        <v>32</v>
      </c>
      <c r="R3510">
        <v>1</v>
      </c>
    </row>
    <row r="3511" spans="1:18">
      <c r="A3511" s="9">
        <v>3510</v>
      </c>
      <c r="B3511">
        <v>138</v>
      </c>
      <c r="C3511">
        <v>3</v>
      </c>
      <c r="D3511" t="s">
        <v>33</v>
      </c>
      <c r="E3511">
        <v>14</v>
      </c>
      <c r="F3511">
        <v>28</v>
      </c>
      <c r="G3511" t="s">
        <v>39</v>
      </c>
      <c r="H3511" t="s">
        <v>31</v>
      </c>
      <c r="I3511" t="s">
        <v>40</v>
      </c>
      <c r="J3511">
        <v>3</v>
      </c>
      <c r="K3511">
        <v>28728</v>
      </c>
      <c r="L3511">
        <v>2</v>
      </c>
      <c r="M3511">
        <v>2400</v>
      </c>
      <c r="N3511">
        <v>31128</v>
      </c>
      <c r="O3511" t="s">
        <v>27</v>
      </c>
      <c r="P3511">
        <v>4</v>
      </c>
      <c r="Q3511" t="s">
        <v>41</v>
      </c>
      <c r="R3511">
        <v>6</v>
      </c>
    </row>
    <row r="3512" spans="1:18">
      <c r="A3512" s="9">
        <v>3511</v>
      </c>
      <c r="B3512">
        <v>133</v>
      </c>
      <c r="C3512">
        <v>3</v>
      </c>
      <c r="D3512" t="s">
        <v>33</v>
      </c>
      <c r="E3512">
        <v>14</v>
      </c>
      <c r="F3512">
        <v>43</v>
      </c>
      <c r="G3512" t="s">
        <v>47</v>
      </c>
      <c r="H3512" t="s">
        <v>31</v>
      </c>
      <c r="I3512" t="s">
        <v>26</v>
      </c>
      <c r="J3512">
        <v>3</v>
      </c>
      <c r="K3512">
        <v>7756</v>
      </c>
      <c r="L3512">
        <v>2</v>
      </c>
      <c r="M3512">
        <v>3640</v>
      </c>
      <c r="N3512">
        <v>11396</v>
      </c>
      <c r="O3512" t="s">
        <v>27</v>
      </c>
      <c r="P3512">
        <v>3</v>
      </c>
      <c r="Q3512" t="s">
        <v>35</v>
      </c>
      <c r="R3512">
        <v>2</v>
      </c>
    </row>
    <row r="3513" spans="1:18">
      <c r="A3513" s="9">
        <v>3512</v>
      </c>
      <c r="B3513">
        <v>167</v>
      </c>
      <c r="C3513">
        <v>1</v>
      </c>
      <c r="D3513" t="s">
        <v>37</v>
      </c>
      <c r="E3513">
        <v>3</v>
      </c>
      <c r="F3513">
        <v>26</v>
      </c>
      <c r="G3513" t="s">
        <v>100</v>
      </c>
      <c r="H3513" t="s">
        <v>44</v>
      </c>
      <c r="I3513" t="s">
        <v>40</v>
      </c>
      <c r="J3513">
        <v>3</v>
      </c>
      <c r="K3513">
        <v>1152</v>
      </c>
      <c r="L3513">
        <v>1</v>
      </c>
      <c r="M3513">
        <v>440</v>
      </c>
      <c r="N3513">
        <v>1592</v>
      </c>
      <c r="O3513" t="s">
        <v>46</v>
      </c>
      <c r="P3513">
        <v>3</v>
      </c>
      <c r="Q3513" t="s">
        <v>35</v>
      </c>
      <c r="R3513">
        <v>2</v>
      </c>
    </row>
    <row r="3514" spans="1:18">
      <c r="A3514" s="9">
        <v>3513</v>
      </c>
      <c r="B3514">
        <v>223</v>
      </c>
      <c r="C3514">
        <v>1</v>
      </c>
      <c r="D3514" t="s">
        <v>37</v>
      </c>
      <c r="E3514">
        <v>3</v>
      </c>
      <c r="F3514">
        <v>31</v>
      </c>
      <c r="G3514" t="s">
        <v>74</v>
      </c>
      <c r="H3514" t="s">
        <v>25</v>
      </c>
      <c r="I3514" t="s">
        <v>26</v>
      </c>
      <c r="J3514">
        <v>1</v>
      </c>
      <c r="K3514">
        <v>528</v>
      </c>
      <c r="L3514">
        <v>2</v>
      </c>
      <c r="M3514">
        <v>12480</v>
      </c>
      <c r="N3514">
        <v>13008</v>
      </c>
      <c r="O3514" t="s">
        <v>27</v>
      </c>
      <c r="P3514">
        <v>2</v>
      </c>
      <c r="Q3514" t="s">
        <v>28</v>
      </c>
      <c r="R3514">
        <v>4</v>
      </c>
    </row>
    <row r="3515" spans="1:18">
      <c r="A3515" s="9">
        <v>3514</v>
      </c>
      <c r="B3515">
        <v>229</v>
      </c>
      <c r="C3515">
        <v>1</v>
      </c>
      <c r="D3515" t="s">
        <v>37</v>
      </c>
      <c r="E3515">
        <v>3</v>
      </c>
      <c r="F3515">
        <v>12</v>
      </c>
      <c r="G3515" t="s">
        <v>50</v>
      </c>
      <c r="H3515" t="s">
        <v>31</v>
      </c>
      <c r="I3515" t="s">
        <v>40</v>
      </c>
      <c r="J3515">
        <v>1</v>
      </c>
      <c r="K3515">
        <v>744</v>
      </c>
      <c r="L3515">
        <v>2</v>
      </c>
      <c r="M3515">
        <v>800</v>
      </c>
      <c r="N3515">
        <v>1544</v>
      </c>
      <c r="O3515" t="s">
        <v>27</v>
      </c>
      <c r="P3515">
        <v>3</v>
      </c>
      <c r="Q3515" t="s">
        <v>35</v>
      </c>
      <c r="R3515">
        <v>2</v>
      </c>
    </row>
    <row r="3516" spans="1:18">
      <c r="A3516" s="9">
        <v>3515</v>
      </c>
      <c r="B3516">
        <v>208</v>
      </c>
      <c r="C3516">
        <v>4</v>
      </c>
      <c r="D3516" t="s">
        <v>23</v>
      </c>
      <c r="E3516">
        <v>30</v>
      </c>
      <c r="F3516">
        <v>65</v>
      </c>
      <c r="G3516" t="s">
        <v>80</v>
      </c>
      <c r="H3516" t="s">
        <v>44</v>
      </c>
      <c r="I3516" t="s">
        <v>62</v>
      </c>
      <c r="J3516">
        <v>1</v>
      </c>
      <c r="K3516">
        <v>9000</v>
      </c>
      <c r="L3516">
        <v>1</v>
      </c>
      <c r="M3516">
        <v>9120</v>
      </c>
      <c r="N3516">
        <v>18120</v>
      </c>
      <c r="O3516" t="s">
        <v>46</v>
      </c>
      <c r="P3516">
        <v>4</v>
      </c>
      <c r="Q3516" t="s">
        <v>41</v>
      </c>
      <c r="R3516">
        <v>6</v>
      </c>
    </row>
    <row r="3517" spans="1:18">
      <c r="A3517" s="9">
        <v>3516</v>
      </c>
      <c r="B3517">
        <v>228</v>
      </c>
      <c r="C3517">
        <v>3</v>
      </c>
      <c r="D3517" t="s">
        <v>33</v>
      </c>
      <c r="E3517">
        <v>14</v>
      </c>
      <c r="F3517">
        <v>7</v>
      </c>
      <c r="G3517" t="s">
        <v>88</v>
      </c>
      <c r="H3517" t="s">
        <v>31</v>
      </c>
      <c r="I3517" t="s">
        <v>40</v>
      </c>
      <c r="J3517">
        <v>2</v>
      </c>
      <c r="K3517">
        <v>6384</v>
      </c>
      <c r="L3517">
        <v>1</v>
      </c>
      <c r="M3517">
        <v>240</v>
      </c>
      <c r="N3517">
        <v>6624</v>
      </c>
      <c r="O3517" t="s">
        <v>46</v>
      </c>
      <c r="P3517">
        <v>2</v>
      </c>
      <c r="Q3517" t="s">
        <v>28</v>
      </c>
      <c r="R3517">
        <v>4</v>
      </c>
    </row>
    <row r="3518" spans="1:18">
      <c r="A3518" s="9">
        <v>3517</v>
      </c>
      <c r="B3518">
        <v>138</v>
      </c>
      <c r="C3518">
        <v>3</v>
      </c>
      <c r="D3518" t="s">
        <v>33</v>
      </c>
      <c r="E3518">
        <v>14</v>
      </c>
      <c r="F3518">
        <v>62</v>
      </c>
      <c r="G3518" t="s">
        <v>101</v>
      </c>
      <c r="H3518" t="s">
        <v>31</v>
      </c>
      <c r="I3518" t="s">
        <v>62</v>
      </c>
      <c r="J3518">
        <v>3</v>
      </c>
      <c r="K3518">
        <v>17640</v>
      </c>
      <c r="L3518">
        <v>1</v>
      </c>
      <c r="M3518">
        <v>5440</v>
      </c>
      <c r="N3518">
        <v>23080</v>
      </c>
      <c r="O3518" t="s">
        <v>46</v>
      </c>
      <c r="P3518">
        <v>2</v>
      </c>
      <c r="Q3518" t="s">
        <v>28</v>
      </c>
      <c r="R3518">
        <v>4</v>
      </c>
    </row>
    <row r="3519" spans="1:18">
      <c r="A3519" s="9">
        <v>3518</v>
      </c>
      <c r="B3519">
        <v>109</v>
      </c>
      <c r="C3519">
        <v>4</v>
      </c>
      <c r="D3519" t="s">
        <v>23</v>
      </c>
      <c r="E3519">
        <v>30</v>
      </c>
      <c r="F3519">
        <v>13</v>
      </c>
      <c r="G3519" t="s">
        <v>99</v>
      </c>
      <c r="H3519" t="s">
        <v>31</v>
      </c>
      <c r="I3519" t="s">
        <v>40</v>
      </c>
      <c r="J3519">
        <v>2</v>
      </c>
      <c r="K3519">
        <v>2250</v>
      </c>
      <c r="L3519">
        <v>2</v>
      </c>
      <c r="M3519">
        <v>480</v>
      </c>
      <c r="N3519">
        <v>2730</v>
      </c>
      <c r="O3519" t="s">
        <v>27</v>
      </c>
      <c r="P3519">
        <v>1</v>
      </c>
      <c r="Q3519" t="s">
        <v>32</v>
      </c>
      <c r="R3519">
        <v>1</v>
      </c>
    </row>
    <row r="3520" spans="1:18">
      <c r="A3520" s="9">
        <v>3519</v>
      </c>
      <c r="B3520">
        <v>70</v>
      </c>
      <c r="C3520">
        <v>4</v>
      </c>
      <c r="D3520" t="s">
        <v>23</v>
      </c>
      <c r="E3520">
        <v>30</v>
      </c>
      <c r="F3520">
        <v>33</v>
      </c>
      <c r="G3520" t="s">
        <v>34</v>
      </c>
      <c r="H3520" t="s">
        <v>25</v>
      </c>
      <c r="I3520" t="s">
        <v>26</v>
      </c>
      <c r="J3520">
        <v>2</v>
      </c>
      <c r="K3520">
        <v>10680</v>
      </c>
      <c r="L3520">
        <v>2</v>
      </c>
      <c r="M3520">
        <v>3920</v>
      </c>
      <c r="N3520">
        <v>14600</v>
      </c>
      <c r="O3520" t="s">
        <v>27</v>
      </c>
      <c r="P3520">
        <v>3</v>
      </c>
      <c r="Q3520" t="s">
        <v>35</v>
      </c>
      <c r="R3520">
        <v>2</v>
      </c>
    </row>
    <row r="3521" spans="1:18">
      <c r="A3521" s="9">
        <v>3520</v>
      </c>
      <c r="B3521">
        <v>186</v>
      </c>
      <c r="C3521">
        <v>4</v>
      </c>
      <c r="D3521" t="s">
        <v>23</v>
      </c>
      <c r="E3521">
        <v>30</v>
      </c>
      <c r="F3521">
        <v>37</v>
      </c>
      <c r="G3521" t="s">
        <v>75</v>
      </c>
      <c r="H3521" t="s">
        <v>25</v>
      </c>
      <c r="I3521" t="s">
        <v>26</v>
      </c>
      <c r="J3521">
        <v>2</v>
      </c>
      <c r="K3521">
        <v>6780</v>
      </c>
      <c r="L3521">
        <v>1</v>
      </c>
      <c r="M3521">
        <v>1900</v>
      </c>
      <c r="N3521">
        <v>8680</v>
      </c>
      <c r="O3521" t="s">
        <v>27</v>
      </c>
      <c r="P3521">
        <v>3</v>
      </c>
      <c r="Q3521" t="s">
        <v>35</v>
      </c>
      <c r="R3521">
        <v>2</v>
      </c>
    </row>
    <row r="3522" spans="1:18">
      <c r="A3522" s="9">
        <v>3521</v>
      </c>
      <c r="B3522">
        <v>259</v>
      </c>
      <c r="C3522">
        <v>4</v>
      </c>
      <c r="D3522" t="s">
        <v>23</v>
      </c>
      <c r="E3522">
        <v>30</v>
      </c>
      <c r="F3522">
        <v>40</v>
      </c>
      <c r="G3522" t="s">
        <v>69</v>
      </c>
      <c r="H3522" t="s">
        <v>31</v>
      </c>
      <c r="I3522" t="s">
        <v>26</v>
      </c>
      <c r="J3522">
        <v>3</v>
      </c>
      <c r="K3522">
        <v>9150</v>
      </c>
      <c r="L3522">
        <v>2</v>
      </c>
      <c r="M3522">
        <v>2240</v>
      </c>
      <c r="N3522">
        <v>11390</v>
      </c>
      <c r="O3522" t="s">
        <v>27</v>
      </c>
      <c r="P3522">
        <v>1</v>
      </c>
      <c r="Q3522" t="s">
        <v>32</v>
      </c>
      <c r="R3522">
        <v>1</v>
      </c>
    </row>
    <row r="3523" spans="1:18">
      <c r="A3523" s="9">
        <v>3522</v>
      </c>
      <c r="B3523">
        <v>179</v>
      </c>
      <c r="C3523">
        <v>1</v>
      </c>
      <c r="D3523" t="s">
        <v>37</v>
      </c>
      <c r="E3523">
        <v>3</v>
      </c>
      <c r="F3523">
        <v>25</v>
      </c>
      <c r="G3523" t="s">
        <v>78</v>
      </c>
      <c r="H3523" t="s">
        <v>31</v>
      </c>
      <c r="I3523" t="s">
        <v>40</v>
      </c>
      <c r="J3523">
        <v>3</v>
      </c>
      <c r="K3523">
        <v>17640</v>
      </c>
      <c r="L3523">
        <v>2</v>
      </c>
      <c r="M3523">
        <v>4320</v>
      </c>
      <c r="N3523">
        <v>21960</v>
      </c>
      <c r="O3523" t="s">
        <v>46</v>
      </c>
      <c r="P3523">
        <v>4</v>
      </c>
      <c r="Q3523" t="s">
        <v>41</v>
      </c>
      <c r="R3523">
        <v>6</v>
      </c>
    </row>
    <row r="3524" spans="1:18">
      <c r="A3524" s="9">
        <v>3523</v>
      </c>
      <c r="B3524">
        <v>28</v>
      </c>
      <c r="C3524">
        <v>3</v>
      </c>
      <c r="D3524" t="s">
        <v>33</v>
      </c>
      <c r="E3524">
        <v>14</v>
      </c>
      <c r="F3524">
        <v>54</v>
      </c>
      <c r="G3524" t="s">
        <v>73</v>
      </c>
      <c r="H3524" t="s">
        <v>57</v>
      </c>
      <c r="I3524" t="s">
        <v>26</v>
      </c>
      <c r="J3524">
        <v>3</v>
      </c>
      <c r="K3524">
        <v>10136</v>
      </c>
      <c r="L3524">
        <v>1</v>
      </c>
      <c r="M3524">
        <v>7120</v>
      </c>
      <c r="N3524">
        <v>17256</v>
      </c>
      <c r="O3524" t="s">
        <v>27</v>
      </c>
      <c r="P3524">
        <v>2</v>
      </c>
      <c r="Q3524" t="s">
        <v>28</v>
      </c>
      <c r="R3524">
        <v>4</v>
      </c>
    </row>
    <row r="3525" spans="1:18">
      <c r="A3525" s="9">
        <v>3524</v>
      </c>
      <c r="B3525">
        <v>251</v>
      </c>
      <c r="C3525">
        <v>3</v>
      </c>
      <c r="D3525" t="s">
        <v>33</v>
      </c>
      <c r="E3525">
        <v>14</v>
      </c>
      <c r="F3525">
        <v>61</v>
      </c>
      <c r="G3525" t="s">
        <v>61</v>
      </c>
      <c r="H3525" t="s">
        <v>57</v>
      </c>
      <c r="I3525" t="s">
        <v>62</v>
      </c>
      <c r="J3525">
        <v>2</v>
      </c>
      <c r="K3525">
        <v>2016</v>
      </c>
      <c r="L3525">
        <v>2</v>
      </c>
      <c r="M3525">
        <v>5880</v>
      </c>
      <c r="N3525">
        <v>7896</v>
      </c>
      <c r="O3525" t="s">
        <v>46</v>
      </c>
      <c r="P3525">
        <v>3</v>
      </c>
      <c r="Q3525" t="s">
        <v>35</v>
      </c>
      <c r="R3525">
        <v>2</v>
      </c>
    </row>
    <row r="3526" spans="1:18">
      <c r="A3526" s="9">
        <v>3525</v>
      </c>
      <c r="B3526">
        <v>234</v>
      </c>
      <c r="C3526">
        <v>2</v>
      </c>
      <c r="D3526" t="s">
        <v>29</v>
      </c>
      <c r="E3526">
        <v>7</v>
      </c>
      <c r="F3526">
        <v>35</v>
      </c>
      <c r="G3526" t="s">
        <v>48</v>
      </c>
      <c r="H3526" t="s">
        <v>25</v>
      </c>
      <c r="I3526" t="s">
        <v>26</v>
      </c>
      <c r="J3526">
        <v>1</v>
      </c>
      <c r="K3526">
        <v>1974</v>
      </c>
      <c r="L3526">
        <v>2</v>
      </c>
      <c r="M3526">
        <v>14400</v>
      </c>
      <c r="N3526">
        <v>16374</v>
      </c>
      <c r="O3526" t="s">
        <v>27</v>
      </c>
      <c r="P3526">
        <v>4</v>
      </c>
      <c r="Q3526" t="s">
        <v>41</v>
      </c>
      <c r="R3526">
        <v>6</v>
      </c>
    </row>
    <row r="3527" spans="1:18">
      <c r="A3527" s="9">
        <v>3526</v>
      </c>
      <c r="B3527">
        <v>209</v>
      </c>
      <c r="C3527">
        <v>1</v>
      </c>
      <c r="D3527" t="s">
        <v>37</v>
      </c>
      <c r="E3527">
        <v>3</v>
      </c>
      <c r="F3527">
        <v>42</v>
      </c>
      <c r="G3527" t="s">
        <v>98</v>
      </c>
      <c r="H3527" t="s">
        <v>25</v>
      </c>
      <c r="I3527" t="s">
        <v>26</v>
      </c>
      <c r="J3527">
        <v>1</v>
      </c>
      <c r="K3527">
        <v>210</v>
      </c>
      <c r="L3527">
        <v>2</v>
      </c>
      <c r="M3527">
        <v>4400</v>
      </c>
      <c r="N3527">
        <v>4610</v>
      </c>
      <c r="O3527" t="s">
        <v>27</v>
      </c>
      <c r="P3527">
        <v>3</v>
      </c>
      <c r="Q3527" t="s">
        <v>35</v>
      </c>
      <c r="R3527">
        <v>2</v>
      </c>
    </row>
    <row r="3528" spans="1:18">
      <c r="A3528" s="9">
        <v>3527</v>
      </c>
      <c r="B3528">
        <v>9</v>
      </c>
      <c r="C3528">
        <v>2</v>
      </c>
      <c r="D3528" t="s">
        <v>29</v>
      </c>
      <c r="E3528">
        <v>7</v>
      </c>
      <c r="F3528">
        <v>39</v>
      </c>
      <c r="G3528" t="s">
        <v>71</v>
      </c>
      <c r="H3528" t="s">
        <v>57</v>
      </c>
      <c r="I3528" t="s">
        <v>26</v>
      </c>
      <c r="J3528">
        <v>2</v>
      </c>
      <c r="K3528">
        <v>3276</v>
      </c>
      <c r="L3528">
        <v>2</v>
      </c>
      <c r="M3528">
        <v>7832</v>
      </c>
      <c r="N3528">
        <v>11108</v>
      </c>
      <c r="O3528" t="s">
        <v>27</v>
      </c>
      <c r="P3528">
        <v>2</v>
      </c>
      <c r="Q3528" t="s">
        <v>28</v>
      </c>
      <c r="R3528">
        <v>4</v>
      </c>
    </row>
    <row r="3529" spans="1:18">
      <c r="A3529" s="9">
        <v>3528</v>
      </c>
      <c r="B3529">
        <v>246</v>
      </c>
      <c r="C3529">
        <v>1</v>
      </c>
      <c r="D3529" t="s">
        <v>37</v>
      </c>
      <c r="E3529">
        <v>3</v>
      </c>
      <c r="F3529">
        <v>10</v>
      </c>
      <c r="G3529" t="s">
        <v>92</v>
      </c>
      <c r="H3529" t="s">
        <v>31</v>
      </c>
      <c r="I3529" t="s">
        <v>40</v>
      </c>
      <c r="J3529">
        <v>1</v>
      </c>
      <c r="K3529">
        <v>1170</v>
      </c>
      <c r="L3529">
        <v>1</v>
      </c>
      <c r="M3529">
        <v>780</v>
      </c>
      <c r="N3529">
        <v>1950</v>
      </c>
      <c r="O3529" t="s">
        <v>27</v>
      </c>
      <c r="P3529">
        <v>4</v>
      </c>
      <c r="Q3529" t="s">
        <v>41</v>
      </c>
      <c r="R3529">
        <v>6</v>
      </c>
    </row>
    <row r="3530" spans="1:18">
      <c r="A3530" s="9">
        <v>3529</v>
      </c>
      <c r="B3530">
        <v>50</v>
      </c>
      <c r="C3530">
        <v>2</v>
      </c>
      <c r="D3530" t="s">
        <v>29</v>
      </c>
      <c r="E3530">
        <v>7</v>
      </c>
      <c r="F3530">
        <v>1</v>
      </c>
      <c r="G3530" t="s">
        <v>53</v>
      </c>
      <c r="H3530" t="s">
        <v>31</v>
      </c>
      <c r="I3530" t="s">
        <v>40</v>
      </c>
      <c r="J3530">
        <v>2</v>
      </c>
      <c r="K3530">
        <v>2072</v>
      </c>
      <c r="L3530">
        <v>2</v>
      </c>
      <c r="M3530">
        <v>1600</v>
      </c>
      <c r="N3530">
        <v>3672</v>
      </c>
      <c r="O3530" t="s">
        <v>27</v>
      </c>
      <c r="P3530">
        <v>3</v>
      </c>
      <c r="Q3530" t="s">
        <v>35</v>
      </c>
      <c r="R3530">
        <v>2</v>
      </c>
    </row>
    <row r="3531" spans="1:18">
      <c r="A3531" s="9">
        <v>3530</v>
      </c>
      <c r="B3531">
        <v>30</v>
      </c>
      <c r="C3531">
        <v>1</v>
      </c>
      <c r="D3531" t="s">
        <v>37</v>
      </c>
      <c r="E3531">
        <v>3</v>
      </c>
      <c r="F3531">
        <v>1</v>
      </c>
      <c r="G3531" t="s">
        <v>53</v>
      </c>
      <c r="H3531" t="s">
        <v>31</v>
      </c>
      <c r="I3531" t="s">
        <v>40</v>
      </c>
      <c r="J3531">
        <v>2</v>
      </c>
      <c r="K3531">
        <v>1776</v>
      </c>
      <c r="L3531">
        <v>2</v>
      </c>
      <c r="M3531">
        <v>3200</v>
      </c>
      <c r="N3531">
        <v>4976</v>
      </c>
      <c r="O3531" t="s">
        <v>27</v>
      </c>
      <c r="P3531">
        <v>2</v>
      </c>
      <c r="Q3531" t="s">
        <v>28</v>
      </c>
      <c r="R3531">
        <v>4</v>
      </c>
    </row>
    <row r="3532" spans="1:18">
      <c r="A3532" s="9">
        <v>3531</v>
      </c>
      <c r="B3532">
        <v>234</v>
      </c>
      <c r="C3532">
        <v>3</v>
      </c>
      <c r="D3532" t="s">
        <v>33</v>
      </c>
      <c r="E3532">
        <v>14</v>
      </c>
      <c r="F3532">
        <v>62</v>
      </c>
      <c r="G3532" t="s">
        <v>101</v>
      </c>
      <c r="H3532" t="s">
        <v>31</v>
      </c>
      <c r="I3532" t="s">
        <v>62</v>
      </c>
      <c r="J3532">
        <v>1</v>
      </c>
      <c r="K3532">
        <v>2520</v>
      </c>
      <c r="L3532">
        <v>1</v>
      </c>
      <c r="M3532">
        <v>5440</v>
      </c>
      <c r="N3532">
        <v>7960</v>
      </c>
      <c r="O3532" t="s">
        <v>46</v>
      </c>
      <c r="P3532">
        <v>2</v>
      </c>
      <c r="Q3532" t="s">
        <v>28</v>
      </c>
      <c r="R3532">
        <v>4</v>
      </c>
    </row>
    <row r="3533" spans="1:18">
      <c r="A3533" s="9">
        <v>3532</v>
      </c>
      <c r="B3533">
        <v>140</v>
      </c>
      <c r="C3533">
        <v>2</v>
      </c>
      <c r="D3533" t="s">
        <v>29</v>
      </c>
      <c r="E3533">
        <v>7</v>
      </c>
      <c r="F3533">
        <v>13</v>
      </c>
      <c r="G3533" t="s">
        <v>99</v>
      </c>
      <c r="H3533" t="s">
        <v>31</v>
      </c>
      <c r="I3533" t="s">
        <v>40</v>
      </c>
      <c r="J3533">
        <v>3</v>
      </c>
      <c r="K3533">
        <v>1050</v>
      </c>
      <c r="L3533">
        <v>2</v>
      </c>
      <c r="M3533">
        <v>480</v>
      </c>
      <c r="N3533">
        <v>1530</v>
      </c>
      <c r="O3533" t="s">
        <v>27</v>
      </c>
      <c r="P3533">
        <v>1</v>
      </c>
      <c r="Q3533" t="s">
        <v>32</v>
      </c>
      <c r="R3533">
        <v>1</v>
      </c>
    </row>
    <row r="3534" spans="1:18">
      <c r="A3534" s="9">
        <v>3533</v>
      </c>
      <c r="B3534">
        <v>271</v>
      </c>
      <c r="C3534">
        <v>2</v>
      </c>
      <c r="D3534" t="s">
        <v>29</v>
      </c>
      <c r="E3534">
        <v>7</v>
      </c>
      <c r="F3534">
        <v>14</v>
      </c>
      <c r="G3534" t="s">
        <v>108</v>
      </c>
      <c r="H3534" t="s">
        <v>31</v>
      </c>
      <c r="I3534" t="s">
        <v>40</v>
      </c>
      <c r="J3534">
        <v>3</v>
      </c>
      <c r="K3534">
        <v>5488</v>
      </c>
      <c r="L3534">
        <v>1</v>
      </c>
      <c r="M3534">
        <v>300</v>
      </c>
      <c r="N3534">
        <v>5788</v>
      </c>
      <c r="O3534" t="s">
        <v>27</v>
      </c>
      <c r="P3534">
        <v>3</v>
      </c>
      <c r="Q3534" t="s">
        <v>35</v>
      </c>
      <c r="R3534">
        <v>2</v>
      </c>
    </row>
    <row r="3535" spans="1:18">
      <c r="A3535" s="9">
        <v>3534</v>
      </c>
      <c r="B3535">
        <v>175</v>
      </c>
      <c r="C3535">
        <v>1</v>
      </c>
      <c r="D3535" t="s">
        <v>37</v>
      </c>
      <c r="E3535">
        <v>3</v>
      </c>
      <c r="F3535">
        <v>4</v>
      </c>
      <c r="G3535" t="s">
        <v>65</v>
      </c>
      <c r="H3535" t="s">
        <v>44</v>
      </c>
      <c r="I3535" t="s">
        <v>40</v>
      </c>
      <c r="J3535">
        <v>1</v>
      </c>
      <c r="K3535">
        <v>504</v>
      </c>
      <c r="L3535">
        <v>1</v>
      </c>
      <c r="M3535">
        <v>1200</v>
      </c>
      <c r="N3535">
        <v>1704</v>
      </c>
      <c r="O3535" t="s">
        <v>27</v>
      </c>
      <c r="P3535">
        <v>2</v>
      </c>
      <c r="Q3535" t="s">
        <v>28</v>
      </c>
      <c r="R3535">
        <v>4</v>
      </c>
    </row>
    <row r="3536" spans="1:18">
      <c r="A3536" s="9">
        <v>3535</v>
      </c>
      <c r="B3536">
        <v>163</v>
      </c>
      <c r="C3536">
        <v>3</v>
      </c>
      <c r="D3536" t="s">
        <v>33</v>
      </c>
      <c r="E3536">
        <v>14</v>
      </c>
      <c r="F3536">
        <v>36</v>
      </c>
      <c r="G3536" t="s">
        <v>67</v>
      </c>
      <c r="H3536" t="s">
        <v>25</v>
      </c>
      <c r="I3536" t="s">
        <v>26</v>
      </c>
      <c r="J3536">
        <v>3</v>
      </c>
      <c r="K3536">
        <v>14868</v>
      </c>
      <c r="L3536">
        <v>1</v>
      </c>
      <c r="M3536">
        <v>2360</v>
      </c>
      <c r="N3536">
        <v>17228</v>
      </c>
      <c r="O3536" t="s">
        <v>27</v>
      </c>
      <c r="P3536">
        <v>3</v>
      </c>
      <c r="Q3536" t="s">
        <v>35</v>
      </c>
      <c r="R3536">
        <v>2</v>
      </c>
    </row>
    <row r="3537" spans="1:18">
      <c r="A3537" s="9">
        <v>3536</v>
      </c>
      <c r="B3537">
        <v>108</v>
      </c>
      <c r="C3537">
        <v>2</v>
      </c>
      <c r="D3537" t="s">
        <v>29</v>
      </c>
      <c r="E3537">
        <v>7</v>
      </c>
      <c r="F3537">
        <v>19</v>
      </c>
      <c r="G3537" t="s">
        <v>58</v>
      </c>
      <c r="H3537" t="s">
        <v>31</v>
      </c>
      <c r="I3537" t="s">
        <v>40</v>
      </c>
      <c r="J3537">
        <v>3</v>
      </c>
      <c r="K3537">
        <v>19600</v>
      </c>
      <c r="L3537">
        <v>1</v>
      </c>
      <c r="M3537">
        <v>1000</v>
      </c>
      <c r="N3537">
        <v>20600</v>
      </c>
      <c r="O3537" t="s">
        <v>27</v>
      </c>
      <c r="P3537">
        <v>2</v>
      </c>
      <c r="Q3537" t="s">
        <v>28</v>
      </c>
      <c r="R3537">
        <v>4</v>
      </c>
    </row>
    <row r="3538" spans="1:18">
      <c r="A3538" s="9">
        <v>3537</v>
      </c>
      <c r="B3538">
        <v>99</v>
      </c>
      <c r="C3538">
        <v>4</v>
      </c>
      <c r="D3538" t="s">
        <v>23</v>
      </c>
      <c r="E3538">
        <v>30</v>
      </c>
      <c r="F3538">
        <v>55</v>
      </c>
      <c r="G3538" t="s">
        <v>102</v>
      </c>
      <c r="H3538" t="s">
        <v>25</v>
      </c>
      <c r="I3538" t="s">
        <v>26</v>
      </c>
      <c r="J3538">
        <v>2</v>
      </c>
      <c r="K3538">
        <v>4710</v>
      </c>
      <c r="L3538">
        <v>2</v>
      </c>
      <c r="M3538">
        <v>1960</v>
      </c>
      <c r="N3538">
        <v>6670</v>
      </c>
      <c r="O3538" t="s">
        <v>27</v>
      </c>
      <c r="P3538">
        <v>1</v>
      </c>
      <c r="Q3538" t="s">
        <v>32</v>
      </c>
      <c r="R3538">
        <v>1</v>
      </c>
    </row>
    <row r="3539" spans="1:18">
      <c r="A3539" s="9">
        <v>3538</v>
      </c>
      <c r="B3539">
        <v>251</v>
      </c>
      <c r="C3539">
        <v>3</v>
      </c>
      <c r="D3539" t="s">
        <v>33</v>
      </c>
      <c r="E3539">
        <v>14</v>
      </c>
      <c r="F3539">
        <v>40</v>
      </c>
      <c r="G3539" t="s">
        <v>69</v>
      </c>
      <c r="H3539" t="s">
        <v>31</v>
      </c>
      <c r="I3539" t="s">
        <v>26</v>
      </c>
      <c r="J3539">
        <v>1</v>
      </c>
      <c r="K3539">
        <v>4144</v>
      </c>
      <c r="L3539">
        <v>2</v>
      </c>
      <c r="M3539">
        <v>8960</v>
      </c>
      <c r="N3539">
        <v>13104</v>
      </c>
      <c r="O3539" t="s">
        <v>27</v>
      </c>
      <c r="P3539">
        <v>2</v>
      </c>
      <c r="Q3539" t="s">
        <v>28</v>
      </c>
      <c r="R3539">
        <v>4</v>
      </c>
    </row>
    <row r="3540" spans="1:18">
      <c r="A3540" s="9">
        <v>3539</v>
      </c>
      <c r="B3540">
        <v>25</v>
      </c>
      <c r="C3540">
        <v>4</v>
      </c>
      <c r="D3540" t="s">
        <v>23</v>
      </c>
      <c r="E3540">
        <v>30</v>
      </c>
      <c r="F3540">
        <v>54</v>
      </c>
      <c r="G3540" t="s">
        <v>73</v>
      </c>
      <c r="H3540" t="s">
        <v>57</v>
      </c>
      <c r="I3540" t="s">
        <v>26</v>
      </c>
      <c r="J3540">
        <v>3</v>
      </c>
      <c r="K3540">
        <v>32580</v>
      </c>
      <c r="L3540">
        <v>2</v>
      </c>
      <c r="M3540">
        <v>21360</v>
      </c>
      <c r="N3540">
        <v>53940</v>
      </c>
      <c r="O3540" t="s">
        <v>27</v>
      </c>
      <c r="P3540">
        <v>4</v>
      </c>
      <c r="Q3540" t="s">
        <v>41</v>
      </c>
      <c r="R3540">
        <v>6</v>
      </c>
    </row>
    <row r="3541" spans="1:18">
      <c r="A3541" s="9">
        <v>3540</v>
      </c>
      <c r="B3541">
        <v>172</v>
      </c>
      <c r="C3541">
        <v>1</v>
      </c>
      <c r="D3541" t="s">
        <v>37</v>
      </c>
      <c r="E3541">
        <v>3</v>
      </c>
      <c r="F3541">
        <v>37</v>
      </c>
      <c r="G3541" t="s">
        <v>75</v>
      </c>
      <c r="H3541" t="s">
        <v>25</v>
      </c>
      <c r="I3541" t="s">
        <v>26</v>
      </c>
      <c r="J3541">
        <v>3</v>
      </c>
      <c r="K3541">
        <v>5706</v>
      </c>
      <c r="L3541">
        <v>1</v>
      </c>
      <c r="M3541">
        <v>5700</v>
      </c>
      <c r="N3541">
        <v>11406</v>
      </c>
      <c r="O3541" t="s">
        <v>27</v>
      </c>
      <c r="P3541">
        <v>4</v>
      </c>
      <c r="Q3541" t="s">
        <v>41</v>
      </c>
      <c r="R3541">
        <v>6</v>
      </c>
    </row>
    <row r="3542" spans="1:18">
      <c r="A3542" s="9">
        <v>3541</v>
      </c>
      <c r="B3542">
        <v>148</v>
      </c>
      <c r="C3542">
        <v>1</v>
      </c>
      <c r="D3542" t="s">
        <v>37</v>
      </c>
      <c r="E3542">
        <v>3</v>
      </c>
      <c r="F3542">
        <v>1</v>
      </c>
      <c r="G3542" t="s">
        <v>53</v>
      </c>
      <c r="H3542" t="s">
        <v>31</v>
      </c>
      <c r="I3542" t="s">
        <v>40</v>
      </c>
      <c r="J3542">
        <v>1</v>
      </c>
      <c r="K3542">
        <v>1062</v>
      </c>
      <c r="L3542">
        <v>2</v>
      </c>
      <c r="M3542">
        <v>4800</v>
      </c>
      <c r="N3542">
        <v>5862</v>
      </c>
      <c r="O3542" t="s">
        <v>27</v>
      </c>
      <c r="P3542">
        <v>4</v>
      </c>
      <c r="Q3542" t="s">
        <v>41</v>
      </c>
      <c r="R3542">
        <v>6</v>
      </c>
    </row>
    <row r="3543" spans="1:18">
      <c r="A3543" s="9">
        <v>3542</v>
      </c>
      <c r="B3543">
        <v>31</v>
      </c>
      <c r="C3543">
        <v>3</v>
      </c>
      <c r="D3543" t="s">
        <v>33</v>
      </c>
      <c r="E3543">
        <v>14</v>
      </c>
      <c r="F3543">
        <v>34</v>
      </c>
      <c r="G3543" t="s">
        <v>24</v>
      </c>
      <c r="H3543" t="s">
        <v>25</v>
      </c>
      <c r="I3543" t="s">
        <v>26</v>
      </c>
      <c r="J3543">
        <v>2</v>
      </c>
      <c r="K3543">
        <v>2996</v>
      </c>
      <c r="L3543">
        <v>1</v>
      </c>
      <c r="M3543">
        <v>3000</v>
      </c>
      <c r="N3543">
        <v>5996</v>
      </c>
      <c r="O3543" t="s">
        <v>27</v>
      </c>
      <c r="P3543">
        <v>3</v>
      </c>
      <c r="Q3543" t="s">
        <v>35</v>
      </c>
      <c r="R3543">
        <v>2</v>
      </c>
    </row>
    <row r="3544" spans="1:18">
      <c r="A3544" s="9">
        <v>3543</v>
      </c>
      <c r="B3544">
        <v>266</v>
      </c>
      <c r="C3544">
        <v>4</v>
      </c>
      <c r="D3544" t="s">
        <v>23</v>
      </c>
      <c r="E3544">
        <v>30</v>
      </c>
      <c r="F3544">
        <v>5</v>
      </c>
      <c r="G3544" t="s">
        <v>95</v>
      </c>
      <c r="H3544" t="s">
        <v>25</v>
      </c>
      <c r="I3544" t="s">
        <v>40</v>
      </c>
      <c r="J3544">
        <v>2</v>
      </c>
      <c r="K3544">
        <v>4500</v>
      </c>
      <c r="L3544">
        <v>2</v>
      </c>
      <c r="M3544">
        <v>600</v>
      </c>
      <c r="N3544">
        <v>5100</v>
      </c>
      <c r="O3544" t="s">
        <v>27</v>
      </c>
      <c r="P3544">
        <v>1</v>
      </c>
      <c r="Q3544" t="s">
        <v>32</v>
      </c>
      <c r="R3544">
        <v>1</v>
      </c>
    </row>
    <row r="3545" spans="1:18">
      <c r="A3545" s="9">
        <v>3544</v>
      </c>
      <c r="B3545">
        <v>134</v>
      </c>
      <c r="C3545">
        <v>1</v>
      </c>
      <c r="D3545" t="s">
        <v>37</v>
      </c>
      <c r="E3545">
        <v>3</v>
      </c>
      <c r="F3545">
        <v>65</v>
      </c>
      <c r="G3545" t="s">
        <v>80</v>
      </c>
      <c r="H3545" t="s">
        <v>44</v>
      </c>
      <c r="I3545" t="s">
        <v>62</v>
      </c>
      <c r="J3545">
        <v>2</v>
      </c>
      <c r="K3545">
        <v>321</v>
      </c>
      <c r="L3545">
        <v>2</v>
      </c>
      <c r="M3545">
        <v>3040</v>
      </c>
      <c r="N3545">
        <v>3361</v>
      </c>
      <c r="O3545" t="s">
        <v>46</v>
      </c>
      <c r="P3545">
        <v>1</v>
      </c>
      <c r="Q3545" t="s">
        <v>32</v>
      </c>
      <c r="R3545">
        <v>1</v>
      </c>
    </row>
    <row r="3546" spans="1:18">
      <c r="A3546" s="9">
        <v>3545</v>
      </c>
      <c r="B3546">
        <v>72</v>
      </c>
      <c r="C3546">
        <v>3</v>
      </c>
      <c r="D3546" t="s">
        <v>33</v>
      </c>
      <c r="E3546">
        <v>14</v>
      </c>
      <c r="F3546">
        <v>65</v>
      </c>
      <c r="G3546" t="s">
        <v>80</v>
      </c>
      <c r="H3546" t="s">
        <v>44</v>
      </c>
      <c r="I3546" t="s">
        <v>62</v>
      </c>
      <c r="J3546">
        <v>1</v>
      </c>
      <c r="K3546">
        <v>4200</v>
      </c>
      <c r="L3546">
        <v>2</v>
      </c>
      <c r="M3546">
        <v>18240</v>
      </c>
      <c r="N3546">
        <v>22440</v>
      </c>
      <c r="O3546" t="s">
        <v>46</v>
      </c>
      <c r="P3546">
        <v>4</v>
      </c>
      <c r="Q3546" t="s">
        <v>41</v>
      </c>
      <c r="R3546">
        <v>6</v>
      </c>
    </row>
    <row r="3547" spans="1:18">
      <c r="A3547" s="9">
        <v>3546</v>
      </c>
      <c r="B3547">
        <v>286</v>
      </c>
      <c r="C3547">
        <v>2</v>
      </c>
      <c r="D3547" t="s">
        <v>29</v>
      </c>
      <c r="E3547">
        <v>7</v>
      </c>
      <c r="F3547">
        <v>3</v>
      </c>
      <c r="G3547" t="s">
        <v>97</v>
      </c>
      <c r="H3547" t="s">
        <v>25</v>
      </c>
      <c r="I3547" t="s">
        <v>40</v>
      </c>
      <c r="J3547">
        <v>2</v>
      </c>
      <c r="K3547">
        <v>952</v>
      </c>
      <c r="L3547">
        <v>2</v>
      </c>
      <c r="M3547">
        <v>1100</v>
      </c>
      <c r="N3547">
        <v>2052</v>
      </c>
      <c r="O3547" t="s">
        <v>27</v>
      </c>
      <c r="P3547">
        <v>1</v>
      </c>
      <c r="Q3547" t="s">
        <v>32</v>
      </c>
      <c r="R3547">
        <v>1</v>
      </c>
    </row>
    <row r="3548" spans="1:18">
      <c r="A3548" s="9">
        <v>3547</v>
      </c>
      <c r="B3548">
        <v>91</v>
      </c>
      <c r="C3548">
        <v>1</v>
      </c>
      <c r="D3548" t="s">
        <v>37</v>
      </c>
      <c r="E3548">
        <v>3</v>
      </c>
      <c r="F3548">
        <v>39</v>
      </c>
      <c r="G3548" t="s">
        <v>71</v>
      </c>
      <c r="H3548" t="s">
        <v>57</v>
      </c>
      <c r="I3548" t="s">
        <v>26</v>
      </c>
      <c r="J3548">
        <v>1</v>
      </c>
      <c r="K3548">
        <v>270</v>
      </c>
      <c r="L3548">
        <v>1</v>
      </c>
      <c r="M3548">
        <v>1958</v>
      </c>
      <c r="N3548">
        <v>2228</v>
      </c>
      <c r="O3548" t="s">
        <v>27</v>
      </c>
      <c r="P3548">
        <v>3</v>
      </c>
      <c r="Q3548" t="s">
        <v>35</v>
      </c>
      <c r="R3548">
        <v>2</v>
      </c>
    </row>
    <row r="3549" spans="1:18">
      <c r="A3549" s="9">
        <v>3548</v>
      </c>
      <c r="B3549">
        <v>269</v>
      </c>
      <c r="C3549">
        <v>1</v>
      </c>
      <c r="D3549" t="s">
        <v>37</v>
      </c>
      <c r="E3549">
        <v>3</v>
      </c>
      <c r="F3549">
        <v>58</v>
      </c>
      <c r="G3549" t="s">
        <v>38</v>
      </c>
      <c r="H3549" t="s">
        <v>31</v>
      </c>
      <c r="I3549" t="s">
        <v>26</v>
      </c>
      <c r="J3549">
        <v>3</v>
      </c>
      <c r="K3549">
        <v>8010</v>
      </c>
      <c r="L3549">
        <v>1</v>
      </c>
      <c r="M3549">
        <v>4020</v>
      </c>
      <c r="N3549">
        <v>12030</v>
      </c>
      <c r="O3549" t="s">
        <v>27</v>
      </c>
      <c r="P3549">
        <v>4</v>
      </c>
      <c r="Q3549" t="s">
        <v>41</v>
      </c>
      <c r="R3549">
        <v>6</v>
      </c>
    </row>
    <row r="3550" spans="1:18">
      <c r="A3550" s="9">
        <v>3549</v>
      </c>
      <c r="B3550">
        <v>182</v>
      </c>
      <c r="C3550">
        <v>4</v>
      </c>
      <c r="D3550" t="s">
        <v>23</v>
      </c>
      <c r="E3550">
        <v>30</v>
      </c>
      <c r="F3550">
        <v>41</v>
      </c>
      <c r="G3550" t="s">
        <v>49</v>
      </c>
      <c r="H3550" t="s">
        <v>25</v>
      </c>
      <c r="I3550" t="s">
        <v>26</v>
      </c>
      <c r="J3550">
        <v>2</v>
      </c>
      <c r="K3550">
        <v>23220</v>
      </c>
      <c r="L3550">
        <v>1</v>
      </c>
      <c r="M3550">
        <v>11700</v>
      </c>
      <c r="N3550">
        <v>34920</v>
      </c>
      <c r="O3550" t="s">
        <v>27</v>
      </c>
      <c r="P3550">
        <v>4</v>
      </c>
      <c r="Q3550" t="s">
        <v>41</v>
      </c>
      <c r="R3550">
        <v>6</v>
      </c>
    </row>
    <row r="3551" spans="1:18">
      <c r="A3551" s="9">
        <v>3550</v>
      </c>
      <c r="B3551">
        <v>115</v>
      </c>
      <c r="C3551">
        <v>2</v>
      </c>
      <c r="D3551" t="s">
        <v>29</v>
      </c>
      <c r="E3551">
        <v>7</v>
      </c>
      <c r="F3551">
        <v>30</v>
      </c>
      <c r="G3551" t="s">
        <v>59</v>
      </c>
      <c r="H3551" t="s">
        <v>57</v>
      </c>
      <c r="I3551" t="s">
        <v>26</v>
      </c>
      <c r="J3551">
        <v>3</v>
      </c>
      <c r="K3551">
        <v>5516</v>
      </c>
      <c r="L3551">
        <v>2</v>
      </c>
      <c r="M3551">
        <v>5400</v>
      </c>
      <c r="N3551">
        <v>10916</v>
      </c>
      <c r="O3551" t="s">
        <v>27</v>
      </c>
      <c r="P3551">
        <v>3</v>
      </c>
      <c r="Q3551" t="s">
        <v>35</v>
      </c>
      <c r="R3551">
        <v>2</v>
      </c>
    </row>
    <row r="3552" spans="1:18">
      <c r="A3552" s="9">
        <v>3551</v>
      </c>
      <c r="B3552">
        <v>186</v>
      </c>
      <c r="C3552">
        <v>1</v>
      </c>
      <c r="D3552" t="s">
        <v>37</v>
      </c>
      <c r="E3552">
        <v>3</v>
      </c>
      <c r="F3552">
        <v>48</v>
      </c>
      <c r="G3552" t="s">
        <v>42</v>
      </c>
      <c r="H3552" t="s">
        <v>25</v>
      </c>
      <c r="I3552" t="s">
        <v>26</v>
      </c>
      <c r="J3552">
        <v>1</v>
      </c>
      <c r="K3552">
        <v>480</v>
      </c>
      <c r="L3552">
        <v>2</v>
      </c>
      <c r="M3552">
        <v>9760</v>
      </c>
      <c r="N3552">
        <v>10240</v>
      </c>
      <c r="O3552" t="s">
        <v>27</v>
      </c>
      <c r="P3552">
        <v>2</v>
      </c>
      <c r="Q3552" t="s">
        <v>28</v>
      </c>
      <c r="R3552">
        <v>4</v>
      </c>
    </row>
    <row r="3553" spans="1:18">
      <c r="A3553" s="9">
        <v>3552</v>
      </c>
      <c r="B3553">
        <v>50</v>
      </c>
      <c r="C3553">
        <v>1</v>
      </c>
      <c r="D3553" t="s">
        <v>37</v>
      </c>
      <c r="E3553">
        <v>3</v>
      </c>
      <c r="F3553">
        <v>54</v>
      </c>
      <c r="G3553" t="s">
        <v>73</v>
      </c>
      <c r="H3553" t="s">
        <v>57</v>
      </c>
      <c r="I3553" t="s">
        <v>26</v>
      </c>
      <c r="J3553">
        <v>1</v>
      </c>
      <c r="K3553">
        <v>108</v>
      </c>
      <c r="L3553">
        <v>2</v>
      </c>
      <c r="M3553">
        <v>3560</v>
      </c>
      <c r="N3553">
        <v>3668</v>
      </c>
      <c r="O3553" t="s">
        <v>27</v>
      </c>
      <c r="P3553">
        <v>1</v>
      </c>
      <c r="Q3553" t="s">
        <v>32</v>
      </c>
      <c r="R3553">
        <v>1</v>
      </c>
    </row>
    <row r="3554" spans="1:18">
      <c r="A3554" s="9">
        <v>3553</v>
      </c>
      <c r="B3554">
        <v>51</v>
      </c>
      <c r="C3554">
        <v>1</v>
      </c>
      <c r="D3554" t="s">
        <v>37</v>
      </c>
      <c r="E3554">
        <v>3</v>
      </c>
      <c r="F3554">
        <v>56</v>
      </c>
      <c r="G3554" t="s">
        <v>90</v>
      </c>
      <c r="H3554" t="s">
        <v>25</v>
      </c>
      <c r="I3554" t="s">
        <v>26</v>
      </c>
      <c r="J3554">
        <v>2</v>
      </c>
      <c r="K3554">
        <v>858</v>
      </c>
      <c r="L3554">
        <v>2</v>
      </c>
      <c r="M3554">
        <v>4320</v>
      </c>
      <c r="N3554">
        <v>5178</v>
      </c>
      <c r="O3554" t="s">
        <v>27</v>
      </c>
      <c r="P3554">
        <v>3</v>
      </c>
      <c r="Q3554" t="s">
        <v>35</v>
      </c>
      <c r="R3554">
        <v>2</v>
      </c>
    </row>
    <row r="3555" spans="1:18">
      <c r="A3555" s="9">
        <v>3554</v>
      </c>
      <c r="B3555">
        <v>224</v>
      </c>
      <c r="C3555">
        <v>3</v>
      </c>
      <c r="D3555" t="s">
        <v>33</v>
      </c>
      <c r="E3555">
        <v>14</v>
      </c>
      <c r="F3555">
        <v>67</v>
      </c>
      <c r="G3555" t="s">
        <v>63</v>
      </c>
      <c r="H3555" t="s">
        <v>31</v>
      </c>
      <c r="I3555" t="s">
        <v>64</v>
      </c>
      <c r="J3555">
        <v>3</v>
      </c>
      <c r="K3555">
        <v>28896</v>
      </c>
      <c r="L3555">
        <v>1</v>
      </c>
      <c r="M3555">
        <v>4620</v>
      </c>
      <c r="N3555">
        <v>33516</v>
      </c>
      <c r="O3555" t="s">
        <v>46</v>
      </c>
      <c r="P3555">
        <v>4</v>
      </c>
      <c r="Q3555" t="s">
        <v>41</v>
      </c>
      <c r="R3555">
        <v>6</v>
      </c>
    </row>
    <row r="3556" spans="1:18">
      <c r="A3556" s="9">
        <v>3555</v>
      </c>
      <c r="B3556">
        <v>121</v>
      </c>
      <c r="C3556">
        <v>1</v>
      </c>
      <c r="D3556" t="s">
        <v>37</v>
      </c>
      <c r="E3556">
        <v>3</v>
      </c>
      <c r="F3556">
        <v>60</v>
      </c>
      <c r="G3556" t="s">
        <v>104</v>
      </c>
      <c r="H3556" t="s">
        <v>44</v>
      </c>
      <c r="I3556" t="s">
        <v>105</v>
      </c>
      <c r="J3556">
        <v>2</v>
      </c>
      <c r="K3556">
        <v>594</v>
      </c>
      <c r="L3556">
        <v>1</v>
      </c>
      <c r="M3556">
        <v>1680</v>
      </c>
      <c r="N3556">
        <v>2274</v>
      </c>
      <c r="O3556" t="s">
        <v>83</v>
      </c>
      <c r="P3556">
        <v>3</v>
      </c>
      <c r="Q3556" t="s">
        <v>35</v>
      </c>
      <c r="R3556">
        <v>2</v>
      </c>
    </row>
    <row r="3557" spans="1:18">
      <c r="A3557" s="9">
        <v>3556</v>
      </c>
      <c r="B3557">
        <v>43</v>
      </c>
      <c r="C3557">
        <v>4</v>
      </c>
      <c r="D3557" t="s">
        <v>23</v>
      </c>
      <c r="E3557">
        <v>30</v>
      </c>
      <c r="F3557">
        <v>1</v>
      </c>
      <c r="G3557" t="s">
        <v>53</v>
      </c>
      <c r="H3557" t="s">
        <v>31</v>
      </c>
      <c r="I3557" t="s">
        <v>40</v>
      </c>
      <c r="J3557">
        <v>1</v>
      </c>
      <c r="K3557">
        <v>10620</v>
      </c>
      <c r="L3557">
        <v>2</v>
      </c>
      <c r="M3557">
        <v>4800</v>
      </c>
      <c r="N3557">
        <v>15420</v>
      </c>
      <c r="O3557" t="s">
        <v>27</v>
      </c>
      <c r="P3557">
        <v>4</v>
      </c>
      <c r="Q3557" t="s">
        <v>41</v>
      </c>
      <c r="R3557">
        <v>6</v>
      </c>
    </row>
    <row r="3558" spans="1:18">
      <c r="A3558" s="9">
        <v>3557</v>
      </c>
      <c r="B3558">
        <v>88</v>
      </c>
      <c r="C3558">
        <v>4</v>
      </c>
      <c r="D3558" t="s">
        <v>23</v>
      </c>
      <c r="E3558">
        <v>30</v>
      </c>
      <c r="F3558">
        <v>4</v>
      </c>
      <c r="G3558" t="s">
        <v>65</v>
      </c>
      <c r="H3558" t="s">
        <v>44</v>
      </c>
      <c r="I3558" t="s">
        <v>40</v>
      </c>
      <c r="J3558">
        <v>3</v>
      </c>
      <c r="K3558">
        <v>41880</v>
      </c>
      <c r="L3558">
        <v>2</v>
      </c>
      <c r="M3558">
        <v>2400</v>
      </c>
      <c r="N3558">
        <v>44280</v>
      </c>
      <c r="O3558" t="s">
        <v>27</v>
      </c>
      <c r="P3558">
        <v>2</v>
      </c>
      <c r="Q3558" t="s">
        <v>28</v>
      </c>
      <c r="R3558">
        <v>4</v>
      </c>
    </row>
    <row r="3559" spans="1:18">
      <c r="A3559" s="9">
        <v>3558</v>
      </c>
      <c r="B3559">
        <v>77</v>
      </c>
      <c r="C3559">
        <v>4</v>
      </c>
      <c r="D3559" t="s">
        <v>23</v>
      </c>
      <c r="E3559">
        <v>30</v>
      </c>
      <c r="F3559">
        <v>25</v>
      </c>
      <c r="G3559" t="s">
        <v>78</v>
      </c>
      <c r="H3559" t="s">
        <v>31</v>
      </c>
      <c r="I3559" t="s">
        <v>40</v>
      </c>
      <c r="J3559">
        <v>3</v>
      </c>
      <c r="K3559">
        <v>176400</v>
      </c>
      <c r="L3559">
        <v>2</v>
      </c>
      <c r="M3559">
        <v>4320</v>
      </c>
      <c r="N3559">
        <v>180720</v>
      </c>
      <c r="O3559" t="s">
        <v>46</v>
      </c>
      <c r="P3559">
        <v>4</v>
      </c>
      <c r="Q3559" t="s">
        <v>41</v>
      </c>
      <c r="R3559">
        <v>6</v>
      </c>
    </row>
    <row r="3560" spans="1:18">
      <c r="A3560" s="9">
        <v>3559</v>
      </c>
      <c r="B3560">
        <v>210</v>
      </c>
      <c r="C3560">
        <v>1</v>
      </c>
      <c r="D3560" t="s">
        <v>37</v>
      </c>
      <c r="E3560">
        <v>3</v>
      </c>
      <c r="F3560">
        <v>39</v>
      </c>
      <c r="G3560" t="s">
        <v>71</v>
      </c>
      <c r="H3560" t="s">
        <v>57</v>
      </c>
      <c r="I3560" t="s">
        <v>26</v>
      </c>
      <c r="J3560">
        <v>3</v>
      </c>
      <c r="K3560">
        <v>939</v>
      </c>
      <c r="L3560">
        <v>1</v>
      </c>
      <c r="M3560">
        <v>979</v>
      </c>
      <c r="N3560">
        <v>1918</v>
      </c>
      <c r="O3560" t="s">
        <v>27</v>
      </c>
      <c r="P3560">
        <v>1</v>
      </c>
      <c r="Q3560" t="s">
        <v>32</v>
      </c>
      <c r="R3560">
        <v>1</v>
      </c>
    </row>
    <row r="3561" spans="1:18">
      <c r="A3561" s="9">
        <v>3560</v>
      </c>
      <c r="B3561">
        <v>161</v>
      </c>
      <c r="C3561">
        <v>2</v>
      </c>
      <c r="D3561" t="s">
        <v>29</v>
      </c>
      <c r="E3561">
        <v>7</v>
      </c>
      <c r="F3561">
        <v>22</v>
      </c>
      <c r="G3561" t="s">
        <v>91</v>
      </c>
      <c r="H3561" t="s">
        <v>44</v>
      </c>
      <c r="I3561" t="s">
        <v>40</v>
      </c>
      <c r="J3561">
        <v>3</v>
      </c>
      <c r="K3561">
        <v>4452</v>
      </c>
      <c r="L3561">
        <v>1</v>
      </c>
      <c r="M3561">
        <v>740</v>
      </c>
      <c r="N3561">
        <v>5192</v>
      </c>
      <c r="O3561" t="s">
        <v>27</v>
      </c>
      <c r="P3561">
        <v>3</v>
      </c>
      <c r="Q3561" t="s">
        <v>35</v>
      </c>
      <c r="R3561">
        <v>2</v>
      </c>
    </row>
    <row r="3562" spans="1:18">
      <c r="A3562" s="9">
        <v>3561</v>
      </c>
      <c r="B3562">
        <v>135</v>
      </c>
      <c r="C3562">
        <v>4</v>
      </c>
      <c r="D3562" t="s">
        <v>23</v>
      </c>
      <c r="E3562">
        <v>30</v>
      </c>
      <c r="F3562">
        <v>5</v>
      </c>
      <c r="G3562" t="s">
        <v>95</v>
      </c>
      <c r="H3562" t="s">
        <v>25</v>
      </c>
      <c r="I3562" t="s">
        <v>40</v>
      </c>
      <c r="J3562">
        <v>2</v>
      </c>
      <c r="K3562">
        <v>18000</v>
      </c>
      <c r="L3562">
        <v>1</v>
      </c>
      <c r="M3562">
        <v>1200</v>
      </c>
      <c r="N3562">
        <v>19200</v>
      </c>
      <c r="O3562" t="s">
        <v>27</v>
      </c>
      <c r="P3562">
        <v>2</v>
      </c>
      <c r="Q3562" t="s">
        <v>28</v>
      </c>
      <c r="R3562">
        <v>4</v>
      </c>
    </row>
    <row r="3563" spans="1:18">
      <c r="A3563" s="9">
        <v>3562</v>
      </c>
      <c r="B3563">
        <v>14</v>
      </c>
      <c r="C3563">
        <v>1</v>
      </c>
      <c r="D3563" t="s">
        <v>37</v>
      </c>
      <c r="E3563">
        <v>3</v>
      </c>
      <c r="F3563">
        <v>11</v>
      </c>
      <c r="G3563" t="s">
        <v>52</v>
      </c>
      <c r="H3563" t="s">
        <v>31</v>
      </c>
      <c r="I3563" t="s">
        <v>40</v>
      </c>
      <c r="J3563">
        <v>3</v>
      </c>
      <c r="K3563">
        <v>2160</v>
      </c>
      <c r="L3563">
        <v>2</v>
      </c>
      <c r="M3563">
        <v>280</v>
      </c>
      <c r="N3563">
        <v>2440</v>
      </c>
      <c r="O3563" t="s">
        <v>27</v>
      </c>
      <c r="P3563">
        <v>1</v>
      </c>
      <c r="Q3563" t="s">
        <v>32</v>
      </c>
      <c r="R3563">
        <v>1</v>
      </c>
    </row>
    <row r="3564" spans="1:18">
      <c r="A3564" s="9">
        <v>3563</v>
      </c>
      <c r="B3564">
        <v>246</v>
      </c>
      <c r="C3564">
        <v>2</v>
      </c>
      <c r="D3564" t="s">
        <v>29</v>
      </c>
      <c r="E3564">
        <v>7</v>
      </c>
      <c r="F3564">
        <v>26</v>
      </c>
      <c r="G3564" t="s">
        <v>100</v>
      </c>
      <c r="H3564" t="s">
        <v>44</v>
      </c>
      <c r="I3564" t="s">
        <v>40</v>
      </c>
      <c r="J3564">
        <v>2</v>
      </c>
      <c r="K3564">
        <v>1414</v>
      </c>
      <c r="L3564">
        <v>1</v>
      </c>
      <c r="M3564">
        <v>440</v>
      </c>
      <c r="N3564">
        <v>1854</v>
      </c>
      <c r="O3564" t="s">
        <v>46</v>
      </c>
      <c r="P3564">
        <v>3</v>
      </c>
      <c r="Q3564" t="s">
        <v>35</v>
      </c>
      <c r="R3564">
        <v>2</v>
      </c>
    </row>
    <row r="3565" spans="1:18">
      <c r="A3565" s="9">
        <v>3564</v>
      </c>
      <c r="B3565">
        <v>186</v>
      </c>
      <c r="C3565">
        <v>1</v>
      </c>
      <c r="D3565" t="s">
        <v>37</v>
      </c>
      <c r="E3565">
        <v>3</v>
      </c>
      <c r="F3565">
        <v>27</v>
      </c>
      <c r="G3565" t="s">
        <v>94</v>
      </c>
      <c r="H3565" t="s">
        <v>44</v>
      </c>
      <c r="I3565" t="s">
        <v>40</v>
      </c>
      <c r="J3565">
        <v>2</v>
      </c>
      <c r="K3565">
        <v>516</v>
      </c>
      <c r="L3565">
        <v>2</v>
      </c>
      <c r="M3565">
        <v>720</v>
      </c>
      <c r="N3565">
        <v>1236</v>
      </c>
      <c r="O3565" t="s">
        <v>27</v>
      </c>
      <c r="P3565">
        <v>1</v>
      </c>
      <c r="Q3565" t="s">
        <v>32</v>
      </c>
      <c r="R3565">
        <v>1</v>
      </c>
    </row>
    <row r="3566" spans="1:18">
      <c r="A3566" s="9">
        <v>3565</v>
      </c>
      <c r="B3566">
        <v>299</v>
      </c>
      <c r="C3566">
        <v>1</v>
      </c>
      <c r="D3566" t="s">
        <v>37</v>
      </c>
      <c r="E3566">
        <v>3</v>
      </c>
      <c r="F3566">
        <v>50</v>
      </c>
      <c r="G3566" t="s">
        <v>70</v>
      </c>
      <c r="H3566" t="s">
        <v>31</v>
      </c>
      <c r="I3566" t="s">
        <v>26</v>
      </c>
      <c r="J3566">
        <v>1</v>
      </c>
      <c r="K3566">
        <v>588</v>
      </c>
      <c r="L3566">
        <v>1</v>
      </c>
      <c r="M3566">
        <v>4900</v>
      </c>
      <c r="N3566">
        <v>5488</v>
      </c>
      <c r="O3566" t="s">
        <v>27</v>
      </c>
      <c r="P3566">
        <v>2</v>
      </c>
      <c r="Q3566" t="s">
        <v>28</v>
      </c>
      <c r="R3566">
        <v>4</v>
      </c>
    </row>
    <row r="3567" spans="1:18">
      <c r="A3567" s="9">
        <v>3566</v>
      </c>
      <c r="B3567">
        <v>4</v>
      </c>
      <c r="C3567">
        <v>2</v>
      </c>
      <c r="D3567" t="s">
        <v>29</v>
      </c>
      <c r="E3567">
        <v>7</v>
      </c>
      <c r="F3567">
        <v>19</v>
      </c>
      <c r="G3567" t="s">
        <v>58</v>
      </c>
      <c r="H3567" t="s">
        <v>31</v>
      </c>
      <c r="I3567" t="s">
        <v>40</v>
      </c>
      <c r="J3567">
        <v>2</v>
      </c>
      <c r="K3567">
        <v>6664</v>
      </c>
      <c r="L3567">
        <v>2</v>
      </c>
      <c r="M3567">
        <v>2000</v>
      </c>
      <c r="N3567">
        <v>8664</v>
      </c>
      <c r="O3567" t="s">
        <v>27</v>
      </c>
      <c r="P3567">
        <v>2</v>
      </c>
      <c r="Q3567" t="s">
        <v>28</v>
      </c>
      <c r="R3567">
        <v>4</v>
      </c>
    </row>
    <row r="3568" spans="1:18">
      <c r="A3568" s="9">
        <v>3567</v>
      </c>
      <c r="B3568">
        <v>246</v>
      </c>
      <c r="C3568">
        <v>4</v>
      </c>
      <c r="D3568" t="s">
        <v>23</v>
      </c>
      <c r="E3568">
        <v>30</v>
      </c>
      <c r="F3568">
        <v>19</v>
      </c>
      <c r="G3568" t="s">
        <v>58</v>
      </c>
      <c r="H3568" t="s">
        <v>31</v>
      </c>
      <c r="I3568" t="s">
        <v>40</v>
      </c>
      <c r="J3568">
        <v>1</v>
      </c>
      <c r="K3568">
        <v>15660</v>
      </c>
      <c r="L3568">
        <v>2</v>
      </c>
      <c r="M3568">
        <v>3000</v>
      </c>
      <c r="N3568">
        <v>18660</v>
      </c>
      <c r="O3568" t="s">
        <v>27</v>
      </c>
      <c r="P3568">
        <v>4</v>
      </c>
      <c r="Q3568" t="s">
        <v>41</v>
      </c>
      <c r="R3568">
        <v>6</v>
      </c>
    </row>
    <row r="3569" spans="1:18">
      <c r="A3569" s="9">
        <v>3568</v>
      </c>
      <c r="B3569">
        <v>94</v>
      </c>
      <c r="C3569">
        <v>2</v>
      </c>
      <c r="D3569" t="s">
        <v>29</v>
      </c>
      <c r="E3569">
        <v>7</v>
      </c>
      <c r="F3569">
        <v>16</v>
      </c>
      <c r="G3569" t="s">
        <v>107</v>
      </c>
      <c r="H3569" t="s">
        <v>44</v>
      </c>
      <c r="I3569" t="s">
        <v>40</v>
      </c>
      <c r="J3569">
        <v>3</v>
      </c>
      <c r="K3569">
        <v>7812</v>
      </c>
      <c r="L3569">
        <v>1</v>
      </c>
      <c r="M3569">
        <v>440</v>
      </c>
      <c r="N3569">
        <v>8252</v>
      </c>
      <c r="O3569" t="s">
        <v>27</v>
      </c>
      <c r="P3569">
        <v>3</v>
      </c>
      <c r="Q3569" t="s">
        <v>35</v>
      </c>
      <c r="R3569">
        <v>2</v>
      </c>
    </row>
    <row r="3570" spans="1:18">
      <c r="A3570" s="9">
        <v>3569</v>
      </c>
      <c r="B3570">
        <v>55</v>
      </c>
      <c r="C3570">
        <v>2</v>
      </c>
      <c r="D3570" t="s">
        <v>29</v>
      </c>
      <c r="E3570">
        <v>7</v>
      </c>
      <c r="F3570">
        <v>29</v>
      </c>
      <c r="G3570" t="s">
        <v>68</v>
      </c>
      <c r="H3570" t="s">
        <v>31</v>
      </c>
      <c r="I3570" t="s">
        <v>40</v>
      </c>
      <c r="J3570">
        <v>1</v>
      </c>
      <c r="K3570">
        <v>2898</v>
      </c>
      <c r="L3570">
        <v>2</v>
      </c>
      <c r="M3570">
        <v>4080</v>
      </c>
      <c r="N3570">
        <v>6978</v>
      </c>
      <c r="O3570" t="s">
        <v>27</v>
      </c>
      <c r="P3570">
        <v>4</v>
      </c>
      <c r="Q3570" t="s">
        <v>41</v>
      </c>
      <c r="R3570">
        <v>6</v>
      </c>
    </row>
    <row r="3571" spans="1:18">
      <c r="A3571" s="9">
        <v>3570</v>
      </c>
      <c r="B3571">
        <v>286</v>
      </c>
      <c r="C3571">
        <v>1</v>
      </c>
      <c r="D3571" t="s">
        <v>37</v>
      </c>
      <c r="E3571">
        <v>3</v>
      </c>
      <c r="F3571">
        <v>28</v>
      </c>
      <c r="G3571" t="s">
        <v>39</v>
      </c>
      <c r="H3571" t="s">
        <v>31</v>
      </c>
      <c r="I3571" t="s">
        <v>40</v>
      </c>
      <c r="J3571">
        <v>3</v>
      </c>
      <c r="K3571">
        <v>2052</v>
      </c>
      <c r="L3571">
        <v>2</v>
      </c>
      <c r="M3571">
        <v>800</v>
      </c>
      <c r="N3571">
        <v>2852</v>
      </c>
      <c r="O3571" t="s">
        <v>27</v>
      </c>
      <c r="P3571">
        <v>3</v>
      </c>
      <c r="Q3571" t="s">
        <v>35</v>
      </c>
      <c r="R3571">
        <v>2</v>
      </c>
    </row>
    <row r="3572" spans="1:18">
      <c r="A3572" s="9">
        <v>3571</v>
      </c>
      <c r="B3572">
        <v>287</v>
      </c>
      <c r="C3572">
        <v>4</v>
      </c>
      <c r="D3572" t="s">
        <v>23</v>
      </c>
      <c r="E3572">
        <v>30</v>
      </c>
      <c r="F3572">
        <v>53</v>
      </c>
      <c r="G3572" t="s">
        <v>55</v>
      </c>
      <c r="H3572" t="s">
        <v>44</v>
      </c>
      <c r="I3572" t="s">
        <v>26</v>
      </c>
      <c r="J3572">
        <v>1</v>
      </c>
      <c r="K3572">
        <v>2400</v>
      </c>
      <c r="L3572">
        <v>1</v>
      </c>
      <c r="M3572">
        <v>2544</v>
      </c>
      <c r="N3572">
        <v>4944</v>
      </c>
      <c r="O3572" t="s">
        <v>27</v>
      </c>
      <c r="P3572">
        <v>3</v>
      </c>
      <c r="Q3572" t="s">
        <v>35</v>
      </c>
      <c r="R3572">
        <v>2</v>
      </c>
    </row>
    <row r="3573" spans="1:18">
      <c r="A3573" s="9">
        <v>3572</v>
      </c>
      <c r="B3573">
        <v>240</v>
      </c>
      <c r="C3573">
        <v>1</v>
      </c>
      <c r="D3573" t="s">
        <v>37</v>
      </c>
      <c r="E3573">
        <v>3</v>
      </c>
      <c r="F3573">
        <v>37</v>
      </c>
      <c r="G3573" t="s">
        <v>75</v>
      </c>
      <c r="H3573" t="s">
        <v>25</v>
      </c>
      <c r="I3573" t="s">
        <v>26</v>
      </c>
      <c r="J3573">
        <v>2</v>
      </c>
      <c r="K3573">
        <v>1356</v>
      </c>
      <c r="L3573">
        <v>2</v>
      </c>
      <c r="M3573">
        <v>7600</v>
      </c>
      <c r="N3573">
        <v>8956</v>
      </c>
      <c r="O3573" t="s">
        <v>27</v>
      </c>
      <c r="P3573">
        <v>2</v>
      </c>
      <c r="Q3573" t="s">
        <v>28</v>
      </c>
      <c r="R3573">
        <v>4</v>
      </c>
    </row>
    <row r="3574" spans="1:18">
      <c r="A3574" s="9">
        <v>3573</v>
      </c>
      <c r="B3574">
        <v>56</v>
      </c>
      <c r="C3574">
        <v>3</v>
      </c>
      <c r="D3574" t="s">
        <v>33</v>
      </c>
      <c r="E3574">
        <v>14</v>
      </c>
      <c r="F3574">
        <v>19</v>
      </c>
      <c r="G3574" t="s">
        <v>58</v>
      </c>
      <c r="H3574" t="s">
        <v>31</v>
      </c>
      <c r="I3574" t="s">
        <v>40</v>
      </c>
      <c r="J3574">
        <v>2</v>
      </c>
      <c r="K3574">
        <v>13328</v>
      </c>
      <c r="L3574">
        <v>1</v>
      </c>
      <c r="M3574">
        <v>1000</v>
      </c>
      <c r="N3574">
        <v>14328</v>
      </c>
      <c r="O3574" t="s">
        <v>27</v>
      </c>
      <c r="P3574">
        <v>2</v>
      </c>
      <c r="Q3574" t="s">
        <v>28</v>
      </c>
      <c r="R3574">
        <v>4</v>
      </c>
    </row>
    <row r="3575" spans="1:18">
      <c r="A3575" s="9">
        <v>3574</v>
      </c>
      <c r="B3575">
        <v>217</v>
      </c>
      <c r="C3575">
        <v>3</v>
      </c>
      <c r="D3575" t="s">
        <v>33</v>
      </c>
      <c r="E3575">
        <v>14</v>
      </c>
      <c r="F3575">
        <v>63</v>
      </c>
      <c r="G3575" t="s">
        <v>76</v>
      </c>
      <c r="H3575" t="s">
        <v>44</v>
      </c>
      <c r="I3575" t="s">
        <v>62</v>
      </c>
      <c r="J3575">
        <v>1</v>
      </c>
      <c r="K3575">
        <v>700</v>
      </c>
      <c r="L3575">
        <v>1</v>
      </c>
      <c r="M3575">
        <v>840</v>
      </c>
      <c r="N3575">
        <v>1540</v>
      </c>
      <c r="O3575" t="s">
        <v>46</v>
      </c>
      <c r="P3575">
        <v>1</v>
      </c>
      <c r="Q3575" t="s">
        <v>32</v>
      </c>
      <c r="R3575">
        <v>1</v>
      </c>
    </row>
    <row r="3576" spans="1:18">
      <c r="A3576" s="9">
        <v>3575</v>
      </c>
      <c r="B3576">
        <v>194</v>
      </c>
      <c r="C3576">
        <v>2</v>
      </c>
      <c r="D3576" t="s">
        <v>29</v>
      </c>
      <c r="E3576">
        <v>7</v>
      </c>
      <c r="F3576">
        <v>46</v>
      </c>
      <c r="G3576" t="s">
        <v>109</v>
      </c>
      <c r="H3576" t="s">
        <v>57</v>
      </c>
      <c r="I3576" t="s">
        <v>26</v>
      </c>
      <c r="J3576">
        <v>2</v>
      </c>
      <c r="K3576">
        <v>812</v>
      </c>
      <c r="L3576">
        <v>2</v>
      </c>
      <c r="M3576">
        <v>2320</v>
      </c>
      <c r="N3576">
        <v>3132</v>
      </c>
      <c r="O3576" t="s">
        <v>27</v>
      </c>
      <c r="P3576">
        <v>1</v>
      </c>
      <c r="Q3576" t="s">
        <v>32</v>
      </c>
      <c r="R3576">
        <v>1</v>
      </c>
    </row>
    <row r="3577" spans="1:18">
      <c r="A3577" s="9">
        <v>3576</v>
      </c>
      <c r="B3577">
        <v>290</v>
      </c>
      <c r="C3577">
        <v>1</v>
      </c>
      <c r="D3577" t="s">
        <v>37</v>
      </c>
      <c r="E3577">
        <v>3</v>
      </c>
      <c r="F3577">
        <v>58</v>
      </c>
      <c r="G3577" t="s">
        <v>38</v>
      </c>
      <c r="H3577" t="s">
        <v>31</v>
      </c>
      <c r="I3577" t="s">
        <v>26</v>
      </c>
      <c r="J3577">
        <v>3</v>
      </c>
      <c r="K3577">
        <v>2670</v>
      </c>
      <c r="L3577">
        <v>1</v>
      </c>
      <c r="M3577">
        <v>1340</v>
      </c>
      <c r="N3577">
        <v>4010</v>
      </c>
      <c r="O3577" t="s">
        <v>27</v>
      </c>
      <c r="P3577">
        <v>3</v>
      </c>
      <c r="Q3577" t="s">
        <v>35</v>
      </c>
      <c r="R3577">
        <v>2</v>
      </c>
    </row>
    <row r="3578" spans="1:18">
      <c r="A3578" s="9">
        <v>3577</v>
      </c>
      <c r="B3578">
        <v>140</v>
      </c>
      <c r="C3578">
        <v>3</v>
      </c>
      <c r="D3578" t="s">
        <v>33</v>
      </c>
      <c r="E3578">
        <v>14</v>
      </c>
      <c r="F3578">
        <v>33</v>
      </c>
      <c r="G3578" t="s">
        <v>34</v>
      </c>
      <c r="H3578" t="s">
        <v>25</v>
      </c>
      <c r="I3578" t="s">
        <v>26</v>
      </c>
      <c r="J3578">
        <v>3</v>
      </c>
      <c r="K3578">
        <v>12656</v>
      </c>
      <c r="L3578">
        <v>2</v>
      </c>
      <c r="M3578">
        <v>3920</v>
      </c>
      <c r="N3578">
        <v>16576</v>
      </c>
      <c r="O3578" t="s">
        <v>27</v>
      </c>
      <c r="P3578">
        <v>3</v>
      </c>
      <c r="Q3578" t="s">
        <v>35</v>
      </c>
      <c r="R3578">
        <v>2</v>
      </c>
    </row>
    <row r="3579" spans="1:18">
      <c r="A3579" s="9">
        <v>3578</v>
      </c>
      <c r="B3579">
        <v>116</v>
      </c>
      <c r="C3579">
        <v>2</v>
      </c>
      <c r="D3579" t="s">
        <v>29</v>
      </c>
      <c r="E3579">
        <v>7</v>
      </c>
      <c r="F3579">
        <v>17</v>
      </c>
      <c r="G3579" t="s">
        <v>60</v>
      </c>
      <c r="H3579" t="s">
        <v>31</v>
      </c>
      <c r="I3579" t="s">
        <v>40</v>
      </c>
      <c r="J3579">
        <v>3</v>
      </c>
      <c r="K3579">
        <v>11466</v>
      </c>
      <c r="L3579">
        <v>1</v>
      </c>
      <c r="M3579">
        <v>1860</v>
      </c>
      <c r="N3579">
        <v>13326</v>
      </c>
      <c r="O3579" t="s">
        <v>46</v>
      </c>
      <c r="P3579">
        <v>4</v>
      </c>
      <c r="Q3579" t="s">
        <v>41</v>
      </c>
      <c r="R3579">
        <v>6</v>
      </c>
    </row>
    <row r="3580" spans="1:18">
      <c r="A3580" s="9">
        <v>3579</v>
      </c>
      <c r="B3580">
        <v>236</v>
      </c>
      <c r="C3580">
        <v>1</v>
      </c>
      <c r="D3580" t="s">
        <v>37</v>
      </c>
      <c r="E3580">
        <v>3</v>
      </c>
      <c r="F3580">
        <v>62</v>
      </c>
      <c r="G3580" t="s">
        <v>101</v>
      </c>
      <c r="H3580" t="s">
        <v>31</v>
      </c>
      <c r="I3580" t="s">
        <v>62</v>
      </c>
      <c r="J3580">
        <v>2</v>
      </c>
      <c r="K3580">
        <v>1356</v>
      </c>
      <c r="L3580">
        <v>1</v>
      </c>
      <c r="M3580">
        <v>5440</v>
      </c>
      <c r="N3580">
        <v>6796</v>
      </c>
      <c r="O3580" t="s">
        <v>46</v>
      </c>
      <c r="P3580">
        <v>2</v>
      </c>
      <c r="Q3580" t="s">
        <v>28</v>
      </c>
      <c r="R3580">
        <v>4</v>
      </c>
    </row>
    <row r="3581" spans="1:18">
      <c r="A3581" s="9">
        <v>3580</v>
      </c>
      <c r="B3581">
        <v>104</v>
      </c>
      <c r="C3581">
        <v>1</v>
      </c>
      <c r="D3581" t="s">
        <v>37</v>
      </c>
      <c r="E3581">
        <v>3</v>
      </c>
      <c r="F3581">
        <v>33</v>
      </c>
      <c r="G3581" t="s">
        <v>34</v>
      </c>
      <c r="H3581" t="s">
        <v>25</v>
      </c>
      <c r="I3581" t="s">
        <v>26</v>
      </c>
      <c r="J3581">
        <v>1</v>
      </c>
      <c r="K3581">
        <v>222</v>
      </c>
      <c r="L3581">
        <v>1</v>
      </c>
      <c r="M3581">
        <v>980</v>
      </c>
      <c r="N3581">
        <v>1202</v>
      </c>
      <c r="O3581" t="s">
        <v>27</v>
      </c>
      <c r="P3581">
        <v>1</v>
      </c>
      <c r="Q3581" t="s">
        <v>32</v>
      </c>
      <c r="R3581">
        <v>1</v>
      </c>
    </row>
    <row r="3582" spans="1:18">
      <c r="A3582" s="9">
        <v>3581</v>
      </c>
      <c r="B3582">
        <v>236</v>
      </c>
      <c r="C3582">
        <v>4</v>
      </c>
      <c r="D3582" t="s">
        <v>23</v>
      </c>
      <c r="E3582">
        <v>30</v>
      </c>
      <c r="F3582">
        <v>47</v>
      </c>
      <c r="G3582" t="s">
        <v>56</v>
      </c>
      <c r="H3582" t="s">
        <v>57</v>
      </c>
      <c r="I3582" t="s">
        <v>26</v>
      </c>
      <c r="J3582">
        <v>2</v>
      </c>
      <c r="K3582">
        <v>17040</v>
      </c>
      <c r="L3582">
        <v>1</v>
      </c>
      <c r="M3582">
        <v>4740</v>
      </c>
      <c r="N3582">
        <v>21780</v>
      </c>
      <c r="O3582" t="s">
        <v>27</v>
      </c>
      <c r="P3582">
        <v>2</v>
      </c>
      <c r="Q3582" t="s">
        <v>28</v>
      </c>
      <c r="R3582">
        <v>4</v>
      </c>
    </row>
    <row r="3583" spans="1:18">
      <c r="A3583" s="9">
        <v>3582</v>
      </c>
      <c r="B3583">
        <v>194</v>
      </c>
      <c r="C3583">
        <v>3</v>
      </c>
      <c r="D3583" t="s">
        <v>33</v>
      </c>
      <c r="E3583">
        <v>14</v>
      </c>
      <c r="F3583">
        <v>20</v>
      </c>
      <c r="G3583" t="s">
        <v>45</v>
      </c>
      <c r="H3583" t="s">
        <v>31</v>
      </c>
      <c r="I3583" t="s">
        <v>40</v>
      </c>
      <c r="J3583">
        <v>2</v>
      </c>
      <c r="K3583">
        <v>2968</v>
      </c>
      <c r="L3583">
        <v>1</v>
      </c>
      <c r="M3583">
        <v>720</v>
      </c>
      <c r="N3583">
        <v>3688</v>
      </c>
      <c r="O3583" t="s">
        <v>46</v>
      </c>
      <c r="P3583">
        <v>3</v>
      </c>
      <c r="Q3583" t="s">
        <v>35</v>
      </c>
      <c r="R3583">
        <v>2</v>
      </c>
    </row>
    <row r="3584" spans="1:18">
      <c r="A3584" s="9">
        <v>3583</v>
      </c>
      <c r="B3584">
        <v>129</v>
      </c>
      <c r="C3584">
        <v>2</v>
      </c>
      <c r="D3584" t="s">
        <v>29</v>
      </c>
      <c r="E3584">
        <v>7</v>
      </c>
      <c r="F3584">
        <v>18</v>
      </c>
      <c r="G3584" t="s">
        <v>96</v>
      </c>
      <c r="H3584" t="s">
        <v>25</v>
      </c>
      <c r="I3584" t="s">
        <v>40</v>
      </c>
      <c r="J3584">
        <v>1</v>
      </c>
      <c r="K3584">
        <v>595</v>
      </c>
      <c r="L3584">
        <v>1</v>
      </c>
      <c r="M3584">
        <v>160</v>
      </c>
      <c r="N3584">
        <v>755</v>
      </c>
      <c r="O3584" t="s">
        <v>46</v>
      </c>
      <c r="P3584">
        <v>1</v>
      </c>
      <c r="Q3584" t="s">
        <v>32</v>
      </c>
      <c r="R3584">
        <v>1</v>
      </c>
    </row>
    <row r="3585" spans="1:18">
      <c r="A3585" s="9">
        <v>3584</v>
      </c>
      <c r="B3585">
        <v>113</v>
      </c>
      <c r="C3585">
        <v>3</v>
      </c>
      <c r="D3585" t="s">
        <v>33</v>
      </c>
      <c r="E3585">
        <v>14</v>
      </c>
      <c r="F3585">
        <v>37</v>
      </c>
      <c r="G3585" t="s">
        <v>75</v>
      </c>
      <c r="H3585" t="s">
        <v>25</v>
      </c>
      <c r="I3585" t="s">
        <v>26</v>
      </c>
      <c r="J3585">
        <v>1</v>
      </c>
      <c r="K3585">
        <v>602</v>
      </c>
      <c r="L3585">
        <v>1</v>
      </c>
      <c r="M3585">
        <v>950</v>
      </c>
      <c r="N3585">
        <v>1552</v>
      </c>
      <c r="O3585" t="s">
        <v>27</v>
      </c>
      <c r="P3585">
        <v>1</v>
      </c>
      <c r="Q3585" t="s">
        <v>32</v>
      </c>
      <c r="R3585">
        <v>1</v>
      </c>
    </row>
    <row r="3586" spans="1:18">
      <c r="A3586" s="9">
        <v>3585</v>
      </c>
      <c r="B3586">
        <v>186</v>
      </c>
      <c r="C3586">
        <v>1</v>
      </c>
      <c r="D3586" t="s">
        <v>37</v>
      </c>
      <c r="E3586">
        <v>3</v>
      </c>
      <c r="F3586">
        <v>33</v>
      </c>
      <c r="G3586" t="s">
        <v>34</v>
      </c>
      <c r="H3586" t="s">
        <v>25</v>
      </c>
      <c r="I3586" t="s">
        <v>26</v>
      </c>
      <c r="J3586">
        <v>2</v>
      </c>
      <c r="K3586">
        <v>3204</v>
      </c>
      <c r="L3586">
        <v>1</v>
      </c>
      <c r="M3586">
        <v>5880</v>
      </c>
      <c r="N3586">
        <v>9084</v>
      </c>
      <c r="O3586" t="s">
        <v>27</v>
      </c>
      <c r="P3586">
        <v>4</v>
      </c>
      <c r="Q3586" t="s">
        <v>41</v>
      </c>
      <c r="R3586">
        <v>6</v>
      </c>
    </row>
    <row r="3587" spans="1:18">
      <c r="A3587" s="9">
        <v>3586</v>
      </c>
      <c r="B3587">
        <v>293</v>
      </c>
      <c r="C3587">
        <v>3</v>
      </c>
      <c r="D3587" t="s">
        <v>33</v>
      </c>
      <c r="E3587">
        <v>14</v>
      </c>
      <c r="F3587">
        <v>32</v>
      </c>
      <c r="G3587" t="s">
        <v>93</v>
      </c>
      <c r="H3587" t="s">
        <v>25</v>
      </c>
      <c r="I3587" t="s">
        <v>26</v>
      </c>
      <c r="J3587">
        <v>1</v>
      </c>
      <c r="K3587">
        <v>1428</v>
      </c>
      <c r="L3587">
        <v>2</v>
      </c>
      <c r="M3587">
        <v>4320</v>
      </c>
      <c r="N3587">
        <v>5748</v>
      </c>
      <c r="O3587" t="s">
        <v>27</v>
      </c>
      <c r="P3587">
        <v>3</v>
      </c>
      <c r="Q3587" t="s">
        <v>35</v>
      </c>
      <c r="R3587">
        <v>2</v>
      </c>
    </row>
    <row r="3588" spans="1:18">
      <c r="A3588" s="9">
        <v>3587</v>
      </c>
      <c r="B3588">
        <v>39</v>
      </c>
      <c r="C3588">
        <v>2</v>
      </c>
      <c r="D3588" t="s">
        <v>29</v>
      </c>
      <c r="E3588">
        <v>7</v>
      </c>
      <c r="F3588">
        <v>62</v>
      </c>
      <c r="G3588" t="s">
        <v>101</v>
      </c>
      <c r="H3588" t="s">
        <v>31</v>
      </c>
      <c r="I3588" t="s">
        <v>62</v>
      </c>
      <c r="J3588">
        <v>2</v>
      </c>
      <c r="K3588">
        <v>1582</v>
      </c>
      <c r="L3588">
        <v>2</v>
      </c>
      <c r="M3588">
        <v>5440</v>
      </c>
      <c r="N3588">
        <v>7022</v>
      </c>
      <c r="O3588" t="s">
        <v>46</v>
      </c>
      <c r="P3588">
        <v>3</v>
      </c>
      <c r="Q3588" t="s">
        <v>35</v>
      </c>
      <c r="R3588">
        <v>2</v>
      </c>
    </row>
    <row r="3589" spans="1:18">
      <c r="A3589" s="9">
        <v>3588</v>
      </c>
      <c r="B3589">
        <v>34</v>
      </c>
      <c r="C3589">
        <v>3</v>
      </c>
      <c r="D3589" t="s">
        <v>33</v>
      </c>
      <c r="E3589">
        <v>14</v>
      </c>
      <c r="F3589">
        <v>33</v>
      </c>
      <c r="G3589" t="s">
        <v>34</v>
      </c>
      <c r="H3589" t="s">
        <v>25</v>
      </c>
      <c r="I3589" t="s">
        <v>26</v>
      </c>
      <c r="J3589">
        <v>3</v>
      </c>
      <c r="K3589">
        <v>37968</v>
      </c>
      <c r="L3589">
        <v>2</v>
      </c>
      <c r="M3589">
        <v>11760</v>
      </c>
      <c r="N3589">
        <v>49728</v>
      </c>
      <c r="O3589" t="s">
        <v>27</v>
      </c>
      <c r="P3589">
        <v>4</v>
      </c>
      <c r="Q3589" t="s">
        <v>41</v>
      </c>
      <c r="R3589">
        <v>6</v>
      </c>
    </row>
    <row r="3590" spans="1:18">
      <c r="A3590" s="9">
        <v>3589</v>
      </c>
      <c r="B3590">
        <v>258</v>
      </c>
      <c r="C3590">
        <v>4</v>
      </c>
      <c r="D3590" t="s">
        <v>23</v>
      </c>
      <c r="E3590">
        <v>30</v>
      </c>
      <c r="F3590">
        <v>57</v>
      </c>
      <c r="G3590" t="s">
        <v>30</v>
      </c>
      <c r="H3590" t="s">
        <v>31</v>
      </c>
      <c r="I3590" t="s">
        <v>26</v>
      </c>
      <c r="J3590">
        <v>3</v>
      </c>
      <c r="K3590">
        <v>16320</v>
      </c>
      <c r="L3590">
        <v>1</v>
      </c>
      <c r="M3590">
        <v>1150</v>
      </c>
      <c r="N3590">
        <v>17470</v>
      </c>
      <c r="O3590" t="s">
        <v>27</v>
      </c>
      <c r="P3590">
        <v>1</v>
      </c>
      <c r="Q3590" t="s">
        <v>32</v>
      </c>
      <c r="R3590">
        <v>1</v>
      </c>
    </row>
    <row r="3591" spans="1:18">
      <c r="A3591" s="9">
        <v>3590</v>
      </c>
      <c r="B3591">
        <v>72</v>
      </c>
      <c r="C3591">
        <v>3</v>
      </c>
      <c r="D3591" t="s">
        <v>33</v>
      </c>
      <c r="E3591">
        <v>14</v>
      </c>
      <c r="F3591">
        <v>52</v>
      </c>
      <c r="G3591" t="s">
        <v>87</v>
      </c>
      <c r="H3591" t="s">
        <v>44</v>
      </c>
      <c r="I3591" t="s">
        <v>26</v>
      </c>
      <c r="J3591">
        <v>3</v>
      </c>
      <c r="K3591">
        <v>6020</v>
      </c>
      <c r="L3591">
        <v>1</v>
      </c>
      <c r="M3591">
        <v>2440</v>
      </c>
      <c r="N3591">
        <v>8460</v>
      </c>
      <c r="O3591" t="s">
        <v>27</v>
      </c>
      <c r="P3591">
        <v>3</v>
      </c>
      <c r="Q3591" t="s">
        <v>35</v>
      </c>
      <c r="R3591">
        <v>2</v>
      </c>
    </row>
    <row r="3592" spans="1:18">
      <c r="A3592" s="9">
        <v>3591</v>
      </c>
      <c r="B3592">
        <v>164</v>
      </c>
      <c r="C3592">
        <v>2</v>
      </c>
      <c r="D3592" t="s">
        <v>29</v>
      </c>
      <c r="E3592">
        <v>7</v>
      </c>
      <c r="F3592">
        <v>29</v>
      </c>
      <c r="G3592" t="s">
        <v>68</v>
      </c>
      <c r="H3592" t="s">
        <v>31</v>
      </c>
      <c r="I3592" t="s">
        <v>40</v>
      </c>
      <c r="J3592">
        <v>1</v>
      </c>
      <c r="K3592">
        <v>483</v>
      </c>
      <c r="L3592">
        <v>2</v>
      </c>
      <c r="M3592">
        <v>680</v>
      </c>
      <c r="N3592">
        <v>1163</v>
      </c>
      <c r="O3592" t="s">
        <v>27</v>
      </c>
      <c r="P3592">
        <v>1</v>
      </c>
      <c r="Q3592" t="s">
        <v>32</v>
      </c>
      <c r="R3592">
        <v>1</v>
      </c>
    </row>
    <row r="3593" spans="1:18">
      <c r="A3593" s="9">
        <v>3592</v>
      </c>
      <c r="B3593">
        <v>226</v>
      </c>
      <c r="C3593">
        <v>4</v>
      </c>
      <c r="D3593" t="s">
        <v>23</v>
      </c>
      <c r="E3593">
        <v>30</v>
      </c>
      <c r="F3593">
        <v>57</v>
      </c>
      <c r="G3593" t="s">
        <v>30</v>
      </c>
      <c r="H3593" t="s">
        <v>31</v>
      </c>
      <c r="I3593" t="s">
        <v>26</v>
      </c>
      <c r="J3593">
        <v>3</v>
      </c>
      <c r="K3593">
        <v>97920</v>
      </c>
      <c r="L3593">
        <v>2</v>
      </c>
      <c r="M3593">
        <v>13800</v>
      </c>
      <c r="N3593">
        <v>111720</v>
      </c>
      <c r="O3593" t="s">
        <v>27</v>
      </c>
      <c r="P3593">
        <v>4</v>
      </c>
      <c r="Q3593" t="s">
        <v>41</v>
      </c>
      <c r="R3593">
        <v>6</v>
      </c>
    </row>
    <row r="3594" spans="1:18">
      <c r="A3594" s="9">
        <v>3593</v>
      </c>
      <c r="B3594">
        <v>291</v>
      </c>
      <c r="C3594">
        <v>2</v>
      </c>
      <c r="D3594" t="s">
        <v>29</v>
      </c>
      <c r="E3594">
        <v>7</v>
      </c>
      <c r="F3594">
        <v>56</v>
      </c>
      <c r="G3594" t="s">
        <v>90</v>
      </c>
      <c r="H3594" t="s">
        <v>25</v>
      </c>
      <c r="I3594" t="s">
        <v>26</v>
      </c>
      <c r="J3594">
        <v>1</v>
      </c>
      <c r="K3594">
        <v>2646</v>
      </c>
      <c r="L3594">
        <v>1</v>
      </c>
      <c r="M3594">
        <v>6480</v>
      </c>
      <c r="N3594">
        <v>9126</v>
      </c>
      <c r="O3594" t="s">
        <v>27</v>
      </c>
      <c r="P3594">
        <v>4</v>
      </c>
      <c r="Q3594" t="s">
        <v>41</v>
      </c>
      <c r="R3594">
        <v>6</v>
      </c>
    </row>
    <row r="3595" spans="1:18">
      <c r="A3595" s="9">
        <v>3594</v>
      </c>
      <c r="B3595">
        <v>236</v>
      </c>
      <c r="C3595">
        <v>2</v>
      </c>
      <c r="D3595" t="s">
        <v>29</v>
      </c>
      <c r="E3595">
        <v>7</v>
      </c>
      <c r="F3595">
        <v>36</v>
      </c>
      <c r="G3595" t="s">
        <v>67</v>
      </c>
      <c r="H3595" t="s">
        <v>25</v>
      </c>
      <c r="I3595" t="s">
        <v>26</v>
      </c>
      <c r="J3595">
        <v>1</v>
      </c>
      <c r="K3595">
        <v>2772</v>
      </c>
      <c r="L3595">
        <v>2</v>
      </c>
      <c r="M3595">
        <v>14160</v>
      </c>
      <c r="N3595">
        <v>16932</v>
      </c>
      <c r="O3595" t="s">
        <v>27</v>
      </c>
      <c r="P3595">
        <v>4</v>
      </c>
      <c r="Q3595" t="s">
        <v>41</v>
      </c>
      <c r="R3595">
        <v>6</v>
      </c>
    </row>
    <row r="3596" spans="1:18">
      <c r="A3596" s="9">
        <v>3595</v>
      </c>
      <c r="B3596">
        <v>14</v>
      </c>
      <c r="C3596">
        <v>2</v>
      </c>
      <c r="D3596" t="s">
        <v>29</v>
      </c>
      <c r="E3596">
        <v>7</v>
      </c>
      <c r="F3596">
        <v>50</v>
      </c>
      <c r="G3596" t="s">
        <v>70</v>
      </c>
      <c r="H3596" t="s">
        <v>31</v>
      </c>
      <c r="I3596" t="s">
        <v>26</v>
      </c>
      <c r="J3596">
        <v>3</v>
      </c>
      <c r="K3596">
        <v>15582</v>
      </c>
      <c r="L3596">
        <v>2</v>
      </c>
      <c r="M3596">
        <v>14700</v>
      </c>
      <c r="N3596">
        <v>30282</v>
      </c>
      <c r="O3596" t="s">
        <v>27</v>
      </c>
      <c r="P3596">
        <v>4</v>
      </c>
      <c r="Q3596" t="s">
        <v>41</v>
      </c>
      <c r="R3596">
        <v>6</v>
      </c>
    </row>
    <row r="3597" spans="1:18">
      <c r="A3597" s="9">
        <v>3596</v>
      </c>
      <c r="B3597">
        <v>174</v>
      </c>
      <c r="C3597">
        <v>4</v>
      </c>
      <c r="D3597" t="s">
        <v>23</v>
      </c>
      <c r="E3597">
        <v>30</v>
      </c>
      <c r="F3597">
        <v>19</v>
      </c>
      <c r="G3597" t="s">
        <v>58</v>
      </c>
      <c r="H3597" t="s">
        <v>31</v>
      </c>
      <c r="I3597" t="s">
        <v>40</v>
      </c>
      <c r="J3597">
        <v>2</v>
      </c>
      <c r="K3597">
        <v>28560</v>
      </c>
      <c r="L3597">
        <v>1</v>
      </c>
      <c r="M3597">
        <v>1000</v>
      </c>
      <c r="N3597">
        <v>29560</v>
      </c>
      <c r="O3597" t="s">
        <v>27</v>
      </c>
      <c r="P3597">
        <v>2</v>
      </c>
      <c r="Q3597" t="s">
        <v>28</v>
      </c>
      <c r="R3597">
        <v>4</v>
      </c>
    </row>
    <row r="3598" spans="1:18">
      <c r="A3598" s="9">
        <v>3597</v>
      </c>
      <c r="B3598">
        <v>22</v>
      </c>
      <c r="C3598">
        <v>4</v>
      </c>
      <c r="D3598" t="s">
        <v>23</v>
      </c>
      <c r="E3598">
        <v>30</v>
      </c>
      <c r="F3598">
        <v>54</v>
      </c>
      <c r="G3598" t="s">
        <v>73</v>
      </c>
      <c r="H3598" t="s">
        <v>57</v>
      </c>
      <c r="I3598" t="s">
        <v>26</v>
      </c>
      <c r="J3598">
        <v>2</v>
      </c>
      <c r="K3598">
        <v>15300</v>
      </c>
      <c r="L3598">
        <v>1</v>
      </c>
      <c r="M3598">
        <v>10680</v>
      </c>
      <c r="N3598">
        <v>25980</v>
      </c>
      <c r="O3598" t="s">
        <v>27</v>
      </c>
      <c r="P3598">
        <v>4</v>
      </c>
      <c r="Q3598" t="s">
        <v>41</v>
      </c>
      <c r="R3598">
        <v>6</v>
      </c>
    </row>
    <row r="3599" spans="1:18">
      <c r="A3599" s="9">
        <v>3598</v>
      </c>
      <c r="B3599">
        <v>64</v>
      </c>
      <c r="C3599">
        <v>1</v>
      </c>
      <c r="D3599" t="s">
        <v>37</v>
      </c>
      <c r="E3599">
        <v>3</v>
      </c>
      <c r="F3599">
        <v>66</v>
      </c>
      <c r="G3599" t="s">
        <v>86</v>
      </c>
      <c r="H3599" t="s">
        <v>31</v>
      </c>
      <c r="I3599" t="s">
        <v>64</v>
      </c>
      <c r="J3599">
        <v>3</v>
      </c>
      <c r="K3599">
        <v>1104</v>
      </c>
      <c r="L3599">
        <v>2</v>
      </c>
      <c r="M3599">
        <v>3760</v>
      </c>
      <c r="N3599">
        <v>4864</v>
      </c>
      <c r="O3599" t="s">
        <v>46</v>
      </c>
      <c r="P3599">
        <v>3</v>
      </c>
      <c r="Q3599" t="s">
        <v>35</v>
      </c>
      <c r="R3599">
        <v>2</v>
      </c>
    </row>
    <row r="3600" spans="1:18">
      <c r="A3600" s="9">
        <v>3599</v>
      </c>
      <c r="B3600">
        <v>123</v>
      </c>
      <c r="C3600">
        <v>3</v>
      </c>
      <c r="D3600" t="s">
        <v>33</v>
      </c>
      <c r="E3600">
        <v>14</v>
      </c>
      <c r="F3600">
        <v>54</v>
      </c>
      <c r="G3600" t="s">
        <v>73</v>
      </c>
      <c r="H3600" t="s">
        <v>57</v>
      </c>
      <c r="I3600" t="s">
        <v>26</v>
      </c>
      <c r="J3600">
        <v>1</v>
      </c>
      <c r="K3600">
        <v>1008</v>
      </c>
      <c r="L3600">
        <v>1</v>
      </c>
      <c r="M3600">
        <v>3560</v>
      </c>
      <c r="N3600">
        <v>4568</v>
      </c>
      <c r="O3600" t="s">
        <v>27</v>
      </c>
      <c r="P3600">
        <v>3</v>
      </c>
      <c r="Q3600" t="s">
        <v>35</v>
      </c>
      <c r="R3600">
        <v>2</v>
      </c>
    </row>
    <row r="3601" spans="1:18">
      <c r="A3601" s="9">
        <v>3600</v>
      </c>
      <c r="B3601">
        <v>66</v>
      </c>
      <c r="C3601">
        <v>4</v>
      </c>
      <c r="D3601" t="s">
        <v>23</v>
      </c>
      <c r="E3601">
        <v>30</v>
      </c>
      <c r="F3601">
        <v>38</v>
      </c>
      <c r="G3601" t="s">
        <v>36</v>
      </c>
      <c r="H3601" t="s">
        <v>25</v>
      </c>
      <c r="I3601" t="s">
        <v>26</v>
      </c>
      <c r="J3601">
        <v>2</v>
      </c>
      <c r="K3601">
        <v>2430</v>
      </c>
      <c r="L3601">
        <v>1</v>
      </c>
      <c r="M3601">
        <v>1100</v>
      </c>
      <c r="N3601">
        <v>3530</v>
      </c>
      <c r="O3601" t="s">
        <v>27</v>
      </c>
      <c r="P3601">
        <v>1</v>
      </c>
      <c r="Q3601" t="s">
        <v>32</v>
      </c>
      <c r="R3601">
        <v>1</v>
      </c>
    </row>
    <row r="3602" spans="1:18">
      <c r="A3602" s="9">
        <v>3601</v>
      </c>
      <c r="B3602">
        <v>181</v>
      </c>
      <c r="C3602">
        <v>3</v>
      </c>
      <c r="D3602" t="s">
        <v>33</v>
      </c>
      <c r="E3602">
        <v>14</v>
      </c>
      <c r="F3602">
        <v>34</v>
      </c>
      <c r="G3602" t="s">
        <v>24</v>
      </c>
      <c r="H3602" t="s">
        <v>25</v>
      </c>
      <c r="I3602" t="s">
        <v>26</v>
      </c>
      <c r="J3602">
        <v>3</v>
      </c>
      <c r="K3602">
        <v>16884</v>
      </c>
      <c r="L3602">
        <v>1</v>
      </c>
      <c r="M3602">
        <v>9000</v>
      </c>
      <c r="N3602">
        <v>25884</v>
      </c>
      <c r="O3602" t="s">
        <v>27</v>
      </c>
      <c r="P3602">
        <v>4</v>
      </c>
      <c r="Q3602" t="s">
        <v>41</v>
      </c>
      <c r="R3602">
        <v>6</v>
      </c>
    </row>
    <row r="3603" spans="1:18">
      <c r="A3603" s="9">
        <v>3602</v>
      </c>
      <c r="B3603">
        <v>108</v>
      </c>
      <c r="C3603">
        <v>1</v>
      </c>
      <c r="D3603" t="s">
        <v>37</v>
      </c>
      <c r="E3603">
        <v>3</v>
      </c>
      <c r="F3603">
        <v>45</v>
      </c>
      <c r="G3603" t="s">
        <v>77</v>
      </c>
      <c r="H3603" t="s">
        <v>57</v>
      </c>
      <c r="I3603" t="s">
        <v>26</v>
      </c>
      <c r="J3603">
        <v>1</v>
      </c>
      <c r="K3603">
        <v>150</v>
      </c>
      <c r="L3603">
        <v>1</v>
      </c>
      <c r="M3603">
        <v>1820</v>
      </c>
      <c r="N3603">
        <v>1970</v>
      </c>
      <c r="O3603" t="s">
        <v>27</v>
      </c>
      <c r="P3603">
        <v>3</v>
      </c>
      <c r="Q3603" t="s">
        <v>35</v>
      </c>
      <c r="R3603">
        <v>2</v>
      </c>
    </row>
    <row r="3604" spans="1:18">
      <c r="A3604" s="9">
        <v>3603</v>
      </c>
      <c r="B3604">
        <v>269</v>
      </c>
      <c r="C3604">
        <v>2</v>
      </c>
      <c r="D3604" t="s">
        <v>29</v>
      </c>
      <c r="E3604">
        <v>7</v>
      </c>
      <c r="F3604">
        <v>28</v>
      </c>
      <c r="G3604" t="s">
        <v>39</v>
      </c>
      <c r="H3604" t="s">
        <v>31</v>
      </c>
      <c r="I3604" t="s">
        <v>40</v>
      </c>
      <c r="J3604">
        <v>3</v>
      </c>
      <c r="K3604">
        <v>14364</v>
      </c>
      <c r="L3604">
        <v>2</v>
      </c>
      <c r="M3604">
        <v>2400</v>
      </c>
      <c r="N3604">
        <v>16764</v>
      </c>
      <c r="O3604" t="s">
        <v>27</v>
      </c>
      <c r="P3604">
        <v>4</v>
      </c>
      <c r="Q3604" t="s">
        <v>41</v>
      </c>
      <c r="R3604">
        <v>6</v>
      </c>
    </row>
    <row r="3605" spans="1:18">
      <c r="A3605" s="9">
        <v>3604</v>
      </c>
      <c r="B3605">
        <v>78</v>
      </c>
      <c r="C3605">
        <v>4</v>
      </c>
      <c r="D3605" t="s">
        <v>23</v>
      </c>
      <c r="E3605">
        <v>30</v>
      </c>
      <c r="F3605">
        <v>7</v>
      </c>
      <c r="G3605" t="s">
        <v>88</v>
      </c>
      <c r="H3605" t="s">
        <v>31</v>
      </c>
      <c r="I3605" t="s">
        <v>40</v>
      </c>
      <c r="J3605">
        <v>2</v>
      </c>
      <c r="K3605">
        <v>6840</v>
      </c>
      <c r="L3605">
        <v>1</v>
      </c>
      <c r="M3605">
        <v>120</v>
      </c>
      <c r="N3605">
        <v>6960</v>
      </c>
      <c r="O3605" t="s">
        <v>46</v>
      </c>
      <c r="P3605">
        <v>3</v>
      </c>
      <c r="Q3605" t="s">
        <v>35</v>
      </c>
      <c r="R3605">
        <v>2</v>
      </c>
    </row>
    <row r="3606" spans="1:18">
      <c r="A3606" s="9">
        <v>3605</v>
      </c>
      <c r="B3606">
        <v>128</v>
      </c>
      <c r="C3606">
        <v>4</v>
      </c>
      <c r="D3606" t="s">
        <v>23</v>
      </c>
      <c r="E3606">
        <v>30</v>
      </c>
      <c r="F3606">
        <v>15</v>
      </c>
      <c r="G3606" t="s">
        <v>84</v>
      </c>
      <c r="H3606" t="s">
        <v>44</v>
      </c>
      <c r="I3606" t="s">
        <v>40</v>
      </c>
      <c r="J3606">
        <v>1</v>
      </c>
      <c r="K3606">
        <v>18000</v>
      </c>
      <c r="L3606">
        <v>2</v>
      </c>
      <c r="M3606">
        <v>9600</v>
      </c>
      <c r="N3606">
        <v>27600</v>
      </c>
      <c r="O3606" t="s">
        <v>27</v>
      </c>
      <c r="P3606">
        <v>4</v>
      </c>
      <c r="Q3606" t="s">
        <v>41</v>
      </c>
      <c r="R3606">
        <v>6</v>
      </c>
    </row>
    <row r="3607" spans="1:18">
      <c r="A3607" s="9">
        <v>3606</v>
      </c>
      <c r="B3607">
        <v>58</v>
      </c>
      <c r="C3607">
        <v>3</v>
      </c>
      <c r="D3607" t="s">
        <v>33</v>
      </c>
      <c r="E3607">
        <v>14</v>
      </c>
      <c r="F3607">
        <v>16</v>
      </c>
      <c r="G3607" t="s">
        <v>107</v>
      </c>
      <c r="H3607" t="s">
        <v>44</v>
      </c>
      <c r="I3607" t="s">
        <v>40</v>
      </c>
      <c r="J3607">
        <v>2</v>
      </c>
      <c r="K3607">
        <v>10640</v>
      </c>
      <c r="L3607">
        <v>1</v>
      </c>
      <c r="M3607">
        <v>880</v>
      </c>
      <c r="N3607">
        <v>11520</v>
      </c>
      <c r="O3607" t="s">
        <v>27</v>
      </c>
      <c r="P3607">
        <v>2</v>
      </c>
      <c r="Q3607" t="s">
        <v>28</v>
      </c>
      <c r="R3607">
        <v>4</v>
      </c>
    </row>
    <row r="3608" spans="1:18">
      <c r="A3608" s="9">
        <v>3607</v>
      </c>
      <c r="B3608">
        <v>81</v>
      </c>
      <c r="C3608">
        <v>4</v>
      </c>
      <c r="D3608" t="s">
        <v>23</v>
      </c>
      <c r="E3608">
        <v>30</v>
      </c>
      <c r="F3608">
        <v>32</v>
      </c>
      <c r="G3608" t="s">
        <v>93</v>
      </c>
      <c r="H3608" t="s">
        <v>25</v>
      </c>
      <c r="I3608" t="s">
        <v>26</v>
      </c>
      <c r="J3608">
        <v>1</v>
      </c>
      <c r="K3608">
        <v>9180</v>
      </c>
      <c r="L3608">
        <v>1</v>
      </c>
      <c r="M3608">
        <v>6480</v>
      </c>
      <c r="N3608">
        <v>15660</v>
      </c>
      <c r="O3608" t="s">
        <v>27</v>
      </c>
      <c r="P3608">
        <v>4</v>
      </c>
      <c r="Q3608" t="s">
        <v>41</v>
      </c>
      <c r="R3608">
        <v>6</v>
      </c>
    </row>
    <row r="3609" spans="1:18">
      <c r="A3609" s="9">
        <v>3608</v>
      </c>
      <c r="B3609">
        <v>199</v>
      </c>
      <c r="C3609">
        <v>3</v>
      </c>
      <c r="D3609" t="s">
        <v>33</v>
      </c>
      <c r="E3609">
        <v>14</v>
      </c>
      <c r="F3609">
        <v>15</v>
      </c>
      <c r="G3609" t="s">
        <v>84</v>
      </c>
      <c r="H3609" t="s">
        <v>44</v>
      </c>
      <c r="I3609" t="s">
        <v>40</v>
      </c>
      <c r="J3609">
        <v>3</v>
      </c>
      <c r="K3609">
        <v>44520</v>
      </c>
      <c r="L3609">
        <v>1</v>
      </c>
      <c r="M3609">
        <v>3200</v>
      </c>
      <c r="N3609">
        <v>47720</v>
      </c>
      <c r="O3609" t="s">
        <v>27</v>
      </c>
      <c r="P3609">
        <v>2</v>
      </c>
      <c r="Q3609" t="s">
        <v>28</v>
      </c>
      <c r="R3609">
        <v>4</v>
      </c>
    </row>
    <row r="3610" spans="1:18">
      <c r="A3610" s="9">
        <v>3609</v>
      </c>
      <c r="B3610">
        <v>207</v>
      </c>
      <c r="C3610">
        <v>4</v>
      </c>
      <c r="D3610" t="s">
        <v>23</v>
      </c>
      <c r="E3610">
        <v>30</v>
      </c>
      <c r="F3610">
        <v>60</v>
      </c>
      <c r="G3610" t="s">
        <v>104</v>
      </c>
      <c r="H3610" t="s">
        <v>44</v>
      </c>
      <c r="I3610" t="s">
        <v>105</v>
      </c>
      <c r="J3610">
        <v>3</v>
      </c>
      <c r="K3610">
        <v>26520</v>
      </c>
      <c r="L3610">
        <v>2</v>
      </c>
      <c r="M3610">
        <v>6720</v>
      </c>
      <c r="N3610">
        <v>33240</v>
      </c>
      <c r="O3610" t="s">
        <v>83</v>
      </c>
      <c r="P3610">
        <v>2</v>
      </c>
      <c r="Q3610" t="s">
        <v>28</v>
      </c>
      <c r="R3610">
        <v>4</v>
      </c>
    </row>
    <row r="3611" spans="1:18">
      <c r="A3611" s="9">
        <v>3610</v>
      </c>
      <c r="B3611">
        <v>187</v>
      </c>
      <c r="C3611">
        <v>3</v>
      </c>
      <c r="D3611" t="s">
        <v>33</v>
      </c>
      <c r="E3611">
        <v>14</v>
      </c>
      <c r="F3611">
        <v>67</v>
      </c>
      <c r="G3611" t="s">
        <v>63</v>
      </c>
      <c r="H3611" t="s">
        <v>31</v>
      </c>
      <c r="I3611" t="s">
        <v>64</v>
      </c>
      <c r="J3611">
        <v>1</v>
      </c>
      <c r="K3611">
        <v>1540</v>
      </c>
      <c r="L3611">
        <v>2</v>
      </c>
      <c r="M3611">
        <v>3080</v>
      </c>
      <c r="N3611">
        <v>4620</v>
      </c>
      <c r="O3611" t="s">
        <v>46</v>
      </c>
      <c r="P3611">
        <v>3</v>
      </c>
      <c r="Q3611" t="s">
        <v>35</v>
      </c>
      <c r="R3611">
        <v>2</v>
      </c>
    </row>
    <row r="3612" spans="1:18">
      <c r="A3612" s="9">
        <v>3611</v>
      </c>
      <c r="B3612">
        <v>159</v>
      </c>
      <c r="C3612">
        <v>1</v>
      </c>
      <c r="D3612" t="s">
        <v>37</v>
      </c>
      <c r="E3612">
        <v>3</v>
      </c>
      <c r="F3612">
        <v>65</v>
      </c>
      <c r="G3612" t="s">
        <v>80</v>
      </c>
      <c r="H3612" t="s">
        <v>44</v>
      </c>
      <c r="I3612" t="s">
        <v>62</v>
      </c>
      <c r="J3612">
        <v>2</v>
      </c>
      <c r="K3612">
        <v>1926</v>
      </c>
      <c r="L3612">
        <v>1</v>
      </c>
      <c r="M3612">
        <v>9120</v>
      </c>
      <c r="N3612">
        <v>11046</v>
      </c>
      <c r="O3612" t="s">
        <v>46</v>
      </c>
      <c r="P3612">
        <v>4</v>
      </c>
      <c r="Q3612" t="s">
        <v>41</v>
      </c>
      <c r="R3612">
        <v>6</v>
      </c>
    </row>
    <row r="3613" spans="1:18">
      <c r="A3613" s="9">
        <v>3612</v>
      </c>
      <c r="B3613">
        <v>165</v>
      </c>
      <c r="C3613">
        <v>3</v>
      </c>
      <c r="D3613" t="s">
        <v>33</v>
      </c>
      <c r="E3613">
        <v>14</v>
      </c>
      <c r="F3613">
        <v>51</v>
      </c>
      <c r="G3613" t="s">
        <v>51</v>
      </c>
      <c r="H3613" t="s">
        <v>25</v>
      </c>
      <c r="I3613" t="s">
        <v>26</v>
      </c>
      <c r="J3613">
        <v>3</v>
      </c>
      <c r="K3613">
        <v>25536</v>
      </c>
      <c r="L3613">
        <v>1</v>
      </c>
      <c r="M3613">
        <v>6420</v>
      </c>
      <c r="N3613">
        <v>31956</v>
      </c>
      <c r="O3613" t="s">
        <v>27</v>
      </c>
      <c r="P3613">
        <v>4</v>
      </c>
      <c r="Q3613" t="s">
        <v>41</v>
      </c>
      <c r="R3613">
        <v>6</v>
      </c>
    </row>
    <row r="3614" spans="1:18">
      <c r="A3614" s="9">
        <v>3613</v>
      </c>
      <c r="B3614">
        <v>221</v>
      </c>
      <c r="C3614">
        <v>2</v>
      </c>
      <c r="D3614" t="s">
        <v>29</v>
      </c>
      <c r="E3614">
        <v>7</v>
      </c>
      <c r="F3614">
        <v>11</v>
      </c>
      <c r="G3614" t="s">
        <v>52</v>
      </c>
      <c r="H3614" t="s">
        <v>31</v>
      </c>
      <c r="I3614" t="s">
        <v>40</v>
      </c>
      <c r="J3614">
        <v>3</v>
      </c>
      <c r="K3614">
        <v>30240</v>
      </c>
      <c r="L3614">
        <v>1</v>
      </c>
      <c r="M3614">
        <v>840</v>
      </c>
      <c r="N3614">
        <v>31080</v>
      </c>
      <c r="O3614" t="s">
        <v>27</v>
      </c>
      <c r="P3614">
        <v>4</v>
      </c>
      <c r="Q3614" t="s">
        <v>41</v>
      </c>
      <c r="R3614">
        <v>6</v>
      </c>
    </row>
    <row r="3615" spans="1:18">
      <c r="A3615" s="9">
        <v>3614</v>
      </c>
      <c r="B3615">
        <v>140</v>
      </c>
      <c r="C3615">
        <v>4</v>
      </c>
      <c r="D3615" t="s">
        <v>23</v>
      </c>
      <c r="E3615">
        <v>30</v>
      </c>
      <c r="F3615">
        <v>13</v>
      </c>
      <c r="G3615" t="s">
        <v>99</v>
      </c>
      <c r="H3615" t="s">
        <v>31</v>
      </c>
      <c r="I3615" t="s">
        <v>40</v>
      </c>
      <c r="J3615">
        <v>2</v>
      </c>
      <c r="K3615">
        <v>9000</v>
      </c>
      <c r="L3615">
        <v>1</v>
      </c>
      <c r="M3615">
        <v>960</v>
      </c>
      <c r="N3615">
        <v>9960</v>
      </c>
      <c r="O3615" t="s">
        <v>27</v>
      </c>
      <c r="P3615">
        <v>2</v>
      </c>
      <c r="Q3615" t="s">
        <v>28</v>
      </c>
      <c r="R3615">
        <v>4</v>
      </c>
    </row>
    <row r="3616" spans="1:18">
      <c r="A3616" s="9">
        <v>3615</v>
      </c>
      <c r="B3616">
        <v>132</v>
      </c>
      <c r="C3616">
        <v>2</v>
      </c>
      <c r="D3616" t="s">
        <v>29</v>
      </c>
      <c r="E3616">
        <v>7</v>
      </c>
      <c r="F3616">
        <v>52</v>
      </c>
      <c r="G3616" t="s">
        <v>87</v>
      </c>
      <c r="H3616" t="s">
        <v>44</v>
      </c>
      <c r="I3616" t="s">
        <v>26</v>
      </c>
      <c r="J3616">
        <v>1</v>
      </c>
      <c r="K3616">
        <v>238</v>
      </c>
      <c r="L3616">
        <v>1</v>
      </c>
      <c r="M3616">
        <v>1220</v>
      </c>
      <c r="N3616">
        <v>1458</v>
      </c>
      <c r="O3616" t="s">
        <v>27</v>
      </c>
      <c r="P3616">
        <v>1</v>
      </c>
      <c r="Q3616" t="s">
        <v>32</v>
      </c>
      <c r="R3616">
        <v>1</v>
      </c>
    </row>
    <row r="3617" spans="1:18">
      <c r="A3617" s="9">
        <v>3616</v>
      </c>
      <c r="B3617">
        <v>67</v>
      </c>
      <c r="C3617">
        <v>3</v>
      </c>
      <c r="D3617" t="s">
        <v>33</v>
      </c>
      <c r="E3617">
        <v>14</v>
      </c>
      <c r="F3617">
        <v>38</v>
      </c>
      <c r="G3617" t="s">
        <v>36</v>
      </c>
      <c r="H3617" t="s">
        <v>25</v>
      </c>
      <c r="I3617" t="s">
        <v>26</v>
      </c>
      <c r="J3617">
        <v>2</v>
      </c>
      <c r="K3617">
        <v>1134</v>
      </c>
      <c r="L3617">
        <v>1</v>
      </c>
      <c r="M3617">
        <v>1100</v>
      </c>
      <c r="N3617">
        <v>2234</v>
      </c>
      <c r="O3617" t="s">
        <v>27</v>
      </c>
      <c r="P3617">
        <v>1</v>
      </c>
      <c r="Q3617" t="s">
        <v>32</v>
      </c>
      <c r="R3617">
        <v>1</v>
      </c>
    </row>
    <row r="3618" spans="1:18">
      <c r="A3618" s="9">
        <v>3617</v>
      </c>
      <c r="B3618">
        <v>241</v>
      </c>
      <c r="C3618">
        <v>4</v>
      </c>
      <c r="D3618" t="s">
        <v>23</v>
      </c>
      <c r="E3618">
        <v>30</v>
      </c>
      <c r="F3618">
        <v>49</v>
      </c>
      <c r="G3618" t="s">
        <v>66</v>
      </c>
      <c r="H3618" t="s">
        <v>44</v>
      </c>
      <c r="I3618" t="s">
        <v>26</v>
      </c>
      <c r="J3618">
        <v>2</v>
      </c>
      <c r="K3618">
        <v>5880</v>
      </c>
      <c r="L3618">
        <v>1</v>
      </c>
      <c r="M3618">
        <v>2440</v>
      </c>
      <c r="N3618">
        <v>8320</v>
      </c>
      <c r="O3618" t="s">
        <v>27</v>
      </c>
      <c r="P3618">
        <v>3</v>
      </c>
      <c r="Q3618" t="s">
        <v>35</v>
      </c>
      <c r="R3618">
        <v>2</v>
      </c>
    </row>
    <row r="3619" spans="1:18">
      <c r="A3619" s="9">
        <v>3618</v>
      </c>
      <c r="B3619">
        <v>22</v>
      </c>
      <c r="C3619">
        <v>4</v>
      </c>
      <c r="D3619" t="s">
        <v>23</v>
      </c>
      <c r="E3619">
        <v>30</v>
      </c>
      <c r="F3619">
        <v>65</v>
      </c>
      <c r="G3619" t="s">
        <v>80</v>
      </c>
      <c r="H3619" t="s">
        <v>44</v>
      </c>
      <c r="I3619" t="s">
        <v>62</v>
      </c>
      <c r="J3619">
        <v>2</v>
      </c>
      <c r="K3619">
        <v>3210</v>
      </c>
      <c r="L3619">
        <v>2</v>
      </c>
      <c r="M3619">
        <v>3040</v>
      </c>
      <c r="N3619">
        <v>6250</v>
      </c>
      <c r="O3619" t="s">
        <v>46</v>
      </c>
      <c r="P3619">
        <v>1</v>
      </c>
      <c r="Q3619" t="s">
        <v>32</v>
      </c>
      <c r="R3619">
        <v>1</v>
      </c>
    </row>
    <row r="3620" spans="1:18">
      <c r="A3620" s="9">
        <v>3619</v>
      </c>
      <c r="B3620">
        <v>42</v>
      </c>
      <c r="C3620">
        <v>3</v>
      </c>
      <c r="D3620" t="s">
        <v>33</v>
      </c>
      <c r="E3620">
        <v>14</v>
      </c>
      <c r="F3620">
        <v>49</v>
      </c>
      <c r="G3620" t="s">
        <v>66</v>
      </c>
      <c r="H3620" t="s">
        <v>44</v>
      </c>
      <c r="I3620" t="s">
        <v>26</v>
      </c>
      <c r="J3620">
        <v>2</v>
      </c>
      <c r="K3620">
        <v>8232</v>
      </c>
      <c r="L3620">
        <v>1</v>
      </c>
      <c r="M3620">
        <v>7320</v>
      </c>
      <c r="N3620">
        <v>15552</v>
      </c>
      <c r="O3620" t="s">
        <v>27</v>
      </c>
      <c r="P3620">
        <v>4</v>
      </c>
      <c r="Q3620" t="s">
        <v>41</v>
      </c>
      <c r="R3620">
        <v>6</v>
      </c>
    </row>
    <row r="3621" spans="1:18">
      <c r="A3621" s="9">
        <v>3620</v>
      </c>
      <c r="B3621">
        <v>166</v>
      </c>
      <c r="C3621">
        <v>1</v>
      </c>
      <c r="D3621" t="s">
        <v>37</v>
      </c>
      <c r="E3621">
        <v>3</v>
      </c>
      <c r="F3621">
        <v>65</v>
      </c>
      <c r="G3621" t="s">
        <v>80</v>
      </c>
      <c r="H3621" t="s">
        <v>44</v>
      </c>
      <c r="I3621" t="s">
        <v>62</v>
      </c>
      <c r="J3621">
        <v>1</v>
      </c>
      <c r="K3621">
        <v>600</v>
      </c>
      <c r="L3621">
        <v>1</v>
      </c>
      <c r="M3621">
        <v>6080</v>
      </c>
      <c r="N3621">
        <v>6680</v>
      </c>
      <c r="O3621" t="s">
        <v>46</v>
      </c>
      <c r="P3621">
        <v>2</v>
      </c>
      <c r="Q3621" t="s">
        <v>28</v>
      </c>
      <c r="R3621">
        <v>4</v>
      </c>
    </row>
    <row r="3622" spans="1:18">
      <c r="A3622" s="9">
        <v>3621</v>
      </c>
      <c r="B3622">
        <v>128</v>
      </c>
      <c r="C3622">
        <v>4</v>
      </c>
      <c r="D3622" t="s">
        <v>23</v>
      </c>
      <c r="E3622">
        <v>30</v>
      </c>
      <c r="F3622">
        <v>24</v>
      </c>
      <c r="G3622" t="s">
        <v>89</v>
      </c>
      <c r="H3622" t="s">
        <v>44</v>
      </c>
      <c r="I3622" t="s">
        <v>40</v>
      </c>
      <c r="J3622">
        <v>3</v>
      </c>
      <c r="K3622">
        <v>11430</v>
      </c>
      <c r="L3622">
        <v>2</v>
      </c>
      <c r="M3622">
        <v>440</v>
      </c>
      <c r="N3622">
        <v>11870</v>
      </c>
      <c r="O3622" t="s">
        <v>27</v>
      </c>
      <c r="P3622">
        <v>1</v>
      </c>
      <c r="Q3622" t="s">
        <v>32</v>
      </c>
      <c r="R3622">
        <v>1</v>
      </c>
    </row>
    <row r="3623" spans="1:18">
      <c r="A3623" s="9">
        <v>3622</v>
      </c>
      <c r="B3623">
        <v>89</v>
      </c>
      <c r="C3623">
        <v>4</v>
      </c>
      <c r="D3623" t="s">
        <v>23</v>
      </c>
      <c r="E3623">
        <v>30</v>
      </c>
      <c r="F3623">
        <v>48</v>
      </c>
      <c r="G3623" t="s">
        <v>42</v>
      </c>
      <c r="H3623" t="s">
        <v>25</v>
      </c>
      <c r="I3623" t="s">
        <v>26</v>
      </c>
      <c r="J3623">
        <v>2</v>
      </c>
      <c r="K3623">
        <v>11760</v>
      </c>
      <c r="L3623">
        <v>2</v>
      </c>
      <c r="M3623">
        <v>9760</v>
      </c>
      <c r="N3623">
        <v>21520</v>
      </c>
      <c r="O3623" t="s">
        <v>27</v>
      </c>
      <c r="P3623">
        <v>2</v>
      </c>
      <c r="Q3623" t="s">
        <v>28</v>
      </c>
      <c r="R3623">
        <v>4</v>
      </c>
    </row>
    <row r="3624" spans="1:18">
      <c r="A3624" s="9">
        <v>3623</v>
      </c>
      <c r="B3624">
        <v>115</v>
      </c>
      <c r="C3624">
        <v>1</v>
      </c>
      <c r="D3624" t="s">
        <v>37</v>
      </c>
      <c r="E3624">
        <v>3</v>
      </c>
      <c r="F3624">
        <v>56</v>
      </c>
      <c r="G3624" t="s">
        <v>90</v>
      </c>
      <c r="H3624" t="s">
        <v>25</v>
      </c>
      <c r="I3624" t="s">
        <v>26</v>
      </c>
      <c r="J3624">
        <v>1</v>
      </c>
      <c r="K3624">
        <v>1134</v>
      </c>
      <c r="L3624">
        <v>2</v>
      </c>
      <c r="M3624">
        <v>12960</v>
      </c>
      <c r="N3624">
        <v>14094</v>
      </c>
      <c r="O3624" t="s">
        <v>27</v>
      </c>
      <c r="P3624">
        <v>4</v>
      </c>
      <c r="Q3624" t="s">
        <v>41</v>
      </c>
      <c r="R3624">
        <v>6</v>
      </c>
    </row>
    <row r="3625" spans="1:18">
      <c r="A3625" s="9">
        <v>3624</v>
      </c>
      <c r="B3625">
        <v>19</v>
      </c>
      <c r="C3625">
        <v>2</v>
      </c>
      <c r="D3625" t="s">
        <v>29</v>
      </c>
      <c r="E3625">
        <v>7</v>
      </c>
      <c r="F3625">
        <v>43</v>
      </c>
      <c r="G3625" t="s">
        <v>47</v>
      </c>
      <c r="H3625" t="s">
        <v>31</v>
      </c>
      <c r="I3625" t="s">
        <v>26</v>
      </c>
      <c r="J3625">
        <v>2</v>
      </c>
      <c r="K3625">
        <v>5082</v>
      </c>
      <c r="L3625">
        <v>2</v>
      </c>
      <c r="M3625">
        <v>10920</v>
      </c>
      <c r="N3625">
        <v>16002</v>
      </c>
      <c r="O3625" t="s">
        <v>27</v>
      </c>
      <c r="P3625">
        <v>4</v>
      </c>
      <c r="Q3625" t="s">
        <v>41</v>
      </c>
      <c r="R3625">
        <v>6</v>
      </c>
    </row>
    <row r="3626" spans="1:18">
      <c r="A3626" s="9">
        <v>3625</v>
      </c>
      <c r="B3626">
        <v>222</v>
      </c>
      <c r="C3626">
        <v>1</v>
      </c>
      <c r="D3626" t="s">
        <v>37</v>
      </c>
      <c r="E3626">
        <v>3</v>
      </c>
      <c r="F3626">
        <v>58</v>
      </c>
      <c r="G3626" t="s">
        <v>38</v>
      </c>
      <c r="H3626" t="s">
        <v>31</v>
      </c>
      <c r="I3626" t="s">
        <v>26</v>
      </c>
      <c r="J3626">
        <v>2</v>
      </c>
      <c r="K3626">
        <v>2076</v>
      </c>
      <c r="L3626">
        <v>2</v>
      </c>
      <c r="M3626">
        <v>5360</v>
      </c>
      <c r="N3626">
        <v>7436</v>
      </c>
      <c r="O3626" t="s">
        <v>27</v>
      </c>
      <c r="P3626">
        <v>2</v>
      </c>
      <c r="Q3626" t="s">
        <v>28</v>
      </c>
      <c r="R3626">
        <v>4</v>
      </c>
    </row>
    <row r="3627" spans="1:18">
      <c r="A3627" s="9">
        <v>3626</v>
      </c>
      <c r="B3627">
        <v>257</v>
      </c>
      <c r="C3627">
        <v>3</v>
      </c>
      <c r="D3627" t="s">
        <v>33</v>
      </c>
      <c r="E3627">
        <v>14</v>
      </c>
      <c r="F3627">
        <v>59</v>
      </c>
      <c r="G3627" t="s">
        <v>103</v>
      </c>
      <c r="H3627" t="s">
        <v>25</v>
      </c>
      <c r="I3627" t="s">
        <v>26</v>
      </c>
      <c r="J3627">
        <v>2</v>
      </c>
      <c r="K3627">
        <v>2422</v>
      </c>
      <c r="L3627">
        <v>1</v>
      </c>
      <c r="M3627">
        <v>670</v>
      </c>
      <c r="N3627">
        <v>3092</v>
      </c>
      <c r="O3627" t="s">
        <v>27</v>
      </c>
      <c r="P3627">
        <v>1</v>
      </c>
      <c r="Q3627" t="s">
        <v>32</v>
      </c>
      <c r="R3627">
        <v>1</v>
      </c>
    </row>
    <row r="3628" spans="1:18">
      <c r="A3628" s="9">
        <v>3627</v>
      </c>
      <c r="B3628">
        <v>69</v>
      </c>
      <c r="C3628">
        <v>2</v>
      </c>
      <c r="D3628" t="s">
        <v>29</v>
      </c>
      <c r="E3628">
        <v>7</v>
      </c>
      <c r="F3628">
        <v>45</v>
      </c>
      <c r="G3628" t="s">
        <v>77</v>
      </c>
      <c r="H3628" t="s">
        <v>57</v>
      </c>
      <c r="I3628" t="s">
        <v>26</v>
      </c>
      <c r="J3628">
        <v>3</v>
      </c>
      <c r="K3628">
        <v>532</v>
      </c>
      <c r="L3628">
        <v>1</v>
      </c>
      <c r="M3628">
        <v>1820</v>
      </c>
      <c r="N3628">
        <v>2352</v>
      </c>
      <c r="O3628" t="s">
        <v>27</v>
      </c>
      <c r="P3628">
        <v>3</v>
      </c>
      <c r="Q3628" t="s">
        <v>35</v>
      </c>
      <c r="R3628">
        <v>2</v>
      </c>
    </row>
    <row r="3629" spans="1:18">
      <c r="A3629" s="9">
        <v>3628</v>
      </c>
      <c r="B3629">
        <v>108</v>
      </c>
      <c r="C3629">
        <v>1</v>
      </c>
      <c r="D3629" t="s">
        <v>37</v>
      </c>
      <c r="E3629">
        <v>3</v>
      </c>
      <c r="F3629">
        <v>37</v>
      </c>
      <c r="G3629" t="s">
        <v>75</v>
      </c>
      <c r="H3629" t="s">
        <v>25</v>
      </c>
      <c r="I3629" t="s">
        <v>26</v>
      </c>
      <c r="J3629">
        <v>1</v>
      </c>
      <c r="K3629">
        <v>774</v>
      </c>
      <c r="L3629">
        <v>2</v>
      </c>
      <c r="M3629">
        <v>11400</v>
      </c>
      <c r="N3629">
        <v>12174</v>
      </c>
      <c r="O3629" t="s">
        <v>27</v>
      </c>
      <c r="P3629">
        <v>4</v>
      </c>
      <c r="Q3629" t="s">
        <v>41</v>
      </c>
      <c r="R3629">
        <v>6</v>
      </c>
    </row>
    <row r="3630" spans="1:18">
      <c r="A3630" s="9">
        <v>3629</v>
      </c>
      <c r="B3630">
        <v>14</v>
      </c>
      <c r="C3630">
        <v>1</v>
      </c>
      <c r="D3630" t="s">
        <v>37</v>
      </c>
      <c r="E3630">
        <v>3</v>
      </c>
      <c r="F3630">
        <v>54</v>
      </c>
      <c r="G3630" t="s">
        <v>73</v>
      </c>
      <c r="H3630" t="s">
        <v>57</v>
      </c>
      <c r="I3630" t="s">
        <v>26</v>
      </c>
      <c r="J3630">
        <v>3</v>
      </c>
      <c r="K3630">
        <v>2172</v>
      </c>
      <c r="L3630">
        <v>2</v>
      </c>
      <c r="M3630">
        <v>14240</v>
      </c>
      <c r="N3630">
        <v>16412</v>
      </c>
      <c r="O3630" t="s">
        <v>27</v>
      </c>
      <c r="P3630">
        <v>2</v>
      </c>
      <c r="Q3630" t="s">
        <v>28</v>
      </c>
      <c r="R3630">
        <v>4</v>
      </c>
    </row>
    <row r="3631" spans="1:18">
      <c r="A3631" s="9">
        <v>3630</v>
      </c>
      <c r="B3631">
        <v>95</v>
      </c>
      <c r="C3631">
        <v>2</v>
      </c>
      <c r="D3631" t="s">
        <v>29</v>
      </c>
      <c r="E3631">
        <v>7</v>
      </c>
      <c r="F3631">
        <v>39</v>
      </c>
      <c r="G3631" t="s">
        <v>71</v>
      </c>
      <c r="H3631" t="s">
        <v>57</v>
      </c>
      <c r="I3631" t="s">
        <v>26</v>
      </c>
      <c r="J3631">
        <v>3</v>
      </c>
      <c r="K3631">
        <v>2191</v>
      </c>
      <c r="L3631">
        <v>2</v>
      </c>
      <c r="M3631">
        <v>1958</v>
      </c>
      <c r="N3631">
        <v>4149</v>
      </c>
      <c r="O3631" t="s">
        <v>27</v>
      </c>
      <c r="P3631">
        <v>1</v>
      </c>
      <c r="Q3631" t="s">
        <v>32</v>
      </c>
      <c r="R3631">
        <v>1</v>
      </c>
    </row>
    <row r="3632" spans="1:18">
      <c r="A3632" s="9">
        <v>3631</v>
      </c>
      <c r="B3632">
        <v>62</v>
      </c>
      <c r="C3632">
        <v>4</v>
      </c>
      <c r="D3632" t="s">
        <v>23</v>
      </c>
      <c r="E3632">
        <v>30</v>
      </c>
      <c r="F3632">
        <v>13</v>
      </c>
      <c r="G3632" t="s">
        <v>99</v>
      </c>
      <c r="H3632" t="s">
        <v>31</v>
      </c>
      <c r="I3632" t="s">
        <v>40</v>
      </c>
      <c r="J3632">
        <v>2</v>
      </c>
      <c r="K3632">
        <v>9000</v>
      </c>
      <c r="L3632">
        <v>2</v>
      </c>
      <c r="M3632">
        <v>1920</v>
      </c>
      <c r="N3632">
        <v>10920</v>
      </c>
      <c r="O3632" t="s">
        <v>27</v>
      </c>
      <c r="P3632">
        <v>2</v>
      </c>
      <c r="Q3632" t="s">
        <v>28</v>
      </c>
      <c r="R3632">
        <v>4</v>
      </c>
    </row>
    <row r="3633" spans="1:18">
      <c r="A3633" s="9">
        <v>3632</v>
      </c>
      <c r="B3633">
        <v>231</v>
      </c>
      <c r="C3633">
        <v>1</v>
      </c>
      <c r="D3633" t="s">
        <v>37</v>
      </c>
      <c r="E3633">
        <v>3</v>
      </c>
      <c r="F3633">
        <v>22</v>
      </c>
      <c r="G3633" t="s">
        <v>91</v>
      </c>
      <c r="H3633" t="s">
        <v>44</v>
      </c>
      <c r="I3633" t="s">
        <v>40</v>
      </c>
      <c r="J3633">
        <v>3</v>
      </c>
      <c r="K3633">
        <v>3816</v>
      </c>
      <c r="L3633">
        <v>2</v>
      </c>
      <c r="M3633">
        <v>2960</v>
      </c>
      <c r="N3633">
        <v>6776</v>
      </c>
      <c r="O3633" t="s">
        <v>27</v>
      </c>
      <c r="P3633">
        <v>2</v>
      </c>
      <c r="Q3633" t="s">
        <v>28</v>
      </c>
      <c r="R3633">
        <v>4</v>
      </c>
    </row>
    <row r="3634" spans="1:18">
      <c r="A3634" s="9">
        <v>3633</v>
      </c>
      <c r="B3634">
        <v>120</v>
      </c>
      <c r="C3634">
        <v>1</v>
      </c>
      <c r="D3634" t="s">
        <v>37</v>
      </c>
      <c r="E3634">
        <v>3</v>
      </c>
      <c r="F3634">
        <v>22</v>
      </c>
      <c r="G3634" t="s">
        <v>91</v>
      </c>
      <c r="H3634" t="s">
        <v>44</v>
      </c>
      <c r="I3634" t="s">
        <v>40</v>
      </c>
      <c r="J3634">
        <v>2</v>
      </c>
      <c r="K3634">
        <v>2898</v>
      </c>
      <c r="L3634">
        <v>2</v>
      </c>
      <c r="M3634">
        <v>4440</v>
      </c>
      <c r="N3634">
        <v>7338</v>
      </c>
      <c r="O3634" t="s">
        <v>27</v>
      </c>
      <c r="P3634">
        <v>4</v>
      </c>
      <c r="Q3634" t="s">
        <v>41</v>
      </c>
      <c r="R3634">
        <v>6</v>
      </c>
    </row>
    <row r="3635" spans="1:18">
      <c r="A3635" s="9">
        <v>3634</v>
      </c>
      <c r="B3635">
        <v>39</v>
      </c>
      <c r="C3635">
        <v>2</v>
      </c>
      <c r="D3635" t="s">
        <v>29</v>
      </c>
      <c r="E3635">
        <v>7</v>
      </c>
      <c r="F3635">
        <v>38</v>
      </c>
      <c r="G3635" t="s">
        <v>36</v>
      </c>
      <c r="H3635" t="s">
        <v>25</v>
      </c>
      <c r="I3635" t="s">
        <v>26</v>
      </c>
      <c r="J3635">
        <v>3</v>
      </c>
      <c r="K3635">
        <v>1365</v>
      </c>
      <c r="L3635">
        <v>2</v>
      </c>
      <c r="M3635">
        <v>2200</v>
      </c>
      <c r="N3635">
        <v>3565</v>
      </c>
      <c r="O3635" t="s">
        <v>27</v>
      </c>
      <c r="P3635">
        <v>1</v>
      </c>
      <c r="Q3635" t="s">
        <v>32</v>
      </c>
      <c r="R3635">
        <v>1</v>
      </c>
    </row>
    <row r="3636" spans="1:18">
      <c r="A3636" s="9">
        <v>3635</v>
      </c>
      <c r="B3636">
        <v>79</v>
      </c>
      <c r="C3636">
        <v>3</v>
      </c>
      <c r="D3636" t="s">
        <v>33</v>
      </c>
      <c r="E3636">
        <v>14</v>
      </c>
      <c r="F3636">
        <v>45</v>
      </c>
      <c r="G3636" t="s">
        <v>77</v>
      </c>
      <c r="H3636" t="s">
        <v>57</v>
      </c>
      <c r="I3636" t="s">
        <v>26</v>
      </c>
      <c r="J3636">
        <v>1</v>
      </c>
      <c r="K3636">
        <v>350</v>
      </c>
      <c r="L3636">
        <v>2</v>
      </c>
      <c r="M3636">
        <v>1820</v>
      </c>
      <c r="N3636">
        <v>2170</v>
      </c>
      <c r="O3636" t="s">
        <v>27</v>
      </c>
      <c r="P3636">
        <v>1</v>
      </c>
      <c r="Q3636" t="s">
        <v>32</v>
      </c>
      <c r="R3636">
        <v>1</v>
      </c>
    </row>
    <row r="3637" spans="1:18">
      <c r="A3637" s="9">
        <v>3636</v>
      </c>
      <c r="B3637">
        <v>77</v>
      </c>
      <c r="C3637">
        <v>1</v>
      </c>
      <c r="D3637" t="s">
        <v>37</v>
      </c>
      <c r="E3637">
        <v>3</v>
      </c>
      <c r="F3637">
        <v>68</v>
      </c>
      <c r="G3637" t="s">
        <v>81</v>
      </c>
      <c r="H3637" t="s">
        <v>25</v>
      </c>
      <c r="I3637" t="s">
        <v>82</v>
      </c>
      <c r="J3637">
        <v>3</v>
      </c>
      <c r="K3637">
        <v>5130</v>
      </c>
      <c r="L3637">
        <v>1</v>
      </c>
      <c r="M3637">
        <v>6360</v>
      </c>
      <c r="N3637">
        <v>11490</v>
      </c>
      <c r="O3637" t="s">
        <v>83</v>
      </c>
      <c r="P3637">
        <v>4</v>
      </c>
      <c r="Q3637" t="s">
        <v>41</v>
      </c>
      <c r="R3637">
        <v>6</v>
      </c>
    </row>
    <row r="3638" spans="1:18">
      <c r="A3638" s="9">
        <v>3637</v>
      </c>
      <c r="B3638">
        <v>24</v>
      </c>
      <c r="C3638">
        <v>4</v>
      </c>
      <c r="D3638" t="s">
        <v>23</v>
      </c>
      <c r="E3638">
        <v>30</v>
      </c>
      <c r="F3638">
        <v>11</v>
      </c>
      <c r="G3638" t="s">
        <v>52</v>
      </c>
      <c r="H3638" t="s">
        <v>31</v>
      </c>
      <c r="I3638" t="s">
        <v>40</v>
      </c>
      <c r="J3638">
        <v>2</v>
      </c>
      <c r="K3638">
        <v>15000</v>
      </c>
      <c r="L3638">
        <v>2</v>
      </c>
      <c r="M3638">
        <v>560</v>
      </c>
      <c r="N3638">
        <v>15560</v>
      </c>
      <c r="O3638" t="s">
        <v>27</v>
      </c>
      <c r="P3638">
        <v>3</v>
      </c>
      <c r="Q3638" t="s">
        <v>35</v>
      </c>
      <c r="R3638">
        <v>2</v>
      </c>
    </row>
    <row r="3639" spans="1:18">
      <c r="A3639" s="9">
        <v>3638</v>
      </c>
      <c r="B3639">
        <v>162</v>
      </c>
      <c r="C3639">
        <v>3</v>
      </c>
      <c r="D3639" t="s">
        <v>33</v>
      </c>
      <c r="E3639">
        <v>14</v>
      </c>
      <c r="F3639">
        <v>27</v>
      </c>
      <c r="G3639" t="s">
        <v>94</v>
      </c>
      <c r="H3639" t="s">
        <v>44</v>
      </c>
      <c r="I3639" t="s">
        <v>40</v>
      </c>
      <c r="J3639">
        <v>1</v>
      </c>
      <c r="K3639">
        <v>5712</v>
      </c>
      <c r="L3639">
        <v>1</v>
      </c>
      <c r="M3639">
        <v>2160</v>
      </c>
      <c r="N3639">
        <v>7872</v>
      </c>
      <c r="O3639" t="s">
        <v>27</v>
      </c>
      <c r="P3639">
        <v>4</v>
      </c>
      <c r="Q3639" t="s">
        <v>41</v>
      </c>
      <c r="R3639">
        <v>6</v>
      </c>
    </row>
    <row r="3640" spans="1:18">
      <c r="A3640" s="9">
        <v>3639</v>
      </c>
      <c r="B3640">
        <v>18</v>
      </c>
      <c r="C3640">
        <v>4</v>
      </c>
      <c r="D3640" t="s">
        <v>23</v>
      </c>
      <c r="E3640">
        <v>30</v>
      </c>
      <c r="F3640">
        <v>27</v>
      </c>
      <c r="G3640" t="s">
        <v>94</v>
      </c>
      <c r="H3640" t="s">
        <v>44</v>
      </c>
      <c r="I3640" t="s">
        <v>40</v>
      </c>
      <c r="J3640">
        <v>3</v>
      </c>
      <c r="K3640">
        <v>52680</v>
      </c>
      <c r="L3640">
        <v>2</v>
      </c>
      <c r="M3640">
        <v>2880</v>
      </c>
      <c r="N3640">
        <v>55560</v>
      </c>
      <c r="O3640" t="s">
        <v>27</v>
      </c>
      <c r="P3640">
        <v>2</v>
      </c>
      <c r="Q3640" t="s">
        <v>28</v>
      </c>
      <c r="R3640">
        <v>4</v>
      </c>
    </row>
    <row r="3641" spans="1:18">
      <c r="A3641" s="9">
        <v>3640</v>
      </c>
      <c r="B3641">
        <v>9</v>
      </c>
      <c r="C3641">
        <v>4</v>
      </c>
      <c r="D3641" t="s">
        <v>23</v>
      </c>
      <c r="E3641">
        <v>30</v>
      </c>
      <c r="F3641">
        <v>58</v>
      </c>
      <c r="G3641" t="s">
        <v>38</v>
      </c>
      <c r="H3641" t="s">
        <v>31</v>
      </c>
      <c r="I3641" t="s">
        <v>26</v>
      </c>
      <c r="J3641">
        <v>1</v>
      </c>
      <c r="K3641">
        <v>8160</v>
      </c>
      <c r="L3641">
        <v>1</v>
      </c>
      <c r="M3641">
        <v>2680</v>
      </c>
      <c r="N3641">
        <v>10840</v>
      </c>
      <c r="O3641" t="s">
        <v>27</v>
      </c>
      <c r="P3641">
        <v>2</v>
      </c>
      <c r="Q3641" t="s">
        <v>28</v>
      </c>
      <c r="R3641">
        <v>4</v>
      </c>
    </row>
    <row r="3642" spans="1:18">
      <c r="A3642" s="9">
        <v>3641</v>
      </c>
      <c r="B3642">
        <v>45</v>
      </c>
      <c r="C3642">
        <v>2</v>
      </c>
      <c r="D3642" t="s">
        <v>29</v>
      </c>
      <c r="E3642">
        <v>7</v>
      </c>
      <c r="F3642">
        <v>60</v>
      </c>
      <c r="G3642" t="s">
        <v>104</v>
      </c>
      <c r="H3642" t="s">
        <v>44</v>
      </c>
      <c r="I3642" t="s">
        <v>105</v>
      </c>
      <c r="J3642">
        <v>2</v>
      </c>
      <c r="K3642">
        <v>4158</v>
      </c>
      <c r="L3642">
        <v>1</v>
      </c>
      <c r="M3642">
        <v>5040</v>
      </c>
      <c r="N3642">
        <v>9198</v>
      </c>
      <c r="O3642" t="s">
        <v>83</v>
      </c>
      <c r="P3642">
        <v>4</v>
      </c>
      <c r="Q3642" t="s">
        <v>41</v>
      </c>
      <c r="R3642">
        <v>6</v>
      </c>
    </row>
    <row r="3643" spans="1:18">
      <c r="A3643" s="9">
        <v>3642</v>
      </c>
      <c r="B3643">
        <v>86</v>
      </c>
      <c r="C3643">
        <v>1</v>
      </c>
      <c r="D3643" t="s">
        <v>37</v>
      </c>
      <c r="E3643">
        <v>3</v>
      </c>
      <c r="F3643">
        <v>16</v>
      </c>
      <c r="G3643" t="s">
        <v>107</v>
      </c>
      <c r="H3643" t="s">
        <v>44</v>
      </c>
      <c r="I3643" t="s">
        <v>40</v>
      </c>
      <c r="J3643">
        <v>2</v>
      </c>
      <c r="K3643">
        <v>2280</v>
      </c>
      <c r="L3643">
        <v>1</v>
      </c>
      <c r="M3643">
        <v>880</v>
      </c>
      <c r="N3643">
        <v>3160</v>
      </c>
      <c r="O3643" t="s">
        <v>27</v>
      </c>
      <c r="P3643">
        <v>2</v>
      </c>
      <c r="Q3643" t="s">
        <v>28</v>
      </c>
      <c r="R3643">
        <v>4</v>
      </c>
    </row>
    <row r="3644" spans="1:18">
      <c r="A3644" s="9">
        <v>3643</v>
      </c>
      <c r="B3644">
        <v>124</v>
      </c>
      <c r="C3644">
        <v>2</v>
      </c>
      <c r="D3644" t="s">
        <v>29</v>
      </c>
      <c r="E3644">
        <v>7</v>
      </c>
      <c r="F3644">
        <v>8</v>
      </c>
      <c r="G3644" t="s">
        <v>106</v>
      </c>
      <c r="H3644" t="s">
        <v>31</v>
      </c>
      <c r="I3644" t="s">
        <v>40</v>
      </c>
      <c r="J3644">
        <v>1</v>
      </c>
      <c r="K3644">
        <v>497</v>
      </c>
      <c r="L3644">
        <v>1</v>
      </c>
      <c r="M3644">
        <v>200</v>
      </c>
      <c r="N3644">
        <v>697</v>
      </c>
      <c r="O3644" t="s">
        <v>27</v>
      </c>
      <c r="P3644">
        <v>1</v>
      </c>
      <c r="Q3644" t="s">
        <v>32</v>
      </c>
      <c r="R3644">
        <v>1</v>
      </c>
    </row>
    <row r="3645" spans="1:18">
      <c r="A3645" s="9">
        <v>3644</v>
      </c>
      <c r="B3645">
        <v>130</v>
      </c>
      <c r="C3645">
        <v>3</v>
      </c>
      <c r="D3645" t="s">
        <v>33</v>
      </c>
      <c r="E3645">
        <v>14</v>
      </c>
      <c r="F3645">
        <v>65</v>
      </c>
      <c r="G3645" t="s">
        <v>80</v>
      </c>
      <c r="H3645" t="s">
        <v>44</v>
      </c>
      <c r="I3645" t="s">
        <v>62</v>
      </c>
      <c r="J3645">
        <v>1</v>
      </c>
      <c r="K3645">
        <v>1400</v>
      </c>
      <c r="L3645">
        <v>2</v>
      </c>
      <c r="M3645">
        <v>6080</v>
      </c>
      <c r="N3645">
        <v>7480</v>
      </c>
      <c r="O3645" t="s">
        <v>46</v>
      </c>
      <c r="P3645">
        <v>3</v>
      </c>
      <c r="Q3645" t="s">
        <v>35</v>
      </c>
      <c r="R3645">
        <v>2</v>
      </c>
    </row>
    <row r="3646" spans="1:18">
      <c r="A3646" s="9">
        <v>3645</v>
      </c>
      <c r="B3646">
        <v>159</v>
      </c>
      <c r="C3646">
        <v>4</v>
      </c>
      <c r="D3646" t="s">
        <v>23</v>
      </c>
      <c r="E3646">
        <v>30</v>
      </c>
      <c r="F3646">
        <v>27</v>
      </c>
      <c r="G3646" t="s">
        <v>94</v>
      </c>
      <c r="H3646" t="s">
        <v>44</v>
      </c>
      <c r="I3646" t="s">
        <v>40</v>
      </c>
      <c r="J3646">
        <v>1</v>
      </c>
      <c r="K3646">
        <v>2040</v>
      </c>
      <c r="L3646">
        <v>2</v>
      </c>
      <c r="M3646">
        <v>720</v>
      </c>
      <c r="N3646">
        <v>2760</v>
      </c>
      <c r="O3646" t="s">
        <v>27</v>
      </c>
      <c r="P3646">
        <v>1</v>
      </c>
      <c r="Q3646" t="s">
        <v>32</v>
      </c>
      <c r="R3646">
        <v>1</v>
      </c>
    </row>
    <row r="3647" spans="1:18">
      <c r="A3647" s="9">
        <v>3646</v>
      </c>
      <c r="B3647">
        <v>120</v>
      </c>
      <c r="C3647">
        <v>4</v>
      </c>
      <c r="D3647" t="s">
        <v>23</v>
      </c>
      <c r="E3647">
        <v>30</v>
      </c>
      <c r="F3647">
        <v>36</v>
      </c>
      <c r="G3647" t="s">
        <v>67</v>
      </c>
      <c r="H3647" t="s">
        <v>25</v>
      </c>
      <c r="I3647" t="s">
        <v>26</v>
      </c>
      <c r="J3647">
        <v>2</v>
      </c>
      <c r="K3647">
        <v>21840</v>
      </c>
      <c r="L3647">
        <v>1</v>
      </c>
      <c r="M3647">
        <v>4720</v>
      </c>
      <c r="N3647">
        <v>26560</v>
      </c>
      <c r="O3647" t="s">
        <v>27</v>
      </c>
      <c r="P3647">
        <v>2</v>
      </c>
      <c r="Q3647" t="s">
        <v>28</v>
      </c>
      <c r="R3647">
        <v>4</v>
      </c>
    </row>
    <row r="3648" spans="1:18">
      <c r="A3648" s="9">
        <v>3647</v>
      </c>
      <c r="B3648">
        <v>273</v>
      </c>
      <c r="C3648">
        <v>4</v>
      </c>
      <c r="D3648" t="s">
        <v>23</v>
      </c>
      <c r="E3648">
        <v>30</v>
      </c>
      <c r="F3648">
        <v>49</v>
      </c>
      <c r="G3648" t="s">
        <v>66</v>
      </c>
      <c r="H3648" t="s">
        <v>44</v>
      </c>
      <c r="I3648" t="s">
        <v>26</v>
      </c>
      <c r="J3648">
        <v>1</v>
      </c>
      <c r="K3648">
        <v>7740</v>
      </c>
      <c r="L3648">
        <v>2</v>
      </c>
      <c r="M3648">
        <v>14640</v>
      </c>
      <c r="N3648">
        <v>22380</v>
      </c>
      <c r="O3648" t="s">
        <v>27</v>
      </c>
      <c r="P3648">
        <v>4</v>
      </c>
      <c r="Q3648" t="s">
        <v>41</v>
      </c>
      <c r="R3648">
        <v>6</v>
      </c>
    </row>
    <row r="3649" spans="1:18">
      <c r="A3649" s="9">
        <v>3648</v>
      </c>
      <c r="B3649">
        <v>291</v>
      </c>
      <c r="C3649">
        <v>2</v>
      </c>
      <c r="D3649" t="s">
        <v>29</v>
      </c>
      <c r="E3649">
        <v>7</v>
      </c>
      <c r="F3649">
        <v>49</v>
      </c>
      <c r="G3649" t="s">
        <v>66</v>
      </c>
      <c r="H3649" t="s">
        <v>44</v>
      </c>
      <c r="I3649" t="s">
        <v>26</v>
      </c>
      <c r="J3649">
        <v>3</v>
      </c>
      <c r="K3649">
        <v>9954</v>
      </c>
      <c r="L3649">
        <v>1</v>
      </c>
      <c r="M3649">
        <v>7320</v>
      </c>
      <c r="N3649">
        <v>17274</v>
      </c>
      <c r="O3649" t="s">
        <v>27</v>
      </c>
      <c r="P3649">
        <v>4</v>
      </c>
      <c r="Q3649" t="s">
        <v>41</v>
      </c>
      <c r="R3649">
        <v>6</v>
      </c>
    </row>
    <row r="3650" spans="1:18">
      <c r="A3650" s="9">
        <v>3649</v>
      </c>
      <c r="B3650">
        <v>72</v>
      </c>
      <c r="C3650">
        <v>3</v>
      </c>
      <c r="D3650" t="s">
        <v>33</v>
      </c>
      <c r="E3650">
        <v>14</v>
      </c>
      <c r="F3650">
        <v>66</v>
      </c>
      <c r="G3650" t="s">
        <v>86</v>
      </c>
      <c r="H3650" t="s">
        <v>31</v>
      </c>
      <c r="I3650" t="s">
        <v>64</v>
      </c>
      <c r="J3650">
        <v>2</v>
      </c>
      <c r="K3650">
        <v>966</v>
      </c>
      <c r="L3650">
        <v>2</v>
      </c>
      <c r="M3650">
        <v>1880</v>
      </c>
      <c r="N3650">
        <v>2846</v>
      </c>
      <c r="O3650" t="s">
        <v>46</v>
      </c>
      <c r="P3650">
        <v>1</v>
      </c>
      <c r="Q3650" t="s">
        <v>32</v>
      </c>
      <c r="R3650">
        <v>1</v>
      </c>
    </row>
    <row r="3651" spans="1:18">
      <c r="A3651" s="9">
        <v>3650</v>
      </c>
      <c r="B3651">
        <v>148</v>
      </c>
      <c r="C3651">
        <v>2</v>
      </c>
      <c r="D3651" t="s">
        <v>29</v>
      </c>
      <c r="E3651">
        <v>7</v>
      </c>
      <c r="F3651">
        <v>9</v>
      </c>
      <c r="G3651" t="s">
        <v>43</v>
      </c>
      <c r="H3651" t="s">
        <v>44</v>
      </c>
      <c r="I3651" t="s">
        <v>40</v>
      </c>
      <c r="J3651">
        <v>2</v>
      </c>
      <c r="K3651">
        <v>6594</v>
      </c>
      <c r="L3651">
        <v>1</v>
      </c>
      <c r="M3651">
        <v>780</v>
      </c>
      <c r="N3651">
        <v>7374</v>
      </c>
      <c r="O3651" t="s">
        <v>27</v>
      </c>
      <c r="P3651">
        <v>4</v>
      </c>
      <c r="Q3651" t="s">
        <v>41</v>
      </c>
      <c r="R3651">
        <v>6</v>
      </c>
    </row>
    <row r="3652" spans="1:18">
      <c r="A3652" s="9">
        <v>3651</v>
      </c>
      <c r="B3652">
        <v>4</v>
      </c>
      <c r="C3652">
        <v>2</v>
      </c>
      <c r="D3652" t="s">
        <v>29</v>
      </c>
      <c r="E3652">
        <v>7</v>
      </c>
      <c r="F3652">
        <v>19</v>
      </c>
      <c r="G3652" t="s">
        <v>58</v>
      </c>
      <c r="H3652" t="s">
        <v>31</v>
      </c>
      <c r="I3652" t="s">
        <v>40</v>
      </c>
      <c r="J3652">
        <v>1</v>
      </c>
      <c r="K3652">
        <v>3654</v>
      </c>
      <c r="L3652">
        <v>2</v>
      </c>
      <c r="M3652">
        <v>3000</v>
      </c>
      <c r="N3652">
        <v>6654</v>
      </c>
      <c r="O3652" t="s">
        <v>27</v>
      </c>
      <c r="P3652">
        <v>4</v>
      </c>
      <c r="Q3652" t="s">
        <v>41</v>
      </c>
      <c r="R3652">
        <v>6</v>
      </c>
    </row>
    <row r="3653" spans="1:18">
      <c r="A3653" s="9">
        <v>3652</v>
      </c>
      <c r="B3653">
        <v>183</v>
      </c>
      <c r="C3653">
        <v>1</v>
      </c>
      <c r="D3653" t="s">
        <v>37</v>
      </c>
      <c r="E3653">
        <v>3</v>
      </c>
      <c r="F3653">
        <v>4</v>
      </c>
      <c r="G3653" t="s">
        <v>65</v>
      </c>
      <c r="H3653" t="s">
        <v>44</v>
      </c>
      <c r="I3653" t="s">
        <v>40</v>
      </c>
      <c r="J3653">
        <v>2</v>
      </c>
      <c r="K3653">
        <v>345</v>
      </c>
      <c r="L3653">
        <v>1</v>
      </c>
      <c r="M3653">
        <v>300</v>
      </c>
      <c r="N3653">
        <v>645</v>
      </c>
      <c r="O3653" t="s">
        <v>27</v>
      </c>
      <c r="P3653">
        <v>1</v>
      </c>
      <c r="Q3653" t="s">
        <v>32</v>
      </c>
      <c r="R3653">
        <v>1</v>
      </c>
    </row>
    <row r="3654" spans="1:18">
      <c r="A3654" s="9">
        <v>3653</v>
      </c>
      <c r="B3654">
        <v>228</v>
      </c>
      <c r="C3654">
        <v>2</v>
      </c>
      <c r="D3654" t="s">
        <v>29</v>
      </c>
      <c r="E3654">
        <v>7</v>
      </c>
      <c r="F3654">
        <v>27</v>
      </c>
      <c r="G3654" t="s">
        <v>94</v>
      </c>
      <c r="H3654" t="s">
        <v>44</v>
      </c>
      <c r="I3654" t="s">
        <v>40</v>
      </c>
      <c r="J3654">
        <v>2</v>
      </c>
      <c r="K3654">
        <v>1204</v>
      </c>
      <c r="L3654">
        <v>1</v>
      </c>
      <c r="M3654">
        <v>360</v>
      </c>
      <c r="N3654">
        <v>1564</v>
      </c>
      <c r="O3654" t="s">
        <v>27</v>
      </c>
      <c r="P3654">
        <v>1</v>
      </c>
      <c r="Q3654" t="s">
        <v>32</v>
      </c>
      <c r="R3654">
        <v>1</v>
      </c>
    </row>
    <row r="3655" spans="1:18">
      <c r="A3655" s="9">
        <v>3654</v>
      </c>
      <c r="B3655">
        <v>123</v>
      </c>
      <c r="C3655">
        <v>2</v>
      </c>
      <c r="D3655" t="s">
        <v>29</v>
      </c>
      <c r="E3655">
        <v>7</v>
      </c>
      <c r="F3655">
        <v>24</v>
      </c>
      <c r="G3655" t="s">
        <v>89</v>
      </c>
      <c r="H3655" t="s">
        <v>44</v>
      </c>
      <c r="I3655" t="s">
        <v>40</v>
      </c>
      <c r="J3655">
        <v>3</v>
      </c>
      <c r="K3655">
        <v>16002</v>
      </c>
      <c r="L3655">
        <v>2</v>
      </c>
      <c r="M3655">
        <v>2640</v>
      </c>
      <c r="N3655">
        <v>18642</v>
      </c>
      <c r="O3655" t="s">
        <v>27</v>
      </c>
      <c r="P3655">
        <v>4</v>
      </c>
      <c r="Q3655" t="s">
        <v>41</v>
      </c>
      <c r="R3655">
        <v>6</v>
      </c>
    </row>
    <row r="3656" spans="1:18">
      <c r="A3656" s="9">
        <v>3655</v>
      </c>
      <c r="B3656">
        <v>68</v>
      </c>
      <c r="C3656">
        <v>3</v>
      </c>
      <c r="D3656" t="s">
        <v>33</v>
      </c>
      <c r="E3656">
        <v>14</v>
      </c>
      <c r="F3656">
        <v>10</v>
      </c>
      <c r="G3656" t="s">
        <v>92</v>
      </c>
      <c r="H3656" t="s">
        <v>31</v>
      </c>
      <c r="I3656" t="s">
        <v>40</v>
      </c>
      <c r="J3656">
        <v>3</v>
      </c>
      <c r="K3656">
        <v>46116</v>
      </c>
      <c r="L3656">
        <v>2</v>
      </c>
      <c r="M3656">
        <v>1560</v>
      </c>
      <c r="N3656">
        <v>47676</v>
      </c>
      <c r="O3656" t="s">
        <v>27</v>
      </c>
      <c r="P3656">
        <v>4</v>
      </c>
      <c r="Q3656" t="s">
        <v>41</v>
      </c>
      <c r="R3656">
        <v>6</v>
      </c>
    </row>
    <row r="3657" spans="1:18">
      <c r="A3657" s="9">
        <v>3656</v>
      </c>
      <c r="B3657">
        <v>213</v>
      </c>
      <c r="C3657">
        <v>1</v>
      </c>
      <c r="D3657" t="s">
        <v>37</v>
      </c>
      <c r="E3657">
        <v>3</v>
      </c>
      <c r="F3657">
        <v>20</v>
      </c>
      <c r="G3657" t="s">
        <v>45</v>
      </c>
      <c r="H3657" t="s">
        <v>31</v>
      </c>
      <c r="I3657" t="s">
        <v>40</v>
      </c>
      <c r="J3657">
        <v>1</v>
      </c>
      <c r="K3657">
        <v>1458</v>
      </c>
      <c r="L3657">
        <v>1</v>
      </c>
      <c r="M3657">
        <v>2160</v>
      </c>
      <c r="N3657">
        <v>3618</v>
      </c>
      <c r="O3657" t="s">
        <v>46</v>
      </c>
      <c r="P3657">
        <v>4</v>
      </c>
      <c r="Q3657" t="s">
        <v>41</v>
      </c>
      <c r="R3657">
        <v>6</v>
      </c>
    </row>
    <row r="3658" spans="1:18">
      <c r="A3658" s="9">
        <v>3657</v>
      </c>
      <c r="B3658">
        <v>209</v>
      </c>
      <c r="C3658">
        <v>2</v>
      </c>
      <c r="D3658" t="s">
        <v>29</v>
      </c>
      <c r="E3658">
        <v>7</v>
      </c>
      <c r="F3658">
        <v>36</v>
      </c>
      <c r="G3658" t="s">
        <v>67</v>
      </c>
      <c r="H3658" t="s">
        <v>25</v>
      </c>
      <c r="I3658" t="s">
        <v>26</v>
      </c>
      <c r="J3658">
        <v>1</v>
      </c>
      <c r="K3658">
        <v>924</v>
      </c>
      <c r="L3658">
        <v>2</v>
      </c>
      <c r="M3658">
        <v>4720</v>
      </c>
      <c r="N3658">
        <v>5644</v>
      </c>
      <c r="O3658" t="s">
        <v>27</v>
      </c>
      <c r="P3658">
        <v>3</v>
      </c>
      <c r="Q3658" t="s">
        <v>35</v>
      </c>
      <c r="R3658">
        <v>2</v>
      </c>
    </row>
    <row r="3659" spans="1:18">
      <c r="A3659" s="9">
        <v>3658</v>
      </c>
      <c r="B3659">
        <v>21</v>
      </c>
      <c r="C3659">
        <v>4</v>
      </c>
      <c r="D3659" t="s">
        <v>23</v>
      </c>
      <c r="E3659">
        <v>30</v>
      </c>
      <c r="F3659">
        <v>34</v>
      </c>
      <c r="G3659" t="s">
        <v>24</v>
      </c>
      <c r="H3659" t="s">
        <v>25</v>
      </c>
      <c r="I3659" t="s">
        <v>26</v>
      </c>
      <c r="J3659">
        <v>1</v>
      </c>
      <c r="K3659">
        <v>5640</v>
      </c>
      <c r="L3659">
        <v>2</v>
      </c>
      <c r="M3659">
        <v>12000</v>
      </c>
      <c r="N3659">
        <v>17640</v>
      </c>
      <c r="O3659" t="s">
        <v>27</v>
      </c>
      <c r="P3659">
        <v>2</v>
      </c>
      <c r="Q3659" t="s">
        <v>28</v>
      </c>
      <c r="R3659">
        <v>4</v>
      </c>
    </row>
    <row r="3660" spans="1:18">
      <c r="A3660" s="9">
        <v>3659</v>
      </c>
      <c r="B3660">
        <v>26</v>
      </c>
      <c r="C3660">
        <v>1</v>
      </c>
      <c r="D3660" t="s">
        <v>37</v>
      </c>
      <c r="E3660">
        <v>3</v>
      </c>
      <c r="F3660">
        <v>67</v>
      </c>
      <c r="G3660" t="s">
        <v>63</v>
      </c>
      <c r="H3660" t="s">
        <v>31</v>
      </c>
      <c r="I3660" t="s">
        <v>64</v>
      </c>
      <c r="J3660">
        <v>1</v>
      </c>
      <c r="K3660">
        <v>165</v>
      </c>
      <c r="L3660">
        <v>2</v>
      </c>
      <c r="M3660">
        <v>1540</v>
      </c>
      <c r="N3660">
        <v>1705</v>
      </c>
      <c r="O3660" t="s">
        <v>46</v>
      </c>
      <c r="P3660">
        <v>1</v>
      </c>
      <c r="Q3660" t="s">
        <v>32</v>
      </c>
      <c r="R3660">
        <v>1</v>
      </c>
    </row>
    <row r="3661" spans="1:18">
      <c r="A3661" s="9">
        <v>3660</v>
      </c>
      <c r="B3661">
        <v>48</v>
      </c>
      <c r="C3661">
        <v>1</v>
      </c>
      <c r="D3661" t="s">
        <v>37</v>
      </c>
      <c r="E3661">
        <v>3</v>
      </c>
      <c r="F3661">
        <v>44</v>
      </c>
      <c r="G3661" t="s">
        <v>111</v>
      </c>
      <c r="H3661" t="s">
        <v>25</v>
      </c>
      <c r="I3661" t="s">
        <v>26</v>
      </c>
      <c r="J3661">
        <v>3</v>
      </c>
      <c r="K3661">
        <v>4368</v>
      </c>
      <c r="L3661">
        <v>1</v>
      </c>
      <c r="M3661">
        <v>3812</v>
      </c>
      <c r="N3661">
        <v>8180</v>
      </c>
      <c r="O3661" t="s">
        <v>27</v>
      </c>
      <c r="P3661">
        <v>2</v>
      </c>
      <c r="Q3661" t="s">
        <v>28</v>
      </c>
      <c r="R3661">
        <v>4</v>
      </c>
    </row>
    <row r="3662" spans="1:18">
      <c r="A3662" s="9">
        <v>3661</v>
      </c>
      <c r="B3662">
        <v>33</v>
      </c>
      <c r="C3662">
        <v>2</v>
      </c>
      <c r="D3662" t="s">
        <v>29</v>
      </c>
      <c r="E3662">
        <v>7</v>
      </c>
      <c r="F3662">
        <v>52</v>
      </c>
      <c r="G3662" t="s">
        <v>87</v>
      </c>
      <c r="H3662" t="s">
        <v>44</v>
      </c>
      <c r="I3662" t="s">
        <v>26</v>
      </c>
      <c r="J3662">
        <v>3</v>
      </c>
      <c r="K3662">
        <v>9030</v>
      </c>
      <c r="L3662">
        <v>1</v>
      </c>
      <c r="M3662">
        <v>7320</v>
      </c>
      <c r="N3662">
        <v>16350</v>
      </c>
      <c r="O3662" t="s">
        <v>27</v>
      </c>
      <c r="P3662">
        <v>4</v>
      </c>
      <c r="Q3662" t="s">
        <v>41</v>
      </c>
      <c r="R3662">
        <v>6</v>
      </c>
    </row>
    <row r="3663" spans="1:18">
      <c r="A3663" s="9">
        <v>3662</v>
      </c>
      <c r="B3663">
        <v>270</v>
      </c>
      <c r="C3663">
        <v>2</v>
      </c>
      <c r="D3663" t="s">
        <v>29</v>
      </c>
      <c r="E3663">
        <v>7</v>
      </c>
      <c r="F3663">
        <v>56</v>
      </c>
      <c r="G3663" t="s">
        <v>90</v>
      </c>
      <c r="H3663" t="s">
        <v>25</v>
      </c>
      <c r="I3663" t="s">
        <v>26</v>
      </c>
      <c r="J3663">
        <v>2</v>
      </c>
      <c r="K3663">
        <v>4004</v>
      </c>
      <c r="L3663">
        <v>2</v>
      </c>
      <c r="M3663">
        <v>8640</v>
      </c>
      <c r="N3663">
        <v>12644</v>
      </c>
      <c r="O3663" t="s">
        <v>27</v>
      </c>
      <c r="P3663">
        <v>2</v>
      </c>
      <c r="Q3663" t="s">
        <v>28</v>
      </c>
      <c r="R3663">
        <v>4</v>
      </c>
    </row>
    <row r="3664" spans="1:18">
      <c r="A3664" s="9">
        <v>3663</v>
      </c>
      <c r="B3664">
        <v>16</v>
      </c>
      <c r="C3664">
        <v>4</v>
      </c>
      <c r="D3664" t="s">
        <v>23</v>
      </c>
      <c r="E3664">
        <v>30</v>
      </c>
      <c r="F3664">
        <v>62</v>
      </c>
      <c r="G3664" t="s">
        <v>101</v>
      </c>
      <c r="H3664" t="s">
        <v>31</v>
      </c>
      <c r="I3664" t="s">
        <v>62</v>
      </c>
      <c r="J3664">
        <v>3</v>
      </c>
      <c r="K3664">
        <v>18900</v>
      </c>
      <c r="L3664">
        <v>2</v>
      </c>
      <c r="M3664">
        <v>5440</v>
      </c>
      <c r="N3664">
        <v>24340</v>
      </c>
      <c r="O3664" t="s">
        <v>46</v>
      </c>
      <c r="P3664">
        <v>3</v>
      </c>
      <c r="Q3664" t="s">
        <v>35</v>
      </c>
      <c r="R3664">
        <v>2</v>
      </c>
    </row>
    <row r="3665" spans="1:18">
      <c r="A3665" s="9">
        <v>3664</v>
      </c>
      <c r="B3665">
        <v>194</v>
      </c>
      <c r="C3665">
        <v>3</v>
      </c>
      <c r="D3665" t="s">
        <v>33</v>
      </c>
      <c r="E3665">
        <v>14</v>
      </c>
      <c r="F3665">
        <v>46</v>
      </c>
      <c r="G3665" t="s">
        <v>109</v>
      </c>
      <c r="H3665" t="s">
        <v>57</v>
      </c>
      <c r="I3665" t="s">
        <v>26</v>
      </c>
      <c r="J3665">
        <v>2</v>
      </c>
      <c r="K3665">
        <v>6496</v>
      </c>
      <c r="L3665">
        <v>1</v>
      </c>
      <c r="M3665">
        <v>4640</v>
      </c>
      <c r="N3665">
        <v>11136</v>
      </c>
      <c r="O3665" t="s">
        <v>27</v>
      </c>
      <c r="P3665">
        <v>2</v>
      </c>
      <c r="Q3665" t="s">
        <v>28</v>
      </c>
      <c r="R3665">
        <v>4</v>
      </c>
    </row>
    <row r="3666" spans="1:18">
      <c r="A3666" s="9">
        <v>3665</v>
      </c>
      <c r="B3666">
        <v>85</v>
      </c>
      <c r="C3666">
        <v>2</v>
      </c>
      <c r="D3666" t="s">
        <v>29</v>
      </c>
      <c r="E3666">
        <v>7</v>
      </c>
      <c r="F3666">
        <v>40</v>
      </c>
      <c r="G3666" t="s">
        <v>69</v>
      </c>
      <c r="H3666" t="s">
        <v>31</v>
      </c>
      <c r="I3666" t="s">
        <v>26</v>
      </c>
      <c r="J3666">
        <v>3</v>
      </c>
      <c r="K3666">
        <v>12810</v>
      </c>
      <c r="L3666">
        <v>1</v>
      </c>
      <c r="M3666">
        <v>6720</v>
      </c>
      <c r="N3666">
        <v>19530</v>
      </c>
      <c r="O3666" t="s">
        <v>27</v>
      </c>
      <c r="P3666">
        <v>4</v>
      </c>
      <c r="Q3666" t="s">
        <v>41</v>
      </c>
      <c r="R3666">
        <v>6</v>
      </c>
    </row>
    <row r="3667" spans="1:18">
      <c r="A3667" s="9">
        <v>3666</v>
      </c>
      <c r="B3667">
        <v>61</v>
      </c>
      <c r="C3667">
        <v>1</v>
      </c>
      <c r="D3667" t="s">
        <v>37</v>
      </c>
      <c r="E3667">
        <v>3</v>
      </c>
      <c r="F3667">
        <v>7</v>
      </c>
      <c r="G3667" t="s">
        <v>88</v>
      </c>
      <c r="H3667" t="s">
        <v>31</v>
      </c>
      <c r="I3667" t="s">
        <v>40</v>
      </c>
      <c r="J3667">
        <v>2</v>
      </c>
      <c r="K3667">
        <v>1368</v>
      </c>
      <c r="L3667">
        <v>2</v>
      </c>
      <c r="M3667">
        <v>480</v>
      </c>
      <c r="N3667">
        <v>1848</v>
      </c>
      <c r="O3667" t="s">
        <v>46</v>
      </c>
      <c r="P3667">
        <v>2</v>
      </c>
      <c r="Q3667" t="s">
        <v>28</v>
      </c>
      <c r="R3667">
        <v>4</v>
      </c>
    </row>
    <row r="3668" spans="1:18">
      <c r="A3668" s="9">
        <v>3667</v>
      </c>
      <c r="B3668">
        <v>175</v>
      </c>
      <c r="C3668">
        <v>1</v>
      </c>
      <c r="D3668" t="s">
        <v>37</v>
      </c>
      <c r="E3668">
        <v>3</v>
      </c>
      <c r="F3668">
        <v>3</v>
      </c>
      <c r="G3668" t="s">
        <v>97</v>
      </c>
      <c r="H3668" t="s">
        <v>25</v>
      </c>
      <c r="I3668" t="s">
        <v>40</v>
      </c>
      <c r="J3668">
        <v>3</v>
      </c>
      <c r="K3668">
        <v>1074</v>
      </c>
      <c r="L3668">
        <v>2</v>
      </c>
      <c r="M3668">
        <v>1100</v>
      </c>
      <c r="N3668">
        <v>2174</v>
      </c>
      <c r="O3668" t="s">
        <v>27</v>
      </c>
      <c r="P3668">
        <v>1</v>
      </c>
      <c r="Q3668" t="s">
        <v>32</v>
      </c>
      <c r="R3668">
        <v>1</v>
      </c>
    </row>
    <row r="3669" spans="1:18">
      <c r="A3669" s="9">
        <v>3668</v>
      </c>
      <c r="B3669">
        <v>42</v>
      </c>
      <c r="C3669">
        <v>4</v>
      </c>
      <c r="D3669" t="s">
        <v>23</v>
      </c>
      <c r="E3669">
        <v>30</v>
      </c>
      <c r="F3669">
        <v>13</v>
      </c>
      <c r="G3669" t="s">
        <v>99</v>
      </c>
      <c r="H3669" t="s">
        <v>31</v>
      </c>
      <c r="I3669" t="s">
        <v>40</v>
      </c>
      <c r="J3669">
        <v>2</v>
      </c>
      <c r="K3669">
        <v>4500</v>
      </c>
      <c r="L3669">
        <v>2</v>
      </c>
      <c r="M3669">
        <v>960</v>
      </c>
      <c r="N3669">
        <v>5460</v>
      </c>
      <c r="O3669" t="s">
        <v>27</v>
      </c>
      <c r="P3669">
        <v>3</v>
      </c>
      <c r="Q3669" t="s">
        <v>35</v>
      </c>
      <c r="R3669">
        <v>2</v>
      </c>
    </row>
    <row r="3670" spans="1:18">
      <c r="A3670" s="9">
        <v>3669</v>
      </c>
      <c r="B3670">
        <v>232</v>
      </c>
      <c r="C3670">
        <v>1</v>
      </c>
      <c r="D3670" t="s">
        <v>37</v>
      </c>
      <c r="E3670">
        <v>3</v>
      </c>
      <c r="F3670">
        <v>6</v>
      </c>
      <c r="G3670" t="s">
        <v>110</v>
      </c>
      <c r="H3670" t="s">
        <v>25</v>
      </c>
      <c r="I3670" t="s">
        <v>40</v>
      </c>
      <c r="J3670">
        <v>2</v>
      </c>
      <c r="K3670">
        <v>318</v>
      </c>
      <c r="L3670">
        <v>2</v>
      </c>
      <c r="M3670">
        <v>500</v>
      </c>
      <c r="N3670">
        <v>818</v>
      </c>
      <c r="O3670" t="s">
        <v>27</v>
      </c>
      <c r="P3670">
        <v>1</v>
      </c>
      <c r="Q3670" t="s">
        <v>32</v>
      </c>
      <c r="R3670">
        <v>1</v>
      </c>
    </row>
    <row r="3671" spans="1:18">
      <c r="A3671" s="9">
        <v>3670</v>
      </c>
      <c r="B3671">
        <v>96</v>
      </c>
      <c r="C3671">
        <v>2</v>
      </c>
      <c r="D3671" t="s">
        <v>29</v>
      </c>
      <c r="E3671">
        <v>7</v>
      </c>
      <c r="F3671">
        <v>18</v>
      </c>
      <c r="G3671" t="s">
        <v>96</v>
      </c>
      <c r="H3671" t="s">
        <v>25</v>
      </c>
      <c r="I3671" t="s">
        <v>40</v>
      </c>
      <c r="J3671">
        <v>3</v>
      </c>
      <c r="K3671">
        <v>6398</v>
      </c>
      <c r="L3671">
        <v>2</v>
      </c>
      <c r="M3671">
        <v>640</v>
      </c>
      <c r="N3671">
        <v>7038</v>
      </c>
      <c r="O3671" t="s">
        <v>46</v>
      </c>
      <c r="P3671">
        <v>3</v>
      </c>
      <c r="Q3671" t="s">
        <v>35</v>
      </c>
      <c r="R3671">
        <v>2</v>
      </c>
    </row>
    <row r="3672" spans="1:18">
      <c r="A3672" s="9">
        <v>3671</v>
      </c>
      <c r="B3672">
        <v>291</v>
      </c>
      <c r="C3672">
        <v>3</v>
      </c>
      <c r="D3672" t="s">
        <v>33</v>
      </c>
      <c r="E3672">
        <v>14</v>
      </c>
      <c r="F3672">
        <v>8</v>
      </c>
      <c r="G3672" t="s">
        <v>106</v>
      </c>
      <c r="H3672" t="s">
        <v>31</v>
      </c>
      <c r="I3672" t="s">
        <v>40</v>
      </c>
      <c r="J3672">
        <v>2</v>
      </c>
      <c r="K3672">
        <v>2436</v>
      </c>
      <c r="L3672">
        <v>2</v>
      </c>
      <c r="M3672">
        <v>400</v>
      </c>
      <c r="N3672">
        <v>2836</v>
      </c>
      <c r="O3672" t="s">
        <v>27</v>
      </c>
      <c r="P3672">
        <v>1</v>
      </c>
      <c r="Q3672" t="s">
        <v>32</v>
      </c>
      <c r="R3672">
        <v>1</v>
      </c>
    </row>
    <row r="3673" spans="1:18">
      <c r="A3673" s="9">
        <v>3672</v>
      </c>
      <c r="B3673">
        <v>275</v>
      </c>
      <c r="C3673">
        <v>4</v>
      </c>
      <c r="D3673" t="s">
        <v>23</v>
      </c>
      <c r="E3673">
        <v>30</v>
      </c>
      <c r="F3673">
        <v>67</v>
      </c>
      <c r="G3673" t="s">
        <v>63</v>
      </c>
      <c r="H3673" t="s">
        <v>31</v>
      </c>
      <c r="I3673" t="s">
        <v>64</v>
      </c>
      <c r="J3673">
        <v>2</v>
      </c>
      <c r="K3673">
        <v>8280</v>
      </c>
      <c r="L3673">
        <v>2</v>
      </c>
      <c r="M3673">
        <v>3080</v>
      </c>
      <c r="N3673">
        <v>11360</v>
      </c>
      <c r="O3673" t="s">
        <v>46</v>
      </c>
      <c r="P3673">
        <v>3</v>
      </c>
      <c r="Q3673" t="s">
        <v>35</v>
      </c>
      <c r="R3673">
        <v>2</v>
      </c>
    </row>
    <row r="3674" spans="1:18">
      <c r="A3674" s="9">
        <v>3673</v>
      </c>
      <c r="B3674">
        <v>285</v>
      </c>
      <c r="C3674">
        <v>1</v>
      </c>
      <c r="D3674" t="s">
        <v>37</v>
      </c>
      <c r="E3674">
        <v>3</v>
      </c>
      <c r="F3674">
        <v>18</v>
      </c>
      <c r="G3674" t="s">
        <v>96</v>
      </c>
      <c r="H3674" t="s">
        <v>25</v>
      </c>
      <c r="I3674" t="s">
        <v>40</v>
      </c>
      <c r="J3674">
        <v>2</v>
      </c>
      <c r="K3674">
        <v>573</v>
      </c>
      <c r="L3674">
        <v>2</v>
      </c>
      <c r="M3674">
        <v>320</v>
      </c>
      <c r="N3674">
        <v>893</v>
      </c>
      <c r="O3674" t="s">
        <v>46</v>
      </c>
      <c r="P3674">
        <v>1</v>
      </c>
      <c r="Q3674" t="s">
        <v>32</v>
      </c>
      <c r="R3674">
        <v>1</v>
      </c>
    </row>
    <row r="3675" spans="1:18">
      <c r="A3675" s="9">
        <v>3674</v>
      </c>
      <c r="B3675">
        <v>144</v>
      </c>
      <c r="C3675">
        <v>2</v>
      </c>
      <c r="D3675" t="s">
        <v>29</v>
      </c>
      <c r="E3675">
        <v>7</v>
      </c>
      <c r="F3675">
        <v>12</v>
      </c>
      <c r="G3675" t="s">
        <v>50</v>
      </c>
      <c r="H3675" t="s">
        <v>31</v>
      </c>
      <c r="I3675" t="s">
        <v>40</v>
      </c>
      <c r="J3675">
        <v>1</v>
      </c>
      <c r="K3675">
        <v>868</v>
      </c>
      <c r="L3675">
        <v>1</v>
      </c>
      <c r="M3675">
        <v>200</v>
      </c>
      <c r="N3675">
        <v>1068</v>
      </c>
      <c r="O3675" t="s">
        <v>27</v>
      </c>
      <c r="P3675">
        <v>1</v>
      </c>
      <c r="Q3675" t="s">
        <v>32</v>
      </c>
      <c r="R3675">
        <v>1</v>
      </c>
    </row>
    <row r="3676" spans="1:18">
      <c r="A3676" s="9">
        <v>3675</v>
      </c>
      <c r="B3676">
        <v>214</v>
      </c>
      <c r="C3676">
        <v>3</v>
      </c>
      <c r="D3676" t="s">
        <v>33</v>
      </c>
      <c r="E3676">
        <v>14</v>
      </c>
      <c r="F3676">
        <v>6</v>
      </c>
      <c r="G3676" t="s">
        <v>110</v>
      </c>
      <c r="H3676" t="s">
        <v>25</v>
      </c>
      <c r="I3676" t="s">
        <v>40</v>
      </c>
      <c r="J3676">
        <v>2</v>
      </c>
      <c r="K3676">
        <v>8904</v>
      </c>
      <c r="L3676">
        <v>2</v>
      </c>
      <c r="M3676">
        <v>3000</v>
      </c>
      <c r="N3676">
        <v>11904</v>
      </c>
      <c r="O3676" t="s">
        <v>27</v>
      </c>
      <c r="P3676">
        <v>4</v>
      </c>
      <c r="Q3676" t="s">
        <v>41</v>
      </c>
      <c r="R3676">
        <v>6</v>
      </c>
    </row>
    <row r="3677" spans="1:18">
      <c r="A3677" s="9">
        <v>3676</v>
      </c>
      <c r="B3677">
        <v>248</v>
      </c>
      <c r="C3677">
        <v>1</v>
      </c>
      <c r="D3677" t="s">
        <v>37</v>
      </c>
      <c r="E3677">
        <v>3</v>
      </c>
      <c r="F3677">
        <v>17</v>
      </c>
      <c r="G3677" t="s">
        <v>60</v>
      </c>
      <c r="H3677" t="s">
        <v>31</v>
      </c>
      <c r="I3677" t="s">
        <v>40</v>
      </c>
      <c r="J3677">
        <v>3</v>
      </c>
      <c r="K3677">
        <v>4914</v>
      </c>
      <c r="L3677">
        <v>1</v>
      </c>
      <c r="M3677">
        <v>1860</v>
      </c>
      <c r="N3677">
        <v>6774</v>
      </c>
      <c r="O3677" t="s">
        <v>46</v>
      </c>
      <c r="P3677">
        <v>4</v>
      </c>
      <c r="Q3677" t="s">
        <v>41</v>
      </c>
      <c r="R3677">
        <v>6</v>
      </c>
    </row>
    <row r="3678" spans="1:18">
      <c r="A3678" s="9">
        <v>3677</v>
      </c>
      <c r="B3678">
        <v>139</v>
      </c>
      <c r="C3678">
        <v>2</v>
      </c>
      <c r="D3678" t="s">
        <v>29</v>
      </c>
      <c r="E3678">
        <v>7</v>
      </c>
      <c r="F3678">
        <v>68</v>
      </c>
      <c r="G3678" t="s">
        <v>81</v>
      </c>
      <c r="H3678" t="s">
        <v>25</v>
      </c>
      <c r="I3678" t="s">
        <v>82</v>
      </c>
      <c r="J3678">
        <v>2</v>
      </c>
      <c r="K3678">
        <v>1414</v>
      </c>
      <c r="L3678">
        <v>2</v>
      </c>
      <c r="M3678">
        <v>4240</v>
      </c>
      <c r="N3678">
        <v>5654</v>
      </c>
      <c r="O3678" t="s">
        <v>83</v>
      </c>
      <c r="P3678">
        <v>3</v>
      </c>
      <c r="Q3678" t="s">
        <v>35</v>
      </c>
      <c r="R3678">
        <v>2</v>
      </c>
    </row>
    <row r="3679" spans="1:18">
      <c r="A3679" s="9">
        <v>3678</v>
      </c>
      <c r="B3679">
        <v>191</v>
      </c>
      <c r="C3679">
        <v>4</v>
      </c>
      <c r="D3679" t="s">
        <v>23</v>
      </c>
      <c r="E3679">
        <v>30</v>
      </c>
      <c r="F3679">
        <v>3</v>
      </c>
      <c r="G3679" t="s">
        <v>97</v>
      </c>
      <c r="H3679" t="s">
        <v>25</v>
      </c>
      <c r="I3679" t="s">
        <v>40</v>
      </c>
      <c r="J3679">
        <v>2</v>
      </c>
      <c r="K3679">
        <v>8160</v>
      </c>
      <c r="L3679">
        <v>2</v>
      </c>
      <c r="M3679">
        <v>2200</v>
      </c>
      <c r="N3679">
        <v>10360</v>
      </c>
      <c r="O3679" t="s">
        <v>27</v>
      </c>
      <c r="P3679">
        <v>3</v>
      </c>
      <c r="Q3679" t="s">
        <v>35</v>
      </c>
      <c r="R3679">
        <v>2</v>
      </c>
    </row>
    <row r="3680" spans="1:18">
      <c r="A3680" s="9">
        <v>3679</v>
      </c>
      <c r="B3680">
        <v>141</v>
      </c>
      <c r="C3680">
        <v>3</v>
      </c>
      <c r="D3680" t="s">
        <v>33</v>
      </c>
      <c r="E3680">
        <v>14</v>
      </c>
      <c r="F3680">
        <v>44</v>
      </c>
      <c r="G3680" t="s">
        <v>111</v>
      </c>
      <c r="H3680" t="s">
        <v>25</v>
      </c>
      <c r="I3680" t="s">
        <v>26</v>
      </c>
      <c r="J3680">
        <v>2</v>
      </c>
      <c r="K3680">
        <v>11592</v>
      </c>
      <c r="L3680">
        <v>1</v>
      </c>
      <c r="M3680">
        <v>5718</v>
      </c>
      <c r="N3680">
        <v>17310</v>
      </c>
      <c r="O3680" t="s">
        <v>27</v>
      </c>
      <c r="P3680">
        <v>4</v>
      </c>
      <c r="Q3680" t="s">
        <v>41</v>
      </c>
      <c r="R3680">
        <v>6</v>
      </c>
    </row>
    <row r="3681" spans="1:18">
      <c r="A3681" s="9">
        <v>3680</v>
      </c>
      <c r="B3681">
        <v>173</v>
      </c>
      <c r="C3681">
        <v>3</v>
      </c>
      <c r="D3681" t="s">
        <v>33</v>
      </c>
      <c r="E3681">
        <v>14</v>
      </c>
      <c r="F3681">
        <v>53</v>
      </c>
      <c r="G3681" t="s">
        <v>55</v>
      </c>
      <c r="H3681" t="s">
        <v>44</v>
      </c>
      <c r="I3681" t="s">
        <v>26</v>
      </c>
      <c r="J3681">
        <v>2</v>
      </c>
      <c r="K3681">
        <v>7644</v>
      </c>
      <c r="L3681">
        <v>1</v>
      </c>
      <c r="M3681">
        <v>7632</v>
      </c>
      <c r="N3681">
        <v>15276</v>
      </c>
      <c r="O3681" t="s">
        <v>27</v>
      </c>
      <c r="P3681">
        <v>4</v>
      </c>
      <c r="Q3681" t="s">
        <v>41</v>
      </c>
      <c r="R3681">
        <v>6</v>
      </c>
    </row>
    <row r="3682" spans="1:18">
      <c r="A3682" s="9">
        <v>3681</v>
      </c>
      <c r="B3682">
        <v>89</v>
      </c>
      <c r="C3682">
        <v>4</v>
      </c>
      <c r="D3682" t="s">
        <v>23</v>
      </c>
      <c r="E3682">
        <v>30</v>
      </c>
      <c r="F3682">
        <v>34</v>
      </c>
      <c r="G3682" t="s">
        <v>24</v>
      </c>
      <c r="H3682" t="s">
        <v>25</v>
      </c>
      <c r="I3682" t="s">
        <v>26</v>
      </c>
      <c r="J3682">
        <v>3</v>
      </c>
      <c r="K3682">
        <v>6030</v>
      </c>
      <c r="L3682">
        <v>1</v>
      </c>
      <c r="M3682">
        <v>1500</v>
      </c>
      <c r="N3682">
        <v>7530</v>
      </c>
      <c r="O3682" t="s">
        <v>27</v>
      </c>
      <c r="P3682">
        <v>1</v>
      </c>
      <c r="Q3682" t="s">
        <v>32</v>
      </c>
      <c r="R3682">
        <v>1</v>
      </c>
    </row>
    <row r="3683" spans="1:18">
      <c r="A3683" s="9">
        <v>3682</v>
      </c>
      <c r="B3683">
        <v>229</v>
      </c>
      <c r="C3683">
        <v>3</v>
      </c>
      <c r="D3683" t="s">
        <v>33</v>
      </c>
      <c r="E3683">
        <v>14</v>
      </c>
      <c r="F3683">
        <v>37</v>
      </c>
      <c r="G3683" t="s">
        <v>75</v>
      </c>
      <c r="H3683" t="s">
        <v>25</v>
      </c>
      <c r="I3683" t="s">
        <v>26</v>
      </c>
      <c r="J3683">
        <v>2</v>
      </c>
      <c r="K3683">
        <v>1582</v>
      </c>
      <c r="L3683">
        <v>1</v>
      </c>
      <c r="M3683">
        <v>950</v>
      </c>
      <c r="N3683">
        <v>2532</v>
      </c>
      <c r="O3683" t="s">
        <v>27</v>
      </c>
      <c r="P3683">
        <v>1</v>
      </c>
      <c r="Q3683" t="s">
        <v>32</v>
      </c>
      <c r="R3683">
        <v>1</v>
      </c>
    </row>
    <row r="3684" spans="1:18">
      <c r="A3684" s="9">
        <v>3683</v>
      </c>
      <c r="B3684">
        <v>285</v>
      </c>
      <c r="C3684">
        <v>1</v>
      </c>
      <c r="D3684" t="s">
        <v>37</v>
      </c>
      <c r="E3684">
        <v>3</v>
      </c>
      <c r="F3684">
        <v>61</v>
      </c>
      <c r="G3684" t="s">
        <v>61</v>
      </c>
      <c r="H3684" t="s">
        <v>57</v>
      </c>
      <c r="I3684" t="s">
        <v>62</v>
      </c>
      <c r="J3684">
        <v>3</v>
      </c>
      <c r="K3684">
        <v>2124</v>
      </c>
      <c r="L3684">
        <v>2</v>
      </c>
      <c r="M3684">
        <v>17640</v>
      </c>
      <c r="N3684">
        <v>19764</v>
      </c>
      <c r="O3684" t="s">
        <v>46</v>
      </c>
      <c r="P3684">
        <v>4</v>
      </c>
      <c r="Q3684" t="s">
        <v>41</v>
      </c>
      <c r="R3684">
        <v>6</v>
      </c>
    </row>
    <row r="3685" spans="1:18">
      <c r="A3685" s="9">
        <v>3684</v>
      </c>
      <c r="B3685">
        <v>56</v>
      </c>
      <c r="C3685">
        <v>4</v>
      </c>
      <c r="D3685" t="s">
        <v>23</v>
      </c>
      <c r="E3685">
        <v>30</v>
      </c>
      <c r="F3685">
        <v>30</v>
      </c>
      <c r="G3685" t="s">
        <v>59</v>
      </c>
      <c r="H3685" t="s">
        <v>57</v>
      </c>
      <c r="I3685" t="s">
        <v>26</v>
      </c>
      <c r="J3685">
        <v>1</v>
      </c>
      <c r="K3685">
        <v>5640</v>
      </c>
      <c r="L3685">
        <v>2</v>
      </c>
      <c r="M3685">
        <v>10800</v>
      </c>
      <c r="N3685">
        <v>16440</v>
      </c>
      <c r="O3685" t="s">
        <v>27</v>
      </c>
      <c r="P3685">
        <v>2</v>
      </c>
      <c r="Q3685" t="s">
        <v>28</v>
      </c>
      <c r="R3685">
        <v>4</v>
      </c>
    </row>
    <row r="3686" spans="1:18">
      <c r="A3686" s="9">
        <v>3685</v>
      </c>
      <c r="B3686">
        <v>98</v>
      </c>
      <c r="C3686">
        <v>3</v>
      </c>
      <c r="D3686" t="s">
        <v>33</v>
      </c>
      <c r="E3686">
        <v>14</v>
      </c>
      <c r="F3686">
        <v>10</v>
      </c>
      <c r="G3686" t="s">
        <v>92</v>
      </c>
      <c r="H3686" t="s">
        <v>31</v>
      </c>
      <c r="I3686" t="s">
        <v>40</v>
      </c>
      <c r="J3686">
        <v>2</v>
      </c>
      <c r="K3686">
        <v>2520</v>
      </c>
      <c r="L3686">
        <v>1</v>
      </c>
      <c r="M3686">
        <v>130</v>
      </c>
      <c r="N3686">
        <v>2650</v>
      </c>
      <c r="O3686" t="s">
        <v>27</v>
      </c>
      <c r="P3686">
        <v>1</v>
      </c>
      <c r="Q3686" t="s">
        <v>32</v>
      </c>
      <c r="R3686">
        <v>1</v>
      </c>
    </row>
    <row r="3687" spans="1:18">
      <c r="A3687" s="9">
        <v>3686</v>
      </c>
      <c r="B3687">
        <v>96</v>
      </c>
      <c r="C3687">
        <v>1</v>
      </c>
      <c r="D3687" t="s">
        <v>37</v>
      </c>
      <c r="E3687">
        <v>3</v>
      </c>
      <c r="F3687">
        <v>16</v>
      </c>
      <c r="G3687" t="s">
        <v>107</v>
      </c>
      <c r="H3687" t="s">
        <v>44</v>
      </c>
      <c r="I3687" t="s">
        <v>40</v>
      </c>
      <c r="J3687">
        <v>1</v>
      </c>
      <c r="K3687">
        <v>1260</v>
      </c>
      <c r="L3687">
        <v>1</v>
      </c>
      <c r="M3687">
        <v>1320</v>
      </c>
      <c r="N3687">
        <v>2580</v>
      </c>
      <c r="O3687" t="s">
        <v>27</v>
      </c>
      <c r="P3687">
        <v>4</v>
      </c>
      <c r="Q3687" t="s">
        <v>41</v>
      </c>
      <c r="R3687">
        <v>6</v>
      </c>
    </row>
    <row r="3688" spans="1:18">
      <c r="A3688" s="9">
        <v>3687</v>
      </c>
      <c r="B3688">
        <v>60</v>
      </c>
      <c r="C3688">
        <v>3</v>
      </c>
      <c r="D3688" t="s">
        <v>33</v>
      </c>
      <c r="E3688">
        <v>14</v>
      </c>
      <c r="F3688">
        <v>60</v>
      </c>
      <c r="G3688" t="s">
        <v>104</v>
      </c>
      <c r="H3688" t="s">
        <v>44</v>
      </c>
      <c r="I3688" t="s">
        <v>105</v>
      </c>
      <c r="J3688">
        <v>3</v>
      </c>
      <c r="K3688">
        <v>6188</v>
      </c>
      <c r="L3688">
        <v>2</v>
      </c>
      <c r="M3688">
        <v>3360</v>
      </c>
      <c r="N3688">
        <v>9548</v>
      </c>
      <c r="O3688" t="s">
        <v>83</v>
      </c>
      <c r="P3688">
        <v>3</v>
      </c>
      <c r="Q3688" t="s">
        <v>35</v>
      </c>
      <c r="R3688">
        <v>2</v>
      </c>
    </row>
    <row r="3689" spans="1:18">
      <c r="A3689" s="9">
        <v>3688</v>
      </c>
      <c r="B3689">
        <v>298</v>
      </c>
      <c r="C3689">
        <v>2</v>
      </c>
      <c r="D3689" t="s">
        <v>29</v>
      </c>
      <c r="E3689">
        <v>7</v>
      </c>
      <c r="F3689">
        <v>34</v>
      </c>
      <c r="G3689" t="s">
        <v>24</v>
      </c>
      <c r="H3689" t="s">
        <v>25</v>
      </c>
      <c r="I3689" t="s">
        <v>26</v>
      </c>
      <c r="J3689">
        <v>2</v>
      </c>
      <c r="K3689">
        <v>4494</v>
      </c>
      <c r="L3689">
        <v>1</v>
      </c>
      <c r="M3689">
        <v>9000</v>
      </c>
      <c r="N3689">
        <v>13494</v>
      </c>
      <c r="O3689" t="s">
        <v>27</v>
      </c>
      <c r="P3689">
        <v>4</v>
      </c>
      <c r="Q3689" t="s">
        <v>41</v>
      </c>
      <c r="R3689">
        <v>6</v>
      </c>
    </row>
    <row r="3690" spans="1:18">
      <c r="A3690" s="9">
        <v>3689</v>
      </c>
      <c r="B3690">
        <v>177</v>
      </c>
      <c r="C3690">
        <v>3</v>
      </c>
      <c r="D3690" t="s">
        <v>33</v>
      </c>
      <c r="E3690">
        <v>14</v>
      </c>
      <c r="F3690">
        <v>64</v>
      </c>
      <c r="G3690" t="s">
        <v>79</v>
      </c>
      <c r="H3690" t="s">
        <v>44</v>
      </c>
      <c r="I3690" t="s">
        <v>62</v>
      </c>
      <c r="J3690">
        <v>1</v>
      </c>
      <c r="K3690">
        <v>2744</v>
      </c>
      <c r="L3690">
        <v>2</v>
      </c>
      <c r="M3690">
        <v>10720</v>
      </c>
      <c r="N3690">
        <v>13464</v>
      </c>
      <c r="O3690" t="s">
        <v>46</v>
      </c>
      <c r="P3690">
        <v>2</v>
      </c>
      <c r="Q3690" t="s">
        <v>28</v>
      </c>
      <c r="R3690">
        <v>4</v>
      </c>
    </row>
    <row r="3691" spans="1:18">
      <c r="A3691" s="9">
        <v>3690</v>
      </c>
      <c r="B3691">
        <v>273</v>
      </c>
      <c r="C3691">
        <v>2</v>
      </c>
      <c r="D3691" t="s">
        <v>29</v>
      </c>
      <c r="E3691">
        <v>7</v>
      </c>
      <c r="F3691">
        <v>28</v>
      </c>
      <c r="G3691" t="s">
        <v>39</v>
      </c>
      <c r="H3691" t="s">
        <v>31</v>
      </c>
      <c r="I3691" t="s">
        <v>40</v>
      </c>
      <c r="J3691">
        <v>3</v>
      </c>
      <c r="K3691">
        <v>2394</v>
      </c>
      <c r="L3691">
        <v>2</v>
      </c>
      <c r="M3691">
        <v>400</v>
      </c>
      <c r="N3691">
        <v>2794</v>
      </c>
      <c r="O3691" t="s">
        <v>27</v>
      </c>
      <c r="P3691">
        <v>1</v>
      </c>
      <c r="Q3691" t="s">
        <v>32</v>
      </c>
      <c r="R3691">
        <v>1</v>
      </c>
    </row>
    <row r="3692" spans="1:18">
      <c r="A3692" s="9">
        <v>3691</v>
      </c>
      <c r="B3692">
        <v>53</v>
      </c>
      <c r="C3692">
        <v>1</v>
      </c>
      <c r="D3692" t="s">
        <v>37</v>
      </c>
      <c r="E3692">
        <v>3</v>
      </c>
      <c r="F3692">
        <v>23</v>
      </c>
      <c r="G3692" t="s">
        <v>54</v>
      </c>
      <c r="H3692" t="s">
        <v>25</v>
      </c>
      <c r="I3692" t="s">
        <v>40</v>
      </c>
      <c r="J3692">
        <v>3</v>
      </c>
      <c r="K3692">
        <v>2268</v>
      </c>
      <c r="L3692">
        <v>1</v>
      </c>
      <c r="M3692">
        <v>1860</v>
      </c>
      <c r="N3692">
        <v>4128</v>
      </c>
      <c r="O3692" t="s">
        <v>27</v>
      </c>
      <c r="P3692">
        <v>4</v>
      </c>
      <c r="Q3692" t="s">
        <v>41</v>
      </c>
      <c r="R3692">
        <v>6</v>
      </c>
    </row>
    <row r="3693" spans="1:18">
      <c r="A3693" s="9">
        <v>3692</v>
      </c>
      <c r="B3693">
        <v>236</v>
      </c>
      <c r="C3693">
        <v>1</v>
      </c>
      <c r="D3693" t="s">
        <v>37</v>
      </c>
      <c r="E3693">
        <v>3</v>
      </c>
      <c r="F3693">
        <v>54</v>
      </c>
      <c r="G3693" t="s">
        <v>73</v>
      </c>
      <c r="H3693" t="s">
        <v>57</v>
      </c>
      <c r="I3693" t="s">
        <v>26</v>
      </c>
      <c r="J3693">
        <v>2</v>
      </c>
      <c r="K3693">
        <v>1020</v>
      </c>
      <c r="L3693">
        <v>2</v>
      </c>
      <c r="M3693">
        <v>14240</v>
      </c>
      <c r="N3693">
        <v>15260</v>
      </c>
      <c r="O3693" t="s">
        <v>27</v>
      </c>
      <c r="P3693">
        <v>2</v>
      </c>
      <c r="Q3693" t="s">
        <v>28</v>
      </c>
      <c r="R3693">
        <v>4</v>
      </c>
    </row>
    <row r="3694" spans="1:18">
      <c r="A3694" s="9">
        <v>3693</v>
      </c>
      <c r="B3694">
        <v>194</v>
      </c>
      <c r="C3694">
        <v>3</v>
      </c>
      <c r="D3694" t="s">
        <v>33</v>
      </c>
      <c r="E3694">
        <v>14</v>
      </c>
      <c r="F3694">
        <v>67</v>
      </c>
      <c r="G3694" t="s">
        <v>63</v>
      </c>
      <c r="H3694" t="s">
        <v>31</v>
      </c>
      <c r="I3694" t="s">
        <v>64</v>
      </c>
      <c r="J3694">
        <v>2</v>
      </c>
      <c r="K3694">
        <v>11592</v>
      </c>
      <c r="L3694">
        <v>1</v>
      </c>
      <c r="M3694">
        <v>4620</v>
      </c>
      <c r="N3694">
        <v>16212</v>
      </c>
      <c r="O3694" t="s">
        <v>46</v>
      </c>
      <c r="P3694">
        <v>4</v>
      </c>
      <c r="Q3694" t="s">
        <v>41</v>
      </c>
      <c r="R3694">
        <v>6</v>
      </c>
    </row>
    <row r="3695" spans="1:18">
      <c r="A3695" s="9">
        <v>3694</v>
      </c>
      <c r="B3695">
        <v>115</v>
      </c>
      <c r="C3695">
        <v>4</v>
      </c>
      <c r="D3695" t="s">
        <v>23</v>
      </c>
      <c r="E3695">
        <v>30</v>
      </c>
      <c r="F3695">
        <v>39</v>
      </c>
      <c r="G3695" t="s">
        <v>71</v>
      </c>
      <c r="H3695" t="s">
        <v>57</v>
      </c>
      <c r="I3695" t="s">
        <v>26</v>
      </c>
      <c r="J3695">
        <v>3</v>
      </c>
      <c r="K3695">
        <v>9390</v>
      </c>
      <c r="L3695">
        <v>2</v>
      </c>
      <c r="M3695">
        <v>1958</v>
      </c>
      <c r="N3695">
        <v>11348</v>
      </c>
      <c r="O3695" t="s">
        <v>27</v>
      </c>
      <c r="P3695">
        <v>1</v>
      </c>
      <c r="Q3695" t="s">
        <v>32</v>
      </c>
      <c r="R3695">
        <v>1</v>
      </c>
    </row>
    <row r="3696" spans="1:18">
      <c r="A3696" s="9">
        <v>3695</v>
      </c>
      <c r="B3696">
        <v>184</v>
      </c>
      <c r="C3696">
        <v>2</v>
      </c>
      <c r="D3696" t="s">
        <v>29</v>
      </c>
      <c r="E3696">
        <v>7</v>
      </c>
      <c r="F3696">
        <v>24</v>
      </c>
      <c r="G3696" t="s">
        <v>89</v>
      </c>
      <c r="H3696" t="s">
        <v>44</v>
      </c>
      <c r="I3696" t="s">
        <v>40</v>
      </c>
      <c r="J3696">
        <v>2</v>
      </c>
      <c r="K3696">
        <v>4536</v>
      </c>
      <c r="L3696">
        <v>1</v>
      </c>
      <c r="M3696">
        <v>880</v>
      </c>
      <c r="N3696">
        <v>5416</v>
      </c>
      <c r="O3696" t="s">
        <v>27</v>
      </c>
      <c r="P3696">
        <v>2</v>
      </c>
      <c r="Q3696" t="s">
        <v>28</v>
      </c>
      <c r="R3696">
        <v>4</v>
      </c>
    </row>
    <row r="3697" spans="1:18">
      <c r="A3697" s="9">
        <v>3696</v>
      </c>
      <c r="B3697">
        <v>284</v>
      </c>
      <c r="C3697">
        <v>2</v>
      </c>
      <c r="D3697" t="s">
        <v>29</v>
      </c>
      <c r="E3697">
        <v>7</v>
      </c>
      <c r="F3697">
        <v>11</v>
      </c>
      <c r="G3697" t="s">
        <v>52</v>
      </c>
      <c r="H3697" t="s">
        <v>31</v>
      </c>
      <c r="I3697" t="s">
        <v>40</v>
      </c>
      <c r="J3697">
        <v>3</v>
      </c>
      <c r="K3697">
        <v>30240</v>
      </c>
      <c r="L3697">
        <v>2</v>
      </c>
      <c r="M3697">
        <v>1680</v>
      </c>
      <c r="N3697">
        <v>31920</v>
      </c>
      <c r="O3697" t="s">
        <v>27</v>
      </c>
      <c r="P3697">
        <v>4</v>
      </c>
      <c r="Q3697" t="s">
        <v>41</v>
      </c>
      <c r="R3697">
        <v>6</v>
      </c>
    </row>
    <row r="3698" spans="1:18">
      <c r="A3698" s="9">
        <v>3697</v>
      </c>
      <c r="B3698">
        <v>230</v>
      </c>
      <c r="C3698">
        <v>4</v>
      </c>
      <c r="D3698" t="s">
        <v>23</v>
      </c>
      <c r="E3698">
        <v>30</v>
      </c>
      <c r="F3698">
        <v>42</v>
      </c>
      <c r="G3698" t="s">
        <v>98</v>
      </c>
      <c r="H3698" t="s">
        <v>25</v>
      </c>
      <c r="I3698" t="s">
        <v>26</v>
      </c>
      <c r="J3698">
        <v>3</v>
      </c>
      <c r="K3698">
        <v>31860</v>
      </c>
      <c r="L3698">
        <v>1</v>
      </c>
      <c r="M3698">
        <v>6600</v>
      </c>
      <c r="N3698">
        <v>38460</v>
      </c>
      <c r="O3698" t="s">
        <v>27</v>
      </c>
      <c r="P3698">
        <v>4</v>
      </c>
      <c r="Q3698" t="s">
        <v>41</v>
      </c>
      <c r="R3698">
        <v>6</v>
      </c>
    </row>
    <row r="3699" spans="1:18">
      <c r="A3699" s="9">
        <v>3698</v>
      </c>
      <c r="B3699">
        <v>237</v>
      </c>
      <c r="C3699">
        <v>2</v>
      </c>
      <c r="D3699" t="s">
        <v>29</v>
      </c>
      <c r="E3699">
        <v>7</v>
      </c>
      <c r="F3699">
        <v>68</v>
      </c>
      <c r="G3699" t="s">
        <v>81</v>
      </c>
      <c r="H3699" t="s">
        <v>25</v>
      </c>
      <c r="I3699" t="s">
        <v>82</v>
      </c>
      <c r="J3699">
        <v>3</v>
      </c>
      <c r="K3699">
        <v>7980</v>
      </c>
      <c r="L3699">
        <v>2</v>
      </c>
      <c r="M3699">
        <v>8480</v>
      </c>
      <c r="N3699">
        <v>16460</v>
      </c>
      <c r="O3699" t="s">
        <v>83</v>
      </c>
      <c r="P3699">
        <v>2</v>
      </c>
      <c r="Q3699" t="s">
        <v>28</v>
      </c>
      <c r="R3699">
        <v>4</v>
      </c>
    </row>
    <row r="3700" spans="1:18">
      <c r="A3700" s="9">
        <v>3699</v>
      </c>
      <c r="B3700">
        <v>139</v>
      </c>
      <c r="C3700">
        <v>1</v>
      </c>
      <c r="D3700" t="s">
        <v>37</v>
      </c>
      <c r="E3700">
        <v>3</v>
      </c>
      <c r="F3700">
        <v>40</v>
      </c>
      <c r="G3700" t="s">
        <v>69</v>
      </c>
      <c r="H3700" t="s">
        <v>31</v>
      </c>
      <c r="I3700" t="s">
        <v>26</v>
      </c>
      <c r="J3700">
        <v>1</v>
      </c>
      <c r="K3700">
        <v>222</v>
      </c>
      <c r="L3700">
        <v>1</v>
      </c>
      <c r="M3700">
        <v>1120</v>
      </c>
      <c r="N3700">
        <v>1342</v>
      </c>
      <c r="O3700" t="s">
        <v>27</v>
      </c>
      <c r="P3700">
        <v>1</v>
      </c>
      <c r="Q3700" t="s">
        <v>32</v>
      </c>
      <c r="R3700">
        <v>1</v>
      </c>
    </row>
    <row r="3701" spans="1:18">
      <c r="A3701" s="9">
        <v>3700</v>
      </c>
      <c r="B3701">
        <v>213</v>
      </c>
      <c r="C3701">
        <v>2</v>
      </c>
      <c r="D3701" t="s">
        <v>29</v>
      </c>
      <c r="E3701">
        <v>7</v>
      </c>
      <c r="F3701">
        <v>27</v>
      </c>
      <c r="G3701" t="s">
        <v>94</v>
      </c>
      <c r="H3701" t="s">
        <v>44</v>
      </c>
      <c r="I3701" t="s">
        <v>40</v>
      </c>
      <c r="J3701">
        <v>1</v>
      </c>
      <c r="K3701">
        <v>1904</v>
      </c>
      <c r="L3701">
        <v>1</v>
      </c>
      <c r="M3701">
        <v>1440</v>
      </c>
      <c r="N3701">
        <v>3344</v>
      </c>
      <c r="O3701" t="s">
        <v>27</v>
      </c>
      <c r="P3701">
        <v>2</v>
      </c>
      <c r="Q3701" t="s">
        <v>28</v>
      </c>
      <c r="R3701">
        <v>4</v>
      </c>
    </row>
    <row r="3702" spans="1:18">
      <c r="A3702" s="9">
        <v>3701</v>
      </c>
      <c r="B3702">
        <v>239</v>
      </c>
      <c r="C3702">
        <v>2</v>
      </c>
      <c r="D3702" t="s">
        <v>29</v>
      </c>
      <c r="E3702">
        <v>7</v>
      </c>
      <c r="F3702">
        <v>37</v>
      </c>
      <c r="G3702" t="s">
        <v>75</v>
      </c>
      <c r="H3702" t="s">
        <v>25</v>
      </c>
      <c r="I3702" t="s">
        <v>26</v>
      </c>
      <c r="J3702">
        <v>3</v>
      </c>
      <c r="K3702">
        <v>13314</v>
      </c>
      <c r="L3702">
        <v>2</v>
      </c>
      <c r="M3702">
        <v>11400</v>
      </c>
      <c r="N3702">
        <v>24714</v>
      </c>
      <c r="O3702" t="s">
        <v>27</v>
      </c>
      <c r="P3702">
        <v>4</v>
      </c>
      <c r="Q3702" t="s">
        <v>41</v>
      </c>
      <c r="R3702">
        <v>6</v>
      </c>
    </row>
    <row r="3703" spans="1:18">
      <c r="A3703" s="9">
        <v>3702</v>
      </c>
      <c r="B3703">
        <v>13</v>
      </c>
      <c r="C3703">
        <v>2</v>
      </c>
      <c r="D3703" t="s">
        <v>29</v>
      </c>
      <c r="E3703">
        <v>7</v>
      </c>
      <c r="F3703">
        <v>28</v>
      </c>
      <c r="G3703" t="s">
        <v>39</v>
      </c>
      <c r="H3703" t="s">
        <v>31</v>
      </c>
      <c r="I3703" t="s">
        <v>40</v>
      </c>
      <c r="J3703">
        <v>2</v>
      </c>
      <c r="K3703">
        <v>1078</v>
      </c>
      <c r="L3703">
        <v>1</v>
      </c>
      <c r="M3703">
        <v>200</v>
      </c>
      <c r="N3703">
        <v>1278</v>
      </c>
      <c r="O3703" t="s">
        <v>27</v>
      </c>
      <c r="P3703">
        <v>1</v>
      </c>
      <c r="Q3703" t="s">
        <v>32</v>
      </c>
      <c r="R3703">
        <v>1</v>
      </c>
    </row>
    <row r="3704" spans="1:18">
      <c r="A3704" s="9">
        <v>3703</v>
      </c>
      <c r="B3704">
        <v>158</v>
      </c>
      <c r="C3704">
        <v>2</v>
      </c>
      <c r="D3704" t="s">
        <v>29</v>
      </c>
      <c r="E3704">
        <v>7</v>
      </c>
      <c r="F3704">
        <v>6</v>
      </c>
      <c r="G3704" t="s">
        <v>110</v>
      </c>
      <c r="H3704" t="s">
        <v>25</v>
      </c>
      <c r="I3704" t="s">
        <v>40</v>
      </c>
      <c r="J3704">
        <v>1</v>
      </c>
      <c r="K3704">
        <v>322</v>
      </c>
      <c r="L3704">
        <v>1</v>
      </c>
      <c r="M3704">
        <v>250</v>
      </c>
      <c r="N3704">
        <v>572</v>
      </c>
      <c r="O3704" t="s">
        <v>27</v>
      </c>
      <c r="P3704">
        <v>1</v>
      </c>
      <c r="Q3704" t="s">
        <v>32</v>
      </c>
      <c r="R3704">
        <v>1</v>
      </c>
    </row>
    <row r="3705" spans="1:18">
      <c r="A3705" s="9">
        <v>3704</v>
      </c>
      <c r="B3705">
        <v>277</v>
      </c>
      <c r="C3705">
        <v>1</v>
      </c>
      <c r="D3705" t="s">
        <v>37</v>
      </c>
      <c r="E3705">
        <v>3</v>
      </c>
      <c r="F3705">
        <v>30</v>
      </c>
      <c r="G3705" t="s">
        <v>59</v>
      </c>
      <c r="H3705" t="s">
        <v>57</v>
      </c>
      <c r="I3705" t="s">
        <v>26</v>
      </c>
      <c r="J3705">
        <v>3</v>
      </c>
      <c r="K3705">
        <v>7092</v>
      </c>
      <c r="L3705">
        <v>1</v>
      </c>
      <c r="M3705">
        <v>8100</v>
      </c>
      <c r="N3705">
        <v>15192</v>
      </c>
      <c r="O3705" t="s">
        <v>27</v>
      </c>
      <c r="P3705">
        <v>4</v>
      </c>
      <c r="Q3705" t="s">
        <v>41</v>
      </c>
      <c r="R3705">
        <v>6</v>
      </c>
    </row>
    <row r="3706" spans="1:18">
      <c r="A3706" s="9">
        <v>3705</v>
      </c>
      <c r="B3706">
        <v>290</v>
      </c>
      <c r="C3706">
        <v>2</v>
      </c>
      <c r="D3706" t="s">
        <v>29</v>
      </c>
      <c r="E3706">
        <v>7</v>
      </c>
      <c r="F3706">
        <v>27</v>
      </c>
      <c r="G3706" t="s">
        <v>94</v>
      </c>
      <c r="H3706" t="s">
        <v>44</v>
      </c>
      <c r="I3706" t="s">
        <v>40</v>
      </c>
      <c r="J3706">
        <v>3</v>
      </c>
      <c r="K3706">
        <v>12292</v>
      </c>
      <c r="L3706">
        <v>1</v>
      </c>
      <c r="M3706">
        <v>1440</v>
      </c>
      <c r="N3706">
        <v>13732</v>
      </c>
      <c r="O3706" t="s">
        <v>27</v>
      </c>
      <c r="P3706">
        <v>2</v>
      </c>
      <c r="Q3706" t="s">
        <v>28</v>
      </c>
      <c r="R3706">
        <v>4</v>
      </c>
    </row>
    <row r="3707" spans="1:18">
      <c r="A3707" s="9">
        <v>3706</v>
      </c>
      <c r="B3707">
        <v>49</v>
      </c>
      <c r="C3707">
        <v>3</v>
      </c>
      <c r="D3707" t="s">
        <v>33</v>
      </c>
      <c r="E3707">
        <v>14</v>
      </c>
      <c r="F3707">
        <v>62</v>
      </c>
      <c r="G3707" t="s">
        <v>101</v>
      </c>
      <c r="H3707" t="s">
        <v>31</v>
      </c>
      <c r="I3707" t="s">
        <v>62</v>
      </c>
      <c r="J3707">
        <v>1</v>
      </c>
      <c r="K3707">
        <v>1260</v>
      </c>
      <c r="L3707">
        <v>1</v>
      </c>
      <c r="M3707">
        <v>2720</v>
      </c>
      <c r="N3707">
        <v>3980</v>
      </c>
      <c r="O3707" t="s">
        <v>46</v>
      </c>
      <c r="P3707">
        <v>3</v>
      </c>
      <c r="Q3707" t="s">
        <v>35</v>
      </c>
      <c r="R3707">
        <v>2</v>
      </c>
    </row>
    <row r="3708" spans="1:18">
      <c r="A3708" s="9">
        <v>3707</v>
      </c>
      <c r="B3708">
        <v>1</v>
      </c>
      <c r="C3708">
        <v>2</v>
      </c>
      <c r="D3708" t="s">
        <v>29</v>
      </c>
      <c r="E3708">
        <v>7</v>
      </c>
      <c r="F3708">
        <v>9</v>
      </c>
      <c r="G3708" t="s">
        <v>43</v>
      </c>
      <c r="H3708" t="s">
        <v>44</v>
      </c>
      <c r="I3708" t="s">
        <v>40</v>
      </c>
      <c r="J3708">
        <v>1</v>
      </c>
      <c r="K3708">
        <v>1848</v>
      </c>
      <c r="L3708">
        <v>1</v>
      </c>
      <c r="M3708">
        <v>520</v>
      </c>
      <c r="N3708">
        <v>2368</v>
      </c>
      <c r="O3708" t="s">
        <v>27</v>
      </c>
      <c r="P3708">
        <v>2</v>
      </c>
      <c r="Q3708" t="s">
        <v>28</v>
      </c>
      <c r="R3708">
        <v>4</v>
      </c>
    </row>
    <row r="3709" spans="1:18">
      <c r="A3709" s="9">
        <v>3708</v>
      </c>
      <c r="B3709">
        <v>262</v>
      </c>
      <c r="C3709">
        <v>4</v>
      </c>
      <c r="D3709" t="s">
        <v>23</v>
      </c>
      <c r="E3709">
        <v>30</v>
      </c>
      <c r="F3709">
        <v>9</v>
      </c>
      <c r="G3709" t="s">
        <v>43</v>
      </c>
      <c r="H3709" t="s">
        <v>44</v>
      </c>
      <c r="I3709" t="s">
        <v>40</v>
      </c>
      <c r="J3709">
        <v>3</v>
      </c>
      <c r="K3709">
        <v>61560</v>
      </c>
      <c r="L3709">
        <v>2</v>
      </c>
      <c r="M3709">
        <v>1560</v>
      </c>
      <c r="N3709">
        <v>63120</v>
      </c>
      <c r="O3709" t="s">
        <v>27</v>
      </c>
      <c r="P3709">
        <v>4</v>
      </c>
      <c r="Q3709" t="s">
        <v>41</v>
      </c>
      <c r="R3709">
        <v>6</v>
      </c>
    </row>
    <row r="3710" spans="1:18">
      <c r="A3710" s="9">
        <v>3709</v>
      </c>
      <c r="B3710">
        <v>293</v>
      </c>
      <c r="C3710">
        <v>1</v>
      </c>
      <c r="D3710" t="s">
        <v>37</v>
      </c>
      <c r="E3710">
        <v>3</v>
      </c>
      <c r="F3710">
        <v>1</v>
      </c>
      <c r="G3710" t="s">
        <v>53</v>
      </c>
      <c r="H3710" t="s">
        <v>31</v>
      </c>
      <c r="I3710" t="s">
        <v>40</v>
      </c>
      <c r="J3710">
        <v>3</v>
      </c>
      <c r="K3710">
        <v>2232</v>
      </c>
      <c r="L3710">
        <v>2</v>
      </c>
      <c r="M3710">
        <v>1600</v>
      </c>
      <c r="N3710">
        <v>3832</v>
      </c>
      <c r="O3710" t="s">
        <v>27</v>
      </c>
      <c r="P3710">
        <v>3</v>
      </c>
      <c r="Q3710" t="s">
        <v>35</v>
      </c>
      <c r="R3710">
        <v>2</v>
      </c>
    </row>
    <row r="3711" spans="1:18">
      <c r="A3711" s="9">
        <v>3710</v>
      </c>
      <c r="B3711">
        <v>130</v>
      </c>
      <c r="C3711">
        <v>3</v>
      </c>
      <c r="D3711" t="s">
        <v>33</v>
      </c>
      <c r="E3711">
        <v>14</v>
      </c>
      <c r="F3711">
        <v>24</v>
      </c>
      <c r="G3711" t="s">
        <v>89</v>
      </c>
      <c r="H3711" t="s">
        <v>44</v>
      </c>
      <c r="I3711" t="s">
        <v>40</v>
      </c>
      <c r="J3711">
        <v>2</v>
      </c>
      <c r="K3711">
        <v>2268</v>
      </c>
      <c r="L3711">
        <v>1</v>
      </c>
      <c r="M3711">
        <v>220</v>
      </c>
      <c r="N3711">
        <v>2488</v>
      </c>
      <c r="O3711" t="s">
        <v>27</v>
      </c>
      <c r="P3711">
        <v>1</v>
      </c>
      <c r="Q3711" t="s">
        <v>32</v>
      </c>
      <c r="R3711">
        <v>1</v>
      </c>
    </row>
    <row r="3712" spans="1:18">
      <c r="A3712" s="9">
        <v>3711</v>
      </c>
      <c r="B3712">
        <v>17</v>
      </c>
      <c r="C3712">
        <v>3</v>
      </c>
      <c r="D3712" t="s">
        <v>33</v>
      </c>
      <c r="E3712">
        <v>14</v>
      </c>
      <c r="F3712">
        <v>25</v>
      </c>
      <c r="G3712" t="s">
        <v>78</v>
      </c>
      <c r="H3712" t="s">
        <v>31</v>
      </c>
      <c r="I3712" t="s">
        <v>40</v>
      </c>
      <c r="J3712">
        <v>1</v>
      </c>
      <c r="K3712">
        <v>2800</v>
      </c>
      <c r="L3712">
        <v>1</v>
      </c>
      <c r="M3712">
        <v>720</v>
      </c>
      <c r="N3712">
        <v>3520</v>
      </c>
      <c r="O3712" t="s">
        <v>46</v>
      </c>
      <c r="P3712">
        <v>3</v>
      </c>
      <c r="Q3712" t="s">
        <v>35</v>
      </c>
      <c r="R3712">
        <v>2</v>
      </c>
    </row>
    <row r="3713" spans="1:18">
      <c r="A3713" s="9">
        <v>3712</v>
      </c>
      <c r="B3713">
        <v>35</v>
      </c>
      <c r="C3713">
        <v>4</v>
      </c>
      <c r="D3713" t="s">
        <v>23</v>
      </c>
      <c r="E3713">
        <v>30</v>
      </c>
      <c r="F3713">
        <v>13</v>
      </c>
      <c r="G3713" t="s">
        <v>99</v>
      </c>
      <c r="H3713" t="s">
        <v>31</v>
      </c>
      <c r="I3713" t="s">
        <v>40</v>
      </c>
      <c r="J3713">
        <v>3</v>
      </c>
      <c r="K3713">
        <v>27000</v>
      </c>
      <c r="L3713">
        <v>2</v>
      </c>
      <c r="M3713">
        <v>2880</v>
      </c>
      <c r="N3713">
        <v>29880</v>
      </c>
      <c r="O3713" t="s">
        <v>27</v>
      </c>
      <c r="P3713">
        <v>4</v>
      </c>
      <c r="Q3713" t="s">
        <v>41</v>
      </c>
      <c r="R3713">
        <v>6</v>
      </c>
    </row>
    <row r="3714" spans="1:18">
      <c r="A3714" s="9">
        <v>3713</v>
      </c>
      <c r="B3714">
        <v>30</v>
      </c>
      <c r="C3714">
        <v>2</v>
      </c>
      <c r="D3714" t="s">
        <v>29</v>
      </c>
      <c r="E3714">
        <v>7</v>
      </c>
      <c r="F3714">
        <v>17</v>
      </c>
      <c r="G3714" t="s">
        <v>60</v>
      </c>
      <c r="H3714" t="s">
        <v>31</v>
      </c>
      <c r="I3714" t="s">
        <v>40</v>
      </c>
      <c r="J3714">
        <v>1</v>
      </c>
      <c r="K3714">
        <v>399</v>
      </c>
      <c r="L3714">
        <v>2</v>
      </c>
      <c r="M3714">
        <v>620</v>
      </c>
      <c r="N3714">
        <v>1019</v>
      </c>
      <c r="O3714" t="s">
        <v>46</v>
      </c>
      <c r="P3714">
        <v>1</v>
      </c>
      <c r="Q3714" t="s">
        <v>32</v>
      </c>
      <c r="R3714">
        <v>1</v>
      </c>
    </row>
    <row r="3715" spans="1:18">
      <c r="A3715" s="9">
        <v>3714</v>
      </c>
      <c r="B3715">
        <v>266</v>
      </c>
      <c r="C3715">
        <v>4</v>
      </c>
      <c r="D3715" t="s">
        <v>23</v>
      </c>
      <c r="E3715">
        <v>30</v>
      </c>
      <c r="F3715">
        <v>4</v>
      </c>
      <c r="G3715" t="s">
        <v>65</v>
      </c>
      <c r="H3715" t="s">
        <v>44</v>
      </c>
      <c r="I3715" t="s">
        <v>40</v>
      </c>
      <c r="J3715">
        <v>1</v>
      </c>
      <c r="K3715">
        <v>7560</v>
      </c>
      <c r="L3715">
        <v>1</v>
      </c>
      <c r="M3715">
        <v>1800</v>
      </c>
      <c r="N3715">
        <v>9360</v>
      </c>
      <c r="O3715" t="s">
        <v>27</v>
      </c>
      <c r="P3715">
        <v>4</v>
      </c>
      <c r="Q3715" t="s">
        <v>41</v>
      </c>
      <c r="R3715">
        <v>6</v>
      </c>
    </row>
    <row r="3716" spans="1:18">
      <c r="A3716" s="9">
        <v>3715</v>
      </c>
      <c r="B3716">
        <v>206</v>
      </c>
      <c r="C3716">
        <v>3</v>
      </c>
      <c r="D3716" t="s">
        <v>33</v>
      </c>
      <c r="E3716">
        <v>14</v>
      </c>
      <c r="F3716">
        <v>57</v>
      </c>
      <c r="G3716" t="s">
        <v>30</v>
      </c>
      <c r="H3716" t="s">
        <v>31</v>
      </c>
      <c r="I3716" t="s">
        <v>26</v>
      </c>
      <c r="J3716">
        <v>2</v>
      </c>
      <c r="K3716">
        <v>15792</v>
      </c>
      <c r="L3716">
        <v>1</v>
      </c>
      <c r="M3716">
        <v>6900</v>
      </c>
      <c r="N3716">
        <v>22692</v>
      </c>
      <c r="O3716" t="s">
        <v>27</v>
      </c>
      <c r="P3716">
        <v>4</v>
      </c>
      <c r="Q3716" t="s">
        <v>41</v>
      </c>
      <c r="R3716">
        <v>6</v>
      </c>
    </row>
    <row r="3717" spans="1:18">
      <c r="A3717" s="9">
        <v>3716</v>
      </c>
      <c r="B3717">
        <v>101</v>
      </c>
      <c r="C3717">
        <v>3</v>
      </c>
      <c r="D3717" t="s">
        <v>33</v>
      </c>
      <c r="E3717">
        <v>14</v>
      </c>
      <c r="F3717">
        <v>10</v>
      </c>
      <c r="G3717" t="s">
        <v>92</v>
      </c>
      <c r="H3717" t="s">
        <v>31</v>
      </c>
      <c r="I3717" t="s">
        <v>40</v>
      </c>
      <c r="J3717">
        <v>3</v>
      </c>
      <c r="K3717">
        <v>30744</v>
      </c>
      <c r="L3717">
        <v>1</v>
      </c>
      <c r="M3717">
        <v>520</v>
      </c>
      <c r="N3717">
        <v>31264</v>
      </c>
      <c r="O3717" t="s">
        <v>27</v>
      </c>
      <c r="P3717">
        <v>2</v>
      </c>
      <c r="Q3717" t="s">
        <v>28</v>
      </c>
      <c r="R3717">
        <v>4</v>
      </c>
    </row>
    <row r="3718" spans="1:18">
      <c r="A3718" s="9">
        <v>3717</v>
      </c>
      <c r="B3718">
        <v>64</v>
      </c>
      <c r="C3718">
        <v>1</v>
      </c>
      <c r="D3718" t="s">
        <v>37</v>
      </c>
      <c r="E3718">
        <v>3</v>
      </c>
      <c r="F3718">
        <v>50</v>
      </c>
      <c r="G3718" t="s">
        <v>70</v>
      </c>
      <c r="H3718" t="s">
        <v>31</v>
      </c>
      <c r="I3718" t="s">
        <v>26</v>
      </c>
      <c r="J3718">
        <v>3</v>
      </c>
      <c r="K3718">
        <v>6678</v>
      </c>
      <c r="L3718">
        <v>2</v>
      </c>
      <c r="M3718">
        <v>14700</v>
      </c>
      <c r="N3718">
        <v>21378</v>
      </c>
      <c r="O3718" t="s">
        <v>27</v>
      </c>
      <c r="P3718">
        <v>4</v>
      </c>
      <c r="Q3718" t="s">
        <v>41</v>
      </c>
      <c r="R3718">
        <v>6</v>
      </c>
    </row>
    <row r="3719" spans="1:18">
      <c r="A3719" s="9">
        <v>3718</v>
      </c>
      <c r="B3719">
        <v>274</v>
      </c>
      <c r="C3719">
        <v>4</v>
      </c>
      <c r="D3719" t="s">
        <v>23</v>
      </c>
      <c r="E3719">
        <v>30</v>
      </c>
      <c r="F3719">
        <v>48</v>
      </c>
      <c r="G3719" t="s">
        <v>42</v>
      </c>
      <c r="H3719" t="s">
        <v>25</v>
      </c>
      <c r="I3719" t="s">
        <v>26</v>
      </c>
      <c r="J3719">
        <v>1</v>
      </c>
      <c r="K3719">
        <v>7200</v>
      </c>
      <c r="L3719">
        <v>1</v>
      </c>
      <c r="M3719">
        <v>7320</v>
      </c>
      <c r="N3719">
        <v>14520</v>
      </c>
      <c r="O3719" t="s">
        <v>27</v>
      </c>
      <c r="P3719">
        <v>4</v>
      </c>
      <c r="Q3719" t="s">
        <v>41</v>
      </c>
      <c r="R3719">
        <v>6</v>
      </c>
    </row>
    <row r="3720" spans="1:18">
      <c r="A3720" s="9">
        <v>3719</v>
      </c>
      <c r="B3720">
        <v>134</v>
      </c>
      <c r="C3720">
        <v>1</v>
      </c>
      <c r="D3720" t="s">
        <v>37</v>
      </c>
      <c r="E3720">
        <v>3</v>
      </c>
      <c r="F3720">
        <v>19</v>
      </c>
      <c r="G3720" t="s">
        <v>58</v>
      </c>
      <c r="H3720" t="s">
        <v>31</v>
      </c>
      <c r="I3720" t="s">
        <v>40</v>
      </c>
      <c r="J3720">
        <v>2</v>
      </c>
      <c r="K3720">
        <v>1428</v>
      </c>
      <c r="L3720">
        <v>2</v>
      </c>
      <c r="M3720">
        <v>1000</v>
      </c>
      <c r="N3720">
        <v>2428</v>
      </c>
      <c r="O3720" t="s">
        <v>27</v>
      </c>
      <c r="P3720">
        <v>3</v>
      </c>
      <c r="Q3720" t="s">
        <v>35</v>
      </c>
      <c r="R3720">
        <v>2</v>
      </c>
    </row>
    <row r="3721" spans="1:18">
      <c r="A3721" s="9">
        <v>3720</v>
      </c>
      <c r="B3721">
        <v>201</v>
      </c>
      <c r="C3721">
        <v>4</v>
      </c>
      <c r="D3721" t="s">
        <v>23</v>
      </c>
      <c r="E3721">
        <v>30</v>
      </c>
      <c r="F3721">
        <v>56</v>
      </c>
      <c r="G3721" t="s">
        <v>90</v>
      </c>
      <c r="H3721" t="s">
        <v>25</v>
      </c>
      <c r="I3721" t="s">
        <v>26</v>
      </c>
      <c r="J3721">
        <v>2</v>
      </c>
      <c r="K3721">
        <v>25740</v>
      </c>
      <c r="L3721">
        <v>2</v>
      </c>
      <c r="M3721">
        <v>12960</v>
      </c>
      <c r="N3721">
        <v>38700</v>
      </c>
      <c r="O3721" t="s">
        <v>27</v>
      </c>
      <c r="P3721">
        <v>4</v>
      </c>
      <c r="Q3721" t="s">
        <v>41</v>
      </c>
      <c r="R3721">
        <v>6</v>
      </c>
    </row>
    <row r="3722" spans="1:18">
      <c r="A3722" s="9">
        <v>3721</v>
      </c>
      <c r="B3722">
        <v>272</v>
      </c>
      <c r="C3722">
        <v>3</v>
      </c>
      <c r="D3722" t="s">
        <v>33</v>
      </c>
      <c r="E3722">
        <v>14</v>
      </c>
      <c r="F3722">
        <v>64</v>
      </c>
      <c r="G3722" t="s">
        <v>79</v>
      </c>
      <c r="H3722" t="s">
        <v>44</v>
      </c>
      <c r="I3722" t="s">
        <v>62</v>
      </c>
      <c r="J3722">
        <v>2</v>
      </c>
      <c r="K3722">
        <v>1890</v>
      </c>
      <c r="L3722">
        <v>1</v>
      </c>
      <c r="M3722">
        <v>1340</v>
      </c>
      <c r="N3722">
        <v>3230</v>
      </c>
      <c r="O3722" t="s">
        <v>46</v>
      </c>
      <c r="P3722">
        <v>1</v>
      </c>
      <c r="Q3722" t="s">
        <v>32</v>
      </c>
      <c r="R3722">
        <v>1</v>
      </c>
    </row>
    <row r="3723" spans="1:18">
      <c r="A3723" s="9">
        <v>3722</v>
      </c>
      <c r="B3723">
        <v>281</v>
      </c>
      <c r="C3723">
        <v>3</v>
      </c>
      <c r="D3723" t="s">
        <v>33</v>
      </c>
      <c r="E3723">
        <v>14</v>
      </c>
      <c r="F3723">
        <v>37</v>
      </c>
      <c r="G3723" t="s">
        <v>75</v>
      </c>
      <c r="H3723" t="s">
        <v>25</v>
      </c>
      <c r="I3723" t="s">
        <v>26</v>
      </c>
      <c r="J3723">
        <v>3</v>
      </c>
      <c r="K3723">
        <v>17752</v>
      </c>
      <c r="L3723">
        <v>2</v>
      </c>
      <c r="M3723">
        <v>7600</v>
      </c>
      <c r="N3723">
        <v>25352</v>
      </c>
      <c r="O3723" t="s">
        <v>27</v>
      </c>
      <c r="P3723">
        <v>2</v>
      </c>
      <c r="Q3723" t="s">
        <v>28</v>
      </c>
      <c r="R3723">
        <v>4</v>
      </c>
    </row>
    <row r="3724" spans="1:18">
      <c r="A3724" s="9">
        <v>3723</v>
      </c>
      <c r="B3724">
        <v>246</v>
      </c>
      <c r="C3724">
        <v>2</v>
      </c>
      <c r="D3724" t="s">
        <v>29</v>
      </c>
      <c r="E3724">
        <v>7</v>
      </c>
      <c r="F3724">
        <v>64</v>
      </c>
      <c r="G3724" t="s">
        <v>79</v>
      </c>
      <c r="H3724" t="s">
        <v>44</v>
      </c>
      <c r="I3724" t="s">
        <v>62</v>
      </c>
      <c r="J3724">
        <v>3</v>
      </c>
      <c r="K3724">
        <v>2849</v>
      </c>
      <c r="L3724">
        <v>1</v>
      </c>
      <c r="M3724">
        <v>1340</v>
      </c>
      <c r="N3724">
        <v>4189</v>
      </c>
      <c r="O3724" t="s">
        <v>46</v>
      </c>
      <c r="P3724">
        <v>1</v>
      </c>
      <c r="Q3724" t="s">
        <v>32</v>
      </c>
      <c r="R3724">
        <v>1</v>
      </c>
    </row>
    <row r="3725" spans="1:18">
      <c r="A3725" s="9">
        <v>3724</v>
      </c>
      <c r="B3725">
        <v>20</v>
      </c>
      <c r="C3725">
        <v>2</v>
      </c>
      <c r="D3725" t="s">
        <v>29</v>
      </c>
      <c r="E3725">
        <v>7</v>
      </c>
      <c r="F3725">
        <v>1</v>
      </c>
      <c r="G3725" t="s">
        <v>53</v>
      </c>
      <c r="H3725" t="s">
        <v>31</v>
      </c>
      <c r="I3725" t="s">
        <v>40</v>
      </c>
      <c r="J3725">
        <v>2</v>
      </c>
      <c r="K3725">
        <v>4144</v>
      </c>
      <c r="L3725">
        <v>1</v>
      </c>
      <c r="M3725">
        <v>1600</v>
      </c>
      <c r="N3725">
        <v>5744</v>
      </c>
      <c r="O3725" t="s">
        <v>27</v>
      </c>
      <c r="P3725">
        <v>2</v>
      </c>
      <c r="Q3725" t="s">
        <v>28</v>
      </c>
      <c r="R3725">
        <v>4</v>
      </c>
    </row>
    <row r="3726" spans="1:18">
      <c r="A3726" s="9">
        <v>3725</v>
      </c>
      <c r="B3726">
        <v>41</v>
      </c>
      <c r="C3726">
        <v>2</v>
      </c>
      <c r="D3726" t="s">
        <v>29</v>
      </c>
      <c r="E3726">
        <v>7</v>
      </c>
      <c r="F3726">
        <v>43</v>
      </c>
      <c r="G3726" t="s">
        <v>47</v>
      </c>
      <c r="H3726" t="s">
        <v>31</v>
      </c>
      <c r="I3726" t="s">
        <v>26</v>
      </c>
      <c r="J3726">
        <v>2</v>
      </c>
      <c r="K3726">
        <v>1694</v>
      </c>
      <c r="L3726">
        <v>1</v>
      </c>
      <c r="M3726">
        <v>1820</v>
      </c>
      <c r="N3726">
        <v>3514</v>
      </c>
      <c r="O3726" t="s">
        <v>27</v>
      </c>
      <c r="P3726">
        <v>3</v>
      </c>
      <c r="Q3726" t="s">
        <v>35</v>
      </c>
      <c r="R3726">
        <v>2</v>
      </c>
    </row>
    <row r="3727" spans="1:18">
      <c r="A3727" s="9">
        <v>3726</v>
      </c>
      <c r="B3727">
        <v>133</v>
      </c>
      <c r="C3727">
        <v>1</v>
      </c>
      <c r="D3727" t="s">
        <v>37</v>
      </c>
      <c r="E3727">
        <v>3</v>
      </c>
      <c r="F3727">
        <v>11</v>
      </c>
      <c r="G3727" t="s">
        <v>52</v>
      </c>
      <c r="H3727" t="s">
        <v>31</v>
      </c>
      <c r="I3727" t="s">
        <v>40</v>
      </c>
      <c r="J3727">
        <v>1</v>
      </c>
      <c r="K3727">
        <v>1116</v>
      </c>
      <c r="L3727">
        <v>2</v>
      </c>
      <c r="M3727">
        <v>1120</v>
      </c>
      <c r="N3727">
        <v>2236</v>
      </c>
      <c r="O3727" t="s">
        <v>27</v>
      </c>
      <c r="P3727">
        <v>2</v>
      </c>
      <c r="Q3727" t="s">
        <v>28</v>
      </c>
      <c r="R3727">
        <v>4</v>
      </c>
    </row>
    <row r="3728" spans="1:18">
      <c r="A3728" s="9">
        <v>3727</v>
      </c>
      <c r="B3728">
        <v>91</v>
      </c>
      <c r="C3728">
        <v>4</v>
      </c>
      <c r="D3728" t="s">
        <v>23</v>
      </c>
      <c r="E3728">
        <v>30</v>
      </c>
      <c r="F3728">
        <v>66</v>
      </c>
      <c r="G3728" t="s">
        <v>86</v>
      </c>
      <c r="H3728" t="s">
        <v>31</v>
      </c>
      <c r="I3728" t="s">
        <v>64</v>
      </c>
      <c r="J3728">
        <v>1</v>
      </c>
      <c r="K3728">
        <v>4860</v>
      </c>
      <c r="L3728">
        <v>2</v>
      </c>
      <c r="M3728">
        <v>11280</v>
      </c>
      <c r="N3728">
        <v>16140</v>
      </c>
      <c r="O3728" t="s">
        <v>46</v>
      </c>
      <c r="P3728">
        <v>4</v>
      </c>
      <c r="Q3728" t="s">
        <v>41</v>
      </c>
      <c r="R3728">
        <v>6</v>
      </c>
    </row>
    <row r="3729" spans="1:18">
      <c r="A3729" s="9">
        <v>3728</v>
      </c>
      <c r="B3729">
        <v>172</v>
      </c>
      <c r="C3729">
        <v>1</v>
      </c>
      <c r="D3729" t="s">
        <v>37</v>
      </c>
      <c r="E3729">
        <v>3</v>
      </c>
      <c r="F3729">
        <v>16</v>
      </c>
      <c r="G3729" t="s">
        <v>107</v>
      </c>
      <c r="H3729" t="s">
        <v>44</v>
      </c>
      <c r="I3729" t="s">
        <v>40</v>
      </c>
      <c r="J3729">
        <v>2</v>
      </c>
      <c r="K3729">
        <v>1140</v>
      </c>
      <c r="L3729">
        <v>1</v>
      </c>
      <c r="M3729">
        <v>440</v>
      </c>
      <c r="N3729">
        <v>1580</v>
      </c>
      <c r="O3729" t="s">
        <v>27</v>
      </c>
      <c r="P3729">
        <v>3</v>
      </c>
      <c r="Q3729" t="s">
        <v>35</v>
      </c>
      <c r="R3729">
        <v>2</v>
      </c>
    </row>
    <row r="3730" spans="1:18">
      <c r="A3730" s="9">
        <v>3729</v>
      </c>
      <c r="B3730">
        <v>18</v>
      </c>
      <c r="C3730">
        <v>4</v>
      </c>
      <c r="D3730" t="s">
        <v>23</v>
      </c>
      <c r="E3730">
        <v>30</v>
      </c>
      <c r="F3730">
        <v>51</v>
      </c>
      <c r="G3730" t="s">
        <v>51</v>
      </c>
      <c r="H3730" t="s">
        <v>25</v>
      </c>
      <c r="I3730" t="s">
        <v>26</v>
      </c>
      <c r="J3730">
        <v>2</v>
      </c>
      <c r="K3730">
        <v>13440</v>
      </c>
      <c r="L3730">
        <v>2</v>
      </c>
      <c r="M3730">
        <v>8560</v>
      </c>
      <c r="N3730">
        <v>22000</v>
      </c>
      <c r="O3730" t="s">
        <v>27</v>
      </c>
      <c r="P3730">
        <v>2</v>
      </c>
      <c r="Q3730" t="s">
        <v>28</v>
      </c>
      <c r="R3730">
        <v>4</v>
      </c>
    </row>
    <row r="3731" spans="1:18">
      <c r="A3731" s="9">
        <v>3730</v>
      </c>
      <c r="B3731">
        <v>236</v>
      </c>
      <c r="C3731">
        <v>1</v>
      </c>
      <c r="D3731" t="s">
        <v>37</v>
      </c>
      <c r="E3731">
        <v>3</v>
      </c>
      <c r="F3731">
        <v>50</v>
      </c>
      <c r="G3731" t="s">
        <v>70</v>
      </c>
      <c r="H3731" t="s">
        <v>31</v>
      </c>
      <c r="I3731" t="s">
        <v>26</v>
      </c>
      <c r="J3731">
        <v>1</v>
      </c>
      <c r="K3731">
        <v>294</v>
      </c>
      <c r="L3731">
        <v>1</v>
      </c>
      <c r="M3731">
        <v>2450</v>
      </c>
      <c r="N3731">
        <v>2744</v>
      </c>
      <c r="O3731" t="s">
        <v>27</v>
      </c>
      <c r="P3731">
        <v>3</v>
      </c>
      <c r="Q3731" t="s">
        <v>35</v>
      </c>
      <c r="R3731">
        <v>2</v>
      </c>
    </row>
    <row r="3732" spans="1:18">
      <c r="A3732" s="9">
        <v>3731</v>
      </c>
      <c r="B3732">
        <v>147</v>
      </c>
      <c r="C3732">
        <v>3</v>
      </c>
      <c r="D3732" t="s">
        <v>33</v>
      </c>
      <c r="E3732">
        <v>14</v>
      </c>
      <c r="F3732">
        <v>62</v>
      </c>
      <c r="G3732" t="s">
        <v>101</v>
      </c>
      <c r="H3732" t="s">
        <v>31</v>
      </c>
      <c r="I3732" t="s">
        <v>62</v>
      </c>
      <c r="J3732">
        <v>2</v>
      </c>
      <c r="K3732">
        <v>3164</v>
      </c>
      <c r="L3732">
        <v>2</v>
      </c>
      <c r="M3732">
        <v>5440</v>
      </c>
      <c r="N3732">
        <v>8604</v>
      </c>
      <c r="O3732" t="s">
        <v>46</v>
      </c>
      <c r="P3732">
        <v>3</v>
      </c>
      <c r="Q3732" t="s">
        <v>35</v>
      </c>
      <c r="R3732">
        <v>2</v>
      </c>
    </row>
    <row r="3733" spans="1:18">
      <c r="A3733" s="9">
        <v>3732</v>
      </c>
      <c r="B3733">
        <v>192</v>
      </c>
      <c r="C3733">
        <v>4</v>
      </c>
      <c r="D3733" t="s">
        <v>23</v>
      </c>
      <c r="E3733">
        <v>30</v>
      </c>
      <c r="F3733">
        <v>6</v>
      </c>
      <c r="G3733" t="s">
        <v>110</v>
      </c>
      <c r="H3733" t="s">
        <v>25</v>
      </c>
      <c r="I3733" t="s">
        <v>40</v>
      </c>
      <c r="J3733">
        <v>2</v>
      </c>
      <c r="K3733">
        <v>3180</v>
      </c>
      <c r="L3733">
        <v>1</v>
      </c>
      <c r="M3733">
        <v>250</v>
      </c>
      <c r="N3733">
        <v>3430</v>
      </c>
      <c r="O3733" t="s">
        <v>27</v>
      </c>
      <c r="P3733">
        <v>1</v>
      </c>
      <c r="Q3733" t="s">
        <v>32</v>
      </c>
      <c r="R3733">
        <v>1</v>
      </c>
    </row>
    <row r="3734" spans="1:18">
      <c r="A3734" s="9">
        <v>3733</v>
      </c>
      <c r="B3734">
        <v>3</v>
      </c>
      <c r="C3734">
        <v>4</v>
      </c>
      <c r="D3734" t="s">
        <v>23</v>
      </c>
      <c r="E3734">
        <v>30</v>
      </c>
      <c r="F3734">
        <v>44</v>
      </c>
      <c r="G3734" t="s">
        <v>111</v>
      </c>
      <c r="H3734" t="s">
        <v>25</v>
      </c>
      <c r="I3734" t="s">
        <v>26</v>
      </c>
      <c r="J3734">
        <v>2</v>
      </c>
      <c r="K3734">
        <v>4140</v>
      </c>
      <c r="L3734">
        <v>1</v>
      </c>
      <c r="M3734">
        <v>953</v>
      </c>
      <c r="N3734">
        <v>5093</v>
      </c>
      <c r="O3734" t="s">
        <v>27</v>
      </c>
      <c r="P3734">
        <v>1</v>
      </c>
      <c r="Q3734" t="s">
        <v>32</v>
      </c>
      <c r="R3734">
        <v>1</v>
      </c>
    </row>
    <row r="3735" spans="1:18">
      <c r="A3735" s="9">
        <v>3734</v>
      </c>
      <c r="B3735">
        <v>174</v>
      </c>
      <c r="C3735">
        <v>4</v>
      </c>
      <c r="D3735" t="s">
        <v>23</v>
      </c>
      <c r="E3735">
        <v>30</v>
      </c>
      <c r="F3735">
        <v>11</v>
      </c>
      <c r="G3735" t="s">
        <v>52</v>
      </c>
      <c r="H3735" t="s">
        <v>31</v>
      </c>
      <c r="I3735" t="s">
        <v>40</v>
      </c>
      <c r="J3735">
        <v>3</v>
      </c>
      <c r="K3735">
        <v>43200</v>
      </c>
      <c r="L3735">
        <v>2</v>
      </c>
      <c r="M3735">
        <v>560</v>
      </c>
      <c r="N3735">
        <v>43760</v>
      </c>
      <c r="O3735" t="s">
        <v>27</v>
      </c>
      <c r="P3735">
        <v>3</v>
      </c>
      <c r="Q3735" t="s">
        <v>35</v>
      </c>
      <c r="R3735">
        <v>2</v>
      </c>
    </row>
    <row r="3736" spans="1:18">
      <c r="A3736" s="9">
        <v>3735</v>
      </c>
      <c r="B3736">
        <v>216</v>
      </c>
      <c r="C3736">
        <v>3</v>
      </c>
      <c r="D3736" t="s">
        <v>33</v>
      </c>
      <c r="E3736">
        <v>14</v>
      </c>
      <c r="F3736">
        <v>56</v>
      </c>
      <c r="G3736" t="s">
        <v>90</v>
      </c>
      <c r="H3736" t="s">
        <v>25</v>
      </c>
      <c r="I3736" t="s">
        <v>26</v>
      </c>
      <c r="J3736">
        <v>1</v>
      </c>
      <c r="K3736">
        <v>882</v>
      </c>
      <c r="L3736">
        <v>1</v>
      </c>
      <c r="M3736">
        <v>1080</v>
      </c>
      <c r="N3736">
        <v>1962</v>
      </c>
      <c r="O3736" t="s">
        <v>27</v>
      </c>
      <c r="P3736">
        <v>1</v>
      </c>
      <c r="Q3736" t="s">
        <v>32</v>
      </c>
      <c r="R3736">
        <v>1</v>
      </c>
    </row>
    <row r="3737" spans="1:18">
      <c r="A3737" s="9">
        <v>3736</v>
      </c>
      <c r="B3737">
        <v>243</v>
      </c>
      <c r="C3737">
        <v>3</v>
      </c>
      <c r="D3737" t="s">
        <v>33</v>
      </c>
      <c r="E3737">
        <v>14</v>
      </c>
      <c r="F3737">
        <v>2</v>
      </c>
      <c r="G3737" t="s">
        <v>85</v>
      </c>
      <c r="H3737" t="s">
        <v>31</v>
      </c>
      <c r="I3737" t="s">
        <v>40</v>
      </c>
      <c r="J3737">
        <v>2</v>
      </c>
      <c r="K3737">
        <v>2184</v>
      </c>
      <c r="L3737">
        <v>1</v>
      </c>
      <c r="M3737">
        <v>450</v>
      </c>
      <c r="N3737">
        <v>2634</v>
      </c>
      <c r="O3737" t="s">
        <v>27</v>
      </c>
      <c r="P3737">
        <v>1</v>
      </c>
      <c r="Q3737" t="s">
        <v>32</v>
      </c>
      <c r="R3737">
        <v>1</v>
      </c>
    </row>
    <row r="3738" spans="1:18">
      <c r="A3738" s="9">
        <v>3737</v>
      </c>
      <c r="B3738">
        <v>231</v>
      </c>
      <c r="C3738">
        <v>1</v>
      </c>
      <c r="D3738" t="s">
        <v>37</v>
      </c>
      <c r="E3738">
        <v>3</v>
      </c>
      <c r="F3738">
        <v>68</v>
      </c>
      <c r="G3738" t="s">
        <v>81</v>
      </c>
      <c r="H3738" t="s">
        <v>25</v>
      </c>
      <c r="I3738" t="s">
        <v>82</v>
      </c>
      <c r="J3738">
        <v>1</v>
      </c>
      <c r="K3738">
        <v>114</v>
      </c>
      <c r="L3738">
        <v>1</v>
      </c>
      <c r="M3738">
        <v>1060</v>
      </c>
      <c r="N3738">
        <v>1174</v>
      </c>
      <c r="O3738" t="s">
        <v>83</v>
      </c>
      <c r="P3738">
        <v>1</v>
      </c>
      <c r="Q3738" t="s">
        <v>32</v>
      </c>
      <c r="R3738">
        <v>1</v>
      </c>
    </row>
    <row r="3739" spans="1:18">
      <c r="A3739" s="9">
        <v>3738</v>
      </c>
      <c r="B3739">
        <v>179</v>
      </c>
      <c r="C3739">
        <v>4</v>
      </c>
      <c r="D3739" t="s">
        <v>23</v>
      </c>
      <c r="E3739">
        <v>30</v>
      </c>
      <c r="F3739">
        <v>26</v>
      </c>
      <c r="G3739" t="s">
        <v>100</v>
      </c>
      <c r="H3739" t="s">
        <v>44</v>
      </c>
      <c r="I3739" t="s">
        <v>40</v>
      </c>
      <c r="J3739">
        <v>1</v>
      </c>
      <c r="K3739">
        <v>5280</v>
      </c>
      <c r="L3739">
        <v>1</v>
      </c>
      <c r="M3739">
        <v>880</v>
      </c>
      <c r="N3739">
        <v>6160</v>
      </c>
      <c r="O3739" t="s">
        <v>46</v>
      </c>
      <c r="P3739">
        <v>2</v>
      </c>
      <c r="Q3739" t="s">
        <v>28</v>
      </c>
      <c r="R3739">
        <v>4</v>
      </c>
    </row>
    <row r="3740" spans="1:18">
      <c r="A3740" s="9">
        <v>3739</v>
      </c>
      <c r="B3740">
        <v>22</v>
      </c>
      <c r="C3740">
        <v>4</v>
      </c>
      <c r="D3740" t="s">
        <v>23</v>
      </c>
      <c r="E3740">
        <v>30</v>
      </c>
      <c r="F3740">
        <v>30</v>
      </c>
      <c r="G3740" t="s">
        <v>59</v>
      </c>
      <c r="H3740" t="s">
        <v>57</v>
      </c>
      <c r="I3740" t="s">
        <v>26</v>
      </c>
      <c r="J3740">
        <v>2</v>
      </c>
      <c r="K3740">
        <v>7860</v>
      </c>
      <c r="L3740">
        <v>2</v>
      </c>
      <c r="M3740">
        <v>5400</v>
      </c>
      <c r="N3740">
        <v>13260</v>
      </c>
      <c r="O3740" t="s">
        <v>27</v>
      </c>
      <c r="P3740">
        <v>3</v>
      </c>
      <c r="Q3740" t="s">
        <v>35</v>
      </c>
      <c r="R3740">
        <v>2</v>
      </c>
    </row>
    <row r="3741" spans="1:18">
      <c r="A3741" s="9">
        <v>3740</v>
      </c>
      <c r="B3741">
        <v>127</v>
      </c>
      <c r="C3741">
        <v>2</v>
      </c>
      <c r="D3741" t="s">
        <v>29</v>
      </c>
      <c r="E3741">
        <v>7</v>
      </c>
      <c r="F3741">
        <v>18</v>
      </c>
      <c r="G3741" t="s">
        <v>96</v>
      </c>
      <c r="H3741" t="s">
        <v>25</v>
      </c>
      <c r="I3741" t="s">
        <v>40</v>
      </c>
      <c r="J3741">
        <v>1</v>
      </c>
      <c r="K3741">
        <v>595</v>
      </c>
      <c r="L3741">
        <v>1</v>
      </c>
      <c r="M3741">
        <v>160</v>
      </c>
      <c r="N3741">
        <v>755</v>
      </c>
      <c r="O3741" t="s">
        <v>46</v>
      </c>
      <c r="P3741">
        <v>1</v>
      </c>
      <c r="Q3741" t="s">
        <v>32</v>
      </c>
      <c r="R3741">
        <v>1</v>
      </c>
    </row>
    <row r="3742" spans="1:18">
      <c r="A3742" s="9">
        <v>3741</v>
      </c>
      <c r="B3742">
        <v>168</v>
      </c>
      <c r="C3742">
        <v>3</v>
      </c>
      <c r="D3742" t="s">
        <v>33</v>
      </c>
      <c r="E3742">
        <v>14</v>
      </c>
      <c r="F3742">
        <v>24</v>
      </c>
      <c r="G3742" t="s">
        <v>89</v>
      </c>
      <c r="H3742" t="s">
        <v>44</v>
      </c>
      <c r="I3742" t="s">
        <v>40</v>
      </c>
      <c r="J3742">
        <v>1</v>
      </c>
      <c r="K3742">
        <v>5544</v>
      </c>
      <c r="L3742">
        <v>1</v>
      </c>
      <c r="M3742">
        <v>1320</v>
      </c>
      <c r="N3742">
        <v>6864</v>
      </c>
      <c r="O3742" t="s">
        <v>27</v>
      </c>
      <c r="P3742">
        <v>4</v>
      </c>
      <c r="Q3742" t="s">
        <v>41</v>
      </c>
      <c r="R3742">
        <v>6</v>
      </c>
    </row>
    <row r="3743" spans="1:18">
      <c r="A3743" s="9">
        <v>3742</v>
      </c>
      <c r="B3743">
        <v>148</v>
      </c>
      <c r="C3743">
        <v>3</v>
      </c>
      <c r="D3743" t="s">
        <v>33</v>
      </c>
      <c r="E3743">
        <v>14</v>
      </c>
      <c r="F3743">
        <v>57</v>
      </c>
      <c r="G3743" t="s">
        <v>30</v>
      </c>
      <c r="H3743" t="s">
        <v>31</v>
      </c>
      <c r="I3743" t="s">
        <v>26</v>
      </c>
      <c r="J3743">
        <v>2</v>
      </c>
      <c r="K3743">
        <v>15792</v>
      </c>
      <c r="L3743">
        <v>2</v>
      </c>
      <c r="M3743">
        <v>13800</v>
      </c>
      <c r="N3743">
        <v>29592</v>
      </c>
      <c r="O3743" t="s">
        <v>27</v>
      </c>
      <c r="P3743">
        <v>4</v>
      </c>
      <c r="Q3743" t="s">
        <v>41</v>
      </c>
      <c r="R3743">
        <v>6</v>
      </c>
    </row>
    <row r="3744" spans="1:18">
      <c r="A3744" s="9">
        <v>3743</v>
      </c>
      <c r="B3744">
        <v>237</v>
      </c>
      <c r="C3744">
        <v>4</v>
      </c>
      <c r="D3744" t="s">
        <v>23</v>
      </c>
      <c r="E3744">
        <v>30</v>
      </c>
      <c r="F3744">
        <v>49</v>
      </c>
      <c r="G3744" t="s">
        <v>66</v>
      </c>
      <c r="H3744" t="s">
        <v>44</v>
      </c>
      <c r="I3744" t="s">
        <v>26</v>
      </c>
      <c r="J3744">
        <v>2</v>
      </c>
      <c r="K3744">
        <v>2940</v>
      </c>
      <c r="L3744">
        <v>2</v>
      </c>
      <c r="M3744">
        <v>2440</v>
      </c>
      <c r="N3744">
        <v>5380</v>
      </c>
      <c r="O3744" t="s">
        <v>27</v>
      </c>
      <c r="P3744">
        <v>1</v>
      </c>
      <c r="Q3744" t="s">
        <v>32</v>
      </c>
      <c r="R3744">
        <v>1</v>
      </c>
    </row>
    <row r="3745" spans="1:18">
      <c r="A3745" s="9">
        <v>3744</v>
      </c>
      <c r="B3745">
        <v>54</v>
      </c>
      <c r="C3745">
        <v>3</v>
      </c>
      <c r="D3745" t="s">
        <v>33</v>
      </c>
      <c r="E3745">
        <v>14</v>
      </c>
      <c r="F3745">
        <v>24</v>
      </c>
      <c r="G3745" t="s">
        <v>89</v>
      </c>
      <c r="H3745" t="s">
        <v>44</v>
      </c>
      <c r="I3745" t="s">
        <v>40</v>
      </c>
      <c r="J3745">
        <v>2</v>
      </c>
      <c r="K3745">
        <v>13608</v>
      </c>
      <c r="L3745">
        <v>2</v>
      </c>
      <c r="M3745">
        <v>2640</v>
      </c>
      <c r="N3745">
        <v>16248</v>
      </c>
      <c r="O3745" t="s">
        <v>27</v>
      </c>
      <c r="P3745">
        <v>4</v>
      </c>
      <c r="Q3745" t="s">
        <v>41</v>
      </c>
      <c r="R3745">
        <v>6</v>
      </c>
    </row>
    <row r="3746" spans="1:18">
      <c r="A3746" s="9">
        <v>3745</v>
      </c>
      <c r="B3746">
        <v>130</v>
      </c>
      <c r="C3746">
        <v>1</v>
      </c>
      <c r="D3746" t="s">
        <v>37</v>
      </c>
      <c r="E3746">
        <v>3</v>
      </c>
      <c r="F3746">
        <v>58</v>
      </c>
      <c r="G3746" t="s">
        <v>38</v>
      </c>
      <c r="H3746" t="s">
        <v>31</v>
      </c>
      <c r="I3746" t="s">
        <v>26</v>
      </c>
      <c r="J3746">
        <v>1</v>
      </c>
      <c r="K3746">
        <v>204</v>
      </c>
      <c r="L3746">
        <v>1</v>
      </c>
      <c r="M3746">
        <v>670</v>
      </c>
      <c r="N3746">
        <v>874</v>
      </c>
      <c r="O3746" t="s">
        <v>27</v>
      </c>
      <c r="P3746">
        <v>1</v>
      </c>
      <c r="Q3746" t="s">
        <v>32</v>
      </c>
      <c r="R3746">
        <v>1</v>
      </c>
    </row>
    <row r="3747" spans="1:18">
      <c r="A3747" s="9">
        <v>3746</v>
      </c>
      <c r="B3747">
        <v>224</v>
      </c>
      <c r="C3747">
        <v>2</v>
      </c>
      <c r="D3747" t="s">
        <v>29</v>
      </c>
      <c r="E3747">
        <v>7</v>
      </c>
      <c r="F3747">
        <v>43</v>
      </c>
      <c r="G3747" t="s">
        <v>47</v>
      </c>
      <c r="H3747" t="s">
        <v>31</v>
      </c>
      <c r="I3747" t="s">
        <v>26</v>
      </c>
      <c r="J3747">
        <v>2</v>
      </c>
      <c r="K3747">
        <v>3388</v>
      </c>
      <c r="L3747">
        <v>1</v>
      </c>
      <c r="M3747">
        <v>3640</v>
      </c>
      <c r="N3747">
        <v>7028</v>
      </c>
      <c r="O3747" t="s">
        <v>27</v>
      </c>
      <c r="P3747">
        <v>2</v>
      </c>
      <c r="Q3747" t="s">
        <v>28</v>
      </c>
      <c r="R3747">
        <v>4</v>
      </c>
    </row>
    <row r="3748" spans="1:18">
      <c r="A3748" s="9">
        <v>3747</v>
      </c>
      <c r="B3748">
        <v>116</v>
      </c>
      <c r="C3748">
        <v>1</v>
      </c>
      <c r="D3748" t="s">
        <v>37</v>
      </c>
      <c r="E3748">
        <v>3</v>
      </c>
      <c r="F3748">
        <v>66</v>
      </c>
      <c r="G3748" t="s">
        <v>86</v>
      </c>
      <c r="H3748" t="s">
        <v>31</v>
      </c>
      <c r="I3748" t="s">
        <v>64</v>
      </c>
      <c r="J3748">
        <v>3</v>
      </c>
      <c r="K3748">
        <v>1104</v>
      </c>
      <c r="L3748">
        <v>1</v>
      </c>
      <c r="M3748">
        <v>1880</v>
      </c>
      <c r="N3748">
        <v>2984</v>
      </c>
      <c r="O3748" t="s">
        <v>46</v>
      </c>
      <c r="P3748">
        <v>3</v>
      </c>
      <c r="Q3748" t="s">
        <v>35</v>
      </c>
      <c r="R3748">
        <v>2</v>
      </c>
    </row>
    <row r="3749" spans="1:18">
      <c r="A3749" s="9">
        <v>3748</v>
      </c>
      <c r="B3749">
        <v>208</v>
      </c>
      <c r="C3749">
        <v>2</v>
      </c>
      <c r="D3749" t="s">
        <v>29</v>
      </c>
      <c r="E3749">
        <v>7</v>
      </c>
      <c r="F3749">
        <v>9</v>
      </c>
      <c r="G3749" t="s">
        <v>43</v>
      </c>
      <c r="H3749" t="s">
        <v>44</v>
      </c>
      <c r="I3749" t="s">
        <v>40</v>
      </c>
      <c r="J3749">
        <v>3</v>
      </c>
      <c r="K3749">
        <v>14364</v>
      </c>
      <c r="L3749">
        <v>1</v>
      </c>
      <c r="M3749">
        <v>780</v>
      </c>
      <c r="N3749">
        <v>15144</v>
      </c>
      <c r="O3749" t="s">
        <v>27</v>
      </c>
      <c r="P3749">
        <v>4</v>
      </c>
      <c r="Q3749" t="s">
        <v>41</v>
      </c>
      <c r="R3749">
        <v>6</v>
      </c>
    </row>
    <row r="3750" spans="1:18">
      <c r="A3750" s="9">
        <v>3749</v>
      </c>
      <c r="B3750">
        <v>8</v>
      </c>
      <c r="C3750">
        <v>2</v>
      </c>
      <c r="D3750" t="s">
        <v>29</v>
      </c>
      <c r="E3750">
        <v>7</v>
      </c>
      <c r="F3750">
        <v>59</v>
      </c>
      <c r="G3750" t="s">
        <v>103</v>
      </c>
      <c r="H3750" t="s">
        <v>25</v>
      </c>
      <c r="I3750" t="s">
        <v>26</v>
      </c>
      <c r="J3750">
        <v>1</v>
      </c>
      <c r="K3750">
        <v>1904</v>
      </c>
      <c r="L3750">
        <v>1</v>
      </c>
      <c r="M3750">
        <v>2680</v>
      </c>
      <c r="N3750">
        <v>4584</v>
      </c>
      <c r="O3750" t="s">
        <v>27</v>
      </c>
      <c r="P3750">
        <v>2</v>
      </c>
      <c r="Q3750" t="s">
        <v>28</v>
      </c>
      <c r="R3750">
        <v>4</v>
      </c>
    </row>
    <row r="3751" spans="1:18">
      <c r="A3751" s="9">
        <v>3750</v>
      </c>
      <c r="B3751">
        <v>190</v>
      </c>
      <c r="C3751">
        <v>1</v>
      </c>
      <c r="D3751" t="s">
        <v>37</v>
      </c>
      <c r="E3751">
        <v>3</v>
      </c>
      <c r="F3751">
        <v>42</v>
      </c>
      <c r="G3751" t="s">
        <v>98</v>
      </c>
      <c r="H3751" t="s">
        <v>25</v>
      </c>
      <c r="I3751" t="s">
        <v>26</v>
      </c>
      <c r="J3751">
        <v>1</v>
      </c>
      <c r="K3751">
        <v>630</v>
      </c>
      <c r="L3751">
        <v>1</v>
      </c>
      <c r="M3751">
        <v>6600</v>
      </c>
      <c r="N3751">
        <v>7230</v>
      </c>
      <c r="O3751" t="s">
        <v>27</v>
      </c>
      <c r="P3751">
        <v>4</v>
      </c>
      <c r="Q3751" t="s">
        <v>41</v>
      </c>
      <c r="R3751">
        <v>6</v>
      </c>
    </row>
    <row r="3752" spans="1:18">
      <c r="A3752" s="9">
        <v>3751</v>
      </c>
      <c r="B3752">
        <v>10</v>
      </c>
      <c r="C3752">
        <v>2</v>
      </c>
      <c r="D3752" t="s">
        <v>29</v>
      </c>
      <c r="E3752">
        <v>7</v>
      </c>
      <c r="F3752">
        <v>16</v>
      </c>
      <c r="G3752" t="s">
        <v>107</v>
      </c>
      <c r="H3752" t="s">
        <v>44</v>
      </c>
      <c r="I3752" t="s">
        <v>40</v>
      </c>
      <c r="J3752">
        <v>1</v>
      </c>
      <c r="K3752">
        <v>2940</v>
      </c>
      <c r="L3752">
        <v>2</v>
      </c>
      <c r="M3752">
        <v>2640</v>
      </c>
      <c r="N3752">
        <v>5580</v>
      </c>
      <c r="O3752" t="s">
        <v>27</v>
      </c>
      <c r="P3752">
        <v>4</v>
      </c>
      <c r="Q3752" t="s">
        <v>41</v>
      </c>
      <c r="R3752">
        <v>6</v>
      </c>
    </row>
    <row r="3753" spans="1:18">
      <c r="A3753" s="9">
        <v>3752</v>
      </c>
      <c r="B3753">
        <v>109</v>
      </c>
      <c r="C3753">
        <v>3</v>
      </c>
      <c r="D3753" t="s">
        <v>33</v>
      </c>
      <c r="E3753">
        <v>14</v>
      </c>
      <c r="F3753">
        <v>46</v>
      </c>
      <c r="G3753" t="s">
        <v>109</v>
      </c>
      <c r="H3753" t="s">
        <v>57</v>
      </c>
      <c r="I3753" t="s">
        <v>26</v>
      </c>
      <c r="J3753">
        <v>1</v>
      </c>
      <c r="K3753">
        <v>3948</v>
      </c>
      <c r="L3753">
        <v>1</v>
      </c>
      <c r="M3753">
        <v>6960</v>
      </c>
      <c r="N3753">
        <v>10908</v>
      </c>
      <c r="O3753" t="s">
        <v>27</v>
      </c>
      <c r="P3753">
        <v>4</v>
      </c>
      <c r="Q3753" t="s">
        <v>41</v>
      </c>
      <c r="R3753">
        <v>6</v>
      </c>
    </row>
    <row r="3754" spans="1:18">
      <c r="A3754" s="9">
        <v>3753</v>
      </c>
      <c r="B3754">
        <v>230</v>
      </c>
      <c r="C3754">
        <v>3</v>
      </c>
      <c r="D3754" t="s">
        <v>33</v>
      </c>
      <c r="E3754">
        <v>14</v>
      </c>
      <c r="F3754">
        <v>40</v>
      </c>
      <c r="G3754" t="s">
        <v>69</v>
      </c>
      <c r="H3754" t="s">
        <v>31</v>
      </c>
      <c r="I3754" t="s">
        <v>26</v>
      </c>
      <c r="J3754">
        <v>2</v>
      </c>
      <c r="K3754">
        <v>8456</v>
      </c>
      <c r="L3754">
        <v>2</v>
      </c>
      <c r="M3754">
        <v>8960</v>
      </c>
      <c r="N3754">
        <v>17416</v>
      </c>
      <c r="O3754" t="s">
        <v>27</v>
      </c>
      <c r="P3754">
        <v>2</v>
      </c>
      <c r="Q3754" t="s">
        <v>28</v>
      </c>
      <c r="R3754">
        <v>4</v>
      </c>
    </row>
    <row r="3755" spans="1:18">
      <c r="A3755" s="9">
        <v>3754</v>
      </c>
      <c r="B3755">
        <v>58</v>
      </c>
      <c r="C3755">
        <v>3</v>
      </c>
      <c r="D3755" t="s">
        <v>33</v>
      </c>
      <c r="E3755">
        <v>14</v>
      </c>
      <c r="F3755">
        <v>27</v>
      </c>
      <c r="G3755" t="s">
        <v>94</v>
      </c>
      <c r="H3755" t="s">
        <v>44</v>
      </c>
      <c r="I3755" t="s">
        <v>40</v>
      </c>
      <c r="J3755">
        <v>2</v>
      </c>
      <c r="K3755">
        <v>9632</v>
      </c>
      <c r="L3755">
        <v>2</v>
      </c>
      <c r="M3755">
        <v>2880</v>
      </c>
      <c r="N3755">
        <v>12512</v>
      </c>
      <c r="O3755" t="s">
        <v>27</v>
      </c>
      <c r="P3755">
        <v>2</v>
      </c>
      <c r="Q3755" t="s">
        <v>28</v>
      </c>
      <c r="R3755">
        <v>4</v>
      </c>
    </row>
    <row r="3756" spans="1:18">
      <c r="A3756" s="9">
        <v>3755</v>
      </c>
      <c r="B3756">
        <v>299</v>
      </c>
      <c r="C3756">
        <v>1</v>
      </c>
      <c r="D3756" t="s">
        <v>37</v>
      </c>
      <c r="E3756">
        <v>3</v>
      </c>
      <c r="F3756">
        <v>46</v>
      </c>
      <c r="G3756" t="s">
        <v>109</v>
      </c>
      <c r="H3756" t="s">
        <v>57</v>
      </c>
      <c r="I3756" t="s">
        <v>26</v>
      </c>
      <c r="J3756">
        <v>2</v>
      </c>
      <c r="K3756">
        <v>696</v>
      </c>
      <c r="L3756">
        <v>2</v>
      </c>
      <c r="M3756">
        <v>4640</v>
      </c>
      <c r="N3756">
        <v>5336</v>
      </c>
      <c r="O3756" t="s">
        <v>27</v>
      </c>
      <c r="P3756">
        <v>3</v>
      </c>
      <c r="Q3756" t="s">
        <v>35</v>
      </c>
      <c r="R3756">
        <v>2</v>
      </c>
    </row>
    <row r="3757" spans="1:18">
      <c r="A3757" s="9">
        <v>3756</v>
      </c>
      <c r="B3757">
        <v>69</v>
      </c>
      <c r="C3757">
        <v>1</v>
      </c>
      <c r="D3757" t="s">
        <v>37</v>
      </c>
      <c r="E3757">
        <v>3</v>
      </c>
      <c r="F3757">
        <v>38</v>
      </c>
      <c r="G3757" t="s">
        <v>36</v>
      </c>
      <c r="H3757" t="s">
        <v>25</v>
      </c>
      <c r="I3757" t="s">
        <v>26</v>
      </c>
      <c r="J3757">
        <v>1</v>
      </c>
      <c r="K3757">
        <v>396</v>
      </c>
      <c r="L3757">
        <v>2</v>
      </c>
      <c r="M3757">
        <v>8800</v>
      </c>
      <c r="N3757">
        <v>9196</v>
      </c>
      <c r="O3757" t="s">
        <v>27</v>
      </c>
      <c r="P3757">
        <v>2</v>
      </c>
      <c r="Q3757" t="s">
        <v>28</v>
      </c>
      <c r="R3757">
        <v>4</v>
      </c>
    </row>
    <row r="3758" spans="1:18">
      <c r="A3758" s="9">
        <v>3757</v>
      </c>
      <c r="B3758">
        <v>14</v>
      </c>
      <c r="C3758">
        <v>1</v>
      </c>
      <c r="D3758" t="s">
        <v>37</v>
      </c>
      <c r="E3758">
        <v>3</v>
      </c>
      <c r="F3758">
        <v>63</v>
      </c>
      <c r="G3758" t="s">
        <v>76</v>
      </c>
      <c r="H3758" t="s">
        <v>44</v>
      </c>
      <c r="I3758" t="s">
        <v>62</v>
      </c>
      <c r="J3758">
        <v>3</v>
      </c>
      <c r="K3758">
        <v>7074</v>
      </c>
      <c r="L3758">
        <v>1</v>
      </c>
      <c r="M3758">
        <v>5040</v>
      </c>
      <c r="N3758">
        <v>12114</v>
      </c>
      <c r="O3758" t="s">
        <v>46</v>
      </c>
      <c r="P3758">
        <v>4</v>
      </c>
      <c r="Q3758" t="s">
        <v>41</v>
      </c>
      <c r="R3758">
        <v>6</v>
      </c>
    </row>
    <row r="3759" spans="1:18">
      <c r="A3759" s="9">
        <v>3758</v>
      </c>
      <c r="B3759">
        <v>126</v>
      </c>
      <c r="C3759">
        <v>4</v>
      </c>
      <c r="D3759" t="s">
        <v>23</v>
      </c>
      <c r="E3759">
        <v>30</v>
      </c>
      <c r="F3759">
        <v>56</v>
      </c>
      <c r="G3759" t="s">
        <v>90</v>
      </c>
      <c r="H3759" t="s">
        <v>25</v>
      </c>
      <c r="I3759" t="s">
        <v>26</v>
      </c>
      <c r="J3759">
        <v>3</v>
      </c>
      <c r="K3759">
        <v>46200</v>
      </c>
      <c r="L3759">
        <v>1</v>
      </c>
      <c r="M3759">
        <v>4320</v>
      </c>
      <c r="N3759">
        <v>50520</v>
      </c>
      <c r="O3759" t="s">
        <v>27</v>
      </c>
      <c r="P3759">
        <v>2</v>
      </c>
      <c r="Q3759" t="s">
        <v>28</v>
      </c>
      <c r="R3759">
        <v>4</v>
      </c>
    </row>
    <row r="3760" spans="1:18">
      <c r="A3760" s="9">
        <v>3759</v>
      </c>
      <c r="B3760">
        <v>56</v>
      </c>
      <c r="C3760">
        <v>2</v>
      </c>
      <c r="D3760" t="s">
        <v>29</v>
      </c>
      <c r="E3760">
        <v>7</v>
      </c>
      <c r="F3760">
        <v>29</v>
      </c>
      <c r="G3760" t="s">
        <v>68</v>
      </c>
      <c r="H3760" t="s">
        <v>31</v>
      </c>
      <c r="I3760" t="s">
        <v>40</v>
      </c>
      <c r="J3760">
        <v>3</v>
      </c>
      <c r="K3760">
        <v>4676</v>
      </c>
      <c r="L3760">
        <v>1</v>
      </c>
      <c r="M3760">
        <v>680</v>
      </c>
      <c r="N3760">
        <v>5356</v>
      </c>
      <c r="O3760" t="s">
        <v>27</v>
      </c>
      <c r="P3760">
        <v>3</v>
      </c>
      <c r="Q3760" t="s">
        <v>35</v>
      </c>
      <c r="R3760">
        <v>2</v>
      </c>
    </row>
    <row r="3761" spans="1:18">
      <c r="A3761" s="9">
        <v>3760</v>
      </c>
      <c r="B3761">
        <v>194</v>
      </c>
      <c r="C3761">
        <v>3</v>
      </c>
      <c r="D3761" t="s">
        <v>33</v>
      </c>
      <c r="E3761">
        <v>14</v>
      </c>
      <c r="F3761">
        <v>5</v>
      </c>
      <c r="G3761" t="s">
        <v>95</v>
      </c>
      <c r="H3761" t="s">
        <v>25</v>
      </c>
      <c r="I3761" t="s">
        <v>40</v>
      </c>
      <c r="J3761">
        <v>1</v>
      </c>
      <c r="K3761">
        <v>896</v>
      </c>
      <c r="L3761">
        <v>2</v>
      </c>
      <c r="M3761">
        <v>600</v>
      </c>
      <c r="N3761">
        <v>1496</v>
      </c>
      <c r="O3761" t="s">
        <v>27</v>
      </c>
      <c r="P3761">
        <v>1</v>
      </c>
      <c r="Q3761" t="s">
        <v>32</v>
      </c>
      <c r="R3761">
        <v>1</v>
      </c>
    </row>
    <row r="3762" spans="1:18">
      <c r="A3762" s="9">
        <v>3761</v>
      </c>
      <c r="B3762">
        <v>297</v>
      </c>
      <c r="C3762">
        <v>2</v>
      </c>
      <c r="D3762" t="s">
        <v>29</v>
      </c>
      <c r="E3762">
        <v>7</v>
      </c>
      <c r="F3762">
        <v>67</v>
      </c>
      <c r="G3762" t="s">
        <v>63</v>
      </c>
      <c r="H3762" t="s">
        <v>31</v>
      </c>
      <c r="I3762" t="s">
        <v>64</v>
      </c>
      <c r="J3762">
        <v>1</v>
      </c>
      <c r="K3762">
        <v>2310</v>
      </c>
      <c r="L3762">
        <v>2</v>
      </c>
      <c r="M3762">
        <v>9240</v>
      </c>
      <c r="N3762">
        <v>11550</v>
      </c>
      <c r="O3762" t="s">
        <v>46</v>
      </c>
      <c r="P3762">
        <v>4</v>
      </c>
      <c r="Q3762" t="s">
        <v>41</v>
      </c>
      <c r="R3762">
        <v>6</v>
      </c>
    </row>
    <row r="3763" spans="1:18">
      <c r="A3763" s="9">
        <v>3762</v>
      </c>
      <c r="B3763">
        <v>52</v>
      </c>
      <c r="C3763">
        <v>3</v>
      </c>
      <c r="D3763" t="s">
        <v>33</v>
      </c>
      <c r="E3763">
        <v>14</v>
      </c>
      <c r="F3763">
        <v>68</v>
      </c>
      <c r="G3763" t="s">
        <v>81</v>
      </c>
      <c r="H3763" t="s">
        <v>25</v>
      </c>
      <c r="I3763" t="s">
        <v>82</v>
      </c>
      <c r="J3763">
        <v>1</v>
      </c>
      <c r="K3763">
        <v>532</v>
      </c>
      <c r="L3763">
        <v>2</v>
      </c>
      <c r="M3763">
        <v>2120</v>
      </c>
      <c r="N3763">
        <v>2652</v>
      </c>
      <c r="O3763" t="s">
        <v>83</v>
      </c>
      <c r="P3763">
        <v>1</v>
      </c>
      <c r="Q3763" t="s">
        <v>32</v>
      </c>
      <c r="R3763">
        <v>1</v>
      </c>
    </row>
    <row r="3764" spans="1:18">
      <c r="A3764" s="9">
        <v>3763</v>
      </c>
      <c r="B3764">
        <v>41</v>
      </c>
      <c r="C3764">
        <v>3</v>
      </c>
      <c r="D3764" t="s">
        <v>33</v>
      </c>
      <c r="E3764">
        <v>14</v>
      </c>
      <c r="F3764">
        <v>47</v>
      </c>
      <c r="G3764" t="s">
        <v>56</v>
      </c>
      <c r="H3764" t="s">
        <v>57</v>
      </c>
      <c r="I3764" t="s">
        <v>26</v>
      </c>
      <c r="J3764">
        <v>1</v>
      </c>
      <c r="K3764">
        <v>4620</v>
      </c>
      <c r="L3764">
        <v>2</v>
      </c>
      <c r="M3764">
        <v>14220</v>
      </c>
      <c r="N3764">
        <v>18840</v>
      </c>
      <c r="O3764" t="s">
        <v>27</v>
      </c>
      <c r="P3764">
        <v>4</v>
      </c>
      <c r="Q3764" t="s">
        <v>41</v>
      </c>
      <c r="R3764">
        <v>6</v>
      </c>
    </row>
    <row r="3765" spans="1:18">
      <c r="A3765" s="9">
        <v>3764</v>
      </c>
      <c r="B3765">
        <v>258</v>
      </c>
      <c r="C3765">
        <v>2</v>
      </c>
      <c r="D3765" t="s">
        <v>29</v>
      </c>
      <c r="E3765">
        <v>7</v>
      </c>
      <c r="F3765">
        <v>49</v>
      </c>
      <c r="G3765" t="s">
        <v>66</v>
      </c>
      <c r="H3765" t="s">
        <v>44</v>
      </c>
      <c r="I3765" t="s">
        <v>26</v>
      </c>
      <c r="J3765">
        <v>1</v>
      </c>
      <c r="K3765">
        <v>1806</v>
      </c>
      <c r="L3765">
        <v>2</v>
      </c>
      <c r="M3765">
        <v>14640</v>
      </c>
      <c r="N3765">
        <v>16446</v>
      </c>
      <c r="O3765" t="s">
        <v>27</v>
      </c>
      <c r="P3765">
        <v>4</v>
      </c>
      <c r="Q3765" t="s">
        <v>41</v>
      </c>
      <c r="R3765">
        <v>6</v>
      </c>
    </row>
    <row r="3766" spans="1:18">
      <c r="A3766" s="9">
        <v>3765</v>
      </c>
      <c r="B3766">
        <v>225</v>
      </c>
      <c r="C3766">
        <v>1</v>
      </c>
      <c r="D3766" t="s">
        <v>37</v>
      </c>
      <c r="E3766">
        <v>3</v>
      </c>
      <c r="F3766">
        <v>31</v>
      </c>
      <c r="G3766" t="s">
        <v>74</v>
      </c>
      <c r="H3766" t="s">
        <v>25</v>
      </c>
      <c r="I3766" t="s">
        <v>26</v>
      </c>
      <c r="J3766">
        <v>3</v>
      </c>
      <c r="K3766">
        <v>1290</v>
      </c>
      <c r="L3766">
        <v>1</v>
      </c>
      <c r="M3766">
        <v>3120</v>
      </c>
      <c r="N3766">
        <v>4410</v>
      </c>
      <c r="O3766" t="s">
        <v>27</v>
      </c>
      <c r="P3766">
        <v>3</v>
      </c>
      <c r="Q3766" t="s">
        <v>35</v>
      </c>
      <c r="R3766">
        <v>2</v>
      </c>
    </row>
    <row r="3767" spans="1:18">
      <c r="A3767" s="9">
        <v>3766</v>
      </c>
      <c r="B3767">
        <v>166</v>
      </c>
      <c r="C3767">
        <v>2</v>
      </c>
      <c r="D3767" t="s">
        <v>29</v>
      </c>
      <c r="E3767">
        <v>7</v>
      </c>
      <c r="F3767">
        <v>58</v>
      </c>
      <c r="G3767" t="s">
        <v>38</v>
      </c>
      <c r="H3767" t="s">
        <v>31</v>
      </c>
      <c r="I3767" t="s">
        <v>26</v>
      </c>
      <c r="J3767">
        <v>1</v>
      </c>
      <c r="K3767">
        <v>1904</v>
      </c>
      <c r="L3767">
        <v>2</v>
      </c>
      <c r="M3767">
        <v>5360</v>
      </c>
      <c r="N3767">
        <v>7264</v>
      </c>
      <c r="O3767" t="s">
        <v>27</v>
      </c>
      <c r="P3767">
        <v>2</v>
      </c>
      <c r="Q3767" t="s">
        <v>28</v>
      </c>
      <c r="R3767">
        <v>4</v>
      </c>
    </row>
    <row r="3768" spans="1:18">
      <c r="A3768" s="9">
        <v>3767</v>
      </c>
      <c r="B3768">
        <v>274</v>
      </c>
      <c r="C3768">
        <v>4</v>
      </c>
      <c r="D3768" t="s">
        <v>23</v>
      </c>
      <c r="E3768">
        <v>30</v>
      </c>
      <c r="F3768">
        <v>31</v>
      </c>
      <c r="G3768" t="s">
        <v>74</v>
      </c>
      <c r="H3768" t="s">
        <v>25</v>
      </c>
      <c r="I3768" t="s">
        <v>26</v>
      </c>
      <c r="J3768">
        <v>1</v>
      </c>
      <c r="K3768">
        <v>1320</v>
      </c>
      <c r="L3768">
        <v>1</v>
      </c>
      <c r="M3768">
        <v>1560</v>
      </c>
      <c r="N3768">
        <v>2880</v>
      </c>
      <c r="O3768" t="s">
        <v>27</v>
      </c>
      <c r="P3768">
        <v>1</v>
      </c>
      <c r="Q3768" t="s">
        <v>32</v>
      </c>
      <c r="R3768">
        <v>1</v>
      </c>
    </row>
    <row r="3769" spans="1:18">
      <c r="A3769" s="9">
        <v>3768</v>
      </c>
      <c r="B3769">
        <v>274</v>
      </c>
      <c r="C3769">
        <v>4</v>
      </c>
      <c r="D3769" t="s">
        <v>23</v>
      </c>
      <c r="E3769">
        <v>30</v>
      </c>
      <c r="F3769">
        <v>5</v>
      </c>
      <c r="G3769" t="s">
        <v>95</v>
      </c>
      <c r="H3769" t="s">
        <v>25</v>
      </c>
      <c r="I3769" t="s">
        <v>40</v>
      </c>
      <c r="J3769">
        <v>2</v>
      </c>
      <c r="K3769">
        <v>4500</v>
      </c>
      <c r="L3769">
        <v>1</v>
      </c>
      <c r="M3769">
        <v>300</v>
      </c>
      <c r="N3769">
        <v>4800</v>
      </c>
      <c r="O3769" t="s">
        <v>27</v>
      </c>
      <c r="P3769">
        <v>1</v>
      </c>
      <c r="Q3769" t="s">
        <v>32</v>
      </c>
      <c r="R3769">
        <v>1</v>
      </c>
    </row>
    <row r="3770" spans="1:18">
      <c r="A3770" s="9">
        <v>3769</v>
      </c>
      <c r="B3770">
        <v>154</v>
      </c>
      <c r="C3770">
        <v>3</v>
      </c>
      <c r="D3770" t="s">
        <v>33</v>
      </c>
      <c r="E3770">
        <v>14</v>
      </c>
      <c r="F3770">
        <v>5</v>
      </c>
      <c r="G3770" t="s">
        <v>95</v>
      </c>
      <c r="H3770" t="s">
        <v>25</v>
      </c>
      <c r="I3770" t="s">
        <v>40</v>
      </c>
      <c r="J3770">
        <v>1</v>
      </c>
      <c r="K3770">
        <v>5376</v>
      </c>
      <c r="L3770">
        <v>1</v>
      </c>
      <c r="M3770">
        <v>1800</v>
      </c>
      <c r="N3770">
        <v>7176</v>
      </c>
      <c r="O3770" t="s">
        <v>27</v>
      </c>
      <c r="P3770">
        <v>4</v>
      </c>
      <c r="Q3770" t="s">
        <v>41</v>
      </c>
      <c r="R3770">
        <v>6</v>
      </c>
    </row>
    <row r="3771" spans="1:18">
      <c r="A3771" s="9">
        <v>3770</v>
      </c>
      <c r="B3771">
        <v>216</v>
      </c>
      <c r="C3771">
        <v>1</v>
      </c>
      <c r="D3771" t="s">
        <v>37</v>
      </c>
      <c r="E3771">
        <v>3</v>
      </c>
      <c r="F3771">
        <v>39</v>
      </c>
      <c r="G3771" t="s">
        <v>71</v>
      </c>
      <c r="H3771" t="s">
        <v>57</v>
      </c>
      <c r="I3771" t="s">
        <v>26</v>
      </c>
      <c r="J3771">
        <v>3</v>
      </c>
      <c r="K3771">
        <v>1878</v>
      </c>
      <c r="L3771">
        <v>2</v>
      </c>
      <c r="M3771">
        <v>3916</v>
      </c>
      <c r="N3771">
        <v>5794</v>
      </c>
      <c r="O3771" t="s">
        <v>27</v>
      </c>
      <c r="P3771">
        <v>3</v>
      </c>
      <c r="Q3771" t="s">
        <v>35</v>
      </c>
      <c r="R3771">
        <v>2</v>
      </c>
    </row>
    <row r="3772" spans="1:18">
      <c r="A3772" s="9">
        <v>3771</v>
      </c>
      <c r="B3772">
        <v>246</v>
      </c>
      <c r="C3772">
        <v>2</v>
      </c>
      <c r="D3772" t="s">
        <v>29</v>
      </c>
      <c r="E3772">
        <v>7</v>
      </c>
      <c r="F3772">
        <v>62</v>
      </c>
      <c r="G3772" t="s">
        <v>101</v>
      </c>
      <c r="H3772" t="s">
        <v>31</v>
      </c>
      <c r="I3772" t="s">
        <v>62</v>
      </c>
      <c r="J3772">
        <v>1</v>
      </c>
      <c r="K3772">
        <v>1260</v>
      </c>
      <c r="L3772">
        <v>2</v>
      </c>
      <c r="M3772">
        <v>10880</v>
      </c>
      <c r="N3772">
        <v>12140</v>
      </c>
      <c r="O3772" t="s">
        <v>46</v>
      </c>
      <c r="P3772">
        <v>2</v>
      </c>
      <c r="Q3772" t="s">
        <v>28</v>
      </c>
      <c r="R3772">
        <v>4</v>
      </c>
    </row>
    <row r="3773" spans="1:18">
      <c r="A3773" s="9">
        <v>3772</v>
      </c>
      <c r="B3773">
        <v>133</v>
      </c>
      <c r="C3773">
        <v>1</v>
      </c>
      <c r="D3773" t="s">
        <v>37</v>
      </c>
      <c r="E3773">
        <v>3</v>
      </c>
      <c r="F3773">
        <v>28</v>
      </c>
      <c r="G3773" t="s">
        <v>39</v>
      </c>
      <c r="H3773" t="s">
        <v>31</v>
      </c>
      <c r="I3773" t="s">
        <v>40</v>
      </c>
      <c r="J3773">
        <v>1</v>
      </c>
      <c r="K3773">
        <v>192</v>
      </c>
      <c r="L3773">
        <v>1</v>
      </c>
      <c r="M3773">
        <v>200</v>
      </c>
      <c r="N3773">
        <v>392</v>
      </c>
      <c r="O3773" t="s">
        <v>27</v>
      </c>
      <c r="P3773">
        <v>1</v>
      </c>
      <c r="Q3773" t="s">
        <v>32</v>
      </c>
      <c r="R3773">
        <v>1</v>
      </c>
    </row>
    <row r="3774" spans="1:18">
      <c r="A3774" s="9">
        <v>3773</v>
      </c>
      <c r="B3774">
        <v>195</v>
      </c>
      <c r="C3774">
        <v>4</v>
      </c>
      <c r="D3774" t="s">
        <v>23</v>
      </c>
      <c r="E3774">
        <v>30</v>
      </c>
      <c r="F3774">
        <v>23</v>
      </c>
      <c r="G3774" t="s">
        <v>54</v>
      </c>
      <c r="H3774" t="s">
        <v>25</v>
      </c>
      <c r="I3774" t="s">
        <v>40</v>
      </c>
      <c r="J3774">
        <v>2</v>
      </c>
      <c r="K3774">
        <v>3300</v>
      </c>
      <c r="L3774">
        <v>2</v>
      </c>
      <c r="M3774">
        <v>620</v>
      </c>
      <c r="N3774">
        <v>3920</v>
      </c>
      <c r="O3774" t="s">
        <v>27</v>
      </c>
      <c r="P3774">
        <v>1</v>
      </c>
      <c r="Q3774" t="s">
        <v>32</v>
      </c>
      <c r="R3774">
        <v>1</v>
      </c>
    </row>
    <row r="3775" spans="1:18">
      <c r="A3775" s="9">
        <v>3774</v>
      </c>
      <c r="B3775">
        <v>117</v>
      </c>
      <c r="C3775">
        <v>2</v>
      </c>
      <c r="D3775" t="s">
        <v>29</v>
      </c>
      <c r="E3775">
        <v>7</v>
      </c>
      <c r="F3775">
        <v>51</v>
      </c>
      <c r="G3775" t="s">
        <v>51</v>
      </c>
      <c r="H3775" t="s">
        <v>25</v>
      </c>
      <c r="I3775" t="s">
        <v>26</v>
      </c>
      <c r="J3775">
        <v>3</v>
      </c>
      <c r="K3775">
        <v>2128</v>
      </c>
      <c r="L3775">
        <v>1</v>
      </c>
      <c r="M3775">
        <v>1070</v>
      </c>
      <c r="N3775">
        <v>3198</v>
      </c>
      <c r="O3775" t="s">
        <v>27</v>
      </c>
      <c r="P3775">
        <v>1</v>
      </c>
      <c r="Q3775" t="s">
        <v>32</v>
      </c>
      <c r="R3775">
        <v>1</v>
      </c>
    </row>
    <row r="3776" spans="1:18">
      <c r="A3776" s="9">
        <v>3775</v>
      </c>
      <c r="B3776">
        <v>271</v>
      </c>
      <c r="C3776">
        <v>3</v>
      </c>
      <c r="D3776" t="s">
        <v>33</v>
      </c>
      <c r="E3776">
        <v>14</v>
      </c>
      <c r="F3776">
        <v>24</v>
      </c>
      <c r="G3776" t="s">
        <v>89</v>
      </c>
      <c r="H3776" t="s">
        <v>44</v>
      </c>
      <c r="I3776" t="s">
        <v>40</v>
      </c>
      <c r="J3776">
        <v>2</v>
      </c>
      <c r="K3776">
        <v>4536</v>
      </c>
      <c r="L3776">
        <v>1</v>
      </c>
      <c r="M3776">
        <v>440</v>
      </c>
      <c r="N3776">
        <v>4976</v>
      </c>
      <c r="O3776" t="s">
        <v>27</v>
      </c>
      <c r="P3776">
        <v>3</v>
      </c>
      <c r="Q3776" t="s">
        <v>35</v>
      </c>
      <c r="R3776">
        <v>2</v>
      </c>
    </row>
    <row r="3777" spans="1:18">
      <c r="A3777" s="9">
        <v>3776</v>
      </c>
      <c r="B3777">
        <v>82</v>
      </c>
      <c r="C3777">
        <v>4</v>
      </c>
      <c r="D3777" t="s">
        <v>23</v>
      </c>
      <c r="E3777">
        <v>30</v>
      </c>
      <c r="F3777">
        <v>2</v>
      </c>
      <c r="G3777" t="s">
        <v>85</v>
      </c>
      <c r="H3777" t="s">
        <v>31</v>
      </c>
      <c r="I3777" t="s">
        <v>40</v>
      </c>
      <c r="J3777">
        <v>1</v>
      </c>
      <c r="K3777">
        <v>1590</v>
      </c>
      <c r="L3777">
        <v>2</v>
      </c>
      <c r="M3777">
        <v>900</v>
      </c>
      <c r="N3777">
        <v>2490</v>
      </c>
      <c r="O3777" t="s">
        <v>27</v>
      </c>
      <c r="P3777">
        <v>1</v>
      </c>
      <c r="Q3777" t="s">
        <v>32</v>
      </c>
      <c r="R3777">
        <v>1</v>
      </c>
    </row>
    <row r="3778" spans="1:18">
      <c r="A3778" s="9">
        <v>3777</v>
      </c>
      <c r="B3778">
        <v>194</v>
      </c>
      <c r="C3778">
        <v>3</v>
      </c>
      <c r="D3778" t="s">
        <v>33</v>
      </c>
      <c r="E3778">
        <v>14</v>
      </c>
      <c r="F3778">
        <v>68</v>
      </c>
      <c r="G3778" t="s">
        <v>81</v>
      </c>
      <c r="H3778" t="s">
        <v>25</v>
      </c>
      <c r="I3778" t="s">
        <v>82</v>
      </c>
      <c r="J3778">
        <v>1</v>
      </c>
      <c r="K3778">
        <v>2128</v>
      </c>
      <c r="L3778">
        <v>1</v>
      </c>
      <c r="M3778">
        <v>4240</v>
      </c>
      <c r="N3778">
        <v>6368</v>
      </c>
      <c r="O3778" t="s">
        <v>83</v>
      </c>
      <c r="P3778">
        <v>2</v>
      </c>
      <c r="Q3778" t="s">
        <v>28</v>
      </c>
      <c r="R3778">
        <v>4</v>
      </c>
    </row>
    <row r="3779" spans="1:18">
      <c r="A3779" s="9">
        <v>3778</v>
      </c>
      <c r="B3779">
        <v>156</v>
      </c>
      <c r="C3779">
        <v>2</v>
      </c>
      <c r="D3779" t="s">
        <v>29</v>
      </c>
      <c r="E3779">
        <v>7</v>
      </c>
      <c r="F3779">
        <v>24</v>
      </c>
      <c r="G3779" t="s">
        <v>89</v>
      </c>
      <c r="H3779" t="s">
        <v>44</v>
      </c>
      <c r="I3779" t="s">
        <v>40</v>
      </c>
      <c r="J3779">
        <v>2</v>
      </c>
      <c r="K3779">
        <v>2268</v>
      </c>
      <c r="L3779">
        <v>2</v>
      </c>
      <c r="M3779">
        <v>880</v>
      </c>
      <c r="N3779">
        <v>3148</v>
      </c>
      <c r="O3779" t="s">
        <v>27</v>
      </c>
      <c r="P3779">
        <v>3</v>
      </c>
      <c r="Q3779" t="s">
        <v>35</v>
      </c>
      <c r="R3779">
        <v>2</v>
      </c>
    </row>
    <row r="3780" spans="1:18">
      <c r="A3780" s="9">
        <v>3779</v>
      </c>
      <c r="B3780">
        <v>169</v>
      </c>
      <c r="C3780">
        <v>2</v>
      </c>
      <c r="D3780" t="s">
        <v>29</v>
      </c>
      <c r="E3780">
        <v>7</v>
      </c>
      <c r="F3780">
        <v>58</v>
      </c>
      <c r="G3780" t="s">
        <v>38</v>
      </c>
      <c r="H3780" t="s">
        <v>31</v>
      </c>
      <c r="I3780" t="s">
        <v>26</v>
      </c>
      <c r="J3780">
        <v>3</v>
      </c>
      <c r="K3780">
        <v>3115</v>
      </c>
      <c r="L3780">
        <v>2</v>
      </c>
      <c r="M3780">
        <v>1340</v>
      </c>
      <c r="N3780">
        <v>4455</v>
      </c>
      <c r="O3780" t="s">
        <v>27</v>
      </c>
      <c r="P3780">
        <v>1</v>
      </c>
      <c r="Q3780" t="s">
        <v>32</v>
      </c>
      <c r="R3780">
        <v>1</v>
      </c>
    </row>
    <row r="3781" spans="1:18">
      <c r="A3781" s="9">
        <v>3780</v>
      </c>
      <c r="B3781">
        <v>254</v>
      </c>
      <c r="C3781">
        <v>4</v>
      </c>
      <c r="D3781" t="s">
        <v>23</v>
      </c>
      <c r="E3781">
        <v>30</v>
      </c>
      <c r="F3781">
        <v>14</v>
      </c>
      <c r="G3781" t="s">
        <v>108</v>
      </c>
      <c r="H3781" t="s">
        <v>31</v>
      </c>
      <c r="I3781" t="s">
        <v>40</v>
      </c>
      <c r="J3781">
        <v>1</v>
      </c>
      <c r="K3781">
        <v>2010</v>
      </c>
      <c r="L3781">
        <v>2</v>
      </c>
      <c r="M3781">
        <v>300</v>
      </c>
      <c r="N3781">
        <v>2310</v>
      </c>
      <c r="O3781" t="s">
        <v>27</v>
      </c>
      <c r="P3781">
        <v>1</v>
      </c>
      <c r="Q3781" t="s">
        <v>32</v>
      </c>
      <c r="R3781">
        <v>1</v>
      </c>
    </row>
    <row r="3782" spans="1:18">
      <c r="A3782" s="9">
        <v>3781</v>
      </c>
      <c r="B3782">
        <v>243</v>
      </c>
      <c r="C3782">
        <v>4</v>
      </c>
      <c r="D3782" t="s">
        <v>23</v>
      </c>
      <c r="E3782">
        <v>30</v>
      </c>
      <c r="F3782">
        <v>60</v>
      </c>
      <c r="G3782" t="s">
        <v>104</v>
      </c>
      <c r="H3782" t="s">
        <v>44</v>
      </c>
      <c r="I3782" t="s">
        <v>105</v>
      </c>
      <c r="J3782">
        <v>3</v>
      </c>
      <c r="K3782">
        <v>39780</v>
      </c>
      <c r="L3782">
        <v>1</v>
      </c>
      <c r="M3782">
        <v>5040</v>
      </c>
      <c r="N3782">
        <v>44820</v>
      </c>
      <c r="O3782" t="s">
        <v>83</v>
      </c>
      <c r="P3782">
        <v>4</v>
      </c>
      <c r="Q3782" t="s">
        <v>41</v>
      </c>
      <c r="R3782">
        <v>6</v>
      </c>
    </row>
    <row r="3783" spans="1:18">
      <c r="A3783" s="9">
        <v>3782</v>
      </c>
      <c r="B3783">
        <v>270</v>
      </c>
      <c r="C3783">
        <v>1</v>
      </c>
      <c r="D3783" t="s">
        <v>37</v>
      </c>
      <c r="E3783">
        <v>3</v>
      </c>
      <c r="F3783">
        <v>12</v>
      </c>
      <c r="G3783" t="s">
        <v>50</v>
      </c>
      <c r="H3783" t="s">
        <v>31</v>
      </c>
      <c r="I3783" t="s">
        <v>40</v>
      </c>
      <c r="J3783">
        <v>2</v>
      </c>
      <c r="K3783">
        <v>966</v>
      </c>
      <c r="L3783">
        <v>2</v>
      </c>
      <c r="M3783">
        <v>800</v>
      </c>
      <c r="N3783">
        <v>1766</v>
      </c>
      <c r="O3783" t="s">
        <v>27</v>
      </c>
      <c r="P3783">
        <v>3</v>
      </c>
      <c r="Q3783" t="s">
        <v>35</v>
      </c>
      <c r="R3783">
        <v>2</v>
      </c>
    </row>
    <row r="3784" spans="1:18">
      <c r="A3784" s="9">
        <v>3783</v>
      </c>
      <c r="B3784">
        <v>257</v>
      </c>
      <c r="C3784">
        <v>3</v>
      </c>
      <c r="D3784" t="s">
        <v>33</v>
      </c>
      <c r="E3784">
        <v>14</v>
      </c>
      <c r="F3784">
        <v>38</v>
      </c>
      <c r="G3784" t="s">
        <v>36</v>
      </c>
      <c r="H3784" t="s">
        <v>25</v>
      </c>
      <c r="I3784" t="s">
        <v>26</v>
      </c>
      <c r="J3784">
        <v>3</v>
      </c>
      <c r="K3784">
        <v>5460</v>
      </c>
      <c r="L3784">
        <v>2</v>
      </c>
      <c r="M3784">
        <v>4400</v>
      </c>
      <c r="N3784">
        <v>9860</v>
      </c>
      <c r="O3784" t="s">
        <v>27</v>
      </c>
      <c r="P3784">
        <v>3</v>
      </c>
      <c r="Q3784" t="s">
        <v>35</v>
      </c>
      <c r="R3784">
        <v>2</v>
      </c>
    </row>
    <row r="3785" spans="1:18">
      <c r="A3785" s="9">
        <v>3784</v>
      </c>
      <c r="B3785">
        <v>288</v>
      </c>
      <c r="C3785">
        <v>1</v>
      </c>
      <c r="D3785" t="s">
        <v>37</v>
      </c>
      <c r="E3785">
        <v>3</v>
      </c>
      <c r="F3785">
        <v>38</v>
      </c>
      <c r="G3785" t="s">
        <v>36</v>
      </c>
      <c r="H3785" t="s">
        <v>25</v>
      </c>
      <c r="I3785" t="s">
        <v>26</v>
      </c>
      <c r="J3785">
        <v>3</v>
      </c>
      <c r="K3785">
        <v>3510</v>
      </c>
      <c r="L3785">
        <v>1</v>
      </c>
      <c r="M3785">
        <v>6600</v>
      </c>
      <c r="N3785">
        <v>10110</v>
      </c>
      <c r="O3785" t="s">
        <v>27</v>
      </c>
      <c r="P3785">
        <v>4</v>
      </c>
      <c r="Q3785" t="s">
        <v>41</v>
      </c>
      <c r="R3785">
        <v>6</v>
      </c>
    </row>
    <row r="3786" spans="1:18">
      <c r="A3786" s="9">
        <v>3785</v>
      </c>
      <c r="B3786">
        <v>251</v>
      </c>
      <c r="C3786">
        <v>4</v>
      </c>
      <c r="D3786" t="s">
        <v>23</v>
      </c>
      <c r="E3786">
        <v>30</v>
      </c>
      <c r="F3786">
        <v>47</v>
      </c>
      <c r="G3786" t="s">
        <v>56</v>
      </c>
      <c r="H3786" t="s">
        <v>57</v>
      </c>
      <c r="I3786" t="s">
        <v>26</v>
      </c>
      <c r="J3786">
        <v>2</v>
      </c>
      <c r="K3786">
        <v>25560</v>
      </c>
      <c r="L3786">
        <v>1</v>
      </c>
      <c r="M3786">
        <v>7110</v>
      </c>
      <c r="N3786">
        <v>32670</v>
      </c>
      <c r="O3786" t="s">
        <v>27</v>
      </c>
      <c r="P3786">
        <v>4</v>
      </c>
      <c r="Q3786" t="s">
        <v>41</v>
      </c>
      <c r="R3786">
        <v>6</v>
      </c>
    </row>
    <row r="3787" spans="1:18">
      <c r="A3787" s="9">
        <v>3786</v>
      </c>
      <c r="B3787">
        <v>186</v>
      </c>
      <c r="C3787">
        <v>4</v>
      </c>
      <c r="D3787" t="s">
        <v>23</v>
      </c>
      <c r="E3787">
        <v>30</v>
      </c>
      <c r="F3787">
        <v>53</v>
      </c>
      <c r="G3787" t="s">
        <v>55</v>
      </c>
      <c r="H3787" t="s">
        <v>44</v>
      </c>
      <c r="I3787" t="s">
        <v>26</v>
      </c>
      <c r="J3787">
        <v>3</v>
      </c>
      <c r="K3787">
        <v>10980</v>
      </c>
      <c r="L3787">
        <v>2</v>
      </c>
      <c r="M3787">
        <v>5088</v>
      </c>
      <c r="N3787">
        <v>16068</v>
      </c>
      <c r="O3787" t="s">
        <v>27</v>
      </c>
      <c r="P3787">
        <v>3</v>
      </c>
      <c r="Q3787" t="s">
        <v>35</v>
      </c>
      <c r="R3787">
        <v>2</v>
      </c>
    </row>
    <row r="3788" spans="1:18">
      <c r="A3788" s="9">
        <v>3787</v>
      </c>
      <c r="B3788">
        <v>75</v>
      </c>
      <c r="C3788">
        <v>2</v>
      </c>
      <c r="D3788" t="s">
        <v>29</v>
      </c>
      <c r="E3788">
        <v>7</v>
      </c>
      <c r="F3788">
        <v>29</v>
      </c>
      <c r="G3788" t="s">
        <v>68</v>
      </c>
      <c r="H3788" t="s">
        <v>31</v>
      </c>
      <c r="I3788" t="s">
        <v>40</v>
      </c>
      <c r="J3788">
        <v>2</v>
      </c>
      <c r="K3788">
        <v>2170</v>
      </c>
      <c r="L3788">
        <v>1</v>
      </c>
      <c r="M3788">
        <v>680</v>
      </c>
      <c r="N3788">
        <v>2850</v>
      </c>
      <c r="O3788" t="s">
        <v>27</v>
      </c>
      <c r="P3788">
        <v>3</v>
      </c>
      <c r="Q3788" t="s">
        <v>35</v>
      </c>
      <c r="R3788">
        <v>2</v>
      </c>
    </row>
    <row r="3789" spans="1:18">
      <c r="A3789" s="9">
        <v>3788</v>
      </c>
      <c r="B3789">
        <v>101</v>
      </c>
      <c r="C3789">
        <v>3</v>
      </c>
      <c r="D3789" t="s">
        <v>33</v>
      </c>
      <c r="E3789">
        <v>14</v>
      </c>
      <c r="F3789">
        <v>40</v>
      </c>
      <c r="G3789" t="s">
        <v>69</v>
      </c>
      <c r="H3789" t="s">
        <v>31</v>
      </c>
      <c r="I3789" t="s">
        <v>26</v>
      </c>
      <c r="J3789">
        <v>1</v>
      </c>
      <c r="K3789">
        <v>1036</v>
      </c>
      <c r="L3789">
        <v>2</v>
      </c>
      <c r="M3789">
        <v>2240</v>
      </c>
      <c r="N3789">
        <v>3276</v>
      </c>
      <c r="O3789" t="s">
        <v>27</v>
      </c>
      <c r="P3789">
        <v>1</v>
      </c>
      <c r="Q3789" t="s">
        <v>32</v>
      </c>
      <c r="R3789">
        <v>1</v>
      </c>
    </row>
    <row r="3790" spans="1:18">
      <c r="A3790" s="9">
        <v>3789</v>
      </c>
      <c r="B3790">
        <v>230</v>
      </c>
      <c r="C3790">
        <v>2</v>
      </c>
      <c r="D3790" t="s">
        <v>29</v>
      </c>
      <c r="E3790">
        <v>7</v>
      </c>
      <c r="F3790">
        <v>22</v>
      </c>
      <c r="G3790" t="s">
        <v>91</v>
      </c>
      <c r="H3790" t="s">
        <v>44</v>
      </c>
      <c r="I3790" t="s">
        <v>40</v>
      </c>
      <c r="J3790">
        <v>1</v>
      </c>
      <c r="K3790">
        <v>924</v>
      </c>
      <c r="L3790">
        <v>2</v>
      </c>
      <c r="M3790">
        <v>1480</v>
      </c>
      <c r="N3790">
        <v>2404</v>
      </c>
      <c r="O3790" t="s">
        <v>27</v>
      </c>
      <c r="P3790">
        <v>3</v>
      </c>
      <c r="Q3790" t="s">
        <v>35</v>
      </c>
      <c r="R3790">
        <v>2</v>
      </c>
    </row>
    <row r="3791" spans="1:18">
      <c r="A3791" s="9">
        <v>3790</v>
      </c>
      <c r="B3791">
        <v>215</v>
      </c>
      <c r="C3791">
        <v>2</v>
      </c>
      <c r="D3791" t="s">
        <v>29</v>
      </c>
      <c r="E3791">
        <v>7</v>
      </c>
      <c r="F3791">
        <v>26</v>
      </c>
      <c r="G3791" t="s">
        <v>100</v>
      </c>
      <c r="H3791" t="s">
        <v>44</v>
      </c>
      <c r="I3791" t="s">
        <v>40</v>
      </c>
      <c r="J3791">
        <v>3</v>
      </c>
      <c r="K3791">
        <v>8064</v>
      </c>
      <c r="L3791">
        <v>1</v>
      </c>
      <c r="M3791">
        <v>1320</v>
      </c>
      <c r="N3791">
        <v>9384</v>
      </c>
      <c r="O3791" t="s">
        <v>46</v>
      </c>
      <c r="P3791">
        <v>4</v>
      </c>
      <c r="Q3791" t="s">
        <v>41</v>
      </c>
      <c r="R3791">
        <v>6</v>
      </c>
    </row>
    <row r="3792" spans="1:18">
      <c r="A3792" s="9">
        <v>3791</v>
      </c>
      <c r="B3792">
        <v>265</v>
      </c>
      <c r="C3792">
        <v>4</v>
      </c>
      <c r="D3792" t="s">
        <v>23</v>
      </c>
      <c r="E3792">
        <v>30</v>
      </c>
      <c r="F3792">
        <v>7</v>
      </c>
      <c r="G3792" t="s">
        <v>88</v>
      </c>
      <c r="H3792" t="s">
        <v>31</v>
      </c>
      <c r="I3792" t="s">
        <v>40</v>
      </c>
      <c r="J3792">
        <v>2</v>
      </c>
      <c r="K3792">
        <v>3420</v>
      </c>
      <c r="L3792">
        <v>2</v>
      </c>
      <c r="M3792">
        <v>120</v>
      </c>
      <c r="N3792">
        <v>3540</v>
      </c>
      <c r="O3792" t="s">
        <v>46</v>
      </c>
      <c r="P3792">
        <v>1</v>
      </c>
      <c r="Q3792" t="s">
        <v>32</v>
      </c>
      <c r="R3792">
        <v>1</v>
      </c>
    </row>
    <row r="3793" spans="1:18">
      <c r="A3793" s="9">
        <v>3792</v>
      </c>
      <c r="B3793">
        <v>274</v>
      </c>
      <c r="C3793">
        <v>2</v>
      </c>
      <c r="D3793" t="s">
        <v>29</v>
      </c>
      <c r="E3793">
        <v>7</v>
      </c>
      <c r="F3793">
        <v>46</v>
      </c>
      <c r="G3793" t="s">
        <v>109</v>
      </c>
      <c r="H3793" t="s">
        <v>57</v>
      </c>
      <c r="I3793" t="s">
        <v>26</v>
      </c>
      <c r="J3793">
        <v>2</v>
      </c>
      <c r="K3793">
        <v>1624</v>
      </c>
      <c r="L3793">
        <v>1</v>
      </c>
      <c r="M3793">
        <v>2320</v>
      </c>
      <c r="N3793">
        <v>3944</v>
      </c>
      <c r="O3793" t="s">
        <v>27</v>
      </c>
      <c r="P3793">
        <v>3</v>
      </c>
      <c r="Q3793" t="s">
        <v>35</v>
      </c>
      <c r="R3793">
        <v>2</v>
      </c>
    </row>
    <row r="3794" spans="1:18">
      <c r="A3794" s="9">
        <v>3793</v>
      </c>
      <c r="B3794">
        <v>273</v>
      </c>
      <c r="C3794">
        <v>1</v>
      </c>
      <c r="D3794" t="s">
        <v>37</v>
      </c>
      <c r="E3794">
        <v>3</v>
      </c>
      <c r="F3794">
        <v>3</v>
      </c>
      <c r="G3794" t="s">
        <v>97</v>
      </c>
      <c r="H3794" t="s">
        <v>25</v>
      </c>
      <c r="I3794" t="s">
        <v>40</v>
      </c>
      <c r="J3794">
        <v>2</v>
      </c>
      <c r="K3794">
        <v>408</v>
      </c>
      <c r="L3794">
        <v>1</v>
      </c>
      <c r="M3794">
        <v>550</v>
      </c>
      <c r="N3794">
        <v>958</v>
      </c>
      <c r="O3794" t="s">
        <v>27</v>
      </c>
      <c r="P3794">
        <v>1</v>
      </c>
      <c r="Q3794" t="s">
        <v>32</v>
      </c>
      <c r="R3794">
        <v>1</v>
      </c>
    </row>
    <row r="3795" spans="1:18">
      <c r="A3795" s="9">
        <v>3794</v>
      </c>
      <c r="B3795">
        <v>126</v>
      </c>
      <c r="C3795">
        <v>4</v>
      </c>
      <c r="D3795" t="s">
        <v>23</v>
      </c>
      <c r="E3795">
        <v>30</v>
      </c>
      <c r="F3795">
        <v>19</v>
      </c>
      <c r="G3795" t="s">
        <v>58</v>
      </c>
      <c r="H3795" t="s">
        <v>31</v>
      </c>
      <c r="I3795" t="s">
        <v>40</v>
      </c>
      <c r="J3795">
        <v>1</v>
      </c>
      <c r="K3795">
        <v>10440</v>
      </c>
      <c r="L3795">
        <v>2</v>
      </c>
      <c r="M3795">
        <v>2000</v>
      </c>
      <c r="N3795">
        <v>12440</v>
      </c>
      <c r="O3795" t="s">
        <v>27</v>
      </c>
      <c r="P3795">
        <v>2</v>
      </c>
      <c r="Q3795" t="s">
        <v>28</v>
      </c>
      <c r="R3795">
        <v>4</v>
      </c>
    </row>
    <row r="3796" spans="1:18">
      <c r="A3796" s="9">
        <v>3795</v>
      </c>
      <c r="B3796">
        <v>201</v>
      </c>
      <c r="C3796">
        <v>3</v>
      </c>
      <c r="D3796" t="s">
        <v>33</v>
      </c>
      <c r="E3796">
        <v>14</v>
      </c>
      <c r="F3796">
        <v>13</v>
      </c>
      <c r="G3796" t="s">
        <v>99</v>
      </c>
      <c r="H3796" t="s">
        <v>31</v>
      </c>
      <c r="I3796" t="s">
        <v>40</v>
      </c>
      <c r="J3796">
        <v>3</v>
      </c>
      <c r="K3796">
        <v>8400</v>
      </c>
      <c r="L3796">
        <v>1</v>
      </c>
      <c r="M3796">
        <v>960</v>
      </c>
      <c r="N3796">
        <v>9360</v>
      </c>
      <c r="O3796" t="s">
        <v>27</v>
      </c>
      <c r="P3796">
        <v>2</v>
      </c>
      <c r="Q3796" t="s">
        <v>28</v>
      </c>
      <c r="R3796">
        <v>4</v>
      </c>
    </row>
    <row r="3797" spans="1:18">
      <c r="A3797" s="9">
        <v>3796</v>
      </c>
      <c r="B3797">
        <v>294</v>
      </c>
      <c r="C3797">
        <v>2</v>
      </c>
      <c r="D3797" t="s">
        <v>29</v>
      </c>
      <c r="E3797">
        <v>7</v>
      </c>
      <c r="F3797">
        <v>12</v>
      </c>
      <c r="G3797" t="s">
        <v>50</v>
      </c>
      <c r="H3797" t="s">
        <v>31</v>
      </c>
      <c r="I3797" t="s">
        <v>40</v>
      </c>
      <c r="J3797">
        <v>3</v>
      </c>
      <c r="K3797">
        <v>3262</v>
      </c>
      <c r="L3797">
        <v>1</v>
      </c>
      <c r="M3797">
        <v>400</v>
      </c>
      <c r="N3797">
        <v>3662</v>
      </c>
      <c r="O3797" t="s">
        <v>27</v>
      </c>
      <c r="P3797">
        <v>3</v>
      </c>
      <c r="Q3797" t="s">
        <v>35</v>
      </c>
      <c r="R3797">
        <v>2</v>
      </c>
    </row>
    <row r="3798" spans="1:18">
      <c r="A3798" s="9">
        <v>3797</v>
      </c>
      <c r="B3798">
        <v>219</v>
      </c>
      <c r="C3798">
        <v>3</v>
      </c>
      <c r="D3798" t="s">
        <v>33</v>
      </c>
      <c r="E3798">
        <v>14</v>
      </c>
      <c r="F3798">
        <v>41</v>
      </c>
      <c r="G3798" t="s">
        <v>49</v>
      </c>
      <c r="H3798" t="s">
        <v>25</v>
      </c>
      <c r="I3798" t="s">
        <v>26</v>
      </c>
      <c r="J3798">
        <v>3</v>
      </c>
      <c r="K3798">
        <v>17696</v>
      </c>
      <c r="L3798">
        <v>1</v>
      </c>
      <c r="M3798">
        <v>7800</v>
      </c>
      <c r="N3798">
        <v>25496</v>
      </c>
      <c r="O3798" t="s">
        <v>27</v>
      </c>
      <c r="P3798">
        <v>2</v>
      </c>
      <c r="Q3798" t="s">
        <v>28</v>
      </c>
      <c r="R3798">
        <v>4</v>
      </c>
    </row>
    <row r="3799" spans="1:18">
      <c r="A3799" s="9">
        <v>3798</v>
      </c>
      <c r="B3799">
        <v>230</v>
      </c>
      <c r="C3799">
        <v>2</v>
      </c>
      <c r="D3799" t="s">
        <v>29</v>
      </c>
      <c r="E3799">
        <v>7</v>
      </c>
      <c r="F3799">
        <v>26</v>
      </c>
      <c r="G3799" t="s">
        <v>100</v>
      </c>
      <c r="H3799" t="s">
        <v>44</v>
      </c>
      <c r="I3799" t="s">
        <v>40</v>
      </c>
      <c r="J3799">
        <v>2</v>
      </c>
      <c r="K3799">
        <v>4242</v>
      </c>
      <c r="L3799">
        <v>1</v>
      </c>
      <c r="M3799">
        <v>1320</v>
      </c>
      <c r="N3799">
        <v>5562</v>
      </c>
      <c r="O3799" t="s">
        <v>46</v>
      </c>
      <c r="P3799">
        <v>4</v>
      </c>
      <c r="Q3799" t="s">
        <v>41</v>
      </c>
      <c r="R3799">
        <v>6</v>
      </c>
    </row>
    <row r="3800" spans="1:18">
      <c r="A3800" s="9">
        <v>3799</v>
      </c>
      <c r="B3800">
        <v>228</v>
      </c>
      <c r="C3800">
        <v>4</v>
      </c>
      <c r="D3800" t="s">
        <v>23</v>
      </c>
      <c r="E3800">
        <v>30</v>
      </c>
      <c r="F3800">
        <v>34</v>
      </c>
      <c r="G3800" t="s">
        <v>24</v>
      </c>
      <c r="H3800" t="s">
        <v>25</v>
      </c>
      <c r="I3800" t="s">
        <v>26</v>
      </c>
      <c r="J3800">
        <v>3</v>
      </c>
      <c r="K3800">
        <v>12060</v>
      </c>
      <c r="L3800">
        <v>2</v>
      </c>
      <c r="M3800">
        <v>6000</v>
      </c>
      <c r="N3800">
        <v>18060</v>
      </c>
      <c r="O3800" t="s">
        <v>27</v>
      </c>
      <c r="P3800">
        <v>3</v>
      </c>
      <c r="Q3800" t="s">
        <v>35</v>
      </c>
      <c r="R3800">
        <v>2</v>
      </c>
    </row>
    <row r="3801" spans="1:18">
      <c r="A3801" s="9">
        <v>3800</v>
      </c>
      <c r="B3801">
        <v>161</v>
      </c>
      <c r="C3801">
        <v>1</v>
      </c>
      <c r="D3801" t="s">
        <v>37</v>
      </c>
      <c r="E3801">
        <v>3</v>
      </c>
      <c r="F3801">
        <v>26</v>
      </c>
      <c r="G3801" t="s">
        <v>100</v>
      </c>
      <c r="H3801" t="s">
        <v>44</v>
      </c>
      <c r="I3801" t="s">
        <v>40</v>
      </c>
      <c r="J3801">
        <v>2</v>
      </c>
      <c r="K3801">
        <v>1212</v>
      </c>
      <c r="L3801">
        <v>1</v>
      </c>
      <c r="M3801">
        <v>880</v>
      </c>
      <c r="N3801">
        <v>2092</v>
      </c>
      <c r="O3801" t="s">
        <v>46</v>
      </c>
      <c r="P3801">
        <v>2</v>
      </c>
      <c r="Q3801" t="s">
        <v>28</v>
      </c>
      <c r="R3801">
        <v>4</v>
      </c>
    </row>
    <row r="3802" spans="1:18">
      <c r="A3802" s="9">
        <v>3801</v>
      </c>
      <c r="B3802">
        <v>253</v>
      </c>
      <c r="C3802">
        <v>2</v>
      </c>
      <c r="D3802" t="s">
        <v>29</v>
      </c>
      <c r="E3802">
        <v>7</v>
      </c>
      <c r="F3802">
        <v>18</v>
      </c>
      <c r="G3802" t="s">
        <v>96</v>
      </c>
      <c r="H3802" t="s">
        <v>25</v>
      </c>
      <c r="I3802" t="s">
        <v>40</v>
      </c>
      <c r="J3802">
        <v>2</v>
      </c>
      <c r="K3802">
        <v>5348</v>
      </c>
      <c r="L3802">
        <v>2</v>
      </c>
      <c r="M3802">
        <v>1280</v>
      </c>
      <c r="N3802">
        <v>6628</v>
      </c>
      <c r="O3802" t="s">
        <v>46</v>
      </c>
      <c r="P3802">
        <v>2</v>
      </c>
      <c r="Q3802" t="s">
        <v>28</v>
      </c>
      <c r="R3802">
        <v>4</v>
      </c>
    </row>
    <row r="3803" spans="1:18">
      <c r="A3803" s="9">
        <v>3802</v>
      </c>
      <c r="B3803">
        <v>168</v>
      </c>
      <c r="C3803">
        <v>4</v>
      </c>
      <c r="D3803" t="s">
        <v>23</v>
      </c>
      <c r="E3803">
        <v>30</v>
      </c>
      <c r="F3803">
        <v>64</v>
      </c>
      <c r="G3803" t="s">
        <v>79</v>
      </c>
      <c r="H3803" t="s">
        <v>44</v>
      </c>
      <c r="I3803" t="s">
        <v>62</v>
      </c>
      <c r="J3803">
        <v>2</v>
      </c>
      <c r="K3803">
        <v>16200</v>
      </c>
      <c r="L3803">
        <v>1</v>
      </c>
      <c r="M3803">
        <v>5360</v>
      </c>
      <c r="N3803">
        <v>21560</v>
      </c>
      <c r="O3803" t="s">
        <v>46</v>
      </c>
      <c r="P3803">
        <v>2</v>
      </c>
      <c r="Q3803" t="s">
        <v>28</v>
      </c>
      <c r="R3803">
        <v>4</v>
      </c>
    </row>
    <row r="3804" spans="1:18">
      <c r="A3804" s="9">
        <v>3803</v>
      </c>
      <c r="B3804">
        <v>50</v>
      </c>
      <c r="C3804">
        <v>2</v>
      </c>
      <c r="D3804" t="s">
        <v>29</v>
      </c>
      <c r="E3804">
        <v>7</v>
      </c>
      <c r="F3804">
        <v>2</v>
      </c>
      <c r="G3804" t="s">
        <v>85</v>
      </c>
      <c r="H3804" t="s">
        <v>31</v>
      </c>
      <c r="I3804" t="s">
        <v>40</v>
      </c>
      <c r="J3804">
        <v>2</v>
      </c>
      <c r="K3804">
        <v>1092</v>
      </c>
      <c r="L3804">
        <v>1</v>
      </c>
      <c r="M3804">
        <v>450</v>
      </c>
      <c r="N3804">
        <v>1542</v>
      </c>
      <c r="O3804" t="s">
        <v>27</v>
      </c>
      <c r="P3804">
        <v>1</v>
      </c>
      <c r="Q3804" t="s">
        <v>32</v>
      </c>
      <c r="R3804">
        <v>1</v>
      </c>
    </row>
    <row r="3805" spans="1:18">
      <c r="A3805" s="9">
        <v>3804</v>
      </c>
      <c r="B3805">
        <v>131</v>
      </c>
      <c r="C3805">
        <v>2</v>
      </c>
      <c r="D3805" t="s">
        <v>29</v>
      </c>
      <c r="E3805">
        <v>7</v>
      </c>
      <c r="F3805">
        <v>55</v>
      </c>
      <c r="G3805" t="s">
        <v>102</v>
      </c>
      <c r="H3805" t="s">
        <v>25</v>
      </c>
      <c r="I3805" t="s">
        <v>26</v>
      </c>
      <c r="J3805">
        <v>3</v>
      </c>
      <c r="K3805">
        <v>13692</v>
      </c>
      <c r="L3805">
        <v>2</v>
      </c>
      <c r="M3805">
        <v>11760</v>
      </c>
      <c r="N3805">
        <v>25452</v>
      </c>
      <c r="O3805" t="s">
        <v>27</v>
      </c>
      <c r="P3805">
        <v>4</v>
      </c>
      <c r="Q3805" t="s">
        <v>41</v>
      </c>
      <c r="R3805">
        <v>6</v>
      </c>
    </row>
    <row r="3806" spans="1:18">
      <c r="A3806" s="9">
        <v>3805</v>
      </c>
      <c r="B3806">
        <v>163</v>
      </c>
      <c r="C3806">
        <v>1</v>
      </c>
      <c r="D3806" t="s">
        <v>37</v>
      </c>
      <c r="E3806">
        <v>3</v>
      </c>
      <c r="F3806">
        <v>48</v>
      </c>
      <c r="G3806" t="s">
        <v>42</v>
      </c>
      <c r="H3806" t="s">
        <v>25</v>
      </c>
      <c r="I3806" t="s">
        <v>26</v>
      </c>
      <c r="J3806">
        <v>3</v>
      </c>
      <c r="K3806">
        <v>4122</v>
      </c>
      <c r="L3806">
        <v>1</v>
      </c>
      <c r="M3806">
        <v>7320</v>
      </c>
      <c r="N3806">
        <v>11442</v>
      </c>
      <c r="O3806" t="s">
        <v>27</v>
      </c>
      <c r="P3806">
        <v>4</v>
      </c>
      <c r="Q3806" t="s">
        <v>41</v>
      </c>
      <c r="R3806">
        <v>6</v>
      </c>
    </row>
    <row r="3807" spans="1:18">
      <c r="A3807" s="9">
        <v>3806</v>
      </c>
      <c r="B3807">
        <v>287</v>
      </c>
      <c r="C3807">
        <v>4</v>
      </c>
      <c r="D3807" t="s">
        <v>23</v>
      </c>
      <c r="E3807">
        <v>30</v>
      </c>
      <c r="F3807">
        <v>35</v>
      </c>
      <c r="G3807" t="s">
        <v>48</v>
      </c>
      <c r="H3807" t="s">
        <v>25</v>
      </c>
      <c r="I3807" t="s">
        <v>26</v>
      </c>
      <c r="J3807">
        <v>2</v>
      </c>
      <c r="K3807">
        <v>3360</v>
      </c>
      <c r="L3807">
        <v>2</v>
      </c>
      <c r="M3807">
        <v>2400</v>
      </c>
      <c r="N3807">
        <v>5760</v>
      </c>
      <c r="O3807" t="s">
        <v>27</v>
      </c>
      <c r="P3807">
        <v>1</v>
      </c>
      <c r="Q3807" t="s">
        <v>32</v>
      </c>
      <c r="R3807">
        <v>1</v>
      </c>
    </row>
    <row r="3808" spans="1:18">
      <c r="A3808" s="9">
        <v>3807</v>
      </c>
      <c r="B3808">
        <v>188</v>
      </c>
      <c r="C3808">
        <v>2</v>
      </c>
      <c r="D3808" t="s">
        <v>29</v>
      </c>
      <c r="E3808">
        <v>7</v>
      </c>
      <c r="F3808">
        <v>54</v>
      </c>
      <c r="G3808" t="s">
        <v>73</v>
      </c>
      <c r="H3808" t="s">
        <v>57</v>
      </c>
      <c r="I3808" t="s">
        <v>26</v>
      </c>
      <c r="J3808">
        <v>2</v>
      </c>
      <c r="K3808">
        <v>3570</v>
      </c>
      <c r="L3808">
        <v>1</v>
      </c>
      <c r="M3808">
        <v>10680</v>
      </c>
      <c r="N3808">
        <v>14250</v>
      </c>
      <c r="O3808" t="s">
        <v>27</v>
      </c>
      <c r="P3808">
        <v>4</v>
      </c>
      <c r="Q3808" t="s">
        <v>41</v>
      </c>
      <c r="R3808">
        <v>6</v>
      </c>
    </row>
    <row r="3809" spans="1:18">
      <c r="A3809" s="9">
        <v>3808</v>
      </c>
      <c r="B3809">
        <v>67</v>
      </c>
      <c r="C3809">
        <v>2</v>
      </c>
      <c r="D3809" t="s">
        <v>29</v>
      </c>
      <c r="E3809">
        <v>7</v>
      </c>
      <c r="F3809">
        <v>67</v>
      </c>
      <c r="G3809" t="s">
        <v>63</v>
      </c>
      <c r="H3809" t="s">
        <v>31</v>
      </c>
      <c r="I3809" t="s">
        <v>64</v>
      </c>
      <c r="J3809">
        <v>1</v>
      </c>
      <c r="K3809">
        <v>2310</v>
      </c>
      <c r="L3809">
        <v>1</v>
      </c>
      <c r="M3809">
        <v>4620</v>
      </c>
      <c r="N3809">
        <v>6930</v>
      </c>
      <c r="O3809" t="s">
        <v>46</v>
      </c>
      <c r="P3809">
        <v>4</v>
      </c>
      <c r="Q3809" t="s">
        <v>41</v>
      </c>
      <c r="R3809">
        <v>6</v>
      </c>
    </row>
    <row r="3810" spans="1:18">
      <c r="A3810" s="9">
        <v>3809</v>
      </c>
      <c r="B3810">
        <v>167</v>
      </c>
      <c r="C3810">
        <v>1</v>
      </c>
      <c r="D3810" t="s">
        <v>37</v>
      </c>
      <c r="E3810">
        <v>3</v>
      </c>
      <c r="F3810">
        <v>62</v>
      </c>
      <c r="G3810" t="s">
        <v>101</v>
      </c>
      <c r="H3810" t="s">
        <v>31</v>
      </c>
      <c r="I3810" t="s">
        <v>62</v>
      </c>
      <c r="J3810">
        <v>1</v>
      </c>
      <c r="K3810">
        <v>270</v>
      </c>
      <c r="L3810">
        <v>1</v>
      </c>
      <c r="M3810">
        <v>2720</v>
      </c>
      <c r="N3810">
        <v>2990</v>
      </c>
      <c r="O3810" t="s">
        <v>46</v>
      </c>
      <c r="P3810">
        <v>3</v>
      </c>
      <c r="Q3810" t="s">
        <v>35</v>
      </c>
      <c r="R3810">
        <v>2</v>
      </c>
    </row>
    <row r="3811" spans="1:18">
      <c r="A3811" s="9">
        <v>3810</v>
      </c>
      <c r="B3811">
        <v>24</v>
      </c>
      <c r="C3811">
        <v>2</v>
      </c>
      <c r="D3811" t="s">
        <v>29</v>
      </c>
      <c r="E3811">
        <v>7</v>
      </c>
      <c r="F3811">
        <v>41</v>
      </c>
      <c r="G3811" t="s">
        <v>49</v>
      </c>
      <c r="H3811" t="s">
        <v>25</v>
      </c>
      <c r="I3811" t="s">
        <v>26</v>
      </c>
      <c r="J3811">
        <v>3</v>
      </c>
      <c r="K3811">
        <v>2212</v>
      </c>
      <c r="L3811">
        <v>1</v>
      </c>
      <c r="M3811">
        <v>1950</v>
      </c>
      <c r="N3811">
        <v>4162</v>
      </c>
      <c r="O3811" t="s">
        <v>27</v>
      </c>
      <c r="P3811">
        <v>1</v>
      </c>
      <c r="Q3811" t="s">
        <v>32</v>
      </c>
      <c r="R3811">
        <v>1</v>
      </c>
    </row>
    <row r="3812" spans="1:18">
      <c r="A3812" s="9">
        <v>3811</v>
      </c>
      <c r="B3812">
        <v>290</v>
      </c>
      <c r="C3812">
        <v>4</v>
      </c>
      <c r="D3812" t="s">
        <v>23</v>
      </c>
      <c r="E3812">
        <v>30</v>
      </c>
      <c r="F3812">
        <v>68</v>
      </c>
      <c r="G3812" t="s">
        <v>81</v>
      </c>
      <c r="H3812" t="s">
        <v>25</v>
      </c>
      <c r="I3812" t="s">
        <v>82</v>
      </c>
      <c r="J3812">
        <v>2</v>
      </c>
      <c r="K3812">
        <v>12120</v>
      </c>
      <c r="L3812">
        <v>1</v>
      </c>
      <c r="M3812">
        <v>4240</v>
      </c>
      <c r="N3812">
        <v>16360</v>
      </c>
      <c r="O3812" t="s">
        <v>83</v>
      </c>
      <c r="P3812">
        <v>2</v>
      </c>
      <c r="Q3812" t="s">
        <v>28</v>
      </c>
      <c r="R3812">
        <v>4</v>
      </c>
    </row>
    <row r="3813" spans="1:18">
      <c r="A3813" s="9">
        <v>3812</v>
      </c>
      <c r="B3813">
        <v>231</v>
      </c>
      <c r="C3813">
        <v>2</v>
      </c>
      <c r="D3813" t="s">
        <v>29</v>
      </c>
      <c r="E3813">
        <v>7</v>
      </c>
      <c r="F3813">
        <v>68</v>
      </c>
      <c r="G3813" t="s">
        <v>81</v>
      </c>
      <c r="H3813" t="s">
        <v>25</v>
      </c>
      <c r="I3813" t="s">
        <v>82</v>
      </c>
      <c r="J3813">
        <v>3</v>
      </c>
      <c r="K3813">
        <v>1995</v>
      </c>
      <c r="L3813">
        <v>1</v>
      </c>
      <c r="M3813">
        <v>1060</v>
      </c>
      <c r="N3813">
        <v>3055</v>
      </c>
      <c r="O3813" t="s">
        <v>83</v>
      </c>
      <c r="P3813">
        <v>1</v>
      </c>
      <c r="Q3813" t="s">
        <v>32</v>
      </c>
      <c r="R3813">
        <v>1</v>
      </c>
    </row>
    <row r="3814" spans="1:18">
      <c r="A3814" s="9">
        <v>3813</v>
      </c>
      <c r="B3814">
        <v>279</v>
      </c>
      <c r="C3814">
        <v>2</v>
      </c>
      <c r="D3814" t="s">
        <v>29</v>
      </c>
      <c r="E3814">
        <v>7</v>
      </c>
      <c r="F3814">
        <v>59</v>
      </c>
      <c r="G3814" t="s">
        <v>103</v>
      </c>
      <c r="H3814" t="s">
        <v>25</v>
      </c>
      <c r="I3814" t="s">
        <v>26</v>
      </c>
      <c r="J3814">
        <v>2</v>
      </c>
      <c r="K3814">
        <v>4844</v>
      </c>
      <c r="L3814">
        <v>1</v>
      </c>
      <c r="M3814">
        <v>2680</v>
      </c>
      <c r="N3814">
        <v>7524</v>
      </c>
      <c r="O3814" t="s">
        <v>27</v>
      </c>
      <c r="P3814">
        <v>2</v>
      </c>
      <c r="Q3814" t="s">
        <v>28</v>
      </c>
      <c r="R3814">
        <v>4</v>
      </c>
    </row>
    <row r="3815" spans="1:18">
      <c r="A3815" s="9">
        <v>3814</v>
      </c>
      <c r="B3815">
        <v>146</v>
      </c>
      <c r="C3815">
        <v>1</v>
      </c>
      <c r="D3815" t="s">
        <v>37</v>
      </c>
      <c r="E3815">
        <v>3</v>
      </c>
      <c r="F3815">
        <v>11</v>
      </c>
      <c r="G3815" t="s">
        <v>52</v>
      </c>
      <c r="H3815" t="s">
        <v>31</v>
      </c>
      <c r="I3815" t="s">
        <v>40</v>
      </c>
      <c r="J3815">
        <v>2</v>
      </c>
      <c r="K3815">
        <v>1500</v>
      </c>
      <c r="L3815">
        <v>2</v>
      </c>
      <c r="M3815">
        <v>560</v>
      </c>
      <c r="N3815">
        <v>2060</v>
      </c>
      <c r="O3815" t="s">
        <v>27</v>
      </c>
      <c r="P3815">
        <v>3</v>
      </c>
      <c r="Q3815" t="s">
        <v>35</v>
      </c>
      <c r="R3815">
        <v>2</v>
      </c>
    </row>
    <row r="3816" spans="1:18">
      <c r="A3816" s="9">
        <v>3815</v>
      </c>
      <c r="B3816">
        <v>165</v>
      </c>
      <c r="C3816">
        <v>2</v>
      </c>
      <c r="D3816" t="s">
        <v>29</v>
      </c>
      <c r="E3816">
        <v>7</v>
      </c>
      <c r="F3816">
        <v>19</v>
      </c>
      <c r="G3816" t="s">
        <v>58</v>
      </c>
      <c r="H3816" t="s">
        <v>31</v>
      </c>
      <c r="I3816" t="s">
        <v>40</v>
      </c>
      <c r="J3816">
        <v>3</v>
      </c>
      <c r="K3816">
        <v>4900</v>
      </c>
      <c r="L3816">
        <v>1</v>
      </c>
      <c r="M3816">
        <v>250</v>
      </c>
      <c r="N3816">
        <v>5150</v>
      </c>
      <c r="O3816" t="s">
        <v>27</v>
      </c>
      <c r="P3816">
        <v>1</v>
      </c>
      <c r="Q3816" t="s">
        <v>32</v>
      </c>
      <c r="R3816">
        <v>1</v>
      </c>
    </row>
    <row r="3817" spans="1:18">
      <c r="A3817" s="9">
        <v>3816</v>
      </c>
      <c r="B3817">
        <v>13</v>
      </c>
      <c r="C3817">
        <v>4</v>
      </c>
      <c r="D3817" t="s">
        <v>23</v>
      </c>
      <c r="E3817">
        <v>30</v>
      </c>
      <c r="F3817">
        <v>38</v>
      </c>
      <c r="G3817" t="s">
        <v>36</v>
      </c>
      <c r="H3817" t="s">
        <v>25</v>
      </c>
      <c r="I3817" t="s">
        <v>26</v>
      </c>
      <c r="J3817">
        <v>3</v>
      </c>
      <c r="K3817">
        <v>11700</v>
      </c>
      <c r="L3817">
        <v>1</v>
      </c>
      <c r="M3817">
        <v>2200</v>
      </c>
      <c r="N3817">
        <v>13900</v>
      </c>
      <c r="O3817" t="s">
        <v>27</v>
      </c>
      <c r="P3817">
        <v>3</v>
      </c>
      <c r="Q3817" t="s">
        <v>35</v>
      </c>
      <c r="R3817">
        <v>2</v>
      </c>
    </row>
    <row r="3818" spans="1:18">
      <c r="A3818" s="9">
        <v>3817</v>
      </c>
      <c r="B3818">
        <v>67</v>
      </c>
      <c r="C3818">
        <v>2</v>
      </c>
      <c r="D3818" t="s">
        <v>29</v>
      </c>
      <c r="E3818">
        <v>7</v>
      </c>
      <c r="F3818">
        <v>53</v>
      </c>
      <c r="G3818" t="s">
        <v>55</v>
      </c>
      <c r="H3818" t="s">
        <v>44</v>
      </c>
      <c r="I3818" t="s">
        <v>26</v>
      </c>
      <c r="J3818">
        <v>3</v>
      </c>
      <c r="K3818">
        <v>2562</v>
      </c>
      <c r="L3818">
        <v>2</v>
      </c>
      <c r="M3818">
        <v>5088</v>
      </c>
      <c r="N3818">
        <v>7650</v>
      </c>
      <c r="O3818" t="s">
        <v>27</v>
      </c>
      <c r="P3818">
        <v>3</v>
      </c>
      <c r="Q3818" t="s">
        <v>35</v>
      </c>
      <c r="R3818">
        <v>2</v>
      </c>
    </row>
    <row r="3819" spans="1:18">
      <c r="A3819" s="9">
        <v>3818</v>
      </c>
      <c r="B3819">
        <v>133</v>
      </c>
      <c r="C3819">
        <v>3</v>
      </c>
      <c r="D3819" t="s">
        <v>33</v>
      </c>
      <c r="E3819">
        <v>14</v>
      </c>
      <c r="F3819">
        <v>66</v>
      </c>
      <c r="G3819" t="s">
        <v>86</v>
      </c>
      <c r="H3819" t="s">
        <v>31</v>
      </c>
      <c r="I3819" t="s">
        <v>64</v>
      </c>
      <c r="J3819">
        <v>3</v>
      </c>
      <c r="K3819">
        <v>5152</v>
      </c>
      <c r="L3819">
        <v>1</v>
      </c>
      <c r="M3819">
        <v>1880</v>
      </c>
      <c r="N3819">
        <v>7032</v>
      </c>
      <c r="O3819" t="s">
        <v>46</v>
      </c>
      <c r="P3819">
        <v>3</v>
      </c>
      <c r="Q3819" t="s">
        <v>35</v>
      </c>
      <c r="R3819">
        <v>2</v>
      </c>
    </row>
    <row r="3820" spans="1:18">
      <c r="A3820" s="9">
        <v>3819</v>
      </c>
      <c r="B3820">
        <v>182</v>
      </c>
      <c r="C3820">
        <v>1</v>
      </c>
      <c r="D3820" t="s">
        <v>37</v>
      </c>
      <c r="E3820">
        <v>3</v>
      </c>
      <c r="F3820">
        <v>41</v>
      </c>
      <c r="G3820" t="s">
        <v>49</v>
      </c>
      <c r="H3820" t="s">
        <v>25</v>
      </c>
      <c r="I3820" t="s">
        <v>26</v>
      </c>
      <c r="J3820">
        <v>2</v>
      </c>
      <c r="K3820">
        <v>2322</v>
      </c>
      <c r="L3820">
        <v>2</v>
      </c>
      <c r="M3820">
        <v>23400</v>
      </c>
      <c r="N3820">
        <v>25722</v>
      </c>
      <c r="O3820" t="s">
        <v>27</v>
      </c>
      <c r="P3820">
        <v>4</v>
      </c>
      <c r="Q3820" t="s">
        <v>41</v>
      </c>
      <c r="R3820">
        <v>6</v>
      </c>
    </row>
    <row r="3821" spans="1:18">
      <c r="A3821" s="9">
        <v>3820</v>
      </c>
      <c r="B3821">
        <v>202</v>
      </c>
      <c r="C3821">
        <v>1</v>
      </c>
      <c r="D3821" t="s">
        <v>37</v>
      </c>
      <c r="E3821">
        <v>3</v>
      </c>
      <c r="F3821">
        <v>67</v>
      </c>
      <c r="G3821" t="s">
        <v>63</v>
      </c>
      <c r="H3821" t="s">
        <v>31</v>
      </c>
      <c r="I3821" t="s">
        <v>64</v>
      </c>
      <c r="J3821">
        <v>1</v>
      </c>
      <c r="K3821">
        <v>660</v>
      </c>
      <c r="L3821">
        <v>2</v>
      </c>
      <c r="M3821">
        <v>6160</v>
      </c>
      <c r="N3821">
        <v>6820</v>
      </c>
      <c r="O3821" t="s">
        <v>46</v>
      </c>
      <c r="P3821">
        <v>2</v>
      </c>
      <c r="Q3821" t="s">
        <v>28</v>
      </c>
      <c r="R3821">
        <v>4</v>
      </c>
    </row>
    <row r="3822" spans="1:18">
      <c r="A3822" s="9">
        <v>3821</v>
      </c>
      <c r="B3822">
        <v>145</v>
      </c>
      <c r="C3822">
        <v>4</v>
      </c>
      <c r="D3822" t="s">
        <v>23</v>
      </c>
      <c r="E3822">
        <v>30</v>
      </c>
      <c r="F3822">
        <v>9</v>
      </c>
      <c r="G3822" t="s">
        <v>43</v>
      </c>
      <c r="H3822" t="s">
        <v>44</v>
      </c>
      <c r="I3822" t="s">
        <v>40</v>
      </c>
      <c r="J3822">
        <v>2</v>
      </c>
      <c r="K3822">
        <v>18840</v>
      </c>
      <c r="L3822">
        <v>1</v>
      </c>
      <c r="M3822">
        <v>520</v>
      </c>
      <c r="N3822">
        <v>19360</v>
      </c>
      <c r="O3822" t="s">
        <v>27</v>
      </c>
      <c r="P3822">
        <v>2</v>
      </c>
      <c r="Q3822" t="s">
        <v>28</v>
      </c>
      <c r="R3822">
        <v>4</v>
      </c>
    </row>
    <row r="3823" spans="1:18">
      <c r="A3823" s="9">
        <v>3822</v>
      </c>
      <c r="B3823">
        <v>63</v>
      </c>
      <c r="C3823">
        <v>2</v>
      </c>
      <c r="D3823" t="s">
        <v>29</v>
      </c>
      <c r="E3823">
        <v>7</v>
      </c>
      <c r="F3823">
        <v>19</v>
      </c>
      <c r="G3823" t="s">
        <v>58</v>
      </c>
      <c r="H3823" t="s">
        <v>31</v>
      </c>
      <c r="I3823" t="s">
        <v>40</v>
      </c>
      <c r="J3823">
        <v>2</v>
      </c>
      <c r="K3823">
        <v>3332</v>
      </c>
      <c r="L3823">
        <v>1</v>
      </c>
      <c r="M3823">
        <v>500</v>
      </c>
      <c r="N3823">
        <v>3832</v>
      </c>
      <c r="O3823" t="s">
        <v>27</v>
      </c>
      <c r="P3823">
        <v>3</v>
      </c>
      <c r="Q3823" t="s">
        <v>35</v>
      </c>
      <c r="R3823">
        <v>2</v>
      </c>
    </row>
    <row r="3824" spans="1:18">
      <c r="A3824" s="9">
        <v>3823</v>
      </c>
      <c r="B3824">
        <v>142</v>
      </c>
      <c r="C3824">
        <v>2</v>
      </c>
      <c r="D3824" t="s">
        <v>29</v>
      </c>
      <c r="E3824">
        <v>7</v>
      </c>
      <c r="F3824">
        <v>56</v>
      </c>
      <c r="G3824" t="s">
        <v>90</v>
      </c>
      <c r="H3824" t="s">
        <v>25</v>
      </c>
      <c r="I3824" t="s">
        <v>26</v>
      </c>
      <c r="J3824">
        <v>2</v>
      </c>
      <c r="K3824">
        <v>6006</v>
      </c>
      <c r="L3824">
        <v>1</v>
      </c>
      <c r="M3824">
        <v>6480</v>
      </c>
      <c r="N3824">
        <v>12486</v>
      </c>
      <c r="O3824" t="s">
        <v>27</v>
      </c>
      <c r="P3824">
        <v>4</v>
      </c>
      <c r="Q3824" t="s">
        <v>41</v>
      </c>
      <c r="R3824">
        <v>6</v>
      </c>
    </row>
    <row r="3825" spans="1:18">
      <c r="A3825" s="9">
        <v>3824</v>
      </c>
      <c r="B3825">
        <v>42</v>
      </c>
      <c r="C3825">
        <v>4</v>
      </c>
      <c r="D3825" t="s">
        <v>23</v>
      </c>
      <c r="E3825">
        <v>30</v>
      </c>
      <c r="F3825">
        <v>7</v>
      </c>
      <c r="G3825" t="s">
        <v>88</v>
      </c>
      <c r="H3825" t="s">
        <v>31</v>
      </c>
      <c r="I3825" t="s">
        <v>40</v>
      </c>
      <c r="J3825">
        <v>3</v>
      </c>
      <c r="K3825">
        <v>29280</v>
      </c>
      <c r="L3825">
        <v>1</v>
      </c>
      <c r="M3825">
        <v>240</v>
      </c>
      <c r="N3825">
        <v>29520</v>
      </c>
      <c r="O3825" t="s">
        <v>46</v>
      </c>
      <c r="P3825">
        <v>2</v>
      </c>
      <c r="Q3825" t="s">
        <v>28</v>
      </c>
      <c r="R3825">
        <v>4</v>
      </c>
    </row>
    <row r="3826" spans="1:18">
      <c r="A3826" s="9">
        <v>3825</v>
      </c>
      <c r="B3826">
        <v>175</v>
      </c>
      <c r="C3826">
        <v>3</v>
      </c>
      <c r="D3826" t="s">
        <v>33</v>
      </c>
      <c r="E3826">
        <v>14</v>
      </c>
      <c r="F3826">
        <v>28</v>
      </c>
      <c r="G3826" t="s">
        <v>39</v>
      </c>
      <c r="H3826" t="s">
        <v>31</v>
      </c>
      <c r="I3826" t="s">
        <v>40</v>
      </c>
      <c r="J3826">
        <v>3</v>
      </c>
      <c r="K3826">
        <v>19152</v>
      </c>
      <c r="L3826">
        <v>2</v>
      </c>
      <c r="M3826">
        <v>1600</v>
      </c>
      <c r="N3826">
        <v>20752</v>
      </c>
      <c r="O3826" t="s">
        <v>27</v>
      </c>
      <c r="P3826">
        <v>2</v>
      </c>
      <c r="Q3826" t="s">
        <v>28</v>
      </c>
      <c r="R3826">
        <v>4</v>
      </c>
    </row>
    <row r="3827" spans="1:18">
      <c r="A3827" s="9">
        <v>3826</v>
      </c>
      <c r="B3827">
        <v>270</v>
      </c>
      <c r="C3827">
        <v>3</v>
      </c>
      <c r="D3827" t="s">
        <v>33</v>
      </c>
      <c r="E3827">
        <v>14</v>
      </c>
      <c r="F3827">
        <v>52</v>
      </c>
      <c r="G3827" t="s">
        <v>87</v>
      </c>
      <c r="H3827" t="s">
        <v>44</v>
      </c>
      <c r="I3827" t="s">
        <v>26</v>
      </c>
      <c r="J3827">
        <v>1</v>
      </c>
      <c r="K3827">
        <v>476</v>
      </c>
      <c r="L3827">
        <v>1</v>
      </c>
      <c r="M3827">
        <v>1220</v>
      </c>
      <c r="N3827">
        <v>1696</v>
      </c>
      <c r="O3827" t="s">
        <v>27</v>
      </c>
      <c r="P3827">
        <v>1</v>
      </c>
      <c r="Q3827" t="s">
        <v>32</v>
      </c>
      <c r="R3827">
        <v>1</v>
      </c>
    </row>
    <row r="3828" spans="1:18">
      <c r="A3828" s="9">
        <v>3827</v>
      </c>
      <c r="B3828">
        <v>18</v>
      </c>
      <c r="C3828">
        <v>2</v>
      </c>
      <c r="D3828" t="s">
        <v>29</v>
      </c>
      <c r="E3828">
        <v>7</v>
      </c>
      <c r="F3828">
        <v>16</v>
      </c>
      <c r="G3828" t="s">
        <v>107</v>
      </c>
      <c r="H3828" t="s">
        <v>44</v>
      </c>
      <c r="I3828" t="s">
        <v>40</v>
      </c>
      <c r="J3828">
        <v>2</v>
      </c>
      <c r="K3828">
        <v>2660</v>
      </c>
      <c r="L3828">
        <v>1</v>
      </c>
      <c r="M3828">
        <v>440</v>
      </c>
      <c r="N3828">
        <v>3100</v>
      </c>
      <c r="O3828" t="s">
        <v>27</v>
      </c>
      <c r="P3828">
        <v>3</v>
      </c>
      <c r="Q3828" t="s">
        <v>35</v>
      </c>
      <c r="R3828">
        <v>2</v>
      </c>
    </row>
    <row r="3829" spans="1:18">
      <c r="A3829" s="9">
        <v>3828</v>
      </c>
      <c r="B3829">
        <v>206</v>
      </c>
      <c r="C3829">
        <v>1</v>
      </c>
      <c r="D3829" t="s">
        <v>37</v>
      </c>
      <c r="E3829">
        <v>3</v>
      </c>
      <c r="F3829">
        <v>30</v>
      </c>
      <c r="G3829" t="s">
        <v>59</v>
      </c>
      <c r="H3829" t="s">
        <v>57</v>
      </c>
      <c r="I3829" t="s">
        <v>26</v>
      </c>
      <c r="J3829">
        <v>2</v>
      </c>
      <c r="K3829">
        <v>786</v>
      </c>
      <c r="L3829">
        <v>1</v>
      </c>
      <c r="M3829">
        <v>2700</v>
      </c>
      <c r="N3829">
        <v>3486</v>
      </c>
      <c r="O3829" t="s">
        <v>27</v>
      </c>
      <c r="P3829">
        <v>3</v>
      </c>
      <c r="Q3829" t="s">
        <v>35</v>
      </c>
      <c r="R3829">
        <v>2</v>
      </c>
    </row>
    <row r="3830" spans="1:18">
      <c r="A3830" s="9">
        <v>3829</v>
      </c>
      <c r="B3830">
        <v>287</v>
      </c>
      <c r="C3830">
        <v>4</v>
      </c>
      <c r="D3830" t="s">
        <v>23</v>
      </c>
      <c r="E3830">
        <v>30</v>
      </c>
      <c r="F3830">
        <v>4</v>
      </c>
      <c r="G3830" t="s">
        <v>65</v>
      </c>
      <c r="H3830" t="s">
        <v>44</v>
      </c>
      <c r="I3830" t="s">
        <v>40</v>
      </c>
      <c r="J3830">
        <v>3</v>
      </c>
      <c r="K3830">
        <v>41880</v>
      </c>
      <c r="L3830">
        <v>1</v>
      </c>
      <c r="M3830">
        <v>1200</v>
      </c>
      <c r="N3830">
        <v>43080</v>
      </c>
      <c r="O3830" t="s">
        <v>27</v>
      </c>
      <c r="P3830">
        <v>2</v>
      </c>
      <c r="Q3830" t="s">
        <v>28</v>
      </c>
      <c r="R3830">
        <v>4</v>
      </c>
    </row>
    <row r="3831" spans="1:18">
      <c r="A3831" s="9">
        <v>3830</v>
      </c>
      <c r="B3831">
        <v>175</v>
      </c>
      <c r="C3831">
        <v>1</v>
      </c>
      <c r="D3831" t="s">
        <v>37</v>
      </c>
      <c r="E3831">
        <v>3</v>
      </c>
      <c r="F3831">
        <v>68</v>
      </c>
      <c r="G3831" t="s">
        <v>81</v>
      </c>
      <c r="H3831" t="s">
        <v>25</v>
      </c>
      <c r="I3831" t="s">
        <v>82</v>
      </c>
      <c r="J3831">
        <v>3</v>
      </c>
      <c r="K3831">
        <v>5130</v>
      </c>
      <c r="L3831">
        <v>1</v>
      </c>
      <c r="M3831">
        <v>6360</v>
      </c>
      <c r="N3831">
        <v>11490</v>
      </c>
      <c r="O3831" t="s">
        <v>83</v>
      </c>
      <c r="P3831">
        <v>4</v>
      </c>
      <c r="Q3831" t="s">
        <v>41</v>
      </c>
      <c r="R3831">
        <v>6</v>
      </c>
    </row>
    <row r="3832" spans="1:18">
      <c r="A3832" s="9">
        <v>3831</v>
      </c>
      <c r="B3832">
        <v>30</v>
      </c>
      <c r="C3832">
        <v>4</v>
      </c>
      <c r="D3832" t="s">
        <v>23</v>
      </c>
      <c r="E3832">
        <v>30</v>
      </c>
      <c r="F3832">
        <v>65</v>
      </c>
      <c r="G3832" t="s">
        <v>80</v>
      </c>
      <c r="H3832" t="s">
        <v>44</v>
      </c>
      <c r="I3832" t="s">
        <v>62</v>
      </c>
      <c r="J3832">
        <v>1</v>
      </c>
      <c r="K3832">
        <v>9000</v>
      </c>
      <c r="L3832">
        <v>1</v>
      </c>
      <c r="M3832">
        <v>9120</v>
      </c>
      <c r="N3832">
        <v>18120</v>
      </c>
      <c r="O3832" t="s">
        <v>46</v>
      </c>
      <c r="P3832">
        <v>4</v>
      </c>
      <c r="Q3832" t="s">
        <v>41</v>
      </c>
      <c r="R3832">
        <v>6</v>
      </c>
    </row>
    <row r="3833" spans="1:18">
      <c r="A3833" s="9">
        <v>3832</v>
      </c>
      <c r="B3833">
        <v>111</v>
      </c>
      <c r="C3833">
        <v>1</v>
      </c>
      <c r="D3833" t="s">
        <v>37</v>
      </c>
      <c r="E3833">
        <v>3</v>
      </c>
      <c r="F3833">
        <v>18</v>
      </c>
      <c r="G3833" t="s">
        <v>96</v>
      </c>
      <c r="H3833" t="s">
        <v>25</v>
      </c>
      <c r="I3833" t="s">
        <v>40</v>
      </c>
      <c r="J3833">
        <v>1</v>
      </c>
      <c r="K3833">
        <v>1020</v>
      </c>
      <c r="L3833">
        <v>2</v>
      </c>
      <c r="M3833">
        <v>1280</v>
      </c>
      <c r="N3833">
        <v>2300</v>
      </c>
      <c r="O3833" t="s">
        <v>46</v>
      </c>
      <c r="P3833">
        <v>2</v>
      </c>
      <c r="Q3833" t="s">
        <v>28</v>
      </c>
      <c r="R3833">
        <v>4</v>
      </c>
    </row>
    <row r="3834" spans="1:18">
      <c r="A3834" s="9">
        <v>3833</v>
      </c>
      <c r="B3834">
        <v>243</v>
      </c>
      <c r="C3834">
        <v>2</v>
      </c>
      <c r="D3834" t="s">
        <v>29</v>
      </c>
      <c r="E3834">
        <v>7</v>
      </c>
      <c r="F3834">
        <v>15</v>
      </c>
      <c r="G3834" t="s">
        <v>84</v>
      </c>
      <c r="H3834" t="s">
        <v>44</v>
      </c>
      <c r="I3834" t="s">
        <v>40</v>
      </c>
      <c r="J3834">
        <v>1</v>
      </c>
      <c r="K3834">
        <v>4200</v>
      </c>
      <c r="L3834">
        <v>1</v>
      </c>
      <c r="M3834">
        <v>4800</v>
      </c>
      <c r="N3834">
        <v>9000</v>
      </c>
      <c r="O3834" t="s">
        <v>27</v>
      </c>
      <c r="P3834">
        <v>4</v>
      </c>
      <c r="Q3834" t="s">
        <v>41</v>
      </c>
      <c r="R3834">
        <v>6</v>
      </c>
    </row>
    <row r="3835" spans="1:18">
      <c r="A3835" s="9">
        <v>3834</v>
      </c>
      <c r="B3835">
        <v>197</v>
      </c>
      <c r="C3835">
        <v>1</v>
      </c>
      <c r="D3835" t="s">
        <v>37</v>
      </c>
      <c r="E3835">
        <v>3</v>
      </c>
      <c r="F3835">
        <v>8</v>
      </c>
      <c r="G3835" t="s">
        <v>106</v>
      </c>
      <c r="H3835" t="s">
        <v>31</v>
      </c>
      <c r="I3835" t="s">
        <v>40</v>
      </c>
      <c r="J3835">
        <v>1</v>
      </c>
      <c r="K3835">
        <v>213</v>
      </c>
      <c r="L3835">
        <v>1</v>
      </c>
      <c r="M3835">
        <v>200</v>
      </c>
      <c r="N3835">
        <v>413</v>
      </c>
      <c r="O3835" t="s">
        <v>27</v>
      </c>
      <c r="P3835">
        <v>1</v>
      </c>
      <c r="Q3835" t="s">
        <v>32</v>
      </c>
      <c r="R3835">
        <v>1</v>
      </c>
    </row>
    <row r="3836" spans="1:18">
      <c r="A3836" s="9">
        <v>3835</v>
      </c>
      <c r="B3836">
        <v>289</v>
      </c>
      <c r="C3836">
        <v>3</v>
      </c>
      <c r="D3836" t="s">
        <v>33</v>
      </c>
      <c r="E3836">
        <v>14</v>
      </c>
      <c r="F3836">
        <v>10</v>
      </c>
      <c r="G3836" t="s">
        <v>92</v>
      </c>
      <c r="H3836" t="s">
        <v>31</v>
      </c>
      <c r="I3836" t="s">
        <v>40</v>
      </c>
      <c r="J3836">
        <v>3</v>
      </c>
      <c r="K3836">
        <v>7686</v>
      </c>
      <c r="L3836">
        <v>2</v>
      </c>
      <c r="M3836">
        <v>260</v>
      </c>
      <c r="N3836">
        <v>7946</v>
      </c>
      <c r="O3836" t="s">
        <v>27</v>
      </c>
      <c r="P3836">
        <v>1</v>
      </c>
      <c r="Q3836" t="s">
        <v>32</v>
      </c>
      <c r="R3836">
        <v>1</v>
      </c>
    </row>
    <row r="3837" spans="1:18">
      <c r="A3837" s="9">
        <v>3836</v>
      </c>
      <c r="B3837">
        <v>248</v>
      </c>
      <c r="C3837">
        <v>4</v>
      </c>
      <c r="D3837" t="s">
        <v>23</v>
      </c>
      <c r="E3837">
        <v>30</v>
      </c>
      <c r="F3837">
        <v>41</v>
      </c>
      <c r="G3837" t="s">
        <v>49</v>
      </c>
      <c r="H3837" t="s">
        <v>25</v>
      </c>
      <c r="I3837" t="s">
        <v>26</v>
      </c>
      <c r="J3837">
        <v>1</v>
      </c>
      <c r="K3837">
        <v>1650</v>
      </c>
      <c r="L3837">
        <v>2</v>
      </c>
      <c r="M3837">
        <v>3900</v>
      </c>
      <c r="N3837">
        <v>5550</v>
      </c>
      <c r="O3837" t="s">
        <v>27</v>
      </c>
      <c r="P3837">
        <v>1</v>
      </c>
      <c r="Q3837" t="s">
        <v>32</v>
      </c>
      <c r="R3837">
        <v>1</v>
      </c>
    </row>
    <row r="3838" spans="1:18">
      <c r="A3838" s="9">
        <v>3837</v>
      </c>
      <c r="B3838">
        <v>93</v>
      </c>
      <c r="C3838">
        <v>3</v>
      </c>
      <c r="D3838" t="s">
        <v>33</v>
      </c>
      <c r="E3838">
        <v>14</v>
      </c>
      <c r="F3838">
        <v>50</v>
      </c>
      <c r="G3838" t="s">
        <v>70</v>
      </c>
      <c r="H3838" t="s">
        <v>31</v>
      </c>
      <c r="I3838" t="s">
        <v>26</v>
      </c>
      <c r="J3838">
        <v>1</v>
      </c>
      <c r="K3838">
        <v>4116</v>
      </c>
      <c r="L3838">
        <v>1</v>
      </c>
      <c r="M3838">
        <v>7350</v>
      </c>
      <c r="N3838">
        <v>11466</v>
      </c>
      <c r="O3838" t="s">
        <v>27</v>
      </c>
      <c r="P3838">
        <v>4</v>
      </c>
      <c r="Q3838" t="s">
        <v>41</v>
      </c>
      <c r="R3838">
        <v>6</v>
      </c>
    </row>
    <row r="3839" spans="1:18">
      <c r="A3839" s="9">
        <v>3838</v>
      </c>
      <c r="B3839">
        <v>214</v>
      </c>
      <c r="C3839">
        <v>1</v>
      </c>
      <c r="D3839" t="s">
        <v>37</v>
      </c>
      <c r="E3839">
        <v>3</v>
      </c>
      <c r="F3839">
        <v>26</v>
      </c>
      <c r="G3839" t="s">
        <v>100</v>
      </c>
      <c r="H3839" t="s">
        <v>44</v>
      </c>
      <c r="I3839" t="s">
        <v>40</v>
      </c>
      <c r="J3839">
        <v>2</v>
      </c>
      <c r="K3839">
        <v>606</v>
      </c>
      <c r="L3839">
        <v>2</v>
      </c>
      <c r="M3839">
        <v>880</v>
      </c>
      <c r="N3839">
        <v>1486</v>
      </c>
      <c r="O3839" t="s">
        <v>46</v>
      </c>
      <c r="P3839">
        <v>3</v>
      </c>
      <c r="Q3839" t="s">
        <v>35</v>
      </c>
      <c r="R3839">
        <v>2</v>
      </c>
    </row>
    <row r="3840" spans="1:18">
      <c r="A3840" s="9">
        <v>3839</v>
      </c>
      <c r="B3840">
        <v>36</v>
      </c>
      <c r="C3840">
        <v>3</v>
      </c>
      <c r="D3840" t="s">
        <v>33</v>
      </c>
      <c r="E3840">
        <v>14</v>
      </c>
      <c r="F3840">
        <v>62</v>
      </c>
      <c r="G3840" t="s">
        <v>101</v>
      </c>
      <c r="H3840" t="s">
        <v>31</v>
      </c>
      <c r="I3840" t="s">
        <v>62</v>
      </c>
      <c r="J3840">
        <v>1</v>
      </c>
      <c r="K3840">
        <v>2520</v>
      </c>
      <c r="L3840">
        <v>1</v>
      </c>
      <c r="M3840">
        <v>5440</v>
      </c>
      <c r="N3840">
        <v>7960</v>
      </c>
      <c r="O3840" t="s">
        <v>46</v>
      </c>
      <c r="P3840">
        <v>2</v>
      </c>
      <c r="Q3840" t="s">
        <v>28</v>
      </c>
      <c r="R3840">
        <v>4</v>
      </c>
    </row>
    <row r="3841" spans="1:18">
      <c r="A3841" s="9">
        <v>3840</v>
      </c>
      <c r="B3841">
        <v>181</v>
      </c>
      <c r="C3841">
        <v>4</v>
      </c>
      <c r="D3841" t="s">
        <v>23</v>
      </c>
      <c r="E3841">
        <v>30</v>
      </c>
      <c r="F3841">
        <v>66</v>
      </c>
      <c r="G3841" t="s">
        <v>86</v>
      </c>
      <c r="H3841" t="s">
        <v>31</v>
      </c>
      <c r="I3841" t="s">
        <v>64</v>
      </c>
      <c r="J3841">
        <v>2</v>
      </c>
      <c r="K3841">
        <v>12420</v>
      </c>
      <c r="L3841">
        <v>1</v>
      </c>
      <c r="M3841">
        <v>5640</v>
      </c>
      <c r="N3841">
        <v>18060</v>
      </c>
      <c r="O3841" t="s">
        <v>46</v>
      </c>
      <c r="P3841">
        <v>4</v>
      </c>
      <c r="Q3841" t="s">
        <v>41</v>
      </c>
      <c r="R3841">
        <v>6</v>
      </c>
    </row>
    <row r="3842" spans="1:18">
      <c r="A3842" s="9">
        <v>3841</v>
      </c>
      <c r="B3842">
        <v>110</v>
      </c>
      <c r="C3842">
        <v>3</v>
      </c>
      <c r="D3842" t="s">
        <v>33</v>
      </c>
      <c r="E3842">
        <v>14</v>
      </c>
      <c r="F3842">
        <v>17</v>
      </c>
      <c r="G3842" t="s">
        <v>60</v>
      </c>
      <c r="H3842" t="s">
        <v>31</v>
      </c>
      <c r="I3842" t="s">
        <v>40</v>
      </c>
      <c r="J3842">
        <v>2</v>
      </c>
      <c r="K3842">
        <v>3640</v>
      </c>
      <c r="L3842">
        <v>2</v>
      </c>
      <c r="M3842">
        <v>1240</v>
      </c>
      <c r="N3842">
        <v>4880</v>
      </c>
      <c r="O3842" t="s">
        <v>46</v>
      </c>
      <c r="P3842">
        <v>3</v>
      </c>
      <c r="Q3842" t="s">
        <v>35</v>
      </c>
      <c r="R3842">
        <v>2</v>
      </c>
    </row>
    <row r="3843" spans="1:18">
      <c r="A3843" s="9">
        <v>3842</v>
      </c>
      <c r="B3843">
        <v>118</v>
      </c>
      <c r="C3843">
        <v>3</v>
      </c>
      <c r="D3843" t="s">
        <v>33</v>
      </c>
      <c r="E3843">
        <v>14</v>
      </c>
      <c r="F3843">
        <v>45</v>
      </c>
      <c r="G3843" t="s">
        <v>77</v>
      </c>
      <c r="H3843" t="s">
        <v>57</v>
      </c>
      <c r="I3843" t="s">
        <v>26</v>
      </c>
      <c r="J3843">
        <v>1</v>
      </c>
      <c r="K3843">
        <v>350</v>
      </c>
      <c r="L3843">
        <v>1</v>
      </c>
      <c r="M3843">
        <v>910</v>
      </c>
      <c r="N3843">
        <v>1260</v>
      </c>
      <c r="O3843" t="s">
        <v>27</v>
      </c>
      <c r="P3843">
        <v>1</v>
      </c>
      <c r="Q3843" t="s">
        <v>32</v>
      </c>
      <c r="R3843">
        <v>1</v>
      </c>
    </row>
    <row r="3844" spans="1:18">
      <c r="A3844" s="9">
        <v>3843</v>
      </c>
      <c r="B3844">
        <v>152</v>
      </c>
      <c r="C3844">
        <v>1</v>
      </c>
      <c r="D3844" t="s">
        <v>37</v>
      </c>
      <c r="E3844">
        <v>3</v>
      </c>
      <c r="F3844">
        <v>21</v>
      </c>
      <c r="G3844" t="s">
        <v>72</v>
      </c>
      <c r="H3844" t="s">
        <v>31</v>
      </c>
      <c r="I3844" t="s">
        <v>40</v>
      </c>
      <c r="J3844">
        <v>1</v>
      </c>
      <c r="K3844">
        <v>990</v>
      </c>
      <c r="L3844">
        <v>2</v>
      </c>
      <c r="M3844">
        <v>3720</v>
      </c>
      <c r="N3844">
        <v>4710</v>
      </c>
      <c r="O3844" t="s">
        <v>46</v>
      </c>
      <c r="P3844">
        <v>4</v>
      </c>
      <c r="Q3844" t="s">
        <v>41</v>
      </c>
      <c r="R3844">
        <v>6</v>
      </c>
    </row>
    <row r="3845" spans="1:18">
      <c r="A3845" s="9">
        <v>3844</v>
      </c>
      <c r="B3845">
        <v>66</v>
      </c>
      <c r="C3845">
        <v>4</v>
      </c>
      <c r="D3845" t="s">
        <v>23</v>
      </c>
      <c r="E3845">
        <v>30</v>
      </c>
      <c r="F3845">
        <v>26</v>
      </c>
      <c r="G3845" t="s">
        <v>100</v>
      </c>
      <c r="H3845" t="s">
        <v>44</v>
      </c>
      <c r="I3845" t="s">
        <v>40</v>
      </c>
      <c r="J3845">
        <v>1</v>
      </c>
      <c r="K3845">
        <v>1320</v>
      </c>
      <c r="L3845">
        <v>2</v>
      </c>
      <c r="M3845">
        <v>440</v>
      </c>
      <c r="N3845">
        <v>1760</v>
      </c>
      <c r="O3845" t="s">
        <v>46</v>
      </c>
      <c r="P3845">
        <v>1</v>
      </c>
      <c r="Q3845" t="s">
        <v>32</v>
      </c>
      <c r="R3845">
        <v>1</v>
      </c>
    </row>
    <row r="3846" spans="1:18">
      <c r="A3846" s="9">
        <v>3845</v>
      </c>
      <c r="B3846">
        <v>1</v>
      </c>
      <c r="C3846">
        <v>2</v>
      </c>
      <c r="D3846" t="s">
        <v>29</v>
      </c>
      <c r="E3846">
        <v>7</v>
      </c>
      <c r="F3846">
        <v>15</v>
      </c>
      <c r="G3846" t="s">
        <v>84</v>
      </c>
      <c r="H3846" t="s">
        <v>44</v>
      </c>
      <c r="I3846" t="s">
        <v>40</v>
      </c>
      <c r="J3846">
        <v>2</v>
      </c>
      <c r="K3846">
        <v>11382</v>
      </c>
      <c r="L3846">
        <v>2</v>
      </c>
      <c r="M3846">
        <v>9600</v>
      </c>
      <c r="N3846">
        <v>20982</v>
      </c>
      <c r="O3846" t="s">
        <v>27</v>
      </c>
      <c r="P3846">
        <v>4</v>
      </c>
      <c r="Q3846" t="s">
        <v>41</v>
      </c>
      <c r="R3846">
        <v>6</v>
      </c>
    </row>
    <row r="3847" spans="1:18">
      <c r="A3847" s="9">
        <v>3846</v>
      </c>
      <c r="B3847">
        <v>289</v>
      </c>
      <c r="C3847">
        <v>3</v>
      </c>
      <c r="D3847" t="s">
        <v>33</v>
      </c>
      <c r="E3847">
        <v>14</v>
      </c>
      <c r="F3847">
        <v>22</v>
      </c>
      <c r="G3847" t="s">
        <v>91</v>
      </c>
      <c r="H3847" t="s">
        <v>44</v>
      </c>
      <c r="I3847" t="s">
        <v>40</v>
      </c>
      <c r="J3847">
        <v>2</v>
      </c>
      <c r="K3847">
        <v>9016</v>
      </c>
      <c r="L3847">
        <v>2</v>
      </c>
      <c r="M3847">
        <v>2960</v>
      </c>
      <c r="N3847">
        <v>11976</v>
      </c>
      <c r="O3847" t="s">
        <v>27</v>
      </c>
      <c r="P3847">
        <v>2</v>
      </c>
      <c r="Q3847" t="s">
        <v>28</v>
      </c>
      <c r="R3847">
        <v>4</v>
      </c>
    </row>
    <row r="3848" spans="1:18">
      <c r="A3848" s="9">
        <v>3847</v>
      </c>
      <c r="B3848">
        <v>114</v>
      </c>
      <c r="C3848">
        <v>1</v>
      </c>
      <c r="D3848" t="s">
        <v>37</v>
      </c>
      <c r="E3848">
        <v>3</v>
      </c>
      <c r="F3848">
        <v>26</v>
      </c>
      <c r="G3848" t="s">
        <v>100</v>
      </c>
      <c r="H3848" t="s">
        <v>44</v>
      </c>
      <c r="I3848" t="s">
        <v>40</v>
      </c>
      <c r="J3848">
        <v>1</v>
      </c>
      <c r="K3848">
        <v>132</v>
      </c>
      <c r="L3848">
        <v>1</v>
      </c>
      <c r="M3848">
        <v>220</v>
      </c>
      <c r="N3848">
        <v>352</v>
      </c>
      <c r="O3848" t="s">
        <v>46</v>
      </c>
      <c r="P3848">
        <v>1</v>
      </c>
      <c r="Q3848" t="s">
        <v>32</v>
      </c>
      <c r="R3848">
        <v>1</v>
      </c>
    </row>
    <row r="3849" spans="1:18">
      <c r="A3849" s="9">
        <v>3848</v>
      </c>
      <c r="B3849">
        <v>78</v>
      </c>
      <c r="C3849">
        <v>4</v>
      </c>
      <c r="D3849" t="s">
        <v>23</v>
      </c>
      <c r="E3849">
        <v>30</v>
      </c>
      <c r="F3849">
        <v>6</v>
      </c>
      <c r="G3849" t="s">
        <v>110</v>
      </c>
      <c r="H3849" t="s">
        <v>25</v>
      </c>
      <c r="I3849" t="s">
        <v>40</v>
      </c>
      <c r="J3849">
        <v>2</v>
      </c>
      <c r="K3849">
        <v>6360</v>
      </c>
      <c r="L3849">
        <v>1</v>
      </c>
      <c r="M3849">
        <v>500</v>
      </c>
      <c r="N3849">
        <v>6860</v>
      </c>
      <c r="O3849" t="s">
        <v>27</v>
      </c>
      <c r="P3849">
        <v>3</v>
      </c>
      <c r="Q3849" t="s">
        <v>35</v>
      </c>
      <c r="R3849">
        <v>2</v>
      </c>
    </row>
    <row r="3850" spans="1:18">
      <c r="A3850" s="9">
        <v>3849</v>
      </c>
      <c r="B3850">
        <v>119</v>
      </c>
      <c r="C3850">
        <v>1</v>
      </c>
      <c r="D3850" t="s">
        <v>37</v>
      </c>
      <c r="E3850">
        <v>3</v>
      </c>
      <c r="F3850">
        <v>9</v>
      </c>
      <c r="G3850" t="s">
        <v>43</v>
      </c>
      <c r="H3850" t="s">
        <v>44</v>
      </c>
      <c r="I3850" t="s">
        <v>40</v>
      </c>
      <c r="J3850">
        <v>3</v>
      </c>
      <c r="K3850">
        <v>4104</v>
      </c>
      <c r="L3850">
        <v>1</v>
      </c>
      <c r="M3850">
        <v>520</v>
      </c>
      <c r="N3850">
        <v>4624</v>
      </c>
      <c r="O3850" t="s">
        <v>27</v>
      </c>
      <c r="P3850">
        <v>2</v>
      </c>
      <c r="Q3850" t="s">
        <v>28</v>
      </c>
      <c r="R3850">
        <v>4</v>
      </c>
    </row>
    <row r="3851" spans="1:18">
      <c r="A3851" s="9">
        <v>3850</v>
      </c>
      <c r="B3851">
        <v>181</v>
      </c>
      <c r="C3851">
        <v>2</v>
      </c>
      <c r="D3851" t="s">
        <v>29</v>
      </c>
      <c r="E3851">
        <v>7</v>
      </c>
      <c r="F3851">
        <v>67</v>
      </c>
      <c r="G3851" t="s">
        <v>63</v>
      </c>
      <c r="H3851" t="s">
        <v>31</v>
      </c>
      <c r="I3851" t="s">
        <v>64</v>
      </c>
      <c r="J3851">
        <v>2</v>
      </c>
      <c r="K3851">
        <v>3864</v>
      </c>
      <c r="L3851">
        <v>1</v>
      </c>
      <c r="M3851">
        <v>3080</v>
      </c>
      <c r="N3851">
        <v>6944</v>
      </c>
      <c r="O3851" t="s">
        <v>46</v>
      </c>
      <c r="P3851">
        <v>2</v>
      </c>
      <c r="Q3851" t="s">
        <v>28</v>
      </c>
      <c r="R3851">
        <v>4</v>
      </c>
    </row>
    <row r="3852" spans="1:18">
      <c r="A3852" s="9">
        <v>3851</v>
      </c>
      <c r="B3852">
        <v>140</v>
      </c>
      <c r="C3852">
        <v>3</v>
      </c>
      <c r="D3852" t="s">
        <v>33</v>
      </c>
      <c r="E3852">
        <v>14</v>
      </c>
      <c r="F3852">
        <v>4</v>
      </c>
      <c r="G3852" t="s">
        <v>65</v>
      </c>
      <c r="H3852" t="s">
        <v>44</v>
      </c>
      <c r="I3852" t="s">
        <v>40</v>
      </c>
      <c r="J3852">
        <v>3</v>
      </c>
      <c r="K3852">
        <v>29316</v>
      </c>
      <c r="L3852">
        <v>1</v>
      </c>
      <c r="M3852">
        <v>1800</v>
      </c>
      <c r="N3852">
        <v>31116</v>
      </c>
      <c r="O3852" t="s">
        <v>27</v>
      </c>
      <c r="P3852">
        <v>4</v>
      </c>
      <c r="Q3852" t="s">
        <v>41</v>
      </c>
      <c r="R3852">
        <v>6</v>
      </c>
    </row>
    <row r="3853" spans="1:18">
      <c r="A3853" s="9">
        <v>3852</v>
      </c>
      <c r="B3853">
        <v>49</v>
      </c>
      <c r="C3853">
        <v>2</v>
      </c>
      <c r="D3853" t="s">
        <v>29</v>
      </c>
      <c r="E3853">
        <v>7</v>
      </c>
      <c r="F3853">
        <v>43</v>
      </c>
      <c r="G3853" t="s">
        <v>47</v>
      </c>
      <c r="H3853" t="s">
        <v>31</v>
      </c>
      <c r="I3853" t="s">
        <v>26</v>
      </c>
      <c r="J3853">
        <v>3</v>
      </c>
      <c r="K3853">
        <v>11634</v>
      </c>
      <c r="L3853">
        <v>1</v>
      </c>
      <c r="M3853">
        <v>5460</v>
      </c>
      <c r="N3853">
        <v>17094</v>
      </c>
      <c r="O3853" t="s">
        <v>27</v>
      </c>
      <c r="P3853">
        <v>4</v>
      </c>
      <c r="Q3853" t="s">
        <v>41</v>
      </c>
      <c r="R3853">
        <v>6</v>
      </c>
    </row>
    <row r="3854" spans="1:18">
      <c r="A3854" s="9">
        <v>3853</v>
      </c>
      <c r="B3854">
        <v>32</v>
      </c>
      <c r="C3854">
        <v>2</v>
      </c>
      <c r="D3854" t="s">
        <v>29</v>
      </c>
      <c r="E3854">
        <v>7</v>
      </c>
      <c r="F3854">
        <v>13</v>
      </c>
      <c r="G3854" t="s">
        <v>99</v>
      </c>
      <c r="H3854" t="s">
        <v>31</v>
      </c>
      <c r="I3854" t="s">
        <v>40</v>
      </c>
      <c r="J3854">
        <v>3</v>
      </c>
      <c r="K3854">
        <v>4200</v>
      </c>
      <c r="L3854">
        <v>2</v>
      </c>
      <c r="M3854">
        <v>1920</v>
      </c>
      <c r="N3854">
        <v>6120</v>
      </c>
      <c r="O3854" t="s">
        <v>27</v>
      </c>
      <c r="P3854">
        <v>2</v>
      </c>
      <c r="Q3854" t="s">
        <v>28</v>
      </c>
      <c r="R3854">
        <v>4</v>
      </c>
    </row>
    <row r="3855" spans="1:18">
      <c r="A3855" s="9">
        <v>3854</v>
      </c>
      <c r="B3855">
        <v>197</v>
      </c>
      <c r="C3855">
        <v>2</v>
      </c>
      <c r="D3855" t="s">
        <v>29</v>
      </c>
      <c r="E3855">
        <v>7</v>
      </c>
      <c r="F3855">
        <v>54</v>
      </c>
      <c r="G3855" t="s">
        <v>73</v>
      </c>
      <c r="H3855" t="s">
        <v>57</v>
      </c>
      <c r="I3855" t="s">
        <v>26</v>
      </c>
      <c r="J3855">
        <v>2</v>
      </c>
      <c r="K3855">
        <v>1190</v>
      </c>
      <c r="L3855">
        <v>2</v>
      </c>
      <c r="M3855">
        <v>7120</v>
      </c>
      <c r="N3855">
        <v>8310</v>
      </c>
      <c r="O3855" t="s">
        <v>27</v>
      </c>
      <c r="P3855">
        <v>3</v>
      </c>
      <c r="Q3855" t="s">
        <v>35</v>
      </c>
      <c r="R3855">
        <v>2</v>
      </c>
    </row>
    <row r="3856" spans="1:18">
      <c r="A3856" s="9">
        <v>3855</v>
      </c>
      <c r="B3856">
        <v>123</v>
      </c>
      <c r="C3856">
        <v>1</v>
      </c>
      <c r="D3856" t="s">
        <v>37</v>
      </c>
      <c r="E3856">
        <v>3</v>
      </c>
      <c r="F3856">
        <v>58</v>
      </c>
      <c r="G3856" t="s">
        <v>38</v>
      </c>
      <c r="H3856" t="s">
        <v>31</v>
      </c>
      <c r="I3856" t="s">
        <v>26</v>
      </c>
      <c r="J3856">
        <v>1</v>
      </c>
      <c r="K3856">
        <v>1224</v>
      </c>
      <c r="L3856">
        <v>1</v>
      </c>
      <c r="M3856">
        <v>4020</v>
      </c>
      <c r="N3856">
        <v>5244</v>
      </c>
      <c r="O3856" t="s">
        <v>27</v>
      </c>
      <c r="P3856">
        <v>4</v>
      </c>
      <c r="Q3856" t="s">
        <v>41</v>
      </c>
      <c r="R3856">
        <v>6</v>
      </c>
    </row>
    <row r="3857" spans="1:18">
      <c r="A3857" s="9">
        <v>3856</v>
      </c>
      <c r="B3857">
        <v>163</v>
      </c>
      <c r="C3857">
        <v>2</v>
      </c>
      <c r="D3857" t="s">
        <v>29</v>
      </c>
      <c r="E3857">
        <v>7</v>
      </c>
      <c r="F3857">
        <v>3</v>
      </c>
      <c r="G3857" t="s">
        <v>97</v>
      </c>
      <c r="H3857" t="s">
        <v>25</v>
      </c>
      <c r="I3857" t="s">
        <v>40</v>
      </c>
      <c r="J3857">
        <v>1</v>
      </c>
      <c r="K3857">
        <v>2268</v>
      </c>
      <c r="L3857">
        <v>1</v>
      </c>
      <c r="M3857">
        <v>3300</v>
      </c>
      <c r="N3857">
        <v>5568</v>
      </c>
      <c r="O3857" t="s">
        <v>27</v>
      </c>
      <c r="P3857">
        <v>4</v>
      </c>
      <c r="Q3857" t="s">
        <v>41</v>
      </c>
      <c r="R3857">
        <v>6</v>
      </c>
    </row>
    <row r="3858" spans="1:18">
      <c r="A3858" s="9">
        <v>3857</v>
      </c>
      <c r="B3858">
        <v>36</v>
      </c>
      <c r="C3858">
        <v>4</v>
      </c>
      <c r="D3858" t="s">
        <v>23</v>
      </c>
      <c r="E3858">
        <v>30</v>
      </c>
      <c r="F3858">
        <v>61</v>
      </c>
      <c r="G3858" t="s">
        <v>61</v>
      </c>
      <c r="H3858" t="s">
        <v>57</v>
      </c>
      <c r="I3858" t="s">
        <v>62</v>
      </c>
      <c r="J3858">
        <v>3</v>
      </c>
      <c r="K3858">
        <v>7080</v>
      </c>
      <c r="L3858">
        <v>2</v>
      </c>
      <c r="M3858">
        <v>5880</v>
      </c>
      <c r="N3858">
        <v>12960</v>
      </c>
      <c r="O3858" t="s">
        <v>46</v>
      </c>
      <c r="P3858">
        <v>3</v>
      </c>
      <c r="Q3858" t="s">
        <v>35</v>
      </c>
      <c r="R3858">
        <v>2</v>
      </c>
    </row>
    <row r="3859" spans="1:18">
      <c r="A3859" s="9">
        <v>3858</v>
      </c>
      <c r="B3859">
        <v>87</v>
      </c>
      <c r="C3859">
        <v>1</v>
      </c>
      <c r="D3859" t="s">
        <v>37</v>
      </c>
      <c r="E3859">
        <v>3</v>
      </c>
      <c r="F3859">
        <v>35</v>
      </c>
      <c r="G3859" t="s">
        <v>48</v>
      </c>
      <c r="H3859" t="s">
        <v>25</v>
      </c>
      <c r="I3859" t="s">
        <v>26</v>
      </c>
      <c r="J3859">
        <v>1</v>
      </c>
      <c r="K3859">
        <v>282</v>
      </c>
      <c r="L3859">
        <v>2</v>
      </c>
      <c r="M3859">
        <v>4800</v>
      </c>
      <c r="N3859">
        <v>5082</v>
      </c>
      <c r="O3859" t="s">
        <v>27</v>
      </c>
      <c r="P3859">
        <v>3</v>
      </c>
      <c r="Q3859" t="s">
        <v>35</v>
      </c>
      <c r="R3859">
        <v>2</v>
      </c>
    </row>
    <row r="3860" spans="1:18">
      <c r="A3860" s="9">
        <v>3859</v>
      </c>
      <c r="B3860">
        <v>265</v>
      </c>
      <c r="C3860">
        <v>3</v>
      </c>
      <c r="D3860" t="s">
        <v>33</v>
      </c>
      <c r="E3860">
        <v>14</v>
      </c>
      <c r="F3860">
        <v>21</v>
      </c>
      <c r="G3860" t="s">
        <v>72</v>
      </c>
      <c r="H3860" t="s">
        <v>31</v>
      </c>
      <c r="I3860" t="s">
        <v>40</v>
      </c>
      <c r="J3860">
        <v>1</v>
      </c>
      <c r="K3860">
        <v>3080</v>
      </c>
      <c r="L3860">
        <v>2</v>
      </c>
      <c r="M3860">
        <v>2480</v>
      </c>
      <c r="N3860">
        <v>5560</v>
      </c>
      <c r="O3860" t="s">
        <v>46</v>
      </c>
      <c r="P3860">
        <v>2</v>
      </c>
      <c r="Q3860" t="s">
        <v>28</v>
      </c>
      <c r="R3860">
        <v>4</v>
      </c>
    </row>
    <row r="3861" spans="1:18">
      <c r="A3861" s="9">
        <v>3860</v>
      </c>
      <c r="B3861">
        <v>47</v>
      </c>
      <c r="C3861">
        <v>2</v>
      </c>
      <c r="D3861" t="s">
        <v>29</v>
      </c>
      <c r="E3861">
        <v>7</v>
      </c>
      <c r="F3861">
        <v>44</v>
      </c>
      <c r="G3861" t="s">
        <v>111</v>
      </c>
      <c r="H3861" t="s">
        <v>25</v>
      </c>
      <c r="I3861" t="s">
        <v>26</v>
      </c>
      <c r="J3861">
        <v>3</v>
      </c>
      <c r="K3861">
        <v>2548</v>
      </c>
      <c r="L3861">
        <v>1</v>
      </c>
      <c r="M3861">
        <v>953</v>
      </c>
      <c r="N3861">
        <v>3501</v>
      </c>
      <c r="O3861" t="s">
        <v>27</v>
      </c>
      <c r="P3861">
        <v>1</v>
      </c>
      <c r="Q3861" t="s">
        <v>32</v>
      </c>
      <c r="R3861">
        <v>1</v>
      </c>
    </row>
    <row r="3862" spans="1:18">
      <c r="A3862" s="9">
        <v>3861</v>
      </c>
      <c r="B3862">
        <v>190</v>
      </c>
      <c r="C3862">
        <v>2</v>
      </c>
      <c r="D3862" t="s">
        <v>29</v>
      </c>
      <c r="E3862">
        <v>7</v>
      </c>
      <c r="F3862">
        <v>19</v>
      </c>
      <c r="G3862" t="s">
        <v>58</v>
      </c>
      <c r="H3862" t="s">
        <v>31</v>
      </c>
      <c r="I3862" t="s">
        <v>40</v>
      </c>
      <c r="J3862">
        <v>1</v>
      </c>
      <c r="K3862">
        <v>1218</v>
      </c>
      <c r="L3862">
        <v>2</v>
      </c>
      <c r="M3862">
        <v>1000</v>
      </c>
      <c r="N3862">
        <v>2218</v>
      </c>
      <c r="O3862" t="s">
        <v>27</v>
      </c>
      <c r="P3862">
        <v>3</v>
      </c>
      <c r="Q3862" t="s">
        <v>35</v>
      </c>
      <c r="R3862">
        <v>2</v>
      </c>
    </row>
    <row r="3863" spans="1:18">
      <c r="A3863" s="9">
        <v>3862</v>
      </c>
      <c r="B3863">
        <v>109</v>
      </c>
      <c r="C3863">
        <v>3</v>
      </c>
      <c r="D3863" t="s">
        <v>33</v>
      </c>
      <c r="E3863">
        <v>14</v>
      </c>
      <c r="F3863">
        <v>22</v>
      </c>
      <c r="G3863" t="s">
        <v>91</v>
      </c>
      <c r="H3863" t="s">
        <v>44</v>
      </c>
      <c r="I3863" t="s">
        <v>40</v>
      </c>
      <c r="J3863">
        <v>1</v>
      </c>
      <c r="K3863">
        <v>1848</v>
      </c>
      <c r="L3863">
        <v>1</v>
      </c>
      <c r="M3863">
        <v>740</v>
      </c>
      <c r="N3863">
        <v>2588</v>
      </c>
      <c r="O3863" t="s">
        <v>27</v>
      </c>
      <c r="P3863">
        <v>3</v>
      </c>
      <c r="Q3863" t="s">
        <v>35</v>
      </c>
      <c r="R3863">
        <v>2</v>
      </c>
    </row>
    <row r="3864" spans="1:18">
      <c r="A3864" s="9">
        <v>3863</v>
      </c>
      <c r="B3864">
        <v>259</v>
      </c>
      <c r="C3864">
        <v>3</v>
      </c>
      <c r="D3864" t="s">
        <v>33</v>
      </c>
      <c r="E3864">
        <v>14</v>
      </c>
      <c r="F3864">
        <v>37</v>
      </c>
      <c r="G3864" t="s">
        <v>75</v>
      </c>
      <c r="H3864" t="s">
        <v>25</v>
      </c>
      <c r="I3864" t="s">
        <v>26</v>
      </c>
      <c r="J3864">
        <v>3</v>
      </c>
      <c r="K3864">
        <v>17752</v>
      </c>
      <c r="L3864">
        <v>2</v>
      </c>
      <c r="M3864">
        <v>7600</v>
      </c>
      <c r="N3864">
        <v>25352</v>
      </c>
      <c r="O3864" t="s">
        <v>27</v>
      </c>
      <c r="P3864">
        <v>2</v>
      </c>
      <c r="Q3864" t="s">
        <v>28</v>
      </c>
      <c r="R3864">
        <v>4</v>
      </c>
    </row>
    <row r="3865" spans="1:18">
      <c r="A3865" s="9">
        <v>3864</v>
      </c>
      <c r="B3865">
        <v>267</v>
      </c>
      <c r="C3865">
        <v>3</v>
      </c>
      <c r="D3865" t="s">
        <v>33</v>
      </c>
      <c r="E3865">
        <v>14</v>
      </c>
      <c r="F3865">
        <v>65</v>
      </c>
      <c r="G3865" t="s">
        <v>80</v>
      </c>
      <c r="H3865" t="s">
        <v>44</v>
      </c>
      <c r="I3865" t="s">
        <v>62</v>
      </c>
      <c r="J3865">
        <v>3</v>
      </c>
      <c r="K3865">
        <v>5852</v>
      </c>
      <c r="L3865">
        <v>2</v>
      </c>
      <c r="M3865">
        <v>6080</v>
      </c>
      <c r="N3865">
        <v>11932</v>
      </c>
      <c r="O3865" t="s">
        <v>46</v>
      </c>
      <c r="P3865">
        <v>3</v>
      </c>
      <c r="Q3865" t="s">
        <v>35</v>
      </c>
      <c r="R3865">
        <v>2</v>
      </c>
    </row>
    <row r="3866" spans="1:18">
      <c r="A3866" s="9">
        <v>3865</v>
      </c>
      <c r="B3866">
        <v>233</v>
      </c>
      <c r="C3866">
        <v>2</v>
      </c>
      <c r="D3866" t="s">
        <v>29</v>
      </c>
      <c r="E3866">
        <v>7</v>
      </c>
      <c r="F3866">
        <v>31</v>
      </c>
      <c r="G3866" t="s">
        <v>74</v>
      </c>
      <c r="H3866" t="s">
        <v>25</v>
      </c>
      <c r="I3866" t="s">
        <v>26</v>
      </c>
      <c r="J3866">
        <v>2</v>
      </c>
      <c r="K3866">
        <v>770</v>
      </c>
      <c r="L3866">
        <v>2</v>
      </c>
      <c r="M3866">
        <v>3120</v>
      </c>
      <c r="N3866">
        <v>3890</v>
      </c>
      <c r="O3866" t="s">
        <v>27</v>
      </c>
      <c r="P3866">
        <v>1</v>
      </c>
      <c r="Q3866" t="s">
        <v>32</v>
      </c>
      <c r="R3866">
        <v>1</v>
      </c>
    </row>
    <row r="3867" spans="1:18">
      <c r="A3867" s="9">
        <v>3866</v>
      </c>
      <c r="B3867">
        <v>135</v>
      </c>
      <c r="C3867">
        <v>3</v>
      </c>
      <c r="D3867" t="s">
        <v>33</v>
      </c>
      <c r="E3867">
        <v>14</v>
      </c>
      <c r="F3867">
        <v>61</v>
      </c>
      <c r="G3867" t="s">
        <v>61</v>
      </c>
      <c r="H3867" t="s">
        <v>57</v>
      </c>
      <c r="I3867" t="s">
        <v>62</v>
      </c>
      <c r="J3867">
        <v>2</v>
      </c>
      <c r="K3867">
        <v>6048</v>
      </c>
      <c r="L3867">
        <v>2</v>
      </c>
      <c r="M3867">
        <v>17640</v>
      </c>
      <c r="N3867">
        <v>23688</v>
      </c>
      <c r="O3867" t="s">
        <v>46</v>
      </c>
      <c r="P3867">
        <v>4</v>
      </c>
      <c r="Q3867" t="s">
        <v>41</v>
      </c>
      <c r="R3867">
        <v>6</v>
      </c>
    </row>
    <row r="3868" spans="1:18">
      <c r="A3868" s="9">
        <v>3867</v>
      </c>
      <c r="B3868">
        <v>266</v>
      </c>
      <c r="C3868">
        <v>4</v>
      </c>
      <c r="D3868" t="s">
        <v>23</v>
      </c>
      <c r="E3868">
        <v>30</v>
      </c>
      <c r="F3868">
        <v>59</v>
      </c>
      <c r="G3868" t="s">
        <v>103</v>
      </c>
      <c r="H3868" t="s">
        <v>25</v>
      </c>
      <c r="I3868" t="s">
        <v>26</v>
      </c>
      <c r="J3868">
        <v>3</v>
      </c>
      <c r="K3868">
        <v>26700</v>
      </c>
      <c r="L3868">
        <v>2</v>
      </c>
      <c r="M3868">
        <v>2680</v>
      </c>
      <c r="N3868">
        <v>29380</v>
      </c>
      <c r="O3868" t="s">
        <v>27</v>
      </c>
      <c r="P3868">
        <v>3</v>
      </c>
      <c r="Q3868" t="s">
        <v>35</v>
      </c>
      <c r="R3868">
        <v>2</v>
      </c>
    </row>
    <row r="3869" spans="1:18">
      <c r="A3869" s="9">
        <v>3868</v>
      </c>
      <c r="B3869">
        <v>114</v>
      </c>
      <c r="C3869">
        <v>4</v>
      </c>
      <c r="D3869" t="s">
        <v>23</v>
      </c>
      <c r="E3869">
        <v>30</v>
      </c>
      <c r="F3869">
        <v>46</v>
      </c>
      <c r="G3869" t="s">
        <v>109</v>
      </c>
      <c r="H3869" t="s">
        <v>57</v>
      </c>
      <c r="I3869" t="s">
        <v>26</v>
      </c>
      <c r="J3869">
        <v>3</v>
      </c>
      <c r="K3869">
        <v>33480</v>
      </c>
      <c r="L3869">
        <v>1</v>
      </c>
      <c r="M3869">
        <v>4640</v>
      </c>
      <c r="N3869">
        <v>38120</v>
      </c>
      <c r="O3869" t="s">
        <v>27</v>
      </c>
      <c r="P3869">
        <v>2</v>
      </c>
      <c r="Q3869" t="s">
        <v>28</v>
      </c>
      <c r="R3869">
        <v>4</v>
      </c>
    </row>
    <row r="3870" spans="1:18">
      <c r="A3870" s="9">
        <v>3869</v>
      </c>
      <c r="B3870">
        <v>203</v>
      </c>
      <c r="C3870">
        <v>4</v>
      </c>
      <c r="D3870" t="s">
        <v>23</v>
      </c>
      <c r="E3870">
        <v>30</v>
      </c>
      <c r="F3870">
        <v>42</v>
      </c>
      <c r="G3870" t="s">
        <v>98</v>
      </c>
      <c r="H3870" t="s">
        <v>25</v>
      </c>
      <c r="I3870" t="s">
        <v>26</v>
      </c>
      <c r="J3870">
        <v>1</v>
      </c>
      <c r="K3870">
        <v>1050</v>
      </c>
      <c r="L3870">
        <v>1</v>
      </c>
      <c r="M3870">
        <v>1100</v>
      </c>
      <c r="N3870">
        <v>2150</v>
      </c>
      <c r="O3870" t="s">
        <v>27</v>
      </c>
      <c r="P3870">
        <v>1</v>
      </c>
      <c r="Q3870" t="s">
        <v>32</v>
      </c>
      <c r="R3870">
        <v>1</v>
      </c>
    </row>
    <row r="3871" spans="1:18">
      <c r="A3871" s="9">
        <v>3870</v>
      </c>
      <c r="B3871">
        <v>78</v>
      </c>
      <c r="C3871">
        <v>4</v>
      </c>
      <c r="D3871" t="s">
        <v>23</v>
      </c>
      <c r="E3871">
        <v>30</v>
      </c>
      <c r="F3871">
        <v>18</v>
      </c>
      <c r="G3871" t="s">
        <v>96</v>
      </c>
      <c r="H3871" t="s">
        <v>25</v>
      </c>
      <c r="I3871" t="s">
        <v>40</v>
      </c>
      <c r="J3871">
        <v>1</v>
      </c>
      <c r="K3871">
        <v>5100</v>
      </c>
      <c r="L3871">
        <v>2</v>
      </c>
      <c r="M3871">
        <v>640</v>
      </c>
      <c r="N3871">
        <v>5740</v>
      </c>
      <c r="O3871" t="s">
        <v>46</v>
      </c>
      <c r="P3871">
        <v>3</v>
      </c>
      <c r="Q3871" t="s">
        <v>35</v>
      </c>
      <c r="R3871">
        <v>2</v>
      </c>
    </row>
    <row r="3872" spans="1:18">
      <c r="A3872" s="9">
        <v>3871</v>
      </c>
      <c r="B3872">
        <v>106</v>
      </c>
      <c r="C3872">
        <v>4</v>
      </c>
      <c r="D3872" t="s">
        <v>23</v>
      </c>
      <c r="E3872">
        <v>30</v>
      </c>
      <c r="F3872">
        <v>29</v>
      </c>
      <c r="G3872" t="s">
        <v>68</v>
      </c>
      <c r="H3872" t="s">
        <v>31</v>
      </c>
      <c r="I3872" t="s">
        <v>40</v>
      </c>
      <c r="J3872">
        <v>1</v>
      </c>
      <c r="K3872">
        <v>8280</v>
      </c>
      <c r="L3872">
        <v>1</v>
      </c>
      <c r="M3872">
        <v>1360</v>
      </c>
      <c r="N3872">
        <v>9640</v>
      </c>
      <c r="O3872" t="s">
        <v>27</v>
      </c>
      <c r="P3872">
        <v>2</v>
      </c>
      <c r="Q3872" t="s">
        <v>28</v>
      </c>
      <c r="R3872">
        <v>4</v>
      </c>
    </row>
    <row r="3873" spans="1:18">
      <c r="A3873" s="9">
        <v>3872</v>
      </c>
      <c r="B3873">
        <v>34</v>
      </c>
      <c r="C3873">
        <v>3</v>
      </c>
      <c r="D3873" t="s">
        <v>33</v>
      </c>
      <c r="E3873">
        <v>14</v>
      </c>
      <c r="F3873">
        <v>57</v>
      </c>
      <c r="G3873" t="s">
        <v>30</v>
      </c>
      <c r="H3873" t="s">
        <v>31</v>
      </c>
      <c r="I3873" t="s">
        <v>26</v>
      </c>
      <c r="J3873">
        <v>3</v>
      </c>
      <c r="K3873">
        <v>30464</v>
      </c>
      <c r="L3873">
        <v>2</v>
      </c>
      <c r="M3873">
        <v>9200</v>
      </c>
      <c r="N3873">
        <v>39664</v>
      </c>
      <c r="O3873" t="s">
        <v>27</v>
      </c>
      <c r="P3873">
        <v>2</v>
      </c>
      <c r="Q3873" t="s">
        <v>28</v>
      </c>
      <c r="R3873">
        <v>4</v>
      </c>
    </row>
    <row r="3874" spans="1:18">
      <c r="A3874" s="9">
        <v>3873</v>
      </c>
      <c r="B3874">
        <v>168</v>
      </c>
      <c r="C3874">
        <v>2</v>
      </c>
      <c r="D3874" t="s">
        <v>29</v>
      </c>
      <c r="E3874">
        <v>7</v>
      </c>
      <c r="F3874">
        <v>6</v>
      </c>
      <c r="G3874" t="s">
        <v>110</v>
      </c>
      <c r="H3874" t="s">
        <v>25</v>
      </c>
      <c r="I3874" t="s">
        <v>40</v>
      </c>
      <c r="J3874">
        <v>1</v>
      </c>
      <c r="K3874">
        <v>322</v>
      </c>
      <c r="L3874">
        <v>1</v>
      </c>
      <c r="M3874">
        <v>250</v>
      </c>
      <c r="N3874">
        <v>572</v>
      </c>
      <c r="O3874" t="s">
        <v>27</v>
      </c>
      <c r="P3874">
        <v>1</v>
      </c>
      <c r="Q3874" t="s">
        <v>32</v>
      </c>
      <c r="R3874">
        <v>1</v>
      </c>
    </row>
    <row r="3875" spans="1:18">
      <c r="A3875" s="9">
        <v>3874</v>
      </c>
      <c r="B3875">
        <v>284</v>
      </c>
      <c r="C3875">
        <v>2</v>
      </c>
      <c r="D3875" t="s">
        <v>29</v>
      </c>
      <c r="E3875">
        <v>7</v>
      </c>
      <c r="F3875">
        <v>27</v>
      </c>
      <c r="G3875" t="s">
        <v>94</v>
      </c>
      <c r="H3875" t="s">
        <v>44</v>
      </c>
      <c r="I3875" t="s">
        <v>40</v>
      </c>
      <c r="J3875">
        <v>1</v>
      </c>
      <c r="K3875">
        <v>476</v>
      </c>
      <c r="L3875">
        <v>2</v>
      </c>
      <c r="M3875">
        <v>720</v>
      </c>
      <c r="N3875">
        <v>1196</v>
      </c>
      <c r="O3875" t="s">
        <v>27</v>
      </c>
      <c r="P3875">
        <v>1</v>
      </c>
      <c r="Q3875" t="s">
        <v>32</v>
      </c>
      <c r="R3875">
        <v>1</v>
      </c>
    </row>
    <row r="3876" spans="1:18">
      <c r="A3876" s="9">
        <v>3875</v>
      </c>
      <c r="B3876">
        <v>46</v>
      </c>
      <c r="C3876">
        <v>4</v>
      </c>
      <c r="D3876" t="s">
        <v>23</v>
      </c>
      <c r="E3876">
        <v>30</v>
      </c>
      <c r="F3876">
        <v>65</v>
      </c>
      <c r="G3876" t="s">
        <v>80</v>
      </c>
      <c r="H3876" t="s">
        <v>44</v>
      </c>
      <c r="I3876" t="s">
        <v>62</v>
      </c>
      <c r="J3876">
        <v>1</v>
      </c>
      <c r="K3876">
        <v>6000</v>
      </c>
      <c r="L3876">
        <v>1</v>
      </c>
      <c r="M3876">
        <v>6080</v>
      </c>
      <c r="N3876">
        <v>12080</v>
      </c>
      <c r="O3876" t="s">
        <v>46</v>
      </c>
      <c r="P3876">
        <v>2</v>
      </c>
      <c r="Q3876" t="s">
        <v>28</v>
      </c>
      <c r="R3876">
        <v>4</v>
      </c>
    </row>
    <row r="3877" spans="1:18">
      <c r="A3877" s="9">
        <v>3876</v>
      </c>
      <c r="B3877">
        <v>42</v>
      </c>
      <c r="C3877">
        <v>4</v>
      </c>
      <c r="D3877" t="s">
        <v>23</v>
      </c>
      <c r="E3877">
        <v>30</v>
      </c>
      <c r="F3877">
        <v>68</v>
      </c>
      <c r="G3877" t="s">
        <v>81</v>
      </c>
      <c r="H3877" t="s">
        <v>25</v>
      </c>
      <c r="I3877" t="s">
        <v>82</v>
      </c>
      <c r="J3877">
        <v>1</v>
      </c>
      <c r="K3877">
        <v>2280</v>
      </c>
      <c r="L3877">
        <v>2</v>
      </c>
      <c r="M3877">
        <v>4240</v>
      </c>
      <c r="N3877">
        <v>6520</v>
      </c>
      <c r="O3877" t="s">
        <v>83</v>
      </c>
      <c r="P3877">
        <v>3</v>
      </c>
      <c r="Q3877" t="s">
        <v>35</v>
      </c>
      <c r="R3877">
        <v>2</v>
      </c>
    </row>
    <row r="3878" spans="1:18">
      <c r="A3878" s="9">
        <v>3877</v>
      </c>
      <c r="B3878">
        <v>238</v>
      </c>
      <c r="C3878">
        <v>4</v>
      </c>
      <c r="D3878" t="s">
        <v>23</v>
      </c>
      <c r="E3878">
        <v>30</v>
      </c>
      <c r="F3878">
        <v>21</v>
      </c>
      <c r="G3878" t="s">
        <v>72</v>
      </c>
      <c r="H3878" t="s">
        <v>31</v>
      </c>
      <c r="I3878" t="s">
        <v>40</v>
      </c>
      <c r="J3878">
        <v>2</v>
      </c>
      <c r="K3878">
        <v>24480</v>
      </c>
      <c r="L3878">
        <v>1</v>
      </c>
      <c r="M3878">
        <v>1860</v>
      </c>
      <c r="N3878">
        <v>26340</v>
      </c>
      <c r="O3878" t="s">
        <v>46</v>
      </c>
      <c r="P3878">
        <v>4</v>
      </c>
      <c r="Q3878" t="s">
        <v>41</v>
      </c>
      <c r="R3878">
        <v>6</v>
      </c>
    </row>
    <row r="3879" spans="1:18">
      <c r="A3879" s="9">
        <v>3878</v>
      </c>
      <c r="B3879">
        <v>21</v>
      </c>
      <c r="C3879">
        <v>2</v>
      </c>
      <c r="D3879" t="s">
        <v>29</v>
      </c>
      <c r="E3879">
        <v>7</v>
      </c>
      <c r="F3879">
        <v>67</v>
      </c>
      <c r="G3879" t="s">
        <v>63</v>
      </c>
      <c r="H3879" t="s">
        <v>31</v>
      </c>
      <c r="I3879" t="s">
        <v>64</v>
      </c>
      <c r="J3879">
        <v>3</v>
      </c>
      <c r="K3879">
        <v>14448</v>
      </c>
      <c r="L3879">
        <v>1</v>
      </c>
      <c r="M3879">
        <v>4620</v>
      </c>
      <c r="N3879">
        <v>19068</v>
      </c>
      <c r="O3879" t="s">
        <v>46</v>
      </c>
      <c r="P3879">
        <v>4</v>
      </c>
      <c r="Q3879" t="s">
        <v>41</v>
      </c>
      <c r="R3879">
        <v>6</v>
      </c>
    </row>
    <row r="3880" spans="1:18">
      <c r="A3880" s="9">
        <v>3879</v>
      </c>
      <c r="B3880">
        <v>52</v>
      </c>
      <c r="C3880">
        <v>2</v>
      </c>
      <c r="D3880" t="s">
        <v>29</v>
      </c>
      <c r="E3880">
        <v>7</v>
      </c>
      <c r="F3880">
        <v>49</v>
      </c>
      <c r="G3880" t="s">
        <v>66</v>
      </c>
      <c r="H3880" t="s">
        <v>44</v>
      </c>
      <c r="I3880" t="s">
        <v>26</v>
      </c>
      <c r="J3880">
        <v>3</v>
      </c>
      <c r="K3880">
        <v>9954</v>
      </c>
      <c r="L3880">
        <v>1</v>
      </c>
      <c r="M3880">
        <v>7320</v>
      </c>
      <c r="N3880">
        <v>17274</v>
      </c>
      <c r="O3880" t="s">
        <v>27</v>
      </c>
      <c r="P3880">
        <v>4</v>
      </c>
      <c r="Q3880" t="s">
        <v>41</v>
      </c>
      <c r="R3880">
        <v>6</v>
      </c>
    </row>
    <row r="3881" spans="1:18">
      <c r="A3881" s="9">
        <v>3880</v>
      </c>
      <c r="B3881">
        <v>228</v>
      </c>
      <c r="C3881">
        <v>3</v>
      </c>
      <c r="D3881" t="s">
        <v>33</v>
      </c>
      <c r="E3881">
        <v>14</v>
      </c>
      <c r="F3881">
        <v>59</v>
      </c>
      <c r="G3881" t="s">
        <v>103</v>
      </c>
      <c r="H3881" t="s">
        <v>25</v>
      </c>
      <c r="I3881" t="s">
        <v>26</v>
      </c>
      <c r="J3881">
        <v>3</v>
      </c>
      <c r="K3881">
        <v>24920</v>
      </c>
      <c r="L3881">
        <v>1</v>
      </c>
      <c r="M3881">
        <v>2680</v>
      </c>
      <c r="N3881">
        <v>27600</v>
      </c>
      <c r="O3881" t="s">
        <v>27</v>
      </c>
      <c r="P3881">
        <v>2</v>
      </c>
      <c r="Q3881" t="s">
        <v>28</v>
      </c>
      <c r="R3881">
        <v>4</v>
      </c>
    </row>
    <row r="3882" spans="1:18">
      <c r="A3882" s="9">
        <v>3881</v>
      </c>
      <c r="B3882">
        <v>24</v>
      </c>
      <c r="C3882">
        <v>2</v>
      </c>
      <c r="D3882" t="s">
        <v>29</v>
      </c>
      <c r="E3882">
        <v>7</v>
      </c>
      <c r="F3882">
        <v>13</v>
      </c>
      <c r="G3882" t="s">
        <v>99</v>
      </c>
      <c r="H3882" t="s">
        <v>31</v>
      </c>
      <c r="I3882" t="s">
        <v>40</v>
      </c>
      <c r="J3882">
        <v>1</v>
      </c>
      <c r="K3882">
        <v>1344</v>
      </c>
      <c r="L3882">
        <v>1</v>
      </c>
      <c r="M3882">
        <v>1440</v>
      </c>
      <c r="N3882">
        <v>2784</v>
      </c>
      <c r="O3882" t="s">
        <v>27</v>
      </c>
      <c r="P3882">
        <v>4</v>
      </c>
      <c r="Q3882" t="s">
        <v>41</v>
      </c>
      <c r="R3882">
        <v>6</v>
      </c>
    </row>
    <row r="3883" spans="1:18">
      <c r="A3883" s="9">
        <v>3882</v>
      </c>
      <c r="B3883">
        <v>45</v>
      </c>
      <c r="C3883">
        <v>1</v>
      </c>
      <c r="D3883" t="s">
        <v>37</v>
      </c>
      <c r="E3883">
        <v>3</v>
      </c>
      <c r="F3883">
        <v>8</v>
      </c>
      <c r="G3883" t="s">
        <v>106</v>
      </c>
      <c r="H3883" t="s">
        <v>31</v>
      </c>
      <c r="I3883" t="s">
        <v>40</v>
      </c>
      <c r="J3883">
        <v>1</v>
      </c>
      <c r="K3883">
        <v>213</v>
      </c>
      <c r="L3883">
        <v>1</v>
      </c>
      <c r="M3883">
        <v>200</v>
      </c>
      <c r="N3883">
        <v>413</v>
      </c>
      <c r="O3883" t="s">
        <v>27</v>
      </c>
      <c r="P3883">
        <v>1</v>
      </c>
      <c r="Q3883" t="s">
        <v>32</v>
      </c>
      <c r="R3883">
        <v>1</v>
      </c>
    </row>
    <row r="3884" spans="1:18">
      <c r="A3884" s="9">
        <v>3883</v>
      </c>
      <c r="B3884">
        <v>154</v>
      </c>
      <c r="C3884">
        <v>3</v>
      </c>
      <c r="D3884" t="s">
        <v>33</v>
      </c>
      <c r="E3884">
        <v>14</v>
      </c>
      <c r="F3884">
        <v>7</v>
      </c>
      <c r="G3884" t="s">
        <v>88</v>
      </c>
      <c r="H3884" t="s">
        <v>31</v>
      </c>
      <c r="I3884" t="s">
        <v>40</v>
      </c>
      <c r="J3884">
        <v>1</v>
      </c>
      <c r="K3884">
        <v>1540</v>
      </c>
      <c r="L3884">
        <v>2</v>
      </c>
      <c r="M3884">
        <v>240</v>
      </c>
      <c r="N3884">
        <v>1780</v>
      </c>
      <c r="O3884" t="s">
        <v>46</v>
      </c>
      <c r="P3884">
        <v>3</v>
      </c>
      <c r="Q3884" t="s">
        <v>35</v>
      </c>
      <c r="R3884">
        <v>2</v>
      </c>
    </row>
    <row r="3885" spans="1:18">
      <c r="A3885" s="9">
        <v>3884</v>
      </c>
      <c r="B3885">
        <v>230</v>
      </c>
      <c r="C3885">
        <v>3</v>
      </c>
      <c r="D3885" t="s">
        <v>33</v>
      </c>
      <c r="E3885">
        <v>14</v>
      </c>
      <c r="F3885">
        <v>45</v>
      </c>
      <c r="G3885" t="s">
        <v>77</v>
      </c>
      <c r="H3885" t="s">
        <v>57</v>
      </c>
      <c r="I3885" t="s">
        <v>26</v>
      </c>
      <c r="J3885">
        <v>2</v>
      </c>
      <c r="K3885">
        <v>1736</v>
      </c>
      <c r="L3885">
        <v>2</v>
      </c>
      <c r="M3885">
        <v>7280</v>
      </c>
      <c r="N3885">
        <v>9016</v>
      </c>
      <c r="O3885" t="s">
        <v>27</v>
      </c>
      <c r="P3885">
        <v>2</v>
      </c>
      <c r="Q3885" t="s">
        <v>28</v>
      </c>
      <c r="R3885">
        <v>4</v>
      </c>
    </row>
    <row r="3886" spans="1:18">
      <c r="A3886" s="9">
        <v>3885</v>
      </c>
      <c r="B3886">
        <v>52</v>
      </c>
      <c r="C3886">
        <v>1</v>
      </c>
      <c r="D3886" t="s">
        <v>37</v>
      </c>
      <c r="E3886">
        <v>3</v>
      </c>
      <c r="F3886">
        <v>66</v>
      </c>
      <c r="G3886" t="s">
        <v>86</v>
      </c>
      <c r="H3886" t="s">
        <v>31</v>
      </c>
      <c r="I3886" t="s">
        <v>64</v>
      </c>
      <c r="J3886">
        <v>1</v>
      </c>
      <c r="K3886">
        <v>324</v>
      </c>
      <c r="L3886">
        <v>1</v>
      </c>
      <c r="M3886">
        <v>3760</v>
      </c>
      <c r="N3886">
        <v>4084</v>
      </c>
      <c r="O3886" t="s">
        <v>46</v>
      </c>
      <c r="P3886">
        <v>2</v>
      </c>
      <c r="Q3886" t="s">
        <v>28</v>
      </c>
      <c r="R3886">
        <v>4</v>
      </c>
    </row>
    <row r="3887" spans="1:18">
      <c r="A3887" s="9">
        <v>3886</v>
      </c>
      <c r="B3887">
        <v>29</v>
      </c>
      <c r="C3887">
        <v>2</v>
      </c>
      <c r="D3887" t="s">
        <v>29</v>
      </c>
      <c r="E3887">
        <v>7</v>
      </c>
      <c r="F3887">
        <v>31</v>
      </c>
      <c r="G3887" t="s">
        <v>74</v>
      </c>
      <c r="H3887" t="s">
        <v>25</v>
      </c>
      <c r="I3887" t="s">
        <v>26</v>
      </c>
      <c r="J3887">
        <v>3</v>
      </c>
      <c r="K3887">
        <v>6020</v>
      </c>
      <c r="L3887">
        <v>2</v>
      </c>
      <c r="M3887">
        <v>12480</v>
      </c>
      <c r="N3887">
        <v>18500</v>
      </c>
      <c r="O3887" t="s">
        <v>27</v>
      </c>
      <c r="P3887">
        <v>2</v>
      </c>
      <c r="Q3887" t="s">
        <v>28</v>
      </c>
      <c r="R3887">
        <v>4</v>
      </c>
    </row>
    <row r="3888" spans="1:18">
      <c r="A3888" s="9">
        <v>3887</v>
      </c>
      <c r="B3888">
        <v>125</v>
      </c>
      <c r="C3888">
        <v>1</v>
      </c>
      <c r="D3888" t="s">
        <v>37</v>
      </c>
      <c r="E3888">
        <v>3</v>
      </c>
      <c r="F3888">
        <v>6</v>
      </c>
      <c r="G3888" t="s">
        <v>110</v>
      </c>
      <c r="H3888" t="s">
        <v>25</v>
      </c>
      <c r="I3888" t="s">
        <v>40</v>
      </c>
      <c r="J3888">
        <v>3</v>
      </c>
      <c r="K3888">
        <v>2580</v>
      </c>
      <c r="L3888">
        <v>1</v>
      </c>
      <c r="M3888">
        <v>1000</v>
      </c>
      <c r="N3888">
        <v>3580</v>
      </c>
      <c r="O3888" t="s">
        <v>27</v>
      </c>
      <c r="P3888">
        <v>2</v>
      </c>
      <c r="Q3888" t="s">
        <v>28</v>
      </c>
      <c r="R3888">
        <v>4</v>
      </c>
    </row>
    <row r="3889" spans="1:18">
      <c r="A3889" s="9">
        <v>3888</v>
      </c>
      <c r="B3889">
        <v>51</v>
      </c>
      <c r="C3889">
        <v>1</v>
      </c>
      <c r="D3889" t="s">
        <v>37</v>
      </c>
      <c r="E3889">
        <v>3</v>
      </c>
      <c r="F3889">
        <v>43</v>
      </c>
      <c r="G3889" t="s">
        <v>47</v>
      </c>
      <c r="H3889" t="s">
        <v>31</v>
      </c>
      <c r="I3889" t="s">
        <v>26</v>
      </c>
      <c r="J3889">
        <v>2</v>
      </c>
      <c r="K3889">
        <v>1452</v>
      </c>
      <c r="L3889">
        <v>1</v>
      </c>
      <c r="M3889">
        <v>3640</v>
      </c>
      <c r="N3889">
        <v>5092</v>
      </c>
      <c r="O3889" t="s">
        <v>27</v>
      </c>
      <c r="P3889">
        <v>2</v>
      </c>
      <c r="Q3889" t="s">
        <v>28</v>
      </c>
      <c r="R3889">
        <v>4</v>
      </c>
    </row>
    <row r="3890" spans="1:18">
      <c r="A3890" s="9">
        <v>3889</v>
      </c>
      <c r="B3890">
        <v>257</v>
      </c>
      <c r="C3890">
        <v>1</v>
      </c>
      <c r="D3890" t="s">
        <v>37</v>
      </c>
      <c r="E3890">
        <v>3</v>
      </c>
      <c r="F3890">
        <v>14</v>
      </c>
      <c r="G3890" t="s">
        <v>108</v>
      </c>
      <c r="H3890" t="s">
        <v>31</v>
      </c>
      <c r="I3890" t="s">
        <v>40</v>
      </c>
      <c r="J3890">
        <v>2</v>
      </c>
      <c r="K3890">
        <v>2898</v>
      </c>
      <c r="L3890">
        <v>2</v>
      </c>
      <c r="M3890">
        <v>1800</v>
      </c>
      <c r="N3890">
        <v>4698</v>
      </c>
      <c r="O3890" t="s">
        <v>27</v>
      </c>
      <c r="P3890">
        <v>4</v>
      </c>
      <c r="Q3890" t="s">
        <v>41</v>
      </c>
      <c r="R3890">
        <v>6</v>
      </c>
    </row>
    <row r="3891" spans="1:18">
      <c r="A3891" s="9">
        <v>3890</v>
      </c>
      <c r="B3891">
        <v>292</v>
      </c>
      <c r="C3891">
        <v>3</v>
      </c>
      <c r="D3891" t="s">
        <v>33</v>
      </c>
      <c r="E3891">
        <v>14</v>
      </c>
      <c r="F3891">
        <v>50</v>
      </c>
      <c r="G3891" t="s">
        <v>70</v>
      </c>
      <c r="H3891" t="s">
        <v>31</v>
      </c>
      <c r="I3891" t="s">
        <v>26</v>
      </c>
      <c r="J3891">
        <v>3</v>
      </c>
      <c r="K3891">
        <v>31164</v>
      </c>
      <c r="L3891">
        <v>1</v>
      </c>
      <c r="M3891">
        <v>7350</v>
      </c>
      <c r="N3891">
        <v>38514</v>
      </c>
      <c r="O3891" t="s">
        <v>27</v>
      </c>
      <c r="P3891">
        <v>4</v>
      </c>
      <c r="Q3891" t="s">
        <v>41</v>
      </c>
      <c r="R3891">
        <v>6</v>
      </c>
    </row>
    <row r="3892" spans="1:18">
      <c r="A3892" s="9">
        <v>3891</v>
      </c>
      <c r="B3892">
        <v>69</v>
      </c>
      <c r="C3892">
        <v>2</v>
      </c>
      <c r="D3892" t="s">
        <v>29</v>
      </c>
      <c r="E3892">
        <v>7</v>
      </c>
      <c r="F3892">
        <v>66</v>
      </c>
      <c r="G3892" t="s">
        <v>86</v>
      </c>
      <c r="H3892" t="s">
        <v>31</v>
      </c>
      <c r="I3892" t="s">
        <v>64</v>
      </c>
      <c r="J3892">
        <v>2</v>
      </c>
      <c r="K3892">
        <v>2898</v>
      </c>
      <c r="L3892">
        <v>2</v>
      </c>
      <c r="M3892">
        <v>11280</v>
      </c>
      <c r="N3892">
        <v>14178</v>
      </c>
      <c r="O3892" t="s">
        <v>46</v>
      </c>
      <c r="P3892">
        <v>4</v>
      </c>
      <c r="Q3892" t="s">
        <v>41</v>
      </c>
      <c r="R3892">
        <v>6</v>
      </c>
    </row>
    <row r="3893" spans="1:18">
      <c r="A3893" s="9">
        <v>3892</v>
      </c>
      <c r="B3893">
        <v>137</v>
      </c>
      <c r="C3893">
        <v>1</v>
      </c>
      <c r="D3893" t="s">
        <v>37</v>
      </c>
      <c r="E3893">
        <v>3</v>
      </c>
      <c r="F3893">
        <v>11</v>
      </c>
      <c r="G3893" t="s">
        <v>52</v>
      </c>
      <c r="H3893" t="s">
        <v>31</v>
      </c>
      <c r="I3893" t="s">
        <v>40</v>
      </c>
      <c r="J3893">
        <v>2</v>
      </c>
      <c r="K3893">
        <v>750</v>
      </c>
      <c r="L3893">
        <v>1</v>
      </c>
      <c r="M3893">
        <v>140</v>
      </c>
      <c r="N3893">
        <v>890</v>
      </c>
      <c r="O3893" t="s">
        <v>27</v>
      </c>
      <c r="P3893">
        <v>1</v>
      </c>
      <c r="Q3893" t="s">
        <v>32</v>
      </c>
      <c r="R3893">
        <v>1</v>
      </c>
    </row>
    <row r="3894" spans="1:18">
      <c r="A3894" s="9">
        <v>3893</v>
      </c>
      <c r="B3894">
        <v>18</v>
      </c>
      <c r="C3894">
        <v>1</v>
      </c>
      <c r="D3894" t="s">
        <v>37</v>
      </c>
      <c r="E3894">
        <v>3</v>
      </c>
      <c r="F3894">
        <v>37</v>
      </c>
      <c r="G3894" t="s">
        <v>75</v>
      </c>
      <c r="H3894" t="s">
        <v>25</v>
      </c>
      <c r="I3894" t="s">
        <v>26</v>
      </c>
      <c r="J3894">
        <v>3</v>
      </c>
      <c r="K3894">
        <v>1902</v>
      </c>
      <c r="L3894">
        <v>2</v>
      </c>
      <c r="M3894">
        <v>3800</v>
      </c>
      <c r="N3894">
        <v>5702</v>
      </c>
      <c r="O3894" t="s">
        <v>27</v>
      </c>
      <c r="P3894">
        <v>3</v>
      </c>
      <c r="Q3894" t="s">
        <v>35</v>
      </c>
      <c r="R3894">
        <v>2</v>
      </c>
    </row>
    <row r="3895" spans="1:18">
      <c r="A3895" s="9">
        <v>3894</v>
      </c>
      <c r="B3895">
        <v>253</v>
      </c>
      <c r="C3895">
        <v>1</v>
      </c>
      <c r="D3895" t="s">
        <v>37</v>
      </c>
      <c r="E3895">
        <v>3</v>
      </c>
      <c r="F3895">
        <v>46</v>
      </c>
      <c r="G3895" t="s">
        <v>109</v>
      </c>
      <c r="H3895" t="s">
        <v>57</v>
      </c>
      <c r="I3895" t="s">
        <v>26</v>
      </c>
      <c r="J3895">
        <v>3</v>
      </c>
      <c r="K3895">
        <v>837</v>
      </c>
      <c r="L3895">
        <v>1</v>
      </c>
      <c r="M3895">
        <v>1160</v>
      </c>
      <c r="N3895">
        <v>1997</v>
      </c>
      <c r="O3895" t="s">
        <v>27</v>
      </c>
      <c r="P3895">
        <v>1</v>
      </c>
      <c r="Q3895" t="s">
        <v>32</v>
      </c>
      <c r="R3895">
        <v>1</v>
      </c>
    </row>
    <row r="3896" spans="1:18">
      <c r="A3896" s="9">
        <v>3895</v>
      </c>
      <c r="B3896">
        <v>297</v>
      </c>
      <c r="C3896">
        <v>2</v>
      </c>
      <c r="D3896" t="s">
        <v>29</v>
      </c>
      <c r="E3896">
        <v>7</v>
      </c>
      <c r="F3896">
        <v>19</v>
      </c>
      <c r="G3896" t="s">
        <v>58</v>
      </c>
      <c r="H3896" t="s">
        <v>31</v>
      </c>
      <c r="I3896" t="s">
        <v>40</v>
      </c>
      <c r="J3896">
        <v>3</v>
      </c>
      <c r="K3896">
        <v>9800</v>
      </c>
      <c r="L3896">
        <v>1</v>
      </c>
      <c r="M3896">
        <v>500</v>
      </c>
      <c r="N3896">
        <v>10300</v>
      </c>
      <c r="O3896" t="s">
        <v>27</v>
      </c>
      <c r="P3896">
        <v>3</v>
      </c>
      <c r="Q3896" t="s">
        <v>35</v>
      </c>
      <c r="R3896">
        <v>2</v>
      </c>
    </row>
    <row r="3897" spans="1:18">
      <c r="A3897" s="9">
        <v>3896</v>
      </c>
      <c r="B3897">
        <v>230</v>
      </c>
      <c r="C3897">
        <v>2</v>
      </c>
      <c r="D3897" t="s">
        <v>29</v>
      </c>
      <c r="E3897">
        <v>7</v>
      </c>
      <c r="F3897">
        <v>15</v>
      </c>
      <c r="G3897" t="s">
        <v>84</v>
      </c>
      <c r="H3897" t="s">
        <v>44</v>
      </c>
      <c r="I3897" t="s">
        <v>40</v>
      </c>
      <c r="J3897">
        <v>2</v>
      </c>
      <c r="K3897">
        <v>11382</v>
      </c>
      <c r="L3897">
        <v>2</v>
      </c>
      <c r="M3897">
        <v>9600</v>
      </c>
      <c r="N3897">
        <v>20982</v>
      </c>
      <c r="O3897" t="s">
        <v>27</v>
      </c>
      <c r="P3897">
        <v>4</v>
      </c>
      <c r="Q3897" t="s">
        <v>41</v>
      </c>
      <c r="R3897">
        <v>6</v>
      </c>
    </row>
    <row r="3898" spans="1:18">
      <c r="A3898" s="9">
        <v>3897</v>
      </c>
      <c r="B3898">
        <v>94</v>
      </c>
      <c r="C3898">
        <v>3</v>
      </c>
      <c r="D3898" t="s">
        <v>33</v>
      </c>
      <c r="E3898">
        <v>14</v>
      </c>
      <c r="F3898">
        <v>19</v>
      </c>
      <c r="G3898" t="s">
        <v>58</v>
      </c>
      <c r="H3898" t="s">
        <v>31</v>
      </c>
      <c r="I3898" t="s">
        <v>40</v>
      </c>
      <c r="J3898">
        <v>3</v>
      </c>
      <c r="K3898">
        <v>58800</v>
      </c>
      <c r="L3898">
        <v>2</v>
      </c>
      <c r="M3898">
        <v>3000</v>
      </c>
      <c r="N3898">
        <v>61800</v>
      </c>
      <c r="O3898" t="s">
        <v>27</v>
      </c>
      <c r="P3898">
        <v>4</v>
      </c>
      <c r="Q3898" t="s">
        <v>41</v>
      </c>
      <c r="R3898">
        <v>6</v>
      </c>
    </row>
    <row r="3899" spans="1:18">
      <c r="A3899" s="9">
        <v>3898</v>
      </c>
      <c r="B3899">
        <v>208</v>
      </c>
      <c r="C3899">
        <v>4</v>
      </c>
      <c r="D3899" t="s">
        <v>23</v>
      </c>
      <c r="E3899">
        <v>30</v>
      </c>
      <c r="F3899">
        <v>21</v>
      </c>
      <c r="G3899" t="s">
        <v>72</v>
      </c>
      <c r="H3899" t="s">
        <v>31</v>
      </c>
      <c r="I3899" t="s">
        <v>40</v>
      </c>
      <c r="J3899">
        <v>2</v>
      </c>
      <c r="K3899">
        <v>8160</v>
      </c>
      <c r="L3899">
        <v>1</v>
      </c>
      <c r="M3899">
        <v>620</v>
      </c>
      <c r="N3899">
        <v>8780</v>
      </c>
      <c r="O3899" t="s">
        <v>46</v>
      </c>
      <c r="P3899">
        <v>3</v>
      </c>
      <c r="Q3899" t="s">
        <v>35</v>
      </c>
      <c r="R3899">
        <v>2</v>
      </c>
    </row>
    <row r="3900" spans="1:18">
      <c r="A3900" s="9">
        <v>3899</v>
      </c>
      <c r="B3900">
        <v>109</v>
      </c>
      <c r="C3900">
        <v>1</v>
      </c>
      <c r="D3900" t="s">
        <v>37</v>
      </c>
      <c r="E3900">
        <v>3</v>
      </c>
      <c r="F3900">
        <v>52</v>
      </c>
      <c r="G3900" t="s">
        <v>87</v>
      </c>
      <c r="H3900" t="s">
        <v>44</v>
      </c>
      <c r="I3900" t="s">
        <v>26</v>
      </c>
      <c r="J3900">
        <v>1</v>
      </c>
      <c r="K3900">
        <v>612</v>
      </c>
      <c r="L3900">
        <v>2</v>
      </c>
      <c r="M3900">
        <v>14640</v>
      </c>
      <c r="N3900">
        <v>15252</v>
      </c>
      <c r="O3900" t="s">
        <v>27</v>
      </c>
      <c r="P3900">
        <v>4</v>
      </c>
      <c r="Q3900" t="s">
        <v>41</v>
      </c>
      <c r="R3900">
        <v>6</v>
      </c>
    </row>
    <row r="3901" spans="1:18">
      <c r="A3901" s="9">
        <v>3900</v>
      </c>
      <c r="B3901">
        <v>184</v>
      </c>
      <c r="C3901">
        <v>3</v>
      </c>
      <c r="D3901" t="s">
        <v>33</v>
      </c>
      <c r="E3901">
        <v>14</v>
      </c>
      <c r="F3901">
        <v>43</v>
      </c>
      <c r="G3901" t="s">
        <v>47</v>
      </c>
      <c r="H3901" t="s">
        <v>31</v>
      </c>
      <c r="I3901" t="s">
        <v>26</v>
      </c>
      <c r="J3901">
        <v>2</v>
      </c>
      <c r="K3901">
        <v>3388</v>
      </c>
      <c r="L3901">
        <v>2</v>
      </c>
      <c r="M3901">
        <v>3640</v>
      </c>
      <c r="N3901">
        <v>7028</v>
      </c>
      <c r="O3901" t="s">
        <v>27</v>
      </c>
      <c r="P3901">
        <v>3</v>
      </c>
      <c r="Q3901" t="s">
        <v>35</v>
      </c>
      <c r="R3901">
        <v>2</v>
      </c>
    </row>
    <row r="3902" spans="1:18">
      <c r="A3902" s="9">
        <v>3901</v>
      </c>
      <c r="B3902">
        <v>288</v>
      </c>
      <c r="C3902">
        <v>3</v>
      </c>
      <c r="D3902" t="s">
        <v>33</v>
      </c>
      <c r="E3902">
        <v>14</v>
      </c>
      <c r="F3902">
        <v>11</v>
      </c>
      <c r="G3902" t="s">
        <v>52</v>
      </c>
      <c r="H3902" t="s">
        <v>31</v>
      </c>
      <c r="I3902" t="s">
        <v>40</v>
      </c>
      <c r="J3902">
        <v>2</v>
      </c>
      <c r="K3902">
        <v>14000</v>
      </c>
      <c r="L3902">
        <v>2</v>
      </c>
      <c r="M3902">
        <v>1120</v>
      </c>
      <c r="N3902">
        <v>15120</v>
      </c>
      <c r="O3902" t="s">
        <v>27</v>
      </c>
      <c r="P3902">
        <v>2</v>
      </c>
      <c r="Q3902" t="s">
        <v>28</v>
      </c>
      <c r="R3902">
        <v>4</v>
      </c>
    </row>
    <row r="3903" spans="1:18">
      <c r="A3903" s="9">
        <v>3902</v>
      </c>
      <c r="B3903">
        <v>204</v>
      </c>
      <c r="C3903">
        <v>3</v>
      </c>
      <c r="D3903" t="s">
        <v>33</v>
      </c>
      <c r="E3903">
        <v>14</v>
      </c>
      <c r="F3903">
        <v>54</v>
      </c>
      <c r="G3903" t="s">
        <v>73</v>
      </c>
      <c r="H3903" t="s">
        <v>57</v>
      </c>
      <c r="I3903" t="s">
        <v>26</v>
      </c>
      <c r="J3903">
        <v>1</v>
      </c>
      <c r="K3903">
        <v>1008</v>
      </c>
      <c r="L3903">
        <v>1</v>
      </c>
      <c r="M3903">
        <v>3560</v>
      </c>
      <c r="N3903">
        <v>4568</v>
      </c>
      <c r="O3903" t="s">
        <v>27</v>
      </c>
      <c r="P3903">
        <v>3</v>
      </c>
      <c r="Q3903" t="s">
        <v>35</v>
      </c>
      <c r="R3903">
        <v>2</v>
      </c>
    </row>
    <row r="3904" spans="1:18">
      <c r="A3904" s="9">
        <v>3903</v>
      </c>
      <c r="B3904">
        <v>9</v>
      </c>
      <c r="C3904">
        <v>1</v>
      </c>
      <c r="D3904" t="s">
        <v>37</v>
      </c>
      <c r="E3904">
        <v>3</v>
      </c>
      <c r="F3904">
        <v>55</v>
      </c>
      <c r="G3904" t="s">
        <v>102</v>
      </c>
      <c r="H3904" t="s">
        <v>25</v>
      </c>
      <c r="I3904" t="s">
        <v>26</v>
      </c>
      <c r="J3904">
        <v>3</v>
      </c>
      <c r="K3904">
        <v>3912</v>
      </c>
      <c r="L3904">
        <v>2</v>
      </c>
      <c r="M3904">
        <v>7840</v>
      </c>
      <c r="N3904">
        <v>11752</v>
      </c>
      <c r="O3904" t="s">
        <v>27</v>
      </c>
      <c r="P3904">
        <v>2</v>
      </c>
      <c r="Q3904" t="s">
        <v>28</v>
      </c>
      <c r="R3904">
        <v>4</v>
      </c>
    </row>
    <row r="3905" spans="1:18">
      <c r="A3905" s="9">
        <v>3904</v>
      </c>
      <c r="B3905">
        <v>2</v>
      </c>
      <c r="C3905">
        <v>1</v>
      </c>
      <c r="D3905" t="s">
        <v>37</v>
      </c>
      <c r="E3905">
        <v>3</v>
      </c>
      <c r="F3905">
        <v>1</v>
      </c>
      <c r="G3905" t="s">
        <v>53</v>
      </c>
      <c r="H3905" t="s">
        <v>31</v>
      </c>
      <c r="I3905" t="s">
        <v>40</v>
      </c>
      <c r="J3905">
        <v>3</v>
      </c>
      <c r="K3905">
        <v>6696</v>
      </c>
      <c r="L3905">
        <v>1</v>
      </c>
      <c r="M3905">
        <v>2400</v>
      </c>
      <c r="N3905">
        <v>9096</v>
      </c>
      <c r="O3905" t="s">
        <v>27</v>
      </c>
      <c r="P3905">
        <v>4</v>
      </c>
      <c r="Q3905" t="s">
        <v>41</v>
      </c>
      <c r="R3905">
        <v>6</v>
      </c>
    </row>
    <row r="3906" spans="1:18">
      <c r="A3906" s="9">
        <v>3905</v>
      </c>
      <c r="B3906">
        <v>242</v>
      </c>
      <c r="C3906">
        <v>1</v>
      </c>
      <c r="D3906" t="s">
        <v>37</v>
      </c>
      <c r="E3906">
        <v>3</v>
      </c>
      <c r="F3906">
        <v>19</v>
      </c>
      <c r="G3906" t="s">
        <v>58</v>
      </c>
      <c r="H3906" t="s">
        <v>31</v>
      </c>
      <c r="I3906" t="s">
        <v>40</v>
      </c>
      <c r="J3906">
        <v>2</v>
      </c>
      <c r="K3906">
        <v>1428</v>
      </c>
      <c r="L3906">
        <v>1</v>
      </c>
      <c r="M3906">
        <v>500</v>
      </c>
      <c r="N3906">
        <v>1928</v>
      </c>
      <c r="O3906" t="s">
        <v>27</v>
      </c>
      <c r="P3906">
        <v>3</v>
      </c>
      <c r="Q3906" t="s">
        <v>35</v>
      </c>
      <c r="R3906">
        <v>2</v>
      </c>
    </row>
    <row r="3907" spans="1:18">
      <c r="A3907" s="9">
        <v>3906</v>
      </c>
      <c r="B3907">
        <v>39</v>
      </c>
      <c r="C3907">
        <v>2</v>
      </c>
      <c r="D3907" t="s">
        <v>29</v>
      </c>
      <c r="E3907">
        <v>7</v>
      </c>
      <c r="F3907">
        <v>21</v>
      </c>
      <c r="G3907" t="s">
        <v>72</v>
      </c>
      <c r="H3907" t="s">
        <v>31</v>
      </c>
      <c r="I3907" t="s">
        <v>40</v>
      </c>
      <c r="J3907">
        <v>1</v>
      </c>
      <c r="K3907">
        <v>1540</v>
      </c>
      <c r="L3907">
        <v>1</v>
      </c>
      <c r="M3907">
        <v>1240</v>
      </c>
      <c r="N3907">
        <v>2780</v>
      </c>
      <c r="O3907" t="s">
        <v>46</v>
      </c>
      <c r="P3907">
        <v>2</v>
      </c>
      <c r="Q3907" t="s">
        <v>28</v>
      </c>
      <c r="R3907">
        <v>4</v>
      </c>
    </row>
    <row r="3908" spans="1:18">
      <c r="A3908" s="9">
        <v>3907</v>
      </c>
      <c r="B3908">
        <v>252</v>
      </c>
      <c r="C3908">
        <v>3</v>
      </c>
      <c r="D3908" t="s">
        <v>33</v>
      </c>
      <c r="E3908">
        <v>14</v>
      </c>
      <c r="F3908">
        <v>19</v>
      </c>
      <c r="G3908" t="s">
        <v>58</v>
      </c>
      <c r="H3908" t="s">
        <v>31</v>
      </c>
      <c r="I3908" t="s">
        <v>40</v>
      </c>
      <c r="J3908">
        <v>2</v>
      </c>
      <c r="K3908">
        <v>19992</v>
      </c>
      <c r="L3908">
        <v>2</v>
      </c>
      <c r="M3908">
        <v>3000</v>
      </c>
      <c r="N3908">
        <v>22992</v>
      </c>
      <c r="O3908" t="s">
        <v>27</v>
      </c>
      <c r="P3908">
        <v>4</v>
      </c>
      <c r="Q3908" t="s">
        <v>41</v>
      </c>
      <c r="R3908">
        <v>6</v>
      </c>
    </row>
    <row r="3909" spans="1:18">
      <c r="A3909" s="9">
        <v>3908</v>
      </c>
      <c r="B3909">
        <v>24</v>
      </c>
      <c r="C3909">
        <v>1</v>
      </c>
      <c r="D3909" t="s">
        <v>37</v>
      </c>
      <c r="E3909">
        <v>3</v>
      </c>
      <c r="F3909">
        <v>7</v>
      </c>
      <c r="G3909" t="s">
        <v>88</v>
      </c>
      <c r="H3909" t="s">
        <v>31</v>
      </c>
      <c r="I3909" t="s">
        <v>40</v>
      </c>
      <c r="J3909">
        <v>2</v>
      </c>
      <c r="K3909">
        <v>342</v>
      </c>
      <c r="L3909">
        <v>1</v>
      </c>
      <c r="M3909">
        <v>60</v>
      </c>
      <c r="N3909">
        <v>402</v>
      </c>
      <c r="O3909" t="s">
        <v>46</v>
      </c>
      <c r="P3909">
        <v>1</v>
      </c>
      <c r="Q3909" t="s">
        <v>32</v>
      </c>
      <c r="R3909">
        <v>1</v>
      </c>
    </row>
    <row r="3910" spans="1:18">
      <c r="A3910" s="9">
        <v>3909</v>
      </c>
      <c r="B3910">
        <v>36</v>
      </c>
      <c r="C3910">
        <v>3</v>
      </c>
      <c r="D3910" t="s">
        <v>33</v>
      </c>
      <c r="E3910">
        <v>14</v>
      </c>
      <c r="F3910">
        <v>31</v>
      </c>
      <c r="G3910" t="s">
        <v>74</v>
      </c>
      <c r="H3910" t="s">
        <v>25</v>
      </c>
      <c r="I3910" t="s">
        <v>26</v>
      </c>
      <c r="J3910">
        <v>1</v>
      </c>
      <c r="K3910">
        <v>616</v>
      </c>
      <c r="L3910">
        <v>1</v>
      </c>
      <c r="M3910">
        <v>1560</v>
      </c>
      <c r="N3910">
        <v>2176</v>
      </c>
      <c r="O3910" t="s">
        <v>27</v>
      </c>
      <c r="P3910">
        <v>1</v>
      </c>
      <c r="Q3910" t="s">
        <v>32</v>
      </c>
      <c r="R3910">
        <v>1</v>
      </c>
    </row>
    <row r="3911" spans="1:18">
      <c r="A3911" s="9">
        <v>3910</v>
      </c>
      <c r="B3911">
        <v>42</v>
      </c>
      <c r="C3911">
        <v>1</v>
      </c>
      <c r="D3911" t="s">
        <v>37</v>
      </c>
      <c r="E3911">
        <v>3</v>
      </c>
      <c r="F3911">
        <v>4</v>
      </c>
      <c r="G3911" t="s">
        <v>65</v>
      </c>
      <c r="H3911" t="s">
        <v>44</v>
      </c>
      <c r="I3911" t="s">
        <v>40</v>
      </c>
      <c r="J3911">
        <v>3</v>
      </c>
      <c r="K3911">
        <v>1047</v>
      </c>
      <c r="L3911">
        <v>1</v>
      </c>
      <c r="M3911">
        <v>300</v>
      </c>
      <c r="N3911">
        <v>1347</v>
      </c>
      <c r="O3911" t="s">
        <v>27</v>
      </c>
      <c r="P3911">
        <v>1</v>
      </c>
      <c r="Q3911" t="s">
        <v>32</v>
      </c>
      <c r="R3911">
        <v>1</v>
      </c>
    </row>
    <row r="3912" spans="1:18">
      <c r="A3912" s="9">
        <v>3911</v>
      </c>
      <c r="B3912">
        <v>61</v>
      </c>
      <c r="C3912">
        <v>1</v>
      </c>
      <c r="D3912" t="s">
        <v>37</v>
      </c>
      <c r="E3912">
        <v>3</v>
      </c>
      <c r="F3912">
        <v>12</v>
      </c>
      <c r="G3912" t="s">
        <v>50</v>
      </c>
      <c r="H3912" t="s">
        <v>31</v>
      </c>
      <c r="I3912" t="s">
        <v>40</v>
      </c>
      <c r="J3912">
        <v>1</v>
      </c>
      <c r="K3912">
        <v>1488</v>
      </c>
      <c r="L3912">
        <v>1</v>
      </c>
      <c r="M3912">
        <v>800</v>
      </c>
      <c r="N3912">
        <v>2288</v>
      </c>
      <c r="O3912" t="s">
        <v>27</v>
      </c>
      <c r="P3912">
        <v>2</v>
      </c>
      <c r="Q3912" t="s">
        <v>28</v>
      </c>
      <c r="R3912">
        <v>4</v>
      </c>
    </row>
    <row r="3913" spans="1:18">
      <c r="A3913" s="9">
        <v>3912</v>
      </c>
      <c r="B3913">
        <v>176</v>
      </c>
      <c r="C3913">
        <v>1</v>
      </c>
      <c r="D3913" t="s">
        <v>37</v>
      </c>
      <c r="E3913">
        <v>3</v>
      </c>
      <c r="F3913">
        <v>9</v>
      </c>
      <c r="G3913" t="s">
        <v>43</v>
      </c>
      <c r="H3913" t="s">
        <v>44</v>
      </c>
      <c r="I3913" t="s">
        <v>40</v>
      </c>
      <c r="J3913">
        <v>2</v>
      </c>
      <c r="K3913">
        <v>2826</v>
      </c>
      <c r="L3913">
        <v>1</v>
      </c>
      <c r="M3913">
        <v>780</v>
      </c>
      <c r="N3913">
        <v>3606</v>
      </c>
      <c r="O3913" t="s">
        <v>27</v>
      </c>
      <c r="P3913">
        <v>4</v>
      </c>
      <c r="Q3913" t="s">
        <v>41</v>
      </c>
      <c r="R3913">
        <v>6</v>
      </c>
    </row>
    <row r="3914" spans="1:18">
      <c r="A3914" s="9">
        <v>3913</v>
      </c>
      <c r="B3914">
        <v>52</v>
      </c>
      <c r="C3914">
        <v>3</v>
      </c>
      <c r="D3914" t="s">
        <v>33</v>
      </c>
      <c r="E3914">
        <v>14</v>
      </c>
      <c r="F3914">
        <v>15</v>
      </c>
      <c r="G3914" t="s">
        <v>84</v>
      </c>
      <c r="H3914" t="s">
        <v>44</v>
      </c>
      <c r="I3914" t="s">
        <v>40</v>
      </c>
      <c r="J3914">
        <v>3</v>
      </c>
      <c r="K3914">
        <v>66780</v>
      </c>
      <c r="L3914">
        <v>1</v>
      </c>
      <c r="M3914">
        <v>4800</v>
      </c>
      <c r="N3914">
        <v>71580</v>
      </c>
      <c r="O3914" t="s">
        <v>27</v>
      </c>
      <c r="P3914">
        <v>4</v>
      </c>
      <c r="Q3914" t="s">
        <v>41</v>
      </c>
      <c r="R3914">
        <v>6</v>
      </c>
    </row>
    <row r="3915" spans="1:18">
      <c r="A3915" s="9">
        <v>3914</v>
      </c>
      <c r="B3915">
        <v>192</v>
      </c>
      <c r="C3915">
        <v>1</v>
      </c>
      <c r="D3915" t="s">
        <v>37</v>
      </c>
      <c r="E3915">
        <v>3</v>
      </c>
      <c r="F3915">
        <v>54</v>
      </c>
      <c r="G3915" t="s">
        <v>73</v>
      </c>
      <c r="H3915" t="s">
        <v>57</v>
      </c>
      <c r="I3915" t="s">
        <v>26</v>
      </c>
      <c r="J3915">
        <v>1</v>
      </c>
      <c r="K3915">
        <v>108</v>
      </c>
      <c r="L3915">
        <v>2</v>
      </c>
      <c r="M3915">
        <v>3560</v>
      </c>
      <c r="N3915">
        <v>3668</v>
      </c>
      <c r="O3915" t="s">
        <v>27</v>
      </c>
      <c r="P3915">
        <v>1</v>
      </c>
      <c r="Q3915" t="s">
        <v>32</v>
      </c>
      <c r="R3915">
        <v>1</v>
      </c>
    </row>
    <row r="3916" spans="1:18">
      <c r="A3916" s="9">
        <v>3915</v>
      </c>
      <c r="B3916">
        <v>191</v>
      </c>
      <c r="C3916">
        <v>1</v>
      </c>
      <c r="D3916" t="s">
        <v>37</v>
      </c>
      <c r="E3916">
        <v>3</v>
      </c>
      <c r="F3916">
        <v>56</v>
      </c>
      <c r="G3916" t="s">
        <v>90</v>
      </c>
      <c r="H3916" t="s">
        <v>25</v>
      </c>
      <c r="I3916" t="s">
        <v>26</v>
      </c>
      <c r="J3916">
        <v>3</v>
      </c>
      <c r="K3916">
        <v>2310</v>
      </c>
      <c r="L3916">
        <v>1</v>
      </c>
      <c r="M3916">
        <v>2160</v>
      </c>
      <c r="N3916">
        <v>4470</v>
      </c>
      <c r="O3916" t="s">
        <v>27</v>
      </c>
      <c r="P3916">
        <v>3</v>
      </c>
      <c r="Q3916" t="s">
        <v>35</v>
      </c>
      <c r="R3916">
        <v>2</v>
      </c>
    </row>
    <row r="3917" spans="1:18">
      <c r="A3917" s="9">
        <v>3916</v>
      </c>
      <c r="B3917">
        <v>268</v>
      </c>
      <c r="C3917">
        <v>4</v>
      </c>
      <c r="D3917" t="s">
        <v>23</v>
      </c>
      <c r="E3917">
        <v>30</v>
      </c>
      <c r="F3917">
        <v>13</v>
      </c>
      <c r="G3917" t="s">
        <v>99</v>
      </c>
      <c r="H3917" t="s">
        <v>31</v>
      </c>
      <c r="I3917" t="s">
        <v>40</v>
      </c>
      <c r="J3917">
        <v>3</v>
      </c>
      <c r="K3917">
        <v>9000</v>
      </c>
      <c r="L3917">
        <v>2</v>
      </c>
      <c r="M3917">
        <v>960</v>
      </c>
      <c r="N3917">
        <v>9960</v>
      </c>
      <c r="O3917" t="s">
        <v>27</v>
      </c>
      <c r="P3917">
        <v>3</v>
      </c>
      <c r="Q3917" t="s">
        <v>35</v>
      </c>
      <c r="R3917">
        <v>2</v>
      </c>
    </row>
    <row r="3918" spans="1:18">
      <c r="A3918" s="9">
        <v>3917</v>
      </c>
      <c r="B3918">
        <v>225</v>
      </c>
      <c r="C3918">
        <v>4</v>
      </c>
      <c r="D3918" t="s">
        <v>23</v>
      </c>
      <c r="E3918">
        <v>30</v>
      </c>
      <c r="F3918">
        <v>55</v>
      </c>
      <c r="G3918" t="s">
        <v>102</v>
      </c>
      <c r="H3918" t="s">
        <v>25</v>
      </c>
      <c r="I3918" t="s">
        <v>26</v>
      </c>
      <c r="J3918">
        <v>1</v>
      </c>
      <c r="K3918">
        <v>8040</v>
      </c>
      <c r="L3918">
        <v>1</v>
      </c>
      <c r="M3918">
        <v>3920</v>
      </c>
      <c r="N3918">
        <v>11960</v>
      </c>
      <c r="O3918" t="s">
        <v>27</v>
      </c>
      <c r="P3918">
        <v>2</v>
      </c>
      <c r="Q3918" t="s">
        <v>28</v>
      </c>
      <c r="R3918">
        <v>4</v>
      </c>
    </row>
    <row r="3919" spans="1:18">
      <c r="A3919" s="9">
        <v>3918</v>
      </c>
      <c r="B3919">
        <v>80</v>
      </c>
      <c r="C3919">
        <v>1</v>
      </c>
      <c r="D3919" t="s">
        <v>37</v>
      </c>
      <c r="E3919">
        <v>3</v>
      </c>
      <c r="F3919">
        <v>59</v>
      </c>
      <c r="G3919" t="s">
        <v>103</v>
      </c>
      <c r="H3919" t="s">
        <v>25</v>
      </c>
      <c r="I3919" t="s">
        <v>26</v>
      </c>
      <c r="J3919">
        <v>1</v>
      </c>
      <c r="K3919">
        <v>204</v>
      </c>
      <c r="L3919">
        <v>1</v>
      </c>
      <c r="M3919">
        <v>670</v>
      </c>
      <c r="N3919">
        <v>874</v>
      </c>
      <c r="O3919" t="s">
        <v>27</v>
      </c>
      <c r="P3919">
        <v>1</v>
      </c>
      <c r="Q3919" t="s">
        <v>32</v>
      </c>
      <c r="R3919">
        <v>1</v>
      </c>
    </row>
    <row r="3920" spans="1:18">
      <c r="A3920" s="9">
        <v>3919</v>
      </c>
      <c r="B3920">
        <v>119</v>
      </c>
      <c r="C3920">
        <v>3</v>
      </c>
      <c r="D3920" t="s">
        <v>33</v>
      </c>
      <c r="E3920">
        <v>14</v>
      </c>
      <c r="F3920">
        <v>41</v>
      </c>
      <c r="G3920" t="s">
        <v>49</v>
      </c>
      <c r="H3920" t="s">
        <v>25</v>
      </c>
      <c r="I3920" t="s">
        <v>26</v>
      </c>
      <c r="J3920">
        <v>2</v>
      </c>
      <c r="K3920">
        <v>1806</v>
      </c>
      <c r="L3920">
        <v>1</v>
      </c>
      <c r="M3920">
        <v>1950</v>
      </c>
      <c r="N3920">
        <v>3756</v>
      </c>
      <c r="O3920" t="s">
        <v>27</v>
      </c>
      <c r="P3920">
        <v>1</v>
      </c>
      <c r="Q3920" t="s">
        <v>32</v>
      </c>
      <c r="R3920">
        <v>1</v>
      </c>
    </row>
    <row r="3921" spans="1:18">
      <c r="A3921" s="9">
        <v>3920</v>
      </c>
      <c r="B3921">
        <v>98</v>
      </c>
      <c r="C3921">
        <v>2</v>
      </c>
      <c r="D3921" t="s">
        <v>29</v>
      </c>
      <c r="E3921">
        <v>7</v>
      </c>
      <c r="F3921">
        <v>36</v>
      </c>
      <c r="G3921" t="s">
        <v>67</v>
      </c>
      <c r="H3921" t="s">
        <v>25</v>
      </c>
      <c r="I3921" t="s">
        <v>26</v>
      </c>
      <c r="J3921">
        <v>3</v>
      </c>
      <c r="K3921">
        <v>14868</v>
      </c>
      <c r="L3921">
        <v>1</v>
      </c>
      <c r="M3921">
        <v>4720</v>
      </c>
      <c r="N3921">
        <v>19588</v>
      </c>
      <c r="O3921" t="s">
        <v>27</v>
      </c>
      <c r="P3921">
        <v>2</v>
      </c>
      <c r="Q3921" t="s">
        <v>28</v>
      </c>
      <c r="R3921">
        <v>4</v>
      </c>
    </row>
    <row r="3922" spans="1:18">
      <c r="A3922" s="9">
        <v>3921</v>
      </c>
      <c r="B3922">
        <v>83</v>
      </c>
      <c r="C3922">
        <v>3</v>
      </c>
      <c r="D3922" t="s">
        <v>33</v>
      </c>
      <c r="E3922">
        <v>14</v>
      </c>
      <c r="F3922">
        <v>65</v>
      </c>
      <c r="G3922" t="s">
        <v>80</v>
      </c>
      <c r="H3922" t="s">
        <v>44</v>
      </c>
      <c r="I3922" t="s">
        <v>62</v>
      </c>
      <c r="J3922">
        <v>3</v>
      </c>
      <c r="K3922">
        <v>2926</v>
      </c>
      <c r="L3922">
        <v>1</v>
      </c>
      <c r="M3922">
        <v>1520</v>
      </c>
      <c r="N3922">
        <v>4446</v>
      </c>
      <c r="O3922" t="s">
        <v>46</v>
      </c>
      <c r="P3922">
        <v>1</v>
      </c>
      <c r="Q3922" t="s">
        <v>32</v>
      </c>
      <c r="R3922">
        <v>1</v>
      </c>
    </row>
    <row r="3923" spans="1:18">
      <c r="A3923" s="9">
        <v>3922</v>
      </c>
      <c r="B3923">
        <v>137</v>
      </c>
      <c r="C3923">
        <v>3</v>
      </c>
      <c r="D3923" t="s">
        <v>33</v>
      </c>
      <c r="E3923">
        <v>14</v>
      </c>
      <c r="F3923">
        <v>33</v>
      </c>
      <c r="G3923" t="s">
        <v>34</v>
      </c>
      <c r="H3923" t="s">
        <v>25</v>
      </c>
      <c r="I3923" t="s">
        <v>26</v>
      </c>
      <c r="J3923">
        <v>3</v>
      </c>
      <c r="K3923">
        <v>25312</v>
      </c>
      <c r="L3923">
        <v>1</v>
      </c>
      <c r="M3923">
        <v>3920</v>
      </c>
      <c r="N3923">
        <v>29232</v>
      </c>
      <c r="O3923" t="s">
        <v>27</v>
      </c>
      <c r="P3923">
        <v>2</v>
      </c>
      <c r="Q3923" t="s">
        <v>28</v>
      </c>
      <c r="R3923">
        <v>4</v>
      </c>
    </row>
    <row r="3924" spans="1:18">
      <c r="A3924" s="9">
        <v>3923</v>
      </c>
      <c r="B3924">
        <v>181</v>
      </c>
      <c r="C3924">
        <v>1</v>
      </c>
      <c r="D3924" t="s">
        <v>37</v>
      </c>
      <c r="E3924">
        <v>3</v>
      </c>
      <c r="F3924">
        <v>31</v>
      </c>
      <c r="G3924" t="s">
        <v>74</v>
      </c>
      <c r="H3924" t="s">
        <v>25</v>
      </c>
      <c r="I3924" t="s">
        <v>26</v>
      </c>
      <c r="J3924">
        <v>3</v>
      </c>
      <c r="K3924">
        <v>1290</v>
      </c>
      <c r="L3924">
        <v>1</v>
      </c>
      <c r="M3924">
        <v>3120</v>
      </c>
      <c r="N3924">
        <v>4410</v>
      </c>
      <c r="O3924" t="s">
        <v>27</v>
      </c>
      <c r="P3924">
        <v>3</v>
      </c>
      <c r="Q3924" t="s">
        <v>35</v>
      </c>
      <c r="R3924">
        <v>2</v>
      </c>
    </row>
    <row r="3925" spans="1:18">
      <c r="A3925" s="9">
        <v>3924</v>
      </c>
      <c r="B3925">
        <v>288</v>
      </c>
      <c r="C3925">
        <v>4</v>
      </c>
      <c r="D3925" t="s">
        <v>23</v>
      </c>
      <c r="E3925">
        <v>30</v>
      </c>
      <c r="F3925">
        <v>12</v>
      </c>
      <c r="G3925" t="s">
        <v>50</v>
      </c>
      <c r="H3925" t="s">
        <v>31</v>
      </c>
      <c r="I3925" t="s">
        <v>40</v>
      </c>
      <c r="J3925">
        <v>1</v>
      </c>
      <c r="K3925">
        <v>7440</v>
      </c>
      <c r="L3925">
        <v>1</v>
      </c>
      <c r="M3925">
        <v>400</v>
      </c>
      <c r="N3925">
        <v>7840</v>
      </c>
      <c r="O3925" t="s">
        <v>27</v>
      </c>
      <c r="P3925">
        <v>3</v>
      </c>
      <c r="Q3925" t="s">
        <v>35</v>
      </c>
      <c r="R3925">
        <v>2</v>
      </c>
    </row>
    <row r="3926" spans="1:18">
      <c r="A3926" s="9">
        <v>3925</v>
      </c>
      <c r="B3926">
        <v>162</v>
      </c>
      <c r="C3926">
        <v>4</v>
      </c>
      <c r="D3926" t="s">
        <v>23</v>
      </c>
      <c r="E3926">
        <v>30</v>
      </c>
      <c r="F3926">
        <v>36</v>
      </c>
      <c r="G3926" t="s">
        <v>67</v>
      </c>
      <c r="H3926" t="s">
        <v>25</v>
      </c>
      <c r="I3926" t="s">
        <v>26</v>
      </c>
      <c r="J3926">
        <v>3</v>
      </c>
      <c r="K3926">
        <v>31860</v>
      </c>
      <c r="L3926">
        <v>1</v>
      </c>
      <c r="M3926">
        <v>2360</v>
      </c>
      <c r="N3926">
        <v>34220</v>
      </c>
      <c r="O3926" t="s">
        <v>27</v>
      </c>
      <c r="P3926">
        <v>3</v>
      </c>
      <c r="Q3926" t="s">
        <v>35</v>
      </c>
      <c r="R3926">
        <v>2</v>
      </c>
    </row>
    <row r="3927" spans="1:18">
      <c r="A3927" s="9">
        <v>3926</v>
      </c>
      <c r="B3927">
        <v>166</v>
      </c>
      <c r="C3927">
        <v>4</v>
      </c>
      <c r="D3927" t="s">
        <v>23</v>
      </c>
      <c r="E3927">
        <v>30</v>
      </c>
      <c r="F3927">
        <v>38</v>
      </c>
      <c r="G3927" t="s">
        <v>36</v>
      </c>
      <c r="H3927" t="s">
        <v>25</v>
      </c>
      <c r="I3927" t="s">
        <v>26</v>
      </c>
      <c r="J3927">
        <v>1</v>
      </c>
      <c r="K3927">
        <v>990</v>
      </c>
      <c r="L3927">
        <v>2</v>
      </c>
      <c r="M3927">
        <v>2200</v>
      </c>
      <c r="N3927">
        <v>3190</v>
      </c>
      <c r="O3927" t="s">
        <v>27</v>
      </c>
      <c r="P3927">
        <v>1</v>
      </c>
      <c r="Q3927" t="s">
        <v>32</v>
      </c>
      <c r="R3927">
        <v>1</v>
      </c>
    </row>
    <row r="3928" spans="1:18">
      <c r="A3928" s="9">
        <v>3927</v>
      </c>
      <c r="B3928">
        <v>96</v>
      </c>
      <c r="C3928">
        <v>4</v>
      </c>
      <c r="D3928" t="s">
        <v>23</v>
      </c>
      <c r="E3928">
        <v>30</v>
      </c>
      <c r="F3928">
        <v>17</v>
      </c>
      <c r="G3928" t="s">
        <v>60</v>
      </c>
      <c r="H3928" t="s">
        <v>31</v>
      </c>
      <c r="I3928" t="s">
        <v>40</v>
      </c>
      <c r="J3928">
        <v>2</v>
      </c>
      <c r="K3928">
        <v>23400</v>
      </c>
      <c r="L3928">
        <v>2</v>
      </c>
      <c r="M3928">
        <v>3720</v>
      </c>
      <c r="N3928">
        <v>27120</v>
      </c>
      <c r="O3928" t="s">
        <v>46</v>
      </c>
      <c r="P3928">
        <v>4</v>
      </c>
      <c r="Q3928" t="s">
        <v>41</v>
      </c>
      <c r="R3928">
        <v>6</v>
      </c>
    </row>
    <row r="3929" spans="1:18">
      <c r="A3929" s="9">
        <v>3928</v>
      </c>
      <c r="B3929">
        <v>80</v>
      </c>
      <c r="C3929">
        <v>2</v>
      </c>
      <c r="D3929" t="s">
        <v>29</v>
      </c>
      <c r="E3929">
        <v>7</v>
      </c>
      <c r="F3929">
        <v>13</v>
      </c>
      <c r="G3929" t="s">
        <v>99</v>
      </c>
      <c r="H3929" t="s">
        <v>31</v>
      </c>
      <c r="I3929" t="s">
        <v>40</v>
      </c>
      <c r="J3929">
        <v>2</v>
      </c>
      <c r="K3929">
        <v>2100</v>
      </c>
      <c r="L3929">
        <v>1</v>
      </c>
      <c r="M3929">
        <v>960</v>
      </c>
      <c r="N3929">
        <v>3060</v>
      </c>
      <c r="O3929" t="s">
        <v>27</v>
      </c>
      <c r="P3929">
        <v>2</v>
      </c>
      <c r="Q3929" t="s">
        <v>28</v>
      </c>
      <c r="R3929">
        <v>4</v>
      </c>
    </row>
    <row r="3930" spans="1:18">
      <c r="A3930" s="9">
        <v>3929</v>
      </c>
      <c r="B3930">
        <v>33</v>
      </c>
      <c r="C3930">
        <v>3</v>
      </c>
      <c r="D3930" t="s">
        <v>33</v>
      </c>
      <c r="E3930">
        <v>14</v>
      </c>
      <c r="F3930">
        <v>4</v>
      </c>
      <c r="G3930" t="s">
        <v>65</v>
      </c>
      <c r="H3930" t="s">
        <v>44</v>
      </c>
      <c r="I3930" t="s">
        <v>40</v>
      </c>
      <c r="J3930">
        <v>1</v>
      </c>
      <c r="K3930">
        <v>3528</v>
      </c>
      <c r="L3930">
        <v>2</v>
      </c>
      <c r="M3930">
        <v>3600</v>
      </c>
      <c r="N3930">
        <v>7128</v>
      </c>
      <c r="O3930" t="s">
        <v>27</v>
      </c>
      <c r="P3930">
        <v>4</v>
      </c>
      <c r="Q3930" t="s">
        <v>41</v>
      </c>
      <c r="R3930">
        <v>6</v>
      </c>
    </row>
    <row r="3931" spans="1:18">
      <c r="A3931" s="9">
        <v>3930</v>
      </c>
      <c r="B3931">
        <v>258</v>
      </c>
      <c r="C3931">
        <v>4</v>
      </c>
      <c r="D3931" t="s">
        <v>23</v>
      </c>
      <c r="E3931">
        <v>30</v>
      </c>
      <c r="F3931">
        <v>12</v>
      </c>
      <c r="G3931" t="s">
        <v>50</v>
      </c>
      <c r="H3931" t="s">
        <v>31</v>
      </c>
      <c r="I3931" t="s">
        <v>40</v>
      </c>
      <c r="J3931">
        <v>1</v>
      </c>
      <c r="K3931">
        <v>3720</v>
      </c>
      <c r="L3931">
        <v>2</v>
      </c>
      <c r="M3931">
        <v>400</v>
      </c>
      <c r="N3931">
        <v>4120</v>
      </c>
      <c r="O3931" t="s">
        <v>27</v>
      </c>
      <c r="P3931">
        <v>1</v>
      </c>
      <c r="Q3931" t="s">
        <v>32</v>
      </c>
      <c r="R3931">
        <v>1</v>
      </c>
    </row>
    <row r="3932" spans="1:18">
      <c r="A3932" s="9">
        <v>3931</v>
      </c>
      <c r="B3932">
        <v>136</v>
      </c>
      <c r="C3932">
        <v>4</v>
      </c>
      <c r="D3932" t="s">
        <v>23</v>
      </c>
      <c r="E3932">
        <v>30</v>
      </c>
      <c r="F3932">
        <v>23</v>
      </c>
      <c r="G3932" t="s">
        <v>54</v>
      </c>
      <c r="H3932" t="s">
        <v>25</v>
      </c>
      <c r="I3932" t="s">
        <v>40</v>
      </c>
      <c r="J3932">
        <v>2</v>
      </c>
      <c r="K3932">
        <v>19800</v>
      </c>
      <c r="L3932">
        <v>1</v>
      </c>
      <c r="M3932">
        <v>1860</v>
      </c>
      <c r="N3932">
        <v>21660</v>
      </c>
      <c r="O3932" t="s">
        <v>27</v>
      </c>
      <c r="P3932">
        <v>4</v>
      </c>
      <c r="Q3932" t="s">
        <v>41</v>
      </c>
      <c r="R3932">
        <v>6</v>
      </c>
    </row>
    <row r="3933" spans="1:18">
      <c r="A3933" s="9">
        <v>3932</v>
      </c>
      <c r="B3933">
        <v>55</v>
      </c>
      <c r="C3933">
        <v>4</v>
      </c>
      <c r="D3933" t="s">
        <v>23</v>
      </c>
      <c r="E3933">
        <v>30</v>
      </c>
      <c r="F3933">
        <v>5</v>
      </c>
      <c r="G3933" t="s">
        <v>95</v>
      </c>
      <c r="H3933" t="s">
        <v>25</v>
      </c>
      <c r="I3933" t="s">
        <v>40</v>
      </c>
      <c r="J3933">
        <v>2</v>
      </c>
      <c r="K3933">
        <v>18000</v>
      </c>
      <c r="L3933">
        <v>2</v>
      </c>
      <c r="M3933">
        <v>2400</v>
      </c>
      <c r="N3933">
        <v>20400</v>
      </c>
      <c r="O3933" t="s">
        <v>27</v>
      </c>
      <c r="P3933">
        <v>2</v>
      </c>
      <c r="Q3933" t="s">
        <v>28</v>
      </c>
      <c r="R3933">
        <v>4</v>
      </c>
    </row>
    <row r="3934" spans="1:18">
      <c r="A3934" s="9">
        <v>3933</v>
      </c>
      <c r="B3934">
        <v>286</v>
      </c>
      <c r="C3934">
        <v>1</v>
      </c>
      <c r="D3934" t="s">
        <v>37</v>
      </c>
      <c r="E3934">
        <v>3</v>
      </c>
      <c r="F3934">
        <v>44</v>
      </c>
      <c r="G3934" t="s">
        <v>111</v>
      </c>
      <c r="H3934" t="s">
        <v>25</v>
      </c>
      <c r="I3934" t="s">
        <v>26</v>
      </c>
      <c r="J3934">
        <v>2</v>
      </c>
      <c r="K3934">
        <v>1656</v>
      </c>
      <c r="L3934">
        <v>2</v>
      </c>
      <c r="M3934">
        <v>7624</v>
      </c>
      <c r="N3934">
        <v>9280</v>
      </c>
      <c r="O3934" t="s">
        <v>27</v>
      </c>
      <c r="P3934">
        <v>2</v>
      </c>
      <c r="Q3934" t="s">
        <v>28</v>
      </c>
      <c r="R3934">
        <v>4</v>
      </c>
    </row>
    <row r="3935" spans="1:18">
      <c r="A3935" s="9">
        <v>3934</v>
      </c>
      <c r="B3935">
        <v>287</v>
      </c>
      <c r="C3935">
        <v>1</v>
      </c>
      <c r="D3935" t="s">
        <v>37</v>
      </c>
      <c r="E3935">
        <v>3</v>
      </c>
      <c r="F3935">
        <v>48</v>
      </c>
      <c r="G3935" t="s">
        <v>42</v>
      </c>
      <c r="H3935" t="s">
        <v>25</v>
      </c>
      <c r="I3935" t="s">
        <v>26</v>
      </c>
      <c r="J3935">
        <v>2</v>
      </c>
      <c r="K3935">
        <v>588</v>
      </c>
      <c r="L3935">
        <v>2</v>
      </c>
      <c r="M3935">
        <v>4880</v>
      </c>
      <c r="N3935">
        <v>5468</v>
      </c>
      <c r="O3935" t="s">
        <v>27</v>
      </c>
      <c r="P3935">
        <v>3</v>
      </c>
      <c r="Q3935" t="s">
        <v>35</v>
      </c>
      <c r="R3935">
        <v>2</v>
      </c>
    </row>
    <row r="3936" spans="1:18">
      <c r="A3936" s="9">
        <v>3935</v>
      </c>
      <c r="B3936">
        <v>147</v>
      </c>
      <c r="C3936">
        <v>2</v>
      </c>
      <c r="D3936" t="s">
        <v>29</v>
      </c>
      <c r="E3936">
        <v>7</v>
      </c>
      <c r="F3936">
        <v>25</v>
      </c>
      <c r="G3936" t="s">
        <v>78</v>
      </c>
      <c r="H3936" t="s">
        <v>31</v>
      </c>
      <c r="I3936" t="s">
        <v>40</v>
      </c>
      <c r="J3936">
        <v>3</v>
      </c>
      <c r="K3936">
        <v>6860</v>
      </c>
      <c r="L3936">
        <v>2</v>
      </c>
      <c r="M3936">
        <v>720</v>
      </c>
      <c r="N3936">
        <v>7580</v>
      </c>
      <c r="O3936" t="s">
        <v>46</v>
      </c>
      <c r="P3936">
        <v>1</v>
      </c>
      <c r="Q3936" t="s">
        <v>32</v>
      </c>
      <c r="R3936">
        <v>1</v>
      </c>
    </row>
    <row r="3937" spans="1:18">
      <c r="A3937" s="9">
        <v>3936</v>
      </c>
      <c r="B3937">
        <v>145</v>
      </c>
      <c r="C3937">
        <v>3</v>
      </c>
      <c r="D3937" t="s">
        <v>33</v>
      </c>
      <c r="E3937">
        <v>14</v>
      </c>
      <c r="F3937">
        <v>12</v>
      </c>
      <c r="G3937" t="s">
        <v>50</v>
      </c>
      <c r="H3937" t="s">
        <v>31</v>
      </c>
      <c r="I3937" t="s">
        <v>40</v>
      </c>
      <c r="J3937">
        <v>3</v>
      </c>
      <c r="K3937">
        <v>13048</v>
      </c>
      <c r="L3937">
        <v>1</v>
      </c>
      <c r="M3937">
        <v>800</v>
      </c>
      <c r="N3937">
        <v>13848</v>
      </c>
      <c r="O3937" t="s">
        <v>27</v>
      </c>
      <c r="P3937">
        <v>2</v>
      </c>
      <c r="Q3937" t="s">
        <v>28</v>
      </c>
      <c r="R3937">
        <v>4</v>
      </c>
    </row>
    <row r="3938" spans="1:18">
      <c r="A3938" s="9">
        <v>3937</v>
      </c>
      <c r="B3938">
        <v>265</v>
      </c>
      <c r="C3938">
        <v>3</v>
      </c>
      <c r="D3938" t="s">
        <v>33</v>
      </c>
      <c r="E3938">
        <v>14</v>
      </c>
      <c r="F3938">
        <v>68</v>
      </c>
      <c r="G3938" t="s">
        <v>81</v>
      </c>
      <c r="H3938" t="s">
        <v>25</v>
      </c>
      <c r="I3938" t="s">
        <v>82</v>
      </c>
      <c r="J3938">
        <v>3</v>
      </c>
      <c r="K3938">
        <v>23940</v>
      </c>
      <c r="L3938">
        <v>2</v>
      </c>
      <c r="M3938">
        <v>12720</v>
      </c>
      <c r="N3938">
        <v>36660</v>
      </c>
      <c r="O3938" t="s">
        <v>83</v>
      </c>
      <c r="P3938">
        <v>4</v>
      </c>
      <c r="Q3938" t="s">
        <v>41</v>
      </c>
      <c r="R3938">
        <v>6</v>
      </c>
    </row>
    <row r="3939" spans="1:18">
      <c r="A3939" s="9">
        <v>3938</v>
      </c>
      <c r="B3939">
        <v>200</v>
      </c>
      <c r="C3939">
        <v>3</v>
      </c>
      <c r="D3939" t="s">
        <v>33</v>
      </c>
      <c r="E3939">
        <v>14</v>
      </c>
      <c r="F3939">
        <v>52</v>
      </c>
      <c r="G3939" t="s">
        <v>87</v>
      </c>
      <c r="H3939" t="s">
        <v>44</v>
      </c>
      <c r="I3939" t="s">
        <v>26</v>
      </c>
      <c r="J3939">
        <v>3</v>
      </c>
      <c r="K3939">
        <v>12040</v>
      </c>
      <c r="L3939">
        <v>1</v>
      </c>
      <c r="M3939">
        <v>4880</v>
      </c>
      <c r="N3939">
        <v>16920</v>
      </c>
      <c r="O3939" t="s">
        <v>27</v>
      </c>
      <c r="P3939">
        <v>2</v>
      </c>
      <c r="Q3939" t="s">
        <v>28</v>
      </c>
      <c r="R3939">
        <v>4</v>
      </c>
    </row>
    <row r="3940" spans="1:18">
      <c r="A3940" s="9">
        <v>3939</v>
      </c>
      <c r="B3940">
        <v>113</v>
      </c>
      <c r="C3940">
        <v>4</v>
      </c>
      <c r="D3940" t="s">
        <v>23</v>
      </c>
      <c r="E3940">
        <v>30</v>
      </c>
      <c r="F3940">
        <v>8</v>
      </c>
      <c r="G3940" t="s">
        <v>106</v>
      </c>
      <c r="H3940" t="s">
        <v>31</v>
      </c>
      <c r="I3940" t="s">
        <v>40</v>
      </c>
      <c r="J3940">
        <v>1</v>
      </c>
      <c r="K3940">
        <v>8520</v>
      </c>
      <c r="L3940">
        <v>2</v>
      </c>
      <c r="M3940">
        <v>1600</v>
      </c>
      <c r="N3940">
        <v>10120</v>
      </c>
      <c r="O3940" t="s">
        <v>27</v>
      </c>
      <c r="P3940">
        <v>2</v>
      </c>
      <c r="Q3940" t="s">
        <v>28</v>
      </c>
      <c r="R3940">
        <v>4</v>
      </c>
    </row>
    <row r="3941" spans="1:18">
      <c r="A3941" s="9">
        <v>3940</v>
      </c>
      <c r="B3941">
        <v>173</v>
      </c>
      <c r="C3941">
        <v>1</v>
      </c>
      <c r="D3941" t="s">
        <v>37</v>
      </c>
      <c r="E3941">
        <v>3</v>
      </c>
      <c r="F3941">
        <v>46</v>
      </c>
      <c r="G3941" t="s">
        <v>109</v>
      </c>
      <c r="H3941" t="s">
        <v>57</v>
      </c>
      <c r="I3941" t="s">
        <v>26</v>
      </c>
      <c r="J3941">
        <v>1</v>
      </c>
      <c r="K3941">
        <v>282</v>
      </c>
      <c r="L3941">
        <v>1</v>
      </c>
      <c r="M3941">
        <v>2320</v>
      </c>
      <c r="N3941">
        <v>2602</v>
      </c>
      <c r="O3941" t="s">
        <v>27</v>
      </c>
      <c r="P3941">
        <v>3</v>
      </c>
      <c r="Q3941" t="s">
        <v>35</v>
      </c>
      <c r="R3941">
        <v>2</v>
      </c>
    </row>
    <row r="3942" spans="1:18">
      <c r="A3942" s="9">
        <v>3941</v>
      </c>
      <c r="B3942">
        <v>226</v>
      </c>
      <c r="C3942">
        <v>1</v>
      </c>
      <c r="D3942" t="s">
        <v>37</v>
      </c>
      <c r="E3942">
        <v>3</v>
      </c>
      <c r="F3942">
        <v>9</v>
      </c>
      <c r="G3942" t="s">
        <v>43</v>
      </c>
      <c r="H3942" t="s">
        <v>44</v>
      </c>
      <c r="I3942" t="s">
        <v>40</v>
      </c>
      <c r="J3942">
        <v>1</v>
      </c>
      <c r="K3942">
        <v>1188</v>
      </c>
      <c r="L3942">
        <v>2</v>
      </c>
      <c r="M3942">
        <v>1560</v>
      </c>
      <c r="N3942">
        <v>2748</v>
      </c>
      <c r="O3942" t="s">
        <v>27</v>
      </c>
      <c r="P3942">
        <v>4</v>
      </c>
      <c r="Q3942" t="s">
        <v>41</v>
      </c>
      <c r="R3942">
        <v>6</v>
      </c>
    </row>
    <row r="3943" spans="1:18">
      <c r="A3943" s="9">
        <v>3942</v>
      </c>
      <c r="B3943">
        <v>152</v>
      </c>
      <c r="C3943">
        <v>2</v>
      </c>
      <c r="D3943" t="s">
        <v>29</v>
      </c>
      <c r="E3943">
        <v>7</v>
      </c>
      <c r="F3943">
        <v>7</v>
      </c>
      <c r="G3943" t="s">
        <v>88</v>
      </c>
      <c r="H3943" t="s">
        <v>31</v>
      </c>
      <c r="I3943" t="s">
        <v>40</v>
      </c>
      <c r="J3943">
        <v>1</v>
      </c>
      <c r="K3943">
        <v>2310</v>
      </c>
      <c r="L3943">
        <v>2</v>
      </c>
      <c r="M3943">
        <v>720</v>
      </c>
      <c r="N3943">
        <v>3030</v>
      </c>
      <c r="O3943" t="s">
        <v>46</v>
      </c>
      <c r="P3943">
        <v>4</v>
      </c>
      <c r="Q3943" t="s">
        <v>41</v>
      </c>
      <c r="R3943">
        <v>6</v>
      </c>
    </row>
    <row r="3944" spans="1:18">
      <c r="A3944" s="9">
        <v>3943</v>
      </c>
      <c r="B3944">
        <v>32</v>
      </c>
      <c r="C3944">
        <v>3</v>
      </c>
      <c r="D3944" t="s">
        <v>33</v>
      </c>
      <c r="E3944">
        <v>14</v>
      </c>
      <c r="F3944">
        <v>4</v>
      </c>
      <c r="G3944" t="s">
        <v>65</v>
      </c>
      <c r="H3944" t="s">
        <v>44</v>
      </c>
      <c r="I3944" t="s">
        <v>40</v>
      </c>
      <c r="J3944">
        <v>3</v>
      </c>
      <c r="K3944">
        <v>4886</v>
      </c>
      <c r="L3944">
        <v>1</v>
      </c>
      <c r="M3944">
        <v>300</v>
      </c>
      <c r="N3944">
        <v>5186</v>
      </c>
      <c r="O3944" t="s">
        <v>27</v>
      </c>
      <c r="P3944">
        <v>1</v>
      </c>
      <c r="Q3944" t="s">
        <v>32</v>
      </c>
      <c r="R3944">
        <v>1</v>
      </c>
    </row>
    <row r="3945" spans="1:18">
      <c r="A3945" s="9">
        <v>3944</v>
      </c>
      <c r="B3945">
        <v>26</v>
      </c>
      <c r="C3945">
        <v>4</v>
      </c>
      <c r="D3945" t="s">
        <v>23</v>
      </c>
      <c r="E3945">
        <v>30</v>
      </c>
      <c r="F3945">
        <v>14</v>
      </c>
      <c r="G3945" t="s">
        <v>108</v>
      </c>
      <c r="H3945" t="s">
        <v>31</v>
      </c>
      <c r="I3945" t="s">
        <v>40</v>
      </c>
      <c r="J3945">
        <v>2</v>
      </c>
      <c r="K3945">
        <v>9660</v>
      </c>
      <c r="L3945">
        <v>2</v>
      </c>
      <c r="M3945">
        <v>600</v>
      </c>
      <c r="N3945">
        <v>10260</v>
      </c>
      <c r="O3945" t="s">
        <v>27</v>
      </c>
      <c r="P3945">
        <v>3</v>
      </c>
      <c r="Q3945" t="s">
        <v>35</v>
      </c>
      <c r="R3945">
        <v>2</v>
      </c>
    </row>
    <row r="3946" spans="1:18">
      <c r="A3946" s="9">
        <v>3945</v>
      </c>
      <c r="B3946">
        <v>192</v>
      </c>
      <c r="C3946">
        <v>1</v>
      </c>
      <c r="D3946" t="s">
        <v>37</v>
      </c>
      <c r="E3946">
        <v>3</v>
      </c>
      <c r="F3946">
        <v>6</v>
      </c>
      <c r="G3946" t="s">
        <v>110</v>
      </c>
      <c r="H3946" t="s">
        <v>25</v>
      </c>
      <c r="I3946" t="s">
        <v>40</v>
      </c>
      <c r="J3946">
        <v>2</v>
      </c>
      <c r="K3946">
        <v>1272</v>
      </c>
      <c r="L3946">
        <v>2</v>
      </c>
      <c r="M3946">
        <v>2000</v>
      </c>
      <c r="N3946">
        <v>3272</v>
      </c>
      <c r="O3946" t="s">
        <v>27</v>
      </c>
      <c r="P3946">
        <v>2</v>
      </c>
      <c r="Q3946" t="s">
        <v>28</v>
      </c>
      <c r="R3946">
        <v>4</v>
      </c>
    </row>
    <row r="3947" spans="1:18">
      <c r="A3947" s="9">
        <v>3946</v>
      </c>
      <c r="B3947">
        <v>168</v>
      </c>
      <c r="C3947">
        <v>2</v>
      </c>
      <c r="D3947" t="s">
        <v>29</v>
      </c>
      <c r="E3947">
        <v>7</v>
      </c>
      <c r="F3947">
        <v>45</v>
      </c>
      <c r="G3947" t="s">
        <v>77</v>
      </c>
      <c r="H3947" t="s">
        <v>57</v>
      </c>
      <c r="I3947" t="s">
        <v>26</v>
      </c>
      <c r="J3947">
        <v>2</v>
      </c>
      <c r="K3947">
        <v>868</v>
      </c>
      <c r="L3947">
        <v>1</v>
      </c>
      <c r="M3947">
        <v>3640</v>
      </c>
      <c r="N3947">
        <v>4508</v>
      </c>
      <c r="O3947" t="s">
        <v>27</v>
      </c>
      <c r="P3947">
        <v>2</v>
      </c>
      <c r="Q3947" t="s">
        <v>28</v>
      </c>
      <c r="R3947">
        <v>4</v>
      </c>
    </row>
    <row r="3948" spans="1:18">
      <c r="A3948" s="9">
        <v>3947</v>
      </c>
      <c r="B3948">
        <v>242</v>
      </c>
      <c r="C3948">
        <v>1</v>
      </c>
      <c r="D3948" t="s">
        <v>37</v>
      </c>
      <c r="E3948">
        <v>3</v>
      </c>
      <c r="F3948">
        <v>46</v>
      </c>
      <c r="G3948" t="s">
        <v>109</v>
      </c>
      <c r="H3948" t="s">
        <v>57</v>
      </c>
      <c r="I3948" t="s">
        <v>26</v>
      </c>
      <c r="J3948">
        <v>3</v>
      </c>
      <c r="K3948">
        <v>1674</v>
      </c>
      <c r="L3948">
        <v>1</v>
      </c>
      <c r="M3948">
        <v>2320</v>
      </c>
      <c r="N3948">
        <v>3994</v>
      </c>
      <c r="O3948" t="s">
        <v>27</v>
      </c>
      <c r="P3948">
        <v>3</v>
      </c>
      <c r="Q3948" t="s">
        <v>35</v>
      </c>
      <c r="R3948">
        <v>2</v>
      </c>
    </row>
    <row r="3949" spans="1:18">
      <c r="A3949" s="9">
        <v>3948</v>
      </c>
      <c r="B3949">
        <v>244</v>
      </c>
      <c r="C3949">
        <v>3</v>
      </c>
      <c r="D3949" t="s">
        <v>33</v>
      </c>
      <c r="E3949">
        <v>14</v>
      </c>
      <c r="F3949">
        <v>16</v>
      </c>
      <c r="G3949" t="s">
        <v>107</v>
      </c>
      <c r="H3949" t="s">
        <v>44</v>
      </c>
      <c r="I3949" t="s">
        <v>40</v>
      </c>
      <c r="J3949">
        <v>2</v>
      </c>
      <c r="K3949">
        <v>5320</v>
      </c>
      <c r="L3949">
        <v>2</v>
      </c>
      <c r="M3949">
        <v>880</v>
      </c>
      <c r="N3949">
        <v>6200</v>
      </c>
      <c r="O3949" t="s">
        <v>27</v>
      </c>
      <c r="P3949">
        <v>3</v>
      </c>
      <c r="Q3949" t="s">
        <v>35</v>
      </c>
      <c r="R3949">
        <v>2</v>
      </c>
    </row>
    <row r="3950" spans="1:18">
      <c r="A3950" s="9">
        <v>3949</v>
      </c>
      <c r="B3950">
        <v>100</v>
      </c>
      <c r="C3950">
        <v>3</v>
      </c>
      <c r="D3950" t="s">
        <v>33</v>
      </c>
      <c r="E3950">
        <v>14</v>
      </c>
      <c r="F3950">
        <v>33</v>
      </c>
      <c r="G3950" t="s">
        <v>34</v>
      </c>
      <c r="H3950" t="s">
        <v>25</v>
      </c>
      <c r="I3950" t="s">
        <v>26</v>
      </c>
      <c r="J3950">
        <v>1</v>
      </c>
      <c r="K3950">
        <v>6216</v>
      </c>
      <c r="L3950">
        <v>1</v>
      </c>
      <c r="M3950">
        <v>5880</v>
      </c>
      <c r="N3950">
        <v>12096</v>
      </c>
      <c r="O3950" t="s">
        <v>27</v>
      </c>
      <c r="P3950">
        <v>4</v>
      </c>
      <c r="Q3950" t="s">
        <v>41</v>
      </c>
      <c r="R3950">
        <v>6</v>
      </c>
    </row>
    <row r="3951" spans="1:18">
      <c r="A3951" s="9">
        <v>3950</v>
      </c>
      <c r="B3951">
        <v>299</v>
      </c>
      <c r="C3951">
        <v>4</v>
      </c>
      <c r="D3951" t="s">
        <v>23</v>
      </c>
      <c r="E3951">
        <v>30</v>
      </c>
      <c r="F3951">
        <v>38</v>
      </c>
      <c r="G3951" t="s">
        <v>36</v>
      </c>
      <c r="H3951" t="s">
        <v>25</v>
      </c>
      <c r="I3951" t="s">
        <v>26</v>
      </c>
      <c r="J3951">
        <v>3</v>
      </c>
      <c r="K3951">
        <v>11700</v>
      </c>
      <c r="L3951">
        <v>2</v>
      </c>
      <c r="M3951">
        <v>4400</v>
      </c>
      <c r="N3951">
        <v>16100</v>
      </c>
      <c r="O3951" t="s">
        <v>27</v>
      </c>
      <c r="P3951">
        <v>3</v>
      </c>
      <c r="Q3951" t="s">
        <v>35</v>
      </c>
      <c r="R3951">
        <v>2</v>
      </c>
    </row>
    <row r="3952" spans="1:18">
      <c r="A3952" s="9">
        <v>3951</v>
      </c>
      <c r="B3952">
        <v>104</v>
      </c>
      <c r="C3952">
        <v>3</v>
      </c>
      <c r="D3952" t="s">
        <v>33</v>
      </c>
      <c r="E3952">
        <v>14</v>
      </c>
      <c r="F3952">
        <v>21</v>
      </c>
      <c r="G3952" t="s">
        <v>72</v>
      </c>
      <c r="H3952" t="s">
        <v>31</v>
      </c>
      <c r="I3952" t="s">
        <v>40</v>
      </c>
      <c r="J3952">
        <v>2</v>
      </c>
      <c r="K3952">
        <v>1904</v>
      </c>
      <c r="L3952">
        <v>2</v>
      </c>
      <c r="M3952">
        <v>620</v>
      </c>
      <c r="N3952">
        <v>2524</v>
      </c>
      <c r="O3952" t="s">
        <v>46</v>
      </c>
      <c r="P3952">
        <v>1</v>
      </c>
      <c r="Q3952" t="s">
        <v>32</v>
      </c>
      <c r="R3952">
        <v>1</v>
      </c>
    </row>
    <row r="3953" spans="1:18">
      <c r="A3953" s="9">
        <v>3952</v>
      </c>
      <c r="B3953">
        <v>288</v>
      </c>
      <c r="C3953">
        <v>4</v>
      </c>
      <c r="D3953" t="s">
        <v>23</v>
      </c>
      <c r="E3953">
        <v>30</v>
      </c>
      <c r="F3953">
        <v>9</v>
      </c>
      <c r="G3953" t="s">
        <v>43</v>
      </c>
      <c r="H3953" t="s">
        <v>44</v>
      </c>
      <c r="I3953" t="s">
        <v>40</v>
      </c>
      <c r="J3953">
        <v>1</v>
      </c>
      <c r="K3953">
        <v>3960</v>
      </c>
      <c r="L3953">
        <v>1</v>
      </c>
      <c r="M3953">
        <v>260</v>
      </c>
      <c r="N3953">
        <v>4220</v>
      </c>
      <c r="O3953" t="s">
        <v>27</v>
      </c>
      <c r="P3953">
        <v>3</v>
      </c>
      <c r="Q3953" t="s">
        <v>35</v>
      </c>
      <c r="R3953">
        <v>2</v>
      </c>
    </row>
    <row r="3954" spans="1:18">
      <c r="A3954" s="9">
        <v>3953</v>
      </c>
      <c r="B3954">
        <v>276</v>
      </c>
      <c r="C3954">
        <v>2</v>
      </c>
      <c r="D3954" t="s">
        <v>29</v>
      </c>
      <c r="E3954">
        <v>7</v>
      </c>
      <c r="F3954">
        <v>57</v>
      </c>
      <c r="G3954" t="s">
        <v>30</v>
      </c>
      <c r="H3954" t="s">
        <v>31</v>
      </c>
      <c r="I3954" t="s">
        <v>26</v>
      </c>
      <c r="J3954">
        <v>1</v>
      </c>
      <c r="K3954">
        <v>1932</v>
      </c>
      <c r="L3954">
        <v>1</v>
      </c>
      <c r="M3954">
        <v>4600</v>
      </c>
      <c r="N3954">
        <v>6532</v>
      </c>
      <c r="O3954" t="s">
        <v>27</v>
      </c>
      <c r="P3954">
        <v>2</v>
      </c>
      <c r="Q3954" t="s">
        <v>28</v>
      </c>
      <c r="R3954">
        <v>4</v>
      </c>
    </row>
    <row r="3955" spans="1:18">
      <c r="A3955" s="9">
        <v>3954</v>
      </c>
      <c r="B3955">
        <v>231</v>
      </c>
      <c r="C3955">
        <v>1</v>
      </c>
      <c r="D3955" t="s">
        <v>37</v>
      </c>
      <c r="E3955">
        <v>3</v>
      </c>
      <c r="F3955">
        <v>39</v>
      </c>
      <c r="G3955" t="s">
        <v>71</v>
      </c>
      <c r="H3955" t="s">
        <v>57</v>
      </c>
      <c r="I3955" t="s">
        <v>26</v>
      </c>
      <c r="J3955">
        <v>1</v>
      </c>
      <c r="K3955">
        <v>135</v>
      </c>
      <c r="L3955">
        <v>2</v>
      </c>
      <c r="M3955">
        <v>1958</v>
      </c>
      <c r="N3955">
        <v>2093</v>
      </c>
      <c r="O3955" t="s">
        <v>27</v>
      </c>
      <c r="P3955">
        <v>1</v>
      </c>
      <c r="Q3955" t="s">
        <v>32</v>
      </c>
      <c r="R3955">
        <v>1</v>
      </c>
    </row>
    <row r="3956" spans="1:18">
      <c r="A3956" s="9">
        <v>3955</v>
      </c>
      <c r="B3956">
        <v>252</v>
      </c>
      <c r="C3956">
        <v>3</v>
      </c>
      <c r="D3956" t="s">
        <v>33</v>
      </c>
      <c r="E3956">
        <v>14</v>
      </c>
      <c r="F3956">
        <v>40</v>
      </c>
      <c r="G3956" t="s">
        <v>69</v>
      </c>
      <c r="H3956" t="s">
        <v>31</v>
      </c>
      <c r="I3956" t="s">
        <v>26</v>
      </c>
      <c r="J3956">
        <v>1</v>
      </c>
      <c r="K3956">
        <v>4144</v>
      </c>
      <c r="L3956">
        <v>2</v>
      </c>
      <c r="M3956">
        <v>8960</v>
      </c>
      <c r="N3956">
        <v>13104</v>
      </c>
      <c r="O3956" t="s">
        <v>27</v>
      </c>
      <c r="P3956">
        <v>2</v>
      </c>
      <c r="Q3956" t="s">
        <v>28</v>
      </c>
      <c r="R3956">
        <v>4</v>
      </c>
    </row>
    <row r="3957" spans="1:18">
      <c r="A3957" s="9">
        <v>3956</v>
      </c>
      <c r="B3957">
        <v>219</v>
      </c>
      <c r="C3957">
        <v>3</v>
      </c>
      <c r="D3957" t="s">
        <v>33</v>
      </c>
      <c r="E3957">
        <v>14</v>
      </c>
      <c r="F3957">
        <v>19</v>
      </c>
      <c r="G3957" t="s">
        <v>58</v>
      </c>
      <c r="H3957" t="s">
        <v>31</v>
      </c>
      <c r="I3957" t="s">
        <v>40</v>
      </c>
      <c r="J3957">
        <v>1</v>
      </c>
      <c r="K3957">
        <v>2436</v>
      </c>
      <c r="L3957">
        <v>2</v>
      </c>
      <c r="M3957">
        <v>1000</v>
      </c>
      <c r="N3957">
        <v>3436</v>
      </c>
      <c r="O3957" t="s">
        <v>27</v>
      </c>
      <c r="P3957">
        <v>3</v>
      </c>
      <c r="Q3957" t="s">
        <v>35</v>
      </c>
      <c r="R3957">
        <v>2</v>
      </c>
    </row>
    <row r="3958" spans="1:18">
      <c r="A3958" s="9">
        <v>3957</v>
      </c>
      <c r="B3958">
        <v>91</v>
      </c>
      <c r="C3958">
        <v>3</v>
      </c>
      <c r="D3958" t="s">
        <v>33</v>
      </c>
      <c r="E3958">
        <v>14</v>
      </c>
      <c r="F3958">
        <v>8</v>
      </c>
      <c r="G3958" t="s">
        <v>106</v>
      </c>
      <c r="H3958" t="s">
        <v>31</v>
      </c>
      <c r="I3958" t="s">
        <v>40</v>
      </c>
      <c r="J3958">
        <v>3</v>
      </c>
      <c r="K3958">
        <v>36204</v>
      </c>
      <c r="L3958">
        <v>2</v>
      </c>
      <c r="M3958">
        <v>2400</v>
      </c>
      <c r="N3958">
        <v>38604</v>
      </c>
      <c r="O3958" t="s">
        <v>27</v>
      </c>
      <c r="P3958">
        <v>4</v>
      </c>
      <c r="Q3958" t="s">
        <v>41</v>
      </c>
      <c r="R3958">
        <v>6</v>
      </c>
    </row>
    <row r="3959" spans="1:18">
      <c r="A3959" s="9">
        <v>3958</v>
      </c>
      <c r="B3959">
        <v>68</v>
      </c>
      <c r="C3959">
        <v>3</v>
      </c>
      <c r="D3959" t="s">
        <v>33</v>
      </c>
      <c r="E3959">
        <v>14</v>
      </c>
      <c r="F3959">
        <v>31</v>
      </c>
      <c r="G3959" t="s">
        <v>74</v>
      </c>
      <c r="H3959" t="s">
        <v>25</v>
      </c>
      <c r="I3959" t="s">
        <v>26</v>
      </c>
      <c r="J3959">
        <v>1</v>
      </c>
      <c r="K3959">
        <v>1232</v>
      </c>
      <c r="L3959">
        <v>2</v>
      </c>
      <c r="M3959">
        <v>6240</v>
      </c>
      <c r="N3959">
        <v>7472</v>
      </c>
      <c r="O3959" t="s">
        <v>27</v>
      </c>
      <c r="P3959">
        <v>3</v>
      </c>
      <c r="Q3959" t="s">
        <v>35</v>
      </c>
      <c r="R3959">
        <v>2</v>
      </c>
    </row>
    <row r="3960" spans="1:18">
      <c r="A3960" s="9">
        <v>3959</v>
      </c>
      <c r="B3960">
        <v>153</v>
      </c>
      <c r="C3960">
        <v>2</v>
      </c>
      <c r="D3960" t="s">
        <v>29</v>
      </c>
      <c r="E3960">
        <v>7</v>
      </c>
      <c r="F3960">
        <v>45</v>
      </c>
      <c r="G3960" t="s">
        <v>77</v>
      </c>
      <c r="H3960" t="s">
        <v>57</v>
      </c>
      <c r="I3960" t="s">
        <v>26</v>
      </c>
      <c r="J3960">
        <v>3</v>
      </c>
      <c r="K3960">
        <v>266</v>
      </c>
      <c r="L3960">
        <v>1</v>
      </c>
      <c r="M3960">
        <v>910</v>
      </c>
      <c r="N3960">
        <v>1176</v>
      </c>
      <c r="O3960" t="s">
        <v>27</v>
      </c>
      <c r="P3960">
        <v>1</v>
      </c>
      <c r="Q3960" t="s">
        <v>32</v>
      </c>
      <c r="R3960">
        <v>1</v>
      </c>
    </row>
    <row r="3961" spans="1:18">
      <c r="A3961" s="9">
        <v>3960</v>
      </c>
      <c r="B3961">
        <v>200</v>
      </c>
      <c r="C3961">
        <v>4</v>
      </c>
      <c r="D3961" t="s">
        <v>23</v>
      </c>
      <c r="E3961">
        <v>30</v>
      </c>
      <c r="F3961">
        <v>34</v>
      </c>
      <c r="G3961" t="s">
        <v>24</v>
      </c>
      <c r="H3961" t="s">
        <v>25</v>
      </c>
      <c r="I3961" t="s">
        <v>26</v>
      </c>
      <c r="J3961">
        <v>3</v>
      </c>
      <c r="K3961">
        <v>6030</v>
      </c>
      <c r="L3961">
        <v>2</v>
      </c>
      <c r="M3961">
        <v>3000</v>
      </c>
      <c r="N3961">
        <v>9030</v>
      </c>
      <c r="O3961" t="s">
        <v>27</v>
      </c>
      <c r="P3961">
        <v>1</v>
      </c>
      <c r="Q3961" t="s">
        <v>32</v>
      </c>
      <c r="R3961">
        <v>1</v>
      </c>
    </row>
    <row r="3962" spans="1:18">
      <c r="A3962" s="9">
        <v>3961</v>
      </c>
      <c r="B3962">
        <v>268</v>
      </c>
      <c r="C3962">
        <v>2</v>
      </c>
      <c r="D3962" t="s">
        <v>29</v>
      </c>
      <c r="E3962">
        <v>7</v>
      </c>
      <c r="F3962">
        <v>51</v>
      </c>
      <c r="G3962" t="s">
        <v>51</v>
      </c>
      <c r="H3962" t="s">
        <v>25</v>
      </c>
      <c r="I3962" t="s">
        <v>26</v>
      </c>
      <c r="J3962">
        <v>2</v>
      </c>
      <c r="K3962">
        <v>4704</v>
      </c>
      <c r="L3962">
        <v>1</v>
      </c>
      <c r="M3962">
        <v>6420</v>
      </c>
      <c r="N3962">
        <v>11124</v>
      </c>
      <c r="O3962" t="s">
        <v>27</v>
      </c>
      <c r="P3962">
        <v>4</v>
      </c>
      <c r="Q3962" t="s">
        <v>41</v>
      </c>
      <c r="R3962">
        <v>6</v>
      </c>
    </row>
    <row r="3963" spans="1:18">
      <c r="A3963" s="9">
        <v>3962</v>
      </c>
      <c r="B3963">
        <v>164</v>
      </c>
      <c r="C3963">
        <v>1</v>
      </c>
      <c r="D3963" t="s">
        <v>37</v>
      </c>
      <c r="E3963">
        <v>3</v>
      </c>
      <c r="F3963">
        <v>53</v>
      </c>
      <c r="G3963" t="s">
        <v>55</v>
      </c>
      <c r="H3963" t="s">
        <v>44</v>
      </c>
      <c r="I3963" t="s">
        <v>26</v>
      </c>
      <c r="J3963">
        <v>3</v>
      </c>
      <c r="K3963">
        <v>2196</v>
      </c>
      <c r="L3963">
        <v>1</v>
      </c>
      <c r="M3963">
        <v>5088</v>
      </c>
      <c r="N3963">
        <v>7284</v>
      </c>
      <c r="O3963" t="s">
        <v>27</v>
      </c>
      <c r="P3963">
        <v>2</v>
      </c>
      <c r="Q3963" t="s">
        <v>28</v>
      </c>
      <c r="R3963">
        <v>4</v>
      </c>
    </row>
    <row r="3964" spans="1:18">
      <c r="A3964" s="9">
        <v>3963</v>
      </c>
      <c r="B3964">
        <v>234</v>
      </c>
      <c r="C3964">
        <v>2</v>
      </c>
      <c r="D3964" t="s">
        <v>29</v>
      </c>
      <c r="E3964">
        <v>7</v>
      </c>
      <c r="F3964">
        <v>16</v>
      </c>
      <c r="G3964" t="s">
        <v>107</v>
      </c>
      <c r="H3964" t="s">
        <v>44</v>
      </c>
      <c r="I3964" t="s">
        <v>40</v>
      </c>
      <c r="J3964">
        <v>3</v>
      </c>
      <c r="K3964">
        <v>3906</v>
      </c>
      <c r="L3964">
        <v>2</v>
      </c>
      <c r="M3964">
        <v>440</v>
      </c>
      <c r="N3964">
        <v>4346</v>
      </c>
      <c r="O3964" t="s">
        <v>27</v>
      </c>
      <c r="P3964">
        <v>1</v>
      </c>
      <c r="Q3964" t="s">
        <v>32</v>
      </c>
      <c r="R3964">
        <v>1</v>
      </c>
    </row>
    <row r="3965" spans="1:18">
      <c r="A3965" s="9">
        <v>3964</v>
      </c>
      <c r="B3965">
        <v>93</v>
      </c>
      <c r="C3965">
        <v>2</v>
      </c>
      <c r="D3965" t="s">
        <v>29</v>
      </c>
      <c r="E3965">
        <v>7</v>
      </c>
      <c r="F3965">
        <v>10</v>
      </c>
      <c r="G3965" t="s">
        <v>92</v>
      </c>
      <c r="H3965" t="s">
        <v>31</v>
      </c>
      <c r="I3965" t="s">
        <v>40</v>
      </c>
      <c r="J3965">
        <v>1</v>
      </c>
      <c r="K3965">
        <v>455</v>
      </c>
      <c r="L3965">
        <v>2</v>
      </c>
      <c r="M3965">
        <v>260</v>
      </c>
      <c r="N3965">
        <v>715</v>
      </c>
      <c r="O3965" t="s">
        <v>27</v>
      </c>
      <c r="P3965">
        <v>1</v>
      </c>
      <c r="Q3965" t="s">
        <v>32</v>
      </c>
      <c r="R3965">
        <v>1</v>
      </c>
    </row>
    <row r="3966" spans="1:18">
      <c r="A3966" s="9">
        <v>3965</v>
      </c>
      <c r="B3966">
        <v>254</v>
      </c>
      <c r="C3966">
        <v>4</v>
      </c>
      <c r="D3966" t="s">
        <v>23</v>
      </c>
      <c r="E3966">
        <v>30</v>
      </c>
      <c r="F3966">
        <v>1</v>
      </c>
      <c r="G3966" t="s">
        <v>53</v>
      </c>
      <c r="H3966" t="s">
        <v>31</v>
      </c>
      <c r="I3966" t="s">
        <v>40</v>
      </c>
      <c r="J3966">
        <v>1</v>
      </c>
      <c r="K3966">
        <v>1770</v>
      </c>
      <c r="L3966">
        <v>2</v>
      </c>
      <c r="M3966">
        <v>800</v>
      </c>
      <c r="N3966">
        <v>2570</v>
      </c>
      <c r="O3966" t="s">
        <v>27</v>
      </c>
      <c r="P3966">
        <v>1</v>
      </c>
      <c r="Q3966" t="s">
        <v>32</v>
      </c>
      <c r="R3966">
        <v>1</v>
      </c>
    </row>
    <row r="3967" spans="1:18">
      <c r="A3967" s="9">
        <v>3966</v>
      </c>
      <c r="B3967">
        <v>111</v>
      </c>
      <c r="C3967">
        <v>4</v>
      </c>
      <c r="D3967" t="s">
        <v>23</v>
      </c>
      <c r="E3967">
        <v>30</v>
      </c>
      <c r="F3967">
        <v>32</v>
      </c>
      <c r="G3967" t="s">
        <v>93</v>
      </c>
      <c r="H3967" t="s">
        <v>25</v>
      </c>
      <c r="I3967" t="s">
        <v>26</v>
      </c>
      <c r="J3967">
        <v>3</v>
      </c>
      <c r="K3967">
        <v>49500</v>
      </c>
      <c r="L3967">
        <v>2</v>
      </c>
      <c r="M3967">
        <v>12960</v>
      </c>
      <c r="N3967">
        <v>62460</v>
      </c>
      <c r="O3967" t="s">
        <v>27</v>
      </c>
      <c r="P3967">
        <v>4</v>
      </c>
      <c r="Q3967" t="s">
        <v>41</v>
      </c>
      <c r="R3967">
        <v>6</v>
      </c>
    </row>
    <row r="3968" spans="1:18">
      <c r="A3968" s="9">
        <v>3967</v>
      </c>
      <c r="B3968">
        <v>181</v>
      </c>
      <c r="C3968">
        <v>2</v>
      </c>
      <c r="D3968" t="s">
        <v>29</v>
      </c>
      <c r="E3968">
        <v>7</v>
      </c>
      <c r="F3968">
        <v>44</v>
      </c>
      <c r="G3968" t="s">
        <v>111</v>
      </c>
      <c r="H3968" t="s">
        <v>25</v>
      </c>
      <c r="I3968" t="s">
        <v>26</v>
      </c>
      <c r="J3968">
        <v>2</v>
      </c>
      <c r="K3968">
        <v>1932</v>
      </c>
      <c r="L3968">
        <v>2</v>
      </c>
      <c r="M3968">
        <v>3812</v>
      </c>
      <c r="N3968">
        <v>5744</v>
      </c>
      <c r="O3968" t="s">
        <v>27</v>
      </c>
      <c r="P3968">
        <v>3</v>
      </c>
      <c r="Q3968" t="s">
        <v>35</v>
      </c>
      <c r="R3968">
        <v>2</v>
      </c>
    </row>
    <row r="3969" spans="1:18">
      <c r="A3969" s="9">
        <v>3968</v>
      </c>
      <c r="B3969">
        <v>30</v>
      </c>
      <c r="C3969">
        <v>1</v>
      </c>
      <c r="D3969" t="s">
        <v>37</v>
      </c>
      <c r="E3969">
        <v>3</v>
      </c>
      <c r="F3969">
        <v>9</v>
      </c>
      <c r="G3969" t="s">
        <v>43</v>
      </c>
      <c r="H3969" t="s">
        <v>44</v>
      </c>
      <c r="I3969" t="s">
        <v>40</v>
      </c>
      <c r="J3969">
        <v>3</v>
      </c>
      <c r="K3969">
        <v>1026</v>
      </c>
      <c r="L3969">
        <v>2</v>
      </c>
      <c r="M3969">
        <v>260</v>
      </c>
      <c r="N3969">
        <v>1286</v>
      </c>
      <c r="O3969" t="s">
        <v>27</v>
      </c>
      <c r="P3969">
        <v>1</v>
      </c>
      <c r="Q3969" t="s">
        <v>32</v>
      </c>
      <c r="R3969">
        <v>1</v>
      </c>
    </row>
    <row r="3970" spans="1:18">
      <c r="A3970" s="9">
        <v>3969</v>
      </c>
      <c r="B3970">
        <v>168</v>
      </c>
      <c r="C3970">
        <v>4</v>
      </c>
      <c r="D3970" t="s">
        <v>23</v>
      </c>
      <c r="E3970">
        <v>30</v>
      </c>
      <c r="F3970">
        <v>38</v>
      </c>
      <c r="G3970" t="s">
        <v>36</v>
      </c>
      <c r="H3970" t="s">
        <v>25</v>
      </c>
      <c r="I3970" t="s">
        <v>26</v>
      </c>
      <c r="J3970">
        <v>3</v>
      </c>
      <c r="K3970">
        <v>35100</v>
      </c>
      <c r="L3970">
        <v>2</v>
      </c>
      <c r="M3970">
        <v>13200</v>
      </c>
      <c r="N3970">
        <v>48300</v>
      </c>
      <c r="O3970" t="s">
        <v>27</v>
      </c>
      <c r="P3970">
        <v>4</v>
      </c>
      <c r="Q3970" t="s">
        <v>41</v>
      </c>
      <c r="R3970">
        <v>6</v>
      </c>
    </row>
    <row r="3971" spans="1:18">
      <c r="A3971" s="9">
        <v>3970</v>
      </c>
      <c r="B3971">
        <v>297</v>
      </c>
      <c r="C3971">
        <v>2</v>
      </c>
      <c r="D3971" t="s">
        <v>29</v>
      </c>
      <c r="E3971">
        <v>7</v>
      </c>
      <c r="F3971">
        <v>33</v>
      </c>
      <c r="G3971" t="s">
        <v>34</v>
      </c>
      <c r="H3971" t="s">
        <v>25</v>
      </c>
      <c r="I3971" t="s">
        <v>26</v>
      </c>
      <c r="J3971">
        <v>2</v>
      </c>
      <c r="K3971">
        <v>4984</v>
      </c>
      <c r="L3971">
        <v>2</v>
      </c>
      <c r="M3971">
        <v>7840</v>
      </c>
      <c r="N3971">
        <v>12824</v>
      </c>
      <c r="O3971" t="s">
        <v>27</v>
      </c>
      <c r="P3971">
        <v>2</v>
      </c>
      <c r="Q3971" t="s">
        <v>28</v>
      </c>
      <c r="R3971">
        <v>4</v>
      </c>
    </row>
    <row r="3972" spans="1:18">
      <c r="A3972" s="9">
        <v>3971</v>
      </c>
      <c r="B3972">
        <v>104</v>
      </c>
      <c r="C3972">
        <v>4</v>
      </c>
      <c r="D3972" t="s">
        <v>23</v>
      </c>
      <c r="E3972">
        <v>30</v>
      </c>
      <c r="F3972">
        <v>23</v>
      </c>
      <c r="G3972" t="s">
        <v>54</v>
      </c>
      <c r="H3972" t="s">
        <v>25</v>
      </c>
      <c r="I3972" t="s">
        <v>40</v>
      </c>
      <c r="J3972">
        <v>1</v>
      </c>
      <c r="K3972">
        <v>5880</v>
      </c>
      <c r="L3972">
        <v>1</v>
      </c>
      <c r="M3972">
        <v>620</v>
      </c>
      <c r="N3972">
        <v>6500</v>
      </c>
      <c r="O3972" t="s">
        <v>27</v>
      </c>
      <c r="P3972">
        <v>3</v>
      </c>
      <c r="Q3972" t="s">
        <v>35</v>
      </c>
      <c r="R3972">
        <v>2</v>
      </c>
    </row>
    <row r="3973" spans="1:18">
      <c r="A3973" s="9">
        <v>3972</v>
      </c>
      <c r="B3973">
        <v>176</v>
      </c>
      <c r="C3973">
        <v>1</v>
      </c>
      <c r="D3973" t="s">
        <v>37</v>
      </c>
      <c r="E3973">
        <v>3</v>
      </c>
      <c r="F3973">
        <v>50</v>
      </c>
      <c r="G3973" t="s">
        <v>70</v>
      </c>
      <c r="H3973" t="s">
        <v>31</v>
      </c>
      <c r="I3973" t="s">
        <v>26</v>
      </c>
      <c r="J3973">
        <v>2</v>
      </c>
      <c r="K3973">
        <v>780</v>
      </c>
      <c r="L3973">
        <v>2</v>
      </c>
      <c r="M3973">
        <v>4900</v>
      </c>
      <c r="N3973">
        <v>5680</v>
      </c>
      <c r="O3973" t="s">
        <v>27</v>
      </c>
      <c r="P3973">
        <v>3</v>
      </c>
      <c r="Q3973" t="s">
        <v>35</v>
      </c>
      <c r="R3973">
        <v>2</v>
      </c>
    </row>
    <row r="3974" spans="1:18">
      <c r="A3974" s="9">
        <v>3973</v>
      </c>
      <c r="B3974">
        <v>103</v>
      </c>
      <c r="C3974">
        <v>3</v>
      </c>
      <c r="D3974" t="s">
        <v>33</v>
      </c>
      <c r="E3974">
        <v>14</v>
      </c>
      <c r="F3974">
        <v>31</v>
      </c>
      <c r="G3974" t="s">
        <v>74</v>
      </c>
      <c r="H3974" t="s">
        <v>25</v>
      </c>
      <c r="I3974" t="s">
        <v>26</v>
      </c>
      <c r="J3974">
        <v>1</v>
      </c>
      <c r="K3974">
        <v>616</v>
      </c>
      <c r="L3974">
        <v>1</v>
      </c>
      <c r="M3974">
        <v>1560</v>
      </c>
      <c r="N3974">
        <v>2176</v>
      </c>
      <c r="O3974" t="s">
        <v>27</v>
      </c>
      <c r="P3974">
        <v>1</v>
      </c>
      <c r="Q3974" t="s">
        <v>32</v>
      </c>
      <c r="R3974">
        <v>1</v>
      </c>
    </row>
    <row r="3975" spans="1:18">
      <c r="A3975" s="9">
        <v>3974</v>
      </c>
      <c r="B3975">
        <v>272</v>
      </c>
      <c r="C3975">
        <v>1</v>
      </c>
      <c r="D3975" t="s">
        <v>37</v>
      </c>
      <c r="E3975">
        <v>3</v>
      </c>
      <c r="F3975">
        <v>55</v>
      </c>
      <c r="G3975" t="s">
        <v>102</v>
      </c>
      <c r="H3975" t="s">
        <v>25</v>
      </c>
      <c r="I3975" t="s">
        <v>26</v>
      </c>
      <c r="J3975">
        <v>3</v>
      </c>
      <c r="K3975">
        <v>5868</v>
      </c>
      <c r="L3975">
        <v>1</v>
      </c>
      <c r="M3975">
        <v>5880</v>
      </c>
      <c r="N3975">
        <v>11748</v>
      </c>
      <c r="O3975" t="s">
        <v>27</v>
      </c>
      <c r="P3975">
        <v>4</v>
      </c>
      <c r="Q3975" t="s">
        <v>41</v>
      </c>
      <c r="R3975">
        <v>6</v>
      </c>
    </row>
    <row r="3976" spans="1:18">
      <c r="A3976" s="9">
        <v>3975</v>
      </c>
      <c r="B3976">
        <v>237</v>
      </c>
      <c r="C3976">
        <v>2</v>
      </c>
      <c r="D3976" t="s">
        <v>29</v>
      </c>
      <c r="E3976">
        <v>7</v>
      </c>
      <c r="F3976">
        <v>56</v>
      </c>
      <c r="G3976" t="s">
        <v>90</v>
      </c>
      <c r="H3976" t="s">
        <v>25</v>
      </c>
      <c r="I3976" t="s">
        <v>26</v>
      </c>
      <c r="J3976">
        <v>2</v>
      </c>
      <c r="K3976">
        <v>6006</v>
      </c>
      <c r="L3976">
        <v>1</v>
      </c>
      <c r="M3976">
        <v>6480</v>
      </c>
      <c r="N3976">
        <v>12486</v>
      </c>
      <c r="O3976" t="s">
        <v>27</v>
      </c>
      <c r="P3976">
        <v>4</v>
      </c>
      <c r="Q3976" t="s">
        <v>41</v>
      </c>
      <c r="R3976">
        <v>6</v>
      </c>
    </row>
    <row r="3977" spans="1:18">
      <c r="A3977" s="9">
        <v>3976</v>
      </c>
      <c r="B3977">
        <v>95</v>
      </c>
      <c r="C3977">
        <v>2</v>
      </c>
      <c r="D3977" t="s">
        <v>29</v>
      </c>
      <c r="E3977">
        <v>7</v>
      </c>
      <c r="F3977">
        <v>11</v>
      </c>
      <c r="G3977" t="s">
        <v>52</v>
      </c>
      <c r="H3977" t="s">
        <v>31</v>
      </c>
      <c r="I3977" t="s">
        <v>40</v>
      </c>
      <c r="J3977">
        <v>2</v>
      </c>
      <c r="K3977">
        <v>1750</v>
      </c>
      <c r="L3977">
        <v>2</v>
      </c>
      <c r="M3977">
        <v>280</v>
      </c>
      <c r="N3977">
        <v>2030</v>
      </c>
      <c r="O3977" t="s">
        <v>27</v>
      </c>
      <c r="P3977">
        <v>1</v>
      </c>
      <c r="Q3977" t="s">
        <v>32</v>
      </c>
      <c r="R3977">
        <v>1</v>
      </c>
    </row>
    <row r="3978" spans="1:18">
      <c r="A3978" s="9">
        <v>3977</v>
      </c>
      <c r="B3978">
        <v>130</v>
      </c>
      <c r="C3978">
        <v>2</v>
      </c>
      <c r="D3978" t="s">
        <v>29</v>
      </c>
      <c r="E3978">
        <v>7</v>
      </c>
      <c r="F3978">
        <v>32</v>
      </c>
      <c r="G3978" t="s">
        <v>93</v>
      </c>
      <c r="H3978" t="s">
        <v>25</v>
      </c>
      <c r="I3978" t="s">
        <v>26</v>
      </c>
      <c r="J3978">
        <v>2</v>
      </c>
      <c r="K3978">
        <v>1610</v>
      </c>
      <c r="L3978">
        <v>1</v>
      </c>
      <c r="M3978">
        <v>2160</v>
      </c>
      <c r="N3978">
        <v>3770</v>
      </c>
      <c r="O3978" t="s">
        <v>27</v>
      </c>
      <c r="P3978">
        <v>3</v>
      </c>
      <c r="Q3978" t="s">
        <v>35</v>
      </c>
      <c r="R3978">
        <v>2</v>
      </c>
    </row>
    <row r="3979" spans="1:18">
      <c r="A3979" s="9">
        <v>3978</v>
      </c>
      <c r="B3979">
        <v>218</v>
      </c>
      <c r="C3979">
        <v>1</v>
      </c>
      <c r="D3979" t="s">
        <v>37</v>
      </c>
      <c r="E3979">
        <v>3</v>
      </c>
      <c r="F3979">
        <v>57</v>
      </c>
      <c r="G3979" t="s">
        <v>30</v>
      </c>
      <c r="H3979" t="s">
        <v>31</v>
      </c>
      <c r="I3979" t="s">
        <v>26</v>
      </c>
      <c r="J3979">
        <v>2</v>
      </c>
      <c r="K3979">
        <v>2256</v>
      </c>
      <c r="L3979">
        <v>1</v>
      </c>
      <c r="M3979">
        <v>4600</v>
      </c>
      <c r="N3979">
        <v>6856</v>
      </c>
      <c r="O3979" t="s">
        <v>27</v>
      </c>
      <c r="P3979">
        <v>2</v>
      </c>
      <c r="Q3979" t="s">
        <v>28</v>
      </c>
      <c r="R3979">
        <v>4</v>
      </c>
    </row>
    <row r="3980" spans="1:18">
      <c r="A3980" s="9">
        <v>3979</v>
      </c>
      <c r="B3980">
        <v>4</v>
      </c>
      <c r="C3980">
        <v>4</v>
      </c>
      <c r="D3980" t="s">
        <v>23</v>
      </c>
      <c r="E3980">
        <v>30</v>
      </c>
      <c r="F3980">
        <v>22</v>
      </c>
      <c r="G3980" t="s">
        <v>91</v>
      </c>
      <c r="H3980" t="s">
        <v>44</v>
      </c>
      <c r="I3980" t="s">
        <v>40</v>
      </c>
      <c r="J3980">
        <v>2</v>
      </c>
      <c r="K3980">
        <v>9660</v>
      </c>
      <c r="L3980">
        <v>2</v>
      </c>
      <c r="M3980">
        <v>1480</v>
      </c>
      <c r="N3980">
        <v>11140</v>
      </c>
      <c r="O3980" t="s">
        <v>27</v>
      </c>
      <c r="P3980">
        <v>3</v>
      </c>
      <c r="Q3980" t="s">
        <v>35</v>
      </c>
      <c r="R3980">
        <v>2</v>
      </c>
    </row>
    <row r="3981" spans="1:18">
      <c r="A3981" s="9">
        <v>3980</v>
      </c>
      <c r="B3981">
        <v>14</v>
      </c>
      <c r="C3981">
        <v>4</v>
      </c>
      <c r="D3981" t="s">
        <v>23</v>
      </c>
      <c r="E3981">
        <v>30</v>
      </c>
      <c r="F3981">
        <v>50</v>
      </c>
      <c r="G3981" t="s">
        <v>70</v>
      </c>
      <c r="H3981" t="s">
        <v>31</v>
      </c>
      <c r="I3981" t="s">
        <v>26</v>
      </c>
      <c r="J3981">
        <v>2</v>
      </c>
      <c r="K3981">
        <v>15600</v>
      </c>
      <c r="L3981">
        <v>1</v>
      </c>
      <c r="M3981">
        <v>4900</v>
      </c>
      <c r="N3981">
        <v>20500</v>
      </c>
      <c r="O3981" t="s">
        <v>27</v>
      </c>
      <c r="P3981">
        <v>2</v>
      </c>
      <c r="Q3981" t="s">
        <v>28</v>
      </c>
      <c r="R3981">
        <v>4</v>
      </c>
    </row>
    <row r="3982" spans="1:18">
      <c r="A3982" s="9">
        <v>3981</v>
      </c>
      <c r="B3982">
        <v>233</v>
      </c>
      <c r="C3982">
        <v>3</v>
      </c>
      <c r="D3982" t="s">
        <v>33</v>
      </c>
      <c r="E3982">
        <v>14</v>
      </c>
      <c r="F3982">
        <v>66</v>
      </c>
      <c r="G3982" t="s">
        <v>86</v>
      </c>
      <c r="H3982" t="s">
        <v>31</v>
      </c>
      <c r="I3982" t="s">
        <v>64</v>
      </c>
      <c r="J3982">
        <v>3</v>
      </c>
      <c r="K3982">
        <v>10304</v>
      </c>
      <c r="L3982">
        <v>1</v>
      </c>
      <c r="M3982">
        <v>3760</v>
      </c>
      <c r="N3982">
        <v>14064</v>
      </c>
      <c r="O3982" t="s">
        <v>46</v>
      </c>
      <c r="P3982">
        <v>2</v>
      </c>
      <c r="Q3982" t="s">
        <v>28</v>
      </c>
      <c r="R3982">
        <v>4</v>
      </c>
    </row>
    <row r="3983" spans="1:18">
      <c r="A3983" s="9">
        <v>3982</v>
      </c>
      <c r="B3983">
        <v>186</v>
      </c>
      <c r="C3983">
        <v>2</v>
      </c>
      <c r="D3983" t="s">
        <v>29</v>
      </c>
      <c r="E3983">
        <v>7</v>
      </c>
      <c r="F3983">
        <v>23</v>
      </c>
      <c r="G3983" t="s">
        <v>54</v>
      </c>
      <c r="H3983" t="s">
        <v>25</v>
      </c>
      <c r="I3983" t="s">
        <v>40</v>
      </c>
      <c r="J3983">
        <v>1</v>
      </c>
      <c r="K3983">
        <v>1372</v>
      </c>
      <c r="L3983">
        <v>2</v>
      </c>
      <c r="M3983">
        <v>1240</v>
      </c>
      <c r="N3983">
        <v>2612</v>
      </c>
      <c r="O3983" t="s">
        <v>27</v>
      </c>
      <c r="P3983">
        <v>3</v>
      </c>
      <c r="Q3983" t="s">
        <v>35</v>
      </c>
      <c r="R3983">
        <v>2</v>
      </c>
    </row>
    <row r="3984" spans="1:18">
      <c r="A3984" s="9">
        <v>3983</v>
      </c>
      <c r="B3984">
        <v>76</v>
      </c>
      <c r="C3984">
        <v>4</v>
      </c>
      <c r="D3984" t="s">
        <v>23</v>
      </c>
      <c r="E3984">
        <v>30</v>
      </c>
      <c r="F3984">
        <v>68</v>
      </c>
      <c r="G3984" t="s">
        <v>81</v>
      </c>
      <c r="H3984" t="s">
        <v>25</v>
      </c>
      <c r="I3984" t="s">
        <v>82</v>
      </c>
      <c r="J3984">
        <v>3</v>
      </c>
      <c r="K3984">
        <v>51300</v>
      </c>
      <c r="L3984">
        <v>2</v>
      </c>
      <c r="M3984">
        <v>12720</v>
      </c>
      <c r="N3984">
        <v>64020</v>
      </c>
      <c r="O3984" t="s">
        <v>83</v>
      </c>
      <c r="P3984">
        <v>4</v>
      </c>
      <c r="Q3984" t="s">
        <v>41</v>
      </c>
      <c r="R3984">
        <v>6</v>
      </c>
    </row>
    <row r="3985" spans="1:18">
      <c r="A3985" s="9">
        <v>3984</v>
      </c>
      <c r="B3985">
        <v>27</v>
      </c>
      <c r="C3985">
        <v>3</v>
      </c>
      <c r="D3985" t="s">
        <v>33</v>
      </c>
      <c r="E3985">
        <v>14</v>
      </c>
      <c r="F3985">
        <v>15</v>
      </c>
      <c r="G3985" t="s">
        <v>84</v>
      </c>
      <c r="H3985" t="s">
        <v>44</v>
      </c>
      <c r="I3985" t="s">
        <v>40</v>
      </c>
      <c r="J3985">
        <v>3</v>
      </c>
      <c r="K3985">
        <v>44520</v>
      </c>
      <c r="L3985">
        <v>2</v>
      </c>
      <c r="M3985">
        <v>6400</v>
      </c>
      <c r="N3985">
        <v>50920</v>
      </c>
      <c r="O3985" t="s">
        <v>27</v>
      </c>
      <c r="P3985">
        <v>2</v>
      </c>
      <c r="Q3985" t="s">
        <v>28</v>
      </c>
      <c r="R3985">
        <v>4</v>
      </c>
    </row>
    <row r="3986" spans="1:18">
      <c r="A3986" s="9">
        <v>3985</v>
      </c>
      <c r="B3986">
        <v>82</v>
      </c>
      <c r="C3986">
        <v>2</v>
      </c>
      <c r="D3986" t="s">
        <v>29</v>
      </c>
      <c r="E3986">
        <v>7</v>
      </c>
      <c r="F3986">
        <v>2</v>
      </c>
      <c r="G3986" t="s">
        <v>85</v>
      </c>
      <c r="H3986" t="s">
        <v>31</v>
      </c>
      <c r="I3986" t="s">
        <v>40</v>
      </c>
      <c r="J3986">
        <v>1</v>
      </c>
      <c r="K3986">
        <v>2226</v>
      </c>
      <c r="L3986">
        <v>2</v>
      </c>
      <c r="M3986">
        <v>5400</v>
      </c>
      <c r="N3986">
        <v>7626</v>
      </c>
      <c r="O3986" t="s">
        <v>27</v>
      </c>
      <c r="P3986">
        <v>4</v>
      </c>
      <c r="Q3986" t="s">
        <v>41</v>
      </c>
      <c r="R3986">
        <v>6</v>
      </c>
    </row>
    <row r="3987" spans="1:18">
      <c r="A3987" s="9">
        <v>3986</v>
      </c>
      <c r="B3987">
        <v>262</v>
      </c>
      <c r="C3987">
        <v>1</v>
      </c>
      <c r="D3987" t="s">
        <v>37</v>
      </c>
      <c r="E3987">
        <v>3</v>
      </c>
      <c r="F3987">
        <v>41</v>
      </c>
      <c r="G3987" t="s">
        <v>49</v>
      </c>
      <c r="H3987" t="s">
        <v>25</v>
      </c>
      <c r="I3987" t="s">
        <v>26</v>
      </c>
      <c r="J3987">
        <v>1</v>
      </c>
      <c r="K3987">
        <v>165</v>
      </c>
      <c r="L3987">
        <v>2</v>
      </c>
      <c r="M3987">
        <v>3900</v>
      </c>
      <c r="N3987">
        <v>4065</v>
      </c>
      <c r="O3987" t="s">
        <v>27</v>
      </c>
      <c r="P3987">
        <v>1</v>
      </c>
      <c r="Q3987" t="s">
        <v>32</v>
      </c>
      <c r="R3987">
        <v>1</v>
      </c>
    </row>
    <row r="3988" spans="1:18">
      <c r="A3988" s="9">
        <v>3987</v>
      </c>
      <c r="B3988">
        <v>1</v>
      </c>
      <c r="C3988">
        <v>1</v>
      </c>
      <c r="D3988" t="s">
        <v>37</v>
      </c>
      <c r="E3988">
        <v>3</v>
      </c>
      <c r="F3988">
        <v>61</v>
      </c>
      <c r="G3988" t="s">
        <v>61</v>
      </c>
      <c r="H3988" t="s">
        <v>57</v>
      </c>
      <c r="I3988" t="s">
        <v>62</v>
      </c>
      <c r="J3988">
        <v>2</v>
      </c>
      <c r="K3988">
        <v>864</v>
      </c>
      <c r="L3988">
        <v>2</v>
      </c>
      <c r="M3988">
        <v>11760</v>
      </c>
      <c r="N3988">
        <v>12624</v>
      </c>
      <c r="O3988" t="s">
        <v>46</v>
      </c>
      <c r="P3988">
        <v>2</v>
      </c>
      <c r="Q3988" t="s">
        <v>28</v>
      </c>
      <c r="R3988">
        <v>4</v>
      </c>
    </row>
    <row r="3989" spans="1:18">
      <c r="A3989" s="9">
        <v>3988</v>
      </c>
      <c r="B3989">
        <v>288</v>
      </c>
      <c r="C3989">
        <v>1</v>
      </c>
      <c r="D3989" t="s">
        <v>37</v>
      </c>
      <c r="E3989">
        <v>3</v>
      </c>
      <c r="F3989">
        <v>37</v>
      </c>
      <c r="G3989" t="s">
        <v>75</v>
      </c>
      <c r="H3989" t="s">
        <v>25</v>
      </c>
      <c r="I3989" t="s">
        <v>26</v>
      </c>
      <c r="J3989">
        <v>3</v>
      </c>
      <c r="K3989">
        <v>5706</v>
      </c>
      <c r="L3989">
        <v>1</v>
      </c>
      <c r="M3989">
        <v>5700</v>
      </c>
      <c r="N3989">
        <v>11406</v>
      </c>
      <c r="O3989" t="s">
        <v>27</v>
      </c>
      <c r="P3989">
        <v>4</v>
      </c>
      <c r="Q3989" t="s">
        <v>41</v>
      </c>
      <c r="R3989">
        <v>6</v>
      </c>
    </row>
    <row r="3990" spans="1:18">
      <c r="A3990" s="9">
        <v>3989</v>
      </c>
      <c r="B3990">
        <v>116</v>
      </c>
      <c r="C3990">
        <v>3</v>
      </c>
      <c r="D3990" t="s">
        <v>33</v>
      </c>
      <c r="E3990">
        <v>14</v>
      </c>
      <c r="F3990">
        <v>40</v>
      </c>
      <c r="G3990" t="s">
        <v>69</v>
      </c>
      <c r="H3990" t="s">
        <v>31</v>
      </c>
      <c r="I3990" t="s">
        <v>26</v>
      </c>
      <c r="J3990">
        <v>1</v>
      </c>
      <c r="K3990">
        <v>2072</v>
      </c>
      <c r="L3990">
        <v>2</v>
      </c>
      <c r="M3990">
        <v>4480</v>
      </c>
      <c r="N3990">
        <v>6552</v>
      </c>
      <c r="O3990" t="s">
        <v>27</v>
      </c>
      <c r="P3990">
        <v>3</v>
      </c>
      <c r="Q3990" t="s">
        <v>35</v>
      </c>
      <c r="R3990">
        <v>2</v>
      </c>
    </row>
    <row r="3991" spans="1:18">
      <c r="A3991" s="9">
        <v>3990</v>
      </c>
      <c r="B3991">
        <v>60</v>
      </c>
      <c r="C3991">
        <v>1</v>
      </c>
      <c r="D3991" t="s">
        <v>37</v>
      </c>
      <c r="E3991">
        <v>3</v>
      </c>
      <c r="F3991">
        <v>63</v>
      </c>
      <c r="G3991" t="s">
        <v>76</v>
      </c>
      <c r="H3991" t="s">
        <v>44</v>
      </c>
      <c r="I3991" t="s">
        <v>62</v>
      </c>
      <c r="J3991">
        <v>1</v>
      </c>
      <c r="K3991">
        <v>900</v>
      </c>
      <c r="L3991">
        <v>1</v>
      </c>
      <c r="M3991">
        <v>5040</v>
      </c>
      <c r="N3991">
        <v>5940</v>
      </c>
      <c r="O3991" t="s">
        <v>46</v>
      </c>
      <c r="P3991">
        <v>4</v>
      </c>
      <c r="Q3991" t="s">
        <v>41</v>
      </c>
      <c r="R3991">
        <v>6</v>
      </c>
    </row>
    <row r="3992" spans="1:18">
      <c r="A3992" s="9">
        <v>3991</v>
      </c>
      <c r="B3992">
        <v>281</v>
      </c>
      <c r="C3992">
        <v>4</v>
      </c>
      <c r="D3992" t="s">
        <v>23</v>
      </c>
      <c r="E3992">
        <v>30</v>
      </c>
      <c r="F3992">
        <v>12</v>
      </c>
      <c r="G3992" t="s">
        <v>50</v>
      </c>
      <c r="H3992" t="s">
        <v>31</v>
      </c>
      <c r="I3992" t="s">
        <v>40</v>
      </c>
      <c r="J3992">
        <v>3</v>
      </c>
      <c r="K3992">
        <v>41940</v>
      </c>
      <c r="L3992">
        <v>2</v>
      </c>
      <c r="M3992">
        <v>2400</v>
      </c>
      <c r="N3992">
        <v>44340</v>
      </c>
      <c r="O3992" t="s">
        <v>27</v>
      </c>
      <c r="P3992">
        <v>4</v>
      </c>
      <c r="Q3992" t="s">
        <v>41</v>
      </c>
      <c r="R3992">
        <v>6</v>
      </c>
    </row>
    <row r="3993" spans="1:18">
      <c r="A3993" s="9">
        <v>3992</v>
      </c>
      <c r="B3993">
        <v>196</v>
      </c>
      <c r="C3993">
        <v>4</v>
      </c>
      <c r="D3993" t="s">
        <v>23</v>
      </c>
      <c r="E3993">
        <v>30</v>
      </c>
      <c r="F3993">
        <v>47</v>
      </c>
      <c r="G3993" t="s">
        <v>56</v>
      </c>
      <c r="H3993" t="s">
        <v>57</v>
      </c>
      <c r="I3993" t="s">
        <v>26</v>
      </c>
      <c r="J3993">
        <v>2</v>
      </c>
      <c r="K3993">
        <v>8520</v>
      </c>
      <c r="L3993">
        <v>1</v>
      </c>
      <c r="M3993">
        <v>2370</v>
      </c>
      <c r="N3993">
        <v>10890</v>
      </c>
      <c r="O3993" t="s">
        <v>27</v>
      </c>
      <c r="P3993">
        <v>3</v>
      </c>
      <c r="Q3993" t="s">
        <v>35</v>
      </c>
      <c r="R3993">
        <v>2</v>
      </c>
    </row>
    <row r="3994" spans="1:18">
      <c r="A3994" s="9">
        <v>3993</v>
      </c>
      <c r="B3994">
        <v>93</v>
      </c>
      <c r="C3994">
        <v>4</v>
      </c>
      <c r="D3994" t="s">
        <v>23</v>
      </c>
      <c r="E3994">
        <v>30</v>
      </c>
      <c r="F3994">
        <v>39</v>
      </c>
      <c r="G3994" t="s">
        <v>71</v>
      </c>
      <c r="H3994" t="s">
        <v>57</v>
      </c>
      <c r="I3994" t="s">
        <v>26</v>
      </c>
      <c r="J3994">
        <v>2</v>
      </c>
      <c r="K3994">
        <v>3510</v>
      </c>
      <c r="L3994">
        <v>1</v>
      </c>
      <c r="M3994">
        <v>979</v>
      </c>
      <c r="N3994">
        <v>4489</v>
      </c>
      <c r="O3994" t="s">
        <v>27</v>
      </c>
      <c r="P3994">
        <v>1</v>
      </c>
      <c r="Q3994" t="s">
        <v>32</v>
      </c>
      <c r="R3994">
        <v>1</v>
      </c>
    </row>
    <row r="3995" spans="1:18">
      <c r="A3995" s="9">
        <v>3994</v>
      </c>
      <c r="B3995">
        <v>265</v>
      </c>
      <c r="C3995">
        <v>4</v>
      </c>
      <c r="D3995" t="s">
        <v>23</v>
      </c>
      <c r="E3995">
        <v>30</v>
      </c>
      <c r="F3995">
        <v>51</v>
      </c>
      <c r="G3995" t="s">
        <v>51</v>
      </c>
      <c r="H3995" t="s">
        <v>25</v>
      </c>
      <c r="I3995" t="s">
        <v>26</v>
      </c>
      <c r="J3995">
        <v>3</v>
      </c>
      <c r="K3995">
        <v>54720</v>
      </c>
      <c r="L3995">
        <v>2</v>
      </c>
      <c r="M3995">
        <v>12840</v>
      </c>
      <c r="N3995">
        <v>67560</v>
      </c>
      <c r="O3995" t="s">
        <v>27</v>
      </c>
      <c r="P3995">
        <v>4</v>
      </c>
      <c r="Q3995" t="s">
        <v>41</v>
      </c>
      <c r="R3995">
        <v>6</v>
      </c>
    </row>
    <row r="3996" spans="1:18">
      <c r="A3996" s="9">
        <v>3995</v>
      </c>
      <c r="B3996">
        <v>126</v>
      </c>
      <c r="C3996">
        <v>2</v>
      </c>
      <c r="D3996" t="s">
        <v>29</v>
      </c>
      <c r="E3996">
        <v>7</v>
      </c>
      <c r="F3996">
        <v>43</v>
      </c>
      <c r="G3996" t="s">
        <v>47</v>
      </c>
      <c r="H3996" t="s">
        <v>31</v>
      </c>
      <c r="I3996" t="s">
        <v>26</v>
      </c>
      <c r="J3996">
        <v>2</v>
      </c>
      <c r="K3996">
        <v>1694</v>
      </c>
      <c r="L3996">
        <v>1</v>
      </c>
      <c r="M3996">
        <v>1820</v>
      </c>
      <c r="N3996">
        <v>3514</v>
      </c>
      <c r="O3996" t="s">
        <v>27</v>
      </c>
      <c r="P3996">
        <v>3</v>
      </c>
      <c r="Q3996" t="s">
        <v>35</v>
      </c>
      <c r="R3996">
        <v>2</v>
      </c>
    </row>
    <row r="3997" spans="1:18">
      <c r="A3997" s="9">
        <v>3996</v>
      </c>
      <c r="B3997">
        <v>53</v>
      </c>
      <c r="C3997">
        <v>1</v>
      </c>
      <c r="D3997" t="s">
        <v>37</v>
      </c>
      <c r="E3997">
        <v>3</v>
      </c>
      <c r="F3997">
        <v>20</v>
      </c>
      <c r="G3997" t="s">
        <v>45</v>
      </c>
      <c r="H3997" t="s">
        <v>31</v>
      </c>
      <c r="I3997" t="s">
        <v>40</v>
      </c>
      <c r="J3997">
        <v>3</v>
      </c>
      <c r="K3997">
        <v>1068</v>
      </c>
      <c r="L3997">
        <v>2</v>
      </c>
      <c r="M3997">
        <v>1440</v>
      </c>
      <c r="N3997">
        <v>2508</v>
      </c>
      <c r="O3997" t="s">
        <v>46</v>
      </c>
      <c r="P3997">
        <v>3</v>
      </c>
      <c r="Q3997" t="s">
        <v>35</v>
      </c>
      <c r="R3997">
        <v>2</v>
      </c>
    </row>
    <row r="3998" spans="1:18">
      <c r="A3998" s="9">
        <v>3997</v>
      </c>
      <c r="B3998">
        <v>34</v>
      </c>
      <c r="C3998">
        <v>4</v>
      </c>
      <c r="D3998" t="s">
        <v>23</v>
      </c>
      <c r="E3998">
        <v>30</v>
      </c>
      <c r="F3998">
        <v>17</v>
      </c>
      <c r="G3998" t="s">
        <v>60</v>
      </c>
      <c r="H3998" t="s">
        <v>31</v>
      </c>
      <c r="I3998" t="s">
        <v>40</v>
      </c>
      <c r="J3998">
        <v>3</v>
      </c>
      <c r="K3998">
        <v>49140</v>
      </c>
      <c r="L3998">
        <v>1</v>
      </c>
      <c r="M3998">
        <v>1860</v>
      </c>
      <c r="N3998">
        <v>51000</v>
      </c>
      <c r="O3998" t="s">
        <v>46</v>
      </c>
      <c r="P3998">
        <v>4</v>
      </c>
      <c r="Q3998" t="s">
        <v>41</v>
      </c>
      <c r="R3998">
        <v>6</v>
      </c>
    </row>
    <row r="3999" spans="1:18">
      <c r="A3999" s="9">
        <v>3998</v>
      </c>
      <c r="B3999">
        <v>275</v>
      </c>
      <c r="C3999">
        <v>2</v>
      </c>
      <c r="D3999" t="s">
        <v>29</v>
      </c>
      <c r="E3999">
        <v>7</v>
      </c>
      <c r="F3999">
        <v>2</v>
      </c>
      <c r="G3999" t="s">
        <v>85</v>
      </c>
      <c r="H3999" t="s">
        <v>31</v>
      </c>
      <c r="I3999" t="s">
        <v>40</v>
      </c>
      <c r="J3999">
        <v>1</v>
      </c>
      <c r="K3999">
        <v>742</v>
      </c>
      <c r="L3999">
        <v>2</v>
      </c>
      <c r="M3999">
        <v>1800</v>
      </c>
      <c r="N3999">
        <v>2542</v>
      </c>
      <c r="O3999" t="s">
        <v>27</v>
      </c>
      <c r="P3999">
        <v>3</v>
      </c>
      <c r="Q3999" t="s">
        <v>35</v>
      </c>
      <c r="R3999">
        <v>2</v>
      </c>
    </row>
    <row r="4000" spans="1:18">
      <c r="A4000" s="9">
        <v>3999</v>
      </c>
      <c r="B4000">
        <v>209</v>
      </c>
      <c r="C4000">
        <v>2</v>
      </c>
      <c r="D4000" t="s">
        <v>29</v>
      </c>
      <c r="E4000">
        <v>7</v>
      </c>
      <c r="F4000">
        <v>68</v>
      </c>
      <c r="G4000" t="s">
        <v>81</v>
      </c>
      <c r="H4000" t="s">
        <v>25</v>
      </c>
      <c r="I4000" t="s">
        <v>82</v>
      </c>
      <c r="J4000">
        <v>3</v>
      </c>
      <c r="K4000">
        <v>11970</v>
      </c>
      <c r="L4000">
        <v>1</v>
      </c>
      <c r="M4000">
        <v>6360</v>
      </c>
      <c r="N4000">
        <v>18330</v>
      </c>
      <c r="O4000" t="s">
        <v>83</v>
      </c>
      <c r="P4000">
        <v>4</v>
      </c>
      <c r="Q4000" t="s">
        <v>41</v>
      </c>
      <c r="R4000">
        <v>6</v>
      </c>
    </row>
    <row r="4001" spans="1:18">
      <c r="A4001" s="9">
        <v>4000</v>
      </c>
      <c r="B4001">
        <v>55</v>
      </c>
      <c r="C4001">
        <v>2</v>
      </c>
      <c r="D4001" t="s">
        <v>29</v>
      </c>
      <c r="E4001">
        <v>7</v>
      </c>
      <c r="F4001">
        <v>4</v>
      </c>
      <c r="G4001" t="s">
        <v>65</v>
      </c>
      <c r="H4001" t="s">
        <v>44</v>
      </c>
      <c r="I4001" t="s">
        <v>40</v>
      </c>
      <c r="J4001">
        <v>3</v>
      </c>
      <c r="K4001">
        <v>14658</v>
      </c>
      <c r="L4001">
        <v>2</v>
      </c>
      <c r="M4001">
        <v>3600</v>
      </c>
      <c r="N4001">
        <v>18258</v>
      </c>
      <c r="O4001" t="s">
        <v>27</v>
      </c>
      <c r="P4001">
        <v>4</v>
      </c>
      <c r="Q4001" t="s">
        <v>41</v>
      </c>
      <c r="R4001">
        <v>6</v>
      </c>
    </row>
    <row r="4002" spans="1:18">
      <c r="A4002" s="9">
        <v>4001</v>
      </c>
      <c r="B4002">
        <v>156</v>
      </c>
      <c r="C4002">
        <v>2</v>
      </c>
      <c r="D4002" t="s">
        <v>29</v>
      </c>
      <c r="E4002">
        <v>7</v>
      </c>
      <c r="F4002">
        <v>29</v>
      </c>
      <c r="G4002" t="s">
        <v>68</v>
      </c>
      <c r="H4002" t="s">
        <v>31</v>
      </c>
      <c r="I4002" t="s">
        <v>40</v>
      </c>
      <c r="J4002">
        <v>1</v>
      </c>
      <c r="K4002">
        <v>966</v>
      </c>
      <c r="L4002">
        <v>2</v>
      </c>
      <c r="M4002">
        <v>1360</v>
      </c>
      <c r="N4002">
        <v>2326</v>
      </c>
      <c r="O4002" t="s">
        <v>27</v>
      </c>
      <c r="P4002">
        <v>3</v>
      </c>
      <c r="Q4002" t="s">
        <v>35</v>
      </c>
      <c r="R4002">
        <v>2</v>
      </c>
    </row>
    <row r="4003" spans="1:18">
      <c r="A4003" s="9">
        <v>4002</v>
      </c>
      <c r="B4003">
        <v>205</v>
      </c>
      <c r="C4003">
        <v>2</v>
      </c>
      <c r="D4003" t="s">
        <v>29</v>
      </c>
      <c r="E4003">
        <v>7</v>
      </c>
      <c r="F4003">
        <v>24</v>
      </c>
      <c r="G4003" t="s">
        <v>89</v>
      </c>
      <c r="H4003" t="s">
        <v>44</v>
      </c>
      <c r="I4003" t="s">
        <v>40</v>
      </c>
      <c r="J4003">
        <v>3</v>
      </c>
      <c r="K4003">
        <v>2667</v>
      </c>
      <c r="L4003">
        <v>2</v>
      </c>
      <c r="M4003">
        <v>440</v>
      </c>
      <c r="N4003">
        <v>3107</v>
      </c>
      <c r="O4003" t="s">
        <v>27</v>
      </c>
      <c r="P4003">
        <v>1</v>
      </c>
      <c r="Q4003" t="s">
        <v>32</v>
      </c>
      <c r="R4003">
        <v>1</v>
      </c>
    </row>
    <row r="4004" spans="1:18">
      <c r="A4004" s="9">
        <v>4003</v>
      </c>
      <c r="B4004">
        <v>7</v>
      </c>
      <c r="C4004">
        <v>2</v>
      </c>
      <c r="D4004" t="s">
        <v>29</v>
      </c>
      <c r="E4004">
        <v>7</v>
      </c>
      <c r="F4004">
        <v>34</v>
      </c>
      <c r="G4004" t="s">
        <v>24</v>
      </c>
      <c r="H4004" t="s">
        <v>25</v>
      </c>
      <c r="I4004" t="s">
        <v>26</v>
      </c>
      <c r="J4004">
        <v>1</v>
      </c>
      <c r="K4004">
        <v>658</v>
      </c>
      <c r="L4004">
        <v>1</v>
      </c>
      <c r="M4004">
        <v>3000</v>
      </c>
      <c r="N4004">
        <v>3658</v>
      </c>
      <c r="O4004" t="s">
        <v>27</v>
      </c>
      <c r="P4004">
        <v>3</v>
      </c>
      <c r="Q4004" t="s">
        <v>35</v>
      </c>
      <c r="R4004">
        <v>2</v>
      </c>
    </row>
    <row r="4005" spans="1:18">
      <c r="A4005" s="9">
        <v>4004</v>
      </c>
      <c r="B4005">
        <v>262</v>
      </c>
      <c r="C4005">
        <v>1</v>
      </c>
      <c r="D4005" t="s">
        <v>37</v>
      </c>
      <c r="E4005">
        <v>3</v>
      </c>
      <c r="F4005">
        <v>62</v>
      </c>
      <c r="G4005" t="s">
        <v>101</v>
      </c>
      <c r="H4005" t="s">
        <v>31</v>
      </c>
      <c r="I4005" t="s">
        <v>62</v>
      </c>
      <c r="J4005">
        <v>1</v>
      </c>
      <c r="K4005">
        <v>135</v>
      </c>
      <c r="L4005">
        <v>2</v>
      </c>
      <c r="M4005">
        <v>2720</v>
      </c>
      <c r="N4005">
        <v>2855</v>
      </c>
      <c r="O4005" t="s">
        <v>46</v>
      </c>
      <c r="P4005">
        <v>1</v>
      </c>
      <c r="Q4005" t="s">
        <v>32</v>
      </c>
      <c r="R4005">
        <v>1</v>
      </c>
    </row>
    <row r="4006" spans="1:18">
      <c r="A4006" s="9">
        <v>4005</v>
      </c>
      <c r="B4006">
        <v>90</v>
      </c>
      <c r="C4006">
        <v>3</v>
      </c>
      <c r="D4006" t="s">
        <v>33</v>
      </c>
      <c r="E4006">
        <v>14</v>
      </c>
      <c r="F4006">
        <v>61</v>
      </c>
      <c r="G4006" t="s">
        <v>61</v>
      </c>
      <c r="H4006" t="s">
        <v>57</v>
      </c>
      <c r="I4006" t="s">
        <v>62</v>
      </c>
      <c r="J4006">
        <v>2</v>
      </c>
      <c r="K4006">
        <v>1008</v>
      </c>
      <c r="L4006">
        <v>2</v>
      </c>
      <c r="M4006">
        <v>2940</v>
      </c>
      <c r="N4006">
        <v>3948</v>
      </c>
      <c r="O4006" t="s">
        <v>46</v>
      </c>
      <c r="P4006">
        <v>1</v>
      </c>
      <c r="Q4006" t="s">
        <v>32</v>
      </c>
      <c r="R4006">
        <v>1</v>
      </c>
    </row>
    <row r="4007" spans="1:18">
      <c r="A4007" s="9">
        <v>4006</v>
      </c>
      <c r="B4007">
        <v>264</v>
      </c>
      <c r="C4007">
        <v>1</v>
      </c>
      <c r="D4007" t="s">
        <v>37</v>
      </c>
      <c r="E4007">
        <v>3</v>
      </c>
      <c r="F4007">
        <v>43</v>
      </c>
      <c r="G4007" t="s">
        <v>47</v>
      </c>
      <c r="H4007" t="s">
        <v>31</v>
      </c>
      <c r="I4007" t="s">
        <v>26</v>
      </c>
      <c r="J4007">
        <v>2</v>
      </c>
      <c r="K4007">
        <v>1452</v>
      </c>
      <c r="L4007">
        <v>1</v>
      </c>
      <c r="M4007">
        <v>3640</v>
      </c>
      <c r="N4007">
        <v>5092</v>
      </c>
      <c r="O4007" t="s">
        <v>27</v>
      </c>
      <c r="P4007">
        <v>2</v>
      </c>
      <c r="Q4007" t="s">
        <v>28</v>
      </c>
      <c r="R4007">
        <v>4</v>
      </c>
    </row>
    <row r="4008" spans="1:18">
      <c r="A4008" s="9">
        <v>4007</v>
      </c>
      <c r="B4008">
        <v>98</v>
      </c>
      <c r="C4008">
        <v>2</v>
      </c>
      <c r="D4008" t="s">
        <v>29</v>
      </c>
      <c r="E4008">
        <v>7</v>
      </c>
      <c r="F4008">
        <v>63</v>
      </c>
      <c r="G4008" t="s">
        <v>76</v>
      </c>
      <c r="H4008" t="s">
        <v>44</v>
      </c>
      <c r="I4008" t="s">
        <v>62</v>
      </c>
      <c r="J4008">
        <v>2</v>
      </c>
      <c r="K4008">
        <v>945</v>
      </c>
      <c r="L4008">
        <v>2</v>
      </c>
      <c r="M4008">
        <v>1680</v>
      </c>
      <c r="N4008">
        <v>2625</v>
      </c>
      <c r="O4008" t="s">
        <v>46</v>
      </c>
      <c r="P4008">
        <v>1</v>
      </c>
      <c r="Q4008" t="s">
        <v>32</v>
      </c>
      <c r="R4008">
        <v>1</v>
      </c>
    </row>
    <row r="4009" spans="1:18">
      <c r="A4009" s="9">
        <v>4008</v>
      </c>
      <c r="B4009">
        <v>135</v>
      </c>
      <c r="C4009">
        <v>2</v>
      </c>
      <c r="D4009" t="s">
        <v>29</v>
      </c>
      <c r="E4009">
        <v>7</v>
      </c>
      <c r="F4009">
        <v>57</v>
      </c>
      <c r="G4009" t="s">
        <v>30</v>
      </c>
      <c r="H4009" t="s">
        <v>31</v>
      </c>
      <c r="I4009" t="s">
        <v>26</v>
      </c>
      <c r="J4009">
        <v>1</v>
      </c>
      <c r="K4009">
        <v>966</v>
      </c>
      <c r="L4009">
        <v>2</v>
      </c>
      <c r="M4009">
        <v>4600</v>
      </c>
      <c r="N4009">
        <v>5566</v>
      </c>
      <c r="O4009" t="s">
        <v>27</v>
      </c>
      <c r="P4009">
        <v>3</v>
      </c>
      <c r="Q4009" t="s">
        <v>35</v>
      </c>
      <c r="R4009">
        <v>2</v>
      </c>
    </row>
    <row r="4010" spans="1:18">
      <c r="A4010" s="9">
        <v>4009</v>
      </c>
      <c r="B4010">
        <v>115</v>
      </c>
      <c r="C4010">
        <v>1</v>
      </c>
      <c r="D4010" t="s">
        <v>37</v>
      </c>
      <c r="E4010">
        <v>3</v>
      </c>
      <c r="F4010">
        <v>12</v>
      </c>
      <c r="G4010" t="s">
        <v>50</v>
      </c>
      <c r="H4010" t="s">
        <v>31</v>
      </c>
      <c r="I4010" t="s">
        <v>40</v>
      </c>
      <c r="J4010">
        <v>3</v>
      </c>
      <c r="K4010">
        <v>1398</v>
      </c>
      <c r="L4010">
        <v>2</v>
      </c>
      <c r="M4010">
        <v>800</v>
      </c>
      <c r="N4010">
        <v>2198</v>
      </c>
      <c r="O4010" t="s">
        <v>27</v>
      </c>
      <c r="P4010">
        <v>3</v>
      </c>
      <c r="Q4010" t="s">
        <v>35</v>
      </c>
      <c r="R4010">
        <v>2</v>
      </c>
    </row>
    <row r="4011" spans="1:18">
      <c r="A4011" s="9">
        <v>4010</v>
      </c>
      <c r="B4011">
        <v>204</v>
      </c>
      <c r="C4011">
        <v>3</v>
      </c>
      <c r="D4011" t="s">
        <v>33</v>
      </c>
      <c r="E4011">
        <v>14</v>
      </c>
      <c r="F4011">
        <v>37</v>
      </c>
      <c r="G4011" t="s">
        <v>75</v>
      </c>
      <c r="H4011" t="s">
        <v>25</v>
      </c>
      <c r="I4011" t="s">
        <v>26</v>
      </c>
      <c r="J4011">
        <v>1</v>
      </c>
      <c r="K4011">
        <v>1204</v>
      </c>
      <c r="L4011">
        <v>1</v>
      </c>
      <c r="M4011">
        <v>1900</v>
      </c>
      <c r="N4011">
        <v>3104</v>
      </c>
      <c r="O4011" t="s">
        <v>27</v>
      </c>
      <c r="P4011">
        <v>3</v>
      </c>
      <c r="Q4011" t="s">
        <v>35</v>
      </c>
      <c r="R4011">
        <v>2</v>
      </c>
    </row>
    <row r="4012" spans="1:18">
      <c r="A4012" s="9">
        <v>4011</v>
      </c>
      <c r="B4012">
        <v>46</v>
      </c>
      <c r="C4012">
        <v>3</v>
      </c>
      <c r="D4012" t="s">
        <v>33</v>
      </c>
      <c r="E4012">
        <v>14</v>
      </c>
      <c r="F4012">
        <v>48</v>
      </c>
      <c r="G4012" t="s">
        <v>42</v>
      </c>
      <c r="H4012" t="s">
        <v>25</v>
      </c>
      <c r="I4012" t="s">
        <v>26</v>
      </c>
      <c r="J4012">
        <v>2</v>
      </c>
      <c r="K4012">
        <v>1372</v>
      </c>
      <c r="L4012">
        <v>1</v>
      </c>
      <c r="M4012">
        <v>1220</v>
      </c>
      <c r="N4012">
        <v>2592</v>
      </c>
      <c r="O4012" t="s">
        <v>27</v>
      </c>
      <c r="P4012">
        <v>1</v>
      </c>
      <c r="Q4012" t="s">
        <v>32</v>
      </c>
      <c r="R4012">
        <v>1</v>
      </c>
    </row>
    <row r="4013" spans="1:18">
      <c r="A4013" s="9">
        <v>4012</v>
      </c>
      <c r="B4013">
        <v>236</v>
      </c>
      <c r="C4013">
        <v>3</v>
      </c>
      <c r="D4013" t="s">
        <v>33</v>
      </c>
      <c r="E4013">
        <v>14</v>
      </c>
      <c r="F4013">
        <v>7</v>
      </c>
      <c r="G4013" t="s">
        <v>88</v>
      </c>
      <c r="H4013" t="s">
        <v>31</v>
      </c>
      <c r="I4013" t="s">
        <v>40</v>
      </c>
      <c r="J4013">
        <v>1</v>
      </c>
      <c r="K4013">
        <v>4620</v>
      </c>
      <c r="L4013">
        <v>1</v>
      </c>
      <c r="M4013">
        <v>360</v>
      </c>
      <c r="N4013">
        <v>4980</v>
      </c>
      <c r="O4013" t="s">
        <v>46</v>
      </c>
      <c r="P4013">
        <v>4</v>
      </c>
      <c r="Q4013" t="s">
        <v>41</v>
      </c>
      <c r="R4013">
        <v>6</v>
      </c>
    </row>
    <row r="4014" spans="1:18">
      <c r="A4014" s="9">
        <v>4013</v>
      </c>
      <c r="B4014">
        <v>50</v>
      </c>
      <c r="C4014">
        <v>4</v>
      </c>
      <c r="D4014" t="s">
        <v>23</v>
      </c>
      <c r="E4014">
        <v>30</v>
      </c>
      <c r="F4014">
        <v>29</v>
      </c>
      <c r="G4014" t="s">
        <v>68</v>
      </c>
      <c r="H4014" t="s">
        <v>31</v>
      </c>
      <c r="I4014" t="s">
        <v>40</v>
      </c>
      <c r="J4014">
        <v>1</v>
      </c>
      <c r="K4014">
        <v>4140</v>
      </c>
      <c r="L4014">
        <v>1</v>
      </c>
      <c r="M4014">
        <v>680</v>
      </c>
      <c r="N4014">
        <v>4820</v>
      </c>
      <c r="O4014" t="s">
        <v>27</v>
      </c>
      <c r="P4014">
        <v>3</v>
      </c>
      <c r="Q4014" t="s">
        <v>35</v>
      </c>
      <c r="R4014">
        <v>2</v>
      </c>
    </row>
    <row r="4015" spans="1:18">
      <c r="A4015" s="9">
        <v>4014</v>
      </c>
      <c r="B4015">
        <v>116</v>
      </c>
      <c r="C4015">
        <v>4</v>
      </c>
      <c r="D4015" t="s">
        <v>23</v>
      </c>
      <c r="E4015">
        <v>30</v>
      </c>
      <c r="F4015">
        <v>46</v>
      </c>
      <c r="G4015" t="s">
        <v>109</v>
      </c>
      <c r="H4015" t="s">
        <v>57</v>
      </c>
      <c r="I4015" t="s">
        <v>26</v>
      </c>
      <c r="J4015">
        <v>1</v>
      </c>
      <c r="K4015">
        <v>2820</v>
      </c>
      <c r="L4015">
        <v>2</v>
      </c>
      <c r="M4015">
        <v>4640</v>
      </c>
      <c r="N4015">
        <v>7460</v>
      </c>
      <c r="O4015" t="s">
        <v>27</v>
      </c>
      <c r="P4015">
        <v>3</v>
      </c>
      <c r="Q4015" t="s">
        <v>35</v>
      </c>
      <c r="R4015">
        <v>2</v>
      </c>
    </row>
    <row r="4016" spans="1:18">
      <c r="A4016" s="9">
        <v>4015</v>
      </c>
      <c r="B4016">
        <v>300</v>
      </c>
      <c r="C4016">
        <v>3</v>
      </c>
      <c r="D4016" t="s">
        <v>33</v>
      </c>
      <c r="E4016">
        <v>14</v>
      </c>
      <c r="F4016">
        <v>37</v>
      </c>
      <c r="G4016" t="s">
        <v>75</v>
      </c>
      <c r="H4016" t="s">
        <v>25</v>
      </c>
      <c r="I4016" t="s">
        <v>26</v>
      </c>
      <c r="J4016">
        <v>3</v>
      </c>
      <c r="K4016">
        <v>4438</v>
      </c>
      <c r="L4016">
        <v>1</v>
      </c>
      <c r="M4016">
        <v>950</v>
      </c>
      <c r="N4016">
        <v>5388</v>
      </c>
      <c r="O4016" t="s">
        <v>27</v>
      </c>
      <c r="P4016">
        <v>1</v>
      </c>
      <c r="Q4016" t="s">
        <v>32</v>
      </c>
      <c r="R4016">
        <v>1</v>
      </c>
    </row>
    <row r="4017" spans="1:18">
      <c r="A4017" s="9">
        <v>4016</v>
      </c>
      <c r="B4017">
        <v>59</v>
      </c>
      <c r="C4017">
        <v>4</v>
      </c>
      <c r="D4017" t="s">
        <v>23</v>
      </c>
      <c r="E4017">
        <v>30</v>
      </c>
      <c r="F4017">
        <v>48</v>
      </c>
      <c r="G4017" t="s">
        <v>42</v>
      </c>
      <c r="H4017" t="s">
        <v>25</v>
      </c>
      <c r="I4017" t="s">
        <v>26</v>
      </c>
      <c r="J4017">
        <v>1</v>
      </c>
      <c r="K4017">
        <v>1200</v>
      </c>
      <c r="L4017">
        <v>2</v>
      </c>
      <c r="M4017">
        <v>2440</v>
      </c>
      <c r="N4017">
        <v>3640</v>
      </c>
      <c r="O4017" t="s">
        <v>27</v>
      </c>
      <c r="P4017">
        <v>1</v>
      </c>
      <c r="Q4017" t="s">
        <v>32</v>
      </c>
      <c r="R4017">
        <v>1</v>
      </c>
    </row>
    <row r="4018" spans="1:18">
      <c r="A4018" s="9">
        <v>4017</v>
      </c>
      <c r="B4018">
        <v>207</v>
      </c>
      <c r="C4018">
        <v>4</v>
      </c>
      <c r="D4018" t="s">
        <v>23</v>
      </c>
      <c r="E4018">
        <v>30</v>
      </c>
      <c r="F4018">
        <v>61</v>
      </c>
      <c r="G4018" t="s">
        <v>61</v>
      </c>
      <c r="H4018" t="s">
        <v>57</v>
      </c>
      <c r="I4018" t="s">
        <v>62</v>
      </c>
      <c r="J4018">
        <v>1</v>
      </c>
      <c r="K4018">
        <v>6120</v>
      </c>
      <c r="L4018">
        <v>1</v>
      </c>
      <c r="M4018">
        <v>5880</v>
      </c>
      <c r="N4018">
        <v>12000</v>
      </c>
      <c r="O4018" t="s">
        <v>46</v>
      </c>
      <c r="P4018">
        <v>2</v>
      </c>
      <c r="Q4018" t="s">
        <v>28</v>
      </c>
      <c r="R4018">
        <v>4</v>
      </c>
    </row>
    <row r="4019" spans="1:18">
      <c r="A4019" s="9">
        <v>4018</v>
      </c>
      <c r="B4019">
        <v>17</v>
      </c>
      <c r="C4019">
        <v>4</v>
      </c>
      <c r="D4019" t="s">
        <v>23</v>
      </c>
      <c r="E4019">
        <v>30</v>
      </c>
      <c r="F4019">
        <v>31</v>
      </c>
      <c r="G4019" t="s">
        <v>74</v>
      </c>
      <c r="H4019" t="s">
        <v>25</v>
      </c>
      <c r="I4019" t="s">
        <v>26</v>
      </c>
      <c r="J4019">
        <v>1</v>
      </c>
      <c r="K4019">
        <v>5280</v>
      </c>
      <c r="L4019">
        <v>2</v>
      </c>
      <c r="M4019">
        <v>12480</v>
      </c>
      <c r="N4019">
        <v>17760</v>
      </c>
      <c r="O4019" t="s">
        <v>27</v>
      </c>
      <c r="P4019">
        <v>2</v>
      </c>
      <c r="Q4019" t="s">
        <v>28</v>
      </c>
      <c r="R4019">
        <v>4</v>
      </c>
    </row>
    <row r="4020" spans="1:18">
      <c r="A4020" s="9">
        <v>4019</v>
      </c>
      <c r="B4020">
        <v>90</v>
      </c>
      <c r="C4020">
        <v>4</v>
      </c>
      <c r="D4020" t="s">
        <v>23</v>
      </c>
      <c r="E4020">
        <v>30</v>
      </c>
      <c r="F4020">
        <v>4</v>
      </c>
      <c r="G4020" t="s">
        <v>65</v>
      </c>
      <c r="H4020" t="s">
        <v>44</v>
      </c>
      <c r="I4020" t="s">
        <v>40</v>
      </c>
      <c r="J4020">
        <v>2</v>
      </c>
      <c r="K4020">
        <v>3450</v>
      </c>
      <c r="L4020">
        <v>1</v>
      </c>
      <c r="M4020">
        <v>300</v>
      </c>
      <c r="N4020">
        <v>3750</v>
      </c>
      <c r="O4020" t="s">
        <v>27</v>
      </c>
      <c r="P4020">
        <v>1</v>
      </c>
      <c r="Q4020" t="s">
        <v>32</v>
      </c>
      <c r="R4020">
        <v>1</v>
      </c>
    </row>
    <row r="4021" spans="1:18">
      <c r="A4021" s="9">
        <v>4020</v>
      </c>
      <c r="B4021">
        <v>104</v>
      </c>
      <c r="C4021">
        <v>3</v>
      </c>
      <c r="D4021" t="s">
        <v>33</v>
      </c>
      <c r="E4021">
        <v>14</v>
      </c>
      <c r="F4021">
        <v>43</v>
      </c>
      <c r="G4021" t="s">
        <v>47</v>
      </c>
      <c r="H4021" t="s">
        <v>31</v>
      </c>
      <c r="I4021" t="s">
        <v>26</v>
      </c>
      <c r="J4021">
        <v>1</v>
      </c>
      <c r="K4021">
        <v>4452</v>
      </c>
      <c r="L4021">
        <v>2</v>
      </c>
      <c r="M4021">
        <v>10920</v>
      </c>
      <c r="N4021">
        <v>15372</v>
      </c>
      <c r="O4021" t="s">
        <v>27</v>
      </c>
      <c r="P4021">
        <v>4</v>
      </c>
      <c r="Q4021" t="s">
        <v>41</v>
      </c>
      <c r="R4021">
        <v>6</v>
      </c>
    </row>
    <row r="4022" spans="1:18">
      <c r="A4022" s="9">
        <v>4021</v>
      </c>
      <c r="B4022">
        <v>167</v>
      </c>
      <c r="C4022">
        <v>1</v>
      </c>
      <c r="D4022" t="s">
        <v>37</v>
      </c>
      <c r="E4022">
        <v>3</v>
      </c>
      <c r="F4022">
        <v>57</v>
      </c>
      <c r="G4022" t="s">
        <v>30</v>
      </c>
      <c r="H4022" t="s">
        <v>31</v>
      </c>
      <c r="I4022" t="s">
        <v>26</v>
      </c>
      <c r="J4022">
        <v>1</v>
      </c>
      <c r="K4022">
        <v>414</v>
      </c>
      <c r="L4022">
        <v>2</v>
      </c>
      <c r="M4022">
        <v>4600</v>
      </c>
      <c r="N4022">
        <v>5014</v>
      </c>
      <c r="O4022" t="s">
        <v>27</v>
      </c>
      <c r="P4022">
        <v>3</v>
      </c>
      <c r="Q4022" t="s">
        <v>35</v>
      </c>
      <c r="R4022">
        <v>2</v>
      </c>
    </row>
    <row r="4023" spans="1:18">
      <c r="A4023" s="9">
        <v>4022</v>
      </c>
      <c r="B4023">
        <v>247</v>
      </c>
      <c r="C4023">
        <v>2</v>
      </c>
      <c r="D4023" t="s">
        <v>29</v>
      </c>
      <c r="E4023">
        <v>7</v>
      </c>
      <c r="F4023">
        <v>55</v>
      </c>
      <c r="G4023" t="s">
        <v>102</v>
      </c>
      <c r="H4023" t="s">
        <v>25</v>
      </c>
      <c r="I4023" t="s">
        <v>26</v>
      </c>
      <c r="J4023">
        <v>3</v>
      </c>
      <c r="K4023">
        <v>9128</v>
      </c>
      <c r="L4023">
        <v>2</v>
      </c>
      <c r="M4023">
        <v>7840</v>
      </c>
      <c r="N4023">
        <v>16968</v>
      </c>
      <c r="O4023" t="s">
        <v>27</v>
      </c>
      <c r="P4023">
        <v>2</v>
      </c>
      <c r="Q4023" t="s">
        <v>28</v>
      </c>
      <c r="R4023">
        <v>4</v>
      </c>
    </row>
    <row r="4024" spans="1:18">
      <c r="A4024" s="9">
        <v>4023</v>
      </c>
      <c r="B4024">
        <v>182</v>
      </c>
      <c r="C4024">
        <v>1</v>
      </c>
      <c r="D4024" t="s">
        <v>37</v>
      </c>
      <c r="E4024">
        <v>3</v>
      </c>
      <c r="F4024">
        <v>26</v>
      </c>
      <c r="G4024" t="s">
        <v>100</v>
      </c>
      <c r="H4024" t="s">
        <v>44</v>
      </c>
      <c r="I4024" t="s">
        <v>40</v>
      </c>
      <c r="J4024">
        <v>3</v>
      </c>
      <c r="K4024">
        <v>1152</v>
      </c>
      <c r="L4024">
        <v>1</v>
      </c>
      <c r="M4024">
        <v>440</v>
      </c>
      <c r="N4024">
        <v>1592</v>
      </c>
      <c r="O4024" t="s">
        <v>46</v>
      </c>
      <c r="P4024">
        <v>3</v>
      </c>
      <c r="Q4024" t="s">
        <v>35</v>
      </c>
      <c r="R4024">
        <v>2</v>
      </c>
    </row>
    <row r="4025" spans="1:18">
      <c r="A4025" s="9">
        <v>4024</v>
      </c>
      <c r="B4025">
        <v>221</v>
      </c>
      <c r="C4025">
        <v>3</v>
      </c>
      <c r="D4025" t="s">
        <v>33</v>
      </c>
      <c r="E4025">
        <v>14</v>
      </c>
      <c r="F4025">
        <v>50</v>
      </c>
      <c r="G4025" t="s">
        <v>70</v>
      </c>
      <c r="H4025" t="s">
        <v>31</v>
      </c>
      <c r="I4025" t="s">
        <v>26</v>
      </c>
      <c r="J4025">
        <v>1</v>
      </c>
      <c r="K4025">
        <v>1372</v>
      </c>
      <c r="L4025">
        <v>1</v>
      </c>
      <c r="M4025">
        <v>2450</v>
      </c>
      <c r="N4025">
        <v>3822</v>
      </c>
      <c r="O4025" t="s">
        <v>27</v>
      </c>
      <c r="P4025">
        <v>3</v>
      </c>
      <c r="Q4025" t="s">
        <v>35</v>
      </c>
      <c r="R4025">
        <v>2</v>
      </c>
    </row>
    <row r="4026" spans="1:18">
      <c r="A4026" s="9">
        <v>4025</v>
      </c>
      <c r="B4026">
        <v>257</v>
      </c>
      <c r="C4026">
        <v>4</v>
      </c>
      <c r="D4026" t="s">
        <v>23</v>
      </c>
      <c r="E4026">
        <v>30</v>
      </c>
      <c r="F4026">
        <v>7</v>
      </c>
      <c r="G4026" t="s">
        <v>88</v>
      </c>
      <c r="H4026" t="s">
        <v>31</v>
      </c>
      <c r="I4026" t="s">
        <v>40</v>
      </c>
      <c r="J4026">
        <v>1</v>
      </c>
      <c r="K4026">
        <v>6600</v>
      </c>
      <c r="L4026">
        <v>2</v>
      </c>
      <c r="M4026">
        <v>480</v>
      </c>
      <c r="N4026">
        <v>7080</v>
      </c>
      <c r="O4026" t="s">
        <v>46</v>
      </c>
      <c r="P4026">
        <v>2</v>
      </c>
      <c r="Q4026" t="s">
        <v>28</v>
      </c>
      <c r="R4026">
        <v>4</v>
      </c>
    </row>
    <row r="4027" spans="1:18">
      <c r="A4027" s="9">
        <v>4026</v>
      </c>
      <c r="B4027">
        <v>280</v>
      </c>
      <c r="C4027">
        <v>4</v>
      </c>
      <c r="D4027" t="s">
        <v>23</v>
      </c>
      <c r="E4027">
        <v>30</v>
      </c>
      <c r="F4027">
        <v>22</v>
      </c>
      <c r="G4027" t="s">
        <v>91</v>
      </c>
      <c r="H4027" t="s">
        <v>44</v>
      </c>
      <c r="I4027" t="s">
        <v>40</v>
      </c>
      <c r="J4027">
        <v>1</v>
      </c>
      <c r="K4027">
        <v>3960</v>
      </c>
      <c r="L4027">
        <v>2</v>
      </c>
      <c r="M4027">
        <v>1480</v>
      </c>
      <c r="N4027">
        <v>5440</v>
      </c>
      <c r="O4027" t="s">
        <v>27</v>
      </c>
      <c r="P4027">
        <v>3</v>
      </c>
      <c r="Q4027" t="s">
        <v>35</v>
      </c>
      <c r="R4027">
        <v>2</v>
      </c>
    </row>
    <row r="4028" spans="1:18">
      <c r="A4028" s="9">
        <v>4027</v>
      </c>
      <c r="B4028">
        <v>245</v>
      </c>
      <c r="C4028">
        <v>2</v>
      </c>
      <c r="D4028" t="s">
        <v>29</v>
      </c>
      <c r="E4028">
        <v>7</v>
      </c>
      <c r="F4028">
        <v>3</v>
      </c>
      <c r="G4028" t="s">
        <v>97</v>
      </c>
      <c r="H4028" t="s">
        <v>25</v>
      </c>
      <c r="I4028" t="s">
        <v>40</v>
      </c>
      <c r="J4028">
        <v>3</v>
      </c>
      <c r="K4028">
        <v>10024</v>
      </c>
      <c r="L4028">
        <v>1</v>
      </c>
      <c r="M4028">
        <v>2200</v>
      </c>
      <c r="N4028">
        <v>12224</v>
      </c>
      <c r="O4028" t="s">
        <v>27</v>
      </c>
      <c r="P4028">
        <v>2</v>
      </c>
      <c r="Q4028" t="s">
        <v>28</v>
      </c>
      <c r="R4028">
        <v>4</v>
      </c>
    </row>
    <row r="4029" spans="1:18">
      <c r="A4029" s="9">
        <v>4028</v>
      </c>
      <c r="B4029">
        <v>100</v>
      </c>
      <c r="C4029">
        <v>3</v>
      </c>
      <c r="D4029" t="s">
        <v>33</v>
      </c>
      <c r="E4029">
        <v>14</v>
      </c>
      <c r="F4029">
        <v>16</v>
      </c>
      <c r="G4029" t="s">
        <v>107</v>
      </c>
      <c r="H4029" t="s">
        <v>44</v>
      </c>
      <c r="I4029" t="s">
        <v>40</v>
      </c>
      <c r="J4029">
        <v>1</v>
      </c>
      <c r="K4029">
        <v>1960</v>
      </c>
      <c r="L4029">
        <v>2</v>
      </c>
      <c r="M4029">
        <v>880</v>
      </c>
      <c r="N4029">
        <v>2840</v>
      </c>
      <c r="O4029" t="s">
        <v>27</v>
      </c>
      <c r="P4029">
        <v>3</v>
      </c>
      <c r="Q4029" t="s">
        <v>35</v>
      </c>
      <c r="R4029">
        <v>2</v>
      </c>
    </row>
    <row r="4030" spans="1:18">
      <c r="A4030" s="9">
        <v>4029</v>
      </c>
      <c r="B4030">
        <v>133</v>
      </c>
      <c r="C4030">
        <v>1</v>
      </c>
      <c r="D4030" t="s">
        <v>37</v>
      </c>
      <c r="E4030">
        <v>3</v>
      </c>
      <c r="F4030">
        <v>4</v>
      </c>
      <c r="G4030" t="s">
        <v>65</v>
      </c>
      <c r="H4030" t="s">
        <v>44</v>
      </c>
      <c r="I4030" t="s">
        <v>40</v>
      </c>
      <c r="J4030">
        <v>1</v>
      </c>
      <c r="K4030">
        <v>252</v>
      </c>
      <c r="L4030">
        <v>2</v>
      </c>
      <c r="M4030">
        <v>1200</v>
      </c>
      <c r="N4030">
        <v>1452</v>
      </c>
      <c r="O4030" t="s">
        <v>27</v>
      </c>
      <c r="P4030">
        <v>3</v>
      </c>
      <c r="Q4030" t="s">
        <v>35</v>
      </c>
      <c r="R4030">
        <v>2</v>
      </c>
    </row>
    <row r="4031" spans="1:18">
      <c r="A4031" s="9">
        <v>4030</v>
      </c>
      <c r="B4031">
        <v>208</v>
      </c>
      <c r="C4031">
        <v>2</v>
      </c>
      <c r="D4031" t="s">
        <v>29</v>
      </c>
      <c r="E4031">
        <v>7</v>
      </c>
      <c r="F4031">
        <v>4</v>
      </c>
      <c r="G4031" t="s">
        <v>65</v>
      </c>
      <c r="H4031" t="s">
        <v>44</v>
      </c>
      <c r="I4031" t="s">
        <v>40</v>
      </c>
      <c r="J4031">
        <v>1</v>
      </c>
      <c r="K4031">
        <v>294</v>
      </c>
      <c r="L4031">
        <v>2</v>
      </c>
      <c r="M4031">
        <v>600</v>
      </c>
      <c r="N4031">
        <v>894</v>
      </c>
      <c r="O4031" t="s">
        <v>27</v>
      </c>
      <c r="P4031">
        <v>1</v>
      </c>
      <c r="Q4031" t="s">
        <v>32</v>
      </c>
      <c r="R4031">
        <v>1</v>
      </c>
    </row>
    <row r="4032" spans="1:18">
      <c r="A4032" s="9">
        <v>4031</v>
      </c>
      <c r="B4032">
        <v>134</v>
      </c>
      <c r="C4032">
        <v>4</v>
      </c>
      <c r="D4032" t="s">
        <v>23</v>
      </c>
      <c r="E4032">
        <v>30</v>
      </c>
      <c r="F4032">
        <v>27</v>
      </c>
      <c r="G4032" t="s">
        <v>94</v>
      </c>
      <c r="H4032" t="s">
        <v>44</v>
      </c>
      <c r="I4032" t="s">
        <v>40</v>
      </c>
      <c r="J4032">
        <v>2</v>
      </c>
      <c r="K4032">
        <v>30960</v>
      </c>
      <c r="L4032">
        <v>1</v>
      </c>
      <c r="M4032">
        <v>2160</v>
      </c>
      <c r="N4032">
        <v>33120</v>
      </c>
      <c r="O4032" t="s">
        <v>27</v>
      </c>
      <c r="P4032">
        <v>4</v>
      </c>
      <c r="Q4032" t="s">
        <v>41</v>
      </c>
      <c r="R4032">
        <v>6</v>
      </c>
    </row>
    <row r="4033" spans="1:18">
      <c r="A4033" s="9">
        <v>4032</v>
      </c>
      <c r="B4033">
        <v>68</v>
      </c>
      <c r="C4033">
        <v>2</v>
      </c>
      <c r="D4033" t="s">
        <v>29</v>
      </c>
      <c r="E4033">
        <v>7</v>
      </c>
      <c r="F4033">
        <v>60</v>
      </c>
      <c r="G4033" t="s">
        <v>104</v>
      </c>
      <c r="H4033" t="s">
        <v>44</v>
      </c>
      <c r="I4033" t="s">
        <v>105</v>
      </c>
      <c r="J4033">
        <v>1</v>
      </c>
      <c r="K4033">
        <v>756</v>
      </c>
      <c r="L4033">
        <v>2</v>
      </c>
      <c r="M4033">
        <v>3360</v>
      </c>
      <c r="N4033">
        <v>4116</v>
      </c>
      <c r="O4033" t="s">
        <v>83</v>
      </c>
      <c r="P4033">
        <v>3</v>
      </c>
      <c r="Q4033" t="s">
        <v>35</v>
      </c>
      <c r="R4033">
        <v>2</v>
      </c>
    </row>
    <row r="4034" spans="1:18">
      <c r="A4034" s="9">
        <v>4033</v>
      </c>
      <c r="B4034">
        <v>80</v>
      </c>
      <c r="C4034">
        <v>2</v>
      </c>
      <c r="D4034" t="s">
        <v>29</v>
      </c>
      <c r="E4034">
        <v>7</v>
      </c>
      <c r="F4034">
        <v>41</v>
      </c>
      <c r="G4034" t="s">
        <v>49</v>
      </c>
      <c r="H4034" t="s">
        <v>25</v>
      </c>
      <c r="I4034" t="s">
        <v>26</v>
      </c>
      <c r="J4034">
        <v>3</v>
      </c>
      <c r="K4034">
        <v>4424</v>
      </c>
      <c r="L4034">
        <v>1</v>
      </c>
      <c r="M4034">
        <v>3900</v>
      </c>
      <c r="N4034">
        <v>8324</v>
      </c>
      <c r="O4034" t="s">
        <v>27</v>
      </c>
      <c r="P4034">
        <v>3</v>
      </c>
      <c r="Q4034" t="s">
        <v>35</v>
      </c>
      <c r="R4034">
        <v>2</v>
      </c>
    </row>
    <row r="4035" spans="1:18">
      <c r="A4035" s="9">
        <v>4034</v>
      </c>
      <c r="B4035">
        <v>258</v>
      </c>
      <c r="C4035">
        <v>4</v>
      </c>
      <c r="D4035" t="s">
        <v>23</v>
      </c>
      <c r="E4035">
        <v>30</v>
      </c>
      <c r="F4035">
        <v>25</v>
      </c>
      <c r="G4035" t="s">
        <v>78</v>
      </c>
      <c r="H4035" t="s">
        <v>31</v>
      </c>
      <c r="I4035" t="s">
        <v>40</v>
      </c>
      <c r="J4035">
        <v>2</v>
      </c>
      <c r="K4035">
        <v>14059.800000000001</v>
      </c>
      <c r="L4035">
        <v>2</v>
      </c>
      <c r="M4035">
        <v>1440</v>
      </c>
      <c r="N4035">
        <v>15499.800000000001</v>
      </c>
      <c r="O4035" t="s">
        <v>46</v>
      </c>
      <c r="P4035">
        <v>3</v>
      </c>
      <c r="Q4035" t="s">
        <v>35</v>
      </c>
      <c r="R4035">
        <v>2</v>
      </c>
    </row>
    <row r="4036" spans="1:18">
      <c r="A4036" s="9">
        <v>4035</v>
      </c>
      <c r="B4036">
        <v>80</v>
      </c>
      <c r="C4036">
        <v>2</v>
      </c>
      <c r="D4036" t="s">
        <v>29</v>
      </c>
      <c r="E4036">
        <v>7</v>
      </c>
      <c r="F4036">
        <v>68</v>
      </c>
      <c r="G4036" t="s">
        <v>81</v>
      </c>
      <c r="H4036" t="s">
        <v>25</v>
      </c>
      <c r="I4036" t="s">
        <v>82</v>
      </c>
      <c r="J4036">
        <v>3</v>
      </c>
      <c r="K4036">
        <v>3990</v>
      </c>
      <c r="L4036">
        <v>1</v>
      </c>
      <c r="M4036">
        <v>2120</v>
      </c>
      <c r="N4036">
        <v>6110</v>
      </c>
      <c r="O4036" t="s">
        <v>83</v>
      </c>
      <c r="P4036">
        <v>3</v>
      </c>
      <c r="Q4036" t="s">
        <v>35</v>
      </c>
      <c r="R4036">
        <v>2</v>
      </c>
    </row>
    <row r="4037" spans="1:18">
      <c r="A4037" s="9">
        <v>4036</v>
      </c>
      <c r="B4037">
        <v>130</v>
      </c>
      <c r="C4037">
        <v>3</v>
      </c>
      <c r="D4037" t="s">
        <v>33</v>
      </c>
      <c r="E4037">
        <v>14</v>
      </c>
      <c r="F4037">
        <v>19</v>
      </c>
      <c r="G4037" t="s">
        <v>58</v>
      </c>
      <c r="H4037" t="s">
        <v>31</v>
      </c>
      <c r="I4037" t="s">
        <v>40</v>
      </c>
      <c r="J4037">
        <v>3</v>
      </c>
      <c r="K4037">
        <v>9800</v>
      </c>
      <c r="L4037">
        <v>1</v>
      </c>
      <c r="M4037">
        <v>250</v>
      </c>
      <c r="N4037">
        <v>10050</v>
      </c>
      <c r="O4037" t="s">
        <v>27</v>
      </c>
      <c r="P4037">
        <v>1</v>
      </c>
      <c r="Q4037" t="s">
        <v>32</v>
      </c>
      <c r="R4037">
        <v>1</v>
      </c>
    </row>
    <row r="4038" spans="1:18">
      <c r="A4038" s="9">
        <v>4037</v>
      </c>
      <c r="B4038">
        <v>217</v>
      </c>
      <c r="C4038">
        <v>2</v>
      </c>
      <c r="D4038" t="s">
        <v>29</v>
      </c>
      <c r="E4038">
        <v>7</v>
      </c>
      <c r="F4038">
        <v>14</v>
      </c>
      <c r="G4038" t="s">
        <v>108</v>
      </c>
      <c r="H4038" t="s">
        <v>31</v>
      </c>
      <c r="I4038" t="s">
        <v>40</v>
      </c>
      <c r="J4038">
        <v>1</v>
      </c>
      <c r="K4038">
        <v>938</v>
      </c>
      <c r="L4038">
        <v>1</v>
      </c>
      <c r="M4038">
        <v>300</v>
      </c>
      <c r="N4038">
        <v>1238</v>
      </c>
      <c r="O4038" t="s">
        <v>27</v>
      </c>
      <c r="P4038">
        <v>3</v>
      </c>
      <c r="Q4038" t="s">
        <v>35</v>
      </c>
      <c r="R4038">
        <v>2</v>
      </c>
    </row>
    <row r="4039" spans="1:18">
      <c r="A4039" s="9">
        <v>4038</v>
      </c>
      <c r="B4039">
        <v>56</v>
      </c>
      <c r="C4039">
        <v>2</v>
      </c>
      <c r="D4039" t="s">
        <v>29</v>
      </c>
      <c r="E4039">
        <v>7</v>
      </c>
      <c r="F4039">
        <v>47</v>
      </c>
      <c r="G4039" t="s">
        <v>56</v>
      </c>
      <c r="H4039" t="s">
        <v>57</v>
      </c>
      <c r="I4039" t="s">
        <v>26</v>
      </c>
      <c r="J4039">
        <v>1</v>
      </c>
      <c r="K4039">
        <v>385</v>
      </c>
      <c r="L4039">
        <v>1</v>
      </c>
      <c r="M4039">
        <v>1185</v>
      </c>
      <c r="N4039">
        <v>1570</v>
      </c>
      <c r="O4039" t="s">
        <v>27</v>
      </c>
      <c r="P4039">
        <v>1</v>
      </c>
      <c r="Q4039" t="s">
        <v>32</v>
      </c>
      <c r="R4039">
        <v>1</v>
      </c>
    </row>
    <row r="4040" spans="1:18">
      <c r="A4040" s="9">
        <v>4039</v>
      </c>
      <c r="B4040">
        <v>261</v>
      </c>
      <c r="C4040">
        <v>1</v>
      </c>
      <c r="D4040" t="s">
        <v>37</v>
      </c>
      <c r="E4040">
        <v>3</v>
      </c>
      <c r="F4040">
        <v>3</v>
      </c>
      <c r="G4040" t="s">
        <v>97</v>
      </c>
      <c r="H4040" t="s">
        <v>25</v>
      </c>
      <c r="I4040" t="s">
        <v>40</v>
      </c>
      <c r="J4040">
        <v>2</v>
      </c>
      <c r="K4040">
        <v>408</v>
      </c>
      <c r="L4040">
        <v>1</v>
      </c>
      <c r="M4040">
        <v>550</v>
      </c>
      <c r="N4040">
        <v>958</v>
      </c>
      <c r="O4040" t="s">
        <v>27</v>
      </c>
      <c r="P4040">
        <v>1</v>
      </c>
      <c r="Q4040" t="s">
        <v>32</v>
      </c>
      <c r="R4040">
        <v>1</v>
      </c>
    </row>
    <row r="4041" spans="1:18">
      <c r="A4041" s="9">
        <v>4040</v>
      </c>
      <c r="B4041">
        <v>52</v>
      </c>
      <c r="C4041">
        <v>4</v>
      </c>
      <c r="D4041" t="s">
        <v>23</v>
      </c>
      <c r="E4041">
        <v>30</v>
      </c>
      <c r="F4041">
        <v>6</v>
      </c>
      <c r="G4041" t="s">
        <v>110</v>
      </c>
      <c r="H4041" t="s">
        <v>25</v>
      </c>
      <c r="I4041" t="s">
        <v>40</v>
      </c>
      <c r="J4041">
        <v>3</v>
      </c>
      <c r="K4041">
        <v>25800</v>
      </c>
      <c r="L4041">
        <v>1</v>
      </c>
      <c r="M4041">
        <v>1000</v>
      </c>
      <c r="N4041">
        <v>26800</v>
      </c>
      <c r="O4041" t="s">
        <v>27</v>
      </c>
      <c r="P4041">
        <v>2</v>
      </c>
      <c r="Q4041" t="s">
        <v>28</v>
      </c>
      <c r="R4041">
        <v>4</v>
      </c>
    </row>
    <row r="4042" spans="1:18">
      <c r="A4042" s="9">
        <v>4041</v>
      </c>
      <c r="B4042">
        <v>35</v>
      </c>
      <c r="C4042">
        <v>3</v>
      </c>
      <c r="D4042" t="s">
        <v>33</v>
      </c>
      <c r="E4042">
        <v>14</v>
      </c>
      <c r="F4042">
        <v>55</v>
      </c>
      <c r="G4042" t="s">
        <v>102</v>
      </c>
      <c r="H4042" t="s">
        <v>25</v>
      </c>
      <c r="I4042" t="s">
        <v>26</v>
      </c>
      <c r="J4042">
        <v>3</v>
      </c>
      <c r="K4042">
        <v>4564</v>
      </c>
      <c r="L4042">
        <v>2</v>
      </c>
      <c r="M4042">
        <v>1960</v>
      </c>
      <c r="N4042">
        <v>6524</v>
      </c>
      <c r="O4042" t="s">
        <v>27</v>
      </c>
      <c r="P4042">
        <v>1</v>
      </c>
      <c r="Q4042" t="s">
        <v>32</v>
      </c>
      <c r="R4042">
        <v>1</v>
      </c>
    </row>
    <row r="4043" spans="1:18">
      <c r="A4043" s="9">
        <v>4042</v>
      </c>
      <c r="B4043">
        <v>34</v>
      </c>
      <c r="C4043">
        <v>1</v>
      </c>
      <c r="D4043" t="s">
        <v>37</v>
      </c>
      <c r="E4043">
        <v>3</v>
      </c>
      <c r="F4043">
        <v>60</v>
      </c>
      <c r="G4043" t="s">
        <v>104</v>
      </c>
      <c r="H4043" t="s">
        <v>44</v>
      </c>
      <c r="I4043" t="s">
        <v>105</v>
      </c>
      <c r="J4043">
        <v>2</v>
      </c>
      <c r="K4043">
        <v>1782</v>
      </c>
      <c r="L4043">
        <v>2</v>
      </c>
      <c r="M4043">
        <v>10080</v>
      </c>
      <c r="N4043">
        <v>11862</v>
      </c>
      <c r="O4043" t="s">
        <v>83</v>
      </c>
      <c r="P4043">
        <v>4</v>
      </c>
      <c r="Q4043" t="s">
        <v>41</v>
      </c>
      <c r="R4043">
        <v>6</v>
      </c>
    </row>
    <row r="4044" spans="1:18">
      <c r="A4044" s="9">
        <v>4043</v>
      </c>
      <c r="B4044">
        <v>281</v>
      </c>
      <c r="C4044">
        <v>2</v>
      </c>
      <c r="D4044" t="s">
        <v>29</v>
      </c>
      <c r="E4044">
        <v>7</v>
      </c>
      <c r="F4044">
        <v>22</v>
      </c>
      <c r="G4044" t="s">
        <v>91</v>
      </c>
      <c r="H4044" t="s">
        <v>44</v>
      </c>
      <c r="I4044" t="s">
        <v>40</v>
      </c>
      <c r="J4044">
        <v>3</v>
      </c>
      <c r="K4044">
        <v>4452</v>
      </c>
      <c r="L4044">
        <v>1</v>
      </c>
      <c r="M4044">
        <v>740</v>
      </c>
      <c r="N4044">
        <v>5192</v>
      </c>
      <c r="O4044" t="s">
        <v>27</v>
      </c>
      <c r="P4044">
        <v>3</v>
      </c>
      <c r="Q4044" t="s">
        <v>35</v>
      </c>
      <c r="R4044">
        <v>2</v>
      </c>
    </row>
    <row r="4045" spans="1:18">
      <c r="A4045" s="9">
        <v>4044</v>
      </c>
      <c r="B4045">
        <v>89</v>
      </c>
      <c r="C4045">
        <v>3</v>
      </c>
      <c r="D4045" t="s">
        <v>33</v>
      </c>
      <c r="E4045">
        <v>14</v>
      </c>
      <c r="F4045">
        <v>52</v>
      </c>
      <c r="G4045" t="s">
        <v>87</v>
      </c>
      <c r="H4045" t="s">
        <v>44</v>
      </c>
      <c r="I4045" t="s">
        <v>26</v>
      </c>
      <c r="J4045">
        <v>1</v>
      </c>
      <c r="K4045">
        <v>476</v>
      </c>
      <c r="L4045">
        <v>2</v>
      </c>
      <c r="M4045">
        <v>2440</v>
      </c>
      <c r="N4045">
        <v>2916</v>
      </c>
      <c r="O4045" t="s">
        <v>27</v>
      </c>
      <c r="P4045">
        <v>1</v>
      </c>
      <c r="Q4045" t="s">
        <v>32</v>
      </c>
      <c r="R4045">
        <v>1</v>
      </c>
    </row>
    <row r="4046" spans="1:18">
      <c r="A4046" s="9">
        <v>4045</v>
      </c>
      <c r="B4046">
        <v>228</v>
      </c>
      <c r="C4046">
        <v>3</v>
      </c>
      <c r="D4046" t="s">
        <v>33</v>
      </c>
      <c r="E4046">
        <v>14</v>
      </c>
      <c r="F4046">
        <v>36</v>
      </c>
      <c r="G4046" t="s">
        <v>67</v>
      </c>
      <c r="H4046" t="s">
        <v>25</v>
      </c>
      <c r="I4046" t="s">
        <v>26</v>
      </c>
      <c r="J4046">
        <v>2</v>
      </c>
      <c r="K4046">
        <v>2548</v>
      </c>
      <c r="L4046">
        <v>1</v>
      </c>
      <c r="M4046">
        <v>1180</v>
      </c>
      <c r="N4046">
        <v>3728</v>
      </c>
      <c r="O4046" t="s">
        <v>27</v>
      </c>
      <c r="P4046">
        <v>1</v>
      </c>
      <c r="Q4046" t="s">
        <v>32</v>
      </c>
      <c r="R4046">
        <v>1</v>
      </c>
    </row>
    <row r="4047" spans="1:18">
      <c r="A4047" s="9">
        <v>4046</v>
      </c>
      <c r="B4047">
        <v>257</v>
      </c>
      <c r="C4047">
        <v>1</v>
      </c>
      <c r="D4047" t="s">
        <v>37</v>
      </c>
      <c r="E4047">
        <v>3</v>
      </c>
      <c r="F4047">
        <v>29</v>
      </c>
      <c r="G4047" t="s">
        <v>68</v>
      </c>
      <c r="H4047" t="s">
        <v>31</v>
      </c>
      <c r="I4047" t="s">
        <v>40</v>
      </c>
      <c r="J4047">
        <v>2</v>
      </c>
      <c r="K4047">
        <v>465</v>
      </c>
      <c r="L4047">
        <v>1</v>
      </c>
      <c r="M4047">
        <v>340</v>
      </c>
      <c r="N4047">
        <v>805</v>
      </c>
      <c r="O4047" t="s">
        <v>27</v>
      </c>
      <c r="P4047">
        <v>1</v>
      </c>
      <c r="Q4047" t="s">
        <v>32</v>
      </c>
      <c r="R4047">
        <v>1</v>
      </c>
    </row>
    <row r="4048" spans="1:18">
      <c r="A4048" s="9">
        <v>4047</v>
      </c>
      <c r="B4048">
        <v>85</v>
      </c>
      <c r="C4048">
        <v>1</v>
      </c>
      <c r="D4048" t="s">
        <v>37</v>
      </c>
      <c r="E4048">
        <v>3</v>
      </c>
      <c r="F4048">
        <v>24</v>
      </c>
      <c r="G4048" t="s">
        <v>89</v>
      </c>
      <c r="H4048" t="s">
        <v>44</v>
      </c>
      <c r="I4048" t="s">
        <v>40</v>
      </c>
      <c r="J4048">
        <v>3</v>
      </c>
      <c r="K4048">
        <v>1143</v>
      </c>
      <c r="L4048">
        <v>1</v>
      </c>
      <c r="M4048">
        <v>220</v>
      </c>
      <c r="N4048">
        <v>1363</v>
      </c>
      <c r="O4048" t="s">
        <v>27</v>
      </c>
      <c r="P4048">
        <v>1</v>
      </c>
      <c r="Q4048" t="s">
        <v>32</v>
      </c>
      <c r="R4048">
        <v>1</v>
      </c>
    </row>
    <row r="4049" spans="1:18">
      <c r="A4049" s="9">
        <v>4048</v>
      </c>
      <c r="B4049">
        <v>192</v>
      </c>
      <c r="C4049">
        <v>1</v>
      </c>
      <c r="D4049" t="s">
        <v>37</v>
      </c>
      <c r="E4049">
        <v>3</v>
      </c>
      <c r="F4049">
        <v>47</v>
      </c>
      <c r="G4049" t="s">
        <v>56</v>
      </c>
      <c r="H4049" t="s">
        <v>57</v>
      </c>
      <c r="I4049" t="s">
        <v>26</v>
      </c>
      <c r="J4049">
        <v>2</v>
      </c>
      <c r="K4049">
        <v>426</v>
      </c>
      <c r="L4049">
        <v>2</v>
      </c>
      <c r="M4049">
        <v>2370</v>
      </c>
      <c r="N4049">
        <v>2796</v>
      </c>
      <c r="O4049" t="s">
        <v>27</v>
      </c>
      <c r="P4049">
        <v>1</v>
      </c>
      <c r="Q4049" t="s">
        <v>32</v>
      </c>
      <c r="R4049">
        <v>1</v>
      </c>
    </row>
    <row r="4050" spans="1:18">
      <c r="A4050" s="9">
        <v>4049</v>
      </c>
      <c r="B4050">
        <v>88</v>
      </c>
      <c r="C4050">
        <v>2</v>
      </c>
      <c r="D4050" t="s">
        <v>29</v>
      </c>
      <c r="E4050">
        <v>7</v>
      </c>
      <c r="F4050">
        <v>64</v>
      </c>
      <c r="G4050" t="s">
        <v>79</v>
      </c>
      <c r="H4050" t="s">
        <v>44</v>
      </c>
      <c r="I4050" t="s">
        <v>62</v>
      </c>
      <c r="J4050">
        <v>3</v>
      </c>
      <c r="K4050">
        <v>2849</v>
      </c>
      <c r="L4050">
        <v>1</v>
      </c>
      <c r="M4050">
        <v>1340</v>
      </c>
      <c r="N4050">
        <v>4189</v>
      </c>
      <c r="O4050" t="s">
        <v>46</v>
      </c>
      <c r="P4050">
        <v>1</v>
      </c>
      <c r="Q4050" t="s">
        <v>32</v>
      </c>
      <c r="R4050">
        <v>1</v>
      </c>
    </row>
    <row r="4051" spans="1:18">
      <c r="A4051" s="9">
        <v>4050</v>
      </c>
      <c r="B4051">
        <v>108</v>
      </c>
      <c r="C4051">
        <v>3</v>
      </c>
      <c r="D4051" t="s">
        <v>33</v>
      </c>
      <c r="E4051">
        <v>14</v>
      </c>
      <c r="F4051">
        <v>56</v>
      </c>
      <c r="G4051" t="s">
        <v>90</v>
      </c>
      <c r="H4051" t="s">
        <v>25</v>
      </c>
      <c r="I4051" t="s">
        <v>26</v>
      </c>
      <c r="J4051">
        <v>1</v>
      </c>
      <c r="K4051">
        <v>882</v>
      </c>
      <c r="L4051">
        <v>2</v>
      </c>
      <c r="M4051">
        <v>2160</v>
      </c>
      <c r="N4051">
        <v>3042</v>
      </c>
      <c r="O4051" t="s">
        <v>27</v>
      </c>
      <c r="P4051">
        <v>1</v>
      </c>
      <c r="Q4051" t="s">
        <v>32</v>
      </c>
      <c r="R4051">
        <v>1</v>
      </c>
    </row>
    <row r="4052" spans="1:18">
      <c r="A4052" s="9">
        <v>4051</v>
      </c>
      <c r="B4052">
        <v>292</v>
      </c>
      <c r="C4052">
        <v>4</v>
      </c>
      <c r="D4052" t="s">
        <v>23</v>
      </c>
      <c r="E4052">
        <v>30</v>
      </c>
      <c r="F4052">
        <v>31</v>
      </c>
      <c r="G4052" t="s">
        <v>74</v>
      </c>
      <c r="H4052" t="s">
        <v>25</v>
      </c>
      <c r="I4052" t="s">
        <v>26</v>
      </c>
      <c r="J4052">
        <v>2</v>
      </c>
      <c r="K4052">
        <v>19800</v>
      </c>
      <c r="L4052">
        <v>2</v>
      </c>
      <c r="M4052">
        <v>18720</v>
      </c>
      <c r="N4052">
        <v>38520</v>
      </c>
      <c r="O4052" t="s">
        <v>27</v>
      </c>
      <c r="P4052">
        <v>4</v>
      </c>
      <c r="Q4052" t="s">
        <v>41</v>
      </c>
      <c r="R4052">
        <v>6</v>
      </c>
    </row>
    <row r="4053" spans="1:18">
      <c r="A4053" s="9">
        <v>4052</v>
      </c>
      <c r="B4053">
        <v>156</v>
      </c>
      <c r="C4053">
        <v>1</v>
      </c>
      <c r="D4053" t="s">
        <v>37</v>
      </c>
      <c r="E4053">
        <v>3</v>
      </c>
      <c r="F4053">
        <v>21</v>
      </c>
      <c r="G4053" t="s">
        <v>72</v>
      </c>
      <c r="H4053" t="s">
        <v>31</v>
      </c>
      <c r="I4053" t="s">
        <v>40</v>
      </c>
      <c r="J4053">
        <v>3</v>
      </c>
      <c r="K4053">
        <v>5922</v>
      </c>
      <c r="L4053">
        <v>2</v>
      </c>
      <c r="M4053">
        <v>3720</v>
      </c>
      <c r="N4053">
        <v>9642</v>
      </c>
      <c r="O4053" t="s">
        <v>46</v>
      </c>
      <c r="P4053">
        <v>4</v>
      </c>
      <c r="Q4053" t="s">
        <v>41</v>
      </c>
      <c r="R4053">
        <v>6</v>
      </c>
    </row>
    <row r="4054" spans="1:18">
      <c r="A4054" s="9">
        <v>4053</v>
      </c>
      <c r="B4054">
        <v>64</v>
      </c>
      <c r="C4054">
        <v>4</v>
      </c>
      <c r="D4054" t="s">
        <v>23</v>
      </c>
      <c r="E4054">
        <v>30</v>
      </c>
      <c r="F4054">
        <v>3</v>
      </c>
      <c r="G4054" t="s">
        <v>97</v>
      </c>
      <c r="H4054" t="s">
        <v>25</v>
      </c>
      <c r="I4054" t="s">
        <v>40</v>
      </c>
      <c r="J4054">
        <v>2</v>
      </c>
      <c r="K4054">
        <v>24480</v>
      </c>
      <c r="L4054">
        <v>1</v>
      </c>
      <c r="M4054">
        <v>3300</v>
      </c>
      <c r="N4054">
        <v>27780</v>
      </c>
      <c r="O4054" t="s">
        <v>27</v>
      </c>
      <c r="P4054">
        <v>4</v>
      </c>
      <c r="Q4054" t="s">
        <v>41</v>
      </c>
      <c r="R4054">
        <v>6</v>
      </c>
    </row>
    <row r="4055" spans="1:18">
      <c r="A4055" s="9">
        <v>4054</v>
      </c>
      <c r="B4055">
        <v>260</v>
      </c>
      <c r="C4055">
        <v>3</v>
      </c>
      <c r="D4055" t="s">
        <v>33</v>
      </c>
      <c r="E4055">
        <v>14</v>
      </c>
      <c r="F4055">
        <v>53</v>
      </c>
      <c r="G4055" t="s">
        <v>55</v>
      </c>
      <c r="H4055" t="s">
        <v>44</v>
      </c>
      <c r="I4055" t="s">
        <v>26</v>
      </c>
      <c r="J4055">
        <v>1</v>
      </c>
      <c r="K4055">
        <v>2240</v>
      </c>
      <c r="L4055">
        <v>2</v>
      </c>
      <c r="M4055">
        <v>10176</v>
      </c>
      <c r="N4055">
        <v>12416</v>
      </c>
      <c r="O4055" t="s">
        <v>27</v>
      </c>
      <c r="P4055">
        <v>2</v>
      </c>
      <c r="Q4055" t="s">
        <v>28</v>
      </c>
      <c r="R4055">
        <v>4</v>
      </c>
    </row>
    <row r="4056" spans="1:18">
      <c r="A4056" s="9">
        <v>4055</v>
      </c>
      <c r="B4056">
        <v>15</v>
      </c>
      <c r="C4056">
        <v>2</v>
      </c>
      <c r="D4056" t="s">
        <v>29</v>
      </c>
      <c r="E4056">
        <v>7</v>
      </c>
      <c r="F4056">
        <v>43</v>
      </c>
      <c r="G4056" t="s">
        <v>47</v>
      </c>
      <c r="H4056" t="s">
        <v>31</v>
      </c>
      <c r="I4056" t="s">
        <v>26</v>
      </c>
      <c r="J4056">
        <v>2</v>
      </c>
      <c r="K4056">
        <v>847</v>
      </c>
      <c r="L4056">
        <v>1</v>
      </c>
      <c r="M4056">
        <v>910</v>
      </c>
      <c r="N4056">
        <v>1757</v>
      </c>
      <c r="O4056" t="s">
        <v>27</v>
      </c>
      <c r="P4056">
        <v>1</v>
      </c>
      <c r="Q4056" t="s">
        <v>32</v>
      </c>
      <c r="R4056">
        <v>1</v>
      </c>
    </row>
    <row r="4057" spans="1:18">
      <c r="A4057" s="9">
        <v>4056</v>
      </c>
      <c r="B4057">
        <v>193</v>
      </c>
      <c r="C4057">
        <v>1</v>
      </c>
      <c r="D4057" t="s">
        <v>37</v>
      </c>
      <c r="E4057">
        <v>3</v>
      </c>
      <c r="F4057">
        <v>65</v>
      </c>
      <c r="G4057" t="s">
        <v>80</v>
      </c>
      <c r="H4057" t="s">
        <v>44</v>
      </c>
      <c r="I4057" t="s">
        <v>62</v>
      </c>
      <c r="J4057">
        <v>1</v>
      </c>
      <c r="K4057">
        <v>300</v>
      </c>
      <c r="L4057">
        <v>1</v>
      </c>
      <c r="M4057">
        <v>3040</v>
      </c>
      <c r="N4057">
        <v>3340</v>
      </c>
      <c r="O4057" t="s">
        <v>46</v>
      </c>
      <c r="P4057">
        <v>3</v>
      </c>
      <c r="Q4057" t="s">
        <v>35</v>
      </c>
      <c r="R4057">
        <v>2</v>
      </c>
    </row>
    <row r="4058" spans="1:18">
      <c r="A4058" s="9">
        <v>4057</v>
      </c>
      <c r="B4058">
        <v>231</v>
      </c>
      <c r="C4058">
        <v>4</v>
      </c>
      <c r="D4058" t="s">
        <v>23</v>
      </c>
      <c r="E4058">
        <v>30</v>
      </c>
      <c r="F4058">
        <v>28</v>
      </c>
      <c r="G4058" t="s">
        <v>39</v>
      </c>
      <c r="H4058" t="s">
        <v>31</v>
      </c>
      <c r="I4058" t="s">
        <v>40</v>
      </c>
      <c r="J4058">
        <v>3</v>
      </c>
      <c r="K4058">
        <v>41040</v>
      </c>
      <c r="L4058">
        <v>1</v>
      </c>
      <c r="M4058">
        <v>800</v>
      </c>
      <c r="N4058">
        <v>41840</v>
      </c>
      <c r="O4058" t="s">
        <v>27</v>
      </c>
      <c r="P4058">
        <v>2</v>
      </c>
      <c r="Q4058" t="s">
        <v>28</v>
      </c>
      <c r="R4058">
        <v>4</v>
      </c>
    </row>
    <row r="4059" spans="1:18">
      <c r="A4059" s="9">
        <v>4058</v>
      </c>
      <c r="B4059">
        <v>35</v>
      </c>
      <c r="C4059">
        <v>3</v>
      </c>
      <c r="D4059" t="s">
        <v>33</v>
      </c>
      <c r="E4059">
        <v>14</v>
      </c>
      <c r="F4059">
        <v>51</v>
      </c>
      <c r="G4059" t="s">
        <v>51</v>
      </c>
      <c r="H4059" t="s">
        <v>25</v>
      </c>
      <c r="I4059" t="s">
        <v>26</v>
      </c>
      <c r="J4059">
        <v>3</v>
      </c>
      <c r="K4059">
        <v>8512</v>
      </c>
      <c r="L4059">
        <v>2</v>
      </c>
      <c r="M4059">
        <v>4280</v>
      </c>
      <c r="N4059">
        <v>12792</v>
      </c>
      <c r="O4059" t="s">
        <v>27</v>
      </c>
      <c r="P4059">
        <v>3</v>
      </c>
      <c r="Q4059" t="s">
        <v>35</v>
      </c>
      <c r="R4059">
        <v>2</v>
      </c>
    </row>
    <row r="4060" spans="1:18">
      <c r="A4060" s="9">
        <v>4059</v>
      </c>
      <c r="B4060">
        <v>204</v>
      </c>
      <c r="C4060">
        <v>3</v>
      </c>
      <c r="D4060" t="s">
        <v>33</v>
      </c>
      <c r="E4060">
        <v>14</v>
      </c>
      <c r="F4060">
        <v>10</v>
      </c>
      <c r="G4060" t="s">
        <v>92</v>
      </c>
      <c r="H4060" t="s">
        <v>31</v>
      </c>
      <c r="I4060" t="s">
        <v>40</v>
      </c>
      <c r="J4060">
        <v>1</v>
      </c>
      <c r="K4060">
        <v>3640</v>
      </c>
      <c r="L4060">
        <v>2</v>
      </c>
      <c r="M4060">
        <v>1040</v>
      </c>
      <c r="N4060">
        <v>4680</v>
      </c>
      <c r="O4060" t="s">
        <v>27</v>
      </c>
      <c r="P4060">
        <v>2</v>
      </c>
      <c r="Q4060" t="s">
        <v>28</v>
      </c>
      <c r="R4060">
        <v>4</v>
      </c>
    </row>
    <row r="4061" spans="1:18">
      <c r="A4061" s="9">
        <v>4060</v>
      </c>
      <c r="B4061">
        <v>32</v>
      </c>
      <c r="C4061">
        <v>3</v>
      </c>
      <c r="D4061" t="s">
        <v>33</v>
      </c>
      <c r="E4061">
        <v>14</v>
      </c>
      <c r="F4061">
        <v>22</v>
      </c>
      <c r="G4061" t="s">
        <v>91</v>
      </c>
      <c r="H4061" t="s">
        <v>44</v>
      </c>
      <c r="I4061" t="s">
        <v>40</v>
      </c>
      <c r="J4061">
        <v>1</v>
      </c>
      <c r="K4061">
        <v>5544</v>
      </c>
      <c r="L4061">
        <v>1</v>
      </c>
      <c r="M4061">
        <v>2220</v>
      </c>
      <c r="N4061">
        <v>7764</v>
      </c>
      <c r="O4061" t="s">
        <v>27</v>
      </c>
      <c r="P4061">
        <v>4</v>
      </c>
      <c r="Q4061" t="s">
        <v>41</v>
      </c>
      <c r="R4061">
        <v>6</v>
      </c>
    </row>
    <row r="4062" spans="1:18">
      <c r="A4062" s="9">
        <v>4061</v>
      </c>
      <c r="B4062">
        <v>188</v>
      </c>
      <c r="C4062">
        <v>1</v>
      </c>
      <c r="D4062" t="s">
        <v>37</v>
      </c>
      <c r="E4062">
        <v>3</v>
      </c>
      <c r="F4062">
        <v>49</v>
      </c>
      <c r="G4062" t="s">
        <v>66</v>
      </c>
      <c r="H4062" t="s">
        <v>44</v>
      </c>
      <c r="I4062" t="s">
        <v>26</v>
      </c>
      <c r="J4062">
        <v>1</v>
      </c>
      <c r="K4062">
        <v>516</v>
      </c>
      <c r="L4062">
        <v>2</v>
      </c>
      <c r="M4062">
        <v>9760</v>
      </c>
      <c r="N4062">
        <v>10276</v>
      </c>
      <c r="O4062" t="s">
        <v>27</v>
      </c>
      <c r="P4062">
        <v>2</v>
      </c>
      <c r="Q4062" t="s">
        <v>28</v>
      </c>
      <c r="R4062">
        <v>4</v>
      </c>
    </row>
    <row r="4063" spans="1:18">
      <c r="A4063" s="9">
        <v>4062</v>
      </c>
      <c r="B4063">
        <v>99</v>
      </c>
      <c r="C4063">
        <v>3</v>
      </c>
      <c r="D4063" t="s">
        <v>33</v>
      </c>
      <c r="E4063">
        <v>14</v>
      </c>
      <c r="F4063">
        <v>10</v>
      </c>
      <c r="G4063" t="s">
        <v>92</v>
      </c>
      <c r="H4063" t="s">
        <v>31</v>
      </c>
      <c r="I4063" t="s">
        <v>40</v>
      </c>
      <c r="J4063">
        <v>3</v>
      </c>
      <c r="K4063">
        <v>15372</v>
      </c>
      <c r="L4063">
        <v>2</v>
      </c>
      <c r="M4063">
        <v>520</v>
      </c>
      <c r="N4063">
        <v>15892</v>
      </c>
      <c r="O4063" t="s">
        <v>27</v>
      </c>
      <c r="P4063">
        <v>3</v>
      </c>
      <c r="Q4063" t="s">
        <v>35</v>
      </c>
      <c r="R4063">
        <v>2</v>
      </c>
    </row>
    <row r="4064" spans="1:18">
      <c r="A4064" s="9">
        <v>4063</v>
      </c>
      <c r="B4064">
        <v>236</v>
      </c>
      <c r="C4064">
        <v>2</v>
      </c>
      <c r="D4064" t="s">
        <v>29</v>
      </c>
      <c r="E4064">
        <v>7</v>
      </c>
      <c r="F4064">
        <v>45</v>
      </c>
      <c r="G4064" t="s">
        <v>77</v>
      </c>
      <c r="H4064" t="s">
        <v>57</v>
      </c>
      <c r="I4064" t="s">
        <v>26</v>
      </c>
      <c r="J4064">
        <v>2</v>
      </c>
      <c r="K4064">
        <v>434</v>
      </c>
      <c r="L4064">
        <v>2</v>
      </c>
      <c r="M4064">
        <v>3640</v>
      </c>
      <c r="N4064">
        <v>4074</v>
      </c>
      <c r="O4064" t="s">
        <v>27</v>
      </c>
      <c r="P4064">
        <v>3</v>
      </c>
      <c r="Q4064" t="s">
        <v>35</v>
      </c>
      <c r="R4064">
        <v>2</v>
      </c>
    </row>
    <row r="4065" spans="1:18">
      <c r="A4065" s="9">
        <v>4064</v>
      </c>
      <c r="B4065">
        <v>89</v>
      </c>
      <c r="C4065">
        <v>1</v>
      </c>
      <c r="D4065" t="s">
        <v>37</v>
      </c>
      <c r="E4065">
        <v>3</v>
      </c>
      <c r="F4065">
        <v>66</v>
      </c>
      <c r="G4065" t="s">
        <v>86</v>
      </c>
      <c r="H4065" t="s">
        <v>31</v>
      </c>
      <c r="I4065" t="s">
        <v>64</v>
      </c>
      <c r="J4065">
        <v>1</v>
      </c>
      <c r="K4065">
        <v>486</v>
      </c>
      <c r="L4065">
        <v>1</v>
      </c>
      <c r="M4065">
        <v>5640</v>
      </c>
      <c r="N4065">
        <v>6126</v>
      </c>
      <c r="O4065" t="s">
        <v>46</v>
      </c>
      <c r="P4065">
        <v>4</v>
      </c>
      <c r="Q4065" t="s">
        <v>41</v>
      </c>
      <c r="R4065">
        <v>6</v>
      </c>
    </row>
    <row r="4066" spans="1:18">
      <c r="A4066" s="9">
        <v>4065</v>
      </c>
      <c r="B4066">
        <v>7</v>
      </c>
      <c r="C4066">
        <v>1</v>
      </c>
      <c r="D4066" t="s">
        <v>37</v>
      </c>
      <c r="E4066">
        <v>3</v>
      </c>
      <c r="F4066">
        <v>9</v>
      </c>
      <c r="G4066" t="s">
        <v>43</v>
      </c>
      <c r="H4066" t="s">
        <v>44</v>
      </c>
      <c r="I4066" t="s">
        <v>40</v>
      </c>
      <c r="J4066">
        <v>2</v>
      </c>
      <c r="K4066">
        <v>2826</v>
      </c>
      <c r="L4066">
        <v>1</v>
      </c>
      <c r="M4066">
        <v>780</v>
      </c>
      <c r="N4066">
        <v>3606</v>
      </c>
      <c r="O4066" t="s">
        <v>27</v>
      </c>
      <c r="P4066">
        <v>4</v>
      </c>
      <c r="Q4066" t="s">
        <v>41</v>
      </c>
      <c r="R4066">
        <v>6</v>
      </c>
    </row>
    <row r="4067" spans="1:18">
      <c r="A4067" s="9">
        <v>4066</v>
      </c>
      <c r="B4067">
        <v>174</v>
      </c>
      <c r="C4067">
        <v>1</v>
      </c>
      <c r="D4067" t="s">
        <v>37</v>
      </c>
      <c r="E4067">
        <v>3</v>
      </c>
      <c r="F4067">
        <v>62</v>
      </c>
      <c r="G4067" t="s">
        <v>101</v>
      </c>
      <c r="H4067" t="s">
        <v>31</v>
      </c>
      <c r="I4067" t="s">
        <v>62</v>
      </c>
      <c r="J4067">
        <v>1</v>
      </c>
      <c r="K4067">
        <v>810</v>
      </c>
      <c r="L4067">
        <v>2</v>
      </c>
      <c r="M4067">
        <v>16320</v>
      </c>
      <c r="N4067">
        <v>17130</v>
      </c>
      <c r="O4067" t="s">
        <v>46</v>
      </c>
      <c r="P4067">
        <v>4</v>
      </c>
      <c r="Q4067" t="s">
        <v>41</v>
      </c>
      <c r="R4067">
        <v>6</v>
      </c>
    </row>
    <row r="4068" spans="1:18">
      <c r="A4068" s="9">
        <v>4067</v>
      </c>
      <c r="B4068">
        <v>131</v>
      </c>
      <c r="C4068">
        <v>2</v>
      </c>
      <c r="D4068" t="s">
        <v>29</v>
      </c>
      <c r="E4068">
        <v>7</v>
      </c>
      <c r="F4068">
        <v>16</v>
      </c>
      <c r="G4068" t="s">
        <v>107</v>
      </c>
      <c r="H4068" t="s">
        <v>44</v>
      </c>
      <c r="I4068" t="s">
        <v>40</v>
      </c>
      <c r="J4068">
        <v>1</v>
      </c>
      <c r="K4068">
        <v>1960</v>
      </c>
      <c r="L4068">
        <v>1</v>
      </c>
      <c r="M4068">
        <v>880</v>
      </c>
      <c r="N4068">
        <v>2840</v>
      </c>
      <c r="O4068" t="s">
        <v>27</v>
      </c>
      <c r="P4068">
        <v>2</v>
      </c>
      <c r="Q4068" t="s">
        <v>28</v>
      </c>
      <c r="R4068">
        <v>4</v>
      </c>
    </row>
    <row r="4069" spans="1:18">
      <c r="A4069" s="9">
        <v>4068</v>
      </c>
      <c r="B4069">
        <v>262</v>
      </c>
      <c r="C4069">
        <v>3</v>
      </c>
      <c r="D4069" t="s">
        <v>33</v>
      </c>
      <c r="E4069">
        <v>14</v>
      </c>
      <c r="F4069">
        <v>32</v>
      </c>
      <c r="G4069" t="s">
        <v>93</v>
      </c>
      <c r="H4069" t="s">
        <v>25</v>
      </c>
      <c r="I4069" t="s">
        <v>26</v>
      </c>
      <c r="J4069">
        <v>3</v>
      </c>
      <c r="K4069">
        <v>15400</v>
      </c>
      <c r="L4069">
        <v>2</v>
      </c>
      <c r="M4069">
        <v>8640</v>
      </c>
      <c r="N4069">
        <v>24040</v>
      </c>
      <c r="O4069" t="s">
        <v>27</v>
      </c>
      <c r="P4069">
        <v>2</v>
      </c>
      <c r="Q4069" t="s">
        <v>28</v>
      </c>
      <c r="R4069">
        <v>4</v>
      </c>
    </row>
    <row r="4070" spans="1:18">
      <c r="A4070" s="9">
        <v>4069</v>
      </c>
      <c r="B4070">
        <v>87</v>
      </c>
      <c r="C4070">
        <v>2</v>
      </c>
      <c r="D4070" t="s">
        <v>29</v>
      </c>
      <c r="E4070">
        <v>7</v>
      </c>
      <c r="F4070">
        <v>48</v>
      </c>
      <c r="G4070" t="s">
        <v>42</v>
      </c>
      <c r="H4070" t="s">
        <v>25</v>
      </c>
      <c r="I4070" t="s">
        <v>26</v>
      </c>
      <c r="J4070">
        <v>1</v>
      </c>
      <c r="K4070">
        <v>560</v>
      </c>
      <c r="L4070">
        <v>2</v>
      </c>
      <c r="M4070">
        <v>4880</v>
      </c>
      <c r="N4070">
        <v>5440</v>
      </c>
      <c r="O4070" t="s">
        <v>27</v>
      </c>
      <c r="P4070">
        <v>3</v>
      </c>
      <c r="Q4070" t="s">
        <v>35</v>
      </c>
      <c r="R4070">
        <v>2</v>
      </c>
    </row>
    <row r="4071" spans="1:18">
      <c r="A4071" s="9">
        <v>4070</v>
      </c>
      <c r="B4071">
        <v>61</v>
      </c>
      <c r="C4071">
        <v>4</v>
      </c>
      <c r="D4071" t="s">
        <v>23</v>
      </c>
      <c r="E4071">
        <v>30</v>
      </c>
      <c r="F4071">
        <v>64</v>
      </c>
      <c r="G4071" t="s">
        <v>79</v>
      </c>
      <c r="H4071" t="s">
        <v>44</v>
      </c>
      <c r="I4071" t="s">
        <v>62</v>
      </c>
      <c r="J4071">
        <v>3</v>
      </c>
      <c r="K4071">
        <v>48840</v>
      </c>
      <c r="L4071">
        <v>1</v>
      </c>
      <c r="M4071">
        <v>5360</v>
      </c>
      <c r="N4071">
        <v>54200</v>
      </c>
      <c r="O4071" t="s">
        <v>46</v>
      </c>
      <c r="P4071">
        <v>2</v>
      </c>
      <c r="Q4071" t="s">
        <v>28</v>
      </c>
      <c r="R4071">
        <v>4</v>
      </c>
    </row>
    <row r="4072" spans="1:18">
      <c r="A4072" s="9">
        <v>4071</v>
      </c>
      <c r="B4072">
        <v>170</v>
      </c>
      <c r="C4072">
        <v>2</v>
      </c>
      <c r="D4072" t="s">
        <v>29</v>
      </c>
      <c r="E4072">
        <v>7</v>
      </c>
      <c r="F4072">
        <v>33</v>
      </c>
      <c r="G4072" t="s">
        <v>34</v>
      </c>
      <c r="H4072" t="s">
        <v>25</v>
      </c>
      <c r="I4072" t="s">
        <v>26</v>
      </c>
      <c r="J4072">
        <v>2</v>
      </c>
      <c r="K4072">
        <v>2492</v>
      </c>
      <c r="L4072">
        <v>2</v>
      </c>
      <c r="M4072">
        <v>3920</v>
      </c>
      <c r="N4072">
        <v>6412</v>
      </c>
      <c r="O4072" t="s">
        <v>27</v>
      </c>
      <c r="P4072">
        <v>3</v>
      </c>
      <c r="Q4072" t="s">
        <v>35</v>
      </c>
      <c r="R4072">
        <v>2</v>
      </c>
    </row>
    <row r="4073" spans="1:18">
      <c r="A4073" s="9">
        <v>4072</v>
      </c>
      <c r="B4073">
        <v>34</v>
      </c>
      <c r="C4073">
        <v>2</v>
      </c>
      <c r="D4073" t="s">
        <v>29</v>
      </c>
      <c r="E4073">
        <v>7</v>
      </c>
      <c r="F4073">
        <v>19</v>
      </c>
      <c r="G4073" t="s">
        <v>58</v>
      </c>
      <c r="H4073" t="s">
        <v>31</v>
      </c>
      <c r="I4073" t="s">
        <v>40</v>
      </c>
      <c r="J4073">
        <v>3</v>
      </c>
      <c r="K4073">
        <v>4900</v>
      </c>
      <c r="L4073">
        <v>2</v>
      </c>
      <c r="M4073">
        <v>500</v>
      </c>
      <c r="N4073">
        <v>5400</v>
      </c>
      <c r="O4073" t="s">
        <v>27</v>
      </c>
      <c r="P4073">
        <v>1</v>
      </c>
      <c r="Q4073" t="s">
        <v>32</v>
      </c>
      <c r="R4073">
        <v>1</v>
      </c>
    </row>
    <row r="4074" spans="1:18">
      <c r="A4074" s="9">
        <v>4073</v>
      </c>
      <c r="B4074">
        <v>288</v>
      </c>
      <c r="C4074">
        <v>4</v>
      </c>
      <c r="D4074" t="s">
        <v>23</v>
      </c>
      <c r="E4074">
        <v>30</v>
      </c>
      <c r="F4074">
        <v>40</v>
      </c>
      <c r="G4074" t="s">
        <v>69</v>
      </c>
      <c r="H4074" t="s">
        <v>31</v>
      </c>
      <c r="I4074" t="s">
        <v>26</v>
      </c>
      <c r="J4074">
        <v>1</v>
      </c>
      <c r="K4074">
        <v>8880</v>
      </c>
      <c r="L4074">
        <v>1</v>
      </c>
      <c r="M4074">
        <v>4480</v>
      </c>
      <c r="N4074">
        <v>13360</v>
      </c>
      <c r="O4074" t="s">
        <v>27</v>
      </c>
      <c r="P4074">
        <v>2</v>
      </c>
      <c r="Q4074" t="s">
        <v>28</v>
      </c>
      <c r="R4074">
        <v>4</v>
      </c>
    </row>
    <row r="4075" spans="1:18">
      <c r="A4075" s="9">
        <v>4074</v>
      </c>
      <c r="B4075">
        <v>79</v>
      </c>
      <c r="C4075">
        <v>4</v>
      </c>
      <c r="D4075" t="s">
        <v>23</v>
      </c>
      <c r="E4075">
        <v>30</v>
      </c>
      <c r="F4075">
        <v>63</v>
      </c>
      <c r="G4075" t="s">
        <v>76</v>
      </c>
      <c r="H4075" t="s">
        <v>44</v>
      </c>
      <c r="I4075" t="s">
        <v>62</v>
      </c>
      <c r="J4075">
        <v>3</v>
      </c>
      <c r="K4075">
        <v>23580</v>
      </c>
      <c r="L4075">
        <v>1</v>
      </c>
      <c r="M4075">
        <v>1680</v>
      </c>
      <c r="N4075">
        <v>25260</v>
      </c>
      <c r="O4075" t="s">
        <v>46</v>
      </c>
      <c r="P4075">
        <v>3</v>
      </c>
      <c r="Q4075" t="s">
        <v>35</v>
      </c>
      <c r="R4075">
        <v>2</v>
      </c>
    </row>
    <row r="4076" spans="1:18">
      <c r="A4076" s="9">
        <v>4075</v>
      </c>
      <c r="B4076">
        <v>241</v>
      </c>
      <c r="C4076">
        <v>4</v>
      </c>
      <c r="D4076" t="s">
        <v>23</v>
      </c>
      <c r="E4076">
        <v>30</v>
      </c>
      <c r="F4076">
        <v>59</v>
      </c>
      <c r="G4076" t="s">
        <v>103</v>
      </c>
      <c r="H4076" t="s">
        <v>25</v>
      </c>
      <c r="I4076" t="s">
        <v>26</v>
      </c>
      <c r="J4076">
        <v>3</v>
      </c>
      <c r="K4076">
        <v>80100</v>
      </c>
      <c r="L4076">
        <v>2</v>
      </c>
      <c r="M4076">
        <v>8040</v>
      </c>
      <c r="N4076">
        <v>88140</v>
      </c>
      <c r="O4076" t="s">
        <v>27</v>
      </c>
      <c r="P4076">
        <v>4</v>
      </c>
      <c r="Q4076" t="s">
        <v>41</v>
      </c>
      <c r="R4076">
        <v>6</v>
      </c>
    </row>
    <row r="4077" spans="1:18">
      <c r="A4077" s="9">
        <v>4076</v>
      </c>
      <c r="B4077">
        <v>95</v>
      </c>
      <c r="C4077">
        <v>3</v>
      </c>
      <c r="D4077" t="s">
        <v>33</v>
      </c>
      <c r="E4077">
        <v>14</v>
      </c>
      <c r="F4077">
        <v>6</v>
      </c>
      <c r="G4077" t="s">
        <v>110</v>
      </c>
      <c r="H4077" t="s">
        <v>25</v>
      </c>
      <c r="I4077" t="s">
        <v>40</v>
      </c>
      <c r="J4077">
        <v>1</v>
      </c>
      <c r="K4077">
        <v>644</v>
      </c>
      <c r="L4077">
        <v>1</v>
      </c>
      <c r="M4077">
        <v>250</v>
      </c>
      <c r="N4077">
        <v>894</v>
      </c>
      <c r="O4077" t="s">
        <v>27</v>
      </c>
      <c r="P4077">
        <v>1</v>
      </c>
      <c r="Q4077" t="s">
        <v>32</v>
      </c>
      <c r="R4077">
        <v>1</v>
      </c>
    </row>
    <row r="4078" spans="1:18">
      <c r="A4078" s="9">
        <v>4077</v>
      </c>
      <c r="B4078">
        <v>259</v>
      </c>
      <c r="C4078">
        <v>2</v>
      </c>
      <c r="D4078" t="s">
        <v>29</v>
      </c>
      <c r="E4078">
        <v>7</v>
      </c>
      <c r="F4078">
        <v>68</v>
      </c>
      <c r="G4078" t="s">
        <v>81</v>
      </c>
      <c r="H4078" t="s">
        <v>25</v>
      </c>
      <c r="I4078" t="s">
        <v>82</v>
      </c>
      <c r="J4078">
        <v>2</v>
      </c>
      <c r="K4078">
        <v>707</v>
      </c>
      <c r="L4078">
        <v>1</v>
      </c>
      <c r="M4078">
        <v>1060</v>
      </c>
      <c r="N4078">
        <v>1767</v>
      </c>
      <c r="O4078" t="s">
        <v>83</v>
      </c>
      <c r="P4078">
        <v>1</v>
      </c>
      <c r="Q4078" t="s">
        <v>32</v>
      </c>
      <c r="R4078">
        <v>1</v>
      </c>
    </row>
    <row r="4079" spans="1:18">
      <c r="A4079" s="9">
        <v>4078</v>
      </c>
      <c r="B4079">
        <v>95</v>
      </c>
      <c r="C4079">
        <v>3</v>
      </c>
      <c r="D4079" t="s">
        <v>33</v>
      </c>
      <c r="E4079">
        <v>14</v>
      </c>
      <c r="F4079">
        <v>59</v>
      </c>
      <c r="G4079" t="s">
        <v>103</v>
      </c>
      <c r="H4079" t="s">
        <v>25</v>
      </c>
      <c r="I4079" t="s">
        <v>26</v>
      </c>
      <c r="J4079">
        <v>2</v>
      </c>
      <c r="K4079">
        <v>9688</v>
      </c>
      <c r="L4079">
        <v>2</v>
      </c>
      <c r="M4079">
        <v>5360</v>
      </c>
      <c r="N4079">
        <v>15048</v>
      </c>
      <c r="O4079" t="s">
        <v>27</v>
      </c>
      <c r="P4079">
        <v>2</v>
      </c>
      <c r="Q4079" t="s">
        <v>28</v>
      </c>
      <c r="R4079">
        <v>4</v>
      </c>
    </row>
    <row r="4080" spans="1:18">
      <c r="A4080" s="9">
        <v>4079</v>
      </c>
      <c r="B4080">
        <v>152</v>
      </c>
      <c r="C4080">
        <v>4</v>
      </c>
      <c r="D4080" t="s">
        <v>23</v>
      </c>
      <c r="E4080">
        <v>30</v>
      </c>
      <c r="F4080">
        <v>12</v>
      </c>
      <c r="G4080" t="s">
        <v>50</v>
      </c>
      <c r="H4080" t="s">
        <v>31</v>
      </c>
      <c r="I4080" t="s">
        <v>40</v>
      </c>
      <c r="J4080">
        <v>3</v>
      </c>
      <c r="K4080">
        <v>27960</v>
      </c>
      <c r="L4080">
        <v>1</v>
      </c>
      <c r="M4080">
        <v>800</v>
      </c>
      <c r="N4080">
        <v>28760</v>
      </c>
      <c r="O4080" t="s">
        <v>27</v>
      </c>
      <c r="P4080">
        <v>2</v>
      </c>
      <c r="Q4080" t="s">
        <v>28</v>
      </c>
      <c r="R4080">
        <v>4</v>
      </c>
    </row>
    <row r="4081" spans="1:18">
      <c r="A4081" s="9">
        <v>4080</v>
      </c>
      <c r="B4081">
        <v>15</v>
      </c>
      <c r="C4081">
        <v>4</v>
      </c>
      <c r="D4081" t="s">
        <v>23</v>
      </c>
      <c r="E4081">
        <v>30</v>
      </c>
      <c r="F4081">
        <v>56</v>
      </c>
      <c r="G4081" t="s">
        <v>90</v>
      </c>
      <c r="H4081" t="s">
        <v>25</v>
      </c>
      <c r="I4081" t="s">
        <v>26</v>
      </c>
      <c r="J4081">
        <v>1</v>
      </c>
      <c r="K4081">
        <v>11340</v>
      </c>
      <c r="L4081">
        <v>1</v>
      </c>
      <c r="M4081">
        <v>6480</v>
      </c>
      <c r="N4081">
        <v>17820</v>
      </c>
      <c r="O4081" t="s">
        <v>27</v>
      </c>
      <c r="P4081">
        <v>4</v>
      </c>
      <c r="Q4081" t="s">
        <v>41</v>
      </c>
      <c r="R4081">
        <v>6</v>
      </c>
    </row>
    <row r="4082" spans="1:18">
      <c r="A4082" s="9">
        <v>4081</v>
      </c>
      <c r="B4082">
        <v>264</v>
      </c>
      <c r="C4082">
        <v>2</v>
      </c>
      <c r="D4082" t="s">
        <v>29</v>
      </c>
      <c r="E4082">
        <v>7</v>
      </c>
      <c r="F4082">
        <v>66</v>
      </c>
      <c r="G4082" t="s">
        <v>86</v>
      </c>
      <c r="H4082" t="s">
        <v>31</v>
      </c>
      <c r="I4082" t="s">
        <v>64</v>
      </c>
      <c r="J4082">
        <v>2</v>
      </c>
      <c r="K4082">
        <v>966</v>
      </c>
      <c r="L4082">
        <v>2</v>
      </c>
      <c r="M4082">
        <v>3760</v>
      </c>
      <c r="N4082">
        <v>4726</v>
      </c>
      <c r="O4082" t="s">
        <v>46</v>
      </c>
      <c r="P4082">
        <v>3</v>
      </c>
      <c r="Q4082" t="s">
        <v>35</v>
      </c>
      <c r="R4082">
        <v>2</v>
      </c>
    </row>
    <row r="4083" spans="1:18">
      <c r="A4083" s="9">
        <v>4082</v>
      </c>
      <c r="B4083">
        <v>290</v>
      </c>
      <c r="C4083">
        <v>2</v>
      </c>
      <c r="D4083" t="s">
        <v>29</v>
      </c>
      <c r="E4083">
        <v>7</v>
      </c>
      <c r="F4083">
        <v>12</v>
      </c>
      <c r="G4083" t="s">
        <v>50</v>
      </c>
      <c r="H4083" t="s">
        <v>31</v>
      </c>
      <c r="I4083" t="s">
        <v>40</v>
      </c>
      <c r="J4083">
        <v>1</v>
      </c>
      <c r="K4083">
        <v>868</v>
      </c>
      <c r="L4083">
        <v>1</v>
      </c>
      <c r="M4083">
        <v>200</v>
      </c>
      <c r="N4083">
        <v>1068</v>
      </c>
      <c r="O4083" t="s">
        <v>27</v>
      </c>
      <c r="P4083">
        <v>1</v>
      </c>
      <c r="Q4083" t="s">
        <v>32</v>
      </c>
      <c r="R4083">
        <v>1</v>
      </c>
    </row>
    <row r="4084" spans="1:18">
      <c r="A4084" s="9">
        <v>4083</v>
      </c>
      <c r="B4084">
        <v>67</v>
      </c>
      <c r="C4084">
        <v>2</v>
      </c>
      <c r="D4084" t="s">
        <v>29</v>
      </c>
      <c r="E4084">
        <v>7</v>
      </c>
      <c r="F4084">
        <v>9</v>
      </c>
      <c r="G4084" t="s">
        <v>43</v>
      </c>
      <c r="H4084" t="s">
        <v>44</v>
      </c>
      <c r="I4084" t="s">
        <v>40</v>
      </c>
      <c r="J4084">
        <v>2</v>
      </c>
      <c r="K4084">
        <v>2198</v>
      </c>
      <c r="L4084">
        <v>2</v>
      </c>
      <c r="M4084">
        <v>520</v>
      </c>
      <c r="N4084">
        <v>2718</v>
      </c>
      <c r="O4084" t="s">
        <v>27</v>
      </c>
      <c r="P4084">
        <v>3</v>
      </c>
      <c r="Q4084" t="s">
        <v>35</v>
      </c>
      <c r="R4084">
        <v>2</v>
      </c>
    </row>
    <row r="4085" spans="1:18">
      <c r="A4085" s="9">
        <v>4084</v>
      </c>
      <c r="B4085">
        <v>130</v>
      </c>
      <c r="C4085">
        <v>3</v>
      </c>
      <c r="D4085" t="s">
        <v>33</v>
      </c>
      <c r="E4085">
        <v>14</v>
      </c>
      <c r="F4085">
        <v>10</v>
      </c>
      <c r="G4085" t="s">
        <v>92</v>
      </c>
      <c r="H4085" t="s">
        <v>31</v>
      </c>
      <c r="I4085" t="s">
        <v>40</v>
      </c>
      <c r="J4085">
        <v>1</v>
      </c>
      <c r="K4085">
        <v>910</v>
      </c>
      <c r="L4085">
        <v>2</v>
      </c>
      <c r="M4085">
        <v>260</v>
      </c>
      <c r="N4085">
        <v>1170</v>
      </c>
      <c r="O4085" t="s">
        <v>27</v>
      </c>
      <c r="P4085">
        <v>1</v>
      </c>
      <c r="Q4085" t="s">
        <v>32</v>
      </c>
      <c r="R4085">
        <v>1</v>
      </c>
    </row>
    <row r="4086" spans="1:18">
      <c r="A4086" s="9">
        <v>4085</v>
      </c>
      <c r="B4086">
        <v>89</v>
      </c>
      <c r="C4086">
        <v>4</v>
      </c>
      <c r="D4086" t="s">
        <v>23</v>
      </c>
      <c r="E4086">
        <v>30</v>
      </c>
      <c r="F4086">
        <v>35</v>
      </c>
      <c r="G4086" t="s">
        <v>48</v>
      </c>
      <c r="H4086" t="s">
        <v>25</v>
      </c>
      <c r="I4086" t="s">
        <v>26</v>
      </c>
      <c r="J4086">
        <v>2</v>
      </c>
      <c r="K4086">
        <v>20160</v>
      </c>
      <c r="L4086">
        <v>1</v>
      </c>
      <c r="M4086">
        <v>7200</v>
      </c>
      <c r="N4086">
        <v>27360</v>
      </c>
      <c r="O4086" t="s">
        <v>27</v>
      </c>
      <c r="P4086">
        <v>4</v>
      </c>
      <c r="Q4086" t="s">
        <v>41</v>
      </c>
      <c r="R4086">
        <v>6</v>
      </c>
    </row>
    <row r="4087" spans="1:18">
      <c r="A4087" s="9">
        <v>4086</v>
      </c>
      <c r="B4087">
        <v>277</v>
      </c>
      <c r="C4087">
        <v>4</v>
      </c>
      <c r="D4087" t="s">
        <v>23</v>
      </c>
      <c r="E4087">
        <v>30</v>
      </c>
      <c r="F4087">
        <v>12</v>
      </c>
      <c r="G4087" t="s">
        <v>50</v>
      </c>
      <c r="H4087" t="s">
        <v>31</v>
      </c>
      <c r="I4087" t="s">
        <v>40</v>
      </c>
      <c r="J4087">
        <v>3</v>
      </c>
      <c r="K4087">
        <v>13980</v>
      </c>
      <c r="L4087">
        <v>1</v>
      </c>
      <c r="M4087">
        <v>400</v>
      </c>
      <c r="N4087">
        <v>14380</v>
      </c>
      <c r="O4087" t="s">
        <v>27</v>
      </c>
      <c r="P4087">
        <v>3</v>
      </c>
      <c r="Q4087" t="s">
        <v>35</v>
      </c>
      <c r="R4087">
        <v>2</v>
      </c>
    </row>
    <row r="4088" spans="1:18">
      <c r="A4088" s="9">
        <v>4087</v>
      </c>
      <c r="B4088">
        <v>73</v>
      </c>
      <c r="C4088">
        <v>1</v>
      </c>
      <c r="D4088" t="s">
        <v>37</v>
      </c>
      <c r="E4088">
        <v>3</v>
      </c>
      <c r="F4088">
        <v>6</v>
      </c>
      <c r="G4088" t="s">
        <v>110</v>
      </c>
      <c r="H4088" t="s">
        <v>25</v>
      </c>
      <c r="I4088" t="s">
        <v>40</v>
      </c>
      <c r="J4088">
        <v>3</v>
      </c>
      <c r="K4088">
        <v>2580</v>
      </c>
      <c r="L4088">
        <v>2</v>
      </c>
      <c r="M4088">
        <v>2000</v>
      </c>
      <c r="N4088">
        <v>4580</v>
      </c>
      <c r="O4088" t="s">
        <v>27</v>
      </c>
      <c r="P4088">
        <v>2</v>
      </c>
      <c r="Q4088" t="s">
        <v>28</v>
      </c>
      <c r="R4088">
        <v>4</v>
      </c>
    </row>
    <row r="4089" spans="1:18">
      <c r="A4089" s="9">
        <v>4088</v>
      </c>
      <c r="B4089">
        <v>222</v>
      </c>
      <c r="C4089">
        <v>1</v>
      </c>
      <c r="D4089" t="s">
        <v>37</v>
      </c>
      <c r="E4089">
        <v>3</v>
      </c>
      <c r="F4089">
        <v>10</v>
      </c>
      <c r="G4089" t="s">
        <v>92</v>
      </c>
      <c r="H4089" t="s">
        <v>31</v>
      </c>
      <c r="I4089" t="s">
        <v>40</v>
      </c>
      <c r="J4089">
        <v>3</v>
      </c>
      <c r="K4089">
        <v>3294</v>
      </c>
      <c r="L4089">
        <v>1</v>
      </c>
      <c r="M4089">
        <v>260</v>
      </c>
      <c r="N4089">
        <v>3554</v>
      </c>
      <c r="O4089" t="s">
        <v>27</v>
      </c>
      <c r="P4089">
        <v>3</v>
      </c>
      <c r="Q4089" t="s">
        <v>35</v>
      </c>
      <c r="R4089">
        <v>2</v>
      </c>
    </row>
    <row r="4090" spans="1:18">
      <c r="A4090" s="9">
        <v>4089</v>
      </c>
      <c r="B4090">
        <v>281</v>
      </c>
      <c r="C4090">
        <v>3</v>
      </c>
      <c r="D4090" t="s">
        <v>33</v>
      </c>
      <c r="E4090">
        <v>14</v>
      </c>
      <c r="F4090">
        <v>45</v>
      </c>
      <c r="G4090" t="s">
        <v>77</v>
      </c>
      <c r="H4090" t="s">
        <v>57</v>
      </c>
      <c r="I4090" t="s">
        <v>26</v>
      </c>
      <c r="J4090">
        <v>3</v>
      </c>
      <c r="K4090">
        <v>3192</v>
      </c>
      <c r="L4090">
        <v>1</v>
      </c>
      <c r="M4090">
        <v>5460</v>
      </c>
      <c r="N4090">
        <v>8652</v>
      </c>
      <c r="O4090" t="s">
        <v>27</v>
      </c>
      <c r="P4090">
        <v>4</v>
      </c>
      <c r="Q4090" t="s">
        <v>41</v>
      </c>
      <c r="R4090">
        <v>6</v>
      </c>
    </row>
    <row r="4091" spans="1:18">
      <c r="A4091" s="9">
        <v>4090</v>
      </c>
      <c r="B4091">
        <v>176</v>
      </c>
      <c r="C4091">
        <v>3</v>
      </c>
      <c r="D4091" t="s">
        <v>33</v>
      </c>
      <c r="E4091">
        <v>14</v>
      </c>
      <c r="F4091">
        <v>68</v>
      </c>
      <c r="G4091" t="s">
        <v>81</v>
      </c>
      <c r="H4091" t="s">
        <v>25</v>
      </c>
      <c r="I4091" t="s">
        <v>82</v>
      </c>
      <c r="J4091">
        <v>1</v>
      </c>
      <c r="K4091">
        <v>2128</v>
      </c>
      <c r="L4091">
        <v>1</v>
      </c>
      <c r="M4091">
        <v>4240</v>
      </c>
      <c r="N4091">
        <v>6368</v>
      </c>
      <c r="O4091" t="s">
        <v>83</v>
      </c>
      <c r="P4091">
        <v>2</v>
      </c>
      <c r="Q4091" t="s">
        <v>28</v>
      </c>
      <c r="R4091">
        <v>4</v>
      </c>
    </row>
    <row r="4092" spans="1:18">
      <c r="A4092" s="9">
        <v>4091</v>
      </c>
      <c r="B4092">
        <v>269</v>
      </c>
      <c r="C4092">
        <v>2</v>
      </c>
      <c r="D4092" t="s">
        <v>29</v>
      </c>
      <c r="E4092">
        <v>7</v>
      </c>
      <c r="F4092">
        <v>5</v>
      </c>
      <c r="G4092" t="s">
        <v>95</v>
      </c>
      <c r="H4092" t="s">
        <v>25</v>
      </c>
      <c r="I4092" t="s">
        <v>40</v>
      </c>
      <c r="J4092">
        <v>2</v>
      </c>
      <c r="K4092">
        <v>4200</v>
      </c>
      <c r="L4092">
        <v>2</v>
      </c>
      <c r="M4092">
        <v>2400</v>
      </c>
      <c r="N4092">
        <v>6600</v>
      </c>
      <c r="O4092" t="s">
        <v>27</v>
      </c>
      <c r="P4092">
        <v>2</v>
      </c>
      <c r="Q4092" t="s">
        <v>28</v>
      </c>
      <c r="R4092">
        <v>4</v>
      </c>
    </row>
    <row r="4093" spans="1:18">
      <c r="A4093" s="9">
        <v>4092</v>
      </c>
      <c r="B4093">
        <v>2</v>
      </c>
      <c r="C4093">
        <v>3</v>
      </c>
      <c r="D4093" t="s">
        <v>33</v>
      </c>
      <c r="E4093">
        <v>14</v>
      </c>
      <c r="F4093">
        <v>68</v>
      </c>
      <c r="G4093" t="s">
        <v>81</v>
      </c>
      <c r="H4093" t="s">
        <v>25</v>
      </c>
      <c r="I4093" t="s">
        <v>82</v>
      </c>
      <c r="J4093">
        <v>2</v>
      </c>
      <c r="K4093">
        <v>8484</v>
      </c>
      <c r="L4093">
        <v>1</v>
      </c>
      <c r="M4093">
        <v>6360</v>
      </c>
      <c r="N4093">
        <v>14844</v>
      </c>
      <c r="O4093" t="s">
        <v>83</v>
      </c>
      <c r="P4093">
        <v>4</v>
      </c>
      <c r="Q4093" t="s">
        <v>41</v>
      </c>
      <c r="R4093">
        <v>6</v>
      </c>
    </row>
    <row r="4094" spans="1:18">
      <c r="A4094" s="9">
        <v>4093</v>
      </c>
      <c r="B4094">
        <v>142</v>
      </c>
      <c r="C4094">
        <v>1</v>
      </c>
      <c r="D4094" t="s">
        <v>37</v>
      </c>
      <c r="E4094">
        <v>3</v>
      </c>
      <c r="F4094">
        <v>20</v>
      </c>
      <c r="G4094" t="s">
        <v>45</v>
      </c>
      <c r="H4094" t="s">
        <v>31</v>
      </c>
      <c r="I4094" t="s">
        <v>40</v>
      </c>
      <c r="J4094">
        <v>3</v>
      </c>
      <c r="K4094">
        <v>1068</v>
      </c>
      <c r="L4094">
        <v>1</v>
      </c>
      <c r="M4094">
        <v>720</v>
      </c>
      <c r="N4094">
        <v>1788</v>
      </c>
      <c r="O4094" t="s">
        <v>46</v>
      </c>
      <c r="P4094">
        <v>3</v>
      </c>
      <c r="Q4094" t="s">
        <v>35</v>
      </c>
      <c r="R4094">
        <v>2</v>
      </c>
    </row>
    <row r="4095" spans="1:18">
      <c r="A4095" s="9">
        <v>4094</v>
      </c>
      <c r="B4095">
        <v>111</v>
      </c>
      <c r="C4095">
        <v>2</v>
      </c>
      <c r="D4095" t="s">
        <v>29</v>
      </c>
      <c r="E4095">
        <v>7</v>
      </c>
      <c r="F4095">
        <v>36</v>
      </c>
      <c r="G4095" t="s">
        <v>67</v>
      </c>
      <c r="H4095" t="s">
        <v>25</v>
      </c>
      <c r="I4095" t="s">
        <v>26</v>
      </c>
      <c r="J4095">
        <v>2</v>
      </c>
      <c r="K4095">
        <v>1274</v>
      </c>
      <c r="L4095">
        <v>2</v>
      </c>
      <c r="M4095">
        <v>2360</v>
      </c>
      <c r="N4095">
        <v>3634</v>
      </c>
      <c r="O4095" t="s">
        <v>27</v>
      </c>
      <c r="P4095">
        <v>1</v>
      </c>
      <c r="Q4095" t="s">
        <v>32</v>
      </c>
      <c r="R4095">
        <v>1</v>
      </c>
    </row>
    <row r="4096" spans="1:18">
      <c r="A4096" s="9">
        <v>4095</v>
      </c>
      <c r="B4096">
        <v>245</v>
      </c>
      <c r="C4096">
        <v>4</v>
      </c>
      <c r="D4096" t="s">
        <v>23</v>
      </c>
      <c r="E4096">
        <v>30</v>
      </c>
      <c r="F4096">
        <v>47</v>
      </c>
      <c r="G4096" t="s">
        <v>56</v>
      </c>
      <c r="H4096" t="s">
        <v>57</v>
      </c>
      <c r="I4096" t="s">
        <v>26</v>
      </c>
      <c r="J4096">
        <v>2</v>
      </c>
      <c r="K4096">
        <v>8520</v>
      </c>
      <c r="L4096">
        <v>2</v>
      </c>
      <c r="M4096">
        <v>4740</v>
      </c>
      <c r="N4096">
        <v>13260</v>
      </c>
      <c r="O4096" t="s">
        <v>27</v>
      </c>
      <c r="P4096">
        <v>3</v>
      </c>
      <c r="Q4096" t="s">
        <v>35</v>
      </c>
      <c r="R4096">
        <v>2</v>
      </c>
    </row>
    <row r="4097" spans="1:18">
      <c r="A4097" s="9">
        <v>4096</v>
      </c>
      <c r="B4097">
        <v>135</v>
      </c>
      <c r="C4097">
        <v>2</v>
      </c>
      <c r="D4097" t="s">
        <v>29</v>
      </c>
      <c r="E4097">
        <v>7</v>
      </c>
      <c r="F4097">
        <v>4</v>
      </c>
      <c r="G4097" t="s">
        <v>65</v>
      </c>
      <c r="H4097" t="s">
        <v>44</v>
      </c>
      <c r="I4097" t="s">
        <v>40</v>
      </c>
      <c r="J4097">
        <v>3</v>
      </c>
      <c r="K4097">
        <v>9772</v>
      </c>
      <c r="L4097">
        <v>1</v>
      </c>
      <c r="M4097">
        <v>1200</v>
      </c>
      <c r="N4097">
        <v>10972</v>
      </c>
      <c r="O4097" t="s">
        <v>27</v>
      </c>
      <c r="P4097">
        <v>2</v>
      </c>
      <c r="Q4097" t="s">
        <v>28</v>
      </c>
      <c r="R4097">
        <v>4</v>
      </c>
    </row>
    <row r="4098" spans="1:18">
      <c r="A4098" s="9">
        <v>4097</v>
      </c>
      <c r="B4098">
        <v>190</v>
      </c>
      <c r="C4098">
        <v>4</v>
      </c>
      <c r="D4098" t="s">
        <v>23</v>
      </c>
      <c r="E4098">
        <v>30</v>
      </c>
      <c r="F4098">
        <v>64</v>
      </c>
      <c r="G4098" t="s">
        <v>79</v>
      </c>
      <c r="H4098" t="s">
        <v>44</v>
      </c>
      <c r="I4098" t="s">
        <v>62</v>
      </c>
      <c r="J4098">
        <v>2</v>
      </c>
      <c r="K4098">
        <v>8100</v>
      </c>
      <c r="L4098">
        <v>1</v>
      </c>
      <c r="M4098">
        <v>2680</v>
      </c>
      <c r="N4098">
        <v>10780</v>
      </c>
      <c r="O4098" t="s">
        <v>46</v>
      </c>
      <c r="P4098">
        <v>3</v>
      </c>
      <c r="Q4098" t="s">
        <v>35</v>
      </c>
      <c r="R4098">
        <v>2</v>
      </c>
    </row>
    <row r="4099" spans="1:18">
      <c r="A4099" s="9">
        <v>4098</v>
      </c>
      <c r="B4099">
        <v>77</v>
      </c>
      <c r="C4099">
        <v>3</v>
      </c>
      <c r="D4099" t="s">
        <v>33</v>
      </c>
      <c r="E4099">
        <v>14</v>
      </c>
      <c r="F4099">
        <v>19</v>
      </c>
      <c r="G4099" t="s">
        <v>58</v>
      </c>
      <c r="H4099" t="s">
        <v>31</v>
      </c>
      <c r="I4099" t="s">
        <v>40</v>
      </c>
      <c r="J4099">
        <v>1</v>
      </c>
      <c r="K4099">
        <v>2436</v>
      </c>
      <c r="L4099">
        <v>1</v>
      </c>
      <c r="M4099">
        <v>500</v>
      </c>
      <c r="N4099">
        <v>2936</v>
      </c>
      <c r="O4099" t="s">
        <v>27</v>
      </c>
      <c r="P4099">
        <v>3</v>
      </c>
      <c r="Q4099" t="s">
        <v>35</v>
      </c>
      <c r="R4099">
        <v>2</v>
      </c>
    </row>
    <row r="4100" spans="1:18">
      <c r="A4100" s="9">
        <v>4099</v>
      </c>
      <c r="B4100">
        <v>89</v>
      </c>
      <c r="C4100">
        <v>2</v>
      </c>
      <c r="D4100" t="s">
        <v>29</v>
      </c>
      <c r="E4100">
        <v>7</v>
      </c>
      <c r="F4100">
        <v>9</v>
      </c>
      <c r="G4100" t="s">
        <v>43</v>
      </c>
      <c r="H4100" t="s">
        <v>44</v>
      </c>
      <c r="I4100" t="s">
        <v>40</v>
      </c>
      <c r="J4100">
        <v>1</v>
      </c>
      <c r="K4100">
        <v>2772</v>
      </c>
      <c r="L4100">
        <v>2</v>
      </c>
      <c r="M4100">
        <v>1560</v>
      </c>
      <c r="N4100">
        <v>4332</v>
      </c>
      <c r="O4100" t="s">
        <v>27</v>
      </c>
      <c r="P4100">
        <v>4</v>
      </c>
      <c r="Q4100" t="s">
        <v>41</v>
      </c>
      <c r="R4100">
        <v>6</v>
      </c>
    </row>
    <row r="4101" spans="1:18">
      <c r="A4101" s="9">
        <v>4100</v>
      </c>
      <c r="B4101">
        <v>255</v>
      </c>
      <c r="C4101">
        <v>1</v>
      </c>
      <c r="D4101" t="s">
        <v>37</v>
      </c>
      <c r="E4101">
        <v>3</v>
      </c>
      <c r="F4101">
        <v>67</v>
      </c>
      <c r="G4101" t="s">
        <v>63</v>
      </c>
      <c r="H4101" t="s">
        <v>31</v>
      </c>
      <c r="I4101" t="s">
        <v>64</v>
      </c>
      <c r="J4101">
        <v>2</v>
      </c>
      <c r="K4101">
        <v>2484</v>
      </c>
      <c r="L4101">
        <v>1</v>
      </c>
      <c r="M4101">
        <v>4620</v>
      </c>
      <c r="N4101">
        <v>7104</v>
      </c>
      <c r="O4101" t="s">
        <v>46</v>
      </c>
      <c r="P4101">
        <v>4</v>
      </c>
      <c r="Q4101" t="s">
        <v>41</v>
      </c>
      <c r="R4101">
        <v>6</v>
      </c>
    </row>
    <row r="4102" spans="1:18">
      <c r="A4102" s="9">
        <v>4101</v>
      </c>
      <c r="B4102">
        <v>51</v>
      </c>
      <c r="C4102">
        <v>2</v>
      </c>
      <c r="D4102" t="s">
        <v>29</v>
      </c>
      <c r="E4102">
        <v>7</v>
      </c>
      <c r="F4102">
        <v>46</v>
      </c>
      <c r="G4102" t="s">
        <v>109</v>
      </c>
      <c r="H4102" t="s">
        <v>57</v>
      </c>
      <c r="I4102" t="s">
        <v>26</v>
      </c>
      <c r="J4102">
        <v>1</v>
      </c>
      <c r="K4102">
        <v>658</v>
      </c>
      <c r="L4102">
        <v>2</v>
      </c>
      <c r="M4102">
        <v>4640</v>
      </c>
      <c r="N4102">
        <v>5298</v>
      </c>
      <c r="O4102" t="s">
        <v>27</v>
      </c>
      <c r="P4102">
        <v>3</v>
      </c>
      <c r="Q4102" t="s">
        <v>35</v>
      </c>
      <c r="R4102">
        <v>2</v>
      </c>
    </row>
    <row r="4103" spans="1:18">
      <c r="A4103" s="9">
        <v>4102</v>
      </c>
      <c r="B4103">
        <v>102</v>
      </c>
      <c r="C4103">
        <v>2</v>
      </c>
      <c r="D4103" t="s">
        <v>29</v>
      </c>
      <c r="E4103">
        <v>7</v>
      </c>
      <c r="F4103">
        <v>41</v>
      </c>
      <c r="G4103" t="s">
        <v>49</v>
      </c>
      <c r="H4103" t="s">
        <v>25</v>
      </c>
      <c r="I4103" t="s">
        <v>26</v>
      </c>
      <c r="J4103">
        <v>1</v>
      </c>
      <c r="K4103">
        <v>2310</v>
      </c>
      <c r="L4103">
        <v>2</v>
      </c>
      <c r="M4103">
        <v>23400</v>
      </c>
      <c r="N4103">
        <v>25710</v>
      </c>
      <c r="O4103" t="s">
        <v>27</v>
      </c>
      <c r="P4103">
        <v>4</v>
      </c>
      <c r="Q4103" t="s">
        <v>41</v>
      </c>
      <c r="R4103">
        <v>6</v>
      </c>
    </row>
    <row r="4104" spans="1:18">
      <c r="A4104" s="9">
        <v>4103</v>
      </c>
      <c r="B4104">
        <v>134</v>
      </c>
      <c r="C4104">
        <v>1</v>
      </c>
      <c r="D4104" t="s">
        <v>37</v>
      </c>
      <c r="E4104">
        <v>3</v>
      </c>
      <c r="F4104">
        <v>57</v>
      </c>
      <c r="G4104" t="s">
        <v>30</v>
      </c>
      <c r="H4104" t="s">
        <v>31</v>
      </c>
      <c r="I4104" t="s">
        <v>26</v>
      </c>
      <c r="J4104">
        <v>2</v>
      </c>
      <c r="K4104">
        <v>2256</v>
      </c>
      <c r="L4104">
        <v>1</v>
      </c>
      <c r="M4104">
        <v>4600</v>
      </c>
      <c r="N4104">
        <v>6856</v>
      </c>
      <c r="O4104" t="s">
        <v>27</v>
      </c>
      <c r="P4104">
        <v>2</v>
      </c>
      <c r="Q4104" t="s">
        <v>28</v>
      </c>
      <c r="R4104">
        <v>4</v>
      </c>
    </row>
    <row r="4105" spans="1:18">
      <c r="A4105" s="9">
        <v>4104</v>
      </c>
      <c r="B4105">
        <v>68</v>
      </c>
      <c r="C4105">
        <v>1</v>
      </c>
      <c r="D4105" t="s">
        <v>37</v>
      </c>
      <c r="E4105">
        <v>3</v>
      </c>
      <c r="F4105">
        <v>65</v>
      </c>
      <c r="G4105" t="s">
        <v>80</v>
      </c>
      <c r="H4105" t="s">
        <v>44</v>
      </c>
      <c r="I4105" t="s">
        <v>62</v>
      </c>
      <c r="J4105">
        <v>1</v>
      </c>
      <c r="K4105">
        <v>150</v>
      </c>
      <c r="L4105">
        <v>2</v>
      </c>
      <c r="M4105">
        <v>3040</v>
      </c>
      <c r="N4105">
        <v>3190</v>
      </c>
      <c r="O4105" t="s">
        <v>46</v>
      </c>
      <c r="P4105">
        <v>1</v>
      </c>
      <c r="Q4105" t="s">
        <v>32</v>
      </c>
      <c r="R4105">
        <v>1</v>
      </c>
    </row>
    <row r="4106" spans="1:18">
      <c r="A4106" s="9">
        <v>4105</v>
      </c>
      <c r="B4106">
        <v>253</v>
      </c>
      <c r="C4106">
        <v>3</v>
      </c>
      <c r="D4106" t="s">
        <v>33</v>
      </c>
      <c r="E4106">
        <v>14</v>
      </c>
      <c r="F4106">
        <v>35</v>
      </c>
      <c r="G4106" t="s">
        <v>48</v>
      </c>
      <c r="H4106" t="s">
        <v>25</v>
      </c>
      <c r="I4106" t="s">
        <v>26</v>
      </c>
      <c r="J4106">
        <v>2</v>
      </c>
      <c r="K4106">
        <v>3136</v>
      </c>
      <c r="L4106">
        <v>1</v>
      </c>
      <c r="M4106">
        <v>2400</v>
      </c>
      <c r="N4106">
        <v>5536</v>
      </c>
      <c r="O4106" t="s">
        <v>27</v>
      </c>
      <c r="P4106">
        <v>3</v>
      </c>
      <c r="Q4106" t="s">
        <v>35</v>
      </c>
      <c r="R4106">
        <v>2</v>
      </c>
    </row>
    <row r="4107" spans="1:18">
      <c r="A4107" s="9">
        <v>4106</v>
      </c>
      <c r="B4107">
        <v>95</v>
      </c>
      <c r="C4107">
        <v>3</v>
      </c>
      <c r="D4107" t="s">
        <v>33</v>
      </c>
      <c r="E4107">
        <v>14</v>
      </c>
      <c r="F4107">
        <v>1</v>
      </c>
      <c r="G4107" t="s">
        <v>53</v>
      </c>
      <c r="H4107" t="s">
        <v>31</v>
      </c>
      <c r="I4107" t="s">
        <v>40</v>
      </c>
      <c r="J4107">
        <v>3</v>
      </c>
      <c r="K4107">
        <v>20832</v>
      </c>
      <c r="L4107">
        <v>1</v>
      </c>
      <c r="M4107">
        <v>1600</v>
      </c>
      <c r="N4107">
        <v>22432</v>
      </c>
      <c r="O4107" t="s">
        <v>27</v>
      </c>
      <c r="P4107">
        <v>2</v>
      </c>
      <c r="Q4107" t="s">
        <v>28</v>
      </c>
      <c r="R4107">
        <v>4</v>
      </c>
    </row>
    <row r="4108" spans="1:18">
      <c r="A4108" s="9">
        <v>4107</v>
      </c>
      <c r="B4108">
        <v>247</v>
      </c>
      <c r="C4108">
        <v>4</v>
      </c>
      <c r="D4108" t="s">
        <v>23</v>
      </c>
      <c r="E4108">
        <v>30</v>
      </c>
      <c r="F4108">
        <v>3</v>
      </c>
      <c r="G4108" t="s">
        <v>97</v>
      </c>
      <c r="H4108" t="s">
        <v>25</v>
      </c>
      <c r="I4108" t="s">
        <v>40</v>
      </c>
      <c r="J4108">
        <v>1</v>
      </c>
      <c r="K4108">
        <v>1620</v>
      </c>
      <c r="L4108">
        <v>2</v>
      </c>
      <c r="M4108">
        <v>1100</v>
      </c>
      <c r="N4108">
        <v>2720</v>
      </c>
      <c r="O4108" t="s">
        <v>27</v>
      </c>
      <c r="P4108">
        <v>1</v>
      </c>
      <c r="Q4108" t="s">
        <v>32</v>
      </c>
      <c r="R4108">
        <v>1</v>
      </c>
    </row>
    <row r="4109" spans="1:18">
      <c r="A4109" s="9">
        <v>4108</v>
      </c>
      <c r="B4109">
        <v>143</v>
      </c>
      <c r="C4109">
        <v>4</v>
      </c>
      <c r="D4109" t="s">
        <v>23</v>
      </c>
      <c r="E4109">
        <v>30</v>
      </c>
      <c r="F4109">
        <v>36</v>
      </c>
      <c r="G4109" t="s">
        <v>67</v>
      </c>
      <c r="H4109" t="s">
        <v>25</v>
      </c>
      <c r="I4109" t="s">
        <v>26</v>
      </c>
      <c r="J4109">
        <v>3</v>
      </c>
      <c r="K4109">
        <v>63720</v>
      </c>
      <c r="L4109">
        <v>1</v>
      </c>
      <c r="M4109">
        <v>4720</v>
      </c>
      <c r="N4109">
        <v>68440</v>
      </c>
      <c r="O4109" t="s">
        <v>27</v>
      </c>
      <c r="P4109">
        <v>2</v>
      </c>
      <c r="Q4109" t="s">
        <v>28</v>
      </c>
      <c r="R4109">
        <v>4</v>
      </c>
    </row>
    <row r="4110" spans="1:18">
      <c r="A4110" s="9">
        <v>4109</v>
      </c>
      <c r="B4110">
        <v>228</v>
      </c>
      <c r="C4110">
        <v>4</v>
      </c>
      <c r="D4110" t="s">
        <v>23</v>
      </c>
      <c r="E4110">
        <v>30</v>
      </c>
      <c r="F4110">
        <v>24</v>
      </c>
      <c r="G4110" t="s">
        <v>89</v>
      </c>
      <c r="H4110" t="s">
        <v>44</v>
      </c>
      <c r="I4110" t="s">
        <v>40</v>
      </c>
      <c r="J4110">
        <v>1</v>
      </c>
      <c r="K4110">
        <v>3960</v>
      </c>
      <c r="L4110">
        <v>2</v>
      </c>
      <c r="M4110">
        <v>880</v>
      </c>
      <c r="N4110">
        <v>4840</v>
      </c>
      <c r="O4110" t="s">
        <v>27</v>
      </c>
      <c r="P4110">
        <v>3</v>
      </c>
      <c r="Q4110" t="s">
        <v>35</v>
      </c>
      <c r="R4110">
        <v>2</v>
      </c>
    </row>
    <row r="4111" spans="1:18">
      <c r="A4111" s="9">
        <v>4110</v>
      </c>
      <c r="B4111">
        <v>55</v>
      </c>
      <c r="C4111">
        <v>1</v>
      </c>
      <c r="D4111" t="s">
        <v>37</v>
      </c>
      <c r="E4111">
        <v>3</v>
      </c>
      <c r="F4111">
        <v>60</v>
      </c>
      <c r="G4111" t="s">
        <v>104</v>
      </c>
      <c r="H4111" t="s">
        <v>44</v>
      </c>
      <c r="I4111" t="s">
        <v>105</v>
      </c>
      <c r="J4111">
        <v>1</v>
      </c>
      <c r="K4111">
        <v>648</v>
      </c>
      <c r="L4111">
        <v>2</v>
      </c>
      <c r="M4111">
        <v>6720</v>
      </c>
      <c r="N4111">
        <v>7368</v>
      </c>
      <c r="O4111" t="s">
        <v>83</v>
      </c>
      <c r="P4111">
        <v>2</v>
      </c>
      <c r="Q4111" t="s">
        <v>28</v>
      </c>
      <c r="R4111">
        <v>4</v>
      </c>
    </row>
    <row r="4112" spans="1:18">
      <c r="A4112" s="9">
        <v>4111</v>
      </c>
      <c r="B4112">
        <v>206</v>
      </c>
      <c r="C4112">
        <v>1</v>
      </c>
      <c r="D4112" t="s">
        <v>37</v>
      </c>
      <c r="E4112">
        <v>3</v>
      </c>
      <c r="F4112">
        <v>1</v>
      </c>
      <c r="G4112" t="s">
        <v>53</v>
      </c>
      <c r="H4112" t="s">
        <v>31</v>
      </c>
      <c r="I4112" t="s">
        <v>40</v>
      </c>
      <c r="J4112">
        <v>3</v>
      </c>
      <c r="K4112">
        <v>6696</v>
      </c>
      <c r="L4112">
        <v>1</v>
      </c>
      <c r="M4112">
        <v>2400</v>
      </c>
      <c r="N4112">
        <v>9096</v>
      </c>
      <c r="O4112" t="s">
        <v>27</v>
      </c>
      <c r="P4112">
        <v>4</v>
      </c>
      <c r="Q4112" t="s">
        <v>41</v>
      </c>
      <c r="R4112">
        <v>6</v>
      </c>
    </row>
    <row r="4113" spans="1:18">
      <c r="A4113" s="9">
        <v>4112</v>
      </c>
      <c r="B4113">
        <v>226</v>
      </c>
      <c r="C4113">
        <v>3</v>
      </c>
      <c r="D4113" t="s">
        <v>33</v>
      </c>
      <c r="E4113">
        <v>14</v>
      </c>
      <c r="F4113">
        <v>49</v>
      </c>
      <c r="G4113" t="s">
        <v>66</v>
      </c>
      <c r="H4113" t="s">
        <v>44</v>
      </c>
      <c r="I4113" t="s">
        <v>26</v>
      </c>
      <c r="J4113">
        <v>3</v>
      </c>
      <c r="K4113">
        <v>19908</v>
      </c>
      <c r="L4113">
        <v>2</v>
      </c>
      <c r="M4113">
        <v>14640</v>
      </c>
      <c r="N4113">
        <v>34548</v>
      </c>
      <c r="O4113" t="s">
        <v>27</v>
      </c>
      <c r="P4113">
        <v>4</v>
      </c>
      <c r="Q4113" t="s">
        <v>41</v>
      </c>
      <c r="R4113">
        <v>6</v>
      </c>
    </row>
    <row r="4114" spans="1:18">
      <c r="A4114" s="9">
        <v>4113</v>
      </c>
      <c r="B4114">
        <v>249</v>
      </c>
      <c r="C4114">
        <v>1</v>
      </c>
      <c r="D4114" t="s">
        <v>37</v>
      </c>
      <c r="E4114">
        <v>3</v>
      </c>
      <c r="F4114">
        <v>35</v>
      </c>
      <c r="G4114" t="s">
        <v>48</v>
      </c>
      <c r="H4114" t="s">
        <v>25</v>
      </c>
      <c r="I4114" t="s">
        <v>26</v>
      </c>
      <c r="J4114">
        <v>2</v>
      </c>
      <c r="K4114">
        <v>1344</v>
      </c>
      <c r="L4114">
        <v>2</v>
      </c>
      <c r="M4114">
        <v>9600</v>
      </c>
      <c r="N4114">
        <v>10944</v>
      </c>
      <c r="O4114" t="s">
        <v>27</v>
      </c>
      <c r="P4114">
        <v>2</v>
      </c>
      <c r="Q4114" t="s">
        <v>28</v>
      </c>
      <c r="R4114">
        <v>4</v>
      </c>
    </row>
    <row r="4115" spans="1:18">
      <c r="A4115" s="9">
        <v>4114</v>
      </c>
      <c r="B4115">
        <v>186</v>
      </c>
      <c r="C4115">
        <v>4</v>
      </c>
      <c r="D4115" t="s">
        <v>23</v>
      </c>
      <c r="E4115">
        <v>30</v>
      </c>
      <c r="F4115">
        <v>55</v>
      </c>
      <c r="G4115" t="s">
        <v>102</v>
      </c>
      <c r="H4115" t="s">
        <v>25</v>
      </c>
      <c r="I4115" t="s">
        <v>26</v>
      </c>
      <c r="J4115">
        <v>2</v>
      </c>
      <c r="K4115">
        <v>18840</v>
      </c>
      <c r="L4115">
        <v>1</v>
      </c>
      <c r="M4115">
        <v>3920</v>
      </c>
      <c r="N4115">
        <v>22760</v>
      </c>
      <c r="O4115" t="s">
        <v>27</v>
      </c>
      <c r="P4115">
        <v>2</v>
      </c>
      <c r="Q4115" t="s">
        <v>28</v>
      </c>
      <c r="R4115">
        <v>4</v>
      </c>
    </row>
    <row r="4116" spans="1:18">
      <c r="A4116" s="9">
        <v>4115</v>
      </c>
      <c r="B4116">
        <v>32</v>
      </c>
      <c r="C4116">
        <v>4</v>
      </c>
      <c r="D4116" t="s">
        <v>23</v>
      </c>
      <c r="E4116">
        <v>30</v>
      </c>
      <c r="F4116">
        <v>59</v>
      </c>
      <c r="G4116" t="s">
        <v>103</v>
      </c>
      <c r="H4116" t="s">
        <v>25</v>
      </c>
      <c r="I4116" t="s">
        <v>26</v>
      </c>
      <c r="J4116">
        <v>1</v>
      </c>
      <c r="K4116">
        <v>12240</v>
      </c>
      <c r="L4116">
        <v>1</v>
      </c>
      <c r="M4116">
        <v>4020</v>
      </c>
      <c r="N4116">
        <v>16260</v>
      </c>
      <c r="O4116" t="s">
        <v>27</v>
      </c>
      <c r="P4116">
        <v>4</v>
      </c>
      <c r="Q4116" t="s">
        <v>41</v>
      </c>
      <c r="R4116">
        <v>6</v>
      </c>
    </row>
    <row r="4117" spans="1:18">
      <c r="A4117" s="9">
        <v>4116</v>
      </c>
      <c r="B4117">
        <v>234</v>
      </c>
      <c r="C4117">
        <v>3</v>
      </c>
      <c r="D4117" t="s">
        <v>33</v>
      </c>
      <c r="E4117">
        <v>14</v>
      </c>
      <c r="F4117">
        <v>31</v>
      </c>
      <c r="G4117" t="s">
        <v>74</v>
      </c>
      <c r="H4117" t="s">
        <v>25</v>
      </c>
      <c r="I4117" t="s">
        <v>26</v>
      </c>
      <c r="J4117">
        <v>3</v>
      </c>
      <c r="K4117">
        <v>18060</v>
      </c>
      <c r="L4117">
        <v>1</v>
      </c>
      <c r="M4117">
        <v>9360</v>
      </c>
      <c r="N4117">
        <v>27420</v>
      </c>
      <c r="O4117" t="s">
        <v>27</v>
      </c>
      <c r="P4117">
        <v>4</v>
      </c>
      <c r="Q4117" t="s">
        <v>41</v>
      </c>
      <c r="R4117">
        <v>6</v>
      </c>
    </row>
    <row r="4118" spans="1:18">
      <c r="A4118" s="9">
        <v>4117</v>
      </c>
      <c r="B4118">
        <v>56</v>
      </c>
      <c r="C4118">
        <v>1</v>
      </c>
      <c r="D4118" t="s">
        <v>37</v>
      </c>
      <c r="E4118">
        <v>3</v>
      </c>
      <c r="F4118">
        <v>49</v>
      </c>
      <c r="G4118" t="s">
        <v>66</v>
      </c>
      <c r="H4118" t="s">
        <v>44</v>
      </c>
      <c r="I4118" t="s">
        <v>26</v>
      </c>
      <c r="J4118">
        <v>3</v>
      </c>
      <c r="K4118">
        <v>711</v>
      </c>
      <c r="L4118">
        <v>1</v>
      </c>
      <c r="M4118">
        <v>1220</v>
      </c>
      <c r="N4118">
        <v>1931</v>
      </c>
      <c r="O4118" t="s">
        <v>27</v>
      </c>
      <c r="P4118">
        <v>1</v>
      </c>
      <c r="Q4118" t="s">
        <v>32</v>
      </c>
      <c r="R4118">
        <v>1</v>
      </c>
    </row>
    <row r="4119" spans="1:18">
      <c r="A4119" s="9">
        <v>4118</v>
      </c>
      <c r="B4119">
        <v>244</v>
      </c>
      <c r="C4119">
        <v>3</v>
      </c>
      <c r="D4119" t="s">
        <v>33</v>
      </c>
      <c r="E4119">
        <v>14</v>
      </c>
      <c r="F4119">
        <v>2</v>
      </c>
      <c r="G4119" t="s">
        <v>85</v>
      </c>
      <c r="H4119" t="s">
        <v>31</v>
      </c>
      <c r="I4119" t="s">
        <v>40</v>
      </c>
      <c r="J4119">
        <v>3</v>
      </c>
      <c r="K4119">
        <v>29008</v>
      </c>
      <c r="L4119">
        <v>1</v>
      </c>
      <c r="M4119">
        <v>1800</v>
      </c>
      <c r="N4119">
        <v>30808</v>
      </c>
      <c r="O4119" t="s">
        <v>27</v>
      </c>
      <c r="P4119">
        <v>2</v>
      </c>
      <c r="Q4119" t="s">
        <v>28</v>
      </c>
      <c r="R4119">
        <v>4</v>
      </c>
    </row>
    <row r="4120" spans="1:18">
      <c r="A4120" s="9">
        <v>4119</v>
      </c>
      <c r="B4120">
        <v>151</v>
      </c>
      <c r="C4120">
        <v>4</v>
      </c>
      <c r="D4120" t="s">
        <v>23</v>
      </c>
      <c r="E4120">
        <v>30</v>
      </c>
      <c r="F4120">
        <v>68</v>
      </c>
      <c r="G4120" t="s">
        <v>81</v>
      </c>
      <c r="H4120" t="s">
        <v>25</v>
      </c>
      <c r="I4120" t="s">
        <v>82</v>
      </c>
      <c r="J4120">
        <v>3</v>
      </c>
      <c r="K4120">
        <v>17100</v>
      </c>
      <c r="L4120">
        <v>1</v>
      </c>
      <c r="M4120">
        <v>2120</v>
      </c>
      <c r="N4120">
        <v>19220</v>
      </c>
      <c r="O4120" t="s">
        <v>83</v>
      </c>
      <c r="P4120">
        <v>3</v>
      </c>
      <c r="Q4120" t="s">
        <v>35</v>
      </c>
      <c r="R4120">
        <v>2</v>
      </c>
    </row>
    <row r="4121" spans="1:18">
      <c r="A4121" s="9">
        <v>4120</v>
      </c>
      <c r="B4121">
        <v>128</v>
      </c>
      <c r="C4121">
        <v>4</v>
      </c>
      <c r="D4121" t="s">
        <v>23</v>
      </c>
      <c r="E4121">
        <v>30</v>
      </c>
      <c r="F4121">
        <v>64</v>
      </c>
      <c r="G4121" t="s">
        <v>79</v>
      </c>
      <c r="H4121" t="s">
        <v>44</v>
      </c>
      <c r="I4121" t="s">
        <v>62</v>
      </c>
      <c r="J4121">
        <v>3</v>
      </c>
      <c r="K4121">
        <v>48840</v>
      </c>
      <c r="L4121">
        <v>1</v>
      </c>
      <c r="M4121">
        <v>5360</v>
      </c>
      <c r="N4121">
        <v>54200</v>
      </c>
      <c r="O4121" t="s">
        <v>46</v>
      </c>
      <c r="P4121">
        <v>2</v>
      </c>
      <c r="Q4121" t="s">
        <v>28</v>
      </c>
      <c r="R4121">
        <v>4</v>
      </c>
    </row>
    <row r="4122" spans="1:18">
      <c r="A4122" s="9">
        <v>4121</v>
      </c>
      <c r="B4122">
        <v>241</v>
      </c>
      <c r="C4122">
        <v>4</v>
      </c>
      <c r="D4122" t="s">
        <v>23</v>
      </c>
      <c r="E4122">
        <v>30</v>
      </c>
      <c r="F4122">
        <v>53</v>
      </c>
      <c r="G4122" t="s">
        <v>55</v>
      </c>
      <c r="H4122" t="s">
        <v>44</v>
      </c>
      <c r="I4122" t="s">
        <v>26</v>
      </c>
      <c r="J4122">
        <v>2</v>
      </c>
      <c r="K4122">
        <v>5460</v>
      </c>
      <c r="L4122">
        <v>2</v>
      </c>
      <c r="M4122">
        <v>5088</v>
      </c>
      <c r="N4122">
        <v>10548</v>
      </c>
      <c r="O4122" t="s">
        <v>27</v>
      </c>
      <c r="P4122">
        <v>3</v>
      </c>
      <c r="Q4122" t="s">
        <v>35</v>
      </c>
      <c r="R4122">
        <v>2</v>
      </c>
    </row>
    <row r="4123" spans="1:18">
      <c r="A4123" s="9">
        <v>4122</v>
      </c>
      <c r="B4123">
        <v>200</v>
      </c>
      <c r="C4123">
        <v>4</v>
      </c>
      <c r="D4123" t="s">
        <v>23</v>
      </c>
      <c r="E4123">
        <v>30</v>
      </c>
      <c r="F4123">
        <v>46</v>
      </c>
      <c r="G4123" t="s">
        <v>109</v>
      </c>
      <c r="H4123" t="s">
        <v>57</v>
      </c>
      <c r="I4123" t="s">
        <v>26</v>
      </c>
      <c r="J4123">
        <v>2</v>
      </c>
      <c r="K4123">
        <v>3480</v>
      </c>
      <c r="L4123">
        <v>1</v>
      </c>
      <c r="M4123">
        <v>1160</v>
      </c>
      <c r="N4123">
        <v>4640</v>
      </c>
      <c r="O4123" t="s">
        <v>27</v>
      </c>
      <c r="P4123">
        <v>1</v>
      </c>
      <c r="Q4123" t="s">
        <v>32</v>
      </c>
      <c r="R4123">
        <v>1</v>
      </c>
    </row>
    <row r="4124" spans="1:18">
      <c r="A4124" s="9">
        <v>4123</v>
      </c>
      <c r="B4124">
        <v>134</v>
      </c>
      <c r="C4124">
        <v>3</v>
      </c>
      <c r="D4124" t="s">
        <v>33</v>
      </c>
      <c r="E4124">
        <v>14</v>
      </c>
      <c r="F4124">
        <v>58</v>
      </c>
      <c r="G4124" t="s">
        <v>38</v>
      </c>
      <c r="H4124" t="s">
        <v>31</v>
      </c>
      <c r="I4124" t="s">
        <v>26</v>
      </c>
      <c r="J4124">
        <v>2</v>
      </c>
      <c r="K4124">
        <v>9688</v>
      </c>
      <c r="L4124">
        <v>1</v>
      </c>
      <c r="M4124">
        <v>2680</v>
      </c>
      <c r="N4124">
        <v>12368</v>
      </c>
      <c r="O4124" t="s">
        <v>27</v>
      </c>
      <c r="P4124">
        <v>2</v>
      </c>
      <c r="Q4124" t="s">
        <v>28</v>
      </c>
      <c r="R4124">
        <v>4</v>
      </c>
    </row>
    <row r="4125" spans="1:18">
      <c r="A4125" s="9">
        <v>4124</v>
      </c>
      <c r="B4125">
        <v>40</v>
      </c>
      <c r="C4125">
        <v>1</v>
      </c>
      <c r="D4125" t="s">
        <v>37</v>
      </c>
      <c r="E4125">
        <v>3</v>
      </c>
      <c r="F4125">
        <v>40</v>
      </c>
      <c r="G4125" t="s">
        <v>69</v>
      </c>
      <c r="H4125" t="s">
        <v>31</v>
      </c>
      <c r="I4125" t="s">
        <v>26</v>
      </c>
      <c r="J4125">
        <v>1</v>
      </c>
      <c r="K4125">
        <v>1332</v>
      </c>
      <c r="L4125">
        <v>2</v>
      </c>
      <c r="M4125">
        <v>13440</v>
      </c>
      <c r="N4125">
        <v>14772</v>
      </c>
      <c r="O4125" t="s">
        <v>27</v>
      </c>
      <c r="P4125">
        <v>4</v>
      </c>
      <c r="Q4125" t="s">
        <v>41</v>
      </c>
      <c r="R4125">
        <v>6</v>
      </c>
    </row>
    <row r="4126" spans="1:18">
      <c r="A4126" s="9">
        <v>4125</v>
      </c>
      <c r="B4126">
        <v>213</v>
      </c>
      <c r="C4126">
        <v>3</v>
      </c>
      <c r="D4126" t="s">
        <v>33</v>
      </c>
      <c r="E4126">
        <v>14</v>
      </c>
      <c r="F4126">
        <v>2</v>
      </c>
      <c r="G4126" t="s">
        <v>85</v>
      </c>
      <c r="H4126" t="s">
        <v>31</v>
      </c>
      <c r="I4126" t="s">
        <v>40</v>
      </c>
      <c r="J4126">
        <v>1</v>
      </c>
      <c r="K4126">
        <v>1484</v>
      </c>
      <c r="L4126">
        <v>1</v>
      </c>
      <c r="M4126">
        <v>900</v>
      </c>
      <c r="N4126">
        <v>2384</v>
      </c>
      <c r="O4126" t="s">
        <v>27</v>
      </c>
      <c r="P4126">
        <v>3</v>
      </c>
      <c r="Q4126" t="s">
        <v>35</v>
      </c>
      <c r="R4126">
        <v>2</v>
      </c>
    </row>
    <row r="4127" spans="1:18">
      <c r="A4127" s="9">
        <v>4126</v>
      </c>
      <c r="B4127">
        <v>209</v>
      </c>
      <c r="C4127">
        <v>1</v>
      </c>
      <c r="D4127" t="s">
        <v>37</v>
      </c>
      <c r="E4127">
        <v>3</v>
      </c>
      <c r="F4127">
        <v>58</v>
      </c>
      <c r="G4127" t="s">
        <v>38</v>
      </c>
      <c r="H4127" t="s">
        <v>31</v>
      </c>
      <c r="I4127" t="s">
        <v>26</v>
      </c>
      <c r="J4127">
        <v>2</v>
      </c>
      <c r="K4127">
        <v>519</v>
      </c>
      <c r="L4127">
        <v>1</v>
      </c>
      <c r="M4127">
        <v>670</v>
      </c>
      <c r="N4127">
        <v>1189</v>
      </c>
      <c r="O4127" t="s">
        <v>27</v>
      </c>
      <c r="P4127">
        <v>1</v>
      </c>
      <c r="Q4127" t="s">
        <v>32</v>
      </c>
      <c r="R4127">
        <v>1</v>
      </c>
    </row>
    <row r="4128" spans="1:18">
      <c r="A4128" s="9">
        <v>4127</v>
      </c>
      <c r="B4128">
        <v>213</v>
      </c>
      <c r="C4128">
        <v>3</v>
      </c>
      <c r="D4128" t="s">
        <v>33</v>
      </c>
      <c r="E4128">
        <v>14</v>
      </c>
      <c r="F4128">
        <v>11</v>
      </c>
      <c r="G4128" t="s">
        <v>52</v>
      </c>
      <c r="H4128" t="s">
        <v>31</v>
      </c>
      <c r="I4128" t="s">
        <v>40</v>
      </c>
      <c r="J4128">
        <v>3</v>
      </c>
      <c r="K4128">
        <v>10080</v>
      </c>
      <c r="L4128">
        <v>2</v>
      </c>
      <c r="M4128">
        <v>280</v>
      </c>
      <c r="N4128">
        <v>10360</v>
      </c>
      <c r="O4128" t="s">
        <v>27</v>
      </c>
      <c r="P4128">
        <v>1</v>
      </c>
      <c r="Q4128" t="s">
        <v>32</v>
      </c>
      <c r="R4128">
        <v>1</v>
      </c>
    </row>
    <row r="4129" spans="1:18">
      <c r="A4129" s="9">
        <v>4128</v>
      </c>
      <c r="B4129">
        <v>38</v>
      </c>
      <c r="C4129">
        <v>2</v>
      </c>
      <c r="D4129" t="s">
        <v>29</v>
      </c>
      <c r="E4129">
        <v>7</v>
      </c>
      <c r="F4129">
        <v>30</v>
      </c>
      <c r="G4129" t="s">
        <v>59</v>
      </c>
      <c r="H4129" t="s">
        <v>57</v>
      </c>
      <c r="I4129" t="s">
        <v>26</v>
      </c>
      <c r="J4129">
        <v>1</v>
      </c>
      <c r="K4129">
        <v>658</v>
      </c>
      <c r="L4129">
        <v>1</v>
      </c>
      <c r="M4129">
        <v>2700</v>
      </c>
      <c r="N4129">
        <v>3358</v>
      </c>
      <c r="O4129" t="s">
        <v>27</v>
      </c>
      <c r="P4129">
        <v>3</v>
      </c>
      <c r="Q4129" t="s">
        <v>35</v>
      </c>
      <c r="R4129">
        <v>2</v>
      </c>
    </row>
    <row r="4130" spans="1:18">
      <c r="A4130" s="9">
        <v>4129</v>
      </c>
      <c r="B4130">
        <v>146</v>
      </c>
      <c r="C4130">
        <v>1</v>
      </c>
      <c r="D4130" t="s">
        <v>37</v>
      </c>
      <c r="E4130">
        <v>3</v>
      </c>
      <c r="F4130">
        <v>57</v>
      </c>
      <c r="G4130" t="s">
        <v>30</v>
      </c>
      <c r="H4130" t="s">
        <v>31</v>
      </c>
      <c r="I4130" t="s">
        <v>26</v>
      </c>
      <c r="J4130">
        <v>3</v>
      </c>
      <c r="K4130">
        <v>9792</v>
      </c>
      <c r="L4130">
        <v>1</v>
      </c>
      <c r="M4130">
        <v>6900</v>
      </c>
      <c r="N4130">
        <v>16692</v>
      </c>
      <c r="O4130" t="s">
        <v>27</v>
      </c>
      <c r="P4130">
        <v>4</v>
      </c>
      <c r="Q4130" t="s">
        <v>41</v>
      </c>
      <c r="R4130">
        <v>6</v>
      </c>
    </row>
    <row r="4131" spans="1:18">
      <c r="A4131" s="9">
        <v>4130</v>
      </c>
      <c r="B4131">
        <v>18</v>
      </c>
      <c r="C4131">
        <v>2</v>
      </c>
      <c r="D4131" t="s">
        <v>29</v>
      </c>
      <c r="E4131">
        <v>7</v>
      </c>
      <c r="F4131">
        <v>28</v>
      </c>
      <c r="G4131" t="s">
        <v>39</v>
      </c>
      <c r="H4131" t="s">
        <v>31</v>
      </c>
      <c r="I4131" t="s">
        <v>40</v>
      </c>
      <c r="J4131">
        <v>3</v>
      </c>
      <c r="K4131">
        <v>14364</v>
      </c>
      <c r="L4131">
        <v>2</v>
      </c>
      <c r="M4131">
        <v>2400</v>
      </c>
      <c r="N4131">
        <v>16764</v>
      </c>
      <c r="O4131" t="s">
        <v>27</v>
      </c>
      <c r="P4131">
        <v>4</v>
      </c>
      <c r="Q4131" t="s">
        <v>41</v>
      </c>
      <c r="R4131">
        <v>6</v>
      </c>
    </row>
    <row r="4132" spans="1:18">
      <c r="A4132" s="9">
        <v>4131</v>
      </c>
      <c r="B4132">
        <v>276</v>
      </c>
      <c r="C4132">
        <v>3</v>
      </c>
      <c r="D4132" t="s">
        <v>33</v>
      </c>
      <c r="E4132">
        <v>14</v>
      </c>
      <c r="F4132">
        <v>65</v>
      </c>
      <c r="G4132" t="s">
        <v>80</v>
      </c>
      <c r="H4132" t="s">
        <v>44</v>
      </c>
      <c r="I4132" t="s">
        <v>62</v>
      </c>
      <c r="J4132">
        <v>1</v>
      </c>
      <c r="K4132">
        <v>700</v>
      </c>
      <c r="L4132">
        <v>2</v>
      </c>
      <c r="M4132">
        <v>3040</v>
      </c>
      <c r="N4132">
        <v>3740</v>
      </c>
      <c r="O4132" t="s">
        <v>46</v>
      </c>
      <c r="P4132">
        <v>1</v>
      </c>
      <c r="Q4132" t="s">
        <v>32</v>
      </c>
      <c r="R4132">
        <v>1</v>
      </c>
    </row>
    <row r="4133" spans="1:18">
      <c r="A4133" s="9">
        <v>4132</v>
      </c>
      <c r="B4133">
        <v>134</v>
      </c>
      <c r="C4133">
        <v>4</v>
      </c>
      <c r="D4133" t="s">
        <v>23</v>
      </c>
      <c r="E4133">
        <v>30</v>
      </c>
      <c r="F4133">
        <v>51</v>
      </c>
      <c r="G4133" t="s">
        <v>51</v>
      </c>
      <c r="H4133" t="s">
        <v>25</v>
      </c>
      <c r="I4133" t="s">
        <v>26</v>
      </c>
      <c r="J4133">
        <v>2</v>
      </c>
      <c r="K4133">
        <v>6720</v>
      </c>
      <c r="L4133">
        <v>2</v>
      </c>
      <c r="M4133">
        <v>4280</v>
      </c>
      <c r="N4133">
        <v>11000</v>
      </c>
      <c r="O4133" t="s">
        <v>27</v>
      </c>
      <c r="P4133">
        <v>3</v>
      </c>
      <c r="Q4133" t="s">
        <v>35</v>
      </c>
      <c r="R4133">
        <v>2</v>
      </c>
    </row>
    <row r="4134" spans="1:18">
      <c r="A4134" s="9">
        <v>4133</v>
      </c>
      <c r="B4134">
        <v>282</v>
      </c>
      <c r="C4134">
        <v>4</v>
      </c>
      <c r="D4134" t="s">
        <v>23</v>
      </c>
      <c r="E4134">
        <v>30</v>
      </c>
      <c r="F4134">
        <v>10</v>
      </c>
      <c r="G4134" t="s">
        <v>92</v>
      </c>
      <c r="H4134" t="s">
        <v>31</v>
      </c>
      <c r="I4134" t="s">
        <v>40</v>
      </c>
      <c r="J4134">
        <v>1</v>
      </c>
      <c r="K4134">
        <v>3900</v>
      </c>
      <c r="L4134">
        <v>2</v>
      </c>
      <c r="M4134">
        <v>520</v>
      </c>
      <c r="N4134">
        <v>4420</v>
      </c>
      <c r="O4134" t="s">
        <v>27</v>
      </c>
      <c r="P4134">
        <v>3</v>
      </c>
      <c r="Q4134" t="s">
        <v>35</v>
      </c>
      <c r="R4134">
        <v>2</v>
      </c>
    </row>
    <row r="4135" spans="1:18">
      <c r="A4135" s="9">
        <v>4134</v>
      </c>
      <c r="B4135">
        <v>131</v>
      </c>
      <c r="C4135">
        <v>4</v>
      </c>
      <c r="D4135" t="s">
        <v>23</v>
      </c>
      <c r="E4135">
        <v>30</v>
      </c>
      <c r="F4135">
        <v>55</v>
      </c>
      <c r="G4135" t="s">
        <v>102</v>
      </c>
      <c r="H4135" t="s">
        <v>25</v>
      </c>
      <c r="I4135" t="s">
        <v>26</v>
      </c>
      <c r="J4135">
        <v>3</v>
      </c>
      <c r="K4135">
        <v>39120</v>
      </c>
      <c r="L4135">
        <v>2</v>
      </c>
      <c r="M4135">
        <v>7840</v>
      </c>
      <c r="N4135">
        <v>46960</v>
      </c>
      <c r="O4135" t="s">
        <v>27</v>
      </c>
      <c r="P4135">
        <v>2</v>
      </c>
      <c r="Q4135" t="s">
        <v>28</v>
      </c>
      <c r="R4135">
        <v>4</v>
      </c>
    </row>
    <row r="4136" spans="1:18">
      <c r="A4136" s="9">
        <v>4135</v>
      </c>
      <c r="B4136">
        <v>103</v>
      </c>
      <c r="C4136">
        <v>4</v>
      </c>
      <c r="D4136" t="s">
        <v>23</v>
      </c>
      <c r="E4136">
        <v>30</v>
      </c>
      <c r="F4136">
        <v>62</v>
      </c>
      <c r="G4136" t="s">
        <v>101</v>
      </c>
      <c r="H4136" t="s">
        <v>31</v>
      </c>
      <c r="I4136" t="s">
        <v>62</v>
      </c>
      <c r="J4136">
        <v>2</v>
      </c>
      <c r="K4136">
        <v>3390</v>
      </c>
      <c r="L4136">
        <v>2</v>
      </c>
      <c r="M4136">
        <v>2720</v>
      </c>
      <c r="N4136">
        <v>6110</v>
      </c>
      <c r="O4136" t="s">
        <v>46</v>
      </c>
      <c r="P4136">
        <v>1</v>
      </c>
      <c r="Q4136" t="s">
        <v>32</v>
      </c>
      <c r="R4136">
        <v>1</v>
      </c>
    </row>
    <row r="4137" spans="1:18">
      <c r="A4137" s="9">
        <v>4136</v>
      </c>
      <c r="B4137">
        <v>61</v>
      </c>
      <c r="C4137">
        <v>3</v>
      </c>
      <c r="D4137" t="s">
        <v>33</v>
      </c>
      <c r="E4137">
        <v>14</v>
      </c>
      <c r="F4137">
        <v>63</v>
      </c>
      <c r="G4137" t="s">
        <v>76</v>
      </c>
      <c r="H4137" t="s">
        <v>44</v>
      </c>
      <c r="I4137" t="s">
        <v>62</v>
      </c>
      <c r="J4137">
        <v>3</v>
      </c>
      <c r="K4137">
        <v>5502</v>
      </c>
      <c r="L4137">
        <v>1</v>
      </c>
      <c r="M4137">
        <v>840</v>
      </c>
      <c r="N4137">
        <v>6342</v>
      </c>
      <c r="O4137" t="s">
        <v>46</v>
      </c>
      <c r="P4137">
        <v>1</v>
      </c>
      <c r="Q4137" t="s">
        <v>32</v>
      </c>
      <c r="R4137">
        <v>1</v>
      </c>
    </row>
    <row r="4138" spans="1:18">
      <c r="A4138" s="9">
        <v>4137</v>
      </c>
      <c r="B4138">
        <v>62</v>
      </c>
      <c r="C4138">
        <v>2</v>
      </c>
      <c r="D4138" t="s">
        <v>29</v>
      </c>
      <c r="E4138">
        <v>7</v>
      </c>
      <c r="F4138">
        <v>50</v>
      </c>
      <c r="G4138" t="s">
        <v>70</v>
      </c>
      <c r="H4138" t="s">
        <v>31</v>
      </c>
      <c r="I4138" t="s">
        <v>26</v>
      </c>
      <c r="J4138">
        <v>2</v>
      </c>
      <c r="K4138">
        <v>3640</v>
      </c>
      <c r="L4138">
        <v>1</v>
      </c>
      <c r="M4138">
        <v>4900</v>
      </c>
      <c r="N4138">
        <v>8540</v>
      </c>
      <c r="O4138" t="s">
        <v>27</v>
      </c>
      <c r="P4138">
        <v>2</v>
      </c>
      <c r="Q4138" t="s">
        <v>28</v>
      </c>
      <c r="R4138">
        <v>4</v>
      </c>
    </row>
    <row r="4139" spans="1:18">
      <c r="A4139" s="9">
        <v>4138</v>
      </c>
      <c r="B4139">
        <v>247</v>
      </c>
      <c r="C4139">
        <v>3</v>
      </c>
      <c r="D4139" t="s">
        <v>33</v>
      </c>
      <c r="E4139">
        <v>14</v>
      </c>
      <c r="F4139">
        <v>23</v>
      </c>
      <c r="G4139" t="s">
        <v>54</v>
      </c>
      <c r="H4139" t="s">
        <v>25</v>
      </c>
      <c r="I4139" t="s">
        <v>40</v>
      </c>
      <c r="J4139">
        <v>2</v>
      </c>
      <c r="K4139">
        <v>1540</v>
      </c>
      <c r="L4139">
        <v>2</v>
      </c>
      <c r="M4139">
        <v>620</v>
      </c>
      <c r="N4139">
        <v>2160</v>
      </c>
      <c r="O4139" t="s">
        <v>27</v>
      </c>
      <c r="P4139">
        <v>1</v>
      </c>
      <c r="Q4139" t="s">
        <v>32</v>
      </c>
      <c r="R4139">
        <v>1</v>
      </c>
    </row>
    <row r="4140" spans="1:18">
      <c r="A4140" s="9">
        <v>4139</v>
      </c>
      <c r="B4140">
        <v>180</v>
      </c>
      <c r="C4140">
        <v>1</v>
      </c>
      <c r="D4140" t="s">
        <v>37</v>
      </c>
      <c r="E4140">
        <v>3</v>
      </c>
      <c r="F4140">
        <v>40</v>
      </c>
      <c r="G4140" t="s">
        <v>69</v>
      </c>
      <c r="H4140" t="s">
        <v>31</v>
      </c>
      <c r="I4140" t="s">
        <v>26</v>
      </c>
      <c r="J4140">
        <v>3</v>
      </c>
      <c r="K4140">
        <v>5490</v>
      </c>
      <c r="L4140">
        <v>2</v>
      </c>
      <c r="M4140">
        <v>13440</v>
      </c>
      <c r="N4140">
        <v>18930</v>
      </c>
      <c r="O4140" t="s">
        <v>27</v>
      </c>
      <c r="P4140">
        <v>4</v>
      </c>
      <c r="Q4140" t="s">
        <v>41</v>
      </c>
      <c r="R4140">
        <v>6</v>
      </c>
    </row>
    <row r="4141" spans="1:18">
      <c r="A4141" s="9">
        <v>4140</v>
      </c>
      <c r="B4141">
        <v>208</v>
      </c>
      <c r="C4141">
        <v>2</v>
      </c>
      <c r="D4141" t="s">
        <v>29</v>
      </c>
      <c r="E4141">
        <v>7</v>
      </c>
      <c r="F4141">
        <v>2</v>
      </c>
      <c r="G4141" t="s">
        <v>85</v>
      </c>
      <c r="H4141" t="s">
        <v>31</v>
      </c>
      <c r="I4141" t="s">
        <v>40</v>
      </c>
      <c r="J4141">
        <v>2</v>
      </c>
      <c r="K4141">
        <v>4368</v>
      </c>
      <c r="L4141">
        <v>2</v>
      </c>
      <c r="M4141">
        <v>3600</v>
      </c>
      <c r="N4141">
        <v>7968</v>
      </c>
      <c r="O4141" t="s">
        <v>27</v>
      </c>
      <c r="P4141">
        <v>2</v>
      </c>
      <c r="Q4141" t="s">
        <v>28</v>
      </c>
      <c r="R4141">
        <v>4</v>
      </c>
    </row>
    <row r="4142" spans="1:18">
      <c r="A4142" s="9">
        <v>4141</v>
      </c>
      <c r="B4142">
        <v>182</v>
      </c>
      <c r="C4142">
        <v>2</v>
      </c>
      <c r="D4142" t="s">
        <v>29</v>
      </c>
      <c r="E4142">
        <v>7</v>
      </c>
      <c r="F4142">
        <v>64</v>
      </c>
      <c r="G4142" t="s">
        <v>79</v>
      </c>
      <c r="H4142" t="s">
        <v>44</v>
      </c>
      <c r="I4142" t="s">
        <v>62</v>
      </c>
      <c r="J4142">
        <v>2</v>
      </c>
      <c r="K4142">
        <v>5670</v>
      </c>
      <c r="L4142">
        <v>2</v>
      </c>
      <c r="M4142">
        <v>16080</v>
      </c>
      <c r="N4142">
        <v>21750</v>
      </c>
      <c r="O4142" t="s">
        <v>46</v>
      </c>
      <c r="P4142">
        <v>4</v>
      </c>
      <c r="Q4142" t="s">
        <v>41</v>
      </c>
      <c r="R4142">
        <v>6</v>
      </c>
    </row>
    <row r="4143" spans="1:18">
      <c r="A4143" s="9">
        <v>4142</v>
      </c>
      <c r="B4143">
        <v>122</v>
      </c>
      <c r="C4143">
        <v>2</v>
      </c>
      <c r="D4143" t="s">
        <v>29</v>
      </c>
      <c r="E4143">
        <v>7</v>
      </c>
      <c r="F4143">
        <v>29</v>
      </c>
      <c r="G4143" t="s">
        <v>68</v>
      </c>
      <c r="H4143" t="s">
        <v>31</v>
      </c>
      <c r="I4143" t="s">
        <v>40</v>
      </c>
      <c r="J4143">
        <v>2</v>
      </c>
      <c r="K4143">
        <v>1085</v>
      </c>
      <c r="L4143">
        <v>2</v>
      </c>
      <c r="M4143">
        <v>680</v>
      </c>
      <c r="N4143">
        <v>1765</v>
      </c>
      <c r="O4143" t="s">
        <v>27</v>
      </c>
      <c r="P4143">
        <v>1</v>
      </c>
      <c r="Q4143" t="s">
        <v>32</v>
      </c>
      <c r="R4143">
        <v>1</v>
      </c>
    </row>
    <row r="4144" spans="1:18">
      <c r="A4144" s="9">
        <v>4143</v>
      </c>
      <c r="B4144">
        <v>114</v>
      </c>
      <c r="C4144">
        <v>2</v>
      </c>
      <c r="D4144" t="s">
        <v>29</v>
      </c>
      <c r="E4144">
        <v>7</v>
      </c>
      <c r="F4144">
        <v>26</v>
      </c>
      <c r="G4144" t="s">
        <v>100</v>
      </c>
      <c r="H4144" t="s">
        <v>44</v>
      </c>
      <c r="I4144" t="s">
        <v>40</v>
      </c>
      <c r="J4144">
        <v>3</v>
      </c>
      <c r="K4144">
        <v>8064</v>
      </c>
      <c r="L4144">
        <v>1</v>
      </c>
      <c r="M4144">
        <v>1320</v>
      </c>
      <c r="N4144">
        <v>9384</v>
      </c>
      <c r="O4144" t="s">
        <v>46</v>
      </c>
      <c r="P4144">
        <v>4</v>
      </c>
      <c r="Q4144" t="s">
        <v>41</v>
      </c>
      <c r="R4144">
        <v>6</v>
      </c>
    </row>
    <row r="4145" spans="1:18">
      <c r="A4145" s="9">
        <v>4144</v>
      </c>
      <c r="B4145">
        <v>48</v>
      </c>
      <c r="C4145">
        <v>3</v>
      </c>
      <c r="D4145" t="s">
        <v>33</v>
      </c>
      <c r="E4145">
        <v>14</v>
      </c>
      <c r="F4145">
        <v>64</v>
      </c>
      <c r="G4145" t="s">
        <v>79</v>
      </c>
      <c r="H4145" t="s">
        <v>44</v>
      </c>
      <c r="I4145" t="s">
        <v>62</v>
      </c>
      <c r="J4145">
        <v>2</v>
      </c>
      <c r="K4145">
        <v>3780</v>
      </c>
      <c r="L4145">
        <v>2</v>
      </c>
      <c r="M4145">
        <v>5360</v>
      </c>
      <c r="N4145">
        <v>9140</v>
      </c>
      <c r="O4145" t="s">
        <v>46</v>
      </c>
      <c r="P4145">
        <v>3</v>
      </c>
      <c r="Q4145" t="s">
        <v>35</v>
      </c>
      <c r="R4145">
        <v>2</v>
      </c>
    </row>
    <row r="4146" spans="1:18">
      <c r="A4146" s="9">
        <v>4145</v>
      </c>
      <c r="B4146">
        <v>3</v>
      </c>
      <c r="C4146">
        <v>1</v>
      </c>
      <c r="D4146" t="s">
        <v>37</v>
      </c>
      <c r="E4146">
        <v>3</v>
      </c>
      <c r="F4146">
        <v>37</v>
      </c>
      <c r="G4146" t="s">
        <v>75</v>
      </c>
      <c r="H4146" t="s">
        <v>25</v>
      </c>
      <c r="I4146" t="s">
        <v>26</v>
      </c>
      <c r="J4146">
        <v>1</v>
      </c>
      <c r="K4146">
        <v>258</v>
      </c>
      <c r="L4146">
        <v>1</v>
      </c>
      <c r="M4146">
        <v>1900</v>
      </c>
      <c r="N4146">
        <v>2158</v>
      </c>
      <c r="O4146" t="s">
        <v>27</v>
      </c>
      <c r="P4146">
        <v>3</v>
      </c>
      <c r="Q4146" t="s">
        <v>35</v>
      </c>
      <c r="R4146">
        <v>2</v>
      </c>
    </row>
    <row r="4147" spans="1:18">
      <c r="A4147" s="9">
        <v>4146</v>
      </c>
      <c r="B4147">
        <v>7</v>
      </c>
      <c r="C4147">
        <v>1</v>
      </c>
      <c r="D4147" t="s">
        <v>37</v>
      </c>
      <c r="E4147">
        <v>3</v>
      </c>
      <c r="F4147">
        <v>19</v>
      </c>
      <c r="G4147" t="s">
        <v>58</v>
      </c>
      <c r="H4147" t="s">
        <v>31</v>
      </c>
      <c r="I4147" t="s">
        <v>40</v>
      </c>
      <c r="J4147">
        <v>2</v>
      </c>
      <c r="K4147">
        <v>714</v>
      </c>
      <c r="L4147">
        <v>1</v>
      </c>
      <c r="M4147">
        <v>250</v>
      </c>
      <c r="N4147">
        <v>964</v>
      </c>
      <c r="O4147" t="s">
        <v>27</v>
      </c>
      <c r="P4147">
        <v>1</v>
      </c>
      <c r="Q4147" t="s">
        <v>32</v>
      </c>
      <c r="R4147">
        <v>1</v>
      </c>
    </row>
    <row r="4148" spans="1:18">
      <c r="A4148" s="9">
        <v>4147</v>
      </c>
      <c r="B4148">
        <v>131</v>
      </c>
      <c r="C4148">
        <v>1</v>
      </c>
      <c r="D4148" t="s">
        <v>37</v>
      </c>
      <c r="E4148">
        <v>3</v>
      </c>
      <c r="F4148">
        <v>44</v>
      </c>
      <c r="G4148" t="s">
        <v>111</v>
      </c>
      <c r="H4148" t="s">
        <v>25</v>
      </c>
      <c r="I4148" t="s">
        <v>26</v>
      </c>
      <c r="J4148">
        <v>2</v>
      </c>
      <c r="K4148">
        <v>828</v>
      </c>
      <c r="L4148">
        <v>1</v>
      </c>
      <c r="M4148">
        <v>1906</v>
      </c>
      <c r="N4148">
        <v>2734</v>
      </c>
      <c r="O4148" t="s">
        <v>27</v>
      </c>
      <c r="P4148">
        <v>3</v>
      </c>
      <c r="Q4148" t="s">
        <v>35</v>
      </c>
      <c r="R4148">
        <v>2</v>
      </c>
    </row>
    <row r="4149" spans="1:18">
      <c r="A4149" s="9">
        <v>4148</v>
      </c>
      <c r="B4149">
        <v>120</v>
      </c>
      <c r="C4149">
        <v>3</v>
      </c>
      <c r="D4149" t="s">
        <v>33</v>
      </c>
      <c r="E4149">
        <v>14</v>
      </c>
      <c r="F4149">
        <v>36</v>
      </c>
      <c r="G4149" t="s">
        <v>67</v>
      </c>
      <c r="H4149" t="s">
        <v>25</v>
      </c>
      <c r="I4149" t="s">
        <v>26</v>
      </c>
      <c r="J4149">
        <v>1</v>
      </c>
      <c r="K4149">
        <v>3696</v>
      </c>
      <c r="L4149">
        <v>2</v>
      </c>
      <c r="M4149">
        <v>9440</v>
      </c>
      <c r="N4149">
        <v>13136</v>
      </c>
      <c r="O4149" t="s">
        <v>27</v>
      </c>
      <c r="P4149">
        <v>2</v>
      </c>
      <c r="Q4149" t="s">
        <v>28</v>
      </c>
      <c r="R4149">
        <v>4</v>
      </c>
    </row>
    <row r="4150" spans="1:18">
      <c r="A4150" s="9">
        <v>4149</v>
      </c>
      <c r="B4150">
        <v>185</v>
      </c>
      <c r="C4150">
        <v>4</v>
      </c>
      <c r="D4150" t="s">
        <v>23</v>
      </c>
      <c r="E4150">
        <v>30</v>
      </c>
      <c r="F4150">
        <v>47</v>
      </c>
      <c r="G4150" t="s">
        <v>56</v>
      </c>
      <c r="H4150" t="s">
        <v>57</v>
      </c>
      <c r="I4150" t="s">
        <v>26</v>
      </c>
      <c r="J4150">
        <v>3</v>
      </c>
      <c r="K4150">
        <v>22080</v>
      </c>
      <c r="L4150">
        <v>2</v>
      </c>
      <c r="M4150">
        <v>4740</v>
      </c>
      <c r="N4150">
        <v>26820</v>
      </c>
      <c r="O4150" t="s">
        <v>27</v>
      </c>
      <c r="P4150">
        <v>3</v>
      </c>
      <c r="Q4150" t="s">
        <v>35</v>
      </c>
      <c r="R4150">
        <v>2</v>
      </c>
    </row>
    <row r="4151" spans="1:18">
      <c r="A4151" s="9">
        <v>4150</v>
      </c>
      <c r="B4151">
        <v>299</v>
      </c>
      <c r="C4151">
        <v>3</v>
      </c>
      <c r="D4151" t="s">
        <v>33</v>
      </c>
      <c r="E4151">
        <v>14</v>
      </c>
      <c r="F4151">
        <v>19</v>
      </c>
      <c r="G4151" t="s">
        <v>58</v>
      </c>
      <c r="H4151" t="s">
        <v>31</v>
      </c>
      <c r="I4151" t="s">
        <v>40</v>
      </c>
      <c r="J4151">
        <v>3</v>
      </c>
      <c r="K4151">
        <v>19600</v>
      </c>
      <c r="L4151">
        <v>2</v>
      </c>
      <c r="M4151">
        <v>1000</v>
      </c>
      <c r="N4151">
        <v>20600</v>
      </c>
      <c r="O4151" t="s">
        <v>27</v>
      </c>
      <c r="P4151">
        <v>3</v>
      </c>
      <c r="Q4151" t="s">
        <v>35</v>
      </c>
      <c r="R4151">
        <v>2</v>
      </c>
    </row>
    <row r="4152" spans="1:18">
      <c r="A4152" s="9">
        <v>4151</v>
      </c>
      <c r="B4152">
        <v>121</v>
      </c>
      <c r="C4152">
        <v>4</v>
      </c>
      <c r="D4152" t="s">
        <v>23</v>
      </c>
      <c r="E4152">
        <v>30</v>
      </c>
      <c r="F4152">
        <v>19</v>
      </c>
      <c r="G4152" t="s">
        <v>58</v>
      </c>
      <c r="H4152" t="s">
        <v>31</v>
      </c>
      <c r="I4152" t="s">
        <v>40</v>
      </c>
      <c r="J4152">
        <v>1</v>
      </c>
      <c r="K4152">
        <v>5220</v>
      </c>
      <c r="L4152">
        <v>1</v>
      </c>
      <c r="M4152">
        <v>500</v>
      </c>
      <c r="N4152">
        <v>5720</v>
      </c>
      <c r="O4152" t="s">
        <v>27</v>
      </c>
      <c r="P4152">
        <v>3</v>
      </c>
      <c r="Q4152" t="s">
        <v>35</v>
      </c>
      <c r="R4152">
        <v>2</v>
      </c>
    </row>
    <row r="4153" spans="1:18">
      <c r="A4153" s="9">
        <v>4152</v>
      </c>
      <c r="B4153">
        <v>163</v>
      </c>
      <c r="C4153">
        <v>4</v>
      </c>
      <c r="D4153" t="s">
        <v>23</v>
      </c>
      <c r="E4153">
        <v>30</v>
      </c>
      <c r="F4153">
        <v>25</v>
      </c>
      <c r="G4153" t="s">
        <v>78</v>
      </c>
      <c r="H4153" t="s">
        <v>31</v>
      </c>
      <c r="I4153" t="s">
        <v>40</v>
      </c>
      <c r="J4153">
        <v>1</v>
      </c>
      <c r="K4153">
        <v>3000</v>
      </c>
      <c r="L4153">
        <v>2</v>
      </c>
      <c r="M4153">
        <v>720</v>
      </c>
      <c r="N4153">
        <v>3720</v>
      </c>
      <c r="O4153" t="s">
        <v>46</v>
      </c>
      <c r="P4153">
        <v>1</v>
      </c>
      <c r="Q4153" t="s">
        <v>32</v>
      </c>
      <c r="R4153">
        <v>1</v>
      </c>
    </row>
    <row r="4154" spans="1:18">
      <c r="A4154" s="9">
        <v>4153</v>
      </c>
      <c r="B4154">
        <v>85</v>
      </c>
      <c r="C4154">
        <v>3</v>
      </c>
      <c r="D4154" t="s">
        <v>33</v>
      </c>
      <c r="E4154">
        <v>14</v>
      </c>
      <c r="F4154">
        <v>35</v>
      </c>
      <c r="G4154" t="s">
        <v>48</v>
      </c>
      <c r="H4154" t="s">
        <v>25</v>
      </c>
      <c r="I4154" t="s">
        <v>26</v>
      </c>
      <c r="J4154">
        <v>3</v>
      </c>
      <c r="K4154">
        <v>6692</v>
      </c>
      <c r="L4154">
        <v>2</v>
      </c>
      <c r="M4154">
        <v>4800</v>
      </c>
      <c r="N4154">
        <v>11492</v>
      </c>
      <c r="O4154" t="s">
        <v>27</v>
      </c>
      <c r="P4154">
        <v>3</v>
      </c>
      <c r="Q4154" t="s">
        <v>35</v>
      </c>
      <c r="R4154">
        <v>2</v>
      </c>
    </row>
    <row r="4155" spans="1:18">
      <c r="A4155" s="9">
        <v>4154</v>
      </c>
      <c r="B4155">
        <v>70</v>
      </c>
      <c r="C4155">
        <v>4</v>
      </c>
      <c r="D4155" t="s">
        <v>23</v>
      </c>
      <c r="E4155">
        <v>30</v>
      </c>
      <c r="F4155">
        <v>18</v>
      </c>
      <c r="G4155" t="s">
        <v>96</v>
      </c>
      <c r="H4155" t="s">
        <v>25</v>
      </c>
      <c r="I4155" t="s">
        <v>40</v>
      </c>
      <c r="J4155">
        <v>2</v>
      </c>
      <c r="K4155">
        <v>22920</v>
      </c>
      <c r="L4155">
        <v>2</v>
      </c>
      <c r="M4155">
        <v>1280</v>
      </c>
      <c r="N4155">
        <v>24200</v>
      </c>
      <c r="O4155" t="s">
        <v>46</v>
      </c>
      <c r="P4155">
        <v>2</v>
      </c>
      <c r="Q4155" t="s">
        <v>28</v>
      </c>
      <c r="R4155">
        <v>4</v>
      </c>
    </row>
    <row r="4156" spans="1:18">
      <c r="A4156" s="9">
        <v>4155</v>
      </c>
      <c r="B4156">
        <v>87</v>
      </c>
      <c r="C4156">
        <v>4</v>
      </c>
      <c r="D4156" t="s">
        <v>23</v>
      </c>
      <c r="E4156">
        <v>30</v>
      </c>
      <c r="F4156">
        <v>3</v>
      </c>
      <c r="G4156" t="s">
        <v>97</v>
      </c>
      <c r="H4156" t="s">
        <v>25</v>
      </c>
      <c r="I4156" t="s">
        <v>40</v>
      </c>
      <c r="J4156">
        <v>1</v>
      </c>
      <c r="K4156">
        <v>1620</v>
      </c>
      <c r="L4156">
        <v>2</v>
      </c>
      <c r="M4156">
        <v>1100</v>
      </c>
      <c r="N4156">
        <v>2720</v>
      </c>
      <c r="O4156" t="s">
        <v>27</v>
      </c>
      <c r="P4156">
        <v>1</v>
      </c>
      <c r="Q4156" t="s">
        <v>32</v>
      </c>
      <c r="R4156">
        <v>1</v>
      </c>
    </row>
    <row r="4157" spans="1:18">
      <c r="A4157" s="9">
        <v>4156</v>
      </c>
      <c r="B4157">
        <v>173</v>
      </c>
      <c r="C4157">
        <v>4</v>
      </c>
      <c r="D4157" t="s">
        <v>23</v>
      </c>
      <c r="E4157">
        <v>30</v>
      </c>
      <c r="F4157">
        <v>20</v>
      </c>
      <c r="G4157" t="s">
        <v>45</v>
      </c>
      <c r="H4157" t="s">
        <v>31</v>
      </c>
      <c r="I4157" t="s">
        <v>40</v>
      </c>
      <c r="J4157">
        <v>2</v>
      </c>
      <c r="K4157">
        <v>3180</v>
      </c>
      <c r="L4157">
        <v>2</v>
      </c>
      <c r="M4157">
        <v>720</v>
      </c>
      <c r="N4157">
        <v>3900</v>
      </c>
      <c r="O4157" t="s">
        <v>46</v>
      </c>
      <c r="P4157">
        <v>1</v>
      </c>
      <c r="Q4157" t="s">
        <v>32</v>
      </c>
      <c r="R4157">
        <v>1</v>
      </c>
    </row>
    <row r="4158" spans="1:18">
      <c r="A4158" s="9">
        <v>4157</v>
      </c>
      <c r="B4158">
        <v>269</v>
      </c>
      <c r="C4158">
        <v>1</v>
      </c>
      <c r="D4158" t="s">
        <v>37</v>
      </c>
      <c r="E4158">
        <v>3</v>
      </c>
      <c r="F4158">
        <v>65</v>
      </c>
      <c r="G4158" t="s">
        <v>80</v>
      </c>
      <c r="H4158" t="s">
        <v>44</v>
      </c>
      <c r="I4158" t="s">
        <v>62</v>
      </c>
      <c r="J4158">
        <v>3</v>
      </c>
      <c r="K4158">
        <v>2508</v>
      </c>
      <c r="L4158">
        <v>1</v>
      </c>
      <c r="M4158">
        <v>6080</v>
      </c>
      <c r="N4158">
        <v>8588</v>
      </c>
      <c r="O4158" t="s">
        <v>46</v>
      </c>
      <c r="P4158">
        <v>2</v>
      </c>
      <c r="Q4158" t="s">
        <v>28</v>
      </c>
      <c r="R4158">
        <v>4</v>
      </c>
    </row>
    <row r="4159" spans="1:18">
      <c r="A4159" s="9">
        <v>4158</v>
      </c>
      <c r="B4159">
        <v>280</v>
      </c>
      <c r="C4159">
        <v>4</v>
      </c>
      <c r="D4159" t="s">
        <v>23</v>
      </c>
      <c r="E4159">
        <v>30</v>
      </c>
      <c r="F4159">
        <v>21</v>
      </c>
      <c r="G4159" t="s">
        <v>72</v>
      </c>
      <c r="H4159" t="s">
        <v>31</v>
      </c>
      <c r="I4159" t="s">
        <v>40</v>
      </c>
      <c r="J4159">
        <v>3</v>
      </c>
      <c r="K4159">
        <v>39480</v>
      </c>
      <c r="L4159">
        <v>2</v>
      </c>
      <c r="M4159">
        <v>2480</v>
      </c>
      <c r="N4159">
        <v>41960</v>
      </c>
      <c r="O4159" t="s">
        <v>46</v>
      </c>
      <c r="P4159">
        <v>2</v>
      </c>
      <c r="Q4159" t="s">
        <v>28</v>
      </c>
      <c r="R4159">
        <v>4</v>
      </c>
    </row>
    <row r="4160" spans="1:18">
      <c r="A4160" s="9">
        <v>4159</v>
      </c>
      <c r="B4160">
        <v>186</v>
      </c>
      <c r="C4160">
        <v>3</v>
      </c>
      <c r="D4160" t="s">
        <v>33</v>
      </c>
      <c r="E4160">
        <v>14</v>
      </c>
      <c r="F4160">
        <v>21</v>
      </c>
      <c r="G4160" t="s">
        <v>72</v>
      </c>
      <c r="H4160" t="s">
        <v>31</v>
      </c>
      <c r="I4160" t="s">
        <v>40</v>
      </c>
      <c r="J4160">
        <v>2</v>
      </c>
      <c r="K4160">
        <v>1904</v>
      </c>
      <c r="L4160">
        <v>2</v>
      </c>
      <c r="M4160">
        <v>620</v>
      </c>
      <c r="N4160">
        <v>2524</v>
      </c>
      <c r="O4160" t="s">
        <v>46</v>
      </c>
      <c r="P4160">
        <v>1</v>
      </c>
      <c r="Q4160" t="s">
        <v>32</v>
      </c>
      <c r="R4160">
        <v>1</v>
      </c>
    </row>
    <row r="4161" spans="1:18">
      <c r="A4161" s="9">
        <v>4160</v>
      </c>
      <c r="B4161">
        <v>169</v>
      </c>
      <c r="C4161">
        <v>2</v>
      </c>
      <c r="D4161" t="s">
        <v>29</v>
      </c>
      <c r="E4161">
        <v>7</v>
      </c>
      <c r="F4161">
        <v>27</v>
      </c>
      <c r="G4161" t="s">
        <v>94</v>
      </c>
      <c r="H4161" t="s">
        <v>44</v>
      </c>
      <c r="I4161" t="s">
        <v>40</v>
      </c>
      <c r="J4161">
        <v>1</v>
      </c>
      <c r="K4161">
        <v>952</v>
      </c>
      <c r="L4161">
        <v>1</v>
      </c>
      <c r="M4161">
        <v>720</v>
      </c>
      <c r="N4161">
        <v>1672</v>
      </c>
      <c r="O4161" t="s">
        <v>27</v>
      </c>
      <c r="P4161">
        <v>3</v>
      </c>
      <c r="Q4161" t="s">
        <v>35</v>
      </c>
      <c r="R4161">
        <v>2</v>
      </c>
    </row>
    <row r="4162" spans="1:18">
      <c r="A4162" s="9">
        <v>4161</v>
      </c>
      <c r="B4162">
        <v>121</v>
      </c>
      <c r="C4162">
        <v>1</v>
      </c>
      <c r="D4162" t="s">
        <v>37</v>
      </c>
      <c r="E4162">
        <v>3</v>
      </c>
      <c r="F4162">
        <v>64</v>
      </c>
      <c r="G4162" t="s">
        <v>79</v>
      </c>
      <c r="H4162" t="s">
        <v>44</v>
      </c>
      <c r="I4162" t="s">
        <v>62</v>
      </c>
      <c r="J4162">
        <v>1</v>
      </c>
      <c r="K4162">
        <v>882</v>
      </c>
      <c r="L4162">
        <v>2</v>
      </c>
      <c r="M4162">
        <v>16080</v>
      </c>
      <c r="N4162">
        <v>16962</v>
      </c>
      <c r="O4162" t="s">
        <v>46</v>
      </c>
      <c r="P4162">
        <v>4</v>
      </c>
      <c r="Q4162" t="s">
        <v>41</v>
      </c>
      <c r="R4162">
        <v>6</v>
      </c>
    </row>
    <row r="4163" spans="1:18">
      <c r="A4163" s="9">
        <v>4162</v>
      </c>
      <c r="B4163">
        <v>97</v>
      </c>
      <c r="C4163">
        <v>2</v>
      </c>
      <c r="D4163" t="s">
        <v>29</v>
      </c>
      <c r="E4163">
        <v>7</v>
      </c>
      <c r="F4163">
        <v>62</v>
      </c>
      <c r="G4163" t="s">
        <v>101</v>
      </c>
      <c r="H4163" t="s">
        <v>31</v>
      </c>
      <c r="I4163" t="s">
        <v>62</v>
      </c>
      <c r="J4163">
        <v>1</v>
      </c>
      <c r="K4163">
        <v>1890</v>
      </c>
      <c r="L4163">
        <v>2</v>
      </c>
      <c r="M4163">
        <v>16320</v>
      </c>
      <c r="N4163">
        <v>18210</v>
      </c>
      <c r="O4163" t="s">
        <v>46</v>
      </c>
      <c r="P4163">
        <v>4</v>
      </c>
      <c r="Q4163" t="s">
        <v>41</v>
      </c>
      <c r="R4163">
        <v>6</v>
      </c>
    </row>
    <row r="4164" spans="1:18">
      <c r="A4164" s="9">
        <v>4163</v>
      </c>
      <c r="B4164">
        <v>179</v>
      </c>
      <c r="C4164">
        <v>3</v>
      </c>
      <c r="D4164" t="s">
        <v>33</v>
      </c>
      <c r="E4164">
        <v>14</v>
      </c>
      <c r="F4164">
        <v>20</v>
      </c>
      <c r="G4164" t="s">
        <v>45</v>
      </c>
      <c r="H4164" t="s">
        <v>31</v>
      </c>
      <c r="I4164" t="s">
        <v>40</v>
      </c>
      <c r="J4164">
        <v>2</v>
      </c>
      <c r="K4164">
        <v>5936</v>
      </c>
      <c r="L4164">
        <v>1</v>
      </c>
      <c r="M4164">
        <v>1440</v>
      </c>
      <c r="N4164">
        <v>7376</v>
      </c>
      <c r="O4164" t="s">
        <v>46</v>
      </c>
      <c r="P4164">
        <v>2</v>
      </c>
      <c r="Q4164" t="s">
        <v>28</v>
      </c>
      <c r="R4164">
        <v>4</v>
      </c>
    </row>
    <row r="4165" spans="1:18">
      <c r="A4165" s="9">
        <v>4164</v>
      </c>
      <c r="B4165">
        <v>180</v>
      </c>
      <c r="C4165">
        <v>1</v>
      </c>
      <c r="D4165" t="s">
        <v>37</v>
      </c>
      <c r="E4165">
        <v>3</v>
      </c>
      <c r="F4165">
        <v>2</v>
      </c>
      <c r="G4165" t="s">
        <v>85</v>
      </c>
      <c r="H4165" t="s">
        <v>31</v>
      </c>
      <c r="I4165" t="s">
        <v>40</v>
      </c>
      <c r="J4165">
        <v>1</v>
      </c>
      <c r="K4165">
        <v>636</v>
      </c>
      <c r="L4165">
        <v>2</v>
      </c>
      <c r="M4165">
        <v>3600</v>
      </c>
      <c r="N4165">
        <v>4236</v>
      </c>
      <c r="O4165" t="s">
        <v>27</v>
      </c>
      <c r="P4165">
        <v>2</v>
      </c>
      <c r="Q4165" t="s">
        <v>28</v>
      </c>
      <c r="R4165">
        <v>4</v>
      </c>
    </row>
    <row r="4166" spans="1:18">
      <c r="A4166" s="9">
        <v>4165</v>
      </c>
      <c r="B4166">
        <v>141</v>
      </c>
      <c r="C4166">
        <v>2</v>
      </c>
      <c r="D4166" t="s">
        <v>29</v>
      </c>
      <c r="E4166">
        <v>7</v>
      </c>
      <c r="F4166">
        <v>53</v>
      </c>
      <c r="G4166" t="s">
        <v>55</v>
      </c>
      <c r="H4166" t="s">
        <v>44</v>
      </c>
      <c r="I4166" t="s">
        <v>26</v>
      </c>
      <c r="J4166">
        <v>3</v>
      </c>
      <c r="K4166">
        <v>2562</v>
      </c>
      <c r="L4166">
        <v>1</v>
      </c>
      <c r="M4166">
        <v>2544</v>
      </c>
      <c r="N4166">
        <v>5106</v>
      </c>
      <c r="O4166" t="s">
        <v>27</v>
      </c>
      <c r="P4166">
        <v>3</v>
      </c>
      <c r="Q4166" t="s">
        <v>35</v>
      </c>
      <c r="R4166">
        <v>2</v>
      </c>
    </row>
    <row r="4167" spans="1:18">
      <c r="A4167" s="9">
        <v>4166</v>
      </c>
      <c r="B4167">
        <v>52</v>
      </c>
      <c r="C4167">
        <v>2</v>
      </c>
      <c r="D4167" t="s">
        <v>29</v>
      </c>
      <c r="E4167">
        <v>7</v>
      </c>
      <c r="F4167">
        <v>33</v>
      </c>
      <c r="G4167" t="s">
        <v>34</v>
      </c>
      <c r="H4167" t="s">
        <v>25</v>
      </c>
      <c r="I4167" t="s">
        <v>26</v>
      </c>
      <c r="J4167">
        <v>1</v>
      </c>
      <c r="K4167">
        <v>2072</v>
      </c>
      <c r="L4167">
        <v>1</v>
      </c>
      <c r="M4167">
        <v>3920</v>
      </c>
      <c r="N4167">
        <v>5992</v>
      </c>
      <c r="O4167" t="s">
        <v>27</v>
      </c>
      <c r="P4167">
        <v>2</v>
      </c>
      <c r="Q4167" t="s">
        <v>28</v>
      </c>
      <c r="R4167">
        <v>4</v>
      </c>
    </row>
    <row r="4168" spans="1:18">
      <c r="A4168" s="9">
        <v>4167</v>
      </c>
      <c r="B4168">
        <v>237</v>
      </c>
      <c r="C4168">
        <v>2</v>
      </c>
      <c r="D4168" t="s">
        <v>29</v>
      </c>
      <c r="E4168">
        <v>7</v>
      </c>
      <c r="F4168">
        <v>59</v>
      </c>
      <c r="G4168" t="s">
        <v>103</v>
      </c>
      <c r="H4168" t="s">
        <v>25</v>
      </c>
      <c r="I4168" t="s">
        <v>26</v>
      </c>
      <c r="J4168">
        <v>2</v>
      </c>
      <c r="K4168">
        <v>4844</v>
      </c>
      <c r="L4168">
        <v>2</v>
      </c>
      <c r="M4168">
        <v>5360</v>
      </c>
      <c r="N4168">
        <v>10204</v>
      </c>
      <c r="O4168" t="s">
        <v>27</v>
      </c>
      <c r="P4168">
        <v>2</v>
      </c>
      <c r="Q4168" t="s">
        <v>28</v>
      </c>
      <c r="R4168">
        <v>4</v>
      </c>
    </row>
    <row r="4169" spans="1:18">
      <c r="A4169" s="9">
        <v>4168</v>
      </c>
      <c r="B4169">
        <v>268</v>
      </c>
      <c r="C4169">
        <v>2</v>
      </c>
      <c r="D4169" t="s">
        <v>29</v>
      </c>
      <c r="E4169">
        <v>7</v>
      </c>
      <c r="F4169">
        <v>32</v>
      </c>
      <c r="G4169" t="s">
        <v>93</v>
      </c>
      <c r="H4169" t="s">
        <v>25</v>
      </c>
      <c r="I4169" t="s">
        <v>26</v>
      </c>
      <c r="J4169">
        <v>1</v>
      </c>
      <c r="K4169">
        <v>714</v>
      </c>
      <c r="L4169">
        <v>1</v>
      </c>
      <c r="M4169">
        <v>2160</v>
      </c>
      <c r="N4169">
        <v>2874</v>
      </c>
      <c r="O4169" t="s">
        <v>27</v>
      </c>
      <c r="P4169">
        <v>3</v>
      </c>
      <c r="Q4169" t="s">
        <v>35</v>
      </c>
      <c r="R4169">
        <v>2</v>
      </c>
    </row>
    <row r="4170" spans="1:18">
      <c r="A4170" s="9">
        <v>4169</v>
      </c>
      <c r="B4170">
        <v>272</v>
      </c>
      <c r="C4170">
        <v>4</v>
      </c>
      <c r="D4170" t="s">
        <v>23</v>
      </c>
      <c r="E4170">
        <v>30</v>
      </c>
      <c r="F4170">
        <v>9</v>
      </c>
      <c r="G4170" t="s">
        <v>43</v>
      </c>
      <c r="H4170" t="s">
        <v>44</v>
      </c>
      <c r="I4170" t="s">
        <v>40</v>
      </c>
      <c r="J4170">
        <v>1</v>
      </c>
      <c r="K4170">
        <v>7920</v>
      </c>
      <c r="L4170">
        <v>1</v>
      </c>
      <c r="M4170">
        <v>520</v>
      </c>
      <c r="N4170">
        <v>8440</v>
      </c>
      <c r="O4170" t="s">
        <v>27</v>
      </c>
      <c r="P4170">
        <v>2</v>
      </c>
      <c r="Q4170" t="s">
        <v>28</v>
      </c>
      <c r="R4170">
        <v>4</v>
      </c>
    </row>
    <row r="4171" spans="1:18">
      <c r="A4171" s="9">
        <v>4170</v>
      </c>
      <c r="B4171">
        <v>29</v>
      </c>
      <c r="C4171">
        <v>3</v>
      </c>
      <c r="D4171" t="s">
        <v>33</v>
      </c>
      <c r="E4171">
        <v>14</v>
      </c>
      <c r="F4171">
        <v>51</v>
      </c>
      <c r="G4171" t="s">
        <v>51</v>
      </c>
      <c r="H4171" t="s">
        <v>25</v>
      </c>
      <c r="I4171" t="s">
        <v>26</v>
      </c>
      <c r="J4171">
        <v>2</v>
      </c>
      <c r="K4171">
        <v>1568</v>
      </c>
      <c r="L4171">
        <v>2</v>
      </c>
      <c r="M4171">
        <v>2140</v>
      </c>
      <c r="N4171">
        <v>3708</v>
      </c>
      <c r="O4171" t="s">
        <v>27</v>
      </c>
      <c r="P4171">
        <v>1</v>
      </c>
      <c r="Q4171" t="s">
        <v>32</v>
      </c>
      <c r="R4171">
        <v>1</v>
      </c>
    </row>
    <row r="4172" spans="1:18">
      <c r="A4172" s="9">
        <v>4171</v>
      </c>
      <c r="B4172">
        <v>53</v>
      </c>
      <c r="C4172">
        <v>1</v>
      </c>
      <c r="D4172" t="s">
        <v>37</v>
      </c>
      <c r="E4172">
        <v>3</v>
      </c>
      <c r="F4172">
        <v>44</v>
      </c>
      <c r="G4172" t="s">
        <v>111</v>
      </c>
      <c r="H4172" t="s">
        <v>25</v>
      </c>
      <c r="I4172" t="s">
        <v>26</v>
      </c>
      <c r="J4172">
        <v>3</v>
      </c>
      <c r="K4172">
        <v>1092</v>
      </c>
      <c r="L4172">
        <v>2</v>
      </c>
      <c r="M4172">
        <v>1906</v>
      </c>
      <c r="N4172">
        <v>2998</v>
      </c>
      <c r="O4172" t="s">
        <v>27</v>
      </c>
      <c r="P4172">
        <v>1</v>
      </c>
      <c r="Q4172" t="s">
        <v>32</v>
      </c>
      <c r="R4172">
        <v>1</v>
      </c>
    </row>
    <row r="4173" spans="1:18">
      <c r="A4173" s="9">
        <v>4172</v>
      </c>
      <c r="B4173">
        <v>176</v>
      </c>
      <c r="C4173">
        <v>4</v>
      </c>
      <c r="D4173" t="s">
        <v>23</v>
      </c>
      <c r="E4173">
        <v>30</v>
      </c>
      <c r="F4173">
        <v>44</v>
      </c>
      <c r="G4173" t="s">
        <v>111</v>
      </c>
      <c r="H4173" t="s">
        <v>25</v>
      </c>
      <c r="I4173" t="s">
        <v>26</v>
      </c>
      <c r="J4173">
        <v>2</v>
      </c>
      <c r="K4173">
        <v>8280</v>
      </c>
      <c r="L4173">
        <v>1</v>
      </c>
      <c r="M4173">
        <v>1906</v>
      </c>
      <c r="N4173">
        <v>10186</v>
      </c>
      <c r="O4173" t="s">
        <v>27</v>
      </c>
      <c r="P4173">
        <v>3</v>
      </c>
      <c r="Q4173" t="s">
        <v>35</v>
      </c>
      <c r="R4173">
        <v>2</v>
      </c>
    </row>
    <row r="4174" spans="1:18">
      <c r="A4174" s="9">
        <v>4173</v>
      </c>
      <c r="B4174">
        <v>99</v>
      </c>
      <c r="C4174">
        <v>3</v>
      </c>
      <c r="D4174" t="s">
        <v>33</v>
      </c>
      <c r="E4174">
        <v>14</v>
      </c>
      <c r="F4174">
        <v>14</v>
      </c>
      <c r="G4174" t="s">
        <v>108</v>
      </c>
      <c r="H4174" t="s">
        <v>31</v>
      </c>
      <c r="I4174" t="s">
        <v>40</v>
      </c>
      <c r="J4174">
        <v>3</v>
      </c>
      <c r="K4174">
        <v>32928</v>
      </c>
      <c r="L4174">
        <v>2</v>
      </c>
      <c r="M4174">
        <v>1800</v>
      </c>
      <c r="N4174">
        <v>34728</v>
      </c>
      <c r="O4174" t="s">
        <v>27</v>
      </c>
      <c r="P4174">
        <v>4</v>
      </c>
      <c r="Q4174" t="s">
        <v>41</v>
      </c>
      <c r="R4174">
        <v>6</v>
      </c>
    </row>
    <row r="4175" spans="1:18">
      <c r="A4175" s="9">
        <v>4174</v>
      </c>
      <c r="B4175">
        <v>262</v>
      </c>
      <c r="C4175">
        <v>4</v>
      </c>
      <c r="D4175" t="s">
        <v>23</v>
      </c>
      <c r="E4175">
        <v>30</v>
      </c>
      <c r="F4175">
        <v>17</v>
      </c>
      <c r="G4175" t="s">
        <v>60</v>
      </c>
      <c r="H4175" t="s">
        <v>31</v>
      </c>
      <c r="I4175" t="s">
        <v>40</v>
      </c>
      <c r="J4175">
        <v>1</v>
      </c>
      <c r="K4175">
        <v>10260</v>
      </c>
      <c r="L4175">
        <v>1</v>
      </c>
      <c r="M4175">
        <v>1860</v>
      </c>
      <c r="N4175">
        <v>12120</v>
      </c>
      <c r="O4175" t="s">
        <v>46</v>
      </c>
      <c r="P4175">
        <v>4</v>
      </c>
      <c r="Q4175" t="s">
        <v>41</v>
      </c>
      <c r="R4175">
        <v>6</v>
      </c>
    </row>
    <row r="4176" spans="1:18">
      <c r="A4176" s="9">
        <v>4175</v>
      </c>
      <c r="B4176">
        <v>168</v>
      </c>
      <c r="C4176">
        <v>2</v>
      </c>
      <c r="D4176" t="s">
        <v>29</v>
      </c>
      <c r="E4176">
        <v>7</v>
      </c>
      <c r="F4176">
        <v>54</v>
      </c>
      <c r="G4176" t="s">
        <v>73</v>
      </c>
      <c r="H4176" t="s">
        <v>57</v>
      </c>
      <c r="I4176" t="s">
        <v>26</v>
      </c>
      <c r="J4176">
        <v>1</v>
      </c>
      <c r="K4176">
        <v>1008</v>
      </c>
      <c r="L4176">
        <v>2</v>
      </c>
      <c r="M4176">
        <v>14240</v>
      </c>
      <c r="N4176">
        <v>15248</v>
      </c>
      <c r="O4176" t="s">
        <v>27</v>
      </c>
      <c r="P4176">
        <v>2</v>
      </c>
      <c r="Q4176" t="s">
        <v>28</v>
      </c>
      <c r="R4176">
        <v>4</v>
      </c>
    </row>
    <row r="4177" spans="1:18">
      <c r="A4177" s="9">
        <v>4176</v>
      </c>
      <c r="B4177">
        <v>54</v>
      </c>
      <c r="C4177">
        <v>1</v>
      </c>
      <c r="D4177" t="s">
        <v>37</v>
      </c>
      <c r="E4177">
        <v>3</v>
      </c>
      <c r="F4177">
        <v>61</v>
      </c>
      <c r="G4177" t="s">
        <v>61</v>
      </c>
      <c r="H4177" t="s">
        <v>57</v>
      </c>
      <c r="I4177" t="s">
        <v>62</v>
      </c>
      <c r="J4177">
        <v>3</v>
      </c>
      <c r="K4177">
        <v>708</v>
      </c>
      <c r="L4177">
        <v>2</v>
      </c>
      <c r="M4177">
        <v>5880</v>
      </c>
      <c r="N4177">
        <v>6588</v>
      </c>
      <c r="O4177" t="s">
        <v>46</v>
      </c>
      <c r="P4177">
        <v>3</v>
      </c>
      <c r="Q4177" t="s">
        <v>35</v>
      </c>
      <c r="R4177">
        <v>2</v>
      </c>
    </row>
    <row r="4178" spans="1:18">
      <c r="A4178" s="9">
        <v>4177</v>
      </c>
      <c r="B4178">
        <v>204</v>
      </c>
      <c r="C4178">
        <v>3</v>
      </c>
      <c r="D4178" t="s">
        <v>33</v>
      </c>
      <c r="E4178">
        <v>14</v>
      </c>
      <c r="F4178">
        <v>27</v>
      </c>
      <c r="G4178" t="s">
        <v>94</v>
      </c>
      <c r="H4178" t="s">
        <v>44</v>
      </c>
      <c r="I4178" t="s">
        <v>40</v>
      </c>
      <c r="J4178">
        <v>1</v>
      </c>
      <c r="K4178">
        <v>5712</v>
      </c>
      <c r="L4178">
        <v>1</v>
      </c>
      <c r="M4178">
        <v>2160</v>
      </c>
      <c r="N4178">
        <v>7872</v>
      </c>
      <c r="O4178" t="s">
        <v>27</v>
      </c>
      <c r="P4178">
        <v>4</v>
      </c>
      <c r="Q4178" t="s">
        <v>41</v>
      </c>
      <c r="R4178">
        <v>6</v>
      </c>
    </row>
    <row r="4179" spans="1:18">
      <c r="A4179" s="9">
        <v>4178</v>
      </c>
      <c r="B4179">
        <v>74</v>
      </c>
      <c r="C4179">
        <v>3</v>
      </c>
      <c r="D4179" t="s">
        <v>33</v>
      </c>
      <c r="E4179">
        <v>14</v>
      </c>
      <c r="F4179">
        <v>4</v>
      </c>
      <c r="G4179" t="s">
        <v>65</v>
      </c>
      <c r="H4179" t="s">
        <v>44</v>
      </c>
      <c r="I4179" t="s">
        <v>40</v>
      </c>
      <c r="J4179">
        <v>3</v>
      </c>
      <c r="K4179">
        <v>4886</v>
      </c>
      <c r="L4179">
        <v>1</v>
      </c>
      <c r="M4179">
        <v>300</v>
      </c>
      <c r="N4179">
        <v>5186</v>
      </c>
      <c r="O4179" t="s">
        <v>27</v>
      </c>
      <c r="P4179">
        <v>1</v>
      </c>
      <c r="Q4179" t="s">
        <v>32</v>
      </c>
      <c r="R4179">
        <v>1</v>
      </c>
    </row>
    <row r="4180" spans="1:18">
      <c r="A4180" s="9">
        <v>4179</v>
      </c>
      <c r="B4180">
        <v>210</v>
      </c>
      <c r="C4180">
        <v>2</v>
      </c>
      <c r="D4180" t="s">
        <v>29</v>
      </c>
      <c r="E4180">
        <v>7</v>
      </c>
      <c r="F4180">
        <v>14</v>
      </c>
      <c r="G4180" t="s">
        <v>108</v>
      </c>
      <c r="H4180" t="s">
        <v>31</v>
      </c>
      <c r="I4180" t="s">
        <v>40</v>
      </c>
      <c r="J4180">
        <v>3</v>
      </c>
      <c r="K4180">
        <v>2744</v>
      </c>
      <c r="L4180">
        <v>1</v>
      </c>
      <c r="M4180">
        <v>150</v>
      </c>
      <c r="N4180">
        <v>2894</v>
      </c>
      <c r="O4180" t="s">
        <v>27</v>
      </c>
      <c r="P4180">
        <v>1</v>
      </c>
      <c r="Q4180" t="s">
        <v>32</v>
      </c>
      <c r="R4180">
        <v>1</v>
      </c>
    </row>
    <row r="4181" spans="1:18">
      <c r="A4181" s="9">
        <v>4180</v>
      </c>
      <c r="B4181">
        <v>204</v>
      </c>
      <c r="C4181">
        <v>4</v>
      </c>
      <c r="D4181" t="s">
        <v>23</v>
      </c>
      <c r="E4181">
        <v>30</v>
      </c>
      <c r="F4181">
        <v>5</v>
      </c>
      <c r="G4181" t="s">
        <v>95</v>
      </c>
      <c r="H4181" t="s">
        <v>25</v>
      </c>
      <c r="I4181" t="s">
        <v>40</v>
      </c>
      <c r="J4181">
        <v>1</v>
      </c>
      <c r="K4181">
        <v>11520</v>
      </c>
      <c r="L4181">
        <v>2</v>
      </c>
      <c r="M4181">
        <v>3600</v>
      </c>
      <c r="N4181">
        <v>15120</v>
      </c>
      <c r="O4181" t="s">
        <v>27</v>
      </c>
      <c r="P4181">
        <v>4</v>
      </c>
      <c r="Q4181" t="s">
        <v>41</v>
      </c>
      <c r="R4181">
        <v>6</v>
      </c>
    </row>
    <row r="4182" spans="1:18">
      <c r="A4182" s="9">
        <v>4181</v>
      </c>
      <c r="B4182">
        <v>174</v>
      </c>
      <c r="C4182">
        <v>1</v>
      </c>
      <c r="D4182" t="s">
        <v>37</v>
      </c>
      <c r="E4182">
        <v>3</v>
      </c>
      <c r="F4182">
        <v>38</v>
      </c>
      <c r="G4182" t="s">
        <v>36</v>
      </c>
      <c r="H4182" t="s">
        <v>25</v>
      </c>
      <c r="I4182" t="s">
        <v>26</v>
      </c>
      <c r="J4182">
        <v>3</v>
      </c>
      <c r="K4182">
        <v>3510</v>
      </c>
      <c r="L4182">
        <v>2</v>
      </c>
      <c r="M4182">
        <v>13200</v>
      </c>
      <c r="N4182">
        <v>16710</v>
      </c>
      <c r="O4182" t="s">
        <v>27</v>
      </c>
      <c r="P4182">
        <v>4</v>
      </c>
      <c r="Q4182" t="s">
        <v>41</v>
      </c>
      <c r="R4182">
        <v>6</v>
      </c>
    </row>
    <row r="4183" spans="1:18">
      <c r="A4183" s="9">
        <v>4182</v>
      </c>
      <c r="B4183">
        <v>294</v>
      </c>
      <c r="C4183">
        <v>2</v>
      </c>
      <c r="D4183" t="s">
        <v>29</v>
      </c>
      <c r="E4183">
        <v>7</v>
      </c>
      <c r="F4183">
        <v>27</v>
      </c>
      <c r="G4183" t="s">
        <v>94</v>
      </c>
      <c r="H4183" t="s">
        <v>44</v>
      </c>
      <c r="I4183" t="s">
        <v>40</v>
      </c>
      <c r="J4183">
        <v>2</v>
      </c>
      <c r="K4183">
        <v>7224</v>
      </c>
      <c r="L4183">
        <v>1</v>
      </c>
      <c r="M4183">
        <v>2160</v>
      </c>
      <c r="N4183">
        <v>9384</v>
      </c>
      <c r="O4183" t="s">
        <v>27</v>
      </c>
      <c r="P4183">
        <v>4</v>
      </c>
      <c r="Q4183" t="s">
        <v>41</v>
      </c>
      <c r="R4183">
        <v>6</v>
      </c>
    </row>
    <row r="4184" spans="1:18">
      <c r="A4184" s="9">
        <v>4183</v>
      </c>
      <c r="B4184">
        <v>202</v>
      </c>
      <c r="C4184">
        <v>1</v>
      </c>
      <c r="D4184" t="s">
        <v>37</v>
      </c>
      <c r="E4184">
        <v>3</v>
      </c>
      <c r="F4184">
        <v>15</v>
      </c>
      <c r="G4184" t="s">
        <v>84</v>
      </c>
      <c r="H4184" t="s">
        <v>44</v>
      </c>
      <c r="I4184" t="s">
        <v>40</v>
      </c>
      <c r="J4184">
        <v>1</v>
      </c>
      <c r="K4184">
        <v>300</v>
      </c>
      <c r="L4184">
        <v>1</v>
      </c>
      <c r="M4184">
        <v>800</v>
      </c>
      <c r="N4184">
        <v>1100</v>
      </c>
      <c r="O4184" t="s">
        <v>27</v>
      </c>
      <c r="P4184">
        <v>1</v>
      </c>
      <c r="Q4184" t="s">
        <v>32</v>
      </c>
      <c r="R4184">
        <v>1</v>
      </c>
    </row>
    <row r="4185" spans="1:18">
      <c r="A4185" s="9">
        <v>4184</v>
      </c>
      <c r="B4185">
        <v>236</v>
      </c>
      <c r="C4185">
        <v>1</v>
      </c>
      <c r="D4185" t="s">
        <v>37</v>
      </c>
      <c r="E4185">
        <v>3</v>
      </c>
      <c r="F4185">
        <v>54</v>
      </c>
      <c r="G4185" t="s">
        <v>73</v>
      </c>
      <c r="H4185" t="s">
        <v>57</v>
      </c>
      <c r="I4185" t="s">
        <v>26</v>
      </c>
      <c r="J4185">
        <v>3</v>
      </c>
      <c r="K4185">
        <v>3258</v>
      </c>
      <c r="L4185">
        <v>2</v>
      </c>
      <c r="M4185">
        <v>21360</v>
      </c>
      <c r="N4185">
        <v>24618</v>
      </c>
      <c r="O4185" t="s">
        <v>27</v>
      </c>
      <c r="P4185">
        <v>4</v>
      </c>
      <c r="Q4185" t="s">
        <v>41</v>
      </c>
      <c r="R4185">
        <v>6</v>
      </c>
    </row>
    <row r="4186" spans="1:18">
      <c r="A4186" s="9">
        <v>4185</v>
      </c>
      <c r="B4186">
        <v>198</v>
      </c>
      <c r="C4186">
        <v>3</v>
      </c>
      <c r="D4186" t="s">
        <v>33</v>
      </c>
      <c r="E4186">
        <v>14</v>
      </c>
      <c r="F4186">
        <v>44</v>
      </c>
      <c r="G4186" t="s">
        <v>111</v>
      </c>
      <c r="H4186" t="s">
        <v>25</v>
      </c>
      <c r="I4186" t="s">
        <v>26</v>
      </c>
      <c r="J4186">
        <v>1</v>
      </c>
      <c r="K4186">
        <v>2968</v>
      </c>
      <c r="L4186">
        <v>1</v>
      </c>
      <c r="M4186">
        <v>3812</v>
      </c>
      <c r="N4186">
        <v>6780</v>
      </c>
      <c r="O4186" t="s">
        <v>27</v>
      </c>
      <c r="P4186">
        <v>2</v>
      </c>
      <c r="Q4186" t="s">
        <v>28</v>
      </c>
      <c r="R4186">
        <v>4</v>
      </c>
    </row>
    <row r="4187" spans="1:18">
      <c r="A4187" s="9">
        <v>4186</v>
      </c>
      <c r="B4187">
        <v>42</v>
      </c>
      <c r="C4187">
        <v>4</v>
      </c>
      <c r="D4187" t="s">
        <v>23</v>
      </c>
      <c r="E4187">
        <v>30</v>
      </c>
      <c r="F4187">
        <v>35</v>
      </c>
      <c r="G4187" t="s">
        <v>48</v>
      </c>
      <c r="H4187" t="s">
        <v>25</v>
      </c>
      <c r="I4187" t="s">
        <v>26</v>
      </c>
      <c r="J4187">
        <v>1</v>
      </c>
      <c r="K4187">
        <v>2820</v>
      </c>
      <c r="L4187">
        <v>2</v>
      </c>
      <c r="M4187">
        <v>4800</v>
      </c>
      <c r="N4187">
        <v>7620</v>
      </c>
      <c r="O4187" t="s">
        <v>27</v>
      </c>
      <c r="P4187">
        <v>3</v>
      </c>
      <c r="Q4187" t="s">
        <v>35</v>
      </c>
      <c r="R4187">
        <v>2</v>
      </c>
    </row>
    <row r="4188" spans="1:18">
      <c r="A4188" s="9">
        <v>4187</v>
      </c>
      <c r="B4188">
        <v>85</v>
      </c>
      <c r="C4188">
        <v>2</v>
      </c>
      <c r="D4188" t="s">
        <v>29</v>
      </c>
      <c r="E4188">
        <v>7</v>
      </c>
      <c r="F4188">
        <v>52</v>
      </c>
      <c r="G4188" t="s">
        <v>87</v>
      </c>
      <c r="H4188" t="s">
        <v>44</v>
      </c>
      <c r="I4188" t="s">
        <v>26</v>
      </c>
      <c r="J4188">
        <v>1</v>
      </c>
      <c r="K4188">
        <v>476</v>
      </c>
      <c r="L4188">
        <v>2</v>
      </c>
      <c r="M4188">
        <v>4880</v>
      </c>
      <c r="N4188">
        <v>5356</v>
      </c>
      <c r="O4188" t="s">
        <v>27</v>
      </c>
      <c r="P4188">
        <v>3</v>
      </c>
      <c r="Q4188" t="s">
        <v>35</v>
      </c>
      <c r="R4188">
        <v>2</v>
      </c>
    </row>
    <row r="4189" spans="1:18">
      <c r="A4189" s="9">
        <v>4188</v>
      </c>
      <c r="B4189">
        <v>248</v>
      </c>
      <c r="C4189">
        <v>3</v>
      </c>
      <c r="D4189" t="s">
        <v>33</v>
      </c>
      <c r="E4189">
        <v>14</v>
      </c>
      <c r="F4189">
        <v>35</v>
      </c>
      <c r="G4189" t="s">
        <v>48</v>
      </c>
      <c r="H4189" t="s">
        <v>25</v>
      </c>
      <c r="I4189" t="s">
        <v>26</v>
      </c>
      <c r="J4189">
        <v>3</v>
      </c>
      <c r="K4189">
        <v>3346</v>
      </c>
      <c r="L4189">
        <v>2</v>
      </c>
      <c r="M4189">
        <v>2400</v>
      </c>
      <c r="N4189">
        <v>5746</v>
      </c>
      <c r="O4189" t="s">
        <v>27</v>
      </c>
      <c r="P4189">
        <v>1</v>
      </c>
      <c r="Q4189" t="s">
        <v>32</v>
      </c>
      <c r="R4189">
        <v>1</v>
      </c>
    </row>
    <row r="4190" spans="1:18">
      <c r="A4190" s="9">
        <v>4189</v>
      </c>
      <c r="B4190">
        <v>96</v>
      </c>
      <c r="C4190">
        <v>3</v>
      </c>
      <c r="D4190" t="s">
        <v>33</v>
      </c>
      <c r="E4190">
        <v>14</v>
      </c>
      <c r="F4190">
        <v>57</v>
      </c>
      <c r="G4190" t="s">
        <v>30</v>
      </c>
      <c r="H4190" t="s">
        <v>31</v>
      </c>
      <c r="I4190" t="s">
        <v>26</v>
      </c>
      <c r="J4190">
        <v>1</v>
      </c>
      <c r="K4190">
        <v>5796</v>
      </c>
      <c r="L4190">
        <v>1</v>
      </c>
      <c r="M4190">
        <v>6900</v>
      </c>
      <c r="N4190">
        <v>12696</v>
      </c>
      <c r="O4190" t="s">
        <v>27</v>
      </c>
      <c r="P4190">
        <v>4</v>
      </c>
      <c r="Q4190" t="s">
        <v>41</v>
      </c>
      <c r="R4190">
        <v>6</v>
      </c>
    </row>
    <row r="4191" spans="1:18">
      <c r="A4191" s="9">
        <v>4190</v>
      </c>
      <c r="B4191">
        <v>254</v>
      </c>
      <c r="C4191">
        <v>3</v>
      </c>
      <c r="D4191" t="s">
        <v>33</v>
      </c>
      <c r="E4191">
        <v>14</v>
      </c>
      <c r="F4191">
        <v>67</v>
      </c>
      <c r="G4191" t="s">
        <v>63</v>
      </c>
      <c r="H4191" t="s">
        <v>31</v>
      </c>
      <c r="I4191" t="s">
        <v>64</v>
      </c>
      <c r="J4191">
        <v>1</v>
      </c>
      <c r="K4191">
        <v>1540</v>
      </c>
      <c r="L4191">
        <v>2</v>
      </c>
      <c r="M4191">
        <v>3080</v>
      </c>
      <c r="N4191">
        <v>4620</v>
      </c>
      <c r="O4191" t="s">
        <v>46</v>
      </c>
      <c r="P4191">
        <v>3</v>
      </c>
      <c r="Q4191" t="s">
        <v>35</v>
      </c>
      <c r="R4191">
        <v>2</v>
      </c>
    </row>
    <row r="4192" spans="1:18">
      <c r="A4192" s="9">
        <v>4191</v>
      </c>
      <c r="B4192">
        <v>173</v>
      </c>
      <c r="C4192">
        <v>3</v>
      </c>
      <c r="D4192" t="s">
        <v>33</v>
      </c>
      <c r="E4192">
        <v>14</v>
      </c>
      <c r="F4192">
        <v>5</v>
      </c>
      <c r="G4192" t="s">
        <v>95</v>
      </c>
      <c r="H4192" t="s">
        <v>25</v>
      </c>
      <c r="I4192" t="s">
        <v>40</v>
      </c>
      <c r="J4192">
        <v>3</v>
      </c>
      <c r="K4192">
        <v>4746</v>
      </c>
      <c r="L4192">
        <v>2</v>
      </c>
      <c r="M4192">
        <v>600</v>
      </c>
      <c r="N4192">
        <v>5346</v>
      </c>
      <c r="O4192" t="s">
        <v>27</v>
      </c>
      <c r="P4192">
        <v>1</v>
      </c>
      <c r="Q4192" t="s">
        <v>32</v>
      </c>
      <c r="R4192">
        <v>1</v>
      </c>
    </row>
    <row r="4193" spans="1:18">
      <c r="A4193" s="9">
        <v>4192</v>
      </c>
      <c r="B4193">
        <v>60</v>
      </c>
      <c r="C4193">
        <v>4</v>
      </c>
      <c r="D4193" t="s">
        <v>23</v>
      </c>
      <c r="E4193">
        <v>30</v>
      </c>
      <c r="F4193">
        <v>55</v>
      </c>
      <c r="G4193" t="s">
        <v>102</v>
      </c>
      <c r="H4193" t="s">
        <v>25</v>
      </c>
      <c r="I4193" t="s">
        <v>26</v>
      </c>
      <c r="J4193">
        <v>1</v>
      </c>
      <c r="K4193">
        <v>12060</v>
      </c>
      <c r="L4193">
        <v>1</v>
      </c>
      <c r="M4193">
        <v>5880</v>
      </c>
      <c r="N4193">
        <v>17940</v>
      </c>
      <c r="O4193" t="s">
        <v>27</v>
      </c>
      <c r="P4193">
        <v>4</v>
      </c>
      <c r="Q4193" t="s">
        <v>41</v>
      </c>
      <c r="R4193">
        <v>6</v>
      </c>
    </row>
    <row r="4194" spans="1:18">
      <c r="A4194" s="9">
        <v>4193</v>
      </c>
      <c r="B4194">
        <v>168</v>
      </c>
      <c r="C4194">
        <v>4</v>
      </c>
      <c r="D4194" t="s">
        <v>23</v>
      </c>
      <c r="E4194">
        <v>30</v>
      </c>
      <c r="F4194">
        <v>7</v>
      </c>
      <c r="G4194" t="s">
        <v>88</v>
      </c>
      <c r="H4194" t="s">
        <v>31</v>
      </c>
      <c r="I4194" t="s">
        <v>40</v>
      </c>
      <c r="J4194">
        <v>2</v>
      </c>
      <c r="K4194">
        <v>13680</v>
      </c>
      <c r="L4194">
        <v>2</v>
      </c>
      <c r="M4194">
        <v>480</v>
      </c>
      <c r="N4194">
        <v>14160</v>
      </c>
      <c r="O4194" t="s">
        <v>46</v>
      </c>
      <c r="P4194">
        <v>2</v>
      </c>
      <c r="Q4194" t="s">
        <v>28</v>
      </c>
      <c r="R4194">
        <v>4</v>
      </c>
    </row>
    <row r="4195" spans="1:18">
      <c r="A4195" s="9">
        <v>4194</v>
      </c>
      <c r="B4195">
        <v>287</v>
      </c>
      <c r="C4195">
        <v>2</v>
      </c>
      <c r="D4195" t="s">
        <v>29</v>
      </c>
      <c r="E4195">
        <v>7</v>
      </c>
      <c r="F4195">
        <v>17</v>
      </c>
      <c r="G4195" t="s">
        <v>60</v>
      </c>
      <c r="H4195" t="s">
        <v>31</v>
      </c>
      <c r="I4195" t="s">
        <v>40</v>
      </c>
      <c r="J4195">
        <v>1</v>
      </c>
      <c r="K4195">
        <v>1596</v>
      </c>
      <c r="L4195">
        <v>1</v>
      </c>
      <c r="M4195">
        <v>1240</v>
      </c>
      <c r="N4195">
        <v>2836</v>
      </c>
      <c r="O4195" t="s">
        <v>46</v>
      </c>
      <c r="P4195">
        <v>2</v>
      </c>
      <c r="Q4195" t="s">
        <v>28</v>
      </c>
      <c r="R4195">
        <v>4</v>
      </c>
    </row>
    <row r="4196" spans="1:18">
      <c r="A4196" s="9">
        <v>4195</v>
      </c>
      <c r="B4196">
        <v>220</v>
      </c>
      <c r="C4196">
        <v>4</v>
      </c>
      <c r="D4196" t="s">
        <v>23</v>
      </c>
      <c r="E4196">
        <v>30</v>
      </c>
      <c r="F4196">
        <v>19</v>
      </c>
      <c r="G4196" t="s">
        <v>58</v>
      </c>
      <c r="H4196" t="s">
        <v>31</v>
      </c>
      <c r="I4196" t="s">
        <v>40</v>
      </c>
      <c r="J4196">
        <v>1</v>
      </c>
      <c r="K4196">
        <v>15660</v>
      </c>
      <c r="L4196">
        <v>1</v>
      </c>
      <c r="M4196">
        <v>1500</v>
      </c>
      <c r="N4196">
        <v>17160</v>
      </c>
      <c r="O4196" t="s">
        <v>27</v>
      </c>
      <c r="P4196">
        <v>4</v>
      </c>
      <c r="Q4196" t="s">
        <v>41</v>
      </c>
      <c r="R4196">
        <v>6</v>
      </c>
    </row>
    <row r="4197" spans="1:18">
      <c r="A4197" s="9">
        <v>4196</v>
      </c>
      <c r="B4197">
        <v>150</v>
      </c>
      <c r="C4197">
        <v>1</v>
      </c>
      <c r="D4197" t="s">
        <v>37</v>
      </c>
      <c r="E4197">
        <v>3</v>
      </c>
      <c r="F4197">
        <v>27</v>
      </c>
      <c r="G4197" t="s">
        <v>94</v>
      </c>
      <c r="H4197" t="s">
        <v>44</v>
      </c>
      <c r="I4197" t="s">
        <v>40</v>
      </c>
      <c r="J4197">
        <v>1</v>
      </c>
      <c r="K4197">
        <v>408</v>
      </c>
      <c r="L4197">
        <v>1</v>
      </c>
      <c r="M4197">
        <v>720</v>
      </c>
      <c r="N4197">
        <v>1128</v>
      </c>
      <c r="O4197" t="s">
        <v>27</v>
      </c>
      <c r="P4197">
        <v>3</v>
      </c>
      <c r="Q4197" t="s">
        <v>35</v>
      </c>
      <c r="R4197">
        <v>2</v>
      </c>
    </row>
    <row r="4198" spans="1:18">
      <c r="A4198" s="9">
        <v>4197</v>
      </c>
      <c r="B4198">
        <v>253</v>
      </c>
      <c r="C4198">
        <v>4</v>
      </c>
      <c r="D4198" t="s">
        <v>23</v>
      </c>
      <c r="E4198">
        <v>30</v>
      </c>
      <c r="F4198">
        <v>11</v>
      </c>
      <c r="G4198" t="s">
        <v>52</v>
      </c>
      <c r="H4198" t="s">
        <v>31</v>
      </c>
      <c r="I4198" t="s">
        <v>40</v>
      </c>
      <c r="J4198">
        <v>1</v>
      </c>
      <c r="K4198">
        <v>11160</v>
      </c>
      <c r="L4198">
        <v>2</v>
      </c>
      <c r="M4198">
        <v>1120</v>
      </c>
      <c r="N4198">
        <v>12280</v>
      </c>
      <c r="O4198" t="s">
        <v>27</v>
      </c>
      <c r="P4198">
        <v>2</v>
      </c>
      <c r="Q4198" t="s">
        <v>28</v>
      </c>
      <c r="R4198">
        <v>4</v>
      </c>
    </row>
    <row r="4199" spans="1:18">
      <c r="A4199" s="9">
        <v>4198</v>
      </c>
      <c r="B4199">
        <v>143</v>
      </c>
      <c r="C4199">
        <v>4</v>
      </c>
      <c r="D4199" t="s">
        <v>23</v>
      </c>
      <c r="E4199">
        <v>30</v>
      </c>
      <c r="F4199">
        <v>38</v>
      </c>
      <c r="G4199" t="s">
        <v>36</v>
      </c>
      <c r="H4199" t="s">
        <v>25</v>
      </c>
      <c r="I4199" t="s">
        <v>26</v>
      </c>
      <c r="J4199">
        <v>2</v>
      </c>
      <c r="K4199">
        <v>4860</v>
      </c>
      <c r="L4199">
        <v>2</v>
      </c>
      <c r="M4199">
        <v>4400</v>
      </c>
      <c r="N4199">
        <v>9260</v>
      </c>
      <c r="O4199" t="s">
        <v>27</v>
      </c>
      <c r="P4199">
        <v>3</v>
      </c>
      <c r="Q4199" t="s">
        <v>35</v>
      </c>
      <c r="R4199">
        <v>2</v>
      </c>
    </row>
    <row r="4200" spans="1:18">
      <c r="A4200" s="9">
        <v>4199</v>
      </c>
      <c r="B4200">
        <v>281</v>
      </c>
      <c r="C4200">
        <v>3</v>
      </c>
      <c r="D4200" t="s">
        <v>33</v>
      </c>
      <c r="E4200">
        <v>14</v>
      </c>
      <c r="F4200">
        <v>48</v>
      </c>
      <c r="G4200" t="s">
        <v>42</v>
      </c>
      <c r="H4200" t="s">
        <v>25</v>
      </c>
      <c r="I4200" t="s">
        <v>26</v>
      </c>
      <c r="J4200">
        <v>1</v>
      </c>
      <c r="K4200">
        <v>3360</v>
      </c>
      <c r="L4200">
        <v>1</v>
      </c>
      <c r="M4200">
        <v>7320</v>
      </c>
      <c r="N4200">
        <v>10680</v>
      </c>
      <c r="O4200" t="s">
        <v>27</v>
      </c>
      <c r="P4200">
        <v>4</v>
      </c>
      <c r="Q4200" t="s">
        <v>41</v>
      </c>
      <c r="R4200">
        <v>6</v>
      </c>
    </row>
    <row r="4201" spans="1:18">
      <c r="A4201" s="9">
        <v>4200</v>
      </c>
      <c r="B4201">
        <v>206</v>
      </c>
      <c r="C4201">
        <v>4</v>
      </c>
      <c r="D4201" t="s">
        <v>23</v>
      </c>
      <c r="E4201">
        <v>30</v>
      </c>
      <c r="F4201">
        <v>54</v>
      </c>
      <c r="G4201" t="s">
        <v>73</v>
      </c>
      <c r="H4201" t="s">
        <v>57</v>
      </c>
      <c r="I4201" t="s">
        <v>26</v>
      </c>
      <c r="J4201">
        <v>1</v>
      </c>
      <c r="K4201">
        <v>2160</v>
      </c>
      <c r="L4201">
        <v>2</v>
      </c>
      <c r="M4201">
        <v>7120</v>
      </c>
      <c r="N4201">
        <v>9280</v>
      </c>
      <c r="O4201" t="s">
        <v>27</v>
      </c>
      <c r="P4201">
        <v>3</v>
      </c>
      <c r="Q4201" t="s">
        <v>35</v>
      </c>
      <c r="R4201">
        <v>2</v>
      </c>
    </row>
    <row r="4202" spans="1:18">
      <c r="A4202" s="9">
        <v>4201</v>
      </c>
      <c r="B4202">
        <v>39</v>
      </c>
      <c r="C4202">
        <v>4</v>
      </c>
      <c r="D4202" t="s">
        <v>23</v>
      </c>
      <c r="E4202">
        <v>30</v>
      </c>
      <c r="F4202">
        <v>16</v>
      </c>
      <c r="G4202" t="s">
        <v>107</v>
      </c>
      <c r="H4202" t="s">
        <v>44</v>
      </c>
      <c r="I4202" t="s">
        <v>40</v>
      </c>
      <c r="J4202">
        <v>2</v>
      </c>
      <c r="K4202">
        <v>22800</v>
      </c>
      <c r="L4202">
        <v>2</v>
      </c>
      <c r="M4202">
        <v>1760</v>
      </c>
      <c r="N4202">
        <v>24560</v>
      </c>
      <c r="O4202" t="s">
        <v>27</v>
      </c>
      <c r="P4202">
        <v>2</v>
      </c>
      <c r="Q4202" t="s">
        <v>28</v>
      </c>
      <c r="R4202">
        <v>4</v>
      </c>
    </row>
    <row r="4203" spans="1:18">
      <c r="A4203" s="9">
        <v>4202</v>
      </c>
      <c r="B4203">
        <v>188</v>
      </c>
      <c r="C4203">
        <v>3</v>
      </c>
      <c r="D4203" t="s">
        <v>33</v>
      </c>
      <c r="E4203">
        <v>14</v>
      </c>
      <c r="F4203">
        <v>57</v>
      </c>
      <c r="G4203" t="s">
        <v>30</v>
      </c>
      <c r="H4203" t="s">
        <v>31</v>
      </c>
      <c r="I4203" t="s">
        <v>26</v>
      </c>
      <c r="J4203">
        <v>1</v>
      </c>
      <c r="K4203">
        <v>5796</v>
      </c>
      <c r="L4203">
        <v>1</v>
      </c>
      <c r="M4203">
        <v>6900</v>
      </c>
      <c r="N4203">
        <v>12696</v>
      </c>
      <c r="O4203" t="s">
        <v>27</v>
      </c>
      <c r="P4203">
        <v>4</v>
      </c>
      <c r="Q4203" t="s">
        <v>41</v>
      </c>
      <c r="R4203">
        <v>6</v>
      </c>
    </row>
    <row r="4204" spans="1:18">
      <c r="A4204" s="9">
        <v>4203</v>
      </c>
      <c r="B4204">
        <v>286</v>
      </c>
      <c r="C4204">
        <v>1</v>
      </c>
      <c r="D4204" t="s">
        <v>37</v>
      </c>
      <c r="E4204">
        <v>3</v>
      </c>
      <c r="F4204">
        <v>23</v>
      </c>
      <c r="G4204" t="s">
        <v>54</v>
      </c>
      <c r="H4204" t="s">
        <v>25</v>
      </c>
      <c r="I4204" t="s">
        <v>40</v>
      </c>
      <c r="J4204">
        <v>1</v>
      </c>
      <c r="K4204">
        <v>1764</v>
      </c>
      <c r="L4204">
        <v>2</v>
      </c>
      <c r="M4204">
        <v>3720</v>
      </c>
      <c r="N4204">
        <v>5484</v>
      </c>
      <c r="O4204" t="s">
        <v>27</v>
      </c>
      <c r="P4204">
        <v>4</v>
      </c>
      <c r="Q4204" t="s">
        <v>41</v>
      </c>
      <c r="R4204">
        <v>6</v>
      </c>
    </row>
    <row r="4205" spans="1:18">
      <c r="A4205" s="9">
        <v>4204</v>
      </c>
      <c r="B4205">
        <v>262</v>
      </c>
      <c r="C4205">
        <v>3</v>
      </c>
      <c r="D4205" t="s">
        <v>33</v>
      </c>
      <c r="E4205">
        <v>14</v>
      </c>
      <c r="F4205">
        <v>33</v>
      </c>
      <c r="G4205" t="s">
        <v>34</v>
      </c>
      <c r="H4205" t="s">
        <v>25</v>
      </c>
      <c r="I4205" t="s">
        <v>26</v>
      </c>
      <c r="J4205">
        <v>1</v>
      </c>
      <c r="K4205">
        <v>6216</v>
      </c>
      <c r="L4205">
        <v>2</v>
      </c>
      <c r="M4205">
        <v>11760</v>
      </c>
      <c r="N4205">
        <v>17976</v>
      </c>
      <c r="O4205" t="s">
        <v>27</v>
      </c>
      <c r="P4205">
        <v>4</v>
      </c>
      <c r="Q4205" t="s">
        <v>41</v>
      </c>
      <c r="R4205">
        <v>6</v>
      </c>
    </row>
    <row r="4206" spans="1:18">
      <c r="A4206" s="9">
        <v>4205</v>
      </c>
      <c r="B4206">
        <v>168</v>
      </c>
      <c r="C4206">
        <v>2</v>
      </c>
      <c r="D4206" t="s">
        <v>29</v>
      </c>
      <c r="E4206">
        <v>7</v>
      </c>
      <c r="F4206">
        <v>19</v>
      </c>
      <c r="G4206" t="s">
        <v>58</v>
      </c>
      <c r="H4206" t="s">
        <v>31</v>
      </c>
      <c r="I4206" t="s">
        <v>40</v>
      </c>
      <c r="J4206">
        <v>2</v>
      </c>
      <c r="K4206">
        <v>1666</v>
      </c>
      <c r="L4206">
        <v>1</v>
      </c>
      <c r="M4206">
        <v>250</v>
      </c>
      <c r="N4206">
        <v>1916</v>
      </c>
      <c r="O4206" t="s">
        <v>27</v>
      </c>
      <c r="P4206">
        <v>1</v>
      </c>
      <c r="Q4206" t="s">
        <v>32</v>
      </c>
      <c r="R4206">
        <v>1</v>
      </c>
    </row>
    <row r="4207" spans="1:18">
      <c r="A4207" s="9">
        <v>4206</v>
      </c>
      <c r="B4207">
        <v>250</v>
      </c>
      <c r="C4207">
        <v>1</v>
      </c>
      <c r="D4207" t="s">
        <v>37</v>
      </c>
      <c r="E4207">
        <v>3</v>
      </c>
      <c r="F4207">
        <v>62</v>
      </c>
      <c r="G4207" t="s">
        <v>101</v>
      </c>
      <c r="H4207" t="s">
        <v>31</v>
      </c>
      <c r="I4207" t="s">
        <v>62</v>
      </c>
      <c r="J4207">
        <v>1</v>
      </c>
      <c r="K4207">
        <v>810</v>
      </c>
      <c r="L4207">
        <v>1</v>
      </c>
      <c r="M4207">
        <v>8160</v>
      </c>
      <c r="N4207">
        <v>8970</v>
      </c>
      <c r="O4207" t="s">
        <v>46</v>
      </c>
      <c r="P4207">
        <v>4</v>
      </c>
      <c r="Q4207" t="s">
        <v>41</v>
      </c>
      <c r="R4207">
        <v>6</v>
      </c>
    </row>
    <row r="4208" spans="1:18">
      <c r="A4208" s="9">
        <v>4207</v>
      </c>
      <c r="B4208">
        <v>164</v>
      </c>
      <c r="C4208">
        <v>4</v>
      </c>
      <c r="D4208" t="s">
        <v>23</v>
      </c>
      <c r="E4208">
        <v>30</v>
      </c>
      <c r="F4208">
        <v>33</v>
      </c>
      <c r="G4208" t="s">
        <v>34</v>
      </c>
      <c r="H4208" t="s">
        <v>25</v>
      </c>
      <c r="I4208" t="s">
        <v>26</v>
      </c>
      <c r="J4208">
        <v>2</v>
      </c>
      <c r="K4208">
        <v>32040</v>
      </c>
      <c r="L4208">
        <v>1</v>
      </c>
      <c r="M4208">
        <v>5880</v>
      </c>
      <c r="N4208">
        <v>37920</v>
      </c>
      <c r="O4208" t="s">
        <v>27</v>
      </c>
      <c r="P4208">
        <v>4</v>
      </c>
      <c r="Q4208" t="s">
        <v>41</v>
      </c>
      <c r="R4208">
        <v>6</v>
      </c>
    </row>
    <row r="4209" spans="1:18">
      <c r="A4209" s="9">
        <v>4208</v>
      </c>
      <c r="B4209">
        <v>191</v>
      </c>
      <c r="C4209">
        <v>3</v>
      </c>
      <c r="D4209" t="s">
        <v>33</v>
      </c>
      <c r="E4209">
        <v>14</v>
      </c>
      <c r="F4209">
        <v>14</v>
      </c>
      <c r="G4209" t="s">
        <v>108</v>
      </c>
      <c r="H4209" t="s">
        <v>31</v>
      </c>
      <c r="I4209" t="s">
        <v>40</v>
      </c>
      <c r="J4209">
        <v>3</v>
      </c>
      <c r="K4209">
        <v>5488</v>
      </c>
      <c r="L4209">
        <v>1</v>
      </c>
      <c r="M4209">
        <v>150</v>
      </c>
      <c r="N4209">
        <v>5638</v>
      </c>
      <c r="O4209" t="s">
        <v>27</v>
      </c>
      <c r="P4209">
        <v>1</v>
      </c>
      <c r="Q4209" t="s">
        <v>32</v>
      </c>
      <c r="R4209">
        <v>1</v>
      </c>
    </row>
    <row r="4210" spans="1:18">
      <c r="A4210" s="9">
        <v>4209</v>
      </c>
      <c r="B4210">
        <v>120</v>
      </c>
      <c r="C4210">
        <v>2</v>
      </c>
      <c r="D4210" t="s">
        <v>29</v>
      </c>
      <c r="E4210">
        <v>7</v>
      </c>
      <c r="F4210">
        <v>63</v>
      </c>
      <c r="G4210" t="s">
        <v>76</v>
      </c>
      <c r="H4210" t="s">
        <v>44</v>
      </c>
      <c r="I4210" t="s">
        <v>62</v>
      </c>
      <c r="J4210">
        <v>1</v>
      </c>
      <c r="K4210">
        <v>700</v>
      </c>
      <c r="L4210">
        <v>2</v>
      </c>
      <c r="M4210">
        <v>3360</v>
      </c>
      <c r="N4210">
        <v>4060</v>
      </c>
      <c r="O4210" t="s">
        <v>46</v>
      </c>
      <c r="P4210">
        <v>3</v>
      </c>
      <c r="Q4210" t="s">
        <v>35</v>
      </c>
      <c r="R4210">
        <v>2</v>
      </c>
    </row>
    <row r="4211" spans="1:18">
      <c r="A4211" s="9">
        <v>4210</v>
      </c>
      <c r="B4211">
        <v>39</v>
      </c>
      <c r="C4211">
        <v>1</v>
      </c>
      <c r="D4211" t="s">
        <v>37</v>
      </c>
      <c r="E4211">
        <v>3</v>
      </c>
      <c r="F4211">
        <v>20</v>
      </c>
      <c r="G4211" t="s">
        <v>45</v>
      </c>
      <c r="H4211" t="s">
        <v>31</v>
      </c>
      <c r="I4211" t="s">
        <v>40</v>
      </c>
      <c r="J4211">
        <v>3</v>
      </c>
      <c r="K4211">
        <v>2136</v>
      </c>
      <c r="L4211">
        <v>2</v>
      </c>
      <c r="M4211">
        <v>2880</v>
      </c>
      <c r="N4211">
        <v>5016</v>
      </c>
      <c r="O4211" t="s">
        <v>46</v>
      </c>
      <c r="P4211">
        <v>2</v>
      </c>
      <c r="Q4211" t="s">
        <v>28</v>
      </c>
      <c r="R4211">
        <v>4</v>
      </c>
    </row>
    <row r="4212" spans="1:18">
      <c r="A4212" s="9">
        <v>4211</v>
      </c>
      <c r="B4212">
        <v>289</v>
      </c>
      <c r="C4212">
        <v>4</v>
      </c>
      <c r="D4212" t="s">
        <v>23</v>
      </c>
      <c r="E4212">
        <v>30</v>
      </c>
      <c r="F4212">
        <v>68</v>
      </c>
      <c r="G4212" t="s">
        <v>81</v>
      </c>
      <c r="H4212" t="s">
        <v>25</v>
      </c>
      <c r="I4212" t="s">
        <v>82</v>
      </c>
      <c r="J4212">
        <v>3</v>
      </c>
      <c r="K4212">
        <v>17100</v>
      </c>
      <c r="L4212">
        <v>2</v>
      </c>
      <c r="M4212">
        <v>4240</v>
      </c>
      <c r="N4212">
        <v>21340</v>
      </c>
      <c r="O4212" t="s">
        <v>83</v>
      </c>
      <c r="P4212">
        <v>3</v>
      </c>
      <c r="Q4212" t="s">
        <v>35</v>
      </c>
      <c r="R4212">
        <v>2</v>
      </c>
    </row>
    <row r="4213" spans="1:18">
      <c r="A4213" s="9">
        <v>4212</v>
      </c>
      <c r="B4213">
        <v>286</v>
      </c>
      <c r="C4213">
        <v>2</v>
      </c>
      <c r="D4213" t="s">
        <v>29</v>
      </c>
      <c r="E4213">
        <v>7</v>
      </c>
      <c r="F4213">
        <v>61</v>
      </c>
      <c r="G4213" t="s">
        <v>61</v>
      </c>
      <c r="H4213" t="s">
        <v>57</v>
      </c>
      <c r="I4213" t="s">
        <v>62</v>
      </c>
      <c r="J4213">
        <v>1</v>
      </c>
      <c r="K4213">
        <v>357</v>
      </c>
      <c r="L4213">
        <v>2</v>
      </c>
      <c r="M4213">
        <v>2940</v>
      </c>
      <c r="N4213">
        <v>3297</v>
      </c>
      <c r="O4213" t="s">
        <v>46</v>
      </c>
      <c r="P4213">
        <v>1</v>
      </c>
      <c r="Q4213" t="s">
        <v>32</v>
      </c>
      <c r="R4213">
        <v>1</v>
      </c>
    </row>
    <row r="4214" spans="1:18">
      <c r="A4214" s="9">
        <v>4213</v>
      </c>
      <c r="B4214">
        <v>68</v>
      </c>
      <c r="C4214">
        <v>4</v>
      </c>
      <c r="D4214" t="s">
        <v>23</v>
      </c>
      <c r="E4214">
        <v>30</v>
      </c>
      <c r="F4214">
        <v>32</v>
      </c>
      <c r="G4214" t="s">
        <v>93</v>
      </c>
      <c r="H4214" t="s">
        <v>25</v>
      </c>
      <c r="I4214" t="s">
        <v>26</v>
      </c>
      <c r="J4214">
        <v>3</v>
      </c>
      <c r="K4214">
        <v>8250</v>
      </c>
      <c r="L4214">
        <v>1</v>
      </c>
      <c r="M4214">
        <v>1080</v>
      </c>
      <c r="N4214">
        <v>9330</v>
      </c>
      <c r="O4214" t="s">
        <v>27</v>
      </c>
      <c r="P4214">
        <v>1</v>
      </c>
      <c r="Q4214" t="s">
        <v>32</v>
      </c>
      <c r="R4214">
        <v>1</v>
      </c>
    </row>
    <row r="4215" spans="1:18">
      <c r="A4215" s="9">
        <v>4214</v>
      </c>
      <c r="B4215">
        <v>214</v>
      </c>
      <c r="C4215">
        <v>1</v>
      </c>
      <c r="D4215" t="s">
        <v>37</v>
      </c>
      <c r="E4215">
        <v>3</v>
      </c>
      <c r="F4215">
        <v>9</v>
      </c>
      <c r="G4215" t="s">
        <v>43</v>
      </c>
      <c r="H4215" t="s">
        <v>44</v>
      </c>
      <c r="I4215" t="s">
        <v>40</v>
      </c>
      <c r="J4215">
        <v>3</v>
      </c>
      <c r="K4215">
        <v>6156</v>
      </c>
      <c r="L4215">
        <v>1</v>
      </c>
      <c r="M4215">
        <v>780</v>
      </c>
      <c r="N4215">
        <v>6936</v>
      </c>
      <c r="O4215" t="s">
        <v>27</v>
      </c>
      <c r="P4215">
        <v>4</v>
      </c>
      <c r="Q4215" t="s">
        <v>41</v>
      </c>
      <c r="R4215">
        <v>6</v>
      </c>
    </row>
    <row r="4216" spans="1:18">
      <c r="A4216" s="9">
        <v>4215</v>
      </c>
      <c r="B4216">
        <v>30</v>
      </c>
      <c r="C4216">
        <v>3</v>
      </c>
      <c r="D4216" t="s">
        <v>33</v>
      </c>
      <c r="E4216">
        <v>14</v>
      </c>
      <c r="F4216">
        <v>44</v>
      </c>
      <c r="G4216" t="s">
        <v>111</v>
      </c>
      <c r="H4216" t="s">
        <v>25</v>
      </c>
      <c r="I4216" t="s">
        <v>26</v>
      </c>
      <c r="J4216">
        <v>2</v>
      </c>
      <c r="K4216">
        <v>11592</v>
      </c>
      <c r="L4216">
        <v>2</v>
      </c>
      <c r="M4216">
        <v>11436</v>
      </c>
      <c r="N4216">
        <v>23028</v>
      </c>
      <c r="O4216" t="s">
        <v>27</v>
      </c>
      <c r="P4216">
        <v>4</v>
      </c>
      <c r="Q4216" t="s">
        <v>41</v>
      </c>
      <c r="R4216">
        <v>6</v>
      </c>
    </row>
    <row r="4217" spans="1:18">
      <c r="A4217" s="9">
        <v>4216</v>
      </c>
      <c r="B4217">
        <v>31</v>
      </c>
      <c r="C4217">
        <v>3</v>
      </c>
      <c r="D4217" t="s">
        <v>33</v>
      </c>
      <c r="E4217">
        <v>14</v>
      </c>
      <c r="F4217">
        <v>66</v>
      </c>
      <c r="G4217" t="s">
        <v>86</v>
      </c>
      <c r="H4217" t="s">
        <v>31</v>
      </c>
      <c r="I4217" t="s">
        <v>64</v>
      </c>
      <c r="J4217">
        <v>3</v>
      </c>
      <c r="K4217">
        <v>10304</v>
      </c>
      <c r="L4217">
        <v>2</v>
      </c>
      <c r="M4217">
        <v>7520</v>
      </c>
      <c r="N4217">
        <v>17824</v>
      </c>
      <c r="O4217" t="s">
        <v>46</v>
      </c>
      <c r="P4217">
        <v>2</v>
      </c>
      <c r="Q4217" t="s">
        <v>28</v>
      </c>
      <c r="R4217">
        <v>4</v>
      </c>
    </row>
    <row r="4218" spans="1:18">
      <c r="A4218" s="9">
        <v>4217</v>
      </c>
      <c r="B4218">
        <v>146</v>
      </c>
      <c r="C4218">
        <v>2</v>
      </c>
      <c r="D4218" t="s">
        <v>29</v>
      </c>
      <c r="E4218">
        <v>7</v>
      </c>
      <c r="F4218">
        <v>32</v>
      </c>
      <c r="G4218" t="s">
        <v>93</v>
      </c>
      <c r="H4218" t="s">
        <v>25</v>
      </c>
      <c r="I4218" t="s">
        <v>26</v>
      </c>
      <c r="J4218">
        <v>2</v>
      </c>
      <c r="K4218">
        <v>1610</v>
      </c>
      <c r="L4218">
        <v>2</v>
      </c>
      <c r="M4218">
        <v>4320</v>
      </c>
      <c r="N4218">
        <v>5930</v>
      </c>
      <c r="O4218" t="s">
        <v>27</v>
      </c>
      <c r="P4218">
        <v>3</v>
      </c>
      <c r="Q4218" t="s">
        <v>35</v>
      </c>
      <c r="R4218">
        <v>2</v>
      </c>
    </row>
    <row r="4219" spans="1:18">
      <c r="A4219" s="9">
        <v>4218</v>
      </c>
      <c r="B4219">
        <v>184</v>
      </c>
      <c r="C4219">
        <v>1</v>
      </c>
      <c r="D4219" t="s">
        <v>37</v>
      </c>
      <c r="E4219">
        <v>3</v>
      </c>
      <c r="F4219">
        <v>11</v>
      </c>
      <c r="G4219" t="s">
        <v>52</v>
      </c>
      <c r="H4219" t="s">
        <v>31</v>
      </c>
      <c r="I4219" t="s">
        <v>40</v>
      </c>
      <c r="J4219">
        <v>2</v>
      </c>
      <c r="K4219">
        <v>750</v>
      </c>
      <c r="L4219">
        <v>1</v>
      </c>
      <c r="M4219">
        <v>140</v>
      </c>
      <c r="N4219">
        <v>890</v>
      </c>
      <c r="O4219" t="s">
        <v>27</v>
      </c>
      <c r="P4219">
        <v>1</v>
      </c>
      <c r="Q4219" t="s">
        <v>32</v>
      </c>
      <c r="R4219">
        <v>1</v>
      </c>
    </row>
    <row r="4220" spans="1:18">
      <c r="A4220" s="9">
        <v>4219</v>
      </c>
      <c r="B4220">
        <v>26</v>
      </c>
      <c r="C4220">
        <v>1</v>
      </c>
      <c r="D4220" t="s">
        <v>37</v>
      </c>
      <c r="E4220">
        <v>3</v>
      </c>
      <c r="F4220">
        <v>58</v>
      </c>
      <c r="G4220" t="s">
        <v>38</v>
      </c>
      <c r="H4220" t="s">
        <v>31</v>
      </c>
      <c r="I4220" t="s">
        <v>26</v>
      </c>
      <c r="J4220">
        <v>1</v>
      </c>
      <c r="K4220">
        <v>1224</v>
      </c>
      <c r="L4220">
        <v>2</v>
      </c>
      <c r="M4220">
        <v>8040</v>
      </c>
      <c r="N4220">
        <v>9264</v>
      </c>
      <c r="O4220" t="s">
        <v>27</v>
      </c>
      <c r="P4220">
        <v>4</v>
      </c>
      <c r="Q4220" t="s">
        <v>41</v>
      </c>
      <c r="R4220">
        <v>6</v>
      </c>
    </row>
    <row r="4221" spans="1:18">
      <c r="A4221" s="9">
        <v>4220</v>
      </c>
      <c r="B4221">
        <v>56</v>
      </c>
      <c r="C4221">
        <v>3</v>
      </c>
      <c r="D4221" t="s">
        <v>33</v>
      </c>
      <c r="E4221">
        <v>14</v>
      </c>
      <c r="F4221">
        <v>22</v>
      </c>
      <c r="G4221" t="s">
        <v>91</v>
      </c>
      <c r="H4221" t="s">
        <v>44</v>
      </c>
      <c r="I4221" t="s">
        <v>40</v>
      </c>
      <c r="J4221">
        <v>3</v>
      </c>
      <c r="K4221">
        <v>17808</v>
      </c>
      <c r="L4221">
        <v>1</v>
      </c>
      <c r="M4221">
        <v>1480</v>
      </c>
      <c r="N4221">
        <v>19288</v>
      </c>
      <c r="O4221" t="s">
        <v>27</v>
      </c>
      <c r="P4221">
        <v>2</v>
      </c>
      <c r="Q4221" t="s">
        <v>28</v>
      </c>
      <c r="R4221">
        <v>4</v>
      </c>
    </row>
    <row r="4222" spans="1:18">
      <c r="A4222" s="9">
        <v>4221</v>
      </c>
      <c r="B4222">
        <v>273</v>
      </c>
      <c r="C4222">
        <v>2</v>
      </c>
      <c r="D4222" t="s">
        <v>29</v>
      </c>
      <c r="E4222">
        <v>7</v>
      </c>
      <c r="F4222">
        <v>21</v>
      </c>
      <c r="G4222" t="s">
        <v>72</v>
      </c>
      <c r="H4222" t="s">
        <v>31</v>
      </c>
      <c r="I4222" t="s">
        <v>40</v>
      </c>
      <c r="J4222">
        <v>1</v>
      </c>
      <c r="K4222">
        <v>385</v>
      </c>
      <c r="L4222">
        <v>2</v>
      </c>
      <c r="M4222">
        <v>620</v>
      </c>
      <c r="N4222">
        <v>1005</v>
      </c>
      <c r="O4222" t="s">
        <v>46</v>
      </c>
      <c r="P4222">
        <v>1</v>
      </c>
      <c r="Q4222" t="s">
        <v>32</v>
      </c>
      <c r="R4222">
        <v>1</v>
      </c>
    </row>
    <row r="4223" spans="1:18">
      <c r="A4223" s="9">
        <v>4222</v>
      </c>
      <c r="B4223">
        <v>224</v>
      </c>
      <c r="C4223">
        <v>2</v>
      </c>
      <c r="D4223" t="s">
        <v>29</v>
      </c>
      <c r="E4223">
        <v>7</v>
      </c>
      <c r="F4223">
        <v>31</v>
      </c>
      <c r="G4223" t="s">
        <v>74</v>
      </c>
      <c r="H4223" t="s">
        <v>25</v>
      </c>
      <c r="I4223" t="s">
        <v>26</v>
      </c>
      <c r="J4223">
        <v>1</v>
      </c>
      <c r="K4223">
        <v>616</v>
      </c>
      <c r="L4223">
        <v>2</v>
      </c>
      <c r="M4223">
        <v>6240</v>
      </c>
      <c r="N4223">
        <v>6856</v>
      </c>
      <c r="O4223" t="s">
        <v>27</v>
      </c>
      <c r="P4223">
        <v>3</v>
      </c>
      <c r="Q4223" t="s">
        <v>35</v>
      </c>
      <c r="R4223">
        <v>2</v>
      </c>
    </row>
    <row r="4224" spans="1:18">
      <c r="A4224" s="9">
        <v>4223</v>
      </c>
      <c r="B4224">
        <v>121</v>
      </c>
      <c r="C4224">
        <v>2</v>
      </c>
      <c r="D4224" t="s">
        <v>29</v>
      </c>
      <c r="E4224">
        <v>7</v>
      </c>
      <c r="F4224">
        <v>34</v>
      </c>
      <c r="G4224" t="s">
        <v>24</v>
      </c>
      <c r="H4224" t="s">
        <v>25</v>
      </c>
      <c r="I4224" t="s">
        <v>26</v>
      </c>
      <c r="J4224">
        <v>2</v>
      </c>
      <c r="K4224">
        <v>4494</v>
      </c>
      <c r="L4224">
        <v>2</v>
      </c>
      <c r="M4224">
        <v>18000</v>
      </c>
      <c r="N4224">
        <v>22494</v>
      </c>
      <c r="O4224" t="s">
        <v>27</v>
      </c>
      <c r="P4224">
        <v>4</v>
      </c>
      <c r="Q4224" t="s">
        <v>41</v>
      </c>
      <c r="R4224">
        <v>6</v>
      </c>
    </row>
    <row r="4225" spans="1:18">
      <c r="A4225" s="9">
        <v>4224</v>
      </c>
      <c r="B4225">
        <v>23</v>
      </c>
      <c r="C4225">
        <v>3</v>
      </c>
      <c r="D4225" t="s">
        <v>33</v>
      </c>
      <c r="E4225">
        <v>14</v>
      </c>
      <c r="F4225">
        <v>12</v>
      </c>
      <c r="G4225" t="s">
        <v>50</v>
      </c>
      <c r="H4225" t="s">
        <v>31</v>
      </c>
      <c r="I4225" t="s">
        <v>40</v>
      </c>
      <c r="J4225">
        <v>1</v>
      </c>
      <c r="K4225">
        <v>3472</v>
      </c>
      <c r="L4225">
        <v>1</v>
      </c>
      <c r="M4225">
        <v>400</v>
      </c>
      <c r="N4225">
        <v>3872</v>
      </c>
      <c r="O4225" t="s">
        <v>27</v>
      </c>
      <c r="P4225">
        <v>3</v>
      </c>
      <c r="Q4225" t="s">
        <v>35</v>
      </c>
      <c r="R4225">
        <v>2</v>
      </c>
    </row>
    <row r="4226" spans="1:18">
      <c r="A4226" s="9">
        <v>4225</v>
      </c>
      <c r="B4226">
        <v>115</v>
      </c>
      <c r="C4226">
        <v>4</v>
      </c>
      <c r="D4226" t="s">
        <v>23</v>
      </c>
      <c r="E4226">
        <v>30</v>
      </c>
      <c r="F4226">
        <v>55</v>
      </c>
      <c r="G4226" t="s">
        <v>102</v>
      </c>
      <c r="H4226" t="s">
        <v>25</v>
      </c>
      <c r="I4226" t="s">
        <v>26</v>
      </c>
      <c r="J4226">
        <v>3</v>
      </c>
      <c r="K4226">
        <v>58680</v>
      </c>
      <c r="L4226">
        <v>2</v>
      </c>
      <c r="M4226">
        <v>11760</v>
      </c>
      <c r="N4226">
        <v>70440</v>
      </c>
      <c r="O4226" t="s">
        <v>27</v>
      </c>
      <c r="P4226">
        <v>4</v>
      </c>
      <c r="Q4226" t="s">
        <v>41</v>
      </c>
      <c r="R4226">
        <v>6</v>
      </c>
    </row>
    <row r="4227" spans="1:18">
      <c r="A4227" s="9">
        <v>4226</v>
      </c>
      <c r="B4227">
        <v>252</v>
      </c>
      <c r="C4227">
        <v>2</v>
      </c>
      <c r="D4227" t="s">
        <v>29</v>
      </c>
      <c r="E4227">
        <v>7</v>
      </c>
      <c r="F4227">
        <v>24</v>
      </c>
      <c r="G4227" t="s">
        <v>89</v>
      </c>
      <c r="H4227" t="s">
        <v>44</v>
      </c>
      <c r="I4227" t="s">
        <v>40</v>
      </c>
      <c r="J4227">
        <v>2</v>
      </c>
      <c r="K4227">
        <v>4536</v>
      </c>
      <c r="L4227">
        <v>2</v>
      </c>
      <c r="M4227">
        <v>1760</v>
      </c>
      <c r="N4227">
        <v>6296</v>
      </c>
      <c r="O4227" t="s">
        <v>27</v>
      </c>
      <c r="P4227">
        <v>2</v>
      </c>
      <c r="Q4227" t="s">
        <v>28</v>
      </c>
      <c r="R4227">
        <v>4</v>
      </c>
    </row>
    <row r="4228" spans="1:18">
      <c r="A4228" s="9">
        <v>4227</v>
      </c>
      <c r="B4228">
        <v>233</v>
      </c>
      <c r="C4228">
        <v>3</v>
      </c>
      <c r="D4228" t="s">
        <v>33</v>
      </c>
      <c r="E4228">
        <v>14</v>
      </c>
      <c r="F4228">
        <v>13</v>
      </c>
      <c r="G4228" t="s">
        <v>99</v>
      </c>
      <c r="H4228" t="s">
        <v>31</v>
      </c>
      <c r="I4228" t="s">
        <v>40</v>
      </c>
      <c r="J4228">
        <v>3</v>
      </c>
      <c r="K4228">
        <v>12600</v>
      </c>
      <c r="L4228">
        <v>2</v>
      </c>
      <c r="M4228">
        <v>2880</v>
      </c>
      <c r="N4228">
        <v>15480</v>
      </c>
      <c r="O4228" t="s">
        <v>27</v>
      </c>
      <c r="P4228">
        <v>4</v>
      </c>
      <c r="Q4228" t="s">
        <v>41</v>
      </c>
      <c r="R4228">
        <v>6</v>
      </c>
    </row>
    <row r="4229" spans="1:18">
      <c r="A4229" s="9">
        <v>4228</v>
      </c>
      <c r="B4229">
        <v>297</v>
      </c>
      <c r="C4229">
        <v>1</v>
      </c>
      <c r="D4229" t="s">
        <v>37</v>
      </c>
      <c r="E4229">
        <v>3</v>
      </c>
      <c r="F4229">
        <v>12</v>
      </c>
      <c r="G4229" t="s">
        <v>50</v>
      </c>
      <c r="H4229" t="s">
        <v>31</v>
      </c>
      <c r="I4229" t="s">
        <v>40</v>
      </c>
      <c r="J4229">
        <v>2</v>
      </c>
      <c r="K4229">
        <v>2898</v>
      </c>
      <c r="L4229">
        <v>1</v>
      </c>
      <c r="M4229">
        <v>1200</v>
      </c>
      <c r="N4229">
        <v>4098</v>
      </c>
      <c r="O4229" t="s">
        <v>27</v>
      </c>
      <c r="P4229">
        <v>4</v>
      </c>
      <c r="Q4229" t="s">
        <v>41</v>
      </c>
      <c r="R4229">
        <v>6</v>
      </c>
    </row>
    <row r="4230" spans="1:18">
      <c r="A4230" s="9">
        <v>4229</v>
      </c>
      <c r="B4230">
        <v>78</v>
      </c>
      <c r="C4230">
        <v>1</v>
      </c>
      <c r="D4230" t="s">
        <v>37</v>
      </c>
      <c r="E4230">
        <v>3</v>
      </c>
      <c r="F4230">
        <v>14</v>
      </c>
      <c r="G4230" t="s">
        <v>108</v>
      </c>
      <c r="H4230" t="s">
        <v>31</v>
      </c>
      <c r="I4230" t="s">
        <v>40</v>
      </c>
      <c r="J4230">
        <v>1</v>
      </c>
      <c r="K4230">
        <v>402</v>
      </c>
      <c r="L4230">
        <v>1</v>
      </c>
      <c r="M4230">
        <v>300</v>
      </c>
      <c r="N4230">
        <v>702</v>
      </c>
      <c r="O4230" t="s">
        <v>27</v>
      </c>
      <c r="P4230">
        <v>3</v>
      </c>
      <c r="Q4230" t="s">
        <v>35</v>
      </c>
      <c r="R4230">
        <v>2</v>
      </c>
    </row>
    <row r="4231" spans="1:18">
      <c r="A4231" s="9">
        <v>4230</v>
      </c>
      <c r="B4231">
        <v>279</v>
      </c>
      <c r="C4231">
        <v>4</v>
      </c>
      <c r="D4231" t="s">
        <v>23</v>
      </c>
      <c r="E4231">
        <v>30</v>
      </c>
      <c r="F4231">
        <v>24</v>
      </c>
      <c r="G4231" t="s">
        <v>89</v>
      </c>
      <c r="H4231" t="s">
        <v>44</v>
      </c>
      <c r="I4231" t="s">
        <v>40</v>
      </c>
      <c r="J4231">
        <v>1</v>
      </c>
      <c r="K4231">
        <v>1980</v>
      </c>
      <c r="L4231">
        <v>1</v>
      </c>
      <c r="M4231">
        <v>220</v>
      </c>
      <c r="N4231">
        <v>2200</v>
      </c>
      <c r="O4231" t="s">
        <v>27</v>
      </c>
      <c r="P4231">
        <v>1</v>
      </c>
      <c r="Q4231" t="s">
        <v>32</v>
      </c>
      <c r="R4231">
        <v>1</v>
      </c>
    </row>
    <row r="4232" spans="1:18">
      <c r="A4232" s="9">
        <v>4231</v>
      </c>
      <c r="B4232">
        <v>134</v>
      </c>
      <c r="C4232">
        <v>1</v>
      </c>
      <c r="D4232" t="s">
        <v>37</v>
      </c>
      <c r="E4232">
        <v>3</v>
      </c>
      <c r="F4232">
        <v>59</v>
      </c>
      <c r="G4232" t="s">
        <v>103</v>
      </c>
      <c r="H4232" t="s">
        <v>25</v>
      </c>
      <c r="I4232" t="s">
        <v>26</v>
      </c>
      <c r="J4232">
        <v>1</v>
      </c>
      <c r="K4232">
        <v>204</v>
      </c>
      <c r="L4232">
        <v>1</v>
      </c>
      <c r="M4232">
        <v>670</v>
      </c>
      <c r="N4232">
        <v>874</v>
      </c>
      <c r="O4232" t="s">
        <v>27</v>
      </c>
      <c r="P4232">
        <v>1</v>
      </c>
      <c r="Q4232" t="s">
        <v>32</v>
      </c>
      <c r="R4232">
        <v>1</v>
      </c>
    </row>
    <row r="4233" spans="1:18">
      <c r="A4233" s="9">
        <v>4232</v>
      </c>
      <c r="B4233">
        <v>283</v>
      </c>
      <c r="C4233">
        <v>3</v>
      </c>
      <c r="D4233" t="s">
        <v>33</v>
      </c>
      <c r="E4233">
        <v>14</v>
      </c>
      <c r="F4233">
        <v>56</v>
      </c>
      <c r="G4233" t="s">
        <v>90</v>
      </c>
      <c r="H4233" t="s">
        <v>25</v>
      </c>
      <c r="I4233" t="s">
        <v>26</v>
      </c>
      <c r="J4233">
        <v>3</v>
      </c>
      <c r="K4233">
        <v>10780</v>
      </c>
      <c r="L4233">
        <v>2</v>
      </c>
      <c r="M4233">
        <v>4320</v>
      </c>
      <c r="N4233">
        <v>15100</v>
      </c>
      <c r="O4233" t="s">
        <v>27</v>
      </c>
      <c r="P4233">
        <v>3</v>
      </c>
      <c r="Q4233" t="s">
        <v>35</v>
      </c>
      <c r="R4233">
        <v>2</v>
      </c>
    </row>
    <row r="4234" spans="1:18">
      <c r="A4234" s="9">
        <v>4233</v>
      </c>
      <c r="B4234">
        <v>85</v>
      </c>
      <c r="C4234">
        <v>2</v>
      </c>
      <c r="D4234" t="s">
        <v>29</v>
      </c>
      <c r="E4234">
        <v>7</v>
      </c>
      <c r="F4234">
        <v>23</v>
      </c>
      <c r="G4234" t="s">
        <v>54</v>
      </c>
      <c r="H4234" t="s">
        <v>25</v>
      </c>
      <c r="I4234" t="s">
        <v>40</v>
      </c>
      <c r="J4234">
        <v>3</v>
      </c>
      <c r="K4234">
        <v>1764</v>
      </c>
      <c r="L4234">
        <v>1</v>
      </c>
      <c r="M4234">
        <v>620</v>
      </c>
      <c r="N4234">
        <v>2384</v>
      </c>
      <c r="O4234" t="s">
        <v>27</v>
      </c>
      <c r="P4234">
        <v>3</v>
      </c>
      <c r="Q4234" t="s">
        <v>35</v>
      </c>
      <c r="R4234">
        <v>2</v>
      </c>
    </row>
    <row r="4235" spans="1:18">
      <c r="A4235" s="9">
        <v>4234</v>
      </c>
      <c r="B4235">
        <v>143</v>
      </c>
      <c r="C4235">
        <v>1</v>
      </c>
      <c r="D4235" t="s">
        <v>37</v>
      </c>
      <c r="E4235">
        <v>3</v>
      </c>
      <c r="F4235">
        <v>17</v>
      </c>
      <c r="G4235" t="s">
        <v>60</v>
      </c>
      <c r="H4235" t="s">
        <v>31</v>
      </c>
      <c r="I4235" t="s">
        <v>40</v>
      </c>
      <c r="J4235">
        <v>1</v>
      </c>
      <c r="K4235">
        <v>684</v>
      </c>
      <c r="L4235">
        <v>1</v>
      </c>
      <c r="M4235">
        <v>1240</v>
      </c>
      <c r="N4235">
        <v>1924</v>
      </c>
      <c r="O4235" t="s">
        <v>46</v>
      </c>
      <c r="P4235">
        <v>2</v>
      </c>
      <c r="Q4235" t="s">
        <v>28</v>
      </c>
      <c r="R4235">
        <v>4</v>
      </c>
    </row>
    <row r="4236" spans="1:18">
      <c r="A4236" s="9">
        <v>4235</v>
      </c>
      <c r="B4236">
        <v>175</v>
      </c>
      <c r="C4236">
        <v>1</v>
      </c>
      <c r="D4236" t="s">
        <v>37</v>
      </c>
      <c r="E4236">
        <v>3</v>
      </c>
      <c r="F4236">
        <v>40</v>
      </c>
      <c r="G4236" t="s">
        <v>69</v>
      </c>
      <c r="H4236" t="s">
        <v>31</v>
      </c>
      <c r="I4236" t="s">
        <v>26</v>
      </c>
      <c r="J4236">
        <v>1</v>
      </c>
      <c r="K4236">
        <v>222</v>
      </c>
      <c r="L4236">
        <v>2</v>
      </c>
      <c r="M4236">
        <v>2240</v>
      </c>
      <c r="N4236">
        <v>2462</v>
      </c>
      <c r="O4236" t="s">
        <v>27</v>
      </c>
      <c r="P4236">
        <v>1</v>
      </c>
      <c r="Q4236" t="s">
        <v>32</v>
      </c>
      <c r="R4236">
        <v>1</v>
      </c>
    </row>
    <row r="4237" spans="1:18">
      <c r="A4237" s="9">
        <v>4236</v>
      </c>
      <c r="B4237">
        <v>235</v>
      </c>
      <c r="C4237">
        <v>3</v>
      </c>
      <c r="D4237" t="s">
        <v>33</v>
      </c>
      <c r="E4237">
        <v>14</v>
      </c>
      <c r="F4237">
        <v>53</v>
      </c>
      <c r="G4237" t="s">
        <v>55</v>
      </c>
      <c r="H4237" t="s">
        <v>44</v>
      </c>
      <c r="I4237" t="s">
        <v>26</v>
      </c>
      <c r="J4237">
        <v>3</v>
      </c>
      <c r="K4237">
        <v>10248</v>
      </c>
      <c r="L4237">
        <v>2</v>
      </c>
      <c r="M4237">
        <v>10176</v>
      </c>
      <c r="N4237">
        <v>20424</v>
      </c>
      <c r="O4237" t="s">
        <v>27</v>
      </c>
      <c r="P4237">
        <v>2</v>
      </c>
      <c r="Q4237" t="s">
        <v>28</v>
      </c>
      <c r="R4237">
        <v>4</v>
      </c>
    </row>
    <row r="4238" spans="1:18">
      <c r="A4238" s="9">
        <v>4237</v>
      </c>
      <c r="B4238">
        <v>153</v>
      </c>
      <c r="C4238">
        <v>3</v>
      </c>
      <c r="D4238" t="s">
        <v>33</v>
      </c>
      <c r="E4238">
        <v>14</v>
      </c>
      <c r="F4238">
        <v>44</v>
      </c>
      <c r="G4238" t="s">
        <v>111</v>
      </c>
      <c r="H4238" t="s">
        <v>25</v>
      </c>
      <c r="I4238" t="s">
        <v>26</v>
      </c>
      <c r="J4238">
        <v>2</v>
      </c>
      <c r="K4238">
        <v>3864</v>
      </c>
      <c r="L4238">
        <v>1</v>
      </c>
      <c r="M4238">
        <v>1906</v>
      </c>
      <c r="N4238">
        <v>5770</v>
      </c>
      <c r="O4238" t="s">
        <v>27</v>
      </c>
      <c r="P4238">
        <v>3</v>
      </c>
      <c r="Q4238" t="s">
        <v>35</v>
      </c>
      <c r="R4238">
        <v>2</v>
      </c>
    </row>
    <row r="4239" spans="1:18">
      <c r="A4239" s="9">
        <v>4238</v>
      </c>
      <c r="B4239">
        <v>82</v>
      </c>
      <c r="C4239">
        <v>4</v>
      </c>
      <c r="D4239" t="s">
        <v>23</v>
      </c>
      <c r="E4239">
        <v>30</v>
      </c>
      <c r="F4239">
        <v>66</v>
      </c>
      <c r="G4239" t="s">
        <v>86</v>
      </c>
      <c r="H4239" t="s">
        <v>31</v>
      </c>
      <c r="I4239" t="s">
        <v>64</v>
      </c>
      <c r="J4239">
        <v>2</v>
      </c>
      <c r="K4239">
        <v>2070</v>
      </c>
      <c r="L4239">
        <v>1</v>
      </c>
      <c r="M4239">
        <v>940</v>
      </c>
      <c r="N4239">
        <v>3010</v>
      </c>
      <c r="O4239" t="s">
        <v>46</v>
      </c>
      <c r="P4239">
        <v>1</v>
      </c>
      <c r="Q4239" t="s">
        <v>32</v>
      </c>
      <c r="R4239">
        <v>1</v>
      </c>
    </row>
    <row r="4240" spans="1:18">
      <c r="A4240" s="9">
        <v>4239</v>
      </c>
      <c r="B4240">
        <v>268</v>
      </c>
      <c r="C4240">
        <v>2</v>
      </c>
      <c r="D4240" t="s">
        <v>29</v>
      </c>
      <c r="E4240">
        <v>7</v>
      </c>
      <c r="F4240">
        <v>28</v>
      </c>
      <c r="G4240" t="s">
        <v>39</v>
      </c>
      <c r="H4240" t="s">
        <v>31</v>
      </c>
      <c r="I4240" t="s">
        <v>40</v>
      </c>
      <c r="J4240">
        <v>3</v>
      </c>
      <c r="K4240">
        <v>9576</v>
      </c>
      <c r="L4240">
        <v>1</v>
      </c>
      <c r="M4240">
        <v>800</v>
      </c>
      <c r="N4240">
        <v>10376</v>
      </c>
      <c r="O4240" t="s">
        <v>27</v>
      </c>
      <c r="P4240">
        <v>2</v>
      </c>
      <c r="Q4240" t="s">
        <v>28</v>
      </c>
      <c r="R4240">
        <v>4</v>
      </c>
    </row>
    <row r="4241" spans="1:18">
      <c r="A4241" s="9">
        <v>4240</v>
      </c>
      <c r="B4241">
        <v>195</v>
      </c>
      <c r="C4241">
        <v>1</v>
      </c>
      <c r="D4241" t="s">
        <v>37</v>
      </c>
      <c r="E4241">
        <v>3</v>
      </c>
      <c r="F4241">
        <v>19</v>
      </c>
      <c r="G4241" t="s">
        <v>58</v>
      </c>
      <c r="H4241" t="s">
        <v>31</v>
      </c>
      <c r="I4241" t="s">
        <v>40</v>
      </c>
      <c r="J4241">
        <v>1</v>
      </c>
      <c r="K4241">
        <v>1566</v>
      </c>
      <c r="L4241">
        <v>2</v>
      </c>
      <c r="M4241">
        <v>3000</v>
      </c>
      <c r="N4241">
        <v>4566</v>
      </c>
      <c r="O4241" t="s">
        <v>27</v>
      </c>
      <c r="P4241">
        <v>4</v>
      </c>
      <c r="Q4241" t="s">
        <v>41</v>
      </c>
      <c r="R4241">
        <v>6</v>
      </c>
    </row>
    <row r="4242" spans="1:18">
      <c r="A4242" s="9">
        <v>4241</v>
      </c>
      <c r="B4242">
        <v>282</v>
      </c>
      <c r="C4242">
        <v>4</v>
      </c>
      <c r="D4242" t="s">
        <v>23</v>
      </c>
      <c r="E4242">
        <v>30</v>
      </c>
      <c r="F4242">
        <v>1</v>
      </c>
      <c r="G4242" t="s">
        <v>53</v>
      </c>
      <c r="H4242" t="s">
        <v>31</v>
      </c>
      <c r="I4242" t="s">
        <v>40</v>
      </c>
      <c r="J4242">
        <v>2</v>
      </c>
      <c r="K4242">
        <v>26640</v>
      </c>
      <c r="L4242">
        <v>2</v>
      </c>
      <c r="M4242">
        <v>4800</v>
      </c>
      <c r="N4242">
        <v>31440</v>
      </c>
      <c r="O4242" t="s">
        <v>27</v>
      </c>
      <c r="P4242">
        <v>4</v>
      </c>
      <c r="Q4242" t="s">
        <v>41</v>
      </c>
      <c r="R4242">
        <v>6</v>
      </c>
    </row>
    <row r="4243" spans="1:18">
      <c r="A4243" s="9">
        <v>4242</v>
      </c>
      <c r="B4243">
        <v>210</v>
      </c>
      <c r="C4243">
        <v>3</v>
      </c>
      <c r="D4243" t="s">
        <v>33</v>
      </c>
      <c r="E4243">
        <v>14</v>
      </c>
      <c r="F4243">
        <v>6</v>
      </c>
      <c r="G4243" t="s">
        <v>110</v>
      </c>
      <c r="H4243" t="s">
        <v>25</v>
      </c>
      <c r="I4243" t="s">
        <v>40</v>
      </c>
      <c r="J4243">
        <v>1</v>
      </c>
      <c r="K4243">
        <v>644</v>
      </c>
      <c r="L4243">
        <v>2</v>
      </c>
      <c r="M4243">
        <v>500</v>
      </c>
      <c r="N4243">
        <v>1144</v>
      </c>
      <c r="O4243" t="s">
        <v>27</v>
      </c>
      <c r="P4243">
        <v>1</v>
      </c>
      <c r="Q4243" t="s">
        <v>32</v>
      </c>
      <c r="R4243">
        <v>1</v>
      </c>
    </row>
    <row r="4244" spans="1:18">
      <c r="A4244" s="9">
        <v>4243</v>
      </c>
      <c r="B4244">
        <v>231</v>
      </c>
      <c r="C4244">
        <v>2</v>
      </c>
      <c r="D4244" t="s">
        <v>29</v>
      </c>
      <c r="E4244">
        <v>7</v>
      </c>
      <c r="F4244">
        <v>19</v>
      </c>
      <c r="G4244" t="s">
        <v>58</v>
      </c>
      <c r="H4244" t="s">
        <v>31</v>
      </c>
      <c r="I4244" t="s">
        <v>40</v>
      </c>
      <c r="J4244">
        <v>1</v>
      </c>
      <c r="K4244">
        <v>2436</v>
      </c>
      <c r="L4244">
        <v>1</v>
      </c>
      <c r="M4244">
        <v>1000</v>
      </c>
      <c r="N4244">
        <v>3436</v>
      </c>
      <c r="O4244" t="s">
        <v>27</v>
      </c>
      <c r="P4244">
        <v>2</v>
      </c>
      <c r="Q4244" t="s">
        <v>28</v>
      </c>
      <c r="R4244">
        <v>4</v>
      </c>
    </row>
    <row r="4245" spans="1:18">
      <c r="A4245" s="9">
        <v>4244</v>
      </c>
      <c r="B4245">
        <v>279</v>
      </c>
      <c r="C4245">
        <v>1</v>
      </c>
      <c r="D4245" t="s">
        <v>37</v>
      </c>
      <c r="E4245">
        <v>3</v>
      </c>
      <c r="F4245">
        <v>65</v>
      </c>
      <c r="G4245" t="s">
        <v>80</v>
      </c>
      <c r="H4245" t="s">
        <v>44</v>
      </c>
      <c r="I4245" t="s">
        <v>62</v>
      </c>
      <c r="J4245">
        <v>3</v>
      </c>
      <c r="K4245">
        <v>2508</v>
      </c>
      <c r="L4245">
        <v>2</v>
      </c>
      <c r="M4245">
        <v>12160</v>
      </c>
      <c r="N4245">
        <v>14668</v>
      </c>
      <c r="O4245" t="s">
        <v>46</v>
      </c>
      <c r="P4245">
        <v>2</v>
      </c>
      <c r="Q4245" t="s">
        <v>28</v>
      </c>
      <c r="R4245">
        <v>4</v>
      </c>
    </row>
    <row r="4246" spans="1:18">
      <c r="A4246" s="9">
        <v>4245</v>
      </c>
      <c r="B4246">
        <v>235</v>
      </c>
      <c r="C4246">
        <v>3</v>
      </c>
      <c r="D4246" t="s">
        <v>33</v>
      </c>
      <c r="E4246">
        <v>14</v>
      </c>
      <c r="F4246">
        <v>38</v>
      </c>
      <c r="G4246" t="s">
        <v>36</v>
      </c>
      <c r="H4246" t="s">
        <v>25</v>
      </c>
      <c r="I4246" t="s">
        <v>26</v>
      </c>
      <c r="J4246">
        <v>2</v>
      </c>
      <c r="K4246">
        <v>2268</v>
      </c>
      <c r="L4246">
        <v>1</v>
      </c>
      <c r="M4246">
        <v>2200</v>
      </c>
      <c r="N4246">
        <v>4468</v>
      </c>
      <c r="O4246" t="s">
        <v>27</v>
      </c>
      <c r="P4246">
        <v>3</v>
      </c>
      <c r="Q4246" t="s">
        <v>35</v>
      </c>
      <c r="R4246">
        <v>2</v>
      </c>
    </row>
    <row r="4247" spans="1:18">
      <c r="A4247" s="9">
        <v>4246</v>
      </c>
      <c r="B4247">
        <v>3</v>
      </c>
      <c r="C4247">
        <v>4</v>
      </c>
      <c r="D4247" t="s">
        <v>23</v>
      </c>
      <c r="E4247">
        <v>30</v>
      </c>
      <c r="F4247">
        <v>36</v>
      </c>
      <c r="G4247" t="s">
        <v>67</v>
      </c>
      <c r="H4247" t="s">
        <v>25</v>
      </c>
      <c r="I4247" t="s">
        <v>26</v>
      </c>
      <c r="J4247">
        <v>2</v>
      </c>
      <c r="K4247">
        <v>10920</v>
      </c>
      <c r="L4247">
        <v>2</v>
      </c>
      <c r="M4247">
        <v>4720</v>
      </c>
      <c r="N4247">
        <v>15640</v>
      </c>
      <c r="O4247" t="s">
        <v>27</v>
      </c>
      <c r="P4247">
        <v>3</v>
      </c>
      <c r="Q4247" t="s">
        <v>35</v>
      </c>
      <c r="R4247">
        <v>2</v>
      </c>
    </row>
    <row r="4248" spans="1:18">
      <c r="A4248" s="9">
        <v>4247</v>
      </c>
      <c r="B4248">
        <v>135</v>
      </c>
      <c r="C4248">
        <v>2</v>
      </c>
      <c r="D4248" t="s">
        <v>29</v>
      </c>
      <c r="E4248">
        <v>7</v>
      </c>
      <c r="F4248">
        <v>9</v>
      </c>
      <c r="G4248" t="s">
        <v>43</v>
      </c>
      <c r="H4248" t="s">
        <v>44</v>
      </c>
      <c r="I4248" t="s">
        <v>40</v>
      </c>
      <c r="J4248">
        <v>2</v>
      </c>
      <c r="K4248">
        <v>4396</v>
      </c>
      <c r="L4248">
        <v>1</v>
      </c>
      <c r="M4248">
        <v>520</v>
      </c>
      <c r="N4248">
        <v>4916</v>
      </c>
      <c r="O4248" t="s">
        <v>27</v>
      </c>
      <c r="P4248">
        <v>2</v>
      </c>
      <c r="Q4248" t="s">
        <v>28</v>
      </c>
      <c r="R4248">
        <v>4</v>
      </c>
    </row>
    <row r="4249" spans="1:18">
      <c r="A4249" s="9">
        <v>4248</v>
      </c>
      <c r="B4249">
        <v>33</v>
      </c>
      <c r="C4249">
        <v>3</v>
      </c>
      <c r="D4249" t="s">
        <v>33</v>
      </c>
      <c r="E4249">
        <v>14</v>
      </c>
      <c r="F4249">
        <v>31</v>
      </c>
      <c r="G4249" t="s">
        <v>74</v>
      </c>
      <c r="H4249" t="s">
        <v>25</v>
      </c>
      <c r="I4249" t="s">
        <v>26</v>
      </c>
      <c r="J4249">
        <v>2</v>
      </c>
      <c r="K4249">
        <v>3080</v>
      </c>
      <c r="L4249">
        <v>1</v>
      </c>
      <c r="M4249">
        <v>3120</v>
      </c>
      <c r="N4249">
        <v>6200</v>
      </c>
      <c r="O4249" t="s">
        <v>27</v>
      </c>
      <c r="P4249">
        <v>3</v>
      </c>
      <c r="Q4249" t="s">
        <v>35</v>
      </c>
      <c r="R4249">
        <v>2</v>
      </c>
    </row>
    <row r="4250" spans="1:18">
      <c r="A4250" s="9">
        <v>4249</v>
      </c>
      <c r="B4250">
        <v>153</v>
      </c>
      <c r="C4250">
        <v>1</v>
      </c>
      <c r="D4250" t="s">
        <v>37</v>
      </c>
      <c r="E4250">
        <v>3</v>
      </c>
      <c r="F4250">
        <v>40</v>
      </c>
      <c r="G4250" t="s">
        <v>69</v>
      </c>
      <c r="H4250" t="s">
        <v>31</v>
      </c>
      <c r="I4250" t="s">
        <v>26</v>
      </c>
      <c r="J4250">
        <v>2</v>
      </c>
      <c r="K4250">
        <v>2718</v>
      </c>
      <c r="L4250">
        <v>2</v>
      </c>
      <c r="M4250">
        <v>13440</v>
      </c>
      <c r="N4250">
        <v>16158</v>
      </c>
      <c r="O4250" t="s">
        <v>27</v>
      </c>
      <c r="P4250">
        <v>4</v>
      </c>
      <c r="Q4250" t="s">
        <v>41</v>
      </c>
      <c r="R4250">
        <v>6</v>
      </c>
    </row>
    <row r="4251" spans="1:18">
      <c r="A4251" s="9">
        <v>4250</v>
      </c>
      <c r="B4251">
        <v>197</v>
      </c>
      <c r="C4251">
        <v>4</v>
      </c>
      <c r="D4251" t="s">
        <v>23</v>
      </c>
      <c r="E4251">
        <v>30</v>
      </c>
      <c r="F4251">
        <v>61</v>
      </c>
      <c r="G4251" t="s">
        <v>61</v>
      </c>
      <c r="H4251" t="s">
        <v>57</v>
      </c>
      <c r="I4251" t="s">
        <v>62</v>
      </c>
      <c r="J4251">
        <v>1</v>
      </c>
      <c r="K4251">
        <v>6120</v>
      </c>
      <c r="L4251">
        <v>2</v>
      </c>
      <c r="M4251">
        <v>11760</v>
      </c>
      <c r="N4251">
        <v>17880</v>
      </c>
      <c r="O4251" t="s">
        <v>46</v>
      </c>
      <c r="P4251">
        <v>2</v>
      </c>
      <c r="Q4251" t="s">
        <v>28</v>
      </c>
      <c r="R4251">
        <v>4</v>
      </c>
    </row>
    <row r="4252" spans="1:18">
      <c r="A4252" s="9">
        <v>4251</v>
      </c>
      <c r="B4252">
        <v>21</v>
      </c>
      <c r="C4252">
        <v>4</v>
      </c>
      <c r="D4252" t="s">
        <v>23</v>
      </c>
      <c r="E4252">
        <v>30</v>
      </c>
      <c r="F4252">
        <v>21</v>
      </c>
      <c r="G4252" t="s">
        <v>72</v>
      </c>
      <c r="H4252" t="s">
        <v>31</v>
      </c>
      <c r="I4252" t="s">
        <v>40</v>
      </c>
      <c r="J4252">
        <v>3</v>
      </c>
      <c r="K4252">
        <v>59220</v>
      </c>
      <c r="L4252">
        <v>1</v>
      </c>
      <c r="M4252">
        <v>1860</v>
      </c>
      <c r="N4252">
        <v>61080</v>
      </c>
      <c r="O4252" t="s">
        <v>46</v>
      </c>
      <c r="P4252">
        <v>4</v>
      </c>
      <c r="Q4252" t="s">
        <v>41</v>
      </c>
      <c r="R4252">
        <v>6</v>
      </c>
    </row>
    <row r="4253" spans="1:18">
      <c r="A4253" s="9">
        <v>4252</v>
      </c>
      <c r="B4253">
        <v>49</v>
      </c>
      <c r="C4253">
        <v>4</v>
      </c>
      <c r="D4253" t="s">
        <v>23</v>
      </c>
      <c r="E4253">
        <v>30</v>
      </c>
      <c r="F4253">
        <v>18</v>
      </c>
      <c r="G4253" t="s">
        <v>96</v>
      </c>
      <c r="H4253" t="s">
        <v>25</v>
      </c>
      <c r="I4253" t="s">
        <v>40</v>
      </c>
      <c r="J4253">
        <v>1</v>
      </c>
      <c r="K4253">
        <v>10200</v>
      </c>
      <c r="L4253">
        <v>2</v>
      </c>
      <c r="M4253">
        <v>1280</v>
      </c>
      <c r="N4253">
        <v>11480</v>
      </c>
      <c r="O4253" t="s">
        <v>46</v>
      </c>
      <c r="P4253">
        <v>2</v>
      </c>
      <c r="Q4253" t="s">
        <v>28</v>
      </c>
      <c r="R4253">
        <v>4</v>
      </c>
    </row>
    <row r="4254" spans="1:18">
      <c r="A4254" s="9">
        <v>4253</v>
      </c>
      <c r="B4254">
        <v>44</v>
      </c>
      <c r="C4254">
        <v>2</v>
      </c>
      <c r="D4254" t="s">
        <v>29</v>
      </c>
      <c r="E4254">
        <v>7</v>
      </c>
      <c r="F4254">
        <v>20</v>
      </c>
      <c r="G4254" t="s">
        <v>45</v>
      </c>
      <c r="H4254" t="s">
        <v>31</v>
      </c>
      <c r="I4254" t="s">
        <v>40</v>
      </c>
      <c r="J4254">
        <v>3</v>
      </c>
      <c r="K4254">
        <v>7476</v>
      </c>
      <c r="L4254">
        <v>1</v>
      </c>
      <c r="M4254">
        <v>2160</v>
      </c>
      <c r="N4254">
        <v>9636</v>
      </c>
      <c r="O4254" t="s">
        <v>46</v>
      </c>
      <c r="P4254">
        <v>4</v>
      </c>
      <c r="Q4254" t="s">
        <v>41</v>
      </c>
      <c r="R4254">
        <v>6</v>
      </c>
    </row>
    <row r="4255" spans="1:18">
      <c r="A4255" s="9">
        <v>4254</v>
      </c>
      <c r="B4255">
        <v>274</v>
      </c>
      <c r="C4255">
        <v>3</v>
      </c>
      <c r="D4255" t="s">
        <v>33</v>
      </c>
      <c r="E4255">
        <v>14</v>
      </c>
      <c r="F4255">
        <v>40</v>
      </c>
      <c r="G4255" t="s">
        <v>69</v>
      </c>
      <c r="H4255" t="s">
        <v>31</v>
      </c>
      <c r="I4255" t="s">
        <v>26</v>
      </c>
      <c r="J4255">
        <v>3</v>
      </c>
      <c r="K4255">
        <v>4270</v>
      </c>
      <c r="L4255">
        <v>1</v>
      </c>
      <c r="M4255">
        <v>1120</v>
      </c>
      <c r="N4255">
        <v>5390</v>
      </c>
      <c r="O4255" t="s">
        <v>27</v>
      </c>
      <c r="P4255">
        <v>1</v>
      </c>
      <c r="Q4255" t="s">
        <v>32</v>
      </c>
      <c r="R4255">
        <v>1</v>
      </c>
    </row>
    <row r="4256" spans="1:18">
      <c r="A4256" s="9">
        <v>4255</v>
      </c>
      <c r="B4256">
        <v>187</v>
      </c>
      <c r="C4256">
        <v>3</v>
      </c>
      <c r="D4256" t="s">
        <v>33</v>
      </c>
      <c r="E4256">
        <v>14</v>
      </c>
      <c r="F4256">
        <v>17</v>
      </c>
      <c r="G4256" t="s">
        <v>60</v>
      </c>
      <c r="H4256" t="s">
        <v>31</v>
      </c>
      <c r="I4256" t="s">
        <v>40</v>
      </c>
      <c r="J4256">
        <v>2</v>
      </c>
      <c r="K4256">
        <v>1820</v>
      </c>
      <c r="L4256">
        <v>2</v>
      </c>
      <c r="M4256">
        <v>620</v>
      </c>
      <c r="N4256">
        <v>2440</v>
      </c>
      <c r="O4256" t="s">
        <v>46</v>
      </c>
      <c r="P4256">
        <v>1</v>
      </c>
      <c r="Q4256" t="s">
        <v>32</v>
      </c>
      <c r="R4256">
        <v>1</v>
      </c>
    </row>
    <row r="4257" spans="1:18">
      <c r="A4257" s="9">
        <v>4256</v>
      </c>
      <c r="B4257">
        <v>78</v>
      </c>
      <c r="C4257">
        <v>4</v>
      </c>
      <c r="D4257" t="s">
        <v>23</v>
      </c>
      <c r="E4257">
        <v>30</v>
      </c>
      <c r="F4257">
        <v>51</v>
      </c>
      <c r="G4257" t="s">
        <v>51</v>
      </c>
      <c r="H4257" t="s">
        <v>25</v>
      </c>
      <c r="I4257" t="s">
        <v>26</v>
      </c>
      <c r="J4257">
        <v>3</v>
      </c>
      <c r="K4257">
        <v>36480</v>
      </c>
      <c r="L4257">
        <v>2</v>
      </c>
      <c r="M4257">
        <v>8560</v>
      </c>
      <c r="N4257">
        <v>45040</v>
      </c>
      <c r="O4257" t="s">
        <v>27</v>
      </c>
      <c r="P4257">
        <v>2</v>
      </c>
      <c r="Q4257" t="s">
        <v>28</v>
      </c>
      <c r="R4257">
        <v>4</v>
      </c>
    </row>
    <row r="4258" spans="1:18">
      <c r="A4258" s="9">
        <v>4257</v>
      </c>
      <c r="B4258">
        <v>135</v>
      </c>
      <c r="C4258">
        <v>2</v>
      </c>
      <c r="D4258" t="s">
        <v>29</v>
      </c>
      <c r="E4258">
        <v>7</v>
      </c>
      <c r="F4258">
        <v>14</v>
      </c>
      <c r="G4258" t="s">
        <v>108</v>
      </c>
      <c r="H4258" t="s">
        <v>31</v>
      </c>
      <c r="I4258" t="s">
        <v>40</v>
      </c>
      <c r="J4258">
        <v>1</v>
      </c>
      <c r="K4258">
        <v>1876</v>
      </c>
      <c r="L4258">
        <v>2</v>
      </c>
      <c r="M4258">
        <v>1200</v>
      </c>
      <c r="N4258">
        <v>3076</v>
      </c>
      <c r="O4258" t="s">
        <v>27</v>
      </c>
      <c r="P4258">
        <v>2</v>
      </c>
      <c r="Q4258" t="s">
        <v>28</v>
      </c>
      <c r="R4258">
        <v>4</v>
      </c>
    </row>
    <row r="4259" spans="1:18">
      <c r="A4259" s="9">
        <v>4258</v>
      </c>
      <c r="B4259">
        <v>72</v>
      </c>
      <c r="C4259">
        <v>1</v>
      </c>
      <c r="D4259" t="s">
        <v>37</v>
      </c>
      <c r="E4259">
        <v>3</v>
      </c>
      <c r="F4259">
        <v>22</v>
      </c>
      <c r="G4259" t="s">
        <v>91</v>
      </c>
      <c r="H4259" t="s">
        <v>44</v>
      </c>
      <c r="I4259" t="s">
        <v>40</v>
      </c>
      <c r="J4259">
        <v>3</v>
      </c>
      <c r="K4259">
        <v>5724</v>
      </c>
      <c r="L4259">
        <v>2</v>
      </c>
      <c r="M4259">
        <v>4440</v>
      </c>
      <c r="N4259">
        <v>10164</v>
      </c>
      <c r="O4259" t="s">
        <v>27</v>
      </c>
      <c r="P4259">
        <v>4</v>
      </c>
      <c r="Q4259" t="s">
        <v>41</v>
      </c>
      <c r="R4259">
        <v>6</v>
      </c>
    </row>
    <row r="4260" spans="1:18">
      <c r="A4260" s="9">
        <v>4259</v>
      </c>
      <c r="B4260">
        <v>29</v>
      </c>
      <c r="C4260">
        <v>2</v>
      </c>
      <c r="D4260" t="s">
        <v>29</v>
      </c>
      <c r="E4260">
        <v>7</v>
      </c>
      <c r="F4260">
        <v>10</v>
      </c>
      <c r="G4260" t="s">
        <v>92</v>
      </c>
      <c r="H4260" t="s">
        <v>31</v>
      </c>
      <c r="I4260" t="s">
        <v>40</v>
      </c>
      <c r="J4260">
        <v>3</v>
      </c>
      <c r="K4260">
        <v>23058</v>
      </c>
      <c r="L4260">
        <v>1</v>
      </c>
      <c r="M4260">
        <v>780</v>
      </c>
      <c r="N4260">
        <v>23838</v>
      </c>
      <c r="O4260" t="s">
        <v>27</v>
      </c>
      <c r="P4260">
        <v>4</v>
      </c>
      <c r="Q4260" t="s">
        <v>41</v>
      </c>
      <c r="R4260">
        <v>6</v>
      </c>
    </row>
    <row r="4261" spans="1:18">
      <c r="A4261" s="9">
        <v>4260</v>
      </c>
      <c r="B4261">
        <v>295</v>
      </c>
      <c r="C4261">
        <v>3</v>
      </c>
      <c r="D4261" t="s">
        <v>33</v>
      </c>
      <c r="E4261">
        <v>14</v>
      </c>
      <c r="F4261">
        <v>64</v>
      </c>
      <c r="G4261" t="s">
        <v>79</v>
      </c>
      <c r="H4261" t="s">
        <v>44</v>
      </c>
      <c r="I4261" t="s">
        <v>62</v>
      </c>
      <c r="J4261">
        <v>2</v>
      </c>
      <c r="K4261">
        <v>3780</v>
      </c>
      <c r="L4261">
        <v>2</v>
      </c>
      <c r="M4261">
        <v>5360</v>
      </c>
      <c r="N4261">
        <v>9140</v>
      </c>
      <c r="O4261" t="s">
        <v>46</v>
      </c>
      <c r="P4261">
        <v>3</v>
      </c>
      <c r="Q4261" t="s">
        <v>35</v>
      </c>
      <c r="R4261">
        <v>2</v>
      </c>
    </row>
    <row r="4262" spans="1:18">
      <c r="A4262" s="9">
        <v>4261</v>
      </c>
      <c r="B4262">
        <v>283</v>
      </c>
      <c r="C4262">
        <v>4</v>
      </c>
      <c r="D4262" t="s">
        <v>23</v>
      </c>
      <c r="E4262">
        <v>30</v>
      </c>
      <c r="F4262">
        <v>64</v>
      </c>
      <c r="G4262" t="s">
        <v>79</v>
      </c>
      <c r="H4262" t="s">
        <v>44</v>
      </c>
      <c r="I4262" t="s">
        <v>62</v>
      </c>
      <c r="J4262">
        <v>2</v>
      </c>
      <c r="K4262">
        <v>24300</v>
      </c>
      <c r="L4262">
        <v>1</v>
      </c>
      <c r="M4262">
        <v>8040</v>
      </c>
      <c r="N4262">
        <v>32340</v>
      </c>
      <c r="O4262" t="s">
        <v>46</v>
      </c>
      <c r="P4262">
        <v>4</v>
      </c>
      <c r="Q4262" t="s">
        <v>41</v>
      </c>
      <c r="R4262">
        <v>6</v>
      </c>
    </row>
    <row r="4263" spans="1:18">
      <c r="A4263" s="9">
        <v>4262</v>
      </c>
      <c r="B4263">
        <v>52</v>
      </c>
      <c r="C4263">
        <v>4</v>
      </c>
      <c r="D4263" t="s">
        <v>23</v>
      </c>
      <c r="E4263">
        <v>30</v>
      </c>
      <c r="F4263">
        <v>16</v>
      </c>
      <c r="G4263" t="s">
        <v>107</v>
      </c>
      <c r="H4263" t="s">
        <v>44</v>
      </c>
      <c r="I4263" t="s">
        <v>40</v>
      </c>
      <c r="J4263">
        <v>1</v>
      </c>
      <c r="K4263">
        <v>2100</v>
      </c>
      <c r="L4263">
        <v>1</v>
      </c>
      <c r="M4263">
        <v>220</v>
      </c>
      <c r="N4263">
        <v>2320</v>
      </c>
      <c r="O4263" t="s">
        <v>27</v>
      </c>
      <c r="P4263">
        <v>1</v>
      </c>
      <c r="Q4263" t="s">
        <v>32</v>
      </c>
      <c r="R4263">
        <v>1</v>
      </c>
    </row>
    <row r="4264" spans="1:18">
      <c r="A4264" s="9">
        <v>4263</v>
      </c>
      <c r="B4264">
        <v>122</v>
      </c>
      <c r="C4264">
        <v>3</v>
      </c>
      <c r="D4264" t="s">
        <v>33</v>
      </c>
      <c r="E4264">
        <v>14</v>
      </c>
      <c r="F4264">
        <v>12</v>
      </c>
      <c r="G4264" t="s">
        <v>50</v>
      </c>
      <c r="H4264" t="s">
        <v>31</v>
      </c>
      <c r="I4264" t="s">
        <v>40</v>
      </c>
      <c r="J4264">
        <v>2</v>
      </c>
      <c r="K4264">
        <v>2254</v>
      </c>
      <c r="L4264">
        <v>1</v>
      </c>
      <c r="M4264">
        <v>200</v>
      </c>
      <c r="N4264">
        <v>2454</v>
      </c>
      <c r="O4264" t="s">
        <v>27</v>
      </c>
      <c r="P4264">
        <v>1</v>
      </c>
      <c r="Q4264" t="s">
        <v>32</v>
      </c>
      <c r="R4264">
        <v>1</v>
      </c>
    </row>
    <row r="4265" spans="1:18">
      <c r="A4265" s="9">
        <v>4264</v>
      </c>
      <c r="B4265">
        <v>114</v>
      </c>
      <c r="C4265">
        <v>1</v>
      </c>
      <c r="D4265" t="s">
        <v>37</v>
      </c>
      <c r="E4265">
        <v>3</v>
      </c>
      <c r="F4265">
        <v>8</v>
      </c>
      <c r="G4265" t="s">
        <v>106</v>
      </c>
      <c r="H4265" t="s">
        <v>31</v>
      </c>
      <c r="I4265" t="s">
        <v>40</v>
      </c>
      <c r="J4265">
        <v>2</v>
      </c>
      <c r="K4265">
        <v>2088</v>
      </c>
      <c r="L4265">
        <v>1</v>
      </c>
      <c r="M4265">
        <v>800</v>
      </c>
      <c r="N4265">
        <v>2888</v>
      </c>
      <c r="O4265" t="s">
        <v>27</v>
      </c>
      <c r="P4265">
        <v>2</v>
      </c>
      <c r="Q4265" t="s">
        <v>28</v>
      </c>
      <c r="R4265">
        <v>4</v>
      </c>
    </row>
    <row r="4266" spans="1:18">
      <c r="A4266" s="9">
        <v>4265</v>
      </c>
      <c r="B4266">
        <v>275</v>
      </c>
      <c r="C4266">
        <v>3</v>
      </c>
      <c r="D4266" t="s">
        <v>33</v>
      </c>
      <c r="E4266">
        <v>14</v>
      </c>
      <c r="F4266">
        <v>57</v>
      </c>
      <c r="G4266" t="s">
        <v>30</v>
      </c>
      <c r="H4266" t="s">
        <v>31</v>
      </c>
      <c r="I4266" t="s">
        <v>26</v>
      </c>
      <c r="J4266">
        <v>3</v>
      </c>
      <c r="K4266">
        <v>30464</v>
      </c>
      <c r="L4266">
        <v>2</v>
      </c>
      <c r="M4266">
        <v>9200</v>
      </c>
      <c r="N4266">
        <v>39664</v>
      </c>
      <c r="O4266" t="s">
        <v>27</v>
      </c>
      <c r="P4266">
        <v>2</v>
      </c>
      <c r="Q4266" t="s">
        <v>28</v>
      </c>
      <c r="R4266">
        <v>4</v>
      </c>
    </row>
    <row r="4267" spans="1:18">
      <c r="A4267" s="9">
        <v>4266</v>
      </c>
      <c r="B4267">
        <v>208</v>
      </c>
      <c r="C4267">
        <v>4</v>
      </c>
      <c r="D4267" t="s">
        <v>23</v>
      </c>
      <c r="E4267">
        <v>30</v>
      </c>
      <c r="F4267">
        <v>16</v>
      </c>
      <c r="G4267" t="s">
        <v>107</v>
      </c>
      <c r="H4267" t="s">
        <v>44</v>
      </c>
      <c r="I4267" t="s">
        <v>40</v>
      </c>
      <c r="J4267">
        <v>1</v>
      </c>
      <c r="K4267">
        <v>2100</v>
      </c>
      <c r="L4267">
        <v>2</v>
      </c>
      <c r="M4267">
        <v>440</v>
      </c>
      <c r="N4267">
        <v>2540</v>
      </c>
      <c r="O4267" t="s">
        <v>27</v>
      </c>
      <c r="P4267">
        <v>1</v>
      </c>
      <c r="Q4267" t="s">
        <v>32</v>
      </c>
      <c r="R4267">
        <v>1</v>
      </c>
    </row>
    <row r="4268" spans="1:18">
      <c r="A4268" s="9">
        <v>4267</v>
      </c>
      <c r="B4268">
        <v>262</v>
      </c>
      <c r="C4268">
        <v>1</v>
      </c>
      <c r="D4268" t="s">
        <v>37</v>
      </c>
      <c r="E4268">
        <v>3</v>
      </c>
      <c r="F4268">
        <v>11</v>
      </c>
      <c r="G4268" t="s">
        <v>52</v>
      </c>
      <c r="H4268" t="s">
        <v>31</v>
      </c>
      <c r="I4268" t="s">
        <v>40</v>
      </c>
      <c r="J4268">
        <v>3</v>
      </c>
      <c r="K4268">
        <v>2160</v>
      </c>
      <c r="L4268">
        <v>1</v>
      </c>
      <c r="M4268">
        <v>140</v>
      </c>
      <c r="N4268">
        <v>2300</v>
      </c>
      <c r="O4268" t="s">
        <v>27</v>
      </c>
      <c r="P4268">
        <v>1</v>
      </c>
      <c r="Q4268" t="s">
        <v>32</v>
      </c>
      <c r="R4268">
        <v>1</v>
      </c>
    </row>
    <row r="4269" spans="1:18">
      <c r="A4269" s="9">
        <v>4268</v>
      </c>
      <c r="B4269">
        <v>140</v>
      </c>
      <c r="C4269">
        <v>3</v>
      </c>
      <c r="D4269" t="s">
        <v>33</v>
      </c>
      <c r="E4269">
        <v>14</v>
      </c>
      <c r="F4269">
        <v>25</v>
      </c>
      <c r="G4269" t="s">
        <v>78</v>
      </c>
      <c r="H4269" t="s">
        <v>31</v>
      </c>
      <c r="I4269" t="s">
        <v>40</v>
      </c>
      <c r="J4269">
        <v>1</v>
      </c>
      <c r="K4269">
        <v>1400</v>
      </c>
      <c r="L4269">
        <v>2</v>
      </c>
      <c r="M4269">
        <v>720</v>
      </c>
      <c r="N4269">
        <v>2120</v>
      </c>
      <c r="O4269" t="s">
        <v>46</v>
      </c>
      <c r="P4269">
        <v>1</v>
      </c>
      <c r="Q4269" t="s">
        <v>32</v>
      </c>
      <c r="R4269">
        <v>1</v>
      </c>
    </row>
    <row r="4270" spans="1:18">
      <c r="A4270" s="9">
        <v>4269</v>
      </c>
      <c r="B4270">
        <v>267</v>
      </c>
      <c r="C4270">
        <v>1</v>
      </c>
      <c r="D4270" t="s">
        <v>37</v>
      </c>
      <c r="E4270">
        <v>3</v>
      </c>
      <c r="F4270">
        <v>21</v>
      </c>
      <c r="G4270" t="s">
        <v>72</v>
      </c>
      <c r="H4270" t="s">
        <v>31</v>
      </c>
      <c r="I4270" t="s">
        <v>40</v>
      </c>
      <c r="J4270">
        <v>3</v>
      </c>
      <c r="K4270">
        <v>3948</v>
      </c>
      <c r="L4270">
        <v>2</v>
      </c>
      <c r="M4270">
        <v>2480</v>
      </c>
      <c r="N4270">
        <v>6428</v>
      </c>
      <c r="O4270" t="s">
        <v>46</v>
      </c>
      <c r="P4270">
        <v>2</v>
      </c>
      <c r="Q4270" t="s">
        <v>28</v>
      </c>
      <c r="R4270">
        <v>4</v>
      </c>
    </row>
    <row r="4271" spans="1:18">
      <c r="A4271" s="9">
        <v>4270</v>
      </c>
      <c r="B4271">
        <v>105</v>
      </c>
      <c r="C4271">
        <v>3</v>
      </c>
      <c r="D4271" t="s">
        <v>33</v>
      </c>
      <c r="E4271">
        <v>14</v>
      </c>
      <c r="F4271">
        <v>29</v>
      </c>
      <c r="G4271" t="s">
        <v>68</v>
      </c>
      <c r="H4271" t="s">
        <v>31</v>
      </c>
      <c r="I4271" t="s">
        <v>40</v>
      </c>
      <c r="J4271">
        <v>1</v>
      </c>
      <c r="K4271">
        <v>5796</v>
      </c>
      <c r="L4271">
        <v>1</v>
      </c>
      <c r="M4271">
        <v>2040</v>
      </c>
      <c r="N4271">
        <v>7836</v>
      </c>
      <c r="O4271" t="s">
        <v>27</v>
      </c>
      <c r="P4271">
        <v>4</v>
      </c>
      <c r="Q4271" t="s">
        <v>41</v>
      </c>
      <c r="R4271">
        <v>6</v>
      </c>
    </row>
    <row r="4272" spans="1:18">
      <c r="A4272" s="9">
        <v>4271</v>
      </c>
      <c r="B4272">
        <v>95</v>
      </c>
      <c r="C4272">
        <v>3</v>
      </c>
      <c r="D4272" t="s">
        <v>33</v>
      </c>
      <c r="E4272">
        <v>14</v>
      </c>
      <c r="F4272">
        <v>28</v>
      </c>
      <c r="G4272" t="s">
        <v>39</v>
      </c>
      <c r="H4272" t="s">
        <v>31</v>
      </c>
      <c r="I4272" t="s">
        <v>40</v>
      </c>
      <c r="J4272">
        <v>3</v>
      </c>
      <c r="K4272">
        <v>9576</v>
      </c>
      <c r="L4272">
        <v>2</v>
      </c>
      <c r="M4272">
        <v>800</v>
      </c>
      <c r="N4272">
        <v>10376</v>
      </c>
      <c r="O4272" t="s">
        <v>27</v>
      </c>
      <c r="P4272">
        <v>3</v>
      </c>
      <c r="Q4272" t="s">
        <v>35</v>
      </c>
      <c r="R4272">
        <v>2</v>
      </c>
    </row>
    <row r="4273" spans="1:18">
      <c r="A4273" s="9">
        <v>4272</v>
      </c>
      <c r="B4273">
        <v>21</v>
      </c>
      <c r="C4273">
        <v>3</v>
      </c>
      <c r="D4273" t="s">
        <v>33</v>
      </c>
      <c r="E4273">
        <v>14</v>
      </c>
      <c r="F4273">
        <v>3</v>
      </c>
      <c r="G4273" t="s">
        <v>97</v>
      </c>
      <c r="H4273" t="s">
        <v>25</v>
      </c>
      <c r="I4273" t="s">
        <v>40</v>
      </c>
      <c r="J4273">
        <v>1</v>
      </c>
      <c r="K4273">
        <v>3024</v>
      </c>
      <c r="L4273">
        <v>1</v>
      </c>
      <c r="M4273">
        <v>2200</v>
      </c>
      <c r="N4273">
        <v>5224</v>
      </c>
      <c r="O4273" t="s">
        <v>27</v>
      </c>
      <c r="P4273">
        <v>2</v>
      </c>
      <c r="Q4273" t="s">
        <v>28</v>
      </c>
      <c r="R4273">
        <v>4</v>
      </c>
    </row>
    <row r="4274" spans="1:18">
      <c r="A4274" s="9">
        <v>4273</v>
      </c>
      <c r="B4274">
        <v>52</v>
      </c>
      <c r="C4274">
        <v>2</v>
      </c>
      <c r="D4274" t="s">
        <v>29</v>
      </c>
      <c r="E4274">
        <v>7</v>
      </c>
      <c r="F4274">
        <v>12</v>
      </c>
      <c r="G4274" t="s">
        <v>50</v>
      </c>
      <c r="H4274" t="s">
        <v>31</v>
      </c>
      <c r="I4274" t="s">
        <v>40</v>
      </c>
      <c r="J4274">
        <v>1</v>
      </c>
      <c r="K4274">
        <v>3472</v>
      </c>
      <c r="L4274">
        <v>2</v>
      </c>
      <c r="M4274">
        <v>1600</v>
      </c>
      <c r="N4274">
        <v>5072</v>
      </c>
      <c r="O4274" t="s">
        <v>27</v>
      </c>
      <c r="P4274">
        <v>2</v>
      </c>
      <c r="Q4274" t="s">
        <v>28</v>
      </c>
      <c r="R4274">
        <v>4</v>
      </c>
    </row>
    <row r="4275" spans="1:18">
      <c r="A4275" s="9">
        <v>4274</v>
      </c>
      <c r="B4275">
        <v>169</v>
      </c>
      <c r="C4275">
        <v>4</v>
      </c>
      <c r="D4275" t="s">
        <v>23</v>
      </c>
      <c r="E4275">
        <v>30</v>
      </c>
      <c r="F4275">
        <v>54</v>
      </c>
      <c r="G4275" t="s">
        <v>73</v>
      </c>
      <c r="H4275" t="s">
        <v>57</v>
      </c>
      <c r="I4275" t="s">
        <v>26</v>
      </c>
      <c r="J4275">
        <v>2</v>
      </c>
      <c r="K4275">
        <v>2550</v>
      </c>
      <c r="L4275">
        <v>2</v>
      </c>
      <c r="M4275">
        <v>3560</v>
      </c>
      <c r="N4275">
        <v>6110</v>
      </c>
      <c r="O4275" t="s">
        <v>27</v>
      </c>
      <c r="P4275">
        <v>1</v>
      </c>
      <c r="Q4275" t="s">
        <v>32</v>
      </c>
      <c r="R4275">
        <v>1</v>
      </c>
    </row>
    <row r="4276" spans="1:18">
      <c r="A4276" s="9">
        <v>4275</v>
      </c>
      <c r="B4276">
        <v>15</v>
      </c>
      <c r="C4276">
        <v>4</v>
      </c>
      <c r="D4276" t="s">
        <v>23</v>
      </c>
      <c r="E4276">
        <v>30</v>
      </c>
      <c r="F4276">
        <v>36</v>
      </c>
      <c r="G4276" t="s">
        <v>67</v>
      </c>
      <c r="H4276" t="s">
        <v>25</v>
      </c>
      <c r="I4276" t="s">
        <v>26</v>
      </c>
      <c r="J4276">
        <v>1</v>
      </c>
      <c r="K4276">
        <v>11880</v>
      </c>
      <c r="L4276">
        <v>1</v>
      </c>
      <c r="M4276">
        <v>7080</v>
      </c>
      <c r="N4276">
        <v>18960</v>
      </c>
      <c r="O4276" t="s">
        <v>27</v>
      </c>
      <c r="P4276">
        <v>4</v>
      </c>
      <c r="Q4276" t="s">
        <v>41</v>
      </c>
      <c r="R4276">
        <v>6</v>
      </c>
    </row>
    <row r="4277" spans="1:18">
      <c r="A4277" s="9">
        <v>4276</v>
      </c>
      <c r="B4277">
        <v>22</v>
      </c>
      <c r="C4277">
        <v>1</v>
      </c>
      <c r="D4277" t="s">
        <v>37</v>
      </c>
      <c r="E4277">
        <v>3</v>
      </c>
      <c r="F4277">
        <v>30</v>
      </c>
      <c r="G4277" t="s">
        <v>59</v>
      </c>
      <c r="H4277" t="s">
        <v>57</v>
      </c>
      <c r="I4277" t="s">
        <v>26</v>
      </c>
      <c r="J4277">
        <v>3</v>
      </c>
      <c r="K4277">
        <v>2364</v>
      </c>
      <c r="L4277">
        <v>2</v>
      </c>
      <c r="M4277">
        <v>5400</v>
      </c>
      <c r="N4277">
        <v>7764</v>
      </c>
      <c r="O4277" t="s">
        <v>27</v>
      </c>
      <c r="P4277">
        <v>3</v>
      </c>
      <c r="Q4277" t="s">
        <v>35</v>
      </c>
      <c r="R4277">
        <v>2</v>
      </c>
    </row>
    <row r="4278" spans="1:18">
      <c r="A4278" s="9">
        <v>4277</v>
      </c>
      <c r="B4278">
        <v>134</v>
      </c>
      <c r="C4278">
        <v>1</v>
      </c>
      <c r="D4278" t="s">
        <v>37</v>
      </c>
      <c r="E4278">
        <v>3</v>
      </c>
      <c r="F4278">
        <v>30</v>
      </c>
      <c r="G4278" t="s">
        <v>59</v>
      </c>
      <c r="H4278" t="s">
        <v>57</v>
      </c>
      <c r="I4278" t="s">
        <v>26</v>
      </c>
      <c r="J4278">
        <v>3</v>
      </c>
      <c r="K4278">
        <v>1182</v>
      </c>
      <c r="L4278">
        <v>2</v>
      </c>
      <c r="M4278">
        <v>2700</v>
      </c>
      <c r="N4278">
        <v>3882</v>
      </c>
      <c r="O4278" t="s">
        <v>27</v>
      </c>
      <c r="P4278">
        <v>1</v>
      </c>
      <c r="Q4278" t="s">
        <v>32</v>
      </c>
      <c r="R4278">
        <v>1</v>
      </c>
    </row>
    <row r="4279" spans="1:18">
      <c r="A4279" s="9">
        <v>4278</v>
      </c>
      <c r="B4279">
        <v>281</v>
      </c>
      <c r="C4279">
        <v>3</v>
      </c>
      <c r="D4279" t="s">
        <v>33</v>
      </c>
      <c r="E4279">
        <v>14</v>
      </c>
      <c r="F4279">
        <v>17</v>
      </c>
      <c r="G4279" t="s">
        <v>60</v>
      </c>
      <c r="H4279" t="s">
        <v>31</v>
      </c>
      <c r="I4279" t="s">
        <v>40</v>
      </c>
      <c r="J4279">
        <v>2</v>
      </c>
      <c r="K4279">
        <v>3640</v>
      </c>
      <c r="L4279">
        <v>1</v>
      </c>
      <c r="M4279">
        <v>620</v>
      </c>
      <c r="N4279">
        <v>4260</v>
      </c>
      <c r="O4279" t="s">
        <v>46</v>
      </c>
      <c r="P4279">
        <v>3</v>
      </c>
      <c r="Q4279" t="s">
        <v>35</v>
      </c>
      <c r="R4279">
        <v>2</v>
      </c>
    </row>
    <row r="4280" spans="1:18">
      <c r="A4280" s="9">
        <v>4279</v>
      </c>
      <c r="B4280">
        <v>107</v>
      </c>
      <c r="C4280">
        <v>4</v>
      </c>
      <c r="D4280" t="s">
        <v>23</v>
      </c>
      <c r="E4280">
        <v>30</v>
      </c>
      <c r="F4280">
        <v>37</v>
      </c>
      <c r="G4280" t="s">
        <v>75</v>
      </c>
      <c r="H4280" t="s">
        <v>25</v>
      </c>
      <c r="I4280" t="s">
        <v>26</v>
      </c>
      <c r="J4280">
        <v>1</v>
      </c>
      <c r="K4280">
        <v>7740</v>
      </c>
      <c r="L4280">
        <v>1</v>
      </c>
      <c r="M4280">
        <v>5700</v>
      </c>
      <c r="N4280">
        <v>13440</v>
      </c>
      <c r="O4280" t="s">
        <v>27</v>
      </c>
      <c r="P4280">
        <v>4</v>
      </c>
      <c r="Q4280" t="s">
        <v>41</v>
      </c>
      <c r="R4280">
        <v>6</v>
      </c>
    </row>
    <row r="4281" spans="1:18">
      <c r="A4281" s="9">
        <v>4280</v>
      </c>
      <c r="B4281">
        <v>146</v>
      </c>
      <c r="C4281">
        <v>1</v>
      </c>
      <c r="D4281" t="s">
        <v>37</v>
      </c>
      <c r="E4281">
        <v>3</v>
      </c>
      <c r="F4281">
        <v>13</v>
      </c>
      <c r="G4281" t="s">
        <v>99</v>
      </c>
      <c r="H4281" t="s">
        <v>31</v>
      </c>
      <c r="I4281" t="s">
        <v>40</v>
      </c>
      <c r="J4281">
        <v>1</v>
      </c>
      <c r="K4281">
        <v>96</v>
      </c>
      <c r="L4281">
        <v>1</v>
      </c>
      <c r="M4281">
        <v>240</v>
      </c>
      <c r="N4281">
        <v>336</v>
      </c>
      <c r="O4281" t="s">
        <v>27</v>
      </c>
      <c r="P4281">
        <v>1</v>
      </c>
      <c r="Q4281" t="s">
        <v>32</v>
      </c>
      <c r="R4281">
        <v>1</v>
      </c>
    </row>
    <row r="4282" spans="1:18">
      <c r="A4282" s="9">
        <v>4281</v>
      </c>
      <c r="B4282">
        <v>167</v>
      </c>
      <c r="C4282">
        <v>2</v>
      </c>
      <c r="D4282" t="s">
        <v>29</v>
      </c>
      <c r="E4282">
        <v>7</v>
      </c>
      <c r="F4282">
        <v>60</v>
      </c>
      <c r="G4282" t="s">
        <v>104</v>
      </c>
      <c r="H4282" t="s">
        <v>44</v>
      </c>
      <c r="I4282" t="s">
        <v>105</v>
      </c>
      <c r="J4282">
        <v>3</v>
      </c>
      <c r="K4282">
        <v>6188</v>
      </c>
      <c r="L4282">
        <v>2</v>
      </c>
      <c r="M4282">
        <v>6720</v>
      </c>
      <c r="N4282">
        <v>12908</v>
      </c>
      <c r="O4282" t="s">
        <v>83</v>
      </c>
      <c r="P4282">
        <v>2</v>
      </c>
      <c r="Q4282" t="s">
        <v>28</v>
      </c>
      <c r="R4282">
        <v>4</v>
      </c>
    </row>
    <row r="4283" spans="1:18">
      <c r="A4283" s="9">
        <v>4282</v>
      </c>
      <c r="B4283">
        <v>140</v>
      </c>
      <c r="C4283">
        <v>4</v>
      </c>
      <c r="D4283" t="s">
        <v>23</v>
      </c>
      <c r="E4283">
        <v>30</v>
      </c>
      <c r="F4283">
        <v>33</v>
      </c>
      <c r="G4283" t="s">
        <v>34</v>
      </c>
      <c r="H4283" t="s">
        <v>25</v>
      </c>
      <c r="I4283" t="s">
        <v>26</v>
      </c>
      <c r="J4283">
        <v>1</v>
      </c>
      <c r="K4283">
        <v>4440</v>
      </c>
      <c r="L4283">
        <v>1</v>
      </c>
      <c r="M4283">
        <v>1960</v>
      </c>
      <c r="N4283">
        <v>6400</v>
      </c>
      <c r="O4283" t="s">
        <v>27</v>
      </c>
      <c r="P4283">
        <v>3</v>
      </c>
      <c r="Q4283" t="s">
        <v>35</v>
      </c>
      <c r="R4283">
        <v>2</v>
      </c>
    </row>
    <row r="4284" spans="1:18">
      <c r="A4284" s="9">
        <v>4283</v>
      </c>
      <c r="B4284">
        <v>65</v>
      </c>
      <c r="C4284">
        <v>2</v>
      </c>
      <c r="D4284" t="s">
        <v>29</v>
      </c>
      <c r="E4284">
        <v>7</v>
      </c>
      <c r="F4284">
        <v>2</v>
      </c>
      <c r="G4284" t="s">
        <v>85</v>
      </c>
      <c r="H4284" t="s">
        <v>31</v>
      </c>
      <c r="I4284" t="s">
        <v>40</v>
      </c>
      <c r="J4284">
        <v>2</v>
      </c>
      <c r="K4284">
        <v>4368</v>
      </c>
      <c r="L4284">
        <v>1</v>
      </c>
      <c r="M4284">
        <v>1800</v>
      </c>
      <c r="N4284">
        <v>6168</v>
      </c>
      <c r="O4284" t="s">
        <v>27</v>
      </c>
      <c r="P4284">
        <v>2</v>
      </c>
      <c r="Q4284" t="s">
        <v>28</v>
      </c>
      <c r="R4284">
        <v>4</v>
      </c>
    </row>
    <row r="4285" spans="1:18">
      <c r="A4285" s="9">
        <v>4284</v>
      </c>
      <c r="B4285">
        <v>269</v>
      </c>
      <c r="C4285">
        <v>2</v>
      </c>
      <c r="D4285" t="s">
        <v>29</v>
      </c>
      <c r="E4285">
        <v>7</v>
      </c>
      <c r="F4285">
        <v>23</v>
      </c>
      <c r="G4285" t="s">
        <v>54</v>
      </c>
      <c r="H4285" t="s">
        <v>25</v>
      </c>
      <c r="I4285" t="s">
        <v>40</v>
      </c>
      <c r="J4285">
        <v>3</v>
      </c>
      <c r="K4285">
        <v>882</v>
      </c>
      <c r="L4285">
        <v>2</v>
      </c>
      <c r="M4285">
        <v>620</v>
      </c>
      <c r="N4285">
        <v>1502</v>
      </c>
      <c r="O4285" t="s">
        <v>27</v>
      </c>
      <c r="P4285">
        <v>1</v>
      </c>
      <c r="Q4285" t="s">
        <v>32</v>
      </c>
      <c r="R4285">
        <v>1</v>
      </c>
    </row>
    <row r="4286" spans="1:18">
      <c r="A4286" s="9">
        <v>4285</v>
      </c>
      <c r="B4286">
        <v>286</v>
      </c>
      <c r="C4286">
        <v>2</v>
      </c>
      <c r="D4286" t="s">
        <v>29</v>
      </c>
      <c r="E4286">
        <v>7</v>
      </c>
      <c r="F4286">
        <v>42</v>
      </c>
      <c r="G4286" t="s">
        <v>98</v>
      </c>
      <c r="H4286" t="s">
        <v>25</v>
      </c>
      <c r="I4286" t="s">
        <v>26</v>
      </c>
      <c r="J4286">
        <v>2</v>
      </c>
      <c r="K4286">
        <v>3444</v>
      </c>
      <c r="L4286">
        <v>2</v>
      </c>
      <c r="M4286">
        <v>13200</v>
      </c>
      <c r="N4286">
        <v>16644</v>
      </c>
      <c r="O4286" t="s">
        <v>27</v>
      </c>
      <c r="P4286">
        <v>4</v>
      </c>
      <c r="Q4286" t="s">
        <v>41</v>
      </c>
      <c r="R4286">
        <v>6</v>
      </c>
    </row>
    <row r="4287" spans="1:18">
      <c r="A4287" s="9">
        <v>4286</v>
      </c>
      <c r="B4287">
        <v>295</v>
      </c>
      <c r="C4287">
        <v>2</v>
      </c>
      <c r="D4287" t="s">
        <v>29</v>
      </c>
      <c r="E4287">
        <v>7</v>
      </c>
      <c r="F4287">
        <v>51</v>
      </c>
      <c r="G4287" t="s">
        <v>51</v>
      </c>
      <c r="H4287" t="s">
        <v>25</v>
      </c>
      <c r="I4287" t="s">
        <v>26</v>
      </c>
      <c r="J4287">
        <v>1</v>
      </c>
      <c r="K4287">
        <v>1204</v>
      </c>
      <c r="L4287">
        <v>1</v>
      </c>
      <c r="M4287">
        <v>4280</v>
      </c>
      <c r="N4287">
        <v>5484</v>
      </c>
      <c r="O4287" t="s">
        <v>27</v>
      </c>
      <c r="P4287">
        <v>2</v>
      </c>
      <c r="Q4287" t="s">
        <v>28</v>
      </c>
      <c r="R4287">
        <v>4</v>
      </c>
    </row>
    <row r="4288" spans="1:18">
      <c r="A4288" s="9">
        <v>4287</v>
      </c>
      <c r="B4288">
        <v>108</v>
      </c>
      <c r="C4288">
        <v>2</v>
      </c>
      <c r="D4288" t="s">
        <v>29</v>
      </c>
      <c r="E4288">
        <v>7</v>
      </c>
      <c r="F4288">
        <v>35</v>
      </c>
      <c r="G4288" t="s">
        <v>48</v>
      </c>
      <c r="H4288" t="s">
        <v>25</v>
      </c>
      <c r="I4288" t="s">
        <v>26</v>
      </c>
      <c r="J4288">
        <v>3</v>
      </c>
      <c r="K4288">
        <v>6692</v>
      </c>
      <c r="L4288">
        <v>2</v>
      </c>
      <c r="M4288">
        <v>9600</v>
      </c>
      <c r="N4288">
        <v>16292</v>
      </c>
      <c r="O4288" t="s">
        <v>27</v>
      </c>
      <c r="P4288">
        <v>2</v>
      </c>
      <c r="Q4288" t="s">
        <v>28</v>
      </c>
      <c r="R4288">
        <v>4</v>
      </c>
    </row>
    <row r="4289" spans="1:18">
      <c r="A4289" s="9">
        <v>4288</v>
      </c>
      <c r="B4289">
        <v>69</v>
      </c>
      <c r="C4289">
        <v>4</v>
      </c>
      <c r="D4289" t="s">
        <v>23</v>
      </c>
      <c r="E4289">
        <v>30</v>
      </c>
      <c r="F4289">
        <v>64</v>
      </c>
      <c r="G4289" t="s">
        <v>79</v>
      </c>
      <c r="H4289" t="s">
        <v>44</v>
      </c>
      <c r="I4289" t="s">
        <v>62</v>
      </c>
      <c r="J4289">
        <v>1</v>
      </c>
      <c r="K4289">
        <v>2940</v>
      </c>
      <c r="L4289">
        <v>1</v>
      </c>
      <c r="M4289">
        <v>2680</v>
      </c>
      <c r="N4289">
        <v>5620</v>
      </c>
      <c r="O4289" t="s">
        <v>46</v>
      </c>
      <c r="P4289">
        <v>3</v>
      </c>
      <c r="Q4289" t="s">
        <v>35</v>
      </c>
      <c r="R4289">
        <v>2</v>
      </c>
    </row>
    <row r="4290" spans="1:18">
      <c r="A4290" s="9">
        <v>4289</v>
      </c>
      <c r="B4290">
        <v>126</v>
      </c>
      <c r="C4290">
        <v>4</v>
      </c>
      <c r="D4290" t="s">
        <v>23</v>
      </c>
      <c r="E4290">
        <v>30</v>
      </c>
      <c r="F4290">
        <v>28</v>
      </c>
      <c r="G4290" t="s">
        <v>39</v>
      </c>
      <c r="H4290" t="s">
        <v>31</v>
      </c>
      <c r="I4290" t="s">
        <v>40</v>
      </c>
      <c r="J4290">
        <v>3</v>
      </c>
      <c r="K4290">
        <v>20520</v>
      </c>
      <c r="L4290">
        <v>1</v>
      </c>
      <c r="M4290">
        <v>400</v>
      </c>
      <c r="N4290">
        <v>20920</v>
      </c>
      <c r="O4290" t="s">
        <v>27</v>
      </c>
      <c r="P4290">
        <v>3</v>
      </c>
      <c r="Q4290" t="s">
        <v>35</v>
      </c>
      <c r="R4290">
        <v>2</v>
      </c>
    </row>
    <row r="4291" spans="1:18">
      <c r="A4291" s="9">
        <v>4290</v>
      </c>
      <c r="B4291">
        <v>64</v>
      </c>
      <c r="C4291">
        <v>4</v>
      </c>
      <c r="D4291" t="s">
        <v>23</v>
      </c>
      <c r="E4291">
        <v>30</v>
      </c>
      <c r="F4291">
        <v>27</v>
      </c>
      <c r="G4291" t="s">
        <v>94</v>
      </c>
      <c r="H4291" t="s">
        <v>44</v>
      </c>
      <c r="I4291" t="s">
        <v>40</v>
      </c>
      <c r="J4291">
        <v>3</v>
      </c>
      <c r="K4291">
        <v>79020</v>
      </c>
      <c r="L4291">
        <v>2</v>
      </c>
      <c r="M4291">
        <v>4320</v>
      </c>
      <c r="N4291">
        <v>83340</v>
      </c>
      <c r="O4291" t="s">
        <v>27</v>
      </c>
      <c r="P4291">
        <v>4</v>
      </c>
      <c r="Q4291" t="s">
        <v>41</v>
      </c>
      <c r="R4291">
        <v>6</v>
      </c>
    </row>
    <row r="4292" spans="1:18">
      <c r="A4292" s="9">
        <v>4291</v>
      </c>
      <c r="B4292">
        <v>273</v>
      </c>
      <c r="C4292">
        <v>1</v>
      </c>
      <c r="D4292" t="s">
        <v>37</v>
      </c>
      <c r="E4292">
        <v>3</v>
      </c>
      <c r="F4292">
        <v>8</v>
      </c>
      <c r="G4292" t="s">
        <v>106</v>
      </c>
      <c r="H4292" t="s">
        <v>31</v>
      </c>
      <c r="I4292" t="s">
        <v>40</v>
      </c>
      <c r="J4292">
        <v>3</v>
      </c>
      <c r="K4292">
        <v>7758</v>
      </c>
      <c r="L4292">
        <v>1</v>
      </c>
      <c r="M4292">
        <v>1200</v>
      </c>
      <c r="N4292">
        <v>8958</v>
      </c>
      <c r="O4292" t="s">
        <v>27</v>
      </c>
      <c r="P4292">
        <v>4</v>
      </c>
      <c r="Q4292" t="s">
        <v>41</v>
      </c>
      <c r="R4292">
        <v>6</v>
      </c>
    </row>
    <row r="4293" spans="1:18">
      <c r="A4293" s="9">
        <v>4292</v>
      </c>
      <c r="B4293">
        <v>258</v>
      </c>
      <c r="C4293">
        <v>2</v>
      </c>
      <c r="D4293" t="s">
        <v>29</v>
      </c>
      <c r="E4293">
        <v>7</v>
      </c>
      <c r="F4293">
        <v>28</v>
      </c>
      <c r="G4293" t="s">
        <v>39</v>
      </c>
      <c r="H4293" t="s">
        <v>31</v>
      </c>
      <c r="I4293" t="s">
        <v>40</v>
      </c>
      <c r="J4293">
        <v>2</v>
      </c>
      <c r="K4293">
        <v>4312</v>
      </c>
      <c r="L4293">
        <v>2</v>
      </c>
      <c r="M4293">
        <v>1600</v>
      </c>
      <c r="N4293">
        <v>5912</v>
      </c>
      <c r="O4293" t="s">
        <v>27</v>
      </c>
      <c r="P4293">
        <v>2</v>
      </c>
      <c r="Q4293" t="s">
        <v>28</v>
      </c>
      <c r="R4293">
        <v>4</v>
      </c>
    </row>
    <row r="4294" spans="1:18">
      <c r="A4294" s="9">
        <v>4293</v>
      </c>
      <c r="B4294">
        <v>14</v>
      </c>
      <c r="C4294">
        <v>4</v>
      </c>
      <c r="D4294" t="s">
        <v>23</v>
      </c>
      <c r="E4294">
        <v>30</v>
      </c>
      <c r="F4294">
        <v>28</v>
      </c>
      <c r="G4294" t="s">
        <v>39</v>
      </c>
      <c r="H4294" t="s">
        <v>31</v>
      </c>
      <c r="I4294" t="s">
        <v>40</v>
      </c>
      <c r="J4294">
        <v>2</v>
      </c>
      <c r="K4294">
        <v>4620</v>
      </c>
      <c r="L4294">
        <v>1</v>
      </c>
      <c r="M4294">
        <v>200</v>
      </c>
      <c r="N4294">
        <v>4820</v>
      </c>
      <c r="O4294" t="s">
        <v>27</v>
      </c>
      <c r="P4294">
        <v>1</v>
      </c>
      <c r="Q4294" t="s">
        <v>32</v>
      </c>
      <c r="R4294">
        <v>1</v>
      </c>
    </row>
    <row r="4295" spans="1:18">
      <c r="A4295" s="9">
        <v>4294</v>
      </c>
      <c r="B4295">
        <v>92</v>
      </c>
      <c r="C4295">
        <v>2</v>
      </c>
      <c r="D4295" t="s">
        <v>29</v>
      </c>
      <c r="E4295">
        <v>7</v>
      </c>
      <c r="F4295">
        <v>38</v>
      </c>
      <c r="G4295" t="s">
        <v>36</v>
      </c>
      <c r="H4295" t="s">
        <v>25</v>
      </c>
      <c r="I4295" t="s">
        <v>26</v>
      </c>
      <c r="J4295">
        <v>3</v>
      </c>
      <c r="K4295">
        <v>5460</v>
      </c>
      <c r="L4295">
        <v>1</v>
      </c>
      <c r="M4295">
        <v>4400</v>
      </c>
      <c r="N4295">
        <v>9860</v>
      </c>
      <c r="O4295" t="s">
        <v>27</v>
      </c>
      <c r="P4295">
        <v>2</v>
      </c>
      <c r="Q4295" t="s">
        <v>28</v>
      </c>
      <c r="R4295">
        <v>4</v>
      </c>
    </row>
    <row r="4296" spans="1:18">
      <c r="A4296" s="9">
        <v>4295</v>
      </c>
      <c r="B4296">
        <v>69</v>
      </c>
      <c r="C4296">
        <v>4</v>
      </c>
      <c r="D4296" t="s">
        <v>23</v>
      </c>
      <c r="E4296">
        <v>30</v>
      </c>
      <c r="F4296">
        <v>2</v>
      </c>
      <c r="G4296" t="s">
        <v>85</v>
      </c>
      <c r="H4296" t="s">
        <v>31</v>
      </c>
      <c r="I4296" t="s">
        <v>40</v>
      </c>
      <c r="J4296">
        <v>2</v>
      </c>
      <c r="K4296">
        <v>28080</v>
      </c>
      <c r="L4296">
        <v>1</v>
      </c>
      <c r="M4296">
        <v>2700</v>
      </c>
      <c r="N4296">
        <v>30780</v>
      </c>
      <c r="O4296" t="s">
        <v>27</v>
      </c>
      <c r="P4296">
        <v>4</v>
      </c>
      <c r="Q4296" t="s">
        <v>41</v>
      </c>
      <c r="R4296">
        <v>6</v>
      </c>
    </row>
    <row r="4297" spans="1:18">
      <c r="A4297" s="9">
        <v>4296</v>
      </c>
      <c r="B4297">
        <v>147</v>
      </c>
      <c r="C4297">
        <v>3</v>
      </c>
      <c r="D4297" t="s">
        <v>33</v>
      </c>
      <c r="E4297">
        <v>14</v>
      </c>
      <c r="F4297">
        <v>14</v>
      </c>
      <c r="G4297" t="s">
        <v>108</v>
      </c>
      <c r="H4297" t="s">
        <v>31</v>
      </c>
      <c r="I4297" t="s">
        <v>40</v>
      </c>
      <c r="J4297">
        <v>2</v>
      </c>
      <c r="K4297">
        <v>4508</v>
      </c>
      <c r="L4297">
        <v>2</v>
      </c>
      <c r="M4297">
        <v>600</v>
      </c>
      <c r="N4297">
        <v>5108</v>
      </c>
      <c r="O4297" t="s">
        <v>27</v>
      </c>
      <c r="P4297">
        <v>3</v>
      </c>
      <c r="Q4297" t="s">
        <v>35</v>
      </c>
      <c r="R4297">
        <v>2</v>
      </c>
    </row>
    <row r="4298" spans="1:18">
      <c r="A4298" s="9">
        <v>4297</v>
      </c>
      <c r="B4298">
        <v>185</v>
      </c>
      <c r="C4298">
        <v>4</v>
      </c>
      <c r="D4298" t="s">
        <v>23</v>
      </c>
      <c r="E4298">
        <v>30</v>
      </c>
      <c r="F4298">
        <v>60</v>
      </c>
      <c r="G4298" t="s">
        <v>104</v>
      </c>
      <c r="H4298" t="s">
        <v>44</v>
      </c>
      <c r="I4298" t="s">
        <v>105</v>
      </c>
      <c r="J4298">
        <v>2</v>
      </c>
      <c r="K4298">
        <v>17820</v>
      </c>
      <c r="L4298">
        <v>1</v>
      </c>
      <c r="M4298">
        <v>5040</v>
      </c>
      <c r="N4298">
        <v>22860</v>
      </c>
      <c r="O4298" t="s">
        <v>83</v>
      </c>
      <c r="P4298">
        <v>4</v>
      </c>
      <c r="Q4298" t="s">
        <v>41</v>
      </c>
      <c r="R4298">
        <v>6</v>
      </c>
    </row>
    <row r="4299" spans="1:18">
      <c r="A4299" s="9">
        <v>4298</v>
      </c>
      <c r="B4299">
        <v>217</v>
      </c>
      <c r="C4299">
        <v>4</v>
      </c>
      <c r="D4299" t="s">
        <v>23</v>
      </c>
      <c r="E4299">
        <v>30</v>
      </c>
      <c r="F4299">
        <v>31</v>
      </c>
      <c r="G4299" t="s">
        <v>74</v>
      </c>
      <c r="H4299" t="s">
        <v>25</v>
      </c>
      <c r="I4299" t="s">
        <v>26</v>
      </c>
      <c r="J4299">
        <v>2</v>
      </c>
      <c r="K4299">
        <v>6600</v>
      </c>
      <c r="L4299">
        <v>2</v>
      </c>
      <c r="M4299">
        <v>6240</v>
      </c>
      <c r="N4299">
        <v>12840</v>
      </c>
      <c r="O4299" t="s">
        <v>27</v>
      </c>
      <c r="P4299">
        <v>3</v>
      </c>
      <c r="Q4299" t="s">
        <v>35</v>
      </c>
      <c r="R4299">
        <v>2</v>
      </c>
    </row>
    <row r="4300" spans="1:18">
      <c r="A4300" s="9">
        <v>4299</v>
      </c>
      <c r="B4300">
        <v>212</v>
      </c>
      <c r="C4300">
        <v>1</v>
      </c>
      <c r="D4300" t="s">
        <v>37</v>
      </c>
      <c r="E4300">
        <v>3</v>
      </c>
      <c r="F4300">
        <v>4</v>
      </c>
      <c r="G4300" t="s">
        <v>65</v>
      </c>
      <c r="H4300" t="s">
        <v>44</v>
      </c>
      <c r="I4300" t="s">
        <v>40</v>
      </c>
      <c r="J4300">
        <v>3</v>
      </c>
      <c r="K4300">
        <v>6282</v>
      </c>
      <c r="L4300">
        <v>2</v>
      </c>
      <c r="M4300">
        <v>3600</v>
      </c>
      <c r="N4300">
        <v>9882</v>
      </c>
      <c r="O4300" t="s">
        <v>27</v>
      </c>
      <c r="P4300">
        <v>4</v>
      </c>
      <c r="Q4300" t="s">
        <v>41</v>
      </c>
      <c r="R4300">
        <v>6</v>
      </c>
    </row>
    <row r="4301" spans="1:18">
      <c r="A4301" s="9">
        <v>4300</v>
      </c>
      <c r="B4301">
        <v>117</v>
      </c>
      <c r="C4301">
        <v>3</v>
      </c>
      <c r="D4301" t="s">
        <v>33</v>
      </c>
      <c r="E4301">
        <v>14</v>
      </c>
      <c r="F4301">
        <v>18</v>
      </c>
      <c r="G4301" t="s">
        <v>96</v>
      </c>
      <c r="H4301" t="s">
        <v>25</v>
      </c>
      <c r="I4301" t="s">
        <v>40</v>
      </c>
      <c r="J4301">
        <v>1</v>
      </c>
      <c r="K4301">
        <v>1190</v>
      </c>
      <c r="L4301">
        <v>1</v>
      </c>
      <c r="M4301">
        <v>160</v>
      </c>
      <c r="N4301">
        <v>1350</v>
      </c>
      <c r="O4301" t="s">
        <v>46</v>
      </c>
      <c r="P4301">
        <v>1</v>
      </c>
      <c r="Q4301" t="s">
        <v>32</v>
      </c>
      <c r="R4301">
        <v>1</v>
      </c>
    </row>
    <row r="4302" spans="1:18">
      <c r="A4302" s="9">
        <v>4301</v>
      </c>
      <c r="B4302">
        <v>247</v>
      </c>
      <c r="C4302">
        <v>2</v>
      </c>
      <c r="D4302" t="s">
        <v>29</v>
      </c>
      <c r="E4302">
        <v>7</v>
      </c>
      <c r="F4302">
        <v>65</v>
      </c>
      <c r="G4302" t="s">
        <v>80</v>
      </c>
      <c r="H4302" t="s">
        <v>44</v>
      </c>
      <c r="I4302" t="s">
        <v>62</v>
      </c>
      <c r="J4302">
        <v>3</v>
      </c>
      <c r="K4302">
        <v>8778</v>
      </c>
      <c r="L4302">
        <v>1</v>
      </c>
      <c r="M4302">
        <v>9120</v>
      </c>
      <c r="N4302">
        <v>17898</v>
      </c>
      <c r="O4302" t="s">
        <v>46</v>
      </c>
      <c r="P4302">
        <v>4</v>
      </c>
      <c r="Q4302" t="s">
        <v>41</v>
      </c>
      <c r="R4302">
        <v>6</v>
      </c>
    </row>
    <row r="4303" spans="1:18">
      <c r="A4303" s="9">
        <v>4302</v>
      </c>
      <c r="B4303">
        <v>235</v>
      </c>
      <c r="C4303">
        <v>1</v>
      </c>
      <c r="D4303" t="s">
        <v>37</v>
      </c>
      <c r="E4303">
        <v>3</v>
      </c>
      <c r="F4303">
        <v>37</v>
      </c>
      <c r="G4303" t="s">
        <v>75</v>
      </c>
      <c r="H4303" t="s">
        <v>25</v>
      </c>
      <c r="I4303" t="s">
        <v>26</v>
      </c>
      <c r="J4303">
        <v>2</v>
      </c>
      <c r="K4303">
        <v>678</v>
      </c>
      <c r="L4303">
        <v>2</v>
      </c>
      <c r="M4303">
        <v>3800</v>
      </c>
      <c r="N4303">
        <v>4478</v>
      </c>
      <c r="O4303" t="s">
        <v>27</v>
      </c>
      <c r="P4303">
        <v>3</v>
      </c>
      <c r="Q4303" t="s">
        <v>35</v>
      </c>
      <c r="R4303">
        <v>2</v>
      </c>
    </row>
    <row r="4304" spans="1:18">
      <c r="A4304" s="9">
        <v>4303</v>
      </c>
      <c r="B4304">
        <v>172</v>
      </c>
      <c r="C4304">
        <v>4</v>
      </c>
      <c r="D4304" t="s">
        <v>23</v>
      </c>
      <c r="E4304">
        <v>30</v>
      </c>
      <c r="F4304">
        <v>56</v>
      </c>
      <c r="G4304" t="s">
        <v>90</v>
      </c>
      <c r="H4304" t="s">
        <v>25</v>
      </c>
      <c r="I4304" t="s">
        <v>26</v>
      </c>
      <c r="J4304">
        <v>1</v>
      </c>
      <c r="K4304">
        <v>11340</v>
      </c>
      <c r="L4304">
        <v>1</v>
      </c>
      <c r="M4304">
        <v>6480</v>
      </c>
      <c r="N4304">
        <v>17820</v>
      </c>
      <c r="O4304" t="s">
        <v>27</v>
      </c>
      <c r="P4304">
        <v>4</v>
      </c>
      <c r="Q4304" t="s">
        <v>41</v>
      </c>
      <c r="R4304">
        <v>6</v>
      </c>
    </row>
    <row r="4305" spans="1:18">
      <c r="A4305" s="9">
        <v>4304</v>
      </c>
      <c r="B4305">
        <v>258</v>
      </c>
      <c r="C4305">
        <v>3</v>
      </c>
      <c r="D4305" t="s">
        <v>33</v>
      </c>
      <c r="E4305">
        <v>14</v>
      </c>
      <c r="F4305">
        <v>5</v>
      </c>
      <c r="G4305" t="s">
        <v>95</v>
      </c>
      <c r="H4305" t="s">
        <v>25</v>
      </c>
      <c r="I4305" t="s">
        <v>40</v>
      </c>
      <c r="J4305">
        <v>2</v>
      </c>
      <c r="K4305">
        <v>2100</v>
      </c>
      <c r="L4305">
        <v>1</v>
      </c>
      <c r="M4305">
        <v>300</v>
      </c>
      <c r="N4305">
        <v>2400</v>
      </c>
      <c r="O4305" t="s">
        <v>27</v>
      </c>
      <c r="P4305">
        <v>1</v>
      </c>
      <c r="Q4305" t="s">
        <v>32</v>
      </c>
      <c r="R4305">
        <v>1</v>
      </c>
    </row>
    <row r="4306" spans="1:18">
      <c r="A4306" s="9">
        <v>4305</v>
      </c>
      <c r="B4306">
        <v>1</v>
      </c>
      <c r="C4306">
        <v>3</v>
      </c>
      <c r="D4306" t="s">
        <v>33</v>
      </c>
      <c r="E4306">
        <v>14</v>
      </c>
      <c r="F4306">
        <v>34</v>
      </c>
      <c r="G4306" t="s">
        <v>24</v>
      </c>
      <c r="H4306" t="s">
        <v>25</v>
      </c>
      <c r="I4306" t="s">
        <v>26</v>
      </c>
      <c r="J4306">
        <v>1</v>
      </c>
      <c r="K4306">
        <v>2632</v>
      </c>
      <c r="L4306">
        <v>2</v>
      </c>
      <c r="M4306">
        <v>12000</v>
      </c>
      <c r="N4306">
        <v>14632</v>
      </c>
      <c r="O4306" t="s">
        <v>27</v>
      </c>
      <c r="P4306">
        <v>2</v>
      </c>
      <c r="Q4306" t="s">
        <v>28</v>
      </c>
      <c r="R4306">
        <v>4</v>
      </c>
    </row>
    <row r="4307" spans="1:18">
      <c r="A4307" s="9">
        <v>4306</v>
      </c>
      <c r="B4307">
        <v>97</v>
      </c>
      <c r="C4307">
        <v>2</v>
      </c>
      <c r="D4307" t="s">
        <v>29</v>
      </c>
      <c r="E4307">
        <v>7</v>
      </c>
      <c r="F4307">
        <v>42</v>
      </c>
      <c r="G4307" t="s">
        <v>98</v>
      </c>
      <c r="H4307" t="s">
        <v>25</v>
      </c>
      <c r="I4307" t="s">
        <v>26</v>
      </c>
      <c r="J4307">
        <v>1</v>
      </c>
      <c r="K4307">
        <v>245</v>
      </c>
      <c r="L4307">
        <v>1</v>
      </c>
      <c r="M4307">
        <v>1100</v>
      </c>
      <c r="N4307">
        <v>1345</v>
      </c>
      <c r="O4307" t="s">
        <v>27</v>
      </c>
      <c r="P4307">
        <v>1</v>
      </c>
      <c r="Q4307" t="s">
        <v>32</v>
      </c>
      <c r="R4307">
        <v>1</v>
      </c>
    </row>
    <row r="4308" spans="1:18">
      <c r="A4308" s="9">
        <v>4307</v>
      </c>
      <c r="B4308">
        <v>9</v>
      </c>
      <c r="C4308">
        <v>3</v>
      </c>
      <c r="D4308" t="s">
        <v>33</v>
      </c>
      <c r="E4308">
        <v>14</v>
      </c>
      <c r="F4308">
        <v>4</v>
      </c>
      <c r="G4308" t="s">
        <v>65</v>
      </c>
      <c r="H4308" t="s">
        <v>44</v>
      </c>
      <c r="I4308" t="s">
        <v>40</v>
      </c>
      <c r="J4308">
        <v>3</v>
      </c>
      <c r="K4308">
        <v>29316</v>
      </c>
      <c r="L4308">
        <v>2</v>
      </c>
      <c r="M4308">
        <v>3600</v>
      </c>
      <c r="N4308">
        <v>32916</v>
      </c>
      <c r="O4308" t="s">
        <v>27</v>
      </c>
      <c r="P4308">
        <v>4</v>
      </c>
      <c r="Q4308" t="s">
        <v>41</v>
      </c>
      <c r="R4308">
        <v>6</v>
      </c>
    </row>
    <row r="4309" spans="1:18">
      <c r="A4309" s="9">
        <v>4308</v>
      </c>
      <c r="B4309">
        <v>11</v>
      </c>
      <c r="C4309">
        <v>4</v>
      </c>
      <c r="D4309" t="s">
        <v>23</v>
      </c>
      <c r="E4309">
        <v>30</v>
      </c>
      <c r="F4309">
        <v>23</v>
      </c>
      <c r="G4309" t="s">
        <v>54</v>
      </c>
      <c r="H4309" t="s">
        <v>25</v>
      </c>
      <c r="I4309" t="s">
        <v>40</v>
      </c>
      <c r="J4309">
        <v>1</v>
      </c>
      <c r="K4309">
        <v>2940</v>
      </c>
      <c r="L4309">
        <v>1</v>
      </c>
      <c r="M4309">
        <v>310</v>
      </c>
      <c r="N4309">
        <v>3250</v>
      </c>
      <c r="O4309" t="s">
        <v>27</v>
      </c>
      <c r="P4309">
        <v>1</v>
      </c>
      <c r="Q4309" t="s">
        <v>32</v>
      </c>
      <c r="R4309">
        <v>1</v>
      </c>
    </row>
    <row r="4310" spans="1:18">
      <c r="A4310" s="9">
        <v>4309</v>
      </c>
      <c r="B4310">
        <v>90</v>
      </c>
      <c r="C4310">
        <v>3</v>
      </c>
      <c r="D4310" t="s">
        <v>33</v>
      </c>
      <c r="E4310">
        <v>14</v>
      </c>
      <c r="F4310">
        <v>46</v>
      </c>
      <c r="G4310" t="s">
        <v>109</v>
      </c>
      <c r="H4310" t="s">
        <v>57</v>
      </c>
      <c r="I4310" t="s">
        <v>26</v>
      </c>
      <c r="J4310">
        <v>3</v>
      </c>
      <c r="K4310">
        <v>3906</v>
      </c>
      <c r="L4310">
        <v>2</v>
      </c>
      <c r="M4310">
        <v>2320</v>
      </c>
      <c r="N4310">
        <v>6226</v>
      </c>
      <c r="O4310" t="s">
        <v>27</v>
      </c>
      <c r="P4310">
        <v>1</v>
      </c>
      <c r="Q4310" t="s">
        <v>32</v>
      </c>
      <c r="R4310">
        <v>1</v>
      </c>
    </row>
    <row r="4311" spans="1:18">
      <c r="A4311" s="9">
        <v>4310</v>
      </c>
      <c r="B4311">
        <v>70</v>
      </c>
      <c r="C4311">
        <v>4</v>
      </c>
      <c r="D4311" t="s">
        <v>23</v>
      </c>
      <c r="E4311">
        <v>30</v>
      </c>
      <c r="F4311">
        <v>8</v>
      </c>
      <c r="G4311" t="s">
        <v>106</v>
      </c>
      <c r="H4311" t="s">
        <v>31</v>
      </c>
      <c r="I4311" t="s">
        <v>40</v>
      </c>
      <c r="J4311">
        <v>3</v>
      </c>
      <c r="K4311">
        <v>12930</v>
      </c>
      <c r="L4311">
        <v>1</v>
      </c>
      <c r="M4311">
        <v>200</v>
      </c>
      <c r="N4311">
        <v>13130</v>
      </c>
      <c r="O4311" t="s">
        <v>27</v>
      </c>
      <c r="P4311">
        <v>1</v>
      </c>
      <c r="Q4311" t="s">
        <v>32</v>
      </c>
      <c r="R4311">
        <v>1</v>
      </c>
    </row>
    <row r="4312" spans="1:18">
      <c r="A4312" s="9">
        <v>4311</v>
      </c>
      <c r="B4312">
        <v>73</v>
      </c>
      <c r="C4312">
        <v>3</v>
      </c>
      <c r="D4312" t="s">
        <v>33</v>
      </c>
      <c r="E4312">
        <v>14</v>
      </c>
      <c r="F4312">
        <v>61</v>
      </c>
      <c r="G4312" t="s">
        <v>61</v>
      </c>
      <c r="H4312" t="s">
        <v>57</v>
      </c>
      <c r="I4312" t="s">
        <v>62</v>
      </c>
      <c r="J4312">
        <v>3</v>
      </c>
      <c r="K4312">
        <v>1652</v>
      </c>
      <c r="L4312">
        <v>1</v>
      </c>
      <c r="M4312">
        <v>1470</v>
      </c>
      <c r="N4312">
        <v>3122</v>
      </c>
      <c r="O4312" t="s">
        <v>46</v>
      </c>
      <c r="P4312">
        <v>1</v>
      </c>
      <c r="Q4312" t="s">
        <v>32</v>
      </c>
      <c r="R4312">
        <v>1</v>
      </c>
    </row>
    <row r="4313" spans="1:18">
      <c r="A4313" s="9">
        <v>4312</v>
      </c>
      <c r="B4313">
        <v>115</v>
      </c>
      <c r="C4313">
        <v>2</v>
      </c>
      <c r="D4313" t="s">
        <v>29</v>
      </c>
      <c r="E4313">
        <v>7</v>
      </c>
      <c r="F4313">
        <v>24</v>
      </c>
      <c r="G4313" t="s">
        <v>89</v>
      </c>
      <c r="H4313" t="s">
        <v>44</v>
      </c>
      <c r="I4313" t="s">
        <v>40</v>
      </c>
      <c r="J4313">
        <v>2</v>
      </c>
      <c r="K4313">
        <v>4536</v>
      </c>
      <c r="L4313">
        <v>1</v>
      </c>
      <c r="M4313">
        <v>880</v>
      </c>
      <c r="N4313">
        <v>5416</v>
      </c>
      <c r="O4313" t="s">
        <v>27</v>
      </c>
      <c r="P4313">
        <v>2</v>
      </c>
      <c r="Q4313" t="s">
        <v>28</v>
      </c>
      <c r="R4313">
        <v>4</v>
      </c>
    </row>
    <row r="4314" spans="1:18">
      <c r="A4314" s="9">
        <v>4313</v>
      </c>
      <c r="B4314">
        <v>136</v>
      </c>
      <c r="C4314">
        <v>1</v>
      </c>
      <c r="D4314" t="s">
        <v>37</v>
      </c>
      <c r="E4314">
        <v>3</v>
      </c>
      <c r="F4314">
        <v>50</v>
      </c>
      <c r="G4314" t="s">
        <v>70</v>
      </c>
      <c r="H4314" t="s">
        <v>31</v>
      </c>
      <c r="I4314" t="s">
        <v>26</v>
      </c>
      <c r="J4314">
        <v>2</v>
      </c>
      <c r="K4314">
        <v>2340</v>
      </c>
      <c r="L4314">
        <v>1</v>
      </c>
      <c r="M4314">
        <v>7350</v>
      </c>
      <c r="N4314">
        <v>9690</v>
      </c>
      <c r="O4314" t="s">
        <v>27</v>
      </c>
      <c r="P4314">
        <v>4</v>
      </c>
      <c r="Q4314" t="s">
        <v>41</v>
      </c>
      <c r="R4314">
        <v>6</v>
      </c>
    </row>
    <row r="4315" spans="1:18">
      <c r="A4315" s="9">
        <v>4314</v>
      </c>
      <c r="B4315">
        <v>250</v>
      </c>
      <c r="C4315">
        <v>4</v>
      </c>
      <c r="D4315" t="s">
        <v>23</v>
      </c>
      <c r="E4315">
        <v>30</v>
      </c>
      <c r="F4315">
        <v>20</v>
      </c>
      <c r="G4315" t="s">
        <v>45</v>
      </c>
      <c r="H4315" t="s">
        <v>31</v>
      </c>
      <c r="I4315" t="s">
        <v>40</v>
      </c>
      <c r="J4315">
        <v>2</v>
      </c>
      <c r="K4315">
        <v>3180</v>
      </c>
      <c r="L4315">
        <v>2</v>
      </c>
      <c r="M4315">
        <v>720</v>
      </c>
      <c r="N4315">
        <v>3900</v>
      </c>
      <c r="O4315" t="s">
        <v>46</v>
      </c>
      <c r="P4315">
        <v>1</v>
      </c>
      <c r="Q4315" t="s">
        <v>32</v>
      </c>
      <c r="R4315">
        <v>1</v>
      </c>
    </row>
    <row r="4316" spans="1:18">
      <c r="A4316" s="9">
        <v>4315</v>
      </c>
      <c r="B4316">
        <v>10</v>
      </c>
      <c r="C4316">
        <v>2</v>
      </c>
      <c r="D4316" t="s">
        <v>29</v>
      </c>
      <c r="E4316">
        <v>7</v>
      </c>
      <c r="F4316">
        <v>50</v>
      </c>
      <c r="G4316" t="s">
        <v>70</v>
      </c>
      <c r="H4316" t="s">
        <v>31</v>
      </c>
      <c r="I4316" t="s">
        <v>26</v>
      </c>
      <c r="J4316">
        <v>1</v>
      </c>
      <c r="K4316">
        <v>686</v>
      </c>
      <c r="L4316">
        <v>1</v>
      </c>
      <c r="M4316">
        <v>2450</v>
      </c>
      <c r="N4316">
        <v>3136</v>
      </c>
      <c r="O4316" t="s">
        <v>27</v>
      </c>
      <c r="P4316">
        <v>3</v>
      </c>
      <c r="Q4316" t="s">
        <v>35</v>
      </c>
      <c r="R4316">
        <v>2</v>
      </c>
    </row>
    <row r="4317" spans="1:18">
      <c r="A4317" s="9">
        <v>4316</v>
      </c>
      <c r="B4317">
        <v>162</v>
      </c>
      <c r="C4317">
        <v>4</v>
      </c>
      <c r="D4317" t="s">
        <v>23</v>
      </c>
      <c r="E4317">
        <v>30</v>
      </c>
      <c r="F4317">
        <v>22</v>
      </c>
      <c r="G4317" t="s">
        <v>91</v>
      </c>
      <c r="H4317" t="s">
        <v>44</v>
      </c>
      <c r="I4317" t="s">
        <v>40</v>
      </c>
      <c r="J4317">
        <v>2</v>
      </c>
      <c r="K4317">
        <v>4830</v>
      </c>
      <c r="L4317">
        <v>2</v>
      </c>
      <c r="M4317">
        <v>740</v>
      </c>
      <c r="N4317">
        <v>5570</v>
      </c>
      <c r="O4317" t="s">
        <v>27</v>
      </c>
      <c r="P4317">
        <v>1</v>
      </c>
      <c r="Q4317" t="s">
        <v>32</v>
      </c>
      <c r="R4317">
        <v>1</v>
      </c>
    </row>
    <row r="4318" spans="1:18">
      <c r="A4318" s="9">
        <v>4317</v>
      </c>
      <c r="B4318">
        <v>187</v>
      </c>
      <c r="C4318">
        <v>2</v>
      </c>
      <c r="D4318" t="s">
        <v>29</v>
      </c>
      <c r="E4318">
        <v>7</v>
      </c>
      <c r="F4318">
        <v>66</v>
      </c>
      <c r="G4318" t="s">
        <v>86</v>
      </c>
      <c r="H4318" t="s">
        <v>31</v>
      </c>
      <c r="I4318" t="s">
        <v>64</v>
      </c>
      <c r="J4318">
        <v>1</v>
      </c>
      <c r="K4318">
        <v>1134</v>
      </c>
      <c r="L4318">
        <v>2</v>
      </c>
      <c r="M4318">
        <v>11280</v>
      </c>
      <c r="N4318">
        <v>12414</v>
      </c>
      <c r="O4318" t="s">
        <v>46</v>
      </c>
      <c r="P4318">
        <v>4</v>
      </c>
      <c r="Q4318" t="s">
        <v>41</v>
      </c>
      <c r="R4318">
        <v>6</v>
      </c>
    </row>
    <row r="4319" spans="1:18">
      <c r="A4319" s="9">
        <v>4318</v>
      </c>
      <c r="B4319">
        <v>108</v>
      </c>
      <c r="C4319">
        <v>1</v>
      </c>
      <c r="D4319" t="s">
        <v>37</v>
      </c>
      <c r="E4319">
        <v>3</v>
      </c>
      <c r="F4319">
        <v>3</v>
      </c>
      <c r="G4319" t="s">
        <v>97</v>
      </c>
      <c r="H4319" t="s">
        <v>25</v>
      </c>
      <c r="I4319" t="s">
        <v>40</v>
      </c>
      <c r="J4319">
        <v>3</v>
      </c>
      <c r="K4319">
        <v>6444</v>
      </c>
      <c r="L4319">
        <v>1</v>
      </c>
      <c r="M4319">
        <v>3300</v>
      </c>
      <c r="N4319">
        <v>9744</v>
      </c>
      <c r="O4319" t="s">
        <v>27</v>
      </c>
      <c r="P4319">
        <v>4</v>
      </c>
      <c r="Q4319" t="s">
        <v>41</v>
      </c>
      <c r="R4319">
        <v>6</v>
      </c>
    </row>
    <row r="4320" spans="1:18">
      <c r="A4320" s="9">
        <v>4319</v>
      </c>
      <c r="B4320">
        <v>74</v>
      </c>
      <c r="C4320">
        <v>4</v>
      </c>
      <c r="D4320" t="s">
        <v>23</v>
      </c>
      <c r="E4320">
        <v>30</v>
      </c>
      <c r="F4320">
        <v>8</v>
      </c>
      <c r="G4320" t="s">
        <v>106</v>
      </c>
      <c r="H4320" t="s">
        <v>31</v>
      </c>
      <c r="I4320" t="s">
        <v>40</v>
      </c>
      <c r="J4320">
        <v>3</v>
      </c>
      <c r="K4320">
        <v>25860</v>
      </c>
      <c r="L4320">
        <v>1</v>
      </c>
      <c r="M4320">
        <v>400</v>
      </c>
      <c r="N4320">
        <v>26260</v>
      </c>
      <c r="O4320" t="s">
        <v>27</v>
      </c>
      <c r="P4320">
        <v>3</v>
      </c>
      <c r="Q4320" t="s">
        <v>35</v>
      </c>
      <c r="R4320">
        <v>2</v>
      </c>
    </row>
    <row r="4321" spans="1:18">
      <c r="A4321" s="9">
        <v>4320</v>
      </c>
      <c r="B4321">
        <v>87</v>
      </c>
      <c r="C4321">
        <v>1</v>
      </c>
      <c r="D4321" t="s">
        <v>37</v>
      </c>
      <c r="E4321">
        <v>3</v>
      </c>
      <c r="F4321">
        <v>2</v>
      </c>
      <c r="G4321" t="s">
        <v>85</v>
      </c>
      <c r="H4321" t="s">
        <v>31</v>
      </c>
      <c r="I4321" t="s">
        <v>40</v>
      </c>
      <c r="J4321">
        <v>3</v>
      </c>
      <c r="K4321">
        <v>9324</v>
      </c>
      <c r="L4321">
        <v>1</v>
      </c>
      <c r="M4321">
        <v>2700</v>
      </c>
      <c r="N4321">
        <v>12024</v>
      </c>
      <c r="O4321" t="s">
        <v>27</v>
      </c>
      <c r="P4321">
        <v>4</v>
      </c>
      <c r="Q4321" t="s">
        <v>41</v>
      </c>
      <c r="R4321">
        <v>6</v>
      </c>
    </row>
    <row r="4322" spans="1:18">
      <c r="A4322" s="9">
        <v>4321</v>
      </c>
      <c r="B4322">
        <v>273</v>
      </c>
      <c r="C4322">
        <v>1</v>
      </c>
      <c r="D4322" t="s">
        <v>37</v>
      </c>
      <c r="E4322">
        <v>3</v>
      </c>
      <c r="F4322">
        <v>7</v>
      </c>
      <c r="G4322" t="s">
        <v>88</v>
      </c>
      <c r="H4322" t="s">
        <v>31</v>
      </c>
      <c r="I4322" t="s">
        <v>40</v>
      </c>
      <c r="J4322">
        <v>2</v>
      </c>
      <c r="K4322">
        <v>684</v>
      </c>
      <c r="L4322">
        <v>1</v>
      </c>
      <c r="M4322">
        <v>120</v>
      </c>
      <c r="N4322">
        <v>804</v>
      </c>
      <c r="O4322" t="s">
        <v>46</v>
      </c>
      <c r="P4322">
        <v>3</v>
      </c>
      <c r="Q4322" t="s">
        <v>35</v>
      </c>
      <c r="R4322">
        <v>2</v>
      </c>
    </row>
    <row r="4323" spans="1:18">
      <c r="A4323" s="9">
        <v>4322</v>
      </c>
      <c r="B4323">
        <v>2</v>
      </c>
      <c r="C4323">
        <v>2</v>
      </c>
      <c r="D4323" t="s">
        <v>29</v>
      </c>
      <c r="E4323">
        <v>7</v>
      </c>
      <c r="F4323">
        <v>19</v>
      </c>
      <c r="G4323" t="s">
        <v>58</v>
      </c>
      <c r="H4323" t="s">
        <v>31</v>
      </c>
      <c r="I4323" t="s">
        <v>40</v>
      </c>
      <c r="J4323">
        <v>3</v>
      </c>
      <c r="K4323">
        <v>29400</v>
      </c>
      <c r="L4323">
        <v>2</v>
      </c>
      <c r="M4323">
        <v>3000</v>
      </c>
      <c r="N4323">
        <v>32400</v>
      </c>
      <c r="O4323" t="s">
        <v>27</v>
      </c>
      <c r="P4323">
        <v>4</v>
      </c>
      <c r="Q4323" t="s">
        <v>41</v>
      </c>
      <c r="R4323">
        <v>6</v>
      </c>
    </row>
    <row r="4324" spans="1:18">
      <c r="A4324" s="9">
        <v>4323</v>
      </c>
      <c r="B4324">
        <v>54</v>
      </c>
      <c r="C4324">
        <v>2</v>
      </c>
      <c r="D4324" t="s">
        <v>29</v>
      </c>
      <c r="E4324">
        <v>7</v>
      </c>
      <c r="F4324">
        <v>16</v>
      </c>
      <c r="G4324" t="s">
        <v>107</v>
      </c>
      <c r="H4324" t="s">
        <v>44</v>
      </c>
      <c r="I4324" t="s">
        <v>40</v>
      </c>
      <c r="J4324">
        <v>2</v>
      </c>
      <c r="K4324">
        <v>7980</v>
      </c>
      <c r="L4324">
        <v>2</v>
      </c>
      <c r="M4324">
        <v>2640</v>
      </c>
      <c r="N4324">
        <v>10620</v>
      </c>
      <c r="O4324" t="s">
        <v>27</v>
      </c>
      <c r="P4324">
        <v>4</v>
      </c>
      <c r="Q4324" t="s">
        <v>41</v>
      </c>
      <c r="R4324">
        <v>6</v>
      </c>
    </row>
    <row r="4325" spans="1:18">
      <c r="A4325" s="9">
        <v>4324</v>
      </c>
      <c r="B4325">
        <v>263</v>
      </c>
      <c r="C4325">
        <v>2</v>
      </c>
      <c r="D4325" t="s">
        <v>29</v>
      </c>
      <c r="E4325">
        <v>7</v>
      </c>
      <c r="F4325">
        <v>33</v>
      </c>
      <c r="G4325" t="s">
        <v>34</v>
      </c>
      <c r="H4325" t="s">
        <v>25</v>
      </c>
      <c r="I4325" t="s">
        <v>26</v>
      </c>
      <c r="J4325">
        <v>3</v>
      </c>
      <c r="K4325">
        <v>6328</v>
      </c>
      <c r="L4325">
        <v>2</v>
      </c>
      <c r="M4325">
        <v>3920</v>
      </c>
      <c r="N4325">
        <v>10248</v>
      </c>
      <c r="O4325" t="s">
        <v>27</v>
      </c>
      <c r="P4325">
        <v>3</v>
      </c>
      <c r="Q4325" t="s">
        <v>35</v>
      </c>
      <c r="R4325">
        <v>2</v>
      </c>
    </row>
    <row r="4326" spans="1:18">
      <c r="A4326" s="9">
        <v>4325</v>
      </c>
      <c r="B4326">
        <v>167</v>
      </c>
      <c r="C4326">
        <v>1</v>
      </c>
      <c r="D4326" t="s">
        <v>37</v>
      </c>
      <c r="E4326">
        <v>3</v>
      </c>
      <c r="F4326">
        <v>61</v>
      </c>
      <c r="G4326" t="s">
        <v>61</v>
      </c>
      <c r="H4326" t="s">
        <v>57</v>
      </c>
      <c r="I4326" t="s">
        <v>62</v>
      </c>
      <c r="J4326">
        <v>3</v>
      </c>
      <c r="K4326">
        <v>708</v>
      </c>
      <c r="L4326">
        <v>2</v>
      </c>
      <c r="M4326">
        <v>5880</v>
      </c>
      <c r="N4326">
        <v>6588</v>
      </c>
      <c r="O4326" t="s">
        <v>46</v>
      </c>
      <c r="P4326">
        <v>3</v>
      </c>
      <c r="Q4326" t="s">
        <v>35</v>
      </c>
      <c r="R4326">
        <v>2</v>
      </c>
    </row>
    <row r="4327" spans="1:18">
      <c r="A4327" s="9">
        <v>4326</v>
      </c>
      <c r="B4327">
        <v>92</v>
      </c>
      <c r="C4327">
        <v>1</v>
      </c>
      <c r="D4327" t="s">
        <v>37</v>
      </c>
      <c r="E4327">
        <v>3</v>
      </c>
      <c r="F4327">
        <v>53</v>
      </c>
      <c r="G4327" t="s">
        <v>55</v>
      </c>
      <c r="H4327" t="s">
        <v>44</v>
      </c>
      <c r="I4327" t="s">
        <v>26</v>
      </c>
      <c r="J4327">
        <v>1</v>
      </c>
      <c r="K4327">
        <v>720</v>
      </c>
      <c r="L4327">
        <v>2</v>
      </c>
      <c r="M4327">
        <v>15264</v>
      </c>
      <c r="N4327">
        <v>15984</v>
      </c>
      <c r="O4327" t="s">
        <v>27</v>
      </c>
      <c r="P4327">
        <v>4</v>
      </c>
      <c r="Q4327" t="s">
        <v>41</v>
      </c>
      <c r="R4327">
        <v>6</v>
      </c>
    </row>
    <row r="4328" spans="1:18">
      <c r="A4328" s="9">
        <v>4327</v>
      </c>
      <c r="B4328">
        <v>171</v>
      </c>
      <c r="C4328">
        <v>2</v>
      </c>
      <c r="D4328" t="s">
        <v>29</v>
      </c>
      <c r="E4328">
        <v>7</v>
      </c>
      <c r="F4328">
        <v>53</v>
      </c>
      <c r="G4328" t="s">
        <v>55</v>
      </c>
      <c r="H4328" t="s">
        <v>44</v>
      </c>
      <c r="I4328" t="s">
        <v>26</v>
      </c>
      <c r="J4328">
        <v>2</v>
      </c>
      <c r="K4328">
        <v>1274</v>
      </c>
      <c r="L4328">
        <v>1</v>
      </c>
      <c r="M4328">
        <v>2544</v>
      </c>
      <c r="N4328">
        <v>3818</v>
      </c>
      <c r="O4328" t="s">
        <v>27</v>
      </c>
      <c r="P4328">
        <v>3</v>
      </c>
      <c r="Q4328" t="s">
        <v>35</v>
      </c>
      <c r="R4328">
        <v>2</v>
      </c>
    </row>
    <row r="4329" spans="1:18">
      <c r="A4329" s="9">
        <v>4328</v>
      </c>
      <c r="B4329">
        <v>284</v>
      </c>
      <c r="C4329">
        <v>1</v>
      </c>
      <c r="D4329" t="s">
        <v>37</v>
      </c>
      <c r="E4329">
        <v>3</v>
      </c>
      <c r="F4329">
        <v>67</v>
      </c>
      <c r="G4329" t="s">
        <v>63</v>
      </c>
      <c r="H4329" t="s">
        <v>31</v>
      </c>
      <c r="I4329" t="s">
        <v>64</v>
      </c>
      <c r="J4329">
        <v>3</v>
      </c>
      <c r="K4329">
        <v>6192</v>
      </c>
      <c r="L4329">
        <v>1</v>
      </c>
      <c r="M4329">
        <v>4620</v>
      </c>
      <c r="N4329">
        <v>10812</v>
      </c>
      <c r="O4329" t="s">
        <v>46</v>
      </c>
      <c r="P4329">
        <v>4</v>
      </c>
      <c r="Q4329" t="s">
        <v>41</v>
      </c>
      <c r="R4329">
        <v>6</v>
      </c>
    </row>
    <row r="4330" spans="1:18">
      <c r="A4330" s="9">
        <v>4329</v>
      </c>
      <c r="B4330">
        <v>277</v>
      </c>
      <c r="C4330">
        <v>2</v>
      </c>
      <c r="D4330" t="s">
        <v>29</v>
      </c>
      <c r="E4330">
        <v>7</v>
      </c>
      <c r="F4330">
        <v>17</v>
      </c>
      <c r="G4330" t="s">
        <v>60</v>
      </c>
      <c r="H4330" t="s">
        <v>31</v>
      </c>
      <c r="I4330" t="s">
        <v>40</v>
      </c>
      <c r="J4330">
        <v>1</v>
      </c>
      <c r="K4330">
        <v>2394</v>
      </c>
      <c r="L4330">
        <v>2</v>
      </c>
      <c r="M4330">
        <v>3720</v>
      </c>
      <c r="N4330">
        <v>6114</v>
      </c>
      <c r="O4330" t="s">
        <v>46</v>
      </c>
      <c r="P4330">
        <v>4</v>
      </c>
      <c r="Q4330" t="s">
        <v>41</v>
      </c>
      <c r="R4330">
        <v>6</v>
      </c>
    </row>
    <row r="4331" spans="1:18">
      <c r="A4331" s="9">
        <v>4330</v>
      </c>
      <c r="B4331">
        <v>241</v>
      </c>
      <c r="C4331">
        <v>4</v>
      </c>
      <c r="D4331" t="s">
        <v>23</v>
      </c>
      <c r="E4331">
        <v>30</v>
      </c>
      <c r="F4331">
        <v>8</v>
      </c>
      <c r="G4331" t="s">
        <v>106</v>
      </c>
      <c r="H4331" t="s">
        <v>31</v>
      </c>
      <c r="I4331" t="s">
        <v>40</v>
      </c>
      <c r="J4331">
        <v>1</v>
      </c>
      <c r="K4331">
        <v>12780</v>
      </c>
      <c r="L4331">
        <v>1</v>
      </c>
      <c r="M4331">
        <v>1200</v>
      </c>
      <c r="N4331">
        <v>13980</v>
      </c>
      <c r="O4331" t="s">
        <v>27</v>
      </c>
      <c r="P4331">
        <v>4</v>
      </c>
      <c r="Q4331" t="s">
        <v>41</v>
      </c>
      <c r="R4331">
        <v>6</v>
      </c>
    </row>
    <row r="4332" spans="1:18">
      <c r="A4332" s="9">
        <v>4331</v>
      </c>
      <c r="B4332">
        <v>282</v>
      </c>
      <c r="C4332">
        <v>2</v>
      </c>
      <c r="D4332" t="s">
        <v>29</v>
      </c>
      <c r="E4332">
        <v>7</v>
      </c>
      <c r="F4332">
        <v>2</v>
      </c>
      <c r="G4332" t="s">
        <v>85</v>
      </c>
      <c r="H4332" t="s">
        <v>31</v>
      </c>
      <c r="I4332" t="s">
        <v>40</v>
      </c>
      <c r="J4332">
        <v>3</v>
      </c>
      <c r="K4332">
        <v>7252</v>
      </c>
      <c r="L4332">
        <v>2</v>
      </c>
      <c r="M4332">
        <v>1800</v>
      </c>
      <c r="N4332">
        <v>9052</v>
      </c>
      <c r="O4332" t="s">
        <v>27</v>
      </c>
      <c r="P4332">
        <v>3</v>
      </c>
      <c r="Q4332" t="s">
        <v>35</v>
      </c>
      <c r="R4332">
        <v>2</v>
      </c>
    </row>
    <row r="4333" spans="1:18">
      <c r="A4333" s="9">
        <v>4332</v>
      </c>
      <c r="B4333">
        <v>226</v>
      </c>
      <c r="C4333">
        <v>2</v>
      </c>
      <c r="D4333" t="s">
        <v>29</v>
      </c>
      <c r="E4333">
        <v>7</v>
      </c>
      <c r="F4333">
        <v>42</v>
      </c>
      <c r="G4333" t="s">
        <v>98</v>
      </c>
      <c r="H4333" t="s">
        <v>25</v>
      </c>
      <c r="I4333" t="s">
        <v>26</v>
      </c>
      <c r="J4333">
        <v>3</v>
      </c>
      <c r="K4333">
        <v>1239</v>
      </c>
      <c r="L4333">
        <v>2</v>
      </c>
      <c r="M4333">
        <v>2200</v>
      </c>
      <c r="N4333">
        <v>3439</v>
      </c>
      <c r="O4333" t="s">
        <v>27</v>
      </c>
      <c r="P4333">
        <v>1</v>
      </c>
      <c r="Q4333" t="s">
        <v>32</v>
      </c>
      <c r="R4333">
        <v>1</v>
      </c>
    </row>
    <row r="4334" spans="1:18">
      <c r="A4334" s="9">
        <v>4333</v>
      </c>
      <c r="B4334">
        <v>222</v>
      </c>
      <c r="C4334">
        <v>2</v>
      </c>
      <c r="D4334" t="s">
        <v>29</v>
      </c>
      <c r="E4334">
        <v>7</v>
      </c>
      <c r="F4334">
        <v>37</v>
      </c>
      <c r="G4334" t="s">
        <v>75</v>
      </c>
      <c r="H4334" t="s">
        <v>25</v>
      </c>
      <c r="I4334" t="s">
        <v>26</v>
      </c>
      <c r="J4334">
        <v>1</v>
      </c>
      <c r="K4334">
        <v>301</v>
      </c>
      <c r="L4334">
        <v>2</v>
      </c>
      <c r="M4334">
        <v>1900</v>
      </c>
      <c r="N4334">
        <v>2201</v>
      </c>
      <c r="O4334" t="s">
        <v>27</v>
      </c>
      <c r="P4334">
        <v>1</v>
      </c>
      <c r="Q4334" t="s">
        <v>32</v>
      </c>
      <c r="R4334">
        <v>1</v>
      </c>
    </row>
    <row r="4335" spans="1:18">
      <c r="A4335" s="9">
        <v>4334</v>
      </c>
      <c r="B4335">
        <v>82</v>
      </c>
      <c r="C4335">
        <v>2</v>
      </c>
      <c r="D4335" t="s">
        <v>29</v>
      </c>
      <c r="E4335">
        <v>7</v>
      </c>
      <c r="F4335">
        <v>47</v>
      </c>
      <c r="G4335" t="s">
        <v>56</v>
      </c>
      <c r="H4335" t="s">
        <v>57</v>
      </c>
      <c r="I4335" t="s">
        <v>26</v>
      </c>
      <c r="J4335">
        <v>1</v>
      </c>
      <c r="K4335">
        <v>1540</v>
      </c>
      <c r="L4335">
        <v>1</v>
      </c>
      <c r="M4335">
        <v>4740</v>
      </c>
      <c r="N4335">
        <v>6280</v>
      </c>
      <c r="O4335" t="s">
        <v>27</v>
      </c>
      <c r="P4335">
        <v>2</v>
      </c>
      <c r="Q4335" t="s">
        <v>28</v>
      </c>
      <c r="R4335">
        <v>4</v>
      </c>
    </row>
    <row r="4336" spans="1:18">
      <c r="A4336" s="9">
        <v>4335</v>
      </c>
      <c r="B4336">
        <v>119</v>
      </c>
      <c r="C4336">
        <v>1</v>
      </c>
      <c r="D4336" t="s">
        <v>37</v>
      </c>
      <c r="E4336">
        <v>3</v>
      </c>
      <c r="F4336">
        <v>4</v>
      </c>
      <c r="G4336" t="s">
        <v>65</v>
      </c>
      <c r="H4336" t="s">
        <v>44</v>
      </c>
      <c r="I4336" t="s">
        <v>40</v>
      </c>
      <c r="J4336">
        <v>1</v>
      </c>
      <c r="K4336">
        <v>126</v>
      </c>
      <c r="L4336">
        <v>2</v>
      </c>
      <c r="M4336">
        <v>600</v>
      </c>
      <c r="N4336">
        <v>726</v>
      </c>
      <c r="O4336" t="s">
        <v>27</v>
      </c>
      <c r="P4336">
        <v>1</v>
      </c>
      <c r="Q4336" t="s">
        <v>32</v>
      </c>
      <c r="R4336">
        <v>1</v>
      </c>
    </row>
    <row r="4337" spans="1:18">
      <c r="A4337" s="9">
        <v>4336</v>
      </c>
      <c r="B4337">
        <v>156</v>
      </c>
      <c r="C4337">
        <v>1</v>
      </c>
      <c r="D4337" t="s">
        <v>37</v>
      </c>
      <c r="E4337">
        <v>3</v>
      </c>
      <c r="F4337">
        <v>57</v>
      </c>
      <c r="G4337" t="s">
        <v>30</v>
      </c>
      <c r="H4337" t="s">
        <v>31</v>
      </c>
      <c r="I4337" t="s">
        <v>26</v>
      </c>
      <c r="J4337">
        <v>2</v>
      </c>
      <c r="K4337">
        <v>564</v>
      </c>
      <c r="L4337">
        <v>2</v>
      </c>
      <c r="M4337">
        <v>2300</v>
      </c>
      <c r="N4337">
        <v>2864</v>
      </c>
      <c r="O4337" t="s">
        <v>27</v>
      </c>
      <c r="P4337">
        <v>1</v>
      </c>
      <c r="Q4337" t="s">
        <v>32</v>
      </c>
      <c r="R4337">
        <v>1</v>
      </c>
    </row>
    <row r="4338" spans="1:18">
      <c r="A4338" s="9">
        <v>4337</v>
      </c>
      <c r="B4338">
        <v>75</v>
      </c>
      <c r="C4338">
        <v>3</v>
      </c>
      <c r="D4338" t="s">
        <v>33</v>
      </c>
      <c r="E4338">
        <v>14</v>
      </c>
      <c r="F4338">
        <v>63</v>
      </c>
      <c r="G4338" t="s">
        <v>76</v>
      </c>
      <c r="H4338" t="s">
        <v>44</v>
      </c>
      <c r="I4338" t="s">
        <v>62</v>
      </c>
      <c r="J4338">
        <v>1</v>
      </c>
      <c r="K4338">
        <v>2800</v>
      </c>
      <c r="L4338">
        <v>1</v>
      </c>
      <c r="M4338">
        <v>3360</v>
      </c>
      <c r="N4338">
        <v>6160</v>
      </c>
      <c r="O4338" t="s">
        <v>46</v>
      </c>
      <c r="P4338">
        <v>2</v>
      </c>
      <c r="Q4338" t="s">
        <v>28</v>
      </c>
      <c r="R4338">
        <v>4</v>
      </c>
    </row>
    <row r="4339" spans="1:18">
      <c r="A4339" s="9">
        <v>4338</v>
      </c>
      <c r="B4339">
        <v>295</v>
      </c>
      <c r="C4339">
        <v>1</v>
      </c>
      <c r="D4339" t="s">
        <v>37</v>
      </c>
      <c r="E4339">
        <v>3</v>
      </c>
      <c r="F4339">
        <v>40</v>
      </c>
      <c r="G4339" t="s">
        <v>69</v>
      </c>
      <c r="H4339" t="s">
        <v>31</v>
      </c>
      <c r="I4339" t="s">
        <v>26</v>
      </c>
      <c r="J4339">
        <v>1</v>
      </c>
      <c r="K4339">
        <v>222</v>
      </c>
      <c r="L4339">
        <v>1</v>
      </c>
      <c r="M4339">
        <v>1120</v>
      </c>
      <c r="N4339">
        <v>1342</v>
      </c>
      <c r="O4339" t="s">
        <v>27</v>
      </c>
      <c r="P4339">
        <v>1</v>
      </c>
      <c r="Q4339" t="s">
        <v>32</v>
      </c>
      <c r="R4339">
        <v>1</v>
      </c>
    </row>
    <row r="4340" spans="1:18">
      <c r="A4340" s="9">
        <v>4339</v>
      </c>
      <c r="B4340">
        <v>41</v>
      </c>
      <c r="C4340">
        <v>1</v>
      </c>
      <c r="D4340" t="s">
        <v>37</v>
      </c>
      <c r="E4340">
        <v>3</v>
      </c>
      <c r="F4340">
        <v>63</v>
      </c>
      <c r="G4340" t="s">
        <v>76</v>
      </c>
      <c r="H4340" t="s">
        <v>44</v>
      </c>
      <c r="I4340" t="s">
        <v>62</v>
      </c>
      <c r="J4340">
        <v>1</v>
      </c>
      <c r="K4340">
        <v>300</v>
      </c>
      <c r="L4340">
        <v>2</v>
      </c>
      <c r="M4340">
        <v>3360</v>
      </c>
      <c r="N4340">
        <v>3660</v>
      </c>
      <c r="O4340" t="s">
        <v>46</v>
      </c>
      <c r="P4340">
        <v>3</v>
      </c>
      <c r="Q4340" t="s">
        <v>35</v>
      </c>
      <c r="R4340">
        <v>2</v>
      </c>
    </row>
    <row r="4341" spans="1:18">
      <c r="A4341" s="9">
        <v>4340</v>
      </c>
      <c r="B4341">
        <v>11</v>
      </c>
      <c r="C4341">
        <v>2</v>
      </c>
      <c r="D4341" t="s">
        <v>29</v>
      </c>
      <c r="E4341">
        <v>7</v>
      </c>
      <c r="F4341">
        <v>4</v>
      </c>
      <c r="G4341" t="s">
        <v>65</v>
      </c>
      <c r="H4341" t="s">
        <v>44</v>
      </c>
      <c r="I4341" t="s">
        <v>40</v>
      </c>
      <c r="J4341">
        <v>2</v>
      </c>
      <c r="K4341">
        <v>3220</v>
      </c>
      <c r="L4341">
        <v>1</v>
      </c>
      <c r="M4341">
        <v>1200</v>
      </c>
      <c r="N4341">
        <v>4420</v>
      </c>
      <c r="O4341" t="s">
        <v>27</v>
      </c>
      <c r="P4341">
        <v>2</v>
      </c>
      <c r="Q4341" t="s">
        <v>28</v>
      </c>
      <c r="R4341">
        <v>4</v>
      </c>
    </row>
    <row r="4342" spans="1:18">
      <c r="A4342" s="9">
        <v>4341</v>
      </c>
      <c r="B4342">
        <v>64</v>
      </c>
      <c r="C4342">
        <v>2</v>
      </c>
      <c r="D4342" t="s">
        <v>29</v>
      </c>
      <c r="E4342">
        <v>7</v>
      </c>
      <c r="F4342">
        <v>44</v>
      </c>
      <c r="G4342" t="s">
        <v>111</v>
      </c>
      <c r="H4342" t="s">
        <v>25</v>
      </c>
      <c r="I4342" t="s">
        <v>26</v>
      </c>
      <c r="J4342">
        <v>1</v>
      </c>
      <c r="K4342">
        <v>742</v>
      </c>
      <c r="L4342">
        <v>2</v>
      </c>
      <c r="M4342">
        <v>3812</v>
      </c>
      <c r="N4342">
        <v>4554</v>
      </c>
      <c r="O4342" t="s">
        <v>27</v>
      </c>
      <c r="P4342">
        <v>3</v>
      </c>
      <c r="Q4342" t="s">
        <v>35</v>
      </c>
      <c r="R4342">
        <v>2</v>
      </c>
    </row>
    <row r="4343" spans="1:18">
      <c r="A4343" s="9">
        <v>4342</v>
      </c>
      <c r="B4343">
        <v>214</v>
      </c>
      <c r="C4343">
        <v>4</v>
      </c>
      <c r="D4343" t="s">
        <v>23</v>
      </c>
      <c r="E4343">
        <v>30</v>
      </c>
      <c r="F4343">
        <v>58</v>
      </c>
      <c r="G4343" t="s">
        <v>38</v>
      </c>
      <c r="H4343" t="s">
        <v>31</v>
      </c>
      <c r="I4343" t="s">
        <v>26</v>
      </c>
      <c r="J4343">
        <v>1</v>
      </c>
      <c r="K4343">
        <v>8160</v>
      </c>
      <c r="L4343">
        <v>2</v>
      </c>
      <c r="M4343">
        <v>5360</v>
      </c>
      <c r="N4343">
        <v>13520</v>
      </c>
      <c r="O4343" t="s">
        <v>27</v>
      </c>
      <c r="P4343">
        <v>2</v>
      </c>
      <c r="Q4343" t="s">
        <v>28</v>
      </c>
      <c r="R4343">
        <v>4</v>
      </c>
    </row>
    <row r="4344" spans="1:18">
      <c r="A4344" s="9">
        <v>4343</v>
      </c>
      <c r="B4344">
        <v>66</v>
      </c>
      <c r="C4344">
        <v>2</v>
      </c>
      <c r="D4344" t="s">
        <v>29</v>
      </c>
      <c r="E4344">
        <v>7</v>
      </c>
      <c r="F4344">
        <v>22</v>
      </c>
      <c r="G4344" t="s">
        <v>91</v>
      </c>
      <c r="H4344" t="s">
        <v>44</v>
      </c>
      <c r="I4344" t="s">
        <v>40</v>
      </c>
      <c r="J4344">
        <v>1</v>
      </c>
      <c r="K4344">
        <v>1848</v>
      </c>
      <c r="L4344">
        <v>1</v>
      </c>
      <c r="M4344">
        <v>1480</v>
      </c>
      <c r="N4344">
        <v>3328</v>
      </c>
      <c r="O4344" t="s">
        <v>27</v>
      </c>
      <c r="P4344">
        <v>2</v>
      </c>
      <c r="Q4344" t="s">
        <v>28</v>
      </c>
      <c r="R4344">
        <v>4</v>
      </c>
    </row>
    <row r="4345" spans="1:18">
      <c r="A4345" s="9">
        <v>4344</v>
      </c>
      <c r="B4345">
        <v>253</v>
      </c>
      <c r="C4345">
        <v>2</v>
      </c>
      <c r="D4345" t="s">
        <v>29</v>
      </c>
      <c r="E4345">
        <v>7</v>
      </c>
      <c r="F4345">
        <v>37</v>
      </c>
      <c r="G4345" t="s">
        <v>75</v>
      </c>
      <c r="H4345" t="s">
        <v>25</v>
      </c>
      <c r="I4345" t="s">
        <v>26</v>
      </c>
      <c r="J4345">
        <v>3</v>
      </c>
      <c r="K4345">
        <v>13314</v>
      </c>
      <c r="L4345">
        <v>2</v>
      </c>
      <c r="M4345">
        <v>11400</v>
      </c>
      <c r="N4345">
        <v>24714</v>
      </c>
      <c r="O4345" t="s">
        <v>27</v>
      </c>
      <c r="P4345">
        <v>4</v>
      </c>
      <c r="Q4345" t="s">
        <v>41</v>
      </c>
      <c r="R4345">
        <v>6</v>
      </c>
    </row>
    <row r="4346" spans="1:18">
      <c r="A4346" s="9">
        <v>4345</v>
      </c>
      <c r="B4346">
        <v>279</v>
      </c>
      <c r="C4346">
        <v>3</v>
      </c>
      <c r="D4346" t="s">
        <v>33</v>
      </c>
      <c r="E4346">
        <v>14</v>
      </c>
      <c r="F4346">
        <v>40</v>
      </c>
      <c r="G4346" t="s">
        <v>69</v>
      </c>
      <c r="H4346" t="s">
        <v>31</v>
      </c>
      <c r="I4346" t="s">
        <v>26</v>
      </c>
      <c r="J4346">
        <v>2</v>
      </c>
      <c r="K4346">
        <v>12684</v>
      </c>
      <c r="L4346">
        <v>1</v>
      </c>
      <c r="M4346">
        <v>6720</v>
      </c>
      <c r="N4346">
        <v>19404</v>
      </c>
      <c r="O4346" t="s">
        <v>27</v>
      </c>
      <c r="P4346">
        <v>4</v>
      </c>
      <c r="Q4346" t="s">
        <v>41</v>
      </c>
      <c r="R4346">
        <v>6</v>
      </c>
    </row>
    <row r="4347" spans="1:18">
      <c r="A4347" s="9">
        <v>4346</v>
      </c>
      <c r="B4347">
        <v>163</v>
      </c>
      <c r="C4347">
        <v>2</v>
      </c>
      <c r="D4347" t="s">
        <v>29</v>
      </c>
      <c r="E4347">
        <v>7</v>
      </c>
      <c r="F4347">
        <v>61</v>
      </c>
      <c r="G4347" t="s">
        <v>61</v>
      </c>
      <c r="H4347" t="s">
        <v>57</v>
      </c>
      <c r="I4347" t="s">
        <v>62</v>
      </c>
      <c r="J4347">
        <v>2</v>
      </c>
      <c r="K4347">
        <v>1008</v>
      </c>
      <c r="L4347">
        <v>2</v>
      </c>
      <c r="M4347">
        <v>5880</v>
      </c>
      <c r="N4347">
        <v>6888</v>
      </c>
      <c r="O4347" t="s">
        <v>46</v>
      </c>
      <c r="P4347">
        <v>3</v>
      </c>
      <c r="Q4347" t="s">
        <v>35</v>
      </c>
      <c r="R4347">
        <v>2</v>
      </c>
    </row>
    <row r="4348" spans="1:18">
      <c r="A4348" s="9">
        <v>4347</v>
      </c>
      <c r="B4348">
        <v>134</v>
      </c>
      <c r="C4348">
        <v>2</v>
      </c>
      <c r="D4348" t="s">
        <v>29</v>
      </c>
      <c r="E4348">
        <v>7</v>
      </c>
      <c r="F4348">
        <v>11</v>
      </c>
      <c r="G4348" t="s">
        <v>52</v>
      </c>
      <c r="H4348" t="s">
        <v>31</v>
      </c>
      <c r="I4348" t="s">
        <v>40</v>
      </c>
      <c r="J4348">
        <v>3</v>
      </c>
      <c r="K4348">
        <v>10080</v>
      </c>
      <c r="L4348">
        <v>1</v>
      </c>
      <c r="M4348">
        <v>280</v>
      </c>
      <c r="N4348">
        <v>10360</v>
      </c>
      <c r="O4348" t="s">
        <v>27</v>
      </c>
      <c r="P4348">
        <v>3</v>
      </c>
      <c r="Q4348" t="s">
        <v>35</v>
      </c>
      <c r="R4348">
        <v>2</v>
      </c>
    </row>
    <row r="4349" spans="1:18">
      <c r="A4349" s="9">
        <v>4348</v>
      </c>
      <c r="B4349">
        <v>204</v>
      </c>
      <c r="C4349">
        <v>4</v>
      </c>
      <c r="D4349" t="s">
        <v>23</v>
      </c>
      <c r="E4349">
        <v>30</v>
      </c>
      <c r="F4349">
        <v>17</v>
      </c>
      <c r="G4349" t="s">
        <v>60</v>
      </c>
      <c r="H4349" t="s">
        <v>31</v>
      </c>
      <c r="I4349" t="s">
        <v>40</v>
      </c>
      <c r="J4349">
        <v>2</v>
      </c>
      <c r="K4349">
        <v>3900</v>
      </c>
      <c r="L4349">
        <v>2</v>
      </c>
      <c r="M4349">
        <v>620</v>
      </c>
      <c r="N4349">
        <v>4520</v>
      </c>
      <c r="O4349" t="s">
        <v>46</v>
      </c>
      <c r="P4349">
        <v>1</v>
      </c>
      <c r="Q4349" t="s">
        <v>32</v>
      </c>
      <c r="R4349">
        <v>1</v>
      </c>
    </row>
    <row r="4350" spans="1:18">
      <c r="A4350" s="9">
        <v>4349</v>
      </c>
      <c r="B4350">
        <v>211</v>
      </c>
      <c r="C4350">
        <v>3</v>
      </c>
      <c r="D4350" t="s">
        <v>33</v>
      </c>
      <c r="E4350">
        <v>14</v>
      </c>
      <c r="F4350">
        <v>2</v>
      </c>
      <c r="G4350" t="s">
        <v>85</v>
      </c>
      <c r="H4350" t="s">
        <v>31</v>
      </c>
      <c r="I4350" t="s">
        <v>40</v>
      </c>
      <c r="J4350">
        <v>3</v>
      </c>
      <c r="K4350">
        <v>43512</v>
      </c>
      <c r="L4350">
        <v>2</v>
      </c>
      <c r="M4350">
        <v>5400</v>
      </c>
      <c r="N4350">
        <v>48912</v>
      </c>
      <c r="O4350" t="s">
        <v>27</v>
      </c>
      <c r="P4350">
        <v>4</v>
      </c>
      <c r="Q4350" t="s">
        <v>41</v>
      </c>
      <c r="R4350">
        <v>6</v>
      </c>
    </row>
    <row r="4351" spans="1:18">
      <c r="A4351" s="9">
        <v>4350</v>
      </c>
      <c r="B4351">
        <v>188</v>
      </c>
      <c r="C4351">
        <v>3</v>
      </c>
      <c r="D4351" t="s">
        <v>33</v>
      </c>
      <c r="E4351">
        <v>14</v>
      </c>
      <c r="F4351">
        <v>66</v>
      </c>
      <c r="G4351" t="s">
        <v>86</v>
      </c>
      <c r="H4351" t="s">
        <v>31</v>
      </c>
      <c r="I4351" t="s">
        <v>64</v>
      </c>
      <c r="J4351">
        <v>3</v>
      </c>
      <c r="K4351">
        <v>15456</v>
      </c>
      <c r="L4351">
        <v>2</v>
      </c>
      <c r="M4351">
        <v>11280</v>
      </c>
      <c r="N4351">
        <v>26736</v>
      </c>
      <c r="O4351" t="s">
        <v>46</v>
      </c>
      <c r="P4351">
        <v>4</v>
      </c>
      <c r="Q4351" t="s">
        <v>41</v>
      </c>
      <c r="R4351">
        <v>6</v>
      </c>
    </row>
    <row r="4352" spans="1:18">
      <c r="A4352" s="9">
        <v>4351</v>
      </c>
      <c r="B4352">
        <v>99</v>
      </c>
      <c r="C4352">
        <v>2</v>
      </c>
      <c r="D4352" t="s">
        <v>29</v>
      </c>
      <c r="E4352">
        <v>7</v>
      </c>
      <c r="F4352">
        <v>59</v>
      </c>
      <c r="G4352" t="s">
        <v>103</v>
      </c>
      <c r="H4352" t="s">
        <v>25</v>
      </c>
      <c r="I4352" t="s">
        <v>26</v>
      </c>
      <c r="J4352">
        <v>3</v>
      </c>
      <c r="K4352">
        <v>6230</v>
      </c>
      <c r="L4352">
        <v>1</v>
      </c>
      <c r="M4352">
        <v>1340</v>
      </c>
      <c r="N4352">
        <v>7570</v>
      </c>
      <c r="O4352" t="s">
        <v>27</v>
      </c>
      <c r="P4352">
        <v>3</v>
      </c>
      <c r="Q4352" t="s">
        <v>35</v>
      </c>
      <c r="R4352">
        <v>2</v>
      </c>
    </row>
    <row r="4353" spans="1:18">
      <c r="A4353" s="9">
        <v>4352</v>
      </c>
      <c r="B4353">
        <v>294</v>
      </c>
      <c r="C4353">
        <v>3</v>
      </c>
      <c r="D4353" t="s">
        <v>33</v>
      </c>
      <c r="E4353">
        <v>14</v>
      </c>
      <c r="F4353">
        <v>5</v>
      </c>
      <c r="G4353" t="s">
        <v>95</v>
      </c>
      <c r="H4353" t="s">
        <v>25</v>
      </c>
      <c r="I4353" t="s">
        <v>40</v>
      </c>
      <c r="J4353">
        <v>2</v>
      </c>
      <c r="K4353">
        <v>4200</v>
      </c>
      <c r="L4353">
        <v>1</v>
      </c>
      <c r="M4353">
        <v>600</v>
      </c>
      <c r="N4353">
        <v>4800</v>
      </c>
      <c r="O4353" t="s">
        <v>27</v>
      </c>
      <c r="P4353">
        <v>3</v>
      </c>
      <c r="Q4353" t="s">
        <v>35</v>
      </c>
      <c r="R4353">
        <v>2</v>
      </c>
    </row>
    <row r="4354" spans="1:18">
      <c r="A4354" s="9">
        <v>4353</v>
      </c>
      <c r="B4354">
        <v>127</v>
      </c>
      <c r="C4354">
        <v>3</v>
      </c>
      <c r="D4354" t="s">
        <v>33</v>
      </c>
      <c r="E4354">
        <v>14</v>
      </c>
      <c r="F4354">
        <v>18</v>
      </c>
      <c r="G4354" t="s">
        <v>96</v>
      </c>
      <c r="H4354" t="s">
        <v>25</v>
      </c>
      <c r="I4354" t="s">
        <v>40</v>
      </c>
      <c r="J4354">
        <v>1</v>
      </c>
      <c r="K4354">
        <v>7140</v>
      </c>
      <c r="L4354">
        <v>1</v>
      </c>
      <c r="M4354">
        <v>960</v>
      </c>
      <c r="N4354">
        <v>8100</v>
      </c>
      <c r="O4354" t="s">
        <v>46</v>
      </c>
      <c r="P4354">
        <v>4</v>
      </c>
      <c r="Q4354" t="s">
        <v>41</v>
      </c>
      <c r="R4354">
        <v>6</v>
      </c>
    </row>
    <row r="4355" spans="1:18">
      <c r="A4355" s="9">
        <v>4354</v>
      </c>
      <c r="B4355">
        <v>143</v>
      </c>
      <c r="C4355">
        <v>4</v>
      </c>
      <c r="D4355" t="s">
        <v>23</v>
      </c>
      <c r="E4355">
        <v>30</v>
      </c>
      <c r="F4355">
        <v>40</v>
      </c>
      <c r="G4355" t="s">
        <v>69</v>
      </c>
      <c r="H4355" t="s">
        <v>31</v>
      </c>
      <c r="I4355" t="s">
        <v>26</v>
      </c>
      <c r="J4355">
        <v>2</v>
      </c>
      <c r="K4355">
        <v>9060</v>
      </c>
      <c r="L4355">
        <v>1</v>
      </c>
      <c r="M4355">
        <v>2240</v>
      </c>
      <c r="N4355">
        <v>11300</v>
      </c>
      <c r="O4355" t="s">
        <v>27</v>
      </c>
      <c r="P4355">
        <v>3</v>
      </c>
      <c r="Q4355" t="s">
        <v>35</v>
      </c>
      <c r="R4355">
        <v>2</v>
      </c>
    </row>
    <row r="4356" spans="1:18">
      <c r="A4356" s="9">
        <v>4355</v>
      </c>
      <c r="B4356">
        <v>158</v>
      </c>
      <c r="C4356">
        <v>4</v>
      </c>
      <c r="D4356" t="s">
        <v>23</v>
      </c>
      <c r="E4356">
        <v>30</v>
      </c>
      <c r="F4356">
        <v>19</v>
      </c>
      <c r="G4356" t="s">
        <v>58</v>
      </c>
      <c r="H4356" t="s">
        <v>31</v>
      </c>
      <c r="I4356" t="s">
        <v>40</v>
      </c>
      <c r="J4356">
        <v>3</v>
      </c>
      <c r="K4356">
        <v>84000</v>
      </c>
      <c r="L4356">
        <v>1</v>
      </c>
      <c r="M4356">
        <v>1000</v>
      </c>
      <c r="N4356">
        <v>85000</v>
      </c>
      <c r="O4356" t="s">
        <v>27</v>
      </c>
      <c r="P4356">
        <v>2</v>
      </c>
      <c r="Q4356" t="s">
        <v>28</v>
      </c>
      <c r="R4356">
        <v>4</v>
      </c>
    </row>
    <row r="4357" spans="1:18">
      <c r="A4357" s="9">
        <v>4356</v>
      </c>
      <c r="B4357">
        <v>174</v>
      </c>
      <c r="C4357">
        <v>2</v>
      </c>
      <c r="D4357" t="s">
        <v>29</v>
      </c>
      <c r="E4357">
        <v>7</v>
      </c>
      <c r="F4357">
        <v>42</v>
      </c>
      <c r="G4357" t="s">
        <v>98</v>
      </c>
      <c r="H4357" t="s">
        <v>25</v>
      </c>
      <c r="I4357" t="s">
        <v>26</v>
      </c>
      <c r="J4357">
        <v>1</v>
      </c>
      <c r="K4357">
        <v>245</v>
      </c>
      <c r="L4357">
        <v>2</v>
      </c>
      <c r="M4357">
        <v>2200</v>
      </c>
      <c r="N4357">
        <v>2445</v>
      </c>
      <c r="O4357" t="s">
        <v>27</v>
      </c>
      <c r="P4357">
        <v>1</v>
      </c>
      <c r="Q4357" t="s">
        <v>32</v>
      </c>
      <c r="R4357">
        <v>1</v>
      </c>
    </row>
    <row r="4358" spans="1:18">
      <c r="A4358" s="9">
        <v>4357</v>
      </c>
      <c r="B4358">
        <v>61</v>
      </c>
      <c r="C4358">
        <v>3</v>
      </c>
      <c r="D4358" t="s">
        <v>33</v>
      </c>
      <c r="E4358">
        <v>14</v>
      </c>
      <c r="F4358">
        <v>30</v>
      </c>
      <c r="G4358" t="s">
        <v>59</v>
      </c>
      <c r="H4358" t="s">
        <v>57</v>
      </c>
      <c r="I4358" t="s">
        <v>26</v>
      </c>
      <c r="J4358">
        <v>2</v>
      </c>
      <c r="K4358">
        <v>3668</v>
      </c>
      <c r="L4358">
        <v>1</v>
      </c>
      <c r="M4358">
        <v>2700</v>
      </c>
      <c r="N4358">
        <v>6368</v>
      </c>
      <c r="O4358" t="s">
        <v>27</v>
      </c>
      <c r="P4358">
        <v>3</v>
      </c>
      <c r="Q4358" t="s">
        <v>35</v>
      </c>
      <c r="R4358">
        <v>2</v>
      </c>
    </row>
    <row r="4359" spans="1:18">
      <c r="A4359" s="9">
        <v>4358</v>
      </c>
      <c r="B4359">
        <v>129</v>
      </c>
      <c r="C4359">
        <v>1</v>
      </c>
      <c r="D4359" t="s">
        <v>37</v>
      </c>
      <c r="E4359">
        <v>3</v>
      </c>
      <c r="F4359">
        <v>61</v>
      </c>
      <c r="G4359" t="s">
        <v>61</v>
      </c>
      <c r="H4359" t="s">
        <v>57</v>
      </c>
      <c r="I4359" t="s">
        <v>62</v>
      </c>
      <c r="J4359">
        <v>3</v>
      </c>
      <c r="K4359">
        <v>2124</v>
      </c>
      <c r="L4359">
        <v>2</v>
      </c>
      <c r="M4359">
        <v>17640</v>
      </c>
      <c r="N4359">
        <v>19764</v>
      </c>
      <c r="O4359" t="s">
        <v>46</v>
      </c>
      <c r="P4359">
        <v>4</v>
      </c>
      <c r="Q4359" t="s">
        <v>41</v>
      </c>
      <c r="R4359">
        <v>6</v>
      </c>
    </row>
    <row r="4360" spans="1:18">
      <c r="A4360" s="9">
        <v>4359</v>
      </c>
      <c r="B4360">
        <v>66</v>
      </c>
      <c r="C4360">
        <v>1</v>
      </c>
      <c r="D4360" t="s">
        <v>37</v>
      </c>
      <c r="E4360">
        <v>3</v>
      </c>
      <c r="F4360">
        <v>30</v>
      </c>
      <c r="G4360" t="s">
        <v>59</v>
      </c>
      <c r="H4360" t="s">
        <v>57</v>
      </c>
      <c r="I4360" t="s">
        <v>26</v>
      </c>
      <c r="J4360">
        <v>3</v>
      </c>
      <c r="K4360">
        <v>7092</v>
      </c>
      <c r="L4360">
        <v>2</v>
      </c>
      <c r="M4360">
        <v>16200</v>
      </c>
      <c r="N4360">
        <v>23292</v>
      </c>
      <c r="O4360" t="s">
        <v>27</v>
      </c>
      <c r="P4360">
        <v>4</v>
      </c>
      <c r="Q4360" t="s">
        <v>41</v>
      </c>
      <c r="R4360">
        <v>6</v>
      </c>
    </row>
    <row r="4361" spans="1:18">
      <c r="A4361" s="9">
        <v>4360</v>
      </c>
      <c r="B4361">
        <v>300</v>
      </c>
      <c r="C4361">
        <v>2</v>
      </c>
      <c r="D4361" t="s">
        <v>29</v>
      </c>
      <c r="E4361">
        <v>7</v>
      </c>
      <c r="F4361">
        <v>37</v>
      </c>
      <c r="G4361" t="s">
        <v>75</v>
      </c>
      <c r="H4361" t="s">
        <v>25</v>
      </c>
      <c r="I4361" t="s">
        <v>26</v>
      </c>
      <c r="J4361">
        <v>1</v>
      </c>
      <c r="K4361">
        <v>301</v>
      </c>
      <c r="L4361">
        <v>1</v>
      </c>
      <c r="M4361">
        <v>950</v>
      </c>
      <c r="N4361">
        <v>1251</v>
      </c>
      <c r="O4361" t="s">
        <v>27</v>
      </c>
      <c r="P4361">
        <v>1</v>
      </c>
      <c r="Q4361" t="s">
        <v>32</v>
      </c>
      <c r="R4361">
        <v>1</v>
      </c>
    </row>
    <row r="4362" spans="1:18">
      <c r="A4362" s="9">
        <v>4361</v>
      </c>
      <c r="B4362">
        <v>70</v>
      </c>
      <c r="C4362">
        <v>3</v>
      </c>
      <c r="D4362" t="s">
        <v>33</v>
      </c>
      <c r="E4362">
        <v>14</v>
      </c>
      <c r="F4362">
        <v>32</v>
      </c>
      <c r="G4362" t="s">
        <v>93</v>
      </c>
      <c r="H4362" t="s">
        <v>25</v>
      </c>
      <c r="I4362" t="s">
        <v>26</v>
      </c>
      <c r="J4362">
        <v>3</v>
      </c>
      <c r="K4362">
        <v>7700</v>
      </c>
      <c r="L4362">
        <v>2</v>
      </c>
      <c r="M4362">
        <v>4320</v>
      </c>
      <c r="N4362">
        <v>12020</v>
      </c>
      <c r="O4362" t="s">
        <v>27</v>
      </c>
      <c r="P4362">
        <v>3</v>
      </c>
      <c r="Q4362" t="s">
        <v>35</v>
      </c>
      <c r="R4362">
        <v>2</v>
      </c>
    </row>
    <row r="4363" spans="1:18">
      <c r="A4363" s="9">
        <v>4362</v>
      </c>
      <c r="B4363">
        <v>112</v>
      </c>
      <c r="C4363">
        <v>4</v>
      </c>
      <c r="D4363" t="s">
        <v>23</v>
      </c>
      <c r="E4363">
        <v>30</v>
      </c>
      <c r="F4363">
        <v>14</v>
      </c>
      <c r="G4363" t="s">
        <v>108</v>
      </c>
      <c r="H4363" t="s">
        <v>31</v>
      </c>
      <c r="I4363" t="s">
        <v>40</v>
      </c>
      <c r="J4363">
        <v>1</v>
      </c>
      <c r="K4363">
        <v>8040</v>
      </c>
      <c r="L4363">
        <v>2</v>
      </c>
      <c r="M4363">
        <v>1200</v>
      </c>
      <c r="N4363">
        <v>9240</v>
      </c>
      <c r="O4363" t="s">
        <v>27</v>
      </c>
      <c r="P4363">
        <v>2</v>
      </c>
      <c r="Q4363" t="s">
        <v>28</v>
      </c>
      <c r="R4363">
        <v>4</v>
      </c>
    </row>
    <row r="4364" spans="1:18">
      <c r="A4364" s="9">
        <v>4363</v>
      </c>
      <c r="B4364">
        <v>91</v>
      </c>
      <c r="C4364">
        <v>1</v>
      </c>
      <c r="D4364" t="s">
        <v>37</v>
      </c>
      <c r="E4364">
        <v>3</v>
      </c>
      <c r="F4364">
        <v>27</v>
      </c>
      <c r="G4364" t="s">
        <v>94</v>
      </c>
      <c r="H4364" t="s">
        <v>44</v>
      </c>
      <c r="I4364" t="s">
        <v>40</v>
      </c>
      <c r="J4364">
        <v>1</v>
      </c>
      <c r="K4364">
        <v>1224</v>
      </c>
      <c r="L4364">
        <v>2</v>
      </c>
      <c r="M4364">
        <v>4320</v>
      </c>
      <c r="N4364">
        <v>5544</v>
      </c>
      <c r="O4364" t="s">
        <v>27</v>
      </c>
      <c r="P4364">
        <v>4</v>
      </c>
      <c r="Q4364" t="s">
        <v>41</v>
      </c>
      <c r="R4364">
        <v>6</v>
      </c>
    </row>
    <row r="4365" spans="1:18">
      <c r="A4365" s="9">
        <v>4364</v>
      </c>
      <c r="B4365">
        <v>266</v>
      </c>
      <c r="C4365">
        <v>3</v>
      </c>
      <c r="D4365" t="s">
        <v>33</v>
      </c>
      <c r="E4365">
        <v>14</v>
      </c>
      <c r="F4365">
        <v>55</v>
      </c>
      <c r="G4365" t="s">
        <v>102</v>
      </c>
      <c r="H4365" t="s">
        <v>25</v>
      </c>
      <c r="I4365" t="s">
        <v>26</v>
      </c>
      <c r="J4365">
        <v>3</v>
      </c>
      <c r="K4365">
        <v>18256</v>
      </c>
      <c r="L4365">
        <v>2</v>
      </c>
      <c r="M4365">
        <v>7840</v>
      </c>
      <c r="N4365">
        <v>26096</v>
      </c>
      <c r="O4365" t="s">
        <v>27</v>
      </c>
      <c r="P4365">
        <v>2</v>
      </c>
      <c r="Q4365" t="s">
        <v>28</v>
      </c>
      <c r="R4365">
        <v>4</v>
      </c>
    </row>
    <row r="4366" spans="1:18">
      <c r="A4366" s="9">
        <v>4365</v>
      </c>
      <c r="B4366">
        <v>88</v>
      </c>
      <c r="C4366">
        <v>4</v>
      </c>
      <c r="D4366" t="s">
        <v>23</v>
      </c>
      <c r="E4366">
        <v>30</v>
      </c>
      <c r="F4366">
        <v>2</v>
      </c>
      <c r="G4366" t="s">
        <v>85</v>
      </c>
      <c r="H4366" t="s">
        <v>31</v>
      </c>
      <c r="I4366" t="s">
        <v>40</v>
      </c>
      <c r="J4366">
        <v>3</v>
      </c>
      <c r="K4366">
        <v>93240</v>
      </c>
      <c r="L4366">
        <v>1</v>
      </c>
      <c r="M4366">
        <v>2700</v>
      </c>
      <c r="N4366">
        <v>95940</v>
      </c>
      <c r="O4366" t="s">
        <v>27</v>
      </c>
      <c r="P4366">
        <v>4</v>
      </c>
      <c r="Q4366" t="s">
        <v>41</v>
      </c>
      <c r="R4366">
        <v>6</v>
      </c>
    </row>
    <row r="4367" spans="1:18">
      <c r="A4367" s="9">
        <v>4366</v>
      </c>
      <c r="B4367">
        <v>267</v>
      </c>
      <c r="C4367">
        <v>1</v>
      </c>
      <c r="D4367" t="s">
        <v>37</v>
      </c>
      <c r="E4367">
        <v>3</v>
      </c>
      <c r="F4367">
        <v>48</v>
      </c>
      <c r="G4367" t="s">
        <v>42</v>
      </c>
      <c r="H4367" t="s">
        <v>25</v>
      </c>
      <c r="I4367" t="s">
        <v>26</v>
      </c>
      <c r="J4367">
        <v>2</v>
      </c>
      <c r="K4367">
        <v>1176</v>
      </c>
      <c r="L4367">
        <v>2</v>
      </c>
      <c r="M4367">
        <v>9760</v>
      </c>
      <c r="N4367">
        <v>10936</v>
      </c>
      <c r="O4367" t="s">
        <v>27</v>
      </c>
      <c r="P4367">
        <v>2</v>
      </c>
      <c r="Q4367" t="s">
        <v>28</v>
      </c>
      <c r="R4367">
        <v>4</v>
      </c>
    </row>
    <row r="4368" spans="1:18">
      <c r="A4368" s="9">
        <v>4367</v>
      </c>
      <c r="B4368">
        <v>115</v>
      </c>
      <c r="C4368">
        <v>1</v>
      </c>
      <c r="D4368" t="s">
        <v>37</v>
      </c>
      <c r="E4368">
        <v>3</v>
      </c>
      <c r="F4368">
        <v>48</v>
      </c>
      <c r="G4368" t="s">
        <v>42</v>
      </c>
      <c r="H4368" t="s">
        <v>25</v>
      </c>
      <c r="I4368" t="s">
        <v>26</v>
      </c>
      <c r="J4368">
        <v>2</v>
      </c>
      <c r="K4368">
        <v>588</v>
      </c>
      <c r="L4368">
        <v>2</v>
      </c>
      <c r="M4368">
        <v>4880</v>
      </c>
      <c r="N4368">
        <v>5468</v>
      </c>
      <c r="O4368" t="s">
        <v>27</v>
      </c>
      <c r="P4368">
        <v>3</v>
      </c>
      <c r="Q4368" t="s">
        <v>35</v>
      </c>
      <c r="R4368">
        <v>2</v>
      </c>
    </row>
    <row r="4369" spans="1:18">
      <c r="A4369" s="9">
        <v>4368</v>
      </c>
      <c r="B4369">
        <v>145</v>
      </c>
      <c r="C4369">
        <v>2</v>
      </c>
      <c r="D4369" t="s">
        <v>29</v>
      </c>
      <c r="E4369">
        <v>7</v>
      </c>
      <c r="F4369">
        <v>19</v>
      </c>
      <c r="G4369" t="s">
        <v>58</v>
      </c>
      <c r="H4369" t="s">
        <v>31</v>
      </c>
      <c r="I4369" t="s">
        <v>40</v>
      </c>
      <c r="J4369">
        <v>2</v>
      </c>
      <c r="K4369">
        <v>9996</v>
      </c>
      <c r="L4369">
        <v>1</v>
      </c>
      <c r="M4369">
        <v>1500</v>
      </c>
      <c r="N4369">
        <v>11496</v>
      </c>
      <c r="O4369" t="s">
        <v>27</v>
      </c>
      <c r="P4369">
        <v>4</v>
      </c>
      <c r="Q4369" t="s">
        <v>41</v>
      </c>
      <c r="R4369">
        <v>6</v>
      </c>
    </row>
    <row r="4370" spans="1:18">
      <c r="A4370" s="9">
        <v>4369</v>
      </c>
      <c r="B4370">
        <v>171</v>
      </c>
      <c r="C4370">
        <v>4</v>
      </c>
      <c r="D4370" t="s">
        <v>23</v>
      </c>
      <c r="E4370">
        <v>30</v>
      </c>
      <c r="F4370">
        <v>36</v>
      </c>
      <c r="G4370" t="s">
        <v>67</v>
      </c>
      <c r="H4370" t="s">
        <v>25</v>
      </c>
      <c r="I4370" t="s">
        <v>26</v>
      </c>
      <c r="J4370">
        <v>1</v>
      </c>
      <c r="K4370">
        <v>3960</v>
      </c>
      <c r="L4370">
        <v>1</v>
      </c>
      <c r="M4370">
        <v>2360</v>
      </c>
      <c r="N4370">
        <v>6320</v>
      </c>
      <c r="O4370" t="s">
        <v>27</v>
      </c>
      <c r="P4370">
        <v>3</v>
      </c>
      <c r="Q4370" t="s">
        <v>35</v>
      </c>
      <c r="R4370">
        <v>2</v>
      </c>
    </row>
    <row r="4371" spans="1:18">
      <c r="A4371" s="9">
        <v>4370</v>
      </c>
      <c r="B4371">
        <v>104</v>
      </c>
      <c r="C4371">
        <v>1</v>
      </c>
      <c r="D4371" t="s">
        <v>37</v>
      </c>
      <c r="E4371">
        <v>3</v>
      </c>
      <c r="F4371">
        <v>43</v>
      </c>
      <c r="G4371" t="s">
        <v>47</v>
      </c>
      <c r="H4371" t="s">
        <v>31</v>
      </c>
      <c r="I4371" t="s">
        <v>26</v>
      </c>
      <c r="J4371">
        <v>2</v>
      </c>
      <c r="K4371">
        <v>726</v>
      </c>
      <c r="L4371">
        <v>1</v>
      </c>
      <c r="M4371">
        <v>1820</v>
      </c>
      <c r="N4371">
        <v>2546</v>
      </c>
      <c r="O4371" t="s">
        <v>27</v>
      </c>
      <c r="P4371">
        <v>3</v>
      </c>
      <c r="Q4371" t="s">
        <v>35</v>
      </c>
      <c r="R4371">
        <v>2</v>
      </c>
    </row>
    <row r="4372" spans="1:18">
      <c r="A4372" s="9">
        <v>4371</v>
      </c>
      <c r="B4372">
        <v>272</v>
      </c>
      <c r="C4372">
        <v>1</v>
      </c>
      <c r="D4372" t="s">
        <v>37</v>
      </c>
      <c r="E4372">
        <v>3</v>
      </c>
      <c r="F4372">
        <v>4</v>
      </c>
      <c r="G4372" t="s">
        <v>65</v>
      </c>
      <c r="H4372" t="s">
        <v>44</v>
      </c>
      <c r="I4372" t="s">
        <v>40</v>
      </c>
      <c r="J4372">
        <v>1</v>
      </c>
      <c r="K4372">
        <v>252</v>
      </c>
      <c r="L4372">
        <v>1</v>
      </c>
      <c r="M4372">
        <v>600</v>
      </c>
      <c r="N4372">
        <v>852</v>
      </c>
      <c r="O4372" t="s">
        <v>27</v>
      </c>
      <c r="P4372">
        <v>3</v>
      </c>
      <c r="Q4372" t="s">
        <v>35</v>
      </c>
      <c r="R4372">
        <v>2</v>
      </c>
    </row>
    <row r="4373" spans="1:18">
      <c r="A4373" s="9">
        <v>4372</v>
      </c>
      <c r="B4373">
        <v>87</v>
      </c>
      <c r="C4373">
        <v>1</v>
      </c>
      <c r="D4373" t="s">
        <v>37</v>
      </c>
      <c r="E4373">
        <v>3</v>
      </c>
      <c r="F4373">
        <v>32</v>
      </c>
      <c r="G4373" t="s">
        <v>93</v>
      </c>
      <c r="H4373" t="s">
        <v>25</v>
      </c>
      <c r="I4373" t="s">
        <v>26</v>
      </c>
      <c r="J4373">
        <v>1</v>
      </c>
      <c r="K4373">
        <v>153</v>
      </c>
      <c r="L4373">
        <v>2</v>
      </c>
      <c r="M4373">
        <v>2160</v>
      </c>
      <c r="N4373">
        <v>2313</v>
      </c>
      <c r="O4373" t="s">
        <v>27</v>
      </c>
      <c r="P4373">
        <v>1</v>
      </c>
      <c r="Q4373" t="s">
        <v>32</v>
      </c>
      <c r="R4373">
        <v>1</v>
      </c>
    </row>
    <row r="4374" spans="1:18">
      <c r="A4374" s="9">
        <v>4373</v>
      </c>
      <c r="B4374">
        <v>225</v>
      </c>
      <c r="C4374">
        <v>3</v>
      </c>
      <c r="D4374" t="s">
        <v>33</v>
      </c>
      <c r="E4374">
        <v>14</v>
      </c>
      <c r="F4374">
        <v>47</v>
      </c>
      <c r="G4374" t="s">
        <v>56</v>
      </c>
      <c r="H4374" t="s">
        <v>57</v>
      </c>
      <c r="I4374" t="s">
        <v>26</v>
      </c>
      <c r="J4374">
        <v>1</v>
      </c>
      <c r="K4374">
        <v>3080</v>
      </c>
      <c r="L4374">
        <v>1</v>
      </c>
      <c r="M4374">
        <v>4740</v>
      </c>
      <c r="N4374">
        <v>7820</v>
      </c>
      <c r="O4374" t="s">
        <v>27</v>
      </c>
      <c r="P4374">
        <v>2</v>
      </c>
      <c r="Q4374" t="s">
        <v>28</v>
      </c>
      <c r="R4374">
        <v>4</v>
      </c>
    </row>
    <row r="4375" spans="1:18">
      <c r="A4375" s="9">
        <v>4374</v>
      </c>
      <c r="B4375">
        <v>202</v>
      </c>
      <c r="C4375">
        <v>2</v>
      </c>
      <c r="D4375" t="s">
        <v>29</v>
      </c>
      <c r="E4375">
        <v>7</v>
      </c>
      <c r="F4375">
        <v>10</v>
      </c>
      <c r="G4375" t="s">
        <v>92</v>
      </c>
      <c r="H4375" t="s">
        <v>31</v>
      </c>
      <c r="I4375" t="s">
        <v>40</v>
      </c>
      <c r="J4375">
        <v>1</v>
      </c>
      <c r="K4375">
        <v>910</v>
      </c>
      <c r="L4375">
        <v>2</v>
      </c>
      <c r="M4375">
        <v>520</v>
      </c>
      <c r="N4375">
        <v>1430</v>
      </c>
      <c r="O4375" t="s">
        <v>27</v>
      </c>
      <c r="P4375">
        <v>3</v>
      </c>
      <c r="Q4375" t="s">
        <v>35</v>
      </c>
      <c r="R4375">
        <v>2</v>
      </c>
    </row>
    <row r="4376" spans="1:18">
      <c r="A4376" s="9">
        <v>4375</v>
      </c>
      <c r="B4376">
        <v>297</v>
      </c>
      <c r="C4376">
        <v>4</v>
      </c>
      <c r="D4376" t="s">
        <v>23</v>
      </c>
      <c r="E4376">
        <v>30</v>
      </c>
      <c r="F4376">
        <v>30</v>
      </c>
      <c r="G4376" t="s">
        <v>59</v>
      </c>
      <c r="H4376" t="s">
        <v>57</v>
      </c>
      <c r="I4376" t="s">
        <v>26</v>
      </c>
      <c r="J4376">
        <v>2</v>
      </c>
      <c r="K4376">
        <v>7860</v>
      </c>
      <c r="L4376">
        <v>1</v>
      </c>
      <c r="M4376">
        <v>2700</v>
      </c>
      <c r="N4376">
        <v>10560</v>
      </c>
      <c r="O4376" t="s">
        <v>27</v>
      </c>
      <c r="P4376">
        <v>3</v>
      </c>
      <c r="Q4376" t="s">
        <v>35</v>
      </c>
      <c r="R4376">
        <v>2</v>
      </c>
    </row>
    <row r="4377" spans="1:18">
      <c r="A4377" s="9">
        <v>4376</v>
      </c>
      <c r="B4377">
        <v>57</v>
      </c>
      <c r="C4377">
        <v>1</v>
      </c>
      <c r="D4377" t="s">
        <v>37</v>
      </c>
      <c r="E4377">
        <v>3</v>
      </c>
      <c r="F4377">
        <v>3</v>
      </c>
      <c r="G4377" t="s">
        <v>97</v>
      </c>
      <c r="H4377" t="s">
        <v>25</v>
      </c>
      <c r="I4377" t="s">
        <v>40</v>
      </c>
      <c r="J4377">
        <v>3</v>
      </c>
      <c r="K4377">
        <v>2148</v>
      </c>
      <c r="L4377">
        <v>2</v>
      </c>
      <c r="M4377">
        <v>2200</v>
      </c>
      <c r="N4377">
        <v>4348</v>
      </c>
      <c r="O4377" t="s">
        <v>27</v>
      </c>
      <c r="P4377">
        <v>3</v>
      </c>
      <c r="Q4377" t="s">
        <v>35</v>
      </c>
      <c r="R4377">
        <v>2</v>
      </c>
    </row>
    <row r="4378" spans="1:18">
      <c r="A4378" s="9">
        <v>4377</v>
      </c>
      <c r="B4378">
        <v>155</v>
      </c>
      <c r="C4378">
        <v>3</v>
      </c>
      <c r="D4378" t="s">
        <v>33</v>
      </c>
      <c r="E4378">
        <v>14</v>
      </c>
      <c r="F4378">
        <v>44</v>
      </c>
      <c r="G4378" t="s">
        <v>111</v>
      </c>
      <c r="H4378" t="s">
        <v>25</v>
      </c>
      <c r="I4378" t="s">
        <v>26</v>
      </c>
      <c r="J4378">
        <v>2</v>
      </c>
      <c r="K4378">
        <v>3864</v>
      </c>
      <c r="L4378">
        <v>2</v>
      </c>
      <c r="M4378">
        <v>3812</v>
      </c>
      <c r="N4378">
        <v>7676</v>
      </c>
      <c r="O4378" t="s">
        <v>27</v>
      </c>
      <c r="P4378">
        <v>3</v>
      </c>
      <c r="Q4378" t="s">
        <v>35</v>
      </c>
      <c r="R4378">
        <v>2</v>
      </c>
    </row>
    <row r="4379" spans="1:18">
      <c r="A4379" s="9">
        <v>4378</v>
      </c>
      <c r="B4379">
        <v>237</v>
      </c>
      <c r="C4379">
        <v>4</v>
      </c>
      <c r="D4379" t="s">
        <v>23</v>
      </c>
      <c r="E4379">
        <v>30</v>
      </c>
      <c r="F4379">
        <v>8</v>
      </c>
      <c r="G4379" t="s">
        <v>106</v>
      </c>
      <c r="H4379" t="s">
        <v>31</v>
      </c>
      <c r="I4379" t="s">
        <v>40</v>
      </c>
      <c r="J4379">
        <v>3</v>
      </c>
      <c r="K4379">
        <v>12930</v>
      </c>
      <c r="L4379">
        <v>2</v>
      </c>
      <c r="M4379">
        <v>400</v>
      </c>
      <c r="N4379">
        <v>13330</v>
      </c>
      <c r="O4379" t="s">
        <v>27</v>
      </c>
      <c r="P4379">
        <v>1</v>
      </c>
      <c r="Q4379" t="s">
        <v>32</v>
      </c>
      <c r="R4379">
        <v>1</v>
      </c>
    </row>
    <row r="4380" spans="1:18">
      <c r="A4380" s="9">
        <v>4379</v>
      </c>
      <c r="B4380">
        <v>216</v>
      </c>
      <c r="C4380">
        <v>3</v>
      </c>
      <c r="D4380" t="s">
        <v>33</v>
      </c>
      <c r="E4380">
        <v>14</v>
      </c>
      <c r="F4380">
        <v>35</v>
      </c>
      <c r="G4380" t="s">
        <v>48</v>
      </c>
      <c r="H4380" t="s">
        <v>25</v>
      </c>
      <c r="I4380" t="s">
        <v>26</v>
      </c>
      <c r="J4380">
        <v>1</v>
      </c>
      <c r="K4380">
        <v>658</v>
      </c>
      <c r="L4380">
        <v>2</v>
      </c>
      <c r="M4380">
        <v>2400</v>
      </c>
      <c r="N4380">
        <v>3058</v>
      </c>
      <c r="O4380" t="s">
        <v>27</v>
      </c>
      <c r="P4380">
        <v>1</v>
      </c>
      <c r="Q4380" t="s">
        <v>32</v>
      </c>
      <c r="R4380">
        <v>1</v>
      </c>
    </row>
    <row r="4381" spans="1:18">
      <c r="A4381" s="9">
        <v>4380</v>
      </c>
      <c r="B4381">
        <v>226</v>
      </c>
      <c r="C4381">
        <v>3</v>
      </c>
      <c r="D4381" t="s">
        <v>33</v>
      </c>
      <c r="E4381">
        <v>14</v>
      </c>
      <c r="F4381">
        <v>14</v>
      </c>
      <c r="G4381" t="s">
        <v>108</v>
      </c>
      <c r="H4381" t="s">
        <v>31</v>
      </c>
      <c r="I4381" t="s">
        <v>40</v>
      </c>
      <c r="J4381">
        <v>3</v>
      </c>
      <c r="K4381">
        <v>21952</v>
      </c>
      <c r="L4381">
        <v>1</v>
      </c>
      <c r="M4381">
        <v>600</v>
      </c>
      <c r="N4381">
        <v>22552</v>
      </c>
      <c r="O4381" t="s">
        <v>27</v>
      </c>
      <c r="P4381">
        <v>2</v>
      </c>
      <c r="Q4381" t="s">
        <v>28</v>
      </c>
      <c r="R4381">
        <v>4</v>
      </c>
    </row>
    <row r="4382" spans="1:18">
      <c r="A4382" s="9">
        <v>4381</v>
      </c>
      <c r="B4382">
        <v>276</v>
      </c>
      <c r="C4382">
        <v>4</v>
      </c>
      <c r="D4382" t="s">
        <v>23</v>
      </c>
      <c r="E4382">
        <v>30</v>
      </c>
      <c r="F4382">
        <v>57</v>
      </c>
      <c r="G4382" t="s">
        <v>30</v>
      </c>
      <c r="H4382" t="s">
        <v>31</v>
      </c>
      <c r="I4382" t="s">
        <v>26</v>
      </c>
      <c r="J4382">
        <v>1</v>
      </c>
      <c r="K4382">
        <v>2070</v>
      </c>
      <c r="L4382">
        <v>2</v>
      </c>
      <c r="M4382">
        <v>2300</v>
      </c>
      <c r="N4382">
        <v>4370</v>
      </c>
      <c r="O4382" t="s">
        <v>27</v>
      </c>
      <c r="P4382">
        <v>1</v>
      </c>
      <c r="Q4382" t="s">
        <v>32</v>
      </c>
      <c r="R4382">
        <v>1</v>
      </c>
    </row>
    <row r="4383" spans="1:18">
      <c r="A4383" s="9">
        <v>4382</v>
      </c>
      <c r="B4383">
        <v>287</v>
      </c>
      <c r="C4383">
        <v>3</v>
      </c>
      <c r="D4383" t="s">
        <v>33</v>
      </c>
      <c r="E4383">
        <v>14</v>
      </c>
      <c r="F4383">
        <v>18</v>
      </c>
      <c r="G4383" t="s">
        <v>96</v>
      </c>
      <c r="H4383" t="s">
        <v>25</v>
      </c>
      <c r="I4383" t="s">
        <v>40</v>
      </c>
      <c r="J4383">
        <v>1</v>
      </c>
      <c r="K4383">
        <v>4760</v>
      </c>
      <c r="L4383">
        <v>1</v>
      </c>
      <c r="M4383">
        <v>640</v>
      </c>
      <c r="N4383">
        <v>5400</v>
      </c>
      <c r="O4383" t="s">
        <v>46</v>
      </c>
      <c r="P4383">
        <v>2</v>
      </c>
      <c r="Q4383" t="s">
        <v>28</v>
      </c>
      <c r="R4383">
        <v>4</v>
      </c>
    </row>
    <row r="4384" spans="1:18">
      <c r="A4384" s="9">
        <v>4383</v>
      </c>
      <c r="B4384">
        <v>294</v>
      </c>
      <c r="C4384">
        <v>2</v>
      </c>
      <c r="D4384" t="s">
        <v>29</v>
      </c>
      <c r="E4384">
        <v>7</v>
      </c>
      <c r="F4384">
        <v>12</v>
      </c>
      <c r="G4384" t="s">
        <v>50</v>
      </c>
      <c r="H4384" t="s">
        <v>31</v>
      </c>
      <c r="I4384" t="s">
        <v>40</v>
      </c>
      <c r="J4384">
        <v>3</v>
      </c>
      <c r="K4384">
        <v>3262</v>
      </c>
      <c r="L4384">
        <v>1</v>
      </c>
      <c r="M4384">
        <v>400</v>
      </c>
      <c r="N4384">
        <v>3662</v>
      </c>
      <c r="O4384" t="s">
        <v>27</v>
      </c>
      <c r="P4384">
        <v>3</v>
      </c>
      <c r="Q4384" t="s">
        <v>35</v>
      </c>
      <c r="R4384">
        <v>2</v>
      </c>
    </row>
    <row r="4385" spans="1:18">
      <c r="A4385" s="9">
        <v>4384</v>
      </c>
      <c r="B4385">
        <v>144</v>
      </c>
      <c r="C4385">
        <v>3</v>
      </c>
      <c r="D4385" t="s">
        <v>33</v>
      </c>
      <c r="E4385">
        <v>14</v>
      </c>
      <c r="F4385">
        <v>7</v>
      </c>
      <c r="G4385" t="s">
        <v>88</v>
      </c>
      <c r="H4385" t="s">
        <v>31</v>
      </c>
      <c r="I4385" t="s">
        <v>40</v>
      </c>
      <c r="J4385">
        <v>3</v>
      </c>
      <c r="K4385">
        <v>13664</v>
      </c>
      <c r="L4385">
        <v>1</v>
      </c>
      <c r="M4385">
        <v>240</v>
      </c>
      <c r="N4385">
        <v>13904</v>
      </c>
      <c r="O4385" t="s">
        <v>46</v>
      </c>
      <c r="P4385">
        <v>2</v>
      </c>
      <c r="Q4385" t="s">
        <v>28</v>
      </c>
      <c r="R4385">
        <v>4</v>
      </c>
    </row>
    <row r="4386" spans="1:18">
      <c r="A4386" s="9">
        <v>4385</v>
      </c>
      <c r="B4386">
        <v>73</v>
      </c>
      <c r="C4386">
        <v>1</v>
      </c>
      <c r="D4386" t="s">
        <v>37</v>
      </c>
      <c r="E4386">
        <v>3</v>
      </c>
      <c r="F4386">
        <v>21</v>
      </c>
      <c r="G4386" t="s">
        <v>72</v>
      </c>
      <c r="H4386" t="s">
        <v>31</v>
      </c>
      <c r="I4386" t="s">
        <v>40</v>
      </c>
      <c r="J4386">
        <v>3</v>
      </c>
      <c r="K4386">
        <v>3948</v>
      </c>
      <c r="L4386">
        <v>1</v>
      </c>
      <c r="M4386">
        <v>1240</v>
      </c>
      <c r="N4386">
        <v>5188</v>
      </c>
      <c r="O4386" t="s">
        <v>46</v>
      </c>
      <c r="P4386">
        <v>2</v>
      </c>
      <c r="Q4386" t="s">
        <v>28</v>
      </c>
      <c r="R4386">
        <v>4</v>
      </c>
    </row>
    <row r="4387" spans="1:18">
      <c r="A4387" s="9">
        <v>4386</v>
      </c>
      <c r="B4387">
        <v>144</v>
      </c>
      <c r="C4387">
        <v>4</v>
      </c>
      <c r="D4387" t="s">
        <v>23</v>
      </c>
      <c r="E4387">
        <v>30</v>
      </c>
      <c r="F4387">
        <v>42</v>
      </c>
      <c r="G4387" t="s">
        <v>98</v>
      </c>
      <c r="H4387" t="s">
        <v>25</v>
      </c>
      <c r="I4387" t="s">
        <v>26</v>
      </c>
      <c r="J4387">
        <v>2</v>
      </c>
      <c r="K4387">
        <v>14760</v>
      </c>
      <c r="L4387">
        <v>2</v>
      </c>
      <c r="M4387">
        <v>13200</v>
      </c>
      <c r="N4387">
        <v>27960</v>
      </c>
      <c r="O4387" t="s">
        <v>27</v>
      </c>
      <c r="P4387">
        <v>4</v>
      </c>
      <c r="Q4387" t="s">
        <v>41</v>
      </c>
      <c r="R4387">
        <v>6</v>
      </c>
    </row>
    <row r="4388" spans="1:18">
      <c r="A4388" s="9">
        <v>4387</v>
      </c>
      <c r="B4388">
        <v>37</v>
      </c>
      <c r="C4388">
        <v>1</v>
      </c>
      <c r="D4388" t="s">
        <v>37</v>
      </c>
      <c r="E4388">
        <v>3</v>
      </c>
      <c r="F4388">
        <v>28</v>
      </c>
      <c r="G4388" t="s">
        <v>39</v>
      </c>
      <c r="H4388" t="s">
        <v>31</v>
      </c>
      <c r="I4388" t="s">
        <v>40</v>
      </c>
      <c r="J4388">
        <v>1</v>
      </c>
      <c r="K4388">
        <v>1152</v>
      </c>
      <c r="L4388">
        <v>2</v>
      </c>
      <c r="M4388">
        <v>2400</v>
      </c>
      <c r="N4388">
        <v>3552</v>
      </c>
      <c r="O4388" t="s">
        <v>27</v>
      </c>
      <c r="P4388">
        <v>4</v>
      </c>
      <c r="Q4388" t="s">
        <v>41</v>
      </c>
      <c r="R4388">
        <v>6</v>
      </c>
    </row>
    <row r="4389" spans="1:18">
      <c r="A4389" s="9">
        <v>4388</v>
      </c>
      <c r="B4389">
        <v>60</v>
      </c>
      <c r="C4389">
        <v>3</v>
      </c>
      <c r="D4389" t="s">
        <v>33</v>
      </c>
      <c r="E4389">
        <v>14</v>
      </c>
      <c r="F4389">
        <v>25</v>
      </c>
      <c r="G4389" t="s">
        <v>78</v>
      </c>
      <c r="H4389" t="s">
        <v>31</v>
      </c>
      <c r="I4389" t="s">
        <v>40</v>
      </c>
      <c r="J4389">
        <v>1</v>
      </c>
      <c r="K4389">
        <v>8400</v>
      </c>
      <c r="L4389">
        <v>2</v>
      </c>
      <c r="M4389">
        <v>4320</v>
      </c>
      <c r="N4389">
        <v>12720</v>
      </c>
      <c r="O4389" t="s">
        <v>46</v>
      </c>
      <c r="P4389">
        <v>4</v>
      </c>
      <c r="Q4389" t="s">
        <v>41</v>
      </c>
      <c r="R4389">
        <v>6</v>
      </c>
    </row>
    <row r="4390" spans="1:18">
      <c r="A4390" s="9">
        <v>4389</v>
      </c>
      <c r="B4390">
        <v>108</v>
      </c>
      <c r="C4390">
        <v>1</v>
      </c>
      <c r="D4390" t="s">
        <v>37</v>
      </c>
      <c r="E4390">
        <v>3</v>
      </c>
      <c r="F4390">
        <v>34</v>
      </c>
      <c r="G4390" t="s">
        <v>24</v>
      </c>
      <c r="H4390" t="s">
        <v>25</v>
      </c>
      <c r="I4390" t="s">
        <v>26</v>
      </c>
      <c r="J4390">
        <v>2</v>
      </c>
      <c r="K4390">
        <v>1284</v>
      </c>
      <c r="L4390">
        <v>2</v>
      </c>
      <c r="M4390">
        <v>12000</v>
      </c>
      <c r="N4390">
        <v>13284</v>
      </c>
      <c r="O4390" t="s">
        <v>27</v>
      </c>
      <c r="P4390">
        <v>2</v>
      </c>
      <c r="Q4390" t="s">
        <v>28</v>
      </c>
      <c r="R4390">
        <v>4</v>
      </c>
    </row>
    <row r="4391" spans="1:18">
      <c r="A4391" s="9">
        <v>4390</v>
      </c>
      <c r="B4391">
        <v>183</v>
      </c>
      <c r="C4391">
        <v>3</v>
      </c>
      <c r="D4391" t="s">
        <v>33</v>
      </c>
      <c r="E4391">
        <v>14</v>
      </c>
      <c r="F4391">
        <v>8</v>
      </c>
      <c r="G4391" t="s">
        <v>106</v>
      </c>
      <c r="H4391" t="s">
        <v>31</v>
      </c>
      <c r="I4391" t="s">
        <v>40</v>
      </c>
      <c r="J4391">
        <v>1</v>
      </c>
      <c r="K4391">
        <v>3976</v>
      </c>
      <c r="L4391">
        <v>2</v>
      </c>
      <c r="M4391">
        <v>1600</v>
      </c>
      <c r="N4391">
        <v>5576</v>
      </c>
      <c r="O4391" t="s">
        <v>27</v>
      </c>
      <c r="P4391">
        <v>2</v>
      </c>
      <c r="Q4391" t="s">
        <v>28</v>
      </c>
      <c r="R4391">
        <v>4</v>
      </c>
    </row>
    <row r="4392" spans="1:18">
      <c r="A4392" s="9">
        <v>4391</v>
      </c>
      <c r="B4392">
        <v>7</v>
      </c>
      <c r="C4392">
        <v>2</v>
      </c>
      <c r="D4392" t="s">
        <v>29</v>
      </c>
      <c r="E4392">
        <v>7</v>
      </c>
      <c r="F4392">
        <v>40</v>
      </c>
      <c r="G4392" t="s">
        <v>69</v>
      </c>
      <c r="H4392" t="s">
        <v>31</v>
      </c>
      <c r="I4392" t="s">
        <v>26</v>
      </c>
      <c r="J4392">
        <v>2</v>
      </c>
      <c r="K4392">
        <v>4228</v>
      </c>
      <c r="L4392">
        <v>1</v>
      </c>
      <c r="M4392">
        <v>4480</v>
      </c>
      <c r="N4392">
        <v>8708</v>
      </c>
      <c r="O4392" t="s">
        <v>27</v>
      </c>
      <c r="P4392">
        <v>2</v>
      </c>
      <c r="Q4392" t="s">
        <v>28</v>
      </c>
      <c r="R4392">
        <v>4</v>
      </c>
    </row>
    <row r="4393" spans="1:18">
      <c r="A4393" s="9">
        <v>4392</v>
      </c>
      <c r="B4393">
        <v>270</v>
      </c>
      <c r="C4393">
        <v>4</v>
      </c>
      <c r="D4393" t="s">
        <v>23</v>
      </c>
      <c r="E4393">
        <v>30</v>
      </c>
      <c r="F4393">
        <v>4</v>
      </c>
      <c r="G4393" t="s">
        <v>65</v>
      </c>
      <c r="H4393" t="s">
        <v>44</v>
      </c>
      <c r="I4393" t="s">
        <v>40</v>
      </c>
      <c r="J4393">
        <v>2</v>
      </c>
      <c r="K4393">
        <v>3450</v>
      </c>
      <c r="L4393">
        <v>2</v>
      </c>
      <c r="M4393">
        <v>600</v>
      </c>
      <c r="N4393">
        <v>4050</v>
      </c>
      <c r="O4393" t="s">
        <v>27</v>
      </c>
      <c r="P4393">
        <v>1</v>
      </c>
      <c r="Q4393" t="s">
        <v>32</v>
      </c>
      <c r="R4393">
        <v>1</v>
      </c>
    </row>
    <row r="4394" spans="1:18">
      <c r="A4394" s="9">
        <v>4393</v>
      </c>
      <c r="B4394">
        <v>209</v>
      </c>
      <c r="C4394">
        <v>3</v>
      </c>
      <c r="D4394" t="s">
        <v>33</v>
      </c>
      <c r="E4394">
        <v>14</v>
      </c>
      <c r="F4394">
        <v>12</v>
      </c>
      <c r="G4394" t="s">
        <v>50</v>
      </c>
      <c r="H4394" t="s">
        <v>31</v>
      </c>
      <c r="I4394" t="s">
        <v>40</v>
      </c>
      <c r="J4394">
        <v>3</v>
      </c>
      <c r="K4394">
        <v>13048</v>
      </c>
      <c r="L4394">
        <v>2</v>
      </c>
      <c r="M4394">
        <v>1600</v>
      </c>
      <c r="N4394">
        <v>14648</v>
      </c>
      <c r="O4394" t="s">
        <v>27</v>
      </c>
      <c r="P4394">
        <v>2</v>
      </c>
      <c r="Q4394" t="s">
        <v>28</v>
      </c>
      <c r="R4394">
        <v>4</v>
      </c>
    </row>
    <row r="4395" spans="1:18">
      <c r="A4395" s="9">
        <v>4394</v>
      </c>
      <c r="B4395">
        <v>145</v>
      </c>
      <c r="C4395">
        <v>2</v>
      </c>
      <c r="D4395" t="s">
        <v>29</v>
      </c>
      <c r="E4395">
        <v>7</v>
      </c>
      <c r="F4395">
        <v>8</v>
      </c>
      <c r="G4395" t="s">
        <v>106</v>
      </c>
      <c r="H4395" t="s">
        <v>31</v>
      </c>
      <c r="I4395" t="s">
        <v>40</v>
      </c>
      <c r="J4395">
        <v>3</v>
      </c>
      <c r="K4395">
        <v>18102</v>
      </c>
      <c r="L4395">
        <v>2</v>
      </c>
      <c r="M4395">
        <v>2400</v>
      </c>
      <c r="N4395">
        <v>20502</v>
      </c>
      <c r="O4395" t="s">
        <v>27</v>
      </c>
      <c r="P4395">
        <v>4</v>
      </c>
      <c r="Q4395" t="s">
        <v>41</v>
      </c>
      <c r="R4395">
        <v>6</v>
      </c>
    </row>
    <row r="4396" spans="1:18">
      <c r="A4396" s="9">
        <v>4395</v>
      </c>
      <c r="B4396">
        <v>97</v>
      </c>
      <c r="C4396">
        <v>4</v>
      </c>
      <c r="D4396" t="s">
        <v>23</v>
      </c>
      <c r="E4396">
        <v>30</v>
      </c>
      <c r="F4396">
        <v>14</v>
      </c>
      <c r="G4396" t="s">
        <v>108</v>
      </c>
      <c r="H4396" t="s">
        <v>31</v>
      </c>
      <c r="I4396" t="s">
        <v>40</v>
      </c>
      <c r="J4396">
        <v>3</v>
      </c>
      <c r="K4396">
        <v>70560</v>
      </c>
      <c r="L4396">
        <v>2</v>
      </c>
      <c r="M4396">
        <v>1800</v>
      </c>
      <c r="N4396">
        <v>72360</v>
      </c>
      <c r="O4396" t="s">
        <v>27</v>
      </c>
      <c r="P4396">
        <v>4</v>
      </c>
      <c r="Q4396" t="s">
        <v>41</v>
      </c>
      <c r="R4396">
        <v>6</v>
      </c>
    </row>
    <row r="4397" spans="1:18">
      <c r="A4397" s="9">
        <v>4396</v>
      </c>
      <c r="B4397">
        <v>199</v>
      </c>
      <c r="C4397">
        <v>1</v>
      </c>
      <c r="D4397" t="s">
        <v>37</v>
      </c>
      <c r="E4397">
        <v>3</v>
      </c>
      <c r="F4397">
        <v>59</v>
      </c>
      <c r="G4397" t="s">
        <v>103</v>
      </c>
      <c r="H4397" t="s">
        <v>25</v>
      </c>
      <c r="I4397" t="s">
        <v>26</v>
      </c>
      <c r="J4397">
        <v>2</v>
      </c>
      <c r="K4397">
        <v>519</v>
      </c>
      <c r="L4397">
        <v>2</v>
      </c>
      <c r="M4397">
        <v>1340</v>
      </c>
      <c r="N4397">
        <v>1859</v>
      </c>
      <c r="O4397" t="s">
        <v>27</v>
      </c>
      <c r="P4397">
        <v>1</v>
      </c>
      <c r="Q4397" t="s">
        <v>32</v>
      </c>
      <c r="R4397">
        <v>1</v>
      </c>
    </row>
    <row r="4398" spans="1:18">
      <c r="A4398" s="9">
        <v>4397</v>
      </c>
      <c r="B4398">
        <v>75</v>
      </c>
      <c r="C4398">
        <v>3</v>
      </c>
      <c r="D4398" t="s">
        <v>33</v>
      </c>
      <c r="E4398">
        <v>14</v>
      </c>
      <c r="F4398">
        <v>33</v>
      </c>
      <c r="G4398" t="s">
        <v>34</v>
      </c>
      <c r="H4398" t="s">
        <v>25</v>
      </c>
      <c r="I4398" t="s">
        <v>26</v>
      </c>
      <c r="J4398">
        <v>2</v>
      </c>
      <c r="K4398">
        <v>2492</v>
      </c>
      <c r="L4398">
        <v>2</v>
      </c>
      <c r="M4398">
        <v>1960</v>
      </c>
      <c r="N4398">
        <v>4452</v>
      </c>
      <c r="O4398" t="s">
        <v>27</v>
      </c>
      <c r="P4398">
        <v>1</v>
      </c>
      <c r="Q4398" t="s">
        <v>32</v>
      </c>
      <c r="R4398">
        <v>1</v>
      </c>
    </row>
    <row r="4399" spans="1:18">
      <c r="A4399" s="9">
        <v>4398</v>
      </c>
      <c r="B4399">
        <v>147</v>
      </c>
      <c r="C4399">
        <v>2</v>
      </c>
      <c r="D4399" t="s">
        <v>29</v>
      </c>
      <c r="E4399">
        <v>7</v>
      </c>
      <c r="F4399">
        <v>16</v>
      </c>
      <c r="G4399" t="s">
        <v>107</v>
      </c>
      <c r="H4399" t="s">
        <v>44</v>
      </c>
      <c r="I4399" t="s">
        <v>40</v>
      </c>
      <c r="J4399">
        <v>2</v>
      </c>
      <c r="K4399">
        <v>5320</v>
      </c>
      <c r="L4399">
        <v>1</v>
      </c>
      <c r="M4399">
        <v>880</v>
      </c>
      <c r="N4399">
        <v>6200</v>
      </c>
      <c r="O4399" t="s">
        <v>27</v>
      </c>
      <c r="P4399">
        <v>2</v>
      </c>
      <c r="Q4399" t="s">
        <v>28</v>
      </c>
      <c r="R4399">
        <v>4</v>
      </c>
    </row>
    <row r="4400" spans="1:18">
      <c r="A4400" s="9">
        <v>4399</v>
      </c>
      <c r="B4400">
        <v>269</v>
      </c>
      <c r="C4400">
        <v>3</v>
      </c>
      <c r="D4400" t="s">
        <v>33</v>
      </c>
      <c r="E4400">
        <v>14</v>
      </c>
      <c r="F4400">
        <v>47</v>
      </c>
      <c r="G4400" t="s">
        <v>56</v>
      </c>
      <c r="H4400" t="s">
        <v>57</v>
      </c>
      <c r="I4400" t="s">
        <v>26</v>
      </c>
      <c r="J4400">
        <v>2</v>
      </c>
      <c r="K4400">
        <v>3976</v>
      </c>
      <c r="L4400">
        <v>1</v>
      </c>
      <c r="M4400">
        <v>2370</v>
      </c>
      <c r="N4400">
        <v>6346</v>
      </c>
      <c r="O4400" t="s">
        <v>27</v>
      </c>
      <c r="P4400">
        <v>3</v>
      </c>
      <c r="Q4400" t="s">
        <v>35</v>
      </c>
      <c r="R4400">
        <v>2</v>
      </c>
    </row>
    <row r="4401" spans="1:18">
      <c r="A4401" s="9">
        <v>4400</v>
      </c>
      <c r="B4401">
        <v>157</v>
      </c>
      <c r="C4401">
        <v>1</v>
      </c>
      <c r="D4401" t="s">
        <v>37</v>
      </c>
      <c r="E4401">
        <v>3</v>
      </c>
      <c r="F4401">
        <v>42</v>
      </c>
      <c r="G4401" t="s">
        <v>98</v>
      </c>
      <c r="H4401" t="s">
        <v>25</v>
      </c>
      <c r="I4401" t="s">
        <v>26</v>
      </c>
      <c r="J4401">
        <v>1</v>
      </c>
      <c r="K4401">
        <v>210</v>
      </c>
      <c r="L4401">
        <v>1</v>
      </c>
      <c r="M4401">
        <v>2200</v>
      </c>
      <c r="N4401">
        <v>2410</v>
      </c>
      <c r="O4401" t="s">
        <v>27</v>
      </c>
      <c r="P4401">
        <v>3</v>
      </c>
      <c r="Q4401" t="s">
        <v>35</v>
      </c>
      <c r="R4401">
        <v>2</v>
      </c>
    </row>
    <row r="4402" spans="1:18">
      <c r="A4402" s="9">
        <v>4401</v>
      </c>
      <c r="B4402">
        <v>106</v>
      </c>
      <c r="C4402">
        <v>1</v>
      </c>
      <c r="D4402" t="s">
        <v>37</v>
      </c>
      <c r="E4402">
        <v>3</v>
      </c>
      <c r="F4402">
        <v>25</v>
      </c>
      <c r="G4402" t="s">
        <v>78</v>
      </c>
      <c r="H4402" t="s">
        <v>31</v>
      </c>
      <c r="I4402" t="s">
        <v>40</v>
      </c>
      <c r="J4402">
        <v>2</v>
      </c>
      <c r="K4402">
        <v>4217.9400000000005</v>
      </c>
      <c r="L4402">
        <v>1</v>
      </c>
      <c r="M4402">
        <v>2160</v>
      </c>
      <c r="N4402">
        <v>6377.9400000000005</v>
      </c>
      <c r="O4402" t="s">
        <v>46</v>
      </c>
      <c r="P4402">
        <v>4</v>
      </c>
      <c r="Q4402" t="s">
        <v>41</v>
      </c>
      <c r="R4402">
        <v>6</v>
      </c>
    </row>
    <row r="4403" spans="1:18">
      <c r="A4403" s="9">
        <v>4402</v>
      </c>
      <c r="B4403">
        <v>129</v>
      </c>
      <c r="C4403">
        <v>2</v>
      </c>
      <c r="D4403" t="s">
        <v>29</v>
      </c>
      <c r="E4403">
        <v>7</v>
      </c>
      <c r="F4403">
        <v>65</v>
      </c>
      <c r="G4403" t="s">
        <v>80</v>
      </c>
      <c r="H4403" t="s">
        <v>44</v>
      </c>
      <c r="I4403" t="s">
        <v>62</v>
      </c>
      <c r="J4403">
        <v>2</v>
      </c>
      <c r="K4403">
        <v>4494</v>
      </c>
      <c r="L4403">
        <v>1</v>
      </c>
      <c r="M4403">
        <v>9120</v>
      </c>
      <c r="N4403">
        <v>13614</v>
      </c>
      <c r="O4403" t="s">
        <v>46</v>
      </c>
      <c r="P4403">
        <v>4</v>
      </c>
      <c r="Q4403" t="s">
        <v>41</v>
      </c>
      <c r="R4403">
        <v>6</v>
      </c>
    </row>
    <row r="4404" spans="1:18">
      <c r="A4404" s="9">
        <v>4403</v>
      </c>
      <c r="B4404">
        <v>265</v>
      </c>
      <c r="C4404">
        <v>3</v>
      </c>
      <c r="D4404" t="s">
        <v>33</v>
      </c>
      <c r="E4404">
        <v>14</v>
      </c>
      <c r="F4404">
        <v>44</v>
      </c>
      <c r="G4404" t="s">
        <v>111</v>
      </c>
      <c r="H4404" t="s">
        <v>25</v>
      </c>
      <c r="I4404" t="s">
        <v>26</v>
      </c>
      <c r="J4404">
        <v>3</v>
      </c>
      <c r="K4404">
        <v>5096</v>
      </c>
      <c r="L4404">
        <v>1</v>
      </c>
      <c r="M4404">
        <v>953</v>
      </c>
      <c r="N4404">
        <v>6049</v>
      </c>
      <c r="O4404" t="s">
        <v>27</v>
      </c>
      <c r="P4404">
        <v>1</v>
      </c>
      <c r="Q4404" t="s">
        <v>32</v>
      </c>
      <c r="R4404">
        <v>1</v>
      </c>
    </row>
    <row r="4405" spans="1:18">
      <c r="A4405" s="9">
        <v>4404</v>
      </c>
      <c r="B4405">
        <v>119</v>
      </c>
      <c r="C4405">
        <v>2</v>
      </c>
      <c r="D4405" t="s">
        <v>29</v>
      </c>
      <c r="E4405">
        <v>7</v>
      </c>
      <c r="F4405">
        <v>4</v>
      </c>
      <c r="G4405" t="s">
        <v>65</v>
      </c>
      <c r="H4405" t="s">
        <v>44</v>
      </c>
      <c r="I4405" t="s">
        <v>40</v>
      </c>
      <c r="J4405">
        <v>1</v>
      </c>
      <c r="K4405">
        <v>1764</v>
      </c>
      <c r="L4405">
        <v>2</v>
      </c>
      <c r="M4405">
        <v>3600</v>
      </c>
      <c r="N4405">
        <v>5364</v>
      </c>
      <c r="O4405" t="s">
        <v>27</v>
      </c>
      <c r="P4405">
        <v>4</v>
      </c>
      <c r="Q4405" t="s">
        <v>41</v>
      </c>
      <c r="R4405">
        <v>6</v>
      </c>
    </row>
    <row r="4406" spans="1:18">
      <c r="A4406" s="9">
        <v>4405</v>
      </c>
      <c r="B4406">
        <v>23</v>
      </c>
      <c r="C4406">
        <v>4</v>
      </c>
      <c r="D4406" t="s">
        <v>23</v>
      </c>
      <c r="E4406">
        <v>30</v>
      </c>
      <c r="F4406">
        <v>26</v>
      </c>
      <c r="G4406" t="s">
        <v>100</v>
      </c>
      <c r="H4406" t="s">
        <v>44</v>
      </c>
      <c r="I4406" t="s">
        <v>40</v>
      </c>
      <c r="J4406">
        <v>1</v>
      </c>
      <c r="K4406">
        <v>5280</v>
      </c>
      <c r="L4406">
        <v>2</v>
      </c>
      <c r="M4406">
        <v>1760</v>
      </c>
      <c r="N4406">
        <v>7040</v>
      </c>
      <c r="O4406" t="s">
        <v>46</v>
      </c>
      <c r="P4406">
        <v>2</v>
      </c>
      <c r="Q4406" t="s">
        <v>28</v>
      </c>
      <c r="R4406">
        <v>4</v>
      </c>
    </row>
    <row r="4407" spans="1:18">
      <c r="A4407" s="9">
        <v>4406</v>
      </c>
      <c r="B4407">
        <v>88</v>
      </c>
      <c r="C4407">
        <v>3</v>
      </c>
      <c r="D4407" t="s">
        <v>33</v>
      </c>
      <c r="E4407">
        <v>14</v>
      </c>
      <c r="F4407">
        <v>64</v>
      </c>
      <c r="G4407" t="s">
        <v>79</v>
      </c>
      <c r="H4407" t="s">
        <v>44</v>
      </c>
      <c r="I4407" t="s">
        <v>62</v>
      </c>
      <c r="J4407">
        <v>3</v>
      </c>
      <c r="K4407">
        <v>11396</v>
      </c>
      <c r="L4407">
        <v>2</v>
      </c>
      <c r="M4407">
        <v>5360</v>
      </c>
      <c r="N4407">
        <v>16756</v>
      </c>
      <c r="O4407" t="s">
        <v>46</v>
      </c>
      <c r="P4407">
        <v>3</v>
      </c>
      <c r="Q4407" t="s">
        <v>35</v>
      </c>
      <c r="R4407">
        <v>2</v>
      </c>
    </row>
    <row r="4408" spans="1:18">
      <c r="A4408" s="9">
        <v>4407</v>
      </c>
      <c r="B4408">
        <v>228</v>
      </c>
      <c r="C4408">
        <v>4</v>
      </c>
      <c r="D4408" t="s">
        <v>23</v>
      </c>
      <c r="E4408">
        <v>30</v>
      </c>
      <c r="F4408">
        <v>54</v>
      </c>
      <c r="G4408" t="s">
        <v>73</v>
      </c>
      <c r="H4408" t="s">
        <v>57</v>
      </c>
      <c r="I4408" t="s">
        <v>26</v>
      </c>
      <c r="J4408">
        <v>1</v>
      </c>
      <c r="K4408">
        <v>2160</v>
      </c>
      <c r="L4408">
        <v>1</v>
      </c>
      <c r="M4408">
        <v>3560</v>
      </c>
      <c r="N4408">
        <v>5720</v>
      </c>
      <c r="O4408" t="s">
        <v>27</v>
      </c>
      <c r="P4408">
        <v>3</v>
      </c>
      <c r="Q4408" t="s">
        <v>35</v>
      </c>
      <c r="R4408">
        <v>2</v>
      </c>
    </row>
    <row r="4409" spans="1:18">
      <c r="A4409" s="9">
        <v>4408</v>
      </c>
      <c r="B4409">
        <v>132</v>
      </c>
      <c r="C4409">
        <v>2</v>
      </c>
      <c r="D4409" t="s">
        <v>29</v>
      </c>
      <c r="E4409">
        <v>7</v>
      </c>
      <c r="F4409">
        <v>35</v>
      </c>
      <c r="G4409" t="s">
        <v>48</v>
      </c>
      <c r="H4409" t="s">
        <v>25</v>
      </c>
      <c r="I4409" t="s">
        <v>26</v>
      </c>
      <c r="J4409">
        <v>1</v>
      </c>
      <c r="K4409">
        <v>1974</v>
      </c>
      <c r="L4409">
        <v>1</v>
      </c>
      <c r="M4409">
        <v>7200</v>
      </c>
      <c r="N4409">
        <v>9174</v>
      </c>
      <c r="O4409" t="s">
        <v>27</v>
      </c>
      <c r="P4409">
        <v>4</v>
      </c>
      <c r="Q4409" t="s">
        <v>41</v>
      </c>
      <c r="R4409">
        <v>6</v>
      </c>
    </row>
    <row r="4410" spans="1:18">
      <c r="A4410" s="9">
        <v>4409</v>
      </c>
      <c r="B4410">
        <v>141</v>
      </c>
      <c r="C4410">
        <v>4</v>
      </c>
      <c r="D4410" t="s">
        <v>23</v>
      </c>
      <c r="E4410">
        <v>30</v>
      </c>
      <c r="F4410">
        <v>60</v>
      </c>
      <c r="G4410" t="s">
        <v>104</v>
      </c>
      <c r="H4410" t="s">
        <v>44</v>
      </c>
      <c r="I4410" t="s">
        <v>105</v>
      </c>
      <c r="J4410">
        <v>2</v>
      </c>
      <c r="K4410">
        <v>5940</v>
      </c>
      <c r="L4410">
        <v>2</v>
      </c>
      <c r="M4410">
        <v>3360</v>
      </c>
      <c r="N4410">
        <v>9300</v>
      </c>
      <c r="O4410" t="s">
        <v>83</v>
      </c>
      <c r="P4410">
        <v>3</v>
      </c>
      <c r="Q4410" t="s">
        <v>35</v>
      </c>
      <c r="R4410">
        <v>2</v>
      </c>
    </row>
    <row r="4411" spans="1:18">
      <c r="A4411" s="9">
        <v>4410</v>
      </c>
      <c r="B4411">
        <v>177</v>
      </c>
      <c r="C4411">
        <v>2</v>
      </c>
      <c r="D4411" t="s">
        <v>29</v>
      </c>
      <c r="E4411">
        <v>7</v>
      </c>
      <c r="F4411">
        <v>9</v>
      </c>
      <c r="G4411" t="s">
        <v>43</v>
      </c>
      <c r="H4411" t="s">
        <v>44</v>
      </c>
      <c r="I4411" t="s">
        <v>40</v>
      </c>
      <c r="J4411">
        <v>2</v>
      </c>
      <c r="K4411">
        <v>4396</v>
      </c>
      <c r="L4411">
        <v>1</v>
      </c>
      <c r="M4411">
        <v>520</v>
      </c>
      <c r="N4411">
        <v>4916</v>
      </c>
      <c r="O4411" t="s">
        <v>27</v>
      </c>
      <c r="P4411">
        <v>2</v>
      </c>
      <c r="Q4411" t="s">
        <v>28</v>
      </c>
      <c r="R4411">
        <v>4</v>
      </c>
    </row>
    <row r="4412" spans="1:18">
      <c r="A4412" s="9">
        <v>4411</v>
      </c>
      <c r="B4412">
        <v>109</v>
      </c>
      <c r="C4412">
        <v>1</v>
      </c>
      <c r="D4412" t="s">
        <v>37</v>
      </c>
      <c r="E4412">
        <v>3</v>
      </c>
      <c r="F4412">
        <v>14</v>
      </c>
      <c r="G4412" t="s">
        <v>108</v>
      </c>
      <c r="H4412" t="s">
        <v>31</v>
      </c>
      <c r="I4412" t="s">
        <v>40</v>
      </c>
      <c r="J4412">
        <v>1</v>
      </c>
      <c r="K4412">
        <v>201</v>
      </c>
      <c r="L4412">
        <v>1</v>
      </c>
      <c r="M4412">
        <v>150</v>
      </c>
      <c r="N4412">
        <v>351</v>
      </c>
      <c r="O4412" t="s">
        <v>27</v>
      </c>
      <c r="P4412">
        <v>1</v>
      </c>
      <c r="Q4412" t="s">
        <v>32</v>
      </c>
      <c r="R4412">
        <v>1</v>
      </c>
    </row>
    <row r="4413" spans="1:18">
      <c r="A4413" s="9">
        <v>4412</v>
      </c>
      <c r="B4413">
        <v>127</v>
      </c>
      <c r="C4413">
        <v>1</v>
      </c>
      <c r="D4413" t="s">
        <v>37</v>
      </c>
      <c r="E4413">
        <v>3</v>
      </c>
      <c r="F4413">
        <v>22</v>
      </c>
      <c r="G4413" t="s">
        <v>91</v>
      </c>
      <c r="H4413" t="s">
        <v>44</v>
      </c>
      <c r="I4413" t="s">
        <v>40</v>
      </c>
      <c r="J4413">
        <v>1</v>
      </c>
      <c r="K4413">
        <v>396</v>
      </c>
      <c r="L4413">
        <v>2</v>
      </c>
      <c r="M4413">
        <v>1480</v>
      </c>
      <c r="N4413">
        <v>1876</v>
      </c>
      <c r="O4413" t="s">
        <v>27</v>
      </c>
      <c r="P4413">
        <v>3</v>
      </c>
      <c r="Q4413" t="s">
        <v>35</v>
      </c>
      <c r="R4413">
        <v>2</v>
      </c>
    </row>
    <row r="4414" spans="1:18">
      <c r="A4414" s="9">
        <v>4413</v>
      </c>
      <c r="B4414">
        <v>22</v>
      </c>
      <c r="C4414">
        <v>1</v>
      </c>
      <c r="D4414" t="s">
        <v>37</v>
      </c>
      <c r="E4414">
        <v>3</v>
      </c>
      <c r="F4414">
        <v>35</v>
      </c>
      <c r="G4414" t="s">
        <v>48</v>
      </c>
      <c r="H4414" t="s">
        <v>25</v>
      </c>
      <c r="I4414" t="s">
        <v>26</v>
      </c>
      <c r="J4414">
        <v>3</v>
      </c>
      <c r="K4414">
        <v>4302</v>
      </c>
      <c r="L4414">
        <v>1</v>
      </c>
      <c r="M4414">
        <v>7200</v>
      </c>
      <c r="N4414">
        <v>11502</v>
      </c>
      <c r="O4414" t="s">
        <v>27</v>
      </c>
      <c r="P4414">
        <v>4</v>
      </c>
      <c r="Q4414" t="s">
        <v>41</v>
      </c>
      <c r="R4414">
        <v>6</v>
      </c>
    </row>
    <row r="4415" spans="1:18">
      <c r="A4415" s="9">
        <v>4414</v>
      </c>
      <c r="B4415">
        <v>148</v>
      </c>
      <c r="C4415">
        <v>3</v>
      </c>
      <c r="D4415" t="s">
        <v>33</v>
      </c>
      <c r="E4415">
        <v>14</v>
      </c>
      <c r="F4415">
        <v>65</v>
      </c>
      <c r="G4415" t="s">
        <v>80</v>
      </c>
      <c r="H4415" t="s">
        <v>44</v>
      </c>
      <c r="I4415" t="s">
        <v>62</v>
      </c>
      <c r="J4415">
        <v>2</v>
      </c>
      <c r="K4415">
        <v>8988</v>
      </c>
      <c r="L4415">
        <v>1</v>
      </c>
      <c r="M4415">
        <v>9120</v>
      </c>
      <c r="N4415">
        <v>18108</v>
      </c>
      <c r="O4415" t="s">
        <v>46</v>
      </c>
      <c r="P4415">
        <v>4</v>
      </c>
      <c r="Q4415" t="s">
        <v>41</v>
      </c>
      <c r="R4415">
        <v>6</v>
      </c>
    </row>
    <row r="4416" spans="1:18">
      <c r="A4416" s="9">
        <v>4415</v>
      </c>
      <c r="B4416">
        <v>239</v>
      </c>
      <c r="C4416">
        <v>3</v>
      </c>
      <c r="D4416" t="s">
        <v>33</v>
      </c>
      <c r="E4416">
        <v>14</v>
      </c>
      <c r="F4416">
        <v>59</v>
      </c>
      <c r="G4416" t="s">
        <v>103</v>
      </c>
      <c r="H4416" t="s">
        <v>25</v>
      </c>
      <c r="I4416" t="s">
        <v>26</v>
      </c>
      <c r="J4416">
        <v>3</v>
      </c>
      <c r="K4416">
        <v>24920</v>
      </c>
      <c r="L4416">
        <v>2</v>
      </c>
      <c r="M4416">
        <v>5360</v>
      </c>
      <c r="N4416">
        <v>30280</v>
      </c>
      <c r="O4416" t="s">
        <v>27</v>
      </c>
      <c r="P4416">
        <v>2</v>
      </c>
      <c r="Q4416" t="s">
        <v>28</v>
      </c>
      <c r="R4416">
        <v>4</v>
      </c>
    </row>
    <row r="4417" spans="1:18">
      <c r="A4417" s="9">
        <v>4416</v>
      </c>
      <c r="B4417">
        <v>3</v>
      </c>
      <c r="C4417">
        <v>2</v>
      </c>
      <c r="D4417" t="s">
        <v>29</v>
      </c>
      <c r="E4417">
        <v>7</v>
      </c>
      <c r="F4417">
        <v>35</v>
      </c>
      <c r="G4417" t="s">
        <v>48</v>
      </c>
      <c r="H4417" t="s">
        <v>25</v>
      </c>
      <c r="I4417" t="s">
        <v>26</v>
      </c>
      <c r="J4417">
        <v>1</v>
      </c>
      <c r="K4417">
        <v>1316</v>
      </c>
      <c r="L4417">
        <v>1</v>
      </c>
      <c r="M4417">
        <v>4800</v>
      </c>
      <c r="N4417">
        <v>6116</v>
      </c>
      <c r="O4417" t="s">
        <v>27</v>
      </c>
      <c r="P4417">
        <v>2</v>
      </c>
      <c r="Q4417" t="s">
        <v>28</v>
      </c>
      <c r="R4417">
        <v>4</v>
      </c>
    </row>
    <row r="4418" spans="1:18">
      <c r="A4418" s="9">
        <v>4417</v>
      </c>
      <c r="B4418">
        <v>104</v>
      </c>
      <c r="C4418">
        <v>2</v>
      </c>
      <c r="D4418" t="s">
        <v>29</v>
      </c>
      <c r="E4418">
        <v>7</v>
      </c>
      <c r="F4418">
        <v>24</v>
      </c>
      <c r="G4418" t="s">
        <v>89</v>
      </c>
      <c r="H4418" t="s">
        <v>44</v>
      </c>
      <c r="I4418" t="s">
        <v>40</v>
      </c>
      <c r="J4418">
        <v>1</v>
      </c>
      <c r="K4418">
        <v>2772</v>
      </c>
      <c r="L4418">
        <v>2</v>
      </c>
      <c r="M4418">
        <v>2640</v>
      </c>
      <c r="N4418">
        <v>5412</v>
      </c>
      <c r="O4418" t="s">
        <v>27</v>
      </c>
      <c r="P4418">
        <v>4</v>
      </c>
      <c r="Q4418" t="s">
        <v>41</v>
      </c>
      <c r="R4418">
        <v>6</v>
      </c>
    </row>
    <row r="4419" spans="1:18">
      <c r="A4419" s="9">
        <v>4418</v>
      </c>
      <c r="B4419">
        <v>89</v>
      </c>
      <c r="C4419">
        <v>2</v>
      </c>
      <c r="D4419" t="s">
        <v>29</v>
      </c>
      <c r="E4419">
        <v>7</v>
      </c>
      <c r="F4419">
        <v>26</v>
      </c>
      <c r="G4419" t="s">
        <v>100</v>
      </c>
      <c r="H4419" t="s">
        <v>44</v>
      </c>
      <c r="I4419" t="s">
        <v>40</v>
      </c>
      <c r="J4419">
        <v>1</v>
      </c>
      <c r="K4419">
        <v>308</v>
      </c>
      <c r="L4419">
        <v>2</v>
      </c>
      <c r="M4419">
        <v>440</v>
      </c>
      <c r="N4419">
        <v>748</v>
      </c>
      <c r="O4419" t="s">
        <v>46</v>
      </c>
      <c r="P4419">
        <v>1</v>
      </c>
      <c r="Q4419" t="s">
        <v>32</v>
      </c>
      <c r="R4419">
        <v>1</v>
      </c>
    </row>
    <row r="4420" spans="1:18">
      <c r="A4420" s="9">
        <v>4419</v>
      </c>
      <c r="B4420">
        <v>184</v>
      </c>
      <c r="C4420">
        <v>4</v>
      </c>
      <c r="D4420" t="s">
        <v>23</v>
      </c>
      <c r="E4420">
        <v>30</v>
      </c>
      <c r="F4420">
        <v>16</v>
      </c>
      <c r="G4420" t="s">
        <v>107</v>
      </c>
      <c r="H4420" t="s">
        <v>44</v>
      </c>
      <c r="I4420" t="s">
        <v>40</v>
      </c>
      <c r="J4420">
        <v>3</v>
      </c>
      <c r="K4420">
        <v>33480</v>
      </c>
      <c r="L4420">
        <v>1</v>
      </c>
      <c r="M4420">
        <v>440</v>
      </c>
      <c r="N4420">
        <v>33920</v>
      </c>
      <c r="O4420" t="s">
        <v>27</v>
      </c>
      <c r="P4420">
        <v>3</v>
      </c>
      <c r="Q4420" t="s">
        <v>35</v>
      </c>
      <c r="R4420">
        <v>2</v>
      </c>
    </row>
    <row r="4421" spans="1:18">
      <c r="A4421" s="9">
        <v>4420</v>
      </c>
      <c r="B4421">
        <v>19</v>
      </c>
      <c r="C4421">
        <v>3</v>
      </c>
      <c r="D4421" t="s">
        <v>33</v>
      </c>
      <c r="E4421">
        <v>14</v>
      </c>
      <c r="F4421">
        <v>16</v>
      </c>
      <c r="G4421" t="s">
        <v>107</v>
      </c>
      <c r="H4421" t="s">
        <v>44</v>
      </c>
      <c r="I4421" t="s">
        <v>40</v>
      </c>
      <c r="J4421">
        <v>2</v>
      </c>
      <c r="K4421">
        <v>10640</v>
      </c>
      <c r="L4421">
        <v>1</v>
      </c>
      <c r="M4421">
        <v>880</v>
      </c>
      <c r="N4421">
        <v>11520</v>
      </c>
      <c r="O4421" t="s">
        <v>27</v>
      </c>
      <c r="P4421">
        <v>2</v>
      </c>
      <c r="Q4421" t="s">
        <v>28</v>
      </c>
      <c r="R4421">
        <v>4</v>
      </c>
    </row>
    <row r="4422" spans="1:18">
      <c r="A4422" s="9">
        <v>4421</v>
      </c>
      <c r="B4422">
        <v>289</v>
      </c>
      <c r="C4422">
        <v>4</v>
      </c>
      <c r="D4422" t="s">
        <v>23</v>
      </c>
      <c r="E4422">
        <v>30</v>
      </c>
      <c r="F4422">
        <v>63</v>
      </c>
      <c r="G4422" t="s">
        <v>76</v>
      </c>
      <c r="H4422" t="s">
        <v>44</v>
      </c>
      <c r="I4422" t="s">
        <v>62</v>
      </c>
      <c r="J4422">
        <v>3</v>
      </c>
      <c r="K4422">
        <v>70740</v>
      </c>
      <c r="L4422">
        <v>1</v>
      </c>
      <c r="M4422">
        <v>5040</v>
      </c>
      <c r="N4422">
        <v>75780</v>
      </c>
      <c r="O4422" t="s">
        <v>46</v>
      </c>
      <c r="P4422">
        <v>4</v>
      </c>
      <c r="Q4422" t="s">
        <v>41</v>
      </c>
      <c r="R4422">
        <v>6</v>
      </c>
    </row>
    <row r="4423" spans="1:18">
      <c r="A4423" s="9">
        <v>4422</v>
      </c>
      <c r="B4423">
        <v>263</v>
      </c>
      <c r="C4423">
        <v>2</v>
      </c>
      <c r="D4423" t="s">
        <v>29</v>
      </c>
      <c r="E4423">
        <v>7</v>
      </c>
      <c r="F4423">
        <v>52</v>
      </c>
      <c r="G4423" t="s">
        <v>87</v>
      </c>
      <c r="H4423" t="s">
        <v>44</v>
      </c>
      <c r="I4423" t="s">
        <v>26</v>
      </c>
      <c r="J4423">
        <v>3</v>
      </c>
      <c r="K4423">
        <v>3010</v>
      </c>
      <c r="L4423">
        <v>1</v>
      </c>
      <c r="M4423">
        <v>2440</v>
      </c>
      <c r="N4423">
        <v>5450</v>
      </c>
      <c r="O4423" t="s">
        <v>27</v>
      </c>
      <c r="P4423">
        <v>3</v>
      </c>
      <c r="Q4423" t="s">
        <v>35</v>
      </c>
      <c r="R4423">
        <v>2</v>
      </c>
    </row>
    <row r="4424" spans="1:18">
      <c r="A4424" s="9">
        <v>4423</v>
      </c>
      <c r="B4424">
        <v>232</v>
      </c>
      <c r="C4424">
        <v>4</v>
      </c>
      <c r="D4424" t="s">
        <v>23</v>
      </c>
      <c r="E4424">
        <v>30</v>
      </c>
      <c r="F4424">
        <v>35</v>
      </c>
      <c r="G4424" t="s">
        <v>48</v>
      </c>
      <c r="H4424" t="s">
        <v>25</v>
      </c>
      <c r="I4424" t="s">
        <v>26</v>
      </c>
      <c r="J4424">
        <v>3</v>
      </c>
      <c r="K4424">
        <v>7170</v>
      </c>
      <c r="L4424">
        <v>1</v>
      </c>
      <c r="M4424">
        <v>1200</v>
      </c>
      <c r="N4424">
        <v>8370</v>
      </c>
      <c r="O4424" t="s">
        <v>27</v>
      </c>
      <c r="P4424">
        <v>1</v>
      </c>
      <c r="Q4424" t="s">
        <v>32</v>
      </c>
      <c r="R4424">
        <v>1</v>
      </c>
    </row>
    <row r="4425" spans="1:18">
      <c r="A4425" s="9">
        <v>4424</v>
      </c>
      <c r="B4425">
        <v>87</v>
      </c>
      <c r="C4425">
        <v>2</v>
      </c>
      <c r="D4425" t="s">
        <v>29</v>
      </c>
      <c r="E4425">
        <v>7</v>
      </c>
      <c r="F4425">
        <v>9</v>
      </c>
      <c r="G4425" t="s">
        <v>43</v>
      </c>
      <c r="H4425" t="s">
        <v>44</v>
      </c>
      <c r="I4425" t="s">
        <v>40</v>
      </c>
      <c r="J4425">
        <v>1</v>
      </c>
      <c r="K4425">
        <v>2772</v>
      </c>
      <c r="L4425">
        <v>2</v>
      </c>
      <c r="M4425">
        <v>1560</v>
      </c>
      <c r="N4425">
        <v>4332</v>
      </c>
      <c r="O4425" t="s">
        <v>27</v>
      </c>
      <c r="P4425">
        <v>4</v>
      </c>
      <c r="Q4425" t="s">
        <v>41</v>
      </c>
      <c r="R4425">
        <v>6</v>
      </c>
    </row>
    <row r="4426" spans="1:18">
      <c r="A4426" s="9">
        <v>4425</v>
      </c>
      <c r="B4426">
        <v>41</v>
      </c>
      <c r="C4426">
        <v>2</v>
      </c>
      <c r="D4426" t="s">
        <v>29</v>
      </c>
      <c r="E4426">
        <v>7</v>
      </c>
      <c r="F4426">
        <v>49</v>
      </c>
      <c r="G4426" t="s">
        <v>66</v>
      </c>
      <c r="H4426" t="s">
        <v>44</v>
      </c>
      <c r="I4426" t="s">
        <v>26</v>
      </c>
      <c r="J4426">
        <v>3</v>
      </c>
      <c r="K4426">
        <v>9954</v>
      </c>
      <c r="L4426">
        <v>1</v>
      </c>
      <c r="M4426">
        <v>7320</v>
      </c>
      <c r="N4426">
        <v>17274</v>
      </c>
      <c r="O4426" t="s">
        <v>27</v>
      </c>
      <c r="P4426">
        <v>4</v>
      </c>
      <c r="Q4426" t="s">
        <v>41</v>
      </c>
      <c r="R4426">
        <v>6</v>
      </c>
    </row>
    <row r="4427" spans="1:18">
      <c r="A4427" s="9">
        <v>4426</v>
      </c>
      <c r="B4427">
        <v>62</v>
      </c>
      <c r="C4427">
        <v>3</v>
      </c>
      <c r="D4427" t="s">
        <v>33</v>
      </c>
      <c r="E4427">
        <v>14</v>
      </c>
      <c r="F4427">
        <v>30</v>
      </c>
      <c r="G4427" t="s">
        <v>59</v>
      </c>
      <c r="H4427" t="s">
        <v>57</v>
      </c>
      <c r="I4427" t="s">
        <v>26</v>
      </c>
      <c r="J4427">
        <v>3</v>
      </c>
      <c r="K4427">
        <v>11032</v>
      </c>
      <c r="L4427">
        <v>1</v>
      </c>
      <c r="M4427">
        <v>2700</v>
      </c>
      <c r="N4427">
        <v>13732</v>
      </c>
      <c r="O4427" t="s">
        <v>27</v>
      </c>
      <c r="P4427">
        <v>3</v>
      </c>
      <c r="Q4427" t="s">
        <v>35</v>
      </c>
      <c r="R4427">
        <v>2</v>
      </c>
    </row>
    <row r="4428" spans="1:18">
      <c r="A4428" s="9">
        <v>4427</v>
      </c>
      <c r="B4428">
        <v>62</v>
      </c>
      <c r="C4428">
        <v>1</v>
      </c>
      <c r="D4428" t="s">
        <v>37</v>
      </c>
      <c r="E4428">
        <v>3</v>
      </c>
      <c r="F4428">
        <v>30</v>
      </c>
      <c r="G4428" t="s">
        <v>59</v>
      </c>
      <c r="H4428" t="s">
        <v>57</v>
      </c>
      <c r="I4428" t="s">
        <v>26</v>
      </c>
      <c r="J4428">
        <v>2</v>
      </c>
      <c r="K4428">
        <v>393</v>
      </c>
      <c r="L4428">
        <v>1</v>
      </c>
      <c r="M4428">
        <v>1350</v>
      </c>
      <c r="N4428">
        <v>1743</v>
      </c>
      <c r="O4428" t="s">
        <v>27</v>
      </c>
      <c r="P4428">
        <v>1</v>
      </c>
      <c r="Q4428" t="s">
        <v>32</v>
      </c>
      <c r="R4428">
        <v>1</v>
      </c>
    </row>
    <row r="4429" spans="1:18">
      <c r="A4429" s="9">
        <v>4428</v>
      </c>
      <c r="B4429">
        <v>273</v>
      </c>
      <c r="C4429">
        <v>4</v>
      </c>
      <c r="D4429" t="s">
        <v>23</v>
      </c>
      <c r="E4429">
        <v>30</v>
      </c>
      <c r="F4429">
        <v>8</v>
      </c>
      <c r="G4429" t="s">
        <v>106</v>
      </c>
      <c r="H4429" t="s">
        <v>31</v>
      </c>
      <c r="I4429" t="s">
        <v>40</v>
      </c>
      <c r="J4429">
        <v>2</v>
      </c>
      <c r="K4429">
        <v>10440</v>
      </c>
      <c r="L4429">
        <v>1</v>
      </c>
      <c r="M4429">
        <v>400</v>
      </c>
      <c r="N4429">
        <v>10840</v>
      </c>
      <c r="O4429" t="s">
        <v>27</v>
      </c>
      <c r="P4429">
        <v>3</v>
      </c>
      <c r="Q4429" t="s">
        <v>35</v>
      </c>
      <c r="R4429">
        <v>2</v>
      </c>
    </row>
    <row r="4430" spans="1:18">
      <c r="A4430" s="9">
        <v>4429</v>
      </c>
      <c r="B4430">
        <v>127</v>
      </c>
      <c r="C4430">
        <v>1</v>
      </c>
      <c r="D4430" t="s">
        <v>37</v>
      </c>
      <c r="E4430">
        <v>3</v>
      </c>
      <c r="F4430">
        <v>19</v>
      </c>
      <c r="G4430" t="s">
        <v>58</v>
      </c>
      <c r="H4430" t="s">
        <v>31</v>
      </c>
      <c r="I4430" t="s">
        <v>40</v>
      </c>
      <c r="J4430">
        <v>2</v>
      </c>
      <c r="K4430">
        <v>2856</v>
      </c>
      <c r="L4430">
        <v>2</v>
      </c>
      <c r="M4430">
        <v>2000</v>
      </c>
      <c r="N4430">
        <v>4856</v>
      </c>
      <c r="O4430" t="s">
        <v>27</v>
      </c>
      <c r="P4430">
        <v>2</v>
      </c>
      <c r="Q4430" t="s">
        <v>28</v>
      </c>
      <c r="R4430">
        <v>4</v>
      </c>
    </row>
    <row r="4431" spans="1:18">
      <c r="A4431" s="9">
        <v>4430</v>
      </c>
      <c r="B4431">
        <v>39</v>
      </c>
      <c r="C4431">
        <v>3</v>
      </c>
      <c r="D4431" t="s">
        <v>33</v>
      </c>
      <c r="E4431">
        <v>14</v>
      </c>
      <c r="F4431">
        <v>37</v>
      </c>
      <c r="G4431" t="s">
        <v>75</v>
      </c>
      <c r="H4431" t="s">
        <v>25</v>
      </c>
      <c r="I4431" t="s">
        <v>26</v>
      </c>
      <c r="J4431">
        <v>3</v>
      </c>
      <c r="K4431">
        <v>8876</v>
      </c>
      <c r="L4431">
        <v>1</v>
      </c>
      <c r="M4431">
        <v>1900</v>
      </c>
      <c r="N4431">
        <v>10776</v>
      </c>
      <c r="O4431" t="s">
        <v>27</v>
      </c>
      <c r="P4431">
        <v>3</v>
      </c>
      <c r="Q4431" t="s">
        <v>35</v>
      </c>
      <c r="R4431">
        <v>2</v>
      </c>
    </row>
    <row r="4432" spans="1:18">
      <c r="A4432" s="9">
        <v>4431</v>
      </c>
      <c r="B4432">
        <v>299</v>
      </c>
      <c r="C4432">
        <v>4</v>
      </c>
      <c r="D4432" t="s">
        <v>23</v>
      </c>
      <c r="E4432">
        <v>30</v>
      </c>
      <c r="F4432">
        <v>54</v>
      </c>
      <c r="G4432" t="s">
        <v>73</v>
      </c>
      <c r="H4432" t="s">
        <v>57</v>
      </c>
      <c r="I4432" t="s">
        <v>26</v>
      </c>
      <c r="J4432">
        <v>2</v>
      </c>
      <c r="K4432">
        <v>15300</v>
      </c>
      <c r="L4432">
        <v>1</v>
      </c>
      <c r="M4432">
        <v>10680</v>
      </c>
      <c r="N4432">
        <v>25980</v>
      </c>
      <c r="O4432" t="s">
        <v>27</v>
      </c>
      <c r="P4432">
        <v>4</v>
      </c>
      <c r="Q4432" t="s">
        <v>41</v>
      </c>
      <c r="R4432">
        <v>6</v>
      </c>
    </row>
    <row r="4433" spans="1:18">
      <c r="A4433" s="9">
        <v>4432</v>
      </c>
      <c r="B4433">
        <v>49</v>
      </c>
      <c r="C4433">
        <v>3</v>
      </c>
      <c r="D4433" t="s">
        <v>33</v>
      </c>
      <c r="E4433">
        <v>14</v>
      </c>
      <c r="F4433">
        <v>26</v>
      </c>
      <c r="G4433" t="s">
        <v>100</v>
      </c>
      <c r="H4433" t="s">
        <v>44</v>
      </c>
      <c r="I4433" t="s">
        <v>40</v>
      </c>
      <c r="J4433">
        <v>3</v>
      </c>
      <c r="K4433">
        <v>5376</v>
      </c>
      <c r="L4433">
        <v>1</v>
      </c>
      <c r="M4433">
        <v>440</v>
      </c>
      <c r="N4433">
        <v>5816</v>
      </c>
      <c r="O4433" t="s">
        <v>46</v>
      </c>
      <c r="P4433">
        <v>3</v>
      </c>
      <c r="Q4433" t="s">
        <v>35</v>
      </c>
      <c r="R4433">
        <v>2</v>
      </c>
    </row>
    <row r="4434" spans="1:18">
      <c r="A4434" s="9">
        <v>4433</v>
      </c>
      <c r="B4434">
        <v>192</v>
      </c>
      <c r="C4434">
        <v>1</v>
      </c>
      <c r="D4434" t="s">
        <v>37</v>
      </c>
      <c r="E4434">
        <v>3</v>
      </c>
      <c r="F4434">
        <v>19</v>
      </c>
      <c r="G4434" t="s">
        <v>58</v>
      </c>
      <c r="H4434" t="s">
        <v>31</v>
      </c>
      <c r="I4434" t="s">
        <v>40</v>
      </c>
      <c r="J4434">
        <v>1</v>
      </c>
      <c r="K4434">
        <v>261</v>
      </c>
      <c r="L4434">
        <v>2</v>
      </c>
      <c r="M4434">
        <v>500</v>
      </c>
      <c r="N4434">
        <v>761</v>
      </c>
      <c r="O4434" t="s">
        <v>27</v>
      </c>
      <c r="P4434">
        <v>1</v>
      </c>
      <c r="Q4434" t="s">
        <v>32</v>
      </c>
      <c r="R4434">
        <v>1</v>
      </c>
    </row>
    <row r="4435" spans="1:18">
      <c r="A4435" s="9">
        <v>4434</v>
      </c>
      <c r="B4435">
        <v>261</v>
      </c>
      <c r="C4435">
        <v>1</v>
      </c>
      <c r="D4435" t="s">
        <v>37</v>
      </c>
      <c r="E4435">
        <v>3</v>
      </c>
      <c r="F4435">
        <v>44</v>
      </c>
      <c r="G4435" t="s">
        <v>111</v>
      </c>
      <c r="H4435" t="s">
        <v>25</v>
      </c>
      <c r="I4435" t="s">
        <v>26</v>
      </c>
      <c r="J4435">
        <v>3</v>
      </c>
      <c r="K4435">
        <v>1092</v>
      </c>
      <c r="L4435">
        <v>2</v>
      </c>
      <c r="M4435">
        <v>1906</v>
      </c>
      <c r="N4435">
        <v>2998</v>
      </c>
      <c r="O4435" t="s">
        <v>27</v>
      </c>
      <c r="P4435">
        <v>1</v>
      </c>
      <c r="Q4435" t="s">
        <v>32</v>
      </c>
      <c r="R4435">
        <v>1</v>
      </c>
    </row>
    <row r="4436" spans="1:18">
      <c r="A4436" s="9">
        <v>4435</v>
      </c>
      <c r="B4436">
        <v>160</v>
      </c>
      <c r="C4436">
        <v>2</v>
      </c>
      <c r="D4436" t="s">
        <v>29</v>
      </c>
      <c r="E4436">
        <v>7</v>
      </c>
      <c r="F4436">
        <v>53</v>
      </c>
      <c r="G4436" t="s">
        <v>55</v>
      </c>
      <c r="H4436" t="s">
        <v>44</v>
      </c>
      <c r="I4436" t="s">
        <v>26</v>
      </c>
      <c r="J4436">
        <v>2</v>
      </c>
      <c r="K4436">
        <v>2548</v>
      </c>
      <c r="L4436">
        <v>1</v>
      </c>
      <c r="M4436">
        <v>5088</v>
      </c>
      <c r="N4436">
        <v>7636</v>
      </c>
      <c r="O4436" t="s">
        <v>27</v>
      </c>
      <c r="P4436">
        <v>2</v>
      </c>
      <c r="Q4436" t="s">
        <v>28</v>
      </c>
      <c r="R4436">
        <v>4</v>
      </c>
    </row>
    <row r="4437" spans="1:18">
      <c r="A4437" s="9">
        <v>4436</v>
      </c>
      <c r="B4437">
        <v>229</v>
      </c>
      <c r="C4437">
        <v>3</v>
      </c>
      <c r="D4437" t="s">
        <v>33</v>
      </c>
      <c r="E4437">
        <v>14</v>
      </c>
      <c r="F4437">
        <v>25</v>
      </c>
      <c r="G4437" t="s">
        <v>78</v>
      </c>
      <c r="H4437" t="s">
        <v>31</v>
      </c>
      <c r="I4437" t="s">
        <v>40</v>
      </c>
      <c r="J4437">
        <v>2</v>
      </c>
      <c r="K4437">
        <v>3280.6200000000003</v>
      </c>
      <c r="L4437">
        <v>2</v>
      </c>
      <c r="M4437">
        <v>720</v>
      </c>
      <c r="N4437">
        <v>4000.6200000000003</v>
      </c>
      <c r="O4437" t="s">
        <v>46</v>
      </c>
      <c r="P4437">
        <v>1</v>
      </c>
      <c r="Q4437" t="s">
        <v>32</v>
      </c>
      <c r="R4437">
        <v>1</v>
      </c>
    </row>
    <row r="4438" spans="1:18">
      <c r="A4438" s="9">
        <v>4437</v>
      </c>
      <c r="B4438">
        <v>259</v>
      </c>
      <c r="C4438">
        <v>2</v>
      </c>
      <c r="D4438" t="s">
        <v>29</v>
      </c>
      <c r="E4438">
        <v>7</v>
      </c>
      <c r="F4438">
        <v>12</v>
      </c>
      <c r="G4438" t="s">
        <v>50</v>
      </c>
      <c r="H4438" t="s">
        <v>31</v>
      </c>
      <c r="I4438" t="s">
        <v>40</v>
      </c>
      <c r="J4438">
        <v>3</v>
      </c>
      <c r="K4438">
        <v>9786</v>
      </c>
      <c r="L4438">
        <v>2</v>
      </c>
      <c r="M4438">
        <v>2400</v>
      </c>
      <c r="N4438">
        <v>12186</v>
      </c>
      <c r="O4438" t="s">
        <v>27</v>
      </c>
      <c r="P4438">
        <v>4</v>
      </c>
      <c r="Q4438" t="s">
        <v>41</v>
      </c>
      <c r="R4438">
        <v>6</v>
      </c>
    </row>
    <row r="4439" spans="1:18">
      <c r="A4439" s="9">
        <v>4438</v>
      </c>
      <c r="B4439">
        <v>14</v>
      </c>
      <c r="C4439">
        <v>3</v>
      </c>
      <c r="D4439" t="s">
        <v>33</v>
      </c>
      <c r="E4439">
        <v>14</v>
      </c>
      <c r="F4439">
        <v>65</v>
      </c>
      <c r="G4439" t="s">
        <v>80</v>
      </c>
      <c r="H4439" t="s">
        <v>44</v>
      </c>
      <c r="I4439" t="s">
        <v>62</v>
      </c>
      <c r="J4439">
        <v>1</v>
      </c>
      <c r="K4439">
        <v>700</v>
      </c>
      <c r="L4439">
        <v>2</v>
      </c>
      <c r="M4439">
        <v>3040</v>
      </c>
      <c r="N4439">
        <v>3740</v>
      </c>
      <c r="O4439" t="s">
        <v>46</v>
      </c>
      <c r="P4439">
        <v>1</v>
      </c>
      <c r="Q4439" t="s">
        <v>32</v>
      </c>
      <c r="R4439">
        <v>1</v>
      </c>
    </row>
    <row r="4440" spans="1:18">
      <c r="A4440" s="9">
        <v>4439</v>
      </c>
      <c r="B4440">
        <v>43</v>
      </c>
      <c r="C4440">
        <v>4</v>
      </c>
      <c r="D4440" t="s">
        <v>23</v>
      </c>
      <c r="E4440">
        <v>30</v>
      </c>
      <c r="F4440">
        <v>54</v>
      </c>
      <c r="G4440" t="s">
        <v>73</v>
      </c>
      <c r="H4440" t="s">
        <v>57</v>
      </c>
      <c r="I4440" t="s">
        <v>26</v>
      </c>
      <c r="J4440">
        <v>3</v>
      </c>
      <c r="K4440">
        <v>21720</v>
      </c>
      <c r="L4440">
        <v>1</v>
      </c>
      <c r="M4440">
        <v>7120</v>
      </c>
      <c r="N4440">
        <v>28840</v>
      </c>
      <c r="O4440" t="s">
        <v>27</v>
      </c>
      <c r="P4440">
        <v>2</v>
      </c>
      <c r="Q4440" t="s">
        <v>28</v>
      </c>
      <c r="R4440">
        <v>4</v>
      </c>
    </row>
    <row r="4441" spans="1:18">
      <c r="A4441" s="9">
        <v>4440</v>
      </c>
      <c r="B4441">
        <v>213</v>
      </c>
      <c r="C4441">
        <v>2</v>
      </c>
      <c r="D4441" t="s">
        <v>29</v>
      </c>
      <c r="E4441">
        <v>7</v>
      </c>
      <c r="F4441">
        <v>57</v>
      </c>
      <c r="G4441" t="s">
        <v>30</v>
      </c>
      <c r="H4441" t="s">
        <v>31</v>
      </c>
      <c r="I4441" t="s">
        <v>26</v>
      </c>
      <c r="J4441">
        <v>3</v>
      </c>
      <c r="K4441">
        <v>22848</v>
      </c>
      <c r="L4441">
        <v>1</v>
      </c>
      <c r="M4441">
        <v>6900</v>
      </c>
      <c r="N4441">
        <v>29748</v>
      </c>
      <c r="O4441" t="s">
        <v>27</v>
      </c>
      <c r="P4441">
        <v>4</v>
      </c>
      <c r="Q4441" t="s">
        <v>41</v>
      </c>
      <c r="R4441">
        <v>6</v>
      </c>
    </row>
    <row r="4442" spans="1:18">
      <c r="A4442" s="9">
        <v>4441</v>
      </c>
      <c r="B4442">
        <v>196</v>
      </c>
      <c r="C4442">
        <v>1</v>
      </c>
      <c r="D4442" t="s">
        <v>37</v>
      </c>
      <c r="E4442">
        <v>3</v>
      </c>
      <c r="F4442">
        <v>18</v>
      </c>
      <c r="G4442" t="s">
        <v>96</v>
      </c>
      <c r="H4442" t="s">
        <v>25</v>
      </c>
      <c r="I4442" t="s">
        <v>40</v>
      </c>
      <c r="J4442">
        <v>2</v>
      </c>
      <c r="K4442">
        <v>2292</v>
      </c>
      <c r="L4442">
        <v>1</v>
      </c>
      <c r="M4442">
        <v>640</v>
      </c>
      <c r="N4442">
        <v>2932</v>
      </c>
      <c r="O4442" t="s">
        <v>46</v>
      </c>
      <c r="P4442">
        <v>2</v>
      </c>
      <c r="Q4442" t="s">
        <v>28</v>
      </c>
      <c r="R4442">
        <v>4</v>
      </c>
    </row>
    <row r="4443" spans="1:18">
      <c r="A4443" s="9">
        <v>4442</v>
      </c>
      <c r="B4443">
        <v>49</v>
      </c>
      <c r="C4443">
        <v>1</v>
      </c>
      <c r="D4443" t="s">
        <v>37</v>
      </c>
      <c r="E4443">
        <v>3</v>
      </c>
      <c r="F4443">
        <v>64</v>
      </c>
      <c r="G4443" t="s">
        <v>79</v>
      </c>
      <c r="H4443" t="s">
        <v>44</v>
      </c>
      <c r="I4443" t="s">
        <v>62</v>
      </c>
      <c r="J4443">
        <v>3</v>
      </c>
      <c r="K4443">
        <v>1221</v>
      </c>
      <c r="L4443">
        <v>2</v>
      </c>
      <c r="M4443">
        <v>2680</v>
      </c>
      <c r="N4443">
        <v>3901</v>
      </c>
      <c r="O4443" t="s">
        <v>46</v>
      </c>
      <c r="P4443">
        <v>1</v>
      </c>
      <c r="Q4443" t="s">
        <v>32</v>
      </c>
      <c r="R4443">
        <v>1</v>
      </c>
    </row>
    <row r="4444" spans="1:18">
      <c r="A4444" s="9">
        <v>4443</v>
      </c>
      <c r="B4444">
        <v>7</v>
      </c>
      <c r="C4444">
        <v>3</v>
      </c>
      <c r="D4444" t="s">
        <v>33</v>
      </c>
      <c r="E4444">
        <v>14</v>
      </c>
      <c r="F4444">
        <v>51</v>
      </c>
      <c r="G4444" t="s">
        <v>51</v>
      </c>
      <c r="H4444" t="s">
        <v>25</v>
      </c>
      <c r="I4444" t="s">
        <v>26</v>
      </c>
      <c r="J4444">
        <v>2</v>
      </c>
      <c r="K4444">
        <v>9408</v>
      </c>
      <c r="L4444">
        <v>2</v>
      </c>
      <c r="M4444">
        <v>12840</v>
      </c>
      <c r="N4444">
        <v>22248</v>
      </c>
      <c r="O4444" t="s">
        <v>27</v>
      </c>
      <c r="P4444">
        <v>4</v>
      </c>
      <c r="Q4444" t="s">
        <v>41</v>
      </c>
      <c r="R4444">
        <v>6</v>
      </c>
    </row>
    <row r="4445" spans="1:18">
      <c r="A4445" s="9">
        <v>4444</v>
      </c>
      <c r="B4445">
        <v>5</v>
      </c>
      <c r="C4445">
        <v>4</v>
      </c>
      <c r="D4445" t="s">
        <v>23</v>
      </c>
      <c r="E4445">
        <v>30</v>
      </c>
      <c r="F4445">
        <v>6</v>
      </c>
      <c r="G4445" t="s">
        <v>110</v>
      </c>
      <c r="H4445" t="s">
        <v>25</v>
      </c>
      <c r="I4445" t="s">
        <v>40</v>
      </c>
      <c r="J4445">
        <v>1</v>
      </c>
      <c r="K4445">
        <v>8280</v>
      </c>
      <c r="L4445">
        <v>2</v>
      </c>
      <c r="M4445">
        <v>3000</v>
      </c>
      <c r="N4445">
        <v>11280</v>
      </c>
      <c r="O4445" t="s">
        <v>27</v>
      </c>
      <c r="P4445">
        <v>4</v>
      </c>
      <c r="Q4445" t="s">
        <v>41</v>
      </c>
      <c r="R4445">
        <v>6</v>
      </c>
    </row>
    <row r="4446" spans="1:18">
      <c r="A4446" s="9">
        <v>4445</v>
      </c>
      <c r="B4446">
        <v>285</v>
      </c>
      <c r="C4446">
        <v>4</v>
      </c>
      <c r="D4446" t="s">
        <v>23</v>
      </c>
      <c r="E4446">
        <v>30</v>
      </c>
      <c r="F4446">
        <v>6</v>
      </c>
      <c r="G4446" t="s">
        <v>110</v>
      </c>
      <c r="H4446" t="s">
        <v>25</v>
      </c>
      <c r="I4446" t="s">
        <v>40</v>
      </c>
      <c r="J4446">
        <v>2</v>
      </c>
      <c r="K4446">
        <v>6360</v>
      </c>
      <c r="L4446">
        <v>2</v>
      </c>
      <c r="M4446">
        <v>1000</v>
      </c>
      <c r="N4446">
        <v>7360</v>
      </c>
      <c r="O4446" t="s">
        <v>27</v>
      </c>
      <c r="P4446">
        <v>3</v>
      </c>
      <c r="Q4446" t="s">
        <v>35</v>
      </c>
      <c r="R4446">
        <v>2</v>
      </c>
    </row>
    <row r="4447" spans="1:18">
      <c r="A4447" s="9">
        <v>4446</v>
      </c>
      <c r="B4447">
        <v>238</v>
      </c>
      <c r="C4447">
        <v>3</v>
      </c>
      <c r="D4447" t="s">
        <v>33</v>
      </c>
      <c r="E4447">
        <v>14</v>
      </c>
      <c r="F4447">
        <v>54</v>
      </c>
      <c r="G4447" t="s">
        <v>73</v>
      </c>
      <c r="H4447" t="s">
        <v>57</v>
      </c>
      <c r="I4447" t="s">
        <v>26</v>
      </c>
      <c r="J4447">
        <v>3</v>
      </c>
      <c r="K4447">
        <v>15204</v>
      </c>
      <c r="L4447">
        <v>1</v>
      </c>
      <c r="M4447">
        <v>10680</v>
      </c>
      <c r="N4447">
        <v>25884</v>
      </c>
      <c r="O4447" t="s">
        <v>27</v>
      </c>
      <c r="P4447">
        <v>4</v>
      </c>
      <c r="Q4447" t="s">
        <v>41</v>
      </c>
      <c r="R4447">
        <v>6</v>
      </c>
    </row>
    <row r="4448" spans="1:18">
      <c r="A4448" s="9">
        <v>4447</v>
      </c>
      <c r="B4448">
        <v>153</v>
      </c>
      <c r="C4448">
        <v>3</v>
      </c>
      <c r="D4448" t="s">
        <v>33</v>
      </c>
      <c r="E4448">
        <v>14</v>
      </c>
      <c r="F4448">
        <v>25</v>
      </c>
      <c r="G4448" t="s">
        <v>78</v>
      </c>
      <c r="H4448" t="s">
        <v>31</v>
      </c>
      <c r="I4448" t="s">
        <v>40</v>
      </c>
      <c r="J4448">
        <v>1</v>
      </c>
      <c r="K4448">
        <v>1400</v>
      </c>
      <c r="L4448">
        <v>1</v>
      </c>
      <c r="M4448">
        <v>360</v>
      </c>
      <c r="N4448">
        <v>1760</v>
      </c>
      <c r="O4448" t="s">
        <v>46</v>
      </c>
      <c r="P4448">
        <v>1</v>
      </c>
      <c r="Q4448" t="s">
        <v>32</v>
      </c>
      <c r="R4448">
        <v>1</v>
      </c>
    </row>
    <row r="4449" spans="1:18">
      <c r="A4449" s="9">
        <v>4448</v>
      </c>
      <c r="B4449">
        <v>76</v>
      </c>
      <c r="C4449">
        <v>2</v>
      </c>
      <c r="D4449" t="s">
        <v>29</v>
      </c>
      <c r="E4449">
        <v>7</v>
      </c>
      <c r="F4449">
        <v>54</v>
      </c>
      <c r="G4449" t="s">
        <v>73</v>
      </c>
      <c r="H4449" t="s">
        <v>57</v>
      </c>
      <c r="I4449" t="s">
        <v>26</v>
      </c>
      <c r="J4449">
        <v>3</v>
      </c>
      <c r="K4449">
        <v>7602</v>
      </c>
      <c r="L4449">
        <v>1</v>
      </c>
      <c r="M4449">
        <v>10680</v>
      </c>
      <c r="N4449">
        <v>18282</v>
      </c>
      <c r="O4449" t="s">
        <v>27</v>
      </c>
      <c r="P4449">
        <v>4</v>
      </c>
      <c r="Q4449" t="s">
        <v>41</v>
      </c>
      <c r="R4449">
        <v>6</v>
      </c>
    </row>
    <row r="4450" spans="1:18">
      <c r="A4450" s="9">
        <v>4449</v>
      </c>
      <c r="B4450">
        <v>93</v>
      </c>
      <c r="C4450">
        <v>1</v>
      </c>
      <c r="D4450" t="s">
        <v>37</v>
      </c>
      <c r="E4450">
        <v>3</v>
      </c>
      <c r="F4450">
        <v>54</v>
      </c>
      <c r="G4450" t="s">
        <v>73</v>
      </c>
      <c r="H4450" t="s">
        <v>57</v>
      </c>
      <c r="I4450" t="s">
        <v>26</v>
      </c>
      <c r="J4450">
        <v>1</v>
      </c>
      <c r="K4450">
        <v>432</v>
      </c>
      <c r="L4450">
        <v>2</v>
      </c>
      <c r="M4450">
        <v>14240</v>
      </c>
      <c r="N4450">
        <v>14672</v>
      </c>
      <c r="O4450" t="s">
        <v>27</v>
      </c>
      <c r="P4450">
        <v>2</v>
      </c>
      <c r="Q4450" t="s">
        <v>28</v>
      </c>
      <c r="R4450">
        <v>4</v>
      </c>
    </row>
    <row r="4451" spans="1:18">
      <c r="A4451" s="9">
        <v>4450</v>
      </c>
      <c r="B4451">
        <v>6</v>
      </c>
      <c r="C4451">
        <v>1</v>
      </c>
      <c r="D4451" t="s">
        <v>37</v>
      </c>
      <c r="E4451">
        <v>3</v>
      </c>
      <c r="F4451">
        <v>57</v>
      </c>
      <c r="G4451" t="s">
        <v>30</v>
      </c>
      <c r="H4451" t="s">
        <v>31</v>
      </c>
      <c r="I4451" t="s">
        <v>26</v>
      </c>
      <c r="J4451">
        <v>3</v>
      </c>
      <c r="K4451">
        <v>6528</v>
      </c>
      <c r="L4451">
        <v>1</v>
      </c>
      <c r="M4451">
        <v>4600</v>
      </c>
      <c r="N4451">
        <v>11128</v>
      </c>
      <c r="O4451" t="s">
        <v>27</v>
      </c>
      <c r="P4451">
        <v>2</v>
      </c>
      <c r="Q4451" t="s">
        <v>28</v>
      </c>
      <c r="R4451">
        <v>4</v>
      </c>
    </row>
    <row r="4452" spans="1:18">
      <c r="A4452" s="9">
        <v>4451</v>
      </c>
      <c r="B4452">
        <v>4</v>
      </c>
      <c r="C4452">
        <v>3</v>
      </c>
      <c r="D4452" t="s">
        <v>33</v>
      </c>
      <c r="E4452">
        <v>14</v>
      </c>
      <c r="F4452">
        <v>4</v>
      </c>
      <c r="G4452" t="s">
        <v>65</v>
      </c>
      <c r="H4452" t="s">
        <v>44</v>
      </c>
      <c r="I4452" t="s">
        <v>40</v>
      </c>
      <c r="J4452">
        <v>2</v>
      </c>
      <c r="K4452">
        <v>3220</v>
      </c>
      <c r="L4452">
        <v>2</v>
      </c>
      <c r="M4452">
        <v>1200</v>
      </c>
      <c r="N4452">
        <v>4420</v>
      </c>
      <c r="O4452" t="s">
        <v>27</v>
      </c>
      <c r="P4452">
        <v>3</v>
      </c>
      <c r="Q4452" t="s">
        <v>35</v>
      </c>
      <c r="R4452">
        <v>2</v>
      </c>
    </row>
    <row r="4453" spans="1:18">
      <c r="A4453" s="9">
        <v>4452</v>
      </c>
      <c r="B4453">
        <v>1</v>
      </c>
      <c r="C4453">
        <v>1</v>
      </c>
      <c r="D4453" t="s">
        <v>37</v>
      </c>
      <c r="E4453">
        <v>3</v>
      </c>
      <c r="F4453">
        <v>53</v>
      </c>
      <c r="G4453" t="s">
        <v>55</v>
      </c>
      <c r="H4453" t="s">
        <v>44</v>
      </c>
      <c r="I4453" t="s">
        <v>26</v>
      </c>
      <c r="J4453">
        <v>3</v>
      </c>
      <c r="K4453">
        <v>1098</v>
      </c>
      <c r="L4453">
        <v>2</v>
      </c>
      <c r="M4453">
        <v>5088</v>
      </c>
      <c r="N4453">
        <v>6186</v>
      </c>
      <c r="O4453" t="s">
        <v>27</v>
      </c>
      <c r="P4453">
        <v>3</v>
      </c>
      <c r="Q4453" t="s">
        <v>35</v>
      </c>
      <c r="R4453">
        <v>2</v>
      </c>
    </row>
    <row r="4454" spans="1:18">
      <c r="A4454" s="9">
        <v>4453</v>
      </c>
      <c r="B4454">
        <v>120</v>
      </c>
      <c r="C4454">
        <v>4</v>
      </c>
      <c r="D4454" t="s">
        <v>23</v>
      </c>
      <c r="E4454">
        <v>30</v>
      </c>
      <c r="F4454">
        <v>13</v>
      </c>
      <c r="G4454" t="s">
        <v>99</v>
      </c>
      <c r="H4454" t="s">
        <v>31</v>
      </c>
      <c r="I4454" t="s">
        <v>40</v>
      </c>
      <c r="J4454">
        <v>2</v>
      </c>
      <c r="K4454">
        <v>2250</v>
      </c>
      <c r="L4454">
        <v>2</v>
      </c>
      <c r="M4454">
        <v>480</v>
      </c>
      <c r="N4454">
        <v>2730</v>
      </c>
      <c r="O4454" t="s">
        <v>27</v>
      </c>
      <c r="P4454">
        <v>1</v>
      </c>
      <c r="Q4454" t="s">
        <v>32</v>
      </c>
      <c r="R4454">
        <v>1</v>
      </c>
    </row>
    <row r="4455" spans="1:18">
      <c r="A4455" s="9">
        <v>4454</v>
      </c>
      <c r="B4455">
        <v>225</v>
      </c>
      <c r="C4455">
        <v>4</v>
      </c>
      <c r="D4455" t="s">
        <v>23</v>
      </c>
      <c r="E4455">
        <v>30</v>
      </c>
      <c r="F4455">
        <v>28</v>
      </c>
      <c r="G4455" t="s">
        <v>39</v>
      </c>
      <c r="H4455" t="s">
        <v>31</v>
      </c>
      <c r="I4455" t="s">
        <v>40</v>
      </c>
      <c r="J4455">
        <v>3</v>
      </c>
      <c r="K4455">
        <v>61560</v>
      </c>
      <c r="L4455">
        <v>2</v>
      </c>
      <c r="M4455">
        <v>2400</v>
      </c>
      <c r="N4455">
        <v>63960</v>
      </c>
      <c r="O4455" t="s">
        <v>27</v>
      </c>
      <c r="P4455">
        <v>4</v>
      </c>
      <c r="Q4455" t="s">
        <v>41</v>
      </c>
      <c r="R4455">
        <v>6</v>
      </c>
    </row>
    <row r="4456" spans="1:18">
      <c r="A4456" s="9">
        <v>4455</v>
      </c>
      <c r="B4456">
        <v>39</v>
      </c>
      <c r="C4456">
        <v>1</v>
      </c>
      <c r="D4456" t="s">
        <v>37</v>
      </c>
      <c r="E4456">
        <v>3</v>
      </c>
      <c r="F4456">
        <v>46</v>
      </c>
      <c r="G4456" t="s">
        <v>109</v>
      </c>
      <c r="H4456" t="s">
        <v>57</v>
      </c>
      <c r="I4456" t="s">
        <v>26</v>
      </c>
      <c r="J4456">
        <v>2</v>
      </c>
      <c r="K4456">
        <v>1392</v>
      </c>
      <c r="L4456">
        <v>2</v>
      </c>
      <c r="M4456">
        <v>9280</v>
      </c>
      <c r="N4456">
        <v>10672</v>
      </c>
      <c r="O4456" t="s">
        <v>27</v>
      </c>
      <c r="P4456">
        <v>2</v>
      </c>
      <c r="Q4456" t="s">
        <v>28</v>
      </c>
      <c r="R4456">
        <v>4</v>
      </c>
    </row>
    <row r="4457" spans="1:18">
      <c r="A4457" s="9">
        <v>4456</v>
      </c>
      <c r="B4457">
        <v>183</v>
      </c>
      <c r="C4457">
        <v>4</v>
      </c>
      <c r="D4457" t="s">
        <v>23</v>
      </c>
      <c r="E4457">
        <v>30</v>
      </c>
      <c r="F4457">
        <v>13</v>
      </c>
      <c r="G4457" t="s">
        <v>99</v>
      </c>
      <c r="H4457" t="s">
        <v>31</v>
      </c>
      <c r="I4457" t="s">
        <v>40</v>
      </c>
      <c r="J4457">
        <v>3</v>
      </c>
      <c r="K4457">
        <v>27000</v>
      </c>
      <c r="L4457">
        <v>1</v>
      </c>
      <c r="M4457">
        <v>1440</v>
      </c>
      <c r="N4457">
        <v>28440</v>
      </c>
      <c r="O4457" t="s">
        <v>27</v>
      </c>
      <c r="P4457">
        <v>4</v>
      </c>
      <c r="Q4457" t="s">
        <v>41</v>
      </c>
      <c r="R4457">
        <v>6</v>
      </c>
    </row>
    <row r="4458" spans="1:18">
      <c r="A4458" s="9">
        <v>4457</v>
      </c>
      <c r="B4458">
        <v>284</v>
      </c>
      <c r="C4458">
        <v>3</v>
      </c>
      <c r="D4458" t="s">
        <v>33</v>
      </c>
      <c r="E4458">
        <v>14</v>
      </c>
      <c r="F4458">
        <v>5</v>
      </c>
      <c r="G4458" t="s">
        <v>95</v>
      </c>
      <c r="H4458" t="s">
        <v>25</v>
      </c>
      <c r="I4458" t="s">
        <v>40</v>
      </c>
      <c r="J4458">
        <v>2</v>
      </c>
      <c r="K4458">
        <v>8400</v>
      </c>
      <c r="L4458">
        <v>2</v>
      </c>
      <c r="M4458">
        <v>2400</v>
      </c>
      <c r="N4458">
        <v>10800</v>
      </c>
      <c r="O4458" t="s">
        <v>27</v>
      </c>
      <c r="P4458">
        <v>2</v>
      </c>
      <c r="Q4458" t="s">
        <v>28</v>
      </c>
      <c r="R4458">
        <v>4</v>
      </c>
    </row>
    <row r="4459" spans="1:18">
      <c r="A4459" s="9">
        <v>4458</v>
      </c>
      <c r="B4459">
        <v>8</v>
      </c>
      <c r="C4459">
        <v>1</v>
      </c>
      <c r="D4459" t="s">
        <v>37</v>
      </c>
      <c r="E4459">
        <v>3</v>
      </c>
      <c r="F4459">
        <v>3</v>
      </c>
      <c r="G4459" t="s">
        <v>97</v>
      </c>
      <c r="H4459" t="s">
        <v>25</v>
      </c>
      <c r="I4459" t="s">
        <v>40</v>
      </c>
      <c r="J4459">
        <v>3</v>
      </c>
      <c r="K4459">
        <v>1074</v>
      </c>
      <c r="L4459">
        <v>1</v>
      </c>
      <c r="M4459">
        <v>550</v>
      </c>
      <c r="N4459">
        <v>1624</v>
      </c>
      <c r="O4459" t="s">
        <v>27</v>
      </c>
      <c r="P4459">
        <v>1</v>
      </c>
      <c r="Q4459" t="s">
        <v>32</v>
      </c>
      <c r="R4459">
        <v>1</v>
      </c>
    </row>
    <row r="4460" spans="1:18">
      <c r="A4460" s="9">
        <v>4459</v>
      </c>
      <c r="B4460">
        <v>231</v>
      </c>
      <c r="C4460">
        <v>3</v>
      </c>
      <c r="D4460" t="s">
        <v>33</v>
      </c>
      <c r="E4460">
        <v>14</v>
      </c>
      <c r="F4460">
        <v>48</v>
      </c>
      <c r="G4460" t="s">
        <v>42</v>
      </c>
      <c r="H4460" t="s">
        <v>25</v>
      </c>
      <c r="I4460" t="s">
        <v>26</v>
      </c>
      <c r="J4460">
        <v>2</v>
      </c>
      <c r="K4460">
        <v>2744</v>
      </c>
      <c r="L4460">
        <v>2</v>
      </c>
      <c r="M4460">
        <v>4880</v>
      </c>
      <c r="N4460">
        <v>7624</v>
      </c>
      <c r="O4460" t="s">
        <v>27</v>
      </c>
      <c r="P4460">
        <v>3</v>
      </c>
      <c r="Q4460" t="s">
        <v>35</v>
      </c>
      <c r="R4460">
        <v>2</v>
      </c>
    </row>
    <row r="4461" spans="1:18">
      <c r="A4461" s="9">
        <v>4460</v>
      </c>
      <c r="B4461">
        <v>240</v>
      </c>
      <c r="C4461">
        <v>1</v>
      </c>
      <c r="D4461" t="s">
        <v>37</v>
      </c>
      <c r="E4461">
        <v>3</v>
      </c>
      <c r="F4461">
        <v>5</v>
      </c>
      <c r="G4461" t="s">
        <v>95</v>
      </c>
      <c r="H4461" t="s">
        <v>25</v>
      </c>
      <c r="I4461" t="s">
        <v>40</v>
      </c>
      <c r="J4461">
        <v>1</v>
      </c>
      <c r="K4461">
        <v>192</v>
      </c>
      <c r="L4461">
        <v>1</v>
      </c>
      <c r="M4461">
        <v>300</v>
      </c>
      <c r="N4461">
        <v>492</v>
      </c>
      <c r="O4461" t="s">
        <v>27</v>
      </c>
      <c r="P4461">
        <v>1</v>
      </c>
      <c r="Q4461" t="s">
        <v>32</v>
      </c>
      <c r="R4461">
        <v>1</v>
      </c>
    </row>
    <row r="4462" spans="1:18">
      <c r="A4462" s="9">
        <v>4461</v>
      </c>
      <c r="B4462">
        <v>165</v>
      </c>
      <c r="C4462">
        <v>1</v>
      </c>
      <c r="D4462" t="s">
        <v>37</v>
      </c>
      <c r="E4462">
        <v>3</v>
      </c>
      <c r="F4462">
        <v>46</v>
      </c>
      <c r="G4462" t="s">
        <v>109</v>
      </c>
      <c r="H4462" t="s">
        <v>57</v>
      </c>
      <c r="I4462" t="s">
        <v>26</v>
      </c>
      <c r="J4462">
        <v>1</v>
      </c>
      <c r="K4462">
        <v>564</v>
      </c>
      <c r="L4462">
        <v>1</v>
      </c>
      <c r="M4462">
        <v>4640</v>
      </c>
      <c r="N4462">
        <v>5204</v>
      </c>
      <c r="O4462" t="s">
        <v>27</v>
      </c>
      <c r="P4462">
        <v>2</v>
      </c>
      <c r="Q4462" t="s">
        <v>28</v>
      </c>
      <c r="R4462">
        <v>4</v>
      </c>
    </row>
    <row r="4463" spans="1:18">
      <c r="A4463" s="9">
        <v>4462</v>
      </c>
      <c r="B4463">
        <v>136</v>
      </c>
      <c r="C4463">
        <v>4</v>
      </c>
      <c r="D4463" t="s">
        <v>23</v>
      </c>
      <c r="E4463">
        <v>30</v>
      </c>
      <c r="F4463">
        <v>34</v>
      </c>
      <c r="G4463" t="s">
        <v>24</v>
      </c>
      <c r="H4463" t="s">
        <v>25</v>
      </c>
      <c r="I4463" t="s">
        <v>26</v>
      </c>
      <c r="J4463">
        <v>2</v>
      </c>
      <c r="K4463">
        <v>12840</v>
      </c>
      <c r="L4463">
        <v>1</v>
      </c>
      <c r="M4463">
        <v>6000</v>
      </c>
      <c r="N4463">
        <v>18840</v>
      </c>
      <c r="O4463" t="s">
        <v>27</v>
      </c>
      <c r="P4463">
        <v>2</v>
      </c>
      <c r="Q4463" t="s">
        <v>28</v>
      </c>
      <c r="R4463">
        <v>4</v>
      </c>
    </row>
    <row r="4464" spans="1:18">
      <c r="A4464" s="9">
        <v>4463</v>
      </c>
      <c r="B4464">
        <v>95</v>
      </c>
      <c r="C4464">
        <v>2</v>
      </c>
      <c r="D4464" t="s">
        <v>29</v>
      </c>
      <c r="E4464">
        <v>7</v>
      </c>
      <c r="F4464">
        <v>27</v>
      </c>
      <c r="G4464" t="s">
        <v>94</v>
      </c>
      <c r="H4464" t="s">
        <v>44</v>
      </c>
      <c r="I4464" t="s">
        <v>40</v>
      </c>
      <c r="J4464">
        <v>1</v>
      </c>
      <c r="K4464">
        <v>1904</v>
      </c>
      <c r="L4464">
        <v>2</v>
      </c>
      <c r="M4464">
        <v>2880</v>
      </c>
      <c r="N4464">
        <v>4784</v>
      </c>
      <c r="O4464" t="s">
        <v>27</v>
      </c>
      <c r="P4464">
        <v>2</v>
      </c>
      <c r="Q4464" t="s">
        <v>28</v>
      </c>
      <c r="R4464">
        <v>4</v>
      </c>
    </row>
    <row r="4465" spans="1:18">
      <c r="A4465" s="9">
        <v>4464</v>
      </c>
      <c r="B4465">
        <v>25</v>
      </c>
      <c r="C4465">
        <v>4</v>
      </c>
      <c r="D4465" t="s">
        <v>23</v>
      </c>
      <c r="E4465">
        <v>30</v>
      </c>
      <c r="F4465">
        <v>48</v>
      </c>
      <c r="G4465" t="s">
        <v>42</v>
      </c>
      <c r="H4465" t="s">
        <v>25</v>
      </c>
      <c r="I4465" t="s">
        <v>26</v>
      </c>
      <c r="J4465">
        <v>1</v>
      </c>
      <c r="K4465">
        <v>4800</v>
      </c>
      <c r="L4465">
        <v>1</v>
      </c>
      <c r="M4465">
        <v>4880</v>
      </c>
      <c r="N4465">
        <v>9680</v>
      </c>
      <c r="O4465" t="s">
        <v>27</v>
      </c>
      <c r="P4465">
        <v>2</v>
      </c>
      <c r="Q4465" t="s">
        <v>28</v>
      </c>
      <c r="R4465">
        <v>4</v>
      </c>
    </row>
    <row r="4466" spans="1:18">
      <c r="A4466" s="9">
        <v>4465</v>
      </c>
      <c r="B4466">
        <v>5</v>
      </c>
      <c r="C4466">
        <v>2</v>
      </c>
      <c r="D4466" t="s">
        <v>29</v>
      </c>
      <c r="E4466">
        <v>7</v>
      </c>
      <c r="F4466">
        <v>11</v>
      </c>
      <c r="G4466" t="s">
        <v>52</v>
      </c>
      <c r="H4466" t="s">
        <v>31</v>
      </c>
      <c r="I4466" t="s">
        <v>40</v>
      </c>
      <c r="J4466">
        <v>3</v>
      </c>
      <c r="K4466">
        <v>10080</v>
      </c>
      <c r="L4466">
        <v>1</v>
      </c>
      <c r="M4466">
        <v>280</v>
      </c>
      <c r="N4466">
        <v>10360</v>
      </c>
      <c r="O4466" t="s">
        <v>27</v>
      </c>
      <c r="P4466">
        <v>3</v>
      </c>
      <c r="Q4466" t="s">
        <v>35</v>
      </c>
      <c r="R4466">
        <v>2</v>
      </c>
    </row>
    <row r="4467" spans="1:18">
      <c r="A4467" s="9">
        <v>4466</v>
      </c>
      <c r="B4467">
        <v>97</v>
      </c>
      <c r="C4467">
        <v>4</v>
      </c>
      <c r="D4467" t="s">
        <v>23</v>
      </c>
      <c r="E4467">
        <v>30</v>
      </c>
      <c r="F4467">
        <v>44</v>
      </c>
      <c r="G4467" t="s">
        <v>111</v>
      </c>
      <c r="H4467" t="s">
        <v>25</v>
      </c>
      <c r="I4467" t="s">
        <v>26</v>
      </c>
      <c r="J4467">
        <v>3</v>
      </c>
      <c r="K4467">
        <v>65520</v>
      </c>
      <c r="L4467">
        <v>1</v>
      </c>
      <c r="M4467">
        <v>5718</v>
      </c>
      <c r="N4467">
        <v>71238</v>
      </c>
      <c r="O4467" t="s">
        <v>27</v>
      </c>
      <c r="P4467">
        <v>4</v>
      </c>
      <c r="Q4467" t="s">
        <v>41</v>
      </c>
      <c r="R4467">
        <v>6</v>
      </c>
    </row>
    <row r="4468" spans="1:18">
      <c r="A4468" s="9">
        <v>4467</v>
      </c>
      <c r="B4468">
        <v>45</v>
      </c>
      <c r="C4468">
        <v>2</v>
      </c>
      <c r="D4468" t="s">
        <v>29</v>
      </c>
      <c r="E4468">
        <v>7</v>
      </c>
      <c r="F4468">
        <v>21</v>
      </c>
      <c r="G4468" t="s">
        <v>72</v>
      </c>
      <c r="H4468" t="s">
        <v>31</v>
      </c>
      <c r="I4468" t="s">
        <v>40</v>
      </c>
      <c r="J4468">
        <v>2</v>
      </c>
      <c r="K4468">
        <v>952</v>
      </c>
      <c r="L4468">
        <v>2</v>
      </c>
      <c r="M4468">
        <v>620</v>
      </c>
      <c r="N4468">
        <v>1572</v>
      </c>
      <c r="O4468" t="s">
        <v>46</v>
      </c>
      <c r="P4468">
        <v>1</v>
      </c>
      <c r="Q4468" t="s">
        <v>32</v>
      </c>
      <c r="R4468">
        <v>1</v>
      </c>
    </row>
    <row r="4469" spans="1:18">
      <c r="A4469" s="9">
        <v>4468</v>
      </c>
      <c r="B4469">
        <v>300</v>
      </c>
      <c r="C4469">
        <v>2</v>
      </c>
      <c r="D4469" t="s">
        <v>29</v>
      </c>
      <c r="E4469">
        <v>7</v>
      </c>
      <c r="F4469">
        <v>52</v>
      </c>
      <c r="G4469" t="s">
        <v>87</v>
      </c>
      <c r="H4469" t="s">
        <v>44</v>
      </c>
      <c r="I4469" t="s">
        <v>26</v>
      </c>
      <c r="J4469">
        <v>2</v>
      </c>
      <c r="K4469">
        <v>3444</v>
      </c>
      <c r="L4469">
        <v>1</v>
      </c>
      <c r="M4469">
        <v>7320</v>
      </c>
      <c r="N4469">
        <v>10764</v>
      </c>
      <c r="O4469" t="s">
        <v>27</v>
      </c>
      <c r="P4469">
        <v>4</v>
      </c>
      <c r="Q4469" t="s">
        <v>41</v>
      </c>
      <c r="R4469">
        <v>6</v>
      </c>
    </row>
    <row r="4470" spans="1:18">
      <c r="A4470" s="9">
        <v>4469</v>
      </c>
      <c r="B4470">
        <v>60</v>
      </c>
      <c r="C4470">
        <v>2</v>
      </c>
      <c r="D4470" t="s">
        <v>29</v>
      </c>
      <c r="E4470">
        <v>7</v>
      </c>
      <c r="F4470">
        <v>13</v>
      </c>
      <c r="G4470" t="s">
        <v>99</v>
      </c>
      <c r="H4470" t="s">
        <v>31</v>
      </c>
      <c r="I4470" t="s">
        <v>40</v>
      </c>
      <c r="J4470">
        <v>3</v>
      </c>
      <c r="K4470">
        <v>4200</v>
      </c>
      <c r="L4470">
        <v>2</v>
      </c>
      <c r="M4470">
        <v>1920</v>
      </c>
      <c r="N4470">
        <v>6120</v>
      </c>
      <c r="O4470" t="s">
        <v>27</v>
      </c>
      <c r="P4470">
        <v>2</v>
      </c>
      <c r="Q4470" t="s">
        <v>28</v>
      </c>
      <c r="R4470">
        <v>4</v>
      </c>
    </row>
    <row r="4471" spans="1:18">
      <c r="A4471" s="9">
        <v>4470</v>
      </c>
      <c r="B4471">
        <v>34</v>
      </c>
      <c r="C4471">
        <v>4</v>
      </c>
      <c r="D4471" t="s">
        <v>23</v>
      </c>
      <c r="E4471">
        <v>30</v>
      </c>
      <c r="F4471">
        <v>34</v>
      </c>
      <c r="G4471" t="s">
        <v>24</v>
      </c>
      <c r="H4471" t="s">
        <v>25</v>
      </c>
      <c r="I4471" t="s">
        <v>26</v>
      </c>
      <c r="J4471">
        <v>2</v>
      </c>
      <c r="K4471">
        <v>6420</v>
      </c>
      <c r="L4471">
        <v>2</v>
      </c>
      <c r="M4471">
        <v>6000</v>
      </c>
      <c r="N4471">
        <v>12420</v>
      </c>
      <c r="O4471" t="s">
        <v>27</v>
      </c>
      <c r="P4471">
        <v>3</v>
      </c>
      <c r="Q4471" t="s">
        <v>35</v>
      </c>
      <c r="R4471">
        <v>2</v>
      </c>
    </row>
    <row r="4472" spans="1:18">
      <c r="A4472" s="9">
        <v>4471</v>
      </c>
      <c r="B4472">
        <v>20</v>
      </c>
      <c r="C4472">
        <v>4</v>
      </c>
      <c r="D4472" t="s">
        <v>23</v>
      </c>
      <c r="E4472">
        <v>30</v>
      </c>
      <c r="F4472">
        <v>42</v>
      </c>
      <c r="G4472" t="s">
        <v>98</v>
      </c>
      <c r="H4472" t="s">
        <v>25</v>
      </c>
      <c r="I4472" t="s">
        <v>26</v>
      </c>
      <c r="J4472">
        <v>1</v>
      </c>
      <c r="K4472">
        <v>1050</v>
      </c>
      <c r="L4472">
        <v>2</v>
      </c>
      <c r="M4472">
        <v>2200</v>
      </c>
      <c r="N4472">
        <v>3250</v>
      </c>
      <c r="O4472" t="s">
        <v>27</v>
      </c>
      <c r="P4472">
        <v>1</v>
      </c>
      <c r="Q4472" t="s">
        <v>32</v>
      </c>
      <c r="R4472">
        <v>1</v>
      </c>
    </row>
    <row r="4473" spans="1:18">
      <c r="A4473" s="9">
        <v>4472</v>
      </c>
      <c r="B4473">
        <v>188</v>
      </c>
      <c r="C4473">
        <v>3</v>
      </c>
      <c r="D4473" t="s">
        <v>33</v>
      </c>
      <c r="E4473">
        <v>14</v>
      </c>
      <c r="F4473">
        <v>14</v>
      </c>
      <c r="G4473" t="s">
        <v>108</v>
      </c>
      <c r="H4473" t="s">
        <v>31</v>
      </c>
      <c r="I4473" t="s">
        <v>40</v>
      </c>
      <c r="J4473">
        <v>3</v>
      </c>
      <c r="K4473">
        <v>21952</v>
      </c>
      <c r="L4473">
        <v>1</v>
      </c>
      <c r="M4473">
        <v>600</v>
      </c>
      <c r="N4473">
        <v>22552</v>
      </c>
      <c r="O4473" t="s">
        <v>27</v>
      </c>
      <c r="P4473">
        <v>2</v>
      </c>
      <c r="Q4473" t="s">
        <v>28</v>
      </c>
      <c r="R4473">
        <v>4</v>
      </c>
    </row>
    <row r="4474" spans="1:18">
      <c r="A4474" s="9">
        <v>4473</v>
      </c>
      <c r="B4474">
        <v>140</v>
      </c>
      <c r="C4474">
        <v>1</v>
      </c>
      <c r="D4474" t="s">
        <v>37</v>
      </c>
      <c r="E4474">
        <v>3</v>
      </c>
      <c r="F4474">
        <v>20</v>
      </c>
      <c r="G4474" t="s">
        <v>45</v>
      </c>
      <c r="H4474" t="s">
        <v>31</v>
      </c>
      <c r="I4474" t="s">
        <v>40</v>
      </c>
      <c r="J4474">
        <v>1</v>
      </c>
      <c r="K4474">
        <v>1458</v>
      </c>
      <c r="L4474">
        <v>2</v>
      </c>
      <c r="M4474">
        <v>4320</v>
      </c>
      <c r="N4474">
        <v>5778</v>
      </c>
      <c r="O4474" t="s">
        <v>46</v>
      </c>
      <c r="P4474">
        <v>4</v>
      </c>
      <c r="Q4474" t="s">
        <v>41</v>
      </c>
      <c r="R4474">
        <v>6</v>
      </c>
    </row>
    <row r="4475" spans="1:18">
      <c r="A4475" s="9">
        <v>4474</v>
      </c>
      <c r="B4475">
        <v>109</v>
      </c>
      <c r="C4475">
        <v>1</v>
      </c>
      <c r="D4475" t="s">
        <v>37</v>
      </c>
      <c r="E4475">
        <v>3</v>
      </c>
      <c r="F4475">
        <v>6</v>
      </c>
      <c r="G4475" t="s">
        <v>110</v>
      </c>
      <c r="H4475" t="s">
        <v>25</v>
      </c>
      <c r="I4475" t="s">
        <v>40</v>
      </c>
      <c r="J4475">
        <v>3</v>
      </c>
      <c r="K4475">
        <v>1290</v>
      </c>
      <c r="L4475">
        <v>1</v>
      </c>
      <c r="M4475">
        <v>500</v>
      </c>
      <c r="N4475">
        <v>1790</v>
      </c>
      <c r="O4475" t="s">
        <v>27</v>
      </c>
      <c r="P4475">
        <v>3</v>
      </c>
      <c r="Q4475" t="s">
        <v>35</v>
      </c>
      <c r="R4475">
        <v>2</v>
      </c>
    </row>
    <row r="4476" spans="1:18">
      <c r="A4476" s="9">
        <v>4475</v>
      </c>
      <c r="B4476">
        <v>120</v>
      </c>
      <c r="C4476">
        <v>1</v>
      </c>
      <c r="D4476" t="s">
        <v>37</v>
      </c>
      <c r="E4476">
        <v>3</v>
      </c>
      <c r="F4476">
        <v>1</v>
      </c>
      <c r="G4476" t="s">
        <v>53</v>
      </c>
      <c r="H4476" t="s">
        <v>31</v>
      </c>
      <c r="I4476" t="s">
        <v>40</v>
      </c>
      <c r="J4476">
        <v>2</v>
      </c>
      <c r="K4476">
        <v>1776</v>
      </c>
      <c r="L4476">
        <v>2</v>
      </c>
      <c r="M4476">
        <v>3200</v>
      </c>
      <c r="N4476">
        <v>4976</v>
      </c>
      <c r="O4476" t="s">
        <v>27</v>
      </c>
      <c r="P4476">
        <v>2</v>
      </c>
      <c r="Q4476" t="s">
        <v>28</v>
      </c>
      <c r="R4476">
        <v>4</v>
      </c>
    </row>
    <row r="4477" spans="1:18">
      <c r="A4477" s="9">
        <v>4476</v>
      </c>
      <c r="B4477">
        <v>274</v>
      </c>
      <c r="C4477">
        <v>2</v>
      </c>
      <c r="D4477" t="s">
        <v>29</v>
      </c>
      <c r="E4477">
        <v>7</v>
      </c>
      <c r="F4477">
        <v>56</v>
      </c>
      <c r="G4477" t="s">
        <v>90</v>
      </c>
      <c r="H4477" t="s">
        <v>25</v>
      </c>
      <c r="I4477" t="s">
        <v>26</v>
      </c>
      <c r="J4477">
        <v>2</v>
      </c>
      <c r="K4477">
        <v>4004</v>
      </c>
      <c r="L4477">
        <v>1</v>
      </c>
      <c r="M4477">
        <v>4320</v>
      </c>
      <c r="N4477">
        <v>8324</v>
      </c>
      <c r="O4477" t="s">
        <v>27</v>
      </c>
      <c r="P4477">
        <v>2</v>
      </c>
      <c r="Q4477" t="s">
        <v>28</v>
      </c>
      <c r="R4477">
        <v>4</v>
      </c>
    </row>
    <row r="4478" spans="1:18">
      <c r="A4478" s="9">
        <v>4477</v>
      </c>
      <c r="B4478">
        <v>67</v>
      </c>
      <c r="C4478">
        <v>2</v>
      </c>
      <c r="D4478" t="s">
        <v>29</v>
      </c>
      <c r="E4478">
        <v>7</v>
      </c>
      <c r="F4478">
        <v>49</v>
      </c>
      <c r="G4478" t="s">
        <v>66</v>
      </c>
      <c r="H4478" t="s">
        <v>44</v>
      </c>
      <c r="I4478" t="s">
        <v>26</v>
      </c>
      <c r="J4478">
        <v>2</v>
      </c>
      <c r="K4478">
        <v>4116</v>
      </c>
      <c r="L4478">
        <v>2</v>
      </c>
      <c r="M4478">
        <v>14640</v>
      </c>
      <c r="N4478">
        <v>18756</v>
      </c>
      <c r="O4478" t="s">
        <v>27</v>
      </c>
      <c r="P4478">
        <v>4</v>
      </c>
      <c r="Q4478" t="s">
        <v>41</v>
      </c>
      <c r="R4478">
        <v>6</v>
      </c>
    </row>
    <row r="4479" spans="1:18">
      <c r="A4479" s="9">
        <v>4478</v>
      </c>
      <c r="B4479">
        <v>62</v>
      </c>
      <c r="C4479">
        <v>4</v>
      </c>
      <c r="D4479" t="s">
        <v>23</v>
      </c>
      <c r="E4479">
        <v>30</v>
      </c>
      <c r="F4479">
        <v>53</v>
      </c>
      <c r="G4479" t="s">
        <v>55</v>
      </c>
      <c r="H4479" t="s">
        <v>44</v>
      </c>
      <c r="I4479" t="s">
        <v>26</v>
      </c>
      <c r="J4479">
        <v>2</v>
      </c>
      <c r="K4479">
        <v>2730</v>
      </c>
      <c r="L4479">
        <v>2</v>
      </c>
      <c r="M4479">
        <v>2544</v>
      </c>
      <c r="N4479">
        <v>5274</v>
      </c>
      <c r="O4479" t="s">
        <v>27</v>
      </c>
      <c r="P4479">
        <v>1</v>
      </c>
      <c r="Q4479" t="s">
        <v>32</v>
      </c>
      <c r="R4479">
        <v>1</v>
      </c>
    </row>
    <row r="4480" spans="1:18">
      <c r="A4480" s="9">
        <v>4479</v>
      </c>
      <c r="B4480">
        <v>268</v>
      </c>
      <c r="C4480">
        <v>1</v>
      </c>
      <c r="D4480" t="s">
        <v>37</v>
      </c>
      <c r="E4480">
        <v>3</v>
      </c>
      <c r="F4480">
        <v>65</v>
      </c>
      <c r="G4480" t="s">
        <v>80</v>
      </c>
      <c r="H4480" t="s">
        <v>44</v>
      </c>
      <c r="I4480" t="s">
        <v>62</v>
      </c>
      <c r="J4480">
        <v>3</v>
      </c>
      <c r="K4480">
        <v>3762</v>
      </c>
      <c r="L4480">
        <v>2</v>
      </c>
      <c r="M4480">
        <v>18240</v>
      </c>
      <c r="N4480">
        <v>22002</v>
      </c>
      <c r="O4480" t="s">
        <v>46</v>
      </c>
      <c r="P4480">
        <v>4</v>
      </c>
      <c r="Q4480" t="s">
        <v>41</v>
      </c>
      <c r="R4480">
        <v>6</v>
      </c>
    </row>
    <row r="4481" spans="1:18">
      <c r="A4481" s="9">
        <v>4480</v>
      </c>
      <c r="B4481">
        <v>220</v>
      </c>
      <c r="C4481">
        <v>4</v>
      </c>
      <c r="D4481" t="s">
        <v>23</v>
      </c>
      <c r="E4481">
        <v>30</v>
      </c>
      <c r="F4481">
        <v>28</v>
      </c>
      <c r="G4481" t="s">
        <v>39</v>
      </c>
      <c r="H4481" t="s">
        <v>31</v>
      </c>
      <c r="I4481" t="s">
        <v>40</v>
      </c>
      <c r="J4481">
        <v>3</v>
      </c>
      <c r="K4481">
        <v>20520</v>
      </c>
      <c r="L4481">
        <v>1</v>
      </c>
      <c r="M4481">
        <v>400</v>
      </c>
      <c r="N4481">
        <v>20920</v>
      </c>
      <c r="O4481" t="s">
        <v>27</v>
      </c>
      <c r="P4481">
        <v>3</v>
      </c>
      <c r="Q4481" t="s">
        <v>35</v>
      </c>
      <c r="R4481">
        <v>2</v>
      </c>
    </row>
    <row r="4482" spans="1:18">
      <c r="A4482" s="9">
        <v>4481</v>
      </c>
      <c r="B4482">
        <v>61</v>
      </c>
      <c r="C4482">
        <v>3</v>
      </c>
      <c r="D4482" t="s">
        <v>33</v>
      </c>
      <c r="E4482">
        <v>14</v>
      </c>
      <c r="F4482">
        <v>6</v>
      </c>
      <c r="G4482" t="s">
        <v>110</v>
      </c>
      <c r="H4482" t="s">
        <v>25</v>
      </c>
      <c r="I4482" t="s">
        <v>40</v>
      </c>
      <c r="J4482">
        <v>3</v>
      </c>
      <c r="K4482">
        <v>12040</v>
      </c>
      <c r="L4482">
        <v>2</v>
      </c>
      <c r="M4482">
        <v>2000</v>
      </c>
      <c r="N4482">
        <v>14040</v>
      </c>
      <c r="O4482" t="s">
        <v>27</v>
      </c>
      <c r="P4482">
        <v>2</v>
      </c>
      <c r="Q4482" t="s">
        <v>28</v>
      </c>
      <c r="R4482">
        <v>4</v>
      </c>
    </row>
    <row r="4483" spans="1:18">
      <c r="A4483" s="9">
        <v>4482</v>
      </c>
      <c r="B4483">
        <v>291</v>
      </c>
      <c r="C4483">
        <v>4</v>
      </c>
      <c r="D4483" t="s">
        <v>23</v>
      </c>
      <c r="E4483">
        <v>30</v>
      </c>
      <c r="F4483">
        <v>26</v>
      </c>
      <c r="G4483" t="s">
        <v>100</v>
      </c>
      <c r="H4483" t="s">
        <v>44</v>
      </c>
      <c r="I4483" t="s">
        <v>40</v>
      </c>
      <c r="J4483">
        <v>3</v>
      </c>
      <c r="K4483">
        <v>5760</v>
      </c>
      <c r="L4483">
        <v>2</v>
      </c>
      <c r="M4483">
        <v>440</v>
      </c>
      <c r="N4483">
        <v>6200</v>
      </c>
      <c r="O4483" t="s">
        <v>46</v>
      </c>
      <c r="P4483">
        <v>1</v>
      </c>
      <c r="Q4483" t="s">
        <v>32</v>
      </c>
      <c r="R4483">
        <v>1</v>
      </c>
    </row>
    <row r="4484" spans="1:18">
      <c r="A4484" s="9">
        <v>4483</v>
      </c>
      <c r="B4484">
        <v>185</v>
      </c>
      <c r="C4484">
        <v>4</v>
      </c>
      <c r="D4484" t="s">
        <v>23</v>
      </c>
      <c r="E4484">
        <v>30</v>
      </c>
      <c r="F4484">
        <v>24</v>
      </c>
      <c r="G4484" t="s">
        <v>89</v>
      </c>
      <c r="H4484" t="s">
        <v>44</v>
      </c>
      <c r="I4484" t="s">
        <v>40</v>
      </c>
      <c r="J4484">
        <v>3</v>
      </c>
      <c r="K4484">
        <v>22860</v>
      </c>
      <c r="L4484">
        <v>1</v>
      </c>
      <c r="M4484">
        <v>440</v>
      </c>
      <c r="N4484">
        <v>23300</v>
      </c>
      <c r="O4484" t="s">
        <v>27</v>
      </c>
      <c r="P4484">
        <v>3</v>
      </c>
      <c r="Q4484" t="s">
        <v>35</v>
      </c>
      <c r="R4484">
        <v>2</v>
      </c>
    </row>
    <row r="4485" spans="1:18">
      <c r="A4485" s="9">
        <v>4484</v>
      </c>
      <c r="B4485">
        <v>227</v>
      </c>
      <c r="C4485">
        <v>2</v>
      </c>
      <c r="D4485" t="s">
        <v>29</v>
      </c>
      <c r="E4485">
        <v>7</v>
      </c>
      <c r="F4485">
        <v>62</v>
      </c>
      <c r="G4485" t="s">
        <v>101</v>
      </c>
      <c r="H4485" t="s">
        <v>31</v>
      </c>
      <c r="I4485" t="s">
        <v>62</v>
      </c>
      <c r="J4485">
        <v>3</v>
      </c>
      <c r="K4485">
        <v>2205</v>
      </c>
      <c r="L4485">
        <v>1</v>
      </c>
      <c r="M4485">
        <v>1360</v>
      </c>
      <c r="N4485">
        <v>3565</v>
      </c>
      <c r="O4485" t="s">
        <v>46</v>
      </c>
      <c r="P4485">
        <v>1</v>
      </c>
      <c r="Q4485" t="s">
        <v>32</v>
      </c>
      <c r="R4485">
        <v>1</v>
      </c>
    </row>
    <row r="4486" spans="1:18">
      <c r="A4486" s="9">
        <v>4485</v>
      </c>
      <c r="B4486">
        <v>128</v>
      </c>
      <c r="C4486">
        <v>2</v>
      </c>
      <c r="D4486" t="s">
        <v>29</v>
      </c>
      <c r="E4486">
        <v>7</v>
      </c>
      <c r="F4486">
        <v>60</v>
      </c>
      <c r="G4486" t="s">
        <v>104</v>
      </c>
      <c r="H4486" t="s">
        <v>44</v>
      </c>
      <c r="I4486" t="s">
        <v>105</v>
      </c>
      <c r="J4486">
        <v>3</v>
      </c>
      <c r="K4486">
        <v>9282</v>
      </c>
      <c r="L4486">
        <v>2</v>
      </c>
      <c r="M4486">
        <v>10080</v>
      </c>
      <c r="N4486">
        <v>19362</v>
      </c>
      <c r="O4486" t="s">
        <v>83</v>
      </c>
      <c r="P4486">
        <v>4</v>
      </c>
      <c r="Q4486" t="s">
        <v>41</v>
      </c>
      <c r="R4486">
        <v>6</v>
      </c>
    </row>
    <row r="4487" spans="1:18">
      <c r="A4487" s="9">
        <v>4486</v>
      </c>
      <c r="B4487">
        <v>198</v>
      </c>
      <c r="C4487">
        <v>1</v>
      </c>
      <c r="D4487" t="s">
        <v>37</v>
      </c>
      <c r="E4487">
        <v>3</v>
      </c>
      <c r="F4487">
        <v>22</v>
      </c>
      <c r="G4487" t="s">
        <v>91</v>
      </c>
      <c r="H4487" t="s">
        <v>44</v>
      </c>
      <c r="I4487" t="s">
        <v>40</v>
      </c>
      <c r="J4487">
        <v>1</v>
      </c>
      <c r="K4487">
        <v>198</v>
      </c>
      <c r="L4487">
        <v>2</v>
      </c>
      <c r="M4487">
        <v>740</v>
      </c>
      <c r="N4487">
        <v>938</v>
      </c>
      <c r="O4487" t="s">
        <v>27</v>
      </c>
      <c r="P4487">
        <v>1</v>
      </c>
      <c r="Q4487" t="s">
        <v>32</v>
      </c>
      <c r="R4487">
        <v>1</v>
      </c>
    </row>
    <row r="4488" spans="1:18">
      <c r="A4488" s="9">
        <v>4487</v>
      </c>
      <c r="B4488">
        <v>155</v>
      </c>
      <c r="C4488">
        <v>2</v>
      </c>
      <c r="D4488" t="s">
        <v>29</v>
      </c>
      <c r="E4488">
        <v>7</v>
      </c>
      <c r="F4488">
        <v>22</v>
      </c>
      <c r="G4488" t="s">
        <v>91</v>
      </c>
      <c r="H4488" t="s">
        <v>44</v>
      </c>
      <c r="I4488" t="s">
        <v>40</v>
      </c>
      <c r="J4488">
        <v>3</v>
      </c>
      <c r="K4488">
        <v>4452</v>
      </c>
      <c r="L4488">
        <v>1</v>
      </c>
      <c r="M4488">
        <v>740</v>
      </c>
      <c r="N4488">
        <v>5192</v>
      </c>
      <c r="O4488" t="s">
        <v>27</v>
      </c>
      <c r="P4488">
        <v>3</v>
      </c>
      <c r="Q4488" t="s">
        <v>35</v>
      </c>
      <c r="R4488">
        <v>2</v>
      </c>
    </row>
    <row r="4489" spans="1:18">
      <c r="A4489" s="9">
        <v>4488</v>
      </c>
      <c r="B4489">
        <v>155</v>
      </c>
      <c r="C4489">
        <v>1</v>
      </c>
      <c r="D4489" t="s">
        <v>37</v>
      </c>
      <c r="E4489">
        <v>3</v>
      </c>
      <c r="F4489">
        <v>20</v>
      </c>
      <c r="G4489" t="s">
        <v>45</v>
      </c>
      <c r="H4489" t="s">
        <v>31</v>
      </c>
      <c r="I4489" t="s">
        <v>40</v>
      </c>
      <c r="J4489">
        <v>3</v>
      </c>
      <c r="K4489">
        <v>3204</v>
      </c>
      <c r="L4489">
        <v>1</v>
      </c>
      <c r="M4489">
        <v>2160</v>
      </c>
      <c r="N4489">
        <v>5364</v>
      </c>
      <c r="O4489" t="s">
        <v>46</v>
      </c>
      <c r="P4489">
        <v>4</v>
      </c>
      <c r="Q4489" t="s">
        <v>41</v>
      </c>
      <c r="R4489">
        <v>6</v>
      </c>
    </row>
    <row r="4490" spans="1:18">
      <c r="A4490" s="9">
        <v>4489</v>
      </c>
      <c r="B4490">
        <v>1</v>
      </c>
      <c r="C4490">
        <v>4</v>
      </c>
      <c r="D4490" t="s">
        <v>23</v>
      </c>
      <c r="E4490">
        <v>30</v>
      </c>
      <c r="F4490">
        <v>66</v>
      </c>
      <c r="G4490" t="s">
        <v>86</v>
      </c>
      <c r="H4490" t="s">
        <v>31</v>
      </c>
      <c r="I4490" t="s">
        <v>64</v>
      </c>
      <c r="J4490">
        <v>2</v>
      </c>
      <c r="K4490">
        <v>12420</v>
      </c>
      <c r="L4490">
        <v>2</v>
      </c>
      <c r="M4490">
        <v>11280</v>
      </c>
      <c r="N4490">
        <v>23700</v>
      </c>
      <c r="O4490" t="s">
        <v>46</v>
      </c>
      <c r="P4490">
        <v>4</v>
      </c>
      <c r="Q4490" t="s">
        <v>41</v>
      </c>
      <c r="R4490">
        <v>6</v>
      </c>
    </row>
    <row r="4491" spans="1:18">
      <c r="A4491" s="9">
        <v>4490</v>
      </c>
      <c r="B4491">
        <v>78</v>
      </c>
      <c r="C4491">
        <v>3</v>
      </c>
      <c r="D4491" t="s">
        <v>33</v>
      </c>
      <c r="E4491">
        <v>14</v>
      </c>
      <c r="F4491">
        <v>25</v>
      </c>
      <c r="G4491" t="s">
        <v>78</v>
      </c>
      <c r="H4491" t="s">
        <v>31</v>
      </c>
      <c r="I4491" t="s">
        <v>40</v>
      </c>
      <c r="J4491">
        <v>2</v>
      </c>
      <c r="K4491">
        <v>6561.2400000000007</v>
      </c>
      <c r="L4491">
        <v>1</v>
      </c>
      <c r="M4491">
        <v>720</v>
      </c>
      <c r="N4491">
        <v>7281.2400000000007</v>
      </c>
      <c r="O4491" t="s">
        <v>46</v>
      </c>
      <c r="P4491">
        <v>3</v>
      </c>
      <c r="Q4491" t="s">
        <v>35</v>
      </c>
      <c r="R4491">
        <v>2</v>
      </c>
    </row>
    <row r="4492" spans="1:18">
      <c r="A4492" s="9">
        <v>4491</v>
      </c>
      <c r="B4492">
        <v>99</v>
      </c>
      <c r="C4492">
        <v>3</v>
      </c>
      <c r="D4492" t="s">
        <v>33</v>
      </c>
      <c r="E4492">
        <v>14</v>
      </c>
      <c r="F4492">
        <v>67</v>
      </c>
      <c r="G4492" t="s">
        <v>63</v>
      </c>
      <c r="H4492" t="s">
        <v>31</v>
      </c>
      <c r="I4492" t="s">
        <v>64</v>
      </c>
      <c r="J4492">
        <v>2</v>
      </c>
      <c r="K4492">
        <v>3864</v>
      </c>
      <c r="L4492">
        <v>2</v>
      </c>
      <c r="M4492">
        <v>3080</v>
      </c>
      <c r="N4492">
        <v>6944</v>
      </c>
      <c r="O4492" t="s">
        <v>46</v>
      </c>
      <c r="P4492">
        <v>3</v>
      </c>
      <c r="Q4492" t="s">
        <v>35</v>
      </c>
      <c r="R4492">
        <v>2</v>
      </c>
    </row>
    <row r="4493" spans="1:18">
      <c r="A4493" s="9">
        <v>4492</v>
      </c>
      <c r="B4493">
        <v>81</v>
      </c>
      <c r="C4493">
        <v>2</v>
      </c>
      <c r="D4493" t="s">
        <v>29</v>
      </c>
      <c r="E4493">
        <v>7</v>
      </c>
      <c r="F4493">
        <v>38</v>
      </c>
      <c r="G4493" t="s">
        <v>36</v>
      </c>
      <c r="H4493" t="s">
        <v>25</v>
      </c>
      <c r="I4493" t="s">
        <v>26</v>
      </c>
      <c r="J4493">
        <v>3</v>
      </c>
      <c r="K4493">
        <v>2730</v>
      </c>
      <c r="L4493">
        <v>2</v>
      </c>
      <c r="M4493">
        <v>4400</v>
      </c>
      <c r="N4493">
        <v>7130</v>
      </c>
      <c r="O4493" t="s">
        <v>27</v>
      </c>
      <c r="P4493">
        <v>3</v>
      </c>
      <c r="Q4493" t="s">
        <v>35</v>
      </c>
      <c r="R4493">
        <v>2</v>
      </c>
    </row>
    <row r="4494" spans="1:18">
      <c r="A4494" s="9">
        <v>4493</v>
      </c>
      <c r="B4494">
        <v>64</v>
      </c>
      <c r="C4494">
        <v>3</v>
      </c>
      <c r="D4494" t="s">
        <v>33</v>
      </c>
      <c r="E4494">
        <v>14</v>
      </c>
      <c r="F4494">
        <v>39</v>
      </c>
      <c r="G4494" t="s">
        <v>71</v>
      </c>
      <c r="H4494" t="s">
        <v>57</v>
      </c>
      <c r="I4494" t="s">
        <v>26</v>
      </c>
      <c r="J4494">
        <v>1</v>
      </c>
      <c r="K4494">
        <v>2520</v>
      </c>
      <c r="L4494">
        <v>2</v>
      </c>
      <c r="M4494">
        <v>7832</v>
      </c>
      <c r="N4494">
        <v>10352</v>
      </c>
      <c r="O4494" t="s">
        <v>27</v>
      </c>
      <c r="P4494">
        <v>2</v>
      </c>
      <c r="Q4494" t="s">
        <v>28</v>
      </c>
      <c r="R4494">
        <v>4</v>
      </c>
    </row>
    <row r="4495" spans="1:18">
      <c r="A4495" s="9">
        <v>4494</v>
      </c>
      <c r="B4495">
        <v>35</v>
      </c>
      <c r="C4495">
        <v>1</v>
      </c>
      <c r="D4495" t="s">
        <v>37</v>
      </c>
      <c r="E4495">
        <v>3</v>
      </c>
      <c r="F4495">
        <v>49</v>
      </c>
      <c r="G4495" t="s">
        <v>66</v>
      </c>
      <c r="H4495" t="s">
        <v>44</v>
      </c>
      <c r="I4495" t="s">
        <v>26</v>
      </c>
      <c r="J4495">
        <v>2</v>
      </c>
      <c r="K4495">
        <v>294</v>
      </c>
      <c r="L4495">
        <v>2</v>
      </c>
      <c r="M4495">
        <v>2440</v>
      </c>
      <c r="N4495">
        <v>2734</v>
      </c>
      <c r="O4495" t="s">
        <v>27</v>
      </c>
      <c r="P4495">
        <v>1</v>
      </c>
      <c r="Q4495" t="s">
        <v>32</v>
      </c>
      <c r="R4495">
        <v>1</v>
      </c>
    </row>
    <row r="4496" spans="1:18">
      <c r="A4496" s="9">
        <v>4495</v>
      </c>
      <c r="B4496">
        <v>297</v>
      </c>
      <c r="C4496">
        <v>1</v>
      </c>
      <c r="D4496" t="s">
        <v>37</v>
      </c>
      <c r="E4496">
        <v>3</v>
      </c>
      <c r="F4496">
        <v>26</v>
      </c>
      <c r="G4496" t="s">
        <v>100</v>
      </c>
      <c r="H4496" t="s">
        <v>44</v>
      </c>
      <c r="I4496" t="s">
        <v>40</v>
      </c>
      <c r="J4496">
        <v>1</v>
      </c>
      <c r="K4496">
        <v>264</v>
      </c>
      <c r="L4496">
        <v>2</v>
      </c>
      <c r="M4496">
        <v>880</v>
      </c>
      <c r="N4496">
        <v>1144</v>
      </c>
      <c r="O4496" t="s">
        <v>46</v>
      </c>
      <c r="P4496">
        <v>3</v>
      </c>
      <c r="Q4496" t="s">
        <v>35</v>
      </c>
      <c r="R4496">
        <v>2</v>
      </c>
    </row>
    <row r="4497" spans="1:18">
      <c r="A4497" s="9">
        <v>4496</v>
      </c>
      <c r="B4497">
        <v>157</v>
      </c>
      <c r="C4497">
        <v>4</v>
      </c>
      <c r="D4497" t="s">
        <v>23</v>
      </c>
      <c r="E4497">
        <v>30</v>
      </c>
      <c r="F4497">
        <v>63</v>
      </c>
      <c r="G4497" t="s">
        <v>76</v>
      </c>
      <c r="H4497" t="s">
        <v>44</v>
      </c>
      <c r="I4497" t="s">
        <v>62</v>
      </c>
      <c r="J4497">
        <v>1</v>
      </c>
      <c r="K4497">
        <v>3000</v>
      </c>
      <c r="L4497">
        <v>1</v>
      </c>
      <c r="M4497">
        <v>1680</v>
      </c>
      <c r="N4497">
        <v>4680</v>
      </c>
      <c r="O4497" t="s">
        <v>46</v>
      </c>
      <c r="P4497">
        <v>3</v>
      </c>
      <c r="Q4497" t="s">
        <v>35</v>
      </c>
      <c r="R4497">
        <v>2</v>
      </c>
    </row>
    <row r="4498" spans="1:18">
      <c r="A4498" s="9">
        <v>4497</v>
      </c>
      <c r="B4498">
        <v>156</v>
      </c>
      <c r="C4498">
        <v>3</v>
      </c>
      <c r="D4498" t="s">
        <v>33</v>
      </c>
      <c r="E4498">
        <v>14</v>
      </c>
      <c r="F4498">
        <v>23</v>
      </c>
      <c r="G4498" t="s">
        <v>54</v>
      </c>
      <c r="H4498" t="s">
        <v>25</v>
      </c>
      <c r="I4498" t="s">
        <v>40</v>
      </c>
      <c r="J4498">
        <v>2</v>
      </c>
      <c r="K4498">
        <v>1540</v>
      </c>
      <c r="L4498">
        <v>1</v>
      </c>
      <c r="M4498">
        <v>310</v>
      </c>
      <c r="N4498">
        <v>1850</v>
      </c>
      <c r="O4498" t="s">
        <v>27</v>
      </c>
      <c r="P4498">
        <v>1</v>
      </c>
      <c r="Q4498" t="s">
        <v>32</v>
      </c>
      <c r="R4498">
        <v>1</v>
      </c>
    </row>
    <row r="4499" spans="1:18">
      <c r="A4499" s="9">
        <v>4498</v>
      </c>
      <c r="B4499">
        <v>264</v>
      </c>
      <c r="C4499">
        <v>3</v>
      </c>
      <c r="D4499" t="s">
        <v>33</v>
      </c>
      <c r="E4499">
        <v>14</v>
      </c>
      <c r="F4499">
        <v>54</v>
      </c>
      <c r="G4499" t="s">
        <v>73</v>
      </c>
      <c r="H4499" t="s">
        <v>57</v>
      </c>
      <c r="I4499" t="s">
        <v>26</v>
      </c>
      <c r="J4499">
        <v>1</v>
      </c>
      <c r="K4499">
        <v>2016</v>
      </c>
      <c r="L4499">
        <v>1</v>
      </c>
      <c r="M4499">
        <v>7120</v>
      </c>
      <c r="N4499">
        <v>9136</v>
      </c>
      <c r="O4499" t="s">
        <v>27</v>
      </c>
      <c r="P4499">
        <v>2</v>
      </c>
      <c r="Q4499" t="s">
        <v>28</v>
      </c>
      <c r="R4499">
        <v>4</v>
      </c>
    </row>
    <row r="4500" spans="1:18">
      <c r="A4500" s="9">
        <v>4499</v>
      </c>
      <c r="B4500">
        <v>226</v>
      </c>
      <c r="C4500">
        <v>4</v>
      </c>
      <c r="D4500" t="s">
        <v>23</v>
      </c>
      <c r="E4500">
        <v>30</v>
      </c>
      <c r="F4500">
        <v>3</v>
      </c>
      <c r="G4500" t="s">
        <v>97</v>
      </c>
      <c r="H4500" t="s">
        <v>25</v>
      </c>
      <c r="I4500" t="s">
        <v>40</v>
      </c>
      <c r="J4500">
        <v>1</v>
      </c>
      <c r="K4500">
        <v>1620</v>
      </c>
      <c r="L4500">
        <v>1</v>
      </c>
      <c r="M4500">
        <v>550</v>
      </c>
      <c r="N4500">
        <v>2170</v>
      </c>
      <c r="O4500" t="s">
        <v>27</v>
      </c>
      <c r="P4500">
        <v>1</v>
      </c>
      <c r="Q4500" t="s">
        <v>32</v>
      </c>
      <c r="R4500">
        <v>1</v>
      </c>
    </row>
    <row r="4501" spans="1:18">
      <c r="A4501" s="9">
        <v>4500</v>
      </c>
      <c r="B4501">
        <v>98</v>
      </c>
      <c r="C4501">
        <v>4</v>
      </c>
      <c r="D4501" t="s">
        <v>23</v>
      </c>
      <c r="E4501">
        <v>30</v>
      </c>
      <c r="F4501">
        <v>24</v>
      </c>
      <c r="G4501" t="s">
        <v>89</v>
      </c>
      <c r="H4501" t="s">
        <v>44</v>
      </c>
      <c r="I4501" t="s">
        <v>40</v>
      </c>
      <c r="J4501">
        <v>2</v>
      </c>
      <c r="K4501">
        <v>29160</v>
      </c>
      <c r="L4501">
        <v>2</v>
      </c>
      <c r="M4501">
        <v>2640</v>
      </c>
      <c r="N4501">
        <v>31800</v>
      </c>
      <c r="O4501" t="s">
        <v>27</v>
      </c>
      <c r="P4501">
        <v>4</v>
      </c>
      <c r="Q4501" t="s">
        <v>41</v>
      </c>
      <c r="R4501">
        <v>6</v>
      </c>
    </row>
    <row r="4502" spans="1:18">
      <c r="A4502" s="9">
        <v>4501</v>
      </c>
      <c r="B4502">
        <v>148</v>
      </c>
      <c r="C4502">
        <v>1</v>
      </c>
      <c r="D4502" t="s">
        <v>37</v>
      </c>
      <c r="E4502">
        <v>3</v>
      </c>
      <c r="F4502">
        <v>25</v>
      </c>
      <c r="G4502" t="s">
        <v>78</v>
      </c>
      <c r="H4502" t="s">
        <v>31</v>
      </c>
      <c r="I4502" t="s">
        <v>40</v>
      </c>
      <c r="J4502">
        <v>1</v>
      </c>
      <c r="K4502">
        <v>600</v>
      </c>
      <c r="L4502">
        <v>1</v>
      </c>
      <c r="M4502">
        <v>720</v>
      </c>
      <c r="N4502">
        <v>1320</v>
      </c>
      <c r="O4502" t="s">
        <v>46</v>
      </c>
      <c r="P4502">
        <v>3</v>
      </c>
      <c r="Q4502" t="s">
        <v>35</v>
      </c>
      <c r="R4502">
        <v>2</v>
      </c>
    </row>
    <row r="4503" spans="1:18">
      <c r="A4503" s="9">
        <v>4502</v>
      </c>
      <c r="B4503">
        <v>230</v>
      </c>
      <c r="C4503">
        <v>2</v>
      </c>
      <c r="D4503" t="s">
        <v>29</v>
      </c>
      <c r="E4503">
        <v>7</v>
      </c>
      <c r="F4503">
        <v>32</v>
      </c>
      <c r="G4503" t="s">
        <v>93</v>
      </c>
      <c r="H4503" t="s">
        <v>25</v>
      </c>
      <c r="I4503" t="s">
        <v>26</v>
      </c>
      <c r="J4503">
        <v>2</v>
      </c>
      <c r="K4503">
        <v>3220</v>
      </c>
      <c r="L4503">
        <v>1</v>
      </c>
      <c r="M4503">
        <v>4320</v>
      </c>
      <c r="N4503">
        <v>7540</v>
      </c>
      <c r="O4503" t="s">
        <v>27</v>
      </c>
      <c r="P4503">
        <v>2</v>
      </c>
      <c r="Q4503" t="s">
        <v>28</v>
      </c>
      <c r="R4503">
        <v>4</v>
      </c>
    </row>
    <row r="4504" spans="1:18">
      <c r="A4504" s="9">
        <v>4503</v>
      </c>
      <c r="B4504">
        <v>203</v>
      </c>
      <c r="C4504">
        <v>1</v>
      </c>
      <c r="D4504" t="s">
        <v>37</v>
      </c>
      <c r="E4504">
        <v>3</v>
      </c>
      <c r="F4504">
        <v>40</v>
      </c>
      <c r="G4504" t="s">
        <v>69</v>
      </c>
      <c r="H4504" t="s">
        <v>31</v>
      </c>
      <c r="I4504" t="s">
        <v>26</v>
      </c>
      <c r="J4504">
        <v>2</v>
      </c>
      <c r="K4504">
        <v>1812</v>
      </c>
      <c r="L4504">
        <v>2</v>
      </c>
      <c r="M4504">
        <v>8960</v>
      </c>
      <c r="N4504">
        <v>10772</v>
      </c>
      <c r="O4504" t="s">
        <v>27</v>
      </c>
      <c r="P4504">
        <v>2</v>
      </c>
      <c r="Q4504" t="s">
        <v>28</v>
      </c>
      <c r="R4504">
        <v>4</v>
      </c>
    </row>
    <row r="4505" spans="1:18">
      <c r="A4505" s="9">
        <v>4504</v>
      </c>
      <c r="B4505">
        <v>218</v>
      </c>
      <c r="C4505">
        <v>2</v>
      </c>
      <c r="D4505" t="s">
        <v>29</v>
      </c>
      <c r="E4505">
        <v>7</v>
      </c>
      <c r="F4505">
        <v>36</v>
      </c>
      <c r="G4505" t="s">
        <v>67</v>
      </c>
      <c r="H4505" t="s">
        <v>25</v>
      </c>
      <c r="I4505" t="s">
        <v>26</v>
      </c>
      <c r="J4505">
        <v>2</v>
      </c>
      <c r="K4505">
        <v>1274</v>
      </c>
      <c r="L4505">
        <v>1</v>
      </c>
      <c r="M4505">
        <v>1180</v>
      </c>
      <c r="N4505">
        <v>2454</v>
      </c>
      <c r="O4505" t="s">
        <v>27</v>
      </c>
      <c r="P4505">
        <v>1</v>
      </c>
      <c r="Q4505" t="s">
        <v>32</v>
      </c>
      <c r="R4505">
        <v>1</v>
      </c>
    </row>
    <row r="4506" spans="1:18">
      <c r="A4506" s="9">
        <v>4505</v>
      </c>
      <c r="B4506">
        <v>222</v>
      </c>
      <c r="C4506">
        <v>3</v>
      </c>
      <c r="D4506" t="s">
        <v>33</v>
      </c>
      <c r="E4506">
        <v>14</v>
      </c>
      <c r="F4506">
        <v>50</v>
      </c>
      <c r="G4506" t="s">
        <v>70</v>
      </c>
      <c r="H4506" t="s">
        <v>31</v>
      </c>
      <c r="I4506" t="s">
        <v>26</v>
      </c>
      <c r="J4506">
        <v>2</v>
      </c>
      <c r="K4506">
        <v>7280</v>
      </c>
      <c r="L4506">
        <v>2</v>
      </c>
      <c r="M4506">
        <v>9800</v>
      </c>
      <c r="N4506">
        <v>17080</v>
      </c>
      <c r="O4506" t="s">
        <v>27</v>
      </c>
      <c r="P4506">
        <v>2</v>
      </c>
      <c r="Q4506" t="s">
        <v>28</v>
      </c>
      <c r="R4506">
        <v>4</v>
      </c>
    </row>
    <row r="4507" spans="1:18">
      <c r="A4507" s="9">
        <v>4506</v>
      </c>
      <c r="B4507">
        <v>23</v>
      </c>
      <c r="C4507">
        <v>3</v>
      </c>
      <c r="D4507" t="s">
        <v>33</v>
      </c>
      <c r="E4507">
        <v>14</v>
      </c>
      <c r="F4507">
        <v>39</v>
      </c>
      <c r="G4507" t="s">
        <v>71</v>
      </c>
      <c r="H4507" t="s">
        <v>57</v>
      </c>
      <c r="I4507" t="s">
        <v>26</v>
      </c>
      <c r="J4507">
        <v>3</v>
      </c>
      <c r="K4507">
        <v>26292</v>
      </c>
      <c r="L4507">
        <v>1</v>
      </c>
      <c r="M4507">
        <v>5874</v>
      </c>
      <c r="N4507">
        <v>32166</v>
      </c>
      <c r="O4507" t="s">
        <v>27</v>
      </c>
      <c r="P4507">
        <v>4</v>
      </c>
      <c r="Q4507" t="s">
        <v>41</v>
      </c>
      <c r="R4507">
        <v>6</v>
      </c>
    </row>
    <row r="4508" spans="1:18">
      <c r="A4508" s="9">
        <v>4507</v>
      </c>
      <c r="B4508">
        <v>47</v>
      </c>
      <c r="C4508">
        <v>4</v>
      </c>
      <c r="D4508" t="s">
        <v>23</v>
      </c>
      <c r="E4508">
        <v>30</v>
      </c>
      <c r="F4508">
        <v>43</v>
      </c>
      <c r="G4508" t="s">
        <v>47</v>
      </c>
      <c r="H4508" t="s">
        <v>31</v>
      </c>
      <c r="I4508" t="s">
        <v>26</v>
      </c>
      <c r="J4508">
        <v>1</v>
      </c>
      <c r="K4508">
        <v>3180</v>
      </c>
      <c r="L4508">
        <v>2</v>
      </c>
      <c r="M4508">
        <v>3640</v>
      </c>
      <c r="N4508">
        <v>6820</v>
      </c>
      <c r="O4508" t="s">
        <v>27</v>
      </c>
      <c r="P4508">
        <v>3</v>
      </c>
      <c r="Q4508" t="s">
        <v>35</v>
      </c>
      <c r="R4508">
        <v>2</v>
      </c>
    </row>
    <row r="4509" spans="1:18">
      <c r="A4509" s="9">
        <v>4508</v>
      </c>
      <c r="B4509">
        <v>288</v>
      </c>
      <c r="C4509">
        <v>1</v>
      </c>
      <c r="D4509" t="s">
        <v>37</v>
      </c>
      <c r="E4509">
        <v>3</v>
      </c>
      <c r="F4509">
        <v>33</v>
      </c>
      <c r="G4509" t="s">
        <v>34</v>
      </c>
      <c r="H4509" t="s">
        <v>25</v>
      </c>
      <c r="I4509" t="s">
        <v>26</v>
      </c>
      <c r="J4509">
        <v>3</v>
      </c>
      <c r="K4509">
        <v>5424</v>
      </c>
      <c r="L4509">
        <v>1</v>
      </c>
      <c r="M4509">
        <v>3920</v>
      </c>
      <c r="N4509">
        <v>9344</v>
      </c>
      <c r="O4509" t="s">
        <v>27</v>
      </c>
      <c r="P4509">
        <v>2</v>
      </c>
      <c r="Q4509" t="s">
        <v>28</v>
      </c>
      <c r="R4509">
        <v>4</v>
      </c>
    </row>
    <row r="4510" spans="1:18">
      <c r="A4510" s="9">
        <v>4509</v>
      </c>
      <c r="B4510">
        <v>109</v>
      </c>
      <c r="C4510">
        <v>4</v>
      </c>
      <c r="D4510" t="s">
        <v>23</v>
      </c>
      <c r="E4510">
        <v>30</v>
      </c>
      <c r="F4510">
        <v>4</v>
      </c>
      <c r="G4510" t="s">
        <v>65</v>
      </c>
      <c r="H4510" t="s">
        <v>44</v>
      </c>
      <c r="I4510" t="s">
        <v>40</v>
      </c>
      <c r="J4510">
        <v>2</v>
      </c>
      <c r="K4510">
        <v>3450</v>
      </c>
      <c r="L4510">
        <v>2</v>
      </c>
      <c r="M4510">
        <v>600</v>
      </c>
      <c r="N4510">
        <v>4050</v>
      </c>
      <c r="O4510" t="s">
        <v>27</v>
      </c>
      <c r="P4510">
        <v>1</v>
      </c>
      <c r="Q4510" t="s">
        <v>32</v>
      </c>
      <c r="R4510">
        <v>1</v>
      </c>
    </row>
    <row r="4511" spans="1:18">
      <c r="A4511" s="9">
        <v>4510</v>
      </c>
      <c r="B4511">
        <v>86</v>
      </c>
      <c r="C4511">
        <v>2</v>
      </c>
      <c r="D4511" t="s">
        <v>29</v>
      </c>
      <c r="E4511">
        <v>7</v>
      </c>
      <c r="F4511">
        <v>2</v>
      </c>
      <c r="G4511" t="s">
        <v>85</v>
      </c>
      <c r="H4511" t="s">
        <v>31</v>
      </c>
      <c r="I4511" t="s">
        <v>40</v>
      </c>
      <c r="J4511">
        <v>3</v>
      </c>
      <c r="K4511">
        <v>21756</v>
      </c>
      <c r="L4511">
        <v>1</v>
      </c>
      <c r="M4511">
        <v>2700</v>
      </c>
      <c r="N4511">
        <v>24456</v>
      </c>
      <c r="O4511" t="s">
        <v>27</v>
      </c>
      <c r="P4511">
        <v>4</v>
      </c>
      <c r="Q4511" t="s">
        <v>41</v>
      </c>
      <c r="R4511">
        <v>6</v>
      </c>
    </row>
    <row r="4512" spans="1:18">
      <c r="A4512" s="9">
        <v>4511</v>
      </c>
      <c r="B4512">
        <v>199</v>
      </c>
      <c r="C4512">
        <v>1</v>
      </c>
      <c r="D4512" t="s">
        <v>37</v>
      </c>
      <c r="E4512">
        <v>3</v>
      </c>
      <c r="F4512">
        <v>32</v>
      </c>
      <c r="G4512" t="s">
        <v>93</v>
      </c>
      <c r="H4512" t="s">
        <v>25</v>
      </c>
      <c r="I4512" t="s">
        <v>26</v>
      </c>
      <c r="J4512">
        <v>1</v>
      </c>
      <c r="K4512">
        <v>306</v>
      </c>
      <c r="L4512">
        <v>1</v>
      </c>
      <c r="M4512">
        <v>2160</v>
      </c>
      <c r="N4512">
        <v>2466</v>
      </c>
      <c r="O4512" t="s">
        <v>27</v>
      </c>
      <c r="P4512">
        <v>3</v>
      </c>
      <c r="Q4512" t="s">
        <v>35</v>
      </c>
      <c r="R4512">
        <v>2</v>
      </c>
    </row>
    <row r="4513" spans="1:18">
      <c r="A4513" s="9">
        <v>4512</v>
      </c>
      <c r="B4513">
        <v>76</v>
      </c>
      <c r="C4513">
        <v>3</v>
      </c>
      <c r="D4513" t="s">
        <v>33</v>
      </c>
      <c r="E4513">
        <v>14</v>
      </c>
      <c r="F4513">
        <v>66</v>
      </c>
      <c r="G4513" t="s">
        <v>86</v>
      </c>
      <c r="H4513" t="s">
        <v>31</v>
      </c>
      <c r="I4513" t="s">
        <v>64</v>
      </c>
      <c r="J4513">
        <v>1</v>
      </c>
      <c r="K4513">
        <v>378</v>
      </c>
      <c r="L4513">
        <v>1</v>
      </c>
      <c r="M4513">
        <v>940</v>
      </c>
      <c r="N4513">
        <v>1318</v>
      </c>
      <c r="O4513" t="s">
        <v>46</v>
      </c>
      <c r="P4513">
        <v>1</v>
      </c>
      <c r="Q4513" t="s">
        <v>32</v>
      </c>
      <c r="R4513">
        <v>1</v>
      </c>
    </row>
    <row r="4514" spans="1:18">
      <c r="A4514" s="9">
        <v>4513</v>
      </c>
      <c r="B4514">
        <v>154</v>
      </c>
      <c r="C4514">
        <v>3</v>
      </c>
      <c r="D4514" t="s">
        <v>33</v>
      </c>
      <c r="E4514">
        <v>14</v>
      </c>
      <c r="F4514">
        <v>60</v>
      </c>
      <c r="G4514" t="s">
        <v>104</v>
      </c>
      <c r="H4514" t="s">
        <v>44</v>
      </c>
      <c r="I4514" t="s">
        <v>105</v>
      </c>
      <c r="J4514">
        <v>2</v>
      </c>
      <c r="K4514">
        <v>8316</v>
      </c>
      <c r="L4514">
        <v>2</v>
      </c>
      <c r="M4514">
        <v>10080</v>
      </c>
      <c r="N4514">
        <v>18396</v>
      </c>
      <c r="O4514" t="s">
        <v>83</v>
      </c>
      <c r="P4514">
        <v>4</v>
      </c>
      <c r="Q4514" t="s">
        <v>41</v>
      </c>
      <c r="R4514">
        <v>6</v>
      </c>
    </row>
    <row r="4515" spans="1:18">
      <c r="A4515" s="9">
        <v>4514</v>
      </c>
      <c r="B4515">
        <v>32</v>
      </c>
      <c r="C4515">
        <v>1</v>
      </c>
      <c r="D4515" t="s">
        <v>37</v>
      </c>
      <c r="E4515">
        <v>3</v>
      </c>
      <c r="F4515">
        <v>43</v>
      </c>
      <c r="G4515" t="s">
        <v>47</v>
      </c>
      <c r="H4515" t="s">
        <v>31</v>
      </c>
      <c r="I4515" t="s">
        <v>26</v>
      </c>
      <c r="J4515">
        <v>1</v>
      </c>
      <c r="K4515">
        <v>954</v>
      </c>
      <c r="L4515">
        <v>1</v>
      </c>
      <c r="M4515">
        <v>5460</v>
      </c>
      <c r="N4515">
        <v>6414</v>
      </c>
      <c r="O4515" t="s">
        <v>27</v>
      </c>
      <c r="P4515">
        <v>4</v>
      </c>
      <c r="Q4515" t="s">
        <v>41</v>
      </c>
      <c r="R4515">
        <v>6</v>
      </c>
    </row>
    <row r="4516" spans="1:18">
      <c r="A4516" s="9">
        <v>4515</v>
      </c>
      <c r="B4516">
        <v>271</v>
      </c>
      <c r="C4516">
        <v>3</v>
      </c>
      <c r="D4516" t="s">
        <v>33</v>
      </c>
      <c r="E4516">
        <v>14</v>
      </c>
      <c r="F4516">
        <v>39</v>
      </c>
      <c r="G4516" t="s">
        <v>71</v>
      </c>
      <c r="H4516" t="s">
        <v>57</v>
      </c>
      <c r="I4516" t="s">
        <v>26</v>
      </c>
      <c r="J4516">
        <v>1</v>
      </c>
      <c r="K4516">
        <v>2520</v>
      </c>
      <c r="L4516">
        <v>1</v>
      </c>
      <c r="M4516">
        <v>3916</v>
      </c>
      <c r="N4516">
        <v>6436</v>
      </c>
      <c r="O4516" t="s">
        <v>27</v>
      </c>
      <c r="P4516">
        <v>2</v>
      </c>
      <c r="Q4516" t="s">
        <v>28</v>
      </c>
      <c r="R4516">
        <v>4</v>
      </c>
    </row>
    <row r="4517" spans="1:18">
      <c r="A4517" s="9">
        <v>4516</v>
      </c>
      <c r="B4517">
        <v>113</v>
      </c>
      <c r="C4517">
        <v>4</v>
      </c>
      <c r="D4517" t="s">
        <v>23</v>
      </c>
      <c r="E4517">
        <v>30</v>
      </c>
      <c r="F4517">
        <v>32</v>
      </c>
      <c r="G4517" t="s">
        <v>93</v>
      </c>
      <c r="H4517" t="s">
        <v>25</v>
      </c>
      <c r="I4517" t="s">
        <v>26</v>
      </c>
      <c r="J4517">
        <v>2</v>
      </c>
      <c r="K4517">
        <v>13800</v>
      </c>
      <c r="L4517">
        <v>1</v>
      </c>
      <c r="M4517">
        <v>4320</v>
      </c>
      <c r="N4517">
        <v>18120</v>
      </c>
      <c r="O4517" t="s">
        <v>27</v>
      </c>
      <c r="P4517">
        <v>2</v>
      </c>
      <c r="Q4517" t="s">
        <v>28</v>
      </c>
      <c r="R4517">
        <v>4</v>
      </c>
    </row>
    <row r="4518" spans="1:18">
      <c r="A4518" s="9">
        <v>4517</v>
      </c>
      <c r="B4518">
        <v>23</v>
      </c>
      <c r="C4518">
        <v>1</v>
      </c>
      <c r="D4518" t="s">
        <v>37</v>
      </c>
      <c r="E4518">
        <v>3</v>
      </c>
      <c r="F4518">
        <v>23</v>
      </c>
      <c r="G4518" t="s">
        <v>54</v>
      </c>
      <c r="H4518" t="s">
        <v>25</v>
      </c>
      <c r="I4518" t="s">
        <v>40</v>
      </c>
      <c r="J4518">
        <v>1</v>
      </c>
      <c r="K4518">
        <v>1176</v>
      </c>
      <c r="L4518">
        <v>1</v>
      </c>
      <c r="M4518">
        <v>1240</v>
      </c>
      <c r="N4518">
        <v>2416</v>
      </c>
      <c r="O4518" t="s">
        <v>27</v>
      </c>
      <c r="P4518">
        <v>2</v>
      </c>
      <c r="Q4518" t="s">
        <v>28</v>
      </c>
      <c r="R4518">
        <v>4</v>
      </c>
    </row>
    <row r="4519" spans="1:18">
      <c r="A4519" s="9">
        <v>4518</v>
      </c>
      <c r="B4519">
        <v>103</v>
      </c>
      <c r="C4519">
        <v>4</v>
      </c>
      <c r="D4519" t="s">
        <v>23</v>
      </c>
      <c r="E4519">
        <v>30</v>
      </c>
      <c r="F4519">
        <v>8</v>
      </c>
      <c r="G4519" t="s">
        <v>106</v>
      </c>
      <c r="H4519" t="s">
        <v>31</v>
      </c>
      <c r="I4519" t="s">
        <v>40</v>
      </c>
      <c r="J4519">
        <v>1</v>
      </c>
      <c r="K4519">
        <v>8520</v>
      </c>
      <c r="L4519">
        <v>1</v>
      </c>
      <c r="M4519">
        <v>800</v>
      </c>
      <c r="N4519">
        <v>9320</v>
      </c>
      <c r="O4519" t="s">
        <v>27</v>
      </c>
      <c r="P4519">
        <v>2</v>
      </c>
      <c r="Q4519" t="s">
        <v>28</v>
      </c>
      <c r="R4519">
        <v>4</v>
      </c>
    </row>
    <row r="4520" spans="1:18">
      <c r="A4520" s="9">
        <v>4519</v>
      </c>
      <c r="B4520">
        <v>9</v>
      </c>
      <c r="C4520">
        <v>2</v>
      </c>
      <c r="D4520" t="s">
        <v>29</v>
      </c>
      <c r="E4520">
        <v>7</v>
      </c>
      <c r="F4520">
        <v>33</v>
      </c>
      <c r="G4520" t="s">
        <v>34</v>
      </c>
      <c r="H4520" t="s">
        <v>25</v>
      </c>
      <c r="I4520" t="s">
        <v>26</v>
      </c>
      <c r="J4520">
        <v>3</v>
      </c>
      <c r="K4520">
        <v>18984</v>
      </c>
      <c r="L4520">
        <v>2</v>
      </c>
      <c r="M4520">
        <v>11760</v>
      </c>
      <c r="N4520">
        <v>30744</v>
      </c>
      <c r="O4520" t="s">
        <v>27</v>
      </c>
      <c r="P4520">
        <v>4</v>
      </c>
      <c r="Q4520" t="s">
        <v>41</v>
      </c>
      <c r="R4520">
        <v>6</v>
      </c>
    </row>
    <row r="4521" spans="1:18">
      <c r="A4521" s="9">
        <v>4520</v>
      </c>
      <c r="B4521">
        <v>84</v>
      </c>
      <c r="C4521">
        <v>4</v>
      </c>
      <c r="D4521" t="s">
        <v>23</v>
      </c>
      <c r="E4521">
        <v>30</v>
      </c>
      <c r="F4521">
        <v>5</v>
      </c>
      <c r="G4521" t="s">
        <v>95</v>
      </c>
      <c r="H4521" t="s">
        <v>25</v>
      </c>
      <c r="I4521" t="s">
        <v>40</v>
      </c>
      <c r="J4521">
        <v>2</v>
      </c>
      <c r="K4521">
        <v>18000</v>
      </c>
      <c r="L4521">
        <v>2</v>
      </c>
      <c r="M4521">
        <v>2400</v>
      </c>
      <c r="N4521">
        <v>20400</v>
      </c>
      <c r="O4521" t="s">
        <v>27</v>
      </c>
      <c r="P4521">
        <v>2</v>
      </c>
      <c r="Q4521" t="s">
        <v>28</v>
      </c>
      <c r="R4521">
        <v>4</v>
      </c>
    </row>
    <row r="4522" spans="1:18">
      <c r="A4522" s="9">
        <v>4521</v>
      </c>
      <c r="B4522">
        <v>171</v>
      </c>
      <c r="C4522">
        <v>3</v>
      </c>
      <c r="D4522" t="s">
        <v>33</v>
      </c>
      <c r="E4522">
        <v>14</v>
      </c>
      <c r="F4522">
        <v>13</v>
      </c>
      <c r="G4522" t="s">
        <v>99</v>
      </c>
      <c r="H4522" t="s">
        <v>31</v>
      </c>
      <c r="I4522" t="s">
        <v>40</v>
      </c>
      <c r="J4522">
        <v>3</v>
      </c>
      <c r="K4522">
        <v>12600</v>
      </c>
      <c r="L4522">
        <v>2</v>
      </c>
      <c r="M4522">
        <v>2880</v>
      </c>
      <c r="N4522">
        <v>15480</v>
      </c>
      <c r="O4522" t="s">
        <v>27</v>
      </c>
      <c r="P4522">
        <v>4</v>
      </c>
      <c r="Q4522" t="s">
        <v>41</v>
      </c>
      <c r="R4522">
        <v>6</v>
      </c>
    </row>
    <row r="4523" spans="1:18">
      <c r="A4523" s="9">
        <v>4522</v>
      </c>
      <c r="B4523">
        <v>140</v>
      </c>
      <c r="C4523">
        <v>2</v>
      </c>
      <c r="D4523" t="s">
        <v>29</v>
      </c>
      <c r="E4523">
        <v>7</v>
      </c>
      <c r="F4523">
        <v>68</v>
      </c>
      <c r="G4523" t="s">
        <v>81</v>
      </c>
      <c r="H4523" t="s">
        <v>25</v>
      </c>
      <c r="I4523" t="s">
        <v>82</v>
      </c>
      <c r="J4523">
        <v>2</v>
      </c>
      <c r="K4523">
        <v>2828</v>
      </c>
      <c r="L4523">
        <v>2</v>
      </c>
      <c r="M4523">
        <v>8480</v>
      </c>
      <c r="N4523">
        <v>11308</v>
      </c>
      <c r="O4523" t="s">
        <v>83</v>
      </c>
      <c r="P4523">
        <v>2</v>
      </c>
      <c r="Q4523" t="s">
        <v>28</v>
      </c>
      <c r="R4523">
        <v>4</v>
      </c>
    </row>
    <row r="4524" spans="1:18">
      <c r="A4524" s="9">
        <v>4523</v>
      </c>
      <c r="B4524">
        <v>186</v>
      </c>
      <c r="C4524">
        <v>3</v>
      </c>
      <c r="D4524" t="s">
        <v>33</v>
      </c>
      <c r="E4524">
        <v>14</v>
      </c>
      <c r="F4524">
        <v>50</v>
      </c>
      <c r="G4524" t="s">
        <v>70</v>
      </c>
      <c r="H4524" t="s">
        <v>31</v>
      </c>
      <c r="I4524" t="s">
        <v>26</v>
      </c>
      <c r="J4524">
        <v>1</v>
      </c>
      <c r="K4524">
        <v>686</v>
      </c>
      <c r="L4524">
        <v>2</v>
      </c>
      <c r="M4524">
        <v>2450</v>
      </c>
      <c r="N4524">
        <v>3136</v>
      </c>
      <c r="O4524" t="s">
        <v>27</v>
      </c>
      <c r="P4524">
        <v>1</v>
      </c>
      <c r="Q4524" t="s">
        <v>32</v>
      </c>
      <c r="R4524">
        <v>1</v>
      </c>
    </row>
    <row r="4525" spans="1:18">
      <c r="A4525" s="9">
        <v>4524</v>
      </c>
      <c r="B4525">
        <v>126</v>
      </c>
      <c r="C4525">
        <v>3</v>
      </c>
      <c r="D4525" t="s">
        <v>33</v>
      </c>
      <c r="E4525">
        <v>14</v>
      </c>
      <c r="F4525">
        <v>10</v>
      </c>
      <c r="G4525" t="s">
        <v>92</v>
      </c>
      <c r="H4525" t="s">
        <v>31</v>
      </c>
      <c r="I4525" t="s">
        <v>40</v>
      </c>
      <c r="J4525">
        <v>1</v>
      </c>
      <c r="K4525">
        <v>3640</v>
      </c>
      <c r="L4525">
        <v>2</v>
      </c>
      <c r="M4525">
        <v>1040</v>
      </c>
      <c r="N4525">
        <v>4680</v>
      </c>
      <c r="O4525" t="s">
        <v>27</v>
      </c>
      <c r="P4525">
        <v>2</v>
      </c>
      <c r="Q4525" t="s">
        <v>28</v>
      </c>
      <c r="R4525">
        <v>4</v>
      </c>
    </row>
    <row r="4526" spans="1:18">
      <c r="A4526" s="9">
        <v>4525</v>
      </c>
      <c r="B4526">
        <v>225</v>
      </c>
      <c r="C4526">
        <v>2</v>
      </c>
      <c r="D4526" t="s">
        <v>29</v>
      </c>
      <c r="E4526">
        <v>7</v>
      </c>
      <c r="F4526">
        <v>36</v>
      </c>
      <c r="G4526" t="s">
        <v>67</v>
      </c>
      <c r="H4526" t="s">
        <v>25</v>
      </c>
      <c r="I4526" t="s">
        <v>26</v>
      </c>
      <c r="J4526">
        <v>2</v>
      </c>
      <c r="K4526">
        <v>1274</v>
      </c>
      <c r="L4526">
        <v>1</v>
      </c>
      <c r="M4526">
        <v>1180</v>
      </c>
      <c r="N4526">
        <v>2454</v>
      </c>
      <c r="O4526" t="s">
        <v>27</v>
      </c>
      <c r="P4526">
        <v>1</v>
      </c>
      <c r="Q4526" t="s">
        <v>32</v>
      </c>
      <c r="R4526">
        <v>1</v>
      </c>
    </row>
    <row r="4527" spans="1:18">
      <c r="A4527" s="9">
        <v>4526</v>
      </c>
      <c r="B4527">
        <v>55</v>
      </c>
      <c r="C4527">
        <v>1</v>
      </c>
      <c r="D4527" t="s">
        <v>37</v>
      </c>
      <c r="E4527">
        <v>3</v>
      </c>
      <c r="F4527">
        <v>6</v>
      </c>
      <c r="G4527" t="s">
        <v>110</v>
      </c>
      <c r="H4527" t="s">
        <v>25</v>
      </c>
      <c r="I4527" t="s">
        <v>40</v>
      </c>
      <c r="J4527">
        <v>1</v>
      </c>
      <c r="K4527">
        <v>828</v>
      </c>
      <c r="L4527">
        <v>1</v>
      </c>
      <c r="M4527">
        <v>1500</v>
      </c>
      <c r="N4527">
        <v>2328</v>
      </c>
      <c r="O4527" t="s">
        <v>27</v>
      </c>
      <c r="P4527">
        <v>4</v>
      </c>
      <c r="Q4527" t="s">
        <v>41</v>
      </c>
      <c r="R4527">
        <v>6</v>
      </c>
    </row>
    <row r="4528" spans="1:18">
      <c r="A4528" s="9">
        <v>4527</v>
      </c>
      <c r="B4528">
        <v>164</v>
      </c>
      <c r="C4528">
        <v>1</v>
      </c>
      <c r="D4528" t="s">
        <v>37</v>
      </c>
      <c r="E4528">
        <v>3</v>
      </c>
      <c r="F4528">
        <v>31</v>
      </c>
      <c r="G4528" t="s">
        <v>74</v>
      </c>
      <c r="H4528" t="s">
        <v>25</v>
      </c>
      <c r="I4528" t="s">
        <v>26</v>
      </c>
      <c r="J4528">
        <v>1</v>
      </c>
      <c r="K4528">
        <v>792</v>
      </c>
      <c r="L4528">
        <v>1</v>
      </c>
      <c r="M4528">
        <v>9360</v>
      </c>
      <c r="N4528">
        <v>10152</v>
      </c>
      <c r="O4528" t="s">
        <v>27</v>
      </c>
      <c r="P4528">
        <v>4</v>
      </c>
      <c r="Q4528" t="s">
        <v>41</v>
      </c>
      <c r="R4528">
        <v>6</v>
      </c>
    </row>
    <row r="4529" spans="1:18">
      <c r="A4529" s="9">
        <v>4528</v>
      </c>
      <c r="B4529">
        <v>205</v>
      </c>
      <c r="C4529">
        <v>4</v>
      </c>
      <c r="D4529" t="s">
        <v>23</v>
      </c>
      <c r="E4529">
        <v>30</v>
      </c>
      <c r="F4529">
        <v>22</v>
      </c>
      <c r="G4529" t="s">
        <v>91</v>
      </c>
      <c r="H4529" t="s">
        <v>44</v>
      </c>
      <c r="I4529" t="s">
        <v>40</v>
      </c>
      <c r="J4529">
        <v>1</v>
      </c>
      <c r="K4529">
        <v>1980</v>
      </c>
      <c r="L4529">
        <v>2</v>
      </c>
      <c r="M4529">
        <v>740</v>
      </c>
      <c r="N4529">
        <v>2720</v>
      </c>
      <c r="O4529" t="s">
        <v>27</v>
      </c>
      <c r="P4529">
        <v>1</v>
      </c>
      <c r="Q4529" t="s">
        <v>32</v>
      </c>
      <c r="R4529">
        <v>1</v>
      </c>
    </row>
    <row r="4530" spans="1:18">
      <c r="A4530" s="9">
        <v>4529</v>
      </c>
      <c r="B4530">
        <v>168</v>
      </c>
      <c r="C4530">
        <v>1</v>
      </c>
      <c r="D4530" t="s">
        <v>37</v>
      </c>
      <c r="E4530">
        <v>3</v>
      </c>
      <c r="F4530">
        <v>19</v>
      </c>
      <c r="G4530" t="s">
        <v>58</v>
      </c>
      <c r="H4530" t="s">
        <v>31</v>
      </c>
      <c r="I4530" t="s">
        <v>40</v>
      </c>
      <c r="J4530">
        <v>2</v>
      </c>
      <c r="K4530">
        <v>2856</v>
      </c>
      <c r="L4530">
        <v>1</v>
      </c>
      <c r="M4530">
        <v>1000</v>
      </c>
      <c r="N4530">
        <v>3856</v>
      </c>
      <c r="O4530" t="s">
        <v>27</v>
      </c>
      <c r="P4530">
        <v>2</v>
      </c>
      <c r="Q4530" t="s">
        <v>28</v>
      </c>
      <c r="R4530">
        <v>4</v>
      </c>
    </row>
    <row r="4531" spans="1:18">
      <c r="A4531" s="9">
        <v>4530</v>
      </c>
      <c r="B4531">
        <v>140</v>
      </c>
      <c r="C4531">
        <v>3</v>
      </c>
      <c r="D4531" t="s">
        <v>33</v>
      </c>
      <c r="E4531">
        <v>14</v>
      </c>
      <c r="F4531">
        <v>14</v>
      </c>
      <c r="G4531" t="s">
        <v>108</v>
      </c>
      <c r="H4531" t="s">
        <v>31</v>
      </c>
      <c r="I4531" t="s">
        <v>40</v>
      </c>
      <c r="J4531">
        <v>1</v>
      </c>
      <c r="K4531">
        <v>1876</v>
      </c>
      <c r="L4531">
        <v>2</v>
      </c>
      <c r="M4531">
        <v>600</v>
      </c>
      <c r="N4531">
        <v>2476</v>
      </c>
      <c r="O4531" t="s">
        <v>27</v>
      </c>
      <c r="P4531">
        <v>3</v>
      </c>
      <c r="Q4531" t="s">
        <v>35</v>
      </c>
      <c r="R4531">
        <v>2</v>
      </c>
    </row>
    <row r="4532" spans="1:18">
      <c r="A4532" s="9">
        <v>4531</v>
      </c>
      <c r="B4532">
        <v>2</v>
      </c>
      <c r="C4532">
        <v>3</v>
      </c>
      <c r="D4532" t="s">
        <v>33</v>
      </c>
      <c r="E4532">
        <v>14</v>
      </c>
      <c r="F4532">
        <v>6</v>
      </c>
      <c r="G4532" t="s">
        <v>110</v>
      </c>
      <c r="H4532" t="s">
        <v>25</v>
      </c>
      <c r="I4532" t="s">
        <v>40</v>
      </c>
      <c r="J4532">
        <v>1</v>
      </c>
      <c r="K4532">
        <v>644</v>
      </c>
      <c r="L4532">
        <v>1</v>
      </c>
      <c r="M4532">
        <v>250</v>
      </c>
      <c r="N4532">
        <v>894</v>
      </c>
      <c r="O4532" t="s">
        <v>27</v>
      </c>
      <c r="P4532">
        <v>1</v>
      </c>
      <c r="Q4532" t="s">
        <v>32</v>
      </c>
      <c r="R4532">
        <v>1</v>
      </c>
    </row>
    <row r="4533" spans="1:18">
      <c r="A4533" s="9">
        <v>4532</v>
      </c>
      <c r="B4533">
        <v>293</v>
      </c>
      <c r="C4533">
        <v>1</v>
      </c>
      <c r="D4533" t="s">
        <v>37</v>
      </c>
      <c r="E4533">
        <v>3</v>
      </c>
      <c r="F4533">
        <v>15</v>
      </c>
      <c r="G4533" t="s">
        <v>84</v>
      </c>
      <c r="H4533" t="s">
        <v>44</v>
      </c>
      <c r="I4533" t="s">
        <v>40</v>
      </c>
      <c r="J4533">
        <v>2</v>
      </c>
      <c r="K4533">
        <v>4878</v>
      </c>
      <c r="L4533">
        <v>1</v>
      </c>
      <c r="M4533">
        <v>4800</v>
      </c>
      <c r="N4533">
        <v>9678</v>
      </c>
      <c r="O4533" t="s">
        <v>27</v>
      </c>
      <c r="P4533">
        <v>4</v>
      </c>
      <c r="Q4533" t="s">
        <v>41</v>
      </c>
      <c r="R4533">
        <v>6</v>
      </c>
    </row>
    <row r="4534" spans="1:18">
      <c r="A4534" s="9">
        <v>4533</v>
      </c>
      <c r="B4534">
        <v>110</v>
      </c>
      <c r="C4534">
        <v>3</v>
      </c>
      <c r="D4534" t="s">
        <v>33</v>
      </c>
      <c r="E4534">
        <v>14</v>
      </c>
      <c r="F4534">
        <v>51</v>
      </c>
      <c r="G4534" t="s">
        <v>51</v>
      </c>
      <c r="H4534" t="s">
        <v>25</v>
      </c>
      <c r="I4534" t="s">
        <v>26</v>
      </c>
      <c r="J4534">
        <v>1</v>
      </c>
      <c r="K4534">
        <v>602</v>
      </c>
      <c r="L4534">
        <v>2</v>
      </c>
      <c r="M4534">
        <v>2140</v>
      </c>
      <c r="N4534">
        <v>2742</v>
      </c>
      <c r="O4534" t="s">
        <v>27</v>
      </c>
      <c r="P4534">
        <v>1</v>
      </c>
      <c r="Q4534" t="s">
        <v>32</v>
      </c>
      <c r="R4534">
        <v>1</v>
      </c>
    </row>
    <row r="4535" spans="1:18">
      <c r="A4535" s="9">
        <v>4534</v>
      </c>
      <c r="B4535">
        <v>240</v>
      </c>
      <c r="C4535">
        <v>3</v>
      </c>
      <c r="D4535" t="s">
        <v>33</v>
      </c>
      <c r="E4535">
        <v>14</v>
      </c>
      <c r="F4535">
        <v>45</v>
      </c>
      <c r="G4535" t="s">
        <v>77</v>
      </c>
      <c r="H4535" t="s">
        <v>57</v>
      </c>
      <c r="I4535" t="s">
        <v>26</v>
      </c>
      <c r="J4535">
        <v>3</v>
      </c>
      <c r="K4535">
        <v>2128</v>
      </c>
      <c r="L4535">
        <v>2</v>
      </c>
      <c r="M4535">
        <v>7280</v>
      </c>
      <c r="N4535">
        <v>9408</v>
      </c>
      <c r="O4535" t="s">
        <v>27</v>
      </c>
      <c r="P4535">
        <v>2</v>
      </c>
      <c r="Q4535" t="s">
        <v>28</v>
      </c>
      <c r="R4535">
        <v>4</v>
      </c>
    </row>
    <row r="4536" spans="1:18">
      <c r="A4536" s="9">
        <v>4535</v>
      </c>
      <c r="B4536">
        <v>74</v>
      </c>
      <c r="C4536">
        <v>2</v>
      </c>
      <c r="D4536" t="s">
        <v>29</v>
      </c>
      <c r="E4536">
        <v>7</v>
      </c>
      <c r="F4536">
        <v>46</v>
      </c>
      <c r="G4536" t="s">
        <v>109</v>
      </c>
      <c r="H4536" t="s">
        <v>57</v>
      </c>
      <c r="I4536" t="s">
        <v>26</v>
      </c>
      <c r="J4536">
        <v>2</v>
      </c>
      <c r="K4536">
        <v>4872</v>
      </c>
      <c r="L4536">
        <v>1</v>
      </c>
      <c r="M4536">
        <v>6960</v>
      </c>
      <c r="N4536">
        <v>11832</v>
      </c>
      <c r="O4536" t="s">
        <v>27</v>
      </c>
      <c r="P4536">
        <v>4</v>
      </c>
      <c r="Q4536" t="s">
        <v>41</v>
      </c>
      <c r="R4536">
        <v>6</v>
      </c>
    </row>
    <row r="4537" spans="1:18">
      <c r="A4537" s="9">
        <v>4536</v>
      </c>
      <c r="B4537">
        <v>259</v>
      </c>
      <c r="C4537">
        <v>3</v>
      </c>
      <c r="D4537" t="s">
        <v>33</v>
      </c>
      <c r="E4537">
        <v>14</v>
      </c>
      <c r="F4537">
        <v>67</v>
      </c>
      <c r="G4537" t="s">
        <v>63</v>
      </c>
      <c r="H4537" t="s">
        <v>31</v>
      </c>
      <c r="I4537" t="s">
        <v>64</v>
      </c>
      <c r="J4537">
        <v>1</v>
      </c>
      <c r="K4537">
        <v>770</v>
      </c>
      <c r="L4537">
        <v>1</v>
      </c>
      <c r="M4537">
        <v>770</v>
      </c>
      <c r="N4537">
        <v>1540</v>
      </c>
      <c r="O4537" t="s">
        <v>46</v>
      </c>
      <c r="P4537">
        <v>1</v>
      </c>
      <c r="Q4537" t="s">
        <v>32</v>
      </c>
      <c r="R4537">
        <v>1</v>
      </c>
    </row>
    <row r="4538" spans="1:18">
      <c r="A4538" s="9">
        <v>4537</v>
      </c>
      <c r="B4538">
        <v>193</v>
      </c>
      <c r="C4538">
        <v>1</v>
      </c>
      <c r="D4538" t="s">
        <v>37</v>
      </c>
      <c r="E4538">
        <v>3</v>
      </c>
      <c r="F4538">
        <v>41</v>
      </c>
      <c r="G4538" t="s">
        <v>49</v>
      </c>
      <c r="H4538" t="s">
        <v>25</v>
      </c>
      <c r="I4538" t="s">
        <v>26</v>
      </c>
      <c r="J4538">
        <v>1</v>
      </c>
      <c r="K4538">
        <v>165</v>
      </c>
      <c r="L4538">
        <v>2</v>
      </c>
      <c r="M4538">
        <v>3900</v>
      </c>
      <c r="N4538">
        <v>4065</v>
      </c>
      <c r="O4538" t="s">
        <v>27</v>
      </c>
      <c r="P4538">
        <v>1</v>
      </c>
      <c r="Q4538" t="s">
        <v>32</v>
      </c>
      <c r="R4538">
        <v>1</v>
      </c>
    </row>
    <row r="4539" spans="1:18">
      <c r="A4539" s="9">
        <v>4538</v>
      </c>
      <c r="B4539">
        <v>188</v>
      </c>
      <c r="C4539">
        <v>2</v>
      </c>
      <c r="D4539" t="s">
        <v>29</v>
      </c>
      <c r="E4539">
        <v>7</v>
      </c>
      <c r="F4539">
        <v>4</v>
      </c>
      <c r="G4539" t="s">
        <v>65</v>
      </c>
      <c r="H4539" t="s">
        <v>44</v>
      </c>
      <c r="I4539" t="s">
        <v>40</v>
      </c>
      <c r="J4539">
        <v>3</v>
      </c>
      <c r="K4539">
        <v>9772</v>
      </c>
      <c r="L4539">
        <v>1</v>
      </c>
      <c r="M4539">
        <v>1200</v>
      </c>
      <c r="N4539">
        <v>10972</v>
      </c>
      <c r="O4539" t="s">
        <v>27</v>
      </c>
      <c r="P4539">
        <v>2</v>
      </c>
      <c r="Q4539" t="s">
        <v>28</v>
      </c>
      <c r="R4539">
        <v>4</v>
      </c>
    </row>
    <row r="4540" spans="1:18">
      <c r="A4540" s="9">
        <v>4539</v>
      </c>
      <c r="B4540">
        <v>245</v>
      </c>
      <c r="C4540">
        <v>2</v>
      </c>
      <c r="D4540" t="s">
        <v>29</v>
      </c>
      <c r="E4540">
        <v>7</v>
      </c>
      <c r="F4540">
        <v>46</v>
      </c>
      <c r="G4540" t="s">
        <v>109</v>
      </c>
      <c r="H4540" t="s">
        <v>57</v>
      </c>
      <c r="I4540" t="s">
        <v>26</v>
      </c>
      <c r="J4540">
        <v>3</v>
      </c>
      <c r="K4540">
        <v>11718</v>
      </c>
      <c r="L4540">
        <v>1</v>
      </c>
      <c r="M4540">
        <v>6960</v>
      </c>
      <c r="N4540">
        <v>18678</v>
      </c>
      <c r="O4540" t="s">
        <v>27</v>
      </c>
      <c r="P4540">
        <v>4</v>
      </c>
      <c r="Q4540" t="s">
        <v>41</v>
      </c>
      <c r="R4540">
        <v>6</v>
      </c>
    </row>
    <row r="4541" spans="1:18">
      <c r="A4541" s="9">
        <v>4540</v>
      </c>
      <c r="B4541">
        <v>259</v>
      </c>
      <c r="C4541">
        <v>4</v>
      </c>
      <c r="D4541" t="s">
        <v>23</v>
      </c>
      <c r="E4541">
        <v>30</v>
      </c>
      <c r="F4541">
        <v>46</v>
      </c>
      <c r="G4541" t="s">
        <v>109</v>
      </c>
      <c r="H4541" t="s">
        <v>57</v>
      </c>
      <c r="I4541" t="s">
        <v>26</v>
      </c>
      <c r="J4541">
        <v>2</v>
      </c>
      <c r="K4541">
        <v>13920</v>
      </c>
      <c r="L4541">
        <v>2</v>
      </c>
      <c r="M4541">
        <v>9280</v>
      </c>
      <c r="N4541">
        <v>23200</v>
      </c>
      <c r="O4541" t="s">
        <v>27</v>
      </c>
      <c r="P4541">
        <v>2</v>
      </c>
      <c r="Q4541" t="s">
        <v>28</v>
      </c>
      <c r="R4541">
        <v>4</v>
      </c>
    </row>
    <row r="4542" spans="1:18">
      <c r="A4542" s="9">
        <v>4541</v>
      </c>
      <c r="B4542">
        <v>163</v>
      </c>
      <c r="C4542">
        <v>3</v>
      </c>
      <c r="D4542" t="s">
        <v>33</v>
      </c>
      <c r="E4542">
        <v>14</v>
      </c>
      <c r="F4542">
        <v>63</v>
      </c>
      <c r="G4542" t="s">
        <v>76</v>
      </c>
      <c r="H4542" t="s">
        <v>44</v>
      </c>
      <c r="I4542" t="s">
        <v>62</v>
      </c>
      <c r="J4542">
        <v>1</v>
      </c>
      <c r="K4542">
        <v>700</v>
      </c>
      <c r="L4542">
        <v>1</v>
      </c>
      <c r="M4542">
        <v>840</v>
      </c>
      <c r="N4542">
        <v>1540</v>
      </c>
      <c r="O4542" t="s">
        <v>46</v>
      </c>
      <c r="P4542">
        <v>1</v>
      </c>
      <c r="Q4542" t="s">
        <v>32</v>
      </c>
      <c r="R4542">
        <v>1</v>
      </c>
    </row>
    <row r="4543" spans="1:18">
      <c r="A4543" s="9">
        <v>4542</v>
      </c>
      <c r="B4543">
        <v>62</v>
      </c>
      <c r="C4543">
        <v>4</v>
      </c>
      <c r="D4543" t="s">
        <v>23</v>
      </c>
      <c r="E4543">
        <v>30</v>
      </c>
      <c r="F4543">
        <v>62</v>
      </c>
      <c r="G4543" t="s">
        <v>101</v>
      </c>
      <c r="H4543" t="s">
        <v>31</v>
      </c>
      <c r="I4543" t="s">
        <v>62</v>
      </c>
      <c r="J4543">
        <v>3</v>
      </c>
      <c r="K4543">
        <v>9450</v>
      </c>
      <c r="L4543">
        <v>1</v>
      </c>
      <c r="M4543">
        <v>1360</v>
      </c>
      <c r="N4543">
        <v>10810</v>
      </c>
      <c r="O4543" t="s">
        <v>46</v>
      </c>
      <c r="P4543">
        <v>1</v>
      </c>
      <c r="Q4543" t="s">
        <v>32</v>
      </c>
      <c r="R4543">
        <v>1</v>
      </c>
    </row>
    <row r="4544" spans="1:18">
      <c r="A4544" s="9">
        <v>4543</v>
      </c>
      <c r="B4544">
        <v>117</v>
      </c>
      <c r="C4544">
        <v>4</v>
      </c>
      <c r="D4544" t="s">
        <v>23</v>
      </c>
      <c r="E4544">
        <v>30</v>
      </c>
      <c r="F4544">
        <v>7</v>
      </c>
      <c r="G4544" t="s">
        <v>88</v>
      </c>
      <c r="H4544" t="s">
        <v>31</v>
      </c>
      <c r="I4544" t="s">
        <v>40</v>
      </c>
      <c r="J4544">
        <v>3</v>
      </c>
      <c r="K4544">
        <v>43920</v>
      </c>
      <c r="L4544">
        <v>1</v>
      </c>
      <c r="M4544">
        <v>360</v>
      </c>
      <c r="N4544">
        <v>44280</v>
      </c>
      <c r="O4544" t="s">
        <v>46</v>
      </c>
      <c r="P4544">
        <v>4</v>
      </c>
      <c r="Q4544" t="s">
        <v>41</v>
      </c>
      <c r="R4544">
        <v>6</v>
      </c>
    </row>
    <row r="4545" spans="1:18">
      <c r="A4545" s="9">
        <v>4544</v>
      </c>
      <c r="B4545">
        <v>83</v>
      </c>
      <c r="C4545">
        <v>2</v>
      </c>
      <c r="D4545" t="s">
        <v>29</v>
      </c>
      <c r="E4545">
        <v>7</v>
      </c>
      <c r="F4545">
        <v>50</v>
      </c>
      <c r="G4545" t="s">
        <v>70</v>
      </c>
      <c r="H4545" t="s">
        <v>31</v>
      </c>
      <c r="I4545" t="s">
        <v>26</v>
      </c>
      <c r="J4545">
        <v>1</v>
      </c>
      <c r="K4545">
        <v>2058</v>
      </c>
      <c r="L4545">
        <v>2</v>
      </c>
      <c r="M4545">
        <v>14700</v>
      </c>
      <c r="N4545">
        <v>16758</v>
      </c>
      <c r="O4545" t="s">
        <v>27</v>
      </c>
      <c r="P4545">
        <v>4</v>
      </c>
      <c r="Q4545" t="s">
        <v>41</v>
      </c>
      <c r="R4545">
        <v>6</v>
      </c>
    </row>
    <row r="4546" spans="1:18">
      <c r="A4546" s="9">
        <v>4545</v>
      </c>
      <c r="B4546">
        <v>14</v>
      </c>
      <c r="C4546">
        <v>3</v>
      </c>
      <c r="D4546" t="s">
        <v>33</v>
      </c>
      <c r="E4546">
        <v>14</v>
      </c>
      <c r="F4546">
        <v>16</v>
      </c>
      <c r="G4546" t="s">
        <v>107</v>
      </c>
      <c r="H4546" t="s">
        <v>44</v>
      </c>
      <c r="I4546" t="s">
        <v>40</v>
      </c>
      <c r="J4546">
        <v>2</v>
      </c>
      <c r="K4546">
        <v>10640</v>
      </c>
      <c r="L4546">
        <v>1</v>
      </c>
      <c r="M4546">
        <v>880</v>
      </c>
      <c r="N4546">
        <v>11520</v>
      </c>
      <c r="O4546" t="s">
        <v>27</v>
      </c>
      <c r="P4546">
        <v>2</v>
      </c>
      <c r="Q4546" t="s">
        <v>28</v>
      </c>
      <c r="R4546">
        <v>4</v>
      </c>
    </row>
    <row r="4547" spans="1:18">
      <c r="A4547" s="9">
        <v>4546</v>
      </c>
      <c r="B4547">
        <v>127</v>
      </c>
      <c r="C4547">
        <v>4</v>
      </c>
      <c r="D4547" t="s">
        <v>23</v>
      </c>
      <c r="E4547">
        <v>30</v>
      </c>
      <c r="F4547">
        <v>29</v>
      </c>
      <c r="G4547" t="s">
        <v>68</v>
      </c>
      <c r="H4547" t="s">
        <v>31</v>
      </c>
      <c r="I4547" t="s">
        <v>40</v>
      </c>
      <c r="J4547">
        <v>2</v>
      </c>
      <c r="K4547">
        <v>9300</v>
      </c>
      <c r="L4547">
        <v>2</v>
      </c>
      <c r="M4547">
        <v>1360</v>
      </c>
      <c r="N4547">
        <v>10660</v>
      </c>
      <c r="O4547" t="s">
        <v>27</v>
      </c>
      <c r="P4547">
        <v>3</v>
      </c>
      <c r="Q4547" t="s">
        <v>35</v>
      </c>
      <c r="R4547">
        <v>2</v>
      </c>
    </row>
    <row r="4548" spans="1:18">
      <c r="A4548" s="9">
        <v>4547</v>
      </c>
      <c r="B4548">
        <v>133</v>
      </c>
      <c r="C4548">
        <v>2</v>
      </c>
      <c r="D4548" t="s">
        <v>29</v>
      </c>
      <c r="E4548">
        <v>7</v>
      </c>
      <c r="F4548">
        <v>10</v>
      </c>
      <c r="G4548" t="s">
        <v>92</v>
      </c>
      <c r="H4548" t="s">
        <v>31</v>
      </c>
      <c r="I4548" t="s">
        <v>40</v>
      </c>
      <c r="J4548">
        <v>3</v>
      </c>
      <c r="K4548">
        <v>23058</v>
      </c>
      <c r="L4548">
        <v>2</v>
      </c>
      <c r="M4548">
        <v>1560</v>
      </c>
      <c r="N4548">
        <v>24618</v>
      </c>
      <c r="O4548" t="s">
        <v>27</v>
      </c>
      <c r="P4548">
        <v>4</v>
      </c>
      <c r="Q4548" t="s">
        <v>41</v>
      </c>
      <c r="R4548">
        <v>6</v>
      </c>
    </row>
    <row r="4549" spans="1:18">
      <c r="A4549" s="9">
        <v>4548</v>
      </c>
      <c r="B4549">
        <v>192</v>
      </c>
      <c r="C4549">
        <v>3</v>
      </c>
      <c r="D4549" t="s">
        <v>33</v>
      </c>
      <c r="E4549">
        <v>14</v>
      </c>
      <c r="F4549">
        <v>7</v>
      </c>
      <c r="G4549" t="s">
        <v>88</v>
      </c>
      <c r="H4549" t="s">
        <v>31</v>
      </c>
      <c r="I4549" t="s">
        <v>40</v>
      </c>
      <c r="J4549">
        <v>1</v>
      </c>
      <c r="K4549">
        <v>770</v>
      </c>
      <c r="L4549">
        <v>1</v>
      </c>
      <c r="M4549">
        <v>60</v>
      </c>
      <c r="N4549">
        <v>830</v>
      </c>
      <c r="O4549" t="s">
        <v>46</v>
      </c>
      <c r="P4549">
        <v>1</v>
      </c>
      <c r="Q4549" t="s">
        <v>32</v>
      </c>
      <c r="R4549">
        <v>1</v>
      </c>
    </row>
    <row r="4550" spans="1:18">
      <c r="A4550" s="9">
        <v>4549</v>
      </c>
      <c r="B4550">
        <v>167</v>
      </c>
      <c r="C4550">
        <v>2</v>
      </c>
      <c r="D4550" t="s">
        <v>29</v>
      </c>
      <c r="E4550">
        <v>7</v>
      </c>
      <c r="F4550">
        <v>48</v>
      </c>
      <c r="G4550" t="s">
        <v>42</v>
      </c>
      <c r="H4550" t="s">
        <v>25</v>
      </c>
      <c r="I4550" t="s">
        <v>26</v>
      </c>
      <c r="J4550">
        <v>2</v>
      </c>
      <c r="K4550">
        <v>686</v>
      </c>
      <c r="L4550">
        <v>2</v>
      </c>
      <c r="M4550">
        <v>2440</v>
      </c>
      <c r="N4550">
        <v>3126</v>
      </c>
      <c r="O4550" t="s">
        <v>27</v>
      </c>
      <c r="P4550">
        <v>1</v>
      </c>
      <c r="Q4550" t="s">
        <v>32</v>
      </c>
      <c r="R4550">
        <v>1</v>
      </c>
    </row>
    <row r="4551" spans="1:18">
      <c r="A4551" s="9">
        <v>4550</v>
      </c>
      <c r="B4551">
        <v>74</v>
      </c>
      <c r="C4551">
        <v>4</v>
      </c>
      <c r="D4551" t="s">
        <v>23</v>
      </c>
      <c r="E4551">
        <v>30</v>
      </c>
      <c r="F4551">
        <v>45</v>
      </c>
      <c r="G4551" t="s">
        <v>77</v>
      </c>
      <c r="H4551" t="s">
        <v>57</v>
      </c>
      <c r="I4551" t="s">
        <v>26</v>
      </c>
      <c r="J4551">
        <v>1</v>
      </c>
      <c r="K4551">
        <v>4500</v>
      </c>
      <c r="L4551">
        <v>1</v>
      </c>
      <c r="M4551">
        <v>5460</v>
      </c>
      <c r="N4551">
        <v>9960</v>
      </c>
      <c r="O4551" t="s">
        <v>27</v>
      </c>
      <c r="P4551">
        <v>4</v>
      </c>
      <c r="Q4551" t="s">
        <v>41</v>
      </c>
      <c r="R4551">
        <v>6</v>
      </c>
    </row>
    <row r="4552" spans="1:18">
      <c r="A4552" s="9">
        <v>4551</v>
      </c>
      <c r="B4552">
        <v>103</v>
      </c>
      <c r="C4552">
        <v>4</v>
      </c>
      <c r="D4552" t="s">
        <v>23</v>
      </c>
      <c r="E4552">
        <v>30</v>
      </c>
      <c r="F4552">
        <v>4</v>
      </c>
      <c r="G4552" t="s">
        <v>65</v>
      </c>
      <c r="H4552" t="s">
        <v>44</v>
      </c>
      <c r="I4552" t="s">
        <v>40</v>
      </c>
      <c r="J4552">
        <v>1</v>
      </c>
      <c r="K4552">
        <v>2520</v>
      </c>
      <c r="L4552">
        <v>1</v>
      </c>
      <c r="M4552">
        <v>600</v>
      </c>
      <c r="N4552">
        <v>3120</v>
      </c>
      <c r="O4552" t="s">
        <v>27</v>
      </c>
      <c r="P4552">
        <v>3</v>
      </c>
      <c r="Q4552" t="s">
        <v>35</v>
      </c>
      <c r="R4552">
        <v>2</v>
      </c>
    </row>
    <row r="4553" spans="1:18">
      <c r="A4553" s="9">
        <v>4552</v>
      </c>
      <c r="B4553">
        <v>58</v>
      </c>
      <c r="C4553">
        <v>4</v>
      </c>
      <c r="D4553" t="s">
        <v>23</v>
      </c>
      <c r="E4553">
        <v>30</v>
      </c>
      <c r="F4553">
        <v>2</v>
      </c>
      <c r="G4553" t="s">
        <v>85</v>
      </c>
      <c r="H4553" t="s">
        <v>31</v>
      </c>
      <c r="I4553" t="s">
        <v>40</v>
      </c>
      <c r="J4553">
        <v>3</v>
      </c>
      <c r="K4553">
        <v>31080</v>
      </c>
      <c r="L4553">
        <v>2</v>
      </c>
      <c r="M4553">
        <v>1800</v>
      </c>
      <c r="N4553">
        <v>32880</v>
      </c>
      <c r="O4553" t="s">
        <v>27</v>
      </c>
      <c r="P4553">
        <v>3</v>
      </c>
      <c r="Q4553" t="s">
        <v>35</v>
      </c>
      <c r="R4553">
        <v>2</v>
      </c>
    </row>
    <row r="4554" spans="1:18">
      <c r="A4554" s="9">
        <v>4553</v>
      </c>
      <c r="B4554">
        <v>58</v>
      </c>
      <c r="C4554">
        <v>2</v>
      </c>
      <c r="D4554" t="s">
        <v>29</v>
      </c>
      <c r="E4554">
        <v>7</v>
      </c>
      <c r="F4554">
        <v>20</v>
      </c>
      <c r="G4554" t="s">
        <v>45</v>
      </c>
      <c r="H4554" t="s">
        <v>31</v>
      </c>
      <c r="I4554" t="s">
        <v>40</v>
      </c>
      <c r="J4554">
        <v>1</v>
      </c>
      <c r="K4554">
        <v>2268</v>
      </c>
      <c r="L4554">
        <v>1</v>
      </c>
      <c r="M4554">
        <v>1440</v>
      </c>
      <c r="N4554">
        <v>3708</v>
      </c>
      <c r="O4554" t="s">
        <v>46</v>
      </c>
      <c r="P4554">
        <v>2</v>
      </c>
      <c r="Q4554" t="s">
        <v>28</v>
      </c>
      <c r="R4554">
        <v>4</v>
      </c>
    </row>
    <row r="4555" spans="1:18">
      <c r="A4555" s="9">
        <v>4554</v>
      </c>
      <c r="B4555">
        <v>250</v>
      </c>
      <c r="C4555">
        <v>2</v>
      </c>
      <c r="D4555" t="s">
        <v>29</v>
      </c>
      <c r="E4555">
        <v>7</v>
      </c>
      <c r="F4555">
        <v>37</v>
      </c>
      <c r="G4555" t="s">
        <v>75</v>
      </c>
      <c r="H4555" t="s">
        <v>25</v>
      </c>
      <c r="I4555" t="s">
        <v>26</v>
      </c>
      <c r="J4555">
        <v>2</v>
      </c>
      <c r="K4555">
        <v>1582</v>
      </c>
      <c r="L4555">
        <v>2</v>
      </c>
      <c r="M4555">
        <v>3800</v>
      </c>
      <c r="N4555">
        <v>5382</v>
      </c>
      <c r="O4555" t="s">
        <v>27</v>
      </c>
      <c r="P4555">
        <v>3</v>
      </c>
      <c r="Q4555" t="s">
        <v>35</v>
      </c>
      <c r="R4555">
        <v>2</v>
      </c>
    </row>
    <row r="4556" spans="1:18">
      <c r="A4556" s="9">
        <v>4555</v>
      </c>
      <c r="B4556">
        <v>204</v>
      </c>
      <c r="C4556">
        <v>4</v>
      </c>
      <c r="D4556" t="s">
        <v>23</v>
      </c>
      <c r="E4556">
        <v>30</v>
      </c>
      <c r="F4556">
        <v>13</v>
      </c>
      <c r="G4556" t="s">
        <v>99</v>
      </c>
      <c r="H4556" t="s">
        <v>31</v>
      </c>
      <c r="I4556" t="s">
        <v>40</v>
      </c>
      <c r="J4556">
        <v>3</v>
      </c>
      <c r="K4556">
        <v>9000</v>
      </c>
      <c r="L4556">
        <v>2</v>
      </c>
      <c r="M4556">
        <v>960</v>
      </c>
      <c r="N4556">
        <v>9960</v>
      </c>
      <c r="O4556" t="s">
        <v>27</v>
      </c>
      <c r="P4556">
        <v>3</v>
      </c>
      <c r="Q4556" t="s">
        <v>35</v>
      </c>
      <c r="R4556">
        <v>2</v>
      </c>
    </row>
    <row r="4557" spans="1:18">
      <c r="A4557" s="9">
        <v>4556</v>
      </c>
      <c r="B4557">
        <v>278</v>
      </c>
      <c r="C4557">
        <v>3</v>
      </c>
      <c r="D4557" t="s">
        <v>33</v>
      </c>
      <c r="E4557">
        <v>14</v>
      </c>
      <c r="F4557">
        <v>54</v>
      </c>
      <c r="G4557" t="s">
        <v>73</v>
      </c>
      <c r="H4557" t="s">
        <v>57</v>
      </c>
      <c r="I4557" t="s">
        <v>26</v>
      </c>
      <c r="J4557">
        <v>1</v>
      </c>
      <c r="K4557">
        <v>2016</v>
      </c>
      <c r="L4557">
        <v>1</v>
      </c>
      <c r="M4557">
        <v>7120</v>
      </c>
      <c r="N4557">
        <v>9136</v>
      </c>
      <c r="O4557" t="s">
        <v>27</v>
      </c>
      <c r="P4557">
        <v>2</v>
      </c>
      <c r="Q4557" t="s">
        <v>28</v>
      </c>
      <c r="R4557">
        <v>4</v>
      </c>
    </row>
    <row r="4558" spans="1:18">
      <c r="A4558" s="9">
        <v>4557</v>
      </c>
      <c r="B4558">
        <v>44</v>
      </c>
      <c r="C4558">
        <v>1</v>
      </c>
      <c r="D4558" t="s">
        <v>37</v>
      </c>
      <c r="E4558">
        <v>3</v>
      </c>
      <c r="F4558">
        <v>6</v>
      </c>
      <c r="G4558" t="s">
        <v>110</v>
      </c>
      <c r="H4558" t="s">
        <v>25</v>
      </c>
      <c r="I4558" t="s">
        <v>40</v>
      </c>
      <c r="J4558">
        <v>3</v>
      </c>
      <c r="K4558">
        <v>645</v>
      </c>
      <c r="L4558">
        <v>1</v>
      </c>
      <c r="M4558">
        <v>250</v>
      </c>
      <c r="N4558">
        <v>895</v>
      </c>
      <c r="O4558" t="s">
        <v>27</v>
      </c>
      <c r="P4558">
        <v>1</v>
      </c>
      <c r="Q4558" t="s">
        <v>32</v>
      </c>
      <c r="R4558">
        <v>1</v>
      </c>
    </row>
    <row r="4559" spans="1:18">
      <c r="A4559" s="9">
        <v>4558</v>
      </c>
      <c r="B4559">
        <v>159</v>
      </c>
      <c r="C4559">
        <v>4</v>
      </c>
      <c r="D4559" t="s">
        <v>23</v>
      </c>
      <c r="E4559">
        <v>30</v>
      </c>
      <c r="F4559">
        <v>36</v>
      </c>
      <c r="G4559" t="s">
        <v>67</v>
      </c>
      <c r="H4559" t="s">
        <v>25</v>
      </c>
      <c r="I4559" t="s">
        <v>26</v>
      </c>
      <c r="J4559">
        <v>1</v>
      </c>
      <c r="K4559">
        <v>3960</v>
      </c>
      <c r="L4559">
        <v>1</v>
      </c>
      <c r="M4559">
        <v>2360</v>
      </c>
      <c r="N4559">
        <v>6320</v>
      </c>
      <c r="O4559" t="s">
        <v>27</v>
      </c>
      <c r="P4559">
        <v>3</v>
      </c>
      <c r="Q4559" t="s">
        <v>35</v>
      </c>
      <c r="R4559">
        <v>2</v>
      </c>
    </row>
    <row r="4560" spans="1:18">
      <c r="A4560" s="9">
        <v>4559</v>
      </c>
      <c r="B4560">
        <v>249</v>
      </c>
      <c r="C4560">
        <v>4</v>
      </c>
      <c r="D4560" t="s">
        <v>23</v>
      </c>
      <c r="E4560">
        <v>30</v>
      </c>
      <c r="F4560">
        <v>40</v>
      </c>
      <c r="G4560" t="s">
        <v>69</v>
      </c>
      <c r="H4560" t="s">
        <v>31</v>
      </c>
      <c r="I4560" t="s">
        <v>26</v>
      </c>
      <c r="J4560">
        <v>2</v>
      </c>
      <c r="K4560">
        <v>18120</v>
      </c>
      <c r="L4560">
        <v>2</v>
      </c>
      <c r="M4560">
        <v>8960</v>
      </c>
      <c r="N4560">
        <v>27080</v>
      </c>
      <c r="O4560" t="s">
        <v>27</v>
      </c>
      <c r="P4560">
        <v>2</v>
      </c>
      <c r="Q4560" t="s">
        <v>28</v>
      </c>
      <c r="R4560">
        <v>4</v>
      </c>
    </row>
    <row r="4561" spans="1:18">
      <c r="A4561" s="9">
        <v>4560</v>
      </c>
      <c r="B4561">
        <v>46</v>
      </c>
      <c r="C4561">
        <v>4</v>
      </c>
      <c r="D4561" t="s">
        <v>23</v>
      </c>
      <c r="E4561">
        <v>30</v>
      </c>
      <c r="F4561">
        <v>16</v>
      </c>
      <c r="G4561" t="s">
        <v>107</v>
      </c>
      <c r="H4561" t="s">
        <v>44</v>
      </c>
      <c r="I4561" t="s">
        <v>40</v>
      </c>
      <c r="J4561">
        <v>1</v>
      </c>
      <c r="K4561">
        <v>8400</v>
      </c>
      <c r="L4561">
        <v>2</v>
      </c>
      <c r="M4561">
        <v>1760</v>
      </c>
      <c r="N4561">
        <v>10160</v>
      </c>
      <c r="O4561" t="s">
        <v>27</v>
      </c>
      <c r="P4561">
        <v>2</v>
      </c>
      <c r="Q4561" t="s">
        <v>28</v>
      </c>
      <c r="R4561">
        <v>4</v>
      </c>
    </row>
    <row r="4562" spans="1:18">
      <c r="A4562" s="9">
        <v>4561</v>
      </c>
      <c r="B4562">
        <v>243</v>
      </c>
      <c r="C4562">
        <v>3</v>
      </c>
      <c r="D4562" t="s">
        <v>33</v>
      </c>
      <c r="E4562">
        <v>14</v>
      </c>
      <c r="F4562">
        <v>37</v>
      </c>
      <c r="G4562" t="s">
        <v>75</v>
      </c>
      <c r="H4562" t="s">
        <v>25</v>
      </c>
      <c r="I4562" t="s">
        <v>26</v>
      </c>
      <c r="J4562">
        <v>2</v>
      </c>
      <c r="K4562">
        <v>9492</v>
      </c>
      <c r="L4562">
        <v>1</v>
      </c>
      <c r="M4562">
        <v>5700</v>
      </c>
      <c r="N4562">
        <v>15192</v>
      </c>
      <c r="O4562" t="s">
        <v>27</v>
      </c>
      <c r="P4562">
        <v>4</v>
      </c>
      <c r="Q4562" t="s">
        <v>41</v>
      </c>
      <c r="R4562">
        <v>6</v>
      </c>
    </row>
    <row r="4563" spans="1:18">
      <c r="A4563" s="9">
        <v>4562</v>
      </c>
      <c r="B4563">
        <v>73</v>
      </c>
      <c r="C4563">
        <v>4</v>
      </c>
      <c r="D4563" t="s">
        <v>23</v>
      </c>
      <c r="E4563">
        <v>30</v>
      </c>
      <c r="F4563">
        <v>66</v>
      </c>
      <c r="G4563" t="s">
        <v>86</v>
      </c>
      <c r="H4563" t="s">
        <v>31</v>
      </c>
      <c r="I4563" t="s">
        <v>64</v>
      </c>
      <c r="J4563">
        <v>2</v>
      </c>
      <c r="K4563">
        <v>4140</v>
      </c>
      <c r="L4563">
        <v>2</v>
      </c>
      <c r="M4563">
        <v>3760</v>
      </c>
      <c r="N4563">
        <v>7900</v>
      </c>
      <c r="O4563" t="s">
        <v>46</v>
      </c>
      <c r="P4563">
        <v>3</v>
      </c>
      <c r="Q4563" t="s">
        <v>35</v>
      </c>
      <c r="R4563">
        <v>2</v>
      </c>
    </row>
    <row r="4564" spans="1:18">
      <c r="A4564" s="9">
        <v>4563</v>
      </c>
      <c r="B4564">
        <v>35</v>
      </c>
      <c r="C4564">
        <v>3</v>
      </c>
      <c r="D4564" t="s">
        <v>33</v>
      </c>
      <c r="E4564">
        <v>14</v>
      </c>
      <c r="F4564">
        <v>34</v>
      </c>
      <c r="G4564" t="s">
        <v>24</v>
      </c>
      <c r="H4564" t="s">
        <v>25</v>
      </c>
      <c r="I4564" t="s">
        <v>26</v>
      </c>
      <c r="J4564">
        <v>1</v>
      </c>
      <c r="K4564">
        <v>658</v>
      </c>
      <c r="L4564">
        <v>2</v>
      </c>
      <c r="M4564">
        <v>3000</v>
      </c>
      <c r="N4564">
        <v>3658</v>
      </c>
      <c r="O4564" t="s">
        <v>27</v>
      </c>
      <c r="P4564">
        <v>1</v>
      </c>
      <c r="Q4564" t="s">
        <v>32</v>
      </c>
      <c r="R4564">
        <v>1</v>
      </c>
    </row>
    <row r="4565" spans="1:18">
      <c r="A4565" s="9">
        <v>4564</v>
      </c>
      <c r="B4565">
        <v>186</v>
      </c>
      <c r="C4565">
        <v>1</v>
      </c>
      <c r="D4565" t="s">
        <v>37</v>
      </c>
      <c r="E4565">
        <v>3</v>
      </c>
      <c r="F4565">
        <v>56</v>
      </c>
      <c r="G4565" t="s">
        <v>90</v>
      </c>
      <c r="H4565" t="s">
        <v>25</v>
      </c>
      <c r="I4565" t="s">
        <v>26</v>
      </c>
      <c r="J4565">
        <v>2</v>
      </c>
      <c r="K4565">
        <v>2574</v>
      </c>
      <c r="L4565">
        <v>1</v>
      </c>
      <c r="M4565">
        <v>6480</v>
      </c>
      <c r="N4565">
        <v>9054</v>
      </c>
      <c r="O4565" t="s">
        <v>27</v>
      </c>
      <c r="P4565">
        <v>4</v>
      </c>
      <c r="Q4565" t="s">
        <v>41</v>
      </c>
      <c r="R4565">
        <v>6</v>
      </c>
    </row>
    <row r="4566" spans="1:18">
      <c r="A4566" s="9">
        <v>4565</v>
      </c>
      <c r="B4566">
        <v>178</v>
      </c>
      <c r="C4566">
        <v>4</v>
      </c>
      <c r="D4566" t="s">
        <v>23</v>
      </c>
      <c r="E4566">
        <v>30</v>
      </c>
      <c r="F4566">
        <v>6</v>
      </c>
      <c r="G4566" t="s">
        <v>110</v>
      </c>
      <c r="H4566" t="s">
        <v>25</v>
      </c>
      <c r="I4566" t="s">
        <v>40</v>
      </c>
      <c r="J4566">
        <v>1</v>
      </c>
      <c r="K4566">
        <v>1380</v>
      </c>
      <c r="L4566">
        <v>2</v>
      </c>
      <c r="M4566">
        <v>500</v>
      </c>
      <c r="N4566">
        <v>1880</v>
      </c>
      <c r="O4566" t="s">
        <v>27</v>
      </c>
      <c r="P4566">
        <v>1</v>
      </c>
      <c r="Q4566" t="s">
        <v>32</v>
      </c>
      <c r="R4566">
        <v>1</v>
      </c>
    </row>
    <row r="4567" spans="1:18">
      <c r="A4567" s="9">
        <v>4566</v>
      </c>
      <c r="B4567">
        <v>279</v>
      </c>
      <c r="C4567">
        <v>4</v>
      </c>
      <c r="D4567" t="s">
        <v>23</v>
      </c>
      <c r="E4567">
        <v>30</v>
      </c>
      <c r="F4567">
        <v>21</v>
      </c>
      <c r="G4567" t="s">
        <v>72</v>
      </c>
      <c r="H4567" t="s">
        <v>31</v>
      </c>
      <c r="I4567" t="s">
        <v>40</v>
      </c>
      <c r="J4567">
        <v>1</v>
      </c>
      <c r="K4567">
        <v>9900</v>
      </c>
      <c r="L4567">
        <v>2</v>
      </c>
      <c r="M4567">
        <v>3720</v>
      </c>
      <c r="N4567">
        <v>13620</v>
      </c>
      <c r="O4567" t="s">
        <v>46</v>
      </c>
      <c r="P4567">
        <v>4</v>
      </c>
      <c r="Q4567" t="s">
        <v>41</v>
      </c>
      <c r="R4567">
        <v>6</v>
      </c>
    </row>
    <row r="4568" spans="1:18">
      <c r="A4568" s="9">
        <v>4567</v>
      </c>
      <c r="B4568">
        <v>25</v>
      </c>
      <c r="C4568">
        <v>2</v>
      </c>
      <c r="D4568" t="s">
        <v>29</v>
      </c>
      <c r="E4568">
        <v>7</v>
      </c>
      <c r="F4568">
        <v>24</v>
      </c>
      <c r="G4568" t="s">
        <v>89</v>
      </c>
      <c r="H4568" t="s">
        <v>44</v>
      </c>
      <c r="I4568" t="s">
        <v>40</v>
      </c>
      <c r="J4568">
        <v>1</v>
      </c>
      <c r="K4568">
        <v>462</v>
      </c>
      <c r="L4568">
        <v>1</v>
      </c>
      <c r="M4568">
        <v>220</v>
      </c>
      <c r="N4568">
        <v>682</v>
      </c>
      <c r="O4568" t="s">
        <v>27</v>
      </c>
      <c r="P4568">
        <v>1</v>
      </c>
      <c r="Q4568" t="s">
        <v>32</v>
      </c>
      <c r="R4568">
        <v>1</v>
      </c>
    </row>
    <row r="4569" spans="1:18">
      <c r="A4569" s="9">
        <v>4568</v>
      </c>
      <c r="B4569">
        <v>185</v>
      </c>
      <c r="C4569">
        <v>2</v>
      </c>
      <c r="D4569" t="s">
        <v>29</v>
      </c>
      <c r="E4569">
        <v>7</v>
      </c>
      <c r="F4569">
        <v>67</v>
      </c>
      <c r="G4569" t="s">
        <v>63</v>
      </c>
      <c r="H4569" t="s">
        <v>31</v>
      </c>
      <c r="I4569" t="s">
        <v>64</v>
      </c>
      <c r="J4569">
        <v>3</v>
      </c>
      <c r="K4569">
        <v>2408</v>
      </c>
      <c r="L4569">
        <v>2</v>
      </c>
      <c r="M4569">
        <v>1540</v>
      </c>
      <c r="N4569">
        <v>3948</v>
      </c>
      <c r="O4569" t="s">
        <v>46</v>
      </c>
      <c r="P4569">
        <v>1</v>
      </c>
      <c r="Q4569" t="s">
        <v>32</v>
      </c>
      <c r="R4569">
        <v>1</v>
      </c>
    </row>
    <row r="4570" spans="1:18">
      <c r="A4570" s="9">
        <v>4569</v>
      </c>
      <c r="B4570">
        <v>176</v>
      </c>
      <c r="C4570">
        <v>1</v>
      </c>
      <c r="D4570" t="s">
        <v>37</v>
      </c>
      <c r="E4570">
        <v>3</v>
      </c>
      <c r="F4570">
        <v>28</v>
      </c>
      <c r="G4570" t="s">
        <v>39</v>
      </c>
      <c r="H4570" t="s">
        <v>31</v>
      </c>
      <c r="I4570" t="s">
        <v>40</v>
      </c>
      <c r="J4570">
        <v>3</v>
      </c>
      <c r="K4570">
        <v>4104</v>
      </c>
      <c r="L4570">
        <v>1</v>
      </c>
      <c r="M4570">
        <v>800</v>
      </c>
      <c r="N4570">
        <v>4904</v>
      </c>
      <c r="O4570" t="s">
        <v>27</v>
      </c>
      <c r="P4570">
        <v>2</v>
      </c>
      <c r="Q4570" t="s">
        <v>28</v>
      </c>
      <c r="R4570">
        <v>4</v>
      </c>
    </row>
    <row r="4571" spans="1:18">
      <c r="A4571" s="9">
        <v>4570</v>
      </c>
      <c r="B4571">
        <v>54</v>
      </c>
      <c r="C4571">
        <v>2</v>
      </c>
      <c r="D4571" t="s">
        <v>29</v>
      </c>
      <c r="E4571">
        <v>7</v>
      </c>
      <c r="F4571">
        <v>20</v>
      </c>
      <c r="G4571" t="s">
        <v>45</v>
      </c>
      <c r="H4571" t="s">
        <v>31</v>
      </c>
      <c r="I4571" t="s">
        <v>40</v>
      </c>
      <c r="J4571">
        <v>1</v>
      </c>
      <c r="K4571">
        <v>3402</v>
      </c>
      <c r="L4571">
        <v>2</v>
      </c>
      <c r="M4571">
        <v>4320</v>
      </c>
      <c r="N4571">
        <v>7722</v>
      </c>
      <c r="O4571" t="s">
        <v>46</v>
      </c>
      <c r="P4571">
        <v>4</v>
      </c>
      <c r="Q4571" t="s">
        <v>41</v>
      </c>
      <c r="R4571">
        <v>6</v>
      </c>
    </row>
    <row r="4572" spans="1:18">
      <c r="A4572" s="9">
        <v>4571</v>
      </c>
      <c r="B4572">
        <v>203</v>
      </c>
      <c r="C4572">
        <v>3</v>
      </c>
      <c r="D4572" t="s">
        <v>33</v>
      </c>
      <c r="E4572">
        <v>14</v>
      </c>
      <c r="F4572">
        <v>50</v>
      </c>
      <c r="G4572" t="s">
        <v>70</v>
      </c>
      <c r="H4572" t="s">
        <v>31</v>
      </c>
      <c r="I4572" t="s">
        <v>26</v>
      </c>
      <c r="J4572">
        <v>2</v>
      </c>
      <c r="K4572">
        <v>10920</v>
      </c>
      <c r="L4572">
        <v>2</v>
      </c>
      <c r="M4572">
        <v>14700</v>
      </c>
      <c r="N4572">
        <v>25620</v>
      </c>
      <c r="O4572" t="s">
        <v>27</v>
      </c>
      <c r="P4572">
        <v>4</v>
      </c>
      <c r="Q4572" t="s">
        <v>41</v>
      </c>
      <c r="R4572">
        <v>6</v>
      </c>
    </row>
    <row r="4573" spans="1:18">
      <c r="A4573" s="9">
        <v>4572</v>
      </c>
      <c r="B4573">
        <v>184</v>
      </c>
      <c r="C4573">
        <v>1</v>
      </c>
      <c r="D4573" t="s">
        <v>37</v>
      </c>
      <c r="E4573">
        <v>3</v>
      </c>
      <c r="F4573">
        <v>61</v>
      </c>
      <c r="G4573" t="s">
        <v>61</v>
      </c>
      <c r="H4573" t="s">
        <v>57</v>
      </c>
      <c r="I4573" t="s">
        <v>62</v>
      </c>
      <c r="J4573">
        <v>3</v>
      </c>
      <c r="K4573">
        <v>1416</v>
      </c>
      <c r="L4573">
        <v>1</v>
      </c>
      <c r="M4573">
        <v>5880</v>
      </c>
      <c r="N4573">
        <v>7296</v>
      </c>
      <c r="O4573" t="s">
        <v>46</v>
      </c>
      <c r="P4573">
        <v>2</v>
      </c>
      <c r="Q4573" t="s">
        <v>28</v>
      </c>
      <c r="R4573">
        <v>4</v>
      </c>
    </row>
    <row r="4574" spans="1:18">
      <c r="A4574" s="9">
        <v>4573</v>
      </c>
      <c r="B4574">
        <v>165</v>
      </c>
      <c r="C4574">
        <v>3</v>
      </c>
      <c r="D4574" t="s">
        <v>33</v>
      </c>
      <c r="E4574">
        <v>14</v>
      </c>
      <c r="F4574">
        <v>12</v>
      </c>
      <c r="G4574" t="s">
        <v>50</v>
      </c>
      <c r="H4574" t="s">
        <v>31</v>
      </c>
      <c r="I4574" t="s">
        <v>40</v>
      </c>
      <c r="J4574">
        <v>1</v>
      </c>
      <c r="K4574">
        <v>3472</v>
      </c>
      <c r="L4574">
        <v>2</v>
      </c>
      <c r="M4574">
        <v>800</v>
      </c>
      <c r="N4574">
        <v>4272</v>
      </c>
      <c r="O4574" t="s">
        <v>27</v>
      </c>
      <c r="P4574">
        <v>3</v>
      </c>
      <c r="Q4574" t="s">
        <v>35</v>
      </c>
      <c r="R4574">
        <v>2</v>
      </c>
    </row>
    <row r="4575" spans="1:18">
      <c r="A4575" s="9">
        <v>4574</v>
      </c>
      <c r="B4575">
        <v>47</v>
      </c>
      <c r="C4575">
        <v>2</v>
      </c>
      <c r="D4575" t="s">
        <v>29</v>
      </c>
      <c r="E4575">
        <v>7</v>
      </c>
      <c r="F4575">
        <v>23</v>
      </c>
      <c r="G4575" t="s">
        <v>54</v>
      </c>
      <c r="H4575" t="s">
        <v>25</v>
      </c>
      <c r="I4575" t="s">
        <v>40</v>
      </c>
      <c r="J4575">
        <v>1</v>
      </c>
      <c r="K4575">
        <v>2744</v>
      </c>
      <c r="L4575">
        <v>1</v>
      </c>
      <c r="M4575">
        <v>1240</v>
      </c>
      <c r="N4575">
        <v>3984</v>
      </c>
      <c r="O4575" t="s">
        <v>27</v>
      </c>
      <c r="P4575">
        <v>2</v>
      </c>
      <c r="Q4575" t="s">
        <v>28</v>
      </c>
      <c r="R4575">
        <v>4</v>
      </c>
    </row>
    <row r="4576" spans="1:18">
      <c r="A4576" s="9">
        <v>4575</v>
      </c>
      <c r="B4576">
        <v>123</v>
      </c>
      <c r="C4576">
        <v>4</v>
      </c>
      <c r="D4576" t="s">
        <v>23</v>
      </c>
      <c r="E4576">
        <v>30</v>
      </c>
      <c r="F4576">
        <v>36</v>
      </c>
      <c r="G4576" t="s">
        <v>67</v>
      </c>
      <c r="H4576" t="s">
        <v>25</v>
      </c>
      <c r="I4576" t="s">
        <v>26</v>
      </c>
      <c r="J4576">
        <v>2</v>
      </c>
      <c r="K4576">
        <v>10920</v>
      </c>
      <c r="L4576">
        <v>2</v>
      </c>
      <c r="M4576">
        <v>4720</v>
      </c>
      <c r="N4576">
        <v>15640</v>
      </c>
      <c r="O4576" t="s">
        <v>27</v>
      </c>
      <c r="P4576">
        <v>3</v>
      </c>
      <c r="Q4576" t="s">
        <v>35</v>
      </c>
      <c r="R4576">
        <v>2</v>
      </c>
    </row>
    <row r="4577" spans="1:18">
      <c r="A4577" s="9">
        <v>4576</v>
      </c>
      <c r="B4577">
        <v>104</v>
      </c>
      <c r="C4577">
        <v>3</v>
      </c>
      <c r="D4577" t="s">
        <v>33</v>
      </c>
      <c r="E4577">
        <v>14</v>
      </c>
      <c r="F4577">
        <v>11</v>
      </c>
      <c r="G4577" t="s">
        <v>52</v>
      </c>
      <c r="H4577" t="s">
        <v>31</v>
      </c>
      <c r="I4577" t="s">
        <v>40</v>
      </c>
      <c r="J4577">
        <v>3</v>
      </c>
      <c r="K4577">
        <v>10080</v>
      </c>
      <c r="L4577">
        <v>2</v>
      </c>
      <c r="M4577">
        <v>280</v>
      </c>
      <c r="N4577">
        <v>10360</v>
      </c>
      <c r="O4577" t="s">
        <v>27</v>
      </c>
      <c r="P4577">
        <v>1</v>
      </c>
      <c r="Q4577" t="s">
        <v>32</v>
      </c>
      <c r="R4577">
        <v>1</v>
      </c>
    </row>
    <row r="4578" spans="1:18">
      <c r="A4578" s="9">
        <v>4577</v>
      </c>
      <c r="B4578">
        <v>247</v>
      </c>
      <c r="C4578">
        <v>1</v>
      </c>
      <c r="D4578" t="s">
        <v>37</v>
      </c>
      <c r="E4578">
        <v>3</v>
      </c>
      <c r="F4578">
        <v>15</v>
      </c>
      <c r="G4578" t="s">
        <v>84</v>
      </c>
      <c r="H4578" t="s">
        <v>44</v>
      </c>
      <c r="I4578" t="s">
        <v>40</v>
      </c>
      <c r="J4578">
        <v>2</v>
      </c>
      <c r="K4578">
        <v>3252</v>
      </c>
      <c r="L4578">
        <v>2</v>
      </c>
      <c r="M4578">
        <v>6400</v>
      </c>
      <c r="N4578">
        <v>9652</v>
      </c>
      <c r="O4578" t="s">
        <v>27</v>
      </c>
      <c r="P4578">
        <v>2</v>
      </c>
      <c r="Q4578" t="s">
        <v>28</v>
      </c>
      <c r="R4578">
        <v>4</v>
      </c>
    </row>
    <row r="4579" spans="1:18">
      <c r="A4579" s="9">
        <v>4578</v>
      </c>
      <c r="B4579">
        <v>108</v>
      </c>
      <c r="C4579">
        <v>1</v>
      </c>
      <c r="D4579" t="s">
        <v>37</v>
      </c>
      <c r="E4579">
        <v>3</v>
      </c>
      <c r="F4579">
        <v>3</v>
      </c>
      <c r="G4579" t="s">
        <v>97</v>
      </c>
      <c r="H4579" t="s">
        <v>25</v>
      </c>
      <c r="I4579" t="s">
        <v>40</v>
      </c>
      <c r="J4579">
        <v>2</v>
      </c>
      <c r="K4579">
        <v>408</v>
      </c>
      <c r="L4579">
        <v>2</v>
      </c>
      <c r="M4579">
        <v>1100</v>
      </c>
      <c r="N4579">
        <v>1508</v>
      </c>
      <c r="O4579" t="s">
        <v>27</v>
      </c>
      <c r="P4579">
        <v>1</v>
      </c>
      <c r="Q4579" t="s">
        <v>32</v>
      </c>
      <c r="R4579">
        <v>1</v>
      </c>
    </row>
    <row r="4580" spans="1:18">
      <c r="A4580" s="9">
        <v>4579</v>
      </c>
      <c r="B4580">
        <v>241</v>
      </c>
      <c r="C4580">
        <v>2</v>
      </c>
      <c r="D4580" t="s">
        <v>29</v>
      </c>
      <c r="E4580">
        <v>7</v>
      </c>
      <c r="F4580">
        <v>49</v>
      </c>
      <c r="G4580" t="s">
        <v>66</v>
      </c>
      <c r="H4580" t="s">
        <v>44</v>
      </c>
      <c r="I4580" t="s">
        <v>26</v>
      </c>
      <c r="J4580">
        <v>2</v>
      </c>
      <c r="K4580">
        <v>1372</v>
      </c>
      <c r="L4580">
        <v>2</v>
      </c>
      <c r="M4580">
        <v>4880</v>
      </c>
      <c r="N4580">
        <v>6252</v>
      </c>
      <c r="O4580" t="s">
        <v>27</v>
      </c>
      <c r="P4580">
        <v>3</v>
      </c>
      <c r="Q4580" t="s">
        <v>35</v>
      </c>
      <c r="R4580">
        <v>2</v>
      </c>
    </row>
    <row r="4581" spans="1:18">
      <c r="A4581" s="9">
        <v>4580</v>
      </c>
      <c r="B4581">
        <v>135</v>
      </c>
      <c r="C4581">
        <v>1</v>
      </c>
      <c r="D4581" t="s">
        <v>37</v>
      </c>
      <c r="E4581">
        <v>3</v>
      </c>
      <c r="F4581">
        <v>23</v>
      </c>
      <c r="G4581" t="s">
        <v>54</v>
      </c>
      <c r="H4581" t="s">
        <v>25</v>
      </c>
      <c r="I4581" t="s">
        <v>40</v>
      </c>
      <c r="J4581">
        <v>3</v>
      </c>
      <c r="K4581">
        <v>378</v>
      </c>
      <c r="L4581">
        <v>2</v>
      </c>
      <c r="M4581">
        <v>620</v>
      </c>
      <c r="N4581">
        <v>998</v>
      </c>
      <c r="O4581" t="s">
        <v>27</v>
      </c>
      <c r="P4581">
        <v>1</v>
      </c>
      <c r="Q4581" t="s">
        <v>32</v>
      </c>
      <c r="R4581">
        <v>1</v>
      </c>
    </row>
    <row r="4582" spans="1:18">
      <c r="A4582" s="9">
        <v>4581</v>
      </c>
      <c r="B4582">
        <v>49</v>
      </c>
      <c r="C4582">
        <v>1</v>
      </c>
      <c r="D4582" t="s">
        <v>37</v>
      </c>
      <c r="E4582">
        <v>3</v>
      </c>
      <c r="F4582">
        <v>7</v>
      </c>
      <c r="G4582" t="s">
        <v>88</v>
      </c>
      <c r="H4582" t="s">
        <v>31</v>
      </c>
      <c r="I4582" t="s">
        <v>40</v>
      </c>
      <c r="J4582">
        <v>3</v>
      </c>
      <c r="K4582">
        <v>732</v>
      </c>
      <c r="L4582">
        <v>2</v>
      </c>
      <c r="M4582">
        <v>120</v>
      </c>
      <c r="N4582">
        <v>852</v>
      </c>
      <c r="O4582" t="s">
        <v>46</v>
      </c>
      <c r="P4582">
        <v>1</v>
      </c>
      <c r="Q4582" t="s">
        <v>32</v>
      </c>
      <c r="R4582">
        <v>1</v>
      </c>
    </row>
    <row r="4583" spans="1:18">
      <c r="A4583" s="9">
        <v>4582</v>
      </c>
      <c r="B4583">
        <v>283</v>
      </c>
      <c r="C4583">
        <v>1</v>
      </c>
      <c r="D4583" t="s">
        <v>37</v>
      </c>
      <c r="E4583">
        <v>3</v>
      </c>
      <c r="F4583">
        <v>15</v>
      </c>
      <c r="G4583" t="s">
        <v>84</v>
      </c>
      <c r="H4583" t="s">
        <v>44</v>
      </c>
      <c r="I4583" t="s">
        <v>40</v>
      </c>
      <c r="J4583">
        <v>2</v>
      </c>
      <c r="K4583">
        <v>3252</v>
      </c>
      <c r="L4583">
        <v>1</v>
      </c>
      <c r="M4583">
        <v>3200</v>
      </c>
      <c r="N4583">
        <v>6452</v>
      </c>
      <c r="O4583" t="s">
        <v>27</v>
      </c>
      <c r="P4583">
        <v>2</v>
      </c>
      <c r="Q4583" t="s">
        <v>28</v>
      </c>
      <c r="R4583">
        <v>4</v>
      </c>
    </row>
    <row r="4584" spans="1:18">
      <c r="A4584" s="9">
        <v>4583</v>
      </c>
      <c r="B4584">
        <v>187</v>
      </c>
      <c r="C4584">
        <v>4</v>
      </c>
      <c r="D4584" t="s">
        <v>23</v>
      </c>
      <c r="E4584">
        <v>30</v>
      </c>
      <c r="F4584">
        <v>19</v>
      </c>
      <c r="G4584" t="s">
        <v>58</v>
      </c>
      <c r="H4584" t="s">
        <v>31</v>
      </c>
      <c r="I4584" t="s">
        <v>40</v>
      </c>
      <c r="J4584">
        <v>3</v>
      </c>
      <c r="K4584">
        <v>126000</v>
      </c>
      <c r="L4584">
        <v>1</v>
      </c>
      <c r="M4584">
        <v>1500</v>
      </c>
      <c r="N4584">
        <v>127500</v>
      </c>
      <c r="O4584" t="s">
        <v>27</v>
      </c>
      <c r="P4584">
        <v>4</v>
      </c>
      <c r="Q4584" t="s">
        <v>41</v>
      </c>
      <c r="R4584">
        <v>6</v>
      </c>
    </row>
    <row r="4585" spans="1:18">
      <c r="A4585" s="9">
        <v>4584</v>
      </c>
      <c r="B4585">
        <v>292</v>
      </c>
      <c r="C4585">
        <v>3</v>
      </c>
      <c r="D4585" t="s">
        <v>33</v>
      </c>
      <c r="E4585">
        <v>14</v>
      </c>
      <c r="F4585">
        <v>64</v>
      </c>
      <c r="G4585" t="s">
        <v>79</v>
      </c>
      <c r="H4585" t="s">
        <v>44</v>
      </c>
      <c r="I4585" t="s">
        <v>62</v>
      </c>
      <c r="J4585">
        <v>1</v>
      </c>
      <c r="K4585">
        <v>686</v>
      </c>
      <c r="L4585">
        <v>2</v>
      </c>
      <c r="M4585">
        <v>2680</v>
      </c>
      <c r="N4585">
        <v>3366</v>
      </c>
      <c r="O4585" t="s">
        <v>46</v>
      </c>
      <c r="P4585">
        <v>1</v>
      </c>
      <c r="Q4585" t="s">
        <v>32</v>
      </c>
      <c r="R4585">
        <v>1</v>
      </c>
    </row>
    <row r="4586" spans="1:18">
      <c r="A4586" s="9">
        <v>4585</v>
      </c>
      <c r="B4586">
        <v>189</v>
      </c>
      <c r="C4586">
        <v>2</v>
      </c>
      <c r="D4586" t="s">
        <v>29</v>
      </c>
      <c r="E4586">
        <v>7</v>
      </c>
      <c r="F4586">
        <v>26</v>
      </c>
      <c r="G4586" t="s">
        <v>100</v>
      </c>
      <c r="H4586" t="s">
        <v>44</v>
      </c>
      <c r="I4586" t="s">
        <v>40</v>
      </c>
      <c r="J4586">
        <v>1</v>
      </c>
      <c r="K4586">
        <v>1848</v>
      </c>
      <c r="L4586">
        <v>2</v>
      </c>
      <c r="M4586">
        <v>2640</v>
      </c>
      <c r="N4586">
        <v>4488</v>
      </c>
      <c r="O4586" t="s">
        <v>46</v>
      </c>
      <c r="P4586">
        <v>4</v>
      </c>
      <c r="Q4586" t="s">
        <v>41</v>
      </c>
      <c r="R4586">
        <v>6</v>
      </c>
    </row>
    <row r="4587" spans="1:18">
      <c r="A4587" s="9">
        <v>4586</v>
      </c>
      <c r="B4587">
        <v>181</v>
      </c>
      <c r="C4587">
        <v>4</v>
      </c>
      <c r="D4587" t="s">
        <v>23</v>
      </c>
      <c r="E4587">
        <v>30</v>
      </c>
      <c r="F4587">
        <v>40</v>
      </c>
      <c r="G4587" t="s">
        <v>69</v>
      </c>
      <c r="H4587" t="s">
        <v>31</v>
      </c>
      <c r="I4587" t="s">
        <v>26</v>
      </c>
      <c r="J4587">
        <v>3</v>
      </c>
      <c r="K4587">
        <v>36600</v>
      </c>
      <c r="L4587">
        <v>1</v>
      </c>
      <c r="M4587">
        <v>4480</v>
      </c>
      <c r="N4587">
        <v>41080</v>
      </c>
      <c r="O4587" t="s">
        <v>27</v>
      </c>
      <c r="P4587">
        <v>2</v>
      </c>
      <c r="Q4587" t="s">
        <v>28</v>
      </c>
      <c r="R4587">
        <v>4</v>
      </c>
    </row>
    <row r="4588" spans="1:18">
      <c r="A4588" s="9">
        <v>4587</v>
      </c>
      <c r="B4588">
        <v>236</v>
      </c>
      <c r="C4588">
        <v>1</v>
      </c>
      <c r="D4588" t="s">
        <v>37</v>
      </c>
      <c r="E4588">
        <v>3</v>
      </c>
      <c r="F4588">
        <v>67</v>
      </c>
      <c r="G4588" t="s">
        <v>63</v>
      </c>
      <c r="H4588" t="s">
        <v>31</v>
      </c>
      <c r="I4588" t="s">
        <v>64</v>
      </c>
      <c r="J4588">
        <v>1</v>
      </c>
      <c r="K4588">
        <v>990</v>
      </c>
      <c r="L4588">
        <v>1</v>
      </c>
      <c r="M4588">
        <v>4620</v>
      </c>
      <c r="N4588">
        <v>5610</v>
      </c>
      <c r="O4588" t="s">
        <v>46</v>
      </c>
      <c r="P4588">
        <v>4</v>
      </c>
      <c r="Q4588" t="s">
        <v>41</v>
      </c>
      <c r="R4588">
        <v>6</v>
      </c>
    </row>
    <row r="4589" spans="1:18">
      <c r="A4589" s="9">
        <v>4588</v>
      </c>
      <c r="B4589">
        <v>133</v>
      </c>
      <c r="C4589">
        <v>4</v>
      </c>
      <c r="D4589" t="s">
        <v>23</v>
      </c>
      <c r="E4589">
        <v>30</v>
      </c>
      <c r="F4589">
        <v>48</v>
      </c>
      <c r="G4589" t="s">
        <v>42</v>
      </c>
      <c r="H4589" t="s">
        <v>25</v>
      </c>
      <c r="I4589" t="s">
        <v>26</v>
      </c>
      <c r="J4589">
        <v>2</v>
      </c>
      <c r="K4589">
        <v>11760</v>
      </c>
      <c r="L4589">
        <v>2</v>
      </c>
      <c r="M4589">
        <v>9760</v>
      </c>
      <c r="N4589">
        <v>21520</v>
      </c>
      <c r="O4589" t="s">
        <v>27</v>
      </c>
      <c r="P4589">
        <v>2</v>
      </c>
      <c r="Q4589" t="s">
        <v>28</v>
      </c>
      <c r="R4589">
        <v>4</v>
      </c>
    </row>
    <row r="4590" spans="1:18">
      <c r="A4590" s="9">
        <v>4589</v>
      </c>
      <c r="B4590">
        <v>287</v>
      </c>
      <c r="C4590">
        <v>1</v>
      </c>
      <c r="D4590" t="s">
        <v>37</v>
      </c>
      <c r="E4590">
        <v>3</v>
      </c>
      <c r="F4590">
        <v>17</v>
      </c>
      <c r="G4590" t="s">
        <v>60</v>
      </c>
      <c r="H4590" t="s">
        <v>31</v>
      </c>
      <c r="I4590" t="s">
        <v>40</v>
      </c>
      <c r="J4590">
        <v>3</v>
      </c>
      <c r="K4590">
        <v>4914</v>
      </c>
      <c r="L4590">
        <v>2</v>
      </c>
      <c r="M4590">
        <v>3720</v>
      </c>
      <c r="N4590">
        <v>8634</v>
      </c>
      <c r="O4590" t="s">
        <v>46</v>
      </c>
      <c r="P4590">
        <v>4</v>
      </c>
      <c r="Q4590" t="s">
        <v>41</v>
      </c>
      <c r="R4590">
        <v>6</v>
      </c>
    </row>
    <row r="4591" spans="1:18">
      <c r="A4591" s="9">
        <v>4590</v>
      </c>
      <c r="B4591">
        <v>79</v>
      </c>
      <c r="C4591">
        <v>4</v>
      </c>
      <c r="D4591" t="s">
        <v>23</v>
      </c>
      <c r="E4591">
        <v>30</v>
      </c>
      <c r="F4591">
        <v>59</v>
      </c>
      <c r="G4591" t="s">
        <v>103</v>
      </c>
      <c r="H4591" t="s">
        <v>25</v>
      </c>
      <c r="I4591" t="s">
        <v>26</v>
      </c>
      <c r="J4591">
        <v>1</v>
      </c>
      <c r="K4591">
        <v>12240</v>
      </c>
      <c r="L4591">
        <v>2</v>
      </c>
      <c r="M4591">
        <v>8040</v>
      </c>
      <c r="N4591">
        <v>20280</v>
      </c>
      <c r="O4591" t="s">
        <v>27</v>
      </c>
      <c r="P4591">
        <v>4</v>
      </c>
      <c r="Q4591" t="s">
        <v>41</v>
      </c>
      <c r="R4591">
        <v>6</v>
      </c>
    </row>
    <row r="4592" spans="1:18">
      <c r="A4592" s="9">
        <v>4591</v>
      </c>
      <c r="B4592">
        <v>265</v>
      </c>
      <c r="C4592">
        <v>4</v>
      </c>
      <c r="D4592" t="s">
        <v>23</v>
      </c>
      <c r="E4592">
        <v>30</v>
      </c>
      <c r="F4592">
        <v>51</v>
      </c>
      <c r="G4592" t="s">
        <v>51</v>
      </c>
      <c r="H4592" t="s">
        <v>25</v>
      </c>
      <c r="I4592" t="s">
        <v>26</v>
      </c>
      <c r="J4592">
        <v>1</v>
      </c>
      <c r="K4592">
        <v>7740</v>
      </c>
      <c r="L4592">
        <v>2</v>
      </c>
      <c r="M4592">
        <v>12840</v>
      </c>
      <c r="N4592">
        <v>20580</v>
      </c>
      <c r="O4592" t="s">
        <v>27</v>
      </c>
      <c r="P4592">
        <v>4</v>
      </c>
      <c r="Q4592" t="s">
        <v>41</v>
      </c>
      <c r="R4592">
        <v>6</v>
      </c>
    </row>
    <row r="4593" spans="1:18">
      <c r="A4593" s="9">
        <v>4592</v>
      </c>
      <c r="B4593">
        <v>85</v>
      </c>
      <c r="C4593">
        <v>4</v>
      </c>
      <c r="D4593" t="s">
        <v>23</v>
      </c>
      <c r="E4593">
        <v>30</v>
      </c>
      <c r="F4593">
        <v>21</v>
      </c>
      <c r="G4593" t="s">
        <v>72</v>
      </c>
      <c r="H4593" t="s">
        <v>31</v>
      </c>
      <c r="I4593" t="s">
        <v>40</v>
      </c>
      <c r="J4593">
        <v>1</v>
      </c>
      <c r="K4593">
        <v>1650</v>
      </c>
      <c r="L4593">
        <v>1</v>
      </c>
      <c r="M4593">
        <v>310</v>
      </c>
      <c r="N4593">
        <v>1960</v>
      </c>
      <c r="O4593" t="s">
        <v>46</v>
      </c>
      <c r="P4593">
        <v>1</v>
      </c>
      <c r="Q4593" t="s">
        <v>32</v>
      </c>
      <c r="R4593">
        <v>1</v>
      </c>
    </row>
    <row r="4594" spans="1:18">
      <c r="A4594" s="9">
        <v>4593</v>
      </c>
      <c r="B4594">
        <v>36</v>
      </c>
      <c r="C4594">
        <v>2</v>
      </c>
      <c r="D4594" t="s">
        <v>29</v>
      </c>
      <c r="E4594">
        <v>7</v>
      </c>
      <c r="F4594">
        <v>64</v>
      </c>
      <c r="G4594" t="s">
        <v>79</v>
      </c>
      <c r="H4594" t="s">
        <v>44</v>
      </c>
      <c r="I4594" t="s">
        <v>62</v>
      </c>
      <c r="J4594">
        <v>2</v>
      </c>
      <c r="K4594">
        <v>3780</v>
      </c>
      <c r="L4594">
        <v>2</v>
      </c>
      <c r="M4594">
        <v>10720</v>
      </c>
      <c r="N4594">
        <v>14500</v>
      </c>
      <c r="O4594" t="s">
        <v>46</v>
      </c>
      <c r="P4594">
        <v>2</v>
      </c>
      <c r="Q4594" t="s">
        <v>28</v>
      </c>
      <c r="R4594">
        <v>4</v>
      </c>
    </row>
    <row r="4595" spans="1:18">
      <c r="A4595" s="9">
        <v>4594</v>
      </c>
      <c r="B4595">
        <v>9</v>
      </c>
      <c r="C4595">
        <v>1</v>
      </c>
      <c r="D4595" t="s">
        <v>37</v>
      </c>
      <c r="E4595">
        <v>3</v>
      </c>
      <c r="F4595">
        <v>67</v>
      </c>
      <c r="G4595" t="s">
        <v>63</v>
      </c>
      <c r="H4595" t="s">
        <v>31</v>
      </c>
      <c r="I4595" t="s">
        <v>64</v>
      </c>
      <c r="J4595">
        <v>1</v>
      </c>
      <c r="K4595">
        <v>165</v>
      </c>
      <c r="L4595">
        <v>1</v>
      </c>
      <c r="M4595">
        <v>770</v>
      </c>
      <c r="N4595">
        <v>935</v>
      </c>
      <c r="O4595" t="s">
        <v>46</v>
      </c>
      <c r="P4595">
        <v>1</v>
      </c>
      <c r="Q4595" t="s">
        <v>32</v>
      </c>
      <c r="R4595">
        <v>1</v>
      </c>
    </row>
    <row r="4596" spans="1:18">
      <c r="A4596" s="9">
        <v>4595</v>
      </c>
      <c r="B4596">
        <v>221</v>
      </c>
      <c r="C4596">
        <v>1</v>
      </c>
      <c r="D4596" t="s">
        <v>37</v>
      </c>
      <c r="E4596">
        <v>3</v>
      </c>
      <c r="F4596">
        <v>10</v>
      </c>
      <c r="G4596" t="s">
        <v>92</v>
      </c>
      <c r="H4596" t="s">
        <v>31</v>
      </c>
      <c r="I4596" t="s">
        <v>40</v>
      </c>
      <c r="J4596">
        <v>3</v>
      </c>
      <c r="K4596">
        <v>3294</v>
      </c>
      <c r="L4596">
        <v>2</v>
      </c>
      <c r="M4596">
        <v>520</v>
      </c>
      <c r="N4596">
        <v>3814</v>
      </c>
      <c r="O4596" t="s">
        <v>27</v>
      </c>
      <c r="P4596">
        <v>3</v>
      </c>
      <c r="Q4596" t="s">
        <v>35</v>
      </c>
      <c r="R4596">
        <v>2</v>
      </c>
    </row>
    <row r="4597" spans="1:18">
      <c r="A4597" s="9">
        <v>4596</v>
      </c>
      <c r="B4597">
        <v>224</v>
      </c>
      <c r="C4597">
        <v>1</v>
      </c>
      <c r="D4597" t="s">
        <v>37</v>
      </c>
      <c r="E4597">
        <v>3</v>
      </c>
      <c r="F4597">
        <v>55</v>
      </c>
      <c r="G4597" t="s">
        <v>102</v>
      </c>
      <c r="H4597" t="s">
        <v>25</v>
      </c>
      <c r="I4597" t="s">
        <v>26</v>
      </c>
      <c r="J4597">
        <v>1</v>
      </c>
      <c r="K4597">
        <v>402</v>
      </c>
      <c r="L4597">
        <v>1</v>
      </c>
      <c r="M4597">
        <v>1960</v>
      </c>
      <c r="N4597">
        <v>2362</v>
      </c>
      <c r="O4597" t="s">
        <v>27</v>
      </c>
      <c r="P4597">
        <v>3</v>
      </c>
      <c r="Q4597" t="s">
        <v>35</v>
      </c>
      <c r="R4597">
        <v>2</v>
      </c>
    </row>
    <row r="4598" spans="1:18">
      <c r="A4598" s="9">
        <v>4597</v>
      </c>
      <c r="B4598">
        <v>290</v>
      </c>
      <c r="C4598">
        <v>1</v>
      </c>
      <c r="D4598" t="s">
        <v>37</v>
      </c>
      <c r="E4598">
        <v>3</v>
      </c>
      <c r="F4598">
        <v>49</v>
      </c>
      <c r="G4598" t="s">
        <v>66</v>
      </c>
      <c r="H4598" t="s">
        <v>44</v>
      </c>
      <c r="I4598" t="s">
        <v>26</v>
      </c>
      <c r="J4598">
        <v>1</v>
      </c>
      <c r="K4598">
        <v>129</v>
      </c>
      <c r="L4598">
        <v>2</v>
      </c>
      <c r="M4598">
        <v>2440</v>
      </c>
      <c r="N4598">
        <v>2569</v>
      </c>
      <c r="O4598" t="s">
        <v>27</v>
      </c>
      <c r="P4598">
        <v>1</v>
      </c>
      <c r="Q4598" t="s">
        <v>32</v>
      </c>
      <c r="R4598">
        <v>1</v>
      </c>
    </row>
    <row r="4599" spans="1:18">
      <c r="A4599" s="9">
        <v>4598</v>
      </c>
      <c r="B4599">
        <v>55</v>
      </c>
      <c r="C4599">
        <v>4</v>
      </c>
      <c r="D4599" t="s">
        <v>23</v>
      </c>
      <c r="E4599">
        <v>30</v>
      </c>
      <c r="F4599">
        <v>56</v>
      </c>
      <c r="G4599" t="s">
        <v>90</v>
      </c>
      <c r="H4599" t="s">
        <v>25</v>
      </c>
      <c r="I4599" t="s">
        <v>26</v>
      </c>
      <c r="J4599">
        <v>2</v>
      </c>
      <c r="K4599">
        <v>25740</v>
      </c>
      <c r="L4599">
        <v>1</v>
      </c>
      <c r="M4599">
        <v>6480</v>
      </c>
      <c r="N4599">
        <v>32220</v>
      </c>
      <c r="O4599" t="s">
        <v>27</v>
      </c>
      <c r="P4599">
        <v>4</v>
      </c>
      <c r="Q4599" t="s">
        <v>41</v>
      </c>
      <c r="R4599">
        <v>6</v>
      </c>
    </row>
    <row r="4600" spans="1:18">
      <c r="A4600" s="9">
        <v>4599</v>
      </c>
      <c r="B4600">
        <v>129</v>
      </c>
      <c r="C4600">
        <v>1</v>
      </c>
      <c r="D4600" t="s">
        <v>37</v>
      </c>
      <c r="E4600">
        <v>3</v>
      </c>
      <c r="F4600">
        <v>38</v>
      </c>
      <c r="G4600" t="s">
        <v>36</v>
      </c>
      <c r="H4600" t="s">
        <v>25</v>
      </c>
      <c r="I4600" t="s">
        <v>26</v>
      </c>
      <c r="J4600">
        <v>3</v>
      </c>
      <c r="K4600">
        <v>2340</v>
      </c>
      <c r="L4600">
        <v>1</v>
      </c>
      <c r="M4600">
        <v>4400</v>
      </c>
      <c r="N4600">
        <v>6740</v>
      </c>
      <c r="O4600" t="s">
        <v>27</v>
      </c>
      <c r="P4600">
        <v>2</v>
      </c>
      <c r="Q4600" t="s">
        <v>28</v>
      </c>
      <c r="R4600">
        <v>4</v>
      </c>
    </row>
    <row r="4601" spans="1:18">
      <c r="A4601" s="9">
        <v>4600</v>
      </c>
      <c r="B4601">
        <v>210</v>
      </c>
      <c r="C4601">
        <v>1</v>
      </c>
      <c r="D4601" t="s">
        <v>37</v>
      </c>
      <c r="E4601">
        <v>3</v>
      </c>
      <c r="F4601">
        <v>10</v>
      </c>
      <c r="G4601" t="s">
        <v>92</v>
      </c>
      <c r="H4601" t="s">
        <v>31</v>
      </c>
      <c r="I4601" t="s">
        <v>40</v>
      </c>
      <c r="J4601">
        <v>1</v>
      </c>
      <c r="K4601">
        <v>1170</v>
      </c>
      <c r="L4601">
        <v>2</v>
      </c>
      <c r="M4601">
        <v>1560</v>
      </c>
      <c r="N4601">
        <v>2730</v>
      </c>
      <c r="O4601" t="s">
        <v>27</v>
      </c>
      <c r="P4601">
        <v>4</v>
      </c>
      <c r="Q4601" t="s">
        <v>41</v>
      </c>
      <c r="R4601">
        <v>6</v>
      </c>
    </row>
    <row r="4602" spans="1:18">
      <c r="A4602" s="9">
        <v>4601</v>
      </c>
      <c r="B4602">
        <v>41</v>
      </c>
      <c r="C4602">
        <v>3</v>
      </c>
      <c r="D4602" t="s">
        <v>33</v>
      </c>
      <c r="E4602">
        <v>14</v>
      </c>
      <c r="F4602">
        <v>47</v>
      </c>
      <c r="G4602" t="s">
        <v>56</v>
      </c>
      <c r="H4602" t="s">
        <v>57</v>
      </c>
      <c r="I4602" t="s">
        <v>26</v>
      </c>
      <c r="J4602">
        <v>1</v>
      </c>
      <c r="K4602">
        <v>4620</v>
      </c>
      <c r="L4602">
        <v>1</v>
      </c>
      <c r="M4602">
        <v>7110</v>
      </c>
      <c r="N4602">
        <v>11730</v>
      </c>
      <c r="O4602" t="s">
        <v>27</v>
      </c>
      <c r="P4602">
        <v>4</v>
      </c>
      <c r="Q4602" t="s">
        <v>41</v>
      </c>
      <c r="R4602">
        <v>6</v>
      </c>
    </row>
    <row r="4603" spans="1:18">
      <c r="A4603" s="9">
        <v>4602</v>
      </c>
      <c r="B4603">
        <v>44</v>
      </c>
      <c r="C4603">
        <v>2</v>
      </c>
      <c r="D4603" t="s">
        <v>29</v>
      </c>
      <c r="E4603">
        <v>7</v>
      </c>
      <c r="F4603">
        <v>57</v>
      </c>
      <c r="G4603" t="s">
        <v>30</v>
      </c>
      <c r="H4603" t="s">
        <v>31</v>
      </c>
      <c r="I4603" t="s">
        <v>26</v>
      </c>
      <c r="J4603">
        <v>1</v>
      </c>
      <c r="K4603">
        <v>966</v>
      </c>
      <c r="L4603">
        <v>1</v>
      </c>
      <c r="M4603">
        <v>2300</v>
      </c>
      <c r="N4603">
        <v>3266</v>
      </c>
      <c r="O4603" t="s">
        <v>27</v>
      </c>
      <c r="P4603">
        <v>3</v>
      </c>
      <c r="Q4603" t="s">
        <v>35</v>
      </c>
      <c r="R4603">
        <v>2</v>
      </c>
    </row>
    <row r="4604" spans="1:18">
      <c r="A4604" s="9">
        <v>4603</v>
      </c>
      <c r="B4604">
        <v>212</v>
      </c>
      <c r="C4604">
        <v>1</v>
      </c>
      <c r="D4604" t="s">
        <v>37</v>
      </c>
      <c r="E4604">
        <v>3</v>
      </c>
      <c r="F4604">
        <v>63</v>
      </c>
      <c r="G4604" t="s">
        <v>76</v>
      </c>
      <c r="H4604" t="s">
        <v>44</v>
      </c>
      <c r="I4604" t="s">
        <v>62</v>
      </c>
      <c r="J4604">
        <v>3</v>
      </c>
      <c r="K4604">
        <v>4716</v>
      </c>
      <c r="L4604">
        <v>1</v>
      </c>
      <c r="M4604">
        <v>3360</v>
      </c>
      <c r="N4604">
        <v>8076</v>
      </c>
      <c r="O4604" t="s">
        <v>46</v>
      </c>
      <c r="P4604">
        <v>2</v>
      </c>
      <c r="Q4604" t="s">
        <v>28</v>
      </c>
      <c r="R4604">
        <v>4</v>
      </c>
    </row>
    <row r="4605" spans="1:18">
      <c r="A4605" s="9">
        <v>4604</v>
      </c>
      <c r="B4605">
        <v>265</v>
      </c>
      <c r="C4605">
        <v>4</v>
      </c>
      <c r="D4605" t="s">
        <v>23</v>
      </c>
      <c r="E4605">
        <v>30</v>
      </c>
      <c r="F4605">
        <v>6</v>
      </c>
      <c r="G4605" t="s">
        <v>110</v>
      </c>
      <c r="H4605" t="s">
        <v>25</v>
      </c>
      <c r="I4605" t="s">
        <v>40</v>
      </c>
      <c r="J4605">
        <v>3</v>
      </c>
      <c r="K4605">
        <v>6450</v>
      </c>
      <c r="L4605">
        <v>2</v>
      </c>
      <c r="M4605">
        <v>500</v>
      </c>
      <c r="N4605">
        <v>6950</v>
      </c>
      <c r="O4605" t="s">
        <v>27</v>
      </c>
      <c r="P4605">
        <v>1</v>
      </c>
      <c r="Q4605" t="s">
        <v>32</v>
      </c>
      <c r="R4605">
        <v>1</v>
      </c>
    </row>
    <row r="4606" spans="1:18">
      <c r="A4606" s="9">
        <v>4605</v>
      </c>
      <c r="B4606">
        <v>202</v>
      </c>
      <c r="C4606">
        <v>2</v>
      </c>
      <c r="D4606" t="s">
        <v>29</v>
      </c>
      <c r="E4606">
        <v>7</v>
      </c>
      <c r="F4606">
        <v>61</v>
      </c>
      <c r="G4606" t="s">
        <v>61</v>
      </c>
      <c r="H4606" t="s">
        <v>57</v>
      </c>
      <c r="I4606" t="s">
        <v>62</v>
      </c>
      <c r="J4606">
        <v>3</v>
      </c>
      <c r="K4606">
        <v>3304</v>
      </c>
      <c r="L4606">
        <v>1</v>
      </c>
      <c r="M4606">
        <v>5880</v>
      </c>
      <c r="N4606">
        <v>9184</v>
      </c>
      <c r="O4606" t="s">
        <v>46</v>
      </c>
      <c r="P4606">
        <v>2</v>
      </c>
      <c r="Q4606" t="s">
        <v>28</v>
      </c>
      <c r="R4606">
        <v>4</v>
      </c>
    </row>
    <row r="4607" spans="1:18">
      <c r="A4607" s="9">
        <v>4606</v>
      </c>
      <c r="B4607">
        <v>227</v>
      </c>
      <c r="C4607">
        <v>3</v>
      </c>
      <c r="D4607" t="s">
        <v>33</v>
      </c>
      <c r="E4607">
        <v>14</v>
      </c>
      <c r="F4607">
        <v>28</v>
      </c>
      <c r="G4607" t="s">
        <v>39</v>
      </c>
      <c r="H4607" t="s">
        <v>31</v>
      </c>
      <c r="I4607" t="s">
        <v>40</v>
      </c>
      <c r="J4607">
        <v>3</v>
      </c>
      <c r="K4607">
        <v>28728</v>
      </c>
      <c r="L4607">
        <v>1</v>
      </c>
      <c r="M4607">
        <v>1200</v>
      </c>
      <c r="N4607">
        <v>29928</v>
      </c>
      <c r="O4607" t="s">
        <v>27</v>
      </c>
      <c r="P4607">
        <v>4</v>
      </c>
      <c r="Q4607" t="s">
        <v>41</v>
      </c>
      <c r="R4607">
        <v>6</v>
      </c>
    </row>
    <row r="4608" spans="1:18">
      <c r="A4608" s="9">
        <v>4607</v>
      </c>
      <c r="B4608">
        <v>215</v>
      </c>
      <c r="C4608">
        <v>2</v>
      </c>
      <c r="D4608" t="s">
        <v>29</v>
      </c>
      <c r="E4608">
        <v>7</v>
      </c>
      <c r="F4608">
        <v>18</v>
      </c>
      <c r="G4608" t="s">
        <v>96</v>
      </c>
      <c r="H4608" t="s">
        <v>25</v>
      </c>
      <c r="I4608" t="s">
        <v>40</v>
      </c>
      <c r="J4608">
        <v>2</v>
      </c>
      <c r="K4608">
        <v>1337</v>
      </c>
      <c r="L4608">
        <v>1</v>
      </c>
      <c r="M4608">
        <v>160</v>
      </c>
      <c r="N4608">
        <v>1497</v>
      </c>
      <c r="O4608" t="s">
        <v>46</v>
      </c>
      <c r="P4608">
        <v>1</v>
      </c>
      <c r="Q4608" t="s">
        <v>32</v>
      </c>
      <c r="R4608">
        <v>1</v>
      </c>
    </row>
    <row r="4609" spans="1:18">
      <c r="A4609" s="9">
        <v>4608</v>
      </c>
      <c r="B4609">
        <v>148</v>
      </c>
      <c r="C4609">
        <v>4</v>
      </c>
      <c r="D4609" t="s">
        <v>23</v>
      </c>
      <c r="E4609">
        <v>30</v>
      </c>
      <c r="F4609">
        <v>66</v>
      </c>
      <c r="G4609" t="s">
        <v>86</v>
      </c>
      <c r="H4609" t="s">
        <v>31</v>
      </c>
      <c r="I4609" t="s">
        <v>64</v>
      </c>
      <c r="J4609">
        <v>1</v>
      </c>
      <c r="K4609">
        <v>1620</v>
      </c>
      <c r="L4609">
        <v>1</v>
      </c>
      <c r="M4609">
        <v>1880</v>
      </c>
      <c r="N4609">
        <v>3500</v>
      </c>
      <c r="O4609" t="s">
        <v>46</v>
      </c>
      <c r="P4609">
        <v>3</v>
      </c>
      <c r="Q4609" t="s">
        <v>35</v>
      </c>
      <c r="R4609">
        <v>2</v>
      </c>
    </row>
    <row r="4610" spans="1:18">
      <c r="A4610" s="9">
        <v>4609</v>
      </c>
      <c r="B4610">
        <v>298</v>
      </c>
      <c r="C4610">
        <v>4</v>
      </c>
      <c r="D4610" t="s">
        <v>23</v>
      </c>
      <c r="E4610">
        <v>30</v>
      </c>
      <c r="F4610">
        <v>51</v>
      </c>
      <c r="G4610" t="s">
        <v>51</v>
      </c>
      <c r="H4610" t="s">
        <v>25</v>
      </c>
      <c r="I4610" t="s">
        <v>26</v>
      </c>
      <c r="J4610">
        <v>2</v>
      </c>
      <c r="K4610">
        <v>6720</v>
      </c>
      <c r="L4610">
        <v>2</v>
      </c>
      <c r="M4610">
        <v>4280</v>
      </c>
      <c r="N4610">
        <v>11000</v>
      </c>
      <c r="O4610" t="s">
        <v>27</v>
      </c>
      <c r="P4610">
        <v>3</v>
      </c>
      <c r="Q4610" t="s">
        <v>35</v>
      </c>
      <c r="R4610">
        <v>2</v>
      </c>
    </row>
    <row r="4611" spans="1:18">
      <c r="A4611" s="9">
        <v>4610</v>
      </c>
      <c r="B4611">
        <v>64</v>
      </c>
      <c r="C4611">
        <v>2</v>
      </c>
      <c r="D4611" t="s">
        <v>29</v>
      </c>
      <c r="E4611">
        <v>7</v>
      </c>
      <c r="F4611">
        <v>51</v>
      </c>
      <c r="G4611" t="s">
        <v>51</v>
      </c>
      <c r="H4611" t="s">
        <v>25</v>
      </c>
      <c r="I4611" t="s">
        <v>26</v>
      </c>
      <c r="J4611">
        <v>2</v>
      </c>
      <c r="K4611">
        <v>3136</v>
      </c>
      <c r="L4611">
        <v>1</v>
      </c>
      <c r="M4611">
        <v>4280</v>
      </c>
      <c r="N4611">
        <v>7416</v>
      </c>
      <c r="O4611" t="s">
        <v>27</v>
      </c>
      <c r="P4611">
        <v>2</v>
      </c>
      <c r="Q4611" t="s">
        <v>28</v>
      </c>
      <c r="R4611">
        <v>4</v>
      </c>
    </row>
    <row r="4612" spans="1:18">
      <c r="A4612" s="9">
        <v>4611</v>
      </c>
      <c r="B4612">
        <v>136</v>
      </c>
      <c r="C4612">
        <v>1</v>
      </c>
      <c r="D4612" t="s">
        <v>37</v>
      </c>
      <c r="E4612">
        <v>3</v>
      </c>
      <c r="F4612">
        <v>48</v>
      </c>
      <c r="G4612" t="s">
        <v>42</v>
      </c>
      <c r="H4612" t="s">
        <v>25</v>
      </c>
      <c r="I4612" t="s">
        <v>26</v>
      </c>
      <c r="J4612">
        <v>2</v>
      </c>
      <c r="K4612">
        <v>1176</v>
      </c>
      <c r="L4612">
        <v>1</v>
      </c>
      <c r="M4612">
        <v>4880</v>
      </c>
      <c r="N4612">
        <v>6056</v>
      </c>
      <c r="O4612" t="s">
        <v>27</v>
      </c>
      <c r="P4612">
        <v>2</v>
      </c>
      <c r="Q4612" t="s">
        <v>28</v>
      </c>
      <c r="R4612">
        <v>4</v>
      </c>
    </row>
    <row r="4613" spans="1:18">
      <c r="A4613" s="9">
        <v>4612</v>
      </c>
      <c r="B4613">
        <v>72</v>
      </c>
      <c r="C4613">
        <v>4</v>
      </c>
      <c r="D4613" t="s">
        <v>23</v>
      </c>
      <c r="E4613">
        <v>30</v>
      </c>
      <c r="F4613">
        <v>59</v>
      </c>
      <c r="G4613" t="s">
        <v>103</v>
      </c>
      <c r="H4613" t="s">
        <v>25</v>
      </c>
      <c r="I4613" t="s">
        <v>26</v>
      </c>
      <c r="J4613">
        <v>2</v>
      </c>
      <c r="K4613">
        <v>20760</v>
      </c>
      <c r="L4613">
        <v>1</v>
      </c>
      <c r="M4613">
        <v>2680</v>
      </c>
      <c r="N4613">
        <v>23440</v>
      </c>
      <c r="O4613" t="s">
        <v>27</v>
      </c>
      <c r="P4613">
        <v>2</v>
      </c>
      <c r="Q4613" t="s">
        <v>28</v>
      </c>
      <c r="R4613">
        <v>4</v>
      </c>
    </row>
    <row r="4614" spans="1:18">
      <c r="A4614" s="9">
        <v>4613</v>
      </c>
      <c r="B4614">
        <v>55</v>
      </c>
      <c r="C4614">
        <v>3</v>
      </c>
      <c r="D4614" t="s">
        <v>33</v>
      </c>
      <c r="E4614">
        <v>14</v>
      </c>
      <c r="F4614">
        <v>5</v>
      </c>
      <c r="G4614" t="s">
        <v>95</v>
      </c>
      <c r="H4614" t="s">
        <v>25</v>
      </c>
      <c r="I4614" t="s">
        <v>40</v>
      </c>
      <c r="J4614">
        <v>1</v>
      </c>
      <c r="K4614">
        <v>3584</v>
      </c>
      <c r="L4614">
        <v>1</v>
      </c>
      <c r="M4614">
        <v>1200</v>
      </c>
      <c r="N4614">
        <v>4784</v>
      </c>
      <c r="O4614" t="s">
        <v>27</v>
      </c>
      <c r="P4614">
        <v>2</v>
      </c>
      <c r="Q4614" t="s">
        <v>28</v>
      </c>
      <c r="R4614">
        <v>4</v>
      </c>
    </row>
    <row r="4615" spans="1:18">
      <c r="A4615" s="9">
        <v>4614</v>
      </c>
      <c r="B4615">
        <v>160</v>
      </c>
      <c r="C4615">
        <v>2</v>
      </c>
      <c r="D4615" t="s">
        <v>29</v>
      </c>
      <c r="E4615">
        <v>7</v>
      </c>
      <c r="F4615">
        <v>62</v>
      </c>
      <c r="G4615" t="s">
        <v>101</v>
      </c>
      <c r="H4615" t="s">
        <v>31</v>
      </c>
      <c r="I4615" t="s">
        <v>62</v>
      </c>
      <c r="J4615">
        <v>2</v>
      </c>
      <c r="K4615">
        <v>4746</v>
      </c>
      <c r="L4615">
        <v>2</v>
      </c>
      <c r="M4615">
        <v>16320</v>
      </c>
      <c r="N4615">
        <v>21066</v>
      </c>
      <c r="O4615" t="s">
        <v>46</v>
      </c>
      <c r="P4615">
        <v>4</v>
      </c>
      <c r="Q4615" t="s">
        <v>41</v>
      </c>
      <c r="R4615">
        <v>6</v>
      </c>
    </row>
    <row r="4616" spans="1:18">
      <c r="A4616" s="9">
        <v>4615</v>
      </c>
      <c r="B4616">
        <v>127</v>
      </c>
      <c r="C4616">
        <v>1</v>
      </c>
      <c r="D4616" t="s">
        <v>37</v>
      </c>
      <c r="E4616">
        <v>3</v>
      </c>
      <c r="F4616">
        <v>27</v>
      </c>
      <c r="G4616" t="s">
        <v>94</v>
      </c>
      <c r="H4616" t="s">
        <v>44</v>
      </c>
      <c r="I4616" t="s">
        <v>40</v>
      </c>
      <c r="J4616">
        <v>2</v>
      </c>
      <c r="K4616">
        <v>2064</v>
      </c>
      <c r="L4616">
        <v>1</v>
      </c>
      <c r="M4616">
        <v>1440</v>
      </c>
      <c r="N4616">
        <v>3504</v>
      </c>
      <c r="O4616" t="s">
        <v>27</v>
      </c>
      <c r="P4616">
        <v>2</v>
      </c>
      <c r="Q4616" t="s">
        <v>28</v>
      </c>
      <c r="R4616">
        <v>4</v>
      </c>
    </row>
    <row r="4617" spans="1:18">
      <c r="A4617" s="9">
        <v>4616</v>
      </c>
      <c r="B4617">
        <v>54</v>
      </c>
      <c r="C4617">
        <v>3</v>
      </c>
      <c r="D4617" t="s">
        <v>33</v>
      </c>
      <c r="E4617">
        <v>14</v>
      </c>
      <c r="F4617">
        <v>47</v>
      </c>
      <c r="G4617" t="s">
        <v>56</v>
      </c>
      <c r="H4617" t="s">
        <v>57</v>
      </c>
      <c r="I4617" t="s">
        <v>26</v>
      </c>
      <c r="J4617">
        <v>3</v>
      </c>
      <c r="K4617">
        <v>20608</v>
      </c>
      <c r="L4617">
        <v>1</v>
      </c>
      <c r="M4617">
        <v>4740</v>
      </c>
      <c r="N4617">
        <v>25348</v>
      </c>
      <c r="O4617" t="s">
        <v>27</v>
      </c>
      <c r="P4617">
        <v>2</v>
      </c>
      <c r="Q4617" t="s">
        <v>28</v>
      </c>
      <c r="R4617">
        <v>4</v>
      </c>
    </row>
    <row r="4618" spans="1:18">
      <c r="A4618" s="9">
        <v>4617</v>
      </c>
      <c r="B4618">
        <v>221</v>
      </c>
      <c r="C4618">
        <v>4</v>
      </c>
      <c r="D4618" t="s">
        <v>23</v>
      </c>
      <c r="E4618">
        <v>30</v>
      </c>
      <c r="F4618">
        <v>22</v>
      </c>
      <c r="G4618" t="s">
        <v>91</v>
      </c>
      <c r="H4618" t="s">
        <v>44</v>
      </c>
      <c r="I4618" t="s">
        <v>40</v>
      </c>
      <c r="J4618">
        <v>3</v>
      </c>
      <c r="K4618">
        <v>38160</v>
      </c>
      <c r="L4618">
        <v>2</v>
      </c>
      <c r="M4618">
        <v>2960</v>
      </c>
      <c r="N4618">
        <v>41120</v>
      </c>
      <c r="O4618" t="s">
        <v>27</v>
      </c>
      <c r="P4618">
        <v>2</v>
      </c>
      <c r="Q4618" t="s">
        <v>28</v>
      </c>
      <c r="R4618">
        <v>4</v>
      </c>
    </row>
    <row r="4619" spans="1:18">
      <c r="A4619" s="9">
        <v>4618</v>
      </c>
      <c r="B4619">
        <v>141</v>
      </c>
      <c r="C4619">
        <v>4</v>
      </c>
      <c r="D4619" t="s">
        <v>23</v>
      </c>
      <c r="E4619">
        <v>30</v>
      </c>
      <c r="F4619">
        <v>8</v>
      </c>
      <c r="G4619" t="s">
        <v>106</v>
      </c>
      <c r="H4619" t="s">
        <v>31</v>
      </c>
      <c r="I4619" t="s">
        <v>40</v>
      </c>
      <c r="J4619">
        <v>3</v>
      </c>
      <c r="K4619">
        <v>25860</v>
      </c>
      <c r="L4619">
        <v>1</v>
      </c>
      <c r="M4619">
        <v>400</v>
      </c>
      <c r="N4619">
        <v>26260</v>
      </c>
      <c r="O4619" t="s">
        <v>27</v>
      </c>
      <c r="P4619">
        <v>3</v>
      </c>
      <c r="Q4619" t="s">
        <v>35</v>
      </c>
      <c r="R4619">
        <v>2</v>
      </c>
    </row>
    <row r="4620" spans="1:18">
      <c r="A4620" s="9">
        <v>4619</v>
      </c>
      <c r="B4620">
        <v>101</v>
      </c>
      <c r="C4620">
        <v>4</v>
      </c>
      <c r="D4620" t="s">
        <v>23</v>
      </c>
      <c r="E4620">
        <v>30</v>
      </c>
      <c r="F4620">
        <v>64</v>
      </c>
      <c r="G4620" t="s">
        <v>79</v>
      </c>
      <c r="H4620" t="s">
        <v>44</v>
      </c>
      <c r="I4620" t="s">
        <v>62</v>
      </c>
      <c r="J4620">
        <v>2</v>
      </c>
      <c r="K4620">
        <v>8100</v>
      </c>
      <c r="L4620">
        <v>1</v>
      </c>
      <c r="M4620">
        <v>2680</v>
      </c>
      <c r="N4620">
        <v>10780</v>
      </c>
      <c r="O4620" t="s">
        <v>46</v>
      </c>
      <c r="P4620">
        <v>3</v>
      </c>
      <c r="Q4620" t="s">
        <v>35</v>
      </c>
      <c r="R4620">
        <v>2</v>
      </c>
    </row>
    <row r="4621" spans="1:18">
      <c r="A4621" s="9">
        <v>4620</v>
      </c>
      <c r="B4621">
        <v>2</v>
      </c>
      <c r="C4621">
        <v>3</v>
      </c>
      <c r="D4621" t="s">
        <v>33</v>
      </c>
      <c r="E4621">
        <v>14</v>
      </c>
      <c r="F4621">
        <v>34</v>
      </c>
      <c r="G4621" t="s">
        <v>24</v>
      </c>
      <c r="H4621" t="s">
        <v>25</v>
      </c>
      <c r="I4621" t="s">
        <v>26</v>
      </c>
      <c r="J4621">
        <v>2</v>
      </c>
      <c r="K4621">
        <v>5992</v>
      </c>
      <c r="L4621">
        <v>2</v>
      </c>
      <c r="M4621">
        <v>12000</v>
      </c>
      <c r="N4621">
        <v>17992</v>
      </c>
      <c r="O4621" t="s">
        <v>27</v>
      </c>
      <c r="P4621">
        <v>2</v>
      </c>
      <c r="Q4621" t="s">
        <v>28</v>
      </c>
      <c r="R4621">
        <v>4</v>
      </c>
    </row>
    <row r="4622" spans="1:18">
      <c r="A4622" s="9">
        <v>4621</v>
      </c>
      <c r="B4622">
        <v>60</v>
      </c>
      <c r="C4622">
        <v>4</v>
      </c>
      <c r="D4622" t="s">
        <v>23</v>
      </c>
      <c r="E4622">
        <v>30</v>
      </c>
      <c r="F4622">
        <v>18</v>
      </c>
      <c r="G4622" t="s">
        <v>96</v>
      </c>
      <c r="H4622" t="s">
        <v>25</v>
      </c>
      <c r="I4622" t="s">
        <v>40</v>
      </c>
      <c r="J4622">
        <v>3</v>
      </c>
      <c r="K4622">
        <v>82260</v>
      </c>
      <c r="L4622">
        <v>1</v>
      </c>
      <c r="M4622">
        <v>960</v>
      </c>
      <c r="N4622">
        <v>83220</v>
      </c>
      <c r="O4622" t="s">
        <v>46</v>
      </c>
      <c r="P4622">
        <v>4</v>
      </c>
      <c r="Q4622" t="s">
        <v>41</v>
      </c>
      <c r="R4622">
        <v>6</v>
      </c>
    </row>
    <row r="4623" spans="1:18">
      <c r="A4623" s="9">
        <v>4622</v>
      </c>
      <c r="B4623">
        <v>35</v>
      </c>
      <c r="C4623">
        <v>3</v>
      </c>
      <c r="D4623" t="s">
        <v>33</v>
      </c>
      <c r="E4623">
        <v>14</v>
      </c>
      <c r="F4623">
        <v>11</v>
      </c>
      <c r="G4623" t="s">
        <v>52</v>
      </c>
      <c r="H4623" t="s">
        <v>31</v>
      </c>
      <c r="I4623" t="s">
        <v>40</v>
      </c>
      <c r="J4623">
        <v>3</v>
      </c>
      <c r="K4623">
        <v>20160</v>
      </c>
      <c r="L4623">
        <v>2</v>
      </c>
      <c r="M4623">
        <v>560</v>
      </c>
      <c r="N4623">
        <v>20720</v>
      </c>
      <c r="O4623" t="s">
        <v>27</v>
      </c>
      <c r="P4623">
        <v>3</v>
      </c>
      <c r="Q4623" t="s">
        <v>35</v>
      </c>
      <c r="R4623">
        <v>2</v>
      </c>
    </row>
    <row r="4624" spans="1:18">
      <c r="A4624" s="9">
        <v>4623</v>
      </c>
      <c r="B4624">
        <v>264</v>
      </c>
      <c r="C4624">
        <v>3</v>
      </c>
      <c r="D4624" t="s">
        <v>33</v>
      </c>
      <c r="E4624">
        <v>14</v>
      </c>
      <c r="F4624">
        <v>61</v>
      </c>
      <c r="G4624" t="s">
        <v>61</v>
      </c>
      <c r="H4624" t="s">
        <v>57</v>
      </c>
      <c r="I4624" t="s">
        <v>62</v>
      </c>
      <c r="J4624">
        <v>1</v>
      </c>
      <c r="K4624">
        <v>1428</v>
      </c>
      <c r="L4624">
        <v>1</v>
      </c>
      <c r="M4624">
        <v>2940</v>
      </c>
      <c r="N4624">
        <v>4368</v>
      </c>
      <c r="O4624" t="s">
        <v>46</v>
      </c>
      <c r="P4624">
        <v>3</v>
      </c>
      <c r="Q4624" t="s">
        <v>35</v>
      </c>
      <c r="R4624">
        <v>2</v>
      </c>
    </row>
    <row r="4625" spans="1:18">
      <c r="A4625" s="9">
        <v>4624</v>
      </c>
      <c r="B4625">
        <v>186</v>
      </c>
      <c r="C4625">
        <v>3</v>
      </c>
      <c r="D4625" t="s">
        <v>33</v>
      </c>
      <c r="E4625">
        <v>14</v>
      </c>
      <c r="F4625">
        <v>5</v>
      </c>
      <c r="G4625" t="s">
        <v>95</v>
      </c>
      <c r="H4625" t="s">
        <v>25</v>
      </c>
      <c r="I4625" t="s">
        <v>40</v>
      </c>
      <c r="J4625">
        <v>3</v>
      </c>
      <c r="K4625">
        <v>9492</v>
      </c>
      <c r="L4625">
        <v>1</v>
      </c>
      <c r="M4625">
        <v>600</v>
      </c>
      <c r="N4625">
        <v>10092</v>
      </c>
      <c r="O4625" t="s">
        <v>27</v>
      </c>
      <c r="P4625">
        <v>3</v>
      </c>
      <c r="Q4625" t="s">
        <v>35</v>
      </c>
      <c r="R4625">
        <v>2</v>
      </c>
    </row>
    <row r="4626" spans="1:18">
      <c r="A4626" s="9">
        <v>4625</v>
      </c>
      <c r="B4626">
        <v>126</v>
      </c>
      <c r="C4626">
        <v>3</v>
      </c>
      <c r="D4626" t="s">
        <v>33</v>
      </c>
      <c r="E4626">
        <v>14</v>
      </c>
      <c r="F4626">
        <v>67</v>
      </c>
      <c r="G4626" t="s">
        <v>63</v>
      </c>
      <c r="H4626" t="s">
        <v>31</v>
      </c>
      <c r="I4626" t="s">
        <v>64</v>
      </c>
      <c r="J4626">
        <v>1</v>
      </c>
      <c r="K4626">
        <v>1540</v>
      </c>
      <c r="L4626">
        <v>1</v>
      </c>
      <c r="M4626">
        <v>1540</v>
      </c>
      <c r="N4626">
        <v>3080</v>
      </c>
      <c r="O4626" t="s">
        <v>46</v>
      </c>
      <c r="P4626">
        <v>3</v>
      </c>
      <c r="Q4626" t="s">
        <v>35</v>
      </c>
      <c r="R4626">
        <v>2</v>
      </c>
    </row>
    <row r="4627" spans="1:18">
      <c r="A4627" s="9">
        <v>4626</v>
      </c>
      <c r="B4627">
        <v>210</v>
      </c>
      <c r="C4627">
        <v>2</v>
      </c>
      <c r="D4627" t="s">
        <v>29</v>
      </c>
      <c r="E4627">
        <v>7</v>
      </c>
      <c r="F4627">
        <v>6</v>
      </c>
      <c r="G4627" t="s">
        <v>110</v>
      </c>
      <c r="H4627" t="s">
        <v>25</v>
      </c>
      <c r="I4627" t="s">
        <v>40</v>
      </c>
      <c r="J4627">
        <v>2</v>
      </c>
      <c r="K4627">
        <v>1484</v>
      </c>
      <c r="L4627">
        <v>1</v>
      </c>
      <c r="M4627">
        <v>500</v>
      </c>
      <c r="N4627">
        <v>1984</v>
      </c>
      <c r="O4627" t="s">
        <v>27</v>
      </c>
      <c r="P4627">
        <v>3</v>
      </c>
      <c r="Q4627" t="s">
        <v>35</v>
      </c>
      <c r="R4627">
        <v>2</v>
      </c>
    </row>
    <row r="4628" spans="1:18">
      <c r="A4628" s="9">
        <v>4627</v>
      </c>
      <c r="B4628">
        <v>264</v>
      </c>
      <c r="C4628">
        <v>1</v>
      </c>
      <c r="D4628" t="s">
        <v>37</v>
      </c>
      <c r="E4628">
        <v>3</v>
      </c>
      <c r="F4628">
        <v>63</v>
      </c>
      <c r="G4628" t="s">
        <v>76</v>
      </c>
      <c r="H4628" t="s">
        <v>44</v>
      </c>
      <c r="I4628" t="s">
        <v>62</v>
      </c>
      <c r="J4628">
        <v>1</v>
      </c>
      <c r="K4628">
        <v>900</v>
      </c>
      <c r="L4628">
        <v>1</v>
      </c>
      <c r="M4628">
        <v>5040</v>
      </c>
      <c r="N4628">
        <v>5940</v>
      </c>
      <c r="O4628" t="s">
        <v>46</v>
      </c>
      <c r="P4628">
        <v>4</v>
      </c>
      <c r="Q4628" t="s">
        <v>41</v>
      </c>
      <c r="R4628">
        <v>6</v>
      </c>
    </row>
    <row r="4629" spans="1:18">
      <c r="A4629" s="9">
        <v>4628</v>
      </c>
      <c r="B4629">
        <v>25</v>
      </c>
      <c r="C4629">
        <v>4</v>
      </c>
      <c r="D4629" t="s">
        <v>23</v>
      </c>
      <c r="E4629">
        <v>30</v>
      </c>
      <c r="F4629">
        <v>57</v>
      </c>
      <c r="G4629" t="s">
        <v>30</v>
      </c>
      <c r="H4629" t="s">
        <v>31</v>
      </c>
      <c r="I4629" t="s">
        <v>26</v>
      </c>
      <c r="J4629">
        <v>3</v>
      </c>
      <c r="K4629">
        <v>97920</v>
      </c>
      <c r="L4629">
        <v>1</v>
      </c>
      <c r="M4629">
        <v>6900</v>
      </c>
      <c r="N4629">
        <v>104820</v>
      </c>
      <c r="O4629" t="s">
        <v>27</v>
      </c>
      <c r="P4629">
        <v>4</v>
      </c>
      <c r="Q4629" t="s">
        <v>41</v>
      </c>
      <c r="R4629">
        <v>6</v>
      </c>
    </row>
    <row r="4630" spans="1:18">
      <c r="A4630" s="9">
        <v>4629</v>
      </c>
      <c r="B4630">
        <v>72</v>
      </c>
      <c r="C4630">
        <v>4</v>
      </c>
      <c r="D4630" t="s">
        <v>23</v>
      </c>
      <c r="E4630">
        <v>30</v>
      </c>
      <c r="F4630">
        <v>42</v>
      </c>
      <c r="G4630" t="s">
        <v>98</v>
      </c>
      <c r="H4630" t="s">
        <v>25</v>
      </c>
      <c r="I4630" t="s">
        <v>26</v>
      </c>
      <c r="J4630">
        <v>1</v>
      </c>
      <c r="K4630">
        <v>1050</v>
      </c>
      <c r="L4630">
        <v>2</v>
      </c>
      <c r="M4630">
        <v>2200</v>
      </c>
      <c r="N4630">
        <v>3250</v>
      </c>
      <c r="O4630" t="s">
        <v>27</v>
      </c>
      <c r="P4630">
        <v>1</v>
      </c>
      <c r="Q4630" t="s">
        <v>32</v>
      </c>
      <c r="R4630">
        <v>1</v>
      </c>
    </row>
    <row r="4631" spans="1:18">
      <c r="A4631" s="9">
        <v>4630</v>
      </c>
      <c r="B4631">
        <v>98</v>
      </c>
      <c r="C4631">
        <v>2</v>
      </c>
      <c r="D4631" t="s">
        <v>29</v>
      </c>
      <c r="E4631">
        <v>7</v>
      </c>
      <c r="F4631">
        <v>63</v>
      </c>
      <c r="G4631" t="s">
        <v>76</v>
      </c>
      <c r="H4631" t="s">
        <v>44</v>
      </c>
      <c r="I4631" t="s">
        <v>62</v>
      </c>
      <c r="J4631">
        <v>2</v>
      </c>
      <c r="K4631">
        <v>3780</v>
      </c>
      <c r="L4631">
        <v>1</v>
      </c>
      <c r="M4631">
        <v>3360</v>
      </c>
      <c r="N4631">
        <v>7140</v>
      </c>
      <c r="O4631" t="s">
        <v>46</v>
      </c>
      <c r="P4631">
        <v>2</v>
      </c>
      <c r="Q4631" t="s">
        <v>28</v>
      </c>
      <c r="R4631">
        <v>4</v>
      </c>
    </row>
    <row r="4632" spans="1:18">
      <c r="A4632" s="9">
        <v>4631</v>
      </c>
      <c r="B4632">
        <v>114</v>
      </c>
      <c r="C4632">
        <v>2</v>
      </c>
      <c r="D4632" t="s">
        <v>29</v>
      </c>
      <c r="E4632">
        <v>7</v>
      </c>
      <c r="F4632">
        <v>2</v>
      </c>
      <c r="G4632" t="s">
        <v>85</v>
      </c>
      <c r="H4632" t="s">
        <v>31</v>
      </c>
      <c r="I4632" t="s">
        <v>40</v>
      </c>
      <c r="J4632">
        <v>2</v>
      </c>
      <c r="K4632">
        <v>2184</v>
      </c>
      <c r="L4632">
        <v>2</v>
      </c>
      <c r="M4632">
        <v>1800</v>
      </c>
      <c r="N4632">
        <v>3984</v>
      </c>
      <c r="O4632" t="s">
        <v>27</v>
      </c>
      <c r="P4632">
        <v>3</v>
      </c>
      <c r="Q4632" t="s">
        <v>35</v>
      </c>
      <c r="R4632">
        <v>2</v>
      </c>
    </row>
    <row r="4633" spans="1:18">
      <c r="A4633" s="9">
        <v>4632</v>
      </c>
      <c r="B4633">
        <v>108</v>
      </c>
      <c r="C4633">
        <v>4</v>
      </c>
      <c r="D4633" t="s">
        <v>23</v>
      </c>
      <c r="E4633">
        <v>30</v>
      </c>
      <c r="F4633">
        <v>55</v>
      </c>
      <c r="G4633" t="s">
        <v>102</v>
      </c>
      <c r="H4633" t="s">
        <v>25</v>
      </c>
      <c r="I4633" t="s">
        <v>26</v>
      </c>
      <c r="J4633">
        <v>1</v>
      </c>
      <c r="K4633">
        <v>2010</v>
      </c>
      <c r="L4633">
        <v>2</v>
      </c>
      <c r="M4633">
        <v>1960</v>
      </c>
      <c r="N4633">
        <v>3970</v>
      </c>
      <c r="O4633" t="s">
        <v>27</v>
      </c>
      <c r="P4633">
        <v>1</v>
      </c>
      <c r="Q4633" t="s">
        <v>32</v>
      </c>
      <c r="R4633">
        <v>1</v>
      </c>
    </row>
    <row r="4634" spans="1:18">
      <c r="A4634" s="9">
        <v>4633</v>
      </c>
      <c r="B4634">
        <v>277</v>
      </c>
      <c r="C4634">
        <v>4</v>
      </c>
      <c r="D4634" t="s">
        <v>23</v>
      </c>
      <c r="E4634">
        <v>30</v>
      </c>
      <c r="F4634">
        <v>47</v>
      </c>
      <c r="G4634" t="s">
        <v>56</v>
      </c>
      <c r="H4634" t="s">
        <v>57</v>
      </c>
      <c r="I4634" t="s">
        <v>26</v>
      </c>
      <c r="J4634">
        <v>3</v>
      </c>
      <c r="K4634">
        <v>66240</v>
      </c>
      <c r="L4634">
        <v>2</v>
      </c>
      <c r="M4634">
        <v>14220</v>
      </c>
      <c r="N4634">
        <v>80460</v>
      </c>
      <c r="O4634" t="s">
        <v>27</v>
      </c>
      <c r="P4634">
        <v>4</v>
      </c>
      <c r="Q4634" t="s">
        <v>41</v>
      </c>
      <c r="R4634">
        <v>6</v>
      </c>
    </row>
    <row r="4635" spans="1:18">
      <c r="A4635" s="9">
        <v>4634</v>
      </c>
      <c r="B4635">
        <v>182</v>
      </c>
      <c r="C4635">
        <v>4</v>
      </c>
      <c r="D4635" t="s">
        <v>23</v>
      </c>
      <c r="E4635">
        <v>30</v>
      </c>
      <c r="F4635">
        <v>66</v>
      </c>
      <c r="G4635" t="s">
        <v>86</v>
      </c>
      <c r="H4635" t="s">
        <v>31</v>
      </c>
      <c r="I4635" t="s">
        <v>64</v>
      </c>
      <c r="J4635">
        <v>3</v>
      </c>
      <c r="K4635">
        <v>22080</v>
      </c>
      <c r="L4635">
        <v>2</v>
      </c>
      <c r="M4635">
        <v>7520</v>
      </c>
      <c r="N4635">
        <v>29600</v>
      </c>
      <c r="O4635" t="s">
        <v>46</v>
      </c>
      <c r="P4635">
        <v>2</v>
      </c>
      <c r="Q4635" t="s">
        <v>28</v>
      </c>
      <c r="R4635">
        <v>4</v>
      </c>
    </row>
    <row r="4636" spans="1:18">
      <c r="A4636" s="9">
        <v>4635</v>
      </c>
      <c r="B4636">
        <v>140</v>
      </c>
      <c r="C4636">
        <v>3</v>
      </c>
      <c r="D4636" t="s">
        <v>33</v>
      </c>
      <c r="E4636">
        <v>14</v>
      </c>
      <c r="F4636">
        <v>36</v>
      </c>
      <c r="G4636" t="s">
        <v>67</v>
      </c>
      <c r="H4636" t="s">
        <v>25</v>
      </c>
      <c r="I4636" t="s">
        <v>26</v>
      </c>
      <c r="J4636">
        <v>3</v>
      </c>
      <c r="K4636">
        <v>44604</v>
      </c>
      <c r="L4636">
        <v>2</v>
      </c>
      <c r="M4636">
        <v>14160</v>
      </c>
      <c r="N4636">
        <v>58764</v>
      </c>
      <c r="O4636" t="s">
        <v>27</v>
      </c>
      <c r="P4636">
        <v>4</v>
      </c>
      <c r="Q4636" t="s">
        <v>41</v>
      </c>
      <c r="R4636">
        <v>6</v>
      </c>
    </row>
    <row r="4637" spans="1:18">
      <c r="A4637" s="9">
        <v>4636</v>
      </c>
      <c r="B4637">
        <v>128</v>
      </c>
      <c r="C4637">
        <v>1</v>
      </c>
      <c r="D4637" t="s">
        <v>37</v>
      </c>
      <c r="E4637">
        <v>3</v>
      </c>
      <c r="F4637">
        <v>29</v>
      </c>
      <c r="G4637" t="s">
        <v>68</v>
      </c>
      <c r="H4637" t="s">
        <v>31</v>
      </c>
      <c r="I4637" t="s">
        <v>40</v>
      </c>
      <c r="J4637">
        <v>2</v>
      </c>
      <c r="K4637">
        <v>2790</v>
      </c>
      <c r="L4637">
        <v>2</v>
      </c>
      <c r="M4637">
        <v>4080</v>
      </c>
      <c r="N4637">
        <v>6870</v>
      </c>
      <c r="O4637" t="s">
        <v>27</v>
      </c>
      <c r="P4637">
        <v>4</v>
      </c>
      <c r="Q4637" t="s">
        <v>41</v>
      </c>
      <c r="R4637">
        <v>6</v>
      </c>
    </row>
    <row r="4638" spans="1:18">
      <c r="A4638" s="9">
        <v>4637</v>
      </c>
      <c r="B4638">
        <v>191</v>
      </c>
      <c r="C4638">
        <v>3</v>
      </c>
      <c r="D4638" t="s">
        <v>33</v>
      </c>
      <c r="E4638">
        <v>14</v>
      </c>
      <c r="F4638">
        <v>55</v>
      </c>
      <c r="G4638" t="s">
        <v>102</v>
      </c>
      <c r="H4638" t="s">
        <v>25</v>
      </c>
      <c r="I4638" t="s">
        <v>26</v>
      </c>
      <c r="J4638">
        <v>2</v>
      </c>
      <c r="K4638">
        <v>13188</v>
      </c>
      <c r="L4638">
        <v>2</v>
      </c>
      <c r="M4638">
        <v>11760</v>
      </c>
      <c r="N4638">
        <v>24948</v>
      </c>
      <c r="O4638" t="s">
        <v>27</v>
      </c>
      <c r="P4638">
        <v>4</v>
      </c>
      <c r="Q4638" t="s">
        <v>41</v>
      </c>
      <c r="R4638">
        <v>6</v>
      </c>
    </row>
    <row r="4639" spans="1:18">
      <c r="A4639" s="9">
        <v>4638</v>
      </c>
      <c r="B4639">
        <v>136</v>
      </c>
      <c r="C4639">
        <v>3</v>
      </c>
      <c r="D4639" t="s">
        <v>33</v>
      </c>
      <c r="E4639">
        <v>14</v>
      </c>
      <c r="F4639">
        <v>15</v>
      </c>
      <c r="G4639" t="s">
        <v>84</v>
      </c>
      <c r="H4639" t="s">
        <v>44</v>
      </c>
      <c r="I4639" t="s">
        <v>40</v>
      </c>
      <c r="J4639">
        <v>1</v>
      </c>
      <c r="K4639">
        <v>2800</v>
      </c>
      <c r="L4639">
        <v>1</v>
      </c>
      <c r="M4639">
        <v>1600</v>
      </c>
      <c r="N4639">
        <v>4400</v>
      </c>
      <c r="O4639" t="s">
        <v>27</v>
      </c>
      <c r="P4639">
        <v>3</v>
      </c>
      <c r="Q4639" t="s">
        <v>35</v>
      </c>
      <c r="R4639">
        <v>2</v>
      </c>
    </row>
    <row r="4640" spans="1:18">
      <c r="A4640" s="9">
        <v>4639</v>
      </c>
      <c r="B4640">
        <v>263</v>
      </c>
      <c r="C4640">
        <v>3</v>
      </c>
      <c r="D4640" t="s">
        <v>33</v>
      </c>
      <c r="E4640">
        <v>14</v>
      </c>
      <c r="F4640">
        <v>17</v>
      </c>
      <c r="G4640" t="s">
        <v>60</v>
      </c>
      <c r="H4640" t="s">
        <v>31</v>
      </c>
      <c r="I4640" t="s">
        <v>40</v>
      </c>
      <c r="J4640">
        <v>1</v>
      </c>
      <c r="K4640">
        <v>1596</v>
      </c>
      <c r="L4640">
        <v>1</v>
      </c>
      <c r="M4640">
        <v>620</v>
      </c>
      <c r="N4640">
        <v>2216</v>
      </c>
      <c r="O4640" t="s">
        <v>46</v>
      </c>
      <c r="P4640">
        <v>3</v>
      </c>
      <c r="Q4640" t="s">
        <v>35</v>
      </c>
      <c r="R4640">
        <v>2</v>
      </c>
    </row>
    <row r="4641" spans="1:18">
      <c r="A4641" s="9">
        <v>4640</v>
      </c>
      <c r="B4641">
        <v>189</v>
      </c>
      <c r="C4641">
        <v>4</v>
      </c>
      <c r="D4641" t="s">
        <v>23</v>
      </c>
      <c r="E4641">
        <v>30</v>
      </c>
      <c r="F4641">
        <v>15</v>
      </c>
      <c r="G4641" t="s">
        <v>84</v>
      </c>
      <c r="H4641" t="s">
        <v>44</v>
      </c>
      <c r="I4641" t="s">
        <v>40</v>
      </c>
      <c r="J4641">
        <v>1</v>
      </c>
      <c r="K4641">
        <v>6000</v>
      </c>
      <c r="L4641">
        <v>1</v>
      </c>
      <c r="M4641">
        <v>1600</v>
      </c>
      <c r="N4641">
        <v>7600</v>
      </c>
      <c r="O4641" t="s">
        <v>27</v>
      </c>
      <c r="P4641">
        <v>3</v>
      </c>
      <c r="Q4641" t="s">
        <v>35</v>
      </c>
      <c r="R4641">
        <v>2</v>
      </c>
    </row>
    <row r="4642" spans="1:18">
      <c r="A4642" s="9">
        <v>4641</v>
      </c>
      <c r="B4642">
        <v>224</v>
      </c>
      <c r="C4642">
        <v>4</v>
      </c>
      <c r="D4642" t="s">
        <v>23</v>
      </c>
      <c r="E4642">
        <v>30</v>
      </c>
      <c r="F4642">
        <v>41</v>
      </c>
      <c r="G4642" t="s">
        <v>49</v>
      </c>
      <c r="H4642" t="s">
        <v>25</v>
      </c>
      <c r="I4642" t="s">
        <v>26</v>
      </c>
      <c r="J4642">
        <v>3</v>
      </c>
      <c r="K4642">
        <v>18960</v>
      </c>
      <c r="L4642">
        <v>1</v>
      </c>
      <c r="M4642">
        <v>3900</v>
      </c>
      <c r="N4642">
        <v>22860</v>
      </c>
      <c r="O4642" t="s">
        <v>27</v>
      </c>
      <c r="P4642">
        <v>3</v>
      </c>
      <c r="Q4642" t="s">
        <v>35</v>
      </c>
      <c r="R4642">
        <v>2</v>
      </c>
    </row>
    <row r="4643" spans="1:18">
      <c r="A4643" s="9">
        <v>4642</v>
      </c>
      <c r="B4643">
        <v>158</v>
      </c>
      <c r="C4643">
        <v>1</v>
      </c>
      <c r="D4643" t="s">
        <v>37</v>
      </c>
      <c r="E4643">
        <v>3</v>
      </c>
      <c r="F4643">
        <v>37</v>
      </c>
      <c r="G4643" t="s">
        <v>75</v>
      </c>
      <c r="H4643" t="s">
        <v>25</v>
      </c>
      <c r="I4643" t="s">
        <v>26</v>
      </c>
      <c r="J4643">
        <v>2</v>
      </c>
      <c r="K4643">
        <v>1356</v>
      </c>
      <c r="L4643">
        <v>2</v>
      </c>
      <c r="M4643">
        <v>7600</v>
      </c>
      <c r="N4643">
        <v>8956</v>
      </c>
      <c r="O4643" t="s">
        <v>27</v>
      </c>
      <c r="P4643">
        <v>2</v>
      </c>
      <c r="Q4643" t="s">
        <v>28</v>
      </c>
      <c r="R4643">
        <v>4</v>
      </c>
    </row>
    <row r="4644" spans="1:18">
      <c r="A4644" s="9">
        <v>4643</v>
      </c>
      <c r="B4644">
        <v>203</v>
      </c>
      <c r="C4644">
        <v>3</v>
      </c>
      <c r="D4644" t="s">
        <v>33</v>
      </c>
      <c r="E4644">
        <v>14</v>
      </c>
      <c r="F4644">
        <v>1</v>
      </c>
      <c r="G4644" t="s">
        <v>53</v>
      </c>
      <c r="H4644" t="s">
        <v>31</v>
      </c>
      <c r="I4644" t="s">
        <v>40</v>
      </c>
      <c r="J4644">
        <v>3</v>
      </c>
      <c r="K4644">
        <v>10416</v>
      </c>
      <c r="L4644">
        <v>2</v>
      </c>
      <c r="M4644">
        <v>1600</v>
      </c>
      <c r="N4644">
        <v>12016</v>
      </c>
      <c r="O4644" t="s">
        <v>27</v>
      </c>
      <c r="P4644">
        <v>3</v>
      </c>
      <c r="Q4644" t="s">
        <v>35</v>
      </c>
      <c r="R4644">
        <v>2</v>
      </c>
    </row>
    <row r="4645" spans="1:18">
      <c r="A4645" s="9">
        <v>4644</v>
      </c>
      <c r="B4645">
        <v>115</v>
      </c>
      <c r="C4645">
        <v>3</v>
      </c>
      <c r="D4645" t="s">
        <v>33</v>
      </c>
      <c r="E4645">
        <v>14</v>
      </c>
      <c r="F4645">
        <v>12</v>
      </c>
      <c r="G4645" t="s">
        <v>50</v>
      </c>
      <c r="H4645" t="s">
        <v>31</v>
      </c>
      <c r="I4645" t="s">
        <v>40</v>
      </c>
      <c r="J4645">
        <v>2</v>
      </c>
      <c r="K4645">
        <v>9016</v>
      </c>
      <c r="L4645">
        <v>1</v>
      </c>
      <c r="M4645">
        <v>800</v>
      </c>
      <c r="N4645">
        <v>9816</v>
      </c>
      <c r="O4645" t="s">
        <v>27</v>
      </c>
      <c r="P4645">
        <v>2</v>
      </c>
      <c r="Q4645" t="s">
        <v>28</v>
      </c>
      <c r="R4645">
        <v>4</v>
      </c>
    </row>
    <row r="4646" spans="1:18">
      <c r="A4646" s="9">
        <v>4645</v>
      </c>
      <c r="B4646">
        <v>240</v>
      </c>
      <c r="C4646">
        <v>3</v>
      </c>
      <c r="D4646" t="s">
        <v>33</v>
      </c>
      <c r="E4646">
        <v>14</v>
      </c>
      <c r="F4646">
        <v>24</v>
      </c>
      <c r="G4646" t="s">
        <v>89</v>
      </c>
      <c r="H4646" t="s">
        <v>44</v>
      </c>
      <c r="I4646" t="s">
        <v>40</v>
      </c>
      <c r="J4646">
        <v>2</v>
      </c>
      <c r="K4646">
        <v>13608</v>
      </c>
      <c r="L4646">
        <v>2</v>
      </c>
      <c r="M4646">
        <v>2640</v>
      </c>
      <c r="N4646">
        <v>16248</v>
      </c>
      <c r="O4646" t="s">
        <v>27</v>
      </c>
      <c r="P4646">
        <v>4</v>
      </c>
      <c r="Q4646" t="s">
        <v>41</v>
      </c>
      <c r="R4646">
        <v>6</v>
      </c>
    </row>
    <row r="4647" spans="1:18">
      <c r="A4647" s="9">
        <v>4646</v>
      </c>
      <c r="B4647">
        <v>15</v>
      </c>
      <c r="C4647">
        <v>3</v>
      </c>
      <c r="D4647" t="s">
        <v>33</v>
      </c>
      <c r="E4647">
        <v>14</v>
      </c>
      <c r="F4647">
        <v>24</v>
      </c>
      <c r="G4647" t="s">
        <v>89</v>
      </c>
      <c r="H4647" t="s">
        <v>44</v>
      </c>
      <c r="I4647" t="s">
        <v>40</v>
      </c>
      <c r="J4647">
        <v>3</v>
      </c>
      <c r="K4647">
        <v>10668</v>
      </c>
      <c r="L4647">
        <v>1</v>
      </c>
      <c r="M4647">
        <v>440</v>
      </c>
      <c r="N4647">
        <v>11108</v>
      </c>
      <c r="O4647" t="s">
        <v>27</v>
      </c>
      <c r="P4647">
        <v>3</v>
      </c>
      <c r="Q4647" t="s">
        <v>35</v>
      </c>
      <c r="R4647">
        <v>2</v>
      </c>
    </row>
    <row r="4648" spans="1:18">
      <c r="A4648" s="9">
        <v>4647</v>
      </c>
      <c r="B4648">
        <v>178</v>
      </c>
      <c r="C4648">
        <v>2</v>
      </c>
      <c r="D4648" t="s">
        <v>29</v>
      </c>
      <c r="E4648">
        <v>7</v>
      </c>
      <c r="F4648">
        <v>38</v>
      </c>
      <c r="G4648" t="s">
        <v>36</v>
      </c>
      <c r="H4648" t="s">
        <v>25</v>
      </c>
      <c r="I4648" t="s">
        <v>26</v>
      </c>
      <c r="J4648">
        <v>2</v>
      </c>
      <c r="K4648">
        <v>2268</v>
      </c>
      <c r="L4648">
        <v>1</v>
      </c>
      <c r="M4648">
        <v>4400</v>
      </c>
      <c r="N4648">
        <v>6668</v>
      </c>
      <c r="O4648" t="s">
        <v>27</v>
      </c>
      <c r="P4648">
        <v>2</v>
      </c>
      <c r="Q4648" t="s">
        <v>28</v>
      </c>
      <c r="R4648">
        <v>4</v>
      </c>
    </row>
    <row r="4649" spans="1:18">
      <c r="A4649" s="9">
        <v>4648</v>
      </c>
      <c r="B4649">
        <v>180</v>
      </c>
      <c r="C4649">
        <v>4</v>
      </c>
      <c r="D4649" t="s">
        <v>23</v>
      </c>
      <c r="E4649">
        <v>30</v>
      </c>
      <c r="F4649">
        <v>12</v>
      </c>
      <c r="G4649" t="s">
        <v>50</v>
      </c>
      <c r="H4649" t="s">
        <v>31</v>
      </c>
      <c r="I4649" t="s">
        <v>40</v>
      </c>
      <c r="J4649">
        <v>2</v>
      </c>
      <c r="K4649">
        <v>9660</v>
      </c>
      <c r="L4649">
        <v>2</v>
      </c>
      <c r="M4649">
        <v>800</v>
      </c>
      <c r="N4649">
        <v>10460</v>
      </c>
      <c r="O4649" t="s">
        <v>27</v>
      </c>
      <c r="P4649">
        <v>3</v>
      </c>
      <c r="Q4649" t="s">
        <v>35</v>
      </c>
      <c r="R4649">
        <v>2</v>
      </c>
    </row>
    <row r="4650" spans="1:18">
      <c r="A4650" s="9">
        <v>4649</v>
      </c>
      <c r="B4650">
        <v>113</v>
      </c>
      <c r="C4650">
        <v>1</v>
      </c>
      <c r="D4650" t="s">
        <v>37</v>
      </c>
      <c r="E4650">
        <v>3</v>
      </c>
      <c r="F4650">
        <v>5</v>
      </c>
      <c r="G4650" t="s">
        <v>95</v>
      </c>
      <c r="H4650" t="s">
        <v>25</v>
      </c>
      <c r="I4650" t="s">
        <v>40</v>
      </c>
      <c r="J4650">
        <v>3</v>
      </c>
      <c r="K4650">
        <v>2034</v>
      </c>
      <c r="L4650">
        <v>2</v>
      </c>
      <c r="M4650">
        <v>1200</v>
      </c>
      <c r="N4650">
        <v>3234</v>
      </c>
      <c r="O4650" t="s">
        <v>27</v>
      </c>
      <c r="P4650">
        <v>3</v>
      </c>
      <c r="Q4650" t="s">
        <v>35</v>
      </c>
      <c r="R4650">
        <v>2</v>
      </c>
    </row>
    <row r="4651" spans="1:18">
      <c r="A4651" s="9">
        <v>4650</v>
      </c>
      <c r="B4651">
        <v>296</v>
      </c>
      <c r="C4651">
        <v>4</v>
      </c>
      <c r="D4651" t="s">
        <v>23</v>
      </c>
      <c r="E4651">
        <v>30</v>
      </c>
      <c r="F4651">
        <v>1</v>
      </c>
      <c r="G4651" t="s">
        <v>53</v>
      </c>
      <c r="H4651" t="s">
        <v>31</v>
      </c>
      <c r="I4651" t="s">
        <v>40</v>
      </c>
      <c r="J4651">
        <v>3</v>
      </c>
      <c r="K4651">
        <v>66960</v>
      </c>
      <c r="L4651">
        <v>1</v>
      </c>
      <c r="M4651">
        <v>2400</v>
      </c>
      <c r="N4651">
        <v>69360</v>
      </c>
      <c r="O4651" t="s">
        <v>27</v>
      </c>
      <c r="P4651">
        <v>4</v>
      </c>
      <c r="Q4651" t="s">
        <v>41</v>
      </c>
      <c r="R4651">
        <v>6</v>
      </c>
    </row>
    <row r="4652" spans="1:18">
      <c r="A4652" s="9">
        <v>4651</v>
      </c>
      <c r="B4652">
        <v>231</v>
      </c>
      <c r="C4652">
        <v>3</v>
      </c>
      <c r="D4652" t="s">
        <v>33</v>
      </c>
      <c r="E4652">
        <v>14</v>
      </c>
      <c r="F4652">
        <v>10</v>
      </c>
      <c r="G4652" t="s">
        <v>92</v>
      </c>
      <c r="H4652" t="s">
        <v>31</v>
      </c>
      <c r="I4652" t="s">
        <v>40</v>
      </c>
      <c r="J4652">
        <v>2</v>
      </c>
      <c r="K4652">
        <v>2520</v>
      </c>
      <c r="L4652">
        <v>1</v>
      </c>
      <c r="M4652">
        <v>130</v>
      </c>
      <c r="N4652">
        <v>2650</v>
      </c>
      <c r="O4652" t="s">
        <v>27</v>
      </c>
      <c r="P4652">
        <v>1</v>
      </c>
      <c r="Q4652" t="s">
        <v>32</v>
      </c>
      <c r="R4652">
        <v>1</v>
      </c>
    </row>
    <row r="4653" spans="1:18">
      <c r="A4653" s="9">
        <v>4652</v>
      </c>
      <c r="B4653">
        <v>135</v>
      </c>
      <c r="C4653">
        <v>4</v>
      </c>
      <c r="D4653" t="s">
        <v>23</v>
      </c>
      <c r="E4653">
        <v>30</v>
      </c>
      <c r="F4653">
        <v>41</v>
      </c>
      <c r="G4653" t="s">
        <v>49</v>
      </c>
      <c r="H4653" t="s">
        <v>25</v>
      </c>
      <c r="I4653" t="s">
        <v>26</v>
      </c>
      <c r="J4653">
        <v>1</v>
      </c>
      <c r="K4653">
        <v>1650</v>
      </c>
      <c r="L4653">
        <v>2</v>
      </c>
      <c r="M4653">
        <v>3900</v>
      </c>
      <c r="N4653">
        <v>5550</v>
      </c>
      <c r="O4653" t="s">
        <v>27</v>
      </c>
      <c r="P4653">
        <v>1</v>
      </c>
      <c r="Q4653" t="s">
        <v>32</v>
      </c>
      <c r="R4653">
        <v>1</v>
      </c>
    </row>
    <row r="4654" spans="1:18">
      <c r="A4654" s="9">
        <v>4653</v>
      </c>
      <c r="B4654">
        <v>81</v>
      </c>
      <c r="C4654">
        <v>2</v>
      </c>
      <c r="D4654" t="s">
        <v>29</v>
      </c>
      <c r="E4654">
        <v>7</v>
      </c>
      <c r="F4654">
        <v>48</v>
      </c>
      <c r="G4654" t="s">
        <v>42</v>
      </c>
      <c r="H4654" t="s">
        <v>25</v>
      </c>
      <c r="I4654" t="s">
        <v>26</v>
      </c>
      <c r="J4654">
        <v>2</v>
      </c>
      <c r="K4654">
        <v>4116</v>
      </c>
      <c r="L4654">
        <v>2</v>
      </c>
      <c r="M4654">
        <v>14640</v>
      </c>
      <c r="N4654">
        <v>18756</v>
      </c>
      <c r="O4654" t="s">
        <v>27</v>
      </c>
      <c r="P4654">
        <v>4</v>
      </c>
      <c r="Q4654" t="s">
        <v>41</v>
      </c>
      <c r="R4654">
        <v>6</v>
      </c>
    </row>
    <row r="4655" spans="1:18">
      <c r="A4655" s="9">
        <v>4654</v>
      </c>
      <c r="B4655">
        <v>256</v>
      </c>
      <c r="C4655">
        <v>1</v>
      </c>
      <c r="D4655" t="s">
        <v>37</v>
      </c>
      <c r="E4655">
        <v>3</v>
      </c>
      <c r="F4655">
        <v>7</v>
      </c>
      <c r="G4655" t="s">
        <v>88</v>
      </c>
      <c r="H4655" t="s">
        <v>31</v>
      </c>
      <c r="I4655" t="s">
        <v>40</v>
      </c>
      <c r="J4655">
        <v>1</v>
      </c>
      <c r="K4655">
        <v>660</v>
      </c>
      <c r="L4655">
        <v>1</v>
      </c>
      <c r="M4655">
        <v>240</v>
      </c>
      <c r="N4655">
        <v>900</v>
      </c>
      <c r="O4655" t="s">
        <v>46</v>
      </c>
      <c r="P4655">
        <v>2</v>
      </c>
      <c r="Q4655" t="s">
        <v>28</v>
      </c>
      <c r="R4655">
        <v>4</v>
      </c>
    </row>
    <row r="4656" spans="1:18">
      <c r="A4656" s="9">
        <v>4655</v>
      </c>
      <c r="B4656">
        <v>3</v>
      </c>
      <c r="C4656">
        <v>4</v>
      </c>
      <c r="D4656" t="s">
        <v>23</v>
      </c>
      <c r="E4656">
        <v>30</v>
      </c>
      <c r="F4656">
        <v>13</v>
      </c>
      <c r="G4656" t="s">
        <v>99</v>
      </c>
      <c r="H4656" t="s">
        <v>31</v>
      </c>
      <c r="I4656" t="s">
        <v>40</v>
      </c>
      <c r="J4656">
        <v>2</v>
      </c>
      <c r="K4656">
        <v>2250</v>
      </c>
      <c r="L4656">
        <v>2</v>
      </c>
      <c r="M4656">
        <v>480</v>
      </c>
      <c r="N4656">
        <v>2730</v>
      </c>
      <c r="O4656" t="s">
        <v>27</v>
      </c>
      <c r="P4656">
        <v>1</v>
      </c>
      <c r="Q4656" t="s">
        <v>32</v>
      </c>
      <c r="R4656">
        <v>1</v>
      </c>
    </row>
    <row r="4657" spans="1:18">
      <c r="A4657" s="9">
        <v>4656</v>
      </c>
      <c r="B4657">
        <v>91</v>
      </c>
      <c r="C4657">
        <v>2</v>
      </c>
      <c r="D4657" t="s">
        <v>29</v>
      </c>
      <c r="E4657">
        <v>7</v>
      </c>
      <c r="F4657">
        <v>51</v>
      </c>
      <c r="G4657" t="s">
        <v>51</v>
      </c>
      <c r="H4657" t="s">
        <v>25</v>
      </c>
      <c r="I4657" t="s">
        <v>26</v>
      </c>
      <c r="J4657">
        <v>2</v>
      </c>
      <c r="K4657">
        <v>3136</v>
      </c>
      <c r="L4657">
        <v>2</v>
      </c>
      <c r="M4657">
        <v>8560</v>
      </c>
      <c r="N4657">
        <v>11696</v>
      </c>
      <c r="O4657" t="s">
        <v>27</v>
      </c>
      <c r="P4657">
        <v>2</v>
      </c>
      <c r="Q4657" t="s">
        <v>28</v>
      </c>
      <c r="R4657">
        <v>4</v>
      </c>
    </row>
    <row r="4658" spans="1:18">
      <c r="A4658" s="9">
        <v>4657</v>
      </c>
      <c r="B4658">
        <v>188</v>
      </c>
      <c r="C4658">
        <v>2</v>
      </c>
      <c r="D4658" t="s">
        <v>29</v>
      </c>
      <c r="E4658">
        <v>7</v>
      </c>
      <c r="F4658">
        <v>38</v>
      </c>
      <c r="G4658" t="s">
        <v>36</v>
      </c>
      <c r="H4658" t="s">
        <v>25</v>
      </c>
      <c r="I4658" t="s">
        <v>26</v>
      </c>
      <c r="J4658">
        <v>3</v>
      </c>
      <c r="K4658">
        <v>2730</v>
      </c>
      <c r="L4658">
        <v>1</v>
      </c>
      <c r="M4658">
        <v>2200</v>
      </c>
      <c r="N4658">
        <v>4930</v>
      </c>
      <c r="O4658" t="s">
        <v>27</v>
      </c>
      <c r="P4658">
        <v>3</v>
      </c>
      <c r="Q4658" t="s">
        <v>35</v>
      </c>
      <c r="R4658">
        <v>2</v>
      </c>
    </row>
    <row r="4659" spans="1:18">
      <c r="A4659" s="9">
        <v>4658</v>
      </c>
      <c r="B4659">
        <v>175</v>
      </c>
      <c r="C4659">
        <v>2</v>
      </c>
      <c r="D4659" t="s">
        <v>29</v>
      </c>
      <c r="E4659">
        <v>7</v>
      </c>
      <c r="F4659">
        <v>28</v>
      </c>
      <c r="G4659" t="s">
        <v>39</v>
      </c>
      <c r="H4659" t="s">
        <v>31</v>
      </c>
      <c r="I4659" t="s">
        <v>40</v>
      </c>
      <c r="J4659">
        <v>3</v>
      </c>
      <c r="K4659">
        <v>14364</v>
      </c>
      <c r="L4659">
        <v>1</v>
      </c>
      <c r="M4659">
        <v>1200</v>
      </c>
      <c r="N4659">
        <v>15564</v>
      </c>
      <c r="O4659" t="s">
        <v>27</v>
      </c>
      <c r="P4659">
        <v>4</v>
      </c>
      <c r="Q4659" t="s">
        <v>41</v>
      </c>
      <c r="R4659">
        <v>6</v>
      </c>
    </row>
    <row r="4660" spans="1:18">
      <c r="A4660" s="9">
        <v>4659</v>
      </c>
      <c r="B4660">
        <v>247</v>
      </c>
      <c r="C4660">
        <v>2</v>
      </c>
      <c r="D4660" t="s">
        <v>29</v>
      </c>
      <c r="E4660">
        <v>7</v>
      </c>
      <c r="F4660">
        <v>3</v>
      </c>
      <c r="G4660" t="s">
        <v>97</v>
      </c>
      <c r="H4660" t="s">
        <v>25</v>
      </c>
      <c r="I4660" t="s">
        <v>40</v>
      </c>
      <c r="J4660">
        <v>3</v>
      </c>
      <c r="K4660">
        <v>5012</v>
      </c>
      <c r="L4660">
        <v>2</v>
      </c>
      <c r="M4660">
        <v>2200</v>
      </c>
      <c r="N4660">
        <v>7212</v>
      </c>
      <c r="O4660" t="s">
        <v>27</v>
      </c>
      <c r="P4660">
        <v>3</v>
      </c>
      <c r="Q4660" t="s">
        <v>35</v>
      </c>
      <c r="R4660">
        <v>2</v>
      </c>
    </row>
    <row r="4661" spans="1:18">
      <c r="A4661" s="9">
        <v>4660</v>
      </c>
      <c r="B4661">
        <v>1</v>
      </c>
      <c r="C4661">
        <v>1</v>
      </c>
      <c r="D4661" t="s">
        <v>37</v>
      </c>
      <c r="E4661">
        <v>3</v>
      </c>
      <c r="F4661">
        <v>62</v>
      </c>
      <c r="G4661" t="s">
        <v>101</v>
      </c>
      <c r="H4661" t="s">
        <v>31</v>
      </c>
      <c r="I4661" t="s">
        <v>62</v>
      </c>
      <c r="J4661">
        <v>1</v>
      </c>
      <c r="K4661">
        <v>270</v>
      </c>
      <c r="L4661">
        <v>1</v>
      </c>
      <c r="M4661">
        <v>2720</v>
      </c>
      <c r="N4661">
        <v>2990</v>
      </c>
      <c r="O4661" t="s">
        <v>46</v>
      </c>
      <c r="P4661">
        <v>3</v>
      </c>
      <c r="Q4661" t="s">
        <v>35</v>
      </c>
      <c r="R4661">
        <v>2</v>
      </c>
    </row>
    <row r="4662" spans="1:18">
      <c r="A4662" s="9">
        <v>4661</v>
      </c>
      <c r="B4662">
        <v>3</v>
      </c>
      <c r="C4662">
        <v>2</v>
      </c>
      <c r="D4662" t="s">
        <v>29</v>
      </c>
      <c r="E4662">
        <v>7</v>
      </c>
      <c r="F4662">
        <v>50</v>
      </c>
      <c r="G4662" t="s">
        <v>70</v>
      </c>
      <c r="H4662" t="s">
        <v>31</v>
      </c>
      <c r="I4662" t="s">
        <v>26</v>
      </c>
      <c r="J4662">
        <v>2</v>
      </c>
      <c r="K4662">
        <v>1820</v>
      </c>
      <c r="L4662">
        <v>1</v>
      </c>
      <c r="M4662">
        <v>2450</v>
      </c>
      <c r="N4662">
        <v>4270</v>
      </c>
      <c r="O4662" t="s">
        <v>27</v>
      </c>
      <c r="P4662">
        <v>3</v>
      </c>
      <c r="Q4662" t="s">
        <v>35</v>
      </c>
      <c r="R4662">
        <v>2</v>
      </c>
    </row>
    <row r="4663" spans="1:18">
      <c r="A4663" s="9">
        <v>4662</v>
      </c>
      <c r="B4663">
        <v>81</v>
      </c>
      <c r="C4663">
        <v>2</v>
      </c>
      <c r="D4663" t="s">
        <v>29</v>
      </c>
      <c r="E4663">
        <v>7</v>
      </c>
      <c r="F4663">
        <v>57</v>
      </c>
      <c r="G4663" t="s">
        <v>30</v>
      </c>
      <c r="H4663" t="s">
        <v>31</v>
      </c>
      <c r="I4663" t="s">
        <v>26</v>
      </c>
      <c r="J4663">
        <v>1</v>
      </c>
      <c r="K4663">
        <v>966</v>
      </c>
      <c r="L4663">
        <v>1</v>
      </c>
      <c r="M4663">
        <v>2300</v>
      </c>
      <c r="N4663">
        <v>3266</v>
      </c>
      <c r="O4663" t="s">
        <v>27</v>
      </c>
      <c r="P4663">
        <v>3</v>
      </c>
      <c r="Q4663" t="s">
        <v>35</v>
      </c>
      <c r="R4663">
        <v>2</v>
      </c>
    </row>
    <row r="4664" spans="1:18">
      <c r="A4664" s="9">
        <v>4663</v>
      </c>
      <c r="B4664">
        <v>231</v>
      </c>
      <c r="C4664">
        <v>2</v>
      </c>
      <c r="D4664" t="s">
        <v>29</v>
      </c>
      <c r="E4664">
        <v>7</v>
      </c>
      <c r="F4664">
        <v>59</v>
      </c>
      <c r="G4664" t="s">
        <v>103</v>
      </c>
      <c r="H4664" t="s">
        <v>25</v>
      </c>
      <c r="I4664" t="s">
        <v>26</v>
      </c>
      <c r="J4664">
        <v>3</v>
      </c>
      <c r="K4664">
        <v>3115</v>
      </c>
      <c r="L4664">
        <v>1</v>
      </c>
      <c r="M4664">
        <v>670</v>
      </c>
      <c r="N4664">
        <v>3785</v>
      </c>
      <c r="O4664" t="s">
        <v>27</v>
      </c>
      <c r="P4664">
        <v>1</v>
      </c>
      <c r="Q4664" t="s">
        <v>32</v>
      </c>
      <c r="R4664">
        <v>1</v>
      </c>
    </row>
    <row r="4665" spans="1:18">
      <c r="A4665" s="9">
        <v>4664</v>
      </c>
      <c r="B4665">
        <v>236</v>
      </c>
      <c r="C4665">
        <v>1</v>
      </c>
      <c r="D4665" t="s">
        <v>37</v>
      </c>
      <c r="E4665">
        <v>3</v>
      </c>
      <c r="F4665">
        <v>37</v>
      </c>
      <c r="G4665" t="s">
        <v>75</v>
      </c>
      <c r="H4665" t="s">
        <v>25</v>
      </c>
      <c r="I4665" t="s">
        <v>26</v>
      </c>
      <c r="J4665">
        <v>3</v>
      </c>
      <c r="K4665">
        <v>3804</v>
      </c>
      <c r="L4665">
        <v>2</v>
      </c>
      <c r="M4665">
        <v>7600</v>
      </c>
      <c r="N4665">
        <v>11404</v>
      </c>
      <c r="O4665" t="s">
        <v>27</v>
      </c>
      <c r="P4665">
        <v>2</v>
      </c>
      <c r="Q4665" t="s">
        <v>28</v>
      </c>
      <c r="R4665">
        <v>4</v>
      </c>
    </row>
    <row r="4666" spans="1:18">
      <c r="A4666" s="9">
        <v>4665</v>
      </c>
      <c r="B4666">
        <v>158</v>
      </c>
      <c r="C4666">
        <v>2</v>
      </c>
      <c r="D4666" t="s">
        <v>29</v>
      </c>
      <c r="E4666">
        <v>7</v>
      </c>
      <c r="F4666">
        <v>31</v>
      </c>
      <c r="G4666" t="s">
        <v>74</v>
      </c>
      <c r="H4666" t="s">
        <v>25</v>
      </c>
      <c r="I4666" t="s">
        <v>26</v>
      </c>
      <c r="J4666">
        <v>2</v>
      </c>
      <c r="K4666">
        <v>4620</v>
      </c>
      <c r="L4666">
        <v>2</v>
      </c>
      <c r="M4666">
        <v>18720</v>
      </c>
      <c r="N4666">
        <v>23340</v>
      </c>
      <c r="O4666" t="s">
        <v>27</v>
      </c>
      <c r="P4666">
        <v>4</v>
      </c>
      <c r="Q4666" t="s">
        <v>41</v>
      </c>
      <c r="R4666">
        <v>6</v>
      </c>
    </row>
    <row r="4667" spans="1:18">
      <c r="A4667" s="9">
        <v>4666</v>
      </c>
      <c r="B4667">
        <v>208</v>
      </c>
      <c r="C4667">
        <v>4</v>
      </c>
      <c r="D4667" t="s">
        <v>23</v>
      </c>
      <c r="E4667">
        <v>30</v>
      </c>
      <c r="F4667">
        <v>61</v>
      </c>
      <c r="G4667" t="s">
        <v>61</v>
      </c>
      <c r="H4667" t="s">
        <v>57</v>
      </c>
      <c r="I4667" t="s">
        <v>62</v>
      </c>
      <c r="J4667">
        <v>2</v>
      </c>
      <c r="K4667">
        <v>12960</v>
      </c>
      <c r="L4667">
        <v>2</v>
      </c>
      <c r="M4667">
        <v>17640</v>
      </c>
      <c r="N4667">
        <v>30600</v>
      </c>
      <c r="O4667" t="s">
        <v>46</v>
      </c>
      <c r="P4667">
        <v>4</v>
      </c>
      <c r="Q4667" t="s">
        <v>41</v>
      </c>
      <c r="R4667">
        <v>6</v>
      </c>
    </row>
    <row r="4668" spans="1:18">
      <c r="A4668" s="9">
        <v>4667</v>
      </c>
      <c r="B4668">
        <v>299</v>
      </c>
      <c r="C4668">
        <v>3</v>
      </c>
      <c r="D4668" t="s">
        <v>33</v>
      </c>
      <c r="E4668">
        <v>14</v>
      </c>
      <c r="F4668">
        <v>37</v>
      </c>
      <c r="G4668" t="s">
        <v>75</v>
      </c>
      <c r="H4668" t="s">
        <v>25</v>
      </c>
      <c r="I4668" t="s">
        <v>26</v>
      </c>
      <c r="J4668">
        <v>1</v>
      </c>
      <c r="K4668">
        <v>1204</v>
      </c>
      <c r="L4668">
        <v>2</v>
      </c>
      <c r="M4668">
        <v>3800</v>
      </c>
      <c r="N4668">
        <v>5004</v>
      </c>
      <c r="O4668" t="s">
        <v>27</v>
      </c>
      <c r="P4668">
        <v>3</v>
      </c>
      <c r="Q4668" t="s">
        <v>35</v>
      </c>
      <c r="R4668">
        <v>2</v>
      </c>
    </row>
    <row r="4669" spans="1:18">
      <c r="A4669" s="9">
        <v>4668</v>
      </c>
      <c r="B4669">
        <v>150</v>
      </c>
      <c r="C4669">
        <v>4</v>
      </c>
      <c r="D4669" t="s">
        <v>23</v>
      </c>
      <c r="E4669">
        <v>30</v>
      </c>
      <c r="F4669">
        <v>18</v>
      </c>
      <c r="G4669" t="s">
        <v>96</v>
      </c>
      <c r="H4669" t="s">
        <v>25</v>
      </c>
      <c r="I4669" t="s">
        <v>40</v>
      </c>
      <c r="J4669">
        <v>2</v>
      </c>
      <c r="K4669">
        <v>11460</v>
      </c>
      <c r="L4669">
        <v>1</v>
      </c>
      <c r="M4669">
        <v>320</v>
      </c>
      <c r="N4669">
        <v>11780</v>
      </c>
      <c r="O4669" t="s">
        <v>46</v>
      </c>
      <c r="P4669">
        <v>3</v>
      </c>
      <c r="Q4669" t="s">
        <v>35</v>
      </c>
      <c r="R4669">
        <v>2</v>
      </c>
    </row>
    <row r="4670" spans="1:18">
      <c r="A4670" s="9">
        <v>4669</v>
      </c>
      <c r="B4670">
        <v>144</v>
      </c>
      <c r="C4670">
        <v>2</v>
      </c>
      <c r="D4670" t="s">
        <v>29</v>
      </c>
      <c r="E4670">
        <v>7</v>
      </c>
      <c r="F4670">
        <v>60</v>
      </c>
      <c r="G4670" t="s">
        <v>104</v>
      </c>
      <c r="H4670" t="s">
        <v>44</v>
      </c>
      <c r="I4670" t="s">
        <v>105</v>
      </c>
      <c r="J4670">
        <v>3</v>
      </c>
      <c r="K4670">
        <v>9282</v>
      </c>
      <c r="L4670">
        <v>1</v>
      </c>
      <c r="M4670">
        <v>5040</v>
      </c>
      <c r="N4670">
        <v>14322</v>
      </c>
      <c r="O4670" t="s">
        <v>83</v>
      </c>
      <c r="P4670">
        <v>4</v>
      </c>
      <c r="Q4670" t="s">
        <v>41</v>
      </c>
      <c r="R4670">
        <v>6</v>
      </c>
    </row>
    <row r="4671" spans="1:18">
      <c r="A4671" s="9">
        <v>4670</v>
      </c>
      <c r="B4671">
        <v>280</v>
      </c>
      <c r="C4671">
        <v>4</v>
      </c>
      <c r="D4671" t="s">
        <v>23</v>
      </c>
      <c r="E4671">
        <v>30</v>
      </c>
      <c r="F4671">
        <v>1</v>
      </c>
      <c r="G4671" t="s">
        <v>53</v>
      </c>
      <c r="H4671" t="s">
        <v>31</v>
      </c>
      <c r="I4671" t="s">
        <v>40</v>
      </c>
      <c r="J4671">
        <v>3</v>
      </c>
      <c r="K4671">
        <v>66960</v>
      </c>
      <c r="L4671">
        <v>2</v>
      </c>
      <c r="M4671">
        <v>4800</v>
      </c>
      <c r="N4671">
        <v>71760</v>
      </c>
      <c r="O4671" t="s">
        <v>27</v>
      </c>
      <c r="P4671">
        <v>4</v>
      </c>
      <c r="Q4671" t="s">
        <v>41</v>
      </c>
      <c r="R4671">
        <v>6</v>
      </c>
    </row>
    <row r="4672" spans="1:18">
      <c r="A4672" s="9">
        <v>4671</v>
      </c>
      <c r="B4672">
        <v>280</v>
      </c>
      <c r="C4672">
        <v>4</v>
      </c>
      <c r="D4672" t="s">
        <v>23</v>
      </c>
      <c r="E4672">
        <v>30</v>
      </c>
      <c r="F4672">
        <v>51</v>
      </c>
      <c r="G4672" t="s">
        <v>51</v>
      </c>
      <c r="H4672" t="s">
        <v>25</v>
      </c>
      <c r="I4672" t="s">
        <v>26</v>
      </c>
      <c r="J4672">
        <v>1</v>
      </c>
      <c r="K4672">
        <v>1290</v>
      </c>
      <c r="L4672">
        <v>1</v>
      </c>
      <c r="M4672">
        <v>1070</v>
      </c>
      <c r="N4672">
        <v>2360</v>
      </c>
      <c r="O4672" t="s">
        <v>27</v>
      </c>
      <c r="P4672">
        <v>1</v>
      </c>
      <c r="Q4672" t="s">
        <v>32</v>
      </c>
      <c r="R4672">
        <v>1</v>
      </c>
    </row>
    <row r="4673" spans="1:18">
      <c r="A4673" s="9">
        <v>4672</v>
      </c>
      <c r="B4673">
        <v>290</v>
      </c>
      <c r="C4673">
        <v>2</v>
      </c>
      <c r="D4673" t="s">
        <v>29</v>
      </c>
      <c r="E4673">
        <v>7</v>
      </c>
      <c r="F4673">
        <v>53</v>
      </c>
      <c r="G4673" t="s">
        <v>55</v>
      </c>
      <c r="H4673" t="s">
        <v>44</v>
      </c>
      <c r="I4673" t="s">
        <v>26</v>
      </c>
      <c r="J4673">
        <v>3</v>
      </c>
      <c r="K4673">
        <v>2562</v>
      </c>
      <c r="L4673">
        <v>2</v>
      </c>
      <c r="M4673">
        <v>5088</v>
      </c>
      <c r="N4673">
        <v>7650</v>
      </c>
      <c r="O4673" t="s">
        <v>27</v>
      </c>
      <c r="P4673">
        <v>3</v>
      </c>
      <c r="Q4673" t="s">
        <v>35</v>
      </c>
      <c r="R4673">
        <v>2</v>
      </c>
    </row>
    <row r="4674" spans="1:18">
      <c r="A4674" s="9">
        <v>4673</v>
      </c>
      <c r="B4674">
        <v>62</v>
      </c>
      <c r="C4674">
        <v>3</v>
      </c>
      <c r="D4674" t="s">
        <v>33</v>
      </c>
      <c r="E4674">
        <v>14</v>
      </c>
      <c r="F4674">
        <v>51</v>
      </c>
      <c r="G4674" t="s">
        <v>51</v>
      </c>
      <c r="H4674" t="s">
        <v>25</v>
      </c>
      <c r="I4674" t="s">
        <v>26</v>
      </c>
      <c r="J4674">
        <v>3</v>
      </c>
      <c r="K4674">
        <v>25536</v>
      </c>
      <c r="L4674">
        <v>2</v>
      </c>
      <c r="M4674">
        <v>12840</v>
      </c>
      <c r="N4674">
        <v>38376</v>
      </c>
      <c r="O4674" t="s">
        <v>27</v>
      </c>
      <c r="P4674">
        <v>4</v>
      </c>
      <c r="Q4674" t="s">
        <v>41</v>
      </c>
      <c r="R4674">
        <v>6</v>
      </c>
    </row>
    <row r="4675" spans="1:18">
      <c r="A4675" s="9">
        <v>4674</v>
      </c>
      <c r="B4675">
        <v>156</v>
      </c>
      <c r="C4675">
        <v>1</v>
      </c>
      <c r="D4675" t="s">
        <v>37</v>
      </c>
      <c r="E4675">
        <v>3</v>
      </c>
      <c r="F4675">
        <v>12</v>
      </c>
      <c r="G4675" t="s">
        <v>50</v>
      </c>
      <c r="H4675" t="s">
        <v>31</v>
      </c>
      <c r="I4675" t="s">
        <v>40</v>
      </c>
      <c r="J4675">
        <v>3</v>
      </c>
      <c r="K4675">
        <v>1398</v>
      </c>
      <c r="L4675">
        <v>1</v>
      </c>
      <c r="M4675">
        <v>400</v>
      </c>
      <c r="N4675">
        <v>1798</v>
      </c>
      <c r="O4675" t="s">
        <v>27</v>
      </c>
      <c r="P4675">
        <v>3</v>
      </c>
      <c r="Q4675" t="s">
        <v>35</v>
      </c>
      <c r="R4675">
        <v>2</v>
      </c>
    </row>
    <row r="4676" spans="1:18">
      <c r="A4676" s="9">
        <v>4675</v>
      </c>
      <c r="B4676">
        <v>140</v>
      </c>
      <c r="C4676">
        <v>4</v>
      </c>
      <c r="D4676" t="s">
        <v>23</v>
      </c>
      <c r="E4676">
        <v>30</v>
      </c>
      <c r="F4676">
        <v>7</v>
      </c>
      <c r="G4676" t="s">
        <v>88</v>
      </c>
      <c r="H4676" t="s">
        <v>31</v>
      </c>
      <c r="I4676" t="s">
        <v>40</v>
      </c>
      <c r="J4676">
        <v>1</v>
      </c>
      <c r="K4676">
        <v>6600</v>
      </c>
      <c r="L4676">
        <v>1</v>
      </c>
      <c r="M4676">
        <v>240</v>
      </c>
      <c r="N4676">
        <v>6840</v>
      </c>
      <c r="O4676" t="s">
        <v>46</v>
      </c>
      <c r="P4676">
        <v>2</v>
      </c>
      <c r="Q4676" t="s">
        <v>28</v>
      </c>
      <c r="R4676">
        <v>4</v>
      </c>
    </row>
    <row r="4677" spans="1:18">
      <c r="A4677" s="9">
        <v>4676</v>
      </c>
      <c r="B4677">
        <v>181</v>
      </c>
      <c r="C4677">
        <v>2</v>
      </c>
      <c r="D4677" t="s">
        <v>29</v>
      </c>
      <c r="E4677">
        <v>7</v>
      </c>
      <c r="F4677">
        <v>24</v>
      </c>
      <c r="G4677" t="s">
        <v>89</v>
      </c>
      <c r="H4677" t="s">
        <v>44</v>
      </c>
      <c r="I4677" t="s">
        <v>40</v>
      </c>
      <c r="J4677">
        <v>2</v>
      </c>
      <c r="K4677">
        <v>2268</v>
      </c>
      <c r="L4677">
        <v>2</v>
      </c>
      <c r="M4677">
        <v>880</v>
      </c>
      <c r="N4677">
        <v>3148</v>
      </c>
      <c r="O4677" t="s">
        <v>27</v>
      </c>
      <c r="P4677">
        <v>3</v>
      </c>
      <c r="Q4677" t="s">
        <v>35</v>
      </c>
      <c r="R4677">
        <v>2</v>
      </c>
    </row>
    <row r="4678" spans="1:18">
      <c r="A4678" s="9">
        <v>4677</v>
      </c>
      <c r="B4678">
        <v>300</v>
      </c>
      <c r="C4678">
        <v>1</v>
      </c>
      <c r="D4678" t="s">
        <v>37</v>
      </c>
      <c r="E4678">
        <v>3</v>
      </c>
      <c r="F4678">
        <v>53</v>
      </c>
      <c r="G4678" t="s">
        <v>55</v>
      </c>
      <c r="H4678" t="s">
        <v>44</v>
      </c>
      <c r="I4678" t="s">
        <v>26</v>
      </c>
      <c r="J4678">
        <v>3</v>
      </c>
      <c r="K4678">
        <v>549</v>
      </c>
      <c r="L4678">
        <v>1</v>
      </c>
      <c r="M4678">
        <v>1272</v>
      </c>
      <c r="N4678">
        <v>1821</v>
      </c>
      <c r="O4678" t="s">
        <v>27</v>
      </c>
      <c r="P4678">
        <v>1</v>
      </c>
      <c r="Q4678" t="s">
        <v>32</v>
      </c>
      <c r="R4678">
        <v>1</v>
      </c>
    </row>
    <row r="4679" spans="1:18">
      <c r="A4679" s="9">
        <v>4678</v>
      </c>
      <c r="B4679">
        <v>259</v>
      </c>
      <c r="C4679">
        <v>1</v>
      </c>
      <c r="D4679" t="s">
        <v>37</v>
      </c>
      <c r="E4679">
        <v>3</v>
      </c>
      <c r="F4679">
        <v>34</v>
      </c>
      <c r="G4679" t="s">
        <v>24</v>
      </c>
      <c r="H4679" t="s">
        <v>25</v>
      </c>
      <c r="I4679" t="s">
        <v>26</v>
      </c>
      <c r="J4679">
        <v>1</v>
      </c>
      <c r="K4679">
        <v>564</v>
      </c>
      <c r="L4679">
        <v>2</v>
      </c>
      <c r="M4679">
        <v>12000</v>
      </c>
      <c r="N4679">
        <v>12564</v>
      </c>
      <c r="O4679" t="s">
        <v>27</v>
      </c>
      <c r="P4679">
        <v>2</v>
      </c>
      <c r="Q4679" t="s">
        <v>28</v>
      </c>
      <c r="R4679">
        <v>4</v>
      </c>
    </row>
    <row r="4680" spans="1:18">
      <c r="A4680" s="9">
        <v>4679</v>
      </c>
      <c r="B4680">
        <v>56</v>
      </c>
      <c r="C4680">
        <v>3</v>
      </c>
      <c r="D4680" t="s">
        <v>33</v>
      </c>
      <c r="E4680">
        <v>14</v>
      </c>
      <c r="F4680">
        <v>66</v>
      </c>
      <c r="G4680" t="s">
        <v>86</v>
      </c>
      <c r="H4680" t="s">
        <v>31</v>
      </c>
      <c r="I4680" t="s">
        <v>64</v>
      </c>
      <c r="J4680">
        <v>3</v>
      </c>
      <c r="K4680">
        <v>5152</v>
      </c>
      <c r="L4680">
        <v>1</v>
      </c>
      <c r="M4680">
        <v>1880</v>
      </c>
      <c r="N4680">
        <v>7032</v>
      </c>
      <c r="O4680" t="s">
        <v>46</v>
      </c>
      <c r="P4680">
        <v>3</v>
      </c>
      <c r="Q4680" t="s">
        <v>35</v>
      </c>
      <c r="R4680">
        <v>2</v>
      </c>
    </row>
    <row r="4681" spans="1:18">
      <c r="A4681" s="9">
        <v>4680</v>
      </c>
      <c r="B4681">
        <v>205</v>
      </c>
      <c r="C4681">
        <v>4</v>
      </c>
      <c r="D4681" t="s">
        <v>23</v>
      </c>
      <c r="E4681">
        <v>30</v>
      </c>
      <c r="F4681">
        <v>41</v>
      </c>
      <c r="G4681" t="s">
        <v>49</v>
      </c>
      <c r="H4681" t="s">
        <v>25</v>
      </c>
      <c r="I4681" t="s">
        <v>26</v>
      </c>
      <c r="J4681">
        <v>3</v>
      </c>
      <c r="K4681">
        <v>9480</v>
      </c>
      <c r="L4681">
        <v>2</v>
      </c>
      <c r="M4681">
        <v>3900</v>
      </c>
      <c r="N4681">
        <v>13380</v>
      </c>
      <c r="O4681" t="s">
        <v>27</v>
      </c>
      <c r="P4681">
        <v>1</v>
      </c>
      <c r="Q4681" t="s">
        <v>32</v>
      </c>
      <c r="R4681">
        <v>1</v>
      </c>
    </row>
    <row r="4682" spans="1:18">
      <c r="A4682" s="9">
        <v>4681</v>
      </c>
      <c r="B4682">
        <v>102</v>
      </c>
      <c r="C4682">
        <v>2</v>
      </c>
      <c r="D4682" t="s">
        <v>29</v>
      </c>
      <c r="E4682">
        <v>7</v>
      </c>
      <c r="F4682">
        <v>17</v>
      </c>
      <c r="G4682" t="s">
        <v>60</v>
      </c>
      <c r="H4682" t="s">
        <v>31</v>
      </c>
      <c r="I4682" t="s">
        <v>40</v>
      </c>
      <c r="J4682">
        <v>3</v>
      </c>
      <c r="K4682">
        <v>1911</v>
      </c>
      <c r="L4682">
        <v>2</v>
      </c>
      <c r="M4682">
        <v>620</v>
      </c>
      <c r="N4682">
        <v>2531</v>
      </c>
      <c r="O4682" t="s">
        <v>46</v>
      </c>
      <c r="P4682">
        <v>1</v>
      </c>
      <c r="Q4682" t="s">
        <v>32</v>
      </c>
      <c r="R4682">
        <v>1</v>
      </c>
    </row>
    <row r="4683" spans="1:18">
      <c r="A4683" s="9">
        <v>4682</v>
      </c>
      <c r="B4683">
        <v>292</v>
      </c>
      <c r="C4683">
        <v>1</v>
      </c>
      <c r="D4683" t="s">
        <v>37</v>
      </c>
      <c r="E4683">
        <v>3</v>
      </c>
      <c r="F4683">
        <v>63</v>
      </c>
      <c r="G4683" t="s">
        <v>76</v>
      </c>
      <c r="H4683" t="s">
        <v>44</v>
      </c>
      <c r="I4683" t="s">
        <v>62</v>
      </c>
      <c r="J4683">
        <v>1</v>
      </c>
      <c r="K4683">
        <v>300</v>
      </c>
      <c r="L4683">
        <v>2</v>
      </c>
      <c r="M4683">
        <v>3360</v>
      </c>
      <c r="N4683">
        <v>3660</v>
      </c>
      <c r="O4683" t="s">
        <v>46</v>
      </c>
      <c r="P4683">
        <v>3</v>
      </c>
      <c r="Q4683" t="s">
        <v>35</v>
      </c>
      <c r="R4683">
        <v>2</v>
      </c>
    </row>
    <row r="4684" spans="1:18">
      <c r="A4684" s="9">
        <v>4683</v>
      </c>
      <c r="B4684">
        <v>139</v>
      </c>
      <c r="C4684">
        <v>1</v>
      </c>
      <c r="D4684" t="s">
        <v>37</v>
      </c>
      <c r="E4684">
        <v>3</v>
      </c>
      <c r="F4684">
        <v>20</v>
      </c>
      <c r="G4684" t="s">
        <v>45</v>
      </c>
      <c r="H4684" t="s">
        <v>31</v>
      </c>
      <c r="I4684" t="s">
        <v>40</v>
      </c>
      <c r="J4684">
        <v>3</v>
      </c>
      <c r="K4684">
        <v>3204</v>
      </c>
      <c r="L4684">
        <v>2</v>
      </c>
      <c r="M4684">
        <v>4320</v>
      </c>
      <c r="N4684">
        <v>7524</v>
      </c>
      <c r="O4684" t="s">
        <v>46</v>
      </c>
      <c r="P4684">
        <v>4</v>
      </c>
      <c r="Q4684" t="s">
        <v>41</v>
      </c>
      <c r="R4684">
        <v>6</v>
      </c>
    </row>
    <row r="4685" spans="1:18">
      <c r="A4685" s="9">
        <v>4684</v>
      </c>
      <c r="B4685">
        <v>239</v>
      </c>
      <c r="C4685">
        <v>1</v>
      </c>
      <c r="D4685" t="s">
        <v>37</v>
      </c>
      <c r="E4685">
        <v>3</v>
      </c>
      <c r="F4685">
        <v>64</v>
      </c>
      <c r="G4685" t="s">
        <v>79</v>
      </c>
      <c r="H4685" t="s">
        <v>44</v>
      </c>
      <c r="I4685" t="s">
        <v>62</v>
      </c>
      <c r="J4685">
        <v>2</v>
      </c>
      <c r="K4685">
        <v>2430</v>
      </c>
      <c r="L4685">
        <v>2</v>
      </c>
      <c r="M4685">
        <v>16080</v>
      </c>
      <c r="N4685">
        <v>18510</v>
      </c>
      <c r="O4685" t="s">
        <v>46</v>
      </c>
      <c r="P4685">
        <v>4</v>
      </c>
      <c r="Q4685" t="s">
        <v>41</v>
      </c>
      <c r="R4685">
        <v>6</v>
      </c>
    </row>
    <row r="4686" spans="1:18">
      <c r="A4686" s="9">
        <v>4685</v>
      </c>
      <c r="B4686">
        <v>252</v>
      </c>
      <c r="C4686">
        <v>1</v>
      </c>
      <c r="D4686" t="s">
        <v>37</v>
      </c>
      <c r="E4686">
        <v>3</v>
      </c>
      <c r="F4686">
        <v>46</v>
      </c>
      <c r="G4686" t="s">
        <v>109</v>
      </c>
      <c r="H4686" t="s">
        <v>57</v>
      </c>
      <c r="I4686" t="s">
        <v>26</v>
      </c>
      <c r="J4686">
        <v>2</v>
      </c>
      <c r="K4686">
        <v>696</v>
      </c>
      <c r="L4686">
        <v>1</v>
      </c>
      <c r="M4686">
        <v>2320</v>
      </c>
      <c r="N4686">
        <v>3016</v>
      </c>
      <c r="O4686" t="s">
        <v>27</v>
      </c>
      <c r="P4686">
        <v>3</v>
      </c>
      <c r="Q4686" t="s">
        <v>35</v>
      </c>
      <c r="R4686">
        <v>2</v>
      </c>
    </row>
    <row r="4687" spans="1:18">
      <c r="A4687" s="9">
        <v>4686</v>
      </c>
      <c r="B4687">
        <v>206</v>
      </c>
      <c r="C4687">
        <v>1</v>
      </c>
      <c r="D4687" t="s">
        <v>37</v>
      </c>
      <c r="E4687">
        <v>3</v>
      </c>
      <c r="F4687">
        <v>53</v>
      </c>
      <c r="G4687" t="s">
        <v>55</v>
      </c>
      <c r="H4687" t="s">
        <v>44</v>
      </c>
      <c r="I4687" t="s">
        <v>26</v>
      </c>
      <c r="J4687">
        <v>2</v>
      </c>
      <c r="K4687">
        <v>273</v>
      </c>
      <c r="L4687">
        <v>1</v>
      </c>
      <c r="M4687">
        <v>1272</v>
      </c>
      <c r="N4687">
        <v>1545</v>
      </c>
      <c r="O4687" t="s">
        <v>27</v>
      </c>
      <c r="P4687">
        <v>1</v>
      </c>
      <c r="Q4687" t="s">
        <v>32</v>
      </c>
      <c r="R4687">
        <v>1</v>
      </c>
    </row>
    <row r="4688" spans="1:18">
      <c r="A4688" s="9">
        <v>4687</v>
      </c>
      <c r="B4688">
        <v>121</v>
      </c>
      <c r="C4688">
        <v>3</v>
      </c>
      <c r="D4688" t="s">
        <v>33</v>
      </c>
      <c r="E4688">
        <v>14</v>
      </c>
      <c r="F4688">
        <v>34</v>
      </c>
      <c r="G4688" t="s">
        <v>24</v>
      </c>
      <c r="H4688" t="s">
        <v>25</v>
      </c>
      <c r="I4688" t="s">
        <v>26</v>
      </c>
      <c r="J4688">
        <v>1</v>
      </c>
      <c r="K4688">
        <v>3948</v>
      </c>
      <c r="L4688">
        <v>2</v>
      </c>
      <c r="M4688">
        <v>18000</v>
      </c>
      <c r="N4688">
        <v>21948</v>
      </c>
      <c r="O4688" t="s">
        <v>27</v>
      </c>
      <c r="P4688">
        <v>4</v>
      </c>
      <c r="Q4688" t="s">
        <v>41</v>
      </c>
      <c r="R4688">
        <v>6</v>
      </c>
    </row>
    <row r="4689" spans="1:18">
      <c r="A4689" s="9">
        <v>4688</v>
      </c>
      <c r="B4689">
        <v>140</v>
      </c>
      <c r="C4689">
        <v>4</v>
      </c>
      <c r="D4689" t="s">
        <v>23</v>
      </c>
      <c r="E4689">
        <v>30</v>
      </c>
      <c r="F4689">
        <v>19</v>
      </c>
      <c r="G4689" t="s">
        <v>58</v>
      </c>
      <c r="H4689" t="s">
        <v>31</v>
      </c>
      <c r="I4689" t="s">
        <v>40</v>
      </c>
      <c r="J4689">
        <v>3</v>
      </c>
      <c r="K4689">
        <v>126000</v>
      </c>
      <c r="L4689">
        <v>1</v>
      </c>
      <c r="M4689">
        <v>1500</v>
      </c>
      <c r="N4689">
        <v>127500</v>
      </c>
      <c r="O4689" t="s">
        <v>27</v>
      </c>
      <c r="P4689">
        <v>4</v>
      </c>
      <c r="Q4689" t="s">
        <v>41</v>
      </c>
      <c r="R4689">
        <v>6</v>
      </c>
    </row>
    <row r="4690" spans="1:18">
      <c r="A4690" s="9">
        <v>4689</v>
      </c>
      <c r="B4690">
        <v>167</v>
      </c>
      <c r="C4690">
        <v>4</v>
      </c>
      <c r="D4690" t="s">
        <v>23</v>
      </c>
      <c r="E4690">
        <v>30</v>
      </c>
      <c r="F4690">
        <v>59</v>
      </c>
      <c r="G4690" t="s">
        <v>103</v>
      </c>
      <c r="H4690" t="s">
        <v>25</v>
      </c>
      <c r="I4690" t="s">
        <v>26</v>
      </c>
      <c r="J4690">
        <v>3</v>
      </c>
      <c r="K4690">
        <v>26700</v>
      </c>
      <c r="L4690">
        <v>2</v>
      </c>
      <c r="M4690">
        <v>2680</v>
      </c>
      <c r="N4690">
        <v>29380</v>
      </c>
      <c r="O4690" t="s">
        <v>27</v>
      </c>
      <c r="P4690">
        <v>3</v>
      </c>
      <c r="Q4690" t="s">
        <v>35</v>
      </c>
      <c r="R4690">
        <v>2</v>
      </c>
    </row>
    <row r="4691" spans="1:18">
      <c r="A4691" s="9">
        <v>4690</v>
      </c>
      <c r="B4691">
        <v>264</v>
      </c>
      <c r="C4691">
        <v>2</v>
      </c>
      <c r="D4691" t="s">
        <v>29</v>
      </c>
      <c r="E4691">
        <v>7</v>
      </c>
      <c r="F4691">
        <v>6</v>
      </c>
      <c r="G4691" t="s">
        <v>110</v>
      </c>
      <c r="H4691" t="s">
        <v>25</v>
      </c>
      <c r="I4691" t="s">
        <v>40</v>
      </c>
      <c r="J4691">
        <v>1</v>
      </c>
      <c r="K4691">
        <v>1288</v>
      </c>
      <c r="L4691">
        <v>2</v>
      </c>
      <c r="M4691">
        <v>2000</v>
      </c>
      <c r="N4691">
        <v>3288</v>
      </c>
      <c r="O4691" t="s">
        <v>27</v>
      </c>
      <c r="P4691">
        <v>2</v>
      </c>
      <c r="Q4691" t="s">
        <v>28</v>
      </c>
      <c r="R4691">
        <v>4</v>
      </c>
    </row>
    <row r="4692" spans="1:18">
      <c r="A4692" s="9">
        <v>4691</v>
      </c>
      <c r="B4692">
        <v>3</v>
      </c>
      <c r="C4692">
        <v>4</v>
      </c>
      <c r="D4692" t="s">
        <v>23</v>
      </c>
      <c r="E4692">
        <v>30</v>
      </c>
      <c r="F4692">
        <v>49</v>
      </c>
      <c r="G4692" t="s">
        <v>66</v>
      </c>
      <c r="H4692" t="s">
        <v>44</v>
      </c>
      <c r="I4692" t="s">
        <v>26</v>
      </c>
      <c r="J4692">
        <v>3</v>
      </c>
      <c r="K4692">
        <v>42660</v>
      </c>
      <c r="L4692">
        <v>2</v>
      </c>
      <c r="M4692">
        <v>14640</v>
      </c>
      <c r="N4692">
        <v>57300</v>
      </c>
      <c r="O4692" t="s">
        <v>27</v>
      </c>
      <c r="P4692">
        <v>4</v>
      </c>
      <c r="Q4692" t="s">
        <v>41</v>
      </c>
      <c r="R4692">
        <v>6</v>
      </c>
    </row>
    <row r="4693" spans="1:18">
      <c r="A4693" s="9">
        <v>4692</v>
      </c>
      <c r="B4693">
        <v>280</v>
      </c>
      <c r="C4693">
        <v>1</v>
      </c>
      <c r="D4693" t="s">
        <v>37</v>
      </c>
      <c r="E4693">
        <v>3</v>
      </c>
      <c r="F4693">
        <v>52</v>
      </c>
      <c r="G4693" t="s">
        <v>87</v>
      </c>
      <c r="H4693" t="s">
        <v>44</v>
      </c>
      <c r="I4693" t="s">
        <v>26</v>
      </c>
      <c r="J4693">
        <v>1</v>
      </c>
      <c r="K4693">
        <v>204</v>
      </c>
      <c r="L4693">
        <v>2</v>
      </c>
      <c r="M4693">
        <v>4880</v>
      </c>
      <c r="N4693">
        <v>5084</v>
      </c>
      <c r="O4693" t="s">
        <v>27</v>
      </c>
      <c r="P4693">
        <v>3</v>
      </c>
      <c r="Q4693" t="s">
        <v>35</v>
      </c>
      <c r="R4693">
        <v>2</v>
      </c>
    </row>
    <row r="4694" spans="1:18">
      <c r="A4694" s="9">
        <v>4693</v>
      </c>
      <c r="B4694">
        <v>188</v>
      </c>
      <c r="C4694">
        <v>4</v>
      </c>
      <c r="D4694" t="s">
        <v>23</v>
      </c>
      <c r="E4694">
        <v>30</v>
      </c>
      <c r="F4694">
        <v>43</v>
      </c>
      <c r="G4694" t="s">
        <v>47</v>
      </c>
      <c r="H4694" t="s">
        <v>31</v>
      </c>
      <c r="I4694" t="s">
        <v>26</v>
      </c>
      <c r="J4694">
        <v>1</v>
      </c>
      <c r="K4694">
        <v>9540</v>
      </c>
      <c r="L4694">
        <v>1</v>
      </c>
      <c r="M4694">
        <v>5460</v>
      </c>
      <c r="N4694">
        <v>15000</v>
      </c>
      <c r="O4694" t="s">
        <v>27</v>
      </c>
      <c r="P4694">
        <v>4</v>
      </c>
      <c r="Q4694" t="s">
        <v>41</v>
      </c>
      <c r="R4694">
        <v>6</v>
      </c>
    </row>
    <row r="4695" spans="1:18">
      <c r="A4695" s="9">
        <v>4694</v>
      </c>
      <c r="B4695">
        <v>136</v>
      </c>
      <c r="C4695">
        <v>4</v>
      </c>
      <c r="D4695" t="s">
        <v>23</v>
      </c>
      <c r="E4695">
        <v>30</v>
      </c>
      <c r="F4695">
        <v>58</v>
      </c>
      <c r="G4695" t="s">
        <v>38</v>
      </c>
      <c r="H4695" t="s">
        <v>31</v>
      </c>
      <c r="I4695" t="s">
        <v>26</v>
      </c>
      <c r="J4695">
        <v>1</v>
      </c>
      <c r="K4695">
        <v>2040</v>
      </c>
      <c r="L4695">
        <v>2</v>
      </c>
      <c r="M4695">
        <v>1340</v>
      </c>
      <c r="N4695">
        <v>3380</v>
      </c>
      <c r="O4695" t="s">
        <v>27</v>
      </c>
      <c r="P4695">
        <v>1</v>
      </c>
      <c r="Q4695" t="s">
        <v>32</v>
      </c>
      <c r="R4695">
        <v>1</v>
      </c>
    </row>
    <row r="4696" spans="1:18">
      <c r="A4696" s="9">
        <v>4695</v>
      </c>
      <c r="B4696">
        <v>30</v>
      </c>
      <c r="C4696">
        <v>2</v>
      </c>
      <c r="D4696" t="s">
        <v>29</v>
      </c>
      <c r="E4696">
        <v>7</v>
      </c>
      <c r="F4696">
        <v>20</v>
      </c>
      <c r="G4696" t="s">
        <v>45</v>
      </c>
      <c r="H4696" t="s">
        <v>31</v>
      </c>
      <c r="I4696" t="s">
        <v>40</v>
      </c>
      <c r="J4696">
        <v>3</v>
      </c>
      <c r="K4696">
        <v>4984</v>
      </c>
      <c r="L4696">
        <v>2</v>
      </c>
      <c r="M4696">
        <v>2880</v>
      </c>
      <c r="N4696">
        <v>7864</v>
      </c>
      <c r="O4696" t="s">
        <v>46</v>
      </c>
      <c r="P4696">
        <v>2</v>
      </c>
      <c r="Q4696" t="s">
        <v>28</v>
      </c>
      <c r="R4696">
        <v>4</v>
      </c>
    </row>
    <row r="4697" spans="1:18">
      <c r="A4697" s="9">
        <v>4696</v>
      </c>
      <c r="B4697">
        <v>159</v>
      </c>
      <c r="C4697">
        <v>3</v>
      </c>
      <c r="D4697" t="s">
        <v>33</v>
      </c>
      <c r="E4697">
        <v>14</v>
      </c>
      <c r="F4697">
        <v>4</v>
      </c>
      <c r="G4697" t="s">
        <v>65</v>
      </c>
      <c r="H4697" t="s">
        <v>44</v>
      </c>
      <c r="I4697" t="s">
        <v>40</v>
      </c>
      <c r="J4697">
        <v>3</v>
      </c>
      <c r="K4697">
        <v>19544</v>
      </c>
      <c r="L4697">
        <v>2</v>
      </c>
      <c r="M4697">
        <v>2400</v>
      </c>
      <c r="N4697">
        <v>21944</v>
      </c>
      <c r="O4697" t="s">
        <v>27</v>
      </c>
      <c r="P4697">
        <v>2</v>
      </c>
      <c r="Q4697" t="s">
        <v>28</v>
      </c>
      <c r="R4697">
        <v>4</v>
      </c>
    </row>
    <row r="4698" spans="1:18">
      <c r="A4698" s="9">
        <v>4697</v>
      </c>
      <c r="B4698">
        <v>122</v>
      </c>
      <c r="C4698">
        <v>3</v>
      </c>
      <c r="D4698" t="s">
        <v>33</v>
      </c>
      <c r="E4698">
        <v>14</v>
      </c>
      <c r="F4698">
        <v>67</v>
      </c>
      <c r="G4698" t="s">
        <v>63</v>
      </c>
      <c r="H4698" t="s">
        <v>31</v>
      </c>
      <c r="I4698" t="s">
        <v>64</v>
      </c>
      <c r="J4698">
        <v>2</v>
      </c>
      <c r="K4698">
        <v>3864</v>
      </c>
      <c r="L4698">
        <v>1</v>
      </c>
      <c r="M4698">
        <v>1540</v>
      </c>
      <c r="N4698">
        <v>5404</v>
      </c>
      <c r="O4698" t="s">
        <v>46</v>
      </c>
      <c r="P4698">
        <v>3</v>
      </c>
      <c r="Q4698" t="s">
        <v>35</v>
      </c>
      <c r="R4698">
        <v>2</v>
      </c>
    </row>
    <row r="4699" spans="1:18">
      <c r="A4699" s="9">
        <v>4698</v>
      </c>
      <c r="B4699">
        <v>3</v>
      </c>
      <c r="C4699">
        <v>1</v>
      </c>
      <c r="D4699" t="s">
        <v>37</v>
      </c>
      <c r="E4699">
        <v>3</v>
      </c>
      <c r="F4699">
        <v>13</v>
      </c>
      <c r="G4699" t="s">
        <v>99</v>
      </c>
      <c r="H4699" t="s">
        <v>31</v>
      </c>
      <c r="I4699" t="s">
        <v>40</v>
      </c>
      <c r="J4699">
        <v>2</v>
      </c>
      <c r="K4699">
        <v>450</v>
      </c>
      <c r="L4699">
        <v>2</v>
      </c>
      <c r="M4699">
        <v>960</v>
      </c>
      <c r="N4699">
        <v>1410</v>
      </c>
      <c r="O4699" t="s">
        <v>27</v>
      </c>
      <c r="P4699">
        <v>3</v>
      </c>
      <c r="Q4699" t="s">
        <v>35</v>
      </c>
      <c r="R4699">
        <v>2</v>
      </c>
    </row>
    <row r="4700" spans="1:18">
      <c r="A4700" s="9">
        <v>4699</v>
      </c>
      <c r="B4700">
        <v>223</v>
      </c>
      <c r="C4700">
        <v>3</v>
      </c>
      <c r="D4700" t="s">
        <v>33</v>
      </c>
      <c r="E4700">
        <v>14</v>
      </c>
      <c r="F4700">
        <v>51</v>
      </c>
      <c r="G4700" t="s">
        <v>51</v>
      </c>
      <c r="H4700" t="s">
        <v>25</v>
      </c>
      <c r="I4700" t="s">
        <v>26</v>
      </c>
      <c r="J4700">
        <v>3</v>
      </c>
      <c r="K4700">
        <v>4256</v>
      </c>
      <c r="L4700">
        <v>2</v>
      </c>
      <c r="M4700">
        <v>2140</v>
      </c>
      <c r="N4700">
        <v>6396</v>
      </c>
      <c r="O4700" t="s">
        <v>27</v>
      </c>
      <c r="P4700">
        <v>1</v>
      </c>
      <c r="Q4700" t="s">
        <v>32</v>
      </c>
      <c r="R4700">
        <v>1</v>
      </c>
    </row>
    <row r="4701" spans="1:18">
      <c r="A4701" s="9">
        <v>4700</v>
      </c>
      <c r="B4701">
        <v>77</v>
      </c>
      <c r="C4701">
        <v>1</v>
      </c>
      <c r="D4701" t="s">
        <v>37</v>
      </c>
      <c r="E4701">
        <v>3</v>
      </c>
      <c r="F4701">
        <v>34</v>
      </c>
      <c r="G4701" t="s">
        <v>24</v>
      </c>
      <c r="H4701" t="s">
        <v>25</v>
      </c>
      <c r="I4701" t="s">
        <v>26</v>
      </c>
      <c r="J4701">
        <v>3</v>
      </c>
      <c r="K4701">
        <v>3618</v>
      </c>
      <c r="L4701">
        <v>1</v>
      </c>
      <c r="M4701">
        <v>9000</v>
      </c>
      <c r="N4701">
        <v>12618</v>
      </c>
      <c r="O4701" t="s">
        <v>27</v>
      </c>
      <c r="P4701">
        <v>4</v>
      </c>
      <c r="Q4701" t="s">
        <v>41</v>
      </c>
      <c r="R4701">
        <v>6</v>
      </c>
    </row>
    <row r="4702" spans="1:18">
      <c r="A4702" s="9">
        <v>4701</v>
      </c>
      <c r="B4702">
        <v>147</v>
      </c>
      <c r="C4702">
        <v>2</v>
      </c>
      <c r="D4702" t="s">
        <v>29</v>
      </c>
      <c r="E4702">
        <v>7</v>
      </c>
      <c r="F4702">
        <v>16</v>
      </c>
      <c r="G4702" t="s">
        <v>107</v>
      </c>
      <c r="H4702" t="s">
        <v>44</v>
      </c>
      <c r="I4702" t="s">
        <v>40</v>
      </c>
      <c r="J4702">
        <v>2</v>
      </c>
      <c r="K4702">
        <v>1330</v>
      </c>
      <c r="L4702">
        <v>1</v>
      </c>
      <c r="M4702">
        <v>220</v>
      </c>
      <c r="N4702">
        <v>1550</v>
      </c>
      <c r="O4702" t="s">
        <v>27</v>
      </c>
      <c r="P4702">
        <v>1</v>
      </c>
      <c r="Q4702" t="s">
        <v>32</v>
      </c>
      <c r="R4702">
        <v>1</v>
      </c>
    </row>
    <row r="4703" spans="1:18">
      <c r="A4703" s="9">
        <v>4702</v>
      </c>
      <c r="B4703">
        <v>160</v>
      </c>
      <c r="C4703">
        <v>3</v>
      </c>
      <c r="D4703" t="s">
        <v>33</v>
      </c>
      <c r="E4703">
        <v>14</v>
      </c>
      <c r="F4703">
        <v>32</v>
      </c>
      <c r="G4703" t="s">
        <v>93</v>
      </c>
      <c r="H4703" t="s">
        <v>25</v>
      </c>
      <c r="I4703" t="s">
        <v>26</v>
      </c>
      <c r="J4703">
        <v>1</v>
      </c>
      <c r="K4703">
        <v>1428</v>
      </c>
      <c r="L4703">
        <v>1</v>
      </c>
      <c r="M4703">
        <v>2160</v>
      </c>
      <c r="N4703">
        <v>3588</v>
      </c>
      <c r="O4703" t="s">
        <v>27</v>
      </c>
      <c r="P4703">
        <v>3</v>
      </c>
      <c r="Q4703" t="s">
        <v>35</v>
      </c>
      <c r="R4703">
        <v>2</v>
      </c>
    </row>
    <row r="4704" spans="1:18">
      <c r="A4704" s="9">
        <v>4703</v>
      </c>
      <c r="B4704">
        <v>96</v>
      </c>
      <c r="C4704">
        <v>1</v>
      </c>
      <c r="D4704" t="s">
        <v>37</v>
      </c>
      <c r="E4704">
        <v>3</v>
      </c>
      <c r="F4704">
        <v>27</v>
      </c>
      <c r="G4704" t="s">
        <v>94</v>
      </c>
      <c r="H4704" t="s">
        <v>44</v>
      </c>
      <c r="I4704" t="s">
        <v>40</v>
      </c>
      <c r="J4704">
        <v>1</v>
      </c>
      <c r="K4704">
        <v>204</v>
      </c>
      <c r="L4704">
        <v>2</v>
      </c>
      <c r="M4704">
        <v>720</v>
      </c>
      <c r="N4704">
        <v>924</v>
      </c>
      <c r="O4704" t="s">
        <v>27</v>
      </c>
      <c r="P4704">
        <v>1</v>
      </c>
      <c r="Q4704" t="s">
        <v>32</v>
      </c>
      <c r="R4704">
        <v>1</v>
      </c>
    </row>
    <row r="4705" spans="1:18">
      <c r="A4705" s="9">
        <v>4704</v>
      </c>
      <c r="B4705">
        <v>125</v>
      </c>
      <c r="C4705">
        <v>3</v>
      </c>
      <c r="D4705" t="s">
        <v>33</v>
      </c>
      <c r="E4705">
        <v>14</v>
      </c>
      <c r="F4705">
        <v>68</v>
      </c>
      <c r="G4705" t="s">
        <v>81</v>
      </c>
      <c r="H4705" t="s">
        <v>25</v>
      </c>
      <c r="I4705" t="s">
        <v>82</v>
      </c>
      <c r="J4705">
        <v>1</v>
      </c>
      <c r="K4705">
        <v>1064</v>
      </c>
      <c r="L4705">
        <v>1</v>
      </c>
      <c r="M4705">
        <v>2120</v>
      </c>
      <c r="N4705">
        <v>3184</v>
      </c>
      <c r="O4705" t="s">
        <v>83</v>
      </c>
      <c r="P4705">
        <v>3</v>
      </c>
      <c r="Q4705" t="s">
        <v>35</v>
      </c>
      <c r="R4705">
        <v>2</v>
      </c>
    </row>
    <row r="4706" spans="1:18">
      <c r="A4706" s="9">
        <v>4705</v>
      </c>
      <c r="B4706">
        <v>105</v>
      </c>
      <c r="C4706">
        <v>2</v>
      </c>
      <c r="D4706" t="s">
        <v>29</v>
      </c>
      <c r="E4706">
        <v>7</v>
      </c>
      <c r="F4706">
        <v>62</v>
      </c>
      <c r="G4706" t="s">
        <v>101</v>
      </c>
      <c r="H4706" t="s">
        <v>31</v>
      </c>
      <c r="I4706" t="s">
        <v>62</v>
      </c>
      <c r="J4706">
        <v>1</v>
      </c>
      <c r="K4706">
        <v>315</v>
      </c>
      <c r="L4706">
        <v>2</v>
      </c>
      <c r="M4706">
        <v>2720</v>
      </c>
      <c r="N4706">
        <v>3035</v>
      </c>
      <c r="O4706" t="s">
        <v>46</v>
      </c>
      <c r="P4706">
        <v>1</v>
      </c>
      <c r="Q4706" t="s">
        <v>32</v>
      </c>
      <c r="R4706">
        <v>1</v>
      </c>
    </row>
    <row r="4707" spans="1:18">
      <c r="A4707" s="9">
        <v>4706</v>
      </c>
      <c r="B4707">
        <v>144</v>
      </c>
      <c r="C4707">
        <v>3</v>
      </c>
      <c r="D4707" t="s">
        <v>33</v>
      </c>
      <c r="E4707">
        <v>14</v>
      </c>
      <c r="F4707">
        <v>22</v>
      </c>
      <c r="G4707" t="s">
        <v>91</v>
      </c>
      <c r="H4707" t="s">
        <v>44</v>
      </c>
      <c r="I4707" t="s">
        <v>40</v>
      </c>
      <c r="J4707">
        <v>1</v>
      </c>
      <c r="K4707">
        <v>5544</v>
      </c>
      <c r="L4707">
        <v>2</v>
      </c>
      <c r="M4707">
        <v>4440</v>
      </c>
      <c r="N4707">
        <v>9984</v>
      </c>
      <c r="O4707" t="s">
        <v>27</v>
      </c>
      <c r="P4707">
        <v>4</v>
      </c>
      <c r="Q4707" t="s">
        <v>41</v>
      </c>
      <c r="R4707">
        <v>6</v>
      </c>
    </row>
    <row r="4708" spans="1:18">
      <c r="A4708" s="9">
        <v>4707</v>
      </c>
      <c r="B4708">
        <v>134</v>
      </c>
      <c r="C4708">
        <v>4</v>
      </c>
      <c r="D4708" t="s">
        <v>23</v>
      </c>
      <c r="E4708">
        <v>30</v>
      </c>
      <c r="F4708">
        <v>13</v>
      </c>
      <c r="G4708" t="s">
        <v>99</v>
      </c>
      <c r="H4708" t="s">
        <v>31</v>
      </c>
      <c r="I4708" t="s">
        <v>40</v>
      </c>
      <c r="J4708">
        <v>1</v>
      </c>
      <c r="K4708">
        <v>3840</v>
      </c>
      <c r="L4708">
        <v>2</v>
      </c>
      <c r="M4708">
        <v>1920</v>
      </c>
      <c r="N4708">
        <v>5760</v>
      </c>
      <c r="O4708" t="s">
        <v>27</v>
      </c>
      <c r="P4708">
        <v>2</v>
      </c>
      <c r="Q4708" t="s">
        <v>28</v>
      </c>
      <c r="R4708">
        <v>4</v>
      </c>
    </row>
    <row r="4709" spans="1:18">
      <c r="A4709" s="9">
        <v>4708</v>
      </c>
      <c r="B4709">
        <v>113</v>
      </c>
      <c r="C4709">
        <v>2</v>
      </c>
      <c r="D4709" t="s">
        <v>29</v>
      </c>
      <c r="E4709">
        <v>7</v>
      </c>
      <c r="F4709">
        <v>15</v>
      </c>
      <c r="G4709" t="s">
        <v>84</v>
      </c>
      <c r="H4709" t="s">
        <v>44</v>
      </c>
      <c r="I4709" t="s">
        <v>40</v>
      </c>
      <c r="J4709">
        <v>3</v>
      </c>
      <c r="K4709">
        <v>11130</v>
      </c>
      <c r="L4709">
        <v>1</v>
      </c>
      <c r="M4709">
        <v>1600</v>
      </c>
      <c r="N4709">
        <v>12730</v>
      </c>
      <c r="O4709" t="s">
        <v>27</v>
      </c>
      <c r="P4709">
        <v>3</v>
      </c>
      <c r="Q4709" t="s">
        <v>35</v>
      </c>
      <c r="R4709">
        <v>2</v>
      </c>
    </row>
    <row r="4710" spans="1:18">
      <c r="A4710" s="9">
        <v>4709</v>
      </c>
      <c r="B4710">
        <v>144</v>
      </c>
      <c r="C4710">
        <v>1</v>
      </c>
      <c r="D4710" t="s">
        <v>37</v>
      </c>
      <c r="E4710">
        <v>3</v>
      </c>
      <c r="F4710">
        <v>37</v>
      </c>
      <c r="G4710" t="s">
        <v>75</v>
      </c>
      <c r="H4710" t="s">
        <v>25</v>
      </c>
      <c r="I4710" t="s">
        <v>26</v>
      </c>
      <c r="J4710">
        <v>1</v>
      </c>
      <c r="K4710">
        <v>129</v>
      </c>
      <c r="L4710">
        <v>1</v>
      </c>
      <c r="M4710">
        <v>950</v>
      </c>
      <c r="N4710">
        <v>1079</v>
      </c>
      <c r="O4710" t="s">
        <v>27</v>
      </c>
      <c r="P4710">
        <v>1</v>
      </c>
      <c r="Q4710" t="s">
        <v>32</v>
      </c>
      <c r="R4710">
        <v>1</v>
      </c>
    </row>
    <row r="4711" spans="1:18">
      <c r="A4711" s="9">
        <v>4710</v>
      </c>
      <c r="B4711">
        <v>30</v>
      </c>
      <c r="C4711">
        <v>1</v>
      </c>
      <c r="D4711" t="s">
        <v>37</v>
      </c>
      <c r="E4711">
        <v>3</v>
      </c>
      <c r="F4711">
        <v>64</v>
      </c>
      <c r="G4711" t="s">
        <v>79</v>
      </c>
      <c r="H4711" t="s">
        <v>44</v>
      </c>
      <c r="I4711" t="s">
        <v>62</v>
      </c>
      <c r="J4711">
        <v>1</v>
      </c>
      <c r="K4711">
        <v>147</v>
      </c>
      <c r="L4711">
        <v>2</v>
      </c>
      <c r="M4711">
        <v>2680</v>
      </c>
      <c r="N4711">
        <v>2827</v>
      </c>
      <c r="O4711" t="s">
        <v>46</v>
      </c>
      <c r="P4711">
        <v>1</v>
      </c>
      <c r="Q4711" t="s">
        <v>32</v>
      </c>
      <c r="R4711">
        <v>1</v>
      </c>
    </row>
    <row r="4712" spans="1:18">
      <c r="A4712" s="9">
        <v>4711</v>
      </c>
      <c r="B4712">
        <v>114</v>
      </c>
      <c r="C4712">
        <v>3</v>
      </c>
      <c r="D4712" t="s">
        <v>33</v>
      </c>
      <c r="E4712">
        <v>14</v>
      </c>
      <c r="F4712">
        <v>27</v>
      </c>
      <c r="G4712" t="s">
        <v>94</v>
      </c>
      <c r="H4712" t="s">
        <v>44</v>
      </c>
      <c r="I4712" t="s">
        <v>40</v>
      </c>
      <c r="J4712">
        <v>1</v>
      </c>
      <c r="K4712">
        <v>1904</v>
      </c>
      <c r="L4712">
        <v>2</v>
      </c>
      <c r="M4712">
        <v>1440</v>
      </c>
      <c r="N4712">
        <v>3344</v>
      </c>
      <c r="O4712" t="s">
        <v>27</v>
      </c>
      <c r="P4712">
        <v>3</v>
      </c>
      <c r="Q4712" t="s">
        <v>35</v>
      </c>
      <c r="R4712">
        <v>2</v>
      </c>
    </row>
    <row r="4713" spans="1:18">
      <c r="A4713" s="9">
        <v>4712</v>
      </c>
      <c r="B4713">
        <v>275</v>
      </c>
      <c r="C4713">
        <v>3</v>
      </c>
      <c r="D4713" t="s">
        <v>33</v>
      </c>
      <c r="E4713">
        <v>14</v>
      </c>
      <c r="F4713">
        <v>65</v>
      </c>
      <c r="G4713" t="s">
        <v>80</v>
      </c>
      <c r="H4713" t="s">
        <v>44</v>
      </c>
      <c r="I4713" t="s">
        <v>62</v>
      </c>
      <c r="J4713">
        <v>2</v>
      </c>
      <c r="K4713">
        <v>8988</v>
      </c>
      <c r="L4713">
        <v>2</v>
      </c>
      <c r="M4713">
        <v>18240</v>
      </c>
      <c r="N4713">
        <v>27228</v>
      </c>
      <c r="O4713" t="s">
        <v>46</v>
      </c>
      <c r="P4713">
        <v>4</v>
      </c>
      <c r="Q4713" t="s">
        <v>41</v>
      </c>
      <c r="R4713">
        <v>6</v>
      </c>
    </row>
    <row r="4714" spans="1:18">
      <c r="A4714" s="9">
        <v>4713</v>
      </c>
      <c r="B4714">
        <v>70</v>
      </c>
      <c r="C4714">
        <v>1</v>
      </c>
      <c r="D4714" t="s">
        <v>37</v>
      </c>
      <c r="E4714">
        <v>3</v>
      </c>
      <c r="F4714">
        <v>7</v>
      </c>
      <c r="G4714" t="s">
        <v>88</v>
      </c>
      <c r="H4714" t="s">
        <v>31</v>
      </c>
      <c r="I4714" t="s">
        <v>40</v>
      </c>
      <c r="J4714">
        <v>3</v>
      </c>
      <c r="K4714">
        <v>2928</v>
      </c>
      <c r="L4714">
        <v>2</v>
      </c>
      <c r="M4714">
        <v>480</v>
      </c>
      <c r="N4714">
        <v>3408</v>
      </c>
      <c r="O4714" t="s">
        <v>46</v>
      </c>
      <c r="P4714">
        <v>2</v>
      </c>
      <c r="Q4714" t="s">
        <v>28</v>
      </c>
      <c r="R4714">
        <v>4</v>
      </c>
    </row>
    <row r="4715" spans="1:18">
      <c r="A4715" s="9">
        <v>4714</v>
      </c>
      <c r="B4715">
        <v>277</v>
      </c>
      <c r="C4715">
        <v>3</v>
      </c>
      <c r="D4715" t="s">
        <v>33</v>
      </c>
      <c r="E4715">
        <v>14</v>
      </c>
      <c r="F4715">
        <v>20</v>
      </c>
      <c r="G4715" t="s">
        <v>45</v>
      </c>
      <c r="H4715" t="s">
        <v>31</v>
      </c>
      <c r="I4715" t="s">
        <v>40</v>
      </c>
      <c r="J4715">
        <v>2</v>
      </c>
      <c r="K4715">
        <v>5936</v>
      </c>
      <c r="L4715">
        <v>1</v>
      </c>
      <c r="M4715">
        <v>1440</v>
      </c>
      <c r="N4715">
        <v>7376</v>
      </c>
      <c r="O4715" t="s">
        <v>46</v>
      </c>
      <c r="P4715">
        <v>2</v>
      </c>
      <c r="Q4715" t="s">
        <v>28</v>
      </c>
      <c r="R4715">
        <v>4</v>
      </c>
    </row>
    <row r="4716" spans="1:18">
      <c r="A4716" s="9">
        <v>4715</v>
      </c>
      <c r="B4716">
        <v>196</v>
      </c>
      <c r="C4716">
        <v>4</v>
      </c>
      <c r="D4716" t="s">
        <v>23</v>
      </c>
      <c r="E4716">
        <v>30</v>
      </c>
      <c r="F4716">
        <v>17</v>
      </c>
      <c r="G4716" t="s">
        <v>60</v>
      </c>
      <c r="H4716" t="s">
        <v>31</v>
      </c>
      <c r="I4716" t="s">
        <v>40</v>
      </c>
      <c r="J4716">
        <v>2</v>
      </c>
      <c r="K4716">
        <v>23400</v>
      </c>
      <c r="L4716">
        <v>1</v>
      </c>
      <c r="M4716">
        <v>1860</v>
      </c>
      <c r="N4716">
        <v>25260</v>
      </c>
      <c r="O4716" t="s">
        <v>46</v>
      </c>
      <c r="P4716">
        <v>4</v>
      </c>
      <c r="Q4716" t="s">
        <v>41</v>
      </c>
      <c r="R4716">
        <v>6</v>
      </c>
    </row>
    <row r="4717" spans="1:18">
      <c r="A4717" s="9">
        <v>4716</v>
      </c>
      <c r="B4717">
        <v>204</v>
      </c>
      <c r="C4717">
        <v>3</v>
      </c>
      <c r="D4717" t="s">
        <v>33</v>
      </c>
      <c r="E4717">
        <v>14</v>
      </c>
      <c r="F4717">
        <v>49</v>
      </c>
      <c r="G4717" t="s">
        <v>66</v>
      </c>
      <c r="H4717" t="s">
        <v>44</v>
      </c>
      <c r="I4717" t="s">
        <v>26</v>
      </c>
      <c r="J4717">
        <v>2</v>
      </c>
      <c r="K4717">
        <v>2744</v>
      </c>
      <c r="L4717">
        <v>2</v>
      </c>
      <c r="M4717">
        <v>4880</v>
      </c>
      <c r="N4717">
        <v>7624</v>
      </c>
      <c r="O4717" t="s">
        <v>27</v>
      </c>
      <c r="P4717">
        <v>3</v>
      </c>
      <c r="Q4717" t="s">
        <v>35</v>
      </c>
      <c r="R4717">
        <v>2</v>
      </c>
    </row>
    <row r="4718" spans="1:18">
      <c r="A4718" s="9">
        <v>4717</v>
      </c>
      <c r="B4718">
        <v>231</v>
      </c>
      <c r="C4718">
        <v>3</v>
      </c>
      <c r="D4718" t="s">
        <v>33</v>
      </c>
      <c r="E4718">
        <v>14</v>
      </c>
      <c r="F4718">
        <v>27</v>
      </c>
      <c r="G4718" t="s">
        <v>94</v>
      </c>
      <c r="H4718" t="s">
        <v>44</v>
      </c>
      <c r="I4718" t="s">
        <v>40</v>
      </c>
      <c r="J4718">
        <v>3</v>
      </c>
      <c r="K4718">
        <v>24584</v>
      </c>
      <c r="L4718">
        <v>2</v>
      </c>
      <c r="M4718">
        <v>2880</v>
      </c>
      <c r="N4718">
        <v>27464</v>
      </c>
      <c r="O4718" t="s">
        <v>27</v>
      </c>
      <c r="P4718">
        <v>2</v>
      </c>
      <c r="Q4718" t="s">
        <v>28</v>
      </c>
      <c r="R4718">
        <v>4</v>
      </c>
    </row>
    <row r="4719" spans="1:18">
      <c r="A4719" s="9">
        <v>4718</v>
      </c>
      <c r="B4719">
        <v>202</v>
      </c>
      <c r="C4719">
        <v>1</v>
      </c>
      <c r="D4719" t="s">
        <v>37</v>
      </c>
      <c r="E4719">
        <v>3</v>
      </c>
      <c r="F4719">
        <v>44</v>
      </c>
      <c r="G4719" t="s">
        <v>111</v>
      </c>
      <c r="H4719" t="s">
        <v>25</v>
      </c>
      <c r="I4719" t="s">
        <v>26</v>
      </c>
      <c r="J4719">
        <v>3</v>
      </c>
      <c r="K4719">
        <v>1092</v>
      </c>
      <c r="L4719">
        <v>2</v>
      </c>
      <c r="M4719">
        <v>1906</v>
      </c>
      <c r="N4719">
        <v>2998</v>
      </c>
      <c r="O4719" t="s">
        <v>27</v>
      </c>
      <c r="P4719">
        <v>1</v>
      </c>
      <c r="Q4719" t="s">
        <v>32</v>
      </c>
      <c r="R4719">
        <v>1</v>
      </c>
    </row>
    <row r="4720" spans="1:18">
      <c r="A4720" s="9">
        <v>4719</v>
      </c>
      <c r="B4720">
        <v>4</v>
      </c>
      <c r="C4720">
        <v>2</v>
      </c>
      <c r="D4720" t="s">
        <v>29</v>
      </c>
      <c r="E4720">
        <v>7</v>
      </c>
      <c r="F4720">
        <v>7</v>
      </c>
      <c r="G4720" t="s">
        <v>88</v>
      </c>
      <c r="H4720" t="s">
        <v>31</v>
      </c>
      <c r="I4720" t="s">
        <v>40</v>
      </c>
      <c r="J4720">
        <v>1</v>
      </c>
      <c r="K4720">
        <v>2310</v>
      </c>
      <c r="L4720">
        <v>2</v>
      </c>
      <c r="M4720">
        <v>720</v>
      </c>
      <c r="N4720">
        <v>3030</v>
      </c>
      <c r="O4720" t="s">
        <v>46</v>
      </c>
      <c r="P4720">
        <v>4</v>
      </c>
      <c r="Q4720" t="s">
        <v>41</v>
      </c>
      <c r="R4720">
        <v>6</v>
      </c>
    </row>
    <row r="4721" spans="1:18">
      <c r="A4721" s="9">
        <v>4720</v>
      </c>
      <c r="B4721">
        <v>196</v>
      </c>
      <c r="C4721">
        <v>1</v>
      </c>
      <c r="D4721" t="s">
        <v>37</v>
      </c>
      <c r="E4721">
        <v>3</v>
      </c>
      <c r="F4721">
        <v>43</v>
      </c>
      <c r="G4721" t="s">
        <v>47</v>
      </c>
      <c r="H4721" t="s">
        <v>31</v>
      </c>
      <c r="I4721" t="s">
        <v>26</v>
      </c>
      <c r="J4721">
        <v>3</v>
      </c>
      <c r="K4721">
        <v>4986</v>
      </c>
      <c r="L4721">
        <v>1</v>
      </c>
      <c r="M4721">
        <v>5460</v>
      </c>
      <c r="N4721">
        <v>10446</v>
      </c>
      <c r="O4721" t="s">
        <v>27</v>
      </c>
      <c r="P4721">
        <v>4</v>
      </c>
      <c r="Q4721" t="s">
        <v>41</v>
      </c>
      <c r="R4721">
        <v>6</v>
      </c>
    </row>
    <row r="4722" spans="1:18">
      <c r="A4722" s="9">
        <v>4721</v>
      </c>
      <c r="B4722">
        <v>244</v>
      </c>
      <c r="C4722">
        <v>1</v>
      </c>
      <c r="D4722" t="s">
        <v>37</v>
      </c>
      <c r="E4722">
        <v>3</v>
      </c>
      <c r="F4722">
        <v>41</v>
      </c>
      <c r="G4722" t="s">
        <v>49</v>
      </c>
      <c r="H4722" t="s">
        <v>25</v>
      </c>
      <c r="I4722" t="s">
        <v>26</v>
      </c>
      <c r="J4722">
        <v>2</v>
      </c>
      <c r="K4722">
        <v>387</v>
      </c>
      <c r="L4722">
        <v>2</v>
      </c>
      <c r="M4722">
        <v>3900</v>
      </c>
      <c r="N4722">
        <v>4287</v>
      </c>
      <c r="O4722" t="s">
        <v>27</v>
      </c>
      <c r="P4722">
        <v>1</v>
      </c>
      <c r="Q4722" t="s">
        <v>32</v>
      </c>
      <c r="R4722">
        <v>1</v>
      </c>
    </row>
    <row r="4723" spans="1:18">
      <c r="A4723" s="9">
        <v>4722</v>
      </c>
      <c r="B4723">
        <v>18</v>
      </c>
      <c r="C4723">
        <v>1</v>
      </c>
      <c r="D4723" t="s">
        <v>37</v>
      </c>
      <c r="E4723">
        <v>3</v>
      </c>
      <c r="F4723">
        <v>4</v>
      </c>
      <c r="G4723" t="s">
        <v>65</v>
      </c>
      <c r="H4723" t="s">
        <v>44</v>
      </c>
      <c r="I4723" t="s">
        <v>40</v>
      </c>
      <c r="J4723">
        <v>2</v>
      </c>
      <c r="K4723">
        <v>1380</v>
      </c>
      <c r="L4723">
        <v>1</v>
      </c>
      <c r="M4723">
        <v>1200</v>
      </c>
      <c r="N4723">
        <v>2580</v>
      </c>
      <c r="O4723" t="s">
        <v>27</v>
      </c>
      <c r="P4723">
        <v>2</v>
      </c>
      <c r="Q4723" t="s">
        <v>28</v>
      </c>
      <c r="R4723">
        <v>4</v>
      </c>
    </row>
    <row r="4724" spans="1:18">
      <c r="A4724" s="9">
        <v>4723</v>
      </c>
      <c r="B4724">
        <v>288</v>
      </c>
      <c r="C4724">
        <v>4</v>
      </c>
      <c r="D4724" t="s">
        <v>23</v>
      </c>
      <c r="E4724">
        <v>30</v>
      </c>
      <c r="F4724">
        <v>6</v>
      </c>
      <c r="G4724" t="s">
        <v>110</v>
      </c>
      <c r="H4724" t="s">
        <v>25</v>
      </c>
      <c r="I4724" t="s">
        <v>40</v>
      </c>
      <c r="J4724">
        <v>1</v>
      </c>
      <c r="K4724">
        <v>5520</v>
      </c>
      <c r="L4724">
        <v>2</v>
      </c>
      <c r="M4724">
        <v>2000</v>
      </c>
      <c r="N4724">
        <v>7520</v>
      </c>
      <c r="O4724" t="s">
        <v>27</v>
      </c>
      <c r="P4724">
        <v>2</v>
      </c>
      <c r="Q4724" t="s">
        <v>28</v>
      </c>
      <c r="R4724">
        <v>4</v>
      </c>
    </row>
    <row r="4725" spans="1:18">
      <c r="A4725" s="9">
        <v>4724</v>
      </c>
      <c r="B4725">
        <v>224</v>
      </c>
      <c r="C4725">
        <v>3</v>
      </c>
      <c r="D4725" t="s">
        <v>33</v>
      </c>
      <c r="E4725">
        <v>14</v>
      </c>
      <c r="F4725">
        <v>40</v>
      </c>
      <c r="G4725" t="s">
        <v>69</v>
      </c>
      <c r="H4725" t="s">
        <v>31</v>
      </c>
      <c r="I4725" t="s">
        <v>26</v>
      </c>
      <c r="J4725">
        <v>2</v>
      </c>
      <c r="K4725">
        <v>12684</v>
      </c>
      <c r="L4725">
        <v>2</v>
      </c>
      <c r="M4725">
        <v>13440</v>
      </c>
      <c r="N4725">
        <v>26124</v>
      </c>
      <c r="O4725" t="s">
        <v>27</v>
      </c>
      <c r="P4725">
        <v>4</v>
      </c>
      <c r="Q4725" t="s">
        <v>41</v>
      </c>
      <c r="R4725">
        <v>6</v>
      </c>
    </row>
    <row r="4726" spans="1:18">
      <c r="A4726" s="9">
        <v>4725</v>
      </c>
      <c r="B4726">
        <v>34</v>
      </c>
      <c r="C4726">
        <v>3</v>
      </c>
      <c r="D4726" t="s">
        <v>33</v>
      </c>
      <c r="E4726">
        <v>14</v>
      </c>
      <c r="F4726">
        <v>18</v>
      </c>
      <c r="G4726" t="s">
        <v>96</v>
      </c>
      <c r="H4726" t="s">
        <v>25</v>
      </c>
      <c r="I4726" t="s">
        <v>40</v>
      </c>
      <c r="J4726">
        <v>1</v>
      </c>
      <c r="K4726">
        <v>4760</v>
      </c>
      <c r="L4726">
        <v>1</v>
      </c>
      <c r="M4726">
        <v>640</v>
      </c>
      <c r="N4726">
        <v>5400</v>
      </c>
      <c r="O4726" t="s">
        <v>46</v>
      </c>
      <c r="P4726">
        <v>2</v>
      </c>
      <c r="Q4726" t="s">
        <v>28</v>
      </c>
      <c r="R4726">
        <v>4</v>
      </c>
    </row>
    <row r="4727" spans="1:18">
      <c r="A4727" s="9">
        <v>4726</v>
      </c>
      <c r="B4727">
        <v>81</v>
      </c>
      <c r="C4727">
        <v>3</v>
      </c>
      <c r="D4727" t="s">
        <v>33</v>
      </c>
      <c r="E4727">
        <v>14</v>
      </c>
      <c r="F4727">
        <v>10</v>
      </c>
      <c r="G4727" t="s">
        <v>92</v>
      </c>
      <c r="H4727" t="s">
        <v>31</v>
      </c>
      <c r="I4727" t="s">
        <v>40</v>
      </c>
      <c r="J4727">
        <v>2</v>
      </c>
      <c r="K4727">
        <v>2520</v>
      </c>
      <c r="L4727">
        <v>2</v>
      </c>
      <c r="M4727">
        <v>260</v>
      </c>
      <c r="N4727">
        <v>2780</v>
      </c>
      <c r="O4727" t="s">
        <v>27</v>
      </c>
      <c r="P4727">
        <v>1</v>
      </c>
      <c r="Q4727" t="s">
        <v>32</v>
      </c>
      <c r="R4727">
        <v>1</v>
      </c>
    </row>
    <row r="4728" spans="1:18">
      <c r="A4728" s="9">
        <v>4727</v>
      </c>
      <c r="B4728">
        <v>130</v>
      </c>
      <c r="C4728">
        <v>1</v>
      </c>
      <c r="D4728" t="s">
        <v>37</v>
      </c>
      <c r="E4728">
        <v>3</v>
      </c>
      <c r="F4728">
        <v>49</v>
      </c>
      <c r="G4728" t="s">
        <v>66</v>
      </c>
      <c r="H4728" t="s">
        <v>44</v>
      </c>
      <c r="I4728" t="s">
        <v>26</v>
      </c>
      <c r="J4728">
        <v>3</v>
      </c>
      <c r="K4728">
        <v>1422</v>
      </c>
      <c r="L4728">
        <v>2</v>
      </c>
      <c r="M4728">
        <v>4880</v>
      </c>
      <c r="N4728">
        <v>6302</v>
      </c>
      <c r="O4728" t="s">
        <v>27</v>
      </c>
      <c r="P4728">
        <v>3</v>
      </c>
      <c r="Q4728" t="s">
        <v>35</v>
      </c>
      <c r="R4728">
        <v>2</v>
      </c>
    </row>
    <row r="4729" spans="1:18">
      <c r="A4729" s="9">
        <v>4728</v>
      </c>
      <c r="B4729">
        <v>264</v>
      </c>
      <c r="C4729">
        <v>2</v>
      </c>
      <c r="D4729" t="s">
        <v>29</v>
      </c>
      <c r="E4729">
        <v>7</v>
      </c>
      <c r="F4729">
        <v>21</v>
      </c>
      <c r="G4729" t="s">
        <v>72</v>
      </c>
      <c r="H4729" t="s">
        <v>31</v>
      </c>
      <c r="I4729" t="s">
        <v>40</v>
      </c>
      <c r="J4729">
        <v>1</v>
      </c>
      <c r="K4729">
        <v>2310</v>
      </c>
      <c r="L4729">
        <v>1</v>
      </c>
      <c r="M4729">
        <v>1860</v>
      </c>
      <c r="N4729">
        <v>4170</v>
      </c>
      <c r="O4729" t="s">
        <v>46</v>
      </c>
      <c r="P4729">
        <v>4</v>
      </c>
      <c r="Q4729" t="s">
        <v>41</v>
      </c>
      <c r="R4729">
        <v>6</v>
      </c>
    </row>
    <row r="4730" spans="1:18">
      <c r="A4730" s="9">
        <v>4729</v>
      </c>
      <c r="B4730">
        <v>241</v>
      </c>
      <c r="C4730">
        <v>1</v>
      </c>
      <c r="D4730" t="s">
        <v>37</v>
      </c>
      <c r="E4730">
        <v>3</v>
      </c>
      <c r="F4730">
        <v>52</v>
      </c>
      <c r="G4730" t="s">
        <v>87</v>
      </c>
      <c r="H4730" t="s">
        <v>44</v>
      </c>
      <c r="I4730" t="s">
        <v>26</v>
      </c>
      <c r="J4730">
        <v>1</v>
      </c>
      <c r="K4730">
        <v>204</v>
      </c>
      <c r="L4730">
        <v>2</v>
      </c>
      <c r="M4730">
        <v>4880</v>
      </c>
      <c r="N4730">
        <v>5084</v>
      </c>
      <c r="O4730" t="s">
        <v>27</v>
      </c>
      <c r="P4730">
        <v>3</v>
      </c>
      <c r="Q4730" t="s">
        <v>35</v>
      </c>
      <c r="R4730">
        <v>2</v>
      </c>
    </row>
    <row r="4731" spans="1:18">
      <c r="A4731" s="9">
        <v>4730</v>
      </c>
      <c r="B4731">
        <v>12</v>
      </c>
      <c r="C4731">
        <v>2</v>
      </c>
      <c r="D4731" t="s">
        <v>29</v>
      </c>
      <c r="E4731">
        <v>7</v>
      </c>
      <c r="F4731">
        <v>35</v>
      </c>
      <c r="G4731" t="s">
        <v>48</v>
      </c>
      <c r="H4731" t="s">
        <v>25</v>
      </c>
      <c r="I4731" t="s">
        <v>26</v>
      </c>
      <c r="J4731">
        <v>1</v>
      </c>
      <c r="K4731">
        <v>658</v>
      </c>
      <c r="L4731">
        <v>1</v>
      </c>
      <c r="M4731">
        <v>2400</v>
      </c>
      <c r="N4731">
        <v>3058</v>
      </c>
      <c r="O4731" t="s">
        <v>27</v>
      </c>
      <c r="P4731">
        <v>3</v>
      </c>
      <c r="Q4731" t="s">
        <v>35</v>
      </c>
      <c r="R4731">
        <v>2</v>
      </c>
    </row>
    <row r="4732" spans="1:18">
      <c r="A4732" s="9">
        <v>4731</v>
      </c>
      <c r="B4732">
        <v>135</v>
      </c>
      <c r="C4732">
        <v>4</v>
      </c>
      <c r="D4732" t="s">
        <v>23</v>
      </c>
      <c r="E4732">
        <v>30</v>
      </c>
      <c r="F4732">
        <v>55</v>
      </c>
      <c r="G4732" t="s">
        <v>102</v>
      </c>
      <c r="H4732" t="s">
        <v>25</v>
      </c>
      <c r="I4732" t="s">
        <v>26</v>
      </c>
      <c r="J4732">
        <v>2</v>
      </c>
      <c r="K4732">
        <v>28260</v>
      </c>
      <c r="L4732">
        <v>1</v>
      </c>
      <c r="M4732">
        <v>5880</v>
      </c>
      <c r="N4732">
        <v>34140</v>
      </c>
      <c r="O4732" t="s">
        <v>27</v>
      </c>
      <c r="P4732">
        <v>4</v>
      </c>
      <c r="Q4732" t="s">
        <v>41</v>
      </c>
      <c r="R4732">
        <v>6</v>
      </c>
    </row>
    <row r="4733" spans="1:18">
      <c r="A4733" s="9">
        <v>4732</v>
      </c>
      <c r="B4733">
        <v>48</v>
      </c>
      <c r="C4733">
        <v>4</v>
      </c>
      <c r="D4733" t="s">
        <v>23</v>
      </c>
      <c r="E4733">
        <v>30</v>
      </c>
      <c r="F4733">
        <v>68</v>
      </c>
      <c r="G4733" t="s">
        <v>81</v>
      </c>
      <c r="H4733" t="s">
        <v>25</v>
      </c>
      <c r="I4733" t="s">
        <v>82</v>
      </c>
      <c r="J4733">
        <v>2</v>
      </c>
      <c r="K4733">
        <v>12120</v>
      </c>
      <c r="L4733">
        <v>1</v>
      </c>
      <c r="M4733">
        <v>4240</v>
      </c>
      <c r="N4733">
        <v>16360</v>
      </c>
      <c r="O4733" t="s">
        <v>83</v>
      </c>
      <c r="P4733">
        <v>2</v>
      </c>
      <c r="Q4733" t="s">
        <v>28</v>
      </c>
      <c r="R4733">
        <v>4</v>
      </c>
    </row>
    <row r="4734" spans="1:18">
      <c r="A4734" s="9">
        <v>4733</v>
      </c>
      <c r="B4734">
        <v>25</v>
      </c>
      <c r="C4734">
        <v>3</v>
      </c>
      <c r="D4734" t="s">
        <v>33</v>
      </c>
      <c r="E4734">
        <v>14</v>
      </c>
      <c r="F4734">
        <v>26</v>
      </c>
      <c r="G4734" t="s">
        <v>100</v>
      </c>
      <c r="H4734" t="s">
        <v>44</v>
      </c>
      <c r="I4734" t="s">
        <v>40</v>
      </c>
      <c r="J4734">
        <v>2</v>
      </c>
      <c r="K4734">
        <v>2828</v>
      </c>
      <c r="L4734">
        <v>2</v>
      </c>
      <c r="M4734">
        <v>880</v>
      </c>
      <c r="N4734">
        <v>3708</v>
      </c>
      <c r="O4734" t="s">
        <v>46</v>
      </c>
      <c r="P4734">
        <v>3</v>
      </c>
      <c r="Q4734" t="s">
        <v>35</v>
      </c>
      <c r="R4734">
        <v>2</v>
      </c>
    </row>
    <row r="4735" spans="1:18">
      <c r="A4735" s="9">
        <v>4734</v>
      </c>
      <c r="B4735">
        <v>190</v>
      </c>
      <c r="C4735">
        <v>4</v>
      </c>
      <c r="D4735" t="s">
        <v>23</v>
      </c>
      <c r="E4735">
        <v>30</v>
      </c>
      <c r="F4735">
        <v>24</v>
      </c>
      <c r="G4735" t="s">
        <v>89</v>
      </c>
      <c r="H4735" t="s">
        <v>44</v>
      </c>
      <c r="I4735" t="s">
        <v>40</v>
      </c>
      <c r="J4735">
        <v>3</v>
      </c>
      <c r="K4735">
        <v>45720</v>
      </c>
      <c r="L4735">
        <v>1</v>
      </c>
      <c r="M4735">
        <v>880</v>
      </c>
      <c r="N4735">
        <v>46600</v>
      </c>
      <c r="O4735" t="s">
        <v>27</v>
      </c>
      <c r="P4735">
        <v>2</v>
      </c>
      <c r="Q4735" t="s">
        <v>28</v>
      </c>
      <c r="R4735">
        <v>4</v>
      </c>
    </row>
    <row r="4736" spans="1:18">
      <c r="A4736" s="9">
        <v>4735</v>
      </c>
      <c r="B4736">
        <v>226</v>
      </c>
      <c r="C4736">
        <v>3</v>
      </c>
      <c r="D4736" t="s">
        <v>33</v>
      </c>
      <c r="E4736">
        <v>14</v>
      </c>
      <c r="F4736">
        <v>43</v>
      </c>
      <c r="G4736" t="s">
        <v>47</v>
      </c>
      <c r="H4736" t="s">
        <v>31</v>
      </c>
      <c r="I4736" t="s">
        <v>26</v>
      </c>
      <c r="J4736">
        <v>1</v>
      </c>
      <c r="K4736">
        <v>2968</v>
      </c>
      <c r="L4736">
        <v>1</v>
      </c>
      <c r="M4736">
        <v>3640</v>
      </c>
      <c r="N4736">
        <v>6608</v>
      </c>
      <c r="O4736" t="s">
        <v>27</v>
      </c>
      <c r="P4736">
        <v>2</v>
      </c>
      <c r="Q4736" t="s">
        <v>28</v>
      </c>
      <c r="R4736">
        <v>4</v>
      </c>
    </row>
    <row r="4737" spans="1:18">
      <c r="A4737" s="9">
        <v>4736</v>
      </c>
      <c r="B4737">
        <v>299</v>
      </c>
      <c r="C4737">
        <v>3</v>
      </c>
      <c r="D4737" t="s">
        <v>33</v>
      </c>
      <c r="E4737">
        <v>14</v>
      </c>
      <c r="F4737">
        <v>43</v>
      </c>
      <c r="G4737" t="s">
        <v>47</v>
      </c>
      <c r="H4737" t="s">
        <v>31</v>
      </c>
      <c r="I4737" t="s">
        <v>26</v>
      </c>
      <c r="J4737">
        <v>1</v>
      </c>
      <c r="K4737">
        <v>2968</v>
      </c>
      <c r="L4737">
        <v>1</v>
      </c>
      <c r="M4737">
        <v>3640</v>
      </c>
      <c r="N4737">
        <v>6608</v>
      </c>
      <c r="O4737" t="s">
        <v>27</v>
      </c>
      <c r="P4737">
        <v>2</v>
      </c>
      <c r="Q4737" t="s">
        <v>28</v>
      </c>
      <c r="R4737">
        <v>4</v>
      </c>
    </row>
    <row r="4738" spans="1:18">
      <c r="A4738" s="9">
        <v>4737</v>
      </c>
      <c r="B4738">
        <v>270</v>
      </c>
      <c r="C4738">
        <v>3</v>
      </c>
      <c r="D4738" t="s">
        <v>33</v>
      </c>
      <c r="E4738">
        <v>14</v>
      </c>
      <c r="F4738">
        <v>26</v>
      </c>
      <c r="G4738" t="s">
        <v>100</v>
      </c>
      <c r="H4738" t="s">
        <v>44</v>
      </c>
      <c r="I4738" t="s">
        <v>40</v>
      </c>
      <c r="J4738">
        <v>1</v>
      </c>
      <c r="K4738">
        <v>2464</v>
      </c>
      <c r="L4738">
        <v>1</v>
      </c>
      <c r="M4738">
        <v>880</v>
      </c>
      <c r="N4738">
        <v>3344</v>
      </c>
      <c r="O4738" t="s">
        <v>46</v>
      </c>
      <c r="P4738">
        <v>2</v>
      </c>
      <c r="Q4738" t="s">
        <v>28</v>
      </c>
      <c r="R4738">
        <v>4</v>
      </c>
    </row>
    <row r="4739" spans="1:18">
      <c r="A4739" s="9">
        <v>4738</v>
      </c>
      <c r="B4739">
        <v>50</v>
      </c>
      <c r="C4739">
        <v>2</v>
      </c>
      <c r="D4739" t="s">
        <v>29</v>
      </c>
      <c r="E4739">
        <v>7</v>
      </c>
      <c r="F4739">
        <v>15</v>
      </c>
      <c r="G4739" t="s">
        <v>84</v>
      </c>
      <c r="H4739" t="s">
        <v>44</v>
      </c>
      <c r="I4739" t="s">
        <v>40</v>
      </c>
      <c r="J4739">
        <v>3</v>
      </c>
      <c r="K4739">
        <v>11130</v>
      </c>
      <c r="L4739">
        <v>2</v>
      </c>
      <c r="M4739">
        <v>3200</v>
      </c>
      <c r="N4739">
        <v>14330</v>
      </c>
      <c r="O4739" t="s">
        <v>27</v>
      </c>
      <c r="P4739">
        <v>3</v>
      </c>
      <c r="Q4739" t="s">
        <v>35</v>
      </c>
      <c r="R4739">
        <v>2</v>
      </c>
    </row>
    <row r="4740" spans="1:18">
      <c r="A4740" s="9">
        <v>4739</v>
      </c>
      <c r="B4740">
        <v>228</v>
      </c>
      <c r="C4740">
        <v>3</v>
      </c>
      <c r="D4740" t="s">
        <v>33</v>
      </c>
      <c r="E4740">
        <v>14</v>
      </c>
      <c r="F4740">
        <v>55</v>
      </c>
      <c r="G4740" t="s">
        <v>102</v>
      </c>
      <c r="H4740" t="s">
        <v>25</v>
      </c>
      <c r="I4740" t="s">
        <v>26</v>
      </c>
      <c r="J4740">
        <v>2</v>
      </c>
      <c r="K4740">
        <v>2198</v>
      </c>
      <c r="L4740">
        <v>1</v>
      </c>
      <c r="M4740">
        <v>980</v>
      </c>
      <c r="N4740">
        <v>3178</v>
      </c>
      <c r="O4740" t="s">
        <v>27</v>
      </c>
      <c r="P4740">
        <v>1</v>
      </c>
      <c r="Q4740" t="s">
        <v>32</v>
      </c>
      <c r="R4740">
        <v>1</v>
      </c>
    </row>
    <row r="4741" spans="1:18">
      <c r="A4741" s="9">
        <v>4740</v>
      </c>
      <c r="B4741">
        <v>99</v>
      </c>
      <c r="C4741">
        <v>4</v>
      </c>
      <c r="D4741" t="s">
        <v>23</v>
      </c>
      <c r="E4741">
        <v>30</v>
      </c>
      <c r="F4741">
        <v>41</v>
      </c>
      <c r="G4741" t="s">
        <v>49</v>
      </c>
      <c r="H4741" t="s">
        <v>25</v>
      </c>
      <c r="I4741" t="s">
        <v>26</v>
      </c>
      <c r="J4741">
        <v>3</v>
      </c>
      <c r="K4741">
        <v>9480</v>
      </c>
      <c r="L4741">
        <v>1</v>
      </c>
      <c r="M4741">
        <v>1950</v>
      </c>
      <c r="N4741">
        <v>11430</v>
      </c>
      <c r="O4741" t="s">
        <v>27</v>
      </c>
      <c r="P4741">
        <v>1</v>
      </c>
      <c r="Q4741" t="s">
        <v>32</v>
      </c>
      <c r="R4741">
        <v>1</v>
      </c>
    </row>
    <row r="4742" spans="1:18">
      <c r="A4742" s="9">
        <v>4741</v>
      </c>
      <c r="B4742">
        <v>167</v>
      </c>
      <c r="C4742">
        <v>2</v>
      </c>
      <c r="D4742" t="s">
        <v>29</v>
      </c>
      <c r="E4742">
        <v>7</v>
      </c>
      <c r="F4742">
        <v>47</v>
      </c>
      <c r="G4742" t="s">
        <v>56</v>
      </c>
      <c r="H4742" t="s">
        <v>57</v>
      </c>
      <c r="I4742" t="s">
        <v>26</v>
      </c>
      <c r="J4742">
        <v>2</v>
      </c>
      <c r="K4742">
        <v>3976</v>
      </c>
      <c r="L4742">
        <v>2</v>
      </c>
      <c r="M4742">
        <v>9480</v>
      </c>
      <c r="N4742">
        <v>13456</v>
      </c>
      <c r="O4742" t="s">
        <v>27</v>
      </c>
      <c r="P4742">
        <v>2</v>
      </c>
      <c r="Q4742" t="s">
        <v>28</v>
      </c>
      <c r="R4742">
        <v>4</v>
      </c>
    </row>
    <row r="4743" spans="1:18">
      <c r="A4743" s="9">
        <v>4742</v>
      </c>
      <c r="B4743">
        <v>8</v>
      </c>
      <c r="C4743">
        <v>4</v>
      </c>
      <c r="D4743" t="s">
        <v>23</v>
      </c>
      <c r="E4743">
        <v>30</v>
      </c>
      <c r="F4743">
        <v>13</v>
      </c>
      <c r="G4743" t="s">
        <v>99</v>
      </c>
      <c r="H4743" t="s">
        <v>31</v>
      </c>
      <c r="I4743" t="s">
        <v>40</v>
      </c>
      <c r="J4743">
        <v>2</v>
      </c>
      <c r="K4743">
        <v>13500</v>
      </c>
      <c r="L4743">
        <v>1</v>
      </c>
      <c r="M4743">
        <v>1440</v>
      </c>
      <c r="N4743">
        <v>14940</v>
      </c>
      <c r="O4743" t="s">
        <v>27</v>
      </c>
      <c r="P4743">
        <v>4</v>
      </c>
      <c r="Q4743" t="s">
        <v>41</v>
      </c>
      <c r="R4743">
        <v>6</v>
      </c>
    </row>
    <row r="4744" spans="1:18">
      <c r="A4744" s="9">
        <v>4743</v>
      </c>
      <c r="B4744">
        <v>104</v>
      </c>
      <c r="C4744">
        <v>1</v>
      </c>
      <c r="D4744" t="s">
        <v>37</v>
      </c>
      <c r="E4744">
        <v>3</v>
      </c>
      <c r="F4744">
        <v>49</v>
      </c>
      <c r="G4744" t="s">
        <v>66</v>
      </c>
      <c r="H4744" t="s">
        <v>44</v>
      </c>
      <c r="I4744" t="s">
        <v>26</v>
      </c>
      <c r="J4744">
        <v>1</v>
      </c>
      <c r="K4744">
        <v>258</v>
      </c>
      <c r="L4744">
        <v>2</v>
      </c>
      <c r="M4744">
        <v>4880</v>
      </c>
      <c r="N4744">
        <v>5138</v>
      </c>
      <c r="O4744" t="s">
        <v>27</v>
      </c>
      <c r="P4744">
        <v>3</v>
      </c>
      <c r="Q4744" t="s">
        <v>35</v>
      </c>
      <c r="R4744">
        <v>2</v>
      </c>
    </row>
    <row r="4745" spans="1:18">
      <c r="A4745" s="9">
        <v>4744</v>
      </c>
      <c r="B4745">
        <v>78</v>
      </c>
      <c r="C4745">
        <v>2</v>
      </c>
      <c r="D4745" t="s">
        <v>29</v>
      </c>
      <c r="E4745">
        <v>7</v>
      </c>
      <c r="F4745">
        <v>51</v>
      </c>
      <c r="G4745" t="s">
        <v>51</v>
      </c>
      <c r="H4745" t="s">
        <v>25</v>
      </c>
      <c r="I4745" t="s">
        <v>26</v>
      </c>
      <c r="J4745">
        <v>2</v>
      </c>
      <c r="K4745">
        <v>1568</v>
      </c>
      <c r="L4745">
        <v>1</v>
      </c>
      <c r="M4745">
        <v>2140</v>
      </c>
      <c r="N4745">
        <v>3708</v>
      </c>
      <c r="O4745" t="s">
        <v>27</v>
      </c>
      <c r="P4745">
        <v>3</v>
      </c>
      <c r="Q4745" t="s">
        <v>35</v>
      </c>
      <c r="R4745">
        <v>2</v>
      </c>
    </row>
    <row r="4746" spans="1:18">
      <c r="A4746" s="9">
        <v>4745</v>
      </c>
      <c r="B4746">
        <v>118</v>
      </c>
      <c r="C4746">
        <v>2</v>
      </c>
      <c r="D4746" t="s">
        <v>29</v>
      </c>
      <c r="E4746">
        <v>7</v>
      </c>
      <c r="F4746">
        <v>40</v>
      </c>
      <c r="G4746" t="s">
        <v>69</v>
      </c>
      <c r="H4746" t="s">
        <v>31</v>
      </c>
      <c r="I4746" t="s">
        <v>26</v>
      </c>
      <c r="J4746">
        <v>2</v>
      </c>
      <c r="K4746">
        <v>2114</v>
      </c>
      <c r="L4746">
        <v>2</v>
      </c>
      <c r="M4746">
        <v>4480</v>
      </c>
      <c r="N4746">
        <v>6594</v>
      </c>
      <c r="O4746" t="s">
        <v>27</v>
      </c>
      <c r="P4746">
        <v>3</v>
      </c>
      <c r="Q4746" t="s">
        <v>35</v>
      </c>
      <c r="R4746">
        <v>2</v>
      </c>
    </row>
    <row r="4747" spans="1:18">
      <c r="A4747" s="9">
        <v>4746</v>
      </c>
      <c r="B4747">
        <v>122</v>
      </c>
      <c r="C4747">
        <v>1</v>
      </c>
      <c r="D4747" t="s">
        <v>37</v>
      </c>
      <c r="E4747">
        <v>3</v>
      </c>
      <c r="F4747">
        <v>48</v>
      </c>
      <c r="G4747" t="s">
        <v>42</v>
      </c>
      <c r="H4747" t="s">
        <v>25</v>
      </c>
      <c r="I4747" t="s">
        <v>26</v>
      </c>
      <c r="J4747">
        <v>3</v>
      </c>
      <c r="K4747">
        <v>2748</v>
      </c>
      <c r="L4747">
        <v>1</v>
      </c>
      <c r="M4747">
        <v>4880</v>
      </c>
      <c r="N4747">
        <v>7628</v>
      </c>
      <c r="O4747" t="s">
        <v>27</v>
      </c>
      <c r="P4747">
        <v>2</v>
      </c>
      <c r="Q4747" t="s">
        <v>28</v>
      </c>
      <c r="R4747">
        <v>4</v>
      </c>
    </row>
    <row r="4748" spans="1:18">
      <c r="A4748" s="9">
        <v>4747</v>
      </c>
      <c r="B4748">
        <v>95</v>
      </c>
      <c r="C4748">
        <v>2</v>
      </c>
      <c r="D4748" t="s">
        <v>29</v>
      </c>
      <c r="E4748">
        <v>7</v>
      </c>
      <c r="F4748">
        <v>60</v>
      </c>
      <c r="G4748" t="s">
        <v>104</v>
      </c>
      <c r="H4748" t="s">
        <v>44</v>
      </c>
      <c r="I4748" t="s">
        <v>105</v>
      </c>
      <c r="J4748">
        <v>1</v>
      </c>
      <c r="K4748">
        <v>2268</v>
      </c>
      <c r="L4748">
        <v>1</v>
      </c>
      <c r="M4748">
        <v>5040</v>
      </c>
      <c r="N4748">
        <v>7308</v>
      </c>
      <c r="O4748" t="s">
        <v>83</v>
      </c>
      <c r="P4748">
        <v>4</v>
      </c>
      <c r="Q4748" t="s">
        <v>41</v>
      </c>
      <c r="R4748">
        <v>6</v>
      </c>
    </row>
    <row r="4749" spans="1:18">
      <c r="A4749" s="9">
        <v>4748</v>
      </c>
      <c r="B4749">
        <v>223</v>
      </c>
      <c r="C4749">
        <v>2</v>
      </c>
      <c r="D4749" t="s">
        <v>29</v>
      </c>
      <c r="E4749">
        <v>7</v>
      </c>
      <c r="F4749">
        <v>47</v>
      </c>
      <c r="G4749" t="s">
        <v>56</v>
      </c>
      <c r="H4749" t="s">
        <v>57</v>
      </c>
      <c r="I4749" t="s">
        <v>26</v>
      </c>
      <c r="J4749">
        <v>2</v>
      </c>
      <c r="K4749">
        <v>1988</v>
      </c>
      <c r="L4749">
        <v>2</v>
      </c>
      <c r="M4749">
        <v>4740</v>
      </c>
      <c r="N4749">
        <v>6728</v>
      </c>
      <c r="O4749" t="s">
        <v>27</v>
      </c>
      <c r="P4749">
        <v>3</v>
      </c>
      <c r="Q4749" t="s">
        <v>35</v>
      </c>
      <c r="R4749">
        <v>2</v>
      </c>
    </row>
    <row r="4750" spans="1:18">
      <c r="A4750" s="9">
        <v>4749</v>
      </c>
      <c r="B4750">
        <v>5</v>
      </c>
      <c r="C4750">
        <v>1</v>
      </c>
      <c r="D4750" t="s">
        <v>37</v>
      </c>
      <c r="E4750">
        <v>3</v>
      </c>
      <c r="F4750">
        <v>65</v>
      </c>
      <c r="G4750" t="s">
        <v>80</v>
      </c>
      <c r="H4750" t="s">
        <v>44</v>
      </c>
      <c r="I4750" t="s">
        <v>62</v>
      </c>
      <c r="J4750">
        <v>3</v>
      </c>
      <c r="K4750">
        <v>627</v>
      </c>
      <c r="L4750">
        <v>1</v>
      </c>
      <c r="M4750">
        <v>1520</v>
      </c>
      <c r="N4750">
        <v>2147</v>
      </c>
      <c r="O4750" t="s">
        <v>46</v>
      </c>
      <c r="P4750">
        <v>1</v>
      </c>
      <c r="Q4750" t="s">
        <v>32</v>
      </c>
      <c r="R4750">
        <v>1</v>
      </c>
    </row>
    <row r="4751" spans="1:18">
      <c r="A4751" s="9">
        <v>4750</v>
      </c>
      <c r="B4751">
        <v>37</v>
      </c>
      <c r="C4751">
        <v>3</v>
      </c>
      <c r="D4751" t="s">
        <v>33</v>
      </c>
      <c r="E4751">
        <v>14</v>
      </c>
      <c r="F4751">
        <v>49</v>
      </c>
      <c r="G4751" t="s">
        <v>66</v>
      </c>
      <c r="H4751" t="s">
        <v>44</v>
      </c>
      <c r="I4751" t="s">
        <v>26</v>
      </c>
      <c r="J4751">
        <v>2</v>
      </c>
      <c r="K4751">
        <v>5488</v>
      </c>
      <c r="L4751">
        <v>2</v>
      </c>
      <c r="M4751">
        <v>9760</v>
      </c>
      <c r="N4751">
        <v>15248</v>
      </c>
      <c r="O4751" t="s">
        <v>27</v>
      </c>
      <c r="P4751">
        <v>2</v>
      </c>
      <c r="Q4751" t="s">
        <v>28</v>
      </c>
      <c r="R4751">
        <v>4</v>
      </c>
    </row>
    <row r="4752" spans="1:18">
      <c r="A4752" s="9">
        <v>4751</v>
      </c>
      <c r="B4752">
        <v>165</v>
      </c>
      <c r="C4752">
        <v>3</v>
      </c>
      <c r="D4752" t="s">
        <v>33</v>
      </c>
      <c r="E4752">
        <v>14</v>
      </c>
      <c r="F4752">
        <v>48</v>
      </c>
      <c r="G4752" t="s">
        <v>42</v>
      </c>
      <c r="H4752" t="s">
        <v>25</v>
      </c>
      <c r="I4752" t="s">
        <v>26</v>
      </c>
      <c r="J4752">
        <v>3</v>
      </c>
      <c r="K4752">
        <v>6412</v>
      </c>
      <c r="L4752">
        <v>1</v>
      </c>
      <c r="M4752">
        <v>2440</v>
      </c>
      <c r="N4752">
        <v>8852</v>
      </c>
      <c r="O4752" t="s">
        <v>27</v>
      </c>
      <c r="P4752">
        <v>3</v>
      </c>
      <c r="Q4752" t="s">
        <v>35</v>
      </c>
      <c r="R4752">
        <v>2</v>
      </c>
    </row>
    <row r="4753" spans="1:18">
      <c r="A4753" s="9">
        <v>4752</v>
      </c>
      <c r="B4753">
        <v>63</v>
      </c>
      <c r="C4753">
        <v>3</v>
      </c>
      <c r="D4753" t="s">
        <v>33</v>
      </c>
      <c r="E4753">
        <v>14</v>
      </c>
      <c r="F4753">
        <v>26</v>
      </c>
      <c r="G4753" t="s">
        <v>100</v>
      </c>
      <c r="H4753" t="s">
        <v>44</v>
      </c>
      <c r="I4753" t="s">
        <v>40</v>
      </c>
      <c r="J4753">
        <v>1</v>
      </c>
      <c r="K4753">
        <v>1232</v>
      </c>
      <c r="L4753">
        <v>2</v>
      </c>
      <c r="M4753">
        <v>880</v>
      </c>
      <c r="N4753">
        <v>2112</v>
      </c>
      <c r="O4753" t="s">
        <v>46</v>
      </c>
      <c r="P4753">
        <v>3</v>
      </c>
      <c r="Q4753" t="s">
        <v>35</v>
      </c>
      <c r="R4753">
        <v>2</v>
      </c>
    </row>
    <row r="4754" spans="1:18">
      <c r="A4754" s="9">
        <v>4753</v>
      </c>
      <c r="B4754">
        <v>218</v>
      </c>
      <c r="C4754">
        <v>1</v>
      </c>
      <c r="D4754" t="s">
        <v>37</v>
      </c>
      <c r="E4754">
        <v>3</v>
      </c>
      <c r="F4754">
        <v>27</v>
      </c>
      <c r="G4754" t="s">
        <v>94</v>
      </c>
      <c r="H4754" t="s">
        <v>44</v>
      </c>
      <c r="I4754" t="s">
        <v>40</v>
      </c>
      <c r="J4754">
        <v>1</v>
      </c>
      <c r="K4754">
        <v>204</v>
      </c>
      <c r="L4754">
        <v>2</v>
      </c>
      <c r="M4754">
        <v>720</v>
      </c>
      <c r="N4754">
        <v>924</v>
      </c>
      <c r="O4754" t="s">
        <v>27</v>
      </c>
      <c r="P4754">
        <v>1</v>
      </c>
      <c r="Q4754" t="s">
        <v>32</v>
      </c>
      <c r="R4754">
        <v>1</v>
      </c>
    </row>
    <row r="4755" spans="1:18">
      <c r="A4755" s="9">
        <v>4754</v>
      </c>
      <c r="B4755">
        <v>84</v>
      </c>
      <c r="C4755">
        <v>2</v>
      </c>
      <c r="D4755" t="s">
        <v>29</v>
      </c>
      <c r="E4755">
        <v>7</v>
      </c>
      <c r="F4755">
        <v>16</v>
      </c>
      <c r="G4755" t="s">
        <v>107</v>
      </c>
      <c r="H4755" t="s">
        <v>44</v>
      </c>
      <c r="I4755" t="s">
        <v>40</v>
      </c>
      <c r="J4755">
        <v>2</v>
      </c>
      <c r="K4755">
        <v>2660</v>
      </c>
      <c r="L4755">
        <v>1</v>
      </c>
      <c r="M4755">
        <v>440</v>
      </c>
      <c r="N4755">
        <v>3100</v>
      </c>
      <c r="O4755" t="s">
        <v>27</v>
      </c>
      <c r="P4755">
        <v>3</v>
      </c>
      <c r="Q4755" t="s">
        <v>35</v>
      </c>
      <c r="R4755">
        <v>2</v>
      </c>
    </row>
    <row r="4756" spans="1:18">
      <c r="A4756" s="9">
        <v>4755</v>
      </c>
      <c r="B4756">
        <v>53</v>
      </c>
      <c r="C4756">
        <v>1</v>
      </c>
      <c r="D4756" t="s">
        <v>37</v>
      </c>
      <c r="E4756">
        <v>3</v>
      </c>
      <c r="F4756">
        <v>19</v>
      </c>
      <c r="G4756" t="s">
        <v>58</v>
      </c>
      <c r="H4756" t="s">
        <v>31</v>
      </c>
      <c r="I4756" t="s">
        <v>40</v>
      </c>
      <c r="J4756">
        <v>2</v>
      </c>
      <c r="K4756">
        <v>2856</v>
      </c>
      <c r="L4756">
        <v>2</v>
      </c>
      <c r="M4756">
        <v>2000</v>
      </c>
      <c r="N4756">
        <v>4856</v>
      </c>
      <c r="O4756" t="s">
        <v>27</v>
      </c>
      <c r="P4756">
        <v>2</v>
      </c>
      <c r="Q4756" t="s">
        <v>28</v>
      </c>
      <c r="R4756">
        <v>4</v>
      </c>
    </row>
    <row r="4757" spans="1:18">
      <c r="A4757" s="9">
        <v>4756</v>
      </c>
      <c r="B4757">
        <v>54</v>
      </c>
      <c r="C4757">
        <v>1</v>
      </c>
      <c r="D4757" t="s">
        <v>37</v>
      </c>
      <c r="E4757">
        <v>3</v>
      </c>
      <c r="F4757">
        <v>68</v>
      </c>
      <c r="G4757" t="s">
        <v>81</v>
      </c>
      <c r="H4757" t="s">
        <v>25</v>
      </c>
      <c r="I4757" t="s">
        <v>82</v>
      </c>
      <c r="J4757">
        <v>2</v>
      </c>
      <c r="K4757">
        <v>606</v>
      </c>
      <c r="L4757">
        <v>1</v>
      </c>
      <c r="M4757">
        <v>2120</v>
      </c>
      <c r="N4757">
        <v>2726</v>
      </c>
      <c r="O4757" t="s">
        <v>83</v>
      </c>
      <c r="P4757">
        <v>3</v>
      </c>
      <c r="Q4757" t="s">
        <v>35</v>
      </c>
      <c r="R4757">
        <v>2</v>
      </c>
    </row>
    <row r="4758" spans="1:18">
      <c r="A4758" s="9">
        <v>4757</v>
      </c>
      <c r="B4758">
        <v>17</v>
      </c>
      <c r="C4758">
        <v>2</v>
      </c>
      <c r="D4758" t="s">
        <v>29</v>
      </c>
      <c r="E4758">
        <v>7</v>
      </c>
      <c r="F4758">
        <v>8</v>
      </c>
      <c r="G4758" t="s">
        <v>106</v>
      </c>
      <c r="H4758" t="s">
        <v>31</v>
      </c>
      <c r="I4758" t="s">
        <v>40</v>
      </c>
      <c r="J4758">
        <v>1</v>
      </c>
      <c r="K4758">
        <v>1988</v>
      </c>
      <c r="L4758">
        <v>1</v>
      </c>
      <c r="M4758">
        <v>800</v>
      </c>
      <c r="N4758">
        <v>2788</v>
      </c>
      <c r="O4758" t="s">
        <v>27</v>
      </c>
      <c r="P4758">
        <v>2</v>
      </c>
      <c r="Q4758" t="s">
        <v>28</v>
      </c>
      <c r="R4758">
        <v>4</v>
      </c>
    </row>
    <row r="4759" spans="1:18">
      <c r="A4759" s="9">
        <v>4758</v>
      </c>
      <c r="B4759">
        <v>143</v>
      </c>
      <c r="C4759">
        <v>3</v>
      </c>
      <c r="D4759" t="s">
        <v>33</v>
      </c>
      <c r="E4759">
        <v>14</v>
      </c>
      <c r="F4759">
        <v>52</v>
      </c>
      <c r="G4759" t="s">
        <v>87</v>
      </c>
      <c r="H4759" t="s">
        <v>44</v>
      </c>
      <c r="I4759" t="s">
        <v>26</v>
      </c>
      <c r="J4759">
        <v>2</v>
      </c>
      <c r="K4759">
        <v>1148</v>
      </c>
      <c r="L4759">
        <v>2</v>
      </c>
      <c r="M4759">
        <v>2440</v>
      </c>
      <c r="N4759">
        <v>3588</v>
      </c>
      <c r="O4759" t="s">
        <v>27</v>
      </c>
      <c r="P4759">
        <v>1</v>
      </c>
      <c r="Q4759" t="s">
        <v>32</v>
      </c>
      <c r="R4759">
        <v>1</v>
      </c>
    </row>
    <row r="4760" spans="1:18">
      <c r="A4760" s="9">
        <v>4759</v>
      </c>
      <c r="B4760">
        <v>90</v>
      </c>
      <c r="C4760">
        <v>1</v>
      </c>
      <c r="D4760" t="s">
        <v>37</v>
      </c>
      <c r="E4760">
        <v>3</v>
      </c>
      <c r="F4760">
        <v>1</v>
      </c>
      <c r="G4760" t="s">
        <v>53</v>
      </c>
      <c r="H4760" t="s">
        <v>31</v>
      </c>
      <c r="I4760" t="s">
        <v>40</v>
      </c>
      <c r="J4760">
        <v>3</v>
      </c>
      <c r="K4760">
        <v>6696</v>
      </c>
      <c r="L4760">
        <v>1</v>
      </c>
      <c r="M4760">
        <v>2400</v>
      </c>
      <c r="N4760">
        <v>9096</v>
      </c>
      <c r="O4760" t="s">
        <v>27</v>
      </c>
      <c r="P4760">
        <v>4</v>
      </c>
      <c r="Q4760" t="s">
        <v>41</v>
      </c>
      <c r="R4760">
        <v>6</v>
      </c>
    </row>
    <row r="4761" spans="1:18">
      <c r="A4761" s="9">
        <v>4760</v>
      </c>
      <c r="B4761">
        <v>91</v>
      </c>
      <c r="C4761">
        <v>1</v>
      </c>
      <c r="D4761" t="s">
        <v>37</v>
      </c>
      <c r="E4761">
        <v>3</v>
      </c>
      <c r="F4761">
        <v>56</v>
      </c>
      <c r="G4761" t="s">
        <v>90</v>
      </c>
      <c r="H4761" t="s">
        <v>25</v>
      </c>
      <c r="I4761" t="s">
        <v>26</v>
      </c>
      <c r="J4761">
        <v>3</v>
      </c>
      <c r="K4761">
        <v>4620</v>
      </c>
      <c r="L4761">
        <v>1</v>
      </c>
      <c r="M4761">
        <v>4320</v>
      </c>
      <c r="N4761">
        <v>8940</v>
      </c>
      <c r="O4761" t="s">
        <v>27</v>
      </c>
      <c r="P4761">
        <v>2</v>
      </c>
      <c r="Q4761" t="s">
        <v>28</v>
      </c>
      <c r="R4761">
        <v>4</v>
      </c>
    </row>
    <row r="4762" spans="1:18">
      <c r="A4762" s="9">
        <v>4761</v>
      </c>
      <c r="B4762">
        <v>189</v>
      </c>
      <c r="C4762">
        <v>3</v>
      </c>
      <c r="D4762" t="s">
        <v>33</v>
      </c>
      <c r="E4762">
        <v>14</v>
      </c>
      <c r="F4762">
        <v>37</v>
      </c>
      <c r="G4762" t="s">
        <v>75</v>
      </c>
      <c r="H4762" t="s">
        <v>25</v>
      </c>
      <c r="I4762" t="s">
        <v>26</v>
      </c>
      <c r="J4762">
        <v>3</v>
      </c>
      <c r="K4762">
        <v>8876</v>
      </c>
      <c r="L4762">
        <v>2</v>
      </c>
      <c r="M4762">
        <v>3800</v>
      </c>
      <c r="N4762">
        <v>12676</v>
      </c>
      <c r="O4762" t="s">
        <v>27</v>
      </c>
      <c r="P4762">
        <v>3</v>
      </c>
      <c r="Q4762" t="s">
        <v>35</v>
      </c>
      <c r="R4762">
        <v>2</v>
      </c>
    </row>
    <row r="4763" spans="1:18">
      <c r="A4763" s="9">
        <v>4762</v>
      </c>
      <c r="B4763">
        <v>164</v>
      </c>
      <c r="C4763">
        <v>2</v>
      </c>
      <c r="D4763" t="s">
        <v>29</v>
      </c>
      <c r="E4763">
        <v>7</v>
      </c>
      <c r="F4763">
        <v>34</v>
      </c>
      <c r="G4763" t="s">
        <v>24</v>
      </c>
      <c r="H4763" t="s">
        <v>25</v>
      </c>
      <c r="I4763" t="s">
        <v>26</v>
      </c>
      <c r="J4763">
        <v>3</v>
      </c>
      <c r="K4763">
        <v>2814</v>
      </c>
      <c r="L4763">
        <v>1</v>
      </c>
      <c r="M4763">
        <v>3000</v>
      </c>
      <c r="N4763">
        <v>5814</v>
      </c>
      <c r="O4763" t="s">
        <v>27</v>
      </c>
      <c r="P4763">
        <v>3</v>
      </c>
      <c r="Q4763" t="s">
        <v>35</v>
      </c>
      <c r="R4763">
        <v>2</v>
      </c>
    </row>
    <row r="4764" spans="1:18">
      <c r="A4764" s="9">
        <v>4763</v>
      </c>
      <c r="B4764">
        <v>19</v>
      </c>
      <c r="C4764">
        <v>2</v>
      </c>
      <c r="D4764" t="s">
        <v>29</v>
      </c>
      <c r="E4764">
        <v>7</v>
      </c>
      <c r="F4764">
        <v>54</v>
      </c>
      <c r="G4764" t="s">
        <v>73</v>
      </c>
      <c r="H4764" t="s">
        <v>57</v>
      </c>
      <c r="I4764" t="s">
        <v>26</v>
      </c>
      <c r="J4764">
        <v>3</v>
      </c>
      <c r="K4764">
        <v>1267</v>
      </c>
      <c r="L4764">
        <v>1</v>
      </c>
      <c r="M4764">
        <v>1780</v>
      </c>
      <c r="N4764">
        <v>3047</v>
      </c>
      <c r="O4764" t="s">
        <v>27</v>
      </c>
      <c r="P4764">
        <v>1</v>
      </c>
      <c r="Q4764" t="s">
        <v>32</v>
      </c>
      <c r="R4764">
        <v>1</v>
      </c>
    </row>
    <row r="4765" spans="1:18">
      <c r="A4765" s="9">
        <v>4764</v>
      </c>
      <c r="B4765">
        <v>113</v>
      </c>
      <c r="C4765">
        <v>1</v>
      </c>
      <c r="D4765" t="s">
        <v>37</v>
      </c>
      <c r="E4765">
        <v>3</v>
      </c>
      <c r="F4765">
        <v>33</v>
      </c>
      <c r="G4765" t="s">
        <v>34</v>
      </c>
      <c r="H4765" t="s">
        <v>25</v>
      </c>
      <c r="I4765" t="s">
        <v>26</v>
      </c>
      <c r="J4765">
        <v>3</v>
      </c>
      <c r="K4765">
        <v>8136</v>
      </c>
      <c r="L4765">
        <v>1</v>
      </c>
      <c r="M4765">
        <v>5880</v>
      </c>
      <c r="N4765">
        <v>14016</v>
      </c>
      <c r="O4765" t="s">
        <v>27</v>
      </c>
      <c r="P4765">
        <v>4</v>
      </c>
      <c r="Q4765" t="s">
        <v>41</v>
      </c>
      <c r="R4765">
        <v>6</v>
      </c>
    </row>
    <row r="4766" spans="1:18">
      <c r="A4766" s="9">
        <v>4765</v>
      </c>
      <c r="B4766">
        <v>216</v>
      </c>
      <c r="C4766">
        <v>3</v>
      </c>
      <c r="D4766" t="s">
        <v>33</v>
      </c>
      <c r="E4766">
        <v>14</v>
      </c>
      <c r="F4766">
        <v>34</v>
      </c>
      <c r="G4766" t="s">
        <v>24</v>
      </c>
      <c r="H4766" t="s">
        <v>25</v>
      </c>
      <c r="I4766" t="s">
        <v>26</v>
      </c>
      <c r="J4766">
        <v>3</v>
      </c>
      <c r="K4766">
        <v>2814</v>
      </c>
      <c r="L4766">
        <v>1</v>
      </c>
      <c r="M4766">
        <v>1500</v>
      </c>
      <c r="N4766">
        <v>4314</v>
      </c>
      <c r="O4766" t="s">
        <v>27</v>
      </c>
      <c r="P4766">
        <v>1</v>
      </c>
      <c r="Q4766" t="s">
        <v>32</v>
      </c>
      <c r="R4766">
        <v>1</v>
      </c>
    </row>
    <row r="4767" spans="1:18">
      <c r="A4767" s="9">
        <v>4766</v>
      </c>
      <c r="B4767">
        <v>24</v>
      </c>
      <c r="C4767">
        <v>1</v>
      </c>
      <c r="D4767" t="s">
        <v>37</v>
      </c>
      <c r="E4767">
        <v>3</v>
      </c>
      <c r="F4767">
        <v>22</v>
      </c>
      <c r="G4767" t="s">
        <v>91</v>
      </c>
      <c r="H4767" t="s">
        <v>44</v>
      </c>
      <c r="I4767" t="s">
        <v>40</v>
      </c>
      <c r="J4767">
        <v>1</v>
      </c>
      <c r="K4767">
        <v>1188</v>
      </c>
      <c r="L4767">
        <v>2</v>
      </c>
      <c r="M4767">
        <v>4440</v>
      </c>
      <c r="N4767">
        <v>5628</v>
      </c>
      <c r="O4767" t="s">
        <v>27</v>
      </c>
      <c r="P4767">
        <v>4</v>
      </c>
      <c r="Q4767" t="s">
        <v>41</v>
      </c>
      <c r="R4767">
        <v>6</v>
      </c>
    </row>
    <row r="4768" spans="1:18">
      <c r="A4768" s="9">
        <v>4767</v>
      </c>
      <c r="B4768">
        <v>46</v>
      </c>
      <c r="C4768">
        <v>4</v>
      </c>
      <c r="D4768" t="s">
        <v>23</v>
      </c>
      <c r="E4768">
        <v>30</v>
      </c>
      <c r="F4768">
        <v>16</v>
      </c>
      <c r="G4768" t="s">
        <v>107</v>
      </c>
      <c r="H4768" t="s">
        <v>44</v>
      </c>
      <c r="I4768" t="s">
        <v>40</v>
      </c>
      <c r="J4768">
        <v>1</v>
      </c>
      <c r="K4768">
        <v>2100</v>
      </c>
      <c r="L4768">
        <v>2</v>
      </c>
      <c r="M4768">
        <v>440</v>
      </c>
      <c r="N4768">
        <v>2540</v>
      </c>
      <c r="O4768" t="s">
        <v>27</v>
      </c>
      <c r="P4768">
        <v>1</v>
      </c>
      <c r="Q4768" t="s">
        <v>32</v>
      </c>
      <c r="R4768">
        <v>1</v>
      </c>
    </row>
    <row r="4769" spans="1:18">
      <c r="A4769" s="9">
        <v>4768</v>
      </c>
      <c r="B4769">
        <v>73</v>
      </c>
      <c r="C4769">
        <v>2</v>
      </c>
      <c r="D4769" t="s">
        <v>29</v>
      </c>
      <c r="E4769">
        <v>7</v>
      </c>
      <c r="F4769">
        <v>1</v>
      </c>
      <c r="G4769" t="s">
        <v>53</v>
      </c>
      <c r="H4769" t="s">
        <v>31</v>
      </c>
      <c r="I4769" t="s">
        <v>40</v>
      </c>
      <c r="J4769">
        <v>2</v>
      </c>
      <c r="K4769">
        <v>2072</v>
      </c>
      <c r="L4769">
        <v>2</v>
      </c>
      <c r="M4769">
        <v>1600</v>
      </c>
      <c r="N4769">
        <v>3672</v>
      </c>
      <c r="O4769" t="s">
        <v>27</v>
      </c>
      <c r="P4769">
        <v>3</v>
      </c>
      <c r="Q4769" t="s">
        <v>35</v>
      </c>
      <c r="R4769">
        <v>2</v>
      </c>
    </row>
    <row r="4770" spans="1:18">
      <c r="A4770" s="9">
        <v>4769</v>
      </c>
      <c r="B4770">
        <v>75</v>
      </c>
      <c r="C4770">
        <v>1</v>
      </c>
      <c r="D4770" t="s">
        <v>37</v>
      </c>
      <c r="E4770">
        <v>3</v>
      </c>
      <c r="F4770">
        <v>3</v>
      </c>
      <c r="G4770" t="s">
        <v>97</v>
      </c>
      <c r="H4770" t="s">
        <v>25</v>
      </c>
      <c r="I4770" t="s">
        <v>40</v>
      </c>
      <c r="J4770">
        <v>1</v>
      </c>
      <c r="K4770">
        <v>648</v>
      </c>
      <c r="L4770">
        <v>1</v>
      </c>
      <c r="M4770">
        <v>2200</v>
      </c>
      <c r="N4770">
        <v>2848</v>
      </c>
      <c r="O4770" t="s">
        <v>27</v>
      </c>
      <c r="P4770">
        <v>2</v>
      </c>
      <c r="Q4770" t="s">
        <v>28</v>
      </c>
      <c r="R4770">
        <v>4</v>
      </c>
    </row>
    <row r="4771" spans="1:18">
      <c r="A4771" s="9">
        <v>4770</v>
      </c>
      <c r="B4771">
        <v>67</v>
      </c>
      <c r="C4771">
        <v>4</v>
      </c>
      <c r="D4771" t="s">
        <v>23</v>
      </c>
      <c r="E4771">
        <v>30</v>
      </c>
      <c r="F4771">
        <v>22</v>
      </c>
      <c r="G4771" t="s">
        <v>91</v>
      </c>
      <c r="H4771" t="s">
        <v>44</v>
      </c>
      <c r="I4771" t="s">
        <v>40</v>
      </c>
      <c r="J4771">
        <v>3</v>
      </c>
      <c r="K4771">
        <v>19080</v>
      </c>
      <c r="L4771">
        <v>2</v>
      </c>
      <c r="M4771">
        <v>1480</v>
      </c>
      <c r="N4771">
        <v>20560</v>
      </c>
      <c r="O4771" t="s">
        <v>27</v>
      </c>
      <c r="P4771">
        <v>3</v>
      </c>
      <c r="Q4771" t="s">
        <v>35</v>
      </c>
      <c r="R4771">
        <v>2</v>
      </c>
    </row>
    <row r="4772" spans="1:18">
      <c r="A4772" s="9">
        <v>4771</v>
      </c>
      <c r="B4772">
        <v>299</v>
      </c>
      <c r="C4772">
        <v>1</v>
      </c>
      <c r="D4772" t="s">
        <v>37</v>
      </c>
      <c r="E4772">
        <v>3</v>
      </c>
      <c r="F4772">
        <v>39</v>
      </c>
      <c r="G4772" t="s">
        <v>71</v>
      </c>
      <c r="H4772" t="s">
        <v>57</v>
      </c>
      <c r="I4772" t="s">
        <v>26</v>
      </c>
      <c r="J4772">
        <v>3</v>
      </c>
      <c r="K4772">
        <v>5634</v>
      </c>
      <c r="L4772">
        <v>1</v>
      </c>
      <c r="M4772">
        <v>5874</v>
      </c>
      <c r="N4772">
        <v>11508</v>
      </c>
      <c r="O4772" t="s">
        <v>27</v>
      </c>
      <c r="P4772">
        <v>4</v>
      </c>
      <c r="Q4772" t="s">
        <v>41</v>
      </c>
      <c r="R4772">
        <v>6</v>
      </c>
    </row>
    <row r="4773" spans="1:18">
      <c r="A4773" s="9">
        <v>4772</v>
      </c>
      <c r="B4773">
        <v>198</v>
      </c>
      <c r="C4773">
        <v>1</v>
      </c>
      <c r="D4773" t="s">
        <v>37</v>
      </c>
      <c r="E4773">
        <v>3</v>
      </c>
      <c r="F4773">
        <v>63</v>
      </c>
      <c r="G4773" t="s">
        <v>76</v>
      </c>
      <c r="H4773" t="s">
        <v>44</v>
      </c>
      <c r="I4773" t="s">
        <v>62</v>
      </c>
      <c r="J4773">
        <v>1</v>
      </c>
      <c r="K4773">
        <v>600</v>
      </c>
      <c r="L4773">
        <v>1</v>
      </c>
      <c r="M4773">
        <v>3360</v>
      </c>
      <c r="N4773">
        <v>3960</v>
      </c>
      <c r="O4773" t="s">
        <v>46</v>
      </c>
      <c r="P4773">
        <v>2</v>
      </c>
      <c r="Q4773" t="s">
        <v>28</v>
      </c>
      <c r="R4773">
        <v>4</v>
      </c>
    </row>
    <row r="4774" spans="1:18">
      <c r="A4774" s="9">
        <v>4773</v>
      </c>
      <c r="B4774">
        <v>21</v>
      </c>
      <c r="C4774">
        <v>2</v>
      </c>
      <c r="D4774" t="s">
        <v>29</v>
      </c>
      <c r="E4774">
        <v>7</v>
      </c>
      <c r="F4774">
        <v>49</v>
      </c>
      <c r="G4774" t="s">
        <v>66</v>
      </c>
      <c r="H4774" t="s">
        <v>44</v>
      </c>
      <c r="I4774" t="s">
        <v>26</v>
      </c>
      <c r="J4774">
        <v>2</v>
      </c>
      <c r="K4774">
        <v>2744</v>
      </c>
      <c r="L4774">
        <v>2</v>
      </c>
      <c r="M4774">
        <v>9760</v>
      </c>
      <c r="N4774">
        <v>12504</v>
      </c>
      <c r="O4774" t="s">
        <v>27</v>
      </c>
      <c r="P4774">
        <v>2</v>
      </c>
      <c r="Q4774" t="s">
        <v>28</v>
      </c>
      <c r="R4774">
        <v>4</v>
      </c>
    </row>
    <row r="4775" spans="1:18">
      <c r="A4775" s="9">
        <v>4774</v>
      </c>
      <c r="B4775">
        <v>144</v>
      </c>
      <c r="C4775">
        <v>1</v>
      </c>
      <c r="D4775" t="s">
        <v>37</v>
      </c>
      <c r="E4775">
        <v>3</v>
      </c>
      <c r="F4775">
        <v>27</v>
      </c>
      <c r="G4775" t="s">
        <v>94</v>
      </c>
      <c r="H4775" t="s">
        <v>44</v>
      </c>
      <c r="I4775" t="s">
        <v>40</v>
      </c>
      <c r="J4775">
        <v>2</v>
      </c>
      <c r="K4775">
        <v>516</v>
      </c>
      <c r="L4775">
        <v>2</v>
      </c>
      <c r="M4775">
        <v>720</v>
      </c>
      <c r="N4775">
        <v>1236</v>
      </c>
      <c r="O4775" t="s">
        <v>27</v>
      </c>
      <c r="P4775">
        <v>1</v>
      </c>
      <c r="Q4775" t="s">
        <v>32</v>
      </c>
      <c r="R4775">
        <v>1</v>
      </c>
    </row>
    <row r="4776" spans="1:18">
      <c r="A4776" s="9">
        <v>4775</v>
      </c>
      <c r="B4776">
        <v>61</v>
      </c>
      <c r="C4776">
        <v>4</v>
      </c>
      <c r="D4776" t="s">
        <v>23</v>
      </c>
      <c r="E4776">
        <v>30</v>
      </c>
      <c r="F4776">
        <v>63</v>
      </c>
      <c r="G4776" t="s">
        <v>76</v>
      </c>
      <c r="H4776" t="s">
        <v>44</v>
      </c>
      <c r="I4776" t="s">
        <v>62</v>
      </c>
      <c r="J4776">
        <v>3</v>
      </c>
      <c r="K4776">
        <v>47160</v>
      </c>
      <c r="L4776">
        <v>1</v>
      </c>
      <c r="M4776">
        <v>3360</v>
      </c>
      <c r="N4776">
        <v>50520</v>
      </c>
      <c r="O4776" t="s">
        <v>46</v>
      </c>
      <c r="P4776">
        <v>2</v>
      </c>
      <c r="Q4776" t="s">
        <v>28</v>
      </c>
      <c r="R4776">
        <v>4</v>
      </c>
    </row>
    <row r="4777" spans="1:18">
      <c r="A4777" s="9">
        <v>4776</v>
      </c>
      <c r="B4777">
        <v>158</v>
      </c>
      <c r="C4777">
        <v>4</v>
      </c>
      <c r="D4777" t="s">
        <v>23</v>
      </c>
      <c r="E4777">
        <v>30</v>
      </c>
      <c r="F4777">
        <v>68</v>
      </c>
      <c r="G4777" t="s">
        <v>81</v>
      </c>
      <c r="H4777" t="s">
        <v>25</v>
      </c>
      <c r="I4777" t="s">
        <v>82</v>
      </c>
      <c r="J4777">
        <v>2</v>
      </c>
      <c r="K4777">
        <v>3030</v>
      </c>
      <c r="L4777">
        <v>1</v>
      </c>
      <c r="M4777">
        <v>1060</v>
      </c>
      <c r="N4777">
        <v>4090</v>
      </c>
      <c r="O4777" t="s">
        <v>83</v>
      </c>
      <c r="P4777">
        <v>1</v>
      </c>
      <c r="Q4777" t="s">
        <v>32</v>
      </c>
      <c r="R4777">
        <v>1</v>
      </c>
    </row>
    <row r="4778" spans="1:18">
      <c r="A4778" s="9">
        <v>4777</v>
      </c>
      <c r="B4778">
        <v>239</v>
      </c>
      <c r="C4778">
        <v>2</v>
      </c>
      <c r="D4778" t="s">
        <v>29</v>
      </c>
      <c r="E4778">
        <v>7</v>
      </c>
      <c r="F4778">
        <v>49</v>
      </c>
      <c r="G4778" t="s">
        <v>66</v>
      </c>
      <c r="H4778" t="s">
        <v>44</v>
      </c>
      <c r="I4778" t="s">
        <v>26</v>
      </c>
      <c r="J4778">
        <v>3</v>
      </c>
      <c r="K4778">
        <v>9954</v>
      </c>
      <c r="L4778">
        <v>1</v>
      </c>
      <c r="M4778">
        <v>7320</v>
      </c>
      <c r="N4778">
        <v>17274</v>
      </c>
      <c r="O4778" t="s">
        <v>27</v>
      </c>
      <c r="P4778">
        <v>4</v>
      </c>
      <c r="Q4778" t="s">
        <v>41</v>
      </c>
      <c r="R4778">
        <v>6</v>
      </c>
    </row>
    <row r="4779" spans="1:18">
      <c r="A4779" s="9">
        <v>4778</v>
      </c>
      <c r="B4779">
        <v>143</v>
      </c>
      <c r="C4779">
        <v>3</v>
      </c>
      <c r="D4779" t="s">
        <v>33</v>
      </c>
      <c r="E4779">
        <v>14</v>
      </c>
      <c r="F4779">
        <v>27</v>
      </c>
      <c r="G4779" t="s">
        <v>94</v>
      </c>
      <c r="H4779" t="s">
        <v>44</v>
      </c>
      <c r="I4779" t="s">
        <v>40</v>
      </c>
      <c r="J4779">
        <v>3</v>
      </c>
      <c r="K4779">
        <v>24584</v>
      </c>
      <c r="L4779">
        <v>1</v>
      </c>
      <c r="M4779">
        <v>1440</v>
      </c>
      <c r="N4779">
        <v>26024</v>
      </c>
      <c r="O4779" t="s">
        <v>27</v>
      </c>
      <c r="P4779">
        <v>2</v>
      </c>
      <c r="Q4779" t="s">
        <v>28</v>
      </c>
      <c r="R4779">
        <v>4</v>
      </c>
    </row>
    <row r="4780" spans="1:18">
      <c r="A4780" s="9">
        <v>4779</v>
      </c>
      <c r="B4780">
        <v>30</v>
      </c>
      <c r="C4780">
        <v>3</v>
      </c>
      <c r="D4780" t="s">
        <v>33</v>
      </c>
      <c r="E4780">
        <v>14</v>
      </c>
      <c r="F4780">
        <v>8</v>
      </c>
      <c r="G4780" t="s">
        <v>106</v>
      </c>
      <c r="H4780" t="s">
        <v>31</v>
      </c>
      <c r="I4780" t="s">
        <v>40</v>
      </c>
      <c r="J4780">
        <v>2</v>
      </c>
      <c r="K4780">
        <v>4872</v>
      </c>
      <c r="L4780">
        <v>2</v>
      </c>
      <c r="M4780">
        <v>800</v>
      </c>
      <c r="N4780">
        <v>5672</v>
      </c>
      <c r="O4780" t="s">
        <v>27</v>
      </c>
      <c r="P4780">
        <v>3</v>
      </c>
      <c r="Q4780" t="s">
        <v>35</v>
      </c>
      <c r="R4780">
        <v>2</v>
      </c>
    </row>
    <row r="4781" spans="1:18">
      <c r="A4781" s="9">
        <v>4780</v>
      </c>
      <c r="B4781">
        <v>13</v>
      </c>
      <c r="C4781">
        <v>1</v>
      </c>
      <c r="D4781" t="s">
        <v>37</v>
      </c>
      <c r="E4781">
        <v>3</v>
      </c>
      <c r="F4781">
        <v>33</v>
      </c>
      <c r="G4781" t="s">
        <v>34</v>
      </c>
      <c r="H4781" t="s">
        <v>25</v>
      </c>
      <c r="I4781" t="s">
        <v>26</v>
      </c>
      <c r="J4781">
        <v>2</v>
      </c>
      <c r="K4781">
        <v>534</v>
      </c>
      <c r="L4781">
        <v>1</v>
      </c>
      <c r="M4781">
        <v>980</v>
      </c>
      <c r="N4781">
        <v>1514</v>
      </c>
      <c r="O4781" t="s">
        <v>27</v>
      </c>
      <c r="P4781">
        <v>1</v>
      </c>
      <c r="Q4781" t="s">
        <v>32</v>
      </c>
      <c r="R4781">
        <v>1</v>
      </c>
    </row>
    <row r="4782" spans="1:18">
      <c r="A4782" s="9">
        <v>4781</v>
      </c>
      <c r="B4782">
        <v>159</v>
      </c>
      <c r="C4782">
        <v>3</v>
      </c>
      <c r="D4782" t="s">
        <v>33</v>
      </c>
      <c r="E4782">
        <v>14</v>
      </c>
      <c r="F4782">
        <v>24</v>
      </c>
      <c r="G4782" t="s">
        <v>89</v>
      </c>
      <c r="H4782" t="s">
        <v>44</v>
      </c>
      <c r="I4782" t="s">
        <v>40</v>
      </c>
      <c r="J4782">
        <v>2</v>
      </c>
      <c r="K4782">
        <v>13608</v>
      </c>
      <c r="L4782">
        <v>2</v>
      </c>
      <c r="M4782">
        <v>2640</v>
      </c>
      <c r="N4782">
        <v>16248</v>
      </c>
      <c r="O4782" t="s">
        <v>27</v>
      </c>
      <c r="P4782">
        <v>4</v>
      </c>
      <c r="Q4782" t="s">
        <v>41</v>
      </c>
      <c r="R4782">
        <v>6</v>
      </c>
    </row>
    <row r="4783" spans="1:18">
      <c r="A4783" s="9">
        <v>4782</v>
      </c>
      <c r="B4783">
        <v>3</v>
      </c>
      <c r="C4783">
        <v>4</v>
      </c>
      <c r="D4783" t="s">
        <v>23</v>
      </c>
      <c r="E4783">
        <v>30</v>
      </c>
      <c r="F4783">
        <v>7</v>
      </c>
      <c r="G4783" t="s">
        <v>88</v>
      </c>
      <c r="H4783" t="s">
        <v>31</v>
      </c>
      <c r="I4783" t="s">
        <v>40</v>
      </c>
      <c r="J4783">
        <v>2</v>
      </c>
      <c r="K4783">
        <v>20520</v>
      </c>
      <c r="L4783">
        <v>2</v>
      </c>
      <c r="M4783">
        <v>720</v>
      </c>
      <c r="N4783">
        <v>21240</v>
      </c>
      <c r="O4783" t="s">
        <v>46</v>
      </c>
      <c r="P4783">
        <v>4</v>
      </c>
      <c r="Q4783" t="s">
        <v>41</v>
      </c>
      <c r="R4783">
        <v>6</v>
      </c>
    </row>
    <row r="4784" spans="1:18">
      <c r="A4784" s="9">
        <v>4783</v>
      </c>
      <c r="B4784">
        <v>110</v>
      </c>
      <c r="C4784">
        <v>2</v>
      </c>
      <c r="D4784" t="s">
        <v>29</v>
      </c>
      <c r="E4784">
        <v>7</v>
      </c>
      <c r="F4784">
        <v>43</v>
      </c>
      <c r="G4784" t="s">
        <v>47</v>
      </c>
      <c r="H4784" t="s">
        <v>31</v>
      </c>
      <c r="I4784" t="s">
        <v>26</v>
      </c>
      <c r="J4784">
        <v>2</v>
      </c>
      <c r="K4784">
        <v>1694</v>
      </c>
      <c r="L4784">
        <v>1</v>
      </c>
      <c r="M4784">
        <v>1820</v>
      </c>
      <c r="N4784">
        <v>3514</v>
      </c>
      <c r="O4784" t="s">
        <v>27</v>
      </c>
      <c r="P4784">
        <v>3</v>
      </c>
      <c r="Q4784" t="s">
        <v>35</v>
      </c>
      <c r="R4784">
        <v>2</v>
      </c>
    </row>
    <row r="4785" spans="1:18">
      <c r="A4785" s="9">
        <v>4784</v>
      </c>
      <c r="B4785">
        <v>212</v>
      </c>
      <c r="C4785">
        <v>1</v>
      </c>
      <c r="D4785" t="s">
        <v>37</v>
      </c>
      <c r="E4785">
        <v>3</v>
      </c>
      <c r="F4785">
        <v>34</v>
      </c>
      <c r="G4785" t="s">
        <v>24</v>
      </c>
      <c r="H4785" t="s">
        <v>25</v>
      </c>
      <c r="I4785" t="s">
        <v>26</v>
      </c>
      <c r="J4785">
        <v>2</v>
      </c>
      <c r="K4785">
        <v>321</v>
      </c>
      <c r="L4785">
        <v>2</v>
      </c>
      <c r="M4785">
        <v>3000</v>
      </c>
      <c r="N4785">
        <v>3321</v>
      </c>
      <c r="O4785" t="s">
        <v>27</v>
      </c>
      <c r="P4785">
        <v>1</v>
      </c>
      <c r="Q4785" t="s">
        <v>32</v>
      </c>
      <c r="R4785">
        <v>1</v>
      </c>
    </row>
    <row r="4786" spans="1:18">
      <c r="A4786" s="9">
        <v>4785</v>
      </c>
      <c r="B4786">
        <v>65</v>
      </c>
      <c r="C4786">
        <v>3</v>
      </c>
      <c r="D4786" t="s">
        <v>33</v>
      </c>
      <c r="E4786">
        <v>14</v>
      </c>
      <c r="F4786">
        <v>33</v>
      </c>
      <c r="G4786" t="s">
        <v>34</v>
      </c>
      <c r="H4786" t="s">
        <v>25</v>
      </c>
      <c r="I4786" t="s">
        <v>26</v>
      </c>
      <c r="J4786">
        <v>1</v>
      </c>
      <c r="K4786">
        <v>2072</v>
      </c>
      <c r="L4786">
        <v>2</v>
      </c>
      <c r="M4786">
        <v>3920</v>
      </c>
      <c r="N4786">
        <v>5992</v>
      </c>
      <c r="O4786" t="s">
        <v>27</v>
      </c>
      <c r="P4786">
        <v>3</v>
      </c>
      <c r="Q4786" t="s">
        <v>35</v>
      </c>
      <c r="R4786">
        <v>2</v>
      </c>
    </row>
    <row r="4787" spans="1:18">
      <c r="A4787" s="9">
        <v>4786</v>
      </c>
      <c r="B4787">
        <v>234</v>
      </c>
      <c r="C4787">
        <v>4</v>
      </c>
      <c r="D4787" t="s">
        <v>23</v>
      </c>
      <c r="E4787">
        <v>30</v>
      </c>
      <c r="F4787">
        <v>59</v>
      </c>
      <c r="G4787" t="s">
        <v>103</v>
      </c>
      <c r="H4787" t="s">
        <v>25</v>
      </c>
      <c r="I4787" t="s">
        <v>26</v>
      </c>
      <c r="J4787">
        <v>3</v>
      </c>
      <c r="K4787">
        <v>80100</v>
      </c>
      <c r="L4787">
        <v>2</v>
      </c>
      <c r="M4787">
        <v>8040</v>
      </c>
      <c r="N4787">
        <v>88140</v>
      </c>
      <c r="O4787" t="s">
        <v>27</v>
      </c>
      <c r="P4787">
        <v>4</v>
      </c>
      <c r="Q4787" t="s">
        <v>41</v>
      </c>
      <c r="R4787">
        <v>6</v>
      </c>
    </row>
    <row r="4788" spans="1:18">
      <c r="A4788" s="9">
        <v>4787</v>
      </c>
      <c r="B4788">
        <v>16</v>
      </c>
      <c r="C4788">
        <v>4</v>
      </c>
      <c r="D4788" t="s">
        <v>23</v>
      </c>
      <c r="E4788">
        <v>30</v>
      </c>
      <c r="F4788">
        <v>57</v>
      </c>
      <c r="G4788" t="s">
        <v>30</v>
      </c>
      <c r="H4788" t="s">
        <v>31</v>
      </c>
      <c r="I4788" t="s">
        <v>26</v>
      </c>
      <c r="J4788">
        <v>3</v>
      </c>
      <c r="K4788">
        <v>16320</v>
      </c>
      <c r="L4788">
        <v>1</v>
      </c>
      <c r="M4788">
        <v>1150</v>
      </c>
      <c r="N4788">
        <v>17470</v>
      </c>
      <c r="O4788" t="s">
        <v>27</v>
      </c>
      <c r="P4788">
        <v>1</v>
      </c>
      <c r="Q4788" t="s">
        <v>32</v>
      </c>
      <c r="R4788">
        <v>1</v>
      </c>
    </row>
    <row r="4789" spans="1:18">
      <c r="A4789" s="9">
        <v>4788</v>
      </c>
      <c r="B4789">
        <v>73</v>
      </c>
      <c r="C4789">
        <v>1</v>
      </c>
      <c r="D4789" t="s">
        <v>37</v>
      </c>
      <c r="E4789">
        <v>3</v>
      </c>
      <c r="F4789">
        <v>16</v>
      </c>
      <c r="G4789" t="s">
        <v>107</v>
      </c>
      <c r="H4789" t="s">
        <v>44</v>
      </c>
      <c r="I4789" t="s">
        <v>40</v>
      </c>
      <c r="J4789">
        <v>3</v>
      </c>
      <c r="K4789">
        <v>10044</v>
      </c>
      <c r="L4789">
        <v>2</v>
      </c>
      <c r="M4789">
        <v>2640</v>
      </c>
      <c r="N4789">
        <v>12684</v>
      </c>
      <c r="O4789" t="s">
        <v>27</v>
      </c>
      <c r="P4789">
        <v>4</v>
      </c>
      <c r="Q4789" t="s">
        <v>41</v>
      </c>
      <c r="R4789">
        <v>6</v>
      </c>
    </row>
    <row r="4790" spans="1:18">
      <c r="A4790" s="9">
        <v>4789</v>
      </c>
      <c r="B4790">
        <v>156</v>
      </c>
      <c r="C4790">
        <v>3</v>
      </c>
      <c r="D4790" t="s">
        <v>33</v>
      </c>
      <c r="E4790">
        <v>14</v>
      </c>
      <c r="F4790">
        <v>36</v>
      </c>
      <c r="G4790" t="s">
        <v>67</v>
      </c>
      <c r="H4790" t="s">
        <v>25</v>
      </c>
      <c r="I4790" t="s">
        <v>26</v>
      </c>
      <c r="J4790">
        <v>3</v>
      </c>
      <c r="K4790">
        <v>44604</v>
      </c>
      <c r="L4790">
        <v>1</v>
      </c>
      <c r="M4790">
        <v>7080</v>
      </c>
      <c r="N4790">
        <v>51684</v>
      </c>
      <c r="O4790" t="s">
        <v>27</v>
      </c>
      <c r="P4790">
        <v>4</v>
      </c>
      <c r="Q4790" t="s">
        <v>41</v>
      </c>
      <c r="R4790">
        <v>6</v>
      </c>
    </row>
    <row r="4791" spans="1:18">
      <c r="A4791" s="9">
        <v>4790</v>
      </c>
      <c r="B4791">
        <v>176</v>
      </c>
      <c r="C4791">
        <v>2</v>
      </c>
      <c r="D4791" t="s">
        <v>29</v>
      </c>
      <c r="E4791">
        <v>7</v>
      </c>
      <c r="F4791">
        <v>65</v>
      </c>
      <c r="G4791" t="s">
        <v>80</v>
      </c>
      <c r="H4791" t="s">
        <v>44</v>
      </c>
      <c r="I4791" t="s">
        <v>62</v>
      </c>
      <c r="J4791">
        <v>3</v>
      </c>
      <c r="K4791">
        <v>2926</v>
      </c>
      <c r="L4791">
        <v>2</v>
      </c>
      <c r="M4791">
        <v>6080</v>
      </c>
      <c r="N4791">
        <v>9006</v>
      </c>
      <c r="O4791" t="s">
        <v>46</v>
      </c>
      <c r="P4791">
        <v>3</v>
      </c>
      <c r="Q4791" t="s">
        <v>35</v>
      </c>
      <c r="R4791">
        <v>2</v>
      </c>
    </row>
    <row r="4792" spans="1:18">
      <c r="A4792" s="9">
        <v>4791</v>
      </c>
      <c r="B4792">
        <v>183</v>
      </c>
      <c r="C4792">
        <v>1</v>
      </c>
      <c r="D4792" t="s">
        <v>37</v>
      </c>
      <c r="E4792">
        <v>3</v>
      </c>
      <c r="F4792">
        <v>5</v>
      </c>
      <c r="G4792" t="s">
        <v>95</v>
      </c>
      <c r="H4792" t="s">
        <v>25</v>
      </c>
      <c r="I4792" t="s">
        <v>40</v>
      </c>
      <c r="J4792">
        <v>2</v>
      </c>
      <c r="K4792">
        <v>2700</v>
      </c>
      <c r="L4792">
        <v>2</v>
      </c>
      <c r="M4792">
        <v>3600</v>
      </c>
      <c r="N4792">
        <v>6300</v>
      </c>
      <c r="O4792" t="s">
        <v>27</v>
      </c>
      <c r="P4792">
        <v>4</v>
      </c>
      <c r="Q4792" t="s">
        <v>41</v>
      </c>
      <c r="R4792">
        <v>6</v>
      </c>
    </row>
    <row r="4793" spans="1:18">
      <c r="A4793" s="9">
        <v>4792</v>
      </c>
      <c r="B4793">
        <v>248</v>
      </c>
      <c r="C4793">
        <v>2</v>
      </c>
      <c r="D4793" t="s">
        <v>29</v>
      </c>
      <c r="E4793">
        <v>7</v>
      </c>
      <c r="F4793">
        <v>28</v>
      </c>
      <c r="G4793" t="s">
        <v>39</v>
      </c>
      <c r="H4793" t="s">
        <v>31</v>
      </c>
      <c r="I4793" t="s">
        <v>40</v>
      </c>
      <c r="J4793">
        <v>1</v>
      </c>
      <c r="K4793">
        <v>896</v>
      </c>
      <c r="L4793">
        <v>2</v>
      </c>
      <c r="M4793">
        <v>800</v>
      </c>
      <c r="N4793">
        <v>1696</v>
      </c>
      <c r="O4793" t="s">
        <v>27</v>
      </c>
      <c r="P4793">
        <v>3</v>
      </c>
      <c r="Q4793" t="s">
        <v>35</v>
      </c>
      <c r="R4793">
        <v>2</v>
      </c>
    </row>
    <row r="4794" spans="1:18">
      <c r="A4794" s="9">
        <v>4793</v>
      </c>
      <c r="B4794">
        <v>118</v>
      </c>
      <c r="C4794">
        <v>3</v>
      </c>
      <c r="D4794" t="s">
        <v>33</v>
      </c>
      <c r="E4794">
        <v>14</v>
      </c>
      <c r="F4794">
        <v>19</v>
      </c>
      <c r="G4794" t="s">
        <v>58</v>
      </c>
      <c r="H4794" t="s">
        <v>31</v>
      </c>
      <c r="I4794" t="s">
        <v>40</v>
      </c>
      <c r="J4794">
        <v>2</v>
      </c>
      <c r="K4794">
        <v>6664</v>
      </c>
      <c r="L4794">
        <v>1</v>
      </c>
      <c r="M4794">
        <v>500</v>
      </c>
      <c r="N4794">
        <v>7164</v>
      </c>
      <c r="O4794" t="s">
        <v>27</v>
      </c>
      <c r="P4794">
        <v>3</v>
      </c>
      <c r="Q4794" t="s">
        <v>35</v>
      </c>
      <c r="R4794">
        <v>2</v>
      </c>
    </row>
    <row r="4795" spans="1:18">
      <c r="A4795" s="9">
        <v>4794</v>
      </c>
      <c r="B4795">
        <v>292</v>
      </c>
      <c r="C4795">
        <v>2</v>
      </c>
      <c r="D4795" t="s">
        <v>29</v>
      </c>
      <c r="E4795">
        <v>7</v>
      </c>
      <c r="F4795">
        <v>67</v>
      </c>
      <c r="G4795" t="s">
        <v>63</v>
      </c>
      <c r="H4795" t="s">
        <v>31</v>
      </c>
      <c r="I4795" t="s">
        <v>64</v>
      </c>
      <c r="J4795">
        <v>3</v>
      </c>
      <c r="K4795">
        <v>4816</v>
      </c>
      <c r="L4795">
        <v>2</v>
      </c>
      <c r="M4795">
        <v>3080</v>
      </c>
      <c r="N4795">
        <v>7896</v>
      </c>
      <c r="O4795" t="s">
        <v>46</v>
      </c>
      <c r="P4795">
        <v>3</v>
      </c>
      <c r="Q4795" t="s">
        <v>35</v>
      </c>
      <c r="R4795">
        <v>2</v>
      </c>
    </row>
    <row r="4796" spans="1:18">
      <c r="A4796" s="9">
        <v>4795</v>
      </c>
      <c r="B4796">
        <v>196</v>
      </c>
      <c r="C4796">
        <v>2</v>
      </c>
      <c r="D4796" t="s">
        <v>29</v>
      </c>
      <c r="E4796">
        <v>7</v>
      </c>
      <c r="F4796">
        <v>56</v>
      </c>
      <c r="G4796" t="s">
        <v>90</v>
      </c>
      <c r="H4796" t="s">
        <v>25</v>
      </c>
      <c r="I4796" t="s">
        <v>26</v>
      </c>
      <c r="J4796">
        <v>1</v>
      </c>
      <c r="K4796">
        <v>2646</v>
      </c>
      <c r="L4796">
        <v>1</v>
      </c>
      <c r="M4796">
        <v>6480</v>
      </c>
      <c r="N4796">
        <v>9126</v>
      </c>
      <c r="O4796" t="s">
        <v>27</v>
      </c>
      <c r="P4796">
        <v>4</v>
      </c>
      <c r="Q4796" t="s">
        <v>41</v>
      </c>
      <c r="R4796">
        <v>6</v>
      </c>
    </row>
    <row r="4797" spans="1:18">
      <c r="A4797" s="9">
        <v>4796</v>
      </c>
      <c r="B4797">
        <v>61</v>
      </c>
      <c r="C4797">
        <v>4</v>
      </c>
      <c r="D4797" t="s">
        <v>23</v>
      </c>
      <c r="E4797">
        <v>30</v>
      </c>
      <c r="F4797">
        <v>28</v>
      </c>
      <c r="G4797" t="s">
        <v>39</v>
      </c>
      <c r="H4797" t="s">
        <v>31</v>
      </c>
      <c r="I4797" t="s">
        <v>40</v>
      </c>
      <c r="J4797">
        <v>1</v>
      </c>
      <c r="K4797">
        <v>3840</v>
      </c>
      <c r="L4797">
        <v>2</v>
      </c>
      <c r="M4797">
        <v>800</v>
      </c>
      <c r="N4797">
        <v>4640</v>
      </c>
      <c r="O4797" t="s">
        <v>27</v>
      </c>
      <c r="P4797">
        <v>3</v>
      </c>
      <c r="Q4797" t="s">
        <v>35</v>
      </c>
      <c r="R4797">
        <v>2</v>
      </c>
    </row>
    <row r="4798" spans="1:18">
      <c r="A4798" s="9">
        <v>4797</v>
      </c>
      <c r="B4798">
        <v>248</v>
      </c>
      <c r="C4798">
        <v>4</v>
      </c>
      <c r="D4798" t="s">
        <v>23</v>
      </c>
      <c r="E4798">
        <v>30</v>
      </c>
      <c r="F4798">
        <v>13</v>
      </c>
      <c r="G4798" t="s">
        <v>99</v>
      </c>
      <c r="H4798" t="s">
        <v>31</v>
      </c>
      <c r="I4798" t="s">
        <v>40</v>
      </c>
      <c r="J4798">
        <v>1</v>
      </c>
      <c r="K4798">
        <v>5760</v>
      </c>
      <c r="L4798">
        <v>2</v>
      </c>
      <c r="M4798">
        <v>2880</v>
      </c>
      <c r="N4798">
        <v>8640</v>
      </c>
      <c r="O4798" t="s">
        <v>27</v>
      </c>
      <c r="P4798">
        <v>4</v>
      </c>
      <c r="Q4798" t="s">
        <v>41</v>
      </c>
      <c r="R4798">
        <v>6</v>
      </c>
    </row>
    <row r="4799" spans="1:18">
      <c r="A4799" s="9">
        <v>4798</v>
      </c>
      <c r="B4799">
        <v>171</v>
      </c>
      <c r="C4799">
        <v>4</v>
      </c>
      <c r="D4799" t="s">
        <v>23</v>
      </c>
      <c r="E4799">
        <v>30</v>
      </c>
      <c r="F4799">
        <v>5</v>
      </c>
      <c r="G4799" t="s">
        <v>95</v>
      </c>
      <c r="H4799" t="s">
        <v>25</v>
      </c>
      <c r="I4799" t="s">
        <v>40</v>
      </c>
      <c r="J4799">
        <v>2</v>
      </c>
      <c r="K4799">
        <v>9000</v>
      </c>
      <c r="L4799">
        <v>1</v>
      </c>
      <c r="M4799">
        <v>600</v>
      </c>
      <c r="N4799">
        <v>9600</v>
      </c>
      <c r="O4799" t="s">
        <v>27</v>
      </c>
      <c r="P4799">
        <v>3</v>
      </c>
      <c r="Q4799" t="s">
        <v>35</v>
      </c>
      <c r="R4799">
        <v>2</v>
      </c>
    </row>
    <row r="4800" spans="1:18">
      <c r="A4800" s="9">
        <v>4799</v>
      </c>
      <c r="B4800">
        <v>162</v>
      </c>
      <c r="C4800">
        <v>4</v>
      </c>
      <c r="D4800" t="s">
        <v>23</v>
      </c>
      <c r="E4800">
        <v>30</v>
      </c>
      <c r="F4800">
        <v>14</v>
      </c>
      <c r="G4800" t="s">
        <v>108</v>
      </c>
      <c r="H4800" t="s">
        <v>31</v>
      </c>
      <c r="I4800" t="s">
        <v>40</v>
      </c>
      <c r="J4800">
        <v>3</v>
      </c>
      <c r="K4800">
        <v>70560</v>
      </c>
      <c r="L4800">
        <v>1</v>
      </c>
      <c r="M4800">
        <v>900</v>
      </c>
      <c r="N4800">
        <v>71460</v>
      </c>
      <c r="O4800" t="s">
        <v>27</v>
      </c>
      <c r="P4800">
        <v>4</v>
      </c>
      <c r="Q4800" t="s">
        <v>41</v>
      </c>
      <c r="R4800">
        <v>6</v>
      </c>
    </row>
    <row r="4801" spans="1:18">
      <c r="A4801" s="9">
        <v>4800</v>
      </c>
      <c r="B4801">
        <v>182</v>
      </c>
      <c r="C4801">
        <v>2</v>
      </c>
      <c r="D4801" t="s">
        <v>29</v>
      </c>
      <c r="E4801">
        <v>7</v>
      </c>
      <c r="F4801">
        <v>33</v>
      </c>
      <c r="G4801" t="s">
        <v>34</v>
      </c>
      <c r="H4801" t="s">
        <v>25</v>
      </c>
      <c r="I4801" t="s">
        <v>26</v>
      </c>
      <c r="J4801">
        <v>1</v>
      </c>
      <c r="K4801">
        <v>1036</v>
      </c>
      <c r="L4801">
        <v>2</v>
      </c>
      <c r="M4801">
        <v>3920</v>
      </c>
      <c r="N4801">
        <v>4956</v>
      </c>
      <c r="O4801" t="s">
        <v>27</v>
      </c>
      <c r="P4801">
        <v>3</v>
      </c>
      <c r="Q4801" t="s">
        <v>35</v>
      </c>
      <c r="R4801">
        <v>2</v>
      </c>
    </row>
    <row r="4802" spans="1:18">
      <c r="A4802" s="9">
        <v>4801</v>
      </c>
      <c r="B4802">
        <v>103</v>
      </c>
      <c r="C4802">
        <v>1</v>
      </c>
      <c r="D4802" t="s">
        <v>37</v>
      </c>
      <c r="E4802">
        <v>3</v>
      </c>
      <c r="F4802">
        <v>50</v>
      </c>
      <c r="G4802" t="s">
        <v>70</v>
      </c>
      <c r="H4802" t="s">
        <v>31</v>
      </c>
      <c r="I4802" t="s">
        <v>26</v>
      </c>
      <c r="J4802">
        <v>3</v>
      </c>
      <c r="K4802">
        <v>4452</v>
      </c>
      <c r="L4802">
        <v>2</v>
      </c>
      <c r="M4802">
        <v>9800</v>
      </c>
      <c r="N4802">
        <v>14252</v>
      </c>
      <c r="O4802" t="s">
        <v>27</v>
      </c>
      <c r="P4802">
        <v>2</v>
      </c>
      <c r="Q4802" t="s">
        <v>28</v>
      </c>
      <c r="R4802">
        <v>4</v>
      </c>
    </row>
    <row r="4803" spans="1:18">
      <c r="A4803" s="9">
        <v>4802</v>
      </c>
      <c r="B4803">
        <v>178</v>
      </c>
      <c r="C4803">
        <v>3</v>
      </c>
      <c r="D4803" t="s">
        <v>33</v>
      </c>
      <c r="E4803">
        <v>14</v>
      </c>
      <c r="F4803">
        <v>22</v>
      </c>
      <c r="G4803" t="s">
        <v>91</v>
      </c>
      <c r="H4803" t="s">
        <v>44</v>
      </c>
      <c r="I4803" t="s">
        <v>40</v>
      </c>
      <c r="J4803">
        <v>1</v>
      </c>
      <c r="K4803">
        <v>5544</v>
      </c>
      <c r="L4803">
        <v>2</v>
      </c>
      <c r="M4803">
        <v>4440</v>
      </c>
      <c r="N4803">
        <v>9984</v>
      </c>
      <c r="O4803" t="s">
        <v>27</v>
      </c>
      <c r="P4803">
        <v>4</v>
      </c>
      <c r="Q4803" t="s">
        <v>41</v>
      </c>
      <c r="R4803">
        <v>6</v>
      </c>
    </row>
    <row r="4804" spans="1:18">
      <c r="A4804" s="9">
        <v>4803</v>
      </c>
      <c r="B4804">
        <v>22</v>
      </c>
      <c r="C4804">
        <v>4</v>
      </c>
      <c r="D4804" t="s">
        <v>23</v>
      </c>
      <c r="E4804">
        <v>30</v>
      </c>
      <c r="F4804">
        <v>8</v>
      </c>
      <c r="G4804" t="s">
        <v>106</v>
      </c>
      <c r="H4804" t="s">
        <v>31</v>
      </c>
      <c r="I4804" t="s">
        <v>40</v>
      </c>
      <c r="J4804">
        <v>3</v>
      </c>
      <c r="K4804">
        <v>77580</v>
      </c>
      <c r="L4804">
        <v>1</v>
      </c>
      <c r="M4804">
        <v>1200</v>
      </c>
      <c r="N4804">
        <v>78780</v>
      </c>
      <c r="O4804" t="s">
        <v>27</v>
      </c>
      <c r="P4804">
        <v>4</v>
      </c>
      <c r="Q4804" t="s">
        <v>41</v>
      </c>
      <c r="R4804">
        <v>6</v>
      </c>
    </row>
    <row r="4805" spans="1:18">
      <c r="A4805" s="9">
        <v>4804</v>
      </c>
      <c r="B4805">
        <v>162</v>
      </c>
      <c r="C4805">
        <v>4</v>
      </c>
      <c r="D4805" t="s">
        <v>23</v>
      </c>
      <c r="E4805">
        <v>30</v>
      </c>
      <c r="F4805">
        <v>7</v>
      </c>
      <c r="G4805" t="s">
        <v>88</v>
      </c>
      <c r="H4805" t="s">
        <v>31</v>
      </c>
      <c r="I4805" t="s">
        <v>40</v>
      </c>
      <c r="J4805">
        <v>1</v>
      </c>
      <c r="K4805">
        <v>1650</v>
      </c>
      <c r="L4805">
        <v>1</v>
      </c>
      <c r="M4805">
        <v>60</v>
      </c>
      <c r="N4805">
        <v>1710</v>
      </c>
      <c r="O4805" t="s">
        <v>46</v>
      </c>
      <c r="P4805">
        <v>1</v>
      </c>
      <c r="Q4805" t="s">
        <v>32</v>
      </c>
      <c r="R4805">
        <v>1</v>
      </c>
    </row>
    <row r="4806" spans="1:18">
      <c r="A4806" s="9">
        <v>4805</v>
      </c>
      <c r="B4806">
        <v>85</v>
      </c>
      <c r="C4806">
        <v>2</v>
      </c>
      <c r="D4806" t="s">
        <v>29</v>
      </c>
      <c r="E4806">
        <v>7</v>
      </c>
      <c r="F4806">
        <v>46</v>
      </c>
      <c r="G4806" t="s">
        <v>109</v>
      </c>
      <c r="H4806" t="s">
        <v>57</v>
      </c>
      <c r="I4806" t="s">
        <v>26</v>
      </c>
      <c r="J4806">
        <v>2</v>
      </c>
      <c r="K4806">
        <v>1624</v>
      </c>
      <c r="L4806">
        <v>2</v>
      </c>
      <c r="M4806">
        <v>4640</v>
      </c>
      <c r="N4806">
        <v>6264</v>
      </c>
      <c r="O4806" t="s">
        <v>27</v>
      </c>
      <c r="P4806">
        <v>3</v>
      </c>
      <c r="Q4806" t="s">
        <v>35</v>
      </c>
      <c r="R4806">
        <v>2</v>
      </c>
    </row>
    <row r="4807" spans="1:18">
      <c r="A4807" s="9">
        <v>4806</v>
      </c>
      <c r="B4807">
        <v>75</v>
      </c>
      <c r="C4807">
        <v>3</v>
      </c>
      <c r="D4807" t="s">
        <v>33</v>
      </c>
      <c r="E4807">
        <v>14</v>
      </c>
      <c r="F4807">
        <v>20</v>
      </c>
      <c r="G4807" t="s">
        <v>45</v>
      </c>
      <c r="H4807" t="s">
        <v>31</v>
      </c>
      <c r="I4807" t="s">
        <v>40</v>
      </c>
      <c r="J4807">
        <v>3</v>
      </c>
      <c r="K4807">
        <v>14952</v>
      </c>
      <c r="L4807">
        <v>1</v>
      </c>
      <c r="M4807">
        <v>2160</v>
      </c>
      <c r="N4807">
        <v>17112</v>
      </c>
      <c r="O4807" t="s">
        <v>46</v>
      </c>
      <c r="P4807">
        <v>4</v>
      </c>
      <c r="Q4807" t="s">
        <v>41</v>
      </c>
      <c r="R4807">
        <v>6</v>
      </c>
    </row>
    <row r="4808" spans="1:18">
      <c r="A4808" s="9">
        <v>4807</v>
      </c>
      <c r="B4808">
        <v>264</v>
      </c>
      <c r="C4808">
        <v>2</v>
      </c>
      <c r="D4808" t="s">
        <v>29</v>
      </c>
      <c r="E4808">
        <v>7</v>
      </c>
      <c r="F4808">
        <v>20</v>
      </c>
      <c r="G4808" t="s">
        <v>45</v>
      </c>
      <c r="H4808" t="s">
        <v>31</v>
      </c>
      <c r="I4808" t="s">
        <v>40</v>
      </c>
      <c r="J4808">
        <v>2</v>
      </c>
      <c r="K4808">
        <v>1484</v>
      </c>
      <c r="L4808">
        <v>2</v>
      </c>
      <c r="M4808">
        <v>1440</v>
      </c>
      <c r="N4808">
        <v>2924</v>
      </c>
      <c r="O4808" t="s">
        <v>46</v>
      </c>
      <c r="P4808">
        <v>3</v>
      </c>
      <c r="Q4808" t="s">
        <v>35</v>
      </c>
      <c r="R4808">
        <v>2</v>
      </c>
    </row>
    <row r="4809" spans="1:18">
      <c r="A4809" s="9">
        <v>4808</v>
      </c>
      <c r="B4809">
        <v>244</v>
      </c>
      <c r="C4809">
        <v>3</v>
      </c>
      <c r="D4809" t="s">
        <v>33</v>
      </c>
      <c r="E4809">
        <v>14</v>
      </c>
      <c r="F4809">
        <v>31</v>
      </c>
      <c r="G4809" t="s">
        <v>74</v>
      </c>
      <c r="H4809" t="s">
        <v>25</v>
      </c>
      <c r="I4809" t="s">
        <v>26</v>
      </c>
      <c r="J4809">
        <v>2</v>
      </c>
      <c r="K4809">
        <v>1540</v>
      </c>
      <c r="L4809">
        <v>2</v>
      </c>
      <c r="M4809">
        <v>3120</v>
      </c>
      <c r="N4809">
        <v>4660</v>
      </c>
      <c r="O4809" t="s">
        <v>27</v>
      </c>
      <c r="P4809">
        <v>1</v>
      </c>
      <c r="Q4809" t="s">
        <v>32</v>
      </c>
      <c r="R4809">
        <v>1</v>
      </c>
    </row>
    <row r="4810" spans="1:18">
      <c r="A4810" s="9">
        <v>4809</v>
      </c>
      <c r="B4810">
        <v>287</v>
      </c>
      <c r="C4810">
        <v>4</v>
      </c>
      <c r="D4810" t="s">
        <v>23</v>
      </c>
      <c r="E4810">
        <v>30</v>
      </c>
      <c r="F4810">
        <v>15</v>
      </c>
      <c r="G4810" t="s">
        <v>84</v>
      </c>
      <c r="H4810" t="s">
        <v>44</v>
      </c>
      <c r="I4810" t="s">
        <v>40</v>
      </c>
      <c r="J4810">
        <v>1</v>
      </c>
      <c r="K4810">
        <v>18000</v>
      </c>
      <c r="L4810">
        <v>2</v>
      </c>
      <c r="M4810">
        <v>9600</v>
      </c>
      <c r="N4810">
        <v>27600</v>
      </c>
      <c r="O4810" t="s">
        <v>27</v>
      </c>
      <c r="P4810">
        <v>4</v>
      </c>
      <c r="Q4810" t="s">
        <v>41</v>
      </c>
      <c r="R4810">
        <v>6</v>
      </c>
    </row>
    <row r="4811" spans="1:18">
      <c r="A4811" s="9">
        <v>4810</v>
      </c>
      <c r="B4811">
        <v>23</v>
      </c>
      <c r="C4811">
        <v>4</v>
      </c>
      <c r="D4811" t="s">
        <v>23</v>
      </c>
      <c r="E4811">
        <v>30</v>
      </c>
      <c r="F4811">
        <v>11</v>
      </c>
      <c r="G4811" t="s">
        <v>52</v>
      </c>
      <c r="H4811" t="s">
        <v>31</v>
      </c>
      <c r="I4811" t="s">
        <v>40</v>
      </c>
      <c r="J4811">
        <v>2</v>
      </c>
      <c r="K4811">
        <v>30000</v>
      </c>
      <c r="L4811">
        <v>1</v>
      </c>
      <c r="M4811">
        <v>560</v>
      </c>
      <c r="N4811">
        <v>30560</v>
      </c>
      <c r="O4811" t="s">
        <v>27</v>
      </c>
      <c r="P4811">
        <v>2</v>
      </c>
      <c r="Q4811" t="s">
        <v>28</v>
      </c>
      <c r="R4811">
        <v>4</v>
      </c>
    </row>
    <row r="4812" spans="1:18">
      <c r="A4812" s="9">
        <v>4811</v>
      </c>
      <c r="B4812">
        <v>67</v>
      </c>
      <c r="C4812">
        <v>2</v>
      </c>
      <c r="D4812" t="s">
        <v>29</v>
      </c>
      <c r="E4812">
        <v>7</v>
      </c>
      <c r="F4812">
        <v>21</v>
      </c>
      <c r="G4812" t="s">
        <v>72</v>
      </c>
      <c r="H4812" t="s">
        <v>31</v>
      </c>
      <c r="I4812" t="s">
        <v>40</v>
      </c>
      <c r="J4812">
        <v>2</v>
      </c>
      <c r="K4812">
        <v>3808</v>
      </c>
      <c r="L4812">
        <v>1</v>
      </c>
      <c r="M4812">
        <v>1240</v>
      </c>
      <c r="N4812">
        <v>5048</v>
      </c>
      <c r="O4812" t="s">
        <v>46</v>
      </c>
      <c r="P4812">
        <v>2</v>
      </c>
      <c r="Q4812" t="s">
        <v>28</v>
      </c>
      <c r="R4812">
        <v>4</v>
      </c>
    </row>
    <row r="4813" spans="1:18">
      <c r="A4813" s="9">
        <v>4812</v>
      </c>
      <c r="B4813">
        <v>137</v>
      </c>
      <c r="C4813">
        <v>2</v>
      </c>
      <c r="D4813" t="s">
        <v>29</v>
      </c>
      <c r="E4813">
        <v>7</v>
      </c>
      <c r="F4813">
        <v>19</v>
      </c>
      <c r="G4813" t="s">
        <v>58</v>
      </c>
      <c r="H4813" t="s">
        <v>31</v>
      </c>
      <c r="I4813" t="s">
        <v>40</v>
      </c>
      <c r="J4813">
        <v>2</v>
      </c>
      <c r="K4813">
        <v>9996</v>
      </c>
      <c r="L4813">
        <v>1</v>
      </c>
      <c r="M4813">
        <v>1500</v>
      </c>
      <c r="N4813">
        <v>11496</v>
      </c>
      <c r="O4813" t="s">
        <v>27</v>
      </c>
      <c r="P4813">
        <v>4</v>
      </c>
      <c r="Q4813" t="s">
        <v>41</v>
      </c>
      <c r="R4813">
        <v>6</v>
      </c>
    </row>
    <row r="4814" spans="1:18">
      <c r="A4814" s="9">
        <v>4813</v>
      </c>
      <c r="B4814">
        <v>52</v>
      </c>
      <c r="C4814">
        <v>1</v>
      </c>
      <c r="D4814" t="s">
        <v>37</v>
      </c>
      <c r="E4814">
        <v>3</v>
      </c>
      <c r="F4814">
        <v>49</v>
      </c>
      <c r="G4814" t="s">
        <v>66</v>
      </c>
      <c r="H4814" t="s">
        <v>44</v>
      </c>
      <c r="I4814" t="s">
        <v>26</v>
      </c>
      <c r="J4814">
        <v>2</v>
      </c>
      <c r="K4814">
        <v>294</v>
      </c>
      <c r="L4814">
        <v>1</v>
      </c>
      <c r="M4814">
        <v>1220</v>
      </c>
      <c r="N4814">
        <v>1514</v>
      </c>
      <c r="O4814" t="s">
        <v>27</v>
      </c>
      <c r="P4814">
        <v>1</v>
      </c>
      <c r="Q4814" t="s">
        <v>32</v>
      </c>
      <c r="R4814">
        <v>1</v>
      </c>
    </row>
    <row r="4815" spans="1:18">
      <c r="A4815" s="9">
        <v>4814</v>
      </c>
      <c r="B4815">
        <v>112</v>
      </c>
      <c r="C4815">
        <v>3</v>
      </c>
      <c r="D4815" t="s">
        <v>33</v>
      </c>
      <c r="E4815">
        <v>14</v>
      </c>
      <c r="F4815">
        <v>43</v>
      </c>
      <c r="G4815" t="s">
        <v>47</v>
      </c>
      <c r="H4815" t="s">
        <v>31</v>
      </c>
      <c r="I4815" t="s">
        <v>26</v>
      </c>
      <c r="J4815">
        <v>3</v>
      </c>
      <c r="K4815">
        <v>3878</v>
      </c>
      <c r="L4815">
        <v>1</v>
      </c>
      <c r="M4815">
        <v>910</v>
      </c>
      <c r="N4815">
        <v>4788</v>
      </c>
      <c r="O4815" t="s">
        <v>27</v>
      </c>
      <c r="P4815">
        <v>1</v>
      </c>
      <c r="Q4815" t="s">
        <v>32</v>
      </c>
      <c r="R4815">
        <v>1</v>
      </c>
    </row>
    <row r="4816" spans="1:18">
      <c r="A4816" s="9">
        <v>4815</v>
      </c>
      <c r="B4816">
        <v>112</v>
      </c>
      <c r="C4816">
        <v>3</v>
      </c>
      <c r="D4816" t="s">
        <v>33</v>
      </c>
      <c r="E4816">
        <v>14</v>
      </c>
      <c r="F4816">
        <v>23</v>
      </c>
      <c r="G4816" t="s">
        <v>54</v>
      </c>
      <c r="H4816" t="s">
        <v>25</v>
      </c>
      <c r="I4816" t="s">
        <v>40</v>
      </c>
      <c r="J4816">
        <v>2</v>
      </c>
      <c r="K4816">
        <v>9240</v>
      </c>
      <c r="L4816">
        <v>1</v>
      </c>
      <c r="M4816">
        <v>1860</v>
      </c>
      <c r="N4816">
        <v>11100</v>
      </c>
      <c r="O4816" t="s">
        <v>27</v>
      </c>
      <c r="P4816">
        <v>4</v>
      </c>
      <c r="Q4816" t="s">
        <v>41</v>
      </c>
      <c r="R4816">
        <v>6</v>
      </c>
    </row>
    <row r="4817" spans="1:18">
      <c r="A4817" s="9">
        <v>4816</v>
      </c>
      <c r="B4817">
        <v>100</v>
      </c>
      <c r="C4817">
        <v>1</v>
      </c>
      <c r="D4817" t="s">
        <v>37</v>
      </c>
      <c r="E4817">
        <v>3</v>
      </c>
      <c r="F4817">
        <v>24</v>
      </c>
      <c r="G4817" t="s">
        <v>89</v>
      </c>
      <c r="H4817" t="s">
        <v>44</v>
      </c>
      <c r="I4817" t="s">
        <v>40</v>
      </c>
      <c r="J4817">
        <v>2</v>
      </c>
      <c r="K4817">
        <v>2916</v>
      </c>
      <c r="L4817">
        <v>2</v>
      </c>
      <c r="M4817">
        <v>2640</v>
      </c>
      <c r="N4817">
        <v>5556</v>
      </c>
      <c r="O4817" t="s">
        <v>27</v>
      </c>
      <c r="P4817">
        <v>4</v>
      </c>
      <c r="Q4817" t="s">
        <v>41</v>
      </c>
      <c r="R4817">
        <v>6</v>
      </c>
    </row>
    <row r="4818" spans="1:18">
      <c r="A4818" s="9">
        <v>4817</v>
      </c>
      <c r="B4818">
        <v>223</v>
      </c>
      <c r="C4818">
        <v>1</v>
      </c>
      <c r="D4818" t="s">
        <v>37</v>
      </c>
      <c r="E4818">
        <v>3</v>
      </c>
      <c r="F4818">
        <v>47</v>
      </c>
      <c r="G4818" t="s">
        <v>56</v>
      </c>
      <c r="H4818" t="s">
        <v>57</v>
      </c>
      <c r="I4818" t="s">
        <v>26</v>
      </c>
      <c r="J4818">
        <v>2</v>
      </c>
      <c r="K4818">
        <v>1704</v>
      </c>
      <c r="L4818">
        <v>2</v>
      </c>
      <c r="M4818">
        <v>9480</v>
      </c>
      <c r="N4818">
        <v>11184</v>
      </c>
      <c r="O4818" t="s">
        <v>27</v>
      </c>
      <c r="P4818">
        <v>2</v>
      </c>
      <c r="Q4818" t="s">
        <v>28</v>
      </c>
      <c r="R4818">
        <v>4</v>
      </c>
    </row>
    <row r="4819" spans="1:18">
      <c r="A4819" s="9">
        <v>4818</v>
      </c>
      <c r="B4819">
        <v>88</v>
      </c>
      <c r="C4819">
        <v>1</v>
      </c>
      <c r="D4819" t="s">
        <v>37</v>
      </c>
      <c r="E4819">
        <v>3</v>
      </c>
      <c r="F4819">
        <v>12</v>
      </c>
      <c r="G4819" t="s">
        <v>50</v>
      </c>
      <c r="H4819" t="s">
        <v>31</v>
      </c>
      <c r="I4819" t="s">
        <v>40</v>
      </c>
      <c r="J4819">
        <v>2</v>
      </c>
      <c r="K4819">
        <v>483</v>
      </c>
      <c r="L4819">
        <v>2</v>
      </c>
      <c r="M4819">
        <v>400</v>
      </c>
      <c r="N4819">
        <v>883</v>
      </c>
      <c r="O4819" t="s">
        <v>27</v>
      </c>
      <c r="P4819">
        <v>1</v>
      </c>
      <c r="Q4819" t="s">
        <v>32</v>
      </c>
      <c r="R4819">
        <v>1</v>
      </c>
    </row>
    <row r="4820" spans="1:18">
      <c r="A4820" s="9">
        <v>4819</v>
      </c>
      <c r="B4820">
        <v>230</v>
      </c>
      <c r="C4820">
        <v>4</v>
      </c>
      <c r="D4820" t="s">
        <v>23</v>
      </c>
      <c r="E4820">
        <v>30</v>
      </c>
      <c r="F4820">
        <v>25</v>
      </c>
      <c r="G4820" t="s">
        <v>78</v>
      </c>
      <c r="H4820" t="s">
        <v>31</v>
      </c>
      <c r="I4820" t="s">
        <v>40</v>
      </c>
      <c r="J4820">
        <v>1</v>
      </c>
      <c r="K4820">
        <v>12000</v>
      </c>
      <c r="L4820">
        <v>2</v>
      </c>
      <c r="M4820">
        <v>2880</v>
      </c>
      <c r="N4820">
        <v>14880</v>
      </c>
      <c r="O4820" t="s">
        <v>46</v>
      </c>
      <c r="P4820">
        <v>2</v>
      </c>
      <c r="Q4820" t="s">
        <v>28</v>
      </c>
      <c r="R4820">
        <v>4</v>
      </c>
    </row>
    <row r="4821" spans="1:18">
      <c r="A4821" s="9">
        <v>4820</v>
      </c>
      <c r="B4821">
        <v>184</v>
      </c>
      <c r="C4821">
        <v>3</v>
      </c>
      <c r="D4821" t="s">
        <v>33</v>
      </c>
      <c r="E4821">
        <v>14</v>
      </c>
      <c r="F4821">
        <v>40</v>
      </c>
      <c r="G4821" t="s">
        <v>69</v>
      </c>
      <c r="H4821" t="s">
        <v>31</v>
      </c>
      <c r="I4821" t="s">
        <v>26</v>
      </c>
      <c r="J4821">
        <v>1</v>
      </c>
      <c r="K4821">
        <v>6216</v>
      </c>
      <c r="L4821">
        <v>1</v>
      </c>
      <c r="M4821">
        <v>6720</v>
      </c>
      <c r="N4821">
        <v>12936</v>
      </c>
      <c r="O4821" t="s">
        <v>27</v>
      </c>
      <c r="P4821">
        <v>4</v>
      </c>
      <c r="Q4821" t="s">
        <v>41</v>
      </c>
      <c r="R4821">
        <v>6</v>
      </c>
    </row>
    <row r="4822" spans="1:18">
      <c r="A4822" s="9">
        <v>4821</v>
      </c>
      <c r="B4822">
        <v>284</v>
      </c>
      <c r="C4822">
        <v>1</v>
      </c>
      <c r="D4822" t="s">
        <v>37</v>
      </c>
      <c r="E4822">
        <v>3</v>
      </c>
      <c r="F4822">
        <v>17</v>
      </c>
      <c r="G4822" t="s">
        <v>60</v>
      </c>
      <c r="H4822" t="s">
        <v>31</v>
      </c>
      <c r="I4822" t="s">
        <v>40</v>
      </c>
      <c r="J4822">
        <v>2</v>
      </c>
      <c r="K4822">
        <v>780</v>
      </c>
      <c r="L4822">
        <v>1</v>
      </c>
      <c r="M4822">
        <v>620</v>
      </c>
      <c r="N4822">
        <v>1400</v>
      </c>
      <c r="O4822" t="s">
        <v>46</v>
      </c>
      <c r="P4822">
        <v>3</v>
      </c>
      <c r="Q4822" t="s">
        <v>35</v>
      </c>
      <c r="R4822">
        <v>2</v>
      </c>
    </row>
    <row r="4823" spans="1:18">
      <c r="A4823" s="9">
        <v>4822</v>
      </c>
      <c r="B4823">
        <v>83</v>
      </c>
      <c r="C4823">
        <v>1</v>
      </c>
      <c r="D4823" t="s">
        <v>37</v>
      </c>
      <c r="E4823">
        <v>3</v>
      </c>
      <c r="F4823">
        <v>46</v>
      </c>
      <c r="G4823" t="s">
        <v>109</v>
      </c>
      <c r="H4823" t="s">
        <v>57</v>
      </c>
      <c r="I4823" t="s">
        <v>26</v>
      </c>
      <c r="J4823">
        <v>3</v>
      </c>
      <c r="K4823">
        <v>5022</v>
      </c>
      <c r="L4823">
        <v>1</v>
      </c>
      <c r="M4823">
        <v>6960</v>
      </c>
      <c r="N4823">
        <v>11982</v>
      </c>
      <c r="O4823" t="s">
        <v>27</v>
      </c>
      <c r="P4823">
        <v>4</v>
      </c>
      <c r="Q4823" t="s">
        <v>41</v>
      </c>
      <c r="R4823">
        <v>6</v>
      </c>
    </row>
    <row r="4824" spans="1:18">
      <c r="A4824" s="9">
        <v>4823</v>
      </c>
      <c r="B4824">
        <v>167</v>
      </c>
      <c r="C4824">
        <v>3</v>
      </c>
      <c r="D4824" t="s">
        <v>33</v>
      </c>
      <c r="E4824">
        <v>14</v>
      </c>
      <c r="F4824">
        <v>42</v>
      </c>
      <c r="G4824" t="s">
        <v>98</v>
      </c>
      <c r="H4824" t="s">
        <v>25</v>
      </c>
      <c r="I4824" t="s">
        <v>26</v>
      </c>
      <c r="J4824">
        <v>1</v>
      </c>
      <c r="K4824">
        <v>2940</v>
      </c>
      <c r="L4824">
        <v>2</v>
      </c>
      <c r="M4824">
        <v>13200</v>
      </c>
      <c r="N4824">
        <v>16140</v>
      </c>
      <c r="O4824" t="s">
        <v>27</v>
      </c>
      <c r="P4824">
        <v>4</v>
      </c>
      <c r="Q4824" t="s">
        <v>41</v>
      </c>
      <c r="R4824">
        <v>6</v>
      </c>
    </row>
    <row r="4825" spans="1:18">
      <c r="A4825" s="9">
        <v>4824</v>
      </c>
      <c r="B4825">
        <v>136</v>
      </c>
      <c r="C4825">
        <v>3</v>
      </c>
      <c r="D4825" t="s">
        <v>33</v>
      </c>
      <c r="E4825">
        <v>14</v>
      </c>
      <c r="F4825">
        <v>62</v>
      </c>
      <c r="G4825" t="s">
        <v>101</v>
      </c>
      <c r="H4825" t="s">
        <v>31</v>
      </c>
      <c r="I4825" t="s">
        <v>62</v>
      </c>
      <c r="J4825">
        <v>2</v>
      </c>
      <c r="K4825">
        <v>3164</v>
      </c>
      <c r="L4825">
        <v>1</v>
      </c>
      <c r="M4825">
        <v>2720</v>
      </c>
      <c r="N4825">
        <v>5884</v>
      </c>
      <c r="O4825" t="s">
        <v>46</v>
      </c>
      <c r="P4825">
        <v>3</v>
      </c>
      <c r="Q4825" t="s">
        <v>35</v>
      </c>
      <c r="R4825">
        <v>2</v>
      </c>
    </row>
    <row r="4826" spans="1:18">
      <c r="A4826" s="9">
        <v>4825</v>
      </c>
      <c r="B4826">
        <v>30</v>
      </c>
      <c r="C4826">
        <v>1</v>
      </c>
      <c r="D4826" t="s">
        <v>37</v>
      </c>
      <c r="E4826">
        <v>3</v>
      </c>
      <c r="F4826">
        <v>28</v>
      </c>
      <c r="G4826" t="s">
        <v>39</v>
      </c>
      <c r="H4826" t="s">
        <v>31</v>
      </c>
      <c r="I4826" t="s">
        <v>40</v>
      </c>
      <c r="J4826">
        <v>2</v>
      </c>
      <c r="K4826">
        <v>462</v>
      </c>
      <c r="L4826">
        <v>2</v>
      </c>
      <c r="M4826">
        <v>400</v>
      </c>
      <c r="N4826">
        <v>862</v>
      </c>
      <c r="O4826" t="s">
        <v>27</v>
      </c>
      <c r="P4826">
        <v>1</v>
      </c>
      <c r="Q4826" t="s">
        <v>32</v>
      </c>
      <c r="R4826">
        <v>1</v>
      </c>
    </row>
    <row r="4827" spans="1:18">
      <c r="A4827" s="9">
        <v>4826</v>
      </c>
      <c r="B4827">
        <v>260</v>
      </c>
      <c r="C4827">
        <v>3</v>
      </c>
      <c r="D4827" t="s">
        <v>33</v>
      </c>
      <c r="E4827">
        <v>14</v>
      </c>
      <c r="F4827">
        <v>32</v>
      </c>
      <c r="G4827" t="s">
        <v>93</v>
      </c>
      <c r="H4827" t="s">
        <v>25</v>
      </c>
      <c r="I4827" t="s">
        <v>26</v>
      </c>
      <c r="J4827">
        <v>1</v>
      </c>
      <c r="K4827">
        <v>2856</v>
      </c>
      <c r="L4827">
        <v>2</v>
      </c>
      <c r="M4827">
        <v>8640</v>
      </c>
      <c r="N4827">
        <v>11496</v>
      </c>
      <c r="O4827" t="s">
        <v>27</v>
      </c>
      <c r="P4827">
        <v>2</v>
      </c>
      <c r="Q4827" t="s">
        <v>28</v>
      </c>
      <c r="R4827">
        <v>4</v>
      </c>
    </row>
    <row r="4828" spans="1:18">
      <c r="A4828" s="9">
        <v>4827</v>
      </c>
      <c r="B4828">
        <v>92</v>
      </c>
      <c r="C4828">
        <v>3</v>
      </c>
      <c r="D4828" t="s">
        <v>33</v>
      </c>
      <c r="E4828">
        <v>14</v>
      </c>
      <c r="F4828">
        <v>7</v>
      </c>
      <c r="G4828" t="s">
        <v>88</v>
      </c>
      <c r="H4828" t="s">
        <v>31</v>
      </c>
      <c r="I4828" t="s">
        <v>40</v>
      </c>
      <c r="J4828">
        <v>2</v>
      </c>
      <c r="K4828">
        <v>6384</v>
      </c>
      <c r="L4828">
        <v>2</v>
      </c>
      <c r="M4828">
        <v>480</v>
      </c>
      <c r="N4828">
        <v>6864</v>
      </c>
      <c r="O4828" t="s">
        <v>46</v>
      </c>
      <c r="P4828">
        <v>2</v>
      </c>
      <c r="Q4828" t="s">
        <v>28</v>
      </c>
      <c r="R4828">
        <v>4</v>
      </c>
    </row>
    <row r="4829" spans="1:18">
      <c r="A4829" s="9">
        <v>4828</v>
      </c>
      <c r="B4829">
        <v>138</v>
      </c>
      <c r="C4829">
        <v>2</v>
      </c>
      <c r="D4829" t="s">
        <v>29</v>
      </c>
      <c r="E4829">
        <v>7</v>
      </c>
      <c r="F4829">
        <v>24</v>
      </c>
      <c r="G4829" t="s">
        <v>89</v>
      </c>
      <c r="H4829" t="s">
        <v>44</v>
      </c>
      <c r="I4829" t="s">
        <v>40</v>
      </c>
      <c r="J4829">
        <v>3</v>
      </c>
      <c r="K4829">
        <v>2667</v>
      </c>
      <c r="L4829">
        <v>1</v>
      </c>
      <c r="M4829">
        <v>220</v>
      </c>
      <c r="N4829">
        <v>2887</v>
      </c>
      <c r="O4829" t="s">
        <v>27</v>
      </c>
      <c r="P4829">
        <v>1</v>
      </c>
      <c r="Q4829" t="s">
        <v>32</v>
      </c>
      <c r="R4829">
        <v>1</v>
      </c>
    </row>
    <row r="4830" spans="1:18">
      <c r="A4830" s="9">
        <v>4829</v>
      </c>
      <c r="B4830">
        <v>203</v>
      </c>
      <c r="C4830">
        <v>3</v>
      </c>
      <c r="D4830" t="s">
        <v>33</v>
      </c>
      <c r="E4830">
        <v>14</v>
      </c>
      <c r="F4830">
        <v>22</v>
      </c>
      <c r="G4830" t="s">
        <v>91</v>
      </c>
      <c r="H4830" t="s">
        <v>44</v>
      </c>
      <c r="I4830" t="s">
        <v>40</v>
      </c>
      <c r="J4830">
        <v>1</v>
      </c>
      <c r="K4830">
        <v>924</v>
      </c>
      <c r="L4830">
        <v>2</v>
      </c>
      <c r="M4830">
        <v>740</v>
      </c>
      <c r="N4830">
        <v>1664</v>
      </c>
      <c r="O4830" t="s">
        <v>27</v>
      </c>
      <c r="P4830">
        <v>1</v>
      </c>
      <c r="Q4830" t="s">
        <v>32</v>
      </c>
      <c r="R4830">
        <v>1</v>
      </c>
    </row>
    <row r="4831" spans="1:18">
      <c r="A4831" s="9">
        <v>4830</v>
      </c>
      <c r="B4831">
        <v>25</v>
      </c>
      <c r="C4831">
        <v>4</v>
      </c>
      <c r="D4831" t="s">
        <v>23</v>
      </c>
      <c r="E4831">
        <v>30</v>
      </c>
      <c r="F4831">
        <v>42</v>
      </c>
      <c r="G4831" t="s">
        <v>98</v>
      </c>
      <c r="H4831" t="s">
        <v>25</v>
      </c>
      <c r="I4831" t="s">
        <v>26</v>
      </c>
      <c r="J4831">
        <v>1</v>
      </c>
      <c r="K4831">
        <v>4200</v>
      </c>
      <c r="L4831">
        <v>2</v>
      </c>
      <c r="M4831">
        <v>8800</v>
      </c>
      <c r="N4831">
        <v>13000</v>
      </c>
      <c r="O4831" t="s">
        <v>27</v>
      </c>
      <c r="P4831">
        <v>2</v>
      </c>
      <c r="Q4831" t="s">
        <v>28</v>
      </c>
      <c r="R4831">
        <v>4</v>
      </c>
    </row>
    <row r="4832" spans="1:18">
      <c r="A4832" s="9">
        <v>4831</v>
      </c>
      <c r="B4832">
        <v>281</v>
      </c>
      <c r="C4832">
        <v>4</v>
      </c>
      <c r="D4832" t="s">
        <v>23</v>
      </c>
      <c r="E4832">
        <v>30</v>
      </c>
      <c r="F4832">
        <v>59</v>
      </c>
      <c r="G4832" t="s">
        <v>103</v>
      </c>
      <c r="H4832" t="s">
        <v>25</v>
      </c>
      <c r="I4832" t="s">
        <v>26</v>
      </c>
      <c r="J4832">
        <v>1</v>
      </c>
      <c r="K4832">
        <v>12240</v>
      </c>
      <c r="L4832">
        <v>2</v>
      </c>
      <c r="M4832">
        <v>8040</v>
      </c>
      <c r="N4832">
        <v>20280</v>
      </c>
      <c r="O4832" t="s">
        <v>27</v>
      </c>
      <c r="P4832">
        <v>4</v>
      </c>
      <c r="Q4832" t="s">
        <v>41</v>
      </c>
      <c r="R4832">
        <v>6</v>
      </c>
    </row>
    <row r="4833" spans="1:18">
      <c r="A4833" s="9">
        <v>4832</v>
      </c>
      <c r="B4833">
        <v>262</v>
      </c>
      <c r="C4833">
        <v>2</v>
      </c>
      <c r="D4833" t="s">
        <v>29</v>
      </c>
      <c r="E4833">
        <v>7</v>
      </c>
      <c r="F4833">
        <v>4</v>
      </c>
      <c r="G4833" t="s">
        <v>65</v>
      </c>
      <c r="H4833" t="s">
        <v>44</v>
      </c>
      <c r="I4833" t="s">
        <v>40</v>
      </c>
      <c r="J4833">
        <v>2</v>
      </c>
      <c r="K4833">
        <v>1610</v>
      </c>
      <c r="L4833">
        <v>2</v>
      </c>
      <c r="M4833">
        <v>1200</v>
      </c>
      <c r="N4833">
        <v>2810</v>
      </c>
      <c r="O4833" t="s">
        <v>27</v>
      </c>
      <c r="P4833">
        <v>3</v>
      </c>
      <c r="Q4833" t="s">
        <v>35</v>
      </c>
      <c r="R4833">
        <v>2</v>
      </c>
    </row>
    <row r="4834" spans="1:18">
      <c r="A4834" s="9">
        <v>4833</v>
      </c>
      <c r="B4834">
        <v>184</v>
      </c>
      <c r="C4834">
        <v>3</v>
      </c>
      <c r="D4834" t="s">
        <v>33</v>
      </c>
      <c r="E4834">
        <v>14</v>
      </c>
      <c r="F4834">
        <v>52</v>
      </c>
      <c r="G4834" t="s">
        <v>87</v>
      </c>
      <c r="H4834" t="s">
        <v>44</v>
      </c>
      <c r="I4834" t="s">
        <v>26</v>
      </c>
      <c r="J4834">
        <v>1</v>
      </c>
      <c r="K4834">
        <v>1904</v>
      </c>
      <c r="L4834">
        <v>1</v>
      </c>
      <c r="M4834">
        <v>4880</v>
      </c>
      <c r="N4834">
        <v>6784</v>
      </c>
      <c r="O4834" t="s">
        <v>27</v>
      </c>
      <c r="P4834">
        <v>2</v>
      </c>
      <c r="Q4834" t="s">
        <v>28</v>
      </c>
      <c r="R4834">
        <v>4</v>
      </c>
    </row>
    <row r="4835" spans="1:18">
      <c r="A4835" s="9">
        <v>4834</v>
      </c>
      <c r="B4835">
        <v>269</v>
      </c>
      <c r="C4835">
        <v>2</v>
      </c>
      <c r="D4835" t="s">
        <v>29</v>
      </c>
      <c r="E4835">
        <v>7</v>
      </c>
      <c r="F4835">
        <v>31</v>
      </c>
      <c r="G4835" t="s">
        <v>74</v>
      </c>
      <c r="H4835" t="s">
        <v>25</v>
      </c>
      <c r="I4835" t="s">
        <v>26</v>
      </c>
      <c r="J4835">
        <v>3</v>
      </c>
      <c r="K4835">
        <v>3010</v>
      </c>
      <c r="L4835">
        <v>2</v>
      </c>
      <c r="M4835">
        <v>6240</v>
      </c>
      <c r="N4835">
        <v>9250</v>
      </c>
      <c r="O4835" t="s">
        <v>27</v>
      </c>
      <c r="P4835">
        <v>3</v>
      </c>
      <c r="Q4835" t="s">
        <v>35</v>
      </c>
      <c r="R4835">
        <v>2</v>
      </c>
    </row>
    <row r="4836" spans="1:18">
      <c r="A4836" s="9">
        <v>4835</v>
      </c>
      <c r="B4836">
        <v>50</v>
      </c>
      <c r="C4836">
        <v>1</v>
      </c>
      <c r="D4836" t="s">
        <v>37</v>
      </c>
      <c r="E4836">
        <v>3</v>
      </c>
      <c r="F4836">
        <v>31</v>
      </c>
      <c r="G4836" t="s">
        <v>74</v>
      </c>
      <c r="H4836" t="s">
        <v>25</v>
      </c>
      <c r="I4836" t="s">
        <v>26</v>
      </c>
      <c r="J4836">
        <v>1</v>
      </c>
      <c r="K4836">
        <v>132</v>
      </c>
      <c r="L4836">
        <v>2</v>
      </c>
      <c r="M4836">
        <v>3120</v>
      </c>
      <c r="N4836">
        <v>3252</v>
      </c>
      <c r="O4836" t="s">
        <v>27</v>
      </c>
      <c r="P4836">
        <v>1</v>
      </c>
      <c r="Q4836" t="s">
        <v>32</v>
      </c>
      <c r="R4836">
        <v>1</v>
      </c>
    </row>
    <row r="4837" spans="1:18">
      <c r="A4837" s="9">
        <v>4836</v>
      </c>
      <c r="B4837">
        <v>153</v>
      </c>
      <c r="C4837">
        <v>2</v>
      </c>
      <c r="D4837" t="s">
        <v>29</v>
      </c>
      <c r="E4837">
        <v>7</v>
      </c>
      <c r="F4837">
        <v>35</v>
      </c>
      <c r="G4837" t="s">
        <v>48</v>
      </c>
      <c r="H4837" t="s">
        <v>25</v>
      </c>
      <c r="I4837" t="s">
        <v>26</v>
      </c>
      <c r="J4837">
        <v>1</v>
      </c>
      <c r="K4837">
        <v>1974</v>
      </c>
      <c r="L4837">
        <v>2</v>
      </c>
      <c r="M4837">
        <v>14400</v>
      </c>
      <c r="N4837">
        <v>16374</v>
      </c>
      <c r="O4837" t="s">
        <v>27</v>
      </c>
      <c r="P4837">
        <v>4</v>
      </c>
      <c r="Q4837" t="s">
        <v>41</v>
      </c>
      <c r="R4837">
        <v>6</v>
      </c>
    </row>
    <row r="4838" spans="1:18">
      <c r="A4838" s="9">
        <v>4837</v>
      </c>
      <c r="B4838">
        <v>239</v>
      </c>
      <c r="C4838">
        <v>2</v>
      </c>
      <c r="D4838" t="s">
        <v>29</v>
      </c>
      <c r="E4838">
        <v>7</v>
      </c>
      <c r="F4838">
        <v>19</v>
      </c>
      <c r="G4838" t="s">
        <v>58</v>
      </c>
      <c r="H4838" t="s">
        <v>31</v>
      </c>
      <c r="I4838" t="s">
        <v>40</v>
      </c>
      <c r="J4838">
        <v>2</v>
      </c>
      <c r="K4838">
        <v>3332</v>
      </c>
      <c r="L4838">
        <v>1</v>
      </c>
      <c r="M4838">
        <v>500</v>
      </c>
      <c r="N4838">
        <v>3832</v>
      </c>
      <c r="O4838" t="s">
        <v>27</v>
      </c>
      <c r="P4838">
        <v>3</v>
      </c>
      <c r="Q4838" t="s">
        <v>35</v>
      </c>
      <c r="R4838">
        <v>2</v>
      </c>
    </row>
    <row r="4839" spans="1:18">
      <c r="A4839" s="9">
        <v>4838</v>
      </c>
      <c r="B4839">
        <v>153</v>
      </c>
      <c r="C4839">
        <v>4</v>
      </c>
      <c r="D4839" t="s">
        <v>23</v>
      </c>
      <c r="E4839">
        <v>30</v>
      </c>
      <c r="F4839">
        <v>18</v>
      </c>
      <c r="G4839" t="s">
        <v>96</v>
      </c>
      <c r="H4839" t="s">
        <v>25</v>
      </c>
      <c r="I4839" t="s">
        <v>40</v>
      </c>
      <c r="J4839">
        <v>1</v>
      </c>
      <c r="K4839">
        <v>5100</v>
      </c>
      <c r="L4839">
        <v>2</v>
      </c>
      <c r="M4839">
        <v>640</v>
      </c>
      <c r="N4839">
        <v>5740</v>
      </c>
      <c r="O4839" t="s">
        <v>46</v>
      </c>
      <c r="P4839">
        <v>3</v>
      </c>
      <c r="Q4839" t="s">
        <v>35</v>
      </c>
      <c r="R4839">
        <v>2</v>
      </c>
    </row>
    <row r="4840" spans="1:18">
      <c r="A4840" s="9">
        <v>4839</v>
      </c>
      <c r="B4840">
        <v>15</v>
      </c>
      <c r="C4840">
        <v>4</v>
      </c>
      <c r="D4840" t="s">
        <v>23</v>
      </c>
      <c r="E4840">
        <v>30</v>
      </c>
      <c r="F4840">
        <v>49</v>
      </c>
      <c r="G4840" t="s">
        <v>66</v>
      </c>
      <c r="H4840" t="s">
        <v>44</v>
      </c>
      <c r="I4840" t="s">
        <v>26</v>
      </c>
      <c r="J4840">
        <v>3</v>
      </c>
      <c r="K4840">
        <v>28440</v>
      </c>
      <c r="L4840">
        <v>2</v>
      </c>
      <c r="M4840">
        <v>9760</v>
      </c>
      <c r="N4840">
        <v>38200</v>
      </c>
      <c r="O4840" t="s">
        <v>27</v>
      </c>
      <c r="P4840">
        <v>2</v>
      </c>
      <c r="Q4840" t="s">
        <v>28</v>
      </c>
      <c r="R4840">
        <v>4</v>
      </c>
    </row>
    <row r="4841" spans="1:18">
      <c r="A4841" s="9">
        <v>4840</v>
      </c>
      <c r="B4841">
        <v>267</v>
      </c>
      <c r="C4841">
        <v>1</v>
      </c>
      <c r="D4841" t="s">
        <v>37</v>
      </c>
      <c r="E4841">
        <v>3</v>
      </c>
      <c r="F4841">
        <v>7</v>
      </c>
      <c r="G4841" t="s">
        <v>88</v>
      </c>
      <c r="H4841" t="s">
        <v>31</v>
      </c>
      <c r="I4841" t="s">
        <v>40</v>
      </c>
      <c r="J4841">
        <v>2</v>
      </c>
      <c r="K4841">
        <v>1368</v>
      </c>
      <c r="L4841">
        <v>1</v>
      </c>
      <c r="M4841">
        <v>240</v>
      </c>
      <c r="N4841">
        <v>1608</v>
      </c>
      <c r="O4841" t="s">
        <v>46</v>
      </c>
      <c r="P4841">
        <v>2</v>
      </c>
      <c r="Q4841" t="s">
        <v>28</v>
      </c>
      <c r="R4841">
        <v>4</v>
      </c>
    </row>
    <row r="4842" spans="1:18">
      <c r="A4842" s="9">
        <v>4841</v>
      </c>
      <c r="B4842">
        <v>253</v>
      </c>
      <c r="C4842">
        <v>3</v>
      </c>
      <c r="D4842" t="s">
        <v>33</v>
      </c>
      <c r="E4842">
        <v>14</v>
      </c>
      <c r="F4842">
        <v>27</v>
      </c>
      <c r="G4842" t="s">
        <v>94</v>
      </c>
      <c r="H4842" t="s">
        <v>44</v>
      </c>
      <c r="I4842" t="s">
        <v>40</v>
      </c>
      <c r="J4842">
        <v>2</v>
      </c>
      <c r="K4842">
        <v>2408</v>
      </c>
      <c r="L4842">
        <v>2</v>
      </c>
      <c r="M4842">
        <v>720</v>
      </c>
      <c r="N4842">
        <v>3128</v>
      </c>
      <c r="O4842" t="s">
        <v>27</v>
      </c>
      <c r="P4842">
        <v>1</v>
      </c>
      <c r="Q4842" t="s">
        <v>32</v>
      </c>
      <c r="R4842">
        <v>1</v>
      </c>
    </row>
    <row r="4843" spans="1:18">
      <c r="A4843" s="9">
        <v>4842</v>
      </c>
      <c r="B4843">
        <v>137</v>
      </c>
      <c r="C4843">
        <v>4</v>
      </c>
      <c r="D4843" t="s">
        <v>23</v>
      </c>
      <c r="E4843">
        <v>30</v>
      </c>
      <c r="F4843">
        <v>25</v>
      </c>
      <c r="G4843" t="s">
        <v>78</v>
      </c>
      <c r="H4843" t="s">
        <v>31</v>
      </c>
      <c r="I4843" t="s">
        <v>40</v>
      </c>
      <c r="J4843">
        <v>1</v>
      </c>
      <c r="K4843">
        <v>18000</v>
      </c>
      <c r="L4843">
        <v>2</v>
      </c>
      <c r="M4843">
        <v>4320</v>
      </c>
      <c r="N4843">
        <v>22320</v>
      </c>
      <c r="O4843" t="s">
        <v>46</v>
      </c>
      <c r="P4843">
        <v>4</v>
      </c>
      <c r="Q4843" t="s">
        <v>41</v>
      </c>
      <c r="R4843">
        <v>6</v>
      </c>
    </row>
    <row r="4844" spans="1:18">
      <c r="A4844" s="9">
        <v>4843</v>
      </c>
      <c r="B4844">
        <v>110</v>
      </c>
      <c r="C4844">
        <v>4</v>
      </c>
      <c r="D4844" t="s">
        <v>23</v>
      </c>
      <c r="E4844">
        <v>30</v>
      </c>
      <c r="F4844">
        <v>50</v>
      </c>
      <c r="G4844" t="s">
        <v>70</v>
      </c>
      <c r="H4844" t="s">
        <v>31</v>
      </c>
      <c r="I4844" t="s">
        <v>26</v>
      </c>
      <c r="J4844">
        <v>3</v>
      </c>
      <c r="K4844">
        <v>44520</v>
      </c>
      <c r="L4844">
        <v>1</v>
      </c>
      <c r="M4844">
        <v>4900</v>
      </c>
      <c r="N4844">
        <v>49420</v>
      </c>
      <c r="O4844" t="s">
        <v>27</v>
      </c>
      <c r="P4844">
        <v>2</v>
      </c>
      <c r="Q4844" t="s">
        <v>28</v>
      </c>
      <c r="R4844">
        <v>4</v>
      </c>
    </row>
    <row r="4845" spans="1:18">
      <c r="A4845" s="9">
        <v>4844</v>
      </c>
      <c r="B4845">
        <v>29</v>
      </c>
      <c r="C4845">
        <v>2</v>
      </c>
      <c r="D4845" t="s">
        <v>29</v>
      </c>
      <c r="E4845">
        <v>7</v>
      </c>
      <c r="F4845">
        <v>44</v>
      </c>
      <c r="G4845" t="s">
        <v>111</v>
      </c>
      <c r="H4845" t="s">
        <v>25</v>
      </c>
      <c r="I4845" t="s">
        <v>26</v>
      </c>
      <c r="J4845">
        <v>1</v>
      </c>
      <c r="K4845">
        <v>371</v>
      </c>
      <c r="L4845">
        <v>1</v>
      </c>
      <c r="M4845">
        <v>953</v>
      </c>
      <c r="N4845">
        <v>1324</v>
      </c>
      <c r="O4845" t="s">
        <v>27</v>
      </c>
      <c r="P4845">
        <v>1</v>
      </c>
      <c r="Q4845" t="s">
        <v>32</v>
      </c>
      <c r="R4845">
        <v>1</v>
      </c>
    </row>
    <row r="4846" spans="1:18">
      <c r="A4846" s="9">
        <v>4845</v>
      </c>
      <c r="B4846">
        <v>184</v>
      </c>
      <c r="C4846">
        <v>2</v>
      </c>
      <c r="D4846" t="s">
        <v>29</v>
      </c>
      <c r="E4846">
        <v>7</v>
      </c>
      <c r="F4846">
        <v>66</v>
      </c>
      <c r="G4846" t="s">
        <v>86</v>
      </c>
      <c r="H4846" t="s">
        <v>31</v>
      </c>
      <c r="I4846" t="s">
        <v>64</v>
      </c>
      <c r="J4846">
        <v>2</v>
      </c>
      <c r="K4846">
        <v>2898</v>
      </c>
      <c r="L4846">
        <v>1</v>
      </c>
      <c r="M4846">
        <v>5640</v>
      </c>
      <c r="N4846">
        <v>8538</v>
      </c>
      <c r="O4846" t="s">
        <v>46</v>
      </c>
      <c r="P4846">
        <v>4</v>
      </c>
      <c r="Q4846" t="s">
        <v>41</v>
      </c>
      <c r="R4846">
        <v>6</v>
      </c>
    </row>
    <row r="4847" spans="1:18">
      <c r="A4847" s="9">
        <v>4846</v>
      </c>
      <c r="B4847">
        <v>218</v>
      </c>
      <c r="C4847">
        <v>2</v>
      </c>
      <c r="D4847" t="s">
        <v>29</v>
      </c>
      <c r="E4847">
        <v>7</v>
      </c>
      <c r="F4847">
        <v>64</v>
      </c>
      <c r="G4847" t="s">
        <v>79</v>
      </c>
      <c r="H4847" t="s">
        <v>44</v>
      </c>
      <c r="I4847" t="s">
        <v>62</v>
      </c>
      <c r="J4847">
        <v>3</v>
      </c>
      <c r="K4847">
        <v>17094</v>
      </c>
      <c r="L4847">
        <v>1</v>
      </c>
      <c r="M4847">
        <v>8040</v>
      </c>
      <c r="N4847">
        <v>25134</v>
      </c>
      <c r="O4847" t="s">
        <v>46</v>
      </c>
      <c r="P4847">
        <v>4</v>
      </c>
      <c r="Q4847" t="s">
        <v>41</v>
      </c>
      <c r="R4847">
        <v>6</v>
      </c>
    </row>
    <row r="4848" spans="1:18">
      <c r="A4848" s="9">
        <v>4847</v>
      </c>
      <c r="B4848">
        <v>283</v>
      </c>
      <c r="C4848">
        <v>1</v>
      </c>
      <c r="D4848" t="s">
        <v>37</v>
      </c>
      <c r="E4848">
        <v>3</v>
      </c>
      <c r="F4848">
        <v>10</v>
      </c>
      <c r="G4848" t="s">
        <v>92</v>
      </c>
      <c r="H4848" t="s">
        <v>31</v>
      </c>
      <c r="I4848" t="s">
        <v>40</v>
      </c>
      <c r="J4848">
        <v>3</v>
      </c>
      <c r="K4848">
        <v>1647</v>
      </c>
      <c r="L4848">
        <v>2</v>
      </c>
      <c r="M4848">
        <v>260</v>
      </c>
      <c r="N4848">
        <v>1907</v>
      </c>
      <c r="O4848" t="s">
        <v>27</v>
      </c>
      <c r="P4848">
        <v>1</v>
      </c>
      <c r="Q4848" t="s">
        <v>32</v>
      </c>
      <c r="R4848">
        <v>1</v>
      </c>
    </row>
    <row r="4849" spans="1:18">
      <c r="A4849" s="9">
        <v>4848</v>
      </c>
      <c r="B4849">
        <v>93</v>
      </c>
      <c r="C4849">
        <v>1</v>
      </c>
      <c r="D4849" t="s">
        <v>37</v>
      </c>
      <c r="E4849">
        <v>3</v>
      </c>
      <c r="F4849">
        <v>8</v>
      </c>
      <c r="G4849" t="s">
        <v>106</v>
      </c>
      <c r="H4849" t="s">
        <v>31</v>
      </c>
      <c r="I4849" t="s">
        <v>40</v>
      </c>
      <c r="J4849">
        <v>3</v>
      </c>
      <c r="K4849">
        <v>7758</v>
      </c>
      <c r="L4849">
        <v>2</v>
      </c>
      <c r="M4849">
        <v>2400</v>
      </c>
      <c r="N4849">
        <v>10158</v>
      </c>
      <c r="O4849" t="s">
        <v>27</v>
      </c>
      <c r="P4849">
        <v>4</v>
      </c>
      <c r="Q4849" t="s">
        <v>41</v>
      </c>
      <c r="R4849">
        <v>6</v>
      </c>
    </row>
    <row r="4850" spans="1:18">
      <c r="A4850" s="9">
        <v>4849</v>
      </c>
      <c r="B4850">
        <v>52</v>
      </c>
      <c r="C4850">
        <v>3</v>
      </c>
      <c r="D4850" t="s">
        <v>33</v>
      </c>
      <c r="E4850">
        <v>14</v>
      </c>
      <c r="F4850">
        <v>36</v>
      </c>
      <c r="G4850" t="s">
        <v>67</v>
      </c>
      <c r="H4850" t="s">
        <v>25</v>
      </c>
      <c r="I4850" t="s">
        <v>26</v>
      </c>
      <c r="J4850">
        <v>2</v>
      </c>
      <c r="K4850">
        <v>2548</v>
      </c>
      <c r="L4850">
        <v>2</v>
      </c>
      <c r="M4850">
        <v>2360</v>
      </c>
      <c r="N4850">
        <v>4908</v>
      </c>
      <c r="O4850" t="s">
        <v>27</v>
      </c>
      <c r="P4850">
        <v>1</v>
      </c>
      <c r="Q4850" t="s">
        <v>32</v>
      </c>
      <c r="R4850">
        <v>1</v>
      </c>
    </row>
    <row r="4851" spans="1:18">
      <c r="A4851" s="9">
        <v>4850</v>
      </c>
      <c r="B4851">
        <v>133</v>
      </c>
      <c r="C4851">
        <v>4</v>
      </c>
      <c r="D4851" t="s">
        <v>23</v>
      </c>
      <c r="E4851">
        <v>30</v>
      </c>
      <c r="F4851">
        <v>17</v>
      </c>
      <c r="G4851" t="s">
        <v>60</v>
      </c>
      <c r="H4851" t="s">
        <v>31</v>
      </c>
      <c r="I4851" t="s">
        <v>40</v>
      </c>
      <c r="J4851">
        <v>1</v>
      </c>
      <c r="K4851">
        <v>3420</v>
      </c>
      <c r="L4851">
        <v>2</v>
      </c>
      <c r="M4851">
        <v>1240</v>
      </c>
      <c r="N4851">
        <v>4660</v>
      </c>
      <c r="O4851" t="s">
        <v>46</v>
      </c>
      <c r="P4851">
        <v>3</v>
      </c>
      <c r="Q4851" t="s">
        <v>35</v>
      </c>
      <c r="R4851">
        <v>2</v>
      </c>
    </row>
    <row r="4852" spans="1:18">
      <c r="A4852" s="9">
        <v>4851</v>
      </c>
      <c r="B4852">
        <v>63</v>
      </c>
      <c r="C4852">
        <v>1</v>
      </c>
      <c r="D4852" t="s">
        <v>37</v>
      </c>
      <c r="E4852">
        <v>3</v>
      </c>
      <c r="F4852">
        <v>28</v>
      </c>
      <c r="G4852" t="s">
        <v>39</v>
      </c>
      <c r="H4852" t="s">
        <v>31</v>
      </c>
      <c r="I4852" t="s">
        <v>40</v>
      </c>
      <c r="J4852">
        <v>1</v>
      </c>
      <c r="K4852">
        <v>768</v>
      </c>
      <c r="L4852">
        <v>1</v>
      </c>
      <c r="M4852">
        <v>800</v>
      </c>
      <c r="N4852">
        <v>1568</v>
      </c>
      <c r="O4852" t="s">
        <v>27</v>
      </c>
      <c r="P4852">
        <v>2</v>
      </c>
      <c r="Q4852" t="s">
        <v>28</v>
      </c>
      <c r="R4852">
        <v>4</v>
      </c>
    </row>
    <row r="4853" spans="1:18">
      <c r="A4853" s="9">
        <v>4852</v>
      </c>
      <c r="B4853">
        <v>17</v>
      </c>
      <c r="C4853">
        <v>2</v>
      </c>
      <c r="D4853" t="s">
        <v>29</v>
      </c>
      <c r="E4853">
        <v>7</v>
      </c>
      <c r="F4853">
        <v>13</v>
      </c>
      <c r="G4853" t="s">
        <v>99</v>
      </c>
      <c r="H4853" t="s">
        <v>31</v>
      </c>
      <c r="I4853" t="s">
        <v>40</v>
      </c>
      <c r="J4853">
        <v>2</v>
      </c>
      <c r="K4853">
        <v>2100</v>
      </c>
      <c r="L4853">
        <v>1</v>
      </c>
      <c r="M4853">
        <v>960</v>
      </c>
      <c r="N4853">
        <v>3060</v>
      </c>
      <c r="O4853" t="s">
        <v>27</v>
      </c>
      <c r="P4853">
        <v>2</v>
      </c>
      <c r="Q4853" t="s">
        <v>28</v>
      </c>
      <c r="R4853">
        <v>4</v>
      </c>
    </row>
    <row r="4854" spans="1:18">
      <c r="A4854" s="9">
        <v>4853</v>
      </c>
      <c r="B4854">
        <v>22</v>
      </c>
      <c r="C4854">
        <v>2</v>
      </c>
      <c r="D4854" t="s">
        <v>29</v>
      </c>
      <c r="E4854">
        <v>7</v>
      </c>
      <c r="F4854">
        <v>25</v>
      </c>
      <c r="G4854" t="s">
        <v>78</v>
      </c>
      <c r="H4854" t="s">
        <v>31</v>
      </c>
      <c r="I4854" t="s">
        <v>40</v>
      </c>
      <c r="J4854">
        <v>3</v>
      </c>
      <c r="K4854">
        <v>41160</v>
      </c>
      <c r="L4854">
        <v>2</v>
      </c>
      <c r="M4854">
        <v>4320</v>
      </c>
      <c r="N4854">
        <v>45480</v>
      </c>
      <c r="O4854" t="s">
        <v>46</v>
      </c>
      <c r="P4854">
        <v>4</v>
      </c>
      <c r="Q4854" t="s">
        <v>41</v>
      </c>
      <c r="R4854">
        <v>6</v>
      </c>
    </row>
    <row r="4855" spans="1:18">
      <c r="A4855" s="9">
        <v>4854</v>
      </c>
      <c r="B4855">
        <v>242</v>
      </c>
      <c r="C4855">
        <v>4</v>
      </c>
      <c r="D4855" t="s">
        <v>23</v>
      </c>
      <c r="E4855">
        <v>30</v>
      </c>
      <c r="F4855">
        <v>26</v>
      </c>
      <c r="G4855" t="s">
        <v>100</v>
      </c>
      <c r="H4855" t="s">
        <v>44</v>
      </c>
      <c r="I4855" t="s">
        <v>40</v>
      </c>
      <c r="J4855">
        <v>2</v>
      </c>
      <c r="K4855">
        <v>6060</v>
      </c>
      <c r="L4855">
        <v>1</v>
      </c>
      <c r="M4855">
        <v>440</v>
      </c>
      <c r="N4855">
        <v>6500</v>
      </c>
      <c r="O4855" t="s">
        <v>46</v>
      </c>
      <c r="P4855">
        <v>3</v>
      </c>
      <c r="Q4855" t="s">
        <v>35</v>
      </c>
      <c r="R4855">
        <v>2</v>
      </c>
    </row>
    <row r="4856" spans="1:18">
      <c r="A4856" s="9">
        <v>4855</v>
      </c>
      <c r="B4856">
        <v>155</v>
      </c>
      <c r="C4856">
        <v>2</v>
      </c>
      <c r="D4856" t="s">
        <v>29</v>
      </c>
      <c r="E4856">
        <v>7</v>
      </c>
      <c r="F4856">
        <v>14</v>
      </c>
      <c r="G4856" t="s">
        <v>108</v>
      </c>
      <c r="H4856" t="s">
        <v>31</v>
      </c>
      <c r="I4856" t="s">
        <v>40</v>
      </c>
      <c r="J4856">
        <v>3</v>
      </c>
      <c r="K4856">
        <v>10976</v>
      </c>
      <c r="L4856">
        <v>1</v>
      </c>
      <c r="M4856">
        <v>600</v>
      </c>
      <c r="N4856">
        <v>11576</v>
      </c>
      <c r="O4856" t="s">
        <v>27</v>
      </c>
      <c r="P4856">
        <v>2</v>
      </c>
      <c r="Q4856" t="s">
        <v>28</v>
      </c>
      <c r="R4856">
        <v>4</v>
      </c>
    </row>
    <row r="4857" spans="1:18">
      <c r="A4857" s="9">
        <v>4856</v>
      </c>
      <c r="B4857">
        <v>171</v>
      </c>
      <c r="C4857">
        <v>1</v>
      </c>
      <c r="D4857" t="s">
        <v>37</v>
      </c>
      <c r="E4857">
        <v>3</v>
      </c>
      <c r="F4857">
        <v>28</v>
      </c>
      <c r="G4857" t="s">
        <v>39</v>
      </c>
      <c r="H4857" t="s">
        <v>31</v>
      </c>
      <c r="I4857" t="s">
        <v>40</v>
      </c>
      <c r="J4857">
        <v>3</v>
      </c>
      <c r="K4857">
        <v>4104</v>
      </c>
      <c r="L4857">
        <v>2</v>
      </c>
      <c r="M4857">
        <v>1600</v>
      </c>
      <c r="N4857">
        <v>5704</v>
      </c>
      <c r="O4857" t="s">
        <v>27</v>
      </c>
      <c r="P4857">
        <v>2</v>
      </c>
      <c r="Q4857" t="s">
        <v>28</v>
      </c>
      <c r="R4857">
        <v>4</v>
      </c>
    </row>
    <row r="4858" spans="1:18">
      <c r="A4858" s="9">
        <v>4857</v>
      </c>
      <c r="B4858">
        <v>46</v>
      </c>
      <c r="C4858">
        <v>4</v>
      </c>
      <c r="D4858" t="s">
        <v>23</v>
      </c>
      <c r="E4858">
        <v>30</v>
      </c>
      <c r="F4858">
        <v>27</v>
      </c>
      <c r="G4858" t="s">
        <v>94</v>
      </c>
      <c r="H4858" t="s">
        <v>44</v>
      </c>
      <c r="I4858" t="s">
        <v>40</v>
      </c>
      <c r="J4858">
        <v>2</v>
      </c>
      <c r="K4858">
        <v>30960</v>
      </c>
      <c r="L4858">
        <v>2</v>
      </c>
      <c r="M4858">
        <v>4320</v>
      </c>
      <c r="N4858">
        <v>35280</v>
      </c>
      <c r="O4858" t="s">
        <v>27</v>
      </c>
      <c r="P4858">
        <v>4</v>
      </c>
      <c r="Q4858" t="s">
        <v>41</v>
      </c>
      <c r="R4858">
        <v>6</v>
      </c>
    </row>
    <row r="4859" spans="1:18">
      <c r="A4859" s="9">
        <v>4858</v>
      </c>
      <c r="B4859">
        <v>82</v>
      </c>
      <c r="C4859">
        <v>2</v>
      </c>
      <c r="D4859" t="s">
        <v>29</v>
      </c>
      <c r="E4859">
        <v>7</v>
      </c>
      <c r="F4859">
        <v>50</v>
      </c>
      <c r="G4859" t="s">
        <v>70</v>
      </c>
      <c r="H4859" t="s">
        <v>31</v>
      </c>
      <c r="I4859" t="s">
        <v>26</v>
      </c>
      <c r="J4859">
        <v>3</v>
      </c>
      <c r="K4859">
        <v>2597</v>
      </c>
      <c r="L4859">
        <v>2</v>
      </c>
      <c r="M4859">
        <v>2450</v>
      </c>
      <c r="N4859">
        <v>5047</v>
      </c>
      <c r="O4859" t="s">
        <v>27</v>
      </c>
      <c r="P4859">
        <v>1</v>
      </c>
      <c r="Q4859" t="s">
        <v>32</v>
      </c>
      <c r="R4859">
        <v>1</v>
      </c>
    </row>
    <row r="4860" spans="1:18">
      <c r="A4860" s="9">
        <v>4859</v>
      </c>
      <c r="B4860">
        <v>11</v>
      </c>
      <c r="C4860">
        <v>3</v>
      </c>
      <c r="D4860" t="s">
        <v>33</v>
      </c>
      <c r="E4860">
        <v>14</v>
      </c>
      <c r="F4860">
        <v>2</v>
      </c>
      <c r="G4860" t="s">
        <v>85</v>
      </c>
      <c r="H4860" t="s">
        <v>31</v>
      </c>
      <c r="I4860" t="s">
        <v>40</v>
      </c>
      <c r="J4860">
        <v>2</v>
      </c>
      <c r="K4860">
        <v>4368</v>
      </c>
      <c r="L4860">
        <v>2</v>
      </c>
      <c r="M4860">
        <v>1800</v>
      </c>
      <c r="N4860">
        <v>6168</v>
      </c>
      <c r="O4860" t="s">
        <v>27</v>
      </c>
      <c r="P4860">
        <v>3</v>
      </c>
      <c r="Q4860" t="s">
        <v>35</v>
      </c>
      <c r="R4860">
        <v>2</v>
      </c>
    </row>
    <row r="4861" spans="1:18">
      <c r="A4861" s="9">
        <v>4860</v>
      </c>
      <c r="B4861">
        <v>269</v>
      </c>
      <c r="C4861">
        <v>4</v>
      </c>
      <c r="D4861" t="s">
        <v>23</v>
      </c>
      <c r="E4861">
        <v>30</v>
      </c>
      <c r="F4861">
        <v>34</v>
      </c>
      <c r="G4861" t="s">
        <v>24</v>
      </c>
      <c r="H4861" t="s">
        <v>25</v>
      </c>
      <c r="I4861" t="s">
        <v>26</v>
      </c>
      <c r="J4861">
        <v>3</v>
      </c>
      <c r="K4861">
        <v>36180</v>
      </c>
      <c r="L4861">
        <v>1</v>
      </c>
      <c r="M4861">
        <v>9000</v>
      </c>
      <c r="N4861">
        <v>45180</v>
      </c>
      <c r="O4861" t="s">
        <v>27</v>
      </c>
      <c r="P4861">
        <v>4</v>
      </c>
      <c r="Q4861" t="s">
        <v>41</v>
      </c>
      <c r="R4861">
        <v>6</v>
      </c>
    </row>
    <row r="4862" spans="1:18">
      <c r="A4862" s="9">
        <v>4861</v>
      </c>
      <c r="B4862">
        <v>92</v>
      </c>
      <c r="C4862">
        <v>2</v>
      </c>
      <c r="D4862" t="s">
        <v>29</v>
      </c>
      <c r="E4862">
        <v>7</v>
      </c>
      <c r="F4862">
        <v>15</v>
      </c>
      <c r="G4862" t="s">
        <v>84</v>
      </c>
      <c r="H4862" t="s">
        <v>44</v>
      </c>
      <c r="I4862" t="s">
        <v>40</v>
      </c>
      <c r="J4862">
        <v>1</v>
      </c>
      <c r="K4862">
        <v>4200</v>
      </c>
      <c r="L4862">
        <v>2</v>
      </c>
      <c r="M4862">
        <v>9600</v>
      </c>
      <c r="N4862">
        <v>13800</v>
      </c>
      <c r="O4862" t="s">
        <v>27</v>
      </c>
      <c r="P4862">
        <v>4</v>
      </c>
      <c r="Q4862" t="s">
        <v>41</v>
      </c>
      <c r="R4862">
        <v>6</v>
      </c>
    </row>
    <row r="4863" spans="1:18">
      <c r="A4863" s="9">
        <v>4862</v>
      </c>
      <c r="B4863">
        <v>81</v>
      </c>
      <c r="C4863">
        <v>2</v>
      </c>
      <c r="D4863" t="s">
        <v>29</v>
      </c>
      <c r="E4863">
        <v>7</v>
      </c>
      <c r="F4863">
        <v>67</v>
      </c>
      <c r="G4863" t="s">
        <v>63</v>
      </c>
      <c r="H4863" t="s">
        <v>31</v>
      </c>
      <c r="I4863" t="s">
        <v>64</v>
      </c>
      <c r="J4863">
        <v>3</v>
      </c>
      <c r="K4863">
        <v>2408</v>
      </c>
      <c r="L4863">
        <v>2</v>
      </c>
      <c r="M4863">
        <v>1540</v>
      </c>
      <c r="N4863">
        <v>3948</v>
      </c>
      <c r="O4863" t="s">
        <v>46</v>
      </c>
      <c r="P4863">
        <v>1</v>
      </c>
      <c r="Q4863" t="s">
        <v>32</v>
      </c>
      <c r="R4863">
        <v>1</v>
      </c>
    </row>
    <row r="4864" spans="1:18">
      <c r="A4864" s="9">
        <v>4863</v>
      </c>
      <c r="B4864">
        <v>86</v>
      </c>
      <c r="C4864">
        <v>1</v>
      </c>
      <c r="D4864" t="s">
        <v>37</v>
      </c>
      <c r="E4864">
        <v>3</v>
      </c>
      <c r="F4864">
        <v>19</v>
      </c>
      <c r="G4864" t="s">
        <v>58</v>
      </c>
      <c r="H4864" t="s">
        <v>31</v>
      </c>
      <c r="I4864" t="s">
        <v>40</v>
      </c>
      <c r="J4864">
        <v>2</v>
      </c>
      <c r="K4864">
        <v>4284</v>
      </c>
      <c r="L4864">
        <v>1</v>
      </c>
      <c r="M4864">
        <v>1500</v>
      </c>
      <c r="N4864">
        <v>5784</v>
      </c>
      <c r="O4864" t="s">
        <v>27</v>
      </c>
      <c r="P4864">
        <v>4</v>
      </c>
      <c r="Q4864" t="s">
        <v>41</v>
      </c>
      <c r="R4864">
        <v>6</v>
      </c>
    </row>
    <row r="4865" spans="1:18">
      <c r="A4865" s="9">
        <v>4864</v>
      </c>
      <c r="B4865">
        <v>165</v>
      </c>
      <c r="C4865">
        <v>2</v>
      </c>
      <c r="D4865" t="s">
        <v>29</v>
      </c>
      <c r="E4865">
        <v>7</v>
      </c>
      <c r="F4865">
        <v>27</v>
      </c>
      <c r="G4865" t="s">
        <v>94</v>
      </c>
      <c r="H4865" t="s">
        <v>44</v>
      </c>
      <c r="I4865" t="s">
        <v>40</v>
      </c>
      <c r="J4865">
        <v>2</v>
      </c>
      <c r="K4865">
        <v>1204</v>
      </c>
      <c r="L4865">
        <v>1</v>
      </c>
      <c r="M4865">
        <v>360</v>
      </c>
      <c r="N4865">
        <v>1564</v>
      </c>
      <c r="O4865" t="s">
        <v>27</v>
      </c>
      <c r="P4865">
        <v>1</v>
      </c>
      <c r="Q4865" t="s">
        <v>32</v>
      </c>
      <c r="R4865">
        <v>1</v>
      </c>
    </row>
    <row r="4866" spans="1:18">
      <c r="A4866" s="9">
        <v>4865</v>
      </c>
      <c r="B4866">
        <v>256</v>
      </c>
      <c r="C4866">
        <v>1</v>
      </c>
      <c r="D4866" t="s">
        <v>37</v>
      </c>
      <c r="E4866">
        <v>3</v>
      </c>
      <c r="F4866">
        <v>52</v>
      </c>
      <c r="G4866" t="s">
        <v>87</v>
      </c>
      <c r="H4866" t="s">
        <v>44</v>
      </c>
      <c r="I4866" t="s">
        <v>26</v>
      </c>
      <c r="J4866">
        <v>2</v>
      </c>
      <c r="K4866">
        <v>492</v>
      </c>
      <c r="L4866">
        <v>1</v>
      </c>
      <c r="M4866">
        <v>2440</v>
      </c>
      <c r="N4866">
        <v>2932</v>
      </c>
      <c r="O4866" t="s">
        <v>27</v>
      </c>
      <c r="P4866">
        <v>3</v>
      </c>
      <c r="Q4866" t="s">
        <v>35</v>
      </c>
      <c r="R4866">
        <v>2</v>
      </c>
    </row>
    <row r="4867" spans="1:18">
      <c r="A4867" s="9">
        <v>4866</v>
      </c>
      <c r="B4867">
        <v>262</v>
      </c>
      <c r="C4867">
        <v>1</v>
      </c>
      <c r="D4867" t="s">
        <v>37</v>
      </c>
      <c r="E4867">
        <v>3</v>
      </c>
      <c r="F4867">
        <v>63</v>
      </c>
      <c r="G4867" t="s">
        <v>76</v>
      </c>
      <c r="H4867" t="s">
        <v>44</v>
      </c>
      <c r="I4867" t="s">
        <v>62</v>
      </c>
      <c r="J4867">
        <v>1</v>
      </c>
      <c r="K4867">
        <v>300</v>
      </c>
      <c r="L4867">
        <v>2</v>
      </c>
      <c r="M4867">
        <v>3360</v>
      </c>
      <c r="N4867">
        <v>3660</v>
      </c>
      <c r="O4867" t="s">
        <v>46</v>
      </c>
      <c r="P4867">
        <v>3</v>
      </c>
      <c r="Q4867" t="s">
        <v>35</v>
      </c>
      <c r="R4867">
        <v>2</v>
      </c>
    </row>
    <row r="4868" spans="1:18">
      <c r="A4868" s="9">
        <v>4867</v>
      </c>
      <c r="B4868">
        <v>179</v>
      </c>
      <c r="C4868">
        <v>1</v>
      </c>
      <c r="D4868" t="s">
        <v>37</v>
      </c>
      <c r="E4868">
        <v>3</v>
      </c>
      <c r="F4868">
        <v>32</v>
      </c>
      <c r="G4868" t="s">
        <v>93</v>
      </c>
      <c r="H4868" t="s">
        <v>25</v>
      </c>
      <c r="I4868" t="s">
        <v>26</v>
      </c>
      <c r="J4868">
        <v>3</v>
      </c>
      <c r="K4868">
        <v>3300</v>
      </c>
      <c r="L4868">
        <v>2</v>
      </c>
      <c r="M4868">
        <v>8640</v>
      </c>
      <c r="N4868">
        <v>11940</v>
      </c>
      <c r="O4868" t="s">
        <v>27</v>
      </c>
      <c r="P4868">
        <v>2</v>
      </c>
      <c r="Q4868" t="s">
        <v>28</v>
      </c>
      <c r="R4868">
        <v>4</v>
      </c>
    </row>
    <row r="4869" spans="1:18">
      <c r="A4869" s="9">
        <v>4868</v>
      </c>
      <c r="B4869">
        <v>271</v>
      </c>
      <c r="C4869">
        <v>1</v>
      </c>
      <c r="D4869" t="s">
        <v>37</v>
      </c>
      <c r="E4869">
        <v>3</v>
      </c>
      <c r="F4869">
        <v>33</v>
      </c>
      <c r="G4869" t="s">
        <v>34</v>
      </c>
      <c r="H4869" t="s">
        <v>25</v>
      </c>
      <c r="I4869" t="s">
        <v>26</v>
      </c>
      <c r="J4869">
        <v>2</v>
      </c>
      <c r="K4869">
        <v>534</v>
      </c>
      <c r="L4869">
        <v>1</v>
      </c>
      <c r="M4869">
        <v>980</v>
      </c>
      <c r="N4869">
        <v>1514</v>
      </c>
      <c r="O4869" t="s">
        <v>27</v>
      </c>
      <c r="P4869">
        <v>1</v>
      </c>
      <c r="Q4869" t="s">
        <v>32</v>
      </c>
      <c r="R4869">
        <v>1</v>
      </c>
    </row>
    <row r="4870" spans="1:18">
      <c r="A4870" s="9">
        <v>4869</v>
      </c>
      <c r="B4870">
        <v>137</v>
      </c>
      <c r="C4870">
        <v>1</v>
      </c>
      <c r="D4870" t="s">
        <v>37</v>
      </c>
      <c r="E4870">
        <v>3</v>
      </c>
      <c r="F4870">
        <v>31</v>
      </c>
      <c r="G4870" t="s">
        <v>74</v>
      </c>
      <c r="H4870" t="s">
        <v>25</v>
      </c>
      <c r="I4870" t="s">
        <v>26</v>
      </c>
      <c r="J4870">
        <v>1</v>
      </c>
      <c r="K4870">
        <v>528</v>
      </c>
      <c r="L4870">
        <v>2</v>
      </c>
      <c r="M4870">
        <v>12480</v>
      </c>
      <c r="N4870">
        <v>13008</v>
      </c>
      <c r="O4870" t="s">
        <v>27</v>
      </c>
      <c r="P4870">
        <v>2</v>
      </c>
      <c r="Q4870" t="s">
        <v>28</v>
      </c>
      <c r="R4870">
        <v>4</v>
      </c>
    </row>
    <row r="4871" spans="1:18">
      <c r="A4871" s="9">
        <v>4870</v>
      </c>
      <c r="B4871">
        <v>62</v>
      </c>
      <c r="C4871">
        <v>1</v>
      </c>
      <c r="D4871" t="s">
        <v>37</v>
      </c>
      <c r="E4871">
        <v>3</v>
      </c>
      <c r="F4871">
        <v>57</v>
      </c>
      <c r="G4871" t="s">
        <v>30</v>
      </c>
      <c r="H4871" t="s">
        <v>31</v>
      </c>
      <c r="I4871" t="s">
        <v>26</v>
      </c>
      <c r="J4871">
        <v>1</v>
      </c>
      <c r="K4871">
        <v>828</v>
      </c>
      <c r="L4871">
        <v>1</v>
      </c>
      <c r="M4871">
        <v>4600</v>
      </c>
      <c r="N4871">
        <v>5428</v>
      </c>
      <c r="O4871" t="s">
        <v>27</v>
      </c>
      <c r="P4871">
        <v>2</v>
      </c>
      <c r="Q4871" t="s">
        <v>28</v>
      </c>
      <c r="R4871">
        <v>4</v>
      </c>
    </row>
    <row r="4872" spans="1:18">
      <c r="A4872" s="9">
        <v>4871</v>
      </c>
      <c r="B4872">
        <v>9</v>
      </c>
      <c r="C4872">
        <v>2</v>
      </c>
      <c r="D4872" t="s">
        <v>29</v>
      </c>
      <c r="E4872">
        <v>7</v>
      </c>
      <c r="F4872">
        <v>34</v>
      </c>
      <c r="G4872" t="s">
        <v>24</v>
      </c>
      <c r="H4872" t="s">
        <v>25</v>
      </c>
      <c r="I4872" t="s">
        <v>26</v>
      </c>
      <c r="J4872">
        <v>2</v>
      </c>
      <c r="K4872">
        <v>749</v>
      </c>
      <c r="L4872">
        <v>2</v>
      </c>
      <c r="M4872">
        <v>3000</v>
      </c>
      <c r="N4872">
        <v>3749</v>
      </c>
      <c r="O4872" t="s">
        <v>27</v>
      </c>
      <c r="P4872">
        <v>1</v>
      </c>
      <c r="Q4872" t="s">
        <v>32</v>
      </c>
      <c r="R4872">
        <v>1</v>
      </c>
    </row>
    <row r="4873" spans="1:18">
      <c r="A4873" s="9">
        <v>4872</v>
      </c>
      <c r="B4873">
        <v>181</v>
      </c>
      <c r="C4873">
        <v>1</v>
      </c>
      <c r="D4873" t="s">
        <v>37</v>
      </c>
      <c r="E4873">
        <v>3</v>
      </c>
      <c r="F4873">
        <v>64</v>
      </c>
      <c r="G4873" t="s">
        <v>79</v>
      </c>
      <c r="H4873" t="s">
        <v>44</v>
      </c>
      <c r="I4873" t="s">
        <v>62</v>
      </c>
      <c r="J4873">
        <v>1</v>
      </c>
      <c r="K4873">
        <v>882</v>
      </c>
      <c r="L4873">
        <v>2</v>
      </c>
      <c r="M4873">
        <v>16080</v>
      </c>
      <c r="N4873">
        <v>16962</v>
      </c>
      <c r="O4873" t="s">
        <v>46</v>
      </c>
      <c r="P4873">
        <v>4</v>
      </c>
      <c r="Q4873" t="s">
        <v>41</v>
      </c>
      <c r="R4873">
        <v>6</v>
      </c>
    </row>
    <row r="4874" spans="1:18">
      <c r="A4874" s="9">
        <v>4873</v>
      </c>
      <c r="B4874">
        <v>231</v>
      </c>
      <c r="C4874">
        <v>4</v>
      </c>
      <c r="D4874" t="s">
        <v>23</v>
      </c>
      <c r="E4874">
        <v>30</v>
      </c>
      <c r="F4874">
        <v>16</v>
      </c>
      <c r="G4874" t="s">
        <v>107</v>
      </c>
      <c r="H4874" t="s">
        <v>44</v>
      </c>
      <c r="I4874" t="s">
        <v>40</v>
      </c>
      <c r="J4874">
        <v>3</v>
      </c>
      <c r="K4874">
        <v>100440</v>
      </c>
      <c r="L4874">
        <v>1</v>
      </c>
      <c r="M4874">
        <v>1320</v>
      </c>
      <c r="N4874">
        <v>101760</v>
      </c>
      <c r="O4874" t="s">
        <v>27</v>
      </c>
      <c r="P4874">
        <v>4</v>
      </c>
      <c r="Q4874" t="s">
        <v>41</v>
      </c>
      <c r="R4874">
        <v>6</v>
      </c>
    </row>
    <row r="4875" spans="1:18">
      <c r="A4875" s="9">
        <v>4874</v>
      </c>
      <c r="B4875">
        <v>167</v>
      </c>
      <c r="C4875">
        <v>1</v>
      </c>
      <c r="D4875" t="s">
        <v>37</v>
      </c>
      <c r="E4875">
        <v>3</v>
      </c>
      <c r="F4875">
        <v>16</v>
      </c>
      <c r="G4875" t="s">
        <v>107</v>
      </c>
      <c r="H4875" t="s">
        <v>44</v>
      </c>
      <c r="I4875" t="s">
        <v>40</v>
      </c>
      <c r="J4875">
        <v>1</v>
      </c>
      <c r="K4875">
        <v>840</v>
      </c>
      <c r="L4875">
        <v>1</v>
      </c>
      <c r="M4875">
        <v>880</v>
      </c>
      <c r="N4875">
        <v>1720</v>
      </c>
      <c r="O4875" t="s">
        <v>27</v>
      </c>
      <c r="P4875">
        <v>2</v>
      </c>
      <c r="Q4875" t="s">
        <v>28</v>
      </c>
      <c r="R4875">
        <v>4</v>
      </c>
    </row>
    <row r="4876" spans="1:18">
      <c r="A4876" s="9">
        <v>4875</v>
      </c>
      <c r="B4876">
        <v>180</v>
      </c>
      <c r="C4876">
        <v>2</v>
      </c>
      <c r="D4876" t="s">
        <v>29</v>
      </c>
      <c r="E4876">
        <v>7</v>
      </c>
      <c r="F4876">
        <v>37</v>
      </c>
      <c r="G4876" t="s">
        <v>75</v>
      </c>
      <c r="H4876" t="s">
        <v>25</v>
      </c>
      <c r="I4876" t="s">
        <v>26</v>
      </c>
      <c r="J4876">
        <v>2</v>
      </c>
      <c r="K4876">
        <v>1582</v>
      </c>
      <c r="L4876">
        <v>2</v>
      </c>
      <c r="M4876">
        <v>3800</v>
      </c>
      <c r="N4876">
        <v>5382</v>
      </c>
      <c r="O4876" t="s">
        <v>27</v>
      </c>
      <c r="P4876">
        <v>3</v>
      </c>
      <c r="Q4876" t="s">
        <v>35</v>
      </c>
      <c r="R4876">
        <v>2</v>
      </c>
    </row>
    <row r="4877" spans="1:18">
      <c r="A4877" s="9">
        <v>4876</v>
      </c>
      <c r="B4877">
        <v>212</v>
      </c>
      <c r="C4877">
        <v>1</v>
      </c>
      <c r="D4877" t="s">
        <v>37</v>
      </c>
      <c r="E4877">
        <v>3</v>
      </c>
      <c r="F4877">
        <v>54</v>
      </c>
      <c r="G4877" t="s">
        <v>73</v>
      </c>
      <c r="H4877" t="s">
        <v>57</v>
      </c>
      <c r="I4877" t="s">
        <v>26</v>
      </c>
      <c r="J4877">
        <v>3</v>
      </c>
      <c r="K4877">
        <v>1086</v>
      </c>
      <c r="L4877">
        <v>1</v>
      </c>
      <c r="M4877">
        <v>3560</v>
      </c>
      <c r="N4877">
        <v>4646</v>
      </c>
      <c r="O4877" t="s">
        <v>27</v>
      </c>
      <c r="P4877">
        <v>3</v>
      </c>
      <c r="Q4877" t="s">
        <v>35</v>
      </c>
      <c r="R4877">
        <v>2</v>
      </c>
    </row>
    <row r="4878" spans="1:18">
      <c r="A4878" s="9">
        <v>4877</v>
      </c>
      <c r="B4878">
        <v>73</v>
      </c>
      <c r="C4878">
        <v>3</v>
      </c>
      <c r="D4878" t="s">
        <v>33</v>
      </c>
      <c r="E4878">
        <v>14</v>
      </c>
      <c r="F4878">
        <v>30</v>
      </c>
      <c r="G4878" t="s">
        <v>59</v>
      </c>
      <c r="H4878" t="s">
        <v>57</v>
      </c>
      <c r="I4878" t="s">
        <v>26</v>
      </c>
      <c r="J4878">
        <v>2</v>
      </c>
      <c r="K4878">
        <v>1834</v>
      </c>
      <c r="L4878">
        <v>1</v>
      </c>
      <c r="M4878">
        <v>1350</v>
      </c>
      <c r="N4878">
        <v>3184</v>
      </c>
      <c r="O4878" t="s">
        <v>27</v>
      </c>
      <c r="P4878">
        <v>1</v>
      </c>
      <c r="Q4878" t="s">
        <v>32</v>
      </c>
      <c r="R4878">
        <v>1</v>
      </c>
    </row>
    <row r="4879" spans="1:18">
      <c r="A4879" s="9">
        <v>4878</v>
      </c>
      <c r="B4879">
        <v>137</v>
      </c>
      <c r="C4879">
        <v>3</v>
      </c>
      <c r="D4879" t="s">
        <v>33</v>
      </c>
      <c r="E4879">
        <v>14</v>
      </c>
      <c r="F4879">
        <v>42</v>
      </c>
      <c r="G4879" t="s">
        <v>98</v>
      </c>
      <c r="H4879" t="s">
        <v>25</v>
      </c>
      <c r="I4879" t="s">
        <v>26</v>
      </c>
      <c r="J4879">
        <v>2</v>
      </c>
      <c r="K4879">
        <v>1148</v>
      </c>
      <c r="L4879">
        <v>1</v>
      </c>
      <c r="M4879">
        <v>1100</v>
      </c>
      <c r="N4879">
        <v>2248</v>
      </c>
      <c r="O4879" t="s">
        <v>27</v>
      </c>
      <c r="P4879">
        <v>1</v>
      </c>
      <c r="Q4879" t="s">
        <v>32</v>
      </c>
      <c r="R4879">
        <v>1</v>
      </c>
    </row>
    <row r="4880" spans="1:18">
      <c r="A4880" s="9">
        <v>4879</v>
      </c>
      <c r="B4880">
        <v>245</v>
      </c>
      <c r="C4880">
        <v>3</v>
      </c>
      <c r="D4880" t="s">
        <v>33</v>
      </c>
      <c r="E4880">
        <v>14</v>
      </c>
      <c r="F4880">
        <v>13</v>
      </c>
      <c r="G4880" t="s">
        <v>99</v>
      </c>
      <c r="H4880" t="s">
        <v>31</v>
      </c>
      <c r="I4880" t="s">
        <v>40</v>
      </c>
      <c r="J4880">
        <v>2</v>
      </c>
      <c r="K4880">
        <v>4200</v>
      </c>
      <c r="L4880">
        <v>2</v>
      </c>
      <c r="M4880">
        <v>1920</v>
      </c>
      <c r="N4880">
        <v>6120</v>
      </c>
      <c r="O4880" t="s">
        <v>27</v>
      </c>
      <c r="P4880">
        <v>2</v>
      </c>
      <c r="Q4880" t="s">
        <v>28</v>
      </c>
      <c r="R4880">
        <v>4</v>
      </c>
    </row>
    <row r="4881" spans="1:18">
      <c r="A4881" s="9">
        <v>4880</v>
      </c>
      <c r="B4881">
        <v>90</v>
      </c>
      <c r="C4881">
        <v>1</v>
      </c>
      <c r="D4881" t="s">
        <v>37</v>
      </c>
      <c r="E4881">
        <v>3</v>
      </c>
      <c r="F4881">
        <v>13</v>
      </c>
      <c r="G4881" t="s">
        <v>99</v>
      </c>
      <c r="H4881" t="s">
        <v>31</v>
      </c>
      <c r="I4881" t="s">
        <v>40</v>
      </c>
      <c r="J4881">
        <v>3</v>
      </c>
      <c r="K4881">
        <v>450</v>
      </c>
      <c r="L4881">
        <v>1</v>
      </c>
      <c r="M4881">
        <v>240</v>
      </c>
      <c r="N4881">
        <v>690</v>
      </c>
      <c r="O4881" t="s">
        <v>27</v>
      </c>
      <c r="P4881">
        <v>1</v>
      </c>
      <c r="Q4881" t="s">
        <v>32</v>
      </c>
      <c r="R4881">
        <v>1</v>
      </c>
    </row>
    <row r="4882" spans="1:18">
      <c r="A4882" s="9">
        <v>4881</v>
      </c>
      <c r="B4882">
        <v>216</v>
      </c>
      <c r="C4882">
        <v>4</v>
      </c>
      <c r="D4882" t="s">
        <v>23</v>
      </c>
      <c r="E4882">
        <v>30</v>
      </c>
      <c r="F4882">
        <v>49</v>
      </c>
      <c r="G4882" t="s">
        <v>66</v>
      </c>
      <c r="H4882" t="s">
        <v>44</v>
      </c>
      <c r="I4882" t="s">
        <v>26</v>
      </c>
      <c r="J4882">
        <v>1</v>
      </c>
      <c r="K4882">
        <v>1290</v>
      </c>
      <c r="L4882">
        <v>2</v>
      </c>
      <c r="M4882">
        <v>2440</v>
      </c>
      <c r="N4882">
        <v>3730</v>
      </c>
      <c r="O4882" t="s">
        <v>27</v>
      </c>
      <c r="P4882">
        <v>1</v>
      </c>
      <c r="Q4882" t="s">
        <v>32</v>
      </c>
      <c r="R4882">
        <v>1</v>
      </c>
    </row>
    <row r="4883" spans="1:18">
      <c r="A4883" s="9">
        <v>4882</v>
      </c>
      <c r="B4883">
        <v>52</v>
      </c>
      <c r="C4883">
        <v>4</v>
      </c>
      <c r="D4883" t="s">
        <v>23</v>
      </c>
      <c r="E4883">
        <v>30</v>
      </c>
      <c r="F4883">
        <v>10</v>
      </c>
      <c r="G4883" t="s">
        <v>92</v>
      </c>
      <c r="H4883" t="s">
        <v>31</v>
      </c>
      <c r="I4883" t="s">
        <v>40</v>
      </c>
      <c r="J4883">
        <v>3</v>
      </c>
      <c r="K4883">
        <v>32940</v>
      </c>
      <c r="L4883">
        <v>1</v>
      </c>
      <c r="M4883">
        <v>260</v>
      </c>
      <c r="N4883">
        <v>33200</v>
      </c>
      <c r="O4883" t="s">
        <v>27</v>
      </c>
      <c r="P4883">
        <v>3</v>
      </c>
      <c r="Q4883" t="s">
        <v>35</v>
      </c>
      <c r="R4883">
        <v>2</v>
      </c>
    </row>
    <row r="4884" spans="1:18">
      <c r="A4884" s="9">
        <v>4883</v>
      </c>
      <c r="B4884">
        <v>261</v>
      </c>
      <c r="C4884">
        <v>2</v>
      </c>
      <c r="D4884" t="s">
        <v>29</v>
      </c>
      <c r="E4884">
        <v>7</v>
      </c>
      <c r="F4884">
        <v>39</v>
      </c>
      <c r="G4884" t="s">
        <v>71</v>
      </c>
      <c r="H4884" t="s">
        <v>57</v>
      </c>
      <c r="I4884" t="s">
        <v>26</v>
      </c>
      <c r="J4884">
        <v>3</v>
      </c>
      <c r="K4884">
        <v>2191</v>
      </c>
      <c r="L4884">
        <v>2</v>
      </c>
      <c r="M4884">
        <v>1958</v>
      </c>
      <c r="N4884">
        <v>4149</v>
      </c>
      <c r="O4884" t="s">
        <v>27</v>
      </c>
      <c r="P4884">
        <v>1</v>
      </c>
      <c r="Q4884" t="s">
        <v>32</v>
      </c>
      <c r="R4884">
        <v>1</v>
      </c>
    </row>
    <row r="4885" spans="1:18">
      <c r="A4885" s="9">
        <v>4884</v>
      </c>
      <c r="B4885">
        <v>245</v>
      </c>
      <c r="C4885">
        <v>2</v>
      </c>
      <c r="D4885" t="s">
        <v>29</v>
      </c>
      <c r="E4885">
        <v>7</v>
      </c>
      <c r="F4885">
        <v>59</v>
      </c>
      <c r="G4885" t="s">
        <v>103</v>
      </c>
      <c r="H4885" t="s">
        <v>25</v>
      </c>
      <c r="I4885" t="s">
        <v>26</v>
      </c>
      <c r="J4885">
        <v>1</v>
      </c>
      <c r="K4885">
        <v>476</v>
      </c>
      <c r="L4885">
        <v>2</v>
      </c>
      <c r="M4885">
        <v>1340</v>
      </c>
      <c r="N4885">
        <v>1816</v>
      </c>
      <c r="O4885" t="s">
        <v>27</v>
      </c>
      <c r="P4885">
        <v>1</v>
      </c>
      <c r="Q4885" t="s">
        <v>32</v>
      </c>
      <c r="R4885">
        <v>1</v>
      </c>
    </row>
    <row r="4886" spans="1:18">
      <c r="A4886" s="9">
        <v>4885</v>
      </c>
      <c r="B4886">
        <v>248</v>
      </c>
      <c r="C4886">
        <v>2</v>
      </c>
      <c r="D4886" t="s">
        <v>29</v>
      </c>
      <c r="E4886">
        <v>7</v>
      </c>
      <c r="F4886">
        <v>20</v>
      </c>
      <c r="G4886" t="s">
        <v>45</v>
      </c>
      <c r="H4886" t="s">
        <v>31</v>
      </c>
      <c r="I4886" t="s">
        <v>40</v>
      </c>
      <c r="J4886">
        <v>1</v>
      </c>
      <c r="K4886">
        <v>2268</v>
      </c>
      <c r="L4886">
        <v>1</v>
      </c>
      <c r="M4886">
        <v>1440</v>
      </c>
      <c r="N4886">
        <v>3708</v>
      </c>
      <c r="O4886" t="s">
        <v>46</v>
      </c>
      <c r="P4886">
        <v>2</v>
      </c>
      <c r="Q4886" t="s">
        <v>28</v>
      </c>
      <c r="R4886">
        <v>4</v>
      </c>
    </row>
    <row r="4887" spans="1:18">
      <c r="A4887" s="9">
        <v>4886</v>
      </c>
      <c r="B4887">
        <v>123</v>
      </c>
      <c r="C4887">
        <v>4</v>
      </c>
      <c r="D4887" t="s">
        <v>23</v>
      </c>
      <c r="E4887">
        <v>30</v>
      </c>
      <c r="F4887">
        <v>5</v>
      </c>
      <c r="G4887" t="s">
        <v>95</v>
      </c>
      <c r="H4887" t="s">
        <v>25</v>
      </c>
      <c r="I4887" t="s">
        <v>40</v>
      </c>
      <c r="J4887">
        <v>1</v>
      </c>
      <c r="K4887">
        <v>3840</v>
      </c>
      <c r="L4887">
        <v>1</v>
      </c>
      <c r="M4887">
        <v>600</v>
      </c>
      <c r="N4887">
        <v>4440</v>
      </c>
      <c r="O4887" t="s">
        <v>27</v>
      </c>
      <c r="P4887">
        <v>3</v>
      </c>
      <c r="Q4887" t="s">
        <v>35</v>
      </c>
      <c r="R4887">
        <v>2</v>
      </c>
    </row>
    <row r="4888" spans="1:18">
      <c r="A4888" s="9">
        <v>4887</v>
      </c>
      <c r="B4888">
        <v>290</v>
      </c>
      <c r="C4888">
        <v>4</v>
      </c>
      <c r="D4888" t="s">
        <v>23</v>
      </c>
      <c r="E4888">
        <v>30</v>
      </c>
      <c r="F4888">
        <v>37</v>
      </c>
      <c r="G4888" t="s">
        <v>75</v>
      </c>
      <c r="H4888" t="s">
        <v>25</v>
      </c>
      <c r="I4888" t="s">
        <v>26</v>
      </c>
      <c r="J4888">
        <v>3</v>
      </c>
      <c r="K4888">
        <v>57060</v>
      </c>
      <c r="L4888">
        <v>2</v>
      </c>
      <c r="M4888">
        <v>11400</v>
      </c>
      <c r="N4888">
        <v>68460</v>
      </c>
      <c r="O4888" t="s">
        <v>27</v>
      </c>
      <c r="P4888">
        <v>4</v>
      </c>
      <c r="Q4888" t="s">
        <v>41</v>
      </c>
      <c r="R4888">
        <v>6</v>
      </c>
    </row>
    <row r="4889" spans="1:18">
      <c r="A4889" s="9">
        <v>4888</v>
      </c>
      <c r="B4889">
        <v>106</v>
      </c>
      <c r="C4889">
        <v>2</v>
      </c>
      <c r="D4889" t="s">
        <v>29</v>
      </c>
      <c r="E4889">
        <v>7</v>
      </c>
      <c r="F4889">
        <v>37</v>
      </c>
      <c r="G4889" t="s">
        <v>75</v>
      </c>
      <c r="H4889" t="s">
        <v>25</v>
      </c>
      <c r="I4889" t="s">
        <v>26</v>
      </c>
      <c r="J4889">
        <v>2</v>
      </c>
      <c r="K4889">
        <v>3164</v>
      </c>
      <c r="L4889">
        <v>2</v>
      </c>
      <c r="M4889">
        <v>7600</v>
      </c>
      <c r="N4889">
        <v>10764</v>
      </c>
      <c r="O4889" t="s">
        <v>27</v>
      </c>
      <c r="P4889">
        <v>2</v>
      </c>
      <c r="Q4889" t="s">
        <v>28</v>
      </c>
      <c r="R4889">
        <v>4</v>
      </c>
    </row>
    <row r="4890" spans="1:18">
      <c r="A4890" s="9">
        <v>4889</v>
      </c>
      <c r="B4890">
        <v>79</v>
      </c>
      <c r="C4890">
        <v>3</v>
      </c>
      <c r="D4890" t="s">
        <v>33</v>
      </c>
      <c r="E4890">
        <v>14</v>
      </c>
      <c r="F4890">
        <v>25</v>
      </c>
      <c r="G4890" t="s">
        <v>78</v>
      </c>
      <c r="H4890" t="s">
        <v>31</v>
      </c>
      <c r="I4890" t="s">
        <v>40</v>
      </c>
      <c r="J4890">
        <v>2</v>
      </c>
      <c r="K4890">
        <v>3280.6200000000003</v>
      </c>
      <c r="L4890">
        <v>2</v>
      </c>
      <c r="M4890">
        <v>720</v>
      </c>
      <c r="N4890">
        <v>4000.6200000000003</v>
      </c>
      <c r="O4890" t="s">
        <v>46</v>
      </c>
      <c r="P4890">
        <v>1</v>
      </c>
      <c r="Q4890" t="s">
        <v>32</v>
      </c>
      <c r="R4890">
        <v>1</v>
      </c>
    </row>
    <row r="4891" spans="1:18">
      <c r="A4891" s="9">
        <v>4890</v>
      </c>
      <c r="B4891">
        <v>42</v>
      </c>
      <c r="C4891">
        <v>2</v>
      </c>
      <c r="D4891" t="s">
        <v>29</v>
      </c>
      <c r="E4891">
        <v>7</v>
      </c>
      <c r="F4891">
        <v>60</v>
      </c>
      <c r="G4891" t="s">
        <v>104</v>
      </c>
      <c r="H4891" t="s">
        <v>44</v>
      </c>
      <c r="I4891" t="s">
        <v>105</v>
      </c>
      <c r="J4891">
        <v>1</v>
      </c>
      <c r="K4891">
        <v>378</v>
      </c>
      <c r="L4891">
        <v>1</v>
      </c>
      <c r="M4891">
        <v>840</v>
      </c>
      <c r="N4891">
        <v>1218</v>
      </c>
      <c r="O4891" t="s">
        <v>83</v>
      </c>
      <c r="P4891">
        <v>1</v>
      </c>
      <c r="Q4891" t="s">
        <v>32</v>
      </c>
      <c r="R4891">
        <v>1</v>
      </c>
    </row>
    <row r="4892" spans="1:18">
      <c r="A4892" s="9">
        <v>4891</v>
      </c>
      <c r="B4892">
        <v>207</v>
      </c>
      <c r="C4892">
        <v>4</v>
      </c>
      <c r="D4892" t="s">
        <v>23</v>
      </c>
      <c r="E4892">
        <v>30</v>
      </c>
      <c r="F4892">
        <v>45</v>
      </c>
      <c r="G4892" t="s">
        <v>77</v>
      </c>
      <c r="H4892" t="s">
        <v>57</v>
      </c>
      <c r="I4892" t="s">
        <v>26</v>
      </c>
      <c r="J4892">
        <v>3</v>
      </c>
      <c r="K4892">
        <v>1140</v>
      </c>
      <c r="L4892">
        <v>2</v>
      </c>
      <c r="M4892">
        <v>1820</v>
      </c>
      <c r="N4892">
        <v>2960</v>
      </c>
      <c r="O4892" t="s">
        <v>27</v>
      </c>
      <c r="P4892">
        <v>1</v>
      </c>
      <c r="Q4892" t="s">
        <v>32</v>
      </c>
      <c r="R4892">
        <v>1</v>
      </c>
    </row>
    <row r="4893" spans="1:18">
      <c r="A4893" s="9">
        <v>4892</v>
      </c>
      <c r="B4893">
        <v>181</v>
      </c>
      <c r="C4893">
        <v>4</v>
      </c>
      <c r="D4893" t="s">
        <v>23</v>
      </c>
      <c r="E4893">
        <v>30</v>
      </c>
      <c r="F4893">
        <v>24</v>
      </c>
      <c r="G4893" t="s">
        <v>89</v>
      </c>
      <c r="H4893" t="s">
        <v>44</v>
      </c>
      <c r="I4893" t="s">
        <v>40</v>
      </c>
      <c r="J4893">
        <v>2</v>
      </c>
      <c r="K4893">
        <v>9720</v>
      </c>
      <c r="L4893">
        <v>2</v>
      </c>
      <c r="M4893">
        <v>880</v>
      </c>
      <c r="N4893">
        <v>10600</v>
      </c>
      <c r="O4893" t="s">
        <v>27</v>
      </c>
      <c r="P4893">
        <v>3</v>
      </c>
      <c r="Q4893" t="s">
        <v>35</v>
      </c>
      <c r="R4893">
        <v>2</v>
      </c>
    </row>
    <row r="4894" spans="1:18">
      <c r="A4894" s="9">
        <v>4893</v>
      </c>
      <c r="B4894">
        <v>131</v>
      </c>
      <c r="C4894">
        <v>3</v>
      </c>
      <c r="D4894" t="s">
        <v>33</v>
      </c>
      <c r="E4894">
        <v>14</v>
      </c>
      <c r="F4894">
        <v>2</v>
      </c>
      <c r="G4894" t="s">
        <v>85</v>
      </c>
      <c r="H4894" t="s">
        <v>31</v>
      </c>
      <c r="I4894" t="s">
        <v>40</v>
      </c>
      <c r="J4894">
        <v>2</v>
      </c>
      <c r="K4894">
        <v>8736</v>
      </c>
      <c r="L4894">
        <v>1</v>
      </c>
      <c r="M4894">
        <v>1800</v>
      </c>
      <c r="N4894">
        <v>10536</v>
      </c>
      <c r="O4894" t="s">
        <v>27</v>
      </c>
      <c r="P4894">
        <v>2</v>
      </c>
      <c r="Q4894" t="s">
        <v>28</v>
      </c>
      <c r="R4894">
        <v>4</v>
      </c>
    </row>
    <row r="4895" spans="1:18">
      <c r="A4895" s="9">
        <v>4894</v>
      </c>
      <c r="B4895">
        <v>259</v>
      </c>
      <c r="C4895">
        <v>1</v>
      </c>
      <c r="D4895" t="s">
        <v>37</v>
      </c>
      <c r="E4895">
        <v>3</v>
      </c>
      <c r="F4895">
        <v>66</v>
      </c>
      <c r="G4895" t="s">
        <v>86</v>
      </c>
      <c r="H4895" t="s">
        <v>31</v>
      </c>
      <c r="I4895" t="s">
        <v>64</v>
      </c>
      <c r="J4895">
        <v>3</v>
      </c>
      <c r="K4895">
        <v>1104</v>
      </c>
      <c r="L4895">
        <v>2</v>
      </c>
      <c r="M4895">
        <v>3760</v>
      </c>
      <c r="N4895">
        <v>4864</v>
      </c>
      <c r="O4895" t="s">
        <v>46</v>
      </c>
      <c r="P4895">
        <v>3</v>
      </c>
      <c r="Q4895" t="s">
        <v>35</v>
      </c>
      <c r="R4895">
        <v>2</v>
      </c>
    </row>
    <row r="4896" spans="1:18">
      <c r="A4896" s="9">
        <v>4895</v>
      </c>
      <c r="B4896">
        <v>109</v>
      </c>
      <c r="C4896">
        <v>3</v>
      </c>
      <c r="D4896" t="s">
        <v>33</v>
      </c>
      <c r="E4896">
        <v>14</v>
      </c>
      <c r="F4896">
        <v>50</v>
      </c>
      <c r="G4896" t="s">
        <v>70</v>
      </c>
      <c r="H4896" t="s">
        <v>31</v>
      </c>
      <c r="I4896" t="s">
        <v>26</v>
      </c>
      <c r="J4896">
        <v>2</v>
      </c>
      <c r="K4896">
        <v>3640</v>
      </c>
      <c r="L4896">
        <v>2</v>
      </c>
      <c r="M4896">
        <v>4900</v>
      </c>
      <c r="N4896">
        <v>8540</v>
      </c>
      <c r="O4896" t="s">
        <v>27</v>
      </c>
      <c r="P4896">
        <v>3</v>
      </c>
      <c r="Q4896" t="s">
        <v>35</v>
      </c>
      <c r="R4896">
        <v>2</v>
      </c>
    </row>
    <row r="4897" spans="1:18">
      <c r="A4897" s="9">
        <v>4896</v>
      </c>
      <c r="B4897">
        <v>88</v>
      </c>
      <c r="C4897">
        <v>1</v>
      </c>
      <c r="D4897" t="s">
        <v>37</v>
      </c>
      <c r="E4897">
        <v>3</v>
      </c>
      <c r="F4897">
        <v>62</v>
      </c>
      <c r="G4897" t="s">
        <v>101</v>
      </c>
      <c r="H4897" t="s">
        <v>31</v>
      </c>
      <c r="I4897" t="s">
        <v>62</v>
      </c>
      <c r="J4897">
        <v>2</v>
      </c>
      <c r="K4897">
        <v>339</v>
      </c>
      <c r="L4897">
        <v>1</v>
      </c>
      <c r="M4897">
        <v>1360</v>
      </c>
      <c r="N4897">
        <v>1699</v>
      </c>
      <c r="O4897" t="s">
        <v>46</v>
      </c>
      <c r="P4897">
        <v>1</v>
      </c>
      <c r="Q4897" t="s">
        <v>32</v>
      </c>
      <c r="R4897">
        <v>1</v>
      </c>
    </row>
    <row r="4898" spans="1:18">
      <c r="A4898" s="9">
        <v>4897</v>
      </c>
      <c r="B4898">
        <v>48</v>
      </c>
      <c r="C4898">
        <v>3</v>
      </c>
      <c r="D4898" t="s">
        <v>33</v>
      </c>
      <c r="E4898">
        <v>14</v>
      </c>
      <c r="F4898">
        <v>48</v>
      </c>
      <c r="G4898" t="s">
        <v>42</v>
      </c>
      <c r="H4898" t="s">
        <v>25</v>
      </c>
      <c r="I4898" t="s">
        <v>26</v>
      </c>
      <c r="J4898">
        <v>1</v>
      </c>
      <c r="K4898">
        <v>1120</v>
      </c>
      <c r="L4898">
        <v>1</v>
      </c>
      <c r="M4898">
        <v>2440</v>
      </c>
      <c r="N4898">
        <v>3560</v>
      </c>
      <c r="O4898" t="s">
        <v>27</v>
      </c>
      <c r="P4898">
        <v>3</v>
      </c>
      <c r="Q4898" t="s">
        <v>35</v>
      </c>
      <c r="R4898">
        <v>2</v>
      </c>
    </row>
    <row r="4899" spans="1:18">
      <c r="A4899" s="9">
        <v>4898</v>
      </c>
      <c r="B4899">
        <v>229</v>
      </c>
      <c r="C4899">
        <v>2</v>
      </c>
      <c r="D4899" t="s">
        <v>29</v>
      </c>
      <c r="E4899">
        <v>7</v>
      </c>
      <c r="F4899">
        <v>50</v>
      </c>
      <c r="G4899" t="s">
        <v>70</v>
      </c>
      <c r="H4899" t="s">
        <v>31</v>
      </c>
      <c r="I4899" t="s">
        <v>26</v>
      </c>
      <c r="J4899">
        <v>3</v>
      </c>
      <c r="K4899">
        <v>10388</v>
      </c>
      <c r="L4899">
        <v>1</v>
      </c>
      <c r="M4899">
        <v>4900</v>
      </c>
      <c r="N4899">
        <v>15288</v>
      </c>
      <c r="O4899" t="s">
        <v>27</v>
      </c>
      <c r="P4899">
        <v>2</v>
      </c>
      <c r="Q4899" t="s">
        <v>28</v>
      </c>
      <c r="R4899">
        <v>4</v>
      </c>
    </row>
    <row r="4900" spans="1:18">
      <c r="A4900" s="9">
        <v>4899</v>
      </c>
      <c r="B4900">
        <v>226</v>
      </c>
      <c r="C4900">
        <v>4</v>
      </c>
      <c r="D4900" t="s">
        <v>23</v>
      </c>
      <c r="E4900">
        <v>30</v>
      </c>
      <c r="F4900">
        <v>40</v>
      </c>
      <c r="G4900" t="s">
        <v>69</v>
      </c>
      <c r="H4900" t="s">
        <v>31</v>
      </c>
      <c r="I4900" t="s">
        <v>26</v>
      </c>
      <c r="J4900">
        <v>1</v>
      </c>
      <c r="K4900">
        <v>8880</v>
      </c>
      <c r="L4900">
        <v>1</v>
      </c>
      <c r="M4900">
        <v>4480</v>
      </c>
      <c r="N4900">
        <v>13360</v>
      </c>
      <c r="O4900" t="s">
        <v>27</v>
      </c>
      <c r="P4900">
        <v>2</v>
      </c>
      <c r="Q4900" t="s">
        <v>28</v>
      </c>
      <c r="R4900">
        <v>4</v>
      </c>
    </row>
    <row r="4901" spans="1:18">
      <c r="A4901" s="9">
        <v>4900</v>
      </c>
      <c r="B4901">
        <v>70</v>
      </c>
      <c r="C4901">
        <v>2</v>
      </c>
      <c r="D4901" t="s">
        <v>29</v>
      </c>
      <c r="E4901">
        <v>7</v>
      </c>
      <c r="F4901">
        <v>48</v>
      </c>
      <c r="G4901" t="s">
        <v>42</v>
      </c>
      <c r="H4901" t="s">
        <v>25</v>
      </c>
      <c r="I4901" t="s">
        <v>26</v>
      </c>
      <c r="J4901">
        <v>2</v>
      </c>
      <c r="K4901">
        <v>2744</v>
      </c>
      <c r="L4901">
        <v>2</v>
      </c>
      <c r="M4901">
        <v>9760</v>
      </c>
      <c r="N4901">
        <v>12504</v>
      </c>
      <c r="O4901" t="s">
        <v>27</v>
      </c>
      <c r="P4901">
        <v>2</v>
      </c>
      <c r="Q4901" t="s">
        <v>28</v>
      </c>
      <c r="R4901">
        <v>4</v>
      </c>
    </row>
    <row r="4902" spans="1:18">
      <c r="A4902" s="9">
        <v>4901</v>
      </c>
      <c r="B4902">
        <v>76</v>
      </c>
      <c r="C4902">
        <v>3</v>
      </c>
      <c r="D4902" t="s">
        <v>33</v>
      </c>
      <c r="E4902">
        <v>14</v>
      </c>
      <c r="F4902">
        <v>68</v>
      </c>
      <c r="G4902" t="s">
        <v>81</v>
      </c>
      <c r="H4902" t="s">
        <v>25</v>
      </c>
      <c r="I4902" t="s">
        <v>82</v>
      </c>
      <c r="J4902">
        <v>1</v>
      </c>
      <c r="K4902">
        <v>2128</v>
      </c>
      <c r="L4902">
        <v>2</v>
      </c>
      <c r="M4902">
        <v>8480</v>
      </c>
      <c r="N4902">
        <v>10608</v>
      </c>
      <c r="O4902" t="s">
        <v>83</v>
      </c>
      <c r="P4902">
        <v>2</v>
      </c>
      <c r="Q4902" t="s">
        <v>28</v>
      </c>
      <c r="R4902">
        <v>4</v>
      </c>
    </row>
    <row r="4903" spans="1:18">
      <c r="A4903" s="9">
        <v>4902</v>
      </c>
      <c r="B4903">
        <v>139</v>
      </c>
      <c r="C4903">
        <v>2</v>
      </c>
      <c r="D4903" t="s">
        <v>29</v>
      </c>
      <c r="E4903">
        <v>7</v>
      </c>
      <c r="F4903">
        <v>23</v>
      </c>
      <c r="G4903" t="s">
        <v>54</v>
      </c>
      <c r="H4903" t="s">
        <v>25</v>
      </c>
      <c r="I4903" t="s">
        <v>40</v>
      </c>
      <c r="J4903">
        <v>2</v>
      </c>
      <c r="K4903">
        <v>3080</v>
      </c>
      <c r="L4903">
        <v>1</v>
      </c>
      <c r="M4903">
        <v>1240</v>
      </c>
      <c r="N4903">
        <v>4320</v>
      </c>
      <c r="O4903" t="s">
        <v>27</v>
      </c>
      <c r="P4903">
        <v>2</v>
      </c>
      <c r="Q4903" t="s">
        <v>28</v>
      </c>
      <c r="R4903">
        <v>4</v>
      </c>
    </row>
    <row r="4904" spans="1:18">
      <c r="A4904" s="9">
        <v>4903</v>
      </c>
      <c r="B4904">
        <v>204</v>
      </c>
      <c r="C4904">
        <v>3</v>
      </c>
      <c r="D4904" t="s">
        <v>33</v>
      </c>
      <c r="E4904">
        <v>14</v>
      </c>
      <c r="F4904">
        <v>10</v>
      </c>
      <c r="G4904" t="s">
        <v>92</v>
      </c>
      <c r="H4904" t="s">
        <v>31</v>
      </c>
      <c r="I4904" t="s">
        <v>40</v>
      </c>
      <c r="J4904">
        <v>2</v>
      </c>
      <c r="K4904">
        <v>15120</v>
      </c>
      <c r="L4904">
        <v>1</v>
      </c>
      <c r="M4904">
        <v>780</v>
      </c>
      <c r="N4904">
        <v>15900</v>
      </c>
      <c r="O4904" t="s">
        <v>27</v>
      </c>
      <c r="P4904">
        <v>4</v>
      </c>
      <c r="Q4904" t="s">
        <v>41</v>
      </c>
      <c r="R4904">
        <v>6</v>
      </c>
    </row>
    <row r="4905" spans="1:18">
      <c r="A4905" s="9">
        <v>4904</v>
      </c>
      <c r="B4905">
        <v>91</v>
      </c>
      <c r="C4905">
        <v>4</v>
      </c>
      <c r="D4905" t="s">
        <v>23</v>
      </c>
      <c r="E4905">
        <v>30</v>
      </c>
      <c r="F4905">
        <v>61</v>
      </c>
      <c r="G4905" t="s">
        <v>61</v>
      </c>
      <c r="H4905" t="s">
        <v>57</v>
      </c>
      <c r="I4905" t="s">
        <v>62</v>
      </c>
      <c r="J4905">
        <v>3</v>
      </c>
      <c r="K4905">
        <v>3540</v>
      </c>
      <c r="L4905">
        <v>1</v>
      </c>
      <c r="M4905">
        <v>1470</v>
      </c>
      <c r="N4905">
        <v>5010</v>
      </c>
      <c r="O4905" t="s">
        <v>46</v>
      </c>
      <c r="P4905">
        <v>1</v>
      </c>
      <c r="Q4905" t="s">
        <v>32</v>
      </c>
      <c r="R4905">
        <v>1</v>
      </c>
    </row>
    <row r="4906" spans="1:18">
      <c r="A4906" s="9">
        <v>4905</v>
      </c>
      <c r="B4906">
        <v>98</v>
      </c>
      <c r="C4906">
        <v>4</v>
      </c>
      <c r="D4906" t="s">
        <v>23</v>
      </c>
      <c r="E4906">
        <v>30</v>
      </c>
      <c r="F4906">
        <v>54</v>
      </c>
      <c r="G4906" t="s">
        <v>73</v>
      </c>
      <c r="H4906" t="s">
        <v>57</v>
      </c>
      <c r="I4906" t="s">
        <v>26</v>
      </c>
      <c r="J4906">
        <v>2</v>
      </c>
      <c r="K4906">
        <v>5100</v>
      </c>
      <c r="L4906">
        <v>2</v>
      </c>
      <c r="M4906">
        <v>7120</v>
      </c>
      <c r="N4906">
        <v>12220</v>
      </c>
      <c r="O4906" t="s">
        <v>27</v>
      </c>
      <c r="P4906">
        <v>3</v>
      </c>
      <c r="Q4906" t="s">
        <v>35</v>
      </c>
      <c r="R4906">
        <v>2</v>
      </c>
    </row>
    <row r="4907" spans="1:18">
      <c r="A4907" s="9">
        <v>4906</v>
      </c>
      <c r="B4907">
        <v>131</v>
      </c>
      <c r="C4907">
        <v>3</v>
      </c>
      <c r="D4907" t="s">
        <v>33</v>
      </c>
      <c r="E4907">
        <v>14</v>
      </c>
      <c r="F4907">
        <v>35</v>
      </c>
      <c r="G4907" t="s">
        <v>48</v>
      </c>
      <c r="H4907" t="s">
        <v>25</v>
      </c>
      <c r="I4907" t="s">
        <v>26</v>
      </c>
      <c r="J4907">
        <v>1</v>
      </c>
      <c r="K4907">
        <v>2632</v>
      </c>
      <c r="L4907">
        <v>1</v>
      </c>
      <c r="M4907">
        <v>4800</v>
      </c>
      <c r="N4907">
        <v>7432</v>
      </c>
      <c r="O4907" t="s">
        <v>27</v>
      </c>
      <c r="P4907">
        <v>2</v>
      </c>
      <c r="Q4907" t="s">
        <v>28</v>
      </c>
      <c r="R4907">
        <v>4</v>
      </c>
    </row>
    <row r="4908" spans="1:18">
      <c r="A4908" s="9">
        <v>4907</v>
      </c>
      <c r="B4908">
        <v>83</v>
      </c>
      <c r="C4908">
        <v>1</v>
      </c>
      <c r="D4908" t="s">
        <v>37</v>
      </c>
      <c r="E4908">
        <v>3</v>
      </c>
      <c r="F4908">
        <v>46</v>
      </c>
      <c r="G4908" t="s">
        <v>109</v>
      </c>
      <c r="H4908" t="s">
        <v>57</v>
      </c>
      <c r="I4908" t="s">
        <v>26</v>
      </c>
      <c r="J4908">
        <v>1</v>
      </c>
      <c r="K4908">
        <v>564</v>
      </c>
      <c r="L4908">
        <v>2</v>
      </c>
      <c r="M4908">
        <v>9280</v>
      </c>
      <c r="N4908">
        <v>9844</v>
      </c>
      <c r="O4908" t="s">
        <v>27</v>
      </c>
      <c r="P4908">
        <v>2</v>
      </c>
      <c r="Q4908" t="s">
        <v>28</v>
      </c>
      <c r="R4908">
        <v>4</v>
      </c>
    </row>
    <row r="4909" spans="1:18">
      <c r="A4909" s="9">
        <v>4908</v>
      </c>
      <c r="B4909">
        <v>21</v>
      </c>
      <c r="C4909">
        <v>4</v>
      </c>
      <c r="D4909" t="s">
        <v>23</v>
      </c>
      <c r="E4909">
        <v>30</v>
      </c>
      <c r="F4909">
        <v>58</v>
      </c>
      <c r="G4909" t="s">
        <v>38</v>
      </c>
      <c r="H4909" t="s">
        <v>31</v>
      </c>
      <c r="I4909" t="s">
        <v>26</v>
      </c>
      <c r="J4909">
        <v>3</v>
      </c>
      <c r="K4909">
        <v>13350</v>
      </c>
      <c r="L4909">
        <v>2</v>
      </c>
      <c r="M4909">
        <v>1340</v>
      </c>
      <c r="N4909">
        <v>14690</v>
      </c>
      <c r="O4909" t="s">
        <v>27</v>
      </c>
      <c r="P4909">
        <v>1</v>
      </c>
      <c r="Q4909" t="s">
        <v>32</v>
      </c>
      <c r="R4909">
        <v>1</v>
      </c>
    </row>
    <row r="4910" spans="1:18">
      <c r="A4910" s="9">
        <v>4909</v>
      </c>
      <c r="B4910">
        <v>22</v>
      </c>
      <c r="C4910">
        <v>4</v>
      </c>
      <c r="D4910" t="s">
        <v>23</v>
      </c>
      <c r="E4910">
        <v>30</v>
      </c>
      <c r="F4910">
        <v>68</v>
      </c>
      <c r="G4910" t="s">
        <v>81</v>
      </c>
      <c r="H4910" t="s">
        <v>25</v>
      </c>
      <c r="I4910" t="s">
        <v>82</v>
      </c>
      <c r="J4910">
        <v>2</v>
      </c>
      <c r="K4910">
        <v>3030</v>
      </c>
      <c r="L4910">
        <v>2</v>
      </c>
      <c r="M4910">
        <v>2120</v>
      </c>
      <c r="N4910">
        <v>5150</v>
      </c>
      <c r="O4910" t="s">
        <v>83</v>
      </c>
      <c r="P4910">
        <v>1</v>
      </c>
      <c r="Q4910" t="s">
        <v>32</v>
      </c>
      <c r="R4910">
        <v>1</v>
      </c>
    </row>
    <row r="4911" spans="1:18">
      <c r="A4911" s="9">
        <v>4910</v>
      </c>
      <c r="B4911">
        <v>73</v>
      </c>
      <c r="C4911">
        <v>2</v>
      </c>
      <c r="D4911" t="s">
        <v>29</v>
      </c>
      <c r="E4911">
        <v>7</v>
      </c>
      <c r="F4911">
        <v>48</v>
      </c>
      <c r="G4911" t="s">
        <v>42</v>
      </c>
      <c r="H4911" t="s">
        <v>25</v>
      </c>
      <c r="I4911" t="s">
        <v>26</v>
      </c>
      <c r="J4911">
        <v>1</v>
      </c>
      <c r="K4911">
        <v>560</v>
      </c>
      <c r="L4911">
        <v>1</v>
      </c>
      <c r="M4911">
        <v>2440</v>
      </c>
      <c r="N4911">
        <v>3000</v>
      </c>
      <c r="O4911" t="s">
        <v>27</v>
      </c>
      <c r="P4911">
        <v>3</v>
      </c>
      <c r="Q4911" t="s">
        <v>35</v>
      </c>
      <c r="R4911">
        <v>2</v>
      </c>
    </row>
    <row r="4912" spans="1:18">
      <c r="A4912" s="9">
        <v>4911</v>
      </c>
      <c r="B4912">
        <v>4</v>
      </c>
      <c r="C4912">
        <v>4</v>
      </c>
      <c r="D4912" t="s">
        <v>23</v>
      </c>
      <c r="E4912">
        <v>30</v>
      </c>
      <c r="F4912">
        <v>46</v>
      </c>
      <c r="G4912" t="s">
        <v>109</v>
      </c>
      <c r="H4912" t="s">
        <v>57</v>
      </c>
      <c r="I4912" t="s">
        <v>26</v>
      </c>
      <c r="J4912">
        <v>2</v>
      </c>
      <c r="K4912">
        <v>13920</v>
      </c>
      <c r="L4912">
        <v>1</v>
      </c>
      <c r="M4912">
        <v>4640</v>
      </c>
      <c r="N4912">
        <v>18560</v>
      </c>
      <c r="O4912" t="s">
        <v>27</v>
      </c>
      <c r="P4912">
        <v>2</v>
      </c>
      <c r="Q4912" t="s">
        <v>28</v>
      </c>
      <c r="R4912">
        <v>4</v>
      </c>
    </row>
    <row r="4913" spans="1:18">
      <c r="A4913" s="9">
        <v>4912</v>
      </c>
      <c r="B4913">
        <v>238</v>
      </c>
      <c r="C4913">
        <v>3</v>
      </c>
      <c r="D4913" t="s">
        <v>33</v>
      </c>
      <c r="E4913">
        <v>14</v>
      </c>
      <c r="F4913">
        <v>8</v>
      </c>
      <c r="G4913" t="s">
        <v>106</v>
      </c>
      <c r="H4913" t="s">
        <v>31</v>
      </c>
      <c r="I4913" t="s">
        <v>40</v>
      </c>
      <c r="J4913">
        <v>2</v>
      </c>
      <c r="K4913">
        <v>2436</v>
      </c>
      <c r="L4913">
        <v>2</v>
      </c>
      <c r="M4913">
        <v>400</v>
      </c>
      <c r="N4913">
        <v>2836</v>
      </c>
      <c r="O4913" t="s">
        <v>27</v>
      </c>
      <c r="P4913">
        <v>1</v>
      </c>
      <c r="Q4913" t="s">
        <v>32</v>
      </c>
      <c r="R4913">
        <v>1</v>
      </c>
    </row>
    <row r="4914" spans="1:18">
      <c r="A4914" s="9">
        <v>4913</v>
      </c>
      <c r="B4914">
        <v>247</v>
      </c>
      <c r="C4914">
        <v>2</v>
      </c>
      <c r="D4914" t="s">
        <v>29</v>
      </c>
      <c r="E4914">
        <v>7</v>
      </c>
      <c r="F4914">
        <v>56</v>
      </c>
      <c r="G4914" t="s">
        <v>90</v>
      </c>
      <c r="H4914" t="s">
        <v>25</v>
      </c>
      <c r="I4914" t="s">
        <v>26</v>
      </c>
      <c r="J4914">
        <v>3</v>
      </c>
      <c r="K4914">
        <v>2695</v>
      </c>
      <c r="L4914">
        <v>2</v>
      </c>
      <c r="M4914">
        <v>2160</v>
      </c>
      <c r="N4914">
        <v>4855</v>
      </c>
      <c r="O4914" t="s">
        <v>27</v>
      </c>
      <c r="P4914">
        <v>1</v>
      </c>
      <c r="Q4914" t="s">
        <v>32</v>
      </c>
      <c r="R4914">
        <v>1</v>
      </c>
    </row>
    <row r="4915" spans="1:18">
      <c r="A4915" s="9">
        <v>4914</v>
      </c>
      <c r="B4915">
        <v>39</v>
      </c>
      <c r="C4915">
        <v>2</v>
      </c>
      <c r="D4915" t="s">
        <v>29</v>
      </c>
      <c r="E4915">
        <v>7</v>
      </c>
      <c r="F4915">
        <v>20</v>
      </c>
      <c r="G4915" t="s">
        <v>45</v>
      </c>
      <c r="H4915" t="s">
        <v>31</v>
      </c>
      <c r="I4915" t="s">
        <v>40</v>
      </c>
      <c r="J4915">
        <v>3</v>
      </c>
      <c r="K4915">
        <v>1246</v>
      </c>
      <c r="L4915">
        <v>2</v>
      </c>
      <c r="M4915">
        <v>720</v>
      </c>
      <c r="N4915">
        <v>1966</v>
      </c>
      <c r="O4915" t="s">
        <v>46</v>
      </c>
      <c r="P4915">
        <v>1</v>
      </c>
      <c r="Q4915" t="s">
        <v>32</v>
      </c>
      <c r="R4915">
        <v>1</v>
      </c>
    </row>
    <row r="4916" spans="1:18">
      <c r="A4916" s="9">
        <v>4915</v>
      </c>
      <c r="B4916">
        <v>226</v>
      </c>
      <c r="C4916">
        <v>4</v>
      </c>
      <c r="D4916" t="s">
        <v>23</v>
      </c>
      <c r="E4916">
        <v>30</v>
      </c>
      <c r="F4916">
        <v>64</v>
      </c>
      <c r="G4916" t="s">
        <v>79</v>
      </c>
      <c r="H4916" t="s">
        <v>44</v>
      </c>
      <c r="I4916" t="s">
        <v>62</v>
      </c>
      <c r="J4916">
        <v>3</v>
      </c>
      <c r="K4916">
        <v>48840</v>
      </c>
      <c r="L4916">
        <v>2</v>
      </c>
      <c r="M4916">
        <v>10720</v>
      </c>
      <c r="N4916">
        <v>59560</v>
      </c>
      <c r="O4916" t="s">
        <v>46</v>
      </c>
      <c r="P4916">
        <v>2</v>
      </c>
      <c r="Q4916" t="s">
        <v>28</v>
      </c>
      <c r="R4916">
        <v>4</v>
      </c>
    </row>
    <row r="4917" spans="1:18">
      <c r="A4917" s="9">
        <v>4916</v>
      </c>
      <c r="B4917">
        <v>11</v>
      </c>
      <c r="C4917">
        <v>2</v>
      </c>
      <c r="D4917" t="s">
        <v>29</v>
      </c>
      <c r="E4917">
        <v>7</v>
      </c>
      <c r="F4917">
        <v>30</v>
      </c>
      <c r="G4917" t="s">
        <v>59</v>
      </c>
      <c r="H4917" t="s">
        <v>57</v>
      </c>
      <c r="I4917" t="s">
        <v>26</v>
      </c>
      <c r="J4917">
        <v>1</v>
      </c>
      <c r="K4917">
        <v>329</v>
      </c>
      <c r="L4917">
        <v>1</v>
      </c>
      <c r="M4917">
        <v>1350</v>
      </c>
      <c r="N4917">
        <v>1679</v>
      </c>
      <c r="O4917" t="s">
        <v>27</v>
      </c>
      <c r="P4917">
        <v>1</v>
      </c>
      <c r="Q4917" t="s">
        <v>32</v>
      </c>
      <c r="R4917">
        <v>1</v>
      </c>
    </row>
    <row r="4918" spans="1:18">
      <c r="A4918" s="9">
        <v>4917</v>
      </c>
      <c r="B4918">
        <v>72</v>
      </c>
      <c r="C4918">
        <v>4</v>
      </c>
      <c r="D4918" t="s">
        <v>23</v>
      </c>
      <c r="E4918">
        <v>30</v>
      </c>
      <c r="F4918">
        <v>15</v>
      </c>
      <c r="G4918" t="s">
        <v>84</v>
      </c>
      <c r="H4918" t="s">
        <v>44</v>
      </c>
      <c r="I4918" t="s">
        <v>40</v>
      </c>
      <c r="J4918">
        <v>2</v>
      </c>
      <c r="K4918">
        <v>32520</v>
      </c>
      <c r="L4918">
        <v>1</v>
      </c>
      <c r="M4918">
        <v>3200</v>
      </c>
      <c r="N4918">
        <v>35720</v>
      </c>
      <c r="O4918" t="s">
        <v>27</v>
      </c>
      <c r="P4918">
        <v>2</v>
      </c>
      <c r="Q4918" t="s">
        <v>28</v>
      </c>
      <c r="R4918">
        <v>4</v>
      </c>
    </row>
    <row r="4919" spans="1:18">
      <c r="A4919" s="9">
        <v>4918</v>
      </c>
      <c r="B4919">
        <v>215</v>
      </c>
      <c r="C4919">
        <v>2</v>
      </c>
      <c r="D4919" t="s">
        <v>29</v>
      </c>
      <c r="E4919">
        <v>7</v>
      </c>
      <c r="F4919">
        <v>41</v>
      </c>
      <c r="G4919" t="s">
        <v>49</v>
      </c>
      <c r="H4919" t="s">
        <v>25</v>
      </c>
      <c r="I4919" t="s">
        <v>26</v>
      </c>
      <c r="J4919">
        <v>1</v>
      </c>
      <c r="K4919">
        <v>1540</v>
      </c>
      <c r="L4919">
        <v>2</v>
      </c>
      <c r="M4919">
        <v>15600</v>
      </c>
      <c r="N4919">
        <v>17140</v>
      </c>
      <c r="O4919" t="s">
        <v>27</v>
      </c>
      <c r="P4919">
        <v>2</v>
      </c>
      <c r="Q4919" t="s">
        <v>28</v>
      </c>
      <c r="R4919">
        <v>4</v>
      </c>
    </row>
    <row r="4920" spans="1:18">
      <c r="A4920" s="9">
        <v>4919</v>
      </c>
      <c r="B4920">
        <v>115</v>
      </c>
      <c r="C4920">
        <v>1</v>
      </c>
      <c r="D4920" t="s">
        <v>37</v>
      </c>
      <c r="E4920">
        <v>3</v>
      </c>
      <c r="F4920">
        <v>4</v>
      </c>
      <c r="G4920" t="s">
        <v>65</v>
      </c>
      <c r="H4920" t="s">
        <v>44</v>
      </c>
      <c r="I4920" t="s">
        <v>40</v>
      </c>
      <c r="J4920">
        <v>2</v>
      </c>
      <c r="K4920">
        <v>2070</v>
      </c>
      <c r="L4920">
        <v>1</v>
      </c>
      <c r="M4920">
        <v>1800</v>
      </c>
      <c r="N4920">
        <v>3870</v>
      </c>
      <c r="O4920" t="s">
        <v>27</v>
      </c>
      <c r="P4920">
        <v>4</v>
      </c>
      <c r="Q4920" t="s">
        <v>41</v>
      </c>
      <c r="R4920">
        <v>6</v>
      </c>
    </row>
    <row r="4921" spans="1:18">
      <c r="A4921" s="9">
        <v>4920</v>
      </c>
      <c r="B4921">
        <v>50</v>
      </c>
      <c r="C4921">
        <v>2</v>
      </c>
      <c r="D4921" t="s">
        <v>29</v>
      </c>
      <c r="E4921">
        <v>7</v>
      </c>
      <c r="F4921">
        <v>6</v>
      </c>
      <c r="G4921" t="s">
        <v>110</v>
      </c>
      <c r="H4921" t="s">
        <v>25</v>
      </c>
      <c r="I4921" t="s">
        <v>40</v>
      </c>
      <c r="J4921">
        <v>1</v>
      </c>
      <c r="K4921">
        <v>322</v>
      </c>
      <c r="L4921">
        <v>1</v>
      </c>
      <c r="M4921">
        <v>250</v>
      </c>
      <c r="N4921">
        <v>572</v>
      </c>
      <c r="O4921" t="s">
        <v>27</v>
      </c>
      <c r="P4921">
        <v>1</v>
      </c>
      <c r="Q4921" t="s">
        <v>32</v>
      </c>
      <c r="R4921">
        <v>1</v>
      </c>
    </row>
    <row r="4922" spans="1:18">
      <c r="A4922" s="9">
        <v>4921</v>
      </c>
      <c r="B4922">
        <v>107</v>
      </c>
      <c r="C4922">
        <v>4</v>
      </c>
      <c r="D4922" t="s">
        <v>23</v>
      </c>
      <c r="E4922">
        <v>30</v>
      </c>
      <c r="F4922">
        <v>13</v>
      </c>
      <c r="G4922" t="s">
        <v>99</v>
      </c>
      <c r="H4922" t="s">
        <v>31</v>
      </c>
      <c r="I4922" t="s">
        <v>40</v>
      </c>
      <c r="J4922">
        <v>2</v>
      </c>
      <c r="K4922">
        <v>13500</v>
      </c>
      <c r="L4922">
        <v>2</v>
      </c>
      <c r="M4922">
        <v>2880</v>
      </c>
      <c r="N4922">
        <v>16380</v>
      </c>
      <c r="O4922" t="s">
        <v>27</v>
      </c>
      <c r="P4922">
        <v>4</v>
      </c>
      <c r="Q4922" t="s">
        <v>41</v>
      </c>
      <c r="R4922">
        <v>6</v>
      </c>
    </row>
    <row r="4923" spans="1:18">
      <c r="A4923" s="9">
        <v>4922</v>
      </c>
      <c r="B4923">
        <v>219</v>
      </c>
      <c r="C4923">
        <v>1</v>
      </c>
      <c r="D4923" t="s">
        <v>37</v>
      </c>
      <c r="E4923">
        <v>3</v>
      </c>
      <c r="F4923">
        <v>32</v>
      </c>
      <c r="G4923" t="s">
        <v>93</v>
      </c>
      <c r="H4923" t="s">
        <v>25</v>
      </c>
      <c r="I4923" t="s">
        <v>26</v>
      </c>
      <c r="J4923">
        <v>1</v>
      </c>
      <c r="K4923">
        <v>306</v>
      </c>
      <c r="L4923">
        <v>2</v>
      </c>
      <c r="M4923">
        <v>4320</v>
      </c>
      <c r="N4923">
        <v>4626</v>
      </c>
      <c r="O4923" t="s">
        <v>27</v>
      </c>
      <c r="P4923">
        <v>3</v>
      </c>
      <c r="Q4923" t="s">
        <v>35</v>
      </c>
      <c r="R4923">
        <v>2</v>
      </c>
    </row>
    <row r="4924" spans="1:18">
      <c r="A4924" s="9">
        <v>4923</v>
      </c>
      <c r="B4924">
        <v>257</v>
      </c>
      <c r="C4924">
        <v>1</v>
      </c>
      <c r="D4924" t="s">
        <v>37</v>
      </c>
      <c r="E4924">
        <v>3</v>
      </c>
      <c r="F4924">
        <v>33</v>
      </c>
      <c r="G4924" t="s">
        <v>34</v>
      </c>
      <c r="H4924" t="s">
        <v>25</v>
      </c>
      <c r="I4924" t="s">
        <v>26</v>
      </c>
      <c r="J4924">
        <v>2</v>
      </c>
      <c r="K4924">
        <v>534</v>
      </c>
      <c r="L4924">
        <v>1</v>
      </c>
      <c r="M4924">
        <v>980</v>
      </c>
      <c r="N4924">
        <v>1514</v>
      </c>
      <c r="O4924" t="s">
        <v>27</v>
      </c>
      <c r="P4924">
        <v>1</v>
      </c>
      <c r="Q4924" t="s">
        <v>32</v>
      </c>
      <c r="R4924">
        <v>1</v>
      </c>
    </row>
    <row r="4925" spans="1:18">
      <c r="A4925" s="9">
        <v>4924</v>
      </c>
      <c r="B4925">
        <v>123</v>
      </c>
      <c r="C4925">
        <v>2</v>
      </c>
      <c r="D4925" t="s">
        <v>29</v>
      </c>
      <c r="E4925">
        <v>7</v>
      </c>
      <c r="F4925">
        <v>60</v>
      </c>
      <c r="G4925" t="s">
        <v>104</v>
      </c>
      <c r="H4925" t="s">
        <v>44</v>
      </c>
      <c r="I4925" t="s">
        <v>105</v>
      </c>
      <c r="J4925">
        <v>3</v>
      </c>
      <c r="K4925">
        <v>1547</v>
      </c>
      <c r="L4925">
        <v>2</v>
      </c>
      <c r="M4925">
        <v>1680</v>
      </c>
      <c r="N4925">
        <v>3227</v>
      </c>
      <c r="O4925" t="s">
        <v>83</v>
      </c>
      <c r="P4925">
        <v>1</v>
      </c>
      <c r="Q4925" t="s">
        <v>32</v>
      </c>
      <c r="R4925">
        <v>1</v>
      </c>
    </row>
    <row r="4926" spans="1:18">
      <c r="A4926" s="9">
        <v>4925</v>
      </c>
      <c r="B4926">
        <v>106</v>
      </c>
      <c r="C4926">
        <v>4</v>
      </c>
      <c r="D4926" t="s">
        <v>23</v>
      </c>
      <c r="E4926">
        <v>30</v>
      </c>
      <c r="F4926">
        <v>29</v>
      </c>
      <c r="G4926" t="s">
        <v>68</v>
      </c>
      <c r="H4926" t="s">
        <v>31</v>
      </c>
      <c r="I4926" t="s">
        <v>40</v>
      </c>
      <c r="J4926">
        <v>2</v>
      </c>
      <c r="K4926">
        <v>9300</v>
      </c>
      <c r="L4926">
        <v>2</v>
      </c>
      <c r="M4926">
        <v>1360</v>
      </c>
      <c r="N4926">
        <v>10660</v>
      </c>
      <c r="O4926" t="s">
        <v>27</v>
      </c>
      <c r="P4926">
        <v>3</v>
      </c>
      <c r="Q4926" t="s">
        <v>35</v>
      </c>
      <c r="R4926">
        <v>2</v>
      </c>
    </row>
    <row r="4927" spans="1:18">
      <c r="A4927" s="9">
        <v>4926</v>
      </c>
      <c r="B4927">
        <v>25</v>
      </c>
      <c r="C4927">
        <v>1</v>
      </c>
      <c r="D4927" t="s">
        <v>37</v>
      </c>
      <c r="E4927">
        <v>3</v>
      </c>
      <c r="F4927">
        <v>18</v>
      </c>
      <c r="G4927" t="s">
        <v>96</v>
      </c>
      <c r="H4927" t="s">
        <v>25</v>
      </c>
      <c r="I4927" t="s">
        <v>40</v>
      </c>
      <c r="J4927">
        <v>3</v>
      </c>
      <c r="K4927">
        <v>1371</v>
      </c>
      <c r="L4927">
        <v>1</v>
      </c>
      <c r="M4927">
        <v>160</v>
      </c>
      <c r="N4927">
        <v>1531</v>
      </c>
      <c r="O4927" t="s">
        <v>46</v>
      </c>
      <c r="P4927">
        <v>1</v>
      </c>
      <c r="Q4927" t="s">
        <v>32</v>
      </c>
      <c r="R4927">
        <v>1</v>
      </c>
    </row>
    <row r="4928" spans="1:18">
      <c r="A4928" s="9">
        <v>4927</v>
      </c>
      <c r="B4928">
        <v>196</v>
      </c>
      <c r="C4928">
        <v>3</v>
      </c>
      <c r="D4928" t="s">
        <v>33</v>
      </c>
      <c r="E4928">
        <v>14</v>
      </c>
      <c r="F4928">
        <v>49</v>
      </c>
      <c r="G4928" t="s">
        <v>66</v>
      </c>
      <c r="H4928" t="s">
        <v>44</v>
      </c>
      <c r="I4928" t="s">
        <v>26</v>
      </c>
      <c r="J4928">
        <v>3</v>
      </c>
      <c r="K4928">
        <v>6636</v>
      </c>
      <c r="L4928">
        <v>2</v>
      </c>
      <c r="M4928">
        <v>4880</v>
      </c>
      <c r="N4928">
        <v>11516</v>
      </c>
      <c r="O4928" t="s">
        <v>27</v>
      </c>
      <c r="P4928">
        <v>3</v>
      </c>
      <c r="Q4928" t="s">
        <v>35</v>
      </c>
      <c r="R4928">
        <v>2</v>
      </c>
    </row>
    <row r="4929" spans="1:18">
      <c r="A4929" s="9">
        <v>4928</v>
      </c>
      <c r="B4929">
        <v>90</v>
      </c>
      <c r="C4929">
        <v>3</v>
      </c>
      <c r="D4929" t="s">
        <v>33</v>
      </c>
      <c r="E4929">
        <v>14</v>
      </c>
      <c r="F4929">
        <v>17</v>
      </c>
      <c r="G4929" t="s">
        <v>60</v>
      </c>
      <c r="H4929" t="s">
        <v>31</v>
      </c>
      <c r="I4929" t="s">
        <v>40</v>
      </c>
      <c r="J4929">
        <v>2</v>
      </c>
      <c r="K4929">
        <v>7280</v>
      </c>
      <c r="L4929">
        <v>1</v>
      </c>
      <c r="M4929">
        <v>1240</v>
      </c>
      <c r="N4929">
        <v>8520</v>
      </c>
      <c r="O4929" t="s">
        <v>46</v>
      </c>
      <c r="P4929">
        <v>2</v>
      </c>
      <c r="Q4929" t="s">
        <v>28</v>
      </c>
      <c r="R4929">
        <v>4</v>
      </c>
    </row>
    <row r="4930" spans="1:18">
      <c r="A4930" s="9">
        <v>4929</v>
      </c>
      <c r="B4930">
        <v>241</v>
      </c>
      <c r="C4930">
        <v>3</v>
      </c>
      <c r="D4930" t="s">
        <v>33</v>
      </c>
      <c r="E4930">
        <v>14</v>
      </c>
      <c r="F4930">
        <v>14</v>
      </c>
      <c r="G4930" t="s">
        <v>108</v>
      </c>
      <c r="H4930" t="s">
        <v>31</v>
      </c>
      <c r="I4930" t="s">
        <v>40</v>
      </c>
      <c r="J4930">
        <v>3</v>
      </c>
      <c r="K4930">
        <v>21952</v>
      </c>
      <c r="L4930">
        <v>2</v>
      </c>
      <c r="M4930">
        <v>1200</v>
      </c>
      <c r="N4930">
        <v>23152</v>
      </c>
      <c r="O4930" t="s">
        <v>27</v>
      </c>
      <c r="P4930">
        <v>2</v>
      </c>
      <c r="Q4930" t="s">
        <v>28</v>
      </c>
      <c r="R4930">
        <v>4</v>
      </c>
    </row>
    <row r="4931" spans="1:18">
      <c r="A4931" s="9">
        <v>4930</v>
      </c>
      <c r="B4931">
        <v>216</v>
      </c>
      <c r="C4931">
        <v>2</v>
      </c>
      <c r="D4931" t="s">
        <v>29</v>
      </c>
      <c r="E4931">
        <v>7</v>
      </c>
      <c r="F4931">
        <v>44</v>
      </c>
      <c r="G4931" t="s">
        <v>111</v>
      </c>
      <c r="H4931" t="s">
        <v>25</v>
      </c>
      <c r="I4931" t="s">
        <v>26</v>
      </c>
      <c r="J4931">
        <v>2</v>
      </c>
      <c r="K4931">
        <v>3864</v>
      </c>
      <c r="L4931">
        <v>2</v>
      </c>
      <c r="M4931">
        <v>7624</v>
      </c>
      <c r="N4931">
        <v>11488</v>
      </c>
      <c r="O4931" t="s">
        <v>27</v>
      </c>
      <c r="P4931">
        <v>2</v>
      </c>
      <c r="Q4931" t="s">
        <v>28</v>
      </c>
      <c r="R4931">
        <v>4</v>
      </c>
    </row>
    <row r="4932" spans="1:18">
      <c r="A4932" s="9">
        <v>4931</v>
      </c>
      <c r="B4932">
        <v>296</v>
      </c>
      <c r="C4932">
        <v>1</v>
      </c>
      <c r="D4932" t="s">
        <v>37</v>
      </c>
      <c r="E4932">
        <v>3</v>
      </c>
      <c r="F4932">
        <v>65</v>
      </c>
      <c r="G4932" t="s">
        <v>80</v>
      </c>
      <c r="H4932" t="s">
        <v>44</v>
      </c>
      <c r="I4932" t="s">
        <v>62</v>
      </c>
      <c r="J4932">
        <v>2</v>
      </c>
      <c r="K4932">
        <v>1284</v>
      </c>
      <c r="L4932">
        <v>2</v>
      </c>
      <c r="M4932">
        <v>12160</v>
      </c>
      <c r="N4932">
        <v>13444</v>
      </c>
      <c r="O4932" t="s">
        <v>46</v>
      </c>
      <c r="P4932">
        <v>2</v>
      </c>
      <c r="Q4932" t="s">
        <v>28</v>
      </c>
      <c r="R4932">
        <v>4</v>
      </c>
    </row>
    <row r="4933" spans="1:18">
      <c r="A4933" s="9">
        <v>4932</v>
      </c>
      <c r="B4933">
        <v>184</v>
      </c>
      <c r="C4933">
        <v>4</v>
      </c>
      <c r="D4933" t="s">
        <v>23</v>
      </c>
      <c r="E4933">
        <v>30</v>
      </c>
      <c r="F4933">
        <v>13</v>
      </c>
      <c r="G4933" t="s">
        <v>99</v>
      </c>
      <c r="H4933" t="s">
        <v>31</v>
      </c>
      <c r="I4933" t="s">
        <v>40</v>
      </c>
      <c r="J4933">
        <v>3</v>
      </c>
      <c r="K4933">
        <v>27000</v>
      </c>
      <c r="L4933">
        <v>1</v>
      </c>
      <c r="M4933">
        <v>1440</v>
      </c>
      <c r="N4933">
        <v>28440</v>
      </c>
      <c r="O4933" t="s">
        <v>27</v>
      </c>
      <c r="P4933">
        <v>4</v>
      </c>
      <c r="Q4933" t="s">
        <v>41</v>
      </c>
      <c r="R4933">
        <v>6</v>
      </c>
    </row>
    <row r="4934" spans="1:18">
      <c r="A4934" s="9">
        <v>4933</v>
      </c>
      <c r="B4934">
        <v>69</v>
      </c>
      <c r="C4934">
        <v>3</v>
      </c>
      <c r="D4934" t="s">
        <v>33</v>
      </c>
      <c r="E4934">
        <v>14</v>
      </c>
      <c r="F4934">
        <v>38</v>
      </c>
      <c r="G4934" t="s">
        <v>36</v>
      </c>
      <c r="H4934" t="s">
        <v>25</v>
      </c>
      <c r="I4934" t="s">
        <v>26</v>
      </c>
      <c r="J4934">
        <v>2</v>
      </c>
      <c r="K4934">
        <v>6804</v>
      </c>
      <c r="L4934">
        <v>1</v>
      </c>
      <c r="M4934">
        <v>6600</v>
      </c>
      <c r="N4934">
        <v>13404</v>
      </c>
      <c r="O4934" t="s">
        <v>27</v>
      </c>
      <c r="P4934">
        <v>4</v>
      </c>
      <c r="Q4934" t="s">
        <v>41</v>
      </c>
      <c r="R4934">
        <v>6</v>
      </c>
    </row>
    <row r="4935" spans="1:18">
      <c r="A4935" s="9">
        <v>4934</v>
      </c>
      <c r="B4935">
        <v>2</v>
      </c>
      <c r="C4935">
        <v>3</v>
      </c>
      <c r="D4935" t="s">
        <v>33</v>
      </c>
      <c r="E4935">
        <v>14</v>
      </c>
      <c r="F4935">
        <v>49</v>
      </c>
      <c r="G4935" t="s">
        <v>66</v>
      </c>
      <c r="H4935" t="s">
        <v>44</v>
      </c>
      <c r="I4935" t="s">
        <v>26</v>
      </c>
      <c r="J4935">
        <v>1</v>
      </c>
      <c r="K4935">
        <v>3612</v>
      </c>
      <c r="L4935">
        <v>2</v>
      </c>
      <c r="M4935">
        <v>14640</v>
      </c>
      <c r="N4935">
        <v>18252</v>
      </c>
      <c r="O4935" t="s">
        <v>27</v>
      </c>
      <c r="P4935">
        <v>4</v>
      </c>
      <c r="Q4935" t="s">
        <v>41</v>
      </c>
      <c r="R4935">
        <v>6</v>
      </c>
    </row>
    <row r="4936" spans="1:18">
      <c r="A4936" s="9">
        <v>4935</v>
      </c>
      <c r="B4936">
        <v>96</v>
      </c>
      <c r="C4936">
        <v>3</v>
      </c>
      <c r="D4936" t="s">
        <v>33</v>
      </c>
      <c r="E4936">
        <v>14</v>
      </c>
      <c r="F4936">
        <v>45</v>
      </c>
      <c r="G4936" t="s">
        <v>77</v>
      </c>
      <c r="H4936" t="s">
        <v>57</v>
      </c>
      <c r="I4936" t="s">
        <v>26</v>
      </c>
      <c r="J4936">
        <v>2</v>
      </c>
      <c r="K4936">
        <v>434</v>
      </c>
      <c r="L4936">
        <v>2</v>
      </c>
      <c r="M4936">
        <v>1820</v>
      </c>
      <c r="N4936">
        <v>2254</v>
      </c>
      <c r="O4936" t="s">
        <v>27</v>
      </c>
      <c r="P4936">
        <v>1</v>
      </c>
      <c r="Q4936" t="s">
        <v>32</v>
      </c>
      <c r="R4936">
        <v>1</v>
      </c>
    </row>
    <row r="4937" spans="1:18">
      <c r="A4937" s="9">
        <v>4936</v>
      </c>
      <c r="B4937">
        <v>69</v>
      </c>
      <c r="C4937">
        <v>1</v>
      </c>
      <c r="D4937" t="s">
        <v>37</v>
      </c>
      <c r="E4937">
        <v>3</v>
      </c>
      <c r="F4937">
        <v>7</v>
      </c>
      <c r="G4937" t="s">
        <v>88</v>
      </c>
      <c r="H4937" t="s">
        <v>31</v>
      </c>
      <c r="I4937" t="s">
        <v>40</v>
      </c>
      <c r="J4937">
        <v>1</v>
      </c>
      <c r="K4937">
        <v>660</v>
      </c>
      <c r="L4937">
        <v>2</v>
      </c>
      <c r="M4937">
        <v>480</v>
      </c>
      <c r="N4937">
        <v>1140</v>
      </c>
      <c r="O4937" t="s">
        <v>46</v>
      </c>
      <c r="P4937">
        <v>2</v>
      </c>
      <c r="Q4937" t="s">
        <v>28</v>
      </c>
      <c r="R4937">
        <v>4</v>
      </c>
    </row>
    <row r="4938" spans="1:18">
      <c r="A4938" s="9">
        <v>4937</v>
      </c>
      <c r="B4938">
        <v>76</v>
      </c>
      <c r="C4938">
        <v>3</v>
      </c>
      <c r="D4938" t="s">
        <v>33</v>
      </c>
      <c r="E4938">
        <v>14</v>
      </c>
      <c r="F4938">
        <v>56</v>
      </c>
      <c r="G4938" t="s">
        <v>90</v>
      </c>
      <c r="H4938" t="s">
        <v>25</v>
      </c>
      <c r="I4938" t="s">
        <v>26</v>
      </c>
      <c r="J4938">
        <v>3</v>
      </c>
      <c r="K4938">
        <v>10780</v>
      </c>
      <c r="L4938">
        <v>1</v>
      </c>
      <c r="M4938">
        <v>2160</v>
      </c>
      <c r="N4938">
        <v>12940</v>
      </c>
      <c r="O4938" t="s">
        <v>27</v>
      </c>
      <c r="P4938">
        <v>3</v>
      </c>
      <c r="Q4938" t="s">
        <v>35</v>
      </c>
      <c r="R4938">
        <v>2</v>
      </c>
    </row>
    <row r="4939" spans="1:18">
      <c r="A4939" s="9">
        <v>4938</v>
      </c>
      <c r="B4939">
        <v>200</v>
      </c>
      <c r="C4939">
        <v>4</v>
      </c>
      <c r="D4939" t="s">
        <v>23</v>
      </c>
      <c r="E4939">
        <v>30</v>
      </c>
      <c r="F4939">
        <v>12</v>
      </c>
      <c r="G4939" t="s">
        <v>50</v>
      </c>
      <c r="H4939" t="s">
        <v>31</v>
      </c>
      <c r="I4939" t="s">
        <v>40</v>
      </c>
      <c r="J4939">
        <v>1</v>
      </c>
      <c r="K4939">
        <v>7440</v>
      </c>
      <c r="L4939">
        <v>2</v>
      </c>
      <c r="M4939">
        <v>800</v>
      </c>
      <c r="N4939">
        <v>8240</v>
      </c>
      <c r="O4939" t="s">
        <v>27</v>
      </c>
      <c r="P4939">
        <v>3</v>
      </c>
      <c r="Q4939" t="s">
        <v>35</v>
      </c>
      <c r="R4939">
        <v>2</v>
      </c>
    </row>
    <row r="4940" spans="1:18">
      <c r="A4940" s="9">
        <v>4939</v>
      </c>
      <c r="B4940">
        <v>283</v>
      </c>
      <c r="C4940">
        <v>3</v>
      </c>
      <c r="D4940" t="s">
        <v>33</v>
      </c>
      <c r="E4940">
        <v>14</v>
      </c>
      <c r="F4940">
        <v>23</v>
      </c>
      <c r="G4940" t="s">
        <v>54</v>
      </c>
      <c r="H4940" t="s">
        <v>25</v>
      </c>
      <c r="I4940" t="s">
        <v>40</v>
      </c>
      <c r="J4940">
        <v>3</v>
      </c>
      <c r="K4940">
        <v>3528</v>
      </c>
      <c r="L4940">
        <v>1</v>
      </c>
      <c r="M4940">
        <v>620</v>
      </c>
      <c r="N4940">
        <v>4148</v>
      </c>
      <c r="O4940" t="s">
        <v>27</v>
      </c>
      <c r="P4940">
        <v>3</v>
      </c>
      <c r="Q4940" t="s">
        <v>35</v>
      </c>
      <c r="R4940">
        <v>2</v>
      </c>
    </row>
    <row r="4941" spans="1:18">
      <c r="A4941" s="9">
        <v>4940</v>
      </c>
      <c r="B4941">
        <v>126</v>
      </c>
      <c r="C4941">
        <v>2</v>
      </c>
      <c r="D4941" t="s">
        <v>29</v>
      </c>
      <c r="E4941">
        <v>7</v>
      </c>
      <c r="F4941">
        <v>42</v>
      </c>
      <c r="G4941" t="s">
        <v>98</v>
      </c>
      <c r="H4941" t="s">
        <v>25</v>
      </c>
      <c r="I4941" t="s">
        <v>26</v>
      </c>
      <c r="J4941">
        <v>3</v>
      </c>
      <c r="K4941">
        <v>7434</v>
      </c>
      <c r="L4941">
        <v>1</v>
      </c>
      <c r="M4941">
        <v>6600</v>
      </c>
      <c r="N4941">
        <v>14034</v>
      </c>
      <c r="O4941" t="s">
        <v>27</v>
      </c>
      <c r="P4941">
        <v>4</v>
      </c>
      <c r="Q4941" t="s">
        <v>41</v>
      </c>
      <c r="R4941">
        <v>6</v>
      </c>
    </row>
    <row r="4942" spans="1:18">
      <c r="A4942" s="9">
        <v>4941</v>
      </c>
      <c r="B4942">
        <v>194</v>
      </c>
      <c r="C4942">
        <v>2</v>
      </c>
      <c r="D4942" t="s">
        <v>29</v>
      </c>
      <c r="E4942">
        <v>7</v>
      </c>
      <c r="F4942">
        <v>23</v>
      </c>
      <c r="G4942" t="s">
        <v>54</v>
      </c>
      <c r="H4942" t="s">
        <v>25</v>
      </c>
      <c r="I4942" t="s">
        <v>40</v>
      </c>
      <c r="J4942">
        <v>1</v>
      </c>
      <c r="K4942">
        <v>686</v>
      </c>
      <c r="L4942">
        <v>1</v>
      </c>
      <c r="M4942">
        <v>310</v>
      </c>
      <c r="N4942">
        <v>996</v>
      </c>
      <c r="O4942" t="s">
        <v>27</v>
      </c>
      <c r="P4942">
        <v>1</v>
      </c>
      <c r="Q4942" t="s">
        <v>32</v>
      </c>
      <c r="R4942">
        <v>1</v>
      </c>
    </row>
    <row r="4943" spans="1:18">
      <c r="A4943" s="9">
        <v>4942</v>
      </c>
      <c r="B4943">
        <v>135</v>
      </c>
      <c r="C4943">
        <v>3</v>
      </c>
      <c r="D4943" t="s">
        <v>33</v>
      </c>
      <c r="E4943">
        <v>14</v>
      </c>
      <c r="F4943">
        <v>29</v>
      </c>
      <c r="G4943" t="s">
        <v>68</v>
      </c>
      <c r="H4943" t="s">
        <v>31</v>
      </c>
      <c r="I4943" t="s">
        <v>40</v>
      </c>
      <c r="J4943">
        <v>1</v>
      </c>
      <c r="K4943">
        <v>966</v>
      </c>
      <c r="L4943">
        <v>2</v>
      </c>
      <c r="M4943">
        <v>680</v>
      </c>
      <c r="N4943">
        <v>1646</v>
      </c>
      <c r="O4943" t="s">
        <v>27</v>
      </c>
      <c r="P4943">
        <v>1</v>
      </c>
      <c r="Q4943" t="s">
        <v>32</v>
      </c>
      <c r="R4943">
        <v>1</v>
      </c>
    </row>
    <row r="4944" spans="1:18">
      <c r="A4944" s="9">
        <v>4943</v>
      </c>
      <c r="B4944">
        <v>218</v>
      </c>
      <c r="C4944">
        <v>1</v>
      </c>
      <c r="D4944" t="s">
        <v>37</v>
      </c>
      <c r="E4944">
        <v>3</v>
      </c>
      <c r="F4944">
        <v>25</v>
      </c>
      <c r="G4944" t="s">
        <v>78</v>
      </c>
      <c r="H4944" t="s">
        <v>31</v>
      </c>
      <c r="I4944" t="s">
        <v>40</v>
      </c>
      <c r="J4944">
        <v>2</v>
      </c>
      <c r="K4944">
        <v>2811.96</v>
      </c>
      <c r="L4944">
        <v>2</v>
      </c>
      <c r="M4944">
        <v>2880</v>
      </c>
      <c r="N4944">
        <v>5691.96</v>
      </c>
      <c r="O4944" t="s">
        <v>46</v>
      </c>
      <c r="P4944">
        <v>2</v>
      </c>
      <c r="Q4944" t="s">
        <v>28</v>
      </c>
      <c r="R4944">
        <v>4</v>
      </c>
    </row>
    <row r="4945" spans="1:18">
      <c r="A4945" s="9">
        <v>4944</v>
      </c>
      <c r="B4945">
        <v>163</v>
      </c>
      <c r="C4945">
        <v>4</v>
      </c>
      <c r="D4945" t="s">
        <v>23</v>
      </c>
      <c r="E4945">
        <v>30</v>
      </c>
      <c r="F4945">
        <v>40</v>
      </c>
      <c r="G4945" t="s">
        <v>69</v>
      </c>
      <c r="H4945" t="s">
        <v>31</v>
      </c>
      <c r="I4945" t="s">
        <v>26</v>
      </c>
      <c r="J4945">
        <v>1</v>
      </c>
      <c r="K4945">
        <v>13320</v>
      </c>
      <c r="L4945">
        <v>2</v>
      </c>
      <c r="M4945">
        <v>13440</v>
      </c>
      <c r="N4945">
        <v>26760</v>
      </c>
      <c r="O4945" t="s">
        <v>27</v>
      </c>
      <c r="P4945">
        <v>4</v>
      </c>
      <c r="Q4945" t="s">
        <v>41</v>
      </c>
      <c r="R4945">
        <v>6</v>
      </c>
    </row>
    <row r="4946" spans="1:18">
      <c r="A4946" s="9">
        <v>4945</v>
      </c>
      <c r="B4946">
        <v>21</v>
      </c>
      <c r="C4946">
        <v>4</v>
      </c>
      <c r="D4946" t="s">
        <v>23</v>
      </c>
      <c r="E4946">
        <v>30</v>
      </c>
      <c r="F4946">
        <v>13</v>
      </c>
      <c r="G4946" t="s">
        <v>99</v>
      </c>
      <c r="H4946" t="s">
        <v>31</v>
      </c>
      <c r="I4946" t="s">
        <v>40</v>
      </c>
      <c r="J4946">
        <v>2</v>
      </c>
      <c r="K4946">
        <v>4500</v>
      </c>
      <c r="L4946">
        <v>2</v>
      </c>
      <c r="M4946">
        <v>960</v>
      </c>
      <c r="N4946">
        <v>5460</v>
      </c>
      <c r="O4946" t="s">
        <v>27</v>
      </c>
      <c r="P4946">
        <v>3</v>
      </c>
      <c r="Q4946" t="s">
        <v>35</v>
      </c>
      <c r="R4946">
        <v>2</v>
      </c>
    </row>
    <row r="4947" spans="1:18">
      <c r="A4947" s="9">
        <v>4946</v>
      </c>
      <c r="B4947">
        <v>22</v>
      </c>
      <c r="C4947">
        <v>1</v>
      </c>
      <c r="D4947" t="s">
        <v>37</v>
      </c>
      <c r="E4947">
        <v>3</v>
      </c>
      <c r="F4947">
        <v>8</v>
      </c>
      <c r="G4947" t="s">
        <v>106</v>
      </c>
      <c r="H4947" t="s">
        <v>31</v>
      </c>
      <c r="I4947" t="s">
        <v>40</v>
      </c>
      <c r="J4947">
        <v>3</v>
      </c>
      <c r="K4947">
        <v>2586</v>
      </c>
      <c r="L4947">
        <v>2</v>
      </c>
      <c r="M4947">
        <v>800</v>
      </c>
      <c r="N4947">
        <v>3386</v>
      </c>
      <c r="O4947" t="s">
        <v>27</v>
      </c>
      <c r="P4947">
        <v>3</v>
      </c>
      <c r="Q4947" t="s">
        <v>35</v>
      </c>
      <c r="R4947">
        <v>2</v>
      </c>
    </row>
    <row r="4948" spans="1:18">
      <c r="A4948" s="9">
        <v>4947</v>
      </c>
      <c r="B4948">
        <v>85</v>
      </c>
      <c r="C4948">
        <v>2</v>
      </c>
      <c r="D4948" t="s">
        <v>29</v>
      </c>
      <c r="E4948">
        <v>7</v>
      </c>
      <c r="F4948">
        <v>47</v>
      </c>
      <c r="G4948" t="s">
        <v>56</v>
      </c>
      <c r="H4948" t="s">
        <v>57</v>
      </c>
      <c r="I4948" t="s">
        <v>26</v>
      </c>
      <c r="J4948">
        <v>1</v>
      </c>
      <c r="K4948">
        <v>2310</v>
      </c>
      <c r="L4948">
        <v>2</v>
      </c>
      <c r="M4948">
        <v>14220</v>
      </c>
      <c r="N4948">
        <v>16530</v>
      </c>
      <c r="O4948" t="s">
        <v>27</v>
      </c>
      <c r="P4948">
        <v>4</v>
      </c>
      <c r="Q4948" t="s">
        <v>41</v>
      </c>
      <c r="R4948">
        <v>6</v>
      </c>
    </row>
    <row r="4949" spans="1:18">
      <c r="A4949" s="9">
        <v>4948</v>
      </c>
      <c r="B4949">
        <v>45</v>
      </c>
      <c r="C4949">
        <v>1</v>
      </c>
      <c r="D4949" t="s">
        <v>37</v>
      </c>
      <c r="E4949">
        <v>3</v>
      </c>
      <c r="F4949">
        <v>9</v>
      </c>
      <c r="G4949" t="s">
        <v>43</v>
      </c>
      <c r="H4949" t="s">
        <v>44</v>
      </c>
      <c r="I4949" t="s">
        <v>40</v>
      </c>
      <c r="J4949">
        <v>2</v>
      </c>
      <c r="K4949">
        <v>942</v>
      </c>
      <c r="L4949">
        <v>1</v>
      </c>
      <c r="M4949">
        <v>260</v>
      </c>
      <c r="N4949">
        <v>1202</v>
      </c>
      <c r="O4949" t="s">
        <v>27</v>
      </c>
      <c r="P4949">
        <v>3</v>
      </c>
      <c r="Q4949" t="s">
        <v>35</v>
      </c>
      <c r="R4949">
        <v>2</v>
      </c>
    </row>
    <row r="4950" spans="1:18">
      <c r="A4950" s="9">
        <v>4949</v>
      </c>
      <c r="B4950">
        <v>104</v>
      </c>
      <c r="C4950">
        <v>1</v>
      </c>
      <c r="D4950" t="s">
        <v>37</v>
      </c>
      <c r="E4950">
        <v>3</v>
      </c>
      <c r="F4950">
        <v>39</v>
      </c>
      <c r="G4950" t="s">
        <v>71</v>
      </c>
      <c r="H4950" t="s">
        <v>57</v>
      </c>
      <c r="I4950" t="s">
        <v>26</v>
      </c>
      <c r="J4950">
        <v>3</v>
      </c>
      <c r="K4950">
        <v>5634</v>
      </c>
      <c r="L4950">
        <v>1</v>
      </c>
      <c r="M4950">
        <v>5874</v>
      </c>
      <c r="N4950">
        <v>11508</v>
      </c>
      <c r="O4950" t="s">
        <v>27</v>
      </c>
      <c r="P4950">
        <v>4</v>
      </c>
      <c r="Q4950" t="s">
        <v>41</v>
      </c>
      <c r="R4950">
        <v>6</v>
      </c>
    </row>
    <row r="4951" spans="1:18">
      <c r="A4951" s="9">
        <v>4950</v>
      </c>
      <c r="B4951">
        <v>41</v>
      </c>
      <c r="C4951">
        <v>4</v>
      </c>
      <c r="D4951" t="s">
        <v>23</v>
      </c>
      <c r="E4951">
        <v>30</v>
      </c>
      <c r="F4951">
        <v>10</v>
      </c>
      <c r="G4951" t="s">
        <v>92</v>
      </c>
      <c r="H4951" t="s">
        <v>31</v>
      </c>
      <c r="I4951" t="s">
        <v>40</v>
      </c>
      <c r="J4951">
        <v>1</v>
      </c>
      <c r="K4951">
        <v>3900</v>
      </c>
      <c r="L4951">
        <v>2</v>
      </c>
      <c r="M4951">
        <v>520</v>
      </c>
      <c r="N4951">
        <v>4420</v>
      </c>
      <c r="O4951" t="s">
        <v>27</v>
      </c>
      <c r="P4951">
        <v>3</v>
      </c>
      <c r="Q4951" t="s">
        <v>35</v>
      </c>
      <c r="R4951">
        <v>2</v>
      </c>
    </row>
    <row r="4952" spans="1:18">
      <c r="A4952" s="9">
        <v>4951</v>
      </c>
      <c r="B4952">
        <v>45</v>
      </c>
      <c r="C4952">
        <v>3</v>
      </c>
      <c r="D4952" t="s">
        <v>33</v>
      </c>
      <c r="E4952">
        <v>14</v>
      </c>
      <c r="F4952">
        <v>42</v>
      </c>
      <c r="G4952" t="s">
        <v>98</v>
      </c>
      <c r="H4952" t="s">
        <v>25</v>
      </c>
      <c r="I4952" t="s">
        <v>26</v>
      </c>
      <c r="J4952">
        <v>2</v>
      </c>
      <c r="K4952">
        <v>6888</v>
      </c>
      <c r="L4952">
        <v>1</v>
      </c>
      <c r="M4952">
        <v>6600</v>
      </c>
      <c r="N4952">
        <v>13488</v>
      </c>
      <c r="O4952" t="s">
        <v>27</v>
      </c>
      <c r="P4952">
        <v>4</v>
      </c>
      <c r="Q4952" t="s">
        <v>41</v>
      </c>
      <c r="R4952">
        <v>6</v>
      </c>
    </row>
    <row r="4953" spans="1:18">
      <c r="A4953" s="9">
        <v>4952</v>
      </c>
      <c r="B4953">
        <v>292</v>
      </c>
      <c r="C4953">
        <v>3</v>
      </c>
      <c r="D4953" t="s">
        <v>33</v>
      </c>
      <c r="E4953">
        <v>14</v>
      </c>
      <c r="F4953">
        <v>62</v>
      </c>
      <c r="G4953" t="s">
        <v>101</v>
      </c>
      <c r="H4953" t="s">
        <v>31</v>
      </c>
      <c r="I4953" t="s">
        <v>62</v>
      </c>
      <c r="J4953">
        <v>2</v>
      </c>
      <c r="K4953">
        <v>3164</v>
      </c>
      <c r="L4953">
        <v>1</v>
      </c>
      <c r="M4953">
        <v>2720</v>
      </c>
      <c r="N4953">
        <v>5884</v>
      </c>
      <c r="O4953" t="s">
        <v>46</v>
      </c>
      <c r="P4953">
        <v>3</v>
      </c>
      <c r="Q4953" t="s">
        <v>35</v>
      </c>
      <c r="R4953">
        <v>2</v>
      </c>
    </row>
    <row r="4954" spans="1:18">
      <c r="A4954" s="9">
        <v>4953</v>
      </c>
      <c r="B4954">
        <v>144</v>
      </c>
      <c r="C4954">
        <v>1</v>
      </c>
      <c r="D4954" t="s">
        <v>37</v>
      </c>
      <c r="E4954">
        <v>3</v>
      </c>
      <c r="F4954">
        <v>50</v>
      </c>
      <c r="G4954" t="s">
        <v>70</v>
      </c>
      <c r="H4954" t="s">
        <v>31</v>
      </c>
      <c r="I4954" t="s">
        <v>26</v>
      </c>
      <c r="J4954">
        <v>1</v>
      </c>
      <c r="K4954">
        <v>588</v>
      </c>
      <c r="L4954">
        <v>2</v>
      </c>
      <c r="M4954">
        <v>9800</v>
      </c>
      <c r="N4954">
        <v>10388</v>
      </c>
      <c r="O4954" t="s">
        <v>27</v>
      </c>
      <c r="P4954">
        <v>2</v>
      </c>
      <c r="Q4954" t="s">
        <v>28</v>
      </c>
      <c r="R4954">
        <v>4</v>
      </c>
    </row>
    <row r="4955" spans="1:18">
      <c r="A4955" s="9">
        <v>4954</v>
      </c>
      <c r="B4955">
        <v>9</v>
      </c>
      <c r="C4955">
        <v>2</v>
      </c>
      <c r="D4955" t="s">
        <v>29</v>
      </c>
      <c r="E4955">
        <v>7</v>
      </c>
      <c r="F4955">
        <v>64</v>
      </c>
      <c r="G4955" t="s">
        <v>79</v>
      </c>
      <c r="H4955" t="s">
        <v>44</v>
      </c>
      <c r="I4955" t="s">
        <v>62</v>
      </c>
      <c r="J4955">
        <v>2</v>
      </c>
      <c r="K4955">
        <v>1890</v>
      </c>
      <c r="L4955">
        <v>2</v>
      </c>
      <c r="M4955">
        <v>5360</v>
      </c>
      <c r="N4955">
        <v>7250</v>
      </c>
      <c r="O4955" t="s">
        <v>46</v>
      </c>
      <c r="P4955">
        <v>3</v>
      </c>
      <c r="Q4955" t="s">
        <v>35</v>
      </c>
      <c r="R4955">
        <v>2</v>
      </c>
    </row>
    <row r="4956" spans="1:18">
      <c r="A4956" s="9">
        <v>4955</v>
      </c>
      <c r="B4956">
        <v>231</v>
      </c>
      <c r="C4956">
        <v>4</v>
      </c>
      <c r="D4956" t="s">
        <v>23</v>
      </c>
      <c r="E4956">
        <v>30</v>
      </c>
      <c r="F4956">
        <v>19</v>
      </c>
      <c r="G4956" t="s">
        <v>58</v>
      </c>
      <c r="H4956" t="s">
        <v>31</v>
      </c>
      <c r="I4956" t="s">
        <v>40</v>
      </c>
      <c r="J4956">
        <v>3</v>
      </c>
      <c r="K4956">
        <v>84000</v>
      </c>
      <c r="L4956">
        <v>2</v>
      </c>
      <c r="M4956">
        <v>2000</v>
      </c>
      <c r="N4956">
        <v>86000</v>
      </c>
      <c r="O4956" t="s">
        <v>27</v>
      </c>
      <c r="P4956">
        <v>2</v>
      </c>
      <c r="Q4956" t="s">
        <v>28</v>
      </c>
      <c r="R4956">
        <v>4</v>
      </c>
    </row>
    <row r="4957" spans="1:18">
      <c r="A4957" s="9">
        <v>4956</v>
      </c>
      <c r="B4957">
        <v>92</v>
      </c>
      <c r="C4957">
        <v>2</v>
      </c>
      <c r="D4957" t="s">
        <v>29</v>
      </c>
      <c r="E4957">
        <v>7</v>
      </c>
      <c r="F4957">
        <v>44</v>
      </c>
      <c r="G4957" t="s">
        <v>111</v>
      </c>
      <c r="H4957" t="s">
        <v>25</v>
      </c>
      <c r="I4957" t="s">
        <v>26</v>
      </c>
      <c r="J4957">
        <v>3</v>
      </c>
      <c r="K4957">
        <v>10192</v>
      </c>
      <c r="L4957">
        <v>2</v>
      </c>
      <c r="M4957">
        <v>7624</v>
      </c>
      <c r="N4957">
        <v>17816</v>
      </c>
      <c r="O4957" t="s">
        <v>27</v>
      </c>
      <c r="P4957">
        <v>2</v>
      </c>
      <c r="Q4957" t="s">
        <v>28</v>
      </c>
      <c r="R4957">
        <v>4</v>
      </c>
    </row>
    <row r="4958" spans="1:18">
      <c r="A4958" s="9">
        <v>4957</v>
      </c>
      <c r="B4958">
        <v>250</v>
      </c>
      <c r="C4958">
        <v>2</v>
      </c>
      <c r="D4958" t="s">
        <v>29</v>
      </c>
      <c r="E4958">
        <v>7</v>
      </c>
      <c r="F4958">
        <v>32</v>
      </c>
      <c r="G4958" t="s">
        <v>93</v>
      </c>
      <c r="H4958" t="s">
        <v>25</v>
      </c>
      <c r="I4958" t="s">
        <v>26</v>
      </c>
      <c r="J4958">
        <v>1</v>
      </c>
      <c r="K4958">
        <v>2142</v>
      </c>
      <c r="L4958">
        <v>2</v>
      </c>
      <c r="M4958">
        <v>12960</v>
      </c>
      <c r="N4958">
        <v>15102</v>
      </c>
      <c r="O4958" t="s">
        <v>27</v>
      </c>
      <c r="P4958">
        <v>4</v>
      </c>
      <c r="Q4958" t="s">
        <v>41</v>
      </c>
      <c r="R4958">
        <v>6</v>
      </c>
    </row>
    <row r="4959" spans="1:18">
      <c r="A4959" s="9">
        <v>4958</v>
      </c>
      <c r="B4959">
        <v>15</v>
      </c>
      <c r="C4959">
        <v>3</v>
      </c>
      <c r="D4959" t="s">
        <v>33</v>
      </c>
      <c r="E4959">
        <v>14</v>
      </c>
      <c r="F4959">
        <v>59</v>
      </c>
      <c r="G4959" t="s">
        <v>103</v>
      </c>
      <c r="H4959" t="s">
        <v>25</v>
      </c>
      <c r="I4959" t="s">
        <v>26</v>
      </c>
      <c r="J4959">
        <v>1</v>
      </c>
      <c r="K4959">
        <v>3808</v>
      </c>
      <c r="L4959">
        <v>2</v>
      </c>
      <c r="M4959">
        <v>5360</v>
      </c>
      <c r="N4959">
        <v>9168</v>
      </c>
      <c r="O4959" t="s">
        <v>27</v>
      </c>
      <c r="P4959">
        <v>2</v>
      </c>
      <c r="Q4959" t="s">
        <v>28</v>
      </c>
      <c r="R4959">
        <v>4</v>
      </c>
    </row>
    <row r="4960" spans="1:18">
      <c r="A4960" s="9">
        <v>4959</v>
      </c>
      <c r="B4960">
        <v>85</v>
      </c>
      <c r="C4960">
        <v>1</v>
      </c>
      <c r="D4960" t="s">
        <v>37</v>
      </c>
      <c r="E4960">
        <v>3</v>
      </c>
      <c r="F4960">
        <v>64</v>
      </c>
      <c r="G4960" t="s">
        <v>79</v>
      </c>
      <c r="H4960" t="s">
        <v>44</v>
      </c>
      <c r="I4960" t="s">
        <v>62</v>
      </c>
      <c r="J4960">
        <v>3</v>
      </c>
      <c r="K4960">
        <v>7326</v>
      </c>
      <c r="L4960">
        <v>2</v>
      </c>
      <c r="M4960">
        <v>16080</v>
      </c>
      <c r="N4960">
        <v>23406</v>
      </c>
      <c r="O4960" t="s">
        <v>46</v>
      </c>
      <c r="P4960">
        <v>4</v>
      </c>
      <c r="Q4960" t="s">
        <v>41</v>
      </c>
      <c r="R4960">
        <v>6</v>
      </c>
    </row>
    <row r="4961" spans="1:18">
      <c r="A4961" s="9">
        <v>4960</v>
      </c>
      <c r="B4961">
        <v>215</v>
      </c>
      <c r="C4961">
        <v>3</v>
      </c>
      <c r="D4961" t="s">
        <v>33</v>
      </c>
      <c r="E4961">
        <v>14</v>
      </c>
      <c r="F4961">
        <v>65</v>
      </c>
      <c r="G4961" t="s">
        <v>80</v>
      </c>
      <c r="H4961" t="s">
        <v>44</v>
      </c>
      <c r="I4961" t="s">
        <v>62</v>
      </c>
      <c r="J4961">
        <v>2</v>
      </c>
      <c r="K4961">
        <v>8988</v>
      </c>
      <c r="L4961">
        <v>1</v>
      </c>
      <c r="M4961">
        <v>9120</v>
      </c>
      <c r="N4961">
        <v>18108</v>
      </c>
      <c r="O4961" t="s">
        <v>46</v>
      </c>
      <c r="P4961">
        <v>4</v>
      </c>
      <c r="Q4961" t="s">
        <v>41</v>
      </c>
      <c r="R4961">
        <v>6</v>
      </c>
    </row>
    <row r="4962" spans="1:18">
      <c r="A4962" s="9">
        <v>4961</v>
      </c>
      <c r="B4962">
        <v>48</v>
      </c>
      <c r="C4962">
        <v>4</v>
      </c>
      <c r="D4962" t="s">
        <v>23</v>
      </c>
      <c r="E4962">
        <v>30</v>
      </c>
      <c r="F4962">
        <v>10</v>
      </c>
      <c r="G4962" t="s">
        <v>92</v>
      </c>
      <c r="H4962" t="s">
        <v>31</v>
      </c>
      <c r="I4962" t="s">
        <v>40</v>
      </c>
      <c r="J4962">
        <v>1</v>
      </c>
      <c r="K4962">
        <v>1950</v>
      </c>
      <c r="L4962">
        <v>2</v>
      </c>
      <c r="M4962">
        <v>260</v>
      </c>
      <c r="N4962">
        <v>2210</v>
      </c>
      <c r="O4962" t="s">
        <v>27</v>
      </c>
      <c r="P4962">
        <v>1</v>
      </c>
      <c r="Q4962" t="s">
        <v>32</v>
      </c>
      <c r="R4962">
        <v>1</v>
      </c>
    </row>
    <row r="4963" spans="1:18">
      <c r="A4963" s="9">
        <v>4962</v>
      </c>
      <c r="B4963">
        <v>65</v>
      </c>
      <c r="C4963">
        <v>2</v>
      </c>
      <c r="D4963" t="s">
        <v>29</v>
      </c>
      <c r="E4963">
        <v>7</v>
      </c>
      <c r="F4963">
        <v>32</v>
      </c>
      <c r="G4963" t="s">
        <v>93</v>
      </c>
      <c r="H4963" t="s">
        <v>25</v>
      </c>
      <c r="I4963" t="s">
        <v>26</v>
      </c>
      <c r="J4963">
        <v>1</v>
      </c>
      <c r="K4963">
        <v>2142</v>
      </c>
      <c r="L4963">
        <v>2</v>
      </c>
      <c r="M4963">
        <v>12960</v>
      </c>
      <c r="N4963">
        <v>15102</v>
      </c>
      <c r="O4963" t="s">
        <v>27</v>
      </c>
      <c r="P4963">
        <v>4</v>
      </c>
      <c r="Q4963" t="s">
        <v>41</v>
      </c>
      <c r="R4963">
        <v>6</v>
      </c>
    </row>
    <row r="4964" spans="1:18">
      <c r="A4964" s="9">
        <v>4963</v>
      </c>
      <c r="B4964">
        <v>155</v>
      </c>
      <c r="C4964">
        <v>3</v>
      </c>
      <c r="D4964" t="s">
        <v>33</v>
      </c>
      <c r="E4964">
        <v>14</v>
      </c>
      <c r="F4964">
        <v>35</v>
      </c>
      <c r="G4964" t="s">
        <v>48</v>
      </c>
      <c r="H4964" t="s">
        <v>25</v>
      </c>
      <c r="I4964" t="s">
        <v>26</v>
      </c>
      <c r="J4964">
        <v>3</v>
      </c>
      <c r="K4964">
        <v>6692</v>
      </c>
      <c r="L4964">
        <v>2</v>
      </c>
      <c r="M4964">
        <v>4800</v>
      </c>
      <c r="N4964">
        <v>11492</v>
      </c>
      <c r="O4964" t="s">
        <v>27</v>
      </c>
      <c r="P4964">
        <v>3</v>
      </c>
      <c r="Q4964" t="s">
        <v>35</v>
      </c>
      <c r="R4964">
        <v>2</v>
      </c>
    </row>
    <row r="4965" spans="1:18">
      <c r="A4965" s="9">
        <v>4964</v>
      </c>
      <c r="B4965">
        <v>50</v>
      </c>
      <c r="C4965">
        <v>3</v>
      </c>
      <c r="D4965" t="s">
        <v>33</v>
      </c>
      <c r="E4965">
        <v>14</v>
      </c>
      <c r="F4965">
        <v>22</v>
      </c>
      <c r="G4965" t="s">
        <v>91</v>
      </c>
      <c r="H4965" t="s">
        <v>44</v>
      </c>
      <c r="I4965" t="s">
        <v>40</v>
      </c>
      <c r="J4965">
        <v>1</v>
      </c>
      <c r="K4965">
        <v>3696</v>
      </c>
      <c r="L4965">
        <v>2</v>
      </c>
      <c r="M4965">
        <v>2960</v>
      </c>
      <c r="N4965">
        <v>6656</v>
      </c>
      <c r="O4965" t="s">
        <v>27</v>
      </c>
      <c r="P4965">
        <v>2</v>
      </c>
      <c r="Q4965" t="s">
        <v>28</v>
      </c>
      <c r="R4965">
        <v>4</v>
      </c>
    </row>
    <row r="4966" spans="1:18">
      <c r="A4966" s="9">
        <v>4965</v>
      </c>
      <c r="B4966">
        <v>118</v>
      </c>
      <c r="C4966">
        <v>4</v>
      </c>
      <c r="D4966" t="s">
        <v>23</v>
      </c>
      <c r="E4966">
        <v>30</v>
      </c>
      <c r="F4966">
        <v>59</v>
      </c>
      <c r="G4966" t="s">
        <v>103</v>
      </c>
      <c r="H4966" t="s">
        <v>25</v>
      </c>
      <c r="I4966" t="s">
        <v>26</v>
      </c>
      <c r="J4966">
        <v>2</v>
      </c>
      <c r="K4966">
        <v>5190</v>
      </c>
      <c r="L4966">
        <v>1</v>
      </c>
      <c r="M4966">
        <v>670</v>
      </c>
      <c r="N4966">
        <v>5860</v>
      </c>
      <c r="O4966" t="s">
        <v>27</v>
      </c>
      <c r="P4966">
        <v>1</v>
      </c>
      <c r="Q4966" t="s">
        <v>32</v>
      </c>
      <c r="R4966">
        <v>1</v>
      </c>
    </row>
    <row r="4967" spans="1:18">
      <c r="A4967" s="9">
        <v>4966</v>
      </c>
      <c r="B4967">
        <v>165</v>
      </c>
      <c r="C4967">
        <v>4</v>
      </c>
      <c r="D4967" t="s">
        <v>23</v>
      </c>
      <c r="E4967">
        <v>30</v>
      </c>
      <c r="F4967">
        <v>58</v>
      </c>
      <c r="G4967" t="s">
        <v>38</v>
      </c>
      <c r="H4967" t="s">
        <v>31</v>
      </c>
      <c r="I4967" t="s">
        <v>26</v>
      </c>
      <c r="J4967">
        <v>1</v>
      </c>
      <c r="K4967">
        <v>2040</v>
      </c>
      <c r="L4967">
        <v>2</v>
      </c>
      <c r="M4967">
        <v>1340</v>
      </c>
      <c r="N4967">
        <v>3380</v>
      </c>
      <c r="O4967" t="s">
        <v>27</v>
      </c>
      <c r="P4967">
        <v>1</v>
      </c>
      <c r="Q4967" t="s">
        <v>32</v>
      </c>
      <c r="R4967">
        <v>1</v>
      </c>
    </row>
    <row r="4968" spans="1:18">
      <c r="A4968" s="9">
        <v>4967</v>
      </c>
      <c r="B4968">
        <v>187</v>
      </c>
      <c r="C4968">
        <v>2</v>
      </c>
      <c r="D4968" t="s">
        <v>29</v>
      </c>
      <c r="E4968">
        <v>7</v>
      </c>
      <c r="F4968">
        <v>59</v>
      </c>
      <c r="G4968" t="s">
        <v>103</v>
      </c>
      <c r="H4968" t="s">
        <v>25</v>
      </c>
      <c r="I4968" t="s">
        <v>26</v>
      </c>
      <c r="J4968">
        <v>2</v>
      </c>
      <c r="K4968">
        <v>7266</v>
      </c>
      <c r="L4968">
        <v>1</v>
      </c>
      <c r="M4968">
        <v>4020</v>
      </c>
      <c r="N4968">
        <v>11286</v>
      </c>
      <c r="O4968" t="s">
        <v>27</v>
      </c>
      <c r="P4968">
        <v>4</v>
      </c>
      <c r="Q4968" t="s">
        <v>41</v>
      </c>
      <c r="R4968">
        <v>6</v>
      </c>
    </row>
    <row r="4969" spans="1:18">
      <c r="A4969" s="9">
        <v>4968</v>
      </c>
      <c r="B4969">
        <v>277</v>
      </c>
      <c r="C4969">
        <v>4</v>
      </c>
      <c r="D4969" t="s">
        <v>23</v>
      </c>
      <c r="E4969">
        <v>30</v>
      </c>
      <c r="F4969">
        <v>29</v>
      </c>
      <c r="G4969" t="s">
        <v>68</v>
      </c>
      <c r="H4969" t="s">
        <v>31</v>
      </c>
      <c r="I4969" t="s">
        <v>40</v>
      </c>
      <c r="J4969">
        <v>3</v>
      </c>
      <c r="K4969">
        <v>40080</v>
      </c>
      <c r="L4969">
        <v>1</v>
      </c>
      <c r="M4969">
        <v>1360</v>
      </c>
      <c r="N4969">
        <v>41440</v>
      </c>
      <c r="O4969" t="s">
        <v>27</v>
      </c>
      <c r="P4969">
        <v>2</v>
      </c>
      <c r="Q4969" t="s">
        <v>28</v>
      </c>
      <c r="R4969">
        <v>4</v>
      </c>
    </row>
    <row r="4970" spans="1:18">
      <c r="A4970" s="9">
        <v>4969</v>
      </c>
      <c r="B4970">
        <v>112</v>
      </c>
      <c r="C4970">
        <v>4</v>
      </c>
      <c r="D4970" t="s">
        <v>23</v>
      </c>
      <c r="E4970">
        <v>30</v>
      </c>
      <c r="F4970">
        <v>44</v>
      </c>
      <c r="G4970" t="s">
        <v>111</v>
      </c>
      <c r="H4970" t="s">
        <v>25</v>
      </c>
      <c r="I4970" t="s">
        <v>26</v>
      </c>
      <c r="J4970">
        <v>2</v>
      </c>
      <c r="K4970">
        <v>24840</v>
      </c>
      <c r="L4970">
        <v>1</v>
      </c>
      <c r="M4970">
        <v>5718</v>
      </c>
      <c r="N4970">
        <v>30558</v>
      </c>
      <c r="O4970" t="s">
        <v>27</v>
      </c>
      <c r="P4970">
        <v>4</v>
      </c>
      <c r="Q4970" t="s">
        <v>41</v>
      </c>
      <c r="R4970">
        <v>6</v>
      </c>
    </row>
    <row r="4971" spans="1:18">
      <c r="A4971" s="9">
        <v>4970</v>
      </c>
      <c r="B4971">
        <v>223</v>
      </c>
      <c r="C4971">
        <v>4</v>
      </c>
      <c r="D4971" t="s">
        <v>23</v>
      </c>
      <c r="E4971">
        <v>30</v>
      </c>
      <c r="F4971">
        <v>40</v>
      </c>
      <c r="G4971" t="s">
        <v>69</v>
      </c>
      <c r="H4971" t="s">
        <v>31</v>
      </c>
      <c r="I4971" t="s">
        <v>26</v>
      </c>
      <c r="J4971">
        <v>1</v>
      </c>
      <c r="K4971">
        <v>2220</v>
      </c>
      <c r="L4971">
        <v>2</v>
      </c>
      <c r="M4971">
        <v>2240</v>
      </c>
      <c r="N4971">
        <v>4460</v>
      </c>
      <c r="O4971" t="s">
        <v>27</v>
      </c>
      <c r="P4971">
        <v>1</v>
      </c>
      <c r="Q4971" t="s">
        <v>32</v>
      </c>
      <c r="R4971">
        <v>1</v>
      </c>
    </row>
    <row r="4972" spans="1:18">
      <c r="A4972" s="9">
        <v>4971</v>
      </c>
      <c r="B4972">
        <v>75</v>
      </c>
      <c r="C4972">
        <v>4</v>
      </c>
      <c r="D4972" t="s">
        <v>23</v>
      </c>
      <c r="E4972">
        <v>30</v>
      </c>
      <c r="F4972">
        <v>33</v>
      </c>
      <c r="G4972" t="s">
        <v>34</v>
      </c>
      <c r="H4972" t="s">
        <v>25</v>
      </c>
      <c r="I4972" t="s">
        <v>26</v>
      </c>
      <c r="J4972">
        <v>3</v>
      </c>
      <c r="K4972">
        <v>81360</v>
      </c>
      <c r="L4972">
        <v>1</v>
      </c>
      <c r="M4972">
        <v>5880</v>
      </c>
      <c r="N4972">
        <v>87240</v>
      </c>
      <c r="O4972" t="s">
        <v>27</v>
      </c>
      <c r="P4972">
        <v>4</v>
      </c>
      <c r="Q4972" t="s">
        <v>41</v>
      </c>
      <c r="R4972">
        <v>6</v>
      </c>
    </row>
    <row r="4973" spans="1:18">
      <c r="A4973" s="9">
        <v>4972</v>
      </c>
      <c r="B4973">
        <v>254</v>
      </c>
      <c r="C4973">
        <v>3</v>
      </c>
      <c r="D4973" t="s">
        <v>33</v>
      </c>
      <c r="E4973">
        <v>14</v>
      </c>
      <c r="F4973">
        <v>24</v>
      </c>
      <c r="G4973" t="s">
        <v>89</v>
      </c>
      <c r="H4973" t="s">
        <v>44</v>
      </c>
      <c r="I4973" t="s">
        <v>40</v>
      </c>
      <c r="J4973">
        <v>2</v>
      </c>
      <c r="K4973">
        <v>2268</v>
      </c>
      <c r="L4973">
        <v>1</v>
      </c>
      <c r="M4973">
        <v>220</v>
      </c>
      <c r="N4973">
        <v>2488</v>
      </c>
      <c r="O4973" t="s">
        <v>27</v>
      </c>
      <c r="P4973">
        <v>1</v>
      </c>
      <c r="Q4973" t="s">
        <v>32</v>
      </c>
      <c r="R4973">
        <v>1</v>
      </c>
    </row>
    <row r="4974" spans="1:18">
      <c r="A4974" s="9">
        <v>4973</v>
      </c>
      <c r="B4974">
        <v>284</v>
      </c>
      <c r="C4974">
        <v>2</v>
      </c>
      <c r="D4974" t="s">
        <v>29</v>
      </c>
      <c r="E4974">
        <v>7</v>
      </c>
      <c r="F4974">
        <v>29</v>
      </c>
      <c r="G4974" t="s">
        <v>68</v>
      </c>
      <c r="H4974" t="s">
        <v>31</v>
      </c>
      <c r="I4974" t="s">
        <v>40</v>
      </c>
      <c r="J4974">
        <v>1</v>
      </c>
      <c r="K4974">
        <v>483</v>
      </c>
      <c r="L4974">
        <v>2</v>
      </c>
      <c r="M4974">
        <v>680</v>
      </c>
      <c r="N4974">
        <v>1163</v>
      </c>
      <c r="O4974" t="s">
        <v>27</v>
      </c>
      <c r="P4974">
        <v>1</v>
      </c>
      <c r="Q4974" t="s">
        <v>32</v>
      </c>
      <c r="R4974">
        <v>1</v>
      </c>
    </row>
    <row r="4975" spans="1:18">
      <c r="A4975" s="9">
        <v>4974</v>
      </c>
      <c r="B4975">
        <v>165</v>
      </c>
      <c r="C4975">
        <v>4</v>
      </c>
      <c r="D4975" t="s">
        <v>23</v>
      </c>
      <c r="E4975">
        <v>30</v>
      </c>
      <c r="F4975">
        <v>10</v>
      </c>
      <c r="G4975" t="s">
        <v>92</v>
      </c>
      <c r="H4975" t="s">
        <v>31</v>
      </c>
      <c r="I4975" t="s">
        <v>40</v>
      </c>
      <c r="J4975">
        <v>1</v>
      </c>
      <c r="K4975">
        <v>7800</v>
      </c>
      <c r="L4975">
        <v>2</v>
      </c>
      <c r="M4975">
        <v>1040</v>
      </c>
      <c r="N4975">
        <v>8840</v>
      </c>
      <c r="O4975" t="s">
        <v>27</v>
      </c>
      <c r="P4975">
        <v>2</v>
      </c>
      <c r="Q4975" t="s">
        <v>28</v>
      </c>
      <c r="R4975">
        <v>4</v>
      </c>
    </row>
    <row r="4976" spans="1:18">
      <c r="A4976" s="9">
        <v>4975</v>
      </c>
      <c r="B4976">
        <v>73</v>
      </c>
      <c r="C4976">
        <v>3</v>
      </c>
      <c r="D4976" t="s">
        <v>33</v>
      </c>
      <c r="E4976">
        <v>14</v>
      </c>
      <c r="F4976">
        <v>20</v>
      </c>
      <c r="G4976" t="s">
        <v>45</v>
      </c>
      <c r="H4976" t="s">
        <v>31</v>
      </c>
      <c r="I4976" t="s">
        <v>40</v>
      </c>
      <c r="J4976">
        <v>3</v>
      </c>
      <c r="K4976">
        <v>9968</v>
      </c>
      <c r="L4976">
        <v>2</v>
      </c>
      <c r="M4976">
        <v>2880</v>
      </c>
      <c r="N4976">
        <v>12848</v>
      </c>
      <c r="O4976" t="s">
        <v>46</v>
      </c>
      <c r="P4976">
        <v>2</v>
      </c>
      <c r="Q4976" t="s">
        <v>28</v>
      </c>
      <c r="R4976">
        <v>4</v>
      </c>
    </row>
    <row r="4977" spans="1:18">
      <c r="A4977" s="9">
        <v>4976</v>
      </c>
      <c r="B4977">
        <v>285</v>
      </c>
      <c r="C4977">
        <v>2</v>
      </c>
      <c r="D4977" t="s">
        <v>29</v>
      </c>
      <c r="E4977">
        <v>7</v>
      </c>
      <c r="F4977">
        <v>48</v>
      </c>
      <c r="G4977" t="s">
        <v>42</v>
      </c>
      <c r="H4977" t="s">
        <v>25</v>
      </c>
      <c r="I4977" t="s">
        <v>26</v>
      </c>
      <c r="J4977">
        <v>2</v>
      </c>
      <c r="K4977">
        <v>4116</v>
      </c>
      <c r="L4977">
        <v>2</v>
      </c>
      <c r="M4977">
        <v>14640</v>
      </c>
      <c r="N4977">
        <v>18756</v>
      </c>
      <c r="O4977" t="s">
        <v>27</v>
      </c>
      <c r="P4977">
        <v>4</v>
      </c>
      <c r="Q4977" t="s">
        <v>41</v>
      </c>
      <c r="R4977">
        <v>6</v>
      </c>
    </row>
    <row r="4978" spans="1:18">
      <c r="A4978" s="9">
        <v>4977</v>
      </c>
      <c r="B4978">
        <v>31</v>
      </c>
      <c r="C4978">
        <v>3</v>
      </c>
      <c r="D4978" t="s">
        <v>33</v>
      </c>
      <c r="E4978">
        <v>14</v>
      </c>
      <c r="F4978">
        <v>11</v>
      </c>
      <c r="G4978" t="s">
        <v>52</v>
      </c>
      <c r="H4978" t="s">
        <v>31</v>
      </c>
      <c r="I4978" t="s">
        <v>40</v>
      </c>
      <c r="J4978">
        <v>1</v>
      </c>
      <c r="K4978">
        <v>1302</v>
      </c>
      <c r="L4978">
        <v>1</v>
      </c>
      <c r="M4978">
        <v>140</v>
      </c>
      <c r="N4978">
        <v>1442</v>
      </c>
      <c r="O4978" t="s">
        <v>27</v>
      </c>
      <c r="P4978">
        <v>1</v>
      </c>
      <c r="Q4978" t="s">
        <v>32</v>
      </c>
      <c r="R4978">
        <v>1</v>
      </c>
    </row>
    <row r="4979" spans="1:18">
      <c r="A4979" s="9">
        <v>4978</v>
      </c>
      <c r="B4979">
        <v>89</v>
      </c>
      <c r="C4979">
        <v>4</v>
      </c>
      <c r="D4979" t="s">
        <v>23</v>
      </c>
      <c r="E4979">
        <v>30</v>
      </c>
      <c r="F4979">
        <v>61</v>
      </c>
      <c r="G4979" t="s">
        <v>61</v>
      </c>
      <c r="H4979" t="s">
        <v>57</v>
      </c>
      <c r="I4979" t="s">
        <v>62</v>
      </c>
      <c r="J4979">
        <v>1</v>
      </c>
      <c r="K4979">
        <v>9180</v>
      </c>
      <c r="L4979">
        <v>1</v>
      </c>
      <c r="M4979">
        <v>8820</v>
      </c>
      <c r="N4979">
        <v>18000</v>
      </c>
      <c r="O4979" t="s">
        <v>46</v>
      </c>
      <c r="P4979">
        <v>4</v>
      </c>
      <c r="Q4979" t="s">
        <v>41</v>
      </c>
      <c r="R4979">
        <v>6</v>
      </c>
    </row>
    <row r="4980" spans="1:18">
      <c r="A4980" s="9">
        <v>4979</v>
      </c>
      <c r="B4980">
        <v>62</v>
      </c>
      <c r="C4980">
        <v>2</v>
      </c>
      <c r="D4980" t="s">
        <v>29</v>
      </c>
      <c r="E4980">
        <v>7</v>
      </c>
      <c r="F4980">
        <v>67</v>
      </c>
      <c r="G4980" t="s">
        <v>63</v>
      </c>
      <c r="H4980" t="s">
        <v>31</v>
      </c>
      <c r="I4980" t="s">
        <v>64</v>
      </c>
      <c r="J4980">
        <v>1</v>
      </c>
      <c r="K4980">
        <v>2310</v>
      </c>
      <c r="L4980">
        <v>2</v>
      </c>
      <c r="M4980">
        <v>9240</v>
      </c>
      <c r="N4980">
        <v>11550</v>
      </c>
      <c r="O4980" t="s">
        <v>46</v>
      </c>
      <c r="P4980">
        <v>4</v>
      </c>
      <c r="Q4980" t="s">
        <v>41</v>
      </c>
      <c r="R4980">
        <v>6</v>
      </c>
    </row>
    <row r="4981" spans="1:18">
      <c r="A4981" s="9">
        <v>4980</v>
      </c>
      <c r="B4981">
        <v>93</v>
      </c>
      <c r="C4981">
        <v>1</v>
      </c>
      <c r="D4981" t="s">
        <v>37</v>
      </c>
      <c r="E4981">
        <v>3</v>
      </c>
      <c r="F4981">
        <v>20</v>
      </c>
      <c r="G4981" t="s">
        <v>45</v>
      </c>
      <c r="H4981" t="s">
        <v>31</v>
      </c>
      <c r="I4981" t="s">
        <v>40</v>
      </c>
      <c r="J4981">
        <v>3</v>
      </c>
      <c r="K4981">
        <v>534</v>
      </c>
      <c r="L4981">
        <v>2</v>
      </c>
      <c r="M4981">
        <v>720</v>
      </c>
      <c r="N4981">
        <v>1254</v>
      </c>
      <c r="O4981" t="s">
        <v>46</v>
      </c>
      <c r="P4981">
        <v>1</v>
      </c>
      <c r="Q4981" t="s">
        <v>32</v>
      </c>
      <c r="R4981">
        <v>1</v>
      </c>
    </row>
    <row r="4982" spans="1:18">
      <c r="A4982" s="9">
        <v>4981</v>
      </c>
      <c r="B4982">
        <v>30</v>
      </c>
      <c r="C4982">
        <v>1</v>
      </c>
      <c r="D4982" t="s">
        <v>37</v>
      </c>
      <c r="E4982">
        <v>3</v>
      </c>
      <c r="F4982">
        <v>66</v>
      </c>
      <c r="G4982" t="s">
        <v>86</v>
      </c>
      <c r="H4982" t="s">
        <v>31</v>
      </c>
      <c r="I4982" t="s">
        <v>64</v>
      </c>
      <c r="J4982">
        <v>3</v>
      </c>
      <c r="K4982">
        <v>3312</v>
      </c>
      <c r="L4982">
        <v>2</v>
      </c>
      <c r="M4982">
        <v>11280</v>
      </c>
      <c r="N4982">
        <v>14592</v>
      </c>
      <c r="O4982" t="s">
        <v>46</v>
      </c>
      <c r="P4982">
        <v>4</v>
      </c>
      <c r="Q4982" t="s">
        <v>41</v>
      </c>
      <c r="R4982">
        <v>6</v>
      </c>
    </row>
    <row r="4983" spans="1:18">
      <c r="A4983" s="9">
        <v>4982</v>
      </c>
      <c r="B4983">
        <v>87</v>
      </c>
      <c r="C4983">
        <v>4</v>
      </c>
      <c r="D4983" t="s">
        <v>23</v>
      </c>
      <c r="E4983">
        <v>30</v>
      </c>
      <c r="F4983">
        <v>3</v>
      </c>
      <c r="G4983" t="s">
        <v>97</v>
      </c>
      <c r="H4983" t="s">
        <v>25</v>
      </c>
      <c r="I4983" t="s">
        <v>40</v>
      </c>
      <c r="J4983">
        <v>3</v>
      </c>
      <c r="K4983">
        <v>64440</v>
      </c>
      <c r="L4983">
        <v>2</v>
      </c>
      <c r="M4983">
        <v>6600</v>
      </c>
      <c r="N4983">
        <v>71040</v>
      </c>
      <c r="O4983" t="s">
        <v>27</v>
      </c>
      <c r="P4983">
        <v>4</v>
      </c>
      <c r="Q4983" t="s">
        <v>41</v>
      </c>
      <c r="R4983">
        <v>6</v>
      </c>
    </row>
    <row r="4984" spans="1:18">
      <c r="A4984" s="9">
        <v>4983</v>
      </c>
      <c r="B4984">
        <v>139</v>
      </c>
      <c r="C4984">
        <v>4</v>
      </c>
      <c r="D4984" t="s">
        <v>23</v>
      </c>
      <c r="E4984">
        <v>30</v>
      </c>
      <c r="F4984">
        <v>46</v>
      </c>
      <c r="G4984" t="s">
        <v>109</v>
      </c>
      <c r="H4984" t="s">
        <v>57</v>
      </c>
      <c r="I4984" t="s">
        <v>26</v>
      </c>
      <c r="J4984">
        <v>1</v>
      </c>
      <c r="K4984">
        <v>5640</v>
      </c>
      <c r="L4984">
        <v>2</v>
      </c>
      <c r="M4984">
        <v>9280</v>
      </c>
      <c r="N4984">
        <v>14920</v>
      </c>
      <c r="O4984" t="s">
        <v>27</v>
      </c>
      <c r="P4984">
        <v>2</v>
      </c>
      <c r="Q4984" t="s">
        <v>28</v>
      </c>
      <c r="R4984">
        <v>4</v>
      </c>
    </row>
    <row r="4985" spans="1:18">
      <c r="A4985" s="9">
        <v>4984</v>
      </c>
      <c r="B4985">
        <v>226</v>
      </c>
      <c r="C4985">
        <v>3</v>
      </c>
      <c r="D4985" t="s">
        <v>33</v>
      </c>
      <c r="E4985">
        <v>14</v>
      </c>
      <c r="F4985">
        <v>2</v>
      </c>
      <c r="G4985" t="s">
        <v>85</v>
      </c>
      <c r="H4985" t="s">
        <v>31</v>
      </c>
      <c r="I4985" t="s">
        <v>40</v>
      </c>
      <c r="J4985">
        <v>3</v>
      </c>
      <c r="K4985">
        <v>43512</v>
      </c>
      <c r="L4985">
        <v>2</v>
      </c>
      <c r="M4985">
        <v>5400</v>
      </c>
      <c r="N4985">
        <v>48912</v>
      </c>
      <c r="O4985" t="s">
        <v>27</v>
      </c>
      <c r="P4985">
        <v>4</v>
      </c>
      <c r="Q4985" t="s">
        <v>41</v>
      </c>
      <c r="R4985">
        <v>6</v>
      </c>
    </row>
    <row r="4986" spans="1:18">
      <c r="A4986" s="9">
        <v>4985</v>
      </c>
      <c r="B4986">
        <v>212</v>
      </c>
      <c r="C4986">
        <v>4</v>
      </c>
      <c r="D4986" t="s">
        <v>23</v>
      </c>
      <c r="E4986">
        <v>30</v>
      </c>
      <c r="F4986">
        <v>20</v>
      </c>
      <c r="G4986" t="s">
        <v>45</v>
      </c>
      <c r="H4986" t="s">
        <v>31</v>
      </c>
      <c r="I4986" t="s">
        <v>40</v>
      </c>
      <c r="J4986">
        <v>1</v>
      </c>
      <c r="K4986">
        <v>2430</v>
      </c>
      <c r="L4986">
        <v>1</v>
      </c>
      <c r="M4986">
        <v>360</v>
      </c>
      <c r="N4986">
        <v>2790</v>
      </c>
      <c r="O4986" t="s">
        <v>46</v>
      </c>
      <c r="P4986">
        <v>1</v>
      </c>
      <c r="Q4986" t="s">
        <v>32</v>
      </c>
      <c r="R4986">
        <v>1</v>
      </c>
    </row>
    <row r="4987" spans="1:18">
      <c r="A4987" s="9">
        <v>4986</v>
      </c>
      <c r="B4987">
        <v>43</v>
      </c>
      <c r="C4987">
        <v>1</v>
      </c>
      <c r="D4987" t="s">
        <v>37</v>
      </c>
      <c r="E4987">
        <v>3</v>
      </c>
      <c r="F4987">
        <v>25</v>
      </c>
      <c r="G4987" t="s">
        <v>78</v>
      </c>
      <c r="H4987" t="s">
        <v>31</v>
      </c>
      <c r="I4987" t="s">
        <v>40</v>
      </c>
      <c r="J4987">
        <v>1</v>
      </c>
      <c r="K4987">
        <v>300</v>
      </c>
      <c r="L4987">
        <v>1</v>
      </c>
      <c r="M4987">
        <v>360</v>
      </c>
      <c r="N4987">
        <v>660</v>
      </c>
      <c r="O4987" t="s">
        <v>46</v>
      </c>
      <c r="P4987">
        <v>1</v>
      </c>
      <c r="Q4987" t="s">
        <v>32</v>
      </c>
      <c r="R4987">
        <v>1</v>
      </c>
    </row>
    <row r="4988" spans="1:18">
      <c r="A4988" s="9">
        <v>4987</v>
      </c>
      <c r="B4988">
        <v>63</v>
      </c>
      <c r="C4988">
        <v>2</v>
      </c>
      <c r="D4988" t="s">
        <v>29</v>
      </c>
      <c r="E4988">
        <v>7</v>
      </c>
      <c r="F4988">
        <v>26</v>
      </c>
      <c r="G4988" t="s">
        <v>100</v>
      </c>
      <c r="H4988" t="s">
        <v>44</v>
      </c>
      <c r="I4988" t="s">
        <v>40</v>
      </c>
      <c r="J4988">
        <v>2</v>
      </c>
      <c r="K4988">
        <v>707</v>
      </c>
      <c r="L4988">
        <v>1</v>
      </c>
      <c r="M4988">
        <v>220</v>
      </c>
      <c r="N4988">
        <v>927</v>
      </c>
      <c r="O4988" t="s">
        <v>46</v>
      </c>
      <c r="P4988">
        <v>1</v>
      </c>
      <c r="Q4988" t="s">
        <v>32</v>
      </c>
      <c r="R4988">
        <v>1</v>
      </c>
    </row>
    <row r="4989" spans="1:18">
      <c r="A4989" s="9">
        <v>4988</v>
      </c>
      <c r="B4989">
        <v>249</v>
      </c>
      <c r="C4989">
        <v>2</v>
      </c>
      <c r="D4989" t="s">
        <v>29</v>
      </c>
      <c r="E4989">
        <v>7</v>
      </c>
      <c r="F4989">
        <v>29</v>
      </c>
      <c r="G4989" t="s">
        <v>68</v>
      </c>
      <c r="H4989" t="s">
        <v>31</v>
      </c>
      <c r="I4989" t="s">
        <v>40</v>
      </c>
      <c r="J4989">
        <v>1</v>
      </c>
      <c r="K4989">
        <v>966</v>
      </c>
      <c r="L4989">
        <v>1</v>
      </c>
      <c r="M4989">
        <v>680</v>
      </c>
      <c r="N4989">
        <v>1646</v>
      </c>
      <c r="O4989" t="s">
        <v>27</v>
      </c>
      <c r="P4989">
        <v>3</v>
      </c>
      <c r="Q4989" t="s">
        <v>35</v>
      </c>
      <c r="R4989">
        <v>2</v>
      </c>
    </row>
    <row r="4990" spans="1:18">
      <c r="A4990" s="9">
        <v>4989</v>
      </c>
      <c r="B4990">
        <v>11</v>
      </c>
      <c r="C4990">
        <v>1</v>
      </c>
      <c r="D4990" t="s">
        <v>37</v>
      </c>
      <c r="E4990">
        <v>3</v>
      </c>
      <c r="F4990">
        <v>51</v>
      </c>
      <c r="G4990" t="s">
        <v>51</v>
      </c>
      <c r="H4990" t="s">
        <v>25</v>
      </c>
      <c r="I4990" t="s">
        <v>26</v>
      </c>
      <c r="J4990">
        <v>1</v>
      </c>
      <c r="K4990">
        <v>774</v>
      </c>
      <c r="L4990">
        <v>1</v>
      </c>
      <c r="M4990">
        <v>6420</v>
      </c>
      <c r="N4990">
        <v>7194</v>
      </c>
      <c r="O4990" t="s">
        <v>27</v>
      </c>
      <c r="P4990">
        <v>4</v>
      </c>
      <c r="Q4990" t="s">
        <v>41</v>
      </c>
      <c r="R4990">
        <v>6</v>
      </c>
    </row>
    <row r="4991" spans="1:18">
      <c r="A4991" s="9">
        <v>4990</v>
      </c>
      <c r="B4991">
        <v>53</v>
      </c>
      <c r="C4991">
        <v>2</v>
      </c>
      <c r="D4991" t="s">
        <v>29</v>
      </c>
      <c r="E4991">
        <v>7</v>
      </c>
      <c r="F4991">
        <v>39</v>
      </c>
      <c r="G4991" t="s">
        <v>71</v>
      </c>
      <c r="H4991" t="s">
        <v>57</v>
      </c>
      <c r="I4991" t="s">
        <v>26</v>
      </c>
      <c r="J4991">
        <v>3</v>
      </c>
      <c r="K4991">
        <v>8764</v>
      </c>
      <c r="L4991">
        <v>2</v>
      </c>
      <c r="M4991">
        <v>7832</v>
      </c>
      <c r="N4991">
        <v>16596</v>
      </c>
      <c r="O4991" t="s">
        <v>27</v>
      </c>
      <c r="P4991">
        <v>2</v>
      </c>
      <c r="Q4991" t="s">
        <v>28</v>
      </c>
      <c r="R4991">
        <v>4</v>
      </c>
    </row>
    <row r="4992" spans="1:18">
      <c r="A4992" s="9">
        <v>4991</v>
      </c>
      <c r="B4992">
        <v>278</v>
      </c>
      <c r="C4992">
        <v>1</v>
      </c>
      <c r="D4992" t="s">
        <v>37</v>
      </c>
      <c r="E4992">
        <v>3</v>
      </c>
      <c r="F4992">
        <v>51</v>
      </c>
      <c r="G4992" t="s">
        <v>51</v>
      </c>
      <c r="H4992" t="s">
        <v>25</v>
      </c>
      <c r="I4992" t="s">
        <v>26</v>
      </c>
      <c r="J4992">
        <v>3</v>
      </c>
      <c r="K4992">
        <v>912</v>
      </c>
      <c r="L4992">
        <v>1</v>
      </c>
      <c r="M4992">
        <v>1070</v>
      </c>
      <c r="N4992">
        <v>1982</v>
      </c>
      <c r="O4992" t="s">
        <v>27</v>
      </c>
      <c r="P4992">
        <v>1</v>
      </c>
      <c r="Q4992" t="s">
        <v>32</v>
      </c>
      <c r="R4992">
        <v>1</v>
      </c>
    </row>
    <row r="4993" spans="1:18">
      <c r="A4993" s="9">
        <v>4992</v>
      </c>
      <c r="B4993">
        <v>15</v>
      </c>
      <c r="C4993">
        <v>1</v>
      </c>
      <c r="D4993" t="s">
        <v>37</v>
      </c>
      <c r="E4993">
        <v>3</v>
      </c>
      <c r="F4993">
        <v>25</v>
      </c>
      <c r="G4993" t="s">
        <v>78</v>
      </c>
      <c r="H4993" t="s">
        <v>31</v>
      </c>
      <c r="I4993" t="s">
        <v>40</v>
      </c>
      <c r="J4993">
        <v>1</v>
      </c>
      <c r="K4993">
        <v>1200</v>
      </c>
      <c r="L4993">
        <v>1</v>
      </c>
      <c r="M4993">
        <v>1440</v>
      </c>
      <c r="N4993">
        <v>2640</v>
      </c>
      <c r="O4993" t="s">
        <v>46</v>
      </c>
      <c r="P4993">
        <v>2</v>
      </c>
      <c r="Q4993" t="s">
        <v>28</v>
      </c>
      <c r="R4993">
        <v>4</v>
      </c>
    </row>
    <row r="4994" spans="1:18">
      <c r="A4994" s="9">
        <v>4993</v>
      </c>
      <c r="B4994">
        <v>183</v>
      </c>
      <c r="C4994">
        <v>3</v>
      </c>
      <c r="D4994" t="s">
        <v>33</v>
      </c>
      <c r="E4994">
        <v>14</v>
      </c>
      <c r="F4994">
        <v>29</v>
      </c>
      <c r="G4994" t="s">
        <v>68</v>
      </c>
      <c r="H4994" t="s">
        <v>31</v>
      </c>
      <c r="I4994" t="s">
        <v>40</v>
      </c>
      <c r="J4994">
        <v>2</v>
      </c>
      <c r="K4994">
        <v>8680</v>
      </c>
      <c r="L4994">
        <v>2</v>
      </c>
      <c r="M4994">
        <v>2720</v>
      </c>
      <c r="N4994">
        <v>11400</v>
      </c>
      <c r="O4994" t="s">
        <v>27</v>
      </c>
      <c r="P4994">
        <v>2</v>
      </c>
      <c r="Q4994" t="s">
        <v>28</v>
      </c>
      <c r="R4994">
        <v>4</v>
      </c>
    </row>
    <row r="4995" spans="1:18">
      <c r="A4995" s="9">
        <v>4994</v>
      </c>
      <c r="B4995">
        <v>138</v>
      </c>
      <c r="C4995">
        <v>3</v>
      </c>
      <c r="D4995" t="s">
        <v>33</v>
      </c>
      <c r="E4995">
        <v>14</v>
      </c>
      <c r="F4995">
        <v>34</v>
      </c>
      <c r="G4995" t="s">
        <v>24</v>
      </c>
      <c r="H4995" t="s">
        <v>25</v>
      </c>
      <c r="I4995" t="s">
        <v>26</v>
      </c>
      <c r="J4995">
        <v>1</v>
      </c>
      <c r="K4995">
        <v>1316</v>
      </c>
      <c r="L4995">
        <v>1</v>
      </c>
      <c r="M4995">
        <v>3000</v>
      </c>
      <c r="N4995">
        <v>4316</v>
      </c>
      <c r="O4995" t="s">
        <v>27</v>
      </c>
      <c r="P4995">
        <v>3</v>
      </c>
      <c r="Q4995" t="s">
        <v>35</v>
      </c>
      <c r="R4995">
        <v>2</v>
      </c>
    </row>
    <row r="4996" spans="1:18">
      <c r="A4996" s="9">
        <v>4995</v>
      </c>
      <c r="B4996">
        <v>105</v>
      </c>
      <c r="C4996">
        <v>2</v>
      </c>
      <c r="D4996" t="s">
        <v>29</v>
      </c>
      <c r="E4996">
        <v>7</v>
      </c>
      <c r="F4996">
        <v>45</v>
      </c>
      <c r="G4996" t="s">
        <v>77</v>
      </c>
      <c r="H4996" t="s">
        <v>57</v>
      </c>
      <c r="I4996" t="s">
        <v>26</v>
      </c>
      <c r="J4996">
        <v>1</v>
      </c>
      <c r="K4996">
        <v>1050</v>
      </c>
      <c r="L4996">
        <v>2</v>
      </c>
      <c r="M4996">
        <v>10920</v>
      </c>
      <c r="N4996">
        <v>11970</v>
      </c>
      <c r="O4996" t="s">
        <v>27</v>
      </c>
      <c r="P4996">
        <v>4</v>
      </c>
      <c r="Q4996" t="s">
        <v>41</v>
      </c>
      <c r="R4996">
        <v>6</v>
      </c>
    </row>
    <row r="4997" spans="1:18">
      <c r="A4997" s="9">
        <v>4996</v>
      </c>
      <c r="B4997">
        <v>124</v>
      </c>
      <c r="C4997">
        <v>2</v>
      </c>
      <c r="D4997" t="s">
        <v>29</v>
      </c>
      <c r="E4997">
        <v>7</v>
      </c>
      <c r="F4997">
        <v>9</v>
      </c>
      <c r="G4997" t="s">
        <v>43</v>
      </c>
      <c r="H4997" t="s">
        <v>44</v>
      </c>
      <c r="I4997" t="s">
        <v>40</v>
      </c>
      <c r="J4997">
        <v>2</v>
      </c>
      <c r="K4997">
        <v>6594</v>
      </c>
      <c r="L4997">
        <v>1</v>
      </c>
      <c r="M4997">
        <v>780</v>
      </c>
      <c r="N4997">
        <v>7374</v>
      </c>
      <c r="O4997" t="s">
        <v>27</v>
      </c>
      <c r="P4997">
        <v>4</v>
      </c>
      <c r="Q4997" t="s">
        <v>41</v>
      </c>
      <c r="R4997">
        <v>6</v>
      </c>
    </row>
    <row r="4998" spans="1:18">
      <c r="A4998" s="9">
        <v>4997</v>
      </c>
      <c r="B4998">
        <v>185</v>
      </c>
      <c r="C4998">
        <v>1</v>
      </c>
      <c r="D4998" t="s">
        <v>37</v>
      </c>
      <c r="E4998">
        <v>3</v>
      </c>
      <c r="F4998">
        <v>13</v>
      </c>
      <c r="G4998" t="s">
        <v>99</v>
      </c>
      <c r="H4998" t="s">
        <v>31</v>
      </c>
      <c r="I4998" t="s">
        <v>40</v>
      </c>
      <c r="J4998">
        <v>2</v>
      </c>
      <c r="K4998">
        <v>225</v>
      </c>
      <c r="L4998">
        <v>2</v>
      </c>
      <c r="M4998">
        <v>480</v>
      </c>
      <c r="N4998">
        <v>705</v>
      </c>
      <c r="O4998" t="s">
        <v>27</v>
      </c>
      <c r="P4998">
        <v>1</v>
      </c>
      <c r="Q4998" t="s">
        <v>32</v>
      </c>
      <c r="R4998">
        <v>1</v>
      </c>
    </row>
    <row r="4999" spans="1:18">
      <c r="A4999" s="9">
        <v>4998</v>
      </c>
      <c r="B4999">
        <v>63</v>
      </c>
      <c r="C4999">
        <v>2</v>
      </c>
      <c r="D4999" t="s">
        <v>29</v>
      </c>
      <c r="E4999">
        <v>7</v>
      </c>
      <c r="F4999">
        <v>57</v>
      </c>
      <c r="G4999" t="s">
        <v>30</v>
      </c>
      <c r="H4999" t="s">
        <v>31</v>
      </c>
      <c r="I4999" t="s">
        <v>26</v>
      </c>
      <c r="J4999">
        <v>1</v>
      </c>
      <c r="K4999">
        <v>1932</v>
      </c>
      <c r="L4999">
        <v>2</v>
      </c>
      <c r="M4999">
        <v>9200</v>
      </c>
      <c r="N4999">
        <v>11132</v>
      </c>
      <c r="O4999" t="s">
        <v>27</v>
      </c>
      <c r="P4999">
        <v>2</v>
      </c>
      <c r="Q4999" t="s">
        <v>28</v>
      </c>
      <c r="R4999">
        <v>4</v>
      </c>
    </row>
    <row r="5000" spans="1:18">
      <c r="A5000" s="9">
        <v>4999</v>
      </c>
      <c r="B5000">
        <v>161</v>
      </c>
      <c r="C5000">
        <v>2</v>
      </c>
      <c r="D5000" t="s">
        <v>29</v>
      </c>
      <c r="E5000">
        <v>7</v>
      </c>
      <c r="F5000">
        <v>7</v>
      </c>
      <c r="G5000" t="s">
        <v>88</v>
      </c>
      <c r="H5000" t="s">
        <v>31</v>
      </c>
      <c r="I5000" t="s">
        <v>40</v>
      </c>
      <c r="J5000">
        <v>2</v>
      </c>
      <c r="K5000">
        <v>3192</v>
      </c>
      <c r="L5000">
        <v>1</v>
      </c>
      <c r="M5000">
        <v>240</v>
      </c>
      <c r="N5000">
        <v>3432</v>
      </c>
      <c r="O5000" t="s">
        <v>46</v>
      </c>
      <c r="P5000">
        <v>2</v>
      </c>
      <c r="Q5000" t="s">
        <v>28</v>
      </c>
      <c r="R5000">
        <v>4</v>
      </c>
    </row>
    <row r="5001" spans="1:18">
      <c r="A5001" s="9">
        <v>5000</v>
      </c>
      <c r="B5001">
        <v>192</v>
      </c>
      <c r="C5001">
        <v>2</v>
      </c>
      <c r="D5001" t="s">
        <v>29</v>
      </c>
      <c r="E5001">
        <v>7</v>
      </c>
      <c r="F5001">
        <v>7</v>
      </c>
      <c r="G5001" t="s">
        <v>88</v>
      </c>
      <c r="H5001" t="s">
        <v>31</v>
      </c>
      <c r="I5001" t="s">
        <v>40</v>
      </c>
      <c r="J5001">
        <v>2</v>
      </c>
      <c r="K5001">
        <v>1596</v>
      </c>
      <c r="L5001">
        <v>2</v>
      </c>
      <c r="M5001">
        <v>240</v>
      </c>
      <c r="N5001">
        <v>1836</v>
      </c>
      <c r="O5001" t="s">
        <v>46</v>
      </c>
      <c r="P5001">
        <v>3</v>
      </c>
      <c r="Q5001" t="s">
        <v>35</v>
      </c>
      <c r="R500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workbookViewId="0"/>
  </sheetViews>
  <sheetFormatPr defaultColWidth="14.44140625" defaultRowHeight="15" customHeight="1"/>
  <cols>
    <col min="1" max="2" width="8.6640625" customWidth="1"/>
    <col min="3" max="3" width="10.33203125" customWidth="1"/>
    <col min="4" max="5" width="8.6640625" customWidth="1"/>
    <col min="6" max="6" width="26.33203125" customWidth="1"/>
    <col min="7" max="7" width="8.6640625" customWidth="1"/>
    <col min="8" max="8" width="11.6640625" customWidth="1"/>
    <col min="9" max="26" width="8.6640625" customWidth="1"/>
  </cols>
  <sheetData>
    <row r="1" spans="1:8" ht="14.25" customHeight="1">
      <c r="A1" t="s">
        <v>112</v>
      </c>
      <c r="B1" t="s">
        <v>113</v>
      </c>
      <c r="C1" t="s">
        <v>2</v>
      </c>
      <c r="D1" s="4" t="s">
        <v>114</v>
      </c>
      <c r="E1" s="4" t="s">
        <v>115</v>
      </c>
      <c r="F1" s="4" t="s">
        <v>116</v>
      </c>
      <c r="H1" s="13" t="s">
        <v>117</v>
      </c>
    </row>
    <row r="2" spans="1:8" ht="14.25" customHeight="1">
      <c r="A2">
        <v>1</v>
      </c>
      <c r="B2" t="s">
        <v>37</v>
      </c>
      <c r="C2">
        <v>3</v>
      </c>
      <c r="D2" s="4">
        <v>148</v>
      </c>
      <c r="E2" s="4">
        <v>372</v>
      </c>
      <c r="F2" s="4">
        <v>59</v>
      </c>
      <c r="H2" s="13">
        <v>109</v>
      </c>
    </row>
    <row r="3" spans="1:8" ht="14.25" customHeight="1">
      <c r="A3">
        <v>2</v>
      </c>
      <c r="B3" t="s">
        <v>29</v>
      </c>
      <c r="C3">
        <v>7</v>
      </c>
      <c r="D3" s="4">
        <v>156</v>
      </c>
      <c r="E3" s="4">
        <v>518</v>
      </c>
      <c r="F3" s="4">
        <v>53</v>
      </c>
      <c r="H3" s="13">
        <v>140</v>
      </c>
    </row>
    <row r="4" spans="1:8" ht="14.25" customHeight="1">
      <c r="A4">
        <v>3</v>
      </c>
      <c r="B4" t="s">
        <v>33</v>
      </c>
      <c r="C4">
        <v>14</v>
      </c>
      <c r="D4" s="4">
        <v>136</v>
      </c>
      <c r="E4" s="4">
        <v>358</v>
      </c>
      <c r="F4" s="4">
        <v>54</v>
      </c>
      <c r="H4" s="13">
        <v>111</v>
      </c>
    </row>
    <row r="5" spans="1:8" ht="14.25" customHeight="1">
      <c r="A5">
        <v>4</v>
      </c>
      <c r="B5" t="s">
        <v>23</v>
      </c>
      <c r="C5">
        <v>30</v>
      </c>
      <c r="D5" s="4">
        <v>115</v>
      </c>
      <c r="E5" s="4">
        <v>349</v>
      </c>
      <c r="F5" s="4">
        <v>42</v>
      </c>
      <c r="H5" s="13">
        <v>63</v>
      </c>
    </row>
    <row r="6" spans="1:8" ht="14.25" customHeight="1">
      <c r="D6" s="4">
        <v>150</v>
      </c>
      <c r="E6" s="4">
        <v>339</v>
      </c>
      <c r="F6" s="4">
        <v>64</v>
      </c>
      <c r="H6" s="13">
        <v>144</v>
      </c>
    </row>
    <row r="7" spans="1:8" ht="14.25" customHeight="1">
      <c r="D7" s="4">
        <v>106</v>
      </c>
      <c r="E7" s="4">
        <v>215</v>
      </c>
      <c r="F7" s="4">
        <v>46</v>
      </c>
      <c r="H7" s="13">
        <v>150</v>
      </c>
    </row>
    <row r="8" spans="1:8" ht="14.25" customHeight="1">
      <c r="D8" s="4">
        <v>114</v>
      </c>
      <c r="E8" s="4">
        <v>244</v>
      </c>
      <c r="F8" s="4">
        <v>55</v>
      </c>
      <c r="H8" s="13">
        <v>281</v>
      </c>
    </row>
    <row r="9" spans="1:8" ht="14.25" customHeight="1">
      <c r="D9" s="4">
        <v>174</v>
      </c>
      <c r="E9" s="4">
        <v>431</v>
      </c>
      <c r="F9" s="4">
        <v>71</v>
      </c>
      <c r="H9" s="13">
        <v>197</v>
      </c>
    </row>
    <row r="10" spans="1:8" ht="14.25" customHeight="1">
      <c r="D10" s="4">
        <v>157</v>
      </c>
      <c r="E10" s="4">
        <v>342</v>
      </c>
      <c r="F10" s="4">
        <v>66</v>
      </c>
      <c r="H10" s="13">
        <v>187</v>
      </c>
    </row>
    <row r="11" spans="1:8" ht="14.25" customHeight="1">
      <c r="D11" s="4">
        <v>180</v>
      </c>
      <c r="E11" s="4">
        <v>549</v>
      </c>
      <c r="F11" s="4">
        <v>65</v>
      </c>
      <c r="H11" s="13">
        <v>148</v>
      </c>
    </row>
    <row r="12" spans="1:8" ht="14.25" customHeight="1">
      <c r="D12" s="4">
        <v>250</v>
      </c>
      <c r="E12" s="4">
        <v>720</v>
      </c>
      <c r="F12" s="4">
        <v>93</v>
      </c>
      <c r="H12" s="13">
        <v>168</v>
      </c>
    </row>
    <row r="13" spans="1:8" ht="14.25" customHeight="1">
      <c r="D13" s="4">
        <v>161</v>
      </c>
      <c r="E13" s="4">
        <v>233</v>
      </c>
      <c r="F13" s="4">
        <v>124</v>
      </c>
      <c r="H13" s="13">
        <v>144</v>
      </c>
    </row>
    <row r="14" spans="1:8" ht="14.25" customHeight="1">
      <c r="D14" s="4">
        <v>75</v>
      </c>
      <c r="E14" s="4">
        <v>150</v>
      </c>
      <c r="F14" s="4">
        <v>32</v>
      </c>
      <c r="H14" s="13">
        <v>147</v>
      </c>
    </row>
    <row r="15" spans="1:8" ht="14.25" customHeight="1">
      <c r="D15" s="4">
        <v>161</v>
      </c>
      <c r="E15" s="4">
        <v>392</v>
      </c>
      <c r="F15" s="4">
        <v>67</v>
      </c>
      <c r="H15" s="13">
        <v>155</v>
      </c>
    </row>
    <row r="16" spans="1:8" ht="14.25" customHeight="1">
      <c r="D16" s="4">
        <v>271</v>
      </c>
      <c r="E16" s="4">
        <v>795</v>
      </c>
      <c r="F16" s="4">
        <v>100</v>
      </c>
      <c r="H16" s="13">
        <v>283</v>
      </c>
    </row>
    <row r="17" spans="4:8" ht="14.25" customHeight="1">
      <c r="D17" s="4">
        <v>190</v>
      </c>
      <c r="E17" s="4">
        <v>558</v>
      </c>
      <c r="F17" s="4">
        <v>70</v>
      </c>
      <c r="H17" s="13">
        <v>202</v>
      </c>
    </row>
    <row r="18" spans="4:8" ht="14.25" customHeight="1">
      <c r="D18" s="4">
        <v>130</v>
      </c>
      <c r="E18" s="4">
        <v>273</v>
      </c>
      <c r="F18" s="4">
        <v>57</v>
      </c>
      <c r="H18" s="13">
        <v>213</v>
      </c>
    </row>
    <row r="19" spans="4:8" ht="14.25" customHeight="1">
      <c r="D19" s="4">
        <v>341</v>
      </c>
      <c r="E19" s="4">
        <v>833</v>
      </c>
      <c r="F19" s="4">
        <v>144</v>
      </c>
      <c r="H19" s="13">
        <v>229</v>
      </c>
    </row>
    <row r="20" spans="4:8" ht="14.25" customHeight="1">
      <c r="D20" s="14">
        <v>362.2</v>
      </c>
      <c r="E20" s="14">
        <v>1044.94</v>
      </c>
      <c r="F20" s="14">
        <v>133.82</v>
      </c>
      <c r="H20" s="13">
        <v>146</v>
      </c>
    </row>
    <row r="21" spans="4:8" ht="14.25" customHeight="1">
      <c r="D21" s="14">
        <v>124.77</v>
      </c>
      <c r="E21" s="14">
        <v>228.77</v>
      </c>
      <c r="F21" s="14">
        <v>91.74</v>
      </c>
      <c r="H21" s="13">
        <v>129</v>
      </c>
    </row>
    <row r="22" spans="4:8" ht="14.25" customHeight="1">
      <c r="D22" s="14">
        <v>172.17</v>
      </c>
      <c r="E22" s="14">
        <v>432.43</v>
      </c>
      <c r="F22" s="14">
        <v>68.959999999999994</v>
      </c>
      <c r="H22" s="13">
        <v>117</v>
      </c>
    </row>
    <row r="23" spans="4:8" ht="14.25" customHeight="1">
      <c r="D23" s="14">
        <v>161</v>
      </c>
      <c r="E23" s="14">
        <v>318</v>
      </c>
      <c r="F23" s="14">
        <v>66</v>
      </c>
      <c r="H23" s="13">
        <v>277</v>
      </c>
    </row>
    <row r="24" spans="4:8" ht="14.25" customHeight="1">
      <c r="D24" s="14">
        <v>214</v>
      </c>
      <c r="E24" s="14">
        <v>230</v>
      </c>
      <c r="F24" s="14">
        <v>202.38</v>
      </c>
      <c r="H24" s="13">
        <v>264</v>
      </c>
    </row>
    <row r="25" spans="4:8" ht="14.25" customHeight="1">
      <c r="D25" s="14">
        <v>213.54</v>
      </c>
      <c r="E25" s="14">
        <v>534.28</v>
      </c>
      <c r="F25" s="14">
        <v>84.7</v>
      </c>
      <c r="H25" s="13">
        <v>213</v>
      </c>
    </row>
    <row r="26" spans="4:8" ht="14.25" customHeight="1">
      <c r="D26" s="14">
        <v>234.33</v>
      </c>
      <c r="E26" s="14">
        <v>980</v>
      </c>
      <c r="F26" s="14">
        <v>100</v>
      </c>
      <c r="H26" s="13">
        <v>166</v>
      </c>
    </row>
    <row r="27" spans="4:8" ht="14.25" customHeight="1">
      <c r="D27" s="14">
        <v>134.86000000000001</v>
      </c>
      <c r="E27" s="14">
        <v>256</v>
      </c>
      <c r="F27" s="14">
        <v>58.13</v>
      </c>
      <c r="H27" s="13">
        <v>257</v>
      </c>
    </row>
    <row r="28" spans="4:8" ht="14.25" customHeight="1">
      <c r="D28" s="14">
        <v>232.02</v>
      </c>
      <c r="E28" s="14">
        <v>627</v>
      </c>
      <c r="F28" s="14">
        <v>88.55</v>
      </c>
      <c r="H28" s="13">
        <v>213</v>
      </c>
    </row>
    <row r="29" spans="4:8" ht="14.25" customHeight="1">
      <c r="D29" s="14">
        <v>186</v>
      </c>
      <c r="E29" s="14">
        <v>417</v>
      </c>
      <c r="F29" s="14">
        <v>77.25</v>
      </c>
      <c r="H29" s="13">
        <v>152</v>
      </c>
    </row>
    <row r="30" spans="4:8" ht="14.25" customHeight="1">
      <c r="D30" s="14">
        <v>210.73</v>
      </c>
      <c r="E30" s="14">
        <v>476.78</v>
      </c>
      <c r="F30" s="14">
        <v>87.1</v>
      </c>
      <c r="H30" s="13">
        <v>206</v>
      </c>
    </row>
    <row r="31" spans="4:8" ht="14.25" customHeight="1">
      <c r="D31" s="14">
        <v>177.01</v>
      </c>
      <c r="E31" s="14">
        <v>507.47</v>
      </c>
      <c r="F31" s="14">
        <v>64.540000000000006</v>
      </c>
      <c r="H31" s="13">
        <v>80.91</v>
      </c>
    </row>
    <row r="32" spans="4:8" ht="14.25" customHeight="1">
      <c r="D32" s="14">
        <v>136.19</v>
      </c>
      <c r="E32" s="14">
        <v>265.81</v>
      </c>
      <c r="F32" s="14">
        <v>61.76</v>
      </c>
      <c r="H32" s="13">
        <v>106.75</v>
      </c>
    </row>
    <row r="33" spans="4:8" ht="14.25" customHeight="1">
      <c r="D33" s="14">
        <v>136.15</v>
      </c>
      <c r="E33" s="14">
        <v>339.58</v>
      </c>
      <c r="F33" s="14">
        <v>53.4</v>
      </c>
      <c r="H33" s="13">
        <v>77.53</v>
      </c>
    </row>
    <row r="34" spans="4:8" ht="14.25" customHeight="1">
      <c r="D34" s="14">
        <v>242.62</v>
      </c>
      <c r="E34" s="14">
        <v>619.62</v>
      </c>
      <c r="F34" s="14">
        <v>102.2</v>
      </c>
      <c r="H34" s="13">
        <v>118.46</v>
      </c>
    </row>
    <row r="35" spans="4:8" ht="14.25" customHeight="1">
      <c r="D35" s="14">
        <v>141.09</v>
      </c>
      <c r="E35" s="14">
        <v>268</v>
      </c>
      <c r="F35" s="14">
        <v>62.11</v>
      </c>
      <c r="H35" s="13">
        <v>96.63</v>
      </c>
    </row>
    <row r="36" spans="4:8" ht="14.25" customHeight="1">
      <c r="D36" s="4">
        <v>142</v>
      </c>
      <c r="E36" s="4">
        <v>290</v>
      </c>
      <c r="F36" s="4">
        <v>62</v>
      </c>
      <c r="H36" s="13">
        <v>108.99</v>
      </c>
    </row>
    <row r="37" spans="4:8" ht="14.25" customHeight="1">
      <c r="D37" s="4">
        <v>263.5</v>
      </c>
      <c r="E37" s="4">
        <v>808</v>
      </c>
      <c r="F37" s="4">
        <v>94</v>
      </c>
      <c r="H37" s="13">
        <v>124.73</v>
      </c>
    </row>
    <row r="38" spans="4:8" ht="14.25" customHeight="1">
      <c r="D38" s="4">
        <v>141</v>
      </c>
      <c r="E38" s="4">
        <v>368</v>
      </c>
      <c r="F38" s="4">
        <v>55</v>
      </c>
      <c r="H38" s="13">
        <v>75.28</v>
      </c>
    </row>
    <row r="39" spans="4:8" ht="14.25" customHeight="1">
      <c r="D39" s="4">
        <v>114</v>
      </c>
      <c r="E39" s="4">
        <v>266</v>
      </c>
      <c r="F39" s="4">
        <v>46.5</v>
      </c>
      <c r="H39" s="13">
        <v>75.290000000000006</v>
      </c>
    </row>
    <row r="40" spans="4:8" ht="14.25" customHeight="1">
      <c r="D40" s="4">
        <v>160</v>
      </c>
      <c r="E40" s="4">
        <v>400</v>
      </c>
      <c r="F40" s="4">
        <v>66</v>
      </c>
      <c r="H40" s="13">
        <v>129.22</v>
      </c>
    </row>
    <row r="41" spans="4:8" ht="14.25" customHeight="1">
      <c r="D41" s="4">
        <v>168</v>
      </c>
      <c r="E41" s="4">
        <v>375</v>
      </c>
      <c r="F41" s="4">
        <v>71</v>
      </c>
      <c r="H41" s="13">
        <v>85.4</v>
      </c>
    </row>
    <row r="42" spans="4:8" ht="14.25" customHeight="1">
      <c r="D42" s="4">
        <v>166</v>
      </c>
      <c r="E42" s="4">
        <v>395</v>
      </c>
      <c r="F42" s="4">
        <v>71</v>
      </c>
      <c r="H42" s="13">
        <v>112.36</v>
      </c>
    </row>
    <row r="43" spans="4:8" ht="14.25" customHeight="1">
      <c r="D43" s="4">
        <v>114.5</v>
      </c>
      <c r="E43" s="4">
        <v>241</v>
      </c>
      <c r="F43" s="4">
        <v>51.5</v>
      </c>
      <c r="H43" s="13">
        <v>76.400000000000006</v>
      </c>
    </row>
    <row r="44" spans="4:8" ht="14.25" customHeight="1">
      <c r="D44" s="4">
        <v>151</v>
      </c>
      <c r="E44" s="4">
        <v>340</v>
      </c>
      <c r="F44" s="4">
        <v>66.599999999999994</v>
      </c>
      <c r="H44" s="13">
        <v>125.85</v>
      </c>
    </row>
    <row r="45" spans="4:8" ht="14.25" customHeight="1">
      <c r="D45" s="4">
        <v>207</v>
      </c>
      <c r="E45" s="4">
        <v>550</v>
      </c>
      <c r="F45" s="4">
        <v>80</v>
      </c>
      <c r="H45" s="13">
        <v>110.12</v>
      </c>
    </row>
    <row r="46" spans="4:8" ht="14.25" customHeight="1">
      <c r="D46" s="4">
        <v>36</v>
      </c>
      <c r="E46" s="4">
        <v>43</v>
      </c>
      <c r="F46" s="4">
        <v>29</v>
      </c>
      <c r="H46" s="13">
        <v>92.14</v>
      </c>
    </row>
    <row r="47" spans="4:8" ht="14.25" customHeight="1">
      <c r="D47" s="4">
        <v>155</v>
      </c>
      <c r="E47" s="4">
        <v>374</v>
      </c>
      <c r="F47" s="4">
        <v>63</v>
      </c>
      <c r="H47" s="13">
        <v>149.44999999999999</v>
      </c>
    </row>
    <row r="48" spans="4:8" ht="14.25" customHeight="1">
      <c r="D48" s="4">
        <v>181</v>
      </c>
      <c r="E48" s="4">
        <v>457</v>
      </c>
      <c r="F48" s="4">
        <v>69</v>
      </c>
      <c r="H48" s="13">
        <v>169.68</v>
      </c>
    </row>
    <row r="49" spans="4:8" ht="14.25" customHeight="1">
      <c r="D49" s="4">
        <v>126</v>
      </c>
      <c r="E49" s="4">
        <v>296</v>
      </c>
      <c r="F49" s="4">
        <v>53</v>
      </c>
      <c r="H49" s="13">
        <v>103.37</v>
      </c>
    </row>
    <row r="50" spans="4:8" ht="14.25" customHeight="1">
      <c r="D50" s="4">
        <v>130</v>
      </c>
      <c r="E50" s="4">
        <v>316</v>
      </c>
      <c r="F50" s="4">
        <v>54</v>
      </c>
      <c r="H50" s="13">
        <v>79.78</v>
      </c>
    </row>
    <row r="51" spans="4:8" ht="14.25" customHeight="1">
      <c r="D51" s="4">
        <v>167</v>
      </c>
      <c r="E51" s="4">
        <v>459</v>
      </c>
      <c r="F51" s="4">
        <v>63</v>
      </c>
      <c r="H51" s="13">
        <v>115.74</v>
      </c>
    </row>
    <row r="52" spans="4:8" ht="14.25" customHeight="1">
      <c r="D52" s="4">
        <v>148</v>
      </c>
      <c r="E52" s="4">
        <v>391</v>
      </c>
      <c r="F52" s="4">
        <v>59</v>
      </c>
      <c r="H52" s="13">
        <v>103.37</v>
      </c>
    </row>
    <row r="53" spans="4:8" ht="14.25" customHeight="1">
      <c r="D53" s="4">
        <v>140</v>
      </c>
      <c r="E53" s="4">
        <v>350</v>
      </c>
      <c r="F53" s="4">
        <v>65</v>
      </c>
      <c r="H53" s="13">
        <v>84.27</v>
      </c>
    </row>
    <row r="54" spans="4:8" ht="14.25" customHeight="1">
      <c r="D54" s="4">
        <v>120</v>
      </c>
      <c r="E54" s="4">
        <v>244</v>
      </c>
      <c r="F54" s="4">
        <v>55</v>
      </c>
      <c r="H54" s="13">
        <v>233.72</v>
      </c>
    </row>
    <row r="55" spans="4:8" ht="14.25" customHeight="1">
      <c r="D55" s="4">
        <v>120</v>
      </c>
      <c r="E55" s="4">
        <v>255</v>
      </c>
      <c r="F55" s="4">
        <v>52</v>
      </c>
      <c r="H55" s="13">
        <v>77.540000000000006</v>
      </c>
    </row>
    <row r="56" spans="4:8" ht="14.25" customHeight="1">
      <c r="D56" s="4">
        <v>194</v>
      </c>
      <c r="E56" s="4">
        <v>394</v>
      </c>
      <c r="F56" s="4">
        <v>84</v>
      </c>
      <c r="H56" s="13">
        <v>141.58000000000001</v>
      </c>
    </row>
    <row r="57" spans="4:8" ht="14.25" customHeight="1">
      <c r="D57" s="4">
        <v>273</v>
      </c>
      <c r="E57" s="4">
        <v>596</v>
      </c>
      <c r="F57" s="4">
        <v>168</v>
      </c>
      <c r="H57" s="13">
        <v>143.4</v>
      </c>
    </row>
    <row r="58" spans="4:8" ht="14.25" customHeight="1">
      <c r="D58" s="4">
        <v>240</v>
      </c>
      <c r="E58" s="4">
        <v>686</v>
      </c>
      <c r="F58" s="4">
        <v>66</v>
      </c>
      <c r="H58" s="13">
        <v>147.38999999999999</v>
      </c>
    </row>
    <row r="59" spans="4:8" ht="14.25" customHeight="1">
      <c r="D59" s="4">
        <v>162</v>
      </c>
      <c r="E59" s="4">
        <v>367</v>
      </c>
      <c r="F59" s="4">
        <v>67</v>
      </c>
      <c r="H59" s="13">
        <v>99.99</v>
      </c>
    </row>
    <row r="60" spans="4:8" ht="14.25" customHeight="1">
      <c r="D60" s="4">
        <v>162</v>
      </c>
      <c r="E60" s="4">
        <v>367</v>
      </c>
      <c r="F60" s="4">
        <v>67</v>
      </c>
      <c r="H60" s="13">
        <v>98.7</v>
      </c>
    </row>
    <row r="61" spans="4:8" ht="14.25" customHeight="1">
      <c r="D61" s="4">
        <v>150</v>
      </c>
      <c r="E61" s="4">
        <v>328</v>
      </c>
      <c r="F61" s="4">
        <v>85</v>
      </c>
      <c r="H61" s="13">
        <v>157.47999999999999</v>
      </c>
    </row>
    <row r="62" spans="4:8" ht="14.25" customHeight="1">
      <c r="D62" s="4">
        <v>101</v>
      </c>
      <c r="E62" s="4">
        <v>180</v>
      </c>
      <c r="F62" s="4">
        <v>64</v>
      </c>
      <c r="H62" s="13">
        <v>215.53</v>
      </c>
    </row>
    <row r="63" spans="4:8" ht="14.25" customHeight="1">
      <c r="D63" s="4">
        <v>179</v>
      </c>
      <c r="E63" s="4">
        <v>424</v>
      </c>
      <c r="F63" s="4">
        <v>91</v>
      </c>
      <c r="H63" s="13">
        <v>148</v>
      </c>
    </row>
    <row r="64" spans="4:8" ht="14.25" customHeight="1">
      <c r="D64" s="4">
        <v>245</v>
      </c>
      <c r="E64" s="4">
        <v>699</v>
      </c>
      <c r="F64" s="4">
        <v>92</v>
      </c>
      <c r="H64" s="13">
        <v>199.23</v>
      </c>
    </row>
    <row r="65" spans="4:8" ht="14.25" customHeight="1">
      <c r="D65" s="4">
        <v>169</v>
      </c>
      <c r="E65" s="4">
        <v>491</v>
      </c>
      <c r="F65" s="4">
        <v>38</v>
      </c>
      <c r="H65" s="13">
        <v>208</v>
      </c>
    </row>
    <row r="66" spans="4:8" ht="14.25" customHeight="1">
      <c r="D66" s="4">
        <v>211</v>
      </c>
      <c r="E66" s="4">
        <v>251</v>
      </c>
      <c r="F66" s="4">
        <v>55</v>
      </c>
      <c r="H66" s="13">
        <v>122.37</v>
      </c>
    </row>
    <row r="67" spans="4:8" ht="14.25" customHeight="1">
      <c r="D67" s="4">
        <v>73</v>
      </c>
      <c r="E67" s="4">
        <v>217</v>
      </c>
      <c r="F67" s="4">
        <v>27</v>
      </c>
      <c r="H67" s="13">
        <v>89.4</v>
      </c>
    </row>
    <row r="68" spans="4:8" ht="14.25" customHeight="1">
      <c r="D68" s="4">
        <v>281</v>
      </c>
      <c r="E68" s="4">
        <v>750</v>
      </c>
      <c r="F68" s="4">
        <v>108</v>
      </c>
      <c r="H68" s="13">
        <v>113.63</v>
      </c>
    </row>
    <row r="69" spans="4:8" ht="14.25" customHeight="1">
      <c r="D69" s="4">
        <v>113</v>
      </c>
      <c r="E69" s="15">
        <v>319</v>
      </c>
      <c r="F69" s="15">
        <v>42</v>
      </c>
      <c r="H69" s="13">
        <v>161.77000000000001</v>
      </c>
    </row>
    <row r="70" spans="4:8" ht="14.25" customHeight="1">
      <c r="H70" s="13"/>
    </row>
    <row r="71" spans="4:8" ht="14.25" customHeight="1">
      <c r="H71" s="13"/>
    </row>
    <row r="72" spans="4:8" ht="14.25" customHeight="1">
      <c r="H72" s="13"/>
    </row>
    <row r="73" spans="4:8" ht="14.25" customHeight="1">
      <c r="H73" s="13"/>
    </row>
    <row r="74" spans="4:8" ht="14.25" customHeight="1">
      <c r="H74" s="13"/>
    </row>
    <row r="75" spans="4:8" ht="14.25" customHeight="1">
      <c r="H75" s="13"/>
    </row>
    <row r="76" spans="4:8" ht="14.25" customHeight="1">
      <c r="H76" s="13"/>
    </row>
    <row r="77" spans="4:8" ht="14.25" customHeight="1">
      <c r="H77" s="13"/>
    </row>
    <row r="78" spans="4:8" ht="14.25" customHeight="1">
      <c r="H78" s="13"/>
    </row>
    <row r="79" spans="4:8" ht="14.25" customHeight="1">
      <c r="H79" s="13"/>
    </row>
    <row r="80" spans="4:8" ht="14.25" customHeight="1">
      <c r="H80" s="13"/>
    </row>
    <row r="81" spans="8:8" ht="14.25" customHeight="1">
      <c r="H81" s="13"/>
    </row>
    <row r="82" spans="8:8" ht="14.25" customHeight="1">
      <c r="H82" s="13"/>
    </row>
    <row r="83" spans="8:8" ht="14.25" customHeight="1">
      <c r="H83" s="13"/>
    </row>
    <row r="84" spans="8:8" ht="14.25" customHeight="1">
      <c r="H84" s="13"/>
    </row>
    <row r="85" spans="8:8" ht="14.25" customHeight="1">
      <c r="H85" s="13"/>
    </row>
    <row r="86" spans="8:8" ht="14.25" customHeight="1">
      <c r="H86" s="13"/>
    </row>
    <row r="87" spans="8:8" ht="14.25" customHeight="1">
      <c r="H87" s="13"/>
    </row>
    <row r="88" spans="8:8" ht="14.25" customHeight="1">
      <c r="H88" s="13"/>
    </row>
    <row r="89" spans="8:8" ht="14.25" customHeight="1">
      <c r="H89" s="13"/>
    </row>
    <row r="90" spans="8:8" ht="14.25" customHeight="1">
      <c r="H90" s="13"/>
    </row>
    <row r="91" spans="8:8" ht="14.25" customHeight="1">
      <c r="H91" s="13"/>
    </row>
    <row r="92" spans="8:8" ht="14.25" customHeight="1">
      <c r="H92" s="13"/>
    </row>
    <row r="93" spans="8:8" ht="14.25" customHeight="1">
      <c r="H93" s="13"/>
    </row>
    <row r="94" spans="8:8" ht="14.25" customHeight="1">
      <c r="H94" s="13"/>
    </row>
    <row r="95" spans="8:8" ht="14.25" customHeight="1">
      <c r="H95" s="13"/>
    </row>
    <row r="96" spans="8:8" ht="14.25" customHeight="1">
      <c r="H96" s="13"/>
    </row>
    <row r="97" spans="8:8" ht="14.25" customHeight="1">
      <c r="H97" s="13"/>
    </row>
    <row r="98" spans="8:8" ht="14.25" customHeight="1">
      <c r="H98" s="13"/>
    </row>
    <row r="99" spans="8:8" ht="14.25" customHeight="1">
      <c r="H99" s="13"/>
    </row>
    <row r="100" spans="8:8" ht="14.25" customHeight="1">
      <c r="H100" s="13"/>
    </row>
    <row r="101" spans="8:8" ht="14.25" customHeight="1">
      <c r="H101" s="13"/>
    </row>
    <row r="102" spans="8:8" ht="14.25" customHeight="1">
      <c r="H102" s="13"/>
    </row>
    <row r="103" spans="8:8" ht="14.25" customHeight="1">
      <c r="H103" s="13"/>
    </row>
    <row r="104" spans="8:8" ht="14.25" customHeight="1">
      <c r="H104" s="13"/>
    </row>
    <row r="105" spans="8:8" ht="14.25" customHeight="1">
      <c r="H105" s="13"/>
    </row>
    <row r="106" spans="8:8" ht="14.25" customHeight="1">
      <c r="H106" s="13"/>
    </row>
    <row r="107" spans="8:8" ht="14.25" customHeight="1">
      <c r="H107" s="13"/>
    </row>
    <row r="108" spans="8:8" ht="14.25" customHeight="1">
      <c r="H108" s="13"/>
    </row>
    <row r="109" spans="8:8" ht="14.25" customHeight="1">
      <c r="H109" s="13"/>
    </row>
    <row r="110" spans="8:8" ht="14.25" customHeight="1">
      <c r="H110" s="13"/>
    </row>
    <row r="111" spans="8:8" ht="14.25" customHeight="1">
      <c r="H111" s="13"/>
    </row>
    <row r="112" spans="8:8" ht="14.25" customHeight="1">
      <c r="H112" s="13"/>
    </row>
    <row r="113" spans="8:8" ht="14.25" customHeight="1">
      <c r="H113" s="13"/>
    </row>
    <row r="114" spans="8:8" ht="14.25" customHeight="1">
      <c r="H114" s="13"/>
    </row>
    <row r="115" spans="8:8" ht="14.25" customHeight="1">
      <c r="H115" s="13"/>
    </row>
    <row r="116" spans="8:8" ht="14.25" customHeight="1">
      <c r="H116" s="13"/>
    </row>
    <row r="117" spans="8:8" ht="14.25" customHeight="1">
      <c r="H117" s="13"/>
    </row>
    <row r="118" spans="8:8" ht="14.25" customHeight="1">
      <c r="H118" s="13"/>
    </row>
    <row r="119" spans="8:8" ht="14.25" customHeight="1">
      <c r="H119" s="13"/>
    </row>
    <row r="120" spans="8:8" ht="14.25" customHeight="1">
      <c r="H120" s="13"/>
    </row>
    <row r="121" spans="8:8" ht="14.25" customHeight="1">
      <c r="H121" s="13"/>
    </row>
    <row r="122" spans="8:8" ht="14.25" customHeight="1">
      <c r="H122" s="13"/>
    </row>
    <row r="123" spans="8:8" ht="14.25" customHeight="1">
      <c r="H123" s="13"/>
    </row>
    <row r="124" spans="8:8" ht="14.25" customHeight="1">
      <c r="H124" s="13"/>
    </row>
    <row r="125" spans="8:8" ht="14.25" customHeight="1">
      <c r="H125" s="13"/>
    </row>
    <row r="126" spans="8:8" ht="14.25" customHeight="1">
      <c r="H126" s="13"/>
    </row>
    <row r="127" spans="8:8" ht="14.25" customHeight="1">
      <c r="H127" s="13"/>
    </row>
    <row r="128" spans="8:8" ht="14.25" customHeight="1">
      <c r="H128" s="13"/>
    </row>
    <row r="129" spans="8:8" ht="14.25" customHeight="1">
      <c r="H129" s="13"/>
    </row>
    <row r="130" spans="8:8" ht="14.25" customHeight="1">
      <c r="H130" s="13"/>
    </row>
    <row r="131" spans="8:8" ht="14.25" customHeight="1">
      <c r="H131" s="13"/>
    </row>
    <row r="132" spans="8:8" ht="14.25" customHeight="1">
      <c r="H132" s="13"/>
    </row>
    <row r="133" spans="8:8" ht="14.25" customHeight="1">
      <c r="H133" s="13"/>
    </row>
    <row r="134" spans="8:8" ht="14.25" customHeight="1">
      <c r="H134" s="13"/>
    </row>
    <row r="135" spans="8:8" ht="14.25" customHeight="1">
      <c r="H135" s="13"/>
    </row>
    <row r="136" spans="8:8" ht="14.25" customHeight="1">
      <c r="H136" s="13"/>
    </row>
    <row r="137" spans="8:8" ht="14.25" customHeight="1">
      <c r="H137" s="13"/>
    </row>
    <row r="138" spans="8:8" ht="14.25" customHeight="1">
      <c r="H138" s="13"/>
    </row>
    <row r="139" spans="8:8" ht="14.25" customHeight="1">
      <c r="H139" s="13"/>
    </row>
    <row r="140" spans="8:8" ht="14.25" customHeight="1">
      <c r="H140" s="13"/>
    </row>
    <row r="141" spans="8:8" ht="14.25" customHeight="1">
      <c r="H141" s="13"/>
    </row>
    <row r="142" spans="8:8" ht="14.25" customHeight="1">
      <c r="H142" s="13"/>
    </row>
    <row r="143" spans="8:8" ht="14.25" customHeight="1">
      <c r="H143" s="13"/>
    </row>
    <row r="144" spans="8:8" ht="14.25" customHeight="1">
      <c r="H144" s="13"/>
    </row>
    <row r="145" spans="8:8" ht="14.25" customHeight="1">
      <c r="H145" s="13"/>
    </row>
    <row r="146" spans="8:8" ht="14.25" customHeight="1">
      <c r="H146" s="13"/>
    </row>
    <row r="147" spans="8:8" ht="14.25" customHeight="1">
      <c r="H147" s="13"/>
    </row>
    <row r="148" spans="8:8" ht="14.25" customHeight="1">
      <c r="H148" s="13"/>
    </row>
    <row r="149" spans="8:8" ht="14.25" customHeight="1">
      <c r="H149" s="13"/>
    </row>
    <row r="150" spans="8:8" ht="14.25" customHeight="1">
      <c r="H150" s="13"/>
    </row>
    <row r="151" spans="8:8" ht="14.25" customHeight="1">
      <c r="H151" s="13"/>
    </row>
    <row r="152" spans="8:8" ht="14.25" customHeight="1">
      <c r="H152" s="13"/>
    </row>
    <row r="153" spans="8:8" ht="14.25" customHeight="1">
      <c r="H153" s="13"/>
    </row>
    <row r="154" spans="8:8" ht="14.25" customHeight="1">
      <c r="H154" s="13"/>
    </row>
    <row r="155" spans="8:8" ht="14.25" customHeight="1">
      <c r="H155" s="13"/>
    </row>
    <row r="156" spans="8:8" ht="14.25" customHeight="1">
      <c r="H156" s="13"/>
    </row>
    <row r="157" spans="8:8" ht="14.25" customHeight="1">
      <c r="H157" s="13"/>
    </row>
    <row r="158" spans="8:8" ht="14.25" customHeight="1">
      <c r="H158" s="13"/>
    </row>
    <row r="159" spans="8:8" ht="14.25" customHeight="1">
      <c r="H159" s="13"/>
    </row>
    <row r="160" spans="8:8" ht="14.25" customHeight="1">
      <c r="H160" s="13"/>
    </row>
    <row r="161" spans="8:8" ht="14.25" customHeight="1">
      <c r="H161" s="13"/>
    </row>
    <row r="162" spans="8:8" ht="14.25" customHeight="1">
      <c r="H162" s="13"/>
    </row>
    <row r="163" spans="8:8" ht="14.25" customHeight="1">
      <c r="H163" s="13"/>
    </row>
    <row r="164" spans="8:8" ht="14.25" customHeight="1">
      <c r="H164" s="13"/>
    </row>
    <row r="165" spans="8:8" ht="14.25" customHeight="1">
      <c r="H165" s="13"/>
    </row>
    <row r="166" spans="8:8" ht="14.25" customHeight="1">
      <c r="H166" s="13"/>
    </row>
    <row r="167" spans="8:8" ht="14.25" customHeight="1">
      <c r="H167" s="13"/>
    </row>
    <row r="168" spans="8:8" ht="14.25" customHeight="1">
      <c r="H168" s="13"/>
    </row>
    <row r="169" spans="8:8" ht="14.25" customHeight="1">
      <c r="H169" s="13"/>
    </row>
    <row r="170" spans="8:8" ht="14.25" customHeight="1">
      <c r="H170" s="13"/>
    </row>
    <row r="171" spans="8:8" ht="14.25" customHeight="1">
      <c r="H171" s="13"/>
    </row>
    <row r="172" spans="8:8" ht="14.25" customHeight="1">
      <c r="H172" s="13"/>
    </row>
    <row r="173" spans="8:8" ht="14.25" customHeight="1">
      <c r="H173" s="13"/>
    </row>
    <row r="174" spans="8:8" ht="14.25" customHeight="1">
      <c r="H174" s="13"/>
    </row>
    <row r="175" spans="8:8" ht="14.25" customHeight="1">
      <c r="H175" s="13"/>
    </row>
    <row r="176" spans="8:8" ht="14.25" customHeight="1">
      <c r="H176" s="13"/>
    </row>
    <row r="177" spans="8:8" ht="14.25" customHeight="1">
      <c r="H177" s="13"/>
    </row>
    <row r="178" spans="8:8" ht="14.25" customHeight="1">
      <c r="H178" s="13"/>
    </row>
    <row r="179" spans="8:8" ht="14.25" customHeight="1">
      <c r="H179" s="13"/>
    </row>
    <row r="180" spans="8:8" ht="14.25" customHeight="1">
      <c r="H180" s="13"/>
    </row>
    <row r="181" spans="8:8" ht="14.25" customHeight="1">
      <c r="H181" s="13"/>
    </row>
    <row r="182" spans="8:8" ht="14.25" customHeight="1">
      <c r="H182" s="13"/>
    </row>
    <row r="183" spans="8:8" ht="14.25" customHeight="1">
      <c r="H183" s="13"/>
    </row>
    <row r="184" spans="8:8" ht="14.25" customHeight="1">
      <c r="H184" s="13"/>
    </row>
    <row r="185" spans="8:8" ht="14.25" customHeight="1">
      <c r="H185" s="13"/>
    </row>
    <row r="186" spans="8:8" ht="14.25" customHeight="1">
      <c r="H186" s="13"/>
    </row>
    <row r="187" spans="8:8" ht="14.25" customHeight="1">
      <c r="H187" s="13"/>
    </row>
    <row r="188" spans="8:8" ht="14.25" customHeight="1">
      <c r="H188" s="13"/>
    </row>
    <row r="189" spans="8:8" ht="14.25" customHeight="1">
      <c r="H189" s="13"/>
    </row>
    <row r="190" spans="8:8" ht="14.25" customHeight="1">
      <c r="H190" s="13"/>
    </row>
    <row r="191" spans="8:8" ht="14.25" customHeight="1">
      <c r="H191" s="13"/>
    </row>
    <row r="192" spans="8:8" ht="14.25" customHeight="1">
      <c r="H192" s="13"/>
    </row>
    <row r="193" spans="8:8" ht="14.25" customHeight="1">
      <c r="H193" s="13"/>
    </row>
    <row r="194" spans="8:8" ht="14.25" customHeight="1">
      <c r="H194" s="13"/>
    </row>
    <row r="195" spans="8:8" ht="14.25" customHeight="1">
      <c r="H195" s="13"/>
    </row>
    <row r="196" spans="8:8" ht="14.25" customHeight="1">
      <c r="H196" s="13"/>
    </row>
    <row r="197" spans="8:8" ht="14.25" customHeight="1">
      <c r="H197" s="13"/>
    </row>
    <row r="198" spans="8:8" ht="14.25" customHeight="1">
      <c r="H198" s="13"/>
    </row>
    <row r="199" spans="8:8" ht="14.25" customHeight="1">
      <c r="H199" s="13"/>
    </row>
    <row r="200" spans="8:8" ht="14.25" customHeight="1">
      <c r="H200" s="13"/>
    </row>
    <row r="201" spans="8:8" ht="14.25" customHeight="1">
      <c r="H201" s="13"/>
    </row>
    <row r="202" spans="8:8" ht="14.25" customHeight="1">
      <c r="H202" s="13"/>
    </row>
    <row r="203" spans="8:8" ht="14.25" customHeight="1">
      <c r="H203" s="13"/>
    </row>
    <row r="204" spans="8:8" ht="14.25" customHeight="1">
      <c r="H204" s="13"/>
    </row>
    <row r="205" spans="8:8" ht="14.25" customHeight="1">
      <c r="H205" s="13"/>
    </row>
    <row r="206" spans="8:8" ht="14.25" customHeight="1">
      <c r="H206" s="13"/>
    </row>
    <row r="207" spans="8:8" ht="14.25" customHeight="1">
      <c r="H207" s="13"/>
    </row>
    <row r="208" spans="8:8" ht="14.25" customHeight="1">
      <c r="H208" s="13"/>
    </row>
    <row r="209" spans="8:8" ht="14.25" customHeight="1">
      <c r="H209" s="13"/>
    </row>
    <row r="210" spans="8:8" ht="14.25" customHeight="1">
      <c r="H210" s="13"/>
    </row>
    <row r="211" spans="8:8" ht="14.25" customHeight="1">
      <c r="H211" s="13"/>
    </row>
    <row r="212" spans="8:8" ht="14.25" customHeight="1">
      <c r="H212" s="13"/>
    </row>
    <row r="213" spans="8:8" ht="14.25" customHeight="1">
      <c r="H213" s="13"/>
    </row>
    <row r="214" spans="8:8" ht="14.25" customHeight="1">
      <c r="H214" s="13"/>
    </row>
    <row r="215" spans="8:8" ht="14.25" customHeight="1">
      <c r="H215" s="13"/>
    </row>
    <row r="216" spans="8:8" ht="14.25" customHeight="1">
      <c r="H216" s="13"/>
    </row>
    <row r="217" spans="8:8" ht="14.25" customHeight="1">
      <c r="H217" s="13"/>
    </row>
    <row r="218" spans="8:8" ht="14.25" customHeight="1">
      <c r="H218" s="13"/>
    </row>
    <row r="219" spans="8:8" ht="14.25" customHeight="1">
      <c r="H219" s="13"/>
    </row>
    <row r="220" spans="8:8" ht="14.25" customHeight="1">
      <c r="H220" s="13"/>
    </row>
    <row r="221" spans="8:8" ht="14.25" customHeight="1">
      <c r="H221" s="13"/>
    </row>
    <row r="222" spans="8:8" ht="14.25" customHeight="1">
      <c r="H222" s="13"/>
    </row>
    <row r="223" spans="8:8" ht="14.25" customHeight="1">
      <c r="H223" s="13"/>
    </row>
    <row r="224" spans="8:8" ht="14.25" customHeight="1">
      <c r="H224" s="13"/>
    </row>
    <row r="225" spans="8:8" ht="14.25" customHeight="1">
      <c r="H225" s="13"/>
    </row>
    <row r="226" spans="8:8" ht="14.25" customHeight="1">
      <c r="H226" s="13"/>
    </row>
    <row r="227" spans="8:8" ht="14.25" customHeight="1">
      <c r="H227" s="13"/>
    </row>
    <row r="228" spans="8:8" ht="14.25" customHeight="1">
      <c r="H228" s="13"/>
    </row>
    <row r="229" spans="8:8" ht="14.25" customHeight="1">
      <c r="H229" s="13"/>
    </row>
    <row r="230" spans="8:8" ht="14.25" customHeight="1">
      <c r="H230" s="13"/>
    </row>
    <row r="231" spans="8:8" ht="14.25" customHeight="1">
      <c r="H231" s="13"/>
    </row>
    <row r="232" spans="8:8" ht="14.25" customHeight="1">
      <c r="H232" s="13"/>
    </row>
    <row r="233" spans="8:8" ht="14.25" customHeight="1">
      <c r="H233" s="13"/>
    </row>
    <row r="234" spans="8:8" ht="14.25" customHeight="1">
      <c r="H234" s="13"/>
    </row>
    <row r="235" spans="8:8" ht="14.25" customHeight="1">
      <c r="H235" s="13"/>
    </row>
    <row r="236" spans="8:8" ht="14.25" customHeight="1">
      <c r="H236" s="13"/>
    </row>
    <row r="237" spans="8:8" ht="14.25" customHeight="1">
      <c r="H237" s="13"/>
    </row>
    <row r="238" spans="8:8" ht="14.25" customHeight="1">
      <c r="H238" s="13"/>
    </row>
    <row r="239" spans="8:8" ht="14.25" customHeight="1">
      <c r="H239" s="13"/>
    </row>
    <row r="240" spans="8:8" ht="14.25" customHeight="1">
      <c r="H240" s="13"/>
    </row>
    <row r="241" spans="8:8" ht="14.25" customHeight="1">
      <c r="H241" s="13"/>
    </row>
    <row r="242" spans="8:8" ht="14.25" customHeight="1">
      <c r="H242" s="13"/>
    </row>
    <row r="243" spans="8:8" ht="14.25" customHeight="1">
      <c r="H243" s="13"/>
    </row>
    <row r="244" spans="8:8" ht="14.25" customHeight="1">
      <c r="H244" s="13"/>
    </row>
    <row r="245" spans="8:8" ht="14.25" customHeight="1">
      <c r="H245" s="13"/>
    </row>
    <row r="246" spans="8:8" ht="14.25" customHeight="1">
      <c r="H246" s="13"/>
    </row>
    <row r="247" spans="8:8" ht="14.25" customHeight="1">
      <c r="H247" s="13"/>
    </row>
    <row r="248" spans="8:8" ht="14.25" customHeight="1">
      <c r="H248" s="13"/>
    </row>
    <row r="249" spans="8:8" ht="14.25" customHeight="1">
      <c r="H249" s="13"/>
    </row>
    <row r="250" spans="8:8" ht="14.25" customHeight="1">
      <c r="H250" s="13"/>
    </row>
    <row r="251" spans="8:8" ht="14.25" customHeight="1">
      <c r="H251" s="13"/>
    </row>
    <row r="252" spans="8:8" ht="14.25" customHeight="1">
      <c r="H252" s="13"/>
    </row>
    <row r="253" spans="8:8" ht="14.25" customHeight="1">
      <c r="H253" s="13"/>
    </row>
    <row r="254" spans="8:8" ht="14.25" customHeight="1">
      <c r="H254" s="13"/>
    </row>
    <row r="255" spans="8:8" ht="14.25" customHeight="1">
      <c r="H255" s="13"/>
    </row>
    <row r="256" spans="8:8" ht="14.25" customHeight="1">
      <c r="H256" s="13"/>
    </row>
    <row r="257" spans="8:8" ht="14.25" customHeight="1">
      <c r="H257" s="13"/>
    </row>
    <row r="258" spans="8:8" ht="14.25" customHeight="1">
      <c r="H258" s="13"/>
    </row>
    <row r="259" spans="8:8" ht="14.25" customHeight="1">
      <c r="H259" s="13"/>
    </row>
    <row r="260" spans="8:8" ht="14.25" customHeight="1">
      <c r="H260" s="13"/>
    </row>
    <row r="261" spans="8:8" ht="14.25" customHeight="1">
      <c r="H261" s="13"/>
    </row>
    <row r="262" spans="8:8" ht="14.25" customHeight="1">
      <c r="H262" s="13"/>
    </row>
    <row r="263" spans="8:8" ht="14.25" customHeight="1">
      <c r="H263" s="13"/>
    </row>
    <row r="264" spans="8:8" ht="14.25" customHeight="1">
      <c r="H264" s="13"/>
    </row>
    <row r="265" spans="8:8" ht="14.25" customHeight="1">
      <c r="H265" s="13"/>
    </row>
    <row r="266" spans="8:8" ht="14.25" customHeight="1">
      <c r="H266" s="13"/>
    </row>
    <row r="267" spans="8:8" ht="14.25" customHeight="1">
      <c r="H267" s="13"/>
    </row>
    <row r="268" spans="8:8" ht="14.25" customHeight="1">
      <c r="H268" s="13"/>
    </row>
    <row r="269" spans="8:8" ht="14.25" customHeight="1">
      <c r="H269" s="13"/>
    </row>
    <row r="270" spans="8:8" ht="14.25" customHeight="1">
      <c r="H270" s="13"/>
    </row>
    <row r="271" spans="8:8" ht="14.25" customHeight="1">
      <c r="H271" s="13"/>
    </row>
    <row r="272" spans="8:8" ht="14.25" customHeight="1">
      <c r="H272" s="13"/>
    </row>
    <row r="273" spans="8:8" ht="14.25" customHeight="1">
      <c r="H273" s="13"/>
    </row>
    <row r="274" spans="8:8" ht="14.25" customHeight="1">
      <c r="H274" s="13"/>
    </row>
    <row r="275" spans="8:8" ht="14.25" customHeight="1">
      <c r="H275" s="13"/>
    </row>
    <row r="276" spans="8:8" ht="14.25" customHeight="1">
      <c r="H276" s="13"/>
    </row>
    <row r="277" spans="8:8" ht="14.25" customHeight="1">
      <c r="H277" s="13"/>
    </row>
    <row r="278" spans="8:8" ht="14.25" customHeight="1">
      <c r="H278" s="13"/>
    </row>
    <row r="279" spans="8:8" ht="14.25" customHeight="1">
      <c r="H279" s="13"/>
    </row>
    <row r="280" spans="8:8" ht="14.25" customHeight="1">
      <c r="H280" s="13"/>
    </row>
    <row r="281" spans="8:8" ht="14.25" customHeight="1">
      <c r="H281" s="13"/>
    </row>
    <row r="282" spans="8:8" ht="14.25" customHeight="1">
      <c r="H282" s="13"/>
    </row>
    <row r="283" spans="8:8" ht="14.25" customHeight="1">
      <c r="H283" s="13"/>
    </row>
    <row r="284" spans="8:8" ht="14.25" customHeight="1">
      <c r="H284" s="13"/>
    </row>
    <row r="285" spans="8:8" ht="14.25" customHeight="1">
      <c r="H285" s="13"/>
    </row>
    <row r="286" spans="8:8" ht="14.25" customHeight="1">
      <c r="H286" s="13"/>
    </row>
    <row r="287" spans="8:8" ht="14.25" customHeight="1">
      <c r="H287" s="13"/>
    </row>
    <row r="288" spans="8:8" ht="14.25" customHeight="1">
      <c r="H288" s="13"/>
    </row>
    <row r="289" spans="8:8" ht="14.25" customHeight="1">
      <c r="H289" s="13"/>
    </row>
    <row r="290" spans="8:8" ht="14.25" customHeight="1">
      <c r="H290" s="13"/>
    </row>
    <row r="291" spans="8:8" ht="14.25" customHeight="1">
      <c r="H291" s="13"/>
    </row>
    <row r="292" spans="8:8" ht="14.25" customHeight="1">
      <c r="H292" s="13"/>
    </row>
    <row r="293" spans="8:8" ht="14.25" customHeight="1">
      <c r="H293" s="13"/>
    </row>
    <row r="294" spans="8:8" ht="14.25" customHeight="1">
      <c r="H294" s="13"/>
    </row>
    <row r="295" spans="8:8" ht="14.25" customHeight="1">
      <c r="H295" s="13"/>
    </row>
    <row r="296" spans="8:8" ht="14.25" customHeight="1">
      <c r="H296" s="13"/>
    </row>
    <row r="297" spans="8:8" ht="14.25" customHeight="1">
      <c r="H297" s="13"/>
    </row>
    <row r="298" spans="8:8" ht="14.25" customHeight="1">
      <c r="H298" s="13"/>
    </row>
    <row r="299" spans="8:8" ht="14.25" customHeight="1">
      <c r="H299" s="13"/>
    </row>
    <row r="300" spans="8:8" ht="14.25" customHeight="1">
      <c r="H300" s="13"/>
    </row>
    <row r="301" spans="8:8" ht="14.25" customHeight="1">
      <c r="H301" s="13"/>
    </row>
    <row r="302" spans="8:8" ht="14.25" customHeight="1">
      <c r="H302" s="13"/>
    </row>
    <row r="303" spans="8:8" ht="14.25" customHeight="1">
      <c r="H303" s="13"/>
    </row>
    <row r="304" spans="8:8" ht="14.25" customHeight="1">
      <c r="H304" s="13"/>
    </row>
    <row r="305" spans="8:8" ht="14.25" customHeight="1">
      <c r="H305" s="13"/>
    </row>
    <row r="306" spans="8:8" ht="14.25" customHeight="1">
      <c r="H306" s="13"/>
    </row>
    <row r="307" spans="8:8" ht="14.25" customHeight="1">
      <c r="H307" s="13"/>
    </row>
    <row r="308" spans="8:8" ht="14.25" customHeight="1">
      <c r="H308" s="13"/>
    </row>
    <row r="309" spans="8:8" ht="14.25" customHeight="1">
      <c r="H309" s="13"/>
    </row>
    <row r="310" spans="8:8" ht="14.25" customHeight="1">
      <c r="H310" s="13"/>
    </row>
    <row r="311" spans="8:8" ht="14.25" customHeight="1">
      <c r="H311" s="13"/>
    </row>
    <row r="312" spans="8:8" ht="14.25" customHeight="1">
      <c r="H312" s="13"/>
    </row>
    <row r="313" spans="8:8" ht="14.25" customHeight="1">
      <c r="H313" s="13"/>
    </row>
    <row r="314" spans="8:8" ht="14.25" customHeight="1">
      <c r="H314" s="13"/>
    </row>
    <row r="315" spans="8:8" ht="14.25" customHeight="1">
      <c r="H315" s="13"/>
    </row>
    <row r="316" spans="8:8" ht="14.25" customHeight="1">
      <c r="H316" s="13"/>
    </row>
    <row r="317" spans="8:8" ht="14.25" customHeight="1">
      <c r="H317" s="13"/>
    </row>
    <row r="318" spans="8:8" ht="14.25" customHeight="1">
      <c r="H318" s="13"/>
    </row>
    <row r="319" spans="8:8" ht="14.25" customHeight="1">
      <c r="H319" s="13"/>
    </row>
    <row r="320" spans="8:8" ht="14.25" customHeight="1">
      <c r="H320" s="13"/>
    </row>
    <row r="321" spans="8:8" ht="14.25" customHeight="1">
      <c r="H321" s="13"/>
    </row>
    <row r="322" spans="8:8" ht="14.25" customHeight="1">
      <c r="H322" s="13"/>
    </row>
    <row r="323" spans="8:8" ht="14.25" customHeight="1">
      <c r="H323" s="13"/>
    </row>
    <row r="324" spans="8:8" ht="14.25" customHeight="1">
      <c r="H324" s="13"/>
    </row>
    <row r="325" spans="8:8" ht="14.25" customHeight="1">
      <c r="H325" s="13"/>
    </row>
    <row r="326" spans="8:8" ht="14.25" customHeight="1">
      <c r="H326" s="13"/>
    </row>
    <row r="327" spans="8:8" ht="14.25" customHeight="1">
      <c r="H327" s="13"/>
    </row>
    <row r="328" spans="8:8" ht="14.25" customHeight="1">
      <c r="H328" s="13"/>
    </row>
    <row r="329" spans="8:8" ht="14.25" customHeight="1">
      <c r="H329" s="13"/>
    </row>
    <row r="330" spans="8:8" ht="14.25" customHeight="1">
      <c r="H330" s="13"/>
    </row>
    <row r="331" spans="8:8" ht="14.25" customHeight="1">
      <c r="H331" s="13"/>
    </row>
    <row r="332" spans="8:8" ht="14.25" customHeight="1">
      <c r="H332" s="13"/>
    </row>
    <row r="333" spans="8:8" ht="14.25" customHeight="1">
      <c r="H333" s="13"/>
    </row>
    <row r="334" spans="8:8" ht="14.25" customHeight="1">
      <c r="H334" s="13"/>
    </row>
    <row r="335" spans="8:8" ht="14.25" customHeight="1">
      <c r="H335" s="13"/>
    </row>
    <row r="336" spans="8:8" ht="14.25" customHeight="1">
      <c r="H336" s="13"/>
    </row>
    <row r="337" spans="8:8" ht="14.25" customHeight="1">
      <c r="H337" s="13"/>
    </row>
    <row r="338" spans="8:8" ht="14.25" customHeight="1">
      <c r="H338" s="13"/>
    </row>
    <row r="339" spans="8:8" ht="14.25" customHeight="1">
      <c r="H339" s="13"/>
    </row>
    <row r="340" spans="8:8" ht="14.25" customHeight="1">
      <c r="H340" s="13"/>
    </row>
    <row r="341" spans="8:8" ht="14.25" customHeight="1">
      <c r="H341" s="13"/>
    </row>
    <row r="342" spans="8:8" ht="14.25" customHeight="1">
      <c r="H342" s="13"/>
    </row>
    <row r="343" spans="8:8" ht="14.25" customHeight="1">
      <c r="H343" s="13"/>
    </row>
    <row r="344" spans="8:8" ht="14.25" customHeight="1">
      <c r="H344" s="13"/>
    </row>
    <row r="345" spans="8:8" ht="14.25" customHeight="1">
      <c r="H345" s="13"/>
    </row>
    <row r="346" spans="8:8" ht="14.25" customHeight="1">
      <c r="H346" s="13"/>
    </row>
    <row r="347" spans="8:8" ht="14.25" customHeight="1">
      <c r="H347" s="13"/>
    </row>
    <row r="348" spans="8:8" ht="14.25" customHeight="1">
      <c r="H348" s="13"/>
    </row>
    <row r="349" spans="8:8" ht="14.25" customHeight="1">
      <c r="H349" s="13"/>
    </row>
    <row r="350" spans="8:8" ht="14.25" customHeight="1">
      <c r="H350" s="13"/>
    </row>
    <row r="351" spans="8:8" ht="14.25" customHeight="1">
      <c r="H351" s="13"/>
    </row>
    <row r="352" spans="8:8" ht="14.25" customHeight="1">
      <c r="H352" s="13"/>
    </row>
    <row r="353" spans="8:8" ht="14.25" customHeight="1">
      <c r="H353" s="13"/>
    </row>
    <row r="354" spans="8:8" ht="14.25" customHeight="1">
      <c r="H354" s="13"/>
    </row>
    <row r="355" spans="8:8" ht="14.25" customHeight="1">
      <c r="H355" s="13"/>
    </row>
    <row r="356" spans="8:8" ht="14.25" customHeight="1">
      <c r="H356" s="13"/>
    </row>
    <row r="357" spans="8:8" ht="14.25" customHeight="1">
      <c r="H357" s="13"/>
    </row>
    <row r="358" spans="8:8" ht="14.25" customHeight="1">
      <c r="H358" s="13"/>
    </row>
    <row r="359" spans="8:8" ht="14.25" customHeight="1">
      <c r="H359" s="13"/>
    </row>
    <row r="360" spans="8:8" ht="14.25" customHeight="1">
      <c r="H360" s="13"/>
    </row>
    <row r="361" spans="8:8" ht="14.25" customHeight="1">
      <c r="H361" s="13"/>
    </row>
    <row r="362" spans="8:8" ht="14.25" customHeight="1">
      <c r="H362" s="13"/>
    </row>
    <row r="363" spans="8:8" ht="14.25" customHeight="1">
      <c r="H363" s="13"/>
    </row>
    <row r="364" spans="8:8" ht="14.25" customHeight="1">
      <c r="H364" s="13"/>
    </row>
    <row r="365" spans="8:8" ht="14.25" customHeight="1">
      <c r="H365" s="13"/>
    </row>
    <row r="366" spans="8:8" ht="14.25" customHeight="1">
      <c r="H366" s="13"/>
    </row>
    <row r="367" spans="8:8" ht="14.25" customHeight="1">
      <c r="H367" s="13"/>
    </row>
    <row r="368" spans="8:8" ht="14.25" customHeight="1">
      <c r="H368" s="13"/>
    </row>
    <row r="369" spans="8:8" ht="14.25" customHeight="1">
      <c r="H369" s="13"/>
    </row>
    <row r="370" spans="8:8" ht="14.25" customHeight="1">
      <c r="H370" s="13"/>
    </row>
    <row r="371" spans="8:8" ht="14.25" customHeight="1">
      <c r="H371" s="13"/>
    </row>
    <row r="372" spans="8:8" ht="14.25" customHeight="1">
      <c r="H372" s="13"/>
    </row>
    <row r="373" spans="8:8" ht="14.25" customHeight="1">
      <c r="H373" s="13"/>
    </row>
    <row r="374" spans="8:8" ht="14.25" customHeight="1">
      <c r="H374" s="13"/>
    </row>
    <row r="375" spans="8:8" ht="14.25" customHeight="1">
      <c r="H375" s="13"/>
    </row>
    <row r="376" spans="8:8" ht="14.25" customHeight="1">
      <c r="H376" s="13"/>
    </row>
    <row r="377" spans="8:8" ht="14.25" customHeight="1">
      <c r="H377" s="13"/>
    </row>
    <row r="378" spans="8:8" ht="14.25" customHeight="1">
      <c r="H378" s="13"/>
    </row>
    <row r="379" spans="8:8" ht="14.25" customHeight="1">
      <c r="H379" s="13"/>
    </row>
    <row r="380" spans="8:8" ht="14.25" customHeight="1">
      <c r="H380" s="13"/>
    </row>
    <row r="381" spans="8:8" ht="14.25" customHeight="1">
      <c r="H381" s="13"/>
    </row>
    <row r="382" spans="8:8" ht="14.25" customHeight="1">
      <c r="H382" s="13"/>
    </row>
    <row r="383" spans="8:8" ht="14.25" customHeight="1">
      <c r="H383" s="13"/>
    </row>
    <row r="384" spans="8:8" ht="14.25" customHeight="1">
      <c r="H384" s="13"/>
    </row>
    <row r="385" spans="8:8" ht="14.25" customHeight="1">
      <c r="H385" s="13"/>
    </row>
    <row r="386" spans="8:8" ht="14.25" customHeight="1">
      <c r="H386" s="13"/>
    </row>
    <row r="387" spans="8:8" ht="14.25" customHeight="1">
      <c r="H387" s="13"/>
    </row>
    <row r="388" spans="8:8" ht="14.25" customHeight="1">
      <c r="H388" s="13"/>
    </row>
    <row r="389" spans="8:8" ht="14.25" customHeight="1">
      <c r="H389" s="13"/>
    </row>
    <row r="390" spans="8:8" ht="14.25" customHeight="1">
      <c r="H390" s="13"/>
    </row>
    <row r="391" spans="8:8" ht="14.25" customHeight="1">
      <c r="H391" s="13"/>
    </row>
    <row r="392" spans="8:8" ht="14.25" customHeight="1">
      <c r="H392" s="13"/>
    </row>
    <row r="393" spans="8:8" ht="14.25" customHeight="1">
      <c r="H393" s="13"/>
    </row>
    <row r="394" spans="8:8" ht="14.25" customHeight="1">
      <c r="H394" s="13"/>
    </row>
    <row r="395" spans="8:8" ht="14.25" customHeight="1">
      <c r="H395" s="13"/>
    </row>
    <row r="396" spans="8:8" ht="14.25" customHeight="1">
      <c r="H396" s="13"/>
    </row>
    <row r="397" spans="8:8" ht="14.25" customHeight="1">
      <c r="H397" s="13"/>
    </row>
    <row r="398" spans="8:8" ht="14.25" customHeight="1">
      <c r="H398" s="13"/>
    </row>
    <row r="399" spans="8:8" ht="14.25" customHeight="1">
      <c r="H399" s="13"/>
    </row>
    <row r="400" spans="8:8" ht="14.25" customHeight="1">
      <c r="H400" s="13"/>
    </row>
    <row r="401" spans="8:8" ht="14.25" customHeight="1">
      <c r="H401" s="13"/>
    </row>
    <row r="402" spans="8:8" ht="14.25" customHeight="1">
      <c r="H402" s="13"/>
    </row>
    <row r="403" spans="8:8" ht="14.25" customHeight="1">
      <c r="H403" s="13"/>
    </row>
    <row r="404" spans="8:8" ht="14.25" customHeight="1">
      <c r="H404" s="13"/>
    </row>
    <row r="405" spans="8:8" ht="14.25" customHeight="1">
      <c r="H405" s="13"/>
    </row>
    <row r="406" spans="8:8" ht="14.25" customHeight="1">
      <c r="H406" s="13"/>
    </row>
    <row r="407" spans="8:8" ht="14.25" customHeight="1">
      <c r="H407" s="13"/>
    </row>
    <row r="408" spans="8:8" ht="14.25" customHeight="1">
      <c r="H408" s="13"/>
    </row>
    <row r="409" spans="8:8" ht="14.25" customHeight="1">
      <c r="H409" s="13"/>
    </row>
    <row r="410" spans="8:8" ht="14.25" customHeight="1">
      <c r="H410" s="13"/>
    </row>
    <row r="411" spans="8:8" ht="14.25" customHeight="1">
      <c r="H411" s="13"/>
    </row>
    <row r="412" spans="8:8" ht="14.25" customHeight="1">
      <c r="H412" s="13"/>
    </row>
    <row r="413" spans="8:8" ht="14.25" customHeight="1">
      <c r="H413" s="13"/>
    </row>
    <row r="414" spans="8:8" ht="14.25" customHeight="1">
      <c r="H414" s="13"/>
    </row>
    <row r="415" spans="8:8" ht="14.25" customHeight="1">
      <c r="H415" s="13"/>
    </row>
    <row r="416" spans="8:8" ht="14.25" customHeight="1">
      <c r="H416" s="13"/>
    </row>
    <row r="417" spans="8:8" ht="14.25" customHeight="1">
      <c r="H417" s="13"/>
    </row>
    <row r="418" spans="8:8" ht="14.25" customHeight="1">
      <c r="H418" s="13"/>
    </row>
    <row r="419" spans="8:8" ht="14.25" customHeight="1">
      <c r="H419" s="13"/>
    </row>
    <row r="420" spans="8:8" ht="14.25" customHeight="1">
      <c r="H420" s="13"/>
    </row>
    <row r="421" spans="8:8" ht="14.25" customHeight="1">
      <c r="H421" s="13"/>
    </row>
    <row r="422" spans="8:8" ht="14.25" customHeight="1">
      <c r="H422" s="13"/>
    </row>
    <row r="423" spans="8:8" ht="14.25" customHeight="1">
      <c r="H423" s="13"/>
    </row>
    <row r="424" spans="8:8" ht="14.25" customHeight="1">
      <c r="H424" s="13"/>
    </row>
    <row r="425" spans="8:8" ht="14.25" customHeight="1">
      <c r="H425" s="13"/>
    </row>
    <row r="426" spans="8:8" ht="14.25" customHeight="1">
      <c r="H426" s="13"/>
    </row>
    <row r="427" spans="8:8" ht="14.25" customHeight="1">
      <c r="H427" s="13"/>
    </row>
    <row r="428" spans="8:8" ht="14.25" customHeight="1">
      <c r="H428" s="13"/>
    </row>
    <row r="429" spans="8:8" ht="14.25" customHeight="1">
      <c r="H429" s="13"/>
    </row>
    <row r="430" spans="8:8" ht="14.25" customHeight="1">
      <c r="H430" s="13"/>
    </row>
    <row r="431" spans="8:8" ht="14.25" customHeight="1">
      <c r="H431" s="13"/>
    </row>
    <row r="432" spans="8:8" ht="14.25" customHeight="1">
      <c r="H432" s="13"/>
    </row>
    <row r="433" spans="8:8" ht="14.25" customHeight="1">
      <c r="H433" s="13"/>
    </row>
    <row r="434" spans="8:8" ht="14.25" customHeight="1">
      <c r="H434" s="13"/>
    </row>
    <row r="435" spans="8:8" ht="14.25" customHeight="1">
      <c r="H435" s="13"/>
    </row>
    <row r="436" spans="8:8" ht="14.25" customHeight="1">
      <c r="H436" s="13"/>
    </row>
    <row r="437" spans="8:8" ht="14.25" customHeight="1">
      <c r="H437" s="13"/>
    </row>
    <row r="438" spans="8:8" ht="14.25" customHeight="1">
      <c r="H438" s="13"/>
    </row>
    <row r="439" spans="8:8" ht="14.25" customHeight="1">
      <c r="H439" s="13"/>
    </row>
    <row r="440" spans="8:8" ht="14.25" customHeight="1">
      <c r="H440" s="13"/>
    </row>
    <row r="441" spans="8:8" ht="14.25" customHeight="1">
      <c r="H441" s="13"/>
    </row>
    <row r="442" spans="8:8" ht="14.25" customHeight="1">
      <c r="H442" s="13"/>
    </row>
    <row r="443" spans="8:8" ht="14.25" customHeight="1">
      <c r="H443" s="13"/>
    </row>
    <row r="444" spans="8:8" ht="14.25" customHeight="1">
      <c r="H444" s="13"/>
    </row>
    <row r="445" spans="8:8" ht="14.25" customHeight="1">
      <c r="H445" s="13"/>
    </row>
    <row r="446" spans="8:8" ht="14.25" customHeight="1">
      <c r="H446" s="13"/>
    </row>
    <row r="447" spans="8:8" ht="14.25" customHeight="1">
      <c r="H447" s="13"/>
    </row>
    <row r="448" spans="8:8" ht="14.25" customHeight="1">
      <c r="H448" s="13"/>
    </row>
    <row r="449" spans="8:8" ht="14.25" customHeight="1">
      <c r="H449" s="13"/>
    </row>
    <row r="450" spans="8:8" ht="14.25" customHeight="1">
      <c r="H450" s="13"/>
    </row>
    <row r="451" spans="8:8" ht="14.25" customHeight="1">
      <c r="H451" s="13"/>
    </row>
    <row r="452" spans="8:8" ht="14.25" customHeight="1">
      <c r="H452" s="13"/>
    </row>
    <row r="453" spans="8:8" ht="14.25" customHeight="1">
      <c r="H453" s="13"/>
    </row>
    <row r="454" spans="8:8" ht="14.25" customHeight="1">
      <c r="H454" s="13"/>
    </row>
    <row r="455" spans="8:8" ht="14.25" customHeight="1">
      <c r="H455" s="13"/>
    </row>
    <row r="456" spans="8:8" ht="14.25" customHeight="1">
      <c r="H456" s="13"/>
    </row>
    <row r="457" spans="8:8" ht="14.25" customHeight="1">
      <c r="H457" s="13"/>
    </row>
    <row r="458" spans="8:8" ht="14.25" customHeight="1">
      <c r="H458" s="13"/>
    </row>
    <row r="459" spans="8:8" ht="14.25" customHeight="1">
      <c r="H459" s="13"/>
    </row>
    <row r="460" spans="8:8" ht="14.25" customHeight="1">
      <c r="H460" s="13"/>
    </row>
    <row r="461" spans="8:8" ht="14.25" customHeight="1">
      <c r="H461" s="13"/>
    </row>
    <row r="462" spans="8:8" ht="14.25" customHeight="1">
      <c r="H462" s="13"/>
    </row>
    <row r="463" spans="8:8" ht="14.25" customHeight="1">
      <c r="H463" s="13"/>
    </row>
    <row r="464" spans="8:8" ht="14.25" customHeight="1">
      <c r="H464" s="13"/>
    </row>
    <row r="465" spans="8:8" ht="14.25" customHeight="1">
      <c r="H465" s="13"/>
    </row>
    <row r="466" spans="8:8" ht="14.25" customHeight="1">
      <c r="H466" s="13"/>
    </row>
    <row r="467" spans="8:8" ht="14.25" customHeight="1">
      <c r="H467" s="13"/>
    </row>
    <row r="468" spans="8:8" ht="14.25" customHeight="1">
      <c r="H468" s="13"/>
    </row>
    <row r="469" spans="8:8" ht="14.25" customHeight="1">
      <c r="H469" s="13"/>
    </row>
    <row r="470" spans="8:8" ht="14.25" customHeight="1">
      <c r="H470" s="13"/>
    </row>
    <row r="471" spans="8:8" ht="14.25" customHeight="1">
      <c r="H471" s="13"/>
    </row>
    <row r="472" spans="8:8" ht="14.25" customHeight="1">
      <c r="H472" s="13"/>
    </row>
    <row r="473" spans="8:8" ht="14.25" customHeight="1">
      <c r="H473" s="13"/>
    </row>
    <row r="474" spans="8:8" ht="14.25" customHeight="1">
      <c r="H474" s="13"/>
    </row>
    <row r="475" spans="8:8" ht="14.25" customHeight="1">
      <c r="H475" s="13"/>
    </row>
    <row r="476" spans="8:8" ht="14.25" customHeight="1">
      <c r="H476" s="13"/>
    </row>
    <row r="477" spans="8:8" ht="14.25" customHeight="1">
      <c r="H477" s="13"/>
    </row>
    <row r="478" spans="8:8" ht="14.25" customHeight="1">
      <c r="H478" s="13"/>
    </row>
    <row r="479" spans="8:8" ht="14.25" customHeight="1">
      <c r="H479" s="13"/>
    </row>
    <row r="480" spans="8:8" ht="14.25" customHeight="1">
      <c r="H480" s="13"/>
    </row>
    <row r="481" spans="8:8" ht="14.25" customHeight="1">
      <c r="H481" s="13"/>
    </row>
    <row r="482" spans="8:8" ht="14.25" customHeight="1">
      <c r="H482" s="13"/>
    </row>
    <row r="483" spans="8:8" ht="14.25" customHeight="1">
      <c r="H483" s="13"/>
    </row>
    <row r="484" spans="8:8" ht="14.25" customHeight="1">
      <c r="H484" s="13"/>
    </row>
    <row r="485" spans="8:8" ht="14.25" customHeight="1">
      <c r="H485" s="13"/>
    </row>
    <row r="486" spans="8:8" ht="14.25" customHeight="1">
      <c r="H486" s="13"/>
    </row>
    <row r="487" spans="8:8" ht="14.25" customHeight="1">
      <c r="H487" s="13"/>
    </row>
    <row r="488" spans="8:8" ht="14.25" customHeight="1">
      <c r="H488" s="13"/>
    </row>
    <row r="489" spans="8:8" ht="14.25" customHeight="1">
      <c r="H489" s="13"/>
    </row>
    <row r="490" spans="8:8" ht="14.25" customHeight="1">
      <c r="H490" s="13"/>
    </row>
    <row r="491" spans="8:8" ht="14.25" customHeight="1">
      <c r="H491" s="13"/>
    </row>
    <row r="492" spans="8:8" ht="14.25" customHeight="1">
      <c r="H492" s="13"/>
    </row>
    <row r="493" spans="8:8" ht="14.25" customHeight="1">
      <c r="H493" s="13"/>
    </row>
    <row r="494" spans="8:8" ht="14.25" customHeight="1">
      <c r="H494" s="13"/>
    </row>
    <row r="495" spans="8:8" ht="14.25" customHeight="1">
      <c r="H495" s="13"/>
    </row>
    <row r="496" spans="8:8" ht="14.25" customHeight="1">
      <c r="H496" s="13"/>
    </row>
    <row r="497" spans="8:8" ht="14.25" customHeight="1">
      <c r="H497" s="13"/>
    </row>
    <row r="498" spans="8:8" ht="14.25" customHeight="1">
      <c r="H498" s="13"/>
    </row>
    <row r="499" spans="8:8" ht="14.25" customHeight="1">
      <c r="H499" s="13"/>
    </row>
    <row r="500" spans="8:8" ht="14.25" customHeight="1">
      <c r="H500" s="13"/>
    </row>
    <row r="501" spans="8:8" ht="14.25" customHeight="1">
      <c r="H501" s="13"/>
    </row>
    <row r="502" spans="8:8" ht="14.25" customHeight="1">
      <c r="H502" s="13"/>
    </row>
    <row r="503" spans="8:8" ht="14.25" customHeight="1">
      <c r="H503" s="13"/>
    </row>
    <row r="504" spans="8:8" ht="14.25" customHeight="1">
      <c r="H504" s="13"/>
    </row>
    <row r="505" spans="8:8" ht="14.25" customHeight="1">
      <c r="H505" s="13"/>
    </row>
    <row r="506" spans="8:8" ht="14.25" customHeight="1">
      <c r="H506" s="13"/>
    </row>
    <row r="507" spans="8:8" ht="14.25" customHeight="1">
      <c r="H507" s="13"/>
    </row>
    <row r="508" spans="8:8" ht="14.25" customHeight="1">
      <c r="H508" s="13"/>
    </row>
    <row r="509" spans="8:8" ht="14.25" customHeight="1">
      <c r="H509" s="13"/>
    </row>
    <row r="510" spans="8:8" ht="14.25" customHeight="1">
      <c r="H510" s="13"/>
    </row>
    <row r="511" spans="8:8" ht="14.25" customHeight="1">
      <c r="H511" s="13"/>
    </row>
    <row r="512" spans="8:8" ht="14.25" customHeight="1">
      <c r="H512" s="13"/>
    </row>
    <row r="513" spans="8:8" ht="14.25" customHeight="1">
      <c r="H513" s="13"/>
    </row>
    <row r="514" spans="8:8" ht="14.25" customHeight="1">
      <c r="H514" s="13"/>
    </row>
    <row r="515" spans="8:8" ht="14.25" customHeight="1">
      <c r="H515" s="13"/>
    </row>
    <row r="516" spans="8:8" ht="14.25" customHeight="1">
      <c r="H516" s="13"/>
    </row>
    <row r="517" spans="8:8" ht="14.25" customHeight="1">
      <c r="H517" s="13"/>
    </row>
    <row r="518" spans="8:8" ht="14.25" customHeight="1">
      <c r="H518" s="13"/>
    </row>
    <row r="519" spans="8:8" ht="14.25" customHeight="1">
      <c r="H519" s="13"/>
    </row>
    <row r="520" spans="8:8" ht="14.25" customHeight="1">
      <c r="H520" s="13"/>
    </row>
    <row r="521" spans="8:8" ht="14.25" customHeight="1">
      <c r="H521" s="13"/>
    </row>
    <row r="522" spans="8:8" ht="14.25" customHeight="1">
      <c r="H522" s="13"/>
    </row>
    <row r="523" spans="8:8" ht="14.25" customHeight="1">
      <c r="H523" s="13"/>
    </row>
    <row r="524" spans="8:8" ht="14.25" customHeight="1">
      <c r="H524" s="13"/>
    </row>
    <row r="525" spans="8:8" ht="14.25" customHeight="1">
      <c r="H525" s="13"/>
    </row>
    <row r="526" spans="8:8" ht="14.25" customHeight="1">
      <c r="H526" s="13"/>
    </row>
    <row r="527" spans="8:8" ht="14.25" customHeight="1">
      <c r="H527" s="13"/>
    </row>
    <row r="528" spans="8:8" ht="14.25" customHeight="1">
      <c r="H528" s="13"/>
    </row>
    <row r="529" spans="8:8" ht="14.25" customHeight="1">
      <c r="H529" s="13"/>
    </row>
    <row r="530" spans="8:8" ht="14.25" customHeight="1">
      <c r="H530" s="13"/>
    </row>
    <row r="531" spans="8:8" ht="14.25" customHeight="1">
      <c r="H531" s="13"/>
    </row>
    <row r="532" spans="8:8" ht="14.25" customHeight="1">
      <c r="H532" s="13"/>
    </row>
    <row r="533" spans="8:8" ht="14.25" customHeight="1">
      <c r="H533" s="13"/>
    </row>
    <row r="534" spans="8:8" ht="14.25" customHeight="1">
      <c r="H534" s="13"/>
    </row>
    <row r="535" spans="8:8" ht="14.25" customHeight="1">
      <c r="H535" s="13"/>
    </row>
    <row r="536" spans="8:8" ht="14.25" customHeight="1">
      <c r="H536" s="13"/>
    </row>
    <row r="537" spans="8:8" ht="14.25" customHeight="1">
      <c r="H537" s="13"/>
    </row>
    <row r="538" spans="8:8" ht="14.25" customHeight="1">
      <c r="H538" s="13"/>
    </row>
    <row r="539" spans="8:8" ht="14.25" customHeight="1">
      <c r="H539" s="13"/>
    </row>
    <row r="540" spans="8:8" ht="14.25" customHeight="1">
      <c r="H540" s="13"/>
    </row>
    <row r="541" spans="8:8" ht="14.25" customHeight="1">
      <c r="H541" s="13"/>
    </row>
    <row r="542" spans="8:8" ht="14.25" customHeight="1">
      <c r="H542" s="13"/>
    </row>
    <row r="543" spans="8:8" ht="14.25" customHeight="1">
      <c r="H543" s="13"/>
    </row>
    <row r="544" spans="8:8" ht="14.25" customHeight="1">
      <c r="H544" s="13"/>
    </row>
    <row r="545" spans="8:8" ht="14.25" customHeight="1">
      <c r="H545" s="13"/>
    </row>
    <row r="546" spans="8:8" ht="14.25" customHeight="1">
      <c r="H546" s="13"/>
    </row>
    <row r="547" spans="8:8" ht="14.25" customHeight="1">
      <c r="H547" s="13"/>
    </row>
    <row r="548" spans="8:8" ht="14.25" customHeight="1">
      <c r="H548" s="13"/>
    </row>
    <row r="549" spans="8:8" ht="14.25" customHeight="1">
      <c r="H549" s="13"/>
    </row>
    <row r="550" spans="8:8" ht="14.25" customHeight="1">
      <c r="H550" s="13"/>
    </row>
    <row r="551" spans="8:8" ht="14.25" customHeight="1">
      <c r="H551" s="13"/>
    </row>
    <row r="552" spans="8:8" ht="14.25" customHeight="1">
      <c r="H552" s="13"/>
    </row>
    <row r="553" spans="8:8" ht="14.25" customHeight="1">
      <c r="H553" s="13"/>
    </row>
    <row r="554" spans="8:8" ht="14.25" customHeight="1">
      <c r="H554" s="13"/>
    </row>
    <row r="555" spans="8:8" ht="14.25" customHeight="1">
      <c r="H555" s="13"/>
    </row>
    <row r="556" spans="8:8" ht="14.25" customHeight="1">
      <c r="H556" s="13"/>
    </row>
    <row r="557" spans="8:8" ht="14.25" customHeight="1">
      <c r="H557" s="13"/>
    </row>
    <row r="558" spans="8:8" ht="14.25" customHeight="1">
      <c r="H558" s="13"/>
    </row>
    <row r="559" spans="8:8" ht="14.25" customHeight="1">
      <c r="H559" s="13"/>
    </row>
    <row r="560" spans="8:8" ht="14.25" customHeight="1">
      <c r="H560" s="13"/>
    </row>
    <row r="561" spans="8:8" ht="14.25" customHeight="1">
      <c r="H561" s="13"/>
    </row>
    <row r="562" spans="8:8" ht="14.25" customHeight="1">
      <c r="H562" s="13"/>
    </row>
    <row r="563" spans="8:8" ht="14.25" customHeight="1">
      <c r="H563" s="13"/>
    </row>
    <row r="564" spans="8:8" ht="14.25" customHeight="1">
      <c r="H564" s="13"/>
    </row>
    <row r="565" spans="8:8" ht="14.25" customHeight="1">
      <c r="H565" s="13"/>
    </row>
    <row r="566" spans="8:8" ht="14.25" customHeight="1">
      <c r="H566" s="13"/>
    </row>
    <row r="567" spans="8:8" ht="14.25" customHeight="1">
      <c r="H567" s="13"/>
    </row>
    <row r="568" spans="8:8" ht="14.25" customHeight="1">
      <c r="H568" s="13"/>
    </row>
    <row r="569" spans="8:8" ht="14.25" customHeight="1">
      <c r="H569" s="13"/>
    </row>
    <row r="570" spans="8:8" ht="14.25" customHeight="1">
      <c r="H570" s="13"/>
    </row>
    <row r="571" spans="8:8" ht="14.25" customHeight="1">
      <c r="H571" s="13"/>
    </row>
    <row r="572" spans="8:8" ht="14.25" customHeight="1">
      <c r="H572" s="13"/>
    </row>
    <row r="573" spans="8:8" ht="14.25" customHeight="1">
      <c r="H573" s="13"/>
    </row>
    <row r="574" spans="8:8" ht="14.25" customHeight="1">
      <c r="H574" s="13"/>
    </row>
    <row r="575" spans="8:8" ht="14.25" customHeight="1">
      <c r="H575" s="13"/>
    </row>
    <row r="576" spans="8:8" ht="14.25" customHeight="1">
      <c r="H576" s="13"/>
    </row>
    <row r="577" spans="8:8" ht="14.25" customHeight="1">
      <c r="H577" s="13"/>
    </row>
    <row r="578" spans="8:8" ht="14.25" customHeight="1">
      <c r="H578" s="13"/>
    </row>
    <row r="579" spans="8:8" ht="14.25" customHeight="1">
      <c r="H579" s="13"/>
    </row>
    <row r="580" spans="8:8" ht="14.25" customHeight="1">
      <c r="H580" s="13"/>
    </row>
    <row r="581" spans="8:8" ht="14.25" customHeight="1">
      <c r="H581" s="13"/>
    </row>
    <row r="582" spans="8:8" ht="14.25" customHeight="1">
      <c r="H582" s="13"/>
    </row>
    <row r="583" spans="8:8" ht="14.25" customHeight="1">
      <c r="H583" s="13"/>
    </row>
    <row r="584" spans="8:8" ht="14.25" customHeight="1">
      <c r="H584" s="13"/>
    </row>
    <row r="585" spans="8:8" ht="14.25" customHeight="1">
      <c r="H585" s="13"/>
    </row>
    <row r="586" spans="8:8" ht="14.25" customHeight="1">
      <c r="H586" s="13"/>
    </row>
    <row r="587" spans="8:8" ht="14.25" customHeight="1">
      <c r="H587" s="13"/>
    </row>
    <row r="588" spans="8:8" ht="14.25" customHeight="1">
      <c r="H588" s="13"/>
    </row>
    <row r="589" spans="8:8" ht="14.25" customHeight="1">
      <c r="H589" s="13"/>
    </row>
    <row r="590" spans="8:8" ht="14.25" customHeight="1">
      <c r="H590" s="13"/>
    </row>
    <row r="591" spans="8:8" ht="14.25" customHeight="1">
      <c r="H591" s="13"/>
    </row>
    <row r="592" spans="8:8" ht="14.25" customHeight="1">
      <c r="H592" s="13"/>
    </row>
    <row r="593" spans="8:8" ht="14.25" customHeight="1">
      <c r="H593" s="13"/>
    </row>
    <row r="594" spans="8:8" ht="14.25" customHeight="1">
      <c r="H594" s="13"/>
    </row>
    <row r="595" spans="8:8" ht="14.25" customHeight="1">
      <c r="H595" s="13"/>
    </row>
    <row r="596" spans="8:8" ht="14.25" customHeight="1">
      <c r="H596" s="13"/>
    </row>
    <row r="597" spans="8:8" ht="14.25" customHeight="1">
      <c r="H597" s="13"/>
    </row>
    <row r="598" spans="8:8" ht="14.25" customHeight="1">
      <c r="H598" s="13"/>
    </row>
    <row r="599" spans="8:8" ht="14.25" customHeight="1">
      <c r="H599" s="13"/>
    </row>
    <row r="600" spans="8:8" ht="14.25" customHeight="1">
      <c r="H600" s="13"/>
    </row>
    <row r="601" spans="8:8" ht="14.25" customHeight="1">
      <c r="H601" s="13"/>
    </row>
    <row r="602" spans="8:8" ht="14.25" customHeight="1">
      <c r="H602" s="13"/>
    </row>
    <row r="603" spans="8:8" ht="14.25" customHeight="1">
      <c r="H603" s="13"/>
    </row>
    <row r="604" spans="8:8" ht="14.25" customHeight="1">
      <c r="H604" s="13"/>
    </row>
    <row r="605" spans="8:8" ht="14.25" customHeight="1">
      <c r="H605" s="13"/>
    </row>
    <row r="606" spans="8:8" ht="14.25" customHeight="1">
      <c r="H606" s="13"/>
    </row>
    <row r="607" spans="8:8" ht="14.25" customHeight="1">
      <c r="H607" s="13"/>
    </row>
    <row r="608" spans="8:8" ht="14.25" customHeight="1">
      <c r="H608" s="13"/>
    </row>
    <row r="609" spans="8:8" ht="14.25" customHeight="1">
      <c r="H609" s="13"/>
    </row>
    <row r="610" spans="8:8" ht="14.25" customHeight="1">
      <c r="H610" s="13"/>
    </row>
    <row r="611" spans="8:8" ht="14.25" customHeight="1">
      <c r="H611" s="13"/>
    </row>
    <row r="612" spans="8:8" ht="14.25" customHeight="1">
      <c r="H612" s="13"/>
    </row>
    <row r="613" spans="8:8" ht="14.25" customHeight="1">
      <c r="H613" s="13"/>
    </row>
    <row r="614" spans="8:8" ht="14.25" customHeight="1">
      <c r="H614" s="13"/>
    </row>
    <row r="615" spans="8:8" ht="14.25" customHeight="1">
      <c r="H615" s="13"/>
    </row>
    <row r="616" spans="8:8" ht="14.25" customHeight="1">
      <c r="H616" s="13"/>
    </row>
    <row r="617" spans="8:8" ht="14.25" customHeight="1">
      <c r="H617" s="13"/>
    </row>
    <row r="618" spans="8:8" ht="14.25" customHeight="1">
      <c r="H618" s="13"/>
    </row>
    <row r="619" spans="8:8" ht="14.25" customHeight="1">
      <c r="H619" s="13"/>
    </row>
    <row r="620" spans="8:8" ht="14.25" customHeight="1">
      <c r="H620" s="13"/>
    </row>
    <row r="621" spans="8:8" ht="14.25" customHeight="1">
      <c r="H621" s="13"/>
    </row>
    <row r="622" spans="8:8" ht="14.25" customHeight="1">
      <c r="H622" s="13"/>
    </row>
    <row r="623" spans="8:8" ht="14.25" customHeight="1">
      <c r="H623" s="13"/>
    </row>
    <row r="624" spans="8:8" ht="14.25" customHeight="1">
      <c r="H624" s="13"/>
    </row>
    <row r="625" spans="8:8" ht="14.25" customHeight="1">
      <c r="H625" s="13"/>
    </row>
    <row r="626" spans="8:8" ht="14.25" customHeight="1">
      <c r="H626" s="13"/>
    </row>
    <row r="627" spans="8:8" ht="14.25" customHeight="1">
      <c r="H627" s="13"/>
    </row>
    <row r="628" spans="8:8" ht="14.25" customHeight="1">
      <c r="H628" s="13"/>
    </row>
    <row r="629" spans="8:8" ht="14.25" customHeight="1">
      <c r="H629" s="13"/>
    </row>
    <row r="630" spans="8:8" ht="14.25" customHeight="1">
      <c r="H630" s="13"/>
    </row>
    <row r="631" spans="8:8" ht="14.25" customHeight="1">
      <c r="H631" s="13"/>
    </row>
    <row r="632" spans="8:8" ht="14.25" customHeight="1">
      <c r="H632" s="13"/>
    </row>
    <row r="633" spans="8:8" ht="14.25" customHeight="1">
      <c r="H633" s="13"/>
    </row>
    <row r="634" spans="8:8" ht="14.25" customHeight="1">
      <c r="H634" s="13"/>
    </row>
    <row r="635" spans="8:8" ht="14.25" customHeight="1">
      <c r="H635" s="13"/>
    </row>
    <row r="636" spans="8:8" ht="14.25" customHeight="1">
      <c r="H636" s="13"/>
    </row>
    <row r="637" spans="8:8" ht="14.25" customHeight="1">
      <c r="H637" s="13"/>
    </row>
    <row r="638" spans="8:8" ht="14.25" customHeight="1">
      <c r="H638" s="13"/>
    </row>
    <row r="639" spans="8:8" ht="14.25" customHeight="1">
      <c r="H639" s="13"/>
    </row>
    <row r="640" spans="8:8" ht="14.25" customHeight="1">
      <c r="H640" s="13"/>
    </row>
    <row r="641" spans="8:8" ht="14.25" customHeight="1">
      <c r="H641" s="13"/>
    </row>
    <row r="642" spans="8:8" ht="14.25" customHeight="1">
      <c r="H642" s="13"/>
    </row>
    <row r="643" spans="8:8" ht="14.25" customHeight="1">
      <c r="H643" s="13"/>
    </row>
    <row r="644" spans="8:8" ht="14.25" customHeight="1">
      <c r="H644" s="13"/>
    </row>
    <row r="645" spans="8:8" ht="14.25" customHeight="1">
      <c r="H645" s="13"/>
    </row>
    <row r="646" spans="8:8" ht="14.25" customHeight="1">
      <c r="H646" s="13"/>
    </row>
    <row r="647" spans="8:8" ht="14.25" customHeight="1">
      <c r="H647" s="13"/>
    </row>
    <row r="648" spans="8:8" ht="14.25" customHeight="1">
      <c r="H648" s="13"/>
    </row>
    <row r="649" spans="8:8" ht="14.25" customHeight="1">
      <c r="H649" s="13"/>
    </row>
    <row r="650" spans="8:8" ht="14.25" customHeight="1">
      <c r="H650" s="13"/>
    </row>
    <row r="651" spans="8:8" ht="14.25" customHeight="1">
      <c r="H651" s="13"/>
    </row>
    <row r="652" spans="8:8" ht="14.25" customHeight="1">
      <c r="H652" s="13"/>
    </row>
    <row r="653" spans="8:8" ht="14.25" customHeight="1">
      <c r="H653" s="13"/>
    </row>
    <row r="654" spans="8:8" ht="14.25" customHeight="1">
      <c r="H654" s="13"/>
    </row>
    <row r="655" spans="8:8" ht="14.25" customHeight="1">
      <c r="H655" s="13"/>
    </row>
    <row r="656" spans="8:8" ht="14.25" customHeight="1">
      <c r="H656" s="13"/>
    </row>
    <row r="657" spans="8:8" ht="14.25" customHeight="1">
      <c r="H657" s="13"/>
    </row>
    <row r="658" spans="8:8" ht="14.25" customHeight="1">
      <c r="H658" s="13"/>
    </row>
    <row r="659" spans="8:8" ht="14.25" customHeight="1">
      <c r="H659" s="13"/>
    </row>
    <row r="660" spans="8:8" ht="14.25" customHeight="1">
      <c r="H660" s="13"/>
    </row>
    <row r="661" spans="8:8" ht="14.25" customHeight="1">
      <c r="H661" s="13"/>
    </row>
    <row r="662" spans="8:8" ht="14.25" customHeight="1">
      <c r="H662" s="13"/>
    </row>
    <row r="663" spans="8:8" ht="14.25" customHeight="1">
      <c r="H663" s="13"/>
    </row>
    <row r="664" spans="8:8" ht="14.25" customHeight="1">
      <c r="H664" s="13"/>
    </row>
    <row r="665" spans="8:8" ht="14.25" customHeight="1">
      <c r="H665" s="13"/>
    </row>
    <row r="666" spans="8:8" ht="14.25" customHeight="1">
      <c r="H666" s="13"/>
    </row>
    <row r="667" spans="8:8" ht="14.25" customHeight="1">
      <c r="H667" s="13"/>
    </row>
    <row r="668" spans="8:8" ht="14.25" customHeight="1">
      <c r="H668" s="13"/>
    </row>
    <row r="669" spans="8:8" ht="14.25" customHeight="1">
      <c r="H669" s="13"/>
    </row>
    <row r="670" spans="8:8" ht="14.25" customHeight="1">
      <c r="H670" s="13"/>
    </row>
    <row r="671" spans="8:8" ht="14.25" customHeight="1">
      <c r="H671" s="13"/>
    </row>
    <row r="672" spans="8:8" ht="14.25" customHeight="1">
      <c r="H672" s="13"/>
    </row>
    <row r="673" spans="8:8" ht="14.25" customHeight="1">
      <c r="H673" s="13"/>
    </row>
    <row r="674" spans="8:8" ht="14.25" customHeight="1">
      <c r="H674" s="13"/>
    </row>
    <row r="675" spans="8:8" ht="14.25" customHeight="1">
      <c r="H675" s="13"/>
    </row>
    <row r="676" spans="8:8" ht="14.25" customHeight="1">
      <c r="H676" s="13"/>
    </row>
    <row r="677" spans="8:8" ht="14.25" customHeight="1">
      <c r="H677" s="13"/>
    </row>
    <row r="678" spans="8:8" ht="14.25" customHeight="1">
      <c r="H678" s="13"/>
    </row>
    <row r="679" spans="8:8" ht="14.25" customHeight="1">
      <c r="H679" s="13"/>
    </row>
    <row r="680" spans="8:8" ht="14.25" customHeight="1">
      <c r="H680" s="13"/>
    </row>
    <row r="681" spans="8:8" ht="14.25" customHeight="1">
      <c r="H681" s="13"/>
    </row>
    <row r="682" spans="8:8" ht="14.25" customHeight="1">
      <c r="H682" s="13"/>
    </row>
    <row r="683" spans="8:8" ht="14.25" customHeight="1">
      <c r="H683" s="13"/>
    </row>
    <row r="684" spans="8:8" ht="14.25" customHeight="1">
      <c r="H684" s="13"/>
    </row>
    <row r="685" spans="8:8" ht="14.25" customHeight="1">
      <c r="H685" s="13"/>
    </row>
    <row r="686" spans="8:8" ht="14.25" customHeight="1">
      <c r="H686" s="13"/>
    </row>
    <row r="687" spans="8:8" ht="14.25" customHeight="1">
      <c r="H687" s="13"/>
    </row>
    <row r="688" spans="8:8" ht="14.25" customHeight="1">
      <c r="H688" s="13"/>
    </row>
    <row r="689" spans="8:8" ht="14.25" customHeight="1">
      <c r="H689" s="13"/>
    </row>
    <row r="690" spans="8:8" ht="14.25" customHeight="1">
      <c r="H690" s="13"/>
    </row>
    <row r="691" spans="8:8" ht="14.25" customHeight="1">
      <c r="H691" s="13"/>
    </row>
    <row r="692" spans="8:8" ht="14.25" customHeight="1">
      <c r="H692" s="13"/>
    </row>
    <row r="693" spans="8:8" ht="14.25" customHeight="1">
      <c r="H693" s="13"/>
    </row>
    <row r="694" spans="8:8" ht="14.25" customHeight="1">
      <c r="H694" s="13"/>
    </row>
    <row r="695" spans="8:8" ht="14.25" customHeight="1">
      <c r="H695" s="13"/>
    </row>
    <row r="696" spans="8:8" ht="14.25" customHeight="1">
      <c r="H696" s="13"/>
    </row>
    <row r="697" spans="8:8" ht="14.25" customHeight="1">
      <c r="H697" s="13"/>
    </row>
    <row r="698" spans="8:8" ht="14.25" customHeight="1">
      <c r="H698" s="13"/>
    </row>
    <row r="699" spans="8:8" ht="14.25" customHeight="1">
      <c r="H699" s="13"/>
    </row>
    <row r="700" spans="8:8" ht="14.25" customHeight="1">
      <c r="H700" s="13"/>
    </row>
    <row r="701" spans="8:8" ht="14.25" customHeight="1">
      <c r="H701" s="13"/>
    </row>
    <row r="702" spans="8:8" ht="14.25" customHeight="1">
      <c r="H702" s="13"/>
    </row>
    <row r="703" spans="8:8" ht="14.25" customHeight="1">
      <c r="H703" s="13"/>
    </row>
    <row r="704" spans="8:8" ht="14.25" customHeight="1">
      <c r="H704" s="13"/>
    </row>
    <row r="705" spans="8:8" ht="14.25" customHeight="1">
      <c r="H705" s="13"/>
    </row>
    <row r="706" spans="8:8" ht="14.25" customHeight="1">
      <c r="H706" s="13"/>
    </row>
    <row r="707" spans="8:8" ht="14.25" customHeight="1">
      <c r="H707" s="13"/>
    </row>
    <row r="708" spans="8:8" ht="14.25" customHeight="1">
      <c r="H708" s="13"/>
    </row>
    <row r="709" spans="8:8" ht="14.25" customHeight="1">
      <c r="H709" s="13"/>
    </row>
    <row r="710" spans="8:8" ht="14.25" customHeight="1">
      <c r="H710" s="13"/>
    </row>
    <row r="711" spans="8:8" ht="14.25" customHeight="1">
      <c r="H711" s="13"/>
    </row>
    <row r="712" spans="8:8" ht="14.25" customHeight="1">
      <c r="H712" s="13"/>
    </row>
    <row r="713" spans="8:8" ht="14.25" customHeight="1">
      <c r="H713" s="13"/>
    </row>
    <row r="714" spans="8:8" ht="14.25" customHeight="1">
      <c r="H714" s="13"/>
    </row>
    <row r="715" spans="8:8" ht="14.25" customHeight="1">
      <c r="H715" s="13"/>
    </row>
    <row r="716" spans="8:8" ht="14.25" customHeight="1">
      <c r="H716" s="13"/>
    </row>
    <row r="717" spans="8:8" ht="14.25" customHeight="1">
      <c r="H717" s="13"/>
    </row>
    <row r="718" spans="8:8" ht="14.25" customHeight="1">
      <c r="H718" s="13"/>
    </row>
    <row r="719" spans="8:8" ht="14.25" customHeight="1">
      <c r="H719" s="13"/>
    </row>
    <row r="720" spans="8:8" ht="14.25" customHeight="1">
      <c r="H720" s="13"/>
    </row>
    <row r="721" spans="8:8" ht="14.25" customHeight="1">
      <c r="H721" s="13"/>
    </row>
    <row r="722" spans="8:8" ht="14.25" customHeight="1">
      <c r="H722" s="13"/>
    </row>
    <row r="723" spans="8:8" ht="14.25" customHeight="1">
      <c r="H723" s="13"/>
    </row>
    <row r="724" spans="8:8" ht="14.25" customHeight="1">
      <c r="H724" s="13"/>
    </row>
    <row r="725" spans="8:8" ht="14.25" customHeight="1">
      <c r="H725" s="13"/>
    </row>
    <row r="726" spans="8:8" ht="14.25" customHeight="1">
      <c r="H726" s="13"/>
    </row>
    <row r="727" spans="8:8" ht="14.25" customHeight="1">
      <c r="H727" s="13"/>
    </row>
    <row r="728" spans="8:8" ht="14.25" customHeight="1">
      <c r="H728" s="13"/>
    </row>
    <row r="729" spans="8:8" ht="14.25" customHeight="1">
      <c r="H729" s="13"/>
    </row>
    <row r="730" spans="8:8" ht="14.25" customHeight="1">
      <c r="H730" s="13"/>
    </row>
    <row r="731" spans="8:8" ht="14.25" customHeight="1">
      <c r="H731" s="13"/>
    </row>
    <row r="732" spans="8:8" ht="14.25" customHeight="1">
      <c r="H732" s="13"/>
    </row>
    <row r="733" spans="8:8" ht="14.25" customHeight="1">
      <c r="H733" s="13"/>
    </row>
    <row r="734" spans="8:8" ht="14.25" customHeight="1">
      <c r="H734" s="13"/>
    </row>
    <row r="735" spans="8:8" ht="14.25" customHeight="1">
      <c r="H735" s="13"/>
    </row>
    <row r="736" spans="8:8" ht="14.25" customHeight="1">
      <c r="H736" s="13"/>
    </row>
    <row r="737" spans="8:8" ht="14.25" customHeight="1">
      <c r="H737" s="13"/>
    </row>
    <row r="738" spans="8:8" ht="14.25" customHeight="1">
      <c r="H738" s="13"/>
    </row>
    <row r="739" spans="8:8" ht="14.25" customHeight="1">
      <c r="H739" s="13"/>
    </row>
    <row r="740" spans="8:8" ht="14.25" customHeight="1">
      <c r="H740" s="13"/>
    </row>
    <row r="741" spans="8:8" ht="14.25" customHeight="1">
      <c r="H741" s="13"/>
    </row>
    <row r="742" spans="8:8" ht="14.25" customHeight="1">
      <c r="H742" s="13"/>
    </row>
    <row r="743" spans="8:8" ht="14.25" customHeight="1">
      <c r="H743" s="13"/>
    </row>
    <row r="744" spans="8:8" ht="14.25" customHeight="1">
      <c r="H744" s="13"/>
    </row>
    <row r="745" spans="8:8" ht="14.25" customHeight="1">
      <c r="H745" s="13"/>
    </row>
    <row r="746" spans="8:8" ht="14.25" customHeight="1">
      <c r="H746" s="13"/>
    </row>
    <row r="747" spans="8:8" ht="14.25" customHeight="1">
      <c r="H747" s="13"/>
    </row>
    <row r="748" spans="8:8" ht="14.25" customHeight="1">
      <c r="H748" s="13"/>
    </row>
    <row r="749" spans="8:8" ht="14.25" customHeight="1">
      <c r="H749" s="13"/>
    </row>
    <row r="750" spans="8:8" ht="14.25" customHeight="1">
      <c r="H750" s="13"/>
    </row>
    <row r="751" spans="8:8" ht="14.25" customHeight="1">
      <c r="H751" s="13"/>
    </row>
    <row r="752" spans="8:8" ht="14.25" customHeight="1">
      <c r="H752" s="13"/>
    </row>
    <row r="753" spans="8:8" ht="14.25" customHeight="1">
      <c r="H753" s="13"/>
    </row>
    <row r="754" spans="8:8" ht="14.25" customHeight="1">
      <c r="H754" s="13"/>
    </row>
    <row r="755" spans="8:8" ht="14.25" customHeight="1">
      <c r="H755" s="13"/>
    </row>
    <row r="756" spans="8:8" ht="14.25" customHeight="1">
      <c r="H756" s="13"/>
    </row>
    <row r="757" spans="8:8" ht="14.25" customHeight="1">
      <c r="H757" s="13"/>
    </row>
    <row r="758" spans="8:8" ht="14.25" customHeight="1">
      <c r="H758" s="13"/>
    </row>
    <row r="759" spans="8:8" ht="14.25" customHeight="1">
      <c r="H759" s="13"/>
    </row>
    <row r="760" spans="8:8" ht="14.25" customHeight="1">
      <c r="H760" s="13"/>
    </row>
    <row r="761" spans="8:8" ht="14.25" customHeight="1">
      <c r="H761" s="13"/>
    </row>
    <row r="762" spans="8:8" ht="14.25" customHeight="1">
      <c r="H762" s="13"/>
    </row>
    <row r="763" spans="8:8" ht="14.25" customHeight="1">
      <c r="H763" s="13"/>
    </row>
    <row r="764" spans="8:8" ht="14.25" customHeight="1">
      <c r="H764" s="13"/>
    </row>
    <row r="765" spans="8:8" ht="14.25" customHeight="1">
      <c r="H765" s="13"/>
    </row>
    <row r="766" spans="8:8" ht="14.25" customHeight="1">
      <c r="H766" s="13"/>
    </row>
    <row r="767" spans="8:8" ht="14.25" customHeight="1">
      <c r="H767" s="13"/>
    </row>
    <row r="768" spans="8:8" ht="14.25" customHeight="1">
      <c r="H768" s="13"/>
    </row>
    <row r="769" spans="8:8" ht="14.25" customHeight="1">
      <c r="H769" s="13"/>
    </row>
    <row r="770" spans="8:8" ht="14.25" customHeight="1">
      <c r="H770" s="13"/>
    </row>
    <row r="771" spans="8:8" ht="14.25" customHeight="1">
      <c r="H771" s="13"/>
    </row>
    <row r="772" spans="8:8" ht="14.25" customHeight="1">
      <c r="H772" s="13"/>
    </row>
    <row r="773" spans="8:8" ht="14.25" customHeight="1">
      <c r="H773" s="13"/>
    </row>
    <row r="774" spans="8:8" ht="14.25" customHeight="1">
      <c r="H774" s="13"/>
    </row>
    <row r="775" spans="8:8" ht="14.25" customHeight="1">
      <c r="H775" s="13"/>
    </row>
    <row r="776" spans="8:8" ht="14.25" customHeight="1">
      <c r="H776" s="13"/>
    </row>
    <row r="777" spans="8:8" ht="14.25" customHeight="1">
      <c r="H777" s="13"/>
    </row>
    <row r="778" spans="8:8" ht="14.25" customHeight="1">
      <c r="H778" s="13"/>
    </row>
    <row r="779" spans="8:8" ht="14.25" customHeight="1">
      <c r="H779" s="13"/>
    </row>
    <row r="780" spans="8:8" ht="14.25" customHeight="1">
      <c r="H780" s="13"/>
    </row>
    <row r="781" spans="8:8" ht="14.25" customHeight="1">
      <c r="H781" s="13"/>
    </row>
    <row r="782" spans="8:8" ht="14.25" customHeight="1">
      <c r="H782" s="13"/>
    </row>
    <row r="783" spans="8:8" ht="14.25" customHeight="1">
      <c r="H783" s="13"/>
    </row>
    <row r="784" spans="8:8" ht="14.25" customHeight="1">
      <c r="H784" s="13"/>
    </row>
    <row r="785" spans="8:8" ht="14.25" customHeight="1">
      <c r="H785" s="13"/>
    </row>
    <row r="786" spans="8:8" ht="14.25" customHeight="1">
      <c r="H786" s="13"/>
    </row>
    <row r="787" spans="8:8" ht="14.25" customHeight="1">
      <c r="H787" s="13"/>
    </row>
    <row r="788" spans="8:8" ht="14.25" customHeight="1">
      <c r="H788" s="13"/>
    </row>
    <row r="789" spans="8:8" ht="14.25" customHeight="1">
      <c r="H789" s="13"/>
    </row>
    <row r="790" spans="8:8" ht="14.25" customHeight="1">
      <c r="H790" s="13"/>
    </row>
    <row r="791" spans="8:8" ht="14.25" customHeight="1">
      <c r="H791" s="13"/>
    </row>
    <row r="792" spans="8:8" ht="14.25" customHeight="1">
      <c r="H792" s="13"/>
    </row>
    <row r="793" spans="8:8" ht="14.25" customHeight="1">
      <c r="H793" s="13"/>
    </row>
    <row r="794" spans="8:8" ht="14.25" customHeight="1">
      <c r="H794" s="13"/>
    </row>
    <row r="795" spans="8:8" ht="14.25" customHeight="1">
      <c r="H795" s="13"/>
    </row>
    <row r="796" spans="8:8" ht="14.25" customHeight="1">
      <c r="H796" s="13"/>
    </row>
    <row r="797" spans="8:8" ht="14.25" customHeight="1">
      <c r="H797" s="13"/>
    </row>
    <row r="798" spans="8:8" ht="14.25" customHeight="1">
      <c r="H798" s="13"/>
    </row>
    <row r="799" spans="8:8" ht="14.25" customHeight="1">
      <c r="H799" s="13"/>
    </row>
    <row r="800" spans="8:8" ht="14.25" customHeight="1">
      <c r="H800" s="13"/>
    </row>
    <row r="801" spans="8:8" ht="14.25" customHeight="1">
      <c r="H801" s="13"/>
    </row>
    <row r="802" spans="8:8" ht="14.25" customHeight="1">
      <c r="H802" s="13"/>
    </row>
    <row r="803" spans="8:8" ht="14.25" customHeight="1">
      <c r="H803" s="13"/>
    </row>
    <row r="804" spans="8:8" ht="14.25" customHeight="1">
      <c r="H804" s="13"/>
    </row>
    <row r="805" spans="8:8" ht="14.25" customHeight="1">
      <c r="H805" s="13"/>
    </row>
    <row r="806" spans="8:8" ht="14.25" customHeight="1">
      <c r="H806" s="13"/>
    </row>
    <row r="807" spans="8:8" ht="14.25" customHeight="1">
      <c r="H807" s="13"/>
    </row>
    <row r="808" spans="8:8" ht="14.25" customHeight="1">
      <c r="H808" s="13"/>
    </row>
    <row r="809" spans="8:8" ht="14.25" customHeight="1">
      <c r="H809" s="13"/>
    </row>
    <row r="810" spans="8:8" ht="14.25" customHeight="1">
      <c r="H810" s="13"/>
    </row>
    <row r="811" spans="8:8" ht="14.25" customHeight="1">
      <c r="H811" s="13"/>
    </row>
    <row r="812" spans="8:8" ht="14.25" customHeight="1">
      <c r="H812" s="13"/>
    </row>
    <row r="813" spans="8:8" ht="14.25" customHeight="1">
      <c r="H813" s="13"/>
    </row>
    <row r="814" spans="8:8" ht="14.25" customHeight="1">
      <c r="H814" s="13"/>
    </row>
    <row r="815" spans="8:8" ht="14.25" customHeight="1">
      <c r="H815" s="13"/>
    </row>
    <row r="816" spans="8:8" ht="14.25" customHeight="1">
      <c r="H816" s="13"/>
    </row>
    <row r="817" spans="8:8" ht="14.25" customHeight="1">
      <c r="H817" s="13"/>
    </row>
    <row r="818" spans="8:8" ht="14.25" customHeight="1">
      <c r="H818" s="13"/>
    </row>
    <row r="819" spans="8:8" ht="14.25" customHeight="1">
      <c r="H819" s="13"/>
    </row>
    <row r="820" spans="8:8" ht="14.25" customHeight="1">
      <c r="H820" s="13"/>
    </row>
    <row r="821" spans="8:8" ht="14.25" customHeight="1">
      <c r="H821" s="13"/>
    </row>
    <row r="822" spans="8:8" ht="14.25" customHeight="1">
      <c r="H822" s="13"/>
    </row>
    <row r="823" spans="8:8" ht="14.25" customHeight="1">
      <c r="H823" s="13"/>
    </row>
    <row r="824" spans="8:8" ht="14.25" customHeight="1">
      <c r="H824" s="13"/>
    </row>
    <row r="825" spans="8:8" ht="14.25" customHeight="1">
      <c r="H825" s="13"/>
    </row>
    <row r="826" spans="8:8" ht="14.25" customHeight="1">
      <c r="H826" s="13"/>
    </row>
    <row r="827" spans="8:8" ht="14.25" customHeight="1">
      <c r="H827" s="13"/>
    </row>
    <row r="828" spans="8:8" ht="14.25" customHeight="1">
      <c r="H828" s="13"/>
    </row>
    <row r="829" spans="8:8" ht="14.25" customHeight="1">
      <c r="H829" s="13"/>
    </row>
    <row r="830" spans="8:8" ht="14.25" customHeight="1">
      <c r="H830" s="13"/>
    </row>
    <row r="831" spans="8:8" ht="14.25" customHeight="1">
      <c r="H831" s="13"/>
    </row>
    <row r="832" spans="8:8" ht="14.25" customHeight="1">
      <c r="H832" s="13"/>
    </row>
    <row r="833" spans="8:8" ht="14.25" customHeight="1">
      <c r="H833" s="13"/>
    </row>
    <row r="834" spans="8:8" ht="14.25" customHeight="1">
      <c r="H834" s="13"/>
    </row>
    <row r="835" spans="8:8" ht="14.25" customHeight="1">
      <c r="H835" s="13"/>
    </row>
    <row r="836" spans="8:8" ht="14.25" customHeight="1">
      <c r="H836" s="13"/>
    </row>
    <row r="837" spans="8:8" ht="14.25" customHeight="1">
      <c r="H837" s="13"/>
    </row>
    <row r="838" spans="8:8" ht="14.25" customHeight="1">
      <c r="H838" s="13"/>
    </row>
    <row r="839" spans="8:8" ht="14.25" customHeight="1">
      <c r="H839" s="13"/>
    </row>
    <row r="840" spans="8:8" ht="14.25" customHeight="1">
      <c r="H840" s="13"/>
    </row>
    <row r="841" spans="8:8" ht="14.25" customHeight="1">
      <c r="H841" s="13"/>
    </row>
    <row r="842" spans="8:8" ht="14.25" customHeight="1">
      <c r="H842" s="13"/>
    </row>
    <row r="843" spans="8:8" ht="14.25" customHeight="1">
      <c r="H843" s="13"/>
    </row>
    <row r="844" spans="8:8" ht="14.25" customHeight="1">
      <c r="H844" s="13"/>
    </row>
    <row r="845" spans="8:8" ht="14.25" customHeight="1">
      <c r="H845" s="13"/>
    </row>
    <row r="846" spans="8:8" ht="14.25" customHeight="1">
      <c r="H846" s="13"/>
    </row>
    <row r="847" spans="8:8" ht="14.25" customHeight="1">
      <c r="H847" s="13"/>
    </row>
    <row r="848" spans="8:8" ht="14.25" customHeight="1">
      <c r="H848" s="13"/>
    </row>
    <row r="849" spans="8:8" ht="14.25" customHeight="1">
      <c r="H849" s="13"/>
    </row>
    <row r="850" spans="8:8" ht="14.25" customHeight="1">
      <c r="H850" s="13"/>
    </row>
    <row r="851" spans="8:8" ht="14.25" customHeight="1">
      <c r="H851" s="13"/>
    </row>
    <row r="852" spans="8:8" ht="14.25" customHeight="1">
      <c r="H852" s="13"/>
    </row>
    <row r="853" spans="8:8" ht="14.25" customHeight="1">
      <c r="H853" s="13"/>
    </row>
    <row r="854" spans="8:8" ht="14.25" customHeight="1">
      <c r="H854" s="13"/>
    </row>
    <row r="855" spans="8:8" ht="14.25" customHeight="1">
      <c r="H855" s="13"/>
    </row>
    <row r="856" spans="8:8" ht="14.25" customHeight="1">
      <c r="H856" s="13"/>
    </row>
    <row r="857" spans="8:8" ht="14.25" customHeight="1">
      <c r="H857" s="13"/>
    </row>
    <row r="858" spans="8:8" ht="14.25" customHeight="1">
      <c r="H858" s="13"/>
    </row>
    <row r="859" spans="8:8" ht="14.25" customHeight="1">
      <c r="H859" s="13"/>
    </row>
    <row r="860" spans="8:8" ht="14.25" customHeight="1">
      <c r="H860" s="13"/>
    </row>
    <row r="861" spans="8:8" ht="14.25" customHeight="1">
      <c r="H861" s="13"/>
    </row>
    <row r="862" spans="8:8" ht="14.25" customHeight="1">
      <c r="H862" s="13"/>
    </row>
    <row r="863" spans="8:8" ht="14.25" customHeight="1">
      <c r="H863" s="13"/>
    </row>
    <row r="864" spans="8:8" ht="14.25" customHeight="1">
      <c r="H864" s="13"/>
    </row>
    <row r="865" spans="8:8" ht="14.25" customHeight="1">
      <c r="H865" s="13"/>
    </row>
    <row r="866" spans="8:8" ht="14.25" customHeight="1">
      <c r="H866" s="13"/>
    </row>
    <row r="867" spans="8:8" ht="14.25" customHeight="1">
      <c r="H867" s="13"/>
    </row>
    <row r="868" spans="8:8" ht="14.25" customHeight="1">
      <c r="H868" s="13"/>
    </row>
    <row r="869" spans="8:8" ht="14.25" customHeight="1">
      <c r="H869" s="13"/>
    </row>
    <row r="870" spans="8:8" ht="14.25" customHeight="1">
      <c r="H870" s="13"/>
    </row>
    <row r="871" spans="8:8" ht="14.25" customHeight="1">
      <c r="H871" s="13"/>
    </row>
    <row r="872" spans="8:8" ht="14.25" customHeight="1">
      <c r="H872" s="13"/>
    </row>
    <row r="873" spans="8:8" ht="14.25" customHeight="1">
      <c r="H873" s="13"/>
    </row>
    <row r="874" spans="8:8" ht="14.25" customHeight="1">
      <c r="H874" s="13"/>
    </row>
    <row r="875" spans="8:8" ht="14.25" customHeight="1">
      <c r="H875" s="13"/>
    </row>
    <row r="876" spans="8:8" ht="14.25" customHeight="1">
      <c r="H876" s="13"/>
    </row>
    <row r="877" spans="8:8" ht="14.25" customHeight="1">
      <c r="H877" s="13"/>
    </row>
    <row r="878" spans="8:8" ht="14.25" customHeight="1">
      <c r="H878" s="13"/>
    </row>
    <row r="879" spans="8:8" ht="14.25" customHeight="1">
      <c r="H879" s="13"/>
    </row>
    <row r="880" spans="8:8" ht="14.25" customHeight="1">
      <c r="H880" s="13"/>
    </row>
    <row r="881" spans="8:8" ht="14.25" customHeight="1">
      <c r="H881" s="13"/>
    </row>
    <row r="882" spans="8:8" ht="14.25" customHeight="1">
      <c r="H882" s="13"/>
    </row>
    <row r="883" spans="8:8" ht="14.25" customHeight="1">
      <c r="H883" s="13"/>
    </row>
    <row r="884" spans="8:8" ht="14.25" customHeight="1">
      <c r="H884" s="13"/>
    </row>
    <row r="885" spans="8:8" ht="14.25" customHeight="1">
      <c r="H885" s="13"/>
    </row>
    <row r="886" spans="8:8" ht="14.25" customHeight="1">
      <c r="H886" s="13"/>
    </row>
    <row r="887" spans="8:8" ht="14.25" customHeight="1">
      <c r="H887" s="13"/>
    </row>
    <row r="888" spans="8:8" ht="14.25" customHeight="1">
      <c r="H888" s="13"/>
    </row>
    <row r="889" spans="8:8" ht="14.25" customHeight="1">
      <c r="H889" s="13"/>
    </row>
    <row r="890" spans="8:8" ht="14.25" customHeight="1">
      <c r="H890" s="13"/>
    </row>
    <row r="891" spans="8:8" ht="14.25" customHeight="1">
      <c r="H891" s="13"/>
    </row>
    <row r="892" spans="8:8" ht="14.25" customHeight="1">
      <c r="H892" s="13"/>
    </row>
    <row r="893" spans="8:8" ht="14.25" customHeight="1">
      <c r="H893" s="13"/>
    </row>
    <row r="894" spans="8:8" ht="14.25" customHeight="1">
      <c r="H894" s="13"/>
    </row>
    <row r="895" spans="8:8" ht="14.25" customHeight="1">
      <c r="H895" s="13"/>
    </row>
    <row r="896" spans="8:8" ht="14.25" customHeight="1">
      <c r="H896" s="13"/>
    </row>
    <row r="897" spans="8:8" ht="14.25" customHeight="1">
      <c r="H897" s="13"/>
    </row>
    <row r="898" spans="8:8" ht="14.25" customHeight="1">
      <c r="H898" s="13"/>
    </row>
    <row r="899" spans="8:8" ht="14.25" customHeight="1">
      <c r="H899" s="13"/>
    </row>
    <row r="900" spans="8:8" ht="14.25" customHeight="1">
      <c r="H900" s="13"/>
    </row>
    <row r="901" spans="8:8" ht="14.25" customHeight="1">
      <c r="H901" s="13"/>
    </row>
    <row r="902" spans="8:8" ht="14.25" customHeight="1">
      <c r="H902" s="13"/>
    </row>
    <row r="903" spans="8:8" ht="14.25" customHeight="1">
      <c r="H903" s="13"/>
    </row>
    <row r="904" spans="8:8" ht="14.25" customHeight="1">
      <c r="H904" s="13"/>
    </row>
    <row r="905" spans="8:8" ht="14.25" customHeight="1">
      <c r="H905" s="13"/>
    </row>
    <row r="906" spans="8:8" ht="14.25" customHeight="1">
      <c r="H906" s="13"/>
    </row>
    <row r="907" spans="8:8" ht="14.25" customHeight="1">
      <c r="H907" s="13"/>
    </row>
    <row r="908" spans="8:8" ht="14.25" customHeight="1">
      <c r="H908" s="13"/>
    </row>
    <row r="909" spans="8:8" ht="14.25" customHeight="1">
      <c r="H909" s="13"/>
    </row>
    <row r="910" spans="8:8" ht="14.25" customHeight="1">
      <c r="H910" s="13"/>
    </row>
    <row r="911" spans="8:8" ht="14.25" customHeight="1">
      <c r="H911" s="13"/>
    </row>
    <row r="912" spans="8:8" ht="14.25" customHeight="1">
      <c r="H912" s="13"/>
    </row>
    <row r="913" spans="8:8" ht="14.25" customHeight="1">
      <c r="H913" s="13"/>
    </row>
    <row r="914" spans="8:8" ht="14.25" customHeight="1">
      <c r="H914" s="13"/>
    </row>
    <row r="915" spans="8:8" ht="14.25" customHeight="1">
      <c r="H915" s="13"/>
    </row>
    <row r="916" spans="8:8" ht="14.25" customHeight="1">
      <c r="H916" s="13"/>
    </row>
    <row r="917" spans="8:8" ht="14.25" customHeight="1">
      <c r="H917" s="13"/>
    </row>
    <row r="918" spans="8:8" ht="14.25" customHeight="1">
      <c r="H918" s="13"/>
    </row>
    <row r="919" spans="8:8" ht="14.25" customHeight="1">
      <c r="H919" s="13"/>
    </row>
    <row r="920" spans="8:8" ht="14.25" customHeight="1">
      <c r="H920" s="13"/>
    </row>
    <row r="921" spans="8:8" ht="14.25" customHeight="1">
      <c r="H921" s="13"/>
    </row>
    <row r="922" spans="8:8" ht="14.25" customHeight="1">
      <c r="H922" s="13"/>
    </row>
    <row r="923" spans="8:8" ht="14.25" customHeight="1">
      <c r="H923" s="13"/>
    </row>
    <row r="924" spans="8:8" ht="14.25" customHeight="1">
      <c r="H924" s="13"/>
    </row>
    <row r="925" spans="8:8" ht="14.25" customHeight="1">
      <c r="H925" s="13"/>
    </row>
    <row r="926" spans="8:8" ht="14.25" customHeight="1">
      <c r="H926" s="13"/>
    </row>
    <row r="927" spans="8:8" ht="14.25" customHeight="1">
      <c r="H927" s="13"/>
    </row>
    <row r="928" spans="8:8" ht="14.25" customHeight="1">
      <c r="H928" s="13"/>
    </row>
    <row r="929" spans="8:8" ht="14.25" customHeight="1">
      <c r="H929" s="13"/>
    </row>
    <row r="930" spans="8:8" ht="14.25" customHeight="1">
      <c r="H930" s="13"/>
    </row>
    <row r="931" spans="8:8" ht="14.25" customHeight="1">
      <c r="H931" s="13"/>
    </row>
    <row r="932" spans="8:8" ht="14.25" customHeight="1">
      <c r="H932" s="13"/>
    </row>
    <row r="933" spans="8:8" ht="14.25" customHeight="1">
      <c r="H933" s="13"/>
    </row>
    <row r="934" spans="8:8" ht="14.25" customHeight="1">
      <c r="H934" s="13"/>
    </row>
    <row r="935" spans="8:8" ht="14.25" customHeight="1">
      <c r="H935" s="13"/>
    </row>
    <row r="936" spans="8:8" ht="14.25" customHeight="1">
      <c r="H936" s="13"/>
    </row>
    <row r="937" spans="8:8" ht="14.25" customHeight="1">
      <c r="H937" s="13"/>
    </row>
    <row r="938" spans="8:8" ht="14.25" customHeight="1">
      <c r="H938" s="13"/>
    </row>
    <row r="939" spans="8:8" ht="14.25" customHeight="1">
      <c r="H939" s="13"/>
    </row>
    <row r="940" spans="8:8" ht="14.25" customHeight="1">
      <c r="H940" s="13"/>
    </row>
    <row r="941" spans="8:8" ht="14.25" customHeight="1">
      <c r="H941" s="13"/>
    </row>
    <row r="942" spans="8:8" ht="14.25" customHeight="1">
      <c r="H942" s="13"/>
    </row>
    <row r="943" spans="8:8" ht="14.25" customHeight="1">
      <c r="H943" s="13"/>
    </row>
    <row r="944" spans="8:8" ht="14.25" customHeight="1">
      <c r="H944" s="13"/>
    </row>
    <row r="945" spans="8:8" ht="14.25" customHeight="1">
      <c r="H945" s="13"/>
    </row>
    <row r="946" spans="8:8" ht="14.25" customHeight="1">
      <c r="H946" s="13"/>
    </row>
    <row r="947" spans="8:8" ht="14.25" customHeight="1">
      <c r="H947" s="13"/>
    </row>
    <row r="948" spans="8:8" ht="14.25" customHeight="1">
      <c r="H948" s="13"/>
    </row>
    <row r="949" spans="8:8" ht="14.25" customHeight="1">
      <c r="H949" s="13"/>
    </row>
    <row r="950" spans="8:8" ht="14.25" customHeight="1">
      <c r="H950" s="13"/>
    </row>
    <row r="951" spans="8:8" ht="14.25" customHeight="1">
      <c r="H951" s="13"/>
    </row>
    <row r="952" spans="8:8" ht="14.25" customHeight="1">
      <c r="H952" s="13"/>
    </row>
    <row r="953" spans="8:8" ht="14.25" customHeight="1">
      <c r="H953" s="13"/>
    </row>
    <row r="954" spans="8:8" ht="14.25" customHeight="1">
      <c r="H954" s="13"/>
    </row>
    <row r="955" spans="8:8" ht="14.25" customHeight="1">
      <c r="H955" s="13"/>
    </row>
    <row r="956" spans="8:8" ht="14.25" customHeight="1">
      <c r="H956" s="13"/>
    </row>
    <row r="957" spans="8:8" ht="14.25" customHeight="1">
      <c r="H957" s="13"/>
    </row>
    <row r="958" spans="8:8" ht="14.25" customHeight="1">
      <c r="H958" s="13"/>
    </row>
    <row r="959" spans="8:8" ht="14.25" customHeight="1">
      <c r="H959" s="13"/>
    </row>
    <row r="960" spans="8:8" ht="14.25" customHeight="1">
      <c r="H960" s="13"/>
    </row>
    <row r="961" spans="8:8" ht="14.25" customHeight="1">
      <c r="H961" s="13"/>
    </row>
    <row r="962" spans="8:8" ht="14.25" customHeight="1">
      <c r="H962" s="13"/>
    </row>
    <row r="963" spans="8:8" ht="14.25" customHeight="1">
      <c r="H963" s="13"/>
    </row>
    <row r="964" spans="8:8" ht="14.25" customHeight="1">
      <c r="H964" s="13"/>
    </row>
    <row r="965" spans="8:8" ht="14.25" customHeight="1">
      <c r="H965" s="13"/>
    </row>
    <row r="966" spans="8:8" ht="14.25" customHeight="1">
      <c r="H966" s="13"/>
    </row>
    <row r="967" spans="8:8" ht="14.25" customHeight="1">
      <c r="H967" s="13"/>
    </row>
    <row r="968" spans="8:8" ht="14.25" customHeight="1">
      <c r="H968" s="13"/>
    </row>
    <row r="969" spans="8:8" ht="14.25" customHeight="1">
      <c r="H969" s="13"/>
    </row>
    <row r="970" spans="8:8" ht="14.25" customHeight="1">
      <c r="H970" s="13"/>
    </row>
    <row r="971" spans="8:8" ht="14.25" customHeight="1">
      <c r="H971" s="13"/>
    </row>
    <row r="972" spans="8:8" ht="14.25" customHeight="1">
      <c r="H972" s="13"/>
    </row>
    <row r="973" spans="8:8" ht="14.25" customHeight="1">
      <c r="H973" s="13"/>
    </row>
    <row r="974" spans="8:8" ht="14.25" customHeight="1">
      <c r="H974" s="13"/>
    </row>
    <row r="975" spans="8:8" ht="14.25" customHeight="1">
      <c r="H975" s="13"/>
    </row>
    <row r="976" spans="8:8" ht="14.25" customHeight="1">
      <c r="H976" s="13"/>
    </row>
    <row r="977" spans="8:8" ht="14.25" customHeight="1">
      <c r="H977" s="13"/>
    </row>
    <row r="978" spans="8:8" ht="14.25" customHeight="1">
      <c r="H978" s="13"/>
    </row>
    <row r="979" spans="8:8" ht="14.25" customHeight="1">
      <c r="H979" s="13"/>
    </row>
    <row r="980" spans="8:8" ht="14.25" customHeight="1">
      <c r="H980" s="13"/>
    </row>
    <row r="981" spans="8:8" ht="14.25" customHeight="1">
      <c r="H981" s="13"/>
    </row>
    <row r="982" spans="8:8" ht="14.25" customHeight="1">
      <c r="H982" s="13"/>
    </row>
    <row r="983" spans="8:8" ht="14.25" customHeight="1">
      <c r="H983" s="13"/>
    </row>
    <row r="984" spans="8:8" ht="14.25" customHeight="1">
      <c r="H984" s="13"/>
    </row>
    <row r="985" spans="8:8" ht="14.25" customHeight="1">
      <c r="H985" s="13"/>
    </row>
    <row r="986" spans="8:8" ht="14.25" customHeight="1">
      <c r="H986" s="13"/>
    </row>
    <row r="987" spans="8:8" ht="14.25" customHeight="1">
      <c r="H987" s="13"/>
    </row>
    <row r="988" spans="8:8" ht="14.25" customHeight="1">
      <c r="H988" s="13"/>
    </row>
    <row r="989" spans="8:8" ht="14.25" customHeight="1">
      <c r="H989" s="13"/>
    </row>
    <row r="990" spans="8:8" ht="14.25" customHeight="1">
      <c r="H990" s="13"/>
    </row>
    <row r="991" spans="8:8" ht="14.25" customHeight="1">
      <c r="H991" s="13"/>
    </row>
    <row r="992" spans="8:8" ht="14.25" customHeight="1">
      <c r="H992" s="13"/>
    </row>
    <row r="993" spans="8:8" ht="14.25" customHeight="1">
      <c r="H993" s="13"/>
    </row>
    <row r="994" spans="8:8" ht="14.25" customHeight="1">
      <c r="H994" s="13"/>
    </row>
    <row r="995" spans="8:8" ht="14.25" customHeight="1">
      <c r="H995" s="13"/>
    </row>
    <row r="996" spans="8:8" ht="14.25" customHeight="1">
      <c r="H996" s="13"/>
    </row>
    <row r="997" spans="8:8" ht="14.25" customHeight="1">
      <c r="H997" s="13"/>
    </row>
    <row r="998" spans="8:8" ht="14.25" customHeight="1">
      <c r="H998" s="13"/>
    </row>
    <row r="999" spans="8:8" ht="14.25" customHeight="1">
      <c r="H999" s="13"/>
    </row>
    <row r="1000" spans="8:8" ht="14.25" customHeight="1">
      <c r="H1000" s="13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2501"/>
  <sheetViews>
    <sheetView workbookViewId="0"/>
  </sheetViews>
  <sheetFormatPr defaultColWidth="14.44140625" defaultRowHeight="15" customHeight="1"/>
  <cols>
    <col min="1" max="1" width="5.33203125" customWidth="1"/>
    <col min="2" max="2" width="5" customWidth="1"/>
    <col min="3" max="3" width="10.6640625" customWidth="1"/>
    <col min="4" max="4" width="17.5546875" customWidth="1"/>
    <col min="5" max="5" width="19.33203125" customWidth="1"/>
    <col min="6" max="6" width="18.44140625" customWidth="1"/>
    <col min="7" max="7" width="13.33203125" customWidth="1"/>
    <col min="8" max="8" width="16.44140625" customWidth="1"/>
    <col min="9" max="9" width="12.44140625" customWidth="1"/>
    <col min="10" max="10" width="18.109375" customWidth="1"/>
    <col min="11" max="11" width="11.44140625" customWidth="1"/>
    <col min="12" max="12" width="13.33203125" customWidth="1"/>
    <col min="13" max="13" width="14.6640625" customWidth="1"/>
    <col min="14" max="14" width="15.109375" customWidth="1"/>
    <col min="15" max="15" width="22.6640625" customWidth="1"/>
  </cols>
  <sheetData>
    <row r="1" spans="1:15">
      <c r="A1" s="4"/>
      <c r="B1" s="2" t="s">
        <v>0</v>
      </c>
      <c r="C1" s="2" t="s">
        <v>2</v>
      </c>
      <c r="D1" s="4" t="s">
        <v>118</v>
      </c>
      <c r="E1" s="2" t="s">
        <v>3</v>
      </c>
      <c r="F1" s="16" t="s">
        <v>4</v>
      </c>
      <c r="G1" s="2" t="s">
        <v>5</v>
      </c>
      <c r="H1" s="4" t="s">
        <v>119</v>
      </c>
      <c r="I1" s="2" t="s">
        <v>6</v>
      </c>
      <c r="J1" s="4" t="s">
        <v>120</v>
      </c>
      <c r="K1" s="2" t="s">
        <v>8</v>
      </c>
      <c r="L1" s="16" t="s">
        <v>9</v>
      </c>
      <c r="M1" s="2" t="s">
        <v>10</v>
      </c>
      <c r="N1" s="16" t="s">
        <v>11</v>
      </c>
      <c r="O1" s="4" t="s">
        <v>121</v>
      </c>
    </row>
    <row r="2" spans="1:15">
      <c r="A2" s="4">
        <v>1</v>
      </c>
      <c r="B2">
        <f ca="1">VLOOKUP(A2,Metadata!$A$1:$R$1501,2,0)</f>
        <v>81</v>
      </c>
      <c r="C2" t="str">
        <f ca="1">VLOOKUP(A2,Metadata!$A$1:$R$1501,4,0)</f>
        <v>3 days</v>
      </c>
      <c r="D2">
        <f ca="1">VLOOKUP(A2,Metadata!$A$1:$R$1501,5,0)</f>
        <v>3</v>
      </c>
      <c r="E2" s="17" t="str">
        <f ca="1">VLOOKUP(A2,Metadata!$A$1:$R$1501,7,0)</f>
        <v>Copenhagen</v>
      </c>
      <c r="F2" t="str">
        <f ca="1">VLOOKUP(A2,Metadata!$A$1:$R$1501,8,0)</f>
        <v>Historical-Medieval, Beach, Adventure-Water, Park, Nightlife, Architecture</v>
      </c>
      <c r="G2" t="str">
        <f ca="1">VLOOKUP(A2,Metadata!$A$1:$R$1501,9,0)</f>
        <v>Europe</v>
      </c>
      <c r="H2">
        <f ca="1">VLOOKUP(A2,Metadata!$A$1:$R$1501,10,0)</f>
        <v>3</v>
      </c>
      <c r="I2">
        <f ca="1">VLOOKUP(A2,Metadata!$A$1:$R$1501,11,0)</f>
        <v>1356</v>
      </c>
      <c r="J2">
        <f ca="1">VLOOKUP(A2,Metadata!$A$1:$R$1501,12,0)</f>
        <v>2</v>
      </c>
      <c r="K2">
        <f ca="1">VLOOKUP(A2,Metadata!$A$1:$R$1501,13,0)</f>
        <v>1960</v>
      </c>
      <c r="L2" s="17">
        <f ca="1">VLOOKUP(A2,Metadata!$A$1:$R$1501,14,0)</f>
        <v>3316</v>
      </c>
      <c r="M2" t="str">
        <f ca="1">VLOOKUP(A2,Metadata!$A$1:$R$1501,15,0)</f>
        <v>Summer</v>
      </c>
      <c r="N2" t="str">
        <f ca="1">VLOOKUP(A2,Metadata!$A$1:$R$1501,17,0)</f>
        <v>Solo</v>
      </c>
      <c r="O2">
        <f ca="1">VLOOKUP(A2,Metadata!$A$1:$R$1501,18,0)</f>
        <v>1</v>
      </c>
    </row>
    <row r="3" spans="1:15">
      <c r="A3" s="4">
        <v>2</v>
      </c>
      <c r="B3">
        <f ca="1">VLOOKUP(A3,Metadata!$A$1:$R$1501,2,0)</f>
        <v>216</v>
      </c>
      <c r="C3" t="str">
        <f ca="1">VLOOKUP(A3,Metadata!$A$1:$R$1501,4,0)</f>
        <v>3 days</v>
      </c>
      <c r="D3">
        <f ca="1">VLOOKUP(A3,Metadata!$A$1:$R$1501,5,0)</f>
        <v>3</v>
      </c>
      <c r="E3" s="17" t="str">
        <f ca="1">VLOOKUP(A3,Metadata!$A$1:$R$1501,7,0)</f>
        <v>San Francisco</v>
      </c>
      <c r="F3" t="str">
        <f ca="1">VLOOKUP(A3,Metadata!$A$1:$R$1501,8,0)</f>
        <v>Beach</v>
      </c>
      <c r="G3" t="str">
        <f ca="1">VLOOKUP(A3,Metadata!$A$1:$R$1501,9,0)</f>
        <v>North America</v>
      </c>
      <c r="H3">
        <f ca="1">VLOOKUP(A3,Metadata!$A$1:$R$1501,10,0)</f>
        <v>1</v>
      </c>
      <c r="I3">
        <f ca="1">VLOOKUP(A3,Metadata!$A$1:$R$1501,11,0)</f>
        <v>816</v>
      </c>
      <c r="J3">
        <f ca="1">VLOOKUP(A3,Metadata!$A$1:$R$1501,12,0)</f>
        <v>2</v>
      </c>
      <c r="K3">
        <f ca="1">VLOOKUP(A3,Metadata!$A$1:$R$1501,13,0)</f>
        <v>2880</v>
      </c>
      <c r="L3" s="17">
        <f ca="1">VLOOKUP(A3,Metadata!$A$1:$R$1501,14,0)</f>
        <v>3696</v>
      </c>
      <c r="M3" t="str">
        <f ca="1">VLOOKUP(A3,Metadata!$A$1:$R$1501,15,0)</f>
        <v>Summer</v>
      </c>
      <c r="N3" t="str">
        <f ca="1">VLOOKUP(A3,Metadata!$A$1:$R$1501,17,0)</f>
        <v>Family</v>
      </c>
      <c r="O3">
        <f ca="1">VLOOKUP(A3,Metadata!$A$1:$R$1501,18,0)</f>
        <v>4</v>
      </c>
    </row>
    <row r="4" spans="1:15">
      <c r="A4" s="4">
        <v>3</v>
      </c>
      <c r="B4">
        <f ca="1">VLOOKUP(A4,Metadata!$A$1:$R$1501,2,0)</f>
        <v>221</v>
      </c>
      <c r="C4" t="str">
        <f ca="1">VLOOKUP(A4,Metadata!$A$1:$R$1501,4,0)</f>
        <v>1 week</v>
      </c>
      <c r="D4">
        <f ca="1">VLOOKUP(A4,Metadata!$A$1:$R$1501,5,0)</f>
        <v>7</v>
      </c>
      <c r="E4" s="17" t="str">
        <f ca="1">VLOOKUP(A4,Metadata!$A$1:$R$1501,7,0)</f>
        <v>Trentino</v>
      </c>
      <c r="F4" t="str">
        <f ca="1">VLOOKUP(A4,Metadata!$A$1:$R$1501,8,0)</f>
        <v>Terrain</v>
      </c>
      <c r="G4" t="str">
        <f ca="1">VLOOKUP(A4,Metadata!$A$1:$R$1501,9,0)</f>
        <v>Europe</v>
      </c>
      <c r="H4">
        <f ca="1">VLOOKUP(A4,Metadata!$A$1:$R$1501,10,0)</f>
        <v>3</v>
      </c>
      <c r="I4">
        <f>VLOOKUP(A4,Metadata!$A$1:$R$1501,11,0)</f>
        <v>0</v>
      </c>
      <c r="J4">
        <f ca="1">VLOOKUP(A4,Metadata!$A$1:$R$1501,12,0)</f>
        <v>1</v>
      </c>
      <c r="K4">
        <f ca="1">VLOOKUP(A4,Metadata!$A$1:$R$1501,13,0)</f>
        <v>1820</v>
      </c>
      <c r="L4" s="17">
        <f ca="1">VLOOKUP(A4,Metadata!$A$1:$R$1501,14,0)</f>
        <v>1820</v>
      </c>
      <c r="M4" t="str">
        <f ca="1">VLOOKUP(A4,Metadata!$A$1:$R$1501,15,0)</f>
        <v>Summer</v>
      </c>
      <c r="N4" t="str">
        <f ca="1">VLOOKUP(A4,Metadata!$A$1:$R$1501,17,0)</f>
        <v>Romantic</v>
      </c>
      <c r="O4">
        <f ca="1">VLOOKUP(A4,Metadata!$A$1:$R$1501,18,0)</f>
        <v>2</v>
      </c>
    </row>
    <row r="5" spans="1:15">
      <c r="A5" s="4">
        <v>4</v>
      </c>
      <c r="B5">
        <f ca="1">VLOOKUP(A5,Metadata!$A$1:$R$1501,2,0)</f>
        <v>172</v>
      </c>
      <c r="C5" t="str">
        <f ca="1">VLOOKUP(A5,Metadata!$A$1:$R$1501,4,0)</f>
        <v>1 week</v>
      </c>
      <c r="D5">
        <f ca="1">VLOOKUP(A5,Metadata!$A$1:$R$1501,5,0)</f>
        <v>7</v>
      </c>
      <c r="E5" s="17" t="str">
        <f ca="1">VLOOKUP(A5,Metadata!$A$1:$R$1501,7,0)</f>
        <v>Lisbon</v>
      </c>
      <c r="F5" t="str">
        <f ca="1">VLOOKUP(A5,Metadata!$A$1:$R$1501,8,0)</f>
        <v>Historical</v>
      </c>
      <c r="G5" t="str">
        <f ca="1">VLOOKUP(A5,Metadata!$A$1:$R$1501,9,0)</f>
        <v>Europe</v>
      </c>
      <c r="H5">
        <f ca="1">VLOOKUP(A5,Metadata!$A$1:$R$1501,10,0)</f>
        <v>1</v>
      </c>
      <c r="I5">
        <f ca="1">VLOOKUP(A5,Metadata!$A$1:$R$1501,11,0)</f>
        <v>1680</v>
      </c>
      <c r="J5">
        <f ca="1">VLOOKUP(A5,Metadata!$A$1:$R$1501,12,0)</f>
        <v>1</v>
      </c>
      <c r="K5">
        <f ca="1">VLOOKUP(A5,Metadata!$A$1:$R$1501,13,0)</f>
        <v>7320</v>
      </c>
      <c r="L5" s="17">
        <f ca="1">VLOOKUP(A5,Metadata!$A$1:$R$1501,14,0)</f>
        <v>9000</v>
      </c>
      <c r="M5" t="str">
        <f ca="1">VLOOKUP(A5,Metadata!$A$1:$R$1501,15,0)</f>
        <v>Summer</v>
      </c>
      <c r="N5" t="str">
        <f ca="1">VLOOKUP(A5,Metadata!$A$1:$R$1501,17,0)</f>
        <v>Friends</v>
      </c>
      <c r="O5">
        <f ca="1">VLOOKUP(A5,Metadata!$A$1:$R$1501,18,0)</f>
        <v>6</v>
      </c>
    </row>
    <row r="6" spans="1:15">
      <c r="A6" s="4">
        <v>5</v>
      </c>
      <c r="B6">
        <f ca="1">VLOOKUP(A6,Metadata!$A$1:$R$1501,2,0)</f>
        <v>77</v>
      </c>
      <c r="C6" t="str">
        <f ca="1">VLOOKUP(A6,Metadata!$A$1:$R$1501,4,0)</f>
        <v>3 days</v>
      </c>
      <c r="D6">
        <f ca="1">VLOOKUP(A6,Metadata!$A$1:$R$1501,5,0)</f>
        <v>3</v>
      </c>
      <c r="E6" s="17" t="str">
        <f ca="1">VLOOKUP(A6,Metadata!$A$1:$R$1501,7,0)</f>
        <v>New Orleans</v>
      </c>
      <c r="F6" t="str">
        <f ca="1">VLOOKUP(A6,Metadata!$A$1:$R$1501,8,0)</f>
        <v>Historical-Modern</v>
      </c>
      <c r="G6" t="str">
        <f ca="1">VLOOKUP(A6,Metadata!$A$1:$R$1501,9,0)</f>
        <v>North America</v>
      </c>
      <c r="H6">
        <f ca="1">VLOOKUP(A6,Metadata!$A$1:$R$1501,10,0)</f>
        <v>1</v>
      </c>
      <c r="I6">
        <f ca="1">VLOOKUP(A6,Metadata!$A$1:$R$1501,11,0)</f>
        <v>510</v>
      </c>
      <c r="J6">
        <f ca="1">VLOOKUP(A6,Metadata!$A$1:$R$1501,12,0)</f>
        <v>2</v>
      </c>
      <c r="K6">
        <f ca="1">VLOOKUP(A6,Metadata!$A$1:$R$1501,13,0)</f>
        <v>640</v>
      </c>
      <c r="L6" s="17">
        <f ca="1">VLOOKUP(A6,Metadata!$A$1:$R$1501,14,0)</f>
        <v>1150</v>
      </c>
      <c r="M6" t="str">
        <f ca="1">VLOOKUP(A6,Metadata!$A$1:$R$1501,15,0)</f>
        <v>Spring</v>
      </c>
      <c r="N6" t="str">
        <f ca="1">VLOOKUP(A6,Metadata!$A$1:$R$1501,17,0)</f>
        <v>Romantic</v>
      </c>
      <c r="O6">
        <f ca="1">VLOOKUP(A6,Metadata!$A$1:$R$1501,18,0)</f>
        <v>2</v>
      </c>
    </row>
    <row r="7" spans="1:15">
      <c r="A7" s="4">
        <v>6</v>
      </c>
      <c r="B7">
        <f ca="1">VLOOKUP(A7,Metadata!$A$1:$R$1501,2,0)</f>
        <v>183</v>
      </c>
      <c r="C7" t="str">
        <f ca="1">VLOOKUP(A7,Metadata!$A$1:$R$1501,4,0)</f>
        <v>2 weeks</v>
      </c>
      <c r="D7">
        <f ca="1">VLOOKUP(A7,Metadata!$A$1:$R$1501,5,0)</f>
        <v>14</v>
      </c>
      <c r="E7" s="17" t="str">
        <f ca="1">VLOOKUP(A7,Metadata!$A$1:$R$1501,7,0)</f>
        <v>Vienna</v>
      </c>
      <c r="F7" t="str">
        <f ca="1">VLOOKUP(A7,Metadata!$A$1:$R$1501,8,0)</f>
        <v>Terrain</v>
      </c>
      <c r="G7" t="str">
        <f ca="1">VLOOKUP(A7,Metadata!$A$1:$R$1501,9,0)</f>
        <v>Europe</v>
      </c>
      <c r="H7">
        <f ca="1">VLOOKUP(A7,Metadata!$A$1:$R$1501,10,0)</f>
        <v>1</v>
      </c>
      <c r="I7">
        <f ca="1">VLOOKUP(A7,Metadata!$A$1:$R$1501,11,0)</f>
        <v>3948</v>
      </c>
      <c r="J7">
        <f ca="1">VLOOKUP(A7,Metadata!$A$1:$R$1501,12,0)</f>
        <v>1</v>
      </c>
      <c r="K7">
        <f ca="1">VLOOKUP(A7,Metadata!$A$1:$R$1501,13,0)</f>
        <v>8100</v>
      </c>
      <c r="L7" s="17">
        <f ca="1">VLOOKUP(A7,Metadata!$A$1:$R$1501,14,0)</f>
        <v>12048</v>
      </c>
      <c r="M7" t="str">
        <f ca="1">VLOOKUP(A7,Metadata!$A$1:$R$1501,15,0)</f>
        <v>Summer</v>
      </c>
      <c r="N7" t="str">
        <f ca="1">VLOOKUP(A7,Metadata!$A$1:$R$1501,17,0)</f>
        <v>Friends</v>
      </c>
      <c r="O7">
        <f ca="1">VLOOKUP(A7,Metadata!$A$1:$R$1501,18,0)</f>
        <v>6</v>
      </c>
    </row>
    <row r="8" spans="1:15">
      <c r="A8" s="4">
        <v>7</v>
      </c>
      <c r="B8">
        <f ca="1">VLOOKUP(A8,Metadata!$A$1:$R$1501,2,0)</f>
        <v>280</v>
      </c>
      <c r="C8" t="str">
        <f ca="1">VLOOKUP(A8,Metadata!$A$1:$R$1501,4,0)</f>
        <v>1 week</v>
      </c>
      <c r="D8">
        <f ca="1">VLOOKUP(A8,Metadata!$A$1:$R$1501,5,0)</f>
        <v>7</v>
      </c>
      <c r="E8" s="17" t="str">
        <f ca="1">VLOOKUP(A8,Metadata!$A$1:$R$1501,7,0)</f>
        <v>Naples</v>
      </c>
      <c r="F8" t="str">
        <f ca="1">VLOOKUP(A8,Metadata!$A$1:$R$1501,8,0)</f>
        <v>Historical-Ancient, Architecture, Nightlife</v>
      </c>
      <c r="G8" t="str">
        <f ca="1">VLOOKUP(A8,Metadata!$A$1:$R$1501,9,0)</f>
        <v>Europe</v>
      </c>
      <c r="H8">
        <f ca="1">VLOOKUP(A8,Metadata!$A$1:$R$1501,10,0)</f>
        <v>3</v>
      </c>
      <c r="I8">
        <f ca="1">VLOOKUP(A8,Metadata!$A$1:$R$1501,11,0)</f>
        <v>1239</v>
      </c>
      <c r="J8">
        <f ca="1">VLOOKUP(A8,Metadata!$A$1:$R$1501,12,0)</f>
        <v>1</v>
      </c>
      <c r="K8">
        <f ca="1">VLOOKUP(A8,Metadata!$A$1:$R$1501,13,0)</f>
        <v>1100</v>
      </c>
      <c r="L8" s="17">
        <f ca="1">VLOOKUP(A8,Metadata!$A$1:$R$1501,14,0)</f>
        <v>2339</v>
      </c>
      <c r="M8" t="str">
        <f ca="1">VLOOKUP(A8,Metadata!$A$1:$R$1501,15,0)</f>
        <v>Summer</v>
      </c>
      <c r="N8" t="str">
        <f ca="1">VLOOKUP(A8,Metadata!$A$1:$R$1501,17,0)</f>
        <v>Solo</v>
      </c>
      <c r="O8">
        <f ca="1">VLOOKUP(A8,Metadata!$A$1:$R$1501,18,0)</f>
        <v>1</v>
      </c>
    </row>
    <row r="9" spans="1:15">
      <c r="A9" s="4">
        <v>8</v>
      </c>
      <c r="B9">
        <f ca="1">VLOOKUP(A9,Metadata!$A$1:$R$1501,2,0)</f>
        <v>220</v>
      </c>
      <c r="C9" t="str">
        <f ca="1">VLOOKUP(A9,Metadata!$A$1:$R$1501,4,0)</f>
        <v>1 month</v>
      </c>
      <c r="D9">
        <f ca="1">VLOOKUP(A9,Metadata!$A$1:$R$1501,5,0)</f>
        <v>30</v>
      </c>
      <c r="E9" s="17" t="str">
        <f ca="1">VLOOKUP(A9,Metadata!$A$1:$R$1501,7,0)</f>
        <v>Paris</v>
      </c>
      <c r="F9" t="str">
        <f ca="1">VLOOKUP(A9,Metadata!$A$1:$R$1501,8,0)</f>
        <v>Historical-Medieval, Nightlife, Architecture, Park</v>
      </c>
      <c r="G9" t="str">
        <f ca="1">VLOOKUP(A9,Metadata!$A$1:$R$1501,9,0)</f>
        <v>Europe</v>
      </c>
      <c r="H9">
        <f ca="1">VLOOKUP(A9,Metadata!$A$1:$R$1501,10,0)</f>
        <v>2</v>
      </c>
      <c r="I9">
        <f ca="1">VLOOKUP(A9,Metadata!$A$1:$R$1501,11,0)</f>
        <v>32760</v>
      </c>
      <c r="J9">
        <f ca="1">VLOOKUP(A9,Metadata!$A$1:$R$1501,12,0)</f>
        <v>2</v>
      </c>
      <c r="K9">
        <f ca="1">VLOOKUP(A9,Metadata!$A$1:$R$1501,13,0)</f>
        <v>14160</v>
      </c>
      <c r="L9" s="17">
        <f ca="1">VLOOKUP(A9,Metadata!$A$1:$R$1501,14,0)</f>
        <v>46920</v>
      </c>
      <c r="M9" t="str">
        <f ca="1">VLOOKUP(A9,Metadata!$A$1:$R$1501,15,0)</f>
        <v>Summer</v>
      </c>
      <c r="N9" t="str">
        <f ca="1">VLOOKUP(A9,Metadata!$A$1:$R$1501,17,0)</f>
        <v>Friends</v>
      </c>
      <c r="O9">
        <f ca="1">VLOOKUP(A9,Metadata!$A$1:$R$1501,18,0)</f>
        <v>6</v>
      </c>
    </row>
    <row r="10" spans="1:15">
      <c r="A10" s="4">
        <v>9</v>
      </c>
      <c r="B10">
        <f ca="1">VLOOKUP(A10,Metadata!$A$1:$R$1501,2,0)</f>
        <v>112</v>
      </c>
      <c r="C10" t="str">
        <f ca="1">VLOOKUP(A10,Metadata!$A$1:$R$1501,4,0)</f>
        <v>1 month</v>
      </c>
      <c r="D10">
        <f ca="1">VLOOKUP(A10,Metadata!$A$1:$R$1501,5,0)</f>
        <v>30</v>
      </c>
      <c r="E10" s="17" t="str">
        <f ca="1">VLOOKUP(A10,Metadata!$A$1:$R$1501,7,0)</f>
        <v>Bologna</v>
      </c>
      <c r="F10" t="str">
        <f ca="1">VLOOKUP(A10,Metadata!$A$1:$R$1501,8,0)</f>
        <v>Historical-Medieval, Nightlife</v>
      </c>
      <c r="G10" t="str">
        <f ca="1">VLOOKUP(A10,Metadata!$A$1:$R$1501,9,0)</f>
        <v>Europe</v>
      </c>
      <c r="H10">
        <f ca="1">VLOOKUP(A10,Metadata!$A$1:$R$1501,10,0)</f>
        <v>1</v>
      </c>
      <c r="I10">
        <f ca="1">VLOOKUP(A10,Metadata!$A$1:$R$1501,11,0)</f>
        <v>2220</v>
      </c>
      <c r="J10">
        <f ca="1">VLOOKUP(A10,Metadata!$A$1:$R$1501,12,0)</f>
        <v>1</v>
      </c>
      <c r="K10">
        <f ca="1">VLOOKUP(A10,Metadata!$A$1:$R$1501,13,0)</f>
        <v>1120</v>
      </c>
      <c r="L10" s="17">
        <f ca="1">VLOOKUP(A10,Metadata!$A$1:$R$1501,14,0)</f>
        <v>3340</v>
      </c>
      <c r="M10" t="str">
        <f ca="1">VLOOKUP(A10,Metadata!$A$1:$R$1501,15,0)</f>
        <v>Summer</v>
      </c>
      <c r="N10" t="str">
        <f ca="1">VLOOKUP(A10,Metadata!$A$1:$R$1501,17,0)</f>
        <v>Solo</v>
      </c>
      <c r="O10">
        <f ca="1">VLOOKUP(A10,Metadata!$A$1:$R$1501,18,0)</f>
        <v>1</v>
      </c>
    </row>
    <row r="11" spans="1:15">
      <c r="A11" s="4">
        <v>10</v>
      </c>
      <c r="B11">
        <f ca="1">VLOOKUP(A11,Metadata!$A$1:$R$1501,2,0)</f>
        <v>215</v>
      </c>
      <c r="C11" t="str">
        <f ca="1">VLOOKUP(A11,Metadata!$A$1:$R$1501,4,0)</f>
        <v>1 week</v>
      </c>
      <c r="D11">
        <f ca="1">VLOOKUP(A11,Metadata!$A$1:$R$1501,5,0)</f>
        <v>7</v>
      </c>
      <c r="E11" s="17" t="str">
        <f ca="1">VLOOKUP(A11,Metadata!$A$1:$R$1501,7,0)</f>
        <v>Toronto</v>
      </c>
      <c r="F11" t="str">
        <f ca="1">VLOOKUP(A11,Metadata!$A$1:$R$1501,8,0)</f>
        <v>Modern</v>
      </c>
      <c r="G11" t="str">
        <f ca="1">VLOOKUP(A11,Metadata!$A$1:$R$1501,9,0)</f>
        <v>North America</v>
      </c>
      <c r="H11">
        <f ca="1">VLOOKUP(A11,Metadata!$A$1:$R$1501,10,0)</f>
        <v>3</v>
      </c>
      <c r="I11">
        <f ca="1">VLOOKUP(A11,Metadata!$A$1:$R$1501,11,0)</f>
        <v>14504</v>
      </c>
      <c r="J11">
        <f ca="1">VLOOKUP(A11,Metadata!$A$1:$R$1501,12,0)</f>
        <v>2</v>
      </c>
      <c r="K11">
        <f ca="1">VLOOKUP(A11,Metadata!$A$1:$R$1501,13,0)</f>
        <v>3600</v>
      </c>
      <c r="L11" s="17">
        <f ca="1">VLOOKUP(A11,Metadata!$A$1:$R$1501,14,0)</f>
        <v>18104</v>
      </c>
      <c r="M11" t="str">
        <f ca="1">VLOOKUP(A11,Metadata!$A$1:$R$1501,15,0)</f>
        <v>Summer</v>
      </c>
      <c r="N11" t="str">
        <f ca="1">VLOOKUP(A11,Metadata!$A$1:$R$1501,17,0)</f>
        <v>Family</v>
      </c>
      <c r="O11">
        <f ca="1">VLOOKUP(A11,Metadata!$A$1:$R$1501,18,0)</f>
        <v>4</v>
      </c>
    </row>
    <row r="12" spans="1:15">
      <c r="A12" s="4">
        <v>11</v>
      </c>
      <c r="B12">
        <f ca="1">VLOOKUP(A12,Metadata!$A$1:$R$1501,2,0)</f>
        <v>261</v>
      </c>
      <c r="C12" t="str">
        <f ca="1">VLOOKUP(A12,Metadata!$A$1:$R$1501,4,0)</f>
        <v>3 days</v>
      </c>
      <c r="D12">
        <f ca="1">VLOOKUP(A12,Metadata!$A$1:$R$1501,5,0)</f>
        <v>3</v>
      </c>
      <c r="E12" s="17" t="str">
        <f ca="1">VLOOKUP(A12,Metadata!$A$1:$R$1501,7,0)</f>
        <v>Florence</v>
      </c>
      <c r="F12" t="str">
        <f ca="1">VLOOKUP(A12,Metadata!$A$1:$R$1501,8,0)</f>
        <v>Historical, Beach</v>
      </c>
      <c r="G12" t="str">
        <f ca="1">VLOOKUP(A12,Metadata!$A$1:$R$1501,9,0)</f>
        <v>Europe</v>
      </c>
      <c r="H12">
        <f ca="1">VLOOKUP(A12,Metadata!$A$1:$R$1501,10,0)</f>
        <v>1</v>
      </c>
      <c r="I12">
        <f ca="1">VLOOKUP(A12,Metadata!$A$1:$R$1501,11,0)</f>
        <v>660</v>
      </c>
      <c r="J12">
        <f ca="1">VLOOKUP(A12,Metadata!$A$1:$R$1501,12,0)</f>
        <v>2</v>
      </c>
      <c r="K12">
        <f ca="1">VLOOKUP(A12,Metadata!$A$1:$R$1501,13,0)</f>
        <v>15600</v>
      </c>
      <c r="L12" s="17">
        <f ca="1">VLOOKUP(A12,Metadata!$A$1:$R$1501,14,0)</f>
        <v>16260</v>
      </c>
      <c r="M12" t="str">
        <f ca="1">VLOOKUP(A12,Metadata!$A$1:$R$1501,15,0)</f>
        <v>Summer</v>
      </c>
      <c r="N12" t="str">
        <f ca="1">VLOOKUP(A12,Metadata!$A$1:$R$1501,17,0)</f>
        <v>Family</v>
      </c>
      <c r="O12">
        <f ca="1">VLOOKUP(A12,Metadata!$A$1:$R$1501,18,0)</f>
        <v>4</v>
      </c>
    </row>
    <row r="13" spans="1:15">
      <c r="A13" s="4">
        <v>12</v>
      </c>
      <c r="B13">
        <f ca="1">VLOOKUP(A13,Metadata!$A$1:$R$1501,2,0)</f>
        <v>50</v>
      </c>
      <c r="C13" t="str">
        <f ca="1">VLOOKUP(A13,Metadata!$A$1:$R$1501,4,0)</f>
        <v>2 weeks</v>
      </c>
      <c r="D13">
        <f ca="1">VLOOKUP(A13,Metadata!$A$1:$R$1501,5,0)</f>
        <v>14</v>
      </c>
      <c r="E13" s="17" t="str">
        <f ca="1">VLOOKUP(A13,Metadata!$A$1:$R$1501,7,0)</f>
        <v>New York City</v>
      </c>
      <c r="F13" t="str">
        <f ca="1">VLOOKUP(A13,Metadata!$A$1:$R$1501,8,0)</f>
        <v>Modern, Park, Adventure-Land, Architecture, Nightlife</v>
      </c>
      <c r="G13" t="str">
        <f ca="1">VLOOKUP(A13,Metadata!$A$1:$R$1501,9,0)</f>
        <v>North America</v>
      </c>
      <c r="H13">
        <f ca="1">VLOOKUP(A13,Metadata!$A$1:$R$1501,10,0)</f>
        <v>2</v>
      </c>
      <c r="I13">
        <f ca="1">VLOOKUP(A13,Metadata!$A$1:$R$1501,11,0)</f>
        <v>13328</v>
      </c>
      <c r="J13">
        <f ca="1">VLOOKUP(A13,Metadata!$A$1:$R$1501,12,0)</f>
        <v>2</v>
      </c>
      <c r="K13">
        <f ca="1">VLOOKUP(A13,Metadata!$A$1:$R$1501,13,0)</f>
        <v>2000</v>
      </c>
      <c r="L13" s="17">
        <f ca="1">VLOOKUP(A13,Metadata!$A$1:$R$1501,14,0)</f>
        <v>15328</v>
      </c>
      <c r="M13" t="str">
        <f ca="1">VLOOKUP(A13,Metadata!$A$1:$R$1501,15,0)</f>
        <v>Summer</v>
      </c>
      <c r="N13" t="str">
        <f ca="1">VLOOKUP(A13,Metadata!$A$1:$R$1501,17,0)</f>
        <v>Family</v>
      </c>
      <c r="O13">
        <f ca="1">VLOOKUP(A13,Metadata!$A$1:$R$1501,18,0)</f>
        <v>4</v>
      </c>
    </row>
    <row r="14" spans="1:15">
      <c r="A14" s="4">
        <v>13</v>
      </c>
      <c r="B14">
        <f ca="1">VLOOKUP(A14,Metadata!$A$1:$R$1501,2,0)</f>
        <v>294</v>
      </c>
      <c r="C14" t="str">
        <f ca="1">VLOOKUP(A14,Metadata!$A$1:$R$1501,4,0)</f>
        <v>3 days</v>
      </c>
      <c r="D14">
        <f ca="1">VLOOKUP(A14,Metadata!$A$1:$R$1501,5,0)</f>
        <v>3</v>
      </c>
      <c r="E14" s="17" t="str">
        <f ca="1">VLOOKUP(A14,Metadata!$A$1:$R$1501,7,0)</f>
        <v>San Diego</v>
      </c>
      <c r="F14" t="str">
        <f ca="1">VLOOKUP(A14,Metadata!$A$1:$R$1501,8,0)</f>
        <v>Beach</v>
      </c>
      <c r="G14" t="str">
        <f ca="1">VLOOKUP(A14,Metadata!$A$1:$R$1501,9,0)</f>
        <v>North America</v>
      </c>
      <c r="H14">
        <f ca="1">VLOOKUP(A14,Metadata!$A$1:$R$1501,10,0)</f>
        <v>3</v>
      </c>
      <c r="I14">
        <f ca="1">VLOOKUP(A14,Metadata!$A$1:$R$1501,11,0)</f>
        <v>6858</v>
      </c>
      <c r="J14">
        <f ca="1">VLOOKUP(A14,Metadata!$A$1:$R$1501,12,0)</f>
        <v>1</v>
      </c>
      <c r="K14">
        <f ca="1">VLOOKUP(A14,Metadata!$A$1:$R$1501,13,0)</f>
        <v>1320</v>
      </c>
      <c r="L14" s="17">
        <f ca="1">VLOOKUP(A14,Metadata!$A$1:$R$1501,14,0)</f>
        <v>8178</v>
      </c>
      <c r="M14" t="str">
        <f ca="1">VLOOKUP(A14,Metadata!$A$1:$R$1501,15,0)</f>
        <v>Summer</v>
      </c>
      <c r="N14" t="str">
        <f ca="1">VLOOKUP(A14,Metadata!$A$1:$R$1501,17,0)</f>
        <v>Friends</v>
      </c>
      <c r="O14">
        <f ca="1">VLOOKUP(A14,Metadata!$A$1:$R$1501,18,0)</f>
        <v>6</v>
      </c>
    </row>
    <row r="15" spans="1:15">
      <c r="A15" s="4">
        <v>14</v>
      </c>
      <c r="B15">
        <f ca="1">VLOOKUP(A15,Metadata!$A$1:$R$1501,2,0)</f>
        <v>236</v>
      </c>
      <c r="C15" t="str">
        <f ca="1">VLOOKUP(A15,Metadata!$A$1:$R$1501,4,0)</f>
        <v>3 days</v>
      </c>
      <c r="D15">
        <f ca="1">VLOOKUP(A15,Metadata!$A$1:$R$1501,5,0)</f>
        <v>3</v>
      </c>
      <c r="E15" s="17" t="str">
        <f ca="1">VLOOKUP(A15,Metadata!$A$1:$R$1501,7,0)</f>
        <v>Tasmania</v>
      </c>
      <c r="F15" t="str">
        <f ca="1">VLOOKUP(A15,Metadata!$A$1:$R$1501,8,0)</f>
        <v>Beach</v>
      </c>
      <c r="G15" t="str">
        <f ca="1">VLOOKUP(A15,Metadata!$A$1:$R$1501,9,0)</f>
        <v>Australia</v>
      </c>
      <c r="H15">
        <f ca="1">VLOOKUP(A15,Metadata!$A$1:$R$1501,10,0)</f>
        <v>1</v>
      </c>
      <c r="I15">
        <f ca="1">VLOOKUP(A15,Metadata!$A$1:$R$1501,11,0)</f>
        <v>900</v>
      </c>
      <c r="J15">
        <f ca="1">VLOOKUP(A15,Metadata!$A$1:$R$1501,12,0)</f>
        <v>2</v>
      </c>
      <c r="K15">
        <f ca="1">VLOOKUP(A15,Metadata!$A$1:$R$1501,13,0)</f>
        <v>18240</v>
      </c>
      <c r="L15" s="17">
        <f ca="1">VLOOKUP(A15,Metadata!$A$1:$R$1501,14,0)</f>
        <v>19140</v>
      </c>
      <c r="M15" t="str">
        <f ca="1">VLOOKUP(A15,Metadata!$A$1:$R$1501,15,0)</f>
        <v>Spring</v>
      </c>
      <c r="N15" t="str">
        <f ca="1">VLOOKUP(A15,Metadata!$A$1:$R$1501,17,0)</f>
        <v>Friends</v>
      </c>
      <c r="O15">
        <f ca="1">VLOOKUP(A15,Metadata!$A$1:$R$1501,18,0)</f>
        <v>6</v>
      </c>
    </row>
    <row r="16" spans="1:15">
      <c r="A16" s="4">
        <v>15</v>
      </c>
      <c r="B16">
        <f ca="1">VLOOKUP(A16,Metadata!$A$1:$R$1501,2,0)</f>
        <v>192</v>
      </c>
      <c r="C16" t="str">
        <f ca="1">VLOOKUP(A16,Metadata!$A$1:$R$1501,4,0)</f>
        <v>2 weeks</v>
      </c>
      <c r="D16">
        <f ca="1">VLOOKUP(A16,Metadata!$A$1:$R$1501,5,0)</f>
        <v>14</v>
      </c>
      <c r="E16" s="17" t="str">
        <f ca="1">VLOOKUP(A16,Metadata!$A$1:$R$1501,7,0)</f>
        <v>Toronto</v>
      </c>
      <c r="F16" t="str">
        <f ca="1">VLOOKUP(A16,Metadata!$A$1:$R$1501,8,0)</f>
        <v>Modern</v>
      </c>
      <c r="G16" t="str">
        <f ca="1">VLOOKUP(A16,Metadata!$A$1:$R$1501,9,0)</f>
        <v>North America</v>
      </c>
      <c r="H16">
        <f ca="1">VLOOKUP(A16,Metadata!$A$1:$R$1501,10,0)</f>
        <v>2</v>
      </c>
      <c r="I16">
        <f ca="1">VLOOKUP(A16,Metadata!$A$1:$R$1501,11,0)</f>
        <v>8736</v>
      </c>
      <c r="J16">
        <f ca="1">VLOOKUP(A16,Metadata!$A$1:$R$1501,12,0)</f>
        <v>1</v>
      </c>
      <c r="K16">
        <f ca="1">VLOOKUP(A16,Metadata!$A$1:$R$1501,13,0)</f>
        <v>1800</v>
      </c>
      <c r="L16" s="17">
        <f ca="1">VLOOKUP(A16,Metadata!$A$1:$R$1501,14,0)</f>
        <v>10536</v>
      </c>
      <c r="M16" t="str">
        <f ca="1">VLOOKUP(A16,Metadata!$A$1:$R$1501,15,0)</f>
        <v>Summer</v>
      </c>
      <c r="N16" t="str">
        <f ca="1">VLOOKUP(A16,Metadata!$A$1:$R$1501,17,0)</f>
        <v>Family</v>
      </c>
      <c r="O16">
        <f ca="1">VLOOKUP(A16,Metadata!$A$1:$R$1501,18,0)</f>
        <v>4</v>
      </c>
    </row>
    <row r="17" spans="1:15">
      <c r="A17" s="4">
        <v>16</v>
      </c>
      <c r="B17">
        <f ca="1">VLOOKUP(A17,Metadata!$A$1:$R$1501,2,0)</f>
        <v>38</v>
      </c>
      <c r="C17" t="str">
        <f ca="1">VLOOKUP(A17,Metadata!$A$1:$R$1501,4,0)</f>
        <v>2 weeks</v>
      </c>
      <c r="D17">
        <f ca="1">VLOOKUP(A17,Metadata!$A$1:$R$1501,5,0)</f>
        <v>14</v>
      </c>
      <c r="E17" s="17" t="str">
        <f ca="1">VLOOKUP(A17,Metadata!$A$1:$R$1501,7,0)</f>
        <v>Portland</v>
      </c>
      <c r="F17" t="str">
        <f ca="1">VLOOKUP(A17,Metadata!$A$1:$R$1501,8,0)</f>
        <v>Modern, Park, Nightlife</v>
      </c>
      <c r="G17" t="str">
        <f ca="1">VLOOKUP(A17,Metadata!$A$1:$R$1501,9,0)</f>
        <v>North America</v>
      </c>
      <c r="H17">
        <f ca="1">VLOOKUP(A17,Metadata!$A$1:$R$1501,10,0)</f>
        <v>3</v>
      </c>
      <c r="I17">
        <f ca="1">VLOOKUP(A17,Metadata!$A$1:$R$1501,11,0)</f>
        <v>18424</v>
      </c>
      <c r="J17">
        <f ca="1">VLOOKUP(A17,Metadata!$A$1:$R$1501,12,0)</f>
        <v>1</v>
      </c>
      <c r="K17">
        <f ca="1">VLOOKUP(A17,Metadata!$A$1:$R$1501,13,0)</f>
        <v>1240</v>
      </c>
      <c r="L17" s="17">
        <f ca="1">VLOOKUP(A17,Metadata!$A$1:$R$1501,14,0)</f>
        <v>19664</v>
      </c>
      <c r="M17" t="str">
        <f ca="1">VLOOKUP(A17,Metadata!$A$1:$R$1501,15,0)</f>
        <v>Spring</v>
      </c>
      <c r="N17" t="str">
        <f ca="1">VLOOKUP(A17,Metadata!$A$1:$R$1501,17,0)</f>
        <v>Family</v>
      </c>
      <c r="O17">
        <f ca="1">VLOOKUP(A17,Metadata!$A$1:$R$1501,18,0)</f>
        <v>4</v>
      </c>
    </row>
    <row r="18" spans="1:15">
      <c r="A18" s="4">
        <v>17</v>
      </c>
      <c r="B18">
        <f ca="1">VLOOKUP(A18,Metadata!$A$1:$R$1501,2,0)</f>
        <v>147</v>
      </c>
      <c r="C18" t="str">
        <f ca="1">VLOOKUP(A18,Metadata!$A$1:$R$1501,4,0)</f>
        <v>3 days</v>
      </c>
      <c r="D18">
        <f ca="1">VLOOKUP(A18,Metadata!$A$1:$R$1501,5,0)</f>
        <v>3</v>
      </c>
      <c r="E18" s="17" t="str">
        <f ca="1">VLOOKUP(A18,Metadata!$A$1:$R$1501,7,0)</f>
        <v>Barcelona</v>
      </c>
      <c r="F18" t="str">
        <f ca="1">VLOOKUP(A18,Metadata!$A$1:$R$1501,8,0)</f>
        <v>Historical-Modern, Beach, Architecture, Nightlife</v>
      </c>
      <c r="G18" t="str">
        <f ca="1">VLOOKUP(A18,Metadata!$A$1:$R$1501,9,0)</f>
        <v>Europe</v>
      </c>
      <c r="H18">
        <f ca="1">VLOOKUP(A18,Metadata!$A$1:$R$1501,10,0)</f>
        <v>1</v>
      </c>
      <c r="I18">
        <f ca="1">VLOOKUP(A18,Metadata!$A$1:$R$1501,11,0)</f>
        <v>588</v>
      </c>
      <c r="J18">
        <f ca="1">VLOOKUP(A18,Metadata!$A$1:$R$1501,12,0)</f>
        <v>1</v>
      </c>
      <c r="K18">
        <f ca="1">VLOOKUP(A18,Metadata!$A$1:$R$1501,13,0)</f>
        <v>4900</v>
      </c>
      <c r="L18" s="17">
        <f ca="1">VLOOKUP(A18,Metadata!$A$1:$R$1501,14,0)</f>
        <v>5488</v>
      </c>
      <c r="M18" t="str">
        <f ca="1">VLOOKUP(A18,Metadata!$A$1:$R$1501,15,0)</f>
        <v>Summer</v>
      </c>
      <c r="N18" t="str">
        <f ca="1">VLOOKUP(A18,Metadata!$A$1:$R$1501,17,0)</f>
        <v>Family</v>
      </c>
      <c r="O18">
        <f ca="1">VLOOKUP(A18,Metadata!$A$1:$R$1501,18,0)</f>
        <v>4</v>
      </c>
    </row>
    <row r="19" spans="1:15">
      <c r="A19" s="4">
        <v>18</v>
      </c>
      <c r="B19">
        <f ca="1">VLOOKUP(A19,Metadata!$A$1:$R$1501,2,0)</f>
        <v>132</v>
      </c>
      <c r="C19" t="str">
        <f ca="1">VLOOKUP(A19,Metadata!$A$1:$R$1501,4,0)</f>
        <v>2 weeks</v>
      </c>
      <c r="D19">
        <f ca="1">VLOOKUP(A19,Metadata!$A$1:$R$1501,5,0)</f>
        <v>14</v>
      </c>
      <c r="E19" s="17" t="str">
        <f ca="1">VLOOKUP(A19,Metadata!$A$1:$R$1501,7,0)</f>
        <v>Broward County</v>
      </c>
      <c r="F19" t="str">
        <f ca="1">VLOOKUP(A19,Metadata!$A$1:$R$1501,8,0)</f>
        <v>Beach, Modern, Park, Aquatic</v>
      </c>
      <c r="G19" t="str">
        <f ca="1">VLOOKUP(A19,Metadata!$A$1:$R$1501,9,0)</f>
        <v>North America</v>
      </c>
      <c r="H19">
        <f ca="1">VLOOKUP(A19,Metadata!$A$1:$R$1501,10,0)</f>
        <v>2</v>
      </c>
      <c r="I19">
        <f ca="1">VLOOKUP(A19,Metadata!$A$1:$R$1501,11,0)</f>
        <v>8792</v>
      </c>
      <c r="J19">
        <f ca="1">VLOOKUP(A19,Metadata!$A$1:$R$1501,12,0)</f>
        <v>1</v>
      </c>
      <c r="K19">
        <f ca="1">VLOOKUP(A19,Metadata!$A$1:$R$1501,13,0)</f>
        <v>520</v>
      </c>
      <c r="L19" s="17">
        <f ca="1">VLOOKUP(A19,Metadata!$A$1:$R$1501,14,0)</f>
        <v>9312</v>
      </c>
      <c r="M19" t="str">
        <f ca="1">VLOOKUP(A19,Metadata!$A$1:$R$1501,15,0)</f>
        <v>Summer</v>
      </c>
      <c r="N19" t="str">
        <f ca="1">VLOOKUP(A19,Metadata!$A$1:$R$1501,17,0)</f>
        <v>Family</v>
      </c>
      <c r="O19">
        <f ca="1">VLOOKUP(A19,Metadata!$A$1:$R$1501,18,0)</f>
        <v>4</v>
      </c>
    </row>
    <row r="20" spans="1:15">
      <c r="A20" s="4">
        <v>19</v>
      </c>
      <c r="B20">
        <f ca="1">VLOOKUP(A20,Metadata!$A$1:$R$1501,2,0)</f>
        <v>102</v>
      </c>
      <c r="C20" t="str">
        <f ca="1">VLOOKUP(A20,Metadata!$A$1:$R$1501,4,0)</f>
        <v>1 week</v>
      </c>
      <c r="D20">
        <f ca="1">VLOOKUP(A20,Metadata!$A$1:$R$1501,5,0)</f>
        <v>7</v>
      </c>
      <c r="E20" s="17" t="str">
        <f ca="1">VLOOKUP(A20,Metadata!$A$1:$R$1501,7,0)</f>
        <v>Denver</v>
      </c>
      <c r="F20" t="str">
        <f ca="1">VLOOKUP(A20,Metadata!$A$1:$R$1501,8,0)</f>
        <v>Modern, Hills, Park, Architecture</v>
      </c>
      <c r="G20" t="str">
        <f ca="1">VLOOKUP(A20,Metadata!$A$1:$R$1501,9,0)</f>
        <v>North America</v>
      </c>
      <c r="H20">
        <f ca="1">VLOOKUP(A20,Metadata!$A$1:$R$1501,10,0)</f>
        <v>3</v>
      </c>
      <c r="I20">
        <f ca="1">VLOOKUP(A20,Metadata!$A$1:$R$1501,11,0)</f>
        <v>10976</v>
      </c>
      <c r="J20">
        <f ca="1">VLOOKUP(A20,Metadata!$A$1:$R$1501,12,0)</f>
        <v>2</v>
      </c>
      <c r="K20">
        <f ca="1">VLOOKUP(A20,Metadata!$A$1:$R$1501,13,0)</f>
        <v>1200</v>
      </c>
      <c r="L20" s="17">
        <f ca="1">VLOOKUP(A20,Metadata!$A$1:$R$1501,14,0)</f>
        <v>12176</v>
      </c>
      <c r="M20" t="str">
        <f ca="1">VLOOKUP(A20,Metadata!$A$1:$R$1501,15,0)</f>
        <v>Summer</v>
      </c>
      <c r="N20" t="str">
        <f ca="1">VLOOKUP(A20,Metadata!$A$1:$R$1501,17,0)</f>
        <v>Family</v>
      </c>
      <c r="O20">
        <f ca="1">VLOOKUP(A20,Metadata!$A$1:$R$1501,18,0)</f>
        <v>4</v>
      </c>
    </row>
    <row r="21" spans="1:15">
      <c r="A21" s="4">
        <v>20</v>
      </c>
      <c r="B21">
        <f ca="1">VLOOKUP(A21,Metadata!$A$1:$R$1501,2,0)</f>
        <v>272</v>
      </c>
      <c r="C21" t="str">
        <f ca="1">VLOOKUP(A21,Metadata!$A$1:$R$1501,4,0)</f>
        <v>2 weeks</v>
      </c>
      <c r="D21">
        <f ca="1">VLOOKUP(A21,Metadata!$A$1:$R$1501,5,0)</f>
        <v>14</v>
      </c>
      <c r="E21" s="17" t="str">
        <f ca="1">VLOOKUP(A21,Metadata!$A$1:$R$1501,7,0)</f>
        <v>Bordeaux</v>
      </c>
      <c r="F21" t="str">
        <f ca="1">VLOOKUP(A21,Metadata!$A$1:$R$1501,8,0)</f>
        <v>Historical-Modern, Wineyard, Park</v>
      </c>
      <c r="G21" t="str">
        <f ca="1">VLOOKUP(A21,Metadata!$A$1:$R$1501,9,0)</f>
        <v>Europe</v>
      </c>
      <c r="H21">
        <f ca="1">VLOOKUP(A21,Metadata!$A$1:$R$1501,10,0)</f>
        <v>3</v>
      </c>
      <c r="I21">
        <f ca="1">VLOOKUP(A21,Metadata!$A$1:$R$1501,11,0)</f>
        <v>5628</v>
      </c>
      <c r="J21">
        <f ca="1">VLOOKUP(A21,Metadata!$A$1:$R$1501,12,0)</f>
        <v>1</v>
      </c>
      <c r="K21">
        <f ca="1">VLOOKUP(A21,Metadata!$A$1:$R$1501,13,0)</f>
        <v>3000</v>
      </c>
      <c r="L21" s="17">
        <f ca="1">VLOOKUP(A21,Metadata!$A$1:$R$1501,14,0)</f>
        <v>8628</v>
      </c>
      <c r="M21" t="str">
        <f ca="1">VLOOKUP(A21,Metadata!$A$1:$R$1501,15,0)</f>
        <v>Summer</v>
      </c>
      <c r="N21" t="str">
        <f ca="1">VLOOKUP(A21,Metadata!$A$1:$R$1501,17,0)</f>
        <v>Romantic</v>
      </c>
      <c r="O21">
        <f ca="1">VLOOKUP(A21,Metadata!$A$1:$R$1501,18,0)</f>
        <v>2</v>
      </c>
    </row>
    <row r="22" spans="1:15">
      <c r="A22" s="4">
        <v>21</v>
      </c>
      <c r="B22">
        <f ca="1">VLOOKUP(A22,Metadata!$A$1:$R$1501,2,0)</f>
        <v>271</v>
      </c>
      <c r="C22" t="str">
        <f ca="1">VLOOKUP(A22,Metadata!$A$1:$R$1501,4,0)</f>
        <v>1 week</v>
      </c>
      <c r="D22">
        <f ca="1">VLOOKUP(A22,Metadata!$A$1:$R$1501,5,0)</f>
        <v>7</v>
      </c>
      <c r="E22" s="17" t="str">
        <f ca="1">VLOOKUP(A22,Metadata!$A$1:$R$1501,7,0)</f>
        <v>Montreal</v>
      </c>
      <c r="F22" t="str">
        <f ca="1">VLOOKUP(A22,Metadata!$A$1:$R$1501,8,0)</f>
        <v>Modern</v>
      </c>
      <c r="G22" t="str">
        <f ca="1">VLOOKUP(A22,Metadata!$A$1:$R$1501,9,0)</f>
        <v>North America</v>
      </c>
      <c r="H22">
        <f ca="1">VLOOKUP(A22,Metadata!$A$1:$R$1501,10,0)</f>
        <v>3</v>
      </c>
      <c r="I22">
        <f ca="1">VLOOKUP(A22,Metadata!$A$1:$R$1501,11,0)</f>
        <v>15624</v>
      </c>
      <c r="J22">
        <f ca="1">VLOOKUP(A22,Metadata!$A$1:$R$1501,12,0)</f>
        <v>1</v>
      </c>
      <c r="K22">
        <f ca="1">VLOOKUP(A22,Metadata!$A$1:$R$1501,13,0)</f>
        <v>2400</v>
      </c>
      <c r="L22" s="17">
        <f ca="1">VLOOKUP(A22,Metadata!$A$1:$R$1501,14,0)</f>
        <v>18024</v>
      </c>
      <c r="M22" t="str">
        <f ca="1">VLOOKUP(A22,Metadata!$A$1:$R$1501,15,0)</f>
        <v>Summer</v>
      </c>
      <c r="N22" t="str">
        <f ca="1">VLOOKUP(A22,Metadata!$A$1:$R$1501,17,0)</f>
        <v>Friends</v>
      </c>
      <c r="O22">
        <f ca="1">VLOOKUP(A22,Metadata!$A$1:$R$1501,18,0)</f>
        <v>6</v>
      </c>
    </row>
    <row r="23" spans="1:15">
      <c r="A23" s="4">
        <v>22</v>
      </c>
      <c r="B23">
        <f ca="1">VLOOKUP(A23,Metadata!$A$1:$R$1501,2,0)</f>
        <v>111</v>
      </c>
      <c r="C23" t="str">
        <f ca="1">VLOOKUP(A23,Metadata!$A$1:$R$1501,4,0)</f>
        <v>1 week</v>
      </c>
      <c r="D23">
        <f ca="1">VLOOKUP(A23,Metadata!$A$1:$R$1501,5,0)</f>
        <v>7</v>
      </c>
      <c r="E23" s="17" t="str">
        <f ca="1">VLOOKUP(A23,Metadata!$A$1:$R$1501,7,0)</f>
        <v>Rome</v>
      </c>
      <c r="F23" t="str">
        <f ca="1">VLOOKUP(A23,Metadata!$A$1:$R$1501,8,0)</f>
        <v>Historical</v>
      </c>
      <c r="G23" t="str">
        <f ca="1">VLOOKUP(A23,Metadata!$A$1:$R$1501,9,0)</f>
        <v>Europe</v>
      </c>
      <c r="H23">
        <f ca="1">VLOOKUP(A23,Metadata!$A$1:$R$1501,10,0)</f>
        <v>2</v>
      </c>
      <c r="I23">
        <f ca="1">VLOOKUP(A23,Metadata!$A$1:$R$1501,11,0)</f>
        <v>5796</v>
      </c>
      <c r="J23">
        <f ca="1">VLOOKUP(A23,Metadata!$A$1:$R$1501,12,0)</f>
        <v>2</v>
      </c>
      <c r="K23">
        <f ca="1">VLOOKUP(A23,Metadata!$A$1:$R$1501,13,0)</f>
        <v>11436</v>
      </c>
      <c r="L23" s="17">
        <f ca="1">VLOOKUP(A23,Metadata!$A$1:$R$1501,14,0)</f>
        <v>17232</v>
      </c>
      <c r="M23" t="str">
        <f ca="1">VLOOKUP(A23,Metadata!$A$1:$R$1501,15,0)</f>
        <v>Summer</v>
      </c>
      <c r="N23" t="str">
        <f ca="1">VLOOKUP(A23,Metadata!$A$1:$R$1501,17,0)</f>
        <v>Friends</v>
      </c>
      <c r="O23">
        <f ca="1">VLOOKUP(A23,Metadata!$A$1:$R$1501,18,0)</f>
        <v>6</v>
      </c>
    </row>
    <row r="24" spans="1:15">
      <c r="A24" s="4">
        <v>23</v>
      </c>
      <c r="B24">
        <f ca="1">VLOOKUP(A24,Metadata!$A$1:$R$1501,2,0)</f>
        <v>45</v>
      </c>
      <c r="C24" t="str">
        <f ca="1">VLOOKUP(A24,Metadata!$A$1:$R$1501,4,0)</f>
        <v>2 weeks</v>
      </c>
      <c r="D24">
        <f ca="1">VLOOKUP(A24,Metadata!$A$1:$R$1501,5,0)</f>
        <v>14</v>
      </c>
      <c r="E24" s="17" t="str">
        <f ca="1">VLOOKUP(A24,Metadata!$A$1:$R$1501,7,0)</f>
        <v>Portland</v>
      </c>
      <c r="F24" t="str">
        <f ca="1">VLOOKUP(A24,Metadata!$A$1:$R$1501,8,0)</f>
        <v>Modern, Park, Nightlife</v>
      </c>
      <c r="G24" t="str">
        <f ca="1">VLOOKUP(A24,Metadata!$A$1:$R$1501,9,0)</f>
        <v>North America</v>
      </c>
      <c r="H24">
        <f ca="1">VLOOKUP(A24,Metadata!$A$1:$R$1501,10,0)</f>
        <v>3</v>
      </c>
      <c r="I24">
        <f ca="1">VLOOKUP(A24,Metadata!$A$1:$R$1501,11,0)</f>
        <v>18424</v>
      </c>
      <c r="J24">
        <f ca="1">VLOOKUP(A24,Metadata!$A$1:$R$1501,12,0)</f>
        <v>1</v>
      </c>
      <c r="K24">
        <f ca="1">VLOOKUP(A24,Metadata!$A$1:$R$1501,13,0)</f>
        <v>1240</v>
      </c>
      <c r="L24" s="17">
        <f ca="1">VLOOKUP(A24,Metadata!$A$1:$R$1501,14,0)</f>
        <v>19664</v>
      </c>
      <c r="M24" t="str">
        <f ca="1">VLOOKUP(A24,Metadata!$A$1:$R$1501,15,0)</f>
        <v>Spring</v>
      </c>
      <c r="N24" t="str">
        <f ca="1">VLOOKUP(A24,Metadata!$A$1:$R$1501,17,0)</f>
        <v>Family</v>
      </c>
      <c r="O24">
        <f ca="1">VLOOKUP(A24,Metadata!$A$1:$R$1501,18,0)</f>
        <v>4</v>
      </c>
    </row>
    <row r="25" spans="1:15">
      <c r="A25" s="4">
        <v>24</v>
      </c>
      <c r="B25">
        <f ca="1">VLOOKUP(A25,Metadata!$A$1:$R$1501,2,0)</f>
        <v>151</v>
      </c>
      <c r="C25" t="str">
        <f ca="1">VLOOKUP(A25,Metadata!$A$1:$R$1501,4,0)</f>
        <v>3 days</v>
      </c>
      <c r="D25">
        <f ca="1">VLOOKUP(A25,Metadata!$A$1:$R$1501,5,0)</f>
        <v>3</v>
      </c>
      <c r="E25" s="17" t="str">
        <f ca="1">VLOOKUP(A25,Metadata!$A$1:$R$1501,7,0)</f>
        <v>Trentino</v>
      </c>
      <c r="F25" t="str">
        <f ca="1">VLOOKUP(A25,Metadata!$A$1:$R$1501,8,0)</f>
        <v>Terrain</v>
      </c>
      <c r="G25" t="str">
        <f ca="1">VLOOKUP(A25,Metadata!$A$1:$R$1501,9,0)</f>
        <v>Europe</v>
      </c>
      <c r="H25">
        <f ca="1">VLOOKUP(A25,Metadata!$A$1:$R$1501,10,0)</f>
        <v>2</v>
      </c>
      <c r="I25">
        <f ca="1">VLOOKUP(A25,Metadata!$A$1:$R$1501,11,0)</f>
        <v>186</v>
      </c>
      <c r="J25">
        <f ca="1">VLOOKUP(A25,Metadata!$A$1:$R$1501,12,0)</f>
        <v>2</v>
      </c>
      <c r="K25">
        <f ca="1">VLOOKUP(A25,Metadata!$A$1:$R$1501,13,0)</f>
        <v>3640</v>
      </c>
      <c r="L25" s="17">
        <f ca="1">VLOOKUP(A25,Metadata!$A$1:$R$1501,14,0)</f>
        <v>3826</v>
      </c>
      <c r="M25" t="str">
        <f ca="1">VLOOKUP(A25,Metadata!$A$1:$R$1501,15,0)</f>
        <v>Summer</v>
      </c>
      <c r="N25" t="str">
        <f ca="1">VLOOKUP(A25,Metadata!$A$1:$R$1501,17,0)</f>
        <v>Romantic</v>
      </c>
      <c r="O25">
        <f ca="1">VLOOKUP(A25,Metadata!$A$1:$R$1501,18,0)</f>
        <v>2</v>
      </c>
    </row>
    <row r="26" spans="1:15">
      <c r="A26" s="4">
        <v>25</v>
      </c>
      <c r="B26">
        <f ca="1">VLOOKUP(A26,Metadata!$A$1:$R$1501,2,0)</f>
        <v>184</v>
      </c>
      <c r="C26" t="str">
        <f ca="1">VLOOKUP(A26,Metadata!$A$1:$R$1501,4,0)</f>
        <v>1 month</v>
      </c>
      <c r="D26">
        <f ca="1">VLOOKUP(A26,Metadata!$A$1:$R$1501,5,0)</f>
        <v>30</v>
      </c>
      <c r="E26" s="17" t="str">
        <f ca="1">VLOOKUP(A26,Metadata!$A$1:$R$1501,7,0)</f>
        <v>Venice</v>
      </c>
      <c r="F26" t="str">
        <f ca="1">VLOOKUP(A26,Metadata!$A$1:$R$1501,8,0)</f>
        <v>Terrain</v>
      </c>
      <c r="G26" t="str">
        <f ca="1">VLOOKUP(A26,Metadata!$A$1:$R$1501,9,0)</f>
        <v>Europe</v>
      </c>
      <c r="H26">
        <f ca="1">VLOOKUP(A26,Metadata!$A$1:$R$1501,10,0)</f>
        <v>2</v>
      </c>
      <c r="I26">
        <f ca="1">VLOOKUP(A26,Metadata!$A$1:$R$1501,11,0)</f>
        <v>6960</v>
      </c>
      <c r="J26">
        <f ca="1">VLOOKUP(A26,Metadata!$A$1:$R$1501,12,0)</f>
        <v>1</v>
      </c>
      <c r="K26">
        <f ca="1">VLOOKUP(A26,Metadata!$A$1:$R$1501,13,0)</f>
        <v>2320</v>
      </c>
      <c r="L26" s="17">
        <f ca="1">VLOOKUP(A26,Metadata!$A$1:$R$1501,14,0)</f>
        <v>9280</v>
      </c>
      <c r="M26" t="str">
        <f ca="1">VLOOKUP(A26,Metadata!$A$1:$R$1501,15,0)</f>
        <v>Summer</v>
      </c>
      <c r="N26" t="str">
        <f ca="1">VLOOKUP(A26,Metadata!$A$1:$R$1501,17,0)</f>
        <v>Romantic</v>
      </c>
      <c r="O26">
        <f ca="1">VLOOKUP(A26,Metadata!$A$1:$R$1501,18,0)</f>
        <v>2</v>
      </c>
    </row>
    <row r="27" spans="1:15">
      <c r="A27" s="4">
        <v>26</v>
      </c>
      <c r="B27">
        <f ca="1">VLOOKUP(A27,Metadata!$A$1:$R$1501,2,0)</f>
        <v>214</v>
      </c>
      <c r="C27" t="str">
        <f ca="1">VLOOKUP(A27,Metadata!$A$1:$R$1501,4,0)</f>
        <v>1 month</v>
      </c>
      <c r="D27">
        <f ca="1">VLOOKUP(A27,Metadata!$A$1:$R$1501,5,0)</f>
        <v>30</v>
      </c>
      <c r="E27" s="17" t="str">
        <f ca="1">VLOOKUP(A27,Metadata!$A$1:$R$1501,7,0)</f>
        <v>Columbus</v>
      </c>
      <c r="F27" t="str">
        <f ca="1">VLOOKUP(A27,Metadata!$A$1:$R$1501,8,0)</f>
        <v>Modern, Beach, Nightlife, Park</v>
      </c>
      <c r="G27" t="str">
        <f ca="1">VLOOKUP(A27,Metadata!$A$1:$R$1501,9,0)</f>
        <v>North America</v>
      </c>
      <c r="H27">
        <f ca="1">VLOOKUP(A27,Metadata!$A$1:$R$1501,10,0)</f>
        <v>3</v>
      </c>
      <c r="I27">
        <f ca="1">VLOOKUP(A27,Metadata!$A$1:$R$1501,11,0)</f>
        <v>4500</v>
      </c>
      <c r="J27">
        <f ca="1">VLOOKUP(A27,Metadata!$A$1:$R$1501,12,0)</f>
        <v>1</v>
      </c>
      <c r="K27">
        <f ca="1">VLOOKUP(A27,Metadata!$A$1:$R$1501,13,0)</f>
        <v>240</v>
      </c>
      <c r="L27" s="17">
        <f ca="1">VLOOKUP(A27,Metadata!$A$1:$R$1501,14,0)</f>
        <v>4740</v>
      </c>
      <c r="M27" t="str">
        <f ca="1">VLOOKUP(A27,Metadata!$A$1:$R$1501,15,0)</f>
        <v>Summer</v>
      </c>
      <c r="N27" t="str">
        <f ca="1">VLOOKUP(A27,Metadata!$A$1:$R$1501,17,0)</f>
        <v>Solo</v>
      </c>
      <c r="O27">
        <f ca="1">VLOOKUP(A27,Metadata!$A$1:$R$1501,18,0)</f>
        <v>1</v>
      </c>
    </row>
    <row r="28" spans="1:15">
      <c r="A28" s="4">
        <v>27</v>
      </c>
      <c r="B28">
        <f ca="1">VLOOKUP(A28,Metadata!$A$1:$R$1501,2,0)</f>
        <v>60</v>
      </c>
      <c r="C28" t="str">
        <f ca="1">VLOOKUP(A28,Metadata!$A$1:$R$1501,4,0)</f>
        <v>1 week</v>
      </c>
      <c r="D28">
        <f ca="1">VLOOKUP(A28,Metadata!$A$1:$R$1501,5,0)</f>
        <v>7</v>
      </c>
      <c r="E28" s="17" t="str">
        <f ca="1">VLOOKUP(A28,Metadata!$A$1:$R$1501,7,0)</f>
        <v>Asheville</v>
      </c>
      <c r="F28" t="str">
        <f ca="1">VLOOKUP(A28,Metadata!$A$1:$R$1501,8,0)</f>
        <v>Historical-Modern, Adventure-Water, Hills, Adventure-Land</v>
      </c>
      <c r="G28" t="str">
        <f ca="1">VLOOKUP(A28,Metadata!$A$1:$R$1501,9,0)</f>
        <v>North America</v>
      </c>
      <c r="H28">
        <f ca="1">VLOOKUP(A28,Metadata!$A$1:$R$1501,10,0)</f>
        <v>1</v>
      </c>
      <c r="I28">
        <f ca="1">VLOOKUP(A28,Metadata!$A$1:$R$1501,11,0)</f>
        <v>644</v>
      </c>
      <c r="J28">
        <f ca="1">VLOOKUP(A28,Metadata!$A$1:$R$1501,12,0)</f>
        <v>1</v>
      </c>
      <c r="K28">
        <f ca="1">VLOOKUP(A28,Metadata!$A$1:$R$1501,13,0)</f>
        <v>500</v>
      </c>
      <c r="L28" s="17">
        <f ca="1">VLOOKUP(A28,Metadata!$A$1:$R$1501,14,0)</f>
        <v>1144</v>
      </c>
      <c r="M28" t="str">
        <f ca="1">VLOOKUP(A28,Metadata!$A$1:$R$1501,15,0)</f>
        <v>Summer</v>
      </c>
      <c r="N28" t="str">
        <f ca="1">VLOOKUP(A28,Metadata!$A$1:$R$1501,17,0)</f>
        <v>Romantic</v>
      </c>
      <c r="O28">
        <f ca="1">VLOOKUP(A28,Metadata!$A$1:$R$1501,18,0)</f>
        <v>2</v>
      </c>
    </row>
    <row r="29" spans="1:15">
      <c r="A29" s="4">
        <v>28</v>
      </c>
      <c r="B29">
        <f ca="1">VLOOKUP(A29,Metadata!$A$1:$R$1501,2,0)</f>
        <v>47</v>
      </c>
      <c r="C29" t="str">
        <f ca="1">VLOOKUP(A29,Metadata!$A$1:$R$1501,4,0)</f>
        <v>1 week</v>
      </c>
      <c r="D29">
        <f ca="1">VLOOKUP(A29,Metadata!$A$1:$R$1501,5,0)</f>
        <v>7</v>
      </c>
      <c r="E29" s="17" t="str">
        <f ca="1">VLOOKUP(A29,Metadata!$A$1:$R$1501,7,0)</f>
        <v>Rome</v>
      </c>
      <c r="F29" t="str">
        <f ca="1">VLOOKUP(A29,Metadata!$A$1:$R$1501,8,0)</f>
        <v>Historical</v>
      </c>
      <c r="G29" t="str">
        <f ca="1">VLOOKUP(A29,Metadata!$A$1:$R$1501,9,0)</f>
        <v>Europe</v>
      </c>
      <c r="H29">
        <f ca="1">VLOOKUP(A29,Metadata!$A$1:$R$1501,10,0)</f>
        <v>2</v>
      </c>
      <c r="I29">
        <f ca="1">VLOOKUP(A29,Metadata!$A$1:$R$1501,11,0)</f>
        <v>966</v>
      </c>
      <c r="J29">
        <f ca="1">VLOOKUP(A29,Metadata!$A$1:$R$1501,12,0)</f>
        <v>2</v>
      </c>
      <c r="K29">
        <f ca="1">VLOOKUP(A29,Metadata!$A$1:$R$1501,13,0)</f>
        <v>1906</v>
      </c>
      <c r="L29" s="17">
        <f ca="1">VLOOKUP(A29,Metadata!$A$1:$R$1501,14,0)</f>
        <v>2872</v>
      </c>
      <c r="M29" t="str">
        <f ca="1">VLOOKUP(A29,Metadata!$A$1:$R$1501,15,0)</f>
        <v>Summer</v>
      </c>
      <c r="N29" t="str">
        <f ca="1">VLOOKUP(A29,Metadata!$A$1:$R$1501,17,0)</f>
        <v>Solo</v>
      </c>
      <c r="O29">
        <f ca="1">VLOOKUP(A29,Metadata!$A$1:$R$1501,18,0)</f>
        <v>1</v>
      </c>
    </row>
    <row r="30" spans="1:15">
      <c r="A30" s="4">
        <v>29</v>
      </c>
      <c r="B30">
        <f ca="1">VLOOKUP(A30,Metadata!$A$1:$R$1501,2,0)</f>
        <v>287</v>
      </c>
      <c r="C30" t="str">
        <f ca="1">VLOOKUP(A30,Metadata!$A$1:$R$1501,4,0)</f>
        <v>3 days</v>
      </c>
      <c r="D30">
        <f ca="1">VLOOKUP(A30,Metadata!$A$1:$R$1501,5,0)</f>
        <v>3</v>
      </c>
      <c r="E30" s="17" t="str">
        <f ca="1">VLOOKUP(A30,Metadata!$A$1:$R$1501,7,0)</f>
        <v>Brussels</v>
      </c>
      <c r="F30" t="str">
        <f ca="1">VLOOKUP(A30,Metadata!$A$1:$R$1501,8,0)</f>
        <v>Historical-Medieval, Beach, Park, Nightlife</v>
      </c>
      <c r="G30" t="str">
        <f ca="1">VLOOKUP(A30,Metadata!$A$1:$R$1501,9,0)</f>
        <v>Europe</v>
      </c>
      <c r="H30">
        <f ca="1">VLOOKUP(A30,Metadata!$A$1:$R$1501,10,0)</f>
        <v>3</v>
      </c>
      <c r="I30">
        <f ca="1">VLOOKUP(A30,Metadata!$A$1:$R$1501,11,0)</f>
        <v>1650</v>
      </c>
      <c r="J30">
        <f ca="1">VLOOKUP(A30,Metadata!$A$1:$R$1501,12,0)</f>
        <v>1</v>
      </c>
      <c r="K30">
        <f ca="1">VLOOKUP(A30,Metadata!$A$1:$R$1501,13,0)</f>
        <v>2160</v>
      </c>
      <c r="L30" s="17">
        <f ca="1">VLOOKUP(A30,Metadata!$A$1:$R$1501,14,0)</f>
        <v>3810</v>
      </c>
      <c r="M30" t="str">
        <f ca="1">VLOOKUP(A30,Metadata!$A$1:$R$1501,15,0)</f>
        <v>Summer</v>
      </c>
      <c r="N30" t="str">
        <f ca="1">VLOOKUP(A30,Metadata!$A$1:$R$1501,17,0)</f>
        <v>Romantic</v>
      </c>
      <c r="O30">
        <f ca="1">VLOOKUP(A30,Metadata!$A$1:$R$1501,18,0)</f>
        <v>2</v>
      </c>
    </row>
    <row r="31" spans="1:15">
      <c r="A31" s="4">
        <v>30</v>
      </c>
      <c r="B31">
        <f ca="1">VLOOKUP(A31,Metadata!$A$1:$R$1501,2,0)</f>
        <v>134</v>
      </c>
      <c r="C31" t="str">
        <f ca="1">VLOOKUP(A31,Metadata!$A$1:$R$1501,4,0)</f>
        <v>1 week</v>
      </c>
      <c r="D31">
        <f ca="1">VLOOKUP(A31,Metadata!$A$1:$R$1501,5,0)</f>
        <v>7</v>
      </c>
      <c r="E31" s="17" t="str">
        <f ca="1">VLOOKUP(A31,Metadata!$A$1:$R$1501,7,0)</f>
        <v>Lisbon</v>
      </c>
      <c r="F31" t="str">
        <f ca="1">VLOOKUP(A31,Metadata!$A$1:$R$1501,8,0)</f>
        <v>Historical</v>
      </c>
      <c r="G31" t="str">
        <f ca="1">VLOOKUP(A31,Metadata!$A$1:$R$1501,9,0)</f>
        <v>Europe</v>
      </c>
      <c r="H31">
        <f ca="1">VLOOKUP(A31,Metadata!$A$1:$R$1501,10,0)</f>
        <v>3</v>
      </c>
      <c r="I31">
        <f ca="1">VLOOKUP(A31,Metadata!$A$1:$R$1501,11,0)</f>
        <v>1603</v>
      </c>
      <c r="J31">
        <f ca="1">VLOOKUP(A31,Metadata!$A$1:$R$1501,12,0)</f>
        <v>1</v>
      </c>
      <c r="K31">
        <f ca="1">VLOOKUP(A31,Metadata!$A$1:$R$1501,13,0)</f>
        <v>1220</v>
      </c>
      <c r="L31" s="17">
        <f ca="1">VLOOKUP(A31,Metadata!$A$1:$R$1501,14,0)</f>
        <v>2823</v>
      </c>
      <c r="M31" t="str">
        <f ca="1">VLOOKUP(A31,Metadata!$A$1:$R$1501,15,0)</f>
        <v>Summer</v>
      </c>
      <c r="N31" t="str">
        <f ca="1">VLOOKUP(A31,Metadata!$A$1:$R$1501,17,0)</f>
        <v>Solo</v>
      </c>
      <c r="O31">
        <f ca="1">VLOOKUP(A31,Metadata!$A$1:$R$1501,18,0)</f>
        <v>1</v>
      </c>
    </row>
    <row r="32" spans="1:15">
      <c r="A32" s="4">
        <v>31</v>
      </c>
      <c r="B32">
        <f ca="1">VLOOKUP(A32,Metadata!$A$1:$R$1501,2,0)</f>
        <v>266</v>
      </c>
      <c r="C32" t="str">
        <f ca="1">VLOOKUP(A32,Metadata!$A$1:$R$1501,4,0)</f>
        <v>1 week</v>
      </c>
      <c r="D32">
        <f ca="1">VLOOKUP(A32,Metadata!$A$1:$R$1501,5,0)</f>
        <v>7</v>
      </c>
      <c r="E32" s="17" t="str">
        <f ca="1">VLOOKUP(A32,Metadata!$A$1:$R$1501,7,0)</f>
        <v>Lyon</v>
      </c>
      <c r="F32" t="str">
        <f ca="1">VLOOKUP(A32,Metadata!$A$1:$R$1501,8,0)</f>
        <v>Historical, Beach, Terrain</v>
      </c>
      <c r="G32" t="str">
        <f ca="1">VLOOKUP(A32,Metadata!$A$1:$R$1501,9,0)</f>
        <v>Europe</v>
      </c>
      <c r="H32">
        <f ca="1">VLOOKUP(A32,Metadata!$A$1:$R$1501,10,0)</f>
        <v>1</v>
      </c>
      <c r="I32">
        <f ca="1">VLOOKUP(A32,Metadata!$A$1:$R$1501,11,0)</f>
        <v>658</v>
      </c>
      <c r="J32">
        <f ca="1">VLOOKUP(A32,Metadata!$A$1:$R$1501,12,0)</f>
        <v>1</v>
      </c>
      <c r="K32">
        <f ca="1">VLOOKUP(A32,Metadata!$A$1:$R$1501,13,0)</f>
        <v>2400</v>
      </c>
      <c r="L32" s="17">
        <f ca="1">VLOOKUP(A32,Metadata!$A$1:$R$1501,14,0)</f>
        <v>3058</v>
      </c>
      <c r="M32" t="str">
        <f ca="1">VLOOKUP(A32,Metadata!$A$1:$R$1501,15,0)</f>
        <v>Summer</v>
      </c>
      <c r="N32" t="str">
        <f ca="1">VLOOKUP(A32,Metadata!$A$1:$R$1501,17,0)</f>
        <v>Romantic</v>
      </c>
      <c r="O32">
        <f ca="1">VLOOKUP(A32,Metadata!$A$1:$R$1501,18,0)</f>
        <v>2</v>
      </c>
    </row>
    <row r="33" spans="1:15">
      <c r="A33" s="4">
        <v>32</v>
      </c>
      <c r="B33">
        <f ca="1">VLOOKUP(A33,Metadata!$A$1:$R$1501,2,0)</f>
        <v>2</v>
      </c>
      <c r="C33" t="str">
        <f ca="1">VLOOKUP(A33,Metadata!$A$1:$R$1501,4,0)</f>
        <v>2 weeks</v>
      </c>
      <c r="D33">
        <f ca="1">VLOOKUP(A33,Metadata!$A$1:$R$1501,5,0)</f>
        <v>14</v>
      </c>
      <c r="E33" s="17" t="str">
        <f ca="1">VLOOKUP(A33,Metadata!$A$1:$R$1501,7,0)</f>
        <v>Cape Town</v>
      </c>
      <c r="F33" t="str">
        <f ca="1">VLOOKUP(A33,Metadata!$A$1:$R$1501,8,0)</f>
        <v>Beach, Historical-Medieval, Aquatic-Water</v>
      </c>
      <c r="G33" t="str">
        <f ca="1">VLOOKUP(A33,Metadata!$A$1:$R$1501,9,0)</f>
        <v>Africa</v>
      </c>
      <c r="H33">
        <f ca="1">VLOOKUP(A33,Metadata!$A$1:$R$1501,10,0)</f>
        <v>2</v>
      </c>
      <c r="I33">
        <f ca="1">VLOOKUP(A33,Metadata!$A$1:$R$1501,11,0)</f>
        <v>1386</v>
      </c>
      <c r="J33">
        <f ca="1">VLOOKUP(A33,Metadata!$A$1:$R$1501,12,0)</f>
        <v>2</v>
      </c>
      <c r="K33">
        <f ca="1">VLOOKUP(A33,Metadata!$A$1:$R$1501,13,0)</f>
        <v>1680</v>
      </c>
      <c r="L33" s="17">
        <f ca="1">VLOOKUP(A33,Metadata!$A$1:$R$1501,14,0)</f>
        <v>3066</v>
      </c>
      <c r="M33" t="str">
        <f ca="1">VLOOKUP(A33,Metadata!$A$1:$R$1501,15,0)</f>
        <v>Winter</v>
      </c>
      <c r="N33" t="str">
        <f ca="1">VLOOKUP(A33,Metadata!$A$1:$R$1501,17,0)</f>
        <v>Solo</v>
      </c>
      <c r="O33">
        <f ca="1">VLOOKUP(A33,Metadata!$A$1:$R$1501,18,0)</f>
        <v>1</v>
      </c>
    </row>
    <row r="34" spans="1:15">
      <c r="A34" s="4">
        <v>33</v>
      </c>
      <c r="B34">
        <f ca="1">VLOOKUP(A34,Metadata!$A$1:$R$1501,2,0)</f>
        <v>243</v>
      </c>
      <c r="C34" t="str">
        <f ca="1">VLOOKUP(A34,Metadata!$A$1:$R$1501,4,0)</f>
        <v>3 days</v>
      </c>
      <c r="D34">
        <f ca="1">VLOOKUP(A34,Metadata!$A$1:$R$1501,5,0)</f>
        <v>3</v>
      </c>
      <c r="E34" s="17" t="str">
        <f ca="1">VLOOKUP(A34,Metadata!$A$1:$R$1501,7,0)</f>
        <v>Portland</v>
      </c>
      <c r="F34" t="str">
        <f ca="1">VLOOKUP(A34,Metadata!$A$1:$R$1501,8,0)</f>
        <v>Modern, Park, Nightlife</v>
      </c>
      <c r="G34" t="str">
        <f ca="1">VLOOKUP(A34,Metadata!$A$1:$R$1501,9,0)</f>
        <v>North America</v>
      </c>
      <c r="H34">
        <f ca="1">VLOOKUP(A34,Metadata!$A$1:$R$1501,10,0)</f>
        <v>1</v>
      </c>
      <c r="I34">
        <f ca="1">VLOOKUP(A34,Metadata!$A$1:$R$1501,11,0)</f>
        <v>165</v>
      </c>
      <c r="J34">
        <f ca="1">VLOOKUP(A34,Metadata!$A$1:$R$1501,12,0)</f>
        <v>2</v>
      </c>
      <c r="K34">
        <f ca="1">VLOOKUP(A34,Metadata!$A$1:$R$1501,13,0)</f>
        <v>620</v>
      </c>
      <c r="L34" s="17">
        <f ca="1">VLOOKUP(A34,Metadata!$A$1:$R$1501,14,0)</f>
        <v>785</v>
      </c>
      <c r="M34" t="str">
        <f ca="1">VLOOKUP(A34,Metadata!$A$1:$R$1501,15,0)</f>
        <v>Spring</v>
      </c>
      <c r="N34" t="str">
        <f ca="1">VLOOKUP(A34,Metadata!$A$1:$R$1501,17,0)</f>
        <v>Solo</v>
      </c>
      <c r="O34">
        <f ca="1">VLOOKUP(A34,Metadata!$A$1:$R$1501,18,0)</f>
        <v>1</v>
      </c>
    </row>
    <row r="35" spans="1:15">
      <c r="A35" s="4">
        <v>34</v>
      </c>
      <c r="B35">
        <f ca="1">VLOOKUP(A35,Metadata!$A$1:$R$1501,2,0)</f>
        <v>139</v>
      </c>
      <c r="C35" t="str">
        <f ca="1">VLOOKUP(A35,Metadata!$A$1:$R$1501,4,0)</f>
        <v>3 days</v>
      </c>
      <c r="D35">
        <f ca="1">VLOOKUP(A35,Metadata!$A$1:$R$1501,5,0)</f>
        <v>3</v>
      </c>
      <c r="E35" s="17" t="str">
        <f ca="1">VLOOKUP(A35,Metadata!$A$1:$R$1501,7,0)</f>
        <v>Melbourne</v>
      </c>
      <c r="F35" t="str">
        <f ca="1">VLOOKUP(A35,Metadata!$A$1:$R$1501,8,0)</f>
        <v>Modern, Beach, Adventure-Modern</v>
      </c>
      <c r="G35" t="str">
        <f ca="1">VLOOKUP(A35,Metadata!$A$1:$R$1501,9,0)</f>
        <v>Australia</v>
      </c>
      <c r="H35">
        <f ca="1">VLOOKUP(A35,Metadata!$A$1:$R$1501,10,0)</f>
        <v>1</v>
      </c>
      <c r="I35">
        <f ca="1">VLOOKUP(A35,Metadata!$A$1:$R$1501,11,0)</f>
        <v>135</v>
      </c>
      <c r="J35">
        <f ca="1">VLOOKUP(A35,Metadata!$A$1:$R$1501,12,0)</f>
        <v>1</v>
      </c>
      <c r="K35">
        <f ca="1">VLOOKUP(A35,Metadata!$A$1:$R$1501,13,0)</f>
        <v>1360</v>
      </c>
      <c r="L35" s="17">
        <f ca="1">VLOOKUP(A35,Metadata!$A$1:$R$1501,14,0)</f>
        <v>1495</v>
      </c>
      <c r="M35" t="str">
        <f ca="1">VLOOKUP(A35,Metadata!$A$1:$R$1501,15,0)</f>
        <v>Spring</v>
      </c>
      <c r="N35" t="str">
        <f ca="1">VLOOKUP(A35,Metadata!$A$1:$R$1501,17,0)</f>
        <v>Solo</v>
      </c>
      <c r="O35">
        <f ca="1">VLOOKUP(A35,Metadata!$A$1:$R$1501,18,0)</f>
        <v>1</v>
      </c>
    </row>
    <row r="36" spans="1:15">
      <c r="A36" s="4">
        <v>35</v>
      </c>
      <c r="B36">
        <f ca="1">VLOOKUP(A36,Metadata!$A$1:$R$1501,2,0)</f>
        <v>146</v>
      </c>
      <c r="C36" t="str">
        <f ca="1">VLOOKUP(A36,Metadata!$A$1:$R$1501,4,0)</f>
        <v>1 month</v>
      </c>
      <c r="D36">
        <f ca="1">VLOOKUP(A36,Metadata!$A$1:$R$1501,5,0)</f>
        <v>30</v>
      </c>
      <c r="E36" s="17" t="str">
        <f ca="1">VLOOKUP(A36,Metadata!$A$1:$R$1501,7,0)</f>
        <v>New York City</v>
      </c>
      <c r="F36" t="str">
        <f ca="1">VLOOKUP(A36,Metadata!$A$1:$R$1501,8,0)</f>
        <v>Modern, Park, Adventure-Land, Architecture, Nightlife</v>
      </c>
      <c r="G36" t="str">
        <f ca="1">VLOOKUP(A36,Metadata!$A$1:$R$1501,9,0)</f>
        <v>North America</v>
      </c>
      <c r="H36">
        <f ca="1">VLOOKUP(A36,Metadata!$A$1:$R$1501,10,0)</f>
        <v>2</v>
      </c>
      <c r="I36">
        <f ca="1">VLOOKUP(A36,Metadata!$A$1:$R$1501,11,0)</f>
        <v>28560</v>
      </c>
      <c r="J36">
        <f ca="1">VLOOKUP(A36,Metadata!$A$1:$R$1501,12,0)</f>
        <v>2</v>
      </c>
      <c r="K36">
        <f ca="1">VLOOKUP(A36,Metadata!$A$1:$R$1501,13,0)</f>
        <v>2000</v>
      </c>
      <c r="L36" s="17">
        <f ca="1">VLOOKUP(A36,Metadata!$A$1:$R$1501,14,0)</f>
        <v>30560</v>
      </c>
      <c r="M36" t="str">
        <f ca="1">VLOOKUP(A36,Metadata!$A$1:$R$1501,15,0)</f>
        <v>Summer</v>
      </c>
      <c r="N36" t="str">
        <f ca="1">VLOOKUP(A36,Metadata!$A$1:$R$1501,17,0)</f>
        <v>Family</v>
      </c>
      <c r="O36">
        <f ca="1">VLOOKUP(A36,Metadata!$A$1:$R$1501,18,0)</f>
        <v>4</v>
      </c>
    </row>
    <row r="37" spans="1:15">
      <c r="A37" s="4">
        <v>36</v>
      </c>
      <c r="B37">
        <f ca="1">VLOOKUP(A37,Metadata!$A$1:$R$1501,2,0)</f>
        <v>85</v>
      </c>
      <c r="C37" t="str">
        <f ca="1">VLOOKUP(A37,Metadata!$A$1:$R$1501,4,0)</f>
        <v>3 days</v>
      </c>
      <c r="D37">
        <f ca="1">VLOOKUP(A37,Metadata!$A$1:$R$1501,5,0)</f>
        <v>3</v>
      </c>
      <c r="E37" s="17" t="str">
        <f ca="1">VLOOKUP(A37,Metadata!$A$1:$R$1501,7,0)</f>
        <v>Barcelona</v>
      </c>
      <c r="F37" t="str">
        <f ca="1">VLOOKUP(A37,Metadata!$A$1:$R$1501,8,0)</f>
        <v>Historical-Modern, Beach, Architecture, Nightlife</v>
      </c>
      <c r="G37" t="str">
        <f ca="1">VLOOKUP(A37,Metadata!$A$1:$R$1501,9,0)</f>
        <v>Europe</v>
      </c>
      <c r="H37">
        <f ca="1">VLOOKUP(A37,Metadata!$A$1:$R$1501,10,0)</f>
        <v>3</v>
      </c>
      <c r="I37">
        <f ca="1">VLOOKUP(A37,Metadata!$A$1:$R$1501,11,0)</f>
        <v>1113</v>
      </c>
      <c r="J37">
        <f ca="1">VLOOKUP(A37,Metadata!$A$1:$R$1501,12,0)</f>
        <v>1</v>
      </c>
      <c r="K37">
        <f ca="1">VLOOKUP(A37,Metadata!$A$1:$R$1501,13,0)</f>
        <v>1225</v>
      </c>
      <c r="L37" s="17">
        <f ca="1">VLOOKUP(A37,Metadata!$A$1:$R$1501,14,0)</f>
        <v>2338</v>
      </c>
      <c r="M37" t="str">
        <f ca="1">VLOOKUP(A37,Metadata!$A$1:$R$1501,15,0)</f>
        <v>Summer</v>
      </c>
      <c r="N37" t="str">
        <f ca="1">VLOOKUP(A37,Metadata!$A$1:$R$1501,17,0)</f>
        <v>Solo</v>
      </c>
      <c r="O37">
        <f ca="1">VLOOKUP(A37,Metadata!$A$1:$R$1501,18,0)</f>
        <v>1</v>
      </c>
    </row>
    <row r="38" spans="1:15">
      <c r="A38" s="4">
        <v>37</v>
      </c>
      <c r="B38">
        <f ca="1">VLOOKUP(A38,Metadata!$A$1:$R$1501,2,0)</f>
        <v>257</v>
      </c>
      <c r="C38" t="str">
        <f ca="1">VLOOKUP(A38,Metadata!$A$1:$R$1501,4,0)</f>
        <v>1 week</v>
      </c>
      <c r="D38">
        <f ca="1">VLOOKUP(A38,Metadata!$A$1:$R$1501,5,0)</f>
        <v>7</v>
      </c>
      <c r="E38" s="17" t="str">
        <f ca="1">VLOOKUP(A38,Metadata!$A$1:$R$1501,7,0)</f>
        <v>Santa Clara County</v>
      </c>
      <c r="F38" t="str">
        <f ca="1">VLOOKUP(A38,Metadata!$A$1:$R$1501,8,0)</f>
        <v>Modern</v>
      </c>
      <c r="G38" t="str">
        <f ca="1">VLOOKUP(A38,Metadata!$A$1:$R$1501,9,0)</f>
        <v>North America</v>
      </c>
      <c r="H38">
        <f ca="1">VLOOKUP(A38,Metadata!$A$1:$R$1501,10,0)</f>
        <v>2</v>
      </c>
      <c r="I38">
        <f ca="1">VLOOKUP(A38,Metadata!$A$1:$R$1501,11,0)</f>
        <v>3280.6200000000003</v>
      </c>
      <c r="J38">
        <f ca="1">VLOOKUP(A38,Metadata!$A$1:$R$1501,12,0)</f>
        <v>1</v>
      </c>
      <c r="K38">
        <f ca="1">VLOOKUP(A38,Metadata!$A$1:$R$1501,13,0)</f>
        <v>720</v>
      </c>
      <c r="L38" s="17">
        <f ca="1">VLOOKUP(A38,Metadata!$A$1:$R$1501,14,0)</f>
        <v>4000.6200000000003</v>
      </c>
      <c r="M38" t="str">
        <f ca="1">VLOOKUP(A38,Metadata!$A$1:$R$1501,15,0)</f>
        <v>Spring</v>
      </c>
      <c r="N38" t="str">
        <f ca="1">VLOOKUP(A38,Metadata!$A$1:$R$1501,17,0)</f>
        <v>Romantic</v>
      </c>
      <c r="O38">
        <f ca="1">VLOOKUP(A38,Metadata!$A$1:$R$1501,18,0)</f>
        <v>2</v>
      </c>
    </row>
    <row r="39" spans="1:15">
      <c r="A39" s="4">
        <v>38</v>
      </c>
      <c r="B39">
        <f ca="1">VLOOKUP(A39,Metadata!$A$1:$R$1501,2,0)</f>
        <v>234</v>
      </c>
      <c r="C39" t="str">
        <f ca="1">VLOOKUP(A39,Metadata!$A$1:$R$1501,4,0)</f>
        <v>3 days</v>
      </c>
      <c r="D39">
        <f ca="1">VLOOKUP(A39,Metadata!$A$1:$R$1501,5,0)</f>
        <v>3</v>
      </c>
      <c r="E39" s="17" t="str">
        <f ca="1">VLOOKUP(A39,Metadata!$A$1:$R$1501,7,0)</f>
        <v>London</v>
      </c>
      <c r="F39" t="str">
        <f ca="1">VLOOKUP(A39,Metadata!$A$1:$R$1501,8,0)</f>
        <v>Modern, Beach</v>
      </c>
      <c r="G39" t="str">
        <f ca="1">VLOOKUP(A39,Metadata!$A$1:$R$1501,9,0)</f>
        <v>Europe</v>
      </c>
      <c r="H39">
        <f ca="1">VLOOKUP(A39,Metadata!$A$1:$R$1501,10,0)</f>
        <v>1</v>
      </c>
      <c r="I39">
        <f ca="1">VLOOKUP(A39,Metadata!$A$1:$R$1501,11,0)</f>
        <v>414</v>
      </c>
      <c r="J39">
        <f ca="1">VLOOKUP(A39,Metadata!$A$1:$R$1501,12,0)</f>
        <v>1</v>
      </c>
      <c r="K39">
        <f ca="1">VLOOKUP(A39,Metadata!$A$1:$R$1501,13,0)</f>
        <v>2300</v>
      </c>
      <c r="L39" s="17">
        <f ca="1">VLOOKUP(A39,Metadata!$A$1:$R$1501,14,0)</f>
        <v>2714</v>
      </c>
      <c r="M39" t="str">
        <f ca="1">VLOOKUP(A39,Metadata!$A$1:$R$1501,15,0)</f>
        <v>Summer</v>
      </c>
      <c r="N39" t="str">
        <f ca="1">VLOOKUP(A39,Metadata!$A$1:$R$1501,17,0)</f>
        <v>Romantic</v>
      </c>
      <c r="O39">
        <f ca="1">VLOOKUP(A39,Metadata!$A$1:$R$1501,18,0)</f>
        <v>2</v>
      </c>
    </row>
    <row r="40" spans="1:15">
      <c r="A40" s="4">
        <v>39</v>
      </c>
      <c r="B40">
        <f ca="1">VLOOKUP(A40,Metadata!$A$1:$R$1501,2,0)</f>
        <v>5</v>
      </c>
      <c r="C40" t="str">
        <f ca="1">VLOOKUP(A40,Metadata!$A$1:$R$1501,4,0)</f>
        <v>3 days</v>
      </c>
      <c r="D40">
        <f ca="1">VLOOKUP(A40,Metadata!$A$1:$R$1501,5,0)</f>
        <v>3</v>
      </c>
      <c r="E40" s="17" t="str">
        <f ca="1">VLOOKUP(A40,Metadata!$A$1:$R$1501,7,0)</f>
        <v>Cape Town</v>
      </c>
      <c r="F40" t="str">
        <f ca="1">VLOOKUP(A40,Metadata!$A$1:$R$1501,8,0)</f>
        <v>Beach, Historical-Medieval, Aquatic-Water</v>
      </c>
      <c r="G40" t="str">
        <f ca="1">VLOOKUP(A40,Metadata!$A$1:$R$1501,9,0)</f>
        <v>Africa</v>
      </c>
      <c r="H40">
        <f ca="1">VLOOKUP(A40,Metadata!$A$1:$R$1501,10,0)</f>
        <v>1</v>
      </c>
      <c r="I40">
        <f ca="1">VLOOKUP(A40,Metadata!$A$1:$R$1501,11,0)</f>
        <v>324</v>
      </c>
      <c r="J40">
        <f ca="1">VLOOKUP(A40,Metadata!$A$1:$R$1501,12,0)</f>
        <v>1</v>
      </c>
      <c r="K40">
        <f ca="1">VLOOKUP(A40,Metadata!$A$1:$R$1501,13,0)</f>
        <v>1680</v>
      </c>
      <c r="L40" s="17">
        <f ca="1">VLOOKUP(A40,Metadata!$A$1:$R$1501,14,0)</f>
        <v>2004</v>
      </c>
      <c r="M40" t="str">
        <f ca="1">VLOOKUP(A40,Metadata!$A$1:$R$1501,15,0)</f>
        <v>Winter</v>
      </c>
      <c r="N40" t="str">
        <f ca="1">VLOOKUP(A40,Metadata!$A$1:$R$1501,17,0)</f>
        <v>Romantic</v>
      </c>
      <c r="O40">
        <f ca="1">VLOOKUP(A40,Metadata!$A$1:$R$1501,18,0)</f>
        <v>2</v>
      </c>
    </row>
    <row r="41" spans="1:15">
      <c r="A41" s="4">
        <v>40</v>
      </c>
      <c r="B41">
        <f ca="1">VLOOKUP(A41,Metadata!$A$1:$R$1501,2,0)</f>
        <v>42</v>
      </c>
      <c r="C41" t="str">
        <f ca="1">VLOOKUP(A41,Metadata!$A$1:$R$1501,4,0)</f>
        <v>2 weeks</v>
      </c>
      <c r="D41">
        <f ca="1">VLOOKUP(A41,Metadata!$A$1:$R$1501,5,0)</f>
        <v>14</v>
      </c>
      <c r="E41" s="17" t="str">
        <f ca="1">VLOOKUP(A41,Metadata!$A$1:$R$1501,7,0)</f>
        <v>Madrid</v>
      </c>
      <c r="F41" t="str">
        <f ca="1">VLOOKUP(A41,Metadata!$A$1:$R$1501,8,0)</f>
        <v>Historical, Beach, Terrain</v>
      </c>
      <c r="G41" t="str">
        <f ca="1">VLOOKUP(A41,Metadata!$A$1:$R$1501,9,0)</f>
        <v>Europe</v>
      </c>
      <c r="H41">
        <f ca="1">VLOOKUP(A41,Metadata!$A$1:$R$1501,10,0)</f>
        <v>3</v>
      </c>
      <c r="I41">
        <f ca="1">VLOOKUP(A41,Metadata!$A$1:$R$1501,11,0)</f>
        <v>17024</v>
      </c>
      <c r="J41">
        <f ca="1">VLOOKUP(A41,Metadata!$A$1:$R$1501,12,0)</f>
        <v>2</v>
      </c>
      <c r="K41">
        <f ca="1">VLOOKUP(A41,Metadata!$A$1:$R$1501,13,0)</f>
        <v>8560</v>
      </c>
      <c r="L41" s="17">
        <f ca="1">VLOOKUP(A41,Metadata!$A$1:$R$1501,14,0)</f>
        <v>25584</v>
      </c>
      <c r="M41" t="str">
        <f ca="1">VLOOKUP(A41,Metadata!$A$1:$R$1501,15,0)</f>
        <v>Summer</v>
      </c>
      <c r="N41" t="str">
        <f ca="1">VLOOKUP(A41,Metadata!$A$1:$R$1501,17,0)</f>
        <v>Family</v>
      </c>
      <c r="O41">
        <f ca="1">VLOOKUP(A41,Metadata!$A$1:$R$1501,18,0)</f>
        <v>4</v>
      </c>
    </row>
    <row r="42" spans="1:15">
      <c r="A42" s="4">
        <v>41</v>
      </c>
      <c r="B42">
        <f ca="1">VLOOKUP(A42,Metadata!$A$1:$R$1501,2,0)</f>
        <v>237</v>
      </c>
      <c r="C42" t="str">
        <f ca="1">VLOOKUP(A42,Metadata!$A$1:$R$1501,4,0)</f>
        <v>3 days</v>
      </c>
      <c r="D42">
        <f ca="1">VLOOKUP(A42,Metadata!$A$1:$R$1501,5,0)</f>
        <v>3</v>
      </c>
      <c r="E42" s="17" t="str">
        <f ca="1">VLOOKUP(A42,Metadata!$A$1:$R$1501,7,0)</f>
        <v>Madrid</v>
      </c>
      <c r="F42" t="str">
        <f ca="1">VLOOKUP(A42,Metadata!$A$1:$R$1501,8,0)</f>
        <v>Historical, Beach, Terrain</v>
      </c>
      <c r="G42" t="str">
        <f ca="1">VLOOKUP(A42,Metadata!$A$1:$R$1501,9,0)</f>
        <v>Europe</v>
      </c>
      <c r="H42">
        <f ca="1">VLOOKUP(A42,Metadata!$A$1:$R$1501,10,0)</f>
        <v>3</v>
      </c>
      <c r="I42">
        <f ca="1">VLOOKUP(A42,Metadata!$A$1:$R$1501,11,0)</f>
        <v>1824</v>
      </c>
      <c r="J42">
        <f ca="1">VLOOKUP(A42,Metadata!$A$1:$R$1501,12,0)</f>
        <v>2</v>
      </c>
      <c r="K42">
        <f ca="1">VLOOKUP(A42,Metadata!$A$1:$R$1501,13,0)</f>
        <v>4280</v>
      </c>
      <c r="L42" s="17">
        <f ca="1">VLOOKUP(A42,Metadata!$A$1:$R$1501,14,0)</f>
        <v>6104</v>
      </c>
      <c r="M42" t="str">
        <f ca="1">VLOOKUP(A42,Metadata!$A$1:$R$1501,15,0)</f>
        <v>Summer</v>
      </c>
      <c r="N42" t="str">
        <f ca="1">VLOOKUP(A42,Metadata!$A$1:$R$1501,17,0)</f>
        <v>Romantic</v>
      </c>
      <c r="O42">
        <f ca="1">VLOOKUP(A42,Metadata!$A$1:$R$1501,18,0)</f>
        <v>2</v>
      </c>
    </row>
    <row r="43" spans="1:15">
      <c r="A43" s="4">
        <v>42</v>
      </c>
      <c r="B43">
        <f ca="1">VLOOKUP(A43,Metadata!$A$1:$R$1501,2,0)</f>
        <v>137</v>
      </c>
      <c r="C43" t="str">
        <f ca="1">VLOOKUP(A43,Metadata!$A$1:$R$1501,4,0)</f>
        <v>3 days</v>
      </c>
      <c r="D43">
        <f ca="1">VLOOKUP(A43,Metadata!$A$1:$R$1501,5,0)</f>
        <v>3</v>
      </c>
      <c r="E43" s="17" t="str">
        <f ca="1">VLOOKUP(A43,Metadata!$A$1:$R$1501,7,0)</f>
        <v>Hawaii</v>
      </c>
      <c r="F43" t="str">
        <f ca="1">VLOOKUP(A43,Metadata!$A$1:$R$1501,8,0)</f>
        <v>Beach, Terrain, Modern</v>
      </c>
      <c r="G43" t="str">
        <f ca="1">VLOOKUP(A43,Metadata!$A$1:$R$1501,9,0)</f>
        <v>North America</v>
      </c>
      <c r="H43">
        <f ca="1">VLOOKUP(A43,Metadata!$A$1:$R$1501,10,0)</f>
        <v>1</v>
      </c>
      <c r="I43">
        <f ca="1">VLOOKUP(A43,Metadata!$A$1:$R$1501,11,0)</f>
        <v>300</v>
      </c>
      <c r="J43">
        <f ca="1">VLOOKUP(A43,Metadata!$A$1:$R$1501,12,0)</f>
        <v>2</v>
      </c>
      <c r="K43">
        <f ca="1">VLOOKUP(A43,Metadata!$A$1:$R$1501,13,0)</f>
        <v>1600</v>
      </c>
      <c r="L43" s="17">
        <f ca="1">VLOOKUP(A43,Metadata!$A$1:$R$1501,14,0)</f>
        <v>1900</v>
      </c>
      <c r="M43" t="str">
        <f ca="1">VLOOKUP(A43,Metadata!$A$1:$R$1501,15,0)</f>
        <v>Summer</v>
      </c>
      <c r="N43" t="str">
        <f ca="1">VLOOKUP(A43,Metadata!$A$1:$R$1501,17,0)</f>
        <v>Solo</v>
      </c>
      <c r="O43">
        <f ca="1">VLOOKUP(A43,Metadata!$A$1:$R$1501,18,0)</f>
        <v>1</v>
      </c>
    </row>
    <row r="44" spans="1:15">
      <c r="A44" s="4">
        <v>43</v>
      </c>
      <c r="B44">
        <f ca="1">VLOOKUP(A44,Metadata!$A$1:$R$1501,2,0)</f>
        <v>151</v>
      </c>
      <c r="C44" t="str">
        <f ca="1">VLOOKUP(A44,Metadata!$A$1:$R$1501,4,0)</f>
        <v>1 month</v>
      </c>
      <c r="D44">
        <f ca="1">VLOOKUP(A44,Metadata!$A$1:$R$1501,5,0)</f>
        <v>30</v>
      </c>
      <c r="E44" s="17" t="str">
        <f ca="1">VLOOKUP(A44,Metadata!$A$1:$R$1501,7,0)</f>
        <v>Barossa Valley</v>
      </c>
      <c r="F44" t="str">
        <f ca="1">VLOOKUP(A44,Metadata!$A$1:$R$1501,8,0)</f>
        <v>Adventure-Water, Historical-Modern, Wineyard</v>
      </c>
      <c r="G44" t="str">
        <f ca="1">VLOOKUP(A44,Metadata!$A$1:$R$1501,9,0)</f>
        <v>Australia</v>
      </c>
      <c r="H44">
        <f ca="1">VLOOKUP(A44,Metadata!$A$1:$R$1501,10,0)</f>
        <v>2</v>
      </c>
      <c r="I44">
        <f ca="1">VLOOKUP(A44,Metadata!$A$1:$R$1501,11,0)</f>
        <v>12960</v>
      </c>
      <c r="J44">
        <f ca="1">VLOOKUP(A44,Metadata!$A$1:$R$1501,12,0)</f>
        <v>1</v>
      </c>
      <c r="K44">
        <f ca="1">VLOOKUP(A44,Metadata!$A$1:$R$1501,13,0)</f>
        <v>8820</v>
      </c>
      <c r="L44" s="17">
        <f ca="1">VLOOKUP(A44,Metadata!$A$1:$R$1501,14,0)</f>
        <v>21780</v>
      </c>
      <c r="M44" t="str">
        <f ca="1">VLOOKUP(A44,Metadata!$A$1:$R$1501,15,0)</f>
        <v>Spring</v>
      </c>
      <c r="N44" t="str">
        <f ca="1">VLOOKUP(A44,Metadata!$A$1:$R$1501,17,0)</f>
        <v>Friends</v>
      </c>
      <c r="O44">
        <f ca="1">VLOOKUP(A44,Metadata!$A$1:$R$1501,18,0)</f>
        <v>6</v>
      </c>
    </row>
    <row r="45" spans="1:15">
      <c r="A45" s="4">
        <v>44</v>
      </c>
      <c r="B45">
        <f ca="1">VLOOKUP(A45,Metadata!$A$1:$R$1501,2,0)</f>
        <v>252</v>
      </c>
      <c r="C45" t="str">
        <f ca="1">VLOOKUP(A45,Metadata!$A$1:$R$1501,4,0)</f>
        <v>1 week</v>
      </c>
      <c r="D45">
        <f ca="1">VLOOKUP(A45,Metadata!$A$1:$R$1501,5,0)</f>
        <v>7</v>
      </c>
      <c r="E45" s="17" t="str">
        <f ca="1">VLOOKUP(A45,Metadata!$A$1:$R$1501,7,0)</f>
        <v>Madrid</v>
      </c>
      <c r="F45" t="str">
        <f ca="1">VLOOKUP(A45,Metadata!$A$1:$R$1501,8,0)</f>
        <v>Historical, Beach, Terrain</v>
      </c>
      <c r="G45" t="str">
        <f ca="1">VLOOKUP(A45,Metadata!$A$1:$R$1501,9,0)</f>
        <v>Europe</v>
      </c>
      <c r="H45">
        <f ca="1">VLOOKUP(A45,Metadata!$A$1:$R$1501,10,0)</f>
        <v>2</v>
      </c>
      <c r="I45">
        <f ca="1">VLOOKUP(A45,Metadata!$A$1:$R$1501,11,0)</f>
        <v>3136</v>
      </c>
      <c r="J45">
        <f ca="1">VLOOKUP(A45,Metadata!$A$1:$R$1501,12,0)</f>
        <v>2</v>
      </c>
      <c r="K45">
        <f ca="1">VLOOKUP(A45,Metadata!$A$1:$R$1501,13,0)</f>
        <v>8560</v>
      </c>
      <c r="L45" s="17">
        <f ca="1">VLOOKUP(A45,Metadata!$A$1:$R$1501,14,0)</f>
        <v>11696</v>
      </c>
      <c r="M45" t="str">
        <f ca="1">VLOOKUP(A45,Metadata!$A$1:$R$1501,15,0)</f>
        <v>Summer</v>
      </c>
      <c r="N45" t="str">
        <f ca="1">VLOOKUP(A45,Metadata!$A$1:$R$1501,17,0)</f>
        <v>Family</v>
      </c>
      <c r="O45">
        <f ca="1">VLOOKUP(A45,Metadata!$A$1:$R$1501,18,0)</f>
        <v>4</v>
      </c>
    </row>
    <row r="46" spans="1:15">
      <c r="A46" s="4">
        <v>45</v>
      </c>
      <c r="B46">
        <f ca="1">VLOOKUP(A46,Metadata!$A$1:$R$1501,2,0)</f>
        <v>241</v>
      </c>
      <c r="C46" t="str">
        <f ca="1">VLOOKUP(A46,Metadata!$A$1:$R$1501,4,0)</f>
        <v>3 days</v>
      </c>
      <c r="D46">
        <f ca="1">VLOOKUP(A46,Metadata!$A$1:$R$1501,5,0)</f>
        <v>3</v>
      </c>
      <c r="E46" s="17" t="str">
        <f ca="1">VLOOKUP(A46,Metadata!$A$1:$R$1501,7,0)</f>
        <v>Cape Town</v>
      </c>
      <c r="F46" t="str">
        <f ca="1">VLOOKUP(A46,Metadata!$A$1:$R$1501,8,0)</f>
        <v>Beach, Historical-Medieval, Aquatic-Water</v>
      </c>
      <c r="G46" t="str">
        <f ca="1">VLOOKUP(A46,Metadata!$A$1:$R$1501,9,0)</f>
        <v>Africa</v>
      </c>
      <c r="H46">
        <f ca="1">VLOOKUP(A46,Metadata!$A$1:$R$1501,10,0)</f>
        <v>2</v>
      </c>
      <c r="I46">
        <f ca="1">VLOOKUP(A46,Metadata!$A$1:$R$1501,11,0)</f>
        <v>594</v>
      </c>
      <c r="J46">
        <f ca="1">VLOOKUP(A46,Metadata!$A$1:$R$1501,12,0)</f>
        <v>2</v>
      </c>
      <c r="K46">
        <f ca="1">VLOOKUP(A46,Metadata!$A$1:$R$1501,13,0)</f>
        <v>3360</v>
      </c>
      <c r="L46" s="17">
        <f ca="1">VLOOKUP(A46,Metadata!$A$1:$R$1501,14,0)</f>
        <v>3954</v>
      </c>
      <c r="M46" t="str">
        <f ca="1">VLOOKUP(A46,Metadata!$A$1:$R$1501,15,0)</f>
        <v>Winter</v>
      </c>
      <c r="N46" t="str">
        <f ca="1">VLOOKUP(A46,Metadata!$A$1:$R$1501,17,0)</f>
        <v>Romantic</v>
      </c>
      <c r="O46">
        <f ca="1">VLOOKUP(A46,Metadata!$A$1:$R$1501,18,0)</f>
        <v>2</v>
      </c>
    </row>
    <row r="47" spans="1:15">
      <c r="A47" s="4">
        <v>46</v>
      </c>
      <c r="B47">
        <f ca="1">VLOOKUP(A47,Metadata!$A$1:$R$1501,2,0)</f>
        <v>194</v>
      </c>
      <c r="C47" t="str">
        <f ca="1">VLOOKUP(A47,Metadata!$A$1:$R$1501,4,0)</f>
        <v>2 weeks</v>
      </c>
      <c r="D47">
        <f ca="1">VLOOKUP(A47,Metadata!$A$1:$R$1501,5,0)</f>
        <v>14</v>
      </c>
      <c r="E47" s="17" t="str">
        <f ca="1">VLOOKUP(A47,Metadata!$A$1:$R$1501,7,0)</f>
        <v>New York City</v>
      </c>
      <c r="F47" t="str">
        <f ca="1">VLOOKUP(A47,Metadata!$A$1:$R$1501,8,0)</f>
        <v>Modern, Park, Adventure-Land, Architecture, Nightlife</v>
      </c>
      <c r="G47" t="str">
        <f ca="1">VLOOKUP(A47,Metadata!$A$1:$R$1501,9,0)</f>
        <v>North America</v>
      </c>
      <c r="H47">
        <f ca="1">VLOOKUP(A47,Metadata!$A$1:$R$1501,10,0)</f>
        <v>1</v>
      </c>
      <c r="I47">
        <f ca="1">VLOOKUP(A47,Metadata!$A$1:$R$1501,11,0)</f>
        <v>4872</v>
      </c>
      <c r="J47">
        <f ca="1">VLOOKUP(A47,Metadata!$A$1:$R$1501,12,0)</f>
        <v>2</v>
      </c>
      <c r="K47">
        <f ca="1">VLOOKUP(A47,Metadata!$A$1:$R$1501,13,0)</f>
        <v>2000</v>
      </c>
      <c r="L47" s="17">
        <f ca="1">VLOOKUP(A47,Metadata!$A$1:$R$1501,14,0)</f>
        <v>6872</v>
      </c>
      <c r="M47" t="str">
        <f ca="1">VLOOKUP(A47,Metadata!$A$1:$R$1501,15,0)</f>
        <v>Summer</v>
      </c>
      <c r="N47" t="str">
        <f ca="1">VLOOKUP(A47,Metadata!$A$1:$R$1501,17,0)</f>
        <v>Family</v>
      </c>
      <c r="O47">
        <f ca="1">VLOOKUP(A47,Metadata!$A$1:$R$1501,18,0)</f>
        <v>4</v>
      </c>
    </row>
    <row r="48" spans="1:15">
      <c r="A48" s="4">
        <v>47</v>
      </c>
      <c r="B48">
        <f ca="1">VLOOKUP(A48,Metadata!$A$1:$R$1501,2,0)</f>
        <v>152</v>
      </c>
      <c r="C48" t="str">
        <f ca="1">VLOOKUP(A48,Metadata!$A$1:$R$1501,4,0)</f>
        <v>3 days</v>
      </c>
      <c r="D48">
        <f ca="1">VLOOKUP(A48,Metadata!$A$1:$R$1501,5,0)</f>
        <v>3</v>
      </c>
      <c r="E48" s="17" t="str">
        <f ca="1">VLOOKUP(A48,Metadata!$A$1:$R$1501,7,0)</f>
        <v>Paris</v>
      </c>
      <c r="F48" t="str">
        <f ca="1">VLOOKUP(A48,Metadata!$A$1:$R$1501,8,0)</f>
        <v>Historical-Medieval, Nightlife, Architecture, Park</v>
      </c>
      <c r="G48" t="str">
        <f ca="1">VLOOKUP(A48,Metadata!$A$1:$R$1501,9,0)</f>
        <v>Europe</v>
      </c>
      <c r="H48">
        <f ca="1">VLOOKUP(A48,Metadata!$A$1:$R$1501,10,0)</f>
        <v>3</v>
      </c>
      <c r="I48">
        <f ca="1">VLOOKUP(A48,Metadata!$A$1:$R$1501,11,0)</f>
        <v>1593</v>
      </c>
      <c r="J48">
        <f ca="1">VLOOKUP(A48,Metadata!$A$1:$R$1501,12,0)</f>
        <v>1</v>
      </c>
      <c r="K48">
        <f ca="1">VLOOKUP(A48,Metadata!$A$1:$R$1501,13,0)</f>
        <v>1180</v>
      </c>
      <c r="L48" s="17">
        <f ca="1">VLOOKUP(A48,Metadata!$A$1:$R$1501,14,0)</f>
        <v>2773</v>
      </c>
      <c r="M48" t="str">
        <f ca="1">VLOOKUP(A48,Metadata!$A$1:$R$1501,15,0)</f>
        <v>Summer</v>
      </c>
      <c r="N48" t="str">
        <f ca="1">VLOOKUP(A48,Metadata!$A$1:$R$1501,17,0)</f>
        <v>Solo</v>
      </c>
      <c r="O48">
        <f ca="1">VLOOKUP(A48,Metadata!$A$1:$R$1501,18,0)</f>
        <v>1</v>
      </c>
    </row>
    <row r="49" spans="1:15">
      <c r="A49" s="4">
        <v>48</v>
      </c>
      <c r="B49">
        <f ca="1">VLOOKUP(A49,Metadata!$A$1:$R$1501,2,0)</f>
        <v>114</v>
      </c>
      <c r="C49" t="str">
        <f ca="1">VLOOKUP(A49,Metadata!$A$1:$R$1501,4,0)</f>
        <v>1 month</v>
      </c>
      <c r="D49">
        <f ca="1">VLOOKUP(A49,Metadata!$A$1:$R$1501,5,0)</f>
        <v>30</v>
      </c>
      <c r="E49" s="17" t="str">
        <f ca="1">VLOOKUP(A49,Metadata!$A$1:$R$1501,7,0)</f>
        <v>Sydney</v>
      </c>
      <c r="F49" t="str">
        <f ca="1">VLOOKUP(A49,Metadata!$A$1:$R$1501,8,0)</f>
        <v>Beach</v>
      </c>
      <c r="G49" t="str">
        <f ca="1">VLOOKUP(A49,Metadata!$A$1:$R$1501,9,0)</f>
        <v>Australia</v>
      </c>
      <c r="H49">
        <f ca="1">VLOOKUP(A49,Metadata!$A$1:$R$1501,10,0)</f>
        <v>3</v>
      </c>
      <c r="I49">
        <f ca="1">VLOOKUP(A49,Metadata!$A$1:$R$1501,11,0)</f>
        <v>24420</v>
      </c>
      <c r="J49">
        <f ca="1">VLOOKUP(A49,Metadata!$A$1:$R$1501,12,0)</f>
        <v>1</v>
      </c>
      <c r="K49">
        <f ca="1">VLOOKUP(A49,Metadata!$A$1:$R$1501,13,0)</f>
        <v>2680</v>
      </c>
      <c r="L49" s="17">
        <f ca="1">VLOOKUP(A49,Metadata!$A$1:$R$1501,14,0)</f>
        <v>27100</v>
      </c>
      <c r="M49" t="str">
        <f ca="1">VLOOKUP(A49,Metadata!$A$1:$R$1501,15,0)</f>
        <v>Spring</v>
      </c>
      <c r="N49" t="str">
        <f ca="1">VLOOKUP(A49,Metadata!$A$1:$R$1501,17,0)</f>
        <v>Romantic</v>
      </c>
      <c r="O49">
        <f ca="1">VLOOKUP(A49,Metadata!$A$1:$R$1501,18,0)</f>
        <v>2</v>
      </c>
    </row>
    <row r="50" spans="1:15">
      <c r="A50" s="4">
        <v>49</v>
      </c>
      <c r="B50">
        <f ca="1">VLOOKUP(A50,Metadata!$A$1:$R$1501,2,0)</f>
        <v>41</v>
      </c>
      <c r="C50" t="str">
        <f ca="1">VLOOKUP(A50,Metadata!$A$1:$R$1501,4,0)</f>
        <v>3 days</v>
      </c>
      <c r="D50">
        <f ca="1">VLOOKUP(A50,Metadata!$A$1:$R$1501,5,0)</f>
        <v>3</v>
      </c>
      <c r="E50" s="17" t="str">
        <f ca="1">VLOOKUP(A50,Metadata!$A$1:$R$1501,7,0)</f>
        <v>Rio de Janeiro</v>
      </c>
      <c r="F50" t="str">
        <f ca="1">VLOOKUP(A50,Metadata!$A$1:$R$1501,8,0)</f>
        <v>Historical</v>
      </c>
      <c r="G50" t="str">
        <f ca="1">VLOOKUP(A50,Metadata!$A$1:$R$1501,9,0)</f>
        <v>South America</v>
      </c>
      <c r="H50">
        <f ca="1">VLOOKUP(A50,Metadata!$A$1:$R$1501,10,0)</f>
        <v>2</v>
      </c>
      <c r="I50">
        <f ca="1">VLOOKUP(A50,Metadata!$A$1:$R$1501,11,0)</f>
        <v>1818</v>
      </c>
      <c r="J50">
        <f ca="1">VLOOKUP(A50,Metadata!$A$1:$R$1501,12,0)</f>
        <v>1</v>
      </c>
      <c r="K50">
        <f ca="1">VLOOKUP(A50,Metadata!$A$1:$R$1501,13,0)</f>
        <v>6360</v>
      </c>
      <c r="L50" s="17">
        <f ca="1">VLOOKUP(A50,Metadata!$A$1:$R$1501,14,0)</f>
        <v>8178</v>
      </c>
      <c r="M50" t="str">
        <f ca="1">VLOOKUP(A50,Metadata!$A$1:$R$1501,15,0)</f>
        <v>Winter</v>
      </c>
      <c r="N50" t="str">
        <f ca="1">VLOOKUP(A50,Metadata!$A$1:$R$1501,17,0)</f>
        <v>Friends</v>
      </c>
      <c r="O50">
        <f ca="1">VLOOKUP(A50,Metadata!$A$1:$R$1501,18,0)</f>
        <v>6</v>
      </c>
    </row>
    <row r="51" spans="1:15">
      <c r="A51" s="4">
        <v>50</v>
      </c>
      <c r="B51">
        <f ca="1">VLOOKUP(A51,Metadata!$A$1:$R$1501,2,0)</f>
        <v>121</v>
      </c>
      <c r="C51" t="str">
        <f ca="1">VLOOKUP(A51,Metadata!$A$1:$R$1501,4,0)</f>
        <v>2 weeks</v>
      </c>
      <c r="D51">
        <f ca="1">VLOOKUP(A51,Metadata!$A$1:$R$1501,5,0)</f>
        <v>14</v>
      </c>
      <c r="E51" s="17" t="str">
        <f ca="1">VLOOKUP(A51,Metadata!$A$1:$R$1501,7,0)</f>
        <v>Barossa Valley</v>
      </c>
      <c r="F51" t="str">
        <f ca="1">VLOOKUP(A51,Metadata!$A$1:$R$1501,8,0)</f>
        <v>Adventure-Water, Historical-Modern, Wineyard</v>
      </c>
      <c r="G51" t="str">
        <f ca="1">VLOOKUP(A51,Metadata!$A$1:$R$1501,9,0)</f>
        <v>Australia</v>
      </c>
      <c r="H51">
        <f ca="1">VLOOKUP(A51,Metadata!$A$1:$R$1501,10,0)</f>
        <v>2</v>
      </c>
      <c r="I51">
        <f ca="1">VLOOKUP(A51,Metadata!$A$1:$R$1501,11,0)</f>
        <v>1008</v>
      </c>
      <c r="J51">
        <f ca="1">VLOOKUP(A51,Metadata!$A$1:$R$1501,12,0)</f>
        <v>2</v>
      </c>
      <c r="K51">
        <f ca="1">VLOOKUP(A51,Metadata!$A$1:$R$1501,13,0)</f>
        <v>2940</v>
      </c>
      <c r="L51" s="17">
        <f ca="1">VLOOKUP(A51,Metadata!$A$1:$R$1501,14,0)</f>
        <v>3948</v>
      </c>
      <c r="M51" t="str">
        <f ca="1">VLOOKUP(A51,Metadata!$A$1:$R$1501,15,0)</f>
        <v>Spring</v>
      </c>
      <c r="N51" t="str">
        <f ca="1">VLOOKUP(A51,Metadata!$A$1:$R$1501,17,0)</f>
        <v>Solo</v>
      </c>
      <c r="O51">
        <f ca="1">VLOOKUP(A51,Metadata!$A$1:$R$1501,18,0)</f>
        <v>1</v>
      </c>
    </row>
    <row r="52" spans="1:15">
      <c r="A52" s="4">
        <v>51</v>
      </c>
      <c r="B52">
        <f ca="1">VLOOKUP(A52,Metadata!$A$1:$R$1501,2,0)</f>
        <v>224</v>
      </c>
      <c r="C52" t="str">
        <f ca="1">VLOOKUP(A52,Metadata!$A$1:$R$1501,4,0)</f>
        <v>3 days</v>
      </c>
      <c r="D52">
        <f ca="1">VLOOKUP(A52,Metadata!$A$1:$R$1501,5,0)</f>
        <v>3</v>
      </c>
      <c r="E52" s="17" t="str">
        <f ca="1">VLOOKUP(A52,Metadata!$A$1:$R$1501,7,0)</f>
        <v>Hong Kong</v>
      </c>
      <c r="F52" t="str">
        <f ca="1">VLOOKUP(A52,Metadata!$A$1:$R$1501,8,0)</f>
        <v>Modern, Beach, Terrain</v>
      </c>
      <c r="G52" t="str">
        <f ca="1">VLOOKUP(A52,Metadata!$A$1:$R$1501,9,0)</f>
        <v>Asia</v>
      </c>
      <c r="H52">
        <f ca="1">VLOOKUP(A52,Metadata!$A$1:$R$1501,10,0)</f>
        <v>2</v>
      </c>
      <c r="I52">
        <f ca="1">VLOOKUP(A52,Metadata!$A$1:$R$1501,11,0)</f>
        <v>1656</v>
      </c>
      <c r="J52">
        <f ca="1">VLOOKUP(A52,Metadata!$A$1:$R$1501,12,0)</f>
        <v>2</v>
      </c>
      <c r="K52">
        <f ca="1">VLOOKUP(A52,Metadata!$A$1:$R$1501,13,0)</f>
        <v>6160</v>
      </c>
      <c r="L52" s="17">
        <f ca="1">VLOOKUP(A52,Metadata!$A$1:$R$1501,14,0)</f>
        <v>7816</v>
      </c>
      <c r="M52" t="str">
        <f ca="1">VLOOKUP(A52,Metadata!$A$1:$R$1501,15,0)</f>
        <v>Spring</v>
      </c>
      <c r="N52" t="str">
        <f ca="1">VLOOKUP(A52,Metadata!$A$1:$R$1501,17,0)</f>
        <v>Family</v>
      </c>
      <c r="O52">
        <f ca="1">VLOOKUP(A52,Metadata!$A$1:$R$1501,18,0)</f>
        <v>4</v>
      </c>
    </row>
    <row r="53" spans="1:15">
      <c r="A53" s="4">
        <v>52</v>
      </c>
      <c r="B53">
        <f ca="1">VLOOKUP(A53,Metadata!$A$1:$R$1501,2,0)</f>
        <v>212</v>
      </c>
      <c r="C53" t="str">
        <f ca="1">VLOOKUP(A53,Metadata!$A$1:$R$1501,4,0)</f>
        <v>1 month</v>
      </c>
      <c r="D53">
        <f ca="1">VLOOKUP(A53,Metadata!$A$1:$R$1501,5,0)</f>
        <v>30</v>
      </c>
      <c r="E53" s="17" t="str">
        <f ca="1">VLOOKUP(A53,Metadata!$A$1:$R$1501,7,0)</f>
        <v>Sydney</v>
      </c>
      <c r="F53" t="str">
        <f ca="1">VLOOKUP(A53,Metadata!$A$1:$R$1501,8,0)</f>
        <v>Beach</v>
      </c>
      <c r="G53" t="str">
        <f ca="1">VLOOKUP(A53,Metadata!$A$1:$R$1501,9,0)</f>
        <v>Australia</v>
      </c>
      <c r="H53">
        <f ca="1">VLOOKUP(A53,Metadata!$A$1:$R$1501,10,0)</f>
        <v>1</v>
      </c>
      <c r="I53">
        <f ca="1">VLOOKUP(A53,Metadata!$A$1:$R$1501,11,0)</f>
        <v>1470</v>
      </c>
      <c r="J53">
        <f ca="1">VLOOKUP(A53,Metadata!$A$1:$R$1501,12,0)</f>
        <v>2</v>
      </c>
      <c r="K53">
        <f ca="1">VLOOKUP(A53,Metadata!$A$1:$R$1501,13,0)</f>
        <v>2680</v>
      </c>
      <c r="L53" s="17">
        <f ca="1">VLOOKUP(A53,Metadata!$A$1:$R$1501,14,0)</f>
        <v>4150</v>
      </c>
      <c r="M53" t="str">
        <f ca="1">VLOOKUP(A53,Metadata!$A$1:$R$1501,15,0)</f>
        <v>Spring</v>
      </c>
      <c r="N53" t="str">
        <f ca="1">VLOOKUP(A53,Metadata!$A$1:$R$1501,17,0)</f>
        <v>Solo</v>
      </c>
      <c r="O53">
        <f ca="1">VLOOKUP(A53,Metadata!$A$1:$R$1501,18,0)</f>
        <v>1</v>
      </c>
    </row>
    <row r="54" spans="1:15">
      <c r="A54" s="4">
        <v>53</v>
      </c>
      <c r="B54">
        <f ca="1">VLOOKUP(A54,Metadata!$A$1:$R$1501,2,0)</f>
        <v>28</v>
      </c>
      <c r="C54" t="str">
        <f ca="1">VLOOKUP(A54,Metadata!$A$1:$R$1501,4,0)</f>
        <v>2 weeks</v>
      </c>
      <c r="D54">
        <f ca="1">VLOOKUP(A54,Metadata!$A$1:$R$1501,5,0)</f>
        <v>14</v>
      </c>
      <c r="E54" s="17" t="str">
        <f ca="1">VLOOKUP(A54,Metadata!$A$1:$R$1501,7,0)</f>
        <v>Oakland</v>
      </c>
      <c r="F54" t="str">
        <f ca="1">VLOOKUP(A54,Metadata!$A$1:$R$1501,8,0)</f>
        <v>Modern, Hills, Park</v>
      </c>
      <c r="G54" t="str">
        <f ca="1">VLOOKUP(A54,Metadata!$A$1:$R$1501,9,0)</f>
        <v>North America</v>
      </c>
      <c r="H54">
        <f ca="1">VLOOKUP(A54,Metadata!$A$1:$R$1501,10,0)</f>
        <v>1</v>
      </c>
      <c r="I54">
        <f ca="1">VLOOKUP(A54,Metadata!$A$1:$R$1501,11,0)</f>
        <v>4536</v>
      </c>
      <c r="J54">
        <f ca="1">VLOOKUP(A54,Metadata!$A$1:$R$1501,12,0)</f>
        <v>1</v>
      </c>
      <c r="K54">
        <f ca="1">VLOOKUP(A54,Metadata!$A$1:$R$1501,13,0)</f>
        <v>1440</v>
      </c>
      <c r="L54" s="17">
        <f ca="1">VLOOKUP(A54,Metadata!$A$1:$R$1501,14,0)</f>
        <v>5976</v>
      </c>
      <c r="M54" t="str">
        <f ca="1">VLOOKUP(A54,Metadata!$A$1:$R$1501,15,0)</f>
        <v>Spring</v>
      </c>
      <c r="N54" t="str">
        <f ca="1">VLOOKUP(A54,Metadata!$A$1:$R$1501,17,0)</f>
        <v>Family</v>
      </c>
      <c r="O54">
        <f ca="1">VLOOKUP(A54,Metadata!$A$1:$R$1501,18,0)</f>
        <v>4</v>
      </c>
    </row>
    <row r="55" spans="1:15">
      <c r="A55" s="4">
        <v>54</v>
      </c>
      <c r="B55">
        <f ca="1">VLOOKUP(A55,Metadata!$A$1:$R$1501,2,0)</f>
        <v>281</v>
      </c>
      <c r="C55" t="str">
        <f ca="1">VLOOKUP(A55,Metadata!$A$1:$R$1501,4,0)</f>
        <v>3 days</v>
      </c>
      <c r="D55">
        <f ca="1">VLOOKUP(A55,Metadata!$A$1:$R$1501,5,0)</f>
        <v>3</v>
      </c>
      <c r="E55" s="17" t="str">
        <f ca="1">VLOOKUP(A55,Metadata!$A$1:$R$1501,7,0)</f>
        <v>Broward County</v>
      </c>
      <c r="F55" t="str">
        <f ca="1">VLOOKUP(A55,Metadata!$A$1:$R$1501,8,0)</f>
        <v>Beach, Modern, Park, Aquatic</v>
      </c>
      <c r="G55" t="str">
        <f ca="1">VLOOKUP(A55,Metadata!$A$1:$R$1501,9,0)</f>
        <v>North America</v>
      </c>
      <c r="H55">
        <f ca="1">VLOOKUP(A55,Metadata!$A$1:$R$1501,10,0)</f>
        <v>2</v>
      </c>
      <c r="I55">
        <f ca="1">VLOOKUP(A55,Metadata!$A$1:$R$1501,11,0)</f>
        <v>942</v>
      </c>
      <c r="J55">
        <f ca="1">VLOOKUP(A55,Metadata!$A$1:$R$1501,12,0)</f>
        <v>2</v>
      </c>
      <c r="K55">
        <f ca="1">VLOOKUP(A55,Metadata!$A$1:$R$1501,13,0)</f>
        <v>520</v>
      </c>
      <c r="L55" s="17">
        <f ca="1">VLOOKUP(A55,Metadata!$A$1:$R$1501,14,0)</f>
        <v>1462</v>
      </c>
      <c r="M55" t="str">
        <f ca="1">VLOOKUP(A55,Metadata!$A$1:$R$1501,15,0)</f>
        <v>Summer</v>
      </c>
      <c r="N55" t="str">
        <f ca="1">VLOOKUP(A55,Metadata!$A$1:$R$1501,17,0)</f>
        <v>Romantic</v>
      </c>
      <c r="O55">
        <f ca="1">VLOOKUP(A55,Metadata!$A$1:$R$1501,18,0)</f>
        <v>2</v>
      </c>
    </row>
    <row r="56" spans="1:15">
      <c r="A56" s="4">
        <v>55</v>
      </c>
      <c r="B56">
        <f ca="1">VLOOKUP(A56,Metadata!$A$1:$R$1501,2,0)</f>
        <v>150</v>
      </c>
      <c r="C56" t="str">
        <f ca="1">VLOOKUP(A56,Metadata!$A$1:$R$1501,4,0)</f>
        <v>3 days</v>
      </c>
      <c r="D56">
        <f ca="1">VLOOKUP(A56,Metadata!$A$1:$R$1501,5,0)</f>
        <v>3</v>
      </c>
      <c r="E56" s="17" t="str">
        <f ca="1">VLOOKUP(A56,Metadata!$A$1:$R$1501,7,0)</f>
        <v>New York City</v>
      </c>
      <c r="F56" t="str">
        <f ca="1">VLOOKUP(A56,Metadata!$A$1:$R$1501,8,0)</f>
        <v>Modern, Park, Adventure-Land, Architecture, Nightlife</v>
      </c>
      <c r="G56" t="str">
        <f ca="1">VLOOKUP(A56,Metadata!$A$1:$R$1501,9,0)</f>
        <v>North America</v>
      </c>
      <c r="H56">
        <f ca="1">VLOOKUP(A56,Metadata!$A$1:$R$1501,10,0)</f>
        <v>2</v>
      </c>
      <c r="I56">
        <f ca="1">VLOOKUP(A56,Metadata!$A$1:$R$1501,11,0)</f>
        <v>1428</v>
      </c>
      <c r="J56">
        <f ca="1">VLOOKUP(A56,Metadata!$A$1:$R$1501,12,0)</f>
        <v>2</v>
      </c>
      <c r="K56">
        <f ca="1">VLOOKUP(A56,Metadata!$A$1:$R$1501,13,0)</f>
        <v>1000</v>
      </c>
      <c r="L56" s="17">
        <f ca="1">VLOOKUP(A56,Metadata!$A$1:$R$1501,14,0)</f>
        <v>2428</v>
      </c>
      <c r="M56" t="str">
        <f ca="1">VLOOKUP(A56,Metadata!$A$1:$R$1501,15,0)</f>
        <v>Summer</v>
      </c>
      <c r="N56" t="str">
        <f ca="1">VLOOKUP(A56,Metadata!$A$1:$R$1501,17,0)</f>
        <v>Romantic</v>
      </c>
      <c r="O56">
        <f ca="1">VLOOKUP(A56,Metadata!$A$1:$R$1501,18,0)</f>
        <v>2</v>
      </c>
    </row>
    <row r="57" spans="1:15">
      <c r="A57" s="4">
        <v>56</v>
      </c>
      <c r="B57">
        <f ca="1">VLOOKUP(A57,Metadata!$A$1:$R$1501,2,0)</f>
        <v>199</v>
      </c>
      <c r="C57" t="str">
        <f ca="1">VLOOKUP(A57,Metadata!$A$1:$R$1501,4,0)</f>
        <v>1 month</v>
      </c>
      <c r="D57">
        <f ca="1">VLOOKUP(A57,Metadata!$A$1:$R$1501,5,0)</f>
        <v>30</v>
      </c>
      <c r="E57" s="17" t="str">
        <f ca="1">VLOOKUP(A57,Metadata!$A$1:$R$1501,7,0)</f>
        <v>Venice</v>
      </c>
      <c r="F57" t="str">
        <f ca="1">VLOOKUP(A57,Metadata!$A$1:$R$1501,8,0)</f>
        <v>Terrain</v>
      </c>
      <c r="G57" t="str">
        <f ca="1">VLOOKUP(A57,Metadata!$A$1:$R$1501,9,0)</f>
        <v>Europe</v>
      </c>
      <c r="H57">
        <f ca="1">VLOOKUP(A57,Metadata!$A$1:$R$1501,10,0)</f>
        <v>1</v>
      </c>
      <c r="I57">
        <f ca="1">VLOOKUP(A57,Metadata!$A$1:$R$1501,11,0)</f>
        <v>2820</v>
      </c>
      <c r="J57">
        <f ca="1">VLOOKUP(A57,Metadata!$A$1:$R$1501,12,0)</f>
        <v>2</v>
      </c>
      <c r="K57">
        <f ca="1">VLOOKUP(A57,Metadata!$A$1:$R$1501,13,0)</f>
        <v>4640</v>
      </c>
      <c r="L57" s="17">
        <f ca="1">VLOOKUP(A57,Metadata!$A$1:$R$1501,14,0)</f>
        <v>7460</v>
      </c>
      <c r="M57" t="str">
        <f ca="1">VLOOKUP(A57,Metadata!$A$1:$R$1501,15,0)</f>
        <v>Summer</v>
      </c>
      <c r="N57" t="str">
        <f ca="1">VLOOKUP(A57,Metadata!$A$1:$R$1501,17,0)</f>
        <v>Romantic</v>
      </c>
      <c r="O57">
        <f ca="1">VLOOKUP(A57,Metadata!$A$1:$R$1501,18,0)</f>
        <v>2</v>
      </c>
    </row>
    <row r="58" spans="1:15">
      <c r="A58" s="4">
        <v>57</v>
      </c>
      <c r="B58">
        <f ca="1">VLOOKUP(A58,Metadata!$A$1:$R$1501,2,0)</f>
        <v>94</v>
      </c>
      <c r="C58" t="str">
        <f ca="1">VLOOKUP(A58,Metadata!$A$1:$R$1501,4,0)</f>
        <v>1 month</v>
      </c>
      <c r="D58">
        <f ca="1">VLOOKUP(A58,Metadata!$A$1:$R$1501,5,0)</f>
        <v>30</v>
      </c>
      <c r="E58" s="17" t="str">
        <f ca="1">VLOOKUP(A58,Metadata!$A$1:$R$1501,7,0)</f>
        <v>Bologna</v>
      </c>
      <c r="F58" t="str">
        <f ca="1">VLOOKUP(A58,Metadata!$A$1:$R$1501,8,0)</f>
        <v>Historical-Medieval, Nightlife</v>
      </c>
      <c r="G58" t="str">
        <f ca="1">VLOOKUP(A58,Metadata!$A$1:$R$1501,9,0)</f>
        <v>Europe</v>
      </c>
      <c r="H58">
        <f ca="1">VLOOKUP(A58,Metadata!$A$1:$R$1501,10,0)</f>
        <v>3</v>
      </c>
      <c r="I58">
        <f ca="1">VLOOKUP(A58,Metadata!$A$1:$R$1501,11,0)</f>
        <v>9150</v>
      </c>
      <c r="J58">
        <f ca="1">VLOOKUP(A58,Metadata!$A$1:$R$1501,12,0)</f>
        <v>1</v>
      </c>
      <c r="K58">
        <f ca="1">VLOOKUP(A58,Metadata!$A$1:$R$1501,13,0)</f>
        <v>1120</v>
      </c>
      <c r="L58" s="17">
        <f ca="1">VLOOKUP(A58,Metadata!$A$1:$R$1501,14,0)</f>
        <v>10270</v>
      </c>
      <c r="M58" t="str">
        <f ca="1">VLOOKUP(A58,Metadata!$A$1:$R$1501,15,0)</f>
        <v>Summer</v>
      </c>
      <c r="N58" t="str">
        <f ca="1">VLOOKUP(A58,Metadata!$A$1:$R$1501,17,0)</f>
        <v>Solo</v>
      </c>
      <c r="O58">
        <f ca="1">VLOOKUP(A58,Metadata!$A$1:$R$1501,18,0)</f>
        <v>1</v>
      </c>
    </row>
    <row r="59" spans="1:15">
      <c r="A59" s="4">
        <v>58</v>
      </c>
      <c r="B59">
        <f ca="1">VLOOKUP(A59,Metadata!$A$1:$R$1501,2,0)</f>
        <v>80</v>
      </c>
      <c r="C59" t="str">
        <f ca="1">VLOOKUP(A59,Metadata!$A$1:$R$1501,4,0)</f>
        <v>1 week</v>
      </c>
      <c r="D59">
        <f ca="1">VLOOKUP(A59,Metadata!$A$1:$R$1501,5,0)</f>
        <v>7</v>
      </c>
      <c r="E59" s="17" t="str">
        <f ca="1">VLOOKUP(A59,Metadata!$A$1:$R$1501,7,0)</f>
        <v>Sydney</v>
      </c>
      <c r="F59" t="str">
        <f ca="1">VLOOKUP(A59,Metadata!$A$1:$R$1501,8,0)</f>
        <v>Beach</v>
      </c>
      <c r="G59" t="str">
        <f ca="1">VLOOKUP(A59,Metadata!$A$1:$R$1501,9,0)</f>
        <v>Australia</v>
      </c>
      <c r="H59">
        <f ca="1">VLOOKUP(A59,Metadata!$A$1:$R$1501,10,0)</f>
        <v>1</v>
      </c>
      <c r="I59">
        <f ca="1">VLOOKUP(A59,Metadata!$A$1:$R$1501,11,0)</f>
        <v>343</v>
      </c>
      <c r="J59">
        <f ca="1">VLOOKUP(A59,Metadata!$A$1:$R$1501,12,0)</f>
        <v>1</v>
      </c>
      <c r="K59">
        <f ca="1">VLOOKUP(A59,Metadata!$A$1:$R$1501,13,0)</f>
        <v>1340</v>
      </c>
      <c r="L59" s="17">
        <f ca="1">VLOOKUP(A59,Metadata!$A$1:$R$1501,14,0)</f>
        <v>1683</v>
      </c>
      <c r="M59" t="str">
        <f ca="1">VLOOKUP(A59,Metadata!$A$1:$R$1501,15,0)</f>
        <v>Spring</v>
      </c>
      <c r="N59" t="str">
        <f ca="1">VLOOKUP(A59,Metadata!$A$1:$R$1501,17,0)</f>
        <v>Solo</v>
      </c>
      <c r="O59">
        <f ca="1">VLOOKUP(A59,Metadata!$A$1:$R$1501,18,0)</f>
        <v>1</v>
      </c>
    </row>
    <row r="60" spans="1:15">
      <c r="A60" s="4">
        <v>59</v>
      </c>
      <c r="B60">
        <f ca="1">VLOOKUP(A60,Metadata!$A$1:$R$1501,2,0)</f>
        <v>1</v>
      </c>
      <c r="C60" t="str">
        <f ca="1">VLOOKUP(A60,Metadata!$A$1:$R$1501,4,0)</f>
        <v>1 month</v>
      </c>
      <c r="D60">
        <f ca="1">VLOOKUP(A60,Metadata!$A$1:$R$1501,5,0)</f>
        <v>30</v>
      </c>
      <c r="E60" s="17" t="str">
        <f ca="1">VLOOKUP(A60,Metadata!$A$1:$R$1501,7,0)</f>
        <v>Greater Manchester</v>
      </c>
      <c r="F60" t="str">
        <f ca="1">VLOOKUP(A60,Metadata!$A$1:$R$1501,8,0)</f>
        <v>Historical, Beach, Terrain</v>
      </c>
      <c r="G60" t="str">
        <f ca="1">VLOOKUP(A60,Metadata!$A$1:$R$1501,9,0)</f>
        <v>Europe</v>
      </c>
      <c r="H60">
        <f ca="1">VLOOKUP(A60,Metadata!$A$1:$R$1501,10,0)</f>
        <v>1</v>
      </c>
      <c r="I60">
        <f ca="1">VLOOKUP(A60,Metadata!$A$1:$R$1501,11,0)</f>
        <v>8160</v>
      </c>
      <c r="J60">
        <f ca="1">VLOOKUP(A60,Metadata!$A$1:$R$1501,12,0)</f>
        <v>2</v>
      </c>
      <c r="K60">
        <f ca="1">VLOOKUP(A60,Metadata!$A$1:$R$1501,13,0)</f>
        <v>5360</v>
      </c>
      <c r="L60" s="17">
        <f ca="1">VLOOKUP(A60,Metadata!$A$1:$R$1501,14,0)</f>
        <v>13520</v>
      </c>
      <c r="M60" t="str">
        <f ca="1">VLOOKUP(A60,Metadata!$A$1:$R$1501,15,0)</f>
        <v>Summer</v>
      </c>
      <c r="N60" t="str">
        <f ca="1">VLOOKUP(A60,Metadata!$A$1:$R$1501,17,0)</f>
        <v>Family</v>
      </c>
      <c r="O60">
        <f ca="1">VLOOKUP(A60,Metadata!$A$1:$R$1501,18,0)</f>
        <v>4</v>
      </c>
    </row>
    <row r="61" spans="1:15">
      <c r="A61" s="4">
        <v>60</v>
      </c>
      <c r="B61">
        <f ca="1">VLOOKUP(A61,Metadata!$A$1:$R$1501,2,0)</f>
        <v>263</v>
      </c>
      <c r="C61" t="str">
        <f ca="1">VLOOKUP(A61,Metadata!$A$1:$R$1501,4,0)</f>
        <v>3 days</v>
      </c>
      <c r="D61">
        <f ca="1">VLOOKUP(A61,Metadata!$A$1:$R$1501,5,0)</f>
        <v>3</v>
      </c>
      <c r="E61" s="17" t="str">
        <f ca="1">VLOOKUP(A61,Metadata!$A$1:$R$1501,7,0)</f>
        <v>London</v>
      </c>
      <c r="F61" t="str">
        <f ca="1">VLOOKUP(A61,Metadata!$A$1:$R$1501,8,0)</f>
        <v>Modern, Beach</v>
      </c>
      <c r="G61" t="str">
        <f ca="1">VLOOKUP(A61,Metadata!$A$1:$R$1501,9,0)</f>
        <v>Europe</v>
      </c>
      <c r="H61">
        <f ca="1">VLOOKUP(A61,Metadata!$A$1:$R$1501,10,0)</f>
        <v>3</v>
      </c>
      <c r="I61">
        <f ca="1">VLOOKUP(A61,Metadata!$A$1:$R$1501,11,0)</f>
        <v>1632</v>
      </c>
      <c r="J61">
        <f ca="1">VLOOKUP(A61,Metadata!$A$1:$R$1501,12,0)</f>
        <v>2</v>
      </c>
      <c r="K61">
        <f ca="1">VLOOKUP(A61,Metadata!$A$1:$R$1501,13,0)</f>
        <v>2300</v>
      </c>
      <c r="L61" s="17">
        <f ca="1">VLOOKUP(A61,Metadata!$A$1:$R$1501,14,0)</f>
        <v>3932</v>
      </c>
      <c r="M61" t="str">
        <f ca="1">VLOOKUP(A61,Metadata!$A$1:$R$1501,15,0)</f>
        <v>Summer</v>
      </c>
      <c r="N61" t="str">
        <f ca="1">VLOOKUP(A61,Metadata!$A$1:$R$1501,17,0)</f>
        <v>Solo</v>
      </c>
      <c r="O61">
        <f ca="1">VLOOKUP(A61,Metadata!$A$1:$R$1501,18,0)</f>
        <v>1</v>
      </c>
    </row>
    <row r="62" spans="1:15">
      <c r="A62" s="4">
        <v>61</v>
      </c>
      <c r="B62">
        <f ca="1">VLOOKUP(A62,Metadata!$A$1:$R$1501,2,0)</f>
        <v>94</v>
      </c>
      <c r="C62" t="str">
        <f ca="1">VLOOKUP(A62,Metadata!$A$1:$R$1501,4,0)</f>
        <v>3 days</v>
      </c>
      <c r="D62">
        <f ca="1">VLOOKUP(A62,Metadata!$A$1:$R$1501,5,0)</f>
        <v>3</v>
      </c>
      <c r="E62" s="17" t="str">
        <f ca="1">VLOOKUP(A62,Metadata!$A$1:$R$1501,7,0)</f>
        <v>Bologna</v>
      </c>
      <c r="F62" t="str">
        <f ca="1">VLOOKUP(A62,Metadata!$A$1:$R$1501,8,0)</f>
        <v>Historical-Medieval, Nightlife</v>
      </c>
      <c r="G62" t="str">
        <f ca="1">VLOOKUP(A62,Metadata!$A$1:$R$1501,9,0)</f>
        <v>Europe</v>
      </c>
      <c r="H62">
        <f ca="1">VLOOKUP(A62,Metadata!$A$1:$R$1501,10,0)</f>
        <v>2</v>
      </c>
      <c r="I62">
        <f ca="1">VLOOKUP(A62,Metadata!$A$1:$R$1501,11,0)</f>
        <v>453</v>
      </c>
      <c r="J62">
        <f ca="1">VLOOKUP(A62,Metadata!$A$1:$R$1501,12,0)</f>
        <v>2</v>
      </c>
      <c r="K62">
        <f ca="1">VLOOKUP(A62,Metadata!$A$1:$R$1501,13,0)</f>
        <v>2240</v>
      </c>
      <c r="L62" s="17">
        <f ca="1">VLOOKUP(A62,Metadata!$A$1:$R$1501,14,0)</f>
        <v>2693</v>
      </c>
      <c r="M62" t="str">
        <f ca="1">VLOOKUP(A62,Metadata!$A$1:$R$1501,15,0)</f>
        <v>Summer</v>
      </c>
      <c r="N62" t="str">
        <f ca="1">VLOOKUP(A62,Metadata!$A$1:$R$1501,17,0)</f>
        <v>Solo</v>
      </c>
      <c r="O62">
        <f ca="1">VLOOKUP(A62,Metadata!$A$1:$R$1501,18,0)</f>
        <v>1</v>
      </c>
    </row>
    <row r="63" spans="1:15">
      <c r="A63" s="4">
        <v>62</v>
      </c>
      <c r="B63">
        <f ca="1">VLOOKUP(A63,Metadata!$A$1:$R$1501,2,0)</f>
        <v>63</v>
      </c>
      <c r="C63" t="str">
        <f ca="1">VLOOKUP(A63,Metadata!$A$1:$R$1501,4,0)</f>
        <v>1 month</v>
      </c>
      <c r="D63">
        <f ca="1">VLOOKUP(A63,Metadata!$A$1:$R$1501,5,0)</f>
        <v>30</v>
      </c>
      <c r="E63" s="17" t="str">
        <f ca="1">VLOOKUP(A63,Metadata!$A$1:$R$1501,7,0)</f>
        <v>Northern Rivers</v>
      </c>
      <c r="F63" t="str">
        <f ca="1">VLOOKUP(A63,Metadata!$A$1:$R$1501,8,0)</f>
        <v>Beach, Adventure-Water</v>
      </c>
      <c r="G63" t="str">
        <f ca="1">VLOOKUP(A63,Metadata!$A$1:$R$1501,9,0)</f>
        <v>Australia</v>
      </c>
      <c r="H63">
        <f ca="1">VLOOKUP(A63,Metadata!$A$1:$R$1501,10,0)</f>
        <v>2</v>
      </c>
      <c r="I63">
        <f ca="1">VLOOKUP(A63,Metadata!$A$1:$R$1501,11,0)</f>
        <v>16200</v>
      </c>
      <c r="J63">
        <f ca="1">VLOOKUP(A63,Metadata!$A$1:$R$1501,12,0)</f>
        <v>1</v>
      </c>
      <c r="K63">
        <f ca="1">VLOOKUP(A63,Metadata!$A$1:$R$1501,13,0)</f>
        <v>3360</v>
      </c>
      <c r="L63" s="17">
        <f ca="1">VLOOKUP(A63,Metadata!$A$1:$R$1501,14,0)</f>
        <v>19560</v>
      </c>
      <c r="M63" t="str">
        <f ca="1">VLOOKUP(A63,Metadata!$A$1:$R$1501,15,0)</f>
        <v>Spring</v>
      </c>
      <c r="N63" t="str">
        <f ca="1">VLOOKUP(A63,Metadata!$A$1:$R$1501,17,0)</f>
        <v>Family</v>
      </c>
      <c r="O63">
        <f ca="1">VLOOKUP(A63,Metadata!$A$1:$R$1501,18,0)</f>
        <v>4</v>
      </c>
    </row>
    <row r="64" spans="1:15">
      <c r="A64" s="4">
        <v>63</v>
      </c>
      <c r="B64">
        <f ca="1">VLOOKUP(A64,Metadata!$A$1:$R$1501,2,0)</f>
        <v>268</v>
      </c>
      <c r="C64" t="str">
        <f ca="1">VLOOKUP(A64,Metadata!$A$1:$R$1501,4,0)</f>
        <v>2 weeks</v>
      </c>
      <c r="D64">
        <f ca="1">VLOOKUP(A64,Metadata!$A$1:$R$1501,5,0)</f>
        <v>14</v>
      </c>
      <c r="E64" s="17" t="str">
        <f ca="1">VLOOKUP(A64,Metadata!$A$1:$R$1501,7,0)</f>
        <v>Melbourne</v>
      </c>
      <c r="F64" t="str">
        <f ca="1">VLOOKUP(A64,Metadata!$A$1:$R$1501,8,0)</f>
        <v>Modern, Beach, Adventure-Modern</v>
      </c>
      <c r="G64" t="str">
        <f ca="1">VLOOKUP(A64,Metadata!$A$1:$R$1501,9,0)</f>
        <v>Australia</v>
      </c>
      <c r="H64">
        <f ca="1">VLOOKUP(A64,Metadata!$A$1:$R$1501,10,0)</f>
        <v>3</v>
      </c>
      <c r="I64">
        <f ca="1">VLOOKUP(A64,Metadata!$A$1:$R$1501,11,0)</f>
        <v>26460</v>
      </c>
      <c r="J64">
        <f ca="1">VLOOKUP(A64,Metadata!$A$1:$R$1501,12,0)</f>
        <v>1</v>
      </c>
      <c r="K64">
        <f ca="1">VLOOKUP(A64,Metadata!$A$1:$R$1501,13,0)</f>
        <v>8160</v>
      </c>
      <c r="L64" s="17">
        <f ca="1">VLOOKUP(A64,Metadata!$A$1:$R$1501,14,0)</f>
        <v>34620</v>
      </c>
      <c r="M64" t="str">
        <f ca="1">VLOOKUP(A64,Metadata!$A$1:$R$1501,15,0)</f>
        <v>Spring</v>
      </c>
      <c r="N64" t="str">
        <f ca="1">VLOOKUP(A64,Metadata!$A$1:$R$1501,17,0)</f>
        <v>Friends</v>
      </c>
      <c r="O64">
        <f ca="1">VLOOKUP(A64,Metadata!$A$1:$R$1501,18,0)</f>
        <v>6</v>
      </c>
    </row>
    <row r="65" spans="1:15">
      <c r="A65" s="4">
        <v>64</v>
      </c>
      <c r="B65">
        <f ca="1">VLOOKUP(A65,Metadata!$A$1:$R$1501,2,0)</f>
        <v>137</v>
      </c>
      <c r="C65" t="str">
        <f ca="1">VLOOKUP(A65,Metadata!$A$1:$R$1501,4,0)</f>
        <v>2 weeks</v>
      </c>
      <c r="D65">
        <f ca="1">VLOOKUP(A65,Metadata!$A$1:$R$1501,5,0)</f>
        <v>14</v>
      </c>
      <c r="E65" s="17" t="str">
        <f ca="1">VLOOKUP(A65,Metadata!$A$1:$R$1501,7,0)</f>
        <v>Antwerp</v>
      </c>
      <c r="F65" t="str">
        <f ca="1">VLOOKUP(A65,Metadata!$A$1:$R$1501,8,0)</f>
        <v>Historical-Medieval, Aquatic, Nightlife</v>
      </c>
      <c r="G65" t="str">
        <f ca="1">VLOOKUP(A65,Metadata!$A$1:$R$1501,9,0)</f>
        <v>Europe</v>
      </c>
      <c r="H65">
        <f ca="1">VLOOKUP(A65,Metadata!$A$1:$R$1501,10,0)</f>
        <v>2</v>
      </c>
      <c r="I65">
        <f ca="1">VLOOKUP(A65,Metadata!$A$1:$R$1501,11,0)</f>
        <v>6160</v>
      </c>
      <c r="J65">
        <f ca="1">VLOOKUP(A65,Metadata!$A$1:$R$1501,12,0)</f>
        <v>1</v>
      </c>
      <c r="K65">
        <f ca="1">VLOOKUP(A65,Metadata!$A$1:$R$1501,13,0)</f>
        <v>6240</v>
      </c>
      <c r="L65" s="17">
        <f ca="1">VLOOKUP(A65,Metadata!$A$1:$R$1501,14,0)</f>
        <v>12400</v>
      </c>
      <c r="M65" t="str">
        <f ca="1">VLOOKUP(A65,Metadata!$A$1:$R$1501,15,0)</f>
        <v>Summer</v>
      </c>
      <c r="N65" t="str">
        <f ca="1">VLOOKUP(A65,Metadata!$A$1:$R$1501,17,0)</f>
        <v>Family</v>
      </c>
      <c r="O65">
        <f ca="1">VLOOKUP(A65,Metadata!$A$1:$R$1501,18,0)</f>
        <v>4</v>
      </c>
    </row>
    <row r="66" spans="1:15">
      <c r="A66" s="4">
        <v>65</v>
      </c>
      <c r="B66">
        <f ca="1">VLOOKUP(A66,Metadata!$A$1:$R$1501,2,0)</f>
        <v>32</v>
      </c>
      <c r="C66" t="str">
        <f ca="1">VLOOKUP(A66,Metadata!$A$1:$R$1501,4,0)</f>
        <v>2 weeks</v>
      </c>
      <c r="D66">
        <f ca="1">VLOOKUP(A66,Metadata!$A$1:$R$1501,5,0)</f>
        <v>14</v>
      </c>
      <c r="E66" s="17" t="str">
        <f ca="1">VLOOKUP(A66,Metadata!$A$1:$R$1501,7,0)</f>
        <v>Austin</v>
      </c>
      <c r="F66" t="str">
        <f ca="1">VLOOKUP(A66,Metadata!$A$1:$R$1501,8,0)</f>
        <v>Historical-Modern, Nightlife</v>
      </c>
      <c r="G66" t="str">
        <f ca="1">VLOOKUP(A66,Metadata!$A$1:$R$1501,9,0)</f>
        <v>North America</v>
      </c>
      <c r="H66">
        <f ca="1">VLOOKUP(A66,Metadata!$A$1:$R$1501,10,0)</f>
        <v>1</v>
      </c>
      <c r="I66">
        <f ca="1">VLOOKUP(A66,Metadata!$A$1:$R$1501,11,0)</f>
        <v>1540</v>
      </c>
      <c r="J66">
        <f ca="1">VLOOKUP(A66,Metadata!$A$1:$R$1501,12,0)</f>
        <v>2</v>
      </c>
      <c r="K66">
        <f ca="1">VLOOKUP(A66,Metadata!$A$1:$R$1501,13,0)</f>
        <v>240</v>
      </c>
      <c r="L66" s="17">
        <f ca="1">VLOOKUP(A66,Metadata!$A$1:$R$1501,14,0)</f>
        <v>1780</v>
      </c>
      <c r="M66" t="str">
        <f ca="1">VLOOKUP(A66,Metadata!$A$1:$R$1501,15,0)</f>
        <v>Spring</v>
      </c>
      <c r="N66" t="str">
        <f ca="1">VLOOKUP(A66,Metadata!$A$1:$R$1501,17,0)</f>
        <v>Romantic</v>
      </c>
      <c r="O66">
        <f ca="1">VLOOKUP(A66,Metadata!$A$1:$R$1501,18,0)</f>
        <v>2</v>
      </c>
    </row>
    <row r="67" spans="1:15">
      <c r="A67" s="4">
        <v>66</v>
      </c>
      <c r="B67">
        <f ca="1">VLOOKUP(A67,Metadata!$A$1:$R$1501,2,0)</f>
        <v>128</v>
      </c>
      <c r="C67" t="str">
        <f ca="1">VLOOKUP(A67,Metadata!$A$1:$R$1501,4,0)</f>
        <v>3 days</v>
      </c>
      <c r="D67">
        <f ca="1">VLOOKUP(A67,Metadata!$A$1:$R$1501,5,0)</f>
        <v>3</v>
      </c>
      <c r="E67" s="17" t="str">
        <f ca="1">VLOOKUP(A67,Metadata!$A$1:$R$1501,7,0)</f>
        <v>Boston</v>
      </c>
      <c r="F67" t="str">
        <f ca="1">VLOOKUP(A67,Metadata!$A$1:$R$1501,8,0)</f>
        <v>Modern, Adventure-Water, Aquatic, Nightlife</v>
      </c>
      <c r="G67" t="str">
        <f ca="1">VLOOKUP(A67,Metadata!$A$1:$R$1501,9,0)</f>
        <v>North America</v>
      </c>
      <c r="H67">
        <f ca="1">VLOOKUP(A67,Metadata!$A$1:$R$1501,10,0)</f>
        <v>3</v>
      </c>
      <c r="I67">
        <f ca="1">VLOOKUP(A67,Metadata!$A$1:$R$1501,11,0)</f>
        <v>2586</v>
      </c>
      <c r="J67">
        <f ca="1">VLOOKUP(A67,Metadata!$A$1:$R$1501,12,0)</f>
        <v>2</v>
      </c>
      <c r="K67">
        <f ca="1">VLOOKUP(A67,Metadata!$A$1:$R$1501,13,0)</f>
        <v>800</v>
      </c>
      <c r="L67" s="17">
        <f ca="1">VLOOKUP(A67,Metadata!$A$1:$R$1501,14,0)</f>
        <v>3386</v>
      </c>
      <c r="M67" t="str">
        <f ca="1">VLOOKUP(A67,Metadata!$A$1:$R$1501,15,0)</f>
        <v>Summer</v>
      </c>
      <c r="N67" t="str">
        <f ca="1">VLOOKUP(A67,Metadata!$A$1:$R$1501,17,0)</f>
        <v>Romantic</v>
      </c>
      <c r="O67">
        <f ca="1">VLOOKUP(A67,Metadata!$A$1:$R$1501,18,0)</f>
        <v>2</v>
      </c>
    </row>
    <row r="68" spans="1:15">
      <c r="A68" s="4">
        <v>67</v>
      </c>
      <c r="B68">
        <f ca="1">VLOOKUP(A68,Metadata!$A$1:$R$1501,2,0)</f>
        <v>93</v>
      </c>
      <c r="C68" t="str">
        <f ca="1">VLOOKUP(A68,Metadata!$A$1:$R$1501,4,0)</f>
        <v>1 month</v>
      </c>
      <c r="D68">
        <f ca="1">VLOOKUP(A68,Metadata!$A$1:$R$1501,5,0)</f>
        <v>30</v>
      </c>
      <c r="E68" s="17" t="str">
        <f ca="1">VLOOKUP(A68,Metadata!$A$1:$R$1501,7,0)</f>
        <v>Chicago</v>
      </c>
      <c r="F68" t="str">
        <f ca="1">VLOOKUP(A68,Metadata!$A$1:$R$1501,8,0)</f>
        <v>Modern, Aquatic, Nightlife</v>
      </c>
      <c r="G68" t="str">
        <f ca="1">VLOOKUP(A68,Metadata!$A$1:$R$1501,9,0)</f>
        <v>North America</v>
      </c>
      <c r="H68">
        <f ca="1">VLOOKUP(A68,Metadata!$A$1:$R$1501,10,0)</f>
        <v>1</v>
      </c>
      <c r="I68">
        <f ca="1">VLOOKUP(A68,Metadata!$A$1:$R$1501,11,0)</f>
        <v>7800</v>
      </c>
      <c r="J68">
        <f ca="1">VLOOKUP(A68,Metadata!$A$1:$R$1501,12,0)</f>
        <v>1</v>
      </c>
      <c r="K68">
        <f ca="1">VLOOKUP(A68,Metadata!$A$1:$R$1501,13,0)</f>
        <v>520</v>
      </c>
      <c r="L68" s="17">
        <f ca="1">VLOOKUP(A68,Metadata!$A$1:$R$1501,14,0)</f>
        <v>8320</v>
      </c>
      <c r="M68" t="str">
        <f ca="1">VLOOKUP(A68,Metadata!$A$1:$R$1501,15,0)</f>
        <v>Summer</v>
      </c>
      <c r="N68" t="str">
        <f ca="1">VLOOKUP(A68,Metadata!$A$1:$R$1501,17,0)</f>
        <v>Family</v>
      </c>
      <c r="O68">
        <f ca="1">VLOOKUP(A68,Metadata!$A$1:$R$1501,18,0)</f>
        <v>4</v>
      </c>
    </row>
    <row r="69" spans="1:15">
      <c r="A69" s="4">
        <v>68</v>
      </c>
      <c r="B69">
        <f ca="1">VLOOKUP(A69,Metadata!$A$1:$R$1501,2,0)</f>
        <v>157</v>
      </c>
      <c r="C69" t="str">
        <f ca="1">VLOOKUP(A69,Metadata!$A$1:$R$1501,4,0)</f>
        <v>1 month</v>
      </c>
      <c r="D69">
        <f ca="1">VLOOKUP(A69,Metadata!$A$1:$R$1501,5,0)</f>
        <v>30</v>
      </c>
      <c r="E69" s="17" t="str">
        <f ca="1">VLOOKUP(A69,Metadata!$A$1:$R$1501,7,0)</f>
        <v>Hong Kong</v>
      </c>
      <c r="F69" t="str">
        <f ca="1">VLOOKUP(A69,Metadata!$A$1:$R$1501,8,0)</f>
        <v>Modern, Beach, Terrain</v>
      </c>
      <c r="G69" t="str">
        <f ca="1">VLOOKUP(A69,Metadata!$A$1:$R$1501,9,0)</f>
        <v>Asia</v>
      </c>
      <c r="H69">
        <f ca="1">VLOOKUP(A69,Metadata!$A$1:$R$1501,10,0)</f>
        <v>2</v>
      </c>
      <c r="I69">
        <f ca="1">VLOOKUP(A69,Metadata!$A$1:$R$1501,11,0)</f>
        <v>24840</v>
      </c>
      <c r="J69">
        <f ca="1">VLOOKUP(A69,Metadata!$A$1:$R$1501,12,0)</f>
        <v>2</v>
      </c>
      <c r="K69">
        <f ca="1">VLOOKUP(A69,Metadata!$A$1:$R$1501,13,0)</f>
        <v>9240</v>
      </c>
      <c r="L69" s="17">
        <f ca="1">VLOOKUP(A69,Metadata!$A$1:$R$1501,14,0)</f>
        <v>34080</v>
      </c>
      <c r="M69" t="str">
        <f ca="1">VLOOKUP(A69,Metadata!$A$1:$R$1501,15,0)</f>
        <v>Spring</v>
      </c>
      <c r="N69" t="str">
        <f ca="1">VLOOKUP(A69,Metadata!$A$1:$R$1501,17,0)</f>
        <v>Friends</v>
      </c>
      <c r="O69">
        <f ca="1">VLOOKUP(A69,Metadata!$A$1:$R$1501,18,0)</f>
        <v>6</v>
      </c>
    </row>
    <row r="70" spans="1:15">
      <c r="A70" s="4">
        <v>69</v>
      </c>
      <c r="B70">
        <f ca="1">VLOOKUP(A70,Metadata!$A$1:$R$1501,2,0)</f>
        <v>129</v>
      </c>
      <c r="C70" t="str">
        <f ca="1">VLOOKUP(A70,Metadata!$A$1:$R$1501,4,0)</f>
        <v>3 days</v>
      </c>
      <c r="D70">
        <f ca="1">VLOOKUP(A70,Metadata!$A$1:$R$1501,5,0)</f>
        <v>3</v>
      </c>
      <c r="E70" s="17" t="str">
        <f ca="1">VLOOKUP(A70,Metadata!$A$1:$R$1501,7,0)</f>
        <v>Vienna</v>
      </c>
      <c r="F70" t="str">
        <f ca="1">VLOOKUP(A70,Metadata!$A$1:$R$1501,8,0)</f>
        <v>Terrain</v>
      </c>
      <c r="G70" t="str">
        <f ca="1">VLOOKUP(A70,Metadata!$A$1:$R$1501,9,0)</f>
        <v>Europe</v>
      </c>
      <c r="H70">
        <f ca="1">VLOOKUP(A70,Metadata!$A$1:$R$1501,10,0)</f>
        <v>1</v>
      </c>
      <c r="I70">
        <f ca="1">VLOOKUP(A70,Metadata!$A$1:$R$1501,11,0)</f>
        <v>846</v>
      </c>
      <c r="J70">
        <f ca="1">VLOOKUP(A70,Metadata!$A$1:$R$1501,12,0)</f>
        <v>1</v>
      </c>
      <c r="K70">
        <f ca="1">VLOOKUP(A70,Metadata!$A$1:$R$1501,13,0)</f>
        <v>8100</v>
      </c>
      <c r="L70" s="17">
        <f ca="1">VLOOKUP(A70,Metadata!$A$1:$R$1501,14,0)</f>
        <v>8946</v>
      </c>
      <c r="M70" t="str">
        <f ca="1">VLOOKUP(A70,Metadata!$A$1:$R$1501,15,0)</f>
        <v>Summer</v>
      </c>
      <c r="N70" t="str">
        <f ca="1">VLOOKUP(A70,Metadata!$A$1:$R$1501,17,0)</f>
        <v>Friends</v>
      </c>
      <c r="O70">
        <f ca="1">VLOOKUP(A70,Metadata!$A$1:$R$1501,18,0)</f>
        <v>6</v>
      </c>
    </row>
    <row r="71" spans="1:15">
      <c r="A71" s="4">
        <v>70</v>
      </c>
      <c r="B71">
        <f ca="1">VLOOKUP(A71,Metadata!$A$1:$R$1501,2,0)</f>
        <v>85</v>
      </c>
      <c r="C71" t="str">
        <f ca="1">VLOOKUP(A71,Metadata!$A$1:$R$1501,4,0)</f>
        <v>3 days</v>
      </c>
      <c r="D71">
        <f ca="1">VLOOKUP(A71,Metadata!$A$1:$R$1501,5,0)</f>
        <v>3</v>
      </c>
      <c r="E71" s="17" t="str">
        <f ca="1">VLOOKUP(A71,Metadata!$A$1:$R$1501,7,0)</f>
        <v>Bologna</v>
      </c>
      <c r="F71" t="str">
        <f ca="1">VLOOKUP(A71,Metadata!$A$1:$R$1501,8,0)</f>
        <v>Historical-Medieval, Nightlife</v>
      </c>
      <c r="G71" t="str">
        <f ca="1">VLOOKUP(A71,Metadata!$A$1:$R$1501,9,0)</f>
        <v>Europe</v>
      </c>
      <c r="H71">
        <f ca="1">VLOOKUP(A71,Metadata!$A$1:$R$1501,10,0)</f>
        <v>1</v>
      </c>
      <c r="I71">
        <f ca="1">VLOOKUP(A71,Metadata!$A$1:$R$1501,11,0)</f>
        <v>1332</v>
      </c>
      <c r="J71">
        <f ca="1">VLOOKUP(A71,Metadata!$A$1:$R$1501,12,0)</f>
        <v>2</v>
      </c>
      <c r="K71">
        <f ca="1">VLOOKUP(A71,Metadata!$A$1:$R$1501,13,0)</f>
        <v>13440</v>
      </c>
      <c r="L71" s="17">
        <f ca="1">VLOOKUP(A71,Metadata!$A$1:$R$1501,14,0)</f>
        <v>14772</v>
      </c>
      <c r="M71" t="str">
        <f ca="1">VLOOKUP(A71,Metadata!$A$1:$R$1501,15,0)</f>
        <v>Summer</v>
      </c>
      <c r="N71" t="str">
        <f ca="1">VLOOKUP(A71,Metadata!$A$1:$R$1501,17,0)</f>
        <v>Friends</v>
      </c>
      <c r="O71">
        <f ca="1">VLOOKUP(A71,Metadata!$A$1:$R$1501,18,0)</f>
        <v>6</v>
      </c>
    </row>
    <row r="72" spans="1:15">
      <c r="A72" s="4">
        <v>71</v>
      </c>
      <c r="B72">
        <f ca="1">VLOOKUP(A72,Metadata!$A$1:$R$1501,2,0)</f>
        <v>78</v>
      </c>
      <c r="C72" t="str">
        <f ca="1">VLOOKUP(A72,Metadata!$A$1:$R$1501,4,0)</f>
        <v>1 month</v>
      </c>
      <c r="D72">
        <f ca="1">VLOOKUP(A72,Metadata!$A$1:$R$1501,5,0)</f>
        <v>30</v>
      </c>
      <c r="E72" s="17" t="str">
        <f ca="1">VLOOKUP(A72,Metadata!$A$1:$R$1501,7,0)</f>
        <v>Clark County</v>
      </c>
      <c r="F72" t="str">
        <f ca="1">VLOOKUP(A72,Metadata!$A$1:$R$1501,8,0)</f>
        <v>Modern, Nightlife, Park, Adventure-Land, Forest</v>
      </c>
      <c r="G72" t="str">
        <f ca="1">VLOOKUP(A72,Metadata!$A$1:$R$1501,9,0)</f>
        <v>North America</v>
      </c>
      <c r="H72">
        <f ca="1">VLOOKUP(A72,Metadata!$A$1:$R$1501,10,0)</f>
        <v>1</v>
      </c>
      <c r="I72">
        <f ca="1">VLOOKUP(A72,Metadata!$A$1:$R$1501,11,0)</f>
        <v>5580</v>
      </c>
      <c r="J72">
        <f ca="1">VLOOKUP(A72,Metadata!$A$1:$R$1501,12,0)</f>
        <v>2</v>
      </c>
      <c r="K72">
        <f ca="1">VLOOKUP(A72,Metadata!$A$1:$R$1501,13,0)</f>
        <v>560</v>
      </c>
      <c r="L72" s="17">
        <f ca="1">VLOOKUP(A72,Metadata!$A$1:$R$1501,14,0)</f>
        <v>6140</v>
      </c>
      <c r="M72" t="str">
        <f ca="1">VLOOKUP(A72,Metadata!$A$1:$R$1501,15,0)</f>
        <v>Summer</v>
      </c>
      <c r="N72" t="str">
        <f ca="1">VLOOKUP(A72,Metadata!$A$1:$R$1501,17,0)</f>
        <v>Romantic</v>
      </c>
      <c r="O72">
        <f ca="1">VLOOKUP(A72,Metadata!$A$1:$R$1501,18,0)</f>
        <v>2</v>
      </c>
    </row>
    <row r="73" spans="1:15">
      <c r="A73" s="4">
        <v>72</v>
      </c>
      <c r="B73">
        <f ca="1">VLOOKUP(A73,Metadata!$A$1:$R$1501,2,0)</f>
        <v>110</v>
      </c>
      <c r="C73" t="str">
        <f ca="1">VLOOKUP(A73,Metadata!$A$1:$R$1501,4,0)</f>
        <v>1 month</v>
      </c>
      <c r="D73">
        <f ca="1">VLOOKUP(A73,Metadata!$A$1:$R$1501,5,0)</f>
        <v>30</v>
      </c>
      <c r="E73" s="17" t="str">
        <f ca="1">VLOOKUP(A73,Metadata!$A$1:$R$1501,7,0)</f>
        <v>Clark County</v>
      </c>
      <c r="F73" t="str">
        <f ca="1">VLOOKUP(A73,Metadata!$A$1:$R$1501,8,0)</f>
        <v>Modern, Nightlife, Park, Adventure-Land, Forest</v>
      </c>
      <c r="G73" t="str">
        <f ca="1">VLOOKUP(A73,Metadata!$A$1:$R$1501,9,0)</f>
        <v>North America</v>
      </c>
      <c r="H73">
        <f ca="1">VLOOKUP(A73,Metadata!$A$1:$R$1501,10,0)</f>
        <v>2</v>
      </c>
      <c r="I73">
        <f ca="1">VLOOKUP(A73,Metadata!$A$1:$R$1501,11,0)</f>
        <v>15000</v>
      </c>
      <c r="J73">
        <f ca="1">VLOOKUP(A73,Metadata!$A$1:$R$1501,12,0)</f>
        <v>1</v>
      </c>
      <c r="K73">
        <f ca="1">VLOOKUP(A73,Metadata!$A$1:$R$1501,13,0)</f>
        <v>280</v>
      </c>
      <c r="L73" s="17">
        <f ca="1">VLOOKUP(A73,Metadata!$A$1:$R$1501,14,0)</f>
        <v>15280</v>
      </c>
      <c r="M73" t="str">
        <f ca="1">VLOOKUP(A73,Metadata!$A$1:$R$1501,15,0)</f>
        <v>Summer</v>
      </c>
      <c r="N73" t="str">
        <f ca="1">VLOOKUP(A73,Metadata!$A$1:$R$1501,17,0)</f>
        <v>Romantic</v>
      </c>
      <c r="O73">
        <f ca="1">VLOOKUP(A73,Metadata!$A$1:$R$1501,18,0)</f>
        <v>2</v>
      </c>
    </row>
    <row r="74" spans="1:15">
      <c r="A74" s="4">
        <v>73</v>
      </c>
      <c r="B74">
        <f ca="1">VLOOKUP(A74,Metadata!$A$1:$R$1501,2,0)</f>
        <v>181</v>
      </c>
      <c r="C74" t="str">
        <f ca="1">VLOOKUP(A74,Metadata!$A$1:$R$1501,4,0)</f>
        <v>3 days</v>
      </c>
      <c r="D74">
        <f ca="1">VLOOKUP(A74,Metadata!$A$1:$R$1501,5,0)</f>
        <v>3</v>
      </c>
      <c r="E74" s="17" t="str">
        <f ca="1">VLOOKUP(A74,Metadata!$A$1:$R$1501,7,0)</f>
        <v>Antwerp</v>
      </c>
      <c r="F74" t="str">
        <f ca="1">VLOOKUP(A74,Metadata!$A$1:$R$1501,8,0)</f>
        <v>Historical-Medieval, Aquatic, Nightlife</v>
      </c>
      <c r="G74" t="str">
        <f ca="1">VLOOKUP(A74,Metadata!$A$1:$R$1501,9,0)</f>
        <v>Europe</v>
      </c>
      <c r="H74">
        <f ca="1">VLOOKUP(A74,Metadata!$A$1:$R$1501,10,0)</f>
        <v>3</v>
      </c>
      <c r="I74">
        <f ca="1">VLOOKUP(A74,Metadata!$A$1:$R$1501,11,0)</f>
        <v>3870</v>
      </c>
      <c r="J74">
        <f ca="1">VLOOKUP(A74,Metadata!$A$1:$R$1501,12,0)</f>
        <v>1</v>
      </c>
      <c r="K74">
        <f ca="1">VLOOKUP(A74,Metadata!$A$1:$R$1501,13,0)</f>
        <v>9360</v>
      </c>
      <c r="L74" s="17">
        <f ca="1">VLOOKUP(A74,Metadata!$A$1:$R$1501,14,0)</f>
        <v>13230</v>
      </c>
      <c r="M74" t="str">
        <f ca="1">VLOOKUP(A74,Metadata!$A$1:$R$1501,15,0)</f>
        <v>Summer</v>
      </c>
      <c r="N74" t="str">
        <f ca="1">VLOOKUP(A74,Metadata!$A$1:$R$1501,17,0)</f>
        <v>Friends</v>
      </c>
      <c r="O74">
        <f ca="1">VLOOKUP(A74,Metadata!$A$1:$R$1501,18,0)</f>
        <v>6</v>
      </c>
    </row>
    <row r="75" spans="1:15">
      <c r="A75" s="4">
        <v>74</v>
      </c>
      <c r="B75">
        <f ca="1">VLOOKUP(A75,Metadata!$A$1:$R$1501,2,0)</f>
        <v>2</v>
      </c>
      <c r="C75" t="str">
        <f ca="1">VLOOKUP(A75,Metadata!$A$1:$R$1501,4,0)</f>
        <v>3 days</v>
      </c>
      <c r="D75">
        <f ca="1">VLOOKUP(A75,Metadata!$A$1:$R$1501,5,0)</f>
        <v>3</v>
      </c>
      <c r="E75" s="17" t="str">
        <f ca="1">VLOOKUP(A75,Metadata!$A$1:$R$1501,7,0)</f>
        <v>Asheville</v>
      </c>
      <c r="F75" t="str">
        <f ca="1">VLOOKUP(A75,Metadata!$A$1:$R$1501,8,0)</f>
        <v>Historical-Modern, Adventure-Water, Hills, Adventure-Land</v>
      </c>
      <c r="G75" t="str">
        <f ca="1">VLOOKUP(A75,Metadata!$A$1:$R$1501,9,0)</f>
        <v>North America</v>
      </c>
      <c r="H75">
        <f ca="1">VLOOKUP(A75,Metadata!$A$1:$R$1501,10,0)</f>
        <v>1</v>
      </c>
      <c r="I75">
        <f ca="1">VLOOKUP(A75,Metadata!$A$1:$R$1501,11,0)</f>
        <v>828</v>
      </c>
      <c r="J75">
        <f ca="1">VLOOKUP(A75,Metadata!$A$1:$R$1501,12,0)</f>
        <v>2</v>
      </c>
      <c r="K75">
        <f ca="1">VLOOKUP(A75,Metadata!$A$1:$R$1501,13,0)</f>
        <v>3000</v>
      </c>
      <c r="L75" s="17">
        <f ca="1">VLOOKUP(A75,Metadata!$A$1:$R$1501,14,0)</f>
        <v>3828</v>
      </c>
      <c r="M75" t="str">
        <f ca="1">VLOOKUP(A75,Metadata!$A$1:$R$1501,15,0)</f>
        <v>Summer</v>
      </c>
      <c r="N75" t="str">
        <f ca="1">VLOOKUP(A75,Metadata!$A$1:$R$1501,17,0)</f>
        <v>Friends</v>
      </c>
      <c r="O75">
        <f ca="1">VLOOKUP(A75,Metadata!$A$1:$R$1501,18,0)</f>
        <v>6</v>
      </c>
    </row>
    <row r="76" spans="1:15">
      <c r="A76" s="4">
        <v>75</v>
      </c>
      <c r="B76">
        <f ca="1">VLOOKUP(A76,Metadata!$A$1:$R$1501,2,0)</f>
        <v>252</v>
      </c>
      <c r="C76" t="str">
        <f ca="1">VLOOKUP(A76,Metadata!$A$1:$R$1501,4,0)</f>
        <v>2 weeks</v>
      </c>
      <c r="D76">
        <f ca="1">VLOOKUP(A76,Metadata!$A$1:$R$1501,5,0)</f>
        <v>14</v>
      </c>
      <c r="E76" s="17" t="str">
        <f ca="1">VLOOKUP(A76,Metadata!$A$1:$R$1501,7,0)</f>
        <v>Clark County</v>
      </c>
      <c r="F76" t="str">
        <f ca="1">VLOOKUP(A76,Metadata!$A$1:$R$1501,8,0)</f>
        <v>Modern, Nightlife, Park, Adventure-Land, Forest</v>
      </c>
      <c r="G76" t="str">
        <f ca="1">VLOOKUP(A76,Metadata!$A$1:$R$1501,9,0)</f>
        <v>North America</v>
      </c>
      <c r="H76">
        <f ca="1">VLOOKUP(A76,Metadata!$A$1:$R$1501,10,0)</f>
        <v>2</v>
      </c>
      <c r="I76">
        <f ca="1">VLOOKUP(A76,Metadata!$A$1:$R$1501,11,0)</f>
        <v>3500</v>
      </c>
      <c r="J76">
        <f ca="1">VLOOKUP(A76,Metadata!$A$1:$R$1501,12,0)</f>
        <v>2</v>
      </c>
      <c r="K76">
        <f ca="1">VLOOKUP(A76,Metadata!$A$1:$R$1501,13,0)</f>
        <v>280</v>
      </c>
      <c r="L76" s="17">
        <f ca="1">VLOOKUP(A76,Metadata!$A$1:$R$1501,14,0)</f>
        <v>3780</v>
      </c>
      <c r="M76" t="str">
        <f ca="1">VLOOKUP(A76,Metadata!$A$1:$R$1501,15,0)</f>
        <v>Summer</v>
      </c>
      <c r="N76" t="str">
        <f ca="1">VLOOKUP(A76,Metadata!$A$1:$R$1501,17,0)</f>
        <v>Solo</v>
      </c>
      <c r="O76">
        <f ca="1">VLOOKUP(A76,Metadata!$A$1:$R$1501,18,0)</f>
        <v>1</v>
      </c>
    </row>
    <row r="77" spans="1:15">
      <c r="A77" s="4">
        <v>76</v>
      </c>
      <c r="B77">
        <f ca="1">VLOOKUP(A77,Metadata!$A$1:$R$1501,2,0)</f>
        <v>283</v>
      </c>
      <c r="C77" t="str">
        <f ca="1">VLOOKUP(A77,Metadata!$A$1:$R$1501,4,0)</f>
        <v>2 weeks</v>
      </c>
      <c r="D77">
        <f ca="1">VLOOKUP(A77,Metadata!$A$1:$R$1501,5,0)</f>
        <v>14</v>
      </c>
      <c r="E77" s="17" t="str">
        <f ca="1">VLOOKUP(A77,Metadata!$A$1:$R$1501,7,0)</f>
        <v>Barossa Valley</v>
      </c>
      <c r="F77" t="str">
        <f ca="1">VLOOKUP(A77,Metadata!$A$1:$R$1501,8,0)</f>
        <v>Adventure-Water, Historical-Modern, Wineyard</v>
      </c>
      <c r="G77" t="str">
        <f ca="1">VLOOKUP(A77,Metadata!$A$1:$R$1501,9,0)</f>
        <v>Australia</v>
      </c>
      <c r="H77">
        <f ca="1">VLOOKUP(A77,Metadata!$A$1:$R$1501,10,0)</f>
        <v>1</v>
      </c>
      <c r="I77">
        <f ca="1">VLOOKUP(A77,Metadata!$A$1:$R$1501,11,0)</f>
        <v>2856</v>
      </c>
      <c r="J77">
        <f ca="1">VLOOKUP(A77,Metadata!$A$1:$R$1501,12,0)</f>
        <v>2</v>
      </c>
      <c r="K77">
        <f ca="1">VLOOKUP(A77,Metadata!$A$1:$R$1501,13,0)</f>
        <v>11760</v>
      </c>
      <c r="L77" s="17">
        <f ca="1">VLOOKUP(A77,Metadata!$A$1:$R$1501,14,0)</f>
        <v>14616</v>
      </c>
      <c r="M77" t="str">
        <f ca="1">VLOOKUP(A77,Metadata!$A$1:$R$1501,15,0)</f>
        <v>Spring</v>
      </c>
      <c r="N77" t="str">
        <f ca="1">VLOOKUP(A77,Metadata!$A$1:$R$1501,17,0)</f>
        <v>Family</v>
      </c>
      <c r="O77">
        <f ca="1">VLOOKUP(A77,Metadata!$A$1:$R$1501,18,0)</f>
        <v>4</v>
      </c>
    </row>
    <row r="78" spans="1:15">
      <c r="A78" s="4">
        <v>77</v>
      </c>
      <c r="B78">
        <f ca="1">VLOOKUP(A78,Metadata!$A$1:$R$1501,2,0)</f>
        <v>31</v>
      </c>
      <c r="C78" t="str">
        <f ca="1">VLOOKUP(A78,Metadata!$A$1:$R$1501,4,0)</f>
        <v>2 weeks</v>
      </c>
      <c r="D78">
        <f ca="1">VLOOKUP(A78,Metadata!$A$1:$R$1501,5,0)</f>
        <v>14</v>
      </c>
      <c r="E78" s="17" t="str">
        <f ca="1">VLOOKUP(A78,Metadata!$A$1:$R$1501,7,0)</f>
        <v>San Diego</v>
      </c>
      <c r="F78" t="str">
        <f ca="1">VLOOKUP(A78,Metadata!$A$1:$R$1501,8,0)</f>
        <v>Beach</v>
      </c>
      <c r="G78" t="str">
        <f ca="1">VLOOKUP(A78,Metadata!$A$1:$R$1501,9,0)</f>
        <v>North America</v>
      </c>
      <c r="H78">
        <f ca="1">VLOOKUP(A78,Metadata!$A$1:$R$1501,10,0)</f>
        <v>1</v>
      </c>
      <c r="I78">
        <f ca="1">VLOOKUP(A78,Metadata!$A$1:$R$1501,11,0)</f>
        <v>3696</v>
      </c>
      <c r="J78">
        <f ca="1">VLOOKUP(A78,Metadata!$A$1:$R$1501,12,0)</f>
        <v>2</v>
      </c>
      <c r="K78">
        <f ca="1">VLOOKUP(A78,Metadata!$A$1:$R$1501,13,0)</f>
        <v>1760</v>
      </c>
      <c r="L78" s="17">
        <f ca="1">VLOOKUP(A78,Metadata!$A$1:$R$1501,14,0)</f>
        <v>5456</v>
      </c>
      <c r="M78" t="str">
        <f ca="1">VLOOKUP(A78,Metadata!$A$1:$R$1501,15,0)</f>
        <v>Summer</v>
      </c>
      <c r="N78" t="str">
        <f ca="1">VLOOKUP(A78,Metadata!$A$1:$R$1501,17,0)</f>
        <v>Family</v>
      </c>
      <c r="O78">
        <f ca="1">VLOOKUP(A78,Metadata!$A$1:$R$1501,18,0)</f>
        <v>4</v>
      </c>
    </row>
    <row r="79" spans="1:15">
      <c r="A79" s="4">
        <v>78</v>
      </c>
      <c r="B79">
        <f ca="1">VLOOKUP(A79,Metadata!$A$1:$R$1501,2,0)</f>
        <v>148</v>
      </c>
      <c r="C79" t="str">
        <f ca="1">VLOOKUP(A79,Metadata!$A$1:$R$1501,4,0)</f>
        <v>1 week</v>
      </c>
      <c r="D79">
        <f ca="1">VLOOKUP(A79,Metadata!$A$1:$R$1501,5,0)</f>
        <v>7</v>
      </c>
      <c r="E79" s="17" t="str">
        <f ca="1">VLOOKUP(A79,Metadata!$A$1:$R$1501,7,0)</f>
        <v>Antwerp</v>
      </c>
      <c r="F79" t="str">
        <f ca="1">VLOOKUP(A79,Metadata!$A$1:$R$1501,8,0)</f>
        <v>Historical-Medieval, Aquatic, Nightlife</v>
      </c>
      <c r="G79" t="str">
        <f ca="1">VLOOKUP(A79,Metadata!$A$1:$R$1501,9,0)</f>
        <v>Europe</v>
      </c>
      <c r="H79">
        <f ca="1">VLOOKUP(A79,Metadata!$A$1:$R$1501,10,0)</f>
        <v>3</v>
      </c>
      <c r="I79">
        <f ca="1">VLOOKUP(A79,Metadata!$A$1:$R$1501,11,0)</f>
        <v>1505</v>
      </c>
      <c r="J79">
        <f ca="1">VLOOKUP(A79,Metadata!$A$1:$R$1501,12,0)</f>
        <v>1</v>
      </c>
      <c r="K79">
        <f ca="1">VLOOKUP(A79,Metadata!$A$1:$R$1501,13,0)</f>
        <v>1560</v>
      </c>
      <c r="L79" s="17">
        <f ca="1">VLOOKUP(A79,Metadata!$A$1:$R$1501,14,0)</f>
        <v>3065</v>
      </c>
      <c r="M79" t="str">
        <f ca="1">VLOOKUP(A79,Metadata!$A$1:$R$1501,15,0)</f>
        <v>Summer</v>
      </c>
      <c r="N79" t="str">
        <f ca="1">VLOOKUP(A79,Metadata!$A$1:$R$1501,17,0)</f>
        <v>Solo</v>
      </c>
      <c r="O79">
        <f ca="1">VLOOKUP(A79,Metadata!$A$1:$R$1501,18,0)</f>
        <v>1</v>
      </c>
    </row>
    <row r="80" spans="1:15">
      <c r="A80" s="4">
        <v>79</v>
      </c>
      <c r="B80">
        <f ca="1">VLOOKUP(A80,Metadata!$A$1:$R$1501,2,0)</f>
        <v>255</v>
      </c>
      <c r="C80" t="str">
        <f ca="1">VLOOKUP(A80,Metadata!$A$1:$R$1501,4,0)</f>
        <v>2 weeks</v>
      </c>
      <c r="D80">
        <f ca="1">VLOOKUP(A80,Metadata!$A$1:$R$1501,5,0)</f>
        <v>14</v>
      </c>
      <c r="E80" s="17" t="str">
        <f ca="1">VLOOKUP(A80,Metadata!$A$1:$R$1501,7,0)</f>
        <v>Edinburgh</v>
      </c>
      <c r="F80" t="str">
        <f ca="1">VLOOKUP(A80,Metadata!$A$1:$R$1501,8,0)</f>
        <v>Historical-Medieval, Beach, Architecture</v>
      </c>
      <c r="G80" t="str">
        <f ca="1">VLOOKUP(A80,Metadata!$A$1:$R$1501,9,0)</f>
        <v>Europe</v>
      </c>
      <c r="H80">
        <f ca="1">VLOOKUP(A80,Metadata!$A$1:$R$1501,10,0)</f>
        <v>3</v>
      </c>
      <c r="I80">
        <f ca="1">VLOOKUP(A80,Metadata!$A$1:$R$1501,11,0)</f>
        <v>32340</v>
      </c>
      <c r="J80">
        <f ca="1">VLOOKUP(A80,Metadata!$A$1:$R$1501,12,0)</f>
        <v>2</v>
      </c>
      <c r="K80">
        <f ca="1">VLOOKUP(A80,Metadata!$A$1:$R$1501,13,0)</f>
        <v>12960</v>
      </c>
      <c r="L80" s="17">
        <f ca="1">VLOOKUP(A80,Metadata!$A$1:$R$1501,14,0)</f>
        <v>45300</v>
      </c>
      <c r="M80" t="str">
        <f ca="1">VLOOKUP(A80,Metadata!$A$1:$R$1501,15,0)</f>
        <v>Summer</v>
      </c>
      <c r="N80" t="str">
        <f ca="1">VLOOKUP(A80,Metadata!$A$1:$R$1501,17,0)</f>
        <v>Friends</v>
      </c>
      <c r="O80">
        <f ca="1">VLOOKUP(A80,Metadata!$A$1:$R$1501,18,0)</f>
        <v>6</v>
      </c>
    </row>
    <row r="81" spans="1:15">
      <c r="A81" s="4">
        <v>80</v>
      </c>
      <c r="B81">
        <f ca="1">VLOOKUP(A81,Metadata!$A$1:$R$1501,2,0)</f>
        <v>28</v>
      </c>
      <c r="C81" t="str">
        <f ca="1">VLOOKUP(A81,Metadata!$A$1:$R$1501,4,0)</f>
        <v>2 weeks</v>
      </c>
      <c r="D81">
        <f ca="1">VLOOKUP(A81,Metadata!$A$1:$R$1501,5,0)</f>
        <v>14</v>
      </c>
      <c r="E81" s="17" t="str">
        <f ca="1">VLOOKUP(A81,Metadata!$A$1:$R$1501,7,0)</f>
        <v>Broward County</v>
      </c>
      <c r="F81" t="str">
        <f ca="1">VLOOKUP(A81,Metadata!$A$1:$R$1501,8,0)</f>
        <v>Beach, Modern, Park, Aquatic</v>
      </c>
      <c r="G81" t="str">
        <f ca="1">VLOOKUP(A81,Metadata!$A$1:$R$1501,9,0)</f>
        <v>North America</v>
      </c>
      <c r="H81">
        <f ca="1">VLOOKUP(A81,Metadata!$A$1:$R$1501,10,0)</f>
        <v>3</v>
      </c>
      <c r="I81">
        <f ca="1">VLOOKUP(A81,Metadata!$A$1:$R$1501,11,0)</f>
        <v>28728</v>
      </c>
      <c r="J81">
        <f ca="1">VLOOKUP(A81,Metadata!$A$1:$R$1501,12,0)</f>
        <v>2</v>
      </c>
      <c r="K81">
        <f ca="1">VLOOKUP(A81,Metadata!$A$1:$R$1501,13,0)</f>
        <v>1560</v>
      </c>
      <c r="L81" s="17">
        <f ca="1">VLOOKUP(A81,Metadata!$A$1:$R$1501,14,0)</f>
        <v>30288</v>
      </c>
      <c r="M81" t="str">
        <f ca="1">VLOOKUP(A81,Metadata!$A$1:$R$1501,15,0)</f>
        <v>Summer</v>
      </c>
      <c r="N81" t="str">
        <f ca="1">VLOOKUP(A81,Metadata!$A$1:$R$1501,17,0)</f>
        <v>Friends</v>
      </c>
      <c r="O81">
        <f ca="1">VLOOKUP(A81,Metadata!$A$1:$R$1501,18,0)</f>
        <v>6</v>
      </c>
    </row>
    <row r="82" spans="1:15">
      <c r="A82" s="4">
        <v>81</v>
      </c>
      <c r="B82">
        <f ca="1">VLOOKUP(A82,Metadata!$A$1:$R$1501,2,0)</f>
        <v>288</v>
      </c>
      <c r="C82" t="str">
        <f ca="1">VLOOKUP(A82,Metadata!$A$1:$R$1501,4,0)</f>
        <v>2 weeks</v>
      </c>
      <c r="D82">
        <f ca="1">VLOOKUP(A82,Metadata!$A$1:$R$1501,5,0)</f>
        <v>14</v>
      </c>
      <c r="E82" s="17" t="str">
        <f ca="1">VLOOKUP(A82,Metadata!$A$1:$R$1501,7,0)</f>
        <v>Boston</v>
      </c>
      <c r="F82" t="str">
        <f ca="1">VLOOKUP(A82,Metadata!$A$1:$R$1501,8,0)</f>
        <v>Modern, Adventure-Water, Aquatic, Nightlife</v>
      </c>
      <c r="G82" t="str">
        <f ca="1">VLOOKUP(A82,Metadata!$A$1:$R$1501,9,0)</f>
        <v>North America</v>
      </c>
      <c r="H82">
        <f ca="1">VLOOKUP(A82,Metadata!$A$1:$R$1501,10,0)</f>
        <v>1</v>
      </c>
      <c r="I82">
        <f ca="1">VLOOKUP(A82,Metadata!$A$1:$R$1501,11,0)</f>
        <v>994</v>
      </c>
      <c r="J82">
        <f ca="1">VLOOKUP(A82,Metadata!$A$1:$R$1501,12,0)</f>
        <v>2</v>
      </c>
      <c r="K82">
        <f ca="1">VLOOKUP(A82,Metadata!$A$1:$R$1501,13,0)</f>
        <v>400</v>
      </c>
      <c r="L82" s="17">
        <f ca="1">VLOOKUP(A82,Metadata!$A$1:$R$1501,14,0)</f>
        <v>1394</v>
      </c>
      <c r="M82" t="str">
        <f ca="1">VLOOKUP(A82,Metadata!$A$1:$R$1501,15,0)</f>
        <v>Summer</v>
      </c>
      <c r="N82" t="str">
        <f ca="1">VLOOKUP(A82,Metadata!$A$1:$R$1501,17,0)</f>
        <v>Solo</v>
      </c>
      <c r="O82">
        <f ca="1">VLOOKUP(A82,Metadata!$A$1:$R$1501,18,0)</f>
        <v>1</v>
      </c>
    </row>
    <row r="83" spans="1:15">
      <c r="A83" s="4">
        <v>82</v>
      </c>
      <c r="B83">
        <f ca="1">VLOOKUP(A83,Metadata!$A$1:$R$1501,2,0)</f>
        <v>41</v>
      </c>
      <c r="C83" t="str">
        <f ca="1">VLOOKUP(A83,Metadata!$A$1:$R$1501,4,0)</f>
        <v>2 weeks</v>
      </c>
      <c r="D83">
        <f ca="1">VLOOKUP(A83,Metadata!$A$1:$R$1501,5,0)</f>
        <v>14</v>
      </c>
      <c r="E83" s="17" t="str">
        <f ca="1">VLOOKUP(A83,Metadata!$A$1:$R$1501,7,0)</f>
        <v>Greater Manchester</v>
      </c>
      <c r="F83" t="str">
        <f ca="1">VLOOKUP(A83,Metadata!$A$1:$R$1501,8,0)</f>
        <v>Historical, Beach, Terrain</v>
      </c>
      <c r="G83" t="str">
        <f ca="1">VLOOKUP(A83,Metadata!$A$1:$R$1501,9,0)</f>
        <v>Europe</v>
      </c>
      <c r="H83">
        <f ca="1">VLOOKUP(A83,Metadata!$A$1:$R$1501,10,0)</f>
        <v>2</v>
      </c>
      <c r="I83">
        <f ca="1">VLOOKUP(A83,Metadata!$A$1:$R$1501,11,0)</f>
        <v>2422</v>
      </c>
      <c r="J83">
        <f ca="1">VLOOKUP(A83,Metadata!$A$1:$R$1501,12,0)</f>
        <v>1</v>
      </c>
      <c r="K83">
        <f ca="1">VLOOKUP(A83,Metadata!$A$1:$R$1501,13,0)</f>
        <v>670</v>
      </c>
      <c r="L83" s="17">
        <f ca="1">VLOOKUP(A83,Metadata!$A$1:$R$1501,14,0)</f>
        <v>3092</v>
      </c>
      <c r="M83" t="str">
        <f ca="1">VLOOKUP(A83,Metadata!$A$1:$R$1501,15,0)</f>
        <v>Summer</v>
      </c>
      <c r="N83" t="str">
        <f ca="1">VLOOKUP(A83,Metadata!$A$1:$R$1501,17,0)</f>
        <v>Solo</v>
      </c>
      <c r="O83">
        <f ca="1">VLOOKUP(A83,Metadata!$A$1:$R$1501,18,0)</f>
        <v>1</v>
      </c>
    </row>
    <row r="84" spans="1:15">
      <c r="A84" s="4">
        <v>83</v>
      </c>
      <c r="B84">
        <f ca="1">VLOOKUP(A84,Metadata!$A$1:$R$1501,2,0)</f>
        <v>43</v>
      </c>
      <c r="C84" t="str">
        <f ca="1">VLOOKUP(A84,Metadata!$A$1:$R$1501,4,0)</f>
        <v>1 week</v>
      </c>
      <c r="D84">
        <f ca="1">VLOOKUP(A84,Metadata!$A$1:$R$1501,5,0)</f>
        <v>7</v>
      </c>
      <c r="E84" s="17" t="str">
        <f ca="1">VLOOKUP(A84,Metadata!$A$1:$R$1501,7,0)</f>
        <v>Santa Clara County</v>
      </c>
      <c r="F84" t="str">
        <f ca="1">VLOOKUP(A84,Metadata!$A$1:$R$1501,8,0)</f>
        <v>Modern</v>
      </c>
      <c r="G84" t="str">
        <f ca="1">VLOOKUP(A84,Metadata!$A$1:$R$1501,9,0)</f>
        <v>North America</v>
      </c>
      <c r="H84">
        <f ca="1">VLOOKUP(A84,Metadata!$A$1:$R$1501,10,0)</f>
        <v>2</v>
      </c>
      <c r="I84">
        <f ca="1">VLOOKUP(A84,Metadata!$A$1:$R$1501,11,0)</f>
        <v>3280.6200000000003</v>
      </c>
      <c r="J84">
        <f ca="1">VLOOKUP(A84,Metadata!$A$1:$R$1501,12,0)</f>
        <v>2</v>
      </c>
      <c r="K84">
        <f ca="1">VLOOKUP(A84,Metadata!$A$1:$R$1501,13,0)</f>
        <v>1440</v>
      </c>
      <c r="L84" s="17">
        <f ca="1">VLOOKUP(A84,Metadata!$A$1:$R$1501,14,0)</f>
        <v>4720.6200000000008</v>
      </c>
      <c r="M84" t="str">
        <f ca="1">VLOOKUP(A84,Metadata!$A$1:$R$1501,15,0)</f>
        <v>Spring</v>
      </c>
      <c r="N84" t="str">
        <f ca="1">VLOOKUP(A84,Metadata!$A$1:$R$1501,17,0)</f>
        <v>Romantic</v>
      </c>
      <c r="O84">
        <f ca="1">VLOOKUP(A84,Metadata!$A$1:$R$1501,18,0)</f>
        <v>2</v>
      </c>
    </row>
    <row r="85" spans="1:15">
      <c r="A85" s="4">
        <v>84</v>
      </c>
      <c r="B85">
        <f ca="1">VLOOKUP(A85,Metadata!$A$1:$R$1501,2,0)</f>
        <v>233</v>
      </c>
      <c r="C85" t="str">
        <f ca="1">VLOOKUP(A85,Metadata!$A$1:$R$1501,4,0)</f>
        <v>2 weeks</v>
      </c>
      <c r="D85">
        <f ca="1">VLOOKUP(A85,Metadata!$A$1:$R$1501,5,0)</f>
        <v>14</v>
      </c>
      <c r="E85" s="17" t="str">
        <f ca="1">VLOOKUP(A85,Metadata!$A$1:$R$1501,7,0)</f>
        <v>Bologna</v>
      </c>
      <c r="F85" t="str">
        <f ca="1">VLOOKUP(A85,Metadata!$A$1:$R$1501,8,0)</f>
        <v>Historical-Medieval, Nightlife</v>
      </c>
      <c r="G85" t="str">
        <f ca="1">VLOOKUP(A85,Metadata!$A$1:$R$1501,9,0)</f>
        <v>Europe</v>
      </c>
      <c r="H85">
        <f ca="1">VLOOKUP(A85,Metadata!$A$1:$R$1501,10,0)</f>
        <v>3</v>
      </c>
      <c r="I85">
        <f ca="1">VLOOKUP(A85,Metadata!$A$1:$R$1501,11,0)</f>
        <v>25620</v>
      </c>
      <c r="J85">
        <f ca="1">VLOOKUP(A85,Metadata!$A$1:$R$1501,12,0)</f>
        <v>1</v>
      </c>
      <c r="K85">
        <f ca="1">VLOOKUP(A85,Metadata!$A$1:$R$1501,13,0)</f>
        <v>6720</v>
      </c>
      <c r="L85" s="17">
        <f ca="1">VLOOKUP(A85,Metadata!$A$1:$R$1501,14,0)</f>
        <v>32340</v>
      </c>
      <c r="M85" t="str">
        <f ca="1">VLOOKUP(A85,Metadata!$A$1:$R$1501,15,0)</f>
        <v>Summer</v>
      </c>
      <c r="N85" t="str">
        <f ca="1">VLOOKUP(A85,Metadata!$A$1:$R$1501,17,0)</f>
        <v>Friends</v>
      </c>
      <c r="O85">
        <f ca="1">VLOOKUP(A85,Metadata!$A$1:$R$1501,18,0)</f>
        <v>6</v>
      </c>
    </row>
    <row r="86" spans="1:15">
      <c r="A86" s="4">
        <v>85</v>
      </c>
      <c r="B86">
        <f ca="1">VLOOKUP(A86,Metadata!$A$1:$R$1501,2,0)</f>
        <v>153</v>
      </c>
      <c r="C86" t="str">
        <f ca="1">VLOOKUP(A86,Metadata!$A$1:$R$1501,4,0)</f>
        <v>1 week</v>
      </c>
      <c r="D86">
        <f ca="1">VLOOKUP(A86,Metadata!$A$1:$R$1501,5,0)</f>
        <v>7</v>
      </c>
      <c r="E86" s="17" t="str">
        <f ca="1">VLOOKUP(A86,Metadata!$A$1:$R$1501,7,0)</f>
        <v>Mallorca</v>
      </c>
      <c r="F86" t="str">
        <f ca="1">VLOOKUP(A86,Metadata!$A$1:$R$1501,8,0)</f>
        <v>Beach, Aquatic, Adventure-Water</v>
      </c>
      <c r="G86" t="str">
        <f ca="1">VLOOKUP(A86,Metadata!$A$1:$R$1501,9,0)</f>
        <v>Europe</v>
      </c>
      <c r="H86">
        <f ca="1">VLOOKUP(A86,Metadata!$A$1:$R$1501,10,0)</f>
        <v>1</v>
      </c>
      <c r="I86">
        <f ca="1">VLOOKUP(A86,Metadata!$A$1:$R$1501,11,0)</f>
        <v>1120</v>
      </c>
      <c r="J86">
        <f ca="1">VLOOKUP(A86,Metadata!$A$1:$R$1501,12,0)</f>
        <v>2</v>
      </c>
      <c r="K86">
        <f ca="1">VLOOKUP(A86,Metadata!$A$1:$R$1501,13,0)</f>
        <v>10176</v>
      </c>
      <c r="L86" s="17">
        <f ca="1">VLOOKUP(A86,Metadata!$A$1:$R$1501,14,0)</f>
        <v>11296</v>
      </c>
      <c r="M86" t="str">
        <f ca="1">VLOOKUP(A86,Metadata!$A$1:$R$1501,15,0)</f>
        <v>Summer</v>
      </c>
      <c r="N86" t="str">
        <f ca="1">VLOOKUP(A86,Metadata!$A$1:$R$1501,17,0)</f>
        <v>Family</v>
      </c>
      <c r="O86">
        <f ca="1">VLOOKUP(A86,Metadata!$A$1:$R$1501,18,0)</f>
        <v>4</v>
      </c>
    </row>
    <row r="87" spans="1:15">
      <c r="A87" s="4">
        <v>86</v>
      </c>
      <c r="B87">
        <f ca="1">VLOOKUP(A87,Metadata!$A$1:$R$1501,2,0)</f>
        <v>251</v>
      </c>
      <c r="C87" t="str">
        <f ca="1">VLOOKUP(A87,Metadata!$A$1:$R$1501,4,0)</f>
        <v>1 month</v>
      </c>
      <c r="D87">
        <f ca="1">VLOOKUP(A87,Metadata!$A$1:$R$1501,5,0)</f>
        <v>30</v>
      </c>
      <c r="E87" s="17" t="str">
        <f ca="1">VLOOKUP(A87,Metadata!$A$1:$R$1501,7,0)</f>
        <v>Seattle</v>
      </c>
      <c r="F87" t="str">
        <f ca="1">VLOOKUP(A87,Metadata!$A$1:$R$1501,8,0)</f>
        <v>Modern</v>
      </c>
      <c r="G87" t="str">
        <f ca="1">VLOOKUP(A87,Metadata!$A$1:$R$1501,9,0)</f>
        <v>North America</v>
      </c>
      <c r="H87">
        <f ca="1">VLOOKUP(A87,Metadata!$A$1:$R$1501,10,0)</f>
        <v>1</v>
      </c>
      <c r="I87">
        <f ca="1">VLOOKUP(A87,Metadata!$A$1:$R$1501,11,0)</f>
        <v>11520</v>
      </c>
      <c r="J87">
        <f ca="1">VLOOKUP(A87,Metadata!$A$1:$R$1501,12,0)</f>
        <v>2</v>
      </c>
      <c r="K87">
        <f ca="1">VLOOKUP(A87,Metadata!$A$1:$R$1501,13,0)</f>
        <v>2400</v>
      </c>
      <c r="L87" s="17">
        <f ca="1">VLOOKUP(A87,Metadata!$A$1:$R$1501,14,0)</f>
        <v>13920</v>
      </c>
      <c r="M87" t="str">
        <f ca="1">VLOOKUP(A87,Metadata!$A$1:$R$1501,15,0)</f>
        <v>Summer</v>
      </c>
      <c r="N87" t="str">
        <f ca="1">VLOOKUP(A87,Metadata!$A$1:$R$1501,17,0)</f>
        <v>Friends</v>
      </c>
      <c r="O87">
        <f ca="1">VLOOKUP(A87,Metadata!$A$1:$R$1501,18,0)</f>
        <v>6</v>
      </c>
    </row>
    <row r="88" spans="1:15">
      <c r="A88" s="4">
        <v>87</v>
      </c>
      <c r="B88">
        <f ca="1">VLOOKUP(A88,Metadata!$A$1:$R$1501,2,0)</f>
        <v>264</v>
      </c>
      <c r="C88" t="str">
        <f ca="1">VLOOKUP(A88,Metadata!$A$1:$R$1501,4,0)</f>
        <v>1 month</v>
      </c>
      <c r="D88">
        <f ca="1">VLOOKUP(A88,Metadata!$A$1:$R$1501,5,0)</f>
        <v>30</v>
      </c>
      <c r="E88" s="17" t="str">
        <f ca="1">VLOOKUP(A88,Metadata!$A$1:$R$1501,7,0)</f>
        <v>Athens</v>
      </c>
      <c r="F88" t="str">
        <f ca="1">VLOOKUP(A88,Metadata!$A$1:$R$1501,8,0)</f>
        <v>Historical-Ancient, Architecture</v>
      </c>
      <c r="G88" t="str">
        <f ca="1">VLOOKUP(A88,Metadata!$A$1:$R$1501,9,0)</f>
        <v>Europe</v>
      </c>
      <c r="H88">
        <f ca="1">VLOOKUP(A88,Metadata!$A$1:$R$1501,10,0)</f>
        <v>2</v>
      </c>
      <c r="I88">
        <f ca="1">VLOOKUP(A88,Metadata!$A$1:$R$1501,11,0)</f>
        <v>2430</v>
      </c>
      <c r="J88">
        <f ca="1">VLOOKUP(A88,Metadata!$A$1:$R$1501,12,0)</f>
        <v>2</v>
      </c>
      <c r="K88">
        <f ca="1">VLOOKUP(A88,Metadata!$A$1:$R$1501,13,0)</f>
        <v>2200</v>
      </c>
      <c r="L88" s="17">
        <f ca="1">VLOOKUP(A88,Metadata!$A$1:$R$1501,14,0)</f>
        <v>4630</v>
      </c>
      <c r="M88" t="str">
        <f ca="1">VLOOKUP(A88,Metadata!$A$1:$R$1501,15,0)</f>
        <v>Summer</v>
      </c>
      <c r="N88" t="str">
        <f ca="1">VLOOKUP(A88,Metadata!$A$1:$R$1501,17,0)</f>
        <v>Solo</v>
      </c>
      <c r="O88">
        <f ca="1">VLOOKUP(A88,Metadata!$A$1:$R$1501,18,0)</f>
        <v>1</v>
      </c>
    </row>
    <row r="89" spans="1:15">
      <c r="A89" s="4">
        <v>88</v>
      </c>
      <c r="B89">
        <f ca="1">VLOOKUP(A89,Metadata!$A$1:$R$1501,2,0)</f>
        <v>118</v>
      </c>
      <c r="C89" t="str">
        <f ca="1">VLOOKUP(A89,Metadata!$A$1:$R$1501,4,0)</f>
        <v>1 month</v>
      </c>
      <c r="D89">
        <f ca="1">VLOOKUP(A89,Metadata!$A$1:$R$1501,5,0)</f>
        <v>30</v>
      </c>
      <c r="E89" s="17" t="str">
        <f ca="1">VLOOKUP(A89,Metadata!$A$1:$R$1501,7,0)</f>
        <v>Geneva</v>
      </c>
      <c r="F89" t="str">
        <f ca="1">VLOOKUP(A89,Metadata!$A$1:$R$1501,8,0)</f>
        <v>Historical, Beach, Terrain</v>
      </c>
      <c r="G89" t="str">
        <f ca="1">VLOOKUP(A89,Metadata!$A$1:$R$1501,9,0)</f>
        <v>Europe</v>
      </c>
      <c r="H89">
        <f ca="1">VLOOKUP(A89,Metadata!$A$1:$R$1501,10,0)</f>
        <v>2</v>
      </c>
      <c r="I89">
        <f ca="1">VLOOKUP(A89,Metadata!$A$1:$R$1501,11,0)</f>
        <v>4710</v>
      </c>
      <c r="J89">
        <f ca="1">VLOOKUP(A89,Metadata!$A$1:$R$1501,12,0)</f>
        <v>1</v>
      </c>
      <c r="K89">
        <f ca="1">VLOOKUP(A89,Metadata!$A$1:$R$1501,13,0)</f>
        <v>980</v>
      </c>
      <c r="L89" s="17">
        <f ca="1">VLOOKUP(A89,Metadata!$A$1:$R$1501,14,0)</f>
        <v>5690</v>
      </c>
      <c r="M89" t="str">
        <f ca="1">VLOOKUP(A89,Metadata!$A$1:$R$1501,15,0)</f>
        <v>Summer</v>
      </c>
      <c r="N89" t="str">
        <f ca="1">VLOOKUP(A89,Metadata!$A$1:$R$1501,17,0)</f>
        <v>Solo</v>
      </c>
      <c r="O89">
        <f ca="1">VLOOKUP(A89,Metadata!$A$1:$R$1501,18,0)</f>
        <v>1</v>
      </c>
    </row>
    <row r="90" spans="1:15">
      <c r="A90" s="4">
        <v>89</v>
      </c>
      <c r="B90">
        <f ca="1">VLOOKUP(A90,Metadata!$A$1:$R$1501,2,0)</f>
        <v>64</v>
      </c>
      <c r="C90" t="str">
        <f ca="1">VLOOKUP(A90,Metadata!$A$1:$R$1501,4,0)</f>
        <v>1 week</v>
      </c>
      <c r="D90">
        <f ca="1">VLOOKUP(A90,Metadata!$A$1:$R$1501,5,0)</f>
        <v>7</v>
      </c>
      <c r="E90" s="17" t="str">
        <f ca="1">VLOOKUP(A90,Metadata!$A$1:$R$1501,7,0)</f>
        <v>Washington, D.C.</v>
      </c>
      <c r="F90" t="str">
        <f ca="1">VLOOKUP(A90,Metadata!$A$1:$R$1501,8,0)</f>
        <v>Modern</v>
      </c>
      <c r="G90" t="str">
        <f ca="1">VLOOKUP(A90,Metadata!$A$1:$R$1501,9,0)</f>
        <v>North America</v>
      </c>
      <c r="H90">
        <f ca="1">VLOOKUP(A90,Metadata!$A$1:$R$1501,10,0)</f>
        <v>3</v>
      </c>
      <c r="I90">
        <f ca="1">VLOOKUP(A90,Metadata!$A$1:$R$1501,11,0)</f>
        <v>2338</v>
      </c>
      <c r="J90">
        <f ca="1">VLOOKUP(A90,Metadata!$A$1:$R$1501,12,0)</f>
        <v>2</v>
      </c>
      <c r="K90">
        <f ca="1">VLOOKUP(A90,Metadata!$A$1:$R$1501,13,0)</f>
        <v>680</v>
      </c>
      <c r="L90" s="17">
        <f ca="1">VLOOKUP(A90,Metadata!$A$1:$R$1501,14,0)</f>
        <v>3018</v>
      </c>
      <c r="M90" t="str">
        <f ca="1">VLOOKUP(A90,Metadata!$A$1:$R$1501,15,0)</f>
        <v>Summer</v>
      </c>
      <c r="N90" t="str">
        <f ca="1">VLOOKUP(A90,Metadata!$A$1:$R$1501,17,0)</f>
        <v>Solo</v>
      </c>
      <c r="O90">
        <f ca="1">VLOOKUP(A90,Metadata!$A$1:$R$1501,18,0)</f>
        <v>1</v>
      </c>
    </row>
    <row r="91" spans="1:15">
      <c r="A91" s="4">
        <v>90</v>
      </c>
      <c r="B91">
        <f ca="1">VLOOKUP(A91,Metadata!$A$1:$R$1501,2,0)</f>
        <v>280</v>
      </c>
      <c r="C91" t="str">
        <f ca="1">VLOOKUP(A91,Metadata!$A$1:$R$1501,4,0)</f>
        <v>1 month</v>
      </c>
      <c r="D91">
        <f ca="1">VLOOKUP(A91,Metadata!$A$1:$R$1501,5,0)</f>
        <v>30</v>
      </c>
      <c r="E91" s="17" t="str">
        <f ca="1">VLOOKUP(A91,Metadata!$A$1:$R$1501,7,0)</f>
        <v>Washington, D.C.</v>
      </c>
      <c r="F91" t="str">
        <f ca="1">VLOOKUP(A91,Metadata!$A$1:$R$1501,8,0)</f>
        <v>Modern</v>
      </c>
      <c r="G91" t="str">
        <f ca="1">VLOOKUP(A91,Metadata!$A$1:$R$1501,9,0)</f>
        <v>North America</v>
      </c>
      <c r="H91">
        <f ca="1">VLOOKUP(A91,Metadata!$A$1:$R$1501,10,0)</f>
        <v>2</v>
      </c>
      <c r="I91">
        <f ca="1">VLOOKUP(A91,Metadata!$A$1:$R$1501,11,0)</f>
        <v>9300</v>
      </c>
      <c r="J91">
        <f ca="1">VLOOKUP(A91,Metadata!$A$1:$R$1501,12,0)</f>
        <v>1</v>
      </c>
      <c r="K91">
        <f ca="1">VLOOKUP(A91,Metadata!$A$1:$R$1501,13,0)</f>
        <v>680</v>
      </c>
      <c r="L91" s="17">
        <f ca="1">VLOOKUP(A91,Metadata!$A$1:$R$1501,14,0)</f>
        <v>9980</v>
      </c>
      <c r="M91" t="str">
        <f ca="1">VLOOKUP(A91,Metadata!$A$1:$R$1501,15,0)</f>
        <v>Summer</v>
      </c>
      <c r="N91" t="str">
        <f ca="1">VLOOKUP(A91,Metadata!$A$1:$R$1501,17,0)</f>
        <v>Romantic</v>
      </c>
      <c r="O91">
        <f ca="1">VLOOKUP(A91,Metadata!$A$1:$R$1501,18,0)</f>
        <v>2</v>
      </c>
    </row>
    <row r="92" spans="1:15">
      <c r="A92" s="4">
        <v>91</v>
      </c>
      <c r="B92">
        <f ca="1">VLOOKUP(A92,Metadata!$A$1:$R$1501,2,0)</f>
        <v>3</v>
      </c>
      <c r="C92" t="str">
        <f ca="1">VLOOKUP(A92,Metadata!$A$1:$R$1501,4,0)</f>
        <v>2 weeks</v>
      </c>
      <c r="D92">
        <f ca="1">VLOOKUP(A92,Metadata!$A$1:$R$1501,5,0)</f>
        <v>14</v>
      </c>
      <c r="E92" s="17" t="str">
        <f ca="1">VLOOKUP(A92,Metadata!$A$1:$R$1501,7,0)</f>
        <v>Amsterdam</v>
      </c>
      <c r="F92" t="str">
        <f ca="1">VLOOKUP(A92,Metadata!$A$1:$R$1501,8,0)</f>
        <v>Acquatic, Historical-Modern, Beach, Nightlife</v>
      </c>
      <c r="G92" t="str">
        <f ca="1">VLOOKUP(A92,Metadata!$A$1:$R$1501,9,0)</f>
        <v>Europe</v>
      </c>
      <c r="H92">
        <f ca="1">VLOOKUP(A92,Metadata!$A$1:$R$1501,10,0)</f>
        <v>3</v>
      </c>
      <c r="I92">
        <f ca="1">VLOOKUP(A92,Metadata!$A$1:$R$1501,11,0)</f>
        <v>10304</v>
      </c>
      <c r="J92">
        <f ca="1">VLOOKUP(A92,Metadata!$A$1:$R$1501,12,0)</f>
        <v>2</v>
      </c>
      <c r="K92">
        <f ca="1">VLOOKUP(A92,Metadata!$A$1:$R$1501,13,0)</f>
        <v>4740</v>
      </c>
      <c r="L92" s="17">
        <f ca="1">VLOOKUP(A92,Metadata!$A$1:$R$1501,14,0)</f>
        <v>15044</v>
      </c>
      <c r="M92" t="str">
        <f ca="1">VLOOKUP(A92,Metadata!$A$1:$R$1501,15,0)</f>
        <v>Summer</v>
      </c>
      <c r="N92" t="str">
        <f ca="1">VLOOKUP(A92,Metadata!$A$1:$R$1501,17,0)</f>
        <v>Romantic</v>
      </c>
      <c r="O92">
        <f ca="1">VLOOKUP(A92,Metadata!$A$1:$R$1501,18,0)</f>
        <v>2</v>
      </c>
    </row>
    <row r="93" spans="1:15">
      <c r="A93" s="4">
        <v>92</v>
      </c>
      <c r="B93">
        <f ca="1">VLOOKUP(A93,Metadata!$A$1:$R$1501,2,0)</f>
        <v>96</v>
      </c>
      <c r="C93" t="str">
        <f ca="1">VLOOKUP(A93,Metadata!$A$1:$R$1501,4,0)</f>
        <v>1 month</v>
      </c>
      <c r="D93">
        <f ca="1">VLOOKUP(A93,Metadata!$A$1:$R$1501,5,0)</f>
        <v>30</v>
      </c>
      <c r="E93" s="17" t="str">
        <f ca="1">VLOOKUP(A93,Metadata!$A$1:$R$1501,7,0)</f>
        <v>Athens</v>
      </c>
      <c r="F93" t="str">
        <f ca="1">VLOOKUP(A93,Metadata!$A$1:$R$1501,8,0)</f>
        <v>Historical-Ancient, Architecture</v>
      </c>
      <c r="G93" t="str">
        <f ca="1">VLOOKUP(A93,Metadata!$A$1:$R$1501,9,0)</f>
        <v>Europe</v>
      </c>
      <c r="H93">
        <f ca="1">VLOOKUP(A93,Metadata!$A$1:$R$1501,10,0)</f>
        <v>3</v>
      </c>
      <c r="I93">
        <f ca="1">VLOOKUP(A93,Metadata!$A$1:$R$1501,11,0)</f>
        <v>35100</v>
      </c>
      <c r="J93">
        <f ca="1">VLOOKUP(A93,Metadata!$A$1:$R$1501,12,0)</f>
        <v>1</v>
      </c>
      <c r="K93">
        <f ca="1">VLOOKUP(A93,Metadata!$A$1:$R$1501,13,0)</f>
        <v>6600</v>
      </c>
      <c r="L93" s="17">
        <f ca="1">VLOOKUP(A93,Metadata!$A$1:$R$1501,14,0)</f>
        <v>41700</v>
      </c>
      <c r="M93" t="str">
        <f ca="1">VLOOKUP(A93,Metadata!$A$1:$R$1501,15,0)</f>
        <v>Summer</v>
      </c>
      <c r="N93" t="str">
        <f ca="1">VLOOKUP(A93,Metadata!$A$1:$R$1501,17,0)</f>
        <v>Friends</v>
      </c>
      <c r="O93">
        <f ca="1">VLOOKUP(A93,Metadata!$A$1:$R$1501,18,0)</f>
        <v>6</v>
      </c>
    </row>
    <row r="94" spans="1:15">
      <c r="A94" s="4">
        <v>93</v>
      </c>
      <c r="B94">
        <f ca="1">VLOOKUP(A94,Metadata!$A$1:$R$1501,2,0)</f>
        <v>143</v>
      </c>
      <c r="C94" t="str">
        <f ca="1">VLOOKUP(A94,Metadata!$A$1:$R$1501,4,0)</f>
        <v>3 days</v>
      </c>
      <c r="D94">
        <f ca="1">VLOOKUP(A94,Metadata!$A$1:$R$1501,5,0)</f>
        <v>3</v>
      </c>
      <c r="E94" s="17" t="str">
        <f ca="1">VLOOKUP(A94,Metadata!$A$1:$R$1501,7,0)</f>
        <v>Washington, D.C.</v>
      </c>
      <c r="F94" t="str">
        <f ca="1">VLOOKUP(A94,Metadata!$A$1:$R$1501,8,0)</f>
        <v>Modern</v>
      </c>
      <c r="G94" t="str">
        <f ca="1">VLOOKUP(A94,Metadata!$A$1:$R$1501,9,0)</f>
        <v>North America</v>
      </c>
      <c r="H94">
        <f ca="1">VLOOKUP(A94,Metadata!$A$1:$R$1501,10,0)</f>
        <v>3</v>
      </c>
      <c r="I94">
        <f ca="1">VLOOKUP(A94,Metadata!$A$1:$R$1501,11,0)</f>
        <v>2004</v>
      </c>
      <c r="J94">
        <f ca="1">VLOOKUP(A94,Metadata!$A$1:$R$1501,12,0)</f>
        <v>1</v>
      </c>
      <c r="K94">
        <f ca="1">VLOOKUP(A94,Metadata!$A$1:$R$1501,13,0)</f>
        <v>680</v>
      </c>
      <c r="L94" s="17">
        <f ca="1">VLOOKUP(A94,Metadata!$A$1:$R$1501,14,0)</f>
        <v>2684</v>
      </c>
      <c r="M94" t="str">
        <f ca="1">VLOOKUP(A94,Metadata!$A$1:$R$1501,15,0)</f>
        <v>Summer</v>
      </c>
      <c r="N94" t="str">
        <f ca="1">VLOOKUP(A94,Metadata!$A$1:$R$1501,17,0)</f>
        <v>Romantic</v>
      </c>
      <c r="O94">
        <f ca="1">VLOOKUP(A94,Metadata!$A$1:$R$1501,18,0)</f>
        <v>2</v>
      </c>
    </row>
    <row r="95" spans="1:15">
      <c r="A95" s="4">
        <v>94</v>
      </c>
      <c r="B95">
        <f ca="1">VLOOKUP(A95,Metadata!$A$1:$R$1501,2,0)</f>
        <v>34</v>
      </c>
      <c r="C95" t="str">
        <f ca="1">VLOOKUP(A95,Metadata!$A$1:$R$1501,4,0)</f>
        <v>1 month</v>
      </c>
      <c r="D95">
        <f ca="1">VLOOKUP(A95,Metadata!$A$1:$R$1501,5,0)</f>
        <v>30</v>
      </c>
      <c r="E95" s="17" t="str">
        <f ca="1">VLOOKUP(A95,Metadata!$A$1:$R$1501,7,0)</f>
        <v>Mallorca</v>
      </c>
      <c r="F95" t="str">
        <f ca="1">VLOOKUP(A95,Metadata!$A$1:$R$1501,8,0)</f>
        <v>Beach, Aquatic, Adventure-Water</v>
      </c>
      <c r="G95" t="str">
        <f ca="1">VLOOKUP(A95,Metadata!$A$1:$R$1501,9,0)</f>
        <v>Europe</v>
      </c>
      <c r="H95">
        <f ca="1">VLOOKUP(A95,Metadata!$A$1:$R$1501,10,0)</f>
        <v>3</v>
      </c>
      <c r="I95">
        <f ca="1">VLOOKUP(A95,Metadata!$A$1:$R$1501,11,0)</f>
        <v>32940</v>
      </c>
      <c r="J95">
        <f ca="1">VLOOKUP(A95,Metadata!$A$1:$R$1501,12,0)</f>
        <v>1</v>
      </c>
      <c r="K95">
        <f ca="1">VLOOKUP(A95,Metadata!$A$1:$R$1501,13,0)</f>
        <v>7632</v>
      </c>
      <c r="L95" s="17">
        <f ca="1">VLOOKUP(A95,Metadata!$A$1:$R$1501,14,0)</f>
        <v>40572</v>
      </c>
      <c r="M95" t="str">
        <f ca="1">VLOOKUP(A95,Metadata!$A$1:$R$1501,15,0)</f>
        <v>Summer</v>
      </c>
      <c r="N95" t="str">
        <f ca="1">VLOOKUP(A95,Metadata!$A$1:$R$1501,17,0)</f>
        <v>Friends</v>
      </c>
      <c r="O95">
        <f ca="1">VLOOKUP(A95,Metadata!$A$1:$R$1501,18,0)</f>
        <v>6</v>
      </c>
    </row>
    <row r="96" spans="1:15">
      <c r="A96" s="4">
        <v>95</v>
      </c>
      <c r="B96">
        <f ca="1">VLOOKUP(A96,Metadata!$A$1:$R$1501,2,0)</f>
        <v>1</v>
      </c>
      <c r="C96" t="str">
        <f ca="1">VLOOKUP(A96,Metadata!$A$1:$R$1501,4,0)</f>
        <v>1 week</v>
      </c>
      <c r="D96">
        <f ca="1">VLOOKUP(A96,Metadata!$A$1:$R$1501,5,0)</f>
        <v>7</v>
      </c>
      <c r="E96" s="17" t="str">
        <f ca="1">VLOOKUP(A96,Metadata!$A$1:$R$1501,7,0)</f>
        <v>Ville de Quebec</v>
      </c>
      <c r="F96" t="str">
        <f ca="1">VLOOKUP(A96,Metadata!$A$1:$R$1501,8,0)</f>
        <v>Historical</v>
      </c>
      <c r="G96" t="str">
        <f ca="1">VLOOKUP(A96,Metadata!$A$1:$R$1501,9,0)</f>
        <v>North America</v>
      </c>
      <c r="H96">
        <f ca="1">VLOOKUP(A96,Metadata!$A$1:$R$1501,10,0)</f>
        <v>2</v>
      </c>
      <c r="I96">
        <f ca="1">VLOOKUP(A96,Metadata!$A$1:$R$1501,11,0)</f>
        <v>1904</v>
      </c>
      <c r="J96">
        <f ca="1">VLOOKUP(A96,Metadata!$A$1:$R$1501,12,0)</f>
        <v>1</v>
      </c>
      <c r="K96">
        <f ca="1">VLOOKUP(A96,Metadata!$A$1:$R$1501,13,0)</f>
        <v>1100</v>
      </c>
      <c r="L96" s="17">
        <f ca="1">VLOOKUP(A96,Metadata!$A$1:$R$1501,14,0)</f>
        <v>3004</v>
      </c>
      <c r="M96" t="str">
        <f ca="1">VLOOKUP(A96,Metadata!$A$1:$R$1501,15,0)</f>
        <v>Summer</v>
      </c>
      <c r="N96" t="str">
        <f ca="1">VLOOKUP(A96,Metadata!$A$1:$R$1501,17,0)</f>
        <v>Romantic</v>
      </c>
      <c r="O96">
        <f ca="1">VLOOKUP(A96,Metadata!$A$1:$R$1501,18,0)</f>
        <v>2</v>
      </c>
    </row>
    <row r="97" spans="1:15">
      <c r="A97" s="4">
        <v>96</v>
      </c>
      <c r="B97">
        <f ca="1">VLOOKUP(A97,Metadata!$A$1:$R$1501,2,0)</f>
        <v>277</v>
      </c>
      <c r="C97" t="str">
        <f ca="1">VLOOKUP(A97,Metadata!$A$1:$R$1501,4,0)</f>
        <v>1 week</v>
      </c>
      <c r="D97">
        <f ca="1">VLOOKUP(A97,Metadata!$A$1:$R$1501,5,0)</f>
        <v>7</v>
      </c>
      <c r="E97" s="17" t="str">
        <f ca="1">VLOOKUP(A97,Metadata!$A$1:$R$1501,7,0)</f>
        <v>Los Angeles</v>
      </c>
      <c r="F97" t="str">
        <f ca="1">VLOOKUP(A97,Metadata!$A$1:$R$1501,8,0)</f>
        <v>Beach, Terrain</v>
      </c>
      <c r="G97" t="str">
        <f ca="1">VLOOKUP(A97,Metadata!$A$1:$R$1501,9,0)</f>
        <v>North America</v>
      </c>
      <c r="H97">
        <f ca="1">VLOOKUP(A97,Metadata!$A$1:$R$1501,10,0)</f>
        <v>3</v>
      </c>
      <c r="I97">
        <f ca="1">VLOOKUP(A97,Metadata!$A$1:$R$1501,11,0)</f>
        <v>23436</v>
      </c>
      <c r="J97">
        <f ca="1">VLOOKUP(A97,Metadata!$A$1:$R$1501,12,0)</f>
        <v>1</v>
      </c>
      <c r="K97">
        <f ca="1">VLOOKUP(A97,Metadata!$A$1:$R$1501,13,0)</f>
        <v>1320</v>
      </c>
      <c r="L97" s="17">
        <f ca="1">VLOOKUP(A97,Metadata!$A$1:$R$1501,14,0)</f>
        <v>24756</v>
      </c>
      <c r="M97" t="str">
        <f ca="1">VLOOKUP(A97,Metadata!$A$1:$R$1501,15,0)</f>
        <v>Summer</v>
      </c>
      <c r="N97" t="str">
        <f ca="1">VLOOKUP(A97,Metadata!$A$1:$R$1501,17,0)</f>
        <v>Friends</v>
      </c>
      <c r="O97">
        <f ca="1">VLOOKUP(A97,Metadata!$A$1:$R$1501,18,0)</f>
        <v>6</v>
      </c>
    </row>
    <row r="98" spans="1:15">
      <c r="A98" s="4">
        <v>97</v>
      </c>
      <c r="B98">
        <f ca="1">VLOOKUP(A98,Metadata!$A$1:$R$1501,2,0)</f>
        <v>259</v>
      </c>
      <c r="C98" t="str">
        <f ca="1">VLOOKUP(A98,Metadata!$A$1:$R$1501,4,0)</f>
        <v>1 month</v>
      </c>
      <c r="D98">
        <f ca="1">VLOOKUP(A98,Metadata!$A$1:$R$1501,5,0)</f>
        <v>30</v>
      </c>
      <c r="E98" s="17" t="str">
        <f ca="1">VLOOKUP(A98,Metadata!$A$1:$R$1501,7,0)</f>
        <v>Los Angeles</v>
      </c>
      <c r="F98" t="str">
        <f ca="1">VLOOKUP(A98,Metadata!$A$1:$R$1501,8,0)</f>
        <v>Beach, Terrain</v>
      </c>
      <c r="G98" t="str">
        <f ca="1">VLOOKUP(A98,Metadata!$A$1:$R$1501,9,0)</f>
        <v>North America</v>
      </c>
      <c r="H98">
        <f ca="1">VLOOKUP(A98,Metadata!$A$1:$R$1501,10,0)</f>
        <v>2</v>
      </c>
      <c r="I98">
        <f ca="1">VLOOKUP(A98,Metadata!$A$1:$R$1501,11,0)</f>
        <v>11400</v>
      </c>
      <c r="J98">
        <f ca="1">VLOOKUP(A98,Metadata!$A$1:$R$1501,12,0)</f>
        <v>2</v>
      </c>
      <c r="K98">
        <f ca="1">VLOOKUP(A98,Metadata!$A$1:$R$1501,13,0)</f>
        <v>880</v>
      </c>
      <c r="L98" s="17">
        <f ca="1">VLOOKUP(A98,Metadata!$A$1:$R$1501,14,0)</f>
        <v>12280</v>
      </c>
      <c r="M98" t="str">
        <f ca="1">VLOOKUP(A98,Metadata!$A$1:$R$1501,15,0)</f>
        <v>Summer</v>
      </c>
      <c r="N98" t="str">
        <f ca="1">VLOOKUP(A98,Metadata!$A$1:$R$1501,17,0)</f>
        <v>Romantic</v>
      </c>
      <c r="O98">
        <f ca="1">VLOOKUP(A98,Metadata!$A$1:$R$1501,18,0)</f>
        <v>2</v>
      </c>
    </row>
    <row r="99" spans="1:15">
      <c r="A99" s="4">
        <v>98</v>
      </c>
      <c r="B99">
        <f ca="1">VLOOKUP(A99,Metadata!$A$1:$R$1501,2,0)</f>
        <v>153</v>
      </c>
      <c r="C99" t="str">
        <f ca="1">VLOOKUP(A99,Metadata!$A$1:$R$1501,4,0)</f>
        <v>3 days</v>
      </c>
      <c r="D99">
        <f ca="1">VLOOKUP(A99,Metadata!$A$1:$R$1501,5,0)</f>
        <v>3</v>
      </c>
      <c r="E99" s="17" t="str">
        <f ca="1">VLOOKUP(A99,Metadata!$A$1:$R$1501,7,0)</f>
        <v>Denver</v>
      </c>
      <c r="F99" t="str">
        <f ca="1">VLOOKUP(A99,Metadata!$A$1:$R$1501,8,0)</f>
        <v>Modern, Hills, Park, Architecture</v>
      </c>
      <c r="G99" t="str">
        <f ca="1">VLOOKUP(A99,Metadata!$A$1:$R$1501,9,0)</f>
        <v>North America</v>
      </c>
      <c r="H99">
        <f ca="1">VLOOKUP(A99,Metadata!$A$1:$R$1501,10,0)</f>
        <v>1</v>
      </c>
      <c r="I99">
        <f ca="1">VLOOKUP(A99,Metadata!$A$1:$R$1501,11,0)</f>
        <v>1206</v>
      </c>
      <c r="J99">
        <f ca="1">VLOOKUP(A99,Metadata!$A$1:$R$1501,12,0)</f>
        <v>1</v>
      </c>
      <c r="K99">
        <f ca="1">VLOOKUP(A99,Metadata!$A$1:$R$1501,13,0)</f>
        <v>900</v>
      </c>
      <c r="L99" s="17">
        <f ca="1">VLOOKUP(A99,Metadata!$A$1:$R$1501,14,0)</f>
        <v>2106</v>
      </c>
      <c r="M99" t="str">
        <f ca="1">VLOOKUP(A99,Metadata!$A$1:$R$1501,15,0)</f>
        <v>Summer</v>
      </c>
      <c r="N99" t="str">
        <f ca="1">VLOOKUP(A99,Metadata!$A$1:$R$1501,17,0)</f>
        <v>Friends</v>
      </c>
      <c r="O99">
        <f ca="1">VLOOKUP(A99,Metadata!$A$1:$R$1501,18,0)</f>
        <v>6</v>
      </c>
    </row>
    <row r="100" spans="1:15">
      <c r="A100" s="4">
        <v>99</v>
      </c>
      <c r="B100">
        <f ca="1">VLOOKUP(A100,Metadata!$A$1:$R$1501,2,0)</f>
        <v>20</v>
      </c>
      <c r="C100" t="str">
        <f ca="1">VLOOKUP(A100,Metadata!$A$1:$R$1501,4,0)</f>
        <v>2 weeks</v>
      </c>
      <c r="D100">
        <f ca="1">VLOOKUP(A100,Metadata!$A$1:$R$1501,5,0)</f>
        <v>14</v>
      </c>
      <c r="E100" s="17" t="str">
        <f ca="1">VLOOKUP(A100,Metadata!$A$1:$R$1501,7,0)</f>
        <v>Vienna</v>
      </c>
      <c r="F100" t="str">
        <f ca="1">VLOOKUP(A100,Metadata!$A$1:$R$1501,8,0)</f>
        <v>Terrain</v>
      </c>
      <c r="G100" t="str">
        <f ca="1">VLOOKUP(A100,Metadata!$A$1:$R$1501,9,0)</f>
        <v>Europe</v>
      </c>
      <c r="H100">
        <f ca="1">VLOOKUP(A100,Metadata!$A$1:$R$1501,10,0)</f>
        <v>2</v>
      </c>
      <c r="I100">
        <f ca="1">VLOOKUP(A100,Metadata!$A$1:$R$1501,11,0)</f>
        <v>1834</v>
      </c>
      <c r="J100">
        <f ca="1">VLOOKUP(A100,Metadata!$A$1:$R$1501,12,0)</f>
        <v>1</v>
      </c>
      <c r="K100">
        <f ca="1">VLOOKUP(A100,Metadata!$A$1:$R$1501,13,0)</f>
        <v>1350</v>
      </c>
      <c r="L100" s="17">
        <f ca="1">VLOOKUP(A100,Metadata!$A$1:$R$1501,14,0)</f>
        <v>3184</v>
      </c>
      <c r="M100" t="str">
        <f ca="1">VLOOKUP(A100,Metadata!$A$1:$R$1501,15,0)</f>
        <v>Summer</v>
      </c>
      <c r="N100" t="str">
        <f ca="1">VLOOKUP(A100,Metadata!$A$1:$R$1501,17,0)</f>
        <v>Solo</v>
      </c>
      <c r="O100">
        <f ca="1">VLOOKUP(A100,Metadata!$A$1:$R$1501,18,0)</f>
        <v>1</v>
      </c>
    </row>
    <row r="101" spans="1:15">
      <c r="A101" s="4">
        <v>100</v>
      </c>
      <c r="B101">
        <f ca="1">VLOOKUP(A101,Metadata!$A$1:$R$1501,2,0)</f>
        <v>275</v>
      </c>
      <c r="C101" t="str">
        <f ca="1">VLOOKUP(A101,Metadata!$A$1:$R$1501,4,0)</f>
        <v>2 weeks</v>
      </c>
      <c r="D101">
        <f ca="1">VLOOKUP(A101,Metadata!$A$1:$R$1501,5,0)</f>
        <v>14</v>
      </c>
      <c r="E101" s="17" t="str">
        <f ca="1">VLOOKUP(A101,Metadata!$A$1:$R$1501,7,0)</f>
        <v>Chicago</v>
      </c>
      <c r="F101" t="str">
        <f ca="1">VLOOKUP(A101,Metadata!$A$1:$R$1501,8,0)</f>
        <v>Modern, Aquatic, Nightlife</v>
      </c>
      <c r="G101" t="str">
        <f ca="1">VLOOKUP(A101,Metadata!$A$1:$R$1501,9,0)</f>
        <v>North America</v>
      </c>
      <c r="H101">
        <f ca="1">VLOOKUP(A101,Metadata!$A$1:$R$1501,10,0)</f>
        <v>2</v>
      </c>
      <c r="I101">
        <f ca="1">VLOOKUP(A101,Metadata!$A$1:$R$1501,11,0)</f>
        <v>15120</v>
      </c>
      <c r="J101">
        <f ca="1">VLOOKUP(A101,Metadata!$A$1:$R$1501,12,0)</f>
        <v>1</v>
      </c>
      <c r="K101">
        <f ca="1">VLOOKUP(A101,Metadata!$A$1:$R$1501,13,0)</f>
        <v>780</v>
      </c>
      <c r="L101" s="17">
        <f ca="1">VLOOKUP(A101,Metadata!$A$1:$R$1501,14,0)</f>
        <v>15900</v>
      </c>
      <c r="M101" t="str">
        <f ca="1">VLOOKUP(A101,Metadata!$A$1:$R$1501,15,0)</f>
        <v>Summer</v>
      </c>
      <c r="N101" t="str">
        <f ca="1">VLOOKUP(A101,Metadata!$A$1:$R$1501,17,0)</f>
        <v>Friends</v>
      </c>
      <c r="O101">
        <f ca="1">VLOOKUP(A101,Metadata!$A$1:$R$1501,18,0)</f>
        <v>6</v>
      </c>
    </row>
    <row r="102" spans="1:15">
      <c r="A102" s="4">
        <v>101</v>
      </c>
      <c r="B102">
        <f ca="1">VLOOKUP(A102,Metadata!$A$1:$R$1501,2,0)</f>
        <v>119</v>
      </c>
      <c r="C102" t="str">
        <f ca="1">VLOOKUP(A102,Metadata!$A$1:$R$1501,4,0)</f>
        <v>1 week</v>
      </c>
      <c r="D102">
        <f ca="1">VLOOKUP(A102,Metadata!$A$1:$R$1501,5,0)</f>
        <v>7</v>
      </c>
      <c r="E102" s="17" t="str">
        <f ca="1">VLOOKUP(A102,Metadata!$A$1:$R$1501,7,0)</f>
        <v>Valencia</v>
      </c>
      <c r="F102" t="str">
        <f ca="1">VLOOKUP(A102,Metadata!$A$1:$R$1501,8,0)</f>
        <v>Terrain</v>
      </c>
      <c r="G102" t="str">
        <f ca="1">VLOOKUP(A102,Metadata!$A$1:$R$1501,9,0)</f>
        <v>Europe</v>
      </c>
      <c r="H102">
        <f ca="1">VLOOKUP(A102,Metadata!$A$1:$R$1501,10,0)</f>
        <v>2</v>
      </c>
      <c r="I102">
        <f ca="1">VLOOKUP(A102,Metadata!$A$1:$R$1501,11,0)</f>
        <v>1190</v>
      </c>
      <c r="J102">
        <f ca="1">VLOOKUP(A102,Metadata!$A$1:$R$1501,12,0)</f>
        <v>2</v>
      </c>
      <c r="K102">
        <f ca="1">VLOOKUP(A102,Metadata!$A$1:$R$1501,13,0)</f>
        <v>7120</v>
      </c>
      <c r="L102" s="17">
        <f ca="1">VLOOKUP(A102,Metadata!$A$1:$R$1501,14,0)</f>
        <v>8310</v>
      </c>
      <c r="M102" t="str">
        <f ca="1">VLOOKUP(A102,Metadata!$A$1:$R$1501,15,0)</f>
        <v>Summer</v>
      </c>
      <c r="N102" t="str">
        <f ca="1">VLOOKUP(A102,Metadata!$A$1:$R$1501,17,0)</f>
        <v>Romantic</v>
      </c>
      <c r="O102">
        <f ca="1">VLOOKUP(A102,Metadata!$A$1:$R$1501,18,0)</f>
        <v>2</v>
      </c>
    </row>
    <row r="103" spans="1:15">
      <c r="A103" s="4">
        <v>102</v>
      </c>
      <c r="B103">
        <f ca="1">VLOOKUP(A103,Metadata!$A$1:$R$1501,2,0)</f>
        <v>163</v>
      </c>
      <c r="C103" t="str">
        <f ca="1">VLOOKUP(A103,Metadata!$A$1:$R$1501,4,0)</f>
        <v>1 month</v>
      </c>
      <c r="D103">
        <f ca="1">VLOOKUP(A103,Metadata!$A$1:$R$1501,5,0)</f>
        <v>30</v>
      </c>
      <c r="E103" s="17" t="str">
        <f ca="1">VLOOKUP(A103,Metadata!$A$1:$R$1501,7,0)</f>
        <v>New York City</v>
      </c>
      <c r="F103" t="str">
        <f ca="1">VLOOKUP(A103,Metadata!$A$1:$R$1501,8,0)</f>
        <v>Modern, Park, Adventure-Land, Architecture, Nightlife</v>
      </c>
      <c r="G103" t="str">
        <f ca="1">VLOOKUP(A103,Metadata!$A$1:$R$1501,9,0)</f>
        <v>North America</v>
      </c>
      <c r="H103">
        <f ca="1">VLOOKUP(A103,Metadata!$A$1:$R$1501,10,0)</f>
        <v>3</v>
      </c>
      <c r="I103">
        <f ca="1">VLOOKUP(A103,Metadata!$A$1:$R$1501,11,0)</f>
        <v>126000</v>
      </c>
      <c r="J103">
        <f ca="1">VLOOKUP(A103,Metadata!$A$1:$R$1501,12,0)</f>
        <v>2</v>
      </c>
      <c r="K103">
        <f ca="1">VLOOKUP(A103,Metadata!$A$1:$R$1501,13,0)</f>
        <v>3000</v>
      </c>
      <c r="L103" s="17">
        <f ca="1">VLOOKUP(A103,Metadata!$A$1:$R$1501,14,0)</f>
        <v>129000</v>
      </c>
      <c r="M103" t="str">
        <f ca="1">VLOOKUP(A103,Metadata!$A$1:$R$1501,15,0)</f>
        <v>Summer</v>
      </c>
      <c r="N103" t="str">
        <f ca="1">VLOOKUP(A103,Metadata!$A$1:$R$1501,17,0)</f>
        <v>Friends</v>
      </c>
      <c r="O103">
        <f ca="1">VLOOKUP(A103,Metadata!$A$1:$R$1501,18,0)</f>
        <v>6</v>
      </c>
    </row>
    <row r="104" spans="1:15">
      <c r="A104" s="4">
        <v>103</v>
      </c>
      <c r="B104">
        <f ca="1">VLOOKUP(A104,Metadata!$A$1:$R$1501,2,0)</f>
        <v>129</v>
      </c>
      <c r="C104" t="str">
        <f ca="1">VLOOKUP(A104,Metadata!$A$1:$R$1501,4,0)</f>
        <v>1 month</v>
      </c>
      <c r="D104">
        <f ca="1">VLOOKUP(A104,Metadata!$A$1:$R$1501,5,0)</f>
        <v>30</v>
      </c>
      <c r="E104" s="17" t="str">
        <f ca="1">VLOOKUP(A104,Metadata!$A$1:$R$1501,7,0)</f>
        <v>Brussels</v>
      </c>
      <c r="F104" t="str">
        <f ca="1">VLOOKUP(A104,Metadata!$A$1:$R$1501,8,0)</f>
        <v>Historical-Medieval, Beach, Park, Nightlife</v>
      </c>
      <c r="G104" t="str">
        <f ca="1">VLOOKUP(A104,Metadata!$A$1:$R$1501,9,0)</f>
        <v>Europe</v>
      </c>
      <c r="H104">
        <f ca="1">VLOOKUP(A104,Metadata!$A$1:$R$1501,10,0)</f>
        <v>2</v>
      </c>
      <c r="I104">
        <f ca="1">VLOOKUP(A104,Metadata!$A$1:$R$1501,11,0)</f>
        <v>6900</v>
      </c>
      <c r="J104">
        <f ca="1">VLOOKUP(A104,Metadata!$A$1:$R$1501,12,0)</f>
        <v>2</v>
      </c>
      <c r="K104">
        <f ca="1">VLOOKUP(A104,Metadata!$A$1:$R$1501,13,0)</f>
        <v>4320</v>
      </c>
      <c r="L104" s="17">
        <f ca="1">VLOOKUP(A104,Metadata!$A$1:$R$1501,14,0)</f>
        <v>11220</v>
      </c>
      <c r="M104" t="str">
        <f ca="1">VLOOKUP(A104,Metadata!$A$1:$R$1501,15,0)</f>
        <v>Summer</v>
      </c>
      <c r="N104" t="str">
        <f ca="1">VLOOKUP(A104,Metadata!$A$1:$R$1501,17,0)</f>
        <v>Romantic</v>
      </c>
      <c r="O104">
        <f ca="1">VLOOKUP(A104,Metadata!$A$1:$R$1501,18,0)</f>
        <v>2</v>
      </c>
    </row>
    <row r="105" spans="1:15">
      <c r="A105" s="4">
        <v>104</v>
      </c>
      <c r="B105">
        <f ca="1">VLOOKUP(A105,Metadata!$A$1:$R$1501,2,0)</f>
        <v>203</v>
      </c>
      <c r="C105" t="str">
        <f ca="1">VLOOKUP(A105,Metadata!$A$1:$R$1501,4,0)</f>
        <v>3 days</v>
      </c>
      <c r="D105">
        <f ca="1">VLOOKUP(A105,Metadata!$A$1:$R$1501,5,0)</f>
        <v>3</v>
      </c>
      <c r="E105" s="17" t="str">
        <f ca="1">VLOOKUP(A105,Metadata!$A$1:$R$1501,7,0)</f>
        <v>Clark County</v>
      </c>
      <c r="F105" t="str">
        <f ca="1">VLOOKUP(A105,Metadata!$A$1:$R$1501,8,0)</f>
        <v>Modern, Nightlife, Park, Adventure-Land, Forest</v>
      </c>
      <c r="G105" t="str">
        <f ca="1">VLOOKUP(A105,Metadata!$A$1:$R$1501,9,0)</f>
        <v>North America</v>
      </c>
      <c r="H105">
        <f ca="1">VLOOKUP(A105,Metadata!$A$1:$R$1501,10,0)</f>
        <v>3</v>
      </c>
      <c r="I105">
        <f ca="1">VLOOKUP(A105,Metadata!$A$1:$R$1501,11,0)</f>
        <v>2160</v>
      </c>
      <c r="J105">
        <f ca="1">VLOOKUP(A105,Metadata!$A$1:$R$1501,12,0)</f>
        <v>1</v>
      </c>
      <c r="K105">
        <f ca="1">VLOOKUP(A105,Metadata!$A$1:$R$1501,13,0)</f>
        <v>140</v>
      </c>
      <c r="L105" s="17">
        <f ca="1">VLOOKUP(A105,Metadata!$A$1:$R$1501,14,0)</f>
        <v>2300</v>
      </c>
      <c r="M105" t="str">
        <f ca="1">VLOOKUP(A105,Metadata!$A$1:$R$1501,15,0)</f>
        <v>Summer</v>
      </c>
      <c r="N105" t="str">
        <f ca="1">VLOOKUP(A105,Metadata!$A$1:$R$1501,17,0)</f>
        <v>Solo</v>
      </c>
      <c r="O105">
        <f ca="1">VLOOKUP(A105,Metadata!$A$1:$R$1501,18,0)</f>
        <v>1</v>
      </c>
    </row>
    <row r="106" spans="1:15">
      <c r="A106" s="4">
        <v>105</v>
      </c>
      <c r="B106">
        <f ca="1">VLOOKUP(A106,Metadata!$A$1:$R$1501,2,0)</f>
        <v>183</v>
      </c>
      <c r="C106" t="str">
        <f ca="1">VLOOKUP(A106,Metadata!$A$1:$R$1501,4,0)</f>
        <v>1 week</v>
      </c>
      <c r="D106">
        <f ca="1">VLOOKUP(A106,Metadata!$A$1:$R$1501,5,0)</f>
        <v>7</v>
      </c>
      <c r="E106" s="17" t="str">
        <f ca="1">VLOOKUP(A106,Metadata!$A$1:$R$1501,7,0)</f>
        <v>Dublin</v>
      </c>
      <c r="F106" t="str">
        <f ca="1">VLOOKUP(A106,Metadata!$A$1:$R$1501,8,0)</f>
        <v>Terrain, Beach, Historical-Medieval, Parks, Architecture</v>
      </c>
      <c r="G106" t="str">
        <f ca="1">VLOOKUP(A106,Metadata!$A$1:$R$1501,9,0)</f>
        <v>Europe</v>
      </c>
      <c r="H106">
        <f ca="1">VLOOKUP(A106,Metadata!$A$1:$R$1501,10,0)</f>
        <v>1</v>
      </c>
      <c r="I106">
        <f ca="1">VLOOKUP(A106,Metadata!$A$1:$R$1501,11,0)</f>
        <v>315</v>
      </c>
      <c r="J106">
        <f ca="1">VLOOKUP(A106,Metadata!$A$1:$R$1501,12,0)</f>
        <v>2</v>
      </c>
      <c r="K106">
        <f ca="1">VLOOKUP(A106,Metadata!$A$1:$R$1501,13,0)</f>
        <v>1958</v>
      </c>
      <c r="L106" s="17">
        <f ca="1">VLOOKUP(A106,Metadata!$A$1:$R$1501,14,0)</f>
        <v>2273</v>
      </c>
      <c r="M106" t="str">
        <f ca="1">VLOOKUP(A106,Metadata!$A$1:$R$1501,15,0)</f>
        <v>Summer</v>
      </c>
      <c r="N106" t="str">
        <f ca="1">VLOOKUP(A106,Metadata!$A$1:$R$1501,17,0)</f>
        <v>Solo</v>
      </c>
      <c r="O106">
        <f ca="1">VLOOKUP(A106,Metadata!$A$1:$R$1501,18,0)</f>
        <v>1</v>
      </c>
    </row>
    <row r="107" spans="1:15">
      <c r="A107" s="4">
        <v>106</v>
      </c>
      <c r="B107">
        <f ca="1">VLOOKUP(A107,Metadata!$A$1:$R$1501,2,0)</f>
        <v>187</v>
      </c>
      <c r="C107" t="str">
        <f ca="1">VLOOKUP(A107,Metadata!$A$1:$R$1501,4,0)</f>
        <v>1 month</v>
      </c>
      <c r="D107">
        <f ca="1">VLOOKUP(A107,Metadata!$A$1:$R$1501,5,0)</f>
        <v>30</v>
      </c>
      <c r="E107" s="17" t="str">
        <f ca="1">VLOOKUP(A107,Metadata!$A$1:$R$1501,7,0)</f>
        <v>Madrid</v>
      </c>
      <c r="F107" t="str">
        <f ca="1">VLOOKUP(A107,Metadata!$A$1:$R$1501,8,0)</f>
        <v>Historical, Beach, Terrain</v>
      </c>
      <c r="G107" t="str">
        <f ca="1">VLOOKUP(A107,Metadata!$A$1:$R$1501,9,0)</f>
        <v>Europe</v>
      </c>
      <c r="H107">
        <f ca="1">VLOOKUP(A107,Metadata!$A$1:$R$1501,10,0)</f>
        <v>1</v>
      </c>
      <c r="I107">
        <f ca="1">VLOOKUP(A107,Metadata!$A$1:$R$1501,11,0)</f>
        <v>1290</v>
      </c>
      <c r="J107">
        <f ca="1">VLOOKUP(A107,Metadata!$A$1:$R$1501,12,0)</f>
        <v>1</v>
      </c>
      <c r="K107">
        <f ca="1">VLOOKUP(A107,Metadata!$A$1:$R$1501,13,0)</f>
        <v>1070</v>
      </c>
      <c r="L107" s="17">
        <f ca="1">VLOOKUP(A107,Metadata!$A$1:$R$1501,14,0)</f>
        <v>2360</v>
      </c>
      <c r="M107" t="str">
        <f ca="1">VLOOKUP(A107,Metadata!$A$1:$R$1501,15,0)</f>
        <v>Summer</v>
      </c>
      <c r="N107" t="str">
        <f ca="1">VLOOKUP(A107,Metadata!$A$1:$R$1501,17,0)</f>
        <v>Solo</v>
      </c>
      <c r="O107">
        <f ca="1">VLOOKUP(A107,Metadata!$A$1:$R$1501,18,0)</f>
        <v>1</v>
      </c>
    </row>
    <row r="108" spans="1:15">
      <c r="A108" s="4">
        <v>107</v>
      </c>
      <c r="B108">
        <f ca="1">VLOOKUP(A108,Metadata!$A$1:$R$1501,2,0)</f>
        <v>203</v>
      </c>
      <c r="C108" t="str">
        <f ca="1">VLOOKUP(A108,Metadata!$A$1:$R$1501,4,0)</f>
        <v>1 month</v>
      </c>
      <c r="D108">
        <f ca="1">VLOOKUP(A108,Metadata!$A$1:$R$1501,5,0)</f>
        <v>30</v>
      </c>
      <c r="E108" s="17" t="str">
        <f ca="1">VLOOKUP(A108,Metadata!$A$1:$R$1501,7,0)</f>
        <v>Malaga</v>
      </c>
      <c r="F108" t="str">
        <f ca="1">VLOOKUP(A108,Metadata!$A$1:$R$1501,8,0)</f>
        <v>Beach</v>
      </c>
      <c r="G108" t="str">
        <f ca="1">VLOOKUP(A108,Metadata!$A$1:$R$1501,9,0)</f>
        <v>Europe</v>
      </c>
      <c r="H108">
        <f ca="1">VLOOKUP(A108,Metadata!$A$1:$R$1501,10,0)</f>
        <v>2</v>
      </c>
      <c r="I108">
        <f ca="1">VLOOKUP(A108,Metadata!$A$1:$R$1501,11,0)</f>
        <v>4920</v>
      </c>
      <c r="J108">
        <f ca="1">VLOOKUP(A108,Metadata!$A$1:$R$1501,12,0)</f>
        <v>2</v>
      </c>
      <c r="K108">
        <f ca="1">VLOOKUP(A108,Metadata!$A$1:$R$1501,13,0)</f>
        <v>4880</v>
      </c>
      <c r="L108" s="17">
        <f ca="1">VLOOKUP(A108,Metadata!$A$1:$R$1501,14,0)</f>
        <v>9800</v>
      </c>
      <c r="M108" t="str">
        <f ca="1">VLOOKUP(A108,Metadata!$A$1:$R$1501,15,0)</f>
        <v>Summer</v>
      </c>
      <c r="N108" t="str">
        <f ca="1">VLOOKUP(A108,Metadata!$A$1:$R$1501,17,0)</f>
        <v>Romantic</v>
      </c>
      <c r="O108">
        <f ca="1">VLOOKUP(A108,Metadata!$A$1:$R$1501,18,0)</f>
        <v>2</v>
      </c>
    </row>
    <row r="109" spans="1:15">
      <c r="A109" s="4">
        <v>108</v>
      </c>
      <c r="B109">
        <f ca="1">VLOOKUP(A109,Metadata!$A$1:$R$1501,2,0)</f>
        <v>21</v>
      </c>
      <c r="C109" t="str">
        <f ca="1">VLOOKUP(A109,Metadata!$A$1:$R$1501,4,0)</f>
        <v>1 month</v>
      </c>
      <c r="D109">
        <f ca="1">VLOOKUP(A109,Metadata!$A$1:$R$1501,5,0)</f>
        <v>30</v>
      </c>
      <c r="E109" s="17" t="str">
        <f ca="1">VLOOKUP(A109,Metadata!$A$1:$R$1501,7,0)</f>
        <v>Florence</v>
      </c>
      <c r="F109" t="str">
        <f ca="1">VLOOKUP(A109,Metadata!$A$1:$R$1501,8,0)</f>
        <v>Historical, Beach</v>
      </c>
      <c r="G109" t="str">
        <f ca="1">VLOOKUP(A109,Metadata!$A$1:$R$1501,9,0)</f>
        <v>Europe</v>
      </c>
      <c r="H109">
        <f ca="1">VLOOKUP(A109,Metadata!$A$1:$R$1501,10,0)</f>
        <v>3</v>
      </c>
      <c r="I109">
        <f ca="1">VLOOKUP(A109,Metadata!$A$1:$R$1501,11,0)</f>
        <v>18960</v>
      </c>
      <c r="J109">
        <f ca="1">VLOOKUP(A109,Metadata!$A$1:$R$1501,12,0)</f>
        <v>1</v>
      </c>
      <c r="K109">
        <f ca="1">VLOOKUP(A109,Metadata!$A$1:$R$1501,13,0)</f>
        <v>3900</v>
      </c>
      <c r="L109" s="17">
        <f ca="1">VLOOKUP(A109,Metadata!$A$1:$R$1501,14,0)</f>
        <v>22860</v>
      </c>
      <c r="M109" t="str">
        <f ca="1">VLOOKUP(A109,Metadata!$A$1:$R$1501,15,0)</f>
        <v>Summer</v>
      </c>
      <c r="N109" t="str">
        <f ca="1">VLOOKUP(A109,Metadata!$A$1:$R$1501,17,0)</f>
        <v>Romantic</v>
      </c>
      <c r="O109">
        <f ca="1">VLOOKUP(A109,Metadata!$A$1:$R$1501,18,0)</f>
        <v>2</v>
      </c>
    </row>
    <row r="110" spans="1:15">
      <c r="A110" s="4">
        <v>109</v>
      </c>
      <c r="B110">
        <f ca="1">VLOOKUP(A110,Metadata!$A$1:$R$1501,2,0)</f>
        <v>300</v>
      </c>
      <c r="C110" t="str">
        <f ca="1">VLOOKUP(A110,Metadata!$A$1:$R$1501,4,0)</f>
        <v>1 month</v>
      </c>
      <c r="D110">
        <f ca="1">VLOOKUP(A110,Metadata!$A$1:$R$1501,5,0)</f>
        <v>30</v>
      </c>
      <c r="E110" s="17" t="str">
        <f ca="1">VLOOKUP(A110,Metadata!$A$1:$R$1501,7,0)</f>
        <v>Geneva</v>
      </c>
      <c r="F110" t="str">
        <f ca="1">VLOOKUP(A110,Metadata!$A$1:$R$1501,8,0)</f>
        <v>Historical, Beach, Terrain</v>
      </c>
      <c r="G110" t="str">
        <f ca="1">VLOOKUP(A110,Metadata!$A$1:$R$1501,9,0)</f>
        <v>Europe</v>
      </c>
      <c r="H110">
        <f ca="1">VLOOKUP(A110,Metadata!$A$1:$R$1501,10,0)</f>
        <v>1</v>
      </c>
      <c r="I110">
        <f ca="1">VLOOKUP(A110,Metadata!$A$1:$R$1501,11,0)</f>
        <v>12060</v>
      </c>
      <c r="J110">
        <f ca="1">VLOOKUP(A110,Metadata!$A$1:$R$1501,12,0)</f>
        <v>2</v>
      </c>
      <c r="K110">
        <f ca="1">VLOOKUP(A110,Metadata!$A$1:$R$1501,13,0)</f>
        <v>11760</v>
      </c>
      <c r="L110" s="17">
        <f ca="1">VLOOKUP(A110,Metadata!$A$1:$R$1501,14,0)</f>
        <v>23820</v>
      </c>
      <c r="M110" t="str">
        <f ca="1">VLOOKUP(A110,Metadata!$A$1:$R$1501,15,0)</f>
        <v>Summer</v>
      </c>
      <c r="N110" t="str">
        <f ca="1">VLOOKUP(A110,Metadata!$A$1:$R$1501,17,0)</f>
        <v>Friends</v>
      </c>
      <c r="O110">
        <f ca="1">VLOOKUP(A110,Metadata!$A$1:$R$1501,18,0)</f>
        <v>6</v>
      </c>
    </row>
    <row r="111" spans="1:15">
      <c r="A111" s="4">
        <v>110</v>
      </c>
      <c r="B111">
        <f ca="1">VLOOKUP(A111,Metadata!$A$1:$R$1501,2,0)</f>
        <v>157</v>
      </c>
      <c r="C111" t="str">
        <f ca="1">VLOOKUP(A111,Metadata!$A$1:$R$1501,4,0)</f>
        <v>1 week</v>
      </c>
      <c r="D111">
        <f ca="1">VLOOKUP(A111,Metadata!$A$1:$R$1501,5,0)</f>
        <v>7</v>
      </c>
      <c r="E111" s="17" t="str">
        <f ca="1">VLOOKUP(A111,Metadata!$A$1:$R$1501,7,0)</f>
        <v>Rhode Island</v>
      </c>
      <c r="F111" t="str">
        <f ca="1">VLOOKUP(A111,Metadata!$A$1:$R$1501,8,0)</f>
        <v>Modern</v>
      </c>
      <c r="G111" t="str">
        <f ca="1">VLOOKUP(A111,Metadata!$A$1:$R$1501,9,0)</f>
        <v>North America</v>
      </c>
      <c r="H111">
        <f ca="1">VLOOKUP(A111,Metadata!$A$1:$R$1501,10,0)</f>
        <v>3</v>
      </c>
      <c r="I111">
        <f ca="1">VLOOKUP(A111,Metadata!$A$1:$R$1501,11,0)</f>
        <v>4452</v>
      </c>
      <c r="J111">
        <f ca="1">VLOOKUP(A111,Metadata!$A$1:$R$1501,12,0)</f>
        <v>1</v>
      </c>
      <c r="K111">
        <f ca="1">VLOOKUP(A111,Metadata!$A$1:$R$1501,13,0)</f>
        <v>740</v>
      </c>
      <c r="L111" s="17">
        <f ca="1">VLOOKUP(A111,Metadata!$A$1:$R$1501,14,0)</f>
        <v>5192</v>
      </c>
      <c r="M111" t="str">
        <f ca="1">VLOOKUP(A111,Metadata!$A$1:$R$1501,15,0)</f>
        <v>Summer</v>
      </c>
      <c r="N111" t="str">
        <f ca="1">VLOOKUP(A111,Metadata!$A$1:$R$1501,17,0)</f>
        <v>Romantic</v>
      </c>
      <c r="O111">
        <f ca="1">VLOOKUP(A111,Metadata!$A$1:$R$1501,18,0)</f>
        <v>2</v>
      </c>
    </row>
    <row r="112" spans="1:15">
      <c r="A112" s="4">
        <v>111</v>
      </c>
      <c r="B112">
        <f ca="1">VLOOKUP(A112,Metadata!$A$1:$R$1501,2,0)</f>
        <v>247</v>
      </c>
      <c r="C112" t="str">
        <f ca="1">VLOOKUP(A112,Metadata!$A$1:$R$1501,4,0)</f>
        <v>2 weeks</v>
      </c>
      <c r="D112">
        <f ca="1">VLOOKUP(A112,Metadata!$A$1:$R$1501,5,0)</f>
        <v>14</v>
      </c>
      <c r="E112" s="17" t="str">
        <f ca="1">VLOOKUP(A112,Metadata!$A$1:$R$1501,7,0)</f>
        <v>Ville de Quebec</v>
      </c>
      <c r="F112" t="str">
        <f ca="1">VLOOKUP(A112,Metadata!$A$1:$R$1501,8,0)</f>
        <v>Historical</v>
      </c>
      <c r="G112" t="str">
        <f ca="1">VLOOKUP(A112,Metadata!$A$1:$R$1501,9,0)</f>
        <v>North America</v>
      </c>
      <c r="H112">
        <f ca="1">VLOOKUP(A112,Metadata!$A$1:$R$1501,10,0)</f>
        <v>3</v>
      </c>
      <c r="I112">
        <f ca="1">VLOOKUP(A112,Metadata!$A$1:$R$1501,11,0)</f>
        <v>5012</v>
      </c>
      <c r="J112">
        <f ca="1">VLOOKUP(A112,Metadata!$A$1:$R$1501,12,0)</f>
        <v>1</v>
      </c>
      <c r="K112">
        <f ca="1">VLOOKUP(A112,Metadata!$A$1:$R$1501,13,0)</f>
        <v>550</v>
      </c>
      <c r="L112" s="17">
        <f ca="1">VLOOKUP(A112,Metadata!$A$1:$R$1501,14,0)</f>
        <v>5562</v>
      </c>
      <c r="M112" t="str">
        <f ca="1">VLOOKUP(A112,Metadata!$A$1:$R$1501,15,0)</f>
        <v>Summer</v>
      </c>
      <c r="N112" t="str">
        <f ca="1">VLOOKUP(A112,Metadata!$A$1:$R$1501,17,0)</f>
        <v>Solo</v>
      </c>
      <c r="O112">
        <f ca="1">VLOOKUP(A112,Metadata!$A$1:$R$1501,18,0)</f>
        <v>1</v>
      </c>
    </row>
    <row r="113" spans="1:15">
      <c r="A113" s="4">
        <v>112</v>
      </c>
      <c r="B113">
        <f ca="1">VLOOKUP(A113,Metadata!$A$1:$R$1501,2,0)</f>
        <v>12</v>
      </c>
      <c r="C113" t="str">
        <f ca="1">VLOOKUP(A113,Metadata!$A$1:$R$1501,4,0)</f>
        <v>2 weeks</v>
      </c>
      <c r="D113">
        <f ca="1">VLOOKUP(A113,Metadata!$A$1:$R$1501,5,0)</f>
        <v>14</v>
      </c>
      <c r="E113" s="17" t="str">
        <f ca="1">VLOOKUP(A113,Metadata!$A$1:$R$1501,7,0)</f>
        <v>Vancouver</v>
      </c>
      <c r="F113" t="str">
        <f ca="1">VLOOKUP(A113,Metadata!$A$1:$R$1501,8,0)</f>
        <v>Beach</v>
      </c>
      <c r="G113" t="str">
        <f ca="1">VLOOKUP(A113,Metadata!$A$1:$R$1501,9,0)</f>
        <v>North America</v>
      </c>
      <c r="H113">
        <f ca="1">VLOOKUP(A113,Metadata!$A$1:$R$1501,10,0)</f>
        <v>2</v>
      </c>
      <c r="I113">
        <f ca="1">VLOOKUP(A113,Metadata!$A$1:$R$1501,11,0)</f>
        <v>1610</v>
      </c>
      <c r="J113">
        <f ca="1">VLOOKUP(A113,Metadata!$A$1:$R$1501,12,0)</f>
        <v>1</v>
      </c>
      <c r="K113">
        <f ca="1">VLOOKUP(A113,Metadata!$A$1:$R$1501,13,0)</f>
        <v>300</v>
      </c>
      <c r="L113" s="17">
        <f ca="1">VLOOKUP(A113,Metadata!$A$1:$R$1501,14,0)</f>
        <v>1910</v>
      </c>
      <c r="M113" t="str">
        <f ca="1">VLOOKUP(A113,Metadata!$A$1:$R$1501,15,0)</f>
        <v>Summer</v>
      </c>
      <c r="N113" t="str">
        <f ca="1">VLOOKUP(A113,Metadata!$A$1:$R$1501,17,0)</f>
        <v>Solo</v>
      </c>
      <c r="O113">
        <f ca="1">VLOOKUP(A113,Metadata!$A$1:$R$1501,18,0)</f>
        <v>1</v>
      </c>
    </row>
    <row r="114" spans="1:15">
      <c r="A114" s="4">
        <v>113</v>
      </c>
      <c r="B114">
        <f ca="1">VLOOKUP(A114,Metadata!$A$1:$R$1501,2,0)</f>
        <v>288</v>
      </c>
      <c r="C114" t="str">
        <f ca="1">VLOOKUP(A114,Metadata!$A$1:$R$1501,4,0)</f>
        <v>2 weeks</v>
      </c>
      <c r="D114">
        <f ca="1">VLOOKUP(A114,Metadata!$A$1:$R$1501,5,0)</f>
        <v>14</v>
      </c>
      <c r="E114" s="17" t="str">
        <f ca="1">VLOOKUP(A114,Metadata!$A$1:$R$1501,7,0)</f>
        <v>Copenhagen</v>
      </c>
      <c r="F114" t="str">
        <f ca="1">VLOOKUP(A114,Metadata!$A$1:$R$1501,8,0)</f>
        <v>Historical-Medieval, Beach, Adventure-Water, Park, Nightlife, Architecture</v>
      </c>
      <c r="G114" t="str">
        <f ca="1">VLOOKUP(A114,Metadata!$A$1:$R$1501,9,0)</f>
        <v>Europe</v>
      </c>
      <c r="H114">
        <f ca="1">VLOOKUP(A114,Metadata!$A$1:$R$1501,10,0)</f>
        <v>3</v>
      </c>
      <c r="I114">
        <f ca="1">VLOOKUP(A114,Metadata!$A$1:$R$1501,11,0)</f>
        <v>6328</v>
      </c>
      <c r="J114">
        <f ca="1">VLOOKUP(A114,Metadata!$A$1:$R$1501,12,0)</f>
        <v>1</v>
      </c>
      <c r="K114">
        <f ca="1">VLOOKUP(A114,Metadata!$A$1:$R$1501,13,0)</f>
        <v>980</v>
      </c>
      <c r="L114" s="17">
        <f ca="1">VLOOKUP(A114,Metadata!$A$1:$R$1501,14,0)</f>
        <v>7308</v>
      </c>
      <c r="M114" t="str">
        <f ca="1">VLOOKUP(A114,Metadata!$A$1:$R$1501,15,0)</f>
        <v>Summer</v>
      </c>
      <c r="N114" t="str">
        <f ca="1">VLOOKUP(A114,Metadata!$A$1:$R$1501,17,0)</f>
        <v>Solo</v>
      </c>
      <c r="O114">
        <f ca="1">VLOOKUP(A114,Metadata!$A$1:$R$1501,18,0)</f>
        <v>1</v>
      </c>
    </row>
    <row r="115" spans="1:15">
      <c r="A115" s="4">
        <v>114</v>
      </c>
      <c r="B115">
        <f ca="1">VLOOKUP(A115,Metadata!$A$1:$R$1501,2,0)</f>
        <v>236</v>
      </c>
      <c r="C115" t="str">
        <f ca="1">VLOOKUP(A115,Metadata!$A$1:$R$1501,4,0)</f>
        <v>3 days</v>
      </c>
      <c r="D115">
        <f ca="1">VLOOKUP(A115,Metadata!$A$1:$R$1501,5,0)</f>
        <v>3</v>
      </c>
      <c r="E115" s="17" t="str">
        <f ca="1">VLOOKUP(A115,Metadata!$A$1:$R$1501,7,0)</f>
        <v>Malaga</v>
      </c>
      <c r="F115" t="str">
        <f ca="1">VLOOKUP(A115,Metadata!$A$1:$R$1501,8,0)</f>
        <v>Beach</v>
      </c>
      <c r="G115" t="str">
        <f ca="1">VLOOKUP(A115,Metadata!$A$1:$R$1501,9,0)</f>
        <v>Europe</v>
      </c>
      <c r="H115">
        <f ca="1">VLOOKUP(A115,Metadata!$A$1:$R$1501,10,0)</f>
        <v>2</v>
      </c>
      <c r="I115">
        <f ca="1">VLOOKUP(A115,Metadata!$A$1:$R$1501,11,0)</f>
        <v>984</v>
      </c>
      <c r="J115">
        <f ca="1">VLOOKUP(A115,Metadata!$A$1:$R$1501,12,0)</f>
        <v>2</v>
      </c>
      <c r="K115">
        <f ca="1">VLOOKUP(A115,Metadata!$A$1:$R$1501,13,0)</f>
        <v>9760</v>
      </c>
      <c r="L115" s="17">
        <f ca="1">VLOOKUP(A115,Metadata!$A$1:$R$1501,14,0)</f>
        <v>10744</v>
      </c>
      <c r="M115" t="str">
        <f ca="1">VLOOKUP(A115,Metadata!$A$1:$R$1501,15,0)</f>
        <v>Summer</v>
      </c>
      <c r="N115" t="str">
        <f ca="1">VLOOKUP(A115,Metadata!$A$1:$R$1501,17,0)</f>
        <v>Family</v>
      </c>
      <c r="O115">
        <f ca="1">VLOOKUP(A115,Metadata!$A$1:$R$1501,18,0)</f>
        <v>4</v>
      </c>
    </row>
    <row r="116" spans="1:15">
      <c r="A116" s="4">
        <v>115</v>
      </c>
      <c r="B116">
        <f ca="1">VLOOKUP(A116,Metadata!$A$1:$R$1501,2,0)</f>
        <v>189</v>
      </c>
      <c r="C116" t="str">
        <f ca="1">VLOOKUP(A116,Metadata!$A$1:$R$1501,4,0)</f>
        <v>1 month</v>
      </c>
      <c r="D116">
        <f ca="1">VLOOKUP(A116,Metadata!$A$1:$R$1501,5,0)</f>
        <v>30</v>
      </c>
      <c r="E116" s="17" t="str">
        <f ca="1">VLOOKUP(A116,Metadata!$A$1:$R$1501,7,0)</f>
        <v>Boston</v>
      </c>
      <c r="F116" t="str">
        <f ca="1">VLOOKUP(A116,Metadata!$A$1:$R$1501,8,0)</f>
        <v>Modern, Adventure-Water, Aquatic, Nightlife</v>
      </c>
      <c r="G116" t="str">
        <f ca="1">VLOOKUP(A116,Metadata!$A$1:$R$1501,9,0)</f>
        <v>North America</v>
      </c>
      <c r="H116">
        <f ca="1">VLOOKUP(A116,Metadata!$A$1:$R$1501,10,0)</f>
        <v>1</v>
      </c>
      <c r="I116">
        <f ca="1">VLOOKUP(A116,Metadata!$A$1:$R$1501,11,0)</f>
        <v>2130</v>
      </c>
      <c r="J116">
        <f ca="1">VLOOKUP(A116,Metadata!$A$1:$R$1501,12,0)</f>
        <v>1</v>
      </c>
      <c r="K116">
        <f ca="1">VLOOKUP(A116,Metadata!$A$1:$R$1501,13,0)</f>
        <v>200</v>
      </c>
      <c r="L116" s="17">
        <f ca="1">VLOOKUP(A116,Metadata!$A$1:$R$1501,14,0)</f>
        <v>2330</v>
      </c>
      <c r="M116" t="str">
        <f ca="1">VLOOKUP(A116,Metadata!$A$1:$R$1501,15,0)</f>
        <v>Summer</v>
      </c>
      <c r="N116" t="str">
        <f ca="1">VLOOKUP(A116,Metadata!$A$1:$R$1501,17,0)</f>
        <v>Solo</v>
      </c>
      <c r="O116">
        <f ca="1">VLOOKUP(A116,Metadata!$A$1:$R$1501,18,0)</f>
        <v>1</v>
      </c>
    </row>
    <row r="117" spans="1:15">
      <c r="A117" s="4">
        <v>116</v>
      </c>
      <c r="B117">
        <f ca="1">VLOOKUP(A117,Metadata!$A$1:$R$1501,2,0)</f>
        <v>36</v>
      </c>
      <c r="C117" t="str">
        <f ca="1">VLOOKUP(A117,Metadata!$A$1:$R$1501,4,0)</f>
        <v>1 month</v>
      </c>
      <c r="D117">
        <f ca="1">VLOOKUP(A117,Metadata!$A$1:$R$1501,5,0)</f>
        <v>30</v>
      </c>
      <c r="E117" s="17" t="str">
        <f ca="1">VLOOKUP(A117,Metadata!$A$1:$R$1501,7,0)</f>
        <v>Cambridge</v>
      </c>
      <c r="F117" t="str">
        <f ca="1">VLOOKUP(A117,Metadata!$A$1:$R$1501,8,0)</f>
        <v>Modern, Aquatic</v>
      </c>
      <c r="G117" t="str">
        <f ca="1">VLOOKUP(A117,Metadata!$A$1:$R$1501,9,0)</f>
        <v>North America</v>
      </c>
      <c r="H117">
        <f ca="1">VLOOKUP(A117,Metadata!$A$1:$R$1501,10,0)</f>
        <v>1</v>
      </c>
      <c r="I117">
        <f ca="1">VLOOKUP(A117,Metadata!$A$1:$R$1501,11,0)</f>
        <v>14880</v>
      </c>
      <c r="J117">
        <f ca="1">VLOOKUP(A117,Metadata!$A$1:$R$1501,12,0)</f>
        <v>1</v>
      </c>
      <c r="K117">
        <f ca="1">VLOOKUP(A117,Metadata!$A$1:$R$1501,13,0)</f>
        <v>800</v>
      </c>
      <c r="L117" s="17">
        <f ca="1">VLOOKUP(A117,Metadata!$A$1:$R$1501,14,0)</f>
        <v>15680</v>
      </c>
      <c r="M117" t="str">
        <f ca="1">VLOOKUP(A117,Metadata!$A$1:$R$1501,15,0)</f>
        <v>Summer</v>
      </c>
      <c r="N117" t="str">
        <f ca="1">VLOOKUP(A117,Metadata!$A$1:$R$1501,17,0)</f>
        <v>Family</v>
      </c>
      <c r="O117">
        <f ca="1">VLOOKUP(A117,Metadata!$A$1:$R$1501,18,0)</f>
        <v>4</v>
      </c>
    </row>
    <row r="118" spans="1:15">
      <c r="A118" s="4">
        <v>117</v>
      </c>
      <c r="B118">
        <f ca="1">VLOOKUP(A118,Metadata!$A$1:$R$1501,2,0)</f>
        <v>81</v>
      </c>
      <c r="C118" t="str">
        <f ca="1">VLOOKUP(A118,Metadata!$A$1:$R$1501,4,0)</f>
        <v>1 week</v>
      </c>
      <c r="D118">
        <f ca="1">VLOOKUP(A118,Metadata!$A$1:$R$1501,5,0)</f>
        <v>7</v>
      </c>
      <c r="E118" s="17" t="str">
        <f ca="1">VLOOKUP(A118,Metadata!$A$1:$R$1501,7,0)</f>
        <v>Amsterdam</v>
      </c>
      <c r="F118" t="str">
        <f ca="1">VLOOKUP(A118,Metadata!$A$1:$R$1501,8,0)</f>
        <v>Acquatic, Historical-Modern, Beach, Nightlife</v>
      </c>
      <c r="G118" t="str">
        <f ca="1">VLOOKUP(A118,Metadata!$A$1:$R$1501,9,0)</f>
        <v>Europe</v>
      </c>
      <c r="H118">
        <f ca="1">VLOOKUP(A118,Metadata!$A$1:$R$1501,10,0)</f>
        <v>2</v>
      </c>
      <c r="I118">
        <f ca="1">VLOOKUP(A118,Metadata!$A$1:$R$1501,11,0)</f>
        <v>5964</v>
      </c>
      <c r="J118">
        <f ca="1">VLOOKUP(A118,Metadata!$A$1:$R$1501,12,0)</f>
        <v>2</v>
      </c>
      <c r="K118">
        <f ca="1">VLOOKUP(A118,Metadata!$A$1:$R$1501,13,0)</f>
        <v>14220</v>
      </c>
      <c r="L118" s="17">
        <f ca="1">VLOOKUP(A118,Metadata!$A$1:$R$1501,14,0)</f>
        <v>20184</v>
      </c>
      <c r="M118" t="str">
        <f ca="1">VLOOKUP(A118,Metadata!$A$1:$R$1501,15,0)</f>
        <v>Summer</v>
      </c>
      <c r="N118" t="str">
        <f ca="1">VLOOKUP(A118,Metadata!$A$1:$R$1501,17,0)</f>
        <v>Friends</v>
      </c>
      <c r="O118">
        <f ca="1">VLOOKUP(A118,Metadata!$A$1:$R$1501,18,0)</f>
        <v>6</v>
      </c>
    </row>
    <row r="119" spans="1:15">
      <c r="A119" s="4">
        <v>118</v>
      </c>
      <c r="B119">
        <f ca="1">VLOOKUP(A119,Metadata!$A$1:$R$1501,2,0)</f>
        <v>41</v>
      </c>
      <c r="C119" t="str">
        <f ca="1">VLOOKUP(A119,Metadata!$A$1:$R$1501,4,0)</f>
        <v>2 weeks</v>
      </c>
      <c r="D119">
        <f ca="1">VLOOKUP(A119,Metadata!$A$1:$R$1501,5,0)</f>
        <v>14</v>
      </c>
      <c r="E119" s="17" t="str">
        <f ca="1">VLOOKUP(A119,Metadata!$A$1:$R$1501,7,0)</f>
        <v>Venice</v>
      </c>
      <c r="F119" t="str">
        <f ca="1">VLOOKUP(A119,Metadata!$A$1:$R$1501,8,0)</f>
        <v>Terrain</v>
      </c>
      <c r="G119" t="str">
        <f ca="1">VLOOKUP(A119,Metadata!$A$1:$R$1501,9,0)</f>
        <v>Europe</v>
      </c>
      <c r="H119">
        <f ca="1">VLOOKUP(A119,Metadata!$A$1:$R$1501,10,0)</f>
        <v>1</v>
      </c>
      <c r="I119">
        <f ca="1">VLOOKUP(A119,Metadata!$A$1:$R$1501,11,0)</f>
        <v>3948</v>
      </c>
      <c r="J119">
        <f ca="1">VLOOKUP(A119,Metadata!$A$1:$R$1501,12,0)</f>
        <v>2</v>
      </c>
      <c r="K119">
        <f ca="1">VLOOKUP(A119,Metadata!$A$1:$R$1501,13,0)</f>
        <v>13920</v>
      </c>
      <c r="L119" s="17">
        <f ca="1">VLOOKUP(A119,Metadata!$A$1:$R$1501,14,0)</f>
        <v>17868</v>
      </c>
      <c r="M119" t="str">
        <f ca="1">VLOOKUP(A119,Metadata!$A$1:$R$1501,15,0)</f>
        <v>Summer</v>
      </c>
      <c r="N119" t="str">
        <f ca="1">VLOOKUP(A119,Metadata!$A$1:$R$1501,17,0)</f>
        <v>Friends</v>
      </c>
      <c r="O119">
        <f ca="1">VLOOKUP(A119,Metadata!$A$1:$R$1501,18,0)</f>
        <v>6</v>
      </c>
    </row>
    <row r="120" spans="1:15">
      <c r="A120" s="4">
        <v>119</v>
      </c>
      <c r="B120">
        <f ca="1">VLOOKUP(A120,Metadata!$A$1:$R$1501,2,0)</f>
        <v>183</v>
      </c>
      <c r="C120" t="str">
        <f ca="1">VLOOKUP(A120,Metadata!$A$1:$R$1501,4,0)</f>
        <v>3 days</v>
      </c>
      <c r="D120">
        <f ca="1">VLOOKUP(A120,Metadata!$A$1:$R$1501,5,0)</f>
        <v>3</v>
      </c>
      <c r="E120" s="17" t="str">
        <f ca="1">VLOOKUP(A120,Metadata!$A$1:$R$1501,7,0)</f>
        <v>Ville de Quebec</v>
      </c>
      <c r="F120" t="str">
        <f ca="1">VLOOKUP(A120,Metadata!$A$1:$R$1501,8,0)</f>
        <v>Historical</v>
      </c>
      <c r="G120" t="str">
        <f ca="1">VLOOKUP(A120,Metadata!$A$1:$R$1501,9,0)</f>
        <v>North America</v>
      </c>
      <c r="H120">
        <f ca="1">VLOOKUP(A120,Metadata!$A$1:$R$1501,10,0)</f>
        <v>3</v>
      </c>
      <c r="I120">
        <f ca="1">VLOOKUP(A120,Metadata!$A$1:$R$1501,11,0)</f>
        <v>4296</v>
      </c>
      <c r="J120">
        <f ca="1">VLOOKUP(A120,Metadata!$A$1:$R$1501,12,0)</f>
        <v>1</v>
      </c>
      <c r="K120">
        <f ca="1">VLOOKUP(A120,Metadata!$A$1:$R$1501,13,0)</f>
        <v>2200</v>
      </c>
      <c r="L120" s="17">
        <f ca="1">VLOOKUP(A120,Metadata!$A$1:$R$1501,14,0)</f>
        <v>6496</v>
      </c>
      <c r="M120" t="str">
        <f ca="1">VLOOKUP(A120,Metadata!$A$1:$R$1501,15,0)</f>
        <v>Summer</v>
      </c>
      <c r="N120" t="str">
        <f ca="1">VLOOKUP(A120,Metadata!$A$1:$R$1501,17,0)</f>
        <v>Family</v>
      </c>
      <c r="O120">
        <f ca="1">VLOOKUP(A120,Metadata!$A$1:$R$1501,18,0)</f>
        <v>4</v>
      </c>
    </row>
    <row r="121" spans="1:15">
      <c r="A121" s="4">
        <v>120</v>
      </c>
      <c r="B121">
        <f ca="1">VLOOKUP(A121,Metadata!$A$1:$R$1501,2,0)</f>
        <v>52</v>
      </c>
      <c r="C121" t="str">
        <f ca="1">VLOOKUP(A121,Metadata!$A$1:$R$1501,4,0)</f>
        <v>2 weeks</v>
      </c>
      <c r="D121">
        <f ca="1">VLOOKUP(A121,Metadata!$A$1:$R$1501,5,0)</f>
        <v>14</v>
      </c>
      <c r="E121" s="17" t="str">
        <f ca="1">VLOOKUP(A121,Metadata!$A$1:$R$1501,7,0)</f>
        <v>Cape Town</v>
      </c>
      <c r="F121" t="str">
        <f ca="1">VLOOKUP(A121,Metadata!$A$1:$R$1501,8,0)</f>
        <v>Beach, Historical-Medieval, Aquatic-Water</v>
      </c>
      <c r="G121" t="str">
        <f ca="1">VLOOKUP(A121,Metadata!$A$1:$R$1501,9,0)</f>
        <v>Africa</v>
      </c>
      <c r="H121">
        <f ca="1">VLOOKUP(A121,Metadata!$A$1:$R$1501,10,0)</f>
        <v>3</v>
      </c>
      <c r="I121">
        <f ca="1">VLOOKUP(A121,Metadata!$A$1:$R$1501,11,0)</f>
        <v>6188</v>
      </c>
      <c r="J121">
        <f ca="1">VLOOKUP(A121,Metadata!$A$1:$R$1501,12,0)</f>
        <v>2</v>
      </c>
      <c r="K121">
        <f ca="1">VLOOKUP(A121,Metadata!$A$1:$R$1501,13,0)</f>
        <v>3360</v>
      </c>
      <c r="L121" s="17">
        <f ca="1">VLOOKUP(A121,Metadata!$A$1:$R$1501,14,0)</f>
        <v>9548</v>
      </c>
      <c r="M121" t="str">
        <f ca="1">VLOOKUP(A121,Metadata!$A$1:$R$1501,15,0)</f>
        <v>Winter</v>
      </c>
      <c r="N121" t="str">
        <f ca="1">VLOOKUP(A121,Metadata!$A$1:$R$1501,17,0)</f>
        <v>Romantic</v>
      </c>
      <c r="O121">
        <f ca="1">VLOOKUP(A121,Metadata!$A$1:$R$1501,18,0)</f>
        <v>2</v>
      </c>
    </row>
    <row r="122" spans="1:15">
      <c r="A122" s="4">
        <v>121</v>
      </c>
      <c r="B122">
        <f ca="1">VLOOKUP(A122,Metadata!$A$1:$R$1501,2,0)</f>
        <v>177</v>
      </c>
      <c r="C122" t="str">
        <f ca="1">VLOOKUP(A122,Metadata!$A$1:$R$1501,4,0)</f>
        <v>1 month</v>
      </c>
      <c r="D122">
        <f ca="1">VLOOKUP(A122,Metadata!$A$1:$R$1501,5,0)</f>
        <v>30</v>
      </c>
      <c r="E122" s="17" t="str">
        <f ca="1">VLOOKUP(A122,Metadata!$A$1:$R$1501,7,0)</f>
        <v>Athens</v>
      </c>
      <c r="F122" t="str">
        <f ca="1">VLOOKUP(A122,Metadata!$A$1:$R$1501,8,0)</f>
        <v>Historical-Ancient, Architecture</v>
      </c>
      <c r="G122" t="str">
        <f ca="1">VLOOKUP(A122,Metadata!$A$1:$R$1501,9,0)</f>
        <v>Europe</v>
      </c>
      <c r="H122">
        <f ca="1">VLOOKUP(A122,Metadata!$A$1:$R$1501,10,0)</f>
        <v>3</v>
      </c>
      <c r="I122">
        <f ca="1">VLOOKUP(A122,Metadata!$A$1:$R$1501,11,0)</f>
        <v>11700</v>
      </c>
      <c r="J122">
        <f ca="1">VLOOKUP(A122,Metadata!$A$1:$R$1501,12,0)</f>
        <v>2</v>
      </c>
      <c r="K122">
        <f ca="1">VLOOKUP(A122,Metadata!$A$1:$R$1501,13,0)</f>
        <v>4400</v>
      </c>
      <c r="L122" s="17">
        <f ca="1">VLOOKUP(A122,Metadata!$A$1:$R$1501,14,0)</f>
        <v>16100</v>
      </c>
      <c r="M122" t="str">
        <f ca="1">VLOOKUP(A122,Metadata!$A$1:$R$1501,15,0)</f>
        <v>Summer</v>
      </c>
      <c r="N122" t="str">
        <f ca="1">VLOOKUP(A122,Metadata!$A$1:$R$1501,17,0)</f>
        <v>Romantic</v>
      </c>
      <c r="O122">
        <f ca="1">VLOOKUP(A122,Metadata!$A$1:$R$1501,18,0)</f>
        <v>2</v>
      </c>
    </row>
    <row r="123" spans="1:15">
      <c r="A123" s="4">
        <v>122</v>
      </c>
      <c r="B123">
        <f ca="1">VLOOKUP(A123,Metadata!$A$1:$R$1501,2,0)</f>
        <v>161</v>
      </c>
      <c r="C123" t="str">
        <f ca="1">VLOOKUP(A123,Metadata!$A$1:$R$1501,4,0)</f>
        <v>2 weeks</v>
      </c>
      <c r="D123">
        <f ca="1">VLOOKUP(A123,Metadata!$A$1:$R$1501,5,0)</f>
        <v>14</v>
      </c>
      <c r="E123" s="17" t="str">
        <f ca="1">VLOOKUP(A123,Metadata!$A$1:$R$1501,7,0)</f>
        <v>Rhode Island</v>
      </c>
      <c r="F123" t="str">
        <f ca="1">VLOOKUP(A123,Metadata!$A$1:$R$1501,8,0)</f>
        <v>Modern</v>
      </c>
      <c r="G123" t="str">
        <f ca="1">VLOOKUP(A123,Metadata!$A$1:$R$1501,9,0)</f>
        <v>North America</v>
      </c>
      <c r="H123">
        <f ca="1">VLOOKUP(A123,Metadata!$A$1:$R$1501,10,0)</f>
        <v>1</v>
      </c>
      <c r="I123">
        <f ca="1">VLOOKUP(A123,Metadata!$A$1:$R$1501,11,0)</f>
        <v>3696</v>
      </c>
      <c r="J123">
        <f ca="1">VLOOKUP(A123,Metadata!$A$1:$R$1501,12,0)</f>
        <v>2</v>
      </c>
      <c r="K123">
        <f ca="1">VLOOKUP(A123,Metadata!$A$1:$R$1501,13,0)</f>
        <v>2960</v>
      </c>
      <c r="L123" s="17">
        <f ca="1">VLOOKUP(A123,Metadata!$A$1:$R$1501,14,0)</f>
        <v>6656</v>
      </c>
      <c r="M123" t="str">
        <f ca="1">VLOOKUP(A123,Metadata!$A$1:$R$1501,15,0)</f>
        <v>Summer</v>
      </c>
      <c r="N123" t="str">
        <f ca="1">VLOOKUP(A123,Metadata!$A$1:$R$1501,17,0)</f>
        <v>Family</v>
      </c>
      <c r="O123">
        <f ca="1">VLOOKUP(A123,Metadata!$A$1:$R$1501,18,0)</f>
        <v>4</v>
      </c>
    </row>
    <row r="124" spans="1:15">
      <c r="A124" s="4">
        <v>123</v>
      </c>
      <c r="B124">
        <f ca="1">VLOOKUP(A124,Metadata!$A$1:$R$1501,2,0)</f>
        <v>255</v>
      </c>
      <c r="C124" t="str">
        <f ca="1">VLOOKUP(A124,Metadata!$A$1:$R$1501,4,0)</f>
        <v>1 month</v>
      </c>
      <c r="D124">
        <f ca="1">VLOOKUP(A124,Metadata!$A$1:$R$1501,5,0)</f>
        <v>30</v>
      </c>
      <c r="E124" s="17" t="str">
        <f ca="1">VLOOKUP(A124,Metadata!$A$1:$R$1501,7,0)</f>
        <v>Salem</v>
      </c>
      <c r="F124" t="str">
        <f ca="1">VLOOKUP(A124,Metadata!$A$1:$R$1501,8,0)</f>
        <v>Historical</v>
      </c>
      <c r="G124" t="str">
        <f ca="1">VLOOKUP(A124,Metadata!$A$1:$R$1501,9,0)</f>
        <v>North America</v>
      </c>
      <c r="H124">
        <f ca="1">VLOOKUP(A124,Metadata!$A$1:$R$1501,10,0)</f>
        <v>1</v>
      </c>
      <c r="I124">
        <f ca="1">VLOOKUP(A124,Metadata!$A$1:$R$1501,11,0)</f>
        <v>11760</v>
      </c>
      <c r="J124">
        <f ca="1">VLOOKUP(A124,Metadata!$A$1:$R$1501,12,0)</f>
        <v>1</v>
      </c>
      <c r="K124">
        <f ca="1">VLOOKUP(A124,Metadata!$A$1:$R$1501,13,0)</f>
        <v>1240</v>
      </c>
      <c r="L124" s="17">
        <f ca="1">VLOOKUP(A124,Metadata!$A$1:$R$1501,14,0)</f>
        <v>13000</v>
      </c>
      <c r="M124" t="str">
        <f ca="1">VLOOKUP(A124,Metadata!$A$1:$R$1501,15,0)</f>
        <v>Summer</v>
      </c>
      <c r="N124" t="str">
        <f ca="1">VLOOKUP(A124,Metadata!$A$1:$R$1501,17,0)</f>
        <v>Family</v>
      </c>
      <c r="O124">
        <f ca="1">VLOOKUP(A124,Metadata!$A$1:$R$1501,18,0)</f>
        <v>4</v>
      </c>
    </row>
    <row r="125" spans="1:15">
      <c r="A125" s="4">
        <v>124</v>
      </c>
      <c r="B125">
        <f ca="1">VLOOKUP(A125,Metadata!$A$1:$R$1501,2,0)</f>
        <v>188</v>
      </c>
      <c r="C125" t="str">
        <f ca="1">VLOOKUP(A125,Metadata!$A$1:$R$1501,4,0)</f>
        <v>1 month</v>
      </c>
      <c r="D125">
        <f ca="1">VLOOKUP(A125,Metadata!$A$1:$R$1501,5,0)</f>
        <v>30</v>
      </c>
      <c r="E125" s="17" t="str">
        <f ca="1">VLOOKUP(A125,Metadata!$A$1:$R$1501,7,0)</f>
        <v>Salem</v>
      </c>
      <c r="F125" t="str">
        <f ca="1">VLOOKUP(A125,Metadata!$A$1:$R$1501,8,0)</f>
        <v>Historical</v>
      </c>
      <c r="G125" t="str">
        <f ca="1">VLOOKUP(A125,Metadata!$A$1:$R$1501,9,0)</f>
        <v>North America</v>
      </c>
      <c r="H125">
        <f ca="1">VLOOKUP(A125,Metadata!$A$1:$R$1501,10,0)</f>
        <v>1</v>
      </c>
      <c r="I125">
        <f ca="1">VLOOKUP(A125,Metadata!$A$1:$R$1501,11,0)</f>
        <v>11760</v>
      </c>
      <c r="J125">
        <f ca="1">VLOOKUP(A125,Metadata!$A$1:$R$1501,12,0)</f>
        <v>1</v>
      </c>
      <c r="K125">
        <f ca="1">VLOOKUP(A125,Metadata!$A$1:$R$1501,13,0)</f>
        <v>1240</v>
      </c>
      <c r="L125" s="17">
        <f ca="1">VLOOKUP(A125,Metadata!$A$1:$R$1501,14,0)</f>
        <v>13000</v>
      </c>
      <c r="M125" t="str">
        <f ca="1">VLOOKUP(A125,Metadata!$A$1:$R$1501,15,0)</f>
        <v>Summer</v>
      </c>
      <c r="N125" t="str">
        <f ca="1">VLOOKUP(A125,Metadata!$A$1:$R$1501,17,0)</f>
        <v>Family</v>
      </c>
      <c r="O125">
        <f ca="1">VLOOKUP(A125,Metadata!$A$1:$R$1501,18,0)</f>
        <v>4</v>
      </c>
    </row>
    <row r="126" spans="1:15">
      <c r="A126" s="4">
        <v>125</v>
      </c>
      <c r="B126">
        <f ca="1">VLOOKUP(A126,Metadata!$A$1:$R$1501,2,0)</f>
        <v>76</v>
      </c>
      <c r="C126" t="str">
        <f ca="1">VLOOKUP(A126,Metadata!$A$1:$R$1501,4,0)</f>
        <v>2 weeks</v>
      </c>
      <c r="D126">
        <f ca="1">VLOOKUP(A126,Metadata!$A$1:$R$1501,5,0)</f>
        <v>14</v>
      </c>
      <c r="E126" s="17" t="str">
        <f ca="1">VLOOKUP(A126,Metadata!$A$1:$R$1501,7,0)</f>
        <v>Los Angeles</v>
      </c>
      <c r="F126" t="str">
        <f ca="1">VLOOKUP(A126,Metadata!$A$1:$R$1501,8,0)</f>
        <v>Beach, Terrain</v>
      </c>
      <c r="G126" t="str">
        <f ca="1">VLOOKUP(A126,Metadata!$A$1:$R$1501,9,0)</f>
        <v>North America</v>
      </c>
      <c r="H126">
        <f ca="1">VLOOKUP(A126,Metadata!$A$1:$R$1501,10,0)</f>
        <v>3</v>
      </c>
      <c r="I126">
        <f ca="1">VLOOKUP(A126,Metadata!$A$1:$R$1501,11,0)</f>
        <v>15624</v>
      </c>
      <c r="J126">
        <f ca="1">VLOOKUP(A126,Metadata!$A$1:$R$1501,12,0)</f>
        <v>2</v>
      </c>
      <c r="K126">
        <f ca="1">VLOOKUP(A126,Metadata!$A$1:$R$1501,13,0)</f>
        <v>880</v>
      </c>
      <c r="L126" s="17">
        <f ca="1">VLOOKUP(A126,Metadata!$A$1:$R$1501,14,0)</f>
        <v>16504</v>
      </c>
      <c r="M126" t="str">
        <f ca="1">VLOOKUP(A126,Metadata!$A$1:$R$1501,15,0)</f>
        <v>Summer</v>
      </c>
      <c r="N126" t="str">
        <f ca="1">VLOOKUP(A126,Metadata!$A$1:$R$1501,17,0)</f>
        <v>Romantic</v>
      </c>
      <c r="O126">
        <f ca="1">VLOOKUP(A126,Metadata!$A$1:$R$1501,18,0)</f>
        <v>2</v>
      </c>
    </row>
    <row r="127" spans="1:15">
      <c r="A127" s="4">
        <v>126</v>
      </c>
      <c r="B127">
        <f ca="1">VLOOKUP(A127,Metadata!$A$1:$R$1501,2,0)</f>
        <v>175</v>
      </c>
      <c r="C127" t="str">
        <f ca="1">VLOOKUP(A127,Metadata!$A$1:$R$1501,4,0)</f>
        <v>3 days</v>
      </c>
      <c r="D127">
        <f ca="1">VLOOKUP(A127,Metadata!$A$1:$R$1501,5,0)</f>
        <v>3</v>
      </c>
      <c r="E127" s="17" t="str">
        <f ca="1">VLOOKUP(A127,Metadata!$A$1:$R$1501,7,0)</f>
        <v>Boston</v>
      </c>
      <c r="F127" t="str">
        <f ca="1">VLOOKUP(A127,Metadata!$A$1:$R$1501,8,0)</f>
        <v>Modern, Adventure-Water, Aquatic, Nightlife</v>
      </c>
      <c r="G127" t="str">
        <f ca="1">VLOOKUP(A127,Metadata!$A$1:$R$1501,9,0)</f>
        <v>North America</v>
      </c>
      <c r="H127">
        <f ca="1">VLOOKUP(A127,Metadata!$A$1:$R$1501,10,0)</f>
        <v>2</v>
      </c>
      <c r="I127">
        <f ca="1">VLOOKUP(A127,Metadata!$A$1:$R$1501,11,0)</f>
        <v>1044</v>
      </c>
      <c r="J127">
        <f ca="1">VLOOKUP(A127,Metadata!$A$1:$R$1501,12,0)</f>
        <v>2</v>
      </c>
      <c r="K127">
        <f ca="1">VLOOKUP(A127,Metadata!$A$1:$R$1501,13,0)</f>
        <v>800</v>
      </c>
      <c r="L127" s="17">
        <f ca="1">VLOOKUP(A127,Metadata!$A$1:$R$1501,14,0)</f>
        <v>1844</v>
      </c>
      <c r="M127" t="str">
        <f ca="1">VLOOKUP(A127,Metadata!$A$1:$R$1501,15,0)</f>
        <v>Summer</v>
      </c>
      <c r="N127" t="str">
        <f ca="1">VLOOKUP(A127,Metadata!$A$1:$R$1501,17,0)</f>
        <v>Romantic</v>
      </c>
      <c r="O127">
        <f ca="1">VLOOKUP(A127,Metadata!$A$1:$R$1501,18,0)</f>
        <v>2</v>
      </c>
    </row>
    <row r="128" spans="1:15">
      <c r="A128" s="4">
        <v>127</v>
      </c>
      <c r="B128">
        <f ca="1">VLOOKUP(A128,Metadata!$A$1:$R$1501,2,0)</f>
        <v>85</v>
      </c>
      <c r="C128" t="str">
        <f ca="1">VLOOKUP(A128,Metadata!$A$1:$R$1501,4,0)</f>
        <v>1 week</v>
      </c>
      <c r="D128">
        <f ca="1">VLOOKUP(A128,Metadata!$A$1:$R$1501,5,0)</f>
        <v>7</v>
      </c>
      <c r="E128" s="17" t="str">
        <f ca="1">VLOOKUP(A128,Metadata!$A$1:$R$1501,7,0)</f>
        <v>Nashville</v>
      </c>
      <c r="F128" t="str">
        <f ca="1">VLOOKUP(A128,Metadata!$A$1:$R$1501,8,0)</f>
        <v>Modern, Nightlife</v>
      </c>
      <c r="G128" t="str">
        <f ca="1">VLOOKUP(A128,Metadata!$A$1:$R$1501,9,0)</f>
        <v>North America</v>
      </c>
      <c r="H128">
        <f ca="1">VLOOKUP(A128,Metadata!$A$1:$R$1501,10,0)</f>
        <v>1</v>
      </c>
      <c r="I128">
        <f ca="1">VLOOKUP(A128,Metadata!$A$1:$R$1501,11,0)</f>
        <v>2394</v>
      </c>
      <c r="J128">
        <f ca="1">VLOOKUP(A128,Metadata!$A$1:$R$1501,12,0)</f>
        <v>2</v>
      </c>
      <c r="K128">
        <f ca="1">VLOOKUP(A128,Metadata!$A$1:$R$1501,13,0)</f>
        <v>3720</v>
      </c>
      <c r="L128" s="17">
        <f ca="1">VLOOKUP(A128,Metadata!$A$1:$R$1501,14,0)</f>
        <v>6114</v>
      </c>
      <c r="M128" t="str">
        <f ca="1">VLOOKUP(A128,Metadata!$A$1:$R$1501,15,0)</f>
        <v>Spring</v>
      </c>
      <c r="N128" t="str">
        <f ca="1">VLOOKUP(A128,Metadata!$A$1:$R$1501,17,0)</f>
        <v>Friends</v>
      </c>
      <c r="O128">
        <f ca="1">VLOOKUP(A128,Metadata!$A$1:$R$1501,18,0)</f>
        <v>6</v>
      </c>
    </row>
    <row r="129" spans="1:15">
      <c r="A129" s="4">
        <v>128</v>
      </c>
      <c r="B129">
        <f ca="1">VLOOKUP(A129,Metadata!$A$1:$R$1501,2,0)</f>
        <v>263</v>
      </c>
      <c r="C129" t="str">
        <f ca="1">VLOOKUP(A129,Metadata!$A$1:$R$1501,4,0)</f>
        <v>1 week</v>
      </c>
      <c r="D129">
        <f ca="1">VLOOKUP(A129,Metadata!$A$1:$R$1501,5,0)</f>
        <v>7</v>
      </c>
      <c r="E129" s="17" t="str">
        <f ca="1">VLOOKUP(A129,Metadata!$A$1:$R$1501,7,0)</f>
        <v>Sydney</v>
      </c>
      <c r="F129" t="str">
        <f ca="1">VLOOKUP(A129,Metadata!$A$1:$R$1501,8,0)</f>
        <v>Beach</v>
      </c>
      <c r="G129" t="str">
        <f ca="1">VLOOKUP(A129,Metadata!$A$1:$R$1501,9,0)</f>
        <v>Australia</v>
      </c>
      <c r="H129">
        <f ca="1">VLOOKUP(A129,Metadata!$A$1:$R$1501,10,0)</f>
        <v>2</v>
      </c>
      <c r="I129">
        <f ca="1">VLOOKUP(A129,Metadata!$A$1:$R$1501,11,0)</f>
        <v>5670</v>
      </c>
      <c r="J129">
        <f ca="1">VLOOKUP(A129,Metadata!$A$1:$R$1501,12,0)</f>
        <v>2</v>
      </c>
      <c r="K129">
        <f ca="1">VLOOKUP(A129,Metadata!$A$1:$R$1501,13,0)</f>
        <v>16080</v>
      </c>
      <c r="L129" s="17">
        <f ca="1">VLOOKUP(A129,Metadata!$A$1:$R$1501,14,0)</f>
        <v>21750</v>
      </c>
      <c r="M129" t="str">
        <f ca="1">VLOOKUP(A129,Metadata!$A$1:$R$1501,15,0)</f>
        <v>Spring</v>
      </c>
      <c r="N129" t="str">
        <f ca="1">VLOOKUP(A129,Metadata!$A$1:$R$1501,17,0)</f>
        <v>Friends</v>
      </c>
      <c r="O129">
        <f ca="1">VLOOKUP(A129,Metadata!$A$1:$R$1501,18,0)</f>
        <v>6</v>
      </c>
    </row>
    <row r="130" spans="1:15">
      <c r="A130" s="4">
        <v>129</v>
      </c>
      <c r="B130">
        <f ca="1">VLOOKUP(A130,Metadata!$A$1:$R$1501,2,0)</f>
        <v>170</v>
      </c>
      <c r="C130" t="str">
        <f ca="1">VLOOKUP(A130,Metadata!$A$1:$R$1501,4,0)</f>
        <v>1 week</v>
      </c>
      <c r="D130">
        <f ca="1">VLOOKUP(A130,Metadata!$A$1:$R$1501,5,0)</f>
        <v>7</v>
      </c>
      <c r="E130" s="17" t="str">
        <f ca="1">VLOOKUP(A130,Metadata!$A$1:$R$1501,7,0)</f>
        <v>Victoria</v>
      </c>
      <c r="F130" t="str">
        <f ca="1">VLOOKUP(A130,Metadata!$A$1:$R$1501,8,0)</f>
        <v>Historical</v>
      </c>
      <c r="G130" t="str">
        <f ca="1">VLOOKUP(A130,Metadata!$A$1:$R$1501,9,0)</f>
        <v>North America</v>
      </c>
      <c r="H130">
        <f ca="1">VLOOKUP(A130,Metadata!$A$1:$R$1501,10,0)</f>
        <v>2</v>
      </c>
      <c r="I130">
        <f ca="1">VLOOKUP(A130,Metadata!$A$1:$R$1501,11,0)</f>
        <v>6300</v>
      </c>
      <c r="J130">
        <f ca="1">VLOOKUP(A130,Metadata!$A$1:$R$1501,12,0)</f>
        <v>1</v>
      </c>
      <c r="K130">
        <f ca="1">VLOOKUP(A130,Metadata!$A$1:$R$1501,13,0)</f>
        <v>1800</v>
      </c>
      <c r="L130" s="17">
        <f ca="1">VLOOKUP(A130,Metadata!$A$1:$R$1501,14,0)</f>
        <v>8100</v>
      </c>
      <c r="M130" t="str">
        <f ca="1">VLOOKUP(A130,Metadata!$A$1:$R$1501,15,0)</f>
        <v>Summer</v>
      </c>
      <c r="N130" t="str">
        <f ca="1">VLOOKUP(A130,Metadata!$A$1:$R$1501,17,0)</f>
        <v>Friends</v>
      </c>
      <c r="O130">
        <f ca="1">VLOOKUP(A130,Metadata!$A$1:$R$1501,18,0)</f>
        <v>6</v>
      </c>
    </row>
    <row r="131" spans="1:15">
      <c r="A131" s="4">
        <v>130</v>
      </c>
      <c r="B131">
        <f ca="1">VLOOKUP(A131,Metadata!$A$1:$R$1501,2,0)</f>
        <v>246</v>
      </c>
      <c r="C131" t="str">
        <f ca="1">VLOOKUP(A131,Metadata!$A$1:$R$1501,4,0)</f>
        <v>2 weeks</v>
      </c>
      <c r="D131">
        <f ca="1">VLOOKUP(A131,Metadata!$A$1:$R$1501,5,0)</f>
        <v>14</v>
      </c>
      <c r="E131" s="17" t="str">
        <f ca="1">VLOOKUP(A131,Metadata!$A$1:$R$1501,7,0)</f>
        <v>Manchester</v>
      </c>
      <c r="F131" t="str">
        <f ca="1">VLOOKUP(A131,Metadata!$A$1:$R$1501,8,0)</f>
        <v>Modern, Nightlife</v>
      </c>
      <c r="G131" t="str">
        <f ca="1">VLOOKUP(A131,Metadata!$A$1:$R$1501,9,0)</f>
        <v>Europe</v>
      </c>
      <c r="H131">
        <f ca="1">VLOOKUP(A131,Metadata!$A$1:$R$1501,10,0)</f>
        <v>3</v>
      </c>
      <c r="I131">
        <f ca="1">VLOOKUP(A131,Metadata!$A$1:$R$1501,11,0)</f>
        <v>12460</v>
      </c>
      <c r="J131">
        <f ca="1">VLOOKUP(A131,Metadata!$A$1:$R$1501,12,0)</f>
        <v>1</v>
      </c>
      <c r="K131">
        <f ca="1">VLOOKUP(A131,Metadata!$A$1:$R$1501,13,0)</f>
        <v>1340</v>
      </c>
      <c r="L131" s="17">
        <f ca="1">VLOOKUP(A131,Metadata!$A$1:$R$1501,14,0)</f>
        <v>13800</v>
      </c>
      <c r="M131" t="str">
        <f ca="1">VLOOKUP(A131,Metadata!$A$1:$R$1501,15,0)</f>
        <v>Summer</v>
      </c>
      <c r="N131" t="str">
        <f ca="1">VLOOKUP(A131,Metadata!$A$1:$R$1501,17,0)</f>
        <v>Romantic</v>
      </c>
      <c r="O131">
        <f ca="1">VLOOKUP(A131,Metadata!$A$1:$R$1501,18,0)</f>
        <v>2</v>
      </c>
    </row>
    <row r="132" spans="1:15">
      <c r="A132" s="4">
        <v>131</v>
      </c>
      <c r="B132">
        <f ca="1">VLOOKUP(A132,Metadata!$A$1:$R$1501,2,0)</f>
        <v>65</v>
      </c>
      <c r="C132" t="str">
        <f ca="1">VLOOKUP(A132,Metadata!$A$1:$R$1501,4,0)</f>
        <v>2 weeks</v>
      </c>
      <c r="D132">
        <f ca="1">VLOOKUP(A132,Metadata!$A$1:$R$1501,5,0)</f>
        <v>14</v>
      </c>
      <c r="E132" s="17" t="str">
        <f ca="1">VLOOKUP(A132,Metadata!$A$1:$R$1501,7,0)</f>
        <v>Vancouver</v>
      </c>
      <c r="F132" t="str">
        <f ca="1">VLOOKUP(A132,Metadata!$A$1:$R$1501,8,0)</f>
        <v>Beach</v>
      </c>
      <c r="G132" t="str">
        <f ca="1">VLOOKUP(A132,Metadata!$A$1:$R$1501,9,0)</f>
        <v>North America</v>
      </c>
      <c r="H132">
        <f ca="1">VLOOKUP(A132,Metadata!$A$1:$R$1501,10,0)</f>
        <v>2</v>
      </c>
      <c r="I132">
        <f ca="1">VLOOKUP(A132,Metadata!$A$1:$R$1501,11,0)</f>
        <v>9660</v>
      </c>
      <c r="J132">
        <f ca="1">VLOOKUP(A132,Metadata!$A$1:$R$1501,12,0)</f>
        <v>1</v>
      </c>
      <c r="K132">
        <f ca="1">VLOOKUP(A132,Metadata!$A$1:$R$1501,13,0)</f>
        <v>1800</v>
      </c>
      <c r="L132" s="17">
        <f ca="1">VLOOKUP(A132,Metadata!$A$1:$R$1501,14,0)</f>
        <v>11460</v>
      </c>
      <c r="M132" t="str">
        <f ca="1">VLOOKUP(A132,Metadata!$A$1:$R$1501,15,0)</f>
        <v>Summer</v>
      </c>
      <c r="N132" t="str">
        <f ca="1">VLOOKUP(A132,Metadata!$A$1:$R$1501,17,0)</f>
        <v>Friends</v>
      </c>
      <c r="O132">
        <f ca="1">VLOOKUP(A132,Metadata!$A$1:$R$1501,18,0)</f>
        <v>6</v>
      </c>
    </row>
    <row r="133" spans="1:15">
      <c r="A133" s="4">
        <v>132</v>
      </c>
      <c r="B133">
        <f ca="1">VLOOKUP(A133,Metadata!$A$1:$R$1501,2,0)</f>
        <v>170</v>
      </c>
      <c r="C133" t="str">
        <f ca="1">VLOOKUP(A133,Metadata!$A$1:$R$1501,4,0)</f>
        <v>1 month</v>
      </c>
      <c r="D133">
        <f ca="1">VLOOKUP(A133,Metadata!$A$1:$R$1501,5,0)</f>
        <v>30</v>
      </c>
      <c r="E133" s="17" t="str">
        <f ca="1">VLOOKUP(A133,Metadata!$A$1:$R$1501,7,0)</f>
        <v>Portland</v>
      </c>
      <c r="F133" t="str">
        <f ca="1">VLOOKUP(A133,Metadata!$A$1:$R$1501,8,0)</f>
        <v>Modern, Park, Nightlife</v>
      </c>
      <c r="G133" t="str">
        <f ca="1">VLOOKUP(A133,Metadata!$A$1:$R$1501,9,0)</f>
        <v>North America</v>
      </c>
      <c r="H133">
        <f ca="1">VLOOKUP(A133,Metadata!$A$1:$R$1501,10,0)</f>
        <v>2</v>
      </c>
      <c r="I133">
        <f ca="1">VLOOKUP(A133,Metadata!$A$1:$R$1501,11,0)</f>
        <v>24480</v>
      </c>
      <c r="J133">
        <f ca="1">VLOOKUP(A133,Metadata!$A$1:$R$1501,12,0)</f>
        <v>1</v>
      </c>
      <c r="K133">
        <f ca="1">VLOOKUP(A133,Metadata!$A$1:$R$1501,13,0)</f>
        <v>1860</v>
      </c>
      <c r="L133" s="17">
        <f ca="1">VLOOKUP(A133,Metadata!$A$1:$R$1501,14,0)</f>
        <v>26340</v>
      </c>
      <c r="M133" t="str">
        <f ca="1">VLOOKUP(A133,Metadata!$A$1:$R$1501,15,0)</f>
        <v>Spring</v>
      </c>
      <c r="N133" t="str">
        <f ca="1">VLOOKUP(A133,Metadata!$A$1:$R$1501,17,0)</f>
        <v>Friends</v>
      </c>
      <c r="O133">
        <f ca="1">VLOOKUP(A133,Metadata!$A$1:$R$1501,18,0)</f>
        <v>6</v>
      </c>
    </row>
    <row r="134" spans="1:15">
      <c r="A134" s="4">
        <v>133</v>
      </c>
      <c r="B134">
        <f ca="1">VLOOKUP(A134,Metadata!$A$1:$R$1501,2,0)</f>
        <v>250</v>
      </c>
      <c r="C134" t="str">
        <f ca="1">VLOOKUP(A134,Metadata!$A$1:$R$1501,4,0)</f>
        <v>1 week</v>
      </c>
      <c r="D134">
        <f ca="1">VLOOKUP(A134,Metadata!$A$1:$R$1501,5,0)</f>
        <v>7</v>
      </c>
      <c r="E134" s="17" t="str">
        <f ca="1">VLOOKUP(A134,Metadata!$A$1:$R$1501,7,0)</f>
        <v>Greater Manchester</v>
      </c>
      <c r="F134" t="str">
        <f ca="1">VLOOKUP(A134,Metadata!$A$1:$R$1501,8,0)</f>
        <v>Historical, Beach, Terrain</v>
      </c>
      <c r="G134" t="str">
        <f ca="1">VLOOKUP(A134,Metadata!$A$1:$R$1501,9,0)</f>
        <v>Europe</v>
      </c>
      <c r="H134">
        <f ca="1">VLOOKUP(A134,Metadata!$A$1:$R$1501,10,0)</f>
        <v>1</v>
      </c>
      <c r="I134">
        <f ca="1">VLOOKUP(A134,Metadata!$A$1:$R$1501,11,0)</f>
        <v>1904</v>
      </c>
      <c r="J134">
        <f ca="1">VLOOKUP(A134,Metadata!$A$1:$R$1501,12,0)</f>
        <v>2</v>
      </c>
      <c r="K134">
        <f ca="1">VLOOKUP(A134,Metadata!$A$1:$R$1501,13,0)</f>
        <v>5360</v>
      </c>
      <c r="L134" s="17">
        <f ca="1">VLOOKUP(A134,Metadata!$A$1:$R$1501,14,0)</f>
        <v>7264</v>
      </c>
      <c r="M134" t="str">
        <f ca="1">VLOOKUP(A134,Metadata!$A$1:$R$1501,15,0)</f>
        <v>Summer</v>
      </c>
      <c r="N134" t="str">
        <f ca="1">VLOOKUP(A134,Metadata!$A$1:$R$1501,17,0)</f>
        <v>Family</v>
      </c>
      <c r="O134">
        <f ca="1">VLOOKUP(A134,Metadata!$A$1:$R$1501,18,0)</f>
        <v>4</v>
      </c>
    </row>
    <row r="135" spans="1:15">
      <c r="A135" s="4">
        <v>134</v>
      </c>
      <c r="B135">
        <f ca="1">VLOOKUP(A135,Metadata!$A$1:$R$1501,2,0)</f>
        <v>108</v>
      </c>
      <c r="C135" t="str">
        <f ca="1">VLOOKUP(A135,Metadata!$A$1:$R$1501,4,0)</f>
        <v>3 days</v>
      </c>
      <c r="D135">
        <f ca="1">VLOOKUP(A135,Metadata!$A$1:$R$1501,5,0)</f>
        <v>3</v>
      </c>
      <c r="E135" s="17" t="str">
        <f ca="1">VLOOKUP(A135,Metadata!$A$1:$R$1501,7,0)</f>
        <v>Barossa Valley</v>
      </c>
      <c r="F135" t="str">
        <f ca="1">VLOOKUP(A135,Metadata!$A$1:$R$1501,8,0)</f>
        <v>Adventure-Water, Historical-Modern, Wineyard</v>
      </c>
      <c r="G135" t="str">
        <f ca="1">VLOOKUP(A135,Metadata!$A$1:$R$1501,9,0)</f>
        <v>Australia</v>
      </c>
      <c r="H135">
        <f ca="1">VLOOKUP(A135,Metadata!$A$1:$R$1501,10,0)</f>
        <v>2</v>
      </c>
      <c r="I135">
        <f ca="1">VLOOKUP(A135,Metadata!$A$1:$R$1501,11,0)</f>
        <v>216</v>
      </c>
      <c r="J135">
        <f ca="1">VLOOKUP(A135,Metadata!$A$1:$R$1501,12,0)</f>
        <v>2</v>
      </c>
      <c r="K135">
        <f ca="1">VLOOKUP(A135,Metadata!$A$1:$R$1501,13,0)</f>
        <v>2940</v>
      </c>
      <c r="L135" s="17">
        <f ca="1">VLOOKUP(A135,Metadata!$A$1:$R$1501,14,0)</f>
        <v>3156</v>
      </c>
      <c r="M135" t="str">
        <f ca="1">VLOOKUP(A135,Metadata!$A$1:$R$1501,15,0)</f>
        <v>Spring</v>
      </c>
      <c r="N135" t="str">
        <f ca="1">VLOOKUP(A135,Metadata!$A$1:$R$1501,17,0)</f>
        <v>Solo</v>
      </c>
      <c r="O135">
        <f ca="1">VLOOKUP(A135,Metadata!$A$1:$R$1501,18,0)</f>
        <v>1</v>
      </c>
    </row>
    <row r="136" spans="1:15">
      <c r="A136" s="4">
        <v>135</v>
      </c>
      <c r="B136">
        <f ca="1">VLOOKUP(A136,Metadata!$A$1:$R$1501,2,0)</f>
        <v>4</v>
      </c>
      <c r="C136" t="str">
        <f ca="1">VLOOKUP(A136,Metadata!$A$1:$R$1501,4,0)</f>
        <v>3 days</v>
      </c>
      <c r="D136">
        <f ca="1">VLOOKUP(A136,Metadata!$A$1:$R$1501,5,0)</f>
        <v>3</v>
      </c>
      <c r="E136" s="17" t="str">
        <f ca="1">VLOOKUP(A136,Metadata!$A$1:$R$1501,7,0)</f>
        <v>Oakland</v>
      </c>
      <c r="F136" t="str">
        <f ca="1">VLOOKUP(A136,Metadata!$A$1:$R$1501,8,0)</f>
        <v>Modern, Hills, Park</v>
      </c>
      <c r="G136" t="str">
        <f ca="1">VLOOKUP(A136,Metadata!$A$1:$R$1501,9,0)</f>
        <v>North America</v>
      </c>
      <c r="H136">
        <f ca="1">VLOOKUP(A136,Metadata!$A$1:$R$1501,10,0)</f>
        <v>3</v>
      </c>
      <c r="I136">
        <f ca="1">VLOOKUP(A136,Metadata!$A$1:$R$1501,11,0)</f>
        <v>1068</v>
      </c>
      <c r="J136">
        <f ca="1">VLOOKUP(A136,Metadata!$A$1:$R$1501,12,0)</f>
        <v>1</v>
      </c>
      <c r="K136">
        <f ca="1">VLOOKUP(A136,Metadata!$A$1:$R$1501,13,0)</f>
        <v>720</v>
      </c>
      <c r="L136" s="17">
        <f ca="1">VLOOKUP(A136,Metadata!$A$1:$R$1501,14,0)</f>
        <v>1788</v>
      </c>
      <c r="M136" t="str">
        <f ca="1">VLOOKUP(A136,Metadata!$A$1:$R$1501,15,0)</f>
        <v>Spring</v>
      </c>
      <c r="N136" t="str">
        <f ca="1">VLOOKUP(A136,Metadata!$A$1:$R$1501,17,0)</f>
        <v>Romantic</v>
      </c>
      <c r="O136">
        <f ca="1">VLOOKUP(A136,Metadata!$A$1:$R$1501,18,0)</f>
        <v>2</v>
      </c>
    </row>
    <row r="137" spans="1:15">
      <c r="A137" s="4">
        <v>136</v>
      </c>
      <c r="B137">
        <f ca="1">VLOOKUP(A137,Metadata!$A$1:$R$1501,2,0)</f>
        <v>117</v>
      </c>
      <c r="C137" t="str">
        <f ca="1">VLOOKUP(A137,Metadata!$A$1:$R$1501,4,0)</f>
        <v>3 days</v>
      </c>
      <c r="D137">
        <f ca="1">VLOOKUP(A137,Metadata!$A$1:$R$1501,5,0)</f>
        <v>3</v>
      </c>
      <c r="E137" s="17" t="str">
        <f ca="1">VLOOKUP(A137,Metadata!$A$1:$R$1501,7,0)</f>
        <v>San Diego</v>
      </c>
      <c r="F137" t="str">
        <f ca="1">VLOOKUP(A137,Metadata!$A$1:$R$1501,8,0)</f>
        <v>Beach</v>
      </c>
      <c r="G137" t="str">
        <f ca="1">VLOOKUP(A137,Metadata!$A$1:$R$1501,9,0)</f>
        <v>North America</v>
      </c>
      <c r="H137">
        <f ca="1">VLOOKUP(A137,Metadata!$A$1:$R$1501,10,0)</f>
        <v>2</v>
      </c>
      <c r="I137">
        <f ca="1">VLOOKUP(A137,Metadata!$A$1:$R$1501,11,0)</f>
        <v>972</v>
      </c>
      <c r="J137">
        <f ca="1">VLOOKUP(A137,Metadata!$A$1:$R$1501,12,0)</f>
        <v>2</v>
      </c>
      <c r="K137">
        <f ca="1">VLOOKUP(A137,Metadata!$A$1:$R$1501,13,0)</f>
        <v>880</v>
      </c>
      <c r="L137" s="17">
        <f ca="1">VLOOKUP(A137,Metadata!$A$1:$R$1501,14,0)</f>
        <v>1852</v>
      </c>
      <c r="M137" t="str">
        <f ca="1">VLOOKUP(A137,Metadata!$A$1:$R$1501,15,0)</f>
        <v>Summer</v>
      </c>
      <c r="N137" t="str">
        <f ca="1">VLOOKUP(A137,Metadata!$A$1:$R$1501,17,0)</f>
        <v>Romantic</v>
      </c>
      <c r="O137">
        <f ca="1">VLOOKUP(A137,Metadata!$A$1:$R$1501,18,0)</f>
        <v>2</v>
      </c>
    </row>
    <row r="138" spans="1:15">
      <c r="A138" s="4">
        <v>137</v>
      </c>
      <c r="B138">
        <f ca="1">VLOOKUP(A138,Metadata!$A$1:$R$1501,2,0)</f>
        <v>260</v>
      </c>
      <c r="C138" t="str">
        <f ca="1">VLOOKUP(A138,Metadata!$A$1:$R$1501,4,0)</f>
        <v>2 weeks</v>
      </c>
      <c r="D138">
        <f ca="1">VLOOKUP(A138,Metadata!$A$1:$R$1501,5,0)</f>
        <v>14</v>
      </c>
      <c r="E138" s="17" t="str">
        <f ca="1">VLOOKUP(A138,Metadata!$A$1:$R$1501,7,0)</f>
        <v>Oakland</v>
      </c>
      <c r="F138" t="str">
        <f ca="1">VLOOKUP(A138,Metadata!$A$1:$R$1501,8,0)</f>
        <v>Modern, Hills, Park</v>
      </c>
      <c r="G138" t="str">
        <f ca="1">VLOOKUP(A138,Metadata!$A$1:$R$1501,9,0)</f>
        <v>North America</v>
      </c>
      <c r="H138">
        <f ca="1">VLOOKUP(A138,Metadata!$A$1:$R$1501,10,0)</f>
        <v>1</v>
      </c>
      <c r="I138">
        <f ca="1">VLOOKUP(A138,Metadata!$A$1:$R$1501,11,0)</f>
        <v>2268</v>
      </c>
      <c r="J138">
        <f ca="1">VLOOKUP(A138,Metadata!$A$1:$R$1501,12,0)</f>
        <v>1</v>
      </c>
      <c r="K138">
        <f ca="1">VLOOKUP(A138,Metadata!$A$1:$R$1501,13,0)</f>
        <v>720</v>
      </c>
      <c r="L138" s="17">
        <f ca="1">VLOOKUP(A138,Metadata!$A$1:$R$1501,14,0)</f>
        <v>2988</v>
      </c>
      <c r="M138" t="str">
        <f ca="1">VLOOKUP(A138,Metadata!$A$1:$R$1501,15,0)</f>
        <v>Spring</v>
      </c>
      <c r="N138" t="str">
        <f ca="1">VLOOKUP(A138,Metadata!$A$1:$R$1501,17,0)</f>
        <v>Romantic</v>
      </c>
      <c r="O138">
        <f ca="1">VLOOKUP(A138,Metadata!$A$1:$R$1501,18,0)</f>
        <v>2</v>
      </c>
    </row>
    <row r="139" spans="1:15">
      <c r="A139" s="4">
        <v>138</v>
      </c>
      <c r="B139">
        <f ca="1">VLOOKUP(A139,Metadata!$A$1:$R$1501,2,0)</f>
        <v>78</v>
      </c>
      <c r="C139" t="str">
        <f ca="1">VLOOKUP(A139,Metadata!$A$1:$R$1501,4,0)</f>
        <v>2 weeks</v>
      </c>
      <c r="D139">
        <f ca="1">VLOOKUP(A139,Metadata!$A$1:$R$1501,5,0)</f>
        <v>14</v>
      </c>
      <c r="E139" s="17" t="str">
        <f ca="1">VLOOKUP(A139,Metadata!$A$1:$R$1501,7,0)</f>
        <v>Santa Cruz County</v>
      </c>
      <c r="F139" t="str">
        <f ca="1">VLOOKUP(A139,Metadata!$A$1:$R$1501,8,0)</f>
        <v>Beach</v>
      </c>
      <c r="G139" t="str">
        <f ca="1">VLOOKUP(A139,Metadata!$A$1:$R$1501,9,0)</f>
        <v>North America</v>
      </c>
      <c r="H139">
        <f ca="1">VLOOKUP(A139,Metadata!$A$1:$R$1501,10,0)</f>
        <v>2</v>
      </c>
      <c r="I139">
        <f ca="1">VLOOKUP(A139,Metadata!$A$1:$R$1501,11,0)</f>
        <v>5656</v>
      </c>
      <c r="J139">
        <f ca="1">VLOOKUP(A139,Metadata!$A$1:$R$1501,12,0)</f>
        <v>2</v>
      </c>
      <c r="K139">
        <f ca="1">VLOOKUP(A139,Metadata!$A$1:$R$1501,13,0)</f>
        <v>1760</v>
      </c>
      <c r="L139" s="17">
        <f ca="1">VLOOKUP(A139,Metadata!$A$1:$R$1501,14,0)</f>
        <v>7416</v>
      </c>
      <c r="M139" t="str">
        <f ca="1">VLOOKUP(A139,Metadata!$A$1:$R$1501,15,0)</f>
        <v>Spring</v>
      </c>
      <c r="N139" t="str">
        <f ca="1">VLOOKUP(A139,Metadata!$A$1:$R$1501,17,0)</f>
        <v>Family</v>
      </c>
      <c r="O139">
        <f ca="1">VLOOKUP(A139,Metadata!$A$1:$R$1501,18,0)</f>
        <v>4</v>
      </c>
    </row>
    <row r="140" spans="1:15">
      <c r="A140" s="4">
        <v>139</v>
      </c>
      <c r="B140">
        <f ca="1">VLOOKUP(A140,Metadata!$A$1:$R$1501,2,0)</f>
        <v>192</v>
      </c>
      <c r="C140" t="str">
        <f ca="1">VLOOKUP(A140,Metadata!$A$1:$R$1501,4,0)</f>
        <v>3 days</v>
      </c>
      <c r="D140">
        <f ca="1">VLOOKUP(A140,Metadata!$A$1:$R$1501,5,0)</f>
        <v>3</v>
      </c>
      <c r="E140" s="17" t="str">
        <f ca="1">VLOOKUP(A140,Metadata!$A$1:$R$1501,7,0)</f>
        <v>Dublin</v>
      </c>
      <c r="F140" t="str">
        <f ca="1">VLOOKUP(A140,Metadata!$A$1:$R$1501,8,0)</f>
        <v>Terrain, Beach, Historical-Medieval, Parks, Architecture</v>
      </c>
      <c r="G140" t="str">
        <f ca="1">VLOOKUP(A140,Metadata!$A$1:$R$1501,9,0)</f>
        <v>Europe</v>
      </c>
      <c r="H140">
        <f ca="1">VLOOKUP(A140,Metadata!$A$1:$R$1501,10,0)</f>
        <v>3</v>
      </c>
      <c r="I140">
        <f ca="1">VLOOKUP(A140,Metadata!$A$1:$R$1501,11,0)</f>
        <v>5634</v>
      </c>
      <c r="J140">
        <f ca="1">VLOOKUP(A140,Metadata!$A$1:$R$1501,12,0)</f>
        <v>2</v>
      </c>
      <c r="K140">
        <f ca="1">VLOOKUP(A140,Metadata!$A$1:$R$1501,13,0)</f>
        <v>11748</v>
      </c>
      <c r="L140" s="17">
        <f ca="1">VLOOKUP(A140,Metadata!$A$1:$R$1501,14,0)</f>
        <v>17382</v>
      </c>
      <c r="M140" t="str">
        <f ca="1">VLOOKUP(A140,Metadata!$A$1:$R$1501,15,0)</f>
        <v>Summer</v>
      </c>
      <c r="N140" t="str">
        <f ca="1">VLOOKUP(A140,Metadata!$A$1:$R$1501,17,0)</f>
        <v>Friends</v>
      </c>
      <c r="O140">
        <f ca="1">VLOOKUP(A140,Metadata!$A$1:$R$1501,18,0)</f>
        <v>6</v>
      </c>
    </row>
    <row r="141" spans="1:15">
      <c r="A141" s="4">
        <v>140</v>
      </c>
      <c r="B141">
        <f ca="1">VLOOKUP(A141,Metadata!$A$1:$R$1501,2,0)</f>
        <v>32</v>
      </c>
      <c r="C141" t="str">
        <f ca="1">VLOOKUP(A141,Metadata!$A$1:$R$1501,4,0)</f>
        <v>3 days</v>
      </c>
      <c r="D141">
        <f ca="1">VLOOKUP(A141,Metadata!$A$1:$R$1501,5,0)</f>
        <v>3</v>
      </c>
      <c r="E141" s="17" t="str">
        <f ca="1">VLOOKUP(A141,Metadata!$A$1:$R$1501,7,0)</f>
        <v>Oakland</v>
      </c>
      <c r="F141" t="str">
        <f ca="1">VLOOKUP(A141,Metadata!$A$1:$R$1501,8,0)</f>
        <v>Modern, Hills, Park</v>
      </c>
      <c r="G141" t="str">
        <f ca="1">VLOOKUP(A141,Metadata!$A$1:$R$1501,9,0)</f>
        <v>North America</v>
      </c>
      <c r="H141">
        <f ca="1">VLOOKUP(A141,Metadata!$A$1:$R$1501,10,0)</f>
        <v>3</v>
      </c>
      <c r="I141">
        <f ca="1">VLOOKUP(A141,Metadata!$A$1:$R$1501,11,0)</f>
        <v>2136</v>
      </c>
      <c r="J141">
        <f ca="1">VLOOKUP(A141,Metadata!$A$1:$R$1501,12,0)</f>
        <v>2</v>
      </c>
      <c r="K141">
        <f ca="1">VLOOKUP(A141,Metadata!$A$1:$R$1501,13,0)</f>
        <v>2880</v>
      </c>
      <c r="L141" s="17">
        <f ca="1">VLOOKUP(A141,Metadata!$A$1:$R$1501,14,0)</f>
        <v>5016</v>
      </c>
      <c r="M141" t="str">
        <f ca="1">VLOOKUP(A141,Metadata!$A$1:$R$1501,15,0)</f>
        <v>Spring</v>
      </c>
      <c r="N141" t="str">
        <f ca="1">VLOOKUP(A141,Metadata!$A$1:$R$1501,17,0)</f>
        <v>Family</v>
      </c>
      <c r="O141">
        <f ca="1">VLOOKUP(A141,Metadata!$A$1:$R$1501,18,0)</f>
        <v>4</v>
      </c>
    </row>
    <row r="142" spans="1:15">
      <c r="A142" s="4">
        <v>141</v>
      </c>
      <c r="B142">
        <f ca="1">VLOOKUP(A142,Metadata!$A$1:$R$1501,2,0)</f>
        <v>275</v>
      </c>
      <c r="C142" t="str">
        <f ca="1">VLOOKUP(A142,Metadata!$A$1:$R$1501,4,0)</f>
        <v>1 week</v>
      </c>
      <c r="D142">
        <f ca="1">VLOOKUP(A142,Metadata!$A$1:$R$1501,5,0)</f>
        <v>7</v>
      </c>
      <c r="E142" s="17" t="str">
        <f ca="1">VLOOKUP(A142,Metadata!$A$1:$R$1501,7,0)</f>
        <v>Vienna</v>
      </c>
      <c r="F142" t="str">
        <f ca="1">VLOOKUP(A142,Metadata!$A$1:$R$1501,8,0)</f>
        <v>Terrain</v>
      </c>
      <c r="G142" t="str">
        <f ca="1">VLOOKUP(A142,Metadata!$A$1:$R$1501,9,0)</f>
        <v>Europe</v>
      </c>
      <c r="H142">
        <f ca="1">VLOOKUP(A142,Metadata!$A$1:$R$1501,10,0)</f>
        <v>1</v>
      </c>
      <c r="I142">
        <f ca="1">VLOOKUP(A142,Metadata!$A$1:$R$1501,11,0)</f>
        <v>1316</v>
      </c>
      <c r="J142">
        <f ca="1">VLOOKUP(A142,Metadata!$A$1:$R$1501,12,0)</f>
        <v>1</v>
      </c>
      <c r="K142">
        <f ca="1">VLOOKUP(A142,Metadata!$A$1:$R$1501,13,0)</f>
        <v>5400</v>
      </c>
      <c r="L142" s="17">
        <f ca="1">VLOOKUP(A142,Metadata!$A$1:$R$1501,14,0)</f>
        <v>6716</v>
      </c>
      <c r="M142" t="str">
        <f ca="1">VLOOKUP(A142,Metadata!$A$1:$R$1501,15,0)</f>
        <v>Summer</v>
      </c>
      <c r="N142" t="str">
        <f ca="1">VLOOKUP(A142,Metadata!$A$1:$R$1501,17,0)</f>
        <v>Family</v>
      </c>
      <c r="O142">
        <f ca="1">VLOOKUP(A142,Metadata!$A$1:$R$1501,18,0)</f>
        <v>4</v>
      </c>
    </row>
    <row r="143" spans="1:15">
      <c r="A143" s="4">
        <v>142</v>
      </c>
      <c r="B143">
        <f ca="1">VLOOKUP(A143,Metadata!$A$1:$R$1501,2,0)</f>
        <v>273</v>
      </c>
      <c r="C143" t="str">
        <f ca="1">VLOOKUP(A143,Metadata!$A$1:$R$1501,4,0)</f>
        <v>2 weeks</v>
      </c>
      <c r="D143">
        <f ca="1">VLOOKUP(A143,Metadata!$A$1:$R$1501,5,0)</f>
        <v>14</v>
      </c>
      <c r="E143" s="17" t="str">
        <f ca="1">VLOOKUP(A143,Metadata!$A$1:$R$1501,7,0)</f>
        <v>Porto</v>
      </c>
      <c r="F143" t="str">
        <f ca="1">VLOOKUP(A143,Metadata!$A$1:$R$1501,8,0)</f>
        <v>Wineyard, Historical-Modern, Architecture</v>
      </c>
      <c r="G143" t="str">
        <f ca="1">VLOOKUP(A143,Metadata!$A$1:$R$1501,9,0)</f>
        <v>Europe</v>
      </c>
      <c r="H143">
        <f ca="1">VLOOKUP(A143,Metadata!$A$1:$R$1501,10,0)</f>
        <v>1</v>
      </c>
      <c r="I143">
        <f ca="1">VLOOKUP(A143,Metadata!$A$1:$R$1501,11,0)</f>
        <v>3612</v>
      </c>
      <c r="J143">
        <f ca="1">VLOOKUP(A143,Metadata!$A$1:$R$1501,12,0)</f>
        <v>2</v>
      </c>
      <c r="K143">
        <f ca="1">VLOOKUP(A143,Metadata!$A$1:$R$1501,13,0)</f>
        <v>14640</v>
      </c>
      <c r="L143" s="17">
        <f ca="1">VLOOKUP(A143,Metadata!$A$1:$R$1501,14,0)</f>
        <v>18252</v>
      </c>
      <c r="M143" t="str">
        <f ca="1">VLOOKUP(A143,Metadata!$A$1:$R$1501,15,0)</f>
        <v>Summer</v>
      </c>
      <c r="N143" t="str">
        <f ca="1">VLOOKUP(A143,Metadata!$A$1:$R$1501,17,0)</f>
        <v>Friends</v>
      </c>
      <c r="O143">
        <f ca="1">VLOOKUP(A143,Metadata!$A$1:$R$1501,18,0)</f>
        <v>6</v>
      </c>
    </row>
    <row r="144" spans="1:15">
      <c r="A144" s="4">
        <v>143</v>
      </c>
      <c r="B144">
        <f ca="1">VLOOKUP(A144,Metadata!$A$1:$R$1501,2,0)</f>
        <v>292</v>
      </c>
      <c r="C144" t="str">
        <f ca="1">VLOOKUP(A144,Metadata!$A$1:$R$1501,4,0)</f>
        <v>1 month</v>
      </c>
      <c r="D144">
        <f ca="1">VLOOKUP(A144,Metadata!$A$1:$R$1501,5,0)</f>
        <v>30</v>
      </c>
      <c r="E144" s="17" t="str">
        <f ca="1">VLOOKUP(A144,Metadata!$A$1:$R$1501,7,0)</f>
        <v>Trentino</v>
      </c>
      <c r="F144" t="str">
        <f ca="1">VLOOKUP(A144,Metadata!$A$1:$R$1501,8,0)</f>
        <v>Terrain</v>
      </c>
      <c r="G144" t="str">
        <f ca="1">VLOOKUP(A144,Metadata!$A$1:$R$1501,9,0)</f>
        <v>Europe</v>
      </c>
      <c r="H144">
        <f ca="1">VLOOKUP(A144,Metadata!$A$1:$R$1501,10,0)</f>
        <v>1</v>
      </c>
      <c r="I144">
        <f ca="1">VLOOKUP(A144,Metadata!$A$1:$R$1501,11,0)</f>
        <v>750</v>
      </c>
      <c r="J144">
        <f ca="1">VLOOKUP(A144,Metadata!$A$1:$R$1501,12,0)</f>
        <v>2</v>
      </c>
      <c r="K144">
        <f ca="1">VLOOKUP(A144,Metadata!$A$1:$R$1501,13,0)</f>
        <v>1820</v>
      </c>
      <c r="L144" s="17">
        <f ca="1">VLOOKUP(A144,Metadata!$A$1:$R$1501,14,0)</f>
        <v>2570</v>
      </c>
      <c r="M144" t="str">
        <f ca="1">VLOOKUP(A144,Metadata!$A$1:$R$1501,15,0)</f>
        <v>Summer</v>
      </c>
      <c r="N144" t="str">
        <f ca="1">VLOOKUP(A144,Metadata!$A$1:$R$1501,17,0)</f>
        <v>Solo</v>
      </c>
      <c r="O144">
        <f ca="1">VLOOKUP(A144,Metadata!$A$1:$R$1501,18,0)</f>
        <v>1</v>
      </c>
    </row>
    <row r="145" spans="1:15">
      <c r="A145" s="4">
        <v>144</v>
      </c>
      <c r="B145">
        <f ca="1">VLOOKUP(A145,Metadata!$A$1:$R$1501,2,0)</f>
        <v>60</v>
      </c>
      <c r="C145" t="str">
        <f ca="1">VLOOKUP(A145,Metadata!$A$1:$R$1501,4,0)</f>
        <v>3 days</v>
      </c>
      <c r="D145">
        <f ca="1">VLOOKUP(A145,Metadata!$A$1:$R$1501,5,0)</f>
        <v>3</v>
      </c>
      <c r="E145" s="17" t="str">
        <f ca="1">VLOOKUP(A145,Metadata!$A$1:$R$1501,7,0)</f>
        <v>Malaga</v>
      </c>
      <c r="F145" t="str">
        <f ca="1">VLOOKUP(A145,Metadata!$A$1:$R$1501,8,0)</f>
        <v>Beach</v>
      </c>
      <c r="G145" t="str">
        <f ca="1">VLOOKUP(A145,Metadata!$A$1:$R$1501,9,0)</f>
        <v>Europe</v>
      </c>
      <c r="H145">
        <f ca="1">VLOOKUP(A145,Metadata!$A$1:$R$1501,10,0)</f>
        <v>1</v>
      </c>
      <c r="I145">
        <f ca="1">VLOOKUP(A145,Metadata!$A$1:$R$1501,11,0)</f>
        <v>612</v>
      </c>
      <c r="J145">
        <f ca="1">VLOOKUP(A145,Metadata!$A$1:$R$1501,12,0)</f>
        <v>1</v>
      </c>
      <c r="K145">
        <f ca="1">VLOOKUP(A145,Metadata!$A$1:$R$1501,13,0)</f>
        <v>7320</v>
      </c>
      <c r="L145" s="17">
        <f ca="1">VLOOKUP(A145,Metadata!$A$1:$R$1501,14,0)</f>
        <v>7932</v>
      </c>
      <c r="M145" t="str">
        <f ca="1">VLOOKUP(A145,Metadata!$A$1:$R$1501,15,0)</f>
        <v>Summer</v>
      </c>
      <c r="N145" t="str">
        <f ca="1">VLOOKUP(A145,Metadata!$A$1:$R$1501,17,0)</f>
        <v>Friends</v>
      </c>
      <c r="O145">
        <f ca="1">VLOOKUP(A145,Metadata!$A$1:$R$1501,18,0)</f>
        <v>6</v>
      </c>
    </row>
    <row r="146" spans="1:15">
      <c r="A146" s="4">
        <v>145</v>
      </c>
      <c r="B146">
        <f ca="1">VLOOKUP(A146,Metadata!$A$1:$R$1501,2,0)</f>
        <v>294</v>
      </c>
      <c r="C146" t="str">
        <f ca="1">VLOOKUP(A146,Metadata!$A$1:$R$1501,4,0)</f>
        <v>1 week</v>
      </c>
      <c r="D146">
        <f ca="1">VLOOKUP(A146,Metadata!$A$1:$R$1501,5,0)</f>
        <v>7</v>
      </c>
      <c r="E146" s="17" t="str">
        <f ca="1">VLOOKUP(A146,Metadata!$A$1:$R$1501,7,0)</f>
        <v>Rio de Janeiro</v>
      </c>
      <c r="F146" t="str">
        <f ca="1">VLOOKUP(A146,Metadata!$A$1:$R$1501,8,0)</f>
        <v>Historical</v>
      </c>
      <c r="G146" t="str">
        <f ca="1">VLOOKUP(A146,Metadata!$A$1:$R$1501,9,0)</f>
        <v>South America</v>
      </c>
      <c r="H146">
        <f ca="1">VLOOKUP(A146,Metadata!$A$1:$R$1501,10,0)</f>
        <v>1</v>
      </c>
      <c r="I146">
        <f ca="1">VLOOKUP(A146,Metadata!$A$1:$R$1501,11,0)</f>
        <v>266</v>
      </c>
      <c r="J146">
        <f ca="1">VLOOKUP(A146,Metadata!$A$1:$R$1501,12,0)</f>
        <v>1</v>
      </c>
      <c r="K146">
        <f ca="1">VLOOKUP(A146,Metadata!$A$1:$R$1501,13,0)</f>
        <v>1060</v>
      </c>
      <c r="L146" s="17">
        <f ca="1">VLOOKUP(A146,Metadata!$A$1:$R$1501,14,0)</f>
        <v>1326</v>
      </c>
      <c r="M146" t="str">
        <f ca="1">VLOOKUP(A146,Metadata!$A$1:$R$1501,15,0)</f>
        <v>Winter</v>
      </c>
      <c r="N146" t="str">
        <f ca="1">VLOOKUP(A146,Metadata!$A$1:$R$1501,17,0)</f>
        <v>Solo</v>
      </c>
      <c r="O146">
        <f ca="1">VLOOKUP(A146,Metadata!$A$1:$R$1501,18,0)</f>
        <v>1</v>
      </c>
    </row>
    <row r="147" spans="1:15">
      <c r="A147" s="4">
        <v>146</v>
      </c>
      <c r="B147">
        <f ca="1">VLOOKUP(A147,Metadata!$A$1:$R$1501,2,0)</f>
        <v>51</v>
      </c>
      <c r="C147" t="str">
        <f ca="1">VLOOKUP(A147,Metadata!$A$1:$R$1501,4,0)</f>
        <v>1 week</v>
      </c>
      <c r="D147">
        <f ca="1">VLOOKUP(A147,Metadata!$A$1:$R$1501,5,0)</f>
        <v>7</v>
      </c>
      <c r="E147" s="17" t="str">
        <f ca="1">VLOOKUP(A147,Metadata!$A$1:$R$1501,7,0)</f>
        <v>Barcelona</v>
      </c>
      <c r="F147" t="str">
        <f ca="1">VLOOKUP(A147,Metadata!$A$1:$R$1501,8,0)</f>
        <v>Historical-Modern, Beach, Architecture, Nightlife</v>
      </c>
      <c r="G147" t="str">
        <f ca="1">VLOOKUP(A147,Metadata!$A$1:$R$1501,9,0)</f>
        <v>Europe</v>
      </c>
      <c r="H147">
        <f ca="1">VLOOKUP(A147,Metadata!$A$1:$R$1501,10,0)</f>
        <v>3</v>
      </c>
      <c r="I147">
        <f ca="1">VLOOKUP(A147,Metadata!$A$1:$R$1501,11,0)</f>
        <v>2597</v>
      </c>
      <c r="J147">
        <f ca="1">VLOOKUP(A147,Metadata!$A$1:$R$1501,12,0)</f>
        <v>1</v>
      </c>
      <c r="K147">
        <f ca="1">VLOOKUP(A147,Metadata!$A$1:$R$1501,13,0)</f>
        <v>1225</v>
      </c>
      <c r="L147" s="17">
        <f ca="1">VLOOKUP(A147,Metadata!$A$1:$R$1501,14,0)</f>
        <v>3822</v>
      </c>
      <c r="M147" t="str">
        <f ca="1">VLOOKUP(A147,Metadata!$A$1:$R$1501,15,0)</f>
        <v>Summer</v>
      </c>
      <c r="N147" t="str">
        <f ca="1">VLOOKUP(A147,Metadata!$A$1:$R$1501,17,0)</f>
        <v>Solo</v>
      </c>
      <c r="O147">
        <f ca="1">VLOOKUP(A147,Metadata!$A$1:$R$1501,18,0)</f>
        <v>1</v>
      </c>
    </row>
    <row r="148" spans="1:15">
      <c r="A148" s="4">
        <v>147</v>
      </c>
      <c r="B148">
        <f ca="1">VLOOKUP(A148,Metadata!$A$1:$R$1501,2,0)</f>
        <v>237</v>
      </c>
      <c r="C148" t="str">
        <f ca="1">VLOOKUP(A148,Metadata!$A$1:$R$1501,4,0)</f>
        <v>1 week</v>
      </c>
      <c r="D148">
        <f ca="1">VLOOKUP(A148,Metadata!$A$1:$R$1501,5,0)</f>
        <v>7</v>
      </c>
      <c r="E148" s="17" t="str">
        <f ca="1">VLOOKUP(A148,Metadata!$A$1:$R$1501,7,0)</f>
        <v>Lyon</v>
      </c>
      <c r="F148" t="str">
        <f ca="1">VLOOKUP(A148,Metadata!$A$1:$R$1501,8,0)</f>
        <v>Historical, Beach, Terrain</v>
      </c>
      <c r="G148" t="str">
        <f ca="1">VLOOKUP(A148,Metadata!$A$1:$R$1501,9,0)</f>
        <v>Europe</v>
      </c>
      <c r="H148">
        <f ca="1">VLOOKUP(A148,Metadata!$A$1:$R$1501,10,0)</f>
        <v>1</v>
      </c>
      <c r="I148">
        <f ca="1">VLOOKUP(A148,Metadata!$A$1:$R$1501,11,0)</f>
        <v>1974</v>
      </c>
      <c r="J148">
        <f ca="1">VLOOKUP(A148,Metadata!$A$1:$R$1501,12,0)</f>
        <v>2</v>
      </c>
      <c r="K148">
        <f ca="1">VLOOKUP(A148,Metadata!$A$1:$R$1501,13,0)</f>
        <v>14400</v>
      </c>
      <c r="L148" s="17">
        <f ca="1">VLOOKUP(A148,Metadata!$A$1:$R$1501,14,0)</f>
        <v>16374</v>
      </c>
      <c r="M148" t="str">
        <f ca="1">VLOOKUP(A148,Metadata!$A$1:$R$1501,15,0)</f>
        <v>Summer</v>
      </c>
      <c r="N148" t="str">
        <f ca="1">VLOOKUP(A148,Metadata!$A$1:$R$1501,17,0)</f>
        <v>Friends</v>
      </c>
      <c r="O148">
        <f ca="1">VLOOKUP(A148,Metadata!$A$1:$R$1501,18,0)</f>
        <v>6</v>
      </c>
    </row>
    <row r="149" spans="1:15">
      <c r="A149" s="4">
        <v>148</v>
      </c>
      <c r="B149">
        <f ca="1">VLOOKUP(A149,Metadata!$A$1:$R$1501,2,0)</f>
        <v>54</v>
      </c>
      <c r="C149" t="str">
        <f ca="1">VLOOKUP(A149,Metadata!$A$1:$R$1501,4,0)</f>
        <v>1 week</v>
      </c>
      <c r="D149">
        <f ca="1">VLOOKUP(A149,Metadata!$A$1:$R$1501,5,0)</f>
        <v>7</v>
      </c>
      <c r="E149" s="17" t="str">
        <f ca="1">VLOOKUP(A149,Metadata!$A$1:$R$1501,7,0)</f>
        <v>Northern Rivers</v>
      </c>
      <c r="F149" t="str">
        <f ca="1">VLOOKUP(A149,Metadata!$A$1:$R$1501,8,0)</f>
        <v>Beach, Adventure-Water</v>
      </c>
      <c r="G149" t="str">
        <f ca="1">VLOOKUP(A149,Metadata!$A$1:$R$1501,9,0)</f>
        <v>Australia</v>
      </c>
      <c r="H149">
        <f ca="1">VLOOKUP(A149,Metadata!$A$1:$R$1501,10,0)</f>
        <v>1</v>
      </c>
      <c r="I149">
        <f ca="1">VLOOKUP(A149,Metadata!$A$1:$R$1501,11,0)</f>
        <v>2100</v>
      </c>
      <c r="J149">
        <f ca="1">VLOOKUP(A149,Metadata!$A$1:$R$1501,12,0)</f>
        <v>2</v>
      </c>
      <c r="K149">
        <f ca="1">VLOOKUP(A149,Metadata!$A$1:$R$1501,13,0)</f>
        <v>10080</v>
      </c>
      <c r="L149" s="17">
        <f ca="1">VLOOKUP(A149,Metadata!$A$1:$R$1501,14,0)</f>
        <v>12180</v>
      </c>
      <c r="M149" t="str">
        <f ca="1">VLOOKUP(A149,Metadata!$A$1:$R$1501,15,0)</f>
        <v>Spring</v>
      </c>
      <c r="N149" t="str">
        <f ca="1">VLOOKUP(A149,Metadata!$A$1:$R$1501,17,0)</f>
        <v>Friends</v>
      </c>
      <c r="O149">
        <f ca="1">VLOOKUP(A149,Metadata!$A$1:$R$1501,18,0)</f>
        <v>6</v>
      </c>
    </row>
    <row r="150" spans="1:15">
      <c r="A150" s="4">
        <v>149</v>
      </c>
      <c r="B150">
        <f ca="1">VLOOKUP(A150,Metadata!$A$1:$R$1501,2,0)</f>
        <v>75</v>
      </c>
      <c r="C150" t="str">
        <f ca="1">VLOOKUP(A150,Metadata!$A$1:$R$1501,4,0)</f>
        <v>1 month</v>
      </c>
      <c r="D150">
        <f ca="1">VLOOKUP(A150,Metadata!$A$1:$R$1501,5,0)</f>
        <v>30</v>
      </c>
      <c r="E150" s="17" t="str">
        <f ca="1">VLOOKUP(A150,Metadata!$A$1:$R$1501,7,0)</f>
        <v>Hong Kong</v>
      </c>
      <c r="F150" t="str">
        <f ca="1">VLOOKUP(A150,Metadata!$A$1:$R$1501,8,0)</f>
        <v>Modern, Beach, Terrain</v>
      </c>
      <c r="G150" t="str">
        <f ca="1">VLOOKUP(A150,Metadata!$A$1:$R$1501,9,0)</f>
        <v>Asia</v>
      </c>
      <c r="H150">
        <f ca="1">VLOOKUP(A150,Metadata!$A$1:$R$1501,10,0)</f>
        <v>1</v>
      </c>
      <c r="I150">
        <f ca="1">VLOOKUP(A150,Metadata!$A$1:$R$1501,11,0)</f>
        <v>1650</v>
      </c>
      <c r="J150">
        <f ca="1">VLOOKUP(A150,Metadata!$A$1:$R$1501,12,0)</f>
        <v>1</v>
      </c>
      <c r="K150">
        <f ca="1">VLOOKUP(A150,Metadata!$A$1:$R$1501,13,0)</f>
        <v>770</v>
      </c>
      <c r="L150" s="17">
        <f ca="1">VLOOKUP(A150,Metadata!$A$1:$R$1501,14,0)</f>
        <v>2420</v>
      </c>
      <c r="M150" t="str">
        <f ca="1">VLOOKUP(A150,Metadata!$A$1:$R$1501,15,0)</f>
        <v>Spring</v>
      </c>
      <c r="N150" t="str">
        <f ca="1">VLOOKUP(A150,Metadata!$A$1:$R$1501,17,0)</f>
        <v>Solo</v>
      </c>
      <c r="O150">
        <f ca="1">VLOOKUP(A150,Metadata!$A$1:$R$1501,18,0)</f>
        <v>1</v>
      </c>
    </row>
    <row r="151" spans="1:15">
      <c r="A151" s="4">
        <v>150</v>
      </c>
      <c r="B151">
        <f ca="1">VLOOKUP(A151,Metadata!$A$1:$R$1501,2,0)</f>
        <v>30</v>
      </c>
      <c r="C151" t="str">
        <f ca="1">VLOOKUP(A151,Metadata!$A$1:$R$1501,4,0)</f>
        <v>1 month</v>
      </c>
      <c r="D151">
        <f ca="1">VLOOKUP(A151,Metadata!$A$1:$R$1501,5,0)</f>
        <v>30</v>
      </c>
      <c r="E151" s="17" t="str">
        <f ca="1">VLOOKUP(A151,Metadata!$A$1:$R$1501,7,0)</f>
        <v>Amsterdam</v>
      </c>
      <c r="F151" t="str">
        <f ca="1">VLOOKUP(A151,Metadata!$A$1:$R$1501,8,0)</f>
        <v>Acquatic, Historical-Modern, Beach, Nightlife</v>
      </c>
      <c r="G151" t="str">
        <f ca="1">VLOOKUP(A151,Metadata!$A$1:$R$1501,9,0)</f>
        <v>Europe</v>
      </c>
      <c r="H151">
        <f ca="1">VLOOKUP(A151,Metadata!$A$1:$R$1501,10,0)</f>
        <v>2</v>
      </c>
      <c r="I151">
        <f ca="1">VLOOKUP(A151,Metadata!$A$1:$R$1501,11,0)</f>
        <v>8520</v>
      </c>
      <c r="J151">
        <f ca="1">VLOOKUP(A151,Metadata!$A$1:$R$1501,12,0)</f>
        <v>1</v>
      </c>
      <c r="K151">
        <f ca="1">VLOOKUP(A151,Metadata!$A$1:$R$1501,13,0)</f>
        <v>2370</v>
      </c>
      <c r="L151" s="17">
        <f ca="1">VLOOKUP(A151,Metadata!$A$1:$R$1501,14,0)</f>
        <v>10890</v>
      </c>
      <c r="M151" t="str">
        <f ca="1">VLOOKUP(A151,Metadata!$A$1:$R$1501,15,0)</f>
        <v>Summer</v>
      </c>
      <c r="N151" t="str">
        <f ca="1">VLOOKUP(A151,Metadata!$A$1:$R$1501,17,0)</f>
        <v>Romantic</v>
      </c>
      <c r="O151">
        <f ca="1">VLOOKUP(A151,Metadata!$A$1:$R$1501,18,0)</f>
        <v>2</v>
      </c>
    </row>
    <row r="152" spans="1:15">
      <c r="A152" s="4">
        <v>151</v>
      </c>
      <c r="B152">
        <f ca="1">VLOOKUP(A152,Metadata!$A$1:$R$1501,2,0)</f>
        <v>154</v>
      </c>
      <c r="C152" t="str">
        <f ca="1">VLOOKUP(A152,Metadata!$A$1:$R$1501,4,0)</f>
        <v>1 month</v>
      </c>
      <c r="D152">
        <f ca="1">VLOOKUP(A152,Metadata!$A$1:$R$1501,5,0)</f>
        <v>30</v>
      </c>
      <c r="E152" s="17" t="str">
        <f ca="1">VLOOKUP(A152,Metadata!$A$1:$R$1501,7,0)</f>
        <v>Porto</v>
      </c>
      <c r="F152" t="str">
        <f ca="1">VLOOKUP(A152,Metadata!$A$1:$R$1501,8,0)</f>
        <v>Wineyard, Historical-Modern, Architecture</v>
      </c>
      <c r="G152" t="str">
        <f ca="1">VLOOKUP(A152,Metadata!$A$1:$R$1501,9,0)</f>
        <v>Europe</v>
      </c>
      <c r="H152">
        <f ca="1">VLOOKUP(A152,Metadata!$A$1:$R$1501,10,0)</f>
        <v>1</v>
      </c>
      <c r="I152">
        <f ca="1">VLOOKUP(A152,Metadata!$A$1:$R$1501,11,0)</f>
        <v>7740</v>
      </c>
      <c r="J152">
        <f ca="1">VLOOKUP(A152,Metadata!$A$1:$R$1501,12,0)</f>
        <v>1</v>
      </c>
      <c r="K152">
        <f ca="1">VLOOKUP(A152,Metadata!$A$1:$R$1501,13,0)</f>
        <v>7320</v>
      </c>
      <c r="L152" s="17">
        <f ca="1">VLOOKUP(A152,Metadata!$A$1:$R$1501,14,0)</f>
        <v>15060</v>
      </c>
      <c r="M152" t="str">
        <f ca="1">VLOOKUP(A152,Metadata!$A$1:$R$1501,15,0)</f>
        <v>Summer</v>
      </c>
      <c r="N152" t="str">
        <f ca="1">VLOOKUP(A152,Metadata!$A$1:$R$1501,17,0)</f>
        <v>Friends</v>
      </c>
      <c r="O152">
        <f ca="1">VLOOKUP(A152,Metadata!$A$1:$R$1501,18,0)</f>
        <v>6</v>
      </c>
    </row>
    <row r="153" spans="1:15">
      <c r="A153" s="4">
        <v>152</v>
      </c>
      <c r="B153">
        <f ca="1">VLOOKUP(A153,Metadata!$A$1:$R$1501,2,0)</f>
        <v>216</v>
      </c>
      <c r="C153" t="str">
        <f ca="1">VLOOKUP(A153,Metadata!$A$1:$R$1501,4,0)</f>
        <v>3 days</v>
      </c>
      <c r="D153">
        <f ca="1">VLOOKUP(A153,Metadata!$A$1:$R$1501,5,0)</f>
        <v>3</v>
      </c>
      <c r="E153" s="17" t="str">
        <f ca="1">VLOOKUP(A153,Metadata!$A$1:$R$1501,7,0)</f>
        <v>Ville de Quebec</v>
      </c>
      <c r="F153" t="str">
        <f ca="1">VLOOKUP(A153,Metadata!$A$1:$R$1501,8,0)</f>
        <v>Historical</v>
      </c>
      <c r="G153" t="str">
        <f ca="1">VLOOKUP(A153,Metadata!$A$1:$R$1501,9,0)</f>
        <v>North America</v>
      </c>
      <c r="H153">
        <f ca="1">VLOOKUP(A153,Metadata!$A$1:$R$1501,10,0)</f>
        <v>2</v>
      </c>
      <c r="I153">
        <f ca="1">VLOOKUP(A153,Metadata!$A$1:$R$1501,11,0)</f>
        <v>816</v>
      </c>
      <c r="J153">
        <f ca="1">VLOOKUP(A153,Metadata!$A$1:$R$1501,12,0)</f>
        <v>2</v>
      </c>
      <c r="K153">
        <f ca="1">VLOOKUP(A153,Metadata!$A$1:$R$1501,13,0)</f>
        <v>2200</v>
      </c>
      <c r="L153" s="17">
        <f ca="1">VLOOKUP(A153,Metadata!$A$1:$R$1501,14,0)</f>
        <v>3016</v>
      </c>
      <c r="M153" t="str">
        <f ca="1">VLOOKUP(A153,Metadata!$A$1:$R$1501,15,0)</f>
        <v>Summer</v>
      </c>
      <c r="N153" t="str">
        <f ca="1">VLOOKUP(A153,Metadata!$A$1:$R$1501,17,0)</f>
        <v>Romantic</v>
      </c>
      <c r="O153">
        <f ca="1">VLOOKUP(A153,Metadata!$A$1:$R$1501,18,0)</f>
        <v>2</v>
      </c>
    </row>
    <row r="154" spans="1:15">
      <c r="A154" s="4">
        <v>153</v>
      </c>
      <c r="B154">
        <f ca="1">VLOOKUP(A154,Metadata!$A$1:$R$1501,2,0)</f>
        <v>113</v>
      </c>
      <c r="C154" t="str">
        <f ca="1">VLOOKUP(A154,Metadata!$A$1:$R$1501,4,0)</f>
        <v>1 week</v>
      </c>
      <c r="D154">
        <f ca="1">VLOOKUP(A154,Metadata!$A$1:$R$1501,5,0)</f>
        <v>7</v>
      </c>
      <c r="E154" s="17" t="str">
        <f ca="1">VLOOKUP(A154,Metadata!$A$1:$R$1501,7,0)</f>
        <v>Bologna</v>
      </c>
      <c r="F154" t="str">
        <f ca="1">VLOOKUP(A154,Metadata!$A$1:$R$1501,8,0)</f>
        <v>Historical-Medieval, Nightlife</v>
      </c>
      <c r="G154" t="str">
        <f ca="1">VLOOKUP(A154,Metadata!$A$1:$R$1501,9,0)</f>
        <v>Europe</v>
      </c>
      <c r="H154">
        <f ca="1">VLOOKUP(A154,Metadata!$A$1:$R$1501,10,0)</f>
        <v>1</v>
      </c>
      <c r="I154">
        <f ca="1">VLOOKUP(A154,Metadata!$A$1:$R$1501,11,0)</f>
        <v>1036</v>
      </c>
      <c r="J154">
        <f ca="1">VLOOKUP(A154,Metadata!$A$1:$R$1501,12,0)</f>
        <v>2</v>
      </c>
      <c r="K154">
        <f ca="1">VLOOKUP(A154,Metadata!$A$1:$R$1501,13,0)</f>
        <v>4480</v>
      </c>
      <c r="L154" s="17">
        <f ca="1">VLOOKUP(A154,Metadata!$A$1:$R$1501,14,0)</f>
        <v>5516</v>
      </c>
      <c r="M154" t="str">
        <f ca="1">VLOOKUP(A154,Metadata!$A$1:$R$1501,15,0)</f>
        <v>Summer</v>
      </c>
      <c r="N154" t="str">
        <f ca="1">VLOOKUP(A154,Metadata!$A$1:$R$1501,17,0)</f>
        <v>Romantic</v>
      </c>
      <c r="O154">
        <f ca="1">VLOOKUP(A154,Metadata!$A$1:$R$1501,18,0)</f>
        <v>2</v>
      </c>
    </row>
    <row r="155" spans="1:15">
      <c r="A155" s="4">
        <v>154</v>
      </c>
      <c r="B155">
        <f ca="1">VLOOKUP(A155,Metadata!$A$1:$R$1501,2,0)</f>
        <v>157</v>
      </c>
      <c r="C155" t="str">
        <f ca="1">VLOOKUP(A155,Metadata!$A$1:$R$1501,4,0)</f>
        <v>3 days</v>
      </c>
      <c r="D155">
        <f ca="1">VLOOKUP(A155,Metadata!$A$1:$R$1501,5,0)</f>
        <v>3</v>
      </c>
      <c r="E155" s="17" t="str">
        <f ca="1">VLOOKUP(A155,Metadata!$A$1:$R$1501,7,0)</f>
        <v>Los Angeles</v>
      </c>
      <c r="F155" t="str">
        <f ca="1">VLOOKUP(A155,Metadata!$A$1:$R$1501,8,0)</f>
        <v>Beach, Terrain</v>
      </c>
      <c r="G155" t="str">
        <f ca="1">VLOOKUP(A155,Metadata!$A$1:$R$1501,9,0)</f>
        <v>North America</v>
      </c>
      <c r="H155">
        <f ca="1">VLOOKUP(A155,Metadata!$A$1:$R$1501,10,0)</f>
        <v>3</v>
      </c>
      <c r="I155">
        <f ca="1">VLOOKUP(A155,Metadata!$A$1:$R$1501,11,0)</f>
        <v>1674</v>
      </c>
      <c r="J155">
        <f ca="1">VLOOKUP(A155,Metadata!$A$1:$R$1501,12,0)</f>
        <v>2</v>
      </c>
      <c r="K155">
        <f ca="1">VLOOKUP(A155,Metadata!$A$1:$R$1501,13,0)</f>
        <v>440</v>
      </c>
      <c r="L155" s="17">
        <f ca="1">VLOOKUP(A155,Metadata!$A$1:$R$1501,14,0)</f>
        <v>2114</v>
      </c>
      <c r="M155" t="str">
        <f ca="1">VLOOKUP(A155,Metadata!$A$1:$R$1501,15,0)</f>
        <v>Summer</v>
      </c>
      <c r="N155" t="str">
        <f ca="1">VLOOKUP(A155,Metadata!$A$1:$R$1501,17,0)</f>
        <v>Solo</v>
      </c>
      <c r="O155">
        <f ca="1">VLOOKUP(A155,Metadata!$A$1:$R$1501,18,0)</f>
        <v>1</v>
      </c>
    </row>
    <row r="156" spans="1:15">
      <c r="A156" s="4">
        <v>155</v>
      </c>
      <c r="B156">
        <f ca="1">VLOOKUP(A156,Metadata!$A$1:$R$1501,2,0)</f>
        <v>31</v>
      </c>
      <c r="C156" t="str">
        <f ca="1">VLOOKUP(A156,Metadata!$A$1:$R$1501,4,0)</f>
        <v>2 weeks</v>
      </c>
      <c r="D156">
        <f ca="1">VLOOKUP(A156,Metadata!$A$1:$R$1501,5,0)</f>
        <v>14</v>
      </c>
      <c r="E156" s="17" t="str">
        <f ca="1">VLOOKUP(A156,Metadata!$A$1:$R$1501,7,0)</f>
        <v>Toronto</v>
      </c>
      <c r="F156" t="str">
        <f ca="1">VLOOKUP(A156,Metadata!$A$1:$R$1501,8,0)</f>
        <v>Modern</v>
      </c>
      <c r="G156" t="str">
        <f ca="1">VLOOKUP(A156,Metadata!$A$1:$R$1501,9,0)</f>
        <v>North America</v>
      </c>
      <c r="H156">
        <f ca="1">VLOOKUP(A156,Metadata!$A$1:$R$1501,10,0)</f>
        <v>2</v>
      </c>
      <c r="I156">
        <f ca="1">VLOOKUP(A156,Metadata!$A$1:$R$1501,11,0)</f>
        <v>8736</v>
      </c>
      <c r="J156">
        <f ca="1">VLOOKUP(A156,Metadata!$A$1:$R$1501,12,0)</f>
        <v>1</v>
      </c>
      <c r="K156">
        <f ca="1">VLOOKUP(A156,Metadata!$A$1:$R$1501,13,0)</f>
        <v>1800</v>
      </c>
      <c r="L156" s="17">
        <f ca="1">VLOOKUP(A156,Metadata!$A$1:$R$1501,14,0)</f>
        <v>10536</v>
      </c>
      <c r="M156" t="str">
        <f ca="1">VLOOKUP(A156,Metadata!$A$1:$R$1501,15,0)</f>
        <v>Summer</v>
      </c>
      <c r="N156" t="str">
        <f ca="1">VLOOKUP(A156,Metadata!$A$1:$R$1501,17,0)</f>
        <v>Family</v>
      </c>
      <c r="O156">
        <f ca="1">VLOOKUP(A156,Metadata!$A$1:$R$1501,18,0)</f>
        <v>4</v>
      </c>
    </row>
    <row r="157" spans="1:15">
      <c r="A157" s="4">
        <v>156</v>
      </c>
      <c r="B157">
        <f ca="1">VLOOKUP(A157,Metadata!$A$1:$R$1501,2,0)</f>
        <v>120</v>
      </c>
      <c r="C157" t="str">
        <f ca="1">VLOOKUP(A157,Metadata!$A$1:$R$1501,4,0)</f>
        <v>2 weeks</v>
      </c>
      <c r="D157">
        <f ca="1">VLOOKUP(A157,Metadata!$A$1:$R$1501,5,0)</f>
        <v>14</v>
      </c>
      <c r="E157" s="17" t="str">
        <f ca="1">VLOOKUP(A157,Metadata!$A$1:$R$1501,7,0)</f>
        <v>Washington, D.C.</v>
      </c>
      <c r="F157" t="str">
        <f ca="1">VLOOKUP(A157,Metadata!$A$1:$R$1501,8,0)</f>
        <v>Modern</v>
      </c>
      <c r="G157" t="str">
        <f ca="1">VLOOKUP(A157,Metadata!$A$1:$R$1501,9,0)</f>
        <v>North America</v>
      </c>
      <c r="H157">
        <f ca="1">VLOOKUP(A157,Metadata!$A$1:$R$1501,10,0)</f>
        <v>3</v>
      </c>
      <c r="I157">
        <f ca="1">VLOOKUP(A157,Metadata!$A$1:$R$1501,11,0)</f>
        <v>4676</v>
      </c>
      <c r="J157">
        <f ca="1">VLOOKUP(A157,Metadata!$A$1:$R$1501,12,0)</f>
        <v>2</v>
      </c>
      <c r="K157">
        <f ca="1">VLOOKUP(A157,Metadata!$A$1:$R$1501,13,0)</f>
        <v>680</v>
      </c>
      <c r="L157" s="17">
        <f ca="1">VLOOKUP(A157,Metadata!$A$1:$R$1501,14,0)</f>
        <v>5356</v>
      </c>
      <c r="M157" t="str">
        <f ca="1">VLOOKUP(A157,Metadata!$A$1:$R$1501,15,0)</f>
        <v>Summer</v>
      </c>
      <c r="N157" t="str">
        <f ca="1">VLOOKUP(A157,Metadata!$A$1:$R$1501,17,0)</f>
        <v>Solo</v>
      </c>
      <c r="O157">
        <f ca="1">VLOOKUP(A157,Metadata!$A$1:$R$1501,18,0)</f>
        <v>1</v>
      </c>
    </row>
    <row r="158" spans="1:15">
      <c r="A158" s="4">
        <v>157</v>
      </c>
      <c r="B158">
        <f ca="1">VLOOKUP(A158,Metadata!$A$1:$R$1501,2,0)</f>
        <v>16</v>
      </c>
      <c r="C158" t="str">
        <f ca="1">VLOOKUP(A158,Metadata!$A$1:$R$1501,4,0)</f>
        <v>1 month</v>
      </c>
      <c r="D158">
        <f ca="1">VLOOKUP(A158,Metadata!$A$1:$R$1501,5,0)</f>
        <v>30</v>
      </c>
      <c r="E158" s="17" t="str">
        <f ca="1">VLOOKUP(A158,Metadata!$A$1:$R$1501,7,0)</f>
        <v>Ville de Quebec</v>
      </c>
      <c r="F158" t="str">
        <f ca="1">VLOOKUP(A158,Metadata!$A$1:$R$1501,8,0)</f>
        <v>Historical</v>
      </c>
      <c r="G158" t="str">
        <f ca="1">VLOOKUP(A158,Metadata!$A$1:$R$1501,9,0)</f>
        <v>North America</v>
      </c>
      <c r="H158">
        <f ca="1">VLOOKUP(A158,Metadata!$A$1:$R$1501,10,0)</f>
        <v>1</v>
      </c>
      <c r="I158">
        <f ca="1">VLOOKUP(A158,Metadata!$A$1:$R$1501,11,0)</f>
        <v>1620</v>
      </c>
      <c r="J158">
        <f ca="1">VLOOKUP(A158,Metadata!$A$1:$R$1501,12,0)</f>
        <v>1</v>
      </c>
      <c r="K158">
        <f ca="1">VLOOKUP(A158,Metadata!$A$1:$R$1501,13,0)</f>
        <v>550</v>
      </c>
      <c r="L158" s="17">
        <f ca="1">VLOOKUP(A158,Metadata!$A$1:$R$1501,14,0)</f>
        <v>2170</v>
      </c>
      <c r="M158" t="str">
        <f ca="1">VLOOKUP(A158,Metadata!$A$1:$R$1501,15,0)</f>
        <v>Summer</v>
      </c>
      <c r="N158" t="str">
        <f ca="1">VLOOKUP(A158,Metadata!$A$1:$R$1501,17,0)</f>
        <v>Solo</v>
      </c>
      <c r="O158">
        <f ca="1">VLOOKUP(A158,Metadata!$A$1:$R$1501,18,0)</f>
        <v>1</v>
      </c>
    </row>
    <row r="159" spans="1:15">
      <c r="A159" s="4">
        <v>158</v>
      </c>
      <c r="B159">
        <f ca="1">VLOOKUP(A159,Metadata!$A$1:$R$1501,2,0)</f>
        <v>82</v>
      </c>
      <c r="C159" t="str">
        <f ca="1">VLOOKUP(A159,Metadata!$A$1:$R$1501,4,0)</f>
        <v>3 days</v>
      </c>
      <c r="D159">
        <f ca="1">VLOOKUP(A159,Metadata!$A$1:$R$1501,5,0)</f>
        <v>3</v>
      </c>
      <c r="E159" s="17" t="str">
        <f ca="1">VLOOKUP(A159,Metadata!$A$1:$R$1501,7,0)</f>
        <v>New Orleans</v>
      </c>
      <c r="F159" t="str">
        <f ca="1">VLOOKUP(A159,Metadata!$A$1:$R$1501,8,0)</f>
        <v>Historical-Modern</v>
      </c>
      <c r="G159" t="str">
        <f ca="1">VLOOKUP(A159,Metadata!$A$1:$R$1501,9,0)</f>
        <v>North America</v>
      </c>
      <c r="H159">
        <f ca="1">VLOOKUP(A159,Metadata!$A$1:$R$1501,10,0)</f>
        <v>1</v>
      </c>
      <c r="I159">
        <f ca="1">VLOOKUP(A159,Metadata!$A$1:$R$1501,11,0)</f>
        <v>255</v>
      </c>
      <c r="J159">
        <f ca="1">VLOOKUP(A159,Metadata!$A$1:$R$1501,12,0)</f>
        <v>2</v>
      </c>
      <c r="K159">
        <f ca="1">VLOOKUP(A159,Metadata!$A$1:$R$1501,13,0)</f>
        <v>320</v>
      </c>
      <c r="L159" s="17">
        <f ca="1">VLOOKUP(A159,Metadata!$A$1:$R$1501,14,0)</f>
        <v>575</v>
      </c>
      <c r="M159" t="str">
        <f ca="1">VLOOKUP(A159,Metadata!$A$1:$R$1501,15,0)</f>
        <v>Spring</v>
      </c>
      <c r="N159" t="str">
        <f ca="1">VLOOKUP(A159,Metadata!$A$1:$R$1501,17,0)</f>
        <v>Solo</v>
      </c>
      <c r="O159">
        <f ca="1">VLOOKUP(A159,Metadata!$A$1:$R$1501,18,0)</f>
        <v>1</v>
      </c>
    </row>
    <row r="160" spans="1:15">
      <c r="A160" s="4">
        <v>159</v>
      </c>
      <c r="B160">
        <f ca="1">VLOOKUP(A160,Metadata!$A$1:$R$1501,2,0)</f>
        <v>113</v>
      </c>
      <c r="C160" t="str">
        <f ca="1">VLOOKUP(A160,Metadata!$A$1:$R$1501,4,0)</f>
        <v>1 month</v>
      </c>
      <c r="D160">
        <f ca="1">VLOOKUP(A160,Metadata!$A$1:$R$1501,5,0)</f>
        <v>30</v>
      </c>
      <c r="E160" s="17" t="str">
        <f ca="1">VLOOKUP(A160,Metadata!$A$1:$R$1501,7,0)</f>
        <v>Amsterdam</v>
      </c>
      <c r="F160" t="str">
        <f ca="1">VLOOKUP(A160,Metadata!$A$1:$R$1501,8,0)</f>
        <v>Acquatic, Historical-Modern, Beach, Nightlife</v>
      </c>
      <c r="G160" t="str">
        <f ca="1">VLOOKUP(A160,Metadata!$A$1:$R$1501,9,0)</f>
        <v>Europe</v>
      </c>
      <c r="H160">
        <f ca="1">VLOOKUP(A160,Metadata!$A$1:$R$1501,10,0)</f>
        <v>3</v>
      </c>
      <c r="I160">
        <f ca="1">VLOOKUP(A160,Metadata!$A$1:$R$1501,11,0)</f>
        <v>44160</v>
      </c>
      <c r="J160">
        <f ca="1">VLOOKUP(A160,Metadata!$A$1:$R$1501,12,0)</f>
        <v>1</v>
      </c>
      <c r="K160">
        <f ca="1">VLOOKUP(A160,Metadata!$A$1:$R$1501,13,0)</f>
        <v>4740</v>
      </c>
      <c r="L160" s="17">
        <f ca="1">VLOOKUP(A160,Metadata!$A$1:$R$1501,14,0)</f>
        <v>48900</v>
      </c>
      <c r="M160" t="str">
        <f ca="1">VLOOKUP(A160,Metadata!$A$1:$R$1501,15,0)</f>
        <v>Summer</v>
      </c>
      <c r="N160" t="str">
        <f ca="1">VLOOKUP(A160,Metadata!$A$1:$R$1501,17,0)</f>
        <v>Family</v>
      </c>
      <c r="O160">
        <f ca="1">VLOOKUP(A160,Metadata!$A$1:$R$1501,18,0)</f>
        <v>4</v>
      </c>
    </row>
    <row r="161" spans="1:15">
      <c r="A161" s="4">
        <v>160</v>
      </c>
      <c r="B161">
        <f ca="1">VLOOKUP(A161,Metadata!$A$1:$R$1501,2,0)</f>
        <v>77</v>
      </c>
      <c r="C161" t="str">
        <f ca="1">VLOOKUP(A161,Metadata!$A$1:$R$1501,4,0)</f>
        <v>1 month</v>
      </c>
      <c r="D161">
        <f ca="1">VLOOKUP(A161,Metadata!$A$1:$R$1501,5,0)</f>
        <v>30</v>
      </c>
      <c r="E161" s="17" t="str">
        <f ca="1">VLOOKUP(A161,Metadata!$A$1:$R$1501,7,0)</f>
        <v>Lyon</v>
      </c>
      <c r="F161" t="str">
        <f ca="1">VLOOKUP(A161,Metadata!$A$1:$R$1501,8,0)</f>
        <v>Historical, Beach, Terrain</v>
      </c>
      <c r="G161" t="str">
        <f ca="1">VLOOKUP(A161,Metadata!$A$1:$R$1501,9,0)</f>
        <v>Europe</v>
      </c>
      <c r="H161">
        <f ca="1">VLOOKUP(A161,Metadata!$A$1:$R$1501,10,0)</f>
        <v>3</v>
      </c>
      <c r="I161">
        <f ca="1">VLOOKUP(A161,Metadata!$A$1:$R$1501,11,0)</f>
        <v>43020</v>
      </c>
      <c r="J161">
        <f ca="1">VLOOKUP(A161,Metadata!$A$1:$R$1501,12,0)</f>
        <v>1</v>
      </c>
      <c r="K161">
        <f ca="1">VLOOKUP(A161,Metadata!$A$1:$R$1501,13,0)</f>
        <v>7200</v>
      </c>
      <c r="L161" s="17">
        <f ca="1">VLOOKUP(A161,Metadata!$A$1:$R$1501,14,0)</f>
        <v>50220</v>
      </c>
      <c r="M161" t="str">
        <f ca="1">VLOOKUP(A161,Metadata!$A$1:$R$1501,15,0)</f>
        <v>Summer</v>
      </c>
      <c r="N161" t="str">
        <f ca="1">VLOOKUP(A161,Metadata!$A$1:$R$1501,17,0)</f>
        <v>Friends</v>
      </c>
      <c r="O161">
        <f ca="1">VLOOKUP(A161,Metadata!$A$1:$R$1501,18,0)</f>
        <v>6</v>
      </c>
    </row>
    <row r="162" spans="1:15">
      <c r="A162" s="4">
        <v>161</v>
      </c>
      <c r="B162">
        <f ca="1">VLOOKUP(A162,Metadata!$A$1:$R$1501,2,0)</f>
        <v>197</v>
      </c>
      <c r="C162" t="str">
        <f ca="1">VLOOKUP(A162,Metadata!$A$1:$R$1501,4,0)</f>
        <v>3 days</v>
      </c>
      <c r="D162">
        <f ca="1">VLOOKUP(A162,Metadata!$A$1:$R$1501,5,0)</f>
        <v>3</v>
      </c>
      <c r="E162" s="17" t="str">
        <f ca="1">VLOOKUP(A162,Metadata!$A$1:$R$1501,7,0)</f>
        <v>San Francisco</v>
      </c>
      <c r="F162" t="str">
        <f ca="1">VLOOKUP(A162,Metadata!$A$1:$R$1501,8,0)</f>
        <v>Beach</v>
      </c>
      <c r="G162" t="str">
        <f ca="1">VLOOKUP(A162,Metadata!$A$1:$R$1501,9,0)</f>
        <v>North America</v>
      </c>
      <c r="H162">
        <f ca="1">VLOOKUP(A162,Metadata!$A$1:$R$1501,10,0)</f>
        <v>1</v>
      </c>
      <c r="I162">
        <f ca="1">VLOOKUP(A162,Metadata!$A$1:$R$1501,11,0)</f>
        <v>816</v>
      </c>
      <c r="J162">
        <f ca="1">VLOOKUP(A162,Metadata!$A$1:$R$1501,12,0)</f>
        <v>1</v>
      </c>
      <c r="K162">
        <f ca="1">VLOOKUP(A162,Metadata!$A$1:$R$1501,13,0)</f>
        <v>1440</v>
      </c>
      <c r="L162" s="17">
        <f ca="1">VLOOKUP(A162,Metadata!$A$1:$R$1501,14,0)</f>
        <v>2256</v>
      </c>
      <c r="M162" t="str">
        <f ca="1">VLOOKUP(A162,Metadata!$A$1:$R$1501,15,0)</f>
        <v>Summer</v>
      </c>
      <c r="N162" t="str">
        <f ca="1">VLOOKUP(A162,Metadata!$A$1:$R$1501,17,0)</f>
        <v>Family</v>
      </c>
      <c r="O162">
        <f ca="1">VLOOKUP(A162,Metadata!$A$1:$R$1501,18,0)</f>
        <v>4</v>
      </c>
    </row>
    <row r="163" spans="1:15">
      <c r="A163" s="4">
        <v>162</v>
      </c>
      <c r="B163">
        <f ca="1">VLOOKUP(A163,Metadata!$A$1:$R$1501,2,0)</f>
        <v>132</v>
      </c>
      <c r="C163" t="str">
        <f ca="1">VLOOKUP(A163,Metadata!$A$1:$R$1501,4,0)</f>
        <v>1 month</v>
      </c>
      <c r="D163">
        <f ca="1">VLOOKUP(A163,Metadata!$A$1:$R$1501,5,0)</f>
        <v>30</v>
      </c>
      <c r="E163" s="17" t="str">
        <f ca="1">VLOOKUP(A163,Metadata!$A$1:$R$1501,7,0)</f>
        <v>Barcelona</v>
      </c>
      <c r="F163" t="str">
        <f ca="1">VLOOKUP(A163,Metadata!$A$1:$R$1501,8,0)</f>
        <v>Historical-Modern, Beach, Architecture, Nightlife</v>
      </c>
      <c r="G163" t="str">
        <f ca="1">VLOOKUP(A163,Metadata!$A$1:$R$1501,9,0)</f>
        <v>Europe</v>
      </c>
      <c r="H163">
        <f ca="1">VLOOKUP(A163,Metadata!$A$1:$R$1501,10,0)</f>
        <v>1</v>
      </c>
      <c r="I163">
        <f ca="1">VLOOKUP(A163,Metadata!$A$1:$R$1501,11,0)</f>
        <v>1470</v>
      </c>
      <c r="J163">
        <f ca="1">VLOOKUP(A163,Metadata!$A$1:$R$1501,12,0)</f>
        <v>1</v>
      </c>
      <c r="K163">
        <f ca="1">VLOOKUP(A163,Metadata!$A$1:$R$1501,13,0)</f>
        <v>1225</v>
      </c>
      <c r="L163" s="17">
        <f ca="1">VLOOKUP(A163,Metadata!$A$1:$R$1501,14,0)</f>
        <v>2695</v>
      </c>
      <c r="M163" t="str">
        <f ca="1">VLOOKUP(A163,Metadata!$A$1:$R$1501,15,0)</f>
        <v>Summer</v>
      </c>
      <c r="N163" t="str">
        <f ca="1">VLOOKUP(A163,Metadata!$A$1:$R$1501,17,0)</f>
        <v>Solo</v>
      </c>
      <c r="O163">
        <f ca="1">VLOOKUP(A163,Metadata!$A$1:$R$1501,18,0)</f>
        <v>1</v>
      </c>
    </row>
    <row r="164" spans="1:15">
      <c r="A164" s="4">
        <v>163</v>
      </c>
      <c r="B164">
        <f ca="1">VLOOKUP(A164,Metadata!$A$1:$R$1501,2,0)</f>
        <v>218</v>
      </c>
      <c r="C164" t="str">
        <f ca="1">VLOOKUP(A164,Metadata!$A$1:$R$1501,4,0)</f>
        <v>2 weeks</v>
      </c>
      <c r="D164">
        <f ca="1">VLOOKUP(A164,Metadata!$A$1:$R$1501,5,0)</f>
        <v>14</v>
      </c>
      <c r="E164" s="17" t="str">
        <f ca="1">VLOOKUP(A164,Metadata!$A$1:$R$1501,7,0)</f>
        <v>Porto</v>
      </c>
      <c r="F164" t="str">
        <f ca="1">VLOOKUP(A164,Metadata!$A$1:$R$1501,8,0)</f>
        <v>Wineyard, Historical-Modern, Architecture</v>
      </c>
      <c r="G164" t="str">
        <f ca="1">VLOOKUP(A164,Metadata!$A$1:$R$1501,9,0)</f>
        <v>Europe</v>
      </c>
      <c r="H164">
        <f ca="1">VLOOKUP(A164,Metadata!$A$1:$R$1501,10,0)</f>
        <v>3</v>
      </c>
      <c r="I164">
        <f ca="1">VLOOKUP(A164,Metadata!$A$1:$R$1501,11,0)</f>
        <v>13272</v>
      </c>
      <c r="J164">
        <f ca="1">VLOOKUP(A164,Metadata!$A$1:$R$1501,12,0)</f>
        <v>2</v>
      </c>
      <c r="K164">
        <f ca="1">VLOOKUP(A164,Metadata!$A$1:$R$1501,13,0)</f>
        <v>9760</v>
      </c>
      <c r="L164" s="17">
        <f ca="1">VLOOKUP(A164,Metadata!$A$1:$R$1501,14,0)</f>
        <v>23032</v>
      </c>
      <c r="M164" t="str">
        <f ca="1">VLOOKUP(A164,Metadata!$A$1:$R$1501,15,0)</f>
        <v>Summer</v>
      </c>
      <c r="N164" t="str">
        <f ca="1">VLOOKUP(A164,Metadata!$A$1:$R$1501,17,0)</f>
        <v>Family</v>
      </c>
      <c r="O164">
        <f ca="1">VLOOKUP(A164,Metadata!$A$1:$R$1501,18,0)</f>
        <v>4</v>
      </c>
    </row>
    <row r="165" spans="1:15">
      <c r="A165" s="4">
        <v>164</v>
      </c>
      <c r="B165">
        <f ca="1">VLOOKUP(A165,Metadata!$A$1:$R$1501,2,0)</f>
        <v>105</v>
      </c>
      <c r="C165" t="str">
        <f ca="1">VLOOKUP(A165,Metadata!$A$1:$R$1501,4,0)</f>
        <v>1 month</v>
      </c>
      <c r="D165">
        <f ca="1">VLOOKUP(A165,Metadata!$A$1:$R$1501,5,0)</f>
        <v>30</v>
      </c>
      <c r="E165" s="17" t="str">
        <f ca="1">VLOOKUP(A165,Metadata!$A$1:$R$1501,7,0)</f>
        <v>Trentino</v>
      </c>
      <c r="F165" t="str">
        <f ca="1">VLOOKUP(A165,Metadata!$A$1:$R$1501,8,0)</f>
        <v>Terrain</v>
      </c>
      <c r="G165" t="str">
        <f ca="1">VLOOKUP(A165,Metadata!$A$1:$R$1501,9,0)</f>
        <v>Europe</v>
      </c>
      <c r="H165">
        <f ca="1">VLOOKUP(A165,Metadata!$A$1:$R$1501,10,0)</f>
        <v>2</v>
      </c>
      <c r="I165">
        <f ca="1">VLOOKUP(A165,Metadata!$A$1:$R$1501,11,0)</f>
        <v>1860</v>
      </c>
      <c r="J165">
        <f ca="1">VLOOKUP(A165,Metadata!$A$1:$R$1501,12,0)</f>
        <v>2</v>
      </c>
      <c r="K165">
        <f ca="1">VLOOKUP(A165,Metadata!$A$1:$R$1501,13,0)</f>
        <v>3640</v>
      </c>
      <c r="L165" s="17">
        <f ca="1">VLOOKUP(A165,Metadata!$A$1:$R$1501,14,0)</f>
        <v>5500</v>
      </c>
      <c r="M165" t="str">
        <f ca="1">VLOOKUP(A165,Metadata!$A$1:$R$1501,15,0)</f>
        <v>Summer</v>
      </c>
      <c r="N165" t="str">
        <f ca="1">VLOOKUP(A165,Metadata!$A$1:$R$1501,17,0)</f>
        <v>Romantic</v>
      </c>
      <c r="O165">
        <f ca="1">VLOOKUP(A165,Metadata!$A$1:$R$1501,18,0)</f>
        <v>2</v>
      </c>
    </row>
    <row r="166" spans="1:15">
      <c r="A166" s="4">
        <v>165</v>
      </c>
      <c r="B166">
        <f ca="1">VLOOKUP(A166,Metadata!$A$1:$R$1501,2,0)</f>
        <v>31</v>
      </c>
      <c r="C166" t="str">
        <f ca="1">VLOOKUP(A166,Metadata!$A$1:$R$1501,4,0)</f>
        <v>1 week</v>
      </c>
      <c r="D166">
        <f ca="1">VLOOKUP(A166,Metadata!$A$1:$R$1501,5,0)</f>
        <v>7</v>
      </c>
      <c r="E166" s="17" t="str">
        <f ca="1">VLOOKUP(A166,Metadata!$A$1:$R$1501,7,0)</f>
        <v>Vienna</v>
      </c>
      <c r="F166" t="str">
        <f ca="1">VLOOKUP(A166,Metadata!$A$1:$R$1501,8,0)</f>
        <v>Terrain</v>
      </c>
      <c r="G166" t="str">
        <f ca="1">VLOOKUP(A166,Metadata!$A$1:$R$1501,9,0)</f>
        <v>Europe</v>
      </c>
      <c r="H166">
        <f ca="1">VLOOKUP(A166,Metadata!$A$1:$R$1501,10,0)</f>
        <v>2</v>
      </c>
      <c r="I166">
        <f ca="1">VLOOKUP(A166,Metadata!$A$1:$R$1501,11,0)</f>
        <v>5502</v>
      </c>
      <c r="J166">
        <f ca="1">VLOOKUP(A166,Metadata!$A$1:$R$1501,12,0)</f>
        <v>1</v>
      </c>
      <c r="K166">
        <f ca="1">VLOOKUP(A166,Metadata!$A$1:$R$1501,13,0)</f>
        <v>8100</v>
      </c>
      <c r="L166" s="17">
        <f ca="1">VLOOKUP(A166,Metadata!$A$1:$R$1501,14,0)</f>
        <v>13602</v>
      </c>
      <c r="M166" t="str">
        <f ca="1">VLOOKUP(A166,Metadata!$A$1:$R$1501,15,0)</f>
        <v>Summer</v>
      </c>
      <c r="N166" t="str">
        <f ca="1">VLOOKUP(A166,Metadata!$A$1:$R$1501,17,0)</f>
        <v>Friends</v>
      </c>
      <c r="O166">
        <f ca="1">VLOOKUP(A166,Metadata!$A$1:$R$1501,18,0)</f>
        <v>6</v>
      </c>
    </row>
    <row r="167" spans="1:15">
      <c r="A167" s="4">
        <v>166</v>
      </c>
      <c r="B167">
        <f ca="1">VLOOKUP(A167,Metadata!$A$1:$R$1501,2,0)</f>
        <v>273</v>
      </c>
      <c r="C167" t="str">
        <f ca="1">VLOOKUP(A167,Metadata!$A$1:$R$1501,4,0)</f>
        <v>2 weeks</v>
      </c>
      <c r="D167">
        <f ca="1">VLOOKUP(A167,Metadata!$A$1:$R$1501,5,0)</f>
        <v>14</v>
      </c>
      <c r="E167" s="17" t="str">
        <f ca="1">VLOOKUP(A167,Metadata!$A$1:$R$1501,7,0)</f>
        <v>Porto</v>
      </c>
      <c r="F167" t="str">
        <f ca="1">VLOOKUP(A167,Metadata!$A$1:$R$1501,8,0)</f>
        <v>Wineyard, Historical-Modern, Architecture</v>
      </c>
      <c r="G167" t="str">
        <f ca="1">VLOOKUP(A167,Metadata!$A$1:$R$1501,9,0)</f>
        <v>Europe</v>
      </c>
      <c r="H167">
        <f ca="1">VLOOKUP(A167,Metadata!$A$1:$R$1501,10,0)</f>
        <v>3</v>
      </c>
      <c r="I167">
        <f ca="1">VLOOKUP(A167,Metadata!$A$1:$R$1501,11,0)</f>
        <v>19908</v>
      </c>
      <c r="J167">
        <f ca="1">VLOOKUP(A167,Metadata!$A$1:$R$1501,12,0)</f>
        <v>1</v>
      </c>
      <c r="K167">
        <f ca="1">VLOOKUP(A167,Metadata!$A$1:$R$1501,13,0)</f>
        <v>7320</v>
      </c>
      <c r="L167" s="17">
        <f ca="1">VLOOKUP(A167,Metadata!$A$1:$R$1501,14,0)</f>
        <v>27228</v>
      </c>
      <c r="M167" t="str">
        <f ca="1">VLOOKUP(A167,Metadata!$A$1:$R$1501,15,0)</f>
        <v>Summer</v>
      </c>
      <c r="N167" t="str">
        <f ca="1">VLOOKUP(A167,Metadata!$A$1:$R$1501,17,0)</f>
        <v>Friends</v>
      </c>
      <c r="O167">
        <f ca="1">VLOOKUP(A167,Metadata!$A$1:$R$1501,18,0)</f>
        <v>6</v>
      </c>
    </row>
    <row r="168" spans="1:15">
      <c r="A168" s="4">
        <v>167</v>
      </c>
      <c r="B168">
        <f ca="1">VLOOKUP(A168,Metadata!$A$1:$R$1501,2,0)</f>
        <v>121</v>
      </c>
      <c r="C168" t="str">
        <f ca="1">VLOOKUP(A168,Metadata!$A$1:$R$1501,4,0)</f>
        <v>1 month</v>
      </c>
      <c r="D168">
        <f ca="1">VLOOKUP(A168,Metadata!$A$1:$R$1501,5,0)</f>
        <v>30</v>
      </c>
      <c r="E168" s="17" t="str">
        <f ca="1">VLOOKUP(A168,Metadata!$A$1:$R$1501,7,0)</f>
        <v>Valencia</v>
      </c>
      <c r="F168" t="str">
        <f ca="1">VLOOKUP(A168,Metadata!$A$1:$R$1501,8,0)</f>
        <v>Terrain</v>
      </c>
      <c r="G168" t="str">
        <f ca="1">VLOOKUP(A168,Metadata!$A$1:$R$1501,9,0)</f>
        <v>Europe</v>
      </c>
      <c r="H168">
        <f ca="1">VLOOKUP(A168,Metadata!$A$1:$R$1501,10,0)</f>
        <v>2</v>
      </c>
      <c r="I168">
        <f ca="1">VLOOKUP(A168,Metadata!$A$1:$R$1501,11,0)</f>
        <v>5100</v>
      </c>
      <c r="J168">
        <f ca="1">VLOOKUP(A168,Metadata!$A$1:$R$1501,12,0)</f>
        <v>2</v>
      </c>
      <c r="K168">
        <f ca="1">VLOOKUP(A168,Metadata!$A$1:$R$1501,13,0)</f>
        <v>7120</v>
      </c>
      <c r="L168" s="17">
        <f ca="1">VLOOKUP(A168,Metadata!$A$1:$R$1501,14,0)</f>
        <v>12220</v>
      </c>
      <c r="M168" t="str">
        <f ca="1">VLOOKUP(A168,Metadata!$A$1:$R$1501,15,0)</f>
        <v>Summer</v>
      </c>
      <c r="N168" t="str">
        <f ca="1">VLOOKUP(A168,Metadata!$A$1:$R$1501,17,0)</f>
        <v>Romantic</v>
      </c>
      <c r="O168">
        <f ca="1">VLOOKUP(A168,Metadata!$A$1:$R$1501,18,0)</f>
        <v>2</v>
      </c>
    </row>
    <row r="169" spans="1:15">
      <c r="A169" s="4">
        <v>168</v>
      </c>
      <c r="B169">
        <f ca="1">VLOOKUP(A169,Metadata!$A$1:$R$1501,2,0)</f>
        <v>123</v>
      </c>
      <c r="C169" t="str">
        <f ca="1">VLOOKUP(A169,Metadata!$A$1:$R$1501,4,0)</f>
        <v>2 weeks</v>
      </c>
      <c r="D169">
        <f ca="1">VLOOKUP(A169,Metadata!$A$1:$R$1501,5,0)</f>
        <v>14</v>
      </c>
      <c r="E169" s="17" t="str">
        <f ca="1">VLOOKUP(A169,Metadata!$A$1:$R$1501,7,0)</f>
        <v>Hong Kong</v>
      </c>
      <c r="F169" t="str">
        <f ca="1">VLOOKUP(A169,Metadata!$A$1:$R$1501,8,0)</f>
        <v>Modern, Beach, Terrain</v>
      </c>
      <c r="G169" t="str">
        <f ca="1">VLOOKUP(A169,Metadata!$A$1:$R$1501,9,0)</f>
        <v>Asia</v>
      </c>
      <c r="H169">
        <f ca="1">VLOOKUP(A169,Metadata!$A$1:$R$1501,10,0)</f>
        <v>2</v>
      </c>
      <c r="I169">
        <f ca="1">VLOOKUP(A169,Metadata!$A$1:$R$1501,11,0)</f>
        <v>3864</v>
      </c>
      <c r="J169">
        <f ca="1">VLOOKUP(A169,Metadata!$A$1:$R$1501,12,0)</f>
        <v>1</v>
      </c>
      <c r="K169">
        <f ca="1">VLOOKUP(A169,Metadata!$A$1:$R$1501,13,0)</f>
        <v>1540</v>
      </c>
      <c r="L169" s="17">
        <f ca="1">VLOOKUP(A169,Metadata!$A$1:$R$1501,14,0)</f>
        <v>5404</v>
      </c>
      <c r="M169" t="str">
        <f ca="1">VLOOKUP(A169,Metadata!$A$1:$R$1501,15,0)</f>
        <v>Spring</v>
      </c>
      <c r="N169" t="str">
        <f ca="1">VLOOKUP(A169,Metadata!$A$1:$R$1501,17,0)</f>
        <v>Romantic</v>
      </c>
      <c r="O169">
        <f ca="1">VLOOKUP(A169,Metadata!$A$1:$R$1501,18,0)</f>
        <v>2</v>
      </c>
    </row>
    <row r="170" spans="1:15">
      <c r="A170" s="4">
        <v>169</v>
      </c>
      <c r="B170">
        <f ca="1">VLOOKUP(A170,Metadata!$A$1:$R$1501,2,0)</f>
        <v>34</v>
      </c>
      <c r="C170" t="str">
        <f ca="1">VLOOKUP(A170,Metadata!$A$1:$R$1501,4,0)</f>
        <v>2 weeks</v>
      </c>
      <c r="D170">
        <f ca="1">VLOOKUP(A170,Metadata!$A$1:$R$1501,5,0)</f>
        <v>14</v>
      </c>
      <c r="E170" s="17" t="str">
        <f ca="1">VLOOKUP(A170,Metadata!$A$1:$R$1501,7,0)</f>
        <v>Barossa Valley</v>
      </c>
      <c r="F170" t="str">
        <f ca="1">VLOOKUP(A170,Metadata!$A$1:$R$1501,8,0)</f>
        <v>Adventure-Water, Historical-Modern, Wineyard</v>
      </c>
      <c r="G170" t="str">
        <f ca="1">VLOOKUP(A170,Metadata!$A$1:$R$1501,9,0)</f>
        <v>Australia</v>
      </c>
      <c r="H170">
        <f ca="1">VLOOKUP(A170,Metadata!$A$1:$R$1501,10,0)</f>
        <v>3</v>
      </c>
      <c r="I170">
        <f ca="1">VLOOKUP(A170,Metadata!$A$1:$R$1501,11,0)</f>
        <v>6608</v>
      </c>
      <c r="J170">
        <f ca="1">VLOOKUP(A170,Metadata!$A$1:$R$1501,12,0)</f>
        <v>1</v>
      </c>
      <c r="K170">
        <f ca="1">VLOOKUP(A170,Metadata!$A$1:$R$1501,13,0)</f>
        <v>5880</v>
      </c>
      <c r="L170" s="17">
        <f ca="1">VLOOKUP(A170,Metadata!$A$1:$R$1501,14,0)</f>
        <v>12488</v>
      </c>
      <c r="M170" t="str">
        <f ca="1">VLOOKUP(A170,Metadata!$A$1:$R$1501,15,0)</f>
        <v>Spring</v>
      </c>
      <c r="N170" t="str">
        <f ca="1">VLOOKUP(A170,Metadata!$A$1:$R$1501,17,0)</f>
        <v>Family</v>
      </c>
      <c r="O170">
        <f ca="1">VLOOKUP(A170,Metadata!$A$1:$R$1501,18,0)</f>
        <v>4</v>
      </c>
    </row>
    <row r="171" spans="1:15">
      <c r="A171" s="4">
        <v>170</v>
      </c>
      <c r="B171">
        <f ca="1">VLOOKUP(A171,Metadata!$A$1:$R$1501,2,0)</f>
        <v>224</v>
      </c>
      <c r="C171" t="str">
        <f ca="1">VLOOKUP(A171,Metadata!$A$1:$R$1501,4,0)</f>
        <v>3 days</v>
      </c>
      <c r="D171">
        <f ca="1">VLOOKUP(A171,Metadata!$A$1:$R$1501,5,0)</f>
        <v>3</v>
      </c>
      <c r="E171" s="17" t="str">
        <f ca="1">VLOOKUP(A171,Metadata!$A$1:$R$1501,7,0)</f>
        <v>Nashville</v>
      </c>
      <c r="F171" t="str">
        <f ca="1">VLOOKUP(A171,Metadata!$A$1:$R$1501,8,0)</f>
        <v>Modern, Nightlife</v>
      </c>
      <c r="G171" t="str">
        <f ca="1">VLOOKUP(A171,Metadata!$A$1:$R$1501,9,0)</f>
        <v>North America</v>
      </c>
      <c r="H171">
        <f ca="1">VLOOKUP(A171,Metadata!$A$1:$R$1501,10,0)</f>
        <v>3</v>
      </c>
      <c r="I171">
        <f ca="1">VLOOKUP(A171,Metadata!$A$1:$R$1501,11,0)</f>
        <v>4914</v>
      </c>
      <c r="J171">
        <f ca="1">VLOOKUP(A171,Metadata!$A$1:$R$1501,12,0)</f>
        <v>2</v>
      </c>
      <c r="K171">
        <f ca="1">VLOOKUP(A171,Metadata!$A$1:$R$1501,13,0)</f>
        <v>3720</v>
      </c>
      <c r="L171" s="17">
        <f ca="1">VLOOKUP(A171,Metadata!$A$1:$R$1501,14,0)</f>
        <v>8634</v>
      </c>
      <c r="M171" t="str">
        <f ca="1">VLOOKUP(A171,Metadata!$A$1:$R$1501,15,0)</f>
        <v>Spring</v>
      </c>
      <c r="N171" t="str">
        <f ca="1">VLOOKUP(A171,Metadata!$A$1:$R$1501,17,0)</f>
        <v>Friends</v>
      </c>
      <c r="O171">
        <f ca="1">VLOOKUP(A171,Metadata!$A$1:$R$1501,18,0)</f>
        <v>6</v>
      </c>
    </row>
    <row r="172" spans="1:15">
      <c r="A172" s="4">
        <v>171</v>
      </c>
      <c r="B172">
        <f ca="1">VLOOKUP(A172,Metadata!$A$1:$R$1501,2,0)</f>
        <v>255</v>
      </c>
      <c r="C172" t="str">
        <f ca="1">VLOOKUP(A172,Metadata!$A$1:$R$1501,4,0)</f>
        <v>1 week</v>
      </c>
      <c r="D172">
        <f ca="1">VLOOKUP(A172,Metadata!$A$1:$R$1501,5,0)</f>
        <v>7</v>
      </c>
      <c r="E172" s="17" t="str">
        <f ca="1">VLOOKUP(A172,Metadata!$A$1:$R$1501,7,0)</f>
        <v>Los Angeles</v>
      </c>
      <c r="F172" t="str">
        <f ca="1">VLOOKUP(A172,Metadata!$A$1:$R$1501,8,0)</f>
        <v>Beach, Terrain</v>
      </c>
      <c r="G172" t="str">
        <f ca="1">VLOOKUP(A172,Metadata!$A$1:$R$1501,9,0)</f>
        <v>North America</v>
      </c>
      <c r="H172">
        <f ca="1">VLOOKUP(A172,Metadata!$A$1:$R$1501,10,0)</f>
        <v>2</v>
      </c>
      <c r="I172">
        <f ca="1">VLOOKUP(A172,Metadata!$A$1:$R$1501,11,0)</f>
        <v>1330</v>
      </c>
      <c r="J172">
        <f ca="1">VLOOKUP(A172,Metadata!$A$1:$R$1501,12,0)</f>
        <v>1</v>
      </c>
      <c r="K172">
        <f ca="1">VLOOKUP(A172,Metadata!$A$1:$R$1501,13,0)</f>
        <v>220</v>
      </c>
      <c r="L172" s="17">
        <f ca="1">VLOOKUP(A172,Metadata!$A$1:$R$1501,14,0)</f>
        <v>1550</v>
      </c>
      <c r="M172" t="str">
        <f ca="1">VLOOKUP(A172,Metadata!$A$1:$R$1501,15,0)</f>
        <v>Summer</v>
      </c>
      <c r="N172" t="str">
        <f ca="1">VLOOKUP(A172,Metadata!$A$1:$R$1501,17,0)</f>
        <v>Solo</v>
      </c>
      <c r="O172">
        <f ca="1">VLOOKUP(A172,Metadata!$A$1:$R$1501,18,0)</f>
        <v>1</v>
      </c>
    </row>
    <row r="173" spans="1:15">
      <c r="A173" s="4">
        <v>172</v>
      </c>
      <c r="B173">
        <f ca="1">VLOOKUP(A173,Metadata!$A$1:$R$1501,2,0)</f>
        <v>100</v>
      </c>
      <c r="C173" t="str">
        <f ca="1">VLOOKUP(A173,Metadata!$A$1:$R$1501,4,0)</f>
        <v>1 week</v>
      </c>
      <c r="D173">
        <f ca="1">VLOOKUP(A173,Metadata!$A$1:$R$1501,5,0)</f>
        <v>7</v>
      </c>
      <c r="E173" s="17" t="str">
        <f ca="1">VLOOKUP(A173,Metadata!$A$1:$R$1501,7,0)</f>
        <v>Madrid</v>
      </c>
      <c r="F173" t="str">
        <f ca="1">VLOOKUP(A173,Metadata!$A$1:$R$1501,8,0)</f>
        <v>Historical, Beach, Terrain</v>
      </c>
      <c r="G173" t="str">
        <f ca="1">VLOOKUP(A173,Metadata!$A$1:$R$1501,9,0)</f>
        <v>Europe</v>
      </c>
      <c r="H173">
        <f ca="1">VLOOKUP(A173,Metadata!$A$1:$R$1501,10,0)</f>
        <v>3</v>
      </c>
      <c r="I173">
        <f ca="1">VLOOKUP(A173,Metadata!$A$1:$R$1501,11,0)</f>
        <v>8512</v>
      </c>
      <c r="J173">
        <f ca="1">VLOOKUP(A173,Metadata!$A$1:$R$1501,12,0)</f>
        <v>2</v>
      </c>
      <c r="K173">
        <f ca="1">VLOOKUP(A173,Metadata!$A$1:$R$1501,13,0)</f>
        <v>8560</v>
      </c>
      <c r="L173" s="17">
        <f ca="1">VLOOKUP(A173,Metadata!$A$1:$R$1501,14,0)</f>
        <v>17072</v>
      </c>
      <c r="M173" t="str">
        <f ca="1">VLOOKUP(A173,Metadata!$A$1:$R$1501,15,0)</f>
        <v>Summer</v>
      </c>
      <c r="N173" t="str">
        <f ca="1">VLOOKUP(A173,Metadata!$A$1:$R$1501,17,0)</f>
        <v>Family</v>
      </c>
      <c r="O173">
        <f ca="1">VLOOKUP(A173,Metadata!$A$1:$R$1501,18,0)</f>
        <v>4</v>
      </c>
    </row>
    <row r="174" spans="1:15">
      <c r="A174" s="4">
        <v>173</v>
      </c>
      <c r="B174">
        <f ca="1">VLOOKUP(A174,Metadata!$A$1:$R$1501,2,0)</f>
        <v>34</v>
      </c>
      <c r="C174" t="str">
        <f ca="1">VLOOKUP(A174,Metadata!$A$1:$R$1501,4,0)</f>
        <v>1 month</v>
      </c>
      <c r="D174">
        <f ca="1">VLOOKUP(A174,Metadata!$A$1:$R$1501,5,0)</f>
        <v>30</v>
      </c>
      <c r="E174" s="17" t="str">
        <f ca="1">VLOOKUP(A174,Metadata!$A$1:$R$1501,7,0)</f>
        <v>Los Angeles</v>
      </c>
      <c r="F174" t="str">
        <f ca="1">VLOOKUP(A174,Metadata!$A$1:$R$1501,8,0)</f>
        <v>Beach, Terrain</v>
      </c>
      <c r="G174" t="str">
        <f ca="1">VLOOKUP(A174,Metadata!$A$1:$R$1501,9,0)</f>
        <v>North America</v>
      </c>
      <c r="H174">
        <f ca="1">VLOOKUP(A174,Metadata!$A$1:$R$1501,10,0)</f>
        <v>1</v>
      </c>
      <c r="I174">
        <f ca="1">VLOOKUP(A174,Metadata!$A$1:$R$1501,11,0)</f>
        <v>8400</v>
      </c>
      <c r="J174">
        <f ca="1">VLOOKUP(A174,Metadata!$A$1:$R$1501,12,0)</f>
        <v>1</v>
      </c>
      <c r="K174">
        <f ca="1">VLOOKUP(A174,Metadata!$A$1:$R$1501,13,0)</f>
        <v>880</v>
      </c>
      <c r="L174" s="17">
        <f ca="1">VLOOKUP(A174,Metadata!$A$1:$R$1501,14,0)</f>
        <v>9280</v>
      </c>
      <c r="M174" t="str">
        <f ca="1">VLOOKUP(A174,Metadata!$A$1:$R$1501,15,0)</f>
        <v>Summer</v>
      </c>
      <c r="N174" t="str">
        <f ca="1">VLOOKUP(A174,Metadata!$A$1:$R$1501,17,0)</f>
        <v>Family</v>
      </c>
      <c r="O174">
        <f ca="1">VLOOKUP(A174,Metadata!$A$1:$R$1501,18,0)</f>
        <v>4</v>
      </c>
    </row>
    <row r="175" spans="1:15">
      <c r="A175" s="4">
        <v>174</v>
      </c>
      <c r="B175">
        <f ca="1">VLOOKUP(A175,Metadata!$A$1:$R$1501,2,0)</f>
        <v>12</v>
      </c>
      <c r="C175" t="str">
        <f ca="1">VLOOKUP(A175,Metadata!$A$1:$R$1501,4,0)</f>
        <v>1 week</v>
      </c>
      <c r="D175">
        <f ca="1">VLOOKUP(A175,Metadata!$A$1:$R$1501,5,0)</f>
        <v>7</v>
      </c>
      <c r="E175" s="17" t="str">
        <f ca="1">VLOOKUP(A175,Metadata!$A$1:$R$1501,7,0)</f>
        <v>Malaga</v>
      </c>
      <c r="F175" t="str">
        <f ca="1">VLOOKUP(A175,Metadata!$A$1:$R$1501,8,0)</f>
        <v>Beach</v>
      </c>
      <c r="G175" t="str">
        <f ca="1">VLOOKUP(A175,Metadata!$A$1:$R$1501,9,0)</f>
        <v>Europe</v>
      </c>
      <c r="H175">
        <f ca="1">VLOOKUP(A175,Metadata!$A$1:$R$1501,10,0)</f>
        <v>1</v>
      </c>
      <c r="I175">
        <f ca="1">VLOOKUP(A175,Metadata!$A$1:$R$1501,11,0)</f>
        <v>1428</v>
      </c>
      <c r="J175">
        <f ca="1">VLOOKUP(A175,Metadata!$A$1:$R$1501,12,0)</f>
        <v>2</v>
      </c>
      <c r="K175">
        <f ca="1">VLOOKUP(A175,Metadata!$A$1:$R$1501,13,0)</f>
        <v>14640</v>
      </c>
      <c r="L175" s="17">
        <f ca="1">VLOOKUP(A175,Metadata!$A$1:$R$1501,14,0)</f>
        <v>16068</v>
      </c>
      <c r="M175" t="str">
        <f ca="1">VLOOKUP(A175,Metadata!$A$1:$R$1501,15,0)</f>
        <v>Summer</v>
      </c>
      <c r="N175" t="str">
        <f ca="1">VLOOKUP(A175,Metadata!$A$1:$R$1501,17,0)</f>
        <v>Friends</v>
      </c>
      <c r="O175">
        <f ca="1">VLOOKUP(A175,Metadata!$A$1:$R$1501,18,0)</f>
        <v>6</v>
      </c>
    </row>
    <row r="176" spans="1:15">
      <c r="A176" s="4">
        <v>175</v>
      </c>
      <c r="B176">
        <f ca="1">VLOOKUP(A176,Metadata!$A$1:$R$1501,2,0)</f>
        <v>15</v>
      </c>
      <c r="C176" t="str">
        <f ca="1">VLOOKUP(A176,Metadata!$A$1:$R$1501,4,0)</f>
        <v>1 month</v>
      </c>
      <c r="D176">
        <f ca="1">VLOOKUP(A176,Metadata!$A$1:$R$1501,5,0)</f>
        <v>30</v>
      </c>
      <c r="E176" s="17" t="str">
        <f ca="1">VLOOKUP(A176,Metadata!$A$1:$R$1501,7,0)</f>
        <v>Barossa Valley</v>
      </c>
      <c r="F176" t="str">
        <f ca="1">VLOOKUP(A176,Metadata!$A$1:$R$1501,8,0)</f>
        <v>Adventure-Water, Historical-Modern, Wineyard</v>
      </c>
      <c r="G176" t="str">
        <f ca="1">VLOOKUP(A176,Metadata!$A$1:$R$1501,9,0)</f>
        <v>Australia</v>
      </c>
      <c r="H176">
        <f ca="1">VLOOKUP(A176,Metadata!$A$1:$R$1501,10,0)</f>
        <v>2</v>
      </c>
      <c r="I176">
        <f ca="1">VLOOKUP(A176,Metadata!$A$1:$R$1501,11,0)</f>
        <v>4320</v>
      </c>
      <c r="J176">
        <f ca="1">VLOOKUP(A176,Metadata!$A$1:$R$1501,12,0)</f>
        <v>1</v>
      </c>
      <c r="K176">
        <f ca="1">VLOOKUP(A176,Metadata!$A$1:$R$1501,13,0)</f>
        <v>2940</v>
      </c>
      <c r="L176" s="17">
        <f ca="1">VLOOKUP(A176,Metadata!$A$1:$R$1501,14,0)</f>
        <v>7260</v>
      </c>
      <c r="M176" t="str">
        <f ca="1">VLOOKUP(A176,Metadata!$A$1:$R$1501,15,0)</f>
        <v>Spring</v>
      </c>
      <c r="N176" t="str">
        <f ca="1">VLOOKUP(A176,Metadata!$A$1:$R$1501,17,0)</f>
        <v>Romantic</v>
      </c>
      <c r="O176">
        <f ca="1">VLOOKUP(A176,Metadata!$A$1:$R$1501,18,0)</f>
        <v>2</v>
      </c>
    </row>
    <row r="177" spans="1:15">
      <c r="A177" s="4">
        <v>176</v>
      </c>
      <c r="B177">
        <f ca="1">VLOOKUP(A177,Metadata!$A$1:$R$1501,2,0)</f>
        <v>220</v>
      </c>
      <c r="C177" t="str">
        <f ca="1">VLOOKUP(A177,Metadata!$A$1:$R$1501,4,0)</f>
        <v>1 week</v>
      </c>
      <c r="D177">
        <f ca="1">VLOOKUP(A177,Metadata!$A$1:$R$1501,5,0)</f>
        <v>7</v>
      </c>
      <c r="E177" s="17" t="str">
        <f ca="1">VLOOKUP(A177,Metadata!$A$1:$R$1501,7,0)</f>
        <v>Beijing</v>
      </c>
      <c r="F177" t="str">
        <f ca="1">VLOOKUP(A177,Metadata!$A$1:$R$1501,8,0)</f>
        <v>Modern, Beach, Nightlife</v>
      </c>
      <c r="G177" t="str">
        <f ca="1">VLOOKUP(A177,Metadata!$A$1:$R$1501,9,0)</f>
        <v>Asia</v>
      </c>
      <c r="H177">
        <f ca="1">VLOOKUP(A177,Metadata!$A$1:$R$1501,10,0)</f>
        <v>1</v>
      </c>
      <c r="I177">
        <f ca="1">VLOOKUP(A177,Metadata!$A$1:$R$1501,11,0)</f>
        <v>378</v>
      </c>
      <c r="J177">
        <f ca="1">VLOOKUP(A177,Metadata!$A$1:$R$1501,12,0)</f>
        <v>1</v>
      </c>
      <c r="K177">
        <f ca="1">VLOOKUP(A177,Metadata!$A$1:$R$1501,13,0)</f>
        <v>1880</v>
      </c>
      <c r="L177" s="17">
        <f ca="1">VLOOKUP(A177,Metadata!$A$1:$R$1501,14,0)</f>
        <v>2258</v>
      </c>
      <c r="M177" t="str">
        <f ca="1">VLOOKUP(A177,Metadata!$A$1:$R$1501,15,0)</f>
        <v>Spring</v>
      </c>
      <c r="N177" t="str">
        <f ca="1">VLOOKUP(A177,Metadata!$A$1:$R$1501,17,0)</f>
        <v>Romantic</v>
      </c>
      <c r="O177">
        <f ca="1">VLOOKUP(A177,Metadata!$A$1:$R$1501,18,0)</f>
        <v>2</v>
      </c>
    </row>
    <row r="178" spans="1:15">
      <c r="A178" s="4">
        <v>177</v>
      </c>
      <c r="B178">
        <f ca="1">VLOOKUP(A178,Metadata!$A$1:$R$1501,2,0)</f>
        <v>67</v>
      </c>
      <c r="C178" t="str">
        <f ca="1">VLOOKUP(A178,Metadata!$A$1:$R$1501,4,0)</f>
        <v>1 month</v>
      </c>
      <c r="D178">
        <f ca="1">VLOOKUP(A178,Metadata!$A$1:$R$1501,5,0)</f>
        <v>30</v>
      </c>
      <c r="E178" s="17" t="str">
        <f ca="1">VLOOKUP(A178,Metadata!$A$1:$R$1501,7,0)</f>
        <v>Northern Rivers</v>
      </c>
      <c r="F178" t="str">
        <f ca="1">VLOOKUP(A178,Metadata!$A$1:$R$1501,8,0)</f>
        <v>Beach, Adventure-Water</v>
      </c>
      <c r="G178" t="str">
        <f ca="1">VLOOKUP(A178,Metadata!$A$1:$R$1501,9,0)</f>
        <v>Australia</v>
      </c>
      <c r="H178">
        <f ca="1">VLOOKUP(A178,Metadata!$A$1:$R$1501,10,0)</f>
        <v>3</v>
      </c>
      <c r="I178">
        <f ca="1">VLOOKUP(A178,Metadata!$A$1:$R$1501,11,0)</f>
        <v>70740</v>
      </c>
      <c r="J178">
        <f ca="1">VLOOKUP(A178,Metadata!$A$1:$R$1501,12,0)</f>
        <v>2</v>
      </c>
      <c r="K178">
        <f ca="1">VLOOKUP(A178,Metadata!$A$1:$R$1501,13,0)</f>
        <v>10080</v>
      </c>
      <c r="L178" s="17">
        <f ca="1">VLOOKUP(A178,Metadata!$A$1:$R$1501,14,0)</f>
        <v>80820</v>
      </c>
      <c r="M178" t="str">
        <f ca="1">VLOOKUP(A178,Metadata!$A$1:$R$1501,15,0)</f>
        <v>Spring</v>
      </c>
      <c r="N178" t="str">
        <f ca="1">VLOOKUP(A178,Metadata!$A$1:$R$1501,17,0)</f>
        <v>Friends</v>
      </c>
      <c r="O178">
        <f ca="1">VLOOKUP(A178,Metadata!$A$1:$R$1501,18,0)</f>
        <v>6</v>
      </c>
    </row>
    <row r="179" spans="1:15">
      <c r="A179" s="4">
        <v>178</v>
      </c>
      <c r="B179">
        <f ca="1">VLOOKUP(A179,Metadata!$A$1:$R$1501,2,0)</f>
        <v>81</v>
      </c>
      <c r="C179" t="str">
        <f ca="1">VLOOKUP(A179,Metadata!$A$1:$R$1501,4,0)</f>
        <v>1 week</v>
      </c>
      <c r="D179">
        <f ca="1">VLOOKUP(A179,Metadata!$A$1:$R$1501,5,0)</f>
        <v>7</v>
      </c>
      <c r="E179" s="17" t="str">
        <f ca="1">VLOOKUP(A179,Metadata!$A$1:$R$1501,7,0)</f>
        <v>Sydney</v>
      </c>
      <c r="F179" t="str">
        <f ca="1">VLOOKUP(A179,Metadata!$A$1:$R$1501,8,0)</f>
        <v>Beach</v>
      </c>
      <c r="G179" t="str">
        <f ca="1">VLOOKUP(A179,Metadata!$A$1:$R$1501,9,0)</f>
        <v>Australia</v>
      </c>
      <c r="H179">
        <f ca="1">VLOOKUP(A179,Metadata!$A$1:$R$1501,10,0)</f>
        <v>2</v>
      </c>
      <c r="I179">
        <f ca="1">VLOOKUP(A179,Metadata!$A$1:$R$1501,11,0)</f>
        <v>945</v>
      </c>
      <c r="J179">
        <f ca="1">VLOOKUP(A179,Metadata!$A$1:$R$1501,12,0)</f>
        <v>2</v>
      </c>
      <c r="K179">
        <f ca="1">VLOOKUP(A179,Metadata!$A$1:$R$1501,13,0)</f>
        <v>2680</v>
      </c>
      <c r="L179" s="17">
        <f ca="1">VLOOKUP(A179,Metadata!$A$1:$R$1501,14,0)</f>
        <v>3625</v>
      </c>
      <c r="M179" t="str">
        <f ca="1">VLOOKUP(A179,Metadata!$A$1:$R$1501,15,0)</f>
        <v>Spring</v>
      </c>
      <c r="N179" t="str">
        <f ca="1">VLOOKUP(A179,Metadata!$A$1:$R$1501,17,0)</f>
        <v>Solo</v>
      </c>
      <c r="O179">
        <f ca="1">VLOOKUP(A179,Metadata!$A$1:$R$1501,18,0)</f>
        <v>1</v>
      </c>
    </row>
    <row r="180" spans="1:15">
      <c r="A180" s="4">
        <v>179</v>
      </c>
      <c r="B180">
        <f ca="1">VLOOKUP(A180,Metadata!$A$1:$R$1501,2,0)</f>
        <v>39</v>
      </c>
      <c r="C180" t="str">
        <f ca="1">VLOOKUP(A180,Metadata!$A$1:$R$1501,4,0)</f>
        <v>1 week</v>
      </c>
      <c r="D180">
        <f ca="1">VLOOKUP(A180,Metadata!$A$1:$R$1501,5,0)</f>
        <v>7</v>
      </c>
      <c r="E180" s="17" t="str">
        <f ca="1">VLOOKUP(A180,Metadata!$A$1:$R$1501,7,0)</f>
        <v>Berlin</v>
      </c>
      <c r="F180" t="str">
        <f ca="1">VLOOKUP(A180,Metadata!$A$1:$R$1501,8,0)</f>
        <v>Historical-Modern, Park</v>
      </c>
      <c r="G180" t="str">
        <f ca="1">VLOOKUP(A180,Metadata!$A$1:$R$1501,9,0)</f>
        <v>Europe</v>
      </c>
      <c r="H180">
        <f ca="1">VLOOKUP(A180,Metadata!$A$1:$R$1501,10,0)</f>
        <v>3</v>
      </c>
      <c r="I180">
        <f ca="1">VLOOKUP(A180,Metadata!$A$1:$R$1501,11,0)</f>
        <v>13314</v>
      </c>
      <c r="J180">
        <f ca="1">VLOOKUP(A180,Metadata!$A$1:$R$1501,12,0)</f>
        <v>1</v>
      </c>
      <c r="K180">
        <f ca="1">VLOOKUP(A180,Metadata!$A$1:$R$1501,13,0)</f>
        <v>5700</v>
      </c>
      <c r="L180" s="17">
        <f ca="1">VLOOKUP(A180,Metadata!$A$1:$R$1501,14,0)</f>
        <v>19014</v>
      </c>
      <c r="M180" t="str">
        <f ca="1">VLOOKUP(A180,Metadata!$A$1:$R$1501,15,0)</f>
        <v>Summer</v>
      </c>
      <c r="N180" t="str">
        <f ca="1">VLOOKUP(A180,Metadata!$A$1:$R$1501,17,0)</f>
        <v>Friends</v>
      </c>
      <c r="O180">
        <f ca="1">VLOOKUP(A180,Metadata!$A$1:$R$1501,18,0)</f>
        <v>6</v>
      </c>
    </row>
    <row r="181" spans="1:15">
      <c r="A181" s="4">
        <v>180</v>
      </c>
      <c r="B181">
        <f ca="1">VLOOKUP(A181,Metadata!$A$1:$R$1501,2,0)</f>
        <v>276</v>
      </c>
      <c r="C181" t="str">
        <f ca="1">VLOOKUP(A181,Metadata!$A$1:$R$1501,4,0)</f>
        <v>1 week</v>
      </c>
      <c r="D181">
        <f ca="1">VLOOKUP(A181,Metadata!$A$1:$R$1501,5,0)</f>
        <v>7</v>
      </c>
      <c r="E181" s="17" t="str">
        <f ca="1">VLOOKUP(A181,Metadata!$A$1:$R$1501,7,0)</f>
        <v>Vancouver</v>
      </c>
      <c r="F181" t="str">
        <f ca="1">VLOOKUP(A181,Metadata!$A$1:$R$1501,8,0)</f>
        <v>Beach</v>
      </c>
      <c r="G181" t="str">
        <f ca="1">VLOOKUP(A181,Metadata!$A$1:$R$1501,9,0)</f>
        <v>North America</v>
      </c>
      <c r="H181">
        <f ca="1">VLOOKUP(A181,Metadata!$A$1:$R$1501,10,0)</f>
        <v>1</v>
      </c>
      <c r="I181">
        <f ca="1">VLOOKUP(A181,Metadata!$A$1:$R$1501,11,0)</f>
        <v>294</v>
      </c>
      <c r="J181">
        <f ca="1">VLOOKUP(A181,Metadata!$A$1:$R$1501,12,0)</f>
        <v>2</v>
      </c>
      <c r="K181">
        <f ca="1">VLOOKUP(A181,Metadata!$A$1:$R$1501,13,0)</f>
        <v>600</v>
      </c>
      <c r="L181" s="17">
        <f ca="1">VLOOKUP(A181,Metadata!$A$1:$R$1501,14,0)</f>
        <v>894</v>
      </c>
      <c r="M181" t="str">
        <f ca="1">VLOOKUP(A181,Metadata!$A$1:$R$1501,15,0)</f>
        <v>Summer</v>
      </c>
      <c r="N181" t="str">
        <f ca="1">VLOOKUP(A181,Metadata!$A$1:$R$1501,17,0)</f>
        <v>Solo</v>
      </c>
      <c r="O181">
        <f ca="1">VLOOKUP(A181,Metadata!$A$1:$R$1501,18,0)</f>
        <v>1</v>
      </c>
    </row>
    <row r="182" spans="1:15">
      <c r="A182" s="4">
        <v>181</v>
      </c>
      <c r="B182">
        <f ca="1">VLOOKUP(A182,Metadata!$A$1:$R$1501,2,0)</f>
        <v>68</v>
      </c>
      <c r="C182" t="str">
        <f ca="1">VLOOKUP(A182,Metadata!$A$1:$R$1501,4,0)</f>
        <v>3 days</v>
      </c>
      <c r="D182">
        <f ca="1">VLOOKUP(A182,Metadata!$A$1:$R$1501,5,0)</f>
        <v>3</v>
      </c>
      <c r="E182" s="17" t="str">
        <f ca="1">VLOOKUP(A182,Metadata!$A$1:$R$1501,7,0)</f>
        <v>Victoria</v>
      </c>
      <c r="F182" t="str">
        <f ca="1">VLOOKUP(A182,Metadata!$A$1:$R$1501,8,0)</f>
        <v>Historical</v>
      </c>
      <c r="G182" t="str">
        <f ca="1">VLOOKUP(A182,Metadata!$A$1:$R$1501,9,0)</f>
        <v>North America</v>
      </c>
      <c r="H182">
        <f ca="1">VLOOKUP(A182,Metadata!$A$1:$R$1501,10,0)</f>
        <v>3</v>
      </c>
      <c r="I182">
        <f ca="1">VLOOKUP(A182,Metadata!$A$1:$R$1501,11,0)</f>
        <v>6102</v>
      </c>
      <c r="J182">
        <f ca="1">VLOOKUP(A182,Metadata!$A$1:$R$1501,12,0)</f>
        <v>1</v>
      </c>
      <c r="K182">
        <f ca="1">VLOOKUP(A182,Metadata!$A$1:$R$1501,13,0)</f>
        <v>1800</v>
      </c>
      <c r="L182" s="17">
        <f ca="1">VLOOKUP(A182,Metadata!$A$1:$R$1501,14,0)</f>
        <v>7902</v>
      </c>
      <c r="M182" t="str">
        <f ca="1">VLOOKUP(A182,Metadata!$A$1:$R$1501,15,0)</f>
        <v>Summer</v>
      </c>
      <c r="N182" t="str">
        <f ca="1">VLOOKUP(A182,Metadata!$A$1:$R$1501,17,0)</f>
        <v>Friends</v>
      </c>
      <c r="O182">
        <f ca="1">VLOOKUP(A182,Metadata!$A$1:$R$1501,18,0)</f>
        <v>6</v>
      </c>
    </row>
    <row r="183" spans="1:15">
      <c r="A183" s="4">
        <v>182</v>
      </c>
      <c r="B183">
        <f ca="1">VLOOKUP(A183,Metadata!$A$1:$R$1501,2,0)</f>
        <v>172</v>
      </c>
      <c r="C183" t="str">
        <f ca="1">VLOOKUP(A183,Metadata!$A$1:$R$1501,4,0)</f>
        <v>2 weeks</v>
      </c>
      <c r="D183">
        <f ca="1">VLOOKUP(A183,Metadata!$A$1:$R$1501,5,0)</f>
        <v>14</v>
      </c>
      <c r="E183" s="17" t="str">
        <f ca="1">VLOOKUP(A183,Metadata!$A$1:$R$1501,7,0)</f>
        <v>Manchester</v>
      </c>
      <c r="F183" t="str">
        <f ca="1">VLOOKUP(A183,Metadata!$A$1:$R$1501,8,0)</f>
        <v>Modern, Nightlife</v>
      </c>
      <c r="G183" t="str">
        <f ca="1">VLOOKUP(A183,Metadata!$A$1:$R$1501,9,0)</f>
        <v>Europe</v>
      </c>
      <c r="H183">
        <f ca="1">VLOOKUP(A183,Metadata!$A$1:$R$1501,10,0)</f>
        <v>1</v>
      </c>
      <c r="I183">
        <f ca="1">VLOOKUP(A183,Metadata!$A$1:$R$1501,11,0)</f>
        <v>5712</v>
      </c>
      <c r="J183">
        <f ca="1">VLOOKUP(A183,Metadata!$A$1:$R$1501,12,0)</f>
        <v>1</v>
      </c>
      <c r="K183">
        <f ca="1">VLOOKUP(A183,Metadata!$A$1:$R$1501,13,0)</f>
        <v>4020</v>
      </c>
      <c r="L183" s="17">
        <f ca="1">VLOOKUP(A183,Metadata!$A$1:$R$1501,14,0)</f>
        <v>9732</v>
      </c>
      <c r="M183" t="str">
        <f ca="1">VLOOKUP(A183,Metadata!$A$1:$R$1501,15,0)</f>
        <v>Summer</v>
      </c>
      <c r="N183" t="str">
        <f ca="1">VLOOKUP(A183,Metadata!$A$1:$R$1501,17,0)</f>
        <v>Friends</v>
      </c>
      <c r="O183">
        <f ca="1">VLOOKUP(A183,Metadata!$A$1:$R$1501,18,0)</f>
        <v>6</v>
      </c>
    </row>
    <row r="184" spans="1:15">
      <c r="A184" s="4">
        <v>183</v>
      </c>
      <c r="B184">
        <f ca="1">VLOOKUP(A184,Metadata!$A$1:$R$1501,2,0)</f>
        <v>181</v>
      </c>
      <c r="C184" t="str">
        <f ca="1">VLOOKUP(A184,Metadata!$A$1:$R$1501,4,0)</f>
        <v>1 week</v>
      </c>
      <c r="D184">
        <f ca="1">VLOOKUP(A184,Metadata!$A$1:$R$1501,5,0)</f>
        <v>7</v>
      </c>
      <c r="E184" s="17" t="str">
        <f ca="1">VLOOKUP(A184,Metadata!$A$1:$R$1501,7,0)</f>
        <v>Lisbon</v>
      </c>
      <c r="F184" t="str">
        <f ca="1">VLOOKUP(A184,Metadata!$A$1:$R$1501,8,0)</f>
        <v>Historical</v>
      </c>
      <c r="G184" t="str">
        <f ca="1">VLOOKUP(A184,Metadata!$A$1:$R$1501,9,0)</f>
        <v>Europe</v>
      </c>
      <c r="H184">
        <f ca="1">VLOOKUP(A184,Metadata!$A$1:$R$1501,10,0)</f>
        <v>1</v>
      </c>
      <c r="I184">
        <f ca="1">VLOOKUP(A184,Metadata!$A$1:$R$1501,11,0)</f>
        <v>1680</v>
      </c>
      <c r="J184">
        <f ca="1">VLOOKUP(A184,Metadata!$A$1:$R$1501,12,0)</f>
        <v>2</v>
      </c>
      <c r="K184">
        <f ca="1">VLOOKUP(A184,Metadata!$A$1:$R$1501,13,0)</f>
        <v>14640</v>
      </c>
      <c r="L184" s="17">
        <f ca="1">VLOOKUP(A184,Metadata!$A$1:$R$1501,14,0)</f>
        <v>16320</v>
      </c>
      <c r="M184" t="str">
        <f ca="1">VLOOKUP(A184,Metadata!$A$1:$R$1501,15,0)</f>
        <v>Summer</v>
      </c>
      <c r="N184" t="str">
        <f ca="1">VLOOKUP(A184,Metadata!$A$1:$R$1501,17,0)</f>
        <v>Friends</v>
      </c>
      <c r="O184">
        <f ca="1">VLOOKUP(A184,Metadata!$A$1:$R$1501,18,0)</f>
        <v>6</v>
      </c>
    </row>
    <row r="185" spans="1:15">
      <c r="A185" s="4">
        <v>184</v>
      </c>
      <c r="B185">
        <f ca="1">VLOOKUP(A185,Metadata!$A$1:$R$1501,2,0)</f>
        <v>291</v>
      </c>
      <c r="C185" t="str">
        <f ca="1">VLOOKUP(A185,Metadata!$A$1:$R$1501,4,0)</f>
        <v>1 month</v>
      </c>
      <c r="D185">
        <f ca="1">VLOOKUP(A185,Metadata!$A$1:$R$1501,5,0)</f>
        <v>30</v>
      </c>
      <c r="E185" s="17" t="str">
        <f ca="1">VLOOKUP(A185,Metadata!$A$1:$R$1501,7,0)</f>
        <v>New York City</v>
      </c>
      <c r="F185" t="str">
        <f ca="1">VLOOKUP(A185,Metadata!$A$1:$R$1501,8,0)</f>
        <v>Modern, Park, Adventure-Land, Architecture, Nightlife</v>
      </c>
      <c r="G185" t="str">
        <f ca="1">VLOOKUP(A185,Metadata!$A$1:$R$1501,9,0)</f>
        <v>North America</v>
      </c>
      <c r="H185">
        <f ca="1">VLOOKUP(A185,Metadata!$A$1:$R$1501,10,0)</f>
        <v>3</v>
      </c>
      <c r="I185">
        <f ca="1">VLOOKUP(A185,Metadata!$A$1:$R$1501,11,0)</f>
        <v>21000</v>
      </c>
      <c r="J185">
        <f ca="1">VLOOKUP(A185,Metadata!$A$1:$R$1501,12,0)</f>
        <v>2</v>
      </c>
      <c r="K185">
        <f ca="1">VLOOKUP(A185,Metadata!$A$1:$R$1501,13,0)</f>
        <v>500</v>
      </c>
      <c r="L185" s="17">
        <f ca="1">VLOOKUP(A185,Metadata!$A$1:$R$1501,14,0)</f>
        <v>21500</v>
      </c>
      <c r="M185" t="str">
        <f ca="1">VLOOKUP(A185,Metadata!$A$1:$R$1501,15,0)</f>
        <v>Summer</v>
      </c>
      <c r="N185" t="str">
        <f ca="1">VLOOKUP(A185,Metadata!$A$1:$R$1501,17,0)</f>
        <v>Solo</v>
      </c>
      <c r="O185">
        <f ca="1">VLOOKUP(A185,Metadata!$A$1:$R$1501,18,0)</f>
        <v>1</v>
      </c>
    </row>
    <row r="186" spans="1:15">
      <c r="A186" s="4">
        <v>185</v>
      </c>
      <c r="B186">
        <f ca="1">VLOOKUP(A186,Metadata!$A$1:$R$1501,2,0)</f>
        <v>203</v>
      </c>
      <c r="C186" t="str">
        <f ca="1">VLOOKUP(A186,Metadata!$A$1:$R$1501,4,0)</f>
        <v>2 weeks</v>
      </c>
      <c r="D186">
        <f ca="1">VLOOKUP(A186,Metadata!$A$1:$R$1501,5,0)</f>
        <v>14</v>
      </c>
      <c r="E186" s="17" t="str">
        <f ca="1">VLOOKUP(A186,Metadata!$A$1:$R$1501,7,0)</f>
        <v>Vancouver</v>
      </c>
      <c r="F186" t="str">
        <f ca="1">VLOOKUP(A186,Metadata!$A$1:$R$1501,8,0)</f>
        <v>Beach</v>
      </c>
      <c r="G186" t="str">
        <f ca="1">VLOOKUP(A186,Metadata!$A$1:$R$1501,9,0)</f>
        <v>North America</v>
      </c>
      <c r="H186">
        <f ca="1">VLOOKUP(A186,Metadata!$A$1:$R$1501,10,0)</f>
        <v>2</v>
      </c>
      <c r="I186">
        <f ca="1">VLOOKUP(A186,Metadata!$A$1:$R$1501,11,0)</f>
        <v>9660</v>
      </c>
      <c r="J186">
        <f ca="1">VLOOKUP(A186,Metadata!$A$1:$R$1501,12,0)</f>
        <v>2</v>
      </c>
      <c r="K186">
        <f ca="1">VLOOKUP(A186,Metadata!$A$1:$R$1501,13,0)</f>
        <v>3600</v>
      </c>
      <c r="L186" s="17">
        <f ca="1">VLOOKUP(A186,Metadata!$A$1:$R$1501,14,0)</f>
        <v>13260</v>
      </c>
      <c r="M186" t="str">
        <f ca="1">VLOOKUP(A186,Metadata!$A$1:$R$1501,15,0)</f>
        <v>Summer</v>
      </c>
      <c r="N186" t="str">
        <f ca="1">VLOOKUP(A186,Metadata!$A$1:$R$1501,17,0)</f>
        <v>Friends</v>
      </c>
      <c r="O186">
        <f ca="1">VLOOKUP(A186,Metadata!$A$1:$R$1501,18,0)</f>
        <v>6</v>
      </c>
    </row>
    <row r="187" spans="1:15">
      <c r="A187" s="4">
        <v>186</v>
      </c>
      <c r="B187">
        <f ca="1">VLOOKUP(A187,Metadata!$A$1:$R$1501,2,0)</f>
        <v>247</v>
      </c>
      <c r="C187" t="str">
        <f ca="1">VLOOKUP(A187,Metadata!$A$1:$R$1501,4,0)</f>
        <v>1 week</v>
      </c>
      <c r="D187">
        <f ca="1">VLOOKUP(A187,Metadata!$A$1:$R$1501,5,0)</f>
        <v>7</v>
      </c>
      <c r="E187" s="17" t="str">
        <f ca="1">VLOOKUP(A187,Metadata!$A$1:$R$1501,7,0)</f>
        <v>Dublin</v>
      </c>
      <c r="F187" t="str">
        <f ca="1">VLOOKUP(A187,Metadata!$A$1:$R$1501,8,0)</f>
        <v>Terrain, Beach, Historical-Medieval, Parks, Architecture</v>
      </c>
      <c r="G187" t="str">
        <f ca="1">VLOOKUP(A187,Metadata!$A$1:$R$1501,9,0)</f>
        <v>Europe</v>
      </c>
      <c r="H187">
        <f ca="1">VLOOKUP(A187,Metadata!$A$1:$R$1501,10,0)</f>
        <v>1</v>
      </c>
      <c r="I187">
        <f ca="1">VLOOKUP(A187,Metadata!$A$1:$R$1501,11,0)</f>
        <v>1260</v>
      </c>
      <c r="J187">
        <f ca="1">VLOOKUP(A187,Metadata!$A$1:$R$1501,12,0)</f>
        <v>1</v>
      </c>
      <c r="K187">
        <f ca="1">VLOOKUP(A187,Metadata!$A$1:$R$1501,13,0)</f>
        <v>3916</v>
      </c>
      <c r="L187" s="17">
        <f ca="1">VLOOKUP(A187,Metadata!$A$1:$R$1501,14,0)</f>
        <v>5176</v>
      </c>
      <c r="M187" t="str">
        <f ca="1">VLOOKUP(A187,Metadata!$A$1:$R$1501,15,0)</f>
        <v>Summer</v>
      </c>
      <c r="N187" t="str">
        <f ca="1">VLOOKUP(A187,Metadata!$A$1:$R$1501,17,0)</f>
        <v>Family</v>
      </c>
      <c r="O187">
        <f ca="1">VLOOKUP(A187,Metadata!$A$1:$R$1501,18,0)</f>
        <v>4</v>
      </c>
    </row>
    <row r="188" spans="1:15">
      <c r="A188" s="4">
        <v>187</v>
      </c>
      <c r="B188">
        <f ca="1">VLOOKUP(A188,Metadata!$A$1:$R$1501,2,0)</f>
        <v>279</v>
      </c>
      <c r="C188" t="str">
        <f ca="1">VLOOKUP(A188,Metadata!$A$1:$R$1501,4,0)</f>
        <v>3 days</v>
      </c>
      <c r="D188">
        <f ca="1">VLOOKUP(A188,Metadata!$A$1:$R$1501,5,0)</f>
        <v>3</v>
      </c>
      <c r="E188" s="17" t="str">
        <f ca="1">VLOOKUP(A188,Metadata!$A$1:$R$1501,7,0)</f>
        <v>Santa Cruz County</v>
      </c>
      <c r="F188" t="str">
        <f ca="1">VLOOKUP(A188,Metadata!$A$1:$R$1501,8,0)</f>
        <v>Beach</v>
      </c>
      <c r="G188" t="str">
        <f ca="1">VLOOKUP(A188,Metadata!$A$1:$R$1501,9,0)</f>
        <v>North America</v>
      </c>
      <c r="H188">
        <f ca="1">VLOOKUP(A188,Metadata!$A$1:$R$1501,10,0)</f>
        <v>1</v>
      </c>
      <c r="I188">
        <f ca="1">VLOOKUP(A188,Metadata!$A$1:$R$1501,11,0)</f>
        <v>528</v>
      </c>
      <c r="J188">
        <f ca="1">VLOOKUP(A188,Metadata!$A$1:$R$1501,12,0)</f>
        <v>2</v>
      </c>
      <c r="K188">
        <f ca="1">VLOOKUP(A188,Metadata!$A$1:$R$1501,13,0)</f>
        <v>1760</v>
      </c>
      <c r="L188" s="17">
        <f ca="1">VLOOKUP(A188,Metadata!$A$1:$R$1501,14,0)</f>
        <v>2288</v>
      </c>
      <c r="M188" t="str">
        <f ca="1">VLOOKUP(A188,Metadata!$A$1:$R$1501,15,0)</f>
        <v>Spring</v>
      </c>
      <c r="N188" t="str">
        <f ca="1">VLOOKUP(A188,Metadata!$A$1:$R$1501,17,0)</f>
        <v>Family</v>
      </c>
      <c r="O188">
        <f ca="1">VLOOKUP(A188,Metadata!$A$1:$R$1501,18,0)</f>
        <v>4</v>
      </c>
    </row>
    <row r="189" spans="1:15">
      <c r="A189" s="4">
        <v>188</v>
      </c>
      <c r="B189">
        <f ca="1">VLOOKUP(A189,Metadata!$A$1:$R$1501,2,0)</f>
        <v>155</v>
      </c>
      <c r="C189" t="str">
        <f ca="1">VLOOKUP(A189,Metadata!$A$1:$R$1501,4,0)</f>
        <v>1 week</v>
      </c>
      <c r="D189">
        <f ca="1">VLOOKUP(A189,Metadata!$A$1:$R$1501,5,0)</f>
        <v>7</v>
      </c>
      <c r="E189" s="17" t="str">
        <f ca="1">VLOOKUP(A189,Metadata!$A$1:$R$1501,7,0)</f>
        <v>Vienna</v>
      </c>
      <c r="F189" t="str">
        <f ca="1">VLOOKUP(A189,Metadata!$A$1:$R$1501,8,0)</f>
        <v>Terrain</v>
      </c>
      <c r="G189" t="str">
        <f ca="1">VLOOKUP(A189,Metadata!$A$1:$R$1501,9,0)</f>
        <v>Europe</v>
      </c>
      <c r="H189">
        <f ca="1">VLOOKUP(A189,Metadata!$A$1:$R$1501,10,0)</f>
        <v>3</v>
      </c>
      <c r="I189">
        <f ca="1">VLOOKUP(A189,Metadata!$A$1:$R$1501,11,0)</f>
        <v>16548</v>
      </c>
      <c r="J189">
        <f ca="1">VLOOKUP(A189,Metadata!$A$1:$R$1501,12,0)</f>
        <v>1</v>
      </c>
      <c r="K189">
        <f ca="1">VLOOKUP(A189,Metadata!$A$1:$R$1501,13,0)</f>
        <v>8100</v>
      </c>
      <c r="L189" s="17">
        <f ca="1">VLOOKUP(A189,Metadata!$A$1:$R$1501,14,0)</f>
        <v>24648</v>
      </c>
      <c r="M189" t="str">
        <f ca="1">VLOOKUP(A189,Metadata!$A$1:$R$1501,15,0)</f>
        <v>Summer</v>
      </c>
      <c r="N189" t="str">
        <f ca="1">VLOOKUP(A189,Metadata!$A$1:$R$1501,17,0)</f>
        <v>Friends</v>
      </c>
      <c r="O189">
        <f ca="1">VLOOKUP(A189,Metadata!$A$1:$R$1501,18,0)</f>
        <v>6</v>
      </c>
    </row>
    <row r="190" spans="1:15">
      <c r="A190" s="4">
        <v>189</v>
      </c>
      <c r="B190">
        <f ca="1">VLOOKUP(A190,Metadata!$A$1:$R$1501,2,0)</f>
        <v>289</v>
      </c>
      <c r="C190" t="str">
        <f ca="1">VLOOKUP(A190,Metadata!$A$1:$R$1501,4,0)</f>
        <v>2 weeks</v>
      </c>
      <c r="D190">
        <f ca="1">VLOOKUP(A190,Metadata!$A$1:$R$1501,5,0)</f>
        <v>14</v>
      </c>
      <c r="E190" s="17" t="str">
        <f ca="1">VLOOKUP(A190,Metadata!$A$1:$R$1501,7,0)</f>
        <v>Clark County</v>
      </c>
      <c r="F190" t="str">
        <f ca="1">VLOOKUP(A190,Metadata!$A$1:$R$1501,8,0)</f>
        <v>Modern, Nightlife, Park, Adventure-Land, Forest</v>
      </c>
      <c r="G190" t="str">
        <f ca="1">VLOOKUP(A190,Metadata!$A$1:$R$1501,9,0)</f>
        <v>North America</v>
      </c>
      <c r="H190">
        <f ca="1">VLOOKUP(A190,Metadata!$A$1:$R$1501,10,0)</f>
        <v>3</v>
      </c>
      <c r="I190">
        <f ca="1">VLOOKUP(A190,Metadata!$A$1:$R$1501,11,0)</f>
        <v>10080</v>
      </c>
      <c r="J190">
        <f ca="1">VLOOKUP(A190,Metadata!$A$1:$R$1501,12,0)</f>
        <v>1</v>
      </c>
      <c r="K190">
        <f ca="1">VLOOKUP(A190,Metadata!$A$1:$R$1501,13,0)</f>
        <v>140</v>
      </c>
      <c r="L190" s="17">
        <f ca="1">VLOOKUP(A190,Metadata!$A$1:$R$1501,14,0)</f>
        <v>10220</v>
      </c>
      <c r="M190" t="str">
        <f ca="1">VLOOKUP(A190,Metadata!$A$1:$R$1501,15,0)</f>
        <v>Summer</v>
      </c>
      <c r="N190" t="str">
        <f ca="1">VLOOKUP(A190,Metadata!$A$1:$R$1501,17,0)</f>
        <v>Solo</v>
      </c>
      <c r="O190">
        <f ca="1">VLOOKUP(A190,Metadata!$A$1:$R$1501,18,0)</f>
        <v>1</v>
      </c>
    </row>
    <row r="191" spans="1:15">
      <c r="A191" s="4">
        <v>190</v>
      </c>
      <c r="B191">
        <f ca="1">VLOOKUP(A191,Metadata!$A$1:$R$1501,2,0)</f>
        <v>31</v>
      </c>
      <c r="C191" t="str">
        <f ca="1">VLOOKUP(A191,Metadata!$A$1:$R$1501,4,0)</f>
        <v>2 weeks</v>
      </c>
      <c r="D191">
        <f ca="1">VLOOKUP(A191,Metadata!$A$1:$R$1501,5,0)</f>
        <v>14</v>
      </c>
      <c r="E191" s="17" t="str">
        <f ca="1">VLOOKUP(A191,Metadata!$A$1:$R$1501,7,0)</f>
        <v>Santa Clara County</v>
      </c>
      <c r="F191" t="str">
        <f ca="1">VLOOKUP(A191,Metadata!$A$1:$R$1501,8,0)</f>
        <v>Modern</v>
      </c>
      <c r="G191" t="str">
        <f ca="1">VLOOKUP(A191,Metadata!$A$1:$R$1501,9,0)</f>
        <v>North America</v>
      </c>
      <c r="H191">
        <f ca="1">VLOOKUP(A191,Metadata!$A$1:$R$1501,10,0)</f>
        <v>1</v>
      </c>
      <c r="I191">
        <f ca="1">VLOOKUP(A191,Metadata!$A$1:$R$1501,11,0)</f>
        <v>1400</v>
      </c>
      <c r="J191">
        <f ca="1">VLOOKUP(A191,Metadata!$A$1:$R$1501,12,0)</f>
        <v>1</v>
      </c>
      <c r="K191">
        <f ca="1">VLOOKUP(A191,Metadata!$A$1:$R$1501,13,0)</f>
        <v>360</v>
      </c>
      <c r="L191" s="17">
        <f ca="1">VLOOKUP(A191,Metadata!$A$1:$R$1501,14,0)</f>
        <v>1760</v>
      </c>
      <c r="M191" t="str">
        <f ca="1">VLOOKUP(A191,Metadata!$A$1:$R$1501,15,0)</f>
        <v>Spring</v>
      </c>
      <c r="N191" t="str">
        <f ca="1">VLOOKUP(A191,Metadata!$A$1:$R$1501,17,0)</f>
        <v>Solo</v>
      </c>
      <c r="O191">
        <f ca="1">VLOOKUP(A191,Metadata!$A$1:$R$1501,18,0)</f>
        <v>1</v>
      </c>
    </row>
    <row r="192" spans="1:15">
      <c r="A192" s="4">
        <v>191</v>
      </c>
      <c r="B192">
        <f ca="1">VLOOKUP(A192,Metadata!$A$1:$R$1501,2,0)</f>
        <v>193</v>
      </c>
      <c r="C192" t="str">
        <f ca="1">VLOOKUP(A192,Metadata!$A$1:$R$1501,4,0)</f>
        <v>2 weeks</v>
      </c>
      <c r="D192">
        <f ca="1">VLOOKUP(A192,Metadata!$A$1:$R$1501,5,0)</f>
        <v>14</v>
      </c>
      <c r="E192" s="17" t="str">
        <f ca="1">VLOOKUP(A192,Metadata!$A$1:$R$1501,7,0)</f>
        <v>Oakland</v>
      </c>
      <c r="F192" t="str">
        <f ca="1">VLOOKUP(A192,Metadata!$A$1:$R$1501,8,0)</f>
        <v>Modern, Hills, Park</v>
      </c>
      <c r="G192" t="str">
        <f ca="1">VLOOKUP(A192,Metadata!$A$1:$R$1501,9,0)</f>
        <v>North America</v>
      </c>
      <c r="H192">
        <f ca="1">VLOOKUP(A192,Metadata!$A$1:$R$1501,10,0)</f>
        <v>2</v>
      </c>
      <c r="I192">
        <f ca="1">VLOOKUP(A192,Metadata!$A$1:$R$1501,11,0)</f>
        <v>1484</v>
      </c>
      <c r="J192">
        <f ca="1">VLOOKUP(A192,Metadata!$A$1:$R$1501,12,0)</f>
        <v>2</v>
      </c>
      <c r="K192">
        <f ca="1">VLOOKUP(A192,Metadata!$A$1:$R$1501,13,0)</f>
        <v>720</v>
      </c>
      <c r="L192" s="17">
        <f ca="1">VLOOKUP(A192,Metadata!$A$1:$R$1501,14,0)</f>
        <v>2204</v>
      </c>
      <c r="M192" t="str">
        <f ca="1">VLOOKUP(A192,Metadata!$A$1:$R$1501,15,0)</f>
        <v>Spring</v>
      </c>
      <c r="N192" t="str">
        <f ca="1">VLOOKUP(A192,Metadata!$A$1:$R$1501,17,0)</f>
        <v>Solo</v>
      </c>
      <c r="O192">
        <f ca="1">VLOOKUP(A192,Metadata!$A$1:$R$1501,18,0)</f>
        <v>1</v>
      </c>
    </row>
    <row r="193" spans="1:15">
      <c r="A193" s="4">
        <v>192</v>
      </c>
      <c r="B193">
        <f ca="1">VLOOKUP(A193,Metadata!$A$1:$R$1501,2,0)</f>
        <v>16</v>
      </c>
      <c r="C193" t="str">
        <f ca="1">VLOOKUP(A193,Metadata!$A$1:$R$1501,4,0)</f>
        <v>3 days</v>
      </c>
      <c r="D193">
        <f ca="1">VLOOKUP(A193,Metadata!$A$1:$R$1501,5,0)</f>
        <v>3</v>
      </c>
      <c r="E193" s="17" t="str">
        <f ca="1">VLOOKUP(A193,Metadata!$A$1:$R$1501,7,0)</f>
        <v>Washington, D.C.</v>
      </c>
      <c r="F193" t="str">
        <f ca="1">VLOOKUP(A193,Metadata!$A$1:$R$1501,8,0)</f>
        <v>Modern</v>
      </c>
      <c r="G193" t="str">
        <f ca="1">VLOOKUP(A193,Metadata!$A$1:$R$1501,9,0)</f>
        <v>North America</v>
      </c>
      <c r="H193">
        <f ca="1">VLOOKUP(A193,Metadata!$A$1:$R$1501,10,0)</f>
        <v>2</v>
      </c>
      <c r="I193">
        <f ca="1">VLOOKUP(A193,Metadata!$A$1:$R$1501,11,0)</f>
        <v>1860</v>
      </c>
      <c r="J193">
        <f ca="1">VLOOKUP(A193,Metadata!$A$1:$R$1501,12,0)</f>
        <v>1</v>
      </c>
      <c r="K193">
        <f ca="1">VLOOKUP(A193,Metadata!$A$1:$R$1501,13,0)</f>
        <v>1360</v>
      </c>
      <c r="L193" s="17">
        <f ca="1">VLOOKUP(A193,Metadata!$A$1:$R$1501,14,0)</f>
        <v>3220</v>
      </c>
      <c r="M193" t="str">
        <f ca="1">VLOOKUP(A193,Metadata!$A$1:$R$1501,15,0)</f>
        <v>Summer</v>
      </c>
      <c r="N193" t="str">
        <f ca="1">VLOOKUP(A193,Metadata!$A$1:$R$1501,17,0)</f>
        <v>Family</v>
      </c>
      <c r="O193">
        <f ca="1">VLOOKUP(A193,Metadata!$A$1:$R$1501,18,0)</f>
        <v>4</v>
      </c>
    </row>
    <row r="194" spans="1:15">
      <c r="A194" s="4">
        <v>193</v>
      </c>
      <c r="B194">
        <f ca="1">VLOOKUP(A194,Metadata!$A$1:$R$1501,2,0)</f>
        <v>159</v>
      </c>
      <c r="C194" t="str">
        <f ca="1">VLOOKUP(A194,Metadata!$A$1:$R$1501,4,0)</f>
        <v>1 month</v>
      </c>
      <c r="D194">
        <f ca="1">VLOOKUP(A194,Metadata!$A$1:$R$1501,5,0)</f>
        <v>30</v>
      </c>
      <c r="E194" s="17" t="str">
        <f ca="1">VLOOKUP(A194,Metadata!$A$1:$R$1501,7,0)</f>
        <v>San Francisco</v>
      </c>
      <c r="F194" t="str">
        <f ca="1">VLOOKUP(A194,Metadata!$A$1:$R$1501,8,0)</f>
        <v>Beach</v>
      </c>
      <c r="G194" t="str">
        <f ca="1">VLOOKUP(A194,Metadata!$A$1:$R$1501,9,0)</f>
        <v>North America</v>
      </c>
      <c r="H194">
        <f ca="1">VLOOKUP(A194,Metadata!$A$1:$R$1501,10,0)</f>
        <v>2</v>
      </c>
      <c r="I194">
        <f ca="1">VLOOKUP(A194,Metadata!$A$1:$R$1501,11,0)</f>
        <v>30960</v>
      </c>
      <c r="J194">
        <f ca="1">VLOOKUP(A194,Metadata!$A$1:$R$1501,12,0)</f>
        <v>1</v>
      </c>
      <c r="K194">
        <f ca="1">VLOOKUP(A194,Metadata!$A$1:$R$1501,13,0)</f>
        <v>2160</v>
      </c>
      <c r="L194" s="17">
        <f ca="1">VLOOKUP(A194,Metadata!$A$1:$R$1501,14,0)</f>
        <v>33120</v>
      </c>
      <c r="M194" t="str">
        <f ca="1">VLOOKUP(A194,Metadata!$A$1:$R$1501,15,0)</f>
        <v>Summer</v>
      </c>
      <c r="N194" t="str">
        <f ca="1">VLOOKUP(A194,Metadata!$A$1:$R$1501,17,0)</f>
        <v>Friends</v>
      </c>
      <c r="O194">
        <f ca="1">VLOOKUP(A194,Metadata!$A$1:$R$1501,18,0)</f>
        <v>6</v>
      </c>
    </row>
    <row r="195" spans="1:15">
      <c r="A195" s="4">
        <v>194</v>
      </c>
      <c r="B195">
        <f ca="1">VLOOKUP(A195,Metadata!$A$1:$R$1501,2,0)</f>
        <v>84</v>
      </c>
      <c r="C195" t="str">
        <f ca="1">VLOOKUP(A195,Metadata!$A$1:$R$1501,4,0)</f>
        <v>1 week</v>
      </c>
      <c r="D195">
        <f ca="1">VLOOKUP(A195,Metadata!$A$1:$R$1501,5,0)</f>
        <v>7</v>
      </c>
      <c r="E195" s="17" t="str">
        <f ca="1">VLOOKUP(A195,Metadata!$A$1:$R$1501,7,0)</f>
        <v>Mallorca</v>
      </c>
      <c r="F195" t="str">
        <f ca="1">VLOOKUP(A195,Metadata!$A$1:$R$1501,8,0)</f>
        <v>Beach, Aquatic, Adventure-Water</v>
      </c>
      <c r="G195" t="str">
        <f ca="1">VLOOKUP(A195,Metadata!$A$1:$R$1501,9,0)</f>
        <v>Europe</v>
      </c>
      <c r="H195">
        <f ca="1">VLOOKUP(A195,Metadata!$A$1:$R$1501,10,0)</f>
        <v>3</v>
      </c>
      <c r="I195">
        <f ca="1">VLOOKUP(A195,Metadata!$A$1:$R$1501,11,0)</f>
        <v>2562</v>
      </c>
      <c r="J195">
        <f ca="1">VLOOKUP(A195,Metadata!$A$1:$R$1501,12,0)</f>
        <v>2</v>
      </c>
      <c r="K195">
        <f ca="1">VLOOKUP(A195,Metadata!$A$1:$R$1501,13,0)</f>
        <v>5088</v>
      </c>
      <c r="L195" s="17">
        <f ca="1">VLOOKUP(A195,Metadata!$A$1:$R$1501,14,0)</f>
        <v>7650</v>
      </c>
      <c r="M195" t="str">
        <f ca="1">VLOOKUP(A195,Metadata!$A$1:$R$1501,15,0)</f>
        <v>Summer</v>
      </c>
      <c r="N195" t="str">
        <f ca="1">VLOOKUP(A195,Metadata!$A$1:$R$1501,17,0)</f>
        <v>Romantic</v>
      </c>
      <c r="O195">
        <f ca="1">VLOOKUP(A195,Metadata!$A$1:$R$1501,18,0)</f>
        <v>2</v>
      </c>
    </row>
    <row r="196" spans="1:15">
      <c r="A196" s="4">
        <v>195</v>
      </c>
      <c r="B196">
        <f ca="1">VLOOKUP(A196,Metadata!$A$1:$R$1501,2,0)</f>
        <v>144</v>
      </c>
      <c r="C196" t="str">
        <f ca="1">VLOOKUP(A196,Metadata!$A$1:$R$1501,4,0)</f>
        <v>2 weeks</v>
      </c>
      <c r="D196">
        <f ca="1">VLOOKUP(A196,Metadata!$A$1:$R$1501,5,0)</f>
        <v>14</v>
      </c>
      <c r="E196" s="17" t="str">
        <f ca="1">VLOOKUP(A196,Metadata!$A$1:$R$1501,7,0)</f>
        <v>Lisbon</v>
      </c>
      <c r="F196" t="str">
        <f ca="1">VLOOKUP(A196,Metadata!$A$1:$R$1501,8,0)</f>
        <v>Historical</v>
      </c>
      <c r="G196" t="str">
        <f ca="1">VLOOKUP(A196,Metadata!$A$1:$R$1501,9,0)</f>
        <v>Europe</v>
      </c>
      <c r="H196">
        <f ca="1">VLOOKUP(A196,Metadata!$A$1:$R$1501,10,0)</f>
        <v>3</v>
      </c>
      <c r="I196">
        <f ca="1">VLOOKUP(A196,Metadata!$A$1:$R$1501,11,0)</f>
        <v>6412</v>
      </c>
      <c r="J196">
        <f ca="1">VLOOKUP(A196,Metadata!$A$1:$R$1501,12,0)</f>
        <v>1</v>
      </c>
      <c r="K196">
        <f ca="1">VLOOKUP(A196,Metadata!$A$1:$R$1501,13,0)</f>
        <v>2440</v>
      </c>
      <c r="L196" s="17">
        <f ca="1">VLOOKUP(A196,Metadata!$A$1:$R$1501,14,0)</f>
        <v>8852</v>
      </c>
      <c r="M196" t="str">
        <f ca="1">VLOOKUP(A196,Metadata!$A$1:$R$1501,15,0)</f>
        <v>Summer</v>
      </c>
      <c r="N196" t="str">
        <f ca="1">VLOOKUP(A196,Metadata!$A$1:$R$1501,17,0)</f>
        <v>Romantic</v>
      </c>
      <c r="O196">
        <f ca="1">VLOOKUP(A196,Metadata!$A$1:$R$1501,18,0)</f>
        <v>2</v>
      </c>
    </row>
    <row r="197" spans="1:15">
      <c r="A197" s="4">
        <v>196</v>
      </c>
      <c r="B197">
        <f ca="1">VLOOKUP(A197,Metadata!$A$1:$R$1501,2,0)</f>
        <v>59</v>
      </c>
      <c r="C197" t="str">
        <f ca="1">VLOOKUP(A197,Metadata!$A$1:$R$1501,4,0)</f>
        <v>2 weeks</v>
      </c>
      <c r="D197">
        <f ca="1">VLOOKUP(A197,Metadata!$A$1:$R$1501,5,0)</f>
        <v>14</v>
      </c>
      <c r="E197" s="17" t="str">
        <f ca="1">VLOOKUP(A197,Metadata!$A$1:$R$1501,7,0)</f>
        <v>Oakland</v>
      </c>
      <c r="F197" t="str">
        <f ca="1">VLOOKUP(A197,Metadata!$A$1:$R$1501,8,0)</f>
        <v>Modern, Hills, Park</v>
      </c>
      <c r="G197" t="str">
        <f ca="1">VLOOKUP(A197,Metadata!$A$1:$R$1501,9,0)</f>
        <v>North America</v>
      </c>
      <c r="H197">
        <f ca="1">VLOOKUP(A197,Metadata!$A$1:$R$1501,10,0)</f>
        <v>2</v>
      </c>
      <c r="I197">
        <f ca="1">VLOOKUP(A197,Metadata!$A$1:$R$1501,11,0)</f>
        <v>2968</v>
      </c>
      <c r="J197">
        <f ca="1">VLOOKUP(A197,Metadata!$A$1:$R$1501,12,0)</f>
        <v>2</v>
      </c>
      <c r="K197">
        <f ca="1">VLOOKUP(A197,Metadata!$A$1:$R$1501,13,0)</f>
        <v>1440</v>
      </c>
      <c r="L197" s="17">
        <f ca="1">VLOOKUP(A197,Metadata!$A$1:$R$1501,14,0)</f>
        <v>4408</v>
      </c>
      <c r="M197" t="str">
        <f ca="1">VLOOKUP(A197,Metadata!$A$1:$R$1501,15,0)</f>
        <v>Spring</v>
      </c>
      <c r="N197" t="str">
        <f ca="1">VLOOKUP(A197,Metadata!$A$1:$R$1501,17,0)</f>
        <v>Romantic</v>
      </c>
      <c r="O197">
        <f ca="1">VLOOKUP(A197,Metadata!$A$1:$R$1501,18,0)</f>
        <v>2</v>
      </c>
    </row>
    <row r="198" spans="1:15">
      <c r="A198" s="4">
        <v>197</v>
      </c>
      <c r="B198">
        <f ca="1">VLOOKUP(A198,Metadata!$A$1:$R$1501,2,0)</f>
        <v>261</v>
      </c>
      <c r="C198" t="str">
        <f ca="1">VLOOKUP(A198,Metadata!$A$1:$R$1501,4,0)</f>
        <v>1 month</v>
      </c>
      <c r="D198">
        <f ca="1">VLOOKUP(A198,Metadata!$A$1:$R$1501,5,0)</f>
        <v>30</v>
      </c>
      <c r="E198" s="17" t="str">
        <f ca="1">VLOOKUP(A198,Metadata!$A$1:$R$1501,7,0)</f>
        <v>Montreal</v>
      </c>
      <c r="F198" t="str">
        <f ca="1">VLOOKUP(A198,Metadata!$A$1:$R$1501,8,0)</f>
        <v>Modern</v>
      </c>
      <c r="G198" t="str">
        <f ca="1">VLOOKUP(A198,Metadata!$A$1:$R$1501,9,0)</f>
        <v>North America</v>
      </c>
      <c r="H198">
        <f ca="1">VLOOKUP(A198,Metadata!$A$1:$R$1501,10,0)</f>
        <v>1</v>
      </c>
      <c r="I198">
        <f ca="1">VLOOKUP(A198,Metadata!$A$1:$R$1501,11,0)</f>
        <v>3540</v>
      </c>
      <c r="J198">
        <f ca="1">VLOOKUP(A198,Metadata!$A$1:$R$1501,12,0)</f>
        <v>1</v>
      </c>
      <c r="K198">
        <f ca="1">VLOOKUP(A198,Metadata!$A$1:$R$1501,13,0)</f>
        <v>800</v>
      </c>
      <c r="L198" s="17">
        <f ca="1">VLOOKUP(A198,Metadata!$A$1:$R$1501,14,0)</f>
        <v>4340</v>
      </c>
      <c r="M198" t="str">
        <f ca="1">VLOOKUP(A198,Metadata!$A$1:$R$1501,15,0)</f>
        <v>Summer</v>
      </c>
      <c r="N198" t="str">
        <f ca="1">VLOOKUP(A198,Metadata!$A$1:$R$1501,17,0)</f>
        <v>Romantic</v>
      </c>
      <c r="O198">
        <f ca="1">VLOOKUP(A198,Metadata!$A$1:$R$1501,18,0)</f>
        <v>2</v>
      </c>
    </row>
    <row r="199" spans="1:15">
      <c r="A199" s="4">
        <v>198</v>
      </c>
      <c r="B199">
        <f ca="1">VLOOKUP(A199,Metadata!$A$1:$R$1501,2,0)</f>
        <v>207</v>
      </c>
      <c r="C199" t="str">
        <f ca="1">VLOOKUP(A199,Metadata!$A$1:$R$1501,4,0)</f>
        <v>1 week</v>
      </c>
      <c r="D199">
        <f ca="1">VLOOKUP(A199,Metadata!$A$1:$R$1501,5,0)</f>
        <v>7</v>
      </c>
      <c r="E199" s="17" t="str">
        <f ca="1">VLOOKUP(A199,Metadata!$A$1:$R$1501,7,0)</f>
        <v>Malaga</v>
      </c>
      <c r="F199" t="str">
        <f ca="1">VLOOKUP(A199,Metadata!$A$1:$R$1501,8,0)</f>
        <v>Beach</v>
      </c>
      <c r="G199" t="str">
        <f ca="1">VLOOKUP(A199,Metadata!$A$1:$R$1501,9,0)</f>
        <v>Europe</v>
      </c>
      <c r="H199">
        <f ca="1">VLOOKUP(A199,Metadata!$A$1:$R$1501,10,0)</f>
        <v>3</v>
      </c>
      <c r="I199">
        <f ca="1">VLOOKUP(A199,Metadata!$A$1:$R$1501,11,0)</f>
        <v>3010</v>
      </c>
      <c r="J199">
        <f ca="1">VLOOKUP(A199,Metadata!$A$1:$R$1501,12,0)</f>
        <v>1</v>
      </c>
      <c r="K199">
        <f ca="1">VLOOKUP(A199,Metadata!$A$1:$R$1501,13,0)</f>
        <v>2440</v>
      </c>
      <c r="L199" s="17">
        <f ca="1">VLOOKUP(A199,Metadata!$A$1:$R$1501,14,0)</f>
        <v>5450</v>
      </c>
      <c r="M199" t="str">
        <f ca="1">VLOOKUP(A199,Metadata!$A$1:$R$1501,15,0)</f>
        <v>Summer</v>
      </c>
      <c r="N199" t="str">
        <f ca="1">VLOOKUP(A199,Metadata!$A$1:$R$1501,17,0)</f>
        <v>Romantic</v>
      </c>
      <c r="O199">
        <f ca="1">VLOOKUP(A199,Metadata!$A$1:$R$1501,18,0)</f>
        <v>2</v>
      </c>
    </row>
    <row r="200" spans="1:15">
      <c r="A200" s="4">
        <v>199</v>
      </c>
      <c r="B200">
        <f ca="1">VLOOKUP(A200,Metadata!$A$1:$R$1501,2,0)</f>
        <v>138</v>
      </c>
      <c r="C200" t="str">
        <f ca="1">VLOOKUP(A200,Metadata!$A$1:$R$1501,4,0)</f>
        <v>3 days</v>
      </c>
      <c r="D200">
        <f ca="1">VLOOKUP(A200,Metadata!$A$1:$R$1501,5,0)</f>
        <v>3</v>
      </c>
      <c r="E200" s="17" t="str">
        <f ca="1">VLOOKUP(A200,Metadata!$A$1:$R$1501,7,0)</f>
        <v>Greater Manchester</v>
      </c>
      <c r="F200" t="str">
        <f ca="1">VLOOKUP(A200,Metadata!$A$1:$R$1501,8,0)</f>
        <v>Historical, Beach, Terrain</v>
      </c>
      <c r="G200" t="str">
        <f ca="1">VLOOKUP(A200,Metadata!$A$1:$R$1501,9,0)</f>
        <v>Europe</v>
      </c>
      <c r="H200">
        <f ca="1">VLOOKUP(A200,Metadata!$A$1:$R$1501,10,0)</f>
        <v>2</v>
      </c>
      <c r="I200">
        <f ca="1">VLOOKUP(A200,Metadata!$A$1:$R$1501,11,0)</f>
        <v>1038</v>
      </c>
      <c r="J200">
        <f ca="1">VLOOKUP(A200,Metadata!$A$1:$R$1501,12,0)</f>
        <v>2</v>
      </c>
      <c r="K200">
        <f ca="1">VLOOKUP(A200,Metadata!$A$1:$R$1501,13,0)</f>
        <v>2680</v>
      </c>
      <c r="L200" s="17">
        <f ca="1">VLOOKUP(A200,Metadata!$A$1:$R$1501,14,0)</f>
        <v>3718</v>
      </c>
      <c r="M200" t="str">
        <f ca="1">VLOOKUP(A200,Metadata!$A$1:$R$1501,15,0)</f>
        <v>Summer</v>
      </c>
      <c r="N200" t="str">
        <f ca="1">VLOOKUP(A200,Metadata!$A$1:$R$1501,17,0)</f>
        <v>Romantic</v>
      </c>
      <c r="O200">
        <f ca="1">VLOOKUP(A200,Metadata!$A$1:$R$1501,18,0)</f>
        <v>2</v>
      </c>
    </row>
    <row r="201" spans="1:15">
      <c r="A201" s="4">
        <v>200</v>
      </c>
      <c r="B201">
        <f ca="1">VLOOKUP(A201,Metadata!$A$1:$R$1501,2,0)</f>
        <v>81</v>
      </c>
      <c r="C201" t="str">
        <f ca="1">VLOOKUP(A201,Metadata!$A$1:$R$1501,4,0)</f>
        <v>2 weeks</v>
      </c>
      <c r="D201">
        <f ca="1">VLOOKUP(A201,Metadata!$A$1:$R$1501,5,0)</f>
        <v>14</v>
      </c>
      <c r="E201" s="17" t="str">
        <f ca="1">VLOOKUP(A201,Metadata!$A$1:$R$1501,7,0)</f>
        <v>Greater Manchester</v>
      </c>
      <c r="F201" t="str">
        <f ca="1">VLOOKUP(A201,Metadata!$A$1:$R$1501,8,0)</f>
        <v>Historical, Beach, Terrain</v>
      </c>
      <c r="G201" t="str">
        <f ca="1">VLOOKUP(A201,Metadata!$A$1:$R$1501,9,0)</f>
        <v>Europe</v>
      </c>
      <c r="H201">
        <f ca="1">VLOOKUP(A201,Metadata!$A$1:$R$1501,10,0)</f>
        <v>3</v>
      </c>
      <c r="I201">
        <f ca="1">VLOOKUP(A201,Metadata!$A$1:$R$1501,11,0)</f>
        <v>24920</v>
      </c>
      <c r="J201">
        <f ca="1">VLOOKUP(A201,Metadata!$A$1:$R$1501,12,0)</f>
        <v>2</v>
      </c>
      <c r="K201">
        <f ca="1">VLOOKUP(A201,Metadata!$A$1:$R$1501,13,0)</f>
        <v>5360</v>
      </c>
      <c r="L201" s="17">
        <f ca="1">VLOOKUP(A201,Metadata!$A$1:$R$1501,14,0)</f>
        <v>30280</v>
      </c>
      <c r="M201" t="str">
        <f ca="1">VLOOKUP(A201,Metadata!$A$1:$R$1501,15,0)</f>
        <v>Summer</v>
      </c>
      <c r="N201" t="str">
        <f ca="1">VLOOKUP(A201,Metadata!$A$1:$R$1501,17,0)</f>
        <v>Family</v>
      </c>
      <c r="O201">
        <f ca="1">VLOOKUP(A201,Metadata!$A$1:$R$1501,18,0)</f>
        <v>4</v>
      </c>
    </row>
    <row r="202" spans="1:15">
      <c r="A202" s="4">
        <v>201</v>
      </c>
      <c r="B202">
        <f ca="1">VLOOKUP(A202,Metadata!$A$1:$R$1501,2,0)</f>
        <v>229</v>
      </c>
      <c r="C202" t="str">
        <f ca="1">VLOOKUP(A202,Metadata!$A$1:$R$1501,4,0)</f>
        <v>1 month</v>
      </c>
      <c r="D202">
        <f ca="1">VLOOKUP(A202,Metadata!$A$1:$R$1501,5,0)</f>
        <v>30</v>
      </c>
      <c r="E202" s="17" t="str">
        <f ca="1">VLOOKUP(A202,Metadata!$A$1:$R$1501,7,0)</f>
        <v>Northern Rivers</v>
      </c>
      <c r="F202" t="str">
        <f ca="1">VLOOKUP(A202,Metadata!$A$1:$R$1501,8,0)</f>
        <v>Beach, Adventure-Water</v>
      </c>
      <c r="G202" t="str">
        <f ca="1">VLOOKUP(A202,Metadata!$A$1:$R$1501,9,0)</f>
        <v>Australia</v>
      </c>
      <c r="H202">
        <f ca="1">VLOOKUP(A202,Metadata!$A$1:$R$1501,10,0)</f>
        <v>3</v>
      </c>
      <c r="I202">
        <f ca="1">VLOOKUP(A202,Metadata!$A$1:$R$1501,11,0)</f>
        <v>11790</v>
      </c>
      <c r="J202">
        <f ca="1">VLOOKUP(A202,Metadata!$A$1:$R$1501,12,0)</f>
        <v>2</v>
      </c>
      <c r="K202">
        <f ca="1">VLOOKUP(A202,Metadata!$A$1:$R$1501,13,0)</f>
        <v>1680</v>
      </c>
      <c r="L202" s="17">
        <f ca="1">VLOOKUP(A202,Metadata!$A$1:$R$1501,14,0)</f>
        <v>13470</v>
      </c>
      <c r="M202" t="str">
        <f ca="1">VLOOKUP(A202,Metadata!$A$1:$R$1501,15,0)</f>
        <v>Spring</v>
      </c>
      <c r="N202" t="str">
        <f ca="1">VLOOKUP(A202,Metadata!$A$1:$R$1501,17,0)</f>
        <v>Solo</v>
      </c>
      <c r="O202">
        <f ca="1">VLOOKUP(A202,Metadata!$A$1:$R$1501,18,0)</f>
        <v>1</v>
      </c>
    </row>
    <row r="203" spans="1:15">
      <c r="A203" s="4">
        <v>202</v>
      </c>
      <c r="B203">
        <f ca="1">VLOOKUP(A203,Metadata!$A$1:$R$1501,2,0)</f>
        <v>52</v>
      </c>
      <c r="C203" t="str">
        <f ca="1">VLOOKUP(A203,Metadata!$A$1:$R$1501,4,0)</f>
        <v>3 days</v>
      </c>
      <c r="D203">
        <f ca="1">VLOOKUP(A203,Metadata!$A$1:$R$1501,5,0)</f>
        <v>3</v>
      </c>
      <c r="E203" s="17" t="str">
        <f ca="1">VLOOKUP(A203,Metadata!$A$1:$R$1501,7,0)</f>
        <v>Barossa Valley</v>
      </c>
      <c r="F203" t="str">
        <f ca="1">VLOOKUP(A203,Metadata!$A$1:$R$1501,8,0)</f>
        <v>Adventure-Water, Historical-Modern, Wineyard</v>
      </c>
      <c r="G203" t="str">
        <f ca="1">VLOOKUP(A203,Metadata!$A$1:$R$1501,9,0)</f>
        <v>Australia</v>
      </c>
      <c r="H203">
        <f ca="1">VLOOKUP(A203,Metadata!$A$1:$R$1501,10,0)</f>
        <v>2</v>
      </c>
      <c r="I203">
        <f ca="1">VLOOKUP(A203,Metadata!$A$1:$R$1501,11,0)</f>
        <v>432</v>
      </c>
      <c r="J203">
        <f ca="1">VLOOKUP(A203,Metadata!$A$1:$R$1501,12,0)</f>
        <v>1</v>
      </c>
      <c r="K203">
        <f ca="1">VLOOKUP(A203,Metadata!$A$1:$R$1501,13,0)</f>
        <v>2940</v>
      </c>
      <c r="L203" s="17">
        <f ca="1">VLOOKUP(A203,Metadata!$A$1:$R$1501,14,0)</f>
        <v>3372</v>
      </c>
      <c r="M203" t="str">
        <f ca="1">VLOOKUP(A203,Metadata!$A$1:$R$1501,15,0)</f>
        <v>Spring</v>
      </c>
      <c r="N203" t="str">
        <f ca="1">VLOOKUP(A203,Metadata!$A$1:$R$1501,17,0)</f>
        <v>Romantic</v>
      </c>
      <c r="O203">
        <f ca="1">VLOOKUP(A203,Metadata!$A$1:$R$1501,18,0)</f>
        <v>2</v>
      </c>
    </row>
    <row r="204" spans="1:15">
      <c r="A204" s="4">
        <v>203</v>
      </c>
      <c r="B204">
        <f ca="1">VLOOKUP(A204,Metadata!$A$1:$R$1501,2,0)</f>
        <v>180</v>
      </c>
      <c r="C204" t="str">
        <f ca="1">VLOOKUP(A204,Metadata!$A$1:$R$1501,4,0)</f>
        <v>1 month</v>
      </c>
      <c r="D204">
        <f ca="1">VLOOKUP(A204,Metadata!$A$1:$R$1501,5,0)</f>
        <v>30</v>
      </c>
      <c r="E204" s="17" t="str">
        <f ca="1">VLOOKUP(A204,Metadata!$A$1:$R$1501,7,0)</f>
        <v>Nashville</v>
      </c>
      <c r="F204" t="str">
        <f ca="1">VLOOKUP(A204,Metadata!$A$1:$R$1501,8,0)</f>
        <v>Modern, Nightlife</v>
      </c>
      <c r="G204" t="str">
        <f ca="1">VLOOKUP(A204,Metadata!$A$1:$R$1501,9,0)</f>
        <v>North America</v>
      </c>
      <c r="H204">
        <f ca="1">VLOOKUP(A204,Metadata!$A$1:$R$1501,10,0)</f>
        <v>1</v>
      </c>
      <c r="I204">
        <f ca="1">VLOOKUP(A204,Metadata!$A$1:$R$1501,11,0)</f>
        <v>10260</v>
      </c>
      <c r="J204">
        <f ca="1">VLOOKUP(A204,Metadata!$A$1:$R$1501,12,0)</f>
        <v>2</v>
      </c>
      <c r="K204">
        <f ca="1">VLOOKUP(A204,Metadata!$A$1:$R$1501,13,0)</f>
        <v>3720</v>
      </c>
      <c r="L204" s="17">
        <f ca="1">VLOOKUP(A204,Metadata!$A$1:$R$1501,14,0)</f>
        <v>13980</v>
      </c>
      <c r="M204" t="str">
        <f ca="1">VLOOKUP(A204,Metadata!$A$1:$R$1501,15,0)</f>
        <v>Spring</v>
      </c>
      <c r="N204" t="str">
        <f ca="1">VLOOKUP(A204,Metadata!$A$1:$R$1501,17,0)</f>
        <v>Friends</v>
      </c>
      <c r="O204">
        <f ca="1">VLOOKUP(A204,Metadata!$A$1:$R$1501,18,0)</f>
        <v>6</v>
      </c>
    </row>
    <row r="205" spans="1:15">
      <c r="A205" s="4">
        <v>204</v>
      </c>
      <c r="B205">
        <f ca="1">VLOOKUP(A205,Metadata!$A$1:$R$1501,2,0)</f>
        <v>37</v>
      </c>
      <c r="C205" t="str">
        <f ca="1">VLOOKUP(A205,Metadata!$A$1:$R$1501,4,0)</f>
        <v>2 weeks</v>
      </c>
      <c r="D205">
        <f ca="1">VLOOKUP(A205,Metadata!$A$1:$R$1501,5,0)</f>
        <v>14</v>
      </c>
      <c r="E205" s="17" t="str">
        <f ca="1">VLOOKUP(A205,Metadata!$A$1:$R$1501,7,0)</f>
        <v>Dublin</v>
      </c>
      <c r="F205" t="str">
        <f ca="1">VLOOKUP(A205,Metadata!$A$1:$R$1501,8,0)</f>
        <v>Terrain, Beach, Historical-Medieval, Parks, Architecture</v>
      </c>
      <c r="G205" t="str">
        <f ca="1">VLOOKUP(A205,Metadata!$A$1:$R$1501,9,0)</f>
        <v>Europe</v>
      </c>
      <c r="H205">
        <f ca="1">VLOOKUP(A205,Metadata!$A$1:$R$1501,10,0)</f>
        <v>3</v>
      </c>
      <c r="I205">
        <f ca="1">VLOOKUP(A205,Metadata!$A$1:$R$1501,11,0)</f>
        <v>4382</v>
      </c>
      <c r="J205">
        <f ca="1">VLOOKUP(A205,Metadata!$A$1:$R$1501,12,0)</f>
        <v>2</v>
      </c>
      <c r="K205">
        <f ca="1">VLOOKUP(A205,Metadata!$A$1:$R$1501,13,0)</f>
        <v>1958</v>
      </c>
      <c r="L205" s="17">
        <f ca="1">VLOOKUP(A205,Metadata!$A$1:$R$1501,14,0)</f>
        <v>6340</v>
      </c>
      <c r="M205" t="str">
        <f ca="1">VLOOKUP(A205,Metadata!$A$1:$R$1501,15,0)</f>
        <v>Summer</v>
      </c>
      <c r="N205" t="str">
        <f ca="1">VLOOKUP(A205,Metadata!$A$1:$R$1501,17,0)</f>
        <v>Solo</v>
      </c>
      <c r="O205">
        <f ca="1">VLOOKUP(A205,Metadata!$A$1:$R$1501,18,0)</f>
        <v>1</v>
      </c>
    </row>
    <row r="206" spans="1:15">
      <c r="A206" s="4">
        <v>205</v>
      </c>
      <c r="B206">
        <f ca="1">VLOOKUP(A206,Metadata!$A$1:$R$1501,2,0)</f>
        <v>227</v>
      </c>
      <c r="C206" t="str">
        <f ca="1">VLOOKUP(A206,Metadata!$A$1:$R$1501,4,0)</f>
        <v>1 week</v>
      </c>
      <c r="D206">
        <f ca="1">VLOOKUP(A206,Metadata!$A$1:$R$1501,5,0)</f>
        <v>7</v>
      </c>
      <c r="E206" s="17" t="str">
        <f ca="1">VLOOKUP(A206,Metadata!$A$1:$R$1501,7,0)</f>
        <v>Salem</v>
      </c>
      <c r="F206" t="str">
        <f ca="1">VLOOKUP(A206,Metadata!$A$1:$R$1501,8,0)</f>
        <v>Historical</v>
      </c>
      <c r="G206" t="str">
        <f ca="1">VLOOKUP(A206,Metadata!$A$1:$R$1501,9,0)</f>
        <v>North America</v>
      </c>
      <c r="H206">
        <f ca="1">VLOOKUP(A206,Metadata!$A$1:$R$1501,10,0)</f>
        <v>2</v>
      </c>
      <c r="I206">
        <f ca="1">VLOOKUP(A206,Metadata!$A$1:$R$1501,11,0)</f>
        <v>770</v>
      </c>
      <c r="J206">
        <f ca="1">VLOOKUP(A206,Metadata!$A$1:$R$1501,12,0)</f>
        <v>1</v>
      </c>
      <c r="K206">
        <f ca="1">VLOOKUP(A206,Metadata!$A$1:$R$1501,13,0)</f>
        <v>310</v>
      </c>
      <c r="L206" s="17">
        <f ca="1">VLOOKUP(A206,Metadata!$A$1:$R$1501,14,0)</f>
        <v>1080</v>
      </c>
      <c r="M206" t="str">
        <f ca="1">VLOOKUP(A206,Metadata!$A$1:$R$1501,15,0)</f>
        <v>Summer</v>
      </c>
      <c r="N206" t="str">
        <f ca="1">VLOOKUP(A206,Metadata!$A$1:$R$1501,17,0)</f>
        <v>Solo</v>
      </c>
      <c r="O206">
        <f ca="1">VLOOKUP(A206,Metadata!$A$1:$R$1501,18,0)</f>
        <v>1</v>
      </c>
    </row>
    <row r="207" spans="1:15">
      <c r="A207" s="4">
        <v>206</v>
      </c>
      <c r="B207">
        <f ca="1">VLOOKUP(A207,Metadata!$A$1:$R$1501,2,0)</f>
        <v>239</v>
      </c>
      <c r="C207" t="str">
        <f ca="1">VLOOKUP(A207,Metadata!$A$1:$R$1501,4,0)</f>
        <v>2 weeks</v>
      </c>
      <c r="D207">
        <f ca="1">VLOOKUP(A207,Metadata!$A$1:$R$1501,5,0)</f>
        <v>14</v>
      </c>
      <c r="E207" s="17" t="str">
        <f ca="1">VLOOKUP(A207,Metadata!$A$1:$R$1501,7,0)</f>
        <v>Ville de Quebec</v>
      </c>
      <c r="F207" t="str">
        <f ca="1">VLOOKUP(A207,Metadata!$A$1:$R$1501,8,0)</f>
        <v>Historical</v>
      </c>
      <c r="G207" t="str">
        <f ca="1">VLOOKUP(A207,Metadata!$A$1:$R$1501,9,0)</f>
        <v>North America</v>
      </c>
      <c r="H207">
        <f ca="1">VLOOKUP(A207,Metadata!$A$1:$R$1501,10,0)</f>
        <v>3</v>
      </c>
      <c r="I207">
        <f ca="1">VLOOKUP(A207,Metadata!$A$1:$R$1501,11,0)</f>
        <v>10024</v>
      </c>
      <c r="J207">
        <f ca="1">VLOOKUP(A207,Metadata!$A$1:$R$1501,12,0)</f>
        <v>1</v>
      </c>
      <c r="K207">
        <f ca="1">VLOOKUP(A207,Metadata!$A$1:$R$1501,13,0)</f>
        <v>1100</v>
      </c>
      <c r="L207" s="17">
        <f ca="1">VLOOKUP(A207,Metadata!$A$1:$R$1501,14,0)</f>
        <v>11124</v>
      </c>
      <c r="M207" t="str">
        <f ca="1">VLOOKUP(A207,Metadata!$A$1:$R$1501,15,0)</f>
        <v>Summer</v>
      </c>
      <c r="N207" t="str">
        <f ca="1">VLOOKUP(A207,Metadata!$A$1:$R$1501,17,0)</f>
        <v>Romantic</v>
      </c>
      <c r="O207">
        <f ca="1">VLOOKUP(A207,Metadata!$A$1:$R$1501,18,0)</f>
        <v>2</v>
      </c>
    </row>
    <row r="208" spans="1:15">
      <c r="A208" s="4">
        <v>207</v>
      </c>
      <c r="B208">
        <f ca="1">VLOOKUP(A208,Metadata!$A$1:$R$1501,2,0)</f>
        <v>15</v>
      </c>
      <c r="C208" t="str">
        <f ca="1">VLOOKUP(A208,Metadata!$A$1:$R$1501,4,0)</f>
        <v>3 days</v>
      </c>
      <c r="D208">
        <f ca="1">VLOOKUP(A208,Metadata!$A$1:$R$1501,5,0)</f>
        <v>3</v>
      </c>
      <c r="E208" s="17" t="str">
        <f ca="1">VLOOKUP(A208,Metadata!$A$1:$R$1501,7,0)</f>
        <v>Florence</v>
      </c>
      <c r="F208" t="str">
        <f ca="1">VLOOKUP(A208,Metadata!$A$1:$R$1501,8,0)</f>
        <v>Historical, Beach</v>
      </c>
      <c r="G208" t="str">
        <f ca="1">VLOOKUP(A208,Metadata!$A$1:$R$1501,9,0)</f>
        <v>Europe</v>
      </c>
      <c r="H208">
        <f ca="1">VLOOKUP(A208,Metadata!$A$1:$R$1501,10,0)</f>
        <v>1</v>
      </c>
      <c r="I208">
        <f ca="1">VLOOKUP(A208,Metadata!$A$1:$R$1501,11,0)</f>
        <v>330</v>
      </c>
      <c r="J208">
        <f ca="1">VLOOKUP(A208,Metadata!$A$1:$R$1501,12,0)</f>
        <v>2</v>
      </c>
      <c r="K208">
        <f ca="1">VLOOKUP(A208,Metadata!$A$1:$R$1501,13,0)</f>
        <v>7800</v>
      </c>
      <c r="L208" s="17">
        <f ca="1">VLOOKUP(A208,Metadata!$A$1:$R$1501,14,0)</f>
        <v>8130</v>
      </c>
      <c r="M208" t="str">
        <f ca="1">VLOOKUP(A208,Metadata!$A$1:$R$1501,15,0)</f>
        <v>Summer</v>
      </c>
      <c r="N208" t="str">
        <f ca="1">VLOOKUP(A208,Metadata!$A$1:$R$1501,17,0)</f>
        <v>Romantic</v>
      </c>
      <c r="O208">
        <f ca="1">VLOOKUP(A208,Metadata!$A$1:$R$1501,18,0)</f>
        <v>2</v>
      </c>
    </row>
    <row r="209" spans="1:15">
      <c r="A209" s="4">
        <v>208</v>
      </c>
      <c r="B209">
        <f ca="1">VLOOKUP(A209,Metadata!$A$1:$R$1501,2,0)</f>
        <v>91</v>
      </c>
      <c r="C209" t="str">
        <f ca="1">VLOOKUP(A209,Metadata!$A$1:$R$1501,4,0)</f>
        <v>1 week</v>
      </c>
      <c r="D209">
        <f ca="1">VLOOKUP(A209,Metadata!$A$1:$R$1501,5,0)</f>
        <v>7</v>
      </c>
      <c r="E209" s="17" t="str">
        <f ca="1">VLOOKUP(A209,Metadata!$A$1:$R$1501,7,0)</f>
        <v>Milan</v>
      </c>
      <c r="F209" t="str">
        <f ca="1">VLOOKUP(A209,Metadata!$A$1:$R$1501,8,0)</f>
        <v>Historical-Modern, Nightlife, Architecture</v>
      </c>
      <c r="G209" t="str">
        <f ca="1">VLOOKUP(A209,Metadata!$A$1:$R$1501,9,0)</f>
        <v>Europe</v>
      </c>
      <c r="H209">
        <f ca="1">VLOOKUP(A209,Metadata!$A$1:$R$1501,10,0)</f>
        <v>1</v>
      </c>
      <c r="I209">
        <f ca="1">VLOOKUP(A209,Metadata!$A$1:$R$1501,11,0)</f>
        <v>1484</v>
      </c>
      <c r="J209">
        <f ca="1">VLOOKUP(A209,Metadata!$A$1:$R$1501,12,0)</f>
        <v>1</v>
      </c>
      <c r="K209">
        <f ca="1">VLOOKUP(A209,Metadata!$A$1:$R$1501,13,0)</f>
        <v>3640</v>
      </c>
      <c r="L209" s="17">
        <f ca="1">VLOOKUP(A209,Metadata!$A$1:$R$1501,14,0)</f>
        <v>5124</v>
      </c>
      <c r="M209" t="str">
        <f ca="1">VLOOKUP(A209,Metadata!$A$1:$R$1501,15,0)</f>
        <v>Summer</v>
      </c>
      <c r="N209" t="str">
        <f ca="1">VLOOKUP(A209,Metadata!$A$1:$R$1501,17,0)</f>
        <v>Family</v>
      </c>
      <c r="O209">
        <f ca="1">VLOOKUP(A209,Metadata!$A$1:$R$1501,18,0)</f>
        <v>4</v>
      </c>
    </row>
    <row r="210" spans="1:15">
      <c r="A210" s="4">
        <v>209</v>
      </c>
      <c r="B210">
        <f ca="1">VLOOKUP(A210,Metadata!$A$1:$R$1501,2,0)</f>
        <v>103</v>
      </c>
      <c r="C210" t="str">
        <f ca="1">VLOOKUP(A210,Metadata!$A$1:$R$1501,4,0)</f>
        <v>1 month</v>
      </c>
      <c r="D210">
        <f ca="1">VLOOKUP(A210,Metadata!$A$1:$R$1501,5,0)</f>
        <v>30</v>
      </c>
      <c r="E210" s="17" t="str">
        <f ca="1">VLOOKUP(A210,Metadata!$A$1:$R$1501,7,0)</f>
        <v>Toronto</v>
      </c>
      <c r="F210" t="str">
        <f ca="1">VLOOKUP(A210,Metadata!$A$1:$R$1501,8,0)</f>
        <v>Modern</v>
      </c>
      <c r="G210" t="str">
        <f ca="1">VLOOKUP(A210,Metadata!$A$1:$R$1501,9,0)</f>
        <v>North America</v>
      </c>
      <c r="H210">
        <f ca="1">VLOOKUP(A210,Metadata!$A$1:$R$1501,10,0)</f>
        <v>3</v>
      </c>
      <c r="I210">
        <f ca="1">VLOOKUP(A210,Metadata!$A$1:$R$1501,11,0)</f>
        <v>93240</v>
      </c>
      <c r="J210">
        <f ca="1">VLOOKUP(A210,Metadata!$A$1:$R$1501,12,0)</f>
        <v>2</v>
      </c>
      <c r="K210">
        <f ca="1">VLOOKUP(A210,Metadata!$A$1:$R$1501,13,0)</f>
        <v>5400</v>
      </c>
      <c r="L210" s="17">
        <f ca="1">VLOOKUP(A210,Metadata!$A$1:$R$1501,14,0)</f>
        <v>98640</v>
      </c>
      <c r="M210" t="str">
        <f ca="1">VLOOKUP(A210,Metadata!$A$1:$R$1501,15,0)</f>
        <v>Summer</v>
      </c>
      <c r="N210" t="str">
        <f ca="1">VLOOKUP(A210,Metadata!$A$1:$R$1501,17,0)</f>
        <v>Friends</v>
      </c>
      <c r="O210">
        <f ca="1">VLOOKUP(A210,Metadata!$A$1:$R$1501,18,0)</f>
        <v>6</v>
      </c>
    </row>
    <row r="211" spans="1:15">
      <c r="A211" s="4">
        <v>210</v>
      </c>
      <c r="B211">
        <f ca="1">VLOOKUP(A211,Metadata!$A$1:$R$1501,2,0)</f>
        <v>130</v>
      </c>
      <c r="C211" t="str">
        <f ca="1">VLOOKUP(A211,Metadata!$A$1:$R$1501,4,0)</f>
        <v>1 month</v>
      </c>
      <c r="D211">
        <f ca="1">VLOOKUP(A211,Metadata!$A$1:$R$1501,5,0)</f>
        <v>30</v>
      </c>
      <c r="E211" s="17" t="str">
        <f ca="1">VLOOKUP(A211,Metadata!$A$1:$R$1501,7,0)</f>
        <v>Chicago</v>
      </c>
      <c r="F211" t="str">
        <f ca="1">VLOOKUP(A211,Metadata!$A$1:$R$1501,8,0)</f>
        <v>Modern, Aquatic, Nightlife</v>
      </c>
      <c r="G211" t="str">
        <f ca="1">VLOOKUP(A211,Metadata!$A$1:$R$1501,9,0)</f>
        <v>North America</v>
      </c>
      <c r="H211">
        <f ca="1">VLOOKUP(A211,Metadata!$A$1:$R$1501,10,0)</f>
        <v>2</v>
      </c>
      <c r="I211">
        <f ca="1">VLOOKUP(A211,Metadata!$A$1:$R$1501,11,0)</f>
        <v>32400</v>
      </c>
      <c r="J211">
        <f ca="1">VLOOKUP(A211,Metadata!$A$1:$R$1501,12,0)</f>
        <v>1</v>
      </c>
      <c r="K211">
        <f ca="1">VLOOKUP(A211,Metadata!$A$1:$R$1501,13,0)</f>
        <v>780</v>
      </c>
      <c r="L211" s="17">
        <f ca="1">VLOOKUP(A211,Metadata!$A$1:$R$1501,14,0)</f>
        <v>33180</v>
      </c>
      <c r="M211" t="str">
        <f ca="1">VLOOKUP(A211,Metadata!$A$1:$R$1501,15,0)</f>
        <v>Summer</v>
      </c>
      <c r="N211" t="str">
        <f ca="1">VLOOKUP(A211,Metadata!$A$1:$R$1501,17,0)</f>
        <v>Friends</v>
      </c>
      <c r="O211">
        <f ca="1">VLOOKUP(A211,Metadata!$A$1:$R$1501,18,0)</f>
        <v>6</v>
      </c>
    </row>
    <row r="212" spans="1:15">
      <c r="A212" s="4">
        <v>211</v>
      </c>
      <c r="B212">
        <f ca="1">VLOOKUP(A212,Metadata!$A$1:$R$1501,2,0)</f>
        <v>176</v>
      </c>
      <c r="C212" t="str">
        <f ca="1">VLOOKUP(A212,Metadata!$A$1:$R$1501,4,0)</f>
        <v>1 month</v>
      </c>
      <c r="D212">
        <f ca="1">VLOOKUP(A212,Metadata!$A$1:$R$1501,5,0)</f>
        <v>30</v>
      </c>
      <c r="E212" s="17" t="str">
        <f ca="1">VLOOKUP(A212,Metadata!$A$1:$R$1501,7,0)</f>
        <v>Los Angeles</v>
      </c>
      <c r="F212" t="str">
        <f ca="1">VLOOKUP(A212,Metadata!$A$1:$R$1501,8,0)</f>
        <v>Beach, Terrain</v>
      </c>
      <c r="G212" t="str">
        <f ca="1">VLOOKUP(A212,Metadata!$A$1:$R$1501,9,0)</f>
        <v>North America</v>
      </c>
      <c r="H212">
        <f ca="1">VLOOKUP(A212,Metadata!$A$1:$R$1501,10,0)</f>
        <v>2</v>
      </c>
      <c r="I212">
        <f ca="1">VLOOKUP(A212,Metadata!$A$1:$R$1501,11,0)</f>
        <v>34200</v>
      </c>
      <c r="J212">
        <f ca="1">VLOOKUP(A212,Metadata!$A$1:$R$1501,12,0)</f>
        <v>1</v>
      </c>
      <c r="K212">
        <f ca="1">VLOOKUP(A212,Metadata!$A$1:$R$1501,13,0)</f>
        <v>1320</v>
      </c>
      <c r="L212" s="17">
        <f ca="1">VLOOKUP(A212,Metadata!$A$1:$R$1501,14,0)</f>
        <v>35520</v>
      </c>
      <c r="M212" t="str">
        <f ca="1">VLOOKUP(A212,Metadata!$A$1:$R$1501,15,0)</f>
        <v>Summer</v>
      </c>
      <c r="N212" t="str">
        <f ca="1">VLOOKUP(A212,Metadata!$A$1:$R$1501,17,0)</f>
        <v>Friends</v>
      </c>
      <c r="O212">
        <f ca="1">VLOOKUP(A212,Metadata!$A$1:$R$1501,18,0)</f>
        <v>6</v>
      </c>
    </row>
    <row r="213" spans="1:15">
      <c r="A213" s="4">
        <v>212</v>
      </c>
      <c r="B213">
        <f ca="1">VLOOKUP(A213,Metadata!$A$1:$R$1501,2,0)</f>
        <v>236</v>
      </c>
      <c r="C213" t="str">
        <f ca="1">VLOOKUP(A213,Metadata!$A$1:$R$1501,4,0)</f>
        <v>2 weeks</v>
      </c>
      <c r="D213">
        <f ca="1">VLOOKUP(A213,Metadata!$A$1:$R$1501,5,0)</f>
        <v>14</v>
      </c>
      <c r="E213" s="17" t="str">
        <f ca="1">VLOOKUP(A213,Metadata!$A$1:$R$1501,7,0)</f>
        <v>Clark County</v>
      </c>
      <c r="F213" t="str">
        <f ca="1">VLOOKUP(A213,Metadata!$A$1:$R$1501,8,0)</f>
        <v>Modern, Nightlife, Park, Adventure-Land, Forest</v>
      </c>
      <c r="G213" t="str">
        <f ca="1">VLOOKUP(A213,Metadata!$A$1:$R$1501,9,0)</f>
        <v>North America</v>
      </c>
      <c r="H213">
        <f ca="1">VLOOKUP(A213,Metadata!$A$1:$R$1501,10,0)</f>
        <v>2</v>
      </c>
      <c r="I213">
        <f ca="1">VLOOKUP(A213,Metadata!$A$1:$R$1501,11,0)</f>
        <v>7000</v>
      </c>
      <c r="J213">
        <f ca="1">VLOOKUP(A213,Metadata!$A$1:$R$1501,12,0)</f>
        <v>2</v>
      </c>
      <c r="K213">
        <f ca="1">VLOOKUP(A213,Metadata!$A$1:$R$1501,13,0)</f>
        <v>560</v>
      </c>
      <c r="L213" s="17">
        <f ca="1">VLOOKUP(A213,Metadata!$A$1:$R$1501,14,0)</f>
        <v>7560</v>
      </c>
      <c r="M213" t="str">
        <f ca="1">VLOOKUP(A213,Metadata!$A$1:$R$1501,15,0)</f>
        <v>Summer</v>
      </c>
      <c r="N213" t="str">
        <f ca="1">VLOOKUP(A213,Metadata!$A$1:$R$1501,17,0)</f>
        <v>Romantic</v>
      </c>
      <c r="O213">
        <f ca="1">VLOOKUP(A213,Metadata!$A$1:$R$1501,18,0)</f>
        <v>2</v>
      </c>
    </row>
    <row r="214" spans="1:15">
      <c r="A214" s="4">
        <v>213</v>
      </c>
      <c r="B214">
        <f ca="1">VLOOKUP(A214,Metadata!$A$1:$R$1501,2,0)</f>
        <v>133</v>
      </c>
      <c r="C214" t="str">
        <f ca="1">VLOOKUP(A214,Metadata!$A$1:$R$1501,4,0)</f>
        <v>1 week</v>
      </c>
      <c r="D214">
        <f ca="1">VLOOKUP(A214,Metadata!$A$1:$R$1501,5,0)</f>
        <v>7</v>
      </c>
      <c r="E214" s="17" t="str">
        <f ca="1">VLOOKUP(A214,Metadata!$A$1:$R$1501,7,0)</f>
        <v>Bordeaux</v>
      </c>
      <c r="F214" t="str">
        <f ca="1">VLOOKUP(A214,Metadata!$A$1:$R$1501,8,0)</f>
        <v>Historical-Modern, Wineyard, Park</v>
      </c>
      <c r="G214" t="str">
        <f ca="1">VLOOKUP(A214,Metadata!$A$1:$R$1501,9,0)</f>
        <v>Europe</v>
      </c>
      <c r="H214">
        <f ca="1">VLOOKUP(A214,Metadata!$A$1:$R$1501,10,0)</f>
        <v>1</v>
      </c>
      <c r="I214">
        <f ca="1">VLOOKUP(A214,Metadata!$A$1:$R$1501,11,0)</f>
        <v>658</v>
      </c>
      <c r="J214">
        <f ca="1">VLOOKUP(A214,Metadata!$A$1:$R$1501,12,0)</f>
        <v>2</v>
      </c>
      <c r="K214">
        <f ca="1">VLOOKUP(A214,Metadata!$A$1:$R$1501,13,0)</f>
        <v>6000</v>
      </c>
      <c r="L214" s="17">
        <f ca="1">VLOOKUP(A214,Metadata!$A$1:$R$1501,14,0)</f>
        <v>6658</v>
      </c>
      <c r="M214" t="str">
        <f ca="1">VLOOKUP(A214,Metadata!$A$1:$R$1501,15,0)</f>
        <v>Summer</v>
      </c>
      <c r="N214" t="str">
        <f ca="1">VLOOKUP(A214,Metadata!$A$1:$R$1501,17,0)</f>
        <v>Romantic</v>
      </c>
      <c r="O214">
        <f ca="1">VLOOKUP(A214,Metadata!$A$1:$R$1501,18,0)</f>
        <v>2</v>
      </c>
    </row>
    <row r="215" spans="1:15">
      <c r="A215" s="4">
        <v>214</v>
      </c>
      <c r="B215">
        <f ca="1">VLOOKUP(A215,Metadata!$A$1:$R$1501,2,0)</f>
        <v>273</v>
      </c>
      <c r="C215" t="str">
        <f ca="1">VLOOKUP(A215,Metadata!$A$1:$R$1501,4,0)</f>
        <v>3 days</v>
      </c>
      <c r="D215">
        <f ca="1">VLOOKUP(A215,Metadata!$A$1:$R$1501,5,0)</f>
        <v>3</v>
      </c>
      <c r="E215" s="17" t="str">
        <f ca="1">VLOOKUP(A215,Metadata!$A$1:$R$1501,7,0)</f>
        <v>Amsterdam</v>
      </c>
      <c r="F215" t="str">
        <f ca="1">VLOOKUP(A215,Metadata!$A$1:$R$1501,8,0)</f>
        <v>Acquatic, Historical-Modern, Beach, Nightlife</v>
      </c>
      <c r="G215" t="str">
        <f ca="1">VLOOKUP(A215,Metadata!$A$1:$R$1501,9,0)</f>
        <v>Europe</v>
      </c>
      <c r="H215">
        <f ca="1">VLOOKUP(A215,Metadata!$A$1:$R$1501,10,0)</f>
        <v>1</v>
      </c>
      <c r="I215">
        <f ca="1">VLOOKUP(A215,Metadata!$A$1:$R$1501,11,0)</f>
        <v>330</v>
      </c>
      <c r="J215">
        <f ca="1">VLOOKUP(A215,Metadata!$A$1:$R$1501,12,0)</f>
        <v>1</v>
      </c>
      <c r="K215">
        <f ca="1">VLOOKUP(A215,Metadata!$A$1:$R$1501,13,0)</f>
        <v>2370</v>
      </c>
      <c r="L215" s="17">
        <f ca="1">VLOOKUP(A215,Metadata!$A$1:$R$1501,14,0)</f>
        <v>2700</v>
      </c>
      <c r="M215" t="str">
        <f ca="1">VLOOKUP(A215,Metadata!$A$1:$R$1501,15,0)</f>
        <v>Summer</v>
      </c>
      <c r="N215" t="str">
        <f ca="1">VLOOKUP(A215,Metadata!$A$1:$R$1501,17,0)</f>
        <v>Romantic</v>
      </c>
      <c r="O215">
        <f ca="1">VLOOKUP(A215,Metadata!$A$1:$R$1501,18,0)</f>
        <v>2</v>
      </c>
    </row>
    <row r="216" spans="1:15">
      <c r="A216" s="4">
        <v>215</v>
      </c>
      <c r="B216">
        <f ca="1">VLOOKUP(A216,Metadata!$A$1:$R$1501,2,0)</f>
        <v>253</v>
      </c>
      <c r="C216" t="str">
        <f ca="1">VLOOKUP(A216,Metadata!$A$1:$R$1501,4,0)</f>
        <v>1 month</v>
      </c>
      <c r="D216">
        <f ca="1">VLOOKUP(A216,Metadata!$A$1:$R$1501,5,0)</f>
        <v>30</v>
      </c>
      <c r="E216" s="17" t="str">
        <f ca="1">VLOOKUP(A216,Metadata!$A$1:$R$1501,7,0)</f>
        <v>Malaga</v>
      </c>
      <c r="F216" t="str">
        <f ca="1">VLOOKUP(A216,Metadata!$A$1:$R$1501,8,0)</f>
        <v>Beach</v>
      </c>
      <c r="G216" t="str">
        <f ca="1">VLOOKUP(A216,Metadata!$A$1:$R$1501,9,0)</f>
        <v>Europe</v>
      </c>
      <c r="H216">
        <f ca="1">VLOOKUP(A216,Metadata!$A$1:$R$1501,10,0)</f>
        <v>1</v>
      </c>
      <c r="I216">
        <f ca="1">VLOOKUP(A216,Metadata!$A$1:$R$1501,11,0)</f>
        <v>1020</v>
      </c>
      <c r="J216">
        <f ca="1">VLOOKUP(A216,Metadata!$A$1:$R$1501,12,0)</f>
        <v>1</v>
      </c>
      <c r="K216">
        <f ca="1">VLOOKUP(A216,Metadata!$A$1:$R$1501,13,0)</f>
        <v>1220</v>
      </c>
      <c r="L216" s="17">
        <f ca="1">VLOOKUP(A216,Metadata!$A$1:$R$1501,14,0)</f>
        <v>2240</v>
      </c>
      <c r="M216" t="str">
        <f ca="1">VLOOKUP(A216,Metadata!$A$1:$R$1501,15,0)</f>
        <v>Summer</v>
      </c>
      <c r="N216" t="str">
        <f ca="1">VLOOKUP(A216,Metadata!$A$1:$R$1501,17,0)</f>
        <v>Solo</v>
      </c>
      <c r="O216">
        <f ca="1">VLOOKUP(A216,Metadata!$A$1:$R$1501,18,0)</f>
        <v>1</v>
      </c>
    </row>
    <row r="217" spans="1:15">
      <c r="A217" s="4">
        <v>216</v>
      </c>
      <c r="B217">
        <f ca="1">VLOOKUP(A217,Metadata!$A$1:$R$1501,2,0)</f>
        <v>103</v>
      </c>
      <c r="C217" t="str">
        <f ca="1">VLOOKUP(A217,Metadata!$A$1:$R$1501,4,0)</f>
        <v>3 days</v>
      </c>
      <c r="D217">
        <f ca="1">VLOOKUP(A217,Metadata!$A$1:$R$1501,5,0)</f>
        <v>3</v>
      </c>
      <c r="E217" s="17" t="str">
        <f ca="1">VLOOKUP(A217,Metadata!$A$1:$R$1501,7,0)</f>
        <v>Copenhagen</v>
      </c>
      <c r="F217" t="str">
        <f ca="1">VLOOKUP(A217,Metadata!$A$1:$R$1501,8,0)</f>
        <v>Historical-Medieval, Beach, Adventure-Water, Park, Nightlife, Architecture</v>
      </c>
      <c r="G217" t="str">
        <f ca="1">VLOOKUP(A217,Metadata!$A$1:$R$1501,9,0)</f>
        <v>Europe</v>
      </c>
      <c r="H217">
        <f ca="1">VLOOKUP(A217,Metadata!$A$1:$R$1501,10,0)</f>
        <v>1</v>
      </c>
      <c r="I217">
        <f ca="1">VLOOKUP(A217,Metadata!$A$1:$R$1501,11,0)</f>
        <v>1332</v>
      </c>
      <c r="J217">
        <f ca="1">VLOOKUP(A217,Metadata!$A$1:$R$1501,12,0)</f>
        <v>2</v>
      </c>
      <c r="K217">
        <f ca="1">VLOOKUP(A217,Metadata!$A$1:$R$1501,13,0)</f>
        <v>11760</v>
      </c>
      <c r="L217" s="17">
        <f ca="1">VLOOKUP(A217,Metadata!$A$1:$R$1501,14,0)</f>
        <v>13092</v>
      </c>
      <c r="M217" t="str">
        <f ca="1">VLOOKUP(A217,Metadata!$A$1:$R$1501,15,0)</f>
        <v>Summer</v>
      </c>
      <c r="N217" t="str">
        <f ca="1">VLOOKUP(A217,Metadata!$A$1:$R$1501,17,0)</f>
        <v>Friends</v>
      </c>
      <c r="O217">
        <f ca="1">VLOOKUP(A217,Metadata!$A$1:$R$1501,18,0)</f>
        <v>6</v>
      </c>
    </row>
    <row r="218" spans="1:15">
      <c r="A218" s="4">
        <v>217</v>
      </c>
      <c r="B218">
        <f ca="1">VLOOKUP(A218,Metadata!$A$1:$R$1501,2,0)</f>
        <v>21</v>
      </c>
      <c r="C218" t="str">
        <f ca="1">VLOOKUP(A218,Metadata!$A$1:$R$1501,4,0)</f>
        <v>1 week</v>
      </c>
      <c r="D218">
        <f ca="1">VLOOKUP(A218,Metadata!$A$1:$R$1501,5,0)</f>
        <v>7</v>
      </c>
      <c r="E218" s="17" t="str">
        <f ca="1">VLOOKUP(A218,Metadata!$A$1:$R$1501,7,0)</f>
        <v>Dublin</v>
      </c>
      <c r="F218" t="str">
        <f ca="1">VLOOKUP(A218,Metadata!$A$1:$R$1501,8,0)</f>
        <v>Terrain, Beach, Historical-Medieval, Parks, Architecture</v>
      </c>
      <c r="G218" t="str">
        <f ca="1">VLOOKUP(A218,Metadata!$A$1:$R$1501,9,0)</f>
        <v>Europe</v>
      </c>
      <c r="H218">
        <f ca="1">VLOOKUP(A218,Metadata!$A$1:$R$1501,10,0)</f>
        <v>1</v>
      </c>
      <c r="I218">
        <f ca="1">VLOOKUP(A218,Metadata!$A$1:$R$1501,11,0)</f>
        <v>315</v>
      </c>
      <c r="J218">
        <f ca="1">VLOOKUP(A218,Metadata!$A$1:$R$1501,12,0)</f>
        <v>1</v>
      </c>
      <c r="K218">
        <f ca="1">VLOOKUP(A218,Metadata!$A$1:$R$1501,13,0)</f>
        <v>979</v>
      </c>
      <c r="L218" s="17">
        <f ca="1">VLOOKUP(A218,Metadata!$A$1:$R$1501,14,0)</f>
        <v>1294</v>
      </c>
      <c r="M218" t="str">
        <f ca="1">VLOOKUP(A218,Metadata!$A$1:$R$1501,15,0)</f>
        <v>Summer</v>
      </c>
      <c r="N218" t="str">
        <f ca="1">VLOOKUP(A218,Metadata!$A$1:$R$1501,17,0)</f>
        <v>Solo</v>
      </c>
      <c r="O218">
        <f ca="1">VLOOKUP(A218,Metadata!$A$1:$R$1501,18,0)</f>
        <v>1</v>
      </c>
    </row>
    <row r="219" spans="1:15">
      <c r="A219" s="4">
        <v>218</v>
      </c>
      <c r="B219">
        <f ca="1">VLOOKUP(A219,Metadata!$A$1:$R$1501,2,0)</f>
        <v>48</v>
      </c>
      <c r="C219" t="str">
        <f ca="1">VLOOKUP(A219,Metadata!$A$1:$R$1501,4,0)</f>
        <v>1 month</v>
      </c>
      <c r="D219">
        <f ca="1">VLOOKUP(A219,Metadata!$A$1:$R$1501,5,0)</f>
        <v>30</v>
      </c>
      <c r="E219" s="17" t="str">
        <f ca="1">VLOOKUP(A219,Metadata!$A$1:$R$1501,7,0)</f>
        <v>Bordeaux</v>
      </c>
      <c r="F219" t="str">
        <f ca="1">VLOOKUP(A219,Metadata!$A$1:$R$1501,8,0)</f>
        <v>Historical-Modern, Wineyard, Park</v>
      </c>
      <c r="G219" t="str">
        <f ca="1">VLOOKUP(A219,Metadata!$A$1:$R$1501,9,0)</f>
        <v>Europe</v>
      </c>
      <c r="H219">
        <f ca="1">VLOOKUP(A219,Metadata!$A$1:$R$1501,10,0)</f>
        <v>2</v>
      </c>
      <c r="I219">
        <f ca="1">VLOOKUP(A219,Metadata!$A$1:$R$1501,11,0)</f>
        <v>19260</v>
      </c>
      <c r="J219">
        <f ca="1">VLOOKUP(A219,Metadata!$A$1:$R$1501,12,0)</f>
        <v>2</v>
      </c>
      <c r="K219">
        <f ca="1">VLOOKUP(A219,Metadata!$A$1:$R$1501,13,0)</f>
        <v>18000</v>
      </c>
      <c r="L219" s="17">
        <f ca="1">VLOOKUP(A219,Metadata!$A$1:$R$1501,14,0)</f>
        <v>37260</v>
      </c>
      <c r="M219" t="str">
        <f ca="1">VLOOKUP(A219,Metadata!$A$1:$R$1501,15,0)</f>
        <v>Summer</v>
      </c>
      <c r="N219" t="str">
        <f ca="1">VLOOKUP(A219,Metadata!$A$1:$R$1501,17,0)</f>
        <v>Friends</v>
      </c>
      <c r="O219">
        <f ca="1">VLOOKUP(A219,Metadata!$A$1:$R$1501,18,0)</f>
        <v>6</v>
      </c>
    </row>
    <row r="220" spans="1:15">
      <c r="A220" s="4">
        <v>219</v>
      </c>
      <c r="B220">
        <f ca="1">VLOOKUP(A220,Metadata!$A$1:$R$1501,2,0)</f>
        <v>142</v>
      </c>
      <c r="C220" t="str">
        <f ca="1">VLOOKUP(A220,Metadata!$A$1:$R$1501,4,0)</f>
        <v>2 weeks</v>
      </c>
      <c r="D220">
        <f ca="1">VLOOKUP(A220,Metadata!$A$1:$R$1501,5,0)</f>
        <v>14</v>
      </c>
      <c r="E220" s="17" t="str">
        <f ca="1">VLOOKUP(A220,Metadata!$A$1:$R$1501,7,0)</f>
        <v>Seattle</v>
      </c>
      <c r="F220" t="str">
        <f ca="1">VLOOKUP(A220,Metadata!$A$1:$R$1501,8,0)</f>
        <v>Modern</v>
      </c>
      <c r="G220" t="str">
        <f ca="1">VLOOKUP(A220,Metadata!$A$1:$R$1501,9,0)</f>
        <v>North America</v>
      </c>
      <c r="H220">
        <f ca="1">VLOOKUP(A220,Metadata!$A$1:$R$1501,10,0)</f>
        <v>1</v>
      </c>
      <c r="I220">
        <f ca="1">VLOOKUP(A220,Metadata!$A$1:$R$1501,11,0)</f>
        <v>896</v>
      </c>
      <c r="J220">
        <f ca="1">VLOOKUP(A220,Metadata!$A$1:$R$1501,12,0)</f>
        <v>2</v>
      </c>
      <c r="K220">
        <f ca="1">VLOOKUP(A220,Metadata!$A$1:$R$1501,13,0)</f>
        <v>400</v>
      </c>
      <c r="L220" s="17">
        <f ca="1">VLOOKUP(A220,Metadata!$A$1:$R$1501,14,0)</f>
        <v>1296</v>
      </c>
      <c r="M220" t="str">
        <f ca="1">VLOOKUP(A220,Metadata!$A$1:$R$1501,15,0)</f>
        <v>Summer</v>
      </c>
      <c r="N220" t="str">
        <f ca="1">VLOOKUP(A220,Metadata!$A$1:$R$1501,17,0)</f>
        <v>Solo</v>
      </c>
      <c r="O220">
        <f ca="1">VLOOKUP(A220,Metadata!$A$1:$R$1501,18,0)</f>
        <v>1</v>
      </c>
    </row>
    <row r="221" spans="1:15">
      <c r="A221" s="4">
        <v>220</v>
      </c>
      <c r="B221">
        <f ca="1">VLOOKUP(A221,Metadata!$A$1:$R$1501,2,0)</f>
        <v>228</v>
      </c>
      <c r="C221" t="str">
        <f ca="1">VLOOKUP(A221,Metadata!$A$1:$R$1501,4,0)</f>
        <v>3 days</v>
      </c>
      <c r="D221">
        <f ca="1">VLOOKUP(A221,Metadata!$A$1:$R$1501,5,0)</f>
        <v>3</v>
      </c>
      <c r="E221" s="17" t="str">
        <f ca="1">VLOOKUP(A221,Metadata!$A$1:$R$1501,7,0)</f>
        <v>Broward County</v>
      </c>
      <c r="F221" t="str">
        <f ca="1">VLOOKUP(A221,Metadata!$A$1:$R$1501,8,0)</f>
        <v>Beach, Modern, Park, Aquatic</v>
      </c>
      <c r="G221" t="str">
        <f ca="1">VLOOKUP(A221,Metadata!$A$1:$R$1501,9,0)</f>
        <v>North America</v>
      </c>
      <c r="H221">
        <f ca="1">VLOOKUP(A221,Metadata!$A$1:$R$1501,10,0)</f>
        <v>2</v>
      </c>
      <c r="I221">
        <f ca="1">VLOOKUP(A221,Metadata!$A$1:$R$1501,11,0)</f>
        <v>2826</v>
      </c>
      <c r="J221">
        <f ca="1">VLOOKUP(A221,Metadata!$A$1:$R$1501,12,0)</f>
        <v>1</v>
      </c>
      <c r="K221">
        <f ca="1">VLOOKUP(A221,Metadata!$A$1:$R$1501,13,0)</f>
        <v>780</v>
      </c>
      <c r="L221" s="17">
        <f ca="1">VLOOKUP(A221,Metadata!$A$1:$R$1501,14,0)</f>
        <v>3606</v>
      </c>
      <c r="M221" t="str">
        <f ca="1">VLOOKUP(A221,Metadata!$A$1:$R$1501,15,0)</f>
        <v>Summer</v>
      </c>
      <c r="N221" t="str">
        <f ca="1">VLOOKUP(A221,Metadata!$A$1:$R$1501,17,0)</f>
        <v>Friends</v>
      </c>
      <c r="O221">
        <f ca="1">VLOOKUP(A221,Metadata!$A$1:$R$1501,18,0)</f>
        <v>6</v>
      </c>
    </row>
    <row r="222" spans="1:15">
      <c r="A222" s="4">
        <v>221</v>
      </c>
      <c r="B222">
        <f ca="1">VLOOKUP(A222,Metadata!$A$1:$R$1501,2,0)</f>
        <v>183</v>
      </c>
      <c r="C222" t="str">
        <f ca="1">VLOOKUP(A222,Metadata!$A$1:$R$1501,4,0)</f>
        <v>1 month</v>
      </c>
      <c r="D222">
        <f ca="1">VLOOKUP(A222,Metadata!$A$1:$R$1501,5,0)</f>
        <v>30</v>
      </c>
      <c r="E222" s="17" t="str">
        <f ca="1">VLOOKUP(A222,Metadata!$A$1:$R$1501,7,0)</f>
        <v>Paris</v>
      </c>
      <c r="F222" t="str">
        <f ca="1">VLOOKUP(A222,Metadata!$A$1:$R$1501,8,0)</f>
        <v>Historical-Medieval, Nightlife, Architecture, Park</v>
      </c>
      <c r="G222" t="str">
        <f ca="1">VLOOKUP(A222,Metadata!$A$1:$R$1501,9,0)</f>
        <v>Europe</v>
      </c>
      <c r="H222">
        <f ca="1">VLOOKUP(A222,Metadata!$A$1:$R$1501,10,0)</f>
        <v>3</v>
      </c>
      <c r="I222">
        <f ca="1">VLOOKUP(A222,Metadata!$A$1:$R$1501,11,0)</f>
        <v>15930</v>
      </c>
      <c r="J222">
        <f ca="1">VLOOKUP(A222,Metadata!$A$1:$R$1501,12,0)</f>
        <v>2</v>
      </c>
      <c r="K222">
        <f ca="1">VLOOKUP(A222,Metadata!$A$1:$R$1501,13,0)</f>
        <v>2360</v>
      </c>
      <c r="L222" s="17">
        <f ca="1">VLOOKUP(A222,Metadata!$A$1:$R$1501,14,0)</f>
        <v>18290</v>
      </c>
      <c r="M222" t="str">
        <f ca="1">VLOOKUP(A222,Metadata!$A$1:$R$1501,15,0)</f>
        <v>Summer</v>
      </c>
      <c r="N222" t="str">
        <f ca="1">VLOOKUP(A222,Metadata!$A$1:$R$1501,17,0)</f>
        <v>Solo</v>
      </c>
      <c r="O222">
        <f ca="1">VLOOKUP(A222,Metadata!$A$1:$R$1501,18,0)</f>
        <v>1</v>
      </c>
    </row>
    <row r="223" spans="1:15">
      <c r="A223" s="4">
        <v>222</v>
      </c>
      <c r="B223">
        <f ca="1">VLOOKUP(A223,Metadata!$A$1:$R$1501,2,0)</f>
        <v>45</v>
      </c>
      <c r="C223" t="str">
        <f ca="1">VLOOKUP(A223,Metadata!$A$1:$R$1501,4,0)</f>
        <v>1 week</v>
      </c>
      <c r="D223">
        <f ca="1">VLOOKUP(A223,Metadata!$A$1:$R$1501,5,0)</f>
        <v>7</v>
      </c>
      <c r="E223" s="17" t="str">
        <f ca="1">VLOOKUP(A223,Metadata!$A$1:$R$1501,7,0)</f>
        <v>Cape Town</v>
      </c>
      <c r="F223" t="str">
        <f ca="1">VLOOKUP(A223,Metadata!$A$1:$R$1501,8,0)</f>
        <v>Beach, Historical-Medieval, Aquatic-Water</v>
      </c>
      <c r="G223" t="str">
        <f ca="1">VLOOKUP(A223,Metadata!$A$1:$R$1501,9,0)</f>
        <v>Africa</v>
      </c>
      <c r="H223">
        <f ca="1">VLOOKUP(A223,Metadata!$A$1:$R$1501,10,0)</f>
        <v>1</v>
      </c>
      <c r="I223">
        <f ca="1">VLOOKUP(A223,Metadata!$A$1:$R$1501,11,0)</f>
        <v>2268</v>
      </c>
      <c r="J223">
        <f ca="1">VLOOKUP(A223,Metadata!$A$1:$R$1501,12,0)</f>
        <v>1</v>
      </c>
      <c r="K223">
        <f ca="1">VLOOKUP(A223,Metadata!$A$1:$R$1501,13,0)</f>
        <v>5040</v>
      </c>
      <c r="L223" s="17">
        <f ca="1">VLOOKUP(A223,Metadata!$A$1:$R$1501,14,0)</f>
        <v>7308</v>
      </c>
      <c r="M223" t="str">
        <f ca="1">VLOOKUP(A223,Metadata!$A$1:$R$1501,15,0)</f>
        <v>Winter</v>
      </c>
      <c r="N223" t="str">
        <f ca="1">VLOOKUP(A223,Metadata!$A$1:$R$1501,17,0)</f>
        <v>Friends</v>
      </c>
      <c r="O223">
        <f ca="1">VLOOKUP(A223,Metadata!$A$1:$R$1501,18,0)</f>
        <v>6</v>
      </c>
    </row>
    <row r="224" spans="1:15">
      <c r="A224" s="4">
        <v>223</v>
      </c>
      <c r="B224">
        <f ca="1">VLOOKUP(A224,Metadata!$A$1:$R$1501,2,0)</f>
        <v>131</v>
      </c>
      <c r="C224" t="str">
        <f ca="1">VLOOKUP(A224,Metadata!$A$1:$R$1501,4,0)</f>
        <v>2 weeks</v>
      </c>
      <c r="D224">
        <f ca="1">VLOOKUP(A224,Metadata!$A$1:$R$1501,5,0)</f>
        <v>14</v>
      </c>
      <c r="E224" s="17" t="str">
        <f ca="1">VLOOKUP(A224,Metadata!$A$1:$R$1501,7,0)</f>
        <v>Manchester</v>
      </c>
      <c r="F224" t="str">
        <f ca="1">VLOOKUP(A224,Metadata!$A$1:$R$1501,8,0)</f>
        <v>Modern, Nightlife</v>
      </c>
      <c r="G224" t="str">
        <f ca="1">VLOOKUP(A224,Metadata!$A$1:$R$1501,9,0)</f>
        <v>Europe</v>
      </c>
      <c r="H224">
        <f ca="1">VLOOKUP(A224,Metadata!$A$1:$R$1501,10,0)</f>
        <v>2</v>
      </c>
      <c r="I224">
        <f ca="1">VLOOKUP(A224,Metadata!$A$1:$R$1501,11,0)</f>
        <v>4844</v>
      </c>
      <c r="J224">
        <f ca="1">VLOOKUP(A224,Metadata!$A$1:$R$1501,12,0)</f>
        <v>1</v>
      </c>
      <c r="K224">
        <f ca="1">VLOOKUP(A224,Metadata!$A$1:$R$1501,13,0)</f>
        <v>1340</v>
      </c>
      <c r="L224" s="17">
        <f ca="1">VLOOKUP(A224,Metadata!$A$1:$R$1501,14,0)</f>
        <v>6184</v>
      </c>
      <c r="M224" t="str">
        <f ca="1">VLOOKUP(A224,Metadata!$A$1:$R$1501,15,0)</f>
        <v>Summer</v>
      </c>
      <c r="N224" t="str">
        <f ca="1">VLOOKUP(A224,Metadata!$A$1:$R$1501,17,0)</f>
        <v>Romantic</v>
      </c>
      <c r="O224">
        <f ca="1">VLOOKUP(A224,Metadata!$A$1:$R$1501,18,0)</f>
        <v>2</v>
      </c>
    </row>
    <row r="225" spans="1:15">
      <c r="A225" s="4">
        <v>224</v>
      </c>
      <c r="B225">
        <f ca="1">VLOOKUP(A225,Metadata!$A$1:$R$1501,2,0)</f>
        <v>243</v>
      </c>
      <c r="C225" t="str">
        <f ca="1">VLOOKUP(A225,Metadata!$A$1:$R$1501,4,0)</f>
        <v>2 weeks</v>
      </c>
      <c r="D225">
        <f ca="1">VLOOKUP(A225,Metadata!$A$1:$R$1501,5,0)</f>
        <v>14</v>
      </c>
      <c r="E225" s="17" t="str">
        <f ca="1">VLOOKUP(A225,Metadata!$A$1:$R$1501,7,0)</f>
        <v>Nashville</v>
      </c>
      <c r="F225" t="str">
        <f ca="1">VLOOKUP(A225,Metadata!$A$1:$R$1501,8,0)</f>
        <v>Modern, Nightlife</v>
      </c>
      <c r="G225" t="str">
        <f ca="1">VLOOKUP(A225,Metadata!$A$1:$R$1501,9,0)</f>
        <v>North America</v>
      </c>
      <c r="H225">
        <f ca="1">VLOOKUP(A225,Metadata!$A$1:$R$1501,10,0)</f>
        <v>3</v>
      </c>
      <c r="I225">
        <f ca="1">VLOOKUP(A225,Metadata!$A$1:$R$1501,11,0)</f>
        <v>22932</v>
      </c>
      <c r="J225">
        <f ca="1">VLOOKUP(A225,Metadata!$A$1:$R$1501,12,0)</f>
        <v>1</v>
      </c>
      <c r="K225">
        <f ca="1">VLOOKUP(A225,Metadata!$A$1:$R$1501,13,0)</f>
        <v>1860</v>
      </c>
      <c r="L225" s="17">
        <f ca="1">VLOOKUP(A225,Metadata!$A$1:$R$1501,14,0)</f>
        <v>24792</v>
      </c>
      <c r="M225" t="str">
        <f ca="1">VLOOKUP(A225,Metadata!$A$1:$R$1501,15,0)</f>
        <v>Spring</v>
      </c>
      <c r="N225" t="str">
        <f ca="1">VLOOKUP(A225,Metadata!$A$1:$R$1501,17,0)</f>
        <v>Friends</v>
      </c>
      <c r="O225">
        <f ca="1">VLOOKUP(A225,Metadata!$A$1:$R$1501,18,0)</f>
        <v>6</v>
      </c>
    </row>
    <row r="226" spans="1:15">
      <c r="A226" s="4">
        <v>225</v>
      </c>
      <c r="B226">
        <f ca="1">VLOOKUP(A226,Metadata!$A$1:$R$1501,2,0)</f>
        <v>168</v>
      </c>
      <c r="C226" t="str">
        <f ca="1">VLOOKUP(A226,Metadata!$A$1:$R$1501,4,0)</f>
        <v>2 weeks</v>
      </c>
      <c r="D226">
        <f ca="1">VLOOKUP(A226,Metadata!$A$1:$R$1501,5,0)</f>
        <v>14</v>
      </c>
      <c r="E226" s="17" t="str">
        <f ca="1">VLOOKUP(A226,Metadata!$A$1:$R$1501,7,0)</f>
        <v>Brussels</v>
      </c>
      <c r="F226" t="str">
        <f ca="1">VLOOKUP(A226,Metadata!$A$1:$R$1501,8,0)</f>
        <v>Historical-Medieval, Beach, Park, Nightlife</v>
      </c>
      <c r="G226" t="str">
        <f ca="1">VLOOKUP(A226,Metadata!$A$1:$R$1501,9,0)</f>
        <v>Europe</v>
      </c>
      <c r="H226">
        <f ca="1">VLOOKUP(A226,Metadata!$A$1:$R$1501,10,0)</f>
        <v>3</v>
      </c>
      <c r="I226">
        <f ca="1">VLOOKUP(A226,Metadata!$A$1:$R$1501,11,0)</f>
        <v>23100</v>
      </c>
      <c r="J226">
        <f ca="1">VLOOKUP(A226,Metadata!$A$1:$R$1501,12,0)</f>
        <v>2</v>
      </c>
      <c r="K226">
        <f ca="1">VLOOKUP(A226,Metadata!$A$1:$R$1501,13,0)</f>
        <v>12960</v>
      </c>
      <c r="L226" s="17">
        <f ca="1">VLOOKUP(A226,Metadata!$A$1:$R$1501,14,0)</f>
        <v>36060</v>
      </c>
      <c r="M226" t="str">
        <f ca="1">VLOOKUP(A226,Metadata!$A$1:$R$1501,15,0)</f>
        <v>Summer</v>
      </c>
      <c r="N226" t="str">
        <f ca="1">VLOOKUP(A226,Metadata!$A$1:$R$1501,17,0)</f>
        <v>Friends</v>
      </c>
      <c r="O226">
        <f ca="1">VLOOKUP(A226,Metadata!$A$1:$R$1501,18,0)</f>
        <v>6</v>
      </c>
    </row>
    <row r="227" spans="1:15">
      <c r="A227" s="4">
        <v>226</v>
      </c>
      <c r="B227">
        <f ca="1">VLOOKUP(A227,Metadata!$A$1:$R$1501,2,0)</f>
        <v>26</v>
      </c>
      <c r="C227" t="str">
        <f ca="1">VLOOKUP(A227,Metadata!$A$1:$R$1501,4,0)</f>
        <v>2 weeks</v>
      </c>
      <c r="D227">
        <f ca="1">VLOOKUP(A227,Metadata!$A$1:$R$1501,5,0)</f>
        <v>14</v>
      </c>
      <c r="E227" s="17" t="str">
        <f ca="1">VLOOKUP(A227,Metadata!$A$1:$R$1501,7,0)</f>
        <v>Melbourne</v>
      </c>
      <c r="F227" t="str">
        <f ca="1">VLOOKUP(A227,Metadata!$A$1:$R$1501,8,0)</f>
        <v>Modern, Beach, Adventure-Modern</v>
      </c>
      <c r="G227" t="str">
        <f ca="1">VLOOKUP(A227,Metadata!$A$1:$R$1501,9,0)</f>
        <v>Australia</v>
      </c>
      <c r="H227">
        <f ca="1">VLOOKUP(A227,Metadata!$A$1:$R$1501,10,0)</f>
        <v>2</v>
      </c>
      <c r="I227">
        <f ca="1">VLOOKUP(A227,Metadata!$A$1:$R$1501,11,0)</f>
        <v>3164</v>
      </c>
      <c r="J227">
        <f ca="1">VLOOKUP(A227,Metadata!$A$1:$R$1501,12,0)</f>
        <v>2</v>
      </c>
      <c r="K227">
        <f ca="1">VLOOKUP(A227,Metadata!$A$1:$R$1501,13,0)</f>
        <v>5440</v>
      </c>
      <c r="L227" s="17">
        <f ca="1">VLOOKUP(A227,Metadata!$A$1:$R$1501,14,0)</f>
        <v>8604</v>
      </c>
      <c r="M227" t="str">
        <f ca="1">VLOOKUP(A227,Metadata!$A$1:$R$1501,15,0)</f>
        <v>Spring</v>
      </c>
      <c r="N227" t="str">
        <f ca="1">VLOOKUP(A227,Metadata!$A$1:$R$1501,17,0)</f>
        <v>Romantic</v>
      </c>
      <c r="O227">
        <f ca="1">VLOOKUP(A227,Metadata!$A$1:$R$1501,18,0)</f>
        <v>2</v>
      </c>
    </row>
    <row r="228" spans="1:15">
      <c r="A228" s="4">
        <v>227</v>
      </c>
      <c r="B228">
        <f ca="1">VLOOKUP(A228,Metadata!$A$1:$R$1501,2,0)</f>
        <v>93</v>
      </c>
      <c r="C228" t="str">
        <f ca="1">VLOOKUP(A228,Metadata!$A$1:$R$1501,4,0)</f>
        <v>3 days</v>
      </c>
      <c r="D228">
        <f ca="1">VLOOKUP(A228,Metadata!$A$1:$R$1501,5,0)</f>
        <v>3</v>
      </c>
      <c r="E228" s="17" t="str">
        <f ca="1">VLOOKUP(A228,Metadata!$A$1:$R$1501,7,0)</f>
        <v>Rio de Janeiro</v>
      </c>
      <c r="F228" t="str">
        <f ca="1">VLOOKUP(A228,Metadata!$A$1:$R$1501,8,0)</f>
        <v>Historical</v>
      </c>
      <c r="G228" t="str">
        <f ca="1">VLOOKUP(A228,Metadata!$A$1:$R$1501,9,0)</f>
        <v>South America</v>
      </c>
      <c r="H228">
        <f ca="1">VLOOKUP(A228,Metadata!$A$1:$R$1501,10,0)</f>
        <v>3</v>
      </c>
      <c r="I228">
        <f ca="1">VLOOKUP(A228,Metadata!$A$1:$R$1501,11,0)</f>
        <v>855</v>
      </c>
      <c r="J228">
        <f ca="1">VLOOKUP(A228,Metadata!$A$1:$R$1501,12,0)</f>
        <v>2</v>
      </c>
      <c r="K228">
        <f ca="1">VLOOKUP(A228,Metadata!$A$1:$R$1501,13,0)</f>
        <v>2120</v>
      </c>
      <c r="L228" s="17">
        <f ca="1">VLOOKUP(A228,Metadata!$A$1:$R$1501,14,0)</f>
        <v>2975</v>
      </c>
      <c r="M228" t="str">
        <f ca="1">VLOOKUP(A228,Metadata!$A$1:$R$1501,15,0)</f>
        <v>Winter</v>
      </c>
      <c r="N228" t="str">
        <f ca="1">VLOOKUP(A228,Metadata!$A$1:$R$1501,17,0)</f>
        <v>Solo</v>
      </c>
      <c r="O228">
        <f ca="1">VLOOKUP(A228,Metadata!$A$1:$R$1501,18,0)</f>
        <v>1</v>
      </c>
    </row>
    <row r="229" spans="1:15">
      <c r="A229" s="4">
        <v>228</v>
      </c>
      <c r="B229">
        <f ca="1">VLOOKUP(A229,Metadata!$A$1:$R$1501,2,0)</f>
        <v>62</v>
      </c>
      <c r="C229" t="str">
        <f ca="1">VLOOKUP(A229,Metadata!$A$1:$R$1501,4,0)</f>
        <v>3 days</v>
      </c>
      <c r="D229">
        <f ca="1">VLOOKUP(A229,Metadata!$A$1:$R$1501,5,0)</f>
        <v>3</v>
      </c>
      <c r="E229" s="17" t="str">
        <f ca="1">VLOOKUP(A229,Metadata!$A$1:$R$1501,7,0)</f>
        <v>New York City</v>
      </c>
      <c r="F229" t="str">
        <f ca="1">VLOOKUP(A229,Metadata!$A$1:$R$1501,8,0)</f>
        <v>Modern, Park, Adventure-Land, Architecture, Nightlife</v>
      </c>
      <c r="G229" t="str">
        <f ca="1">VLOOKUP(A229,Metadata!$A$1:$R$1501,9,0)</f>
        <v>North America</v>
      </c>
      <c r="H229">
        <f ca="1">VLOOKUP(A229,Metadata!$A$1:$R$1501,10,0)</f>
        <v>1</v>
      </c>
      <c r="I229">
        <f ca="1">VLOOKUP(A229,Metadata!$A$1:$R$1501,11,0)</f>
        <v>1566</v>
      </c>
      <c r="J229">
        <f ca="1">VLOOKUP(A229,Metadata!$A$1:$R$1501,12,0)</f>
        <v>1</v>
      </c>
      <c r="K229">
        <f ca="1">VLOOKUP(A229,Metadata!$A$1:$R$1501,13,0)</f>
        <v>1500</v>
      </c>
      <c r="L229" s="17">
        <f ca="1">VLOOKUP(A229,Metadata!$A$1:$R$1501,14,0)</f>
        <v>3066</v>
      </c>
      <c r="M229" t="str">
        <f ca="1">VLOOKUP(A229,Metadata!$A$1:$R$1501,15,0)</f>
        <v>Summer</v>
      </c>
      <c r="N229" t="str">
        <f ca="1">VLOOKUP(A229,Metadata!$A$1:$R$1501,17,0)</f>
        <v>Friends</v>
      </c>
      <c r="O229">
        <f ca="1">VLOOKUP(A229,Metadata!$A$1:$R$1501,18,0)</f>
        <v>6</v>
      </c>
    </row>
    <row r="230" spans="1:15">
      <c r="A230" s="4">
        <v>229</v>
      </c>
      <c r="B230">
        <f ca="1">VLOOKUP(A230,Metadata!$A$1:$R$1501,2,0)</f>
        <v>227</v>
      </c>
      <c r="C230" t="str">
        <f ca="1">VLOOKUP(A230,Metadata!$A$1:$R$1501,4,0)</f>
        <v>3 days</v>
      </c>
      <c r="D230">
        <f ca="1">VLOOKUP(A230,Metadata!$A$1:$R$1501,5,0)</f>
        <v>3</v>
      </c>
      <c r="E230" s="17" t="str">
        <f ca="1">VLOOKUP(A230,Metadata!$A$1:$R$1501,7,0)</f>
        <v>Rio de Janeiro</v>
      </c>
      <c r="F230" t="str">
        <f ca="1">VLOOKUP(A230,Metadata!$A$1:$R$1501,8,0)</f>
        <v>Historical</v>
      </c>
      <c r="G230" t="str">
        <f ca="1">VLOOKUP(A230,Metadata!$A$1:$R$1501,9,0)</f>
        <v>South America</v>
      </c>
      <c r="H230">
        <f ca="1">VLOOKUP(A230,Metadata!$A$1:$R$1501,10,0)</f>
        <v>3</v>
      </c>
      <c r="I230">
        <f ca="1">VLOOKUP(A230,Metadata!$A$1:$R$1501,11,0)</f>
        <v>1710</v>
      </c>
      <c r="J230">
        <f ca="1">VLOOKUP(A230,Metadata!$A$1:$R$1501,12,0)</f>
        <v>1</v>
      </c>
      <c r="K230">
        <f ca="1">VLOOKUP(A230,Metadata!$A$1:$R$1501,13,0)</f>
        <v>2120</v>
      </c>
      <c r="L230" s="17">
        <f ca="1">VLOOKUP(A230,Metadata!$A$1:$R$1501,14,0)</f>
        <v>3830</v>
      </c>
      <c r="M230" t="str">
        <f ca="1">VLOOKUP(A230,Metadata!$A$1:$R$1501,15,0)</f>
        <v>Winter</v>
      </c>
      <c r="N230" t="str">
        <f ca="1">VLOOKUP(A230,Metadata!$A$1:$R$1501,17,0)</f>
        <v>Romantic</v>
      </c>
      <c r="O230">
        <f ca="1">VLOOKUP(A230,Metadata!$A$1:$R$1501,18,0)</f>
        <v>2</v>
      </c>
    </row>
    <row r="231" spans="1:15">
      <c r="A231" s="4">
        <v>230</v>
      </c>
      <c r="B231">
        <f ca="1">VLOOKUP(A231,Metadata!$A$1:$R$1501,2,0)</f>
        <v>276</v>
      </c>
      <c r="C231" t="str">
        <f ca="1">VLOOKUP(A231,Metadata!$A$1:$R$1501,4,0)</f>
        <v>1 month</v>
      </c>
      <c r="D231">
        <f ca="1">VLOOKUP(A231,Metadata!$A$1:$R$1501,5,0)</f>
        <v>30</v>
      </c>
      <c r="E231" s="17" t="str">
        <f ca="1">VLOOKUP(A231,Metadata!$A$1:$R$1501,7,0)</f>
        <v>Toronto</v>
      </c>
      <c r="F231" t="str">
        <f ca="1">VLOOKUP(A231,Metadata!$A$1:$R$1501,8,0)</f>
        <v>Modern</v>
      </c>
      <c r="G231" t="str">
        <f ca="1">VLOOKUP(A231,Metadata!$A$1:$R$1501,9,0)</f>
        <v>North America</v>
      </c>
      <c r="H231">
        <f ca="1">VLOOKUP(A231,Metadata!$A$1:$R$1501,10,0)</f>
        <v>3</v>
      </c>
      <c r="I231">
        <f ca="1">VLOOKUP(A231,Metadata!$A$1:$R$1501,11,0)</f>
        <v>93240</v>
      </c>
      <c r="J231">
        <f ca="1">VLOOKUP(A231,Metadata!$A$1:$R$1501,12,0)</f>
        <v>1</v>
      </c>
      <c r="K231">
        <f ca="1">VLOOKUP(A231,Metadata!$A$1:$R$1501,13,0)</f>
        <v>2700</v>
      </c>
      <c r="L231" s="17">
        <f ca="1">VLOOKUP(A231,Metadata!$A$1:$R$1501,14,0)</f>
        <v>95940</v>
      </c>
      <c r="M231" t="str">
        <f ca="1">VLOOKUP(A231,Metadata!$A$1:$R$1501,15,0)</f>
        <v>Summer</v>
      </c>
      <c r="N231" t="str">
        <f ca="1">VLOOKUP(A231,Metadata!$A$1:$R$1501,17,0)</f>
        <v>Friends</v>
      </c>
      <c r="O231">
        <f ca="1">VLOOKUP(A231,Metadata!$A$1:$R$1501,18,0)</f>
        <v>6</v>
      </c>
    </row>
    <row r="232" spans="1:15">
      <c r="A232" s="4">
        <v>231</v>
      </c>
      <c r="B232">
        <f ca="1">VLOOKUP(A232,Metadata!$A$1:$R$1501,2,0)</f>
        <v>51</v>
      </c>
      <c r="C232" t="str">
        <f ca="1">VLOOKUP(A232,Metadata!$A$1:$R$1501,4,0)</f>
        <v>2 weeks</v>
      </c>
      <c r="D232">
        <f ca="1">VLOOKUP(A232,Metadata!$A$1:$R$1501,5,0)</f>
        <v>14</v>
      </c>
      <c r="E232" s="17" t="str">
        <f ca="1">VLOOKUP(A232,Metadata!$A$1:$R$1501,7,0)</f>
        <v>Mallorca</v>
      </c>
      <c r="F232" t="str">
        <f ca="1">VLOOKUP(A232,Metadata!$A$1:$R$1501,8,0)</f>
        <v>Beach, Aquatic, Adventure-Water</v>
      </c>
      <c r="G232" t="str">
        <f ca="1">VLOOKUP(A232,Metadata!$A$1:$R$1501,9,0)</f>
        <v>Europe</v>
      </c>
      <c r="H232">
        <f ca="1">VLOOKUP(A232,Metadata!$A$1:$R$1501,10,0)</f>
        <v>1</v>
      </c>
      <c r="I232">
        <f ca="1">VLOOKUP(A232,Metadata!$A$1:$R$1501,11,0)</f>
        <v>560</v>
      </c>
      <c r="J232">
        <f ca="1">VLOOKUP(A232,Metadata!$A$1:$R$1501,12,0)</f>
        <v>1</v>
      </c>
      <c r="K232">
        <f ca="1">VLOOKUP(A232,Metadata!$A$1:$R$1501,13,0)</f>
        <v>1272</v>
      </c>
      <c r="L232" s="17">
        <f ca="1">VLOOKUP(A232,Metadata!$A$1:$R$1501,14,0)</f>
        <v>1832</v>
      </c>
      <c r="M232" t="str">
        <f ca="1">VLOOKUP(A232,Metadata!$A$1:$R$1501,15,0)</f>
        <v>Summer</v>
      </c>
      <c r="N232" t="str">
        <f ca="1">VLOOKUP(A232,Metadata!$A$1:$R$1501,17,0)</f>
        <v>Solo</v>
      </c>
      <c r="O232">
        <f ca="1">VLOOKUP(A232,Metadata!$A$1:$R$1501,18,0)</f>
        <v>1</v>
      </c>
    </row>
    <row r="233" spans="1:15">
      <c r="A233" s="4">
        <v>232</v>
      </c>
      <c r="B233">
        <f ca="1">VLOOKUP(A233,Metadata!$A$1:$R$1501,2,0)</f>
        <v>52</v>
      </c>
      <c r="C233" t="str">
        <f ca="1">VLOOKUP(A233,Metadata!$A$1:$R$1501,4,0)</f>
        <v>2 weeks</v>
      </c>
      <c r="D233">
        <f ca="1">VLOOKUP(A233,Metadata!$A$1:$R$1501,5,0)</f>
        <v>14</v>
      </c>
      <c r="E233" s="17" t="str">
        <f ca="1">VLOOKUP(A233,Metadata!$A$1:$R$1501,7,0)</f>
        <v>Salem</v>
      </c>
      <c r="F233" t="str">
        <f ca="1">VLOOKUP(A233,Metadata!$A$1:$R$1501,8,0)</f>
        <v>Historical</v>
      </c>
      <c r="G233" t="str">
        <f ca="1">VLOOKUP(A233,Metadata!$A$1:$R$1501,9,0)</f>
        <v>North America</v>
      </c>
      <c r="H233">
        <f ca="1">VLOOKUP(A233,Metadata!$A$1:$R$1501,10,0)</f>
        <v>1</v>
      </c>
      <c r="I233">
        <f ca="1">VLOOKUP(A233,Metadata!$A$1:$R$1501,11,0)</f>
        <v>5488</v>
      </c>
      <c r="J233">
        <f ca="1">VLOOKUP(A233,Metadata!$A$1:$R$1501,12,0)</f>
        <v>1</v>
      </c>
      <c r="K233">
        <f ca="1">VLOOKUP(A233,Metadata!$A$1:$R$1501,13,0)</f>
        <v>1240</v>
      </c>
      <c r="L233" s="17">
        <f ca="1">VLOOKUP(A233,Metadata!$A$1:$R$1501,14,0)</f>
        <v>6728</v>
      </c>
      <c r="M233" t="str">
        <f ca="1">VLOOKUP(A233,Metadata!$A$1:$R$1501,15,0)</f>
        <v>Summer</v>
      </c>
      <c r="N233" t="str">
        <f ca="1">VLOOKUP(A233,Metadata!$A$1:$R$1501,17,0)</f>
        <v>Family</v>
      </c>
      <c r="O233">
        <f ca="1">VLOOKUP(A233,Metadata!$A$1:$R$1501,18,0)</f>
        <v>4</v>
      </c>
    </row>
    <row r="234" spans="1:15">
      <c r="A234" s="4">
        <v>233</v>
      </c>
      <c r="B234">
        <f ca="1">VLOOKUP(A234,Metadata!$A$1:$R$1501,2,0)</f>
        <v>26</v>
      </c>
      <c r="C234" t="str">
        <f ca="1">VLOOKUP(A234,Metadata!$A$1:$R$1501,4,0)</f>
        <v>3 days</v>
      </c>
      <c r="D234">
        <f ca="1">VLOOKUP(A234,Metadata!$A$1:$R$1501,5,0)</f>
        <v>3</v>
      </c>
      <c r="E234" s="17" t="str">
        <f ca="1">VLOOKUP(A234,Metadata!$A$1:$R$1501,7,0)</f>
        <v>Greater Manchester</v>
      </c>
      <c r="F234" t="str">
        <f ca="1">VLOOKUP(A234,Metadata!$A$1:$R$1501,8,0)</f>
        <v>Historical, Beach, Terrain</v>
      </c>
      <c r="G234" t="str">
        <f ca="1">VLOOKUP(A234,Metadata!$A$1:$R$1501,9,0)</f>
        <v>Europe</v>
      </c>
      <c r="H234">
        <f ca="1">VLOOKUP(A234,Metadata!$A$1:$R$1501,10,0)</f>
        <v>3</v>
      </c>
      <c r="I234">
        <f ca="1">VLOOKUP(A234,Metadata!$A$1:$R$1501,11,0)</f>
        <v>5340</v>
      </c>
      <c r="J234">
        <f ca="1">VLOOKUP(A234,Metadata!$A$1:$R$1501,12,0)</f>
        <v>1</v>
      </c>
      <c r="K234">
        <f ca="1">VLOOKUP(A234,Metadata!$A$1:$R$1501,13,0)</f>
        <v>2680</v>
      </c>
      <c r="L234" s="17">
        <f ca="1">VLOOKUP(A234,Metadata!$A$1:$R$1501,14,0)</f>
        <v>8020</v>
      </c>
      <c r="M234" t="str">
        <f ca="1">VLOOKUP(A234,Metadata!$A$1:$R$1501,15,0)</f>
        <v>Summer</v>
      </c>
      <c r="N234" t="str">
        <f ca="1">VLOOKUP(A234,Metadata!$A$1:$R$1501,17,0)</f>
        <v>Family</v>
      </c>
      <c r="O234">
        <f ca="1">VLOOKUP(A234,Metadata!$A$1:$R$1501,18,0)</f>
        <v>4</v>
      </c>
    </row>
    <row r="235" spans="1:15">
      <c r="A235" s="4">
        <v>234</v>
      </c>
      <c r="B235">
        <f ca="1">VLOOKUP(A235,Metadata!$A$1:$R$1501,2,0)</f>
        <v>81</v>
      </c>
      <c r="C235" t="str">
        <f ca="1">VLOOKUP(A235,Metadata!$A$1:$R$1501,4,0)</f>
        <v>1 week</v>
      </c>
      <c r="D235">
        <f ca="1">VLOOKUP(A235,Metadata!$A$1:$R$1501,5,0)</f>
        <v>7</v>
      </c>
      <c r="E235" s="17" t="str">
        <f ca="1">VLOOKUP(A235,Metadata!$A$1:$R$1501,7,0)</f>
        <v>Melbourne</v>
      </c>
      <c r="F235" t="str">
        <f ca="1">VLOOKUP(A235,Metadata!$A$1:$R$1501,8,0)</f>
        <v>Modern, Beach, Adventure-Modern</v>
      </c>
      <c r="G235" t="str">
        <f ca="1">VLOOKUP(A235,Metadata!$A$1:$R$1501,9,0)</f>
        <v>Australia</v>
      </c>
      <c r="H235">
        <f ca="1">VLOOKUP(A235,Metadata!$A$1:$R$1501,10,0)</f>
        <v>3</v>
      </c>
      <c r="I235">
        <f ca="1">VLOOKUP(A235,Metadata!$A$1:$R$1501,11,0)</f>
        <v>4410</v>
      </c>
      <c r="J235">
        <f ca="1">VLOOKUP(A235,Metadata!$A$1:$R$1501,12,0)</f>
        <v>1</v>
      </c>
      <c r="K235">
        <f ca="1">VLOOKUP(A235,Metadata!$A$1:$R$1501,13,0)</f>
        <v>2720</v>
      </c>
      <c r="L235" s="17">
        <f ca="1">VLOOKUP(A235,Metadata!$A$1:$R$1501,14,0)</f>
        <v>7130</v>
      </c>
      <c r="M235" t="str">
        <f ca="1">VLOOKUP(A235,Metadata!$A$1:$R$1501,15,0)</f>
        <v>Spring</v>
      </c>
      <c r="N235" t="str">
        <f ca="1">VLOOKUP(A235,Metadata!$A$1:$R$1501,17,0)</f>
        <v>Romantic</v>
      </c>
      <c r="O235">
        <f ca="1">VLOOKUP(A235,Metadata!$A$1:$R$1501,18,0)</f>
        <v>2</v>
      </c>
    </row>
    <row r="236" spans="1:15">
      <c r="A236" s="4">
        <v>235</v>
      </c>
      <c r="B236">
        <f ca="1">VLOOKUP(A236,Metadata!$A$1:$R$1501,2,0)</f>
        <v>236</v>
      </c>
      <c r="C236" t="str">
        <f ca="1">VLOOKUP(A236,Metadata!$A$1:$R$1501,4,0)</f>
        <v>1 week</v>
      </c>
      <c r="D236">
        <f ca="1">VLOOKUP(A236,Metadata!$A$1:$R$1501,5,0)</f>
        <v>7</v>
      </c>
      <c r="E236" s="17" t="str">
        <f ca="1">VLOOKUP(A236,Metadata!$A$1:$R$1501,7,0)</f>
        <v>Chicago</v>
      </c>
      <c r="F236" t="str">
        <f ca="1">VLOOKUP(A236,Metadata!$A$1:$R$1501,8,0)</f>
        <v>Modern, Aquatic, Nightlife</v>
      </c>
      <c r="G236" t="str">
        <f ca="1">VLOOKUP(A236,Metadata!$A$1:$R$1501,9,0)</f>
        <v>North America</v>
      </c>
      <c r="H236">
        <f ca="1">VLOOKUP(A236,Metadata!$A$1:$R$1501,10,0)</f>
        <v>2</v>
      </c>
      <c r="I236">
        <f ca="1">VLOOKUP(A236,Metadata!$A$1:$R$1501,11,0)</f>
        <v>2520</v>
      </c>
      <c r="J236">
        <f ca="1">VLOOKUP(A236,Metadata!$A$1:$R$1501,12,0)</f>
        <v>1</v>
      </c>
      <c r="K236">
        <f ca="1">VLOOKUP(A236,Metadata!$A$1:$R$1501,13,0)</f>
        <v>260</v>
      </c>
      <c r="L236" s="17">
        <f ca="1">VLOOKUP(A236,Metadata!$A$1:$R$1501,14,0)</f>
        <v>2780</v>
      </c>
      <c r="M236" t="str">
        <f ca="1">VLOOKUP(A236,Metadata!$A$1:$R$1501,15,0)</f>
        <v>Summer</v>
      </c>
      <c r="N236" t="str">
        <f ca="1">VLOOKUP(A236,Metadata!$A$1:$R$1501,17,0)</f>
        <v>Romantic</v>
      </c>
      <c r="O236">
        <f ca="1">VLOOKUP(A236,Metadata!$A$1:$R$1501,18,0)</f>
        <v>2</v>
      </c>
    </row>
    <row r="237" spans="1:15">
      <c r="A237" s="4">
        <v>236</v>
      </c>
      <c r="B237">
        <f ca="1">VLOOKUP(A237,Metadata!$A$1:$R$1501,2,0)</f>
        <v>193</v>
      </c>
      <c r="C237" t="str">
        <f ca="1">VLOOKUP(A237,Metadata!$A$1:$R$1501,4,0)</f>
        <v>1 week</v>
      </c>
      <c r="D237">
        <f ca="1">VLOOKUP(A237,Metadata!$A$1:$R$1501,5,0)</f>
        <v>7</v>
      </c>
      <c r="E237" s="17" t="str">
        <f ca="1">VLOOKUP(A237,Metadata!$A$1:$R$1501,7,0)</f>
        <v>Rhode Island</v>
      </c>
      <c r="F237" t="str">
        <f ca="1">VLOOKUP(A237,Metadata!$A$1:$R$1501,8,0)</f>
        <v>Modern</v>
      </c>
      <c r="G237" t="str">
        <f ca="1">VLOOKUP(A237,Metadata!$A$1:$R$1501,9,0)</f>
        <v>North America</v>
      </c>
      <c r="H237">
        <f ca="1">VLOOKUP(A237,Metadata!$A$1:$R$1501,10,0)</f>
        <v>1</v>
      </c>
      <c r="I237">
        <f ca="1">VLOOKUP(A237,Metadata!$A$1:$R$1501,11,0)</f>
        <v>462</v>
      </c>
      <c r="J237">
        <f ca="1">VLOOKUP(A237,Metadata!$A$1:$R$1501,12,0)</f>
        <v>2</v>
      </c>
      <c r="K237">
        <f ca="1">VLOOKUP(A237,Metadata!$A$1:$R$1501,13,0)</f>
        <v>740</v>
      </c>
      <c r="L237" s="17">
        <f ca="1">VLOOKUP(A237,Metadata!$A$1:$R$1501,14,0)</f>
        <v>1202</v>
      </c>
      <c r="M237" t="str">
        <f ca="1">VLOOKUP(A237,Metadata!$A$1:$R$1501,15,0)</f>
        <v>Summer</v>
      </c>
      <c r="N237" t="str">
        <f ca="1">VLOOKUP(A237,Metadata!$A$1:$R$1501,17,0)</f>
        <v>Solo</v>
      </c>
      <c r="O237">
        <f ca="1">VLOOKUP(A237,Metadata!$A$1:$R$1501,18,0)</f>
        <v>1</v>
      </c>
    </row>
    <row r="238" spans="1:15">
      <c r="A238" s="4">
        <v>237</v>
      </c>
      <c r="B238">
        <f ca="1">VLOOKUP(A238,Metadata!$A$1:$R$1501,2,0)</f>
        <v>167</v>
      </c>
      <c r="C238" t="str">
        <f ca="1">VLOOKUP(A238,Metadata!$A$1:$R$1501,4,0)</f>
        <v>1 month</v>
      </c>
      <c r="D238">
        <f ca="1">VLOOKUP(A238,Metadata!$A$1:$R$1501,5,0)</f>
        <v>30</v>
      </c>
      <c r="E238" s="17" t="str">
        <f ca="1">VLOOKUP(A238,Metadata!$A$1:$R$1501,7,0)</f>
        <v>Santa Cruz County</v>
      </c>
      <c r="F238" t="str">
        <f ca="1">VLOOKUP(A238,Metadata!$A$1:$R$1501,8,0)</f>
        <v>Beach</v>
      </c>
      <c r="G238" t="str">
        <f ca="1">VLOOKUP(A238,Metadata!$A$1:$R$1501,9,0)</f>
        <v>North America</v>
      </c>
      <c r="H238">
        <f ca="1">VLOOKUP(A238,Metadata!$A$1:$R$1501,10,0)</f>
        <v>3</v>
      </c>
      <c r="I238">
        <f ca="1">VLOOKUP(A238,Metadata!$A$1:$R$1501,11,0)</f>
        <v>34560</v>
      </c>
      <c r="J238">
        <f ca="1">VLOOKUP(A238,Metadata!$A$1:$R$1501,12,0)</f>
        <v>1</v>
      </c>
      <c r="K238">
        <f ca="1">VLOOKUP(A238,Metadata!$A$1:$R$1501,13,0)</f>
        <v>1320</v>
      </c>
      <c r="L238" s="17">
        <f ca="1">VLOOKUP(A238,Metadata!$A$1:$R$1501,14,0)</f>
        <v>35880</v>
      </c>
      <c r="M238" t="str">
        <f ca="1">VLOOKUP(A238,Metadata!$A$1:$R$1501,15,0)</f>
        <v>Spring</v>
      </c>
      <c r="N238" t="str">
        <f ca="1">VLOOKUP(A238,Metadata!$A$1:$R$1501,17,0)</f>
        <v>Friends</v>
      </c>
      <c r="O238">
        <f ca="1">VLOOKUP(A238,Metadata!$A$1:$R$1501,18,0)</f>
        <v>6</v>
      </c>
    </row>
    <row r="239" spans="1:15">
      <c r="A239" s="4">
        <v>238</v>
      </c>
      <c r="B239">
        <f ca="1">VLOOKUP(A239,Metadata!$A$1:$R$1501,2,0)</f>
        <v>154</v>
      </c>
      <c r="C239" t="str">
        <f ca="1">VLOOKUP(A239,Metadata!$A$1:$R$1501,4,0)</f>
        <v>1 week</v>
      </c>
      <c r="D239">
        <f ca="1">VLOOKUP(A239,Metadata!$A$1:$R$1501,5,0)</f>
        <v>7</v>
      </c>
      <c r="E239" s="17" t="str">
        <f ca="1">VLOOKUP(A239,Metadata!$A$1:$R$1501,7,0)</f>
        <v>Brussels</v>
      </c>
      <c r="F239" t="str">
        <f ca="1">VLOOKUP(A239,Metadata!$A$1:$R$1501,8,0)</f>
        <v>Historical-Medieval, Beach, Park, Nightlife</v>
      </c>
      <c r="G239" t="str">
        <f ca="1">VLOOKUP(A239,Metadata!$A$1:$R$1501,9,0)</f>
        <v>Europe</v>
      </c>
      <c r="H239">
        <f ca="1">VLOOKUP(A239,Metadata!$A$1:$R$1501,10,0)</f>
        <v>3</v>
      </c>
      <c r="I239">
        <f ca="1">VLOOKUP(A239,Metadata!$A$1:$R$1501,11,0)</f>
        <v>1925</v>
      </c>
      <c r="J239">
        <f ca="1">VLOOKUP(A239,Metadata!$A$1:$R$1501,12,0)</f>
        <v>2</v>
      </c>
      <c r="K239">
        <f ca="1">VLOOKUP(A239,Metadata!$A$1:$R$1501,13,0)</f>
        <v>2160</v>
      </c>
      <c r="L239" s="17">
        <f ca="1">VLOOKUP(A239,Metadata!$A$1:$R$1501,14,0)</f>
        <v>4085</v>
      </c>
      <c r="M239" t="str">
        <f ca="1">VLOOKUP(A239,Metadata!$A$1:$R$1501,15,0)</f>
        <v>Summer</v>
      </c>
      <c r="N239" t="str">
        <f ca="1">VLOOKUP(A239,Metadata!$A$1:$R$1501,17,0)</f>
        <v>Solo</v>
      </c>
      <c r="O239">
        <f ca="1">VLOOKUP(A239,Metadata!$A$1:$R$1501,18,0)</f>
        <v>1</v>
      </c>
    </row>
    <row r="240" spans="1:15">
      <c r="A240" s="4">
        <v>239</v>
      </c>
      <c r="B240">
        <f ca="1">VLOOKUP(A240,Metadata!$A$1:$R$1501,2,0)</f>
        <v>63</v>
      </c>
      <c r="C240" t="str">
        <f ca="1">VLOOKUP(A240,Metadata!$A$1:$R$1501,4,0)</f>
        <v>1 week</v>
      </c>
      <c r="D240">
        <f ca="1">VLOOKUP(A240,Metadata!$A$1:$R$1501,5,0)</f>
        <v>7</v>
      </c>
      <c r="E240" s="17" t="str">
        <f ca="1">VLOOKUP(A240,Metadata!$A$1:$R$1501,7,0)</f>
        <v>Rhode Island</v>
      </c>
      <c r="F240" t="str">
        <f ca="1">VLOOKUP(A240,Metadata!$A$1:$R$1501,8,0)</f>
        <v>Modern</v>
      </c>
      <c r="G240" t="str">
        <f ca="1">VLOOKUP(A240,Metadata!$A$1:$R$1501,9,0)</f>
        <v>North America</v>
      </c>
      <c r="H240">
        <f ca="1">VLOOKUP(A240,Metadata!$A$1:$R$1501,10,0)</f>
        <v>1</v>
      </c>
      <c r="I240">
        <f ca="1">VLOOKUP(A240,Metadata!$A$1:$R$1501,11,0)</f>
        <v>1848</v>
      </c>
      <c r="J240">
        <f ca="1">VLOOKUP(A240,Metadata!$A$1:$R$1501,12,0)</f>
        <v>1</v>
      </c>
      <c r="K240">
        <f ca="1">VLOOKUP(A240,Metadata!$A$1:$R$1501,13,0)</f>
        <v>1480</v>
      </c>
      <c r="L240" s="17">
        <f ca="1">VLOOKUP(A240,Metadata!$A$1:$R$1501,14,0)</f>
        <v>3328</v>
      </c>
      <c r="M240" t="str">
        <f ca="1">VLOOKUP(A240,Metadata!$A$1:$R$1501,15,0)</f>
        <v>Summer</v>
      </c>
      <c r="N240" t="str">
        <f ca="1">VLOOKUP(A240,Metadata!$A$1:$R$1501,17,0)</f>
        <v>Family</v>
      </c>
      <c r="O240">
        <f ca="1">VLOOKUP(A240,Metadata!$A$1:$R$1501,18,0)</f>
        <v>4</v>
      </c>
    </row>
    <row r="241" spans="1:15">
      <c r="A241" s="4">
        <v>240</v>
      </c>
      <c r="B241">
        <f ca="1">VLOOKUP(A241,Metadata!$A$1:$R$1501,2,0)</f>
        <v>22</v>
      </c>
      <c r="C241" t="str">
        <f ca="1">VLOOKUP(A241,Metadata!$A$1:$R$1501,4,0)</f>
        <v>1 month</v>
      </c>
      <c r="D241">
        <f ca="1">VLOOKUP(A241,Metadata!$A$1:$R$1501,5,0)</f>
        <v>30</v>
      </c>
      <c r="E241" s="17" t="str">
        <f ca="1">VLOOKUP(A241,Metadata!$A$1:$R$1501,7,0)</f>
        <v>Rio de Janeiro</v>
      </c>
      <c r="F241" t="str">
        <f ca="1">VLOOKUP(A241,Metadata!$A$1:$R$1501,8,0)</f>
        <v>Historical</v>
      </c>
      <c r="G241" t="str">
        <f ca="1">VLOOKUP(A241,Metadata!$A$1:$R$1501,9,0)</f>
        <v>South America</v>
      </c>
      <c r="H241">
        <f ca="1">VLOOKUP(A241,Metadata!$A$1:$R$1501,10,0)</f>
        <v>2</v>
      </c>
      <c r="I241">
        <f ca="1">VLOOKUP(A241,Metadata!$A$1:$R$1501,11,0)</f>
        <v>18180</v>
      </c>
      <c r="J241">
        <f ca="1">VLOOKUP(A241,Metadata!$A$1:$R$1501,12,0)</f>
        <v>1</v>
      </c>
      <c r="K241">
        <f ca="1">VLOOKUP(A241,Metadata!$A$1:$R$1501,13,0)</f>
        <v>6360</v>
      </c>
      <c r="L241" s="17">
        <f ca="1">VLOOKUP(A241,Metadata!$A$1:$R$1501,14,0)</f>
        <v>24540</v>
      </c>
      <c r="M241" t="str">
        <f ca="1">VLOOKUP(A241,Metadata!$A$1:$R$1501,15,0)</f>
        <v>Winter</v>
      </c>
      <c r="N241" t="str">
        <f ca="1">VLOOKUP(A241,Metadata!$A$1:$R$1501,17,0)</f>
        <v>Friends</v>
      </c>
      <c r="O241">
        <f ca="1">VLOOKUP(A241,Metadata!$A$1:$R$1501,18,0)</f>
        <v>6</v>
      </c>
    </row>
    <row r="242" spans="1:15">
      <c r="A242" s="4">
        <v>241</v>
      </c>
      <c r="B242">
        <f ca="1">VLOOKUP(A242,Metadata!$A$1:$R$1501,2,0)</f>
        <v>220</v>
      </c>
      <c r="C242" t="str">
        <f ca="1">VLOOKUP(A242,Metadata!$A$1:$R$1501,4,0)</f>
        <v>3 days</v>
      </c>
      <c r="D242">
        <f ca="1">VLOOKUP(A242,Metadata!$A$1:$R$1501,5,0)</f>
        <v>3</v>
      </c>
      <c r="E242" s="17" t="str">
        <f ca="1">VLOOKUP(A242,Metadata!$A$1:$R$1501,7,0)</f>
        <v>Washington, D.C.</v>
      </c>
      <c r="F242" t="str">
        <f ca="1">VLOOKUP(A242,Metadata!$A$1:$R$1501,8,0)</f>
        <v>Modern</v>
      </c>
      <c r="G242" t="str">
        <f ca="1">VLOOKUP(A242,Metadata!$A$1:$R$1501,9,0)</f>
        <v>North America</v>
      </c>
      <c r="H242">
        <f ca="1">VLOOKUP(A242,Metadata!$A$1:$R$1501,10,0)</f>
        <v>3</v>
      </c>
      <c r="I242">
        <f ca="1">VLOOKUP(A242,Metadata!$A$1:$R$1501,11,0)</f>
        <v>6012</v>
      </c>
      <c r="J242">
        <f ca="1">VLOOKUP(A242,Metadata!$A$1:$R$1501,12,0)</f>
        <v>1</v>
      </c>
      <c r="K242">
        <f ca="1">VLOOKUP(A242,Metadata!$A$1:$R$1501,13,0)</f>
        <v>2040</v>
      </c>
      <c r="L242" s="17">
        <f ca="1">VLOOKUP(A242,Metadata!$A$1:$R$1501,14,0)</f>
        <v>8052</v>
      </c>
      <c r="M242" t="str">
        <f ca="1">VLOOKUP(A242,Metadata!$A$1:$R$1501,15,0)</f>
        <v>Summer</v>
      </c>
      <c r="N242" t="str">
        <f ca="1">VLOOKUP(A242,Metadata!$A$1:$R$1501,17,0)</f>
        <v>Friends</v>
      </c>
      <c r="O242">
        <f ca="1">VLOOKUP(A242,Metadata!$A$1:$R$1501,18,0)</f>
        <v>6</v>
      </c>
    </row>
    <row r="243" spans="1:15">
      <c r="A243" s="4">
        <v>242</v>
      </c>
      <c r="B243">
        <f ca="1">VLOOKUP(A243,Metadata!$A$1:$R$1501,2,0)</f>
        <v>92</v>
      </c>
      <c r="C243" t="str">
        <f ca="1">VLOOKUP(A243,Metadata!$A$1:$R$1501,4,0)</f>
        <v>2 weeks</v>
      </c>
      <c r="D243">
        <f ca="1">VLOOKUP(A243,Metadata!$A$1:$R$1501,5,0)</f>
        <v>14</v>
      </c>
      <c r="E243" s="17" t="str">
        <f ca="1">VLOOKUP(A243,Metadata!$A$1:$R$1501,7,0)</f>
        <v>Columbus</v>
      </c>
      <c r="F243" t="str">
        <f ca="1">VLOOKUP(A243,Metadata!$A$1:$R$1501,8,0)</f>
        <v>Modern, Beach, Nightlife, Park</v>
      </c>
      <c r="G243" t="str">
        <f ca="1">VLOOKUP(A243,Metadata!$A$1:$R$1501,9,0)</f>
        <v>North America</v>
      </c>
      <c r="H243">
        <f ca="1">VLOOKUP(A243,Metadata!$A$1:$R$1501,10,0)</f>
        <v>1</v>
      </c>
      <c r="I243">
        <f ca="1">VLOOKUP(A243,Metadata!$A$1:$R$1501,11,0)</f>
        <v>448</v>
      </c>
      <c r="J243">
        <f ca="1">VLOOKUP(A243,Metadata!$A$1:$R$1501,12,0)</f>
        <v>2</v>
      </c>
      <c r="K243">
        <f ca="1">VLOOKUP(A243,Metadata!$A$1:$R$1501,13,0)</f>
        <v>480</v>
      </c>
      <c r="L243" s="17">
        <f ca="1">VLOOKUP(A243,Metadata!$A$1:$R$1501,14,0)</f>
        <v>928</v>
      </c>
      <c r="M243" t="str">
        <f ca="1">VLOOKUP(A243,Metadata!$A$1:$R$1501,15,0)</f>
        <v>Summer</v>
      </c>
      <c r="N243" t="str">
        <f ca="1">VLOOKUP(A243,Metadata!$A$1:$R$1501,17,0)</f>
        <v>Solo</v>
      </c>
      <c r="O243">
        <f ca="1">VLOOKUP(A243,Metadata!$A$1:$R$1501,18,0)</f>
        <v>1</v>
      </c>
    </row>
    <row r="244" spans="1:15">
      <c r="A244" s="4">
        <v>243</v>
      </c>
      <c r="B244">
        <f ca="1">VLOOKUP(A244,Metadata!$A$1:$R$1501,2,0)</f>
        <v>293</v>
      </c>
      <c r="C244" t="str">
        <f ca="1">VLOOKUP(A244,Metadata!$A$1:$R$1501,4,0)</f>
        <v>1 month</v>
      </c>
      <c r="D244">
        <f ca="1">VLOOKUP(A244,Metadata!$A$1:$R$1501,5,0)</f>
        <v>30</v>
      </c>
      <c r="E244" s="17" t="str">
        <f ca="1">VLOOKUP(A244,Metadata!$A$1:$R$1501,7,0)</f>
        <v>Hong Kong</v>
      </c>
      <c r="F244" t="str">
        <f ca="1">VLOOKUP(A244,Metadata!$A$1:$R$1501,8,0)</f>
        <v>Modern, Beach, Terrain</v>
      </c>
      <c r="G244" t="str">
        <f ca="1">VLOOKUP(A244,Metadata!$A$1:$R$1501,9,0)</f>
        <v>Asia</v>
      </c>
      <c r="H244">
        <f ca="1">VLOOKUP(A244,Metadata!$A$1:$R$1501,10,0)</f>
        <v>1</v>
      </c>
      <c r="I244">
        <f ca="1">VLOOKUP(A244,Metadata!$A$1:$R$1501,11,0)</f>
        <v>3300</v>
      </c>
      <c r="J244">
        <f ca="1">VLOOKUP(A244,Metadata!$A$1:$R$1501,12,0)</f>
        <v>2</v>
      </c>
      <c r="K244">
        <f ca="1">VLOOKUP(A244,Metadata!$A$1:$R$1501,13,0)</f>
        <v>3080</v>
      </c>
      <c r="L244" s="17">
        <f ca="1">VLOOKUP(A244,Metadata!$A$1:$R$1501,14,0)</f>
        <v>6380</v>
      </c>
      <c r="M244" t="str">
        <f ca="1">VLOOKUP(A244,Metadata!$A$1:$R$1501,15,0)</f>
        <v>Spring</v>
      </c>
      <c r="N244" t="str">
        <f ca="1">VLOOKUP(A244,Metadata!$A$1:$R$1501,17,0)</f>
        <v>Romantic</v>
      </c>
      <c r="O244">
        <f ca="1">VLOOKUP(A244,Metadata!$A$1:$R$1501,18,0)</f>
        <v>2</v>
      </c>
    </row>
    <row r="245" spans="1:15">
      <c r="A245" s="4">
        <v>244</v>
      </c>
      <c r="B245">
        <f ca="1">VLOOKUP(A245,Metadata!$A$1:$R$1501,2,0)</f>
        <v>47</v>
      </c>
      <c r="C245" t="str">
        <f ca="1">VLOOKUP(A245,Metadata!$A$1:$R$1501,4,0)</f>
        <v>2 weeks</v>
      </c>
      <c r="D245">
        <f ca="1">VLOOKUP(A245,Metadata!$A$1:$R$1501,5,0)</f>
        <v>14</v>
      </c>
      <c r="E245" s="17" t="str">
        <f ca="1">VLOOKUP(A245,Metadata!$A$1:$R$1501,7,0)</f>
        <v>Porto</v>
      </c>
      <c r="F245" t="str">
        <f ca="1">VLOOKUP(A245,Metadata!$A$1:$R$1501,8,0)</f>
        <v>Wineyard, Historical-Modern, Architecture</v>
      </c>
      <c r="G245" t="str">
        <f ca="1">VLOOKUP(A245,Metadata!$A$1:$R$1501,9,0)</f>
        <v>Europe</v>
      </c>
      <c r="H245">
        <f ca="1">VLOOKUP(A245,Metadata!$A$1:$R$1501,10,0)</f>
        <v>3</v>
      </c>
      <c r="I245">
        <f ca="1">VLOOKUP(A245,Metadata!$A$1:$R$1501,11,0)</f>
        <v>6636</v>
      </c>
      <c r="J245">
        <f ca="1">VLOOKUP(A245,Metadata!$A$1:$R$1501,12,0)</f>
        <v>1</v>
      </c>
      <c r="K245">
        <f ca="1">VLOOKUP(A245,Metadata!$A$1:$R$1501,13,0)</f>
        <v>2440</v>
      </c>
      <c r="L245" s="17">
        <f ca="1">VLOOKUP(A245,Metadata!$A$1:$R$1501,14,0)</f>
        <v>9076</v>
      </c>
      <c r="M245" t="str">
        <f ca="1">VLOOKUP(A245,Metadata!$A$1:$R$1501,15,0)</f>
        <v>Summer</v>
      </c>
      <c r="N245" t="str">
        <f ca="1">VLOOKUP(A245,Metadata!$A$1:$R$1501,17,0)</f>
        <v>Romantic</v>
      </c>
      <c r="O245">
        <f ca="1">VLOOKUP(A245,Metadata!$A$1:$R$1501,18,0)</f>
        <v>2</v>
      </c>
    </row>
    <row r="246" spans="1:15">
      <c r="A246" s="4">
        <v>245</v>
      </c>
      <c r="B246">
        <f ca="1">VLOOKUP(A246,Metadata!$A$1:$R$1501,2,0)</f>
        <v>48</v>
      </c>
      <c r="C246" t="str">
        <f ca="1">VLOOKUP(A246,Metadata!$A$1:$R$1501,4,0)</f>
        <v>3 days</v>
      </c>
      <c r="D246">
        <f ca="1">VLOOKUP(A246,Metadata!$A$1:$R$1501,5,0)</f>
        <v>3</v>
      </c>
      <c r="E246" s="17" t="str">
        <f ca="1">VLOOKUP(A246,Metadata!$A$1:$R$1501,7,0)</f>
        <v>Broward County</v>
      </c>
      <c r="F246" t="str">
        <f ca="1">VLOOKUP(A246,Metadata!$A$1:$R$1501,8,0)</f>
        <v>Beach, Modern, Park, Aquatic</v>
      </c>
      <c r="G246" t="str">
        <f ca="1">VLOOKUP(A246,Metadata!$A$1:$R$1501,9,0)</f>
        <v>North America</v>
      </c>
      <c r="H246">
        <f ca="1">VLOOKUP(A246,Metadata!$A$1:$R$1501,10,0)</f>
        <v>2</v>
      </c>
      <c r="I246">
        <f ca="1">VLOOKUP(A246,Metadata!$A$1:$R$1501,11,0)</f>
        <v>1884</v>
      </c>
      <c r="J246">
        <f ca="1">VLOOKUP(A246,Metadata!$A$1:$R$1501,12,0)</f>
        <v>2</v>
      </c>
      <c r="K246">
        <f ca="1">VLOOKUP(A246,Metadata!$A$1:$R$1501,13,0)</f>
        <v>1040</v>
      </c>
      <c r="L246" s="17">
        <f ca="1">VLOOKUP(A246,Metadata!$A$1:$R$1501,14,0)</f>
        <v>2924</v>
      </c>
      <c r="M246" t="str">
        <f ca="1">VLOOKUP(A246,Metadata!$A$1:$R$1501,15,0)</f>
        <v>Summer</v>
      </c>
      <c r="N246" t="str">
        <f ca="1">VLOOKUP(A246,Metadata!$A$1:$R$1501,17,0)</f>
        <v>Family</v>
      </c>
      <c r="O246">
        <f ca="1">VLOOKUP(A246,Metadata!$A$1:$R$1501,18,0)</f>
        <v>4</v>
      </c>
    </row>
    <row r="247" spans="1:15">
      <c r="A247" s="4">
        <v>246</v>
      </c>
      <c r="B247">
        <f ca="1">VLOOKUP(A247,Metadata!$A$1:$R$1501,2,0)</f>
        <v>105</v>
      </c>
      <c r="C247" t="str">
        <f ca="1">VLOOKUP(A247,Metadata!$A$1:$R$1501,4,0)</f>
        <v>1 month</v>
      </c>
      <c r="D247">
        <f ca="1">VLOOKUP(A247,Metadata!$A$1:$R$1501,5,0)</f>
        <v>30</v>
      </c>
      <c r="E247" s="17" t="str">
        <f ca="1">VLOOKUP(A247,Metadata!$A$1:$R$1501,7,0)</f>
        <v>Columbus</v>
      </c>
      <c r="F247" t="str">
        <f ca="1">VLOOKUP(A247,Metadata!$A$1:$R$1501,8,0)</f>
        <v>Modern, Beach, Nightlife, Park</v>
      </c>
      <c r="G247" t="str">
        <f ca="1">VLOOKUP(A247,Metadata!$A$1:$R$1501,9,0)</f>
        <v>North America</v>
      </c>
      <c r="H247">
        <f ca="1">VLOOKUP(A247,Metadata!$A$1:$R$1501,10,0)</f>
        <v>3</v>
      </c>
      <c r="I247">
        <f ca="1">VLOOKUP(A247,Metadata!$A$1:$R$1501,11,0)</f>
        <v>4500</v>
      </c>
      <c r="J247">
        <f ca="1">VLOOKUP(A247,Metadata!$A$1:$R$1501,12,0)</f>
        <v>2</v>
      </c>
      <c r="K247">
        <f ca="1">VLOOKUP(A247,Metadata!$A$1:$R$1501,13,0)</f>
        <v>480</v>
      </c>
      <c r="L247" s="17">
        <f ca="1">VLOOKUP(A247,Metadata!$A$1:$R$1501,14,0)</f>
        <v>4980</v>
      </c>
      <c r="M247" t="str">
        <f ca="1">VLOOKUP(A247,Metadata!$A$1:$R$1501,15,0)</f>
        <v>Summer</v>
      </c>
      <c r="N247" t="str">
        <f ca="1">VLOOKUP(A247,Metadata!$A$1:$R$1501,17,0)</f>
        <v>Solo</v>
      </c>
      <c r="O247">
        <f ca="1">VLOOKUP(A247,Metadata!$A$1:$R$1501,18,0)</f>
        <v>1</v>
      </c>
    </row>
    <row r="248" spans="1:15">
      <c r="A248" s="4">
        <v>247</v>
      </c>
      <c r="B248">
        <f ca="1">VLOOKUP(A248,Metadata!$A$1:$R$1501,2,0)</f>
        <v>108</v>
      </c>
      <c r="C248" t="str">
        <f ca="1">VLOOKUP(A248,Metadata!$A$1:$R$1501,4,0)</f>
        <v>1 week</v>
      </c>
      <c r="D248">
        <f ca="1">VLOOKUP(A248,Metadata!$A$1:$R$1501,5,0)</f>
        <v>7</v>
      </c>
      <c r="E248" s="17" t="str">
        <f ca="1">VLOOKUP(A248,Metadata!$A$1:$R$1501,7,0)</f>
        <v>Antwerp</v>
      </c>
      <c r="F248" t="str">
        <f ca="1">VLOOKUP(A248,Metadata!$A$1:$R$1501,8,0)</f>
        <v>Historical-Medieval, Aquatic, Nightlife</v>
      </c>
      <c r="G248" t="str">
        <f ca="1">VLOOKUP(A248,Metadata!$A$1:$R$1501,9,0)</f>
        <v>Europe</v>
      </c>
      <c r="H248">
        <f ca="1">VLOOKUP(A248,Metadata!$A$1:$R$1501,10,0)</f>
        <v>2</v>
      </c>
      <c r="I248">
        <f ca="1">VLOOKUP(A248,Metadata!$A$1:$R$1501,11,0)</f>
        <v>770</v>
      </c>
      <c r="J248">
        <f ca="1">VLOOKUP(A248,Metadata!$A$1:$R$1501,12,0)</f>
        <v>2</v>
      </c>
      <c r="K248">
        <f ca="1">VLOOKUP(A248,Metadata!$A$1:$R$1501,13,0)</f>
        <v>3120</v>
      </c>
      <c r="L248" s="17">
        <f ca="1">VLOOKUP(A248,Metadata!$A$1:$R$1501,14,0)</f>
        <v>3890</v>
      </c>
      <c r="M248" t="str">
        <f ca="1">VLOOKUP(A248,Metadata!$A$1:$R$1501,15,0)</f>
        <v>Summer</v>
      </c>
      <c r="N248" t="str">
        <f ca="1">VLOOKUP(A248,Metadata!$A$1:$R$1501,17,0)</f>
        <v>Solo</v>
      </c>
      <c r="O248">
        <f ca="1">VLOOKUP(A248,Metadata!$A$1:$R$1501,18,0)</f>
        <v>1</v>
      </c>
    </row>
    <row r="249" spans="1:15">
      <c r="A249" s="4">
        <v>248</v>
      </c>
      <c r="B249">
        <f ca="1">VLOOKUP(A249,Metadata!$A$1:$R$1501,2,0)</f>
        <v>291</v>
      </c>
      <c r="C249" t="str">
        <f ca="1">VLOOKUP(A249,Metadata!$A$1:$R$1501,4,0)</f>
        <v>3 days</v>
      </c>
      <c r="D249">
        <f ca="1">VLOOKUP(A249,Metadata!$A$1:$R$1501,5,0)</f>
        <v>3</v>
      </c>
      <c r="E249" s="17" t="str">
        <f ca="1">VLOOKUP(A249,Metadata!$A$1:$R$1501,7,0)</f>
        <v>Berlin</v>
      </c>
      <c r="F249" t="str">
        <f ca="1">VLOOKUP(A249,Metadata!$A$1:$R$1501,8,0)</f>
        <v>Historical-Modern, Park</v>
      </c>
      <c r="G249" t="str">
        <f ca="1">VLOOKUP(A249,Metadata!$A$1:$R$1501,9,0)</f>
        <v>Europe</v>
      </c>
      <c r="H249">
        <f ca="1">VLOOKUP(A249,Metadata!$A$1:$R$1501,10,0)</f>
        <v>3</v>
      </c>
      <c r="I249">
        <f ca="1">VLOOKUP(A249,Metadata!$A$1:$R$1501,11,0)</f>
        <v>3804</v>
      </c>
      <c r="J249">
        <f ca="1">VLOOKUP(A249,Metadata!$A$1:$R$1501,12,0)</f>
        <v>2</v>
      </c>
      <c r="K249">
        <f ca="1">VLOOKUP(A249,Metadata!$A$1:$R$1501,13,0)</f>
        <v>7600</v>
      </c>
      <c r="L249" s="17">
        <f ca="1">VLOOKUP(A249,Metadata!$A$1:$R$1501,14,0)</f>
        <v>11404</v>
      </c>
      <c r="M249" t="str">
        <f ca="1">VLOOKUP(A249,Metadata!$A$1:$R$1501,15,0)</f>
        <v>Summer</v>
      </c>
      <c r="N249" t="str">
        <f ca="1">VLOOKUP(A249,Metadata!$A$1:$R$1501,17,0)</f>
        <v>Family</v>
      </c>
      <c r="O249">
        <f ca="1">VLOOKUP(A249,Metadata!$A$1:$R$1501,18,0)</f>
        <v>4</v>
      </c>
    </row>
    <row r="250" spans="1:15">
      <c r="A250" s="4">
        <v>249</v>
      </c>
      <c r="B250">
        <f ca="1">VLOOKUP(A250,Metadata!$A$1:$R$1501,2,0)</f>
        <v>244</v>
      </c>
      <c r="C250" t="str">
        <f ca="1">VLOOKUP(A250,Metadata!$A$1:$R$1501,4,0)</f>
        <v>1 month</v>
      </c>
      <c r="D250">
        <f ca="1">VLOOKUP(A250,Metadata!$A$1:$R$1501,5,0)</f>
        <v>30</v>
      </c>
      <c r="E250" s="17" t="str">
        <f ca="1">VLOOKUP(A250,Metadata!$A$1:$R$1501,7,0)</f>
        <v>Nashville</v>
      </c>
      <c r="F250" t="str">
        <f ca="1">VLOOKUP(A250,Metadata!$A$1:$R$1501,8,0)</f>
        <v>Modern, Nightlife</v>
      </c>
      <c r="G250" t="str">
        <f ca="1">VLOOKUP(A250,Metadata!$A$1:$R$1501,9,0)</f>
        <v>North America</v>
      </c>
      <c r="H250">
        <f ca="1">VLOOKUP(A250,Metadata!$A$1:$R$1501,10,0)</f>
        <v>2</v>
      </c>
      <c r="I250">
        <f ca="1">VLOOKUP(A250,Metadata!$A$1:$R$1501,11,0)</f>
        <v>15600</v>
      </c>
      <c r="J250">
        <f ca="1">VLOOKUP(A250,Metadata!$A$1:$R$1501,12,0)</f>
        <v>2</v>
      </c>
      <c r="K250">
        <f ca="1">VLOOKUP(A250,Metadata!$A$1:$R$1501,13,0)</f>
        <v>2480</v>
      </c>
      <c r="L250" s="17">
        <f ca="1">VLOOKUP(A250,Metadata!$A$1:$R$1501,14,0)</f>
        <v>18080</v>
      </c>
      <c r="M250" t="str">
        <f ca="1">VLOOKUP(A250,Metadata!$A$1:$R$1501,15,0)</f>
        <v>Spring</v>
      </c>
      <c r="N250" t="str">
        <f ca="1">VLOOKUP(A250,Metadata!$A$1:$R$1501,17,0)</f>
        <v>Family</v>
      </c>
      <c r="O250">
        <f ca="1">VLOOKUP(A250,Metadata!$A$1:$R$1501,18,0)</f>
        <v>4</v>
      </c>
    </row>
    <row r="251" spans="1:15">
      <c r="A251" s="4">
        <v>250</v>
      </c>
      <c r="B251">
        <f ca="1">VLOOKUP(A251,Metadata!$A$1:$R$1501,2,0)</f>
        <v>154</v>
      </c>
      <c r="C251" t="str">
        <f ca="1">VLOOKUP(A251,Metadata!$A$1:$R$1501,4,0)</f>
        <v>1 week</v>
      </c>
      <c r="D251">
        <f ca="1">VLOOKUP(A251,Metadata!$A$1:$R$1501,5,0)</f>
        <v>7</v>
      </c>
      <c r="E251" s="17" t="str">
        <f ca="1">VLOOKUP(A251,Metadata!$A$1:$R$1501,7,0)</f>
        <v>Washington, D.C.</v>
      </c>
      <c r="F251" t="str">
        <f ca="1">VLOOKUP(A251,Metadata!$A$1:$R$1501,8,0)</f>
        <v>Modern</v>
      </c>
      <c r="G251" t="str">
        <f ca="1">VLOOKUP(A251,Metadata!$A$1:$R$1501,9,0)</f>
        <v>North America</v>
      </c>
      <c r="H251">
        <f ca="1">VLOOKUP(A251,Metadata!$A$1:$R$1501,10,0)</f>
        <v>1</v>
      </c>
      <c r="I251">
        <f ca="1">VLOOKUP(A251,Metadata!$A$1:$R$1501,11,0)</f>
        <v>2898</v>
      </c>
      <c r="J251">
        <f ca="1">VLOOKUP(A251,Metadata!$A$1:$R$1501,12,0)</f>
        <v>1</v>
      </c>
      <c r="K251">
        <f ca="1">VLOOKUP(A251,Metadata!$A$1:$R$1501,13,0)</f>
        <v>2040</v>
      </c>
      <c r="L251" s="17">
        <f ca="1">VLOOKUP(A251,Metadata!$A$1:$R$1501,14,0)</f>
        <v>4938</v>
      </c>
      <c r="M251" t="str">
        <f ca="1">VLOOKUP(A251,Metadata!$A$1:$R$1501,15,0)</f>
        <v>Summer</v>
      </c>
      <c r="N251" t="str">
        <f ca="1">VLOOKUP(A251,Metadata!$A$1:$R$1501,17,0)</f>
        <v>Friends</v>
      </c>
      <c r="O251">
        <f ca="1">VLOOKUP(A251,Metadata!$A$1:$R$1501,18,0)</f>
        <v>6</v>
      </c>
    </row>
    <row r="252" spans="1:15">
      <c r="A252" s="4">
        <v>251</v>
      </c>
      <c r="B252">
        <f ca="1">VLOOKUP(A252,Metadata!$A$1:$R$1501,2,0)</f>
        <v>262</v>
      </c>
      <c r="C252" t="str">
        <f ca="1">VLOOKUP(A252,Metadata!$A$1:$R$1501,4,0)</f>
        <v>2 weeks</v>
      </c>
      <c r="D252">
        <f ca="1">VLOOKUP(A252,Metadata!$A$1:$R$1501,5,0)</f>
        <v>14</v>
      </c>
      <c r="E252" s="17" t="str">
        <f ca="1">VLOOKUP(A252,Metadata!$A$1:$R$1501,7,0)</f>
        <v>Oakland</v>
      </c>
      <c r="F252" t="str">
        <f ca="1">VLOOKUP(A252,Metadata!$A$1:$R$1501,8,0)</f>
        <v>Modern, Hills, Park</v>
      </c>
      <c r="G252" t="str">
        <f ca="1">VLOOKUP(A252,Metadata!$A$1:$R$1501,9,0)</f>
        <v>North America</v>
      </c>
      <c r="H252">
        <f ca="1">VLOOKUP(A252,Metadata!$A$1:$R$1501,10,0)</f>
        <v>3</v>
      </c>
      <c r="I252">
        <f ca="1">VLOOKUP(A252,Metadata!$A$1:$R$1501,11,0)</f>
        <v>2492</v>
      </c>
      <c r="J252">
        <f ca="1">VLOOKUP(A252,Metadata!$A$1:$R$1501,12,0)</f>
        <v>1</v>
      </c>
      <c r="K252">
        <f ca="1">VLOOKUP(A252,Metadata!$A$1:$R$1501,13,0)</f>
        <v>360</v>
      </c>
      <c r="L252" s="17">
        <f ca="1">VLOOKUP(A252,Metadata!$A$1:$R$1501,14,0)</f>
        <v>2852</v>
      </c>
      <c r="M252" t="str">
        <f ca="1">VLOOKUP(A252,Metadata!$A$1:$R$1501,15,0)</f>
        <v>Spring</v>
      </c>
      <c r="N252" t="str">
        <f ca="1">VLOOKUP(A252,Metadata!$A$1:$R$1501,17,0)</f>
        <v>Solo</v>
      </c>
      <c r="O252">
        <f ca="1">VLOOKUP(A252,Metadata!$A$1:$R$1501,18,0)</f>
        <v>1</v>
      </c>
    </row>
    <row r="253" spans="1:15">
      <c r="A253" s="4">
        <v>252</v>
      </c>
      <c r="B253">
        <f ca="1">VLOOKUP(A253,Metadata!$A$1:$R$1501,2,0)</f>
        <v>138</v>
      </c>
      <c r="C253" t="str">
        <f ca="1">VLOOKUP(A253,Metadata!$A$1:$R$1501,4,0)</f>
        <v>2 weeks</v>
      </c>
      <c r="D253">
        <f ca="1">VLOOKUP(A253,Metadata!$A$1:$R$1501,5,0)</f>
        <v>14</v>
      </c>
      <c r="E253" s="17" t="str">
        <f ca="1">VLOOKUP(A253,Metadata!$A$1:$R$1501,7,0)</f>
        <v>Broward County</v>
      </c>
      <c r="F253" t="str">
        <f ca="1">VLOOKUP(A253,Metadata!$A$1:$R$1501,8,0)</f>
        <v>Beach, Modern, Park, Aquatic</v>
      </c>
      <c r="G253" t="str">
        <f ca="1">VLOOKUP(A253,Metadata!$A$1:$R$1501,9,0)</f>
        <v>North America</v>
      </c>
      <c r="H253">
        <f ca="1">VLOOKUP(A253,Metadata!$A$1:$R$1501,10,0)</f>
        <v>2</v>
      </c>
      <c r="I253">
        <f ca="1">VLOOKUP(A253,Metadata!$A$1:$R$1501,11,0)</f>
        <v>8792</v>
      </c>
      <c r="J253">
        <f ca="1">VLOOKUP(A253,Metadata!$A$1:$R$1501,12,0)</f>
        <v>1</v>
      </c>
      <c r="K253">
        <f ca="1">VLOOKUP(A253,Metadata!$A$1:$R$1501,13,0)</f>
        <v>520</v>
      </c>
      <c r="L253" s="17">
        <f ca="1">VLOOKUP(A253,Metadata!$A$1:$R$1501,14,0)</f>
        <v>9312</v>
      </c>
      <c r="M253" t="str">
        <f ca="1">VLOOKUP(A253,Metadata!$A$1:$R$1501,15,0)</f>
        <v>Summer</v>
      </c>
      <c r="N253" t="str">
        <f ca="1">VLOOKUP(A253,Metadata!$A$1:$R$1501,17,0)</f>
        <v>Family</v>
      </c>
      <c r="O253">
        <f ca="1">VLOOKUP(A253,Metadata!$A$1:$R$1501,18,0)</f>
        <v>4</v>
      </c>
    </row>
    <row r="254" spans="1:15">
      <c r="A254" s="4">
        <v>253</v>
      </c>
      <c r="B254">
        <f ca="1">VLOOKUP(A254,Metadata!$A$1:$R$1501,2,0)</f>
        <v>176</v>
      </c>
      <c r="C254" t="str">
        <f ca="1">VLOOKUP(A254,Metadata!$A$1:$R$1501,4,0)</f>
        <v>1 month</v>
      </c>
      <c r="D254">
        <f ca="1">VLOOKUP(A254,Metadata!$A$1:$R$1501,5,0)</f>
        <v>30</v>
      </c>
      <c r="E254" s="17" t="str">
        <f ca="1">VLOOKUP(A254,Metadata!$A$1:$R$1501,7,0)</f>
        <v>Edinburgh</v>
      </c>
      <c r="F254" t="str">
        <f ca="1">VLOOKUP(A254,Metadata!$A$1:$R$1501,8,0)</f>
        <v>Historical-Medieval, Beach, Architecture</v>
      </c>
      <c r="G254" t="str">
        <f ca="1">VLOOKUP(A254,Metadata!$A$1:$R$1501,9,0)</f>
        <v>Europe</v>
      </c>
      <c r="H254">
        <f ca="1">VLOOKUP(A254,Metadata!$A$1:$R$1501,10,0)</f>
        <v>2</v>
      </c>
      <c r="I254">
        <f ca="1">VLOOKUP(A254,Metadata!$A$1:$R$1501,11,0)</f>
        <v>8580</v>
      </c>
      <c r="J254">
        <f ca="1">VLOOKUP(A254,Metadata!$A$1:$R$1501,12,0)</f>
        <v>2</v>
      </c>
      <c r="K254">
        <f ca="1">VLOOKUP(A254,Metadata!$A$1:$R$1501,13,0)</f>
        <v>4320</v>
      </c>
      <c r="L254" s="17">
        <f ca="1">VLOOKUP(A254,Metadata!$A$1:$R$1501,14,0)</f>
        <v>12900</v>
      </c>
      <c r="M254" t="str">
        <f ca="1">VLOOKUP(A254,Metadata!$A$1:$R$1501,15,0)</f>
        <v>Summer</v>
      </c>
      <c r="N254" t="str">
        <f ca="1">VLOOKUP(A254,Metadata!$A$1:$R$1501,17,0)</f>
        <v>Romantic</v>
      </c>
      <c r="O254">
        <f ca="1">VLOOKUP(A254,Metadata!$A$1:$R$1501,18,0)</f>
        <v>2</v>
      </c>
    </row>
    <row r="255" spans="1:15">
      <c r="A255" s="4">
        <v>254</v>
      </c>
      <c r="B255">
        <f ca="1">VLOOKUP(A255,Metadata!$A$1:$R$1501,2,0)</f>
        <v>161</v>
      </c>
      <c r="C255" t="str">
        <f ca="1">VLOOKUP(A255,Metadata!$A$1:$R$1501,4,0)</f>
        <v>3 days</v>
      </c>
      <c r="D255">
        <f ca="1">VLOOKUP(A255,Metadata!$A$1:$R$1501,5,0)</f>
        <v>3</v>
      </c>
      <c r="E255" s="17" t="str">
        <f ca="1">VLOOKUP(A255,Metadata!$A$1:$R$1501,7,0)</f>
        <v>Lisbon</v>
      </c>
      <c r="F255" t="str">
        <f ca="1">VLOOKUP(A255,Metadata!$A$1:$R$1501,8,0)</f>
        <v>Historical</v>
      </c>
      <c r="G255" t="str">
        <f ca="1">VLOOKUP(A255,Metadata!$A$1:$R$1501,9,0)</f>
        <v>Europe</v>
      </c>
      <c r="H255">
        <f ca="1">VLOOKUP(A255,Metadata!$A$1:$R$1501,10,0)</f>
        <v>1</v>
      </c>
      <c r="I255">
        <f ca="1">VLOOKUP(A255,Metadata!$A$1:$R$1501,11,0)</f>
        <v>720</v>
      </c>
      <c r="J255">
        <f ca="1">VLOOKUP(A255,Metadata!$A$1:$R$1501,12,0)</f>
        <v>2</v>
      </c>
      <c r="K255">
        <f ca="1">VLOOKUP(A255,Metadata!$A$1:$R$1501,13,0)</f>
        <v>14640</v>
      </c>
      <c r="L255" s="17">
        <f ca="1">VLOOKUP(A255,Metadata!$A$1:$R$1501,14,0)</f>
        <v>15360</v>
      </c>
      <c r="M255" t="str">
        <f ca="1">VLOOKUP(A255,Metadata!$A$1:$R$1501,15,0)</f>
        <v>Summer</v>
      </c>
      <c r="N255" t="str">
        <f ca="1">VLOOKUP(A255,Metadata!$A$1:$R$1501,17,0)</f>
        <v>Friends</v>
      </c>
      <c r="O255">
        <f ca="1">VLOOKUP(A255,Metadata!$A$1:$R$1501,18,0)</f>
        <v>6</v>
      </c>
    </row>
    <row r="256" spans="1:15">
      <c r="A256" s="4">
        <v>255</v>
      </c>
      <c r="B256">
        <f ca="1">VLOOKUP(A256,Metadata!$A$1:$R$1501,2,0)</f>
        <v>251</v>
      </c>
      <c r="C256" t="str">
        <f ca="1">VLOOKUP(A256,Metadata!$A$1:$R$1501,4,0)</f>
        <v>3 days</v>
      </c>
      <c r="D256">
        <f ca="1">VLOOKUP(A256,Metadata!$A$1:$R$1501,5,0)</f>
        <v>3</v>
      </c>
      <c r="E256" s="17" t="str">
        <f ca="1">VLOOKUP(A256,Metadata!$A$1:$R$1501,7,0)</f>
        <v>Paris</v>
      </c>
      <c r="F256" t="str">
        <f ca="1">VLOOKUP(A256,Metadata!$A$1:$R$1501,8,0)</f>
        <v>Historical-Medieval, Nightlife, Architecture, Park</v>
      </c>
      <c r="G256" t="str">
        <f ca="1">VLOOKUP(A256,Metadata!$A$1:$R$1501,9,0)</f>
        <v>Europe</v>
      </c>
      <c r="H256">
        <f ca="1">VLOOKUP(A256,Metadata!$A$1:$R$1501,10,0)</f>
        <v>2</v>
      </c>
      <c r="I256">
        <f ca="1">VLOOKUP(A256,Metadata!$A$1:$R$1501,11,0)</f>
        <v>3276</v>
      </c>
      <c r="J256">
        <f ca="1">VLOOKUP(A256,Metadata!$A$1:$R$1501,12,0)</f>
        <v>2</v>
      </c>
      <c r="K256">
        <f ca="1">VLOOKUP(A256,Metadata!$A$1:$R$1501,13,0)</f>
        <v>14160</v>
      </c>
      <c r="L256" s="17">
        <f ca="1">VLOOKUP(A256,Metadata!$A$1:$R$1501,14,0)</f>
        <v>17436</v>
      </c>
      <c r="M256" t="str">
        <f ca="1">VLOOKUP(A256,Metadata!$A$1:$R$1501,15,0)</f>
        <v>Summer</v>
      </c>
      <c r="N256" t="str">
        <f ca="1">VLOOKUP(A256,Metadata!$A$1:$R$1501,17,0)</f>
        <v>Friends</v>
      </c>
      <c r="O256">
        <f ca="1">VLOOKUP(A256,Metadata!$A$1:$R$1501,18,0)</f>
        <v>6</v>
      </c>
    </row>
    <row r="257" spans="1:15">
      <c r="A257" s="4">
        <v>256</v>
      </c>
      <c r="B257">
        <f ca="1">VLOOKUP(A257,Metadata!$A$1:$R$1501,2,0)</f>
        <v>98</v>
      </c>
      <c r="C257" t="str">
        <f ca="1">VLOOKUP(A257,Metadata!$A$1:$R$1501,4,0)</f>
        <v>3 days</v>
      </c>
      <c r="D257">
        <f ca="1">VLOOKUP(A257,Metadata!$A$1:$R$1501,5,0)</f>
        <v>3</v>
      </c>
      <c r="E257" s="17" t="str">
        <f ca="1">VLOOKUP(A257,Metadata!$A$1:$R$1501,7,0)</f>
        <v>Sydney</v>
      </c>
      <c r="F257" t="str">
        <f ca="1">VLOOKUP(A257,Metadata!$A$1:$R$1501,8,0)</f>
        <v>Beach</v>
      </c>
      <c r="G257" t="str">
        <f ca="1">VLOOKUP(A257,Metadata!$A$1:$R$1501,9,0)</f>
        <v>Australia</v>
      </c>
      <c r="H257">
        <f ca="1">VLOOKUP(A257,Metadata!$A$1:$R$1501,10,0)</f>
        <v>2</v>
      </c>
      <c r="I257">
        <f ca="1">VLOOKUP(A257,Metadata!$A$1:$R$1501,11,0)</f>
        <v>1620</v>
      </c>
      <c r="J257">
        <f ca="1">VLOOKUP(A257,Metadata!$A$1:$R$1501,12,0)</f>
        <v>2</v>
      </c>
      <c r="K257">
        <f ca="1">VLOOKUP(A257,Metadata!$A$1:$R$1501,13,0)</f>
        <v>10720</v>
      </c>
      <c r="L257" s="17">
        <f ca="1">VLOOKUP(A257,Metadata!$A$1:$R$1501,14,0)</f>
        <v>12340</v>
      </c>
      <c r="M257" t="str">
        <f ca="1">VLOOKUP(A257,Metadata!$A$1:$R$1501,15,0)</f>
        <v>Spring</v>
      </c>
      <c r="N257" t="str">
        <f ca="1">VLOOKUP(A257,Metadata!$A$1:$R$1501,17,0)</f>
        <v>Family</v>
      </c>
      <c r="O257">
        <f ca="1">VLOOKUP(A257,Metadata!$A$1:$R$1501,18,0)</f>
        <v>4</v>
      </c>
    </row>
    <row r="258" spans="1:15">
      <c r="A258" s="4">
        <v>257</v>
      </c>
      <c r="B258">
        <f ca="1">VLOOKUP(A258,Metadata!$A$1:$R$1501,2,0)</f>
        <v>211</v>
      </c>
      <c r="C258" t="str">
        <f ca="1">VLOOKUP(A258,Metadata!$A$1:$R$1501,4,0)</f>
        <v>2 weeks</v>
      </c>
      <c r="D258">
        <f ca="1">VLOOKUP(A258,Metadata!$A$1:$R$1501,5,0)</f>
        <v>14</v>
      </c>
      <c r="E258" s="17" t="str">
        <f ca="1">VLOOKUP(A258,Metadata!$A$1:$R$1501,7,0)</f>
        <v>Boston</v>
      </c>
      <c r="F258" t="str">
        <f ca="1">VLOOKUP(A258,Metadata!$A$1:$R$1501,8,0)</f>
        <v>Modern, Adventure-Water, Aquatic, Nightlife</v>
      </c>
      <c r="G258" t="str">
        <f ca="1">VLOOKUP(A258,Metadata!$A$1:$R$1501,9,0)</f>
        <v>North America</v>
      </c>
      <c r="H258">
        <f ca="1">VLOOKUP(A258,Metadata!$A$1:$R$1501,10,0)</f>
        <v>2</v>
      </c>
      <c r="I258">
        <f ca="1">VLOOKUP(A258,Metadata!$A$1:$R$1501,11,0)</f>
        <v>4872</v>
      </c>
      <c r="J258">
        <f ca="1">VLOOKUP(A258,Metadata!$A$1:$R$1501,12,0)</f>
        <v>2</v>
      </c>
      <c r="K258">
        <f ca="1">VLOOKUP(A258,Metadata!$A$1:$R$1501,13,0)</f>
        <v>800</v>
      </c>
      <c r="L258" s="17">
        <f ca="1">VLOOKUP(A258,Metadata!$A$1:$R$1501,14,0)</f>
        <v>5672</v>
      </c>
      <c r="M258" t="str">
        <f ca="1">VLOOKUP(A258,Metadata!$A$1:$R$1501,15,0)</f>
        <v>Summer</v>
      </c>
      <c r="N258" t="str">
        <f ca="1">VLOOKUP(A258,Metadata!$A$1:$R$1501,17,0)</f>
        <v>Romantic</v>
      </c>
      <c r="O258">
        <f ca="1">VLOOKUP(A258,Metadata!$A$1:$R$1501,18,0)</f>
        <v>2</v>
      </c>
    </row>
    <row r="259" spans="1:15">
      <c r="A259" s="4">
        <v>258</v>
      </c>
      <c r="B259">
        <f ca="1">VLOOKUP(A259,Metadata!$A$1:$R$1501,2,0)</f>
        <v>77</v>
      </c>
      <c r="C259" t="str">
        <f ca="1">VLOOKUP(A259,Metadata!$A$1:$R$1501,4,0)</f>
        <v>1 month</v>
      </c>
      <c r="D259">
        <f ca="1">VLOOKUP(A259,Metadata!$A$1:$R$1501,5,0)</f>
        <v>30</v>
      </c>
      <c r="E259" s="17" t="str">
        <f ca="1">VLOOKUP(A259,Metadata!$A$1:$R$1501,7,0)</f>
        <v>Victoria</v>
      </c>
      <c r="F259" t="str">
        <f ca="1">VLOOKUP(A259,Metadata!$A$1:$R$1501,8,0)</f>
        <v>Historical</v>
      </c>
      <c r="G259" t="str">
        <f ca="1">VLOOKUP(A259,Metadata!$A$1:$R$1501,9,0)</f>
        <v>North America</v>
      </c>
      <c r="H259">
        <f ca="1">VLOOKUP(A259,Metadata!$A$1:$R$1501,10,0)</f>
        <v>1</v>
      </c>
      <c r="I259">
        <f ca="1">VLOOKUP(A259,Metadata!$A$1:$R$1501,11,0)</f>
        <v>11520</v>
      </c>
      <c r="J259">
        <f ca="1">VLOOKUP(A259,Metadata!$A$1:$R$1501,12,0)</f>
        <v>1</v>
      </c>
      <c r="K259">
        <f ca="1">VLOOKUP(A259,Metadata!$A$1:$R$1501,13,0)</f>
        <v>1800</v>
      </c>
      <c r="L259" s="17">
        <f ca="1">VLOOKUP(A259,Metadata!$A$1:$R$1501,14,0)</f>
        <v>13320</v>
      </c>
      <c r="M259" t="str">
        <f ca="1">VLOOKUP(A259,Metadata!$A$1:$R$1501,15,0)</f>
        <v>Summer</v>
      </c>
      <c r="N259" t="str">
        <f ca="1">VLOOKUP(A259,Metadata!$A$1:$R$1501,17,0)</f>
        <v>Friends</v>
      </c>
      <c r="O259">
        <f ca="1">VLOOKUP(A259,Metadata!$A$1:$R$1501,18,0)</f>
        <v>6</v>
      </c>
    </row>
    <row r="260" spans="1:15">
      <c r="A260" s="4">
        <v>259</v>
      </c>
      <c r="B260">
        <f ca="1">VLOOKUP(A260,Metadata!$A$1:$R$1501,2,0)</f>
        <v>78</v>
      </c>
      <c r="C260" t="str">
        <f ca="1">VLOOKUP(A260,Metadata!$A$1:$R$1501,4,0)</f>
        <v>1 week</v>
      </c>
      <c r="D260">
        <f ca="1">VLOOKUP(A260,Metadata!$A$1:$R$1501,5,0)</f>
        <v>7</v>
      </c>
      <c r="E260" s="17" t="str">
        <f ca="1">VLOOKUP(A260,Metadata!$A$1:$R$1501,7,0)</f>
        <v>Melbourne</v>
      </c>
      <c r="F260" t="str">
        <f ca="1">VLOOKUP(A260,Metadata!$A$1:$R$1501,8,0)</f>
        <v>Modern, Beach, Adventure-Modern</v>
      </c>
      <c r="G260" t="str">
        <f ca="1">VLOOKUP(A260,Metadata!$A$1:$R$1501,9,0)</f>
        <v>Australia</v>
      </c>
      <c r="H260">
        <f ca="1">VLOOKUP(A260,Metadata!$A$1:$R$1501,10,0)</f>
        <v>3</v>
      </c>
      <c r="I260">
        <f ca="1">VLOOKUP(A260,Metadata!$A$1:$R$1501,11,0)</f>
        <v>4410</v>
      </c>
      <c r="J260">
        <f ca="1">VLOOKUP(A260,Metadata!$A$1:$R$1501,12,0)</f>
        <v>2</v>
      </c>
      <c r="K260">
        <f ca="1">VLOOKUP(A260,Metadata!$A$1:$R$1501,13,0)</f>
        <v>5440</v>
      </c>
      <c r="L260" s="17">
        <f ca="1">VLOOKUP(A260,Metadata!$A$1:$R$1501,14,0)</f>
        <v>9850</v>
      </c>
      <c r="M260" t="str">
        <f ca="1">VLOOKUP(A260,Metadata!$A$1:$R$1501,15,0)</f>
        <v>Spring</v>
      </c>
      <c r="N260" t="str">
        <f ca="1">VLOOKUP(A260,Metadata!$A$1:$R$1501,17,0)</f>
        <v>Romantic</v>
      </c>
      <c r="O260">
        <f ca="1">VLOOKUP(A260,Metadata!$A$1:$R$1501,18,0)</f>
        <v>2</v>
      </c>
    </row>
    <row r="261" spans="1:15">
      <c r="A261" s="4">
        <v>260</v>
      </c>
      <c r="B261">
        <f ca="1">VLOOKUP(A261,Metadata!$A$1:$R$1501,2,0)</f>
        <v>241</v>
      </c>
      <c r="C261" t="str">
        <f ca="1">VLOOKUP(A261,Metadata!$A$1:$R$1501,4,0)</f>
        <v>2 weeks</v>
      </c>
      <c r="D261">
        <f ca="1">VLOOKUP(A261,Metadata!$A$1:$R$1501,5,0)</f>
        <v>14</v>
      </c>
      <c r="E261" s="17" t="str">
        <f ca="1">VLOOKUP(A261,Metadata!$A$1:$R$1501,7,0)</f>
        <v>Nashville</v>
      </c>
      <c r="F261" t="str">
        <f ca="1">VLOOKUP(A261,Metadata!$A$1:$R$1501,8,0)</f>
        <v>Modern, Nightlife</v>
      </c>
      <c r="G261" t="str">
        <f ca="1">VLOOKUP(A261,Metadata!$A$1:$R$1501,9,0)</f>
        <v>North America</v>
      </c>
      <c r="H261">
        <f ca="1">VLOOKUP(A261,Metadata!$A$1:$R$1501,10,0)</f>
        <v>3</v>
      </c>
      <c r="I261">
        <f ca="1">VLOOKUP(A261,Metadata!$A$1:$R$1501,11,0)</f>
        <v>15288</v>
      </c>
      <c r="J261">
        <f ca="1">VLOOKUP(A261,Metadata!$A$1:$R$1501,12,0)</f>
        <v>2</v>
      </c>
      <c r="K261">
        <f ca="1">VLOOKUP(A261,Metadata!$A$1:$R$1501,13,0)</f>
        <v>2480</v>
      </c>
      <c r="L261" s="17">
        <f ca="1">VLOOKUP(A261,Metadata!$A$1:$R$1501,14,0)</f>
        <v>17768</v>
      </c>
      <c r="M261" t="str">
        <f ca="1">VLOOKUP(A261,Metadata!$A$1:$R$1501,15,0)</f>
        <v>Spring</v>
      </c>
      <c r="N261" t="str">
        <f ca="1">VLOOKUP(A261,Metadata!$A$1:$R$1501,17,0)</f>
        <v>Family</v>
      </c>
      <c r="O261">
        <f ca="1">VLOOKUP(A261,Metadata!$A$1:$R$1501,18,0)</f>
        <v>4</v>
      </c>
    </row>
    <row r="262" spans="1:15">
      <c r="A262" s="4">
        <v>261</v>
      </c>
      <c r="B262">
        <f ca="1">VLOOKUP(A262,Metadata!$A$1:$R$1501,2,0)</f>
        <v>13</v>
      </c>
      <c r="C262" t="str">
        <f ca="1">VLOOKUP(A262,Metadata!$A$1:$R$1501,4,0)</f>
        <v>1 month</v>
      </c>
      <c r="D262">
        <f ca="1">VLOOKUP(A262,Metadata!$A$1:$R$1501,5,0)</f>
        <v>30</v>
      </c>
      <c r="E262" s="17" t="str">
        <f ca="1">VLOOKUP(A262,Metadata!$A$1:$R$1501,7,0)</f>
        <v>San Diego</v>
      </c>
      <c r="F262" t="str">
        <f ca="1">VLOOKUP(A262,Metadata!$A$1:$R$1501,8,0)</f>
        <v>Beach</v>
      </c>
      <c r="G262" t="str">
        <f ca="1">VLOOKUP(A262,Metadata!$A$1:$R$1501,9,0)</f>
        <v>North America</v>
      </c>
      <c r="H262">
        <f ca="1">VLOOKUP(A262,Metadata!$A$1:$R$1501,10,0)</f>
        <v>3</v>
      </c>
      <c r="I262">
        <f ca="1">VLOOKUP(A262,Metadata!$A$1:$R$1501,11,0)</f>
        <v>11430</v>
      </c>
      <c r="J262">
        <f ca="1">VLOOKUP(A262,Metadata!$A$1:$R$1501,12,0)</f>
        <v>1</v>
      </c>
      <c r="K262">
        <f ca="1">VLOOKUP(A262,Metadata!$A$1:$R$1501,13,0)</f>
        <v>220</v>
      </c>
      <c r="L262" s="17">
        <f ca="1">VLOOKUP(A262,Metadata!$A$1:$R$1501,14,0)</f>
        <v>11650</v>
      </c>
      <c r="M262" t="str">
        <f ca="1">VLOOKUP(A262,Metadata!$A$1:$R$1501,15,0)</f>
        <v>Summer</v>
      </c>
      <c r="N262" t="str">
        <f ca="1">VLOOKUP(A262,Metadata!$A$1:$R$1501,17,0)</f>
        <v>Solo</v>
      </c>
      <c r="O262">
        <f ca="1">VLOOKUP(A262,Metadata!$A$1:$R$1501,18,0)</f>
        <v>1</v>
      </c>
    </row>
    <row r="263" spans="1:15">
      <c r="A263" s="4">
        <v>262</v>
      </c>
      <c r="B263">
        <f ca="1">VLOOKUP(A263,Metadata!$A$1:$R$1501,2,0)</f>
        <v>184</v>
      </c>
      <c r="C263" t="str">
        <f ca="1">VLOOKUP(A263,Metadata!$A$1:$R$1501,4,0)</f>
        <v>1 week</v>
      </c>
      <c r="D263">
        <f ca="1">VLOOKUP(A263,Metadata!$A$1:$R$1501,5,0)</f>
        <v>7</v>
      </c>
      <c r="E263" s="17" t="str">
        <f ca="1">VLOOKUP(A263,Metadata!$A$1:$R$1501,7,0)</f>
        <v>Dublin</v>
      </c>
      <c r="F263" t="str">
        <f ca="1">VLOOKUP(A263,Metadata!$A$1:$R$1501,8,0)</f>
        <v>Terrain, Beach, Historical-Medieval, Parks, Architecture</v>
      </c>
      <c r="G263" t="str">
        <f ca="1">VLOOKUP(A263,Metadata!$A$1:$R$1501,9,0)</f>
        <v>Europe</v>
      </c>
      <c r="H263">
        <f ca="1">VLOOKUP(A263,Metadata!$A$1:$R$1501,10,0)</f>
        <v>2</v>
      </c>
      <c r="I263">
        <f ca="1">VLOOKUP(A263,Metadata!$A$1:$R$1501,11,0)</f>
        <v>1638</v>
      </c>
      <c r="J263">
        <f ca="1">VLOOKUP(A263,Metadata!$A$1:$R$1501,12,0)</f>
        <v>1</v>
      </c>
      <c r="K263">
        <f ca="1">VLOOKUP(A263,Metadata!$A$1:$R$1501,13,0)</f>
        <v>1958</v>
      </c>
      <c r="L263" s="17">
        <f ca="1">VLOOKUP(A263,Metadata!$A$1:$R$1501,14,0)</f>
        <v>3596</v>
      </c>
      <c r="M263" t="str">
        <f ca="1">VLOOKUP(A263,Metadata!$A$1:$R$1501,15,0)</f>
        <v>Summer</v>
      </c>
      <c r="N263" t="str">
        <f ca="1">VLOOKUP(A263,Metadata!$A$1:$R$1501,17,0)</f>
        <v>Romantic</v>
      </c>
      <c r="O263">
        <f ca="1">VLOOKUP(A263,Metadata!$A$1:$R$1501,18,0)</f>
        <v>2</v>
      </c>
    </row>
    <row r="264" spans="1:15">
      <c r="A264" s="4">
        <v>263</v>
      </c>
      <c r="B264">
        <f ca="1">VLOOKUP(A264,Metadata!$A$1:$R$1501,2,0)</f>
        <v>108</v>
      </c>
      <c r="C264" t="str">
        <f ca="1">VLOOKUP(A264,Metadata!$A$1:$R$1501,4,0)</f>
        <v>1 month</v>
      </c>
      <c r="D264">
        <f ca="1">VLOOKUP(A264,Metadata!$A$1:$R$1501,5,0)</f>
        <v>30</v>
      </c>
      <c r="E264" s="17" t="str">
        <f ca="1">VLOOKUP(A264,Metadata!$A$1:$R$1501,7,0)</f>
        <v>Broward County</v>
      </c>
      <c r="F264" t="str">
        <f ca="1">VLOOKUP(A264,Metadata!$A$1:$R$1501,8,0)</f>
        <v>Beach, Modern, Park, Aquatic</v>
      </c>
      <c r="G264" t="str">
        <f ca="1">VLOOKUP(A264,Metadata!$A$1:$R$1501,9,0)</f>
        <v>North America</v>
      </c>
      <c r="H264">
        <f ca="1">VLOOKUP(A264,Metadata!$A$1:$R$1501,10,0)</f>
        <v>1</v>
      </c>
      <c r="I264">
        <f ca="1">VLOOKUP(A264,Metadata!$A$1:$R$1501,11,0)</f>
        <v>3960</v>
      </c>
      <c r="J264">
        <f ca="1">VLOOKUP(A264,Metadata!$A$1:$R$1501,12,0)</f>
        <v>1</v>
      </c>
      <c r="K264">
        <f ca="1">VLOOKUP(A264,Metadata!$A$1:$R$1501,13,0)</f>
        <v>260</v>
      </c>
      <c r="L264" s="17">
        <f ca="1">VLOOKUP(A264,Metadata!$A$1:$R$1501,14,0)</f>
        <v>4220</v>
      </c>
      <c r="M264" t="str">
        <f ca="1">VLOOKUP(A264,Metadata!$A$1:$R$1501,15,0)</f>
        <v>Summer</v>
      </c>
      <c r="N264" t="str">
        <f ca="1">VLOOKUP(A264,Metadata!$A$1:$R$1501,17,0)</f>
        <v>Romantic</v>
      </c>
      <c r="O264">
        <f ca="1">VLOOKUP(A264,Metadata!$A$1:$R$1501,18,0)</f>
        <v>2</v>
      </c>
    </row>
    <row r="265" spans="1:15">
      <c r="A265" s="4">
        <v>264</v>
      </c>
      <c r="B265">
        <f ca="1">VLOOKUP(A265,Metadata!$A$1:$R$1501,2,0)</f>
        <v>114</v>
      </c>
      <c r="C265" t="str">
        <f ca="1">VLOOKUP(A265,Metadata!$A$1:$R$1501,4,0)</f>
        <v>3 days</v>
      </c>
      <c r="D265">
        <f ca="1">VLOOKUP(A265,Metadata!$A$1:$R$1501,5,0)</f>
        <v>3</v>
      </c>
      <c r="E265" s="17" t="str">
        <f ca="1">VLOOKUP(A265,Metadata!$A$1:$R$1501,7,0)</f>
        <v>New Orleans</v>
      </c>
      <c r="F265" t="str">
        <f ca="1">VLOOKUP(A265,Metadata!$A$1:$R$1501,8,0)</f>
        <v>Historical-Modern</v>
      </c>
      <c r="G265" t="str">
        <f ca="1">VLOOKUP(A265,Metadata!$A$1:$R$1501,9,0)</f>
        <v>North America</v>
      </c>
      <c r="H265">
        <f ca="1">VLOOKUP(A265,Metadata!$A$1:$R$1501,10,0)</f>
        <v>3</v>
      </c>
      <c r="I265">
        <f ca="1">VLOOKUP(A265,Metadata!$A$1:$R$1501,11,0)</f>
        <v>8226</v>
      </c>
      <c r="J265">
        <f ca="1">VLOOKUP(A265,Metadata!$A$1:$R$1501,12,0)</f>
        <v>1</v>
      </c>
      <c r="K265">
        <f ca="1">VLOOKUP(A265,Metadata!$A$1:$R$1501,13,0)</f>
        <v>960</v>
      </c>
      <c r="L265" s="17">
        <f ca="1">VLOOKUP(A265,Metadata!$A$1:$R$1501,14,0)</f>
        <v>9186</v>
      </c>
      <c r="M265" t="str">
        <f ca="1">VLOOKUP(A265,Metadata!$A$1:$R$1501,15,0)</f>
        <v>Spring</v>
      </c>
      <c r="N265" t="str">
        <f ca="1">VLOOKUP(A265,Metadata!$A$1:$R$1501,17,0)</f>
        <v>Friends</v>
      </c>
      <c r="O265">
        <f ca="1">VLOOKUP(A265,Metadata!$A$1:$R$1501,18,0)</f>
        <v>6</v>
      </c>
    </row>
    <row r="266" spans="1:15">
      <c r="A266" s="4">
        <v>265</v>
      </c>
      <c r="B266">
        <f ca="1">VLOOKUP(A266,Metadata!$A$1:$R$1501,2,0)</f>
        <v>132</v>
      </c>
      <c r="C266" t="str">
        <f ca="1">VLOOKUP(A266,Metadata!$A$1:$R$1501,4,0)</f>
        <v>1 week</v>
      </c>
      <c r="D266">
        <f ca="1">VLOOKUP(A266,Metadata!$A$1:$R$1501,5,0)</f>
        <v>7</v>
      </c>
      <c r="E266" s="17" t="str">
        <f ca="1">VLOOKUP(A266,Metadata!$A$1:$R$1501,7,0)</f>
        <v>Beijing</v>
      </c>
      <c r="F266" t="str">
        <f ca="1">VLOOKUP(A266,Metadata!$A$1:$R$1501,8,0)</f>
        <v>Modern, Beach, Nightlife</v>
      </c>
      <c r="G266" t="str">
        <f ca="1">VLOOKUP(A266,Metadata!$A$1:$R$1501,9,0)</f>
        <v>Asia</v>
      </c>
      <c r="H266">
        <f ca="1">VLOOKUP(A266,Metadata!$A$1:$R$1501,10,0)</f>
        <v>3</v>
      </c>
      <c r="I266">
        <f ca="1">VLOOKUP(A266,Metadata!$A$1:$R$1501,11,0)</f>
        <v>1288</v>
      </c>
      <c r="J266">
        <f ca="1">VLOOKUP(A266,Metadata!$A$1:$R$1501,12,0)</f>
        <v>2</v>
      </c>
      <c r="K266">
        <f ca="1">VLOOKUP(A266,Metadata!$A$1:$R$1501,13,0)</f>
        <v>1880</v>
      </c>
      <c r="L266" s="17">
        <f ca="1">VLOOKUP(A266,Metadata!$A$1:$R$1501,14,0)</f>
        <v>3168</v>
      </c>
      <c r="M266" t="str">
        <f ca="1">VLOOKUP(A266,Metadata!$A$1:$R$1501,15,0)</f>
        <v>Spring</v>
      </c>
      <c r="N266" t="str">
        <f ca="1">VLOOKUP(A266,Metadata!$A$1:$R$1501,17,0)</f>
        <v>Solo</v>
      </c>
      <c r="O266">
        <f ca="1">VLOOKUP(A266,Metadata!$A$1:$R$1501,18,0)</f>
        <v>1</v>
      </c>
    </row>
    <row r="267" spans="1:15">
      <c r="A267" s="4">
        <v>266</v>
      </c>
      <c r="B267">
        <f ca="1">VLOOKUP(A267,Metadata!$A$1:$R$1501,2,0)</f>
        <v>8</v>
      </c>
      <c r="C267" t="str">
        <f ca="1">VLOOKUP(A267,Metadata!$A$1:$R$1501,4,0)</f>
        <v>3 days</v>
      </c>
      <c r="D267">
        <f ca="1">VLOOKUP(A267,Metadata!$A$1:$R$1501,5,0)</f>
        <v>3</v>
      </c>
      <c r="E267" s="17" t="str">
        <f ca="1">VLOOKUP(A267,Metadata!$A$1:$R$1501,7,0)</f>
        <v>Boston</v>
      </c>
      <c r="F267" t="str">
        <f ca="1">VLOOKUP(A267,Metadata!$A$1:$R$1501,8,0)</f>
        <v>Modern, Adventure-Water, Aquatic, Nightlife</v>
      </c>
      <c r="G267" t="str">
        <f ca="1">VLOOKUP(A267,Metadata!$A$1:$R$1501,9,0)</f>
        <v>North America</v>
      </c>
      <c r="H267">
        <f ca="1">VLOOKUP(A267,Metadata!$A$1:$R$1501,10,0)</f>
        <v>2</v>
      </c>
      <c r="I267">
        <f ca="1">VLOOKUP(A267,Metadata!$A$1:$R$1501,11,0)</f>
        <v>2088</v>
      </c>
      <c r="J267">
        <f ca="1">VLOOKUP(A267,Metadata!$A$1:$R$1501,12,0)</f>
        <v>1</v>
      </c>
      <c r="K267">
        <f ca="1">VLOOKUP(A267,Metadata!$A$1:$R$1501,13,0)</f>
        <v>800</v>
      </c>
      <c r="L267" s="17">
        <f ca="1">VLOOKUP(A267,Metadata!$A$1:$R$1501,14,0)</f>
        <v>2888</v>
      </c>
      <c r="M267" t="str">
        <f ca="1">VLOOKUP(A267,Metadata!$A$1:$R$1501,15,0)</f>
        <v>Summer</v>
      </c>
      <c r="N267" t="str">
        <f ca="1">VLOOKUP(A267,Metadata!$A$1:$R$1501,17,0)</f>
        <v>Family</v>
      </c>
      <c r="O267">
        <f ca="1">VLOOKUP(A267,Metadata!$A$1:$R$1501,18,0)</f>
        <v>4</v>
      </c>
    </row>
    <row r="268" spans="1:15">
      <c r="A268" s="4">
        <v>267</v>
      </c>
      <c r="B268">
        <f ca="1">VLOOKUP(A268,Metadata!$A$1:$R$1501,2,0)</f>
        <v>131</v>
      </c>
      <c r="C268" t="str">
        <f ca="1">VLOOKUP(A268,Metadata!$A$1:$R$1501,4,0)</f>
        <v>3 days</v>
      </c>
      <c r="D268">
        <f ca="1">VLOOKUP(A268,Metadata!$A$1:$R$1501,5,0)</f>
        <v>3</v>
      </c>
      <c r="E268" s="17" t="str">
        <f ca="1">VLOOKUP(A268,Metadata!$A$1:$R$1501,7,0)</f>
        <v>Rhode Island</v>
      </c>
      <c r="F268" t="str">
        <f ca="1">VLOOKUP(A268,Metadata!$A$1:$R$1501,8,0)</f>
        <v>Modern</v>
      </c>
      <c r="G268" t="str">
        <f ca="1">VLOOKUP(A268,Metadata!$A$1:$R$1501,9,0)</f>
        <v>North America</v>
      </c>
      <c r="H268">
        <f ca="1">VLOOKUP(A268,Metadata!$A$1:$R$1501,10,0)</f>
        <v>3</v>
      </c>
      <c r="I268">
        <f ca="1">VLOOKUP(A268,Metadata!$A$1:$R$1501,11,0)</f>
        <v>1908</v>
      </c>
      <c r="J268">
        <f ca="1">VLOOKUP(A268,Metadata!$A$1:$R$1501,12,0)</f>
        <v>1</v>
      </c>
      <c r="K268">
        <f ca="1">VLOOKUP(A268,Metadata!$A$1:$R$1501,13,0)</f>
        <v>740</v>
      </c>
      <c r="L268" s="17">
        <f ca="1">VLOOKUP(A268,Metadata!$A$1:$R$1501,14,0)</f>
        <v>2648</v>
      </c>
      <c r="M268" t="str">
        <f ca="1">VLOOKUP(A268,Metadata!$A$1:$R$1501,15,0)</f>
        <v>Summer</v>
      </c>
      <c r="N268" t="str">
        <f ca="1">VLOOKUP(A268,Metadata!$A$1:$R$1501,17,0)</f>
        <v>Romantic</v>
      </c>
      <c r="O268">
        <f ca="1">VLOOKUP(A268,Metadata!$A$1:$R$1501,18,0)</f>
        <v>2</v>
      </c>
    </row>
    <row r="269" spans="1:15">
      <c r="A269" s="4">
        <v>268</v>
      </c>
      <c r="B269">
        <f ca="1">VLOOKUP(A269,Metadata!$A$1:$R$1501,2,0)</f>
        <v>180</v>
      </c>
      <c r="C269" t="str">
        <f ca="1">VLOOKUP(A269,Metadata!$A$1:$R$1501,4,0)</f>
        <v>3 days</v>
      </c>
      <c r="D269">
        <f ca="1">VLOOKUP(A269,Metadata!$A$1:$R$1501,5,0)</f>
        <v>3</v>
      </c>
      <c r="E269" s="17" t="str">
        <f ca="1">VLOOKUP(A269,Metadata!$A$1:$R$1501,7,0)</f>
        <v>Nashville</v>
      </c>
      <c r="F269" t="str">
        <f ca="1">VLOOKUP(A269,Metadata!$A$1:$R$1501,8,0)</f>
        <v>Modern, Nightlife</v>
      </c>
      <c r="G269" t="str">
        <f ca="1">VLOOKUP(A269,Metadata!$A$1:$R$1501,9,0)</f>
        <v>North America</v>
      </c>
      <c r="H269">
        <f ca="1">VLOOKUP(A269,Metadata!$A$1:$R$1501,10,0)</f>
        <v>1</v>
      </c>
      <c r="I269">
        <f ca="1">VLOOKUP(A269,Metadata!$A$1:$R$1501,11,0)</f>
        <v>1026</v>
      </c>
      <c r="J269">
        <f ca="1">VLOOKUP(A269,Metadata!$A$1:$R$1501,12,0)</f>
        <v>1</v>
      </c>
      <c r="K269">
        <f ca="1">VLOOKUP(A269,Metadata!$A$1:$R$1501,13,0)</f>
        <v>1860</v>
      </c>
      <c r="L269" s="17">
        <f ca="1">VLOOKUP(A269,Metadata!$A$1:$R$1501,14,0)</f>
        <v>2886</v>
      </c>
      <c r="M269" t="str">
        <f ca="1">VLOOKUP(A269,Metadata!$A$1:$R$1501,15,0)</f>
        <v>Spring</v>
      </c>
      <c r="N269" t="str">
        <f ca="1">VLOOKUP(A269,Metadata!$A$1:$R$1501,17,0)</f>
        <v>Friends</v>
      </c>
      <c r="O269">
        <f ca="1">VLOOKUP(A269,Metadata!$A$1:$R$1501,18,0)</f>
        <v>6</v>
      </c>
    </row>
    <row r="270" spans="1:15">
      <c r="A270" s="4">
        <v>269</v>
      </c>
      <c r="B270">
        <f ca="1">VLOOKUP(A270,Metadata!$A$1:$R$1501,2,0)</f>
        <v>263</v>
      </c>
      <c r="C270" t="str">
        <f ca="1">VLOOKUP(A270,Metadata!$A$1:$R$1501,4,0)</f>
        <v>1 month</v>
      </c>
      <c r="D270">
        <f ca="1">VLOOKUP(A270,Metadata!$A$1:$R$1501,5,0)</f>
        <v>30</v>
      </c>
      <c r="E270" s="17" t="str">
        <f ca="1">VLOOKUP(A270,Metadata!$A$1:$R$1501,7,0)</f>
        <v>San Diego</v>
      </c>
      <c r="F270" t="str">
        <f ca="1">VLOOKUP(A270,Metadata!$A$1:$R$1501,8,0)</f>
        <v>Beach</v>
      </c>
      <c r="G270" t="str">
        <f ca="1">VLOOKUP(A270,Metadata!$A$1:$R$1501,9,0)</f>
        <v>North America</v>
      </c>
      <c r="H270">
        <f ca="1">VLOOKUP(A270,Metadata!$A$1:$R$1501,10,0)</f>
        <v>2</v>
      </c>
      <c r="I270">
        <f ca="1">VLOOKUP(A270,Metadata!$A$1:$R$1501,11,0)</f>
        <v>19440</v>
      </c>
      <c r="J270">
        <f ca="1">VLOOKUP(A270,Metadata!$A$1:$R$1501,12,0)</f>
        <v>1</v>
      </c>
      <c r="K270">
        <f ca="1">VLOOKUP(A270,Metadata!$A$1:$R$1501,13,0)</f>
        <v>880</v>
      </c>
      <c r="L270" s="17">
        <f ca="1">VLOOKUP(A270,Metadata!$A$1:$R$1501,14,0)</f>
        <v>20320</v>
      </c>
      <c r="M270" t="str">
        <f ca="1">VLOOKUP(A270,Metadata!$A$1:$R$1501,15,0)</f>
        <v>Summer</v>
      </c>
      <c r="N270" t="str">
        <f ca="1">VLOOKUP(A270,Metadata!$A$1:$R$1501,17,0)</f>
        <v>Family</v>
      </c>
      <c r="O270">
        <f ca="1">VLOOKUP(A270,Metadata!$A$1:$R$1501,18,0)</f>
        <v>4</v>
      </c>
    </row>
    <row r="271" spans="1:15">
      <c r="A271" s="4">
        <v>270</v>
      </c>
      <c r="B271">
        <f ca="1">VLOOKUP(A271,Metadata!$A$1:$R$1501,2,0)</f>
        <v>280</v>
      </c>
      <c r="C271" t="str">
        <f ca="1">VLOOKUP(A271,Metadata!$A$1:$R$1501,4,0)</f>
        <v>1 week</v>
      </c>
      <c r="D271">
        <f ca="1">VLOOKUP(A271,Metadata!$A$1:$R$1501,5,0)</f>
        <v>7</v>
      </c>
      <c r="E271" s="17" t="str">
        <f ca="1">VLOOKUP(A271,Metadata!$A$1:$R$1501,7,0)</f>
        <v>Nashville</v>
      </c>
      <c r="F271" t="str">
        <f ca="1">VLOOKUP(A271,Metadata!$A$1:$R$1501,8,0)</f>
        <v>Modern, Nightlife</v>
      </c>
      <c r="G271" t="str">
        <f ca="1">VLOOKUP(A271,Metadata!$A$1:$R$1501,9,0)</f>
        <v>North America</v>
      </c>
      <c r="H271">
        <f ca="1">VLOOKUP(A271,Metadata!$A$1:$R$1501,10,0)</f>
        <v>2</v>
      </c>
      <c r="I271">
        <f ca="1">VLOOKUP(A271,Metadata!$A$1:$R$1501,11,0)</f>
        <v>910</v>
      </c>
      <c r="J271">
        <f ca="1">VLOOKUP(A271,Metadata!$A$1:$R$1501,12,0)</f>
        <v>2</v>
      </c>
      <c r="K271">
        <f ca="1">VLOOKUP(A271,Metadata!$A$1:$R$1501,13,0)</f>
        <v>620</v>
      </c>
      <c r="L271" s="17">
        <f ca="1">VLOOKUP(A271,Metadata!$A$1:$R$1501,14,0)</f>
        <v>1530</v>
      </c>
      <c r="M271" t="str">
        <f ca="1">VLOOKUP(A271,Metadata!$A$1:$R$1501,15,0)</f>
        <v>Spring</v>
      </c>
      <c r="N271" t="str">
        <f ca="1">VLOOKUP(A271,Metadata!$A$1:$R$1501,17,0)</f>
        <v>Solo</v>
      </c>
      <c r="O271">
        <f ca="1">VLOOKUP(A271,Metadata!$A$1:$R$1501,18,0)</f>
        <v>1</v>
      </c>
    </row>
    <row r="272" spans="1:15">
      <c r="A272" s="4">
        <v>271</v>
      </c>
      <c r="B272">
        <f ca="1">VLOOKUP(A272,Metadata!$A$1:$R$1501,2,0)</f>
        <v>157</v>
      </c>
      <c r="C272" t="str">
        <f ca="1">VLOOKUP(A272,Metadata!$A$1:$R$1501,4,0)</f>
        <v>2 weeks</v>
      </c>
      <c r="D272">
        <f ca="1">VLOOKUP(A272,Metadata!$A$1:$R$1501,5,0)</f>
        <v>14</v>
      </c>
      <c r="E272" s="17" t="str">
        <f ca="1">VLOOKUP(A272,Metadata!$A$1:$R$1501,7,0)</f>
        <v>Montreal</v>
      </c>
      <c r="F272" t="str">
        <f ca="1">VLOOKUP(A272,Metadata!$A$1:$R$1501,8,0)</f>
        <v>Modern</v>
      </c>
      <c r="G272" t="str">
        <f ca="1">VLOOKUP(A272,Metadata!$A$1:$R$1501,9,0)</f>
        <v>North America</v>
      </c>
      <c r="H272">
        <f ca="1">VLOOKUP(A272,Metadata!$A$1:$R$1501,10,0)</f>
        <v>2</v>
      </c>
      <c r="I272">
        <f ca="1">VLOOKUP(A272,Metadata!$A$1:$R$1501,11,0)</f>
        <v>2072</v>
      </c>
      <c r="J272">
        <f ca="1">VLOOKUP(A272,Metadata!$A$1:$R$1501,12,0)</f>
        <v>2</v>
      </c>
      <c r="K272">
        <f ca="1">VLOOKUP(A272,Metadata!$A$1:$R$1501,13,0)</f>
        <v>800</v>
      </c>
      <c r="L272" s="17">
        <f ca="1">VLOOKUP(A272,Metadata!$A$1:$R$1501,14,0)</f>
        <v>2872</v>
      </c>
      <c r="M272" t="str">
        <f ca="1">VLOOKUP(A272,Metadata!$A$1:$R$1501,15,0)</f>
        <v>Summer</v>
      </c>
      <c r="N272" t="str">
        <f ca="1">VLOOKUP(A272,Metadata!$A$1:$R$1501,17,0)</f>
        <v>Solo</v>
      </c>
      <c r="O272">
        <f ca="1">VLOOKUP(A272,Metadata!$A$1:$R$1501,18,0)</f>
        <v>1</v>
      </c>
    </row>
    <row r="273" spans="1:15">
      <c r="A273" s="4">
        <v>272</v>
      </c>
      <c r="B273">
        <f ca="1">VLOOKUP(A273,Metadata!$A$1:$R$1501,2,0)</f>
        <v>41</v>
      </c>
      <c r="C273" t="str">
        <f ca="1">VLOOKUP(A273,Metadata!$A$1:$R$1501,4,0)</f>
        <v>2 weeks</v>
      </c>
      <c r="D273">
        <f ca="1">VLOOKUP(A273,Metadata!$A$1:$R$1501,5,0)</f>
        <v>14</v>
      </c>
      <c r="E273" s="17" t="str">
        <f ca="1">VLOOKUP(A273,Metadata!$A$1:$R$1501,7,0)</f>
        <v>San Diego</v>
      </c>
      <c r="F273" t="str">
        <f ca="1">VLOOKUP(A273,Metadata!$A$1:$R$1501,8,0)</f>
        <v>Beach</v>
      </c>
      <c r="G273" t="str">
        <f ca="1">VLOOKUP(A273,Metadata!$A$1:$R$1501,9,0)</f>
        <v>North America</v>
      </c>
      <c r="H273">
        <f ca="1">VLOOKUP(A273,Metadata!$A$1:$R$1501,10,0)</f>
        <v>1</v>
      </c>
      <c r="I273">
        <f ca="1">VLOOKUP(A273,Metadata!$A$1:$R$1501,11,0)</f>
        <v>3696</v>
      </c>
      <c r="J273">
        <f ca="1">VLOOKUP(A273,Metadata!$A$1:$R$1501,12,0)</f>
        <v>1</v>
      </c>
      <c r="K273">
        <f ca="1">VLOOKUP(A273,Metadata!$A$1:$R$1501,13,0)</f>
        <v>880</v>
      </c>
      <c r="L273" s="17">
        <f ca="1">VLOOKUP(A273,Metadata!$A$1:$R$1501,14,0)</f>
        <v>4576</v>
      </c>
      <c r="M273" t="str">
        <f ca="1">VLOOKUP(A273,Metadata!$A$1:$R$1501,15,0)</f>
        <v>Summer</v>
      </c>
      <c r="N273" t="str">
        <f ca="1">VLOOKUP(A273,Metadata!$A$1:$R$1501,17,0)</f>
        <v>Family</v>
      </c>
      <c r="O273">
        <f ca="1">VLOOKUP(A273,Metadata!$A$1:$R$1501,18,0)</f>
        <v>4</v>
      </c>
    </row>
    <row r="274" spans="1:15">
      <c r="A274" s="4">
        <v>273</v>
      </c>
      <c r="B274">
        <f ca="1">VLOOKUP(A274,Metadata!$A$1:$R$1501,2,0)</f>
        <v>30</v>
      </c>
      <c r="C274" t="str">
        <f ca="1">VLOOKUP(A274,Metadata!$A$1:$R$1501,4,0)</f>
        <v>3 days</v>
      </c>
      <c r="D274">
        <f ca="1">VLOOKUP(A274,Metadata!$A$1:$R$1501,5,0)</f>
        <v>3</v>
      </c>
      <c r="E274" s="17" t="str">
        <f ca="1">VLOOKUP(A274,Metadata!$A$1:$R$1501,7,0)</f>
        <v>Portland</v>
      </c>
      <c r="F274" t="str">
        <f ca="1">VLOOKUP(A274,Metadata!$A$1:$R$1501,8,0)</f>
        <v>Modern, Park, Nightlife</v>
      </c>
      <c r="G274" t="str">
        <f ca="1">VLOOKUP(A274,Metadata!$A$1:$R$1501,9,0)</f>
        <v>North America</v>
      </c>
      <c r="H274">
        <f ca="1">VLOOKUP(A274,Metadata!$A$1:$R$1501,10,0)</f>
        <v>3</v>
      </c>
      <c r="I274">
        <f ca="1">VLOOKUP(A274,Metadata!$A$1:$R$1501,11,0)</f>
        <v>3948</v>
      </c>
      <c r="J274">
        <f ca="1">VLOOKUP(A274,Metadata!$A$1:$R$1501,12,0)</f>
        <v>1</v>
      </c>
      <c r="K274">
        <f ca="1">VLOOKUP(A274,Metadata!$A$1:$R$1501,13,0)</f>
        <v>1240</v>
      </c>
      <c r="L274" s="17">
        <f ca="1">VLOOKUP(A274,Metadata!$A$1:$R$1501,14,0)</f>
        <v>5188</v>
      </c>
      <c r="M274" t="str">
        <f ca="1">VLOOKUP(A274,Metadata!$A$1:$R$1501,15,0)</f>
        <v>Spring</v>
      </c>
      <c r="N274" t="str">
        <f ca="1">VLOOKUP(A274,Metadata!$A$1:$R$1501,17,0)</f>
        <v>Family</v>
      </c>
      <c r="O274">
        <f ca="1">VLOOKUP(A274,Metadata!$A$1:$R$1501,18,0)</f>
        <v>4</v>
      </c>
    </row>
    <row r="275" spans="1:15">
      <c r="A275" s="4">
        <v>274</v>
      </c>
      <c r="B275">
        <f ca="1">VLOOKUP(A275,Metadata!$A$1:$R$1501,2,0)</f>
        <v>120</v>
      </c>
      <c r="C275" t="str">
        <f ca="1">VLOOKUP(A275,Metadata!$A$1:$R$1501,4,0)</f>
        <v>3 days</v>
      </c>
      <c r="D275">
        <f ca="1">VLOOKUP(A275,Metadata!$A$1:$R$1501,5,0)</f>
        <v>3</v>
      </c>
      <c r="E275" s="17" t="str">
        <f ca="1">VLOOKUP(A275,Metadata!$A$1:$R$1501,7,0)</f>
        <v>Valencia</v>
      </c>
      <c r="F275" t="str">
        <f ca="1">VLOOKUP(A275,Metadata!$A$1:$R$1501,8,0)</f>
        <v>Terrain</v>
      </c>
      <c r="G275" t="str">
        <f ca="1">VLOOKUP(A275,Metadata!$A$1:$R$1501,9,0)</f>
        <v>Europe</v>
      </c>
      <c r="H275">
        <f ca="1">VLOOKUP(A275,Metadata!$A$1:$R$1501,10,0)</f>
        <v>3</v>
      </c>
      <c r="I275">
        <f ca="1">VLOOKUP(A275,Metadata!$A$1:$R$1501,11,0)</f>
        <v>2172</v>
      </c>
      <c r="J275">
        <f ca="1">VLOOKUP(A275,Metadata!$A$1:$R$1501,12,0)</f>
        <v>1</v>
      </c>
      <c r="K275">
        <f ca="1">VLOOKUP(A275,Metadata!$A$1:$R$1501,13,0)</f>
        <v>7120</v>
      </c>
      <c r="L275" s="17">
        <f ca="1">VLOOKUP(A275,Metadata!$A$1:$R$1501,14,0)</f>
        <v>9292</v>
      </c>
      <c r="M275" t="str">
        <f ca="1">VLOOKUP(A275,Metadata!$A$1:$R$1501,15,0)</f>
        <v>Summer</v>
      </c>
      <c r="N275" t="str">
        <f ca="1">VLOOKUP(A275,Metadata!$A$1:$R$1501,17,0)</f>
        <v>Family</v>
      </c>
      <c r="O275">
        <f ca="1">VLOOKUP(A275,Metadata!$A$1:$R$1501,18,0)</f>
        <v>4</v>
      </c>
    </row>
    <row r="276" spans="1:15">
      <c r="A276" s="4">
        <v>275</v>
      </c>
      <c r="B276">
        <f ca="1">VLOOKUP(A276,Metadata!$A$1:$R$1501,2,0)</f>
        <v>54</v>
      </c>
      <c r="C276" t="str">
        <f ca="1">VLOOKUP(A276,Metadata!$A$1:$R$1501,4,0)</f>
        <v>2 weeks</v>
      </c>
      <c r="D276">
        <f ca="1">VLOOKUP(A276,Metadata!$A$1:$R$1501,5,0)</f>
        <v>14</v>
      </c>
      <c r="E276" s="17" t="str">
        <f ca="1">VLOOKUP(A276,Metadata!$A$1:$R$1501,7,0)</f>
        <v>Milan</v>
      </c>
      <c r="F276" t="str">
        <f ca="1">VLOOKUP(A276,Metadata!$A$1:$R$1501,8,0)</f>
        <v>Historical-Modern, Nightlife, Architecture</v>
      </c>
      <c r="G276" t="str">
        <f ca="1">VLOOKUP(A276,Metadata!$A$1:$R$1501,9,0)</f>
        <v>Europe</v>
      </c>
      <c r="H276">
        <f ca="1">VLOOKUP(A276,Metadata!$A$1:$R$1501,10,0)</f>
        <v>3</v>
      </c>
      <c r="I276">
        <f ca="1">VLOOKUP(A276,Metadata!$A$1:$R$1501,11,0)</f>
        <v>15512</v>
      </c>
      <c r="J276">
        <f ca="1">VLOOKUP(A276,Metadata!$A$1:$R$1501,12,0)</f>
        <v>2</v>
      </c>
      <c r="K276">
        <f ca="1">VLOOKUP(A276,Metadata!$A$1:$R$1501,13,0)</f>
        <v>7280</v>
      </c>
      <c r="L276" s="17">
        <f ca="1">VLOOKUP(A276,Metadata!$A$1:$R$1501,14,0)</f>
        <v>22792</v>
      </c>
      <c r="M276" t="str">
        <f ca="1">VLOOKUP(A276,Metadata!$A$1:$R$1501,15,0)</f>
        <v>Summer</v>
      </c>
      <c r="N276" t="str">
        <f ca="1">VLOOKUP(A276,Metadata!$A$1:$R$1501,17,0)</f>
        <v>Family</v>
      </c>
      <c r="O276">
        <f ca="1">VLOOKUP(A276,Metadata!$A$1:$R$1501,18,0)</f>
        <v>4</v>
      </c>
    </row>
    <row r="277" spans="1:15">
      <c r="A277" s="4">
        <v>276</v>
      </c>
      <c r="B277">
        <f ca="1">VLOOKUP(A277,Metadata!$A$1:$R$1501,2,0)</f>
        <v>183</v>
      </c>
      <c r="C277" t="str">
        <f ca="1">VLOOKUP(A277,Metadata!$A$1:$R$1501,4,0)</f>
        <v>3 days</v>
      </c>
      <c r="D277">
        <f ca="1">VLOOKUP(A277,Metadata!$A$1:$R$1501,5,0)</f>
        <v>3</v>
      </c>
      <c r="E277" s="17" t="str">
        <f ca="1">VLOOKUP(A277,Metadata!$A$1:$R$1501,7,0)</f>
        <v>Athens</v>
      </c>
      <c r="F277" t="str">
        <f ca="1">VLOOKUP(A277,Metadata!$A$1:$R$1501,8,0)</f>
        <v>Historical-Ancient, Architecture</v>
      </c>
      <c r="G277" t="str">
        <f ca="1">VLOOKUP(A277,Metadata!$A$1:$R$1501,9,0)</f>
        <v>Europe</v>
      </c>
      <c r="H277">
        <f ca="1">VLOOKUP(A277,Metadata!$A$1:$R$1501,10,0)</f>
        <v>3</v>
      </c>
      <c r="I277">
        <f ca="1">VLOOKUP(A277,Metadata!$A$1:$R$1501,11,0)</f>
        <v>2340</v>
      </c>
      <c r="J277">
        <f ca="1">VLOOKUP(A277,Metadata!$A$1:$R$1501,12,0)</f>
        <v>1</v>
      </c>
      <c r="K277">
        <f ca="1">VLOOKUP(A277,Metadata!$A$1:$R$1501,13,0)</f>
        <v>4400</v>
      </c>
      <c r="L277" s="17">
        <f ca="1">VLOOKUP(A277,Metadata!$A$1:$R$1501,14,0)</f>
        <v>6740</v>
      </c>
      <c r="M277" t="str">
        <f ca="1">VLOOKUP(A277,Metadata!$A$1:$R$1501,15,0)</f>
        <v>Summer</v>
      </c>
      <c r="N277" t="str">
        <f ca="1">VLOOKUP(A277,Metadata!$A$1:$R$1501,17,0)</f>
        <v>Family</v>
      </c>
      <c r="O277">
        <f ca="1">VLOOKUP(A277,Metadata!$A$1:$R$1501,18,0)</f>
        <v>4</v>
      </c>
    </row>
    <row r="278" spans="1:15">
      <c r="A278" s="4">
        <v>277</v>
      </c>
      <c r="B278">
        <f ca="1">VLOOKUP(A278,Metadata!$A$1:$R$1501,2,0)</f>
        <v>74</v>
      </c>
      <c r="C278" t="str">
        <f ca="1">VLOOKUP(A278,Metadata!$A$1:$R$1501,4,0)</f>
        <v>3 days</v>
      </c>
      <c r="D278">
        <f ca="1">VLOOKUP(A278,Metadata!$A$1:$R$1501,5,0)</f>
        <v>3</v>
      </c>
      <c r="E278" s="17" t="str">
        <f ca="1">VLOOKUP(A278,Metadata!$A$1:$R$1501,7,0)</f>
        <v>Geneva</v>
      </c>
      <c r="F278" t="str">
        <f ca="1">VLOOKUP(A278,Metadata!$A$1:$R$1501,8,0)</f>
        <v>Historical, Beach, Terrain</v>
      </c>
      <c r="G278" t="str">
        <f ca="1">VLOOKUP(A278,Metadata!$A$1:$R$1501,9,0)</f>
        <v>Europe</v>
      </c>
      <c r="H278">
        <f ca="1">VLOOKUP(A278,Metadata!$A$1:$R$1501,10,0)</f>
        <v>3</v>
      </c>
      <c r="I278">
        <f ca="1">VLOOKUP(A278,Metadata!$A$1:$R$1501,11,0)</f>
        <v>1956</v>
      </c>
      <c r="J278">
        <f ca="1">VLOOKUP(A278,Metadata!$A$1:$R$1501,12,0)</f>
        <v>1</v>
      </c>
      <c r="K278">
        <f ca="1">VLOOKUP(A278,Metadata!$A$1:$R$1501,13,0)</f>
        <v>1960</v>
      </c>
      <c r="L278" s="17">
        <f ca="1">VLOOKUP(A278,Metadata!$A$1:$R$1501,14,0)</f>
        <v>3916</v>
      </c>
      <c r="M278" t="str">
        <f ca="1">VLOOKUP(A278,Metadata!$A$1:$R$1501,15,0)</f>
        <v>Summer</v>
      </c>
      <c r="N278" t="str">
        <f ca="1">VLOOKUP(A278,Metadata!$A$1:$R$1501,17,0)</f>
        <v>Romantic</v>
      </c>
      <c r="O278">
        <f ca="1">VLOOKUP(A278,Metadata!$A$1:$R$1501,18,0)</f>
        <v>2</v>
      </c>
    </row>
    <row r="279" spans="1:15">
      <c r="A279" s="4">
        <v>278</v>
      </c>
      <c r="B279">
        <f ca="1">VLOOKUP(A279,Metadata!$A$1:$R$1501,2,0)</f>
        <v>196</v>
      </c>
      <c r="C279" t="str">
        <f ca="1">VLOOKUP(A279,Metadata!$A$1:$R$1501,4,0)</f>
        <v>1 month</v>
      </c>
      <c r="D279">
        <f ca="1">VLOOKUP(A279,Metadata!$A$1:$R$1501,5,0)</f>
        <v>30</v>
      </c>
      <c r="E279" s="17" t="str">
        <f ca="1">VLOOKUP(A279,Metadata!$A$1:$R$1501,7,0)</f>
        <v>Hawaii</v>
      </c>
      <c r="F279" t="str">
        <f ca="1">VLOOKUP(A279,Metadata!$A$1:$R$1501,8,0)</f>
        <v>Beach, Terrain, Modern</v>
      </c>
      <c r="G279" t="str">
        <f ca="1">VLOOKUP(A279,Metadata!$A$1:$R$1501,9,0)</f>
        <v>North America</v>
      </c>
      <c r="H279">
        <f ca="1">VLOOKUP(A279,Metadata!$A$1:$R$1501,10,0)</f>
        <v>1</v>
      </c>
      <c r="I279">
        <f ca="1">VLOOKUP(A279,Metadata!$A$1:$R$1501,11,0)</f>
        <v>6000</v>
      </c>
      <c r="J279">
        <f ca="1">VLOOKUP(A279,Metadata!$A$1:$R$1501,12,0)</f>
        <v>2</v>
      </c>
      <c r="K279">
        <f ca="1">VLOOKUP(A279,Metadata!$A$1:$R$1501,13,0)</f>
        <v>3200</v>
      </c>
      <c r="L279" s="17">
        <f ca="1">VLOOKUP(A279,Metadata!$A$1:$R$1501,14,0)</f>
        <v>9200</v>
      </c>
      <c r="M279" t="str">
        <f ca="1">VLOOKUP(A279,Metadata!$A$1:$R$1501,15,0)</f>
        <v>Summer</v>
      </c>
      <c r="N279" t="str">
        <f ca="1">VLOOKUP(A279,Metadata!$A$1:$R$1501,17,0)</f>
        <v>Romantic</v>
      </c>
      <c r="O279">
        <f ca="1">VLOOKUP(A279,Metadata!$A$1:$R$1501,18,0)</f>
        <v>2</v>
      </c>
    </row>
    <row r="280" spans="1:15">
      <c r="A280" s="4">
        <v>279</v>
      </c>
      <c r="B280">
        <f ca="1">VLOOKUP(A280,Metadata!$A$1:$R$1501,2,0)</f>
        <v>155</v>
      </c>
      <c r="C280" t="str">
        <f ca="1">VLOOKUP(A280,Metadata!$A$1:$R$1501,4,0)</f>
        <v>1 week</v>
      </c>
      <c r="D280">
        <f ca="1">VLOOKUP(A280,Metadata!$A$1:$R$1501,5,0)</f>
        <v>7</v>
      </c>
      <c r="E280" s="17" t="str">
        <f ca="1">VLOOKUP(A280,Metadata!$A$1:$R$1501,7,0)</f>
        <v>Rhode Island</v>
      </c>
      <c r="F280" t="str">
        <f ca="1">VLOOKUP(A280,Metadata!$A$1:$R$1501,8,0)</f>
        <v>Modern</v>
      </c>
      <c r="G280" t="str">
        <f ca="1">VLOOKUP(A280,Metadata!$A$1:$R$1501,9,0)</f>
        <v>North America</v>
      </c>
      <c r="H280">
        <f ca="1">VLOOKUP(A280,Metadata!$A$1:$R$1501,10,0)</f>
        <v>2</v>
      </c>
      <c r="I280">
        <f ca="1">VLOOKUP(A280,Metadata!$A$1:$R$1501,11,0)</f>
        <v>1127</v>
      </c>
      <c r="J280">
        <f ca="1">VLOOKUP(A280,Metadata!$A$1:$R$1501,12,0)</f>
        <v>1</v>
      </c>
      <c r="K280">
        <f ca="1">VLOOKUP(A280,Metadata!$A$1:$R$1501,13,0)</f>
        <v>370</v>
      </c>
      <c r="L280" s="17">
        <f ca="1">VLOOKUP(A280,Metadata!$A$1:$R$1501,14,0)</f>
        <v>1497</v>
      </c>
      <c r="M280" t="str">
        <f ca="1">VLOOKUP(A280,Metadata!$A$1:$R$1501,15,0)</f>
        <v>Summer</v>
      </c>
      <c r="N280" t="str">
        <f ca="1">VLOOKUP(A280,Metadata!$A$1:$R$1501,17,0)</f>
        <v>Solo</v>
      </c>
      <c r="O280">
        <f ca="1">VLOOKUP(A280,Metadata!$A$1:$R$1501,18,0)</f>
        <v>1</v>
      </c>
    </row>
    <row r="281" spans="1:15">
      <c r="A281" s="4">
        <v>280</v>
      </c>
      <c r="B281">
        <f ca="1">VLOOKUP(A281,Metadata!$A$1:$R$1501,2,0)</f>
        <v>47</v>
      </c>
      <c r="C281" t="str">
        <f ca="1">VLOOKUP(A281,Metadata!$A$1:$R$1501,4,0)</f>
        <v>2 weeks</v>
      </c>
      <c r="D281">
        <f ca="1">VLOOKUP(A281,Metadata!$A$1:$R$1501,5,0)</f>
        <v>14</v>
      </c>
      <c r="E281" s="17" t="str">
        <f ca="1">VLOOKUP(A281,Metadata!$A$1:$R$1501,7,0)</f>
        <v>Mallorca</v>
      </c>
      <c r="F281" t="str">
        <f ca="1">VLOOKUP(A281,Metadata!$A$1:$R$1501,8,0)</f>
        <v>Beach, Aquatic, Adventure-Water</v>
      </c>
      <c r="G281" t="str">
        <f ca="1">VLOOKUP(A281,Metadata!$A$1:$R$1501,9,0)</f>
        <v>Europe</v>
      </c>
      <c r="H281">
        <f ca="1">VLOOKUP(A281,Metadata!$A$1:$R$1501,10,0)</f>
        <v>3</v>
      </c>
      <c r="I281">
        <f ca="1">VLOOKUP(A281,Metadata!$A$1:$R$1501,11,0)</f>
        <v>5124</v>
      </c>
      <c r="J281">
        <f ca="1">VLOOKUP(A281,Metadata!$A$1:$R$1501,12,0)</f>
        <v>2</v>
      </c>
      <c r="K281">
        <f ca="1">VLOOKUP(A281,Metadata!$A$1:$R$1501,13,0)</f>
        <v>5088</v>
      </c>
      <c r="L281" s="17">
        <f ca="1">VLOOKUP(A281,Metadata!$A$1:$R$1501,14,0)</f>
        <v>10212</v>
      </c>
      <c r="M281" t="str">
        <f ca="1">VLOOKUP(A281,Metadata!$A$1:$R$1501,15,0)</f>
        <v>Summer</v>
      </c>
      <c r="N281" t="str">
        <f ca="1">VLOOKUP(A281,Metadata!$A$1:$R$1501,17,0)</f>
        <v>Romantic</v>
      </c>
      <c r="O281">
        <f ca="1">VLOOKUP(A281,Metadata!$A$1:$R$1501,18,0)</f>
        <v>2</v>
      </c>
    </row>
    <row r="282" spans="1:15">
      <c r="A282" s="4">
        <v>281</v>
      </c>
      <c r="B282">
        <f ca="1">VLOOKUP(A282,Metadata!$A$1:$R$1501,2,0)</f>
        <v>252</v>
      </c>
      <c r="C282" t="str">
        <f ca="1">VLOOKUP(A282,Metadata!$A$1:$R$1501,4,0)</f>
        <v>1 month</v>
      </c>
      <c r="D282">
        <f ca="1">VLOOKUP(A282,Metadata!$A$1:$R$1501,5,0)</f>
        <v>30</v>
      </c>
      <c r="E282" s="17" t="str">
        <f ca="1">VLOOKUP(A282,Metadata!$A$1:$R$1501,7,0)</f>
        <v>Brussels</v>
      </c>
      <c r="F282" t="str">
        <f ca="1">VLOOKUP(A282,Metadata!$A$1:$R$1501,8,0)</f>
        <v>Historical-Medieval, Beach, Park, Nightlife</v>
      </c>
      <c r="G282" t="str">
        <f ca="1">VLOOKUP(A282,Metadata!$A$1:$R$1501,9,0)</f>
        <v>Europe</v>
      </c>
      <c r="H282">
        <f ca="1">VLOOKUP(A282,Metadata!$A$1:$R$1501,10,0)</f>
        <v>1</v>
      </c>
      <c r="I282">
        <f ca="1">VLOOKUP(A282,Metadata!$A$1:$R$1501,11,0)</f>
        <v>9180</v>
      </c>
      <c r="J282">
        <f ca="1">VLOOKUP(A282,Metadata!$A$1:$R$1501,12,0)</f>
        <v>2</v>
      </c>
      <c r="K282">
        <f ca="1">VLOOKUP(A282,Metadata!$A$1:$R$1501,13,0)</f>
        <v>12960</v>
      </c>
      <c r="L282" s="17">
        <f ca="1">VLOOKUP(A282,Metadata!$A$1:$R$1501,14,0)</f>
        <v>22140</v>
      </c>
      <c r="M282" t="str">
        <f ca="1">VLOOKUP(A282,Metadata!$A$1:$R$1501,15,0)</f>
        <v>Summer</v>
      </c>
      <c r="N282" t="str">
        <f ca="1">VLOOKUP(A282,Metadata!$A$1:$R$1501,17,0)</f>
        <v>Friends</v>
      </c>
      <c r="O282">
        <f ca="1">VLOOKUP(A282,Metadata!$A$1:$R$1501,18,0)</f>
        <v>6</v>
      </c>
    </row>
    <row r="283" spans="1:15">
      <c r="A283" s="4">
        <v>282</v>
      </c>
      <c r="B283">
        <f ca="1">VLOOKUP(A283,Metadata!$A$1:$R$1501,2,0)</f>
        <v>22</v>
      </c>
      <c r="C283" t="str">
        <f ca="1">VLOOKUP(A283,Metadata!$A$1:$R$1501,4,0)</f>
        <v>3 days</v>
      </c>
      <c r="D283">
        <f ca="1">VLOOKUP(A283,Metadata!$A$1:$R$1501,5,0)</f>
        <v>3</v>
      </c>
      <c r="E283" s="17" t="str">
        <f ca="1">VLOOKUP(A283,Metadata!$A$1:$R$1501,7,0)</f>
        <v>Los Angeles</v>
      </c>
      <c r="F283" t="str">
        <f ca="1">VLOOKUP(A283,Metadata!$A$1:$R$1501,8,0)</f>
        <v>Beach, Terrain</v>
      </c>
      <c r="G283" t="str">
        <f ca="1">VLOOKUP(A283,Metadata!$A$1:$R$1501,9,0)</f>
        <v>North America</v>
      </c>
      <c r="H283">
        <f ca="1">VLOOKUP(A283,Metadata!$A$1:$R$1501,10,0)</f>
        <v>1</v>
      </c>
      <c r="I283">
        <f ca="1">VLOOKUP(A283,Metadata!$A$1:$R$1501,11,0)</f>
        <v>840</v>
      </c>
      <c r="J283">
        <f ca="1">VLOOKUP(A283,Metadata!$A$1:$R$1501,12,0)</f>
        <v>1</v>
      </c>
      <c r="K283">
        <f ca="1">VLOOKUP(A283,Metadata!$A$1:$R$1501,13,0)</f>
        <v>880</v>
      </c>
      <c r="L283" s="17">
        <f ca="1">VLOOKUP(A283,Metadata!$A$1:$R$1501,14,0)</f>
        <v>1720</v>
      </c>
      <c r="M283" t="str">
        <f ca="1">VLOOKUP(A283,Metadata!$A$1:$R$1501,15,0)</f>
        <v>Summer</v>
      </c>
      <c r="N283" t="str">
        <f ca="1">VLOOKUP(A283,Metadata!$A$1:$R$1501,17,0)</f>
        <v>Family</v>
      </c>
      <c r="O283">
        <f ca="1">VLOOKUP(A283,Metadata!$A$1:$R$1501,18,0)</f>
        <v>4</v>
      </c>
    </row>
    <row r="284" spans="1:15">
      <c r="A284" s="4">
        <v>283</v>
      </c>
      <c r="B284">
        <f ca="1">VLOOKUP(A284,Metadata!$A$1:$R$1501,2,0)</f>
        <v>130</v>
      </c>
      <c r="C284" t="str">
        <f ca="1">VLOOKUP(A284,Metadata!$A$1:$R$1501,4,0)</f>
        <v>2 weeks</v>
      </c>
      <c r="D284">
        <f ca="1">VLOOKUP(A284,Metadata!$A$1:$R$1501,5,0)</f>
        <v>14</v>
      </c>
      <c r="E284" s="17" t="str">
        <f ca="1">VLOOKUP(A284,Metadata!$A$1:$R$1501,7,0)</f>
        <v>Bordeaux</v>
      </c>
      <c r="F284" t="str">
        <f ca="1">VLOOKUP(A284,Metadata!$A$1:$R$1501,8,0)</f>
        <v>Historical-Modern, Wineyard, Park</v>
      </c>
      <c r="G284" t="str">
        <f ca="1">VLOOKUP(A284,Metadata!$A$1:$R$1501,9,0)</f>
        <v>Europe</v>
      </c>
      <c r="H284">
        <f ca="1">VLOOKUP(A284,Metadata!$A$1:$R$1501,10,0)</f>
        <v>1</v>
      </c>
      <c r="I284">
        <f ca="1">VLOOKUP(A284,Metadata!$A$1:$R$1501,11,0)</f>
        <v>1316</v>
      </c>
      <c r="J284">
        <f ca="1">VLOOKUP(A284,Metadata!$A$1:$R$1501,12,0)</f>
        <v>2</v>
      </c>
      <c r="K284">
        <f ca="1">VLOOKUP(A284,Metadata!$A$1:$R$1501,13,0)</f>
        <v>6000</v>
      </c>
      <c r="L284" s="17">
        <f ca="1">VLOOKUP(A284,Metadata!$A$1:$R$1501,14,0)</f>
        <v>7316</v>
      </c>
      <c r="M284" t="str">
        <f ca="1">VLOOKUP(A284,Metadata!$A$1:$R$1501,15,0)</f>
        <v>Summer</v>
      </c>
      <c r="N284" t="str">
        <f ca="1">VLOOKUP(A284,Metadata!$A$1:$R$1501,17,0)</f>
        <v>Romantic</v>
      </c>
      <c r="O284">
        <f ca="1">VLOOKUP(A284,Metadata!$A$1:$R$1501,18,0)</f>
        <v>2</v>
      </c>
    </row>
    <row r="285" spans="1:15">
      <c r="A285" s="4">
        <v>284</v>
      </c>
      <c r="B285">
        <f ca="1">VLOOKUP(A285,Metadata!$A$1:$R$1501,2,0)</f>
        <v>260</v>
      </c>
      <c r="C285" t="str">
        <f ca="1">VLOOKUP(A285,Metadata!$A$1:$R$1501,4,0)</f>
        <v>2 weeks</v>
      </c>
      <c r="D285">
        <f ca="1">VLOOKUP(A285,Metadata!$A$1:$R$1501,5,0)</f>
        <v>14</v>
      </c>
      <c r="E285" s="17" t="str">
        <f ca="1">VLOOKUP(A285,Metadata!$A$1:$R$1501,7,0)</f>
        <v>Manchester</v>
      </c>
      <c r="F285" t="str">
        <f ca="1">VLOOKUP(A285,Metadata!$A$1:$R$1501,8,0)</f>
        <v>Modern, Nightlife</v>
      </c>
      <c r="G285" t="str">
        <f ca="1">VLOOKUP(A285,Metadata!$A$1:$R$1501,9,0)</f>
        <v>Europe</v>
      </c>
      <c r="H285">
        <f ca="1">VLOOKUP(A285,Metadata!$A$1:$R$1501,10,0)</f>
        <v>2</v>
      </c>
      <c r="I285">
        <f ca="1">VLOOKUP(A285,Metadata!$A$1:$R$1501,11,0)</f>
        <v>2422</v>
      </c>
      <c r="J285">
        <f ca="1">VLOOKUP(A285,Metadata!$A$1:$R$1501,12,0)</f>
        <v>1</v>
      </c>
      <c r="K285">
        <f ca="1">VLOOKUP(A285,Metadata!$A$1:$R$1501,13,0)</f>
        <v>670</v>
      </c>
      <c r="L285" s="17">
        <f ca="1">VLOOKUP(A285,Metadata!$A$1:$R$1501,14,0)</f>
        <v>3092</v>
      </c>
      <c r="M285" t="str">
        <f ca="1">VLOOKUP(A285,Metadata!$A$1:$R$1501,15,0)</f>
        <v>Summer</v>
      </c>
      <c r="N285" t="str">
        <f ca="1">VLOOKUP(A285,Metadata!$A$1:$R$1501,17,0)</f>
        <v>Solo</v>
      </c>
      <c r="O285">
        <f ca="1">VLOOKUP(A285,Metadata!$A$1:$R$1501,18,0)</f>
        <v>1</v>
      </c>
    </row>
    <row r="286" spans="1:15">
      <c r="A286" s="4">
        <v>285</v>
      </c>
      <c r="B286">
        <f ca="1">VLOOKUP(A286,Metadata!$A$1:$R$1501,2,0)</f>
        <v>14</v>
      </c>
      <c r="C286" t="str">
        <f ca="1">VLOOKUP(A286,Metadata!$A$1:$R$1501,4,0)</f>
        <v>1 month</v>
      </c>
      <c r="D286">
        <f ca="1">VLOOKUP(A286,Metadata!$A$1:$R$1501,5,0)</f>
        <v>30</v>
      </c>
      <c r="E286" s="17" t="str">
        <f ca="1">VLOOKUP(A286,Metadata!$A$1:$R$1501,7,0)</f>
        <v>Barcelona</v>
      </c>
      <c r="F286" t="str">
        <f ca="1">VLOOKUP(A286,Metadata!$A$1:$R$1501,8,0)</f>
        <v>Historical-Modern, Beach, Architecture, Nightlife</v>
      </c>
      <c r="G286" t="str">
        <f ca="1">VLOOKUP(A286,Metadata!$A$1:$R$1501,9,0)</f>
        <v>Europe</v>
      </c>
      <c r="H286">
        <f ca="1">VLOOKUP(A286,Metadata!$A$1:$R$1501,10,0)</f>
        <v>1</v>
      </c>
      <c r="I286">
        <f ca="1">VLOOKUP(A286,Metadata!$A$1:$R$1501,11,0)</f>
        <v>1470</v>
      </c>
      <c r="J286">
        <f ca="1">VLOOKUP(A286,Metadata!$A$1:$R$1501,12,0)</f>
        <v>2</v>
      </c>
      <c r="K286">
        <f ca="1">VLOOKUP(A286,Metadata!$A$1:$R$1501,13,0)</f>
        <v>2450</v>
      </c>
      <c r="L286" s="17">
        <f ca="1">VLOOKUP(A286,Metadata!$A$1:$R$1501,14,0)</f>
        <v>3920</v>
      </c>
      <c r="M286" t="str">
        <f ca="1">VLOOKUP(A286,Metadata!$A$1:$R$1501,15,0)</f>
        <v>Summer</v>
      </c>
      <c r="N286" t="str">
        <f ca="1">VLOOKUP(A286,Metadata!$A$1:$R$1501,17,0)</f>
        <v>Solo</v>
      </c>
      <c r="O286">
        <f ca="1">VLOOKUP(A286,Metadata!$A$1:$R$1501,18,0)</f>
        <v>1</v>
      </c>
    </row>
    <row r="287" spans="1:15">
      <c r="A287" s="4">
        <v>286</v>
      </c>
      <c r="B287">
        <f ca="1">VLOOKUP(A287,Metadata!$A$1:$R$1501,2,0)</f>
        <v>271</v>
      </c>
      <c r="C287" t="str">
        <f ca="1">VLOOKUP(A287,Metadata!$A$1:$R$1501,4,0)</f>
        <v>1 month</v>
      </c>
      <c r="D287">
        <f ca="1">VLOOKUP(A287,Metadata!$A$1:$R$1501,5,0)</f>
        <v>30</v>
      </c>
      <c r="E287" s="17" t="str">
        <f ca="1">VLOOKUP(A287,Metadata!$A$1:$R$1501,7,0)</f>
        <v>Tasmania</v>
      </c>
      <c r="F287" t="str">
        <f ca="1">VLOOKUP(A287,Metadata!$A$1:$R$1501,8,0)</f>
        <v>Beach</v>
      </c>
      <c r="G287" t="str">
        <f ca="1">VLOOKUP(A287,Metadata!$A$1:$R$1501,9,0)</f>
        <v>Australia</v>
      </c>
      <c r="H287">
        <f ca="1">VLOOKUP(A287,Metadata!$A$1:$R$1501,10,0)</f>
        <v>3</v>
      </c>
      <c r="I287">
        <f ca="1">VLOOKUP(A287,Metadata!$A$1:$R$1501,11,0)</f>
        <v>25080</v>
      </c>
      <c r="J287">
        <f ca="1">VLOOKUP(A287,Metadata!$A$1:$R$1501,12,0)</f>
        <v>1</v>
      </c>
      <c r="K287">
        <f ca="1">VLOOKUP(A287,Metadata!$A$1:$R$1501,13,0)</f>
        <v>6080</v>
      </c>
      <c r="L287" s="17">
        <f ca="1">VLOOKUP(A287,Metadata!$A$1:$R$1501,14,0)</f>
        <v>31160</v>
      </c>
      <c r="M287" t="str">
        <f ca="1">VLOOKUP(A287,Metadata!$A$1:$R$1501,15,0)</f>
        <v>Spring</v>
      </c>
      <c r="N287" t="str">
        <f ca="1">VLOOKUP(A287,Metadata!$A$1:$R$1501,17,0)</f>
        <v>Family</v>
      </c>
      <c r="O287">
        <f ca="1">VLOOKUP(A287,Metadata!$A$1:$R$1501,18,0)</f>
        <v>4</v>
      </c>
    </row>
    <row r="288" spans="1:15">
      <c r="A288" s="4">
        <v>287</v>
      </c>
      <c r="B288">
        <f ca="1">VLOOKUP(A288,Metadata!$A$1:$R$1501,2,0)</f>
        <v>265</v>
      </c>
      <c r="C288" t="str">
        <f ca="1">VLOOKUP(A288,Metadata!$A$1:$R$1501,4,0)</f>
        <v>3 days</v>
      </c>
      <c r="D288">
        <f ca="1">VLOOKUP(A288,Metadata!$A$1:$R$1501,5,0)</f>
        <v>3</v>
      </c>
      <c r="E288" s="17" t="str">
        <f ca="1">VLOOKUP(A288,Metadata!$A$1:$R$1501,7,0)</f>
        <v>New York City</v>
      </c>
      <c r="F288" t="str">
        <f ca="1">VLOOKUP(A288,Metadata!$A$1:$R$1501,8,0)</f>
        <v>Modern, Park, Adventure-Land, Architecture, Nightlife</v>
      </c>
      <c r="G288" t="str">
        <f ca="1">VLOOKUP(A288,Metadata!$A$1:$R$1501,9,0)</f>
        <v>North America</v>
      </c>
      <c r="H288">
        <f ca="1">VLOOKUP(A288,Metadata!$A$1:$R$1501,10,0)</f>
        <v>3</v>
      </c>
      <c r="I288">
        <f ca="1">VLOOKUP(A288,Metadata!$A$1:$R$1501,11,0)</f>
        <v>4200</v>
      </c>
      <c r="J288">
        <f ca="1">VLOOKUP(A288,Metadata!$A$1:$R$1501,12,0)</f>
        <v>2</v>
      </c>
      <c r="K288">
        <f ca="1">VLOOKUP(A288,Metadata!$A$1:$R$1501,13,0)</f>
        <v>1000</v>
      </c>
      <c r="L288" s="17">
        <f ca="1">VLOOKUP(A288,Metadata!$A$1:$R$1501,14,0)</f>
        <v>5200</v>
      </c>
      <c r="M288" t="str">
        <f ca="1">VLOOKUP(A288,Metadata!$A$1:$R$1501,15,0)</f>
        <v>Summer</v>
      </c>
      <c r="N288" t="str">
        <f ca="1">VLOOKUP(A288,Metadata!$A$1:$R$1501,17,0)</f>
        <v>Romantic</v>
      </c>
      <c r="O288">
        <f ca="1">VLOOKUP(A288,Metadata!$A$1:$R$1501,18,0)</f>
        <v>2</v>
      </c>
    </row>
    <row r="289" spans="1:15">
      <c r="A289" s="4">
        <v>288</v>
      </c>
      <c r="B289">
        <f ca="1">VLOOKUP(A289,Metadata!$A$1:$R$1501,2,0)</f>
        <v>196</v>
      </c>
      <c r="C289" t="str">
        <f ca="1">VLOOKUP(A289,Metadata!$A$1:$R$1501,4,0)</f>
        <v>1 month</v>
      </c>
      <c r="D289">
        <f ca="1">VLOOKUP(A289,Metadata!$A$1:$R$1501,5,0)</f>
        <v>30</v>
      </c>
      <c r="E289" s="17" t="str">
        <f ca="1">VLOOKUP(A289,Metadata!$A$1:$R$1501,7,0)</f>
        <v>Vienna</v>
      </c>
      <c r="F289" t="str">
        <f ca="1">VLOOKUP(A289,Metadata!$A$1:$R$1501,8,0)</f>
        <v>Terrain</v>
      </c>
      <c r="G289" t="str">
        <f ca="1">VLOOKUP(A289,Metadata!$A$1:$R$1501,9,0)</f>
        <v>Europe</v>
      </c>
      <c r="H289">
        <f ca="1">VLOOKUP(A289,Metadata!$A$1:$R$1501,10,0)</f>
        <v>1</v>
      </c>
      <c r="I289">
        <f ca="1">VLOOKUP(A289,Metadata!$A$1:$R$1501,11,0)</f>
        <v>5640</v>
      </c>
      <c r="J289">
        <f ca="1">VLOOKUP(A289,Metadata!$A$1:$R$1501,12,0)</f>
        <v>2</v>
      </c>
      <c r="K289">
        <f ca="1">VLOOKUP(A289,Metadata!$A$1:$R$1501,13,0)</f>
        <v>10800</v>
      </c>
      <c r="L289" s="17">
        <f ca="1">VLOOKUP(A289,Metadata!$A$1:$R$1501,14,0)</f>
        <v>16440</v>
      </c>
      <c r="M289" t="str">
        <f ca="1">VLOOKUP(A289,Metadata!$A$1:$R$1501,15,0)</f>
        <v>Summer</v>
      </c>
      <c r="N289" t="str">
        <f ca="1">VLOOKUP(A289,Metadata!$A$1:$R$1501,17,0)</f>
        <v>Family</v>
      </c>
      <c r="O289">
        <f ca="1">VLOOKUP(A289,Metadata!$A$1:$R$1501,18,0)</f>
        <v>4</v>
      </c>
    </row>
    <row r="290" spans="1:15">
      <c r="A290" s="4">
        <v>289</v>
      </c>
      <c r="B290">
        <f ca="1">VLOOKUP(A290,Metadata!$A$1:$R$1501,2,0)</f>
        <v>267</v>
      </c>
      <c r="C290" t="str">
        <f ca="1">VLOOKUP(A290,Metadata!$A$1:$R$1501,4,0)</f>
        <v>1 month</v>
      </c>
      <c r="D290">
        <f ca="1">VLOOKUP(A290,Metadata!$A$1:$R$1501,5,0)</f>
        <v>30</v>
      </c>
      <c r="E290" s="17" t="str">
        <f ca="1">VLOOKUP(A290,Metadata!$A$1:$R$1501,7,0)</f>
        <v>Columbus</v>
      </c>
      <c r="F290" t="str">
        <f ca="1">VLOOKUP(A290,Metadata!$A$1:$R$1501,8,0)</f>
        <v>Modern, Beach, Nightlife, Park</v>
      </c>
      <c r="G290" t="str">
        <f ca="1">VLOOKUP(A290,Metadata!$A$1:$R$1501,9,0)</f>
        <v>North America</v>
      </c>
      <c r="H290">
        <f ca="1">VLOOKUP(A290,Metadata!$A$1:$R$1501,10,0)</f>
        <v>3</v>
      </c>
      <c r="I290">
        <f ca="1">VLOOKUP(A290,Metadata!$A$1:$R$1501,11,0)</f>
        <v>27000</v>
      </c>
      <c r="J290">
        <f ca="1">VLOOKUP(A290,Metadata!$A$1:$R$1501,12,0)</f>
        <v>1</v>
      </c>
      <c r="K290">
        <f ca="1">VLOOKUP(A290,Metadata!$A$1:$R$1501,13,0)</f>
        <v>1440</v>
      </c>
      <c r="L290" s="17">
        <f ca="1">VLOOKUP(A290,Metadata!$A$1:$R$1501,14,0)</f>
        <v>28440</v>
      </c>
      <c r="M290" t="str">
        <f ca="1">VLOOKUP(A290,Metadata!$A$1:$R$1501,15,0)</f>
        <v>Summer</v>
      </c>
      <c r="N290" t="str">
        <f ca="1">VLOOKUP(A290,Metadata!$A$1:$R$1501,17,0)</f>
        <v>Friends</v>
      </c>
      <c r="O290">
        <f ca="1">VLOOKUP(A290,Metadata!$A$1:$R$1501,18,0)</f>
        <v>6</v>
      </c>
    </row>
    <row r="291" spans="1:15">
      <c r="A291" s="4">
        <v>290</v>
      </c>
      <c r="B291">
        <f ca="1">VLOOKUP(A291,Metadata!$A$1:$R$1501,2,0)</f>
        <v>184</v>
      </c>
      <c r="C291" t="str">
        <f ca="1">VLOOKUP(A291,Metadata!$A$1:$R$1501,4,0)</f>
        <v>3 days</v>
      </c>
      <c r="D291">
        <f ca="1">VLOOKUP(A291,Metadata!$A$1:$R$1501,5,0)</f>
        <v>3</v>
      </c>
      <c r="E291" s="17" t="str">
        <f ca="1">VLOOKUP(A291,Metadata!$A$1:$R$1501,7,0)</f>
        <v>London</v>
      </c>
      <c r="F291" t="str">
        <f ca="1">VLOOKUP(A291,Metadata!$A$1:$R$1501,8,0)</f>
        <v>Modern, Beach</v>
      </c>
      <c r="G291" t="str">
        <f ca="1">VLOOKUP(A291,Metadata!$A$1:$R$1501,9,0)</f>
        <v>Europe</v>
      </c>
      <c r="H291">
        <f ca="1">VLOOKUP(A291,Metadata!$A$1:$R$1501,10,0)</f>
        <v>3</v>
      </c>
      <c r="I291">
        <f ca="1">VLOOKUP(A291,Metadata!$A$1:$R$1501,11,0)</f>
        <v>3264</v>
      </c>
      <c r="J291">
        <f ca="1">VLOOKUP(A291,Metadata!$A$1:$R$1501,12,0)</f>
        <v>1</v>
      </c>
      <c r="K291">
        <f ca="1">VLOOKUP(A291,Metadata!$A$1:$R$1501,13,0)</f>
        <v>2300</v>
      </c>
      <c r="L291" s="17">
        <f ca="1">VLOOKUP(A291,Metadata!$A$1:$R$1501,14,0)</f>
        <v>5564</v>
      </c>
      <c r="M291" t="str">
        <f ca="1">VLOOKUP(A291,Metadata!$A$1:$R$1501,15,0)</f>
        <v>Summer</v>
      </c>
      <c r="N291" t="str">
        <f ca="1">VLOOKUP(A291,Metadata!$A$1:$R$1501,17,0)</f>
        <v>Romantic</v>
      </c>
      <c r="O291">
        <f ca="1">VLOOKUP(A291,Metadata!$A$1:$R$1501,18,0)</f>
        <v>2</v>
      </c>
    </row>
    <row r="292" spans="1:15">
      <c r="A292" s="4">
        <v>291</v>
      </c>
      <c r="B292">
        <f ca="1">VLOOKUP(A292,Metadata!$A$1:$R$1501,2,0)</f>
        <v>274</v>
      </c>
      <c r="C292" t="str">
        <f ca="1">VLOOKUP(A292,Metadata!$A$1:$R$1501,4,0)</f>
        <v>1 week</v>
      </c>
      <c r="D292">
        <f ca="1">VLOOKUP(A292,Metadata!$A$1:$R$1501,5,0)</f>
        <v>7</v>
      </c>
      <c r="E292" s="17" t="str">
        <f ca="1">VLOOKUP(A292,Metadata!$A$1:$R$1501,7,0)</f>
        <v>Santa Cruz County</v>
      </c>
      <c r="F292" t="str">
        <f ca="1">VLOOKUP(A292,Metadata!$A$1:$R$1501,8,0)</f>
        <v>Beach</v>
      </c>
      <c r="G292" t="str">
        <f ca="1">VLOOKUP(A292,Metadata!$A$1:$R$1501,9,0)</f>
        <v>North America</v>
      </c>
      <c r="H292">
        <f ca="1">VLOOKUP(A292,Metadata!$A$1:$R$1501,10,0)</f>
        <v>3</v>
      </c>
      <c r="I292">
        <f ca="1">VLOOKUP(A292,Metadata!$A$1:$R$1501,11,0)</f>
        <v>8064</v>
      </c>
      <c r="J292">
        <f ca="1">VLOOKUP(A292,Metadata!$A$1:$R$1501,12,0)</f>
        <v>1</v>
      </c>
      <c r="K292">
        <f ca="1">VLOOKUP(A292,Metadata!$A$1:$R$1501,13,0)</f>
        <v>1320</v>
      </c>
      <c r="L292" s="17">
        <f ca="1">VLOOKUP(A292,Metadata!$A$1:$R$1501,14,0)</f>
        <v>9384</v>
      </c>
      <c r="M292" t="str">
        <f ca="1">VLOOKUP(A292,Metadata!$A$1:$R$1501,15,0)</f>
        <v>Spring</v>
      </c>
      <c r="N292" t="str">
        <f ca="1">VLOOKUP(A292,Metadata!$A$1:$R$1501,17,0)</f>
        <v>Friends</v>
      </c>
      <c r="O292">
        <f ca="1">VLOOKUP(A292,Metadata!$A$1:$R$1501,18,0)</f>
        <v>6</v>
      </c>
    </row>
    <row r="293" spans="1:15">
      <c r="A293" s="4">
        <v>292</v>
      </c>
      <c r="B293">
        <f ca="1">VLOOKUP(A293,Metadata!$A$1:$R$1501,2,0)</f>
        <v>166</v>
      </c>
      <c r="C293" t="str">
        <f ca="1">VLOOKUP(A293,Metadata!$A$1:$R$1501,4,0)</f>
        <v>3 days</v>
      </c>
      <c r="D293">
        <f ca="1">VLOOKUP(A293,Metadata!$A$1:$R$1501,5,0)</f>
        <v>3</v>
      </c>
      <c r="E293" s="17" t="str">
        <f ca="1">VLOOKUP(A293,Metadata!$A$1:$R$1501,7,0)</f>
        <v>Antwerp</v>
      </c>
      <c r="F293" t="str">
        <f ca="1">VLOOKUP(A293,Metadata!$A$1:$R$1501,8,0)</f>
        <v>Historical-Medieval, Aquatic, Nightlife</v>
      </c>
      <c r="G293" t="str">
        <f ca="1">VLOOKUP(A293,Metadata!$A$1:$R$1501,9,0)</f>
        <v>Europe</v>
      </c>
      <c r="H293">
        <f ca="1">VLOOKUP(A293,Metadata!$A$1:$R$1501,10,0)</f>
        <v>3</v>
      </c>
      <c r="I293">
        <f ca="1">VLOOKUP(A293,Metadata!$A$1:$R$1501,11,0)</f>
        <v>645</v>
      </c>
      <c r="J293">
        <f ca="1">VLOOKUP(A293,Metadata!$A$1:$R$1501,12,0)</f>
        <v>1</v>
      </c>
      <c r="K293">
        <f ca="1">VLOOKUP(A293,Metadata!$A$1:$R$1501,13,0)</f>
        <v>1560</v>
      </c>
      <c r="L293" s="17">
        <f ca="1">VLOOKUP(A293,Metadata!$A$1:$R$1501,14,0)</f>
        <v>2205</v>
      </c>
      <c r="M293" t="str">
        <f ca="1">VLOOKUP(A293,Metadata!$A$1:$R$1501,15,0)</f>
        <v>Summer</v>
      </c>
      <c r="N293" t="str">
        <f ca="1">VLOOKUP(A293,Metadata!$A$1:$R$1501,17,0)</f>
        <v>Solo</v>
      </c>
      <c r="O293">
        <f ca="1">VLOOKUP(A293,Metadata!$A$1:$R$1501,18,0)</f>
        <v>1</v>
      </c>
    </row>
    <row r="294" spans="1:15">
      <c r="A294" s="4">
        <v>293</v>
      </c>
      <c r="B294">
        <f ca="1">VLOOKUP(A294,Metadata!$A$1:$R$1501,2,0)</f>
        <v>93</v>
      </c>
      <c r="C294" t="str">
        <f ca="1">VLOOKUP(A294,Metadata!$A$1:$R$1501,4,0)</f>
        <v>1 week</v>
      </c>
      <c r="D294">
        <f ca="1">VLOOKUP(A294,Metadata!$A$1:$R$1501,5,0)</f>
        <v>7</v>
      </c>
      <c r="E294" s="17" t="str">
        <f ca="1">VLOOKUP(A294,Metadata!$A$1:$R$1501,7,0)</f>
        <v>Montreal</v>
      </c>
      <c r="F294" t="str">
        <f ca="1">VLOOKUP(A294,Metadata!$A$1:$R$1501,8,0)</f>
        <v>Modern</v>
      </c>
      <c r="G294" t="str">
        <f ca="1">VLOOKUP(A294,Metadata!$A$1:$R$1501,9,0)</f>
        <v>North America</v>
      </c>
      <c r="H294">
        <f ca="1">VLOOKUP(A294,Metadata!$A$1:$R$1501,10,0)</f>
        <v>3</v>
      </c>
      <c r="I294">
        <f ca="1">VLOOKUP(A294,Metadata!$A$1:$R$1501,11,0)</f>
        <v>10416</v>
      </c>
      <c r="J294">
        <f ca="1">VLOOKUP(A294,Metadata!$A$1:$R$1501,12,0)</f>
        <v>1</v>
      </c>
      <c r="K294">
        <f ca="1">VLOOKUP(A294,Metadata!$A$1:$R$1501,13,0)</f>
        <v>1600</v>
      </c>
      <c r="L294" s="17">
        <f ca="1">VLOOKUP(A294,Metadata!$A$1:$R$1501,14,0)</f>
        <v>12016</v>
      </c>
      <c r="M294" t="str">
        <f ca="1">VLOOKUP(A294,Metadata!$A$1:$R$1501,15,0)</f>
        <v>Summer</v>
      </c>
      <c r="N294" t="str">
        <f ca="1">VLOOKUP(A294,Metadata!$A$1:$R$1501,17,0)</f>
        <v>Family</v>
      </c>
      <c r="O294">
        <f ca="1">VLOOKUP(A294,Metadata!$A$1:$R$1501,18,0)</f>
        <v>4</v>
      </c>
    </row>
    <row r="295" spans="1:15">
      <c r="A295" s="4">
        <v>294</v>
      </c>
      <c r="B295">
        <f ca="1">VLOOKUP(A295,Metadata!$A$1:$R$1501,2,0)</f>
        <v>54</v>
      </c>
      <c r="C295" t="str">
        <f ca="1">VLOOKUP(A295,Metadata!$A$1:$R$1501,4,0)</f>
        <v>1 week</v>
      </c>
      <c r="D295">
        <f ca="1">VLOOKUP(A295,Metadata!$A$1:$R$1501,5,0)</f>
        <v>7</v>
      </c>
      <c r="E295" s="17" t="str">
        <f ca="1">VLOOKUP(A295,Metadata!$A$1:$R$1501,7,0)</f>
        <v>Santa Clara County</v>
      </c>
      <c r="F295" t="str">
        <f ca="1">VLOOKUP(A295,Metadata!$A$1:$R$1501,8,0)</f>
        <v>Modern</v>
      </c>
      <c r="G295" t="str">
        <f ca="1">VLOOKUP(A295,Metadata!$A$1:$R$1501,9,0)</f>
        <v>North America</v>
      </c>
      <c r="H295">
        <f ca="1">VLOOKUP(A295,Metadata!$A$1:$R$1501,10,0)</f>
        <v>3</v>
      </c>
      <c r="I295">
        <f ca="1">VLOOKUP(A295,Metadata!$A$1:$R$1501,11,0)</f>
        <v>13720</v>
      </c>
      <c r="J295">
        <f ca="1">VLOOKUP(A295,Metadata!$A$1:$R$1501,12,0)</f>
        <v>1</v>
      </c>
      <c r="K295">
        <f ca="1">VLOOKUP(A295,Metadata!$A$1:$R$1501,13,0)</f>
        <v>720</v>
      </c>
      <c r="L295" s="17">
        <f ca="1">VLOOKUP(A295,Metadata!$A$1:$R$1501,14,0)</f>
        <v>14440</v>
      </c>
      <c r="M295" t="str">
        <f ca="1">VLOOKUP(A295,Metadata!$A$1:$R$1501,15,0)</f>
        <v>Spring</v>
      </c>
      <c r="N295" t="str">
        <f ca="1">VLOOKUP(A295,Metadata!$A$1:$R$1501,17,0)</f>
        <v>Romantic</v>
      </c>
      <c r="O295">
        <f ca="1">VLOOKUP(A295,Metadata!$A$1:$R$1501,18,0)</f>
        <v>2</v>
      </c>
    </row>
    <row r="296" spans="1:15">
      <c r="A296" s="4">
        <v>295</v>
      </c>
      <c r="B296">
        <f ca="1">VLOOKUP(A296,Metadata!$A$1:$R$1501,2,0)</f>
        <v>199</v>
      </c>
      <c r="C296" t="str">
        <f ca="1">VLOOKUP(A296,Metadata!$A$1:$R$1501,4,0)</f>
        <v>2 weeks</v>
      </c>
      <c r="D296">
        <f ca="1">VLOOKUP(A296,Metadata!$A$1:$R$1501,5,0)</f>
        <v>14</v>
      </c>
      <c r="E296" s="17" t="str">
        <f ca="1">VLOOKUP(A296,Metadata!$A$1:$R$1501,7,0)</f>
        <v>London</v>
      </c>
      <c r="F296" t="str">
        <f ca="1">VLOOKUP(A296,Metadata!$A$1:$R$1501,8,0)</f>
        <v>Modern, Beach</v>
      </c>
      <c r="G296" t="str">
        <f ca="1">VLOOKUP(A296,Metadata!$A$1:$R$1501,9,0)</f>
        <v>Europe</v>
      </c>
      <c r="H296">
        <f ca="1">VLOOKUP(A296,Metadata!$A$1:$R$1501,10,0)</f>
        <v>3</v>
      </c>
      <c r="I296">
        <f ca="1">VLOOKUP(A296,Metadata!$A$1:$R$1501,11,0)</f>
        <v>15232</v>
      </c>
      <c r="J296">
        <f ca="1">VLOOKUP(A296,Metadata!$A$1:$R$1501,12,0)</f>
        <v>2</v>
      </c>
      <c r="K296">
        <f ca="1">VLOOKUP(A296,Metadata!$A$1:$R$1501,13,0)</f>
        <v>4600</v>
      </c>
      <c r="L296" s="17">
        <f ca="1">VLOOKUP(A296,Metadata!$A$1:$R$1501,14,0)</f>
        <v>19832</v>
      </c>
      <c r="M296" t="str">
        <f ca="1">VLOOKUP(A296,Metadata!$A$1:$R$1501,15,0)</f>
        <v>Summer</v>
      </c>
      <c r="N296" t="str">
        <f ca="1">VLOOKUP(A296,Metadata!$A$1:$R$1501,17,0)</f>
        <v>Romantic</v>
      </c>
      <c r="O296">
        <f ca="1">VLOOKUP(A296,Metadata!$A$1:$R$1501,18,0)</f>
        <v>2</v>
      </c>
    </row>
    <row r="297" spans="1:15">
      <c r="A297" s="4">
        <v>296</v>
      </c>
      <c r="B297">
        <f ca="1">VLOOKUP(A297,Metadata!$A$1:$R$1501,2,0)</f>
        <v>191</v>
      </c>
      <c r="C297" t="str">
        <f ca="1">VLOOKUP(A297,Metadata!$A$1:$R$1501,4,0)</f>
        <v>2 weeks</v>
      </c>
      <c r="D297">
        <f ca="1">VLOOKUP(A297,Metadata!$A$1:$R$1501,5,0)</f>
        <v>14</v>
      </c>
      <c r="E297" s="17" t="str">
        <f ca="1">VLOOKUP(A297,Metadata!$A$1:$R$1501,7,0)</f>
        <v>Salem</v>
      </c>
      <c r="F297" t="str">
        <f ca="1">VLOOKUP(A297,Metadata!$A$1:$R$1501,8,0)</f>
        <v>Historical</v>
      </c>
      <c r="G297" t="str">
        <f ca="1">VLOOKUP(A297,Metadata!$A$1:$R$1501,9,0)</f>
        <v>North America</v>
      </c>
      <c r="H297">
        <f ca="1">VLOOKUP(A297,Metadata!$A$1:$R$1501,10,0)</f>
        <v>1</v>
      </c>
      <c r="I297">
        <f ca="1">VLOOKUP(A297,Metadata!$A$1:$R$1501,11,0)</f>
        <v>2744</v>
      </c>
      <c r="J297">
        <f ca="1">VLOOKUP(A297,Metadata!$A$1:$R$1501,12,0)</f>
        <v>1</v>
      </c>
      <c r="K297">
        <f ca="1">VLOOKUP(A297,Metadata!$A$1:$R$1501,13,0)</f>
        <v>620</v>
      </c>
      <c r="L297" s="17">
        <f ca="1">VLOOKUP(A297,Metadata!$A$1:$R$1501,14,0)</f>
        <v>3364</v>
      </c>
      <c r="M297" t="str">
        <f ca="1">VLOOKUP(A297,Metadata!$A$1:$R$1501,15,0)</f>
        <v>Summer</v>
      </c>
      <c r="N297" t="str">
        <f ca="1">VLOOKUP(A297,Metadata!$A$1:$R$1501,17,0)</f>
        <v>Romantic</v>
      </c>
      <c r="O297">
        <f ca="1">VLOOKUP(A297,Metadata!$A$1:$R$1501,18,0)</f>
        <v>2</v>
      </c>
    </row>
    <row r="298" spans="1:15">
      <c r="A298" s="4">
        <v>297</v>
      </c>
      <c r="B298">
        <f ca="1">VLOOKUP(A298,Metadata!$A$1:$R$1501,2,0)</f>
        <v>4</v>
      </c>
      <c r="C298" t="str">
        <f ca="1">VLOOKUP(A298,Metadata!$A$1:$R$1501,4,0)</f>
        <v>2 weeks</v>
      </c>
      <c r="D298">
        <f ca="1">VLOOKUP(A298,Metadata!$A$1:$R$1501,5,0)</f>
        <v>14</v>
      </c>
      <c r="E298" s="17" t="str">
        <f ca="1">VLOOKUP(A298,Metadata!$A$1:$R$1501,7,0)</f>
        <v>Oakland</v>
      </c>
      <c r="F298" t="str">
        <f ca="1">VLOOKUP(A298,Metadata!$A$1:$R$1501,8,0)</f>
        <v>Modern, Hills, Park</v>
      </c>
      <c r="G298" t="str">
        <f ca="1">VLOOKUP(A298,Metadata!$A$1:$R$1501,9,0)</f>
        <v>North America</v>
      </c>
      <c r="H298">
        <f ca="1">VLOOKUP(A298,Metadata!$A$1:$R$1501,10,0)</f>
        <v>1</v>
      </c>
      <c r="I298">
        <f ca="1">VLOOKUP(A298,Metadata!$A$1:$R$1501,11,0)</f>
        <v>1134</v>
      </c>
      <c r="J298">
        <f ca="1">VLOOKUP(A298,Metadata!$A$1:$R$1501,12,0)</f>
        <v>2</v>
      </c>
      <c r="K298">
        <f ca="1">VLOOKUP(A298,Metadata!$A$1:$R$1501,13,0)</f>
        <v>720</v>
      </c>
      <c r="L298" s="17">
        <f ca="1">VLOOKUP(A298,Metadata!$A$1:$R$1501,14,0)</f>
        <v>1854</v>
      </c>
      <c r="M298" t="str">
        <f ca="1">VLOOKUP(A298,Metadata!$A$1:$R$1501,15,0)</f>
        <v>Spring</v>
      </c>
      <c r="N298" t="str">
        <f ca="1">VLOOKUP(A298,Metadata!$A$1:$R$1501,17,0)</f>
        <v>Solo</v>
      </c>
      <c r="O298">
        <f ca="1">VLOOKUP(A298,Metadata!$A$1:$R$1501,18,0)</f>
        <v>1</v>
      </c>
    </row>
    <row r="299" spans="1:15">
      <c r="A299" s="4">
        <v>298</v>
      </c>
      <c r="B299">
        <f ca="1">VLOOKUP(A299,Metadata!$A$1:$R$1501,2,0)</f>
        <v>122</v>
      </c>
      <c r="C299" t="str">
        <f ca="1">VLOOKUP(A299,Metadata!$A$1:$R$1501,4,0)</f>
        <v>1 month</v>
      </c>
      <c r="D299">
        <f ca="1">VLOOKUP(A299,Metadata!$A$1:$R$1501,5,0)</f>
        <v>30</v>
      </c>
      <c r="E299" s="17" t="str">
        <f ca="1">VLOOKUP(A299,Metadata!$A$1:$R$1501,7,0)</f>
        <v>Columbus</v>
      </c>
      <c r="F299" t="str">
        <f ca="1">VLOOKUP(A299,Metadata!$A$1:$R$1501,8,0)</f>
        <v>Modern, Beach, Nightlife, Park</v>
      </c>
      <c r="G299" t="str">
        <f ca="1">VLOOKUP(A299,Metadata!$A$1:$R$1501,9,0)</f>
        <v>North America</v>
      </c>
      <c r="H299">
        <f ca="1">VLOOKUP(A299,Metadata!$A$1:$R$1501,10,0)</f>
        <v>2</v>
      </c>
      <c r="I299">
        <f ca="1">VLOOKUP(A299,Metadata!$A$1:$R$1501,11,0)</f>
        <v>9000</v>
      </c>
      <c r="J299">
        <f ca="1">VLOOKUP(A299,Metadata!$A$1:$R$1501,12,0)</f>
        <v>1</v>
      </c>
      <c r="K299">
        <f ca="1">VLOOKUP(A299,Metadata!$A$1:$R$1501,13,0)</f>
        <v>960</v>
      </c>
      <c r="L299" s="17">
        <f ca="1">VLOOKUP(A299,Metadata!$A$1:$R$1501,14,0)</f>
        <v>9960</v>
      </c>
      <c r="M299" t="str">
        <f ca="1">VLOOKUP(A299,Metadata!$A$1:$R$1501,15,0)</f>
        <v>Summer</v>
      </c>
      <c r="N299" t="str">
        <f ca="1">VLOOKUP(A299,Metadata!$A$1:$R$1501,17,0)</f>
        <v>Family</v>
      </c>
      <c r="O299">
        <f ca="1">VLOOKUP(A299,Metadata!$A$1:$R$1501,18,0)</f>
        <v>4</v>
      </c>
    </row>
    <row r="300" spans="1:15">
      <c r="A300" s="4">
        <v>299</v>
      </c>
      <c r="B300">
        <f ca="1">VLOOKUP(A300,Metadata!$A$1:$R$1501,2,0)</f>
        <v>77</v>
      </c>
      <c r="C300" t="str">
        <f ca="1">VLOOKUP(A300,Metadata!$A$1:$R$1501,4,0)</f>
        <v>3 days</v>
      </c>
      <c r="D300">
        <f ca="1">VLOOKUP(A300,Metadata!$A$1:$R$1501,5,0)</f>
        <v>3</v>
      </c>
      <c r="E300" s="17" t="str">
        <f ca="1">VLOOKUP(A300,Metadata!$A$1:$R$1501,7,0)</f>
        <v>Nashville</v>
      </c>
      <c r="F300" t="str">
        <f ca="1">VLOOKUP(A300,Metadata!$A$1:$R$1501,8,0)</f>
        <v>Modern, Nightlife</v>
      </c>
      <c r="G300" t="str">
        <f ca="1">VLOOKUP(A300,Metadata!$A$1:$R$1501,9,0)</f>
        <v>North America</v>
      </c>
      <c r="H300">
        <f ca="1">VLOOKUP(A300,Metadata!$A$1:$R$1501,10,0)</f>
        <v>2</v>
      </c>
      <c r="I300">
        <f ca="1">VLOOKUP(A300,Metadata!$A$1:$R$1501,11,0)</f>
        <v>390</v>
      </c>
      <c r="J300">
        <f ca="1">VLOOKUP(A300,Metadata!$A$1:$R$1501,12,0)</f>
        <v>1</v>
      </c>
      <c r="K300">
        <f ca="1">VLOOKUP(A300,Metadata!$A$1:$R$1501,13,0)</f>
        <v>310</v>
      </c>
      <c r="L300" s="17">
        <f ca="1">VLOOKUP(A300,Metadata!$A$1:$R$1501,14,0)</f>
        <v>700</v>
      </c>
      <c r="M300" t="str">
        <f ca="1">VLOOKUP(A300,Metadata!$A$1:$R$1501,15,0)</f>
        <v>Spring</v>
      </c>
      <c r="N300" t="str">
        <f ca="1">VLOOKUP(A300,Metadata!$A$1:$R$1501,17,0)</f>
        <v>Solo</v>
      </c>
      <c r="O300">
        <f ca="1">VLOOKUP(A300,Metadata!$A$1:$R$1501,18,0)</f>
        <v>1</v>
      </c>
    </row>
    <row r="301" spans="1:15">
      <c r="A301" s="4">
        <v>300</v>
      </c>
      <c r="B301">
        <f ca="1">VLOOKUP(A301,Metadata!$A$1:$R$1501,2,0)</f>
        <v>100</v>
      </c>
      <c r="C301" t="str">
        <f ca="1">VLOOKUP(A301,Metadata!$A$1:$R$1501,4,0)</f>
        <v>2 weeks</v>
      </c>
      <c r="D301">
        <f ca="1">VLOOKUP(A301,Metadata!$A$1:$R$1501,5,0)</f>
        <v>14</v>
      </c>
      <c r="E301" s="17" t="str">
        <f ca="1">VLOOKUP(A301,Metadata!$A$1:$R$1501,7,0)</f>
        <v>Venice</v>
      </c>
      <c r="F301" t="str">
        <f ca="1">VLOOKUP(A301,Metadata!$A$1:$R$1501,8,0)</f>
        <v>Terrain</v>
      </c>
      <c r="G301" t="str">
        <f ca="1">VLOOKUP(A301,Metadata!$A$1:$R$1501,9,0)</f>
        <v>Europe</v>
      </c>
      <c r="H301">
        <f ca="1">VLOOKUP(A301,Metadata!$A$1:$R$1501,10,0)</f>
        <v>3</v>
      </c>
      <c r="I301">
        <f ca="1">VLOOKUP(A301,Metadata!$A$1:$R$1501,11,0)</f>
        <v>7812</v>
      </c>
      <c r="J301">
        <f ca="1">VLOOKUP(A301,Metadata!$A$1:$R$1501,12,0)</f>
        <v>1</v>
      </c>
      <c r="K301">
        <f ca="1">VLOOKUP(A301,Metadata!$A$1:$R$1501,13,0)</f>
        <v>2320</v>
      </c>
      <c r="L301" s="17">
        <f ca="1">VLOOKUP(A301,Metadata!$A$1:$R$1501,14,0)</f>
        <v>10132</v>
      </c>
      <c r="M301" t="str">
        <f ca="1">VLOOKUP(A301,Metadata!$A$1:$R$1501,15,0)</f>
        <v>Summer</v>
      </c>
      <c r="N301" t="str">
        <f ca="1">VLOOKUP(A301,Metadata!$A$1:$R$1501,17,0)</f>
        <v>Romantic</v>
      </c>
      <c r="O301">
        <f ca="1">VLOOKUP(A301,Metadata!$A$1:$R$1501,18,0)</f>
        <v>2</v>
      </c>
    </row>
    <row r="302" spans="1:15">
      <c r="A302" s="4">
        <v>301</v>
      </c>
      <c r="B302">
        <f ca="1">VLOOKUP(A302,Metadata!$A$1:$R$1501,2,0)</f>
        <v>222</v>
      </c>
      <c r="C302" t="str">
        <f ca="1">VLOOKUP(A302,Metadata!$A$1:$R$1501,4,0)</f>
        <v>1 week</v>
      </c>
      <c r="D302">
        <f ca="1">VLOOKUP(A302,Metadata!$A$1:$R$1501,5,0)</f>
        <v>7</v>
      </c>
      <c r="E302" s="17" t="str">
        <f ca="1">VLOOKUP(A302,Metadata!$A$1:$R$1501,7,0)</f>
        <v>New York City</v>
      </c>
      <c r="F302" t="str">
        <f ca="1">VLOOKUP(A302,Metadata!$A$1:$R$1501,8,0)</f>
        <v>Modern, Park, Adventure-Land, Architecture, Nightlife</v>
      </c>
      <c r="G302" t="str">
        <f ca="1">VLOOKUP(A302,Metadata!$A$1:$R$1501,9,0)</f>
        <v>North America</v>
      </c>
      <c r="H302">
        <f ca="1">VLOOKUP(A302,Metadata!$A$1:$R$1501,10,0)</f>
        <v>1</v>
      </c>
      <c r="I302">
        <f ca="1">VLOOKUP(A302,Metadata!$A$1:$R$1501,11,0)</f>
        <v>1218</v>
      </c>
      <c r="J302">
        <f ca="1">VLOOKUP(A302,Metadata!$A$1:$R$1501,12,0)</f>
        <v>1</v>
      </c>
      <c r="K302">
        <f ca="1">VLOOKUP(A302,Metadata!$A$1:$R$1501,13,0)</f>
        <v>500</v>
      </c>
      <c r="L302" s="17">
        <f ca="1">VLOOKUP(A302,Metadata!$A$1:$R$1501,14,0)</f>
        <v>1718</v>
      </c>
      <c r="M302" t="str">
        <f ca="1">VLOOKUP(A302,Metadata!$A$1:$R$1501,15,0)</f>
        <v>Summer</v>
      </c>
      <c r="N302" t="str">
        <f ca="1">VLOOKUP(A302,Metadata!$A$1:$R$1501,17,0)</f>
        <v>Romantic</v>
      </c>
      <c r="O302">
        <f ca="1">VLOOKUP(A302,Metadata!$A$1:$R$1501,18,0)</f>
        <v>2</v>
      </c>
    </row>
    <row r="303" spans="1:15">
      <c r="A303" s="4">
        <v>302</v>
      </c>
      <c r="B303">
        <f ca="1">VLOOKUP(A303,Metadata!$A$1:$R$1501,2,0)</f>
        <v>238</v>
      </c>
      <c r="C303" t="str">
        <f ca="1">VLOOKUP(A303,Metadata!$A$1:$R$1501,4,0)</f>
        <v>2 weeks</v>
      </c>
      <c r="D303">
        <f ca="1">VLOOKUP(A303,Metadata!$A$1:$R$1501,5,0)</f>
        <v>14</v>
      </c>
      <c r="E303" s="17" t="str">
        <f ca="1">VLOOKUP(A303,Metadata!$A$1:$R$1501,7,0)</f>
        <v>Seattle</v>
      </c>
      <c r="F303" t="str">
        <f ca="1">VLOOKUP(A303,Metadata!$A$1:$R$1501,8,0)</f>
        <v>Modern</v>
      </c>
      <c r="G303" t="str">
        <f ca="1">VLOOKUP(A303,Metadata!$A$1:$R$1501,9,0)</f>
        <v>North America</v>
      </c>
      <c r="H303">
        <f ca="1">VLOOKUP(A303,Metadata!$A$1:$R$1501,10,0)</f>
        <v>1</v>
      </c>
      <c r="I303">
        <f ca="1">VLOOKUP(A303,Metadata!$A$1:$R$1501,11,0)</f>
        <v>3584</v>
      </c>
      <c r="J303">
        <f ca="1">VLOOKUP(A303,Metadata!$A$1:$R$1501,12,0)</f>
        <v>1</v>
      </c>
      <c r="K303">
        <f ca="1">VLOOKUP(A303,Metadata!$A$1:$R$1501,13,0)</f>
        <v>800</v>
      </c>
      <c r="L303" s="17">
        <f ca="1">VLOOKUP(A303,Metadata!$A$1:$R$1501,14,0)</f>
        <v>4384</v>
      </c>
      <c r="M303" t="str">
        <f ca="1">VLOOKUP(A303,Metadata!$A$1:$R$1501,15,0)</f>
        <v>Summer</v>
      </c>
      <c r="N303" t="str">
        <f ca="1">VLOOKUP(A303,Metadata!$A$1:$R$1501,17,0)</f>
        <v>Family</v>
      </c>
      <c r="O303">
        <f ca="1">VLOOKUP(A303,Metadata!$A$1:$R$1501,18,0)</f>
        <v>4</v>
      </c>
    </row>
    <row r="304" spans="1:15">
      <c r="A304" s="4">
        <v>303</v>
      </c>
      <c r="B304">
        <f ca="1">VLOOKUP(A304,Metadata!$A$1:$R$1501,2,0)</f>
        <v>30</v>
      </c>
      <c r="C304" t="str">
        <f ca="1">VLOOKUP(A304,Metadata!$A$1:$R$1501,4,0)</f>
        <v>3 days</v>
      </c>
      <c r="D304">
        <f ca="1">VLOOKUP(A304,Metadata!$A$1:$R$1501,5,0)</f>
        <v>3</v>
      </c>
      <c r="E304" s="17" t="str">
        <f ca="1">VLOOKUP(A304,Metadata!$A$1:$R$1501,7,0)</f>
        <v>Manchester</v>
      </c>
      <c r="F304" t="str">
        <f ca="1">VLOOKUP(A304,Metadata!$A$1:$R$1501,8,0)</f>
        <v>Modern, Nightlife</v>
      </c>
      <c r="G304" t="str">
        <f ca="1">VLOOKUP(A304,Metadata!$A$1:$R$1501,9,0)</f>
        <v>Europe</v>
      </c>
      <c r="H304">
        <f ca="1">VLOOKUP(A304,Metadata!$A$1:$R$1501,10,0)</f>
        <v>2</v>
      </c>
      <c r="I304">
        <f ca="1">VLOOKUP(A304,Metadata!$A$1:$R$1501,11,0)</f>
        <v>2076</v>
      </c>
      <c r="J304">
        <f ca="1">VLOOKUP(A304,Metadata!$A$1:$R$1501,12,0)</f>
        <v>1</v>
      </c>
      <c r="K304">
        <f ca="1">VLOOKUP(A304,Metadata!$A$1:$R$1501,13,0)</f>
        <v>2680</v>
      </c>
      <c r="L304" s="17">
        <f ca="1">VLOOKUP(A304,Metadata!$A$1:$R$1501,14,0)</f>
        <v>4756</v>
      </c>
      <c r="M304" t="str">
        <f ca="1">VLOOKUP(A304,Metadata!$A$1:$R$1501,15,0)</f>
        <v>Summer</v>
      </c>
      <c r="N304" t="str">
        <f ca="1">VLOOKUP(A304,Metadata!$A$1:$R$1501,17,0)</f>
        <v>Family</v>
      </c>
      <c r="O304">
        <f ca="1">VLOOKUP(A304,Metadata!$A$1:$R$1501,18,0)</f>
        <v>4</v>
      </c>
    </row>
    <row r="305" spans="1:15">
      <c r="A305" s="4">
        <v>304</v>
      </c>
      <c r="B305">
        <f ca="1">VLOOKUP(A305,Metadata!$A$1:$R$1501,2,0)</f>
        <v>186</v>
      </c>
      <c r="C305" t="str">
        <f ca="1">VLOOKUP(A305,Metadata!$A$1:$R$1501,4,0)</f>
        <v>1 month</v>
      </c>
      <c r="D305">
        <f ca="1">VLOOKUP(A305,Metadata!$A$1:$R$1501,5,0)</f>
        <v>30</v>
      </c>
      <c r="E305" s="17" t="str">
        <f ca="1">VLOOKUP(A305,Metadata!$A$1:$R$1501,7,0)</f>
        <v>Lyon</v>
      </c>
      <c r="F305" t="str">
        <f ca="1">VLOOKUP(A305,Metadata!$A$1:$R$1501,8,0)</f>
        <v>Historical, Beach, Terrain</v>
      </c>
      <c r="G305" t="str">
        <f ca="1">VLOOKUP(A305,Metadata!$A$1:$R$1501,9,0)</f>
        <v>Europe</v>
      </c>
      <c r="H305">
        <f ca="1">VLOOKUP(A305,Metadata!$A$1:$R$1501,10,0)</f>
        <v>2</v>
      </c>
      <c r="I305">
        <f ca="1">VLOOKUP(A305,Metadata!$A$1:$R$1501,11,0)</f>
        <v>20160</v>
      </c>
      <c r="J305">
        <f ca="1">VLOOKUP(A305,Metadata!$A$1:$R$1501,12,0)</f>
        <v>2</v>
      </c>
      <c r="K305">
        <f ca="1">VLOOKUP(A305,Metadata!$A$1:$R$1501,13,0)</f>
        <v>14400</v>
      </c>
      <c r="L305" s="17">
        <f ca="1">VLOOKUP(A305,Metadata!$A$1:$R$1501,14,0)</f>
        <v>34560</v>
      </c>
      <c r="M305" t="str">
        <f ca="1">VLOOKUP(A305,Metadata!$A$1:$R$1501,15,0)</f>
        <v>Summer</v>
      </c>
      <c r="N305" t="str">
        <f ca="1">VLOOKUP(A305,Metadata!$A$1:$R$1501,17,0)</f>
        <v>Friends</v>
      </c>
      <c r="O305">
        <f ca="1">VLOOKUP(A305,Metadata!$A$1:$R$1501,18,0)</f>
        <v>6</v>
      </c>
    </row>
    <row r="306" spans="1:15">
      <c r="A306" s="4">
        <v>305</v>
      </c>
      <c r="B306">
        <f ca="1">VLOOKUP(A306,Metadata!$A$1:$R$1501,2,0)</f>
        <v>199</v>
      </c>
      <c r="C306" t="str">
        <f ca="1">VLOOKUP(A306,Metadata!$A$1:$R$1501,4,0)</f>
        <v>1 week</v>
      </c>
      <c r="D306">
        <f ca="1">VLOOKUP(A306,Metadata!$A$1:$R$1501,5,0)</f>
        <v>7</v>
      </c>
      <c r="E306" s="17" t="str">
        <f ca="1">VLOOKUP(A306,Metadata!$A$1:$R$1501,7,0)</f>
        <v>Amsterdam</v>
      </c>
      <c r="F306" t="str">
        <f ca="1">VLOOKUP(A306,Metadata!$A$1:$R$1501,8,0)</f>
        <v>Acquatic, Historical-Modern, Beach, Nightlife</v>
      </c>
      <c r="G306" t="str">
        <f ca="1">VLOOKUP(A306,Metadata!$A$1:$R$1501,9,0)</f>
        <v>Europe</v>
      </c>
      <c r="H306">
        <f ca="1">VLOOKUP(A306,Metadata!$A$1:$R$1501,10,0)</f>
        <v>2</v>
      </c>
      <c r="I306">
        <f ca="1">VLOOKUP(A306,Metadata!$A$1:$R$1501,11,0)</f>
        <v>1988</v>
      </c>
      <c r="J306">
        <f ca="1">VLOOKUP(A306,Metadata!$A$1:$R$1501,12,0)</f>
        <v>1</v>
      </c>
      <c r="K306">
        <f ca="1">VLOOKUP(A306,Metadata!$A$1:$R$1501,13,0)</f>
        <v>2370</v>
      </c>
      <c r="L306" s="17">
        <f ca="1">VLOOKUP(A306,Metadata!$A$1:$R$1501,14,0)</f>
        <v>4358</v>
      </c>
      <c r="M306" t="str">
        <f ca="1">VLOOKUP(A306,Metadata!$A$1:$R$1501,15,0)</f>
        <v>Summer</v>
      </c>
      <c r="N306" t="str">
        <f ca="1">VLOOKUP(A306,Metadata!$A$1:$R$1501,17,0)</f>
        <v>Romantic</v>
      </c>
      <c r="O306">
        <f ca="1">VLOOKUP(A306,Metadata!$A$1:$R$1501,18,0)</f>
        <v>2</v>
      </c>
    </row>
    <row r="307" spans="1:15">
      <c r="A307" s="4">
        <v>306</v>
      </c>
      <c r="B307">
        <f ca="1">VLOOKUP(A307,Metadata!$A$1:$R$1501,2,0)</f>
        <v>84</v>
      </c>
      <c r="C307" t="str">
        <f ca="1">VLOOKUP(A307,Metadata!$A$1:$R$1501,4,0)</f>
        <v>1 week</v>
      </c>
      <c r="D307">
        <f ca="1">VLOOKUP(A307,Metadata!$A$1:$R$1501,5,0)</f>
        <v>7</v>
      </c>
      <c r="E307" s="17" t="str">
        <f ca="1">VLOOKUP(A307,Metadata!$A$1:$R$1501,7,0)</f>
        <v>Ville de Quebec</v>
      </c>
      <c r="F307" t="str">
        <f ca="1">VLOOKUP(A307,Metadata!$A$1:$R$1501,8,0)</f>
        <v>Historical</v>
      </c>
      <c r="G307" t="str">
        <f ca="1">VLOOKUP(A307,Metadata!$A$1:$R$1501,9,0)</f>
        <v>North America</v>
      </c>
      <c r="H307">
        <f ca="1">VLOOKUP(A307,Metadata!$A$1:$R$1501,10,0)</f>
        <v>3</v>
      </c>
      <c r="I307">
        <f ca="1">VLOOKUP(A307,Metadata!$A$1:$R$1501,11,0)</f>
        <v>2506</v>
      </c>
      <c r="J307">
        <f ca="1">VLOOKUP(A307,Metadata!$A$1:$R$1501,12,0)</f>
        <v>2</v>
      </c>
      <c r="K307">
        <f ca="1">VLOOKUP(A307,Metadata!$A$1:$R$1501,13,0)</f>
        <v>1100</v>
      </c>
      <c r="L307" s="17">
        <f ca="1">VLOOKUP(A307,Metadata!$A$1:$R$1501,14,0)</f>
        <v>3606</v>
      </c>
      <c r="M307" t="str">
        <f ca="1">VLOOKUP(A307,Metadata!$A$1:$R$1501,15,0)</f>
        <v>Summer</v>
      </c>
      <c r="N307" t="str">
        <f ca="1">VLOOKUP(A307,Metadata!$A$1:$R$1501,17,0)</f>
        <v>Solo</v>
      </c>
      <c r="O307">
        <f ca="1">VLOOKUP(A307,Metadata!$A$1:$R$1501,18,0)</f>
        <v>1</v>
      </c>
    </row>
    <row r="308" spans="1:15">
      <c r="A308" s="4">
        <v>307</v>
      </c>
      <c r="B308">
        <f ca="1">VLOOKUP(A308,Metadata!$A$1:$R$1501,2,0)</f>
        <v>132</v>
      </c>
      <c r="C308" t="str">
        <f ca="1">VLOOKUP(A308,Metadata!$A$1:$R$1501,4,0)</f>
        <v>2 weeks</v>
      </c>
      <c r="D308">
        <f ca="1">VLOOKUP(A308,Metadata!$A$1:$R$1501,5,0)</f>
        <v>14</v>
      </c>
      <c r="E308" s="17" t="str">
        <f ca="1">VLOOKUP(A308,Metadata!$A$1:$R$1501,7,0)</f>
        <v>Brussels</v>
      </c>
      <c r="F308" t="str">
        <f ca="1">VLOOKUP(A308,Metadata!$A$1:$R$1501,8,0)</f>
        <v>Historical-Medieval, Beach, Park, Nightlife</v>
      </c>
      <c r="G308" t="str">
        <f ca="1">VLOOKUP(A308,Metadata!$A$1:$R$1501,9,0)</f>
        <v>Europe</v>
      </c>
      <c r="H308">
        <f ca="1">VLOOKUP(A308,Metadata!$A$1:$R$1501,10,0)</f>
        <v>2</v>
      </c>
      <c r="I308">
        <f ca="1">VLOOKUP(A308,Metadata!$A$1:$R$1501,11,0)</f>
        <v>3220</v>
      </c>
      <c r="J308">
        <f ca="1">VLOOKUP(A308,Metadata!$A$1:$R$1501,12,0)</f>
        <v>2</v>
      </c>
      <c r="K308">
        <f ca="1">VLOOKUP(A308,Metadata!$A$1:$R$1501,13,0)</f>
        <v>4320</v>
      </c>
      <c r="L308" s="17">
        <f ca="1">VLOOKUP(A308,Metadata!$A$1:$R$1501,14,0)</f>
        <v>7540</v>
      </c>
      <c r="M308" t="str">
        <f ca="1">VLOOKUP(A308,Metadata!$A$1:$R$1501,15,0)</f>
        <v>Summer</v>
      </c>
      <c r="N308" t="str">
        <f ca="1">VLOOKUP(A308,Metadata!$A$1:$R$1501,17,0)</f>
        <v>Romantic</v>
      </c>
      <c r="O308">
        <f ca="1">VLOOKUP(A308,Metadata!$A$1:$R$1501,18,0)</f>
        <v>2</v>
      </c>
    </row>
    <row r="309" spans="1:15">
      <c r="A309" s="4">
        <v>308</v>
      </c>
      <c r="B309">
        <f ca="1">VLOOKUP(A309,Metadata!$A$1:$R$1501,2,0)</f>
        <v>274</v>
      </c>
      <c r="C309" t="str">
        <f ca="1">VLOOKUP(A309,Metadata!$A$1:$R$1501,4,0)</f>
        <v>3 days</v>
      </c>
      <c r="D309">
        <f ca="1">VLOOKUP(A309,Metadata!$A$1:$R$1501,5,0)</f>
        <v>3</v>
      </c>
      <c r="E309" s="17" t="str">
        <f ca="1">VLOOKUP(A309,Metadata!$A$1:$R$1501,7,0)</f>
        <v>Montreal</v>
      </c>
      <c r="F309" t="str">
        <f ca="1">VLOOKUP(A309,Metadata!$A$1:$R$1501,8,0)</f>
        <v>Modern</v>
      </c>
      <c r="G309" t="str">
        <f ca="1">VLOOKUP(A309,Metadata!$A$1:$R$1501,9,0)</f>
        <v>North America</v>
      </c>
      <c r="H309">
        <f ca="1">VLOOKUP(A309,Metadata!$A$1:$R$1501,10,0)</f>
        <v>3</v>
      </c>
      <c r="I309">
        <f ca="1">VLOOKUP(A309,Metadata!$A$1:$R$1501,11,0)</f>
        <v>2232</v>
      </c>
      <c r="J309">
        <f ca="1">VLOOKUP(A309,Metadata!$A$1:$R$1501,12,0)</f>
        <v>1</v>
      </c>
      <c r="K309">
        <f ca="1">VLOOKUP(A309,Metadata!$A$1:$R$1501,13,0)</f>
        <v>800</v>
      </c>
      <c r="L309" s="17">
        <f ca="1">VLOOKUP(A309,Metadata!$A$1:$R$1501,14,0)</f>
        <v>3032</v>
      </c>
      <c r="M309" t="str">
        <f ca="1">VLOOKUP(A309,Metadata!$A$1:$R$1501,15,0)</f>
        <v>Summer</v>
      </c>
      <c r="N309" t="str">
        <f ca="1">VLOOKUP(A309,Metadata!$A$1:$R$1501,17,0)</f>
        <v>Romantic</v>
      </c>
      <c r="O309">
        <f ca="1">VLOOKUP(A309,Metadata!$A$1:$R$1501,18,0)</f>
        <v>2</v>
      </c>
    </row>
    <row r="310" spans="1:15">
      <c r="A310" s="4">
        <v>309</v>
      </c>
      <c r="B310">
        <f ca="1">VLOOKUP(A310,Metadata!$A$1:$R$1501,2,0)</f>
        <v>33</v>
      </c>
      <c r="C310" t="str">
        <f ca="1">VLOOKUP(A310,Metadata!$A$1:$R$1501,4,0)</f>
        <v>3 days</v>
      </c>
      <c r="D310">
        <f ca="1">VLOOKUP(A310,Metadata!$A$1:$R$1501,5,0)</f>
        <v>3</v>
      </c>
      <c r="E310" s="17" t="str">
        <f ca="1">VLOOKUP(A310,Metadata!$A$1:$R$1501,7,0)</f>
        <v>Austin</v>
      </c>
      <c r="F310" t="str">
        <f ca="1">VLOOKUP(A310,Metadata!$A$1:$R$1501,8,0)</f>
        <v>Historical-Modern, Nightlife</v>
      </c>
      <c r="G310" t="str">
        <f ca="1">VLOOKUP(A310,Metadata!$A$1:$R$1501,9,0)</f>
        <v>North America</v>
      </c>
      <c r="H310">
        <f ca="1">VLOOKUP(A310,Metadata!$A$1:$R$1501,10,0)</f>
        <v>3</v>
      </c>
      <c r="I310">
        <f ca="1">VLOOKUP(A310,Metadata!$A$1:$R$1501,11,0)</f>
        <v>4392</v>
      </c>
      <c r="J310">
        <f ca="1">VLOOKUP(A310,Metadata!$A$1:$R$1501,12,0)</f>
        <v>2</v>
      </c>
      <c r="K310">
        <f ca="1">VLOOKUP(A310,Metadata!$A$1:$R$1501,13,0)</f>
        <v>720</v>
      </c>
      <c r="L310" s="17">
        <f ca="1">VLOOKUP(A310,Metadata!$A$1:$R$1501,14,0)</f>
        <v>5112</v>
      </c>
      <c r="M310" t="str">
        <f ca="1">VLOOKUP(A310,Metadata!$A$1:$R$1501,15,0)</f>
        <v>Spring</v>
      </c>
      <c r="N310" t="str">
        <f ca="1">VLOOKUP(A310,Metadata!$A$1:$R$1501,17,0)</f>
        <v>Friends</v>
      </c>
      <c r="O310">
        <f ca="1">VLOOKUP(A310,Metadata!$A$1:$R$1501,18,0)</f>
        <v>6</v>
      </c>
    </row>
    <row r="311" spans="1:15">
      <c r="A311" s="4">
        <v>310</v>
      </c>
      <c r="B311">
        <f ca="1">VLOOKUP(A311,Metadata!$A$1:$R$1501,2,0)</f>
        <v>107</v>
      </c>
      <c r="C311" t="str">
        <f ca="1">VLOOKUP(A311,Metadata!$A$1:$R$1501,4,0)</f>
        <v>3 days</v>
      </c>
      <c r="D311">
        <f ca="1">VLOOKUP(A311,Metadata!$A$1:$R$1501,5,0)</f>
        <v>3</v>
      </c>
      <c r="E311" s="17" t="str">
        <f ca="1">VLOOKUP(A311,Metadata!$A$1:$R$1501,7,0)</f>
        <v>Cape Town</v>
      </c>
      <c r="F311" t="str">
        <f ca="1">VLOOKUP(A311,Metadata!$A$1:$R$1501,8,0)</f>
        <v>Beach, Historical-Medieval, Aquatic-Water</v>
      </c>
      <c r="G311" t="str">
        <f ca="1">VLOOKUP(A311,Metadata!$A$1:$R$1501,9,0)</f>
        <v>Africa</v>
      </c>
      <c r="H311">
        <f ca="1">VLOOKUP(A311,Metadata!$A$1:$R$1501,10,0)</f>
        <v>2</v>
      </c>
      <c r="I311">
        <f ca="1">VLOOKUP(A311,Metadata!$A$1:$R$1501,11,0)</f>
        <v>1782</v>
      </c>
      <c r="J311">
        <f ca="1">VLOOKUP(A311,Metadata!$A$1:$R$1501,12,0)</f>
        <v>2</v>
      </c>
      <c r="K311">
        <f ca="1">VLOOKUP(A311,Metadata!$A$1:$R$1501,13,0)</f>
        <v>10080</v>
      </c>
      <c r="L311" s="17">
        <f ca="1">VLOOKUP(A311,Metadata!$A$1:$R$1501,14,0)</f>
        <v>11862</v>
      </c>
      <c r="M311" t="str">
        <f ca="1">VLOOKUP(A311,Metadata!$A$1:$R$1501,15,0)</f>
        <v>Winter</v>
      </c>
      <c r="N311" t="str">
        <f ca="1">VLOOKUP(A311,Metadata!$A$1:$R$1501,17,0)</f>
        <v>Friends</v>
      </c>
      <c r="O311">
        <f ca="1">VLOOKUP(A311,Metadata!$A$1:$R$1501,18,0)</f>
        <v>6</v>
      </c>
    </row>
    <row r="312" spans="1:15">
      <c r="A312" s="4">
        <v>311</v>
      </c>
      <c r="B312">
        <f ca="1">VLOOKUP(A312,Metadata!$A$1:$R$1501,2,0)</f>
        <v>119</v>
      </c>
      <c r="C312" t="str">
        <f ca="1">VLOOKUP(A312,Metadata!$A$1:$R$1501,4,0)</f>
        <v>1 month</v>
      </c>
      <c r="D312">
        <f ca="1">VLOOKUP(A312,Metadata!$A$1:$R$1501,5,0)</f>
        <v>30</v>
      </c>
      <c r="E312" s="17" t="str">
        <f ca="1">VLOOKUP(A312,Metadata!$A$1:$R$1501,7,0)</f>
        <v>Cape Town</v>
      </c>
      <c r="F312" t="str">
        <f ca="1">VLOOKUP(A312,Metadata!$A$1:$R$1501,8,0)</f>
        <v>Beach, Historical-Medieval, Aquatic-Water</v>
      </c>
      <c r="G312" t="str">
        <f ca="1">VLOOKUP(A312,Metadata!$A$1:$R$1501,9,0)</f>
        <v>Africa</v>
      </c>
      <c r="H312">
        <f ca="1">VLOOKUP(A312,Metadata!$A$1:$R$1501,10,0)</f>
        <v>1</v>
      </c>
      <c r="I312">
        <f ca="1">VLOOKUP(A312,Metadata!$A$1:$R$1501,11,0)</f>
        <v>1620</v>
      </c>
      <c r="J312">
        <f ca="1">VLOOKUP(A312,Metadata!$A$1:$R$1501,12,0)</f>
        <v>2</v>
      </c>
      <c r="K312">
        <f ca="1">VLOOKUP(A312,Metadata!$A$1:$R$1501,13,0)</f>
        <v>1680</v>
      </c>
      <c r="L312" s="17">
        <f ca="1">VLOOKUP(A312,Metadata!$A$1:$R$1501,14,0)</f>
        <v>3300</v>
      </c>
      <c r="M312" t="str">
        <f ca="1">VLOOKUP(A312,Metadata!$A$1:$R$1501,15,0)</f>
        <v>Winter</v>
      </c>
      <c r="N312" t="str">
        <f ca="1">VLOOKUP(A312,Metadata!$A$1:$R$1501,17,0)</f>
        <v>Solo</v>
      </c>
      <c r="O312">
        <f ca="1">VLOOKUP(A312,Metadata!$A$1:$R$1501,18,0)</f>
        <v>1</v>
      </c>
    </row>
    <row r="313" spans="1:15">
      <c r="A313" s="4">
        <v>312</v>
      </c>
      <c r="B313">
        <f ca="1">VLOOKUP(A313,Metadata!$A$1:$R$1501,2,0)</f>
        <v>293</v>
      </c>
      <c r="C313" t="str">
        <f ca="1">VLOOKUP(A313,Metadata!$A$1:$R$1501,4,0)</f>
        <v>1 month</v>
      </c>
      <c r="D313">
        <f ca="1">VLOOKUP(A313,Metadata!$A$1:$R$1501,5,0)</f>
        <v>30</v>
      </c>
      <c r="E313" s="17" t="str">
        <f ca="1">VLOOKUP(A313,Metadata!$A$1:$R$1501,7,0)</f>
        <v>Northern Rivers</v>
      </c>
      <c r="F313" t="str">
        <f ca="1">VLOOKUP(A313,Metadata!$A$1:$R$1501,8,0)</f>
        <v>Beach, Adventure-Water</v>
      </c>
      <c r="G313" t="str">
        <f ca="1">VLOOKUP(A313,Metadata!$A$1:$R$1501,9,0)</f>
        <v>Australia</v>
      </c>
      <c r="H313">
        <f ca="1">VLOOKUP(A313,Metadata!$A$1:$R$1501,10,0)</f>
        <v>3</v>
      </c>
      <c r="I313">
        <f ca="1">VLOOKUP(A313,Metadata!$A$1:$R$1501,11,0)</f>
        <v>70740</v>
      </c>
      <c r="J313">
        <f ca="1">VLOOKUP(A313,Metadata!$A$1:$R$1501,12,0)</f>
        <v>2</v>
      </c>
      <c r="K313">
        <f ca="1">VLOOKUP(A313,Metadata!$A$1:$R$1501,13,0)</f>
        <v>10080</v>
      </c>
      <c r="L313" s="17">
        <f ca="1">VLOOKUP(A313,Metadata!$A$1:$R$1501,14,0)</f>
        <v>80820</v>
      </c>
      <c r="M313" t="str">
        <f ca="1">VLOOKUP(A313,Metadata!$A$1:$R$1501,15,0)</f>
        <v>Spring</v>
      </c>
      <c r="N313" t="str">
        <f ca="1">VLOOKUP(A313,Metadata!$A$1:$R$1501,17,0)</f>
        <v>Friends</v>
      </c>
      <c r="O313">
        <f ca="1">VLOOKUP(A313,Metadata!$A$1:$R$1501,18,0)</f>
        <v>6</v>
      </c>
    </row>
    <row r="314" spans="1:15">
      <c r="A314" s="4">
        <v>313</v>
      </c>
      <c r="B314">
        <f ca="1">VLOOKUP(A314,Metadata!$A$1:$R$1501,2,0)</f>
        <v>232</v>
      </c>
      <c r="C314" t="str">
        <f ca="1">VLOOKUP(A314,Metadata!$A$1:$R$1501,4,0)</f>
        <v>3 days</v>
      </c>
      <c r="D314">
        <f ca="1">VLOOKUP(A314,Metadata!$A$1:$R$1501,5,0)</f>
        <v>3</v>
      </c>
      <c r="E314" s="17" t="str">
        <f ca="1">VLOOKUP(A314,Metadata!$A$1:$R$1501,7,0)</f>
        <v>Lisbon</v>
      </c>
      <c r="F314" t="str">
        <f ca="1">VLOOKUP(A314,Metadata!$A$1:$R$1501,8,0)</f>
        <v>Historical</v>
      </c>
      <c r="G314" t="str">
        <f ca="1">VLOOKUP(A314,Metadata!$A$1:$R$1501,9,0)</f>
        <v>Europe</v>
      </c>
      <c r="H314">
        <f ca="1">VLOOKUP(A314,Metadata!$A$1:$R$1501,10,0)</f>
        <v>1</v>
      </c>
      <c r="I314">
        <f ca="1">VLOOKUP(A314,Metadata!$A$1:$R$1501,11,0)</f>
        <v>480</v>
      </c>
      <c r="J314">
        <f ca="1">VLOOKUP(A314,Metadata!$A$1:$R$1501,12,0)</f>
        <v>1</v>
      </c>
      <c r="K314">
        <f ca="1">VLOOKUP(A314,Metadata!$A$1:$R$1501,13,0)</f>
        <v>4880</v>
      </c>
      <c r="L314" s="17">
        <f ca="1">VLOOKUP(A314,Metadata!$A$1:$R$1501,14,0)</f>
        <v>5360</v>
      </c>
      <c r="M314" t="str">
        <f ca="1">VLOOKUP(A314,Metadata!$A$1:$R$1501,15,0)</f>
        <v>Summer</v>
      </c>
      <c r="N314" t="str">
        <f ca="1">VLOOKUP(A314,Metadata!$A$1:$R$1501,17,0)</f>
        <v>Family</v>
      </c>
      <c r="O314">
        <f ca="1">VLOOKUP(A314,Metadata!$A$1:$R$1501,18,0)</f>
        <v>4</v>
      </c>
    </row>
    <row r="315" spans="1:15">
      <c r="A315" s="4">
        <v>314</v>
      </c>
      <c r="B315">
        <f ca="1">VLOOKUP(A315,Metadata!$A$1:$R$1501,2,0)</f>
        <v>38</v>
      </c>
      <c r="C315" t="str">
        <f ca="1">VLOOKUP(A315,Metadata!$A$1:$R$1501,4,0)</f>
        <v>1 month</v>
      </c>
      <c r="D315">
        <f ca="1">VLOOKUP(A315,Metadata!$A$1:$R$1501,5,0)</f>
        <v>30</v>
      </c>
      <c r="E315" s="17" t="str">
        <f ca="1">VLOOKUP(A315,Metadata!$A$1:$R$1501,7,0)</f>
        <v>Vancouver</v>
      </c>
      <c r="F315" t="str">
        <f ca="1">VLOOKUP(A315,Metadata!$A$1:$R$1501,8,0)</f>
        <v>Beach</v>
      </c>
      <c r="G315" t="str">
        <f ca="1">VLOOKUP(A315,Metadata!$A$1:$R$1501,9,0)</f>
        <v>North America</v>
      </c>
      <c r="H315">
        <f ca="1">VLOOKUP(A315,Metadata!$A$1:$R$1501,10,0)</f>
        <v>2</v>
      </c>
      <c r="I315">
        <f ca="1">VLOOKUP(A315,Metadata!$A$1:$R$1501,11,0)</f>
        <v>13800</v>
      </c>
      <c r="J315">
        <f ca="1">VLOOKUP(A315,Metadata!$A$1:$R$1501,12,0)</f>
        <v>2</v>
      </c>
      <c r="K315">
        <f ca="1">VLOOKUP(A315,Metadata!$A$1:$R$1501,13,0)</f>
        <v>2400</v>
      </c>
      <c r="L315" s="17">
        <f ca="1">VLOOKUP(A315,Metadata!$A$1:$R$1501,14,0)</f>
        <v>16200</v>
      </c>
      <c r="M315" t="str">
        <f ca="1">VLOOKUP(A315,Metadata!$A$1:$R$1501,15,0)</f>
        <v>Summer</v>
      </c>
      <c r="N315" t="str">
        <f ca="1">VLOOKUP(A315,Metadata!$A$1:$R$1501,17,0)</f>
        <v>Family</v>
      </c>
      <c r="O315">
        <f ca="1">VLOOKUP(A315,Metadata!$A$1:$R$1501,18,0)</f>
        <v>4</v>
      </c>
    </row>
    <row r="316" spans="1:15">
      <c r="A316" s="4">
        <v>315</v>
      </c>
      <c r="B316">
        <f ca="1">VLOOKUP(A316,Metadata!$A$1:$R$1501,2,0)</f>
        <v>85</v>
      </c>
      <c r="C316" t="str">
        <f ca="1">VLOOKUP(A316,Metadata!$A$1:$R$1501,4,0)</f>
        <v>3 days</v>
      </c>
      <c r="D316">
        <f ca="1">VLOOKUP(A316,Metadata!$A$1:$R$1501,5,0)</f>
        <v>3</v>
      </c>
      <c r="E316" s="17" t="str">
        <f ca="1">VLOOKUP(A316,Metadata!$A$1:$R$1501,7,0)</f>
        <v>Milan</v>
      </c>
      <c r="F316" t="str">
        <f ca="1">VLOOKUP(A316,Metadata!$A$1:$R$1501,8,0)</f>
        <v>Historical-Modern, Nightlife, Architecture</v>
      </c>
      <c r="G316" t="str">
        <f ca="1">VLOOKUP(A316,Metadata!$A$1:$R$1501,9,0)</f>
        <v>Europe</v>
      </c>
      <c r="H316">
        <f ca="1">VLOOKUP(A316,Metadata!$A$1:$R$1501,10,0)</f>
        <v>1</v>
      </c>
      <c r="I316">
        <f ca="1">VLOOKUP(A316,Metadata!$A$1:$R$1501,11,0)</f>
        <v>636</v>
      </c>
      <c r="J316">
        <f ca="1">VLOOKUP(A316,Metadata!$A$1:$R$1501,12,0)</f>
        <v>1</v>
      </c>
      <c r="K316">
        <f ca="1">VLOOKUP(A316,Metadata!$A$1:$R$1501,13,0)</f>
        <v>3640</v>
      </c>
      <c r="L316" s="17">
        <f ca="1">VLOOKUP(A316,Metadata!$A$1:$R$1501,14,0)</f>
        <v>4276</v>
      </c>
      <c r="M316" t="str">
        <f ca="1">VLOOKUP(A316,Metadata!$A$1:$R$1501,15,0)</f>
        <v>Summer</v>
      </c>
      <c r="N316" t="str">
        <f ca="1">VLOOKUP(A316,Metadata!$A$1:$R$1501,17,0)</f>
        <v>Family</v>
      </c>
      <c r="O316">
        <f ca="1">VLOOKUP(A316,Metadata!$A$1:$R$1501,18,0)</f>
        <v>4</v>
      </c>
    </row>
    <row r="317" spans="1:15">
      <c r="A317" s="4">
        <v>316</v>
      </c>
      <c r="B317">
        <f ca="1">VLOOKUP(A317,Metadata!$A$1:$R$1501,2,0)</f>
        <v>253</v>
      </c>
      <c r="C317" t="str">
        <f ca="1">VLOOKUP(A317,Metadata!$A$1:$R$1501,4,0)</f>
        <v>1 week</v>
      </c>
      <c r="D317">
        <f ca="1">VLOOKUP(A317,Metadata!$A$1:$R$1501,5,0)</f>
        <v>7</v>
      </c>
      <c r="E317" s="17" t="str">
        <f ca="1">VLOOKUP(A317,Metadata!$A$1:$R$1501,7,0)</f>
        <v>Athens</v>
      </c>
      <c r="F317" t="str">
        <f ca="1">VLOOKUP(A317,Metadata!$A$1:$R$1501,8,0)</f>
        <v>Historical-Ancient, Architecture</v>
      </c>
      <c r="G317" t="str">
        <f ca="1">VLOOKUP(A317,Metadata!$A$1:$R$1501,9,0)</f>
        <v>Europe</v>
      </c>
      <c r="H317">
        <f ca="1">VLOOKUP(A317,Metadata!$A$1:$R$1501,10,0)</f>
        <v>2</v>
      </c>
      <c r="I317">
        <f ca="1">VLOOKUP(A317,Metadata!$A$1:$R$1501,11,0)</f>
        <v>567</v>
      </c>
      <c r="J317">
        <f ca="1">VLOOKUP(A317,Metadata!$A$1:$R$1501,12,0)</f>
        <v>1</v>
      </c>
      <c r="K317">
        <f ca="1">VLOOKUP(A317,Metadata!$A$1:$R$1501,13,0)</f>
        <v>1100</v>
      </c>
      <c r="L317" s="17">
        <f ca="1">VLOOKUP(A317,Metadata!$A$1:$R$1501,14,0)</f>
        <v>1667</v>
      </c>
      <c r="M317" t="str">
        <f ca="1">VLOOKUP(A317,Metadata!$A$1:$R$1501,15,0)</f>
        <v>Summer</v>
      </c>
      <c r="N317" t="str">
        <f ca="1">VLOOKUP(A317,Metadata!$A$1:$R$1501,17,0)</f>
        <v>Solo</v>
      </c>
      <c r="O317">
        <f ca="1">VLOOKUP(A317,Metadata!$A$1:$R$1501,18,0)</f>
        <v>1</v>
      </c>
    </row>
    <row r="318" spans="1:15">
      <c r="A318" s="4">
        <v>317</v>
      </c>
      <c r="B318">
        <f ca="1">VLOOKUP(A318,Metadata!$A$1:$R$1501,2,0)</f>
        <v>250</v>
      </c>
      <c r="C318" t="str">
        <f ca="1">VLOOKUP(A318,Metadata!$A$1:$R$1501,4,0)</f>
        <v>2 weeks</v>
      </c>
      <c r="D318">
        <f ca="1">VLOOKUP(A318,Metadata!$A$1:$R$1501,5,0)</f>
        <v>14</v>
      </c>
      <c r="E318" s="17" t="str">
        <f ca="1">VLOOKUP(A318,Metadata!$A$1:$R$1501,7,0)</f>
        <v>Sydney</v>
      </c>
      <c r="F318" t="str">
        <f ca="1">VLOOKUP(A318,Metadata!$A$1:$R$1501,8,0)</f>
        <v>Beach</v>
      </c>
      <c r="G318" t="str">
        <f ca="1">VLOOKUP(A318,Metadata!$A$1:$R$1501,9,0)</f>
        <v>Australia</v>
      </c>
      <c r="H318">
        <f ca="1">VLOOKUP(A318,Metadata!$A$1:$R$1501,10,0)</f>
        <v>2</v>
      </c>
      <c r="I318">
        <f ca="1">VLOOKUP(A318,Metadata!$A$1:$R$1501,11,0)</f>
        <v>7560</v>
      </c>
      <c r="J318">
        <f ca="1">VLOOKUP(A318,Metadata!$A$1:$R$1501,12,0)</f>
        <v>2</v>
      </c>
      <c r="K318">
        <f ca="1">VLOOKUP(A318,Metadata!$A$1:$R$1501,13,0)</f>
        <v>10720</v>
      </c>
      <c r="L318" s="17">
        <f ca="1">VLOOKUP(A318,Metadata!$A$1:$R$1501,14,0)</f>
        <v>18280</v>
      </c>
      <c r="M318" t="str">
        <f ca="1">VLOOKUP(A318,Metadata!$A$1:$R$1501,15,0)</f>
        <v>Spring</v>
      </c>
      <c r="N318" t="str">
        <f ca="1">VLOOKUP(A318,Metadata!$A$1:$R$1501,17,0)</f>
        <v>Family</v>
      </c>
      <c r="O318">
        <f ca="1">VLOOKUP(A318,Metadata!$A$1:$R$1501,18,0)</f>
        <v>4</v>
      </c>
    </row>
    <row r="319" spans="1:15">
      <c r="A319" s="4">
        <v>318</v>
      </c>
      <c r="B319">
        <f ca="1">VLOOKUP(A319,Metadata!$A$1:$R$1501,2,0)</f>
        <v>160</v>
      </c>
      <c r="C319" t="str">
        <f ca="1">VLOOKUP(A319,Metadata!$A$1:$R$1501,4,0)</f>
        <v>1 month</v>
      </c>
      <c r="D319">
        <f ca="1">VLOOKUP(A319,Metadata!$A$1:$R$1501,5,0)</f>
        <v>30</v>
      </c>
      <c r="E319" s="17" t="str">
        <f ca="1">VLOOKUP(A319,Metadata!$A$1:$R$1501,7,0)</f>
        <v>Hawaii</v>
      </c>
      <c r="F319" t="str">
        <f ca="1">VLOOKUP(A319,Metadata!$A$1:$R$1501,8,0)</f>
        <v>Beach, Terrain, Modern</v>
      </c>
      <c r="G319" t="str">
        <f ca="1">VLOOKUP(A319,Metadata!$A$1:$R$1501,9,0)</f>
        <v>North America</v>
      </c>
      <c r="H319">
        <f ca="1">VLOOKUP(A319,Metadata!$A$1:$R$1501,10,0)</f>
        <v>2</v>
      </c>
      <c r="I319">
        <f ca="1">VLOOKUP(A319,Metadata!$A$1:$R$1501,11,0)</f>
        <v>8130</v>
      </c>
      <c r="J319">
        <f ca="1">VLOOKUP(A319,Metadata!$A$1:$R$1501,12,0)</f>
        <v>2</v>
      </c>
      <c r="K319">
        <f ca="1">VLOOKUP(A319,Metadata!$A$1:$R$1501,13,0)</f>
        <v>1600</v>
      </c>
      <c r="L319" s="17">
        <f ca="1">VLOOKUP(A319,Metadata!$A$1:$R$1501,14,0)</f>
        <v>9730</v>
      </c>
      <c r="M319" t="str">
        <f ca="1">VLOOKUP(A319,Metadata!$A$1:$R$1501,15,0)</f>
        <v>Summer</v>
      </c>
      <c r="N319" t="str">
        <f ca="1">VLOOKUP(A319,Metadata!$A$1:$R$1501,17,0)</f>
        <v>Solo</v>
      </c>
      <c r="O319">
        <f ca="1">VLOOKUP(A319,Metadata!$A$1:$R$1501,18,0)</f>
        <v>1</v>
      </c>
    </row>
    <row r="320" spans="1:15">
      <c r="A320" s="4">
        <v>319</v>
      </c>
      <c r="B320">
        <f ca="1">VLOOKUP(A320,Metadata!$A$1:$R$1501,2,0)</f>
        <v>28</v>
      </c>
      <c r="C320" t="str">
        <f ca="1">VLOOKUP(A320,Metadata!$A$1:$R$1501,4,0)</f>
        <v>2 weeks</v>
      </c>
      <c r="D320">
        <f ca="1">VLOOKUP(A320,Metadata!$A$1:$R$1501,5,0)</f>
        <v>14</v>
      </c>
      <c r="E320" s="17" t="str">
        <f ca="1">VLOOKUP(A320,Metadata!$A$1:$R$1501,7,0)</f>
        <v>Sydney</v>
      </c>
      <c r="F320" t="str">
        <f ca="1">VLOOKUP(A320,Metadata!$A$1:$R$1501,8,0)</f>
        <v>Beach</v>
      </c>
      <c r="G320" t="str">
        <f ca="1">VLOOKUP(A320,Metadata!$A$1:$R$1501,9,0)</f>
        <v>Australia</v>
      </c>
      <c r="H320">
        <f ca="1">VLOOKUP(A320,Metadata!$A$1:$R$1501,10,0)</f>
        <v>1</v>
      </c>
      <c r="I320">
        <f ca="1">VLOOKUP(A320,Metadata!$A$1:$R$1501,11,0)</f>
        <v>686</v>
      </c>
      <c r="J320">
        <f ca="1">VLOOKUP(A320,Metadata!$A$1:$R$1501,12,0)</f>
        <v>1</v>
      </c>
      <c r="K320">
        <f ca="1">VLOOKUP(A320,Metadata!$A$1:$R$1501,13,0)</f>
        <v>1340</v>
      </c>
      <c r="L320" s="17">
        <f ca="1">VLOOKUP(A320,Metadata!$A$1:$R$1501,14,0)</f>
        <v>2026</v>
      </c>
      <c r="M320" t="str">
        <f ca="1">VLOOKUP(A320,Metadata!$A$1:$R$1501,15,0)</f>
        <v>Spring</v>
      </c>
      <c r="N320" t="str">
        <f ca="1">VLOOKUP(A320,Metadata!$A$1:$R$1501,17,0)</f>
        <v>Solo</v>
      </c>
      <c r="O320">
        <f ca="1">VLOOKUP(A320,Metadata!$A$1:$R$1501,18,0)</f>
        <v>1</v>
      </c>
    </row>
    <row r="321" spans="1:15">
      <c r="A321" s="4">
        <v>320</v>
      </c>
      <c r="B321">
        <f ca="1">VLOOKUP(A321,Metadata!$A$1:$R$1501,2,0)</f>
        <v>117</v>
      </c>
      <c r="C321" t="str">
        <f ca="1">VLOOKUP(A321,Metadata!$A$1:$R$1501,4,0)</f>
        <v>1 week</v>
      </c>
      <c r="D321">
        <f ca="1">VLOOKUP(A321,Metadata!$A$1:$R$1501,5,0)</f>
        <v>7</v>
      </c>
      <c r="E321" s="17" t="str">
        <f ca="1">VLOOKUP(A321,Metadata!$A$1:$R$1501,7,0)</f>
        <v>Cape Town</v>
      </c>
      <c r="F321" t="str">
        <f ca="1">VLOOKUP(A321,Metadata!$A$1:$R$1501,8,0)</f>
        <v>Beach, Historical-Medieval, Aquatic-Water</v>
      </c>
      <c r="G321" t="str">
        <f ca="1">VLOOKUP(A321,Metadata!$A$1:$R$1501,9,0)</f>
        <v>Africa</v>
      </c>
      <c r="H321">
        <f ca="1">VLOOKUP(A321,Metadata!$A$1:$R$1501,10,0)</f>
        <v>1</v>
      </c>
      <c r="I321">
        <f ca="1">VLOOKUP(A321,Metadata!$A$1:$R$1501,11,0)</f>
        <v>2268</v>
      </c>
      <c r="J321">
        <f ca="1">VLOOKUP(A321,Metadata!$A$1:$R$1501,12,0)</f>
        <v>2</v>
      </c>
      <c r="K321">
        <f ca="1">VLOOKUP(A321,Metadata!$A$1:$R$1501,13,0)</f>
        <v>10080</v>
      </c>
      <c r="L321" s="17">
        <f ca="1">VLOOKUP(A321,Metadata!$A$1:$R$1501,14,0)</f>
        <v>12348</v>
      </c>
      <c r="M321" t="str">
        <f ca="1">VLOOKUP(A321,Metadata!$A$1:$R$1501,15,0)</f>
        <v>Winter</v>
      </c>
      <c r="N321" t="str">
        <f ca="1">VLOOKUP(A321,Metadata!$A$1:$R$1501,17,0)</f>
        <v>Friends</v>
      </c>
      <c r="O321">
        <f ca="1">VLOOKUP(A321,Metadata!$A$1:$R$1501,18,0)</f>
        <v>6</v>
      </c>
    </row>
    <row r="322" spans="1:15">
      <c r="A322" s="4">
        <v>321</v>
      </c>
      <c r="B322">
        <f ca="1">VLOOKUP(A322,Metadata!$A$1:$R$1501,2,0)</f>
        <v>245</v>
      </c>
      <c r="C322" t="str">
        <f ca="1">VLOOKUP(A322,Metadata!$A$1:$R$1501,4,0)</f>
        <v>1 month</v>
      </c>
      <c r="D322">
        <f ca="1">VLOOKUP(A322,Metadata!$A$1:$R$1501,5,0)</f>
        <v>30</v>
      </c>
      <c r="E322" s="17" t="str">
        <f ca="1">VLOOKUP(A322,Metadata!$A$1:$R$1501,7,0)</f>
        <v>Sydney</v>
      </c>
      <c r="F322" t="str">
        <f ca="1">VLOOKUP(A322,Metadata!$A$1:$R$1501,8,0)</f>
        <v>Beach</v>
      </c>
      <c r="G322" t="str">
        <f ca="1">VLOOKUP(A322,Metadata!$A$1:$R$1501,9,0)</f>
        <v>Australia</v>
      </c>
      <c r="H322">
        <f ca="1">VLOOKUP(A322,Metadata!$A$1:$R$1501,10,0)</f>
        <v>2</v>
      </c>
      <c r="I322">
        <f ca="1">VLOOKUP(A322,Metadata!$A$1:$R$1501,11,0)</f>
        <v>16200</v>
      </c>
      <c r="J322">
        <f ca="1">VLOOKUP(A322,Metadata!$A$1:$R$1501,12,0)</f>
        <v>1</v>
      </c>
      <c r="K322">
        <f ca="1">VLOOKUP(A322,Metadata!$A$1:$R$1501,13,0)</f>
        <v>5360</v>
      </c>
      <c r="L322" s="17">
        <f ca="1">VLOOKUP(A322,Metadata!$A$1:$R$1501,14,0)</f>
        <v>21560</v>
      </c>
      <c r="M322" t="str">
        <f ca="1">VLOOKUP(A322,Metadata!$A$1:$R$1501,15,0)</f>
        <v>Spring</v>
      </c>
      <c r="N322" t="str">
        <f ca="1">VLOOKUP(A322,Metadata!$A$1:$R$1501,17,0)</f>
        <v>Family</v>
      </c>
      <c r="O322">
        <f ca="1">VLOOKUP(A322,Metadata!$A$1:$R$1501,18,0)</f>
        <v>4</v>
      </c>
    </row>
    <row r="323" spans="1:15">
      <c r="A323" s="4">
        <v>322</v>
      </c>
      <c r="B323">
        <f ca="1">VLOOKUP(A323,Metadata!$A$1:$R$1501,2,0)</f>
        <v>37</v>
      </c>
      <c r="C323" t="str">
        <f ca="1">VLOOKUP(A323,Metadata!$A$1:$R$1501,4,0)</f>
        <v>3 days</v>
      </c>
      <c r="D323">
        <f ca="1">VLOOKUP(A323,Metadata!$A$1:$R$1501,5,0)</f>
        <v>3</v>
      </c>
      <c r="E323" s="17" t="str">
        <f ca="1">VLOOKUP(A323,Metadata!$A$1:$R$1501,7,0)</f>
        <v>Los Angeles</v>
      </c>
      <c r="F323" t="str">
        <f ca="1">VLOOKUP(A323,Metadata!$A$1:$R$1501,8,0)</f>
        <v>Beach, Terrain</v>
      </c>
      <c r="G323" t="str">
        <f ca="1">VLOOKUP(A323,Metadata!$A$1:$R$1501,9,0)</f>
        <v>North America</v>
      </c>
      <c r="H323">
        <f ca="1">VLOOKUP(A323,Metadata!$A$1:$R$1501,10,0)</f>
        <v>2</v>
      </c>
      <c r="I323">
        <f ca="1">VLOOKUP(A323,Metadata!$A$1:$R$1501,11,0)</f>
        <v>3420</v>
      </c>
      <c r="J323">
        <f ca="1">VLOOKUP(A323,Metadata!$A$1:$R$1501,12,0)</f>
        <v>2</v>
      </c>
      <c r="K323">
        <f ca="1">VLOOKUP(A323,Metadata!$A$1:$R$1501,13,0)</f>
        <v>2640</v>
      </c>
      <c r="L323" s="17">
        <f ca="1">VLOOKUP(A323,Metadata!$A$1:$R$1501,14,0)</f>
        <v>6060</v>
      </c>
      <c r="M323" t="str">
        <f ca="1">VLOOKUP(A323,Metadata!$A$1:$R$1501,15,0)</f>
        <v>Summer</v>
      </c>
      <c r="N323" t="str">
        <f ca="1">VLOOKUP(A323,Metadata!$A$1:$R$1501,17,0)</f>
        <v>Friends</v>
      </c>
      <c r="O323">
        <f ca="1">VLOOKUP(A323,Metadata!$A$1:$R$1501,18,0)</f>
        <v>6</v>
      </c>
    </row>
    <row r="324" spans="1:15">
      <c r="A324" s="4">
        <v>323</v>
      </c>
      <c r="B324">
        <f ca="1">VLOOKUP(A324,Metadata!$A$1:$R$1501,2,0)</f>
        <v>177</v>
      </c>
      <c r="C324" t="str">
        <f ca="1">VLOOKUP(A324,Metadata!$A$1:$R$1501,4,0)</f>
        <v>3 days</v>
      </c>
      <c r="D324">
        <f ca="1">VLOOKUP(A324,Metadata!$A$1:$R$1501,5,0)</f>
        <v>3</v>
      </c>
      <c r="E324" s="17" t="str">
        <f ca="1">VLOOKUP(A324,Metadata!$A$1:$R$1501,7,0)</f>
        <v>Ville de Quebec</v>
      </c>
      <c r="F324" t="str">
        <f ca="1">VLOOKUP(A324,Metadata!$A$1:$R$1501,8,0)</f>
        <v>Historical</v>
      </c>
      <c r="G324" t="str">
        <f ca="1">VLOOKUP(A324,Metadata!$A$1:$R$1501,9,0)</f>
        <v>North America</v>
      </c>
      <c r="H324">
        <f ca="1">VLOOKUP(A324,Metadata!$A$1:$R$1501,10,0)</f>
        <v>2</v>
      </c>
      <c r="I324">
        <f ca="1">VLOOKUP(A324,Metadata!$A$1:$R$1501,11,0)</f>
        <v>408</v>
      </c>
      <c r="J324">
        <f ca="1">VLOOKUP(A324,Metadata!$A$1:$R$1501,12,0)</f>
        <v>1</v>
      </c>
      <c r="K324">
        <f ca="1">VLOOKUP(A324,Metadata!$A$1:$R$1501,13,0)</f>
        <v>550</v>
      </c>
      <c r="L324" s="17">
        <f ca="1">VLOOKUP(A324,Metadata!$A$1:$R$1501,14,0)</f>
        <v>958</v>
      </c>
      <c r="M324" t="str">
        <f ca="1">VLOOKUP(A324,Metadata!$A$1:$R$1501,15,0)</f>
        <v>Summer</v>
      </c>
      <c r="N324" t="str">
        <f ca="1">VLOOKUP(A324,Metadata!$A$1:$R$1501,17,0)</f>
        <v>Solo</v>
      </c>
      <c r="O324">
        <f ca="1">VLOOKUP(A324,Metadata!$A$1:$R$1501,18,0)</f>
        <v>1</v>
      </c>
    </row>
    <row r="325" spans="1:15">
      <c r="A325" s="4">
        <v>324</v>
      </c>
      <c r="B325">
        <f ca="1">VLOOKUP(A325,Metadata!$A$1:$R$1501,2,0)</f>
        <v>131</v>
      </c>
      <c r="C325" t="str">
        <f ca="1">VLOOKUP(A325,Metadata!$A$1:$R$1501,4,0)</f>
        <v>1 week</v>
      </c>
      <c r="D325">
        <f ca="1">VLOOKUP(A325,Metadata!$A$1:$R$1501,5,0)</f>
        <v>7</v>
      </c>
      <c r="E325" s="17" t="str">
        <f ca="1">VLOOKUP(A325,Metadata!$A$1:$R$1501,7,0)</f>
        <v>Dublin</v>
      </c>
      <c r="F325" t="str">
        <f ca="1">VLOOKUP(A325,Metadata!$A$1:$R$1501,8,0)</f>
        <v>Terrain, Beach, Historical-Medieval, Parks, Architecture</v>
      </c>
      <c r="G325" t="str">
        <f ca="1">VLOOKUP(A325,Metadata!$A$1:$R$1501,9,0)</f>
        <v>Europe</v>
      </c>
      <c r="H325">
        <f ca="1">VLOOKUP(A325,Metadata!$A$1:$R$1501,10,0)</f>
        <v>3</v>
      </c>
      <c r="I325">
        <f ca="1">VLOOKUP(A325,Metadata!$A$1:$R$1501,11,0)</f>
        <v>8764</v>
      </c>
      <c r="J325">
        <f ca="1">VLOOKUP(A325,Metadata!$A$1:$R$1501,12,0)</f>
        <v>2</v>
      </c>
      <c r="K325">
        <f ca="1">VLOOKUP(A325,Metadata!$A$1:$R$1501,13,0)</f>
        <v>7832</v>
      </c>
      <c r="L325" s="17">
        <f ca="1">VLOOKUP(A325,Metadata!$A$1:$R$1501,14,0)</f>
        <v>16596</v>
      </c>
      <c r="M325" t="str">
        <f ca="1">VLOOKUP(A325,Metadata!$A$1:$R$1501,15,0)</f>
        <v>Summer</v>
      </c>
      <c r="N325" t="str">
        <f ca="1">VLOOKUP(A325,Metadata!$A$1:$R$1501,17,0)</f>
        <v>Family</v>
      </c>
      <c r="O325">
        <f ca="1">VLOOKUP(A325,Metadata!$A$1:$R$1501,18,0)</f>
        <v>4</v>
      </c>
    </row>
    <row r="326" spans="1:15">
      <c r="A326" s="4">
        <v>325</v>
      </c>
      <c r="B326">
        <f ca="1">VLOOKUP(A326,Metadata!$A$1:$R$1501,2,0)</f>
        <v>214</v>
      </c>
      <c r="C326" t="str">
        <f ca="1">VLOOKUP(A326,Metadata!$A$1:$R$1501,4,0)</f>
        <v>3 days</v>
      </c>
      <c r="D326">
        <f ca="1">VLOOKUP(A326,Metadata!$A$1:$R$1501,5,0)</f>
        <v>3</v>
      </c>
      <c r="E326" s="17" t="str">
        <f ca="1">VLOOKUP(A326,Metadata!$A$1:$R$1501,7,0)</f>
        <v>Tasmania</v>
      </c>
      <c r="F326" t="str">
        <f ca="1">VLOOKUP(A326,Metadata!$A$1:$R$1501,8,0)</f>
        <v>Beach</v>
      </c>
      <c r="G326" t="str">
        <f ca="1">VLOOKUP(A326,Metadata!$A$1:$R$1501,9,0)</f>
        <v>Australia</v>
      </c>
      <c r="H326">
        <f ca="1">VLOOKUP(A326,Metadata!$A$1:$R$1501,10,0)</f>
        <v>3</v>
      </c>
      <c r="I326">
        <f ca="1">VLOOKUP(A326,Metadata!$A$1:$R$1501,11,0)</f>
        <v>627</v>
      </c>
      <c r="J326">
        <f ca="1">VLOOKUP(A326,Metadata!$A$1:$R$1501,12,0)</f>
        <v>1</v>
      </c>
      <c r="K326">
        <f ca="1">VLOOKUP(A326,Metadata!$A$1:$R$1501,13,0)</f>
        <v>1520</v>
      </c>
      <c r="L326" s="17">
        <f ca="1">VLOOKUP(A326,Metadata!$A$1:$R$1501,14,0)</f>
        <v>2147</v>
      </c>
      <c r="M326" t="str">
        <f ca="1">VLOOKUP(A326,Metadata!$A$1:$R$1501,15,0)</f>
        <v>Spring</v>
      </c>
      <c r="N326" t="str">
        <f ca="1">VLOOKUP(A326,Metadata!$A$1:$R$1501,17,0)</f>
        <v>Solo</v>
      </c>
      <c r="O326">
        <f ca="1">VLOOKUP(A326,Metadata!$A$1:$R$1501,18,0)</f>
        <v>1</v>
      </c>
    </row>
    <row r="327" spans="1:15">
      <c r="A327" s="4">
        <v>326</v>
      </c>
      <c r="B327">
        <f ca="1">VLOOKUP(A327,Metadata!$A$1:$R$1501,2,0)</f>
        <v>61</v>
      </c>
      <c r="C327" t="str">
        <f ca="1">VLOOKUP(A327,Metadata!$A$1:$R$1501,4,0)</f>
        <v>1 week</v>
      </c>
      <c r="D327">
        <f ca="1">VLOOKUP(A327,Metadata!$A$1:$R$1501,5,0)</f>
        <v>7</v>
      </c>
      <c r="E327" s="17" t="str">
        <f ca="1">VLOOKUP(A327,Metadata!$A$1:$R$1501,7,0)</f>
        <v>Los Angeles</v>
      </c>
      <c r="F327" t="str">
        <f ca="1">VLOOKUP(A327,Metadata!$A$1:$R$1501,8,0)</f>
        <v>Beach, Terrain</v>
      </c>
      <c r="G327" t="str">
        <f ca="1">VLOOKUP(A327,Metadata!$A$1:$R$1501,9,0)</f>
        <v>North America</v>
      </c>
      <c r="H327">
        <f ca="1">VLOOKUP(A327,Metadata!$A$1:$R$1501,10,0)</f>
        <v>1</v>
      </c>
      <c r="I327">
        <f ca="1">VLOOKUP(A327,Metadata!$A$1:$R$1501,11,0)</f>
        <v>980</v>
      </c>
      <c r="J327">
        <f ca="1">VLOOKUP(A327,Metadata!$A$1:$R$1501,12,0)</f>
        <v>1</v>
      </c>
      <c r="K327">
        <f ca="1">VLOOKUP(A327,Metadata!$A$1:$R$1501,13,0)</f>
        <v>440</v>
      </c>
      <c r="L327" s="17">
        <f ca="1">VLOOKUP(A327,Metadata!$A$1:$R$1501,14,0)</f>
        <v>1420</v>
      </c>
      <c r="M327" t="str">
        <f ca="1">VLOOKUP(A327,Metadata!$A$1:$R$1501,15,0)</f>
        <v>Summer</v>
      </c>
      <c r="N327" t="str">
        <f ca="1">VLOOKUP(A327,Metadata!$A$1:$R$1501,17,0)</f>
        <v>Romantic</v>
      </c>
      <c r="O327">
        <f ca="1">VLOOKUP(A327,Metadata!$A$1:$R$1501,18,0)</f>
        <v>2</v>
      </c>
    </row>
    <row r="328" spans="1:15">
      <c r="A328" s="4">
        <v>327</v>
      </c>
      <c r="B328">
        <f ca="1">VLOOKUP(A328,Metadata!$A$1:$R$1501,2,0)</f>
        <v>68</v>
      </c>
      <c r="C328" t="str">
        <f ca="1">VLOOKUP(A328,Metadata!$A$1:$R$1501,4,0)</f>
        <v>3 days</v>
      </c>
      <c r="D328">
        <f ca="1">VLOOKUP(A328,Metadata!$A$1:$R$1501,5,0)</f>
        <v>3</v>
      </c>
      <c r="E328" s="17" t="str">
        <f ca="1">VLOOKUP(A328,Metadata!$A$1:$R$1501,7,0)</f>
        <v>Florence</v>
      </c>
      <c r="F328" t="str">
        <f ca="1">VLOOKUP(A328,Metadata!$A$1:$R$1501,8,0)</f>
        <v>Historical, Beach</v>
      </c>
      <c r="G328" t="str">
        <f ca="1">VLOOKUP(A328,Metadata!$A$1:$R$1501,9,0)</f>
        <v>Europe</v>
      </c>
      <c r="H328">
        <f ca="1">VLOOKUP(A328,Metadata!$A$1:$R$1501,10,0)</f>
        <v>2</v>
      </c>
      <c r="I328">
        <f ca="1">VLOOKUP(A328,Metadata!$A$1:$R$1501,11,0)</f>
        <v>1548</v>
      </c>
      <c r="J328">
        <f ca="1">VLOOKUP(A328,Metadata!$A$1:$R$1501,12,0)</f>
        <v>2</v>
      </c>
      <c r="K328">
        <f ca="1">VLOOKUP(A328,Metadata!$A$1:$R$1501,13,0)</f>
        <v>15600</v>
      </c>
      <c r="L328" s="17">
        <f ca="1">VLOOKUP(A328,Metadata!$A$1:$R$1501,14,0)</f>
        <v>17148</v>
      </c>
      <c r="M328" t="str">
        <f ca="1">VLOOKUP(A328,Metadata!$A$1:$R$1501,15,0)</f>
        <v>Summer</v>
      </c>
      <c r="N328" t="str">
        <f ca="1">VLOOKUP(A328,Metadata!$A$1:$R$1501,17,0)</f>
        <v>Family</v>
      </c>
      <c r="O328">
        <f ca="1">VLOOKUP(A328,Metadata!$A$1:$R$1501,18,0)</f>
        <v>4</v>
      </c>
    </row>
    <row r="329" spans="1:15">
      <c r="A329" s="4">
        <v>328</v>
      </c>
      <c r="B329">
        <f ca="1">VLOOKUP(A329,Metadata!$A$1:$R$1501,2,0)</f>
        <v>195</v>
      </c>
      <c r="C329" t="str">
        <f ca="1">VLOOKUP(A329,Metadata!$A$1:$R$1501,4,0)</f>
        <v>1 month</v>
      </c>
      <c r="D329">
        <f ca="1">VLOOKUP(A329,Metadata!$A$1:$R$1501,5,0)</f>
        <v>30</v>
      </c>
      <c r="E329" s="17" t="str">
        <f ca="1">VLOOKUP(A329,Metadata!$A$1:$R$1501,7,0)</f>
        <v>Porto</v>
      </c>
      <c r="F329" t="str">
        <f ca="1">VLOOKUP(A329,Metadata!$A$1:$R$1501,8,0)</f>
        <v>Wineyard, Historical-Modern, Architecture</v>
      </c>
      <c r="G329" t="str">
        <f ca="1">VLOOKUP(A329,Metadata!$A$1:$R$1501,9,0)</f>
        <v>Europe</v>
      </c>
      <c r="H329">
        <f ca="1">VLOOKUP(A329,Metadata!$A$1:$R$1501,10,0)</f>
        <v>2</v>
      </c>
      <c r="I329">
        <f ca="1">VLOOKUP(A329,Metadata!$A$1:$R$1501,11,0)</f>
        <v>2940</v>
      </c>
      <c r="J329">
        <f ca="1">VLOOKUP(A329,Metadata!$A$1:$R$1501,12,0)</f>
        <v>1</v>
      </c>
      <c r="K329">
        <f ca="1">VLOOKUP(A329,Metadata!$A$1:$R$1501,13,0)</f>
        <v>1220</v>
      </c>
      <c r="L329" s="17">
        <f ca="1">VLOOKUP(A329,Metadata!$A$1:$R$1501,14,0)</f>
        <v>4160</v>
      </c>
      <c r="M329" t="str">
        <f ca="1">VLOOKUP(A329,Metadata!$A$1:$R$1501,15,0)</f>
        <v>Summer</v>
      </c>
      <c r="N329" t="str">
        <f ca="1">VLOOKUP(A329,Metadata!$A$1:$R$1501,17,0)</f>
        <v>Solo</v>
      </c>
      <c r="O329">
        <f ca="1">VLOOKUP(A329,Metadata!$A$1:$R$1501,18,0)</f>
        <v>1</v>
      </c>
    </row>
    <row r="330" spans="1:15">
      <c r="A330" s="4">
        <v>329</v>
      </c>
      <c r="B330">
        <f ca="1">VLOOKUP(A330,Metadata!$A$1:$R$1501,2,0)</f>
        <v>111</v>
      </c>
      <c r="C330" t="str">
        <f ca="1">VLOOKUP(A330,Metadata!$A$1:$R$1501,4,0)</f>
        <v>3 days</v>
      </c>
      <c r="D330">
        <f ca="1">VLOOKUP(A330,Metadata!$A$1:$R$1501,5,0)</f>
        <v>3</v>
      </c>
      <c r="E330" s="17" t="str">
        <f ca="1">VLOOKUP(A330,Metadata!$A$1:$R$1501,7,0)</f>
        <v>Valencia</v>
      </c>
      <c r="F330" t="str">
        <f ca="1">VLOOKUP(A330,Metadata!$A$1:$R$1501,8,0)</f>
        <v>Terrain</v>
      </c>
      <c r="G330" t="str">
        <f ca="1">VLOOKUP(A330,Metadata!$A$1:$R$1501,9,0)</f>
        <v>Europe</v>
      </c>
      <c r="H330">
        <f ca="1">VLOOKUP(A330,Metadata!$A$1:$R$1501,10,0)</f>
        <v>3</v>
      </c>
      <c r="I330">
        <f ca="1">VLOOKUP(A330,Metadata!$A$1:$R$1501,11,0)</f>
        <v>2172</v>
      </c>
      <c r="J330">
        <f ca="1">VLOOKUP(A330,Metadata!$A$1:$R$1501,12,0)</f>
        <v>2</v>
      </c>
      <c r="K330">
        <f ca="1">VLOOKUP(A330,Metadata!$A$1:$R$1501,13,0)</f>
        <v>14240</v>
      </c>
      <c r="L330" s="17">
        <f ca="1">VLOOKUP(A330,Metadata!$A$1:$R$1501,14,0)</f>
        <v>16412</v>
      </c>
      <c r="M330" t="str">
        <f ca="1">VLOOKUP(A330,Metadata!$A$1:$R$1501,15,0)</f>
        <v>Summer</v>
      </c>
      <c r="N330" t="str">
        <f ca="1">VLOOKUP(A330,Metadata!$A$1:$R$1501,17,0)</f>
        <v>Family</v>
      </c>
      <c r="O330">
        <f ca="1">VLOOKUP(A330,Metadata!$A$1:$R$1501,18,0)</f>
        <v>4</v>
      </c>
    </row>
    <row r="331" spans="1:15">
      <c r="A331" s="4">
        <v>330</v>
      </c>
      <c r="B331">
        <f ca="1">VLOOKUP(A331,Metadata!$A$1:$R$1501,2,0)</f>
        <v>182</v>
      </c>
      <c r="C331" t="str">
        <f ca="1">VLOOKUP(A331,Metadata!$A$1:$R$1501,4,0)</f>
        <v>2 weeks</v>
      </c>
      <c r="D331">
        <f ca="1">VLOOKUP(A331,Metadata!$A$1:$R$1501,5,0)</f>
        <v>14</v>
      </c>
      <c r="E331" s="17" t="str">
        <f ca="1">VLOOKUP(A331,Metadata!$A$1:$R$1501,7,0)</f>
        <v>Athens</v>
      </c>
      <c r="F331" t="str">
        <f ca="1">VLOOKUP(A331,Metadata!$A$1:$R$1501,8,0)</f>
        <v>Historical-Ancient, Architecture</v>
      </c>
      <c r="G331" t="str">
        <f ca="1">VLOOKUP(A331,Metadata!$A$1:$R$1501,9,0)</f>
        <v>Europe</v>
      </c>
      <c r="H331">
        <f ca="1">VLOOKUP(A331,Metadata!$A$1:$R$1501,10,0)</f>
        <v>2</v>
      </c>
      <c r="I331">
        <f ca="1">VLOOKUP(A331,Metadata!$A$1:$R$1501,11,0)</f>
        <v>4536</v>
      </c>
      <c r="J331">
        <f ca="1">VLOOKUP(A331,Metadata!$A$1:$R$1501,12,0)</f>
        <v>2</v>
      </c>
      <c r="K331">
        <f ca="1">VLOOKUP(A331,Metadata!$A$1:$R$1501,13,0)</f>
        <v>8800</v>
      </c>
      <c r="L331" s="17">
        <f ca="1">VLOOKUP(A331,Metadata!$A$1:$R$1501,14,0)</f>
        <v>13336</v>
      </c>
      <c r="M331" t="str">
        <f ca="1">VLOOKUP(A331,Metadata!$A$1:$R$1501,15,0)</f>
        <v>Summer</v>
      </c>
      <c r="N331" t="str">
        <f ca="1">VLOOKUP(A331,Metadata!$A$1:$R$1501,17,0)</f>
        <v>Family</v>
      </c>
      <c r="O331">
        <f ca="1">VLOOKUP(A331,Metadata!$A$1:$R$1501,18,0)</f>
        <v>4</v>
      </c>
    </row>
    <row r="332" spans="1:15">
      <c r="A332" s="4">
        <v>331</v>
      </c>
      <c r="B332">
        <f ca="1">VLOOKUP(A332,Metadata!$A$1:$R$1501,2,0)</f>
        <v>161</v>
      </c>
      <c r="C332" t="str">
        <f ca="1">VLOOKUP(A332,Metadata!$A$1:$R$1501,4,0)</f>
        <v>1 week</v>
      </c>
      <c r="D332">
        <f ca="1">VLOOKUP(A332,Metadata!$A$1:$R$1501,5,0)</f>
        <v>7</v>
      </c>
      <c r="E332" s="17" t="str">
        <f ca="1">VLOOKUP(A332,Metadata!$A$1:$R$1501,7,0)</f>
        <v>Naples</v>
      </c>
      <c r="F332" t="str">
        <f ca="1">VLOOKUP(A332,Metadata!$A$1:$R$1501,8,0)</f>
        <v>Historical-Ancient, Architecture, Nightlife</v>
      </c>
      <c r="G332" t="str">
        <f ca="1">VLOOKUP(A332,Metadata!$A$1:$R$1501,9,0)</f>
        <v>Europe</v>
      </c>
      <c r="H332">
        <f ca="1">VLOOKUP(A332,Metadata!$A$1:$R$1501,10,0)</f>
        <v>2</v>
      </c>
      <c r="I332">
        <f ca="1">VLOOKUP(A332,Metadata!$A$1:$R$1501,11,0)</f>
        <v>2296</v>
      </c>
      <c r="J332">
        <f ca="1">VLOOKUP(A332,Metadata!$A$1:$R$1501,12,0)</f>
        <v>1</v>
      </c>
      <c r="K332">
        <f ca="1">VLOOKUP(A332,Metadata!$A$1:$R$1501,13,0)</f>
        <v>4400</v>
      </c>
      <c r="L332" s="17">
        <f ca="1">VLOOKUP(A332,Metadata!$A$1:$R$1501,14,0)</f>
        <v>6696</v>
      </c>
      <c r="M332" t="str">
        <f ca="1">VLOOKUP(A332,Metadata!$A$1:$R$1501,15,0)</f>
        <v>Summer</v>
      </c>
      <c r="N332" t="str">
        <f ca="1">VLOOKUP(A332,Metadata!$A$1:$R$1501,17,0)</f>
        <v>Family</v>
      </c>
      <c r="O332">
        <f ca="1">VLOOKUP(A332,Metadata!$A$1:$R$1501,18,0)</f>
        <v>4</v>
      </c>
    </row>
    <row r="333" spans="1:15">
      <c r="A333" s="4">
        <v>332</v>
      </c>
      <c r="B333">
        <f ca="1">VLOOKUP(A333,Metadata!$A$1:$R$1501,2,0)</f>
        <v>129</v>
      </c>
      <c r="C333" t="str">
        <f ca="1">VLOOKUP(A333,Metadata!$A$1:$R$1501,4,0)</f>
        <v>1 week</v>
      </c>
      <c r="D333">
        <f ca="1">VLOOKUP(A333,Metadata!$A$1:$R$1501,5,0)</f>
        <v>7</v>
      </c>
      <c r="E333" s="17" t="str">
        <f ca="1">VLOOKUP(A333,Metadata!$A$1:$R$1501,7,0)</f>
        <v>Rhode Island</v>
      </c>
      <c r="F333" t="str">
        <f ca="1">VLOOKUP(A333,Metadata!$A$1:$R$1501,8,0)</f>
        <v>Modern</v>
      </c>
      <c r="G333" t="str">
        <f ca="1">VLOOKUP(A333,Metadata!$A$1:$R$1501,9,0)</f>
        <v>North America</v>
      </c>
      <c r="H333">
        <f ca="1">VLOOKUP(A333,Metadata!$A$1:$R$1501,10,0)</f>
        <v>2</v>
      </c>
      <c r="I333">
        <f ca="1">VLOOKUP(A333,Metadata!$A$1:$R$1501,11,0)</f>
        <v>4508</v>
      </c>
      <c r="J333">
        <f ca="1">VLOOKUP(A333,Metadata!$A$1:$R$1501,12,0)</f>
        <v>2</v>
      </c>
      <c r="K333">
        <f ca="1">VLOOKUP(A333,Metadata!$A$1:$R$1501,13,0)</f>
        <v>2960</v>
      </c>
      <c r="L333" s="17">
        <f ca="1">VLOOKUP(A333,Metadata!$A$1:$R$1501,14,0)</f>
        <v>7468</v>
      </c>
      <c r="M333" t="str">
        <f ca="1">VLOOKUP(A333,Metadata!$A$1:$R$1501,15,0)</f>
        <v>Summer</v>
      </c>
      <c r="N333" t="str">
        <f ca="1">VLOOKUP(A333,Metadata!$A$1:$R$1501,17,0)</f>
        <v>Family</v>
      </c>
      <c r="O333">
        <f ca="1">VLOOKUP(A333,Metadata!$A$1:$R$1501,18,0)</f>
        <v>4</v>
      </c>
    </row>
    <row r="334" spans="1:15">
      <c r="A334" s="4">
        <v>333</v>
      </c>
      <c r="B334">
        <f ca="1">VLOOKUP(A334,Metadata!$A$1:$R$1501,2,0)</f>
        <v>155</v>
      </c>
      <c r="C334" t="str">
        <f ca="1">VLOOKUP(A334,Metadata!$A$1:$R$1501,4,0)</f>
        <v>3 days</v>
      </c>
      <c r="D334">
        <f ca="1">VLOOKUP(A334,Metadata!$A$1:$R$1501,5,0)</f>
        <v>3</v>
      </c>
      <c r="E334" s="17" t="str">
        <f ca="1">VLOOKUP(A334,Metadata!$A$1:$R$1501,7,0)</f>
        <v>Bologna</v>
      </c>
      <c r="F334" t="str">
        <f ca="1">VLOOKUP(A334,Metadata!$A$1:$R$1501,8,0)</f>
        <v>Historical-Medieval, Nightlife</v>
      </c>
      <c r="G334" t="str">
        <f ca="1">VLOOKUP(A334,Metadata!$A$1:$R$1501,9,0)</f>
        <v>Europe</v>
      </c>
      <c r="H334">
        <f ca="1">VLOOKUP(A334,Metadata!$A$1:$R$1501,10,0)</f>
        <v>2</v>
      </c>
      <c r="I334">
        <f ca="1">VLOOKUP(A334,Metadata!$A$1:$R$1501,11,0)</f>
        <v>1812</v>
      </c>
      <c r="J334">
        <f ca="1">VLOOKUP(A334,Metadata!$A$1:$R$1501,12,0)</f>
        <v>2</v>
      </c>
      <c r="K334">
        <f ca="1">VLOOKUP(A334,Metadata!$A$1:$R$1501,13,0)</f>
        <v>8960</v>
      </c>
      <c r="L334" s="17">
        <f ca="1">VLOOKUP(A334,Metadata!$A$1:$R$1501,14,0)</f>
        <v>10772</v>
      </c>
      <c r="M334" t="str">
        <f ca="1">VLOOKUP(A334,Metadata!$A$1:$R$1501,15,0)</f>
        <v>Summer</v>
      </c>
      <c r="N334" t="str">
        <f ca="1">VLOOKUP(A334,Metadata!$A$1:$R$1501,17,0)</f>
        <v>Family</v>
      </c>
      <c r="O334">
        <f ca="1">VLOOKUP(A334,Metadata!$A$1:$R$1501,18,0)</f>
        <v>4</v>
      </c>
    </row>
    <row r="335" spans="1:15">
      <c r="A335" s="4">
        <v>334</v>
      </c>
      <c r="B335">
        <f ca="1">VLOOKUP(A335,Metadata!$A$1:$R$1501,2,0)</f>
        <v>300</v>
      </c>
      <c r="C335" t="str">
        <f ca="1">VLOOKUP(A335,Metadata!$A$1:$R$1501,4,0)</f>
        <v>1 week</v>
      </c>
      <c r="D335">
        <f ca="1">VLOOKUP(A335,Metadata!$A$1:$R$1501,5,0)</f>
        <v>7</v>
      </c>
      <c r="E335" s="17" t="str">
        <f ca="1">VLOOKUP(A335,Metadata!$A$1:$R$1501,7,0)</f>
        <v>Amsterdam</v>
      </c>
      <c r="F335" t="str">
        <f ca="1">VLOOKUP(A335,Metadata!$A$1:$R$1501,8,0)</f>
        <v>Acquatic, Historical-Modern, Beach, Nightlife</v>
      </c>
      <c r="G335" t="str">
        <f ca="1">VLOOKUP(A335,Metadata!$A$1:$R$1501,9,0)</f>
        <v>Europe</v>
      </c>
      <c r="H335">
        <f ca="1">VLOOKUP(A335,Metadata!$A$1:$R$1501,10,0)</f>
        <v>1</v>
      </c>
      <c r="I335">
        <f ca="1">VLOOKUP(A335,Metadata!$A$1:$R$1501,11,0)</f>
        <v>385</v>
      </c>
      <c r="J335">
        <f ca="1">VLOOKUP(A335,Metadata!$A$1:$R$1501,12,0)</f>
        <v>1</v>
      </c>
      <c r="K335">
        <f ca="1">VLOOKUP(A335,Metadata!$A$1:$R$1501,13,0)</f>
        <v>1185</v>
      </c>
      <c r="L335" s="17">
        <f ca="1">VLOOKUP(A335,Metadata!$A$1:$R$1501,14,0)</f>
        <v>1570</v>
      </c>
      <c r="M335" t="str">
        <f ca="1">VLOOKUP(A335,Metadata!$A$1:$R$1501,15,0)</f>
        <v>Summer</v>
      </c>
      <c r="N335" t="str">
        <f ca="1">VLOOKUP(A335,Metadata!$A$1:$R$1501,17,0)</f>
        <v>Solo</v>
      </c>
      <c r="O335">
        <f ca="1">VLOOKUP(A335,Metadata!$A$1:$R$1501,18,0)</f>
        <v>1</v>
      </c>
    </row>
    <row r="336" spans="1:15">
      <c r="A336" s="4">
        <v>335</v>
      </c>
      <c r="B336">
        <f ca="1">VLOOKUP(A336,Metadata!$A$1:$R$1501,2,0)</f>
        <v>123</v>
      </c>
      <c r="C336" t="str">
        <f ca="1">VLOOKUP(A336,Metadata!$A$1:$R$1501,4,0)</f>
        <v>1 week</v>
      </c>
      <c r="D336">
        <f ca="1">VLOOKUP(A336,Metadata!$A$1:$R$1501,5,0)</f>
        <v>7</v>
      </c>
      <c r="E336" s="17" t="str">
        <f ca="1">VLOOKUP(A336,Metadata!$A$1:$R$1501,7,0)</f>
        <v>Cambridge</v>
      </c>
      <c r="F336" t="str">
        <f ca="1">VLOOKUP(A336,Metadata!$A$1:$R$1501,8,0)</f>
        <v>Modern, Aquatic</v>
      </c>
      <c r="G336" t="str">
        <f ca="1">VLOOKUP(A336,Metadata!$A$1:$R$1501,9,0)</f>
        <v>North America</v>
      </c>
      <c r="H336">
        <f ca="1">VLOOKUP(A336,Metadata!$A$1:$R$1501,10,0)</f>
        <v>1</v>
      </c>
      <c r="I336">
        <f ca="1">VLOOKUP(A336,Metadata!$A$1:$R$1501,11,0)</f>
        <v>1736</v>
      </c>
      <c r="J336">
        <f ca="1">VLOOKUP(A336,Metadata!$A$1:$R$1501,12,0)</f>
        <v>1</v>
      </c>
      <c r="K336">
        <f ca="1">VLOOKUP(A336,Metadata!$A$1:$R$1501,13,0)</f>
        <v>400</v>
      </c>
      <c r="L336" s="17">
        <f ca="1">VLOOKUP(A336,Metadata!$A$1:$R$1501,14,0)</f>
        <v>2136</v>
      </c>
      <c r="M336" t="str">
        <f ca="1">VLOOKUP(A336,Metadata!$A$1:$R$1501,15,0)</f>
        <v>Summer</v>
      </c>
      <c r="N336" t="str">
        <f ca="1">VLOOKUP(A336,Metadata!$A$1:$R$1501,17,0)</f>
        <v>Romantic</v>
      </c>
      <c r="O336">
        <f ca="1">VLOOKUP(A336,Metadata!$A$1:$R$1501,18,0)</f>
        <v>2</v>
      </c>
    </row>
    <row r="337" spans="1:15">
      <c r="A337" s="4">
        <v>336</v>
      </c>
      <c r="B337">
        <f ca="1">VLOOKUP(A337,Metadata!$A$1:$R$1501,2,0)</f>
        <v>12</v>
      </c>
      <c r="C337" t="str">
        <f ca="1">VLOOKUP(A337,Metadata!$A$1:$R$1501,4,0)</f>
        <v>3 days</v>
      </c>
      <c r="D337">
        <f ca="1">VLOOKUP(A337,Metadata!$A$1:$R$1501,5,0)</f>
        <v>3</v>
      </c>
      <c r="E337" s="17" t="str">
        <f ca="1">VLOOKUP(A337,Metadata!$A$1:$R$1501,7,0)</f>
        <v>Austin</v>
      </c>
      <c r="F337" t="str">
        <f ca="1">VLOOKUP(A337,Metadata!$A$1:$R$1501,8,0)</f>
        <v>Historical-Modern, Nightlife</v>
      </c>
      <c r="G337" t="str">
        <f ca="1">VLOOKUP(A337,Metadata!$A$1:$R$1501,9,0)</f>
        <v>North America</v>
      </c>
      <c r="H337">
        <f ca="1">VLOOKUP(A337,Metadata!$A$1:$R$1501,10,0)</f>
        <v>3</v>
      </c>
      <c r="I337">
        <f ca="1">VLOOKUP(A337,Metadata!$A$1:$R$1501,11,0)</f>
        <v>732</v>
      </c>
      <c r="J337">
        <f ca="1">VLOOKUP(A337,Metadata!$A$1:$R$1501,12,0)</f>
        <v>1</v>
      </c>
      <c r="K337">
        <f ca="1">VLOOKUP(A337,Metadata!$A$1:$R$1501,13,0)</f>
        <v>60</v>
      </c>
      <c r="L337" s="17">
        <f ca="1">VLOOKUP(A337,Metadata!$A$1:$R$1501,14,0)</f>
        <v>792</v>
      </c>
      <c r="M337" t="str">
        <f ca="1">VLOOKUP(A337,Metadata!$A$1:$R$1501,15,0)</f>
        <v>Spring</v>
      </c>
      <c r="N337" t="str">
        <f ca="1">VLOOKUP(A337,Metadata!$A$1:$R$1501,17,0)</f>
        <v>Solo</v>
      </c>
      <c r="O337">
        <f ca="1">VLOOKUP(A337,Metadata!$A$1:$R$1501,18,0)</f>
        <v>1</v>
      </c>
    </row>
    <row r="338" spans="1:15">
      <c r="A338" s="4">
        <v>337</v>
      </c>
      <c r="B338">
        <f ca="1">VLOOKUP(A338,Metadata!$A$1:$R$1501,2,0)</f>
        <v>246</v>
      </c>
      <c r="C338" t="str">
        <f ca="1">VLOOKUP(A338,Metadata!$A$1:$R$1501,4,0)</f>
        <v>1 month</v>
      </c>
      <c r="D338">
        <f ca="1">VLOOKUP(A338,Metadata!$A$1:$R$1501,5,0)</f>
        <v>30</v>
      </c>
      <c r="E338" s="17" t="str">
        <f ca="1">VLOOKUP(A338,Metadata!$A$1:$R$1501,7,0)</f>
        <v>Seattle</v>
      </c>
      <c r="F338" t="str">
        <f ca="1">VLOOKUP(A338,Metadata!$A$1:$R$1501,8,0)</f>
        <v>Modern</v>
      </c>
      <c r="G338" t="str">
        <f ca="1">VLOOKUP(A338,Metadata!$A$1:$R$1501,9,0)</f>
        <v>North America</v>
      </c>
      <c r="H338">
        <f ca="1">VLOOKUP(A338,Metadata!$A$1:$R$1501,10,0)</f>
        <v>2</v>
      </c>
      <c r="I338">
        <f ca="1">VLOOKUP(A338,Metadata!$A$1:$R$1501,11,0)</f>
        <v>18480</v>
      </c>
      <c r="J338">
        <f ca="1">VLOOKUP(A338,Metadata!$A$1:$R$1501,12,0)</f>
        <v>1</v>
      </c>
      <c r="K338">
        <f ca="1">VLOOKUP(A338,Metadata!$A$1:$R$1501,13,0)</f>
        <v>800</v>
      </c>
      <c r="L338" s="17">
        <f ca="1">VLOOKUP(A338,Metadata!$A$1:$R$1501,14,0)</f>
        <v>19280</v>
      </c>
      <c r="M338" t="str">
        <f ca="1">VLOOKUP(A338,Metadata!$A$1:$R$1501,15,0)</f>
        <v>Summer</v>
      </c>
      <c r="N338" t="str">
        <f ca="1">VLOOKUP(A338,Metadata!$A$1:$R$1501,17,0)</f>
        <v>Family</v>
      </c>
      <c r="O338">
        <f ca="1">VLOOKUP(A338,Metadata!$A$1:$R$1501,18,0)</f>
        <v>4</v>
      </c>
    </row>
    <row r="339" spans="1:15">
      <c r="A339" s="4">
        <v>338</v>
      </c>
      <c r="B339">
        <f ca="1">VLOOKUP(A339,Metadata!$A$1:$R$1501,2,0)</f>
        <v>38</v>
      </c>
      <c r="C339" t="str">
        <f ca="1">VLOOKUP(A339,Metadata!$A$1:$R$1501,4,0)</f>
        <v>3 days</v>
      </c>
      <c r="D339">
        <f ca="1">VLOOKUP(A339,Metadata!$A$1:$R$1501,5,0)</f>
        <v>3</v>
      </c>
      <c r="E339" s="17" t="str">
        <f ca="1">VLOOKUP(A339,Metadata!$A$1:$R$1501,7,0)</f>
        <v>Northern Rivers</v>
      </c>
      <c r="F339" t="str">
        <f ca="1">VLOOKUP(A339,Metadata!$A$1:$R$1501,8,0)</f>
        <v>Beach, Adventure-Water</v>
      </c>
      <c r="G339" t="str">
        <f ca="1">VLOOKUP(A339,Metadata!$A$1:$R$1501,9,0)</f>
        <v>Australia</v>
      </c>
      <c r="H339">
        <f ca="1">VLOOKUP(A339,Metadata!$A$1:$R$1501,10,0)</f>
        <v>3</v>
      </c>
      <c r="I339">
        <f ca="1">VLOOKUP(A339,Metadata!$A$1:$R$1501,11,0)</f>
        <v>7074</v>
      </c>
      <c r="J339">
        <f ca="1">VLOOKUP(A339,Metadata!$A$1:$R$1501,12,0)</f>
        <v>1</v>
      </c>
      <c r="K339">
        <f ca="1">VLOOKUP(A339,Metadata!$A$1:$R$1501,13,0)</f>
        <v>5040</v>
      </c>
      <c r="L339" s="17">
        <f ca="1">VLOOKUP(A339,Metadata!$A$1:$R$1501,14,0)</f>
        <v>12114</v>
      </c>
      <c r="M339" t="str">
        <f ca="1">VLOOKUP(A339,Metadata!$A$1:$R$1501,15,0)</f>
        <v>Spring</v>
      </c>
      <c r="N339" t="str">
        <f ca="1">VLOOKUP(A339,Metadata!$A$1:$R$1501,17,0)</f>
        <v>Friends</v>
      </c>
      <c r="O339">
        <f ca="1">VLOOKUP(A339,Metadata!$A$1:$R$1501,18,0)</f>
        <v>6</v>
      </c>
    </row>
    <row r="340" spans="1:15">
      <c r="A340" s="4">
        <v>339</v>
      </c>
      <c r="B340">
        <f ca="1">VLOOKUP(A340,Metadata!$A$1:$R$1501,2,0)</f>
        <v>72</v>
      </c>
      <c r="C340" t="str">
        <f ca="1">VLOOKUP(A340,Metadata!$A$1:$R$1501,4,0)</f>
        <v>3 days</v>
      </c>
      <c r="D340">
        <f ca="1">VLOOKUP(A340,Metadata!$A$1:$R$1501,5,0)</f>
        <v>3</v>
      </c>
      <c r="E340" s="17" t="str">
        <f ca="1">VLOOKUP(A340,Metadata!$A$1:$R$1501,7,0)</f>
        <v>Lisbon</v>
      </c>
      <c r="F340" t="str">
        <f ca="1">VLOOKUP(A340,Metadata!$A$1:$R$1501,8,0)</f>
        <v>Historical</v>
      </c>
      <c r="G340" t="str">
        <f ca="1">VLOOKUP(A340,Metadata!$A$1:$R$1501,9,0)</f>
        <v>Europe</v>
      </c>
      <c r="H340">
        <f ca="1">VLOOKUP(A340,Metadata!$A$1:$R$1501,10,0)</f>
        <v>1</v>
      </c>
      <c r="I340">
        <f ca="1">VLOOKUP(A340,Metadata!$A$1:$R$1501,11,0)</f>
        <v>720</v>
      </c>
      <c r="J340">
        <f ca="1">VLOOKUP(A340,Metadata!$A$1:$R$1501,12,0)</f>
        <v>2</v>
      </c>
      <c r="K340">
        <f ca="1">VLOOKUP(A340,Metadata!$A$1:$R$1501,13,0)</f>
        <v>14640</v>
      </c>
      <c r="L340" s="17">
        <f ca="1">VLOOKUP(A340,Metadata!$A$1:$R$1501,14,0)</f>
        <v>15360</v>
      </c>
      <c r="M340" t="str">
        <f ca="1">VLOOKUP(A340,Metadata!$A$1:$R$1501,15,0)</f>
        <v>Summer</v>
      </c>
      <c r="N340" t="str">
        <f ca="1">VLOOKUP(A340,Metadata!$A$1:$R$1501,17,0)</f>
        <v>Friends</v>
      </c>
      <c r="O340">
        <f ca="1">VLOOKUP(A340,Metadata!$A$1:$R$1501,18,0)</f>
        <v>6</v>
      </c>
    </row>
    <row r="341" spans="1:15">
      <c r="A341" s="4">
        <v>340</v>
      </c>
      <c r="B341">
        <f ca="1">VLOOKUP(A341,Metadata!$A$1:$R$1501,2,0)</f>
        <v>146</v>
      </c>
      <c r="C341" t="str">
        <f ca="1">VLOOKUP(A341,Metadata!$A$1:$R$1501,4,0)</f>
        <v>1 week</v>
      </c>
      <c r="D341">
        <f ca="1">VLOOKUP(A341,Metadata!$A$1:$R$1501,5,0)</f>
        <v>7</v>
      </c>
      <c r="E341" s="17" t="str">
        <f ca="1">VLOOKUP(A341,Metadata!$A$1:$R$1501,7,0)</f>
        <v>Berlin</v>
      </c>
      <c r="F341" t="str">
        <f ca="1">VLOOKUP(A341,Metadata!$A$1:$R$1501,8,0)</f>
        <v>Historical-Modern, Park</v>
      </c>
      <c r="G341" t="str">
        <f ca="1">VLOOKUP(A341,Metadata!$A$1:$R$1501,9,0)</f>
        <v>Europe</v>
      </c>
      <c r="H341">
        <f ca="1">VLOOKUP(A341,Metadata!$A$1:$R$1501,10,0)</f>
        <v>1</v>
      </c>
      <c r="I341">
        <f ca="1">VLOOKUP(A341,Metadata!$A$1:$R$1501,11,0)</f>
        <v>602</v>
      </c>
      <c r="J341">
        <f ca="1">VLOOKUP(A341,Metadata!$A$1:$R$1501,12,0)</f>
        <v>1</v>
      </c>
      <c r="K341">
        <f ca="1">VLOOKUP(A341,Metadata!$A$1:$R$1501,13,0)</f>
        <v>1900</v>
      </c>
      <c r="L341" s="17">
        <f ca="1">VLOOKUP(A341,Metadata!$A$1:$R$1501,14,0)</f>
        <v>2502</v>
      </c>
      <c r="M341" t="str">
        <f ca="1">VLOOKUP(A341,Metadata!$A$1:$R$1501,15,0)</f>
        <v>Summer</v>
      </c>
      <c r="N341" t="str">
        <f ca="1">VLOOKUP(A341,Metadata!$A$1:$R$1501,17,0)</f>
        <v>Romantic</v>
      </c>
      <c r="O341">
        <f ca="1">VLOOKUP(A341,Metadata!$A$1:$R$1501,18,0)</f>
        <v>2</v>
      </c>
    </row>
    <row r="342" spans="1:15">
      <c r="A342" s="4">
        <v>341</v>
      </c>
      <c r="B342">
        <f ca="1">VLOOKUP(A342,Metadata!$A$1:$R$1501,2,0)</f>
        <v>245</v>
      </c>
      <c r="C342" t="str">
        <f ca="1">VLOOKUP(A342,Metadata!$A$1:$R$1501,4,0)</f>
        <v>1 week</v>
      </c>
      <c r="D342">
        <f ca="1">VLOOKUP(A342,Metadata!$A$1:$R$1501,5,0)</f>
        <v>7</v>
      </c>
      <c r="E342" s="17" t="str">
        <f ca="1">VLOOKUP(A342,Metadata!$A$1:$R$1501,7,0)</f>
        <v>Dublin</v>
      </c>
      <c r="F342" t="str">
        <f ca="1">VLOOKUP(A342,Metadata!$A$1:$R$1501,8,0)</f>
        <v>Terrain, Beach, Historical-Medieval, Parks, Architecture</v>
      </c>
      <c r="G342" t="str">
        <f ca="1">VLOOKUP(A342,Metadata!$A$1:$R$1501,9,0)</f>
        <v>Europe</v>
      </c>
      <c r="H342">
        <f ca="1">VLOOKUP(A342,Metadata!$A$1:$R$1501,10,0)</f>
        <v>3</v>
      </c>
      <c r="I342">
        <f ca="1">VLOOKUP(A342,Metadata!$A$1:$R$1501,11,0)</f>
        <v>2191</v>
      </c>
      <c r="J342">
        <f ca="1">VLOOKUP(A342,Metadata!$A$1:$R$1501,12,0)</f>
        <v>1</v>
      </c>
      <c r="K342">
        <f ca="1">VLOOKUP(A342,Metadata!$A$1:$R$1501,13,0)</f>
        <v>979</v>
      </c>
      <c r="L342" s="17">
        <f ca="1">VLOOKUP(A342,Metadata!$A$1:$R$1501,14,0)</f>
        <v>3170</v>
      </c>
      <c r="M342" t="str">
        <f ca="1">VLOOKUP(A342,Metadata!$A$1:$R$1501,15,0)</f>
        <v>Summer</v>
      </c>
      <c r="N342" t="str">
        <f ca="1">VLOOKUP(A342,Metadata!$A$1:$R$1501,17,0)</f>
        <v>Solo</v>
      </c>
      <c r="O342">
        <f ca="1">VLOOKUP(A342,Metadata!$A$1:$R$1501,18,0)</f>
        <v>1</v>
      </c>
    </row>
    <row r="343" spans="1:15">
      <c r="A343" s="4">
        <v>342</v>
      </c>
      <c r="B343">
        <f ca="1">VLOOKUP(A343,Metadata!$A$1:$R$1501,2,0)</f>
        <v>27</v>
      </c>
      <c r="C343" t="str">
        <f ca="1">VLOOKUP(A343,Metadata!$A$1:$R$1501,4,0)</f>
        <v>2 weeks</v>
      </c>
      <c r="D343">
        <f ca="1">VLOOKUP(A343,Metadata!$A$1:$R$1501,5,0)</f>
        <v>14</v>
      </c>
      <c r="E343" s="17" t="str">
        <f ca="1">VLOOKUP(A343,Metadata!$A$1:$R$1501,7,0)</f>
        <v>Madrid</v>
      </c>
      <c r="F343" t="str">
        <f ca="1">VLOOKUP(A343,Metadata!$A$1:$R$1501,8,0)</f>
        <v>Historical, Beach, Terrain</v>
      </c>
      <c r="G343" t="str">
        <f ca="1">VLOOKUP(A343,Metadata!$A$1:$R$1501,9,0)</f>
        <v>Europe</v>
      </c>
      <c r="H343">
        <f ca="1">VLOOKUP(A343,Metadata!$A$1:$R$1501,10,0)</f>
        <v>1</v>
      </c>
      <c r="I343">
        <f ca="1">VLOOKUP(A343,Metadata!$A$1:$R$1501,11,0)</f>
        <v>2408</v>
      </c>
      <c r="J343">
        <f ca="1">VLOOKUP(A343,Metadata!$A$1:$R$1501,12,0)</f>
        <v>1</v>
      </c>
      <c r="K343">
        <f ca="1">VLOOKUP(A343,Metadata!$A$1:$R$1501,13,0)</f>
        <v>4280</v>
      </c>
      <c r="L343" s="17">
        <f ca="1">VLOOKUP(A343,Metadata!$A$1:$R$1501,14,0)</f>
        <v>6688</v>
      </c>
      <c r="M343" t="str">
        <f ca="1">VLOOKUP(A343,Metadata!$A$1:$R$1501,15,0)</f>
        <v>Summer</v>
      </c>
      <c r="N343" t="str">
        <f ca="1">VLOOKUP(A343,Metadata!$A$1:$R$1501,17,0)</f>
        <v>Family</v>
      </c>
      <c r="O343">
        <f ca="1">VLOOKUP(A343,Metadata!$A$1:$R$1501,18,0)</f>
        <v>4</v>
      </c>
    </row>
    <row r="344" spans="1:15">
      <c r="A344" s="4">
        <v>343</v>
      </c>
      <c r="B344">
        <f ca="1">VLOOKUP(A344,Metadata!$A$1:$R$1501,2,0)</f>
        <v>4</v>
      </c>
      <c r="C344" t="str">
        <f ca="1">VLOOKUP(A344,Metadata!$A$1:$R$1501,4,0)</f>
        <v>2 weeks</v>
      </c>
      <c r="D344">
        <f ca="1">VLOOKUP(A344,Metadata!$A$1:$R$1501,5,0)</f>
        <v>14</v>
      </c>
      <c r="E344" s="17" t="str">
        <f ca="1">VLOOKUP(A344,Metadata!$A$1:$R$1501,7,0)</f>
        <v>Santa Clara County</v>
      </c>
      <c r="F344" t="str">
        <f ca="1">VLOOKUP(A344,Metadata!$A$1:$R$1501,8,0)</f>
        <v>Modern</v>
      </c>
      <c r="G344" t="str">
        <f ca="1">VLOOKUP(A344,Metadata!$A$1:$R$1501,9,0)</f>
        <v>North America</v>
      </c>
      <c r="H344">
        <f ca="1">VLOOKUP(A344,Metadata!$A$1:$R$1501,10,0)</f>
        <v>2</v>
      </c>
      <c r="I344">
        <f ca="1">VLOOKUP(A344,Metadata!$A$1:$R$1501,11,0)</f>
        <v>13122.480000000001</v>
      </c>
      <c r="J344">
        <f ca="1">VLOOKUP(A344,Metadata!$A$1:$R$1501,12,0)</f>
        <v>1</v>
      </c>
      <c r="K344">
        <f ca="1">VLOOKUP(A344,Metadata!$A$1:$R$1501,13,0)</f>
        <v>1440</v>
      </c>
      <c r="L344" s="17">
        <f ca="1">VLOOKUP(A344,Metadata!$A$1:$R$1501,14,0)</f>
        <v>14562.480000000001</v>
      </c>
      <c r="M344" t="str">
        <f ca="1">VLOOKUP(A344,Metadata!$A$1:$R$1501,15,0)</f>
        <v>Spring</v>
      </c>
      <c r="N344" t="str">
        <f ca="1">VLOOKUP(A344,Metadata!$A$1:$R$1501,17,0)</f>
        <v>Family</v>
      </c>
      <c r="O344">
        <f ca="1">VLOOKUP(A344,Metadata!$A$1:$R$1501,18,0)</f>
        <v>4</v>
      </c>
    </row>
    <row r="345" spans="1:15">
      <c r="A345" s="4">
        <v>344</v>
      </c>
      <c r="B345">
        <f ca="1">VLOOKUP(A345,Metadata!$A$1:$R$1501,2,0)</f>
        <v>159</v>
      </c>
      <c r="C345" t="str">
        <f ca="1">VLOOKUP(A345,Metadata!$A$1:$R$1501,4,0)</f>
        <v>1 month</v>
      </c>
      <c r="D345">
        <f ca="1">VLOOKUP(A345,Metadata!$A$1:$R$1501,5,0)</f>
        <v>30</v>
      </c>
      <c r="E345" s="17" t="str">
        <f ca="1">VLOOKUP(A345,Metadata!$A$1:$R$1501,7,0)</f>
        <v>Cambridge</v>
      </c>
      <c r="F345" t="str">
        <f ca="1">VLOOKUP(A345,Metadata!$A$1:$R$1501,8,0)</f>
        <v>Modern, Aquatic</v>
      </c>
      <c r="G345" t="str">
        <f ca="1">VLOOKUP(A345,Metadata!$A$1:$R$1501,9,0)</f>
        <v>North America</v>
      </c>
      <c r="H345">
        <f ca="1">VLOOKUP(A345,Metadata!$A$1:$R$1501,10,0)</f>
        <v>2</v>
      </c>
      <c r="I345">
        <f ca="1">VLOOKUP(A345,Metadata!$A$1:$R$1501,11,0)</f>
        <v>28980</v>
      </c>
      <c r="J345">
        <f ca="1">VLOOKUP(A345,Metadata!$A$1:$R$1501,12,0)</f>
        <v>2</v>
      </c>
      <c r="K345">
        <f ca="1">VLOOKUP(A345,Metadata!$A$1:$R$1501,13,0)</f>
        <v>2400</v>
      </c>
      <c r="L345" s="17">
        <f ca="1">VLOOKUP(A345,Metadata!$A$1:$R$1501,14,0)</f>
        <v>31380</v>
      </c>
      <c r="M345" t="str">
        <f ca="1">VLOOKUP(A345,Metadata!$A$1:$R$1501,15,0)</f>
        <v>Summer</v>
      </c>
      <c r="N345" t="str">
        <f ca="1">VLOOKUP(A345,Metadata!$A$1:$R$1501,17,0)</f>
        <v>Friends</v>
      </c>
      <c r="O345">
        <f ca="1">VLOOKUP(A345,Metadata!$A$1:$R$1501,18,0)</f>
        <v>6</v>
      </c>
    </row>
    <row r="346" spans="1:15">
      <c r="A346" s="4">
        <v>345</v>
      </c>
      <c r="B346">
        <f ca="1">VLOOKUP(A346,Metadata!$A$1:$R$1501,2,0)</f>
        <v>15</v>
      </c>
      <c r="C346" t="str">
        <f ca="1">VLOOKUP(A346,Metadata!$A$1:$R$1501,4,0)</f>
        <v>3 days</v>
      </c>
      <c r="D346">
        <f ca="1">VLOOKUP(A346,Metadata!$A$1:$R$1501,5,0)</f>
        <v>3</v>
      </c>
      <c r="E346" s="17" t="str">
        <f ca="1">VLOOKUP(A346,Metadata!$A$1:$R$1501,7,0)</f>
        <v>Athens</v>
      </c>
      <c r="F346" t="str">
        <f ca="1">VLOOKUP(A346,Metadata!$A$1:$R$1501,8,0)</f>
        <v>Historical-Ancient, Architecture</v>
      </c>
      <c r="G346" t="str">
        <f ca="1">VLOOKUP(A346,Metadata!$A$1:$R$1501,9,0)</f>
        <v>Europe</v>
      </c>
      <c r="H346">
        <f ca="1">VLOOKUP(A346,Metadata!$A$1:$R$1501,10,0)</f>
        <v>2</v>
      </c>
      <c r="I346">
        <f ca="1">VLOOKUP(A346,Metadata!$A$1:$R$1501,11,0)</f>
        <v>972</v>
      </c>
      <c r="J346">
        <f ca="1">VLOOKUP(A346,Metadata!$A$1:$R$1501,12,0)</f>
        <v>2</v>
      </c>
      <c r="K346">
        <f ca="1">VLOOKUP(A346,Metadata!$A$1:$R$1501,13,0)</f>
        <v>8800</v>
      </c>
      <c r="L346" s="17">
        <f ca="1">VLOOKUP(A346,Metadata!$A$1:$R$1501,14,0)</f>
        <v>9772</v>
      </c>
      <c r="M346" t="str">
        <f ca="1">VLOOKUP(A346,Metadata!$A$1:$R$1501,15,0)</f>
        <v>Summer</v>
      </c>
      <c r="N346" t="str">
        <f ca="1">VLOOKUP(A346,Metadata!$A$1:$R$1501,17,0)</f>
        <v>Family</v>
      </c>
      <c r="O346">
        <f ca="1">VLOOKUP(A346,Metadata!$A$1:$R$1501,18,0)</f>
        <v>4</v>
      </c>
    </row>
    <row r="347" spans="1:15">
      <c r="A347" s="4">
        <v>346</v>
      </c>
      <c r="B347">
        <f ca="1">VLOOKUP(A347,Metadata!$A$1:$R$1501,2,0)</f>
        <v>167</v>
      </c>
      <c r="C347" t="str">
        <f ca="1">VLOOKUP(A347,Metadata!$A$1:$R$1501,4,0)</f>
        <v>3 days</v>
      </c>
      <c r="D347">
        <f ca="1">VLOOKUP(A347,Metadata!$A$1:$R$1501,5,0)</f>
        <v>3</v>
      </c>
      <c r="E347" s="17" t="str">
        <f ca="1">VLOOKUP(A347,Metadata!$A$1:$R$1501,7,0)</f>
        <v>Montreal</v>
      </c>
      <c r="F347" t="str">
        <f ca="1">VLOOKUP(A347,Metadata!$A$1:$R$1501,8,0)</f>
        <v>Modern</v>
      </c>
      <c r="G347" t="str">
        <f ca="1">VLOOKUP(A347,Metadata!$A$1:$R$1501,9,0)</f>
        <v>North America</v>
      </c>
      <c r="H347">
        <f ca="1">VLOOKUP(A347,Metadata!$A$1:$R$1501,10,0)</f>
        <v>2</v>
      </c>
      <c r="I347">
        <f ca="1">VLOOKUP(A347,Metadata!$A$1:$R$1501,11,0)</f>
        <v>444</v>
      </c>
      <c r="J347">
        <f ca="1">VLOOKUP(A347,Metadata!$A$1:$R$1501,12,0)</f>
        <v>2</v>
      </c>
      <c r="K347">
        <f ca="1">VLOOKUP(A347,Metadata!$A$1:$R$1501,13,0)</f>
        <v>800</v>
      </c>
      <c r="L347" s="17">
        <f ca="1">VLOOKUP(A347,Metadata!$A$1:$R$1501,14,0)</f>
        <v>1244</v>
      </c>
      <c r="M347" t="str">
        <f ca="1">VLOOKUP(A347,Metadata!$A$1:$R$1501,15,0)</f>
        <v>Summer</v>
      </c>
      <c r="N347" t="str">
        <f ca="1">VLOOKUP(A347,Metadata!$A$1:$R$1501,17,0)</f>
        <v>Solo</v>
      </c>
      <c r="O347">
        <f ca="1">VLOOKUP(A347,Metadata!$A$1:$R$1501,18,0)</f>
        <v>1</v>
      </c>
    </row>
    <row r="348" spans="1:15">
      <c r="A348" s="4">
        <v>347</v>
      </c>
      <c r="B348">
        <f ca="1">VLOOKUP(A348,Metadata!$A$1:$R$1501,2,0)</f>
        <v>91</v>
      </c>
      <c r="C348" t="str">
        <f ca="1">VLOOKUP(A348,Metadata!$A$1:$R$1501,4,0)</f>
        <v>3 days</v>
      </c>
      <c r="D348">
        <f ca="1">VLOOKUP(A348,Metadata!$A$1:$R$1501,5,0)</f>
        <v>3</v>
      </c>
      <c r="E348" s="17" t="str">
        <f ca="1">VLOOKUP(A348,Metadata!$A$1:$R$1501,7,0)</f>
        <v>Greater Manchester</v>
      </c>
      <c r="F348" t="str">
        <f ca="1">VLOOKUP(A348,Metadata!$A$1:$R$1501,8,0)</f>
        <v>Historical, Beach, Terrain</v>
      </c>
      <c r="G348" t="str">
        <f ca="1">VLOOKUP(A348,Metadata!$A$1:$R$1501,9,0)</f>
        <v>Europe</v>
      </c>
      <c r="H348">
        <f ca="1">VLOOKUP(A348,Metadata!$A$1:$R$1501,10,0)</f>
        <v>3</v>
      </c>
      <c r="I348">
        <f ca="1">VLOOKUP(A348,Metadata!$A$1:$R$1501,11,0)</f>
        <v>1335</v>
      </c>
      <c r="J348">
        <f ca="1">VLOOKUP(A348,Metadata!$A$1:$R$1501,12,0)</f>
        <v>1</v>
      </c>
      <c r="K348">
        <f ca="1">VLOOKUP(A348,Metadata!$A$1:$R$1501,13,0)</f>
        <v>670</v>
      </c>
      <c r="L348" s="17">
        <f ca="1">VLOOKUP(A348,Metadata!$A$1:$R$1501,14,0)</f>
        <v>2005</v>
      </c>
      <c r="M348" t="str">
        <f ca="1">VLOOKUP(A348,Metadata!$A$1:$R$1501,15,0)</f>
        <v>Summer</v>
      </c>
      <c r="N348" t="str">
        <f ca="1">VLOOKUP(A348,Metadata!$A$1:$R$1501,17,0)</f>
        <v>Solo</v>
      </c>
      <c r="O348">
        <f ca="1">VLOOKUP(A348,Metadata!$A$1:$R$1501,18,0)</f>
        <v>1</v>
      </c>
    </row>
    <row r="349" spans="1:15">
      <c r="A349" s="4">
        <v>348</v>
      </c>
      <c r="B349">
        <f ca="1">VLOOKUP(A349,Metadata!$A$1:$R$1501,2,0)</f>
        <v>128</v>
      </c>
      <c r="C349" t="str">
        <f ca="1">VLOOKUP(A349,Metadata!$A$1:$R$1501,4,0)</f>
        <v>2 weeks</v>
      </c>
      <c r="D349">
        <f ca="1">VLOOKUP(A349,Metadata!$A$1:$R$1501,5,0)</f>
        <v>14</v>
      </c>
      <c r="E349" s="17" t="str">
        <f ca="1">VLOOKUP(A349,Metadata!$A$1:$R$1501,7,0)</f>
        <v>Porto</v>
      </c>
      <c r="F349" t="str">
        <f ca="1">VLOOKUP(A349,Metadata!$A$1:$R$1501,8,0)</f>
        <v>Wineyard, Historical-Modern, Architecture</v>
      </c>
      <c r="G349" t="str">
        <f ca="1">VLOOKUP(A349,Metadata!$A$1:$R$1501,9,0)</f>
        <v>Europe</v>
      </c>
      <c r="H349">
        <f ca="1">VLOOKUP(A349,Metadata!$A$1:$R$1501,10,0)</f>
        <v>1</v>
      </c>
      <c r="I349">
        <f ca="1">VLOOKUP(A349,Metadata!$A$1:$R$1501,11,0)</f>
        <v>602</v>
      </c>
      <c r="J349">
        <f ca="1">VLOOKUP(A349,Metadata!$A$1:$R$1501,12,0)</f>
        <v>1</v>
      </c>
      <c r="K349">
        <f ca="1">VLOOKUP(A349,Metadata!$A$1:$R$1501,13,0)</f>
        <v>1220</v>
      </c>
      <c r="L349" s="17">
        <f ca="1">VLOOKUP(A349,Metadata!$A$1:$R$1501,14,0)</f>
        <v>1822</v>
      </c>
      <c r="M349" t="str">
        <f ca="1">VLOOKUP(A349,Metadata!$A$1:$R$1501,15,0)</f>
        <v>Summer</v>
      </c>
      <c r="N349" t="str">
        <f ca="1">VLOOKUP(A349,Metadata!$A$1:$R$1501,17,0)</f>
        <v>Solo</v>
      </c>
      <c r="O349">
        <f ca="1">VLOOKUP(A349,Metadata!$A$1:$R$1501,18,0)</f>
        <v>1</v>
      </c>
    </row>
    <row r="350" spans="1:15">
      <c r="A350" s="4">
        <v>349</v>
      </c>
      <c r="B350">
        <f ca="1">VLOOKUP(A350,Metadata!$A$1:$R$1501,2,0)</f>
        <v>183</v>
      </c>
      <c r="C350" t="str">
        <f ca="1">VLOOKUP(A350,Metadata!$A$1:$R$1501,4,0)</f>
        <v>3 days</v>
      </c>
      <c r="D350">
        <f ca="1">VLOOKUP(A350,Metadata!$A$1:$R$1501,5,0)</f>
        <v>3</v>
      </c>
      <c r="E350" s="17" t="str">
        <f ca="1">VLOOKUP(A350,Metadata!$A$1:$R$1501,7,0)</f>
        <v>Barossa Valley</v>
      </c>
      <c r="F350" t="str">
        <f ca="1">VLOOKUP(A350,Metadata!$A$1:$R$1501,8,0)</f>
        <v>Adventure-Water, Historical-Modern, Wineyard</v>
      </c>
      <c r="G350" t="str">
        <f ca="1">VLOOKUP(A350,Metadata!$A$1:$R$1501,9,0)</f>
        <v>Australia</v>
      </c>
      <c r="H350">
        <f ca="1">VLOOKUP(A350,Metadata!$A$1:$R$1501,10,0)</f>
        <v>2</v>
      </c>
      <c r="I350">
        <f ca="1">VLOOKUP(A350,Metadata!$A$1:$R$1501,11,0)</f>
        <v>216</v>
      </c>
      <c r="J350">
        <f ca="1">VLOOKUP(A350,Metadata!$A$1:$R$1501,12,0)</f>
        <v>1</v>
      </c>
      <c r="K350">
        <f ca="1">VLOOKUP(A350,Metadata!$A$1:$R$1501,13,0)</f>
        <v>1470</v>
      </c>
      <c r="L350" s="17">
        <f ca="1">VLOOKUP(A350,Metadata!$A$1:$R$1501,14,0)</f>
        <v>1686</v>
      </c>
      <c r="M350" t="str">
        <f ca="1">VLOOKUP(A350,Metadata!$A$1:$R$1501,15,0)</f>
        <v>Spring</v>
      </c>
      <c r="N350" t="str">
        <f ca="1">VLOOKUP(A350,Metadata!$A$1:$R$1501,17,0)</f>
        <v>Solo</v>
      </c>
      <c r="O350">
        <f ca="1">VLOOKUP(A350,Metadata!$A$1:$R$1501,18,0)</f>
        <v>1</v>
      </c>
    </row>
    <row r="351" spans="1:15">
      <c r="A351" s="4">
        <v>350</v>
      </c>
      <c r="B351">
        <f ca="1">VLOOKUP(A351,Metadata!$A$1:$R$1501,2,0)</f>
        <v>225</v>
      </c>
      <c r="C351" t="str">
        <f ca="1">VLOOKUP(A351,Metadata!$A$1:$R$1501,4,0)</f>
        <v>2 weeks</v>
      </c>
      <c r="D351">
        <f ca="1">VLOOKUP(A351,Metadata!$A$1:$R$1501,5,0)</f>
        <v>14</v>
      </c>
      <c r="E351" s="17" t="str">
        <f ca="1">VLOOKUP(A351,Metadata!$A$1:$R$1501,7,0)</f>
        <v>Ville de Quebec</v>
      </c>
      <c r="F351" t="str">
        <f ca="1">VLOOKUP(A351,Metadata!$A$1:$R$1501,8,0)</f>
        <v>Historical</v>
      </c>
      <c r="G351" t="str">
        <f ca="1">VLOOKUP(A351,Metadata!$A$1:$R$1501,9,0)</f>
        <v>North America</v>
      </c>
      <c r="H351">
        <f ca="1">VLOOKUP(A351,Metadata!$A$1:$R$1501,10,0)</f>
        <v>1</v>
      </c>
      <c r="I351">
        <f ca="1">VLOOKUP(A351,Metadata!$A$1:$R$1501,11,0)</f>
        <v>1512</v>
      </c>
      <c r="J351">
        <f ca="1">VLOOKUP(A351,Metadata!$A$1:$R$1501,12,0)</f>
        <v>2</v>
      </c>
      <c r="K351">
        <f ca="1">VLOOKUP(A351,Metadata!$A$1:$R$1501,13,0)</f>
        <v>2200</v>
      </c>
      <c r="L351" s="17">
        <f ca="1">VLOOKUP(A351,Metadata!$A$1:$R$1501,14,0)</f>
        <v>3712</v>
      </c>
      <c r="M351" t="str">
        <f ca="1">VLOOKUP(A351,Metadata!$A$1:$R$1501,15,0)</f>
        <v>Summer</v>
      </c>
      <c r="N351" t="str">
        <f ca="1">VLOOKUP(A351,Metadata!$A$1:$R$1501,17,0)</f>
        <v>Romantic</v>
      </c>
      <c r="O351">
        <f ca="1">VLOOKUP(A351,Metadata!$A$1:$R$1501,18,0)</f>
        <v>2</v>
      </c>
    </row>
    <row r="352" spans="1:15">
      <c r="A352" s="4">
        <v>351</v>
      </c>
      <c r="B352">
        <f ca="1">VLOOKUP(A352,Metadata!$A$1:$R$1501,2,0)</f>
        <v>154</v>
      </c>
      <c r="C352" t="str">
        <f ca="1">VLOOKUP(A352,Metadata!$A$1:$R$1501,4,0)</f>
        <v>1 month</v>
      </c>
      <c r="D352">
        <f ca="1">VLOOKUP(A352,Metadata!$A$1:$R$1501,5,0)</f>
        <v>30</v>
      </c>
      <c r="E352" s="17" t="str">
        <f ca="1">VLOOKUP(A352,Metadata!$A$1:$R$1501,7,0)</f>
        <v>Hawaii</v>
      </c>
      <c r="F352" t="str">
        <f ca="1">VLOOKUP(A352,Metadata!$A$1:$R$1501,8,0)</f>
        <v>Beach, Terrain, Modern</v>
      </c>
      <c r="G352" t="str">
        <f ca="1">VLOOKUP(A352,Metadata!$A$1:$R$1501,9,0)</f>
        <v>North America</v>
      </c>
      <c r="H352">
        <f ca="1">VLOOKUP(A352,Metadata!$A$1:$R$1501,10,0)</f>
        <v>3</v>
      </c>
      <c r="I352">
        <f ca="1">VLOOKUP(A352,Metadata!$A$1:$R$1501,11,0)</f>
        <v>143100</v>
      </c>
      <c r="J352">
        <f ca="1">VLOOKUP(A352,Metadata!$A$1:$R$1501,12,0)</f>
        <v>1</v>
      </c>
      <c r="K352">
        <f ca="1">VLOOKUP(A352,Metadata!$A$1:$R$1501,13,0)</f>
        <v>4800</v>
      </c>
      <c r="L352" s="17">
        <f ca="1">VLOOKUP(A352,Metadata!$A$1:$R$1501,14,0)</f>
        <v>147900</v>
      </c>
      <c r="M352" t="str">
        <f ca="1">VLOOKUP(A352,Metadata!$A$1:$R$1501,15,0)</f>
        <v>Summer</v>
      </c>
      <c r="N352" t="str">
        <f ca="1">VLOOKUP(A352,Metadata!$A$1:$R$1501,17,0)</f>
        <v>Friends</v>
      </c>
      <c r="O352">
        <f ca="1">VLOOKUP(A352,Metadata!$A$1:$R$1501,18,0)</f>
        <v>6</v>
      </c>
    </row>
    <row r="353" spans="1:15">
      <c r="A353" s="4">
        <v>352</v>
      </c>
      <c r="B353">
        <f ca="1">VLOOKUP(A353,Metadata!$A$1:$R$1501,2,0)</f>
        <v>144</v>
      </c>
      <c r="C353" t="str">
        <f ca="1">VLOOKUP(A353,Metadata!$A$1:$R$1501,4,0)</f>
        <v>1 week</v>
      </c>
      <c r="D353">
        <f ca="1">VLOOKUP(A353,Metadata!$A$1:$R$1501,5,0)</f>
        <v>7</v>
      </c>
      <c r="E353" s="17" t="str">
        <f ca="1">VLOOKUP(A353,Metadata!$A$1:$R$1501,7,0)</f>
        <v>Portland</v>
      </c>
      <c r="F353" t="str">
        <f ca="1">VLOOKUP(A353,Metadata!$A$1:$R$1501,8,0)</f>
        <v>Modern, Park, Nightlife</v>
      </c>
      <c r="G353" t="str">
        <f ca="1">VLOOKUP(A353,Metadata!$A$1:$R$1501,9,0)</f>
        <v>North America</v>
      </c>
      <c r="H353">
        <f ca="1">VLOOKUP(A353,Metadata!$A$1:$R$1501,10,0)</f>
        <v>2</v>
      </c>
      <c r="I353">
        <f ca="1">VLOOKUP(A353,Metadata!$A$1:$R$1501,11,0)</f>
        <v>3808</v>
      </c>
      <c r="J353">
        <f ca="1">VLOOKUP(A353,Metadata!$A$1:$R$1501,12,0)</f>
        <v>2</v>
      </c>
      <c r="K353">
        <f ca="1">VLOOKUP(A353,Metadata!$A$1:$R$1501,13,0)</f>
        <v>2480</v>
      </c>
      <c r="L353" s="17">
        <f ca="1">VLOOKUP(A353,Metadata!$A$1:$R$1501,14,0)</f>
        <v>6288</v>
      </c>
      <c r="M353" t="str">
        <f ca="1">VLOOKUP(A353,Metadata!$A$1:$R$1501,15,0)</f>
        <v>Spring</v>
      </c>
      <c r="N353" t="str">
        <f ca="1">VLOOKUP(A353,Metadata!$A$1:$R$1501,17,0)</f>
        <v>Family</v>
      </c>
      <c r="O353">
        <f ca="1">VLOOKUP(A353,Metadata!$A$1:$R$1501,18,0)</f>
        <v>4</v>
      </c>
    </row>
    <row r="354" spans="1:15">
      <c r="A354" s="4">
        <v>353</v>
      </c>
      <c r="B354">
        <f ca="1">VLOOKUP(A354,Metadata!$A$1:$R$1501,2,0)</f>
        <v>99</v>
      </c>
      <c r="C354" t="str">
        <f ca="1">VLOOKUP(A354,Metadata!$A$1:$R$1501,4,0)</f>
        <v>1 month</v>
      </c>
      <c r="D354">
        <f ca="1">VLOOKUP(A354,Metadata!$A$1:$R$1501,5,0)</f>
        <v>30</v>
      </c>
      <c r="E354" s="17" t="str">
        <f ca="1">VLOOKUP(A354,Metadata!$A$1:$R$1501,7,0)</f>
        <v>London</v>
      </c>
      <c r="F354" t="str">
        <f ca="1">VLOOKUP(A354,Metadata!$A$1:$R$1501,8,0)</f>
        <v>Modern, Beach</v>
      </c>
      <c r="G354" t="str">
        <f ca="1">VLOOKUP(A354,Metadata!$A$1:$R$1501,9,0)</f>
        <v>Europe</v>
      </c>
      <c r="H354">
        <f ca="1">VLOOKUP(A354,Metadata!$A$1:$R$1501,10,0)</f>
        <v>1</v>
      </c>
      <c r="I354">
        <f ca="1">VLOOKUP(A354,Metadata!$A$1:$R$1501,11,0)</f>
        <v>2070</v>
      </c>
      <c r="J354">
        <f ca="1">VLOOKUP(A354,Metadata!$A$1:$R$1501,12,0)</f>
        <v>2</v>
      </c>
      <c r="K354">
        <f ca="1">VLOOKUP(A354,Metadata!$A$1:$R$1501,13,0)</f>
        <v>2300</v>
      </c>
      <c r="L354" s="17">
        <f ca="1">VLOOKUP(A354,Metadata!$A$1:$R$1501,14,0)</f>
        <v>4370</v>
      </c>
      <c r="M354" t="str">
        <f ca="1">VLOOKUP(A354,Metadata!$A$1:$R$1501,15,0)</f>
        <v>Summer</v>
      </c>
      <c r="N354" t="str">
        <f ca="1">VLOOKUP(A354,Metadata!$A$1:$R$1501,17,0)</f>
        <v>Solo</v>
      </c>
      <c r="O354">
        <f ca="1">VLOOKUP(A354,Metadata!$A$1:$R$1501,18,0)</f>
        <v>1</v>
      </c>
    </row>
    <row r="355" spans="1:15">
      <c r="A355" s="4">
        <v>354</v>
      </c>
      <c r="B355">
        <f ca="1">VLOOKUP(A355,Metadata!$A$1:$R$1501,2,0)</f>
        <v>287</v>
      </c>
      <c r="C355" t="str">
        <f ca="1">VLOOKUP(A355,Metadata!$A$1:$R$1501,4,0)</f>
        <v>1 month</v>
      </c>
      <c r="D355">
        <f ca="1">VLOOKUP(A355,Metadata!$A$1:$R$1501,5,0)</f>
        <v>30</v>
      </c>
      <c r="E355" s="17" t="str">
        <f ca="1">VLOOKUP(A355,Metadata!$A$1:$R$1501,7,0)</f>
        <v>Vienna</v>
      </c>
      <c r="F355" t="str">
        <f ca="1">VLOOKUP(A355,Metadata!$A$1:$R$1501,8,0)</f>
        <v>Terrain</v>
      </c>
      <c r="G355" t="str">
        <f ca="1">VLOOKUP(A355,Metadata!$A$1:$R$1501,9,0)</f>
        <v>Europe</v>
      </c>
      <c r="H355">
        <f ca="1">VLOOKUP(A355,Metadata!$A$1:$R$1501,10,0)</f>
        <v>1</v>
      </c>
      <c r="I355">
        <f ca="1">VLOOKUP(A355,Metadata!$A$1:$R$1501,11,0)</f>
        <v>1410</v>
      </c>
      <c r="J355">
        <f ca="1">VLOOKUP(A355,Metadata!$A$1:$R$1501,12,0)</f>
        <v>2</v>
      </c>
      <c r="K355">
        <f ca="1">VLOOKUP(A355,Metadata!$A$1:$R$1501,13,0)</f>
        <v>2700</v>
      </c>
      <c r="L355" s="17">
        <f ca="1">VLOOKUP(A355,Metadata!$A$1:$R$1501,14,0)</f>
        <v>4110</v>
      </c>
      <c r="M355" t="str">
        <f ca="1">VLOOKUP(A355,Metadata!$A$1:$R$1501,15,0)</f>
        <v>Summer</v>
      </c>
      <c r="N355" t="str">
        <f ca="1">VLOOKUP(A355,Metadata!$A$1:$R$1501,17,0)</f>
        <v>Solo</v>
      </c>
      <c r="O355">
        <f ca="1">VLOOKUP(A355,Metadata!$A$1:$R$1501,18,0)</f>
        <v>1</v>
      </c>
    </row>
    <row r="356" spans="1:15">
      <c r="A356" s="4">
        <v>355</v>
      </c>
      <c r="B356">
        <f ca="1">VLOOKUP(A356,Metadata!$A$1:$R$1501,2,0)</f>
        <v>7</v>
      </c>
      <c r="C356" t="str">
        <f ca="1">VLOOKUP(A356,Metadata!$A$1:$R$1501,4,0)</f>
        <v>1 month</v>
      </c>
      <c r="D356">
        <f ca="1">VLOOKUP(A356,Metadata!$A$1:$R$1501,5,0)</f>
        <v>30</v>
      </c>
      <c r="E356" s="17" t="str">
        <f ca="1">VLOOKUP(A356,Metadata!$A$1:$R$1501,7,0)</f>
        <v>Paris</v>
      </c>
      <c r="F356" t="str">
        <f ca="1">VLOOKUP(A356,Metadata!$A$1:$R$1501,8,0)</f>
        <v>Historical-Medieval, Nightlife, Architecture, Park</v>
      </c>
      <c r="G356" t="str">
        <f ca="1">VLOOKUP(A356,Metadata!$A$1:$R$1501,9,0)</f>
        <v>Europe</v>
      </c>
      <c r="H356">
        <f ca="1">VLOOKUP(A356,Metadata!$A$1:$R$1501,10,0)</f>
        <v>3</v>
      </c>
      <c r="I356">
        <f ca="1">VLOOKUP(A356,Metadata!$A$1:$R$1501,11,0)</f>
        <v>31860</v>
      </c>
      <c r="J356">
        <f ca="1">VLOOKUP(A356,Metadata!$A$1:$R$1501,12,0)</f>
        <v>2</v>
      </c>
      <c r="K356">
        <f ca="1">VLOOKUP(A356,Metadata!$A$1:$R$1501,13,0)</f>
        <v>4720</v>
      </c>
      <c r="L356" s="17">
        <f ca="1">VLOOKUP(A356,Metadata!$A$1:$R$1501,14,0)</f>
        <v>36580</v>
      </c>
      <c r="M356" t="str">
        <f ca="1">VLOOKUP(A356,Metadata!$A$1:$R$1501,15,0)</f>
        <v>Summer</v>
      </c>
      <c r="N356" t="str">
        <f ca="1">VLOOKUP(A356,Metadata!$A$1:$R$1501,17,0)</f>
        <v>Romantic</v>
      </c>
      <c r="O356">
        <f ca="1">VLOOKUP(A356,Metadata!$A$1:$R$1501,18,0)</f>
        <v>2</v>
      </c>
    </row>
    <row r="357" spans="1:15">
      <c r="A357" s="4">
        <v>356</v>
      </c>
      <c r="B357">
        <f ca="1">VLOOKUP(A357,Metadata!$A$1:$R$1501,2,0)</f>
        <v>41</v>
      </c>
      <c r="C357" t="str">
        <f ca="1">VLOOKUP(A357,Metadata!$A$1:$R$1501,4,0)</f>
        <v>3 days</v>
      </c>
      <c r="D357">
        <f ca="1">VLOOKUP(A357,Metadata!$A$1:$R$1501,5,0)</f>
        <v>3</v>
      </c>
      <c r="E357" s="17" t="str">
        <f ca="1">VLOOKUP(A357,Metadata!$A$1:$R$1501,7,0)</f>
        <v>Santa Cruz County</v>
      </c>
      <c r="F357" t="str">
        <f ca="1">VLOOKUP(A357,Metadata!$A$1:$R$1501,8,0)</f>
        <v>Beach</v>
      </c>
      <c r="G357" t="str">
        <f ca="1">VLOOKUP(A357,Metadata!$A$1:$R$1501,9,0)</f>
        <v>North America</v>
      </c>
      <c r="H357">
        <f ca="1">VLOOKUP(A357,Metadata!$A$1:$R$1501,10,0)</f>
        <v>3</v>
      </c>
      <c r="I357">
        <f ca="1">VLOOKUP(A357,Metadata!$A$1:$R$1501,11,0)</f>
        <v>1152</v>
      </c>
      <c r="J357">
        <f ca="1">VLOOKUP(A357,Metadata!$A$1:$R$1501,12,0)</f>
        <v>1</v>
      </c>
      <c r="K357">
        <f ca="1">VLOOKUP(A357,Metadata!$A$1:$R$1501,13,0)</f>
        <v>440</v>
      </c>
      <c r="L357" s="17">
        <f ca="1">VLOOKUP(A357,Metadata!$A$1:$R$1501,14,0)</f>
        <v>1592</v>
      </c>
      <c r="M357" t="str">
        <f ca="1">VLOOKUP(A357,Metadata!$A$1:$R$1501,15,0)</f>
        <v>Spring</v>
      </c>
      <c r="N357" t="str">
        <f ca="1">VLOOKUP(A357,Metadata!$A$1:$R$1501,17,0)</f>
        <v>Romantic</v>
      </c>
      <c r="O357">
        <f ca="1">VLOOKUP(A357,Metadata!$A$1:$R$1501,18,0)</f>
        <v>2</v>
      </c>
    </row>
    <row r="358" spans="1:15">
      <c r="A358" s="4">
        <v>357</v>
      </c>
      <c r="B358">
        <f ca="1">VLOOKUP(A358,Metadata!$A$1:$R$1501,2,0)</f>
        <v>222</v>
      </c>
      <c r="C358" t="str">
        <f ca="1">VLOOKUP(A358,Metadata!$A$1:$R$1501,4,0)</f>
        <v>2 weeks</v>
      </c>
      <c r="D358">
        <f ca="1">VLOOKUP(A358,Metadata!$A$1:$R$1501,5,0)</f>
        <v>14</v>
      </c>
      <c r="E358" s="17" t="str">
        <f ca="1">VLOOKUP(A358,Metadata!$A$1:$R$1501,7,0)</f>
        <v>San Diego</v>
      </c>
      <c r="F358" t="str">
        <f ca="1">VLOOKUP(A358,Metadata!$A$1:$R$1501,8,0)</f>
        <v>Beach</v>
      </c>
      <c r="G358" t="str">
        <f ca="1">VLOOKUP(A358,Metadata!$A$1:$R$1501,9,0)</f>
        <v>North America</v>
      </c>
      <c r="H358">
        <f ca="1">VLOOKUP(A358,Metadata!$A$1:$R$1501,10,0)</f>
        <v>3</v>
      </c>
      <c r="I358">
        <f ca="1">VLOOKUP(A358,Metadata!$A$1:$R$1501,11,0)</f>
        <v>10668</v>
      </c>
      <c r="J358">
        <f ca="1">VLOOKUP(A358,Metadata!$A$1:$R$1501,12,0)</f>
        <v>2</v>
      </c>
      <c r="K358">
        <f ca="1">VLOOKUP(A358,Metadata!$A$1:$R$1501,13,0)</f>
        <v>880</v>
      </c>
      <c r="L358" s="17">
        <f ca="1">VLOOKUP(A358,Metadata!$A$1:$R$1501,14,0)</f>
        <v>11548</v>
      </c>
      <c r="M358" t="str">
        <f ca="1">VLOOKUP(A358,Metadata!$A$1:$R$1501,15,0)</f>
        <v>Summer</v>
      </c>
      <c r="N358" t="str">
        <f ca="1">VLOOKUP(A358,Metadata!$A$1:$R$1501,17,0)</f>
        <v>Romantic</v>
      </c>
      <c r="O358">
        <f ca="1">VLOOKUP(A358,Metadata!$A$1:$R$1501,18,0)</f>
        <v>2</v>
      </c>
    </row>
    <row r="359" spans="1:15">
      <c r="A359" s="4">
        <v>358</v>
      </c>
      <c r="B359">
        <f ca="1">VLOOKUP(A359,Metadata!$A$1:$R$1501,2,0)</f>
        <v>193</v>
      </c>
      <c r="C359" t="str">
        <f ca="1">VLOOKUP(A359,Metadata!$A$1:$R$1501,4,0)</f>
        <v>3 days</v>
      </c>
      <c r="D359">
        <f ca="1">VLOOKUP(A359,Metadata!$A$1:$R$1501,5,0)</f>
        <v>3</v>
      </c>
      <c r="E359" s="17" t="str">
        <f ca="1">VLOOKUP(A359,Metadata!$A$1:$R$1501,7,0)</f>
        <v>Rome</v>
      </c>
      <c r="F359" t="str">
        <f ca="1">VLOOKUP(A359,Metadata!$A$1:$R$1501,8,0)</f>
        <v>Historical</v>
      </c>
      <c r="G359" t="str">
        <f ca="1">VLOOKUP(A359,Metadata!$A$1:$R$1501,9,0)</f>
        <v>Europe</v>
      </c>
      <c r="H359">
        <f ca="1">VLOOKUP(A359,Metadata!$A$1:$R$1501,10,0)</f>
        <v>3</v>
      </c>
      <c r="I359">
        <f ca="1">VLOOKUP(A359,Metadata!$A$1:$R$1501,11,0)</f>
        <v>6552</v>
      </c>
      <c r="J359">
        <f ca="1">VLOOKUP(A359,Metadata!$A$1:$R$1501,12,0)</f>
        <v>2</v>
      </c>
      <c r="K359">
        <f ca="1">VLOOKUP(A359,Metadata!$A$1:$R$1501,13,0)</f>
        <v>11436</v>
      </c>
      <c r="L359" s="17">
        <f ca="1">VLOOKUP(A359,Metadata!$A$1:$R$1501,14,0)</f>
        <v>17988</v>
      </c>
      <c r="M359" t="str">
        <f ca="1">VLOOKUP(A359,Metadata!$A$1:$R$1501,15,0)</f>
        <v>Summer</v>
      </c>
      <c r="N359" t="str">
        <f ca="1">VLOOKUP(A359,Metadata!$A$1:$R$1501,17,0)</f>
        <v>Friends</v>
      </c>
      <c r="O359">
        <f ca="1">VLOOKUP(A359,Metadata!$A$1:$R$1501,18,0)</f>
        <v>6</v>
      </c>
    </row>
    <row r="360" spans="1:15">
      <c r="A360" s="4">
        <v>359</v>
      </c>
      <c r="B360">
        <f ca="1">VLOOKUP(A360,Metadata!$A$1:$R$1501,2,0)</f>
        <v>158</v>
      </c>
      <c r="C360" t="str">
        <f ca="1">VLOOKUP(A360,Metadata!$A$1:$R$1501,4,0)</f>
        <v>1 month</v>
      </c>
      <c r="D360">
        <f ca="1">VLOOKUP(A360,Metadata!$A$1:$R$1501,5,0)</f>
        <v>30</v>
      </c>
      <c r="E360" s="17" t="str">
        <f ca="1">VLOOKUP(A360,Metadata!$A$1:$R$1501,7,0)</f>
        <v>Athens</v>
      </c>
      <c r="F360" t="str">
        <f ca="1">VLOOKUP(A360,Metadata!$A$1:$R$1501,8,0)</f>
        <v>Historical-Ancient, Architecture</v>
      </c>
      <c r="G360" t="str">
        <f ca="1">VLOOKUP(A360,Metadata!$A$1:$R$1501,9,0)</f>
        <v>Europe</v>
      </c>
      <c r="H360">
        <f ca="1">VLOOKUP(A360,Metadata!$A$1:$R$1501,10,0)</f>
        <v>3</v>
      </c>
      <c r="I360">
        <f ca="1">VLOOKUP(A360,Metadata!$A$1:$R$1501,11,0)</f>
        <v>23400</v>
      </c>
      <c r="J360">
        <f ca="1">VLOOKUP(A360,Metadata!$A$1:$R$1501,12,0)</f>
        <v>1</v>
      </c>
      <c r="K360">
        <f ca="1">VLOOKUP(A360,Metadata!$A$1:$R$1501,13,0)</f>
        <v>4400</v>
      </c>
      <c r="L360" s="17">
        <f ca="1">VLOOKUP(A360,Metadata!$A$1:$R$1501,14,0)</f>
        <v>27800</v>
      </c>
      <c r="M360" t="str">
        <f ca="1">VLOOKUP(A360,Metadata!$A$1:$R$1501,15,0)</f>
        <v>Summer</v>
      </c>
      <c r="N360" t="str">
        <f ca="1">VLOOKUP(A360,Metadata!$A$1:$R$1501,17,0)</f>
        <v>Family</v>
      </c>
      <c r="O360">
        <f ca="1">VLOOKUP(A360,Metadata!$A$1:$R$1501,18,0)</f>
        <v>4</v>
      </c>
    </row>
    <row r="361" spans="1:15">
      <c r="A361" s="4">
        <v>360</v>
      </c>
      <c r="B361">
        <f ca="1">VLOOKUP(A361,Metadata!$A$1:$R$1501,2,0)</f>
        <v>226</v>
      </c>
      <c r="C361" t="str">
        <f ca="1">VLOOKUP(A361,Metadata!$A$1:$R$1501,4,0)</f>
        <v>1 week</v>
      </c>
      <c r="D361">
        <f ca="1">VLOOKUP(A361,Metadata!$A$1:$R$1501,5,0)</f>
        <v>7</v>
      </c>
      <c r="E361" s="17" t="str">
        <f ca="1">VLOOKUP(A361,Metadata!$A$1:$R$1501,7,0)</f>
        <v>Vancouver</v>
      </c>
      <c r="F361" t="str">
        <f ca="1">VLOOKUP(A361,Metadata!$A$1:$R$1501,8,0)</f>
        <v>Beach</v>
      </c>
      <c r="G361" t="str">
        <f ca="1">VLOOKUP(A361,Metadata!$A$1:$R$1501,9,0)</f>
        <v>North America</v>
      </c>
      <c r="H361">
        <f ca="1">VLOOKUP(A361,Metadata!$A$1:$R$1501,10,0)</f>
        <v>2</v>
      </c>
      <c r="I361">
        <f ca="1">VLOOKUP(A361,Metadata!$A$1:$R$1501,11,0)</f>
        <v>805</v>
      </c>
      <c r="J361">
        <f ca="1">VLOOKUP(A361,Metadata!$A$1:$R$1501,12,0)</f>
        <v>2</v>
      </c>
      <c r="K361">
        <f ca="1">VLOOKUP(A361,Metadata!$A$1:$R$1501,13,0)</f>
        <v>600</v>
      </c>
      <c r="L361" s="17">
        <f ca="1">VLOOKUP(A361,Metadata!$A$1:$R$1501,14,0)</f>
        <v>1405</v>
      </c>
      <c r="M361" t="str">
        <f ca="1">VLOOKUP(A361,Metadata!$A$1:$R$1501,15,0)</f>
        <v>Summer</v>
      </c>
      <c r="N361" t="str">
        <f ca="1">VLOOKUP(A361,Metadata!$A$1:$R$1501,17,0)</f>
        <v>Solo</v>
      </c>
      <c r="O361">
        <f ca="1">VLOOKUP(A361,Metadata!$A$1:$R$1501,18,0)</f>
        <v>1</v>
      </c>
    </row>
    <row r="362" spans="1:15">
      <c r="A362" s="4">
        <v>361</v>
      </c>
      <c r="B362">
        <f ca="1">VLOOKUP(A362,Metadata!$A$1:$R$1501,2,0)</f>
        <v>105</v>
      </c>
      <c r="C362" t="str">
        <f ca="1">VLOOKUP(A362,Metadata!$A$1:$R$1501,4,0)</f>
        <v>1 month</v>
      </c>
      <c r="D362">
        <f ca="1">VLOOKUP(A362,Metadata!$A$1:$R$1501,5,0)</f>
        <v>30</v>
      </c>
      <c r="E362" s="17" t="str">
        <f ca="1">VLOOKUP(A362,Metadata!$A$1:$R$1501,7,0)</f>
        <v>Rio de Janeiro</v>
      </c>
      <c r="F362" t="str">
        <f ca="1">VLOOKUP(A362,Metadata!$A$1:$R$1501,8,0)</f>
        <v>Historical</v>
      </c>
      <c r="G362" t="str">
        <f ca="1">VLOOKUP(A362,Metadata!$A$1:$R$1501,9,0)</f>
        <v>South America</v>
      </c>
      <c r="H362">
        <f ca="1">VLOOKUP(A362,Metadata!$A$1:$R$1501,10,0)</f>
        <v>3</v>
      </c>
      <c r="I362">
        <f ca="1">VLOOKUP(A362,Metadata!$A$1:$R$1501,11,0)</f>
        <v>34200</v>
      </c>
      <c r="J362">
        <f ca="1">VLOOKUP(A362,Metadata!$A$1:$R$1501,12,0)</f>
        <v>1</v>
      </c>
      <c r="K362">
        <f ca="1">VLOOKUP(A362,Metadata!$A$1:$R$1501,13,0)</f>
        <v>4240</v>
      </c>
      <c r="L362" s="17">
        <f ca="1">VLOOKUP(A362,Metadata!$A$1:$R$1501,14,0)</f>
        <v>38440</v>
      </c>
      <c r="M362" t="str">
        <f ca="1">VLOOKUP(A362,Metadata!$A$1:$R$1501,15,0)</f>
        <v>Winter</v>
      </c>
      <c r="N362" t="str">
        <f ca="1">VLOOKUP(A362,Metadata!$A$1:$R$1501,17,0)</f>
        <v>Family</v>
      </c>
      <c r="O362">
        <f ca="1">VLOOKUP(A362,Metadata!$A$1:$R$1501,18,0)</f>
        <v>4</v>
      </c>
    </row>
    <row r="363" spans="1:15">
      <c r="A363" s="4">
        <v>362</v>
      </c>
      <c r="B363">
        <f ca="1">VLOOKUP(A363,Metadata!$A$1:$R$1501,2,0)</f>
        <v>85</v>
      </c>
      <c r="C363" t="str">
        <f ca="1">VLOOKUP(A363,Metadata!$A$1:$R$1501,4,0)</f>
        <v>3 days</v>
      </c>
      <c r="D363">
        <f ca="1">VLOOKUP(A363,Metadata!$A$1:$R$1501,5,0)</f>
        <v>3</v>
      </c>
      <c r="E363" s="17" t="str">
        <f ca="1">VLOOKUP(A363,Metadata!$A$1:$R$1501,7,0)</f>
        <v>Austin</v>
      </c>
      <c r="F363" t="str">
        <f ca="1">VLOOKUP(A363,Metadata!$A$1:$R$1501,8,0)</f>
        <v>Historical-Modern, Nightlife</v>
      </c>
      <c r="G363" t="str">
        <f ca="1">VLOOKUP(A363,Metadata!$A$1:$R$1501,9,0)</f>
        <v>North America</v>
      </c>
      <c r="H363">
        <f ca="1">VLOOKUP(A363,Metadata!$A$1:$R$1501,10,0)</f>
        <v>2</v>
      </c>
      <c r="I363">
        <f ca="1">VLOOKUP(A363,Metadata!$A$1:$R$1501,11,0)</f>
        <v>342</v>
      </c>
      <c r="J363">
        <f ca="1">VLOOKUP(A363,Metadata!$A$1:$R$1501,12,0)</f>
        <v>1</v>
      </c>
      <c r="K363">
        <f ca="1">VLOOKUP(A363,Metadata!$A$1:$R$1501,13,0)</f>
        <v>60</v>
      </c>
      <c r="L363" s="17">
        <f ca="1">VLOOKUP(A363,Metadata!$A$1:$R$1501,14,0)</f>
        <v>402</v>
      </c>
      <c r="M363" t="str">
        <f ca="1">VLOOKUP(A363,Metadata!$A$1:$R$1501,15,0)</f>
        <v>Spring</v>
      </c>
      <c r="N363" t="str">
        <f ca="1">VLOOKUP(A363,Metadata!$A$1:$R$1501,17,0)</f>
        <v>Solo</v>
      </c>
      <c r="O363">
        <f ca="1">VLOOKUP(A363,Metadata!$A$1:$R$1501,18,0)</f>
        <v>1</v>
      </c>
    </row>
    <row r="364" spans="1:15">
      <c r="A364" s="4">
        <v>363</v>
      </c>
      <c r="B364">
        <f ca="1">VLOOKUP(A364,Metadata!$A$1:$R$1501,2,0)</f>
        <v>246</v>
      </c>
      <c r="C364" t="str">
        <f ca="1">VLOOKUP(A364,Metadata!$A$1:$R$1501,4,0)</f>
        <v>2 weeks</v>
      </c>
      <c r="D364">
        <f ca="1">VLOOKUP(A364,Metadata!$A$1:$R$1501,5,0)</f>
        <v>14</v>
      </c>
      <c r="E364" s="17" t="str">
        <f ca="1">VLOOKUP(A364,Metadata!$A$1:$R$1501,7,0)</f>
        <v>Sydney</v>
      </c>
      <c r="F364" t="str">
        <f ca="1">VLOOKUP(A364,Metadata!$A$1:$R$1501,8,0)</f>
        <v>Beach</v>
      </c>
      <c r="G364" t="str">
        <f ca="1">VLOOKUP(A364,Metadata!$A$1:$R$1501,9,0)</f>
        <v>Australia</v>
      </c>
      <c r="H364">
        <f ca="1">VLOOKUP(A364,Metadata!$A$1:$R$1501,10,0)</f>
        <v>1</v>
      </c>
      <c r="I364">
        <f ca="1">VLOOKUP(A364,Metadata!$A$1:$R$1501,11,0)</f>
        <v>1372</v>
      </c>
      <c r="J364">
        <f ca="1">VLOOKUP(A364,Metadata!$A$1:$R$1501,12,0)</f>
        <v>2</v>
      </c>
      <c r="K364">
        <f ca="1">VLOOKUP(A364,Metadata!$A$1:$R$1501,13,0)</f>
        <v>5360</v>
      </c>
      <c r="L364" s="17">
        <f ca="1">VLOOKUP(A364,Metadata!$A$1:$R$1501,14,0)</f>
        <v>6732</v>
      </c>
      <c r="M364" t="str">
        <f ca="1">VLOOKUP(A364,Metadata!$A$1:$R$1501,15,0)</f>
        <v>Spring</v>
      </c>
      <c r="N364" t="str">
        <f ca="1">VLOOKUP(A364,Metadata!$A$1:$R$1501,17,0)</f>
        <v>Romantic</v>
      </c>
      <c r="O364">
        <f ca="1">VLOOKUP(A364,Metadata!$A$1:$R$1501,18,0)</f>
        <v>2</v>
      </c>
    </row>
    <row r="365" spans="1:15">
      <c r="A365" s="4">
        <v>364</v>
      </c>
      <c r="B365">
        <f ca="1">VLOOKUP(A365,Metadata!$A$1:$R$1501,2,0)</f>
        <v>84</v>
      </c>
      <c r="C365" t="str">
        <f ca="1">VLOOKUP(A365,Metadata!$A$1:$R$1501,4,0)</f>
        <v>1 month</v>
      </c>
      <c r="D365">
        <f ca="1">VLOOKUP(A365,Metadata!$A$1:$R$1501,5,0)</f>
        <v>30</v>
      </c>
      <c r="E365" s="17" t="str">
        <f ca="1">VLOOKUP(A365,Metadata!$A$1:$R$1501,7,0)</f>
        <v>Toronto</v>
      </c>
      <c r="F365" t="str">
        <f ca="1">VLOOKUP(A365,Metadata!$A$1:$R$1501,8,0)</f>
        <v>Modern</v>
      </c>
      <c r="G365" t="str">
        <f ca="1">VLOOKUP(A365,Metadata!$A$1:$R$1501,9,0)</f>
        <v>North America</v>
      </c>
      <c r="H365">
        <f ca="1">VLOOKUP(A365,Metadata!$A$1:$R$1501,10,0)</f>
        <v>1</v>
      </c>
      <c r="I365">
        <f ca="1">VLOOKUP(A365,Metadata!$A$1:$R$1501,11,0)</f>
        <v>1590</v>
      </c>
      <c r="J365">
        <f ca="1">VLOOKUP(A365,Metadata!$A$1:$R$1501,12,0)</f>
        <v>1</v>
      </c>
      <c r="K365">
        <f ca="1">VLOOKUP(A365,Metadata!$A$1:$R$1501,13,0)</f>
        <v>450</v>
      </c>
      <c r="L365" s="17">
        <f ca="1">VLOOKUP(A365,Metadata!$A$1:$R$1501,14,0)</f>
        <v>2040</v>
      </c>
      <c r="M365" t="str">
        <f ca="1">VLOOKUP(A365,Metadata!$A$1:$R$1501,15,0)</f>
        <v>Summer</v>
      </c>
      <c r="N365" t="str">
        <f ca="1">VLOOKUP(A365,Metadata!$A$1:$R$1501,17,0)</f>
        <v>Solo</v>
      </c>
      <c r="O365">
        <f ca="1">VLOOKUP(A365,Metadata!$A$1:$R$1501,18,0)</f>
        <v>1</v>
      </c>
    </row>
    <row r="366" spans="1:15">
      <c r="A366" s="4">
        <v>365</v>
      </c>
      <c r="B366">
        <f ca="1">VLOOKUP(A366,Metadata!$A$1:$R$1501,2,0)</f>
        <v>211</v>
      </c>
      <c r="C366" t="str">
        <f ca="1">VLOOKUP(A366,Metadata!$A$1:$R$1501,4,0)</f>
        <v>1 week</v>
      </c>
      <c r="D366">
        <f ca="1">VLOOKUP(A366,Metadata!$A$1:$R$1501,5,0)</f>
        <v>7</v>
      </c>
      <c r="E366" s="17" t="str">
        <f ca="1">VLOOKUP(A366,Metadata!$A$1:$R$1501,7,0)</f>
        <v>Montreal</v>
      </c>
      <c r="F366" t="str">
        <f ca="1">VLOOKUP(A366,Metadata!$A$1:$R$1501,8,0)</f>
        <v>Modern</v>
      </c>
      <c r="G366" t="str">
        <f ca="1">VLOOKUP(A366,Metadata!$A$1:$R$1501,9,0)</f>
        <v>North America</v>
      </c>
      <c r="H366">
        <f ca="1">VLOOKUP(A366,Metadata!$A$1:$R$1501,10,0)</f>
        <v>1</v>
      </c>
      <c r="I366">
        <f ca="1">VLOOKUP(A366,Metadata!$A$1:$R$1501,11,0)</f>
        <v>1652</v>
      </c>
      <c r="J366">
        <f ca="1">VLOOKUP(A366,Metadata!$A$1:$R$1501,12,0)</f>
        <v>1</v>
      </c>
      <c r="K366">
        <f ca="1">VLOOKUP(A366,Metadata!$A$1:$R$1501,13,0)</f>
        <v>1600</v>
      </c>
      <c r="L366" s="17">
        <f ca="1">VLOOKUP(A366,Metadata!$A$1:$R$1501,14,0)</f>
        <v>3252</v>
      </c>
      <c r="M366" t="str">
        <f ca="1">VLOOKUP(A366,Metadata!$A$1:$R$1501,15,0)</f>
        <v>Summer</v>
      </c>
      <c r="N366" t="str">
        <f ca="1">VLOOKUP(A366,Metadata!$A$1:$R$1501,17,0)</f>
        <v>Family</v>
      </c>
      <c r="O366">
        <f ca="1">VLOOKUP(A366,Metadata!$A$1:$R$1501,18,0)</f>
        <v>4</v>
      </c>
    </row>
    <row r="367" spans="1:15">
      <c r="A367" s="4">
        <v>366</v>
      </c>
      <c r="B367">
        <f ca="1">VLOOKUP(A367,Metadata!$A$1:$R$1501,2,0)</f>
        <v>101</v>
      </c>
      <c r="C367" t="str">
        <f ca="1">VLOOKUP(A367,Metadata!$A$1:$R$1501,4,0)</f>
        <v>1 week</v>
      </c>
      <c r="D367">
        <f ca="1">VLOOKUP(A367,Metadata!$A$1:$R$1501,5,0)</f>
        <v>7</v>
      </c>
      <c r="E367" s="17" t="str">
        <f ca="1">VLOOKUP(A367,Metadata!$A$1:$R$1501,7,0)</f>
        <v>Antwerp</v>
      </c>
      <c r="F367" t="str">
        <f ca="1">VLOOKUP(A367,Metadata!$A$1:$R$1501,8,0)</f>
        <v>Historical-Medieval, Aquatic, Nightlife</v>
      </c>
      <c r="G367" t="str">
        <f ca="1">VLOOKUP(A367,Metadata!$A$1:$R$1501,9,0)</f>
        <v>Europe</v>
      </c>
      <c r="H367">
        <f ca="1">VLOOKUP(A367,Metadata!$A$1:$R$1501,10,0)</f>
        <v>1</v>
      </c>
      <c r="I367">
        <f ca="1">VLOOKUP(A367,Metadata!$A$1:$R$1501,11,0)</f>
        <v>616</v>
      </c>
      <c r="J367">
        <f ca="1">VLOOKUP(A367,Metadata!$A$1:$R$1501,12,0)</f>
        <v>1</v>
      </c>
      <c r="K367">
        <f ca="1">VLOOKUP(A367,Metadata!$A$1:$R$1501,13,0)</f>
        <v>3120</v>
      </c>
      <c r="L367" s="17">
        <f ca="1">VLOOKUP(A367,Metadata!$A$1:$R$1501,14,0)</f>
        <v>3736</v>
      </c>
      <c r="M367" t="str">
        <f ca="1">VLOOKUP(A367,Metadata!$A$1:$R$1501,15,0)</f>
        <v>Summer</v>
      </c>
      <c r="N367" t="str">
        <f ca="1">VLOOKUP(A367,Metadata!$A$1:$R$1501,17,0)</f>
        <v>Romantic</v>
      </c>
      <c r="O367">
        <f ca="1">VLOOKUP(A367,Metadata!$A$1:$R$1501,18,0)</f>
        <v>2</v>
      </c>
    </row>
    <row r="368" spans="1:15">
      <c r="A368" s="4">
        <v>367</v>
      </c>
      <c r="B368">
        <f ca="1">VLOOKUP(A368,Metadata!$A$1:$R$1501,2,0)</f>
        <v>66</v>
      </c>
      <c r="C368" t="str">
        <f ca="1">VLOOKUP(A368,Metadata!$A$1:$R$1501,4,0)</f>
        <v>2 weeks</v>
      </c>
      <c r="D368">
        <f ca="1">VLOOKUP(A368,Metadata!$A$1:$R$1501,5,0)</f>
        <v>14</v>
      </c>
      <c r="E368" s="17" t="str">
        <f ca="1">VLOOKUP(A368,Metadata!$A$1:$R$1501,7,0)</f>
        <v>Geneva</v>
      </c>
      <c r="F368" t="str">
        <f ca="1">VLOOKUP(A368,Metadata!$A$1:$R$1501,8,0)</f>
        <v>Historical, Beach, Terrain</v>
      </c>
      <c r="G368" t="str">
        <f ca="1">VLOOKUP(A368,Metadata!$A$1:$R$1501,9,0)</f>
        <v>Europe</v>
      </c>
      <c r="H368">
        <f ca="1">VLOOKUP(A368,Metadata!$A$1:$R$1501,10,0)</f>
        <v>3</v>
      </c>
      <c r="I368">
        <f ca="1">VLOOKUP(A368,Metadata!$A$1:$R$1501,11,0)</f>
        <v>9128</v>
      </c>
      <c r="J368">
        <f ca="1">VLOOKUP(A368,Metadata!$A$1:$R$1501,12,0)</f>
        <v>2</v>
      </c>
      <c r="K368">
        <f ca="1">VLOOKUP(A368,Metadata!$A$1:$R$1501,13,0)</f>
        <v>3920</v>
      </c>
      <c r="L368" s="17">
        <f ca="1">VLOOKUP(A368,Metadata!$A$1:$R$1501,14,0)</f>
        <v>13048</v>
      </c>
      <c r="M368" t="str">
        <f ca="1">VLOOKUP(A368,Metadata!$A$1:$R$1501,15,0)</f>
        <v>Summer</v>
      </c>
      <c r="N368" t="str">
        <f ca="1">VLOOKUP(A368,Metadata!$A$1:$R$1501,17,0)</f>
        <v>Romantic</v>
      </c>
      <c r="O368">
        <f ca="1">VLOOKUP(A368,Metadata!$A$1:$R$1501,18,0)</f>
        <v>2</v>
      </c>
    </row>
    <row r="369" spans="1:15">
      <c r="A369" s="4">
        <v>368</v>
      </c>
      <c r="B369">
        <f ca="1">VLOOKUP(A369,Metadata!$A$1:$R$1501,2,0)</f>
        <v>222</v>
      </c>
      <c r="C369" t="str">
        <f ca="1">VLOOKUP(A369,Metadata!$A$1:$R$1501,4,0)</f>
        <v>2 weeks</v>
      </c>
      <c r="D369">
        <f ca="1">VLOOKUP(A369,Metadata!$A$1:$R$1501,5,0)</f>
        <v>14</v>
      </c>
      <c r="E369" s="17" t="str">
        <f ca="1">VLOOKUP(A369,Metadata!$A$1:$R$1501,7,0)</f>
        <v>Clark County</v>
      </c>
      <c r="F369" t="str">
        <f ca="1">VLOOKUP(A369,Metadata!$A$1:$R$1501,8,0)</f>
        <v>Modern, Nightlife, Park, Adventure-Land, Forest</v>
      </c>
      <c r="G369" t="str">
        <f ca="1">VLOOKUP(A369,Metadata!$A$1:$R$1501,9,0)</f>
        <v>North America</v>
      </c>
      <c r="H369">
        <f ca="1">VLOOKUP(A369,Metadata!$A$1:$R$1501,10,0)</f>
        <v>1</v>
      </c>
      <c r="I369">
        <f ca="1">VLOOKUP(A369,Metadata!$A$1:$R$1501,11,0)</f>
        <v>5208</v>
      </c>
      <c r="J369">
        <f ca="1">VLOOKUP(A369,Metadata!$A$1:$R$1501,12,0)</f>
        <v>2</v>
      </c>
      <c r="K369">
        <f ca="1">VLOOKUP(A369,Metadata!$A$1:$R$1501,13,0)</f>
        <v>1120</v>
      </c>
      <c r="L369" s="17">
        <f ca="1">VLOOKUP(A369,Metadata!$A$1:$R$1501,14,0)</f>
        <v>6328</v>
      </c>
      <c r="M369" t="str">
        <f ca="1">VLOOKUP(A369,Metadata!$A$1:$R$1501,15,0)</f>
        <v>Summer</v>
      </c>
      <c r="N369" t="str">
        <f ca="1">VLOOKUP(A369,Metadata!$A$1:$R$1501,17,0)</f>
        <v>Family</v>
      </c>
      <c r="O369">
        <f ca="1">VLOOKUP(A369,Metadata!$A$1:$R$1501,18,0)</f>
        <v>4</v>
      </c>
    </row>
    <row r="370" spans="1:15">
      <c r="A370" s="4">
        <v>369</v>
      </c>
      <c r="B370">
        <f ca="1">VLOOKUP(A370,Metadata!$A$1:$R$1501,2,0)</f>
        <v>117</v>
      </c>
      <c r="C370" t="str">
        <f ca="1">VLOOKUP(A370,Metadata!$A$1:$R$1501,4,0)</f>
        <v>3 days</v>
      </c>
      <c r="D370">
        <f ca="1">VLOOKUP(A370,Metadata!$A$1:$R$1501,5,0)</f>
        <v>3</v>
      </c>
      <c r="E370" s="17" t="str">
        <f ca="1">VLOOKUP(A370,Metadata!$A$1:$R$1501,7,0)</f>
        <v>New York City</v>
      </c>
      <c r="F370" t="str">
        <f ca="1">VLOOKUP(A370,Metadata!$A$1:$R$1501,8,0)</f>
        <v>Modern, Park, Adventure-Land, Architecture, Nightlife</v>
      </c>
      <c r="G370" t="str">
        <f ca="1">VLOOKUP(A370,Metadata!$A$1:$R$1501,9,0)</f>
        <v>North America</v>
      </c>
      <c r="H370">
        <f ca="1">VLOOKUP(A370,Metadata!$A$1:$R$1501,10,0)</f>
        <v>1</v>
      </c>
      <c r="I370">
        <f ca="1">VLOOKUP(A370,Metadata!$A$1:$R$1501,11,0)</f>
        <v>522</v>
      </c>
      <c r="J370">
        <f ca="1">VLOOKUP(A370,Metadata!$A$1:$R$1501,12,0)</f>
        <v>1</v>
      </c>
      <c r="K370">
        <f ca="1">VLOOKUP(A370,Metadata!$A$1:$R$1501,13,0)</f>
        <v>500</v>
      </c>
      <c r="L370" s="17">
        <f ca="1">VLOOKUP(A370,Metadata!$A$1:$R$1501,14,0)</f>
        <v>1022</v>
      </c>
      <c r="M370" t="str">
        <f ca="1">VLOOKUP(A370,Metadata!$A$1:$R$1501,15,0)</f>
        <v>Summer</v>
      </c>
      <c r="N370" t="str">
        <f ca="1">VLOOKUP(A370,Metadata!$A$1:$R$1501,17,0)</f>
        <v>Romantic</v>
      </c>
      <c r="O370">
        <f ca="1">VLOOKUP(A370,Metadata!$A$1:$R$1501,18,0)</f>
        <v>2</v>
      </c>
    </row>
    <row r="371" spans="1:15">
      <c r="A371" s="4">
        <v>370</v>
      </c>
      <c r="B371">
        <f ca="1">VLOOKUP(A371,Metadata!$A$1:$R$1501,2,0)</f>
        <v>153</v>
      </c>
      <c r="C371" t="str">
        <f ca="1">VLOOKUP(A371,Metadata!$A$1:$R$1501,4,0)</f>
        <v>1 month</v>
      </c>
      <c r="D371">
        <f ca="1">VLOOKUP(A371,Metadata!$A$1:$R$1501,5,0)</f>
        <v>30</v>
      </c>
      <c r="E371" s="17" t="str">
        <f ca="1">VLOOKUP(A371,Metadata!$A$1:$R$1501,7,0)</f>
        <v>Berlin</v>
      </c>
      <c r="F371" t="str">
        <f ca="1">VLOOKUP(A371,Metadata!$A$1:$R$1501,8,0)</f>
        <v>Historical-Modern, Park</v>
      </c>
      <c r="G371" t="str">
        <f ca="1">VLOOKUP(A371,Metadata!$A$1:$R$1501,9,0)</f>
        <v>Europe</v>
      </c>
      <c r="H371">
        <f ca="1">VLOOKUP(A371,Metadata!$A$1:$R$1501,10,0)</f>
        <v>1</v>
      </c>
      <c r="I371">
        <f ca="1">VLOOKUP(A371,Metadata!$A$1:$R$1501,11,0)</f>
        <v>1290</v>
      </c>
      <c r="J371">
        <f ca="1">VLOOKUP(A371,Metadata!$A$1:$R$1501,12,0)</f>
        <v>2</v>
      </c>
      <c r="K371">
        <f ca="1">VLOOKUP(A371,Metadata!$A$1:$R$1501,13,0)</f>
        <v>1900</v>
      </c>
      <c r="L371" s="17">
        <f ca="1">VLOOKUP(A371,Metadata!$A$1:$R$1501,14,0)</f>
        <v>3190</v>
      </c>
      <c r="M371" t="str">
        <f ca="1">VLOOKUP(A371,Metadata!$A$1:$R$1501,15,0)</f>
        <v>Summer</v>
      </c>
      <c r="N371" t="str">
        <f ca="1">VLOOKUP(A371,Metadata!$A$1:$R$1501,17,0)</f>
        <v>Solo</v>
      </c>
      <c r="O371">
        <f ca="1">VLOOKUP(A371,Metadata!$A$1:$R$1501,18,0)</f>
        <v>1</v>
      </c>
    </row>
    <row r="372" spans="1:15">
      <c r="A372" s="4">
        <v>371</v>
      </c>
      <c r="B372">
        <f ca="1">VLOOKUP(A372,Metadata!$A$1:$R$1501,2,0)</f>
        <v>300</v>
      </c>
      <c r="C372" t="str">
        <f ca="1">VLOOKUP(A372,Metadata!$A$1:$R$1501,4,0)</f>
        <v>2 weeks</v>
      </c>
      <c r="D372">
        <f ca="1">VLOOKUP(A372,Metadata!$A$1:$R$1501,5,0)</f>
        <v>14</v>
      </c>
      <c r="E372" s="17" t="str">
        <f ca="1">VLOOKUP(A372,Metadata!$A$1:$R$1501,7,0)</f>
        <v>Asheville</v>
      </c>
      <c r="F372" t="str">
        <f ca="1">VLOOKUP(A372,Metadata!$A$1:$R$1501,8,0)</f>
        <v>Historical-Modern, Adventure-Water, Hills, Adventure-Land</v>
      </c>
      <c r="G372" t="str">
        <f ca="1">VLOOKUP(A372,Metadata!$A$1:$R$1501,9,0)</f>
        <v>North America</v>
      </c>
      <c r="H372">
        <f ca="1">VLOOKUP(A372,Metadata!$A$1:$R$1501,10,0)</f>
        <v>3</v>
      </c>
      <c r="I372">
        <f ca="1">VLOOKUP(A372,Metadata!$A$1:$R$1501,11,0)</f>
        <v>3010</v>
      </c>
      <c r="J372">
        <f ca="1">VLOOKUP(A372,Metadata!$A$1:$R$1501,12,0)</f>
        <v>1</v>
      </c>
      <c r="K372">
        <f ca="1">VLOOKUP(A372,Metadata!$A$1:$R$1501,13,0)</f>
        <v>250</v>
      </c>
      <c r="L372" s="17">
        <f ca="1">VLOOKUP(A372,Metadata!$A$1:$R$1501,14,0)</f>
        <v>3260</v>
      </c>
      <c r="M372" t="str">
        <f ca="1">VLOOKUP(A372,Metadata!$A$1:$R$1501,15,0)</f>
        <v>Summer</v>
      </c>
      <c r="N372" t="str">
        <f ca="1">VLOOKUP(A372,Metadata!$A$1:$R$1501,17,0)</f>
        <v>Solo</v>
      </c>
      <c r="O372">
        <f ca="1">VLOOKUP(A372,Metadata!$A$1:$R$1501,18,0)</f>
        <v>1</v>
      </c>
    </row>
    <row r="373" spans="1:15">
      <c r="A373" s="4">
        <v>372</v>
      </c>
      <c r="B373">
        <f ca="1">VLOOKUP(A373,Metadata!$A$1:$R$1501,2,0)</f>
        <v>277</v>
      </c>
      <c r="C373" t="str">
        <f ca="1">VLOOKUP(A373,Metadata!$A$1:$R$1501,4,0)</f>
        <v>2 weeks</v>
      </c>
      <c r="D373">
        <f ca="1">VLOOKUP(A373,Metadata!$A$1:$R$1501,5,0)</f>
        <v>14</v>
      </c>
      <c r="E373" s="17" t="str">
        <f ca="1">VLOOKUP(A373,Metadata!$A$1:$R$1501,7,0)</f>
        <v>Ville de Quebec</v>
      </c>
      <c r="F373" t="str">
        <f ca="1">VLOOKUP(A373,Metadata!$A$1:$R$1501,8,0)</f>
        <v>Historical</v>
      </c>
      <c r="G373" t="str">
        <f ca="1">VLOOKUP(A373,Metadata!$A$1:$R$1501,9,0)</f>
        <v>North America</v>
      </c>
      <c r="H373">
        <f ca="1">VLOOKUP(A373,Metadata!$A$1:$R$1501,10,0)</f>
        <v>1</v>
      </c>
      <c r="I373">
        <f ca="1">VLOOKUP(A373,Metadata!$A$1:$R$1501,11,0)</f>
        <v>4536</v>
      </c>
      <c r="J373">
        <f ca="1">VLOOKUP(A373,Metadata!$A$1:$R$1501,12,0)</f>
        <v>1</v>
      </c>
      <c r="K373">
        <f ca="1">VLOOKUP(A373,Metadata!$A$1:$R$1501,13,0)</f>
        <v>3300</v>
      </c>
      <c r="L373" s="17">
        <f ca="1">VLOOKUP(A373,Metadata!$A$1:$R$1501,14,0)</f>
        <v>7836</v>
      </c>
      <c r="M373" t="str">
        <f ca="1">VLOOKUP(A373,Metadata!$A$1:$R$1501,15,0)</f>
        <v>Summer</v>
      </c>
      <c r="N373" t="str">
        <f ca="1">VLOOKUP(A373,Metadata!$A$1:$R$1501,17,0)</f>
        <v>Friends</v>
      </c>
      <c r="O373">
        <f ca="1">VLOOKUP(A373,Metadata!$A$1:$R$1501,18,0)</f>
        <v>6</v>
      </c>
    </row>
    <row r="374" spans="1:15">
      <c r="A374" s="4">
        <v>373</v>
      </c>
      <c r="B374">
        <f ca="1">VLOOKUP(A374,Metadata!$A$1:$R$1501,2,0)</f>
        <v>44</v>
      </c>
      <c r="C374" t="str">
        <f ca="1">VLOOKUP(A374,Metadata!$A$1:$R$1501,4,0)</f>
        <v>2 weeks</v>
      </c>
      <c r="D374">
        <f ca="1">VLOOKUP(A374,Metadata!$A$1:$R$1501,5,0)</f>
        <v>14</v>
      </c>
      <c r="E374" s="17" t="str">
        <f ca="1">VLOOKUP(A374,Metadata!$A$1:$R$1501,7,0)</f>
        <v>Asheville</v>
      </c>
      <c r="F374" t="str">
        <f ca="1">VLOOKUP(A374,Metadata!$A$1:$R$1501,8,0)</f>
        <v>Historical-Modern, Adventure-Water, Hills, Adventure-Land</v>
      </c>
      <c r="G374" t="str">
        <f ca="1">VLOOKUP(A374,Metadata!$A$1:$R$1501,9,0)</f>
        <v>North America</v>
      </c>
      <c r="H374">
        <f ca="1">VLOOKUP(A374,Metadata!$A$1:$R$1501,10,0)</f>
        <v>2</v>
      </c>
      <c r="I374">
        <f ca="1">VLOOKUP(A374,Metadata!$A$1:$R$1501,11,0)</f>
        <v>2968</v>
      </c>
      <c r="J374">
        <f ca="1">VLOOKUP(A374,Metadata!$A$1:$R$1501,12,0)</f>
        <v>1</v>
      </c>
      <c r="K374">
        <f ca="1">VLOOKUP(A374,Metadata!$A$1:$R$1501,13,0)</f>
        <v>500</v>
      </c>
      <c r="L374" s="17">
        <f ca="1">VLOOKUP(A374,Metadata!$A$1:$R$1501,14,0)</f>
        <v>3468</v>
      </c>
      <c r="M374" t="str">
        <f ca="1">VLOOKUP(A374,Metadata!$A$1:$R$1501,15,0)</f>
        <v>Summer</v>
      </c>
      <c r="N374" t="str">
        <f ca="1">VLOOKUP(A374,Metadata!$A$1:$R$1501,17,0)</f>
        <v>Romantic</v>
      </c>
      <c r="O374">
        <f ca="1">VLOOKUP(A374,Metadata!$A$1:$R$1501,18,0)</f>
        <v>2</v>
      </c>
    </row>
    <row r="375" spans="1:15">
      <c r="A375" s="4">
        <v>374</v>
      </c>
      <c r="B375">
        <f ca="1">VLOOKUP(A375,Metadata!$A$1:$R$1501,2,0)</f>
        <v>208</v>
      </c>
      <c r="C375" t="str">
        <f ca="1">VLOOKUP(A375,Metadata!$A$1:$R$1501,4,0)</f>
        <v>1 month</v>
      </c>
      <c r="D375">
        <f ca="1">VLOOKUP(A375,Metadata!$A$1:$R$1501,5,0)</f>
        <v>30</v>
      </c>
      <c r="E375" s="17" t="str">
        <f ca="1">VLOOKUP(A375,Metadata!$A$1:$R$1501,7,0)</f>
        <v>Cambridge</v>
      </c>
      <c r="F375" t="str">
        <f ca="1">VLOOKUP(A375,Metadata!$A$1:$R$1501,8,0)</f>
        <v>Modern, Aquatic</v>
      </c>
      <c r="G375" t="str">
        <f ca="1">VLOOKUP(A375,Metadata!$A$1:$R$1501,9,0)</f>
        <v>North America</v>
      </c>
      <c r="H375">
        <f ca="1">VLOOKUP(A375,Metadata!$A$1:$R$1501,10,0)</f>
        <v>2</v>
      </c>
      <c r="I375">
        <f ca="1">VLOOKUP(A375,Metadata!$A$1:$R$1501,11,0)</f>
        <v>19320</v>
      </c>
      <c r="J375">
        <f ca="1">VLOOKUP(A375,Metadata!$A$1:$R$1501,12,0)</f>
        <v>1</v>
      </c>
      <c r="K375">
        <f ca="1">VLOOKUP(A375,Metadata!$A$1:$R$1501,13,0)</f>
        <v>800</v>
      </c>
      <c r="L375" s="17">
        <f ca="1">VLOOKUP(A375,Metadata!$A$1:$R$1501,14,0)</f>
        <v>20120</v>
      </c>
      <c r="M375" t="str">
        <f ca="1">VLOOKUP(A375,Metadata!$A$1:$R$1501,15,0)</f>
        <v>Summer</v>
      </c>
      <c r="N375" t="str">
        <f ca="1">VLOOKUP(A375,Metadata!$A$1:$R$1501,17,0)</f>
        <v>Family</v>
      </c>
      <c r="O375">
        <f ca="1">VLOOKUP(A375,Metadata!$A$1:$R$1501,18,0)</f>
        <v>4</v>
      </c>
    </row>
    <row r="376" spans="1:15">
      <c r="A376" s="4">
        <v>375</v>
      </c>
      <c r="B376">
        <f ca="1">VLOOKUP(A376,Metadata!$A$1:$R$1501,2,0)</f>
        <v>59</v>
      </c>
      <c r="C376" t="str">
        <f ca="1">VLOOKUP(A376,Metadata!$A$1:$R$1501,4,0)</f>
        <v>2 weeks</v>
      </c>
      <c r="D376">
        <f ca="1">VLOOKUP(A376,Metadata!$A$1:$R$1501,5,0)</f>
        <v>14</v>
      </c>
      <c r="E376" s="17" t="str">
        <f ca="1">VLOOKUP(A376,Metadata!$A$1:$R$1501,7,0)</f>
        <v>Naples</v>
      </c>
      <c r="F376" t="str">
        <f ca="1">VLOOKUP(A376,Metadata!$A$1:$R$1501,8,0)</f>
        <v>Historical-Ancient, Architecture, Nightlife</v>
      </c>
      <c r="G376" t="str">
        <f ca="1">VLOOKUP(A376,Metadata!$A$1:$R$1501,9,0)</f>
        <v>Europe</v>
      </c>
      <c r="H376">
        <f ca="1">VLOOKUP(A376,Metadata!$A$1:$R$1501,10,0)</f>
        <v>1</v>
      </c>
      <c r="I376">
        <f ca="1">VLOOKUP(A376,Metadata!$A$1:$R$1501,11,0)</f>
        <v>2940</v>
      </c>
      <c r="J376">
        <f ca="1">VLOOKUP(A376,Metadata!$A$1:$R$1501,12,0)</f>
        <v>1</v>
      </c>
      <c r="K376">
        <f ca="1">VLOOKUP(A376,Metadata!$A$1:$R$1501,13,0)</f>
        <v>6600</v>
      </c>
      <c r="L376" s="17">
        <f ca="1">VLOOKUP(A376,Metadata!$A$1:$R$1501,14,0)</f>
        <v>9540</v>
      </c>
      <c r="M376" t="str">
        <f ca="1">VLOOKUP(A376,Metadata!$A$1:$R$1501,15,0)</f>
        <v>Summer</v>
      </c>
      <c r="N376" t="str">
        <f ca="1">VLOOKUP(A376,Metadata!$A$1:$R$1501,17,0)</f>
        <v>Friends</v>
      </c>
      <c r="O376">
        <f ca="1">VLOOKUP(A376,Metadata!$A$1:$R$1501,18,0)</f>
        <v>6</v>
      </c>
    </row>
    <row r="377" spans="1:15">
      <c r="A377" s="4">
        <v>376</v>
      </c>
      <c r="B377">
        <f ca="1">VLOOKUP(A377,Metadata!$A$1:$R$1501,2,0)</f>
        <v>164</v>
      </c>
      <c r="C377" t="str">
        <f ca="1">VLOOKUP(A377,Metadata!$A$1:$R$1501,4,0)</f>
        <v>2 weeks</v>
      </c>
      <c r="D377">
        <f ca="1">VLOOKUP(A377,Metadata!$A$1:$R$1501,5,0)</f>
        <v>14</v>
      </c>
      <c r="E377" s="17" t="str">
        <f ca="1">VLOOKUP(A377,Metadata!$A$1:$R$1501,7,0)</f>
        <v>Rome</v>
      </c>
      <c r="F377" t="str">
        <f ca="1">VLOOKUP(A377,Metadata!$A$1:$R$1501,8,0)</f>
        <v>Historical</v>
      </c>
      <c r="G377" t="str">
        <f ca="1">VLOOKUP(A377,Metadata!$A$1:$R$1501,9,0)</f>
        <v>Europe</v>
      </c>
      <c r="H377">
        <f ca="1">VLOOKUP(A377,Metadata!$A$1:$R$1501,10,0)</f>
        <v>3</v>
      </c>
      <c r="I377">
        <f ca="1">VLOOKUP(A377,Metadata!$A$1:$R$1501,11,0)</f>
        <v>10192</v>
      </c>
      <c r="J377">
        <f ca="1">VLOOKUP(A377,Metadata!$A$1:$R$1501,12,0)</f>
        <v>1</v>
      </c>
      <c r="K377">
        <f ca="1">VLOOKUP(A377,Metadata!$A$1:$R$1501,13,0)</f>
        <v>1906</v>
      </c>
      <c r="L377" s="17">
        <f ca="1">VLOOKUP(A377,Metadata!$A$1:$R$1501,14,0)</f>
        <v>12098</v>
      </c>
      <c r="M377" t="str">
        <f ca="1">VLOOKUP(A377,Metadata!$A$1:$R$1501,15,0)</f>
        <v>Summer</v>
      </c>
      <c r="N377" t="str">
        <f ca="1">VLOOKUP(A377,Metadata!$A$1:$R$1501,17,0)</f>
        <v>Romantic</v>
      </c>
      <c r="O377">
        <f ca="1">VLOOKUP(A377,Metadata!$A$1:$R$1501,18,0)</f>
        <v>2</v>
      </c>
    </row>
    <row r="378" spans="1:15">
      <c r="A378" s="4">
        <v>377</v>
      </c>
      <c r="B378">
        <f ca="1">VLOOKUP(A378,Metadata!$A$1:$R$1501,2,0)</f>
        <v>259</v>
      </c>
      <c r="C378" t="str">
        <f ca="1">VLOOKUP(A378,Metadata!$A$1:$R$1501,4,0)</f>
        <v>1 week</v>
      </c>
      <c r="D378">
        <f ca="1">VLOOKUP(A378,Metadata!$A$1:$R$1501,5,0)</f>
        <v>7</v>
      </c>
      <c r="E378" s="17" t="str">
        <f ca="1">VLOOKUP(A378,Metadata!$A$1:$R$1501,7,0)</f>
        <v>London</v>
      </c>
      <c r="F378" t="str">
        <f ca="1">VLOOKUP(A378,Metadata!$A$1:$R$1501,8,0)</f>
        <v>Modern, Beach</v>
      </c>
      <c r="G378" t="str">
        <f ca="1">VLOOKUP(A378,Metadata!$A$1:$R$1501,9,0)</f>
        <v>Europe</v>
      </c>
      <c r="H378">
        <f ca="1">VLOOKUP(A378,Metadata!$A$1:$R$1501,10,0)</f>
        <v>3</v>
      </c>
      <c r="I378">
        <f ca="1">VLOOKUP(A378,Metadata!$A$1:$R$1501,11,0)</f>
        <v>7616</v>
      </c>
      <c r="J378">
        <f ca="1">VLOOKUP(A378,Metadata!$A$1:$R$1501,12,0)</f>
        <v>1</v>
      </c>
      <c r="K378">
        <f ca="1">VLOOKUP(A378,Metadata!$A$1:$R$1501,13,0)</f>
        <v>2300</v>
      </c>
      <c r="L378" s="17">
        <f ca="1">VLOOKUP(A378,Metadata!$A$1:$R$1501,14,0)</f>
        <v>9916</v>
      </c>
      <c r="M378" t="str">
        <f ca="1">VLOOKUP(A378,Metadata!$A$1:$R$1501,15,0)</f>
        <v>Summer</v>
      </c>
      <c r="N378" t="str">
        <f ca="1">VLOOKUP(A378,Metadata!$A$1:$R$1501,17,0)</f>
        <v>Romantic</v>
      </c>
      <c r="O378">
        <f ca="1">VLOOKUP(A378,Metadata!$A$1:$R$1501,18,0)</f>
        <v>2</v>
      </c>
    </row>
    <row r="379" spans="1:15">
      <c r="A379" s="4">
        <v>378</v>
      </c>
      <c r="B379">
        <f ca="1">VLOOKUP(A379,Metadata!$A$1:$R$1501,2,0)</f>
        <v>27</v>
      </c>
      <c r="C379" t="str">
        <f ca="1">VLOOKUP(A379,Metadata!$A$1:$R$1501,4,0)</f>
        <v>2 weeks</v>
      </c>
      <c r="D379">
        <f ca="1">VLOOKUP(A379,Metadata!$A$1:$R$1501,5,0)</f>
        <v>14</v>
      </c>
      <c r="E379" s="17" t="str">
        <f ca="1">VLOOKUP(A379,Metadata!$A$1:$R$1501,7,0)</f>
        <v>Dublin</v>
      </c>
      <c r="F379" t="str">
        <f ca="1">VLOOKUP(A379,Metadata!$A$1:$R$1501,8,0)</f>
        <v>Terrain, Beach, Historical-Medieval, Parks, Architecture</v>
      </c>
      <c r="G379" t="str">
        <f ca="1">VLOOKUP(A379,Metadata!$A$1:$R$1501,9,0)</f>
        <v>Europe</v>
      </c>
      <c r="H379">
        <f ca="1">VLOOKUP(A379,Metadata!$A$1:$R$1501,10,0)</f>
        <v>3</v>
      </c>
      <c r="I379">
        <f ca="1">VLOOKUP(A379,Metadata!$A$1:$R$1501,11,0)</f>
        <v>17528</v>
      </c>
      <c r="J379">
        <f ca="1">VLOOKUP(A379,Metadata!$A$1:$R$1501,12,0)</f>
        <v>2</v>
      </c>
      <c r="K379">
        <f ca="1">VLOOKUP(A379,Metadata!$A$1:$R$1501,13,0)</f>
        <v>7832</v>
      </c>
      <c r="L379" s="17">
        <f ca="1">VLOOKUP(A379,Metadata!$A$1:$R$1501,14,0)</f>
        <v>25360</v>
      </c>
      <c r="M379" t="str">
        <f ca="1">VLOOKUP(A379,Metadata!$A$1:$R$1501,15,0)</f>
        <v>Summer</v>
      </c>
      <c r="N379" t="str">
        <f ca="1">VLOOKUP(A379,Metadata!$A$1:$R$1501,17,0)</f>
        <v>Family</v>
      </c>
      <c r="O379">
        <f ca="1">VLOOKUP(A379,Metadata!$A$1:$R$1501,18,0)</f>
        <v>4</v>
      </c>
    </row>
    <row r="380" spans="1:15">
      <c r="A380" s="4">
        <v>379</v>
      </c>
      <c r="B380">
        <f ca="1">VLOOKUP(A380,Metadata!$A$1:$R$1501,2,0)</f>
        <v>291</v>
      </c>
      <c r="C380" t="str">
        <f ca="1">VLOOKUP(A380,Metadata!$A$1:$R$1501,4,0)</f>
        <v>1 week</v>
      </c>
      <c r="D380">
        <f ca="1">VLOOKUP(A380,Metadata!$A$1:$R$1501,5,0)</f>
        <v>7</v>
      </c>
      <c r="E380" s="17" t="str">
        <f ca="1">VLOOKUP(A380,Metadata!$A$1:$R$1501,7,0)</f>
        <v>Santa Cruz County</v>
      </c>
      <c r="F380" t="str">
        <f ca="1">VLOOKUP(A380,Metadata!$A$1:$R$1501,8,0)</f>
        <v>Beach</v>
      </c>
      <c r="G380" t="str">
        <f ca="1">VLOOKUP(A380,Metadata!$A$1:$R$1501,9,0)</f>
        <v>North America</v>
      </c>
      <c r="H380">
        <f ca="1">VLOOKUP(A380,Metadata!$A$1:$R$1501,10,0)</f>
        <v>2</v>
      </c>
      <c r="I380">
        <f ca="1">VLOOKUP(A380,Metadata!$A$1:$R$1501,11,0)</f>
        <v>2828</v>
      </c>
      <c r="J380">
        <f ca="1">VLOOKUP(A380,Metadata!$A$1:$R$1501,12,0)</f>
        <v>1</v>
      </c>
      <c r="K380">
        <f ca="1">VLOOKUP(A380,Metadata!$A$1:$R$1501,13,0)</f>
        <v>880</v>
      </c>
      <c r="L380" s="17">
        <f ca="1">VLOOKUP(A380,Metadata!$A$1:$R$1501,14,0)</f>
        <v>3708</v>
      </c>
      <c r="M380" t="str">
        <f ca="1">VLOOKUP(A380,Metadata!$A$1:$R$1501,15,0)</f>
        <v>Spring</v>
      </c>
      <c r="N380" t="str">
        <f ca="1">VLOOKUP(A380,Metadata!$A$1:$R$1501,17,0)</f>
        <v>Family</v>
      </c>
      <c r="O380">
        <f ca="1">VLOOKUP(A380,Metadata!$A$1:$R$1501,18,0)</f>
        <v>4</v>
      </c>
    </row>
    <row r="381" spans="1:15">
      <c r="A381" s="4">
        <v>380</v>
      </c>
      <c r="B381">
        <f ca="1">VLOOKUP(A381,Metadata!$A$1:$R$1501,2,0)</f>
        <v>289</v>
      </c>
      <c r="C381" t="str">
        <f ca="1">VLOOKUP(A381,Metadata!$A$1:$R$1501,4,0)</f>
        <v>1 week</v>
      </c>
      <c r="D381">
        <f ca="1">VLOOKUP(A381,Metadata!$A$1:$R$1501,5,0)</f>
        <v>7</v>
      </c>
      <c r="E381" s="17" t="str">
        <f ca="1">VLOOKUP(A381,Metadata!$A$1:$R$1501,7,0)</f>
        <v>Florence</v>
      </c>
      <c r="F381" t="str">
        <f ca="1">VLOOKUP(A381,Metadata!$A$1:$R$1501,8,0)</f>
        <v>Historical, Beach</v>
      </c>
      <c r="G381" t="str">
        <f ca="1">VLOOKUP(A381,Metadata!$A$1:$R$1501,9,0)</f>
        <v>Europe</v>
      </c>
      <c r="H381">
        <f ca="1">VLOOKUP(A381,Metadata!$A$1:$R$1501,10,0)</f>
        <v>3</v>
      </c>
      <c r="I381">
        <f ca="1">VLOOKUP(A381,Metadata!$A$1:$R$1501,11,0)</f>
        <v>8848</v>
      </c>
      <c r="J381">
        <f ca="1">VLOOKUP(A381,Metadata!$A$1:$R$1501,12,0)</f>
        <v>2</v>
      </c>
      <c r="K381">
        <f ca="1">VLOOKUP(A381,Metadata!$A$1:$R$1501,13,0)</f>
        <v>15600</v>
      </c>
      <c r="L381" s="17">
        <f ca="1">VLOOKUP(A381,Metadata!$A$1:$R$1501,14,0)</f>
        <v>24448</v>
      </c>
      <c r="M381" t="str">
        <f ca="1">VLOOKUP(A381,Metadata!$A$1:$R$1501,15,0)</f>
        <v>Summer</v>
      </c>
      <c r="N381" t="str">
        <f ca="1">VLOOKUP(A381,Metadata!$A$1:$R$1501,17,0)</f>
        <v>Family</v>
      </c>
      <c r="O381">
        <f ca="1">VLOOKUP(A381,Metadata!$A$1:$R$1501,18,0)</f>
        <v>4</v>
      </c>
    </row>
    <row r="382" spans="1:15">
      <c r="A382" s="4">
        <v>381</v>
      </c>
      <c r="B382">
        <f ca="1">VLOOKUP(A382,Metadata!$A$1:$R$1501,2,0)</f>
        <v>162</v>
      </c>
      <c r="C382" t="str">
        <f ca="1">VLOOKUP(A382,Metadata!$A$1:$R$1501,4,0)</f>
        <v>2 weeks</v>
      </c>
      <c r="D382">
        <f ca="1">VLOOKUP(A382,Metadata!$A$1:$R$1501,5,0)</f>
        <v>14</v>
      </c>
      <c r="E382" s="17" t="str">
        <f ca="1">VLOOKUP(A382,Metadata!$A$1:$R$1501,7,0)</f>
        <v>Montreal</v>
      </c>
      <c r="F382" t="str">
        <f ca="1">VLOOKUP(A382,Metadata!$A$1:$R$1501,8,0)</f>
        <v>Modern</v>
      </c>
      <c r="G382" t="str">
        <f ca="1">VLOOKUP(A382,Metadata!$A$1:$R$1501,9,0)</f>
        <v>North America</v>
      </c>
      <c r="H382">
        <f ca="1">VLOOKUP(A382,Metadata!$A$1:$R$1501,10,0)</f>
        <v>1</v>
      </c>
      <c r="I382">
        <f ca="1">VLOOKUP(A382,Metadata!$A$1:$R$1501,11,0)</f>
        <v>1652</v>
      </c>
      <c r="J382">
        <f ca="1">VLOOKUP(A382,Metadata!$A$1:$R$1501,12,0)</f>
        <v>1</v>
      </c>
      <c r="K382">
        <f ca="1">VLOOKUP(A382,Metadata!$A$1:$R$1501,13,0)</f>
        <v>800</v>
      </c>
      <c r="L382" s="17">
        <f ca="1">VLOOKUP(A382,Metadata!$A$1:$R$1501,14,0)</f>
        <v>2452</v>
      </c>
      <c r="M382" t="str">
        <f ca="1">VLOOKUP(A382,Metadata!$A$1:$R$1501,15,0)</f>
        <v>Summer</v>
      </c>
      <c r="N382" t="str">
        <f ca="1">VLOOKUP(A382,Metadata!$A$1:$R$1501,17,0)</f>
        <v>Romantic</v>
      </c>
      <c r="O382">
        <f ca="1">VLOOKUP(A382,Metadata!$A$1:$R$1501,18,0)</f>
        <v>2</v>
      </c>
    </row>
    <row r="383" spans="1:15">
      <c r="A383" s="4">
        <v>382</v>
      </c>
      <c r="B383">
        <f ca="1">VLOOKUP(A383,Metadata!$A$1:$R$1501,2,0)</f>
        <v>228</v>
      </c>
      <c r="C383" t="str">
        <f ca="1">VLOOKUP(A383,Metadata!$A$1:$R$1501,4,0)</f>
        <v>2 weeks</v>
      </c>
      <c r="D383">
        <f ca="1">VLOOKUP(A383,Metadata!$A$1:$R$1501,5,0)</f>
        <v>14</v>
      </c>
      <c r="E383" s="17" t="str">
        <f ca="1">VLOOKUP(A383,Metadata!$A$1:$R$1501,7,0)</f>
        <v>Paris</v>
      </c>
      <c r="F383" t="str">
        <f ca="1">VLOOKUP(A383,Metadata!$A$1:$R$1501,8,0)</f>
        <v>Historical-Medieval, Nightlife, Architecture, Park</v>
      </c>
      <c r="G383" t="str">
        <f ca="1">VLOOKUP(A383,Metadata!$A$1:$R$1501,9,0)</f>
        <v>Europe</v>
      </c>
      <c r="H383">
        <f ca="1">VLOOKUP(A383,Metadata!$A$1:$R$1501,10,0)</f>
        <v>1</v>
      </c>
      <c r="I383">
        <f ca="1">VLOOKUP(A383,Metadata!$A$1:$R$1501,11,0)</f>
        <v>924</v>
      </c>
      <c r="J383">
        <f ca="1">VLOOKUP(A383,Metadata!$A$1:$R$1501,12,0)</f>
        <v>1</v>
      </c>
      <c r="K383">
        <f ca="1">VLOOKUP(A383,Metadata!$A$1:$R$1501,13,0)</f>
        <v>1180</v>
      </c>
      <c r="L383" s="17">
        <f ca="1">VLOOKUP(A383,Metadata!$A$1:$R$1501,14,0)</f>
        <v>2104</v>
      </c>
      <c r="M383" t="str">
        <f ca="1">VLOOKUP(A383,Metadata!$A$1:$R$1501,15,0)</f>
        <v>Summer</v>
      </c>
      <c r="N383" t="str">
        <f ca="1">VLOOKUP(A383,Metadata!$A$1:$R$1501,17,0)</f>
        <v>Solo</v>
      </c>
      <c r="O383">
        <f ca="1">VLOOKUP(A383,Metadata!$A$1:$R$1501,18,0)</f>
        <v>1</v>
      </c>
    </row>
    <row r="384" spans="1:15">
      <c r="A384" s="4">
        <v>383</v>
      </c>
      <c r="B384">
        <f ca="1">VLOOKUP(A384,Metadata!$A$1:$R$1501,2,0)</f>
        <v>179</v>
      </c>
      <c r="C384" t="str">
        <f ca="1">VLOOKUP(A384,Metadata!$A$1:$R$1501,4,0)</f>
        <v>2 weeks</v>
      </c>
      <c r="D384">
        <f ca="1">VLOOKUP(A384,Metadata!$A$1:$R$1501,5,0)</f>
        <v>14</v>
      </c>
      <c r="E384" s="17" t="str">
        <f ca="1">VLOOKUP(A384,Metadata!$A$1:$R$1501,7,0)</f>
        <v>New York City</v>
      </c>
      <c r="F384" t="str">
        <f ca="1">VLOOKUP(A384,Metadata!$A$1:$R$1501,8,0)</f>
        <v>Modern, Park, Adventure-Land, Architecture, Nightlife</v>
      </c>
      <c r="G384" t="str">
        <f ca="1">VLOOKUP(A384,Metadata!$A$1:$R$1501,9,0)</f>
        <v>North America</v>
      </c>
      <c r="H384">
        <f ca="1">VLOOKUP(A384,Metadata!$A$1:$R$1501,10,0)</f>
        <v>1</v>
      </c>
      <c r="I384">
        <f ca="1">VLOOKUP(A384,Metadata!$A$1:$R$1501,11,0)</f>
        <v>4872</v>
      </c>
      <c r="J384">
        <f ca="1">VLOOKUP(A384,Metadata!$A$1:$R$1501,12,0)</f>
        <v>2</v>
      </c>
      <c r="K384">
        <f ca="1">VLOOKUP(A384,Metadata!$A$1:$R$1501,13,0)</f>
        <v>2000</v>
      </c>
      <c r="L384" s="17">
        <f ca="1">VLOOKUP(A384,Metadata!$A$1:$R$1501,14,0)</f>
        <v>6872</v>
      </c>
      <c r="M384" t="str">
        <f ca="1">VLOOKUP(A384,Metadata!$A$1:$R$1501,15,0)</f>
        <v>Summer</v>
      </c>
      <c r="N384" t="str">
        <f ca="1">VLOOKUP(A384,Metadata!$A$1:$R$1501,17,0)</f>
        <v>Family</v>
      </c>
      <c r="O384">
        <f ca="1">VLOOKUP(A384,Metadata!$A$1:$R$1501,18,0)</f>
        <v>4</v>
      </c>
    </row>
    <row r="385" spans="1:15">
      <c r="A385" s="4">
        <v>384</v>
      </c>
      <c r="B385">
        <f ca="1">VLOOKUP(A385,Metadata!$A$1:$R$1501,2,0)</f>
        <v>85</v>
      </c>
      <c r="C385" t="str">
        <f ca="1">VLOOKUP(A385,Metadata!$A$1:$R$1501,4,0)</f>
        <v>3 days</v>
      </c>
      <c r="D385">
        <f ca="1">VLOOKUP(A385,Metadata!$A$1:$R$1501,5,0)</f>
        <v>3</v>
      </c>
      <c r="E385" s="17" t="str">
        <f ca="1">VLOOKUP(A385,Metadata!$A$1:$R$1501,7,0)</f>
        <v>New Orleans</v>
      </c>
      <c r="F385" t="str">
        <f ca="1">VLOOKUP(A385,Metadata!$A$1:$R$1501,8,0)</f>
        <v>Historical-Modern</v>
      </c>
      <c r="G385" t="str">
        <f ca="1">VLOOKUP(A385,Metadata!$A$1:$R$1501,9,0)</f>
        <v>North America</v>
      </c>
      <c r="H385">
        <f ca="1">VLOOKUP(A385,Metadata!$A$1:$R$1501,10,0)</f>
        <v>1</v>
      </c>
      <c r="I385">
        <f ca="1">VLOOKUP(A385,Metadata!$A$1:$R$1501,11,0)</f>
        <v>255</v>
      </c>
      <c r="J385">
        <f ca="1">VLOOKUP(A385,Metadata!$A$1:$R$1501,12,0)</f>
        <v>2</v>
      </c>
      <c r="K385">
        <f ca="1">VLOOKUP(A385,Metadata!$A$1:$R$1501,13,0)</f>
        <v>320</v>
      </c>
      <c r="L385" s="17">
        <f ca="1">VLOOKUP(A385,Metadata!$A$1:$R$1501,14,0)</f>
        <v>575</v>
      </c>
      <c r="M385" t="str">
        <f ca="1">VLOOKUP(A385,Metadata!$A$1:$R$1501,15,0)</f>
        <v>Spring</v>
      </c>
      <c r="N385" t="str">
        <f ca="1">VLOOKUP(A385,Metadata!$A$1:$R$1501,17,0)</f>
        <v>Solo</v>
      </c>
      <c r="O385">
        <f ca="1">VLOOKUP(A385,Metadata!$A$1:$R$1501,18,0)</f>
        <v>1</v>
      </c>
    </row>
    <row r="386" spans="1:15">
      <c r="A386" s="4">
        <v>385</v>
      </c>
      <c r="B386">
        <f ca="1">VLOOKUP(A386,Metadata!$A$1:$R$1501,2,0)</f>
        <v>137</v>
      </c>
      <c r="C386" t="str">
        <f ca="1">VLOOKUP(A386,Metadata!$A$1:$R$1501,4,0)</f>
        <v>1 week</v>
      </c>
      <c r="D386">
        <f ca="1">VLOOKUP(A386,Metadata!$A$1:$R$1501,5,0)</f>
        <v>7</v>
      </c>
      <c r="E386" s="17" t="str">
        <f ca="1">VLOOKUP(A386,Metadata!$A$1:$R$1501,7,0)</f>
        <v>Melbourne</v>
      </c>
      <c r="F386" t="str">
        <f ca="1">VLOOKUP(A386,Metadata!$A$1:$R$1501,8,0)</f>
        <v>Modern, Beach, Adventure-Modern</v>
      </c>
      <c r="G386" t="str">
        <f ca="1">VLOOKUP(A386,Metadata!$A$1:$R$1501,9,0)</f>
        <v>Australia</v>
      </c>
      <c r="H386">
        <f ca="1">VLOOKUP(A386,Metadata!$A$1:$R$1501,10,0)</f>
        <v>3</v>
      </c>
      <c r="I386">
        <f ca="1">VLOOKUP(A386,Metadata!$A$1:$R$1501,11,0)</f>
        <v>13230</v>
      </c>
      <c r="J386">
        <f ca="1">VLOOKUP(A386,Metadata!$A$1:$R$1501,12,0)</f>
        <v>1</v>
      </c>
      <c r="K386">
        <f ca="1">VLOOKUP(A386,Metadata!$A$1:$R$1501,13,0)</f>
        <v>8160</v>
      </c>
      <c r="L386" s="17">
        <f ca="1">VLOOKUP(A386,Metadata!$A$1:$R$1501,14,0)</f>
        <v>21390</v>
      </c>
      <c r="M386" t="str">
        <f ca="1">VLOOKUP(A386,Metadata!$A$1:$R$1501,15,0)</f>
        <v>Spring</v>
      </c>
      <c r="N386" t="str">
        <f ca="1">VLOOKUP(A386,Metadata!$A$1:$R$1501,17,0)</f>
        <v>Friends</v>
      </c>
      <c r="O386">
        <f ca="1">VLOOKUP(A386,Metadata!$A$1:$R$1501,18,0)</f>
        <v>6</v>
      </c>
    </row>
    <row r="387" spans="1:15">
      <c r="A387" s="4">
        <v>386</v>
      </c>
      <c r="B387">
        <f ca="1">VLOOKUP(A387,Metadata!$A$1:$R$1501,2,0)</f>
        <v>116</v>
      </c>
      <c r="C387" t="str">
        <f ca="1">VLOOKUP(A387,Metadata!$A$1:$R$1501,4,0)</f>
        <v>1 month</v>
      </c>
      <c r="D387">
        <f ca="1">VLOOKUP(A387,Metadata!$A$1:$R$1501,5,0)</f>
        <v>30</v>
      </c>
      <c r="E387" s="17" t="str">
        <f ca="1">VLOOKUP(A387,Metadata!$A$1:$R$1501,7,0)</f>
        <v>San Diego</v>
      </c>
      <c r="F387" t="str">
        <f ca="1">VLOOKUP(A387,Metadata!$A$1:$R$1501,8,0)</f>
        <v>Beach</v>
      </c>
      <c r="G387" t="str">
        <f ca="1">VLOOKUP(A387,Metadata!$A$1:$R$1501,9,0)</f>
        <v>North America</v>
      </c>
      <c r="H387">
        <f ca="1">VLOOKUP(A387,Metadata!$A$1:$R$1501,10,0)</f>
        <v>2</v>
      </c>
      <c r="I387">
        <f ca="1">VLOOKUP(A387,Metadata!$A$1:$R$1501,11,0)</f>
        <v>9720</v>
      </c>
      <c r="J387">
        <f ca="1">VLOOKUP(A387,Metadata!$A$1:$R$1501,12,0)</f>
        <v>1</v>
      </c>
      <c r="K387">
        <f ca="1">VLOOKUP(A387,Metadata!$A$1:$R$1501,13,0)</f>
        <v>440</v>
      </c>
      <c r="L387" s="17">
        <f ca="1">VLOOKUP(A387,Metadata!$A$1:$R$1501,14,0)</f>
        <v>10160</v>
      </c>
      <c r="M387" t="str">
        <f ca="1">VLOOKUP(A387,Metadata!$A$1:$R$1501,15,0)</f>
        <v>Summer</v>
      </c>
      <c r="N387" t="str">
        <f ca="1">VLOOKUP(A387,Metadata!$A$1:$R$1501,17,0)</f>
        <v>Romantic</v>
      </c>
      <c r="O387">
        <f ca="1">VLOOKUP(A387,Metadata!$A$1:$R$1501,18,0)</f>
        <v>2</v>
      </c>
    </row>
    <row r="388" spans="1:15">
      <c r="A388" s="4">
        <v>387</v>
      </c>
      <c r="B388">
        <f ca="1">VLOOKUP(A388,Metadata!$A$1:$R$1501,2,0)</f>
        <v>136</v>
      </c>
      <c r="C388" t="str">
        <f ca="1">VLOOKUP(A388,Metadata!$A$1:$R$1501,4,0)</f>
        <v>1 month</v>
      </c>
      <c r="D388">
        <f ca="1">VLOOKUP(A388,Metadata!$A$1:$R$1501,5,0)</f>
        <v>30</v>
      </c>
      <c r="E388" s="17" t="str">
        <f ca="1">VLOOKUP(A388,Metadata!$A$1:$R$1501,7,0)</f>
        <v>Antwerp</v>
      </c>
      <c r="F388" t="str">
        <f ca="1">VLOOKUP(A388,Metadata!$A$1:$R$1501,8,0)</f>
        <v>Historical-Medieval, Aquatic, Nightlife</v>
      </c>
      <c r="G388" t="str">
        <f ca="1">VLOOKUP(A388,Metadata!$A$1:$R$1501,9,0)</f>
        <v>Europe</v>
      </c>
      <c r="H388">
        <f ca="1">VLOOKUP(A388,Metadata!$A$1:$R$1501,10,0)</f>
        <v>2</v>
      </c>
      <c r="I388">
        <f ca="1">VLOOKUP(A388,Metadata!$A$1:$R$1501,11,0)</f>
        <v>6600</v>
      </c>
      <c r="J388">
        <f ca="1">VLOOKUP(A388,Metadata!$A$1:$R$1501,12,0)</f>
        <v>2</v>
      </c>
      <c r="K388">
        <f ca="1">VLOOKUP(A388,Metadata!$A$1:$R$1501,13,0)</f>
        <v>6240</v>
      </c>
      <c r="L388" s="17">
        <f ca="1">VLOOKUP(A388,Metadata!$A$1:$R$1501,14,0)</f>
        <v>12840</v>
      </c>
      <c r="M388" t="str">
        <f ca="1">VLOOKUP(A388,Metadata!$A$1:$R$1501,15,0)</f>
        <v>Summer</v>
      </c>
      <c r="N388" t="str">
        <f ca="1">VLOOKUP(A388,Metadata!$A$1:$R$1501,17,0)</f>
        <v>Romantic</v>
      </c>
      <c r="O388">
        <f ca="1">VLOOKUP(A388,Metadata!$A$1:$R$1501,18,0)</f>
        <v>2</v>
      </c>
    </row>
    <row r="389" spans="1:15">
      <c r="A389" s="4">
        <v>388</v>
      </c>
      <c r="B389">
        <f ca="1">VLOOKUP(A389,Metadata!$A$1:$R$1501,2,0)</f>
        <v>143</v>
      </c>
      <c r="C389" t="str">
        <f ca="1">VLOOKUP(A389,Metadata!$A$1:$R$1501,4,0)</f>
        <v>1 week</v>
      </c>
      <c r="D389">
        <f ca="1">VLOOKUP(A389,Metadata!$A$1:$R$1501,5,0)</f>
        <v>7</v>
      </c>
      <c r="E389" s="17" t="str">
        <f ca="1">VLOOKUP(A389,Metadata!$A$1:$R$1501,7,0)</f>
        <v>Edinburgh</v>
      </c>
      <c r="F389" t="str">
        <f ca="1">VLOOKUP(A389,Metadata!$A$1:$R$1501,8,0)</f>
        <v>Historical-Medieval, Beach, Architecture</v>
      </c>
      <c r="G389" t="str">
        <f ca="1">VLOOKUP(A389,Metadata!$A$1:$R$1501,9,0)</f>
        <v>Europe</v>
      </c>
      <c r="H389">
        <f ca="1">VLOOKUP(A389,Metadata!$A$1:$R$1501,10,0)</f>
        <v>3</v>
      </c>
      <c r="I389">
        <f ca="1">VLOOKUP(A389,Metadata!$A$1:$R$1501,11,0)</f>
        <v>10780</v>
      </c>
      <c r="J389">
        <f ca="1">VLOOKUP(A389,Metadata!$A$1:$R$1501,12,0)</f>
        <v>1</v>
      </c>
      <c r="K389">
        <f ca="1">VLOOKUP(A389,Metadata!$A$1:$R$1501,13,0)</f>
        <v>4320</v>
      </c>
      <c r="L389" s="17">
        <f ca="1">VLOOKUP(A389,Metadata!$A$1:$R$1501,14,0)</f>
        <v>15100</v>
      </c>
      <c r="M389" t="str">
        <f ca="1">VLOOKUP(A389,Metadata!$A$1:$R$1501,15,0)</f>
        <v>Summer</v>
      </c>
      <c r="N389" t="str">
        <f ca="1">VLOOKUP(A389,Metadata!$A$1:$R$1501,17,0)</f>
        <v>Family</v>
      </c>
      <c r="O389">
        <f ca="1">VLOOKUP(A389,Metadata!$A$1:$R$1501,18,0)</f>
        <v>4</v>
      </c>
    </row>
    <row r="390" spans="1:15">
      <c r="A390" s="4">
        <v>389</v>
      </c>
      <c r="B390">
        <f ca="1">VLOOKUP(A390,Metadata!$A$1:$R$1501,2,0)</f>
        <v>119</v>
      </c>
      <c r="C390" t="str">
        <f ca="1">VLOOKUP(A390,Metadata!$A$1:$R$1501,4,0)</f>
        <v>1 month</v>
      </c>
      <c r="D390">
        <f ca="1">VLOOKUP(A390,Metadata!$A$1:$R$1501,5,0)</f>
        <v>30</v>
      </c>
      <c r="E390" s="17" t="str">
        <f ca="1">VLOOKUP(A390,Metadata!$A$1:$R$1501,7,0)</f>
        <v>Antwerp</v>
      </c>
      <c r="F390" t="str">
        <f ca="1">VLOOKUP(A390,Metadata!$A$1:$R$1501,8,0)</f>
        <v>Historical-Medieval, Aquatic, Nightlife</v>
      </c>
      <c r="G390" t="str">
        <f ca="1">VLOOKUP(A390,Metadata!$A$1:$R$1501,9,0)</f>
        <v>Europe</v>
      </c>
      <c r="H390">
        <f ca="1">VLOOKUP(A390,Metadata!$A$1:$R$1501,10,0)</f>
        <v>3</v>
      </c>
      <c r="I390">
        <f ca="1">VLOOKUP(A390,Metadata!$A$1:$R$1501,11,0)</f>
        <v>25800</v>
      </c>
      <c r="J390">
        <f ca="1">VLOOKUP(A390,Metadata!$A$1:$R$1501,12,0)</f>
        <v>2</v>
      </c>
      <c r="K390">
        <f ca="1">VLOOKUP(A390,Metadata!$A$1:$R$1501,13,0)</f>
        <v>12480</v>
      </c>
      <c r="L390" s="17">
        <f ca="1">VLOOKUP(A390,Metadata!$A$1:$R$1501,14,0)</f>
        <v>38280</v>
      </c>
      <c r="M390" t="str">
        <f ca="1">VLOOKUP(A390,Metadata!$A$1:$R$1501,15,0)</f>
        <v>Summer</v>
      </c>
      <c r="N390" t="str">
        <f ca="1">VLOOKUP(A390,Metadata!$A$1:$R$1501,17,0)</f>
        <v>Family</v>
      </c>
      <c r="O390">
        <f ca="1">VLOOKUP(A390,Metadata!$A$1:$R$1501,18,0)</f>
        <v>4</v>
      </c>
    </row>
    <row r="391" spans="1:15">
      <c r="A391" s="4">
        <v>390</v>
      </c>
      <c r="B391">
        <f ca="1">VLOOKUP(A391,Metadata!$A$1:$R$1501,2,0)</f>
        <v>226</v>
      </c>
      <c r="C391" t="str">
        <f ca="1">VLOOKUP(A391,Metadata!$A$1:$R$1501,4,0)</f>
        <v>1 week</v>
      </c>
      <c r="D391">
        <f ca="1">VLOOKUP(A391,Metadata!$A$1:$R$1501,5,0)</f>
        <v>7</v>
      </c>
      <c r="E391" s="17" t="str">
        <f ca="1">VLOOKUP(A391,Metadata!$A$1:$R$1501,7,0)</f>
        <v>Victoria</v>
      </c>
      <c r="F391" t="str">
        <f ca="1">VLOOKUP(A391,Metadata!$A$1:$R$1501,8,0)</f>
        <v>Historical</v>
      </c>
      <c r="G391" t="str">
        <f ca="1">VLOOKUP(A391,Metadata!$A$1:$R$1501,9,0)</f>
        <v>North America</v>
      </c>
      <c r="H391">
        <f ca="1">VLOOKUP(A391,Metadata!$A$1:$R$1501,10,0)</f>
        <v>2</v>
      </c>
      <c r="I391">
        <f ca="1">VLOOKUP(A391,Metadata!$A$1:$R$1501,11,0)</f>
        <v>4200</v>
      </c>
      <c r="J391">
        <f ca="1">VLOOKUP(A391,Metadata!$A$1:$R$1501,12,0)</f>
        <v>1</v>
      </c>
      <c r="K391">
        <f ca="1">VLOOKUP(A391,Metadata!$A$1:$R$1501,13,0)</f>
        <v>1200</v>
      </c>
      <c r="L391" s="17">
        <f ca="1">VLOOKUP(A391,Metadata!$A$1:$R$1501,14,0)</f>
        <v>5400</v>
      </c>
      <c r="M391" t="str">
        <f ca="1">VLOOKUP(A391,Metadata!$A$1:$R$1501,15,0)</f>
        <v>Summer</v>
      </c>
      <c r="N391" t="str">
        <f ca="1">VLOOKUP(A391,Metadata!$A$1:$R$1501,17,0)</f>
        <v>Family</v>
      </c>
      <c r="O391">
        <f ca="1">VLOOKUP(A391,Metadata!$A$1:$R$1501,18,0)</f>
        <v>4</v>
      </c>
    </row>
    <row r="392" spans="1:15">
      <c r="A392" s="4">
        <v>391</v>
      </c>
      <c r="B392">
        <f ca="1">VLOOKUP(A392,Metadata!$A$1:$R$1501,2,0)</f>
        <v>37</v>
      </c>
      <c r="C392" t="str">
        <f ca="1">VLOOKUP(A392,Metadata!$A$1:$R$1501,4,0)</f>
        <v>1 month</v>
      </c>
      <c r="D392">
        <f ca="1">VLOOKUP(A392,Metadata!$A$1:$R$1501,5,0)</f>
        <v>30</v>
      </c>
      <c r="E392" s="17" t="str">
        <f ca="1">VLOOKUP(A392,Metadata!$A$1:$R$1501,7,0)</f>
        <v>Beijing</v>
      </c>
      <c r="F392" t="str">
        <f ca="1">VLOOKUP(A392,Metadata!$A$1:$R$1501,8,0)</f>
        <v>Modern, Beach, Nightlife</v>
      </c>
      <c r="G392" t="str">
        <f ca="1">VLOOKUP(A392,Metadata!$A$1:$R$1501,9,0)</f>
        <v>Asia</v>
      </c>
      <c r="H392">
        <f ca="1">VLOOKUP(A392,Metadata!$A$1:$R$1501,10,0)</f>
        <v>2</v>
      </c>
      <c r="I392">
        <f ca="1">VLOOKUP(A392,Metadata!$A$1:$R$1501,11,0)</f>
        <v>12420</v>
      </c>
      <c r="J392">
        <f ca="1">VLOOKUP(A392,Metadata!$A$1:$R$1501,12,0)</f>
        <v>2</v>
      </c>
      <c r="K392">
        <f ca="1">VLOOKUP(A392,Metadata!$A$1:$R$1501,13,0)</f>
        <v>11280</v>
      </c>
      <c r="L392" s="17">
        <f ca="1">VLOOKUP(A392,Metadata!$A$1:$R$1501,14,0)</f>
        <v>23700</v>
      </c>
      <c r="M392" t="str">
        <f ca="1">VLOOKUP(A392,Metadata!$A$1:$R$1501,15,0)</f>
        <v>Spring</v>
      </c>
      <c r="N392" t="str">
        <f ca="1">VLOOKUP(A392,Metadata!$A$1:$R$1501,17,0)</f>
        <v>Friends</v>
      </c>
      <c r="O392">
        <f ca="1">VLOOKUP(A392,Metadata!$A$1:$R$1501,18,0)</f>
        <v>6</v>
      </c>
    </row>
    <row r="393" spans="1:15">
      <c r="A393" s="4">
        <v>392</v>
      </c>
      <c r="B393">
        <f ca="1">VLOOKUP(A393,Metadata!$A$1:$R$1501,2,0)</f>
        <v>192</v>
      </c>
      <c r="C393" t="str">
        <f ca="1">VLOOKUP(A393,Metadata!$A$1:$R$1501,4,0)</f>
        <v>3 days</v>
      </c>
      <c r="D393">
        <f ca="1">VLOOKUP(A393,Metadata!$A$1:$R$1501,5,0)</f>
        <v>3</v>
      </c>
      <c r="E393" s="17" t="str">
        <f ca="1">VLOOKUP(A393,Metadata!$A$1:$R$1501,7,0)</f>
        <v>Dublin</v>
      </c>
      <c r="F393" t="str">
        <f ca="1">VLOOKUP(A393,Metadata!$A$1:$R$1501,8,0)</f>
        <v>Terrain, Beach, Historical-Medieval, Parks, Architecture</v>
      </c>
      <c r="G393" t="str">
        <f ca="1">VLOOKUP(A393,Metadata!$A$1:$R$1501,9,0)</f>
        <v>Europe</v>
      </c>
      <c r="H393">
        <f ca="1">VLOOKUP(A393,Metadata!$A$1:$R$1501,10,0)</f>
        <v>2</v>
      </c>
      <c r="I393">
        <f ca="1">VLOOKUP(A393,Metadata!$A$1:$R$1501,11,0)</f>
        <v>351</v>
      </c>
      <c r="J393">
        <f ca="1">VLOOKUP(A393,Metadata!$A$1:$R$1501,12,0)</f>
        <v>2</v>
      </c>
      <c r="K393">
        <f ca="1">VLOOKUP(A393,Metadata!$A$1:$R$1501,13,0)</f>
        <v>1958</v>
      </c>
      <c r="L393" s="17">
        <f ca="1">VLOOKUP(A393,Metadata!$A$1:$R$1501,14,0)</f>
        <v>2309</v>
      </c>
      <c r="M393" t="str">
        <f ca="1">VLOOKUP(A393,Metadata!$A$1:$R$1501,15,0)</f>
        <v>Summer</v>
      </c>
      <c r="N393" t="str">
        <f ca="1">VLOOKUP(A393,Metadata!$A$1:$R$1501,17,0)</f>
        <v>Solo</v>
      </c>
      <c r="O393">
        <f ca="1">VLOOKUP(A393,Metadata!$A$1:$R$1501,18,0)</f>
        <v>1</v>
      </c>
    </row>
    <row r="394" spans="1:15">
      <c r="A394" s="4">
        <v>393</v>
      </c>
      <c r="B394">
        <f ca="1">VLOOKUP(A394,Metadata!$A$1:$R$1501,2,0)</f>
        <v>170</v>
      </c>
      <c r="C394" t="str">
        <f ca="1">VLOOKUP(A394,Metadata!$A$1:$R$1501,4,0)</f>
        <v>1 month</v>
      </c>
      <c r="D394">
        <f ca="1">VLOOKUP(A394,Metadata!$A$1:$R$1501,5,0)</f>
        <v>30</v>
      </c>
      <c r="E394" s="17" t="str">
        <f ca="1">VLOOKUP(A394,Metadata!$A$1:$R$1501,7,0)</f>
        <v>Broward County</v>
      </c>
      <c r="F394" t="str">
        <f ca="1">VLOOKUP(A394,Metadata!$A$1:$R$1501,8,0)</f>
        <v>Beach, Modern, Park, Aquatic</v>
      </c>
      <c r="G394" t="str">
        <f ca="1">VLOOKUP(A394,Metadata!$A$1:$R$1501,9,0)</f>
        <v>North America</v>
      </c>
      <c r="H394">
        <f ca="1">VLOOKUP(A394,Metadata!$A$1:$R$1501,10,0)</f>
        <v>3</v>
      </c>
      <c r="I394">
        <f ca="1">VLOOKUP(A394,Metadata!$A$1:$R$1501,11,0)</f>
        <v>10260</v>
      </c>
      <c r="J394">
        <f ca="1">VLOOKUP(A394,Metadata!$A$1:$R$1501,12,0)</f>
        <v>1</v>
      </c>
      <c r="K394">
        <f ca="1">VLOOKUP(A394,Metadata!$A$1:$R$1501,13,0)</f>
        <v>130</v>
      </c>
      <c r="L394" s="17">
        <f ca="1">VLOOKUP(A394,Metadata!$A$1:$R$1501,14,0)</f>
        <v>10390</v>
      </c>
      <c r="M394" t="str">
        <f ca="1">VLOOKUP(A394,Metadata!$A$1:$R$1501,15,0)</f>
        <v>Summer</v>
      </c>
      <c r="N394" t="str">
        <f ca="1">VLOOKUP(A394,Metadata!$A$1:$R$1501,17,0)</f>
        <v>Solo</v>
      </c>
      <c r="O394">
        <f ca="1">VLOOKUP(A394,Metadata!$A$1:$R$1501,18,0)</f>
        <v>1</v>
      </c>
    </row>
    <row r="395" spans="1:15">
      <c r="A395" s="4">
        <v>394</v>
      </c>
      <c r="B395">
        <f ca="1">VLOOKUP(A395,Metadata!$A$1:$R$1501,2,0)</f>
        <v>209</v>
      </c>
      <c r="C395" t="str">
        <f ca="1">VLOOKUP(A395,Metadata!$A$1:$R$1501,4,0)</f>
        <v>1 month</v>
      </c>
      <c r="D395">
        <f ca="1">VLOOKUP(A395,Metadata!$A$1:$R$1501,5,0)</f>
        <v>30</v>
      </c>
      <c r="E395" s="17" t="str">
        <f ca="1">VLOOKUP(A395,Metadata!$A$1:$R$1501,7,0)</f>
        <v>Brussels</v>
      </c>
      <c r="F395" t="str">
        <f ca="1">VLOOKUP(A395,Metadata!$A$1:$R$1501,8,0)</f>
        <v>Historical-Medieval, Beach, Park, Nightlife</v>
      </c>
      <c r="G395" t="str">
        <f ca="1">VLOOKUP(A395,Metadata!$A$1:$R$1501,9,0)</f>
        <v>Europe</v>
      </c>
      <c r="H395">
        <f ca="1">VLOOKUP(A395,Metadata!$A$1:$R$1501,10,0)</f>
        <v>2</v>
      </c>
      <c r="I395">
        <f ca="1">VLOOKUP(A395,Metadata!$A$1:$R$1501,11,0)</f>
        <v>20700</v>
      </c>
      <c r="J395">
        <f ca="1">VLOOKUP(A395,Metadata!$A$1:$R$1501,12,0)</f>
        <v>1</v>
      </c>
      <c r="K395">
        <f ca="1">VLOOKUP(A395,Metadata!$A$1:$R$1501,13,0)</f>
        <v>6480</v>
      </c>
      <c r="L395" s="17">
        <f ca="1">VLOOKUP(A395,Metadata!$A$1:$R$1501,14,0)</f>
        <v>27180</v>
      </c>
      <c r="M395" t="str">
        <f ca="1">VLOOKUP(A395,Metadata!$A$1:$R$1501,15,0)</f>
        <v>Summer</v>
      </c>
      <c r="N395" t="str">
        <f ca="1">VLOOKUP(A395,Metadata!$A$1:$R$1501,17,0)</f>
        <v>Friends</v>
      </c>
      <c r="O395">
        <f ca="1">VLOOKUP(A395,Metadata!$A$1:$R$1501,18,0)</f>
        <v>6</v>
      </c>
    </row>
    <row r="396" spans="1:15">
      <c r="A396" s="4">
        <v>395</v>
      </c>
      <c r="B396">
        <f ca="1">VLOOKUP(A396,Metadata!$A$1:$R$1501,2,0)</f>
        <v>141</v>
      </c>
      <c r="C396" t="str">
        <f ca="1">VLOOKUP(A396,Metadata!$A$1:$R$1501,4,0)</f>
        <v>1 week</v>
      </c>
      <c r="D396">
        <f ca="1">VLOOKUP(A396,Metadata!$A$1:$R$1501,5,0)</f>
        <v>7</v>
      </c>
      <c r="E396" s="17" t="str">
        <f ca="1">VLOOKUP(A396,Metadata!$A$1:$R$1501,7,0)</f>
        <v>Oakland</v>
      </c>
      <c r="F396" t="str">
        <f ca="1">VLOOKUP(A396,Metadata!$A$1:$R$1501,8,0)</f>
        <v>Modern, Hills, Park</v>
      </c>
      <c r="G396" t="str">
        <f ca="1">VLOOKUP(A396,Metadata!$A$1:$R$1501,9,0)</f>
        <v>North America</v>
      </c>
      <c r="H396">
        <f ca="1">VLOOKUP(A396,Metadata!$A$1:$R$1501,10,0)</f>
        <v>2</v>
      </c>
      <c r="I396">
        <f ca="1">VLOOKUP(A396,Metadata!$A$1:$R$1501,11,0)</f>
        <v>4452</v>
      </c>
      <c r="J396">
        <f ca="1">VLOOKUP(A396,Metadata!$A$1:$R$1501,12,0)</f>
        <v>1</v>
      </c>
      <c r="K396">
        <f ca="1">VLOOKUP(A396,Metadata!$A$1:$R$1501,13,0)</f>
        <v>2160</v>
      </c>
      <c r="L396" s="17">
        <f ca="1">VLOOKUP(A396,Metadata!$A$1:$R$1501,14,0)</f>
        <v>6612</v>
      </c>
      <c r="M396" t="str">
        <f ca="1">VLOOKUP(A396,Metadata!$A$1:$R$1501,15,0)</f>
        <v>Spring</v>
      </c>
      <c r="N396" t="str">
        <f ca="1">VLOOKUP(A396,Metadata!$A$1:$R$1501,17,0)</f>
        <v>Friends</v>
      </c>
      <c r="O396">
        <f ca="1">VLOOKUP(A396,Metadata!$A$1:$R$1501,18,0)</f>
        <v>6</v>
      </c>
    </row>
    <row r="397" spans="1:15">
      <c r="A397" s="4">
        <v>396</v>
      </c>
      <c r="B397">
        <f ca="1">VLOOKUP(A397,Metadata!$A$1:$R$1501,2,0)</f>
        <v>126</v>
      </c>
      <c r="C397" t="str">
        <f ca="1">VLOOKUP(A397,Metadata!$A$1:$R$1501,4,0)</f>
        <v>2 weeks</v>
      </c>
      <c r="D397">
        <f ca="1">VLOOKUP(A397,Metadata!$A$1:$R$1501,5,0)</f>
        <v>14</v>
      </c>
      <c r="E397" s="17" t="str">
        <f ca="1">VLOOKUP(A397,Metadata!$A$1:$R$1501,7,0)</f>
        <v>San Francisco</v>
      </c>
      <c r="F397" t="str">
        <f ca="1">VLOOKUP(A397,Metadata!$A$1:$R$1501,8,0)</f>
        <v>Beach</v>
      </c>
      <c r="G397" t="str">
        <f ca="1">VLOOKUP(A397,Metadata!$A$1:$R$1501,9,0)</f>
        <v>North America</v>
      </c>
      <c r="H397">
        <f ca="1">VLOOKUP(A397,Metadata!$A$1:$R$1501,10,0)</f>
        <v>2</v>
      </c>
      <c r="I397">
        <f ca="1">VLOOKUP(A397,Metadata!$A$1:$R$1501,11,0)</f>
        <v>2408</v>
      </c>
      <c r="J397">
        <f ca="1">VLOOKUP(A397,Metadata!$A$1:$R$1501,12,0)</f>
        <v>1</v>
      </c>
      <c r="K397">
        <f ca="1">VLOOKUP(A397,Metadata!$A$1:$R$1501,13,0)</f>
        <v>360</v>
      </c>
      <c r="L397" s="17">
        <f ca="1">VLOOKUP(A397,Metadata!$A$1:$R$1501,14,0)</f>
        <v>2768</v>
      </c>
      <c r="M397" t="str">
        <f ca="1">VLOOKUP(A397,Metadata!$A$1:$R$1501,15,0)</f>
        <v>Summer</v>
      </c>
      <c r="N397" t="str">
        <f ca="1">VLOOKUP(A397,Metadata!$A$1:$R$1501,17,0)</f>
        <v>Solo</v>
      </c>
      <c r="O397">
        <f ca="1">VLOOKUP(A397,Metadata!$A$1:$R$1501,18,0)</f>
        <v>1</v>
      </c>
    </row>
    <row r="398" spans="1:15">
      <c r="A398" s="4">
        <v>397</v>
      </c>
      <c r="B398">
        <f ca="1">VLOOKUP(A398,Metadata!$A$1:$R$1501,2,0)</f>
        <v>104</v>
      </c>
      <c r="C398" t="str">
        <f ca="1">VLOOKUP(A398,Metadata!$A$1:$R$1501,4,0)</f>
        <v>1 week</v>
      </c>
      <c r="D398">
        <f ca="1">VLOOKUP(A398,Metadata!$A$1:$R$1501,5,0)</f>
        <v>7</v>
      </c>
      <c r="E398" s="17" t="str">
        <f ca="1">VLOOKUP(A398,Metadata!$A$1:$R$1501,7,0)</f>
        <v>Oakland</v>
      </c>
      <c r="F398" t="str">
        <f ca="1">VLOOKUP(A398,Metadata!$A$1:$R$1501,8,0)</f>
        <v>Modern, Hills, Park</v>
      </c>
      <c r="G398" t="str">
        <f ca="1">VLOOKUP(A398,Metadata!$A$1:$R$1501,9,0)</f>
        <v>North America</v>
      </c>
      <c r="H398">
        <f ca="1">VLOOKUP(A398,Metadata!$A$1:$R$1501,10,0)</f>
        <v>1</v>
      </c>
      <c r="I398">
        <f ca="1">VLOOKUP(A398,Metadata!$A$1:$R$1501,11,0)</f>
        <v>2268</v>
      </c>
      <c r="J398">
        <f ca="1">VLOOKUP(A398,Metadata!$A$1:$R$1501,12,0)</f>
        <v>2</v>
      </c>
      <c r="K398">
        <f ca="1">VLOOKUP(A398,Metadata!$A$1:$R$1501,13,0)</f>
        <v>2880</v>
      </c>
      <c r="L398" s="17">
        <f ca="1">VLOOKUP(A398,Metadata!$A$1:$R$1501,14,0)</f>
        <v>5148</v>
      </c>
      <c r="M398" t="str">
        <f ca="1">VLOOKUP(A398,Metadata!$A$1:$R$1501,15,0)</f>
        <v>Spring</v>
      </c>
      <c r="N398" t="str">
        <f ca="1">VLOOKUP(A398,Metadata!$A$1:$R$1501,17,0)</f>
        <v>Family</v>
      </c>
      <c r="O398">
        <f ca="1">VLOOKUP(A398,Metadata!$A$1:$R$1501,18,0)</f>
        <v>4</v>
      </c>
    </row>
    <row r="399" spans="1:15">
      <c r="A399" s="4">
        <v>398</v>
      </c>
      <c r="B399">
        <f ca="1">VLOOKUP(A399,Metadata!$A$1:$R$1501,2,0)</f>
        <v>290</v>
      </c>
      <c r="C399" t="str">
        <f ca="1">VLOOKUP(A399,Metadata!$A$1:$R$1501,4,0)</f>
        <v>3 days</v>
      </c>
      <c r="D399">
        <f ca="1">VLOOKUP(A399,Metadata!$A$1:$R$1501,5,0)</f>
        <v>3</v>
      </c>
      <c r="E399" s="17" t="str">
        <f ca="1">VLOOKUP(A399,Metadata!$A$1:$R$1501,7,0)</f>
        <v>New York City</v>
      </c>
      <c r="F399" t="str">
        <f ca="1">VLOOKUP(A399,Metadata!$A$1:$R$1501,8,0)</f>
        <v>Modern, Park, Adventure-Land, Architecture, Nightlife</v>
      </c>
      <c r="G399" t="str">
        <f ca="1">VLOOKUP(A399,Metadata!$A$1:$R$1501,9,0)</f>
        <v>North America</v>
      </c>
      <c r="H399">
        <f ca="1">VLOOKUP(A399,Metadata!$A$1:$R$1501,10,0)</f>
        <v>2</v>
      </c>
      <c r="I399">
        <f ca="1">VLOOKUP(A399,Metadata!$A$1:$R$1501,11,0)</f>
        <v>714</v>
      </c>
      <c r="J399">
        <f ca="1">VLOOKUP(A399,Metadata!$A$1:$R$1501,12,0)</f>
        <v>2</v>
      </c>
      <c r="K399">
        <f ca="1">VLOOKUP(A399,Metadata!$A$1:$R$1501,13,0)</f>
        <v>500</v>
      </c>
      <c r="L399" s="17">
        <f ca="1">VLOOKUP(A399,Metadata!$A$1:$R$1501,14,0)</f>
        <v>1214</v>
      </c>
      <c r="M399" t="str">
        <f ca="1">VLOOKUP(A399,Metadata!$A$1:$R$1501,15,0)</f>
        <v>Summer</v>
      </c>
      <c r="N399" t="str">
        <f ca="1">VLOOKUP(A399,Metadata!$A$1:$R$1501,17,0)</f>
        <v>Solo</v>
      </c>
      <c r="O399">
        <f ca="1">VLOOKUP(A399,Metadata!$A$1:$R$1501,18,0)</f>
        <v>1</v>
      </c>
    </row>
    <row r="400" spans="1:15">
      <c r="A400" s="4">
        <v>399</v>
      </c>
      <c r="B400">
        <f ca="1">VLOOKUP(A400,Metadata!$A$1:$R$1501,2,0)</f>
        <v>187</v>
      </c>
      <c r="C400" t="str">
        <f ca="1">VLOOKUP(A400,Metadata!$A$1:$R$1501,4,0)</f>
        <v>3 days</v>
      </c>
      <c r="D400">
        <f ca="1">VLOOKUP(A400,Metadata!$A$1:$R$1501,5,0)</f>
        <v>3</v>
      </c>
      <c r="E400" s="17" t="str">
        <f ca="1">VLOOKUP(A400,Metadata!$A$1:$R$1501,7,0)</f>
        <v>Greater Manchester</v>
      </c>
      <c r="F400" t="str">
        <f ca="1">VLOOKUP(A400,Metadata!$A$1:$R$1501,8,0)</f>
        <v>Historical, Beach, Terrain</v>
      </c>
      <c r="G400" t="str">
        <f ca="1">VLOOKUP(A400,Metadata!$A$1:$R$1501,9,0)</f>
        <v>Europe</v>
      </c>
      <c r="H400">
        <f ca="1">VLOOKUP(A400,Metadata!$A$1:$R$1501,10,0)</f>
        <v>3</v>
      </c>
      <c r="I400">
        <f ca="1">VLOOKUP(A400,Metadata!$A$1:$R$1501,11,0)</f>
        <v>8010</v>
      </c>
      <c r="J400">
        <f ca="1">VLOOKUP(A400,Metadata!$A$1:$R$1501,12,0)</f>
        <v>2</v>
      </c>
      <c r="K400">
        <f ca="1">VLOOKUP(A400,Metadata!$A$1:$R$1501,13,0)</f>
        <v>8040</v>
      </c>
      <c r="L400" s="17">
        <f ca="1">VLOOKUP(A400,Metadata!$A$1:$R$1501,14,0)</f>
        <v>16050</v>
      </c>
      <c r="M400" t="str">
        <f ca="1">VLOOKUP(A400,Metadata!$A$1:$R$1501,15,0)</f>
        <v>Summer</v>
      </c>
      <c r="N400" t="str">
        <f ca="1">VLOOKUP(A400,Metadata!$A$1:$R$1501,17,0)</f>
        <v>Friends</v>
      </c>
      <c r="O400">
        <f ca="1">VLOOKUP(A400,Metadata!$A$1:$R$1501,18,0)</f>
        <v>6</v>
      </c>
    </row>
    <row r="401" spans="1:15">
      <c r="A401" s="4">
        <v>400</v>
      </c>
      <c r="B401">
        <f ca="1">VLOOKUP(A401,Metadata!$A$1:$R$1501,2,0)</f>
        <v>187</v>
      </c>
      <c r="C401" t="str">
        <f ca="1">VLOOKUP(A401,Metadata!$A$1:$R$1501,4,0)</f>
        <v>1 month</v>
      </c>
      <c r="D401">
        <f ca="1">VLOOKUP(A401,Metadata!$A$1:$R$1501,5,0)</f>
        <v>30</v>
      </c>
      <c r="E401" s="17" t="str">
        <f ca="1">VLOOKUP(A401,Metadata!$A$1:$R$1501,7,0)</f>
        <v>Santa Clara County</v>
      </c>
      <c r="F401" t="str">
        <f ca="1">VLOOKUP(A401,Metadata!$A$1:$R$1501,8,0)</f>
        <v>Modern</v>
      </c>
      <c r="G401" t="str">
        <f ca="1">VLOOKUP(A401,Metadata!$A$1:$R$1501,9,0)</f>
        <v>North America</v>
      </c>
      <c r="H401">
        <f ca="1">VLOOKUP(A401,Metadata!$A$1:$R$1501,10,0)</f>
        <v>1</v>
      </c>
      <c r="I401">
        <f ca="1">VLOOKUP(A401,Metadata!$A$1:$R$1501,11,0)</f>
        <v>12000</v>
      </c>
      <c r="J401">
        <f ca="1">VLOOKUP(A401,Metadata!$A$1:$R$1501,12,0)</f>
        <v>1</v>
      </c>
      <c r="K401">
        <f ca="1">VLOOKUP(A401,Metadata!$A$1:$R$1501,13,0)</f>
        <v>1440</v>
      </c>
      <c r="L401" s="17">
        <f ca="1">VLOOKUP(A401,Metadata!$A$1:$R$1501,14,0)</f>
        <v>13440</v>
      </c>
      <c r="M401" t="str">
        <f ca="1">VLOOKUP(A401,Metadata!$A$1:$R$1501,15,0)</f>
        <v>Spring</v>
      </c>
      <c r="N401" t="str">
        <f ca="1">VLOOKUP(A401,Metadata!$A$1:$R$1501,17,0)</f>
        <v>Family</v>
      </c>
      <c r="O401">
        <f ca="1">VLOOKUP(A401,Metadata!$A$1:$R$1501,18,0)</f>
        <v>4</v>
      </c>
    </row>
    <row r="402" spans="1:15">
      <c r="A402" s="4">
        <v>401</v>
      </c>
      <c r="B402">
        <f ca="1">VLOOKUP(A402,Metadata!$A$1:$R$1501,2,0)</f>
        <v>88</v>
      </c>
      <c r="C402" t="str">
        <f ca="1">VLOOKUP(A402,Metadata!$A$1:$R$1501,4,0)</f>
        <v>1 month</v>
      </c>
      <c r="D402">
        <f ca="1">VLOOKUP(A402,Metadata!$A$1:$R$1501,5,0)</f>
        <v>30</v>
      </c>
      <c r="E402" s="17" t="str">
        <f ca="1">VLOOKUP(A402,Metadata!$A$1:$R$1501,7,0)</f>
        <v>Paris</v>
      </c>
      <c r="F402" t="str">
        <f ca="1">VLOOKUP(A402,Metadata!$A$1:$R$1501,8,0)</f>
        <v>Historical-Medieval, Nightlife, Architecture, Park</v>
      </c>
      <c r="G402" t="str">
        <f ca="1">VLOOKUP(A402,Metadata!$A$1:$R$1501,9,0)</f>
        <v>Europe</v>
      </c>
      <c r="H402">
        <f ca="1">VLOOKUP(A402,Metadata!$A$1:$R$1501,10,0)</f>
        <v>3</v>
      </c>
      <c r="I402">
        <f ca="1">VLOOKUP(A402,Metadata!$A$1:$R$1501,11,0)</f>
        <v>63720</v>
      </c>
      <c r="J402">
        <f ca="1">VLOOKUP(A402,Metadata!$A$1:$R$1501,12,0)</f>
        <v>2</v>
      </c>
      <c r="K402">
        <f ca="1">VLOOKUP(A402,Metadata!$A$1:$R$1501,13,0)</f>
        <v>9440</v>
      </c>
      <c r="L402" s="17">
        <f ca="1">VLOOKUP(A402,Metadata!$A$1:$R$1501,14,0)</f>
        <v>73160</v>
      </c>
      <c r="M402" t="str">
        <f ca="1">VLOOKUP(A402,Metadata!$A$1:$R$1501,15,0)</f>
        <v>Summer</v>
      </c>
      <c r="N402" t="str">
        <f ca="1">VLOOKUP(A402,Metadata!$A$1:$R$1501,17,0)</f>
        <v>Family</v>
      </c>
      <c r="O402">
        <f ca="1">VLOOKUP(A402,Metadata!$A$1:$R$1501,18,0)</f>
        <v>4</v>
      </c>
    </row>
    <row r="403" spans="1:15">
      <c r="A403" s="4">
        <v>402</v>
      </c>
      <c r="B403">
        <f ca="1">VLOOKUP(A403,Metadata!$A$1:$R$1501,2,0)</f>
        <v>141</v>
      </c>
      <c r="C403" t="str">
        <f ca="1">VLOOKUP(A403,Metadata!$A$1:$R$1501,4,0)</f>
        <v>1 week</v>
      </c>
      <c r="D403">
        <f ca="1">VLOOKUP(A403,Metadata!$A$1:$R$1501,5,0)</f>
        <v>7</v>
      </c>
      <c r="E403" s="17" t="str">
        <f ca="1">VLOOKUP(A403,Metadata!$A$1:$R$1501,7,0)</f>
        <v>Portland</v>
      </c>
      <c r="F403" t="str">
        <f ca="1">VLOOKUP(A403,Metadata!$A$1:$R$1501,8,0)</f>
        <v>Modern, Park, Nightlife</v>
      </c>
      <c r="G403" t="str">
        <f ca="1">VLOOKUP(A403,Metadata!$A$1:$R$1501,9,0)</f>
        <v>North America</v>
      </c>
      <c r="H403">
        <f ca="1">VLOOKUP(A403,Metadata!$A$1:$R$1501,10,0)</f>
        <v>3</v>
      </c>
      <c r="I403">
        <f ca="1">VLOOKUP(A403,Metadata!$A$1:$R$1501,11,0)</f>
        <v>2303</v>
      </c>
      <c r="J403">
        <f ca="1">VLOOKUP(A403,Metadata!$A$1:$R$1501,12,0)</f>
        <v>1</v>
      </c>
      <c r="K403">
        <f ca="1">VLOOKUP(A403,Metadata!$A$1:$R$1501,13,0)</f>
        <v>310</v>
      </c>
      <c r="L403" s="17">
        <f ca="1">VLOOKUP(A403,Metadata!$A$1:$R$1501,14,0)</f>
        <v>2613</v>
      </c>
      <c r="M403" t="str">
        <f ca="1">VLOOKUP(A403,Metadata!$A$1:$R$1501,15,0)</f>
        <v>Spring</v>
      </c>
      <c r="N403" t="str">
        <f ca="1">VLOOKUP(A403,Metadata!$A$1:$R$1501,17,0)</f>
        <v>Solo</v>
      </c>
      <c r="O403">
        <f ca="1">VLOOKUP(A403,Metadata!$A$1:$R$1501,18,0)</f>
        <v>1</v>
      </c>
    </row>
    <row r="404" spans="1:15">
      <c r="A404" s="4">
        <v>403</v>
      </c>
      <c r="B404">
        <f ca="1">VLOOKUP(A404,Metadata!$A$1:$R$1501,2,0)</f>
        <v>136</v>
      </c>
      <c r="C404" t="str">
        <f ca="1">VLOOKUP(A404,Metadata!$A$1:$R$1501,4,0)</f>
        <v>2 weeks</v>
      </c>
      <c r="D404">
        <f ca="1">VLOOKUP(A404,Metadata!$A$1:$R$1501,5,0)</f>
        <v>14</v>
      </c>
      <c r="E404" s="17" t="str">
        <f ca="1">VLOOKUP(A404,Metadata!$A$1:$R$1501,7,0)</f>
        <v>Ville de Quebec</v>
      </c>
      <c r="F404" t="str">
        <f ca="1">VLOOKUP(A404,Metadata!$A$1:$R$1501,8,0)</f>
        <v>Historical</v>
      </c>
      <c r="G404" t="str">
        <f ca="1">VLOOKUP(A404,Metadata!$A$1:$R$1501,9,0)</f>
        <v>North America</v>
      </c>
      <c r="H404">
        <f ca="1">VLOOKUP(A404,Metadata!$A$1:$R$1501,10,0)</f>
        <v>3</v>
      </c>
      <c r="I404">
        <f ca="1">VLOOKUP(A404,Metadata!$A$1:$R$1501,11,0)</f>
        <v>5012</v>
      </c>
      <c r="J404">
        <f ca="1">VLOOKUP(A404,Metadata!$A$1:$R$1501,12,0)</f>
        <v>2</v>
      </c>
      <c r="K404">
        <f ca="1">VLOOKUP(A404,Metadata!$A$1:$R$1501,13,0)</f>
        <v>1100</v>
      </c>
      <c r="L404" s="17">
        <f ca="1">VLOOKUP(A404,Metadata!$A$1:$R$1501,14,0)</f>
        <v>6112</v>
      </c>
      <c r="M404" t="str">
        <f ca="1">VLOOKUP(A404,Metadata!$A$1:$R$1501,15,0)</f>
        <v>Summer</v>
      </c>
      <c r="N404" t="str">
        <f ca="1">VLOOKUP(A404,Metadata!$A$1:$R$1501,17,0)</f>
        <v>Solo</v>
      </c>
      <c r="O404">
        <f ca="1">VLOOKUP(A404,Metadata!$A$1:$R$1501,18,0)</f>
        <v>1</v>
      </c>
    </row>
    <row r="405" spans="1:15">
      <c r="A405" s="4">
        <v>404</v>
      </c>
      <c r="B405">
        <f ca="1">VLOOKUP(A405,Metadata!$A$1:$R$1501,2,0)</f>
        <v>287</v>
      </c>
      <c r="C405" t="str">
        <f ca="1">VLOOKUP(A405,Metadata!$A$1:$R$1501,4,0)</f>
        <v>3 days</v>
      </c>
      <c r="D405">
        <f ca="1">VLOOKUP(A405,Metadata!$A$1:$R$1501,5,0)</f>
        <v>3</v>
      </c>
      <c r="E405" s="17" t="str">
        <f ca="1">VLOOKUP(A405,Metadata!$A$1:$R$1501,7,0)</f>
        <v>Portland</v>
      </c>
      <c r="F405" t="str">
        <f ca="1">VLOOKUP(A405,Metadata!$A$1:$R$1501,8,0)</f>
        <v>Modern, Park, Nightlife</v>
      </c>
      <c r="G405" t="str">
        <f ca="1">VLOOKUP(A405,Metadata!$A$1:$R$1501,9,0)</f>
        <v>North America</v>
      </c>
      <c r="H405">
        <f ca="1">VLOOKUP(A405,Metadata!$A$1:$R$1501,10,0)</f>
        <v>3</v>
      </c>
      <c r="I405">
        <f ca="1">VLOOKUP(A405,Metadata!$A$1:$R$1501,11,0)</f>
        <v>987</v>
      </c>
      <c r="J405">
        <f ca="1">VLOOKUP(A405,Metadata!$A$1:$R$1501,12,0)</f>
        <v>2</v>
      </c>
      <c r="K405">
        <f ca="1">VLOOKUP(A405,Metadata!$A$1:$R$1501,13,0)</f>
        <v>620</v>
      </c>
      <c r="L405" s="17">
        <f ca="1">VLOOKUP(A405,Metadata!$A$1:$R$1501,14,0)</f>
        <v>1607</v>
      </c>
      <c r="M405" t="str">
        <f ca="1">VLOOKUP(A405,Metadata!$A$1:$R$1501,15,0)</f>
        <v>Spring</v>
      </c>
      <c r="N405" t="str">
        <f ca="1">VLOOKUP(A405,Metadata!$A$1:$R$1501,17,0)</f>
        <v>Solo</v>
      </c>
      <c r="O405">
        <f ca="1">VLOOKUP(A405,Metadata!$A$1:$R$1501,18,0)</f>
        <v>1</v>
      </c>
    </row>
    <row r="406" spans="1:15">
      <c r="A406" s="4">
        <v>405</v>
      </c>
      <c r="B406">
        <f ca="1">VLOOKUP(A406,Metadata!$A$1:$R$1501,2,0)</f>
        <v>223</v>
      </c>
      <c r="C406" t="str">
        <f ca="1">VLOOKUP(A406,Metadata!$A$1:$R$1501,4,0)</f>
        <v>1 week</v>
      </c>
      <c r="D406">
        <f ca="1">VLOOKUP(A406,Metadata!$A$1:$R$1501,5,0)</f>
        <v>7</v>
      </c>
      <c r="E406" s="17" t="str">
        <f ca="1">VLOOKUP(A406,Metadata!$A$1:$R$1501,7,0)</f>
        <v>Valencia</v>
      </c>
      <c r="F406" t="str">
        <f ca="1">VLOOKUP(A406,Metadata!$A$1:$R$1501,8,0)</f>
        <v>Terrain</v>
      </c>
      <c r="G406" t="str">
        <f ca="1">VLOOKUP(A406,Metadata!$A$1:$R$1501,9,0)</f>
        <v>Europe</v>
      </c>
      <c r="H406">
        <f ca="1">VLOOKUP(A406,Metadata!$A$1:$R$1501,10,0)</f>
        <v>3</v>
      </c>
      <c r="I406">
        <f ca="1">VLOOKUP(A406,Metadata!$A$1:$R$1501,11,0)</f>
        <v>1267</v>
      </c>
      <c r="J406">
        <f ca="1">VLOOKUP(A406,Metadata!$A$1:$R$1501,12,0)</f>
        <v>2</v>
      </c>
      <c r="K406">
        <f ca="1">VLOOKUP(A406,Metadata!$A$1:$R$1501,13,0)</f>
        <v>3560</v>
      </c>
      <c r="L406" s="17">
        <f ca="1">VLOOKUP(A406,Metadata!$A$1:$R$1501,14,0)</f>
        <v>4827</v>
      </c>
      <c r="M406" t="str">
        <f ca="1">VLOOKUP(A406,Metadata!$A$1:$R$1501,15,0)</f>
        <v>Summer</v>
      </c>
      <c r="N406" t="str">
        <f ca="1">VLOOKUP(A406,Metadata!$A$1:$R$1501,17,0)</f>
        <v>Solo</v>
      </c>
      <c r="O406">
        <f ca="1">VLOOKUP(A406,Metadata!$A$1:$R$1501,18,0)</f>
        <v>1</v>
      </c>
    </row>
    <row r="407" spans="1:15">
      <c r="A407" s="4">
        <v>406</v>
      </c>
      <c r="B407">
        <f ca="1">VLOOKUP(A407,Metadata!$A$1:$R$1501,2,0)</f>
        <v>262</v>
      </c>
      <c r="C407" t="str">
        <f ca="1">VLOOKUP(A407,Metadata!$A$1:$R$1501,4,0)</f>
        <v>1 month</v>
      </c>
      <c r="D407">
        <f ca="1">VLOOKUP(A407,Metadata!$A$1:$R$1501,5,0)</f>
        <v>30</v>
      </c>
      <c r="E407" s="17" t="str">
        <f ca="1">VLOOKUP(A407,Metadata!$A$1:$R$1501,7,0)</f>
        <v>Columbus</v>
      </c>
      <c r="F407" t="str">
        <f ca="1">VLOOKUP(A407,Metadata!$A$1:$R$1501,8,0)</f>
        <v>Modern, Beach, Nightlife, Park</v>
      </c>
      <c r="G407" t="str">
        <f ca="1">VLOOKUP(A407,Metadata!$A$1:$R$1501,9,0)</f>
        <v>North America</v>
      </c>
      <c r="H407">
        <f ca="1">VLOOKUP(A407,Metadata!$A$1:$R$1501,10,0)</f>
        <v>1</v>
      </c>
      <c r="I407">
        <f ca="1">VLOOKUP(A407,Metadata!$A$1:$R$1501,11,0)</f>
        <v>960</v>
      </c>
      <c r="J407">
        <f ca="1">VLOOKUP(A407,Metadata!$A$1:$R$1501,12,0)</f>
        <v>2</v>
      </c>
      <c r="K407">
        <f ca="1">VLOOKUP(A407,Metadata!$A$1:$R$1501,13,0)</f>
        <v>480</v>
      </c>
      <c r="L407" s="17">
        <f ca="1">VLOOKUP(A407,Metadata!$A$1:$R$1501,14,0)</f>
        <v>1440</v>
      </c>
      <c r="M407" t="str">
        <f ca="1">VLOOKUP(A407,Metadata!$A$1:$R$1501,15,0)</f>
        <v>Summer</v>
      </c>
      <c r="N407" t="str">
        <f ca="1">VLOOKUP(A407,Metadata!$A$1:$R$1501,17,0)</f>
        <v>Solo</v>
      </c>
      <c r="O407">
        <f ca="1">VLOOKUP(A407,Metadata!$A$1:$R$1501,18,0)</f>
        <v>1</v>
      </c>
    </row>
    <row r="408" spans="1:15">
      <c r="A408" s="4">
        <v>407</v>
      </c>
      <c r="B408">
        <f ca="1">VLOOKUP(A408,Metadata!$A$1:$R$1501,2,0)</f>
        <v>110</v>
      </c>
      <c r="C408" t="str">
        <f ca="1">VLOOKUP(A408,Metadata!$A$1:$R$1501,4,0)</f>
        <v>1 month</v>
      </c>
      <c r="D408">
        <f ca="1">VLOOKUP(A408,Metadata!$A$1:$R$1501,5,0)</f>
        <v>30</v>
      </c>
      <c r="E408" s="17" t="str">
        <f ca="1">VLOOKUP(A408,Metadata!$A$1:$R$1501,7,0)</f>
        <v>Northern Rivers</v>
      </c>
      <c r="F408" t="str">
        <f ca="1">VLOOKUP(A408,Metadata!$A$1:$R$1501,8,0)</f>
        <v>Beach, Adventure-Water</v>
      </c>
      <c r="G408" t="str">
        <f ca="1">VLOOKUP(A408,Metadata!$A$1:$R$1501,9,0)</f>
        <v>Australia</v>
      </c>
      <c r="H408">
        <f ca="1">VLOOKUP(A408,Metadata!$A$1:$R$1501,10,0)</f>
        <v>1</v>
      </c>
      <c r="I408">
        <f ca="1">VLOOKUP(A408,Metadata!$A$1:$R$1501,11,0)</f>
        <v>3000</v>
      </c>
      <c r="J408">
        <f ca="1">VLOOKUP(A408,Metadata!$A$1:$R$1501,12,0)</f>
        <v>2</v>
      </c>
      <c r="K408">
        <f ca="1">VLOOKUP(A408,Metadata!$A$1:$R$1501,13,0)</f>
        <v>3360</v>
      </c>
      <c r="L408" s="17">
        <f ca="1">VLOOKUP(A408,Metadata!$A$1:$R$1501,14,0)</f>
        <v>6360</v>
      </c>
      <c r="M408" t="str">
        <f ca="1">VLOOKUP(A408,Metadata!$A$1:$R$1501,15,0)</f>
        <v>Spring</v>
      </c>
      <c r="N408" t="str">
        <f ca="1">VLOOKUP(A408,Metadata!$A$1:$R$1501,17,0)</f>
        <v>Romantic</v>
      </c>
      <c r="O408">
        <f ca="1">VLOOKUP(A408,Metadata!$A$1:$R$1501,18,0)</f>
        <v>2</v>
      </c>
    </row>
    <row r="409" spans="1:15">
      <c r="A409" s="4">
        <v>408</v>
      </c>
      <c r="B409">
        <f ca="1">VLOOKUP(A409,Metadata!$A$1:$R$1501,2,0)</f>
        <v>290</v>
      </c>
      <c r="C409" t="str">
        <f ca="1">VLOOKUP(A409,Metadata!$A$1:$R$1501,4,0)</f>
        <v>1 month</v>
      </c>
      <c r="D409">
        <f ca="1">VLOOKUP(A409,Metadata!$A$1:$R$1501,5,0)</f>
        <v>30</v>
      </c>
      <c r="E409" s="17" t="str">
        <f ca="1">VLOOKUP(A409,Metadata!$A$1:$R$1501,7,0)</f>
        <v>Bologna</v>
      </c>
      <c r="F409" t="str">
        <f ca="1">VLOOKUP(A409,Metadata!$A$1:$R$1501,8,0)</f>
        <v>Historical-Medieval, Nightlife</v>
      </c>
      <c r="G409" t="str">
        <f ca="1">VLOOKUP(A409,Metadata!$A$1:$R$1501,9,0)</f>
        <v>Europe</v>
      </c>
      <c r="H409">
        <f ca="1">VLOOKUP(A409,Metadata!$A$1:$R$1501,10,0)</f>
        <v>2</v>
      </c>
      <c r="I409">
        <f ca="1">VLOOKUP(A409,Metadata!$A$1:$R$1501,11,0)</f>
        <v>18120</v>
      </c>
      <c r="J409">
        <f ca="1">VLOOKUP(A409,Metadata!$A$1:$R$1501,12,0)</f>
        <v>1</v>
      </c>
      <c r="K409">
        <f ca="1">VLOOKUP(A409,Metadata!$A$1:$R$1501,13,0)</f>
        <v>4480</v>
      </c>
      <c r="L409" s="17">
        <f ca="1">VLOOKUP(A409,Metadata!$A$1:$R$1501,14,0)</f>
        <v>22600</v>
      </c>
      <c r="M409" t="str">
        <f ca="1">VLOOKUP(A409,Metadata!$A$1:$R$1501,15,0)</f>
        <v>Summer</v>
      </c>
      <c r="N409" t="str">
        <f ca="1">VLOOKUP(A409,Metadata!$A$1:$R$1501,17,0)</f>
        <v>Family</v>
      </c>
      <c r="O409">
        <f ca="1">VLOOKUP(A409,Metadata!$A$1:$R$1501,18,0)</f>
        <v>4</v>
      </c>
    </row>
    <row r="410" spans="1:15">
      <c r="A410" s="4">
        <v>409</v>
      </c>
      <c r="B410">
        <f ca="1">VLOOKUP(A410,Metadata!$A$1:$R$1501,2,0)</f>
        <v>293</v>
      </c>
      <c r="C410" t="str">
        <f ca="1">VLOOKUP(A410,Metadata!$A$1:$R$1501,4,0)</f>
        <v>1 month</v>
      </c>
      <c r="D410">
        <f ca="1">VLOOKUP(A410,Metadata!$A$1:$R$1501,5,0)</f>
        <v>30</v>
      </c>
      <c r="E410" s="17" t="str">
        <f ca="1">VLOOKUP(A410,Metadata!$A$1:$R$1501,7,0)</f>
        <v>Oakland</v>
      </c>
      <c r="F410" t="str">
        <f ca="1">VLOOKUP(A410,Metadata!$A$1:$R$1501,8,0)</f>
        <v>Modern, Hills, Park</v>
      </c>
      <c r="G410" t="str">
        <f ca="1">VLOOKUP(A410,Metadata!$A$1:$R$1501,9,0)</f>
        <v>North America</v>
      </c>
      <c r="H410">
        <f ca="1">VLOOKUP(A410,Metadata!$A$1:$R$1501,10,0)</f>
        <v>1</v>
      </c>
      <c r="I410">
        <f ca="1">VLOOKUP(A410,Metadata!$A$1:$R$1501,11,0)</f>
        <v>4860</v>
      </c>
      <c r="J410">
        <f ca="1">VLOOKUP(A410,Metadata!$A$1:$R$1501,12,0)</f>
        <v>1</v>
      </c>
      <c r="K410">
        <f ca="1">VLOOKUP(A410,Metadata!$A$1:$R$1501,13,0)</f>
        <v>720</v>
      </c>
      <c r="L410" s="17">
        <f ca="1">VLOOKUP(A410,Metadata!$A$1:$R$1501,14,0)</f>
        <v>5580</v>
      </c>
      <c r="M410" t="str">
        <f ca="1">VLOOKUP(A410,Metadata!$A$1:$R$1501,15,0)</f>
        <v>Spring</v>
      </c>
      <c r="N410" t="str">
        <f ca="1">VLOOKUP(A410,Metadata!$A$1:$R$1501,17,0)</f>
        <v>Romantic</v>
      </c>
      <c r="O410">
        <f ca="1">VLOOKUP(A410,Metadata!$A$1:$R$1501,18,0)</f>
        <v>2</v>
      </c>
    </row>
    <row r="411" spans="1:15">
      <c r="A411" s="4">
        <v>410</v>
      </c>
      <c r="B411">
        <f ca="1">VLOOKUP(A411,Metadata!$A$1:$R$1501,2,0)</f>
        <v>173</v>
      </c>
      <c r="C411" t="str">
        <f ca="1">VLOOKUP(A411,Metadata!$A$1:$R$1501,4,0)</f>
        <v>2 weeks</v>
      </c>
      <c r="D411">
        <f ca="1">VLOOKUP(A411,Metadata!$A$1:$R$1501,5,0)</f>
        <v>14</v>
      </c>
      <c r="E411" s="17" t="str">
        <f ca="1">VLOOKUP(A411,Metadata!$A$1:$R$1501,7,0)</f>
        <v>Victoria</v>
      </c>
      <c r="F411" t="str">
        <f ca="1">VLOOKUP(A411,Metadata!$A$1:$R$1501,8,0)</f>
        <v>Historical</v>
      </c>
      <c r="G411" t="str">
        <f ca="1">VLOOKUP(A411,Metadata!$A$1:$R$1501,9,0)</f>
        <v>North America</v>
      </c>
      <c r="H411">
        <f ca="1">VLOOKUP(A411,Metadata!$A$1:$R$1501,10,0)</f>
        <v>3</v>
      </c>
      <c r="I411">
        <f ca="1">VLOOKUP(A411,Metadata!$A$1:$R$1501,11,0)</f>
        <v>4746</v>
      </c>
      <c r="J411">
        <f ca="1">VLOOKUP(A411,Metadata!$A$1:$R$1501,12,0)</f>
        <v>2</v>
      </c>
      <c r="K411">
        <f ca="1">VLOOKUP(A411,Metadata!$A$1:$R$1501,13,0)</f>
        <v>600</v>
      </c>
      <c r="L411" s="17">
        <f ca="1">VLOOKUP(A411,Metadata!$A$1:$R$1501,14,0)</f>
        <v>5346</v>
      </c>
      <c r="M411" t="str">
        <f ca="1">VLOOKUP(A411,Metadata!$A$1:$R$1501,15,0)</f>
        <v>Summer</v>
      </c>
      <c r="N411" t="str">
        <f ca="1">VLOOKUP(A411,Metadata!$A$1:$R$1501,17,0)</f>
        <v>Solo</v>
      </c>
      <c r="O411">
        <f ca="1">VLOOKUP(A411,Metadata!$A$1:$R$1501,18,0)</f>
        <v>1</v>
      </c>
    </row>
    <row r="412" spans="1:15">
      <c r="A412" s="4">
        <v>411</v>
      </c>
      <c r="B412">
        <f ca="1">VLOOKUP(A412,Metadata!$A$1:$R$1501,2,0)</f>
        <v>145</v>
      </c>
      <c r="C412" t="str">
        <f ca="1">VLOOKUP(A412,Metadata!$A$1:$R$1501,4,0)</f>
        <v>2 weeks</v>
      </c>
      <c r="D412">
        <f ca="1">VLOOKUP(A412,Metadata!$A$1:$R$1501,5,0)</f>
        <v>14</v>
      </c>
      <c r="E412" s="17" t="str">
        <f ca="1">VLOOKUP(A412,Metadata!$A$1:$R$1501,7,0)</f>
        <v>Northern Rivers</v>
      </c>
      <c r="F412" t="str">
        <f ca="1">VLOOKUP(A412,Metadata!$A$1:$R$1501,8,0)</f>
        <v>Beach, Adventure-Water</v>
      </c>
      <c r="G412" t="str">
        <f ca="1">VLOOKUP(A412,Metadata!$A$1:$R$1501,9,0)</f>
        <v>Australia</v>
      </c>
      <c r="H412">
        <f ca="1">VLOOKUP(A412,Metadata!$A$1:$R$1501,10,0)</f>
        <v>1</v>
      </c>
      <c r="I412">
        <f ca="1">VLOOKUP(A412,Metadata!$A$1:$R$1501,11,0)</f>
        <v>700</v>
      </c>
      <c r="J412">
        <f ca="1">VLOOKUP(A412,Metadata!$A$1:$R$1501,12,0)</f>
        <v>1</v>
      </c>
      <c r="K412">
        <f ca="1">VLOOKUP(A412,Metadata!$A$1:$R$1501,13,0)</f>
        <v>840</v>
      </c>
      <c r="L412" s="17">
        <f ca="1">VLOOKUP(A412,Metadata!$A$1:$R$1501,14,0)</f>
        <v>1540</v>
      </c>
      <c r="M412" t="str">
        <f ca="1">VLOOKUP(A412,Metadata!$A$1:$R$1501,15,0)</f>
        <v>Spring</v>
      </c>
      <c r="N412" t="str">
        <f ca="1">VLOOKUP(A412,Metadata!$A$1:$R$1501,17,0)</f>
        <v>Solo</v>
      </c>
      <c r="O412">
        <f ca="1">VLOOKUP(A412,Metadata!$A$1:$R$1501,18,0)</f>
        <v>1</v>
      </c>
    </row>
    <row r="413" spans="1:15">
      <c r="A413" s="4">
        <v>412</v>
      </c>
      <c r="B413">
        <f ca="1">VLOOKUP(A413,Metadata!$A$1:$R$1501,2,0)</f>
        <v>239</v>
      </c>
      <c r="C413" t="str">
        <f ca="1">VLOOKUP(A413,Metadata!$A$1:$R$1501,4,0)</f>
        <v>3 days</v>
      </c>
      <c r="D413">
        <f ca="1">VLOOKUP(A413,Metadata!$A$1:$R$1501,5,0)</f>
        <v>3</v>
      </c>
      <c r="E413" s="17" t="str">
        <f ca="1">VLOOKUP(A413,Metadata!$A$1:$R$1501,7,0)</f>
        <v>Nashville</v>
      </c>
      <c r="F413" t="str">
        <f ca="1">VLOOKUP(A413,Metadata!$A$1:$R$1501,8,0)</f>
        <v>Modern, Nightlife</v>
      </c>
      <c r="G413" t="str">
        <f ca="1">VLOOKUP(A413,Metadata!$A$1:$R$1501,9,0)</f>
        <v>North America</v>
      </c>
      <c r="H413">
        <f ca="1">VLOOKUP(A413,Metadata!$A$1:$R$1501,10,0)</f>
        <v>3</v>
      </c>
      <c r="I413">
        <f ca="1">VLOOKUP(A413,Metadata!$A$1:$R$1501,11,0)</f>
        <v>3276</v>
      </c>
      <c r="J413">
        <f ca="1">VLOOKUP(A413,Metadata!$A$1:$R$1501,12,0)</f>
        <v>1</v>
      </c>
      <c r="K413">
        <f ca="1">VLOOKUP(A413,Metadata!$A$1:$R$1501,13,0)</f>
        <v>1240</v>
      </c>
      <c r="L413" s="17">
        <f ca="1">VLOOKUP(A413,Metadata!$A$1:$R$1501,14,0)</f>
        <v>4516</v>
      </c>
      <c r="M413" t="str">
        <f ca="1">VLOOKUP(A413,Metadata!$A$1:$R$1501,15,0)</f>
        <v>Spring</v>
      </c>
      <c r="N413" t="str">
        <f ca="1">VLOOKUP(A413,Metadata!$A$1:$R$1501,17,0)</f>
        <v>Family</v>
      </c>
      <c r="O413">
        <f ca="1">VLOOKUP(A413,Metadata!$A$1:$R$1501,18,0)</f>
        <v>4</v>
      </c>
    </row>
    <row r="414" spans="1:15">
      <c r="A414" s="4">
        <v>413</v>
      </c>
      <c r="B414">
        <f ca="1">VLOOKUP(A414,Metadata!$A$1:$R$1501,2,0)</f>
        <v>65</v>
      </c>
      <c r="C414" t="str">
        <f ca="1">VLOOKUP(A414,Metadata!$A$1:$R$1501,4,0)</f>
        <v>3 days</v>
      </c>
      <c r="D414">
        <f ca="1">VLOOKUP(A414,Metadata!$A$1:$R$1501,5,0)</f>
        <v>3</v>
      </c>
      <c r="E414" s="17" t="str">
        <f ca="1">VLOOKUP(A414,Metadata!$A$1:$R$1501,7,0)</f>
        <v>Lisbon</v>
      </c>
      <c r="F414" t="str">
        <f ca="1">VLOOKUP(A414,Metadata!$A$1:$R$1501,8,0)</f>
        <v>Historical</v>
      </c>
      <c r="G414" t="str">
        <f ca="1">VLOOKUP(A414,Metadata!$A$1:$R$1501,9,0)</f>
        <v>Europe</v>
      </c>
      <c r="H414">
        <f ca="1">VLOOKUP(A414,Metadata!$A$1:$R$1501,10,0)</f>
        <v>1</v>
      </c>
      <c r="I414">
        <f ca="1">VLOOKUP(A414,Metadata!$A$1:$R$1501,11,0)</f>
        <v>480</v>
      </c>
      <c r="J414">
        <f ca="1">VLOOKUP(A414,Metadata!$A$1:$R$1501,12,0)</f>
        <v>2</v>
      </c>
      <c r="K414">
        <f ca="1">VLOOKUP(A414,Metadata!$A$1:$R$1501,13,0)</f>
        <v>9760</v>
      </c>
      <c r="L414" s="17">
        <f ca="1">VLOOKUP(A414,Metadata!$A$1:$R$1501,14,0)</f>
        <v>10240</v>
      </c>
      <c r="M414" t="str">
        <f ca="1">VLOOKUP(A414,Metadata!$A$1:$R$1501,15,0)</f>
        <v>Summer</v>
      </c>
      <c r="N414" t="str">
        <f ca="1">VLOOKUP(A414,Metadata!$A$1:$R$1501,17,0)</f>
        <v>Family</v>
      </c>
      <c r="O414">
        <f ca="1">VLOOKUP(A414,Metadata!$A$1:$R$1501,18,0)</f>
        <v>4</v>
      </c>
    </row>
    <row r="415" spans="1:15">
      <c r="A415" s="4">
        <v>414</v>
      </c>
      <c r="B415">
        <f ca="1">VLOOKUP(A415,Metadata!$A$1:$R$1501,2,0)</f>
        <v>59</v>
      </c>
      <c r="C415" t="str">
        <f ca="1">VLOOKUP(A415,Metadata!$A$1:$R$1501,4,0)</f>
        <v>3 days</v>
      </c>
      <c r="D415">
        <f ca="1">VLOOKUP(A415,Metadata!$A$1:$R$1501,5,0)</f>
        <v>3</v>
      </c>
      <c r="E415" s="17" t="str">
        <f ca="1">VLOOKUP(A415,Metadata!$A$1:$R$1501,7,0)</f>
        <v>San Diego</v>
      </c>
      <c r="F415" t="str">
        <f ca="1">VLOOKUP(A415,Metadata!$A$1:$R$1501,8,0)</f>
        <v>Beach</v>
      </c>
      <c r="G415" t="str">
        <f ca="1">VLOOKUP(A415,Metadata!$A$1:$R$1501,9,0)</f>
        <v>North America</v>
      </c>
      <c r="H415">
        <f ca="1">VLOOKUP(A415,Metadata!$A$1:$R$1501,10,0)</f>
        <v>3</v>
      </c>
      <c r="I415">
        <f ca="1">VLOOKUP(A415,Metadata!$A$1:$R$1501,11,0)</f>
        <v>6858</v>
      </c>
      <c r="J415">
        <f ca="1">VLOOKUP(A415,Metadata!$A$1:$R$1501,12,0)</f>
        <v>2</v>
      </c>
      <c r="K415">
        <f ca="1">VLOOKUP(A415,Metadata!$A$1:$R$1501,13,0)</f>
        <v>2640</v>
      </c>
      <c r="L415" s="17">
        <f ca="1">VLOOKUP(A415,Metadata!$A$1:$R$1501,14,0)</f>
        <v>9498</v>
      </c>
      <c r="M415" t="str">
        <f ca="1">VLOOKUP(A415,Metadata!$A$1:$R$1501,15,0)</f>
        <v>Summer</v>
      </c>
      <c r="N415" t="str">
        <f ca="1">VLOOKUP(A415,Metadata!$A$1:$R$1501,17,0)</f>
        <v>Friends</v>
      </c>
      <c r="O415">
        <f ca="1">VLOOKUP(A415,Metadata!$A$1:$R$1501,18,0)</f>
        <v>6</v>
      </c>
    </row>
    <row r="416" spans="1:15">
      <c r="A416" s="4">
        <v>415</v>
      </c>
      <c r="B416">
        <f ca="1">VLOOKUP(A416,Metadata!$A$1:$R$1501,2,0)</f>
        <v>243</v>
      </c>
      <c r="C416" t="str">
        <f ca="1">VLOOKUP(A416,Metadata!$A$1:$R$1501,4,0)</f>
        <v>1 month</v>
      </c>
      <c r="D416">
        <f ca="1">VLOOKUP(A416,Metadata!$A$1:$R$1501,5,0)</f>
        <v>30</v>
      </c>
      <c r="E416" s="17" t="str">
        <f ca="1">VLOOKUP(A416,Metadata!$A$1:$R$1501,7,0)</f>
        <v>Amsterdam</v>
      </c>
      <c r="F416" t="str">
        <f ca="1">VLOOKUP(A416,Metadata!$A$1:$R$1501,8,0)</f>
        <v>Acquatic, Historical-Modern, Beach, Nightlife</v>
      </c>
      <c r="G416" t="str">
        <f ca="1">VLOOKUP(A416,Metadata!$A$1:$R$1501,9,0)</f>
        <v>Europe</v>
      </c>
      <c r="H416">
        <f ca="1">VLOOKUP(A416,Metadata!$A$1:$R$1501,10,0)</f>
        <v>2</v>
      </c>
      <c r="I416">
        <f ca="1">VLOOKUP(A416,Metadata!$A$1:$R$1501,11,0)</f>
        <v>25560</v>
      </c>
      <c r="J416">
        <f ca="1">VLOOKUP(A416,Metadata!$A$1:$R$1501,12,0)</f>
        <v>2</v>
      </c>
      <c r="K416">
        <f ca="1">VLOOKUP(A416,Metadata!$A$1:$R$1501,13,0)</f>
        <v>14220</v>
      </c>
      <c r="L416" s="17">
        <f ca="1">VLOOKUP(A416,Metadata!$A$1:$R$1501,14,0)</f>
        <v>39780</v>
      </c>
      <c r="M416" t="str">
        <f ca="1">VLOOKUP(A416,Metadata!$A$1:$R$1501,15,0)</f>
        <v>Summer</v>
      </c>
      <c r="N416" t="str">
        <f ca="1">VLOOKUP(A416,Metadata!$A$1:$R$1501,17,0)</f>
        <v>Friends</v>
      </c>
      <c r="O416">
        <f ca="1">VLOOKUP(A416,Metadata!$A$1:$R$1501,18,0)</f>
        <v>6</v>
      </c>
    </row>
    <row r="417" spans="1:15">
      <c r="A417" s="4">
        <v>416</v>
      </c>
      <c r="B417">
        <f ca="1">VLOOKUP(A417,Metadata!$A$1:$R$1501,2,0)</f>
        <v>136</v>
      </c>
      <c r="C417" t="str">
        <f ca="1">VLOOKUP(A417,Metadata!$A$1:$R$1501,4,0)</f>
        <v>1 month</v>
      </c>
      <c r="D417">
        <f ca="1">VLOOKUP(A417,Metadata!$A$1:$R$1501,5,0)</f>
        <v>30</v>
      </c>
      <c r="E417" s="17" t="str">
        <f ca="1">VLOOKUP(A417,Metadata!$A$1:$R$1501,7,0)</f>
        <v>Bologna</v>
      </c>
      <c r="F417" t="str">
        <f ca="1">VLOOKUP(A417,Metadata!$A$1:$R$1501,8,0)</f>
        <v>Historical-Medieval, Nightlife</v>
      </c>
      <c r="G417" t="str">
        <f ca="1">VLOOKUP(A417,Metadata!$A$1:$R$1501,9,0)</f>
        <v>Europe</v>
      </c>
      <c r="H417">
        <f ca="1">VLOOKUP(A417,Metadata!$A$1:$R$1501,10,0)</f>
        <v>2</v>
      </c>
      <c r="I417">
        <f ca="1">VLOOKUP(A417,Metadata!$A$1:$R$1501,11,0)</f>
        <v>4530</v>
      </c>
      <c r="J417">
        <f ca="1">VLOOKUP(A417,Metadata!$A$1:$R$1501,12,0)</f>
        <v>2</v>
      </c>
      <c r="K417">
        <f ca="1">VLOOKUP(A417,Metadata!$A$1:$R$1501,13,0)</f>
        <v>2240</v>
      </c>
      <c r="L417" s="17">
        <f ca="1">VLOOKUP(A417,Metadata!$A$1:$R$1501,14,0)</f>
        <v>6770</v>
      </c>
      <c r="M417" t="str">
        <f ca="1">VLOOKUP(A417,Metadata!$A$1:$R$1501,15,0)</f>
        <v>Summer</v>
      </c>
      <c r="N417" t="str">
        <f ca="1">VLOOKUP(A417,Metadata!$A$1:$R$1501,17,0)</f>
        <v>Solo</v>
      </c>
      <c r="O417">
        <f ca="1">VLOOKUP(A417,Metadata!$A$1:$R$1501,18,0)</f>
        <v>1</v>
      </c>
    </row>
    <row r="418" spans="1:15">
      <c r="A418" s="4">
        <v>417</v>
      </c>
      <c r="B418">
        <f ca="1">VLOOKUP(A418,Metadata!$A$1:$R$1501,2,0)</f>
        <v>14</v>
      </c>
      <c r="C418" t="str">
        <f ca="1">VLOOKUP(A418,Metadata!$A$1:$R$1501,4,0)</f>
        <v>2 weeks</v>
      </c>
      <c r="D418">
        <f ca="1">VLOOKUP(A418,Metadata!$A$1:$R$1501,5,0)</f>
        <v>14</v>
      </c>
      <c r="E418" s="17" t="str">
        <f ca="1">VLOOKUP(A418,Metadata!$A$1:$R$1501,7,0)</f>
        <v>Mallorca</v>
      </c>
      <c r="F418" t="str">
        <f ca="1">VLOOKUP(A418,Metadata!$A$1:$R$1501,8,0)</f>
        <v>Beach, Aquatic, Adventure-Water</v>
      </c>
      <c r="G418" t="str">
        <f ca="1">VLOOKUP(A418,Metadata!$A$1:$R$1501,9,0)</f>
        <v>Europe</v>
      </c>
      <c r="H418">
        <f ca="1">VLOOKUP(A418,Metadata!$A$1:$R$1501,10,0)</f>
        <v>2</v>
      </c>
      <c r="I418">
        <f ca="1">VLOOKUP(A418,Metadata!$A$1:$R$1501,11,0)</f>
        <v>1274</v>
      </c>
      <c r="J418">
        <f ca="1">VLOOKUP(A418,Metadata!$A$1:$R$1501,12,0)</f>
        <v>2</v>
      </c>
      <c r="K418">
        <f ca="1">VLOOKUP(A418,Metadata!$A$1:$R$1501,13,0)</f>
        <v>2544</v>
      </c>
      <c r="L418" s="17">
        <f ca="1">VLOOKUP(A418,Metadata!$A$1:$R$1501,14,0)</f>
        <v>3818</v>
      </c>
      <c r="M418" t="str">
        <f ca="1">VLOOKUP(A418,Metadata!$A$1:$R$1501,15,0)</f>
        <v>Summer</v>
      </c>
      <c r="N418" t="str">
        <f ca="1">VLOOKUP(A418,Metadata!$A$1:$R$1501,17,0)</f>
        <v>Solo</v>
      </c>
      <c r="O418">
        <f ca="1">VLOOKUP(A418,Metadata!$A$1:$R$1501,18,0)</f>
        <v>1</v>
      </c>
    </row>
    <row r="419" spans="1:15">
      <c r="A419" s="4">
        <v>418</v>
      </c>
      <c r="B419">
        <f ca="1">VLOOKUP(A419,Metadata!$A$1:$R$1501,2,0)</f>
        <v>283</v>
      </c>
      <c r="C419" t="str">
        <f ca="1">VLOOKUP(A419,Metadata!$A$1:$R$1501,4,0)</f>
        <v>3 days</v>
      </c>
      <c r="D419">
        <f ca="1">VLOOKUP(A419,Metadata!$A$1:$R$1501,5,0)</f>
        <v>3</v>
      </c>
      <c r="E419" s="17" t="str">
        <f ca="1">VLOOKUP(A419,Metadata!$A$1:$R$1501,7,0)</f>
        <v>Victoria</v>
      </c>
      <c r="F419" t="str">
        <f ca="1">VLOOKUP(A419,Metadata!$A$1:$R$1501,8,0)</f>
        <v>Historical</v>
      </c>
      <c r="G419" t="str">
        <f ca="1">VLOOKUP(A419,Metadata!$A$1:$R$1501,9,0)</f>
        <v>North America</v>
      </c>
      <c r="H419">
        <f ca="1">VLOOKUP(A419,Metadata!$A$1:$R$1501,10,0)</f>
        <v>1</v>
      </c>
      <c r="I419">
        <f ca="1">VLOOKUP(A419,Metadata!$A$1:$R$1501,11,0)</f>
        <v>768</v>
      </c>
      <c r="J419">
        <f ca="1">VLOOKUP(A419,Metadata!$A$1:$R$1501,12,0)</f>
        <v>2</v>
      </c>
      <c r="K419">
        <f ca="1">VLOOKUP(A419,Metadata!$A$1:$R$1501,13,0)</f>
        <v>2400</v>
      </c>
      <c r="L419" s="17">
        <f ca="1">VLOOKUP(A419,Metadata!$A$1:$R$1501,14,0)</f>
        <v>3168</v>
      </c>
      <c r="M419" t="str">
        <f ca="1">VLOOKUP(A419,Metadata!$A$1:$R$1501,15,0)</f>
        <v>Summer</v>
      </c>
      <c r="N419" t="str">
        <f ca="1">VLOOKUP(A419,Metadata!$A$1:$R$1501,17,0)</f>
        <v>Family</v>
      </c>
      <c r="O419">
        <f ca="1">VLOOKUP(A419,Metadata!$A$1:$R$1501,18,0)</f>
        <v>4</v>
      </c>
    </row>
    <row r="420" spans="1:15">
      <c r="A420" s="4">
        <v>419</v>
      </c>
      <c r="B420">
        <f ca="1">VLOOKUP(A420,Metadata!$A$1:$R$1501,2,0)</f>
        <v>246</v>
      </c>
      <c r="C420" t="str">
        <f ca="1">VLOOKUP(A420,Metadata!$A$1:$R$1501,4,0)</f>
        <v>1 month</v>
      </c>
      <c r="D420">
        <f ca="1">VLOOKUP(A420,Metadata!$A$1:$R$1501,5,0)</f>
        <v>30</v>
      </c>
      <c r="E420" s="17" t="str">
        <f ca="1">VLOOKUP(A420,Metadata!$A$1:$R$1501,7,0)</f>
        <v>Hawaii</v>
      </c>
      <c r="F420" t="str">
        <f ca="1">VLOOKUP(A420,Metadata!$A$1:$R$1501,8,0)</f>
        <v>Beach, Terrain, Modern</v>
      </c>
      <c r="G420" t="str">
        <f ca="1">VLOOKUP(A420,Metadata!$A$1:$R$1501,9,0)</f>
        <v>North America</v>
      </c>
      <c r="H420">
        <f ca="1">VLOOKUP(A420,Metadata!$A$1:$R$1501,10,0)</f>
        <v>3</v>
      </c>
      <c r="I420">
        <f ca="1">VLOOKUP(A420,Metadata!$A$1:$R$1501,11,0)</f>
        <v>143100</v>
      </c>
      <c r="J420">
        <f ca="1">VLOOKUP(A420,Metadata!$A$1:$R$1501,12,0)</f>
        <v>1</v>
      </c>
      <c r="K420">
        <f ca="1">VLOOKUP(A420,Metadata!$A$1:$R$1501,13,0)</f>
        <v>4800</v>
      </c>
      <c r="L420" s="17">
        <f ca="1">VLOOKUP(A420,Metadata!$A$1:$R$1501,14,0)</f>
        <v>147900</v>
      </c>
      <c r="M420" t="str">
        <f ca="1">VLOOKUP(A420,Metadata!$A$1:$R$1501,15,0)</f>
        <v>Summer</v>
      </c>
      <c r="N420" t="str">
        <f ca="1">VLOOKUP(A420,Metadata!$A$1:$R$1501,17,0)</f>
        <v>Friends</v>
      </c>
      <c r="O420">
        <f ca="1">VLOOKUP(A420,Metadata!$A$1:$R$1501,18,0)</f>
        <v>6</v>
      </c>
    </row>
    <row r="421" spans="1:15">
      <c r="A421" s="4">
        <v>420</v>
      </c>
      <c r="B421">
        <f ca="1">VLOOKUP(A421,Metadata!$A$1:$R$1501,2,0)</f>
        <v>100</v>
      </c>
      <c r="C421" t="str">
        <f ca="1">VLOOKUP(A421,Metadata!$A$1:$R$1501,4,0)</f>
        <v>1 week</v>
      </c>
      <c r="D421">
        <f ca="1">VLOOKUP(A421,Metadata!$A$1:$R$1501,5,0)</f>
        <v>7</v>
      </c>
      <c r="E421" s="17" t="str">
        <f ca="1">VLOOKUP(A421,Metadata!$A$1:$R$1501,7,0)</f>
        <v>Cape Town</v>
      </c>
      <c r="F421" t="str">
        <f ca="1">VLOOKUP(A421,Metadata!$A$1:$R$1501,8,0)</f>
        <v>Beach, Historical-Medieval, Aquatic-Water</v>
      </c>
      <c r="G421" t="str">
        <f ca="1">VLOOKUP(A421,Metadata!$A$1:$R$1501,9,0)</f>
        <v>Africa</v>
      </c>
      <c r="H421">
        <f ca="1">VLOOKUP(A421,Metadata!$A$1:$R$1501,10,0)</f>
        <v>1</v>
      </c>
      <c r="I421">
        <f ca="1">VLOOKUP(A421,Metadata!$A$1:$R$1501,11,0)</f>
        <v>756</v>
      </c>
      <c r="J421">
        <f ca="1">VLOOKUP(A421,Metadata!$A$1:$R$1501,12,0)</f>
        <v>1</v>
      </c>
      <c r="K421">
        <f ca="1">VLOOKUP(A421,Metadata!$A$1:$R$1501,13,0)</f>
        <v>1680</v>
      </c>
      <c r="L421" s="17">
        <f ca="1">VLOOKUP(A421,Metadata!$A$1:$R$1501,14,0)</f>
        <v>2436</v>
      </c>
      <c r="M421" t="str">
        <f ca="1">VLOOKUP(A421,Metadata!$A$1:$R$1501,15,0)</f>
        <v>Winter</v>
      </c>
      <c r="N421" t="str">
        <f ca="1">VLOOKUP(A421,Metadata!$A$1:$R$1501,17,0)</f>
        <v>Romantic</v>
      </c>
      <c r="O421">
        <f ca="1">VLOOKUP(A421,Metadata!$A$1:$R$1501,18,0)</f>
        <v>2</v>
      </c>
    </row>
    <row r="422" spans="1:15">
      <c r="A422" s="4">
        <v>421</v>
      </c>
      <c r="B422">
        <f ca="1">VLOOKUP(A422,Metadata!$A$1:$R$1501,2,0)</f>
        <v>75</v>
      </c>
      <c r="C422" t="str">
        <f ca="1">VLOOKUP(A422,Metadata!$A$1:$R$1501,4,0)</f>
        <v>1 week</v>
      </c>
      <c r="D422">
        <f ca="1">VLOOKUP(A422,Metadata!$A$1:$R$1501,5,0)</f>
        <v>7</v>
      </c>
      <c r="E422" s="17" t="str">
        <f ca="1">VLOOKUP(A422,Metadata!$A$1:$R$1501,7,0)</f>
        <v>Antwerp</v>
      </c>
      <c r="F422" t="str">
        <f ca="1">VLOOKUP(A422,Metadata!$A$1:$R$1501,8,0)</f>
        <v>Historical-Medieval, Aquatic, Nightlife</v>
      </c>
      <c r="G422" t="str">
        <f ca="1">VLOOKUP(A422,Metadata!$A$1:$R$1501,9,0)</f>
        <v>Europe</v>
      </c>
      <c r="H422">
        <f ca="1">VLOOKUP(A422,Metadata!$A$1:$R$1501,10,0)</f>
        <v>1</v>
      </c>
      <c r="I422">
        <f ca="1">VLOOKUP(A422,Metadata!$A$1:$R$1501,11,0)</f>
        <v>1848</v>
      </c>
      <c r="J422">
        <f ca="1">VLOOKUP(A422,Metadata!$A$1:$R$1501,12,0)</f>
        <v>1</v>
      </c>
      <c r="K422">
        <f ca="1">VLOOKUP(A422,Metadata!$A$1:$R$1501,13,0)</f>
        <v>9360</v>
      </c>
      <c r="L422" s="17">
        <f ca="1">VLOOKUP(A422,Metadata!$A$1:$R$1501,14,0)</f>
        <v>11208</v>
      </c>
      <c r="M422" t="str">
        <f ca="1">VLOOKUP(A422,Metadata!$A$1:$R$1501,15,0)</f>
        <v>Summer</v>
      </c>
      <c r="N422" t="str">
        <f ca="1">VLOOKUP(A422,Metadata!$A$1:$R$1501,17,0)</f>
        <v>Friends</v>
      </c>
      <c r="O422">
        <f ca="1">VLOOKUP(A422,Metadata!$A$1:$R$1501,18,0)</f>
        <v>6</v>
      </c>
    </row>
    <row r="423" spans="1:15">
      <c r="A423" s="4">
        <v>422</v>
      </c>
      <c r="B423">
        <f ca="1">VLOOKUP(A423,Metadata!$A$1:$R$1501,2,0)</f>
        <v>214</v>
      </c>
      <c r="C423" t="str">
        <f ca="1">VLOOKUP(A423,Metadata!$A$1:$R$1501,4,0)</f>
        <v>1 week</v>
      </c>
      <c r="D423">
        <f ca="1">VLOOKUP(A423,Metadata!$A$1:$R$1501,5,0)</f>
        <v>7</v>
      </c>
      <c r="E423" s="17" t="str">
        <f ca="1">VLOOKUP(A423,Metadata!$A$1:$R$1501,7,0)</f>
        <v>Antwerp</v>
      </c>
      <c r="F423" t="str">
        <f ca="1">VLOOKUP(A423,Metadata!$A$1:$R$1501,8,0)</f>
        <v>Historical-Medieval, Aquatic, Nightlife</v>
      </c>
      <c r="G423" t="str">
        <f ca="1">VLOOKUP(A423,Metadata!$A$1:$R$1501,9,0)</f>
        <v>Europe</v>
      </c>
      <c r="H423">
        <f ca="1">VLOOKUP(A423,Metadata!$A$1:$R$1501,10,0)</f>
        <v>2</v>
      </c>
      <c r="I423">
        <f ca="1">VLOOKUP(A423,Metadata!$A$1:$R$1501,11,0)</f>
        <v>3080</v>
      </c>
      <c r="J423">
        <f ca="1">VLOOKUP(A423,Metadata!$A$1:$R$1501,12,0)</f>
        <v>1</v>
      </c>
      <c r="K423">
        <f ca="1">VLOOKUP(A423,Metadata!$A$1:$R$1501,13,0)</f>
        <v>6240</v>
      </c>
      <c r="L423" s="17">
        <f ca="1">VLOOKUP(A423,Metadata!$A$1:$R$1501,14,0)</f>
        <v>9320</v>
      </c>
      <c r="M423" t="str">
        <f ca="1">VLOOKUP(A423,Metadata!$A$1:$R$1501,15,0)</f>
        <v>Summer</v>
      </c>
      <c r="N423" t="str">
        <f ca="1">VLOOKUP(A423,Metadata!$A$1:$R$1501,17,0)</f>
        <v>Family</v>
      </c>
      <c r="O423">
        <f ca="1">VLOOKUP(A423,Metadata!$A$1:$R$1501,18,0)</f>
        <v>4</v>
      </c>
    </row>
    <row r="424" spans="1:15">
      <c r="A424" s="4">
        <v>423</v>
      </c>
      <c r="B424">
        <f ca="1">VLOOKUP(A424,Metadata!$A$1:$R$1501,2,0)</f>
        <v>235</v>
      </c>
      <c r="C424" t="str">
        <f ca="1">VLOOKUP(A424,Metadata!$A$1:$R$1501,4,0)</f>
        <v>1 week</v>
      </c>
      <c r="D424">
        <f ca="1">VLOOKUP(A424,Metadata!$A$1:$R$1501,5,0)</f>
        <v>7</v>
      </c>
      <c r="E424" s="17" t="str">
        <f ca="1">VLOOKUP(A424,Metadata!$A$1:$R$1501,7,0)</f>
        <v>Geneva</v>
      </c>
      <c r="F424" t="str">
        <f ca="1">VLOOKUP(A424,Metadata!$A$1:$R$1501,8,0)</f>
        <v>Historical, Beach, Terrain</v>
      </c>
      <c r="G424" t="str">
        <f ca="1">VLOOKUP(A424,Metadata!$A$1:$R$1501,9,0)</f>
        <v>Europe</v>
      </c>
      <c r="H424">
        <f ca="1">VLOOKUP(A424,Metadata!$A$1:$R$1501,10,0)</f>
        <v>2</v>
      </c>
      <c r="I424">
        <f ca="1">VLOOKUP(A424,Metadata!$A$1:$R$1501,11,0)</f>
        <v>1099</v>
      </c>
      <c r="J424">
        <f ca="1">VLOOKUP(A424,Metadata!$A$1:$R$1501,12,0)</f>
        <v>1</v>
      </c>
      <c r="K424">
        <f ca="1">VLOOKUP(A424,Metadata!$A$1:$R$1501,13,0)</f>
        <v>980</v>
      </c>
      <c r="L424" s="17">
        <f ca="1">VLOOKUP(A424,Metadata!$A$1:$R$1501,14,0)</f>
        <v>2079</v>
      </c>
      <c r="M424" t="str">
        <f ca="1">VLOOKUP(A424,Metadata!$A$1:$R$1501,15,0)</f>
        <v>Summer</v>
      </c>
      <c r="N424" t="str">
        <f ca="1">VLOOKUP(A424,Metadata!$A$1:$R$1501,17,0)</f>
        <v>Solo</v>
      </c>
      <c r="O424">
        <f ca="1">VLOOKUP(A424,Metadata!$A$1:$R$1501,18,0)</f>
        <v>1</v>
      </c>
    </row>
    <row r="425" spans="1:15">
      <c r="A425" s="4">
        <v>424</v>
      </c>
      <c r="B425">
        <f ca="1">VLOOKUP(A425,Metadata!$A$1:$R$1501,2,0)</f>
        <v>19</v>
      </c>
      <c r="C425" t="str">
        <f ca="1">VLOOKUP(A425,Metadata!$A$1:$R$1501,4,0)</f>
        <v>1 week</v>
      </c>
      <c r="D425">
        <f ca="1">VLOOKUP(A425,Metadata!$A$1:$R$1501,5,0)</f>
        <v>7</v>
      </c>
      <c r="E425" s="17" t="str">
        <f ca="1">VLOOKUP(A425,Metadata!$A$1:$R$1501,7,0)</f>
        <v>Bologna</v>
      </c>
      <c r="F425" t="str">
        <f ca="1">VLOOKUP(A425,Metadata!$A$1:$R$1501,8,0)</f>
        <v>Historical-Medieval, Nightlife</v>
      </c>
      <c r="G425" t="str">
        <f ca="1">VLOOKUP(A425,Metadata!$A$1:$R$1501,9,0)</f>
        <v>Europe</v>
      </c>
      <c r="H425">
        <f ca="1">VLOOKUP(A425,Metadata!$A$1:$R$1501,10,0)</f>
        <v>2</v>
      </c>
      <c r="I425">
        <f ca="1">VLOOKUP(A425,Metadata!$A$1:$R$1501,11,0)</f>
        <v>4228</v>
      </c>
      <c r="J425">
        <f ca="1">VLOOKUP(A425,Metadata!$A$1:$R$1501,12,0)</f>
        <v>1</v>
      </c>
      <c r="K425">
        <f ca="1">VLOOKUP(A425,Metadata!$A$1:$R$1501,13,0)</f>
        <v>4480</v>
      </c>
      <c r="L425" s="17">
        <f ca="1">VLOOKUP(A425,Metadata!$A$1:$R$1501,14,0)</f>
        <v>8708</v>
      </c>
      <c r="M425" t="str">
        <f ca="1">VLOOKUP(A425,Metadata!$A$1:$R$1501,15,0)</f>
        <v>Summer</v>
      </c>
      <c r="N425" t="str">
        <f ca="1">VLOOKUP(A425,Metadata!$A$1:$R$1501,17,0)</f>
        <v>Family</v>
      </c>
      <c r="O425">
        <f ca="1">VLOOKUP(A425,Metadata!$A$1:$R$1501,18,0)</f>
        <v>4</v>
      </c>
    </row>
    <row r="426" spans="1:15">
      <c r="A426" s="4">
        <v>425</v>
      </c>
      <c r="B426">
        <f ca="1">VLOOKUP(A426,Metadata!$A$1:$R$1501,2,0)</f>
        <v>133</v>
      </c>
      <c r="C426" t="str">
        <f ca="1">VLOOKUP(A426,Metadata!$A$1:$R$1501,4,0)</f>
        <v>2 weeks</v>
      </c>
      <c r="D426">
        <f ca="1">VLOOKUP(A426,Metadata!$A$1:$R$1501,5,0)</f>
        <v>14</v>
      </c>
      <c r="E426" s="17" t="str">
        <f ca="1">VLOOKUP(A426,Metadata!$A$1:$R$1501,7,0)</f>
        <v>Geneva</v>
      </c>
      <c r="F426" t="str">
        <f ca="1">VLOOKUP(A426,Metadata!$A$1:$R$1501,8,0)</f>
        <v>Historical, Beach, Terrain</v>
      </c>
      <c r="G426" t="str">
        <f ca="1">VLOOKUP(A426,Metadata!$A$1:$R$1501,9,0)</f>
        <v>Europe</v>
      </c>
      <c r="H426">
        <f ca="1">VLOOKUP(A426,Metadata!$A$1:$R$1501,10,0)</f>
        <v>2</v>
      </c>
      <c r="I426">
        <f ca="1">VLOOKUP(A426,Metadata!$A$1:$R$1501,11,0)</f>
        <v>8792</v>
      </c>
      <c r="J426">
        <f ca="1">VLOOKUP(A426,Metadata!$A$1:$R$1501,12,0)</f>
        <v>2</v>
      </c>
      <c r="K426">
        <f ca="1">VLOOKUP(A426,Metadata!$A$1:$R$1501,13,0)</f>
        <v>7840</v>
      </c>
      <c r="L426" s="17">
        <f ca="1">VLOOKUP(A426,Metadata!$A$1:$R$1501,14,0)</f>
        <v>16632</v>
      </c>
      <c r="M426" t="str">
        <f ca="1">VLOOKUP(A426,Metadata!$A$1:$R$1501,15,0)</f>
        <v>Summer</v>
      </c>
      <c r="N426" t="str">
        <f ca="1">VLOOKUP(A426,Metadata!$A$1:$R$1501,17,0)</f>
        <v>Family</v>
      </c>
      <c r="O426">
        <f ca="1">VLOOKUP(A426,Metadata!$A$1:$R$1501,18,0)</f>
        <v>4</v>
      </c>
    </row>
    <row r="427" spans="1:15">
      <c r="A427" s="4">
        <v>426</v>
      </c>
      <c r="B427">
        <f ca="1">VLOOKUP(A427,Metadata!$A$1:$R$1501,2,0)</f>
        <v>72</v>
      </c>
      <c r="C427" t="str">
        <f ca="1">VLOOKUP(A427,Metadata!$A$1:$R$1501,4,0)</f>
        <v>1 week</v>
      </c>
      <c r="D427">
        <f ca="1">VLOOKUP(A427,Metadata!$A$1:$R$1501,5,0)</f>
        <v>7</v>
      </c>
      <c r="E427" s="17" t="str">
        <f ca="1">VLOOKUP(A427,Metadata!$A$1:$R$1501,7,0)</f>
        <v>Broward County</v>
      </c>
      <c r="F427" t="str">
        <f ca="1">VLOOKUP(A427,Metadata!$A$1:$R$1501,8,0)</f>
        <v>Beach, Modern, Park, Aquatic</v>
      </c>
      <c r="G427" t="str">
        <f ca="1">VLOOKUP(A427,Metadata!$A$1:$R$1501,9,0)</f>
        <v>North America</v>
      </c>
      <c r="H427">
        <f ca="1">VLOOKUP(A427,Metadata!$A$1:$R$1501,10,0)</f>
        <v>3</v>
      </c>
      <c r="I427">
        <f ca="1">VLOOKUP(A427,Metadata!$A$1:$R$1501,11,0)</f>
        <v>2394</v>
      </c>
      <c r="J427">
        <f ca="1">VLOOKUP(A427,Metadata!$A$1:$R$1501,12,0)</f>
        <v>1</v>
      </c>
      <c r="K427">
        <f ca="1">VLOOKUP(A427,Metadata!$A$1:$R$1501,13,0)</f>
        <v>130</v>
      </c>
      <c r="L427" s="17">
        <f ca="1">VLOOKUP(A427,Metadata!$A$1:$R$1501,14,0)</f>
        <v>2524</v>
      </c>
      <c r="M427" t="str">
        <f ca="1">VLOOKUP(A427,Metadata!$A$1:$R$1501,15,0)</f>
        <v>Summer</v>
      </c>
      <c r="N427" t="str">
        <f ca="1">VLOOKUP(A427,Metadata!$A$1:$R$1501,17,0)</f>
        <v>Solo</v>
      </c>
      <c r="O427">
        <f ca="1">VLOOKUP(A427,Metadata!$A$1:$R$1501,18,0)</f>
        <v>1</v>
      </c>
    </row>
    <row r="428" spans="1:15">
      <c r="A428" s="4">
        <v>427</v>
      </c>
      <c r="B428">
        <f ca="1">VLOOKUP(A428,Metadata!$A$1:$R$1501,2,0)</f>
        <v>5</v>
      </c>
      <c r="C428" t="str">
        <f ca="1">VLOOKUP(A428,Metadata!$A$1:$R$1501,4,0)</f>
        <v>3 days</v>
      </c>
      <c r="D428">
        <f ca="1">VLOOKUP(A428,Metadata!$A$1:$R$1501,5,0)</f>
        <v>3</v>
      </c>
      <c r="E428" s="17" t="str">
        <f ca="1">VLOOKUP(A428,Metadata!$A$1:$R$1501,7,0)</f>
        <v>Geneva</v>
      </c>
      <c r="F428" t="str">
        <f ca="1">VLOOKUP(A428,Metadata!$A$1:$R$1501,8,0)</f>
        <v>Historical, Beach, Terrain</v>
      </c>
      <c r="G428" t="str">
        <f ca="1">VLOOKUP(A428,Metadata!$A$1:$R$1501,9,0)</f>
        <v>Europe</v>
      </c>
      <c r="H428">
        <f ca="1">VLOOKUP(A428,Metadata!$A$1:$R$1501,10,0)</f>
        <v>2</v>
      </c>
      <c r="I428">
        <f ca="1">VLOOKUP(A428,Metadata!$A$1:$R$1501,11,0)</f>
        <v>942</v>
      </c>
      <c r="J428">
        <f ca="1">VLOOKUP(A428,Metadata!$A$1:$R$1501,12,0)</f>
        <v>1</v>
      </c>
      <c r="K428">
        <f ca="1">VLOOKUP(A428,Metadata!$A$1:$R$1501,13,0)</f>
        <v>1960</v>
      </c>
      <c r="L428" s="17">
        <f ca="1">VLOOKUP(A428,Metadata!$A$1:$R$1501,14,0)</f>
        <v>2902</v>
      </c>
      <c r="M428" t="str">
        <f ca="1">VLOOKUP(A428,Metadata!$A$1:$R$1501,15,0)</f>
        <v>Summer</v>
      </c>
      <c r="N428" t="str">
        <f ca="1">VLOOKUP(A428,Metadata!$A$1:$R$1501,17,0)</f>
        <v>Romantic</v>
      </c>
      <c r="O428">
        <f ca="1">VLOOKUP(A428,Metadata!$A$1:$R$1501,18,0)</f>
        <v>2</v>
      </c>
    </row>
    <row r="429" spans="1:15">
      <c r="A429" s="4">
        <v>428</v>
      </c>
      <c r="B429">
        <f ca="1">VLOOKUP(A429,Metadata!$A$1:$R$1501,2,0)</f>
        <v>163</v>
      </c>
      <c r="C429" t="str">
        <f ca="1">VLOOKUP(A429,Metadata!$A$1:$R$1501,4,0)</f>
        <v>2 weeks</v>
      </c>
      <c r="D429">
        <f ca="1">VLOOKUP(A429,Metadata!$A$1:$R$1501,5,0)</f>
        <v>14</v>
      </c>
      <c r="E429" s="17" t="str">
        <f ca="1">VLOOKUP(A429,Metadata!$A$1:$R$1501,7,0)</f>
        <v>New York City</v>
      </c>
      <c r="F429" t="str">
        <f ca="1">VLOOKUP(A429,Metadata!$A$1:$R$1501,8,0)</f>
        <v>Modern, Park, Adventure-Land, Architecture, Nightlife</v>
      </c>
      <c r="G429" t="str">
        <f ca="1">VLOOKUP(A429,Metadata!$A$1:$R$1501,9,0)</f>
        <v>North America</v>
      </c>
      <c r="H429">
        <f ca="1">VLOOKUP(A429,Metadata!$A$1:$R$1501,10,0)</f>
        <v>3</v>
      </c>
      <c r="I429">
        <f ca="1">VLOOKUP(A429,Metadata!$A$1:$R$1501,11,0)</f>
        <v>19600</v>
      </c>
      <c r="J429">
        <f ca="1">VLOOKUP(A429,Metadata!$A$1:$R$1501,12,0)</f>
        <v>2</v>
      </c>
      <c r="K429">
        <f ca="1">VLOOKUP(A429,Metadata!$A$1:$R$1501,13,0)</f>
        <v>1000</v>
      </c>
      <c r="L429" s="17">
        <f ca="1">VLOOKUP(A429,Metadata!$A$1:$R$1501,14,0)</f>
        <v>20600</v>
      </c>
      <c r="M429" t="str">
        <f ca="1">VLOOKUP(A429,Metadata!$A$1:$R$1501,15,0)</f>
        <v>Summer</v>
      </c>
      <c r="N429" t="str">
        <f ca="1">VLOOKUP(A429,Metadata!$A$1:$R$1501,17,0)</f>
        <v>Romantic</v>
      </c>
      <c r="O429">
        <f ca="1">VLOOKUP(A429,Metadata!$A$1:$R$1501,18,0)</f>
        <v>2</v>
      </c>
    </row>
    <row r="430" spans="1:15">
      <c r="A430" s="4">
        <v>429</v>
      </c>
      <c r="B430">
        <f ca="1">VLOOKUP(A430,Metadata!$A$1:$R$1501,2,0)</f>
        <v>262</v>
      </c>
      <c r="C430" t="str">
        <f ca="1">VLOOKUP(A430,Metadata!$A$1:$R$1501,4,0)</f>
        <v>3 days</v>
      </c>
      <c r="D430">
        <f ca="1">VLOOKUP(A430,Metadata!$A$1:$R$1501,5,0)</f>
        <v>3</v>
      </c>
      <c r="E430" s="17" t="str">
        <f ca="1">VLOOKUP(A430,Metadata!$A$1:$R$1501,7,0)</f>
        <v>Montreal</v>
      </c>
      <c r="F430" t="str">
        <f ca="1">VLOOKUP(A430,Metadata!$A$1:$R$1501,8,0)</f>
        <v>Modern</v>
      </c>
      <c r="G430" t="str">
        <f ca="1">VLOOKUP(A430,Metadata!$A$1:$R$1501,9,0)</f>
        <v>North America</v>
      </c>
      <c r="H430">
        <f ca="1">VLOOKUP(A430,Metadata!$A$1:$R$1501,10,0)</f>
        <v>2</v>
      </c>
      <c r="I430">
        <f ca="1">VLOOKUP(A430,Metadata!$A$1:$R$1501,11,0)</f>
        <v>1776</v>
      </c>
      <c r="J430">
        <f ca="1">VLOOKUP(A430,Metadata!$A$1:$R$1501,12,0)</f>
        <v>1</v>
      </c>
      <c r="K430">
        <f ca="1">VLOOKUP(A430,Metadata!$A$1:$R$1501,13,0)</f>
        <v>1600</v>
      </c>
      <c r="L430" s="17">
        <f ca="1">VLOOKUP(A430,Metadata!$A$1:$R$1501,14,0)</f>
        <v>3376</v>
      </c>
      <c r="M430" t="str">
        <f ca="1">VLOOKUP(A430,Metadata!$A$1:$R$1501,15,0)</f>
        <v>Summer</v>
      </c>
      <c r="N430" t="str">
        <f ca="1">VLOOKUP(A430,Metadata!$A$1:$R$1501,17,0)</f>
        <v>Family</v>
      </c>
      <c r="O430">
        <f ca="1">VLOOKUP(A430,Metadata!$A$1:$R$1501,18,0)</f>
        <v>4</v>
      </c>
    </row>
    <row r="431" spans="1:15">
      <c r="A431" s="4">
        <v>430</v>
      </c>
      <c r="B431">
        <f ca="1">VLOOKUP(A431,Metadata!$A$1:$R$1501,2,0)</f>
        <v>280</v>
      </c>
      <c r="C431" t="str">
        <f ca="1">VLOOKUP(A431,Metadata!$A$1:$R$1501,4,0)</f>
        <v>3 days</v>
      </c>
      <c r="D431">
        <f ca="1">VLOOKUP(A431,Metadata!$A$1:$R$1501,5,0)</f>
        <v>3</v>
      </c>
      <c r="E431" s="17" t="str">
        <f ca="1">VLOOKUP(A431,Metadata!$A$1:$R$1501,7,0)</f>
        <v>Victoria</v>
      </c>
      <c r="F431" t="str">
        <f ca="1">VLOOKUP(A431,Metadata!$A$1:$R$1501,8,0)</f>
        <v>Historical</v>
      </c>
      <c r="G431" t="str">
        <f ca="1">VLOOKUP(A431,Metadata!$A$1:$R$1501,9,0)</f>
        <v>North America</v>
      </c>
      <c r="H431">
        <f ca="1">VLOOKUP(A431,Metadata!$A$1:$R$1501,10,0)</f>
        <v>1</v>
      </c>
      <c r="I431">
        <f ca="1">VLOOKUP(A431,Metadata!$A$1:$R$1501,11,0)</f>
        <v>1152</v>
      </c>
      <c r="J431">
        <f ca="1">VLOOKUP(A431,Metadata!$A$1:$R$1501,12,0)</f>
        <v>1</v>
      </c>
      <c r="K431">
        <f ca="1">VLOOKUP(A431,Metadata!$A$1:$R$1501,13,0)</f>
        <v>1800</v>
      </c>
      <c r="L431" s="17">
        <f ca="1">VLOOKUP(A431,Metadata!$A$1:$R$1501,14,0)</f>
        <v>2952</v>
      </c>
      <c r="M431" t="str">
        <f ca="1">VLOOKUP(A431,Metadata!$A$1:$R$1501,15,0)</f>
        <v>Summer</v>
      </c>
      <c r="N431" t="str">
        <f ca="1">VLOOKUP(A431,Metadata!$A$1:$R$1501,17,0)</f>
        <v>Friends</v>
      </c>
      <c r="O431">
        <f ca="1">VLOOKUP(A431,Metadata!$A$1:$R$1501,18,0)</f>
        <v>6</v>
      </c>
    </row>
    <row r="432" spans="1:15">
      <c r="A432" s="4">
        <v>431</v>
      </c>
      <c r="B432">
        <f ca="1">VLOOKUP(A432,Metadata!$A$1:$R$1501,2,0)</f>
        <v>278</v>
      </c>
      <c r="C432" t="str">
        <f ca="1">VLOOKUP(A432,Metadata!$A$1:$R$1501,4,0)</f>
        <v>1 month</v>
      </c>
      <c r="D432">
        <f ca="1">VLOOKUP(A432,Metadata!$A$1:$R$1501,5,0)</f>
        <v>30</v>
      </c>
      <c r="E432" s="17" t="str">
        <f ca="1">VLOOKUP(A432,Metadata!$A$1:$R$1501,7,0)</f>
        <v>Ville de Quebec</v>
      </c>
      <c r="F432" t="str">
        <f ca="1">VLOOKUP(A432,Metadata!$A$1:$R$1501,8,0)</f>
        <v>Historical</v>
      </c>
      <c r="G432" t="str">
        <f ca="1">VLOOKUP(A432,Metadata!$A$1:$R$1501,9,0)</f>
        <v>North America</v>
      </c>
      <c r="H432">
        <f ca="1">VLOOKUP(A432,Metadata!$A$1:$R$1501,10,0)</f>
        <v>1</v>
      </c>
      <c r="I432">
        <f ca="1">VLOOKUP(A432,Metadata!$A$1:$R$1501,11,0)</f>
        <v>9720</v>
      </c>
      <c r="J432">
        <f ca="1">VLOOKUP(A432,Metadata!$A$1:$R$1501,12,0)</f>
        <v>1</v>
      </c>
      <c r="K432">
        <f ca="1">VLOOKUP(A432,Metadata!$A$1:$R$1501,13,0)</f>
        <v>3300</v>
      </c>
      <c r="L432" s="17">
        <f ca="1">VLOOKUP(A432,Metadata!$A$1:$R$1501,14,0)</f>
        <v>13020</v>
      </c>
      <c r="M432" t="str">
        <f ca="1">VLOOKUP(A432,Metadata!$A$1:$R$1501,15,0)</f>
        <v>Summer</v>
      </c>
      <c r="N432" t="str">
        <f ca="1">VLOOKUP(A432,Metadata!$A$1:$R$1501,17,0)</f>
        <v>Friends</v>
      </c>
      <c r="O432">
        <f ca="1">VLOOKUP(A432,Metadata!$A$1:$R$1501,18,0)</f>
        <v>6</v>
      </c>
    </row>
    <row r="433" spans="1:15">
      <c r="A433" s="4">
        <v>432</v>
      </c>
      <c r="B433">
        <f ca="1">VLOOKUP(A433,Metadata!$A$1:$R$1501,2,0)</f>
        <v>269</v>
      </c>
      <c r="C433" t="str">
        <f ca="1">VLOOKUP(A433,Metadata!$A$1:$R$1501,4,0)</f>
        <v>2 weeks</v>
      </c>
      <c r="D433">
        <f ca="1">VLOOKUP(A433,Metadata!$A$1:$R$1501,5,0)</f>
        <v>14</v>
      </c>
      <c r="E433" s="17" t="str">
        <f ca="1">VLOOKUP(A433,Metadata!$A$1:$R$1501,7,0)</f>
        <v>Denver</v>
      </c>
      <c r="F433" t="str">
        <f ca="1">VLOOKUP(A433,Metadata!$A$1:$R$1501,8,0)</f>
        <v>Modern, Hills, Park, Architecture</v>
      </c>
      <c r="G433" t="str">
        <f ca="1">VLOOKUP(A433,Metadata!$A$1:$R$1501,9,0)</f>
        <v>North America</v>
      </c>
      <c r="H433">
        <f ca="1">VLOOKUP(A433,Metadata!$A$1:$R$1501,10,0)</f>
        <v>2</v>
      </c>
      <c r="I433">
        <f ca="1">VLOOKUP(A433,Metadata!$A$1:$R$1501,11,0)</f>
        <v>4508</v>
      </c>
      <c r="J433">
        <f ca="1">VLOOKUP(A433,Metadata!$A$1:$R$1501,12,0)</f>
        <v>1</v>
      </c>
      <c r="K433">
        <f ca="1">VLOOKUP(A433,Metadata!$A$1:$R$1501,13,0)</f>
        <v>300</v>
      </c>
      <c r="L433" s="17">
        <f ca="1">VLOOKUP(A433,Metadata!$A$1:$R$1501,14,0)</f>
        <v>4808</v>
      </c>
      <c r="M433" t="str">
        <f ca="1">VLOOKUP(A433,Metadata!$A$1:$R$1501,15,0)</f>
        <v>Summer</v>
      </c>
      <c r="N433" t="str">
        <f ca="1">VLOOKUP(A433,Metadata!$A$1:$R$1501,17,0)</f>
        <v>Romantic</v>
      </c>
      <c r="O433">
        <f ca="1">VLOOKUP(A433,Metadata!$A$1:$R$1501,18,0)</f>
        <v>2</v>
      </c>
    </row>
    <row r="434" spans="1:15">
      <c r="A434" s="4">
        <v>433</v>
      </c>
      <c r="B434">
        <f ca="1">VLOOKUP(A434,Metadata!$A$1:$R$1501,2,0)</f>
        <v>1</v>
      </c>
      <c r="C434" t="str">
        <f ca="1">VLOOKUP(A434,Metadata!$A$1:$R$1501,4,0)</f>
        <v>3 days</v>
      </c>
      <c r="D434">
        <f ca="1">VLOOKUP(A434,Metadata!$A$1:$R$1501,5,0)</f>
        <v>3</v>
      </c>
      <c r="E434" s="17" t="str">
        <f ca="1">VLOOKUP(A434,Metadata!$A$1:$R$1501,7,0)</f>
        <v>Sydney</v>
      </c>
      <c r="F434" t="str">
        <f ca="1">VLOOKUP(A434,Metadata!$A$1:$R$1501,8,0)</f>
        <v>Beach</v>
      </c>
      <c r="G434" t="str">
        <f ca="1">VLOOKUP(A434,Metadata!$A$1:$R$1501,9,0)</f>
        <v>Australia</v>
      </c>
      <c r="H434">
        <f ca="1">VLOOKUP(A434,Metadata!$A$1:$R$1501,10,0)</f>
        <v>1</v>
      </c>
      <c r="I434">
        <f ca="1">VLOOKUP(A434,Metadata!$A$1:$R$1501,11,0)</f>
        <v>147</v>
      </c>
      <c r="J434">
        <f ca="1">VLOOKUP(A434,Metadata!$A$1:$R$1501,12,0)</f>
        <v>1</v>
      </c>
      <c r="K434">
        <f ca="1">VLOOKUP(A434,Metadata!$A$1:$R$1501,13,0)</f>
        <v>1340</v>
      </c>
      <c r="L434" s="17">
        <f ca="1">VLOOKUP(A434,Metadata!$A$1:$R$1501,14,0)</f>
        <v>1487</v>
      </c>
      <c r="M434" t="str">
        <f ca="1">VLOOKUP(A434,Metadata!$A$1:$R$1501,15,0)</f>
        <v>Spring</v>
      </c>
      <c r="N434" t="str">
        <f ca="1">VLOOKUP(A434,Metadata!$A$1:$R$1501,17,0)</f>
        <v>Solo</v>
      </c>
      <c r="O434">
        <f ca="1">VLOOKUP(A434,Metadata!$A$1:$R$1501,18,0)</f>
        <v>1</v>
      </c>
    </row>
    <row r="435" spans="1:15">
      <c r="A435" s="4">
        <v>434</v>
      </c>
      <c r="B435">
        <f ca="1">VLOOKUP(A435,Metadata!$A$1:$R$1501,2,0)</f>
        <v>158</v>
      </c>
      <c r="C435" t="str">
        <f ca="1">VLOOKUP(A435,Metadata!$A$1:$R$1501,4,0)</f>
        <v>1 month</v>
      </c>
      <c r="D435">
        <f ca="1">VLOOKUP(A435,Metadata!$A$1:$R$1501,5,0)</f>
        <v>30</v>
      </c>
      <c r="E435" s="17" t="str">
        <f ca="1">VLOOKUP(A435,Metadata!$A$1:$R$1501,7,0)</f>
        <v>Brussels</v>
      </c>
      <c r="F435" t="str">
        <f ca="1">VLOOKUP(A435,Metadata!$A$1:$R$1501,8,0)</f>
        <v>Historical-Medieval, Beach, Park, Nightlife</v>
      </c>
      <c r="G435" t="str">
        <f ca="1">VLOOKUP(A435,Metadata!$A$1:$R$1501,9,0)</f>
        <v>Europe</v>
      </c>
      <c r="H435">
        <f ca="1">VLOOKUP(A435,Metadata!$A$1:$R$1501,10,0)</f>
        <v>1</v>
      </c>
      <c r="I435">
        <f ca="1">VLOOKUP(A435,Metadata!$A$1:$R$1501,11,0)</f>
        <v>3060</v>
      </c>
      <c r="J435">
        <f ca="1">VLOOKUP(A435,Metadata!$A$1:$R$1501,12,0)</f>
        <v>1</v>
      </c>
      <c r="K435">
        <f ca="1">VLOOKUP(A435,Metadata!$A$1:$R$1501,13,0)</f>
        <v>2160</v>
      </c>
      <c r="L435" s="17">
        <f ca="1">VLOOKUP(A435,Metadata!$A$1:$R$1501,14,0)</f>
        <v>5220</v>
      </c>
      <c r="M435" t="str">
        <f ca="1">VLOOKUP(A435,Metadata!$A$1:$R$1501,15,0)</f>
        <v>Summer</v>
      </c>
      <c r="N435" t="str">
        <f ca="1">VLOOKUP(A435,Metadata!$A$1:$R$1501,17,0)</f>
        <v>Romantic</v>
      </c>
      <c r="O435">
        <f ca="1">VLOOKUP(A435,Metadata!$A$1:$R$1501,18,0)</f>
        <v>2</v>
      </c>
    </row>
    <row r="436" spans="1:15">
      <c r="A436" s="4">
        <v>435</v>
      </c>
      <c r="B436">
        <f ca="1">VLOOKUP(A436,Metadata!$A$1:$R$1501,2,0)</f>
        <v>90</v>
      </c>
      <c r="C436" t="str">
        <f ca="1">VLOOKUP(A436,Metadata!$A$1:$R$1501,4,0)</f>
        <v>2 weeks</v>
      </c>
      <c r="D436">
        <f ca="1">VLOOKUP(A436,Metadata!$A$1:$R$1501,5,0)</f>
        <v>14</v>
      </c>
      <c r="E436" s="17" t="str">
        <f ca="1">VLOOKUP(A436,Metadata!$A$1:$R$1501,7,0)</f>
        <v>San Francisco</v>
      </c>
      <c r="F436" t="str">
        <f ca="1">VLOOKUP(A436,Metadata!$A$1:$R$1501,8,0)</f>
        <v>Beach</v>
      </c>
      <c r="G436" t="str">
        <f ca="1">VLOOKUP(A436,Metadata!$A$1:$R$1501,9,0)</f>
        <v>North America</v>
      </c>
      <c r="H436">
        <f ca="1">VLOOKUP(A436,Metadata!$A$1:$R$1501,10,0)</f>
        <v>2</v>
      </c>
      <c r="I436">
        <f ca="1">VLOOKUP(A436,Metadata!$A$1:$R$1501,11,0)</f>
        <v>4816</v>
      </c>
      <c r="J436">
        <f ca="1">VLOOKUP(A436,Metadata!$A$1:$R$1501,12,0)</f>
        <v>1</v>
      </c>
      <c r="K436">
        <f ca="1">VLOOKUP(A436,Metadata!$A$1:$R$1501,13,0)</f>
        <v>720</v>
      </c>
      <c r="L436" s="17">
        <f ca="1">VLOOKUP(A436,Metadata!$A$1:$R$1501,14,0)</f>
        <v>5536</v>
      </c>
      <c r="M436" t="str">
        <f ca="1">VLOOKUP(A436,Metadata!$A$1:$R$1501,15,0)</f>
        <v>Summer</v>
      </c>
      <c r="N436" t="str">
        <f ca="1">VLOOKUP(A436,Metadata!$A$1:$R$1501,17,0)</f>
        <v>Romantic</v>
      </c>
      <c r="O436">
        <f ca="1">VLOOKUP(A436,Metadata!$A$1:$R$1501,18,0)</f>
        <v>2</v>
      </c>
    </row>
    <row r="437" spans="1:15">
      <c r="A437" s="4">
        <v>436</v>
      </c>
      <c r="B437">
        <f ca="1">VLOOKUP(A437,Metadata!$A$1:$R$1501,2,0)</f>
        <v>28</v>
      </c>
      <c r="C437" t="str">
        <f ca="1">VLOOKUP(A437,Metadata!$A$1:$R$1501,4,0)</f>
        <v>1 month</v>
      </c>
      <c r="D437">
        <f ca="1">VLOOKUP(A437,Metadata!$A$1:$R$1501,5,0)</f>
        <v>30</v>
      </c>
      <c r="E437" s="17" t="str">
        <f ca="1">VLOOKUP(A437,Metadata!$A$1:$R$1501,7,0)</f>
        <v>Vienna</v>
      </c>
      <c r="F437" t="str">
        <f ca="1">VLOOKUP(A437,Metadata!$A$1:$R$1501,8,0)</f>
        <v>Terrain</v>
      </c>
      <c r="G437" t="str">
        <f ca="1">VLOOKUP(A437,Metadata!$A$1:$R$1501,9,0)</f>
        <v>Europe</v>
      </c>
      <c r="H437">
        <f ca="1">VLOOKUP(A437,Metadata!$A$1:$R$1501,10,0)</f>
        <v>1</v>
      </c>
      <c r="I437">
        <f ca="1">VLOOKUP(A437,Metadata!$A$1:$R$1501,11,0)</f>
        <v>2820</v>
      </c>
      <c r="J437">
        <f ca="1">VLOOKUP(A437,Metadata!$A$1:$R$1501,12,0)</f>
        <v>1</v>
      </c>
      <c r="K437">
        <f ca="1">VLOOKUP(A437,Metadata!$A$1:$R$1501,13,0)</f>
        <v>2700</v>
      </c>
      <c r="L437" s="17">
        <f ca="1">VLOOKUP(A437,Metadata!$A$1:$R$1501,14,0)</f>
        <v>5520</v>
      </c>
      <c r="M437" t="str">
        <f ca="1">VLOOKUP(A437,Metadata!$A$1:$R$1501,15,0)</f>
        <v>Summer</v>
      </c>
      <c r="N437" t="str">
        <f ca="1">VLOOKUP(A437,Metadata!$A$1:$R$1501,17,0)</f>
        <v>Romantic</v>
      </c>
      <c r="O437">
        <f ca="1">VLOOKUP(A437,Metadata!$A$1:$R$1501,18,0)</f>
        <v>2</v>
      </c>
    </row>
    <row r="438" spans="1:15">
      <c r="A438" s="4">
        <v>437</v>
      </c>
      <c r="B438">
        <f ca="1">VLOOKUP(A438,Metadata!$A$1:$R$1501,2,0)</f>
        <v>181</v>
      </c>
      <c r="C438" t="str">
        <f ca="1">VLOOKUP(A438,Metadata!$A$1:$R$1501,4,0)</f>
        <v>3 days</v>
      </c>
      <c r="D438">
        <f ca="1">VLOOKUP(A438,Metadata!$A$1:$R$1501,5,0)</f>
        <v>3</v>
      </c>
      <c r="E438" s="17" t="str">
        <f ca="1">VLOOKUP(A438,Metadata!$A$1:$R$1501,7,0)</f>
        <v>Barcelona</v>
      </c>
      <c r="F438" t="str">
        <f ca="1">VLOOKUP(A438,Metadata!$A$1:$R$1501,8,0)</f>
        <v>Historical-Modern, Beach, Architecture, Nightlife</v>
      </c>
      <c r="G438" t="str">
        <f ca="1">VLOOKUP(A438,Metadata!$A$1:$R$1501,9,0)</f>
        <v>Europe</v>
      </c>
      <c r="H438">
        <f ca="1">VLOOKUP(A438,Metadata!$A$1:$R$1501,10,0)</f>
        <v>3</v>
      </c>
      <c r="I438">
        <f ca="1">VLOOKUP(A438,Metadata!$A$1:$R$1501,11,0)</f>
        <v>2226</v>
      </c>
      <c r="J438">
        <f ca="1">VLOOKUP(A438,Metadata!$A$1:$R$1501,12,0)</f>
        <v>1</v>
      </c>
      <c r="K438">
        <f ca="1">VLOOKUP(A438,Metadata!$A$1:$R$1501,13,0)</f>
        <v>2450</v>
      </c>
      <c r="L438" s="17">
        <f ca="1">VLOOKUP(A438,Metadata!$A$1:$R$1501,14,0)</f>
        <v>4676</v>
      </c>
      <c r="M438" t="str">
        <f ca="1">VLOOKUP(A438,Metadata!$A$1:$R$1501,15,0)</f>
        <v>Summer</v>
      </c>
      <c r="N438" t="str">
        <f ca="1">VLOOKUP(A438,Metadata!$A$1:$R$1501,17,0)</f>
        <v>Romantic</v>
      </c>
      <c r="O438">
        <f ca="1">VLOOKUP(A438,Metadata!$A$1:$R$1501,18,0)</f>
        <v>2</v>
      </c>
    </row>
    <row r="439" spans="1:15">
      <c r="A439" s="4">
        <v>438</v>
      </c>
      <c r="B439">
        <f ca="1">VLOOKUP(A439,Metadata!$A$1:$R$1501,2,0)</f>
        <v>17</v>
      </c>
      <c r="C439" t="str">
        <f ca="1">VLOOKUP(A439,Metadata!$A$1:$R$1501,4,0)</f>
        <v>1 week</v>
      </c>
      <c r="D439">
        <f ca="1">VLOOKUP(A439,Metadata!$A$1:$R$1501,5,0)</f>
        <v>7</v>
      </c>
      <c r="E439" s="17" t="str">
        <f ca="1">VLOOKUP(A439,Metadata!$A$1:$R$1501,7,0)</f>
        <v>Barcelona</v>
      </c>
      <c r="F439" t="str">
        <f ca="1">VLOOKUP(A439,Metadata!$A$1:$R$1501,8,0)</f>
        <v>Historical-Modern, Beach, Architecture, Nightlife</v>
      </c>
      <c r="G439" t="str">
        <f ca="1">VLOOKUP(A439,Metadata!$A$1:$R$1501,9,0)</f>
        <v>Europe</v>
      </c>
      <c r="H439">
        <f ca="1">VLOOKUP(A439,Metadata!$A$1:$R$1501,10,0)</f>
        <v>3</v>
      </c>
      <c r="I439">
        <f ca="1">VLOOKUP(A439,Metadata!$A$1:$R$1501,11,0)</f>
        <v>10388</v>
      </c>
      <c r="J439">
        <f ca="1">VLOOKUP(A439,Metadata!$A$1:$R$1501,12,0)</f>
        <v>1</v>
      </c>
      <c r="K439">
        <f ca="1">VLOOKUP(A439,Metadata!$A$1:$R$1501,13,0)</f>
        <v>4900</v>
      </c>
      <c r="L439" s="17">
        <f ca="1">VLOOKUP(A439,Metadata!$A$1:$R$1501,14,0)</f>
        <v>15288</v>
      </c>
      <c r="M439" t="str">
        <f ca="1">VLOOKUP(A439,Metadata!$A$1:$R$1501,15,0)</f>
        <v>Summer</v>
      </c>
      <c r="N439" t="str">
        <f ca="1">VLOOKUP(A439,Metadata!$A$1:$R$1501,17,0)</f>
        <v>Family</v>
      </c>
      <c r="O439">
        <f ca="1">VLOOKUP(A439,Metadata!$A$1:$R$1501,18,0)</f>
        <v>4</v>
      </c>
    </row>
    <row r="440" spans="1:15">
      <c r="A440" s="4">
        <v>439</v>
      </c>
      <c r="B440">
        <f ca="1">VLOOKUP(A440,Metadata!$A$1:$R$1501,2,0)</f>
        <v>252</v>
      </c>
      <c r="C440" t="str">
        <f ca="1">VLOOKUP(A440,Metadata!$A$1:$R$1501,4,0)</f>
        <v>2 weeks</v>
      </c>
      <c r="D440">
        <f ca="1">VLOOKUP(A440,Metadata!$A$1:$R$1501,5,0)</f>
        <v>14</v>
      </c>
      <c r="E440" s="17" t="str">
        <f ca="1">VLOOKUP(A440,Metadata!$A$1:$R$1501,7,0)</f>
        <v>Bologna</v>
      </c>
      <c r="F440" t="str">
        <f ca="1">VLOOKUP(A440,Metadata!$A$1:$R$1501,8,0)</f>
        <v>Historical-Medieval, Nightlife</v>
      </c>
      <c r="G440" t="str">
        <f ca="1">VLOOKUP(A440,Metadata!$A$1:$R$1501,9,0)</f>
        <v>Europe</v>
      </c>
      <c r="H440">
        <f ca="1">VLOOKUP(A440,Metadata!$A$1:$R$1501,10,0)</f>
        <v>1</v>
      </c>
      <c r="I440">
        <f ca="1">VLOOKUP(A440,Metadata!$A$1:$R$1501,11,0)</f>
        <v>6216</v>
      </c>
      <c r="J440">
        <f ca="1">VLOOKUP(A440,Metadata!$A$1:$R$1501,12,0)</f>
        <v>2</v>
      </c>
      <c r="K440">
        <f ca="1">VLOOKUP(A440,Metadata!$A$1:$R$1501,13,0)</f>
        <v>13440</v>
      </c>
      <c r="L440" s="17">
        <f ca="1">VLOOKUP(A440,Metadata!$A$1:$R$1501,14,0)</f>
        <v>19656</v>
      </c>
      <c r="M440" t="str">
        <f ca="1">VLOOKUP(A440,Metadata!$A$1:$R$1501,15,0)</f>
        <v>Summer</v>
      </c>
      <c r="N440" t="str">
        <f ca="1">VLOOKUP(A440,Metadata!$A$1:$R$1501,17,0)</f>
        <v>Friends</v>
      </c>
      <c r="O440">
        <f ca="1">VLOOKUP(A440,Metadata!$A$1:$R$1501,18,0)</f>
        <v>6</v>
      </c>
    </row>
    <row r="441" spans="1:15">
      <c r="A441" s="4">
        <v>440</v>
      </c>
      <c r="B441">
        <f ca="1">VLOOKUP(A441,Metadata!$A$1:$R$1501,2,0)</f>
        <v>264</v>
      </c>
      <c r="C441" t="str">
        <f ca="1">VLOOKUP(A441,Metadata!$A$1:$R$1501,4,0)</f>
        <v>1 month</v>
      </c>
      <c r="D441">
        <f ca="1">VLOOKUP(A441,Metadata!$A$1:$R$1501,5,0)</f>
        <v>30</v>
      </c>
      <c r="E441" s="17" t="str">
        <f ca="1">VLOOKUP(A441,Metadata!$A$1:$R$1501,7,0)</f>
        <v>Oakland</v>
      </c>
      <c r="F441" t="str">
        <f ca="1">VLOOKUP(A441,Metadata!$A$1:$R$1501,8,0)</f>
        <v>Modern, Hills, Park</v>
      </c>
      <c r="G441" t="str">
        <f ca="1">VLOOKUP(A441,Metadata!$A$1:$R$1501,9,0)</f>
        <v>North America</v>
      </c>
      <c r="H441">
        <f ca="1">VLOOKUP(A441,Metadata!$A$1:$R$1501,10,0)</f>
        <v>1</v>
      </c>
      <c r="I441">
        <f ca="1">VLOOKUP(A441,Metadata!$A$1:$R$1501,11,0)</f>
        <v>4860</v>
      </c>
      <c r="J441">
        <f ca="1">VLOOKUP(A441,Metadata!$A$1:$R$1501,12,0)</f>
        <v>1</v>
      </c>
      <c r="K441">
        <f ca="1">VLOOKUP(A441,Metadata!$A$1:$R$1501,13,0)</f>
        <v>720</v>
      </c>
      <c r="L441" s="17">
        <f ca="1">VLOOKUP(A441,Metadata!$A$1:$R$1501,14,0)</f>
        <v>5580</v>
      </c>
      <c r="M441" t="str">
        <f ca="1">VLOOKUP(A441,Metadata!$A$1:$R$1501,15,0)</f>
        <v>Spring</v>
      </c>
      <c r="N441" t="str">
        <f ca="1">VLOOKUP(A441,Metadata!$A$1:$R$1501,17,0)</f>
        <v>Romantic</v>
      </c>
      <c r="O441">
        <f ca="1">VLOOKUP(A441,Metadata!$A$1:$R$1501,18,0)</f>
        <v>2</v>
      </c>
    </row>
    <row r="442" spans="1:15">
      <c r="A442" s="4">
        <v>441</v>
      </c>
      <c r="B442">
        <f ca="1">VLOOKUP(A442,Metadata!$A$1:$R$1501,2,0)</f>
        <v>243</v>
      </c>
      <c r="C442" t="str">
        <f ca="1">VLOOKUP(A442,Metadata!$A$1:$R$1501,4,0)</f>
        <v>1 week</v>
      </c>
      <c r="D442">
        <f ca="1">VLOOKUP(A442,Metadata!$A$1:$R$1501,5,0)</f>
        <v>7</v>
      </c>
      <c r="E442" s="17" t="str">
        <f ca="1">VLOOKUP(A442,Metadata!$A$1:$R$1501,7,0)</f>
        <v>Broward County</v>
      </c>
      <c r="F442" t="str">
        <f ca="1">VLOOKUP(A442,Metadata!$A$1:$R$1501,8,0)</f>
        <v>Beach, Modern, Park, Aquatic</v>
      </c>
      <c r="G442" t="str">
        <f ca="1">VLOOKUP(A442,Metadata!$A$1:$R$1501,9,0)</f>
        <v>North America</v>
      </c>
      <c r="H442">
        <f ca="1">VLOOKUP(A442,Metadata!$A$1:$R$1501,10,0)</f>
        <v>1</v>
      </c>
      <c r="I442">
        <f ca="1">VLOOKUP(A442,Metadata!$A$1:$R$1501,11,0)</f>
        <v>2772</v>
      </c>
      <c r="J442">
        <f ca="1">VLOOKUP(A442,Metadata!$A$1:$R$1501,12,0)</f>
        <v>1</v>
      </c>
      <c r="K442">
        <f ca="1">VLOOKUP(A442,Metadata!$A$1:$R$1501,13,0)</f>
        <v>780</v>
      </c>
      <c r="L442" s="17">
        <f ca="1">VLOOKUP(A442,Metadata!$A$1:$R$1501,14,0)</f>
        <v>3552</v>
      </c>
      <c r="M442" t="str">
        <f ca="1">VLOOKUP(A442,Metadata!$A$1:$R$1501,15,0)</f>
        <v>Summer</v>
      </c>
      <c r="N442" t="str">
        <f ca="1">VLOOKUP(A442,Metadata!$A$1:$R$1501,17,0)</f>
        <v>Friends</v>
      </c>
      <c r="O442">
        <f ca="1">VLOOKUP(A442,Metadata!$A$1:$R$1501,18,0)</f>
        <v>6</v>
      </c>
    </row>
    <row r="443" spans="1:15">
      <c r="A443" s="4">
        <v>442</v>
      </c>
      <c r="B443">
        <f ca="1">VLOOKUP(A443,Metadata!$A$1:$R$1501,2,0)</f>
        <v>176</v>
      </c>
      <c r="C443" t="str">
        <f ca="1">VLOOKUP(A443,Metadata!$A$1:$R$1501,4,0)</f>
        <v>3 days</v>
      </c>
      <c r="D443">
        <f ca="1">VLOOKUP(A443,Metadata!$A$1:$R$1501,5,0)</f>
        <v>3</v>
      </c>
      <c r="E443" s="17" t="str">
        <f ca="1">VLOOKUP(A443,Metadata!$A$1:$R$1501,7,0)</f>
        <v>Ville de Quebec</v>
      </c>
      <c r="F443" t="str">
        <f ca="1">VLOOKUP(A443,Metadata!$A$1:$R$1501,8,0)</f>
        <v>Historical</v>
      </c>
      <c r="G443" t="str">
        <f ca="1">VLOOKUP(A443,Metadata!$A$1:$R$1501,9,0)</f>
        <v>North America</v>
      </c>
      <c r="H443">
        <f ca="1">VLOOKUP(A443,Metadata!$A$1:$R$1501,10,0)</f>
        <v>2</v>
      </c>
      <c r="I443">
        <f ca="1">VLOOKUP(A443,Metadata!$A$1:$R$1501,11,0)</f>
        <v>2448</v>
      </c>
      <c r="J443">
        <f ca="1">VLOOKUP(A443,Metadata!$A$1:$R$1501,12,0)</f>
        <v>2</v>
      </c>
      <c r="K443">
        <f ca="1">VLOOKUP(A443,Metadata!$A$1:$R$1501,13,0)</f>
        <v>6600</v>
      </c>
      <c r="L443" s="17">
        <f ca="1">VLOOKUP(A443,Metadata!$A$1:$R$1501,14,0)</f>
        <v>9048</v>
      </c>
      <c r="M443" t="str">
        <f ca="1">VLOOKUP(A443,Metadata!$A$1:$R$1501,15,0)</f>
        <v>Summer</v>
      </c>
      <c r="N443" t="str">
        <f ca="1">VLOOKUP(A443,Metadata!$A$1:$R$1501,17,0)</f>
        <v>Friends</v>
      </c>
      <c r="O443">
        <f ca="1">VLOOKUP(A443,Metadata!$A$1:$R$1501,18,0)</f>
        <v>6</v>
      </c>
    </row>
    <row r="444" spans="1:15">
      <c r="A444" s="4">
        <v>443</v>
      </c>
      <c r="B444">
        <f ca="1">VLOOKUP(A444,Metadata!$A$1:$R$1501,2,0)</f>
        <v>116</v>
      </c>
      <c r="C444" t="str">
        <f ca="1">VLOOKUP(A444,Metadata!$A$1:$R$1501,4,0)</f>
        <v>3 days</v>
      </c>
      <c r="D444">
        <f ca="1">VLOOKUP(A444,Metadata!$A$1:$R$1501,5,0)</f>
        <v>3</v>
      </c>
      <c r="E444" s="17" t="str">
        <f ca="1">VLOOKUP(A444,Metadata!$A$1:$R$1501,7,0)</f>
        <v>Montreal</v>
      </c>
      <c r="F444" t="str">
        <f ca="1">VLOOKUP(A444,Metadata!$A$1:$R$1501,8,0)</f>
        <v>Modern</v>
      </c>
      <c r="G444" t="str">
        <f ca="1">VLOOKUP(A444,Metadata!$A$1:$R$1501,9,0)</f>
        <v>North America</v>
      </c>
      <c r="H444">
        <f ca="1">VLOOKUP(A444,Metadata!$A$1:$R$1501,10,0)</f>
        <v>3</v>
      </c>
      <c r="I444">
        <f ca="1">VLOOKUP(A444,Metadata!$A$1:$R$1501,11,0)</f>
        <v>1116</v>
      </c>
      <c r="J444">
        <f ca="1">VLOOKUP(A444,Metadata!$A$1:$R$1501,12,0)</f>
        <v>2</v>
      </c>
      <c r="K444">
        <f ca="1">VLOOKUP(A444,Metadata!$A$1:$R$1501,13,0)</f>
        <v>800</v>
      </c>
      <c r="L444" s="17">
        <f ca="1">VLOOKUP(A444,Metadata!$A$1:$R$1501,14,0)</f>
        <v>1916</v>
      </c>
      <c r="M444" t="str">
        <f ca="1">VLOOKUP(A444,Metadata!$A$1:$R$1501,15,0)</f>
        <v>Summer</v>
      </c>
      <c r="N444" t="str">
        <f ca="1">VLOOKUP(A444,Metadata!$A$1:$R$1501,17,0)</f>
        <v>Solo</v>
      </c>
      <c r="O444">
        <f ca="1">VLOOKUP(A444,Metadata!$A$1:$R$1501,18,0)</f>
        <v>1</v>
      </c>
    </row>
    <row r="445" spans="1:15">
      <c r="A445" s="4">
        <v>444</v>
      </c>
      <c r="B445">
        <f ca="1">VLOOKUP(A445,Metadata!$A$1:$R$1501,2,0)</f>
        <v>94</v>
      </c>
      <c r="C445" t="str">
        <f ca="1">VLOOKUP(A445,Metadata!$A$1:$R$1501,4,0)</f>
        <v>1 week</v>
      </c>
      <c r="D445">
        <f ca="1">VLOOKUP(A445,Metadata!$A$1:$R$1501,5,0)</f>
        <v>7</v>
      </c>
      <c r="E445" s="17" t="str">
        <f ca="1">VLOOKUP(A445,Metadata!$A$1:$R$1501,7,0)</f>
        <v>Edinburgh</v>
      </c>
      <c r="F445" t="str">
        <f ca="1">VLOOKUP(A445,Metadata!$A$1:$R$1501,8,0)</f>
        <v>Historical-Medieval, Beach, Architecture</v>
      </c>
      <c r="G445" t="str">
        <f ca="1">VLOOKUP(A445,Metadata!$A$1:$R$1501,9,0)</f>
        <v>Europe</v>
      </c>
      <c r="H445">
        <f ca="1">VLOOKUP(A445,Metadata!$A$1:$R$1501,10,0)</f>
        <v>2</v>
      </c>
      <c r="I445">
        <f ca="1">VLOOKUP(A445,Metadata!$A$1:$R$1501,11,0)</f>
        <v>2002</v>
      </c>
      <c r="J445">
        <f ca="1">VLOOKUP(A445,Metadata!$A$1:$R$1501,12,0)</f>
        <v>2</v>
      </c>
      <c r="K445">
        <f ca="1">VLOOKUP(A445,Metadata!$A$1:$R$1501,13,0)</f>
        <v>4320</v>
      </c>
      <c r="L445" s="17">
        <f ca="1">VLOOKUP(A445,Metadata!$A$1:$R$1501,14,0)</f>
        <v>6322</v>
      </c>
      <c r="M445" t="str">
        <f ca="1">VLOOKUP(A445,Metadata!$A$1:$R$1501,15,0)</f>
        <v>Summer</v>
      </c>
      <c r="N445" t="str">
        <f ca="1">VLOOKUP(A445,Metadata!$A$1:$R$1501,17,0)</f>
        <v>Romantic</v>
      </c>
      <c r="O445">
        <f ca="1">VLOOKUP(A445,Metadata!$A$1:$R$1501,18,0)</f>
        <v>2</v>
      </c>
    </row>
    <row r="446" spans="1:15">
      <c r="A446" s="4">
        <v>445</v>
      </c>
      <c r="B446">
        <f ca="1">VLOOKUP(A446,Metadata!$A$1:$R$1501,2,0)</f>
        <v>101</v>
      </c>
      <c r="C446" t="str">
        <f ca="1">VLOOKUP(A446,Metadata!$A$1:$R$1501,4,0)</f>
        <v>3 days</v>
      </c>
      <c r="D446">
        <f ca="1">VLOOKUP(A446,Metadata!$A$1:$R$1501,5,0)</f>
        <v>3</v>
      </c>
      <c r="E446" s="17" t="str">
        <f ca="1">VLOOKUP(A446,Metadata!$A$1:$R$1501,7,0)</f>
        <v>Berlin</v>
      </c>
      <c r="F446" t="str">
        <f ca="1">VLOOKUP(A446,Metadata!$A$1:$R$1501,8,0)</f>
        <v>Historical-Modern, Park</v>
      </c>
      <c r="G446" t="str">
        <f ca="1">VLOOKUP(A446,Metadata!$A$1:$R$1501,9,0)</f>
        <v>Europe</v>
      </c>
      <c r="H446">
        <f ca="1">VLOOKUP(A446,Metadata!$A$1:$R$1501,10,0)</f>
        <v>2</v>
      </c>
      <c r="I446">
        <f ca="1">VLOOKUP(A446,Metadata!$A$1:$R$1501,11,0)</f>
        <v>678</v>
      </c>
      <c r="J446">
        <f ca="1">VLOOKUP(A446,Metadata!$A$1:$R$1501,12,0)</f>
        <v>2</v>
      </c>
      <c r="K446">
        <f ca="1">VLOOKUP(A446,Metadata!$A$1:$R$1501,13,0)</f>
        <v>3800</v>
      </c>
      <c r="L446" s="17">
        <f ca="1">VLOOKUP(A446,Metadata!$A$1:$R$1501,14,0)</f>
        <v>4478</v>
      </c>
      <c r="M446" t="str">
        <f ca="1">VLOOKUP(A446,Metadata!$A$1:$R$1501,15,0)</f>
        <v>Summer</v>
      </c>
      <c r="N446" t="str">
        <f ca="1">VLOOKUP(A446,Metadata!$A$1:$R$1501,17,0)</f>
        <v>Romantic</v>
      </c>
      <c r="O446">
        <f ca="1">VLOOKUP(A446,Metadata!$A$1:$R$1501,18,0)</f>
        <v>2</v>
      </c>
    </row>
    <row r="447" spans="1:15">
      <c r="A447" s="4">
        <v>446</v>
      </c>
      <c r="B447">
        <f ca="1">VLOOKUP(A447,Metadata!$A$1:$R$1501,2,0)</f>
        <v>99</v>
      </c>
      <c r="C447" t="str">
        <f ca="1">VLOOKUP(A447,Metadata!$A$1:$R$1501,4,0)</f>
        <v>1 week</v>
      </c>
      <c r="D447">
        <f ca="1">VLOOKUP(A447,Metadata!$A$1:$R$1501,5,0)</f>
        <v>7</v>
      </c>
      <c r="E447" s="17" t="str">
        <f ca="1">VLOOKUP(A447,Metadata!$A$1:$R$1501,7,0)</f>
        <v>Malaga</v>
      </c>
      <c r="F447" t="str">
        <f ca="1">VLOOKUP(A447,Metadata!$A$1:$R$1501,8,0)</f>
        <v>Beach</v>
      </c>
      <c r="G447" t="str">
        <f ca="1">VLOOKUP(A447,Metadata!$A$1:$R$1501,9,0)</f>
        <v>Europe</v>
      </c>
      <c r="H447">
        <f ca="1">VLOOKUP(A447,Metadata!$A$1:$R$1501,10,0)</f>
        <v>1</v>
      </c>
      <c r="I447">
        <f ca="1">VLOOKUP(A447,Metadata!$A$1:$R$1501,11,0)</f>
        <v>238</v>
      </c>
      <c r="J447">
        <f ca="1">VLOOKUP(A447,Metadata!$A$1:$R$1501,12,0)</f>
        <v>2</v>
      </c>
      <c r="K447">
        <f ca="1">VLOOKUP(A447,Metadata!$A$1:$R$1501,13,0)</f>
        <v>2440</v>
      </c>
      <c r="L447" s="17">
        <f ca="1">VLOOKUP(A447,Metadata!$A$1:$R$1501,14,0)</f>
        <v>2678</v>
      </c>
      <c r="M447" t="str">
        <f ca="1">VLOOKUP(A447,Metadata!$A$1:$R$1501,15,0)</f>
        <v>Summer</v>
      </c>
      <c r="N447" t="str">
        <f ca="1">VLOOKUP(A447,Metadata!$A$1:$R$1501,17,0)</f>
        <v>Solo</v>
      </c>
      <c r="O447">
        <f ca="1">VLOOKUP(A447,Metadata!$A$1:$R$1501,18,0)</f>
        <v>1</v>
      </c>
    </row>
    <row r="448" spans="1:15">
      <c r="A448" s="4">
        <v>447</v>
      </c>
      <c r="B448">
        <f ca="1">VLOOKUP(A448,Metadata!$A$1:$R$1501,2,0)</f>
        <v>291</v>
      </c>
      <c r="C448" t="str">
        <f ca="1">VLOOKUP(A448,Metadata!$A$1:$R$1501,4,0)</f>
        <v>1 month</v>
      </c>
      <c r="D448">
        <f ca="1">VLOOKUP(A448,Metadata!$A$1:$R$1501,5,0)</f>
        <v>30</v>
      </c>
      <c r="E448" s="17" t="str">
        <f ca="1">VLOOKUP(A448,Metadata!$A$1:$R$1501,7,0)</f>
        <v>San Diego</v>
      </c>
      <c r="F448" t="str">
        <f ca="1">VLOOKUP(A448,Metadata!$A$1:$R$1501,8,0)</f>
        <v>Beach</v>
      </c>
      <c r="G448" t="str">
        <f ca="1">VLOOKUP(A448,Metadata!$A$1:$R$1501,9,0)</f>
        <v>North America</v>
      </c>
      <c r="H448">
        <f ca="1">VLOOKUP(A448,Metadata!$A$1:$R$1501,10,0)</f>
        <v>3</v>
      </c>
      <c r="I448">
        <f ca="1">VLOOKUP(A448,Metadata!$A$1:$R$1501,11,0)</f>
        <v>22860</v>
      </c>
      <c r="J448">
        <f ca="1">VLOOKUP(A448,Metadata!$A$1:$R$1501,12,0)</f>
        <v>1</v>
      </c>
      <c r="K448">
        <f ca="1">VLOOKUP(A448,Metadata!$A$1:$R$1501,13,0)</f>
        <v>440</v>
      </c>
      <c r="L448" s="17">
        <f ca="1">VLOOKUP(A448,Metadata!$A$1:$R$1501,14,0)</f>
        <v>23300</v>
      </c>
      <c r="M448" t="str">
        <f ca="1">VLOOKUP(A448,Metadata!$A$1:$R$1501,15,0)</f>
        <v>Summer</v>
      </c>
      <c r="N448" t="str">
        <f ca="1">VLOOKUP(A448,Metadata!$A$1:$R$1501,17,0)</f>
        <v>Romantic</v>
      </c>
      <c r="O448">
        <f ca="1">VLOOKUP(A448,Metadata!$A$1:$R$1501,18,0)</f>
        <v>2</v>
      </c>
    </row>
    <row r="449" spans="1:15">
      <c r="A449" s="4">
        <v>448</v>
      </c>
      <c r="B449">
        <f ca="1">VLOOKUP(A449,Metadata!$A$1:$R$1501,2,0)</f>
        <v>232</v>
      </c>
      <c r="C449" t="str">
        <f ca="1">VLOOKUP(A449,Metadata!$A$1:$R$1501,4,0)</f>
        <v>3 days</v>
      </c>
      <c r="D449">
        <f ca="1">VLOOKUP(A449,Metadata!$A$1:$R$1501,5,0)</f>
        <v>3</v>
      </c>
      <c r="E449" s="17" t="str">
        <f ca="1">VLOOKUP(A449,Metadata!$A$1:$R$1501,7,0)</f>
        <v>Seattle</v>
      </c>
      <c r="F449" t="str">
        <f ca="1">VLOOKUP(A449,Metadata!$A$1:$R$1501,8,0)</f>
        <v>Modern</v>
      </c>
      <c r="G449" t="str">
        <f ca="1">VLOOKUP(A449,Metadata!$A$1:$R$1501,9,0)</f>
        <v>North America</v>
      </c>
      <c r="H449">
        <f ca="1">VLOOKUP(A449,Metadata!$A$1:$R$1501,10,0)</f>
        <v>3</v>
      </c>
      <c r="I449">
        <f ca="1">VLOOKUP(A449,Metadata!$A$1:$R$1501,11,0)</f>
        <v>2052</v>
      </c>
      <c r="J449">
        <f ca="1">VLOOKUP(A449,Metadata!$A$1:$R$1501,12,0)</f>
        <v>2</v>
      </c>
      <c r="K449">
        <f ca="1">VLOOKUP(A449,Metadata!$A$1:$R$1501,13,0)</f>
        <v>800</v>
      </c>
      <c r="L449" s="17">
        <f ca="1">VLOOKUP(A449,Metadata!$A$1:$R$1501,14,0)</f>
        <v>2852</v>
      </c>
      <c r="M449" t="str">
        <f ca="1">VLOOKUP(A449,Metadata!$A$1:$R$1501,15,0)</f>
        <v>Summer</v>
      </c>
      <c r="N449" t="str">
        <f ca="1">VLOOKUP(A449,Metadata!$A$1:$R$1501,17,0)</f>
        <v>Romantic</v>
      </c>
      <c r="O449">
        <f ca="1">VLOOKUP(A449,Metadata!$A$1:$R$1501,18,0)</f>
        <v>2</v>
      </c>
    </row>
    <row r="450" spans="1:15">
      <c r="A450" s="4">
        <v>449</v>
      </c>
      <c r="B450">
        <f ca="1">VLOOKUP(A450,Metadata!$A$1:$R$1501,2,0)</f>
        <v>238</v>
      </c>
      <c r="C450" t="str">
        <f ca="1">VLOOKUP(A450,Metadata!$A$1:$R$1501,4,0)</f>
        <v>2 weeks</v>
      </c>
      <c r="D450">
        <f ca="1">VLOOKUP(A450,Metadata!$A$1:$R$1501,5,0)</f>
        <v>14</v>
      </c>
      <c r="E450" s="17" t="str">
        <f ca="1">VLOOKUP(A450,Metadata!$A$1:$R$1501,7,0)</f>
        <v>New York City</v>
      </c>
      <c r="F450" t="str">
        <f ca="1">VLOOKUP(A450,Metadata!$A$1:$R$1501,8,0)</f>
        <v>Modern, Park, Adventure-Land, Architecture, Nightlife</v>
      </c>
      <c r="G450" t="str">
        <f ca="1">VLOOKUP(A450,Metadata!$A$1:$R$1501,9,0)</f>
        <v>North America</v>
      </c>
      <c r="H450">
        <f ca="1">VLOOKUP(A450,Metadata!$A$1:$R$1501,10,0)</f>
        <v>2</v>
      </c>
      <c r="I450">
        <f ca="1">VLOOKUP(A450,Metadata!$A$1:$R$1501,11,0)</f>
        <v>13328</v>
      </c>
      <c r="J450">
        <f ca="1">VLOOKUP(A450,Metadata!$A$1:$R$1501,12,0)</f>
        <v>1</v>
      </c>
      <c r="K450">
        <f ca="1">VLOOKUP(A450,Metadata!$A$1:$R$1501,13,0)</f>
        <v>1000</v>
      </c>
      <c r="L450" s="17">
        <f ca="1">VLOOKUP(A450,Metadata!$A$1:$R$1501,14,0)</f>
        <v>14328</v>
      </c>
      <c r="M450" t="str">
        <f ca="1">VLOOKUP(A450,Metadata!$A$1:$R$1501,15,0)</f>
        <v>Summer</v>
      </c>
      <c r="N450" t="str">
        <f ca="1">VLOOKUP(A450,Metadata!$A$1:$R$1501,17,0)</f>
        <v>Family</v>
      </c>
      <c r="O450">
        <f ca="1">VLOOKUP(A450,Metadata!$A$1:$R$1501,18,0)</f>
        <v>4</v>
      </c>
    </row>
    <row r="451" spans="1:15">
      <c r="A451" s="4">
        <v>450</v>
      </c>
      <c r="B451">
        <f ca="1">VLOOKUP(A451,Metadata!$A$1:$R$1501,2,0)</f>
        <v>21</v>
      </c>
      <c r="C451" t="str">
        <f ca="1">VLOOKUP(A451,Metadata!$A$1:$R$1501,4,0)</f>
        <v>2 weeks</v>
      </c>
      <c r="D451">
        <f ca="1">VLOOKUP(A451,Metadata!$A$1:$R$1501,5,0)</f>
        <v>14</v>
      </c>
      <c r="E451" s="17" t="str">
        <f ca="1">VLOOKUP(A451,Metadata!$A$1:$R$1501,7,0)</f>
        <v>Lisbon</v>
      </c>
      <c r="F451" t="str">
        <f ca="1">VLOOKUP(A451,Metadata!$A$1:$R$1501,8,0)</f>
        <v>Historical</v>
      </c>
      <c r="G451" t="str">
        <f ca="1">VLOOKUP(A451,Metadata!$A$1:$R$1501,9,0)</f>
        <v>Europe</v>
      </c>
      <c r="H451">
        <f ca="1">VLOOKUP(A451,Metadata!$A$1:$R$1501,10,0)</f>
        <v>2</v>
      </c>
      <c r="I451">
        <f ca="1">VLOOKUP(A451,Metadata!$A$1:$R$1501,11,0)</f>
        <v>2744</v>
      </c>
      <c r="J451">
        <f ca="1">VLOOKUP(A451,Metadata!$A$1:$R$1501,12,0)</f>
        <v>1</v>
      </c>
      <c r="K451">
        <f ca="1">VLOOKUP(A451,Metadata!$A$1:$R$1501,13,0)</f>
        <v>2440</v>
      </c>
      <c r="L451" s="17">
        <f ca="1">VLOOKUP(A451,Metadata!$A$1:$R$1501,14,0)</f>
        <v>5184</v>
      </c>
      <c r="M451" t="str">
        <f ca="1">VLOOKUP(A451,Metadata!$A$1:$R$1501,15,0)</f>
        <v>Summer</v>
      </c>
      <c r="N451" t="str">
        <f ca="1">VLOOKUP(A451,Metadata!$A$1:$R$1501,17,0)</f>
        <v>Romantic</v>
      </c>
      <c r="O451">
        <f ca="1">VLOOKUP(A451,Metadata!$A$1:$R$1501,18,0)</f>
        <v>2</v>
      </c>
    </row>
    <row r="452" spans="1:15">
      <c r="A452" s="4">
        <v>451</v>
      </c>
      <c r="B452">
        <f ca="1">VLOOKUP(A452,Metadata!$A$1:$R$1501,2,0)</f>
        <v>200</v>
      </c>
      <c r="C452" t="str">
        <f ca="1">VLOOKUP(A452,Metadata!$A$1:$R$1501,4,0)</f>
        <v>1 week</v>
      </c>
      <c r="D452">
        <f ca="1">VLOOKUP(A452,Metadata!$A$1:$R$1501,5,0)</f>
        <v>7</v>
      </c>
      <c r="E452" s="17" t="str">
        <f ca="1">VLOOKUP(A452,Metadata!$A$1:$R$1501,7,0)</f>
        <v>Mallorca</v>
      </c>
      <c r="F452" t="str">
        <f ca="1">VLOOKUP(A452,Metadata!$A$1:$R$1501,8,0)</f>
        <v>Beach, Aquatic, Adventure-Water</v>
      </c>
      <c r="G452" t="str">
        <f ca="1">VLOOKUP(A452,Metadata!$A$1:$R$1501,9,0)</f>
        <v>Europe</v>
      </c>
      <c r="H452">
        <f ca="1">VLOOKUP(A452,Metadata!$A$1:$R$1501,10,0)</f>
        <v>2</v>
      </c>
      <c r="I452">
        <f ca="1">VLOOKUP(A452,Metadata!$A$1:$R$1501,11,0)</f>
        <v>3822</v>
      </c>
      <c r="J452">
        <f ca="1">VLOOKUP(A452,Metadata!$A$1:$R$1501,12,0)</f>
        <v>2</v>
      </c>
      <c r="K452">
        <f ca="1">VLOOKUP(A452,Metadata!$A$1:$R$1501,13,0)</f>
        <v>15264</v>
      </c>
      <c r="L452" s="17">
        <f ca="1">VLOOKUP(A452,Metadata!$A$1:$R$1501,14,0)</f>
        <v>19086</v>
      </c>
      <c r="M452" t="str">
        <f ca="1">VLOOKUP(A452,Metadata!$A$1:$R$1501,15,0)</f>
        <v>Summer</v>
      </c>
      <c r="N452" t="str">
        <f ca="1">VLOOKUP(A452,Metadata!$A$1:$R$1501,17,0)</f>
        <v>Friends</v>
      </c>
      <c r="O452">
        <f ca="1">VLOOKUP(A452,Metadata!$A$1:$R$1501,18,0)</f>
        <v>6</v>
      </c>
    </row>
    <row r="453" spans="1:15">
      <c r="A453" s="4">
        <v>452</v>
      </c>
      <c r="B453">
        <f ca="1">VLOOKUP(A453,Metadata!$A$1:$R$1501,2,0)</f>
        <v>295</v>
      </c>
      <c r="C453" t="str">
        <f ca="1">VLOOKUP(A453,Metadata!$A$1:$R$1501,4,0)</f>
        <v>2 weeks</v>
      </c>
      <c r="D453">
        <f ca="1">VLOOKUP(A453,Metadata!$A$1:$R$1501,5,0)</f>
        <v>14</v>
      </c>
      <c r="E453" s="17" t="str">
        <f ca="1">VLOOKUP(A453,Metadata!$A$1:$R$1501,7,0)</f>
        <v>Malaga</v>
      </c>
      <c r="F453" t="str">
        <f ca="1">VLOOKUP(A453,Metadata!$A$1:$R$1501,8,0)</f>
        <v>Beach</v>
      </c>
      <c r="G453" t="str">
        <f ca="1">VLOOKUP(A453,Metadata!$A$1:$R$1501,9,0)</f>
        <v>Europe</v>
      </c>
      <c r="H453">
        <f ca="1">VLOOKUP(A453,Metadata!$A$1:$R$1501,10,0)</f>
        <v>3</v>
      </c>
      <c r="I453">
        <f ca="1">VLOOKUP(A453,Metadata!$A$1:$R$1501,11,0)</f>
        <v>6020</v>
      </c>
      <c r="J453">
        <f ca="1">VLOOKUP(A453,Metadata!$A$1:$R$1501,12,0)</f>
        <v>2</v>
      </c>
      <c r="K453">
        <f ca="1">VLOOKUP(A453,Metadata!$A$1:$R$1501,13,0)</f>
        <v>4880</v>
      </c>
      <c r="L453" s="17">
        <f ca="1">VLOOKUP(A453,Metadata!$A$1:$R$1501,14,0)</f>
        <v>10900</v>
      </c>
      <c r="M453" t="str">
        <f ca="1">VLOOKUP(A453,Metadata!$A$1:$R$1501,15,0)</f>
        <v>Summer</v>
      </c>
      <c r="N453" t="str">
        <f ca="1">VLOOKUP(A453,Metadata!$A$1:$R$1501,17,0)</f>
        <v>Romantic</v>
      </c>
      <c r="O453">
        <f ca="1">VLOOKUP(A453,Metadata!$A$1:$R$1501,18,0)</f>
        <v>2</v>
      </c>
    </row>
    <row r="454" spans="1:15">
      <c r="A454" s="4">
        <v>453</v>
      </c>
      <c r="B454">
        <f ca="1">VLOOKUP(A454,Metadata!$A$1:$R$1501,2,0)</f>
        <v>107</v>
      </c>
      <c r="C454" t="str">
        <f ca="1">VLOOKUP(A454,Metadata!$A$1:$R$1501,4,0)</f>
        <v>2 weeks</v>
      </c>
      <c r="D454">
        <f ca="1">VLOOKUP(A454,Metadata!$A$1:$R$1501,5,0)</f>
        <v>14</v>
      </c>
      <c r="E454" s="17" t="str">
        <f ca="1">VLOOKUP(A454,Metadata!$A$1:$R$1501,7,0)</f>
        <v>Brussels</v>
      </c>
      <c r="F454" t="str">
        <f ca="1">VLOOKUP(A454,Metadata!$A$1:$R$1501,8,0)</f>
        <v>Historical-Medieval, Beach, Park, Nightlife</v>
      </c>
      <c r="G454" t="str">
        <f ca="1">VLOOKUP(A454,Metadata!$A$1:$R$1501,9,0)</f>
        <v>Europe</v>
      </c>
      <c r="H454">
        <f ca="1">VLOOKUP(A454,Metadata!$A$1:$R$1501,10,0)</f>
        <v>2</v>
      </c>
      <c r="I454">
        <f ca="1">VLOOKUP(A454,Metadata!$A$1:$R$1501,11,0)</f>
        <v>6440</v>
      </c>
      <c r="J454">
        <f ca="1">VLOOKUP(A454,Metadata!$A$1:$R$1501,12,0)</f>
        <v>1</v>
      </c>
      <c r="K454">
        <f ca="1">VLOOKUP(A454,Metadata!$A$1:$R$1501,13,0)</f>
        <v>4320</v>
      </c>
      <c r="L454" s="17">
        <f ca="1">VLOOKUP(A454,Metadata!$A$1:$R$1501,14,0)</f>
        <v>10760</v>
      </c>
      <c r="M454" t="str">
        <f ca="1">VLOOKUP(A454,Metadata!$A$1:$R$1501,15,0)</f>
        <v>Summer</v>
      </c>
      <c r="N454" t="str">
        <f ca="1">VLOOKUP(A454,Metadata!$A$1:$R$1501,17,0)</f>
        <v>Family</v>
      </c>
      <c r="O454">
        <f ca="1">VLOOKUP(A454,Metadata!$A$1:$R$1501,18,0)</f>
        <v>4</v>
      </c>
    </row>
    <row r="455" spans="1:15">
      <c r="A455" s="4">
        <v>454</v>
      </c>
      <c r="B455">
        <f ca="1">VLOOKUP(A455,Metadata!$A$1:$R$1501,2,0)</f>
        <v>235</v>
      </c>
      <c r="C455" t="str">
        <f ca="1">VLOOKUP(A455,Metadata!$A$1:$R$1501,4,0)</f>
        <v>3 days</v>
      </c>
      <c r="D455">
        <f ca="1">VLOOKUP(A455,Metadata!$A$1:$R$1501,5,0)</f>
        <v>3</v>
      </c>
      <c r="E455" s="17" t="str">
        <f ca="1">VLOOKUP(A455,Metadata!$A$1:$R$1501,7,0)</f>
        <v>Athens</v>
      </c>
      <c r="F455" t="str">
        <f ca="1">VLOOKUP(A455,Metadata!$A$1:$R$1501,8,0)</f>
        <v>Historical-Ancient, Architecture</v>
      </c>
      <c r="G455" t="str">
        <f ca="1">VLOOKUP(A455,Metadata!$A$1:$R$1501,9,0)</f>
        <v>Europe</v>
      </c>
      <c r="H455">
        <f ca="1">VLOOKUP(A455,Metadata!$A$1:$R$1501,10,0)</f>
        <v>3</v>
      </c>
      <c r="I455">
        <f ca="1">VLOOKUP(A455,Metadata!$A$1:$R$1501,11,0)</f>
        <v>1170</v>
      </c>
      <c r="J455">
        <f ca="1">VLOOKUP(A455,Metadata!$A$1:$R$1501,12,0)</f>
        <v>1</v>
      </c>
      <c r="K455">
        <f ca="1">VLOOKUP(A455,Metadata!$A$1:$R$1501,13,0)</f>
        <v>2200</v>
      </c>
      <c r="L455" s="17">
        <f ca="1">VLOOKUP(A455,Metadata!$A$1:$R$1501,14,0)</f>
        <v>3370</v>
      </c>
      <c r="M455" t="str">
        <f ca="1">VLOOKUP(A455,Metadata!$A$1:$R$1501,15,0)</f>
        <v>Summer</v>
      </c>
      <c r="N455" t="str">
        <f ca="1">VLOOKUP(A455,Metadata!$A$1:$R$1501,17,0)</f>
        <v>Romantic</v>
      </c>
      <c r="O455">
        <f ca="1">VLOOKUP(A455,Metadata!$A$1:$R$1501,18,0)</f>
        <v>2</v>
      </c>
    </row>
    <row r="456" spans="1:15">
      <c r="A456" s="4">
        <v>455</v>
      </c>
      <c r="B456">
        <f ca="1">VLOOKUP(A456,Metadata!$A$1:$R$1501,2,0)</f>
        <v>2</v>
      </c>
      <c r="C456" t="str">
        <f ca="1">VLOOKUP(A456,Metadata!$A$1:$R$1501,4,0)</f>
        <v>3 days</v>
      </c>
      <c r="D456">
        <f ca="1">VLOOKUP(A456,Metadata!$A$1:$R$1501,5,0)</f>
        <v>3</v>
      </c>
      <c r="E456" s="17" t="str">
        <f ca="1">VLOOKUP(A456,Metadata!$A$1:$R$1501,7,0)</f>
        <v>Madrid</v>
      </c>
      <c r="F456" t="str">
        <f ca="1">VLOOKUP(A456,Metadata!$A$1:$R$1501,8,0)</f>
        <v>Historical, Beach, Terrain</v>
      </c>
      <c r="G456" t="str">
        <f ca="1">VLOOKUP(A456,Metadata!$A$1:$R$1501,9,0)</f>
        <v>Europe</v>
      </c>
      <c r="H456">
        <f ca="1">VLOOKUP(A456,Metadata!$A$1:$R$1501,10,0)</f>
        <v>1</v>
      </c>
      <c r="I456">
        <f ca="1">VLOOKUP(A456,Metadata!$A$1:$R$1501,11,0)</f>
        <v>129</v>
      </c>
      <c r="J456">
        <f ca="1">VLOOKUP(A456,Metadata!$A$1:$R$1501,12,0)</f>
        <v>2</v>
      </c>
      <c r="K456">
        <f ca="1">VLOOKUP(A456,Metadata!$A$1:$R$1501,13,0)</f>
        <v>2140</v>
      </c>
      <c r="L456" s="17">
        <f ca="1">VLOOKUP(A456,Metadata!$A$1:$R$1501,14,0)</f>
        <v>2269</v>
      </c>
      <c r="M456" t="str">
        <f ca="1">VLOOKUP(A456,Metadata!$A$1:$R$1501,15,0)</f>
        <v>Summer</v>
      </c>
      <c r="N456" t="str">
        <f ca="1">VLOOKUP(A456,Metadata!$A$1:$R$1501,17,0)</f>
        <v>Solo</v>
      </c>
      <c r="O456">
        <f ca="1">VLOOKUP(A456,Metadata!$A$1:$R$1501,18,0)</f>
        <v>1</v>
      </c>
    </row>
    <row r="457" spans="1:15">
      <c r="A457" s="4">
        <v>456</v>
      </c>
      <c r="B457">
        <f ca="1">VLOOKUP(A457,Metadata!$A$1:$R$1501,2,0)</f>
        <v>219</v>
      </c>
      <c r="C457" t="str">
        <f ca="1">VLOOKUP(A457,Metadata!$A$1:$R$1501,4,0)</f>
        <v>1 week</v>
      </c>
      <c r="D457">
        <f ca="1">VLOOKUP(A457,Metadata!$A$1:$R$1501,5,0)</f>
        <v>7</v>
      </c>
      <c r="E457" s="17" t="str">
        <f ca="1">VLOOKUP(A457,Metadata!$A$1:$R$1501,7,0)</f>
        <v>Ville de Quebec</v>
      </c>
      <c r="F457" t="str">
        <f ca="1">VLOOKUP(A457,Metadata!$A$1:$R$1501,8,0)</f>
        <v>Historical</v>
      </c>
      <c r="G457" t="str">
        <f ca="1">VLOOKUP(A457,Metadata!$A$1:$R$1501,9,0)</f>
        <v>North America</v>
      </c>
      <c r="H457">
        <f ca="1">VLOOKUP(A457,Metadata!$A$1:$R$1501,10,0)</f>
        <v>2</v>
      </c>
      <c r="I457">
        <f ca="1">VLOOKUP(A457,Metadata!$A$1:$R$1501,11,0)</f>
        <v>952</v>
      </c>
      <c r="J457">
        <f ca="1">VLOOKUP(A457,Metadata!$A$1:$R$1501,12,0)</f>
        <v>1</v>
      </c>
      <c r="K457">
        <f ca="1">VLOOKUP(A457,Metadata!$A$1:$R$1501,13,0)</f>
        <v>550</v>
      </c>
      <c r="L457" s="17">
        <f ca="1">VLOOKUP(A457,Metadata!$A$1:$R$1501,14,0)</f>
        <v>1502</v>
      </c>
      <c r="M457" t="str">
        <f ca="1">VLOOKUP(A457,Metadata!$A$1:$R$1501,15,0)</f>
        <v>Summer</v>
      </c>
      <c r="N457" t="str">
        <f ca="1">VLOOKUP(A457,Metadata!$A$1:$R$1501,17,0)</f>
        <v>Solo</v>
      </c>
      <c r="O457">
        <f ca="1">VLOOKUP(A457,Metadata!$A$1:$R$1501,18,0)</f>
        <v>1</v>
      </c>
    </row>
    <row r="458" spans="1:15">
      <c r="A458" s="4">
        <v>457</v>
      </c>
      <c r="B458">
        <f ca="1">VLOOKUP(A458,Metadata!$A$1:$R$1501,2,0)</f>
        <v>178</v>
      </c>
      <c r="C458" t="str">
        <f ca="1">VLOOKUP(A458,Metadata!$A$1:$R$1501,4,0)</f>
        <v>1 month</v>
      </c>
      <c r="D458">
        <f ca="1">VLOOKUP(A458,Metadata!$A$1:$R$1501,5,0)</f>
        <v>30</v>
      </c>
      <c r="E458" s="17" t="str">
        <f ca="1">VLOOKUP(A458,Metadata!$A$1:$R$1501,7,0)</f>
        <v>Brussels</v>
      </c>
      <c r="F458" t="str">
        <f ca="1">VLOOKUP(A458,Metadata!$A$1:$R$1501,8,0)</f>
        <v>Historical-Medieval, Beach, Park, Nightlife</v>
      </c>
      <c r="G458" t="str">
        <f ca="1">VLOOKUP(A458,Metadata!$A$1:$R$1501,9,0)</f>
        <v>Europe</v>
      </c>
      <c r="H458">
        <f ca="1">VLOOKUP(A458,Metadata!$A$1:$R$1501,10,0)</f>
        <v>1</v>
      </c>
      <c r="I458">
        <f ca="1">VLOOKUP(A458,Metadata!$A$1:$R$1501,11,0)</f>
        <v>6120</v>
      </c>
      <c r="J458">
        <f ca="1">VLOOKUP(A458,Metadata!$A$1:$R$1501,12,0)</f>
        <v>2</v>
      </c>
      <c r="K458">
        <f ca="1">VLOOKUP(A458,Metadata!$A$1:$R$1501,13,0)</f>
        <v>8640</v>
      </c>
      <c r="L458" s="17">
        <f ca="1">VLOOKUP(A458,Metadata!$A$1:$R$1501,14,0)</f>
        <v>14760</v>
      </c>
      <c r="M458" t="str">
        <f ca="1">VLOOKUP(A458,Metadata!$A$1:$R$1501,15,0)</f>
        <v>Summer</v>
      </c>
      <c r="N458" t="str">
        <f ca="1">VLOOKUP(A458,Metadata!$A$1:$R$1501,17,0)</f>
        <v>Family</v>
      </c>
      <c r="O458">
        <f ca="1">VLOOKUP(A458,Metadata!$A$1:$R$1501,18,0)</f>
        <v>4</v>
      </c>
    </row>
    <row r="459" spans="1:15">
      <c r="A459" s="4">
        <v>458</v>
      </c>
      <c r="B459">
        <f ca="1">VLOOKUP(A459,Metadata!$A$1:$R$1501,2,0)</f>
        <v>118</v>
      </c>
      <c r="C459" t="str">
        <f ca="1">VLOOKUP(A459,Metadata!$A$1:$R$1501,4,0)</f>
        <v>1 month</v>
      </c>
      <c r="D459">
        <f ca="1">VLOOKUP(A459,Metadata!$A$1:$R$1501,5,0)</f>
        <v>30</v>
      </c>
      <c r="E459" s="17" t="str">
        <f ca="1">VLOOKUP(A459,Metadata!$A$1:$R$1501,7,0)</f>
        <v>Edinburgh</v>
      </c>
      <c r="F459" t="str">
        <f ca="1">VLOOKUP(A459,Metadata!$A$1:$R$1501,8,0)</f>
        <v>Historical-Medieval, Beach, Architecture</v>
      </c>
      <c r="G459" t="str">
        <f ca="1">VLOOKUP(A459,Metadata!$A$1:$R$1501,9,0)</f>
        <v>Europe</v>
      </c>
      <c r="H459">
        <f ca="1">VLOOKUP(A459,Metadata!$A$1:$R$1501,10,0)</f>
        <v>2</v>
      </c>
      <c r="I459">
        <f ca="1">VLOOKUP(A459,Metadata!$A$1:$R$1501,11,0)</f>
        <v>8580</v>
      </c>
      <c r="J459">
        <f ca="1">VLOOKUP(A459,Metadata!$A$1:$R$1501,12,0)</f>
        <v>1</v>
      </c>
      <c r="K459">
        <f ca="1">VLOOKUP(A459,Metadata!$A$1:$R$1501,13,0)</f>
        <v>2160</v>
      </c>
      <c r="L459" s="17">
        <f ca="1">VLOOKUP(A459,Metadata!$A$1:$R$1501,14,0)</f>
        <v>10740</v>
      </c>
      <c r="M459" t="str">
        <f ca="1">VLOOKUP(A459,Metadata!$A$1:$R$1501,15,0)</f>
        <v>Summer</v>
      </c>
      <c r="N459" t="str">
        <f ca="1">VLOOKUP(A459,Metadata!$A$1:$R$1501,17,0)</f>
        <v>Romantic</v>
      </c>
      <c r="O459">
        <f ca="1">VLOOKUP(A459,Metadata!$A$1:$R$1501,18,0)</f>
        <v>2</v>
      </c>
    </row>
    <row r="460" spans="1:15">
      <c r="A460" s="4">
        <v>459</v>
      </c>
      <c r="B460">
        <f ca="1">VLOOKUP(A460,Metadata!$A$1:$R$1501,2,0)</f>
        <v>253</v>
      </c>
      <c r="C460" t="str">
        <f ca="1">VLOOKUP(A460,Metadata!$A$1:$R$1501,4,0)</f>
        <v>1 month</v>
      </c>
      <c r="D460">
        <f ca="1">VLOOKUP(A460,Metadata!$A$1:$R$1501,5,0)</f>
        <v>30</v>
      </c>
      <c r="E460" s="17" t="str">
        <f ca="1">VLOOKUP(A460,Metadata!$A$1:$R$1501,7,0)</f>
        <v>Mallorca</v>
      </c>
      <c r="F460" t="str">
        <f ca="1">VLOOKUP(A460,Metadata!$A$1:$R$1501,8,0)</f>
        <v>Beach, Aquatic, Adventure-Water</v>
      </c>
      <c r="G460" t="str">
        <f ca="1">VLOOKUP(A460,Metadata!$A$1:$R$1501,9,0)</f>
        <v>Europe</v>
      </c>
      <c r="H460">
        <f ca="1">VLOOKUP(A460,Metadata!$A$1:$R$1501,10,0)</f>
        <v>2</v>
      </c>
      <c r="I460">
        <f ca="1">VLOOKUP(A460,Metadata!$A$1:$R$1501,11,0)</f>
        <v>2730</v>
      </c>
      <c r="J460">
        <f ca="1">VLOOKUP(A460,Metadata!$A$1:$R$1501,12,0)</f>
        <v>1</v>
      </c>
      <c r="K460">
        <f ca="1">VLOOKUP(A460,Metadata!$A$1:$R$1501,13,0)</f>
        <v>1272</v>
      </c>
      <c r="L460" s="17">
        <f ca="1">VLOOKUP(A460,Metadata!$A$1:$R$1501,14,0)</f>
        <v>4002</v>
      </c>
      <c r="M460" t="str">
        <f ca="1">VLOOKUP(A460,Metadata!$A$1:$R$1501,15,0)</f>
        <v>Summer</v>
      </c>
      <c r="N460" t="str">
        <f ca="1">VLOOKUP(A460,Metadata!$A$1:$R$1501,17,0)</f>
        <v>Solo</v>
      </c>
      <c r="O460">
        <f ca="1">VLOOKUP(A460,Metadata!$A$1:$R$1501,18,0)</f>
        <v>1</v>
      </c>
    </row>
    <row r="461" spans="1:15">
      <c r="A461" s="4">
        <v>460</v>
      </c>
      <c r="B461">
        <f ca="1">VLOOKUP(A461,Metadata!$A$1:$R$1501,2,0)</f>
        <v>53</v>
      </c>
      <c r="C461" t="str">
        <f ca="1">VLOOKUP(A461,Metadata!$A$1:$R$1501,4,0)</f>
        <v>2 weeks</v>
      </c>
      <c r="D461">
        <f ca="1">VLOOKUP(A461,Metadata!$A$1:$R$1501,5,0)</f>
        <v>14</v>
      </c>
      <c r="E461" s="17" t="str">
        <f ca="1">VLOOKUP(A461,Metadata!$A$1:$R$1501,7,0)</f>
        <v>Athens</v>
      </c>
      <c r="F461" t="str">
        <f ca="1">VLOOKUP(A461,Metadata!$A$1:$R$1501,8,0)</f>
        <v>Historical-Ancient, Architecture</v>
      </c>
      <c r="G461" t="str">
        <f ca="1">VLOOKUP(A461,Metadata!$A$1:$R$1501,9,0)</f>
        <v>Europe</v>
      </c>
      <c r="H461">
        <f ca="1">VLOOKUP(A461,Metadata!$A$1:$R$1501,10,0)</f>
        <v>3</v>
      </c>
      <c r="I461">
        <f ca="1">VLOOKUP(A461,Metadata!$A$1:$R$1501,11,0)</f>
        <v>10920</v>
      </c>
      <c r="J461">
        <f ca="1">VLOOKUP(A461,Metadata!$A$1:$R$1501,12,0)</f>
        <v>1</v>
      </c>
      <c r="K461">
        <f ca="1">VLOOKUP(A461,Metadata!$A$1:$R$1501,13,0)</f>
        <v>4400</v>
      </c>
      <c r="L461" s="17">
        <f ca="1">VLOOKUP(A461,Metadata!$A$1:$R$1501,14,0)</f>
        <v>15320</v>
      </c>
      <c r="M461" t="str">
        <f ca="1">VLOOKUP(A461,Metadata!$A$1:$R$1501,15,0)</f>
        <v>Summer</v>
      </c>
      <c r="N461" t="str">
        <f ca="1">VLOOKUP(A461,Metadata!$A$1:$R$1501,17,0)</f>
        <v>Family</v>
      </c>
      <c r="O461">
        <f ca="1">VLOOKUP(A461,Metadata!$A$1:$R$1501,18,0)</f>
        <v>4</v>
      </c>
    </row>
    <row r="462" spans="1:15">
      <c r="A462" s="4">
        <v>461</v>
      </c>
      <c r="B462">
        <f ca="1">VLOOKUP(A462,Metadata!$A$1:$R$1501,2,0)</f>
        <v>265</v>
      </c>
      <c r="C462" t="str">
        <f ca="1">VLOOKUP(A462,Metadata!$A$1:$R$1501,4,0)</f>
        <v>2 weeks</v>
      </c>
      <c r="D462">
        <f ca="1">VLOOKUP(A462,Metadata!$A$1:$R$1501,5,0)</f>
        <v>14</v>
      </c>
      <c r="E462" s="17" t="str">
        <f ca="1">VLOOKUP(A462,Metadata!$A$1:$R$1501,7,0)</f>
        <v>Rio de Janeiro</v>
      </c>
      <c r="F462" t="str">
        <f ca="1">VLOOKUP(A462,Metadata!$A$1:$R$1501,8,0)</f>
        <v>Historical</v>
      </c>
      <c r="G462" t="str">
        <f ca="1">VLOOKUP(A462,Metadata!$A$1:$R$1501,9,0)</f>
        <v>South America</v>
      </c>
      <c r="H462">
        <f ca="1">VLOOKUP(A462,Metadata!$A$1:$R$1501,10,0)</f>
        <v>2</v>
      </c>
      <c r="I462">
        <f ca="1">VLOOKUP(A462,Metadata!$A$1:$R$1501,11,0)</f>
        <v>1414</v>
      </c>
      <c r="J462">
        <f ca="1">VLOOKUP(A462,Metadata!$A$1:$R$1501,12,0)</f>
        <v>2</v>
      </c>
      <c r="K462">
        <f ca="1">VLOOKUP(A462,Metadata!$A$1:$R$1501,13,0)</f>
        <v>2120</v>
      </c>
      <c r="L462" s="17">
        <f ca="1">VLOOKUP(A462,Metadata!$A$1:$R$1501,14,0)</f>
        <v>3534</v>
      </c>
      <c r="M462" t="str">
        <f ca="1">VLOOKUP(A462,Metadata!$A$1:$R$1501,15,0)</f>
        <v>Winter</v>
      </c>
      <c r="N462" t="str">
        <f ca="1">VLOOKUP(A462,Metadata!$A$1:$R$1501,17,0)</f>
        <v>Solo</v>
      </c>
      <c r="O462">
        <f ca="1">VLOOKUP(A462,Metadata!$A$1:$R$1501,18,0)</f>
        <v>1</v>
      </c>
    </row>
    <row r="463" spans="1:15">
      <c r="A463" s="4">
        <v>462</v>
      </c>
      <c r="B463">
        <f ca="1">VLOOKUP(A463,Metadata!$A$1:$R$1501,2,0)</f>
        <v>237</v>
      </c>
      <c r="C463" t="str">
        <f ca="1">VLOOKUP(A463,Metadata!$A$1:$R$1501,4,0)</f>
        <v>3 days</v>
      </c>
      <c r="D463">
        <f ca="1">VLOOKUP(A463,Metadata!$A$1:$R$1501,5,0)</f>
        <v>3</v>
      </c>
      <c r="E463" s="17" t="str">
        <f ca="1">VLOOKUP(A463,Metadata!$A$1:$R$1501,7,0)</f>
        <v>Chicago</v>
      </c>
      <c r="F463" t="str">
        <f ca="1">VLOOKUP(A463,Metadata!$A$1:$R$1501,8,0)</f>
        <v>Modern, Aquatic, Nightlife</v>
      </c>
      <c r="G463" t="str">
        <f ca="1">VLOOKUP(A463,Metadata!$A$1:$R$1501,9,0)</f>
        <v>North America</v>
      </c>
      <c r="H463">
        <f ca="1">VLOOKUP(A463,Metadata!$A$1:$R$1501,10,0)</f>
        <v>3</v>
      </c>
      <c r="I463">
        <f ca="1">VLOOKUP(A463,Metadata!$A$1:$R$1501,11,0)</f>
        <v>3294</v>
      </c>
      <c r="J463">
        <f ca="1">VLOOKUP(A463,Metadata!$A$1:$R$1501,12,0)</f>
        <v>1</v>
      </c>
      <c r="K463">
        <f ca="1">VLOOKUP(A463,Metadata!$A$1:$R$1501,13,0)</f>
        <v>260</v>
      </c>
      <c r="L463" s="17">
        <f ca="1">VLOOKUP(A463,Metadata!$A$1:$R$1501,14,0)</f>
        <v>3554</v>
      </c>
      <c r="M463" t="str">
        <f ca="1">VLOOKUP(A463,Metadata!$A$1:$R$1501,15,0)</f>
        <v>Summer</v>
      </c>
      <c r="N463" t="str">
        <f ca="1">VLOOKUP(A463,Metadata!$A$1:$R$1501,17,0)</f>
        <v>Romantic</v>
      </c>
      <c r="O463">
        <f ca="1">VLOOKUP(A463,Metadata!$A$1:$R$1501,18,0)</f>
        <v>2</v>
      </c>
    </row>
    <row r="464" spans="1:15">
      <c r="A464" s="4">
        <v>463</v>
      </c>
      <c r="B464">
        <f ca="1">VLOOKUP(A464,Metadata!$A$1:$R$1501,2,0)</f>
        <v>236</v>
      </c>
      <c r="C464" t="str">
        <f ca="1">VLOOKUP(A464,Metadata!$A$1:$R$1501,4,0)</f>
        <v>2 weeks</v>
      </c>
      <c r="D464">
        <f ca="1">VLOOKUP(A464,Metadata!$A$1:$R$1501,5,0)</f>
        <v>14</v>
      </c>
      <c r="E464" s="17" t="str">
        <f ca="1">VLOOKUP(A464,Metadata!$A$1:$R$1501,7,0)</f>
        <v>Edinburgh</v>
      </c>
      <c r="F464" t="str">
        <f ca="1">VLOOKUP(A464,Metadata!$A$1:$R$1501,8,0)</f>
        <v>Historical-Medieval, Beach, Architecture</v>
      </c>
      <c r="G464" t="str">
        <f ca="1">VLOOKUP(A464,Metadata!$A$1:$R$1501,9,0)</f>
        <v>Europe</v>
      </c>
      <c r="H464">
        <f ca="1">VLOOKUP(A464,Metadata!$A$1:$R$1501,10,0)</f>
        <v>2</v>
      </c>
      <c r="I464">
        <f ca="1">VLOOKUP(A464,Metadata!$A$1:$R$1501,11,0)</f>
        <v>12012</v>
      </c>
      <c r="J464">
        <f ca="1">VLOOKUP(A464,Metadata!$A$1:$R$1501,12,0)</f>
        <v>1</v>
      </c>
      <c r="K464">
        <f ca="1">VLOOKUP(A464,Metadata!$A$1:$R$1501,13,0)</f>
        <v>6480</v>
      </c>
      <c r="L464" s="17">
        <f ca="1">VLOOKUP(A464,Metadata!$A$1:$R$1501,14,0)</f>
        <v>18492</v>
      </c>
      <c r="M464" t="str">
        <f ca="1">VLOOKUP(A464,Metadata!$A$1:$R$1501,15,0)</f>
        <v>Summer</v>
      </c>
      <c r="N464" t="str">
        <f ca="1">VLOOKUP(A464,Metadata!$A$1:$R$1501,17,0)</f>
        <v>Friends</v>
      </c>
      <c r="O464">
        <f ca="1">VLOOKUP(A464,Metadata!$A$1:$R$1501,18,0)</f>
        <v>6</v>
      </c>
    </row>
    <row r="465" spans="1:15">
      <c r="A465" s="4">
        <v>464</v>
      </c>
      <c r="B465">
        <f ca="1">VLOOKUP(A465,Metadata!$A$1:$R$1501,2,0)</f>
        <v>267</v>
      </c>
      <c r="C465" t="str">
        <f ca="1">VLOOKUP(A465,Metadata!$A$1:$R$1501,4,0)</f>
        <v>3 days</v>
      </c>
      <c r="D465">
        <f ca="1">VLOOKUP(A465,Metadata!$A$1:$R$1501,5,0)</f>
        <v>3</v>
      </c>
      <c r="E465" s="17" t="str">
        <f ca="1">VLOOKUP(A465,Metadata!$A$1:$R$1501,7,0)</f>
        <v>Washington, D.C.</v>
      </c>
      <c r="F465" t="str">
        <f ca="1">VLOOKUP(A465,Metadata!$A$1:$R$1501,8,0)</f>
        <v>Modern</v>
      </c>
      <c r="G465" t="str">
        <f ca="1">VLOOKUP(A465,Metadata!$A$1:$R$1501,9,0)</f>
        <v>North America</v>
      </c>
      <c r="H465">
        <f ca="1">VLOOKUP(A465,Metadata!$A$1:$R$1501,10,0)</f>
        <v>1</v>
      </c>
      <c r="I465">
        <f ca="1">VLOOKUP(A465,Metadata!$A$1:$R$1501,11,0)</f>
        <v>828</v>
      </c>
      <c r="J465">
        <f ca="1">VLOOKUP(A465,Metadata!$A$1:$R$1501,12,0)</f>
        <v>2</v>
      </c>
      <c r="K465">
        <f ca="1">VLOOKUP(A465,Metadata!$A$1:$R$1501,13,0)</f>
        <v>2720</v>
      </c>
      <c r="L465" s="17">
        <f ca="1">VLOOKUP(A465,Metadata!$A$1:$R$1501,14,0)</f>
        <v>3548</v>
      </c>
      <c r="M465" t="str">
        <f ca="1">VLOOKUP(A465,Metadata!$A$1:$R$1501,15,0)</f>
        <v>Summer</v>
      </c>
      <c r="N465" t="str">
        <f ca="1">VLOOKUP(A465,Metadata!$A$1:$R$1501,17,0)</f>
        <v>Family</v>
      </c>
      <c r="O465">
        <f ca="1">VLOOKUP(A465,Metadata!$A$1:$R$1501,18,0)</f>
        <v>4</v>
      </c>
    </row>
    <row r="466" spans="1:15">
      <c r="A466" s="4">
        <v>465</v>
      </c>
      <c r="B466">
        <f ca="1">VLOOKUP(A466,Metadata!$A$1:$R$1501,2,0)</f>
        <v>220</v>
      </c>
      <c r="C466" t="str">
        <f ca="1">VLOOKUP(A466,Metadata!$A$1:$R$1501,4,0)</f>
        <v>1 week</v>
      </c>
      <c r="D466">
        <f ca="1">VLOOKUP(A466,Metadata!$A$1:$R$1501,5,0)</f>
        <v>7</v>
      </c>
      <c r="E466" s="17" t="str">
        <f ca="1">VLOOKUP(A466,Metadata!$A$1:$R$1501,7,0)</f>
        <v>Vancouver</v>
      </c>
      <c r="F466" t="str">
        <f ca="1">VLOOKUP(A466,Metadata!$A$1:$R$1501,8,0)</f>
        <v>Beach</v>
      </c>
      <c r="G466" t="str">
        <f ca="1">VLOOKUP(A466,Metadata!$A$1:$R$1501,9,0)</f>
        <v>North America</v>
      </c>
      <c r="H466">
        <f ca="1">VLOOKUP(A466,Metadata!$A$1:$R$1501,10,0)</f>
        <v>1</v>
      </c>
      <c r="I466">
        <f ca="1">VLOOKUP(A466,Metadata!$A$1:$R$1501,11,0)</f>
        <v>588</v>
      </c>
      <c r="J466">
        <f ca="1">VLOOKUP(A466,Metadata!$A$1:$R$1501,12,0)</f>
        <v>2</v>
      </c>
      <c r="K466">
        <f ca="1">VLOOKUP(A466,Metadata!$A$1:$R$1501,13,0)</f>
        <v>1200</v>
      </c>
      <c r="L466" s="17">
        <f ca="1">VLOOKUP(A466,Metadata!$A$1:$R$1501,14,0)</f>
        <v>1788</v>
      </c>
      <c r="M466" t="str">
        <f ca="1">VLOOKUP(A466,Metadata!$A$1:$R$1501,15,0)</f>
        <v>Summer</v>
      </c>
      <c r="N466" t="str">
        <f ca="1">VLOOKUP(A466,Metadata!$A$1:$R$1501,17,0)</f>
        <v>Romantic</v>
      </c>
      <c r="O466">
        <f ca="1">VLOOKUP(A466,Metadata!$A$1:$R$1501,18,0)</f>
        <v>2</v>
      </c>
    </row>
    <row r="467" spans="1:15">
      <c r="A467" s="4">
        <v>466</v>
      </c>
      <c r="B467">
        <f ca="1">VLOOKUP(A467,Metadata!$A$1:$R$1501,2,0)</f>
        <v>286</v>
      </c>
      <c r="C467" t="str">
        <f ca="1">VLOOKUP(A467,Metadata!$A$1:$R$1501,4,0)</f>
        <v>1 month</v>
      </c>
      <c r="D467">
        <f ca="1">VLOOKUP(A467,Metadata!$A$1:$R$1501,5,0)</f>
        <v>30</v>
      </c>
      <c r="E467" s="17" t="str">
        <f ca="1">VLOOKUP(A467,Metadata!$A$1:$R$1501,7,0)</f>
        <v>Toronto</v>
      </c>
      <c r="F467" t="str">
        <f ca="1">VLOOKUP(A467,Metadata!$A$1:$R$1501,8,0)</f>
        <v>Modern</v>
      </c>
      <c r="G467" t="str">
        <f ca="1">VLOOKUP(A467,Metadata!$A$1:$R$1501,9,0)</f>
        <v>North America</v>
      </c>
      <c r="H467">
        <f ca="1">VLOOKUP(A467,Metadata!$A$1:$R$1501,10,0)</f>
        <v>2</v>
      </c>
      <c r="I467">
        <f ca="1">VLOOKUP(A467,Metadata!$A$1:$R$1501,11,0)</f>
        <v>9360</v>
      </c>
      <c r="J467">
        <f ca="1">VLOOKUP(A467,Metadata!$A$1:$R$1501,12,0)</f>
        <v>2</v>
      </c>
      <c r="K467">
        <f ca="1">VLOOKUP(A467,Metadata!$A$1:$R$1501,13,0)</f>
        <v>1800</v>
      </c>
      <c r="L467" s="17">
        <f ca="1">VLOOKUP(A467,Metadata!$A$1:$R$1501,14,0)</f>
        <v>11160</v>
      </c>
      <c r="M467" t="str">
        <f ca="1">VLOOKUP(A467,Metadata!$A$1:$R$1501,15,0)</f>
        <v>Summer</v>
      </c>
      <c r="N467" t="str">
        <f ca="1">VLOOKUP(A467,Metadata!$A$1:$R$1501,17,0)</f>
        <v>Romantic</v>
      </c>
      <c r="O467">
        <f ca="1">VLOOKUP(A467,Metadata!$A$1:$R$1501,18,0)</f>
        <v>2</v>
      </c>
    </row>
    <row r="468" spans="1:15">
      <c r="A468" s="4">
        <v>467</v>
      </c>
      <c r="B468">
        <f ca="1">VLOOKUP(A468,Metadata!$A$1:$R$1501,2,0)</f>
        <v>4</v>
      </c>
      <c r="C468" t="str">
        <f ca="1">VLOOKUP(A468,Metadata!$A$1:$R$1501,4,0)</f>
        <v>1 week</v>
      </c>
      <c r="D468">
        <f ca="1">VLOOKUP(A468,Metadata!$A$1:$R$1501,5,0)</f>
        <v>7</v>
      </c>
      <c r="E468" s="17" t="str">
        <f ca="1">VLOOKUP(A468,Metadata!$A$1:$R$1501,7,0)</f>
        <v>Toronto</v>
      </c>
      <c r="F468" t="str">
        <f ca="1">VLOOKUP(A468,Metadata!$A$1:$R$1501,8,0)</f>
        <v>Modern</v>
      </c>
      <c r="G468" t="str">
        <f ca="1">VLOOKUP(A468,Metadata!$A$1:$R$1501,9,0)</f>
        <v>North America</v>
      </c>
      <c r="H468">
        <f ca="1">VLOOKUP(A468,Metadata!$A$1:$R$1501,10,0)</f>
        <v>1</v>
      </c>
      <c r="I468">
        <f ca="1">VLOOKUP(A468,Metadata!$A$1:$R$1501,11,0)</f>
        <v>2226</v>
      </c>
      <c r="J468">
        <f ca="1">VLOOKUP(A468,Metadata!$A$1:$R$1501,12,0)</f>
        <v>1</v>
      </c>
      <c r="K468">
        <f ca="1">VLOOKUP(A468,Metadata!$A$1:$R$1501,13,0)</f>
        <v>2700</v>
      </c>
      <c r="L468" s="17">
        <f ca="1">VLOOKUP(A468,Metadata!$A$1:$R$1501,14,0)</f>
        <v>4926</v>
      </c>
      <c r="M468" t="str">
        <f ca="1">VLOOKUP(A468,Metadata!$A$1:$R$1501,15,0)</f>
        <v>Summer</v>
      </c>
      <c r="N468" t="str">
        <f ca="1">VLOOKUP(A468,Metadata!$A$1:$R$1501,17,0)</f>
        <v>Friends</v>
      </c>
      <c r="O468">
        <f ca="1">VLOOKUP(A468,Metadata!$A$1:$R$1501,18,0)</f>
        <v>6</v>
      </c>
    </row>
    <row r="469" spans="1:15">
      <c r="A469" s="4">
        <v>468</v>
      </c>
      <c r="B469">
        <f ca="1">VLOOKUP(A469,Metadata!$A$1:$R$1501,2,0)</f>
        <v>166</v>
      </c>
      <c r="C469" t="str">
        <f ca="1">VLOOKUP(A469,Metadata!$A$1:$R$1501,4,0)</f>
        <v>1 month</v>
      </c>
      <c r="D469">
        <f ca="1">VLOOKUP(A469,Metadata!$A$1:$R$1501,5,0)</f>
        <v>30</v>
      </c>
      <c r="E469" s="17" t="str">
        <f ca="1">VLOOKUP(A469,Metadata!$A$1:$R$1501,7,0)</f>
        <v>London</v>
      </c>
      <c r="F469" t="str">
        <f ca="1">VLOOKUP(A469,Metadata!$A$1:$R$1501,8,0)</f>
        <v>Modern, Beach</v>
      </c>
      <c r="G469" t="str">
        <f ca="1">VLOOKUP(A469,Metadata!$A$1:$R$1501,9,0)</f>
        <v>Europe</v>
      </c>
      <c r="H469">
        <f ca="1">VLOOKUP(A469,Metadata!$A$1:$R$1501,10,0)</f>
        <v>2</v>
      </c>
      <c r="I469">
        <f ca="1">VLOOKUP(A469,Metadata!$A$1:$R$1501,11,0)</f>
        <v>5640</v>
      </c>
      <c r="J469">
        <f ca="1">VLOOKUP(A469,Metadata!$A$1:$R$1501,12,0)</f>
        <v>2</v>
      </c>
      <c r="K469">
        <f ca="1">VLOOKUP(A469,Metadata!$A$1:$R$1501,13,0)</f>
        <v>2300</v>
      </c>
      <c r="L469" s="17">
        <f ca="1">VLOOKUP(A469,Metadata!$A$1:$R$1501,14,0)</f>
        <v>7940</v>
      </c>
      <c r="M469" t="str">
        <f ca="1">VLOOKUP(A469,Metadata!$A$1:$R$1501,15,0)</f>
        <v>Summer</v>
      </c>
      <c r="N469" t="str">
        <f ca="1">VLOOKUP(A469,Metadata!$A$1:$R$1501,17,0)</f>
        <v>Solo</v>
      </c>
      <c r="O469">
        <f ca="1">VLOOKUP(A469,Metadata!$A$1:$R$1501,18,0)</f>
        <v>1</v>
      </c>
    </row>
    <row r="470" spans="1:15">
      <c r="A470" s="4">
        <v>469</v>
      </c>
      <c r="B470">
        <f ca="1">VLOOKUP(A470,Metadata!$A$1:$R$1501,2,0)</f>
        <v>285</v>
      </c>
      <c r="C470" t="str">
        <f ca="1">VLOOKUP(A470,Metadata!$A$1:$R$1501,4,0)</f>
        <v>1 month</v>
      </c>
      <c r="D470">
        <f ca="1">VLOOKUP(A470,Metadata!$A$1:$R$1501,5,0)</f>
        <v>30</v>
      </c>
      <c r="E470" s="17" t="str">
        <f ca="1">VLOOKUP(A470,Metadata!$A$1:$R$1501,7,0)</f>
        <v>Salem</v>
      </c>
      <c r="F470" t="str">
        <f ca="1">VLOOKUP(A470,Metadata!$A$1:$R$1501,8,0)</f>
        <v>Historical</v>
      </c>
      <c r="G470" t="str">
        <f ca="1">VLOOKUP(A470,Metadata!$A$1:$R$1501,9,0)</f>
        <v>North America</v>
      </c>
      <c r="H470">
        <f ca="1">VLOOKUP(A470,Metadata!$A$1:$R$1501,10,0)</f>
        <v>2</v>
      </c>
      <c r="I470">
        <f ca="1">VLOOKUP(A470,Metadata!$A$1:$R$1501,11,0)</f>
        <v>13200</v>
      </c>
      <c r="J470">
        <f ca="1">VLOOKUP(A470,Metadata!$A$1:$R$1501,12,0)</f>
        <v>1</v>
      </c>
      <c r="K470">
        <f ca="1">VLOOKUP(A470,Metadata!$A$1:$R$1501,13,0)</f>
        <v>1240</v>
      </c>
      <c r="L470" s="17">
        <f ca="1">VLOOKUP(A470,Metadata!$A$1:$R$1501,14,0)</f>
        <v>14440</v>
      </c>
      <c r="M470" t="str">
        <f ca="1">VLOOKUP(A470,Metadata!$A$1:$R$1501,15,0)</f>
        <v>Summer</v>
      </c>
      <c r="N470" t="str">
        <f ca="1">VLOOKUP(A470,Metadata!$A$1:$R$1501,17,0)</f>
        <v>Family</v>
      </c>
      <c r="O470">
        <f ca="1">VLOOKUP(A470,Metadata!$A$1:$R$1501,18,0)</f>
        <v>4</v>
      </c>
    </row>
    <row r="471" spans="1:15">
      <c r="A471" s="4">
        <v>470</v>
      </c>
      <c r="B471">
        <f ca="1">VLOOKUP(A471,Metadata!$A$1:$R$1501,2,0)</f>
        <v>214</v>
      </c>
      <c r="C471" t="str">
        <f ca="1">VLOOKUP(A471,Metadata!$A$1:$R$1501,4,0)</f>
        <v>3 days</v>
      </c>
      <c r="D471">
        <f ca="1">VLOOKUP(A471,Metadata!$A$1:$R$1501,5,0)</f>
        <v>3</v>
      </c>
      <c r="E471" s="17" t="str">
        <f ca="1">VLOOKUP(A471,Metadata!$A$1:$R$1501,7,0)</f>
        <v>Cape Town</v>
      </c>
      <c r="F471" t="str">
        <f ca="1">VLOOKUP(A471,Metadata!$A$1:$R$1501,8,0)</f>
        <v>Beach, Historical-Medieval, Aquatic-Water</v>
      </c>
      <c r="G471" t="str">
        <f ca="1">VLOOKUP(A471,Metadata!$A$1:$R$1501,9,0)</f>
        <v>Africa</v>
      </c>
      <c r="H471">
        <f ca="1">VLOOKUP(A471,Metadata!$A$1:$R$1501,10,0)</f>
        <v>2</v>
      </c>
      <c r="I471">
        <f ca="1">VLOOKUP(A471,Metadata!$A$1:$R$1501,11,0)</f>
        <v>1188</v>
      </c>
      <c r="J471">
        <f ca="1">VLOOKUP(A471,Metadata!$A$1:$R$1501,12,0)</f>
        <v>1</v>
      </c>
      <c r="K471">
        <f ca="1">VLOOKUP(A471,Metadata!$A$1:$R$1501,13,0)</f>
        <v>3360</v>
      </c>
      <c r="L471" s="17">
        <f ca="1">VLOOKUP(A471,Metadata!$A$1:$R$1501,14,0)</f>
        <v>4548</v>
      </c>
      <c r="M471" t="str">
        <f ca="1">VLOOKUP(A471,Metadata!$A$1:$R$1501,15,0)</f>
        <v>Winter</v>
      </c>
      <c r="N471" t="str">
        <f ca="1">VLOOKUP(A471,Metadata!$A$1:$R$1501,17,0)</f>
        <v>Family</v>
      </c>
      <c r="O471">
        <f ca="1">VLOOKUP(A471,Metadata!$A$1:$R$1501,18,0)</f>
        <v>4</v>
      </c>
    </row>
    <row r="472" spans="1:15">
      <c r="A472" s="4">
        <v>471</v>
      </c>
      <c r="B472">
        <f ca="1">VLOOKUP(A472,Metadata!$A$1:$R$1501,2,0)</f>
        <v>9</v>
      </c>
      <c r="C472" t="str">
        <f ca="1">VLOOKUP(A472,Metadata!$A$1:$R$1501,4,0)</f>
        <v>2 weeks</v>
      </c>
      <c r="D472">
        <f ca="1">VLOOKUP(A472,Metadata!$A$1:$R$1501,5,0)</f>
        <v>14</v>
      </c>
      <c r="E472" s="17" t="str">
        <f ca="1">VLOOKUP(A472,Metadata!$A$1:$R$1501,7,0)</f>
        <v>Beijing</v>
      </c>
      <c r="F472" t="str">
        <f ca="1">VLOOKUP(A472,Metadata!$A$1:$R$1501,8,0)</f>
        <v>Modern, Beach, Nightlife</v>
      </c>
      <c r="G472" t="str">
        <f ca="1">VLOOKUP(A472,Metadata!$A$1:$R$1501,9,0)</f>
        <v>Asia</v>
      </c>
      <c r="H472">
        <f ca="1">VLOOKUP(A472,Metadata!$A$1:$R$1501,10,0)</f>
        <v>3</v>
      </c>
      <c r="I472">
        <f ca="1">VLOOKUP(A472,Metadata!$A$1:$R$1501,11,0)</f>
        <v>5152</v>
      </c>
      <c r="J472">
        <f ca="1">VLOOKUP(A472,Metadata!$A$1:$R$1501,12,0)</f>
        <v>2</v>
      </c>
      <c r="K472">
        <f ca="1">VLOOKUP(A472,Metadata!$A$1:$R$1501,13,0)</f>
        <v>3760</v>
      </c>
      <c r="L472" s="17">
        <f ca="1">VLOOKUP(A472,Metadata!$A$1:$R$1501,14,0)</f>
        <v>8912</v>
      </c>
      <c r="M472" t="str">
        <f ca="1">VLOOKUP(A472,Metadata!$A$1:$R$1501,15,0)</f>
        <v>Spring</v>
      </c>
      <c r="N472" t="str">
        <f ca="1">VLOOKUP(A472,Metadata!$A$1:$R$1501,17,0)</f>
        <v>Romantic</v>
      </c>
      <c r="O472">
        <f ca="1">VLOOKUP(A472,Metadata!$A$1:$R$1501,18,0)</f>
        <v>2</v>
      </c>
    </row>
    <row r="473" spans="1:15">
      <c r="A473" s="4">
        <v>472</v>
      </c>
      <c r="B473">
        <f ca="1">VLOOKUP(A473,Metadata!$A$1:$R$1501,2,0)</f>
        <v>72</v>
      </c>
      <c r="C473" t="str">
        <f ca="1">VLOOKUP(A473,Metadata!$A$1:$R$1501,4,0)</f>
        <v>1 week</v>
      </c>
      <c r="D473">
        <f ca="1">VLOOKUP(A473,Metadata!$A$1:$R$1501,5,0)</f>
        <v>7</v>
      </c>
      <c r="E473" s="17" t="str">
        <f ca="1">VLOOKUP(A473,Metadata!$A$1:$R$1501,7,0)</f>
        <v>Denver</v>
      </c>
      <c r="F473" t="str">
        <f ca="1">VLOOKUP(A473,Metadata!$A$1:$R$1501,8,0)</f>
        <v>Modern, Hills, Park, Architecture</v>
      </c>
      <c r="G473" t="str">
        <f ca="1">VLOOKUP(A473,Metadata!$A$1:$R$1501,9,0)</f>
        <v>North America</v>
      </c>
      <c r="H473">
        <f ca="1">VLOOKUP(A473,Metadata!$A$1:$R$1501,10,0)</f>
        <v>3</v>
      </c>
      <c r="I473">
        <f ca="1">VLOOKUP(A473,Metadata!$A$1:$R$1501,11,0)</f>
        <v>5488</v>
      </c>
      <c r="J473">
        <f ca="1">VLOOKUP(A473,Metadata!$A$1:$R$1501,12,0)</f>
        <v>2</v>
      </c>
      <c r="K473">
        <f ca="1">VLOOKUP(A473,Metadata!$A$1:$R$1501,13,0)</f>
        <v>600</v>
      </c>
      <c r="L473" s="17">
        <f ca="1">VLOOKUP(A473,Metadata!$A$1:$R$1501,14,0)</f>
        <v>6088</v>
      </c>
      <c r="M473" t="str">
        <f ca="1">VLOOKUP(A473,Metadata!$A$1:$R$1501,15,0)</f>
        <v>Summer</v>
      </c>
      <c r="N473" t="str">
        <f ca="1">VLOOKUP(A473,Metadata!$A$1:$R$1501,17,0)</f>
        <v>Romantic</v>
      </c>
      <c r="O473">
        <f ca="1">VLOOKUP(A473,Metadata!$A$1:$R$1501,18,0)</f>
        <v>2</v>
      </c>
    </row>
    <row r="474" spans="1:15">
      <c r="A474" s="4">
        <v>473</v>
      </c>
      <c r="B474">
        <f ca="1">VLOOKUP(A474,Metadata!$A$1:$R$1501,2,0)</f>
        <v>261</v>
      </c>
      <c r="C474" t="str">
        <f ca="1">VLOOKUP(A474,Metadata!$A$1:$R$1501,4,0)</f>
        <v>1 month</v>
      </c>
      <c r="D474">
        <f ca="1">VLOOKUP(A474,Metadata!$A$1:$R$1501,5,0)</f>
        <v>30</v>
      </c>
      <c r="E474" s="17" t="str">
        <f ca="1">VLOOKUP(A474,Metadata!$A$1:$R$1501,7,0)</f>
        <v>Amsterdam</v>
      </c>
      <c r="F474" t="str">
        <f ca="1">VLOOKUP(A474,Metadata!$A$1:$R$1501,8,0)</f>
        <v>Acquatic, Historical-Modern, Beach, Nightlife</v>
      </c>
      <c r="G474" t="str">
        <f ca="1">VLOOKUP(A474,Metadata!$A$1:$R$1501,9,0)</f>
        <v>Europe</v>
      </c>
      <c r="H474">
        <f ca="1">VLOOKUP(A474,Metadata!$A$1:$R$1501,10,0)</f>
        <v>1</v>
      </c>
      <c r="I474">
        <f ca="1">VLOOKUP(A474,Metadata!$A$1:$R$1501,11,0)</f>
        <v>1650</v>
      </c>
      <c r="J474">
        <f ca="1">VLOOKUP(A474,Metadata!$A$1:$R$1501,12,0)</f>
        <v>1</v>
      </c>
      <c r="K474">
        <f ca="1">VLOOKUP(A474,Metadata!$A$1:$R$1501,13,0)</f>
        <v>1185</v>
      </c>
      <c r="L474" s="17">
        <f ca="1">VLOOKUP(A474,Metadata!$A$1:$R$1501,14,0)</f>
        <v>2835</v>
      </c>
      <c r="M474" t="str">
        <f ca="1">VLOOKUP(A474,Metadata!$A$1:$R$1501,15,0)</f>
        <v>Summer</v>
      </c>
      <c r="N474" t="str">
        <f ca="1">VLOOKUP(A474,Metadata!$A$1:$R$1501,17,0)</f>
        <v>Solo</v>
      </c>
      <c r="O474">
        <f ca="1">VLOOKUP(A474,Metadata!$A$1:$R$1501,18,0)</f>
        <v>1</v>
      </c>
    </row>
    <row r="475" spans="1:15">
      <c r="A475" s="4">
        <v>474</v>
      </c>
      <c r="B475">
        <f ca="1">VLOOKUP(A475,Metadata!$A$1:$R$1501,2,0)</f>
        <v>222</v>
      </c>
      <c r="C475" t="str">
        <f ca="1">VLOOKUP(A475,Metadata!$A$1:$R$1501,4,0)</f>
        <v>2 weeks</v>
      </c>
      <c r="D475">
        <f ca="1">VLOOKUP(A475,Metadata!$A$1:$R$1501,5,0)</f>
        <v>14</v>
      </c>
      <c r="E475" s="17" t="str">
        <f ca="1">VLOOKUP(A475,Metadata!$A$1:$R$1501,7,0)</f>
        <v>Valencia</v>
      </c>
      <c r="F475" t="str">
        <f ca="1">VLOOKUP(A475,Metadata!$A$1:$R$1501,8,0)</f>
        <v>Terrain</v>
      </c>
      <c r="G475" t="str">
        <f ca="1">VLOOKUP(A475,Metadata!$A$1:$R$1501,9,0)</f>
        <v>Europe</v>
      </c>
      <c r="H475">
        <f ca="1">VLOOKUP(A475,Metadata!$A$1:$R$1501,10,0)</f>
        <v>2</v>
      </c>
      <c r="I475">
        <f ca="1">VLOOKUP(A475,Metadata!$A$1:$R$1501,11,0)</f>
        <v>7140</v>
      </c>
      <c r="J475">
        <f ca="1">VLOOKUP(A475,Metadata!$A$1:$R$1501,12,0)</f>
        <v>2</v>
      </c>
      <c r="K475">
        <f ca="1">VLOOKUP(A475,Metadata!$A$1:$R$1501,13,0)</f>
        <v>21360</v>
      </c>
      <c r="L475" s="17">
        <f ca="1">VLOOKUP(A475,Metadata!$A$1:$R$1501,14,0)</f>
        <v>28500</v>
      </c>
      <c r="M475" t="str">
        <f ca="1">VLOOKUP(A475,Metadata!$A$1:$R$1501,15,0)</f>
        <v>Summer</v>
      </c>
      <c r="N475" t="str">
        <f ca="1">VLOOKUP(A475,Metadata!$A$1:$R$1501,17,0)</f>
        <v>Friends</v>
      </c>
      <c r="O475">
        <f ca="1">VLOOKUP(A475,Metadata!$A$1:$R$1501,18,0)</f>
        <v>6</v>
      </c>
    </row>
    <row r="476" spans="1:15">
      <c r="A476" s="4">
        <v>475</v>
      </c>
      <c r="B476">
        <f ca="1">VLOOKUP(A476,Metadata!$A$1:$R$1501,2,0)</f>
        <v>189</v>
      </c>
      <c r="C476" t="str">
        <f ca="1">VLOOKUP(A476,Metadata!$A$1:$R$1501,4,0)</f>
        <v>2 weeks</v>
      </c>
      <c r="D476">
        <f ca="1">VLOOKUP(A476,Metadata!$A$1:$R$1501,5,0)</f>
        <v>14</v>
      </c>
      <c r="E476" s="17" t="str">
        <f ca="1">VLOOKUP(A476,Metadata!$A$1:$R$1501,7,0)</f>
        <v>Lyon</v>
      </c>
      <c r="F476" t="str">
        <f ca="1">VLOOKUP(A476,Metadata!$A$1:$R$1501,8,0)</f>
        <v>Historical, Beach, Terrain</v>
      </c>
      <c r="G476" t="str">
        <f ca="1">VLOOKUP(A476,Metadata!$A$1:$R$1501,9,0)</f>
        <v>Europe</v>
      </c>
      <c r="H476">
        <f ca="1">VLOOKUP(A476,Metadata!$A$1:$R$1501,10,0)</f>
        <v>1</v>
      </c>
      <c r="I476">
        <f ca="1">VLOOKUP(A476,Metadata!$A$1:$R$1501,11,0)</f>
        <v>2632</v>
      </c>
      <c r="J476">
        <f ca="1">VLOOKUP(A476,Metadata!$A$1:$R$1501,12,0)</f>
        <v>1</v>
      </c>
      <c r="K476">
        <f ca="1">VLOOKUP(A476,Metadata!$A$1:$R$1501,13,0)</f>
        <v>4800</v>
      </c>
      <c r="L476" s="17">
        <f ca="1">VLOOKUP(A476,Metadata!$A$1:$R$1501,14,0)</f>
        <v>7432</v>
      </c>
      <c r="M476" t="str">
        <f ca="1">VLOOKUP(A476,Metadata!$A$1:$R$1501,15,0)</f>
        <v>Summer</v>
      </c>
      <c r="N476" t="str">
        <f ca="1">VLOOKUP(A476,Metadata!$A$1:$R$1501,17,0)</f>
        <v>Family</v>
      </c>
      <c r="O476">
        <f ca="1">VLOOKUP(A476,Metadata!$A$1:$R$1501,18,0)</f>
        <v>4</v>
      </c>
    </row>
    <row r="477" spans="1:15">
      <c r="A477" s="4">
        <v>476</v>
      </c>
      <c r="B477">
        <f ca="1">VLOOKUP(A477,Metadata!$A$1:$R$1501,2,0)</f>
        <v>218</v>
      </c>
      <c r="C477" t="str">
        <f ca="1">VLOOKUP(A477,Metadata!$A$1:$R$1501,4,0)</f>
        <v>2 weeks</v>
      </c>
      <c r="D477">
        <f ca="1">VLOOKUP(A477,Metadata!$A$1:$R$1501,5,0)</f>
        <v>14</v>
      </c>
      <c r="E477" s="17" t="str">
        <f ca="1">VLOOKUP(A477,Metadata!$A$1:$R$1501,7,0)</f>
        <v>Los Angeles</v>
      </c>
      <c r="F477" t="str">
        <f ca="1">VLOOKUP(A477,Metadata!$A$1:$R$1501,8,0)</f>
        <v>Beach, Terrain</v>
      </c>
      <c r="G477" t="str">
        <f ca="1">VLOOKUP(A477,Metadata!$A$1:$R$1501,9,0)</f>
        <v>North America</v>
      </c>
      <c r="H477">
        <f ca="1">VLOOKUP(A477,Metadata!$A$1:$R$1501,10,0)</f>
        <v>3</v>
      </c>
      <c r="I477">
        <f ca="1">VLOOKUP(A477,Metadata!$A$1:$R$1501,11,0)</f>
        <v>15624</v>
      </c>
      <c r="J477">
        <f ca="1">VLOOKUP(A477,Metadata!$A$1:$R$1501,12,0)</f>
        <v>1</v>
      </c>
      <c r="K477">
        <f ca="1">VLOOKUP(A477,Metadata!$A$1:$R$1501,13,0)</f>
        <v>440</v>
      </c>
      <c r="L477" s="17">
        <f ca="1">VLOOKUP(A477,Metadata!$A$1:$R$1501,14,0)</f>
        <v>16064</v>
      </c>
      <c r="M477" t="str">
        <f ca="1">VLOOKUP(A477,Metadata!$A$1:$R$1501,15,0)</f>
        <v>Summer</v>
      </c>
      <c r="N477" t="str">
        <f ca="1">VLOOKUP(A477,Metadata!$A$1:$R$1501,17,0)</f>
        <v>Romantic</v>
      </c>
      <c r="O477">
        <f ca="1">VLOOKUP(A477,Metadata!$A$1:$R$1501,18,0)</f>
        <v>2</v>
      </c>
    </row>
    <row r="478" spans="1:15">
      <c r="A478" s="4">
        <v>477</v>
      </c>
      <c r="B478">
        <f ca="1">VLOOKUP(A478,Metadata!$A$1:$R$1501,2,0)</f>
        <v>236</v>
      </c>
      <c r="C478" t="str">
        <f ca="1">VLOOKUP(A478,Metadata!$A$1:$R$1501,4,0)</f>
        <v>2 weeks</v>
      </c>
      <c r="D478">
        <f ca="1">VLOOKUP(A478,Metadata!$A$1:$R$1501,5,0)</f>
        <v>14</v>
      </c>
      <c r="E478" s="17" t="str">
        <f ca="1">VLOOKUP(A478,Metadata!$A$1:$R$1501,7,0)</f>
        <v>Northern Rivers</v>
      </c>
      <c r="F478" t="str">
        <f ca="1">VLOOKUP(A478,Metadata!$A$1:$R$1501,8,0)</f>
        <v>Beach, Adventure-Water</v>
      </c>
      <c r="G478" t="str">
        <f ca="1">VLOOKUP(A478,Metadata!$A$1:$R$1501,9,0)</f>
        <v>Australia</v>
      </c>
      <c r="H478">
        <f ca="1">VLOOKUP(A478,Metadata!$A$1:$R$1501,10,0)</f>
        <v>3</v>
      </c>
      <c r="I478">
        <f ca="1">VLOOKUP(A478,Metadata!$A$1:$R$1501,11,0)</f>
        <v>5502</v>
      </c>
      <c r="J478">
        <f ca="1">VLOOKUP(A478,Metadata!$A$1:$R$1501,12,0)</f>
        <v>2</v>
      </c>
      <c r="K478">
        <f ca="1">VLOOKUP(A478,Metadata!$A$1:$R$1501,13,0)</f>
        <v>1680</v>
      </c>
      <c r="L478" s="17">
        <f ca="1">VLOOKUP(A478,Metadata!$A$1:$R$1501,14,0)</f>
        <v>7182</v>
      </c>
      <c r="M478" t="str">
        <f ca="1">VLOOKUP(A478,Metadata!$A$1:$R$1501,15,0)</f>
        <v>Spring</v>
      </c>
      <c r="N478" t="str">
        <f ca="1">VLOOKUP(A478,Metadata!$A$1:$R$1501,17,0)</f>
        <v>Solo</v>
      </c>
      <c r="O478">
        <f ca="1">VLOOKUP(A478,Metadata!$A$1:$R$1501,18,0)</f>
        <v>1</v>
      </c>
    </row>
    <row r="479" spans="1:15">
      <c r="A479" s="4">
        <v>478</v>
      </c>
      <c r="B479">
        <f ca="1">VLOOKUP(A479,Metadata!$A$1:$R$1501,2,0)</f>
        <v>38</v>
      </c>
      <c r="C479" t="str">
        <f ca="1">VLOOKUP(A479,Metadata!$A$1:$R$1501,4,0)</f>
        <v>1 month</v>
      </c>
      <c r="D479">
        <f ca="1">VLOOKUP(A479,Metadata!$A$1:$R$1501,5,0)</f>
        <v>30</v>
      </c>
      <c r="E479" s="17" t="str">
        <f ca="1">VLOOKUP(A479,Metadata!$A$1:$R$1501,7,0)</f>
        <v>Vancouver</v>
      </c>
      <c r="F479" t="str">
        <f ca="1">VLOOKUP(A479,Metadata!$A$1:$R$1501,8,0)</f>
        <v>Beach</v>
      </c>
      <c r="G479" t="str">
        <f ca="1">VLOOKUP(A479,Metadata!$A$1:$R$1501,9,0)</f>
        <v>North America</v>
      </c>
      <c r="H479">
        <f ca="1">VLOOKUP(A479,Metadata!$A$1:$R$1501,10,0)</f>
        <v>3</v>
      </c>
      <c r="I479">
        <f ca="1">VLOOKUP(A479,Metadata!$A$1:$R$1501,11,0)</f>
        <v>41880</v>
      </c>
      <c r="J479">
        <f ca="1">VLOOKUP(A479,Metadata!$A$1:$R$1501,12,0)</f>
        <v>1</v>
      </c>
      <c r="K479">
        <f ca="1">VLOOKUP(A479,Metadata!$A$1:$R$1501,13,0)</f>
        <v>1200</v>
      </c>
      <c r="L479" s="17">
        <f ca="1">VLOOKUP(A479,Metadata!$A$1:$R$1501,14,0)</f>
        <v>43080</v>
      </c>
      <c r="M479" t="str">
        <f ca="1">VLOOKUP(A479,Metadata!$A$1:$R$1501,15,0)</f>
        <v>Summer</v>
      </c>
      <c r="N479" t="str">
        <f ca="1">VLOOKUP(A479,Metadata!$A$1:$R$1501,17,0)</f>
        <v>Family</v>
      </c>
      <c r="O479">
        <f ca="1">VLOOKUP(A479,Metadata!$A$1:$R$1501,18,0)</f>
        <v>4</v>
      </c>
    </row>
    <row r="480" spans="1:15">
      <c r="A480" s="4">
        <v>479</v>
      </c>
      <c r="B480">
        <f ca="1">VLOOKUP(A480,Metadata!$A$1:$R$1501,2,0)</f>
        <v>194</v>
      </c>
      <c r="C480" t="str">
        <f ca="1">VLOOKUP(A480,Metadata!$A$1:$R$1501,4,0)</f>
        <v>2 weeks</v>
      </c>
      <c r="D480">
        <f ca="1">VLOOKUP(A480,Metadata!$A$1:$R$1501,5,0)</f>
        <v>14</v>
      </c>
      <c r="E480" s="17" t="str">
        <f ca="1">VLOOKUP(A480,Metadata!$A$1:$R$1501,7,0)</f>
        <v>San Francisco</v>
      </c>
      <c r="F480" t="str">
        <f ca="1">VLOOKUP(A480,Metadata!$A$1:$R$1501,8,0)</f>
        <v>Beach</v>
      </c>
      <c r="G480" t="str">
        <f ca="1">VLOOKUP(A480,Metadata!$A$1:$R$1501,9,0)</f>
        <v>North America</v>
      </c>
      <c r="H480">
        <f ca="1">VLOOKUP(A480,Metadata!$A$1:$R$1501,10,0)</f>
        <v>2</v>
      </c>
      <c r="I480">
        <f ca="1">VLOOKUP(A480,Metadata!$A$1:$R$1501,11,0)</f>
        <v>9632</v>
      </c>
      <c r="J480">
        <f ca="1">VLOOKUP(A480,Metadata!$A$1:$R$1501,12,0)</f>
        <v>2</v>
      </c>
      <c r="K480">
        <f ca="1">VLOOKUP(A480,Metadata!$A$1:$R$1501,13,0)</f>
        <v>2880</v>
      </c>
      <c r="L480" s="17">
        <f ca="1">VLOOKUP(A480,Metadata!$A$1:$R$1501,14,0)</f>
        <v>12512</v>
      </c>
      <c r="M480" t="str">
        <f ca="1">VLOOKUP(A480,Metadata!$A$1:$R$1501,15,0)</f>
        <v>Summer</v>
      </c>
      <c r="N480" t="str">
        <f ca="1">VLOOKUP(A480,Metadata!$A$1:$R$1501,17,0)</f>
        <v>Family</v>
      </c>
      <c r="O480">
        <f ca="1">VLOOKUP(A480,Metadata!$A$1:$R$1501,18,0)</f>
        <v>4</v>
      </c>
    </row>
    <row r="481" spans="1:15">
      <c r="A481" s="4">
        <v>480</v>
      </c>
      <c r="B481">
        <f ca="1">VLOOKUP(A481,Metadata!$A$1:$R$1501,2,0)</f>
        <v>92</v>
      </c>
      <c r="C481" t="str">
        <f ca="1">VLOOKUP(A481,Metadata!$A$1:$R$1501,4,0)</f>
        <v>1 month</v>
      </c>
      <c r="D481">
        <f ca="1">VLOOKUP(A481,Metadata!$A$1:$R$1501,5,0)</f>
        <v>30</v>
      </c>
      <c r="E481" s="17" t="str">
        <f ca="1">VLOOKUP(A481,Metadata!$A$1:$R$1501,7,0)</f>
        <v>Victoria</v>
      </c>
      <c r="F481" t="str">
        <f ca="1">VLOOKUP(A481,Metadata!$A$1:$R$1501,8,0)</f>
        <v>Historical</v>
      </c>
      <c r="G481" t="str">
        <f ca="1">VLOOKUP(A481,Metadata!$A$1:$R$1501,9,0)</f>
        <v>North America</v>
      </c>
      <c r="H481">
        <f ca="1">VLOOKUP(A481,Metadata!$A$1:$R$1501,10,0)</f>
        <v>3</v>
      </c>
      <c r="I481">
        <f ca="1">VLOOKUP(A481,Metadata!$A$1:$R$1501,11,0)</f>
        <v>40680</v>
      </c>
      <c r="J481">
        <f ca="1">VLOOKUP(A481,Metadata!$A$1:$R$1501,12,0)</f>
        <v>2</v>
      </c>
      <c r="K481">
        <f ca="1">VLOOKUP(A481,Metadata!$A$1:$R$1501,13,0)</f>
        <v>2400</v>
      </c>
      <c r="L481" s="17">
        <f ca="1">VLOOKUP(A481,Metadata!$A$1:$R$1501,14,0)</f>
        <v>43080</v>
      </c>
      <c r="M481" t="str">
        <f ca="1">VLOOKUP(A481,Metadata!$A$1:$R$1501,15,0)</f>
        <v>Summer</v>
      </c>
      <c r="N481" t="str">
        <f ca="1">VLOOKUP(A481,Metadata!$A$1:$R$1501,17,0)</f>
        <v>Family</v>
      </c>
      <c r="O481">
        <f ca="1">VLOOKUP(A481,Metadata!$A$1:$R$1501,18,0)</f>
        <v>4</v>
      </c>
    </row>
    <row r="482" spans="1:15">
      <c r="A482" s="4">
        <v>481</v>
      </c>
      <c r="B482">
        <f ca="1">VLOOKUP(A482,Metadata!$A$1:$R$1501,2,0)</f>
        <v>217</v>
      </c>
      <c r="C482" t="str">
        <f ca="1">VLOOKUP(A482,Metadata!$A$1:$R$1501,4,0)</f>
        <v>2 weeks</v>
      </c>
      <c r="D482">
        <f ca="1">VLOOKUP(A482,Metadata!$A$1:$R$1501,5,0)</f>
        <v>14</v>
      </c>
      <c r="E482" s="17" t="str">
        <f ca="1">VLOOKUP(A482,Metadata!$A$1:$R$1501,7,0)</f>
        <v>Hawaii</v>
      </c>
      <c r="F482" t="str">
        <f ca="1">VLOOKUP(A482,Metadata!$A$1:$R$1501,8,0)</f>
        <v>Beach, Terrain, Modern</v>
      </c>
      <c r="G482" t="str">
        <f ca="1">VLOOKUP(A482,Metadata!$A$1:$R$1501,9,0)</f>
        <v>North America</v>
      </c>
      <c r="H482">
        <f ca="1">VLOOKUP(A482,Metadata!$A$1:$R$1501,10,0)</f>
        <v>2</v>
      </c>
      <c r="I482">
        <f ca="1">VLOOKUP(A482,Metadata!$A$1:$R$1501,11,0)</f>
        <v>3794</v>
      </c>
      <c r="J482">
        <f ca="1">VLOOKUP(A482,Metadata!$A$1:$R$1501,12,0)</f>
        <v>2</v>
      </c>
      <c r="K482">
        <f ca="1">VLOOKUP(A482,Metadata!$A$1:$R$1501,13,0)</f>
        <v>1600</v>
      </c>
      <c r="L482" s="17">
        <f ca="1">VLOOKUP(A482,Metadata!$A$1:$R$1501,14,0)</f>
        <v>5394</v>
      </c>
      <c r="M482" t="str">
        <f ca="1">VLOOKUP(A482,Metadata!$A$1:$R$1501,15,0)</f>
        <v>Summer</v>
      </c>
      <c r="N482" t="str">
        <f ca="1">VLOOKUP(A482,Metadata!$A$1:$R$1501,17,0)</f>
        <v>Solo</v>
      </c>
      <c r="O482">
        <f ca="1">VLOOKUP(A482,Metadata!$A$1:$R$1501,18,0)</f>
        <v>1</v>
      </c>
    </row>
    <row r="483" spans="1:15">
      <c r="A483" s="4">
        <v>482</v>
      </c>
      <c r="B483">
        <f ca="1">VLOOKUP(A483,Metadata!$A$1:$R$1501,2,0)</f>
        <v>245</v>
      </c>
      <c r="C483" t="str">
        <f ca="1">VLOOKUP(A483,Metadata!$A$1:$R$1501,4,0)</f>
        <v>1 week</v>
      </c>
      <c r="D483">
        <f ca="1">VLOOKUP(A483,Metadata!$A$1:$R$1501,5,0)</f>
        <v>7</v>
      </c>
      <c r="E483" s="17" t="str">
        <f ca="1">VLOOKUP(A483,Metadata!$A$1:$R$1501,7,0)</f>
        <v>Rhode Island</v>
      </c>
      <c r="F483" t="str">
        <f ca="1">VLOOKUP(A483,Metadata!$A$1:$R$1501,8,0)</f>
        <v>Modern</v>
      </c>
      <c r="G483" t="str">
        <f ca="1">VLOOKUP(A483,Metadata!$A$1:$R$1501,9,0)</f>
        <v>North America</v>
      </c>
      <c r="H483">
        <f ca="1">VLOOKUP(A483,Metadata!$A$1:$R$1501,10,0)</f>
        <v>2</v>
      </c>
      <c r="I483">
        <f ca="1">VLOOKUP(A483,Metadata!$A$1:$R$1501,11,0)</f>
        <v>6762</v>
      </c>
      <c r="J483">
        <f ca="1">VLOOKUP(A483,Metadata!$A$1:$R$1501,12,0)</f>
        <v>1</v>
      </c>
      <c r="K483">
        <f ca="1">VLOOKUP(A483,Metadata!$A$1:$R$1501,13,0)</f>
        <v>2220</v>
      </c>
      <c r="L483" s="17">
        <f ca="1">VLOOKUP(A483,Metadata!$A$1:$R$1501,14,0)</f>
        <v>8982</v>
      </c>
      <c r="M483" t="str">
        <f ca="1">VLOOKUP(A483,Metadata!$A$1:$R$1501,15,0)</f>
        <v>Summer</v>
      </c>
      <c r="N483" t="str">
        <f ca="1">VLOOKUP(A483,Metadata!$A$1:$R$1501,17,0)</f>
        <v>Friends</v>
      </c>
      <c r="O483">
        <f ca="1">VLOOKUP(A483,Metadata!$A$1:$R$1501,18,0)</f>
        <v>6</v>
      </c>
    </row>
    <row r="484" spans="1:15">
      <c r="A484" s="4">
        <v>483</v>
      </c>
      <c r="B484">
        <f ca="1">VLOOKUP(A484,Metadata!$A$1:$R$1501,2,0)</f>
        <v>281</v>
      </c>
      <c r="C484" t="str">
        <f ca="1">VLOOKUP(A484,Metadata!$A$1:$R$1501,4,0)</f>
        <v>2 weeks</v>
      </c>
      <c r="D484">
        <f ca="1">VLOOKUP(A484,Metadata!$A$1:$R$1501,5,0)</f>
        <v>14</v>
      </c>
      <c r="E484" s="17" t="str">
        <f ca="1">VLOOKUP(A484,Metadata!$A$1:$R$1501,7,0)</f>
        <v>New Orleans</v>
      </c>
      <c r="F484" t="str">
        <f ca="1">VLOOKUP(A484,Metadata!$A$1:$R$1501,8,0)</f>
        <v>Historical-Modern</v>
      </c>
      <c r="G484" t="str">
        <f ca="1">VLOOKUP(A484,Metadata!$A$1:$R$1501,9,0)</f>
        <v>North America</v>
      </c>
      <c r="H484">
        <f ca="1">VLOOKUP(A484,Metadata!$A$1:$R$1501,10,0)</f>
        <v>1</v>
      </c>
      <c r="I484">
        <f ca="1">VLOOKUP(A484,Metadata!$A$1:$R$1501,11,0)</f>
        <v>1190</v>
      </c>
      <c r="J484">
        <f ca="1">VLOOKUP(A484,Metadata!$A$1:$R$1501,12,0)</f>
        <v>2</v>
      </c>
      <c r="K484">
        <f ca="1">VLOOKUP(A484,Metadata!$A$1:$R$1501,13,0)</f>
        <v>320</v>
      </c>
      <c r="L484" s="17">
        <f ca="1">VLOOKUP(A484,Metadata!$A$1:$R$1501,14,0)</f>
        <v>1510</v>
      </c>
      <c r="M484" t="str">
        <f ca="1">VLOOKUP(A484,Metadata!$A$1:$R$1501,15,0)</f>
        <v>Spring</v>
      </c>
      <c r="N484" t="str">
        <f ca="1">VLOOKUP(A484,Metadata!$A$1:$R$1501,17,0)</f>
        <v>Solo</v>
      </c>
      <c r="O484">
        <f ca="1">VLOOKUP(A484,Metadata!$A$1:$R$1501,18,0)</f>
        <v>1</v>
      </c>
    </row>
    <row r="485" spans="1:15">
      <c r="A485" s="4">
        <v>484</v>
      </c>
      <c r="B485">
        <f ca="1">VLOOKUP(A485,Metadata!$A$1:$R$1501,2,0)</f>
        <v>59</v>
      </c>
      <c r="C485" t="str">
        <f ca="1">VLOOKUP(A485,Metadata!$A$1:$R$1501,4,0)</f>
        <v>3 days</v>
      </c>
      <c r="D485">
        <f ca="1">VLOOKUP(A485,Metadata!$A$1:$R$1501,5,0)</f>
        <v>3</v>
      </c>
      <c r="E485" s="17" t="str">
        <f ca="1">VLOOKUP(A485,Metadata!$A$1:$R$1501,7,0)</f>
        <v>Bologna</v>
      </c>
      <c r="F485" t="str">
        <f ca="1">VLOOKUP(A485,Metadata!$A$1:$R$1501,8,0)</f>
        <v>Historical-Medieval, Nightlife</v>
      </c>
      <c r="G485" t="str">
        <f ca="1">VLOOKUP(A485,Metadata!$A$1:$R$1501,9,0)</f>
        <v>Europe</v>
      </c>
      <c r="H485">
        <f ca="1">VLOOKUP(A485,Metadata!$A$1:$R$1501,10,0)</f>
        <v>3</v>
      </c>
      <c r="I485">
        <f ca="1">VLOOKUP(A485,Metadata!$A$1:$R$1501,11,0)</f>
        <v>1830</v>
      </c>
      <c r="J485">
        <f ca="1">VLOOKUP(A485,Metadata!$A$1:$R$1501,12,0)</f>
        <v>2</v>
      </c>
      <c r="K485">
        <f ca="1">VLOOKUP(A485,Metadata!$A$1:$R$1501,13,0)</f>
        <v>4480</v>
      </c>
      <c r="L485" s="17">
        <f ca="1">VLOOKUP(A485,Metadata!$A$1:$R$1501,14,0)</f>
        <v>6310</v>
      </c>
      <c r="M485" t="str">
        <f ca="1">VLOOKUP(A485,Metadata!$A$1:$R$1501,15,0)</f>
        <v>Summer</v>
      </c>
      <c r="N485" t="str">
        <f ca="1">VLOOKUP(A485,Metadata!$A$1:$R$1501,17,0)</f>
        <v>Romantic</v>
      </c>
      <c r="O485">
        <f ca="1">VLOOKUP(A485,Metadata!$A$1:$R$1501,18,0)</f>
        <v>2</v>
      </c>
    </row>
    <row r="486" spans="1:15">
      <c r="A486" s="4">
        <v>485</v>
      </c>
      <c r="B486">
        <f ca="1">VLOOKUP(A486,Metadata!$A$1:$R$1501,2,0)</f>
        <v>223</v>
      </c>
      <c r="C486" t="str">
        <f ca="1">VLOOKUP(A486,Metadata!$A$1:$R$1501,4,0)</f>
        <v>1 month</v>
      </c>
      <c r="D486">
        <f ca="1">VLOOKUP(A486,Metadata!$A$1:$R$1501,5,0)</f>
        <v>30</v>
      </c>
      <c r="E486" s="17" t="str">
        <f ca="1">VLOOKUP(A486,Metadata!$A$1:$R$1501,7,0)</f>
        <v>Tasmania</v>
      </c>
      <c r="F486" t="str">
        <f ca="1">VLOOKUP(A486,Metadata!$A$1:$R$1501,8,0)</f>
        <v>Beach</v>
      </c>
      <c r="G486" t="str">
        <f ca="1">VLOOKUP(A486,Metadata!$A$1:$R$1501,9,0)</f>
        <v>Australia</v>
      </c>
      <c r="H486">
        <f ca="1">VLOOKUP(A486,Metadata!$A$1:$R$1501,10,0)</f>
        <v>1</v>
      </c>
      <c r="I486">
        <f ca="1">VLOOKUP(A486,Metadata!$A$1:$R$1501,11,0)</f>
        <v>9000</v>
      </c>
      <c r="J486">
        <f ca="1">VLOOKUP(A486,Metadata!$A$1:$R$1501,12,0)</f>
        <v>2</v>
      </c>
      <c r="K486">
        <f ca="1">VLOOKUP(A486,Metadata!$A$1:$R$1501,13,0)</f>
        <v>18240</v>
      </c>
      <c r="L486" s="17">
        <f ca="1">VLOOKUP(A486,Metadata!$A$1:$R$1501,14,0)</f>
        <v>27240</v>
      </c>
      <c r="M486" t="str">
        <f ca="1">VLOOKUP(A486,Metadata!$A$1:$R$1501,15,0)</f>
        <v>Spring</v>
      </c>
      <c r="N486" t="str">
        <f ca="1">VLOOKUP(A486,Metadata!$A$1:$R$1501,17,0)</f>
        <v>Friends</v>
      </c>
      <c r="O486">
        <f ca="1">VLOOKUP(A486,Metadata!$A$1:$R$1501,18,0)</f>
        <v>6</v>
      </c>
    </row>
    <row r="487" spans="1:15">
      <c r="A487" s="4">
        <v>486</v>
      </c>
      <c r="B487">
        <f ca="1">VLOOKUP(A487,Metadata!$A$1:$R$1501,2,0)</f>
        <v>153</v>
      </c>
      <c r="C487" t="str">
        <f ca="1">VLOOKUP(A487,Metadata!$A$1:$R$1501,4,0)</f>
        <v>2 weeks</v>
      </c>
      <c r="D487">
        <f ca="1">VLOOKUP(A487,Metadata!$A$1:$R$1501,5,0)</f>
        <v>14</v>
      </c>
      <c r="E487" s="17" t="str">
        <f ca="1">VLOOKUP(A487,Metadata!$A$1:$R$1501,7,0)</f>
        <v>Melbourne</v>
      </c>
      <c r="F487" t="str">
        <f ca="1">VLOOKUP(A487,Metadata!$A$1:$R$1501,8,0)</f>
        <v>Modern, Beach, Adventure-Modern</v>
      </c>
      <c r="G487" t="str">
        <f ca="1">VLOOKUP(A487,Metadata!$A$1:$R$1501,9,0)</f>
        <v>Australia</v>
      </c>
      <c r="H487">
        <f ca="1">VLOOKUP(A487,Metadata!$A$1:$R$1501,10,0)</f>
        <v>3</v>
      </c>
      <c r="I487">
        <f ca="1">VLOOKUP(A487,Metadata!$A$1:$R$1501,11,0)</f>
        <v>17640</v>
      </c>
      <c r="J487">
        <f ca="1">VLOOKUP(A487,Metadata!$A$1:$R$1501,12,0)</f>
        <v>1</v>
      </c>
      <c r="K487">
        <f ca="1">VLOOKUP(A487,Metadata!$A$1:$R$1501,13,0)</f>
        <v>5440</v>
      </c>
      <c r="L487" s="17">
        <f ca="1">VLOOKUP(A487,Metadata!$A$1:$R$1501,14,0)</f>
        <v>23080</v>
      </c>
      <c r="M487" t="str">
        <f ca="1">VLOOKUP(A487,Metadata!$A$1:$R$1501,15,0)</f>
        <v>Spring</v>
      </c>
      <c r="N487" t="str">
        <f ca="1">VLOOKUP(A487,Metadata!$A$1:$R$1501,17,0)</f>
        <v>Family</v>
      </c>
      <c r="O487">
        <f ca="1">VLOOKUP(A487,Metadata!$A$1:$R$1501,18,0)</f>
        <v>4</v>
      </c>
    </row>
    <row r="488" spans="1:15">
      <c r="A488" s="4">
        <v>487</v>
      </c>
      <c r="B488">
        <f ca="1">VLOOKUP(A488,Metadata!$A$1:$R$1501,2,0)</f>
        <v>29</v>
      </c>
      <c r="C488" t="str">
        <f ca="1">VLOOKUP(A488,Metadata!$A$1:$R$1501,4,0)</f>
        <v>1 month</v>
      </c>
      <c r="D488">
        <f ca="1">VLOOKUP(A488,Metadata!$A$1:$R$1501,5,0)</f>
        <v>30</v>
      </c>
      <c r="E488" s="17" t="str">
        <f ca="1">VLOOKUP(A488,Metadata!$A$1:$R$1501,7,0)</f>
        <v>Columbus</v>
      </c>
      <c r="F488" t="str">
        <f ca="1">VLOOKUP(A488,Metadata!$A$1:$R$1501,8,0)</f>
        <v>Modern, Beach, Nightlife, Park</v>
      </c>
      <c r="G488" t="str">
        <f ca="1">VLOOKUP(A488,Metadata!$A$1:$R$1501,9,0)</f>
        <v>North America</v>
      </c>
      <c r="H488">
        <f ca="1">VLOOKUP(A488,Metadata!$A$1:$R$1501,10,0)</f>
        <v>1</v>
      </c>
      <c r="I488">
        <f ca="1">VLOOKUP(A488,Metadata!$A$1:$R$1501,11,0)</f>
        <v>5760</v>
      </c>
      <c r="J488">
        <f ca="1">VLOOKUP(A488,Metadata!$A$1:$R$1501,12,0)</f>
        <v>1</v>
      </c>
      <c r="K488">
        <f ca="1">VLOOKUP(A488,Metadata!$A$1:$R$1501,13,0)</f>
        <v>1440</v>
      </c>
      <c r="L488" s="17">
        <f ca="1">VLOOKUP(A488,Metadata!$A$1:$R$1501,14,0)</f>
        <v>7200</v>
      </c>
      <c r="M488" t="str">
        <f ca="1">VLOOKUP(A488,Metadata!$A$1:$R$1501,15,0)</f>
        <v>Summer</v>
      </c>
      <c r="N488" t="str">
        <f ca="1">VLOOKUP(A488,Metadata!$A$1:$R$1501,17,0)</f>
        <v>Friends</v>
      </c>
      <c r="O488">
        <f ca="1">VLOOKUP(A488,Metadata!$A$1:$R$1501,18,0)</f>
        <v>6</v>
      </c>
    </row>
    <row r="489" spans="1:15">
      <c r="A489" s="4">
        <v>488</v>
      </c>
      <c r="B489">
        <f ca="1">VLOOKUP(A489,Metadata!$A$1:$R$1501,2,0)</f>
        <v>185</v>
      </c>
      <c r="C489" t="str">
        <f ca="1">VLOOKUP(A489,Metadata!$A$1:$R$1501,4,0)</f>
        <v>2 weeks</v>
      </c>
      <c r="D489">
        <f ca="1">VLOOKUP(A489,Metadata!$A$1:$R$1501,5,0)</f>
        <v>14</v>
      </c>
      <c r="E489" s="17" t="str">
        <f ca="1">VLOOKUP(A489,Metadata!$A$1:$R$1501,7,0)</f>
        <v>Copenhagen</v>
      </c>
      <c r="F489" t="str">
        <f ca="1">VLOOKUP(A489,Metadata!$A$1:$R$1501,8,0)</f>
        <v>Historical-Medieval, Beach, Adventure-Water, Park, Nightlife, Architecture</v>
      </c>
      <c r="G489" t="str">
        <f ca="1">VLOOKUP(A489,Metadata!$A$1:$R$1501,9,0)</f>
        <v>Europe</v>
      </c>
      <c r="H489">
        <f ca="1">VLOOKUP(A489,Metadata!$A$1:$R$1501,10,0)</f>
        <v>3</v>
      </c>
      <c r="I489">
        <f ca="1">VLOOKUP(A489,Metadata!$A$1:$R$1501,11,0)</f>
        <v>6328</v>
      </c>
      <c r="J489">
        <f ca="1">VLOOKUP(A489,Metadata!$A$1:$R$1501,12,0)</f>
        <v>2</v>
      </c>
      <c r="K489">
        <f ca="1">VLOOKUP(A489,Metadata!$A$1:$R$1501,13,0)</f>
        <v>1960</v>
      </c>
      <c r="L489" s="17">
        <f ca="1">VLOOKUP(A489,Metadata!$A$1:$R$1501,14,0)</f>
        <v>8288</v>
      </c>
      <c r="M489" t="str">
        <f ca="1">VLOOKUP(A489,Metadata!$A$1:$R$1501,15,0)</f>
        <v>Summer</v>
      </c>
      <c r="N489" t="str">
        <f ca="1">VLOOKUP(A489,Metadata!$A$1:$R$1501,17,0)</f>
        <v>Solo</v>
      </c>
      <c r="O489">
        <f ca="1">VLOOKUP(A489,Metadata!$A$1:$R$1501,18,0)</f>
        <v>1</v>
      </c>
    </row>
    <row r="490" spans="1:15">
      <c r="A490" s="4">
        <v>489</v>
      </c>
      <c r="B490">
        <f ca="1">VLOOKUP(A490,Metadata!$A$1:$R$1501,2,0)</f>
        <v>100</v>
      </c>
      <c r="C490" t="str">
        <f ca="1">VLOOKUP(A490,Metadata!$A$1:$R$1501,4,0)</f>
        <v>1 week</v>
      </c>
      <c r="D490">
        <f ca="1">VLOOKUP(A490,Metadata!$A$1:$R$1501,5,0)</f>
        <v>7</v>
      </c>
      <c r="E490" s="17" t="str">
        <f ca="1">VLOOKUP(A490,Metadata!$A$1:$R$1501,7,0)</f>
        <v>Naples</v>
      </c>
      <c r="F490" t="str">
        <f ca="1">VLOOKUP(A490,Metadata!$A$1:$R$1501,8,0)</f>
        <v>Historical-Ancient, Architecture, Nightlife</v>
      </c>
      <c r="G490" t="str">
        <f ca="1">VLOOKUP(A490,Metadata!$A$1:$R$1501,9,0)</f>
        <v>Europe</v>
      </c>
      <c r="H490">
        <f ca="1">VLOOKUP(A490,Metadata!$A$1:$R$1501,10,0)</f>
        <v>3</v>
      </c>
      <c r="I490">
        <f ca="1">VLOOKUP(A490,Metadata!$A$1:$R$1501,11,0)</f>
        <v>1239</v>
      </c>
      <c r="J490">
        <f ca="1">VLOOKUP(A490,Metadata!$A$1:$R$1501,12,0)</f>
        <v>1</v>
      </c>
      <c r="K490">
        <f ca="1">VLOOKUP(A490,Metadata!$A$1:$R$1501,13,0)</f>
        <v>1100</v>
      </c>
      <c r="L490" s="17">
        <f ca="1">VLOOKUP(A490,Metadata!$A$1:$R$1501,14,0)</f>
        <v>2339</v>
      </c>
      <c r="M490" t="str">
        <f ca="1">VLOOKUP(A490,Metadata!$A$1:$R$1501,15,0)</f>
        <v>Summer</v>
      </c>
      <c r="N490" t="str">
        <f ca="1">VLOOKUP(A490,Metadata!$A$1:$R$1501,17,0)</f>
        <v>Solo</v>
      </c>
      <c r="O490">
        <f ca="1">VLOOKUP(A490,Metadata!$A$1:$R$1501,18,0)</f>
        <v>1</v>
      </c>
    </row>
    <row r="491" spans="1:15">
      <c r="A491" s="4">
        <v>490</v>
      </c>
      <c r="B491">
        <f ca="1">VLOOKUP(A491,Metadata!$A$1:$R$1501,2,0)</f>
        <v>151</v>
      </c>
      <c r="C491" t="str">
        <f ca="1">VLOOKUP(A491,Metadata!$A$1:$R$1501,4,0)</f>
        <v>3 days</v>
      </c>
      <c r="D491">
        <f ca="1">VLOOKUP(A491,Metadata!$A$1:$R$1501,5,0)</f>
        <v>3</v>
      </c>
      <c r="E491" s="17" t="str">
        <f ca="1">VLOOKUP(A491,Metadata!$A$1:$R$1501,7,0)</f>
        <v>Rome</v>
      </c>
      <c r="F491" t="str">
        <f ca="1">VLOOKUP(A491,Metadata!$A$1:$R$1501,8,0)</f>
        <v>Historical</v>
      </c>
      <c r="G491" t="str">
        <f ca="1">VLOOKUP(A491,Metadata!$A$1:$R$1501,9,0)</f>
        <v>Europe</v>
      </c>
      <c r="H491">
        <f ca="1">VLOOKUP(A491,Metadata!$A$1:$R$1501,10,0)</f>
        <v>2</v>
      </c>
      <c r="I491">
        <f ca="1">VLOOKUP(A491,Metadata!$A$1:$R$1501,11,0)</f>
        <v>414</v>
      </c>
      <c r="J491">
        <f ca="1">VLOOKUP(A491,Metadata!$A$1:$R$1501,12,0)</f>
        <v>2</v>
      </c>
      <c r="K491">
        <f ca="1">VLOOKUP(A491,Metadata!$A$1:$R$1501,13,0)</f>
        <v>1906</v>
      </c>
      <c r="L491" s="17">
        <f ca="1">VLOOKUP(A491,Metadata!$A$1:$R$1501,14,0)</f>
        <v>2320</v>
      </c>
      <c r="M491" t="str">
        <f ca="1">VLOOKUP(A491,Metadata!$A$1:$R$1501,15,0)</f>
        <v>Summer</v>
      </c>
      <c r="N491" t="str">
        <f ca="1">VLOOKUP(A491,Metadata!$A$1:$R$1501,17,0)</f>
        <v>Solo</v>
      </c>
      <c r="O491">
        <f ca="1">VLOOKUP(A491,Metadata!$A$1:$R$1501,18,0)</f>
        <v>1</v>
      </c>
    </row>
    <row r="492" spans="1:15">
      <c r="A492" s="4">
        <v>491</v>
      </c>
      <c r="B492">
        <f ca="1">VLOOKUP(A492,Metadata!$A$1:$R$1501,2,0)</f>
        <v>189</v>
      </c>
      <c r="C492" t="str">
        <f ca="1">VLOOKUP(A492,Metadata!$A$1:$R$1501,4,0)</f>
        <v>1 week</v>
      </c>
      <c r="D492">
        <f ca="1">VLOOKUP(A492,Metadata!$A$1:$R$1501,5,0)</f>
        <v>7</v>
      </c>
      <c r="E492" s="17" t="str">
        <f ca="1">VLOOKUP(A492,Metadata!$A$1:$R$1501,7,0)</f>
        <v>Santa Clara County</v>
      </c>
      <c r="F492" t="str">
        <f ca="1">VLOOKUP(A492,Metadata!$A$1:$R$1501,8,0)</f>
        <v>Modern</v>
      </c>
      <c r="G492" t="str">
        <f ca="1">VLOOKUP(A492,Metadata!$A$1:$R$1501,9,0)</f>
        <v>North America</v>
      </c>
      <c r="H492">
        <f ca="1">VLOOKUP(A492,Metadata!$A$1:$R$1501,10,0)</f>
        <v>3</v>
      </c>
      <c r="I492">
        <f ca="1">VLOOKUP(A492,Metadata!$A$1:$R$1501,11,0)</f>
        <v>13720</v>
      </c>
      <c r="J492">
        <f ca="1">VLOOKUP(A492,Metadata!$A$1:$R$1501,12,0)</f>
        <v>1</v>
      </c>
      <c r="K492">
        <f ca="1">VLOOKUP(A492,Metadata!$A$1:$R$1501,13,0)</f>
        <v>720</v>
      </c>
      <c r="L492" s="17">
        <f ca="1">VLOOKUP(A492,Metadata!$A$1:$R$1501,14,0)</f>
        <v>14440</v>
      </c>
      <c r="M492" t="str">
        <f ca="1">VLOOKUP(A492,Metadata!$A$1:$R$1501,15,0)</f>
        <v>Spring</v>
      </c>
      <c r="N492" t="str">
        <f ca="1">VLOOKUP(A492,Metadata!$A$1:$R$1501,17,0)</f>
        <v>Romantic</v>
      </c>
      <c r="O492">
        <f ca="1">VLOOKUP(A492,Metadata!$A$1:$R$1501,18,0)</f>
        <v>2</v>
      </c>
    </row>
    <row r="493" spans="1:15">
      <c r="A493" s="4">
        <v>492</v>
      </c>
      <c r="B493">
        <f ca="1">VLOOKUP(A493,Metadata!$A$1:$R$1501,2,0)</f>
        <v>26</v>
      </c>
      <c r="C493" t="str">
        <f ca="1">VLOOKUP(A493,Metadata!$A$1:$R$1501,4,0)</f>
        <v>1 month</v>
      </c>
      <c r="D493">
        <f ca="1">VLOOKUP(A493,Metadata!$A$1:$R$1501,5,0)</f>
        <v>30</v>
      </c>
      <c r="E493" s="17" t="str">
        <f ca="1">VLOOKUP(A493,Metadata!$A$1:$R$1501,7,0)</f>
        <v>Barcelona</v>
      </c>
      <c r="F493" t="str">
        <f ca="1">VLOOKUP(A493,Metadata!$A$1:$R$1501,8,0)</f>
        <v>Historical-Modern, Beach, Architecture, Nightlife</v>
      </c>
      <c r="G493" t="str">
        <f ca="1">VLOOKUP(A493,Metadata!$A$1:$R$1501,9,0)</f>
        <v>Europe</v>
      </c>
      <c r="H493">
        <f ca="1">VLOOKUP(A493,Metadata!$A$1:$R$1501,10,0)</f>
        <v>2</v>
      </c>
      <c r="I493">
        <f ca="1">VLOOKUP(A493,Metadata!$A$1:$R$1501,11,0)</f>
        <v>3900</v>
      </c>
      <c r="J493">
        <f ca="1">VLOOKUP(A493,Metadata!$A$1:$R$1501,12,0)</f>
        <v>1</v>
      </c>
      <c r="K493">
        <f ca="1">VLOOKUP(A493,Metadata!$A$1:$R$1501,13,0)</f>
        <v>1225</v>
      </c>
      <c r="L493" s="17">
        <f ca="1">VLOOKUP(A493,Metadata!$A$1:$R$1501,14,0)</f>
        <v>5125</v>
      </c>
      <c r="M493" t="str">
        <f ca="1">VLOOKUP(A493,Metadata!$A$1:$R$1501,15,0)</f>
        <v>Summer</v>
      </c>
      <c r="N493" t="str">
        <f ca="1">VLOOKUP(A493,Metadata!$A$1:$R$1501,17,0)</f>
        <v>Solo</v>
      </c>
      <c r="O493">
        <f ca="1">VLOOKUP(A493,Metadata!$A$1:$R$1501,18,0)</f>
        <v>1</v>
      </c>
    </row>
    <row r="494" spans="1:15">
      <c r="A494" s="4">
        <v>493</v>
      </c>
      <c r="B494">
        <f ca="1">VLOOKUP(A494,Metadata!$A$1:$R$1501,2,0)</f>
        <v>60</v>
      </c>
      <c r="C494" t="str">
        <f ca="1">VLOOKUP(A494,Metadata!$A$1:$R$1501,4,0)</f>
        <v>1 week</v>
      </c>
      <c r="D494">
        <f ca="1">VLOOKUP(A494,Metadata!$A$1:$R$1501,5,0)</f>
        <v>7</v>
      </c>
      <c r="E494" s="17" t="str">
        <f ca="1">VLOOKUP(A494,Metadata!$A$1:$R$1501,7,0)</f>
        <v>Sydney</v>
      </c>
      <c r="F494" t="str">
        <f ca="1">VLOOKUP(A494,Metadata!$A$1:$R$1501,8,0)</f>
        <v>Beach</v>
      </c>
      <c r="G494" t="str">
        <f ca="1">VLOOKUP(A494,Metadata!$A$1:$R$1501,9,0)</f>
        <v>Australia</v>
      </c>
      <c r="H494">
        <f ca="1">VLOOKUP(A494,Metadata!$A$1:$R$1501,10,0)</f>
        <v>3</v>
      </c>
      <c r="I494">
        <f ca="1">VLOOKUP(A494,Metadata!$A$1:$R$1501,11,0)</f>
        <v>2849</v>
      </c>
      <c r="J494">
        <f ca="1">VLOOKUP(A494,Metadata!$A$1:$R$1501,12,0)</f>
        <v>1</v>
      </c>
      <c r="K494">
        <f ca="1">VLOOKUP(A494,Metadata!$A$1:$R$1501,13,0)</f>
        <v>1340</v>
      </c>
      <c r="L494" s="17">
        <f ca="1">VLOOKUP(A494,Metadata!$A$1:$R$1501,14,0)</f>
        <v>4189</v>
      </c>
      <c r="M494" t="str">
        <f ca="1">VLOOKUP(A494,Metadata!$A$1:$R$1501,15,0)</f>
        <v>Spring</v>
      </c>
      <c r="N494" t="str">
        <f ca="1">VLOOKUP(A494,Metadata!$A$1:$R$1501,17,0)</f>
        <v>Solo</v>
      </c>
      <c r="O494">
        <f ca="1">VLOOKUP(A494,Metadata!$A$1:$R$1501,18,0)</f>
        <v>1</v>
      </c>
    </row>
    <row r="495" spans="1:15">
      <c r="A495" s="4">
        <v>494</v>
      </c>
      <c r="B495">
        <f ca="1">VLOOKUP(A495,Metadata!$A$1:$R$1501,2,0)</f>
        <v>32</v>
      </c>
      <c r="C495" t="str">
        <f ca="1">VLOOKUP(A495,Metadata!$A$1:$R$1501,4,0)</f>
        <v>2 weeks</v>
      </c>
      <c r="D495">
        <f ca="1">VLOOKUP(A495,Metadata!$A$1:$R$1501,5,0)</f>
        <v>14</v>
      </c>
      <c r="E495" s="17" t="str">
        <f ca="1">VLOOKUP(A495,Metadata!$A$1:$R$1501,7,0)</f>
        <v>Porto</v>
      </c>
      <c r="F495" t="str">
        <f ca="1">VLOOKUP(A495,Metadata!$A$1:$R$1501,8,0)</f>
        <v>Wineyard, Historical-Modern, Architecture</v>
      </c>
      <c r="G495" t="str">
        <f ca="1">VLOOKUP(A495,Metadata!$A$1:$R$1501,9,0)</f>
        <v>Europe</v>
      </c>
      <c r="H495">
        <f ca="1">VLOOKUP(A495,Metadata!$A$1:$R$1501,10,0)</f>
        <v>3</v>
      </c>
      <c r="I495">
        <f ca="1">VLOOKUP(A495,Metadata!$A$1:$R$1501,11,0)</f>
        <v>19908</v>
      </c>
      <c r="J495">
        <f ca="1">VLOOKUP(A495,Metadata!$A$1:$R$1501,12,0)</f>
        <v>1</v>
      </c>
      <c r="K495">
        <f ca="1">VLOOKUP(A495,Metadata!$A$1:$R$1501,13,0)</f>
        <v>7320</v>
      </c>
      <c r="L495" s="17">
        <f ca="1">VLOOKUP(A495,Metadata!$A$1:$R$1501,14,0)</f>
        <v>27228</v>
      </c>
      <c r="M495" t="str">
        <f ca="1">VLOOKUP(A495,Metadata!$A$1:$R$1501,15,0)</f>
        <v>Summer</v>
      </c>
      <c r="N495" t="str">
        <f ca="1">VLOOKUP(A495,Metadata!$A$1:$R$1501,17,0)</f>
        <v>Friends</v>
      </c>
      <c r="O495">
        <f ca="1">VLOOKUP(A495,Metadata!$A$1:$R$1501,18,0)</f>
        <v>6</v>
      </c>
    </row>
    <row r="496" spans="1:15">
      <c r="A496" s="4">
        <v>495</v>
      </c>
      <c r="B496">
        <f ca="1">VLOOKUP(A496,Metadata!$A$1:$R$1501,2,0)</f>
        <v>231</v>
      </c>
      <c r="C496" t="str">
        <f ca="1">VLOOKUP(A496,Metadata!$A$1:$R$1501,4,0)</f>
        <v>1 week</v>
      </c>
      <c r="D496">
        <f ca="1">VLOOKUP(A496,Metadata!$A$1:$R$1501,5,0)</f>
        <v>7</v>
      </c>
      <c r="E496" s="17" t="str">
        <f ca="1">VLOOKUP(A496,Metadata!$A$1:$R$1501,7,0)</f>
        <v>Barcelona</v>
      </c>
      <c r="F496" t="str">
        <f ca="1">VLOOKUP(A496,Metadata!$A$1:$R$1501,8,0)</f>
        <v>Historical-Modern, Beach, Architecture, Nightlife</v>
      </c>
      <c r="G496" t="str">
        <f ca="1">VLOOKUP(A496,Metadata!$A$1:$R$1501,9,0)</f>
        <v>Europe</v>
      </c>
      <c r="H496">
        <f ca="1">VLOOKUP(A496,Metadata!$A$1:$R$1501,10,0)</f>
        <v>2</v>
      </c>
      <c r="I496">
        <f ca="1">VLOOKUP(A496,Metadata!$A$1:$R$1501,11,0)</f>
        <v>1820</v>
      </c>
      <c r="J496">
        <f ca="1">VLOOKUP(A496,Metadata!$A$1:$R$1501,12,0)</f>
        <v>2</v>
      </c>
      <c r="K496">
        <f ca="1">VLOOKUP(A496,Metadata!$A$1:$R$1501,13,0)</f>
        <v>4900</v>
      </c>
      <c r="L496" s="17">
        <f ca="1">VLOOKUP(A496,Metadata!$A$1:$R$1501,14,0)</f>
        <v>6720</v>
      </c>
      <c r="M496" t="str">
        <f ca="1">VLOOKUP(A496,Metadata!$A$1:$R$1501,15,0)</f>
        <v>Summer</v>
      </c>
      <c r="N496" t="str">
        <f ca="1">VLOOKUP(A496,Metadata!$A$1:$R$1501,17,0)</f>
        <v>Romantic</v>
      </c>
      <c r="O496">
        <f ca="1">VLOOKUP(A496,Metadata!$A$1:$R$1501,18,0)</f>
        <v>2</v>
      </c>
    </row>
    <row r="497" spans="1:15">
      <c r="A497" s="4">
        <v>496</v>
      </c>
      <c r="B497">
        <f ca="1">VLOOKUP(A497,Metadata!$A$1:$R$1501,2,0)</f>
        <v>169</v>
      </c>
      <c r="C497" t="str">
        <f ca="1">VLOOKUP(A497,Metadata!$A$1:$R$1501,4,0)</f>
        <v>3 days</v>
      </c>
      <c r="D497">
        <f ca="1">VLOOKUP(A497,Metadata!$A$1:$R$1501,5,0)</f>
        <v>3</v>
      </c>
      <c r="E497" s="17" t="str">
        <f ca="1">VLOOKUP(A497,Metadata!$A$1:$R$1501,7,0)</f>
        <v>Athens</v>
      </c>
      <c r="F497" t="str">
        <f ca="1">VLOOKUP(A497,Metadata!$A$1:$R$1501,8,0)</f>
        <v>Historical-Ancient, Architecture</v>
      </c>
      <c r="G497" t="str">
        <f ca="1">VLOOKUP(A497,Metadata!$A$1:$R$1501,9,0)</f>
        <v>Europe</v>
      </c>
      <c r="H497">
        <f ca="1">VLOOKUP(A497,Metadata!$A$1:$R$1501,10,0)</f>
        <v>1</v>
      </c>
      <c r="I497">
        <f ca="1">VLOOKUP(A497,Metadata!$A$1:$R$1501,11,0)</f>
        <v>99</v>
      </c>
      <c r="J497">
        <f ca="1">VLOOKUP(A497,Metadata!$A$1:$R$1501,12,0)</f>
        <v>2</v>
      </c>
      <c r="K497">
        <f ca="1">VLOOKUP(A497,Metadata!$A$1:$R$1501,13,0)</f>
        <v>2200</v>
      </c>
      <c r="L497" s="17">
        <f ca="1">VLOOKUP(A497,Metadata!$A$1:$R$1501,14,0)</f>
        <v>2299</v>
      </c>
      <c r="M497" t="str">
        <f ca="1">VLOOKUP(A497,Metadata!$A$1:$R$1501,15,0)</f>
        <v>Summer</v>
      </c>
      <c r="N497" t="str">
        <f ca="1">VLOOKUP(A497,Metadata!$A$1:$R$1501,17,0)</f>
        <v>Solo</v>
      </c>
      <c r="O497">
        <f ca="1">VLOOKUP(A497,Metadata!$A$1:$R$1501,18,0)</f>
        <v>1</v>
      </c>
    </row>
    <row r="498" spans="1:15">
      <c r="A498" s="4">
        <v>497</v>
      </c>
      <c r="B498">
        <f ca="1">VLOOKUP(A498,Metadata!$A$1:$R$1501,2,0)</f>
        <v>241</v>
      </c>
      <c r="C498" t="str">
        <f ca="1">VLOOKUP(A498,Metadata!$A$1:$R$1501,4,0)</f>
        <v>2 weeks</v>
      </c>
      <c r="D498">
        <f ca="1">VLOOKUP(A498,Metadata!$A$1:$R$1501,5,0)</f>
        <v>14</v>
      </c>
      <c r="E498" s="17" t="str">
        <f ca="1">VLOOKUP(A498,Metadata!$A$1:$R$1501,7,0)</f>
        <v>Manchester</v>
      </c>
      <c r="F498" t="str">
        <f ca="1">VLOOKUP(A498,Metadata!$A$1:$R$1501,8,0)</f>
        <v>Modern, Nightlife</v>
      </c>
      <c r="G498" t="str">
        <f ca="1">VLOOKUP(A498,Metadata!$A$1:$R$1501,9,0)</f>
        <v>Europe</v>
      </c>
      <c r="H498">
        <f ca="1">VLOOKUP(A498,Metadata!$A$1:$R$1501,10,0)</f>
        <v>1</v>
      </c>
      <c r="I498">
        <f ca="1">VLOOKUP(A498,Metadata!$A$1:$R$1501,11,0)</f>
        <v>1904</v>
      </c>
      <c r="J498">
        <f ca="1">VLOOKUP(A498,Metadata!$A$1:$R$1501,12,0)</f>
        <v>2</v>
      </c>
      <c r="K498">
        <f ca="1">VLOOKUP(A498,Metadata!$A$1:$R$1501,13,0)</f>
        <v>2680</v>
      </c>
      <c r="L498" s="17">
        <f ca="1">VLOOKUP(A498,Metadata!$A$1:$R$1501,14,0)</f>
        <v>4584</v>
      </c>
      <c r="M498" t="str">
        <f ca="1">VLOOKUP(A498,Metadata!$A$1:$R$1501,15,0)</f>
        <v>Summer</v>
      </c>
      <c r="N498" t="str">
        <f ca="1">VLOOKUP(A498,Metadata!$A$1:$R$1501,17,0)</f>
        <v>Romantic</v>
      </c>
      <c r="O498">
        <f ca="1">VLOOKUP(A498,Metadata!$A$1:$R$1501,18,0)</f>
        <v>2</v>
      </c>
    </row>
    <row r="499" spans="1:15">
      <c r="A499" s="4">
        <v>498</v>
      </c>
      <c r="B499">
        <f ca="1">VLOOKUP(A499,Metadata!$A$1:$R$1501,2,0)</f>
        <v>50</v>
      </c>
      <c r="C499" t="str">
        <f ca="1">VLOOKUP(A499,Metadata!$A$1:$R$1501,4,0)</f>
        <v>1 week</v>
      </c>
      <c r="D499">
        <f ca="1">VLOOKUP(A499,Metadata!$A$1:$R$1501,5,0)</f>
        <v>7</v>
      </c>
      <c r="E499" s="17" t="str">
        <f ca="1">VLOOKUP(A499,Metadata!$A$1:$R$1501,7,0)</f>
        <v>Columbus</v>
      </c>
      <c r="F499" t="str">
        <f ca="1">VLOOKUP(A499,Metadata!$A$1:$R$1501,8,0)</f>
        <v>Modern, Beach, Nightlife, Park</v>
      </c>
      <c r="G499" t="str">
        <f ca="1">VLOOKUP(A499,Metadata!$A$1:$R$1501,9,0)</f>
        <v>North America</v>
      </c>
      <c r="H499">
        <f ca="1">VLOOKUP(A499,Metadata!$A$1:$R$1501,10,0)</f>
        <v>3</v>
      </c>
      <c r="I499">
        <f ca="1">VLOOKUP(A499,Metadata!$A$1:$R$1501,11,0)</f>
        <v>1050</v>
      </c>
      <c r="J499">
        <f ca="1">VLOOKUP(A499,Metadata!$A$1:$R$1501,12,0)</f>
        <v>1</v>
      </c>
      <c r="K499">
        <f ca="1">VLOOKUP(A499,Metadata!$A$1:$R$1501,13,0)</f>
        <v>240</v>
      </c>
      <c r="L499" s="17">
        <f ca="1">VLOOKUP(A499,Metadata!$A$1:$R$1501,14,0)</f>
        <v>1290</v>
      </c>
      <c r="M499" t="str">
        <f ca="1">VLOOKUP(A499,Metadata!$A$1:$R$1501,15,0)</f>
        <v>Summer</v>
      </c>
      <c r="N499" t="str">
        <f ca="1">VLOOKUP(A499,Metadata!$A$1:$R$1501,17,0)</f>
        <v>Solo</v>
      </c>
      <c r="O499">
        <f ca="1">VLOOKUP(A499,Metadata!$A$1:$R$1501,18,0)</f>
        <v>1</v>
      </c>
    </row>
    <row r="500" spans="1:15">
      <c r="A500" s="4">
        <v>499</v>
      </c>
      <c r="B500">
        <f ca="1">VLOOKUP(A500,Metadata!$A$1:$R$1501,2,0)</f>
        <v>145</v>
      </c>
      <c r="C500" t="str">
        <f ca="1">VLOOKUP(A500,Metadata!$A$1:$R$1501,4,0)</f>
        <v>1 week</v>
      </c>
      <c r="D500">
        <f ca="1">VLOOKUP(A500,Metadata!$A$1:$R$1501,5,0)</f>
        <v>7</v>
      </c>
      <c r="E500" s="17" t="str">
        <f ca="1">VLOOKUP(A500,Metadata!$A$1:$R$1501,7,0)</f>
        <v>Malaga</v>
      </c>
      <c r="F500" t="str">
        <f ca="1">VLOOKUP(A500,Metadata!$A$1:$R$1501,8,0)</f>
        <v>Beach</v>
      </c>
      <c r="G500" t="str">
        <f ca="1">VLOOKUP(A500,Metadata!$A$1:$R$1501,9,0)</f>
        <v>Europe</v>
      </c>
      <c r="H500">
        <f ca="1">VLOOKUP(A500,Metadata!$A$1:$R$1501,10,0)</f>
        <v>2</v>
      </c>
      <c r="I500">
        <f ca="1">VLOOKUP(A500,Metadata!$A$1:$R$1501,11,0)</f>
        <v>574</v>
      </c>
      <c r="J500">
        <f ca="1">VLOOKUP(A500,Metadata!$A$1:$R$1501,12,0)</f>
        <v>1</v>
      </c>
      <c r="K500">
        <f ca="1">VLOOKUP(A500,Metadata!$A$1:$R$1501,13,0)</f>
        <v>1220</v>
      </c>
      <c r="L500" s="17">
        <f ca="1">VLOOKUP(A500,Metadata!$A$1:$R$1501,14,0)</f>
        <v>1794</v>
      </c>
      <c r="M500" t="str">
        <f ca="1">VLOOKUP(A500,Metadata!$A$1:$R$1501,15,0)</f>
        <v>Summer</v>
      </c>
      <c r="N500" t="str">
        <f ca="1">VLOOKUP(A500,Metadata!$A$1:$R$1501,17,0)</f>
        <v>Solo</v>
      </c>
      <c r="O500">
        <f ca="1">VLOOKUP(A500,Metadata!$A$1:$R$1501,18,0)</f>
        <v>1</v>
      </c>
    </row>
    <row r="501" spans="1:15">
      <c r="A501" s="4">
        <v>500</v>
      </c>
      <c r="B501">
        <f ca="1">VLOOKUP(A501,Metadata!$A$1:$R$1501,2,0)</f>
        <v>100</v>
      </c>
      <c r="C501" t="str">
        <f ca="1">VLOOKUP(A501,Metadata!$A$1:$R$1501,4,0)</f>
        <v>1 month</v>
      </c>
      <c r="D501">
        <f ca="1">VLOOKUP(A501,Metadata!$A$1:$R$1501,5,0)</f>
        <v>30</v>
      </c>
      <c r="E501" s="17" t="str">
        <f ca="1">VLOOKUP(A501,Metadata!$A$1:$R$1501,7,0)</f>
        <v>Rio de Janeiro</v>
      </c>
      <c r="F501" t="str">
        <f ca="1">VLOOKUP(A501,Metadata!$A$1:$R$1501,8,0)</f>
        <v>Historical</v>
      </c>
      <c r="G501" t="str">
        <f ca="1">VLOOKUP(A501,Metadata!$A$1:$R$1501,9,0)</f>
        <v>South America</v>
      </c>
      <c r="H501">
        <f ca="1">VLOOKUP(A501,Metadata!$A$1:$R$1501,10,0)</f>
        <v>3</v>
      </c>
      <c r="I501">
        <f ca="1">VLOOKUP(A501,Metadata!$A$1:$R$1501,11,0)</f>
        <v>34200</v>
      </c>
      <c r="J501">
        <f ca="1">VLOOKUP(A501,Metadata!$A$1:$R$1501,12,0)</f>
        <v>2</v>
      </c>
      <c r="K501">
        <f ca="1">VLOOKUP(A501,Metadata!$A$1:$R$1501,13,0)</f>
        <v>8480</v>
      </c>
      <c r="L501" s="17">
        <f ca="1">VLOOKUP(A501,Metadata!$A$1:$R$1501,14,0)</f>
        <v>42680</v>
      </c>
      <c r="M501" t="str">
        <f ca="1">VLOOKUP(A501,Metadata!$A$1:$R$1501,15,0)</f>
        <v>Winter</v>
      </c>
      <c r="N501" t="str">
        <f ca="1">VLOOKUP(A501,Metadata!$A$1:$R$1501,17,0)</f>
        <v>Family</v>
      </c>
      <c r="O501">
        <f ca="1">VLOOKUP(A501,Metadata!$A$1:$R$1501,18,0)</f>
        <v>4</v>
      </c>
    </row>
    <row r="502" spans="1:15">
      <c r="A502" s="4">
        <v>501</v>
      </c>
      <c r="B502">
        <f ca="1">VLOOKUP(A502,Metadata!$A$1:$R$1501,2,0)</f>
        <v>268</v>
      </c>
      <c r="C502" t="str">
        <f ca="1">VLOOKUP(A502,Metadata!$A$1:$R$1501,4,0)</f>
        <v>1 month</v>
      </c>
      <c r="D502">
        <f ca="1">VLOOKUP(A502,Metadata!$A$1:$R$1501,5,0)</f>
        <v>30</v>
      </c>
      <c r="E502" s="17" t="str">
        <f ca="1">VLOOKUP(A502,Metadata!$A$1:$R$1501,7,0)</f>
        <v>Oakland</v>
      </c>
      <c r="F502" t="str">
        <f ca="1">VLOOKUP(A502,Metadata!$A$1:$R$1501,8,0)</f>
        <v>Modern, Hills, Park</v>
      </c>
      <c r="G502" t="str">
        <f ca="1">VLOOKUP(A502,Metadata!$A$1:$R$1501,9,0)</f>
        <v>North America</v>
      </c>
      <c r="H502">
        <f ca="1">VLOOKUP(A502,Metadata!$A$1:$R$1501,10,0)</f>
        <v>3</v>
      </c>
      <c r="I502">
        <f ca="1">VLOOKUP(A502,Metadata!$A$1:$R$1501,11,0)</f>
        <v>32040</v>
      </c>
      <c r="J502">
        <f ca="1">VLOOKUP(A502,Metadata!$A$1:$R$1501,12,0)</f>
        <v>1</v>
      </c>
      <c r="K502">
        <f ca="1">VLOOKUP(A502,Metadata!$A$1:$R$1501,13,0)</f>
        <v>2160</v>
      </c>
      <c r="L502" s="17">
        <f ca="1">VLOOKUP(A502,Metadata!$A$1:$R$1501,14,0)</f>
        <v>34200</v>
      </c>
      <c r="M502" t="str">
        <f ca="1">VLOOKUP(A502,Metadata!$A$1:$R$1501,15,0)</f>
        <v>Spring</v>
      </c>
      <c r="N502" t="str">
        <f ca="1">VLOOKUP(A502,Metadata!$A$1:$R$1501,17,0)</f>
        <v>Friends</v>
      </c>
      <c r="O502">
        <f ca="1">VLOOKUP(A502,Metadata!$A$1:$R$1501,18,0)</f>
        <v>6</v>
      </c>
    </row>
    <row r="503" spans="1:15">
      <c r="A503" s="4">
        <v>502</v>
      </c>
      <c r="B503">
        <f ca="1">VLOOKUP(A503,Metadata!$A$1:$R$1501,2,0)</f>
        <v>274</v>
      </c>
      <c r="C503" t="str">
        <f ca="1">VLOOKUP(A503,Metadata!$A$1:$R$1501,4,0)</f>
        <v>2 weeks</v>
      </c>
      <c r="D503">
        <f ca="1">VLOOKUP(A503,Metadata!$A$1:$R$1501,5,0)</f>
        <v>14</v>
      </c>
      <c r="E503" s="17" t="str">
        <f ca="1">VLOOKUP(A503,Metadata!$A$1:$R$1501,7,0)</f>
        <v>Melbourne</v>
      </c>
      <c r="F503" t="str">
        <f ca="1">VLOOKUP(A503,Metadata!$A$1:$R$1501,8,0)</f>
        <v>Modern, Beach, Adventure-Modern</v>
      </c>
      <c r="G503" t="str">
        <f ca="1">VLOOKUP(A503,Metadata!$A$1:$R$1501,9,0)</f>
        <v>Australia</v>
      </c>
      <c r="H503">
        <f ca="1">VLOOKUP(A503,Metadata!$A$1:$R$1501,10,0)</f>
        <v>2</v>
      </c>
      <c r="I503">
        <f ca="1">VLOOKUP(A503,Metadata!$A$1:$R$1501,11,0)</f>
        <v>3164</v>
      </c>
      <c r="J503">
        <f ca="1">VLOOKUP(A503,Metadata!$A$1:$R$1501,12,0)</f>
        <v>2</v>
      </c>
      <c r="K503">
        <f ca="1">VLOOKUP(A503,Metadata!$A$1:$R$1501,13,0)</f>
        <v>5440</v>
      </c>
      <c r="L503" s="17">
        <f ca="1">VLOOKUP(A503,Metadata!$A$1:$R$1501,14,0)</f>
        <v>8604</v>
      </c>
      <c r="M503" t="str">
        <f ca="1">VLOOKUP(A503,Metadata!$A$1:$R$1501,15,0)</f>
        <v>Spring</v>
      </c>
      <c r="N503" t="str">
        <f ca="1">VLOOKUP(A503,Metadata!$A$1:$R$1501,17,0)</f>
        <v>Romantic</v>
      </c>
      <c r="O503">
        <f ca="1">VLOOKUP(A503,Metadata!$A$1:$R$1501,18,0)</f>
        <v>2</v>
      </c>
    </row>
    <row r="504" spans="1:15">
      <c r="A504" s="4">
        <v>503</v>
      </c>
      <c r="B504">
        <f ca="1">VLOOKUP(A504,Metadata!$A$1:$R$1501,2,0)</f>
        <v>195</v>
      </c>
      <c r="C504" t="str">
        <f ca="1">VLOOKUP(A504,Metadata!$A$1:$R$1501,4,0)</f>
        <v>3 days</v>
      </c>
      <c r="D504">
        <f ca="1">VLOOKUP(A504,Metadata!$A$1:$R$1501,5,0)</f>
        <v>3</v>
      </c>
      <c r="E504" s="17" t="str">
        <f ca="1">VLOOKUP(A504,Metadata!$A$1:$R$1501,7,0)</f>
        <v>Barossa Valley</v>
      </c>
      <c r="F504" t="str">
        <f ca="1">VLOOKUP(A504,Metadata!$A$1:$R$1501,8,0)</f>
        <v>Adventure-Water, Historical-Modern, Wineyard</v>
      </c>
      <c r="G504" t="str">
        <f ca="1">VLOOKUP(A504,Metadata!$A$1:$R$1501,9,0)</f>
        <v>Australia</v>
      </c>
      <c r="H504">
        <f ca="1">VLOOKUP(A504,Metadata!$A$1:$R$1501,10,0)</f>
        <v>3</v>
      </c>
      <c r="I504">
        <f ca="1">VLOOKUP(A504,Metadata!$A$1:$R$1501,11,0)</f>
        <v>1416</v>
      </c>
      <c r="J504">
        <f ca="1">VLOOKUP(A504,Metadata!$A$1:$R$1501,12,0)</f>
        <v>1</v>
      </c>
      <c r="K504">
        <f ca="1">VLOOKUP(A504,Metadata!$A$1:$R$1501,13,0)</f>
        <v>5880</v>
      </c>
      <c r="L504" s="17">
        <f ca="1">VLOOKUP(A504,Metadata!$A$1:$R$1501,14,0)</f>
        <v>7296</v>
      </c>
      <c r="M504" t="str">
        <f ca="1">VLOOKUP(A504,Metadata!$A$1:$R$1501,15,0)</f>
        <v>Spring</v>
      </c>
      <c r="N504" t="str">
        <f ca="1">VLOOKUP(A504,Metadata!$A$1:$R$1501,17,0)</f>
        <v>Family</v>
      </c>
      <c r="O504">
        <f ca="1">VLOOKUP(A504,Metadata!$A$1:$R$1501,18,0)</f>
        <v>4</v>
      </c>
    </row>
    <row r="505" spans="1:15">
      <c r="A505" s="4">
        <v>504</v>
      </c>
      <c r="B505">
        <f ca="1">VLOOKUP(A505,Metadata!$A$1:$R$1501,2,0)</f>
        <v>276</v>
      </c>
      <c r="C505" t="str">
        <f ca="1">VLOOKUP(A505,Metadata!$A$1:$R$1501,4,0)</f>
        <v>1 week</v>
      </c>
      <c r="D505">
        <f ca="1">VLOOKUP(A505,Metadata!$A$1:$R$1501,5,0)</f>
        <v>7</v>
      </c>
      <c r="E505" s="17" t="str">
        <f ca="1">VLOOKUP(A505,Metadata!$A$1:$R$1501,7,0)</f>
        <v>Milan</v>
      </c>
      <c r="F505" t="str">
        <f ca="1">VLOOKUP(A505,Metadata!$A$1:$R$1501,8,0)</f>
        <v>Historical-Modern, Nightlife, Architecture</v>
      </c>
      <c r="G505" t="str">
        <f ca="1">VLOOKUP(A505,Metadata!$A$1:$R$1501,9,0)</f>
        <v>Europe</v>
      </c>
      <c r="H505">
        <f ca="1">VLOOKUP(A505,Metadata!$A$1:$R$1501,10,0)</f>
        <v>3</v>
      </c>
      <c r="I505">
        <f ca="1">VLOOKUP(A505,Metadata!$A$1:$R$1501,11,0)</f>
        <v>11634</v>
      </c>
      <c r="J505">
        <f ca="1">VLOOKUP(A505,Metadata!$A$1:$R$1501,12,0)</f>
        <v>2</v>
      </c>
      <c r="K505">
        <f ca="1">VLOOKUP(A505,Metadata!$A$1:$R$1501,13,0)</f>
        <v>10920</v>
      </c>
      <c r="L505" s="17">
        <f ca="1">VLOOKUP(A505,Metadata!$A$1:$R$1501,14,0)</f>
        <v>22554</v>
      </c>
      <c r="M505" t="str">
        <f ca="1">VLOOKUP(A505,Metadata!$A$1:$R$1501,15,0)</f>
        <v>Summer</v>
      </c>
      <c r="N505" t="str">
        <f ca="1">VLOOKUP(A505,Metadata!$A$1:$R$1501,17,0)</f>
        <v>Friends</v>
      </c>
      <c r="O505">
        <f ca="1">VLOOKUP(A505,Metadata!$A$1:$R$1501,18,0)</f>
        <v>6</v>
      </c>
    </row>
    <row r="506" spans="1:15">
      <c r="A506" s="4">
        <v>505</v>
      </c>
      <c r="B506">
        <f ca="1">VLOOKUP(A506,Metadata!$A$1:$R$1501,2,0)</f>
        <v>12</v>
      </c>
      <c r="C506" t="str">
        <f ca="1">VLOOKUP(A506,Metadata!$A$1:$R$1501,4,0)</f>
        <v>1 week</v>
      </c>
      <c r="D506">
        <f ca="1">VLOOKUP(A506,Metadata!$A$1:$R$1501,5,0)</f>
        <v>7</v>
      </c>
      <c r="E506" s="17" t="str">
        <f ca="1">VLOOKUP(A506,Metadata!$A$1:$R$1501,7,0)</f>
        <v>Valencia</v>
      </c>
      <c r="F506" t="str">
        <f ca="1">VLOOKUP(A506,Metadata!$A$1:$R$1501,8,0)</f>
        <v>Terrain</v>
      </c>
      <c r="G506" t="str">
        <f ca="1">VLOOKUP(A506,Metadata!$A$1:$R$1501,9,0)</f>
        <v>Europe</v>
      </c>
      <c r="H506">
        <f ca="1">VLOOKUP(A506,Metadata!$A$1:$R$1501,10,0)</f>
        <v>3</v>
      </c>
      <c r="I506">
        <f ca="1">VLOOKUP(A506,Metadata!$A$1:$R$1501,11,0)</f>
        <v>1267</v>
      </c>
      <c r="J506">
        <f ca="1">VLOOKUP(A506,Metadata!$A$1:$R$1501,12,0)</f>
        <v>1</v>
      </c>
      <c r="K506">
        <f ca="1">VLOOKUP(A506,Metadata!$A$1:$R$1501,13,0)</f>
        <v>1780</v>
      </c>
      <c r="L506" s="17">
        <f ca="1">VLOOKUP(A506,Metadata!$A$1:$R$1501,14,0)</f>
        <v>3047</v>
      </c>
      <c r="M506" t="str">
        <f ca="1">VLOOKUP(A506,Metadata!$A$1:$R$1501,15,0)</f>
        <v>Summer</v>
      </c>
      <c r="N506" t="str">
        <f ca="1">VLOOKUP(A506,Metadata!$A$1:$R$1501,17,0)</f>
        <v>Solo</v>
      </c>
      <c r="O506">
        <f ca="1">VLOOKUP(A506,Metadata!$A$1:$R$1501,18,0)</f>
        <v>1</v>
      </c>
    </row>
    <row r="507" spans="1:15">
      <c r="A507" s="4">
        <v>506</v>
      </c>
      <c r="B507">
        <f ca="1">VLOOKUP(A507,Metadata!$A$1:$R$1501,2,0)</f>
        <v>253</v>
      </c>
      <c r="C507" t="str">
        <f ca="1">VLOOKUP(A507,Metadata!$A$1:$R$1501,4,0)</f>
        <v>1 week</v>
      </c>
      <c r="D507">
        <f ca="1">VLOOKUP(A507,Metadata!$A$1:$R$1501,5,0)</f>
        <v>7</v>
      </c>
      <c r="E507" s="17" t="str">
        <f ca="1">VLOOKUP(A507,Metadata!$A$1:$R$1501,7,0)</f>
        <v>Beijing</v>
      </c>
      <c r="F507" t="str">
        <f ca="1">VLOOKUP(A507,Metadata!$A$1:$R$1501,8,0)</f>
        <v>Modern, Beach, Nightlife</v>
      </c>
      <c r="G507" t="str">
        <f ca="1">VLOOKUP(A507,Metadata!$A$1:$R$1501,9,0)</f>
        <v>Asia</v>
      </c>
      <c r="H507">
        <f ca="1">VLOOKUP(A507,Metadata!$A$1:$R$1501,10,0)</f>
        <v>2</v>
      </c>
      <c r="I507">
        <f ca="1">VLOOKUP(A507,Metadata!$A$1:$R$1501,11,0)</f>
        <v>1932</v>
      </c>
      <c r="J507">
        <f ca="1">VLOOKUP(A507,Metadata!$A$1:$R$1501,12,0)</f>
        <v>2</v>
      </c>
      <c r="K507">
        <f ca="1">VLOOKUP(A507,Metadata!$A$1:$R$1501,13,0)</f>
        <v>7520</v>
      </c>
      <c r="L507" s="17">
        <f ca="1">VLOOKUP(A507,Metadata!$A$1:$R$1501,14,0)</f>
        <v>9452</v>
      </c>
      <c r="M507" t="str">
        <f ca="1">VLOOKUP(A507,Metadata!$A$1:$R$1501,15,0)</f>
        <v>Spring</v>
      </c>
      <c r="N507" t="str">
        <f ca="1">VLOOKUP(A507,Metadata!$A$1:$R$1501,17,0)</f>
        <v>Family</v>
      </c>
      <c r="O507">
        <f ca="1">VLOOKUP(A507,Metadata!$A$1:$R$1501,18,0)</f>
        <v>4</v>
      </c>
    </row>
    <row r="508" spans="1:15">
      <c r="A508" s="4">
        <v>507</v>
      </c>
      <c r="B508">
        <f ca="1">VLOOKUP(A508,Metadata!$A$1:$R$1501,2,0)</f>
        <v>154</v>
      </c>
      <c r="C508" t="str">
        <f ca="1">VLOOKUP(A508,Metadata!$A$1:$R$1501,4,0)</f>
        <v>3 days</v>
      </c>
      <c r="D508">
        <f ca="1">VLOOKUP(A508,Metadata!$A$1:$R$1501,5,0)</f>
        <v>3</v>
      </c>
      <c r="E508" s="17" t="str">
        <f ca="1">VLOOKUP(A508,Metadata!$A$1:$R$1501,7,0)</f>
        <v>Oakland</v>
      </c>
      <c r="F508" t="str">
        <f ca="1">VLOOKUP(A508,Metadata!$A$1:$R$1501,8,0)</f>
        <v>Modern, Hills, Park</v>
      </c>
      <c r="G508" t="str">
        <f ca="1">VLOOKUP(A508,Metadata!$A$1:$R$1501,9,0)</f>
        <v>North America</v>
      </c>
      <c r="H508">
        <f ca="1">VLOOKUP(A508,Metadata!$A$1:$R$1501,10,0)</f>
        <v>3</v>
      </c>
      <c r="I508">
        <f ca="1">VLOOKUP(A508,Metadata!$A$1:$R$1501,11,0)</f>
        <v>534</v>
      </c>
      <c r="J508">
        <f ca="1">VLOOKUP(A508,Metadata!$A$1:$R$1501,12,0)</f>
        <v>2</v>
      </c>
      <c r="K508">
        <f ca="1">VLOOKUP(A508,Metadata!$A$1:$R$1501,13,0)</f>
        <v>720</v>
      </c>
      <c r="L508" s="17">
        <f ca="1">VLOOKUP(A508,Metadata!$A$1:$R$1501,14,0)</f>
        <v>1254</v>
      </c>
      <c r="M508" t="str">
        <f ca="1">VLOOKUP(A508,Metadata!$A$1:$R$1501,15,0)</f>
        <v>Spring</v>
      </c>
      <c r="N508" t="str">
        <f ca="1">VLOOKUP(A508,Metadata!$A$1:$R$1501,17,0)</f>
        <v>Solo</v>
      </c>
      <c r="O508">
        <f ca="1">VLOOKUP(A508,Metadata!$A$1:$R$1501,18,0)</f>
        <v>1</v>
      </c>
    </row>
    <row r="509" spans="1:15">
      <c r="A509" s="4">
        <v>508</v>
      </c>
      <c r="B509">
        <f ca="1">VLOOKUP(A509,Metadata!$A$1:$R$1501,2,0)</f>
        <v>63</v>
      </c>
      <c r="C509" t="str">
        <f ca="1">VLOOKUP(A509,Metadata!$A$1:$R$1501,4,0)</f>
        <v>2 weeks</v>
      </c>
      <c r="D509">
        <f ca="1">VLOOKUP(A509,Metadata!$A$1:$R$1501,5,0)</f>
        <v>14</v>
      </c>
      <c r="E509" s="17" t="str">
        <f ca="1">VLOOKUP(A509,Metadata!$A$1:$R$1501,7,0)</f>
        <v>San Diego</v>
      </c>
      <c r="F509" t="str">
        <f ca="1">VLOOKUP(A509,Metadata!$A$1:$R$1501,8,0)</f>
        <v>Beach</v>
      </c>
      <c r="G509" t="str">
        <f ca="1">VLOOKUP(A509,Metadata!$A$1:$R$1501,9,0)</f>
        <v>North America</v>
      </c>
      <c r="H509">
        <f ca="1">VLOOKUP(A509,Metadata!$A$1:$R$1501,10,0)</f>
        <v>3</v>
      </c>
      <c r="I509">
        <f ca="1">VLOOKUP(A509,Metadata!$A$1:$R$1501,11,0)</f>
        <v>32004</v>
      </c>
      <c r="J509">
        <f ca="1">VLOOKUP(A509,Metadata!$A$1:$R$1501,12,0)</f>
        <v>1</v>
      </c>
      <c r="K509">
        <f ca="1">VLOOKUP(A509,Metadata!$A$1:$R$1501,13,0)</f>
        <v>1320</v>
      </c>
      <c r="L509" s="17">
        <f ca="1">VLOOKUP(A509,Metadata!$A$1:$R$1501,14,0)</f>
        <v>33324</v>
      </c>
      <c r="M509" t="str">
        <f ca="1">VLOOKUP(A509,Metadata!$A$1:$R$1501,15,0)</f>
        <v>Summer</v>
      </c>
      <c r="N509" t="str">
        <f ca="1">VLOOKUP(A509,Metadata!$A$1:$R$1501,17,0)</f>
        <v>Friends</v>
      </c>
      <c r="O509">
        <f ca="1">VLOOKUP(A509,Metadata!$A$1:$R$1501,18,0)</f>
        <v>6</v>
      </c>
    </row>
    <row r="510" spans="1:15">
      <c r="A510" s="4">
        <v>509</v>
      </c>
      <c r="B510">
        <f ca="1">VLOOKUP(A510,Metadata!$A$1:$R$1501,2,0)</f>
        <v>16</v>
      </c>
      <c r="C510" t="str">
        <f ca="1">VLOOKUP(A510,Metadata!$A$1:$R$1501,4,0)</f>
        <v>2 weeks</v>
      </c>
      <c r="D510">
        <f ca="1">VLOOKUP(A510,Metadata!$A$1:$R$1501,5,0)</f>
        <v>14</v>
      </c>
      <c r="E510" s="17" t="str">
        <f ca="1">VLOOKUP(A510,Metadata!$A$1:$R$1501,7,0)</f>
        <v>Geneva</v>
      </c>
      <c r="F510" t="str">
        <f ca="1">VLOOKUP(A510,Metadata!$A$1:$R$1501,8,0)</f>
        <v>Historical, Beach, Terrain</v>
      </c>
      <c r="G510" t="str">
        <f ca="1">VLOOKUP(A510,Metadata!$A$1:$R$1501,9,0)</f>
        <v>Europe</v>
      </c>
      <c r="H510">
        <f ca="1">VLOOKUP(A510,Metadata!$A$1:$R$1501,10,0)</f>
        <v>3</v>
      </c>
      <c r="I510">
        <f ca="1">VLOOKUP(A510,Metadata!$A$1:$R$1501,11,0)</f>
        <v>9128</v>
      </c>
      <c r="J510">
        <f ca="1">VLOOKUP(A510,Metadata!$A$1:$R$1501,12,0)</f>
        <v>1</v>
      </c>
      <c r="K510">
        <f ca="1">VLOOKUP(A510,Metadata!$A$1:$R$1501,13,0)</f>
        <v>1960</v>
      </c>
      <c r="L510" s="17">
        <f ca="1">VLOOKUP(A510,Metadata!$A$1:$R$1501,14,0)</f>
        <v>11088</v>
      </c>
      <c r="M510" t="str">
        <f ca="1">VLOOKUP(A510,Metadata!$A$1:$R$1501,15,0)</f>
        <v>Summer</v>
      </c>
      <c r="N510" t="str">
        <f ca="1">VLOOKUP(A510,Metadata!$A$1:$R$1501,17,0)</f>
        <v>Romantic</v>
      </c>
      <c r="O510">
        <f ca="1">VLOOKUP(A510,Metadata!$A$1:$R$1501,18,0)</f>
        <v>2</v>
      </c>
    </row>
    <row r="511" spans="1:15">
      <c r="A511" s="4">
        <v>510</v>
      </c>
      <c r="B511">
        <f ca="1">VLOOKUP(A511,Metadata!$A$1:$R$1501,2,0)</f>
        <v>81</v>
      </c>
      <c r="C511" t="str">
        <f ca="1">VLOOKUP(A511,Metadata!$A$1:$R$1501,4,0)</f>
        <v>2 weeks</v>
      </c>
      <c r="D511">
        <f ca="1">VLOOKUP(A511,Metadata!$A$1:$R$1501,5,0)</f>
        <v>14</v>
      </c>
      <c r="E511" s="17" t="str">
        <f ca="1">VLOOKUP(A511,Metadata!$A$1:$R$1501,7,0)</f>
        <v>New York City</v>
      </c>
      <c r="F511" t="str">
        <f ca="1">VLOOKUP(A511,Metadata!$A$1:$R$1501,8,0)</f>
        <v>Modern, Park, Adventure-Land, Architecture, Nightlife</v>
      </c>
      <c r="G511" t="str">
        <f ca="1">VLOOKUP(A511,Metadata!$A$1:$R$1501,9,0)</f>
        <v>North America</v>
      </c>
      <c r="H511">
        <f ca="1">VLOOKUP(A511,Metadata!$A$1:$R$1501,10,0)</f>
        <v>2</v>
      </c>
      <c r="I511">
        <f ca="1">VLOOKUP(A511,Metadata!$A$1:$R$1501,11,0)</f>
        <v>13328</v>
      </c>
      <c r="J511">
        <f ca="1">VLOOKUP(A511,Metadata!$A$1:$R$1501,12,0)</f>
        <v>1</v>
      </c>
      <c r="K511">
        <f ca="1">VLOOKUP(A511,Metadata!$A$1:$R$1501,13,0)</f>
        <v>1000</v>
      </c>
      <c r="L511" s="17">
        <f ca="1">VLOOKUP(A511,Metadata!$A$1:$R$1501,14,0)</f>
        <v>14328</v>
      </c>
      <c r="M511" t="str">
        <f ca="1">VLOOKUP(A511,Metadata!$A$1:$R$1501,15,0)</f>
        <v>Summer</v>
      </c>
      <c r="N511" t="str">
        <f ca="1">VLOOKUP(A511,Metadata!$A$1:$R$1501,17,0)</f>
        <v>Family</v>
      </c>
      <c r="O511">
        <f ca="1">VLOOKUP(A511,Metadata!$A$1:$R$1501,18,0)</f>
        <v>4</v>
      </c>
    </row>
    <row r="512" spans="1:15">
      <c r="A512" s="4">
        <v>511</v>
      </c>
      <c r="B512">
        <f ca="1">VLOOKUP(A512,Metadata!$A$1:$R$1501,2,0)</f>
        <v>117</v>
      </c>
      <c r="C512" t="str">
        <f ca="1">VLOOKUP(A512,Metadata!$A$1:$R$1501,4,0)</f>
        <v>2 weeks</v>
      </c>
      <c r="D512">
        <f ca="1">VLOOKUP(A512,Metadata!$A$1:$R$1501,5,0)</f>
        <v>14</v>
      </c>
      <c r="E512" s="17" t="str">
        <f ca="1">VLOOKUP(A512,Metadata!$A$1:$R$1501,7,0)</f>
        <v>San Francisco</v>
      </c>
      <c r="F512" t="str">
        <f ca="1">VLOOKUP(A512,Metadata!$A$1:$R$1501,8,0)</f>
        <v>Beach</v>
      </c>
      <c r="G512" t="str">
        <f ca="1">VLOOKUP(A512,Metadata!$A$1:$R$1501,9,0)</f>
        <v>North America</v>
      </c>
      <c r="H512">
        <f ca="1">VLOOKUP(A512,Metadata!$A$1:$R$1501,10,0)</f>
        <v>1</v>
      </c>
      <c r="I512">
        <f ca="1">VLOOKUP(A512,Metadata!$A$1:$R$1501,11,0)</f>
        <v>1904</v>
      </c>
      <c r="J512">
        <f ca="1">VLOOKUP(A512,Metadata!$A$1:$R$1501,12,0)</f>
        <v>1</v>
      </c>
      <c r="K512">
        <f ca="1">VLOOKUP(A512,Metadata!$A$1:$R$1501,13,0)</f>
        <v>720</v>
      </c>
      <c r="L512" s="17">
        <f ca="1">VLOOKUP(A512,Metadata!$A$1:$R$1501,14,0)</f>
        <v>2624</v>
      </c>
      <c r="M512" t="str">
        <f ca="1">VLOOKUP(A512,Metadata!$A$1:$R$1501,15,0)</f>
        <v>Summer</v>
      </c>
      <c r="N512" t="str">
        <f ca="1">VLOOKUP(A512,Metadata!$A$1:$R$1501,17,0)</f>
        <v>Romantic</v>
      </c>
      <c r="O512">
        <f ca="1">VLOOKUP(A512,Metadata!$A$1:$R$1501,18,0)</f>
        <v>2</v>
      </c>
    </row>
    <row r="513" spans="1:15">
      <c r="A513" s="4">
        <v>512</v>
      </c>
      <c r="B513">
        <f ca="1">VLOOKUP(A513,Metadata!$A$1:$R$1501,2,0)</f>
        <v>71</v>
      </c>
      <c r="C513" t="str">
        <f ca="1">VLOOKUP(A513,Metadata!$A$1:$R$1501,4,0)</f>
        <v>1 week</v>
      </c>
      <c r="D513">
        <f ca="1">VLOOKUP(A513,Metadata!$A$1:$R$1501,5,0)</f>
        <v>7</v>
      </c>
      <c r="E513" s="17" t="str">
        <f ca="1">VLOOKUP(A513,Metadata!$A$1:$R$1501,7,0)</f>
        <v>Lisbon</v>
      </c>
      <c r="F513" t="str">
        <f ca="1">VLOOKUP(A513,Metadata!$A$1:$R$1501,8,0)</f>
        <v>Historical</v>
      </c>
      <c r="G513" t="str">
        <f ca="1">VLOOKUP(A513,Metadata!$A$1:$R$1501,9,0)</f>
        <v>Europe</v>
      </c>
      <c r="H513">
        <f ca="1">VLOOKUP(A513,Metadata!$A$1:$R$1501,10,0)</f>
        <v>3</v>
      </c>
      <c r="I513">
        <f ca="1">VLOOKUP(A513,Metadata!$A$1:$R$1501,11,0)</f>
        <v>1603</v>
      </c>
      <c r="J513">
        <f ca="1">VLOOKUP(A513,Metadata!$A$1:$R$1501,12,0)</f>
        <v>2</v>
      </c>
      <c r="K513">
        <f ca="1">VLOOKUP(A513,Metadata!$A$1:$R$1501,13,0)</f>
        <v>2440</v>
      </c>
      <c r="L513" s="17">
        <f ca="1">VLOOKUP(A513,Metadata!$A$1:$R$1501,14,0)</f>
        <v>4043</v>
      </c>
      <c r="M513" t="str">
        <f ca="1">VLOOKUP(A513,Metadata!$A$1:$R$1501,15,0)</f>
        <v>Summer</v>
      </c>
      <c r="N513" t="str">
        <f ca="1">VLOOKUP(A513,Metadata!$A$1:$R$1501,17,0)</f>
        <v>Solo</v>
      </c>
      <c r="O513">
        <f ca="1">VLOOKUP(A513,Metadata!$A$1:$R$1501,18,0)</f>
        <v>1</v>
      </c>
    </row>
    <row r="514" spans="1:15">
      <c r="A514" s="4">
        <v>513</v>
      </c>
      <c r="B514">
        <f ca="1">VLOOKUP(A514,Metadata!$A$1:$R$1501,2,0)</f>
        <v>24</v>
      </c>
      <c r="C514" t="str">
        <f ca="1">VLOOKUP(A514,Metadata!$A$1:$R$1501,4,0)</f>
        <v>3 days</v>
      </c>
      <c r="D514">
        <f ca="1">VLOOKUP(A514,Metadata!$A$1:$R$1501,5,0)</f>
        <v>3</v>
      </c>
      <c r="E514" s="17" t="str">
        <f ca="1">VLOOKUP(A514,Metadata!$A$1:$R$1501,7,0)</f>
        <v>Athens</v>
      </c>
      <c r="F514" t="str">
        <f ca="1">VLOOKUP(A514,Metadata!$A$1:$R$1501,8,0)</f>
        <v>Historical-Ancient, Architecture</v>
      </c>
      <c r="G514" t="str">
        <f ca="1">VLOOKUP(A514,Metadata!$A$1:$R$1501,9,0)</f>
        <v>Europe</v>
      </c>
      <c r="H514">
        <f ca="1">VLOOKUP(A514,Metadata!$A$1:$R$1501,10,0)</f>
        <v>1</v>
      </c>
      <c r="I514">
        <f ca="1">VLOOKUP(A514,Metadata!$A$1:$R$1501,11,0)</f>
        <v>198</v>
      </c>
      <c r="J514">
        <f ca="1">VLOOKUP(A514,Metadata!$A$1:$R$1501,12,0)</f>
        <v>2</v>
      </c>
      <c r="K514">
        <f ca="1">VLOOKUP(A514,Metadata!$A$1:$R$1501,13,0)</f>
        <v>4400</v>
      </c>
      <c r="L514" s="17">
        <f ca="1">VLOOKUP(A514,Metadata!$A$1:$R$1501,14,0)</f>
        <v>4598</v>
      </c>
      <c r="M514" t="str">
        <f ca="1">VLOOKUP(A514,Metadata!$A$1:$R$1501,15,0)</f>
        <v>Summer</v>
      </c>
      <c r="N514" t="str">
        <f ca="1">VLOOKUP(A514,Metadata!$A$1:$R$1501,17,0)</f>
        <v>Romantic</v>
      </c>
      <c r="O514">
        <f ca="1">VLOOKUP(A514,Metadata!$A$1:$R$1501,18,0)</f>
        <v>2</v>
      </c>
    </row>
    <row r="515" spans="1:15">
      <c r="A515" s="4">
        <v>514</v>
      </c>
      <c r="B515">
        <f ca="1">VLOOKUP(A515,Metadata!$A$1:$R$1501,2,0)</f>
        <v>291</v>
      </c>
      <c r="C515" t="str">
        <f ca="1">VLOOKUP(A515,Metadata!$A$1:$R$1501,4,0)</f>
        <v>1 month</v>
      </c>
      <c r="D515">
        <f ca="1">VLOOKUP(A515,Metadata!$A$1:$R$1501,5,0)</f>
        <v>30</v>
      </c>
      <c r="E515" s="17" t="str">
        <f ca="1">VLOOKUP(A515,Metadata!$A$1:$R$1501,7,0)</f>
        <v>Dublin</v>
      </c>
      <c r="F515" t="str">
        <f ca="1">VLOOKUP(A515,Metadata!$A$1:$R$1501,8,0)</f>
        <v>Terrain, Beach, Historical-Medieval, Parks, Architecture</v>
      </c>
      <c r="G515" t="str">
        <f ca="1">VLOOKUP(A515,Metadata!$A$1:$R$1501,9,0)</f>
        <v>Europe</v>
      </c>
      <c r="H515">
        <f ca="1">VLOOKUP(A515,Metadata!$A$1:$R$1501,10,0)</f>
        <v>3</v>
      </c>
      <c r="I515">
        <f ca="1">VLOOKUP(A515,Metadata!$A$1:$R$1501,11,0)</f>
        <v>56340</v>
      </c>
      <c r="J515">
        <f ca="1">VLOOKUP(A515,Metadata!$A$1:$R$1501,12,0)</f>
        <v>2</v>
      </c>
      <c r="K515">
        <f ca="1">VLOOKUP(A515,Metadata!$A$1:$R$1501,13,0)</f>
        <v>11748</v>
      </c>
      <c r="L515" s="17">
        <f ca="1">VLOOKUP(A515,Metadata!$A$1:$R$1501,14,0)</f>
        <v>68088</v>
      </c>
      <c r="M515" t="str">
        <f ca="1">VLOOKUP(A515,Metadata!$A$1:$R$1501,15,0)</f>
        <v>Summer</v>
      </c>
      <c r="N515" t="str">
        <f ca="1">VLOOKUP(A515,Metadata!$A$1:$R$1501,17,0)</f>
        <v>Friends</v>
      </c>
      <c r="O515">
        <f ca="1">VLOOKUP(A515,Metadata!$A$1:$R$1501,18,0)</f>
        <v>6</v>
      </c>
    </row>
    <row r="516" spans="1:15">
      <c r="A516" s="4">
        <v>515</v>
      </c>
      <c r="B516">
        <f ca="1">VLOOKUP(A516,Metadata!$A$1:$R$1501,2,0)</f>
        <v>51</v>
      </c>
      <c r="C516" t="str">
        <f ca="1">VLOOKUP(A516,Metadata!$A$1:$R$1501,4,0)</f>
        <v>1 week</v>
      </c>
      <c r="D516">
        <f ca="1">VLOOKUP(A516,Metadata!$A$1:$R$1501,5,0)</f>
        <v>7</v>
      </c>
      <c r="E516" s="17" t="str">
        <f ca="1">VLOOKUP(A516,Metadata!$A$1:$R$1501,7,0)</f>
        <v>Rome</v>
      </c>
      <c r="F516" t="str">
        <f ca="1">VLOOKUP(A516,Metadata!$A$1:$R$1501,8,0)</f>
        <v>Historical</v>
      </c>
      <c r="G516" t="str">
        <f ca="1">VLOOKUP(A516,Metadata!$A$1:$R$1501,9,0)</f>
        <v>Europe</v>
      </c>
      <c r="H516">
        <f ca="1">VLOOKUP(A516,Metadata!$A$1:$R$1501,10,0)</f>
        <v>1</v>
      </c>
      <c r="I516">
        <f ca="1">VLOOKUP(A516,Metadata!$A$1:$R$1501,11,0)</f>
        <v>1484</v>
      </c>
      <c r="J516">
        <f ca="1">VLOOKUP(A516,Metadata!$A$1:$R$1501,12,0)</f>
        <v>1</v>
      </c>
      <c r="K516">
        <f ca="1">VLOOKUP(A516,Metadata!$A$1:$R$1501,13,0)</f>
        <v>3812</v>
      </c>
      <c r="L516" s="17">
        <f ca="1">VLOOKUP(A516,Metadata!$A$1:$R$1501,14,0)</f>
        <v>5296</v>
      </c>
      <c r="M516" t="str">
        <f ca="1">VLOOKUP(A516,Metadata!$A$1:$R$1501,15,0)</f>
        <v>Summer</v>
      </c>
      <c r="N516" t="str">
        <f ca="1">VLOOKUP(A516,Metadata!$A$1:$R$1501,17,0)</f>
        <v>Family</v>
      </c>
      <c r="O516">
        <f ca="1">VLOOKUP(A516,Metadata!$A$1:$R$1501,18,0)</f>
        <v>4</v>
      </c>
    </row>
    <row r="517" spans="1:15">
      <c r="A517" s="4">
        <v>516</v>
      </c>
      <c r="B517">
        <f ca="1">VLOOKUP(A517,Metadata!$A$1:$R$1501,2,0)</f>
        <v>201</v>
      </c>
      <c r="C517" t="str">
        <f ca="1">VLOOKUP(A517,Metadata!$A$1:$R$1501,4,0)</f>
        <v>2 weeks</v>
      </c>
      <c r="D517">
        <f ca="1">VLOOKUP(A517,Metadata!$A$1:$R$1501,5,0)</f>
        <v>14</v>
      </c>
      <c r="E517" s="17" t="str">
        <f ca="1">VLOOKUP(A517,Metadata!$A$1:$R$1501,7,0)</f>
        <v>Rhode Island</v>
      </c>
      <c r="F517" t="str">
        <f ca="1">VLOOKUP(A517,Metadata!$A$1:$R$1501,8,0)</f>
        <v>Modern</v>
      </c>
      <c r="G517" t="str">
        <f ca="1">VLOOKUP(A517,Metadata!$A$1:$R$1501,9,0)</f>
        <v>North America</v>
      </c>
      <c r="H517">
        <f ca="1">VLOOKUP(A517,Metadata!$A$1:$R$1501,10,0)</f>
        <v>2</v>
      </c>
      <c r="I517">
        <f ca="1">VLOOKUP(A517,Metadata!$A$1:$R$1501,11,0)</f>
        <v>4508</v>
      </c>
      <c r="J517">
        <f ca="1">VLOOKUP(A517,Metadata!$A$1:$R$1501,12,0)</f>
        <v>2</v>
      </c>
      <c r="K517">
        <f ca="1">VLOOKUP(A517,Metadata!$A$1:$R$1501,13,0)</f>
        <v>1480</v>
      </c>
      <c r="L517" s="17">
        <f ca="1">VLOOKUP(A517,Metadata!$A$1:$R$1501,14,0)</f>
        <v>5988</v>
      </c>
      <c r="M517" t="str">
        <f ca="1">VLOOKUP(A517,Metadata!$A$1:$R$1501,15,0)</f>
        <v>Summer</v>
      </c>
      <c r="N517" t="str">
        <f ca="1">VLOOKUP(A517,Metadata!$A$1:$R$1501,17,0)</f>
        <v>Romantic</v>
      </c>
      <c r="O517">
        <f ca="1">VLOOKUP(A517,Metadata!$A$1:$R$1501,18,0)</f>
        <v>2</v>
      </c>
    </row>
    <row r="518" spans="1:15">
      <c r="A518" s="4">
        <v>517</v>
      </c>
      <c r="B518">
        <f ca="1">VLOOKUP(A518,Metadata!$A$1:$R$1501,2,0)</f>
        <v>204</v>
      </c>
      <c r="C518" t="str">
        <f ca="1">VLOOKUP(A518,Metadata!$A$1:$R$1501,4,0)</f>
        <v>1 month</v>
      </c>
      <c r="D518">
        <f ca="1">VLOOKUP(A518,Metadata!$A$1:$R$1501,5,0)</f>
        <v>30</v>
      </c>
      <c r="E518" s="17" t="str">
        <f ca="1">VLOOKUP(A518,Metadata!$A$1:$R$1501,7,0)</f>
        <v>Dublin</v>
      </c>
      <c r="F518" t="str">
        <f ca="1">VLOOKUP(A518,Metadata!$A$1:$R$1501,8,0)</f>
        <v>Terrain, Beach, Historical-Medieval, Parks, Architecture</v>
      </c>
      <c r="G518" t="str">
        <f ca="1">VLOOKUP(A518,Metadata!$A$1:$R$1501,9,0)</f>
        <v>Europe</v>
      </c>
      <c r="H518">
        <f ca="1">VLOOKUP(A518,Metadata!$A$1:$R$1501,10,0)</f>
        <v>3</v>
      </c>
      <c r="I518">
        <f ca="1">VLOOKUP(A518,Metadata!$A$1:$R$1501,11,0)</f>
        <v>9390</v>
      </c>
      <c r="J518">
        <f ca="1">VLOOKUP(A518,Metadata!$A$1:$R$1501,12,0)</f>
        <v>1</v>
      </c>
      <c r="K518">
        <f ca="1">VLOOKUP(A518,Metadata!$A$1:$R$1501,13,0)</f>
        <v>979</v>
      </c>
      <c r="L518" s="17">
        <f ca="1">VLOOKUP(A518,Metadata!$A$1:$R$1501,14,0)</f>
        <v>10369</v>
      </c>
      <c r="M518" t="str">
        <f ca="1">VLOOKUP(A518,Metadata!$A$1:$R$1501,15,0)</f>
        <v>Summer</v>
      </c>
      <c r="N518" t="str">
        <f ca="1">VLOOKUP(A518,Metadata!$A$1:$R$1501,17,0)</f>
        <v>Solo</v>
      </c>
      <c r="O518">
        <f ca="1">VLOOKUP(A518,Metadata!$A$1:$R$1501,18,0)</f>
        <v>1</v>
      </c>
    </row>
    <row r="519" spans="1:15">
      <c r="A519" s="4">
        <v>518</v>
      </c>
      <c r="B519">
        <f ca="1">VLOOKUP(A519,Metadata!$A$1:$R$1501,2,0)</f>
        <v>156</v>
      </c>
      <c r="C519" t="str">
        <f ca="1">VLOOKUP(A519,Metadata!$A$1:$R$1501,4,0)</f>
        <v>1 month</v>
      </c>
      <c r="D519">
        <f ca="1">VLOOKUP(A519,Metadata!$A$1:$R$1501,5,0)</f>
        <v>30</v>
      </c>
      <c r="E519" s="17" t="str">
        <f ca="1">VLOOKUP(A519,Metadata!$A$1:$R$1501,7,0)</f>
        <v>Sydney</v>
      </c>
      <c r="F519" t="str">
        <f ca="1">VLOOKUP(A519,Metadata!$A$1:$R$1501,8,0)</f>
        <v>Beach</v>
      </c>
      <c r="G519" t="str">
        <f ca="1">VLOOKUP(A519,Metadata!$A$1:$R$1501,9,0)</f>
        <v>Australia</v>
      </c>
      <c r="H519">
        <f ca="1">VLOOKUP(A519,Metadata!$A$1:$R$1501,10,0)</f>
        <v>3</v>
      </c>
      <c r="I519">
        <f ca="1">VLOOKUP(A519,Metadata!$A$1:$R$1501,11,0)</f>
        <v>24420</v>
      </c>
      <c r="J519">
        <f ca="1">VLOOKUP(A519,Metadata!$A$1:$R$1501,12,0)</f>
        <v>2</v>
      </c>
      <c r="K519">
        <f ca="1">VLOOKUP(A519,Metadata!$A$1:$R$1501,13,0)</f>
        <v>5360</v>
      </c>
      <c r="L519" s="17">
        <f ca="1">VLOOKUP(A519,Metadata!$A$1:$R$1501,14,0)</f>
        <v>29780</v>
      </c>
      <c r="M519" t="str">
        <f ca="1">VLOOKUP(A519,Metadata!$A$1:$R$1501,15,0)</f>
        <v>Spring</v>
      </c>
      <c r="N519" t="str">
        <f ca="1">VLOOKUP(A519,Metadata!$A$1:$R$1501,17,0)</f>
        <v>Romantic</v>
      </c>
      <c r="O519">
        <f ca="1">VLOOKUP(A519,Metadata!$A$1:$R$1501,18,0)</f>
        <v>2</v>
      </c>
    </row>
    <row r="520" spans="1:15">
      <c r="A520" s="4">
        <v>519</v>
      </c>
      <c r="B520">
        <f ca="1">VLOOKUP(A520,Metadata!$A$1:$R$1501,2,0)</f>
        <v>112</v>
      </c>
      <c r="C520" t="str">
        <f ca="1">VLOOKUP(A520,Metadata!$A$1:$R$1501,4,0)</f>
        <v>1 week</v>
      </c>
      <c r="D520">
        <f ca="1">VLOOKUP(A520,Metadata!$A$1:$R$1501,5,0)</f>
        <v>7</v>
      </c>
      <c r="E520" s="17" t="str">
        <f ca="1">VLOOKUP(A520,Metadata!$A$1:$R$1501,7,0)</f>
        <v>Montreal</v>
      </c>
      <c r="F520" t="str">
        <f ca="1">VLOOKUP(A520,Metadata!$A$1:$R$1501,8,0)</f>
        <v>Modern</v>
      </c>
      <c r="G520" t="str">
        <f ca="1">VLOOKUP(A520,Metadata!$A$1:$R$1501,9,0)</f>
        <v>North America</v>
      </c>
      <c r="H520">
        <f ca="1">VLOOKUP(A520,Metadata!$A$1:$R$1501,10,0)</f>
        <v>1</v>
      </c>
      <c r="I520">
        <f ca="1">VLOOKUP(A520,Metadata!$A$1:$R$1501,11,0)</f>
        <v>2478</v>
      </c>
      <c r="J520">
        <f ca="1">VLOOKUP(A520,Metadata!$A$1:$R$1501,12,0)</f>
        <v>2</v>
      </c>
      <c r="K520">
        <f ca="1">VLOOKUP(A520,Metadata!$A$1:$R$1501,13,0)</f>
        <v>4800</v>
      </c>
      <c r="L520" s="17">
        <f ca="1">VLOOKUP(A520,Metadata!$A$1:$R$1501,14,0)</f>
        <v>7278</v>
      </c>
      <c r="M520" t="str">
        <f ca="1">VLOOKUP(A520,Metadata!$A$1:$R$1501,15,0)</f>
        <v>Summer</v>
      </c>
      <c r="N520" t="str">
        <f ca="1">VLOOKUP(A520,Metadata!$A$1:$R$1501,17,0)</f>
        <v>Friends</v>
      </c>
      <c r="O520">
        <f ca="1">VLOOKUP(A520,Metadata!$A$1:$R$1501,18,0)</f>
        <v>6</v>
      </c>
    </row>
    <row r="521" spans="1:15">
      <c r="A521" s="4">
        <v>520</v>
      </c>
      <c r="B521">
        <f ca="1">VLOOKUP(A521,Metadata!$A$1:$R$1501,2,0)</f>
        <v>221</v>
      </c>
      <c r="C521" t="str">
        <f ca="1">VLOOKUP(A521,Metadata!$A$1:$R$1501,4,0)</f>
        <v>3 days</v>
      </c>
      <c r="D521">
        <f ca="1">VLOOKUP(A521,Metadata!$A$1:$R$1501,5,0)</f>
        <v>3</v>
      </c>
      <c r="E521" s="17" t="str">
        <f ca="1">VLOOKUP(A521,Metadata!$A$1:$R$1501,7,0)</f>
        <v>New Orleans</v>
      </c>
      <c r="F521" t="str">
        <f ca="1">VLOOKUP(A521,Metadata!$A$1:$R$1501,8,0)</f>
        <v>Historical-Modern</v>
      </c>
      <c r="G521" t="str">
        <f ca="1">VLOOKUP(A521,Metadata!$A$1:$R$1501,9,0)</f>
        <v>North America</v>
      </c>
      <c r="H521">
        <f ca="1">VLOOKUP(A521,Metadata!$A$1:$R$1501,10,0)</f>
        <v>1</v>
      </c>
      <c r="I521">
        <f ca="1">VLOOKUP(A521,Metadata!$A$1:$R$1501,11,0)</f>
        <v>510</v>
      </c>
      <c r="J521">
        <f ca="1">VLOOKUP(A521,Metadata!$A$1:$R$1501,12,0)</f>
        <v>2</v>
      </c>
      <c r="K521">
        <f ca="1">VLOOKUP(A521,Metadata!$A$1:$R$1501,13,0)</f>
        <v>640</v>
      </c>
      <c r="L521" s="17">
        <f ca="1">VLOOKUP(A521,Metadata!$A$1:$R$1501,14,0)</f>
        <v>1150</v>
      </c>
      <c r="M521" t="str">
        <f ca="1">VLOOKUP(A521,Metadata!$A$1:$R$1501,15,0)</f>
        <v>Spring</v>
      </c>
      <c r="N521" t="str">
        <f ca="1">VLOOKUP(A521,Metadata!$A$1:$R$1501,17,0)</f>
        <v>Romantic</v>
      </c>
      <c r="O521">
        <f ca="1">VLOOKUP(A521,Metadata!$A$1:$R$1501,18,0)</f>
        <v>2</v>
      </c>
    </row>
    <row r="522" spans="1:15">
      <c r="A522" s="4">
        <v>521</v>
      </c>
      <c r="B522">
        <f ca="1">VLOOKUP(A522,Metadata!$A$1:$R$1501,2,0)</f>
        <v>76</v>
      </c>
      <c r="C522" t="str">
        <f ca="1">VLOOKUP(A522,Metadata!$A$1:$R$1501,4,0)</f>
        <v>2 weeks</v>
      </c>
      <c r="D522">
        <f ca="1">VLOOKUP(A522,Metadata!$A$1:$R$1501,5,0)</f>
        <v>14</v>
      </c>
      <c r="E522" s="17" t="str">
        <f ca="1">VLOOKUP(A522,Metadata!$A$1:$R$1501,7,0)</f>
        <v>Rome</v>
      </c>
      <c r="F522" t="str">
        <f ca="1">VLOOKUP(A522,Metadata!$A$1:$R$1501,8,0)</f>
        <v>Historical</v>
      </c>
      <c r="G522" t="str">
        <f ca="1">VLOOKUP(A522,Metadata!$A$1:$R$1501,9,0)</f>
        <v>Europe</v>
      </c>
      <c r="H522">
        <f ca="1">VLOOKUP(A522,Metadata!$A$1:$R$1501,10,0)</f>
        <v>3</v>
      </c>
      <c r="I522">
        <f ca="1">VLOOKUP(A522,Metadata!$A$1:$R$1501,11,0)</f>
        <v>30576</v>
      </c>
      <c r="J522">
        <f ca="1">VLOOKUP(A522,Metadata!$A$1:$R$1501,12,0)</f>
        <v>2</v>
      </c>
      <c r="K522">
        <f ca="1">VLOOKUP(A522,Metadata!$A$1:$R$1501,13,0)</f>
        <v>11436</v>
      </c>
      <c r="L522" s="17">
        <f ca="1">VLOOKUP(A522,Metadata!$A$1:$R$1501,14,0)</f>
        <v>42012</v>
      </c>
      <c r="M522" t="str">
        <f ca="1">VLOOKUP(A522,Metadata!$A$1:$R$1501,15,0)</f>
        <v>Summer</v>
      </c>
      <c r="N522" t="str">
        <f ca="1">VLOOKUP(A522,Metadata!$A$1:$R$1501,17,0)</f>
        <v>Friends</v>
      </c>
      <c r="O522">
        <f ca="1">VLOOKUP(A522,Metadata!$A$1:$R$1501,18,0)</f>
        <v>6</v>
      </c>
    </row>
    <row r="523" spans="1:15">
      <c r="A523" s="4">
        <v>522</v>
      </c>
      <c r="B523">
        <f ca="1">VLOOKUP(A523,Metadata!$A$1:$R$1501,2,0)</f>
        <v>251</v>
      </c>
      <c r="C523" t="str">
        <f ca="1">VLOOKUP(A523,Metadata!$A$1:$R$1501,4,0)</f>
        <v>1 week</v>
      </c>
      <c r="D523">
        <f ca="1">VLOOKUP(A523,Metadata!$A$1:$R$1501,5,0)</f>
        <v>7</v>
      </c>
      <c r="E523" s="17" t="str">
        <f ca="1">VLOOKUP(A523,Metadata!$A$1:$R$1501,7,0)</f>
        <v>Nashville</v>
      </c>
      <c r="F523" t="str">
        <f ca="1">VLOOKUP(A523,Metadata!$A$1:$R$1501,8,0)</f>
        <v>Modern, Nightlife</v>
      </c>
      <c r="G523" t="str">
        <f ca="1">VLOOKUP(A523,Metadata!$A$1:$R$1501,9,0)</f>
        <v>North America</v>
      </c>
      <c r="H523">
        <f ca="1">VLOOKUP(A523,Metadata!$A$1:$R$1501,10,0)</f>
        <v>2</v>
      </c>
      <c r="I523">
        <f ca="1">VLOOKUP(A523,Metadata!$A$1:$R$1501,11,0)</f>
        <v>910</v>
      </c>
      <c r="J523">
        <f ca="1">VLOOKUP(A523,Metadata!$A$1:$R$1501,12,0)</f>
        <v>2</v>
      </c>
      <c r="K523">
        <f ca="1">VLOOKUP(A523,Metadata!$A$1:$R$1501,13,0)</f>
        <v>620</v>
      </c>
      <c r="L523" s="17">
        <f ca="1">VLOOKUP(A523,Metadata!$A$1:$R$1501,14,0)</f>
        <v>1530</v>
      </c>
      <c r="M523" t="str">
        <f ca="1">VLOOKUP(A523,Metadata!$A$1:$R$1501,15,0)</f>
        <v>Spring</v>
      </c>
      <c r="N523" t="str">
        <f ca="1">VLOOKUP(A523,Metadata!$A$1:$R$1501,17,0)</f>
        <v>Solo</v>
      </c>
      <c r="O523">
        <f ca="1">VLOOKUP(A523,Metadata!$A$1:$R$1501,18,0)</f>
        <v>1</v>
      </c>
    </row>
    <row r="524" spans="1:15">
      <c r="A524" s="4">
        <v>523</v>
      </c>
      <c r="B524">
        <f ca="1">VLOOKUP(A524,Metadata!$A$1:$R$1501,2,0)</f>
        <v>217</v>
      </c>
      <c r="C524" t="str">
        <f ca="1">VLOOKUP(A524,Metadata!$A$1:$R$1501,4,0)</f>
        <v>1 week</v>
      </c>
      <c r="D524">
        <f ca="1">VLOOKUP(A524,Metadata!$A$1:$R$1501,5,0)</f>
        <v>7</v>
      </c>
      <c r="E524" s="17" t="str">
        <f ca="1">VLOOKUP(A524,Metadata!$A$1:$R$1501,7,0)</f>
        <v>New Orleans</v>
      </c>
      <c r="F524" t="str">
        <f ca="1">VLOOKUP(A524,Metadata!$A$1:$R$1501,8,0)</f>
        <v>Historical-Modern</v>
      </c>
      <c r="G524" t="str">
        <f ca="1">VLOOKUP(A524,Metadata!$A$1:$R$1501,9,0)</f>
        <v>North America</v>
      </c>
      <c r="H524">
        <f ca="1">VLOOKUP(A524,Metadata!$A$1:$R$1501,10,0)</f>
        <v>3</v>
      </c>
      <c r="I524">
        <f ca="1">VLOOKUP(A524,Metadata!$A$1:$R$1501,11,0)</f>
        <v>19194</v>
      </c>
      <c r="J524">
        <f ca="1">VLOOKUP(A524,Metadata!$A$1:$R$1501,12,0)</f>
        <v>1</v>
      </c>
      <c r="K524">
        <f ca="1">VLOOKUP(A524,Metadata!$A$1:$R$1501,13,0)</f>
        <v>960</v>
      </c>
      <c r="L524" s="17">
        <f ca="1">VLOOKUP(A524,Metadata!$A$1:$R$1501,14,0)</f>
        <v>20154</v>
      </c>
      <c r="M524" t="str">
        <f ca="1">VLOOKUP(A524,Metadata!$A$1:$R$1501,15,0)</f>
        <v>Spring</v>
      </c>
      <c r="N524" t="str">
        <f ca="1">VLOOKUP(A524,Metadata!$A$1:$R$1501,17,0)</f>
        <v>Friends</v>
      </c>
      <c r="O524">
        <f ca="1">VLOOKUP(A524,Metadata!$A$1:$R$1501,18,0)</f>
        <v>6</v>
      </c>
    </row>
    <row r="525" spans="1:15">
      <c r="A525" s="4">
        <v>524</v>
      </c>
      <c r="B525">
        <f ca="1">VLOOKUP(A525,Metadata!$A$1:$R$1501,2,0)</f>
        <v>292</v>
      </c>
      <c r="C525" t="str">
        <f ca="1">VLOOKUP(A525,Metadata!$A$1:$R$1501,4,0)</f>
        <v>3 days</v>
      </c>
      <c r="D525">
        <f ca="1">VLOOKUP(A525,Metadata!$A$1:$R$1501,5,0)</f>
        <v>3</v>
      </c>
      <c r="E525" s="17" t="str">
        <f ca="1">VLOOKUP(A525,Metadata!$A$1:$R$1501,7,0)</f>
        <v>Clark County</v>
      </c>
      <c r="F525" t="str">
        <f ca="1">VLOOKUP(A525,Metadata!$A$1:$R$1501,8,0)</f>
        <v>Modern, Nightlife, Park, Adventure-Land, Forest</v>
      </c>
      <c r="G525" t="str">
        <f ca="1">VLOOKUP(A525,Metadata!$A$1:$R$1501,9,0)</f>
        <v>North America</v>
      </c>
      <c r="H525">
        <f ca="1">VLOOKUP(A525,Metadata!$A$1:$R$1501,10,0)</f>
        <v>2</v>
      </c>
      <c r="I525">
        <f ca="1">VLOOKUP(A525,Metadata!$A$1:$R$1501,11,0)</f>
        <v>1500</v>
      </c>
      <c r="J525">
        <f ca="1">VLOOKUP(A525,Metadata!$A$1:$R$1501,12,0)</f>
        <v>2</v>
      </c>
      <c r="K525">
        <f ca="1">VLOOKUP(A525,Metadata!$A$1:$R$1501,13,0)</f>
        <v>560</v>
      </c>
      <c r="L525" s="17">
        <f ca="1">VLOOKUP(A525,Metadata!$A$1:$R$1501,14,0)</f>
        <v>2060</v>
      </c>
      <c r="M525" t="str">
        <f ca="1">VLOOKUP(A525,Metadata!$A$1:$R$1501,15,0)</f>
        <v>Summer</v>
      </c>
      <c r="N525" t="str">
        <f ca="1">VLOOKUP(A525,Metadata!$A$1:$R$1501,17,0)</f>
        <v>Romantic</v>
      </c>
      <c r="O525">
        <f ca="1">VLOOKUP(A525,Metadata!$A$1:$R$1501,18,0)</f>
        <v>2</v>
      </c>
    </row>
    <row r="526" spans="1:15">
      <c r="A526" s="4">
        <v>525</v>
      </c>
      <c r="B526">
        <f ca="1">VLOOKUP(A526,Metadata!$A$1:$R$1501,2,0)</f>
        <v>184</v>
      </c>
      <c r="C526" t="str">
        <f ca="1">VLOOKUP(A526,Metadata!$A$1:$R$1501,4,0)</f>
        <v>1 month</v>
      </c>
      <c r="D526">
        <f ca="1">VLOOKUP(A526,Metadata!$A$1:$R$1501,5,0)</f>
        <v>30</v>
      </c>
      <c r="E526" s="17" t="str">
        <f ca="1">VLOOKUP(A526,Metadata!$A$1:$R$1501,7,0)</f>
        <v>Edinburgh</v>
      </c>
      <c r="F526" t="str">
        <f ca="1">VLOOKUP(A526,Metadata!$A$1:$R$1501,8,0)</f>
        <v>Historical-Medieval, Beach, Architecture</v>
      </c>
      <c r="G526" t="str">
        <f ca="1">VLOOKUP(A526,Metadata!$A$1:$R$1501,9,0)</f>
        <v>Europe</v>
      </c>
      <c r="H526">
        <f ca="1">VLOOKUP(A526,Metadata!$A$1:$R$1501,10,0)</f>
        <v>3</v>
      </c>
      <c r="I526">
        <f ca="1">VLOOKUP(A526,Metadata!$A$1:$R$1501,11,0)</f>
        <v>11550</v>
      </c>
      <c r="J526">
        <f ca="1">VLOOKUP(A526,Metadata!$A$1:$R$1501,12,0)</f>
        <v>2</v>
      </c>
      <c r="K526">
        <f ca="1">VLOOKUP(A526,Metadata!$A$1:$R$1501,13,0)</f>
        <v>2160</v>
      </c>
      <c r="L526" s="17">
        <f ca="1">VLOOKUP(A526,Metadata!$A$1:$R$1501,14,0)</f>
        <v>13710</v>
      </c>
      <c r="M526" t="str">
        <f ca="1">VLOOKUP(A526,Metadata!$A$1:$R$1501,15,0)</f>
        <v>Summer</v>
      </c>
      <c r="N526" t="str">
        <f ca="1">VLOOKUP(A526,Metadata!$A$1:$R$1501,17,0)</f>
        <v>Solo</v>
      </c>
      <c r="O526">
        <f ca="1">VLOOKUP(A526,Metadata!$A$1:$R$1501,18,0)</f>
        <v>1</v>
      </c>
    </row>
    <row r="527" spans="1:15">
      <c r="A527" s="4">
        <v>526</v>
      </c>
      <c r="B527">
        <f ca="1">VLOOKUP(A527,Metadata!$A$1:$R$1501,2,0)</f>
        <v>158</v>
      </c>
      <c r="C527" t="str">
        <f ca="1">VLOOKUP(A527,Metadata!$A$1:$R$1501,4,0)</f>
        <v>1 week</v>
      </c>
      <c r="D527">
        <f ca="1">VLOOKUP(A527,Metadata!$A$1:$R$1501,5,0)</f>
        <v>7</v>
      </c>
      <c r="E527" s="17" t="str">
        <f ca="1">VLOOKUP(A527,Metadata!$A$1:$R$1501,7,0)</f>
        <v>Rhode Island</v>
      </c>
      <c r="F527" t="str">
        <f ca="1">VLOOKUP(A527,Metadata!$A$1:$R$1501,8,0)</f>
        <v>Modern</v>
      </c>
      <c r="G527" t="str">
        <f ca="1">VLOOKUP(A527,Metadata!$A$1:$R$1501,9,0)</f>
        <v>North America</v>
      </c>
      <c r="H527">
        <f ca="1">VLOOKUP(A527,Metadata!$A$1:$R$1501,10,0)</f>
        <v>1</v>
      </c>
      <c r="I527">
        <f ca="1">VLOOKUP(A527,Metadata!$A$1:$R$1501,11,0)</f>
        <v>924</v>
      </c>
      <c r="J527">
        <f ca="1">VLOOKUP(A527,Metadata!$A$1:$R$1501,12,0)</f>
        <v>1</v>
      </c>
      <c r="K527">
        <f ca="1">VLOOKUP(A527,Metadata!$A$1:$R$1501,13,0)</f>
        <v>740</v>
      </c>
      <c r="L527" s="17">
        <f ca="1">VLOOKUP(A527,Metadata!$A$1:$R$1501,14,0)</f>
        <v>1664</v>
      </c>
      <c r="M527" t="str">
        <f ca="1">VLOOKUP(A527,Metadata!$A$1:$R$1501,15,0)</f>
        <v>Summer</v>
      </c>
      <c r="N527" t="str">
        <f ca="1">VLOOKUP(A527,Metadata!$A$1:$R$1501,17,0)</f>
        <v>Romantic</v>
      </c>
      <c r="O527">
        <f ca="1">VLOOKUP(A527,Metadata!$A$1:$R$1501,18,0)</f>
        <v>2</v>
      </c>
    </row>
    <row r="528" spans="1:15">
      <c r="A528" s="4">
        <v>527</v>
      </c>
      <c r="B528">
        <f ca="1">VLOOKUP(A528,Metadata!$A$1:$R$1501,2,0)</f>
        <v>217</v>
      </c>
      <c r="C528" t="str">
        <f ca="1">VLOOKUP(A528,Metadata!$A$1:$R$1501,4,0)</f>
        <v>2 weeks</v>
      </c>
      <c r="D528">
        <f ca="1">VLOOKUP(A528,Metadata!$A$1:$R$1501,5,0)</f>
        <v>14</v>
      </c>
      <c r="E528" s="17" t="str">
        <f ca="1">VLOOKUP(A528,Metadata!$A$1:$R$1501,7,0)</f>
        <v>Clark County</v>
      </c>
      <c r="F528" t="str">
        <f ca="1">VLOOKUP(A528,Metadata!$A$1:$R$1501,8,0)</f>
        <v>Modern, Nightlife, Park, Adventure-Land, Forest</v>
      </c>
      <c r="G528" t="str">
        <f ca="1">VLOOKUP(A528,Metadata!$A$1:$R$1501,9,0)</f>
        <v>North America</v>
      </c>
      <c r="H528">
        <f ca="1">VLOOKUP(A528,Metadata!$A$1:$R$1501,10,0)</f>
        <v>1</v>
      </c>
      <c r="I528">
        <f ca="1">VLOOKUP(A528,Metadata!$A$1:$R$1501,11,0)</f>
        <v>2604</v>
      </c>
      <c r="J528">
        <f ca="1">VLOOKUP(A528,Metadata!$A$1:$R$1501,12,0)</f>
        <v>1</v>
      </c>
      <c r="K528">
        <f ca="1">VLOOKUP(A528,Metadata!$A$1:$R$1501,13,0)</f>
        <v>280</v>
      </c>
      <c r="L528" s="17">
        <f ca="1">VLOOKUP(A528,Metadata!$A$1:$R$1501,14,0)</f>
        <v>2884</v>
      </c>
      <c r="M528" t="str">
        <f ca="1">VLOOKUP(A528,Metadata!$A$1:$R$1501,15,0)</f>
        <v>Summer</v>
      </c>
      <c r="N528" t="str">
        <f ca="1">VLOOKUP(A528,Metadata!$A$1:$R$1501,17,0)</f>
        <v>Romantic</v>
      </c>
      <c r="O528">
        <f ca="1">VLOOKUP(A528,Metadata!$A$1:$R$1501,18,0)</f>
        <v>2</v>
      </c>
    </row>
    <row r="529" spans="1:15">
      <c r="A529" s="4">
        <v>528</v>
      </c>
      <c r="B529">
        <f ca="1">VLOOKUP(A529,Metadata!$A$1:$R$1501,2,0)</f>
        <v>222</v>
      </c>
      <c r="C529" t="str">
        <f ca="1">VLOOKUP(A529,Metadata!$A$1:$R$1501,4,0)</f>
        <v>2 weeks</v>
      </c>
      <c r="D529">
        <f ca="1">VLOOKUP(A529,Metadata!$A$1:$R$1501,5,0)</f>
        <v>14</v>
      </c>
      <c r="E529" s="17" t="str">
        <f ca="1">VLOOKUP(A529,Metadata!$A$1:$R$1501,7,0)</f>
        <v>Oakland</v>
      </c>
      <c r="F529" t="str">
        <f ca="1">VLOOKUP(A529,Metadata!$A$1:$R$1501,8,0)</f>
        <v>Modern, Hills, Park</v>
      </c>
      <c r="G529" t="str">
        <f ca="1">VLOOKUP(A529,Metadata!$A$1:$R$1501,9,0)</f>
        <v>North America</v>
      </c>
      <c r="H529">
        <f ca="1">VLOOKUP(A529,Metadata!$A$1:$R$1501,10,0)</f>
        <v>2</v>
      </c>
      <c r="I529">
        <f ca="1">VLOOKUP(A529,Metadata!$A$1:$R$1501,11,0)</f>
        <v>8904</v>
      </c>
      <c r="J529">
        <f ca="1">VLOOKUP(A529,Metadata!$A$1:$R$1501,12,0)</f>
        <v>1</v>
      </c>
      <c r="K529">
        <f ca="1">VLOOKUP(A529,Metadata!$A$1:$R$1501,13,0)</f>
        <v>2160</v>
      </c>
      <c r="L529" s="17">
        <f ca="1">VLOOKUP(A529,Metadata!$A$1:$R$1501,14,0)</f>
        <v>11064</v>
      </c>
      <c r="M529" t="str">
        <f ca="1">VLOOKUP(A529,Metadata!$A$1:$R$1501,15,0)</f>
        <v>Spring</v>
      </c>
      <c r="N529" t="str">
        <f ca="1">VLOOKUP(A529,Metadata!$A$1:$R$1501,17,0)</f>
        <v>Friends</v>
      </c>
      <c r="O529">
        <f ca="1">VLOOKUP(A529,Metadata!$A$1:$R$1501,18,0)</f>
        <v>6</v>
      </c>
    </row>
    <row r="530" spans="1:15">
      <c r="A530" s="4">
        <v>529</v>
      </c>
      <c r="B530">
        <f ca="1">VLOOKUP(A530,Metadata!$A$1:$R$1501,2,0)</f>
        <v>204</v>
      </c>
      <c r="C530" t="str">
        <f ca="1">VLOOKUP(A530,Metadata!$A$1:$R$1501,4,0)</f>
        <v>1 month</v>
      </c>
      <c r="D530">
        <f ca="1">VLOOKUP(A530,Metadata!$A$1:$R$1501,5,0)</f>
        <v>30</v>
      </c>
      <c r="E530" s="17" t="str">
        <f ca="1">VLOOKUP(A530,Metadata!$A$1:$R$1501,7,0)</f>
        <v>New York City</v>
      </c>
      <c r="F530" t="str">
        <f ca="1">VLOOKUP(A530,Metadata!$A$1:$R$1501,8,0)</f>
        <v>Modern, Park, Adventure-Land, Architecture, Nightlife</v>
      </c>
      <c r="G530" t="str">
        <f ca="1">VLOOKUP(A530,Metadata!$A$1:$R$1501,9,0)</f>
        <v>North America</v>
      </c>
      <c r="H530">
        <f ca="1">VLOOKUP(A530,Metadata!$A$1:$R$1501,10,0)</f>
        <v>2</v>
      </c>
      <c r="I530">
        <f ca="1">VLOOKUP(A530,Metadata!$A$1:$R$1501,11,0)</f>
        <v>28560</v>
      </c>
      <c r="J530">
        <f ca="1">VLOOKUP(A530,Metadata!$A$1:$R$1501,12,0)</f>
        <v>1</v>
      </c>
      <c r="K530">
        <f ca="1">VLOOKUP(A530,Metadata!$A$1:$R$1501,13,0)</f>
        <v>1000</v>
      </c>
      <c r="L530" s="17">
        <f ca="1">VLOOKUP(A530,Metadata!$A$1:$R$1501,14,0)</f>
        <v>29560</v>
      </c>
      <c r="M530" t="str">
        <f ca="1">VLOOKUP(A530,Metadata!$A$1:$R$1501,15,0)</f>
        <v>Summer</v>
      </c>
      <c r="N530" t="str">
        <f ca="1">VLOOKUP(A530,Metadata!$A$1:$R$1501,17,0)</f>
        <v>Family</v>
      </c>
      <c r="O530">
        <f ca="1">VLOOKUP(A530,Metadata!$A$1:$R$1501,18,0)</f>
        <v>4</v>
      </c>
    </row>
    <row r="531" spans="1:15">
      <c r="A531" s="4">
        <v>530</v>
      </c>
      <c r="B531">
        <f ca="1">VLOOKUP(A531,Metadata!$A$1:$R$1501,2,0)</f>
        <v>202</v>
      </c>
      <c r="C531" t="str">
        <f ca="1">VLOOKUP(A531,Metadata!$A$1:$R$1501,4,0)</f>
        <v>1 week</v>
      </c>
      <c r="D531">
        <f ca="1">VLOOKUP(A531,Metadata!$A$1:$R$1501,5,0)</f>
        <v>7</v>
      </c>
      <c r="E531" s="17" t="str">
        <f ca="1">VLOOKUP(A531,Metadata!$A$1:$R$1501,7,0)</f>
        <v>Santa Cruz County</v>
      </c>
      <c r="F531" t="str">
        <f ca="1">VLOOKUP(A531,Metadata!$A$1:$R$1501,8,0)</f>
        <v>Beach</v>
      </c>
      <c r="G531" t="str">
        <f ca="1">VLOOKUP(A531,Metadata!$A$1:$R$1501,9,0)</f>
        <v>North America</v>
      </c>
      <c r="H531">
        <f ca="1">VLOOKUP(A531,Metadata!$A$1:$R$1501,10,0)</f>
        <v>2</v>
      </c>
      <c r="I531">
        <f ca="1">VLOOKUP(A531,Metadata!$A$1:$R$1501,11,0)</f>
        <v>4242</v>
      </c>
      <c r="J531">
        <f ca="1">VLOOKUP(A531,Metadata!$A$1:$R$1501,12,0)</f>
        <v>1</v>
      </c>
      <c r="K531">
        <f ca="1">VLOOKUP(A531,Metadata!$A$1:$R$1501,13,0)</f>
        <v>1320</v>
      </c>
      <c r="L531" s="17">
        <f ca="1">VLOOKUP(A531,Metadata!$A$1:$R$1501,14,0)</f>
        <v>5562</v>
      </c>
      <c r="M531" t="str">
        <f ca="1">VLOOKUP(A531,Metadata!$A$1:$R$1501,15,0)</f>
        <v>Spring</v>
      </c>
      <c r="N531" t="str">
        <f ca="1">VLOOKUP(A531,Metadata!$A$1:$R$1501,17,0)</f>
        <v>Friends</v>
      </c>
      <c r="O531">
        <f ca="1">VLOOKUP(A531,Metadata!$A$1:$R$1501,18,0)</f>
        <v>6</v>
      </c>
    </row>
    <row r="532" spans="1:15">
      <c r="A532" s="4">
        <v>531</v>
      </c>
      <c r="B532">
        <f ca="1">VLOOKUP(A532,Metadata!$A$1:$R$1501,2,0)</f>
        <v>126</v>
      </c>
      <c r="C532" t="str">
        <f ca="1">VLOOKUP(A532,Metadata!$A$1:$R$1501,4,0)</f>
        <v>1 week</v>
      </c>
      <c r="D532">
        <f ca="1">VLOOKUP(A532,Metadata!$A$1:$R$1501,5,0)</f>
        <v>7</v>
      </c>
      <c r="E532" s="17" t="str">
        <f ca="1">VLOOKUP(A532,Metadata!$A$1:$R$1501,7,0)</f>
        <v>Broward County</v>
      </c>
      <c r="F532" t="str">
        <f ca="1">VLOOKUP(A532,Metadata!$A$1:$R$1501,8,0)</f>
        <v>Beach, Modern, Park, Aquatic</v>
      </c>
      <c r="G532" t="str">
        <f ca="1">VLOOKUP(A532,Metadata!$A$1:$R$1501,9,0)</f>
        <v>North America</v>
      </c>
      <c r="H532">
        <f ca="1">VLOOKUP(A532,Metadata!$A$1:$R$1501,10,0)</f>
        <v>1</v>
      </c>
      <c r="I532">
        <f ca="1">VLOOKUP(A532,Metadata!$A$1:$R$1501,11,0)</f>
        <v>2772</v>
      </c>
      <c r="J532">
        <f ca="1">VLOOKUP(A532,Metadata!$A$1:$R$1501,12,0)</f>
        <v>1</v>
      </c>
      <c r="K532">
        <f ca="1">VLOOKUP(A532,Metadata!$A$1:$R$1501,13,0)</f>
        <v>780</v>
      </c>
      <c r="L532" s="17">
        <f ca="1">VLOOKUP(A532,Metadata!$A$1:$R$1501,14,0)</f>
        <v>3552</v>
      </c>
      <c r="M532" t="str">
        <f ca="1">VLOOKUP(A532,Metadata!$A$1:$R$1501,15,0)</f>
        <v>Summer</v>
      </c>
      <c r="N532" t="str">
        <f ca="1">VLOOKUP(A532,Metadata!$A$1:$R$1501,17,0)</f>
        <v>Friends</v>
      </c>
      <c r="O532">
        <f ca="1">VLOOKUP(A532,Metadata!$A$1:$R$1501,18,0)</f>
        <v>6</v>
      </c>
    </row>
    <row r="533" spans="1:15">
      <c r="A533" s="4">
        <v>532</v>
      </c>
      <c r="B533">
        <f ca="1">VLOOKUP(A533,Metadata!$A$1:$R$1501,2,0)</f>
        <v>259</v>
      </c>
      <c r="C533" t="str">
        <f ca="1">VLOOKUP(A533,Metadata!$A$1:$R$1501,4,0)</f>
        <v>1 month</v>
      </c>
      <c r="D533">
        <f ca="1">VLOOKUP(A533,Metadata!$A$1:$R$1501,5,0)</f>
        <v>30</v>
      </c>
      <c r="E533" s="17" t="str">
        <f ca="1">VLOOKUP(A533,Metadata!$A$1:$R$1501,7,0)</f>
        <v>Vienna</v>
      </c>
      <c r="F533" t="str">
        <f ca="1">VLOOKUP(A533,Metadata!$A$1:$R$1501,8,0)</f>
        <v>Terrain</v>
      </c>
      <c r="G533" t="str">
        <f ca="1">VLOOKUP(A533,Metadata!$A$1:$R$1501,9,0)</f>
        <v>Europe</v>
      </c>
      <c r="H533">
        <f ca="1">VLOOKUP(A533,Metadata!$A$1:$R$1501,10,0)</f>
        <v>2</v>
      </c>
      <c r="I533">
        <f ca="1">VLOOKUP(A533,Metadata!$A$1:$R$1501,11,0)</f>
        <v>3930</v>
      </c>
      <c r="J533">
        <f ca="1">VLOOKUP(A533,Metadata!$A$1:$R$1501,12,0)</f>
        <v>1</v>
      </c>
      <c r="K533">
        <f ca="1">VLOOKUP(A533,Metadata!$A$1:$R$1501,13,0)</f>
        <v>1350</v>
      </c>
      <c r="L533" s="17">
        <f ca="1">VLOOKUP(A533,Metadata!$A$1:$R$1501,14,0)</f>
        <v>5280</v>
      </c>
      <c r="M533" t="str">
        <f ca="1">VLOOKUP(A533,Metadata!$A$1:$R$1501,15,0)</f>
        <v>Summer</v>
      </c>
      <c r="N533" t="str">
        <f ca="1">VLOOKUP(A533,Metadata!$A$1:$R$1501,17,0)</f>
        <v>Solo</v>
      </c>
      <c r="O533">
        <f ca="1">VLOOKUP(A533,Metadata!$A$1:$R$1501,18,0)</f>
        <v>1</v>
      </c>
    </row>
    <row r="534" spans="1:15">
      <c r="A534" s="4">
        <v>533</v>
      </c>
      <c r="B534">
        <f ca="1">VLOOKUP(A534,Metadata!$A$1:$R$1501,2,0)</f>
        <v>237</v>
      </c>
      <c r="C534" t="str">
        <f ca="1">VLOOKUP(A534,Metadata!$A$1:$R$1501,4,0)</f>
        <v>2 weeks</v>
      </c>
      <c r="D534">
        <f ca="1">VLOOKUP(A534,Metadata!$A$1:$R$1501,5,0)</f>
        <v>14</v>
      </c>
      <c r="E534" s="17" t="str">
        <f ca="1">VLOOKUP(A534,Metadata!$A$1:$R$1501,7,0)</f>
        <v>Rhode Island</v>
      </c>
      <c r="F534" t="str">
        <f ca="1">VLOOKUP(A534,Metadata!$A$1:$R$1501,8,0)</f>
        <v>Modern</v>
      </c>
      <c r="G534" t="str">
        <f ca="1">VLOOKUP(A534,Metadata!$A$1:$R$1501,9,0)</f>
        <v>North America</v>
      </c>
      <c r="H534">
        <f ca="1">VLOOKUP(A534,Metadata!$A$1:$R$1501,10,0)</f>
        <v>1</v>
      </c>
      <c r="I534">
        <f ca="1">VLOOKUP(A534,Metadata!$A$1:$R$1501,11,0)</f>
        <v>5544</v>
      </c>
      <c r="J534">
        <f ca="1">VLOOKUP(A534,Metadata!$A$1:$R$1501,12,0)</f>
        <v>2</v>
      </c>
      <c r="K534">
        <f ca="1">VLOOKUP(A534,Metadata!$A$1:$R$1501,13,0)</f>
        <v>4440</v>
      </c>
      <c r="L534" s="17">
        <f ca="1">VLOOKUP(A534,Metadata!$A$1:$R$1501,14,0)</f>
        <v>9984</v>
      </c>
      <c r="M534" t="str">
        <f ca="1">VLOOKUP(A534,Metadata!$A$1:$R$1501,15,0)</f>
        <v>Summer</v>
      </c>
      <c r="N534" t="str">
        <f ca="1">VLOOKUP(A534,Metadata!$A$1:$R$1501,17,0)</f>
        <v>Friends</v>
      </c>
      <c r="O534">
        <f ca="1">VLOOKUP(A534,Metadata!$A$1:$R$1501,18,0)</f>
        <v>6</v>
      </c>
    </row>
    <row r="535" spans="1:15">
      <c r="A535" s="4">
        <v>534</v>
      </c>
      <c r="B535">
        <f ca="1">VLOOKUP(A535,Metadata!$A$1:$R$1501,2,0)</f>
        <v>95</v>
      </c>
      <c r="C535" t="str">
        <f ca="1">VLOOKUP(A535,Metadata!$A$1:$R$1501,4,0)</f>
        <v>2 weeks</v>
      </c>
      <c r="D535">
        <f ca="1">VLOOKUP(A535,Metadata!$A$1:$R$1501,5,0)</f>
        <v>14</v>
      </c>
      <c r="E535" s="17" t="str">
        <f ca="1">VLOOKUP(A535,Metadata!$A$1:$R$1501,7,0)</f>
        <v>Antwerp</v>
      </c>
      <c r="F535" t="str">
        <f ca="1">VLOOKUP(A535,Metadata!$A$1:$R$1501,8,0)</f>
        <v>Historical-Medieval, Aquatic, Nightlife</v>
      </c>
      <c r="G535" t="str">
        <f ca="1">VLOOKUP(A535,Metadata!$A$1:$R$1501,9,0)</f>
        <v>Europe</v>
      </c>
      <c r="H535">
        <f ca="1">VLOOKUP(A535,Metadata!$A$1:$R$1501,10,0)</f>
        <v>1</v>
      </c>
      <c r="I535">
        <f ca="1">VLOOKUP(A535,Metadata!$A$1:$R$1501,11,0)</f>
        <v>616</v>
      </c>
      <c r="J535">
        <f ca="1">VLOOKUP(A535,Metadata!$A$1:$R$1501,12,0)</f>
        <v>1</v>
      </c>
      <c r="K535">
        <f ca="1">VLOOKUP(A535,Metadata!$A$1:$R$1501,13,0)</f>
        <v>1560</v>
      </c>
      <c r="L535" s="17">
        <f ca="1">VLOOKUP(A535,Metadata!$A$1:$R$1501,14,0)</f>
        <v>2176</v>
      </c>
      <c r="M535" t="str">
        <f ca="1">VLOOKUP(A535,Metadata!$A$1:$R$1501,15,0)</f>
        <v>Summer</v>
      </c>
      <c r="N535" t="str">
        <f ca="1">VLOOKUP(A535,Metadata!$A$1:$R$1501,17,0)</f>
        <v>Solo</v>
      </c>
      <c r="O535">
        <f ca="1">VLOOKUP(A535,Metadata!$A$1:$R$1501,18,0)</f>
        <v>1</v>
      </c>
    </row>
    <row r="536" spans="1:15">
      <c r="A536" s="4">
        <v>535</v>
      </c>
      <c r="B536">
        <f ca="1">VLOOKUP(A536,Metadata!$A$1:$R$1501,2,0)</f>
        <v>218</v>
      </c>
      <c r="C536" t="str">
        <f ca="1">VLOOKUP(A536,Metadata!$A$1:$R$1501,4,0)</f>
        <v>3 days</v>
      </c>
      <c r="D536">
        <f ca="1">VLOOKUP(A536,Metadata!$A$1:$R$1501,5,0)</f>
        <v>3</v>
      </c>
      <c r="E536" s="17" t="str">
        <f ca="1">VLOOKUP(A536,Metadata!$A$1:$R$1501,7,0)</f>
        <v>Santa Clara County</v>
      </c>
      <c r="F536" t="str">
        <f ca="1">VLOOKUP(A536,Metadata!$A$1:$R$1501,8,0)</f>
        <v>Modern</v>
      </c>
      <c r="G536" t="str">
        <f ca="1">VLOOKUP(A536,Metadata!$A$1:$R$1501,9,0)</f>
        <v>North America</v>
      </c>
      <c r="H536">
        <f ca="1">VLOOKUP(A536,Metadata!$A$1:$R$1501,10,0)</f>
        <v>1</v>
      </c>
      <c r="I536">
        <f ca="1">VLOOKUP(A536,Metadata!$A$1:$R$1501,11,0)</f>
        <v>600</v>
      </c>
      <c r="J536">
        <f ca="1">VLOOKUP(A536,Metadata!$A$1:$R$1501,12,0)</f>
        <v>1</v>
      </c>
      <c r="K536">
        <f ca="1">VLOOKUP(A536,Metadata!$A$1:$R$1501,13,0)</f>
        <v>720</v>
      </c>
      <c r="L536" s="17">
        <f ca="1">VLOOKUP(A536,Metadata!$A$1:$R$1501,14,0)</f>
        <v>1320</v>
      </c>
      <c r="M536" t="str">
        <f ca="1">VLOOKUP(A536,Metadata!$A$1:$R$1501,15,0)</f>
        <v>Spring</v>
      </c>
      <c r="N536" t="str">
        <f ca="1">VLOOKUP(A536,Metadata!$A$1:$R$1501,17,0)</f>
        <v>Romantic</v>
      </c>
      <c r="O536">
        <f ca="1">VLOOKUP(A536,Metadata!$A$1:$R$1501,18,0)</f>
        <v>2</v>
      </c>
    </row>
    <row r="537" spans="1:15">
      <c r="A537" s="4">
        <v>536</v>
      </c>
      <c r="B537">
        <f ca="1">VLOOKUP(A537,Metadata!$A$1:$R$1501,2,0)</f>
        <v>73</v>
      </c>
      <c r="C537" t="str">
        <f ca="1">VLOOKUP(A537,Metadata!$A$1:$R$1501,4,0)</f>
        <v>2 weeks</v>
      </c>
      <c r="D537">
        <f ca="1">VLOOKUP(A537,Metadata!$A$1:$R$1501,5,0)</f>
        <v>14</v>
      </c>
      <c r="E537" s="17" t="str">
        <f ca="1">VLOOKUP(A537,Metadata!$A$1:$R$1501,7,0)</f>
        <v>Bologna</v>
      </c>
      <c r="F537" t="str">
        <f ca="1">VLOOKUP(A537,Metadata!$A$1:$R$1501,8,0)</f>
        <v>Historical-Medieval, Nightlife</v>
      </c>
      <c r="G537" t="str">
        <f ca="1">VLOOKUP(A537,Metadata!$A$1:$R$1501,9,0)</f>
        <v>Europe</v>
      </c>
      <c r="H537">
        <f ca="1">VLOOKUP(A537,Metadata!$A$1:$R$1501,10,0)</f>
        <v>1</v>
      </c>
      <c r="I537">
        <f ca="1">VLOOKUP(A537,Metadata!$A$1:$R$1501,11,0)</f>
        <v>4144</v>
      </c>
      <c r="J537">
        <f ca="1">VLOOKUP(A537,Metadata!$A$1:$R$1501,12,0)</f>
        <v>2</v>
      </c>
      <c r="K537">
        <f ca="1">VLOOKUP(A537,Metadata!$A$1:$R$1501,13,0)</f>
        <v>8960</v>
      </c>
      <c r="L537" s="17">
        <f ca="1">VLOOKUP(A537,Metadata!$A$1:$R$1501,14,0)</f>
        <v>13104</v>
      </c>
      <c r="M537" t="str">
        <f ca="1">VLOOKUP(A537,Metadata!$A$1:$R$1501,15,0)</f>
        <v>Summer</v>
      </c>
      <c r="N537" t="str">
        <f ca="1">VLOOKUP(A537,Metadata!$A$1:$R$1501,17,0)</f>
        <v>Family</v>
      </c>
      <c r="O537">
        <f ca="1">VLOOKUP(A537,Metadata!$A$1:$R$1501,18,0)</f>
        <v>4</v>
      </c>
    </row>
    <row r="538" spans="1:15">
      <c r="A538" s="4">
        <v>537</v>
      </c>
      <c r="B538">
        <f ca="1">VLOOKUP(A538,Metadata!$A$1:$R$1501,2,0)</f>
        <v>65</v>
      </c>
      <c r="C538" t="str">
        <f ca="1">VLOOKUP(A538,Metadata!$A$1:$R$1501,4,0)</f>
        <v>1 month</v>
      </c>
      <c r="D538">
        <f ca="1">VLOOKUP(A538,Metadata!$A$1:$R$1501,5,0)</f>
        <v>30</v>
      </c>
      <c r="E538" s="17" t="str">
        <f ca="1">VLOOKUP(A538,Metadata!$A$1:$R$1501,7,0)</f>
        <v>Los Angeles</v>
      </c>
      <c r="F538" t="str">
        <f ca="1">VLOOKUP(A538,Metadata!$A$1:$R$1501,8,0)</f>
        <v>Beach, Terrain</v>
      </c>
      <c r="G538" t="str">
        <f ca="1">VLOOKUP(A538,Metadata!$A$1:$R$1501,9,0)</f>
        <v>North America</v>
      </c>
      <c r="H538">
        <f ca="1">VLOOKUP(A538,Metadata!$A$1:$R$1501,10,0)</f>
        <v>2</v>
      </c>
      <c r="I538">
        <f ca="1">VLOOKUP(A538,Metadata!$A$1:$R$1501,11,0)</f>
        <v>22800</v>
      </c>
      <c r="J538">
        <f ca="1">VLOOKUP(A538,Metadata!$A$1:$R$1501,12,0)</f>
        <v>1</v>
      </c>
      <c r="K538">
        <f ca="1">VLOOKUP(A538,Metadata!$A$1:$R$1501,13,0)</f>
        <v>880</v>
      </c>
      <c r="L538" s="17">
        <f ca="1">VLOOKUP(A538,Metadata!$A$1:$R$1501,14,0)</f>
        <v>23680</v>
      </c>
      <c r="M538" t="str">
        <f ca="1">VLOOKUP(A538,Metadata!$A$1:$R$1501,15,0)</f>
        <v>Summer</v>
      </c>
      <c r="N538" t="str">
        <f ca="1">VLOOKUP(A538,Metadata!$A$1:$R$1501,17,0)</f>
        <v>Family</v>
      </c>
      <c r="O538">
        <f ca="1">VLOOKUP(A538,Metadata!$A$1:$R$1501,18,0)</f>
        <v>4</v>
      </c>
    </row>
    <row r="539" spans="1:15">
      <c r="A539" s="4">
        <v>538</v>
      </c>
      <c r="B539">
        <f ca="1">VLOOKUP(A539,Metadata!$A$1:$R$1501,2,0)</f>
        <v>247</v>
      </c>
      <c r="C539" t="str">
        <f ca="1">VLOOKUP(A539,Metadata!$A$1:$R$1501,4,0)</f>
        <v>2 weeks</v>
      </c>
      <c r="D539">
        <f ca="1">VLOOKUP(A539,Metadata!$A$1:$R$1501,5,0)</f>
        <v>14</v>
      </c>
      <c r="E539" s="17" t="str">
        <f ca="1">VLOOKUP(A539,Metadata!$A$1:$R$1501,7,0)</f>
        <v>Oakland</v>
      </c>
      <c r="F539" t="str">
        <f ca="1">VLOOKUP(A539,Metadata!$A$1:$R$1501,8,0)</f>
        <v>Modern, Hills, Park</v>
      </c>
      <c r="G539" t="str">
        <f ca="1">VLOOKUP(A539,Metadata!$A$1:$R$1501,9,0)</f>
        <v>North America</v>
      </c>
      <c r="H539">
        <f ca="1">VLOOKUP(A539,Metadata!$A$1:$R$1501,10,0)</f>
        <v>3</v>
      </c>
      <c r="I539">
        <f ca="1">VLOOKUP(A539,Metadata!$A$1:$R$1501,11,0)</f>
        <v>14952</v>
      </c>
      <c r="J539">
        <f ca="1">VLOOKUP(A539,Metadata!$A$1:$R$1501,12,0)</f>
        <v>2</v>
      </c>
      <c r="K539">
        <f ca="1">VLOOKUP(A539,Metadata!$A$1:$R$1501,13,0)</f>
        <v>4320</v>
      </c>
      <c r="L539" s="17">
        <f ca="1">VLOOKUP(A539,Metadata!$A$1:$R$1501,14,0)</f>
        <v>19272</v>
      </c>
      <c r="M539" t="str">
        <f ca="1">VLOOKUP(A539,Metadata!$A$1:$R$1501,15,0)</f>
        <v>Spring</v>
      </c>
      <c r="N539" t="str">
        <f ca="1">VLOOKUP(A539,Metadata!$A$1:$R$1501,17,0)</f>
        <v>Friends</v>
      </c>
      <c r="O539">
        <f ca="1">VLOOKUP(A539,Metadata!$A$1:$R$1501,18,0)</f>
        <v>6</v>
      </c>
    </row>
    <row r="540" spans="1:15">
      <c r="A540" s="4">
        <v>539</v>
      </c>
      <c r="B540">
        <f ca="1">VLOOKUP(A540,Metadata!$A$1:$R$1501,2,0)</f>
        <v>219</v>
      </c>
      <c r="C540" t="str">
        <f ca="1">VLOOKUP(A540,Metadata!$A$1:$R$1501,4,0)</f>
        <v>1 month</v>
      </c>
      <c r="D540">
        <f ca="1">VLOOKUP(A540,Metadata!$A$1:$R$1501,5,0)</f>
        <v>30</v>
      </c>
      <c r="E540" s="17" t="str">
        <f ca="1">VLOOKUP(A540,Metadata!$A$1:$R$1501,7,0)</f>
        <v>Asheville</v>
      </c>
      <c r="F540" t="str">
        <f ca="1">VLOOKUP(A540,Metadata!$A$1:$R$1501,8,0)</f>
        <v>Historical-Modern, Adventure-Water, Hills, Adventure-Land</v>
      </c>
      <c r="G540" t="str">
        <f ca="1">VLOOKUP(A540,Metadata!$A$1:$R$1501,9,0)</f>
        <v>North America</v>
      </c>
      <c r="H540">
        <f ca="1">VLOOKUP(A540,Metadata!$A$1:$R$1501,10,0)</f>
        <v>3</v>
      </c>
      <c r="I540">
        <f ca="1">VLOOKUP(A540,Metadata!$A$1:$R$1501,11,0)</f>
        <v>38700</v>
      </c>
      <c r="J540">
        <f ca="1">VLOOKUP(A540,Metadata!$A$1:$R$1501,12,0)</f>
        <v>1</v>
      </c>
      <c r="K540">
        <f ca="1">VLOOKUP(A540,Metadata!$A$1:$R$1501,13,0)</f>
        <v>1500</v>
      </c>
      <c r="L540" s="17">
        <f ca="1">VLOOKUP(A540,Metadata!$A$1:$R$1501,14,0)</f>
        <v>40200</v>
      </c>
      <c r="M540" t="str">
        <f ca="1">VLOOKUP(A540,Metadata!$A$1:$R$1501,15,0)</f>
        <v>Summer</v>
      </c>
      <c r="N540" t="str">
        <f ca="1">VLOOKUP(A540,Metadata!$A$1:$R$1501,17,0)</f>
        <v>Friends</v>
      </c>
      <c r="O540">
        <f ca="1">VLOOKUP(A540,Metadata!$A$1:$R$1501,18,0)</f>
        <v>6</v>
      </c>
    </row>
    <row r="541" spans="1:15">
      <c r="A541" s="4">
        <v>540</v>
      </c>
      <c r="B541">
        <f ca="1">VLOOKUP(A541,Metadata!$A$1:$R$1501,2,0)</f>
        <v>191</v>
      </c>
      <c r="C541" t="str">
        <f ca="1">VLOOKUP(A541,Metadata!$A$1:$R$1501,4,0)</f>
        <v>1 month</v>
      </c>
      <c r="D541">
        <f ca="1">VLOOKUP(A541,Metadata!$A$1:$R$1501,5,0)</f>
        <v>30</v>
      </c>
      <c r="E541" s="17" t="str">
        <f ca="1">VLOOKUP(A541,Metadata!$A$1:$R$1501,7,0)</f>
        <v>Bologna</v>
      </c>
      <c r="F541" t="str">
        <f ca="1">VLOOKUP(A541,Metadata!$A$1:$R$1501,8,0)</f>
        <v>Historical-Medieval, Nightlife</v>
      </c>
      <c r="G541" t="str">
        <f ca="1">VLOOKUP(A541,Metadata!$A$1:$R$1501,9,0)</f>
        <v>Europe</v>
      </c>
      <c r="H541">
        <f ca="1">VLOOKUP(A541,Metadata!$A$1:$R$1501,10,0)</f>
        <v>1</v>
      </c>
      <c r="I541">
        <f ca="1">VLOOKUP(A541,Metadata!$A$1:$R$1501,11,0)</f>
        <v>4440</v>
      </c>
      <c r="J541">
        <f ca="1">VLOOKUP(A541,Metadata!$A$1:$R$1501,12,0)</f>
        <v>1</v>
      </c>
      <c r="K541">
        <f ca="1">VLOOKUP(A541,Metadata!$A$1:$R$1501,13,0)</f>
        <v>2240</v>
      </c>
      <c r="L541" s="17">
        <f ca="1">VLOOKUP(A541,Metadata!$A$1:$R$1501,14,0)</f>
        <v>6680</v>
      </c>
      <c r="M541" t="str">
        <f ca="1">VLOOKUP(A541,Metadata!$A$1:$R$1501,15,0)</f>
        <v>Summer</v>
      </c>
      <c r="N541" t="str">
        <f ca="1">VLOOKUP(A541,Metadata!$A$1:$R$1501,17,0)</f>
        <v>Romantic</v>
      </c>
      <c r="O541">
        <f ca="1">VLOOKUP(A541,Metadata!$A$1:$R$1501,18,0)</f>
        <v>2</v>
      </c>
    </row>
    <row r="542" spans="1:15">
      <c r="A542" s="4">
        <v>541</v>
      </c>
      <c r="B542">
        <f ca="1">VLOOKUP(A542,Metadata!$A$1:$R$1501,2,0)</f>
        <v>45</v>
      </c>
      <c r="C542" t="str">
        <f ca="1">VLOOKUP(A542,Metadata!$A$1:$R$1501,4,0)</f>
        <v>2 weeks</v>
      </c>
      <c r="D542">
        <f ca="1">VLOOKUP(A542,Metadata!$A$1:$R$1501,5,0)</f>
        <v>14</v>
      </c>
      <c r="E542" s="17" t="str">
        <f ca="1">VLOOKUP(A542,Metadata!$A$1:$R$1501,7,0)</f>
        <v>Columbus</v>
      </c>
      <c r="F542" t="str">
        <f ca="1">VLOOKUP(A542,Metadata!$A$1:$R$1501,8,0)</f>
        <v>Modern, Beach, Nightlife, Park</v>
      </c>
      <c r="G542" t="str">
        <f ca="1">VLOOKUP(A542,Metadata!$A$1:$R$1501,9,0)</f>
        <v>North America</v>
      </c>
      <c r="H542">
        <f ca="1">VLOOKUP(A542,Metadata!$A$1:$R$1501,10,0)</f>
        <v>1</v>
      </c>
      <c r="I542">
        <f ca="1">VLOOKUP(A542,Metadata!$A$1:$R$1501,11,0)</f>
        <v>2688</v>
      </c>
      <c r="J542">
        <f ca="1">VLOOKUP(A542,Metadata!$A$1:$R$1501,12,0)</f>
        <v>2</v>
      </c>
      <c r="K542">
        <f ca="1">VLOOKUP(A542,Metadata!$A$1:$R$1501,13,0)</f>
        <v>2880</v>
      </c>
      <c r="L542" s="17">
        <f ca="1">VLOOKUP(A542,Metadata!$A$1:$R$1501,14,0)</f>
        <v>5568</v>
      </c>
      <c r="M542" t="str">
        <f ca="1">VLOOKUP(A542,Metadata!$A$1:$R$1501,15,0)</f>
        <v>Summer</v>
      </c>
      <c r="N542" t="str">
        <f ca="1">VLOOKUP(A542,Metadata!$A$1:$R$1501,17,0)</f>
        <v>Friends</v>
      </c>
      <c r="O542">
        <f ca="1">VLOOKUP(A542,Metadata!$A$1:$R$1501,18,0)</f>
        <v>6</v>
      </c>
    </row>
    <row r="543" spans="1:15">
      <c r="A543" s="4">
        <v>542</v>
      </c>
      <c r="B543">
        <f ca="1">VLOOKUP(A543,Metadata!$A$1:$R$1501,2,0)</f>
        <v>205</v>
      </c>
      <c r="C543" t="str">
        <f ca="1">VLOOKUP(A543,Metadata!$A$1:$R$1501,4,0)</f>
        <v>3 days</v>
      </c>
      <c r="D543">
        <f ca="1">VLOOKUP(A543,Metadata!$A$1:$R$1501,5,0)</f>
        <v>3</v>
      </c>
      <c r="E543" s="17" t="str">
        <f ca="1">VLOOKUP(A543,Metadata!$A$1:$R$1501,7,0)</f>
        <v>Venice</v>
      </c>
      <c r="F543" t="str">
        <f ca="1">VLOOKUP(A543,Metadata!$A$1:$R$1501,8,0)</f>
        <v>Terrain</v>
      </c>
      <c r="G543" t="str">
        <f ca="1">VLOOKUP(A543,Metadata!$A$1:$R$1501,9,0)</f>
        <v>Europe</v>
      </c>
      <c r="H543">
        <f ca="1">VLOOKUP(A543,Metadata!$A$1:$R$1501,10,0)</f>
        <v>1</v>
      </c>
      <c r="I543">
        <f ca="1">VLOOKUP(A543,Metadata!$A$1:$R$1501,11,0)</f>
        <v>282</v>
      </c>
      <c r="J543">
        <f ca="1">VLOOKUP(A543,Metadata!$A$1:$R$1501,12,0)</f>
        <v>2</v>
      </c>
      <c r="K543">
        <f ca="1">VLOOKUP(A543,Metadata!$A$1:$R$1501,13,0)</f>
        <v>4640</v>
      </c>
      <c r="L543" s="17">
        <f ca="1">VLOOKUP(A543,Metadata!$A$1:$R$1501,14,0)</f>
        <v>4922</v>
      </c>
      <c r="M543" t="str">
        <f ca="1">VLOOKUP(A543,Metadata!$A$1:$R$1501,15,0)</f>
        <v>Summer</v>
      </c>
      <c r="N543" t="str">
        <f ca="1">VLOOKUP(A543,Metadata!$A$1:$R$1501,17,0)</f>
        <v>Romantic</v>
      </c>
      <c r="O543">
        <f ca="1">VLOOKUP(A543,Metadata!$A$1:$R$1501,18,0)</f>
        <v>2</v>
      </c>
    </row>
    <row r="544" spans="1:15">
      <c r="A544" s="4">
        <v>543</v>
      </c>
      <c r="B544">
        <f ca="1">VLOOKUP(A544,Metadata!$A$1:$R$1501,2,0)</f>
        <v>89</v>
      </c>
      <c r="C544" t="str">
        <f ca="1">VLOOKUP(A544,Metadata!$A$1:$R$1501,4,0)</f>
        <v>1 week</v>
      </c>
      <c r="D544">
        <f ca="1">VLOOKUP(A544,Metadata!$A$1:$R$1501,5,0)</f>
        <v>7</v>
      </c>
      <c r="E544" s="17" t="str">
        <f ca="1">VLOOKUP(A544,Metadata!$A$1:$R$1501,7,0)</f>
        <v>Naples</v>
      </c>
      <c r="F544" t="str">
        <f ca="1">VLOOKUP(A544,Metadata!$A$1:$R$1501,8,0)</f>
        <v>Historical-Ancient, Architecture, Nightlife</v>
      </c>
      <c r="G544" t="str">
        <f ca="1">VLOOKUP(A544,Metadata!$A$1:$R$1501,9,0)</f>
        <v>Europe</v>
      </c>
      <c r="H544">
        <f ca="1">VLOOKUP(A544,Metadata!$A$1:$R$1501,10,0)</f>
        <v>2</v>
      </c>
      <c r="I544">
        <f ca="1">VLOOKUP(A544,Metadata!$A$1:$R$1501,11,0)</f>
        <v>3444</v>
      </c>
      <c r="J544">
        <f ca="1">VLOOKUP(A544,Metadata!$A$1:$R$1501,12,0)</f>
        <v>2</v>
      </c>
      <c r="K544">
        <f ca="1">VLOOKUP(A544,Metadata!$A$1:$R$1501,13,0)</f>
        <v>13200</v>
      </c>
      <c r="L544" s="17">
        <f ca="1">VLOOKUP(A544,Metadata!$A$1:$R$1501,14,0)</f>
        <v>16644</v>
      </c>
      <c r="M544" t="str">
        <f ca="1">VLOOKUP(A544,Metadata!$A$1:$R$1501,15,0)</f>
        <v>Summer</v>
      </c>
      <c r="N544" t="str">
        <f ca="1">VLOOKUP(A544,Metadata!$A$1:$R$1501,17,0)</f>
        <v>Friends</v>
      </c>
      <c r="O544">
        <f ca="1">VLOOKUP(A544,Metadata!$A$1:$R$1501,18,0)</f>
        <v>6</v>
      </c>
    </row>
    <row r="545" spans="1:15">
      <c r="A545" s="4">
        <v>544</v>
      </c>
      <c r="B545">
        <f ca="1">VLOOKUP(A545,Metadata!$A$1:$R$1501,2,0)</f>
        <v>60</v>
      </c>
      <c r="C545" t="str">
        <f ca="1">VLOOKUP(A545,Metadata!$A$1:$R$1501,4,0)</f>
        <v>1 week</v>
      </c>
      <c r="D545">
        <f ca="1">VLOOKUP(A545,Metadata!$A$1:$R$1501,5,0)</f>
        <v>7</v>
      </c>
      <c r="E545" s="17" t="str">
        <f ca="1">VLOOKUP(A545,Metadata!$A$1:$R$1501,7,0)</f>
        <v>Amsterdam</v>
      </c>
      <c r="F545" t="str">
        <f ca="1">VLOOKUP(A545,Metadata!$A$1:$R$1501,8,0)</f>
        <v>Acquatic, Historical-Modern, Beach, Nightlife</v>
      </c>
      <c r="G545" t="str">
        <f ca="1">VLOOKUP(A545,Metadata!$A$1:$R$1501,9,0)</f>
        <v>Europe</v>
      </c>
      <c r="H545">
        <f ca="1">VLOOKUP(A545,Metadata!$A$1:$R$1501,10,0)</f>
        <v>1</v>
      </c>
      <c r="I545">
        <f ca="1">VLOOKUP(A545,Metadata!$A$1:$R$1501,11,0)</f>
        <v>770</v>
      </c>
      <c r="J545">
        <f ca="1">VLOOKUP(A545,Metadata!$A$1:$R$1501,12,0)</f>
        <v>2</v>
      </c>
      <c r="K545">
        <f ca="1">VLOOKUP(A545,Metadata!$A$1:$R$1501,13,0)</f>
        <v>4740</v>
      </c>
      <c r="L545" s="17">
        <f ca="1">VLOOKUP(A545,Metadata!$A$1:$R$1501,14,0)</f>
        <v>5510</v>
      </c>
      <c r="M545" t="str">
        <f ca="1">VLOOKUP(A545,Metadata!$A$1:$R$1501,15,0)</f>
        <v>Summer</v>
      </c>
      <c r="N545" t="str">
        <f ca="1">VLOOKUP(A545,Metadata!$A$1:$R$1501,17,0)</f>
        <v>Romantic</v>
      </c>
      <c r="O545">
        <f ca="1">VLOOKUP(A545,Metadata!$A$1:$R$1501,18,0)</f>
        <v>2</v>
      </c>
    </row>
    <row r="546" spans="1:15">
      <c r="A546" s="4">
        <v>545</v>
      </c>
      <c r="B546">
        <f ca="1">VLOOKUP(A546,Metadata!$A$1:$R$1501,2,0)</f>
        <v>109</v>
      </c>
      <c r="C546" t="str">
        <f ca="1">VLOOKUP(A546,Metadata!$A$1:$R$1501,4,0)</f>
        <v>3 days</v>
      </c>
      <c r="D546">
        <f ca="1">VLOOKUP(A546,Metadata!$A$1:$R$1501,5,0)</f>
        <v>3</v>
      </c>
      <c r="E546" s="17" t="str">
        <f ca="1">VLOOKUP(A546,Metadata!$A$1:$R$1501,7,0)</f>
        <v>Santa Cruz County</v>
      </c>
      <c r="F546" t="str">
        <f ca="1">VLOOKUP(A546,Metadata!$A$1:$R$1501,8,0)</f>
        <v>Beach</v>
      </c>
      <c r="G546" t="str">
        <f ca="1">VLOOKUP(A546,Metadata!$A$1:$R$1501,9,0)</f>
        <v>North America</v>
      </c>
      <c r="H546">
        <f ca="1">VLOOKUP(A546,Metadata!$A$1:$R$1501,10,0)</f>
        <v>1</v>
      </c>
      <c r="I546">
        <f ca="1">VLOOKUP(A546,Metadata!$A$1:$R$1501,11,0)</f>
        <v>792</v>
      </c>
      <c r="J546">
        <f ca="1">VLOOKUP(A546,Metadata!$A$1:$R$1501,12,0)</f>
        <v>1</v>
      </c>
      <c r="K546">
        <f ca="1">VLOOKUP(A546,Metadata!$A$1:$R$1501,13,0)</f>
        <v>1320</v>
      </c>
      <c r="L546" s="17">
        <f ca="1">VLOOKUP(A546,Metadata!$A$1:$R$1501,14,0)</f>
        <v>2112</v>
      </c>
      <c r="M546" t="str">
        <f ca="1">VLOOKUP(A546,Metadata!$A$1:$R$1501,15,0)</f>
        <v>Spring</v>
      </c>
      <c r="N546" t="str">
        <f ca="1">VLOOKUP(A546,Metadata!$A$1:$R$1501,17,0)</f>
        <v>Friends</v>
      </c>
      <c r="O546">
        <f ca="1">VLOOKUP(A546,Metadata!$A$1:$R$1501,18,0)</f>
        <v>6</v>
      </c>
    </row>
    <row r="547" spans="1:15">
      <c r="A547" s="4">
        <v>546</v>
      </c>
      <c r="B547">
        <f ca="1">VLOOKUP(A547,Metadata!$A$1:$R$1501,2,0)</f>
        <v>284</v>
      </c>
      <c r="C547" t="str">
        <f ca="1">VLOOKUP(A547,Metadata!$A$1:$R$1501,4,0)</f>
        <v>1 month</v>
      </c>
      <c r="D547">
        <f ca="1">VLOOKUP(A547,Metadata!$A$1:$R$1501,5,0)</f>
        <v>30</v>
      </c>
      <c r="E547" s="17" t="str">
        <f ca="1">VLOOKUP(A547,Metadata!$A$1:$R$1501,7,0)</f>
        <v>Denver</v>
      </c>
      <c r="F547" t="str">
        <f ca="1">VLOOKUP(A547,Metadata!$A$1:$R$1501,8,0)</f>
        <v>Modern, Hills, Park, Architecture</v>
      </c>
      <c r="G547" t="str">
        <f ca="1">VLOOKUP(A547,Metadata!$A$1:$R$1501,9,0)</f>
        <v>North America</v>
      </c>
      <c r="H547">
        <f ca="1">VLOOKUP(A547,Metadata!$A$1:$R$1501,10,0)</f>
        <v>2</v>
      </c>
      <c r="I547">
        <f ca="1">VLOOKUP(A547,Metadata!$A$1:$R$1501,11,0)</f>
        <v>9660</v>
      </c>
      <c r="J547">
        <f ca="1">VLOOKUP(A547,Metadata!$A$1:$R$1501,12,0)</f>
        <v>1</v>
      </c>
      <c r="K547">
        <f ca="1">VLOOKUP(A547,Metadata!$A$1:$R$1501,13,0)</f>
        <v>300</v>
      </c>
      <c r="L547" s="17">
        <f ca="1">VLOOKUP(A547,Metadata!$A$1:$R$1501,14,0)</f>
        <v>9960</v>
      </c>
      <c r="M547" t="str">
        <f ca="1">VLOOKUP(A547,Metadata!$A$1:$R$1501,15,0)</f>
        <v>Summer</v>
      </c>
      <c r="N547" t="str">
        <f ca="1">VLOOKUP(A547,Metadata!$A$1:$R$1501,17,0)</f>
        <v>Romantic</v>
      </c>
      <c r="O547">
        <f ca="1">VLOOKUP(A547,Metadata!$A$1:$R$1501,18,0)</f>
        <v>2</v>
      </c>
    </row>
    <row r="548" spans="1:15">
      <c r="A548" s="4">
        <v>547</v>
      </c>
      <c r="B548">
        <f ca="1">VLOOKUP(A548,Metadata!$A$1:$R$1501,2,0)</f>
        <v>273</v>
      </c>
      <c r="C548" t="str">
        <f ca="1">VLOOKUP(A548,Metadata!$A$1:$R$1501,4,0)</f>
        <v>1 week</v>
      </c>
      <c r="D548">
        <f ca="1">VLOOKUP(A548,Metadata!$A$1:$R$1501,5,0)</f>
        <v>7</v>
      </c>
      <c r="E548" s="17" t="str">
        <f ca="1">VLOOKUP(A548,Metadata!$A$1:$R$1501,7,0)</f>
        <v>Lisbon</v>
      </c>
      <c r="F548" t="str">
        <f ca="1">VLOOKUP(A548,Metadata!$A$1:$R$1501,8,0)</f>
        <v>Historical</v>
      </c>
      <c r="G548" t="str">
        <f ca="1">VLOOKUP(A548,Metadata!$A$1:$R$1501,9,0)</f>
        <v>Europe</v>
      </c>
      <c r="H548">
        <f ca="1">VLOOKUP(A548,Metadata!$A$1:$R$1501,10,0)</f>
        <v>2</v>
      </c>
      <c r="I548">
        <f ca="1">VLOOKUP(A548,Metadata!$A$1:$R$1501,11,0)</f>
        <v>1372</v>
      </c>
      <c r="J548">
        <f ca="1">VLOOKUP(A548,Metadata!$A$1:$R$1501,12,0)</f>
        <v>2</v>
      </c>
      <c r="K548">
        <f ca="1">VLOOKUP(A548,Metadata!$A$1:$R$1501,13,0)</f>
        <v>4880</v>
      </c>
      <c r="L548" s="17">
        <f ca="1">VLOOKUP(A548,Metadata!$A$1:$R$1501,14,0)</f>
        <v>6252</v>
      </c>
      <c r="M548" t="str">
        <f ca="1">VLOOKUP(A548,Metadata!$A$1:$R$1501,15,0)</f>
        <v>Summer</v>
      </c>
      <c r="N548" t="str">
        <f ca="1">VLOOKUP(A548,Metadata!$A$1:$R$1501,17,0)</f>
        <v>Romantic</v>
      </c>
      <c r="O548">
        <f ca="1">VLOOKUP(A548,Metadata!$A$1:$R$1501,18,0)</f>
        <v>2</v>
      </c>
    </row>
    <row r="549" spans="1:15">
      <c r="A549" s="4">
        <v>548</v>
      </c>
      <c r="B549">
        <f ca="1">VLOOKUP(A549,Metadata!$A$1:$R$1501,2,0)</f>
        <v>211</v>
      </c>
      <c r="C549" t="str">
        <f ca="1">VLOOKUP(A549,Metadata!$A$1:$R$1501,4,0)</f>
        <v>2 weeks</v>
      </c>
      <c r="D549">
        <f ca="1">VLOOKUP(A549,Metadata!$A$1:$R$1501,5,0)</f>
        <v>14</v>
      </c>
      <c r="E549" s="17" t="str">
        <f ca="1">VLOOKUP(A549,Metadata!$A$1:$R$1501,7,0)</f>
        <v>Vienna</v>
      </c>
      <c r="F549" t="str">
        <f ca="1">VLOOKUP(A549,Metadata!$A$1:$R$1501,8,0)</f>
        <v>Terrain</v>
      </c>
      <c r="G549" t="str">
        <f ca="1">VLOOKUP(A549,Metadata!$A$1:$R$1501,9,0)</f>
        <v>Europe</v>
      </c>
      <c r="H549">
        <f ca="1">VLOOKUP(A549,Metadata!$A$1:$R$1501,10,0)</f>
        <v>3</v>
      </c>
      <c r="I549">
        <f ca="1">VLOOKUP(A549,Metadata!$A$1:$R$1501,11,0)</f>
        <v>33096</v>
      </c>
      <c r="J549">
        <f ca="1">VLOOKUP(A549,Metadata!$A$1:$R$1501,12,0)</f>
        <v>1</v>
      </c>
      <c r="K549">
        <f ca="1">VLOOKUP(A549,Metadata!$A$1:$R$1501,13,0)</f>
        <v>8100</v>
      </c>
      <c r="L549" s="17">
        <f ca="1">VLOOKUP(A549,Metadata!$A$1:$R$1501,14,0)</f>
        <v>41196</v>
      </c>
      <c r="M549" t="str">
        <f ca="1">VLOOKUP(A549,Metadata!$A$1:$R$1501,15,0)</f>
        <v>Summer</v>
      </c>
      <c r="N549" t="str">
        <f ca="1">VLOOKUP(A549,Metadata!$A$1:$R$1501,17,0)</f>
        <v>Friends</v>
      </c>
      <c r="O549">
        <f ca="1">VLOOKUP(A549,Metadata!$A$1:$R$1501,18,0)</f>
        <v>6</v>
      </c>
    </row>
    <row r="550" spans="1:15">
      <c r="A550" s="4">
        <v>549</v>
      </c>
      <c r="B550">
        <f ca="1">VLOOKUP(A550,Metadata!$A$1:$R$1501,2,0)</f>
        <v>70</v>
      </c>
      <c r="C550" t="str">
        <f ca="1">VLOOKUP(A550,Metadata!$A$1:$R$1501,4,0)</f>
        <v>2 weeks</v>
      </c>
      <c r="D550">
        <f ca="1">VLOOKUP(A550,Metadata!$A$1:$R$1501,5,0)</f>
        <v>14</v>
      </c>
      <c r="E550" s="17" t="str">
        <f ca="1">VLOOKUP(A550,Metadata!$A$1:$R$1501,7,0)</f>
        <v>Copenhagen</v>
      </c>
      <c r="F550" t="str">
        <f ca="1">VLOOKUP(A550,Metadata!$A$1:$R$1501,8,0)</f>
        <v>Historical-Medieval, Beach, Adventure-Water, Park, Nightlife, Architecture</v>
      </c>
      <c r="G550" t="str">
        <f ca="1">VLOOKUP(A550,Metadata!$A$1:$R$1501,9,0)</f>
        <v>Europe</v>
      </c>
      <c r="H550">
        <f ca="1">VLOOKUP(A550,Metadata!$A$1:$R$1501,10,0)</f>
        <v>1</v>
      </c>
      <c r="I550">
        <f ca="1">VLOOKUP(A550,Metadata!$A$1:$R$1501,11,0)</f>
        <v>6216</v>
      </c>
      <c r="J550">
        <f ca="1">VLOOKUP(A550,Metadata!$A$1:$R$1501,12,0)</f>
        <v>2</v>
      </c>
      <c r="K550">
        <f ca="1">VLOOKUP(A550,Metadata!$A$1:$R$1501,13,0)</f>
        <v>11760</v>
      </c>
      <c r="L550" s="17">
        <f ca="1">VLOOKUP(A550,Metadata!$A$1:$R$1501,14,0)</f>
        <v>17976</v>
      </c>
      <c r="M550" t="str">
        <f ca="1">VLOOKUP(A550,Metadata!$A$1:$R$1501,15,0)</f>
        <v>Summer</v>
      </c>
      <c r="N550" t="str">
        <f ca="1">VLOOKUP(A550,Metadata!$A$1:$R$1501,17,0)</f>
        <v>Friends</v>
      </c>
      <c r="O550">
        <f ca="1">VLOOKUP(A550,Metadata!$A$1:$R$1501,18,0)</f>
        <v>6</v>
      </c>
    </row>
    <row r="551" spans="1:15">
      <c r="A551" s="4">
        <v>550</v>
      </c>
      <c r="B551">
        <f ca="1">VLOOKUP(A551,Metadata!$A$1:$R$1501,2,0)</f>
        <v>86</v>
      </c>
      <c r="C551" t="str">
        <f ca="1">VLOOKUP(A551,Metadata!$A$1:$R$1501,4,0)</f>
        <v>1 month</v>
      </c>
      <c r="D551">
        <f ca="1">VLOOKUP(A551,Metadata!$A$1:$R$1501,5,0)</f>
        <v>30</v>
      </c>
      <c r="E551" s="17" t="str">
        <f ca="1">VLOOKUP(A551,Metadata!$A$1:$R$1501,7,0)</f>
        <v>Rome</v>
      </c>
      <c r="F551" t="str">
        <f ca="1">VLOOKUP(A551,Metadata!$A$1:$R$1501,8,0)</f>
        <v>Historical</v>
      </c>
      <c r="G551" t="str">
        <f ca="1">VLOOKUP(A551,Metadata!$A$1:$R$1501,9,0)</f>
        <v>Europe</v>
      </c>
      <c r="H551">
        <f ca="1">VLOOKUP(A551,Metadata!$A$1:$R$1501,10,0)</f>
        <v>2</v>
      </c>
      <c r="I551">
        <f ca="1">VLOOKUP(A551,Metadata!$A$1:$R$1501,11,0)</f>
        <v>4140</v>
      </c>
      <c r="J551">
        <f ca="1">VLOOKUP(A551,Metadata!$A$1:$R$1501,12,0)</f>
        <v>1</v>
      </c>
      <c r="K551">
        <f ca="1">VLOOKUP(A551,Metadata!$A$1:$R$1501,13,0)</f>
        <v>953</v>
      </c>
      <c r="L551" s="17">
        <f ca="1">VLOOKUP(A551,Metadata!$A$1:$R$1501,14,0)</f>
        <v>5093</v>
      </c>
      <c r="M551" t="str">
        <f ca="1">VLOOKUP(A551,Metadata!$A$1:$R$1501,15,0)</f>
        <v>Summer</v>
      </c>
      <c r="N551" t="str">
        <f ca="1">VLOOKUP(A551,Metadata!$A$1:$R$1501,17,0)</f>
        <v>Solo</v>
      </c>
      <c r="O551">
        <f ca="1">VLOOKUP(A551,Metadata!$A$1:$R$1501,18,0)</f>
        <v>1</v>
      </c>
    </row>
    <row r="552" spans="1:15">
      <c r="A552" s="4">
        <v>551</v>
      </c>
      <c r="B552">
        <f ca="1">VLOOKUP(A552,Metadata!$A$1:$R$1501,2,0)</f>
        <v>220</v>
      </c>
      <c r="C552" t="str">
        <f ca="1">VLOOKUP(A552,Metadata!$A$1:$R$1501,4,0)</f>
        <v>1 month</v>
      </c>
      <c r="D552">
        <f ca="1">VLOOKUP(A552,Metadata!$A$1:$R$1501,5,0)</f>
        <v>30</v>
      </c>
      <c r="E552" s="17" t="str">
        <f ca="1">VLOOKUP(A552,Metadata!$A$1:$R$1501,7,0)</f>
        <v>Beijing</v>
      </c>
      <c r="F552" t="str">
        <f ca="1">VLOOKUP(A552,Metadata!$A$1:$R$1501,8,0)</f>
        <v>Modern, Beach, Nightlife</v>
      </c>
      <c r="G552" t="str">
        <f ca="1">VLOOKUP(A552,Metadata!$A$1:$R$1501,9,0)</f>
        <v>Asia</v>
      </c>
      <c r="H552">
        <f ca="1">VLOOKUP(A552,Metadata!$A$1:$R$1501,10,0)</f>
        <v>3</v>
      </c>
      <c r="I552">
        <f ca="1">VLOOKUP(A552,Metadata!$A$1:$R$1501,11,0)</f>
        <v>33120</v>
      </c>
      <c r="J552">
        <f ca="1">VLOOKUP(A552,Metadata!$A$1:$R$1501,12,0)</f>
        <v>2</v>
      </c>
      <c r="K552">
        <f ca="1">VLOOKUP(A552,Metadata!$A$1:$R$1501,13,0)</f>
        <v>11280</v>
      </c>
      <c r="L552" s="17">
        <f ca="1">VLOOKUP(A552,Metadata!$A$1:$R$1501,14,0)</f>
        <v>44400</v>
      </c>
      <c r="M552" t="str">
        <f ca="1">VLOOKUP(A552,Metadata!$A$1:$R$1501,15,0)</f>
        <v>Spring</v>
      </c>
      <c r="N552" t="str">
        <f ca="1">VLOOKUP(A552,Metadata!$A$1:$R$1501,17,0)</f>
        <v>Friends</v>
      </c>
      <c r="O552">
        <f ca="1">VLOOKUP(A552,Metadata!$A$1:$R$1501,18,0)</f>
        <v>6</v>
      </c>
    </row>
    <row r="553" spans="1:15">
      <c r="A553" s="4">
        <v>552</v>
      </c>
      <c r="B553">
        <f ca="1">VLOOKUP(A553,Metadata!$A$1:$R$1501,2,0)</f>
        <v>27</v>
      </c>
      <c r="C553" t="str">
        <f ca="1">VLOOKUP(A553,Metadata!$A$1:$R$1501,4,0)</f>
        <v>2 weeks</v>
      </c>
      <c r="D553">
        <f ca="1">VLOOKUP(A553,Metadata!$A$1:$R$1501,5,0)</f>
        <v>14</v>
      </c>
      <c r="E553" s="17" t="str">
        <f ca="1">VLOOKUP(A553,Metadata!$A$1:$R$1501,7,0)</f>
        <v>London</v>
      </c>
      <c r="F553" t="str">
        <f ca="1">VLOOKUP(A553,Metadata!$A$1:$R$1501,8,0)</f>
        <v>Modern, Beach</v>
      </c>
      <c r="G553" t="str">
        <f ca="1">VLOOKUP(A553,Metadata!$A$1:$R$1501,9,0)</f>
        <v>Europe</v>
      </c>
      <c r="H553">
        <f ca="1">VLOOKUP(A553,Metadata!$A$1:$R$1501,10,0)</f>
        <v>2</v>
      </c>
      <c r="I553">
        <f ca="1">VLOOKUP(A553,Metadata!$A$1:$R$1501,11,0)</f>
        <v>10528</v>
      </c>
      <c r="J553">
        <f ca="1">VLOOKUP(A553,Metadata!$A$1:$R$1501,12,0)</f>
        <v>2</v>
      </c>
      <c r="K553">
        <f ca="1">VLOOKUP(A553,Metadata!$A$1:$R$1501,13,0)</f>
        <v>9200</v>
      </c>
      <c r="L553" s="17">
        <f ca="1">VLOOKUP(A553,Metadata!$A$1:$R$1501,14,0)</f>
        <v>19728</v>
      </c>
      <c r="M553" t="str">
        <f ca="1">VLOOKUP(A553,Metadata!$A$1:$R$1501,15,0)</f>
        <v>Summer</v>
      </c>
      <c r="N553" t="str">
        <f ca="1">VLOOKUP(A553,Metadata!$A$1:$R$1501,17,0)</f>
        <v>Family</v>
      </c>
      <c r="O553">
        <f ca="1">VLOOKUP(A553,Metadata!$A$1:$R$1501,18,0)</f>
        <v>4</v>
      </c>
    </row>
    <row r="554" spans="1:15">
      <c r="A554" s="4">
        <v>553</v>
      </c>
      <c r="B554">
        <f ca="1">VLOOKUP(A554,Metadata!$A$1:$R$1501,2,0)</f>
        <v>245</v>
      </c>
      <c r="C554" t="str">
        <f ca="1">VLOOKUP(A554,Metadata!$A$1:$R$1501,4,0)</f>
        <v>1 month</v>
      </c>
      <c r="D554">
        <f ca="1">VLOOKUP(A554,Metadata!$A$1:$R$1501,5,0)</f>
        <v>30</v>
      </c>
      <c r="E554" s="17" t="str">
        <f ca="1">VLOOKUP(A554,Metadata!$A$1:$R$1501,7,0)</f>
        <v>Hawaii</v>
      </c>
      <c r="F554" t="str">
        <f ca="1">VLOOKUP(A554,Metadata!$A$1:$R$1501,8,0)</f>
        <v>Beach, Terrain, Modern</v>
      </c>
      <c r="G554" t="str">
        <f ca="1">VLOOKUP(A554,Metadata!$A$1:$R$1501,9,0)</f>
        <v>North America</v>
      </c>
      <c r="H554">
        <f ca="1">VLOOKUP(A554,Metadata!$A$1:$R$1501,10,0)</f>
        <v>1</v>
      </c>
      <c r="I554">
        <f ca="1">VLOOKUP(A554,Metadata!$A$1:$R$1501,11,0)</f>
        <v>12000</v>
      </c>
      <c r="J554">
        <f ca="1">VLOOKUP(A554,Metadata!$A$1:$R$1501,12,0)</f>
        <v>1</v>
      </c>
      <c r="K554">
        <f ca="1">VLOOKUP(A554,Metadata!$A$1:$R$1501,13,0)</f>
        <v>3200</v>
      </c>
      <c r="L554" s="17">
        <f ca="1">VLOOKUP(A554,Metadata!$A$1:$R$1501,14,0)</f>
        <v>15200</v>
      </c>
      <c r="M554" t="str">
        <f ca="1">VLOOKUP(A554,Metadata!$A$1:$R$1501,15,0)</f>
        <v>Summer</v>
      </c>
      <c r="N554" t="str">
        <f ca="1">VLOOKUP(A554,Metadata!$A$1:$R$1501,17,0)</f>
        <v>Family</v>
      </c>
      <c r="O554">
        <f ca="1">VLOOKUP(A554,Metadata!$A$1:$R$1501,18,0)</f>
        <v>4</v>
      </c>
    </row>
    <row r="555" spans="1:15">
      <c r="A555" s="4">
        <v>554</v>
      </c>
      <c r="B555">
        <f ca="1">VLOOKUP(A555,Metadata!$A$1:$R$1501,2,0)</f>
        <v>94</v>
      </c>
      <c r="C555" t="str">
        <f ca="1">VLOOKUP(A555,Metadata!$A$1:$R$1501,4,0)</f>
        <v>1 week</v>
      </c>
      <c r="D555">
        <f ca="1">VLOOKUP(A555,Metadata!$A$1:$R$1501,5,0)</f>
        <v>7</v>
      </c>
      <c r="E555" s="17" t="str">
        <f ca="1">VLOOKUP(A555,Metadata!$A$1:$R$1501,7,0)</f>
        <v>Northern Rivers</v>
      </c>
      <c r="F555" t="str">
        <f ca="1">VLOOKUP(A555,Metadata!$A$1:$R$1501,8,0)</f>
        <v>Beach, Adventure-Water</v>
      </c>
      <c r="G555" t="str">
        <f ca="1">VLOOKUP(A555,Metadata!$A$1:$R$1501,9,0)</f>
        <v>Australia</v>
      </c>
      <c r="H555">
        <f ca="1">VLOOKUP(A555,Metadata!$A$1:$R$1501,10,0)</f>
        <v>2</v>
      </c>
      <c r="I555">
        <f ca="1">VLOOKUP(A555,Metadata!$A$1:$R$1501,11,0)</f>
        <v>945</v>
      </c>
      <c r="J555">
        <f ca="1">VLOOKUP(A555,Metadata!$A$1:$R$1501,12,0)</f>
        <v>2</v>
      </c>
      <c r="K555">
        <f ca="1">VLOOKUP(A555,Metadata!$A$1:$R$1501,13,0)</f>
        <v>1680</v>
      </c>
      <c r="L555" s="17">
        <f ca="1">VLOOKUP(A555,Metadata!$A$1:$R$1501,14,0)</f>
        <v>2625</v>
      </c>
      <c r="M555" t="str">
        <f ca="1">VLOOKUP(A555,Metadata!$A$1:$R$1501,15,0)</f>
        <v>Spring</v>
      </c>
      <c r="N555" t="str">
        <f ca="1">VLOOKUP(A555,Metadata!$A$1:$R$1501,17,0)</f>
        <v>Solo</v>
      </c>
      <c r="O555">
        <f ca="1">VLOOKUP(A555,Metadata!$A$1:$R$1501,18,0)</f>
        <v>1</v>
      </c>
    </row>
    <row r="556" spans="1:15">
      <c r="A556" s="4">
        <v>555</v>
      </c>
      <c r="B556">
        <f ca="1">VLOOKUP(A556,Metadata!$A$1:$R$1501,2,0)</f>
        <v>103</v>
      </c>
      <c r="C556" t="str">
        <f ca="1">VLOOKUP(A556,Metadata!$A$1:$R$1501,4,0)</f>
        <v>3 days</v>
      </c>
      <c r="D556">
        <f ca="1">VLOOKUP(A556,Metadata!$A$1:$R$1501,5,0)</f>
        <v>3</v>
      </c>
      <c r="E556" s="17" t="str">
        <f ca="1">VLOOKUP(A556,Metadata!$A$1:$R$1501,7,0)</f>
        <v>Salem</v>
      </c>
      <c r="F556" t="str">
        <f ca="1">VLOOKUP(A556,Metadata!$A$1:$R$1501,8,0)</f>
        <v>Historical</v>
      </c>
      <c r="G556" t="str">
        <f ca="1">VLOOKUP(A556,Metadata!$A$1:$R$1501,9,0)</f>
        <v>North America</v>
      </c>
      <c r="H556">
        <f ca="1">VLOOKUP(A556,Metadata!$A$1:$R$1501,10,0)</f>
        <v>2</v>
      </c>
      <c r="I556">
        <f ca="1">VLOOKUP(A556,Metadata!$A$1:$R$1501,11,0)</f>
        <v>1980</v>
      </c>
      <c r="J556">
        <f ca="1">VLOOKUP(A556,Metadata!$A$1:$R$1501,12,0)</f>
        <v>2</v>
      </c>
      <c r="K556">
        <f ca="1">VLOOKUP(A556,Metadata!$A$1:$R$1501,13,0)</f>
        <v>3720</v>
      </c>
      <c r="L556" s="17">
        <f ca="1">VLOOKUP(A556,Metadata!$A$1:$R$1501,14,0)</f>
        <v>5700</v>
      </c>
      <c r="M556" t="str">
        <f ca="1">VLOOKUP(A556,Metadata!$A$1:$R$1501,15,0)</f>
        <v>Summer</v>
      </c>
      <c r="N556" t="str">
        <f ca="1">VLOOKUP(A556,Metadata!$A$1:$R$1501,17,0)</f>
        <v>Friends</v>
      </c>
      <c r="O556">
        <f ca="1">VLOOKUP(A556,Metadata!$A$1:$R$1501,18,0)</f>
        <v>6</v>
      </c>
    </row>
    <row r="557" spans="1:15">
      <c r="A557" s="4">
        <v>556</v>
      </c>
      <c r="B557">
        <f ca="1">VLOOKUP(A557,Metadata!$A$1:$R$1501,2,0)</f>
        <v>255</v>
      </c>
      <c r="C557" t="str">
        <f ca="1">VLOOKUP(A557,Metadata!$A$1:$R$1501,4,0)</f>
        <v>3 days</v>
      </c>
      <c r="D557">
        <f ca="1">VLOOKUP(A557,Metadata!$A$1:$R$1501,5,0)</f>
        <v>3</v>
      </c>
      <c r="E557" s="17" t="str">
        <f ca="1">VLOOKUP(A557,Metadata!$A$1:$R$1501,7,0)</f>
        <v>Manchester</v>
      </c>
      <c r="F557" t="str">
        <f ca="1">VLOOKUP(A557,Metadata!$A$1:$R$1501,8,0)</f>
        <v>Modern, Nightlife</v>
      </c>
      <c r="G557" t="str">
        <f ca="1">VLOOKUP(A557,Metadata!$A$1:$R$1501,9,0)</f>
        <v>Europe</v>
      </c>
      <c r="H557">
        <f ca="1">VLOOKUP(A557,Metadata!$A$1:$R$1501,10,0)</f>
        <v>1</v>
      </c>
      <c r="I557">
        <f ca="1">VLOOKUP(A557,Metadata!$A$1:$R$1501,11,0)</f>
        <v>204</v>
      </c>
      <c r="J557">
        <f ca="1">VLOOKUP(A557,Metadata!$A$1:$R$1501,12,0)</f>
        <v>1</v>
      </c>
      <c r="K557">
        <f ca="1">VLOOKUP(A557,Metadata!$A$1:$R$1501,13,0)</f>
        <v>670</v>
      </c>
      <c r="L557" s="17">
        <f ca="1">VLOOKUP(A557,Metadata!$A$1:$R$1501,14,0)</f>
        <v>874</v>
      </c>
      <c r="M557" t="str">
        <f ca="1">VLOOKUP(A557,Metadata!$A$1:$R$1501,15,0)</f>
        <v>Summer</v>
      </c>
      <c r="N557" t="str">
        <f ca="1">VLOOKUP(A557,Metadata!$A$1:$R$1501,17,0)</f>
        <v>Solo</v>
      </c>
      <c r="O557">
        <f ca="1">VLOOKUP(A557,Metadata!$A$1:$R$1501,18,0)</f>
        <v>1</v>
      </c>
    </row>
    <row r="558" spans="1:15">
      <c r="A558" s="4">
        <v>557</v>
      </c>
      <c r="B558">
        <f ca="1">VLOOKUP(A558,Metadata!$A$1:$R$1501,2,0)</f>
        <v>161</v>
      </c>
      <c r="C558" t="str">
        <f ca="1">VLOOKUP(A558,Metadata!$A$1:$R$1501,4,0)</f>
        <v>1 month</v>
      </c>
      <c r="D558">
        <f ca="1">VLOOKUP(A558,Metadata!$A$1:$R$1501,5,0)</f>
        <v>30</v>
      </c>
      <c r="E558" s="17" t="str">
        <f ca="1">VLOOKUP(A558,Metadata!$A$1:$R$1501,7,0)</f>
        <v>Mallorca</v>
      </c>
      <c r="F558" t="str">
        <f ca="1">VLOOKUP(A558,Metadata!$A$1:$R$1501,8,0)</f>
        <v>Beach, Aquatic, Adventure-Water</v>
      </c>
      <c r="G558" t="str">
        <f ca="1">VLOOKUP(A558,Metadata!$A$1:$R$1501,9,0)</f>
        <v>Europe</v>
      </c>
      <c r="H558">
        <f ca="1">VLOOKUP(A558,Metadata!$A$1:$R$1501,10,0)</f>
        <v>1</v>
      </c>
      <c r="I558">
        <f ca="1">VLOOKUP(A558,Metadata!$A$1:$R$1501,11,0)</f>
        <v>1200</v>
      </c>
      <c r="J558">
        <f ca="1">VLOOKUP(A558,Metadata!$A$1:$R$1501,12,0)</f>
        <v>1</v>
      </c>
      <c r="K558">
        <f ca="1">VLOOKUP(A558,Metadata!$A$1:$R$1501,13,0)</f>
        <v>1272</v>
      </c>
      <c r="L558" s="17">
        <f ca="1">VLOOKUP(A558,Metadata!$A$1:$R$1501,14,0)</f>
        <v>2472</v>
      </c>
      <c r="M558" t="str">
        <f ca="1">VLOOKUP(A558,Metadata!$A$1:$R$1501,15,0)</f>
        <v>Summer</v>
      </c>
      <c r="N558" t="str">
        <f ca="1">VLOOKUP(A558,Metadata!$A$1:$R$1501,17,0)</f>
        <v>Solo</v>
      </c>
      <c r="O558">
        <f ca="1">VLOOKUP(A558,Metadata!$A$1:$R$1501,18,0)</f>
        <v>1</v>
      </c>
    </row>
    <row r="559" spans="1:15">
      <c r="A559" s="4">
        <v>558</v>
      </c>
      <c r="B559">
        <f ca="1">VLOOKUP(A559,Metadata!$A$1:$R$1501,2,0)</f>
        <v>167</v>
      </c>
      <c r="C559" t="str">
        <f ca="1">VLOOKUP(A559,Metadata!$A$1:$R$1501,4,0)</f>
        <v>1 week</v>
      </c>
      <c r="D559">
        <f ca="1">VLOOKUP(A559,Metadata!$A$1:$R$1501,5,0)</f>
        <v>7</v>
      </c>
      <c r="E559" s="17" t="str">
        <f ca="1">VLOOKUP(A559,Metadata!$A$1:$R$1501,7,0)</f>
        <v>Broward County</v>
      </c>
      <c r="F559" t="str">
        <f ca="1">VLOOKUP(A559,Metadata!$A$1:$R$1501,8,0)</f>
        <v>Beach, Modern, Park, Aquatic</v>
      </c>
      <c r="G559" t="str">
        <f ca="1">VLOOKUP(A559,Metadata!$A$1:$R$1501,9,0)</f>
        <v>North America</v>
      </c>
      <c r="H559">
        <f ca="1">VLOOKUP(A559,Metadata!$A$1:$R$1501,10,0)</f>
        <v>2</v>
      </c>
      <c r="I559">
        <f ca="1">VLOOKUP(A559,Metadata!$A$1:$R$1501,11,0)</f>
        <v>4396</v>
      </c>
      <c r="J559">
        <f ca="1">VLOOKUP(A559,Metadata!$A$1:$R$1501,12,0)</f>
        <v>1</v>
      </c>
      <c r="K559">
        <f ca="1">VLOOKUP(A559,Metadata!$A$1:$R$1501,13,0)</f>
        <v>520</v>
      </c>
      <c r="L559" s="17">
        <f ca="1">VLOOKUP(A559,Metadata!$A$1:$R$1501,14,0)</f>
        <v>4916</v>
      </c>
      <c r="M559" t="str">
        <f ca="1">VLOOKUP(A559,Metadata!$A$1:$R$1501,15,0)</f>
        <v>Summer</v>
      </c>
      <c r="N559" t="str">
        <f ca="1">VLOOKUP(A559,Metadata!$A$1:$R$1501,17,0)</f>
        <v>Family</v>
      </c>
      <c r="O559">
        <f ca="1">VLOOKUP(A559,Metadata!$A$1:$R$1501,18,0)</f>
        <v>4</v>
      </c>
    </row>
    <row r="560" spans="1:15">
      <c r="A560" s="4">
        <v>559</v>
      </c>
      <c r="B560">
        <f ca="1">VLOOKUP(A560,Metadata!$A$1:$R$1501,2,0)</f>
        <v>174</v>
      </c>
      <c r="C560" t="str">
        <f ca="1">VLOOKUP(A560,Metadata!$A$1:$R$1501,4,0)</f>
        <v>1 month</v>
      </c>
      <c r="D560">
        <f ca="1">VLOOKUP(A560,Metadata!$A$1:$R$1501,5,0)</f>
        <v>30</v>
      </c>
      <c r="E560" s="17" t="str">
        <f ca="1">VLOOKUP(A560,Metadata!$A$1:$R$1501,7,0)</f>
        <v>Portland</v>
      </c>
      <c r="F560" t="str">
        <f ca="1">VLOOKUP(A560,Metadata!$A$1:$R$1501,8,0)</f>
        <v>Modern, Park, Nightlife</v>
      </c>
      <c r="G560" t="str">
        <f ca="1">VLOOKUP(A560,Metadata!$A$1:$R$1501,9,0)</f>
        <v>North America</v>
      </c>
      <c r="H560">
        <f ca="1">VLOOKUP(A560,Metadata!$A$1:$R$1501,10,0)</f>
        <v>2</v>
      </c>
      <c r="I560">
        <f ca="1">VLOOKUP(A560,Metadata!$A$1:$R$1501,11,0)</f>
        <v>16320</v>
      </c>
      <c r="J560">
        <f ca="1">VLOOKUP(A560,Metadata!$A$1:$R$1501,12,0)</f>
        <v>1</v>
      </c>
      <c r="K560">
        <f ca="1">VLOOKUP(A560,Metadata!$A$1:$R$1501,13,0)</f>
        <v>1240</v>
      </c>
      <c r="L560" s="17">
        <f ca="1">VLOOKUP(A560,Metadata!$A$1:$R$1501,14,0)</f>
        <v>17560</v>
      </c>
      <c r="M560" t="str">
        <f ca="1">VLOOKUP(A560,Metadata!$A$1:$R$1501,15,0)</f>
        <v>Spring</v>
      </c>
      <c r="N560" t="str">
        <f ca="1">VLOOKUP(A560,Metadata!$A$1:$R$1501,17,0)</f>
        <v>Family</v>
      </c>
      <c r="O560">
        <f ca="1">VLOOKUP(A560,Metadata!$A$1:$R$1501,18,0)</f>
        <v>4</v>
      </c>
    </row>
    <row r="561" spans="1:15">
      <c r="A561" s="4">
        <v>560</v>
      </c>
      <c r="B561">
        <f ca="1">VLOOKUP(A561,Metadata!$A$1:$R$1501,2,0)</f>
        <v>179</v>
      </c>
      <c r="C561" t="str">
        <f ca="1">VLOOKUP(A561,Metadata!$A$1:$R$1501,4,0)</f>
        <v>2 weeks</v>
      </c>
      <c r="D561">
        <f ca="1">VLOOKUP(A561,Metadata!$A$1:$R$1501,5,0)</f>
        <v>14</v>
      </c>
      <c r="E561" s="17" t="str">
        <f ca="1">VLOOKUP(A561,Metadata!$A$1:$R$1501,7,0)</f>
        <v>Paris</v>
      </c>
      <c r="F561" t="str">
        <f ca="1">VLOOKUP(A561,Metadata!$A$1:$R$1501,8,0)</f>
        <v>Historical-Medieval, Nightlife, Architecture, Park</v>
      </c>
      <c r="G561" t="str">
        <f ca="1">VLOOKUP(A561,Metadata!$A$1:$R$1501,9,0)</f>
        <v>Europe</v>
      </c>
      <c r="H561">
        <f ca="1">VLOOKUP(A561,Metadata!$A$1:$R$1501,10,0)</f>
        <v>1</v>
      </c>
      <c r="I561">
        <f ca="1">VLOOKUP(A561,Metadata!$A$1:$R$1501,11,0)</f>
        <v>924</v>
      </c>
      <c r="J561">
        <f ca="1">VLOOKUP(A561,Metadata!$A$1:$R$1501,12,0)</f>
        <v>1</v>
      </c>
      <c r="K561">
        <f ca="1">VLOOKUP(A561,Metadata!$A$1:$R$1501,13,0)</f>
        <v>1180</v>
      </c>
      <c r="L561" s="17">
        <f ca="1">VLOOKUP(A561,Metadata!$A$1:$R$1501,14,0)</f>
        <v>2104</v>
      </c>
      <c r="M561" t="str">
        <f ca="1">VLOOKUP(A561,Metadata!$A$1:$R$1501,15,0)</f>
        <v>Summer</v>
      </c>
      <c r="N561" t="str">
        <f ca="1">VLOOKUP(A561,Metadata!$A$1:$R$1501,17,0)</f>
        <v>Solo</v>
      </c>
      <c r="O561">
        <f ca="1">VLOOKUP(A561,Metadata!$A$1:$R$1501,18,0)</f>
        <v>1</v>
      </c>
    </row>
    <row r="562" spans="1:15">
      <c r="A562" s="4">
        <v>561</v>
      </c>
      <c r="B562">
        <f ca="1">VLOOKUP(A562,Metadata!$A$1:$R$1501,2,0)</f>
        <v>232</v>
      </c>
      <c r="C562" t="str">
        <f ca="1">VLOOKUP(A562,Metadata!$A$1:$R$1501,4,0)</f>
        <v>3 days</v>
      </c>
      <c r="D562">
        <f ca="1">VLOOKUP(A562,Metadata!$A$1:$R$1501,5,0)</f>
        <v>3</v>
      </c>
      <c r="E562" s="17" t="str">
        <f ca="1">VLOOKUP(A562,Metadata!$A$1:$R$1501,7,0)</f>
        <v>Victoria</v>
      </c>
      <c r="F562" t="str">
        <f ca="1">VLOOKUP(A562,Metadata!$A$1:$R$1501,8,0)</f>
        <v>Historical</v>
      </c>
      <c r="G562" t="str">
        <f ca="1">VLOOKUP(A562,Metadata!$A$1:$R$1501,9,0)</f>
        <v>North America</v>
      </c>
      <c r="H562">
        <f ca="1">VLOOKUP(A562,Metadata!$A$1:$R$1501,10,0)</f>
        <v>2</v>
      </c>
      <c r="I562">
        <f ca="1">VLOOKUP(A562,Metadata!$A$1:$R$1501,11,0)</f>
        <v>900</v>
      </c>
      <c r="J562">
        <f ca="1">VLOOKUP(A562,Metadata!$A$1:$R$1501,12,0)</f>
        <v>1</v>
      </c>
      <c r="K562">
        <f ca="1">VLOOKUP(A562,Metadata!$A$1:$R$1501,13,0)</f>
        <v>600</v>
      </c>
      <c r="L562" s="17">
        <f ca="1">VLOOKUP(A562,Metadata!$A$1:$R$1501,14,0)</f>
        <v>1500</v>
      </c>
      <c r="M562" t="str">
        <f ca="1">VLOOKUP(A562,Metadata!$A$1:$R$1501,15,0)</f>
        <v>Summer</v>
      </c>
      <c r="N562" t="str">
        <f ca="1">VLOOKUP(A562,Metadata!$A$1:$R$1501,17,0)</f>
        <v>Romantic</v>
      </c>
      <c r="O562">
        <f ca="1">VLOOKUP(A562,Metadata!$A$1:$R$1501,18,0)</f>
        <v>2</v>
      </c>
    </row>
    <row r="563" spans="1:15">
      <c r="A563" s="4">
        <v>562</v>
      </c>
      <c r="B563">
        <f ca="1">VLOOKUP(A563,Metadata!$A$1:$R$1501,2,0)</f>
        <v>89</v>
      </c>
      <c r="C563" t="str">
        <f ca="1">VLOOKUP(A563,Metadata!$A$1:$R$1501,4,0)</f>
        <v>3 days</v>
      </c>
      <c r="D563">
        <f ca="1">VLOOKUP(A563,Metadata!$A$1:$R$1501,5,0)</f>
        <v>3</v>
      </c>
      <c r="E563" s="17" t="str">
        <f ca="1">VLOOKUP(A563,Metadata!$A$1:$R$1501,7,0)</f>
        <v>Hong Kong</v>
      </c>
      <c r="F563" t="str">
        <f ca="1">VLOOKUP(A563,Metadata!$A$1:$R$1501,8,0)</f>
        <v>Modern, Beach, Terrain</v>
      </c>
      <c r="G563" t="str">
        <f ca="1">VLOOKUP(A563,Metadata!$A$1:$R$1501,9,0)</f>
        <v>Asia</v>
      </c>
      <c r="H563">
        <f ca="1">VLOOKUP(A563,Metadata!$A$1:$R$1501,10,0)</f>
        <v>1</v>
      </c>
      <c r="I563">
        <f ca="1">VLOOKUP(A563,Metadata!$A$1:$R$1501,11,0)</f>
        <v>660</v>
      </c>
      <c r="J563">
        <f ca="1">VLOOKUP(A563,Metadata!$A$1:$R$1501,12,0)</f>
        <v>2</v>
      </c>
      <c r="K563">
        <f ca="1">VLOOKUP(A563,Metadata!$A$1:$R$1501,13,0)</f>
        <v>6160</v>
      </c>
      <c r="L563" s="17">
        <f ca="1">VLOOKUP(A563,Metadata!$A$1:$R$1501,14,0)</f>
        <v>6820</v>
      </c>
      <c r="M563" t="str">
        <f ca="1">VLOOKUP(A563,Metadata!$A$1:$R$1501,15,0)</f>
        <v>Spring</v>
      </c>
      <c r="N563" t="str">
        <f ca="1">VLOOKUP(A563,Metadata!$A$1:$R$1501,17,0)</f>
        <v>Family</v>
      </c>
      <c r="O563">
        <f ca="1">VLOOKUP(A563,Metadata!$A$1:$R$1501,18,0)</f>
        <v>4</v>
      </c>
    </row>
    <row r="564" spans="1:15">
      <c r="A564" s="4">
        <v>563</v>
      </c>
      <c r="B564">
        <f ca="1">VLOOKUP(A564,Metadata!$A$1:$R$1501,2,0)</f>
        <v>211</v>
      </c>
      <c r="C564" t="str">
        <f ca="1">VLOOKUP(A564,Metadata!$A$1:$R$1501,4,0)</f>
        <v>1 week</v>
      </c>
      <c r="D564">
        <f ca="1">VLOOKUP(A564,Metadata!$A$1:$R$1501,5,0)</f>
        <v>7</v>
      </c>
      <c r="E564" s="17" t="str">
        <f ca="1">VLOOKUP(A564,Metadata!$A$1:$R$1501,7,0)</f>
        <v>Ville de Quebec</v>
      </c>
      <c r="F564" t="str">
        <f ca="1">VLOOKUP(A564,Metadata!$A$1:$R$1501,8,0)</f>
        <v>Historical</v>
      </c>
      <c r="G564" t="str">
        <f ca="1">VLOOKUP(A564,Metadata!$A$1:$R$1501,9,0)</f>
        <v>North America</v>
      </c>
      <c r="H564">
        <f ca="1">VLOOKUP(A564,Metadata!$A$1:$R$1501,10,0)</f>
        <v>2</v>
      </c>
      <c r="I564">
        <f ca="1">VLOOKUP(A564,Metadata!$A$1:$R$1501,11,0)</f>
        <v>1904</v>
      </c>
      <c r="J564">
        <f ca="1">VLOOKUP(A564,Metadata!$A$1:$R$1501,12,0)</f>
        <v>2</v>
      </c>
      <c r="K564">
        <f ca="1">VLOOKUP(A564,Metadata!$A$1:$R$1501,13,0)</f>
        <v>2200</v>
      </c>
      <c r="L564" s="17">
        <f ca="1">VLOOKUP(A564,Metadata!$A$1:$R$1501,14,0)</f>
        <v>4104</v>
      </c>
      <c r="M564" t="str">
        <f ca="1">VLOOKUP(A564,Metadata!$A$1:$R$1501,15,0)</f>
        <v>Summer</v>
      </c>
      <c r="N564" t="str">
        <f ca="1">VLOOKUP(A564,Metadata!$A$1:$R$1501,17,0)</f>
        <v>Romantic</v>
      </c>
      <c r="O564">
        <f ca="1">VLOOKUP(A564,Metadata!$A$1:$R$1501,18,0)</f>
        <v>2</v>
      </c>
    </row>
    <row r="565" spans="1:15">
      <c r="A565" s="4">
        <v>564</v>
      </c>
      <c r="B565">
        <f ca="1">VLOOKUP(A565,Metadata!$A$1:$R$1501,2,0)</f>
        <v>69</v>
      </c>
      <c r="C565" t="str">
        <f ca="1">VLOOKUP(A565,Metadata!$A$1:$R$1501,4,0)</f>
        <v>1 month</v>
      </c>
      <c r="D565">
        <f ca="1">VLOOKUP(A565,Metadata!$A$1:$R$1501,5,0)</f>
        <v>30</v>
      </c>
      <c r="E565" s="17" t="str">
        <f ca="1">VLOOKUP(A565,Metadata!$A$1:$R$1501,7,0)</f>
        <v>Seattle</v>
      </c>
      <c r="F565" t="str">
        <f ca="1">VLOOKUP(A565,Metadata!$A$1:$R$1501,8,0)</f>
        <v>Modern</v>
      </c>
      <c r="G565" t="str">
        <f ca="1">VLOOKUP(A565,Metadata!$A$1:$R$1501,9,0)</f>
        <v>North America</v>
      </c>
      <c r="H565">
        <f ca="1">VLOOKUP(A565,Metadata!$A$1:$R$1501,10,0)</f>
        <v>2</v>
      </c>
      <c r="I565">
        <f ca="1">VLOOKUP(A565,Metadata!$A$1:$R$1501,11,0)</f>
        <v>18480</v>
      </c>
      <c r="J565">
        <f ca="1">VLOOKUP(A565,Metadata!$A$1:$R$1501,12,0)</f>
        <v>2</v>
      </c>
      <c r="K565">
        <f ca="1">VLOOKUP(A565,Metadata!$A$1:$R$1501,13,0)</f>
        <v>1600</v>
      </c>
      <c r="L565" s="17">
        <f ca="1">VLOOKUP(A565,Metadata!$A$1:$R$1501,14,0)</f>
        <v>20080</v>
      </c>
      <c r="M565" t="str">
        <f ca="1">VLOOKUP(A565,Metadata!$A$1:$R$1501,15,0)</f>
        <v>Summer</v>
      </c>
      <c r="N565" t="str">
        <f ca="1">VLOOKUP(A565,Metadata!$A$1:$R$1501,17,0)</f>
        <v>Family</v>
      </c>
      <c r="O565">
        <f ca="1">VLOOKUP(A565,Metadata!$A$1:$R$1501,18,0)</f>
        <v>4</v>
      </c>
    </row>
    <row r="566" spans="1:15">
      <c r="A566" s="4">
        <v>565</v>
      </c>
      <c r="B566">
        <f ca="1">VLOOKUP(A566,Metadata!$A$1:$R$1501,2,0)</f>
        <v>184</v>
      </c>
      <c r="C566" t="str">
        <f ca="1">VLOOKUP(A566,Metadata!$A$1:$R$1501,4,0)</f>
        <v>1 week</v>
      </c>
      <c r="D566">
        <f ca="1">VLOOKUP(A566,Metadata!$A$1:$R$1501,5,0)</f>
        <v>7</v>
      </c>
      <c r="E566" s="17" t="str">
        <f ca="1">VLOOKUP(A566,Metadata!$A$1:$R$1501,7,0)</f>
        <v>Vienna</v>
      </c>
      <c r="F566" t="str">
        <f ca="1">VLOOKUP(A566,Metadata!$A$1:$R$1501,8,0)</f>
        <v>Terrain</v>
      </c>
      <c r="G566" t="str">
        <f ca="1">VLOOKUP(A566,Metadata!$A$1:$R$1501,9,0)</f>
        <v>Europe</v>
      </c>
      <c r="H566">
        <f ca="1">VLOOKUP(A566,Metadata!$A$1:$R$1501,10,0)</f>
        <v>1</v>
      </c>
      <c r="I566">
        <f ca="1">VLOOKUP(A566,Metadata!$A$1:$R$1501,11,0)</f>
        <v>658</v>
      </c>
      <c r="J566">
        <f ca="1">VLOOKUP(A566,Metadata!$A$1:$R$1501,12,0)</f>
        <v>2</v>
      </c>
      <c r="K566">
        <f ca="1">VLOOKUP(A566,Metadata!$A$1:$R$1501,13,0)</f>
        <v>5400</v>
      </c>
      <c r="L566" s="17">
        <f ca="1">VLOOKUP(A566,Metadata!$A$1:$R$1501,14,0)</f>
        <v>6058</v>
      </c>
      <c r="M566" t="str">
        <f ca="1">VLOOKUP(A566,Metadata!$A$1:$R$1501,15,0)</f>
        <v>Summer</v>
      </c>
      <c r="N566" t="str">
        <f ca="1">VLOOKUP(A566,Metadata!$A$1:$R$1501,17,0)</f>
        <v>Romantic</v>
      </c>
      <c r="O566">
        <f ca="1">VLOOKUP(A566,Metadata!$A$1:$R$1501,18,0)</f>
        <v>2</v>
      </c>
    </row>
    <row r="567" spans="1:15">
      <c r="A567" s="4">
        <v>566</v>
      </c>
      <c r="B567">
        <f ca="1">VLOOKUP(A567,Metadata!$A$1:$R$1501,2,0)</f>
        <v>57</v>
      </c>
      <c r="C567" t="str">
        <f ca="1">VLOOKUP(A567,Metadata!$A$1:$R$1501,4,0)</f>
        <v>1 month</v>
      </c>
      <c r="D567">
        <f ca="1">VLOOKUP(A567,Metadata!$A$1:$R$1501,5,0)</f>
        <v>30</v>
      </c>
      <c r="E567" s="17" t="str">
        <f ca="1">VLOOKUP(A567,Metadata!$A$1:$R$1501,7,0)</f>
        <v>Barossa Valley</v>
      </c>
      <c r="F567" t="str">
        <f ca="1">VLOOKUP(A567,Metadata!$A$1:$R$1501,8,0)</f>
        <v>Adventure-Water, Historical-Modern, Wineyard</v>
      </c>
      <c r="G567" t="str">
        <f ca="1">VLOOKUP(A567,Metadata!$A$1:$R$1501,9,0)</f>
        <v>Australia</v>
      </c>
      <c r="H567">
        <f ca="1">VLOOKUP(A567,Metadata!$A$1:$R$1501,10,0)</f>
        <v>2</v>
      </c>
      <c r="I567">
        <f ca="1">VLOOKUP(A567,Metadata!$A$1:$R$1501,11,0)</f>
        <v>2160</v>
      </c>
      <c r="J567">
        <f ca="1">VLOOKUP(A567,Metadata!$A$1:$R$1501,12,0)</f>
        <v>2</v>
      </c>
      <c r="K567">
        <f ca="1">VLOOKUP(A567,Metadata!$A$1:$R$1501,13,0)</f>
        <v>2940</v>
      </c>
      <c r="L567" s="17">
        <f ca="1">VLOOKUP(A567,Metadata!$A$1:$R$1501,14,0)</f>
        <v>5100</v>
      </c>
      <c r="M567" t="str">
        <f ca="1">VLOOKUP(A567,Metadata!$A$1:$R$1501,15,0)</f>
        <v>Spring</v>
      </c>
      <c r="N567" t="str">
        <f ca="1">VLOOKUP(A567,Metadata!$A$1:$R$1501,17,0)</f>
        <v>Solo</v>
      </c>
      <c r="O567">
        <f ca="1">VLOOKUP(A567,Metadata!$A$1:$R$1501,18,0)</f>
        <v>1</v>
      </c>
    </row>
    <row r="568" spans="1:15">
      <c r="A568" s="4">
        <v>567</v>
      </c>
      <c r="B568">
        <f ca="1">VLOOKUP(A568,Metadata!$A$1:$R$1501,2,0)</f>
        <v>158</v>
      </c>
      <c r="C568" t="str">
        <f ca="1">VLOOKUP(A568,Metadata!$A$1:$R$1501,4,0)</f>
        <v>1 month</v>
      </c>
      <c r="D568">
        <f ca="1">VLOOKUP(A568,Metadata!$A$1:$R$1501,5,0)</f>
        <v>30</v>
      </c>
      <c r="E568" s="17" t="str">
        <f ca="1">VLOOKUP(A568,Metadata!$A$1:$R$1501,7,0)</f>
        <v>Florence</v>
      </c>
      <c r="F568" t="str">
        <f ca="1">VLOOKUP(A568,Metadata!$A$1:$R$1501,8,0)</f>
        <v>Historical, Beach</v>
      </c>
      <c r="G568" t="str">
        <f ca="1">VLOOKUP(A568,Metadata!$A$1:$R$1501,9,0)</f>
        <v>Europe</v>
      </c>
      <c r="H568">
        <f ca="1">VLOOKUP(A568,Metadata!$A$1:$R$1501,10,0)</f>
        <v>1</v>
      </c>
      <c r="I568">
        <f ca="1">VLOOKUP(A568,Metadata!$A$1:$R$1501,11,0)</f>
        <v>1650</v>
      </c>
      <c r="J568">
        <f ca="1">VLOOKUP(A568,Metadata!$A$1:$R$1501,12,0)</f>
        <v>2</v>
      </c>
      <c r="K568">
        <f ca="1">VLOOKUP(A568,Metadata!$A$1:$R$1501,13,0)</f>
        <v>3900</v>
      </c>
      <c r="L568" s="17">
        <f ca="1">VLOOKUP(A568,Metadata!$A$1:$R$1501,14,0)</f>
        <v>5550</v>
      </c>
      <c r="M568" t="str">
        <f ca="1">VLOOKUP(A568,Metadata!$A$1:$R$1501,15,0)</f>
        <v>Summer</v>
      </c>
      <c r="N568" t="str">
        <f ca="1">VLOOKUP(A568,Metadata!$A$1:$R$1501,17,0)</f>
        <v>Solo</v>
      </c>
      <c r="O568">
        <f ca="1">VLOOKUP(A568,Metadata!$A$1:$R$1501,18,0)</f>
        <v>1</v>
      </c>
    </row>
    <row r="569" spans="1:15">
      <c r="A569" s="4">
        <v>568</v>
      </c>
      <c r="B569">
        <f ca="1">VLOOKUP(A569,Metadata!$A$1:$R$1501,2,0)</f>
        <v>134</v>
      </c>
      <c r="C569" t="str">
        <f ca="1">VLOOKUP(A569,Metadata!$A$1:$R$1501,4,0)</f>
        <v>1 month</v>
      </c>
      <c r="D569">
        <f ca="1">VLOOKUP(A569,Metadata!$A$1:$R$1501,5,0)</f>
        <v>30</v>
      </c>
      <c r="E569" s="17" t="str">
        <f ca="1">VLOOKUP(A569,Metadata!$A$1:$R$1501,7,0)</f>
        <v>Barossa Valley</v>
      </c>
      <c r="F569" t="str">
        <f ca="1">VLOOKUP(A569,Metadata!$A$1:$R$1501,8,0)</f>
        <v>Adventure-Water, Historical-Modern, Wineyard</v>
      </c>
      <c r="G569" t="str">
        <f ca="1">VLOOKUP(A569,Metadata!$A$1:$R$1501,9,0)</f>
        <v>Australia</v>
      </c>
      <c r="H569">
        <f ca="1">VLOOKUP(A569,Metadata!$A$1:$R$1501,10,0)</f>
        <v>1</v>
      </c>
      <c r="I569">
        <f ca="1">VLOOKUP(A569,Metadata!$A$1:$R$1501,11,0)</f>
        <v>6120</v>
      </c>
      <c r="J569">
        <f ca="1">VLOOKUP(A569,Metadata!$A$1:$R$1501,12,0)</f>
        <v>2</v>
      </c>
      <c r="K569">
        <f ca="1">VLOOKUP(A569,Metadata!$A$1:$R$1501,13,0)</f>
        <v>11760</v>
      </c>
      <c r="L569" s="17">
        <f ca="1">VLOOKUP(A569,Metadata!$A$1:$R$1501,14,0)</f>
        <v>17880</v>
      </c>
      <c r="M569" t="str">
        <f ca="1">VLOOKUP(A569,Metadata!$A$1:$R$1501,15,0)</f>
        <v>Spring</v>
      </c>
      <c r="N569" t="str">
        <f ca="1">VLOOKUP(A569,Metadata!$A$1:$R$1501,17,0)</f>
        <v>Family</v>
      </c>
      <c r="O569">
        <f ca="1">VLOOKUP(A569,Metadata!$A$1:$R$1501,18,0)</f>
        <v>4</v>
      </c>
    </row>
    <row r="570" spans="1:15">
      <c r="A570" s="4">
        <v>569</v>
      </c>
      <c r="B570">
        <f ca="1">VLOOKUP(A570,Metadata!$A$1:$R$1501,2,0)</f>
        <v>289</v>
      </c>
      <c r="C570" t="str">
        <f ca="1">VLOOKUP(A570,Metadata!$A$1:$R$1501,4,0)</f>
        <v>1 week</v>
      </c>
      <c r="D570">
        <f ca="1">VLOOKUP(A570,Metadata!$A$1:$R$1501,5,0)</f>
        <v>7</v>
      </c>
      <c r="E570" s="17" t="str">
        <f ca="1">VLOOKUP(A570,Metadata!$A$1:$R$1501,7,0)</f>
        <v>Santa Cruz County</v>
      </c>
      <c r="F570" t="str">
        <f ca="1">VLOOKUP(A570,Metadata!$A$1:$R$1501,8,0)</f>
        <v>Beach</v>
      </c>
      <c r="G570" t="str">
        <f ca="1">VLOOKUP(A570,Metadata!$A$1:$R$1501,9,0)</f>
        <v>North America</v>
      </c>
      <c r="H570">
        <f ca="1">VLOOKUP(A570,Metadata!$A$1:$R$1501,10,0)</f>
        <v>1</v>
      </c>
      <c r="I570">
        <f ca="1">VLOOKUP(A570,Metadata!$A$1:$R$1501,11,0)</f>
        <v>308</v>
      </c>
      <c r="J570">
        <f ca="1">VLOOKUP(A570,Metadata!$A$1:$R$1501,12,0)</f>
        <v>1</v>
      </c>
      <c r="K570">
        <f ca="1">VLOOKUP(A570,Metadata!$A$1:$R$1501,13,0)</f>
        <v>220</v>
      </c>
      <c r="L570" s="17">
        <f ca="1">VLOOKUP(A570,Metadata!$A$1:$R$1501,14,0)</f>
        <v>528</v>
      </c>
      <c r="M570" t="str">
        <f ca="1">VLOOKUP(A570,Metadata!$A$1:$R$1501,15,0)</f>
        <v>Spring</v>
      </c>
      <c r="N570" t="str">
        <f ca="1">VLOOKUP(A570,Metadata!$A$1:$R$1501,17,0)</f>
        <v>Solo</v>
      </c>
      <c r="O570">
        <f ca="1">VLOOKUP(A570,Metadata!$A$1:$R$1501,18,0)</f>
        <v>1</v>
      </c>
    </row>
    <row r="571" spans="1:15">
      <c r="A571" s="4">
        <v>570</v>
      </c>
      <c r="B571">
        <f ca="1">VLOOKUP(A571,Metadata!$A$1:$R$1501,2,0)</f>
        <v>38</v>
      </c>
      <c r="C571" t="str">
        <f ca="1">VLOOKUP(A571,Metadata!$A$1:$R$1501,4,0)</f>
        <v>1 month</v>
      </c>
      <c r="D571">
        <f ca="1">VLOOKUP(A571,Metadata!$A$1:$R$1501,5,0)</f>
        <v>30</v>
      </c>
      <c r="E571" s="17" t="str">
        <f ca="1">VLOOKUP(A571,Metadata!$A$1:$R$1501,7,0)</f>
        <v>Seattle</v>
      </c>
      <c r="F571" t="str">
        <f ca="1">VLOOKUP(A571,Metadata!$A$1:$R$1501,8,0)</f>
        <v>Modern</v>
      </c>
      <c r="G571" t="str">
        <f ca="1">VLOOKUP(A571,Metadata!$A$1:$R$1501,9,0)</f>
        <v>North America</v>
      </c>
      <c r="H571">
        <f ca="1">VLOOKUP(A571,Metadata!$A$1:$R$1501,10,0)</f>
        <v>3</v>
      </c>
      <c r="I571">
        <f ca="1">VLOOKUP(A571,Metadata!$A$1:$R$1501,11,0)</f>
        <v>20520</v>
      </c>
      <c r="J571">
        <f ca="1">VLOOKUP(A571,Metadata!$A$1:$R$1501,12,0)</f>
        <v>2</v>
      </c>
      <c r="K571">
        <f ca="1">VLOOKUP(A571,Metadata!$A$1:$R$1501,13,0)</f>
        <v>800</v>
      </c>
      <c r="L571" s="17">
        <f ca="1">VLOOKUP(A571,Metadata!$A$1:$R$1501,14,0)</f>
        <v>21320</v>
      </c>
      <c r="M571" t="str">
        <f ca="1">VLOOKUP(A571,Metadata!$A$1:$R$1501,15,0)</f>
        <v>Summer</v>
      </c>
      <c r="N571" t="str">
        <f ca="1">VLOOKUP(A571,Metadata!$A$1:$R$1501,17,0)</f>
        <v>Romantic</v>
      </c>
      <c r="O571">
        <f ca="1">VLOOKUP(A571,Metadata!$A$1:$R$1501,18,0)</f>
        <v>2</v>
      </c>
    </row>
    <row r="572" spans="1:15">
      <c r="A572" s="4">
        <v>571</v>
      </c>
      <c r="B572">
        <f ca="1">VLOOKUP(A572,Metadata!$A$1:$R$1501,2,0)</f>
        <v>195</v>
      </c>
      <c r="C572" t="str">
        <f ca="1">VLOOKUP(A572,Metadata!$A$1:$R$1501,4,0)</f>
        <v>1 week</v>
      </c>
      <c r="D572">
        <f ca="1">VLOOKUP(A572,Metadata!$A$1:$R$1501,5,0)</f>
        <v>7</v>
      </c>
      <c r="E572" s="17" t="str">
        <f ca="1">VLOOKUP(A572,Metadata!$A$1:$R$1501,7,0)</f>
        <v>Bologna</v>
      </c>
      <c r="F572" t="str">
        <f ca="1">VLOOKUP(A572,Metadata!$A$1:$R$1501,8,0)</f>
        <v>Historical-Medieval, Nightlife</v>
      </c>
      <c r="G572" t="str">
        <f ca="1">VLOOKUP(A572,Metadata!$A$1:$R$1501,9,0)</f>
        <v>Europe</v>
      </c>
      <c r="H572">
        <f ca="1">VLOOKUP(A572,Metadata!$A$1:$R$1501,10,0)</f>
        <v>1</v>
      </c>
      <c r="I572">
        <f ca="1">VLOOKUP(A572,Metadata!$A$1:$R$1501,11,0)</f>
        <v>518</v>
      </c>
      <c r="J572">
        <f ca="1">VLOOKUP(A572,Metadata!$A$1:$R$1501,12,0)</f>
        <v>2</v>
      </c>
      <c r="K572">
        <f ca="1">VLOOKUP(A572,Metadata!$A$1:$R$1501,13,0)</f>
        <v>2240</v>
      </c>
      <c r="L572" s="17">
        <f ca="1">VLOOKUP(A572,Metadata!$A$1:$R$1501,14,0)</f>
        <v>2758</v>
      </c>
      <c r="M572" t="str">
        <f ca="1">VLOOKUP(A572,Metadata!$A$1:$R$1501,15,0)</f>
        <v>Summer</v>
      </c>
      <c r="N572" t="str">
        <f ca="1">VLOOKUP(A572,Metadata!$A$1:$R$1501,17,0)</f>
        <v>Solo</v>
      </c>
      <c r="O572">
        <f ca="1">VLOOKUP(A572,Metadata!$A$1:$R$1501,18,0)</f>
        <v>1</v>
      </c>
    </row>
    <row r="573" spans="1:15">
      <c r="A573" s="4">
        <v>572</v>
      </c>
      <c r="B573">
        <f ca="1">VLOOKUP(A573,Metadata!$A$1:$R$1501,2,0)</f>
        <v>220</v>
      </c>
      <c r="C573" t="str">
        <f ca="1">VLOOKUP(A573,Metadata!$A$1:$R$1501,4,0)</f>
        <v>3 days</v>
      </c>
      <c r="D573">
        <f ca="1">VLOOKUP(A573,Metadata!$A$1:$R$1501,5,0)</f>
        <v>3</v>
      </c>
      <c r="E573" s="17" t="str">
        <f ca="1">VLOOKUP(A573,Metadata!$A$1:$R$1501,7,0)</f>
        <v>Valencia</v>
      </c>
      <c r="F573" t="str">
        <f ca="1">VLOOKUP(A573,Metadata!$A$1:$R$1501,8,0)</f>
        <v>Terrain</v>
      </c>
      <c r="G573" t="str">
        <f ca="1">VLOOKUP(A573,Metadata!$A$1:$R$1501,9,0)</f>
        <v>Europe</v>
      </c>
      <c r="H573">
        <f ca="1">VLOOKUP(A573,Metadata!$A$1:$R$1501,10,0)</f>
        <v>2</v>
      </c>
      <c r="I573">
        <f ca="1">VLOOKUP(A573,Metadata!$A$1:$R$1501,11,0)</f>
        <v>1020</v>
      </c>
      <c r="J573">
        <f ca="1">VLOOKUP(A573,Metadata!$A$1:$R$1501,12,0)</f>
        <v>1</v>
      </c>
      <c r="K573">
        <f ca="1">VLOOKUP(A573,Metadata!$A$1:$R$1501,13,0)</f>
        <v>7120</v>
      </c>
      <c r="L573" s="17">
        <f ca="1">VLOOKUP(A573,Metadata!$A$1:$R$1501,14,0)</f>
        <v>8140</v>
      </c>
      <c r="M573" t="str">
        <f ca="1">VLOOKUP(A573,Metadata!$A$1:$R$1501,15,0)</f>
        <v>Summer</v>
      </c>
      <c r="N573" t="str">
        <f ca="1">VLOOKUP(A573,Metadata!$A$1:$R$1501,17,0)</f>
        <v>Family</v>
      </c>
      <c r="O573">
        <f ca="1">VLOOKUP(A573,Metadata!$A$1:$R$1501,18,0)</f>
        <v>4</v>
      </c>
    </row>
    <row r="574" spans="1:15">
      <c r="A574" s="4">
        <v>573</v>
      </c>
      <c r="B574">
        <f ca="1">VLOOKUP(A574,Metadata!$A$1:$R$1501,2,0)</f>
        <v>114</v>
      </c>
      <c r="C574" t="str">
        <f ca="1">VLOOKUP(A574,Metadata!$A$1:$R$1501,4,0)</f>
        <v>1 week</v>
      </c>
      <c r="D574">
        <f ca="1">VLOOKUP(A574,Metadata!$A$1:$R$1501,5,0)</f>
        <v>7</v>
      </c>
      <c r="E574" s="17" t="str">
        <f ca="1">VLOOKUP(A574,Metadata!$A$1:$R$1501,7,0)</f>
        <v>Los Angeles</v>
      </c>
      <c r="F574" t="str">
        <f ca="1">VLOOKUP(A574,Metadata!$A$1:$R$1501,8,0)</f>
        <v>Beach, Terrain</v>
      </c>
      <c r="G574" t="str">
        <f ca="1">VLOOKUP(A574,Metadata!$A$1:$R$1501,9,0)</f>
        <v>North America</v>
      </c>
      <c r="H574">
        <f ca="1">VLOOKUP(A574,Metadata!$A$1:$R$1501,10,0)</f>
        <v>1</v>
      </c>
      <c r="I574">
        <f ca="1">VLOOKUP(A574,Metadata!$A$1:$R$1501,11,0)</f>
        <v>490</v>
      </c>
      <c r="J574">
        <f ca="1">VLOOKUP(A574,Metadata!$A$1:$R$1501,12,0)</f>
        <v>2</v>
      </c>
      <c r="K574">
        <f ca="1">VLOOKUP(A574,Metadata!$A$1:$R$1501,13,0)</f>
        <v>440</v>
      </c>
      <c r="L574" s="17">
        <f ca="1">VLOOKUP(A574,Metadata!$A$1:$R$1501,14,0)</f>
        <v>930</v>
      </c>
      <c r="M574" t="str">
        <f ca="1">VLOOKUP(A574,Metadata!$A$1:$R$1501,15,0)</f>
        <v>Summer</v>
      </c>
      <c r="N574" t="str">
        <f ca="1">VLOOKUP(A574,Metadata!$A$1:$R$1501,17,0)</f>
        <v>Solo</v>
      </c>
      <c r="O574">
        <f ca="1">VLOOKUP(A574,Metadata!$A$1:$R$1501,18,0)</f>
        <v>1</v>
      </c>
    </row>
    <row r="575" spans="1:15">
      <c r="A575" s="4">
        <v>574</v>
      </c>
      <c r="B575">
        <f ca="1">VLOOKUP(A575,Metadata!$A$1:$R$1501,2,0)</f>
        <v>89</v>
      </c>
      <c r="C575" t="str">
        <f ca="1">VLOOKUP(A575,Metadata!$A$1:$R$1501,4,0)</f>
        <v>2 weeks</v>
      </c>
      <c r="D575">
        <f ca="1">VLOOKUP(A575,Metadata!$A$1:$R$1501,5,0)</f>
        <v>14</v>
      </c>
      <c r="E575" s="17" t="str">
        <f ca="1">VLOOKUP(A575,Metadata!$A$1:$R$1501,7,0)</f>
        <v>Salem</v>
      </c>
      <c r="F575" t="str">
        <f ca="1">VLOOKUP(A575,Metadata!$A$1:$R$1501,8,0)</f>
        <v>Historical</v>
      </c>
      <c r="G575" t="str">
        <f ca="1">VLOOKUP(A575,Metadata!$A$1:$R$1501,9,0)</f>
        <v>North America</v>
      </c>
      <c r="H575">
        <f ca="1">VLOOKUP(A575,Metadata!$A$1:$R$1501,10,0)</f>
        <v>2</v>
      </c>
      <c r="I575">
        <f ca="1">VLOOKUP(A575,Metadata!$A$1:$R$1501,11,0)</f>
        <v>1540</v>
      </c>
      <c r="J575">
        <f ca="1">VLOOKUP(A575,Metadata!$A$1:$R$1501,12,0)</f>
        <v>1</v>
      </c>
      <c r="K575">
        <f ca="1">VLOOKUP(A575,Metadata!$A$1:$R$1501,13,0)</f>
        <v>310</v>
      </c>
      <c r="L575" s="17">
        <f ca="1">VLOOKUP(A575,Metadata!$A$1:$R$1501,14,0)</f>
        <v>1850</v>
      </c>
      <c r="M575" t="str">
        <f ca="1">VLOOKUP(A575,Metadata!$A$1:$R$1501,15,0)</f>
        <v>Summer</v>
      </c>
      <c r="N575" t="str">
        <f ca="1">VLOOKUP(A575,Metadata!$A$1:$R$1501,17,0)</f>
        <v>Solo</v>
      </c>
      <c r="O575">
        <f ca="1">VLOOKUP(A575,Metadata!$A$1:$R$1501,18,0)</f>
        <v>1</v>
      </c>
    </row>
    <row r="576" spans="1:15">
      <c r="A576" s="4">
        <v>575</v>
      </c>
      <c r="B576">
        <f ca="1">VLOOKUP(A576,Metadata!$A$1:$R$1501,2,0)</f>
        <v>22</v>
      </c>
      <c r="C576" t="str">
        <f ca="1">VLOOKUP(A576,Metadata!$A$1:$R$1501,4,0)</f>
        <v>1 month</v>
      </c>
      <c r="D576">
        <f ca="1">VLOOKUP(A576,Metadata!$A$1:$R$1501,5,0)</f>
        <v>30</v>
      </c>
      <c r="E576" s="17" t="str">
        <f ca="1">VLOOKUP(A576,Metadata!$A$1:$R$1501,7,0)</f>
        <v>Rhode Island</v>
      </c>
      <c r="F576" t="str">
        <f ca="1">VLOOKUP(A576,Metadata!$A$1:$R$1501,8,0)</f>
        <v>Modern</v>
      </c>
      <c r="G576" t="str">
        <f ca="1">VLOOKUP(A576,Metadata!$A$1:$R$1501,9,0)</f>
        <v>North America</v>
      </c>
      <c r="H576">
        <f ca="1">VLOOKUP(A576,Metadata!$A$1:$R$1501,10,0)</f>
        <v>1</v>
      </c>
      <c r="I576">
        <f ca="1">VLOOKUP(A576,Metadata!$A$1:$R$1501,11,0)</f>
        <v>11880</v>
      </c>
      <c r="J576">
        <f ca="1">VLOOKUP(A576,Metadata!$A$1:$R$1501,12,0)</f>
        <v>1</v>
      </c>
      <c r="K576">
        <f ca="1">VLOOKUP(A576,Metadata!$A$1:$R$1501,13,0)</f>
        <v>2220</v>
      </c>
      <c r="L576" s="17">
        <f ca="1">VLOOKUP(A576,Metadata!$A$1:$R$1501,14,0)</f>
        <v>14100</v>
      </c>
      <c r="M576" t="str">
        <f ca="1">VLOOKUP(A576,Metadata!$A$1:$R$1501,15,0)</f>
        <v>Summer</v>
      </c>
      <c r="N576" t="str">
        <f ca="1">VLOOKUP(A576,Metadata!$A$1:$R$1501,17,0)</f>
        <v>Friends</v>
      </c>
      <c r="O576">
        <f ca="1">VLOOKUP(A576,Metadata!$A$1:$R$1501,18,0)</f>
        <v>6</v>
      </c>
    </row>
    <row r="577" spans="1:15">
      <c r="A577" s="4">
        <v>576</v>
      </c>
      <c r="B577">
        <f ca="1">VLOOKUP(A577,Metadata!$A$1:$R$1501,2,0)</f>
        <v>170</v>
      </c>
      <c r="C577" t="str">
        <f ca="1">VLOOKUP(A577,Metadata!$A$1:$R$1501,4,0)</f>
        <v>1 month</v>
      </c>
      <c r="D577">
        <f ca="1">VLOOKUP(A577,Metadata!$A$1:$R$1501,5,0)</f>
        <v>30</v>
      </c>
      <c r="E577" s="17" t="str">
        <f ca="1">VLOOKUP(A577,Metadata!$A$1:$R$1501,7,0)</f>
        <v>Los Angeles</v>
      </c>
      <c r="F577" t="str">
        <f ca="1">VLOOKUP(A577,Metadata!$A$1:$R$1501,8,0)</f>
        <v>Beach, Terrain</v>
      </c>
      <c r="G577" t="str">
        <f ca="1">VLOOKUP(A577,Metadata!$A$1:$R$1501,9,0)</f>
        <v>North America</v>
      </c>
      <c r="H577">
        <f ca="1">VLOOKUP(A577,Metadata!$A$1:$R$1501,10,0)</f>
        <v>2</v>
      </c>
      <c r="I577">
        <f ca="1">VLOOKUP(A577,Metadata!$A$1:$R$1501,11,0)</f>
        <v>34200</v>
      </c>
      <c r="J577">
        <f ca="1">VLOOKUP(A577,Metadata!$A$1:$R$1501,12,0)</f>
        <v>1</v>
      </c>
      <c r="K577">
        <f ca="1">VLOOKUP(A577,Metadata!$A$1:$R$1501,13,0)</f>
        <v>1320</v>
      </c>
      <c r="L577" s="17">
        <f ca="1">VLOOKUP(A577,Metadata!$A$1:$R$1501,14,0)</f>
        <v>35520</v>
      </c>
      <c r="M577" t="str">
        <f ca="1">VLOOKUP(A577,Metadata!$A$1:$R$1501,15,0)</f>
        <v>Summer</v>
      </c>
      <c r="N577" t="str">
        <f ca="1">VLOOKUP(A577,Metadata!$A$1:$R$1501,17,0)</f>
        <v>Friends</v>
      </c>
      <c r="O577">
        <f ca="1">VLOOKUP(A577,Metadata!$A$1:$R$1501,18,0)</f>
        <v>6</v>
      </c>
    </row>
    <row r="578" spans="1:15">
      <c r="A578" s="4">
        <v>577</v>
      </c>
      <c r="B578">
        <f ca="1">VLOOKUP(A578,Metadata!$A$1:$R$1501,2,0)</f>
        <v>297</v>
      </c>
      <c r="C578" t="str">
        <f ca="1">VLOOKUP(A578,Metadata!$A$1:$R$1501,4,0)</f>
        <v>2 weeks</v>
      </c>
      <c r="D578">
        <f ca="1">VLOOKUP(A578,Metadata!$A$1:$R$1501,5,0)</f>
        <v>14</v>
      </c>
      <c r="E578" s="17" t="str">
        <f ca="1">VLOOKUP(A578,Metadata!$A$1:$R$1501,7,0)</f>
        <v>Vienna</v>
      </c>
      <c r="F578" t="str">
        <f ca="1">VLOOKUP(A578,Metadata!$A$1:$R$1501,8,0)</f>
        <v>Terrain</v>
      </c>
      <c r="G578" t="str">
        <f ca="1">VLOOKUP(A578,Metadata!$A$1:$R$1501,9,0)</f>
        <v>Europe</v>
      </c>
      <c r="H578">
        <f ca="1">VLOOKUP(A578,Metadata!$A$1:$R$1501,10,0)</f>
        <v>3</v>
      </c>
      <c r="I578">
        <f ca="1">VLOOKUP(A578,Metadata!$A$1:$R$1501,11,0)</f>
        <v>5516</v>
      </c>
      <c r="J578">
        <f ca="1">VLOOKUP(A578,Metadata!$A$1:$R$1501,12,0)</f>
        <v>1</v>
      </c>
      <c r="K578">
        <f ca="1">VLOOKUP(A578,Metadata!$A$1:$R$1501,13,0)</f>
        <v>1350</v>
      </c>
      <c r="L578" s="17">
        <f ca="1">VLOOKUP(A578,Metadata!$A$1:$R$1501,14,0)</f>
        <v>6866</v>
      </c>
      <c r="M578" t="str">
        <f ca="1">VLOOKUP(A578,Metadata!$A$1:$R$1501,15,0)</f>
        <v>Summer</v>
      </c>
      <c r="N578" t="str">
        <f ca="1">VLOOKUP(A578,Metadata!$A$1:$R$1501,17,0)</f>
        <v>Solo</v>
      </c>
      <c r="O578">
        <f ca="1">VLOOKUP(A578,Metadata!$A$1:$R$1501,18,0)</f>
        <v>1</v>
      </c>
    </row>
    <row r="579" spans="1:15">
      <c r="A579" s="4">
        <v>578</v>
      </c>
      <c r="B579">
        <f ca="1">VLOOKUP(A579,Metadata!$A$1:$R$1501,2,0)</f>
        <v>158</v>
      </c>
      <c r="C579" t="str">
        <f ca="1">VLOOKUP(A579,Metadata!$A$1:$R$1501,4,0)</f>
        <v>3 days</v>
      </c>
      <c r="D579">
        <f ca="1">VLOOKUP(A579,Metadata!$A$1:$R$1501,5,0)</f>
        <v>3</v>
      </c>
      <c r="E579" s="17" t="str">
        <f ca="1">VLOOKUP(A579,Metadata!$A$1:$R$1501,7,0)</f>
        <v>Hawaii</v>
      </c>
      <c r="F579" t="str">
        <f ca="1">VLOOKUP(A579,Metadata!$A$1:$R$1501,8,0)</f>
        <v>Beach, Terrain, Modern</v>
      </c>
      <c r="G579" t="str">
        <f ca="1">VLOOKUP(A579,Metadata!$A$1:$R$1501,9,0)</f>
        <v>North America</v>
      </c>
      <c r="H579">
        <f ca="1">VLOOKUP(A579,Metadata!$A$1:$R$1501,10,0)</f>
        <v>1</v>
      </c>
      <c r="I579">
        <f ca="1">VLOOKUP(A579,Metadata!$A$1:$R$1501,11,0)</f>
        <v>1200</v>
      </c>
      <c r="J579">
        <f ca="1">VLOOKUP(A579,Metadata!$A$1:$R$1501,12,0)</f>
        <v>1</v>
      </c>
      <c r="K579">
        <f ca="1">VLOOKUP(A579,Metadata!$A$1:$R$1501,13,0)</f>
        <v>3200</v>
      </c>
      <c r="L579" s="17">
        <f ca="1">VLOOKUP(A579,Metadata!$A$1:$R$1501,14,0)</f>
        <v>4400</v>
      </c>
      <c r="M579" t="str">
        <f ca="1">VLOOKUP(A579,Metadata!$A$1:$R$1501,15,0)</f>
        <v>Summer</v>
      </c>
      <c r="N579" t="str">
        <f ca="1">VLOOKUP(A579,Metadata!$A$1:$R$1501,17,0)</f>
        <v>Family</v>
      </c>
      <c r="O579">
        <f ca="1">VLOOKUP(A579,Metadata!$A$1:$R$1501,18,0)</f>
        <v>4</v>
      </c>
    </row>
    <row r="580" spans="1:15">
      <c r="A580" s="4">
        <v>579</v>
      </c>
      <c r="B580">
        <f ca="1">VLOOKUP(A580,Metadata!$A$1:$R$1501,2,0)</f>
        <v>289</v>
      </c>
      <c r="C580" t="str">
        <f ca="1">VLOOKUP(A580,Metadata!$A$1:$R$1501,4,0)</f>
        <v>1 week</v>
      </c>
      <c r="D580">
        <f ca="1">VLOOKUP(A580,Metadata!$A$1:$R$1501,5,0)</f>
        <v>7</v>
      </c>
      <c r="E580" s="17" t="str">
        <f ca="1">VLOOKUP(A580,Metadata!$A$1:$R$1501,7,0)</f>
        <v>Los Angeles</v>
      </c>
      <c r="F580" t="str">
        <f ca="1">VLOOKUP(A580,Metadata!$A$1:$R$1501,8,0)</f>
        <v>Beach, Terrain</v>
      </c>
      <c r="G580" t="str">
        <f ca="1">VLOOKUP(A580,Metadata!$A$1:$R$1501,9,0)</f>
        <v>North America</v>
      </c>
      <c r="H580">
        <f ca="1">VLOOKUP(A580,Metadata!$A$1:$R$1501,10,0)</f>
        <v>2</v>
      </c>
      <c r="I580">
        <f ca="1">VLOOKUP(A580,Metadata!$A$1:$R$1501,11,0)</f>
        <v>5320</v>
      </c>
      <c r="J580">
        <f ca="1">VLOOKUP(A580,Metadata!$A$1:$R$1501,12,0)</f>
        <v>1</v>
      </c>
      <c r="K580">
        <f ca="1">VLOOKUP(A580,Metadata!$A$1:$R$1501,13,0)</f>
        <v>880</v>
      </c>
      <c r="L580" s="17">
        <f ca="1">VLOOKUP(A580,Metadata!$A$1:$R$1501,14,0)</f>
        <v>6200</v>
      </c>
      <c r="M580" t="str">
        <f ca="1">VLOOKUP(A580,Metadata!$A$1:$R$1501,15,0)</f>
        <v>Summer</v>
      </c>
      <c r="N580" t="str">
        <f ca="1">VLOOKUP(A580,Metadata!$A$1:$R$1501,17,0)</f>
        <v>Family</v>
      </c>
      <c r="O580">
        <f ca="1">VLOOKUP(A580,Metadata!$A$1:$R$1501,18,0)</f>
        <v>4</v>
      </c>
    </row>
    <row r="581" spans="1:15">
      <c r="A581" s="4">
        <v>580</v>
      </c>
      <c r="B581">
        <f ca="1">VLOOKUP(A581,Metadata!$A$1:$R$1501,2,0)</f>
        <v>291</v>
      </c>
      <c r="C581" t="str">
        <f ca="1">VLOOKUP(A581,Metadata!$A$1:$R$1501,4,0)</f>
        <v>3 days</v>
      </c>
      <c r="D581">
        <f ca="1">VLOOKUP(A581,Metadata!$A$1:$R$1501,5,0)</f>
        <v>3</v>
      </c>
      <c r="E581" s="17" t="str">
        <f ca="1">VLOOKUP(A581,Metadata!$A$1:$R$1501,7,0)</f>
        <v>Florence</v>
      </c>
      <c r="F581" t="str">
        <f ca="1">VLOOKUP(A581,Metadata!$A$1:$R$1501,8,0)</f>
        <v>Historical, Beach</v>
      </c>
      <c r="G581" t="str">
        <f ca="1">VLOOKUP(A581,Metadata!$A$1:$R$1501,9,0)</f>
        <v>Europe</v>
      </c>
      <c r="H581">
        <f ca="1">VLOOKUP(A581,Metadata!$A$1:$R$1501,10,0)</f>
        <v>2</v>
      </c>
      <c r="I581">
        <f ca="1">VLOOKUP(A581,Metadata!$A$1:$R$1501,11,0)</f>
        <v>774</v>
      </c>
      <c r="J581">
        <f ca="1">VLOOKUP(A581,Metadata!$A$1:$R$1501,12,0)</f>
        <v>2</v>
      </c>
      <c r="K581">
        <f ca="1">VLOOKUP(A581,Metadata!$A$1:$R$1501,13,0)</f>
        <v>7800</v>
      </c>
      <c r="L581" s="17">
        <f ca="1">VLOOKUP(A581,Metadata!$A$1:$R$1501,14,0)</f>
        <v>8574</v>
      </c>
      <c r="M581" t="str">
        <f ca="1">VLOOKUP(A581,Metadata!$A$1:$R$1501,15,0)</f>
        <v>Summer</v>
      </c>
      <c r="N581" t="str">
        <f ca="1">VLOOKUP(A581,Metadata!$A$1:$R$1501,17,0)</f>
        <v>Romantic</v>
      </c>
      <c r="O581">
        <f ca="1">VLOOKUP(A581,Metadata!$A$1:$R$1501,18,0)</f>
        <v>2</v>
      </c>
    </row>
    <row r="582" spans="1:15">
      <c r="A582" s="4">
        <v>581</v>
      </c>
      <c r="B582">
        <f ca="1">VLOOKUP(A582,Metadata!$A$1:$R$1501,2,0)</f>
        <v>174</v>
      </c>
      <c r="C582" t="str">
        <f ca="1">VLOOKUP(A582,Metadata!$A$1:$R$1501,4,0)</f>
        <v>2 weeks</v>
      </c>
      <c r="D582">
        <f ca="1">VLOOKUP(A582,Metadata!$A$1:$R$1501,5,0)</f>
        <v>14</v>
      </c>
      <c r="E582" s="17" t="str">
        <f ca="1">VLOOKUP(A582,Metadata!$A$1:$R$1501,7,0)</f>
        <v>Athens</v>
      </c>
      <c r="F582" t="str">
        <f ca="1">VLOOKUP(A582,Metadata!$A$1:$R$1501,8,0)</f>
        <v>Historical-Ancient, Architecture</v>
      </c>
      <c r="G582" t="str">
        <f ca="1">VLOOKUP(A582,Metadata!$A$1:$R$1501,9,0)</f>
        <v>Europe</v>
      </c>
      <c r="H582">
        <f ca="1">VLOOKUP(A582,Metadata!$A$1:$R$1501,10,0)</f>
        <v>2</v>
      </c>
      <c r="I582">
        <f ca="1">VLOOKUP(A582,Metadata!$A$1:$R$1501,11,0)</f>
        <v>4536</v>
      </c>
      <c r="J582">
        <f ca="1">VLOOKUP(A582,Metadata!$A$1:$R$1501,12,0)</f>
        <v>1</v>
      </c>
      <c r="K582">
        <f ca="1">VLOOKUP(A582,Metadata!$A$1:$R$1501,13,0)</f>
        <v>4400</v>
      </c>
      <c r="L582" s="17">
        <f ca="1">VLOOKUP(A582,Metadata!$A$1:$R$1501,14,0)</f>
        <v>8936</v>
      </c>
      <c r="M582" t="str">
        <f ca="1">VLOOKUP(A582,Metadata!$A$1:$R$1501,15,0)</f>
        <v>Summer</v>
      </c>
      <c r="N582" t="str">
        <f ca="1">VLOOKUP(A582,Metadata!$A$1:$R$1501,17,0)</f>
        <v>Family</v>
      </c>
      <c r="O582">
        <f ca="1">VLOOKUP(A582,Metadata!$A$1:$R$1501,18,0)</f>
        <v>4</v>
      </c>
    </row>
    <row r="583" spans="1:15">
      <c r="A583" s="4">
        <v>582</v>
      </c>
      <c r="B583">
        <f ca="1">VLOOKUP(A583,Metadata!$A$1:$R$1501,2,0)</f>
        <v>138</v>
      </c>
      <c r="C583" t="str">
        <f ca="1">VLOOKUP(A583,Metadata!$A$1:$R$1501,4,0)</f>
        <v>1 month</v>
      </c>
      <c r="D583">
        <f ca="1">VLOOKUP(A583,Metadata!$A$1:$R$1501,5,0)</f>
        <v>30</v>
      </c>
      <c r="E583" s="17" t="str">
        <f ca="1">VLOOKUP(A583,Metadata!$A$1:$R$1501,7,0)</f>
        <v>Oakland</v>
      </c>
      <c r="F583" t="str">
        <f ca="1">VLOOKUP(A583,Metadata!$A$1:$R$1501,8,0)</f>
        <v>Modern, Hills, Park</v>
      </c>
      <c r="G583" t="str">
        <f ca="1">VLOOKUP(A583,Metadata!$A$1:$R$1501,9,0)</f>
        <v>North America</v>
      </c>
      <c r="H583">
        <f ca="1">VLOOKUP(A583,Metadata!$A$1:$R$1501,10,0)</f>
        <v>2</v>
      </c>
      <c r="I583">
        <f ca="1">VLOOKUP(A583,Metadata!$A$1:$R$1501,11,0)</f>
        <v>12720</v>
      </c>
      <c r="J583">
        <f ca="1">VLOOKUP(A583,Metadata!$A$1:$R$1501,12,0)</f>
        <v>2</v>
      </c>
      <c r="K583">
        <f ca="1">VLOOKUP(A583,Metadata!$A$1:$R$1501,13,0)</f>
        <v>2880</v>
      </c>
      <c r="L583" s="17">
        <f ca="1">VLOOKUP(A583,Metadata!$A$1:$R$1501,14,0)</f>
        <v>15600</v>
      </c>
      <c r="M583" t="str">
        <f ca="1">VLOOKUP(A583,Metadata!$A$1:$R$1501,15,0)</f>
        <v>Spring</v>
      </c>
      <c r="N583" t="str">
        <f ca="1">VLOOKUP(A583,Metadata!$A$1:$R$1501,17,0)</f>
        <v>Family</v>
      </c>
      <c r="O583">
        <f ca="1">VLOOKUP(A583,Metadata!$A$1:$R$1501,18,0)</f>
        <v>4</v>
      </c>
    </row>
    <row r="584" spans="1:15">
      <c r="A584" s="4">
        <v>583</v>
      </c>
      <c r="B584">
        <f ca="1">VLOOKUP(A584,Metadata!$A$1:$R$1501,2,0)</f>
        <v>44</v>
      </c>
      <c r="C584" t="str">
        <f ca="1">VLOOKUP(A584,Metadata!$A$1:$R$1501,4,0)</f>
        <v>1 month</v>
      </c>
      <c r="D584">
        <f ca="1">VLOOKUP(A584,Metadata!$A$1:$R$1501,5,0)</f>
        <v>30</v>
      </c>
      <c r="E584" s="17" t="str">
        <f ca="1">VLOOKUP(A584,Metadata!$A$1:$R$1501,7,0)</f>
        <v>Northern Rivers</v>
      </c>
      <c r="F584" t="str">
        <f ca="1">VLOOKUP(A584,Metadata!$A$1:$R$1501,8,0)</f>
        <v>Beach, Adventure-Water</v>
      </c>
      <c r="G584" t="str">
        <f ca="1">VLOOKUP(A584,Metadata!$A$1:$R$1501,9,0)</f>
        <v>Australia</v>
      </c>
      <c r="H584">
        <f ca="1">VLOOKUP(A584,Metadata!$A$1:$R$1501,10,0)</f>
        <v>3</v>
      </c>
      <c r="I584">
        <f ca="1">VLOOKUP(A584,Metadata!$A$1:$R$1501,11,0)</f>
        <v>11790</v>
      </c>
      <c r="J584">
        <f ca="1">VLOOKUP(A584,Metadata!$A$1:$R$1501,12,0)</f>
        <v>2</v>
      </c>
      <c r="K584">
        <f ca="1">VLOOKUP(A584,Metadata!$A$1:$R$1501,13,0)</f>
        <v>1680</v>
      </c>
      <c r="L584" s="17">
        <f ca="1">VLOOKUP(A584,Metadata!$A$1:$R$1501,14,0)</f>
        <v>13470</v>
      </c>
      <c r="M584" t="str">
        <f ca="1">VLOOKUP(A584,Metadata!$A$1:$R$1501,15,0)</f>
        <v>Spring</v>
      </c>
      <c r="N584" t="str">
        <f ca="1">VLOOKUP(A584,Metadata!$A$1:$R$1501,17,0)</f>
        <v>Solo</v>
      </c>
      <c r="O584">
        <f ca="1">VLOOKUP(A584,Metadata!$A$1:$R$1501,18,0)</f>
        <v>1</v>
      </c>
    </row>
    <row r="585" spans="1:15">
      <c r="A585" s="4">
        <v>584</v>
      </c>
      <c r="B585">
        <f ca="1">VLOOKUP(A585,Metadata!$A$1:$R$1501,2,0)</f>
        <v>237</v>
      </c>
      <c r="C585" t="str">
        <f ca="1">VLOOKUP(A585,Metadata!$A$1:$R$1501,4,0)</f>
        <v>2 weeks</v>
      </c>
      <c r="D585">
        <f ca="1">VLOOKUP(A585,Metadata!$A$1:$R$1501,5,0)</f>
        <v>14</v>
      </c>
      <c r="E585" s="17" t="str">
        <f ca="1">VLOOKUP(A585,Metadata!$A$1:$R$1501,7,0)</f>
        <v>Greater Manchester</v>
      </c>
      <c r="F585" t="str">
        <f ca="1">VLOOKUP(A585,Metadata!$A$1:$R$1501,8,0)</f>
        <v>Historical, Beach, Terrain</v>
      </c>
      <c r="G585" t="str">
        <f ca="1">VLOOKUP(A585,Metadata!$A$1:$R$1501,9,0)</f>
        <v>Europe</v>
      </c>
      <c r="H585">
        <f ca="1">VLOOKUP(A585,Metadata!$A$1:$R$1501,10,0)</f>
        <v>2</v>
      </c>
      <c r="I585">
        <f ca="1">VLOOKUP(A585,Metadata!$A$1:$R$1501,11,0)</f>
        <v>9688</v>
      </c>
      <c r="J585">
        <f ca="1">VLOOKUP(A585,Metadata!$A$1:$R$1501,12,0)</f>
        <v>2</v>
      </c>
      <c r="K585">
        <f ca="1">VLOOKUP(A585,Metadata!$A$1:$R$1501,13,0)</f>
        <v>5360</v>
      </c>
      <c r="L585" s="17">
        <f ca="1">VLOOKUP(A585,Metadata!$A$1:$R$1501,14,0)</f>
        <v>15048</v>
      </c>
      <c r="M585" t="str">
        <f ca="1">VLOOKUP(A585,Metadata!$A$1:$R$1501,15,0)</f>
        <v>Summer</v>
      </c>
      <c r="N585" t="str">
        <f ca="1">VLOOKUP(A585,Metadata!$A$1:$R$1501,17,0)</f>
        <v>Family</v>
      </c>
      <c r="O585">
        <f ca="1">VLOOKUP(A585,Metadata!$A$1:$R$1501,18,0)</f>
        <v>4</v>
      </c>
    </row>
    <row r="586" spans="1:15">
      <c r="A586" s="4">
        <v>585</v>
      </c>
      <c r="B586">
        <f ca="1">VLOOKUP(A586,Metadata!$A$1:$R$1501,2,0)</f>
        <v>39</v>
      </c>
      <c r="C586" t="str">
        <f ca="1">VLOOKUP(A586,Metadata!$A$1:$R$1501,4,0)</f>
        <v>3 days</v>
      </c>
      <c r="D586">
        <f ca="1">VLOOKUP(A586,Metadata!$A$1:$R$1501,5,0)</f>
        <v>3</v>
      </c>
      <c r="E586" s="17" t="str">
        <f ca="1">VLOOKUP(A586,Metadata!$A$1:$R$1501,7,0)</f>
        <v>Vienna</v>
      </c>
      <c r="F586" t="str">
        <f ca="1">VLOOKUP(A586,Metadata!$A$1:$R$1501,8,0)</f>
        <v>Terrain</v>
      </c>
      <c r="G586" t="str">
        <f ca="1">VLOOKUP(A586,Metadata!$A$1:$R$1501,9,0)</f>
        <v>Europe</v>
      </c>
      <c r="H586">
        <f ca="1">VLOOKUP(A586,Metadata!$A$1:$R$1501,10,0)</f>
        <v>2</v>
      </c>
      <c r="I586">
        <f ca="1">VLOOKUP(A586,Metadata!$A$1:$R$1501,11,0)</f>
        <v>393</v>
      </c>
      <c r="J586">
        <f ca="1">VLOOKUP(A586,Metadata!$A$1:$R$1501,12,0)</f>
        <v>2</v>
      </c>
      <c r="K586">
        <f ca="1">VLOOKUP(A586,Metadata!$A$1:$R$1501,13,0)</f>
        <v>2700</v>
      </c>
      <c r="L586" s="17">
        <f ca="1">VLOOKUP(A586,Metadata!$A$1:$R$1501,14,0)</f>
        <v>3093</v>
      </c>
      <c r="M586" t="str">
        <f ca="1">VLOOKUP(A586,Metadata!$A$1:$R$1501,15,0)</f>
        <v>Summer</v>
      </c>
      <c r="N586" t="str">
        <f ca="1">VLOOKUP(A586,Metadata!$A$1:$R$1501,17,0)</f>
        <v>Solo</v>
      </c>
      <c r="O586">
        <f ca="1">VLOOKUP(A586,Metadata!$A$1:$R$1501,18,0)</f>
        <v>1</v>
      </c>
    </row>
    <row r="587" spans="1:15">
      <c r="A587" s="4">
        <v>586</v>
      </c>
      <c r="B587">
        <f ca="1">VLOOKUP(A587,Metadata!$A$1:$R$1501,2,0)</f>
        <v>273</v>
      </c>
      <c r="C587" t="str">
        <f ca="1">VLOOKUP(A587,Metadata!$A$1:$R$1501,4,0)</f>
        <v>1 month</v>
      </c>
      <c r="D587">
        <f ca="1">VLOOKUP(A587,Metadata!$A$1:$R$1501,5,0)</f>
        <v>30</v>
      </c>
      <c r="E587" s="17" t="str">
        <f ca="1">VLOOKUP(A587,Metadata!$A$1:$R$1501,7,0)</f>
        <v>Clark County</v>
      </c>
      <c r="F587" t="str">
        <f ca="1">VLOOKUP(A587,Metadata!$A$1:$R$1501,8,0)</f>
        <v>Modern, Nightlife, Park, Adventure-Land, Forest</v>
      </c>
      <c r="G587" t="str">
        <f ca="1">VLOOKUP(A587,Metadata!$A$1:$R$1501,9,0)</f>
        <v>North America</v>
      </c>
      <c r="H587">
        <f ca="1">VLOOKUP(A587,Metadata!$A$1:$R$1501,10,0)</f>
        <v>3</v>
      </c>
      <c r="I587">
        <f ca="1">VLOOKUP(A587,Metadata!$A$1:$R$1501,11,0)</f>
        <v>21600</v>
      </c>
      <c r="J587">
        <f ca="1">VLOOKUP(A587,Metadata!$A$1:$R$1501,12,0)</f>
        <v>2</v>
      </c>
      <c r="K587">
        <f ca="1">VLOOKUP(A587,Metadata!$A$1:$R$1501,13,0)</f>
        <v>280</v>
      </c>
      <c r="L587" s="17">
        <f ca="1">VLOOKUP(A587,Metadata!$A$1:$R$1501,14,0)</f>
        <v>21880</v>
      </c>
      <c r="M587" t="str">
        <f ca="1">VLOOKUP(A587,Metadata!$A$1:$R$1501,15,0)</f>
        <v>Summer</v>
      </c>
      <c r="N587" t="str">
        <f ca="1">VLOOKUP(A587,Metadata!$A$1:$R$1501,17,0)</f>
        <v>Solo</v>
      </c>
      <c r="O587">
        <f ca="1">VLOOKUP(A587,Metadata!$A$1:$R$1501,18,0)</f>
        <v>1</v>
      </c>
    </row>
    <row r="588" spans="1:15">
      <c r="A588" s="4">
        <v>587</v>
      </c>
      <c r="B588">
        <f ca="1">VLOOKUP(A588,Metadata!$A$1:$R$1501,2,0)</f>
        <v>224</v>
      </c>
      <c r="C588" t="str">
        <f ca="1">VLOOKUP(A588,Metadata!$A$1:$R$1501,4,0)</f>
        <v>3 days</v>
      </c>
      <c r="D588">
        <f ca="1">VLOOKUP(A588,Metadata!$A$1:$R$1501,5,0)</f>
        <v>3</v>
      </c>
      <c r="E588" s="17" t="str">
        <f ca="1">VLOOKUP(A588,Metadata!$A$1:$R$1501,7,0)</f>
        <v>San Diego</v>
      </c>
      <c r="F588" t="str">
        <f ca="1">VLOOKUP(A588,Metadata!$A$1:$R$1501,8,0)</f>
        <v>Beach</v>
      </c>
      <c r="G588" t="str">
        <f ca="1">VLOOKUP(A588,Metadata!$A$1:$R$1501,9,0)</f>
        <v>North America</v>
      </c>
      <c r="H588">
        <f ca="1">VLOOKUP(A588,Metadata!$A$1:$R$1501,10,0)</f>
        <v>2</v>
      </c>
      <c r="I588">
        <f ca="1">VLOOKUP(A588,Metadata!$A$1:$R$1501,11,0)</f>
        <v>1944</v>
      </c>
      <c r="J588">
        <f ca="1">VLOOKUP(A588,Metadata!$A$1:$R$1501,12,0)</f>
        <v>1</v>
      </c>
      <c r="K588">
        <f ca="1">VLOOKUP(A588,Metadata!$A$1:$R$1501,13,0)</f>
        <v>880</v>
      </c>
      <c r="L588" s="17">
        <f ca="1">VLOOKUP(A588,Metadata!$A$1:$R$1501,14,0)</f>
        <v>2824</v>
      </c>
      <c r="M588" t="str">
        <f ca="1">VLOOKUP(A588,Metadata!$A$1:$R$1501,15,0)</f>
        <v>Summer</v>
      </c>
      <c r="N588" t="str">
        <f ca="1">VLOOKUP(A588,Metadata!$A$1:$R$1501,17,0)</f>
        <v>Family</v>
      </c>
      <c r="O588">
        <f ca="1">VLOOKUP(A588,Metadata!$A$1:$R$1501,18,0)</f>
        <v>4</v>
      </c>
    </row>
    <row r="589" spans="1:15">
      <c r="A589" s="4">
        <v>588</v>
      </c>
      <c r="B589">
        <f ca="1">VLOOKUP(A589,Metadata!$A$1:$R$1501,2,0)</f>
        <v>10</v>
      </c>
      <c r="C589" t="str">
        <f ca="1">VLOOKUP(A589,Metadata!$A$1:$R$1501,4,0)</f>
        <v>1 week</v>
      </c>
      <c r="D589">
        <f ca="1">VLOOKUP(A589,Metadata!$A$1:$R$1501,5,0)</f>
        <v>7</v>
      </c>
      <c r="E589" s="17" t="str">
        <f ca="1">VLOOKUP(A589,Metadata!$A$1:$R$1501,7,0)</f>
        <v>Salem</v>
      </c>
      <c r="F589" t="str">
        <f ca="1">VLOOKUP(A589,Metadata!$A$1:$R$1501,8,0)</f>
        <v>Historical</v>
      </c>
      <c r="G589" t="str">
        <f ca="1">VLOOKUP(A589,Metadata!$A$1:$R$1501,9,0)</f>
        <v>North America</v>
      </c>
      <c r="H589">
        <f ca="1">VLOOKUP(A589,Metadata!$A$1:$R$1501,10,0)</f>
        <v>2</v>
      </c>
      <c r="I589">
        <f ca="1">VLOOKUP(A589,Metadata!$A$1:$R$1501,11,0)</f>
        <v>770</v>
      </c>
      <c r="J589">
        <f ca="1">VLOOKUP(A589,Metadata!$A$1:$R$1501,12,0)</f>
        <v>1</v>
      </c>
      <c r="K589">
        <f ca="1">VLOOKUP(A589,Metadata!$A$1:$R$1501,13,0)</f>
        <v>310</v>
      </c>
      <c r="L589" s="17">
        <f ca="1">VLOOKUP(A589,Metadata!$A$1:$R$1501,14,0)</f>
        <v>1080</v>
      </c>
      <c r="M589" t="str">
        <f ca="1">VLOOKUP(A589,Metadata!$A$1:$R$1501,15,0)</f>
        <v>Summer</v>
      </c>
      <c r="N589" t="str">
        <f ca="1">VLOOKUP(A589,Metadata!$A$1:$R$1501,17,0)</f>
        <v>Solo</v>
      </c>
      <c r="O589">
        <f ca="1">VLOOKUP(A589,Metadata!$A$1:$R$1501,18,0)</f>
        <v>1</v>
      </c>
    </row>
    <row r="590" spans="1:15">
      <c r="A590" s="4">
        <v>589</v>
      </c>
      <c r="B590">
        <f ca="1">VLOOKUP(A590,Metadata!$A$1:$R$1501,2,0)</f>
        <v>69</v>
      </c>
      <c r="C590" t="str">
        <f ca="1">VLOOKUP(A590,Metadata!$A$1:$R$1501,4,0)</f>
        <v>3 days</v>
      </c>
      <c r="D590">
        <f ca="1">VLOOKUP(A590,Metadata!$A$1:$R$1501,5,0)</f>
        <v>3</v>
      </c>
      <c r="E590" s="17" t="str">
        <f ca="1">VLOOKUP(A590,Metadata!$A$1:$R$1501,7,0)</f>
        <v>Columbus</v>
      </c>
      <c r="F590" t="str">
        <f ca="1">VLOOKUP(A590,Metadata!$A$1:$R$1501,8,0)</f>
        <v>Modern, Beach, Nightlife, Park</v>
      </c>
      <c r="G590" t="str">
        <f ca="1">VLOOKUP(A590,Metadata!$A$1:$R$1501,9,0)</f>
        <v>North America</v>
      </c>
      <c r="H590">
        <f ca="1">VLOOKUP(A590,Metadata!$A$1:$R$1501,10,0)</f>
        <v>1</v>
      </c>
      <c r="I590">
        <f ca="1">VLOOKUP(A590,Metadata!$A$1:$R$1501,11,0)</f>
        <v>576</v>
      </c>
      <c r="J590">
        <f ca="1">VLOOKUP(A590,Metadata!$A$1:$R$1501,12,0)</f>
        <v>1</v>
      </c>
      <c r="K590">
        <f ca="1">VLOOKUP(A590,Metadata!$A$1:$R$1501,13,0)</f>
        <v>1440</v>
      </c>
      <c r="L590" s="17">
        <f ca="1">VLOOKUP(A590,Metadata!$A$1:$R$1501,14,0)</f>
        <v>2016</v>
      </c>
      <c r="M590" t="str">
        <f ca="1">VLOOKUP(A590,Metadata!$A$1:$R$1501,15,0)</f>
        <v>Summer</v>
      </c>
      <c r="N590" t="str">
        <f ca="1">VLOOKUP(A590,Metadata!$A$1:$R$1501,17,0)</f>
        <v>Friends</v>
      </c>
      <c r="O590">
        <f ca="1">VLOOKUP(A590,Metadata!$A$1:$R$1501,18,0)</f>
        <v>6</v>
      </c>
    </row>
    <row r="591" spans="1:15">
      <c r="A591" s="4">
        <v>590</v>
      </c>
      <c r="B591">
        <f ca="1">VLOOKUP(A591,Metadata!$A$1:$R$1501,2,0)</f>
        <v>106</v>
      </c>
      <c r="C591" t="str">
        <f ca="1">VLOOKUP(A591,Metadata!$A$1:$R$1501,4,0)</f>
        <v>3 days</v>
      </c>
      <c r="D591">
        <f ca="1">VLOOKUP(A591,Metadata!$A$1:$R$1501,5,0)</f>
        <v>3</v>
      </c>
      <c r="E591" s="17" t="str">
        <f ca="1">VLOOKUP(A591,Metadata!$A$1:$R$1501,7,0)</f>
        <v>Portland</v>
      </c>
      <c r="F591" t="str">
        <f ca="1">VLOOKUP(A591,Metadata!$A$1:$R$1501,8,0)</f>
        <v>Modern, Park, Nightlife</v>
      </c>
      <c r="G591" t="str">
        <f ca="1">VLOOKUP(A591,Metadata!$A$1:$R$1501,9,0)</f>
        <v>North America</v>
      </c>
      <c r="H591">
        <f ca="1">VLOOKUP(A591,Metadata!$A$1:$R$1501,10,0)</f>
        <v>3</v>
      </c>
      <c r="I591">
        <f ca="1">VLOOKUP(A591,Metadata!$A$1:$R$1501,11,0)</f>
        <v>5922</v>
      </c>
      <c r="J591">
        <f ca="1">VLOOKUP(A591,Metadata!$A$1:$R$1501,12,0)</f>
        <v>2</v>
      </c>
      <c r="K591">
        <f ca="1">VLOOKUP(A591,Metadata!$A$1:$R$1501,13,0)</f>
        <v>3720</v>
      </c>
      <c r="L591" s="17">
        <f ca="1">VLOOKUP(A591,Metadata!$A$1:$R$1501,14,0)</f>
        <v>9642</v>
      </c>
      <c r="M591" t="str">
        <f ca="1">VLOOKUP(A591,Metadata!$A$1:$R$1501,15,0)</f>
        <v>Spring</v>
      </c>
      <c r="N591" t="str">
        <f ca="1">VLOOKUP(A591,Metadata!$A$1:$R$1501,17,0)</f>
        <v>Friends</v>
      </c>
      <c r="O591">
        <f ca="1">VLOOKUP(A591,Metadata!$A$1:$R$1501,18,0)</f>
        <v>6</v>
      </c>
    </row>
    <row r="592" spans="1:15">
      <c r="A592" s="4">
        <v>591</v>
      </c>
      <c r="B592">
        <f ca="1">VLOOKUP(A592,Metadata!$A$1:$R$1501,2,0)</f>
        <v>175</v>
      </c>
      <c r="C592" t="str">
        <f ca="1">VLOOKUP(A592,Metadata!$A$1:$R$1501,4,0)</f>
        <v>1 month</v>
      </c>
      <c r="D592">
        <f ca="1">VLOOKUP(A592,Metadata!$A$1:$R$1501,5,0)</f>
        <v>30</v>
      </c>
      <c r="E592" s="17" t="str">
        <f ca="1">VLOOKUP(A592,Metadata!$A$1:$R$1501,7,0)</f>
        <v>Berlin</v>
      </c>
      <c r="F592" t="str">
        <f ca="1">VLOOKUP(A592,Metadata!$A$1:$R$1501,8,0)</f>
        <v>Historical-Modern, Park</v>
      </c>
      <c r="G592" t="str">
        <f ca="1">VLOOKUP(A592,Metadata!$A$1:$R$1501,9,0)</f>
        <v>Europe</v>
      </c>
      <c r="H592">
        <f ca="1">VLOOKUP(A592,Metadata!$A$1:$R$1501,10,0)</f>
        <v>2</v>
      </c>
      <c r="I592">
        <f ca="1">VLOOKUP(A592,Metadata!$A$1:$R$1501,11,0)</f>
        <v>3390</v>
      </c>
      <c r="J592">
        <f ca="1">VLOOKUP(A592,Metadata!$A$1:$R$1501,12,0)</f>
        <v>1</v>
      </c>
      <c r="K592">
        <f ca="1">VLOOKUP(A592,Metadata!$A$1:$R$1501,13,0)</f>
        <v>950</v>
      </c>
      <c r="L592" s="17">
        <f ca="1">VLOOKUP(A592,Metadata!$A$1:$R$1501,14,0)</f>
        <v>4340</v>
      </c>
      <c r="M592" t="str">
        <f ca="1">VLOOKUP(A592,Metadata!$A$1:$R$1501,15,0)</f>
        <v>Summer</v>
      </c>
      <c r="N592" t="str">
        <f ca="1">VLOOKUP(A592,Metadata!$A$1:$R$1501,17,0)</f>
        <v>Solo</v>
      </c>
      <c r="O592">
        <f ca="1">VLOOKUP(A592,Metadata!$A$1:$R$1501,18,0)</f>
        <v>1</v>
      </c>
    </row>
    <row r="593" spans="1:15">
      <c r="A593" s="4">
        <v>592</v>
      </c>
      <c r="B593">
        <f ca="1">VLOOKUP(A593,Metadata!$A$1:$R$1501,2,0)</f>
        <v>70</v>
      </c>
      <c r="C593" t="str">
        <f ca="1">VLOOKUP(A593,Metadata!$A$1:$R$1501,4,0)</f>
        <v>1 week</v>
      </c>
      <c r="D593">
        <f ca="1">VLOOKUP(A593,Metadata!$A$1:$R$1501,5,0)</f>
        <v>7</v>
      </c>
      <c r="E593" s="17" t="str">
        <f ca="1">VLOOKUP(A593,Metadata!$A$1:$R$1501,7,0)</f>
        <v>Los Angeles</v>
      </c>
      <c r="F593" t="str">
        <f ca="1">VLOOKUP(A593,Metadata!$A$1:$R$1501,8,0)</f>
        <v>Beach, Terrain</v>
      </c>
      <c r="G593" t="str">
        <f ca="1">VLOOKUP(A593,Metadata!$A$1:$R$1501,9,0)</f>
        <v>North America</v>
      </c>
      <c r="H593">
        <f ca="1">VLOOKUP(A593,Metadata!$A$1:$R$1501,10,0)</f>
        <v>2</v>
      </c>
      <c r="I593">
        <f ca="1">VLOOKUP(A593,Metadata!$A$1:$R$1501,11,0)</f>
        <v>2660</v>
      </c>
      <c r="J593">
        <f ca="1">VLOOKUP(A593,Metadata!$A$1:$R$1501,12,0)</f>
        <v>1</v>
      </c>
      <c r="K593">
        <f ca="1">VLOOKUP(A593,Metadata!$A$1:$R$1501,13,0)</f>
        <v>440</v>
      </c>
      <c r="L593" s="17">
        <f ca="1">VLOOKUP(A593,Metadata!$A$1:$R$1501,14,0)</f>
        <v>3100</v>
      </c>
      <c r="M593" t="str">
        <f ca="1">VLOOKUP(A593,Metadata!$A$1:$R$1501,15,0)</f>
        <v>Summer</v>
      </c>
      <c r="N593" t="str">
        <f ca="1">VLOOKUP(A593,Metadata!$A$1:$R$1501,17,0)</f>
        <v>Romantic</v>
      </c>
      <c r="O593">
        <f ca="1">VLOOKUP(A593,Metadata!$A$1:$R$1501,18,0)</f>
        <v>2</v>
      </c>
    </row>
    <row r="594" spans="1:15">
      <c r="A594" s="4">
        <v>593</v>
      </c>
      <c r="B594">
        <f ca="1">VLOOKUP(A594,Metadata!$A$1:$R$1501,2,0)</f>
        <v>81</v>
      </c>
      <c r="C594" t="str">
        <f ca="1">VLOOKUP(A594,Metadata!$A$1:$R$1501,4,0)</f>
        <v>3 days</v>
      </c>
      <c r="D594">
        <f ca="1">VLOOKUP(A594,Metadata!$A$1:$R$1501,5,0)</f>
        <v>3</v>
      </c>
      <c r="E594" s="17" t="str">
        <f ca="1">VLOOKUP(A594,Metadata!$A$1:$R$1501,7,0)</f>
        <v>Berlin</v>
      </c>
      <c r="F594" t="str">
        <f ca="1">VLOOKUP(A594,Metadata!$A$1:$R$1501,8,0)</f>
        <v>Historical-Modern, Park</v>
      </c>
      <c r="G594" t="str">
        <f ca="1">VLOOKUP(A594,Metadata!$A$1:$R$1501,9,0)</f>
        <v>Europe</v>
      </c>
      <c r="H594">
        <f ca="1">VLOOKUP(A594,Metadata!$A$1:$R$1501,10,0)</f>
        <v>1</v>
      </c>
      <c r="I594">
        <f ca="1">VLOOKUP(A594,Metadata!$A$1:$R$1501,11,0)</f>
        <v>129</v>
      </c>
      <c r="J594">
        <f ca="1">VLOOKUP(A594,Metadata!$A$1:$R$1501,12,0)</f>
        <v>2</v>
      </c>
      <c r="K594">
        <f ca="1">VLOOKUP(A594,Metadata!$A$1:$R$1501,13,0)</f>
        <v>1900</v>
      </c>
      <c r="L594" s="17">
        <f ca="1">VLOOKUP(A594,Metadata!$A$1:$R$1501,14,0)</f>
        <v>2029</v>
      </c>
      <c r="M594" t="str">
        <f ca="1">VLOOKUP(A594,Metadata!$A$1:$R$1501,15,0)</f>
        <v>Summer</v>
      </c>
      <c r="N594" t="str">
        <f ca="1">VLOOKUP(A594,Metadata!$A$1:$R$1501,17,0)</f>
        <v>Solo</v>
      </c>
      <c r="O594">
        <f ca="1">VLOOKUP(A594,Metadata!$A$1:$R$1501,18,0)</f>
        <v>1</v>
      </c>
    </row>
    <row r="595" spans="1:15">
      <c r="A595" s="4">
        <v>594</v>
      </c>
      <c r="B595">
        <f ca="1">VLOOKUP(A595,Metadata!$A$1:$R$1501,2,0)</f>
        <v>76</v>
      </c>
      <c r="C595" t="str">
        <f ca="1">VLOOKUP(A595,Metadata!$A$1:$R$1501,4,0)</f>
        <v>1 week</v>
      </c>
      <c r="D595">
        <f ca="1">VLOOKUP(A595,Metadata!$A$1:$R$1501,5,0)</f>
        <v>7</v>
      </c>
      <c r="E595" s="17" t="str">
        <f ca="1">VLOOKUP(A595,Metadata!$A$1:$R$1501,7,0)</f>
        <v>Clark County</v>
      </c>
      <c r="F595" t="str">
        <f ca="1">VLOOKUP(A595,Metadata!$A$1:$R$1501,8,0)</f>
        <v>Modern, Nightlife, Park, Adventure-Land, Forest</v>
      </c>
      <c r="G595" t="str">
        <f ca="1">VLOOKUP(A595,Metadata!$A$1:$R$1501,9,0)</f>
        <v>North America</v>
      </c>
      <c r="H595">
        <f ca="1">VLOOKUP(A595,Metadata!$A$1:$R$1501,10,0)</f>
        <v>1</v>
      </c>
      <c r="I595">
        <f ca="1">VLOOKUP(A595,Metadata!$A$1:$R$1501,11,0)</f>
        <v>2604</v>
      </c>
      <c r="J595">
        <f ca="1">VLOOKUP(A595,Metadata!$A$1:$R$1501,12,0)</f>
        <v>2</v>
      </c>
      <c r="K595">
        <f ca="1">VLOOKUP(A595,Metadata!$A$1:$R$1501,13,0)</f>
        <v>1120</v>
      </c>
      <c r="L595" s="17">
        <f ca="1">VLOOKUP(A595,Metadata!$A$1:$R$1501,14,0)</f>
        <v>3724</v>
      </c>
      <c r="M595" t="str">
        <f ca="1">VLOOKUP(A595,Metadata!$A$1:$R$1501,15,0)</f>
        <v>Summer</v>
      </c>
      <c r="N595" t="str">
        <f ca="1">VLOOKUP(A595,Metadata!$A$1:$R$1501,17,0)</f>
        <v>Family</v>
      </c>
      <c r="O595">
        <f ca="1">VLOOKUP(A595,Metadata!$A$1:$R$1501,18,0)</f>
        <v>4</v>
      </c>
    </row>
    <row r="596" spans="1:15">
      <c r="A596" s="4">
        <v>595</v>
      </c>
      <c r="B596">
        <f ca="1">VLOOKUP(A596,Metadata!$A$1:$R$1501,2,0)</f>
        <v>181</v>
      </c>
      <c r="C596" t="str">
        <f ca="1">VLOOKUP(A596,Metadata!$A$1:$R$1501,4,0)</f>
        <v>3 days</v>
      </c>
      <c r="D596">
        <f ca="1">VLOOKUP(A596,Metadata!$A$1:$R$1501,5,0)</f>
        <v>3</v>
      </c>
      <c r="E596" s="17" t="str">
        <f ca="1">VLOOKUP(A596,Metadata!$A$1:$R$1501,7,0)</f>
        <v>Paris</v>
      </c>
      <c r="F596" t="str">
        <f ca="1">VLOOKUP(A596,Metadata!$A$1:$R$1501,8,0)</f>
        <v>Historical-Medieval, Nightlife, Architecture, Park</v>
      </c>
      <c r="G596" t="str">
        <f ca="1">VLOOKUP(A596,Metadata!$A$1:$R$1501,9,0)</f>
        <v>Europe</v>
      </c>
      <c r="H596">
        <f ca="1">VLOOKUP(A596,Metadata!$A$1:$R$1501,10,0)</f>
        <v>1</v>
      </c>
      <c r="I596">
        <f ca="1">VLOOKUP(A596,Metadata!$A$1:$R$1501,11,0)</f>
        <v>1188</v>
      </c>
      <c r="J596">
        <f ca="1">VLOOKUP(A596,Metadata!$A$1:$R$1501,12,0)</f>
        <v>1</v>
      </c>
      <c r="K596">
        <f ca="1">VLOOKUP(A596,Metadata!$A$1:$R$1501,13,0)</f>
        <v>7080</v>
      </c>
      <c r="L596" s="17">
        <f ca="1">VLOOKUP(A596,Metadata!$A$1:$R$1501,14,0)</f>
        <v>8268</v>
      </c>
      <c r="M596" t="str">
        <f ca="1">VLOOKUP(A596,Metadata!$A$1:$R$1501,15,0)</f>
        <v>Summer</v>
      </c>
      <c r="N596" t="str">
        <f ca="1">VLOOKUP(A596,Metadata!$A$1:$R$1501,17,0)</f>
        <v>Friends</v>
      </c>
      <c r="O596">
        <f ca="1">VLOOKUP(A596,Metadata!$A$1:$R$1501,18,0)</f>
        <v>6</v>
      </c>
    </row>
    <row r="597" spans="1:15">
      <c r="A597" s="4">
        <v>596</v>
      </c>
      <c r="B597">
        <f ca="1">VLOOKUP(A597,Metadata!$A$1:$R$1501,2,0)</f>
        <v>20</v>
      </c>
      <c r="C597" t="str">
        <f ca="1">VLOOKUP(A597,Metadata!$A$1:$R$1501,4,0)</f>
        <v>2 weeks</v>
      </c>
      <c r="D597">
        <f ca="1">VLOOKUP(A597,Metadata!$A$1:$R$1501,5,0)</f>
        <v>14</v>
      </c>
      <c r="E597" s="17" t="str">
        <f ca="1">VLOOKUP(A597,Metadata!$A$1:$R$1501,7,0)</f>
        <v>Seattle</v>
      </c>
      <c r="F597" t="str">
        <f ca="1">VLOOKUP(A597,Metadata!$A$1:$R$1501,8,0)</f>
        <v>Modern</v>
      </c>
      <c r="G597" t="str">
        <f ca="1">VLOOKUP(A597,Metadata!$A$1:$R$1501,9,0)</f>
        <v>North America</v>
      </c>
      <c r="H597">
        <f ca="1">VLOOKUP(A597,Metadata!$A$1:$R$1501,10,0)</f>
        <v>2</v>
      </c>
      <c r="I597">
        <f ca="1">VLOOKUP(A597,Metadata!$A$1:$R$1501,11,0)</f>
        <v>12936</v>
      </c>
      <c r="J597">
        <f ca="1">VLOOKUP(A597,Metadata!$A$1:$R$1501,12,0)</f>
        <v>1</v>
      </c>
      <c r="K597">
        <f ca="1">VLOOKUP(A597,Metadata!$A$1:$R$1501,13,0)</f>
        <v>1200</v>
      </c>
      <c r="L597" s="17">
        <f ca="1">VLOOKUP(A597,Metadata!$A$1:$R$1501,14,0)</f>
        <v>14136</v>
      </c>
      <c r="M597" t="str">
        <f ca="1">VLOOKUP(A597,Metadata!$A$1:$R$1501,15,0)</f>
        <v>Summer</v>
      </c>
      <c r="N597" t="str">
        <f ca="1">VLOOKUP(A597,Metadata!$A$1:$R$1501,17,0)</f>
        <v>Friends</v>
      </c>
      <c r="O597">
        <f ca="1">VLOOKUP(A597,Metadata!$A$1:$R$1501,18,0)</f>
        <v>6</v>
      </c>
    </row>
    <row r="598" spans="1:15">
      <c r="A598" s="4">
        <v>597</v>
      </c>
      <c r="B598">
        <f ca="1">VLOOKUP(A598,Metadata!$A$1:$R$1501,2,0)</f>
        <v>6</v>
      </c>
      <c r="C598" t="str">
        <f ca="1">VLOOKUP(A598,Metadata!$A$1:$R$1501,4,0)</f>
        <v>3 days</v>
      </c>
      <c r="D598">
        <f ca="1">VLOOKUP(A598,Metadata!$A$1:$R$1501,5,0)</f>
        <v>3</v>
      </c>
      <c r="E598" s="17" t="str">
        <f ca="1">VLOOKUP(A598,Metadata!$A$1:$R$1501,7,0)</f>
        <v>New York City</v>
      </c>
      <c r="F598" t="str">
        <f ca="1">VLOOKUP(A598,Metadata!$A$1:$R$1501,8,0)</f>
        <v>Modern, Park, Adventure-Land, Architecture, Nightlife</v>
      </c>
      <c r="G598" t="str">
        <f ca="1">VLOOKUP(A598,Metadata!$A$1:$R$1501,9,0)</f>
        <v>North America</v>
      </c>
      <c r="H598">
        <f ca="1">VLOOKUP(A598,Metadata!$A$1:$R$1501,10,0)</f>
        <v>3</v>
      </c>
      <c r="I598">
        <f ca="1">VLOOKUP(A598,Metadata!$A$1:$R$1501,11,0)</f>
        <v>4200</v>
      </c>
      <c r="J598">
        <f ca="1">VLOOKUP(A598,Metadata!$A$1:$R$1501,12,0)</f>
        <v>1</v>
      </c>
      <c r="K598">
        <f ca="1">VLOOKUP(A598,Metadata!$A$1:$R$1501,13,0)</f>
        <v>500</v>
      </c>
      <c r="L598" s="17">
        <f ca="1">VLOOKUP(A598,Metadata!$A$1:$R$1501,14,0)</f>
        <v>4700</v>
      </c>
      <c r="M598" t="str">
        <f ca="1">VLOOKUP(A598,Metadata!$A$1:$R$1501,15,0)</f>
        <v>Summer</v>
      </c>
      <c r="N598" t="str">
        <f ca="1">VLOOKUP(A598,Metadata!$A$1:$R$1501,17,0)</f>
        <v>Romantic</v>
      </c>
      <c r="O598">
        <f ca="1">VLOOKUP(A598,Metadata!$A$1:$R$1501,18,0)</f>
        <v>2</v>
      </c>
    </row>
    <row r="599" spans="1:15">
      <c r="A599" s="4">
        <v>598</v>
      </c>
      <c r="B599">
        <f ca="1">VLOOKUP(A599,Metadata!$A$1:$R$1501,2,0)</f>
        <v>232</v>
      </c>
      <c r="C599" t="str">
        <f ca="1">VLOOKUP(A599,Metadata!$A$1:$R$1501,4,0)</f>
        <v>2 weeks</v>
      </c>
      <c r="D599">
        <f ca="1">VLOOKUP(A599,Metadata!$A$1:$R$1501,5,0)</f>
        <v>14</v>
      </c>
      <c r="E599" s="17" t="str">
        <f ca="1">VLOOKUP(A599,Metadata!$A$1:$R$1501,7,0)</f>
        <v>San Diego</v>
      </c>
      <c r="F599" t="str">
        <f ca="1">VLOOKUP(A599,Metadata!$A$1:$R$1501,8,0)</f>
        <v>Beach</v>
      </c>
      <c r="G599" t="str">
        <f ca="1">VLOOKUP(A599,Metadata!$A$1:$R$1501,9,0)</f>
        <v>North America</v>
      </c>
      <c r="H599">
        <f ca="1">VLOOKUP(A599,Metadata!$A$1:$R$1501,10,0)</f>
        <v>2</v>
      </c>
      <c r="I599">
        <f ca="1">VLOOKUP(A599,Metadata!$A$1:$R$1501,11,0)</f>
        <v>9072</v>
      </c>
      <c r="J599">
        <f ca="1">VLOOKUP(A599,Metadata!$A$1:$R$1501,12,0)</f>
        <v>2</v>
      </c>
      <c r="K599">
        <f ca="1">VLOOKUP(A599,Metadata!$A$1:$R$1501,13,0)</f>
        <v>1760</v>
      </c>
      <c r="L599" s="17">
        <f ca="1">VLOOKUP(A599,Metadata!$A$1:$R$1501,14,0)</f>
        <v>10832</v>
      </c>
      <c r="M599" t="str">
        <f ca="1">VLOOKUP(A599,Metadata!$A$1:$R$1501,15,0)</f>
        <v>Summer</v>
      </c>
      <c r="N599" t="str">
        <f ca="1">VLOOKUP(A599,Metadata!$A$1:$R$1501,17,0)</f>
        <v>Family</v>
      </c>
      <c r="O599">
        <f ca="1">VLOOKUP(A599,Metadata!$A$1:$R$1501,18,0)</f>
        <v>4</v>
      </c>
    </row>
    <row r="600" spans="1:15">
      <c r="A600" s="4">
        <v>599</v>
      </c>
      <c r="B600">
        <f ca="1">VLOOKUP(A600,Metadata!$A$1:$R$1501,2,0)</f>
        <v>276</v>
      </c>
      <c r="C600" t="str">
        <f ca="1">VLOOKUP(A600,Metadata!$A$1:$R$1501,4,0)</f>
        <v>1 week</v>
      </c>
      <c r="D600">
        <f ca="1">VLOOKUP(A600,Metadata!$A$1:$R$1501,5,0)</f>
        <v>7</v>
      </c>
      <c r="E600" s="17" t="str">
        <f ca="1">VLOOKUP(A600,Metadata!$A$1:$R$1501,7,0)</f>
        <v>New Orleans</v>
      </c>
      <c r="F600" t="str">
        <f ca="1">VLOOKUP(A600,Metadata!$A$1:$R$1501,8,0)</f>
        <v>Historical-Modern</v>
      </c>
      <c r="G600" t="str">
        <f ca="1">VLOOKUP(A600,Metadata!$A$1:$R$1501,9,0)</f>
        <v>North America</v>
      </c>
      <c r="H600">
        <f ca="1">VLOOKUP(A600,Metadata!$A$1:$R$1501,10,0)</f>
        <v>3</v>
      </c>
      <c r="I600">
        <f ca="1">VLOOKUP(A600,Metadata!$A$1:$R$1501,11,0)</f>
        <v>6398</v>
      </c>
      <c r="J600">
        <f ca="1">VLOOKUP(A600,Metadata!$A$1:$R$1501,12,0)</f>
        <v>1</v>
      </c>
      <c r="K600">
        <f ca="1">VLOOKUP(A600,Metadata!$A$1:$R$1501,13,0)</f>
        <v>320</v>
      </c>
      <c r="L600" s="17">
        <f ca="1">VLOOKUP(A600,Metadata!$A$1:$R$1501,14,0)</f>
        <v>6718</v>
      </c>
      <c r="M600" t="str">
        <f ca="1">VLOOKUP(A600,Metadata!$A$1:$R$1501,15,0)</f>
        <v>Spring</v>
      </c>
      <c r="N600" t="str">
        <f ca="1">VLOOKUP(A600,Metadata!$A$1:$R$1501,17,0)</f>
        <v>Romantic</v>
      </c>
      <c r="O600">
        <f ca="1">VLOOKUP(A600,Metadata!$A$1:$R$1501,18,0)</f>
        <v>2</v>
      </c>
    </row>
    <row r="601" spans="1:15">
      <c r="A601" s="4">
        <v>600</v>
      </c>
      <c r="B601">
        <f ca="1">VLOOKUP(A601,Metadata!$A$1:$R$1501,2,0)</f>
        <v>117</v>
      </c>
      <c r="C601" t="str">
        <f ca="1">VLOOKUP(A601,Metadata!$A$1:$R$1501,4,0)</f>
        <v>1 month</v>
      </c>
      <c r="D601">
        <f ca="1">VLOOKUP(A601,Metadata!$A$1:$R$1501,5,0)</f>
        <v>30</v>
      </c>
      <c r="E601" s="17" t="str">
        <f ca="1">VLOOKUP(A601,Metadata!$A$1:$R$1501,7,0)</f>
        <v>Milan</v>
      </c>
      <c r="F601" t="str">
        <f ca="1">VLOOKUP(A601,Metadata!$A$1:$R$1501,8,0)</f>
        <v>Historical-Modern, Nightlife, Architecture</v>
      </c>
      <c r="G601" t="str">
        <f ca="1">VLOOKUP(A601,Metadata!$A$1:$R$1501,9,0)</f>
        <v>Europe</v>
      </c>
      <c r="H601">
        <f ca="1">VLOOKUP(A601,Metadata!$A$1:$R$1501,10,0)</f>
        <v>1</v>
      </c>
      <c r="I601">
        <f ca="1">VLOOKUP(A601,Metadata!$A$1:$R$1501,11,0)</f>
        <v>1590</v>
      </c>
      <c r="J601">
        <f ca="1">VLOOKUP(A601,Metadata!$A$1:$R$1501,12,0)</f>
        <v>1</v>
      </c>
      <c r="K601">
        <f ca="1">VLOOKUP(A601,Metadata!$A$1:$R$1501,13,0)</f>
        <v>910</v>
      </c>
      <c r="L601" s="17">
        <f ca="1">VLOOKUP(A601,Metadata!$A$1:$R$1501,14,0)</f>
        <v>2500</v>
      </c>
      <c r="M601" t="str">
        <f ca="1">VLOOKUP(A601,Metadata!$A$1:$R$1501,15,0)</f>
        <v>Summer</v>
      </c>
      <c r="N601" t="str">
        <f ca="1">VLOOKUP(A601,Metadata!$A$1:$R$1501,17,0)</f>
        <v>Solo</v>
      </c>
      <c r="O601">
        <f ca="1">VLOOKUP(A601,Metadata!$A$1:$R$1501,18,0)</f>
        <v>1</v>
      </c>
    </row>
    <row r="602" spans="1:15">
      <c r="A602" s="4">
        <v>601</v>
      </c>
      <c r="B602">
        <f ca="1">VLOOKUP(A602,Metadata!$A$1:$R$1501,2,0)</f>
        <v>137</v>
      </c>
      <c r="C602" t="str">
        <f ca="1">VLOOKUP(A602,Metadata!$A$1:$R$1501,4,0)</f>
        <v>1 month</v>
      </c>
      <c r="D602">
        <f ca="1">VLOOKUP(A602,Metadata!$A$1:$R$1501,5,0)</f>
        <v>30</v>
      </c>
      <c r="E602" s="17" t="str">
        <f ca="1">VLOOKUP(A602,Metadata!$A$1:$R$1501,7,0)</f>
        <v>Tasmania</v>
      </c>
      <c r="F602" t="str">
        <f ca="1">VLOOKUP(A602,Metadata!$A$1:$R$1501,8,0)</f>
        <v>Beach</v>
      </c>
      <c r="G602" t="str">
        <f ca="1">VLOOKUP(A602,Metadata!$A$1:$R$1501,9,0)</f>
        <v>Australia</v>
      </c>
      <c r="H602">
        <f ca="1">VLOOKUP(A602,Metadata!$A$1:$R$1501,10,0)</f>
        <v>2</v>
      </c>
      <c r="I602">
        <f ca="1">VLOOKUP(A602,Metadata!$A$1:$R$1501,11,0)</f>
        <v>12840</v>
      </c>
      <c r="J602">
        <f ca="1">VLOOKUP(A602,Metadata!$A$1:$R$1501,12,0)</f>
        <v>2</v>
      </c>
      <c r="K602">
        <f ca="1">VLOOKUP(A602,Metadata!$A$1:$R$1501,13,0)</f>
        <v>12160</v>
      </c>
      <c r="L602" s="17">
        <f ca="1">VLOOKUP(A602,Metadata!$A$1:$R$1501,14,0)</f>
        <v>25000</v>
      </c>
      <c r="M602" t="str">
        <f ca="1">VLOOKUP(A602,Metadata!$A$1:$R$1501,15,0)</f>
        <v>Spring</v>
      </c>
      <c r="N602" t="str">
        <f ca="1">VLOOKUP(A602,Metadata!$A$1:$R$1501,17,0)</f>
        <v>Family</v>
      </c>
      <c r="O602">
        <f ca="1">VLOOKUP(A602,Metadata!$A$1:$R$1501,18,0)</f>
        <v>4</v>
      </c>
    </row>
    <row r="603" spans="1:15">
      <c r="A603" s="4">
        <v>602</v>
      </c>
      <c r="B603">
        <f ca="1">VLOOKUP(A603,Metadata!$A$1:$R$1501,2,0)</f>
        <v>64</v>
      </c>
      <c r="C603" t="str">
        <f ca="1">VLOOKUP(A603,Metadata!$A$1:$R$1501,4,0)</f>
        <v>1 month</v>
      </c>
      <c r="D603">
        <f ca="1">VLOOKUP(A603,Metadata!$A$1:$R$1501,5,0)</f>
        <v>30</v>
      </c>
      <c r="E603" s="17" t="str">
        <f ca="1">VLOOKUP(A603,Metadata!$A$1:$R$1501,7,0)</f>
        <v>Greater Manchester</v>
      </c>
      <c r="F603" t="str">
        <f ca="1">VLOOKUP(A603,Metadata!$A$1:$R$1501,8,0)</f>
        <v>Historical, Beach, Terrain</v>
      </c>
      <c r="G603" t="str">
        <f ca="1">VLOOKUP(A603,Metadata!$A$1:$R$1501,9,0)</f>
        <v>Europe</v>
      </c>
      <c r="H603">
        <f ca="1">VLOOKUP(A603,Metadata!$A$1:$R$1501,10,0)</f>
        <v>2</v>
      </c>
      <c r="I603">
        <f ca="1">VLOOKUP(A603,Metadata!$A$1:$R$1501,11,0)</f>
        <v>10380</v>
      </c>
      <c r="J603">
        <f ca="1">VLOOKUP(A603,Metadata!$A$1:$R$1501,12,0)</f>
        <v>2</v>
      </c>
      <c r="K603">
        <f ca="1">VLOOKUP(A603,Metadata!$A$1:$R$1501,13,0)</f>
        <v>2680</v>
      </c>
      <c r="L603" s="17">
        <f ca="1">VLOOKUP(A603,Metadata!$A$1:$R$1501,14,0)</f>
        <v>13060</v>
      </c>
      <c r="M603" t="str">
        <f ca="1">VLOOKUP(A603,Metadata!$A$1:$R$1501,15,0)</f>
        <v>Summer</v>
      </c>
      <c r="N603" t="str">
        <f ca="1">VLOOKUP(A603,Metadata!$A$1:$R$1501,17,0)</f>
        <v>Romantic</v>
      </c>
      <c r="O603">
        <f ca="1">VLOOKUP(A603,Metadata!$A$1:$R$1501,18,0)</f>
        <v>2</v>
      </c>
    </row>
    <row r="604" spans="1:15">
      <c r="A604" s="4">
        <v>603</v>
      </c>
      <c r="B604">
        <f ca="1">VLOOKUP(A604,Metadata!$A$1:$R$1501,2,0)</f>
        <v>114</v>
      </c>
      <c r="C604" t="str">
        <f ca="1">VLOOKUP(A604,Metadata!$A$1:$R$1501,4,0)</f>
        <v>1 month</v>
      </c>
      <c r="D604">
        <f ca="1">VLOOKUP(A604,Metadata!$A$1:$R$1501,5,0)</f>
        <v>30</v>
      </c>
      <c r="E604" s="17" t="str">
        <f ca="1">VLOOKUP(A604,Metadata!$A$1:$R$1501,7,0)</f>
        <v>Amsterdam</v>
      </c>
      <c r="F604" t="str">
        <f ca="1">VLOOKUP(A604,Metadata!$A$1:$R$1501,8,0)</f>
        <v>Acquatic, Historical-Modern, Beach, Nightlife</v>
      </c>
      <c r="G604" t="str">
        <f ca="1">VLOOKUP(A604,Metadata!$A$1:$R$1501,9,0)</f>
        <v>Europe</v>
      </c>
      <c r="H604">
        <f ca="1">VLOOKUP(A604,Metadata!$A$1:$R$1501,10,0)</f>
        <v>3</v>
      </c>
      <c r="I604">
        <f ca="1">VLOOKUP(A604,Metadata!$A$1:$R$1501,11,0)</f>
        <v>66240</v>
      </c>
      <c r="J604">
        <f ca="1">VLOOKUP(A604,Metadata!$A$1:$R$1501,12,0)</f>
        <v>2</v>
      </c>
      <c r="K604">
        <f ca="1">VLOOKUP(A604,Metadata!$A$1:$R$1501,13,0)</f>
        <v>14220</v>
      </c>
      <c r="L604" s="17">
        <f ca="1">VLOOKUP(A604,Metadata!$A$1:$R$1501,14,0)</f>
        <v>80460</v>
      </c>
      <c r="M604" t="str">
        <f ca="1">VLOOKUP(A604,Metadata!$A$1:$R$1501,15,0)</f>
        <v>Summer</v>
      </c>
      <c r="N604" t="str">
        <f ca="1">VLOOKUP(A604,Metadata!$A$1:$R$1501,17,0)</f>
        <v>Friends</v>
      </c>
      <c r="O604">
        <f ca="1">VLOOKUP(A604,Metadata!$A$1:$R$1501,18,0)</f>
        <v>6</v>
      </c>
    </row>
    <row r="605" spans="1:15">
      <c r="A605" s="4">
        <v>604</v>
      </c>
      <c r="B605">
        <f ca="1">VLOOKUP(A605,Metadata!$A$1:$R$1501,2,0)</f>
        <v>64</v>
      </c>
      <c r="C605" t="str">
        <f ca="1">VLOOKUP(A605,Metadata!$A$1:$R$1501,4,0)</f>
        <v>1 week</v>
      </c>
      <c r="D605">
        <f ca="1">VLOOKUP(A605,Metadata!$A$1:$R$1501,5,0)</f>
        <v>7</v>
      </c>
      <c r="E605" s="17" t="str">
        <f ca="1">VLOOKUP(A605,Metadata!$A$1:$R$1501,7,0)</f>
        <v>Greater Manchester</v>
      </c>
      <c r="F605" t="str">
        <f ca="1">VLOOKUP(A605,Metadata!$A$1:$R$1501,8,0)</f>
        <v>Historical, Beach, Terrain</v>
      </c>
      <c r="G605" t="str">
        <f ca="1">VLOOKUP(A605,Metadata!$A$1:$R$1501,9,0)</f>
        <v>Europe</v>
      </c>
      <c r="H605">
        <f ca="1">VLOOKUP(A605,Metadata!$A$1:$R$1501,10,0)</f>
        <v>1</v>
      </c>
      <c r="I605">
        <f ca="1">VLOOKUP(A605,Metadata!$A$1:$R$1501,11,0)</f>
        <v>952</v>
      </c>
      <c r="J605">
        <f ca="1">VLOOKUP(A605,Metadata!$A$1:$R$1501,12,0)</f>
        <v>1</v>
      </c>
      <c r="K605">
        <f ca="1">VLOOKUP(A605,Metadata!$A$1:$R$1501,13,0)</f>
        <v>1340</v>
      </c>
      <c r="L605" s="17">
        <f ca="1">VLOOKUP(A605,Metadata!$A$1:$R$1501,14,0)</f>
        <v>2292</v>
      </c>
      <c r="M605" t="str">
        <f ca="1">VLOOKUP(A605,Metadata!$A$1:$R$1501,15,0)</f>
        <v>Summer</v>
      </c>
      <c r="N605" t="str">
        <f ca="1">VLOOKUP(A605,Metadata!$A$1:$R$1501,17,0)</f>
        <v>Romantic</v>
      </c>
      <c r="O605">
        <f ca="1">VLOOKUP(A605,Metadata!$A$1:$R$1501,18,0)</f>
        <v>2</v>
      </c>
    </row>
    <row r="606" spans="1:15">
      <c r="A606" s="4">
        <v>605</v>
      </c>
      <c r="B606">
        <f ca="1">VLOOKUP(A606,Metadata!$A$1:$R$1501,2,0)</f>
        <v>231</v>
      </c>
      <c r="C606" t="str">
        <f ca="1">VLOOKUP(A606,Metadata!$A$1:$R$1501,4,0)</f>
        <v>1 week</v>
      </c>
      <c r="D606">
        <f ca="1">VLOOKUP(A606,Metadata!$A$1:$R$1501,5,0)</f>
        <v>7</v>
      </c>
      <c r="E606" s="17" t="str">
        <f ca="1">VLOOKUP(A606,Metadata!$A$1:$R$1501,7,0)</f>
        <v>Rhode Island</v>
      </c>
      <c r="F606" t="str">
        <f ca="1">VLOOKUP(A606,Metadata!$A$1:$R$1501,8,0)</f>
        <v>Modern</v>
      </c>
      <c r="G606" t="str">
        <f ca="1">VLOOKUP(A606,Metadata!$A$1:$R$1501,9,0)</f>
        <v>North America</v>
      </c>
      <c r="H606">
        <f ca="1">VLOOKUP(A606,Metadata!$A$1:$R$1501,10,0)</f>
        <v>3</v>
      </c>
      <c r="I606">
        <f ca="1">VLOOKUP(A606,Metadata!$A$1:$R$1501,11,0)</f>
        <v>4452</v>
      </c>
      <c r="J606">
        <f ca="1">VLOOKUP(A606,Metadata!$A$1:$R$1501,12,0)</f>
        <v>2</v>
      </c>
      <c r="K606">
        <f ca="1">VLOOKUP(A606,Metadata!$A$1:$R$1501,13,0)</f>
        <v>1480</v>
      </c>
      <c r="L606" s="17">
        <f ca="1">VLOOKUP(A606,Metadata!$A$1:$R$1501,14,0)</f>
        <v>5932</v>
      </c>
      <c r="M606" t="str">
        <f ca="1">VLOOKUP(A606,Metadata!$A$1:$R$1501,15,0)</f>
        <v>Summer</v>
      </c>
      <c r="N606" t="str">
        <f ca="1">VLOOKUP(A606,Metadata!$A$1:$R$1501,17,0)</f>
        <v>Romantic</v>
      </c>
      <c r="O606">
        <f ca="1">VLOOKUP(A606,Metadata!$A$1:$R$1501,18,0)</f>
        <v>2</v>
      </c>
    </row>
    <row r="607" spans="1:15">
      <c r="A607" s="4">
        <v>606</v>
      </c>
      <c r="B607">
        <f ca="1">VLOOKUP(A607,Metadata!$A$1:$R$1501,2,0)</f>
        <v>188</v>
      </c>
      <c r="C607" t="str">
        <f ca="1">VLOOKUP(A607,Metadata!$A$1:$R$1501,4,0)</f>
        <v>1 week</v>
      </c>
      <c r="D607">
        <f ca="1">VLOOKUP(A607,Metadata!$A$1:$R$1501,5,0)</f>
        <v>7</v>
      </c>
      <c r="E607" s="17" t="str">
        <f ca="1">VLOOKUP(A607,Metadata!$A$1:$R$1501,7,0)</f>
        <v>Porto</v>
      </c>
      <c r="F607" t="str">
        <f ca="1">VLOOKUP(A607,Metadata!$A$1:$R$1501,8,0)</f>
        <v>Wineyard, Historical-Modern, Architecture</v>
      </c>
      <c r="G607" t="str">
        <f ca="1">VLOOKUP(A607,Metadata!$A$1:$R$1501,9,0)</f>
        <v>Europe</v>
      </c>
      <c r="H607">
        <f ca="1">VLOOKUP(A607,Metadata!$A$1:$R$1501,10,0)</f>
        <v>2</v>
      </c>
      <c r="I607">
        <f ca="1">VLOOKUP(A607,Metadata!$A$1:$R$1501,11,0)</f>
        <v>1372</v>
      </c>
      <c r="J607">
        <f ca="1">VLOOKUP(A607,Metadata!$A$1:$R$1501,12,0)</f>
        <v>2</v>
      </c>
      <c r="K607">
        <f ca="1">VLOOKUP(A607,Metadata!$A$1:$R$1501,13,0)</f>
        <v>4880</v>
      </c>
      <c r="L607" s="17">
        <f ca="1">VLOOKUP(A607,Metadata!$A$1:$R$1501,14,0)</f>
        <v>6252</v>
      </c>
      <c r="M607" t="str">
        <f ca="1">VLOOKUP(A607,Metadata!$A$1:$R$1501,15,0)</f>
        <v>Summer</v>
      </c>
      <c r="N607" t="str">
        <f ca="1">VLOOKUP(A607,Metadata!$A$1:$R$1501,17,0)</f>
        <v>Romantic</v>
      </c>
      <c r="O607">
        <f ca="1">VLOOKUP(A607,Metadata!$A$1:$R$1501,18,0)</f>
        <v>2</v>
      </c>
    </row>
    <row r="608" spans="1:15">
      <c r="A608" s="4">
        <v>607</v>
      </c>
      <c r="B608">
        <f ca="1">VLOOKUP(A608,Metadata!$A$1:$R$1501,2,0)</f>
        <v>72</v>
      </c>
      <c r="C608" t="str">
        <f ca="1">VLOOKUP(A608,Metadata!$A$1:$R$1501,4,0)</f>
        <v>1 month</v>
      </c>
      <c r="D608">
        <f ca="1">VLOOKUP(A608,Metadata!$A$1:$R$1501,5,0)</f>
        <v>30</v>
      </c>
      <c r="E608" s="17" t="str">
        <f ca="1">VLOOKUP(A608,Metadata!$A$1:$R$1501,7,0)</f>
        <v>Cape Town</v>
      </c>
      <c r="F608" t="str">
        <f ca="1">VLOOKUP(A608,Metadata!$A$1:$R$1501,8,0)</f>
        <v>Beach, Historical-Medieval, Aquatic-Water</v>
      </c>
      <c r="G608" t="str">
        <f ca="1">VLOOKUP(A608,Metadata!$A$1:$R$1501,9,0)</f>
        <v>Africa</v>
      </c>
      <c r="H608">
        <f ca="1">VLOOKUP(A608,Metadata!$A$1:$R$1501,10,0)</f>
        <v>1</v>
      </c>
      <c r="I608">
        <f ca="1">VLOOKUP(A608,Metadata!$A$1:$R$1501,11,0)</f>
        <v>3240</v>
      </c>
      <c r="J608">
        <f ca="1">VLOOKUP(A608,Metadata!$A$1:$R$1501,12,0)</f>
        <v>2</v>
      </c>
      <c r="K608">
        <f ca="1">VLOOKUP(A608,Metadata!$A$1:$R$1501,13,0)</f>
        <v>3360</v>
      </c>
      <c r="L608" s="17">
        <f ca="1">VLOOKUP(A608,Metadata!$A$1:$R$1501,14,0)</f>
        <v>6600</v>
      </c>
      <c r="M608" t="str">
        <f ca="1">VLOOKUP(A608,Metadata!$A$1:$R$1501,15,0)</f>
        <v>Winter</v>
      </c>
      <c r="N608" t="str">
        <f ca="1">VLOOKUP(A608,Metadata!$A$1:$R$1501,17,0)</f>
        <v>Romantic</v>
      </c>
      <c r="O608">
        <f ca="1">VLOOKUP(A608,Metadata!$A$1:$R$1501,18,0)</f>
        <v>2</v>
      </c>
    </row>
    <row r="609" spans="1:15">
      <c r="A609" s="4">
        <v>608</v>
      </c>
      <c r="B609">
        <f ca="1">VLOOKUP(A609,Metadata!$A$1:$R$1501,2,0)</f>
        <v>232</v>
      </c>
      <c r="C609" t="str">
        <f ca="1">VLOOKUP(A609,Metadata!$A$1:$R$1501,4,0)</f>
        <v>3 days</v>
      </c>
      <c r="D609">
        <f ca="1">VLOOKUP(A609,Metadata!$A$1:$R$1501,5,0)</f>
        <v>3</v>
      </c>
      <c r="E609" s="17" t="str">
        <f ca="1">VLOOKUP(A609,Metadata!$A$1:$R$1501,7,0)</f>
        <v>Toronto</v>
      </c>
      <c r="F609" t="str">
        <f ca="1">VLOOKUP(A609,Metadata!$A$1:$R$1501,8,0)</f>
        <v>Modern</v>
      </c>
      <c r="G609" t="str">
        <f ca="1">VLOOKUP(A609,Metadata!$A$1:$R$1501,9,0)</f>
        <v>North America</v>
      </c>
      <c r="H609">
        <f ca="1">VLOOKUP(A609,Metadata!$A$1:$R$1501,10,0)</f>
        <v>1</v>
      </c>
      <c r="I609">
        <f ca="1">VLOOKUP(A609,Metadata!$A$1:$R$1501,11,0)</f>
        <v>318</v>
      </c>
      <c r="J609">
        <f ca="1">VLOOKUP(A609,Metadata!$A$1:$R$1501,12,0)</f>
        <v>2</v>
      </c>
      <c r="K609">
        <f ca="1">VLOOKUP(A609,Metadata!$A$1:$R$1501,13,0)</f>
        <v>1800</v>
      </c>
      <c r="L609" s="17">
        <f ca="1">VLOOKUP(A609,Metadata!$A$1:$R$1501,14,0)</f>
        <v>2118</v>
      </c>
      <c r="M609" t="str">
        <f ca="1">VLOOKUP(A609,Metadata!$A$1:$R$1501,15,0)</f>
        <v>Summer</v>
      </c>
      <c r="N609" t="str">
        <f ca="1">VLOOKUP(A609,Metadata!$A$1:$R$1501,17,0)</f>
        <v>Romantic</v>
      </c>
      <c r="O609">
        <f ca="1">VLOOKUP(A609,Metadata!$A$1:$R$1501,18,0)</f>
        <v>2</v>
      </c>
    </row>
    <row r="610" spans="1:15">
      <c r="A610" s="4">
        <v>609</v>
      </c>
      <c r="B610">
        <f ca="1">VLOOKUP(A610,Metadata!$A$1:$R$1501,2,0)</f>
        <v>163</v>
      </c>
      <c r="C610" t="str">
        <f ca="1">VLOOKUP(A610,Metadata!$A$1:$R$1501,4,0)</f>
        <v>2 weeks</v>
      </c>
      <c r="D610">
        <f ca="1">VLOOKUP(A610,Metadata!$A$1:$R$1501,5,0)</f>
        <v>14</v>
      </c>
      <c r="E610" s="17" t="str">
        <f ca="1">VLOOKUP(A610,Metadata!$A$1:$R$1501,7,0)</f>
        <v>Clark County</v>
      </c>
      <c r="F610" t="str">
        <f ca="1">VLOOKUP(A610,Metadata!$A$1:$R$1501,8,0)</f>
        <v>Modern, Nightlife, Park, Adventure-Land, Forest</v>
      </c>
      <c r="G610" t="str">
        <f ca="1">VLOOKUP(A610,Metadata!$A$1:$R$1501,9,0)</f>
        <v>North America</v>
      </c>
      <c r="H610">
        <f ca="1">VLOOKUP(A610,Metadata!$A$1:$R$1501,10,0)</f>
        <v>3</v>
      </c>
      <c r="I610">
        <f ca="1">VLOOKUP(A610,Metadata!$A$1:$R$1501,11,0)</f>
        <v>60480</v>
      </c>
      <c r="J610">
        <f ca="1">VLOOKUP(A610,Metadata!$A$1:$R$1501,12,0)</f>
        <v>1</v>
      </c>
      <c r="K610">
        <f ca="1">VLOOKUP(A610,Metadata!$A$1:$R$1501,13,0)</f>
        <v>840</v>
      </c>
      <c r="L610" s="17">
        <f ca="1">VLOOKUP(A610,Metadata!$A$1:$R$1501,14,0)</f>
        <v>61320</v>
      </c>
      <c r="M610" t="str">
        <f ca="1">VLOOKUP(A610,Metadata!$A$1:$R$1501,15,0)</f>
        <v>Summer</v>
      </c>
      <c r="N610" t="str">
        <f ca="1">VLOOKUP(A610,Metadata!$A$1:$R$1501,17,0)</f>
        <v>Friends</v>
      </c>
      <c r="O610">
        <f ca="1">VLOOKUP(A610,Metadata!$A$1:$R$1501,18,0)</f>
        <v>6</v>
      </c>
    </row>
    <row r="611" spans="1:15">
      <c r="A611" s="4">
        <v>610</v>
      </c>
      <c r="B611">
        <f ca="1">VLOOKUP(A611,Metadata!$A$1:$R$1501,2,0)</f>
        <v>175</v>
      </c>
      <c r="C611" t="str">
        <f ca="1">VLOOKUP(A611,Metadata!$A$1:$R$1501,4,0)</f>
        <v>3 days</v>
      </c>
      <c r="D611">
        <f ca="1">VLOOKUP(A611,Metadata!$A$1:$R$1501,5,0)</f>
        <v>3</v>
      </c>
      <c r="E611" s="17" t="str">
        <f ca="1">VLOOKUP(A611,Metadata!$A$1:$R$1501,7,0)</f>
        <v>Santa Clara County</v>
      </c>
      <c r="F611" t="str">
        <f ca="1">VLOOKUP(A611,Metadata!$A$1:$R$1501,8,0)</f>
        <v>Modern</v>
      </c>
      <c r="G611" t="str">
        <f ca="1">VLOOKUP(A611,Metadata!$A$1:$R$1501,9,0)</f>
        <v>North America</v>
      </c>
      <c r="H611">
        <f ca="1">VLOOKUP(A611,Metadata!$A$1:$R$1501,10,0)</f>
        <v>2</v>
      </c>
      <c r="I611">
        <f ca="1">VLOOKUP(A611,Metadata!$A$1:$R$1501,11,0)</f>
        <v>2811.96</v>
      </c>
      <c r="J611">
        <f ca="1">VLOOKUP(A611,Metadata!$A$1:$R$1501,12,0)</f>
        <v>1</v>
      </c>
      <c r="K611">
        <f ca="1">VLOOKUP(A611,Metadata!$A$1:$R$1501,13,0)</f>
        <v>1440</v>
      </c>
      <c r="L611" s="17">
        <f ca="1">VLOOKUP(A611,Metadata!$A$1:$R$1501,14,0)</f>
        <v>4251.96</v>
      </c>
      <c r="M611" t="str">
        <f ca="1">VLOOKUP(A611,Metadata!$A$1:$R$1501,15,0)</f>
        <v>Spring</v>
      </c>
      <c r="N611" t="str">
        <f ca="1">VLOOKUP(A611,Metadata!$A$1:$R$1501,17,0)</f>
        <v>Family</v>
      </c>
      <c r="O611">
        <f ca="1">VLOOKUP(A611,Metadata!$A$1:$R$1501,18,0)</f>
        <v>4</v>
      </c>
    </row>
    <row r="612" spans="1:15">
      <c r="A612" s="4">
        <v>611</v>
      </c>
      <c r="B612">
        <f ca="1">VLOOKUP(A612,Metadata!$A$1:$R$1501,2,0)</f>
        <v>186</v>
      </c>
      <c r="C612" t="str">
        <f ca="1">VLOOKUP(A612,Metadata!$A$1:$R$1501,4,0)</f>
        <v>2 weeks</v>
      </c>
      <c r="D612">
        <f ca="1">VLOOKUP(A612,Metadata!$A$1:$R$1501,5,0)</f>
        <v>14</v>
      </c>
      <c r="E612" s="17" t="str">
        <f ca="1">VLOOKUP(A612,Metadata!$A$1:$R$1501,7,0)</f>
        <v>New York City</v>
      </c>
      <c r="F612" t="str">
        <f ca="1">VLOOKUP(A612,Metadata!$A$1:$R$1501,8,0)</f>
        <v>Modern, Park, Adventure-Land, Architecture, Nightlife</v>
      </c>
      <c r="G612" t="str">
        <f ca="1">VLOOKUP(A612,Metadata!$A$1:$R$1501,9,0)</f>
        <v>North America</v>
      </c>
      <c r="H612">
        <f ca="1">VLOOKUP(A612,Metadata!$A$1:$R$1501,10,0)</f>
        <v>3</v>
      </c>
      <c r="I612">
        <f ca="1">VLOOKUP(A612,Metadata!$A$1:$R$1501,11,0)</f>
        <v>39200</v>
      </c>
      <c r="J612">
        <f ca="1">VLOOKUP(A612,Metadata!$A$1:$R$1501,12,0)</f>
        <v>1</v>
      </c>
      <c r="K612">
        <f ca="1">VLOOKUP(A612,Metadata!$A$1:$R$1501,13,0)</f>
        <v>1000</v>
      </c>
      <c r="L612" s="17">
        <f ca="1">VLOOKUP(A612,Metadata!$A$1:$R$1501,14,0)</f>
        <v>40200</v>
      </c>
      <c r="M612" t="str">
        <f ca="1">VLOOKUP(A612,Metadata!$A$1:$R$1501,15,0)</f>
        <v>Summer</v>
      </c>
      <c r="N612" t="str">
        <f ca="1">VLOOKUP(A612,Metadata!$A$1:$R$1501,17,0)</f>
        <v>Family</v>
      </c>
      <c r="O612">
        <f ca="1">VLOOKUP(A612,Metadata!$A$1:$R$1501,18,0)</f>
        <v>4</v>
      </c>
    </row>
    <row r="613" spans="1:15">
      <c r="A613" s="4">
        <v>612</v>
      </c>
      <c r="B613">
        <f ca="1">VLOOKUP(A613,Metadata!$A$1:$R$1501,2,0)</f>
        <v>222</v>
      </c>
      <c r="C613" t="str">
        <f ca="1">VLOOKUP(A613,Metadata!$A$1:$R$1501,4,0)</f>
        <v>1 month</v>
      </c>
      <c r="D613">
        <f ca="1">VLOOKUP(A613,Metadata!$A$1:$R$1501,5,0)</f>
        <v>30</v>
      </c>
      <c r="E613" s="17" t="str">
        <f ca="1">VLOOKUP(A613,Metadata!$A$1:$R$1501,7,0)</f>
        <v>Vancouver</v>
      </c>
      <c r="F613" t="str">
        <f ca="1">VLOOKUP(A613,Metadata!$A$1:$R$1501,8,0)</f>
        <v>Beach</v>
      </c>
      <c r="G613" t="str">
        <f ca="1">VLOOKUP(A613,Metadata!$A$1:$R$1501,9,0)</f>
        <v>North America</v>
      </c>
      <c r="H613">
        <f ca="1">VLOOKUP(A613,Metadata!$A$1:$R$1501,10,0)</f>
        <v>3</v>
      </c>
      <c r="I613">
        <f ca="1">VLOOKUP(A613,Metadata!$A$1:$R$1501,11,0)</f>
        <v>10470</v>
      </c>
      <c r="J613">
        <f ca="1">VLOOKUP(A613,Metadata!$A$1:$R$1501,12,0)</f>
        <v>2</v>
      </c>
      <c r="K613">
        <f ca="1">VLOOKUP(A613,Metadata!$A$1:$R$1501,13,0)</f>
        <v>600</v>
      </c>
      <c r="L613" s="17">
        <f ca="1">VLOOKUP(A613,Metadata!$A$1:$R$1501,14,0)</f>
        <v>11070</v>
      </c>
      <c r="M613" t="str">
        <f ca="1">VLOOKUP(A613,Metadata!$A$1:$R$1501,15,0)</f>
        <v>Summer</v>
      </c>
      <c r="N613" t="str">
        <f ca="1">VLOOKUP(A613,Metadata!$A$1:$R$1501,17,0)</f>
        <v>Solo</v>
      </c>
      <c r="O613">
        <f ca="1">VLOOKUP(A613,Metadata!$A$1:$R$1501,18,0)</f>
        <v>1</v>
      </c>
    </row>
    <row r="614" spans="1:15">
      <c r="A614" s="4">
        <v>613</v>
      </c>
      <c r="B614">
        <f ca="1">VLOOKUP(A614,Metadata!$A$1:$R$1501,2,0)</f>
        <v>86</v>
      </c>
      <c r="C614" t="str">
        <f ca="1">VLOOKUP(A614,Metadata!$A$1:$R$1501,4,0)</f>
        <v>1 week</v>
      </c>
      <c r="D614">
        <f ca="1">VLOOKUP(A614,Metadata!$A$1:$R$1501,5,0)</f>
        <v>7</v>
      </c>
      <c r="E614" s="17" t="str">
        <f ca="1">VLOOKUP(A614,Metadata!$A$1:$R$1501,7,0)</f>
        <v>Broward County</v>
      </c>
      <c r="F614" t="str">
        <f ca="1">VLOOKUP(A614,Metadata!$A$1:$R$1501,8,0)</f>
        <v>Beach, Modern, Park, Aquatic</v>
      </c>
      <c r="G614" t="str">
        <f ca="1">VLOOKUP(A614,Metadata!$A$1:$R$1501,9,0)</f>
        <v>North America</v>
      </c>
      <c r="H614">
        <f ca="1">VLOOKUP(A614,Metadata!$A$1:$R$1501,10,0)</f>
        <v>1</v>
      </c>
      <c r="I614">
        <f ca="1">VLOOKUP(A614,Metadata!$A$1:$R$1501,11,0)</f>
        <v>462</v>
      </c>
      <c r="J614">
        <f ca="1">VLOOKUP(A614,Metadata!$A$1:$R$1501,12,0)</f>
        <v>1</v>
      </c>
      <c r="K614">
        <f ca="1">VLOOKUP(A614,Metadata!$A$1:$R$1501,13,0)</f>
        <v>130</v>
      </c>
      <c r="L614" s="17">
        <f ca="1">VLOOKUP(A614,Metadata!$A$1:$R$1501,14,0)</f>
        <v>592</v>
      </c>
      <c r="M614" t="str">
        <f ca="1">VLOOKUP(A614,Metadata!$A$1:$R$1501,15,0)</f>
        <v>Summer</v>
      </c>
      <c r="N614" t="str">
        <f ca="1">VLOOKUP(A614,Metadata!$A$1:$R$1501,17,0)</f>
        <v>Solo</v>
      </c>
      <c r="O614">
        <f ca="1">VLOOKUP(A614,Metadata!$A$1:$R$1501,18,0)</f>
        <v>1</v>
      </c>
    </row>
    <row r="615" spans="1:15">
      <c r="A615" s="4">
        <v>614</v>
      </c>
      <c r="B615">
        <f ca="1">VLOOKUP(A615,Metadata!$A$1:$R$1501,2,0)</f>
        <v>85</v>
      </c>
      <c r="C615" t="str">
        <f ca="1">VLOOKUP(A615,Metadata!$A$1:$R$1501,4,0)</f>
        <v>1 week</v>
      </c>
      <c r="D615">
        <f ca="1">VLOOKUP(A615,Metadata!$A$1:$R$1501,5,0)</f>
        <v>7</v>
      </c>
      <c r="E615" s="17" t="str">
        <f ca="1">VLOOKUP(A615,Metadata!$A$1:$R$1501,7,0)</f>
        <v>Barcelona</v>
      </c>
      <c r="F615" t="str">
        <f ca="1">VLOOKUP(A615,Metadata!$A$1:$R$1501,8,0)</f>
        <v>Historical-Modern, Beach, Architecture, Nightlife</v>
      </c>
      <c r="G615" t="str">
        <f ca="1">VLOOKUP(A615,Metadata!$A$1:$R$1501,9,0)</f>
        <v>Europe</v>
      </c>
      <c r="H615">
        <f ca="1">VLOOKUP(A615,Metadata!$A$1:$R$1501,10,0)</f>
        <v>1</v>
      </c>
      <c r="I615">
        <f ca="1">VLOOKUP(A615,Metadata!$A$1:$R$1501,11,0)</f>
        <v>343</v>
      </c>
      <c r="J615">
        <f ca="1">VLOOKUP(A615,Metadata!$A$1:$R$1501,12,0)</f>
        <v>1</v>
      </c>
      <c r="K615">
        <f ca="1">VLOOKUP(A615,Metadata!$A$1:$R$1501,13,0)</f>
        <v>1225</v>
      </c>
      <c r="L615" s="17">
        <f ca="1">VLOOKUP(A615,Metadata!$A$1:$R$1501,14,0)</f>
        <v>1568</v>
      </c>
      <c r="M615" t="str">
        <f ca="1">VLOOKUP(A615,Metadata!$A$1:$R$1501,15,0)</f>
        <v>Summer</v>
      </c>
      <c r="N615" t="str">
        <f ca="1">VLOOKUP(A615,Metadata!$A$1:$R$1501,17,0)</f>
        <v>Solo</v>
      </c>
      <c r="O615">
        <f ca="1">VLOOKUP(A615,Metadata!$A$1:$R$1501,18,0)</f>
        <v>1</v>
      </c>
    </row>
    <row r="616" spans="1:15">
      <c r="A616" s="4">
        <v>615</v>
      </c>
      <c r="B616">
        <f ca="1">VLOOKUP(A616,Metadata!$A$1:$R$1501,2,0)</f>
        <v>191</v>
      </c>
      <c r="C616" t="str">
        <f ca="1">VLOOKUP(A616,Metadata!$A$1:$R$1501,4,0)</f>
        <v>3 days</v>
      </c>
      <c r="D616">
        <f ca="1">VLOOKUP(A616,Metadata!$A$1:$R$1501,5,0)</f>
        <v>3</v>
      </c>
      <c r="E616" s="17" t="str">
        <f ca="1">VLOOKUP(A616,Metadata!$A$1:$R$1501,7,0)</f>
        <v>Portland</v>
      </c>
      <c r="F616" t="str">
        <f ca="1">VLOOKUP(A616,Metadata!$A$1:$R$1501,8,0)</f>
        <v>Modern, Park, Nightlife</v>
      </c>
      <c r="G616" t="str">
        <f ca="1">VLOOKUP(A616,Metadata!$A$1:$R$1501,9,0)</f>
        <v>North America</v>
      </c>
      <c r="H616">
        <f ca="1">VLOOKUP(A616,Metadata!$A$1:$R$1501,10,0)</f>
        <v>1</v>
      </c>
      <c r="I616">
        <f ca="1">VLOOKUP(A616,Metadata!$A$1:$R$1501,11,0)</f>
        <v>660</v>
      </c>
      <c r="J616">
        <f ca="1">VLOOKUP(A616,Metadata!$A$1:$R$1501,12,0)</f>
        <v>2</v>
      </c>
      <c r="K616">
        <f ca="1">VLOOKUP(A616,Metadata!$A$1:$R$1501,13,0)</f>
        <v>2480</v>
      </c>
      <c r="L616" s="17">
        <f ca="1">VLOOKUP(A616,Metadata!$A$1:$R$1501,14,0)</f>
        <v>3140</v>
      </c>
      <c r="M616" t="str">
        <f ca="1">VLOOKUP(A616,Metadata!$A$1:$R$1501,15,0)</f>
        <v>Spring</v>
      </c>
      <c r="N616" t="str">
        <f ca="1">VLOOKUP(A616,Metadata!$A$1:$R$1501,17,0)</f>
        <v>Family</v>
      </c>
      <c r="O616">
        <f ca="1">VLOOKUP(A616,Metadata!$A$1:$R$1501,18,0)</f>
        <v>4</v>
      </c>
    </row>
    <row r="617" spans="1:15">
      <c r="A617" s="4">
        <v>616</v>
      </c>
      <c r="B617">
        <f ca="1">VLOOKUP(A617,Metadata!$A$1:$R$1501,2,0)</f>
        <v>261</v>
      </c>
      <c r="C617" t="str">
        <f ca="1">VLOOKUP(A617,Metadata!$A$1:$R$1501,4,0)</f>
        <v>2 weeks</v>
      </c>
      <c r="D617">
        <f ca="1">VLOOKUP(A617,Metadata!$A$1:$R$1501,5,0)</f>
        <v>14</v>
      </c>
      <c r="E617" s="17" t="str">
        <f ca="1">VLOOKUP(A617,Metadata!$A$1:$R$1501,7,0)</f>
        <v>Vienna</v>
      </c>
      <c r="F617" t="str">
        <f ca="1">VLOOKUP(A617,Metadata!$A$1:$R$1501,8,0)</f>
        <v>Terrain</v>
      </c>
      <c r="G617" t="str">
        <f ca="1">VLOOKUP(A617,Metadata!$A$1:$R$1501,9,0)</f>
        <v>Europe</v>
      </c>
      <c r="H617">
        <f ca="1">VLOOKUP(A617,Metadata!$A$1:$R$1501,10,0)</f>
        <v>3</v>
      </c>
      <c r="I617">
        <f ca="1">VLOOKUP(A617,Metadata!$A$1:$R$1501,11,0)</f>
        <v>11032</v>
      </c>
      <c r="J617">
        <f ca="1">VLOOKUP(A617,Metadata!$A$1:$R$1501,12,0)</f>
        <v>2</v>
      </c>
      <c r="K617">
        <f ca="1">VLOOKUP(A617,Metadata!$A$1:$R$1501,13,0)</f>
        <v>5400</v>
      </c>
      <c r="L617" s="17">
        <f ca="1">VLOOKUP(A617,Metadata!$A$1:$R$1501,14,0)</f>
        <v>16432</v>
      </c>
      <c r="M617" t="str">
        <f ca="1">VLOOKUP(A617,Metadata!$A$1:$R$1501,15,0)</f>
        <v>Summer</v>
      </c>
      <c r="N617" t="str">
        <f ca="1">VLOOKUP(A617,Metadata!$A$1:$R$1501,17,0)</f>
        <v>Romantic</v>
      </c>
      <c r="O617">
        <f ca="1">VLOOKUP(A617,Metadata!$A$1:$R$1501,18,0)</f>
        <v>2</v>
      </c>
    </row>
    <row r="618" spans="1:15">
      <c r="A618" s="4">
        <v>617</v>
      </c>
      <c r="B618">
        <f ca="1">VLOOKUP(A618,Metadata!$A$1:$R$1501,2,0)</f>
        <v>220</v>
      </c>
      <c r="C618" t="str">
        <f ca="1">VLOOKUP(A618,Metadata!$A$1:$R$1501,4,0)</f>
        <v>1 month</v>
      </c>
      <c r="D618">
        <f ca="1">VLOOKUP(A618,Metadata!$A$1:$R$1501,5,0)</f>
        <v>30</v>
      </c>
      <c r="E618" s="17" t="str">
        <f ca="1">VLOOKUP(A618,Metadata!$A$1:$R$1501,7,0)</f>
        <v>Asheville</v>
      </c>
      <c r="F618" t="str">
        <f ca="1">VLOOKUP(A618,Metadata!$A$1:$R$1501,8,0)</f>
        <v>Historical-Modern, Adventure-Water, Hills, Adventure-Land</v>
      </c>
      <c r="G618" t="str">
        <f ca="1">VLOOKUP(A618,Metadata!$A$1:$R$1501,9,0)</f>
        <v>North America</v>
      </c>
      <c r="H618">
        <f ca="1">VLOOKUP(A618,Metadata!$A$1:$R$1501,10,0)</f>
        <v>2</v>
      </c>
      <c r="I618">
        <f ca="1">VLOOKUP(A618,Metadata!$A$1:$R$1501,11,0)</f>
        <v>6360</v>
      </c>
      <c r="J618">
        <f ca="1">VLOOKUP(A618,Metadata!$A$1:$R$1501,12,0)</f>
        <v>1</v>
      </c>
      <c r="K618">
        <f ca="1">VLOOKUP(A618,Metadata!$A$1:$R$1501,13,0)</f>
        <v>500</v>
      </c>
      <c r="L618" s="17">
        <f ca="1">VLOOKUP(A618,Metadata!$A$1:$R$1501,14,0)</f>
        <v>6860</v>
      </c>
      <c r="M618" t="str">
        <f ca="1">VLOOKUP(A618,Metadata!$A$1:$R$1501,15,0)</f>
        <v>Summer</v>
      </c>
      <c r="N618" t="str">
        <f ca="1">VLOOKUP(A618,Metadata!$A$1:$R$1501,17,0)</f>
        <v>Romantic</v>
      </c>
      <c r="O618">
        <f ca="1">VLOOKUP(A618,Metadata!$A$1:$R$1501,18,0)</f>
        <v>2</v>
      </c>
    </row>
    <row r="619" spans="1:15">
      <c r="A619" s="4">
        <v>618</v>
      </c>
      <c r="B619">
        <f ca="1">VLOOKUP(A619,Metadata!$A$1:$R$1501,2,0)</f>
        <v>55</v>
      </c>
      <c r="C619" t="str">
        <f ca="1">VLOOKUP(A619,Metadata!$A$1:$R$1501,4,0)</f>
        <v>3 days</v>
      </c>
      <c r="D619">
        <f ca="1">VLOOKUP(A619,Metadata!$A$1:$R$1501,5,0)</f>
        <v>3</v>
      </c>
      <c r="E619" s="17" t="str">
        <f ca="1">VLOOKUP(A619,Metadata!$A$1:$R$1501,7,0)</f>
        <v>New Orleans</v>
      </c>
      <c r="F619" t="str">
        <f ca="1">VLOOKUP(A619,Metadata!$A$1:$R$1501,8,0)</f>
        <v>Historical-Modern</v>
      </c>
      <c r="G619" t="str">
        <f ca="1">VLOOKUP(A619,Metadata!$A$1:$R$1501,9,0)</f>
        <v>North America</v>
      </c>
      <c r="H619">
        <f ca="1">VLOOKUP(A619,Metadata!$A$1:$R$1501,10,0)</f>
        <v>3</v>
      </c>
      <c r="I619">
        <f ca="1">VLOOKUP(A619,Metadata!$A$1:$R$1501,11,0)</f>
        <v>5484</v>
      </c>
      <c r="J619">
        <f ca="1">VLOOKUP(A619,Metadata!$A$1:$R$1501,12,0)</f>
        <v>1</v>
      </c>
      <c r="K619">
        <f ca="1">VLOOKUP(A619,Metadata!$A$1:$R$1501,13,0)</f>
        <v>640</v>
      </c>
      <c r="L619" s="17">
        <f ca="1">VLOOKUP(A619,Metadata!$A$1:$R$1501,14,0)</f>
        <v>6124</v>
      </c>
      <c r="M619" t="str">
        <f ca="1">VLOOKUP(A619,Metadata!$A$1:$R$1501,15,0)</f>
        <v>Spring</v>
      </c>
      <c r="N619" t="str">
        <f ca="1">VLOOKUP(A619,Metadata!$A$1:$R$1501,17,0)</f>
        <v>Family</v>
      </c>
      <c r="O619">
        <f ca="1">VLOOKUP(A619,Metadata!$A$1:$R$1501,18,0)</f>
        <v>4</v>
      </c>
    </row>
    <row r="620" spans="1:15">
      <c r="A620" s="4">
        <v>619</v>
      </c>
      <c r="B620">
        <f ca="1">VLOOKUP(A620,Metadata!$A$1:$R$1501,2,0)</f>
        <v>78</v>
      </c>
      <c r="C620" t="str">
        <f ca="1">VLOOKUP(A620,Metadata!$A$1:$R$1501,4,0)</f>
        <v>2 weeks</v>
      </c>
      <c r="D620">
        <f ca="1">VLOOKUP(A620,Metadata!$A$1:$R$1501,5,0)</f>
        <v>14</v>
      </c>
      <c r="E620" s="17" t="str">
        <f ca="1">VLOOKUP(A620,Metadata!$A$1:$R$1501,7,0)</f>
        <v>Lyon</v>
      </c>
      <c r="F620" t="str">
        <f ca="1">VLOOKUP(A620,Metadata!$A$1:$R$1501,8,0)</f>
        <v>Historical, Beach, Terrain</v>
      </c>
      <c r="G620" t="str">
        <f ca="1">VLOOKUP(A620,Metadata!$A$1:$R$1501,9,0)</f>
        <v>Europe</v>
      </c>
      <c r="H620">
        <f ca="1">VLOOKUP(A620,Metadata!$A$1:$R$1501,10,0)</f>
        <v>3</v>
      </c>
      <c r="I620">
        <f ca="1">VLOOKUP(A620,Metadata!$A$1:$R$1501,11,0)</f>
        <v>13384</v>
      </c>
      <c r="J620">
        <f ca="1">VLOOKUP(A620,Metadata!$A$1:$R$1501,12,0)</f>
        <v>1</v>
      </c>
      <c r="K620">
        <f ca="1">VLOOKUP(A620,Metadata!$A$1:$R$1501,13,0)</f>
        <v>4800</v>
      </c>
      <c r="L620" s="17">
        <f ca="1">VLOOKUP(A620,Metadata!$A$1:$R$1501,14,0)</f>
        <v>18184</v>
      </c>
      <c r="M620" t="str">
        <f ca="1">VLOOKUP(A620,Metadata!$A$1:$R$1501,15,0)</f>
        <v>Summer</v>
      </c>
      <c r="N620" t="str">
        <f ca="1">VLOOKUP(A620,Metadata!$A$1:$R$1501,17,0)</f>
        <v>Family</v>
      </c>
      <c r="O620">
        <f ca="1">VLOOKUP(A620,Metadata!$A$1:$R$1501,18,0)</f>
        <v>4</v>
      </c>
    </row>
    <row r="621" spans="1:15">
      <c r="A621" s="4">
        <v>620</v>
      </c>
      <c r="B621">
        <f ca="1">VLOOKUP(A621,Metadata!$A$1:$R$1501,2,0)</f>
        <v>175</v>
      </c>
      <c r="C621" t="str">
        <f ca="1">VLOOKUP(A621,Metadata!$A$1:$R$1501,4,0)</f>
        <v>3 days</v>
      </c>
      <c r="D621">
        <f ca="1">VLOOKUP(A621,Metadata!$A$1:$R$1501,5,0)</f>
        <v>3</v>
      </c>
      <c r="E621" s="17" t="str">
        <f ca="1">VLOOKUP(A621,Metadata!$A$1:$R$1501,7,0)</f>
        <v>Denver</v>
      </c>
      <c r="F621" t="str">
        <f ca="1">VLOOKUP(A621,Metadata!$A$1:$R$1501,8,0)</f>
        <v>Modern, Hills, Park, Architecture</v>
      </c>
      <c r="G621" t="str">
        <f ca="1">VLOOKUP(A621,Metadata!$A$1:$R$1501,9,0)</f>
        <v>North America</v>
      </c>
      <c r="H621">
        <f ca="1">VLOOKUP(A621,Metadata!$A$1:$R$1501,10,0)</f>
        <v>3</v>
      </c>
      <c r="I621">
        <f ca="1">VLOOKUP(A621,Metadata!$A$1:$R$1501,11,0)</f>
        <v>2352</v>
      </c>
      <c r="J621">
        <f ca="1">VLOOKUP(A621,Metadata!$A$1:$R$1501,12,0)</f>
        <v>2</v>
      </c>
      <c r="K621">
        <f ca="1">VLOOKUP(A621,Metadata!$A$1:$R$1501,13,0)</f>
        <v>600</v>
      </c>
      <c r="L621" s="17">
        <f ca="1">VLOOKUP(A621,Metadata!$A$1:$R$1501,14,0)</f>
        <v>2952</v>
      </c>
      <c r="M621" t="str">
        <f ca="1">VLOOKUP(A621,Metadata!$A$1:$R$1501,15,0)</f>
        <v>Summer</v>
      </c>
      <c r="N621" t="str">
        <f ca="1">VLOOKUP(A621,Metadata!$A$1:$R$1501,17,0)</f>
        <v>Romantic</v>
      </c>
      <c r="O621">
        <f ca="1">VLOOKUP(A621,Metadata!$A$1:$R$1501,18,0)</f>
        <v>2</v>
      </c>
    </row>
    <row r="622" spans="1:15">
      <c r="A622" s="4">
        <v>621</v>
      </c>
      <c r="B622">
        <f ca="1">VLOOKUP(A622,Metadata!$A$1:$R$1501,2,0)</f>
        <v>32</v>
      </c>
      <c r="C622" t="str">
        <f ca="1">VLOOKUP(A622,Metadata!$A$1:$R$1501,4,0)</f>
        <v>1 week</v>
      </c>
      <c r="D622">
        <f ca="1">VLOOKUP(A622,Metadata!$A$1:$R$1501,5,0)</f>
        <v>7</v>
      </c>
      <c r="E622" s="17" t="str">
        <f ca="1">VLOOKUP(A622,Metadata!$A$1:$R$1501,7,0)</f>
        <v>Geneva</v>
      </c>
      <c r="F622" t="str">
        <f ca="1">VLOOKUP(A622,Metadata!$A$1:$R$1501,8,0)</f>
        <v>Historical, Beach, Terrain</v>
      </c>
      <c r="G622" t="str">
        <f ca="1">VLOOKUP(A622,Metadata!$A$1:$R$1501,9,0)</f>
        <v>Europe</v>
      </c>
      <c r="H622">
        <f ca="1">VLOOKUP(A622,Metadata!$A$1:$R$1501,10,0)</f>
        <v>3</v>
      </c>
      <c r="I622">
        <f ca="1">VLOOKUP(A622,Metadata!$A$1:$R$1501,11,0)</f>
        <v>13692</v>
      </c>
      <c r="J622">
        <f ca="1">VLOOKUP(A622,Metadata!$A$1:$R$1501,12,0)</f>
        <v>1</v>
      </c>
      <c r="K622">
        <f ca="1">VLOOKUP(A622,Metadata!$A$1:$R$1501,13,0)</f>
        <v>5880</v>
      </c>
      <c r="L622" s="17">
        <f ca="1">VLOOKUP(A622,Metadata!$A$1:$R$1501,14,0)</f>
        <v>19572</v>
      </c>
      <c r="M622" t="str">
        <f ca="1">VLOOKUP(A622,Metadata!$A$1:$R$1501,15,0)</f>
        <v>Summer</v>
      </c>
      <c r="N622" t="str">
        <f ca="1">VLOOKUP(A622,Metadata!$A$1:$R$1501,17,0)</f>
        <v>Friends</v>
      </c>
      <c r="O622">
        <f ca="1">VLOOKUP(A622,Metadata!$A$1:$R$1501,18,0)</f>
        <v>6</v>
      </c>
    </row>
    <row r="623" spans="1:15">
      <c r="A623" s="4">
        <v>622</v>
      </c>
      <c r="B623">
        <f ca="1">VLOOKUP(A623,Metadata!$A$1:$R$1501,2,0)</f>
        <v>53</v>
      </c>
      <c r="C623" t="str">
        <f ca="1">VLOOKUP(A623,Metadata!$A$1:$R$1501,4,0)</f>
        <v>3 days</v>
      </c>
      <c r="D623">
        <f ca="1">VLOOKUP(A623,Metadata!$A$1:$R$1501,5,0)</f>
        <v>3</v>
      </c>
      <c r="E623" s="17" t="str">
        <f ca="1">VLOOKUP(A623,Metadata!$A$1:$R$1501,7,0)</f>
        <v>Austin</v>
      </c>
      <c r="F623" t="str">
        <f ca="1">VLOOKUP(A623,Metadata!$A$1:$R$1501,8,0)</f>
        <v>Historical-Modern, Nightlife</v>
      </c>
      <c r="G623" t="str">
        <f ca="1">VLOOKUP(A623,Metadata!$A$1:$R$1501,9,0)</f>
        <v>North America</v>
      </c>
      <c r="H623">
        <f ca="1">VLOOKUP(A623,Metadata!$A$1:$R$1501,10,0)</f>
        <v>2</v>
      </c>
      <c r="I623">
        <f ca="1">VLOOKUP(A623,Metadata!$A$1:$R$1501,11,0)</f>
        <v>342</v>
      </c>
      <c r="J623">
        <f ca="1">VLOOKUP(A623,Metadata!$A$1:$R$1501,12,0)</f>
        <v>2</v>
      </c>
      <c r="K623">
        <f ca="1">VLOOKUP(A623,Metadata!$A$1:$R$1501,13,0)</f>
        <v>120</v>
      </c>
      <c r="L623" s="17">
        <f ca="1">VLOOKUP(A623,Metadata!$A$1:$R$1501,14,0)</f>
        <v>462</v>
      </c>
      <c r="M623" t="str">
        <f ca="1">VLOOKUP(A623,Metadata!$A$1:$R$1501,15,0)</f>
        <v>Spring</v>
      </c>
      <c r="N623" t="str">
        <f ca="1">VLOOKUP(A623,Metadata!$A$1:$R$1501,17,0)</f>
        <v>Solo</v>
      </c>
      <c r="O623">
        <f ca="1">VLOOKUP(A623,Metadata!$A$1:$R$1501,18,0)</f>
        <v>1</v>
      </c>
    </row>
    <row r="624" spans="1:15">
      <c r="A624" s="4">
        <v>623</v>
      </c>
      <c r="B624">
        <f ca="1">VLOOKUP(A624,Metadata!$A$1:$R$1501,2,0)</f>
        <v>300</v>
      </c>
      <c r="C624" t="str">
        <f ca="1">VLOOKUP(A624,Metadata!$A$1:$R$1501,4,0)</f>
        <v>1 month</v>
      </c>
      <c r="D624">
        <f ca="1">VLOOKUP(A624,Metadata!$A$1:$R$1501,5,0)</f>
        <v>30</v>
      </c>
      <c r="E624" s="17" t="str">
        <f ca="1">VLOOKUP(A624,Metadata!$A$1:$R$1501,7,0)</f>
        <v>Toronto</v>
      </c>
      <c r="F624" t="str">
        <f ca="1">VLOOKUP(A624,Metadata!$A$1:$R$1501,8,0)</f>
        <v>Modern</v>
      </c>
      <c r="G624" t="str">
        <f ca="1">VLOOKUP(A624,Metadata!$A$1:$R$1501,9,0)</f>
        <v>North America</v>
      </c>
      <c r="H624">
        <f ca="1">VLOOKUP(A624,Metadata!$A$1:$R$1501,10,0)</f>
        <v>2</v>
      </c>
      <c r="I624">
        <f ca="1">VLOOKUP(A624,Metadata!$A$1:$R$1501,11,0)</f>
        <v>18720</v>
      </c>
      <c r="J624">
        <f ca="1">VLOOKUP(A624,Metadata!$A$1:$R$1501,12,0)</f>
        <v>2</v>
      </c>
      <c r="K624">
        <f ca="1">VLOOKUP(A624,Metadata!$A$1:$R$1501,13,0)</f>
        <v>3600</v>
      </c>
      <c r="L624" s="17">
        <f ca="1">VLOOKUP(A624,Metadata!$A$1:$R$1501,14,0)</f>
        <v>22320</v>
      </c>
      <c r="M624" t="str">
        <f ca="1">VLOOKUP(A624,Metadata!$A$1:$R$1501,15,0)</f>
        <v>Summer</v>
      </c>
      <c r="N624" t="str">
        <f ca="1">VLOOKUP(A624,Metadata!$A$1:$R$1501,17,0)</f>
        <v>Family</v>
      </c>
      <c r="O624">
        <f ca="1">VLOOKUP(A624,Metadata!$A$1:$R$1501,18,0)</f>
        <v>4</v>
      </c>
    </row>
    <row r="625" spans="1:15">
      <c r="A625" s="4">
        <v>624</v>
      </c>
      <c r="B625">
        <f ca="1">VLOOKUP(A625,Metadata!$A$1:$R$1501,2,0)</f>
        <v>16</v>
      </c>
      <c r="C625" t="str">
        <f ca="1">VLOOKUP(A625,Metadata!$A$1:$R$1501,4,0)</f>
        <v>1 month</v>
      </c>
      <c r="D625">
        <f ca="1">VLOOKUP(A625,Metadata!$A$1:$R$1501,5,0)</f>
        <v>30</v>
      </c>
      <c r="E625" s="17" t="str">
        <f ca="1">VLOOKUP(A625,Metadata!$A$1:$R$1501,7,0)</f>
        <v>Brussels</v>
      </c>
      <c r="F625" t="str">
        <f ca="1">VLOOKUP(A625,Metadata!$A$1:$R$1501,8,0)</f>
        <v>Historical-Medieval, Beach, Park, Nightlife</v>
      </c>
      <c r="G625" t="str">
        <f ca="1">VLOOKUP(A625,Metadata!$A$1:$R$1501,9,0)</f>
        <v>Europe</v>
      </c>
      <c r="H625">
        <f ca="1">VLOOKUP(A625,Metadata!$A$1:$R$1501,10,0)</f>
        <v>1</v>
      </c>
      <c r="I625">
        <f ca="1">VLOOKUP(A625,Metadata!$A$1:$R$1501,11,0)</f>
        <v>1530</v>
      </c>
      <c r="J625">
        <f ca="1">VLOOKUP(A625,Metadata!$A$1:$R$1501,12,0)</f>
        <v>1</v>
      </c>
      <c r="K625">
        <f ca="1">VLOOKUP(A625,Metadata!$A$1:$R$1501,13,0)</f>
        <v>1080</v>
      </c>
      <c r="L625" s="17">
        <f ca="1">VLOOKUP(A625,Metadata!$A$1:$R$1501,14,0)</f>
        <v>2610</v>
      </c>
      <c r="M625" t="str">
        <f ca="1">VLOOKUP(A625,Metadata!$A$1:$R$1501,15,0)</f>
        <v>Summer</v>
      </c>
      <c r="N625" t="str">
        <f ca="1">VLOOKUP(A625,Metadata!$A$1:$R$1501,17,0)</f>
        <v>Solo</v>
      </c>
      <c r="O625">
        <f ca="1">VLOOKUP(A625,Metadata!$A$1:$R$1501,18,0)</f>
        <v>1</v>
      </c>
    </row>
    <row r="626" spans="1:15">
      <c r="A626" s="4">
        <v>625</v>
      </c>
      <c r="B626">
        <f ca="1">VLOOKUP(A626,Metadata!$A$1:$R$1501,2,0)</f>
        <v>288</v>
      </c>
      <c r="C626" t="str">
        <f ca="1">VLOOKUP(A626,Metadata!$A$1:$R$1501,4,0)</f>
        <v>1 month</v>
      </c>
      <c r="D626">
        <f ca="1">VLOOKUP(A626,Metadata!$A$1:$R$1501,5,0)</f>
        <v>30</v>
      </c>
      <c r="E626" s="17" t="str">
        <f ca="1">VLOOKUP(A626,Metadata!$A$1:$R$1501,7,0)</f>
        <v>Naples</v>
      </c>
      <c r="F626" t="str">
        <f ca="1">VLOOKUP(A626,Metadata!$A$1:$R$1501,8,0)</f>
        <v>Historical-Ancient, Architecture, Nightlife</v>
      </c>
      <c r="G626" t="str">
        <f ca="1">VLOOKUP(A626,Metadata!$A$1:$R$1501,9,0)</f>
        <v>Europe</v>
      </c>
      <c r="H626">
        <f ca="1">VLOOKUP(A626,Metadata!$A$1:$R$1501,10,0)</f>
        <v>3</v>
      </c>
      <c r="I626">
        <f ca="1">VLOOKUP(A626,Metadata!$A$1:$R$1501,11,0)</f>
        <v>5310</v>
      </c>
      <c r="J626">
        <f ca="1">VLOOKUP(A626,Metadata!$A$1:$R$1501,12,0)</f>
        <v>1</v>
      </c>
      <c r="K626">
        <f ca="1">VLOOKUP(A626,Metadata!$A$1:$R$1501,13,0)</f>
        <v>1100</v>
      </c>
      <c r="L626" s="17">
        <f ca="1">VLOOKUP(A626,Metadata!$A$1:$R$1501,14,0)</f>
        <v>6410</v>
      </c>
      <c r="M626" t="str">
        <f ca="1">VLOOKUP(A626,Metadata!$A$1:$R$1501,15,0)</f>
        <v>Summer</v>
      </c>
      <c r="N626" t="str">
        <f ca="1">VLOOKUP(A626,Metadata!$A$1:$R$1501,17,0)</f>
        <v>Solo</v>
      </c>
      <c r="O626">
        <f ca="1">VLOOKUP(A626,Metadata!$A$1:$R$1501,18,0)</f>
        <v>1</v>
      </c>
    </row>
    <row r="627" spans="1:15">
      <c r="A627" s="4">
        <v>626</v>
      </c>
      <c r="B627">
        <f ca="1">VLOOKUP(A627,Metadata!$A$1:$R$1501,2,0)</f>
        <v>109</v>
      </c>
      <c r="C627" t="str">
        <f ca="1">VLOOKUP(A627,Metadata!$A$1:$R$1501,4,0)</f>
        <v>1 month</v>
      </c>
      <c r="D627">
        <f ca="1">VLOOKUP(A627,Metadata!$A$1:$R$1501,5,0)</f>
        <v>30</v>
      </c>
      <c r="E627" s="17" t="str">
        <f ca="1">VLOOKUP(A627,Metadata!$A$1:$R$1501,7,0)</f>
        <v>Hong Kong</v>
      </c>
      <c r="F627" t="str">
        <f ca="1">VLOOKUP(A627,Metadata!$A$1:$R$1501,8,0)</f>
        <v>Modern, Beach, Terrain</v>
      </c>
      <c r="G627" t="str">
        <f ca="1">VLOOKUP(A627,Metadata!$A$1:$R$1501,9,0)</f>
        <v>Asia</v>
      </c>
      <c r="H627">
        <f ca="1">VLOOKUP(A627,Metadata!$A$1:$R$1501,10,0)</f>
        <v>2</v>
      </c>
      <c r="I627">
        <f ca="1">VLOOKUP(A627,Metadata!$A$1:$R$1501,11,0)</f>
        <v>16560</v>
      </c>
      <c r="J627">
        <f ca="1">VLOOKUP(A627,Metadata!$A$1:$R$1501,12,0)</f>
        <v>1</v>
      </c>
      <c r="K627">
        <f ca="1">VLOOKUP(A627,Metadata!$A$1:$R$1501,13,0)</f>
        <v>3080</v>
      </c>
      <c r="L627" s="17">
        <f ca="1">VLOOKUP(A627,Metadata!$A$1:$R$1501,14,0)</f>
        <v>19640</v>
      </c>
      <c r="M627" t="str">
        <f ca="1">VLOOKUP(A627,Metadata!$A$1:$R$1501,15,0)</f>
        <v>Spring</v>
      </c>
      <c r="N627" t="str">
        <f ca="1">VLOOKUP(A627,Metadata!$A$1:$R$1501,17,0)</f>
        <v>Family</v>
      </c>
      <c r="O627">
        <f ca="1">VLOOKUP(A627,Metadata!$A$1:$R$1501,18,0)</f>
        <v>4</v>
      </c>
    </row>
    <row r="628" spans="1:15">
      <c r="A628" s="4">
        <v>627</v>
      </c>
      <c r="B628">
        <f ca="1">VLOOKUP(A628,Metadata!$A$1:$R$1501,2,0)</f>
        <v>254</v>
      </c>
      <c r="C628" t="str">
        <f ca="1">VLOOKUP(A628,Metadata!$A$1:$R$1501,4,0)</f>
        <v>2 weeks</v>
      </c>
      <c r="D628">
        <f ca="1">VLOOKUP(A628,Metadata!$A$1:$R$1501,5,0)</f>
        <v>14</v>
      </c>
      <c r="E628" s="17" t="str">
        <f ca="1">VLOOKUP(A628,Metadata!$A$1:$R$1501,7,0)</f>
        <v>Beijing</v>
      </c>
      <c r="F628" t="str">
        <f ca="1">VLOOKUP(A628,Metadata!$A$1:$R$1501,8,0)</f>
        <v>Modern, Beach, Nightlife</v>
      </c>
      <c r="G628" t="str">
        <f ca="1">VLOOKUP(A628,Metadata!$A$1:$R$1501,9,0)</f>
        <v>Asia</v>
      </c>
      <c r="H628">
        <f ca="1">VLOOKUP(A628,Metadata!$A$1:$R$1501,10,0)</f>
        <v>3</v>
      </c>
      <c r="I628">
        <f ca="1">VLOOKUP(A628,Metadata!$A$1:$R$1501,11,0)</f>
        <v>10304</v>
      </c>
      <c r="J628">
        <f ca="1">VLOOKUP(A628,Metadata!$A$1:$R$1501,12,0)</f>
        <v>2</v>
      </c>
      <c r="K628">
        <f ca="1">VLOOKUP(A628,Metadata!$A$1:$R$1501,13,0)</f>
        <v>7520</v>
      </c>
      <c r="L628" s="17">
        <f ca="1">VLOOKUP(A628,Metadata!$A$1:$R$1501,14,0)</f>
        <v>17824</v>
      </c>
      <c r="M628" t="str">
        <f ca="1">VLOOKUP(A628,Metadata!$A$1:$R$1501,15,0)</f>
        <v>Spring</v>
      </c>
      <c r="N628" t="str">
        <f ca="1">VLOOKUP(A628,Metadata!$A$1:$R$1501,17,0)</f>
        <v>Family</v>
      </c>
      <c r="O628">
        <f ca="1">VLOOKUP(A628,Metadata!$A$1:$R$1501,18,0)</f>
        <v>4</v>
      </c>
    </row>
    <row r="629" spans="1:15">
      <c r="A629" s="4">
        <v>628</v>
      </c>
      <c r="B629">
        <f ca="1">VLOOKUP(A629,Metadata!$A$1:$R$1501,2,0)</f>
        <v>178</v>
      </c>
      <c r="C629" t="str">
        <f ca="1">VLOOKUP(A629,Metadata!$A$1:$R$1501,4,0)</f>
        <v>1 week</v>
      </c>
      <c r="D629">
        <f ca="1">VLOOKUP(A629,Metadata!$A$1:$R$1501,5,0)</f>
        <v>7</v>
      </c>
      <c r="E629" s="17" t="str">
        <f ca="1">VLOOKUP(A629,Metadata!$A$1:$R$1501,7,0)</f>
        <v>Athens</v>
      </c>
      <c r="F629" t="str">
        <f ca="1">VLOOKUP(A629,Metadata!$A$1:$R$1501,8,0)</f>
        <v>Historical-Ancient, Architecture</v>
      </c>
      <c r="G629" t="str">
        <f ca="1">VLOOKUP(A629,Metadata!$A$1:$R$1501,9,0)</f>
        <v>Europe</v>
      </c>
      <c r="H629">
        <f ca="1">VLOOKUP(A629,Metadata!$A$1:$R$1501,10,0)</f>
        <v>1</v>
      </c>
      <c r="I629">
        <f ca="1">VLOOKUP(A629,Metadata!$A$1:$R$1501,11,0)</f>
        <v>231</v>
      </c>
      <c r="J629">
        <f ca="1">VLOOKUP(A629,Metadata!$A$1:$R$1501,12,0)</f>
        <v>2</v>
      </c>
      <c r="K629">
        <f ca="1">VLOOKUP(A629,Metadata!$A$1:$R$1501,13,0)</f>
        <v>2200</v>
      </c>
      <c r="L629" s="17">
        <f ca="1">VLOOKUP(A629,Metadata!$A$1:$R$1501,14,0)</f>
        <v>2431</v>
      </c>
      <c r="M629" t="str">
        <f ca="1">VLOOKUP(A629,Metadata!$A$1:$R$1501,15,0)</f>
        <v>Summer</v>
      </c>
      <c r="N629" t="str">
        <f ca="1">VLOOKUP(A629,Metadata!$A$1:$R$1501,17,0)</f>
        <v>Solo</v>
      </c>
      <c r="O629">
        <f ca="1">VLOOKUP(A629,Metadata!$A$1:$R$1501,18,0)</f>
        <v>1</v>
      </c>
    </row>
    <row r="630" spans="1:15">
      <c r="A630" s="4">
        <v>629</v>
      </c>
      <c r="B630">
        <f ca="1">VLOOKUP(A630,Metadata!$A$1:$R$1501,2,0)</f>
        <v>234</v>
      </c>
      <c r="C630" t="str">
        <f ca="1">VLOOKUP(A630,Metadata!$A$1:$R$1501,4,0)</f>
        <v>3 days</v>
      </c>
      <c r="D630">
        <f ca="1">VLOOKUP(A630,Metadata!$A$1:$R$1501,5,0)</f>
        <v>3</v>
      </c>
      <c r="E630" s="17" t="str">
        <f ca="1">VLOOKUP(A630,Metadata!$A$1:$R$1501,7,0)</f>
        <v>Bordeaux</v>
      </c>
      <c r="F630" t="str">
        <f ca="1">VLOOKUP(A630,Metadata!$A$1:$R$1501,8,0)</f>
        <v>Historical-Modern, Wineyard, Park</v>
      </c>
      <c r="G630" t="str">
        <f ca="1">VLOOKUP(A630,Metadata!$A$1:$R$1501,9,0)</f>
        <v>Europe</v>
      </c>
      <c r="H630">
        <f ca="1">VLOOKUP(A630,Metadata!$A$1:$R$1501,10,0)</f>
        <v>3</v>
      </c>
      <c r="I630">
        <f ca="1">VLOOKUP(A630,Metadata!$A$1:$R$1501,11,0)</f>
        <v>3618</v>
      </c>
      <c r="J630">
        <f ca="1">VLOOKUP(A630,Metadata!$A$1:$R$1501,12,0)</f>
        <v>1</v>
      </c>
      <c r="K630">
        <f ca="1">VLOOKUP(A630,Metadata!$A$1:$R$1501,13,0)</f>
        <v>9000</v>
      </c>
      <c r="L630" s="17">
        <f ca="1">VLOOKUP(A630,Metadata!$A$1:$R$1501,14,0)</f>
        <v>12618</v>
      </c>
      <c r="M630" t="str">
        <f ca="1">VLOOKUP(A630,Metadata!$A$1:$R$1501,15,0)</f>
        <v>Summer</v>
      </c>
      <c r="N630" t="str">
        <f ca="1">VLOOKUP(A630,Metadata!$A$1:$R$1501,17,0)</f>
        <v>Friends</v>
      </c>
      <c r="O630">
        <f ca="1">VLOOKUP(A630,Metadata!$A$1:$R$1501,18,0)</f>
        <v>6</v>
      </c>
    </row>
    <row r="631" spans="1:15">
      <c r="A631" s="4">
        <v>630</v>
      </c>
      <c r="B631">
        <f ca="1">VLOOKUP(A631,Metadata!$A$1:$R$1501,2,0)</f>
        <v>61</v>
      </c>
      <c r="C631" t="str">
        <f ca="1">VLOOKUP(A631,Metadata!$A$1:$R$1501,4,0)</f>
        <v>1 month</v>
      </c>
      <c r="D631">
        <f ca="1">VLOOKUP(A631,Metadata!$A$1:$R$1501,5,0)</f>
        <v>30</v>
      </c>
      <c r="E631" s="17" t="str">
        <f ca="1">VLOOKUP(A631,Metadata!$A$1:$R$1501,7,0)</f>
        <v>Victoria</v>
      </c>
      <c r="F631" t="str">
        <f ca="1">VLOOKUP(A631,Metadata!$A$1:$R$1501,8,0)</f>
        <v>Historical</v>
      </c>
      <c r="G631" t="str">
        <f ca="1">VLOOKUP(A631,Metadata!$A$1:$R$1501,9,0)</f>
        <v>North America</v>
      </c>
      <c r="H631">
        <f ca="1">VLOOKUP(A631,Metadata!$A$1:$R$1501,10,0)</f>
        <v>2</v>
      </c>
      <c r="I631">
        <f ca="1">VLOOKUP(A631,Metadata!$A$1:$R$1501,11,0)</f>
        <v>27000</v>
      </c>
      <c r="J631">
        <f ca="1">VLOOKUP(A631,Metadata!$A$1:$R$1501,12,0)</f>
        <v>1</v>
      </c>
      <c r="K631">
        <f ca="1">VLOOKUP(A631,Metadata!$A$1:$R$1501,13,0)</f>
        <v>1800</v>
      </c>
      <c r="L631" s="17">
        <f ca="1">VLOOKUP(A631,Metadata!$A$1:$R$1501,14,0)</f>
        <v>28800</v>
      </c>
      <c r="M631" t="str">
        <f ca="1">VLOOKUP(A631,Metadata!$A$1:$R$1501,15,0)</f>
        <v>Summer</v>
      </c>
      <c r="N631" t="str">
        <f ca="1">VLOOKUP(A631,Metadata!$A$1:$R$1501,17,0)</f>
        <v>Friends</v>
      </c>
      <c r="O631">
        <f ca="1">VLOOKUP(A631,Metadata!$A$1:$R$1501,18,0)</f>
        <v>6</v>
      </c>
    </row>
    <row r="632" spans="1:15">
      <c r="A632" s="4">
        <v>631</v>
      </c>
      <c r="B632">
        <f ca="1">VLOOKUP(A632,Metadata!$A$1:$R$1501,2,0)</f>
        <v>195</v>
      </c>
      <c r="C632" t="str">
        <f ca="1">VLOOKUP(A632,Metadata!$A$1:$R$1501,4,0)</f>
        <v>2 weeks</v>
      </c>
      <c r="D632">
        <f ca="1">VLOOKUP(A632,Metadata!$A$1:$R$1501,5,0)</f>
        <v>14</v>
      </c>
      <c r="E632" s="17" t="str">
        <f ca="1">VLOOKUP(A632,Metadata!$A$1:$R$1501,7,0)</f>
        <v>Chicago</v>
      </c>
      <c r="F632" t="str">
        <f ca="1">VLOOKUP(A632,Metadata!$A$1:$R$1501,8,0)</f>
        <v>Modern, Aquatic, Nightlife</v>
      </c>
      <c r="G632" t="str">
        <f ca="1">VLOOKUP(A632,Metadata!$A$1:$R$1501,9,0)</f>
        <v>North America</v>
      </c>
      <c r="H632">
        <f ca="1">VLOOKUP(A632,Metadata!$A$1:$R$1501,10,0)</f>
        <v>1</v>
      </c>
      <c r="I632">
        <f ca="1">VLOOKUP(A632,Metadata!$A$1:$R$1501,11,0)</f>
        <v>5460</v>
      </c>
      <c r="J632">
        <f ca="1">VLOOKUP(A632,Metadata!$A$1:$R$1501,12,0)</f>
        <v>1</v>
      </c>
      <c r="K632">
        <f ca="1">VLOOKUP(A632,Metadata!$A$1:$R$1501,13,0)</f>
        <v>780</v>
      </c>
      <c r="L632" s="17">
        <f ca="1">VLOOKUP(A632,Metadata!$A$1:$R$1501,14,0)</f>
        <v>6240</v>
      </c>
      <c r="M632" t="str">
        <f ca="1">VLOOKUP(A632,Metadata!$A$1:$R$1501,15,0)</f>
        <v>Summer</v>
      </c>
      <c r="N632" t="str">
        <f ca="1">VLOOKUP(A632,Metadata!$A$1:$R$1501,17,0)</f>
        <v>Friends</v>
      </c>
      <c r="O632">
        <f ca="1">VLOOKUP(A632,Metadata!$A$1:$R$1501,18,0)</f>
        <v>6</v>
      </c>
    </row>
    <row r="633" spans="1:15">
      <c r="A633" s="4">
        <v>632</v>
      </c>
      <c r="B633">
        <f ca="1">VLOOKUP(A633,Metadata!$A$1:$R$1501,2,0)</f>
        <v>187</v>
      </c>
      <c r="C633" t="str">
        <f ca="1">VLOOKUP(A633,Metadata!$A$1:$R$1501,4,0)</f>
        <v>2 weeks</v>
      </c>
      <c r="D633">
        <f ca="1">VLOOKUP(A633,Metadata!$A$1:$R$1501,5,0)</f>
        <v>14</v>
      </c>
      <c r="E633" s="17" t="str">
        <f ca="1">VLOOKUP(A633,Metadata!$A$1:$R$1501,7,0)</f>
        <v>Asheville</v>
      </c>
      <c r="F633" t="str">
        <f ca="1">VLOOKUP(A633,Metadata!$A$1:$R$1501,8,0)</f>
        <v>Historical-Modern, Adventure-Water, Hills, Adventure-Land</v>
      </c>
      <c r="G633" t="str">
        <f ca="1">VLOOKUP(A633,Metadata!$A$1:$R$1501,9,0)</f>
        <v>North America</v>
      </c>
      <c r="H633">
        <f ca="1">VLOOKUP(A633,Metadata!$A$1:$R$1501,10,0)</f>
        <v>1</v>
      </c>
      <c r="I633">
        <f ca="1">VLOOKUP(A633,Metadata!$A$1:$R$1501,11,0)</f>
        <v>1288</v>
      </c>
      <c r="J633">
        <f ca="1">VLOOKUP(A633,Metadata!$A$1:$R$1501,12,0)</f>
        <v>2</v>
      </c>
      <c r="K633">
        <f ca="1">VLOOKUP(A633,Metadata!$A$1:$R$1501,13,0)</f>
        <v>1000</v>
      </c>
      <c r="L633" s="17">
        <f ca="1">VLOOKUP(A633,Metadata!$A$1:$R$1501,14,0)</f>
        <v>2288</v>
      </c>
      <c r="M633" t="str">
        <f ca="1">VLOOKUP(A633,Metadata!$A$1:$R$1501,15,0)</f>
        <v>Summer</v>
      </c>
      <c r="N633" t="str">
        <f ca="1">VLOOKUP(A633,Metadata!$A$1:$R$1501,17,0)</f>
        <v>Romantic</v>
      </c>
      <c r="O633">
        <f ca="1">VLOOKUP(A633,Metadata!$A$1:$R$1501,18,0)</f>
        <v>2</v>
      </c>
    </row>
    <row r="634" spans="1:15">
      <c r="A634" s="4">
        <v>633</v>
      </c>
      <c r="B634">
        <f ca="1">VLOOKUP(A634,Metadata!$A$1:$R$1501,2,0)</f>
        <v>203</v>
      </c>
      <c r="C634" t="str">
        <f ca="1">VLOOKUP(A634,Metadata!$A$1:$R$1501,4,0)</f>
        <v>1 week</v>
      </c>
      <c r="D634">
        <f ca="1">VLOOKUP(A634,Metadata!$A$1:$R$1501,5,0)</f>
        <v>7</v>
      </c>
      <c r="E634" s="17" t="str">
        <f ca="1">VLOOKUP(A634,Metadata!$A$1:$R$1501,7,0)</f>
        <v>Beijing</v>
      </c>
      <c r="F634" t="str">
        <f ca="1">VLOOKUP(A634,Metadata!$A$1:$R$1501,8,0)</f>
        <v>Modern, Beach, Nightlife</v>
      </c>
      <c r="G634" t="str">
        <f ca="1">VLOOKUP(A634,Metadata!$A$1:$R$1501,9,0)</f>
        <v>Asia</v>
      </c>
      <c r="H634">
        <f ca="1">VLOOKUP(A634,Metadata!$A$1:$R$1501,10,0)</f>
        <v>2</v>
      </c>
      <c r="I634">
        <f ca="1">VLOOKUP(A634,Metadata!$A$1:$R$1501,11,0)</f>
        <v>1932</v>
      </c>
      <c r="J634">
        <f ca="1">VLOOKUP(A634,Metadata!$A$1:$R$1501,12,0)</f>
        <v>2</v>
      </c>
      <c r="K634">
        <f ca="1">VLOOKUP(A634,Metadata!$A$1:$R$1501,13,0)</f>
        <v>7520</v>
      </c>
      <c r="L634" s="17">
        <f ca="1">VLOOKUP(A634,Metadata!$A$1:$R$1501,14,0)</f>
        <v>9452</v>
      </c>
      <c r="M634" t="str">
        <f ca="1">VLOOKUP(A634,Metadata!$A$1:$R$1501,15,0)</f>
        <v>Spring</v>
      </c>
      <c r="N634" t="str">
        <f ca="1">VLOOKUP(A634,Metadata!$A$1:$R$1501,17,0)</f>
        <v>Family</v>
      </c>
      <c r="O634">
        <f ca="1">VLOOKUP(A634,Metadata!$A$1:$R$1501,18,0)</f>
        <v>4</v>
      </c>
    </row>
    <row r="635" spans="1:15">
      <c r="A635" s="4">
        <v>634</v>
      </c>
      <c r="B635">
        <f ca="1">VLOOKUP(A635,Metadata!$A$1:$R$1501,2,0)</f>
        <v>227</v>
      </c>
      <c r="C635" t="str">
        <f ca="1">VLOOKUP(A635,Metadata!$A$1:$R$1501,4,0)</f>
        <v>1 month</v>
      </c>
      <c r="D635">
        <f ca="1">VLOOKUP(A635,Metadata!$A$1:$R$1501,5,0)</f>
        <v>30</v>
      </c>
      <c r="E635" s="17" t="str">
        <f ca="1">VLOOKUP(A635,Metadata!$A$1:$R$1501,7,0)</f>
        <v>Los Angeles</v>
      </c>
      <c r="F635" t="str">
        <f ca="1">VLOOKUP(A635,Metadata!$A$1:$R$1501,8,0)</f>
        <v>Beach, Terrain</v>
      </c>
      <c r="G635" t="str">
        <f ca="1">VLOOKUP(A635,Metadata!$A$1:$R$1501,9,0)</f>
        <v>North America</v>
      </c>
      <c r="H635">
        <f ca="1">VLOOKUP(A635,Metadata!$A$1:$R$1501,10,0)</f>
        <v>2</v>
      </c>
      <c r="I635">
        <f ca="1">VLOOKUP(A635,Metadata!$A$1:$R$1501,11,0)</f>
        <v>22800</v>
      </c>
      <c r="J635">
        <f ca="1">VLOOKUP(A635,Metadata!$A$1:$R$1501,12,0)</f>
        <v>2</v>
      </c>
      <c r="K635">
        <f ca="1">VLOOKUP(A635,Metadata!$A$1:$R$1501,13,0)</f>
        <v>1760</v>
      </c>
      <c r="L635" s="17">
        <f ca="1">VLOOKUP(A635,Metadata!$A$1:$R$1501,14,0)</f>
        <v>24560</v>
      </c>
      <c r="M635" t="str">
        <f ca="1">VLOOKUP(A635,Metadata!$A$1:$R$1501,15,0)</f>
        <v>Summer</v>
      </c>
      <c r="N635" t="str">
        <f ca="1">VLOOKUP(A635,Metadata!$A$1:$R$1501,17,0)</f>
        <v>Family</v>
      </c>
      <c r="O635">
        <f ca="1">VLOOKUP(A635,Metadata!$A$1:$R$1501,18,0)</f>
        <v>4</v>
      </c>
    </row>
    <row r="636" spans="1:15">
      <c r="A636" s="4">
        <v>635</v>
      </c>
      <c r="B636">
        <f ca="1">VLOOKUP(A636,Metadata!$A$1:$R$1501,2,0)</f>
        <v>114</v>
      </c>
      <c r="C636" t="str">
        <f ca="1">VLOOKUP(A636,Metadata!$A$1:$R$1501,4,0)</f>
        <v>1 month</v>
      </c>
      <c r="D636">
        <f ca="1">VLOOKUP(A636,Metadata!$A$1:$R$1501,5,0)</f>
        <v>30</v>
      </c>
      <c r="E636" s="17" t="str">
        <f ca="1">VLOOKUP(A636,Metadata!$A$1:$R$1501,7,0)</f>
        <v>New Orleans</v>
      </c>
      <c r="F636" t="str">
        <f ca="1">VLOOKUP(A636,Metadata!$A$1:$R$1501,8,0)</f>
        <v>Historical-Modern</v>
      </c>
      <c r="G636" t="str">
        <f ca="1">VLOOKUP(A636,Metadata!$A$1:$R$1501,9,0)</f>
        <v>North America</v>
      </c>
      <c r="H636">
        <f ca="1">VLOOKUP(A636,Metadata!$A$1:$R$1501,10,0)</f>
        <v>1</v>
      </c>
      <c r="I636">
        <f ca="1">VLOOKUP(A636,Metadata!$A$1:$R$1501,11,0)</f>
        <v>2550</v>
      </c>
      <c r="J636">
        <f ca="1">VLOOKUP(A636,Metadata!$A$1:$R$1501,12,0)</f>
        <v>2</v>
      </c>
      <c r="K636">
        <f ca="1">VLOOKUP(A636,Metadata!$A$1:$R$1501,13,0)</f>
        <v>320</v>
      </c>
      <c r="L636" s="17">
        <f ca="1">VLOOKUP(A636,Metadata!$A$1:$R$1501,14,0)</f>
        <v>2870</v>
      </c>
      <c r="M636" t="str">
        <f ca="1">VLOOKUP(A636,Metadata!$A$1:$R$1501,15,0)</f>
        <v>Spring</v>
      </c>
      <c r="N636" t="str">
        <f ca="1">VLOOKUP(A636,Metadata!$A$1:$R$1501,17,0)</f>
        <v>Solo</v>
      </c>
      <c r="O636">
        <f ca="1">VLOOKUP(A636,Metadata!$A$1:$R$1501,18,0)</f>
        <v>1</v>
      </c>
    </row>
    <row r="637" spans="1:15">
      <c r="A637" s="4">
        <v>636</v>
      </c>
      <c r="B637">
        <f ca="1">VLOOKUP(A637,Metadata!$A$1:$R$1501,2,0)</f>
        <v>4</v>
      </c>
      <c r="C637" t="str">
        <f ca="1">VLOOKUP(A637,Metadata!$A$1:$R$1501,4,0)</f>
        <v>1 week</v>
      </c>
      <c r="D637">
        <f ca="1">VLOOKUP(A637,Metadata!$A$1:$R$1501,5,0)</f>
        <v>7</v>
      </c>
      <c r="E637" s="17" t="str">
        <f ca="1">VLOOKUP(A637,Metadata!$A$1:$R$1501,7,0)</f>
        <v>New Orleans</v>
      </c>
      <c r="F637" t="str">
        <f ca="1">VLOOKUP(A637,Metadata!$A$1:$R$1501,8,0)</f>
        <v>Historical-Modern</v>
      </c>
      <c r="G637" t="str">
        <f ca="1">VLOOKUP(A637,Metadata!$A$1:$R$1501,9,0)</f>
        <v>North America</v>
      </c>
      <c r="H637">
        <f ca="1">VLOOKUP(A637,Metadata!$A$1:$R$1501,10,0)</f>
        <v>1</v>
      </c>
      <c r="I637">
        <f ca="1">VLOOKUP(A637,Metadata!$A$1:$R$1501,11,0)</f>
        <v>3570</v>
      </c>
      <c r="J637">
        <f ca="1">VLOOKUP(A637,Metadata!$A$1:$R$1501,12,0)</f>
        <v>1</v>
      </c>
      <c r="K637">
        <f ca="1">VLOOKUP(A637,Metadata!$A$1:$R$1501,13,0)</f>
        <v>960</v>
      </c>
      <c r="L637" s="17">
        <f ca="1">VLOOKUP(A637,Metadata!$A$1:$R$1501,14,0)</f>
        <v>4530</v>
      </c>
      <c r="M637" t="str">
        <f ca="1">VLOOKUP(A637,Metadata!$A$1:$R$1501,15,0)</f>
        <v>Spring</v>
      </c>
      <c r="N637" t="str">
        <f ca="1">VLOOKUP(A637,Metadata!$A$1:$R$1501,17,0)</f>
        <v>Friends</v>
      </c>
      <c r="O637">
        <f ca="1">VLOOKUP(A637,Metadata!$A$1:$R$1501,18,0)</f>
        <v>6</v>
      </c>
    </row>
    <row r="638" spans="1:15">
      <c r="A638" s="4">
        <v>637</v>
      </c>
      <c r="B638">
        <f ca="1">VLOOKUP(A638,Metadata!$A$1:$R$1501,2,0)</f>
        <v>2</v>
      </c>
      <c r="C638" t="str">
        <f ca="1">VLOOKUP(A638,Metadata!$A$1:$R$1501,4,0)</f>
        <v>1 month</v>
      </c>
      <c r="D638">
        <f ca="1">VLOOKUP(A638,Metadata!$A$1:$R$1501,5,0)</f>
        <v>30</v>
      </c>
      <c r="E638" s="17" t="str">
        <f ca="1">VLOOKUP(A638,Metadata!$A$1:$R$1501,7,0)</f>
        <v>Portland</v>
      </c>
      <c r="F638" t="str">
        <f ca="1">VLOOKUP(A638,Metadata!$A$1:$R$1501,8,0)</f>
        <v>Modern, Park, Nightlife</v>
      </c>
      <c r="G638" t="str">
        <f ca="1">VLOOKUP(A638,Metadata!$A$1:$R$1501,9,0)</f>
        <v>North America</v>
      </c>
      <c r="H638">
        <f ca="1">VLOOKUP(A638,Metadata!$A$1:$R$1501,10,0)</f>
        <v>3</v>
      </c>
      <c r="I638">
        <f ca="1">VLOOKUP(A638,Metadata!$A$1:$R$1501,11,0)</f>
        <v>9870</v>
      </c>
      <c r="J638">
        <f ca="1">VLOOKUP(A638,Metadata!$A$1:$R$1501,12,0)</f>
        <v>2</v>
      </c>
      <c r="K638">
        <f ca="1">VLOOKUP(A638,Metadata!$A$1:$R$1501,13,0)</f>
        <v>620</v>
      </c>
      <c r="L638" s="17">
        <f ca="1">VLOOKUP(A638,Metadata!$A$1:$R$1501,14,0)</f>
        <v>10490</v>
      </c>
      <c r="M638" t="str">
        <f ca="1">VLOOKUP(A638,Metadata!$A$1:$R$1501,15,0)</f>
        <v>Spring</v>
      </c>
      <c r="N638" t="str">
        <f ca="1">VLOOKUP(A638,Metadata!$A$1:$R$1501,17,0)</f>
        <v>Solo</v>
      </c>
      <c r="O638">
        <f ca="1">VLOOKUP(A638,Metadata!$A$1:$R$1501,18,0)</f>
        <v>1</v>
      </c>
    </row>
    <row r="639" spans="1:15">
      <c r="A639" s="4">
        <v>638</v>
      </c>
      <c r="B639">
        <f ca="1">VLOOKUP(A639,Metadata!$A$1:$R$1501,2,0)</f>
        <v>27</v>
      </c>
      <c r="C639" t="str">
        <f ca="1">VLOOKUP(A639,Metadata!$A$1:$R$1501,4,0)</f>
        <v>3 days</v>
      </c>
      <c r="D639">
        <f ca="1">VLOOKUP(A639,Metadata!$A$1:$R$1501,5,0)</f>
        <v>3</v>
      </c>
      <c r="E639" s="17" t="str">
        <f ca="1">VLOOKUP(A639,Metadata!$A$1:$R$1501,7,0)</f>
        <v>Brussels</v>
      </c>
      <c r="F639" t="str">
        <f ca="1">VLOOKUP(A639,Metadata!$A$1:$R$1501,8,0)</f>
        <v>Historical-Medieval, Beach, Park, Nightlife</v>
      </c>
      <c r="G639" t="str">
        <f ca="1">VLOOKUP(A639,Metadata!$A$1:$R$1501,9,0)</f>
        <v>Europe</v>
      </c>
      <c r="H639">
        <f ca="1">VLOOKUP(A639,Metadata!$A$1:$R$1501,10,0)</f>
        <v>2</v>
      </c>
      <c r="I639">
        <f ca="1">VLOOKUP(A639,Metadata!$A$1:$R$1501,11,0)</f>
        <v>690</v>
      </c>
      <c r="J639">
        <f ca="1">VLOOKUP(A639,Metadata!$A$1:$R$1501,12,0)</f>
        <v>2</v>
      </c>
      <c r="K639">
        <f ca="1">VLOOKUP(A639,Metadata!$A$1:$R$1501,13,0)</f>
        <v>4320</v>
      </c>
      <c r="L639" s="17">
        <f ca="1">VLOOKUP(A639,Metadata!$A$1:$R$1501,14,0)</f>
        <v>5010</v>
      </c>
      <c r="M639" t="str">
        <f ca="1">VLOOKUP(A639,Metadata!$A$1:$R$1501,15,0)</f>
        <v>Summer</v>
      </c>
      <c r="N639" t="str">
        <f ca="1">VLOOKUP(A639,Metadata!$A$1:$R$1501,17,0)</f>
        <v>Romantic</v>
      </c>
      <c r="O639">
        <f ca="1">VLOOKUP(A639,Metadata!$A$1:$R$1501,18,0)</f>
        <v>2</v>
      </c>
    </row>
    <row r="640" spans="1:15">
      <c r="A640" s="4">
        <v>639</v>
      </c>
      <c r="B640">
        <f ca="1">VLOOKUP(A640,Metadata!$A$1:$R$1501,2,0)</f>
        <v>51</v>
      </c>
      <c r="C640" t="str">
        <f ca="1">VLOOKUP(A640,Metadata!$A$1:$R$1501,4,0)</f>
        <v>1 month</v>
      </c>
      <c r="D640">
        <f ca="1">VLOOKUP(A640,Metadata!$A$1:$R$1501,5,0)</f>
        <v>30</v>
      </c>
      <c r="E640" s="17" t="str">
        <f ca="1">VLOOKUP(A640,Metadata!$A$1:$R$1501,7,0)</f>
        <v>Melbourne</v>
      </c>
      <c r="F640" t="str">
        <f ca="1">VLOOKUP(A640,Metadata!$A$1:$R$1501,8,0)</f>
        <v>Modern, Beach, Adventure-Modern</v>
      </c>
      <c r="G640" t="str">
        <f ca="1">VLOOKUP(A640,Metadata!$A$1:$R$1501,9,0)</f>
        <v>Australia</v>
      </c>
      <c r="H640">
        <f ca="1">VLOOKUP(A640,Metadata!$A$1:$R$1501,10,0)</f>
        <v>3</v>
      </c>
      <c r="I640">
        <f ca="1">VLOOKUP(A640,Metadata!$A$1:$R$1501,11,0)</f>
        <v>18900</v>
      </c>
      <c r="J640">
        <f ca="1">VLOOKUP(A640,Metadata!$A$1:$R$1501,12,0)</f>
        <v>1</v>
      </c>
      <c r="K640">
        <f ca="1">VLOOKUP(A640,Metadata!$A$1:$R$1501,13,0)</f>
        <v>2720</v>
      </c>
      <c r="L640" s="17">
        <f ca="1">VLOOKUP(A640,Metadata!$A$1:$R$1501,14,0)</f>
        <v>21620</v>
      </c>
      <c r="M640" t="str">
        <f ca="1">VLOOKUP(A640,Metadata!$A$1:$R$1501,15,0)</f>
        <v>Spring</v>
      </c>
      <c r="N640" t="str">
        <f ca="1">VLOOKUP(A640,Metadata!$A$1:$R$1501,17,0)</f>
        <v>Romantic</v>
      </c>
      <c r="O640">
        <f ca="1">VLOOKUP(A640,Metadata!$A$1:$R$1501,18,0)</f>
        <v>2</v>
      </c>
    </row>
    <row r="641" spans="1:15">
      <c r="A641" s="4">
        <v>640</v>
      </c>
      <c r="B641">
        <f ca="1">VLOOKUP(A641,Metadata!$A$1:$R$1501,2,0)</f>
        <v>193</v>
      </c>
      <c r="C641" t="str">
        <f ca="1">VLOOKUP(A641,Metadata!$A$1:$R$1501,4,0)</f>
        <v>3 days</v>
      </c>
      <c r="D641">
        <f ca="1">VLOOKUP(A641,Metadata!$A$1:$R$1501,5,0)</f>
        <v>3</v>
      </c>
      <c r="E641" s="17" t="str">
        <f ca="1">VLOOKUP(A641,Metadata!$A$1:$R$1501,7,0)</f>
        <v>Montreal</v>
      </c>
      <c r="F641" t="str">
        <f ca="1">VLOOKUP(A641,Metadata!$A$1:$R$1501,8,0)</f>
        <v>Modern</v>
      </c>
      <c r="G641" t="str">
        <f ca="1">VLOOKUP(A641,Metadata!$A$1:$R$1501,9,0)</f>
        <v>North America</v>
      </c>
      <c r="H641">
        <f ca="1">VLOOKUP(A641,Metadata!$A$1:$R$1501,10,0)</f>
        <v>2</v>
      </c>
      <c r="I641">
        <f ca="1">VLOOKUP(A641,Metadata!$A$1:$R$1501,11,0)</f>
        <v>1776</v>
      </c>
      <c r="J641">
        <f ca="1">VLOOKUP(A641,Metadata!$A$1:$R$1501,12,0)</f>
        <v>1</v>
      </c>
      <c r="K641">
        <f ca="1">VLOOKUP(A641,Metadata!$A$1:$R$1501,13,0)</f>
        <v>1600</v>
      </c>
      <c r="L641" s="17">
        <f ca="1">VLOOKUP(A641,Metadata!$A$1:$R$1501,14,0)</f>
        <v>3376</v>
      </c>
      <c r="M641" t="str">
        <f ca="1">VLOOKUP(A641,Metadata!$A$1:$R$1501,15,0)</f>
        <v>Summer</v>
      </c>
      <c r="N641" t="str">
        <f ca="1">VLOOKUP(A641,Metadata!$A$1:$R$1501,17,0)</f>
        <v>Family</v>
      </c>
      <c r="O641">
        <f ca="1">VLOOKUP(A641,Metadata!$A$1:$R$1501,18,0)</f>
        <v>4</v>
      </c>
    </row>
    <row r="642" spans="1:15">
      <c r="A642" s="4">
        <v>641</v>
      </c>
      <c r="B642">
        <f ca="1">VLOOKUP(A642,Metadata!$A$1:$R$1501,2,0)</f>
        <v>215</v>
      </c>
      <c r="C642" t="str">
        <f ca="1">VLOOKUP(A642,Metadata!$A$1:$R$1501,4,0)</f>
        <v>3 days</v>
      </c>
      <c r="D642">
        <f ca="1">VLOOKUP(A642,Metadata!$A$1:$R$1501,5,0)</f>
        <v>3</v>
      </c>
      <c r="E642" s="17" t="str">
        <f ca="1">VLOOKUP(A642,Metadata!$A$1:$R$1501,7,0)</f>
        <v>Santa Clara County</v>
      </c>
      <c r="F642" t="str">
        <f ca="1">VLOOKUP(A642,Metadata!$A$1:$R$1501,8,0)</f>
        <v>Modern</v>
      </c>
      <c r="G642" t="str">
        <f ca="1">VLOOKUP(A642,Metadata!$A$1:$R$1501,9,0)</f>
        <v>North America</v>
      </c>
      <c r="H642">
        <f ca="1">VLOOKUP(A642,Metadata!$A$1:$R$1501,10,0)</f>
        <v>3</v>
      </c>
      <c r="I642">
        <f ca="1">VLOOKUP(A642,Metadata!$A$1:$R$1501,11,0)</f>
        <v>17640</v>
      </c>
      <c r="J642">
        <f ca="1">VLOOKUP(A642,Metadata!$A$1:$R$1501,12,0)</f>
        <v>1</v>
      </c>
      <c r="K642">
        <f ca="1">VLOOKUP(A642,Metadata!$A$1:$R$1501,13,0)</f>
        <v>2160</v>
      </c>
      <c r="L642" s="17">
        <f ca="1">VLOOKUP(A642,Metadata!$A$1:$R$1501,14,0)</f>
        <v>19800</v>
      </c>
      <c r="M642" t="str">
        <f ca="1">VLOOKUP(A642,Metadata!$A$1:$R$1501,15,0)</f>
        <v>Spring</v>
      </c>
      <c r="N642" t="str">
        <f ca="1">VLOOKUP(A642,Metadata!$A$1:$R$1501,17,0)</f>
        <v>Friends</v>
      </c>
      <c r="O642">
        <f ca="1">VLOOKUP(A642,Metadata!$A$1:$R$1501,18,0)</f>
        <v>6</v>
      </c>
    </row>
    <row r="643" spans="1:15">
      <c r="A643" s="4">
        <v>642</v>
      </c>
      <c r="B643">
        <f ca="1">VLOOKUP(A643,Metadata!$A$1:$R$1501,2,0)</f>
        <v>8</v>
      </c>
      <c r="C643" t="str">
        <f ca="1">VLOOKUP(A643,Metadata!$A$1:$R$1501,4,0)</f>
        <v>3 days</v>
      </c>
      <c r="D643">
        <f ca="1">VLOOKUP(A643,Metadata!$A$1:$R$1501,5,0)</f>
        <v>3</v>
      </c>
      <c r="E643" s="17" t="str">
        <f ca="1">VLOOKUP(A643,Metadata!$A$1:$R$1501,7,0)</f>
        <v>Seattle</v>
      </c>
      <c r="F643" t="str">
        <f ca="1">VLOOKUP(A643,Metadata!$A$1:$R$1501,8,0)</f>
        <v>Modern</v>
      </c>
      <c r="G643" t="str">
        <f ca="1">VLOOKUP(A643,Metadata!$A$1:$R$1501,9,0)</f>
        <v>North America</v>
      </c>
      <c r="H643">
        <f ca="1">VLOOKUP(A643,Metadata!$A$1:$R$1501,10,0)</f>
        <v>3</v>
      </c>
      <c r="I643">
        <f ca="1">VLOOKUP(A643,Metadata!$A$1:$R$1501,11,0)</f>
        <v>1026</v>
      </c>
      <c r="J643">
        <f ca="1">VLOOKUP(A643,Metadata!$A$1:$R$1501,12,0)</f>
        <v>1</v>
      </c>
      <c r="K643">
        <f ca="1">VLOOKUP(A643,Metadata!$A$1:$R$1501,13,0)</f>
        <v>200</v>
      </c>
      <c r="L643" s="17">
        <f ca="1">VLOOKUP(A643,Metadata!$A$1:$R$1501,14,0)</f>
        <v>1226</v>
      </c>
      <c r="M643" t="str">
        <f ca="1">VLOOKUP(A643,Metadata!$A$1:$R$1501,15,0)</f>
        <v>Summer</v>
      </c>
      <c r="N643" t="str">
        <f ca="1">VLOOKUP(A643,Metadata!$A$1:$R$1501,17,0)</f>
        <v>Solo</v>
      </c>
      <c r="O643">
        <f ca="1">VLOOKUP(A643,Metadata!$A$1:$R$1501,18,0)</f>
        <v>1</v>
      </c>
    </row>
    <row r="644" spans="1:15">
      <c r="A644" s="4">
        <v>643</v>
      </c>
      <c r="B644">
        <f ca="1">VLOOKUP(A644,Metadata!$A$1:$R$1501,2,0)</f>
        <v>17</v>
      </c>
      <c r="C644" t="str">
        <f ca="1">VLOOKUP(A644,Metadata!$A$1:$R$1501,4,0)</f>
        <v>3 days</v>
      </c>
      <c r="D644">
        <f ca="1">VLOOKUP(A644,Metadata!$A$1:$R$1501,5,0)</f>
        <v>3</v>
      </c>
      <c r="E644" s="17" t="str">
        <f ca="1">VLOOKUP(A644,Metadata!$A$1:$R$1501,7,0)</f>
        <v>New York City</v>
      </c>
      <c r="F644" t="str">
        <f ca="1">VLOOKUP(A644,Metadata!$A$1:$R$1501,8,0)</f>
        <v>Modern, Park, Adventure-Land, Architecture, Nightlife</v>
      </c>
      <c r="G644" t="str">
        <f ca="1">VLOOKUP(A644,Metadata!$A$1:$R$1501,9,0)</f>
        <v>North America</v>
      </c>
      <c r="H644">
        <f ca="1">VLOOKUP(A644,Metadata!$A$1:$R$1501,10,0)</f>
        <v>2</v>
      </c>
      <c r="I644">
        <f ca="1">VLOOKUP(A644,Metadata!$A$1:$R$1501,11,0)</f>
        <v>714</v>
      </c>
      <c r="J644">
        <f ca="1">VLOOKUP(A644,Metadata!$A$1:$R$1501,12,0)</f>
        <v>2</v>
      </c>
      <c r="K644">
        <f ca="1">VLOOKUP(A644,Metadata!$A$1:$R$1501,13,0)</f>
        <v>500</v>
      </c>
      <c r="L644" s="17">
        <f ca="1">VLOOKUP(A644,Metadata!$A$1:$R$1501,14,0)</f>
        <v>1214</v>
      </c>
      <c r="M644" t="str">
        <f ca="1">VLOOKUP(A644,Metadata!$A$1:$R$1501,15,0)</f>
        <v>Summer</v>
      </c>
      <c r="N644" t="str">
        <f ca="1">VLOOKUP(A644,Metadata!$A$1:$R$1501,17,0)</f>
        <v>Solo</v>
      </c>
      <c r="O644">
        <f ca="1">VLOOKUP(A644,Metadata!$A$1:$R$1501,18,0)</f>
        <v>1</v>
      </c>
    </row>
    <row r="645" spans="1:15">
      <c r="A645" s="4">
        <v>644</v>
      </c>
      <c r="B645">
        <f ca="1">VLOOKUP(A645,Metadata!$A$1:$R$1501,2,0)</f>
        <v>42</v>
      </c>
      <c r="C645" t="str">
        <f ca="1">VLOOKUP(A645,Metadata!$A$1:$R$1501,4,0)</f>
        <v>1 month</v>
      </c>
      <c r="D645">
        <f ca="1">VLOOKUP(A645,Metadata!$A$1:$R$1501,5,0)</f>
        <v>30</v>
      </c>
      <c r="E645" s="17" t="str">
        <f ca="1">VLOOKUP(A645,Metadata!$A$1:$R$1501,7,0)</f>
        <v>Dublin</v>
      </c>
      <c r="F645" t="str">
        <f ca="1">VLOOKUP(A645,Metadata!$A$1:$R$1501,8,0)</f>
        <v>Terrain, Beach, Historical-Medieval, Parks, Architecture</v>
      </c>
      <c r="G645" t="str">
        <f ca="1">VLOOKUP(A645,Metadata!$A$1:$R$1501,9,0)</f>
        <v>Europe</v>
      </c>
      <c r="H645">
        <f ca="1">VLOOKUP(A645,Metadata!$A$1:$R$1501,10,0)</f>
        <v>2</v>
      </c>
      <c r="I645">
        <f ca="1">VLOOKUP(A645,Metadata!$A$1:$R$1501,11,0)</f>
        <v>21060</v>
      </c>
      <c r="J645">
        <f ca="1">VLOOKUP(A645,Metadata!$A$1:$R$1501,12,0)</f>
        <v>1</v>
      </c>
      <c r="K645">
        <f ca="1">VLOOKUP(A645,Metadata!$A$1:$R$1501,13,0)</f>
        <v>5874</v>
      </c>
      <c r="L645" s="17">
        <f ca="1">VLOOKUP(A645,Metadata!$A$1:$R$1501,14,0)</f>
        <v>26934</v>
      </c>
      <c r="M645" t="str">
        <f ca="1">VLOOKUP(A645,Metadata!$A$1:$R$1501,15,0)</f>
        <v>Summer</v>
      </c>
      <c r="N645" t="str">
        <f ca="1">VLOOKUP(A645,Metadata!$A$1:$R$1501,17,0)</f>
        <v>Friends</v>
      </c>
      <c r="O645">
        <f ca="1">VLOOKUP(A645,Metadata!$A$1:$R$1501,18,0)</f>
        <v>6</v>
      </c>
    </row>
    <row r="646" spans="1:15">
      <c r="A646" s="4">
        <v>645</v>
      </c>
      <c r="B646">
        <f ca="1">VLOOKUP(A646,Metadata!$A$1:$R$1501,2,0)</f>
        <v>300</v>
      </c>
      <c r="C646" t="str">
        <f ca="1">VLOOKUP(A646,Metadata!$A$1:$R$1501,4,0)</f>
        <v>2 weeks</v>
      </c>
      <c r="D646">
        <f ca="1">VLOOKUP(A646,Metadata!$A$1:$R$1501,5,0)</f>
        <v>14</v>
      </c>
      <c r="E646" s="17" t="str">
        <f ca="1">VLOOKUP(A646,Metadata!$A$1:$R$1501,7,0)</f>
        <v>Mallorca</v>
      </c>
      <c r="F646" t="str">
        <f ca="1">VLOOKUP(A646,Metadata!$A$1:$R$1501,8,0)</f>
        <v>Beach, Aquatic, Adventure-Water</v>
      </c>
      <c r="G646" t="str">
        <f ca="1">VLOOKUP(A646,Metadata!$A$1:$R$1501,9,0)</f>
        <v>Europe</v>
      </c>
      <c r="H646">
        <f ca="1">VLOOKUP(A646,Metadata!$A$1:$R$1501,10,0)</f>
        <v>1</v>
      </c>
      <c r="I646">
        <f ca="1">VLOOKUP(A646,Metadata!$A$1:$R$1501,11,0)</f>
        <v>2240</v>
      </c>
      <c r="J646">
        <f ca="1">VLOOKUP(A646,Metadata!$A$1:$R$1501,12,0)</f>
        <v>2</v>
      </c>
      <c r="K646">
        <f ca="1">VLOOKUP(A646,Metadata!$A$1:$R$1501,13,0)</f>
        <v>10176</v>
      </c>
      <c r="L646" s="17">
        <f ca="1">VLOOKUP(A646,Metadata!$A$1:$R$1501,14,0)</f>
        <v>12416</v>
      </c>
      <c r="M646" t="str">
        <f ca="1">VLOOKUP(A646,Metadata!$A$1:$R$1501,15,0)</f>
        <v>Summer</v>
      </c>
      <c r="N646" t="str">
        <f ca="1">VLOOKUP(A646,Metadata!$A$1:$R$1501,17,0)</f>
        <v>Family</v>
      </c>
      <c r="O646">
        <f ca="1">VLOOKUP(A646,Metadata!$A$1:$R$1501,18,0)</f>
        <v>4</v>
      </c>
    </row>
    <row r="647" spans="1:15">
      <c r="A647" s="4">
        <v>646</v>
      </c>
      <c r="B647">
        <f ca="1">VLOOKUP(A647,Metadata!$A$1:$R$1501,2,0)</f>
        <v>108</v>
      </c>
      <c r="C647" t="str">
        <f ca="1">VLOOKUP(A647,Metadata!$A$1:$R$1501,4,0)</f>
        <v>2 weeks</v>
      </c>
      <c r="D647">
        <f ca="1">VLOOKUP(A647,Metadata!$A$1:$R$1501,5,0)</f>
        <v>14</v>
      </c>
      <c r="E647" s="17" t="str">
        <f ca="1">VLOOKUP(A647,Metadata!$A$1:$R$1501,7,0)</f>
        <v>New Orleans</v>
      </c>
      <c r="F647" t="str">
        <f ca="1">VLOOKUP(A647,Metadata!$A$1:$R$1501,8,0)</f>
        <v>Historical-Modern</v>
      </c>
      <c r="G647" t="str">
        <f ca="1">VLOOKUP(A647,Metadata!$A$1:$R$1501,9,0)</f>
        <v>North America</v>
      </c>
      <c r="H647">
        <f ca="1">VLOOKUP(A647,Metadata!$A$1:$R$1501,10,0)</f>
        <v>2</v>
      </c>
      <c r="I647">
        <f ca="1">VLOOKUP(A647,Metadata!$A$1:$R$1501,11,0)</f>
        <v>16044</v>
      </c>
      <c r="J647">
        <f ca="1">VLOOKUP(A647,Metadata!$A$1:$R$1501,12,0)</f>
        <v>2</v>
      </c>
      <c r="K647">
        <f ca="1">VLOOKUP(A647,Metadata!$A$1:$R$1501,13,0)</f>
        <v>1920</v>
      </c>
      <c r="L647" s="17">
        <f ca="1">VLOOKUP(A647,Metadata!$A$1:$R$1501,14,0)</f>
        <v>17964</v>
      </c>
      <c r="M647" t="str">
        <f ca="1">VLOOKUP(A647,Metadata!$A$1:$R$1501,15,0)</f>
        <v>Spring</v>
      </c>
      <c r="N647" t="str">
        <f ca="1">VLOOKUP(A647,Metadata!$A$1:$R$1501,17,0)</f>
        <v>Friends</v>
      </c>
      <c r="O647">
        <f ca="1">VLOOKUP(A647,Metadata!$A$1:$R$1501,18,0)</f>
        <v>6</v>
      </c>
    </row>
    <row r="648" spans="1:15">
      <c r="A648" s="4">
        <v>647</v>
      </c>
      <c r="B648">
        <f ca="1">VLOOKUP(A648,Metadata!$A$1:$R$1501,2,0)</f>
        <v>7</v>
      </c>
      <c r="C648" t="str">
        <f ca="1">VLOOKUP(A648,Metadata!$A$1:$R$1501,4,0)</f>
        <v>1 month</v>
      </c>
      <c r="D648">
        <f ca="1">VLOOKUP(A648,Metadata!$A$1:$R$1501,5,0)</f>
        <v>30</v>
      </c>
      <c r="E648" s="17" t="str">
        <f ca="1">VLOOKUP(A648,Metadata!$A$1:$R$1501,7,0)</f>
        <v>Dublin</v>
      </c>
      <c r="F648" t="str">
        <f ca="1">VLOOKUP(A648,Metadata!$A$1:$R$1501,8,0)</f>
        <v>Terrain, Beach, Historical-Medieval, Parks, Architecture</v>
      </c>
      <c r="G648" t="str">
        <f ca="1">VLOOKUP(A648,Metadata!$A$1:$R$1501,9,0)</f>
        <v>Europe</v>
      </c>
      <c r="H648">
        <f ca="1">VLOOKUP(A648,Metadata!$A$1:$R$1501,10,0)</f>
        <v>1</v>
      </c>
      <c r="I648">
        <f ca="1">VLOOKUP(A648,Metadata!$A$1:$R$1501,11,0)</f>
        <v>8100</v>
      </c>
      <c r="J648">
        <f ca="1">VLOOKUP(A648,Metadata!$A$1:$R$1501,12,0)</f>
        <v>1</v>
      </c>
      <c r="K648">
        <f ca="1">VLOOKUP(A648,Metadata!$A$1:$R$1501,13,0)</f>
        <v>5874</v>
      </c>
      <c r="L648" s="17">
        <f ca="1">VLOOKUP(A648,Metadata!$A$1:$R$1501,14,0)</f>
        <v>13974</v>
      </c>
      <c r="M648" t="str">
        <f ca="1">VLOOKUP(A648,Metadata!$A$1:$R$1501,15,0)</f>
        <v>Summer</v>
      </c>
      <c r="N648" t="str">
        <f ca="1">VLOOKUP(A648,Metadata!$A$1:$R$1501,17,0)</f>
        <v>Friends</v>
      </c>
      <c r="O648">
        <f ca="1">VLOOKUP(A648,Metadata!$A$1:$R$1501,18,0)</f>
        <v>6</v>
      </c>
    </row>
    <row r="649" spans="1:15">
      <c r="A649" s="4">
        <v>648</v>
      </c>
      <c r="B649">
        <f ca="1">VLOOKUP(A649,Metadata!$A$1:$R$1501,2,0)</f>
        <v>83</v>
      </c>
      <c r="C649" t="str">
        <f ca="1">VLOOKUP(A649,Metadata!$A$1:$R$1501,4,0)</f>
        <v>1 month</v>
      </c>
      <c r="D649">
        <f ca="1">VLOOKUP(A649,Metadata!$A$1:$R$1501,5,0)</f>
        <v>30</v>
      </c>
      <c r="E649" s="17" t="str">
        <f ca="1">VLOOKUP(A649,Metadata!$A$1:$R$1501,7,0)</f>
        <v>Barcelona</v>
      </c>
      <c r="F649" t="str">
        <f ca="1">VLOOKUP(A649,Metadata!$A$1:$R$1501,8,0)</f>
        <v>Historical-Modern, Beach, Architecture, Nightlife</v>
      </c>
      <c r="G649" t="str">
        <f ca="1">VLOOKUP(A649,Metadata!$A$1:$R$1501,9,0)</f>
        <v>Europe</v>
      </c>
      <c r="H649">
        <f ca="1">VLOOKUP(A649,Metadata!$A$1:$R$1501,10,0)</f>
        <v>3</v>
      </c>
      <c r="I649">
        <f ca="1">VLOOKUP(A649,Metadata!$A$1:$R$1501,11,0)</f>
        <v>11130</v>
      </c>
      <c r="J649">
        <f ca="1">VLOOKUP(A649,Metadata!$A$1:$R$1501,12,0)</f>
        <v>2</v>
      </c>
      <c r="K649">
        <f ca="1">VLOOKUP(A649,Metadata!$A$1:$R$1501,13,0)</f>
        <v>2450</v>
      </c>
      <c r="L649" s="17">
        <f ca="1">VLOOKUP(A649,Metadata!$A$1:$R$1501,14,0)</f>
        <v>13580</v>
      </c>
      <c r="M649" t="str">
        <f ca="1">VLOOKUP(A649,Metadata!$A$1:$R$1501,15,0)</f>
        <v>Summer</v>
      </c>
      <c r="N649" t="str">
        <f ca="1">VLOOKUP(A649,Metadata!$A$1:$R$1501,17,0)</f>
        <v>Solo</v>
      </c>
      <c r="O649">
        <f ca="1">VLOOKUP(A649,Metadata!$A$1:$R$1501,18,0)</f>
        <v>1</v>
      </c>
    </row>
    <row r="650" spans="1:15">
      <c r="A650" s="4">
        <v>649</v>
      </c>
      <c r="B650">
        <f ca="1">VLOOKUP(A650,Metadata!$A$1:$R$1501,2,0)</f>
        <v>190</v>
      </c>
      <c r="C650" t="str">
        <f ca="1">VLOOKUP(A650,Metadata!$A$1:$R$1501,4,0)</f>
        <v>1 month</v>
      </c>
      <c r="D650">
        <f ca="1">VLOOKUP(A650,Metadata!$A$1:$R$1501,5,0)</f>
        <v>30</v>
      </c>
      <c r="E650" s="17" t="str">
        <f ca="1">VLOOKUP(A650,Metadata!$A$1:$R$1501,7,0)</f>
        <v>Amsterdam</v>
      </c>
      <c r="F650" t="str">
        <f ca="1">VLOOKUP(A650,Metadata!$A$1:$R$1501,8,0)</f>
        <v>Acquatic, Historical-Modern, Beach, Nightlife</v>
      </c>
      <c r="G650" t="str">
        <f ca="1">VLOOKUP(A650,Metadata!$A$1:$R$1501,9,0)</f>
        <v>Europe</v>
      </c>
      <c r="H650">
        <f ca="1">VLOOKUP(A650,Metadata!$A$1:$R$1501,10,0)</f>
        <v>1</v>
      </c>
      <c r="I650">
        <f ca="1">VLOOKUP(A650,Metadata!$A$1:$R$1501,11,0)</f>
        <v>6600</v>
      </c>
      <c r="J650">
        <f ca="1">VLOOKUP(A650,Metadata!$A$1:$R$1501,12,0)</f>
        <v>2</v>
      </c>
      <c r="K650">
        <f ca="1">VLOOKUP(A650,Metadata!$A$1:$R$1501,13,0)</f>
        <v>9480</v>
      </c>
      <c r="L650" s="17">
        <f ca="1">VLOOKUP(A650,Metadata!$A$1:$R$1501,14,0)</f>
        <v>16080</v>
      </c>
      <c r="M650" t="str">
        <f ca="1">VLOOKUP(A650,Metadata!$A$1:$R$1501,15,0)</f>
        <v>Summer</v>
      </c>
      <c r="N650" t="str">
        <f ca="1">VLOOKUP(A650,Metadata!$A$1:$R$1501,17,0)</f>
        <v>Family</v>
      </c>
      <c r="O650">
        <f ca="1">VLOOKUP(A650,Metadata!$A$1:$R$1501,18,0)</f>
        <v>4</v>
      </c>
    </row>
    <row r="651" spans="1:15">
      <c r="A651" s="4">
        <v>650</v>
      </c>
      <c r="B651">
        <f ca="1">VLOOKUP(A651,Metadata!$A$1:$R$1501,2,0)</f>
        <v>153</v>
      </c>
      <c r="C651" t="str">
        <f ca="1">VLOOKUP(A651,Metadata!$A$1:$R$1501,4,0)</f>
        <v>1 month</v>
      </c>
      <c r="D651">
        <f ca="1">VLOOKUP(A651,Metadata!$A$1:$R$1501,5,0)</f>
        <v>30</v>
      </c>
      <c r="E651" s="17" t="str">
        <f ca="1">VLOOKUP(A651,Metadata!$A$1:$R$1501,7,0)</f>
        <v>Seattle</v>
      </c>
      <c r="F651" t="str">
        <f ca="1">VLOOKUP(A651,Metadata!$A$1:$R$1501,8,0)</f>
        <v>Modern</v>
      </c>
      <c r="G651" t="str">
        <f ca="1">VLOOKUP(A651,Metadata!$A$1:$R$1501,9,0)</f>
        <v>North America</v>
      </c>
      <c r="H651">
        <f ca="1">VLOOKUP(A651,Metadata!$A$1:$R$1501,10,0)</f>
        <v>2</v>
      </c>
      <c r="I651">
        <f ca="1">VLOOKUP(A651,Metadata!$A$1:$R$1501,11,0)</f>
        <v>27720</v>
      </c>
      <c r="J651">
        <f ca="1">VLOOKUP(A651,Metadata!$A$1:$R$1501,12,0)</f>
        <v>1</v>
      </c>
      <c r="K651">
        <f ca="1">VLOOKUP(A651,Metadata!$A$1:$R$1501,13,0)</f>
        <v>1200</v>
      </c>
      <c r="L651" s="17">
        <f ca="1">VLOOKUP(A651,Metadata!$A$1:$R$1501,14,0)</f>
        <v>28920</v>
      </c>
      <c r="M651" t="str">
        <f ca="1">VLOOKUP(A651,Metadata!$A$1:$R$1501,15,0)</f>
        <v>Summer</v>
      </c>
      <c r="N651" t="str">
        <f ca="1">VLOOKUP(A651,Metadata!$A$1:$R$1501,17,0)</f>
        <v>Friends</v>
      </c>
      <c r="O651">
        <f ca="1">VLOOKUP(A651,Metadata!$A$1:$R$1501,18,0)</f>
        <v>6</v>
      </c>
    </row>
    <row r="652" spans="1:15">
      <c r="A652" s="4">
        <v>651</v>
      </c>
      <c r="B652">
        <f ca="1">VLOOKUP(A652,Metadata!$A$1:$R$1501,2,0)</f>
        <v>275</v>
      </c>
      <c r="C652" t="str">
        <f ca="1">VLOOKUP(A652,Metadata!$A$1:$R$1501,4,0)</f>
        <v>1 week</v>
      </c>
      <c r="D652">
        <f ca="1">VLOOKUP(A652,Metadata!$A$1:$R$1501,5,0)</f>
        <v>7</v>
      </c>
      <c r="E652" s="17" t="str">
        <f ca="1">VLOOKUP(A652,Metadata!$A$1:$R$1501,7,0)</f>
        <v>Melbourne</v>
      </c>
      <c r="F652" t="str">
        <f ca="1">VLOOKUP(A652,Metadata!$A$1:$R$1501,8,0)</f>
        <v>Modern, Beach, Adventure-Modern</v>
      </c>
      <c r="G652" t="str">
        <f ca="1">VLOOKUP(A652,Metadata!$A$1:$R$1501,9,0)</f>
        <v>Australia</v>
      </c>
      <c r="H652">
        <f ca="1">VLOOKUP(A652,Metadata!$A$1:$R$1501,10,0)</f>
        <v>3</v>
      </c>
      <c r="I652">
        <f ca="1">VLOOKUP(A652,Metadata!$A$1:$R$1501,11,0)</f>
        <v>4410</v>
      </c>
      <c r="J652">
        <f ca="1">VLOOKUP(A652,Metadata!$A$1:$R$1501,12,0)</f>
        <v>2</v>
      </c>
      <c r="K652">
        <f ca="1">VLOOKUP(A652,Metadata!$A$1:$R$1501,13,0)</f>
        <v>5440</v>
      </c>
      <c r="L652" s="17">
        <f ca="1">VLOOKUP(A652,Metadata!$A$1:$R$1501,14,0)</f>
        <v>9850</v>
      </c>
      <c r="M652" t="str">
        <f ca="1">VLOOKUP(A652,Metadata!$A$1:$R$1501,15,0)</f>
        <v>Spring</v>
      </c>
      <c r="N652" t="str">
        <f ca="1">VLOOKUP(A652,Metadata!$A$1:$R$1501,17,0)</f>
        <v>Romantic</v>
      </c>
      <c r="O652">
        <f ca="1">VLOOKUP(A652,Metadata!$A$1:$R$1501,18,0)</f>
        <v>2</v>
      </c>
    </row>
    <row r="653" spans="1:15">
      <c r="A653" s="4">
        <v>652</v>
      </c>
      <c r="B653">
        <f ca="1">VLOOKUP(A653,Metadata!$A$1:$R$1501,2,0)</f>
        <v>24</v>
      </c>
      <c r="C653" t="str">
        <f ca="1">VLOOKUP(A653,Metadata!$A$1:$R$1501,4,0)</f>
        <v>2 weeks</v>
      </c>
      <c r="D653">
        <f ca="1">VLOOKUP(A653,Metadata!$A$1:$R$1501,5,0)</f>
        <v>14</v>
      </c>
      <c r="E653" s="17" t="str">
        <f ca="1">VLOOKUP(A653,Metadata!$A$1:$R$1501,7,0)</f>
        <v>Vancouver</v>
      </c>
      <c r="F653" t="str">
        <f ca="1">VLOOKUP(A653,Metadata!$A$1:$R$1501,8,0)</f>
        <v>Beach</v>
      </c>
      <c r="G653" t="str">
        <f ca="1">VLOOKUP(A653,Metadata!$A$1:$R$1501,9,0)</f>
        <v>North America</v>
      </c>
      <c r="H653">
        <f ca="1">VLOOKUP(A653,Metadata!$A$1:$R$1501,10,0)</f>
        <v>2</v>
      </c>
      <c r="I653">
        <f ca="1">VLOOKUP(A653,Metadata!$A$1:$R$1501,11,0)</f>
        <v>9660</v>
      </c>
      <c r="J653">
        <f ca="1">VLOOKUP(A653,Metadata!$A$1:$R$1501,12,0)</f>
        <v>2</v>
      </c>
      <c r="K653">
        <f ca="1">VLOOKUP(A653,Metadata!$A$1:$R$1501,13,0)</f>
        <v>3600</v>
      </c>
      <c r="L653" s="17">
        <f ca="1">VLOOKUP(A653,Metadata!$A$1:$R$1501,14,0)</f>
        <v>13260</v>
      </c>
      <c r="M653" t="str">
        <f ca="1">VLOOKUP(A653,Metadata!$A$1:$R$1501,15,0)</f>
        <v>Summer</v>
      </c>
      <c r="N653" t="str">
        <f ca="1">VLOOKUP(A653,Metadata!$A$1:$R$1501,17,0)</f>
        <v>Friends</v>
      </c>
      <c r="O653">
        <f ca="1">VLOOKUP(A653,Metadata!$A$1:$R$1501,18,0)</f>
        <v>6</v>
      </c>
    </row>
    <row r="654" spans="1:15">
      <c r="A654" s="4">
        <v>653</v>
      </c>
      <c r="B654">
        <f ca="1">VLOOKUP(A654,Metadata!$A$1:$R$1501,2,0)</f>
        <v>262</v>
      </c>
      <c r="C654" t="str">
        <f ca="1">VLOOKUP(A654,Metadata!$A$1:$R$1501,4,0)</f>
        <v>1 month</v>
      </c>
      <c r="D654">
        <f ca="1">VLOOKUP(A654,Metadata!$A$1:$R$1501,5,0)</f>
        <v>30</v>
      </c>
      <c r="E654" s="17" t="str">
        <f ca="1">VLOOKUP(A654,Metadata!$A$1:$R$1501,7,0)</f>
        <v>Hong Kong</v>
      </c>
      <c r="F654" t="str">
        <f ca="1">VLOOKUP(A654,Metadata!$A$1:$R$1501,8,0)</f>
        <v>Modern, Beach, Terrain</v>
      </c>
      <c r="G654" t="str">
        <f ca="1">VLOOKUP(A654,Metadata!$A$1:$R$1501,9,0)</f>
        <v>Asia</v>
      </c>
      <c r="H654">
        <f ca="1">VLOOKUP(A654,Metadata!$A$1:$R$1501,10,0)</f>
        <v>3</v>
      </c>
      <c r="I654">
        <f ca="1">VLOOKUP(A654,Metadata!$A$1:$R$1501,11,0)</f>
        <v>10320</v>
      </c>
      <c r="J654">
        <f ca="1">VLOOKUP(A654,Metadata!$A$1:$R$1501,12,0)</f>
        <v>2</v>
      </c>
      <c r="K654">
        <f ca="1">VLOOKUP(A654,Metadata!$A$1:$R$1501,13,0)</f>
        <v>1540</v>
      </c>
      <c r="L654" s="17">
        <f ca="1">VLOOKUP(A654,Metadata!$A$1:$R$1501,14,0)</f>
        <v>11860</v>
      </c>
      <c r="M654" t="str">
        <f ca="1">VLOOKUP(A654,Metadata!$A$1:$R$1501,15,0)</f>
        <v>Spring</v>
      </c>
      <c r="N654" t="str">
        <f ca="1">VLOOKUP(A654,Metadata!$A$1:$R$1501,17,0)</f>
        <v>Solo</v>
      </c>
      <c r="O654">
        <f ca="1">VLOOKUP(A654,Metadata!$A$1:$R$1501,18,0)</f>
        <v>1</v>
      </c>
    </row>
    <row r="655" spans="1:15">
      <c r="A655" s="4">
        <v>654</v>
      </c>
      <c r="B655">
        <f ca="1">VLOOKUP(A655,Metadata!$A$1:$R$1501,2,0)</f>
        <v>227</v>
      </c>
      <c r="C655" t="str">
        <f ca="1">VLOOKUP(A655,Metadata!$A$1:$R$1501,4,0)</f>
        <v>1 week</v>
      </c>
      <c r="D655">
        <f ca="1">VLOOKUP(A655,Metadata!$A$1:$R$1501,5,0)</f>
        <v>7</v>
      </c>
      <c r="E655" s="17" t="str">
        <f ca="1">VLOOKUP(A655,Metadata!$A$1:$R$1501,7,0)</f>
        <v>Vancouver</v>
      </c>
      <c r="F655" t="str">
        <f ca="1">VLOOKUP(A655,Metadata!$A$1:$R$1501,8,0)</f>
        <v>Beach</v>
      </c>
      <c r="G655" t="str">
        <f ca="1">VLOOKUP(A655,Metadata!$A$1:$R$1501,9,0)</f>
        <v>North America</v>
      </c>
      <c r="H655">
        <f ca="1">VLOOKUP(A655,Metadata!$A$1:$R$1501,10,0)</f>
        <v>2</v>
      </c>
      <c r="I655">
        <f ca="1">VLOOKUP(A655,Metadata!$A$1:$R$1501,11,0)</f>
        <v>805</v>
      </c>
      <c r="J655">
        <f ca="1">VLOOKUP(A655,Metadata!$A$1:$R$1501,12,0)</f>
        <v>1</v>
      </c>
      <c r="K655">
        <f ca="1">VLOOKUP(A655,Metadata!$A$1:$R$1501,13,0)</f>
        <v>300</v>
      </c>
      <c r="L655" s="17">
        <f ca="1">VLOOKUP(A655,Metadata!$A$1:$R$1501,14,0)</f>
        <v>1105</v>
      </c>
      <c r="M655" t="str">
        <f ca="1">VLOOKUP(A655,Metadata!$A$1:$R$1501,15,0)</f>
        <v>Summer</v>
      </c>
      <c r="N655" t="str">
        <f ca="1">VLOOKUP(A655,Metadata!$A$1:$R$1501,17,0)</f>
        <v>Solo</v>
      </c>
      <c r="O655">
        <f ca="1">VLOOKUP(A655,Metadata!$A$1:$R$1501,18,0)</f>
        <v>1</v>
      </c>
    </row>
    <row r="656" spans="1:15">
      <c r="A656" s="4">
        <v>655</v>
      </c>
      <c r="B656">
        <f ca="1">VLOOKUP(A656,Metadata!$A$1:$R$1501,2,0)</f>
        <v>268</v>
      </c>
      <c r="C656" t="str">
        <f ca="1">VLOOKUP(A656,Metadata!$A$1:$R$1501,4,0)</f>
        <v>1 month</v>
      </c>
      <c r="D656">
        <f ca="1">VLOOKUP(A656,Metadata!$A$1:$R$1501,5,0)</f>
        <v>30</v>
      </c>
      <c r="E656" s="17" t="str">
        <f ca="1">VLOOKUP(A656,Metadata!$A$1:$R$1501,7,0)</f>
        <v>Broward County</v>
      </c>
      <c r="F656" t="str">
        <f ca="1">VLOOKUP(A656,Metadata!$A$1:$R$1501,8,0)</f>
        <v>Beach, Modern, Park, Aquatic</v>
      </c>
      <c r="G656" t="str">
        <f ca="1">VLOOKUP(A656,Metadata!$A$1:$R$1501,9,0)</f>
        <v>North America</v>
      </c>
      <c r="H656">
        <f ca="1">VLOOKUP(A656,Metadata!$A$1:$R$1501,10,0)</f>
        <v>2</v>
      </c>
      <c r="I656">
        <f ca="1">VLOOKUP(A656,Metadata!$A$1:$R$1501,11,0)</f>
        <v>28260</v>
      </c>
      <c r="J656">
        <f ca="1">VLOOKUP(A656,Metadata!$A$1:$R$1501,12,0)</f>
        <v>1</v>
      </c>
      <c r="K656">
        <f ca="1">VLOOKUP(A656,Metadata!$A$1:$R$1501,13,0)</f>
        <v>780</v>
      </c>
      <c r="L656" s="17">
        <f ca="1">VLOOKUP(A656,Metadata!$A$1:$R$1501,14,0)</f>
        <v>29040</v>
      </c>
      <c r="M656" t="str">
        <f ca="1">VLOOKUP(A656,Metadata!$A$1:$R$1501,15,0)</f>
        <v>Summer</v>
      </c>
      <c r="N656" t="str">
        <f ca="1">VLOOKUP(A656,Metadata!$A$1:$R$1501,17,0)</f>
        <v>Friends</v>
      </c>
      <c r="O656">
        <f ca="1">VLOOKUP(A656,Metadata!$A$1:$R$1501,18,0)</f>
        <v>6</v>
      </c>
    </row>
    <row r="657" spans="1:15">
      <c r="A657" s="4">
        <v>656</v>
      </c>
      <c r="B657">
        <f ca="1">VLOOKUP(A657,Metadata!$A$1:$R$1501,2,0)</f>
        <v>51</v>
      </c>
      <c r="C657" t="str">
        <f ca="1">VLOOKUP(A657,Metadata!$A$1:$R$1501,4,0)</f>
        <v>2 weeks</v>
      </c>
      <c r="D657">
        <f ca="1">VLOOKUP(A657,Metadata!$A$1:$R$1501,5,0)</f>
        <v>14</v>
      </c>
      <c r="E657" s="17" t="str">
        <f ca="1">VLOOKUP(A657,Metadata!$A$1:$R$1501,7,0)</f>
        <v>Porto</v>
      </c>
      <c r="F657" t="str">
        <f ca="1">VLOOKUP(A657,Metadata!$A$1:$R$1501,8,0)</f>
        <v>Wineyard, Historical-Modern, Architecture</v>
      </c>
      <c r="G657" t="str">
        <f ca="1">VLOOKUP(A657,Metadata!$A$1:$R$1501,9,0)</f>
        <v>Europe</v>
      </c>
      <c r="H657">
        <f ca="1">VLOOKUP(A657,Metadata!$A$1:$R$1501,10,0)</f>
        <v>1</v>
      </c>
      <c r="I657">
        <f ca="1">VLOOKUP(A657,Metadata!$A$1:$R$1501,11,0)</f>
        <v>1204</v>
      </c>
      <c r="J657">
        <f ca="1">VLOOKUP(A657,Metadata!$A$1:$R$1501,12,0)</f>
        <v>1</v>
      </c>
      <c r="K657">
        <f ca="1">VLOOKUP(A657,Metadata!$A$1:$R$1501,13,0)</f>
        <v>2440</v>
      </c>
      <c r="L657" s="17">
        <f ca="1">VLOOKUP(A657,Metadata!$A$1:$R$1501,14,0)</f>
        <v>3644</v>
      </c>
      <c r="M657" t="str">
        <f ca="1">VLOOKUP(A657,Metadata!$A$1:$R$1501,15,0)</f>
        <v>Summer</v>
      </c>
      <c r="N657" t="str">
        <f ca="1">VLOOKUP(A657,Metadata!$A$1:$R$1501,17,0)</f>
        <v>Romantic</v>
      </c>
      <c r="O657">
        <f ca="1">VLOOKUP(A657,Metadata!$A$1:$R$1501,18,0)</f>
        <v>2</v>
      </c>
    </row>
    <row r="658" spans="1:15">
      <c r="A658" s="4">
        <v>657</v>
      </c>
      <c r="B658">
        <f ca="1">VLOOKUP(A658,Metadata!$A$1:$R$1501,2,0)</f>
        <v>121</v>
      </c>
      <c r="C658" t="str">
        <f ca="1">VLOOKUP(A658,Metadata!$A$1:$R$1501,4,0)</f>
        <v>3 days</v>
      </c>
      <c r="D658">
        <f ca="1">VLOOKUP(A658,Metadata!$A$1:$R$1501,5,0)</f>
        <v>3</v>
      </c>
      <c r="E658" s="17" t="str">
        <f ca="1">VLOOKUP(A658,Metadata!$A$1:$R$1501,7,0)</f>
        <v>Florence</v>
      </c>
      <c r="F658" t="str">
        <f ca="1">VLOOKUP(A658,Metadata!$A$1:$R$1501,8,0)</f>
        <v>Historical, Beach</v>
      </c>
      <c r="G658" t="str">
        <f ca="1">VLOOKUP(A658,Metadata!$A$1:$R$1501,9,0)</f>
        <v>Europe</v>
      </c>
      <c r="H658">
        <f ca="1">VLOOKUP(A658,Metadata!$A$1:$R$1501,10,0)</f>
        <v>2</v>
      </c>
      <c r="I658">
        <f ca="1">VLOOKUP(A658,Metadata!$A$1:$R$1501,11,0)</f>
        <v>387</v>
      </c>
      <c r="J658">
        <f ca="1">VLOOKUP(A658,Metadata!$A$1:$R$1501,12,0)</f>
        <v>2</v>
      </c>
      <c r="K658">
        <f ca="1">VLOOKUP(A658,Metadata!$A$1:$R$1501,13,0)</f>
        <v>3900</v>
      </c>
      <c r="L658" s="17">
        <f ca="1">VLOOKUP(A658,Metadata!$A$1:$R$1501,14,0)</f>
        <v>4287</v>
      </c>
      <c r="M658" t="str">
        <f ca="1">VLOOKUP(A658,Metadata!$A$1:$R$1501,15,0)</f>
        <v>Summer</v>
      </c>
      <c r="N658" t="str">
        <f ca="1">VLOOKUP(A658,Metadata!$A$1:$R$1501,17,0)</f>
        <v>Solo</v>
      </c>
      <c r="O658">
        <f ca="1">VLOOKUP(A658,Metadata!$A$1:$R$1501,18,0)</f>
        <v>1</v>
      </c>
    </row>
    <row r="659" spans="1:15">
      <c r="A659" s="4">
        <v>658</v>
      </c>
      <c r="B659">
        <f ca="1">VLOOKUP(A659,Metadata!$A$1:$R$1501,2,0)</f>
        <v>262</v>
      </c>
      <c r="C659" t="str">
        <f ca="1">VLOOKUP(A659,Metadata!$A$1:$R$1501,4,0)</f>
        <v>3 days</v>
      </c>
      <c r="D659">
        <f ca="1">VLOOKUP(A659,Metadata!$A$1:$R$1501,5,0)</f>
        <v>3</v>
      </c>
      <c r="E659" s="17" t="str">
        <f ca="1">VLOOKUP(A659,Metadata!$A$1:$R$1501,7,0)</f>
        <v>Trentino</v>
      </c>
      <c r="F659" t="str">
        <f ca="1">VLOOKUP(A659,Metadata!$A$1:$R$1501,8,0)</f>
        <v>Terrain</v>
      </c>
      <c r="G659" t="str">
        <f ca="1">VLOOKUP(A659,Metadata!$A$1:$R$1501,9,0)</f>
        <v>Europe</v>
      </c>
      <c r="H659">
        <f ca="1">VLOOKUP(A659,Metadata!$A$1:$R$1501,10,0)</f>
        <v>1</v>
      </c>
      <c r="I659">
        <f ca="1">VLOOKUP(A659,Metadata!$A$1:$R$1501,11,0)</f>
        <v>150</v>
      </c>
      <c r="J659">
        <f ca="1">VLOOKUP(A659,Metadata!$A$1:$R$1501,12,0)</f>
        <v>1</v>
      </c>
      <c r="K659">
        <f ca="1">VLOOKUP(A659,Metadata!$A$1:$R$1501,13,0)</f>
        <v>1820</v>
      </c>
      <c r="L659" s="17">
        <f ca="1">VLOOKUP(A659,Metadata!$A$1:$R$1501,14,0)</f>
        <v>1970</v>
      </c>
      <c r="M659" t="str">
        <f ca="1">VLOOKUP(A659,Metadata!$A$1:$R$1501,15,0)</f>
        <v>Summer</v>
      </c>
      <c r="N659" t="str">
        <f ca="1">VLOOKUP(A659,Metadata!$A$1:$R$1501,17,0)</f>
        <v>Romantic</v>
      </c>
      <c r="O659">
        <f ca="1">VLOOKUP(A659,Metadata!$A$1:$R$1501,18,0)</f>
        <v>2</v>
      </c>
    </row>
    <row r="660" spans="1:15">
      <c r="A660" s="4">
        <v>659</v>
      </c>
      <c r="B660">
        <f ca="1">VLOOKUP(A660,Metadata!$A$1:$R$1501,2,0)</f>
        <v>225</v>
      </c>
      <c r="C660" t="str">
        <f ca="1">VLOOKUP(A660,Metadata!$A$1:$R$1501,4,0)</f>
        <v>2 weeks</v>
      </c>
      <c r="D660">
        <f ca="1">VLOOKUP(A660,Metadata!$A$1:$R$1501,5,0)</f>
        <v>14</v>
      </c>
      <c r="E660" s="17" t="str">
        <f ca="1">VLOOKUP(A660,Metadata!$A$1:$R$1501,7,0)</f>
        <v>Victoria</v>
      </c>
      <c r="F660" t="str">
        <f ca="1">VLOOKUP(A660,Metadata!$A$1:$R$1501,8,0)</f>
        <v>Historical</v>
      </c>
      <c r="G660" t="str">
        <f ca="1">VLOOKUP(A660,Metadata!$A$1:$R$1501,9,0)</f>
        <v>North America</v>
      </c>
      <c r="H660">
        <f ca="1">VLOOKUP(A660,Metadata!$A$1:$R$1501,10,0)</f>
        <v>2</v>
      </c>
      <c r="I660">
        <f ca="1">VLOOKUP(A660,Metadata!$A$1:$R$1501,11,0)</f>
        <v>12600</v>
      </c>
      <c r="J660">
        <f ca="1">VLOOKUP(A660,Metadata!$A$1:$R$1501,12,0)</f>
        <v>1</v>
      </c>
      <c r="K660">
        <f ca="1">VLOOKUP(A660,Metadata!$A$1:$R$1501,13,0)</f>
        <v>1800</v>
      </c>
      <c r="L660" s="17">
        <f ca="1">VLOOKUP(A660,Metadata!$A$1:$R$1501,14,0)</f>
        <v>14400</v>
      </c>
      <c r="M660" t="str">
        <f ca="1">VLOOKUP(A660,Metadata!$A$1:$R$1501,15,0)</f>
        <v>Summer</v>
      </c>
      <c r="N660" t="str">
        <f ca="1">VLOOKUP(A660,Metadata!$A$1:$R$1501,17,0)</f>
        <v>Friends</v>
      </c>
      <c r="O660">
        <f ca="1">VLOOKUP(A660,Metadata!$A$1:$R$1501,18,0)</f>
        <v>6</v>
      </c>
    </row>
    <row r="661" spans="1:15">
      <c r="A661" s="4">
        <v>660</v>
      </c>
      <c r="B661">
        <f ca="1">VLOOKUP(A661,Metadata!$A$1:$R$1501,2,0)</f>
        <v>123</v>
      </c>
      <c r="C661" t="str">
        <f ca="1">VLOOKUP(A661,Metadata!$A$1:$R$1501,4,0)</f>
        <v>1 month</v>
      </c>
      <c r="D661">
        <f ca="1">VLOOKUP(A661,Metadata!$A$1:$R$1501,5,0)</f>
        <v>30</v>
      </c>
      <c r="E661" s="17" t="str">
        <f ca="1">VLOOKUP(A661,Metadata!$A$1:$R$1501,7,0)</f>
        <v>Victoria</v>
      </c>
      <c r="F661" t="str">
        <f ca="1">VLOOKUP(A661,Metadata!$A$1:$R$1501,8,0)</f>
        <v>Historical</v>
      </c>
      <c r="G661" t="str">
        <f ca="1">VLOOKUP(A661,Metadata!$A$1:$R$1501,9,0)</f>
        <v>North America</v>
      </c>
      <c r="H661">
        <f ca="1">VLOOKUP(A661,Metadata!$A$1:$R$1501,10,0)</f>
        <v>2</v>
      </c>
      <c r="I661">
        <f ca="1">VLOOKUP(A661,Metadata!$A$1:$R$1501,11,0)</f>
        <v>18000</v>
      </c>
      <c r="J661">
        <f ca="1">VLOOKUP(A661,Metadata!$A$1:$R$1501,12,0)</f>
        <v>2</v>
      </c>
      <c r="K661">
        <f ca="1">VLOOKUP(A661,Metadata!$A$1:$R$1501,13,0)</f>
        <v>2400</v>
      </c>
      <c r="L661" s="17">
        <f ca="1">VLOOKUP(A661,Metadata!$A$1:$R$1501,14,0)</f>
        <v>20400</v>
      </c>
      <c r="M661" t="str">
        <f ca="1">VLOOKUP(A661,Metadata!$A$1:$R$1501,15,0)</f>
        <v>Summer</v>
      </c>
      <c r="N661" t="str">
        <f ca="1">VLOOKUP(A661,Metadata!$A$1:$R$1501,17,0)</f>
        <v>Family</v>
      </c>
      <c r="O661">
        <f ca="1">VLOOKUP(A661,Metadata!$A$1:$R$1501,18,0)</f>
        <v>4</v>
      </c>
    </row>
    <row r="662" spans="1:15">
      <c r="A662" s="4">
        <v>661</v>
      </c>
      <c r="B662">
        <f ca="1">VLOOKUP(A662,Metadata!$A$1:$R$1501,2,0)</f>
        <v>55</v>
      </c>
      <c r="C662" t="str">
        <f ca="1">VLOOKUP(A662,Metadata!$A$1:$R$1501,4,0)</f>
        <v>1 week</v>
      </c>
      <c r="D662">
        <f ca="1">VLOOKUP(A662,Metadata!$A$1:$R$1501,5,0)</f>
        <v>7</v>
      </c>
      <c r="E662" s="17" t="str">
        <f ca="1">VLOOKUP(A662,Metadata!$A$1:$R$1501,7,0)</f>
        <v>Boston</v>
      </c>
      <c r="F662" t="str">
        <f ca="1">VLOOKUP(A662,Metadata!$A$1:$R$1501,8,0)</f>
        <v>Modern, Adventure-Water, Aquatic, Nightlife</v>
      </c>
      <c r="G662" t="str">
        <f ca="1">VLOOKUP(A662,Metadata!$A$1:$R$1501,9,0)</f>
        <v>North America</v>
      </c>
      <c r="H662">
        <f ca="1">VLOOKUP(A662,Metadata!$A$1:$R$1501,10,0)</f>
        <v>2</v>
      </c>
      <c r="I662">
        <f ca="1">VLOOKUP(A662,Metadata!$A$1:$R$1501,11,0)</f>
        <v>2436</v>
      </c>
      <c r="J662">
        <f ca="1">VLOOKUP(A662,Metadata!$A$1:$R$1501,12,0)</f>
        <v>2</v>
      </c>
      <c r="K662">
        <f ca="1">VLOOKUP(A662,Metadata!$A$1:$R$1501,13,0)</f>
        <v>800</v>
      </c>
      <c r="L662" s="17">
        <f ca="1">VLOOKUP(A662,Metadata!$A$1:$R$1501,14,0)</f>
        <v>3236</v>
      </c>
      <c r="M662" t="str">
        <f ca="1">VLOOKUP(A662,Metadata!$A$1:$R$1501,15,0)</f>
        <v>Summer</v>
      </c>
      <c r="N662" t="str">
        <f ca="1">VLOOKUP(A662,Metadata!$A$1:$R$1501,17,0)</f>
        <v>Romantic</v>
      </c>
      <c r="O662">
        <f ca="1">VLOOKUP(A662,Metadata!$A$1:$R$1501,18,0)</f>
        <v>2</v>
      </c>
    </row>
    <row r="663" spans="1:15">
      <c r="A663" s="4">
        <v>662</v>
      </c>
      <c r="B663">
        <f ca="1">VLOOKUP(A663,Metadata!$A$1:$R$1501,2,0)</f>
        <v>196</v>
      </c>
      <c r="C663" t="str">
        <f ca="1">VLOOKUP(A663,Metadata!$A$1:$R$1501,4,0)</f>
        <v>1 month</v>
      </c>
      <c r="D663">
        <f ca="1">VLOOKUP(A663,Metadata!$A$1:$R$1501,5,0)</f>
        <v>30</v>
      </c>
      <c r="E663" s="17" t="str">
        <f ca="1">VLOOKUP(A663,Metadata!$A$1:$R$1501,7,0)</f>
        <v>Beijing</v>
      </c>
      <c r="F663" t="str">
        <f ca="1">VLOOKUP(A663,Metadata!$A$1:$R$1501,8,0)</f>
        <v>Modern, Beach, Nightlife</v>
      </c>
      <c r="G663" t="str">
        <f ca="1">VLOOKUP(A663,Metadata!$A$1:$R$1501,9,0)</f>
        <v>Asia</v>
      </c>
      <c r="H663">
        <f ca="1">VLOOKUP(A663,Metadata!$A$1:$R$1501,10,0)</f>
        <v>1</v>
      </c>
      <c r="I663">
        <f ca="1">VLOOKUP(A663,Metadata!$A$1:$R$1501,11,0)</f>
        <v>1620</v>
      </c>
      <c r="J663">
        <f ca="1">VLOOKUP(A663,Metadata!$A$1:$R$1501,12,0)</f>
        <v>1</v>
      </c>
      <c r="K663">
        <f ca="1">VLOOKUP(A663,Metadata!$A$1:$R$1501,13,0)</f>
        <v>1880</v>
      </c>
      <c r="L663" s="17">
        <f ca="1">VLOOKUP(A663,Metadata!$A$1:$R$1501,14,0)</f>
        <v>3500</v>
      </c>
      <c r="M663" t="str">
        <f ca="1">VLOOKUP(A663,Metadata!$A$1:$R$1501,15,0)</f>
        <v>Spring</v>
      </c>
      <c r="N663" t="str">
        <f ca="1">VLOOKUP(A663,Metadata!$A$1:$R$1501,17,0)</f>
        <v>Romantic</v>
      </c>
      <c r="O663">
        <f ca="1">VLOOKUP(A663,Metadata!$A$1:$R$1501,18,0)</f>
        <v>2</v>
      </c>
    </row>
    <row r="664" spans="1:15">
      <c r="A664" s="4">
        <v>663</v>
      </c>
      <c r="B664">
        <f ca="1">VLOOKUP(A664,Metadata!$A$1:$R$1501,2,0)</f>
        <v>284</v>
      </c>
      <c r="C664" t="str">
        <f ca="1">VLOOKUP(A664,Metadata!$A$1:$R$1501,4,0)</f>
        <v>1 week</v>
      </c>
      <c r="D664">
        <f ca="1">VLOOKUP(A664,Metadata!$A$1:$R$1501,5,0)</f>
        <v>7</v>
      </c>
      <c r="E664" s="17" t="str">
        <f ca="1">VLOOKUP(A664,Metadata!$A$1:$R$1501,7,0)</f>
        <v>Salem</v>
      </c>
      <c r="F664" t="str">
        <f ca="1">VLOOKUP(A664,Metadata!$A$1:$R$1501,8,0)</f>
        <v>Historical</v>
      </c>
      <c r="G664" t="str">
        <f ca="1">VLOOKUP(A664,Metadata!$A$1:$R$1501,9,0)</f>
        <v>North America</v>
      </c>
      <c r="H664">
        <f ca="1">VLOOKUP(A664,Metadata!$A$1:$R$1501,10,0)</f>
        <v>1</v>
      </c>
      <c r="I664">
        <f ca="1">VLOOKUP(A664,Metadata!$A$1:$R$1501,11,0)</f>
        <v>2744</v>
      </c>
      <c r="J664">
        <f ca="1">VLOOKUP(A664,Metadata!$A$1:$R$1501,12,0)</f>
        <v>1</v>
      </c>
      <c r="K664">
        <f ca="1">VLOOKUP(A664,Metadata!$A$1:$R$1501,13,0)</f>
        <v>1240</v>
      </c>
      <c r="L664" s="17">
        <f ca="1">VLOOKUP(A664,Metadata!$A$1:$R$1501,14,0)</f>
        <v>3984</v>
      </c>
      <c r="M664" t="str">
        <f ca="1">VLOOKUP(A664,Metadata!$A$1:$R$1501,15,0)</f>
        <v>Summer</v>
      </c>
      <c r="N664" t="str">
        <f ca="1">VLOOKUP(A664,Metadata!$A$1:$R$1501,17,0)</f>
        <v>Family</v>
      </c>
      <c r="O664">
        <f ca="1">VLOOKUP(A664,Metadata!$A$1:$R$1501,18,0)</f>
        <v>4</v>
      </c>
    </row>
    <row r="665" spans="1:15">
      <c r="A665" s="4">
        <v>664</v>
      </c>
      <c r="B665">
        <f ca="1">VLOOKUP(A665,Metadata!$A$1:$R$1501,2,0)</f>
        <v>62</v>
      </c>
      <c r="C665" t="str">
        <f ca="1">VLOOKUP(A665,Metadata!$A$1:$R$1501,4,0)</f>
        <v>1 week</v>
      </c>
      <c r="D665">
        <f ca="1">VLOOKUP(A665,Metadata!$A$1:$R$1501,5,0)</f>
        <v>7</v>
      </c>
      <c r="E665" s="17" t="str">
        <f ca="1">VLOOKUP(A665,Metadata!$A$1:$R$1501,7,0)</f>
        <v>Broward County</v>
      </c>
      <c r="F665" t="str">
        <f ca="1">VLOOKUP(A665,Metadata!$A$1:$R$1501,8,0)</f>
        <v>Beach, Modern, Park, Aquatic</v>
      </c>
      <c r="G665" t="str">
        <f ca="1">VLOOKUP(A665,Metadata!$A$1:$R$1501,9,0)</f>
        <v>North America</v>
      </c>
      <c r="H665">
        <f ca="1">VLOOKUP(A665,Metadata!$A$1:$R$1501,10,0)</f>
        <v>1</v>
      </c>
      <c r="I665">
        <f ca="1">VLOOKUP(A665,Metadata!$A$1:$R$1501,11,0)</f>
        <v>2772</v>
      </c>
      <c r="J665">
        <f ca="1">VLOOKUP(A665,Metadata!$A$1:$R$1501,12,0)</f>
        <v>1</v>
      </c>
      <c r="K665">
        <f ca="1">VLOOKUP(A665,Metadata!$A$1:$R$1501,13,0)</f>
        <v>780</v>
      </c>
      <c r="L665" s="17">
        <f ca="1">VLOOKUP(A665,Metadata!$A$1:$R$1501,14,0)</f>
        <v>3552</v>
      </c>
      <c r="M665" t="str">
        <f ca="1">VLOOKUP(A665,Metadata!$A$1:$R$1501,15,0)</f>
        <v>Summer</v>
      </c>
      <c r="N665" t="str">
        <f ca="1">VLOOKUP(A665,Metadata!$A$1:$R$1501,17,0)</f>
        <v>Friends</v>
      </c>
      <c r="O665">
        <f ca="1">VLOOKUP(A665,Metadata!$A$1:$R$1501,18,0)</f>
        <v>6</v>
      </c>
    </row>
    <row r="666" spans="1:15">
      <c r="A666" s="4">
        <v>665</v>
      </c>
      <c r="B666">
        <f ca="1">VLOOKUP(A666,Metadata!$A$1:$R$1501,2,0)</f>
        <v>26</v>
      </c>
      <c r="C666" t="str">
        <f ca="1">VLOOKUP(A666,Metadata!$A$1:$R$1501,4,0)</f>
        <v>2 weeks</v>
      </c>
      <c r="D666">
        <f ca="1">VLOOKUP(A666,Metadata!$A$1:$R$1501,5,0)</f>
        <v>14</v>
      </c>
      <c r="E666" s="17" t="str">
        <f ca="1">VLOOKUP(A666,Metadata!$A$1:$R$1501,7,0)</f>
        <v>Amsterdam</v>
      </c>
      <c r="F666" t="str">
        <f ca="1">VLOOKUP(A666,Metadata!$A$1:$R$1501,8,0)</f>
        <v>Acquatic, Historical-Modern, Beach, Nightlife</v>
      </c>
      <c r="G666" t="str">
        <f ca="1">VLOOKUP(A666,Metadata!$A$1:$R$1501,9,0)</f>
        <v>Europe</v>
      </c>
      <c r="H666">
        <f ca="1">VLOOKUP(A666,Metadata!$A$1:$R$1501,10,0)</f>
        <v>3</v>
      </c>
      <c r="I666">
        <f ca="1">VLOOKUP(A666,Metadata!$A$1:$R$1501,11,0)</f>
        <v>5152</v>
      </c>
      <c r="J666">
        <f ca="1">VLOOKUP(A666,Metadata!$A$1:$R$1501,12,0)</f>
        <v>1</v>
      </c>
      <c r="K666">
        <f ca="1">VLOOKUP(A666,Metadata!$A$1:$R$1501,13,0)</f>
        <v>1185</v>
      </c>
      <c r="L666" s="17">
        <f ca="1">VLOOKUP(A666,Metadata!$A$1:$R$1501,14,0)</f>
        <v>6337</v>
      </c>
      <c r="M666" t="str">
        <f ca="1">VLOOKUP(A666,Metadata!$A$1:$R$1501,15,0)</f>
        <v>Summer</v>
      </c>
      <c r="N666" t="str">
        <f ca="1">VLOOKUP(A666,Metadata!$A$1:$R$1501,17,0)</f>
        <v>Solo</v>
      </c>
      <c r="O666">
        <f ca="1">VLOOKUP(A666,Metadata!$A$1:$R$1501,18,0)</f>
        <v>1</v>
      </c>
    </row>
    <row r="667" spans="1:15">
      <c r="A667" s="4">
        <v>666</v>
      </c>
      <c r="B667">
        <f ca="1">VLOOKUP(A667,Metadata!$A$1:$R$1501,2,0)</f>
        <v>28</v>
      </c>
      <c r="C667" t="str">
        <f ca="1">VLOOKUP(A667,Metadata!$A$1:$R$1501,4,0)</f>
        <v>1 week</v>
      </c>
      <c r="D667">
        <f ca="1">VLOOKUP(A667,Metadata!$A$1:$R$1501,5,0)</f>
        <v>7</v>
      </c>
      <c r="E667" s="17" t="str">
        <f ca="1">VLOOKUP(A667,Metadata!$A$1:$R$1501,7,0)</f>
        <v>Santa Cruz County</v>
      </c>
      <c r="F667" t="str">
        <f ca="1">VLOOKUP(A667,Metadata!$A$1:$R$1501,8,0)</f>
        <v>Beach</v>
      </c>
      <c r="G667" t="str">
        <f ca="1">VLOOKUP(A667,Metadata!$A$1:$R$1501,9,0)</f>
        <v>North America</v>
      </c>
      <c r="H667">
        <f ca="1">VLOOKUP(A667,Metadata!$A$1:$R$1501,10,0)</f>
        <v>2</v>
      </c>
      <c r="I667">
        <f ca="1">VLOOKUP(A667,Metadata!$A$1:$R$1501,11,0)</f>
        <v>2828</v>
      </c>
      <c r="J667">
        <f ca="1">VLOOKUP(A667,Metadata!$A$1:$R$1501,12,0)</f>
        <v>2</v>
      </c>
      <c r="K667">
        <f ca="1">VLOOKUP(A667,Metadata!$A$1:$R$1501,13,0)</f>
        <v>1760</v>
      </c>
      <c r="L667" s="17">
        <f ca="1">VLOOKUP(A667,Metadata!$A$1:$R$1501,14,0)</f>
        <v>4588</v>
      </c>
      <c r="M667" t="str">
        <f ca="1">VLOOKUP(A667,Metadata!$A$1:$R$1501,15,0)</f>
        <v>Spring</v>
      </c>
      <c r="N667" t="str">
        <f ca="1">VLOOKUP(A667,Metadata!$A$1:$R$1501,17,0)</f>
        <v>Family</v>
      </c>
      <c r="O667">
        <f ca="1">VLOOKUP(A667,Metadata!$A$1:$R$1501,18,0)</f>
        <v>4</v>
      </c>
    </row>
    <row r="668" spans="1:15">
      <c r="A668" s="4">
        <v>667</v>
      </c>
      <c r="B668">
        <f ca="1">VLOOKUP(A668,Metadata!$A$1:$R$1501,2,0)</f>
        <v>2</v>
      </c>
      <c r="C668" t="str">
        <f ca="1">VLOOKUP(A668,Metadata!$A$1:$R$1501,4,0)</f>
        <v>1 month</v>
      </c>
      <c r="D668">
        <f ca="1">VLOOKUP(A668,Metadata!$A$1:$R$1501,5,0)</f>
        <v>30</v>
      </c>
      <c r="E668" s="17" t="str">
        <f ca="1">VLOOKUP(A668,Metadata!$A$1:$R$1501,7,0)</f>
        <v>Denver</v>
      </c>
      <c r="F668" t="str">
        <f ca="1">VLOOKUP(A668,Metadata!$A$1:$R$1501,8,0)</f>
        <v>Modern, Hills, Park, Architecture</v>
      </c>
      <c r="G668" t="str">
        <f ca="1">VLOOKUP(A668,Metadata!$A$1:$R$1501,9,0)</f>
        <v>North America</v>
      </c>
      <c r="H668">
        <f ca="1">VLOOKUP(A668,Metadata!$A$1:$R$1501,10,0)</f>
        <v>2</v>
      </c>
      <c r="I668">
        <f ca="1">VLOOKUP(A668,Metadata!$A$1:$R$1501,11,0)</f>
        <v>9660</v>
      </c>
      <c r="J668">
        <f ca="1">VLOOKUP(A668,Metadata!$A$1:$R$1501,12,0)</f>
        <v>2</v>
      </c>
      <c r="K668">
        <f ca="1">VLOOKUP(A668,Metadata!$A$1:$R$1501,13,0)</f>
        <v>600</v>
      </c>
      <c r="L668" s="17">
        <f ca="1">VLOOKUP(A668,Metadata!$A$1:$R$1501,14,0)</f>
        <v>10260</v>
      </c>
      <c r="M668" t="str">
        <f ca="1">VLOOKUP(A668,Metadata!$A$1:$R$1501,15,0)</f>
        <v>Summer</v>
      </c>
      <c r="N668" t="str">
        <f ca="1">VLOOKUP(A668,Metadata!$A$1:$R$1501,17,0)</f>
        <v>Romantic</v>
      </c>
      <c r="O668">
        <f ca="1">VLOOKUP(A668,Metadata!$A$1:$R$1501,18,0)</f>
        <v>2</v>
      </c>
    </row>
    <row r="669" spans="1:15">
      <c r="A669" s="4">
        <v>668</v>
      </c>
      <c r="B669">
        <f ca="1">VLOOKUP(A669,Metadata!$A$1:$R$1501,2,0)</f>
        <v>193</v>
      </c>
      <c r="C669" t="str">
        <f ca="1">VLOOKUP(A669,Metadata!$A$1:$R$1501,4,0)</f>
        <v>2 weeks</v>
      </c>
      <c r="D669">
        <f ca="1">VLOOKUP(A669,Metadata!$A$1:$R$1501,5,0)</f>
        <v>14</v>
      </c>
      <c r="E669" s="17" t="str">
        <f ca="1">VLOOKUP(A669,Metadata!$A$1:$R$1501,7,0)</f>
        <v>Toronto</v>
      </c>
      <c r="F669" t="str">
        <f ca="1">VLOOKUP(A669,Metadata!$A$1:$R$1501,8,0)</f>
        <v>Modern</v>
      </c>
      <c r="G669" t="str">
        <f ca="1">VLOOKUP(A669,Metadata!$A$1:$R$1501,9,0)</f>
        <v>North America</v>
      </c>
      <c r="H669">
        <f ca="1">VLOOKUP(A669,Metadata!$A$1:$R$1501,10,0)</f>
        <v>2</v>
      </c>
      <c r="I669">
        <f ca="1">VLOOKUP(A669,Metadata!$A$1:$R$1501,11,0)</f>
        <v>4368</v>
      </c>
      <c r="J669">
        <f ca="1">VLOOKUP(A669,Metadata!$A$1:$R$1501,12,0)</f>
        <v>1</v>
      </c>
      <c r="K669">
        <f ca="1">VLOOKUP(A669,Metadata!$A$1:$R$1501,13,0)</f>
        <v>900</v>
      </c>
      <c r="L669" s="17">
        <f ca="1">VLOOKUP(A669,Metadata!$A$1:$R$1501,14,0)</f>
        <v>5268</v>
      </c>
      <c r="M669" t="str">
        <f ca="1">VLOOKUP(A669,Metadata!$A$1:$R$1501,15,0)</f>
        <v>Summer</v>
      </c>
      <c r="N669" t="str">
        <f ca="1">VLOOKUP(A669,Metadata!$A$1:$R$1501,17,0)</f>
        <v>Romantic</v>
      </c>
      <c r="O669">
        <f ca="1">VLOOKUP(A669,Metadata!$A$1:$R$1501,18,0)</f>
        <v>2</v>
      </c>
    </row>
    <row r="670" spans="1:15">
      <c r="A670" s="4">
        <v>669</v>
      </c>
      <c r="B670">
        <f ca="1">VLOOKUP(A670,Metadata!$A$1:$R$1501,2,0)</f>
        <v>55</v>
      </c>
      <c r="C670" t="str">
        <f ca="1">VLOOKUP(A670,Metadata!$A$1:$R$1501,4,0)</f>
        <v>3 days</v>
      </c>
      <c r="D670">
        <f ca="1">VLOOKUP(A670,Metadata!$A$1:$R$1501,5,0)</f>
        <v>3</v>
      </c>
      <c r="E670" s="17" t="str">
        <f ca="1">VLOOKUP(A670,Metadata!$A$1:$R$1501,7,0)</f>
        <v>Austin</v>
      </c>
      <c r="F670" t="str">
        <f ca="1">VLOOKUP(A670,Metadata!$A$1:$R$1501,8,0)</f>
        <v>Historical-Modern, Nightlife</v>
      </c>
      <c r="G670" t="str">
        <f ca="1">VLOOKUP(A670,Metadata!$A$1:$R$1501,9,0)</f>
        <v>North America</v>
      </c>
      <c r="H670">
        <f ca="1">VLOOKUP(A670,Metadata!$A$1:$R$1501,10,0)</f>
        <v>3</v>
      </c>
      <c r="I670">
        <f ca="1">VLOOKUP(A670,Metadata!$A$1:$R$1501,11,0)</f>
        <v>2928</v>
      </c>
      <c r="J670">
        <f ca="1">VLOOKUP(A670,Metadata!$A$1:$R$1501,12,0)</f>
        <v>1</v>
      </c>
      <c r="K670">
        <f ca="1">VLOOKUP(A670,Metadata!$A$1:$R$1501,13,0)</f>
        <v>240</v>
      </c>
      <c r="L670" s="17">
        <f ca="1">VLOOKUP(A670,Metadata!$A$1:$R$1501,14,0)</f>
        <v>3168</v>
      </c>
      <c r="M670" t="str">
        <f ca="1">VLOOKUP(A670,Metadata!$A$1:$R$1501,15,0)</f>
        <v>Spring</v>
      </c>
      <c r="N670" t="str">
        <f ca="1">VLOOKUP(A670,Metadata!$A$1:$R$1501,17,0)</f>
        <v>Family</v>
      </c>
      <c r="O670">
        <f ca="1">VLOOKUP(A670,Metadata!$A$1:$R$1501,18,0)</f>
        <v>4</v>
      </c>
    </row>
    <row r="671" spans="1:15">
      <c r="A671" s="4">
        <v>670</v>
      </c>
      <c r="B671">
        <f ca="1">VLOOKUP(A671,Metadata!$A$1:$R$1501,2,0)</f>
        <v>6</v>
      </c>
      <c r="C671" t="str">
        <f ca="1">VLOOKUP(A671,Metadata!$A$1:$R$1501,4,0)</f>
        <v>3 days</v>
      </c>
      <c r="D671">
        <f ca="1">VLOOKUP(A671,Metadata!$A$1:$R$1501,5,0)</f>
        <v>3</v>
      </c>
      <c r="E671" s="17" t="str">
        <f ca="1">VLOOKUP(A671,Metadata!$A$1:$R$1501,7,0)</f>
        <v>Clark County</v>
      </c>
      <c r="F671" t="str">
        <f ca="1">VLOOKUP(A671,Metadata!$A$1:$R$1501,8,0)</f>
        <v>Modern, Nightlife, Park, Adventure-Land, Forest</v>
      </c>
      <c r="G671" t="str">
        <f ca="1">VLOOKUP(A671,Metadata!$A$1:$R$1501,9,0)</f>
        <v>North America</v>
      </c>
      <c r="H671">
        <f ca="1">VLOOKUP(A671,Metadata!$A$1:$R$1501,10,0)</f>
        <v>3</v>
      </c>
      <c r="I671">
        <f ca="1">VLOOKUP(A671,Metadata!$A$1:$R$1501,11,0)</f>
        <v>2160</v>
      </c>
      <c r="J671">
        <f ca="1">VLOOKUP(A671,Metadata!$A$1:$R$1501,12,0)</f>
        <v>2</v>
      </c>
      <c r="K671">
        <f ca="1">VLOOKUP(A671,Metadata!$A$1:$R$1501,13,0)</f>
        <v>280</v>
      </c>
      <c r="L671" s="17">
        <f ca="1">VLOOKUP(A671,Metadata!$A$1:$R$1501,14,0)</f>
        <v>2440</v>
      </c>
      <c r="M671" t="str">
        <f ca="1">VLOOKUP(A671,Metadata!$A$1:$R$1501,15,0)</f>
        <v>Summer</v>
      </c>
      <c r="N671" t="str">
        <f ca="1">VLOOKUP(A671,Metadata!$A$1:$R$1501,17,0)</f>
        <v>Solo</v>
      </c>
      <c r="O671">
        <f ca="1">VLOOKUP(A671,Metadata!$A$1:$R$1501,18,0)</f>
        <v>1</v>
      </c>
    </row>
    <row r="672" spans="1:15">
      <c r="A672" s="4">
        <v>671</v>
      </c>
      <c r="B672">
        <f ca="1">VLOOKUP(A672,Metadata!$A$1:$R$1501,2,0)</f>
        <v>57</v>
      </c>
      <c r="C672" t="str">
        <f ca="1">VLOOKUP(A672,Metadata!$A$1:$R$1501,4,0)</f>
        <v>1 week</v>
      </c>
      <c r="D672">
        <f ca="1">VLOOKUP(A672,Metadata!$A$1:$R$1501,5,0)</f>
        <v>7</v>
      </c>
      <c r="E672" s="17" t="str">
        <f ca="1">VLOOKUP(A672,Metadata!$A$1:$R$1501,7,0)</f>
        <v>Asheville</v>
      </c>
      <c r="F672" t="str">
        <f ca="1">VLOOKUP(A672,Metadata!$A$1:$R$1501,8,0)</f>
        <v>Historical-Modern, Adventure-Water, Hills, Adventure-Land</v>
      </c>
      <c r="G672" t="str">
        <f ca="1">VLOOKUP(A672,Metadata!$A$1:$R$1501,9,0)</f>
        <v>North America</v>
      </c>
      <c r="H672">
        <f ca="1">VLOOKUP(A672,Metadata!$A$1:$R$1501,10,0)</f>
        <v>3</v>
      </c>
      <c r="I672">
        <f ca="1">VLOOKUP(A672,Metadata!$A$1:$R$1501,11,0)</f>
        <v>1505</v>
      </c>
      <c r="J672">
        <f ca="1">VLOOKUP(A672,Metadata!$A$1:$R$1501,12,0)</f>
        <v>1</v>
      </c>
      <c r="K672">
        <f ca="1">VLOOKUP(A672,Metadata!$A$1:$R$1501,13,0)</f>
        <v>250</v>
      </c>
      <c r="L672" s="17">
        <f ca="1">VLOOKUP(A672,Metadata!$A$1:$R$1501,14,0)</f>
        <v>1755</v>
      </c>
      <c r="M672" t="str">
        <f ca="1">VLOOKUP(A672,Metadata!$A$1:$R$1501,15,0)</f>
        <v>Summer</v>
      </c>
      <c r="N672" t="str">
        <f ca="1">VLOOKUP(A672,Metadata!$A$1:$R$1501,17,0)</f>
        <v>Solo</v>
      </c>
      <c r="O672">
        <f ca="1">VLOOKUP(A672,Metadata!$A$1:$R$1501,18,0)</f>
        <v>1</v>
      </c>
    </row>
    <row r="673" spans="1:15">
      <c r="A673" s="4">
        <v>672</v>
      </c>
      <c r="B673">
        <f ca="1">VLOOKUP(A673,Metadata!$A$1:$R$1501,2,0)</f>
        <v>132</v>
      </c>
      <c r="C673" t="str">
        <f ca="1">VLOOKUP(A673,Metadata!$A$1:$R$1501,4,0)</f>
        <v>3 days</v>
      </c>
      <c r="D673">
        <f ca="1">VLOOKUP(A673,Metadata!$A$1:$R$1501,5,0)</f>
        <v>3</v>
      </c>
      <c r="E673" s="17" t="str">
        <f ca="1">VLOOKUP(A673,Metadata!$A$1:$R$1501,7,0)</f>
        <v>Broward County</v>
      </c>
      <c r="F673" t="str">
        <f ca="1">VLOOKUP(A673,Metadata!$A$1:$R$1501,8,0)</f>
        <v>Beach, Modern, Park, Aquatic</v>
      </c>
      <c r="G673" t="str">
        <f ca="1">VLOOKUP(A673,Metadata!$A$1:$R$1501,9,0)</f>
        <v>North America</v>
      </c>
      <c r="H673">
        <f ca="1">VLOOKUP(A673,Metadata!$A$1:$R$1501,10,0)</f>
        <v>1</v>
      </c>
      <c r="I673">
        <f ca="1">VLOOKUP(A673,Metadata!$A$1:$R$1501,11,0)</f>
        <v>1188</v>
      </c>
      <c r="J673">
        <f ca="1">VLOOKUP(A673,Metadata!$A$1:$R$1501,12,0)</f>
        <v>1</v>
      </c>
      <c r="K673">
        <f ca="1">VLOOKUP(A673,Metadata!$A$1:$R$1501,13,0)</f>
        <v>780</v>
      </c>
      <c r="L673" s="17">
        <f ca="1">VLOOKUP(A673,Metadata!$A$1:$R$1501,14,0)</f>
        <v>1968</v>
      </c>
      <c r="M673" t="str">
        <f ca="1">VLOOKUP(A673,Metadata!$A$1:$R$1501,15,0)</f>
        <v>Summer</v>
      </c>
      <c r="N673" t="str">
        <f ca="1">VLOOKUP(A673,Metadata!$A$1:$R$1501,17,0)</f>
        <v>Friends</v>
      </c>
      <c r="O673">
        <f ca="1">VLOOKUP(A673,Metadata!$A$1:$R$1501,18,0)</f>
        <v>6</v>
      </c>
    </row>
    <row r="674" spans="1:15">
      <c r="A674" s="4">
        <v>673</v>
      </c>
      <c r="B674">
        <f ca="1">VLOOKUP(A674,Metadata!$A$1:$R$1501,2,0)</f>
        <v>265</v>
      </c>
      <c r="C674" t="str">
        <f ca="1">VLOOKUP(A674,Metadata!$A$1:$R$1501,4,0)</f>
        <v>1 week</v>
      </c>
      <c r="D674">
        <f ca="1">VLOOKUP(A674,Metadata!$A$1:$R$1501,5,0)</f>
        <v>7</v>
      </c>
      <c r="E674" s="17" t="str">
        <f ca="1">VLOOKUP(A674,Metadata!$A$1:$R$1501,7,0)</f>
        <v>Venice</v>
      </c>
      <c r="F674" t="str">
        <f ca="1">VLOOKUP(A674,Metadata!$A$1:$R$1501,8,0)</f>
        <v>Terrain</v>
      </c>
      <c r="G674" t="str">
        <f ca="1">VLOOKUP(A674,Metadata!$A$1:$R$1501,9,0)</f>
        <v>Europe</v>
      </c>
      <c r="H674">
        <f ca="1">VLOOKUP(A674,Metadata!$A$1:$R$1501,10,0)</f>
        <v>2</v>
      </c>
      <c r="I674">
        <f ca="1">VLOOKUP(A674,Metadata!$A$1:$R$1501,11,0)</f>
        <v>4872</v>
      </c>
      <c r="J674">
        <f ca="1">VLOOKUP(A674,Metadata!$A$1:$R$1501,12,0)</f>
        <v>1</v>
      </c>
      <c r="K674">
        <f ca="1">VLOOKUP(A674,Metadata!$A$1:$R$1501,13,0)</f>
        <v>6960</v>
      </c>
      <c r="L674" s="17">
        <f ca="1">VLOOKUP(A674,Metadata!$A$1:$R$1501,14,0)</f>
        <v>11832</v>
      </c>
      <c r="M674" t="str">
        <f ca="1">VLOOKUP(A674,Metadata!$A$1:$R$1501,15,0)</f>
        <v>Summer</v>
      </c>
      <c r="N674" t="str">
        <f ca="1">VLOOKUP(A674,Metadata!$A$1:$R$1501,17,0)</f>
        <v>Friends</v>
      </c>
      <c r="O674">
        <f ca="1">VLOOKUP(A674,Metadata!$A$1:$R$1501,18,0)</f>
        <v>6</v>
      </c>
    </row>
    <row r="675" spans="1:15">
      <c r="A675" s="4">
        <v>674</v>
      </c>
      <c r="B675">
        <f ca="1">VLOOKUP(A675,Metadata!$A$1:$R$1501,2,0)</f>
        <v>183</v>
      </c>
      <c r="C675" t="str">
        <f ca="1">VLOOKUP(A675,Metadata!$A$1:$R$1501,4,0)</f>
        <v>2 weeks</v>
      </c>
      <c r="D675">
        <f ca="1">VLOOKUP(A675,Metadata!$A$1:$R$1501,5,0)</f>
        <v>14</v>
      </c>
      <c r="E675" s="17" t="str">
        <f ca="1">VLOOKUP(A675,Metadata!$A$1:$R$1501,7,0)</f>
        <v>Bordeaux</v>
      </c>
      <c r="F675" t="str">
        <f ca="1">VLOOKUP(A675,Metadata!$A$1:$R$1501,8,0)</f>
        <v>Historical-Modern, Wineyard, Park</v>
      </c>
      <c r="G675" t="str">
        <f ca="1">VLOOKUP(A675,Metadata!$A$1:$R$1501,9,0)</f>
        <v>Europe</v>
      </c>
      <c r="H675">
        <f ca="1">VLOOKUP(A675,Metadata!$A$1:$R$1501,10,0)</f>
        <v>2</v>
      </c>
      <c r="I675">
        <f ca="1">VLOOKUP(A675,Metadata!$A$1:$R$1501,11,0)</f>
        <v>2996</v>
      </c>
      <c r="J675">
        <f ca="1">VLOOKUP(A675,Metadata!$A$1:$R$1501,12,0)</f>
        <v>1</v>
      </c>
      <c r="K675">
        <f ca="1">VLOOKUP(A675,Metadata!$A$1:$R$1501,13,0)</f>
        <v>3000</v>
      </c>
      <c r="L675" s="17">
        <f ca="1">VLOOKUP(A675,Metadata!$A$1:$R$1501,14,0)</f>
        <v>5996</v>
      </c>
      <c r="M675" t="str">
        <f ca="1">VLOOKUP(A675,Metadata!$A$1:$R$1501,15,0)</f>
        <v>Summer</v>
      </c>
      <c r="N675" t="str">
        <f ca="1">VLOOKUP(A675,Metadata!$A$1:$R$1501,17,0)</f>
        <v>Romantic</v>
      </c>
      <c r="O675">
        <f ca="1">VLOOKUP(A675,Metadata!$A$1:$R$1501,18,0)</f>
        <v>2</v>
      </c>
    </row>
    <row r="676" spans="1:15">
      <c r="A676" s="4">
        <v>675</v>
      </c>
      <c r="B676">
        <f ca="1">VLOOKUP(A676,Metadata!$A$1:$R$1501,2,0)</f>
        <v>144</v>
      </c>
      <c r="C676" t="str">
        <f ca="1">VLOOKUP(A676,Metadata!$A$1:$R$1501,4,0)</f>
        <v>2 weeks</v>
      </c>
      <c r="D676">
        <f ca="1">VLOOKUP(A676,Metadata!$A$1:$R$1501,5,0)</f>
        <v>14</v>
      </c>
      <c r="E676" s="17" t="str">
        <f ca="1">VLOOKUP(A676,Metadata!$A$1:$R$1501,7,0)</f>
        <v>Porto</v>
      </c>
      <c r="F676" t="str">
        <f ca="1">VLOOKUP(A676,Metadata!$A$1:$R$1501,8,0)</f>
        <v>Wineyard, Historical-Modern, Architecture</v>
      </c>
      <c r="G676" t="str">
        <f ca="1">VLOOKUP(A676,Metadata!$A$1:$R$1501,9,0)</f>
        <v>Europe</v>
      </c>
      <c r="H676">
        <f ca="1">VLOOKUP(A676,Metadata!$A$1:$R$1501,10,0)</f>
        <v>1</v>
      </c>
      <c r="I676">
        <f ca="1">VLOOKUP(A676,Metadata!$A$1:$R$1501,11,0)</f>
        <v>2408</v>
      </c>
      <c r="J676">
        <f ca="1">VLOOKUP(A676,Metadata!$A$1:$R$1501,12,0)</f>
        <v>1</v>
      </c>
      <c r="K676">
        <f ca="1">VLOOKUP(A676,Metadata!$A$1:$R$1501,13,0)</f>
        <v>4880</v>
      </c>
      <c r="L676" s="17">
        <f ca="1">VLOOKUP(A676,Metadata!$A$1:$R$1501,14,0)</f>
        <v>7288</v>
      </c>
      <c r="M676" t="str">
        <f ca="1">VLOOKUP(A676,Metadata!$A$1:$R$1501,15,0)</f>
        <v>Summer</v>
      </c>
      <c r="N676" t="str">
        <f ca="1">VLOOKUP(A676,Metadata!$A$1:$R$1501,17,0)</f>
        <v>Family</v>
      </c>
      <c r="O676">
        <f ca="1">VLOOKUP(A676,Metadata!$A$1:$R$1501,18,0)</f>
        <v>4</v>
      </c>
    </row>
    <row r="677" spans="1:15">
      <c r="A677" s="4">
        <v>676</v>
      </c>
      <c r="B677">
        <f ca="1">VLOOKUP(A677,Metadata!$A$1:$R$1501,2,0)</f>
        <v>6</v>
      </c>
      <c r="C677" t="str">
        <f ca="1">VLOOKUP(A677,Metadata!$A$1:$R$1501,4,0)</f>
        <v>1 week</v>
      </c>
      <c r="D677">
        <f ca="1">VLOOKUP(A677,Metadata!$A$1:$R$1501,5,0)</f>
        <v>7</v>
      </c>
      <c r="E677" s="17" t="str">
        <f ca="1">VLOOKUP(A677,Metadata!$A$1:$R$1501,7,0)</f>
        <v>Hawaii</v>
      </c>
      <c r="F677" t="str">
        <f ca="1">VLOOKUP(A677,Metadata!$A$1:$R$1501,8,0)</f>
        <v>Beach, Terrain, Modern</v>
      </c>
      <c r="G677" t="str">
        <f ca="1">VLOOKUP(A677,Metadata!$A$1:$R$1501,9,0)</f>
        <v>North America</v>
      </c>
      <c r="H677">
        <f ca="1">VLOOKUP(A677,Metadata!$A$1:$R$1501,10,0)</f>
        <v>2</v>
      </c>
      <c r="I677">
        <f ca="1">VLOOKUP(A677,Metadata!$A$1:$R$1501,11,0)</f>
        <v>7588</v>
      </c>
      <c r="J677">
        <f ca="1">VLOOKUP(A677,Metadata!$A$1:$R$1501,12,0)</f>
        <v>2</v>
      </c>
      <c r="K677">
        <f ca="1">VLOOKUP(A677,Metadata!$A$1:$R$1501,13,0)</f>
        <v>6400</v>
      </c>
      <c r="L677" s="17">
        <f ca="1">VLOOKUP(A677,Metadata!$A$1:$R$1501,14,0)</f>
        <v>13988</v>
      </c>
      <c r="M677" t="str">
        <f ca="1">VLOOKUP(A677,Metadata!$A$1:$R$1501,15,0)</f>
        <v>Summer</v>
      </c>
      <c r="N677" t="str">
        <f ca="1">VLOOKUP(A677,Metadata!$A$1:$R$1501,17,0)</f>
        <v>Family</v>
      </c>
      <c r="O677">
        <f ca="1">VLOOKUP(A677,Metadata!$A$1:$R$1501,18,0)</f>
        <v>4</v>
      </c>
    </row>
    <row r="678" spans="1:15">
      <c r="A678" s="4">
        <v>677</v>
      </c>
      <c r="B678">
        <f ca="1">VLOOKUP(A678,Metadata!$A$1:$R$1501,2,0)</f>
        <v>273</v>
      </c>
      <c r="C678" t="str">
        <f ca="1">VLOOKUP(A678,Metadata!$A$1:$R$1501,4,0)</f>
        <v>1 week</v>
      </c>
      <c r="D678">
        <f ca="1">VLOOKUP(A678,Metadata!$A$1:$R$1501,5,0)</f>
        <v>7</v>
      </c>
      <c r="E678" s="17" t="str">
        <f ca="1">VLOOKUP(A678,Metadata!$A$1:$R$1501,7,0)</f>
        <v>Trentino</v>
      </c>
      <c r="F678" t="str">
        <f ca="1">VLOOKUP(A678,Metadata!$A$1:$R$1501,8,0)</f>
        <v>Terrain</v>
      </c>
      <c r="G678" t="str">
        <f ca="1">VLOOKUP(A678,Metadata!$A$1:$R$1501,9,0)</f>
        <v>Europe</v>
      </c>
      <c r="H678">
        <f ca="1">VLOOKUP(A678,Metadata!$A$1:$R$1501,10,0)</f>
        <v>1</v>
      </c>
      <c r="I678">
        <f ca="1">VLOOKUP(A678,Metadata!$A$1:$R$1501,11,0)</f>
        <v>1050</v>
      </c>
      <c r="J678">
        <f ca="1">VLOOKUP(A678,Metadata!$A$1:$R$1501,12,0)</f>
        <v>2</v>
      </c>
      <c r="K678">
        <f ca="1">VLOOKUP(A678,Metadata!$A$1:$R$1501,13,0)</f>
        <v>10920</v>
      </c>
      <c r="L678" s="17">
        <f ca="1">VLOOKUP(A678,Metadata!$A$1:$R$1501,14,0)</f>
        <v>11970</v>
      </c>
      <c r="M678" t="str">
        <f ca="1">VLOOKUP(A678,Metadata!$A$1:$R$1501,15,0)</f>
        <v>Summer</v>
      </c>
      <c r="N678" t="str">
        <f ca="1">VLOOKUP(A678,Metadata!$A$1:$R$1501,17,0)</f>
        <v>Friends</v>
      </c>
      <c r="O678">
        <f ca="1">VLOOKUP(A678,Metadata!$A$1:$R$1501,18,0)</f>
        <v>6</v>
      </c>
    </row>
    <row r="679" spans="1:15">
      <c r="A679" s="4">
        <v>678</v>
      </c>
      <c r="B679">
        <f ca="1">VLOOKUP(A679,Metadata!$A$1:$R$1501,2,0)</f>
        <v>66</v>
      </c>
      <c r="C679" t="str">
        <f ca="1">VLOOKUP(A679,Metadata!$A$1:$R$1501,4,0)</f>
        <v>2 weeks</v>
      </c>
      <c r="D679">
        <f ca="1">VLOOKUP(A679,Metadata!$A$1:$R$1501,5,0)</f>
        <v>14</v>
      </c>
      <c r="E679" s="17" t="str">
        <f ca="1">VLOOKUP(A679,Metadata!$A$1:$R$1501,7,0)</f>
        <v>Chicago</v>
      </c>
      <c r="F679" t="str">
        <f ca="1">VLOOKUP(A679,Metadata!$A$1:$R$1501,8,0)</f>
        <v>Modern, Aquatic, Nightlife</v>
      </c>
      <c r="G679" t="str">
        <f ca="1">VLOOKUP(A679,Metadata!$A$1:$R$1501,9,0)</f>
        <v>North America</v>
      </c>
      <c r="H679">
        <f ca="1">VLOOKUP(A679,Metadata!$A$1:$R$1501,10,0)</f>
        <v>2</v>
      </c>
      <c r="I679">
        <f ca="1">VLOOKUP(A679,Metadata!$A$1:$R$1501,11,0)</f>
        <v>10080</v>
      </c>
      <c r="J679">
        <f ca="1">VLOOKUP(A679,Metadata!$A$1:$R$1501,12,0)</f>
        <v>1</v>
      </c>
      <c r="K679">
        <f ca="1">VLOOKUP(A679,Metadata!$A$1:$R$1501,13,0)</f>
        <v>520</v>
      </c>
      <c r="L679" s="17">
        <f ca="1">VLOOKUP(A679,Metadata!$A$1:$R$1501,14,0)</f>
        <v>10600</v>
      </c>
      <c r="M679" t="str">
        <f ca="1">VLOOKUP(A679,Metadata!$A$1:$R$1501,15,0)</f>
        <v>Summer</v>
      </c>
      <c r="N679" t="str">
        <f ca="1">VLOOKUP(A679,Metadata!$A$1:$R$1501,17,0)</f>
        <v>Family</v>
      </c>
      <c r="O679">
        <f ca="1">VLOOKUP(A679,Metadata!$A$1:$R$1501,18,0)</f>
        <v>4</v>
      </c>
    </row>
    <row r="680" spans="1:15">
      <c r="A680" s="4">
        <v>679</v>
      </c>
      <c r="B680">
        <f ca="1">VLOOKUP(A680,Metadata!$A$1:$R$1501,2,0)</f>
        <v>48</v>
      </c>
      <c r="C680" t="str">
        <f ca="1">VLOOKUP(A680,Metadata!$A$1:$R$1501,4,0)</f>
        <v>1 month</v>
      </c>
      <c r="D680">
        <f ca="1">VLOOKUP(A680,Metadata!$A$1:$R$1501,5,0)</f>
        <v>30</v>
      </c>
      <c r="E680" s="17" t="str">
        <f ca="1">VLOOKUP(A680,Metadata!$A$1:$R$1501,7,0)</f>
        <v>Montreal</v>
      </c>
      <c r="F680" t="str">
        <f ca="1">VLOOKUP(A680,Metadata!$A$1:$R$1501,8,0)</f>
        <v>Modern</v>
      </c>
      <c r="G680" t="str">
        <f ca="1">VLOOKUP(A680,Metadata!$A$1:$R$1501,9,0)</f>
        <v>North America</v>
      </c>
      <c r="H680">
        <f ca="1">VLOOKUP(A680,Metadata!$A$1:$R$1501,10,0)</f>
        <v>3</v>
      </c>
      <c r="I680">
        <f ca="1">VLOOKUP(A680,Metadata!$A$1:$R$1501,11,0)</f>
        <v>44640</v>
      </c>
      <c r="J680">
        <f ca="1">VLOOKUP(A680,Metadata!$A$1:$R$1501,12,0)</f>
        <v>1</v>
      </c>
      <c r="K680">
        <f ca="1">VLOOKUP(A680,Metadata!$A$1:$R$1501,13,0)</f>
        <v>1600</v>
      </c>
      <c r="L680" s="17">
        <f ca="1">VLOOKUP(A680,Metadata!$A$1:$R$1501,14,0)</f>
        <v>46240</v>
      </c>
      <c r="M680" t="str">
        <f ca="1">VLOOKUP(A680,Metadata!$A$1:$R$1501,15,0)</f>
        <v>Summer</v>
      </c>
      <c r="N680" t="str">
        <f ca="1">VLOOKUP(A680,Metadata!$A$1:$R$1501,17,0)</f>
        <v>Family</v>
      </c>
      <c r="O680">
        <f ca="1">VLOOKUP(A680,Metadata!$A$1:$R$1501,18,0)</f>
        <v>4</v>
      </c>
    </row>
    <row r="681" spans="1:15">
      <c r="A681" s="4">
        <v>680</v>
      </c>
      <c r="B681">
        <f ca="1">VLOOKUP(A681,Metadata!$A$1:$R$1501,2,0)</f>
        <v>96</v>
      </c>
      <c r="C681" t="str">
        <f ca="1">VLOOKUP(A681,Metadata!$A$1:$R$1501,4,0)</f>
        <v>1 week</v>
      </c>
      <c r="D681">
        <f ca="1">VLOOKUP(A681,Metadata!$A$1:$R$1501,5,0)</f>
        <v>7</v>
      </c>
      <c r="E681" s="17" t="str">
        <f ca="1">VLOOKUP(A681,Metadata!$A$1:$R$1501,7,0)</f>
        <v>Rhode Island</v>
      </c>
      <c r="F681" t="str">
        <f ca="1">VLOOKUP(A681,Metadata!$A$1:$R$1501,8,0)</f>
        <v>Modern</v>
      </c>
      <c r="G681" t="str">
        <f ca="1">VLOOKUP(A681,Metadata!$A$1:$R$1501,9,0)</f>
        <v>North America</v>
      </c>
      <c r="H681">
        <f ca="1">VLOOKUP(A681,Metadata!$A$1:$R$1501,10,0)</f>
        <v>2</v>
      </c>
      <c r="I681">
        <f ca="1">VLOOKUP(A681,Metadata!$A$1:$R$1501,11,0)</f>
        <v>4508</v>
      </c>
      <c r="J681">
        <f ca="1">VLOOKUP(A681,Metadata!$A$1:$R$1501,12,0)</f>
        <v>2</v>
      </c>
      <c r="K681">
        <f ca="1">VLOOKUP(A681,Metadata!$A$1:$R$1501,13,0)</f>
        <v>2960</v>
      </c>
      <c r="L681" s="17">
        <f ca="1">VLOOKUP(A681,Metadata!$A$1:$R$1501,14,0)</f>
        <v>7468</v>
      </c>
      <c r="M681" t="str">
        <f ca="1">VLOOKUP(A681,Metadata!$A$1:$R$1501,15,0)</f>
        <v>Summer</v>
      </c>
      <c r="N681" t="str">
        <f ca="1">VLOOKUP(A681,Metadata!$A$1:$R$1501,17,0)</f>
        <v>Family</v>
      </c>
      <c r="O681">
        <f ca="1">VLOOKUP(A681,Metadata!$A$1:$R$1501,18,0)</f>
        <v>4</v>
      </c>
    </row>
    <row r="682" spans="1:15">
      <c r="A682" s="4">
        <v>681</v>
      </c>
      <c r="B682">
        <f ca="1">VLOOKUP(A682,Metadata!$A$1:$R$1501,2,0)</f>
        <v>113</v>
      </c>
      <c r="C682" t="str">
        <f ca="1">VLOOKUP(A682,Metadata!$A$1:$R$1501,4,0)</f>
        <v>3 days</v>
      </c>
      <c r="D682">
        <f ca="1">VLOOKUP(A682,Metadata!$A$1:$R$1501,5,0)</f>
        <v>3</v>
      </c>
      <c r="E682" s="17" t="str">
        <f ca="1">VLOOKUP(A682,Metadata!$A$1:$R$1501,7,0)</f>
        <v>Berlin</v>
      </c>
      <c r="F682" t="str">
        <f ca="1">VLOOKUP(A682,Metadata!$A$1:$R$1501,8,0)</f>
        <v>Historical-Modern, Park</v>
      </c>
      <c r="G682" t="str">
        <f ca="1">VLOOKUP(A682,Metadata!$A$1:$R$1501,9,0)</f>
        <v>Europe</v>
      </c>
      <c r="H682">
        <f ca="1">VLOOKUP(A682,Metadata!$A$1:$R$1501,10,0)</f>
        <v>3</v>
      </c>
      <c r="I682">
        <f ca="1">VLOOKUP(A682,Metadata!$A$1:$R$1501,11,0)</f>
        <v>5706</v>
      </c>
      <c r="J682">
        <f ca="1">VLOOKUP(A682,Metadata!$A$1:$R$1501,12,0)</f>
        <v>2</v>
      </c>
      <c r="K682">
        <f ca="1">VLOOKUP(A682,Metadata!$A$1:$R$1501,13,0)</f>
        <v>11400</v>
      </c>
      <c r="L682" s="17">
        <f ca="1">VLOOKUP(A682,Metadata!$A$1:$R$1501,14,0)</f>
        <v>17106</v>
      </c>
      <c r="M682" t="str">
        <f ca="1">VLOOKUP(A682,Metadata!$A$1:$R$1501,15,0)</f>
        <v>Summer</v>
      </c>
      <c r="N682" t="str">
        <f ca="1">VLOOKUP(A682,Metadata!$A$1:$R$1501,17,0)</f>
        <v>Friends</v>
      </c>
      <c r="O682">
        <f ca="1">VLOOKUP(A682,Metadata!$A$1:$R$1501,18,0)</f>
        <v>6</v>
      </c>
    </row>
    <row r="683" spans="1:15">
      <c r="A683" s="4">
        <v>682</v>
      </c>
      <c r="B683">
        <f ca="1">VLOOKUP(A683,Metadata!$A$1:$R$1501,2,0)</f>
        <v>290</v>
      </c>
      <c r="C683" t="str">
        <f ca="1">VLOOKUP(A683,Metadata!$A$1:$R$1501,4,0)</f>
        <v>1 month</v>
      </c>
      <c r="D683">
        <f ca="1">VLOOKUP(A683,Metadata!$A$1:$R$1501,5,0)</f>
        <v>30</v>
      </c>
      <c r="E683" s="17" t="str">
        <f ca="1">VLOOKUP(A683,Metadata!$A$1:$R$1501,7,0)</f>
        <v>Greater Manchester</v>
      </c>
      <c r="F683" t="str">
        <f ca="1">VLOOKUP(A683,Metadata!$A$1:$R$1501,8,0)</f>
        <v>Historical, Beach, Terrain</v>
      </c>
      <c r="G683" t="str">
        <f ca="1">VLOOKUP(A683,Metadata!$A$1:$R$1501,9,0)</f>
        <v>Europe</v>
      </c>
      <c r="H683">
        <f ca="1">VLOOKUP(A683,Metadata!$A$1:$R$1501,10,0)</f>
        <v>3</v>
      </c>
      <c r="I683">
        <f ca="1">VLOOKUP(A683,Metadata!$A$1:$R$1501,11,0)</f>
        <v>13350</v>
      </c>
      <c r="J683">
        <f ca="1">VLOOKUP(A683,Metadata!$A$1:$R$1501,12,0)</f>
        <v>2</v>
      </c>
      <c r="K683">
        <f ca="1">VLOOKUP(A683,Metadata!$A$1:$R$1501,13,0)</f>
        <v>1340</v>
      </c>
      <c r="L683" s="17">
        <f ca="1">VLOOKUP(A683,Metadata!$A$1:$R$1501,14,0)</f>
        <v>14690</v>
      </c>
      <c r="M683" t="str">
        <f ca="1">VLOOKUP(A683,Metadata!$A$1:$R$1501,15,0)</f>
        <v>Summer</v>
      </c>
      <c r="N683" t="str">
        <f ca="1">VLOOKUP(A683,Metadata!$A$1:$R$1501,17,0)</f>
        <v>Solo</v>
      </c>
      <c r="O683">
        <f ca="1">VLOOKUP(A683,Metadata!$A$1:$R$1501,18,0)</f>
        <v>1</v>
      </c>
    </row>
    <row r="684" spans="1:15">
      <c r="A684" s="4">
        <v>683</v>
      </c>
      <c r="B684">
        <f ca="1">VLOOKUP(A684,Metadata!$A$1:$R$1501,2,0)</f>
        <v>64</v>
      </c>
      <c r="C684" t="str">
        <f ca="1">VLOOKUP(A684,Metadata!$A$1:$R$1501,4,0)</f>
        <v>1 week</v>
      </c>
      <c r="D684">
        <f ca="1">VLOOKUP(A684,Metadata!$A$1:$R$1501,5,0)</f>
        <v>7</v>
      </c>
      <c r="E684" s="17" t="str">
        <f ca="1">VLOOKUP(A684,Metadata!$A$1:$R$1501,7,0)</f>
        <v>Santa Cruz County</v>
      </c>
      <c r="F684" t="str">
        <f ca="1">VLOOKUP(A684,Metadata!$A$1:$R$1501,8,0)</f>
        <v>Beach</v>
      </c>
      <c r="G684" t="str">
        <f ca="1">VLOOKUP(A684,Metadata!$A$1:$R$1501,9,0)</f>
        <v>North America</v>
      </c>
      <c r="H684">
        <f ca="1">VLOOKUP(A684,Metadata!$A$1:$R$1501,10,0)</f>
        <v>2</v>
      </c>
      <c r="I684">
        <f ca="1">VLOOKUP(A684,Metadata!$A$1:$R$1501,11,0)</f>
        <v>2828</v>
      </c>
      <c r="J684">
        <f ca="1">VLOOKUP(A684,Metadata!$A$1:$R$1501,12,0)</f>
        <v>2</v>
      </c>
      <c r="K684">
        <f ca="1">VLOOKUP(A684,Metadata!$A$1:$R$1501,13,0)</f>
        <v>1760</v>
      </c>
      <c r="L684" s="17">
        <f ca="1">VLOOKUP(A684,Metadata!$A$1:$R$1501,14,0)</f>
        <v>4588</v>
      </c>
      <c r="M684" t="str">
        <f ca="1">VLOOKUP(A684,Metadata!$A$1:$R$1501,15,0)</f>
        <v>Spring</v>
      </c>
      <c r="N684" t="str">
        <f ca="1">VLOOKUP(A684,Metadata!$A$1:$R$1501,17,0)</f>
        <v>Family</v>
      </c>
      <c r="O684">
        <f ca="1">VLOOKUP(A684,Metadata!$A$1:$R$1501,18,0)</f>
        <v>4</v>
      </c>
    </row>
    <row r="685" spans="1:15">
      <c r="A685" s="4">
        <v>684</v>
      </c>
      <c r="B685">
        <f ca="1">VLOOKUP(A685,Metadata!$A$1:$R$1501,2,0)</f>
        <v>192</v>
      </c>
      <c r="C685" t="str">
        <f ca="1">VLOOKUP(A685,Metadata!$A$1:$R$1501,4,0)</f>
        <v>3 days</v>
      </c>
      <c r="D685">
        <f ca="1">VLOOKUP(A685,Metadata!$A$1:$R$1501,5,0)</f>
        <v>3</v>
      </c>
      <c r="E685" s="17" t="str">
        <f ca="1">VLOOKUP(A685,Metadata!$A$1:$R$1501,7,0)</f>
        <v>Ville de Quebec</v>
      </c>
      <c r="F685" t="str">
        <f ca="1">VLOOKUP(A685,Metadata!$A$1:$R$1501,8,0)</f>
        <v>Historical</v>
      </c>
      <c r="G685" t="str">
        <f ca="1">VLOOKUP(A685,Metadata!$A$1:$R$1501,9,0)</f>
        <v>North America</v>
      </c>
      <c r="H685">
        <f ca="1">VLOOKUP(A685,Metadata!$A$1:$R$1501,10,0)</f>
        <v>1</v>
      </c>
      <c r="I685">
        <f ca="1">VLOOKUP(A685,Metadata!$A$1:$R$1501,11,0)</f>
        <v>972</v>
      </c>
      <c r="J685">
        <f ca="1">VLOOKUP(A685,Metadata!$A$1:$R$1501,12,0)</f>
        <v>1</v>
      </c>
      <c r="K685">
        <f ca="1">VLOOKUP(A685,Metadata!$A$1:$R$1501,13,0)</f>
        <v>3300</v>
      </c>
      <c r="L685" s="17">
        <f ca="1">VLOOKUP(A685,Metadata!$A$1:$R$1501,14,0)</f>
        <v>4272</v>
      </c>
      <c r="M685" t="str">
        <f ca="1">VLOOKUP(A685,Metadata!$A$1:$R$1501,15,0)</f>
        <v>Summer</v>
      </c>
      <c r="N685" t="str">
        <f ca="1">VLOOKUP(A685,Metadata!$A$1:$R$1501,17,0)</f>
        <v>Friends</v>
      </c>
      <c r="O685">
        <f ca="1">VLOOKUP(A685,Metadata!$A$1:$R$1501,18,0)</f>
        <v>6</v>
      </c>
    </row>
    <row r="686" spans="1:15">
      <c r="A686" s="4">
        <v>685</v>
      </c>
      <c r="B686">
        <f ca="1">VLOOKUP(A686,Metadata!$A$1:$R$1501,2,0)</f>
        <v>41</v>
      </c>
      <c r="C686" t="str">
        <f ca="1">VLOOKUP(A686,Metadata!$A$1:$R$1501,4,0)</f>
        <v>3 days</v>
      </c>
      <c r="D686">
        <f ca="1">VLOOKUP(A686,Metadata!$A$1:$R$1501,5,0)</f>
        <v>3</v>
      </c>
      <c r="E686" s="17" t="str">
        <f ca="1">VLOOKUP(A686,Metadata!$A$1:$R$1501,7,0)</f>
        <v>Beijing</v>
      </c>
      <c r="F686" t="str">
        <f ca="1">VLOOKUP(A686,Metadata!$A$1:$R$1501,8,0)</f>
        <v>Modern, Beach, Nightlife</v>
      </c>
      <c r="G686" t="str">
        <f ca="1">VLOOKUP(A686,Metadata!$A$1:$R$1501,9,0)</f>
        <v>Asia</v>
      </c>
      <c r="H686">
        <f ca="1">VLOOKUP(A686,Metadata!$A$1:$R$1501,10,0)</f>
        <v>2</v>
      </c>
      <c r="I686">
        <f ca="1">VLOOKUP(A686,Metadata!$A$1:$R$1501,11,0)</f>
        <v>414</v>
      </c>
      <c r="J686">
        <f ca="1">VLOOKUP(A686,Metadata!$A$1:$R$1501,12,0)</f>
        <v>1</v>
      </c>
      <c r="K686">
        <f ca="1">VLOOKUP(A686,Metadata!$A$1:$R$1501,13,0)</f>
        <v>1880</v>
      </c>
      <c r="L686" s="17">
        <f ca="1">VLOOKUP(A686,Metadata!$A$1:$R$1501,14,0)</f>
        <v>2294</v>
      </c>
      <c r="M686" t="str">
        <f ca="1">VLOOKUP(A686,Metadata!$A$1:$R$1501,15,0)</f>
        <v>Spring</v>
      </c>
      <c r="N686" t="str">
        <f ca="1">VLOOKUP(A686,Metadata!$A$1:$R$1501,17,0)</f>
        <v>Romantic</v>
      </c>
      <c r="O686">
        <f ca="1">VLOOKUP(A686,Metadata!$A$1:$R$1501,18,0)</f>
        <v>2</v>
      </c>
    </row>
    <row r="687" spans="1:15">
      <c r="A687" s="4">
        <v>686</v>
      </c>
      <c r="B687">
        <f ca="1">VLOOKUP(A687,Metadata!$A$1:$R$1501,2,0)</f>
        <v>252</v>
      </c>
      <c r="C687" t="str">
        <f ca="1">VLOOKUP(A687,Metadata!$A$1:$R$1501,4,0)</f>
        <v>3 days</v>
      </c>
      <c r="D687">
        <f ca="1">VLOOKUP(A687,Metadata!$A$1:$R$1501,5,0)</f>
        <v>3</v>
      </c>
      <c r="E687" s="17" t="str">
        <f ca="1">VLOOKUP(A687,Metadata!$A$1:$R$1501,7,0)</f>
        <v>Barcelona</v>
      </c>
      <c r="F687" t="str">
        <f ca="1">VLOOKUP(A687,Metadata!$A$1:$R$1501,8,0)</f>
        <v>Historical-Modern, Beach, Architecture, Nightlife</v>
      </c>
      <c r="G687" t="str">
        <f ca="1">VLOOKUP(A687,Metadata!$A$1:$R$1501,9,0)</f>
        <v>Europe</v>
      </c>
      <c r="H687">
        <f ca="1">VLOOKUP(A687,Metadata!$A$1:$R$1501,10,0)</f>
        <v>2</v>
      </c>
      <c r="I687">
        <f ca="1">VLOOKUP(A687,Metadata!$A$1:$R$1501,11,0)</f>
        <v>2340</v>
      </c>
      <c r="J687">
        <f ca="1">VLOOKUP(A687,Metadata!$A$1:$R$1501,12,0)</f>
        <v>2</v>
      </c>
      <c r="K687">
        <f ca="1">VLOOKUP(A687,Metadata!$A$1:$R$1501,13,0)</f>
        <v>14700</v>
      </c>
      <c r="L687" s="17">
        <f ca="1">VLOOKUP(A687,Metadata!$A$1:$R$1501,14,0)</f>
        <v>17040</v>
      </c>
      <c r="M687" t="str">
        <f ca="1">VLOOKUP(A687,Metadata!$A$1:$R$1501,15,0)</f>
        <v>Summer</v>
      </c>
      <c r="N687" t="str">
        <f ca="1">VLOOKUP(A687,Metadata!$A$1:$R$1501,17,0)</f>
        <v>Friends</v>
      </c>
      <c r="O687">
        <f ca="1">VLOOKUP(A687,Metadata!$A$1:$R$1501,18,0)</f>
        <v>6</v>
      </c>
    </row>
    <row r="688" spans="1:15">
      <c r="A688" s="4">
        <v>687</v>
      </c>
      <c r="B688">
        <f ca="1">VLOOKUP(A688,Metadata!$A$1:$R$1501,2,0)</f>
        <v>15</v>
      </c>
      <c r="C688" t="str">
        <f ca="1">VLOOKUP(A688,Metadata!$A$1:$R$1501,4,0)</f>
        <v>2 weeks</v>
      </c>
      <c r="D688">
        <f ca="1">VLOOKUP(A688,Metadata!$A$1:$R$1501,5,0)</f>
        <v>14</v>
      </c>
      <c r="E688" s="17" t="str">
        <f ca="1">VLOOKUP(A688,Metadata!$A$1:$R$1501,7,0)</f>
        <v>Rio de Janeiro</v>
      </c>
      <c r="F688" t="str">
        <f ca="1">VLOOKUP(A688,Metadata!$A$1:$R$1501,8,0)</f>
        <v>Historical</v>
      </c>
      <c r="G688" t="str">
        <f ca="1">VLOOKUP(A688,Metadata!$A$1:$R$1501,9,0)</f>
        <v>South America</v>
      </c>
      <c r="H688">
        <f ca="1">VLOOKUP(A688,Metadata!$A$1:$R$1501,10,0)</f>
        <v>2</v>
      </c>
      <c r="I688">
        <f ca="1">VLOOKUP(A688,Metadata!$A$1:$R$1501,11,0)</f>
        <v>2828</v>
      </c>
      <c r="J688">
        <f ca="1">VLOOKUP(A688,Metadata!$A$1:$R$1501,12,0)</f>
        <v>1</v>
      </c>
      <c r="K688">
        <f ca="1">VLOOKUP(A688,Metadata!$A$1:$R$1501,13,0)</f>
        <v>2120</v>
      </c>
      <c r="L688" s="17">
        <f ca="1">VLOOKUP(A688,Metadata!$A$1:$R$1501,14,0)</f>
        <v>4948</v>
      </c>
      <c r="M688" t="str">
        <f ca="1">VLOOKUP(A688,Metadata!$A$1:$R$1501,15,0)</f>
        <v>Winter</v>
      </c>
      <c r="N688" t="str">
        <f ca="1">VLOOKUP(A688,Metadata!$A$1:$R$1501,17,0)</f>
        <v>Romantic</v>
      </c>
      <c r="O688">
        <f ca="1">VLOOKUP(A688,Metadata!$A$1:$R$1501,18,0)</f>
        <v>2</v>
      </c>
    </row>
    <row r="689" spans="1:15">
      <c r="A689" s="4">
        <v>688</v>
      </c>
      <c r="B689">
        <f ca="1">VLOOKUP(A689,Metadata!$A$1:$R$1501,2,0)</f>
        <v>25</v>
      </c>
      <c r="C689" t="str">
        <f ca="1">VLOOKUP(A689,Metadata!$A$1:$R$1501,4,0)</f>
        <v>1 week</v>
      </c>
      <c r="D689">
        <f ca="1">VLOOKUP(A689,Metadata!$A$1:$R$1501,5,0)</f>
        <v>7</v>
      </c>
      <c r="E689" s="17" t="str">
        <f ca="1">VLOOKUP(A689,Metadata!$A$1:$R$1501,7,0)</f>
        <v>Tasmania</v>
      </c>
      <c r="F689" t="str">
        <f ca="1">VLOOKUP(A689,Metadata!$A$1:$R$1501,8,0)</f>
        <v>Beach</v>
      </c>
      <c r="G689" t="str">
        <f ca="1">VLOOKUP(A689,Metadata!$A$1:$R$1501,9,0)</f>
        <v>Australia</v>
      </c>
      <c r="H689">
        <f ca="1">VLOOKUP(A689,Metadata!$A$1:$R$1501,10,0)</f>
        <v>3</v>
      </c>
      <c r="I689">
        <f ca="1">VLOOKUP(A689,Metadata!$A$1:$R$1501,11,0)</f>
        <v>1463</v>
      </c>
      <c r="J689">
        <f ca="1">VLOOKUP(A689,Metadata!$A$1:$R$1501,12,0)</f>
        <v>2</v>
      </c>
      <c r="K689">
        <f ca="1">VLOOKUP(A689,Metadata!$A$1:$R$1501,13,0)</f>
        <v>3040</v>
      </c>
      <c r="L689" s="17">
        <f ca="1">VLOOKUP(A689,Metadata!$A$1:$R$1501,14,0)</f>
        <v>4503</v>
      </c>
      <c r="M689" t="str">
        <f ca="1">VLOOKUP(A689,Metadata!$A$1:$R$1501,15,0)</f>
        <v>Spring</v>
      </c>
      <c r="N689" t="str">
        <f ca="1">VLOOKUP(A689,Metadata!$A$1:$R$1501,17,0)</f>
        <v>Solo</v>
      </c>
      <c r="O689">
        <f ca="1">VLOOKUP(A689,Metadata!$A$1:$R$1501,18,0)</f>
        <v>1</v>
      </c>
    </row>
    <row r="690" spans="1:15">
      <c r="A690" s="4">
        <v>689</v>
      </c>
      <c r="B690">
        <f ca="1">VLOOKUP(A690,Metadata!$A$1:$R$1501,2,0)</f>
        <v>88</v>
      </c>
      <c r="C690" t="str">
        <f ca="1">VLOOKUP(A690,Metadata!$A$1:$R$1501,4,0)</f>
        <v>3 days</v>
      </c>
      <c r="D690">
        <f ca="1">VLOOKUP(A690,Metadata!$A$1:$R$1501,5,0)</f>
        <v>3</v>
      </c>
      <c r="E690" s="17" t="str">
        <f ca="1">VLOOKUP(A690,Metadata!$A$1:$R$1501,7,0)</f>
        <v>Asheville</v>
      </c>
      <c r="F690" t="str">
        <f ca="1">VLOOKUP(A690,Metadata!$A$1:$R$1501,8,0)</f>
        <v>Historical-Modern, Adventure-Water, Hills, Adventure-Land</v>
      </c>
      <c r="G690" t="str">
        <f ca="1">VLOOKUP(A690,Metadata!$A$1:$R$1501,9,0)</f>
        <v>North America</v>
      </c>
      <c r="H690">
        <f ca="1">VLOOKUP(A690,Metadata!$A$1:$R$1501,10,0)</f>
        <v>2</v>
      </c>
      <c r="I690">
        <f ca="1">VLOOKUP(A690,Metadata!$A$1:$R$1501,11,0)</f>
        <v>1908</v>
      </c>
      <c r="J690">
        <f ca="1">VLOOKUP(A690,Metadata!$A$1:$R$1501,12,0)</f>
        <v>1</v>
      </c>
      <c r="K690">
        <f ca="1">VLOOKUP(A690,Metadata!$A$1:$R$1501,13,0)</f>
        <v>1500</v>
      </c>
      <c r="L690" s="17">
        <f ca="1">VLOOKUP(A690,Metadata!$A$1:$R$1501,14,0)</f>
        <v>3408</v>
      </c>
      <c r="M690" t="str">
        <f ca="1">VLOOKUP(A690,Metadata!$A$1:$R$1501,15,0)</f>
        <v>Summer</v>
      </c>
      <c r="N690" t="str">
        <f ca="1">VLOOKUP(A690,Metadata!$A$1:$R$1501,17,0)</f>
        <v>Friends</v>
      </c>
      <c r="O690">
        <f ca="1">VLOOKUP(A690,Metadata!$A$1:$R$1501,18,0)</f>
        <v>6</v>
      </c>
    </row>
    <row r="691" spans="1:15">
      <c r="A691" s="4">
        <v>690</v>
      </c>
      <c r="B691">
        <f ca="1">VLOOKUP(A691,Metadata!$A$1:$R$1501,2,0)</f>
        <v>264</v>
      </c>
      <c r="C691" t="str">
        <f ca="1">VLOOKUP(A691,Metadata!$A$1:$R$1501,4,0)</f>
        <v>1 month</v>
      </c>
      <c r="D691">
        <f ca="1">VLOOKUP(A691,Metadata!$A$1:$R$1501,5,0)</f>
        <v>30</v>
      </c>
      <c r="E691" s="17" t="str">
        <f ca="1">VLOOKUP(A691,Metadata!$A$1:$R$1501,7,0)</f>
        <v>Toronto</v>
      </c>
      <c r="F691" t="str">
        <f ca="1">VLOOKUP(A691,Metadata!$A$1:$R$1501,8,0)</f>
        <v>Modern</v>
      </c>
      <c r="G691" t="str">
        <f ca="1">VLOOKUP(A691,Metadata!$A$1:$R$1501,9,0)</f>
        <v>North America</v>
      </c>
      <c r="H691">
        <f ca="1">VLOOKUP(A691,Metadata!$A$1:$R$1501,10,0)</f>
        <v>2</v>
      </c>
      <c r="I691">
        <f ca="1">VLOOKUP(A691,Metadata!$A$1:$R$1501,11,0)</f>
        <v>9360</v>
      </c>
      <c r="J691">
        <f ca="1">VLOOKUP(A691,Metadata!$A$1:$R$1501,12,0)</f>
        <v>2</v>
      </c>
      <c r="K691">
        <f ca="1">VLOOKUP(A691,Metadata!$A$1:$R$1501,13,0)</f>
        <v>1800</v>
      </c>
      <c r="L691" s="17">
        <f ca="1">VLOOKUP(A691,Metadata!$A$1:$R$1501,14,0)</f>
        <v>11160</v>
      </c>
      <c r="M691" t="str">
        <f ca="1">VLOOKUP(A691,Metadata!$A$1:$R$1501,15,0)</f>
        <v>Summer</v>
      </c>
      <c r="N691" t="str">
        <f ca="1">VLOOKUP(A691,Metadata!$A$1:$R$1501,17,0)</f>
        <v>Romantic</v>
      </c>
      <c r="O691">
        <f ca="1">VLOOKUP(A691,Metadata!$A$1:$R$1501,18,0)</f>
        <v>2</v>
      </c>
    </row>
    <row r="692" spans="1:15">
      <c r="A692" s="4">
        <v>691</v>
      </c>
      <c r="B692">
        <f ca="1">VLOOKUP(A692,Metadata!$A$1:$R$1501,2,0)</f>
        <v>242</v>
      </c>
      <c r="C692" t="str">
        <f ca="1">VLOOKUP(A692,Metadata!$A$1:$R$1501,4,0)</f>
        <v>1 week</v>
      </c>
      <c r="D692">
        <f ca="1">VLOOKUP(A692,Metadata!$A$1:$R$1501,5,0)</f>
        <v>7</v>
      </c>
      <c r="E692" s="17" t="str">
        <f ca="1">VLOOKUP(A692,Metadata!$A$1:$R$1501,7,0)</f>
        <v>Broward County</v>
      </c>
      <c r="F692" t="str">
        <f ca="1">VLOOKUP(A692,Metadata!$A$1:$R$1501,8,0)</f>
        <v>Beach, Modern, Park, Aquatic</v>
      </c>
      <c r="G692" t="str">
        <f ca="1">VLOOKUP(A692,Metadata!$A$1:$R$1501,9,0)</f>
        <v>North America</v>
      </c>
      <c r="H692">
        <f ca="1">VLOOKUP(A692,Metadata!$A$1:$R$1501,10,0)</f>
        <v>2</v>
      </c>
      <c r="I692">
        <f ca="1">VLOOKUP(A692,Metadata!$A$1:$R$1501,11,0)</f>
        <v>6594</v>
      </c>
      <c r="J692">
        <f ca="1">VLOOKUP(A692,Metadata!$A$1:$R$1501,12,0)</f>
        <v>1</v>
      </c>
      <c r="K692">
        <f ca="1">VLOOKUP(A692,Metadata!$A$1:$R$1501,13,0)</f>
        <v>780</v>
      </c>
      <c r="L692" s="17">
        <f ca="1">VLOOKUP(A692,Metadata!$A$1:$R$1501,14,0)</f>
        <v>7374</v>
      </c>
      <c r="M692" t="str">
        <f ca="1">VLOOKUP(A692,Metadata!$A$1:$R$1501,15,0)</f>
        <v>Summer</v>
      </c>
      <c r="N692" t="str">
        <f ca="1">VLOOKUP(A692,Metadata!$A$1:$R$1501,17,0)</f>
        <v>Friends</v>
      </c>
      <c r="O692">
        <f ca="1">VLOOKUP(A692,Metadata!$A$1:$R$1501,18,0)</f>
        <v>6</v>
      </c>
    </row>
    <row r="693" spans="1:15">
      <c r="A693" s="4">
        <v>692</v>
      </c>
      <c r="B693">
        <f ca="1">VLOOKUP(A693,Metadata!$A$1:$R$1501,2,0)</f>
        <v>6</v>
      </c>
      <c r="C693" t="str">
        <f ca="1">VLOOKUP(A693,Metadata!$A$1:$R$1501,4,0)</f>
        <v>1 month</v>
      </c>
      <c r="D693">
        <f ca="1">VLOOKUP(A693,Metadata!$A$1:$R$1501,5,0)</f>
        <v>30</v>
      </c>
      <c r="E693" s="17" t="str">
        <f ca="1">VLOOKUP(A693,Metadata!$A$1:$R$1501,7,0)</f>
        <v>Rhode Island</v>
      </c>
      <c r="F693" t="str">
        <f ca="1">VLOOKUP(A693,Metadata!$A$1:$R$1501,8,0)</f>
        <v>Modern</v>
      </c>
      <c r="G693" t="str">
        <f ca="1">VLOOKUP(A693,Metadata!$A$1:$R$1501,9,0)</f>
        <v>North America</v>
      </c>
      <c r="H693">
        <f ca="1">VLOOKUP(A693,Metadata!$A$1:$R$1501,10,0)</f>
        <v>1</v>
      </c>
      <c r="I693">
        <f ca="1">VLOOKUP(A693,Metadata!$A$1:$R$1501,11,0)</f>
        <v>11880</v>
      </c>
      <c r="J693">
        <f ca="1">VLOOKUP(A693,Metadata!$A$1:$R$1501,12,0)</f>
        <v>2</v>
      </c>
      <c r="K693">
        <f ca="1">VLOOKUP(A693,Metadata!$A$1:$R$1501,13,0)</f>
        <v>4440</v>
      </c>
      <c r="L693" s="17">
        <f ca="1">VLOOKUP(A693,Metadata!$A$1:$R$1501,14,0)</f>
        <v>16320</v>
      </c>
      <c r="M693" t="str">
        <f ca="1">VLOOKUP(A693,Metadata!$A$1:$R$1501,15,0)</f>
        <v>Summer</v>
      </c>
      <c r="N693" t="str">
        <f ca="1">VLOOKUP(A693,Metadata!$A$1:$R$1501,17,0)</f>
        <v>Friends</v>
      </c>
      <c r="O693">
        <f ca="1">VLOOKUP(A693,Metadata!$A$1:$R$1501,18,0)</f>
        <v>6</v>
      </c>
    </row>
    <row r="694" spans="1:15">
      <c r="A694" s="4">
        <v>693</v>
      </c>
      <c r="B694">
        <f ca="1">VLOOKUP(A694,Metadata!$A$1:$R$1501,2,0)</f>
        <v>156</v>
      </c>
      <c r="C694" t="str">
        <f ca="1">VLOOKUP(A694,Metadata!$A$1:$R$1501,4,0)</f>
        <v>1 month</v>
      </c>
      <c r="D694">
        <f ca="1">VLOOKUP(A694,Metadata!$A$1:$R$1501,5,0)</f>
        <v>30</v>
      </c>
      <c r="E694" s="17" t="str">
        <f ca="1">VLOOKUP(A694,Metadata!$A$1:$R$1501,7,0)</f>
        <v>Nashville</v>
      </c>
      <c r="F694" t="str">
        <f ca="1">VLOOKUP(A694,Metadata!$A$1:$R$1501,8,0)</f>
        <v>Modern, Nightlife</v>
      </c>
      <c r="G694" t="str">
        <f ca="1">VLOOKUP(A694,Metadata!$A$1:$R$1501,9,0)</f>
        <v>North America</v>
      </c>
      <c r="H694">
        <f ca="1">VLOOKUP(A694,Metadata!$A$1:$R$1501,10,0)</f>
        <v>1</v>
      </c>
      <c r="I694">
        <f ca="1">VLOOKUP(A694,Metadata!$A$1:$R$1501,11,0)</f>
        <v>1710</v>
      </c>
      <c r="J694">
        <f ca="1">VLOOKUP(A694,Metadata!$A$1:$R$1501,12,0)</f>
        <v>1</v>
      </c>
      <c r="K694">
        <f ca="1">VLOOKUP(A694,Metadata!$A$1:$R$1501,13,0)</f>
        <v>310</v>
      </c>
      <c r="L694" s="17">
        <f ca="1">VLOOKUP(A694,Metadata!$A$1:$R$1501,14,0)</f>
        <v>2020</v>
      </c>
      <c r="M694" t="str">
        <f ca="1">VLOOKUP(A694,Metadata!$A$1:$R$1501,15,0)</f>
        <v>Spring</v>
      </c>
      <c r="N694" t="str">
        <f ca="1">VLOOKUP(A694,Metadata!$A$1:$R$1501,17,0)</f>
        <v>Solo</v>
      </c>
      <c r="O694">
        <f ca="1">VLOOKUP(A694,Metadata!$A$1:$R$1501,18,0)</f>
        <v>1</v>
      </c>
    </row>
    <row r="695" spans="1:15">
      <c r="A695" s="4">
        <v>694</v>
      </c>
      <c r="B695">
        <f ca="1">VLOOKUP(A695,Metadata!$A$1:$R$1501,2,0)</f>
        <v>39</v>
      </c>
      <c r="C695" t="str">
        <f ca="1">VLOOKUP(A695,Metadata!$A$1:$R$1501,4,0)</f>
        <v>1 month</v>
      </c>
      <c r="D695">
        <f ca="1">VLOOKUP(A695,Metadata!$A$1:$R$1501,5,0)</f>
        <v>30</v>
      </c>
      <c r="E695" s="17" t="str">
        <f ca="1">VLOOKUP(A695,Metadata!$A$1:$R$1501,7,0)</f>
        <v>Mallorca</v>
      </c>
      <c r="F695" t="str">
        <f ca="1">VLOOKUP(A695,Metadata!$A$1:$R$1501,8,0)</f>
        <v>Beach, Aquatic, Adventure-Water</v>
      </c>
      <c r="G695" t="str">
        <f ca="1">VLOOKUP(A695,Metadata!$A$1:$R$1501,9,0)</f>
        <v>Europe</v>
      </c>
      <c r="H695">
        <f ca="1">VLOOKUP(A695,Metadata!$A$1:$R$1501,10,0)</f>
        <v>3</v>
      </c>
      <c r="I695">
        <f ca="1">VLOOKUP(A695,Metadata!$A$1:$R$1501,11,0)</f>
        <v>21960</v>
      </c>
      <c r="J695">
        <f ca="1">VLOOKUP(A695,Metadata!$A$1:$R$1501,12,0)</f>
        <v>1</v>
      </c>
      <c r="K695">
        <f ca="1">VLOOKUP(A695,Metadata!$A$1:$R$1501,13,0)</f>
        <v>5088</v>
      </c>
      <c r="L695" s="17">
        <f ca="1">VLOOKUP(A695,Metadata!$A$1:$R$1501,14,0)</f>
        <v>27048</v>
      </c>
      <c r="M695" t="str">
        <f ca="1">VLOOKUP(A695,Metadata!$A$1:$R$1501,15,0)</f>
        <v>Summer</v>
      </c>
      <c r="N695" t="str">
        <f ca="1">VLOOKUP(A695,Metadata!$A$1:$R$1501,17,0)</f>
        <v>Family</v>
      </c>
      <c r="O695">
        <f ca="1">VLOOKUP(A695,Metadata!$A$1:$R$1501,18,0)</f>
        <v>4</v>
      </c>
    </row>
    <row r="696" spans="1:15">
      <c r="A696" s="4">
        <v>695</v>
      </c>
      <c r="B696">
        <f ca="1">VLOOKUP(A696,Metadata!$A$1:$R$1501,2,0)</f>
        <v>167</v>
      </c>
      <c r="C696" t="str">
        <f ca="1">VLOOKUP(A696,Metadata!$A$1:$R$1501,4,0)</f>
        <v>2 weeks</v>
      </c>
      <c r="D696">
        <f ca="1">VLOOKUP(A696,Metadata!$A$1:$R$1501,5,0)</f>
        <v>14</v>
      </c>
      <c r="E696" s="17" t="str">
        <f ca="1">VLOOKUP(A696,Metadata!$A$1:$R$1501,7,0)</f>
        <v>Trentino</v>
      </c>
      <c r="F696" t="str">
        <f ca="1">VLOOKUP(A696,Metadata!$A$1:$R$1501,8,0)</f>
        <v>Terrain</v>
      </c>
      <c r="G696" t="str">
        <f ca="1">VLOOKUP(A696,Metadata!$A$1:$R$1501,9,0)</f>
        <v>Europe</v>
      </c>
      <c r="H696">
        <f ca="1">VLOOKUP(A696,Metadata!$A$1:$R$1501,10,0)</f>
        <v>1</v>
      </c>
      <c r="I696">
        <f ca="1">VLOOKUP(A696,Metadata!$A$1:$R$1501,11,0)</f>
        <v>700</v>
      </c>
      <c r="J696">
        <f ca="1">VLOOKUP(A696,Metadata!$A$1:$R$1501,12,0)</f>
        <v>1</v>
      </c>
      <c r="K696">
        <f ca="1">VLOOKUP(A696,Metadata!$A$1:$R$1501,13,0)</f>
        <v>1820</v>
      </c>
      <c r="L696" s="17">
        <f ca="1">VLOOKUP(A696,Metadata!$A$1:$R$1501,14,0)</f>
        <v>2520</v>
      </c>
      <c r="M696" t="str">
        <f ca="1">VLOOKUP(A696,Metadata!$A$1:$R$1501,15,0)</f>
        <v>Summer</v>
      </c>
      <c r="N696" t="str">
        <f ca="1">VLOOKUP(A696,Metadata!$A$1:$R$1501,17,0)</f>
        <v>Romantic</v>
      </c>
      <c r="O696">
        <f ca="1">VLOOKUP(A696,Metadata!$A$1:$R$1501,18,0)</f>
        <v>2</v>
      </c>
    </row>
    <row r="697" spans="1:15">
      <c r="A697" s="4">
        <v>696</v>
      </c>
      <c r="B697">
        <f ca="1">VLOOKUP(A697,Metadata!$A$1:$R$1501,2,0)</f>
        <v>160</v>
      </c>
      <c r="C697" t="str">
        <f ca="1">VLOOKUP(A697,Metadata!$A$1:$R$1501,4,0)</f>
        <v>1 week</v>
      </c>
      <c r="D697">
        <f ca="1">VLOOKUP(A697,Metadata!$A$1:$R$1501,5,0)</f>
        <v>7</v>
      </c>
      <c r="E697" s="17" t="str">
        <f ca="1">VLOOKUP(A697,Metadata!$A$1:$R$1501,7,0)</f>
        <v>Austin</v>
      </c>
      <c r="F697" t="str">
        <f ca="1">VLOOKUP(A697,Metadata!$A$1:$R$1501,8,0)</f>
        <v>Historical-Modern, Nightlife</v>
      </c>
      <c r="G697" t="str">
        <f ca="1">VLOOKUP(A697,Metadata!$A$1:$R$1501,9,0)</f>
        <v>North America</v>
      </c>
      <c r="H697">
        <f ca="1">VLOOKUP(A697,Metadata!$A$1:$R$1501,10,0)</f>
        <v>3</v>
      </c>
      <c r="I697">
        <f ca="1">VLOOKUP(A697,Metadata!$A$1:$R$1501,11,0)</f>
        <v>1708</v>
      </c>
      <c r="J697">
        <f ca="1">VLOOKUP(A697,Metadata!$A$1:$R$1501,12,0)</f>
        <v>2</v>
      </c>
      <c r="K697">
        <f ca="1">VLOOKUP(A697,Metadata!$A$1:$R$1501,13,0)</f>
        <v>120</v>
      </c>
      <c r="L697" s="17">
        <f ca="1">VLOOKUP(A697,Metadata!$A$1:$R$1501,14,0)</f>
        <v>1828</v>
      </c>
      <c r="M697" t="str">
        <f ca="1">VLOOKUP(A697,Metadata!$A$1:$R$1501,15,0)</f>
        <v>Spring</v>
      </c>
      <c r="N697" t="str">
        <f ca="1">VLOOKUP(A697,Metadata!$A$1:$R$1501,17,0)</f>
        <v>Solo</v>
      </c>
      <c r="O697">
        <f ca="1">VLOOKUP(A697,Metadata!$A$1:$R$1501,18,0)</f>
        <v>1</v>
      </c>
    </row>
    <row r="698" spans="1:15">
      <c r="A698" s="4">
        <v>697</v>
      </c>
      <c r="B698">
        <f ca="1">VLOOKUP(A698,Metadata!$A$1:$R$1501,2,0)</f>
        <v>184</v>
      </c>
      <c r="C698" t="str">
        <f ca="1">VLOOKUP(A698,Metadata!$A$1:$R$1501,4,0)</f>
        <v>1 month</v>
      </c>
      <c r="D698">
        <f ca="1">VLOOKUP(A698,Metadata!$A$1:$R$1501,5,0)</f>
        <v>30</v>
      </c>
      <c r="E698" s="17" t="str">
        <f ca="1">VLOOKUP(A698,Metadata!$A$1:$R$1501,7,0)</f>
        <v>Athens</v>
      </c>
      <c r="F698" t="str">
        <f ca="1">VLOOKUP(A698,Metadata!$A$1:$R$1501,8,0)</f>
        <v>Historical-Ancient, Architecture</v>
      </c>
      <c r="G698" t="str">
        <f ca="1">VLOOKUP(A698,Metadata!$A$1:$R$1501,9,0)</f>
        <v>Europe</v>
      </c>
      <c r="H698">
        <f ca="1">VLOOKUP(A698,Metadata!$A$1:$R$1501,10,0)</f>
        <v>3</v>
      </c>
      <c r="I698">
        <f ca="1">VLOOKUP(A698,Metadata!$A$1:$R$1501,11,0)</f>
        <v>23400</v>
      </c>
      <c r="J698">
        <f ca="1">VLOOKUP(A698,Metadata!$A$1:$R$1501,12,0)</f>
        <v>2</v>
      </c>
      <c r="K698">
        <f ca="1">VLOOKUP(A698,Metadata!$A$1:$R$1501,13,0)</f>
        <v>8800</v>
      </c>
      <c r="L698" s="17">
        <f ca="1">VLOOKUP(A698,Metadata!$A$1:$R$1501,14,0)</f>
        <v>32200</v>
      </c>
      <c r="M698" t="str">
        <f ca="1">VLOOKUP(A698,Metadata!$A$1:$R$1501,15,0)</f>
        <v>Summer</v>
      </c>
      <c r="N698" t="str">
        <f ca="1">VLOOKUP(A698,Metadata!$A$1:$R$1501,17,0)</f>
        <v>Family</v>
      </c>
      <c r="O698">
        <f ca="1">VLOOKUP(A698,Metadata!$A$1:$R$1501,18,0)</f>
        <v>4</v>
      </c>
    </row>
    <row r="699" spans="1:15">
      <c r="A699" s="4">
        <v>698</v>
      </c>
      <c r="B699">
        <f ca="1">VLOOKUP(A699,Metadata!$A$1:$R$1501,2,0)</f>
        <v>183</v>
      </c>
      <c r="C699" t="str">
        <f ca="1">VLOOKUP(A699,Metadata!$A$1:$R$1501,4,0)</f>
        <v>3 days</v>
      </c>
      <c r="D699">
        <f ca="1">VLOOKUP(A699,Metadata!$A$1:$R$1501,5,0)</f>
        <v>3</v>
      </c>
      <c r="E699" s="17" t="str">
        <f ca="1">VLOOKUP(A699,Metadata!$A$1:$R$1501,7,0)</f>
        <v>New York City</v>
      </c>
      <c r="F699" t="str">
        <f ca="1">VLOOKUP(A699,Metadata!$A$1:$R$1501,8,0)</f>
        <v>Modern, Park, Adventure-Land, Architecture, Nightlife</v>
      </c>
      <c r="G699" t="str">
        <f ca="1">VLOOKUP(A699,Metadata!$A$1:$R$1501,9,0)</f>
        <v>North America</v>
      </c>
      <c r="H699">
        <f ca="1">VLOOKUP(A699,Metadata!$A$1:$R$1501,10,0)</f>
        <v>2</v>
      </c>
      <c r="I699">
        <f ca="1">VLOOKUP(A699,Metadata!$A$1:$R$1501,11,0)</f>
        <v>2856</v>
      </c>
      <c r="J699">
        <f ca="1">VLOOKUP(A699,Metadata!$A$1:$R$1501,12,0)</f>
        <v>1</v>
      </c>
      <c r="K699">
        <f ca="1">VLOOKUP(A699,Metadata!$A$1:$R$1501,13,0)</f>
        <v>1000</v>
      </c>
      <c r="L699" s="17">
        <f ca="1">VLOOKUP(A699,Metadata!$A$1:$R$1501,14,0)</f>
        <v>3856</v>
      </c>
      <c r="M699" t="str">
        <f ca="1">VLOOKUP(A699,Metadata!$A$1:$R$1501,15,0)</f>
        <v>Summer</v>
      </c>
      <c r="N699" t="str">
        <f ca="1">VLOOKUP(A699,Metadata!$A$1:$R$1501,17,0)</f>
        <v>Family</v>
      </c>
      <c r="O699">
        <f ca="1">VLOOKUP(A699,Metadata!$A$1:$R$1501,18,0)</f>
        <v>4</v>
      </c>
    </row>
    <row r="700" spans="1:15">
      <c r="A700" s="4">
        <v>699</v>
      </c>
      <c r="B700">
        <f ca="1">VLOOKUP(A700,Metadata!$A$1:$R$1501,2,0)</f>
        <v>159</v>
      </c>
      <c r="C700" t="str">
        <f ca="1">VLOOKUP(A700,Metadata!$A$1:$R$1501,4,0)</f>
        <v>1 month</v>
      </c>
      <c r="D700">
        <f ca="1">VLOOKUP(A700,Metadata!$A$1:$R$1501,5,0)</f>
        <v>30</v>
      </c>
      <c r="E700" s="17" t="str">
        <f ca="1">VLOOKUP(A700,Metadata!$A$1:$R$1501,7,0)</f>
        <v>Bordeaux</v>
      </c>
      <c r="F700" t="str">
        <f ca="1">VLOOKUP(A700,Metadata!$A$1:$R$1501,8,0)</f>
        <v>Historical-Modern, Wineyard, Park</v>
      </c>
      <c r="G700" t="str">
        <f ca="1">VLOOKUP(A700,Metadata!$A$1:$R$1501,9,0)</f>
        <v>Europe</v>
      </c>
      <c r="H700">
        <f ca="1">VLOOKUP(A700,Metadata!$A$1:$R$1501,10,0)</f>
        <v>3</v>
      </c>
      <c r="I700">
        <f ca="1">VLOOKUP(A700,Metadata!$A$1:$R$1501,11,0)</f>
        <v>12060</v>
      </c>
      <c r="J700">
        <f ca="1">VLOOKUP(A700,Metadata!$A$1:$R$1501,12,0)</f>
        <v>1</v>
      </c>
      <c r="K700">
        <f ca="1">VLOOKUP(A700,Metadata!$A$1:$R$1501,13,0)</f>
        <v>3000</v>
      </c>
      <c r="L700" s="17">
        <f ca="1">VLOOKUP(A700,Metadata!$A$1:$R$1501,14,0)</f>
        <v>15060</v>
      </c>
      <c r="M700" t="str">
        <f ca="1">VLOOKUP(A700,Metadata!$A$1:$R$1501,15,0)</f>
        <v>Summer</v>
      </c>
      <c r="N700" t="str">
        <f ca="1">VLOOKUP(A700,Metadata!$A$1:$R$1501,17,0)</f>
        <v>Romantic</v>
      </c>
      <c r="O700">
        <f ca="1">VLOOKUP(A700,Metadata!$A$1:$R$1501,18,0)</f>
        <v>2</v>
      </c>
    </row>
    <row r="701" spans="1:15">
      <c r="A701" s="4">
        <v>700</v>
      </c>
      <c r="B701">
        <f ca="1">VLOOKUP(A701,Metadata!$A$1:$R$1501,2,0)</f>
        <v>97</v>
      </c>
      <c r="C701" t="str">
        <f ca="1">VLOOKUP(A701,Metadata!$A$1:$R$1501,4,0)</f>
        <v>1 month</v>
      </c>
      <c r="D701">
        <f ca="1">VLOOKUP(A701,Metadata!$A$1:$R$1501,5,0)</f>
        <v>30</v>
      </c>
      <c r="E701" s="17" t="str">
        <f ca="1">VLOOKUP(A701,Metadata!$A$1:$R$1501,7,0)</f>
        <v>Athens</v>
      </c>
      <c r="F701" t="str">
        <f ca="1">VLOOKUP(A701,Metadata!$A$1:$R$1501,8,0)</f>
        <v>Historical-Ancient, Architecture</v>
      </c>
      <c r="G701" t="str">
        <f ca="1">VLOOKUP(A701,Metadata!$A$1:$R$1501,9,0)</f>
        <v>Europe</v>
      </c>
      <c r="H701">
        <f ca="1">VLOOKUP(A701,Metadata!$A$1:$R$1501,10,0)</f>
        <v>2</v>
      </c>
      <c r="I701">
        <f ca="1">VLOOKUP(A701,Metadata!$A$1:$R$1501,11,0)</f>
        <v>14580</v>
      </c>
      <c r="J701">
        <f ca="1">VLOOKUP(A701,Metadata!$A$1:$R$1501,12,0)</f>
        <v>1</v>
      </c>
      <c r="K701">
        <f ca="1">VLOOKUP(A701,Metadata!$A$1:$R$1501,13,0)</f>
        <v>6600</v>
      </c>
      <c r="L701" s="17">
        <f ca="1">VLOOKUP(A701,Metadata!$A$1:$R$1501,14,0)</f>
        <v>21180</v>
      </c>
      <c r="M701" t="str">
        <f ca="1">VLOOKUP(A701,Metadata!$A$1:$R$1501,15,0)</f>
        <v>Summer</v>
      </c>
      <c r="N701" t="str">
        <f ca="1">VLOOKUP(A701,Metadata!$A$1:$R$1501,17,0)</f>
        <v>Friends</v>
      </c>
      <c r="O701">
        <f ca="1">VLOOKUP(A701,Metadata!$A$1:$R$1501,18,0)</f>
        <v>6</v>
      </c>
    </row>
    <row r="702" spans="1:15">
      <c r="A702" s="4">
        <v>701</v>
      </c>
      <c r="B702">
        <f ca="1">VLOOKUP(A702,Metadata!$A$1:$R$1501,2,0)</f>
        <v>252</v>
      </c>
      <c r="C702" t="str">
        <f ca="1">VLOOKUP(A702,Metadata!$A$1:$R$1501,4,0)</f>
        <v>3 days</v>
      </c>
      <c r="D702">
        <f ca="1">VLOOKUP(A702,Metadata!$A$1:$R$1501,5,0)</f>
        <v>3</v>
      </c>
      <c r="E702" s="17" t="str">
        <f ca="1">VLOOKUP(A702,Metadata!$A$1:$R$1501,7,0)</f>
        <v>Berlin</v>
      </c>
      <c r="F702" t="str">
        <f ca="1">VLOOKUP(A702,Metadata!$A$1:$R$1501,8,0)</f>
        <v>Historical-Modern, Park</v>
      </c>
      <c r="G702" t="str">
        <f ca="1">VLOOKUP(A702,Metadata!$A$1:$R$1501,9,0)</f>
        <v>Europe</v>
      </c>
      <c r="H702">
        <f ca="1">VLOOKUP(A702,Metadata!$A$1:$R$1501,10,0)</f>
        <v>2</v>
      </c>
      <c r="I702">
        <f ca="1">VLOOKUP(A702,Metadata!$A$1:$R$1501,11,0)</f>
        <v>339</v>
      </c>
      <c r="J702">
        <f ca="1">VLOOKUP(A702,Metadata!$A$1:$R$1501,12,0)</f>
        <v>2</v>
      </c>
      <c r="K702">
        <f ca="1">VLOOKUP(A702,Metadata!$A$1:$R$1501,13,0)</f>
        <v>1900</v>
      </c>
      <c r="L702" s="17">
        <f ca="1">VLOOKUP(A702,Metadata!$A$1:$R$1501,14,0)</f>
        <v>2239</v>
      </c>
      <c r="M702" t="str">
        <f ca="1">VLOOKUP(A702,Metadata!$A$1:$R$1501,15,0)</f>
        <v>Summer</v>
      </c>
      <c r="N702" t="str">
        <f ca="1">VLOOKUP(A702,Metadata!$A$1:$R$1501,17,0)</f>
        <v>Solo</v>
      </c>
      <c r="O702">
        <f ca="1">VLOOKUP(A702,Metadata!$A$1:$R$1501,18,0)</f>
        <v>1</v>
      </c>
    </row>
    <row r="703" spans="1:15">
      <c r="A703" s="4">
        <v>702</v>
      </c>
      <c r="B703">
        <f ca="1">VLOOKUP(A703,Metadata!$A$1:$R$1501,2,0)</f>
        <v>245</v>
      </c>
      <c r="C703" t="str">
        <f ca="1">VLOOKUP(A703,Metadata!$A$1:$R$1501,4,0)</f>
        <v>2 weeks</v>
      </c>
      <c r="D703">
        <f ca="1">VLOOKUP(A703,Metadata!$A$1:$R$1501,5,0)</f>
        <v>14</v>
      </c>
      <c r="E703" s="17" t="str">
        <f ca="1">VLOOKUP(A703,Metadata!$A$1:$R$1501,7,0)</f>
        <v>Victoria</v>
      </c>
      <c r="F703" t="str">
        <f ca="1">VLOOKUP(A703,Metadata!$A$1:$R$1501,8,0)</f>
        <v>Historical</v>
      </c>
      <c r="G703" t="str">
        <f ca="1">VLOOKUP(A703,Metadata!$A$1:$R$1501,9,0)</f>
        <v>North America</v>
      </c>
      <c r="H703">
        <f ca="1">VLOOKUP(A703,Metadata!$A$1:$R$1501,10,0)</f>
        <v>2</v>
      </c>
      <c r="I703">
        <f ca="1">VLOOKUP(A703,Metadata!$A$1:$R$1501,11,0)</f>
        <v>2100</v>
      </c>
      <c r="J703">
        <f ca="1">VLOOKUP(A703,Metadata!$A$1:$R$1501,12,0)</f>
        <v>2</v>
      </c>
      <c r="K703">
        <f ca="1">VLOOKUP(A703,Metadata!$A$1:$R$1501,13,0)</f>
        <v>600</v>
      </c>
      <c r="L703" s="17">
        <f ca="1">VLOOKUP(A703,Metadata!$A$1:$R$1501,14,0)</f>
        <v>2700</v>
      </c>
      <c r="M703" t="str">
        <f ca="1">VLOOKUP(A703,Metadata!$A$1:$R$1501,15,0)</f>
        <v>Summer</v>
      </c>
      <c r="N703" t="str">
        <f ca="1">VLOOKUP(A703,Metadata!$A$1:$R$1501,17,0)</f>
        <v>Solo</v>
      </c>
      <c r="O703">
        <f ca="1">VLOOKUP(A703,Metadata!$A$1:$R$1501,18,0)</f>
        <v>1</v>
      </c>
    </row>
    <row r="704" spans="1:15">
      <c r="A704" s="4">
        <v>703</v>
      </c>
      <c r="B704">
        <f ca="1">VLOOKUP(A704,Metadata!$A$1:$R$1501,2,0)</f>
        <v>24</v>
      </c>
      <c r="C704" t="str">
        <f ca="1">VLOOKUP(A704,Metadata!$A$1:$R$1501,4,0)</f>
        <v>2 weeks</v>
      </c>
      <c r="D704">
        <f ca="1">VLOOKUP(A704,Metadata!$A$1:$R$1501,5,0)</f>
        <v>14</v>
      </c>
      <c r="E704" s="17" t="str">
        <f ca="1">VLOOKUP(A704,Metadata!$A$1:$R$1501,7,0)</f>
        <v>Tasmania</v>
      </c>
      <c r="F704" t="str">
        <f ca="1">VLOOKUP(A704,Metadata!$A$1:$R$1501,8,0)</f>
        <v>Beach</v>
      </c>
      <c r="G704" t="str">
        <f ca="1">VLOOKUP(A704,Metadata!$A$1:$R$1501,9,0)</f>
        <v>Australia</v>
      </c>
      <c r="H704">
        <f ca="1">VLOOKUP(A704,Metadata!$A$1:$R$1501,10,0)</f>
        <v>1</v>
      </c>
      <c r="I704">
        <f ca="1">VLOOKUP(A704,Metadata!$A$1:$R$1501,11,0)</f>
        <v>4200</v>
      </c>
      <c r="J704">
        <f ca="1">VLOOKUP(A704,Metadata!$A$1:$R$1501,12,0)</f>
        <v>1</v>
      </c>
      <c r="K704">
        <f ca="1">VLOOKUP(A704,Metadata!$A$1:$R$1501,13,0)</f>
        <v>9120</v>
      </c>
      <c r="L704" s="17">
        <f ca="1">VLOOKUP(A704,Metadata!$A$1:$R$1501,14,0)</f>
        <v>13320</v>
      </c>
      <c r="M704" t="str">
        <f ca="1">VLOOKUP(A704,Metadata!$A$1:$R$1501,15,0)</f>
        <v>Spring</v>
      </c>
      <c r="N704" t="str">
        <f ca="1">VLOOKUP(A704,Metadata!$A$1:$R$1501,17,0)</f>
        <v>Friends</v>
      </c>
      <c r="O704">
        <f ca="1">VLOOKUP(A704,Metadata!$A$1:$R$1501,18,0)</f>
        <v>6</v>
      </c>
    </row>
    <row r="705" spans="1:15">
      <c r="A705" s="4">
        <v>704</v>
      </c>
      <c r="B705">
        <f ca="1">VLOOKUP(A705,Metadata!$A$1:$R$1501,2,0)</f>
        <v>38</v>
      </c>
      <c r="C705" t="str">
        <f ca="1">VLOOKUP(A705,Metadata!$A$1:$R$1501,4,0)</f>
        <v>1 week</v>
      </c>
      <c r="D705">
        <f ca="1">VLOOKUP(A705,Metadata!$A$1:$R$1501,5,0)</f>
        <v>7</v>
      </c>
      <c r="E705" s="17" t="str">
        <f ca="1">VLOOKUP(A705,Metadata!$A$1:$R$1501,7,0)</f>
        <v>Lisbon</v>
      </c>
      <c r="F705" t="str">
        <f ca="1">VLOOKUP(A705,Metadata!$A$1:$R$1501,8,0)</f>
        <v>Historical</v>
      </c>
      <c r="G705" t="str">
        <f ca="1">VLOOKUP(A705,Metadata!$A$1:$R$1501,9,0)</f>
        <v>Europe</v>
      </c>
      <c r="H705">
        <f ca="1">VLOOKUP(A705,Metadata!$A$1:$R$1501,10,0)</f>
        <v>3</v>
      </c>
      <c r="I705">
        <f ca="1">VLOOKUP(A705,Metadata!$A$1:$R$1501,11,0)</f>
        <v>9618</v>
      </c>
      <c r="J705">
        <f ca="1">VLOOKUP(A705,Metadata!$A$1:$R$1501,12,0)</f>
        <v>2</v>
      </c>
      <c r="K705">
        <f ca="1">VLOOKUP(A705,Metadata!$A$1:$R$1501,13,0)</f>
        <v>14640</v>
      </c>
      <c r="L705" s="17">
        <f ca="1">VLOOKUP(A705,Metadata!$A$1:$R$1501,14,0)</f>
        <v>24258</v>
      </c>
      <c r="M705" t="str">
        <f ca="1">VLOOKUP(A705,Metadata!$A$1:$R$1501,15,0)</f>
        <v>Summer</v>
      </c>
      <c r="N705" t="str">
        <f ca="1">VLOOKUP(A705,Metadata!$A$1:$R$1501,17,0)</f>
        <v>Friends</v>
      </c>
      <c r="O705">
        <f ca="1">VLOOKUP(A705,Metadata!$A$1:$R$1501,18,0)</f>
        <v>6</v>
      </c>
    </row>
    <row r="706" spans="1:15">
      <c r="A706" s="4">
        <v>705</v>
      </c>
      <c r="B706">
        <f ca="1">VLOOKUP(A706,Metadata!$A$1:$R$1501,2,0)</f>
        <v>246</v>
      </c>
      <c r="C706" t="str">
        <f ca="1">VLOOKUP(A706,Metadata!$A$1:$R$1501,4,0)</f>
        <v>1 week</v>
      </c>
      <c r="D706">
        <f ca="1">VLOOKUP(A706,Metadata!$A$1:$R$1501,5,0)</f>
        <v>7</v>
      </c>
      <c r="E706" s="17" t="str">
        <f ca="1">VLOOKUP(A706,Metadata!$A$1:$R$1501,7,0)</f>
        <v>Rome</v>
      </c>
      <c r="F706" t="str">
        <f ca="1">VLOOKUP(A706,Metadata!$A$1:$R$1501,8,0)</f>
        <v>Historical</v>
      </c>
      <c r="G706" t="str">
        <f ca="1">VLOOKUP(A706,Metadata!$A$1:$R$1501,9,0)</f>
        <v>Europe</v>
      </c>
      <c r="H706">
        <f ca="1">VLOOKUP(A706,Metadata!$A$1:$R$1501,10,0)</f>
        <v>3</v>
      </c>
      <c r="I706">
        <f ca="1">VLOOKUP(A706,Metadata!$A$1:$R$1501,11,0)</f>
        <v>10192</v>
      </c>
      <c r="J706">
        <f ca="1">VLOOKUP(A706,Metadata!$A$1:$R$1501,12,0)</f>
        <v>2</v>
      </c>
      <c r="K706">
        <f ca="1">VLOOKUP(A706,Metadata!$A$1:$R$1501,13,0)</f>
        <v>7624</v>
      </c>
      <c r="L706" s="17">
        <f ca="1">VLOOKUP(A706,Metadata!$A$1:$R$1501,14,0)</f>
        <v>17816</v>
      </c>
      <c r="M706" t="str">
        <f ca="1">VLOOKUP(A706,Metadata!$A$1:$R$1501,15,0)</f>
        <v>Summer</v>
      </c>
      <c r="N706" t="str">
        <f ca="1">VLOOKUP(A706,Metadata!$A$1:$R$1501,17,0)</f>
        <v>Family</v>
      </c>
      <c r="O706">
        <f ca="1">VLOOKUP(A706,Metadata!$A$1:$R$1501,18,0)</f>
        <v>4</v>
      </c>
    </row>
    <row r="707" spans="1:15">
      <c r="A707" s="4">
        <v>706</v>
      </c>
      <c r="B707">
        <f ca="1">VLOOKUP(A707,Metadata!$A$1:$R$1501,2,0)</f>
        <v>69</v>
      </c>
      <c r="C707" t="str">
        <f ca="1">VLOOKUP(A707,Metadata!$A$1:$R$1501,4,0)</f>
        <v>2 weeks</v>
      </c>
      <c r="D707">
        <f ca="1">VLOOKUP(A707,Metadata!$A$1:$R$1501,5,0)</f>
        <v>14</v>
      </c>
      <c r="E707" s="17" t="str">
        <f ca="1">VLOOKUP(A707,Metadata!$A$1:$R$1501,7,0)</f>
        <v>New York City</v>
      </c>
      <c r="F707" t="str">
        <f ca="1">VLOOKUP(A707,Metadata!$A$1:$R$1501,8,0)</f>
        <v>Modern, Park, Adventure-Land, Architecture, Nightlife</v>
      </c>
      <c r="G707" t="str">
        <f ca="1">VLOOKUP(A707,Metadata!$A$1:$R$1501,9,0)</f>
        <v>North America</v>
      </c>
      <c r="H707">
        <f ca="1">VLOOKUP(A707,Metadata!$A$1:$R$1501,10,0)</f>
        <v>2</v>
      </c>
      <c r="I707">
        <f ca="1">VLOOKUP(A707,Metadata!$A$1:$R$1501,11,0)</f>
        <v>13328</v>
      </c>
      <c r="J707">
        <f ca="1">VLOOKUP(A707,Metadata!$A$1:$R$1501,12,0)</f>
        <v>1</v>
      </c>
      <c r="K707">
        <f ca="1">VLOOKUP(A707,Metadata!$A$1:$R$1501,13,0)</f>
        <v>1000</v>
      </c>
      <c r="L707" s="17">
        <f ca="1">VLOOKUP(A707,Metadata!$A$1:$R$1501,14,0)</f>
        <v>14328</v>
      </c>
      <c r="M707" t="str">
        <f ca="1">VLOOKUP(A707,Metadata!$A$1:$R$1501,15,0)</f>
        <v>Summer</v>
      </c>
      <c r="N707" t="str">
        <f ca="1">VLOOKUP(A707,Metadata!$A$1:$R$1501,17,0)</f>
        <v>Family</v>
      </c>
      <c r="O707">
        <f ca="1">VLOOKUP(A707,Metadata!$A$1:$R$1501,18,0)</f>
        <v>4</v>
      </c>
    </row>
    <row r="708" spans="1:15">
      <c r="A708" s="4">
        <v>707</v>
      </c>
      <c r="B708">
        <f ca="1">VLOOKUP(A708,Metadata!$A$1:$R$1501,2,0)</f>
        <v>191</v>
      </c>
      <c r="C708" t="str">
        <f ca="1">VLOOKUP(A708,Metadata!$A$1:$R$1501,4,0)</f>
        <v>1 month</v>
      </c>
      <c r="D708">
        <f ca="1">VLOOKUP(A708,Metadata!$A$1:$R$1501,5,0)</f>
        <v>30</v>
      </c>
      <c r="E708" s="17" t="str">
        <f ca="1">VLOOKUP(A708,Metadata!$A$1:$R$1501,7,0)</f>
        <v>Austin</v>
      </c>
      <c r="F708" t="str">
        <f ca="1">VLOOKUP(A708,Metadata!$A$1:$R$1501,8,0)</f>
        <v>Historical-Modern, Nightlife</v>
      </c>
      <c r="G708" t="str">
        <f ca="1">VLOOKUP(A708,Metadata!$A$1:$R$1501,9,0)</f>
        <v>North America</v>
      </c>
      <c r="H708">
        <f ca="1">VLOOKUP(A708,Metadata!$A$1:$R$1501,10,0)</f>
        <v>1</v>
      </c>
      <c r="I708">
        <f ca="1">VLOOKUP(A708,Metadata!$A$1:$R$1501,11,0)</f>
        <v>9900</v>
      </c>
      <c r="J708">
        <f ca="1">VLOOKUP(A708,Metadata!$A$1:$R$1501,12,0)</f>
        <v>1</v>
      </c>
      <c r="K708">
        <f ca="1">VLOOKUP(A708,Metadata!$A$1:$R$1501,13,0)</f>
        <v>360</v>
      </c>
      <c r="L708" s="17">
        <f ca="1">VLOOKUP(A708,Metadata!$A$1:$R$1501,14,0)</f>
        <v>10260</v>
      </c>
      <c r="M708" t="str">
        <f ca="1">VLOOKUP(A708,Metadata!$A$1:$R$1501,15,0)</f>
        <v>Spring</v>
      </c>
      <c r="N708" t="str">
        <f ca="1">VLOOKUP(A708,Metadata!$A$1:$R$1501,17,0)</f>
        <v>Friends</v>
      </c>
      <c r="O708">
        <f ca="1">VLOOKUP(A708,Metadata!$A$1:$R$1501,18,0)</f>
        <v>6</v>
      </c>
    </row>
    <row r="709" spans="1:15">
      <c r="A709" s="4">
        <v>708</v>
      </c>
      <c r="B709">
        <f ca="1">VLOOKUP(A709,Metadata!$A$1:$R$1501,2,0)</f>
        <v>193</v>
      </c>
      <c r="C709" t="str">
        <f ca="1">VLOOKUP(A709,Metadata!$A$1:$R$1501,4,0)</f>
        <v>3 days</v>
      </c>
      <c r="D709">
        <f ca="1">VLOOKUP(A709,Metadata!$A$1:$R$1501,5,0)</f>
        <v>3</v>
      </c>
      <c r="E709" s="17" t="str">
        <f ca="1">VLOOKUP(A709,Metadata!$A$1:$R$1501,7,0)</f>
        <v>Rhode Island</v>
      </c>
      <c r="F709" t="str">
        <f ca="1">VLOOKUP(A709,Metadata!$A$1:$R$1501,8,0)</f>
        <v>Modern</v>
      </c>
      <c r="G709" t="str">
        <f ca="1">VLOOKUP(A709,Metadata!$A$1:$R$1501,9,0)</f>
        <v>North America</v>
      </c>
      <c r="H709">
        <f ca="1">VLOOKUP(A709,Metadata!$A$1:$R$1501,10,0)</f>
        <v>3</v>
      </c>
      <c r="I709">
        <f ca="1">VLOOKUP(A709,Metadata!$A$1:$R$1501,11,0)</f>
        <v>1908</v>
      </c>
      <c r="J709">
        <f ca="1">VLOOKUP(A709,Metadata!$A$1:$R$1501,12,0)</f>
        <v>2</v>
      </c>
      <c r="K709">
        <f ca="1">VLOOKUP(A709,Metadata!$A$1:$R$1501,13,0)</f>
        <v>1480</v>
      </c>
      <c r="L709" s="17">
        <f ca="1">VLOOKUP(A709,Metadata!$A$1:$R$1501,14,0)</f>
        <v>3388</v>
      </c>
      <c r="M709" t="str">
        <f ca="1">VLOOKUP(A709,Metadata!$A$1:$R$1501,15,0)</f>
        <v>Summer</v>
      </c>
      <c r="N709" t="str">
        <f ca="1">VLOOKUP(A709,Metadata!$A$1:$R$1501,17,0)</f>
        <v>Romantic</v>
      </c>
      <c r="O709">
        <f ca="1">VLOOKUP(A709,Metadata!$A$1:$R$1501,18,0)</f>
        <v>2</v>
      </c>
    </row>
    <row r="710" spans="1:15">
      <c r="A710" s="4">
        <v>709</v>
      </c>
      <c r="B710">
        <f ca="1">VLOOKUP(A710,Metadata!$A$1:$R$1501,2,0)</f>
        <v>192</v>
      </c>
      <c r="C710" t="str">
        <f ca="1">VLOOKUP(A710,Metadata!$A$1:$R$1501,4,0)</f>
        <v>1 month</v>
      </c>
      <c r="D710">
        <f ca="1">VLOOKUP(A710,Metadata!$A$1:$R$1501,5,0)</f>
        <v>30</v>
      </c>
      <c r="E710" s="17" t="str">
        <f ca="1">VLOOKUP(A710,Metadata!$A$1:$R$1501,7,0)</f>
        <v>Vancouver</v>
      </c>
      <c r="F710" t="str">
        <f ca="1">VLOOKUP(A710,Metadata!$A$1:$R$1501,8,0)</f>
        <v>Beach</v>
      </c>
      <c r="G710" t="str">
        <f ca="1">VLOOKUP(A710,Metadata!$A$1:$R$1501,9,0)</f>
        <v>North America</v>
      </c>
      <c r="H710">
        <f ca="1">VLOOKUP(A710,Metadata!$A$1:$R$1501,10,0)</f>
        <v>3</v>
      </c>
      <c r="I710">
        <f ca="1">VLOOKUP(A710,Metadata!$A$1:$R$1501,11,0)</f>
        <v>62820</v>
      </c>
      <c r="J710">
        <f ca="1">VLOOKUP(A710,Metadata!$A$1:$R$1501,12,0)</f>
        <v>1</v>
      </c>
      <c r="K710">
        <f ca="1">VLOOKUP(A710,Metadata!$A$1:$R$1501,13,0)</f>
        <v>1800</v>
      </c>
      <c r="L710" s="17">
        <f ca="1">VLOOKUP(A710,Metadata!$A$1:$R$1501,14,0)</f>
        <v>64620</v>
      </c>
      <c r="M710" t="str">
        <f ca="1">VLOOKUP(A710,Metadata!$A$1:$R$1501,15,0)</f>
        <v>Summer</v>
      </c>
      <c r="N710" t="str">
        <f ca="1">VLOOKUP(A710,Metadata!$A$1:$R$1501,17,0)</f>
        <v>Friends</v>
      </c>
      <c r="O710">
        <f ca="1">VLOOKUP(A710,Metadata!$A$1:$R$1501,18,0)</f>
        <v>6</v>
      </c>
    </row>
    <row r="711" spans="1:15">
      <c r="A711" s="4">
        <v>710</v>
      </c>
      <c r="B711">
        <f ca="1">VLOOKUP(A711,Metadata!$A$1:$R$1501,2,0)</f>
        <v>115</v>
      </c>
      <c r="C711" t="str">
        <f ca="1">VLOOKUP(A711,Metadata!$A$1:$R$1501,4,0)</f>
        <v>2 weeks</v>
      </c>
      <c r="D711">
        <f ca="1">VLOOKUP(A711,Metadata!$A$1:$R$1501,5,0)</f>
        <v>14</v>
      </c>
      <c r="E711" s="17" t="str">
        <f ca="1">VLOOKUP(A711,Metadata!$A$1:$R$1501,7,0)</f>
        <v>Barossa Valley</v>
      </c>
      <c r="F711" t="str">
        <f ca="1">VLOOKUP(A711,Metadata!$A$1:$R$1501,8,0)</f>
        <v>Adventure-Water, Historical-Modern, Wineyard</v>
      </c>
      <c r="G711" t="str">
        <f ca="1">VLOOKUP(A711,Metadata!$A$1:$R$1501,9,0)</f>
        <v>Australia</v>
      </c>
      <c r="H711">
        <f ca="1">VLOOKUP(A711,Metadata!$A$1:$R$1501,10,0)</f>
        <v>1</v>
      </c>
      <c r="I711">
        <f ca="1">VLOOKUP(A711,Metadata!$A$1:$R$1501,11,0)</f>
        <v>2856</v>
      </c>
      <c r="J711">
        <f ca="1">VLOOKUP(A711,Metadata!$A$1:$R$1501,12,0)</f>
        <v>2</v>
      </c>
      <c r="K711">
        <f ca="1">VLOOKUP(A711,Metadata!$A$1:$R$1501,13,0)</f>
        <v>11760</v>
      </c>
      <c r="L711" s="17">
        <f ca="1">VLOOKUP(A711,Metadata!$A$1:$R$1501,14,0)</f>
        <v>14616</v>
      </c>
      <c r="M711" t="str">
        <f ca="1">VLOOKUP(A711,Metadata!$A$1:$R$1501,15,0)</f>
        <v>Spring</v>
      </c>
      <c r="N711" t="str">
        <f ca="1">VLOOKUP(A711,Metadata!$A$1:$R$1501,17,0)</f>
        <v>Family</v>
      </c>
      <c r="O711">
        <f ca="1">VLOOKUP(A711,Metadata!$A$1:$R$1501,18,0)</f>
        <v>4</v>
      </c>
    </row>
    <row r="712" spans="1:15">
      <c r="A712" s="4">
        <v>711</v>
      </c>
      <c r="B712">
        <f ca="1">VLOOKUP(A712,Metadata!$A$1:$R$1501,2,0)</f>
        <v>291</v>
      </c>
      <c r="C712" t="str">
        <f ca="1">VLOOKUP(A712,Metadata!$A$1:$R$1501,4,0)</f>
        <v>1 week</v>
      </c>
      <c r="D712">
        <f ca="1">VLOOKUP(A712,Metadata!$A$1:$R$1501,5,0)</f>
        <v>7</v>
      </c>
      <c r="E712" s="17" t="str">
        <f ca="1">VLOOKUP(A712,Metadata!$A$1:$R$1501,7,0)</f>
        <v>Athens</v>
      </c>
      <c r="F712" t="str">
        <f ca="1">VLOOKUP(A712,Metadata!$A$1:$R$1501,8,0)</f>
        <v>Historical-Ancient, Architecture</v>
      </c>
      <c r="G712" t="str">
        <f ca="1">VLOOKUP(A712,Metadata!$A$1:$R$1501,9,0)</f>
        <v>Europe</v>
      </c>
      <c r="H712">
        <f ca="1">VLOOKUP(A712,Metadata!$A$1:$R$1501,10,0)</f>
        <v>1</v>
      </c>
      <c r="I712">
        <f ca="1">VLOOKUP(A712,Metadata!$A$1:$R$1501,11,0)</f>
        <v>231</v>
      </c>
      <c r="J712">
        <f ca="1">VLOOKUP(A712,Metadata!$A$1:$R$1501,12,0)</f>
        <v>1</v>
      </c>
      <c r="K712">
        <f ca="1">VLOOKUP(A712,Metadata!$A$1:$R$1501,13,0)</f>
        <v>1100</v>
      </c>
      <c r="L712" s="17">
        <f ca="1">VLOOKUP(A712,Metadata!$A$1:$R$1501,14,0)</f>
        <v>1331</v>
      </c>
      <c r="M712" t="str">
        <f ca="1">VLOOKUP(A712,Metadata!$A$1:$R$1501,15,0)</f>
        <v>Summer</v>
      </c>
      <c r="N712" t="str">
        <f ca="1">VLOOKUP(A712,Metadata!$A$1:$R$1501,17,0)</f>
        <v>Solo</v>
      </c>
      <c r="O712">
        <f ca="1">VLOOKUP(A712,Metadata!$A$1:$R$1501,18,0)</f>
        <v>1</v>
      </c>
    </row>
    <row r="713" spans="1:15">
      <c r="A713" s="4">
        <v>712</v>
      </c>
      <c r="B713">
        <f ca="1">VLOOKUP(A713,Metadata!$A$1:$R$1501,2,0)</f>
        <v>280</v>
      </c>
      <c r="C713" t="str">
        <f ca="1">VLOOKUP(A713,Metadata!$A$1:$R$1501,4,0)</f>
        <v>1 week</v>
      </c>
      <c r="D713">
        <f ca="1">VLOOKUP(A713,Metadata!$A$1:$R$1501,5,0)</f>
        <v>7</v>
      </c>
      <c r="E713" s="17" t="str">
        <f ca="1">VLOOKUP(A713,Metadata!$A$1:$R$1501,7,0)</f>
        <v>Toronto</v>
      </c>
      <c r="F713" t="str">
        <f ca="1">VLOOKUP(A713,Metadata!$A$1:$R$1501,8,0)</f>
        <v>Modern</v>
      </c>
      <c r="G713" t="str">
        <f ca="1">VLOOKUP(A713,Metadata!$A$1:$R$1501,9,0)</f>
        <v>North America</v>
      </c>
      <c r="H713">
        <f ca="1">VLOOKUP(A713,Metadata!$A$1:$R$1501,10,0)</f>
        <v>2</v>
      </c>
      <c r="I713">
        <f ca="1">VLOOKUP(A713,Metadata!$A$1:$R$1501,11,0)</f>
        <v>6552</v>
      </c>
      <c r="J713">
        <f ca="1">VLOOKUP(A713,Metadata!$A$1:$R$1501,12,0)</f>
        <v>2</v>
      </c>
      <c r="K713">
        <f ca="1">VLOOKUP(A713,Metadata!$A$1:$R$1501,13,0)</f>
        <v>5400</v>
      </c>
      <c r="L713" s="17">
        <f ca="1">VLOOKUP(A713,Metadata!$A$1:$R$1501,14,0)</f>
        <v>11952</v>
      </c>
      <c r="M713" t="str">
        <f ca="1">VLOOKUP(A713,Metadata!$A$1:$R$1501,15,0)</f>
        <v>Summer</v>
      </c>
      <c r="N713" t="str">
        <f ca="1">VLOOKUP(A713,Metadata!$A$1:$R$1501,17,0)</f>
        <v>Friends</v>
      </c>
      <c r="O713">
        <f ca="1">VLOOKUP(A713,Metadata!$A$1:$R$1501,18,0)</f>
        <v>6</v>
      </c>
    </row>
    <row r="714" spans="1:15">
      <c r="A714" s="4">
        <v>713</v>
      </c>
      <c r="B714">
        <f ca="1">VLOOKUP(A714,Metadata!$A$1:$R$1501,2,0)</f>
        <v>38</v>
      </c>
      <c r="C714" t="str">
        <f ca="1">VLOOKUP(A714,Metadata!$A$1:$R$1501,4,0)</f>
        <v>3 days</v>
      </c>
      <c r="D714">
        <f ca="1">VLOOKUP(A714,Metadata!$A$1:$R$1501,5,0)</f>
        <v>3</v>
      </c>
      <c r="E714" s="17" t="str">
        <f ca="1">VLOOKUP(A714,Metadata!$A$1:$R$1501,7,0)</f>
        <v>Rome</v>
      </c>
      <c r="F714" t="str">
        <f ca="1">VLOOKUP(A714,Metadata!$A$1:$R$1501,8,0)</f>
        <v>Historical</v>
      </c>
      <c r="G714" t="str">
        <f ca="1">VLOOKUP(A714,Metadata!$A$1:$R$1501,9,0)</f>
        <v>Europe</v>
      </c>
      <c r="H714">
        <f ca="1">VLOOKUP(A714,Metadata!$A$1:$R$1501,10,0)</f>
        <v>2</v>
      </c>
      <c r="I714">
        <f ca="1">VLOOKUP(A714,Metadata!$A$1:$R$1501,11,0)</f>
        <v>2484</v>
      </c>
      <c r="J714">
        <f ca="1">VLOOKUP(A714,Metadata!$A$1:$R$1501,12,0)</f>
        <v>2</v>
      </c>
      <c r="K714">
        <f ca="1">VLOOKUP(A714,Metadata!$A$1:$R$1501,13,0)</f>
        <v>11436</v>
      </c>
      <c r="L714" s="17">
        <f ca="1">VLOOKUP(A714,Metadata!$A$1:$R$1501,14,0)</f>
        <v>13920</v>
      </c>
      <c r="M714" t="str">
        <f ca="1">VLOOKUP(A714,Metadata!$A$1:$R$1501,15,0)</f>
        <v>Summer</v>
      </c>
      <c r="N714" t="str">
        <f ca="1">VLOOKUP(A714,Metadata!$A$1:$R$1501,17,0)</f>
        <v>Friends</v>
      </c>
      <c r="O714">
        <f ca="1">VLOOKUP(A714,Metadata!$A$1:$R$1501,18,0)</f>
        <v>6</v>
      </c>
    </row>
    <row r="715" spans="1:15">
      <c r="A715" s="4">
        <v>714</v>
      </c>
      <c r="B715">
        <f ca="1">VLOOKUP(A715,Metadata!$A$1:$R$1501,2,0)</f>
        <v>21</v>
      </c>
      <c r="C715" t="str">
        <f ca="1">VLOOKUP(A715,Metadata!$A$1:$R$1501,4,0)</f>
        <v>3 days</v>
      </c>
      <c r="D715">
        <f ca="1">VLOOKUP(A715,Metadata!$A$1:$R$1501,5,0)</f>
        <v>3</v>
      </c>
      <c r="E715" s="17" t="str">
        <f ca="1">VLOOKUP(A715,Metadata!$A$1:$R$1501,7,0)</f>
        <v>Edinburgh</v>
      </c>
      <c r="F715" t="str">
        <f ca="1">VLOOKUP(A715,Metadata!$A$1:$R$1501,8,0)</f>
        <v>Historical-Medieval, Beach, Architecture</v>
      </c>
      <c r="G715" t="str">
        <f ca="1">VLOOKUP(A715,Metadata!$A$1:$R$1501,9,0)</f>
        <v>Europe</v>
      </c>
      <c r="H715">
        <f ca="1">VLOOKUP(A715,Metadata!$A$1:$R$1501,10,0)</f>
        <v>2</v>
      </c>
      <c r="I715">
        <f ca="1">VLOOKUP(A715,Metadata!$A$1:$R$1501,11,0)</f>
        <v>1716</v>
      </c>
      <c r="J715">
        <f ca="1">VLOOKUP(A715,Metadata!$A$1:$R$1501,12,0)</f>
        <v>1</v>
      </c>
      <c r="K715">
        <f ca="1">VLOOKUP(A715,Metadata!$A$1:$R$1501,13,0)</f>
        <v>4320</v>
      </c>
      <c r="L715" s="17">
        <f ca="1">VLOOKUP(A715,Metadata!$A$1:$R$1501,14,0)</f>
        <v>6036</v>
      </c>
      <c r="M715" t="str">
        <f ca="1">VLOOKUP(A715,Metadata!$A$1:$R$1501,15,0)</f>
        <v>Summer</v>
      </c>
      <c r="N715" t="str">
        <f ca="1">VLOOKUP(A715,Metadata!$A$1:$R$1501,17,0)</f>
        <v>Family</v>
      </c>
      <c r="O715">
        <f ca="1">VLOOKUP(A715,Metadata!$A$1:$R$1501,18,0)</f>
        <v>4</v>
      </c>
    </row>
    <row r="716" spans="1:15">
      <c r="A716" s="4">
        <v>715</v>
      </c>
      <c r="B716">
        <f ca="1">VLOOKUP(A716,Metadata!$A$1:$R$1501,2,0)</f>
        <v>205</v>
      </c>
      <c r="C716" t="str">
        <f ca="1">VLOOKUP(A716,Metadata!$A$1:$R$1501,4,0)</f>
        <v>1 month</v>
      </c>
      <c r="D716">
        <f ca="1">VLOOKUP(A716,Metadata!$A$1:$R$1501,5,0)</f>
        <v>30</v>
      </c>
      <c r="E716" s="17" t="str">
        <f ca="1">VLOOKUP(A716,Metadata!$A$1:$R$1501,7,0)</f>
        <v>Rome</v>
      </c>
      <c r="F716" t="str">
        <f ca="1">VLOOKUP(A716,Metadata!$A$1:$R$1501,8,0)</f>
        <v>Historical</v>
      </c>
      <c r="G716" t="str">
        <f ca="1">VLOOKUP(A716,Metadata!$A$1:$R$1501,9,0)</f>
        <v>Europe</v>
      </c>
      <c r="H716">
        <f ca="1">VLOOKUP(A716,Metadata!$A$1:$R$1501,10,0)</f>
        <v>1</v>
      </c>
      <c r="I716">
        <f ca="1">VLOOKUP(A716,Metadata!$A$1:$R$1501,11,0)</f>
        <v>9540</v>
      </c>
      <c r="J716">
        <f ca="1">VLOOKUP(A716,Metadata!$A$1:$R$1501,12,0)</f>
        <v>1</v>
      </c>
      <c r="K716">
        <f ca="1">VLOOKUP(A716,Metadata!$A$1:$R$1501,13,0)</f>
        <v>5718</v>
      </c>
      <c r="L716" s="17">
        <f ca="1">VLOOKUP(A716,Metadata!$A$1:$R$1501,14,0)</f>
        <v>15258</v>
      </c>
      <c r="M716" t="str">
        <f ca="1">VLOOKUP(A716,Metadata!$A$1:$R$1501,15,0)</f>
        <v>Summer</v>
      </c>
      <c r="N716" t="str">
        <f ca="1">VLOOKUP(A716,Metadata!$A$1:$R$1501,17,0)</f>
        <v>Friends</v>
      </c>
      <c r="O716">
        <f ca="1">VLOOKUP(A716,Metadata!$A$1:$R$1501,18,0)</f>
        <v>6</v>
      </c>
    </row>
    <row r="717" spans="1:15">
      <c r="A717" s="4">
        <v>716</v>
      </c>
      <c r="B717">
        <f ca="1">VLOOKUP(A717,Metadata!$A$1:$R$1501,2,0)</f>
        <v>287</v>
      </c>
      <c r="C717" t="str">
        <f ca="1">VLOOKUP(A717,Metadata!$A$1:$R$1501,4,0)</f>
        <v>3 days</v>
      </c>
      <c r="D717">
        <f ca="1">VLOOKUP(A717,Metadata!$A$1:$R$1501,5,0)</f>
        <v>3</v>
      </c>
      <c r="E717" s="17" t="str">
        <f ca="1">VLOOKUP(A717,Metadata!$A$1:$R$1501,7,0)</f>
        <v>London</v>
      </c>
      <c r="F717" t="str">
        <f ca="1">VLOOKUP(A717,Metadata!$A$1:$R$1501,8,0)</f>
        <v>Modern, Beach</v>
      </c>
      <c r="G717" t="str">
        <f ca="1">VLOOKUP(A717,Metadata!$A$1:$R$1501,9,0)</f>
        <v>Europe</v>
      </c>
      <c r="H717">
        <f ca="1">VLOOKUP(A717,Metadata!$A$1:$R$1501,10,0)</f>
        <v>2</v>
      </c>
      <c r="I717">
        <f ca="1">VLOOKUP(A717,Metadata!$A$1:$R$1501,11,0)</f>
        <v>564</v>
      </c>
      <c r="J717">
        <f ca="1">VLOOKUP(A717,Metadata!$A$1:$R$1501,12,0)</f>
        <v>1</v>
      </c>
      <c r="K717">
        <f ca="1">VLOOKUP(A717,Metadata!$A$1:$R$1501,13,0)</f>
        <v>1150</v>
      </c>
      <c r="L717" s="17">
        <f ca="1">VLOOKUP(A717,Metadata!$A$1:$R$1501,14,0)</f>
        <v>1714</v>
      </c>
      <c r="M717" t="str">
        <f ca="1">VLOOKUP(A717,Metadata!$A$1:$R$1501,15,0)</f>
        <v>Summer</v>
      </c>
      <c r="N717" t="str">
        <f ca="1">VLOOKUP(A717,Metadata!$A$1:$R$1501,17,0)</f>
        <v>Solo</v>
      </c>
      <c r="O717">
        <f ca="1">VLOOKUP(A717,Metadata!$A$1:$R$1501,18,0)</f>
        <v>1</v>
      </c>
    </row>
    <row r="718" spans="1:15">
      <c r="A718" s="4">
        <v>717</v>
      </c>
      <c r="B718">
        <f ca="1">VLOOKUP(A718,Metadata!$A$1:$R$1501,2,0)</f>
        <v>51</v>
      </c>
      <c r="C718" t="str">
        <f ca="1">VLOOKUP(A718,Metadata!$A$1:$R$1501,4,0)</f>
        <v>1 month</v>
      </c>
      <c r="D718">
        <f ca="1">VLOOKUP(A718,Metadata!$A$1:$R$1501,5,0)</f>
        <v>30</v>
      </c>
      <c r="E718" s="17" t="str">
        <f ca="1">VLOOKUP(A718,Metadata!$A$1:$R$1501,7,0)</f>
        <v>London</v>
      </c>
      <c r="F718" t="str">
        <f ca="1">VLOOKUP(A718,Metadata!$A$1:$R$1501,8,0)</f>
        <v>Modern, Beach</v>
      </c>
      <c r="G718" t="str">
        <f ca="1">VLOOKUP(A718,Metadata!$A$1:$R$1501,9,0)</f>
        <v>Europe</v>
      </c>
      <c r="H718">
        <f ca="1">VLOOKUP(A718,Metadata!$A$1:$R$1501,10,0)</f>
        <v>1</v>
      </c>
      <c r="I718">
        <f ca="1">VLOOKUP(A718,Metadata!$A$1:$R$1501,11,0)</f>
        <v>2070</v>
      </c>
      <c r="J718">
        <f ca="1">VLOOKUP(A718,Metadata!$A$1:$R$1501,12,0)</f>
        <v>1</v>
      </c>
      <c r="K718">
        <f ca="1">VLOOKUP(A718,Metadata!$A$1:$R$1501,13,0)</f>
        <v>1150</v>
      </c>
      <c r="L718" s="17">
        <f ca="1">VLOOKUP(A718,Metadata!$A$1:$R$1501,14,0)</f>
        <v>3220</v>
      </c>
      <c r="M718" t="str">
        <f ca="1">VLOOKUP(A718,Metadata!$A$1:$R$1501,15,0)</f>
        <v>Summer</v>
      </c>
      <c r="N718" t="str">
        <f ca="1">VLOOKUP(A718,Metadata!$A$1:$R$1501,17,0)</f>
        <v>Solo</v>
      </c>
      <c r="O718">
        <f ca="1">VLOOKUP(A718,Metadata!$A$1:$R$1501,18,0)</f>
        <v>1</v>
      </c>
    </row>
    <row r="719" spans="1:15">
      <c r="A719" s="4">
        <v>718</v>
      </c>
      <c r="B719">
        <f ca="1">VLOOKUP(A719,Metadata!$A$1:$R$1501,2,0)</f>
        <v>179</v>
      </c>
      <c r="C719" t="str">
        <f ca="1">VLOOKUP(A719,Metadata!$A$1:$R$1501,4,0)</f>
        <v>1 month</v>
      </c>
      <c r="D719">
        <f ca="1">VLOOKUP(A719,Metadata!$A$1:$R$1501,5,0)</f>
        <v>30</v>
      </c>
      <c r="E719" s="17" t="str">
        <f ca="1">VLOOKUP(A719,Metadata!$A$1:$R$1501,7,0)</f>
        <v>Sydney</v>
      </c>
      <c r="F719" t="str">
        <f ca="1">VLOOKUP(A719,Metadata!$A$1:$R$1501,8,0)</f>
        <v>Beach</v>
      </c>
      <c r="G719" t="str">
        <f ca="1">VLOOKUP(A719,Metadata!$A$1:$R$1501,9,0)</f>
        <v>Australia</v>
      </c>
      <c r="H719">
        <f ca="1">VLOOKUP(A719,Metadata!$A$1:$R$1501,10,0)</f>
        <v>1</v>
      </c>
      <c r="I719">
        <f ca="1">VLOOKUP(A719,Metadata!$A$1:$R$1501,11,0)</f>
        <v>8820</v>
      </c>
      <c r="J719">
        <f ca="1">VLOOKUP(A719,Metadata!$A$1:$R$1501,12,0)</f>
        <v>2</v>
      </c>
      <c r="K719">
        <f ca="1">VLOOKUP(A719,Metadata!$A$1:$R$1501,13,0)</f>
        <v>16080</v>
      </c>
      <c r="L719" s="17">
        <f ca="1">VLOOKUP(A719,Metadata!$A$1:$R$1501,14,0)</f>
        <v>24900</v>
      </c>
      <c r="M719" t="str">
        <f ca="1">VLOOKUP(A719,Metadata!$A$1:$R$1501,15,0)</f>
        <v>Spring</v>
      </c>
      <c r="N719" t="str">
        <f ca="1">VLOOKUP(A719,Metadata!$A$1:$R$1501,17,0)</f>
        <v>Friends</v>
      </c>
      <c r="O719">
        <f ca="1">VLOOKUP(A719,Metadata!$A$1:$R$1501,18,0)</f>
        <v>6</v>
      </c>
    </row>
    <row r="720" spans="1:15">
      <c r="A720" s="4">
        <v>719</v>
      </c>
      <c r="B720">
        <f ca="1">VLOOKUP(A720,Metadata!$A$1:$R$1501,2,0)</f>
        <v>77</v>
      </c>
      <c r="C720" t="str">
        <f ca="1">VLOOKUP(A720,Metadata!$A$1:$R$1501,4,0)</f>
        <v>3 days</v>
      </c>
      <c r="D720">
        <f ca="1">VLOOKUP(A720,Metadata!$A$1:$R$1501,5,0)</f>
        <v>3</v>
      </c>
      <c r="E720" s="17" t="str">
        <f ca="1">VLOOKUP(A720,Metadata!$A$1:$R$1501,7,0)</f>
        <v>Rio de Janeiro</v>
      </c>
      <c r="F720" t="str">
        <f ca="1">VLOOKUP(A720,Metadata!$A$1:$R$1501,8,0)</f>
        <v>Historical</v>
      </c>
      <c r="G720" t="str">
        <f ca="1">VLOOKUP(A720,Metadata!$A$1:$R$1501,9,0)</f>
        <v>South America</v>
      </c>
      <c r="H720">
        <f ca="1">VLOOKUP(A720,Metadata!$A$1:$R$1501,10,0)</f>
        <v>3</v>
      </c>
      <c r="I720">
        <f ca="1">VLOOKUP(A720,Metadata!$A$1:$R$1501,11,0)</f>
        <v>855</v>
      </c>
      <c r="J720">
        <f ca="1">VLOOKUP(A720,Metadata!$A$1:$R$1501,12,0)</f>
        <v>1</v>
      </c>
      <c r="K720">
        <f ca="1">VLOOKUP(A720,Metadata!$A$1:$R$1501,13,0)</f>
        <v>1060</v>
      </c>
      <c r="L720" s="17">
        <f ca="1">VLOOKUP(A720,Metadata!$A$1:$R$1501,14,0)</f>
        <v>1915</v>
      </c>
      <c r="M720" t="str">
        <f ca="1">VLOOKUP(A720,Metadata!$A$1:$R$1501,15,0)</f>
        <v>Winter</v>
      </c>
      <c r="N720" t="str">
        <f ca="1">VLOOKUP(A720,Metadata!$A$1:$R$1501,17,0)</f>
        <v>Solo</v>
      </c>
      <c r="O720">
        <f ca="1">VLOOKUP(A720,Metadata!$A$1:$R$1501,18,0)</f>
        <v>1</v>
      </c>
    </row>
    <row r="721" spans="1:15">
      <c r="A721" s="4">
        <v>720</v>
      </c>
      <c r="B721">
        <f ca="1">VLOOKUP(A721,Metadata!$A$1:$R$1501,2,0)</f>
        <v>27</v>
      </c>
      <c r="C721" t="str">
        <f ca="1">VLOOKUP(A721,Metadata!$A$1:$R$1501,4,0)</f>
        <v>2 weeks</v>
      </c>
      <c r="D721">
        <f ca="1">VLOOKUP(A721,Metadata!$A$1:$R$1501,5,0)</f>
        <v>14</v>
      </c>
      <c r="E721" s="17" t="str">
        <f ca="1">VLOOKUP(A721,Metadata!$A$1:$R$1501,7,0)</f>
        <v>Cambridge</v>
      </c>
      <c r="F721" t="str">
        <f ca="1">VLOOKUP(A721,Metadata!$A$1:$R$1501,8,0)</f>
        <v>Modern, Aquatic</v>
      </c>
      <c r="G721" t="str">
        <f ca="1">VLOOKUP(A721,Metadata!$A$1:$R$1501,9,0)</f>
        <v>North America</v>
      </c>
      <c r="H721">
        <f ca="1">VLOOKUP(A721,Metadata!$A$1:$R$1501,10,0)</f>
        <v>3</v>
      </c>
      <c r="I721">
        <f ca="1">VLOOKUP(A721,Metadata!$A$1:$R$1501,11,0)</f>
        <v>13048</v>
      </c>
      <c r="J721">
        <f ca="1">VLOOKUP(A721,Metadata!$A$1:$R$1501,12,0)</f>
        <v>1</v>
      </c>
      <c r="K721">
        <f ca="1">VLOOKUP(A721,Metadata!$A$1:$R$1501,13,0)</f>
        <v>800</v>
      </c>
      <c r="L721" s="17">
        <f ca="1">VLOOKUP(A721,Metadata!$A$1:$R$1501,14,0)</f>
        <v>13848</v>
      </c>
      <c r="M721" t="str">
        <f ca="1">VLOOKUP(A721,Metadata!$A$1:$R$1501,15,0)</f>
        <v>Summer</v>
      </c>
      <c r="N721" t="str">
        <f ca="1">VLOOKUP(A721,Metadata!$A$1:$R$1501,17,0)</f>
        <v>Family</v>
      </c>
      <c r="O721">
        <f ca="1">VLOOKUP(A721,Metadata!$A$1:$R$1501,18,0)</f>
        <v>4</v>
      </c>
    </row>
    <row r="722" spans="1:15">
      <c r="A722" s="4">
        <v>721</v>
      </c>
      <c r="B722">
        <f ca="1">VLOOKUP(A722,Metadata!$A$1:$R$1501,2,0)</f>
        <v>285</v>
      </c>
      <c r="C722" t="str">
        <f ca="1">VLOOKUP(A722,Metadata!$A$1:$R$1501,4,0)</f>
        <v>3 days</v>
      </c>
      <c r="D722">
        <f ca="1">VLOOKUP(A722,Metadata!$A$1:$R$1501,5,0)</f>
        <v>3</v>
      </c>
      <c r="E722" s="17" t="str">
        <f ca="1">VLOOKUP(A722,Metadata!$A$1:$R$1501,7,0)</f>
        <v>Vancouver</v>
      </c>
      <c r="F722" t="str">
        <f ca="1">VLOOKUP(A722,Metadata!$A$1:$R$1501,8,0)</f>
        <v>Beach</v>
      </c>
      <c r="G722" t="str">
        <f ca="1">VLOOKUP(A722,Metadata!$A$1:$R$1501,9,0)</f>
        <v>North America</v>
      </c>
      <c r="H722">
        <f ca="1">VLOOKUP(A722,Metadata!$A$1:$R$1501,10,0)</f>
        <v>3</v>
      </c>
      <c r="I722">
        <f ca="1">VLOOKUP(A722,Metadata!$A$1:$R$1501,11,0)</f>
        <v>2094</v>
      </c>
      <c r="J722">
        <f ca="1">VLOOKUP(A722,Metadata!$A$1:$R$1501,12,0)</f>
        <v>1</v>
      </c>
      <c r="K722">
        <f ca="1">VLOOKUP(A722,Metadata!$A$1:$R$1501,13,0)</f>
        <v>600</v>
      </c>
      <c r="L722" s="17">
        <f ca="1">VLOOKUP(A722,Metadata!$A$1:$R$1501,14,0)</f>
        <v>2694</v>
      </c>
      <c r="M722" t="str">
        <f ca="1">VLOOKUP(A722,Metadata!$A$1:$R$1501,15,0)</f>
        <v>Summer</v>
      </c>
      <c r="N722" t="str">
        <f ca="1">VLOOKUP(A722,Metadata!$A$1:$R$1501,17,0)</f>
        <v>Romantic</v>
      </c>
      <c r="O722">
        <f ca="1">VLOOKUP(A722,Metadata!$A$1:$R$1501,18,0)</f>
        <v>2</v>
      </c>
    </row>
    <row r="723" spans="1:15">
      <c r="A723" s="4">
        <v>722</v>
      </c>
      <c r="B723">
        <f ca="1">VLOOKUP(A723,Metadata!$A$1:$R$1501,2,0)</f>
        <v>72</v>
      </c>
      <c r="C723" t="str">
        <f ca="1">VLOOKUP(A723,Metadata!$A$1:$R$1501,4,0)</f>
        <v>1 month</v>
      </c>
      <c r="D723">
        <f ca="1">VLOOKUP(A723,Metadata!$A$1:$R$1501,5,0)</f>
        <v>30</v>
      </c>
      <c r="E723" s="17" t="str">
        <f ca="1">VLOOKUP(A723,Metadata!$A$1:$R$1501,7,0)</f>
        <v>Clark County</v>
      </c>
      <c r="F723" t="str">
        <f ca="1">VLOOKUP(A723,Metadata!$A$1:$R$1501,8,0)</f>
        <v>Modern, Nightlife, Park, Adventure-Land, Forest</v>
      </c>
      <c r="G723" t="str">
        <f ca="1">VLOOKUP(A723,Metadata!$A$1:$R$1501,9,0)</f>
        <v>North America</v>
      </c>
      <c r="H723">
        <f ca="1">VLOOKUP(A723,Metadata!$A$1:$R$1501,10,0)</f>
        <v>1</v>
      </c>
      <c r="I723">
        <f ca="1">VLOOKUP(A723,Metadata!$A$1:$R$1501,11,0)</f>
        <v>16740</v>
      </c>
      <c r="J723">
        <f ca="1">VLOOKUP(A723,Metadata!$A$1:$R$1501,12,0)</f>
        <v>2</v>
      </c>
      <c r="K723">
        <f ca="1">VLOOKUP(A723,Metadata!$A$1:$R$1501,13,0)</f>
        <v>1680</v>
      </c>
      <c r="L723" s="17">
        <f ca="1">VLOOKUP(A723,Metadata!$A$1:$R$1501,14,0)</f>
        <v>18420</v>
      </c>
      <c r="M723" t="str">
        <f ca="1">VLOOKUP(A723,Metadata!$A$1:$R$1501,15,0)</f>
        <v>Summer</v>
      </c>
      <c r="N723" t="str">
        <f ca="1">VLOOKUP(A723,Metadata!$A$1:$R$1501,17,0)</f>
        <v>Friends</v>
      </c>
      <c r="O723">
        <f ca="1">VLOOKUP(A723,Metadata!$A$1:$R$1501,18,0)</f>
        <v>6</v>
      </c>
    </row>
    <row r="724" spans="1:15">
      <c r="A724" s="4">
        <v>723</v>
      </c>
      <c r="B724">
        <f ca="1">VLOOKUP(A724,Metadata!$A$1:$R$1501,2,0)</f>
        <v>121</v>
      </c>
      <c r="C724" t="str">
        <f ca="1">VLOOKUP(A724,Metadata!$A$1:$R$1501,4,0)</f>
        <v>3 days</v>
      </c>
      <c r="D724">
        <f ca="1">VLOOKUP(A724,Metadata!$A$1:$R$1501,5,0)</f>
        <v>3</v>
      </c>
      <c r="E724" s="17" t="str">
        <f ca="1">VLOOKUP(A724,Metadata!$A$1:$R$1501,7,0)</f>
        <v>New York City</v>
      </c>
      <c r="F724" t="str">
        <f ca="1">VLOOKUP(A724,Metadata!$A$1:$R$1501,8,0)</f>
        <v>Modern, Park, Adventure-Land, Architecture, Nightlife</v>
      </c>
      <c r="G724" t="str">
        <f ca="1">VLOOKUP(A724,Metadata!$A$1:$R$1501,9,0)</f>
        <v>North America</v>
      </c>
      <c r="H724">
        <f ca="1">VLOOKUP(A724,Metadata!$A$1:$R$1501,10,0)</f>
        <v>1</v>
      </c>
      <c r="I724">
        <f ca="1">VLOOKUP(A724,Metadata!$A$1:$R$1501,11,0)</f>
        <v>1044</v>
      </c>
      <c r="J724">
        <f ca="1">VLOOKUP(A724,Metadata!$A$1:$R$1501,12,0)</f>
        <v>1</v>
      </c>
      <c r="K724">
        <f ca="1">VLOOKUP(A724,Metadata!$A$1:$R$1501,13,0)</f>
        <v>1000</v>
      </c>
      <c r="L724" s="17">
        <f ca="1">VLOOKUP(A724,Metadata!$A$1:$R$1501,14,0)</f>
        <v>2044</v>
      </c>
      <c r="M724" t="str">
        <f ca="1">VLOOKUP(A724,Metadata!$A$1:$R$1501,15,0)</f>
        <v>Summer</v>
      </c>
      <c r="N724" t="str">
        <f ca="1">VLOOKUP(A724,Metadata!$A$1:$R$1501,17,0)</f>
        <v>Family</v>
      </c>
      <c r="O724">
        <f ca="1">VLOOKUP(A724,Metadata!$A$1:$R$1501,18,0)</f>
        <v>4</v>
      </c>
    </row>
    <row r="725" spans="1:15">
      <c r="A725" s="4">
        <v>724</v>
      </c>
      <c r="B725">
        <f ca="1">VLOOKUP(A725,Metadata!$A$1:$R$1501,2,0)</f>
        <v>93</v>
      </c>
      <c r="C725" t="str">
        <f ca="1">VLOOKUP(A725,Metadata!$A$1:$R$1501,4,0)</f>
        <v>1 week</v>
      </c>
      <c r="D725">
        <f ca="1">VLOOKUP(A725,Metadata!$A$1:$R$1501,5,0)</f>
        <v>7</v>
      </c>
      <c r="E725" s="17" t="str">
        <f ca="1">VLOOKUP(A725,Metadata!$A$1:$R$1501,7,0)</f>
        <v>Melbourne</v>
      </c>
      <c r="F725" t="str">
        <f ca="1">VLOOKUP(A725,Metadata!$A$1:$R$1501,8,0)</f>
        <v>Modern, Beach, Adventure-Modern</v>
      </c>
      <c r="G725" t="str">
        <f ca="1">VLOOKUP(A725,Metadata!$A$1:$R$1501,9,0)</f>
        <v>Australia</v>
      </c>
      <c r="H725">
        <f ca="1">VLOOKUP(A725,Metadata!$A$1:$R$1501,10,0)</f>
        <v>2</v>
      </c>
      <c r="I725">
        <f ca="1">VLOOKUP(A725,Metadata!$A$1:$R$1501,11,0)</f>
        <v>1582</v>
      </c>
      <c r="J725">
        <f ca="1">VLOOKUP(A725,Metadata!$A$1:$R$1501,12,0)</f>
        <v>1</v>
      </c>
      <c r="K725">
        <f ca="1">VLOOKUP(A725,Metadata!$A$1:$R$1501,13,0)</f>
        <v>2720</v>
      </c>
      <c r="L725" s="17">
        <f ca="1">VLOOKUP(A725,Metadata!$A$1:$R$1501,14,0)</f>
        <v>4302</v>
      </c>
      <c r="M725" t="str">
        <f ca="1">VLOOKUP(A725,Metadata!$A$1:$R$1501,15,0)</f>
        <v>Spring</v>
      </c>
      <c r="N725" t="str">
        <f ca="1">VLOOKUP(A725,Metadata!$A$1:$R$1501,17,0)</f>
        <v>Romantic</v>
      </c>
      <c r="O725">
        <f ca="1">VLOOKUP(A725,Metadata!$A$1:$R$1501,18,0)</f>
        <v>2</v>
      </c>
    </row>
    <row r="726" spans="1:15">
      <c r="A726" s="4">
        <v>725</v>
      </c>
      <c r="B726">
        <f ca="1">VLOOKUP(A726,Metadata!$A$1:$R$1501,2,0)</f>
        <v>26</v>
      </c>
      <c r="C726" t="str">
        <f ca="1">VLOOKUP(A726,Metadata!$A$1:$R$1501,4,0)</f>
        <v>3 days</v>
      </c>
      <c r="D726">
        <f ca="1">VLOOKUP(A726,Metadata!$A$1:$R$1501,5,0)</f>
        <v>3</v>
      </c>
      <c r="E726" s="17" t="str">
        <f ca="1">VLOOKUP(A726,Metadata!$A$1:$R$1501,7,0)</f>
        <v>Hawaii</v>
      </c>
      <c r="F726" t="str">
        <f ca="1">VLOOKUP(A726,Metadata!$A$1:$R$1501,8,0)</f>
        <v>Beach, Terrain, Modern</v>
      </c>
      <c r="G726" t="str">
        <f ca="1">VLOOKUP(A726,Metadata!$A$1:$R$1501,9,0)</f>
        <v>North America</v>
      </c>
      <c r="H726">
        <f ca="1">VLOOKUP(A726,Metadata!$A$1:$R$1501,10,0)</f>
        <v>2</v>
      </c>
      <c r="I726">
        <f ca="1">VLOOKUP(A726,Metadata!$A$1:$R$1501,11,0)</f>
        <v>813</v>
      </c>
      <c r="J726">
        <f ca="1">VLOOKUP(A726,Metadata!$A$1:$R$1501,12,0)</f>
        <v>2</v>
      </c>
      <c r="K726">
        <f ca="1">VLOOKUP(A726,Metadata!$A$1:$R$1501,13,0)</f>
        <v>1600</v>
      </c>
      <c r="L726" s="17">
        <f ca="1">VLOOKUP(A726,Metadata!$A$1:$R$1501,14,0)</f>
        <v>2413</v>
      </c>
      <c r="M726" t="str">
        <f ca="1">VLOOKUP(A726,Metadata!$A$1:$R$1501,15,0)</f>
        <v>Summer</v>
      </c>
      <c r="N726" t="str">
        <f ca="1">VLOOKUP(A726,Metadata!$A$1:$R$1501,17,0)</f>
        <v>Solo</v>
      </c>
      <c r="O726">
        <f ca="1">VLOOKUP(A726,Metadata!$A$1:$R$1501,18,0)</f>
        <v>1</v>
      </c>
    </row>
    <row r="727" spans="1:15">
      <c r="A727" s="4">
        <v>726</v>
      </c>
      <c r="B727">
        <f ca="1">VLOOKUP(A727,Metadata!$A$1:$R$1501,2,0)</f>
        <v>71</v>
      </c>
      <c r="C727" t="str">
        <f ca="1">VLOOKUP(A727,Metadata!$A$1:$R$1501,4,0)</f>
        <v>1 month</v>
      </c>
      <c r="D727">
        <f ca="1">VLOOKUP(A727,Metadata!$A$1:$R$1501,5,0)</f>
        <v>30</v>
      </c>
      <c r="E727" s="17" t="str">
        <f ca="1">VLOOKUP(A727,Metadata!$A$1:$R$1501,7,0)</f>
        <v>Milan</v>
      </c>
      <c r="F727" t="str">
        <f ca="1">VLOOKUP(A727,Metadata!$A$1:$R$1501,8,0)</f>
        <v>Historical-Modern, Nightlife, Architecture</v>
      </c>
      <c r="G727" t="str">
        <f ca="1">VLOOKUP(A727,Metadata!$A$1:$R$1501,9,0)</f>
        <v>Europe</v>
      </c>
      <c r="H727">
        <f ca="1">VLOOKUP(A727,Metadata!$A$1:$R$1501,10,0)</f>
        <v>3</v>
      </c>
      <c r="I727">
        <f ca="1">VLOOKUP(A727,Metadata!$A$1:$R$1501,11,0)</f>
        <v>8310</v>
      </c>
      <c r="J727">
        <f ca="1">VLOOKUP(A727,Metadata!$A$1:$R$1501,12,0)</f>
        <v>1</v>
      </c>
      <c r="K727">
        <f ca="1">VLOOKUP(A727,Metadata!$A$1:$R$1501,13,0)</f>
        <v>910</v>
      </c>
      <c r="L727" s="17">
        <f ca="1">VLOOKUP(A727,Metadata!$A$1:$R$1501,14,0)</f>
        <v>9220</v>
      </c>
      <c r="M727" t="str">
        <f ca="1">VLOOKUP(A727,Metadata!$A$1:$R$1501,15,0)</f>
        <v>Summer</v>
      </c>
      <c r="N727" t="str">
        <f ca="1">VLOOKUP(A727,Metadata!$A$1:$R$1501,17,0)</f>
        <v>Solo</v>
      </c>
      <c r="O727">
        <f ca="1">VLOOKUP(A727,Metadata!$A$1:$R$1501,18,0)</f>
        <v>1</v>
      </c>
    </row>
    <row r="728" spans="1:15">
      <c r="A728" s="4">
        <v>727</v>
      </c>
      <c r="B728">
        <f ca="1">VLOOKUP(A728,Metadata!$A$1:$R$1501,2,0)</f>
        <v>174</v>
      </c>
      <c r="C728" t="str">
        <f ca="1">VLOOKUP(A728,Metadata!$A$1:$R$1501,4,0)</f>
        <v>1 week</v>
      </c>
      <c r="D728">
        <f ca="1">VLOOKUP(A728,Metadata!$A$1:$R$1501,5,0)</f>
        <v>7</v>
      </c>
      <c r="E728" s="17" t="str">
        <f ca="1">VLOOKUP(A728,Metadata!$A$1:$R$1501,7,0)</f>
        <v>Vienna</v>
      </c>
      <c r="F728" t="str">
        <f ca="1">VLOOKUP(A728,Metadata!$A$1:$R$1501,8,0)</f>
        <v>Terrain</v>
      </c>
      <c r="G728" t="str">
        <f ca="1">VLOOKUP(A728,Metadata!$A$1:$R$1501,9,0)</f>
        <v>Europe</v>
      </c>
      <c r="H728">
        <f ca="1">VLOOKUP(A728,Metadata!$A$1:$R$1501,10,0)</f>
        <v>1</v>
      </c>
      <c r="I728">
        <f ca="1">VLOOKUP(A728,Metadata!$A$1:$R$1501,11,0)</f>
        <v>329</v>
      </c>
      <c r="J728">
        <f ca="1">VLOOKUP(A728,Metadata!$A$1:$R$1501,12,0)</f>
        <v>2</v>
      </c>
      <c r="K728">
        <f ca="1">VLOOKUP(A728,Metadata!$A$1:$R$1501,13,0)</f>
        <v>2700</v>
      </c>
      <c r="L728" s="17">
        <f ca="1">VLOOKUP(A728,Metadata!$A$1:$R$1501,14,0)</f>
        <v>3029</v>
      </c>
      <c r="M728" t="str">
        <f ca="1">VLOOKUP(A728,Metadata!$A$1:$R$1501,15,0)</f>
        <v>Summer</v>
      </c>
      <c r="N728" t="str">
        <f ca="1">VLOOKUP(A728,Metadata!$A$1:$R$1501,17,0)</f>
        <v>Solo</v>
      </c>
      <c r="O728">
        <f ca="1">VLOOKUP(A728,Metadata!$A$1:$R$1501,18,0)</f>
        <v>1</v>
      </c>
    </row>
    <row r="729" spans="1:15">
      <c r="A729" s="4">
        <v>728</v>
      </c>
      <c r="B729">
        <f ca="1">VLOOKUP(A729,Metadata!$A$1:$R$1501,2,0)</f>
        <v>213</v>
      </c>
      <c r="C729" t="str">
        <f ca="1">VLOOKUP(A729,Metadata!$A$1:$R$1501,4,0)</f>
        <v>2 weeks</v>
      </c>
      <c r="D729">
        <f ca="1">VLOOKUP(A729,Metadata!$A$1:$R$1501,5,0)</f>
        <v>14</v>
      </c>
      <c r="E729" s="17" t="str">
        <f ca="1">VLOOKUP(A729,Metadata!$A$1:$R$1501,7,0)</f>
        <v>Seattle</v>
      </c>
      <c r="F729" t="str">
        <f ca="1">VLOOKUP(A729,Metadata!$A$1:$R$1501,8,0)</f>
        <v>Modern</v>
      </c>
      <c r="G729" t="str">
        <f ca="1">VLOOKUP(A729,Metadata!$A$1:$R$1501,9,0)</f>
        <v>North America</v>
      </c>
      <c r="H729">
        <f ca="1">VLOOKUP(A729,Metadata!$A$1:$R$1501,10,0)</f>
        <v>3</v>
      </c>
      <c r="I729">
        <f ca="1">VLOOKUP(A729,Metadata!$A$1:$R$1501,11,0)</f>
        <v>19152</v>
      </c>
      <c r="J729">
        <f ca="1">VLOOKUP(A729,Metadata!$A$1:$R$1501,12,0)</f>
        <v>2</v>
      </c>
      <c r="K729">
        <f ca="1">VLOOKUP(A729,Metadata!$A$1:$R$1501,13,0)</f>
        <v>1600</v>
      </c>
      <c r="L729" s="17">
        <f ca="1">VLOOKUP(A729,Metadata!$A$1:$R$1501,14,0)</f>
        <v>20752</v>
      </c>
      <c r="M729" t="str">
        <f ca="1">VLOOKUP(A729,Metadata!$A$1:$R$1501,15,0)</f>
        <v>Summer</v>
      </c>
      <c r="N729" t="str">
        <f ca="1">VLOOKUP(A729,Metadata!$A$1:$R$1501,17,0)</f>
        <v>Family</v>
      </c>
      <c r="O729">
        <f ca="1">VLOOKUP(A729,Metadata!$A$1:$R$1501,18,0)</f>
        <v>4</v>
      </c>
    </row>
    <row r="730" spans="1:15">
      <c r="A730" s="4">
        <v>729</v>
      </c>
      <c r="B730">
        <f ca="1">VLOOKUP(A730,Metadata!$A$1:$R$1501,2,0)</f>
        <v>186</v>
      </c>
      <c r="C730" t="str">
        <f ca="1">VLOOKUP(A730,Metadata!$A$1:$R$1501,4,0)</f>
        <v>3 days</v>
      </c>
      <c r="D730">
        <f ca="1">VLOOKUP(A730,Metadata!$A$1:$R$1501,5,0)</f>
        <v>3</v>
      </c>
      <c r="E730" s="17" t="str">
        <f ca="1">VLOOKUP(A730,Metadata!$A$1:$R$1501,7,0)</f>
        <v>Milan</v>
      </c>
      <c r="F730" t="str">
        <f ca="1">VLOOKUP(A730,Metadata!$A$1:$R$1501,8,0)</f>
        <v>Historical-Modern, Nightlife, Architecture</v>
      </c>
      <c r="G730" t="str">
        <f ca="1">VLOOKUP(A730,Metadata!$A$1:$R$1501,9,0)</f>
        <v>Europe</v>
      </c>
      <c r="H730">
        <f ca="1">VLOOKUP(A730,Metadata!$A$1:$R$1501,10,0)</f>
        <v>3</v>
      </c>
      <c r="I730">
        <f ca="1">VLOOKUP(A730,Metadata!$A$1:$R$1501,11,0)</f>
        <v>1662</v>
      </c>
      <c r="J730">
        <f ca="1">VLOOKUP(A730,Metadata!$A$1:$R$1501,12,0)</f>
        <v>1</v>
      </c>
      <c r="K730">
        <f ca="1">VLOOKUP(A730,Metadata!$A$1:$R$1501,13,0)</f>
        <v>1820</v>
      </c>
      <c r="L730" s="17">
        <f ca="1">VLOOKUP(A730,Metadata!$A$1:$R$1501,14,0)</f>
        <v>3482</v>
      </c>
      <c r="M730" t="str">
        <f ca="1">VLOOKUP(A730,Metadata!$A$1:$R$1501,15,0)</f>
        <v>Summer</v>
      </c>
      <c r="N730" t="str">
        <f ca="1">VLOOKUP(A730,Metadata!$A$1:$R$1501,17,0)</f>
        <v>Romantic</v>
      </c>
      <c r="O730">
        <f ca="1">VLOOKUP(A730,Metadata!$A$1:$R$1501,18,0)</f>
        <v>2</v>
      </c>
    </row>
    <row r="731" spans="1:15">
      <c r="A731" s="4">
        <v>730</v>
      </c>
      <c r="B731">
        <f ca="1">VLOOKUP(A731,Metadata!$A$1:$R$1501,2,0)</f>
        <v>256</v>
      </c>
      <c r="C731" t="str">
        <f ca="1">VLOOKUP(A731,Metadata!$A$1:$R$1501,4,0)</f>
        <v>3 days</v>
      </c>
      <c r="D731">
        <f ca="1">VLOOKUP(A731,Metadata!$A$1:$R$1501,5,0)</f>
        <v>3</v>
      </c>
      <c r="E731" s="17" t="str">
        <f ca="1">VLOOKUP(A731,Metadata!$A$1:$R$1501,7,0)</f>
        <v>Rome</v>
      </c>
      <c r="F731" t="str">
        <f ca="1">VLOOKUP(A731,Metadata!$A$1:$R$1501,8,0)</f>
        <v>Historical</v>
      </c>
      <c r="G731" t="str">
        <f ca="1">VLOOKUP(A731,Metadata!$A$1:$R$1501,9,0)</f>
        <v>Europe</v>
      </c>
      <c r="H731">
        <f ca="1">VLOOKUP(A731,Metadata!$A$1:$R$1501,10,0)</f>
        <v>2</v>
      </c>
      <c r="I731">
        <f ca="1">VLOOKUP(A731,Metadata!$A$1:$R$1501,11,0)</f>
        <v>1656</v>
      </c>
      <c r="J731">
        <f ca="1">VLOOKUP(A731,Metadata!$A$1:$R$1501,12,0)</f>
        <v>1</v>
      </c>
      <c r="K731">
        <f ca="1">VLOOKUP(A731,Metadata!$A$1:$R$1501,13,0)</f>
        <v>3812</v>
      </c>
      <c r="L731" s="17">
        <f ca="1">VLOOKUP(A731,Metadata!$A$1:$R$1501,14,0)</f>
        <v>5468</v>
      </c>
      <c r="M731" t="str">
        <f ca="1">VLOOKUP(A731,Metadata!$A$1:$R$1501,15,0)</f>
        <v>Summer</v>
      </c>
      <c r="N731" t="str">
        <f ca="1">VLOOKUP(A731,Metadata!$A$1:$R$1501,17,0)</f>
        <v>Family</v>
      </c>
      <c r="O731">
        <f ca="1">VLOOKUP(A731,Metadata!$A$1:$R$1501,18,0)</f>
        <v>4</v>
      </c>
    </row>
    <row r="732" spans="1:15">
      <c r="A732" s="4">
        <v>731</v>
      </c>
      <c r="B732">
        <f ca="1">VLOOKUP(A732,Metadata!$A$1:$R$1501,2,0)</f>
        <v>155</v>
      </c>
      <c r="C732" t="str">
        <f ca="1">VLOOKUP(A732,Metadata!$A$1:$R$1501,4,0)</f>
        <v>1 week</v>
      </c>
      <c r="D732">
        <f ca="1">VLOOKUP(A732,Metadata!$A$1:$R$1501,5,0)</f>
        <v>7</v>
      </c>
      <c r="E732" s="17" t="str">
        <f ca="1">VLOOKUP(A732,Metadata!$A$1:$R$1501,7,0)</f>
        <v>Malaga</v>
      </c>
      <c r="F732" t="str">
        <f ca="1">VLOOKUP(A732,Metadata!$A$1:$R$1501,8,0)</f>
        <v>Beach</v>
      </c>
      <c r="G732" t="str">
        <f ca="1">VLOOKUP(A732,Metadata!$A$1:$R$1501,9,0)</f>
        <v>Europe</v>
      </c>
      <c r="H732">
        <f ca="1">VLOOKUP(A732,Metadata!$A$1:$R$1501,10,0)</f>
        <v>1</v>
      </c>
      <c r="I732">
        <f ca="1">VLOOKUP(A732,Metadata!$A$1:$R$1501,11,0)</f>
        <v>1428</v>
      </c>
      <c r="J732">
        <f ca="1">VLOOKUP(A732,Metadata!$A$1:$R$1501,12,0)</f>
        <v>1</v>
      </c>
      <c r="K732">
        <f ca="1">VLOOKUP(A732,Metadata!$A$1:$R$1501,13,0)</f>
        <v>7320</v>
      </c>
      <c r="L732" s="17">
        <f ca="1">VLOOKUP(A732,Metadata!$A$1:$R$1501,14,0)</f>
        <v>8748</v>
      </c>
      <c r="M732" t="str">
        <f ca="1">VLOOKUP(A732,Metadata!$A$1:$R$1501,15,0)</f>
        <v>Summer</v>
      </c>
      <c r="N732" t="str">
        <f ca="1">VLOOKUP(A732,Metadata!$A$1:$R$1501,17,0)</f>
        <v>Friends</v>
      </c>
      <c r="O732">
        <f ca="1">VLOOKUP(A732,Metadata!$A$1:$R$1501,18,0)</f>
        <v>6</v>
      </c>
    </row>
    <row r="733" spans="1:15">
      <c r="A733" s="4">
        <v>732</v>
      </c>
      <c r="B733">
        <f ca="1">VLOOKUP(A733,Metadata!$A$1:$R$1501,2,0)</f>
        <v>158</v>
      </c>
      <c r="C733" t="str">
        <f ca="1">VLOOKUP(A733,Metadata!$A$1:$R$1501,4,0)</f>
        <v>1 month</v>
      </c>
      <c r="D733">
        <f ca="1">VLOOKUP(A733,Metadata!$A$1:$R$1501,5,0)</f>
        <v>30</v>
      </c>
      <c r="E733" s="17" t="str">
        <f ca="1">VLOOKUP(A733,Metadata!$A$1:$R$1501,7,0)</f>
        <v>Salem</v>
      </c>
      <c r="F733" t="str">
        <f ca="1">VLOOKUP(A733,Metadata!$A$1:$R$1501,8,0)</f>
        <v>Historical</v>
      </c>
      <c r="G733" t="str">
        <f ca="1">VLOOKUP(A733,Metadata!$A$1:$R$1501,9,0)</f>
        <v>North America</v>
      </c>
      <c r="H733">
        <f ca="1">VLOOKUP(A733,Metadata!$A$1:$R$1501,10,0)</f>
        <v>1</v>
      </c>
      <c r="I733">
        <f ca="1">VLOOKUP(A733,Metadata!$A$1:$R$1501,11,0)</f>
        <v>17640</v>
      </c>
      <c r="J733">
        <f ca="1">VLOOKUP(A733,Metadata!$A$1:$R$1501,12,0)</f>
        <v>1</v>
      </c>
      <c r="K733">
        <f ca="1">VLOOKUP(A733,Metadata!$A$1:$R$1501,13,0)</f>
        <v>1860</v>
      </c>
      <c r="L733" s="17">
        <f ca="1">VLOOKUP(A733,Metadata!$A$1:$R$1501,14,0)</f>
        <v>19500</v>
      </c>
      <c r="M733" t="str">
        <f ca="1">VLOOKUP(A733,Metadata!$A$1:$R$1501,15,0)</f>
        <v>Summer</v>
      </c>
      <c r="N733" t="str">
        <f ca="1">VLOOKUP(A733,Metadata!$A$1:$R$1501,17,0)</f>
        <v>Friends</v>
      </c>
      <c r="O733">
        <f ca="1">VLOOKUP(A733,Metadata!$A$1:$R$1501,18,0)</f>
        <v>6</v>
      </c>
    </row>
    <row r="734" spans="1:15">
      <c r="A734" s="4">
        <v>733</v>
      </c>
      <c r="B734">
        <f ca="1">VLOOKUP(A734,Metadata!$A$1:$R$1501,2,0)</f>
        <v>269</v>
      </c>
      <c r="C734" t="str">
        <f ca="1">VLOOKUP(A734,Metadata!$A$1:$R$1501,4,0)</f>
        <v>1 week</v>
      </c>
      <c r="D734">
        <f ca="1">VLOOKUP(A734,Metadata!$A$1:$R$1501,5,0)</f>
        <v>7</v>
      </c>
      <c r="E734" s="17" t="str">
        <f ca="1">VLOOKUP(A734,Metadata!$A$1:$R$1501,7,0)</f>
        <v>Lisbon</v>
      </c>
      <c r="F734" t="str">
        <f ca="1">VLOOKUP(A734,Metadata!$A$1:$R$1501,8,0)</f>
        <v>Historical</v>
      </c>
      <c r="G734" t="str">
        <f ca="1">VLOOKUP(A734,Metadata!$A$1:$R$1501,9,0)</f>
        <v>Europe</v>
      </c>
      <c r="H734">
        <f ca="1">VLOOKUP(A734,Metadata!$A$1:$R$1501,10,0)</f>
        <v>2</v>
      </c>
      <c r="I734">
        <f ca="1">VLOOKUP(A734,Metadata!$A$1:$R$1501,11,0)</f>
        <v>2744</v>
      </c>
      <c r="J734">
        <f ca="1">VLOOKUP(A734,Metadata!$A$1:$R$1501,12,0)</f>
        <v>1</v>
      </c>
      <c r="K734">
        <f ca="1">VLOOKUP(A734,Metadata!$A$1:$R$1501,13,0)</f>
        <v>4880</v>
      </c>
      <c r="L734" s="17">
        <f ca="1">VLOOKUP(A734,Metadata!$A$1:$R$1501,14,0)</f>
        <v>7624</v>
      </c>
      <c r="M734" t="str">
        <f ca="1">VLOOKUP(A734,Metadata!$A$1:$R$1501,15,0)</f>
        <v>Summer</v>
      </c>
      <c r="N734" t="str">
        <f ca="1">VLOOKUP(A734,Metadata!$A$1:$R$1501,17,0)</f>
        <v>Family</v>
      </c>
      <c r="O734">
        <f ca="1">VLOOKUP(A734,Metadata!$A$1:$R$1501,18,0)</f>
        <v>4</v>
      </c>
    </row>
    <row r="735" spans="1:15">
      <c r="A735" s="4">
        <v>734</v>
      </c>
      <c r="B735">
        <f ca="1">VLOOKUP(A735,Metadata!$A$1:$R$1501,2,0)</f>
        <v>268</v>
      </c>
      <c r="C735" t="str">
        <f ca="1">VLOOKUP(A735,Metadata!$A$1:$R$1501,4,0)</f>
        <v>1 month</v>
      </c>
      <c r="D735">
        <f ca="1">VLOOKUP(A735,Metadata!$A$1:$R$1501,5,0)</f>
        <v>30</v>
      </c>
      <c r="E735" s="17" t="str">
        <f ca="1">VLOOKUP(A735,Metadata!$A$1:$R$1501,7,0)</f>
        <v>Cambridge</v>
      </c>
      <c r="F735" t="str">
        <f ca="1">VLOOKUP(A735,Metadata!$A$1:$R$1501,8,0)</f>
        <v>Modern, Aquatic</v>
      </c>
      <c r="G735" t="str">
        <f ca="1">VLOOKUP(A735,Metadata!$A$1:$R$1501,9,0)</f>
        <v>North America</v>
      </c>
      <c r="H735">
        <f ca="1">VLOOKUP(A735,Metadata!$A$1:$R$1501,10,0)</f>
        <v>3</v>
      </c>
      <c r="I735">
        <f ca="1">VLOOKUP(A735,Metadata!$A$1:$R$1501,11,0)</f>
        <v>27960</v>
      </c>
      <c r="J735">
        <f ca="1">VLOOKUP(A735,Metadata!$A$1:$R$1501,12,0)</f>
        <v>1</v>
      </c>
      <c r="K735">
        <f ca="1">VLOOKUP(A735,Metadata!$A$1:$R$1501,13,0)</f>
        <v>800</v>
      </c>
      <c r="L735" s="17">
        <f ca="1">VLOOKUP(A735,Metadata!$A$1:$R$1501,14,0)</f>
        <v>28760</v>
      </c>
      <c r="M735" t="str">
        <f ca="1">VLOOKUP(A735,Metadata!$A$1:$R$1501,15,0)</f>
        <v>Summer</v>
      </c>
      <c r="N735" t="str">
        <f ca="1">VLOOKUP(A735,Metadata!$A$1:$R$1501,17,0)</f>
        <v>Family</v>
      </c>
      <c r="O735">
        <f ca="1">VLOOKUP(A735,Metadata!$A$1:$R$1501,18,0)</f>
        <v>4</v>
      </c>
    </row>
    <row r="736" spans="1:15">
      <c r="A736" s="4">
        <v>735</v>
      </c>
      <c r="B736">
        <f ca="1">VLOOKUP(A736,Metadata!$A$1:$R$1501,2,0)</f>
        <v>275</v>
      </c>
      <c r="C736" t="str">
        <f ca="1">VLOOKUP(A736,Metadata!$A$1:$R$1501,4,0)</f>
        <v>1 month</v>
      </c>
      <c r="D736">
        <f ca="1">VLOOKUP(A736,Metadata!$A$1:$R$1501,5,0)</f>
        <v>30</v>
      </c>
      <c r="E736" s="17" t="str">
        <f ca="1">VLOOKUP(A736,Metadata!$A$1:$R$1501,7,0)</f>
        <v>Broward County</v>
      </c>
      <c r="F736" t="str">
        <f ca="1">VLOOKUP(A736,Metadata!$A$1:$R$1501,8,0)</f>
        <v>Beach, Modern, Park, Aquatic</v>
      </c>
      <c r="G736" t="str">
        <f ca="1">VLOOKUP(A736,Metadata!$A$1:$R$1501,9,0)</f>
        <v>North America</v>
      </c>
      <c r="H736">
        <f ca="1">VLOOKUP(A736,Metadata!$A$1:$R$1501,10,0)</f>
        <v>3</v>
      </c>
      <c r="I736">
        <f ca="1">VLOOKUP(A736,Metadata!$A$1:$R$1501,11,0)</f>
        <v>10260</v>
      </c>
      <c r="J736">
        <f ca="1">VLOOKUP(A736,Metadata!$A$1:$R$1501,12,0)</f>
        <v>1</v>
      </c>
      <c r="K736">
        <f ca="1">VLOOKUP(A736,Metadata!$A$1:$R$1501,13,0)</f>
        <v>130</v>
      </c>
      <c r="L736" s="17">
        <f ca="1">VLOOKUP(A736,Metadata!$A$1:$R$1501,14,0)</f>
        <v>10390</v>
      </c>
      <c r="M736" t="str">
        <f ca="1">VLOOKUP(A736,Metadata!$A$1:$R$1501,15,0)</f>
        <v>Summer</v>
      </c>
      <c r="N736" t="str">
        <f ca="1">VLOOKUP(A736,Metadata!$A$1:$R$1501,17,0)</f>
        <v>Solo</v>
      </c>
      <c r="O736">
        <f ca="1">VLOOKUP(A736,Metadata!$A$1:$R$1501,18,0)</f>
        <v>1</v>
      </c>
    </row>
    <row r="737" spans="1:15">
      <c r="A737" s="4">
        <v>736</v>
      </c>
      <c r="B737">
        <f ca="1">VLOOKUP(A737,Metadata!$A$1:$R$1501,2,0)</f>
        <v>139</v>
      </c>
      <c r="C737" t="str">
        <f ca="1">VLOOKUP(A737,Metadata!$A$1:$R$1501,4,0)</f>
        <v>2 weeks</v>
      </c>
      <c r="D737">
        <f ca="1">VLOOKUP(A737,Metadata!$A$1:$R$1501,5,0)</f>
        <v>14</v>
      </c>
      <c r="E737" s="17" t="str">
        <f ca="1">VLOOKUP(A737,Metadata!$A$1:$R$1501,7,0)</f>
        <v>London</v>
      </c>
      <c r="F737" t="str">
        <f ca="1">VLOOKUP(A737,Metadata!$A$1:$R$1501,8,0)</f>
        <v>Modern, Beach</v>
      </c>
      <c r="G737" t="str">
        <f ca="1">VLOOKUP(A737,Metadata!$A$1:$R$1501,9,0)</f>
        <v>Europe</v>
      </c>
      <c r="H737">
        <f ca="1">VLOOKUP(A737,Metadata!$A$1:$R$1501,10,0)</f>
        <v>3</v>
      </c>
      <c r="I737">
        <f ca="1">VLOOKUP(A737,Metadata!$A$1:$R$1501,11,0)</f>
        <v>15232</v>
      </c>
      <c r="J737">
        <f ca="1">VLOOKUP(A737,Metadata!$A$1:$R$1501,12,0)</f>
        <v>1</v>
      </c>
      <c r="K737">
        <f ca="1">VLOOKUP(A737,Metadata!$A$1:$R$1501,13,0)</f>
        <v>2300</v>
      </c>
      <c r="L737" s="17">
        <f ca="1">VLOOKUP(A737,Metadata!$A$1:$R$1501,14,0)</f>
        <v>17532</v>
      </c>
      <c r="M737" t="str">
        <f ca="1">VLOOKUP(A737,Metadata!$A$1:$R$1501,15,0)</f>
        <v>Summer</v>
      </c>
      <c r="N737" t="str">
        <f ca="1">VLOOKUP(A737,Metadata!$A$1:$R$1501,17,0)</f>
        <v>Romantic</v>
      </c>
      <c r="O737">
        <f ca="1">VLOOKUP(A737,Metadata!$A$1:$R$1501,18,0)</f>
        <v>2</v>
      </c>
    </row>
    <row r="738" spans="1:15">
      <c r="A738" s="4">
        <v>737</v>
      </c>
      <c r="B738">
        <f ca="1">VLOOKUP(A738,Metadata!$A$1:$R$1501,2,0)</f>
        <v>32</v>
      </c>
      <c r="C738" t="str">
        <f ca="1">VLOOKUP(A738,Metadata!$A$1:$R$1501,4,0)</f>
        <v>1 month</v>
      </c>
      <c r="D738">
        <f ca="1">VLOOKUP(A738,Metadata!$A$1:$R$1501,5,0)</f>
        <v>30</v>
      </c>
      <c r="E738" s="17" t="str">
        <f ca="1">VLOOKUP(A738,Metadata!$A$1:$R$1501,7,0)</f>
        <v>London</v>
      </c>
      <c r="F738" t="str">
        <f ca="1">VLOOKUP(A738,Metadata!$A$1:$R$1501,8,0)</f>
        <v>Modern, Beach</v>
      </c>
      <c r="G738" t="str">
        <f ca="1">VLOOKUP(A738,Metadata!$A$1:$R$1501,9,0)</f>
        <v>Europe</v>
      </c>
      <c r="H738">
        <f ca="1">VLOOKUP(A738,Metadata!$A$1:$R$1501,10,0)</f>
        <v>2</v>
      </c>
      <c r="I738">
        <f ca="1">VLOOKUP(A738,Metadata!$A$1:$R$1501,11,0)</f>
        <v>22560</v>
      </c>
      <c r="J738">
        <f ca="1">VLOOKUP(A738,Metadata!$A$1:$R$1501,12,0)</f>
        <v>2</v>
      </c>
      <c r="K738">
        <f ca="1">VLOOKUP(A738,Metadata!$A$1:$R$1501,13,0)</f>
        <v>9200</v>
      </c>
      <c r="L738" s="17">
        <f ca="1">VLOOKUP(A738,Metadata!$A$1:$R$1501,14,0)</f>
        <v>31760</v>
      </c>
      <c r="M738" t="str">
        <f ca="1">VLOOKUP(A738,Metadata!$A$1:$R$1501,15,0)</f>
        <v>Summer</v>
      </c>
      <c r="N738" t="str">
        <f ca="1">VLOOKUP(A738,Metadata!$A$1:$R$1501,17,0)</f>
        <v>Family</v>
      </c>
      <c r="O738">
        <f ca="1">VLOOKUP(A738,Metadata!$A$1:$R$1501,18,0)</f>
        <v>4</v>
      </c>
    </row>
    <row r="739" spans="1:15">
      <c r="A739" s="4">
        <v>738</v>
      </c>
      <c r="B739">
        <f ca="1">VLOOKUP(A739,Metadata!$A$1:$R$1501,2,0)</f>
        <v>132</v>
      </c>
      <c r="C739" t="str">
        <f ca="1">VLOOKUP(A739,Metadata!$A$1:$R$1501,4,0)</f>
        <v>2 weeks</v>
      </c>
      <c r="D739">
        <f ca="1">VLOOKUP(A739,Metadata!$A$1:$R$1501,5,0)</f>
        <v>14</v>
      </c>
      <c r="E739" s="17" t="str">
        <f ca="1">VLOOKUP(A739,Metadata!$A$1:$R$1501,7,0)</f>
        <v>Milan</v>
      </c>
      <c r="F739" t="str">
        <f ca="1">VLOOKUP(A739,Metadata!$A$1:$R$1501,8,0)</f>
        <v>Historical-Modern, Nightlife, Architecture</v>
      </c>
      <c r="G739" t="str">
        <f ca="1">VLOOKUP(A739,Metadata!$A$1:$R$1501,9,0)</f>
        <v>Europe</v>
      </c>
      <c r="H739">
        <f ca="1">VLOOKUP(A739,Metadata!$A$1:$R$1501,10,0)</f>
        <v>3</v>
      </c>
      <c r="I739">
        <f ca="1">VLOOKUP(A739,Metadata!$A$1:$R$1501,11,0)</f>
        <v>15512</v>
      </c>
      <c r="J739">
        <f ca="1">VLOOKUP(A739,Metadata!$A$1:$R$1501,12,0)</f>
        <v>2</v>
      </c>
      <c r="K739">
        <f ca="1">VLOOKUP(A739,Metadata!$A$1:$R$1501,13,0)</f>
        <v>7280</v>
      </c>
      <c r="L739" s="17">
        <f ca="1">VLOOKUP(A739,Metadata!$A$1:$R$1501,14,0)</f>
        <v>22792</v>
      </c>
      <c r="M739" t="str">
        <f ca="1">VLOOKUP(A739,Metadata!$A$1:$R$1501,15,0)</f>
        <v>Summer</v>
      </c>
      <c r="N739" t="str">
        <f ca="1">VLOOKUP(A739,Metadata!$A$1:$R$1501,17,0)</f>
        <v>Family</v>
      </c>
      <c r="O739">
        <f ca="1">VLOOKUP(A739,Metadata!$A$1:$R$1501,18,0)</f>
        <v>4</v>
      </c>
    </row>
    <row r="740" spans="1:15">
      <c r="A740" s="4">
        <v>739</v>
      </c>
      <c r="B740">
        <f ca="1">VLOOKUP(A740,Metadata!$A$1:$R$1501,2,0)</f>
        <v>146</v>
      </c>
      <c r="C740" t="str">
        <f ca="1">VLOOKUP(A740,Metadata!$A$1:$R$1501,4,0)</f>
        <v>1 week</v>
      </c>
      <c r="D740">
        <f ca="1">VLOOKUP(A740,Metadata!$A$1:$R$1501,5,0)</f>
        <v>7</v>
      </c>
      <c r="E740" s="17" t="str">
        <f ca="1">VLOOKUP(A740,Metadata!$A$1:$R$1501,7,0)</f>
        <v>Rhode Island</v>
      </c>
      <c r="F740" t="str">
        <f ca="1">VLOOKUP(A740,Metadata!$A$1:$R$1501,8,0)</f>
        <v>Modern</v>
      </c>
      <c r="G740" t="str">
        <f ca="1">VLOOKUP(A740,Metadata!$A$1:$R$1501,9,0)</f>
        <v>North America</v>
      </c>
      <c r="H740">
        <f ca="1">VLOOKUP(A740,Metadata!$A$1:$R$1501,10,0)</f>
        <v>3</v>
      </c>
      <c r="I740">
        <f ca="1">VLOOKUP(A740,Metadata!$A$1:$R$1501,11,0)</f>
        <v>4452</v>
      </c>
      <c r="J740">
        <f ca="1">VLOOKUP(A740,Metadata!$A$1:$R$1501,12,0)</f>
        <v>1</v>
      </c>
      <c r="K740">
        <f ca="1">VLOOKUP(A740,Metadata!$A$1:$R$1501,13,0)</f>
        <v>740</v>
      </c>
      <c r="L740" s="17">
        <f ca="1">VLOOKUP(A740,Metadata!$A$1:$R$1501,14,0)</f>
        <v>5192</v>
      </c>
      <c r="M740" t="str">
        <f ca="1">VLOOKUP(A740,Metadata!$A$1:$R$1501,15,0)</f>
        <v>Summer</v>
      </c>
      <c r="N740" t="str">
        <f ca="1">VLOOKUP(A740,Metadata!$A$1:$R$1501,17,0)</f>
        <v>Romantic</v>
      </c>
      <c r="O740">
        <f ca="1">VLOOKUP(A740,Metadata!$A$1:$R$1501,18,0)</f>
        <v>2</v>
      </c>
    </row>
    <row r="741" spans="1:15">
      <c r="A741" s="4">
        <v>740</v>
      </c>
      <c r="B741">
        <f ca="1">VLOOKUP(A741,Metadata!$A$1:$R$1501,2,0)</f>
        <v>85</v>
      </c>
      <c r="C741" t="str">
        <f ca="1">VLOOKUP(A741,Metadata!$A$1:$R$1501,4,0)</f>
        <v>1 month</v>
      </c>
      <c r="D741">
        <f ca="1">VLOOKUP(A741,Metadata!$A$1:$R$1501,5,0)</f>
        <v>30</v>
      </c>
      <c r="E741" s="17" t="str">
        <f ca="1">VLOOKUP(A741,Metadata!$A$1:$R$1501,7,0)</f>
        <v>Amsterdam</v>
      </c>
      <c r="F741" t="str">
        <f ca="1">VLOOKUP(A741,Metadata!$A$1:$R$1501,8,0)</f>
        <v>Acquatic, Historical-Modern, Beach, Nightlife</v>
      </c>
      <c r="G741" t="str">
        <f ca="1">VLOOKUP(A741,Metadata!$A$1:$R$1501,9,0)</f>
        <v>Europe</v>
      </c>
      <c r="H741">
        <f ca="1">VLOOKUP(A741,Metadata!$A$1:$R$1501,10,0)</f>
        <v>2</v>
      </c>
      <c r="I741">
        <f ca="1">VLOOKUP(A741,Metadata!$A$1:$R$1501,11,0)</f>
        <v>25560</v>
      </c>
      <c r="J741">
        <f ca="1">VLOOKUP(A741,Metadata!$A$1:$R$1501,12,0)</f>
        <v>1</v>
      </c>
      <c r="K741">
        <f ca="1">VLOOKUP(A741,Metadata!$A$1:$R$1501,13,0)</f>
        <v>7110</v>
      </c>
      <c r="L741" s="17">
        <f ca="1">VLOOKUP(A741,Metadata!$A$1:$R$1501,14,0)</f>
        <v>32670</v>
      </c>
      <c r="M741" t="str">
        <f ca="1">VLOOKUP(A741,Metadata!$A$1:$R$1501,15,0)</f>
        <v>Summer</v>
      </c>
      <c r="N741" t="str">
        <f ca="1">VLOOKUP(A741,Metadata!$A$1:$R$1501,17,0)</f>
        <v>Friends</v>
      </c>
      <c r="O741">
        <f ca="1">VLOOKUP(A741,Metadata!$A$1:$R$1501,18,0)</f>
        <v>6</v>
      </c>
    </row>
    <row r="742" spans="1:15">
      <c r="A742" s="4">
        <v>741</v>
      </c>
      <c r="B742">
        <f ca="1">VLOOKUP(A742,Metadata!$A$1:$R$1501,2,0)</f>
        <v>90</v>
      </c>
      <c r="C742" t="str">
        <f ca="1">VLOOKUP(A742,Metadata!$A$1:$R$1501,4,0)</f>
        <v>3 days</v>
      </c>
      <c r="D742">
        <f ca="1">VLOOKUP(A742,Metadata!$A$1:$R$1501,5,0)</f>
        <v>3</v>
      </c>
      <c r="E742" s="17" t="str">
        <f ca="1">VLOOKUP(A742,Metadata!$A$1:$R$1501,7,0)</f>
        <v>Nashville</v>
      </c>
      <c r="F742" t="str">
        <f ca="1">VLOOKUP(A742,Metadata!$A$1:$R$1501,8,0)</f>
        <v>Modern, Nightlife</v>
      </c>
      <c r="G742" t="str">
        <f ca="1">VLOOKUP(A742,Metadata!$A$1:$R$1501,9,0)</f>
        <v>North America</v>
      </c>
      <c r="H742">
        <f ca="1">VLOOKUP(A742,Metadata!$A$1:$R$1501,10,0)</f>
        <v>2</v>
      </c>
      <c r="I742">
        <f ca="1">VLOOKUP(A742,Metadata!$A$1:$R$1501,11,0)</f>
        <v>1560</v>
      </c>
      <c r="J742">
        <f ca="1">VLOOKUP(A742,Metadata!$A$1:$R$1501,12,0)</f>
        <v>1</v>
      </c>
      <c r="K742">
        <f ca="1">VLOOKUP(A742,Metadata!$A$1:$R$1501,13,0)</f>
        <v>1240</v>
      </c>
      <c r="L742" s="17">
        <f ca="1">VLOOKUP(A742,Metadata!$A$1:$R$1501,14,0)</f>
        <v>2800</v>
      </c>
      <c r="M742" t="str">
        <f ca="1">VLOOKUP(A742,Metadata!$A$1:$R$1501,15,0)</f>
        <v>Spring</v>
      </c>
      <c r="N742" t="str">
        <f ca="1">VLOOKUP(A742,Metadata!$A$1:$R$1501,17,0)</f>
        <v>Family</v>
      </c>
      <c r="O742">
        <f ca="1">VLOOKUP(A742,Metadata!$A$1:$R$1501,18,0)</f>
        <v>4</v>
      </c>
    </row>
    <row r="743" spans="1:15">
      <c r="A743" s="4">
        <v>742</v>
      </c>
      <c r="B743">
        <f ca="1">VLOOKUP(A743,Metadata!$A$1:$R$1501,2,0)</f>
        <v>233</v>
      </c>
      <c r="C743" t="str">
        <f ca="1">VLOOKUP(A743,Metadata!$A$1:$R$1501,4,0)</f>
        <v>1 week</v>
      </c>
      <c r="D743">
        <f ca="1">VLOOKUP(A743,Metadata!$A$1:$R$1501,5,0)</f>
        <v>7</v>
      </c>
      <c r="E743" s="17" t="str">
        <f ca="1">VLOOKUP(A743,Metadata!$A$1:$R$1501,7,0)</f>
        <v>Mallorca</v>
      </c>
      <c r="F743" t="str">
        <f ca="1">VLOOKUP(A743,Metadata!$A$1:$R$1501,8,0)</f>
        <v>Beach, Aquatic, Adventure-Water</v>
      </c>
      <c r="G743" t="str">
        <f ca="1">VLOOKUP(A743,Metadata!$A$1:$R$1501,9,0)</f>
        <v>Europe</v>
      </c>
      <c r="H743">
        <f ca="1">VLOOKUP(A743,Metadata!$A$1:$R$1501,10,0)</f>
        <v>1</v>
      </c>
      <c r="I743">
        <f ca="1">VLOOKUP(A743,Metadata!$A$1:$R$1501,11,0)</f>
        <v>1120</v>
      </c>
      <c r="J743">
        <f ca="1">VLOOKUP(A743,Metadata!$A$1:$R$1501,12,0)</f>
        <v>2</v>
      </c>
      <c r="K743">
        <f ca="1">VLOOKUP(A743,Metadata!$A$1:$R$1501,13,0)</f>
        <v>10176</v>
      </c>
      <c r="L743" s="17">
        <f ca="1">VLOOKUP(A743,Metadata!$A$1:$R$1501,14,0)</f>
        <v>11296</v>
      </c>
      <c r="M743" t="str">
        <f ca="1">VLOOKUP(A743,Metadata!$A$1:$R$1501,15,0)</f>
        <v>Summer</v>
      </c>
      <c r="N743" t="str">
        <f ca="1">VLOOKUP(A743,Metadata!$A$1:$R$1501,17,0)</f>
        <v>Family</v>
      </c>
      <c r="O743">
        <f ca="1">VLOOKUP(A743,Metadata!$A$1:$R$1501,18,0)</f>
        <v>4</v>
      </c>
    </row>
    <row r="744" spans="1:15">
      <c r="A744" s="4">
        <v>743</v>
      </c>
      <c r="B744">
        <f ca="1">VLOOKUP(A744,Metadata!$A$1:$R$1501,2,0)</f>
        <v>75</v>
      </c>
      <c r="C744" t="str">
        <f ca="1">VLOOKUP(A744,Metadata!$A$1:$R$1501,4,0)</f>
        <v>3 days</v>
      </c>
      <c r="D744">
        <f ca="1">VLOOKUP(A744,Metadata!$A$1:$R$1501,5,0)</f>
        <v>3</v>
      </c>
      <c r="E744" s="17" t="str">
        <f ca="1">VLOOKUP(A744,Metadata!$A$1:$R$1501,7,0)</f>
        <v>Porto</v>
      </c>
      <c r="F744" t="str">
        <f ca="1">VLOOKUP(A744,Metadata!$A$1:$R$1501,8,0)</f>
        <v>Wineyard, Historical-Modern, Architecture</v>
      </c>
      <c r="G744" t="str">
        <f ca="1">VLOOKUP(A744,Metadata!$A$1:$R$1501,9,0)</f>
        <v>Europe</v>
      </c>
      <c r="H744">
        <f ca="1">VLOOKUP(A744,Metadata!$A$1:$R$1501,10,0)</f>
        <v>2</v>
      </c>
      <c r="I744">
        <f ca="1">VLOOKUP(A744,Metadata!$A$1:$R$1501,11,0)</f>
        <v>1764</v>
      </c>
      <c r="J744">
        <f ca="1">VLOOKUP(A744,Metadata!$A$1:$R$1501,12,0)</f>
        <v>2</v>
      </c>
      <c r="K744">
        <f ca="1">VLOOKUP(A744,Metadata!$A$1:$R$1501,13,0)</f>
        <v>14640</v>
      </c>
      <c r="L744" s="17">
        <f ca="1">VLOOKUP(A744,Metadata!$A$1:$R$1501,14,0)</f>
        <v>16404</v>
      </c>
      <c r="M744" t="str">
        <f ca="1">VLOOKUP(A744,Metadata!$A$1:$R$1501,15,0)</f>
        <v>Summer</v>
      </c>
      <c r="N744" t="str">
        <f ca="1">VLOOKUP(A744,Metadata!$A$1:$R$1501,17,0)</f>
        <v>Friends</v>
      </c>
      <c r="O744">
        <f ca="1">VLOOKUP(A744,Metadata!$A$1:$R$1501,18,0)</f>
        <v>6</v>
      </c>
    </row>
    <row r="745" spans="1:15">
      <c r="A745" s="4">
        <v>744</v>
      </c>
      <c r="B745">
        <f ca="1">VLOOKUP(A745,Metadata!$A$1:$R$1501,2,0)</f>
        <v>72</v>
      </c>
      <c r="C745" t="str">
        <f ca="1">VLOOKUP(A745,Metadata!$A$1:$R$1501,4,0)</f>
        <v>3 days</v>
      </c>
      <c r="D745">
        <f ca="1">VLOOKUP(A745,Metadata!$A$1:$R$1501,5,0)</f>
        <v>3</v>
      </c>
      <c r="E745" s="17" t="str">
        <f ca="1">VLOOKUP(A745,Metadata!$A$1:$R$1501,7,0)</f>
        <v>Geneva</v>
      </c>
      <c r="F745" t="str">
        <f ca="1">VLOOKUP(A745,Metadata!$A$1:$R$1501,8,0)</f>
        <v>Historical, Beach, Terrain</v>
      </c>
      <c r="G745" t="str">
        <f ca="1">VLOOKUP(A745,Metadata!$A$1:$R$1501,9,0)</f>
        <v>Europe</v>
      </c>
      <c r="H745">
        <f ca="1">VLOOKUP(A745,Metadata!$A$1:$R$1501,10,0)</f>
        <v>3</v>
      </c>
      <c r="I745">
        <f ca="1">VLOOKUP(A745,Metadata!$A$1:$R$1501,11,0)</f>
        <v>5868</v>
      </c>
      <c r="J745">
        <f ca="1">VLOOKUP(A745,Metadata!$A$1:$R$1501,12,0)</f>
        <v>2</v>
      </c>
      <c r="K745">
        <f ca="1">VLOOKUP(A745,Metadata!$A$1:$R$1501,13,0)</f>
        <v>11760</v>
      </c>
      <c r="L745" s="17">
        <f ca="1">VLOOKUP(A745,Metadata!$A$1:$R$1501,14,0)</f>
        <v>17628</v>
      </c>
      <c r="M745" t="str">
        <f ca="1">VLOOKUP(A745,Metadata!$A$1:$R$1501,15,0)</f>
        <v>Summer</v>
      </c>
      <c r="N745" t="str">
        <f ca="1">VLOOKUP(A745,Metadata!$A$1:$R$1501,17,0)</f>
        <v>Friends</v>
      </c>
      <c r="O745">
        <f ca="1">VLOOKUP(A745,Metadata!$A$1:$R$1501,18,0)</f>
        <v>6</v>
      </c>
    </row>
    <row r="746" spans="1:15">
      <c r="A746" s="4">
        <v>745</v>
      </c>
      <c r="B746">
        <f ca="1">VLOOKUP(A746,Metadata!$A$1:$R$1501,2,0)</f>
        <v>60</v>
      </c>
      <c r="C746" t="str">
        <f ca="1">VLOOKUP(A746,Metadata!$A$1:$R$1501,4,0)</f>
        <v>1 week</v>
      </c>
      <c r="D746">
        <f ca="1">VLOOKUP(A746,Metadata!$A$1:$R$1501,5,0)</f>
        <v>7</v>
      </c>
      <c r="E746" s="17" t="str">
        <f ca="1">VLOOKUP(A746,Metadata!$A$1:$R$1501,7,0)</f>
        <v>Montreal</v>
      </c>
      <c r="F746" t="str">
        <f ca="1">VLOOKUP(A746,Metadata!$A$1:$R$1501,8,0)</f>
        <v>Modern</v>
      </c>
      <c r="G746" t="str">
        <f ca="1">VLOOKUP(A746,Metadata!$A$1:$R$1501,9,0)</f>
        <v>North America</v>
      </c>
      <c r="H746">
        <f ca="1">VLOOKUP(A746,Metadata!$A$1:$R$1501,10,0)</f>
        <v>3</v>
      </c>
      <c r="I746">
        <f ca="1">VLOOKUP(A746,Metadata!$A$1:$R$1501,11,0)</f>
        <v>15624</v>
      </c>
      <c r="J746">
        <f ca="1">VLOOKUP(A746,Metadata!$A$1:$R$1501,12,0)</f>
        <v>1</v>
      </c>
      <c r="K746">
        <f ca="1">VLOOKUP(A746,Metadata!$A$1:$R$1501,13,0)</f>
        <v>2400</v>
      </c>
      <c r="L746" s="17">
        <f ca="1">VLOOKUP(A746,Metadata!$A$1:$R$1501,14,0)</f>
        <v>18024</v>
      </c>
      <c r="M746" t="str">
        <f ca="1">VLOOKUP(A746,Metadata!$A$1:$R$1501,15,0)</f>
        <v>Summer</v>
      </c>
      <c r="N746" t="str">
        <f ca="1">VLOOKUP(A746,Metadata!$A$1:$R$1501,17,0)</f>
        <v>Friends</v>
      </c>
      <c r="O746">
        <f ca="1">VLOOKUP(A746,Metadata!$A$1:$R$1501,18,0)</f>
        <v>6</v>
      </c>
    </row>
    <row r="747" spans="1:15">
      <c r="A747" s="4">
        <v>746</v>
      </c>
      <c r="B747">
        <f ca="1">VLOOKUP(A747,Metadata!$A$1:$R$1501,2,0)</f>
        <v>245</v>
      </c>
      <c r="C747" t="str">
        <f ca="1">VLOOKUP(A747,Metadata!$A$1:$R$1501,4,0)</f>
        <v>1 month</v>
      </c>
      <c r="D747">
        <f ca="1">VLOOKUP(A747,Metadata!$A$1:$R$1501,5,0)</f>
        <v>30</v>
      </c>
      <c r="E747" s="17" t="str">
        <f ca="1">VLOOKUP(A747,Metadata!$A$1:$R$1501,7,0)</f>
        <v>Cambridge</v>
      </c>
      <c r="F747" t="str">
        <f ca="1">VLOOKUP(A747,Metadata!$A$1:$R$1501,8,0)</f>
        <v>Modern, Aquatic</v>
      </c>
      <c r="G747" t="str">
        <f ca="1">VLOOKUP(A747,Metadata!$A$1:$R$1501,9,0)</f>
        <v>North America</v>
      </c>
      <c r="H747">
        <f ca="1">VLOOKUP(A747,Metadata!$A$1:$R$1501,10,0)</f>
        <v>1</v>
      </c>
      <c r="I747">
        <f ca="1">VLOOKUP(A747,Metadata!$A$1:$R$1501,11,0)</f>
        <v>22320</v>
      </c>
      <c r="J747">
        <f ca="1">VLOOKUP(A747,Metadata!$A$1:$R$1501,12,0)</f>
        <v>1</v>
      </c>
      <c r="K747">
        <f ca="1">VLOOKUP(A747,Metadata!$A$1:$R$1501,13,0)</f>
        <v>1200</v>
      </c>
      <c r="L747" s="17">
        <f ca="1">VLOOKUP(A747,Metadata!$A$1:$R$1501,14,0)</f>
        <v>23520</v>
      </c>
      <c r="M747" t="str">
        <f ca="1">VLOOKUP(A747,Metadata!$A$1:$R$1501,15,0)</f>
        <v>Summer</v>
      </c>
      <c r="N747" t="str">
        <f ca="1">VLOOKUP(A747,Metadata!$A$1:$R$1501,17,0)</f>
        <v>Friends</v>
      </c>
      <c r="O747">
        <f ca="1">VLOOKUP(A747,Metadata!$A$1:$R$1501,18,0)</f>
        <v>6</v>
      </c>
    </row>
    <row r="748" spans="1:15">
      <c r="A748" s="4">
        <v>747</v>
      </c>
      <c r="B748">
        <f ca="1">VLOOKUP(A748,Metadata!$A$1:$R$1501,2,0)</f>
        <v>72</v>
      </c>
      <c r="C748" t="str">
        <f ca="1">VLOOKUP(A748,Metadata!$A$1:$R$1501,4,0)</f>
        <v>1 month</v>
      </c>
      <c r="D748">
        <f ca="1">VLOOKUP(A748,Metadata!$A$1:$R$1501,5,0)</f>
        <v>30</v>
      </c>
      <c r="E748" s="17" t="str">
        <f ca="1">VLOOKUP(A748,Metadata!$A$1:$R$1501,7,0)</f>
        <v>Vienna</v>
      </c>
      <c r="F748" t="str">
        <f ca="1">VLOOKUP(A748,Metadata!$A$1:$R$1501,8,0)</f>
        <v>Terrain</v>
      </c>
      <c r="G748" t="str">
        <f ca="1">VLOOKUP(A748,Metadata!$A$1:$R$1501,9,0)</f>
        <v>Europe</v>
      </c>
      <c r="H748">
        <f ca="1">VLOOKUP(A748,Metadata!$A$1:$R$1501,10,0)</f>
        <v>2</v>
      </c>
      <c r="I748">
        <f ca="1">VLOOKUP(A748,Metadata!$A$1:$R$1501,11,0)</f>
        <v>3930</v>
      </c>
      <c r="J748">
        <f ca="1">VLOOKUP(A748,Metadata!$A$1:$R$1501,12,0)</f>
        <v>2</v>
      </c>
      <c r="K748">
        <f ca="1">VLOOKUP(A748,Metadata!$A$1:$R$1501,13,0)</f>
        <v>2700</v>
      </c>
      <c r="L748" s="17">
        <f ca="1">VLOOKUP(A748,Metadata!$A$1:$R$1501,14,0)</f>
        <v>6630</v>
      </c>
      <c r="M748" t="str">
        <f ca="1">VLOOKUP(A748,Metadata!$A$1:$R$1501,15,0)</f>
        <v>Summer</v>
      </c>
      <c r="N748" t="str">
        <f ca="1">VLOOKUP(A748,Metadata!$A$1:$R$1501,17,0)</f>
        <v>Solo</v>
      </c>
      <c r="O748">
        <f ca="1">VLOOKUP(A748,Metadata!$A$1:$R$1501,18,0)</f>
        <v>1</v>
      </c>
    </row>
    <row r="749" spans="1:15">
      <c r="A749" s="4">
        <v>748</v>
      </c>
      <c r="B749">
        <f ca="1">VLOOKUP(A749,Metadata!$A$1:$R$1501,2,0)</f>
        <v>111</v>
      </c>
      <c r="C749" t="str">
        <f ca="1">VLOOKUP(A749,Metadata!$A$1:$R$1501,4,0)</f>
        <v>1 month</v>
      </c>
      <c r="D749">
        <f ca="1">VLOOKUP(A749,Metadata!$A$1:$R$1501,5,0)</f>
        <v>30</v>
      </c>
      <c r="E749" s="17" t="str">
        <f ca="1">VLOOKUP(A749,Metadata!$A$1:$R$1501,7,0)</f>
        <v>Toronto</v>
      </c>
      <c r="F749" t="str">
        <f ca="1">VLOOKUP(A749,Metadata!$A$1:$R$1501,8,0)</f>
        <v>Modern</v>
      </c>
      <c r="G749" t="str">
        <f ca="1">VLOOKUP(A749,Metadata!$A$1:$R$1501,9,0)</f>
        <v>North America</v>
      </c>
      <c r="H749">
        <f ca="1">VLOOKUP(A749,Metadata!$A$1:$R$1501,10,0)</f>
        <v>2</v>
      </c>
      <c r="I749">
        <f ca="1">VLOOKUP(A749,Metadata!$A$1:$R$1501,11,0)</f>
        <v>9360</v>
      </c>
      <c r="J749">
        <f ca="1">VLOOKUP(A749,Metadata!$A$1:$R$1501,12,0)</f>
        <v>1</v>
      </c>
      <c r="K749">
        <f ca="1">VLOOKUP(A749,Metadata!$A$1:$R$1501,13,0)</f>
        <v>900</v>
      </c>
      <c r="L749" s="17">
        <f ca="1">VLOOKUP(A749,Metadata!$A$1:$R$1501,14,0)</f>
        <v>10260</v>
      </c>
      <c r="M749" t="str">
        <f ca="1">VLOOKUP(A749,Metadata!$A$1:$R$1501,15,0)</f>
        <v>Summer</v>
      </c>
      <c r="N749" t="str">
        <f ca="1">VLOOKUP(A749,Metadata!$A$1:$R$1501,17,0)</f>
        <v>Romantic</v>
      </c>
      <c r="O749">
        <f ca="1">VLOOKUP(A749,Metadata!$A$1:$R$1501,18,0)</f>
        <v>2</v>
      </c>
    </row>
    <row r="750" spans="1:15">
      <c r="A750" s="4">
        <v>749</v>
      </c>
      <c r="B750">
        <f ca="1">VLOOKUP(A750,Metadata!$A$1:$R$1501,2,0)</f>
        <v>281</v>
      </c>
      <c r="C750" t="str">
        <f ca="1">VLOOKUP(A750,Metadata!$A$1:$R$1501,4,0)</f>
        <v>1 week</v>
      </c>
      <c r="D750">
        <f ca="1">VLOOKUP(A750,Metadata!$A$1:$R$1501,5,0)</f>
        <v>7</v>
      </c>
      <c r="E750" s="17" t="str">
        <f ca="1">VLOOKUP(A750,Metadata!$A$1:$R$1501,7,0)</f>
        <v>Ville de Quebec</v>
      </c>
      <c r="F750" t="str">
        <f ca="1">VLOOKUP(A750,Metadata!$A$1:$R$1501,8,0)</f>
        <v>Historical</v>
      </c>
      <c r="G750" t="str">
        <f ca="1">VLOOKUP(A750,Metadata!$A$1:$R$1501,9,0)</f>
        <v>North America</v>
      </c>
      <c r="H750">
        <f ca="1">VLOOKUP(A750,Metadata!$A$1:$R$1501,10,0)</f>
        <v>3</v>
      </c>
      <c r="I750">
        <f ca="1">VLOOKUP(A750,Metadata!$A$1:$R$1501,11,0)</f>
        <v>10024</v>
      </c>
      <c r="J750">
        <f ca="1">VLOOKUP(A750,Metadata!$A$1:$R$1501,12,0)</f>
        <v>1</v>
      </c>
      <c r="K750">
        <f ca="1">VLOOKUP(A750,Metadata!$A$1:$R$1501,13,0)</f>
        <v>2200</v>
      </c>
      <c r="L750" s="17">
        <f ca="1">VLOOKUP(A750,Metadata!$A$1:$R$1501,14,0)</f>
        <v>12224</v>
      </c>
      <c r="M750" t="str">
        <f ca="1">VLOOKUP(A750,Metadata!$A$1:$R$1501,15,0)</f>
        <v>Summer</v>
      </c>
      <c r="N750" t="str">
        <f ca="1">VLOOKUP(A750,Metadata!$A$1:$R$1501,17,0)</f>
        <v>Family</v>
      </c>
      <c r="O750">
        <f ca="1">VLOOKUP(A750,Metadata!$A$1:$R$1501,18,0)</f>
        <v>4</v>
      </c>
    </row>
    <row r="751" spans="1:15">
      <c r="A751" s="4">
        <v>750</v>
      </c>
      <c r="B751">
        <f ca="1">VLOOKUP(A751,Metadata!$A$1:$R$1501,2,0)</f>
        <v>61</v>
      </c>
      <c r="C751" t="str">
        <f ca="1">VLOOKUP(A751,Metadata!$A$1:$R$1501,4,0)</f>
        <v>2 weeks</v>
      </c>
      <c r="D751">
        <f ca="1">VLOOKUP(A751,Metadata!$A$1:$R$1501,5,0)</f>
        <v>14</v>
      </c>
      <c r="E751" s="17" t="str">
        <f ca="1">VLOOKUP(A751,Metadata!$A$1:$R$1501,7,0)</f>
        <v>Berlin</v>
      </c>
      <c r="F751" t="str">
        <f ca="1">VLOOKUP(A751,Metadata!$A$1:$R$1501,8,0)</f>
        <v>Historical-Modern, Park</v>
      </c>
      <c r="G751" t="str">
        <f ca="1">VLOOKUP(A751,Metadata!$A$1:$R$1501,9,0)</f>
        <v>Europe</v>
      </c>
      <c r="H751">
        <f ca="1">VLOOKUP(A751,Metadata!$A$1:$R$1501,10,0)</f>
        <v>1</v>
      </c>
      <c r="I751">
        <f ca="1">VLOOKUP(A751,Metadata!$A$1:$R$1501,11,0)</f>
        <v>3612</v>
      </c>
      <c r="J751">
        <f ca="1">VLOOKUP(A751,Metadata!$A$1:$R$1501,12,0)</f>
        <v>2</v>
      </c>
      <c r="K751">
        <f ca="1">VLOOKUP(A751,Metadata!$A$1:$R$1501,13,0)</f>
        <v>11400</v>
      </c>
      <c r="L751" s="17">
        <f ca="1">VLOOKUP(A751,Metadata!$A$1:$R$1501,14,0)</f>
        <v>15012</v>
      </c>
      <c r="M751" t="str">
        <f ca="1">VLOOKUP(A751,Metadata!$A$1:$R$1501,15,0)</f>
        <v>Summer</v>
      </c>
      <c r="N751" t="str">
        <f ca="1">VLOOKUP(A751,Metadata!$A$1:$R$1501,17,0)</f>
        <v>Friends</v>
      </c>
      <c r="O751">
        <f ca="1">VLOOKUP(A751,Metadata!$A$1:$R$1501,18,0)</f>
        <v>6</v>
      </c>
    </row>
    <row r="752" spans="1:15">
      <c r="A752" s="4">
        <v>751</v>
      </c>
      <c r="B752">
        <f ca="1">VLOOKUP(A752,Metadata!$A$1:$R$1501,2,0)</f>
        <v>245</v>
      </c>
      <c r="C752" t="str">
        <f ca="1">VLOOKUP(A752,Metadata!$A$1:$R$1501,4,0)</f>
        <v>3 days</v>
      </c>
      <c r="D752">
        <f ca="1">VLOOKUP(A752,Metadata!$A$1:$R$1501,5,0)</f>
        <v>3</v>
      </c>
      <c r="E752" s="17" t="str">
        <f ca="1">VLOOKUP(A752,Metadata!$A$1:$R$1501,7,0)</f>
        <v>Geneva</v>
      </c>
      <c r="F752" t="str">
        <f ca="1">VLOOKUP(A752,Metadata!$A$1:$R$1501,8,0)</f>
        <v>Historical, Beach, Terrain</v>
      </c>
      <c r="G752" t="str">
        <f ca="1">VLOOKUP(A752,Metadata!$A$1:$R$1501,9,0)</f>
        <v>Europe</v>
      </c>
      <c r="H752">
        <f ca="1">VLOOKUP(A752,Metadata!$A$1:$R$1501,10,0)</f>
        <v>1</v>
      </c>
      <c r="I752">
        <f ca="1">VLOOKUP(A752,Metadata!$A$1:$R$1501,11,0)</f>
        <v>201</v>
      </c>
      <c r="J752">
        <f ca="1">VLOOKUP(A752,Metadata!$A$1:$R$1501,12,0)</f>
        <v>1</v>
      </c>
      <c r="K752">
        <f ca="1">VLOOKUP(A752,Metadata!$A$1:$R$1501,13,0)</f>
        <v>980</v>
      </c>
      <c r="L752" s="17">
        <f ca="1">VLOOKUP(A752,Metadata!$A$1:$R$1501,14,0)</f>
        <v>1181</v>
      </c>
      <c r="M752" t="str">
        <f ca="1">VLOOKUP(A752,Metadata!$A$1:$R$1501,15,0)</f>
        <v>Summer</v>
      </c>
      <c r="N752" t="str">
        <f ca="1">VLOOKUP(A752,Metadata!$A$1:$R$1501,17,0)</f>
        <v>Solo</v>
      </c>
      <c r="O752">
        <f ca="1">VLOOKUP(A752,Metadata!$A$1:$R$1501,18,0)</f>
        <v>1</v>
      </c>
    </row>
    <row r="753" spans="1:15">
      <c r="A753" s="4">
        <v>752</v>
      </c>
      <c r="B753">
        <f ca="1">VLOOKUP(A753,Metadata!$A$1:$R$1501,2,0)</f>
        <v>197</v>
      </c>
      <c r="C753" t="str">
        <f ca="1">VLOOKUP(A753,Metadata!$A$1:$R$1501,4,0)</f>
        <v>1 week</v>
      </c>
      <c r="D753">
        <f ca="1">VLOOKUP(A753,Metadata!$A$1:$R$1501,5,0)</f>
        <v>7</v>
      </c>
      <c r="E753" s="17" t="str">
        <f ca="1">VLOOKUP(A753,Metadata!$A$1:$R$1501,7,0)</f>
        <v>Lyon</v>
      </c>
      <c r="F753" t="str">
        <f ca="1">VLOOKUP(A753,Metadata!$A$1:$R$1501,8,0)</f>
        <v>Historical, Beach, Terrain</v>
      </c>
      <c r="G753" t="str">
        <f ca="1">VLOOKUP(A753,Metadata!$A$1:$R$1501,9,0)</f>
        <v>Europe</v>
      </c>
      <c r="H753">
        <f ca="1">VLOOKUP(A753,Metadata!$A$1:$R$1501,10,0)</f>
        <v>3</v>
      </c>
      <c r="I753">
        <f ca="1">VLOOKUP(A753,Metadata!$A$1:$R$1501,11,0)</f>
        <v>6692</v>
      </c>
      <c r="J753">
        <f ca="1">VLOOKUP(A753,Metadata!$A$1:$R$1501,12,0)</f>
        <v>1</v>
      </c>
      <c r="K753">
        <f ca="1">VLOOKUP(A753,Metadata!$A$1:$R$1501,13,0)</f>
        <v>4800</v>
      </c>
      <c r="L753" s="17">
        <f ca="1">VLOOKUP(A753,Metadata!$A$1:$R$1501,14,0)</f>
        <v>11492</v>
      </c>
      <c r="M753" t="str">
        <f ca="1">VLOOKUP(A753,Metadata!$A$1:$R$1501,15,0)</f>
        <v>Summer</v>
      </c>
      <c r="N753" t="str">
        <f ca="1">VLOOKUP(A753,Metadata!$A$1:$R$1501,17,0)</f>
        <v>Family</v>
      </c>
      <c r="O753">
        <f ca="1">VLOOKUP(A753,Metadata!$A$1:$R$1501,18,0)</f>
        <v>4</v>
      </c>
    </row>
    <row r="754" spans="1:15">
      <c r="A754" s="4">
        <v>753</v>
      </c>
      <c r="B754">
        <f ca="1">VLOOKUP(A754,Metadata!$A$1:$R$1501,2,0)</f>
        <v>120</v>
      </c>
      <c r="C754" t="str">
        <f ca="1">VLOOKUP(A754,Metadata!$A$1:$R$1501,4,0)</f>
        <v>1 week</v>
      </c>
      <c r="D754">
        <f ca="1">VLOOKUP(A754,Metadata!$A$1:$R$1501,5,0)</f>
        <v>7</v>
      </c>
      <c r="E754" s="17" t="str">
        <f ca="1">VLOOKUP(A754,Metadata!$A$1:$R$1501,7,0)</f>
        <v>London</v>
      </c>
      <c r="F754" t="str">
        <f ca="1">VLOOKUP(A754,Metadata!$A$1:$R$1501,8,0)</f>
        <v>Modern, Beach</v>
      </c>
      <c r="G754" t="str">
        <f ca="1">VLOOKUP(A754,Metadata!$A$1:$R$1501,9,0)</f>
        <v>Europe</v>
      </c>
      <c r="H754">
        <f ca="1">VLOOKUP(A754,Metadata!$A$1:$R$1501,10,0)</f>
        <v>3</v>
      </c>
      <c r="I754">
        <f ca="1">VLOOKUP(A754,Metadata!$A$1:$R$1501,11,0)</f>
        <v>15232</v>
      </c>
      <c r="J754">
        <f ca="1">VLOOKUP(A754,Metadata!$A$1:$R$1501,12,0)</f>
        <v>1</v>
      </c>
      <c r="K754">
        <f ca="1">VLOOKUP(A754,Metadata!$A$1:$R$1501,13,0)</f>
        <v>4600</v>
      </c>
      <c r="L754" s="17">
        <f ca="1">VLOOKUP(A754,Metadata!$A$1:$R$1501,14,0)</f>
        <v>19832</v>
      </c>
      <c r="M754" t="str">
        <f ca="1">VLOOKUP(A754,Metadata!$A$1:$R$1501,15,0)</f>
        <v>Summer</v>
      </c>
      <c r="N754" t="str">
        <f ca="1">VLOOKUP(A754,Metadata!$A$1:$R$1501,17,0)</f>
        <v>Family</v>
      </c>
      <c r="O754">
        <f ca="1">VLOOKUP(A754,Metadata!$A$1:$R$1501,18,0)</f>
        <v>4</v>
      </c>
    </row>
    <row r="755" spans="1:15">
      <c r="A755" s="4">
        <v>754</v>
      </c>
      <c r="B755">
        <f ca="1">VLOOKUP(A755,Metadata!$A$1:$R$1501,2,0)</f>
        <v>56</v>
      </c>
      <c r="C755" t="str">
        <f ca="1">VLOOKUP(A755,Metadata!$A$1:$R$1501,4,0)</f>
        <v>1 week</v>
      </c>
      <c r="D755">
        <f ca="1">VLOOKUP(A755,Metadata!$A$1:$R$1501,5,0)</f>
        <v>7</v>
      </c>
      <c r="E755" s="17" t="str">
        <f ca="1">VLOOKUP(A755,Metadata!$A$1:$R$1501,7,0)</f>
        <v>Montreal</v>
      </c>
      <c r="F755" t="str">
        <f ca="1">VLOOKUP(A755,Metadata!$A$1:$R$1501,8,0)</f>
        <v>Modern</v>
      </c>
      <c r="G755" t="str">
        <f ca="1">VLOOKUP(A755,Metadata!$A$1:$R$1501,9,0)</f>
        <v>North America</v>
      </c>
      <c r="H755">
        <f ca="1">VLOOKUP(A755,Metadata!$A$1:$R$1501,10,0)</f>
        <v>3</v>
      </c>
      <c r="I755">
        <f ca="1">VLOOKUP(A755,Metadata!$A$1:$R$1501,11,0)</f>
        <v>10416</v>
      </c>
      <c r="J755">
        <f ca="1">VLOOKUP(A755,Metadata!$A$1:$R$1501,12,0)</f>
        <v>1</v>
      </c>
      <c r="K755">
        <f ca="1">VLOOKUP(A755,Metadata!$A$1:$R$1501,13,0)</f>
        <v>1600</v>
      </c>
      <c r="L755" s="17">
        <f ca="1">VLOOKUP(A755,Metadata!$A$1:$R$1501,14,0)</f>
        <v>12016</v>
      </c>
      <c r="M755" t="str">
        <f ca="1">VLOOKUP(A755,Metadata!$A$1:$R$1501,15,0)</f>
        <v>Summer</v>
      </c>
      <c r="N755" t="str">
        <f ca="1">VLOOKUP(A755,Metadata!$A$1:$R$1501,17,0)</f>
        <v>Family</v>
      </c>
      <c r="O755">
        <f ca="1">VLOOKUP(A755,Metadata!$A$1:$R$1501,18,0)</f>
        <v>4</v>
      </c>
    </row>
    <row r="756" spans="1:15">
      <c r="A756" s="4">
        <v>755</v>
      </c>
      <c r="B756">
        <f ca="1">VLOOKUP(A756,Metadata!$A$1:$R$1501,2,0)</f>
        <v>116</v>
      </c>
      <c r="C756" t="str">
        <f ca="1">VLOOKUP(A756,Metadata!$A$1:$R$1501,4,0)</f>
        <v>1 week</v>
      </c>
      <c r="D756">
        <f ca="1">VLOOKUP(A756,Metadata!$A$1:$R$1501,5,0)</f>
        <v>7</v>
      </c>
      <c r="E756" s="17" t="str">
        <f ca="1">VLOOKUP(A756,Metadata!$A$1:$R$1501,7,0)</f>
        <v>Rhode Island</v>
      </c>
      <c r="F756" t="str">
        <f ca="1">VLOOKUP(A756,Metadata!$A$1:$R$1501,8,0)</f>
        <v>Modern</v>
      </c>
      <c r="G756" t="str">
        <f ca="1">VLOOKUP(A756,Metadata!$A$1:$R$1501,9,0)</f>
        <v>North America</v>
      </c>
      <c r="H756">
        <f ca="1">VLOOKUP(A756,Metadata!$A$1:$R$1501,10,0)</f>
        <v>2</v>
      </c>
      <c r="I756">
        <f ca="1">VLOOKUP(A756,Metadata!$A$1:$R$1501,11,0)</f>
        <v>1127</v>
      </c>
      <c r="J756">
        <f ca="1">VLOOKUP(A756,Metadata!$A$1:$R$1501,12,0)</f>
        <v>2</v>
      </c>
      <c r="K756">
        <f ca="1">VLOOKUP(A756,Metadata!$A$1:$R$1501,13,0)</f>
        <v>740</v>
      </c>
      <c r="L756" s="17">
        <f ca="1">VLOOKUP(A756,Metadata!$A$1:$R$1501,14,0)</f>
        <v>1867</v>
      </c>
      <c r="M756" t="str">
        <f ca="1">VLOOKUP(A756,Metadata!$A$1:$R$1501,15,0)</f>
        <v>Summer</v>
      </c>
      <c r="N756" t="str">
        <f ca="1">VLOOKUP(A756,Metadata!$A$1:$R$1501,17,0)</f>
        <v>Solo</v>
      </c>
      <c r="O756">
        <f ca="1">VLOOKUP(A756,Metadata!$A$1:$R$1501,18,0)</f>
        <v>1</v>
      </c>
    </row>
    <row r="757" spans="1:15">
      <c r="A757" s="4">
        <v>756</v>
      </c>
      <c r="B757">
        <f ca="1">VLOOKUP(A757,Metadata!$A$1:$R$1501,2,0)</f>
        <v>41</v>
      </c>
      <c r="C757" t="str">
        <f ca="1">VLOOKUP(A757,Metadata!$A$1:$R$1501,4,0)</f>
        <v>3 days</v>
      </c>
      <c r="D757">
        <f ca="1">VLOOKUP(A757,Metadata!$A$1:$R$1501,5,0)</f>
        <v>3</v>
      </c>
      <c r="E757" s="17" t="str">
        <f ca="1">VLOOKUP(A757,Metadata!$A$1:$R$1501,7,0)</f>
        <v>Vancouver</v>
      </c>
      <c r="F757" t="str">
        <f ca="1">VLOOKUP(A757,Metadata!$A$1:$R$1501,8,0)</f>
        <v>Beach</v>
      </c>
      <c r="G757" t="str">
        <f ca="1">VLOOKUP(A757,Metadata!$A$1:$R$1501,9,0)</f>
        <v>North America</v>
      </c>
      <c r="H757">
        <f ca="1">VLOOKUP(A757,Metadata!$A$1:$R$1501,10,0)</f>
        <v>2</v>
      </c>
      <c r="I757">
        <f ca="1">VLOOKUP(A757,Metadata!$A$1:$R$1501,11,0)</f>
        <v>345</v>
      </c>
      <c r="J757">
        <f ca="1">VLOOKUP(A757,Metadata!$A$1:$R$1501,12,0)</f>
        <v>1</v>
      </c>
      <c r="K757">
        <f ca="1">VLOOKUP(A757,Metadata!$A$1:$R$1501,13,0)</f>
        <v>300</v>
      </c>
      <c r="L757" s="17">
        <f ca="1">VLOOKUP(A757,Metadata!$A$1:$R$1501,14,0)</f>
        <v>645</v>
      </c>
      <c r="M757" t="str">
        <f ca="1">VLOOKUP(A757,Metadata!$A$1:$R$1501,15,0)</f>
        <v>Summer</v>
      </c>
      <c r="N757" t="str">
        <f ca="1">VLOOKUP(A757,Metadata!$A$1:$R$1501,17,0)</f>
        <v>Solo</v>
      </c>
      <c r="O757">
        <f ca="1">VLOOKUP(A757,Metadata!$A$1:$R$1501,18,0)</f>
        <v>1</v>
      </c>
    </row>
    <row r="758" spans="1:15">
      <c r="A758" s="4">
        <v>757</v>
      </c>
      <c r="B758">
        <f ca="1">VLOOKUP(A758,Metadata!$A$1:$R$1501,2,0)</f>
        <v>196</v>
      </c>
      <c r="C758" t="str">
        <f ca="1">VLOOKUP(A758,Metadata!$A$1:$R$1501,4,0)</f>
        <v>3 days</v>
      </c>
      <c r="D758">
        <f ca="1">VLOOKUP(A758,Metadata!$A$1:$R$1501,5,0)</f>
        <v>3</v>
      </c>
      <c r="E758" s="17" t="str">
        <f ca="1">VLOOKUP(A758,Metadata!$A$1:$R$1501,7,0)</f>
        <v>Rome</v>
      </c>
      <c r="F758" t="str">
        <f ca="1">VLOOKUP(A758,Metadata!$A$1:$R$1501,8,0)</f>
        <v>Historical</v>
      </c>
      <c r="G758" t="str">
        <f ca="1">VLOOKUP(A758,Metadata!$A$1:$R$1501,9,0)</f>
        <v>Europe</v>
      </c>
      <c r="H758">
        <f ca="1">VLOOKUP(A758,Metadata!$A$1:$R$1501,10,0)</f>
        <v>3</v>
      </c>
      <c r="I758">
        <f ca="1">VLOOKUP(A758,Metadata!$A$1:$R$1501,11,0)</f>
        <v>6552</v>
      </c>
      <c r="J758">
        <f ca="1">VLOOKUP(A758,Metadata!$A$1:$R$1501,12,0)</f>
        <v>1</v>
      </c>
      <c r="K758">
        <f ca="1">VLOOKUP(A758,Metadata!$A$1:$R$1501,13,0)</f>
        <v>5718</v>
      </c>
      <c r="L758" s="17">
        <f ca="1">VLOOKUP(A758,Metadata!$A$1:$R$1501,14,0)</f>
        <v>12270</v>
      </c>
      <c r="M758" t="str">
        <f ca="1">VLOOKUP(A758,Metadata!$A$1:$R$1501,15,0)</f>
        <v>Summer</v>
      </c>
      <c r="N758" t="str">
        <f ca="1">VLOOKUP(A758,Metadata!$A$1:$R$1501,17,0)</f>
        <v>Friends</v>
      </c>
      <c r="O758">
        <f ca="1">VLOOKUP(A758,Metadata!$A$1:$R$1501,18,0)</f>
        <v>6</v>
      </c>
    </row>
    <row r="759" spans="1:15">
      <c r="A759" s="4">
        <v>758</v>
      </c>
      <c r="B759">
        <f ca="1">VLOOKUP(A759,Metadata!$A$1:$R$1501,2,0)</f>
        <v>106</v>
      </c>
      <c r="C759" t="str">
        <f ca="1">VLOOKUP(A759,Metadata!$A$1:$R$1501,4,0)</f>
        <v>1 month</v>
      </c>
      <c r="D759">
        <f ca="1">VLOOKUP(A759,Metadata!$A$1:$R$1501,5,0)</f>
        <v>30</v>
      </c>
      <c r="E759" s="17" t="str">
        <f ca="1">VLOOKUP(A759,Metadata!$A$1:$R$1501,7,0)</f>
        <v>Oakland</v>
      </c>
      <c r="F759" t="str">
        <f ca="1">VLOOKUP(A759,Metadata!$A$1:$R$1501,8,0)</f>
        <v>Modern, Hills, Park</v>
      </c>
      <c r="G759" t="str">
        <f ca="1">VLOOKUP(A759,Metadata!$A$1:$R$1501,9,0)</f>
        <v>North America</v>
      </c>
      <c r="H759">
        <f ca="1">VLOOKUP(A759,Metadata!$A$1:$R$1501,10,0)</f>
        <v>2</v>
      </c>
      <c r="I759">
        <f ca="1">VLOOKUP(A759,Metadata!$A$1:$R$1501,11,0)</f>
        <v>12720</v>
      </c>
      <c r="J759">
        <f ca="1">VLOOKUP(A759,Metadata!$A$1:$R$1501,12,0)</f>
        <v>2</v>
      </c>
      <c r="K759">
        <f ca="1">VLOOKUP(A759,Metadata!$A$1:$R$1501,13,0)</f>
        <v>2880</v>
      </c>
      <c r="L759" s="17">
        <f ca="1">VLOOKUP(A759,Metadata!$A$1:$R$1501,14,0)</f>
        <v>15600</v>
      </c>
      <c r="M759" t="str">
        <f ca="1">VLOOKUP(A759,Metadata!$A$1:$R$1501,15,0)</f>
        <v>Spring</v>
      </c>
      <c r="N759" t="str">
        <f ca="1">VLOOKUP(A759,Metadata!$A$1:$R$1501,17,0)</f>
        <v>Family</v>
      </c>
      <c r="O759">
        <f ca="1">VLOOKUP(A759,Metadata!$A$1:$R$1501,18,0)</f>
        <v>4</v>
      </c>
    </row>
    <row r="760" spans="1:15">
      <c r="A760" s="4">
        <v>759</v>
      </c>
      <c r="B760">
        <f ca="1">VLOOKUP(A760,Metadata!$A$1:$R$1501,2,0)</f>
        <v>110</v>
      </c>
      <c r="C760" t="str">
        <f ca="1">VLOOKUP(A760,Metadata!$A$1:$R$1501,4,0)</f>
        <v>3 days</v>
      </c>
      <c r="D760">
        <f ca="1">VLOOKUP(A760,Metadata!$A$1:$R$1501,5,0)</f>
        <v>3</v>
      </c>
      <c r="E760" s="17" t="str">
        <f ca="1">VLOOKUP(A760,Metadata!$A$1:$R$1501,7,0)</f>
        <v>Greater Manchester</v>
      </c>
      <c r="F760" t="str">
        <f ca="1">VLOOKUP(A760,Metadata!$A$1:$R$1501,8,0)</f>
        <v>Historical, Beach, Terrain</v>
      </c>
      <c r="G760" t="str">
        <f ca="1">VLOOKUP(A760,Metadata!$A$1:$R$1501,9,0)</f>
        <v>Europe</v>
      </c>
      <c r="H760">
        <f ca="1">VLOOKUP(A760,Metadata!$A$1:$R$1501,10,0)</f>
        <v>1</v>
      </c>
      <c r="I760">
        <f ca="1">VLOOKUP(A760,Metadata!$A$1:$R$1501,11,0)</f>
        <v>204</v>
      </c>
      <c r="J760">
        <f ca="1">VLOOKUP(A760,Metadata!$A$1:$R$1501,12,0)</f>
        <v>2</v>
      </c>
      <c r="K760">
        <f ca="1">VLOOKUP(A760,Metadata!$A$1:$R$1501,13,0)</f>
        <v>1340</v>
      </c>
      <c r="L760" s="17">
        <f ca="1">VLOOKUP(A760,Metadata!$A$1:$R$1501,14,0)</f>
        <v>1544</v>
      </c>
      <c r="M760" t="str">
        <f ca="1">VLOOKUP(A760,Metadata!$A$1:$R$1501,15,0)</f>
        <v>Summer</v>
      </c>
      <c r="N760" t="str">
        <f ca="1">VLOOKUP(A760,Metadata!$A$1:$R$1501,17,0)</f>
        <v>Solo</v>
      </c>
      <c r="O760">
        <f ca="1">VLOOKUP(A760,Metadata!$A$1:$R$1501,18,0)</f>
        <v>1</v>
      </c>
    </row>
    <row r="761" spans="1:15">
      <c r="A761" s="4">
        <v>760</v>
      </c>
      <c r="B761">
        <f ca="1">VLOOKUP(A761,Metadata!$A$1:$R$1501,2,0)</f>
        <v>126</v>
      </c>
      <c r="C761" t="str">
        <f ca="1">VLOOKUP(A761,Metadata!$A$1:$R$1501,4,0)</f>
        <v>2 weeks</v>
      </c>
      <c r="D761">
        <f ca="1">VLOOKUP(A761,Metadata!$A$1:$R$1501,5,0)</f>
        <v>14</v>
      </c>
      <c r="E761" s="17" t="str">
        <f ca="1">VLOOKUP(A761,Metadata!$A$1:$R$1501,7,0)</f>
        <v>Barossa Valley</v>
      </c>
      <c r="F761" t="str">
        <f ca="1">VLOOKUP(A761,Metadata!$A$1:$R$1501,8,0)</f>
        <v>Adventure-Water, Historical-Modern, Wineyard</v>
      </c>
      <c r="G761" t="str">
        <f ca="1">VLOOKUP(A761,Metadata!$A$1:$R$1501,9,0)</f>
        <v>Australia</v>
      </c>
      <c r="H761">
        <f ca="1">VLOOKUP(A761,Metadata!$A$1:$R$1501,10,0)</f>
        <v>1</v>
      </c>
      <c r="I761">
        <f ca="1">VLOOKUP(A761,Metadata!$A$1:$R$1501,11,0)</f>
        <v>714</v>
      </c>
      <c r="J761">
        <f ca="1">VLOOKUP(A761,Metadata!$A$1:$R$1501,12,0)</f>
        <v>2</v>
      </c>
      <c r="K761">
        <f ca="1">VLOOKUP(A761,Metadata!$A$1:$R$1501,13,0)</f>
        <v>2940</v>
      </c>
      <c r="L761" s="17">
        <f ca="1">VLOOKUP(A761,Metadata!$A$1:$R$1501,14,0)</f>
        <v>3654</v>
      </c>
      <c r="M761" t="str">
        <f ca="1">VLOOKUP(A761,Metadata!$A$1:$R$1501,15,0)</f>
        <v>Spring</v>
      </c>
      <c r="N761" t="str">
        <f ca="1">VLOOKUP(A761,Metadata!$A$1:$R$1501,17,0)</f>
        <v>Solo</v>
      </c>
      <c r="O761">
        <f ca="1">VLOOKUP(A761,Metadata!$A$1:$R$1501,18,0)</f>
        <v>1</v>
      </c>
    </row>
    <row r="762" spans="1:15">
      <c r="A762" s="4">
        <v>761</v>
      </c>
      <c r="B762">
        <f ca="1">VLOOKUP(A762,Metadata!$A$1:$R$1501,2,0)</f>
        <v>160</v>
      </c>
      <c r="C762" t="str">
        <f ca="1">VLOOKUP(A762,Metadata!$A$1:$R$1501,4,0)</f>
        <v>1 week</v>
      </c>
      <c r="D762">
        <f ca="1">VLOOKUP(A762,Metadata!$A$1:$R$1501,5,0)</f>
        <v>7</v>
      </c>
      <c r="E762" s="17" t="str">
        <f ca="1">VLOOKUP(A762,Metadata!$A$1:$R$1501,7,0)</f>
        <v>Geneva</v>
      </c>
      <c r="F762" t="str">
        <f ca="1">VLOOKUP(A762,Metadata!$A$1:$R$1501,8,0)</f>
        <v>Historical, Beach, Terrain</v>
      </c>
      <c r="G762" t="str">
        <f ca="1">VLOOKUP(A762,Metadata!$A$1:$R$1501,9,0)</f>
        <v>Europe</v>
      </c>
      <c r="H762">
        <f ca="1">VLOOKUP(A762,Metadata!$A$1:$R$1501,10,0)</f>
        <v>3</v>
      </c>
      <c r="I762">
        <f ca="1">VLOOKUP(A762,Metadata!$A$1:$R$1501,11,0)</f>
        <v>2282</v>
      </c>
      <c r="J762">
        <f ca="1">VLOOKUP(A762,Metadata!$A$1:$R$1501,12,0)</f>
        <v>2</v>
      </c>
      <c r="K762">
        <f ca="1">VLOOKUP(A762,Metadata!$A$1:$R$1501,13,0)</f>
        <v>1960</v>
      </c>
      <c r="L762" s="17">
        <f ca="1">VLOOKUP(A762,Metadata!$A$1:$R$1501,14,0)</f>
        <v>4242</v>
      </c>
      <c r="M762" t="str">
        <f ca="1">VLOOKUP(A762,Metadata!$A$1:$R$1501,15,0)</f>
        <v>Summer</v>
      </c>
      <c r="N762" t="str">
        <f ca="1">VLOOKUP(A762,Metadata!$A$1:$R$1501,17,0)</f>
        <v>Solo</v>
      </c>
      <c r="O762">
        <f ca="1">VLOOKUP(A762,Metadata!$A$1:$R$1501,18,0)</f>
        <v>1</v>
      </c>
    </row>
    <row r="763" spans="1:15">
      <c r="A763" s="4">
        <v>762</v>
      </c>
      <c r="B763">
        <f ca="1">VLOOKUP(A763,Metadata!$A$1:$R$1501,2,0)</f>
        <v>109</v>
      </c>
      <c r="C763" t="str">
        <f ca="1">VLOOKUP(A763,Metadata!$A$1:$R$1501,4,0)</f>
        <v>2 weeks</v>
      </c>
      <c r="D763">
        <f ca="1">VLOOKUP(A763,Metadata!$A$1:$R$1501,5,0)</f>
        <v>14</v>
      </c>
      <c r="E763" s="17" t="str">
        <f ca="1">VLOOKUP(A763,Metadata!$A$1:$R$1501,7,0)</f>
        <v>Oakland</v>
      </c>
      <c r="F763" t="str">
        <f ca="1">VLOOKUP(A763,Metadata!$A$1:$R$1501,8,0)</f>
        <v>Modern, Hills, Park</v>
      </c>
      <c r="G763" t="str">
        <f ca="1">VLOOKUP(A763,Metadata!$A$1:$R$1501,9,0)</f>
        <v>North America</v>
      </c>
      <c r="H763">
        <f ca="1">VLOOKUP(A763,Metadata!$A$1:$R$1501,10,0)</f>
        <v>3</v>
      </c>
      <c r="I763">
        <f ca="1">VLOOKUP(A763,Metadata!$A$1:$R$1501,11,0)</f>
        <v>2492</v>
      </c>
      <c r="J763">
        <f ca="1">VLOOKUP(A763,Metadata!$A$1:$R$1501,12,0)</f>
        <v>1</v>
      </c>
      <c r="K763">
        <f ca="1">VLOOKUP(A763,Metadata!$A$1:$R$1501,13,0)</f>
        <v>360</v>
      </c>
      <c r="L763" s="17">
        <f ca="1">VLOOKUP(A763,Metadata!$A$1:$R$1501,14,0)</f>
        <v>2852</v>
      </c>
      <c r="M763" t="str">
        <f ca="1">VLOOKUP(A763,Metadata!$A$1:$R$1501,15,0)</f>
        <v>Spring</v>
      </c>
      <c r="N763" t="str">
        <f ca="1">VLOOKUP(A763,Metadata!$A$1:$R$1501,17,0)</f>
        <v>Solo</v>
      </c>
      <c r="O763">
        <f ca="1">VLOOKUP(A763,Metadata!$A$1:$R$1501,18,0)</f>
        <v>1</v>
      </c>
    </row>
    <row r="764" spans="1:15">
      <c r="A764" s="4">
        <v>763</v>
      </c>
      <c r="B764">
        <f ca="1">VLOOKUP(A764,Metadata!$A$1:$R$1501,2,0)</f>
        <v>226</v>
      </c>
      <c r="C764" t="str">
        <f ca="1">VLOOKUP(A764,Metadata!$A$1:$R$1501,4,0)</f>
        <v>3 days</v>
      </c>
      <c r="D764">
        <f ca="1">VLOOKUP(A764,Metadata!$A$1:$R$1501,5,0)</f>
        <v>3</v>
      </c>
      <c r="E764" s="17" t="str">
        <f ca="1">VLOOKUP(A764,Metadata!$A$1:$R$1501,7,0)</f>
        <v>Columbus</v>
      </c>
      <c r="F764" t="str">
        <f ca="1">VLOOKUP(A764,Metadata!$A$1:$R$1501,8,0)</f>
        <v>Modern, Beach, Nightlife, Park</v>
      </c>
      <c r="G764" t="str">
        <f ca="1">VLOOKUP(A764,Metadata!$A$1:$R$1501,9,0)</f>
        <v>North America</v>
      </c>
      <c r="H764">
        <f ca="1">VLOOKUP(A764,Metadata!$A$1:$R$1501,10,0)</f>
        <v>3</v>
      </c>
      <c r="I764">
        <f ca="1">VLOOKUP(A764,Metadata!$A$1:$R$1501,11,0)</f>
        <v>1800</v>
      </c>
      <c r="J764">
        <f ca="1">VLOOKUP(A764,Metadata!$A$1:$R$1501,12,0)</f>
        <v>1</v>
      </c>
      <c r="K764">
        <f ca="1">VLOOKUP(A764,Metadata!$A$1:$R$1501,13,0)</f>
        <v>960</v>
      </c>
      <c r="L764" s="17">
        <f ca="1">VLOOKUP(A764,Metadata!$A$1:$R$1501,14,0)</f>
        <v>2760</v>
      </c>
      <c r="M764" t="str">
        <f ca="1">VLOOKUP(A764,Metadata!$A$1:$R$1501,15,0)</f>
        <v>Summer</v>
      </c>
      <c r="N764" t="str">
        <f ca="1">VLOOKUP(A764,Metadata!$A$1:$R$1501,17,0)</f>
        <v>Family</v>
      </c>
      <c r="O764">
        <f ca="1">VLOOKUP(A764,Metadata!$A$1:$R$1501,18,0)</f>
        <v>4</v>
      </c>
    </row>
    <row r="765" spans="1:15">
      <c r="A765" s="4">
        <v>764</v>
      </c>
      <c r="B765">
        <f ca="1">VLOOKUP(A765,Metadata!$A$1:$R$1501,2,0)</f>
        <v>246</v>
      </c>
      <c r="C765" t="str">
        <f ca="1">VLOOKUP(A765,Metadata!$A$1:$R$1501,4,0)</f>
        <v>2 weeks</v>
      </c>
      <c r="D765">
        <f ca="1">VLOOKUP(A765,Metadata!$A$1:$R$1501,5,0)</f>
        <v>14</v>
      </c>
      <c r="E765" s="17" t="str">
        <f ca="1">VLOOKUP(A765,Metadata!$A$1:$R$1501,7,0)</f>
        <v>Bologna</v>
      </c>
      <c r="F765" t="str">
        <f ca="1">VLOOKUP(A765,Metadata!$A$1:$R$1501,8,0)</f>
        <v>Historical-Medieval, Nightlife</v>
      </c>
      <c r="G765" t="str">
        <f ca="1">VLOOKUP(A765,Metadata!$A$1:$R$1501,9,0)</f>
        <v>Europe</v>
      </c>
      <c r="H765">
        <f ca="1">VLOOKUP(A765,Metadata!$A$1:$R$1501,10,0)</f>
        <v>3</v>
      </c>
      <c r="I765">
        <f ca="1">VLOOKUP(A765,Metadata!$A$1:$R$1501,11,0)</f>
        <v>4270</v>
      </c>
      <c r="J765">
        <f ca="1">VLOOKUP(A765,Metadata!$A$1:$R$1501,12,0)</f>
        <v>2</v>
      </c>
      <c r="K765">
        <f ca="1">VLOOKUP(A765,Metadata!$A$1:$R$1501,13,0)</f>
        <v>2240</v>
      </c>
      <c r="L765" s="17">
        <f ca="1">VLOOKUP(A765,Metadata!$A$1:$R$1501,14,0)</f>
        <v>6510</v>
      </c>
      <c r="M765" t="str">
        <f ca="1">VLOOKUP(A765,Metadata!$A$1:$R$1501,15,0)</f>
        <v>Summer</v>
      </c>
      <c r="N765" t="str">
        <f ca="1">VLOOKUP(A765,Metadata!$A$1:$R$1501,17,0)</f>
        <v>Solo</v>
      </c>
      <c r="O765">
        <f ca="1">VLOOKUP(A765,Metadata!$A$1:$R$1501,18,0)</f>
        <v>1</v>
      </c>
    </row>
    <row r="766" spans="1:15">
      <c r="A766" s="4">
        <v>765</v>
      </c>
      <c r="B766">
        <f ca="1">VLOOKUP(A766,Metadata!$A$1:$R$1501,2,0)</f>
        <v>171</v>
      </c>
      <c r="C766" t="str">
        <f ca="1">VLOOKUP(A766,Metadata!$A$1:$R$1501,4,0)</f>
        <v>1 week</v>
      </c>
      <c r="D766">
        <f ca="1">VLOOKUP(A766,Metadata!$A$1:$R$1501,5,0)</f>
        <v>7</v>
      </c>
      <c r="E766" s="17" t="str">
        <f ca="1">VLOOKUP(A766,Metadata!$A$1:$R$1501,7,0)</f>
        <v>Venice</v>
      </c>
      <c r="F766" t="str">
        <f ca="1">VLOOKUP(A766,Metadata!$A$1:$R$1501,8,0)</f>
        <v>Terrain</v>
      </c>
      <c r="G766" t="str">
        <f ca="1">VLOOKUP(A766,Metadata!$A$1:$R$1501,9,0)</f>
        <v>Europe</v>
      </c>
      <c r="H766">
        <f ca="1">VLOOKUP(A766,Metadata!$A$1:$R$1501,10,0)</f>
        <v>2</v>
      </c>
      <c r="I766">
        <f ca="1">VLOOKUP(A766,Metadata!$A$1:$R$1501,11,0)</f>
        <v>1624</v>
      </c>
      <c r="J766">
        <f ca="1">VLOOKUP(A766,Metadata!$A$1:$R$1501,12,0)</f>
        <v>1</v>
      </c>
      <c r="K766">
        <f ca="1">VLOOKUP(A766,Metadata!$A$1:$R$1501,13,0)</f>
        <v>2320</v>
      </c>
      <c r="L766" s="17">
        <f ca="1">VLOOKUP(A766,Metadata!$A$1:$R$1501,14,0)</f>
        <v>3944</v>
      </c>
      <c r="M766" t="str">
        <f ca="1">VLOOKUP(A766,Metadata!$A$1:$R$1501,15,0)</f>
        <v>Summer</v>
      </c>
      <c r="N766" t="str">
        <f ca="1">VLOOKUP(A766,Metadata!$A$1:$R$1501,17,0)</f>
        <v>Romantic</v>
      </c>
      <c r="O766">
        <f ca="1">VLOOKUP(A766,Metadata!$A$1:$R$1501,18,0)</f>
        <v>2</v>
      </c>
    </row>
    <row r="767" spans="1:15">
      <c r="A767" s="4">
        <v>766</v>
      </c>
      <c r="B767">
        <f ca="1">VLOOKUP(A767,Metadata!$A$1:$R$1501,2,0)</f>
        <v>195</v>
      </c>
      <c r="C767" t="str">
        <f ca="1">VLOOKUP(A767,Metadata!$A$1:$R$1501,4,0)</f>
        <v>2 weeks</v>
      </c>
      <c r="D767">
        <f ca="1">VLOOKUP(A767,Metadata!$A$1:$R$1501,5,0)</f>
        <v>14</v>
      </c>
      <c r="E767" s="17" t="str">
        <f ca="1">VLOOKUP(A767,Metadata!$A$1:$R$1501,7,0)</f>
        <v>Greater Manchester</v>
      </c>
      <c r="F767" t="str">
        <f ca="1">VLOOKUP(A767,Metadata!$A$1:$R$1501,8,0)</f>
        <v>Historical, Beach, Terrain</v>
      </c>
      <c r="G767" t="str">
        <f ca="1">VLOOKUP(A767,Metadata!$A$1:$R$1501,9,0)</f>
        <v>Europe</v>
      </c>
      <c r="H767">
        <f ca="1">VLOOKUP(A767,Metadata!$A$1:$R$1501,10,0)</f>
        <v>2</v>
      </c>
      <c r="I767">
        <f ca="1">VLOOKUP(A767,Metadata!$A$1:$R$1501,11,0)</f>
        <v>14532</v>
      </c>
      <c r="J767">
        <f ca="1">VLOOKUP(A767,Metadata!$A$1:$R$1501,12,0)</f>
        <v>2</v>
      </c>
      <c r="K767">
        <f ca="1">VLOOKUP(A767,Metadata!$A$1:$R$1501,13,0)</f>
        <v>8040</v>
      </c>
      <c r="L767" s="17">
        <f ca="1">VLOOKUP(A767,Metadata!$A$1:$R$1501,14,0)</f>
        <v>22572</v>
      </c>
      <c r="M767" t="str">
        <f ca="1">VLOOKUP(A767,Metadata!$A$1:$R$1501,15,0)</f>
        <v>Summer</v>
      </c>
      <c r="N767" t="str">
        <f ca="1">VLOOKUP(A767,Metadata!$A$1:$R$1501,17,0)</f>
        <v>Friends</v>
      </c>
      <c r="O767">
        <f ca="1">VLOOKUP(A767,Metadata!$A$1:$R$1501,18,0)</f>
        <v>6</v>
      </c>
    </row>
    <row r="768" spans="1:15">
      <c r="A768" s="4">
        <v>767</v>
      </c>
      <c r="B768">
        <f ca="1">VLOOKUP(A768,Metadata!$A$1:$R$1501,2,0)</f>
        <v>175</v>
      </c>
      <c r="C768" t="str">
        <f ca="1">VLOOKUP(A768,Metadata!$A$1:$R$1501,4,0)</f>
        <v>2 weeks</v>
      </c>
      <c r="D768">
        <f ca="1">VLOOKUP(A768,Metadata!$A$1:$R$1501,5,0)</f>
        <v>14</v>
      </c>
      <c r="E768" s="17" t="str">
        <f ca="1">VLOOKUP(A768,Metadata!$A$1:$R$1501,7,0)</f>
        <v>Manchester</v>
      </c>
      <c r="F768" t="str">
        <f ca="1">VLOOKUP(A768,Metadata!$A$1:$R$1501,8,0)</f>
        <v>Modern, Nightlife</v>
      </c>
      <c r="G768" t="str">
        <f ca="1">VLOOKUP(A768,Metadata!$A$1:$R$1501,9,0)</f>
        <v>Europe</v>
      </c>
      <c r="H768">
        <f ca="1">VLOOKUP(A768,Metadata!$A$1:$R$1501,10,0)</f>
        <v>3</v>
      </c>
      <c r="I768">
        <f ca="1">VLOOKUP(A768,Metadata!$A$1:$R$1501,11,0)</f>
        <v>12460</v>
      </c>
      <c r="J768">
        <f ca="1">VLOOKUP(A768,Metadata!$A$1:$R$1501,12,0)</f>
        <v>1</v>
      </c>
      <c r="K768">
        <f ca="1">VLOOKUP(A768,Metadata!$A$1:$R$1501,13,0)</f>
        <v>1340</v>
      </c>
      <c r="L768" s="17">
        <f ca="1">VLOOKUP(A768,Metadata!$A$1:$R$1501,14,0)</f>
        <v>13800</v>
      </c>
      <c r="M768" t="str">
        <f ca="1">VLOOKUP(A768,Metadata!$A$1:$R$1501,15,0)</f>
        <v>Summer</v>
      </c>
      <c r="N768" t="str">
        <f ca="1">VLOOKUP(A768,Metadata!$A$1:$R$1501,17,0)</f>
        <v>Romantic</v>
      </c>
      <c r="O768">
        <f ca="1">VLOOKUP(A768,Metadata!$A$1:$R$1501,18,0)</f>
        <v>2</v>
      </c>
    </row>
    <row r="769" spans="1:15">
      <c r="A769" s="4">
        <v>768</v>
      </c>
      <c r="B769">
        <f ca="1">VLOOKUP(A769,Metadata!$A$1:$R$1501,2,0)</f>
        <v>55</v>
      </c>
      <c r="C769" t="str">
        <f ca="1">VLOOKUP(A769,Metadata!$A$1:$R$1501,4,0)</f>
        <v>3 days</v>
      </c>
      <c r="D769">
        <f ca="1">VLOOKUP(A769,Metadata!$A$1:$R$1501,5,0)</f>
        <v>3</v>
      </c>
      <c r="E769" s="17" t="str">
        <f ca="1">VLOOKUP(A769,Metadata!$A$1:$R$1501,7,0)</f>
        <v>Chicago</v>
      </c>
      <c r="F769" t="str">
        <f ca="1">VLOOKUP(A769,Metadata!$A$1:$R$1501,8,0)</f>
        <v>Modern, Aquatic, Nightlife</v>
      </c>
      <c r="G769" t="str">
        <f ca="1">VLOOKUP(A769,Metadata!$A$1:$R$1501,9,0)</f>
        <v>North America</v>
      </c>
      <c r="H769">
        <f ca="1">VLOOKUP(A769,Metadata!$A$1:$R$1501,10,0)</f>
        <v>3</v>
      </c>
      <c r="I769">
        <f ca="1">VLOOKUP(A769,Metadata!$A$1:$R$1501,11,0)</f>
        <v>6588</v>
      </c>
      <c r="J769">
        <f ca="1">VLOOKUP(A769,Metadata!$A$1:$R$1501,12,0)</f>
        <v>1</v>
      </c>
      <c r="K769">
        <f ca="1">VLOOKUP(A769,Metadata!$A$1:$R$1501,13,0)</f>
        <v>520</v>
      </c>
      <c r="L769" s="17">
        <f ca="1">VLOOKUP(A769,Metadata!$A$1:$R$1501,14,0)</f>
        <v>7108</v>
      </c>
      <c r="M769" t="str">
        <f ca="1">VLOOKUP(A769,Metadata!$A$1:$R$1501,15,0)</f>
        <v>Summer</v>
      </c>
      <c r="N769" t="str">
        <f ca="1">VLOOKUP(A769,Metadata!$A$1:$R$1501,17,0)</f>
        <v>Family</v>
      </c>
      <c r="O769">
        <f ca="1">VLOOKUP(A769,Metadata!$A$1:$R$1501,18,0)</f>
        <v>4</v>
      </c>
    </row>
    <row r="770" spans="1:15">
      <c r="A770" s="4">
        <v>769</v>
      </c>
      <c r="B770">
        <f ca="1">VLOOKUP(A770,Metadata!$A$1:$R$1501,2,0)</f>
        <v>70</v>
      </c>
      <c r="C770" t="str">
        <f ca="1">VLOOKUP(A770,Metadata!$A$1:$R$1501,4,0)</f>
        <v>2 weeks</v>
      </c>
      <c r="D770">
        <f ca="1">VLOOKUP(A770,Metadata!$A$1:$R$1501,5,0)</f>
        <v>14</v>
      </c>
      <c r="E770" s="17" t="str">
        <f ca="1">VLOOKUP(A770,Metadata!$A$1:$R$1501,7,0)</f>
        <v>Portland</v>
      </c>
      <c r="F770" t="str">
        <f ca="1">VLOOKUP(A770,Metadata!$A$1:$R$1501,8,0)</f>
        <v>Modern, Park, Nightlife</v>
      </c>
      <c r="G770" t="str">
        <f ca="1">VLOOKUP(A770,Metadata!$A$1:$R$1501,9,0)</f>
        <v>North America</v>
      </c>
      <c r="H770">
        <f ca="1">VLOOKUP(A770,Metadata!$A$1:$R$1501,10,0)</f>
        <v>3</v>
      </c>
      <c r="I770">
        <f ca="1">VLOOKUP(A770,Metadata!$A$1:$R$1501,11,0)</f>
        <v>4606</v>
      </c>
      <c r="J770">
        <f ca="1">VLOOKUP(A770,Metadata!$A$1:$R$1501,12,0)</f>
        <v>2</v>
      </c>
      <c r="K770">
        <f ca="1">VLOOKUP(A770,Metadata!$A$1:$R$1501,13,0)</f>
        <v>620</v>
      </c>
      <c r="L770" s="17">
        <f ca="1">VLOOKUP(A770,Metadata!$A$1:$R$1501,14,0)</f>
        <v>5226</v>
      </c>
      <c r="M770" t="str">
        <f ca="1">VLOOKUP(A770,Metadata!$A$1:$R$1501,15,0)</f>
        <v>Spring</v>
      </c>
      <c r="N770" t="str">
        <f ca="1">VLOOKUP(A770,Metadata!$A$1:$R$1501,17,0)</f>
        <v>Solo</v>
      </c>
      <c r="O770">
        <f ca="1">VLOOKUP(A770,Metadata!$A$1:$R$1501,18,0)</f>
        <v>1</v>
      </c>
    </row>
    <row r="771" spans="1:15">
      <c r="A771" s="4">
        <v>770</v>
      </c>
      <c r="B771">
        <f ca="1">VLOOKUP(A771,Metadata!$A$1:$R$1501,2,0)</f>
        <v>162</v>
      </c>
      <c r="C771" t="str">
        <f ca="1">VLOOKUP(A771,Metadata!$A$1:$R$1501,4,0)</f>
        <v>3 days</v>
      </c>
      <c r="D771">
        <f ca="1">VLOOKUP(A771,Metadata!$A$1:$R$1501,5,0)</f>
        <v>3</v>
      </c>
      <c r="E771" s="17" t="str">
        <f ca="1">VLOOKUP(A771,Metadata!$A$1:$R$1501,7,0)</f>
        <v>Ville de Quebec</v>
      </c>
      <c r="F771" t="str">
        <f ca="1">VLOOKUP(A771,Metadata!$A$1:$R$1501,8,0)</f>
        <v>Historical</v>
      </c>
      <c r="G771" t="str">
        <f ca="1">VLOOKUP(A771,Metadata!$A$1:$R$1501,9,0)</f>
        <v>North America</v>
      </c>
      <c r="H771">
        <f ca="1">VLOOKUP(A771,Metadata!$A$1:$R$1501,10,0)</f>
        <v>2</v>
      </c>
      <c r="I771">
        <f ca="1">VLOOKUP(A771,Metadata!$A$1:$R$1501,11,0)</f>
        <v>816</v>
      </c>
      <c r="J771">
        <f ca="1">VLOOKUP(A771,Metadata!$A$1:$R$1501,12,0)</f>
        <v>1</v>
      </c>
      <c r="K771">
        <f ca="1">VLOOKUP(A771,Metadata!$A$1:$R$1501,13,0)</f>
        <v>1100</v>
      </c>
      <c r="L771" s="17">
        <f ca="1">VLOOKUP(A771,Metadata!$A$1:$R$1501,14,0)</f>
        <v>1916</v>
      </c>
      <c r="M771" t="str">
        <f ca="1">VLOOKUP(A771,Metadata!$A$1:$R$1501,15,0)</f>
        <v>Summer</v>
      </c>
      <c r="N771" t="str">
        <f ca="1">VLOOKUP(A771,Metadata!$A$1:$R$1501,17,0)</f>
        <v>Romantic</v>
      </c>
      <c r="O771">
        <f ca="1">VLOOKUP(A771,Metadata!$A$1:$R$1501,18,0)</f>
        <v>2</v>
      </c>
    </row>
    <row r="772" spans="1:15">
      <c r="A772" s="4">
        <v>771</v>
      </c>
      <c r="B772">
        <f ca="1">VLOOKUP(A772,Metadata!$A$1:$R$1501,2,0)</f>
        <v>296</v>
      </c>
      <c r="C772" t="str">
        <f ca="1">VLOOKUP(A772,Metadata!$A$1:$R$1501,4,0)</f>
        <v>1 week</v>
      </c>
      <c r="D772">
        <f ca="1">VLOOKUP(A772,Metadata!$A$1:$R$1501,5,0)</f>
        <v>7</v>
      </c>
      <c r="E772" s="17" t="str">
        <f ca="1">VLOOKUP(A772,Metadata!$A$1:$R$1501,7,0)</f>
        <v>Toronto</v>
      </c>
      <c r="F772" t="str">
        <f ca="1">VLOOKUP(A772,Metadata!$A$1:$R$1501,8,0)</f>
        <v>Modern</v>
      </c>
      <c r="G772" t="str">
        <f ca="1">VLOOKUP(A772,Metadata!$A$1:$R$1501,9,0)</f>
        <v>North America</v>
      </c>
      <c r="H772">
        <f ca="1">VLOOKUP(A772,Metadata!$A$1:$R$1501,10,0)</f>
        <v>1</v>
      </c>
      <c r="I772">
        <f ca="1">VLOOKUP(A772,Metadata!$A$1:$R$1501,11,0)</f>
        <v>371</v>
      </c>
      <c r="J772">
        <f ca="1">VLOOKUP(A772,Metadata!$A$1:$R$1501,12,0)</f>
        <v>1</v>
      </c>
      <c r="K772">
        <f ca="1">VLOOKUP(A772,Metadata!$A$1:$R$1501,13,0)</f>
        <v>450</v>
      </c>
      <c r="L772" s="17">
        <f ca="1">VLOOKUP(A772,Metadata!$A$1:$R$1501,14,0)</f>
        <v>821</v>
      </c>
      <c r="M772" t="str">
        <f ca="1">VLOOKUP(A772,Metadata!$A$1:$R$1501,15,0)</f>
        <v>Summer</v>
      </c>
      <c r="N772" t="str">
        <f ca="1">VLOOKUP(A772,Metadata!$A$1:$R$1501,17,0)</f>
        <v>Solo</v>
      </c>
      <c r="O772">
        <f ca="1">VLOOKUP(A772,Metadata!$A$1:$R$1501,18,0)</f>
        <v>1</v>
      </c>
    </row>
    <row r="773" spans="1:15">
      <c r="A773" s="4">
        <v>772</v>
      </c>
      <c r="B773">
        <f ca="1">VLOOKUP(A773,Metadata!$A$1:$R$1501,2,0)</f>
        <v>164</v>
      </c>
      <c r="C773" t="str">
        <f ca="1">VLOOKUP(A773,Metadata!$A$1:$R$1501,4,0)</f>
        <v>1 week</v>
      </c>
      <c r="D773">
        <f ca="1">VLOOKUP(A773,Metadata!$A$1:$R$1501,5,0)</f>
        <v>7</v>
      </c>
      <c r="E773" s="17" t="str">
        <f ca="1">VLOOKUP(A773,Metadata!$A$1:$R$1501,7,0)</f>
        <v>Bordeaux</v>
      </c>
      <c r="F773" t="str">
        <f ca="1">VLOOKUP(A773,Metadata!$A$1:$R$1501,8,0)</f>
        <v>Historical-Modern, Wineyard, Park</v>
      </c>
      <c r="G773" t="str">
        <f ca="1">VLOOKUP(A773,Metadata!$A$1:$R$1501,9,0)</f>
        <v>Europe</v>
      </c>
      <c r="H773">
        <f ca="1">VLOOKUP(A773,Metadata!$A$1:$R$1501,10,0)</f>
        <v>1</v>
      </c>
      <c r="I773">
        <f ca="1">VLOOKUP(A773,Metadata!$A$1:$R$1501,11,0)</f>
        <v>1316</v>
      </c>
      <c r="J773">
        <f ca="1">VLOOKUP(A773,Metadata!$A$1:$R$1501,12,0)</f>
        <v>2</v>
      </c>
      <c r="K773">
        <f ca="1">VLOOKUP(A773,Metadata!$A$1:$R$1501,13,0)</f>
        <v>12000</v>
      </c>
      <c r="L773" s="17">
        <f ca="1">VLOOKUP(A773,Metadata!$A$1:$R$1501,14,0)</f>
        <v>13316</v>
      </c>
      <c r="M773" t="str">
        <f ca="1">VLOOKUP(A773,Metadata!$A$1:$R$1501,15,0)</f>
        <v>Summer</v>
      </c>
      <c r="N773" t="str">
        <f ca="1">VLOOKUP(A773,Metadata!$A$1:$R$1501,17,0)</f>
        <v>Family</v>
      </c>
      <c r="O773">
        <f ca="1">VLOOKUP(A773,Metadata!$A$1:$R$1501,18,0)</f>
        <v>4</v>
      </c>
    </row>
    <row r="774" spans="1:15">
      <c r="A774" s="4">
        <v>773</v>
      </c>
      <c r="B774">
        <f ca="1">VLOOKUP(A774,Metadata!$A$1:$R$1501,2,0)</f>
        <v>184</v>
      </c>
      <c r="C774" t="str">
        <f ca="1">VLOOKUP(A774,Metadata!$A$1:$R$1501,4,0)</f>
        <v>1 month</v>
      </c>
      <c r="D774">
        <f ca="1">VLOOKUP(A774,Metadata!$A$1:$R$1501,5,0)</f>
        <v>30</v>
      </c>
      <c r="E774" s="17" t="str">
        <f ca="1">VLOOKUP(A774,Metadata!$A$1:$R$1501,7,0)</f>
        <v>Cambridge</v>
      </c>
      <c r="F774" t="str">
        <f ca="1">VLOOKUP(A774,Metadata!$A$1:$R$1501,8,0)</f>
        <v>Modern, Aquatic</v>
      </c>
      <c r="G774" t="str">
        <f ca="1">VLOOKUP(A774,Metadata!$A$1:$R$1501,9,0)</f>
        <v>North America</v>
      </c>
      <c r="H774">
        <f ca="1">VLOOKUP(A774,Metadata!$A$1:$R$1501,10,0)</f>
        <v>2</v>
      </c>
      <c r="I774">
        <f ca="1">VLOOKUP(A774,Metadata!$A$1:$R$1501,11,0)</f>
        <v>4830</v>
      </c>
      <c r="J774">
        <f ca="1">VLOOKUP(A774,Metadata!$A$1:$R$1501,12,0)</f>
        <v>2</v>
      </c>
      <c r="K774">
        <f ca="1">VLOOKUP(A774,Metadata!$A$1:$R$1501,13,0)</f>
        <v>400</v>
      </c>
      <c r="L774" s="17">
        <f ca="1">VLOOKUP(A774,Metadata!$A$1:$R$1501,14,0)</f>
        <v>5230</v>
      </c>
      <c r="M774" t="str">
        <f ca="1">VLOOKUP(A774,Metadata!$A$1:$R$1501,15,0)</f>
        <v>Summer</v>
      </c>
      <c r="N774" t="str">
        <f ca="1">VLOOKUP(A774,Metadata!$A$1:$R$1501,17,0)</f>
        <v>Solo</v>
      </c>
      <c r="O774">
        <f ca="1">VLOOKUP(A774,Metadata!$A$1:$R$1501,18,0)</f>
        <v>1</v>
      </c>
    </row>
    <row r="775" spans="1:15">
      <c r="A775" s="4">
        <v>774</v>
      </c>
      <c r="B775">
        <f ca="1">VLOOKUP(A775,Metadata!$A$1:$R$1501,2,0)</f>
        <v>134</v>
      </c>
      <c r="C775" t="str">
        <f ca="1">VLOOKUP(A775,Metadata!$A$1:$R$1501,4,0)</f>
        <v>3 days</v>
      </c>
      <c r="D775">
        <f ca="1">VLOOKUP(A775,Metadata!$A$1:$R$1501,5,0)</f>
        <v>3</v>
      </c>
      <c r="E775" s="17" t="str">
        <f ca="1">VLOOKUP(A775,Metadata!$A$1:$R$1501,7,0)</f>
        <v>Manchester</v>
      </c>
      <c r="F775" t="str">
        <f ca="1">VLOOKUP(A775,Metadata!$A$1:$R$1501,8,0)</f>
        <v>Modern, Nightlife</v>
      </c>
      <c r="G775" t="str">
        <f ca="1">VLOOKUP(A775,Metadata!$A$1:$R$1501,9,0)</f>
        <v>Europe</v>
      </c>
      <c r="H775">
        <f ca="1">VLOOKUP(A775,Metadata!$A$1:$R$1501,10,0)</f>
        <v>2</v>
      </c>
      <c r="I775">
        <f ca="1">VLOOKUP(A775,Metadata!$A$1:$R$1501,11,0)</f>
        <v>2076</v>
      </c>
      <c r="J775">
        <f ca="1">VLOOKUP(A775,Metadata!$A$1:$R$1501,12,0)</f>
        <v>1</v>
      </c>
      <c r="K775">
        <f ca="1">VLOOKUP(A775,Metadata!$A$1:$R$1501,13,0)</f>
        <v>2680</v>
      </c>
      <c r="L775" s="17">
        <f ca="1">VLOOKUP(A775,Metadata!$A$1:$R$1501,14,0)</f>
        <v>4756</v>
      </c>
      <c r="M775" t="str">
        <f ca="1">VLOOKUP(A775,Metadata!$A$1:$R$1501,15,0)</f>
        <v>Summer</v>
      </c>
      <c r="N775" t="str">
        <f ca="1">VLOOKUP(A775,Metadata!$A$1:$R$1501,17,0)</f>
        <v>Family</v>
      </c>
      <c r="O775">
        <f ca="1">VLOOKUP(A775,Metadata!$A$1:$R$1501,18,0)</f>
        <v>4</v>
      </c>
    </row>
    <row r="776" spans="1:15">
      <c r="A776" s="4">
        <v>775</v>
      </c>
      <c r="B776">
        <f ca="1">VLOOKUP(A776,Metadata!$A$1:$R$1501,2,0)</f>
        <v>81</v>
      </c>
      <c r="C776" t="str">
        <f ca="1">VLOOKUP(A776,Metadata!$A$1:$R$1501,4,0)</f>
        <v>1 month</v>
      </c>
      <c r="D776">
        <f ca="1">VLOOKUP(A776,Metadata!$A$1:$R$1501,5,0)</f>
        <v>30</v>
      </c>
      <c r="E776" s="17" t="str">
        <f ca="1">VLOOKUP(A776,Metadata!$A$1:$R$1501,7,0)</f>
        <v>Porto</v>
      </c>
      <c r="F776" t="str">
        <f ca="1">VLOOKUP(A776,Metadata!$A$1:$R$1501,8,0)</f>
        <v>Wineyard, Historical-Modern, Architecture</v>
      </c>
      <c r="G776" t="str">
        <f ca="1">VLOOKUP(A776,Metadata!$A$1:$R$1501,9,0)</f>
        <v>Europe</v>
      </c>
      <c r="H776">
        <f ca="1">VLOOKUP(A776,Metadata!$A$1:$R$1501,10,0)</f>
        <v>2</v>
      </c>
      <c r="I776">
        <f ca="1">VLOOKUP(A776,Metadata!$A$1:$R$1501,11,0)</f>
        <v>11760</v>
      </c>
      <c r="J776">
        <f ca="1">VLOOKUP(A776,Metadata!$A$1:$R$1501,12,0)</f>
        <v>2</v>
      </c>
      <c r="K776">
        <f ca="1">VLOOKUP(A776,Metadata!$A$1:$R$1501,13,0)</f>
        <v>9760</v>
      </c>
      <c r="L776" s="17">
        <f ca="1">VLOOKUP(A776,Metadata!$A$1:$R$1501,14,0)</f>
        <v>21520</v>
      </c>
      <c r="M776" t="str">
        <f ca="1">VLOOKUP(A776,Metadata!$A$1:$R$1501,15,0)</f>
        <v>Summer</v>
      </c>
      <c r="N776" t="str">
        <f ca="1">VLOOKUP(A776,Metadata!$A$1:$R$1501,17,0)</f>
        <v>Family</v>
      </c>
      <c r="O776">
        <f ca="1">VLOOKUP(A776,Metadata!$A$1:$R$1501,18,0)</f>
        <v>4</v>
      </c>
    </row>
    <row r="777" spans="1:15">
      <c r="A777" s="4">
        <v>776</v>
      </c>
      <c r="B777">
        <f ca="1">VLOOKUP(A777,Metadata!$A$1:$R$1501,2,0)</f>
        <v>192</v>
      </c>
      <c r="C777" t="str">
        <f ca="1">VLOOKUP(A777,Metadata!$A$1:$R$1501,4,0)</f>
        <v>1 week</v>
      </c>
      <c r="D777">
        <f ca="1">VLOOKUP(A777,Metadata!$A$1:$R$1501,5,0)</f>
        <v>7</v>
      </c>
      <c r="E777" s="17" t="str">
        <f ca="1">VLOOKUP(A777,Metadata!$A$1:$R$1501,7,0)</f>
        <v>Edinburgh</v>
      </c>
      <c r="F777" t="str">
        <f ca="1">VLOOKUP(A777,Metadata!$A$1:$R$1501,8,0)</f>
        <v>Historical-Medieval, Beach, Architecture</v>
      </c>
      <c r="G777" t="str">
        <f ca="1">VLOOKUP(A777,Metadata!$A$1:$R$1501,9,0)</f>
        <v>Europe</v>
      </c>
      <c r="H777">
        <f ca="1">VLOOKUP(A777,Metadata!$A$1:$R$1501,10,0)</f>
        <v>1</v>
      </c>
      <c r="I777">
        <f ca="1">VLOOKUP(A777,Metadata!$A$1:$R$1501,11,0)</f>
        <v>1764</v>
      </c>
      <c r="J777">
        <f ca="1">VLOOKUP(A777,Metadata!$A$1:$R$1501,12,0)</f>
        <v>2</v>
      </c>
      <c r="K777">
        <f ca="1">VLOOKUP(A777,Metadata!$A$1:$R$1501,13,0)</f>
        <v>8640</v>
      </c>
      <c r="L777" s="17">
        <f ca="1">VLOOKUP(A777,Metadata!$A$1:$R$1501,14,0)</f>
        <v>10404</v>
      </c>
      <c r="M777" t="str">
        <f ca="1">VLOOKUP(A777,Metadata!$A$1:$R$1501,15,0)</f>
        <v>Summer</v>
      </c>
      <c r="N777" t="str">
        <f ca="1">VLOOKUP(A777,Metadata!$A$1:$R$1501,17,0)</f>
        <v>Family</v>
      </c>
      <c r="O777">
        <f ca="1">VLOOKUP(A777,Metadata!$A$1:$R$1501,18,0)</f>
        <v>4</v>
      </c>
    </row>
    <row r="778" spans="1:15">
      <c r="A778" s="4">
        <v>777</v>
      </c>
      <c r="B778">
        <f ca="1">VLOOKUP(A778,Metadata!$A$1:$R$1501,2,0)</f>
        <v>57</v>
      </c>
      <c r="C778" t="str">
        <f ca="1">VLOOKUP(A778,Metadata!$A$1:$R$1501,4,0)</f>
        <v>3 days</v>
      </c>
      <c r="D778">
        <f ca="1">VLOOKUP(A778,Metadata!$A$1:$R$1501,5,0)</f>
        <v>3</v>
      </c>
      <c r="E778" s="17" t="str">
        <f ca="1">VLOOKUP(A778,Metadata!$A$1:$R$1501,7,0)</f>
        <v>Florence</v>
      </c>
      <c r="F778" t="str">
        <f ca="1">VLOOKUP(A778,Metadata!$A$1:$R$1501,8,0)</f>
        <v>Historical, Beach</v>
      </c>
      <c r="G778" t="str">
        <f ca="1">VLOOKUP(A778,Metadata!$A$1:$R$1501,9,0)</f>
        <v>Europe</v>
      </c>
      <c r="H778">
        <f ca="1">VLOOKUP(A778,Metadata!$A$1:$R$1501,10,0)</f>
        <v>2</v>
      </c>
      <c r="I778">
        <f ca="1">VLOOKUP(A778,Metadata!$A$1:$R$1501,11,0)</f>
        <v>387</v>
      </c>
      <c r="J778">
        <f ca="1">VLOOKUP(A778,Metadata!$A$1:$R$1501,12,0)</f>
        <v>2</v>
      </c>
      <c r="K778">
        <f ca="1">VLOOKUP(A778,Metadata!$A$1:$R$1501,13,0)</f>
        <v>3900</v>
      </c>
      <c r="L778" s="17">
        <f ca="1">VLOOKUP(A778,Metadata!$A$1:$R$1501,14,0)</f>
        <v>4287</v>
      </c>
      <c r="M778" t="str">
        <f ca="1">VLOOKUP(A778,Metadata!$A$1:$R$1501,15,0)</f>
        <v>Summer</v>
      </c>
      <c r="N778" t="str">
        <f ca="1">VLOOKUP(A778,Metadata!$A$1:$R$1501,17,0)</f>
        <v>Solo</v>
      </c>
      <c r="O778">
        <f ca="1">VLOOKUP(A778,Metadata!$A$1:$R$1501,18,0)</f>
        <v>1</v>
      </c>
    </row>
    <row r="779" spans="1:15">
      <c r="A779" s="4">
        <v>778</v>
      </c>
      <c r="B779">
        <f ca="1">VLOOKUP(A779,Metadata!$A$1:$R$1501,2,0)</f>
        <v>154</v>
      </c>
      <c r="C779" t="str">
        <f ca="1">VLOOKUP(A779,Metadata!$A$1:$R$1501,4,0)</f>
        <v>2 weeks</v>
      </c>
      <c r="D779">
        <f ca="1">VLOOKUP(A779,Metadata!$A$1:$R$1501,5,0)</f>
        <v>14</v>
      </c>
      <c r="E779" s="17" t="str">
        <f ca="1">VLOOKUP(A779,Metadata!$A$1:$R$1501,7,0)</f>
        <v>Austin</v>
      </c>
      <c r="F779" t="str">
        <f ca="1">VLOOKUP(A779,Metadata!$A$1:$R$1501,8,0)</f>
        <v>Historical-Modern, Nightlife</v>
      </c>
      <c r="G779" t="str">
        <f ca="1">VLOOKUP(A779,Metadata!$A$1:$R$1501,9,0)</f>
        <v>North America</v>
      </c>
      <c r="H779">
        <f ca="1">VLOOKUP(A779,Metadata!$A$1:$R$1501,10,0)</f>
        <v>3</v>
      </c>
      <c r="I779">
        <f ca="1">VLOOKUP(A779,Metadata!$A$1:$R$1501,11,0)</f>
        <v>13664</v>
      </c>
      <c r="J779">
        <f ca="1">VLOOKUP(A779,Metadata!$A$1:$R$1501,12,0)</f>
        <v>2</v>
      </c>
      <c r="K779">
        <f ca="1">VLOOKUP(A779,Metadata!$A$1:$R$1501,13,0)</f>
        <v>480</v>
      </c>
      <c r="L779" s="17">
        <f ca="1">VLOOKUP(A779,Metadata!$A$1:$R$1501,14,0)</f>
        <v>14144</v>
      </c>
      <c r="M779" t="str">
        <f ca="1">VLOOKUP(A779,Metadata!$A$1:$R$1501,15,0)</f>
        <v>Spring</v>
      </c>
      <c r="N779" t="str">
        <f ca="1">VLOOKUP(A779,Metadata!$A$1:$R$1501,17,0)</f>
        <v>Family</v>
      </c>
      <c r="O779">
        <f ca="1">VLOOKUP(A779,Metadata!$A$1:$R$1501,18,0)</f>
        <v>4</v>
      </c>
    </row>
    <row r="780" spans="1:15">
      <c r="A780" s="4">
        <v>779</v>
      </c>
      <c r="B780">
        <f ca="1">VLOOKUP(A780,Metadata!$A$1:$R$1501,2,0)</f>
        <v>164</v>
      </c>
      <c r="C780" t="str">
        <f ca="1">VLOOKUP(A780,Metadata!$A$1:$R$1501,4,0)</f>
        <v>1 week</v>
      </c>
      <c r="D780">
        <f ca="1">VLOOKUP(A780,Metadata!$A$1:$R$1501,5,0)</f>
        <v>7</v>
      </c>
      <c r="E780" s="17" t="str">
        <f ca="1">VLOOKUP(A780,Metadata!$A$1:$R$1501,7,0)</f>
        <v>Oakland</v>
      </c>
      <c r="F780" t="str">
        <f ca="1">VLOOKUP(A780,Metadata!$A$1:$R$1501,8,0)</f>
        <v>Modern, Hills, Park</v>
      </c>
      <c r="G780" t="str">
        <f ca="1">VLOOKUP(A780,Metadata!$A$1:$R$1501,9,0)</f>
        <v>North America</v>
      </c>
      <c r="H780">
        <f ca="1">VLOOKUP(A780,Metadata!$A$1:$R$1501,10,0)</f>
        <v>1</v>
      </c>
      <c r="I780">
        <f ca="1">VLOOKUP(A780,Metadata!$A$1:$R$1501,11,0)</f>
        <v>1134</v>
      </c>
      <c r="J780">
        <f ca="1">VLOOKUP(A780,Metadata!$A$1:$R$1501,12,0)</f>
        <v>2</v>
      </c>
      <c r="K780">
        <f ca="1">VLOOKUP(A780,Metadata!$A$1:$R$1501,13,0)</f>
        <v>1440</v>
      </c>
      <c r="L780" s="17">
        <f ca="1">VLOOKUP(A780,Metadata!$A$1:$R$1501,14,0)</f>
        <v>2574</v>
      </c>
      <c r="M780" t="str">
        <f ca="1">VLOOKUP(A780,Metadata!$A$1:$R$1501,15,0)</f>
        <v>Spring</v>
      </c>
      <c r="N780" t="str">
        <f ca="1">VLOOKUP(A780,Metadata!$A$1:$R$1501,17,0)</f>
        <v>Romantic</v>
      </c>
      <c r="O780">
        <f ca="1">VLOOKUP(A780,Metadata!$A$1:$R$1501,18,0)</f>
        <v>2</v>
      </c>
    </row>
    <row r="781" spans="1:15">
      <c r="A781" s="4">
        <v>780</v>
      </c>
      <c r="B781">
        <f ca="1">VLOOKUP(A781,Metadata!$A$1:$R$1501,2,0)</f>
        <v>297</v>
      </c>
      <c r="C781" t="str">
        <f ca="1">VLOOKUP(A781,Metadata!$A$1:$R$1501,4,0)</f>
        <v>3 days</v>
      </c>
      <c r="D781">
        <f ca="1">VLOOKUP(A781,Metadata!$A$1:$R$1501,5,0)</f>
        <v>3</v>
      </c>
      <c r="E781" s="17" t="str">
        <f ca="1">VLOOKUP(A781,Metadata!$A$1:$R$1501,7,0)</f>
        <v>Venice</v>
      </c>
      <c r="F781" t="str">
        <f ca="1">VLOOKUP(A781,Metadata!$A$1:$R$1501,8,0)</f>
        <v>Terrain</v>
      </c>
      <c r="G781" t="str">
        <f ca="1">VLOOKUP(A781,Metadata!$A$1:$R$1501,9,0)</f>
        <v>Europe</v>
      </c>
      <c r="H781">
        <f ca="1">VLOOKUP(A781,Metadata!$A$1:$R$1501,10,0)</f>
        <v>2</v>
      </c>
      <c r="I781">
        <f ca="1">VLOOKUP(A781,Metadata!$A$1:$R$1501,11,0)</f>
        <v>2088</v>
      </c>
      <c r="J781">
        <f ca="1">VLOOKUP(A781,Metadata!$A$1:$R$1501,12,0)</f>
        <v>2</v>
      </c>
      <c r="K781">
        <f ca="1">VLOOKUP(A781,Metadata!$A$1:$R$1501,13,0)</f>
        <v>13920</v>
      </c>
      <c r="L781" s="17">
        <f ca="1">VLOOKUP(A781,Metadata!$A$1:$R$1501,14,0)</f>
        <v>16008</v>
      </c>
      <c r="M781" t="str">
        <f ca="1">VLOOKUP(A781,Metadata!$A$1:$R$1501,15,0)</f>
        <v>Summer</v>
      </c>
      <c r="N781" t="str">
        <f ca="1">VLOOKUP(A781,Metadata!$A$1:$R$1501,17,0)</f>
        <v>Friends</v>
      </c>
      <c r="O781">
        <f ca="1">VLOOKUP(A781,Metadata!$A$1:$R$1501,18,0)</f>
        <v>6</v>
      </c>
    </row>
    <row r="782" spans="1:15">
      <c r="A782" s="4">
        <v>781</v>
      </c>
      <c r="B782">
        <f ca="1">VLOOKUP(A782,Metadata!$A$1:$R$1501,2,0)</f>
        <v>195</v>
      </c>
      <c r="C782" t="str">
        <f ca="1">VLOOKUP(A782,Metadata!$A$1:$R$1501,4,0)</f>
        <v>1 month</v>
      </c>
      <c r="D782">
        <f ca="1">VLOOKUP(A782,Metadata!$A$1:$R$1501,5,0)</f>
        <v>30</v>
      </c>
      <c r="E782" s="17" t="str">
        <f ca="1">VLOOKUP(A782,Metadata!$A$1:$R$1501,7,0)</f>
        <v>New York City</v>
      </c>
      <c r="F782" t="str">
        <f ca="1">VLOOKUP(A782,Metadata!$A$1:$R$1501,8,0)</f>
        <v>Modern, Park, Adventure-Land, Architecture, Nightlife</v>
      </c>
      <c r="G782" t="str">
        <f ca="1">VLOOKUP(A782,Metadata!$A$1:$R$1501,9,0)</f>
        <v>North America</v>
      </c>
      <c r="H782">
        <f ca="1">VLOOKUP(A782,Metadata!$A$1:$R$1501,10,0)</f>
        <v>1</v>
      </c>
      <c r="I782">
        <f ca="1">VLOOKUP(A782,Metadata!$A$1:$R$1501,11,0)</f>
        <v>5220</v>
      </c>
      <c r="J782">
        <f ca="1">VLOOKUP(A782,Metadata!$A$1:$R$1501,12,0)</f>
        <v>2</v>
      </c>
      <c r="K782">
        <f ca="1">VLOOKUP(A782,Metadata!$A$1:$R$1501,13,0)</f>
        <v>1000</v>
      </c>
      <c r="L782" s="17">
        <f ca="1">VLOOKUP(A782,Metadata!$A$1:$R$1501,14,0)</f>
        <v>6220</v>
      </c>
      <c r="M782" t="str">
        <f ca="1">VLOOKUP(A782,Metadata!$A$1:$R$1501,15,0)</f>
        <v>Summer</v>
      </c>
      <c r="N782" t="str">
        <f ca="1">VLOOKUP(A782,Metadata!$A$1:$R$1501,17,0)</f>
        <v>Romantic</v>
      </c>
      <c r="O782">
        <f ca="1">VLOOKUP(A782,Metadata!$A$1:$R$1501,18,0)</f>
        <v>2</v>
      </c>
    </row>
    <row r="783" spans="1:15">
      <c r="A783" s="4">
        <v>782</v>
      </c>
      <c r="B783">
        <f ca="1">VLOOKUP(A783,Metadata!$A$1:$R$1501,2,0)</f>
        <v>123</v>
      </c>
      <c r="C783" t="str">
        <f ca="1">VLOOKUP(A783,Metadata!$A$1:$R$1501,4,0)</f>
        <v>1 month</v>
      </c>
      <c r="D783">
        <f ca="1">VLOOKUP(A783,Metadata!$A$1:$R$1501,5,0)</f>
        <v>30</v>
      </c>
      <c r="E783" s="17" t="str">
        <f ca="1">VLOOKUP(A783,Metadata!$A$1:$R$1501,7,0)</f>
        <v>Manchester</v>
      </c>
      <c r="F783" t="str">
        <f ca="1">VLOOKUP(A783,Metadata!$A$1:$R$1501,8,0)</f>
        <v>Modern, Nightlife</v>
      </c>
      <c r="G783" t="str">
        <f ca="1">VLOOKUP(A783,Metadata!$A$1:$R$1501,9,0)</f>
        <v>Europe</v>
      </c>
      <c r="H783">
        <f ca="1">VLOOKUP(A783,Metadata!$A$1:$R$1501,10,0)</f>
        <v>3</v>
      </c>
      <c r="I783">
        <f ca="1">VLOOKUP(A783,Metadata!$A$1:$R$1501,11,0)</f>
        <v>26700</v>
      </c>
      <c r="J783">
        <f ca="1">VLOOKUP(A783,Metadata!$A$1:$R$1501,12,0)</f>
        <v>1</v>
      </c>
      <c r="K783">
        <f ca="1">VLOOKUP(A783,Metadata!$A$1:$R$1501,13,0)</f>
        <v>1340</v>
      </c>
      <c r="L783" s="17">
        <f ca="1">VLOOKUP(A783,Metadata!$A$1:$R$1501,14,0)</f>
        <v>28040</v>
      </c>
      <c r="M783" t="str">
        <f ca="1">VLOOKUP(A783,Metadata!$A$1:$R$1501,15,0)</f>
        <v>Summer</v>
      </c>
      <c r="N783" t="str">
        <f ca="1">VLOOKUP(A783,Metadata!$A$1:$R$1501,17,0)</f>
        <v>Romantic</v>
      </c>
      <c r="O783">
        <f ca="1">VLOOKUP(A783,Metadata!$A$1:$R$1501,18,0)</f>
        <v>2</v>
      </c>
    </row>
    <row r="784" spans="1:15">
      <c r="A784" s="4">
        <v>783</v>
      </c>
      <c r="B784">
        <f ca="1">VLOOKUP(A784,Metadata!$A$1:$R$1501,2,0)</f>
        <v>191</v>
      </c>
      <c r="C784" t="str">
        <f ca="1">VLOOKUP(A784,Metadata!$A$1:$R$1501,4,0)</f>
        <v>3 days</v>
      </c>
      <c r="D784">
        <f ca="1">VLOOKUP(A784,Metadata!$A$1:$R$1501,5,0)</f>
        <v>3</v>
      </c>
      <c r="E784" s="17" t="str">
        <f ca="1">VLOOKUP(A784,Metadata!$A$1:$R$1501,7,0)</f>
        <v>Malaga</v>
      </c>
      <c r="F784" t="str">
        <f ca="1">VLOOKUP(A784,Metadata!$A$1:$R$1501,8,0)</f>
        <v>Beach</v>
      </c>
      <c r="G784" t="str">
        <f ca="1">VLOOKUP(A784,Metadata!$A$1:$R$1501,9,0)</f>
        <v>Europe</v>
      </c>
      <c r="H784">
        <f ca="1">VLOOKUP(A784,Metadata!$A$1:$R$1501,10,0)</f>
        <v>1</v>
      </c>
      <c r="I784">
        <f ca="1">VLOOKUP(A784,Metadata!$A$1:$R$1501,11,0)</f>
        <v>204</v>
      </c>
      <c r="J784">
        <f ca="1">VLOOKUP(A784,Metadata!$A$1:$R$1501,12,0)</f>
        <v>2</v>
      </c>
      <c r="K784">
        <f ca="1">VLOOKUP(A784,Metadata!$A$1:$R$1501,13,0)</f>
        <v>4880</v>
      </c>
      <c r="L784" s="17">
        <f ca="1">VLOOKUP(A784,Metadata!$A$1:$R$1501,14,0)</f>
        <v>5084</v>
      </c>
      <c r="M784" t="str">
        <f ca="1">VLOOKUP(A784,Metadata!$A$1:$R$1501,15,0)</f>
        <v>Summer</v>
      </c>
      <c r="N784" t="str">
        <f ca="1">VLOOKUP(A784,Metadata!$A$1:$R$1501,17,0)</f>
        <v>Romantic</v>
      </c>
      <c r="O784">
        <f ca="1">VLOOKUP(A784,Metadata!$A$1:$R$1501,18,0)</f>
        <v>2</v>
      </c>
    </row>
    <row r="785" spans="1:15">
      <c r="A785" s="4">
        <v>784</v>
      </c>
      <c r="B785">
        <f ca="1">VLOOKUP(A785,Metadata!$A$1:$R$1501,2,0)</f>
        <v>206</v>
      </c>
      <c r="C785" t="str">
        <f ca="1">VLOOKUP(A785,Metadata!$A$1:$R$1501,4,0)</f>
        <v>3 days</v>
      </c>
      <c r="D785">
        <f ca="1">VLOOKUP(A785,Metadata!$A$1:$R$1501,5,0)</f>
        <v>3</v>
      </c>
      <c r="E785" s="17" t="str">
        <f ca="1">VLOOKUP(A785,Metadata!$A$1:$R$1501,7,0)</f>
        <v>Venice</v>
      </c>
      <c r="F785" t="str">
        <f ca="1">VLOOKUP(A785,Metadata!$A$1:$R$1501,8,0)</f>
        <v>Terrain</v>
      </c>
      <c r="G785" t="str">
        <f ca="1">VLOOKUP(A785,Metadata!$A$1:$R$1501,9,0)</f>
        <v>Europe</v>
      </c>
      <c r="H785">
        <f ca="1">VLOOKUP(A785,Metadata!$A$1:$R$1501,10,0)</f>
        <v>1</v>
      </c>
      <c r="I785">
        <f ca="1">VLOOKUP(A785,Metadata!$A$1:$R$1501,11,0)</f>
        <v>141</v>
      </c>
      <c r="J785">
        <f ca="1">VLOOKUP(A785,Metadata!$A$1:$R$1501,12,0)</f>
        <v>1</v>
      </c>
      <c r="K785">
        <f ca="1">VLOOKUP(A785,Metadata!$A$1:$R$1501,13,0)</f>
        <v>1160</v>
      </c>
      <c r="L785" s="17">
        <f ca="1">VLOOKUP(A785,Metadata!$A$1:$R$1501,14,0)</f>
        <v>1301</v>
      </c>
      <c r="M785" t="str">
        <f ca="1">VLOOKUP(A785,Metadata!$A$1:$R$1501,15,0)</f>
        <v>Summer</v>
      </c>
      <c r="N785" t="str">
        <f ca="1">VLOOKUP(A785,Metadata!$A$1:$R$1501,17,0)</f>
        <v>Solo</v>
      </c>
      <c r="O785">
        <f ca="1">VLOOKUP(A785,Metadata!$A$1:$R$1501,18,0)</f>
        <v>1</v>
      </c>
    </row>
    <row r="786" spans="1:15">
      <c r="A786" s="4">
        <v>785</v>
      </c>
      <c r="B786">
        <f ca="1">VLOOKUP(A786,Metadata!$A$1:$R$1501,2,0)</f>
        <v>156</v>
      </c>
      <c r="C786" t="str">
        <f ca="1">VLOOKUP(A786,Metadata!$A$1:$R$1501,4,0)</f>
        <v>1 month</v>
      </c>
      <c r="D786">
        <f ca="1">VLOOKUP(A786,Metadata!$A$1:$R$1501,5,0)</f>
        <v>30</v>
      </c>
      <c r="E786" s="17" t="str">
        <f ca="1">VLOOKUP(A786,Metadata!$A$1:$R$1501,7,0)</f>
        <v>Montreal</v>
      </c>
      <c r="F786" t="str">
        <f ca="1">VLOOKUP(A786,Metadata!$A$1:$R$1501,8,0)</f>
        <v>Modern</v>
      </c>
      <c r="G786" t="str">
        <f ca="1">VLOOKUP(A786,Metadata!$A$1:$R$1501,9,0)</f>
        <v>North America</v>
      </c>
      <c r="H786">
        <f ca="1">VLOOKUP(A786,Metadata!$A$1:$R$1501,10,0)</f>
        <v>1</v>
      </c>
      <c r="I786">
        <f ca="1">VLOOKUP(A786,Metadata!$A$1:$R$1501,11,0)</f>
        <v>3540</v>
      </c>
      <c r="J786">
        <f ca="1">VLOOKUP(A786,Metadata!$A$1:$R$1501,12,0)</f>
        <v>2</v>
      </c>
      <c r="K786">
        <f ca="1">VLOOKUP(A786,Metadata!$A$1:$R$1501,13,0)</f>
        <v>1600</v>
      </c>
      <c r="L786" s="17">
        <f ca="1">VLOOKUP(A786,Metadata!$A$1:$R$1501,14,0)</f>
        <v>5140</v>
      </c>
      <c r="M786" t="str">
        <f ca="1">VLOOKUP(A786,Metadata!$A$1:$R$1501,15,0)</f>
        <v>Summer</v>
      </c>
      <c r="N786" t="str">
        <f ca="1">VLOOKUP(A786,Metadata!$A$1:$R$1501,17,0)</f>
        <v>Romantic</v>
      </c>
      <c r="O786">
        <f ca="1">VLOOKUP(A786,Metadata!$A$1:$R$1501,18,0)</f>
        <v>2</v>
      </c>
    </row>
    <row r="787" spans="1:15">
      <c r="A787" s="4">
        <v>786</v>
      </c>
      <c r="B787">
        <f ca="1">VLOOKUP(A787,Metadata!$A$1:$R$1501,2,0)</f>
        <v>213</v>
      </c>
      <c r="C787" t="str">
        <f ca="1">VLOOKUP(A787,Metadata!$A$1:$R$1501,4,0)</f>
        <v>1 month</v>
      </c>
      <c r="D787">
        <f ca="1">VLOOKUP(A787,Metadata!$A$1:$R$1501,5,0)</f>
        <v>30</v>
      </c>
      <c r="E787" s="17" t="str">
        <f ca="1">VLOOKUP(A787,Metadata!$A$1:$R$1501,7,0)</f>
        <v>Clark County</v>
      </c>
      <c r="F787" t="str">
        <f ca="1">VLOOKUP(A787,Metadata!$A$1:$R$1501,8,0)</f>
        <v>Modern, Nightlife, Park, Adventure-Land, Forest</v>
      </c>
      <c r="G787" t="str">
        <f ca="1">VLOOKUP(A787,Metadata!$A$1:$R$1501,9,0)</f>
        <v>North America</v>
      </c>
      <c r="H787">
        <f ca="1">VLOOKUP(A787,Metadata!$A$1:$R$1501,10,0)</f>
        <v>3</v>
      </c>
      <c r="I787">
        <f ca="1">VLOOKUP(A787,Metadata!$A$1:$R$1501,11,0)</f>
        <v>129600</v>
      </c>
      <c r="J787">
        <f ca="1">VLOOKUP(A787,Metadata!$A$1:$R$1501,12,0)</f>
        <v>1</v>
      </c>
      <c r="K787">
        <f ca="1">VLOOKUP(A787,Metadata!$A$1:$R$1501,13,0)</f>
        <v>840</v>
      </c>
      <c r="L787" s="17">
        <f ca="1">VLOOKUP(A787,Metadata!$A$1:$R$1501,14,0)</f>
        <v>130440</v>
      </c>
      <c r="M787" t="str">
        <f ca="1">VLOOKUP(A787,Metadata!$A$1:$R$1501,15,0)</f>
        <v>Summer</v>
      </c>
      <c r="N787" t="str">
        <f ca="1">VLOOKUP(A787,Metadata!$A$1:$R$1501,17,0)</f>
        <v>Friends</v>
      </c>
      <c r="O787">
        <f ca="1">VLOOKUP(A787,Metadata!$A$1:$R$1501,18,0)</f>
        <v>6</v>
      </c>
    </row>
    <row r="788" spans="1:15">
      <c r="A788" s="4">
        <v>787</v>
      </c>
      <c r="B788">
        <f ca="1">VLOOKUP(A788,Metadata!$A$1:$R$1501,2,0)</f>
        <v>31</v>
      </c>
      <c r="C788" t="str">
        <f ca="1">VLOOKUP(A788,Metadata!$A$1:$R$1501,4,0)</f>
        <v>1 week</v>
      </c>
      <c r="D788">
        <f ca="1">VLOOKUP(A788,Metadata!$A$1:$R$1501,5,0)</f>
        <v>7</v>
      </c>
      <c r="E788" s="17" t="str">
        <f ca="1">VLOOKUP(A788,Metadata!$A$1:$R$1501,7,0)</f>
        <v>Venice</v>
      </c>
      <c r="F788" t="str">
        <f ca="1">VLOOKUP(A788,Metadata!$A$1:$R$1501,8,0)</f>
        <v>Terrain</v>
      </c>
      <c r="G788" t="str">
        <f ca="1">VLOOKUP(A788,Metadata!$A$1:$R$1501,9,0)</f>
        <v>Europe</v>
      </c>
      <c r="H788">
        <f ca="1">VLOOKUP(A788,Metadata!$A$1:$R$1501,10,0)</f>
        <v>3</v>
      </c>
      <c r="I788">
        <f ca="1">VLOOKUP(A788,Metadata!$A$1:$R$1501,11,0)</f>
        <v>1953</v>
      </c>
      <c r="J788">
        <f ca="1">VLOOKUP(A788,Metadata!$A$1:$R$1501,12,0)</f>
        <v>2</v>
      </c>
      <c r="K788">
        <f ca="1">VLOOKUP(A788,Metadata!$A$1:$R$1501,13,0)</f>
        <v>2320</v>
      </c>
      <c r="L788" s="17">
        <f ca="1">VLOOKUP(A788,Metadata!$A$1:$R$1501,14,0)</f>
        <v>4273</v>
      </c>
      <c r="M788" t="str">
        <f ca="1">VLOOKUP(A788,Metadata!$A$1:$R$1501,15,0)</f>
        <v>Summer</v>
      </c>
      <c r="N788" t="str">
        <f ca="1">VLOOKUP(A788,Metadata!$A$1:$R$1501,17,0)</f>
        <v>Solo</v>
      </c>
      <c r="O788">
        <f ca="1">VLOOKUP(A788,Metadata!$A$1:$R$1501,18,0)</f>
        <v>1</v>
      </c>
    </row>
    <row r="789" spans="1:15">
      <c r="A789" s="4">
        <v>788</v>
      </c>
      <c r="B789">
        <f ca="1">VLOOKUP(A789,Metadata!$A$1:$R$1501,2,0)</f>
        <v>222</v>
      </c>
      <c r="C789" t="str">
        <f ca="1">VLOOKUP(A789,Metadata!$A$1:$R$1501,4,0)</f>
        <v>1 month</v>
      </c>
      <c r="D789">
        <f ca="1">VLOOKUP(A789,Metadata!$A$1:$R$1501,5,0)</f>
        <v>30</v>
      </c>
      <c r="E789" s="17" t="str">
        <f ca="1">VLOOKUP(A789,Metadata!$A$1:$R$1501,7,0)</f>
        <v>Vancouver</v>
      </c>
      <c r="F789" t="str">
        <f ca="1">VLOOKUP(A789,Metadata!$A$1:$R$1501,8,0)</f>
        <v>Beach</v>
      </c>
      <c r="G789" t="str">
        <f ca="1">VLOOKUP(A789,Metadata!$A$1:$R$1501,9,0)</f>
        <v>North America</v>
      </c>
      <c r="H789">
        <f ca="1">VLOOKUP(A789,Metadata!$A$1:$R$1501,10,0)</f>
        <v>3</v>
      </c>
      <c r="I789">
        <f ca="1">VLOOKUP(A789,Metadata!$A$1:$R$1501,11,0)</f>
        <v>41880</v>
      </c>
      <c r="J789">
        <f ca="1">VLOOKUP(A789,Metadata!$A$1:$R$1501,12,0)</f>
        <v>1</v>
      </c>
      <c r="K789">
        <f ca="1">VLOOKUP(A789,Metadata!$A$1:$R$1501,13,0)</f>
        <v>1200</v>
      </c>
      <c r="L789" s="17">
        <f ca="1">VLOOKUP(A789,Metadata!$A$1:$R$1501,14,0)</f>
        <v>43080</v>
      </c>
      <c r="M789" t="str">
        <f ca="1">VLOOKUP(A789,Metadata!$A$1:$R$1501,15,0)</f>
        <v>Summer</v>
      </c>
      <c r="N789" t="str">
        <f ca="1">VLOOKUP(A789,Metadata!$A$1:$R$1501,17,0)</f>
        <v>Family</v>
      </c>
      <c r="O789">
        <f ca="1">VLOOKUP(A789,Metadata!$A$1:$R$1501,18,0)</f>
        <v>4</v>
      </c>
    </row>
    <row r="790" spans="1:15">
      <c r="A790" s="4">
        <v>789</v>
      </c>
      <c r="B790">
        <f ca="1">VLOOKUP(A790,Metadata!$A$1:$R$1501,2,0)</f>
        <v>213</v>
      </c>
      <c r="C790" t="str">
        <f ca="1">VLOOKUP(A790,Metadata!$A$1:$R$1501,4,0)</f>
        <v>1 week</v>
      </c>
      <c r="D790">
        <f ca="1">VLOOKUP(A790,Metadata!$A$1:$R$1501,5,0)</f>
        <v>7</v>
      </c>
      <c r="E790" s="17" t="str">
        <f ca="1">VLOOKUP(A790,Metadata!$A$1:$R$1501,7,0)</f>
        <v>Lisbon</v>
      </c>
      <c r="F790" t="str">
        <f ca="1">VLOOKUP(A790,Metadata!$A$1:$R$1501,8,0)</f>
        <v>Historical</v>
      </c>
      <c r="G790" t="str">
        <f ca="1">VLOOKUP(A790,Metadata!$A$1:$R$1501,9,0)</f>
        <v>Europe</v>
      </c>
      <c r="H790">
        <f ca="1">VLOOKUP(A790,Metadata!$A$1:$R$1501,10,0)</f>
        <v>1</v>
      </c>
      <c r="I790">
        <f ca="1">VLOOKUP(A790,Metadata!$A$1:$R$1501,11,0)</f>
        <v>560</v>
      </c>
      <c r="J790">
        <f ca="1">VLOOKUP(A790,Metadata!$A$1:$R$1501,12,0)</f>
        <v>1</v>
      </c>
      <c r="K790">
        <f ca="1">VLOOKUP(A790,Metadata!$A$1:$R$1501,13,0)</f>
        <v>2440</v>
      </c>
      <c r="L790" s="17">
        <f ca="1">VLOOKUP(A790,Metadata!$A$1:$R$1501,14,0)</f>
        <v>3000</v>
      </c>
      <c r="M790" t="str">
        <f ca="1">VLOOKUP(A790,Metadata!$A$1:$R$1501,15,0)</f>
        <v>Summer</v>
      </c>
      <c r="N790" t="str">
        <f ca="1">VLOOKUP(A790,Metadata!$A$1:$R$1501,17,0)</f>
        <v>Romantic</v>
      </c>
      <c r="O790">
        <f ca="1">VLOOKUP(A790,Metadata!$A$1:$R$1501,18,0)</f>
        <v>2</v>
      </c>
    </row>
    <row r="791" spans="1:15">
      <c r="A791" s="4">
        <v>790</v>
      </c>
      <c r="B791">
        <f ca="1">VLOOKUP(A791,Metadata!$A$1:$R$1501,2,0)</f>
        <v>186</v>
      </c>
      <c r="C791" t="str">
        <f ca="1">VLOOKUP(A791,Metadata!$A$1:$R$1501,4,0)</f>
        <v>2 weeks</v>
      </c>
      <c r="D791">
        <f ca="1">VLOOKUP(A791,Metadata!$A$1:$R$1501,5,0)</f>
        <v>14</v>
      </c>
      <c r="E791" s="17" t="str">
        <f ca="1">VLOOKUP(A791,Metadata!$A$1:$R$1501,7,0)</f>
        <v>Paris</v>
      </c>
      <c r="F791" t="str">
        <f ca="1">VLOOKUP(A791,Metadata!$A$1:$R$1501,8,0)</f>
        <v>Historical-Medieval, Nightlife, Architecture, Park</v>
      </c>
      <c r="G791" t="str">
        <f ca="1">VLOOKUP(A791,Metadata!$A$1:$R$1501,9,0)</f>
        <v>Europe</v>
      </c>
      <c r="H791">
        <f ca="1">VLOOKUP(A791,Metadata!$A$1:$R$1501,10,0)</f>
        <v>2</v>
      </c>
      <c r="I791">
        <f ca="1">VLOOKUP(A791,Metadata!$A$1:$R$1501,11,0)</f>
        <v>5096</v>
      </c>
      <c r="J791">
        <f ca="1">VLOOKUP(A791,Metadata!$A$1:$R$1501,12,0)</f>
        <v>1</v>
      </c>
      <c r="K791">
        <f ca="1">VLOOKUP(A791,Metadata!$A$1:$R$1501,13,0)</f>
        <v>2360</v>
      </c>
      <c r="L791" s="17">
        <f ca="1">VLOOKUP(A791,Metadata!$A$1:$R$1501,14,0)</f>
        <v>7456</v>
      </c>
      <c r="M791" t="str">
        <f ca="1">VLOOKUP(A791,Metadata!$A$1:$R$1501,15,0)</f>
        <v>Summer</v>
      </c>
      <c r="N791" t="str">
        <f ca="1">VLOOKUP(A791,Metadata!$A$1:$R$1501,17,0)</f>
        <v>Romantic</v>
      </c>
      <c r="O791">
        <f ca="1">VLOOKUP(A791,Metadata!$A$1:$R$1501,18,0)</f>
        <v>2</v>
      </c>
    </row>
    <row r="792" spans="1:15">
      <c r="A792" s="4">
        <v>791</v>
      </c>
      <c r="B792">
        <f ca="1">VLOOKUP(A792,Metadata!$A$1:$R$1501,2,0)</f>
        <v>158</v>
      </c>
      <c r="C792" t="str">
        <f ca="1">VLOOKUP(A792,Metadata!$A$1:$R$1501,4,0)</f>
        <v>3 days</v>
      </c>
      <c r="D792">
        <f ca="1">VLOOKUP(A792,Metadata!$A$1:$R$1501,5,0)</f>
        <v>3</v>
      </c>
      <c r="E792" s="17" t="str">
        <f ca="1">VLOOKUP(A792,Metadata!$A$1:$R$1501,7,0)</f>
        <v>Venice</v>
      </c>
      <c r="F792" t="str">
        <f ca="1">VLOOKUP(A792,Metadata!$A$1:$R$1501,8,0)</f>
        <v>Terrain</v>
      </c>
      <c r="G792" t="str">
        <f ca="1">VLOOKUP(A792,Metadata!$A$1:$R$1501,9,0)</f>
        <v>Europe</v>
      </c>
      <c r="H792">
        <f ca="1">VLOOKUP(A792,Metadata!$A$1:$R$1501,10,0)</f>
        <v>2</v>
      </c>
      <c r="I792">
        <f ca="1">VLOOKUP(A792,Metadata!$A$1:$R$1501,11,0)</f>
        <v>348</v>
      </c>
      <c r="J792">
        <f ca="1">VLOOKUP(A792,Metadata!$A$1:$R$1501,12,0)</f>
        <v>1</v>
      </c>
      <c r="K792">
        <f ca="1">VLOOKUP(A792,Metadata!$A$1:$R$1501,13,0)</f>
        <v>1160</v>
      </c>
      <c r="L792" s="17">
        <f ca="1">VLOOKUP(A792,Metadata!$A$1:$R$1501,14,0)</f>
        <v>1508</v>
      </c>
      <c r="M792" t="str">
        <f ca="1">VLOOKUP(A792,Metadata!$A$1:$R$1501,15,0)</f>
        <v>Summer</v>
      </c>
      <c r="N792" t="str">
        <f ca="1">VLOOKUP(A792,Metadata!$A$1:$R$1501,17,0)</f>
        <v>Solo</v>
      </c>
      <c r="O792">
        <f ca="1">VLOOKUP(A792,Metadata!$A$1:$R$1501,18,0)</f>
        <v>1</v>
      </c>
    </row>
    <row r="793" spans="1:15">
      <c r="A793" s="4">
        <v>792</v>
      </c>
      <c r="B793">
        <f ca="1">VLOOKUP(A793,Metadata!$A$1:$R$1501,2,0)</f>
        <v>123</v>
      </c>
      <c r="C793" t="str">
        <f ca="1">VLOOKUP(A793,Metadata!$A$1:$R$1501,4,0)</f>
        <v>1 month</v>
      </c>
      <c r="D793">
        <f ca="1">VLOOKUP(A793,Metadata!$A$1:$R$1501,5,0)</f>
        <v>30</v>
      </c>
      <c r="E793" s="17" t="str">
        <f ca="1">VLOOKUP(A793,Metadata!$A$1:$R$1501,7,0)</f>
        <v>Madrid</v>
      </c>
      <c r="F793" t="str">
        <f ca="1">VLOOKUP(A793,Metadata!$A$1:$R$1501,8,0)</f>
        <v>Historical, Beach, Terrain</v>
      </c>
      <c r="G793" t="str">
        <f ca="1">VLOOKUP(A793,Metadata!$A$1:$R$1501,9,0)</f>
        <v>Europe</v>
      </c>
      <c r="H793">
        <f ca="1">VLOOKUP(A793,Metadata!$A$1:$R$1501,10,0)</f>
        <v>3</v>
      </c>
      <c r="I793">
        <f ca="1">VLOOKUP(A793,Metadata!$A$1:$R$1501,11,0)</f>
        <v>18240</v>
      </c>
      <c r="J793">
        <f ca="1">VLOOKUP(A793,Metadata!$A$1:$R$1501,12,0)</f>
        <v>1</v>
      </c>
      <c r="K793">
        <f ca="1">VLOOKUP(A793,Metadata!$A$1:$R$1501,13,0)</f>
        <v>2140</v>
      </c>
      <c r="L793" s="17">
        <f ca="1">VLOOKUP(A793,Metadata!$A$1:$R$1501,14,0)</f>
        <v>20380</v>
      </c>
      <c r="M793" t="str">
        <f ca="1">VLOOKUP(A793,Metadata!$A$1:$R$1501,15,0)</f>
        <v>Summer</v>
      </c>
      <c r="N793" t="str">
        <f ca="1">VLOOKUP(A793,Metadata!$A$1:$R$1501,17,0)</f>
        <v>Romantic</v>
      </c>
      <c r="O793">
        <f ca="1">VLOOKUP(A793,Metadata!$A$1:$R$1501,18,0)</f>
        <v>2</v>
      </c>
    </row>
    <row r="794" spans="1:15">
      <c r="A794" s="4">
        <v>793</v>
      </c>
      <c r="B794">
        <f ca="1">VLOOKUP(A794,Metadata!$A$1:$R$1501,2,0)</f>
        <v>52</v>
      </c>
      <c r="C794" t="str">
        <f ca="1">VLOOKUP(A794,Metadata!$A$1:$R$1501,4,0)</f>
        <v>3 days</v>
      </c>
      <c r="D794">
        <f ca="1">VLOOKUP(A794,Metadata!$A$1:$R$1501,5,0)</f>
        <v>3</v>
      </c>
      <c r="E794" s="17" t="str">
        <f ca="1">VLOOKUP(A794,Metadata!$A$1:$R$1501,7,0)</f>
        <v>San Diego</v>
      </c>
      <c r="F794" t="str">
        <f ca="1">VLOOKUP(A794,Metadata!$A$1:$R$1501,8,0)</f>
        <v>Beach</v>
      </c>
      <c r="G794" t="str">
        <f ca="1">VLOOKUP(A794,Metadata!$A$1:$R$1501,9,0)</f>
        <v>North America</v>
      </c>
      <c r="H794">
        <f ca="1">VLOOKUP(A794,Metadata!$A$1:$R$1501,10,0)</f>
        <v>3</v>
      </c>
      <c r="I794">
        <f ca="1">VLOOKUP(A794,Metadata!$A$1:$R$1501,11,0)</f>
        <v>6858</v>
      </c>
      <c r="J794">
        <f ca="1">VLOOKUP(A794,Metadata!$A$1:$R$1501,12,0)</f>
        <v>1</v>
      </c>
      <c r="K794">
        <f ca="1">VLOOKUP(A794,Metadata!$A$1:$R$1501,13,0)</f>
        <v>1320</v>
      </c>
      <c r="L794" s="17">
        <f ca="1">VLOOKUP(A794,Metadata!$A$1:$R$1501,14,0)</f>
        <v>8178</v>
      </c>
      <c r="M794" t="str">
        <f ca="1">VLOOKUP(A794,Metadata!$A$1:$R$1501,15,0)</f>
        <v>Summer</v>
      </c>
      <c r="N794" t="str">
        <f ca="1">VLOOKUP(A794,Metadata!$A$1:$R$1501,17,0)</f>
        <v>Friends</v>
      </c>
      <c r="O794">
        <f ca="1">VLOOKUP(A794,Metadata!$A$1:$R$1501,18,0)</f>
        <v>6</v>
      </c>
    </row>
    <row r="795" spans="1:15">
      <c r="A795" s="4">
        <v>794</v>
      </c>
      <c r="B795">
        <f ca="1">VLOOKUP(A795,Metadata!$A$1:$R$1501,2,0)</f>
        <v>186</v>
      </c>
      <c r="C795" t="str">
        <f ca="1">VLOOKUP(A795,Metadata!$A$1:$R$1501,4,0)</f>
        <v>1 month</v>
      </c>
      <c r="D795">
        <f ca="1">VLOOKUP(A795,Metadata!$A$1:$R$1501,5,0)</f>
        <v>30</v>
      </c>
      <c r="E795" s="17" t="str">
        <f ca="1">VLOOKUP(A795,Metadata!$A$1:$R$1501,7,0)</f>
        <v>Washington, D.C.</v>
      </c>
      <c r="F795" t="str">
        <f ca="1">VLOOKUP(A795,Metadata!$A$1:$R$1501,8,0)</f>
        <v>Modern</v>
      </c>
      <c r="G795" t="str">
        <f ca="1">VLOOKUP(A795,Metadata!$A$1:$R$1501,9,0)</f>
        <v>North America</v>
      </c>
      <c r="H795">
        <f ca="1">VLOOKUP(A795,Metadata!$A$1:$R$1501,10,0)</f>
        <v>3</v>
      </c>
      <c r="I795">
        <f ca="1">VLOOKUP(A795,Metadata!$A$1:$R$1501,11,0)</f>
        <v>60120</v>
      </c>
      <c r="J795">
        <f ca="1">VLOOKUP(A795,Metadata!$A$1:$R$1501,12,0)</f>
        <v>1</v>
      </c>
      <c r="K795">
        <f ca="1">VLOOKUP(A795,Metadata!$A$1:$R$1501,13,0)</f>
        <v>2040</v>
      </c>
      <c r="L795" s="17">
        <f ca="1">VLOOKUP(A795,Metadata!$A$1:$R$1501,14,0)</f>
        <v>62160</v>
      </c>
      <c r="M795" t="str">
        <f ca="1">VLOOKUP(A795,Metadata!$A$1:$R$1501,15,0)</f>
        <v>Summer</v>
      </c>
      <c r="N795" t="str">
        <f ca="1">VLOOKUP(A795,Metadata!$A$1:$R$1501,17,0)</f>
        <v>Friends</v>
      </c>
      <c r="O795">
        <f ca="1">VLOOKUP(A795,Metadata!$A$1:$R$1501,18,0)</f>
        <v>6</v>
      </c>
    </row>
    <row r="796" spans="1:15">
      <c r="A796" s="4">
        <v>795</v>
      </c>
      <c r="B796">
        <f ca="1">VLOOKUP(A796,Metadata!$A$1:$R$1501,2,0)</f>
        <v>71</v>
      </c>
      <c r="C796" t="str">
        <f ca="1">VLOOKUP(A796,Metadata!$A$1:$R$1501,4,0)</f>
        <v>1 month</v>
      </c>
      <c r="D796">
        <f ca="1">VLOOKUP(A796,Metadata!$A$1:$R$1501,5,0)</f>
        <v>30</v>
      </c>
      <c r="E796" s="17" t="str">
        <f ca="1">VLOOKUP(A796,Metadata!$A$1:$R$1501,7,0)</f>
        <v>Tasmania</v>
      </c>
      <c r="F796" t="str">
        <f ca="1">VLOOKUP(A796,Metadata!$A$1:$R$1501,8,0)</f>
        <v>Beach</v>
      </c>
      <c r="G796" t="str">
        <f ca="1">VLOOKUP(A796,Metadata!$A$1:$R$1501,9,0)</f>
        <v>Australia</v>
      </c>
      <c r="H796">
        <f ca="1">VLOOKUP(A796,Metadata!$A$1:$R$1501,10,0)</f>
        <v>3</v>
      </c>
      <c r="I796">
        <f ca="1">VLOOKUP(A796,Metadata!$A$1:$R$1501,11,0)</f>
        <v>6270</v>
      </c>
      <c r="J796">
        <f ca="1">VLOOKUP(A796,Metadata!$A$1:$R$1501,12,0)</f>
        <v>2</v>
      </c>
      <c r="K796">
        <f ca="1">VLOOKUP(A796,Metadata!$A$1:$R$1501,13,0)</f>
        <v>3040</v>
      </c>
      <c r="L796" s="17">
        <f ca="1">VLOOKUP(A796,Metadata!$A$1:$R$1501,14,0)</f>
        <v>9310</v>
      </c>
      <c r="M796" t="str">
        <f ca="1">VLOOKUP(A796,Metadata!$A$1:$R$1501,15,0)</f>
        <v>Spring</v>
      </c>
      <c r="N796" t="str">
        <f ca="1">VLOOKUP(A796,Metadata!$A$1:$R$1501,17,0)</f>
        <v>Solo</v>
      </c>
      <c r="O796">
        <f ca="1">VLOOKUP(A796,Metadata!$A$1:$R$1501,18,0)</f>
        <v>1</v>
      </c>
    </row>
    <row r="797" spans="1:15">
      <c r="A797" s="4">
        <v>796</v>
      </c>
      <c r="B797">
        <f ca="1">VLOOKUP(A797,Metadata!$A$1:$R$1501,2,0)</f>
        <v>88</v>
      </c>
      <c r="C797" t="str">
        <f ca="1">VLOOKUP(A797,Metadata!$A$1:$R$1501,4,0)</f>
        <v>1 week</v>
      </c>
      <c r="D797">
        <f ca="1">VLOOKUP(A797,Metadata!$A$1:$R$1501,5,0)</f>
        <v>7</v>
      </c>
      <c r="E797" s="17" t="str">
        <f ca="1">VLOOKUP(A797,Metadata!$A$1:$R$1501,7,0)</f>
        <v>Athens</v>
      </c>
      <c r="F797" t="str">
        <f ca="1">VLOOKUP(A797,Metadata!$A$1:$R$1501,8,0)</f>
        <v>Historical-Ancient, Architecture</v>
      </c>
      <c r="G797" t="str">
        <f ca="1">VLOOKUP(A797,Metadata!$A$1:$R$1501,9,0)</f>
        <v>Europe</v>
      </c>
      <c r="H797">
        <f ca="1">VLOOKUP(A797,Metadata!$A$1:$R$1501,10,0)</f>
        <v>2</v>
      </c>
      <c r="I797">
        <f ca="1">VLOOKUP(A797,Metadata!$A$1:$R$1501,11,0)</f>
        <v>1134</v>
      </c>
      <c r="J797">
        <f ca="1">VLOOKUP(A797,Metadata!$A$1:$R$1501,12,0)</f>
        <v>2</v>
      </c>
      <c r="K797">
        <f ca="1">VLOOKUP(A797,Metadata!$A$1:$R$1501,13,0)</f>
        <v>4400</v>
      </c>
      <c r="L797" s="17">
        <f ca="1">VLOOKUP(A797,Metadata!$A$1:$R$1501,14,0)</f>
        <v>5534</v>
      </c>
      <c r="M797" t="str">
        <f ca="1">VLOOKUP(A797,Metadata!$A$1:$R$1501,15,0)</f>
        <v>Summer</v>
      </c>
      <c r="N797" t="str">
        <f ca="1">VLOOKUP(A797,Metadata!$A$1:$R$1501,17,0)</f>
        <v>Romantic</v>
      </c>
      <c r="O797">
        <f ca="1">VLOOKUP(A797,Metadata!$A$1:$R$1501,18,0)</f>
        <v>2</v>
      </c>
    </row>
    <row r="798" spans="1:15">
      <c r="A798" s="4">
        <v>797</v>
      </c>
      <c r="B798">
        <f ca="1">VLOOKUP(A798,Metadata!$A$1:$R$1501,2,0)</f>
        <v>191</v>
      </c>
      <c r="C798" t="str">
        <f ca="1">VLOOKUP(A798,Metadata!$A$1:$R$1501,4,0)</f>
        <v>1 week</v>
      </c>
      <c r="D798">
        <f ca="1">VLOOKUP(A798,Metadata!$A$1:$R$1501,5,0)</f>
        <v>7</v>
      </c>
      <c r="E798" s="17" t="str">
        <f ca="1">VLOOKUP(A798,Metadata!$A$1:$R$1501,7,0)</f>
        <v>Los Angeles</v>
      </c>
      <c r="F798" t="str">
        <f ca="1">VLOOKUP(A798,Metadata!$A$1:$R$1501,8,0)</f>
        <v>Beach, Terrain</v>
      </c>
      <c r="G798" t="str">
        <f ca="1">VLOOKUP(A798,Metadata!$A$1:$R$1501,9,0)</f>
        <v>North America</v>
      </c>
      <c r="H798">
        <f ca="1">VLOOKUP(A798,Metadata!$A$1:$R$1501,10,0)</f>
        <v>3</v>
      </c>
      <c r="I798">
        <f ca="1">VLOOKUP(A798,Metadata!$A$1:$R$1501,11,0)</f>
        <v>15624</v>
      </c>
      <c r="J798">
        <f ca="1">VLOOKUP(A798,Metadata!$A$1:$R$1501,12,0)</f>
        <v>1</v>
      </c>
      <c r="K798">
        <f ca="1">VLOOKUP(A798,Metadata!$A$1:$R$1501,13,0)</f>
        <v>880</v>
      </c>
      <c r="L798" s="17">
        <f ca="1">VLOOKUP(A798,Metadata!$A$1:$R$1501,14,0)</f>
        <v>16504</v>
      </c>
      <c r="M798" t="str">
        <f ca="1">VLOOKUP(A798,Metadata!$A$1:$R$1501,15,0)</f>
        <v>Summer</v>
      </c>
      <c r="N798" t="str">
        <f ca="1">VLOOKUP(A798,Metadata!$A$1:$R$1501,17,0)</f>
        <v>Family</v>
      </c>
      <c r="O798">
        <f ca="1">VLOOKUP(A798,Metadata!$A$1:$R$1501,18,0)</f>
        <v>4</v>
      </c>
    </row>
    <row r="799" spans="1:15">
      <c r="A799" s="4">
        <v>798</v>
      </c>
      <c r="B799">
        <f ca="1">VLOOKUP(A799,Metadata!$A$1:$R$1501,2,0)</f>
        <v>36</v>
      </c>
      <c r="C799" t="str">
        <f ca="1">VLOOKUP(A799,Metadata!$A$1:$R$1501,4,0)</f>
        <v>2 weeks</v>
      </c>
      <c r="D799">
        <f ca="1">VLOOKUP(A799,Metadata!$A$1:$R$1501,5,0)</f>
        <v>14</v>
      </c>
      <c r="E799" s="17" t="str">
        <f ca="1">VLOOKUP(A799,Metadata!$A$1:$R$1501,7,0)</f>
        <v>Cape Town</v>
      </c>
      <c r="F799" t="str">
        <f ca="1">VLOOKUP(A799,Metadata!$A$1:$R$1501,8,0)</f>
        <v>Beach, Historical-Medieval, Aquatic-Water</v>
      </c>
      <c r="G799" t="str">
        <f ca="1">VLOOKUP(A799,Metadata!$A$1:$R$1501,9,0)</f>
        <v>Africa</v>
      </c>
      <c r="H799">
        <f ca="1">VLOOKUP(A799,Metadata!$A$1:$R$1501,10,0)</f>
        <v>2</v>
      </c>
      <c r="I799">
        <f ca="1">VLOOKUP(A799,Metadata!$A$1:$R$1501,11,0)</f>
        <v>1386</v>
      </c>
      <c r="J799">
        <f ca="1">VLOOKUP(A799,Metadata!$A$1:$R$1501,12,0)</f>
        <v>2</v>
      </c>
      <c r="K799">
        <f ca="1">VLOOKUP(A799,Metadata!$A$1:$R$1501,13,0)</f>
        <v>1680</v>
      </c>
      <c r="L799" s="17">
        <f ca="1">VLOOKUP(A799,Metadata!$A$1:$R$1501,14,0)</f>
        <v>3066</v>
      </c>
      <c r="M799" t="str">
        <f ca="1">VLOOKUP(A799,Metadata!$A$1:$R$1501,15,0)</f>
        <v>Winter</v>
      </c>
      <c r="N799" t="str">
        <f ca="1">VLOOKUP(A799,Metadata!$A$1:$R$1501,17,0)</f>
        <v>Solo</v>
      </c>
      <c r="O799">
        <f ca="1">VLOOKUP(A799,Metadata!$A$1:$R$1501,18,0)</f>
        <v>1</v>
      </c>
    </row>
    <row r="800" spans="1:15">
      <c r="A800" s="4">
        <v>799</v>
      </c>
      <c r="B800">
        <f ca="1">VLOOKUP(A800,Metadata!$A$1:$R$1501,2,0)</f>
        <v>204</v>
      </c>
      <c r="C800" t="str">
        <f ca="1">VLOOKUP(A800,Metadata!$A$1:$R$1501,4,0)</f>
        <v>1 week</v>
      </c>
      <c r="D800">
        <f ca="1">VLOOKUP(A800,Metadata!$A$1:$R$1501,5,0)</f>
        <v>7</v>
      </c>
      <c r="E800" s="17" t="str">
        <f ca="1">VLOOKUP(A800,Metadata!$A$1:$R$1501,7,0)</f>
        <v>Barcelona</v>
      </c>
      <c r="F800" t="str">
        <f ca="1">VLOOKUP(A800,Metadata!$A$1:$R$1501,8,0)</f>
        <v>Historical-Modern, Beach, Architecture, Nightlife</v>
      </c>
      <c r="G800" t="str">
        <f ca="1">VLOOKUP(A800,Metadata!$A$1:$R$1501,9,0)</f>
        <v>Europe</v>
      </c>
      <c r="H800">
        <f ca="1">VLOOKUP(A800,Metadata!$A$1:$R$1501,10,0)</f>
        <v>3</v>
      </c>
      <c r="I800">
        <f ca="1">VLOOKUP(A800,Metadata!$A$1:$R$1501,11,0)</f>
        <v>5194</v>
      </c>
      <c r="J800">
        <f ca="1">VLOOKUP(A800,Metadata!$A$1:$R$1501,12,0)</f>
        <v>2</v>
      </c>
      <c r="K800">
        <f ca="1">VLOOKUP(A800,Metadata!$A$1:$R$1501,13,0)</f>
        <v>4900</v>
      </c>
      <c r="L800" s="17">
        <f ca="1">VLOOKUP(A800,Metadata!$A$1:$R$1501,14,0)</f>
        <v>10094</v>
      </c>
      <c r="M800" t="str">
        <f ca="1">VLOOKUP(A800,Metadata!$A$1:$R$1501,15,0)</f>
        <v>Summer</v>
      </c>
      <c r="N800" t="str">
        <f ca="1">VLOOKUP(A800,Metadata!$A$1:$R$1501,17,0)</f>
        <v>Romantic</v>
      </c>
      <c r="O800">
        <f ca="1">VLOOKUP(A800,Metadata!$A$1:$R$1501,18,0)</f>
        <v>2</v>
      </c>
    </row>
    <row r="801" spans="1:15">
      <c r="A801" s="4">
        <v>800</v>
      </c>
      <c r="B801">
        <f ca="1">VLOOKUP(A801,Metadata!$A$1:$R$1501,2,0)</f>
        <v>11</v>
      </c>
      <c r="C801" t="str">
        <f ca="1">VLOOKUP(A801,Metadata!$A$1:$R$1501,4,0)</f>
        <v>2 weeks</v>
      </c>
      <c r="D801">
        <f ca="1">VLOOKUP(A801,Metadata!$A$1:$R$1501,5,0)</f>
        <v>14</v>
      </c>
      <c r="E801" s="17" t="str">
        <f ca="1">VLOOKUP(A801,Metadata!$A$1:$R$1501,7,0)</f>
        <v>Seattle</v>
      </c>
      <c r="F801" t="str">
        <f ca="1">VLOOKUP(A801,Metadata!$A$1:$R$1501,8,0)</f>
        <v>Modern</v>
      </c>
      <c r="G801" t="str">
        <f ca="1">VLOOKUP(A801,Metadata!$A$1:$R$1501,9,0)</f>
        <v>North America</v>
      </c>
      <c r="H801">
        <f ca="1">VLOOKUP(A801,Metadata!$A$1:$R$1501,10,0)</f>
        <v>3</v>
      </c>
      <c r="I801">
        <f ca="1">VLOOKUP(A801,Metadata!$A$1:$R$1501,11,0)</f>
        <v>9576</v>
      </c>
      <c r="J801">
        <f ca="1">VLOOKUP(A801,Metadata!$A$1:$R$1501,12,0)</f>
        <v>1</v>
      </c>
      <c r="K801">
        <f ca="1">VLOOKUP(A801,Metadata!$A$1:$R$1501,13,0)</f>
        <v>400</v>
      </c>
      <c r="L801" s="17">
        <f ca="1">VLOOKUP(A801,Metadata!$A$1:$R$1501,14,0)</f>
        <v>9976</v>
      </c>
      <c r="M801" t="str">
        <f ca="1">VLOOKUP(A801,Metadata!$A$1:$R$1501,15,0)</f>
        <v>Summer</v>
      </c>
      <c r="N801" t="str">
        <f ca="1">VLOOKUP(A801,Metadata!$A$1:$R$1501,17,0)</f>
        <v>Romantic</v>
      </c>
      <c r="O801">
        <f ca="1">VLOOKUP(A801,Metadata!$A$1:$R$1501,18,0)</f>
        <v>2</v>
      </c>
    </row>
    <row r="802" spans="1:15">
      <c r="A802" s="4">
        <v>801</v>
      </c>
      <c r="B802">
        <f ca="1">VLOOKUP(A802,Metadata!$A$1:$R$1501,2,0)</f>
        <v>145</v>
      </c>
      <c r="C802" t="str">
        <f ca="1">VLOOKUP(A802,Metadata!$A$1:$R$1501,4,0)</f>
        <v>1 week</v>
      </c>
      <c r="D802">
        <f ca="1">VLOOKUP(A802,Metadata!$A$1:$R$1501,5,0)</f>
        <v>7</v>
      </c>
      <c r="E802" s="17" t="str">
        <f ca="1">VLOOKUP(A802,Metadata!$A$1:$R$1501,7,0)</f>
        <v>Naples</v>
      </c>
      <c r="F802" t="str">
        <f ca="1">VLOOKUP(A802,Metadata!$A$1:$R$1501,8,0)</f>
        <v>Historical-Ancient, Architecture, Nightlife</v>
      </c>
      <c r="G802" t="str">
        <f ca="1">VLOOKUP(A802,Metadata!$A$1:$R$1501,9,0)</f>
        <v>Europe</v>
      </c>
      <c r="H802">
        <f ca="1">VLOOKUP(A802,Metadata!$A$1:$R$1501,10,0)</f>
        <v>2</v>
      </c>
      <c r="I802">
        <f ca="1">VLOOKUP(A802,Metadata!$A$1:$R$1501,11,0)</f>
        <v>1148</v>
      </c>
      <c r="J802">
        <f ca="1">VLOOKUP(A802,Metadata!$A$1:$R$1501,12,0)</f>
        <v>2</v>
      </c>
      <c r="K802">
        <f ca="1">VLOOKUP(A802,Metadata!$A$1:$R$1501,13,0)</f>
        <v>4400</v>
      </c>
      <c r="L802" s="17">
        <f ca="1">VLOOKUP(A802,Metadata!$A$1:$R$1501,14,0)</f>
        <v>5548</v>
      </c>
      <c r="M802" t="str">
        <f ca="1">VLOOKUP(A802,Metadata!$A$1:$R$1501,15,0)</f>
        <v>Summer</v>
      </c>
      <c r="N802" t="str">
        <f ca="1">VLOOKUP(A802,Metadata!$A$1:$R$1501,17,0)</f>
        <v>Romantic</v>
      </c>
      <c r="O802">
        <f ca="1">VLOOKUP(A802,Metadata!$A$1:$R$1501,18,0)</f>
        <v>2</v>
      </c>
    </row>
    <row r="803" spans="1:15">
      <c r="A803" s="4">
        <v>802</v>
      </c>
      <c r="B803">
        <f ca="1">VLOOKUP(A803,Metadata!$A$1:$R$1501,2,0)</f>
        <v>159</v>
      </c>
      <c r="C803" t="str">
        <f ca="1">VLOOKUP(A803,Metadata!$A$1:$R$1501,4,0)</f>
        <v>1 month</v>
      </c>
      <c r="D803">
        <f ca="1">VLOOKUP(A803,Metadata!$A$1:$R$1501,5,0)</f>
        <v>30</v>
      </c>
      <c r="E803" s="17" t="str">
        <f ca="1">VLOOKUP(A803,Metadata!$A$1:$R$1501,7,0)</f>
        <v>Rhode Island</v>
      </c>
      <c r="F803" t="str">
        <f ca="1">VLOOKUP(A803,Metadata!$A$1:$R$1501,8,0)</f>
        <v>Modern</v>
      </c>
      <c r="G803" t="str">
        <f ca="1">VLOOKUP(A803,Metadata!$A$1:$R$1501,9,0)</f>
        <v>North America</v>
      </c>
      <c r="H803">
        <f ca="1">VLOOKUP(A803,Metadata!$A$1:$R$1501,10,0)</f>
        <v>3</v>
      </c>
      <c r="I803">
        <f ca="1">VLOOKUP(A803,Metadata!$A$1:$R$1501,11,0)</f>
        <v>57240</v>
      </c>
      <c r="J803">
        <f ca="1">VLOOKUP(A803,Metadata!$A$1:$R$1501,12,0)</f>
        <v>1</v>
      </c>
      <c r="K803">
        <f ca="1">VLOOKUP(A803,Metadata!$A$1:$R$1501,13,0)</f>
        <v>2220</v>
      </c>
      <c r="L803" s="17">
        <f ca="1">VLOOKUP(A803,Metadata!$A$1:$R$1501,14,0)</f>
        <v>59460</v>
      </c>
      <c r="M803" t="str">
        <f ca="1">VLOOKUP(A803,Metadata!$A$1:$R$1501,15,0)</f>
        <v>Summer</v>
      </c>
      <c r="N803" t="str">
        <f ca="1">VLOOKUP(A803,Metadata!$A$1:$R$1501,17,0)</f>
        <v>Friends</v>
      </c>
      <c r="O803">
        <f ca="1">VLOOKUP(A803,Metadata!$A$1:$R$1501,18,0)</f>
        <v>6</v>
      </c>
    </row>
    <row r="804" spans="1:15">
      <c r="A804" s="4">
        <v>803</v>
      </c>
      <c r="B804">
        <f ca="1">VLOOKUP(A804,Metadata!$A$1:$R$1501,2,0)</f>
        <v>124</v>
      </c>
      <c r="C804" t="str">
        <f ca="1">VLOOKUP(A804,Metadata!$A$1:$R$1501,4,0)</f>
        <v>3 days</v>
      </c>
      <c r="D804">
        <f ca="1">VLOOKUP(A804,Metadata!$A$1:$R$1501,5,0)</f>
        <v>3</v>
      </c>
      <c r="E804" s="17" t="str">
        <f ca="1">VLOOKUP(A804,Metadata!$A$1:$R$1501,7,0)</f>
        <v>Boston</v>
      </c>
      <c r="F804" t="str">
        <f ca="1">VLOOKUP(A804,Metadata!$A$1:$R$1501,8,0)</f>
        <v>Modern, Adventure-Water, Aquatic, Nightlife</v>
      </c>
      <c r="G804" t="str">
        <f ca="1">VLOOKUP(A804,Metadata!$A$1:$R$1501,9,0)</f>
        <v>North America</v>
      </c>
      <c r="H804">
        <f ca="1">VLOOKUP(A804,Metadata!$A$1:$R$1501,10,0)</f>
        <v>3</v>
      </c>
      <c r="I804">
        <f ca="1">VLOOKUP(A804,Metadata!$A$1:$R$1501,11,0)</f>
        <v>7758</v>
      </c>
      <c r="J804">
        <f ca="1">VLOOKUP(A804,Metadata!$A$1:$R$1501,12,0)</f>
        <v>1</v>
      </c>
      <c r="K804">
        <f ca="1">VLOOKUP(A804,Metadata!$A$1:$R$1501,13,0)</f>
        <v>1200</v>
      </c>
      <c r="L804" s="17">
        <f ca="1">VLOOKUP(A804,Metadata!$A$1:$R$1501,14,0)</f>
        <v>8958</v>
      </c>
      <c r="M804" t="str">
        <f ca="1">VLOOKUP(A804,Metadata!$A$1:$R$1501,15,0)</f>
        <v>Summer</v>
      </c>
      <c r="N804" t="str">
        <f ca="1">VLOOKUP(A804,Metadata!$A$1:$R$1501,17,0)</f>
        <v>Friends</v>
      </c>
      <c r="O804">
        <f ca="1">VLOOKUP(A804,Metadata!$A$1:$R$1501,18,0)</f>
        <v>6</v>
      </c>
    </row>
    <row r="805" spans="1:15">
      <c r="A805" s="4">
        <v>804</v>
      </c>
      <c r="B805">
        <f ca="1">VLOOKUP(A805,Metadata!$A$1:$R$1501,2,0)</f>
        <v>29</v>
      </c>
      <c r="C805" t="str">
        <f ca="1">VLOOKUP(A805,Metadata!$A$1:$R$1501,4,0)</f>
        <v>3 days</v>
      </c>
      <c r="D805">
        <f ca="1">VLOOKUP(A805,Metadata!$A$1:$R$1501,5,0)</f>
        <v>3</v>
      </c>
      <c r="E805" s="17" t="str">
        <f ca="1">VLOOKUP(A805,Metadata!$A$1:$R$1501,7,0)</f>
        <v>San Diego</v>
      </c>
      <c r="F805" t="str">
        <f ca="1">VLOOKUP(A805,Metadata!$A$1:$R$1501,8,0)</f>
        <v>Beach</v>
      </c>
      <c r="G805" t="str">
        <f ca="1">VLOOKUP(A805,Metadata!$A$1:$R$1501,9,0)</f>
        <v>North America</v>
      </c>
      <c r="H805">
        <f ca="1">VLOOKUP(A805,Metadata!$A$1:$R$1501,10,0)</f>
        <v>1</v>
      </c>
      <c r="I805">
        <f ca="1">VLOOKUP(A805,Metadata!$A$1:$R$1501,11,0)</f>
        <v>396</v>
      </c>
      <c r="J805">
        <f ca="1">VLOOKUP(A805,Metadata!$A$1:$R$1501,12,0)</f>
        <v>1</v>
      </c>
      <c r="K805">
        <f ca="1">VLOOKUP(A805,Metadata!$A$1:$R$1501,13,0)</f>
        <v>440</v>
      </c>
      <c r="L805" s="17">
        <f ca="1">VLOOKUP(A805,Metadata!$A$1:$R$1501,14,0)</f>
        <v>836</v>
      </c>
      <c r="M805" t="str">
        <f ca="1">VLOOKUP(A805,Metadata!$A$1:$R$1501,15,0)</f>
        <v>Summer</v>
      </c>
      <c r="N805" t="str">
        <f ca="1">VLOOKUP(A805,Metadata!$A$1:$R$1501,17,0)</f>
        <v>Romantic</v>
      </c>
      <c r="O805">
        <f ca="1">VLOOKUP(A805,Metadata!$A$1:$R$1501,18,0)</f>
        <v>2</v>
      </c>
    </row>
    <row r="806" spans="1:15">
      <c r="A806" s="4">
        <v>805</v>
      </c>
      <c r="B806">
        <f ca="1">VLOOKUP(A806,Metadata!$A$1:$R$1501,2,0)</f>
        <v>185</v>
      </c>
      <c r="C806" t="str">
        <f ca="1">VLOOKUP(A806,Metadata!$A$1:$R$1501,4,0)</f>
        <v>1 month</v>
      </c>
      <c r="D806">
        <f ca="1">VLOOKUP(A806,Metadata!$A$1:$R$1501,5,0)</f>
        <v>30</v>
      </c>
      <c r="E806" s="17" t="str">
        <f ca="1">VLOOKUP(A806,Metadata!$A$1:$R$1501,7,0)</f>
        <v>Geneva</v>
      </c>
      <c r="F806" t="str">
        <f ca="1">VLOOKUP(A806,Metadata!$A$1:$R$1501,8,0)</f>
        <v>Historical, Beach, Terrain</v>
      </c>
      <c r="G806" t="str">
        <f ca="1">VLOOKUP(A806,Metadata!$A$1:$R$1501,9,0)</f>
        <v>Europe</v>
      </c>
      <c r="H806">
        <f ca="1">VLOOKUP(A806,Metadata!$A$1:$R$1501,10,0)</f>
        <v>1</v>
      </c>
      <c r="I806">
        <f ca="1">VLOOKUP(A806,Metadata!$A$1:$R$1501,11,0)</f>
        <v>12060</v>
      </c>
      <c r="J806">
        <f ca="1">VLOOKUP(A806,Metadata!$A$1:$R$1501,12,0)</f>
        <v>2</v>
      </c>
      <c r="K806">
        <f ca="1">VLOOKUP(A806,Metadata!$A$1:$R$1501,13,0)</f>
        <v>11760</v>
      </c>
      <c r="L806" s="17">
        <f ca="1">VLOOKUP(A806,Metadata!$A$1:$R$1501,14,0)</f>
        <v>23820</v>
      </c>
      <c r="M806" t="str">
        <f ca="1">VLOOKUP(A806,Metadata!$A$1:$R$1501,15,0)</f>
        <v>Summer</v>
      </c>
      <c r="N806" t="str">
        <f ca="1">VLOOKUP(A806,Metadata!$A$1:$R$1501,17,0)</f>
        <v>Friends</v>
      </c>
      <c r="O806">
        <f ca="1">VLOOKUP(A806,Metadata!$A$1:$R$1501,18,0)</f>
        <v>6</v>
      </c>
    </row>
    <row r="807" spans="1:15">
      <c r="A807" s="4">
        <v>806</v>
      </c>
      <c r="B807">
        <f ca="1">VLOOKUP(A807,Metadata!$A$1:$R$1501,2,0)</f>
        <v>76</v>
      </c>
      <c r="C807" t="str">
        <f ca="1">VLOOKUP(A807,Metadata!$A$1:$R$1501,4,0)</f>
        <v>3 days</v>
      </c>
      <c r="D807">
        <f ca="1">VLOOKUP(A807,Metadata!$A$1:$R$1501,5,0)</f>
        <v>3</v>
      </c>
      <c r="E807" s="17" t="str">
        <f ca="1">VLOOKUP(A807,Metadata!$A$1:$R$1501,7,0)</f>
        <v>Manchester</v>
      </c>
      <c r="F807" t="str">
        <f ca="1">VLOOKUP(A807,Metadata!$A$1:$R$1501,8,0)</f>
        <v>Modern, Nightlife</v>
      </c>
      <c r="G807" t="str">
        <f ca="1">VLOOKUP(A807,Metadata!$A$1:$R$1501,9,0)</f>
        <v>Europe</v>
      </c>
      <c r="H807">
        <f ca="1">VLOOKUP(A807,Metadata!$A$1:$R$1501,10,0)</f>
        <v>1</v>
      </c>
      <c r="I807">
        <f ca="1">VLOOKUP(A807,Metadata!$A$1:$R$1501,11,0)</f>
        <v>816</v>
      </c>
      <c r="J807">
        <f ca="1">VLOOKUP(A807,Metadata!$A$1:$R$1501,12,0)</f>
        <v>1</v>
      </c>
      <c r="K807">
        <f ca="1">VLOOKUP(A807,Metadata!$A$1:$R$1501,13,0)</f>
        <v>2680</v>
      </c>
      <c r="L807" s="17">
        <f ca="1">VLOOKUP(A807,Metadata!$A$1:$R$1501,14,0)</f>
        <v>3496</v>
      </c>
      <c r="M807" t="str">
        <f ca="1">VLOOKUP(A807,Metadata!$A$1:$R$1501,15,0)</f>
        <v>Summer</v>
      </c>
      <c r="N807" t="str">
        <f ca="1">VLOOKUP(A807,Metadata!$A$1:$R$1501,17,0)</f>
        <v>Family</v>
      </c>
      <c r="O807">
        <f ca="1">VLOOKUP(A807,Metadata!$A$1:$R$1501,18,0)</f>
        <v>4</v>
      </c>
    </row>
    <row r="808" spans="1:15">
      <c r="A808" s="4">
        <v>807</v>
      </c>
      <c r="B808">
        <f ca="1">VLOOKUP(A808,Metadata!$A$1:$R$1501,2,0)</f>
        <v>147</v>
      </c>
      <c r="C808" t="str">
        <f ca="1">VLOOKUP(A808,Metadata!$A$1:$R$1501,4,0)</f>
        <v>1 month</v>
      </c>
      <c r="D808">
        <f ca="1">VLOOKUP(A808,Metadata!$A$1:$R$1501,5,0)</f>
        <v>30</v>
      </c>
      <c r="E808" s="17" t="str">
        <f ca="1">VLOOKUP(A808,Metadata!$A$1:$R$1501,7,0)</f>
        <v>Asheville</v>
      </c>
      <c r="F808" t="str">
        <f ca="1">VLOOKUP(A808,Metadata!$A$1:$R$1501,8,0)</f>
        <v>Historical-Modern, Adventure-Water, Hills, Adventure-Land</v>
      </c>
      <c r="G808" t="str">
        <f ca="1">VLOOKUP(A808,Metadata!$A$1:$R$1501,9,0)</f>
        <v>North America</v>
      </c>
      <c r="H808">
        <f ca="1">VLOOKUP(A808,Metadata!$A$1:$R$1501,10,0)</f>
        <v>1</v>
      </c>
      <c r="I808">
        <f ca="1">VLOOKUP(A808,Metadata!$A$1:$R$1501,11,0)</f>
        <v>8280</v>
      </c>
      <c r="J808">
        <f ca="1">VLOOKUP(A808,Metadata!$A$1:$R$1501,12,0)</f>
        <v>1</v>
      </c>
      <c r="K808">
        <f ca="1">VLOOKUP(A808,Metadata!$A$1:$R$1501,13,0)</f>
        <v>1500</v>
      </c>
      <c r="L808" s="17">
        <f ca="1">VLOOKUP(A808,Metadata!$A$1:$R$1501,14,0)</f>
        <v>9780</v>
      </c>
      <c r="M808" t="str">
        <f ca="1">VLOOKUP(A808,Metadata!$A$1:$R$1501,15,0)</f>
        <v>Summer</v>
      </c>
      <c r="N808" t="str">
        <f ca="1">VLOOKUP(A808,Metadata!$A$1:$R$1501,17,0)</f>
        <v>Friends</v>
      </c>
      <c r="O808">
        <f ca="1">VLOOKUP(A808,Metadata!$A$1:$R$1501,18,0)</f>
        <v>6</v>
      </c>
    </row>
    <row r="809" spans="1:15">
      <c r="A809" s="4">
        <v>808</v>
      </c>
      <c r="B809">
        <f ca="1">VLOOKUP(A809,Metadata!$A$1:$R$1501,2,0)</f>
        <v>204</v>
      </c>
      <c r="C809" t="str">
        <f ca="1">VLOOKUP(A809,Metadata!$A$1:$R$1501,4,0)</f>
        <v>1 week</v>
      </c>
      <c r="D809">
        <f ca="1">VLOOKUP(A809,Metadata!$A$1:$R$1501,5,0)</f>
        <v>7</v>
      </c>
      <c r="E809" s="17" t="str">
        <f ca="1">VLOOKUP(A809,Metadata!$A$1:$R$1501,7,0)</f>
        <v>Portland</v>
      </c>
      <c r="F809" t="str">
        <f ca="1">VLOOKUP(A809,Metadata!$A$1:$R$1501,8,0)</f>
        <v>Modern, Park, Nightlife</v>
      </c>
      <c r="G809" t="str">
        <f ca="1">VLOOKUP(A809,Metadata!$A$1:$R$1501,9,0)</f>
        <v>North America</v>
      </c>
      <c r="H809">
        <f ca="1">VLOOKUP(A809,Metadata!$A$1:$R$1501,10,0)</f>
        <v>1</v>
      </c>
      <c r="I809">
        <f ca="1">VLOOKUP(A809,Metadata!$A$1:$R$1501,11,0)</f>
        <v>385</v>
      </c>
      <c r="J809">
        <f ca="1">VLOOKUP(A809,Metadata!$A$1:$R$1501,12,0)</f>
        <v>1</v>
      </c>
      <c r="K809">
        <f ca="1">VLOOKUP(A809,Metadata!$A$1:$R$1501,13,0)</f>
        <v>310</v>
      </c>
      <c r="L809" s="17">
        <f ca="1">VLOOKUP(A809,Metadata!$A$1:$R$1501,14,0)</f>
        <v>695</v>
      </c>
      <c r="M809" t="str">
        <f ca="1">VLOOKUP(A809,Metadata!$A$1:$R$1501,15,0)</f>
        <v>Spring</v>
      </c>
      <c r="N809" t="str">
        <f ca="1">VLOOKUP(A809,Metadata!$A$1:$R$1501,17,0)</f>
        <v>Solo</v>
      </c>
      <c r="O809">
        <f ca="1">VLOOKUP(A809,Metadata!$A$1:$R$1501,18,0)</f>
        <v>1</v>
      </c>
    </row>
    <row r="810" spans="1:15">
      <c r="A810" s="4">
        <v>809</v>
      </c>
      <c r="B810">
        <f ca="1">VLOOKUP(A810,Metadata!$A$1:$R$1501,2,0)</f>
        <v>161</v>
      </c>
      <c r="C810" t="str">
        <f ca="1">VLOOKUP(A810,Metadata!$A$1:$R$1501,4,0)</f>
        <v>1 week</v>
      </c>
      <c r="D810">
        <f ca="1">VLOOKUP(A810,Metadata!$A$1:$R$1501,5,0)</f>
        <v>7</v>
      </c>
      <c r="E810" s="17" t="str">
        <f ca="1">VLOOKUP(A810,Metadata!$A$1:$R$1501,7,0)</f>
        <v>Austin</v>
      </c>
      <c r="F810" t="str">
        <f ca="1">VLOOKUP(A810,Metadata!$A$1:$R$1501,8,0)</f>
        <v>Historical-Modern, Nightlife</v>
      </c>
      <c r="G810" t="str">
        <f ca="1">VLOOKUP(A810,Metadata!$A$1:$R$1501,9,0)</f>
        <v>North America</v>
      </c>
      <c r="H810">
        <f ca="1">VLOOKUP(A810,Metadata!$A$1:$R$1501,10,0)</f>
        <v>2</v>
      </c>
      <c r="I810">
        <f ca="1">VLOOKUP(A810,Metadata!$A$1:$R$1501,11,0)</f>
        <v>798</v>
      </c>
      <c r="J810">
        <f ca="1">VLOOKUP(A810,Metadata!$A$1:$R$1501,12,0)</f>
        <v>2</v>
      </c>
      <c r="K810">
        <f ca="1">VLOOKUP(A810,Metadata!$A$1:$R$1501,13,0)</f>
        <v>120</v>
      </c>
      <c r="L810" s="17">
        <f ca="1">VLOOKUP(A810,Metadata!$A$1:$R$1501,14,0)</f>
        <v>918</v>
      </c>
      <c r="M810" t="str">
        <f ca="1">VLOOKUP(A810,Metadata!$A$1:$R$1501,15,0)</f>
        <v>Spring</v>
      </c>
      <c r="N810" t="str">
        <f ca="1">VLOOKUP(A810,Metadata!$A$1:$R$1501,17,0)</f>
        <v>Solo</v>
      </c>
      <c r="O810">
        <f ca="1">VLOOKUP(A810,Metadata!$A$1:$R$1501,18,0)</f>
        <v>1</v>
      </c>
    </row>
    <row r="811" spans="1:15">
      <c r="A811" s="4">
        <v>810</v>
      </c>
      <c r="B811">
        <f ca="1">VLOOKUP(A811,Metadata!$A$1:$R$1501,2,0)</f>
        <v>199</v>
      </c>
      <c r="C811" t="str">
        <f ca="1">VLOOKUP(A811,Metadata!$A$1:$R$1501,4,0)</f>
        <v>2 weeks</v>
      </c>
      <c r="D811">
        <f ca="1">VLOOKUP(A811,Metadata!$A$1:$R$1501,5,0)</f>
        <v>14</v>
      </c>
      <c r="E811" s="17" t="str">
        <f ca="1">VLOOKUP(A811,Metadata!$A$1:$R$1501,7,0)</f>
        <v>Portland</v>
      </c>
      <c r="F811" t="str">
        <f ca="1">VLOOKUP(A811,Metadata!$A$1:$R$1501,8,0)</f>
        <v>Modern, Park, Nightlife</v>
      </c>
      <c r="G811" t="str">
        <f ca="1">VLOOKUP(A811,Metadata!$A$1:$R$1501,9,0)</f>
        <v>North America</v>
      </c>
      <c r="H811">
        <f ca="1">VLOOKUP(A811,Metadata!$A$1:$R$1501,10,0)</f>
        <v>2</v>
      </c>
      <c r="I811">
        <f ca="1">VLOOKUP(A811,Metadata!$A$1:$R$1501,11,0)</f>
        <v>11424</v>
      </c>
      <c r="J811">
        <f ca="1">VLOOKUP(A811,Metadata!$A$1:$R$1501,12,0)</f>
        <v>1</v>
      </c>
      <c r="K811">
        <f ca="1">VLOOKUP(A811,Metadata!$A$1:$R$1501,13,0)</f>
        <v>1860</v>
      </c>
      <c r="L811" s="17">
        <f ca="1">VLOOKUP(A811,Metadata!$A$1:$R$1501,14,0)</f>
        <v>13284</v>
      </c>
      <c r="M811" t="str">
        <f ca="1">VLOOKUP(A811,Metadata!$A$1:$R$1501,15,0)</f>
        <v>Spring</v>
      </c>
      <c r="N811" t="str">
        <f ca="1">VLOOKUP(A811,Metadata!$A$1:$R$1501,17,0)</f>
        <v>Friends</v>
      </c>
      <c r="O811">
        <f ca="1">VLOOKUP(A811,Metadata!$A$1:$R$1501,18,0)</f>
        <v>6</v>
      </c>
    </row>
    <row r="812" spans="1:15">
      <c r="A812" s="4">
        <v>811</v>
      </c>
      <c r="B812">
        <f ca="1">VLOOKUP(A812,Metadata!$A$1:$R$1501,2,0)</f>
        <v>121</v>
      </c>
      <c r="C812" t="str">
        <f ca="1">VLOOKUP(A812,Metadata!$A$1:$R$1501,4,0)</f>
        <v>2 weeks</v>
      </c>
      <c r="D812">
        <f ca="1">VLOOKUP(A812,Metadata!$A$1:$R$1501,5,0)</f>
        <v>14</v>
      </c>
      <c r="E812" s="17" t="str">
        <f ca="1">VLOOKUP(A812,Metadata!$A$1:$R$1501,7,0)</f>
        <v>Santa Clara County</v>
      </c>
      <c r="F812" t="str">
        <f ca="1">VLOOKUP(A812,Metadata!$A$1:$R$1501,8,0)</f>
        <v>Modern</v>
      </c>
      <c r="G812" t="str">
        <f ca="1">VLOOKUP(A812,Metadata!$A$1:$R$1501,9,0)</f>
        <v>North America</v>
      </c>
      <c r="H812">
        <f ca="1">VLOOKUP(A812,Metadata!$A$1:$R$1501,10,0)</f>
        <v>3</v>
      </c>
      <c r="I812">
        <f ca="1">VLOOKUP(A812,Metadata!$A$1:$R$1501,11,0)</f>
        <v>54880</v>
      </c>
      <c r="J812">
        <f ca="1">VLOOKUP(A812,Metadata!$A$1:$R$1501,12,0)</f>
        <v>1</v>
      </c>
      <c r="K812">
        <f ca="1">VLOOKUP(A812,Metadata!$A$1:$R$1501,13,0)</f>
        <v>1440</v>
      </c>
      <c r="L812" s="17">
        <f ca="1">VLOOKUP(A812,Metadata!$A$1:$R$1501,14,0)</f>
        <v>56320</v>
      </c>
      <c r="M812" t="str">
        <f ca="1">VLOOKUP(A812,Metadata!$A$1:$R$1501,15,0)</f>
        <v>Spring</v>
      </c>
      <c r="N812" t="str">
        <f ca="1">VLOOKUP(A812,Metadata!$A$1:$R$1501,17,0)</f>
        <v>Family</v>
      </c>
      <c r="O812">
        <f ca="1">VLOOKUP(A812,Metadata!$A$1:$R$1501,18,0)</f>
        <v>4</v>
      </c>
    </row>
    <row r="813" spans="1:15">
      <c r="A813" s="4">
        <v>812</v>
      </c>
      <c r="B813">
        <f ca="1">VLOOKUP(A813,Metadata!$A$1:$R$1501,2,0)</f>
        <v>37</v>
      </c>
      <c r="C813" t="str">
        <f ca="1">VLOOKUP(A813,Metadata!$A$1:$R$1501,4,0)</f>
        <v>1 week</v>
      </c>
      <c r="D813">
        <f ca="1">VLOOKUP(A813,Metadata!$A$1:$R$1501,5,0)</f>
        <v>7</v>
      </c>
      <c r="E813" s="17" t="str">
        <f ca="1">VLOOKUP(A813,Metadata!$A$1:$R$1501,7,0)</f>
        <v>Amsterdam</v>
      </c>
      <c r="F813" t="str">
        <f ca="1">VLOOKUP(A813,Metadata!$A$1:$R$1501,8,0)</f>
        <v>Acquatic, Historical-Modern, Beach, Nightlife</v>
      </c>
      <c r="G813" t="str">
        <f ca="1">VLOOKUP(A813,Metadata!$A$1:$R$1501,9,0)</f>
        <v>Europe</v>
      </c>
      <c r="H813">
        <f ca="1">VLOOKUP(A813,Metadata!$A$1:$R$1501,10,0)</f>
        <v>3</v>
      </c>
      <c r="I813">
        <f ca="1">VLOOKUP(A813,Metadata!$A$1:$R$1501,11,0)</f>
        <v>10304</v>
      </c>
      <c r="J813">
        <f ca="1">VLOOKUP(A813,Metadata!$A$1:$R$1501,12,0)</f>
        <v>2</v>
      </c>
      <c r="K813">
        <f ca="1">VLOOKUP(A813,Metadata!$A$1:$R$1501,13,0)</f>
        <v>9480</v>
      </c>
      <c r="L813" s="17">
        <f ca="1">VLOOKUP(A813,Metadata!$A$1:$R$1501,14,0)</f>
        <v>19784</v>
      </c>
      <c r="M813" t="str">
        <f ca="1">VLOOKUP(A813,Metadata!$A$1:$R$1501,15,0)</f>
        <v>Summer</v>
      </c>
      <c r="N813" t="str">
        <f ca="1">VLOOKUP(A813,Metadata!$A$1:$R$1501,17,0)</f>
        <v>Family</v>
      </c>
      <c r="O813">
        <f ca="1">VLOOKUP(A813,Metadata!$A$1:$R$1501,18,0)</f>
        <v>4</v>
      </c>
    </row>
    <row r="814" spans="1:15">
      <c r="A814" s="4">
        <v>813</v>
      </c>
      <c r="B814">
        <f ca="1">VLOOKUP(A814,Metadata!$A$1:$R$1501,2,0)</f>
        <v>224</v>
      </c>
      <c r="C814" t="str">
        <f ca="1">VLOOKUP(A814,Metadata!$A$1:$R$1501,4,0)</f>
        <v>1 week</v>
      </c>
      <c r="D814">
        <f ca="1">VLOOKUP(A814,Metadata!$A$1:$R$1501,5,0)</f>
        <v>7</v>
      </c>
      <c r="E814" s="17" t="str">
        <f ca="1">VLOOKUP(A814,Metadata!$A$1:$R$1501,7,0)</f>
        <v>Seattle</v>
      </c>
      <c r="F814" t="str">
        <f ca="1">VLOOKUP(A814,Metadata!$A$1:$R$1501,8,0)</f>
        <v>Modern</v>
      </c>
      <c r="G814" t="str">
        <f ca="1">VLOOKUP(A814,Metadata!$A$1:$R$1501,9,0)</f>
        <v>North America</v>
      </c>
      <c r="H814">
        <f ca="1">VLOOKUP(A814,Metadata!$A$1:$R$1501,10,0)</f>
        <v>3</v>
      </c>
      <c r="I814">
        <f ca="1">VLOOKUP(A814,Metadata!$A$1:$R$1501,11,0)</f>
        <v>4788</v>
      </c>
      <c r="J814">
        <f ca="1">VLOOKUP(A814,Metadata!$A$1:$R$1501,12,0)</f>
        <v>1</v>
      </c>
      <c r="K814">
        <f ca="1">VLOOKUP(A814,Metadata!$A$1:$R$1501,13,0)</f>
        <v>400</v>
      </c>
      <c r="L814" s="17">
        <f ca="1">VLOOKUP(A814,Metadata!$A$1:$R$1501,14,0)</f>
        <v>5188</v>
      </c>
      <c r="M814" t="str">
        <f ca="1">VLOOKUP(A814,Metadata!$A$1:$R$1501,15,0)</f>
        <v>Summer</v>
      </c>
      <c r="N814" t="str">
        <f ca="1">VLOOKUP(A814,Metadata!$A$1:$R$1501,17,0)</f>
        <v>Romantic</v>
      </c>
      <c r="O814">
        <f ca="1">VLOOKUP(A814,Metadata!$A$1:$R$1501,18,0)</f>
        <v>2</v>
      </c>
    </row>
    <row r="815" spans="1:15">
      <c r="A815" s="4">
        <v>814</v>
      </c>
      <c r="B815">
        <f ca="1">VLOOKUP(A815,Metadata!$A$1:$R$1501,2,0)</f>
        <v>40</v>
      </c>
      <c r="C815" t="str">
        <f ca="1">VLOOKUP(A815,Metadata!$A$1:$R$1501,4,0)</f>
        <v>3 days</v>
      </c>
      <c r="D815">
        <f ca="1">VLOOKUP(A815,Metadata!$A$1:$R$1501,5,0)</f>
        <v>3</v>
      </c>
      <c r="E815" s="17" t="str">
        <f ca="1">VLOOKUP(A815,Metadata!$A$1:$R$1501,7,0)</f>
        <v>Tasmania</v>
      </c>
      <c r="F815" t="str">
        <f ca="1">VLOOKUP(A815,Metadata!$A$1:$R$1501,8,0)</f>
        <v>Beach</v>
      </c>
      <c r="G815" t="str">
        <f ca="1">VLOOKUP(A815,Metadata!$A$1:$R$1501,9,0)</f>
        <v>Australia</v>
      </c>
      <c r="H815">
        <f ca="1">VLOOKUP(A815,Metadata!$A$1:$R$1501,10,0)</f>
        <v>3</v>
      </c>
      <c r="I815">
        <f ca="1">VLOOKUP(A815,Metadata!$A$1:$R$1501,11,0)</f>
        <v>627</v>
      </c>
      <c r="J815">
        <f ca="1">VLOOKUP(A815,Metadata!$A$1:$R$1501,12,0)</f>
        <v>2</v>
      </c>
      <c r="K815">
        <f ca="1">VLOOKUP(A815,Metadata!$A$1:$R$1501,13,0)</f>
        <v>3040</v>
      </c>
      <c r="L815" s="17">
        <f ca="1">VLOOKUP(A815,Metadata!$A$1:$R$1501,14,0)</f>
        <v>3667</v>
      </c>
      <c r="M815" t="str">
        <f ca="1">VLOOKUP(A815,Metadata!$A$1:$R$1501,15,0)</f>
        <v>Spring</v>
      </c>
      <c r="N815" t="str">
        <f ca="1">VLOOKUP(A815,Metadata!$A$1:$R$1501,17,0)</f>
        <v>Solo</v>
      </c>
      <c r="O815">
        <f ca="1">VLOOKUP(A815,Metadata!$A$1:$R$1501,18,0)</f>
        <v>1</v>
      </c>
    </row>
    <row r="816" spans="1:15">
      <c r="A816" s="4">
        <v>815</v>
      </c>
      <c r="B816">
        <f ca="1">VLOOKUP(A816,Metadata!$A$1:$R$1501,2,0)</f>
        <v>230</v>
      </c>
      <c r="C816" t="str">
        <f ca="1">VLOOKUP(A816,Metadata!$A$1:$R$1501,4,0)</f>
        <v>2 weeks</v>
      </c>
      <c r="D816">
        <f ca="1">VLOOKUP(A816,Metadata!$A$1:$R$1501,5,0)</f>
        <v>14</v>
      </c>
      <c r="E816" s="17" t="str">
        <f ca="1">VLOOKUP(A816,Metadata!$A$1:$R$1501,7,0)</f>
        <v>London</v>
      </c>
      <c r="F816" t="str">
        <f ca="1">VLOOKUP(A816,Metadata!$A$1:$R$1501,8,0)</f>
        <v>Modern, Beach</v>
      </c>
      <c r="G816" t="str">
        <f ca="1">VLOOKUP(A816,Metadata!$A$1:$R$1501,9,0)</f>
        <v>Europe</v>
      </c>
      <c r="H816">
        <f ca="1">VLOOKUP(A816,Metadata!$A$1:$R$1501,10,0)</f>
        <v>1</v>
      </c>
      <c r="I816">
        <f ca="1">VLOOKUP(A816,Metadata!$A$1:$R$1501,11,0)</f>
        <v>966</v>
      </c>
      <c r="J816">
        <f ca="1">VLOOKUP(A816,Metadata!$A$1:$R$1501,12,0)</f>
        <v>2</v>
      </c>
      <c r="K816">
        <f ca="1">VLOOKUP(A816,Metadata!$A$1:$R$1501,13,0)</f>
        <v>2300</v>
      </c>
      <c r="L816" s="17">
        <f ca="1">VLOOKUP(A816,Metadata!$A$1:$R$1501,14,0)</f>
        <v>3266</v>
      </c>
      <c r="M816" t="str">
        <f ca="1">VLOOKUP(A816,Metadata!$A$1:$R$1501,15,0)</f>
        <v>Summer</v>
      </c>
      <c r="N816" t="str">
        <f ca="1">VLOOKUP(A816,Metadata!$A$1:$R$1501,17,0)</f>
        <v>Solo</v>
      </c>
      <c r="O816">
        <f ca="1">VLOOKUP(A816,Metadata!$A$1:$R$1501,18,0)</f>
        <v>1</v>
      </c>
    </row>
    <row r="817" spans="1:15">
      <c r="A817" s="4">
        <v>816</v>
      </c>
      <c r="B817">
        <f ca="1">VLOOKUP(A817,Metadata!$A$1:$R$1501,2,0)</f>
        <v>97</v>
      </c>
      <c r="C817" t="str">
        <f ca="1">VLOOKUP(A817,Metadata!$A$1:$R$1501,4,0)</f>
        <v>3 days</v>
      </c>
      <c r="D817">
        <f ca="1">VLOOKUP(A817,Metadata!$A$1:$R$1501,5,0)</f>
        <v>3</v>
      </c>
      <c r="E817" s="17" t="str">
        <f ca="1">VLOOKUP(A817,Metadata!$A$1:$R$1501,7,0)</f>
        <v>Los Angeles</v>
      </c>
      <c r="F817" t="str">
        <f ca="1">VLOOKUP(A817,Metadata!$A$1:$R$1501,8,0)</f>
        <v>Beach, Terrain</v>
      </c>
      <c r="G817" t="str">
        <f ca="1">VLOOKUP(A817,Metadata!$A$1:$R$1501,9,0)</f>
        <v>North America</v>
      </c>
      <c r="H817">
        <f ca="1">VLOOKUP(A817,Metadata!$A$1:$R$1501,10,0)</f>
        <v>2</v>
      </c>
      <c r="I817">
        <f ca="1">VLOOKUP(A817,Metadata!$A$1:$R$1501,11,0)</f>
        <v>2280</v>
      </c>
      <c r="J817">
        <f ca="1">VLOOKUP(A817,Metadata!$A$1:$R$1501,12,0)</f>
        <v>1</v>
      </c>
      <c r="K817">
        <f ca="1">VLOOKUP(A817,Metadata!$A$1:$R$1501,13,0)</f>
        <v>880</v>
      </c>
      <c r="L817" s="17">
        <f ca="1">VLOOKUP(A817,Metadata!$A$1:$R$1501,14,0)</f>
        <v>3160</v>
      </c>
      <c r="M817" t="str">
        <f ca="1">VLOOKUP(A817,Metadata!$A$1:$R$1501,15,0)</f>
        <v>Summer</v>
      </c>
      <c r="N817" t="str">
        <f ca="1">VLOOKUP(A817,Metadata!$A$1:$R$1501,17,0)</f>
        <v>Family</v>
      </c>
      <c r="O817">
        <f ca="1">VLOOKUP(A817,Metadata!$A$1:$R$1501,18,0)</f>
        <v>4</v>
      </c>
    </row>
    <row r="818" spans="1:15">
      <c r="A818" s="4">
        <v>817</v>
      </c>
      <c r="B818">
        <f ca="1">VLOOKUP(A818,Metadata!$A$1:$R$1501,2,0)</f>
        <v>112</v>
      </c>
      <c r="C818" t="str">
        <f ca="1">VLOOKUP(A818,Metadata!$A$1:$R$1501,4,0)</f>
        <v>1 week</v>
      </c>
      <c r="D818">
        <f ca="1">VLOOKUP(A818,Metadata!$A$1:$R$1501,5,0)</f>
        <v>7</v>
      </c>
      <c r="E818" s="17" t="str">
        <f ca="1">VLOOKUP(A818,Metadata!$A$1:$R$1501,7,0)</f>
        <v>Broward County</v>
      </c>
      <c r="F818" t="str">
        <f ca="1">VLOOKUP(A818,Metadata!$A$1:$R$1501,8,0)</f>
        <v>Beach, Modern, Park, Aquatic</v>
      </c>
      <c r="G818" t="str">
        <f ca="1">VLOOKUP(A818,Metadata!$A$1:$R$1501,9,0)</f>
        <v>North America</v>
      </c>
      <c r="H818">
        <f ca="1">VLOOKUP(A818,Metadata!$A$1:$R$1501,10,0)</f>
        <v>2</v>
      </c>
      <c r="I818">
        <f ca="1">VLOOKUP(A818,Metadata!$A$1:$R$1501,11,0)</f>
        <v>4396</v>
      </c>
      <c r="J818">
        <f ca="1">VLOOKUP(A818,Metadata!$A$1:$R$1501,12,0)</f>
        <v>2</v>
      </c>
      <c r="K818">
        <f ca="1">VLOOKUP(A818,Metadata!$A$1:$R$1501,13,0)</f>
        <v>1040</v>
      </c>
      <c r="L818" s="17">
        <f ca="1">VLOOKUP(A818,Metadata!$A$1:$R$1501,14,0)</f>
        <v>5436</v>
      </c>
      <c r="M818" t="str">
        <f ca="1">VLOOKUP(A818,Metadata!$A$1:$R$1501,15,0)</f>
        <v>Summer</v>
      </c>
      <c r="N818" t="str">
        <f ca="1">VLOOKUP(A818,Metadata!$A$1:$R$1501,17,0)</f>
        <v>Family</v>
      </c>
      <c r="O818">
        <f ca="1">VLOOKUP(A818,Metadata!$A$1:$R$1501,18,0)</f>
        <v>4</v>
      </c>
    </row>
    <row r="819" spans="1:15">
      <c r="A819" s="4">
        <v>818</v>
      </c>
      <c r="B819">
        <f ca="1">VLOOKUP(A819,Metadata!$A$1:$R$1501,2,0)</f>
        <v>185</v>
      </c>
      <c r="C819" t="str">
        <f ca="1">VLOOKUP(A819,Metadata!$A$1:$R$1501,4,0)</f>
        <v>2 weeks</v>
      </c>
      <c r="D819">
        <f ca="1">VLOOKUP(A819,Metadata!$A$1:$R$1501,5,0)</f>
        <v>14</v>
      </c>
      <c r="E819" s="17" t="str">
        <f ca="1">VLOOKUP(A819,Metadata!$A$1:$R$1501,7,0)</f>
        <v>Boston</v>
      </c>
      <c r="F819" t="str">
        <f ca="1">VLOOKUP(A819,Metadata!$A$1:$R$1501,8,0)</f>
        <v>Modern, Adventure-Water, Aquatic, Nightlife</v>
      </c>
      <c r="G819" t="str">
        <f ca="1">VLOOKUP(A819,Metadata!$A$1:$R$1501,9,0)</f>
        <v>North America</v>
      </c>
      <c r="H819">
        <f ca="1">VLOOKUP(A819,Metadata!$A$1:$R$1501,10,0)</f>
        <v>1</v>
      </c>
      <c r="I819">
        <f ca="1">VLOOKUP(A819,Metadata!$A$1:$R$1501,11,0)</f>
        <v>1988</v>
      </c>
      <c r="J819">
        <f ca="1">VLOOKUP(A819,Metadata!$A$1:$R$1501,12,0)</f>
        <v>1</v>
      </c>
      <c r="K819">
        <f ca="1">VLOOKUP(A819,Metadata!$A$1:$R$1501,13,0)</f>
        <v>400</v>
      </c>
      <c r="L819" s="17">
        <f ca="1">VLOOKUP(A819,Metadata!$A$1:$R$1501,14,0)</f>
        <v>2388</v>
      </c>
      <c r="M819" t="str">
        <f ca="1">VLOOKUP(A819,Metadata!$A$1:$R$1501,15,0)</f>
        <v>Summer</v>
      </c>
      <c r="N819" t="str">
        <f ca="1">VLOOKUP(A819,Metadata!$A$1:$R$1501,17,0)</f>
        <v>Romantic</v>
      </c>
      <c r="O819">
        <f ca="1">VLOOKUP(A819,Metadata!$A$1:$R$1501,18,0)</f>
        <v>2</v>
      </c>
    </row>
    <row r="820" spans="1:15">
      <c r="A820" s="4">
        <v>819</v>
      </c>
      <c r="B820">
        <f ca="1">VLOOKUP(A820,Metadata!$A$1:$R$1501,2,0)</f>
        <v>285</v>
      </c>
      <c r="C820" t="str">
        <f ca="1">VLOOKUP(A820,Metadata!$A$1:$R$1501,4,0)</f>
        <v>3 days</v>
      </c>
      <c r="D820">
        <f ca="1">VLOOKUP(A820,Metadata!$A$1:$R$1501,5,0)</f>
        <v>3</v>
      </c>
      <c r="E820" s="17" t="str">
        <f ca="1">VLOOKUP(A820,Metadata!$A$1:$R$1501,7,0)</f>
        <v>San Diego</v>
      </c>
      <c r="F820" t="str">
        <f ca="1">VLOOKUP(A820,Metadata!$A$1:$R$1501,8,0)</f>
        <v>Beach</v>
      </c>
      <c r="G820" t="str">
        <f ca="1">VLOOKUP(A820,Metadata!$A$1:$R$1501,9,0)</f>
        <v>North America</v>
      </c>
      <c r="H820">
        <f ca="1">VLOOKUP(A820,Metadata!$A$1:$R$1501,10,0)</f>
        <v>2</v>
      </c>
      <c r="I820">
        <f ca="1">VLOOKUP(A820,Metadata!$A$1:$R$1501,11,0)</f>
        <v>486</v>
      </c>
      <c r="J820">
        <f ca="1">VLOOKUP(A820,Metadata!$A$1:$R$1501,12,0)</f>
        <v>1</v>
      </c>
      <c r="K820">
        <f ca="1">VLOOKUP(A820,Metadata!$A$1:$R$1501,13,0)</f>
        <v>220</v>
      </c>
      <c r="L820" s="17">
        <f ca="1">VLOOKUP(A820,Metadata!$A$1:$R$1501,14,0)</f>
        <v>706</v>
      </c>
      <c r="M820" t="str">
        <f ca="1">VLOOKUP(A820,Metadata!$A$1:$R$1501,15,0)</f>
        <v>Summer</v>
      </c>
      <c r="N820" t="str">
        <f ca="1">VLOOKUP(A820,Metadata!$A$1:$R$1501,17,0)</f>
        <v>Solo</v>
      </c>
      <c r="O820">
        <f ca="1">VLOOKUP(A820,Metadata!$A$1:$R$1501,18,0)</f>
        <v>1</v>
      </c>
    </row>
    <row r="821" spans="1:15">
      <c r="A821" s="4">
        <v>820</v>
      </c>
      <c r="B821">
        <f ca="1">VLOOKUP(A821,Metadata!$A$1:$R$1501,2,0)</f>
        <v>209</v>
      </c>
      <c r="C821" t="str">
        <f ca="1">VLOOKUP(A821,Metadata!$A$1:$R$1501,4,0)</f>
        <v>2 weeks</v>
      </c>
      <c r="D821">
        <f ca="1">VLOOKUP(A821,Metadata!$A$1:$R$1501,5,0)</f>
        <v>14</v>
      </c>
      <c r="E821" s="17" t="str">
        <f ca="1">VLOOKUP(A821,Metadata!$A$1:$R$1501,7,0)</f>
        <v>Antwerp</v>
      </c>
      <c r="F821" t="str">
        <f ca="1">VLOOKUP(A821,Metadata!$A$1:$R$1501,8,0)</f>
        <v>Historical-Medieval, Aquatic, Nightlife</v>
      </c>
      <c r="G821" t="str">
        <f ca="1">VLOOKUP(A821,Metadata!$A$1:$R$1501,9,0)</f>
        <v>Europe</v>
      </c>
      <c r="H821">
        <f ca="1">VLOOKUP(A821,Metadata!$A$1:$R$1501,10,0)</f>
        <v>1</v>
      </c>
      <c r="I821">
        <f ca="1">VLOOKUP(A821,Metadata!$A$1:$R$1501,11,0)</f>
        <v>3696</v>
      </c>
      <c r="J821">
        <f ca="1">VLOOKUP(A821,Metadata!$A$1:$R$1501,12,0)</f>
        <v>2</v>
      </c>
      <c r="K821">
        <f ca="1">VLOOKUP(A821,Metadata!$A$1:$R$1501,13,0)</f>
        <v>18720</v>
      </c>
      <c r="L821" s="17">
        <f ca="1">VLOOKUP(A821,Metadata!$A$1:$R$1501,14,0)</f>
        <v>22416</v>
      </c>
      <c r="M821" t="str">
        <f ca="1">VLOOKUP(A821,Metadata!$A$1:$R$1501,15,0)</f>
        <v>Summer</v>
      </c>
      <c r="N821" t="str">
        <f ca="1">VLOOKUP(A821,Metadata!$A$1:$R$1501,17,0)</f>
        <v>Friends</v>
      </c>
      <c r="O821">
        <f ca="1">VLOOKUP(A821,Metadata!$A$1:$R$1501,18,0)</f>
        <v>6</v>
      </c>
    </row>
    <row r="822" spans="1:15">
      <c r="A822" s="4">
        <v>821</v>
      </c>
      <c r="B822">
        <f ca="1">VLOOKUP(A822,Metadata!$A$1:$R$1501,2,0)</f>
        <v>139</v>
      </c>
      <c r="C822" t="str">
        <f ca="1">VLOOKUP(A822,Metadata!$A$1:$R$1501,4,0)</f>
        <v>1 week</v>
      </c>
      <c r="D822">
        <f ca="1">VLOOKUP(A822,Metadata!$A$1:$R$1501,5,0)</f>
        <v>7</v>
      </c>
      <c r="E822" s="17" t="str">
        <f ca="1">VLOOKUP(A822,Metadata!$A$1:$R$1501,7,0)</f>
        <v>Florence</v>
      </c>
      <c r="F822" t="str">
        <f ca="1">VLOOKUP(A822,Metadata!$A$1:$R$1501,8,0)</f>
        <v>Historical, Beach</v>
      </c>
      <c r="G822" t="str">
        <f ca="1">VLOOKUP(A822,Metadata!$A$1:$R$1501,9,0)</f>
        <v>Europe</v>
      </c>
      <c r="H822">
        <f ca="1">VLOOKUP(A822,Metadata!$A$1:$R$1501,10,0)</f>
        <v>3</v>
      </c>
      <c r="I822">
        <f ca="1">VLOOKUP(A822,Metadata!$A$1:$R$1501,11,0)</f>
        <v>2212</v>
      </c>
      <c r="J822">
        <f ca="1">VLOOKUP(A822,Metadata!$A$1:$R$1501,12,0)</f>
        <v>1</v>
      </c>
      <c r="K822">
        <f ca="1">VLOOKUP(A822,Metadata!$A$1:$R$1501,13,0)</f>
        <v>1950</v>
      </c>
      <c r="L822" s="17">
        <f ca="1">VLOOKUP(A822,Metadata!$A$1:$R$1501,14,0)</f>
        <v>4162</v>
      </c>
      <c r="M822" t="str">
        <f ca="1">VLOOKUP(A822,Metadata!$A$1:$R$1501,15,0)</f>
        <v>Summer</v>
      </c>
      <c r="N822" t="str">
        <f ca="1">VLOOKUP(A822,Metadata!$A$1:$R$1501,17,0)</f>
        <v>Solo</v>
      </c>
      <c r="O822">
        <f ca="1">VLOOKUP(A822,Metadata!$A$1:$R$1501,18,0)</f>
        <v>1</v>
      </c>
    </row>
    <row r="823" spans="1:15">
      <c r="A823" s="4">
        <v>822</v>
      </c>
      <c r="B823">
        <f ca="1">VLOOKUP(A823,Metadata!$A$1:$R$1501,2,0)</f>
        <v>37</v>
      </c>
      <c r="C823" t="str">
        <f ca="1">VLOOKUP(A823,Metadata!$A$1:$R$1501,4,0)</f>
        <v>1 month</v>
      </c>
      <c r="D823">
        <f ca="1">VLOOKUP(A823,Metadata!$A$1:$R$1501,5,0)</f>
        <v>30</v>
      </c>
      <c r="E823" s="17" t="str">
        <f ca="1">VLOOKUP(A823,Metadata!$A$1:$R$1501,7,0)</f>
        <v>Ville de Quebec</v>
      </c>
      <c r="F823" t="str">
        <f ca="1">VLOOKUP(A823,Metadata!$A$1:$R$1501,8,0)</f>
        <v>Historical</v>
      </c>
      <c r="G823" t="str">
        <f ca="1">VLOOKUP(A823,Metadata!$A$1:$R$1501,9,0)</f>
        <v>North America</v>
      </c>
      <c r="H823">
        <f ca="1">VLOOKUP(A823,Metadata!$A$1:$R$1501,10,0)</f>
        <v>2</v>
      </c>
      <c r="I823">
        <f ca="1">VLOOKUP(A823,Metadata!$A$1:$R$1501,11,0)</f>
        <v>24480</v>
      </c>
      <c r="J823">
        <f ca="1">VLOOKUP(A823,Metadata!$A$1:$R$1501,12,0)</f>
        <v>1</v>
      </c>
      <c r="K823">
        <f ca="1">VLOOKUP(A823,Metadata!$A$1:$R$1501,13,0)</f>
        <v>3300</v>
      </c>
      <c r="L823" s="17">
        <f ca="1">VLOOKUP(A823,Metadata!$A$1:$R$1501,14,0)</f>
        <v>27780</v>
      </c>
      <c r="M823" t="str">
        <f ca="1">VLOOKUP(A823,Metadata!$A$1:$R$1501,15,0)</f>
        <v>Summer</v>
      </c>
      <c r="N823" t="str">
        <f ca="1">VLOOKUP(A823,Metadata!$A$1:$R$1501,17,0)</f>
        <v>Friends</v>
      </c>
      <c r="O823">
        <f ca="1">VLOOKUP(A823,Metadata!$A$1:$R$1501,18,0)</f>
        <v>6</v>
      </c>
    </row>
    <row r="824" spans="1:15">
      <c r="A824" s="4">
        <v>823</v>
      </c>
      <c r="B824">
        <f ca="1">VLOOKUP(A824,Metadata!$A$1:$R$1501,2,0)</f>
        <v>206</v>
      </c>
      <c r="C824" t="str">
        <f ca="1">VLOOKUP(A824,Metadata!$A$1:$R$1501,4,0)</f>
        <v>3 days</v>
      </c>
      <c r="D824">
        <f ca="1">VLOOKUP(A824,Metadata!$A$1:$R$1501,5,0)</f>
        <v>3</v>
      </c>
      <c r="E824" s="17" t="str">
        <f ca="1">VLOOKUP(A824,Metadata!$A$1:$R$1501,7,0)</f>
        <v>Milan</v>
      </c>
      <c r="F824" t="str">
        <f ca="1">VLOOKUP(A824,Metadata!$A$1:$R$1501,8,0)</f>
        <v>Historical-Modern, Nightlife, Architecture</v>
      </c>
      <c r="G824" t="str">
        <f ca="1">VLOOKUP(A824,Metadata!$A$1:$R$1501,9,0)</f>
        <v>Europe</v>
      </c>
      <c r="H824">
        <f ca="1">VLOOKUP(A824,Metadata!$A$1:$R$1501,10,0)</f>
        <v>3</v>
      </c>
      <c r="I824">
        <f ca="1">VLOOKUP(A824,Metadata!$A$1:$R$1501,11,0)</f>
        <v>1662</v>
      </c>
      <c r="J824">
        <f ca="1">VLOOKUP(A824,Metadata!$A$1:$R$1501,12,0)</f>
        <v>2</v>
      </c>
      <c r="K824">
        <f ca="1">VLOOKUP(A824,Metadata!$A$1:$R$1501,13,0)</f>
        <v>3640</v>
      </c>
      <c r="L824" s="17">
        <f ca="1">VLOOKUP(A824,Metadata!$A$1:$R$1501,14,0)</f>
        <v>5302</v>
      </c>
      <c r="M824" t="str">
        <f ca="1">VLOOKUP(A824,Metadata!$A$1:$R$1501,15,0)</f>
        <v>Summer</v>
      </c>
      <c r="N824" t="str">
        <f ca="1">VLOOKUP(A824,Metadata!$A$1:$R$1501,17,0)</f>
        <v>Romantic</v>
      </c>
      <c r="O824">
        <f ca="1">VLOOKUP(A824,Metadata!$A$1:$R$1501,18,0)</f>
        <v>2</v>
      </c>
    </row>
    <row r="825" spans="1:15">
      <c r="A825" s="4">
        <v>824</v>
      </c>
      <c r="B825">
        <f ca="1">VLOOKUP(A825,Metadata!$A$1:$R$1501,2,0)</f>
        <v>114</v>
      </c>
      <c r="C825" t="str">
        <f ca="1">VLOOKUP(A825,Metadata!$A$1:$R$1501,4,0)</f>
        <v>1 week</v>
      </c>
      <c r="D825">
        <f ca="1">VLOOKUP(A825,Metadata!$A$1:$R$1501,5,0)</f>
        <v>7</v>
      </c>
      <c r="E825" s="17" t="str">
        <f ca="1">VLOOKUP(A825,Metadata!$A$1:$R$1501,7,0)</f>
        <v>Copenhagen</v>
      </c>
      <c r="F825" t="str">
        <f ca="1">VLOOKUP(A825,Metadata!$A$1:$R$1501,8,0)</f>
        <v>Historical-Medieval, Beach, Adventure-Water, Park, Nightlife, Architecture</v>
      </c>
      <c r="G825" t="str">
        <f ca="1">VLOOKUP(A825,Metadata!$A$1:$R$1501,9,0)</f>
        <v>Europe</v>
      </c>
      <c r="H825">
        <f ca="1">VLOOKUP(A825,Metadata!$A$1:$R$1501,10,0)</f>
        <v>3</v>
      </c>
      <c r="I825">
        <f ca="1">VLOOKUP(A825,Metadata!$A$1:$R$1501,11,0)</f>
        <v>6328</v>
      </c>
      <c r="J825">
        <f ca="1">VLOOKUP(A825,Metadata!$A$1:$R$1501,12,0)</f>
        <v>1</v>
      </c>
      <c r="K825">
        <f ca="1">VLOOKUP(A825,Metadata!$A$1:$R$1501,13,0)</f>
        <v>1960</v>
      </c>
      <c r="L825" s="17">
        <f ca="1">VLOOKUP(A825,Metadata!$A$1:$R$1501,14,0)</f>
        <v>8288</v>
      </c>
      <c r="M825" t="str">
        <f ca="1">VLOOKUP(A825,Metadata!$A$1:$R$1501,15,0)</f>
        <v>Summer</v>
      </c>
      <c r="N825" t="str">
        <f ca="1">VLOOKUP(A825,Metadata!$A$1:$R$1501,17,0)</f>
        <v>Romantic</v>
      </c>
      <c r="O825">
        <f ca="1">VLOOKUP(A825,Metadata!$A$1:$R$1501,18,0)</f>
        <v>2</v>
      </c>
    </row>
    <row r="826" spans="1:15">
      <c r="A826" s="4">
        <v>825</v>
      </c>
      <c r="B826">
        <f ca="1">VLOOKUP(A826,Metadata!$A$1:$R$1501,2,0)</f>
        <v>35</v>
      </c>
      <c r="C826" t="str">
        <f ca="1">VLOOKUP(A826,Metadata!$A$1:$R$1501,4,0)</f>
        <v>2 weeks</v>
      </c>
      <c r="D826">
        <f ca="1">VLOOKUP(A826,Metadata!$A$1:$R$1501,5,0)</f>
        <v>14</v>
      </c>
      <c r="E826" s="17" t="str">
        <f ca="1">VLOOKUP(A826,Metadata!$A$1:$R$1501,7,0)</f>
        <v>Bordeaux</v>
      </c>
      <c r="F826" t="str">
        <f ca="1">VLOOKUP(A826,Metadata!$A$1:$R$1501,8,0)</f>
        <v>Historical-Modern, Wineyard, Park</v>
      </c>
      <c r="G826" t="str">
        <f ca="1">VLOOKUP(A826,Metadata!$A$1:$R$1501,9,0)</f>
        <v>Europe</v>
      </c>
      <c r="H826">
        <f ca="1">VLOOKUP(A826,Metadata!$A$1:$R$1501,10,0)</f>
        <v>1</v>
      </c>
      <c r="I826">
        <f ca="1">VLOOKUP(A826,Metadata!$A$1:$R$1501,11,0)</f>
        <v>3948</v>
      </c>
      <c r="J826">
        <f ca="1">VLOOKUP(A826,Metadata!$A$1:$R$1501,12,0)</f>
        <v>1</v>
      </c>
      <c r="K826">
        <f ca="1">VLOOKUP(A826,Metadata!$A$1:$R$1501,13,0)</f>
        <v>9000</v>
      </c>
      <c r="L826" s="17">
        <f ca="1">VLOOKUP(A826,Metadata!$A$1:$R$1501,14,0)</f>
        <v>12948</v>
      </c>
      <c r="M826" t="str">
        <f ca="1">VLOOKUP(A826,Metadata!$A$1:$R$1501,15,0)</f>
        <v>Summer</v>
      </c>
      <c r="N826" t="str">
        <f ca="1">VLOOKUP(A826,Metadata!$A$1:$R$1501,17,0)</f>
        <v>Friends</v>
      </c>
      <c r="O826">
        <f ca="1">VLOOKUP(A826,Metadata!$A$1:$R$1501,18,0)</f>
        <v>6</v>
      </c>
    </row>
    <row r="827" spans="1:15">
      <c r="A827" s="4">
        <v>826</v>
      </c>
      <c r="B827">
        <f ca="1">VLOOKUP(A827,Metadata!$A$1:$R$1501,2,0)</f>
        <v>96</v>
      </c>
      <c r="C827" t="str">
        <f ca="1">VLOOKUP(A827,Metadata!$A$1:$R$1501,4,0)</f>
        <v>1 month</v>
      </c>
      <c r="D827">
        <f ca="1">VLOOKUP(A827,Metadata!$A$1:$R$1501,5,0)</f>
        <v>30</v>
      </c>
      <c r="E827" s="17" t="str">
        <f ca="1">VLOOKUP(A827,Metadata!$A$1:$R$1501,7,0)</f>
        <v>Florence</v>
      </c>
      <c r="F827" t="str">
        <f ca="1">VLOOKUP(A827,Metadata!$A$1:$R$1501,8,0)</f>
        <v>Historical, Beach</v>
      </c>
      <c r="G827" t="str">
        <f ca="1">VLOOKUP(A827,Metadata!$A$1:$R$1501,9,0)</f>
        <v>Europe</v>
      </c>
      <c r="H827">
        <f ca="1">VLOOKUP(A827,Metadata!$A$1:$R$1501,10,0)</f>
        <v>3</v>
      </c>
      <c r="I827">
        <f ca="1">VLOOKUP(A827,Metadata!$A$1:$R$1501,11,0)</f>
        <v>9480</v>
      </c>
      <c r="J827">
        <f ca="1">VLOOKUP(A827,Metadata!$A$1:$R$1501,12,0)</f>
        <v>2</v>
      </c>
      <c r="K827">
        <f ca="1">VLOOKUP(A827,Metadata!$A$1:$R$1501,13,0)</f>
        <v>3900</v>
      </c>
      <c r="L827" s="17">
        <f ca="1">VLOOKUP(A827,Metadata!$A$1:$R$1501,14,0)</f>
        <v>13380</v>
      </c>
      <c r="M827" t="str">
        <f ca="1">VLOOKUP(A827,Metadata!$A$1:$R$1501,15,0)</f>
        <v>Summer</v>
      </c>
      <c r="N827" t="str">
        <f ca="1">VLOOKUP(A827,Metadata!$A$1:$R$1501,17,0)</f>
        <v>Solo</v>
      </c>
      <c r="O827">
        <f ca="1">VLOOKUP(A827,Metadata!$A$1:$R$1501,18,0)</f>
        <v>1</v>
      </c>
    </row>
    <row r="828" spans="1:15">
      <c r="A828" s="4">
        <v>827</v>
      </c>
      <c r="B828">
        <f ca="1">VLOOKUP(A828,Metadata!$A$1:$R$1501,2,0)</f>
        <v>238</v>
      </c>
      <c r="C828" t="str">
        <f ca="1">VLOOKUP(A828,Metadata!$A$1:$R$1501,4,0)</f>
        <v>2 weeks</v>
      </c>
      <c r="D828">
        <f ca="1">VLOOKUP(A828,Metadata!$A$1:$R$1501,5,0)</f>
        <v>14</v>
      </c>
      <c r="E828" s="17" t="str">
        <f ca="1">VLOOKUP(A828,Metadata!$A$1:$R$1501,7,0)</f>
        <v>Brussels</v>
      </c>
      <c r="F828" t="str">
        <f ca="1">VLOOKUP(A828,Metadata!$A$1:$R$1501,8,0)</f>
        <v>Historical-Medieval, Beach, Park, Nightlife</v>
      </c>
      <c r="G828" t="str">
        <f ca="1">VLOOKUP(A828,Metadata!$A$1:$R$1501,9,0)</f>
        <v>Europe</v>
      </c>
      <c r="H828">
        <f ca="1">VLOOKUP(A828,Metadata!$A$1:$R$1501,10,0)</f>
        <v>1</v>
      </c>
      <c r="I828">
        <f ca="1">VLOOKUP(A828,Metadata!$A$1:$R$1501,11,0)</f>
        <v>4284</v>
      </c>
      <c r="J828">
        <f ca="1">VLOOKUP(A828,Metadata!$A$1:$R$1501,12,0)</f>
        <v>1</v>
      </c>
      <c r="K828">
        <f ca="1">VLOOKUP(A828,Metadata!$A$1:$R$1501,13,0)</f>
        <v>6480</v>
      </c>
      <c r="L828" s="17">
        <f ca="1">VLOOKUP(A828,Metadata!$A$1:$R$1501,14,0)</f>
        <v>10764</v>
      </c>
      <c r="M828" t="str">
        <f ca="1">VLOOKUP(A828,Metadata!$A$1:$R$1501,15,0)</f>
        <v>Summer</v>
      </c>
      <c r="N828" t="str">
        <f ca="1">VLOOKUP(A828,Metadata!$A$1:$R$1501,17,0)</f>
        <v>Friends</v>
      </c>
      <c r="O828">
        <f ca="1">VLOOKUP(A828,Metadata!$A$1:$R$1501,18,0)</f>
        <v>6</v>
      </c>
    </row>
    <row r="829" spans="1:15">
      <c r="A829" s="4">
        <v>828</v>
      </c>
      <c r="B829">
        <f ca="1">VLOOKUP(A829,Metadata!$A$1:$R$1501,2,0)</f>
        <v>21</v>
      </c>
      <c r="C829" t="str">
        <f ca="1">VLOOKUP(A829,Metadata!$A$1:$R$1501,4,0)</f>
        <v>2 weeks</v>
      </c>
      <c r="D829">
        <f ca="1">VLOOKUP(A829,Metadata!$A$1:$R$1501,5,0)</f>
        <v>14</v>
      </c>
      <c r="E829" s="17" t="str">
        <f ca="1">VLOOKUP(A829,Metadata!$A$1:$R$1501,7,0)</f>
        <v>New York City</v>
      </c>
      <c r="F829" t="str">
        <f ca="1">VLOOKUP(A829,Metadata!$A$1:$R$1501,8,0)</f>
        <v>Modern, Park, Adventure-Land, Architecture, Nightlife</v>
      </c>
      <c r="G829" t="str">
        <f ca="1">VLOOKUP(A829,Metadata!$A$1:$R$1501,9,0)</f>
        <v>North America</v>
      </c>
      <c r="H829">
        <f ca="1">VLOOKUP(A829,Metadata!$A$1:$R$1501,10,0)</f>
        <v>2</v>
      </c>
      <c r="I829">
        <f ca="1">VLOOKUP(A829,Metadata!$A$1:$R$1501,11,0)</f>
        <v>13328</v>
      </c>
      <c r="J829">
        <f ca="1">VLOOKUP(A829,Metadata!$A$1:$R$1501,12,0)</f>
        <v>2</v>
      </c>
      <c r="K829">
        <f ca="1">VLOOKUP(A829,Metadata!$A$1:$R$1501,13,0)</f>
        <v>2000</v>
      </c>
      <c r="L829" s="17">
        <f ca="1">VLOOKUP(A829,Metadata!$A$1:$R$1501,14,0)</f>
        <v>15328</v>
      </c>
      <c r="M829" t="str">
        <f ca="1">VLOOKUP(A829,Metadata!$A$1:$R$1501,15,0)</f>
        <v>Summer</v>
      </c>
      <c r="N829" t="str">
        <f ca="1">VLOOKUP(A829,Metadata!$A$1:$R$1501,17,0)</f>
        <v>Family</v>
      </c>
      <c r="O829">
        <f ca="1">VLOOKUP(A829,Metadata!$A$1:$R$1501,18,0)</f>
        <v>4</v>
      </c>
    </row>
    <row r="830" spans="1:15">
      <c r="A830" s="4">
        <v>829</v>
      </c>
      <c r="B830">
        <f ca="1">VLOOKUP(A830,Metadata!$A$1:$R$1501,2,0)</f>
        <v>194</v>
      </c>
      <c r="C830" t="str">
        <f ca="1">VLOOKUP(A830,Metadata!$A$1:$R$1501,4,0)</f>
        <v>2 weeks</v>
      </c>
      <c r="D830">
        <f ca="1">VLOOKUP(A830,Metadata!$A$1:$R$1501,5,0)</f>
        <v>14</v>
      </c>
      <c r="E830" s="17" t="str">
        <f ca="1">VLOOKUP(A830,Metadata!$A$1:$R$1501,7,0)</f>
        <v>Valencia</v>
      </c>
      <c r="F830" t="str">
        <f ca="1">VLOOKUP(A830,Metadata!$A$1:$R$1501,8,0)</f>
        <v>Terrain</v>
      </c>
      <c r="G830" t="str">
        <f ca="1">VLOOKUP(A830,Metadata!$A$1:$R$1501,9,0)</f>
        <v>Europe</v>
      </c>
      <c r="H830">
        <f ca="1">VLOOKUP(A830,Metadata!$A$1:$R$1501,10,0)</f>
        <v>3</v>
      </c>
      <c r="I830">
        <f ca="1">VLOOKUP(A830,Metadata!$A$1:$R$1501,11,0)</f>
        <v>2534</v>
      </c>
      <c r="J830">
        <f ca="1">VLOOKUP(A830,Metadata!$A$1:$R$1501,12,0)</f>
        <v>1</v>
      </c>
      <c r="K830">
        <f ca="1">VLOOKUP(A830,Metadata!$A$1:$R$1501,13,0)</f>
        <v>1780</v>
      </c>
      <c r="L830" s="17">
        <f ca="1">VLOOKUP(A830,Metadata!$A$1:$R$1501,14,0)</f>
        <v>4314</v>
      </c>
      <c r="M830" t="str">
        <f ca="1">VLOOKUP(A830,Metadata!$A$1:$R$1501,15,0)</f>
        <v>Summer</v>
      </c>
      <c r="N830" t="str">
        <f ca="1">VLOOKUP(A830,Metadata!$A$1:$R$1501,17,0)</f>
        <v>Solo</v>
      </c>
      <c r="O830">
        <f ca="1">VLOOKUP(A830,Metadata!$A$1:$R$1501,18,0)</f>
        <v>1</v>
      </c>
    </row>
    <row r="831" spans="1:15">
      <c r="A831" s="4">
        <v>830</v>
      </c>
      <c r="B831">
        <f ca="1">VLOOKUP(A831,Metadata!$A$1:$R$1501,2,0)</f>
        <v>26</v>
      </c>
      <c r="C831" t="str">
        <f ca="1">VLOOKUP(A831,Metadata!$A$1:$R$1501,4,0)</f>
        <v>2 weeks</v>
      </c>
      <c r="D831">
        <f ca="1">VLOOKUP(A831,Metadata!$A$1:$R$1501,5,0)</f>
        <v>14</v>
      </c>
      <c r="E831" s="17" t="str">
        <f ca="1">VLOOKUP(A831,Metadata!$A$1:$R$1501,7,0)</f>
        <v>Madrid</v>
      </c>
      <c r="F831" t="str">
        <f ca="1">VLOOKUP(A831,Metadata!$A$1:$R$1501,8,0)</f>
        <v>Historical, Beach, Terrain</v>
      </c>
      <c r="G831" t="str">
        <f ca="1">VLOOKUP(A831,Metadata!$A$1:$R$1501,9,0)</f>
        <v>Europe</v>
      </c>
      <c r="H831">
        <f ca="1">VLOOKUP(A831,Metadata!$A$1:$R$1501,10,0)</f>
        <v>1</v>
      </c>
      <c r="I831">
        <f ca="1">VLOOKUP(A831,Metadata!$A$1:$R$1501,11,0)</f>
        <v>3612</v>
      </c>
      <c r="J831">
        <f ca="1">VLOOKUP(A831,Metadata!$A$1:$R$1501,12,0)</f>
        <v>2</v>
      </c>
      <c r="K831">
        <f ca="1">VLOOKUP(A831,Metadata!$A$1:$R$1501,13,0)</f>
        <v>12840</v>
      </c>
      <c r="L831" s="17">
        <f ca="1">VLOOKUP(A831,Metadata!$A$1:$R$1501,14,0)</f>
        <v>16452</v>
      </c>
      <c r="M831" t="str">
        <f ca="1">VLOOKUP(A831,Metadata!$A$1:$R$1501,15,0)</f>
        <v>Summer</v>
      </c>
      <c r="N831" t="str">
        <f ca="1">VLOOKUP(A831,Metadata!$A$1:$R$1501,17,0)</f>
        <v>Friends</v>
      </c>
      <c r="O831">
        <f ca="1">VLOOKUP(A831,Metadata!$A$1:$R$1501,18,0)</f>
        <v>6</v>
      </c>
    </row>
    <row r="832" spans="1:15">
      <c r="A832" s="4">
        <v>831</v>
      </c>
      <c r="B832">
        <f ca="1">VLOOKUP(A832,Metadata!$A$1:$R$1501,2,0)</f>
        <v>162</v>
      </c>
      <c r="C832" t="str">
        <f ca="1">VLOOKUP(A832,Metadata!$A$1:$R$1501,4,0)</f>
        <v>2 weeks</v>
      </c>
      <c r="D832">
        <f ca="1">VLOOKUP(A832,Metadata!$A$1:$R$1501,5,0)</f>
        <v>14</v>
      </c>
      <c r="E832" s="17" t="str">
        <f ca="1">VLOOKUP(A832,Metadata!$A$1:$R$1501,7,0)</f>
        <v>Copenhagen</v>
      </c>
      <c r="F832" t="str">
        <f ca="1">VLOOKUP(A832,Metadata!$A$1:$R$1501,8,0)</f>
        <v>Historical-Medieval, Beach, Adventure-Water, Park, Nightlife, Architecture</v>
      </c>
      <c r="G832" t="str">
        <f ca="1">VLOOKUP(A832,Metadata!$A$1:$R$1501,9,0)</f>
        <v>Europe</v>
      </c>
      <c r="H832">
        <f ca="1">VLOOKUP(A832,Metadata!$A$1:$R$1501,10,0)</f>
        <v>3</v>
      </c>
      <c r="I832">
        <f ca="1">VLOOKUP(A832,Metadata!$A$1:$R$1501,11,0)</f>
        <v>25312</v>
      </c>
      <c r="J832">
        <f ca="1">VLOOKUP(A832,Metadata!$A$1:$R$1501,12,0)</f>
        <v>1</v>
      </c>
      <c r="K832">
        <f ca="1">VLOOKUP(A832,Metadata!$A$1:$R$1501,13,0)</f>
        <v>3920</v>
      </c>
      <c r="L832" s="17">
        <f ca="1">VLOOKUP(A832,Metadata!$A$1:$R$1501,14,0)</f>
        <v>29232</v>
      </c>
      <c r="M832" t="str">
        <f ca="1">VLOOKUP(A832,Metadata!$A$1:$R$1501,15,0)</f>
        <v>Summer</v>
      </c>
      <c r="N832" t="str">
        <f ca="1">VLOOKUP(A832,Metadata!$A$1:$R$1501,17,0)</f>
        <v>Family</v>
      </c>
      <c r="O832">
        <f ca="1">VLOOKUP(A832,Metadata!$A$1:$R$1501,18,0)</f>
        <v>4</v>
      </c>
    </row>
    <row r="833" spans="1:15">
      <c r="A833" s="4">
        <v>832</v>
      </c>
      <c r="B833">
        <f ca="1">VLOOKUP(A833,Metadata!$A$1:$R$1501,2,0)</f>
        <v>172</v>
      </c>
      <c r="C833" t="str">
        <f ca="1">VLOOKUP(A833,Metadata!$A$1:$R$1501,4,0)</f>
        <v>3 days</v>
      </c>
      <c r="D833">
        <f ca="1">VLOOKUP(A833,Metadata!$A$1:$R$1501,5,0)</f>
        <v>3</v>
      </c>
      <c r="E833" s="17" t="str">
        <f ca="1">VLOOKUP(A833,Metadata!$A$1:$R$1501,7,0)</f>
        <v>Antwerp</v>
      </c>
      <c r="F833" t="str">
        <f ca="1">VLOOKUP(A833,Metadata!$A$1:$R$1501,8,0)</f>
        <v>Historical-Medieval, Aquatic, Nightlife</v>
      </c>
      <c r="G833" t="str">
        <f ca="1">VLOOKUP(A833,Metadata!$A$1:$R$1501,9,0)</f>
        <v>Europe</v>
      </c>
      <c r="H833">
        <f ca="1">VLOOKUP(A833,Metadata!$A$1:$R$1501,10,0)</f>
        <v>2</v>
      </c>
      <c r="I833">
        <f ca="1">VLOOKUP(A833,Metadata!$A$1:$R$1501,11,0)</f>
        <v>1320</v>
      </c>
      <c r="J833">
        <f ca="1">VLOOKUP(A833,Metadata!$A$1:$R$1501,12,0)</f>
        <v>2</v>
      </c>
      <c r="K833">
        <f ca="1">VLOOKUP(A833,Metadata!$A$1:$R$1501,13,0)</f>
        <v>12480</v>
      </c>
      <c r="L833" s="17">
        <f ca="1">VLOOKUP(A833,Metadata!$A$1:$R$1501,14,0)</f>
        <v>13800</v>
      </c>
      <c r="M833" t="str">
        <f ca="1">VLOOKUP(A833,Metadata!$A$1:$R$1501,15,0)</f>
        <v>Summer</v>
      </c>
      <c r="N833" t="str">
        <f ca="1">VLOOKUP(A833,Metadata!$A$1:$R$1501,17,0)</f>
        <v>Family</v>
      </c>
      <c r="O833">
        <f ca="1">VLOOKUP(A833,Metadata!$A$1:$R$1501,18,0)</f>
        <v>4</v>
      </c>
    </row>
    <row r="834" spans="1:15">
      <c r="A834" s="4">
        <v>833</v>
      </c>
      <c r="B834">
        <f ca="1">VLOOKUP(A834,Metadata!$A$1:$R$1501,2,0)</f>
        <v>115</v>
      </c>
      <c r="C834" t="str">
        <f ca="1">VLOOKUP(A834,Metadata!$A$1:$R$1501,4,0)</f>
        <v>1 week</v>
      </c>
      <c r="D834">
        <f ca="1">VLOOKUP(A834,Metadata!$A$1:$R$1501,5,0)</f>
        <v>7</v>
      </c>
      <c r="E834" s="17" t="str">
        <f ca="1">VLOOKUP(A834,Metadata!$A$1:$R$1501,7,0)</f>
        <v>Edinburgh</v>
      </c>
      <c r="F834" t="str">
        <f ca="1">VLOOKUP(A834,Metadata!$A$1:$R$1501,8,0)</f>
        <v>Historical-Medieval, Beach, Architecture</v>
      </c>
      <c r="G834" t="str">
        <f ca="1">VLOOKUP(A834,Metadata!$A$1:$R$1501,9,0)</f>
        <v>Europe</v>
      </c>
      <c r="H834">
        <f ca="1">VLOOKUP(A834,Metadata!$A$1:$R$1501,10,0)</f>
        <v>2</v>
      </c>
      <c r="I834">
        <f ca="1">VLOOKUP(A834,Metadata!$A$1:$R$1501,11,0)</f>
        <v>1001</v>
      </c>
      <c r="J834">
        <f ca="1">VLOOKUP(A834,Metadata!$A$1:$R$1501,12,0)</f>
        <v>1</v>
      </c>
      <c r="K834">
        <f ca="1">VLOOKUP(A834,Metadata!$A$1:$R$1501,13,0)</f>
        <v>1080</v>
      </c>
      <c r="L834" s="17">
        <f ca="1">VLOOKUP(A834,Metadata!$A$1:$R$1501,14,0)</f>
        <v>2081</v>
      </c>
      <c r="M834" t="str">
        <f ca="1">VLOOKUP(A834,Metadata!$A$1:$R$1501,15,0)</f>
        <v>Summer</v>
      </c>
      <c r="N834" t="str">
        <f ca="1">VLOOKUP(A834,Metadata!$A$1:$R$1501,17,0)</f>
        <v>Solo</v>
      </c>
      <c r="O834">
        <f ca="1">VLOOKUP(A834,Metadata!$A$1:$R$1501,18,0)</f>
        <v>1</v>
      </c>
    </row>
    <row r="835" spans="1:15">
      <c r="A835" s="4">
        <v>834</v>
      </c>
      <c r="B835">
        <f ca="1">VLOOKUP(A835,Metadata!$A$1:$R$1501,2,0)</f>
        <v>215</v>
      </c>
      <c r="C835" t="str">
        <f ca="1">VLOOKUP(A835,Metadata!$A$1:$R$1501,4,0)</f>
        <v>2 weeks</v>
      </c>
      <c r="D835">
        <f ca="1">VLOOKUP(A835,Metadata!$A$1:$R$1501,5,0)</f>
        <v>14</v>
      </c>
      <c r="E835" s="17" t="str">
        <f ca="1">VLOOKUP(A835,Metadata!$A$1:$R$1501,7,0)</f>
        <v>Hong Kong</v>
      </c>
      <c r="F835" t="str">
        <f ca="1">VLOOKUP(A835,Metadata!$A$1:$R$1501,8,0)</f>
        <v>Modern, Beach, Terrain</v>
      </c>
      <c r="G835" t="str">
        <f ca="1">VLOOKUP(A835,Metadata!$A$1:$R$1501,9,0)</f>
        <v>Asia</v>
      </c>
      <c r="H835">
        <f ca="1">VLOOKUP(A835,Metadata!$A$1:$R$1501,10,0)</f>
        <v>1</v>
      </c>
      <c r="I835">
        <f ca="1">VLOOKUP(A835,Metadata!$A$1:$R$1501,11,0)</f>
        <v>770</v>
      </c>
      <c r="J835">
        <f ca="1">VLOOKUP(A835,Metadata!$A$1:$R$1501,12,0)</f>
        <v>1</v>
      </c>
      <c r="K835">
        <f ca="1">VLOOKUP(A835,Metadata!$A$1:$R$1501,13,0)</f>
        <v>770</v>
      </c>
      <c r="L835" s="17">
        <f ca="1">VLOOKUP(A835,Metadata!$A$1:$R$1501,14,0)</f>
        <v>1540</v>
      </c>
      <c r="M835" t="str">
        <f ca="1">VLOOKUP(A835,Metadata!$A$1:$R$1501,15,0)</f>
        <v>Spring</v>
      </c>
      <c r="N835" t="str">
        <f ca="1">VLOOKUP(A835,Metadata!$A$1:$R$1501,17,0)</f>
        <v>Solo</v>
      </c>
      <c r="O835">
        <f ca="1">VLOOKUP(A835,Metadata!$A$1:$R$1501,18,0)</f>
        <v>1</v>
      </c>
    </row>
    <row r="836" spans="1:15">
      <c r="A836" s="4">
        <v>835</v>
      </c>
      <c r="B836">
        <f ca="1">VLOOKUP(A836,Metadata!$A$1:$R$1501,2,0)</f>
        <v>204</v>
      </c>
      <c r="C836" t="str">
        <f ca="1">VLOOKUP(A836,Metadata!$A$1:$R$1501,4,0)</f>
        <v>1 week</v>
      </c>
      <c r="D836">
        <f ca="1">VLOOKUP(A836,Metadata!$A$1:$R$1501,5,0)</f>
        <v>7</v>
      </c>
      <c r="E836" s="17" t="str">
        <f ca="1">VLOOKUP(A836,Metadata!$A$1:$R$1501,7,0)</f>
        <v>Athens</v>
      </c>
      <c r="F836" t="str">
        <f ca="1">VLOOKUP(A836,Metadata!$A$1:$R$1501,8,0)</f>
        <v>Historical-Ancient, Architecture</v>
      </c>
      <c r="G836" t="str">
        <f ca="1">VLOOKUP(A836,Metadata!$A$1:$R$1501,9,0)</f>
        <v>Europe</v>
      </c>
      <c r="H836">
        <f ca="1">VLOOKUP(A836,Metadata!$A$1:$R$1501,10,0)</f>
        <v>3</v>
      </c>
      <c r="I836">
        <f ca="1">VLOOKUP(A836,Metadata!$A$1:$R$1501,11,0)</f>
        <v>5460</v>
      </c>
      <c r="J836">
        <f ca="1">VLOOKUP(A836,Metadata!$A$1:$R$1501,12,0)</f>
        <v>2</v>
      </c>
      <c r="K836">
        <f ca="1">VLOOKUP(A836,Metadata!$A$1:$R$1501,13,0)</f>
        <v>8800</v>
      </c>
      <c r="L836" s="17">
        <f ca="1">VLOOKUP(A836,Metadata!$A$1:$R$1501,14,0)</f>
        <v>14260</v>
      </c>
      <c r="M836" t="str">
        <f ca="1">VLOOKUP(A836,Metadata!$A$1:$R$1501,15,0)</f>
        <v>Summer</v>
      </c>
      <c r="N836" t="str">
        <f ca="1">VLOOKUP(A836,Metadata!$A$1:$R$1501,17,0)</f>
        <v>Family</v>
      </c>
      <c r="O836">
        <f ca="1">VLOOKUP(A836,Metadata!$A$1:$R$1501,18,0)</f>
        <v>4</v>
      </c>
    </row>
    <row r="837" spans="1:15">
      <c r="A837" s="4">
        <v>836</v>
      </c>
      <c r="B837">
        <f ca="1">VLOOKUP(A837,Metadata!$A$1:$R$1501,2,0)</f>
        <v>300</v>
      </c>
      <c r="C837" t="str">
        <f ca="1">VLOOKUP(A837,Metadata!$A$1:$R$1501,4,0)</f>
        <v>2 weeks</v>
      </c>
      <c r="D837">
        <f ca="1">VLOOKUP(A837,Metadata!$A$1:$R$1501,5,0)</f>
        <v>14</v>
      </c>
      <c r="E837" s="17" t="str">
        <f ca="1">VLOOKUP(A837,Metadata!$A$1:$R$1501,7,0)</f>
        <v>Austin</v>
      </c>
      <c r="F837" t="str">
        <f ca="1">VLOOKUP(A837,Metadata!$A$1:$R$1501,8,0)</f>
        <v>Historical-Modern, Nightlife</v>
      </c>
      <c r="G837" t="str">
        <f ca="1">VLOOKUP(A837,Metadata!$A$1:$R$1501,9,0)</f>
        <v>North America</v>
      </c>
      <c r="H837">
        <f ca="1">VLOOKUP(A837,Metadata!$A$1:$R$1501,10,0)</f>
        <v>3</v>
      </c>
      <c r="I837">
        <f ca="1">VLOOKUP(A837,Metadata!$A$1:$R$1501,11,0)</f>
        <v>20496</v>
      </c>
      <c r="J837">
        <f ca="1">VLOOKUP(A837,Metadata!$A$1:$R$1501,12,0)</f>
        <v>2</v>
      </c>
      <c r="K837">
        <f ca="1">VLOOKUP(A837,Metadata!$A$1:$R$1501,13,0)</f>
        <v>720</v>
      </c>
      <c r="L837" s="17">
        <f ca="1">VLOOKUP(A837,Metadata!$A$1:$R$1501,14,0)</f>
        <v>21216</v>
      </c>
      <c r="M837" t="str">
        <f ca="1">VLOOKUP(A837,Metadata!$A$1:$R$1501,15,0)</f>
        <v>Spring</v>
      </c>
      <c r="N837" t="str">
        <f ca="1">VLOOKUP(A837,Metadata!$A$1:$R$1501,17,0)</f>
        <v>Friends</v>
      </c>
      <c r="O837">
        <f ca="1">VLOOKUP(A837,Metadata!$A$1:$R$1501,18,0)</f>
        <v>6</v>
      </c>
    </row>
    <row r="838" spans="1:15">
      <c r="A838" s="4">
        <v>837</v>
      </c>
      <c r="B838">
        <f ca="1">VLOOKUP(A838,Metadata!$A$1:$R$1501,2,0)</f>
        <v>154</v>
      </c>
      <c r="C838" t="str">
        <f ca="1">VLOOKUP(A838,Metadata!$A$1:$R$1501,4,0)</f>
        <v>1 week</v>
      </c>
      <c r="D838">
        <f ca="1">VLOOKUP(A838,Metadata!$A$1:$R$1501,5,0)</f>
        <v>7</v>
      </c>
      <c r="E838" s="17" t="str">
        <f ca="1">VLOOKUP(A838,Metadata!$A$1:$R$1501,7,0)</f>
        <v>Boston</v>
      </c>
      <c r="F838" t="str">
        <f ca="1">VLOOKUP(A838,Metadata!$A$1:$R$1501,8,0)</f>
        <v>Modern, Adventure-Water, Aquatic, Nightlife</v>
      </c>
      <c r="G838" t="str">
        <f ca="1">VLOOKUP(A838,Metadata!$A$1:$R$1501,9,0)</f>
        <v>North America</v>
      </c>
      <c r="H838">
        <f ca="1">VLOOKUP(A838,Metadata!$A$1:$R$1501,10,0)</f>
        <v>2</v>
      </c>
      <c r="I838">
        <f ca="1">VLOOKUP(A838,Metadata!$A$1:$R$1501,11,0)</f>
        <v>1218</v>
      </c>
      <c r="J838">
        <f ca="1">VLOOKUP(A838,Metadata!$A$1:$R$1501,12,0)</f>
        <v>1</v>
      </c>
      <c r="K838">
        <f ca="1">VLOOKUP(A838,Metadata!$A$1:$R$1501,13,0)</f>
        <v>200</v>
      </c>
      <c r="L838" s="17">
        <f ca="1">VLOOKUP(A838,Metadata!$A$1:$R$1501,14,0)</f>
        <v>1418</v>
      </c>
      <c r="M838" t="str">
        <f ca="1">VLOOKUP(A838,Metadata!$A$1:$R$1501,15,0)</f>
        <v>Summer</v>
      </c>
      <c r="N838" t="str">
        <f ca="1">VLOOKUP(A838,Metadata!$A$1:$R$1501,17,0)</f>
        <v>Solo</v>
      </c>
      <c r="O838">
        <f ca="1">VLOOKUP(A838,Metadata!$A$1:$R$1501,18,0)</f>
        <v>1</v>
      </c>
    </row>
    <row r="839" spans="1:15">
      <c r="A839" s="4">
        <v>838</v>
      </c>
      <c r="B839">
        <f ca="1">VLOOKUP(A839,Metadata!$A$1:$R$1501,2,0)</f>
        <v>269</v>
      </c>
      <c r="C839" t="str">
        <f ca="1">VLOOKUP(A839,Metadata!$A$1:$R$1501,4,0)</f>
        <v>3 days</v>
      </c>
      <c r="D839">
        <f ca="1">VLOOKUP(A839,Metadata!$A$1:$R$1501,5,0)</f>
        <v>3</v>
      </c>
      <c r="E839" s="17" t="str">
        <f ca="1">VLOOKUP(A839,Metadata!$A$1:$R$1501,7,0)</f>
        <v>Antwerp</v>
      </c>
      <c r="F839" t="str">
        <f ca="1">VLOOKUP(A839,Metadata!$A$1:$R$1501,8,0)</f>
        <v>Historical-Medieval, Aquatic, Nightlife</v>
      </c>
      <c r="G839" t="str">
        <f ca="1">VLOOKUP(A839,Metadata!$A$1:$R$1501,9,0)</f>
        <v>Europe</v>
      </c>
      <c r="H839">
        <f ca="1">VLOOKUP(A839,Metadata!$A$1:$R$1501,10,0)</f>
        <v>3</v>
      </c>
      <c r="I839">
        <f ca="1">VLOOKUP(A839,Metadata!$A$1:$R$1501,11,0)</f>
        <v>645</v>
      </c>
      <c r="J839">
        <f ca="1">VLOOKUP(A839,Metadata!$A$1:$R$1501,12,0)</f>
        <v>2</v>
      </c>
      <c r="K839">
        <f ca="1">VLOOKUP(A839,Metadata!$A$1:$R$1501,13,0)</f>
        <v>3120</v>
      </c>
      <c r="L839" s="17">
        <f ca="1">VLOOKUP(A839,Metadata!$A$1:$R$1501,14,0)</f>
        <v>3765</v>
      </c>
      <c r="M839" t="str">
        <f ca="1">VLOOKUP(A839,Metadata!$A$1:$R$1501,15,0)</f>
        <v>Summer</v>
      </c>
      <c r="N839" t="str">
        <f ca="1">VLOOKUP(A839,Metadata!$A$1:$R$1501,17,0)</f>
        <v>Solo</v>
      </c>
      <c r="O839">
        <f ca="1">VLOOKUP(A839,Metadata!$A$1:$R$1501,18,0)</f>
        <v>1</v>
      </c>
    </row>
    <row r="840" spans="1:15">
      <c r="A840" s="4">
        <v>839</v>
      </c>
      <c r="B840">
        <f ca="1">VLOOKUP(A840,Metadata!$A$1:$R$1501,2,0)</f>
        <v>216</v>
      </c>
      <c r="C840" t="str">
        <f ca="1">VLOOKUP(A840,Metadata!$A$1:$R$1501,4,0)</f>
        <v>1 week</v>
      </c>
      <c r="D840">
        <f ca="1">VLOOKUP(A840,Metadata!$A$1:$R$1501,5,0)</f>
        <v>7</v>
      </c>
      <c r="E840" s="17" t="str">
        <f ca="1">VLOOKUP(A840,Metadata!$A$1:$R$1501,7,0)</f>
        <v>Athens</v>
      </c>
      <c r="F840" t="str">
        <f ca="1">VLOOKUP(A840,Metadata!$A$1:$R$1501,8,0)</f>
        <v>Historical-Ancient, Architecture</v>
      </c>
      <c r="G840" t="str">
        <f ca="1">VLOOKUP(A840,Metadata!$A$1:$R$1501,9,0)</f>
        <v>Europe</v>
      </c>
      <c r="H840">
        <f ca="1">VLOOKUP(A840,Metadata!$A$1:$R$1501,10,0)</f>
        <v>1</v>
      </c>
      <c r="I840">
        <f ca="1">VLOOKUP(A840,Metadata!$A$1:$R$1501,11,0)</f>
        <v>462</v>
      </c>
      <c r="J840">
        <f ca="1">VLOOKUP(A840,Metadata!$A$1:$R$1501,12,0)</f>
        <v>1</v>
      </c>
      <c r="K840">
        <f ca="1">VLOOKUP(A840,Metadata!$A$1:$R$1501,13,0)</f>
        <v>2200</v>
      </c>
      <c r="L840" s="17">
        <f ca="1">VLOOKUP(A840,Metadata!$A$1:$R$1501,14,0)</f>
        <v>2662</v>
      </c>
      <c r="M840" t="str">
        <f ca="1">VLOOKUP(A840,Metadata!$A$1:$R$1501,15,0)</f>
        <v>Summer</v>
      </c>
      <c r="N840" t="str">
        <f ca="1">VLOOKUP(A840,Metadata!$A$1:$R$1501,17,0)</f>
        <v>Romantic</v>
      </c>
      <c r="O840">
        <f ca="1">VLOOKUP(A840,Metadata!$A$1:$R$1501,18,0)</f>
        <v>2</v>
      </c>
    </row>
    <row r="841" spans="1:15">
      <c r="A841" s="4">
        <v>840</v>
      </c>
      <c r="B841">
        <f ca="1">VLOOKUP(A841,Metadata!$A$1:$R$1501,2,0)</f>
        <v>86</v>
      </c>
      <c r="C841" t="str">
        <f ca="1">VLOOKUP(A841,Metadata!$A$1:$R$1501,4,0)</f>
        <v>1 week</v>
      </c>
      <c r="D841">
        <f ca="1">VLOOKUP(A841,Metadata!$A$1:$R$1501,5,0)</f>
        <v>7</v>
      </c>
      <c r="E841" s="17" t="str">
        <f ca="1">VLOOKUP(A841,Metadata!$A$1:$R$1501,7,0)</f>
        <v>Victoria</v>
      </c>
      <c r="F841" t="str">
        <f ca="1">VLOOKUP(A841,Metadata!$A$1:$R$1501,8,0)</f>
        <v>Historical</v>
      </c>
      <c r="G841" t="str">
        <f ca="1">VLOOKUP(A841,Metadata!$A$1:$R$1501,9,0)</f>
        <v>North America</v>
      </c>
      <c r="H841">
        <f ca="1">VLOOKUP(A841,Metadata!$A$1:$R$1501,10,0)</f>
        <v>3</v>
      </c>
      <c r="I841">
        <f ca="1">VLOOKUP(A841,Metadata!$A$1:$R$1501,11,0)</f>
        <v>9492</v>
      </c>
      <c r="J841">
        <f ca="1">VLOOKUP(A841,Metadata!$A$1:$R$1501,12,0)</f>
        <v>2</v>
      </c>
      <c r="K841">
        <f ca="1">VLOOKUP(A841,Metadata!$A$1:$R$1501,13,0)</f>
        <v>2400</v>
      </c>
      <c r="L841" s="17">
        <f ca="1">VLOOKUP(A841,Metadata!$A$1:$R$1501,14,0)</f>
        <v>11892</v>
      </c>
      <c r="M841" t="str">
        <f ca="1">VLOOKUP(A841,Metadata!$A$1:$R$1501,15,0)</f>
        <v>Summer</v>
      </c>
      <c r="N841" t="str">
        <f ca="1">VLOOKUP(A841,Metadata!$A$1:$R$1501,17,0)</f>
        <v>Family</v>
      </c>
      <c r="O841">
        <f ca="1">VLOOKUP(A841,Metadata!$A$1:$R$1501,18,0)</f>
        <v>4</v>
      </c>
    </row>
    <row r="842" spans="1:15">
      <c r="A842" s="4">
        <v>841</v>
      </c>
      <c r="B842">
        <f ca="1">VLOOKUP(A842,Metadata!$A$1:$R$1501,2,0)</f>
        <v>147</v>
      </c>
      <c r="C842" t="str">
        <f ca="1">VLOOKUP(A842,Metadata!$A$1:$R$1501,4,0)</f>
        <v>1 month</v>
      </c>
      <c r="D842">
        <f ca="1">VLOOKUP(A842,Metadata!$A$1:$R$1501,5,0)</f>
        <v>30</v>
      </c>
      <c r="E842" s="17" t="str">
        <f ca="1">VLOOKUP(A842,Metadata!$A$1:$R$1501,7,0)</f>
        <v>Rome</v>
      </c>
      <c r="F842" t="str">
        <f ca="1">VLOOKUP(A842,Metadata!$A$1:$R$1501,8,0)</f>
        <v>Historical</v>
      </c>
      <c r="G842" t="str">
        <f ca="1">VLOOKUP(A842,Metadata!$A$1:$R$1501,9,0)</f>
        <v>Europe</v>
      </c>
      <c r="H842">
        <f ca="1">VLOOKUP(A842,Metadata!$A$1:$R$1501,10,0)</f>
        <v>1</v>
      </c>
      <c r="I842">
        <f ca="1">VLOOKUP(A842,Metadata!$A$1:$R$1501,11,0)</f>
        <v>9540</v>
      </c>
      <c r="J842">
        <f ca="1">VLOOKUP(A842,Metadata!$A$1:$R$1501,12,0)</f>
        <v>2</v>
      </c>
      <c r="K842">
        <f ca="1">VLOOKUP(A842,Metadata!$A$1:$R$1501,13,0)</f>
        <v>11436</v>
      </c>
      <c r="L842" s="17">
        <f ca="1">VLOOKUP(A842,Metadata!$A$1:$R$1501,14,0)</f>
        <v>20976</v>
      </c>
      <c r="M842" t="str">
        <f ca="1">VLOOKUP(A842,Metadata!$A$1:$R$1501,15,0)</f>
        <v>Summer</v>
      </c>
      <c r="N842" t="str">
        <f ca="1">VLOOKUP(A842,Metadata!$A$1:$R$1501,17,0)</f>
        <v>Friends</v>
      </c>
      <c r="O842">
        <f ca="1">VLOOKUP(A842,Metadata!$A$1:$R$1501,18,0)</f>
        <v>6</v>
      </c>
    </row>
    <row r="843" spans="1:15">
      <c r="A843" s="4">
        <v>842</v>
      </c>
      <c r="B843">
        <f ca="1">VLOOKUP(A843,Metadata!$A$1:$R$1501,2,0)</f>
        <v>5</v>
      </c>
      <c r="C843" t="str">
        <f ca="1">VLOOKUP(A843,Metadata!$A$1:$R$1501,4,0)</f>
        <v>3 days</v>
      </c>
      <c r="D843">
        <f ca="1">VLOOKUP(A843,Metadata!$A$1:$R$1501,5,0)</f>
        <v>3</v>
      </c>
      <c r="E843" s="17" t="str">
        <f ca="1">VLOOKUP(A843,Metadata!$A$1:$R$1501,7,0)</f>
        <v>Vienna</v>
      </c>
      <c r="F843" t="str">
        <f ca="1">VLOOKUP(A843,Metadata!$A$1:$R$1501,8,0)</f>
        <v>Terrain</v>
      </c>
      <c r="G843" t="str">
        <f ca="1">VLOOKUP(A843,Metadata!$A$1:$R$1501,9,0)</f>
        <v>Europe</v>
      </c>
      <c r="H843">
        <f ca="1">VLOOKUP(A843,Metadata!$A$1:$R$1501,10,0)</f>
        <v>1</v>
      </c>
      <c r="I843">
        <f ca="1">VLOOKUP(A843,Metadata!$A$1:$R$1501,11,0)</f>
        <v>564</v>
      </c>
      <c r="J843">
        <f ca="1">VLOOKUP(A843,Metadata!$A$1:$R$1501,12,0)</f>
        <v>1</v>
      </c>
      <c r="K843">
        <f ca="1">VLOOKUP(A843,Metadata!$A$1:$R$1501,13,0)</f>
        <v>5400</v>
      </c>
      <c r="L843" s="17">
        <f ca="1">VLOOKUP(A843,Metadata!$A$1:$R$1501,14,0)</f>
        <v>5964</v>
      </c>
      <c r="M843" t="str">
        <f ca="1">VLOOKUP(A843,Metadata!$A$1:$R$1501,15,0)</f>
        <v>Summer</v>
      </c>
      <c r="N843" t="str">
        <f ca="1">VLOOKUP(A843,Metadata!$A$1:$R$1501,17,0)</f>
        <v>Family</v>
      </c>
      <c r="O843">
        <f ca="1">VLOOKUP(A843,Metadata!$A$1:$R$1501,18,0)</f>
        <v>4</v>
      </c>
    </row>
    <row r="844" spans="1:15">
      <c r="A844" s="4">
        <v>843</v>
      </c>
      <c r="B844">
        <f ca="1">VLOOKUP(A844,Metadata!$A$1:$R$1501,2,0)</f>
        <v>298</v>
      </c>
      <c r="C844" t="str">
        <f ca="1">VLOOKUP(A844,Metadata!$A$1:$R$1501,4,0)</f>
        <v>3 days</v>
      </c>
      <c r="D844">
        <f ca="1">VLOOKUP(A844,Metadata!$A$1:$R$1501,5,0)</f>
        <v>3</v>
      </c>
      <c r="E844" s="17" t="str">
        <f ca="1">VLOOKUP(A844,Metadata!$A$1:$R$1501,7,0)</f>
        <v>Edinburgh</v>
      </c>
      <c r="F844" t="str">
        <f ca="1">VLOOKUP(A844,Metadata!$A$1:$R$1501,8,0)</f>
        <v>Historical-Medieval, Beach, Architecture</v>
      </c>
      <c r="G844" t="str">
        <f ca="1">VLOOKUP(A844,Metadata!$A$1:$R$1501,9,0)</f>
        <v>Europe</v>
      </c>
      <c r="H844">
        <f ca="1">VLOOKUP(A844,Metadata!$A$1:$R$1501,10,0)</f>
        <v>3</v>
      </c>
      <c r="I844">
        <f ca="1">VLOOKUP(A844,Metadata!$A$1:$R$1501,11,0)</f>
        <v>6930</v>
      </c>
      <c r="J844">
        <f ca="1">VLOOKUP(A844,Metadata!$A$1:$R$1501,12,0)</f>
        <v>2</v>
      </c>
      <c r="K844">
        <f ca="1">VLOOKUP(A844,Metadata!$A$1:$R$1501,13,0)</f>
        <v>12960</v>
      </c>
      <c r="L844" s="17">
        <f ca="1">VLOOKUP(A844,Metadata!$A$1:$R$1501,14,0)</f>
        <v>19890</v>
      </c>
      <c r="M844" t="str">
        <f ca="1">VLOOKUP(A844,Metadata!$A$1:$R$1501,15,0)</f>
        <v>Summer</v>
      </c>
      <c r="N844" t="str">
        <f ca="1">VLOOKUP(A844,Metadata!$A$1:$R$1501,17,0)</f>
        <v>Friends</v>
      </c>
      <c r="O844">
        <f ca="1">VLOOKUP(A844,Metadata!$A$1:$R$1501,18,0)</f>
        <v>6</v>
      </c>
    </row>
    <row r="845" spans="1:15">
      <c r="A845" s="4">
        <v>844</v>
      </c>
      <c r="B845">
        <f ca="1">VLOOKUP(A845,Metadata!$A$1:$R$1501,2,0)</f>
        <v>265</v>
      </c>
      <c r="C845" t="str">
        <f ca="1">VLOOKUP(A845,Metadata!$A$1:$R$1501,4,0)</f>
        <v>1 week</v>
      </c>
      <c r="D845">
        <f ca="1">VLOOKUP(A845,Metadata!$A$1:$R$1501,5,0)</f>
        <v>7</v>
      </c>
      <c r="E845" s="17" t="str">
        <f ca="1">VLOOKUP(A845,Metadata!$A$1:$R$1501,7,0)</f>
        <v>Toronto</v>
      </c>
      <c r="F845" t="str">
        <f ca="1">VLOOKUP(A845,Metadata!$A$1:$R$1501,8,0)</f>
        <v>Modern</v>
      </c>
      <c r="G845" t="str">
        <f ca="1">VLOOKUP(A845,Metadata!$A$1:$R$1501,9,0)</f>
        <v>North America</v>
      </c>
      <c r="H845">
        <f ca="1">VLOOKUP(A845,Metadata!$A$1:$R$1501,10,0)</f>
        <v>2</v>
      </c>
      <c r="I845">
        <f ca="1">VLOOKUP(A845,Metadata!$A$1:$R$1501,11,0)</f>
        <v>1092</v>
      </c>
      <c r="J845">
        <f ca="1">VLOOKUP(A845,Metadata!$A$1:$R$1501,12,0)</f>
        <v>1</v>
      </c>
      <c r="K845">
        <f ca="1">VLOOKUP(A845,Metadata!$A$1:$R$1501,13,0)</f>
        <v>450</v>
      </c>
      <c r="L845" s="17">
        <f ca="1">VLOOKUP(A845,Metadata!$A$1:$R$1501,14,0)</f>
        <v>1542</v>
      </c>
      <c r="M845" t="str">
        <f ca="1">VLOOKUP(A845,Metadata!$A$1:$R$1501,15,0)</f>
        <v>Summer</v>
      </c>
      <c r="N845" t="str">
        <f ca="1">VLOOKUP(A845,Metadata!$A$1:$R$1501,17,0)</f>
        <v>Solo</v>
      </c>
      <c r="O845">
        <f ca="1">VLOOKUP(A845,Metadata!$A$1:$R$1501,18,0)</f>
        <v>1</v>
      </c>
    </row>
    <row r="846" spans="1:15">
      <c r="A846" s="4">
        <v>845</v>
      </c>
      <c r="B846">
        <f ca="1">VLOOKUP(A846,Metadata!$A$1:$R$1501,2,0)</f>
        <v>14</v>
      </c>
      <c r="C846" t="str">
        <f ca="1">VLOOKUP(A846,Metadata!$A$1:$R$1501,4,0)</f>
        <v>2 weeks</v>
      </c>
      <c r="D846">
        <f ca="1">VLOOKUP(A846,Metadata!$A$1:$R$1501,5,0)</f>
        <v>14</v>
      </c>
      <c r="E846" s="17" t="str">
        <f ca="1">VLOOKUP(A846,Metadata!$A$1:$R$1501,7,0)</f>
        <v>Oakland</v>
      </c>
      <c r="F846" t="str">
        <f ca="1">VLOOKUP(A846,Metadata!$A$1:$R$1501,8,0)</f>
        <v>Modern, Hills, Park</v>
      </c>
      <c r="G846" t="str">
        <f ca="1">VLOOKUP(A846,Metadata!$A$1:$R$1501,9,0)</f>
        <v>North America</v>
      </c>
      <c r="H846">
        <f ca="1">VLOOKUP(A846,Metadata!$A$1:$R$1501,10,0)</f>
        <v>3</v>
      </c>
      <c r="I846">
        <f ca="1">VLOOKUP(A846,Metadata!$A$1:$R$1501,11,0)</f>
        <v>4984</v>
      </c>
      <c r="J846">
        <f ca="1">VLOOKUP(A846,Metadata!$A$1:$R$1501,12,0)</f>
        <v>1</v>
      </c>
      <c r="K846">
        <f ca="1">VLOOKUP(A846,Metadata!$A$1:$R$1501,13,0)</f>
        <v>720</v>
      </c>
      <c r="L846" s="17">
        <f ca="1">VLOOKUP(A846,Metadata!$A$1:$R$1501,14,0)</f>
        <v>5704</v>
      </c>
      <c r="M846" t="str">
        <f ca="1">VLOOKUP(A846,Metadata!$A$1:$R$1501,15,0)</f>
        <v>Spring</v>
      </c>
      <c r="N846" t="str">
        <f ca="1">VLOOKUP(A846,Metadata!$A$1:$R$1501,17,0)</f>
        <v>Romantic</v>
      </c>
      <c r="O846">
        <f ca="1">VLOOKUP(A846,Metadata!$A$1:$R$1501,18,0)</f>
        <v>2</v>
      </c>
    </row>
    <row r="847" spans="1:15">
      <c r="A847" s="4">
        <v>846</v>
      </c>
      <c r="B847">
        <f ca="1">VLOOKUP(A847,Metadata!$A$1:$R$1501,2,0)</f>
        <v>235</v>
      </c>
      <c r="C847" t="str">
        <f ca="1">VLOOKUP(A847,Metadata!$A$1:$R$1501,4,0)</f>
        <v>1 month</v>
      </c>
      <c r="D847">
        <f ca="1">VLOOKUP(A847,Metadata!$A$1:$R$1501,5,0)</f>
        <v>30</v>
      </c>
      <c r="E847" s="17" t="str">
        <f ca="1">VLOOKUP(A847,Metadata!$A$1:$R$1501,7,0)</f>
        <v>Boston</v>
      </c>
      <c r="F847" t="str">
        <f ca="1">VLOOKUP(A847,Metadata!$A$1:$R$1501,8,0)</f>
        <v>Modern, Adventure-Water, Aquatic, Nightlife</v>
      </c>
      <c r="G847" t="str">
        <f ca="1">VLOOKUP(A847,Metadata!$A$1:$R$1501,9,0)</f>
        <v>North America</v>
      </c>
      <c r="H847">
        <f ca="1">VLOOKUP(A847,Metadata!$A$1:$R$1501,10,0)</f>
        <v>1</v>
      </c>
      <c r="I847">
        <f ca="1">VLOOKUP(A847,Metadata!$A$1:$R$1501,11,0)</f>
        <v>12780</v>
      </c>
      <c r="J847">
        <f ca="1">VLOOKUP(A847,Metadata!$A$1:$R$1501,12,0)</f>
        <v>2</v>
      </c>
      <c r="K847">
        <f ca="1">VLOOKUP(A847,Metadata!$A$1:$R$1501,13,0)</f>
        <v>2400</v>
      </c>
      <c r="L847" s="17">
        <f ca="1">VLOOKUP(A847,Metadata!$A$1:$R$1501,14,0)</f>
        <v>15180</v>
      </c>
      <c r="M847" t="str">
        <f ca="1">VLOOKUP(A847,Metadata!$A$1:$R$1501,15,0)</f>
        <v>Summer</v>
      </c>
      <c r="N847" t="str">
        <f ca="1">VLOOKUP(A847,Metadata!$A$1:$R$1501,17,0)</f>
        <v>Friends</v>
      </c>
      <c r="O847">
        <f ca="1">VLOOKUP(A847,Metadata!$A$1:$R$1501,18,0)</f>
        <v>6</v>
      </c>
    </row>
    <row r="848" spans="1:15">
      <c r="A848" s="4">
        <v>847</v>
      </c>
      <c r="B848">
        <f ca="1">VLOOKUP(A848,Metadata!$A$1:$R$1501,2,0)</f>
        <v>263</v>
      </c>
      <c r="C848" t="str">
        <f ca="1">VLOOKUP(A848,Metadata!$A$1:$R$1501,4,0)</f>
        <v>1 month</v>
      </c>
      <c r="D848">
        <f ca="1">VLOOKUP(A848,Metadata!$A$1:$R$1501,5,0)</f>
        <v>30</v>
      </c>
      <c r="E848" s="17" t="str">
        <f ca="1">VLOOKUP(A848,Metadata!$A$1:$R$1501,7,0)</f>
        <v>Northern Rivers</v>
      </c>
      <c r="F848" t="str">
        <f ca="1">VLOOKUP(A848,Metadata!$A$1:$R$1501,8,0)</f>
        <v>Beach, Adventure-Water</v>
      </c>
      <c r="G848" t="str">
        <f ca="1">VLOOKUP(A848,Metadata!$A$1:$R$1501,9,0)</f>
        <v>Australia</v>
      </c>
      <c r="H848">
        <f ca="1">VLOOKUP(A848,Metadata!$A$1:$R$1501,10,0)</f>
        <v>3</v>
      </c>
      <c r="I848">
        <f ca="1">VLOOKUP(A848,Metadata!$A$1:$R$1501,11,0)</f>
        <v>11790</v>
      </c>
      <c r="J848">
        <f ca="1">VLOOKUP(A848,Metadata!$A$1:$R$1501,12,0)</f>
        <v>1</v>
      </c>
      <c r="K848">
        <f ca="1">VLOOKUP(A848,Metadata!$A$1:$R$1501,13,0)</f>
        <v>840</v>
      </c>
      <c r="L848" s="17">
        <f ca="1">VLOOKUP(A848,Metadata!$A$1:$R$1501,14,0)</f>
        <v>12630</v>
      </c>
      <c r="M848" t="str">
        <f ca="1">VLOOKUP(A848,Metadata!$A$1:$R$1501,15,0)</f>
        <v>Spring</v>
      </c>
      <c r="N848" t="str">
        <f ca="1">VLOOKUP(A848,Metadata!$A$1:$R$1501,17,0)</f>
        <v>Solo</v>
      </c>
      <c r="O848">
        <f ca="1">VLOOKUP(A848,Metadata!$A$1:$R$1501,18,0)</f>
        <v>1</v>
      </c>
    </row>
    <row r="849" spans="1:15">
      <c r="A849" s="4">
        <v>848</v>
      </c>
      <c r="B849">
        <f ca="1">VLOOKUP(A849,Metadata!$A$1:$R$1501,2,0)</f>
        <v>288</v>
      </c>
      <c r="C849" t="str">
        <f ca="1">VLOOKUP(A849,Metadata!$A$1:$R$1501,4,0)</f>
        <v>1 week</v>
      </c>
      <c r="D849">
        <f ca="1">VLOOKUP(A849,Metadata!$A$1:$R$1501,5,0)</f>
        <v>7</v>
      </c>
      <c r="E849" s="17" t="str">
        <f ca="1">VLOOKUP(A849,Metadata!$A$1:$R$1501,7,0)</f>
        <v>Austin</v>
      </c>
      <c r="F849" t="str">
        <f ca="1">VLOOKUP(A849,Metadata!$A$1:$R$1501,8,0)</f>
        <v>Historical-Modern, Nightlife</v>
      </c>
      <c r="G849" t="str">
        <f ca="1">VLOOKUP(A849,Metadata!$A$1:$R$1501,9,0)</f>
        <v>North America</v>
      </c>
      <c r="H849">
        <f ca="1">VLOOKUP(A849,Metadata!$A$1:$R$1501,10,0)</f>
        <v>1</v>
      </c>
      <c r="I849">
        <f ca="1">VLOOKUP(A849,Metadata!$A$1:$R$1501,11,0)</f>
        <v>770</v>
      </c>
      <c r="J849">
        <f ca="1">VLOOKUP(A849,Metadata!$A$1:$R$1501,12,0)</f>
        <v>2</v>
      </c>
      <c r="K849">
        <f ca="1">VLOOKUP(A849,Metadata!$A$1:$R$1501,13,0)</f>
        <v>240</v>
      </c>
      <c r="L849" s="17">
        <f ca="1">VLOOKUP(A849,Metadata!$A$1:$R$1501,14,0)</f>
        <v>1010</v>
      </c>
      <c r="M849" t="str">
        <f ca="1">VLOOKUP(A849,Metadata!$A$1:$R$1501,15,0)</f>
        <v>Spring</v>
      </c>
      <c r="N849" t="str">
        <f ca="1">VLOOKUP(A849,Metadata!$A$1:$R$1501,17,0)</f>
        <v>Romantic</v>
      </c>
      <c r="O849">
        <f ca="1">VLOOKUP(A849,Metadata!$A$1:$R$1501,18,0)</f>
        <v>2</v>
      </c>
    </row>
    <row r="850" spans="1:15">
      <c r="A850" s="4">
        <v>849</v>
      </c>
      <c r="B850">
        <f ca="1">VLOOKUP(A850,Metadata!$A$1:$R$1501,2,0)</f>
        <v>95</v>
      </c>
      <c r="C850" t="str">
        <f ca="1">VLOOKUP(A850,Metadata!$A$1:$R$1501,4,0)</f>
        <v>2 weeks</v>
      </c>
      <c r="D850">
        <f ca="1">VLOOKUP(A850,Metadata!$A$1:$R$1501,5,0)</f>
        <v>14</v>
      </c>
      <c r="E850" s="17" t="str">
        <f ca="1">VLOOKUP(A850,Metadata!$A$1:$R$1501,7,0)</f>
        <v>Trentino</v>
      </c>
      <c r="F850" t="str">
        <f ca="1">VLOOKUP(A850,Metadata!$A$1:$R$1501,8,0)</f>
        <v>Terrain</v>
      </c>
      <c r="G850" t="str">
        <f ca="1">VLOOKUP(A850,Metadata!$A$1:$R$1501,9,0)</f>
        <v>Europe</v>
      </c>
      <c r="H850">
        <f ca="1">VLOOKUP(A850,Metadata!$A$1:$R$1501,10,0)</f>
        <v>3</v>
      </c>
      <c r="I850">
        <f ca="1">VLOOKUP(A850,Metadata!$A$1:$R$1501,11,0)</f>
        <v>1064</v>
      </c>
      <c r="J850">
        <f ca="1">VLOOKUP(A850,Metadata!$A$1:$R$1501,12,0)</f>
        <v>2</v>
      </c>
      <c r="K850">
        <f ca="1">VLOOKUP(A850,Metadata!$A$1:$R$1501,13,0)</f>
        <v>3640</v>
      </c>
      <c r="L850" s="17">
        <f ca="1">VLOOKUP(A850,Metadata!$A$1:$R$1501,14,0)</f>
        <v>4704</v>
      </c>
      <c r="M850" t="str">
        <f ca="1">VLOOKUP(A850,Metadata!$A$1:$R$1501,15,0)</f>
        <v>Summer</v>
      </c>
      <c r="N850" t="str">
        <f ca="1">VLOOKUP(A850,Metadata!$A$1:$R$1501,17,0)</f>
        <v>Romantic</v>
      </c>
      <c r="O850">
        <f ca="1">VLOOKUP(A850,Metadata!$A$1:$R$1501,18,0)</f>
        <v>2</v>
      </c>
    </row>
    <row r="851" spans="1:15">
      <c r="A851" s="4">
        <v>850</v>
      </c>
      <c r="B851">
        <f ca="1">VLOOKUP(A851,Metadata!$A$1:$R$1501,2,0)</f>
        <v>266</v>
      </c>
      <c r="C851" t="str">
        <f ca="1">VLOOKUP(A851,Metadata!$A$1:$R$1501,4,0)</f>
        <v>1 week</v>
      </c>
      <c r="D851">
        <f ca="1">VLOOKUP(A851,Metadata!$A$1:$R$1501,5,0)</f>
        <v>7</v>
      </c>
      <c r="E851" s="17" t="str">
        <f ca="1">VLOOKUP(A851,Metadata!$A$1:$R$1501,7,0)</f>
        <v>Florence</v>
      </c>
      <c r="F851" t="str">
        <f ca="1">VLOOKUP(A851,Metadata!$A$1:$R$1501,8,0)</f>
        <v>Historical, Beach</v>
      </c>
      <c r="G851" t="str">
        <f ca="1">VLOOKUP(A851,Metadata!$A$1:$R$1501,9,0)</f>
        <v>Europe</v>
      </c>
      <c r="H851">
        <f ca="1">VLOOKUP(A851,Metadata!$A$1:$R$1501,10,0)</f>
        <v>1</v>
      </c>
      <c r="I851">
        <f ca="1">VLOOKUP(A851,Metadata!$A$1:$R$1501,11,0)</f>
        <v>1540</v>
      </c>
      <c r="J851">
        <f ca="1">VLOOKUP(A851,Metadata!$A$1:$R$1501,12,0)</f>
        <v>1</v>
      </c>
      <c r="K851">
        <f ca="1">VLOOKUP(A851,Metadata!$A$1:$R$1501,13,0)</f>
        <v>7800</v>
      </c>
      <c r="L851" s="17">
        <f ca="1">VLOOKUP(A851,Metadata!$A$1:$R$1501,14,0)</f>
        <v>9340</v>
      </c>
      <c r="M851" t="str">
        <f ca="1">VLOOKUP(A851,Metadata!$A$1:$R$1501,15,0)</f>
        <v>Summer</v>
      </c>
      <c r="N851" t="str">
        <f ca="1">VLOOKUP(A851,Metadata!$A$1:$R$1501,17,0)</f>
        <v>Family</v>
      </c>
      <c r="O851">
        <f ca="1">VLOOKUP(A851,Metadata!$A$1:$R$1501,18,0)</f>
        <v>4</v>
      </c>
    </row>
    <row r="852" spans="1:15">
      <c r="A852" s="4">
        <v>851</v>
      </c>
      <c r="B852">
        <f ca="1">VLOOKUP(A852,Metadata!$A$1:$R$1501,2,0)</f>
        <v>102</v>
      </c>
      <c r="C852" t="str">
        <f ca="1">VLOOKUP(A852,Metadata!$A$1:$R$1501,4,0)</f>
        <v>2 weeks</v>
      </c>
      <c r="D852">
        <f ca="1">VLOOKUP(A852,Metadata!$A$1:$R$1501,5,0)</f>
        <v>14</v>
      </c>
      <c r="E852" s="17" t="str">
        <f ca="1">VLOOKUP(A852,Metadata!$A$1:$R$1501,7,0)</f>
        <v>Antwerp</v>
      </c>
      <c r="F852" t="str">
        <f ca="1">VLOOKUP(A852,Metadata!$A$1:$R$1501,8,0)</f>
        <v>Historical-Medieval, Aquatic, Nightlife</v>
      </c>
      <c r="G852" t="str">
        <f ca="1">VLOOKUP(A852,Metadata!$A$1:$R$1501,9,0)</f>
        <v>Europe</v>
      </c>
      <c r="H852">
        <f ca="1">VLOOKUP(A852,Metadata!$A$1:$R$1501,10,0)</f>
        <v>2</v>
      </c>
      <c r="I852">
        <f ca="1">VLOOKUP(A852,Metadata!$A$1:$R$1501,11,0)</f>
        <v>9240</v>
      </c>
      <c r="J852">
        <f ca="1">VLOOKUP(A852,Metadata!$A$1:$R$1501,12,0)</f>
        <v>2</v>
      </c>
      <c r="K852">
        <f ca="1">VLOOKUP(A852,Metadata!$A$1:$R$1501,13,0)</f>
        <v>18720</v>
      </c>
      <c r="L852" s="17">
        <f ca="1">VLOOKUP(A852,Metadata!$A$1:$R$1501,14,0)</f>
        <v>27960</v>
      </c>
      <c r="M852" t="str">
        <f ca="1">VLOOKUP(A852,Metadata!$A$1:$R$1501,15,0)</f>
        <v>Summer</v>
      </c>
      <c r="N852" t="str">
        <f ca="1">VLOOKUP(A852,Metadata!$A$1:$R$1501,17,0)</f>
        <v>Friends</v>
      </c>
      <c r="O852">
        <f ca="1">VLOOKUP(A852,Metadata!$A$1:$R$1501,18,0)</f>
        <v>6</v>
      </c>
    </row>
    <row r="853" spans="1:15">
      <c r="A853" s="4">
        <v>852</v>
      </c>
      <c r="B853">
        <f ca="1">VLOOKUP(A853,Metadata!$A$1:$R$1501,2,0)</f>
        <v>47</v>
      </c>
      <c r="C853" t="str">
        <f ca="1">VLOOKUP(A853,Metadata!$A$1:$R$1501,4,0)</f>
        <v>1 month</v>
      </c>
      <c r="D853">
        <f ca="1">VLOOKUP(A853,Metadata!$A$1:$R$1501,5,0)</f>
        <v>30</v>
      </c>
      <c r="E853" s="17" t="str">
        <f ca="1">VLOOKUP(A853,Metadata!$A$1:$R$1501,7,0)</f>
        <v>Oakland</v>
      </c>
      <c r="F853" t="str">
        <f ca="1">VLOOKUP(A853,Metadata!$A$1:$R$1501,8,0)</f>
        <v>Modern, Hills, Park</v>
      </c>
      <c r="G853" t="str">
        <f ca="1">VLOOKUP(A853,Metadata!$A$1:$R$1501,9,0)</f>
        <v>North America</v>
      </c>
      <c r="H853">
        <f ca="1">VLOOKUP(A853,Metadata!$A$1:$R$1501,10,0)</f>
        <v>2</v>
      </c>
      <c r="I853">
        <f ca="1">VLOOKUP(A853,Metadata!$A$1:$R$1501,11,0)</f>
        <v>3180</v>
      </c>
      <c r="J853">
        <f ca="1">VLOOKUP(A853,Metadata!$A$1:$R$1501,12,0)</f>
        <v>1</v>
      </c>
      <c r="K853">
        <f ca="1">VLOOKUP(A853,Metadata!$A$1:$R$1501,13,0)</f>
        <v>360</v>
      </c>
      <c r="L853" s="17">
        <f ca="1">VLOOKUP(A853,Metadata!$A$1:$R$1501,14,0)</f>
        <v>3540</v>
      </c>
      <c r="M853" t="str">
        <f ca="1">VLOOKUP(A853,Metadata!$A$1:$R$1501,15,0)</f>
        <v>Spring</v>
      </c>
      <c r="N853" t="str">
        <f ca="1">VLOOKUP(A853,Metadata!$A$1:$R$1501,17,0)</f>
        <v>Solo</v>
      </c>
      <c r="O853">
        <f ca="1">VLOOKUP(A853,Metadata!$A$1:$R$1501,18,0)</f>
        <v>1</v>
      </c>
    </row>
    <row r="854" spans="1:15">
      <c r="A854" s="4">
        <v>853</v>
      </c>
      <c r="B854">
        <f ca="1">VLOOKUP(A854,Metadata!$A$1:$R$1501,2,0)</f>
        <v>281</v>
      </c>
      <c r="C854" t="str">
        <f ca="1">VLOOKUP(A854,Metadata!$A$1:$R$1501,4,0)</f>
        <v>3 days</v>
      </c>
      <c r="D854">
        <f ca="1">VLOOKUP(A854,Metadata!$A$1:$R$1501,5,0)</f>
        <v>3</v>
      </c>
      <c r="E854" s="17" t="str">
        <f ca="1">VLOOKUP(A854,Metadata!$A$1:$R$1501,7,0)</f>
        <v>Venice</v>
      </c>
      <c r="F854" t="str">
        <f ca="1">VLOOKUP(A854,Metadata!$A$1:$R$1501,8,0)</f>
        <v>Terrain</v>
      </c>
      <c r="G854" t="str">
        <f ca="1">VLOOKUP(A854,Metadata!$A$1:$R$1501,9,0)</f>
        <v>Europe</v>
      </c>
      <c r="H854">
        <f ca="1">VLOOKUP(A854,Metadata!$A$1:$R$1501,10,0)</f>
        <v>3</v>
      </c>
      <c r="I854">
        <f ca="1">VLOOKUP(A854,Metadata!$A$1:$R$1501,11,0)</f>
        <v>1674</v>
      </c>
      <c r="J854">
        <f ca="1">VLOOKUP(A854,Metadata!$A$1:$R$1501,12,0)</f>
        <v>1</v>
      </c>
      <c r="K854">
        <f ca="1">VLOOKUP(A854,Metadata!$A$1:$R$1501,13,0)</f>
        <v>2320</v>
      </c>
      <c r="L854" s="17">
        <f ca="1">VLOOKUP(A854,Metadata!$A$1:$R$1501,14,0)</f>
        <v>3994</v>
      </c>
      <c r="M854" t="str">
        <f ca="1">VLOOKUP(A854,Metadata!$A$1:$R$1501,15,0)</f>
        <v>Summer</v>
      </c>
      <c r="N854" t="str">
        <f ca="1">VLOOKUP(A854,Metadata!$A$1:$R$1501,17,0)</f>
        <v>Romantic</v>
      </c>
      <c r="O854">
        <f ca="1">VLOOKUP(A854,Metadata!$A$1:$R$1501,18,0)</f>
        <v>2</v>
      </c>
    </row>
    <row r="855" spans="1:15">
      <c r="A855" s="4">
        <v>854</v>
      </c>
      <c r="B855">
        <f ca="1">VLOOKUP(A855,Metadata!$A$1:$R$1501,2,0)</f>
        <v>8</v>
      </c>
      <c r="C855" t="str">
        <f ca="1">VLOOKUP(A855,Metadata!$A$1:$R$1501,4,0)</f>
        <v>1 week</v>
      </c>
      <c r="D855">
        <f ca="1">VLOOKUP(A855,Metadata!$A$1:$R$1501,5,0)</f>
        <v>7</v>
      </c>
      <c r="E855" s="17" t="str">
        <f ca="1">VLOOKUP(A855,Metadata!$A$1:$R$1501,7,0)</f>
        <v>San Francisco</v>
      </c>
      <c r="F855" t="str">
        <f ca="1">VLOOKUP(A855,Metadata!$A$1:$R$1501,8,0)</f>
        <v>Beach</v>
      </c>
      <c r="G855" t="str">
        <f ca="1">VLOOKUP(A855,Metadata!$A$1:$R$1501,9,0)</f>
        <v>North America</v>
      </c>
      <c r="H855">
        <f ca="1">VLOOKUP(A855,Metadata!$A$1:$R$1501,10,0)</f>
        <v>2</v>
      </c>
      <c r="I855">
        <f ca="1">VLOOKUP(A855,Metadata!$A$1:$R$1501,11,0)</f>
        <v>1204</v>
      </c>
      <c r="J855">
        <f ca="1">VLOOKUP(A855,Metadata!$A$1:$R$1501,12,0)</f>
        <v>2</v>
      </c>
      <c r="K855">
        <f ca="1">VLOOKUP(A855,Metadata!$A$1:$R$1501,13,0)</f>
        <v>720</v>
      </c>
      <c r="L855" s="17">
        <f ca="1">VLOOKUP(A855,Metadata!$A$1:$R$1501,14,0)</f>
        <v>1924</v>
      </c>
      <c r="M855" t="str">
        <f ca="1">VLOOKUP(A855,Metadata!$A$1:$R$1501,15,0)</f>
        <v>Summer</v>
      </c>
      <c r="N855" t="str">
        <f ca="1">VLOOKUP(A855,Metadata!$A$1:$R$1501,17,0)</f>
        <v>Solo</v>
      </c>
      <c r="O855">
        <f ca="1">VLOOKUP(A855,Metadata!$A$1:$R$1501,18,0)</f>
        <v>1</v>
      </c>
    </row>
    <row r="856" spans="1:15">
      <c r="A856" s="4">
        <v>855</v>
      </c>
      <c r="B856">
        <f ca="1">VLOOKUP(A856,Metadata!$A$1:$R$1501,2,0)</f>
        <v>158</v>
      </c>
      <c r="C856" t="str">
        <f ca="1">VLOOKUP(A856,Metadata!$A$1:$R$1501,4,0)</f>
        <v>1 month</v>
      </c>
      <c r="D856">
        <f ca="1">VLOOKUP(A856,Metadata!$A$1:$R$1501,5,0)</f>
        <v>30</v>
      </c>
      <c r="E856" s="17" t="str">
        <f ca="1">VLOOKUP(A856,Metadata!$A$1:$R$1501,7,0)</f>
        <v>Amsterdam</v>
      </c>
      <c r="F856" t="str">
        <f ca="1">VLOOKUP(A856,Metadata!$A$1:$R$1501,8,0)</f>
        <v>Acquatic, Historical-Modern, Beach, Nightlife</v>
      </c>
      <c r="G856" t="str">
        <f ca="1">VLOOKUP(A856,Metadata!$A$1:$R$1501,9,0)</f>
        <v>Europe</v>
      </c>
      <c r="H856">
        <f ca="1">VLOOKUP(A856,Metadata!$A$1:$R$1501,10,0)</f>
        <v>3</v>
      </c>
      <c r="I856">
        <f ca="1">VLOOKUP(A856,Metadata!$A$1:$R$1501,11,0)</f>
        <v>66240</v>
      </c>
      <c r="J856">
        <f ca="1">VLOOKUP(A856,Metadata!$A$1:$R$1501,12,0)</f>
        <v>2</v>
      </c>
      <c r="K856">
        <f ca="1">VLOOKUP(A856,Metadata!$A$1:$R$1501,13,0)</f>
        <v>14220</v>
      </c>
      <c r="L856" s="17">
        <f ca="1">VLOOKUP(A856,Metadata!$A$1:$R$1501,14,0)</f>
        <v>80460</v>
      </c>
      <c r="M856" t="str">
        <f ca="1">VLOOKUP(A856,Metadata!$A$1:$R$1501,15,0)</f>
        <v>Summer</v>
      </c>
      <c r="N856" t="str">
        <f ca="1">VLOOKUP(A856,Metadata!$A$1:$R$1501,17,0)</f>
        <v>Friends</v>
      </c>
      <c r="O856">
        <f ca="1">VLOOKUP(A856,Metadata!$A$1:$R$1501,18,0)</f>
        <v>6</v>
      </c>
    </row>
    <row r="857" spans="1:15">
      <c r="A857" s="4">
        <v>856</v>
      </c>
      <c r="B857">
        <f ca="1">VLOOKUP(A857,Metadata!$A$1:$R$1501,2,0)</f>
        <v>23</v>
      </c>
      <c r="C857" t="str">
        <f ca="1">VLOOKUP(A857,Metadata!$A$1:$R$1501,4,0)</f>
        <v>2 weeks</v>
      </c>
      <c r="D857">
        <f ca="1">VLOOKUP(A857,Metadata!$A$1:$R$1501,5,0)</f>
        <v>14</v>
      </c>
      <c r="E857" s="17" t="str">
        <f ca="1">VLOOKUP(A857,Metadata!$A$1:$R$1501,7,0)</f>
        <v>Lisbon</v>
      </c>
      <c r="F857" t="str">
        <f ca="1">VLOOKUP(A857,Metadata!$A$1:$R$1501,8,0)</f>
        <v>Historical</v>
      </c>
      <c r="G857" t="str">
        <f ca="1">VLOOKUP(A857,Metadata!$A$1:$R$1501,9,0)</f>
        <v>Europe</v>
      </c>
      <c r="H857">
        <f ca="1">VLOOKUP(A857,Metadata!$A$1:$R$1501,10,0)</f>
        <v>3</v>
      </c>
      <c r="I857">
        <f ca="1">VLOOKUP(A857,Metadata!$A$1:$R$1501,11,0)</f>
        <v>6412</v>
      </c>
      <c r="J857">
        <f ca="1">VLOOKUP(A857,Metadata!$A$1:$R$1501,12,0)</f>
        <v>1</v>
      </c>
      <c r="K857">
        <f ca="1">VLOOKUP(A857,Metadata!$A$1:$R$1501,13,0)</f>
        <v>2440</v>
      </c>
      <c r="L857" s="17">
        <f ca="1">VLOOKUP(A857,Metadata!$A$1:$R$1501,14,0)</f>
        <v>8852</v>
      </c>
      <c r="M857" t="str">
        <f ca="1">VLOOKUP(A857,Metadata!$A$1:$R$1501,15,0)</f>
        <v>Summer</v>
      </c>
      <c r="N857" t="str">
        <f ca="1">VLOOKUP(A857,Metadata!$A$1:$R$1501,17,0)</f>
        <v>Romantic</v>
      </c>
      <c r="O857">
        <f ca="1">VLOOKUP(A857,Metadata!$A$1:$R$1501,18,0)</f>
        <v>2</v>
      </c>
    </row>
    <row r="858" spans="1:15">
      <c r="A858" s="4">
        <v>857</v>
      </c>
      <c r="B858">
        <f ca="1">VLOOKUP(A858,Metadata!$A$1:$R$1501,2,0)</f>
        <v>49</v>
      </c>
      <c r="C858" t="str">
        <f ca="1">VLOOKUP(A858,Metadata!$A$1:$R$1501,4,0)</f>
        <v>2 weeks</v>
      </c>
      <c r="D858">
        <f ca="1">VLOOKUP(A858,Metadata!$A$1:$R$1501,5,0)</f>
        <v>14</v>
      </c>
      <c r="E858" s="17" t="str">
        <f ca="1">VLOOKUP(A858,Metadata!$A$1:$R$1501,7,0)</f>
        <v>Venice</v>
      </c>
      <c r="F858" t="str">
        <f ca="1">VLOOKUP(A858,Metadata!$A$1:$R$1501,8,0)</f>
        <v>Terrain</v>
      </c>
      <c r="G858" t="str">
        <f ca="1">VLOOKUP(A858,Metadata!$A$1:$R$1501,9,0)</f>
        <v>Europe</v>
      </c>
      <c r="H858">
        <f ca="1">VLOOKUP(A858,Metadata!$A$1:$R$1501,10,0)</f>
        <v>2</v>
      </c>
      <c r="I858">
        <f ca="1">VLOOKUP(A858,Metadata!$A$1:$R$1501,11,0)</f>
        <v>6496</v>
      </c>
      <c r="J858">
        <f ca="1">VLOOKUP(A858,Metadata!$A$1:$R$1501,12,0)</f>
        <v>1</v>
      </c>
      <c r="K858">
        <f ca="1">VLOOKUP(A858,Metadata!$A$1:$R$1501,13,0)</f>
        <v>4640</v>
      </c>
      <c r="L858" s="17">
        <f ca="1">VLOOKUP(A858,Metadata!$A$1:$R$1501,14,0)</f>
        <v>11136</v>
      </c>
      <c r="M858" t="str">
        <f ca="1">VLOOKUP(A858,Metadata!$A$1:$R$1501,15,0)</f>
        <v>Summer</v>
      </c>
      <c r="N858" t="str">
        <f ca="1">VLOOKUP(A858,Metadata!$A$1:$R$1501,17,0)</f>
        <v>Family</v>
      </c>
      <c r="O858">
        <f ca="1">VLOOKUP(A858,Metadata!$A$1:$R$1501,18,0)</f>
        <v>4</v>
      </c>
    </row>
    <row r="859" spans="1:15">
      <c r="A859" s="4">
        <v>858</v>
      </c>
      <c r="B859">
        <f ca="1">VLOOKUP(A859,Metadata!$A$1:$R$1501,2,0)</f>
        <v>263</v>
      </c>
      <c r="C859" t="str">
        <f ca="1">VLOOKUP(A859,Metadata!$A$1:$R$1501,4,0)</f>
        <v>3 days</v>
      </c>
      <c r="D859">
        <f ca="1">VLOOKUP(A859,Metadata!$A$1:$R$1501,5,0)</f>
        <v>3</v>
      </c>
      <c r="E859" s="17" t="str">
        <f ca="1">VLOOKUP(A859,Metadata!$A$1:$R$1501,7,0)</f>
        <v>Washington, D.C.</v>
      </c>
      <c r="F859" t="str">
        <f ca="1">VLOOKUP(A859,Metadata!$A$1:$R$1501,8,0)</f>
        <v>Modern</v>
      </c>
      <c r="G859" t="str">
        <f ca="1">VLOOKUP(A859,Metadata!$A$1:$R$1501,9,0)</f>
        <v>North America</v>
      </c>
      <c r="H859">
        <f ca="1">VLOOKUP(A859,Metadata!$A$1:$R$1501,10,0)</f>
        <v>2</v>
      </c>
      <c r="I859">
        <f ca="1">VLOOKUP(A859,Metadata!$A$1:$R$1501,11,0)</f>
        <v>1860</v>
      </c>
      <c r="J859">
        <f ca="1">VLOOKUP(A859,Metadata!$A$1:$R$1501,12,0)</f>
        <v>1</v>
      </c>
      <c r="K859">
        <f ca="1">VLOOKUP(A859,Metadata!$A$1:$R$1501,13,0)</f>
        <v>1360</v>
      </c>
      <c r="L859" s="17">
        <f ca="1">VLOOKUP(A859,Metadata!$A$1:$R$1501,14,0)</f>
        <v>3220</v>
      </c>
      <c r="M859" t="str">
        <f ca="1">VLOOKUP(A859,Metadata!$A$1:$R$1501,15,0)</f>
        <v>Summer</v>
      </c>
      <c r="N859" t="str">
        <f ca="1">VLOOKUP(A859,Metadata!$A$1:$R$1501,17,0)</f>
        <v>Family</v>
      </c>
      <c r="O859">
        <f ca="1">VLOOKUP(A859,Metadata!$A$1:$R$1501,18,0)</f>
        <v>4</v>
      </c>
    </row>
    <row r="860" spans="1:15">
      <c r="A860" s="4">
        <v>859</v>
      </c>
      <c r="B860">
        <f ca="1">VLOOKUP(A860,Metadata!$A$1:$R$1501,2,0)</f>
        <v>193</v>
      </c>
      <c r="C860" t="str">
        <f ca="1">VLOOKUP(A860,Metadata!$A$1:$R$1501,4,0)</f>
        <v>1 month</v>
      </c>
      <c r="D860">
        <f ca="1">VLOOKUP(A860,Metadata!$A$1:$R$1501,5,0)</f>
        <v>30</v>
      </c>
      <c r="E860" s="17" t="str">
        <f ca="1">VLOOKUP(A860,Metadata!$A$1:$R$1501,7,0)</f>
        <v>Hong Kong</v>
      </c>
      <c r="F860" t="str">
        <f ca="1">VLOOKUP(A860,Metadata!$A$1:$R$1501,8,0)</f>
        <v>Modern, Beach, Terrain</v>
      </c>
      <c r="G860" t="str">
        <f ca="1">VLOOKUP(A860,Metadata!$A$1:$R$1501,9,0)</f>
        <v>Asia</v>
      </c>
      <c r="H860">
        <f ca="1">VLOOKUP(A860,Metadata!$A$1:$R$1501,10,0)</f>
        <v>1</v>
      </c>
      <c r="I860">
        <f ca="1">VLOOKUP(A860,Metadata!$A$1:$R$1501,11,0)</f>
        <v>3300</v>
      </c>
      <c r="J860">
        <f ca="1">VLOOKUP(A860,Metadata!$A$1:$R$1501,12,0)</f>
        <v>2</v>
      </c>
      <c r="K860">
        <f ca="1">VLOOKUP(A860,Metadata!$A$1:$R$1501,13,0)</f>
        <v>3080</v>
      </c>
      <c r="L860" s="17">
        <f ca="1">VLOOKUP(A860,Metadata!$A$1:$R$1501,14,0)</f>
        <v>6380</v>
      </c>
      <c r="M860" t="str">
        <f ca="1">VLOOKUP(A860,Metadata!$A$1:$R$1501,15,0)</f>
        <v>Spring</v>
      </c>
      <c r="N860" t="str">
        <f ca="1">VLOOKUP(A860,Metadata!$A$1:$R$1501,17,0)</f>
        <v>Romantic</v>
      </c>
      <c r="O860">
        <f ca="1">VLOOKUP(A860,Metadata!$A$1:$R$1501,18,0)</f>
        <v>2</v>
      </c>
    </row>
    <row r="861" spans="1:15">
      <c r="A861" s="4">
        <v>860</v>
      </c>
      <c r="B861">
        <f ca="1">VLOOKUP(A861,Metadata!$A$1:$R$1501,2,0)</f>
        <v>30</v>
      </c>
      <c r="C861" t="str">
        <f ca="1">VLOOKUP(A861,Metadata!$A$1:$R$1501,4,0)</f>
        <v>3 days</v>
      </c>
      <c r="D861">
        <f ca="1">VLOOKUP(A861,Metadata!$A$1:$R$1501,5,0)</f>
        <v>3</v>
      </c>
      <c r="E861" s="17" t="str">
        <f ca="1">VLOOKUP(A861,Metadata!$A$1:$R$1501,7,0)</f>
        <v>Melbourne</v>
      </c>
      <c r="F861" t="str">
        <f ca="1">VLOOKUP(A861,Metadata!$A$1:$R$1501,8,0)</f>
        <v>Modern, Beach, Adventure-Modern</v>
      </c>
      <c r="G861" t="str">
        <f ca="1">VLOOKUP(A861,Metadata!$A$1:$R$1501,9,0)</f>
        <v>Australia</v>
      </c>
      <c r="H861">
        <f ca="1">VLOOKUP(A861,Metadata!$A$1:$R$1501,10,0)</f>
        <v>2</v>
      </c>
      <c r="I861">
        <f ca="1">VLOOKUP(A861,Metadata!$A$1:$R$1501,11,0)</f>
        <v>678</v>
      </c>
      <c r="J861">
        <f ca="1">VLOOKUP(A861,Metadata!$A$1:$R$1501,12,0)</f>
        <v>2</v>
      </c>
      <c r="K861">
        <f ca="1">VLOOKUP(A861,Metadata!$A$1:$R$1501,13,0)</f>
        <v>5440</v>
      </c>
      <c r="L861" s="17">
        <f ca="1">VLOOKUP(A861,Metadata!$A$1:$R$1501,14,0)</f>
        <v>6118</v>
      </c>
      <c r="M861" t="str">
        <f ca="1">VLOOKUP(A861,Metadata!$A$1:$R$1501,15,0)</f>
        <v>Spring</v>
      </c>
      <c r="N861" t="str">
        <f ca="1">VLOOKUP(A861,Metadata!$A$1:$R$1501,17,0)</f>
        <v>Romantic</v>
      </c>
      <c r="O861">
        <f ca="1">VLOOKUP(A861,Metadata!$A$1:$R$1501,18,0)</f>
        <v>2</v>
      </c>
    </row>
    <row r="862" spans="1:15">
      <c r="A862" s="4">
        <v>861</v>
      </c>
      <c r="B862">
        <f ca="1">VLOOKUP(A862,Metadata!$A$1:$R$1501,2,0)</f>
        <v>116</v>
      </c>
      <c r="C862" t="str">
        <f ca="1">VLOOKUP(A862,Metadata!$A$1:$R$1501,4,0)</f>
        <v>1 month</v>
      </c>
      <c r="D862">
        <f ca="1">VLOOKUP(A862,Metadata!$A$1:$R$1501,5,0)</f>
        <v>30</v>
      </c>
      <c r="E862" s="17" t="str">
        <f ca="1">VLOOKUP(A862,Metadata!$A$1:$R$1501,7,0)</f>
        <v>Rome</v>
      </c>
      <c r="F862" t="str">
        <f ca="1">VLOOKUP(A862,Metadata!$A$1:$R$1501,8,0)</f>
        <v>Historical</v>
      </c>
      <c r="G862" t="str">
        <f ca="1">VLOOKUP(A862,Metadata!$A$1:$R$1501,9,0)</f>
        <v>Europe</v>
      </c>
      <c r="H862">
        <f ca="1">VLOOKUP(A862,Metadata!$A$1:$R$1501,10,0)</f>
        <v>2</v>
      </c>
      <c r="I862">
        <f ca="1">VLOOKUP(A862,Metadata!$A$1:$R$1501,11,0)</f>
        <v>4140</v>
      </c>
      <c r="J862">
        <f ca="1">VLOOKUP(A862,Metadata!$A$1:$R$1501,12,0)</f>
        <v>2</v>
      </c>
      <c r="K862">
        <f ca="1">VLOOKUP(A862,Metadata!$A$1:$R$1501,13,0)</f>
        <v>1906</v>
      </c>
      <c r="L862" s="17">
        <f ca="1">VLOOKUP(A862,Metadata!$A$1:$R$1501,14,0)</f>
        <v>6046</v>
      </c>
      <c r="M862" t="str">
        <f ca="1">VLOOKUP(A862,Metadata!$A$1:$R$1501,15,0)</f>
        <v>Summer</v>
      </c>
      <c r="N862" t="str">
        <f ca="1">VLOOKUP(A862,Metadata!$A$1:$R$1501,17,0)</f>
        <v>Solo</v>
      </c>
      <c r="O862">
        <f ca="1">VLOOKUP(A862,Metadata!$A$1:$R$1501,18,0)</f>
        <v>1</v>
      </c>
    </row>
    <row r="863" spans="1:15">
      <c r="A863" s="4">
        <v>862</v>
      </c>
      <c r="B863">
        <f ca="1">VLOOKUP(A863,Metadata!$A$1:$R$1501,2,0)</f>
        <v>157</v>
      </c>
      <c r="C863" t="str">
        <f ca="1">VLOOKUP(A863,Metadata!$A$1:$R$1501,4,0)</f>
        <v>1 week</v>
      </c>
      <c r="D863">
        <f ca="1">VLOOKUP(A863,Metadata!$A$1:$R$1501,5,0)</f>
        <v>7</v>
      </c>
      <c r="E863" s="17" t="str">
        <f ca="1">VLOOKUP(A863,Metadata!$A$1:$R$1501,7,0)</f>
        <v>Mallorca</v>
      </c>
      <c r="F863" t="str">
        <f ca="1">VLOOKUP(A863,Metadata!$A$1:$R$1501,8,0)</f>
        <v>Beach, Aquatic, Adventure-Water</v>
      </c>
      <c r="G863" t="str">
        <f ca="1">VLOOKUP(A863,Metadata!$A$1:$R$1501,9,0)</f>
        <v>Europe</v>
      </c>
      <c r="H863">
        <f ca="1">VLOOKUP(A863,Metadata!$A$1:$R$1501,10,0)</f>
        <v>3</v>
      </c>
      <c r="I863">
        <f ca="1">VLOOKUP(A863,Metadata!$A$1:$R$1501,11,0)</f>
        <v>1281</v>
      </c>
      <c r="J863">
        <f ca="1">VLOOKUP(A863,Metadata!$A$1:$R$1501,12,0)</f>
        <v>1</v>
      </c>
      <c r="K863">
        <f ca="1">VLOOKUP(A863,Metadata!$A$1:$R$1501,13,0)</f>
        <v>1272</v>
      </c>
      <c r="L863" s="17">
        <f ca="1">VLOOKUP(A863,Metadata!$A$1:$R$1501,14,0)</f>
        <v>2553</v>
      </c>
      <c r="M863" t="str">
        <f ca="1">VLOOKUP(A863,Metadata!$A$1:$R$1501,15,0)</f>
        <v>Summer</v>
      </c>
      <c r="N863" t="str">
        <f ca="1">VLOOKUP(A863,Metadata!$A$1:$R$1501,17,0)</f>
        <v>Solo</v>
      </c>
      <c r="O863">
        <f ca="1">VLOOKUP(A863,Metadata!$A$1:$R$1501,18,0)</f>
        <v>1</v>
      </c>
    </row>
    <row r="864" spans="1:15">
      <c r="A864" s="4">
        <v>863</v>
      </c>
      <c r="B864">
        <f ca="1">VLOOKUP(A864,Metadata!$A$1:$R$1501,2,0)</f>
        <v>193</v>
      </c>
      <c r="C864" t="str">
        <f ca="1">VLOOKUP(A864,Metadata!$A$1:$R$1501,4,0)</f>
        <v>3 days</v>
      </c>
      <c r="D864">
        <f ca="1">VLOOKUP(A864,Metadata!$A$1:$R$1501,5,0)</f>
        <v>3</v>
      </c>
      <c r="E864" s="17" t="str">
        <f ca="1">VLOOKUP(A864,Metadata!$A$1:$R$1501,7,0)</f>
        <v>Trentino</v>
      </c>
      <c r="F864" t="str">
        <f ca="1">VLOOKUP(A864,Metadata!$A$1:$R$1501,8,0)</f>
        <v>Terrain</v>
      </c>
      <c r="G864" t="str">
        <f ca="1">VLOOKUP(A864,Metadata!$A$1:$R$1501,9,0)</f>
        <v>Europe</v>
      </c>
      <c r="H864">
        <f ca="1">VLOOKUP(A864,Metadata!$A$1:$R$1501,10,0)</f>
        <v>3</v>
      </c>
      <c r="I864">
        <f ca="1">VLOOKUP(A864,Metadata!$A$1:$R$1501,11,0)</f>
        <v>684</v>
      </c>
      <c r="J864">
        <f ca="1">VLOOKUP(A864,Metadata!$A$1:$R$1501,12,0)</f>
        <v>2</v>
      </c>
      <c r="K864">
        <f ca="1">VLOOKUP(A864,Metadata!$A$1:$R$1501,13,0)</f>
        <v>10920</v>
      </c>
      <c r="L864" s="17">
        <f ca="1">VLOOKUP(A864,Metadata!$A$1:$R$1501,14,0)</f>
        <v>11604</v>
      </c>
      <c r="M864" t="str">
        <f ca="1">VLOOKUP(A864,Metadata!$A$1:$R$1501,15,0)</f>
        <v>Summer</v>
      </c>
      <c r="N864" t="str">
        <f ca="1">VLOOKUP(A864,Metadata!$A$1:$R$1501,17,0)</f>
        <v>Friends</v>
      </c>
      <c r="O864">
        <f ca="1">VLOOKUP(A864,Metadata!$A$1:$R$1501,18,0)</f>
        <v>6</v>
      </c>
    </row>
    <row r="865" spans="1:15">
      <c r="A865" s="4">
        <v>864</v>
      </c>
      <c r="B865">
        <f ca="1">VLOOKUP(A865,Metadata!$A$1:$R$1501,2,0)</f>
        <v>112</v>
      </c>
      <c r="C865" t="str">
        <f ca="1">VLOOKUP(A865,Metadata!$A$1:$R$1501,4,0)</f>
        <v>1 month</v>
      </c>
      <c r="D865">
        <f ca="1">VLOOKUP(A865,Metadata!$A$1:$R$1501,5,0)</f>
        <v>30</v>
      </c>
      <c r="E865" s="17" t="str">
        <f ca="1">VLOOKUP(A865,Metadata!$A$1:$R$1501,7,0)</f>
        <v>Valencia</v>
      </c>
      <c r="F865" t="str">
        <f ca="1">VLOOKUP(A865,Metadata!$A$1:$R$1501,8,0)</f>
        <v>Terrain</v>
      </c>
      <c r="G865" t="str">
        <f ca="1">VLOOKUP(A865,Metadata!$A$1:$R$1501,9,0)</f>
        <v>Europe</v>
      </c>
      <c r="H865">
        <f ca="1">VLOOKUP(A865,Metadata!$A$1:$R$1501,10,0)</f>
        <v>1</v>
      </c>
      <c r="I865">
        <f ca="1">VLOOKUP(A865,Metadata!$A$1:$R$1501,11,0)</f>
        <v>6480</v>
      </c>
      <c r="J865">
        <f ca="1">VLOOKUP(A865,Metadata!$A$1:$R$1501,12,0)</f>
        <v>1</v>
      </c>
      <c r="K865">
        <f ca="1">VLOOKUP(A865,Metadata!$A$1:$R$1501,13,0)</f>
        <v>10680</v>
      </c>
      <c r="L865" s="17">
        <f ca="1">VLOOKUP(A865,Metadata!$A$1:$R$1501,14,0)</f>
        <v>17160</v>
      </c>
      <c r="M865" t="str">
        <f ca="1">VLOOKUP(A865,Metadata!$A$1:$R$1501,15,0)</f>
        <v>Summer</v>
      </c>
      <c r="N865" t="str">
        <f ca="1">VLOOKUP(A865,Metadata!$A$1:$R$1501,17,0)</f>
        <v>Friends</v>
      </c>
      <c r="O865">
        <f ca="1">VLOOKUP(A865,Metadata!$A$1:$R$1501,18,0)</f>
        <v>6</v>
      </c>
    </row>
    <row r="866" spans="1:15">
      <c r="A866" s="4">
        <v>865</v>
      </c>
      <c r="B866">
        <f ca="1">VLOOKUP(A866,Metadata!$A$1:$R$1501,2,0)</f>
        <v>279</v>
      </c>
      <c r="C866" t="str">
        <f ca="1">VLOOKUP(A866,Metadata!$A$1:$R$1501,4,0)</f>
        <v>3 days</v>
      </c>
      <c r="D866">
        <f ca="1">VLOOKUP(A866,Metadata!$A$1:$R$1501,5,0)</f>
        <v>3</v>
      </c>
      <c r="E866" s="17" t="str">
        <f ca="1">VLOOKUP(A866,Metadata!$A$1:$R$1501,7,0)</f>
        <v>Paris</v>
      </c>
      <c r="F866" t="str">
        <f ca="1">VLOOKUP(A866,Metadata!$A$1:$R$1501,8,0)</f>
        <v>Historical-Medieval, Nightlife, Architecture, Park</v>
      </c>
      <c r="G866" t="str">
        <f ca="1">VLOOKUP(A866,Metadata!$A$1:$R$1501,9,0)</f>
        <v>Europe</v>
      </c>
      <c r="H866">
        <f ca="1">VLOOKUP(A866,Metadata!$A$1:$R$1501,10,0)</f>
        <v>1</v>
      </c>
      <c r="I866">
        <f ca="1">VLOOKUP(A866,Metadata!$A$1:$R$1501,11,0)</f>
        <v>396</v>
      </c>
      <c r="J866">
        <f ca="1">VLOOKUP(A866,Metadata!$A$1:$R$1501,12,0)</f>
        <v>2</v>
      </c>
      <c r="K866">
        <f ca="1">VLOOKUP(A866,Metadata!$A$1:$R$1501,13,0)</f>
        <v>4720</v>
      </c>
      <c r="L866" s="17">
        <f ca="1">VLOOKUP(A866,Metadata!$A$1:$R$1501,14,0)</f>
        <v>5116</v>
      </c>
      <c r="M866" t="str">
        <f ca="1">VLOOKUP(A866,Metadata!$A$1:$R$1501,15,0)</f>
        <v>Summer</v>
      </c>
      <c r="N866" t="str">
        <f ca="1">VLOOKUP(A866,Metadata!$A$1:$R$1501,17,0)</f>
        <v>Romantic</v>
      </c>
      <c r="O866">
        <f ca="1">VLOOKUP(A866,Metadata!$A$1:$R$1501,18,0)</f>
        <v>2</v>
      </c>
    </row>
    <row r="867" spans="1:15">
      <c r="A867" s="4">
        <v>866</v>
      </c>
      <c r="B867">
        <f ca="1">VLOOKUP(A867,Metadata!$A$1:$R$1501,2,0)</f>
        <v>125</v>
      </c>
      <c r="C867" t="str">
        <f ca="1">VLOOKUP(A867,Metadata!$A$1:$R$1501,4,0)</f>
        <v>1 week</v>
      </c>
      <c r="D867">
        <f ca="1">VLOOKUP(A867,Metadata!$A$1:$R$1501,5,0)</f>
        <v>7</v>
      </c>
      <c r="E867" s="17" t="str">
        <f ca="1">VLOOKUP(A867,Metadata!$A$1:$R$1501,7,0)</f>
        <v>Rio de Janeiro</v>
      </c>
      <c r="F867" t="str">
        <f ca="1">VLOOKUP(A867,Metadata!$A$1:$R$1501,8,0)</f>
        <v>Historical</v>
      </c>
      <c r="G867" t="str">
        <f ca="1">VLOOKUP(A867,Metadata!$A$1:$R$1501,9,0)</f>
        <v>South America</v>
      </c>
      <c r="H867">
        <f ca="1">VLOOKUP(A867,Metadata!$A$1:$R$1501,10,0)</f>
        <v>1</v>
      </c>
      <c r="I867">
        <f ca="1">VLOOKUP(A867,Metadata!$A$1:$R$1501,11,0)</f>
        <v>1596</v>
      </c>
      <c r="J867">
        <f ca="1">VLOOKUP(A867,Metadata!$A$1:$R$1501,12,0)</f>
        <v>2</v>
      </c>
      <c r="K867">
        <f ca="1">VLOOKUP(A867,Metadata!$A$1:$R$1501,13,0)</f>
        <v>12720</v>
      </c>
      <c r="L867" s="17">
        <f ca="1">VLOOKUP(A867,Metadata!$A$1:$R$1501,14,0)</f>
        <v>14316</v>
      </c>
      <c r="M867" t="str">
        <f ca="1">VLOOKUP(A867,Metadata!$A$1:$R$1501,15,0)</f>
        <v>Winter</v>
      </c>
      <c r="N867" t="str">
        <f ca="1">VLOOKUP(A867,Metadata!$A$1:$R$1501,17,0)</f>
        <v>Friends</v>
      </c>
      <c r="O867">
        <f ca="1">VLOOKUP(A867,Metadata!$A$1:$R$1501,18,0)</f>
        <v>6</v>
      </c>
    </row>
    <row r="868" spans="1:15">
      <c r="A868" s="4">
        <v>867</v>
      </c>
      <c r="B868">
        <f ca="1">VLOOKUP(A868,Metadata!$A$1:$R$1501,2,0)</f>
        <v>259</v>
      </c>
      <c r="C868" t="str">
        <f ca="1">VLOOKUP(A868,Metadata!$A$1:$R$1501,4,0)</f>
        <v>3 days</v>
      </c>
      <c r="D868">
        <f ca="1">VLOOKUP(A868,Metadata!$A$1:$R$1501,5,0)</f>
        <v>3</v>
      </c>
      <c r="E868" s="17" t="str">
        <f ca="1">VLOOKUP(A868,Metadata!$A$1:$R$1501,7,0)</f>
        <v>Hawaii</v>
      </c>
      <c r="F868" t="str">
        <f ca="1">VLOOKUP(A868,Metadata!$A$1:$R$1501,8,0)</f>
        <v>Beach, Terrain, Modern</v>
      </c>
      <c r="G868" t="str">
        <f ca="1">VLOOKUP(A868,Metadata!$A$1:$R$1501,9,0)</f>
        <v>North America</v>
      </c>
      <c r="H868">
        <f ca="1">VLOOKUP(A868,Metadata!$A$1:$R$1501,10,0)</f>
        <v>2</v>
      </c>
      <c r="I868">
        <f ca="1">VLOOKUP(A868,Metadata!$A$1:$R$1501,11,0)</f>
        <v>4878</v>
      </c>
      <c r="J868">
        <f ca="1">VLOOKUP(A868,Metadata!$A$1:$R$1501,12,0)</f>
        <v>1</v>
      </c>
      <c r="K868">
        <f ca="1">VLOOKUP(A868,Metadata!$A$1:$R$1501,13,0)</f>
        <v>4800</v>
      </c>
      <c r="L868" s="17">
        <f ca="1">VLOOKUP(A868,Metadata!$A$1:$R$1501,14,0)</f>
        <v>9678</v>
      </c>
      <c r="M868" t="str">
        <f ca="1">VLOOKUP(A868,Metadata!$A$1:$R$1501,15,0)</f>
        <v>Summer</v>
      </c>
      <c r="N868" t="str">
        <f ca="1">VLOOKUP(A868,Metadata!$A$1:$R$1501,17,0)</f>
        <v>Friends</v>
      </c>
      <c r="O868">
        <f ca="1">VLOOKUP(A868,Metadata!$A$1:$R$1501,18,0)</f>
        <v>6</v>
      </c>
    </row>
    <row r="869" spans="1:15">
      <c r="A869" s="4">
        <v>868</v>
      </c>
      <c r="B869">
        <f ca="1">VLOOKUP(A869,Metadata!$A$1:$R$1501,2,0)</f>
        <v>19</v>
      </c>
      <c r="C869" t="str">
        <f ca="1">VLOOKUP(A869,Metadata!$A$1:$R$1501,4,0)</f>
        <v>1 week</v>
      </c>
      <c r="D869">
        <f ca="1">VLOOKUP(A869,Metadata!$A$1:$R$1501,5,0)</f>
        <v>7</v>
      </c>
      <c r="E869" s="17" t="str">
        <f ca="1">VLOOKUP(A869,Metadata!$A$1:$R$1501,7,0)</f>
        <v>San Diego</v>
      </c>
      <c r="F869" t="str">
        <f ca="1">VLOOKUP(A869,Metadata!$A$1:$R$1501,8,0)</f>
        <v>Beach</v>
      </c>
      <c r="G869" t="str">
        <f ca="1">VLOOKUP(A869,Metadata!$A$1:$R$1501,9,0)</f>
        <v>North America</v>
      </c>
      <c r="H869">
        <f ca="1">VLOOKUP(A869,Metadata!$A$1:$R$1501,10,0)</f>
        <v>1</v>
      </c>
      <c r="I869">
        <f ca="1">VLOOKUP(A869,Metadata!$A$1:$R$1501,11,0)</f>
        <v>924</v>
      </c>
      <c r="J869">
        <f ca="1">VLOOKUP(A869,Metadata!$A$1:$R$1501,12,0)</f>
        <v>1</v>
      </c>
      <c r="K869">
        <f ca="1">VLOOKUP(A869,Metadata!$A$1:$R$1501,13,0)</f>
        <v>440</v>
      </c>
      <c r="L869" s="17">
        <f ca="1">VLOOKUP(A869,Metadata!$A$1:$R$1501,14,0)</f>
        <v>1364</v>
      </c>
      <c r="M869" t="str">
        <f ca="1">VLOOKUP(A869,Metadata!$A$1:$R$1501,15,0)</f>
        <v>Summer</v>
      </c>
      <c r="N869" t="str">
        <f ca="1">VLOOKUP(A869,Metadata!$A$1:$R$1501,17,0)</f>
        <v>Romantic</v>
      </c>
      <c r="O869">
        <f ca="1">VLOOKUP(A869,Metadata!$A$1:$R$1501,18,0)</f>
        <v>2</v>
      </c>
    </row>
    <row r="870" spans="1:15">
      <c r="A870" s="4">
        <v>869</v>
      </c>
      <c r="B870">
        <f ca="1">VLOOKUP(A870,Metadata!$A$1:$R$1501,2,0)</f>
        <v>251</v>
      </c>
      <c r="C870" t="str">
        <f ca="1">VLOOKUP(A870,Metadata!$A$1:$R$1501,4,0)</f>
        <v>2 weeks</v>
      </c>
      <c r="D870">
        <f ca="1">VLOOKUP(A870,Metadata!$A$1:$R$1501,5,0)</f>
        <v>14</v>
      </c>
      <c r="E870" s="17" t="str">
        <f ca="1">VLOOKUP(A870,Metadata!$A$1:$R$1501,7,0)</f>
        <v>Montreal</v>
      </c>
      <c r="F870" t="str">
        <f ca="1">VLOOKUP(A870,Metadata!$A$1:$R$1501,8,0)</f>
        <v>Modern</v>
      </c>
      <c r="G870" t="str">
        <f ca="1">VLOOKUP(A870,Metadata!$A$1:$R$1501,9,0)</f>
        <v>North America</v>
      </c>
      <c r="H870">
        <f ca="1">VLOOKUP(A870,Metadata!$A$1:$R$1501,10,0)</f>
        <v>2</v>
      </c>
      <c r="I870">
        <f ca="1">VLOOKUP(A870,Metadata!$A$1:$R$1501,11,0)</f>
        <v>2072</v>
      </c>
      <c r="J870">
        <f ca="1">VLOOKUP(A870,Metadata!$A$1:$R$1501,12,0)</f>
        <v>2</v>
      </c>
      <c r="K870">
        <f ca="1">VLOOKUP(A870,Metadata!$A$1:$R$1501,13,0)</f>
        <v>800</v>
      </c>
      <c r="L870" s="17">
        <f ca="1">VLOOKUP(A870,Metadata!$A$1:$R$1501,14,0)</f>
        <v>2872</v>
      </c>
      <c r="M870" t="str">
        <f ca="1">VLOOKUP(A870,Metadata!$A$1:$R$1501,15,0)</f>
        <v>Summer</v>
      </c>
      <c r="N870" t="str">
        <f ca="1">VLOOKUP(A870,Metadata!$A$1:$R$1501,17,0)</f>
        <v>Solo</v>
      </c>
      <c r="O870">
        <f ca="1">VLOOKUP(A870,Metadata!$A$1:$R$1501,18,0)</f>
        <v>1</v>
      </c>
    </row>
    <row r="871" spans="1:15">
      <c r="A871" s="4">
        <v>870</v>
      </c>
      <c r="B871">
        <f ca="1">VLOOKUP(A871,Metadata!$A$1:$R$1501,2,0)</f>
        <v>119</v>
      </c>
      <c r="C871" t="str">
        <f ca="1">VLOOKUP(A871,Metadata!$A$1:$R$1501,4,0)</f>
        <v>3 days</v>
      </c>
      <c r="D871">
        <f ca="1">VLOOKUP(A871,Metadata!$A$1:$R$1501,5,0)</f>
        <v>3</v>
      </c>
      <c r="E871" s="17" t="str">
        <f ca="1">VLOOKUP(A871,Metadata!$A$1:$R$1501,7,0)</f>
        <v>Oakland</v>
      </c>
      <c r="F871" t="str">
        <f ca="1">VLOOKUP(A871,Metadata!$A$1:$R$1501,8,0)</f>
        <v>Modern, Hills, Park</v>
      </c>
      <c r="G871" t="str">
        <f ca="1">VLOOKUP(A871,Metadata!$A$1:$R$1501,9,0)</f>
        <v>North America</v>
      </c>
      <c r="H871">
        <f ca="1">VLOOKUP(A871,Metadata!$A$1:$R$1501,10,0)</f>
        <v>1</v>
      </c>
      <c r="I871">
        <f ca="1">VLOOKUP(A871,Metadata!$A$1:$R$1501,11,0)</f>
        <v>972</v>
      </c>
      <c r="J871">
        <f ca="1">VLOOKUP(A871,Metadata!$A$1:$R$1501,12,0)</f>
        <v>1</v>
      </c>
      <c r="K871">
        <f ca="1">VLOOKUP(A871,Metadata!$A$1:$R$1501,13,0)</f>
        <v>1440</v>
      </c>
      <c r="L871" s="17">
        <f ca="1">VLOOKUP(A871,Metadata!$A$1:$R$1501,14,0)</f>
        <v>2412</v>
      </c>
      <c r="M871" t="str">
        <f ca="1">VLOOKUP(A871,Metadata!$A$1:$R$1501,15,0)</f>
        <v>Spring</v>
      </c>
      <c r="N871" t="str">
        <f ca="1">VLOOKUP(A871,Metadata!$A$1:$R$1501,17,0)</f>
        <v>Family</v>
      </c>
      <c r="O871">
        <f ca="1">VLOOKUP(A871,Metadata!$A$1:$R$1501,18,0)</f>
        <v>4</v>
      </c>
    </row>
    <row r="872" spans="1:15">
      <c r="A872" s="4">
        <v>871</v>
      </c>
      <c r="B872">
        <f ca="1">VLOOKUP(A872,Metadata!$A$1:$R$1501,2,0)</f>
        <v>33</v>
      </c>
      <c r="C872" t="str">
        <f ca="1">VLOOKUP(A872,Metadata!$A$1:$R$1501,4,0)</f>
        <v>3 days</v>
      </c>
      <c r="D872">
        <f ca="1">VLOOKUP(A872,Metadata!$A$1:$R$1501,5,0)</f>
        <v>3</v>
      </c>
      <c r="E872" s="17" t="str">
        <f ca="1">VLOOKUP(A872,Metadata!$A$1:$R$1501,7,0)</f>
        <v>Sydney</v>
      </c>
      <c r="F872" t="str">
        <f ca="1">VLOOKUP(A872,Metadata!$A$1:$R$1501,8,0)</f>
        <v>Beach</v>
      </c>
      <c r="G872" t="str">
        <f ca="1">VLOOKUP(A872,Metadata!$A$1:$R$1501,9,0)</f>
        <v>Australia</v>
      </c>
      <c r="H872">
        <f ca="1">VLOOKUP(A872,Metadata!$A$1:$R$1501,10,0)</f>
        <v>2</v>
      </c>
      <c r="I872">
        <f ca="1">VLOOKUP(A872,Metadata!$A$1:$R$1501,11,0)</f>
        <v>405</v>
      </c>
      <c r="J872">
        <f ca="1">VLOOKUP(A872,Metadata!$A$1:$R$1501,12,0)</f>
        <v>1</v>
      </c>
      <c r="K872">
        <f ca="1">VLOOKUP(A872,Metadata!$A$1:$R$1501,13,0)</f>
        <v>1340</v>
      </c>
      <c r="L872" s="17">
        <f ca="1">VLOOKUP(A872,Metadata!$A$1:$R$1501,14,0)</f>
        <v>1745</v>
      </c>
      <c r="M872" t="str">
        <f ca="1">VLOOKUP(A872,Metadata!$A$1:$R$1501,15,0)</f>
        <v>Spring</v>
      </c>
      <c r="N872" t="str">
        <f ca="1">VLOOKUP(A872,Metadata!$A$1:$R$1501,17,0)</f>
        <v>Solo</v>
      </c>
      <c r="O872">
        <f ca="1">VLOOKUP(A872,Metadata!$A$1:$R$1501,18,0)</f>
        <v>1</v>
      </c>
    </row>
    <row r="873" spans="1:15">
      <c r="A873" s="4">
        <v>872</v>
      </c>
      <c r="B873">
        <f ca="1">VLOOKUP(A873,Metadata!$A$1:$R$1501,2,0)</f>
        <v>298</v>
      </c>
      <c r="C873" t="str">
        <f ca="1">VLOOKUP(A873,Metadata!$A$1:$R$1501,4,0)</f>
        <v>3 days</v>
      </c>
      <c r="D873">
        <f ca="1">VLOOKUP(A873,Metadata!$A$1:$R$1501,5,0)</f>
        <v>3</v>
      </c>
      <c r="E873" s="17" t="str">
        <f ca="1">VLOOKUP(A873,Metadata!$A$1:$R$1501,7,0)</f>
        <v>Vienna</v>
      </c>
      <c r="F873" t="str">
        <f ca="1">VLOOKUP(A873,Metadata!$A$1:$R$1501,8,0)</f>
        <v>Terrain</v>
      </c>
      <c r="G873" t="str">
        <f ca="1">VLOOKUP(A873,Metadata!$A$1:$R$1501,9,0)</f>
        <v>Europe</v>
      </c>
      <c r="H873">
        <f ca="1">VLOOKUP(A873,Metadata!$A$1:$R$1501,10,0)</f>
        <v>1</v>
      </c>
      <c r="I873">
        <f ca="1">VLOOKUP(A873,Metadata!$A$1:$R$1501,11,0)</f>
        <v>282</v>
      </c>
      <c r="J873">
        <f ca="1">VLOOKUP(A873,Metadata!$A$1:$R$1501,12,0)</f>
        <v>2</v>
      </c>
      <c r="K873">
        <f ca="1">VLOOKUP(A873,Metadata!$A$1:$R$1501,13,0)</f>
        <v>5400</v>
      </c>
      <c r="L873" s="17">
        <f ca="1">VLOOKUP(A873,Metadata!$A$1:$R$1501,14,0)</f>
        <v>5682</v>
      </c>
      <c r="M873" t="str">
        <f ca="1">VLOOKUP(A873,Metadata!$A$1:$R$1501,15,0)</f>
        <v>Summer</v>
      </c>
      <c r="N873" t="str">
        <f ca="1">VLOOKUP(A873,Metadata!$A$1:$R$1501,17,0)</f>
        <v>Romantic</v>
      </c>
      <c r="O873">
        <f ca="1">VLOOKUP(A873,Metadata!$A$1:$R$1501,18,0)</f>
        <v>2</v>
      </c>
    </row>
    <row r="874" spans="1:15">
      <c r="A874" s="4">
        <v>873</v>
      </c>
      <c r="B874">
        <f ca="1">VLOOKUP(A874,Metadata!$A$1:$R$1501,2,0)</f>
        <v>166</v>
      </c>
      <c r="C874" t="str">
        <f ca="1">VLOOKUP(A874,Metadata!$A$1:$R$1501,4,0)</f>
        <v>3 days</v>
      </c>
      <c r="D874">
        <f ca="1">VLOOKUP(A874,Metadata!$A$1:$R$1501,5,0)</f>
        <v>3</v>
      </c>
      <c r="E874" s="17" t="str">
        <f ca="1">VLOOKUP(A874,Metadata!$A$1:$R$1501,7,0)</f>
        <v>Paris</v>
      </c>
      <c r="F874" t="str">
        <f ca="1">VLOOKUP(A874,Metadata!$A$1:$R$1501,8,0)</f>
        <v>Historical-Medieval, Nightlife, Architecture, Park</v>
      </c>
      <c r="G874" t="str">
        <f ca="1">VLOOKUP(A874,Metadata!$A$1:$R$1501,9,0)</f>
        <v>Europe</v>
      </c>
      <c r="H874">
        <f ca="1">VLOOKUP(A874,Metadata!$A$1:$R$1501,10,0)</f>
        <v>1</v>
      </c>
      <c r="I874">
        <f ca="1">VLOOKUP(A874,Metadata!$A$1:$R$1501,11,0)</f>
        <v>198</v>
      </c>
      <c r="J874">
        <f ca="1">VLOOKUP(A874,Metadata!$A$1:$R$1501,12,0)</f>
        <v>2</v>
      </c>
      <c r="K874">
        <f ca="1">VLOOKUP(A874,Metadata!$A$1:$R$1501,13,0)</f>
        <v>2360</v>
      </c>
      <c r="L874" s="17">
        <f ca="1">VLOOKUP(A874,Metadata!$A$1:$R$1501,14,0)</f>
        <v>2558</v>
      </c>
      <c r="M874" t="str">
        <f ca="1">VLOOKUP(A874,Metadata!$A$1:$R$1501,15,0)</f>
        <v>Summer</v>
      </c>
      <c r="N874" t="str">
        <f ca="1">VLOOKUP(A874,Metadata!$A$1:$R$1501,17,0)</f>
        <v>Solo</v>
      </c>
      <c r="O874">
        <f ca="1">VLOOKUP(A874,Metadata!$A$1:$R$1501,18,0)</f>
        <v>1</v>
      </c>
    </row>
    <row r="875" spans="1:15">
      <c r="A875" s="4">
        <v>874</v>
      </c>
      <c r="B875">
        <f ca="1">VLOOKUP(A875,Metadata!$A$1:$R$1501,2,0)</f>
        <v>46</v>
      </c>
      <c r="C875" t="str">
        <f ca="1">VLOOKUP(A875,Metadata!$A$1:$R$1501,4,0)</f>
        <v>1 week</v>
      </c>
      <c r="D875">
        <f ca="1">VLOOKUP(A875,Metadata!$A$1:$R$1501,5,0)</f>
        <v>7</v>
      </c>
      <c r="E875" s="17" t="str">
        <f ca="1">VLOOKUP(A875,Metadata!$A$1:$R$1501,7,0)</f>
        <v>Austin</v>
      </c>
      <c r="F875" t="str">
        <f ca="1">VLOOKUP(A875,Metadata!$A$1:$R$1501,8,0)</f>
        <v>Historical-Modern, Nightlife</v>
      </c>
      <c r="G875" t="str">
        <f ca="1">VLOOKUP(A875,Metadata!$A$1:$R$1501,9,0)</f>
        <v>North America</v>
      </c>
      <c r="H875">
        <f ca="1">VLOOKUP(A875,Metadata!$A$1:$R$1501,10,0)</f>
        <v>2</v>
      </c>
      <c r="I875">
        <f ca="1">VLOOKUP(A875,Metadata!$A$1:$R$1501,11,0)</f>
        <v>798</v>
      </c>
      <c r="J875">
        <f ca="1">VLOOKUP(A875,Metadata!$A$1:$R$1501,12,0)</f>
        <v>1</v>
      </c>
      <c r="K875">
        <f ca="1">VLOOKUP(A875,Metadata!$A$1:$R$1501,13,0)</f>
        <v>60</v>
      </c>
      <c r="L875" s="17">
        <f ca="1">VLOOKUP(A875,Metadata!$A$1:$R$1501,14,0)</f>
        <v>858</v>
      </c>
      <c r="M875" t="str">
        <f ca="1">VLOOKUP(A875,Metadata!$A$1:$R$1501,15,0)</f>
        <v>Spring</v>
      </c>
      <c r="N875" t="str">
        <f ca="1">VLOOKUP(A875,Metadata!$A$1:$R$1501,17,0)</f>
        <v>Solo</v>
      </c>
      <c r="O875">
        <f ca="1">VLOOKUP(A875,Metadata!$A$1:$R$1501,18,0)</f>
        <v>1</v>
      </c>
    </row>
    <row r="876" spans="1:15">
      <c r="A876" s="4">
        <v>875</v>
      </c>
      <c r="B876">
        <f ca="1">VLOOKUP(A876,Metadata!$A$1:$R$1501,2,0)</f>
        <v>53</v>
      </c>
      <c r="C876" t="str">
        <f ca="1">VLOOKUP(A876,Metadata!$A$1:$R$1501,4,0)</f>
        <v>3 days</v>
      </c>
      <c r="D876">
        <f ca="1">VLOOKUP(A876,Metadata!$A$1:$R$1501,5,0)</f>
        <v>3</v>
      </c>
      <c r="E876" s="17" t="str">
        <f ca="1">VLOOKUP(A876,Metadata!$A$1:$R$1501,7,0)</f>
        <v>Paris</v>
      </c>
      <c r="F876" t="str">
        <f ca="1">VLOOKUP(A876,Metadata!$A$1:$R$1501,8,0)</f>
        <v>Historical-Medieval, Nightlife, Architecture, Park</v>
      </c>
      <c r="G876" t="str">
        <f ca="1">VLOOKUP(A876,Metadata!$A$1:$R$1501,9,0)</f>
        <v>Europe</v>
      </c>
      <c r="H876">
        <f ca="1">VLOOKUP(A876,Metadata!$A$1:$R$1501,10,0)</f>
        <v>1</v>
      </c>
      <c r="I876">
        <f ca="1">VLOOKUP(A876,Metadata!$A$1:$R$1501,11,0)</f>
        <v>396</v>
      </c>
      <c r="J876">
        <f ca="1">VLOOKUP(A876,Metadata!$A$1:$R$1501,12,0)</f>
        <v>1</v>
      </c>
      <c r="K876">
        <f ca="1">VLOOKUP(A876,Metadata!$A$1:$R$1501,13,0)</f>
        <v>2360</v>
      </c>
      <c r="L876" s="17">
        <f ca="1">VLOOKUP(A876,Metadata!$A$1:$R$1501,14,0)</f>
        <v>2756</v>
      </c>
      <c r="M876" t="str">
        <f ca="1">VLOOKUP(A876,Metadata!$A$1:$R$1501,15,0)</f>
        <v>Summer</v>
      </c>
      <c r="N876" t="str">
        <f ca="1">VLOOKUP(A876,Metadata!$A$1:$R$1501,17,0)</f>
        <v>Romantic</v>
      </c>
      <c r="O876">
        <f ca="1">VLOOKUP(A876,Metadata!$A$1:$R$1501,18,0)</f>
        <v>2</v>
      </c>
    </row>
    <row r="877" spans="1:15">
      <c r="A877" s="4">
        <v>876</v>
      </c>
      <c r="B877">
        <f ca="1">VLOOKUP(A877,Metadata!$A$1:$R$1501,2,0)</f>
        <v>32</v>
      </c>
      <c r="C877" t="str">
        <f ca="1">VLOOKUP(A877,Metadata!$A$1:$R$1501,4,0)</f>
        <v>1 month</v>
      </c>
      <c r="D877">
        <f ca="1">VLOOKUP(A877,Metadata!$A$1:$R$1501,5,0)</f>
        <v>30</v>
      </c>
      <c r="E877" s="17" t="str">
        <f ca="1">VLOOKUP(A877,Metadata!$A$1:$R$1501,7,0)</f>
        <v>London</v>
      </c>
      <c r="F877" t="str">
        <f ca="1">VLOOKUP(A877,Metadata!$A$1:$R$1501,8,0)</f>
        <v>Modern, Beach</v>
      </c>
      <c r="G877" t="str">
        <f ca="1">VLOOKUP(A877,Metadata!$A$1:$R$1501,9,0)</f>
        <v>Europe</v>
      </c>
      <c r="H877">
        <f ca="1">VLOOKUP(A877,Metadata!$A$1:$R$1501,10,0)</f>
        <v>2</v>
      </c>
      <c r="I877">
        <f ca="1">VLOOKUP(A877,Metadata!$A$1:$R$1501,11,0)</f>
        <v>11280</v>
      </c>
      <c r="J877">
        <f ca="1">VLOOKUP(A877,Metadata!$A$1:$R$1501,12,0)</f>
        <v>1</v>
      </c>
      <c r="K877">
        <f ca="1">VLOOKUP(A877,Metadata!$A$1:$R$1501,13,0)</f>
        <v>2300</v>
      </c>
      <c r="L877" s="17">
        <f ca="1">VLOOKUP(A877,Metadata!$A$1:$R$1501,14,0)</f>
        <v>13580</v>
      </c>
      <c r="M877" t="str">
        <f ca="1">VLOOKUP(A877,Metadata!$A$1:$R$1501,15,0)</f>
        <v>Summer</v>
      </c>
      <c r="N877" t="str">
        <f ca="1">VLOOKUP(A877,Metadata!$A$1:$R$1501,17,0)</f>
        <v>Romantic</v>
      </c>
      <c r="O877">
        <f ca="1">VLOOKUP(A877,Metadata!$A$1:$R$1501,18,0)</f>
        <v>2</v>
      </c>
    </row>
    <row r="878" spans="1:15">
      <c r="A878" s="4">
        <v>877</v>
      </c>
      <c r="B878">
        <f ca="1">VLOOKUP(A878,Metadata!$A$1:$R$1501,2,0)</f>
        <v>261</v>
      </c>
      <c r="C878" t="str">
        <f ca="1">VLOOKUP(A878,Metadata!$A$1:$R$1501,4,0)</f>
        <v>2 weeks</v>
      </c>
      <c r="D878">
        <f ca="1">VLOOKUP(A878,Metadata!$A$1:$R$1501,5,0)</f>
        <v>14</v>
      </c>
      <c r="E878" s="17" t="str">
        <f ca="1">VLOOKUP(A878,Metadata!$A$1:$R$1501,7,0)</f>
        <v>Brussels</v>
      </c>
      <c r="F878" t="str">
        <f ca="1">VLOOKUP(A878,Metadata!$A$1:$R$1501,8,0)</f>
        <v>Historical-Medieval, Beach, Park, Nightlife</v>
      </c>
      <c r="G878" t="str">
        <f ca="1">VLOOKUP(A878,Metadata!$A$1:$R$1501,9,0)</f>
        <v>Europe</v>
      </c>
      <c r="H878">
        <f ca="1">VLOOKUP(A878,Metadata!$A$1:$R$1501,10,0)</f>
        <v>2</v>
      </c>
      <c r="I878">
        <f ca="1">VLOOKUP(A878,Metadata!$A$1:$R$1501,11,0)</f>
        <v>3220</v>
      </c>
      <c r="J878">
        <f ca="1">VLOOKUP(A878,Metadata!$A$1:$R$1501,12,0)</f>
        <v>1</v>
      </c>
      <c r="K878">
        <f ca="1">VLOOKUP(A878,Metadata!$A$1:$R$1501,13,0)</f>
        <v>2160</v>
      </c>
      <c r="L878" s="17">
        <f ca="1">VLOOKUP(A878,Metadata!$A$1:$R$1501,14,0)</f>
        <v>5380</v>
      </c>
      <c r="M878" t="str">
        <f ca="1">VLOOKUP(A878,Metadata!$A$1:$R$1501,15,0)</f>
        <v>Summer</v>
      </c>
      <c r="N878" t="str">
        <f ca="1">VLOOKUP(A878,Metadata!$A$1:$R$1501,17,0)</f>
        <v>Romantic</v>
      </c>
      <c r="O878">
        <f ca="1">VLOOKUP(A878,Metadata!$A$1:$R$1501,18,0)</f>
        <v>2</v>
      </c>
    </row>
    <row r="879" spans="1:15">
      <c r="A879" s="4">
        <v>878</v>
      </c>
      <c r="B879">
        <f ca="1">VLOOKUP(A879,Metadata!$A$1:$R$1501,2,0)</f>
        <v>126</v>
      </c>
      <c r="C879" t="str">
        <f ca="1">VLOOKUP(A879,Metadata!$A$1:$R$1501,4,0)</f>
        <v>2 weeks</v>
      </c>
      <c r="D879">
        <f ca="1">VLOOKUP(A879,Metadata!$A$1:$R$1501,5,0)</f>
        <v>14</v>
      </c>
      <c r="E879" s="17" t="str">
        <f ca="1">VLOOKUP(A879,Metadata!$A$1:$R$1501,7,0)</f>
        <v>Broward County</v>
      </c>
      <c r="F879" t="str">
        <f ca="1">VLOOKUP(A879,Metadata!$A$1:$R$1501,8,0)</f>
        <v>Beach, Modern, Park, Aquatic</v>
      </c>
      <c r="G879" t="str">
        <f ca="1">VLOOKUP(A879,Metadata!$A$1:$R$1501,9,0)</f>
        <v>North America</v>
      </c>
      <c r="H879">
        <f ca="1">VLOOKUP(A879,Metadata!$A$1:$R$1501,10,0)</f>
        <v>2</v>
      </c>
      <c r="I879">
        <f ca="1">VLOOKUP(A879,Metadata!$A$1:$R$1501,11,0)</f>
        <v>4396</v>
      </c>
      <c r="J879">
        <f ca="1">VLOOKUP(A879,Metadata!$A$1:$R$1501,12,0)</f>
        <v>1</v>
      </c>
      <c r="K879">
        <f ca="1">VLOOKUP(A879,Metadata!$A$1:$R$1501,13,0)</f>
        <v>260</v>
      </c>
      <c r="L879" s="17">
        <f ca="1">VLOOKUP(A879,Metadata!$A$1:$R$1501,14,0)</f>
        <v>4656</v>
      </c>
      <c r="M879" t="str">
        <f ca="1">VLOOKUP(A879,Metadata!$A$1:$R$1501,15,0)</f>
        <v>Summer</v>
      </c>
      <c r="N879" t="str">
        <f ca="1">VLOOKUP(A879,Metadata!$A$1:$R$1501,17,0)</f>
        <v>Romantic</v>
      </c>
      <c r="O879">
        <f ca="1">VLOOKUP(A879,Metadata!$A$1:$R$1501,18,0)</f>
        <v>2</v>
      </c>
    </row>
    <row r="880" spans="1:15">
      <c r="A880" s="4">
        <v>879</v>
      </c>
      <c r="B880">
        <f ca="1">VLOOKUP(A880,Metadata!$A$1:$R$1501,2,0)</f>
        <v>31</v>
      </c>
      <c r="C880" t="str">
        <f ca="1">VLOOKUP(A880,Metadata!$A$1:$R$1501,4,0)</f>
        <v>1 week</v>
      </c>
      <c r="D880">
        <f ca="1">VLOOKUP(A880,Metadata!$A$1:$R$1501,5,0)</f>
        <v>7</v>
      </c>
      <c r="E880" s="17" t="str">
        <f ca="1">VLOOKUP(A880,Metadata!$A$1:$R$1501,7,0)</f>
        <v>Hawaii</v>
      </c>
      <c r="F880" t="str">
        <f ca="1">VLOOKUP(A880,Metadata!$A$1:$R$1501,8,0)</f>
        <v>Beach, Terrain, Modern</v>
      </c>
      <c r="G880" t="str">
        <f ca="1">VLOOKUP(A880,Metadata!$A$1:$R$1501,9,0)</f>
        <v>North America</v>
      </c>
      <c r="H880">
        <f ca="1">VLOOKUP(A880,Metadata!$A$1:$R$1501,10,0)</f>
        <v>1</v>
      </c>
      <c r="I880">
        <f ca="1">VLOOKUP(A880,Metadata!$A$1:$R$1501,11,0)</f>
        <v>4200</v>
      </c>
      <c r="J880">
        <f ca="1">VLOOKUP(A880,Metadata!$A$1:$R$1501,12,0)</f>
        <v>1</v>
      </c>
      <c r="K880">
        <f ca="1">VLOOKUP(A880,Metadata!$A$1:$R$1501,13,0)</f>
        <v>4800</v>
      </c>
      <c r="L880" s="17">
        <f ca="1">VLOOKUP(A880,Metadata!$A$1:$R$1501,14,0)</f>
        <v>9000</v>
      </c>
      <c r="M880" t="str">
        <f ca="1">VLOOKUP(A880,Metadata!$A$1:$R$1501,15,0)</f>
        <v>Summer</v>
      </c>
      <c r="N880" t="str">
        <f ca="1">VLOOKUP(A880,Metadata!$A$1:$R$1501,17,0)</f>
        <v>Friends</v>
      </c>
      <c r="O880">
        <f ca="1">VLOOKUP(A880,Metadata!$A$1:$R$1501,18,0)</f>
        <v>6</v>
      </c>
    </row>
    <row r="881" spans="1:15">
      <c r="A881" s="4">
        <v>880</v>
      </c>
      <c r="B881">
        <f ca="1">VLOOKUP(A881,Metadata!$A$1:$R$1501,2,0)</f>
        <v>79</v>
      </c>
      <c r="C881" t="str">
        <f ca="1">VLOOKUP(A881,Metadata!$A$1:$R$1501,4,0)</f>
        <v>2 weeks</v>
      </c>
      <c r="D881">
        <f ca="1">VLOOKUP(A881,Metadata!$A$1:$R$1501,5,0)</f>
        <v>14</v>
      </c>
      <c r="E881" s="17" t="str">
        <f ca="1">VLOOKUP(A881,Metadata!$A$1:$R$1501,7,0)</f>
        <v>Edinburgh</v>
      </c>
      <c r="F881" t="str">
        <f ca="1">VLOOKUP(A881,Metadata!$A$1:$R$1501,8,0)</f>
        <v>Historical-Medieval, Beach, Architecture</v>
      </c>
      <c r="G881" t="str">
        <f ca="1">VLOOKUP(A881,Metadata!$A$1:$R$1501,9,0)</f>
        <v>Europe</v>
      </c>
      <c r="H881">
        <f ca="1">VLOOKUP(A881,Metadata!$A$1:$R$1501,10,0)</f>
        <v>3</v>
      </c>
      <c r="I881">
        <f ca="1">VLOOKUP(A881,Metadata!$A$1:$R$1501,11,0)</f>
        <v>10780</v>
      </c>
      <c r="J881">
        <f ca="1">VLOOKUP(A881,Metadata!$A$1:$R$1501,12,0)</f>
        <v>1</v>
      </c>
      <c r="K881">
        <f ca="1">VLOOKUP(A881,Metadata!$A$1:$R$1501,13,0)</f>
        <v>2160</v>
      </c>
      <c r="L881" s="17">
        <f ca="1">VLOOKUP(A881,Metadata!$A$1:$R$1501,14,0)</f>
        <v>12940</v>
      </c>
      <c r="M881" t="str">
        <f ca="1">VLOOKUP(A881,Metadata!$A$1:$R$1501,15,0)</f>
        <v>Summer</v>
      </c>
      <c r="N881" t="str">
        <f ca="1">VLOOKUP(A881,Metadata!$A$1:$R$1501,17,0)</f>
        <v>Romantic</v>
      </c>
      <c r="O881">
        <f ca="1">VLOOKUP(A881,Metadata!$A$1:$R$1501,18,0)</f>
        <v>2</v>
      </c>
    </row>
    <row r="882" spans="1:15">
      <c r="A882" s="4">
        <v>881</v>
      </c>
      <c r="B882">
        <f ca="1">VLOOKUP(A882,Metadata!$A$1:$R$1501,2,0)</f>
        <v>25</v>
      </c>
      <c r="C882" t="str">
        <f ca="1">VLOOKUP(A882,Metadata!$A$1:$R$1501,4,0)</f>
        <v>1 month</v>
      </c>
      <c r="D882">
        <f ca="1">VLOOKUP(A882,Metadata!$A$1:$R$1501,5,0)</f>
        <v>30</v>
      </c>
      <c r="E882" s="17" t="str">
        <f ca="1">VLOOKUP(A882,Metadata!$A$1:$R$1501,7,0)</f>
        <v>Brussels</v>
      </c>
      <c r="F882" t="str">
        <f ca="1">VLOOKUP(A882,Metadata!$A$1:$R$1501,8,0)</f>
        <v>Historical-Medieval, Beach, Park, Nightlife</v>
      </c>
      <c r="G882" t="str">
        <f ca="1">VLOOKUP(A882,Metadata!$A$1:$R$1501,9,0)</f>
        <v>Europe</v>
      </c>
      <c r="H882">
        <f ca="1">VLOOKUP(A882,Metadata!$A$1:$R$1501,10,0)</f>
        <v>2</v>
      </c>
      <c r="I882">
        <f ca="1">VLOOKUP(A882,Metadata!$A$1:$R$1501,11,0)</f>
        <v>6900</v>
      </c>
      <c r="J882">
        <f ca="1">VLOOKUP(A882,Metadata!$A$1:$R$1501,12,0)</f>
        <v>1</v>
      </c>
      <c r="K882">
        <f ca="1">VLOOKUP(A882,Metadata!$A$1:$R$1501,13,0)</f>
        <v>2160</v>
      </c>
      <c r="L882" s="17">
        <f ca="1">VLOOKUP(A882,Metadata!$A$1:$R$1501,14,0)</f>
        <v>9060</v>
      </c>
      <c r="M882" t="str">
        <f ca="1">VLOOKUP(A882,Metadata!$A$1:$R$1501,15,0)</f>
        <v>Summer</v>
      </c>
      <c r="N882" t="str">
        <f ca="1">VLOOKUP(A882,Metadata!$A$1:$R$1501,17,0)</f>
        <v>Romantic</v>
      </c>
      <c r="O882">
        <f ca="1">VLOOKUP(A882,Metadata!$A$1:$R$1501,18,0)</f>
        <v>2</v>
      </c>
    </row>
    <row r="883" spans="1:15">
      <c r="A883" s="4">
        <v>882</v>
      </c>
      <c r="B883">
        <f ca="1">VLOOKUP(A883,Metadata!$A$1:$R$1501,2,0)</f>
        <v>210</v>
      </c>
      <c r="C883" t="str">
        <f ca="1">VLOOKUP(A883,Metadata!$A$1:$R$1501,4,0)</f>
        <v>3 days</v>
      </c>
      <c r="D883">
        <f ca="1">VLOOKUP(A883,Metadata!$A$1:$R$1501,5,0)</f>
        <v>3</v>
      </c>
      <c r="E883" s="17" t="str">
        <f ca="1">VLOOKUP(A883,Metadata!$A$1:$R$1501,7,0)</f>
        <v>Geneva</v>
      </c>
      <c r="F883" t="str">
        <f ca="1">VLOOKUP(A883,Metadata!$A$1:$R$1501,8,0)</f>
        <v>Historical, Beach, Terrain</v>
      </c>
      <c r="G883" t="str">
        <f ca="1">VLOOKUP(A883,Metadata!$A$1:$R$1501,9,0)</f>
        <v>Europe</v>
      </c>
      <c r="H883">
        <f ca="1">VLOOKUP(A883,Metadata!$A$1:$R$1501,10,0)</f>
        <v>2</v>
      </c>
      <c r="I883">
        <f ca="1">VLOOKUP(A883,Metadata!$A$1:$R$1501,11,0)</f>
        <v>2826</v>
      </c>
      <c r="J883">
        <f ca="1">VLOOKUP(A883,Metadata!$A$1:$R$1501,12,0)</f>
        <v>2</v>
      </c>
      <c r="K883">
        <f ca="1">VLOOKUP(A883,Metadata!$A$1:$R$1501,13,0)</f>
        <v>11760</v>
      </c>
      <c r="L883" s="17">
        <f ca="1">VLOOKUP(A883,Metadata!$A$1:$R$1501,14,0)</f>
        <v>14586</v>
      </c>
      <c r="M883" t="str">
        <f ca="1">VLOOKUP(A883,Metadata!$A$1:$R$1501,15,0)</f>
        <v>Summer</v>
      </c>
      <c r="N883" t="str">
        <f ca="1">VLOOKUP(A883,Metadata!$A$1:$R$1501,17,0)</f>
        <v>Friends</v>
      </c>
      <c r="O883">
        <f ca="1">VLOOKUP(A883,Metadata!$A$1:$R$1501,18,0)</f>
        <v>6</v>
      </c>
    </row>
    <row r="884" spans="1:15">
      <c r="A884" s="4">
        <v>883</v>
      </c>
      <c r="B884">
        <f ca="1">VLOOKUP(A884,Metadata!$A$1:$R$1501,2,0)</f>
        <v>204</v>
      </c>
      <c r="C884" t="str">
        <f ca="1">VLOOKUP(A884,Metadata!$A$1:$R$1501,4,0)</f>
        <v>2 weeks</v>
      </c>
      <c r="D884">
        <f ca="1">VLOOKUP(A884,Metadata!$A$1:$R$1501,5,0)</f>
        <v>14</v>
      </c>
      <c r="E884" s="17" t="str">
        <f ca="1">VLOOKUP(A884,Metadata!$A$1:$R$1501,7,0)</f>
        <v>Venice</v>
      </c>
      <c r="F884" t="str">
        <f ca="1">VLOOKUP(A884,Metadata!$A$1:$R$1501,8,0)</f>
        <v>Terrain</v>
      </c>
      <c r="G884" t="str">
        <f ca="1">VLOOKUP(A884,Metadata!$A$1:$R$1501,9,0)</f>
        <v>Europe</v>
      </c>
      <c r="H884">
        <f ca="1">VLOOKUP(A884,Metadata!$A$1:$R$1501,10,0)</f>
        <v>1</v>
      </c>
      <c r="I884">
        <f ca="1">VLOOKUP(A884,Metadata!$A$1:$R$1501,11,0)</f>
        <v>2632</v>
      </c>
      <c r="J884">
        <f ca="1">VLOOKUP(A884,Metadata!$A$1:$R$1501,12,0)</f>
        <v>1</v>
      </c>
      <c r="K884">
        <f ca="1">VLOOKUP(A884,Metadata!$A$1:$R$1501,13,0)</f>
        <v>4640</v>
      </c>
      <c r="L884" s="17">
        <f ca="1">VLOOKUP(A884,Metadata!$A$1:$R$1501,14,0)</f>
        <v>7272</v>
      </c>
      <c r="M884" t="str">
        <f ca="1">VLOOKUP(A884,Metadata!$A$1:$R$1501,15,0)</f>
        <v>Summer</v>
      </c>
      <c r="N884" t="str">
        <f ca="1">VLOOKUP(A884,Metadata!$A$1:$R$1501,17,0)</f>
        <v>Family</v>
      </c>
      <c r="O884">
        <f ca="1">VLOOKUP(A884,Metadata!$A$1:$R$1501,18,0)</f>
        <v>4</v>
      </c>
    </row>
    <row r="885" spans="1:15">
      <c r="A885" s="4">
        <v>884</v>
      </c>
      <c r="B885">
        <f ca="1">VLOOKUP(A885,Metadata!$A$1:$R$1501,2,0)</f>
        <v>214</v>
      </c>
      <c r="C885" t="str">
        <f ca="1">VLOOKUP(A885,Metadata!$A$1:$R$1501,4,0)</f>
        <v>1 week</v>
      </c>
      <c r="D885">
        <f ca="1">VLOOKUP(A885,Metadata!$A$1:$R$1501,5,0)</f>
        <v>7</v>
      </c>
      <c r="E885" s="17" t="str">
        <f ca="1">VLOOKUP(A885,Metadata!$A$1:$R$1501,7,0)</f>
        <v>Manchester</v>
      </c>
      <c r="F885" t="str">
        <f ca="1">VLOOKUP(A885,Metadata!$A$1:$R$1501,8,0)</f>
        <v>Modern, Nightlife</v>
      </c>
      <c r="G885" t="str">
        <f ca="1">VLOOKUP(A885,Metadata!$A$1:$R$1501,9,0)</f>
        <v>Europe</v>
      </c>
      <c r="H885">
        <f ca="1">VLOOKUP(A885,Metadata!$A$1:$R$1501,10,0)</f>
        <v>3</v>
      </c>
      <c r="I885">
        <f ca="1">VLOOKUP(A885,Metadata!$A$1:$R$1501,11,0)</f>
        <v>18690</v>
      </c>
      <c r="J885">
        <f ca="1">VLOOKUP(A885,Metadata!$A$1:$R$1501,12,0)</f>
        <v>2</v>
      </c>
      <c r="K885">
        <f ca="1">VLOOKUP(A885,Metadata!$A$1:$R$1501,13,0)</f>
        <v>8040</v>
      </c>
      <c r="L885" s="17">
        <f ca="1">VLOOKUP(A885,Metadata!$A$1:$R$1501,14,0)</f>
        <v>26730</v>
      </c>
      <c r="M885" t="str">
        <f ca="1">VLOOKUP(A885,Metadata!$A$1:$R$1501,15,0)</f>
        <v>Summer</v>
      </c>
      <c r="N885" t="str">
        <f ca="1">VLOOKUP(A885,Metadata!$A$1:$R$1501,17,0)</f>
        <v>Friends</v>
      </c>
      <c r="O885">
        <f ca="1">VLOOKUP(A885,Metadata!$A$1:$R$1501,18,0)</f>
        <v>6</v>
      </c>
    </row>
    <row r="886" spans="1:15">
      <c r="A886" s="4">
        <v>885</v>
      </c>
      <c r="B886">
        <f ca="1">VLOOKUP(A886,Metadata!$A$1:$R$1501,2,0)</f>
        <v>244</v>
      </c>
      <c r="C886" t="str">
        <f ca="1">VLOOKUP(A886,Metadata!$A$1:$R$1501,4,0)</f>
        <v>1 month</v>
      </c>
      <c r="D886">
        <f ca="1">VLOOKUP(A886,Metadata!$A$1:$R$1501,5,0)</f>
        <v>30</v>
      </c>
      <c r="E886" s="17" t="str">
        <f ca="1">VLOOKUP(A886,Metadata!$A$1:$R$1501,7,0)</f>
        <v>Porto</v>
      </c>
      <c r="F886" t="str">
        <f ca="1">VLOOKUP(A886,Metadata!$A$1:$R$1501,8,0)</f>
        <v>Wineyard, Historical-Modern, Architecture</v>
      </c>
      <c r="G886" t="str">
        <f ca="1">VLOOKUP(A886,Metadata!$A$1:$R$1501,9,0)</f>
        <v>Europe</v>
      </c>
      <c r="H886">
        <f ca="1">VLOOKUP(A886,Metadata!$A$1:$R$1501,10,0)</f>
        <v>3</v>
      </c>
      <c r="I886">
        <f ca="1">VLOOKUP(A886,Metadata!$A$1:$R$1501,11,0)</f>
        <v>7110</v>
      </c>
      <c r="J886">
        <f ca="1">VLOOKUP(A886,Metadata!$A$1:$R$1501,12,0)</f>
        <v>1</v>
      </c>
      <c r="K886">
        <f ca="1">VLOOKUP(A886,Metadata!$A$1:$R$1501,13,0)</f>
        <v>1220</v>
      </c>
      <c r="L886" s="17">
        <f ca="1">VLOOKUP(A886,Metadata!$A$1:$R$1501,14,0)</f>
        <v>8330</v>
      </c>
      <c r="M886" t="str">
        <f ca="1">VLOOKUP(A886,Metadata!$A$1:$R$1501,15,0)</f>
        <v>Summer</v>
      </c>
      <c r="N886" t="str">
        <f ca="1">VLOOKUP(A886,Metadata!$A$1:$R$1501,17,0)</f>
        <v>Solo</v>
      </c>
      <c r="O886">
        <f ca="1">VLOOKUP(A886,Metadata!$A$1:$R$1501,18,0)</f>
        <v>1</v>
      </c>
    </row>
    <row r="887" spans="1:15">
      <c r="A887" s="4">
        <v>886</v>
      </c>
      <c r="B887">
        <f ca="1">VLOOKUP(A887,Metadata!$A$1:$R$1501,2,0)</f>
        <v>215</v>
      </c>
      <c r="C887" t="str">
        <f ca="1">VLOOKUP(A887,Metadata!$A$1:$R$1501,4,0)</f>
        <v>3 days</v>
      </c>
      <c r="D887">
        <f ca="1">VLOOKUP(A887,Metadata!$A$1:$R$1501,5,0)</f>
        <v>3</v>
      </c>
      <c r="E887" s="17" t="str">
        <f ca="1">VLOOKUP(A887,Metadata!$A$1:$R$1501,7,0)</f>
        <v>Athens</v>
      </c>
      <c r="F887" t="str">
        <f ca="1">VLOOKUP(A887,Metadata!$A$1:$R$1501,8,0)</f>
        <v>Historical-Ancient, Architecture</v>
      </c>
      <c r="G887" t="str">
        <f ca="1">VLOOKUP(A887,Metadata!$A$1:$R$1501,9,0)</f>
        <v>Europe</v>
      </c>
      <c r="H887">
        <f ca="1">VLOOKUP(A887,Metadata!$A$1:$R$1501,10,0)</f>
        <v>1</v>
      </c>
      <c r="I887">
        <f ca="1">VLOOKUP(A887,Metadata!$A$1:$R$1501,11,0)</f>
        <v>594</v>
      </c>
      <c r="J887">
        <f ca="1">VLOOKUP(A887,Metadata!$A$1:$R$1501,12,0)</f>
        <v>2</v>
      </c>
      <c r="K887">
        <f ca="1">VLOOKUP(A887,Metadata!$A$1:$R$1501,13,0)</f>
        <v>13200</v>
      </c>
      <c r="L887" s="17">
        <f ca="1">VLOOKUP(A887,Metadata!$A$1:$R$1501,14,0)</f>
        <v>13794</v>
      </c>
      <c r="M887" t="str">
        <f ca="1">VLOOKUP(A887,Metadata!$A$1:$R$1501,15,0)</f>
        <v>Summer</v>
      </c>
      <c r="N887" t="str">
        <f ca="1">VLOOKUP(A887,Metadata!$A$1:$R$1501,17,0)</f>
        <v>Friends</v>
      </c>
      <c r="O887">
        <f ca="1">VLOOKUP(A887,Metadata!$A$1:$R$1501,18,0)</f>
        <v>6</v>
      </c>
    </row>
    <row r="888" spans="1:15">
      <c r="A888" s="4">
        <v>887</v>
      </c>
      <c r="B888">
        <f ca="1">VLOOKUP(A888,Metadata!$A$1:$R$1501,2,0)</f>
        <v>255</v>
      </c>
      <c r="C888" t="str">
        <f ca="1">VLOOKUP(A888,Metadata!$A$1:$R$1501,4,0)</f>
        <v>2 weeks</v>
      </c>
      <c r="D888">
        <f ca="1">VLOOKUP(A888,Metadata!$A$1:$R$1501,5,0)</f>
        <v>14</v>
      </c>
      <c r="E888" s="17" t="str">
        <f ca="1">VLOOKUP(A888,Metadata!$A$1:$R$1501,7,0)</f>
        <v>Boston</v>
      </c>
      <c r="F888" t="str">
        <f ca="1">VLOOKUP(A888,Metadata!$A$1:$R$1501,8,0)</f>
        <v>Modern, Adventure-Water, Aquatic, Nightlife</v>
      </c>
      <c r="G888" t="str">
        <f ca="1">VLOOKUP(A888,Metadata!$A$1:$R$1501,9,0)</f>
        <v>North America</v>
      </c>
      <c r="H888">
        <f ca="1">VLOOKUP(A888,Metadata!$A$1:$R$1501,10,0)</f>
        <v>2</v>
      </c>
      <c r="I888">
        <f ca="1">VLOOKUP(A888,Metadata!$A$1:$R$1501,11,0)</f>
        <v>4872</v>
      </c>
      <c r="J888">
        <f ca="1">VLOOKUP(A888,Metadata!$A$1:$R$1501,12,0)</f>
        <v>1</v>
      </c>
      <c r="K888">
        <f ca="1">VLOOKUP(A888,Metadata!$A$1:$R$1501,13,0)</f>
        <v>400</v>
      </c>
      <c r="L888" s="17">
        <f ca="1">VLOOKUP(A888,Metadata!$A$1:$R$1501,14,0)</f>
        <v>5272</v>
      </c>
      <c r="M888" t="str">
        <f ca="1">VLOOKUP(A888,Metadata!$A$1:$R$1501,15,0)</f>
        <v>Summer</v>
      </c>
      <c r="N888" t="str">
        <f ca="1">VLOOKUP(A888,Metadata!$A$1:$R$1501,17,0)</f>
        <v>Romantic</v>
      </c>
      <c r="O888">
        <f ca="1">VLOOKUP(A888,Metadata!$A$1:$R$1501,18,0)</f>
        <v>2</v>
      </c>
    </row>
    <row r="889" spans="1:15">
      <c r="A889" s="4">
        <v>888</v>
      </c>
      <c r="B889">
        <f ca="1">VLOOKUP(A889,Metadata!$A$1:$R$1501,2,0)</f>
        <v>234</v>
      </c>
      <c r="C889" t="str">
        <f ca="1">VLOOKUP(A889,Metadata!$A$1:$R$1501,4,0)</f>
        <v>2 weeks</v>
      </c>
      <c r="D889">
        <f ca="1">VLOOKUP(A889,Metadata!$A$1:$R$1501,5,0)</f>
        <v>14</v>
      </c>
      <c r="E889" s="17" t="str">
        <f ca="1">VLOOKUP(A889,Metadata!$A$1:$R$1501,7,0)</f>
        <v>Denver</v>
      </c>
      <c r="F889" t="str">
        <f ca="1">VLOOKUP(A889,Metadata!$A$1:$R$1501,8,0)</f>
        <v>Modern, Hills, Park, Architecture</v>
      </c>
      <c r="G889" t="str">
        <f ca="1">VLOOKUP(A889,Metadata!$A$1:$R$1501,9,0)</f>
        <v>North America</v>
      </c>
      <c r="H889">
        <f ca="1">VLOOKUP(A889,Metadata!$A$1:$R$1501,10,0)</f>
        <v>3</v>
      </c>
      <c r="I889">
        <f ca="1">VLOOKUP(A889,Metadata!$A$1:$R$1501,11,0)</f>
        <v>21952</v>
      </c>
      <c r="J889">
        <f ca="1">VLOOKUP(A889,Metadata!$A$1:$R$1501,12,0)</f>
        <v>2</v>
      </c>
      <c r="K889">
        <f ca="1">VLOOKUP(A889,Metadata!$A$1:$R$1501,13,0)</f>
        <v>1200</v>
      </c>
      <c r="L889" s="17">
        <f ca="1">VLOOKUP(A889,Metadata!$A$1:$R$1501,14,0)</f>
        <v>23152</v>
      </c>
      <c r="M889" t="str">
        <f ca="1">VLOOKUP(A889,Metadata!$A$1:$R$1501,15,0)</f>
        <v>Summer</v>
      </c>
      <c r="N889" t="str">
        <f ca="1">VLOOKUP(A889,Metadata!$A$1:$R$1501,17,0)</f>
        <v>Family</v>
      </c>
      <c r="O889">
        <f ca="1">VLOOKUP(A889,Metadata!$A$1:$R$1501,18,0)</f>
        <v>4</v>
      </c>
    </row>
    <row r="890" spans="1:15">
      <c r="A890" s="4">
        <v>889</v>
      </c>
      <c r="B890">
        <f ca="1">VLOOKUP(A890,Metadata!$A$1:$R$1501,2,0)</f>
        <v>199</v>
      </c>
      <c r="C890" t="str">
        <f ca="1">VLOOKUP(A890,Metadata!$A$1:$R$1501,4,0)</f>
        <v>2 weeks</v>
      </c>
      <c r="D890">
        <f ca="1">VLOOKUP(A890,Metadata!$A$1:$R$1501,5,0)</f>
        <v>14</v>
      </c>
      <c r="E890" s="17" t="str">
        <f ca="1">VLOOKUP(A890,Metadata!$A$1:$R$1501,7,0)</f>
        <v>Malaga</v>
      </c>
      <c r="F890" t="str">
        <f ca="1">VLOOKUP(A890,Metadata!$A$1:$R$1501,8,0)</f>
        <v>Beach</v>
      </c>
      <c r="G890" t="str">
        <f ca="1">VLOOKUP(A890,Metadata!$A$1:$R$1501,9,0)</f>
        <v>Europe</v>
      </c>
      <c r="H890">
        <f ca="1">VLOOKUP(A890,Metadata!$A$1:$R$1501,10,0)</f>
        <v>3</v>
      </c>
      <c r="I890">
        <f ca="1">VLOOKUP(A890,Metadata!$A$1:$R$1501,11,0)</f>
        <v>12040</v>
      </c>
      <c r="J890">
        <f ca="1">VLOOKUP(A890,Metadata!$A$1:$R$1501,12,0)</f>
        <v>1</v>
      </c>
      <c r="K890">
        <f ca="1">VLOOKUP(A890,Metadata!$A$1:$R$1501,13,0)</f>
        <v>4880</v>
      </c>
      <c r="L890" s="17">
        <f ca="1">VLOOKUP(A890,Metadata!$A$1:$R$1501,14,0)</f>
        <v>16920</v>
      </c>
      <c r="M890" t="str">
        <f ca="1">VLOOKUP(A890,Metadata!$A$1:$R$1501,15,0)</f>
        <v>Summer</v>
      </c>
      <c r="N890" t="str">
        <f ca="1">VLOOKUP(A890,Metadata!$A$1:$R$1501,17,0)</f>
        <v>Family</v>
      </c>
      <c r="O890">
        <f ca="1">VLOOKUP(A890,Metadata!$A$1:$R$1501,18,0)</f>
        <v>4</v>
      </c>
    </row>
    <row r="891" spans="1:15">
      <c r="A891" s="4">
        <v>890</v>
      </c>
      <c r="B891">
        <f ca="1">VLOOKUP(A891,Metadata!$A$1:$R$1501,2,0)</f>
        <v>143</v>
      </c>
      <c r="C891" t="str">
        <f ca="1">VLOOKUP(A891,Metadata!$A$1:$R$1501,4,0)</f>
        <v>1 month</v>
      </c>
      <c r="D891">
        <f ca="1">VLOOKUP(A891,Metadata!$A$1:$R$1501,5,0)</f>
        <v>30</v>
      </c>
      <c r="E891" s="17" t="str">
        <f ca="1">VLOOKUP(A891,Metadata!$A$1:$R$1501,7,0)</f>
        <v>Nashville</v>
      </c>
      <c r="F891" t="str">
        <f ca="1">VLOOKUP(A891,Metadata!$A$1:$R$1501,8,0)</f>
        <v>Modern, Nightlife</v>
      </c>
      <c r="G891" t="str">
        <f ca="1">VLOOKUP(A891,Metadata!$A$1:$R$1501,9,0)</f>
        <v>North America</v>
      </c>
      <c r="H891">
        <f ca="1">VLOOKUP(A891,Metadata!$A$1:$R$1501,10,0)</f>
        <v>3</v>
      </c>
      <c r="I891">
        <f ca="1">VLOOKUP(A891,Metadata!$A$1:$R$1501,11,0)</f>
        <v>32760</v>
      </c>
      <c r="J891">
        <f ca="1">VLOOKUP(A891,Metadata!$A$1:$R$1501,12,0)</f>
        <v>2</v>
      </c>
      <c r="K891">
        <f ca="1">VLOOKUP(A891,Metadata!$A$1:$R$1501,13,0)</f>
        <v>2480</v>
      </c>
      <c r="L891" s="17">
        <f ca="1">VLOOKUP(A891,Metadata!$A$1:$R$1501,14,0)</f>
        <v>35240</v>
      </c>
      <c r="M891" t="str">
        <f ca="1">VLOOKUP(A891,Metadata!$A$1:$R$1501,15,0)</f>
        <v>Spring</v>
      </c>
      <c r="N891" t="str">
        <f ca="1">VLOOKUP(A891,Metadata!$A$1:$R$1501,17,0)</f>
        <v>Family</v>
      </c>
      <c r="O891">
        <f ca="1">VLOOKUP(A891,Metadata!$A$1:$R$1501,18,0)</f>
        <v>4</v>
      </c>
    </row>
    <row r="892" spans="1:15">
      <c r="A892" s="4">
        <v>891</v>
      </c>
      <c r="B892">
        <f ca="1">VLOOKUP(A892,Metadata!$A$1:$R$1501,2,0)</f>
        <v>86</v>
      </c>
      <c r="C892" t="str">
        <f ca="1">VLOOKUP(A892,Metadata!$A$1:$R$1501,4,0)</f>
        <v>1 month</v>
      </c>
      <c r="D892">
        <f ca="1">VLOOKUP(A892,Metadata!$A$1:$R$1501,5,0)</f>
        <v>30</v>
      </c>
      <c r="E892" s="17" t="str">
        <f ca="1">VLOOKUP(A892,Metadata!$A$1:$R$1501,7,0)</f>
        <v>Denver</v>
      </c>
      <c r="F892" t="str">
        <f ca="1">VLOOKUP(A892,Metadata!$A$1:$R$1501,8,0)</f>
        <v>Modern, Hills, Park, Architecture</v>
      </c>
      <c r="G892" t="str">
        <f ca="1">VLOOKUP(A892,Metadata!$A$1:$R$1501,9,0)</f>
        <v>North America</v>
      </c>
      <c r="H892">
        <f ca="1">VLOOKUP(A892,Metadata!$A$1:$R$1501,10,0)</f>
        <v>1</v>
      </c>
      <c r="I892">
        <f ca="1">VLOOKUP(A892,Metadata!$A$1:$R$1501,11,0)</f>
        <v>2010</v>
      </c>
      <c r="J892">
        <f ca="1">VLOOKUP(A892,Metadata!$A$1:$R$1501,12,0)</f>
        <v>1</v>
      </c>
      <c r="K892">
        <f ca="1">VLOOKUP(A892,Metadata!$A$1:$R$1501,13,0)</f>
        <v>150</v>
      </c>
      <c r="L892" s="17">
        <f ca="1">VLOOKUP(A892,Metadata!$A$1:$R$1501,14,0)</f>
        <v>2160</v>
      </c>
      <c r="M892" t="str">
        <f ca="1">VLOOKUP(A892,Metadata!$A$1:$R$1501,15,0)</f>
        <v>Summer</v>
      </c>
      <c r="N892" t="str">
        <f ca="1">VLOOKUP(A892,Metadata!$A$1:$R$1501,17,0)</f>
        <v>Solo</v>
      </c>
      <c r="O892">
        <f ca="1">VLOOKUP(A892,Metadata!$A$1:$R$1501,18,0)</f>
        <v>1</v>
      </c>
    </row>
    <row r="893" spans="1:15">
      <c r="A893" s="4">
        <v>892</v>
      </c>
      <c r="B893">
        <f ca="1">VLOOKUP(A893,Metadata!$A$1:$R$1501,2,0)</f>
        <v>182</v>
      </c>
      <c r="C893" t="str">
        <f ca="1">VLOOKUP(A893,Metadata!$A$1:$R$1501,4,0)</f>
        <v>1 week</v>
      </c>
      <c r="D893">
        <f ca="1">VLOOKUP(A893,Metadata!$A$1:$R$1501,5,0)</f>
        <v>7</v>
      </c>
      <c r="E893" s="17" t="str">
        <f ca="1">VLOOKUP(A893,Metadata!$A$1:$R$1501,7,0)</f>
        <v>Columbus</v>
      </c>
      <c r="F893" t="str">
        <f ca="1">VLOOKUP(A893,Metadata!$A$1:$R$1501,8,0)</f>
        <v>Modern, Beach, Nightlife, Park</v>
      </c>
      <c r="G893" t="str">
        <f ca="1">VLOOKUP(A893,Metadata!$A$1:$R$1501,9,0)</f>
        <v>North America</v>
      </c>
      <c r="H893">
        <f ca="1">VLOOKUP(A893,Metadata!$A$1:$R$1501,10,0)</f>
        <v>3</v>
      </c>
      <c r="I893">
        <f ca="1">VLOOKUP(A893,Metadata!$A$1:$R$1501,11,0)</f>
        <v>6300</v>
      </c>
      <c r="J893">
        <f ca="1">VLOOKUP(A893,Metadata!$A$1:$R$1501,12,0)</f>
        <v>2</v>
      </c>
      <c r="K893">
        <f ca="1">VLOOKUP(A893,Metadata!$A$1:$R$1501,13,0)</f>
        <v>2880</v>
      </c>
      <c r="L893" s="17">
        <f ca="1">VLOOKUP(A893,Metadata!$A$1:$R$1501,14,0)</f>
        <v>9180</v>
      </c>
      <c r="M893" t="str">
        <f ca="1">VLOOKUP(A893,Metadata!$A$1:$R$1501,15,0)</f>
        <v>Summer</v>
      </c>
      <c r="N893" t="str">
        <f ca="1">VLOOKUP(A893,Metadata!$A$1:$R$1501,17,0)</f>
        <v>Friends</v>
      </c>
      <c r="O893">
        <f ca="1">VLOOKUP(A893,Metadata!$A$1:$R$1501,18,0)</f>
        <v>6</v>
      </c>
    </row>
    <row r="894" spans="1:15">
      <c r="A894" s="4">
        <v>893</v>
      </c>
      <c r="B894">
        <f ca="1">VLOOKUP(A894,Metadata!$A$1:$R$1501,2,0)</f>
        <v>160</v>
      </c>
      <c r="C894" t="str">
        <f ca="1">VLOOKUP(A894,Metadata!$A$1:$R$1501,4,0)</f>
        <v>1 month</v>
      </c>
      <c r="D894">
        <f ca="1">VLOOKUP(A894,Metadata!$A$1:$R$1501,5,0)</f>
        <v>30</v>
      </c>
      <c r="E894" s="17" t="str">
        <f ca="1">VLOOKUP(A894,Metadata!$A$1:$R$1501,7,0)</f>
        <v>Asheville</v>
      </c>
      <c r="F894" t="str">
        <f ca="1">VLOOKUP(A894,Metadata!$A$1:$R$1501,8,0)</f>
        <v>Historical-Modern, Adventure-Water, Hills, Adventure-Land</v>
      </c>
      <c r="G894" t="str">
        <f ca="1">VLOOKUP(A894,Metadata!$A$1:$R$1501,9,0)</f>
        <v>North America</v>
      </c>
      <c r="H894">
        <f ca="1">VLOOKUP(A894,Metadata!$A$1:$R$1501,10,0)</f>
        <v>3</v>
      </c>
      <c r="I894">
        <f ca="1">VLOOKUP(A894,Metadata!$A$1:$R$1501,11,0)</f>
        <v>12900</v>
      </c>
      <c r="J894">
        <f ca="1">VLOOKUP(A894,Metadata!$A$1:$R$1501,12,0)</f>
        <v>1</v>
      </c>
      <c r="K894">
        <f ca="1">VLOOKUP(A894,Metadata!$A$1:$R$1501,13,0)</f>
        <v>500</v>
      </c>
      <c r="L894" s="17">
        <f ca="1">VLOOKUP(A894,Metadata!$A$1:$R$1501,14,0)</f>
        <v>13400</v>
      </c>
      <c r="M894" t="str">
        <f ca="1">VLOOKUP(A894,Metadata!$A$1:$R$1501,15,0)</f>
        <v>Summer</v>
      </c>
      <c r="N894" t="str">
        <f ca="1">VLOOKUP(A894,Metadata!$A$1:$R$1501,17,0)</f>
        <v>Romantic</v>
      </c>
      <c r="O894">
        <f ca="1">VLOOKUP(A894,Metadata!$A$1:$R$1501,18,0)</f>
        <v>2</v>
      </c>
    </row>
    <row r="895" spans="1:15">
      <c r="A895" s="4">
        <v>894</v>
      </c>
      <c r="B895">
        <f ca="1">VLOOKUP(A895,Metadata!$A$1:$R$1501,2,0)</f>
        <v>50</v>
      </c>
      <c r="C895" t="str">
        <f ca="1">VLOOKUP(A895,Metadata!$A$1:$R$1501,4,0)</f>
        <v>2 weeks</v>
      </c>
      <c r="D895">
        <f ca="1">VLOOKUP(A895,Metadata!$A$1:$R$1501,5,0)</f>
        <v>14</v>
      </c>
      <c r="E895" s="17" t="str">
        <f ca="1">VLOOKUP(A895,Metadata!$A$1:$R$1501,7,0)</f>
        <v>Mallorca</v>
      </c>
      <c r="F895" t="str">
        <f ca="1">VLOOKUP(A895,Metadata!$A$1:$R$1501,8,0)</f>
        <v>Beach, Aquatic, Adventure-Water</v>
      </c>
      <c r="G895" t="str">
        <f ca="1">VLOOKUP(A895,Metadata!$A$1:$R$1501,9,0)</f>
        <v>Europe</v>
      </c>
      <c r="H895">
        <f ca="1">VLOOKUP(A895,Metadata!$A$1:$R$1501,10,0)</f>
        <v>1</v>
      </c>
      <c r="I895">
        <f ca="1">VLOOKUP(A895,Metadata!$A$1:$R$1501,11,0)</f>
        <v>2240</v>
      </c>
      <c r="J895">
        <f ca="1">VLOOKUP(A895,Metadata!$A$1:$R$1501,12,0)</f>
        <v>2</v>
      </c>
      <c r="K895">
        <f ca="1">VLOOKUP(A895,Metadata!$A$1:$R$1501,13,0)</f>
        <v>10176</v>
      </c>
      <c r="L895" s="17">
        <f ca="1">VLOOKUP(A895,Metadata!$A$1:$R$1501,14,0)</f>
        <v>12416</v>
      </c>
      <c r="M895" t="str">
        <f ca="1">VLOOKUP(A895,Metadata!$A$1:$R$1501,15,0)</f>
        <v>Summer</v>
      </c>
      <c r="N895" t="str">
        <f ca="1">VLOOKUP(A895,Metadata!$A$1:$R$1501,17,0)</f>
        <v>Family</v>
      </c>
      <c r="O895">
        <f ca="1">VLOOKUP(A895,Metadata!$A$1:$R$1501,18,0)</f>
        <v>4</v>
      </c>
    </row>
    <row r="896" spans="1:15">
      <c r="A896" s="4">
        <v>895</v>
      </c>
      <c r="B896">
        <f ca="1">VLOOKUP(A896,Metadata!$A$1:$R$1501,2,0)</f>
        <v>165</v>
      </c>
      <c r="C896" t="str">
        <f ca="1">VLOOKUP(A896,Metadata!$A$1:$R$1501,4,0)</f>
        <v>2 weeks</v>
      </c>
      <c r="D896">
        <f ca="1">VLOOKUP(A896,Metadata!$A$1:$R$1501,5,0)</f>
        <v>14</v>
      </c>
      <c r="E896" s="17" t="str">
        <f ca="1">VLOOKUP(A896,Metadata!$A$1:$R$1501,7,0)</f>
        <v>Mallorca</v>
      </c>
      <c r="F896" t="str">
        <f ca="1">VLOOKUP(A896,Metadata!$A$1:$R$1501,8,0)</f>
        <v>Beach, Aquatic, Adventure-Water</v>
      </c>
      <c r="G896" t="str">
        <f ca="1">VLOOKUP(A896,Metadata!$A$1:$R$1501,9,0)</f>
        <v>Europe</v>
      </c>
      <c r="H896">
        <f ca="1">VLOOKUP(A896,Metadata!$A$1:$R$1501,10,0)</f>
        <v>3</v>
      </c>
      <c r="I896">
        <f ca="1">VLOOKUP(A896,Metadata!$A$1:$R$1501,11,0)</f>
        <v>5124</v>
      </c>
      <c r="J896">
        <f ca="1">VLOOKUP(A896,Metadata!$A$1:$R$1501,12,0)</f>
        <v>2</v>
      </c>
      <c r="K896">
        <f ca="1">VLOOKUP(A896,Metadata!$A$1:$R$1501,13,0)</f>
        <v>5088</v>
      </c>
      <c r="L896" s="17">
        <f ca="1">VLOOKUP(A896,Metadata!$A$1:$R$1501,14,0)</f>
        <v>10212</v>
      </c>
      <c r="M896" t="str">
        <f ca="1">VLOOKUP(A896,Metadata!$A$1:$R$1501,15,0)</f>
        <v>Summer</v>
      </c>
      <c r="N896" t="str">
        <f ca="1">VLOOKUP(A896,Metadata!$A$1:$R$1501,17,0)</f>
        <v>Romantic</v>
      </c>
      <c r="O896">
        <f ca="1">VLOOKUP(A896,Metadata!$A$1:$R$1501,18,0)</f>
        <v>2</v>
      </c>
    </row>
    <row r="897" spans="1:15">
      <c r="A897" s="4">
        <v>896</v>
      </c>
      <c r="B897">
        <f ca="1">VLOOKUP(A897,Metadata!$A$1:$R$1501,2,0)</f>
        <v>123</v>
      </c>
      <c r="C897" t="str">
        <f ca="1">VLOOKUP(A897,Metadata!$A$1:$R$1501,4,0)</f>
        <v>2 weeks</v>
      </c>
      <c r="D897">
        <f ca="1">VLOOKUP(A897,Metadata!$A$1:$R$1501,5,0)</f>
        <v>14</v>
      </c>
      <c r="E897" s="17" t="str">
        <f ca="1">VLOOKUP(A897,Metadata!$A$1:$R$1501,7,0)</f>
        <v>Copenhagen</v>
      </c>
      <c r="F897" t="str">
        <f ca="1">VLOOKUP(A897,Metadata!$A$1:$R$1501,8,0)</f>
        <v>Historical-Medieval, Beach, Adventure-Water, Park, Nightlife, Architecture</v>
      </c>
      <c r="G897" t="str">
        <f ca="1">VLOOKUP(A897,Metadata!$A$1:$R$1501,9,0)</f>
        <v>Europe</v>
      </c>
      <c r="H897">
        <f ca="1">VLOOKUP(A897,Metadata!$A$1:$R$1501,10,0)</f>
        <v>3</v>
      </c>
      <c r="I897">
        <f ca="1">VLOOKUP(A897,Metadata!$A$1:$R$1501,11,0)</f>
        <v>25312</v>
      </c>
      <c r="J897">
        <f ca="1">VLOOKUP(A897,Metadata!$A$1:$R$1501,12,0)</f>
        <v>1</v>
      </c>
      <c r="K897">
        <f ca="1">VLOOKUP(A897,Metadata!$A$1:$R$1501,13,0)</f>
        <v>3920</v>
      </c>
      <c r="L897" s="17">
        <f ca="1">VLOOKUP(A897,Metadata!$A$1:$R$1501,14,0)</f>
        <v>29232</v>
      </c>
      <c r="M897" t="str">
        <f ca="1">VLOOKUP(A897,Metadata!$A$1:$R$1501,15,0)</f>
        <v>Summer</v>
      </c>
      <c r="N897" t="str">
        <f ca="1">VLOOKUP(A897,Metadata!$A$1:$R$1501,17,0)</f>
        <v>Family</v>
      </c>
      <c r="O897">
        <f ca="1">VLOOKUP(A897,Metadata!$A$1:$R$1501,18,0)</f>
        <v>4</v>
      </c>
    </row>
    <row r="898" spans="1:15">
      <c r="A898" s="4">
        <v>897</v>
      </c>
      <c r="B898">
        <f ca="1">VLOOKUP(A898,Metadata!$A$1:$R$1501,2,0)</f>
        <v>224</v>
      </c>
      <c r="C898" t="str">
        <f ca="1">VLOOKUP(A898,Metadata!$A$1:$R$1501,4,0)</f>
        <v>1 month</v>
      </c>
      <c r="D898">
        <f ca="1">VLOOKUP(A898,Metadata!$A$1:$R$1501,5,0)</f>
        <v>30</v>
      </c>
      <c r="E898" s="17" t="str">
        <f ca="1">VLOOKUP(A898,Metadata!$A$1:$R$1501,7,0)</f>
        <v>Beijing</v>
      </c>
      <c r="F898" t="str">
        <f ca="1">VLOOKUP(A898,Metadata!$A$1:$R$1501,8,0)</f>
        <v>Modern, Beach, Nightlife</v>
      </c>
      <c r="G898" t="str">
        <f ca="1">VLOOKUP(A898,Metadata!$A$1:$R$1501,9,0)</f>
        <v>Asia</v>
      </c>
      <c r="H898">
        <f ca="1">VLOOKUP(A898,Metadata!$A$1:$R$1501,10,0)</f>
        <v>3</v>
      </c>
      <c r="I898">
        <f ca="1">VLOOKUP(A898,Metadata!$A$1:$R$1501,11,0)</f>
        <v>5520</v>
      </c>
      <c r="J898">
        <f ca="1">VLOOKUP(A898,Metadata!$A$1:$R$1501,12,0)</f>
        <v>2</v>
      </c>
      <c r="K898">
        <f ca="1">VLOOKUP(A898,Metadata!$A$1:$R$1501,13,0)</f>
        <v>1880</v>
      </c>
      <c r="L898" s="17">
        <f ca="1">VLOOKUP(A898,Metadata!$A$1:$R$1501,14,0)</f>
        <v>7400</v>
      </c>
      <c r="M898" t="str">
        <f ca="1">VLOOKUP(A898,Metadata!$A$1:$R$1501,15,0)</f>
        <v>Spring</v>
      </c>
      <c r="N898" t="str">
        <f ca="1">VLOOKUP(A898,Metadata!$A$1:$R$1501,17,0)</f>
        <v>Solo</v>
      </c>
      <c r="O898">
        <f ca="1">VLOOKUP(A898,Metadata!$A$1:$R$1501,18,0)</f>
        <v>1</v>
      </c>
    </row>
    <row r="899" spans="1:15">
      <c r="A899" s="4">
        <v>898</v>
      </c>
      <c r="B899">
        <f ca="1">VLOOKUP(A899,Metadata!$A$1:$R$1501,2,0)</f>
        <v>233</v>
      </c>
      <c r="C899" t="str">
        <f ca="1">VLOOKUP(A899,Metadata!$A$1:$R$1501,4,0)</f>
        <v>1 week</v>
      </c>
      <c r="D899">
        <f ca="1">VLOOKUP(A899,Metadata!$A$1:$R$1501,5,0)</f>
        <v>7</v>
      </c>
      <c r="E899" s="17" t="str">
        <f ca="1">VLOOKUP(A899,Metadata!$A$1:$R$1501,7,0)</f>
        <v>Rome</v>
      </c>
      <c r="F899" t="str">
        <f ca="1">VLOOKUP(A899,Metadata!$A$1:$R$1501,8,0)</f>
        <v>Historical</v>
      </c>
      <c r="G899" t="str">
        <f ca="1">VLOOKUP(A899,Metadata!$A$1:$R$1501,9,0)</f>
        <v>Europe</v>
      </c>
      <c r="H899">
        <f ca="1">VLOOKUP(A899,Metadata!$A$1:$R$1501,10,0)</f>
        <v>3</v>
      </c>
      <c r="I899">
        <f ca="1">VLOOKUP(A899,Metadata!$A$1:$R$1501,11,0)</f>
        <v>15288</v>
      </c>
      <c r="J899">
        <f ca="1">VLOOKUP(A899,Metadata!$A$1:$R$1501,12,0)</f>
        <v>1</v>
      </c>
      <c r="K899">
        <f ca="1">VLOOKUP(A899,Metadata!$A$1:$R$1501,13,0)</f>
        <v>5718</v>
      </c>
      <c r="L899" s="17">
        <f ca="1">VLOOKUP(A899,Metadata!$A$1:$R$1501,14,0)</f>
        <v>21006</v>
      </c>
      <c r="M899" t="str">
        <f ca="1">VLOOKUP(A899,Metadata!$A$1:$R$1501,15,0)</f>
        <v>Summer</v>
      </c>
      <c r="N899" t="str">
        <f ca="1">VLOOKUP(A899,Metadata!$A$1:$R$1501,17,0)</f>
        <v>Friends</v>
      </c>
      <c r="O899">
        <f ca="1">VLOOKUP(A899,Metadata!$A$1:$R$1501,18,0)</f>
        <v>6</v>
      </c>
    </row>
    <row r="900" spans="1:15">
      <c r="A900" s="4">
        <v>899</v>
      </c>
      <c r="B900">
        <f ca="1">VLOOKUP(A900,Metadata!$A$1:$R$1501,2,0)</f>
        <v>122</v>
      </c>
      <c r="C900" t="str">
        <f ca="1">VLOOKUP(A900,Metadata!$A$1:$R$1501,4,0)</f>
        <v>1 week</v>
      </c>
      <c r="D900">
        <f ca="1">VLOOKUP(A900,Metadata!$A$1:$R$1501,5,0)</f>
        <v>7</v>
      </c>
      <c r="E900" s="17" t="str">
        <f ca="1">VLOOKUP(A900,Metadata!$A$1:$R$1501,7,0)</f>
        <v>Montreal</v>
      </c>
      <c r="F900" t="str">
        <f ca="1">VLOOKUP(A900,Metadata!$A$1:$R$1501,8,0)</f>
        <v>Modern</v>
      </c>
      <c r="G900" t="str">
        <f ca="1">VLOOKUP(A900,Metadata!$A$1:$R$1501,9,0)</f>
        <v>North America</v>
      </c>
      <c r="H900">
        <f ca="1">VLOOKUP(A900,Metadata!$A$1:$R$1501,10,0)</f>
        <v>3</v>
      </c>
      <c r="I900">
        <f ca="1">VLOOKUP(A900,Metadata!$A$1:$R$1501,11,0)</f>
        <v>15624</v>
      </c>
      <c r="J900">
        <f ca="1">VLOOKUP(A900,Metadata!$A$1:$R$1501,12,0)</f>
        <v>1</v>
      </c>
      <c r="K900">
        <f ca="1">VLOOKUP(A900,Metadata!$A$1:$R$1501,13,0)</f>
        <v>2400</v>
      </c>
      <c r="L900" s="17">
        <f ca="1">VLOOKUP(A900,Metadata!$A$1:$R$1501,14,0)</f>
        <v>18024</v>
      </c>
      <c r="M900" t="str">
        <f ca="1">VLOOKUP(A900,Metadata!$A$1:$R$1501,15,0)</f>
        <v>Summer</v>
      </c>
      <c r="N900" t="str">
        <f ca="1">VLOOKUP(A900,Metadata!$A$1:$R$1501,17,0)</f>
        <v>Friends</v>
      </c>
      <c r="O900">
        <f ca="1">VLOOKUP(A900,Metadata!$A$1:$R$1501,18,0)</f>
        <v>6</v>
      </c>
    </row>
    <row r="901" spans="1:15">
      <c r="A901" s="4">
        <v>900</v>
      </c>
      <c r="B901">
        <f ca="1">VLOOKUP(A901,Metadata!$A$1:$R$1501,2,0)</f>
        <v>269</v>
      </c>
      <c r="C901" t="str">
        <f ca="1">VLOOKUP(A901,Metadata!$A$1:$R$1501,4,0)</f>
        <v>3 days</v>
      </c>
      <c r="D901">
        <f ca="1">VLOOKUP(A901,Metadata!$A$1:$R$1501,5,0)</f>
        <v>3</v>
      </c>
      <c r="E901" s="17" t="str">
        <f ca="1">VLOOKUP(A901,Metadata!$A$1:$R$1501,7,0)</f>
        <v>Rio de Janeiro</v>
      </c>
      <c r="F901" t="str">
        <f ca="1">VLOOKUP(A901,Metadata!$A$1:$R$1501,8,0)</f>
        <v>Historical</v>
      </c>
      <c r="G901" t="str">
        <f ca="1">VLOOKUP(A901,Metadata!$A$1:$R$1501,9,0)</f>
        <v>South America</v>
      </c>
      <c r="H901">
        <f ca="1">VLOOKUP(A901,Metadata!$A$1:$R$1501,10,0)</f>
        <v>3</v>
      </c>
      <c r="I901">
        <f ca="1">VLOOKUP(A901,Metadata!$A$1:$R$1501,11,0)</f>
        <v>855</v>
      </c>
      <c r="J901">
        <f ca="1">VLOOKUP(A901,Metadata!$A$1:$R$1501,12,0)</f>
        <v>1</v>
      </c>
      <c r="K901">
        <f ca="1">VLOOKUP(A901,Metadata!$A$1:$R$1501,13,0)</f>
        <v>1060</v>
      </c>
      <c r="L901" s="17">
        <f ca="1">VLOOKUP(A901,Metadata!$A$1:$R$1501,14,0)</f>
        <v>1915</v>
      </c>
      <c r="M901" t="str">
        <f ca="1">VLOOKUP(A901,Metadata!$A$1:$R$1501,15,0)</f>
        <v>Winter</v>
      </c>
      <c r="N901" t="str">
        <f ca="1">VLOOKUP(A901,Metadata!$A$1:$R$1501,17,0)</f>
        <v>Solo</v>
      </c>
      <c r="O901">
        <f ca="1">VLOOKUP(A901,Metadata!$A$1:$R$1501,18,0)</f>
        <v>1</v>
      </c>
    </row>
    <row r="902" spans="1:15">
      <c r="A902" s="4">
        <v>901</v>
      </c>
      <c r="B902">
        <f ca="1">VLOOKUP(A902,Metadata!$A$1:$R$1501,2,0)</f>
        <v>156</v>
      </c>
      <c r="C902" t="str">
        <f ca="1">VLOOKUP(A902,Metadata!$A$1:$R$1501,4,0)</f>
        <v>2 weeks</v>
      </c>
      <c r="D902">
        <f ca="1">VLOOKUP(A902,Metadata!$A$1:$R$1501,5,0)</f>
        <v>14</v>
      </c>
      <c r="E902" s="17" t="str">
        <f ca="1">VLOOKUP(A902,Metadata!$A$1:$R$1501,7,0)</f>
        <v>Cambridge</v>
      </c>
      <c r="F902" t="str">
        <f ca="1">VLOOKUP(A902,Metadata!$A$1:$R$1501,8,0)</f>
        <v>Modern, Aquatic</v>
      </c>
      <c r="G902" t="str">
        <f ca="1">VLOOKUP(A902,Metadata!$A$1:$R$1501,9,0)</f>
        <v>North America</v>
      </c>
      <c r="H902">
        <f ca="1">VLOOKUP(A902,Metadata!$A$1:$R$1501,10,0)</f>
        <v>2</v>
      </c>
      <c r="I902">
        <f ca="1">VLOOKUP(A902,Metadata!$A$1:$R$1501,11,0)</f>
        <v>2254</v>
      </c>
      <c r="J902">
        <f ca="1">VLOOKUP(A902,Metadata!$A$1:$R$1501,12,0)</f>
        <v>2</v>
      </c>
      <c r="K902">
        <f ca="1">VLOOKUP(A902,Metadata!$A$1:$R$1501,13,0)</f>
        <v>400</v>
      </c>
      <c r="L902" s="17">
        <f ca="1">VLOOKUP(A902,Metadata!$A$1:$R$1501,14,0)</f>
        <v>2654</v>
      </c>
      <c r="M902" t="str">
        <f ca="1">VLOOKUP(A902,Metadata!$A$1:$R$1501,15,0)</f>
        <v>Summer</v>
      </c>
      <c r="N902" t="str">
        <f ca="1">VLOOKUP(A902,Metadata!$A$1:$R$1501,17,0)</f>
        <v>Solo</v>
      </c>
      <c r="O902">
        <f ca="1">VLOOKUP(A902,Metadata!$A$1:$R$1501,18,0)</f>
        <v>1</v>
      </c>
    </row>
    <row r="903" spans="1:15">
      <c r="A903" s="4">
        <v>902</v>
      </c>
      <c r="B903">
        <f ca="1">VLOOKUP(A903,Metadata!$A$1:$R$1501,2,0)</f>
        <v>128</v>
      </c>
      <c r="C903" t="str">
        <f ca="1">VLOOKUP(A903,Metadata!$A$1:$R$1501,4,0)</f>
        <v>1 week</v>
      </c>
      <c r="D903">
        <f ca="1">VLOOKUP(A903,Metadata!$A$1:$R$1501,5,0)</f>
        <v>7</v>
      </c>
      <c r="E903" s="17" t="str">
        <f ca="1">VLOOKUP(A903,Metadata!$A$1:$R$1501,7,0)</f>
        <v>Melbourne</v>
      </c>
      <c r="F903" t="str">
        <f ca="1">VLOOKUP(A903,Metadata!$A$1:$R$1501,8,0)</f>
        <v>Modern, Beach, Adventure-Modern</v>
      </c>
      <c r="G903" t="str">
        <f ca="1">VLOOKUP(A903,Metadata!$A$1:$R$1501,9,0)</f>
        <v>Australia</v>
      </c>
      <c r="H903">
        <f ca="1">VLOOKUP(A903,Metadata!$A$1:$R$1501,10,0)</f>
        <v>2</v>
      </c>
      <c r="I903">
        <f ca="1">VLOOKUP(A903,Metadata!$A$1:$R$1501,11,0)</f>
        <v>1582</v>
      </c>
      <c r="J903">
        <f ca="1">VLOOKUP(A903,Metadata!$A$1:$R$1501,12,0)</f>
        <v>2</v>
      </c>
      <c r="K903">
        <f ca="1">VLOOKUP(A903,Metadata!$A$1:$R$1501,13,0)</f>
        <v>5440</v>
      </c>
      <c r="L903" s="17">
        <f ca="1">VLOOKUP(A903,Metadata!$A$1:$R$1501,14,0)</f>
        <v>7022</v>
      </c>
      <c r="M903" t="str">
        <f ca="1">VLOOKUP(A903,Metadata!$A$1:$R$1501,15,0)</f>
        <v>Spring</v>
      </c>
      <c r="N903" t="str">
        <f ca="1">VLOOKUP(A903,Metadata!$A$1:$R$1501,17,0)</f>
        <v>Romantic</v>
      </c>
      <c r="O903">
        <f ca="1">VLOOKUP(A903,Metadata!$A$1:$R$1501,18,0)</f>
        <v>2</v>
      </c>
    </row>
    <row r="904" spans="1:15">
      <c r="A904" s="4">
        <v>903</v>
      </c>
      <c r="B904">
        <f ca="1">VLOOKUP(A904,Metadata!$A$1:$R$1501,2,0)</f>
        <v>120</v>
      </c>
      <c r="C904" t="str">
        <f ca="1">VLOOKUP(A904,Metadata!$A$1:$R$1501,4,0)</f>
        <v>1 week</v>
      </c>
      <c r="D904">
        <f ca="1">VLOOKUP(A904,Metadata!$A$1:$R$1501,5,0)</f>
        <v>7</v>
      </c>
      <c r="E904" s="17" t="str">
        <f ca="1">VLOOKUP(A904,Metadata!$A$1:$R$1501,7,0)</f>
        <v>Northern Rivers</v>
      </c>
      <c r="F904" t="str">
        <f ca="1">VLOOKUP(A904,Metadata!$A$1:$R$1501,8,0)</f>
        <v>Beach, Adventure-Water</v>
      </c>
      <c r="G904" t="str">
        <f ca="1">VLOOKUP(A904,Metadata!$A$1:$R$1501,9,0)</f>
        <v>Australia</v>
      </c>
      <c r="H904">
        <f ca="1">VLOOKUP(A904,Metadata!$A$1:$R$1501,10,0)</f>
        <v>3</v>
      </c>
      <c r="I904">
        <f ca="1">VLOOKUP(A904,Metadata!$A$1:$R$1501,11,0)</f>
        <v>5502</v>
      </c>
      <c r="J904">
        <f ca="1">VLOOKUP(A904,Metadata!$A$1:$R$1501,12,0)</f>
        <v>2</v>
      </c>
      <c r="K904">
        <f ca="1">VLOOKUP(A904,Metadata!$A$1:$R$1501,13,0)</f>
        <v>3360</v>
      </c>
      <c r="L904" s="17">
        <f ca="1">VLOOKUP(A904,Metadata!$A$1:$R$1501,14,0)</f>
        <v>8862</v>
      </c>
      <c r="M904" t="str">
        <f ca="1">VLOOKUP(A904,Metadata!$A$1:$R$1501,15,0)</f>
        <v>Spring</v>
      </c>
      <c r="N904" t="str">
        <f ca="1">VLOOKUP(A904,Metadata!$A$1:$R$1501,17,0)</f>
        <v>Romantic</v>
      </c>
      <c r="O904">
        <f ca="1">VLOOKUP(A904,Metadata!$A$1:$R$1501,18,0)</f>
        <v>2</v>
      </c>
    </row>
    <row r="905" spans="1:15">
      <c r="A905" s="4">
        <v>904</v>
      </c>
      <c r="B905">
        <f ca="1">VLOOKUP(A905,Metadata!$A$1:$R$1501,2,0)</f>
        <v>297</v>
      </c>
      <c r="C905" t="str">
        <f ca="1">VLOOKUP(A905,Metadata!$A$1:$R$1501,4,0)</f>
        <v>3 days</v>
      </c>
      <c r="D905">
        <f ca="1">VLOOKUP(A905,Metadata!$A$1:$R$1501,5,0)</f>
        <v>3</v>
      </c>
      <c r="E905" s="17" t="str">
        <f ca="1">VLOOKUP(A905,Metadata!$A$1:$R$1501,7,0)</f>
        <v>Seattle</v>
      </c>
      <c r="F905" t="str">
        <f ca="1">VLOOKUP(A905,Metadata!$A$1:$R$1501,8,0)</f>
        <v>Modern</v>
      </c>
      <c r="G905" t="str">
        <f ca="1">VLOOKUP(A905,Metadata!$A$1:$R$1501,9,0)</f>
        <v>North America</v>
      </c>
      <c r="H905">
        <f ca="1">VLOOKUP(A905,Metadata!$A$1:$R$1501,10,0)</f>
        <v>3</v>
      </c>
      <c r="I905">
        <f ca="1">VLOOKUP(A905,Metadata!$A$1:$R$1501,11,0)</f>
        <v>4104</v>
      </c>
      <c r="J905">
        <f ca="1">VLOOKUP(A905,Metadata!$A$1:$R$1501,12,0)</f>
        <v>2</v>
      </c>
      <c r="K905">
        <f ca="1">VLOOKUP(A905,Metadata!$A$1:$R$1501,13,0)</f>
        <v>1600</v>
      </c>
      <c r="L905" s="17">
        <f ca="1">VLOOKUP(A905,Metadata!$A$1:$R$1501,14,0)</f>
        <v>5704</v>
      </c>
      <c r="M905" t="str">
        <f ca="1">VLOOKUP(A905,Metadata!$A$1:$R$1501,15,0)</f>
        <v>Summer</v>
      </c>
      <c r="N905" t="str">
        <f ca="1">VLOOKUP(A905,Metadata!$A$1:$R$1501,17,0)</f>
        <v>Family</v>
      </c>
      <c r="O905">
        <f ca="1">VLOOKUP(A905,Metadata!$A$1:$R$1501,18,0)</f>
        <v>4</v>
      </c>
    </row>
    <row r="906" spans="1:15">
      <c r="A906" s="4">
        <v>905</v>
      </c>
      <c r="B906">
        <f ca="1">VLOOKUP(A906,Metadata!$A$1:$R$1501,2,0)</f>
        <v>275</v>
      </c>
      <c r="C906" t="str">
        <f ca="1">VLOOKUP(A906,Metadata!$A$1:$R$1501,4,0)</f>
        <v>1 week</v>
      </c>
      <c r="D906">
        <f ca="1">VLOOKUP(A906,Metadata!$A$1:$R$1501,5,0)</f>
        <v>7</v>
      </c>
      <c r="E906" s="17" t="str">
        <f ca="1">VLOOKUP(A906,Metadata!$A$1:$R$1501,7,0)</f>
        <v>Barossa Valley</v>
      </c>
      <c r="F906" t="str">
        <f ca="1">VLOOKUP(A906,Metadata!$A$1:$R$1501,8,0)</f>
        <v>Adventure-Water, Historical-Modern, Wineyard</v>
      </c>
      <c r="G906" t="str">
        <f ca="1">VLOOKUP(A906,Metadata!$A$1:$R$1501,9,0)</f>
        <v>Australia</v>
      </c>
      <c r="H906">
        <f ca="1">VLOOKUP(A906,Metadata!$A$1:$R$1501,10,0)</f>
        <v>2</v>
      </c>
      <c r="I906">
        <f ca="1">VLOOKUP(A906,Metadata!$A$1:$R$1501,11,0)</f>
        <v>2016</v>
      </c>
      <c r="J906">
        <f ca="1">VLOOKUP(A906,Metadata!$A$1:$R$1501,12,0)</f>
        <v>2</v>
      </c>
      <c r="K906">
        <f ca="1">VLOOKUP(A906,Metadata!$A$1:$R$1501,13,0)</f>
        <v>11760</v>
      </c>
      <c r="L906" s="17">
        <f ca="1">VLOOKUP(A906,Metadata!$A$1:$R$1501,14,0)</f>
        <v>13776</v>
      </c>
      <c r="M906" t="str">
        <f ca="1">VLOOKUP(A906,Metadata!$A$1:$R$1501,15,0)</f>
        <v>Spring</v>
      </c>
      <c r="N906" t="str">
        <f ca="1">VLOOKUP(A906,Metadata!$A$1:$R$1501,17,0)</f>
        <v>Family</v>
      </c>
      <c r="O906">
        <f ca="1">VLOOKUP(A906,Metadata!$A$1:$R$1501,18,0)</f>
        <v>4</v>
      </c>
    </row>
    <row r="907" spans="1:15">
      <c r="A907" s="4">
        <v>906</v>
      </c>
      <c r="B907">
        <f ca="1">VLOOKUP(A907,Metadata!$A$1:$R$1501,2,0)</f>
        <v>5</v>
      </c>
      <c r="C907" t="str">
        <f ca="1">VLOOKUP(A907,Metadata!$A$1:$R$1501,4,0)</f>
        <v>1 month</v>
      </c>
      <c r="D907">
        <f ca="1">VLOOKUP(A907,Metadata!$A$1:$R$1501,5,0)</f>
        <v>30</v>
      </c>
      <c r="E907" s="17" t="str">
        <f ca="1">VLOOKUP(A907,Metadata!$A$1:$R$1501,7,0)</f>
        <v>Ville de Quebec</v>
      </c>
      <c r="F907" t="str">
        <f ca="1">VLOOKUP(A907,Metadata!$A$1:$R$1501,8,0)</f>
        <v>Historical</v>
      </c>
      <c r="G907" t="str">
        <f ca="1">VLOOKUP(A907,Metadata!$A$1:$R$1501,9,0)</f>
        <v>North America</v>
      </c>
      <c r="H907">
        <f ca="1">VLOOKUP(A907,Metadata!$A$1:$R$1501,10,0)</f>
        <v>2</v>
      </c>
      <c r="I907">
        <f ca="1">VLOOKUP(A907,Metadata!$A$1:$R$1501,11,0)</f>
        <v>16320</v>
      </c>
      <c r="J907">
        <f ca="1">VLOOKUP(A907,Metadata!$A$1:$R$1501,12,0)</f>
        <v>2</v>
      </c>
      <c r="K907">
        <f ca="1">VLOOKUP(A907,Metadata!$A$1:$R$1501,13,0)</f>
        <v>4400</v>
      </c>
      <c r="L907" s="17">
        <f ca="1">VLOOKUP(A907,Metadata!$A$1:$R$1501,14,0)</f>
        <v>20720</v>
      </c>
      <c r="M907" t="str">
        <f ca="1">VLOOKUP(A907,Metadata!$A$1:$R$1501,15,0)</f>
        <v>Summer</v>
      </c>
      <c r="N907" t="str">
        <f ca="1">VLOOKUP(A907,Metadata!$A$1:$R$1501,17,0)</f>
        <v>Family</v>
      </c>
      <c r="O907">
        <f ca="1">VLOOKUP(A907,Metadata!$A$1:$R$1501,18,0)</f>
        <v>4</v>
      </c>
    </row>
    <row r="908" spans="1:15">
      <c r="A908" s="4">
        <v>907</v>
      </c>
      <c r="B908">
        <f ca="1">VLOOKUP(A908,Metadata!$A$1:$R$1501,2,0)</f>
        <v>114</v>
      </c>
      <c r="C908" t="str">
        <f ca="1">VLOOKUP(A908,Metadata!$A$1:$R$1501,4,0)</f>
        <v>1 week</v>
      </c>
      <c r="D908">
        <f ca="1">VLOOKUP(A908,Metadata!$A$1:$R$1501,5,0)</f>
        <v>7</v>
      </c>
      <c r="E908" s="17" t="str">
        <f ca="1">VLOOKUP(A908,Metadata!$A$1:$R$1501,7,0)</f>
        <v>Greater Manchester</v>
      </c>
      <c r="F908" t="str">
        <f ca="1">VLOOKUP(A908,Metadata!$A$1:$R$1501,8,0)</f>
        <v>Historical, Beach, Terrain</v>
      </c>
      <c r="G908" t="str">
        <f ca="1">VLOOKUP(A908,Metadata!$A$1:$R$1501,9,0)</f>
        <v>Europe</v>
      </c>
      <c r="H908">
        <f ca="1">VLOOKUP(A908,Metadata!$A$1:$R$1501,10,0)</f>
        <v>2</v>
      </c>
      <c r="I908">
        <f ca="1">VLOOKUP(A908,Metadata!$A$1:$R$1501,11,0)</f>
        <v>2422</v>
      </c>
      <c r="J908">
        <f ca="1">VLOOKUP(A908,Metadata!$A$1:$R$1501,12,0)</f>
        <v>2</v>
      </c>
      <c r="K908">
        <f ca="1">VLOOKUP(A908,Metadata!$A$1:$R$1501,13,0)</f>
        <v>2680</v>
      </c>
      <c r="L908" s="17">
        <f ca="1">VLOOKUP(A908,Metadata!$A$1:$R$1501,14,0)</f>
        <v>5102</v>
      </c>
      <c r="M908" t="str">
        <f ca="1">VLOOKUP(A908,Metadata!$A$1:$R$1501,15,0)</f>
        <v>Summer</v>
      </c>
      <c r="N908" t="str">
        <f ca="1">VLOOKUP(A908,Metadata!$A$1:$R$1501,17,0)</f>
        <v>Romantic</v>
      </c>
      <c r="O908">
        <f ca="1">VLOOKUP(A908,Metadata!$A$1:$R$1501,18,0)</f>
        <v>2</v>
      </c>
    </row>
    <row r="909" spans="1:15">
      <c r="A909" s="4">
        <v>908</v>
      </c>
      <c r="B909">
        <f ca="1">VLOOKUP(A909,Metadata!$A$1:$R$1501,2,0)</f>
        <v>64</v>
      </c>
      <c r="C909" t="str">
        <f ca="1">VLOOKUP(A909,Metadata!$A$1:$R$1501,4,0)</f>
        <v>3 days</v>
      </c>
      <c r="D909">
        <f ca="1">VLOOKUP(A909,Metadata!$A$1:$R$1501,5,0)</f>
        <v>3</v>
      </c>
      <c r="E909" s="17" t="str">
        <f ca="1">VLOOKUP(A909,Metadata!$A$1:$R$1501,7,0)</f>
        <v>Brussels</v>
      </c>
      <c r="F909" t="str">
        <f ca="1">VLOOKUP(A909,Metadata!$A$1:$R$1501,8,0)</f>
        <v>Historical-Medieval, Beach, Park, Nightlife</v>
      </c>
      <c r="G909" t="str">
        <f ca="1">VLOOKUP(A909,Metadata!$A$1:$R$1501,9,0)</f>
        <v>Europe</v>
      </c>
      <c r="H909">
        <f ca="1">VLOOKUP(A909,Metadata!$A$1:$R$1501,10,0)</f>
        <v>2</v>
      </c>
      <c r="I909">
        <f ca="1">VLOOKUP(A909,Metadata!$A$1:$R$1501,11,0)</f>
        <v>2070</v>
      </c>
      <c r="J909">
        <f ca="1">VLOOKUP(A909,Metadata!$A$1:$R$1501,12,0)</f>
        <v>2</v>
      </c>
      <c r="K909">
        <f ca="1">VLOOKUP(A909,Metadata!$A$1:$R$1501,13,0)</f>
        <v>12960</v>
      </c>
      <c r="L909" s="17">
        <f ca="1">VLOOKUP(A909,Metadata!$A$1:$R$1501,14,0)</f>
        <v>15030</v>
      </c>
      <c r="M909" t="str">
        <f ca="1">VLOOKUP(A909,Metadata!$A$1:$R$1501,15,0)</f>
        <v>Summer</v>
      </c>
      <c r="N909" t="str">
        <f ca="1">VLOOKUP(A909,Metadata!$A$1:$R$1501,17,0)</f>
        <v>Friends</v>
      </c>
      <c r="O909">
        <f ca="1">VLOOKUP(A909,Metadata!$A$1:$R$1501,18,0)</f>
        <v>6</v>
      </c>
    </row>
    <row r="910" spans="1:15">
      <c r="A910" s="4">
        <v>909</v>
      </c>
      <c r="B910">
        <f ca="1">VLOOKUP(A910,Metadata!$A$1:$R$1501,2,0)</f>
        <v>177</v>
      </c>
      <c r="C910" t="str">
        <f ca="1">VLOOKUP(A910,Metadata!$A$1:$R$1501,4,0)</f>
        <v>2 weeks</v>
      </c>
      <c r="D910">
        <f ca="1">VLOOKUP(A910,Metadata!$A$1:$R$1501,5,0)</f>
        <v>14</v>
      </c>
      <c r="E910" s="17" t="str">
        <f ca="1">VLOOKUP(A910,Metadata!$A$1:$R$1501,7,0)</f>
        <v>San Francisco</v>
      </c>
      <c r="F910" t="str">
        <f ca="1">VLOOKUP(A910,Metadata!$A$1:$R$1501,8,0)</f>
        <v>Beach</v>
      </c>
      <c r="G910" t="str">
        <f ca="1">VLOOKUP(A910,Metadata!$A$1:$R$1501,9,0)</f>
        <v>North America</v>
      </c>
      <c r="H910">
        <f ca="1">VLOOKUP(A910,Metadata!$A$1:$R$1501,10,0)</f>
        <v>2</v>
      </c>
      <c r="I910">
        <f ca="1">VLOOKUP(A910,Metadata!$A$1:$R$1501,11,0)</f>
        <v>2408</v>
      </c>
      <c r="J910">
        <f ca="1">VLOOKUP(A910,Metadata!$A$1:$R$1501,12,0)</f>
        <v>2</v>
      </c>
      <c r="K910">
        <f ca="1">VLOOKUP(A910,Metadata!$A$1:$R$1501,13,0)</f>
        <v>720</v>
      </c>
      <c r="L910" s="17">
        <f ca="1">VLOOKUP(A910,Metadata!$A$1:$R$1501,14,0)</f>
        <v>3128</v>
      </c>
      <c r="M910" t="str">
        <f ca="1">VLOOKUP(A910,Metadata!$A$1:$R$1501,15,0)</f>
        <v>Summer</v>
      </c>
      <c r="N910" t="str">
        <f ca="1">VLOOKUP(A910,Metadata!$A$1:$R$1501,17,0)</f>
        <v>Solo</v>
      </c>
      <c r="O910">
        <f ca="1">VLOOKUP(A910,Metadata!$A$1:$R$1501,18,0)</f>
        <v>1</v>
      </c>
    </row>
    <row r="911" spans="1:15">
      <c r="A911" s="4">
        <v>910</v>
      </c>
      <c r="B911">
        <f ca="1">VLOOKUP(A911,Metadata!$A$1:$R$1501,2,0)</f>
        <v>269</v>
      </c>
      <c r="C911" t="str">
        <f ca="1">VLOOKUP(A911,Metadata!$A$1:$R$1501,4,0)</f>
        <v>1 week</v>
      </c>
      <c r="D911">
        <f ca="1">VLOOKUP(A911,Metadata!$A$1:$R$1501,5,0)</f>
        <v>7</v>
      </c>
      <c r="E911" s="17" t="str">
        <f ca="1">VLOOKUP(A911,Metadata!$A$1:$R$1501,7,0)</f>
        <v>Dublin</v>
      </c>
      <c r="F911" t="str">
        <f ca="1">VLOOKUP(A911,Metadata!$A$1:$R$1501,8,0)</f>
        <v>Terrain, Beach, Historical-Medieval, Parks, Architecture</v>
      </c>
      <c r="G911" t="str">
        <f ca="1">VLOOKUP(A911,Metadata!$A$1:$R$1501,9,0)</f>
        <v>Europe</v>
      </c>
      <c r="H911">
        <f ca="1">VLOOKUP(A911,Metadata!$A$1:$R$1501,10,0)</f>
        <v>1</v>
      </c>
      <c r="I911">
        <f ca="1">VLOOKUP(A911,Metadata!$A$1:$R$1501,11,0)</f>
        <v>1890</v>
      </c>
      <c r="J911">
        <f ca="1">VLOOKUP(A911,Metadata!$A$1:$R$1501,12,0)</f>
        <v>1</v>
      </c>
      <c r="K911">
        <f ca="1">VLOOKUP(A911,Metadata!$A$1:$R$1501,13,0)</f>
        <v>5874</v>
      </c>
      <c r="L911" s="17">
        <f ca="1">VLOOKUP(A911,Metadata!$A$1:$R$1501,14,0)</f>
        <v>7764</v>
      </c>
      <c r="M911" t="str">
        <f ca="1">VLOOKUP(A911,Metadata!$A$1:$R$1501,15,0)</f>
        <v>Summer</v>
      </c>
      <c r="N911" t="str">
        <f ca="1">VLOOKUP(A911,Metadata!$A$1:$R$1501,17,0)</f>
        <v>Friends</v>
      </c>
      <c r="O911">
        <f ca="1">VLOOKUP(A911,Metadata!$A$1:$R$1501,18,0)</f>
        <v>6</v>
      </c>
    </row>
    <row r="912" spans="1:15">
      <c r="A912" s="4">
        <v>911</v>
      </c>
      <c r="B912">
        <f ca="1">VLOOKUP(A912,Metadata!$A$1:$R$1501,2,0)</f>
        <v>137</v>
      </c>
      <c r="C912" t="str">
        <f ca="1">VLOOKUP(A912,Metadata!$A$1:$R$1501,4,0)</f>
        <v>2 weeks</v>
      </c>
      <c r="D912">
        <f ca="1">VLOOKUP(A912,Metadata!$A$1:$R$1501,5,0)</f>
        <v>14</v>
      </c>
      <c r="E912" s="17" t="str">
        <f ca="1">VLOOKUP(A912,Metadata!$A$1:$R$1501,7,0)</f>
        <v>Austin</v>
      </c>
      <c r="F912" t="str">
        <f ca="1">VLOOKUP(A912,Metadata!$A$1:$R$1501,8,0)</f>
        <v>Historical-Modern, Nightlife</v>
      </c>
      <c r="G912" t="str">
        <f ca="1">VLOOKUP(A912,Metadata!$A$1:$R$1501,9,0)</f>
        <v>North America</v>
      </c>
      <c r="H912">
        <f ca="1">VLOOKUP(A912,Metadata!$A$1:$R$1501,10,0)</f>
        <v>2</v>
      </c>
      <c r="I912">
        <f ca="1">VLOOKUP(A912,Metadata!$A$1:$R$1501,11,0)</f>
        <v>6384</v>
      </c>
      <c r="J912">
        <f ca="1">VLOOKUP(A912,Metadata!$A$1:$R$1501,12,0)</f>
        <v>2</v>
      </c>
      <c r="K912">
        <f ca="1">VLOOKUP(A912,Metadata!$A$1:$R$1501,13,0)</f>
        <v>480</v>
      </c>
      <c r="L912" s="17">
        <f ca="1">VLOOKUP(A912,Metadata!$A$1:$R$1501,14,0)</f>
        <v>6864</v>
      </c>
      <c r="M912" t="str">
        <f ca="1">VLOOKUP(A912,Metadata!$A$1:$R$1501,15,0)</f>
        <v>Spring</v>
      </c>
      <c r="N912" t="str">
        <f ca="1">VLOOKUP(A912,Metadata!$A$1:$R$1501,17,0)</f>
        <v>Family</v>
      </c>
      <c r="O912">
        <f ca="1">VLOOKUP(A912,Metadata!$A$1:$R$1501,18,0)</f>
        <v>4</v>
      </c>
    </row>
    <row r="913" spans="1:15">
      <c r="A913" s="4">
        <v>912</v>
      </c>
      <c r="B913">
        <f ca="1">VLOOKUP(A913,Metadata!$A$1:$R$1501,2,0)</f>
        <v>167</v>
      </c>
      <c r="C913" t="str">
        <f ca="1">VLOOKUP(A913,Metadata!$A$1:$R$1501,4,0)</f>
        <v>1 month</v>
      </c>
      <c r="D913">
        <f ca="1">VLOOKUP(A913,Metadata!$A$1:$R$1501,5,0)</f>
        <v>30</v>
      </c>
      <c r="E913" s="17" t="str">
        <f ca="1">VLOOKUP(A913,Metadata!$A$1:$R$1501,7,0)</f>
        <v>Columbus</v>
      </c>
      <c r="F913" t="str">
        <f ca="1">VLOOKUP(A913,Metadata!$A$1:$R$1501,8,0)</f>
        <v>Modern, Beach, Nightlife, Park</v>
      </c>
      <c r="G913" t="str">
        <f ca="1">VLOOKUP(A913,Metadata!$A$1:$R$1501,9,0)</f>
        <v>North America</v>
      </c>
      <c r="H913">
        <f ca="1">VLOOKUP(A913,Metadata!$A$1:$R$1501,10,0)</f>
        <v>1</v>
      </c>
      <c r="I913">
        <f ca="1">VLOOKUP(A913,Metadata!$A$1:$R$1501,11,0)</f>
        <v>3840</v>
      </c>
      <c r="J913">
        <f ca="1">VLOOKUP(A913,Metadata!$A$1:$R$1501,12,0)</f>
        <v>1</v>
      </c>
      <c r="K913">
        <f ca="1">VLOOKUP(A913,Metadata!$A$1:$R$1501,13,0)</f>
        <v>960</v>
      </c>
      <c r="L913" s="17">
        <f ca="1">VLOOKUP(A913,Metadata!$A$1:$R$1501,14,0)</f>
        <v>4800</v>
      </c>
      <c r="M913" t="str">
        <f ca="1">VLOOKUP(A913,Metadata!$A$1:$R$1501,15,0)</f>
        <v>Summer</v>
      </c>
      <c r="N913" t="str">
        <f ca="1">VLOOKUP(A913,Metadata!$A$1:$R$1501,17,0)</f>
        <v>Family</v>
      </c>
      <c r="O913">
        <f ca="1">VLOOKUP(A913,Metadata!$A$1:$R$1501,18,0)</f>
        <v>4</v>
      </c>
    </row>
    <row r="914" spans="1:15">
      <c r="A914" s="4">
        <v>913</v>
      </c>
      <c r="B914">
        <f ca="1">VLOOKUP(A914,Metadata!$A$1:$R$1501,2,0)</f>
        <v>285</v>
      </c>
      <c r="C914" t="str">
        <f ca="1">VLOOKUP(A914,Metadata!$A$1:$R$1501,4,0)</f>
        <v>3 days</v>
      </c>
      <c r="D914">
        <f ca="1">VLOOKUP(A914,Metadata!$A$1:$R$1501,5,0)</f>
        <v>3</v>
      </c>
      <c r="E914" s="17" t="str">
        <f ca="1">VLOOKUP(A914,Metadata!$A$1:$R$1501,7,0)</f>
        <v>Athens</v>
      </c>
      <c r="F914" t="str">
        <f ca="1">VLOOKUP(A914,Metadata!$A$1:$R$1501,8,0)</f>
        <v>Historical-Ancient, Architecture</v>
      </c>
      <c r="G914" t="str">
        <f ca="1">VLOOKUP(A914,Metadata!$A$1:$R$1501,9,0)</f>
        <v>Europe</v>
      </c>
      <c r="H914">
        <f ca="1">VLOOKUP(A914,Metadata!$A$1:$R$1501,10,0)</f>
        <v>1</v>
      </c>
      <c r="I914">
        <f ca="1">VLOOKUP(A914,Metadata!$A$1:$R$1501,11,0)</f>
        <v>594</v>
      </c>
      <c r="J914">
        <f ca="1">VLOOKUP(A914,Metadata!$A$1:$R$1501,12,0)</f>
        <v>1</v>
      </c>
      <c r="K914">
        <f ca="1">VLOOKUP(A914,Metadata!$A$1:$R$1501,13,0)</f>
        <v>6600</v>
      </c>
      <c r="L914" s="17">
        <f ca="1">VLOOKUP(A914,Metadata!$A$1:$R$1501,14,0)</f>
        <v>7194</v>
      </c>
      <c r="M914" t="str">
        <f ca="1">VLOOKUP(A914,Metadata!$A$1:$R$1501,15,0)</f>
        <v>Summer</v>
      </c>
      <c r="N914" t="str">
        <f ca="1">VLOOKUP(A914,Metadata!$A$1:$R$1501,17,0)</f>
        <v>Friends</v>
      </c>
      <c r="O914">
        <f ca="1">VLOOKUP(A914,Metadata!$A$1:$R$1501,18,0)</f>
        <v>6</v>
      </c>
    </row>
    <row r="915" spans="1:15">
      <c r="A915" s="4">
        <v>914</v>
      </c>
      <c r="B915">
        <f ca="1">VLOOKUP(A915,Metadata!$A$1:$R$1501,2,0)</f>
        <v>174</v>
      </c>
      <c r="C915" t="str">
        <f ca="1">VLOOKUP(A915,Metadata!$A$1:$R$1501,4,0)</f>
        <v>1 month</v>
      </c>
      <c r="D915">
        <f ca="1">VLOOKUP(A915,Metadata!$A$1:$R$1501,5,0)</f>
        <v>30</v>
      </c>
      <c r="E915" s="17" t="str">
        <f ca="1">VLOOKUP(A915,Metadata!$A$1:$R$1501,7,0)</f>
        <v>Austin</v>
      </c>
      <c r="F915" t="str">
        <f ca="1">VLOOKUP(A915,Metadata!$A$1:$R$1501,8,0)</f>
        <v>Historical-Modern, Nightlife</v>
      </c>
      <c r="G915" t="str">
        <f ca="1">VLOOKUP(A915,Metadata!$A$1:$R$1501,9,0)</f>
        <v>North America</v>
      </c>
      <c r="H915">
        <f ca="1">VLOOKUP(A915,Metadata!$A$1:$R$1501,10,0)</f>
        <v>2</v>
      </c>
      <c r="I915">
        <f ca="1">VLOOKUP(A915,Metadata!$A$1:$R$1501,11,0)</f>
        <v>6840</v>
      </c>
      <c r="J915">
        <f ca="1">VLOOKUP(A915,Metadata!$A$1:$R$1501,12,0)</f>
        <v>1</v>
      </c>
      <c r="K915">
        <f ca="1">VLOOKUP(A915,Metadata!$A$1:$R$1501,13,0)</f>
        <v>120</v>
      </c>
      <c r="L915" s="17">
        <f ca="1">VLOOKUP(A915,Metadata!$A$1:$R$1501,14,0)</f>
        <v>6960</v>
      </c>
      <c r="M915" t="str">
        <f ca="1">VLOOKUP(A915,Metadata!$A$1:$R$1501,15,0)</f>
        <v>Spring</v>
      </c>
      <c r="N915" t="str">
        <f ca="1">VLOOKUP(A915,Metadata!$A$1:$R$1501,17,0)</f>
        <v>Romantic</v>
      </c>
      <c r="O915">
        <f ca="1">VLOOKUP(A915,Metadata!$A$1:$R$1501,18,0)</f>
        <v>2</v>
      </c>
    </row>
    <row r="916" spans="1:15">
      <c r="A916" s="4">
        <v>915</v>
      </c>
      <c r="B916">
        <f ca="1">VLOOKUP(A916,Metadata!$A$1:$R$1501,2,0)</f>
        <v>212</v>
      </c>
      <c r="C916" t="str">
        <f ca="1">VLOOKUP(A916,Metadata!$A$1:$R$1501,4,0)</f>
        <v>3 days</v>
      </c>
      <c r="D916">
        <f ca="1">VLOOKUP(A916,Metadata!$A$1:$R$1501,5,0)</f>
        <v>3</v>
      </c>
      <c r="E916" s="17" t="str">
        <f ca="1">VLOOKUP(A916,Metadata!$A$1:$R$1501,7,0)</f>
        <v>Paris</v>
      </c>
      <c r="F916" t="str">
        <f ca="1">VLOOKUP(A916,Metadata!$A$1:$R$1501,8,0)</f>
        <v>Historical-Medieval, Nightlife, Architecture, Park</v>
      </c>
      <c r="G916" t="str">
        <f ca="1">VLOOKUP(A916,Metadata!$A$1:$R$1501,9,0)</f>
        <v>Europe</v>
      </c>
      <c r="H916">
        <f ca="1">VLOOKUP(A916,Metadata!$A$1:$R$1501,10,0)</f>
        <v>2</v>
      </c>
      <c r="I916">
        <f ca="1">VLOOKUP(A916,Metadata!$A$1:$R$1501,11,0)</f>
        <v>3276</v>
      </c>
      <c r="J916">
        <f ca="1">VLOOKUP(A916,Metadata!$A$1:$R$1501,12,0)</f>
        <v>1</v>
      </c>
      <c r="K916">
        <f ca="1">VLOOKUP(A916,Metadata!$A$1:$R$1501,13,0)</f>
        <v>7080</v>
      </c>
      <c r="L916" s="17">
        <f ca="1">VLOOKUP(A916,Metadata!$A$1:$R$1501,14,0)</f>
        <v>10356</v>
      </c>
      <c r="M916" t="str">
        <f ca="1">VLOOKUP(A916,Metadata!$A$1:$R$1501,15,0)</f>
        <v>Summer</v>
      </c>
      <c r="N916" t="str">
        <f ca="1">VLOOKUP(A916,Metadata!$A$1:$R$1501,17,0)</f>
        <v>Friends</v>
      </c>
      <c r="O916">
        <f ca="1">VLOOKUP(A916,Metadata!$A$1:$R$1501,18,0)</f>
        <v>6</v>
      </c>
    </row>
    <row r="917" spans="1:15">
      <c r="A917" s="4">
        <v>916</v>
      </c>
      <c r="B917">
        <f ca="1">VLOOKUP(A917,Metadata!$A$1:$R$1501,2,0)</f>
        <v>157</v>
      </c>
      <c r="C917" t="str">
        <f ca="1">VLOOKUP(A917,Metadata!$A$1:$R$1501,4,0)</f>
        <v>2 weeks</v>
      </c>
      <c r="D917">
        <f ca="1">VLOOKUP(A917,Metadata!$A$1:$R$1501,5,0)</f>
        <v>14</v>
      </c>
      <c r="E917" s="17" t="str">
        <f ca="1">VLOOKUP(A917,Metadata!$A$1:$R$1501,7,0)</f>
        <v>Northern Rivers</v>
      </c>
      <c r="F917" t="str">
        <f ca="1">VLOOKUP(A917,Metadata!$A$1:$R$1501,8,0)</f>
        <v>Beach, Adventure-Water</v>
      </c>
      <c r="G917" t="str">
        <f ca="1">VLOOKUP(A917,Metadata!$A$1:$R$1501,9,0)</f>
        <v>Australia</v>
      </c>
      <c r="H917">
        <f ca="1">VLOOKUP(A917,Metadata!$A$1:$R$1501,10,0)</f>
        <v>1</v>
      </c>
      <c r="I917">
        <f ca="1">VLOOKUP(A917,Metadata!$A$1:$R$1501,11,0)</f>
        <v>1400</v>
      </c>
      <c r="J917">
        <f ca="1">VLOOKUP(A917,Metadata!$A$1:$R$1501,12,0)</f>
        <v>1</v>
      </c>
      <c r="K917">
        <f ca="1">VLOOKUP(A917,Metadata!$A$1:$R$1501,13,0)</f>
        <v>1680</v>
      </c>
      <c r="L917" s="17">
        <f ca="1">VLOOKUP(A917,Metadata!$A$1:$R$1501,14,0)</f>
        <v>3080</v>
      </c>
      <c r="M917" t="str">
        <f ca="1">VLOOKUP(A917,Metadata!$A$1:$R$1501,15,0)</f>
        <v>Spring</v>
      </c>
      <c r="N917" t="str">
        <f ca="1">VLOOKUP(A917,Metadata!$A$1:$R$1501,17,0)</f>
        <v>Romantic</v>
      </c>
      <c r="O917">
        <f ca="1">VLOOKUP(A917,Metadata!$A$1:$R$1501,18,0)</f>
        <v>2</v>
      </c>
    </row>
    <row r="918" spans="1:15">
      <c r="A918" s="4">
        <v>917</v>
      </c>
      <c r="B918">
        <f ca="1">VLOOKUP(A918,Metadata!$A$1:$R$1501,2,0)</f>
        <v>105</v>
      </c>
      <c r="C918" t="str">
        <f ca="1">VLOOKUP(A918,Metadata!$A$1:$R$1501,4,0)</f>
        <v>3 days</v>
      </c>
      <c r="D918">
        <f ca="1">VLOOKUP(A918,Metadata!$A$1:$R$1501,5,0)</f>
        <v>3</v>
      </c>
      <c r="E918" s="17" t="str">
        <f ca="1">VLOOKUP(A918,Metadata!$A$1:$R$1501,7,0)</f>
        <v>Nashville</v>
      </c>
      <c r="F918" t="str">
        <f ca="1">VLOOKUP(A918,Metadata!$A$1:$R$1501,8,0)</f>
        <v>Modern, Nightlife</v>
      </c>
      <c r="G918" t="str">
        <f ca="1">VLOOKUP(A918,Metadata!$A$1:$R$1501,9,0)</f>
        <v>North America</v>
      </c>
      <c r="H918">
        <f ca="1">VLOOKUP(A918,Metadata!$A$1:$R$1501,10,0)</f>
        <v>3</v>
      </c>
      <c r="I918">
        <f ca="1">VLOOKUP(A918,Metadata!$A$1:$R$1501,11,0)</f>
        <v>3276</v>
      </c>
      <c r="J918">
        <f ca="1">VLOOKUP(A918,Metadata!$A$1:$R$1501,12,0)</f>
        <v>1</v>
      </c>
      <c r="K918">
        <f ca="1">VLOOKUP(A918,Metadata!$A$1:$R$1501,13,0)</f>
        <v>1240</v>
      </c>
      <c r="L918" s="17">
        <f ca="1">VLOOKUP(A918,Metadata!$A$1:$R$1501,14,0)</f>
        <v>4516</v>
      </c>
      <c r="M918" t="str">
        <f ca="1">VLOOKUP(A918,Metadata!$A$1:$R$1501,15,0)</f>
        <v>Spring</v>
      </c>
      <c r="N918" t="str">
        <f ca="1">VLOOKUP(A918,Metadata!$A$1:$R$1501,17,0)</f>
        <v>Family</v>
      </c>
      <c r="O918">
        <f ca="1">VLOOKUP(A918,Metadata!$A$1:$R$1501,18,0)</f>
        <v>4</v>
      </c>
    </row>
    <row r="919" spans="1:15">
      <c r="A919" s="4">
        <v>918</v>
      </c>
      <c r="B919">
        <f ca="1">VLOOKUP(A919,Metadata!$A$1:$R$1501,2,0)</f>
        <v>238</v>
      </c>
      <c r="C919" t="str">
        <f ca="1">VLOOKUP(A919,Metadata!$A$1:$R$1501,4,0)</f>
        <v>2 weeks</v>
      </c>
      <c r="D919">
        <f ca="1">VLOOKUP(A919,Metadata!$A$1:$R$1501,5,0)</f>
        <v>14</v>
      </c>
      <c r="E919" s="17" t="str">
        <f ca="1">VLOOKUP(A919,Metadata!$A$1:$R$1501,7,0)</f>
        <v>Athens</v>
      </c>
      <c r="F919" t="str">
        <f ca="1">VLOOKUP(A919,Metadata!$A$1:$R$1501,8,0)</f>
        <v>Historical-Ancient, Architecture</v>
      </c>
      <c r="G919" t="str">
        <f ca="1">VLOOKUP(A919,Metadata!$A$1:$R$1501,9,0)</f>
        <v>Europe</v>
      </c>
      <c r="H919">
        <f ca="1">VLOOKUP(A919,Metadata!$A$1:$R$1501,10,0)</f>
        <v>2</v>
      </c>
      <c r="I919">
        <f ca="1">VLOOKUP(A919,Metadata!$A$1:$R$1501,11,0)</f>
        <v>2268</v>
      </c>
      <c r="J919">
        <f ca="1">VLOOKUP(A919,Metadata!$A$1:$R$1501,12,0)</f>
        <v>2</v>
      </c>
      <c r="K919">
        <f ca="1">VLOOKUP(A919,Metadata!$A$1:$R$1501,13,0)</f>
        <v>4400</v>
      </c>
      <c r="L919" s="17">
        <f ca="1">VLOOKUP(A919,Metadata!$A$1:$R$1501,14,0)</f>
        <v>6668</v>
      </c>
      <c r="M919" t="str">
        <f ca="1">VLOOKUP(A919,Metadata!$A$1:$R$1501,15,0)</f>
        <v>Summer</v>
      </c>
      <c r="N919" t="str">
        <f ca="1">VLOOKUP(A919,Metadata!$A$1:$R$1501,17,0)</f>
        <v>Romantic</v>
      </c>
      <c r="O919">
        <f ca="1">VLOOKUP(A919,Metadata!$A$1:$R$1501,18,0)</f>
        <v>2</v>
      </c>
    </row>
    <row r="920" spans="1:15">
      <c r="A920" s="4">
        <v>919</v>
      </c>
      <c r="B920">
        <f ca="1">VLOOKUP(A920,Metadata!$A$1:$R$1501,2,0)</f>
        <v>65</v>
      </c>
      <c r="C920" t="str">
        <f ca="1">VLOOKUP(A920,Metadata!$A$1:$R$1501,4,0)</f>
        <v>1 week</v>
      </c>
      <c r="D920">
        <f ca="1">VLOOKUP(A920,Metadata!$A$1:$R$1501,5,0)</f>
        <v>7</v>
      </c>
      <c r="E920" s="17" t="str">
        <f ca="1">VLOOKUP(A920,Metadata!$A$1:$R$1501,7,0)</f>
        <v>Paris</v>
      </c>
      <c r="F920" t="str">
        <f ca="1">VLOOKUP(A920,Metadata!$A$1:$R$1501,8,0)</f>
        <v>Historical-Medieval, Nightlife, Architecture, Park</v>
      </c>
      <c r="G920" t="str">
        <f ca="1">VLOOKUP(A920,Metadata!$A$1:$R$1501,9,0)</f>
        <v>Europe</v>
      </c>
      <c r="H920">
        <f ca="1">VLOOKUP(A920,Metadata!$A$1:$R$1501,10,0)</f>
        <v>2</v>
      </c>
      <c r="I920">
        <f ca="1">VLOOKUP(A920,Metadata!$A$1:$R$1501,11,0)</f>
        <v>7644</v>
      </c>
      <c r="J920">
        <f ca="1">VLOOKUP(A920,Metadata!$A$1:$R$1501,12,0)</f>
        <v>2</v>
      </c>
      <c r="K920">
        <f ca="1">VLOOKUP(A920,Metadata!$A$1:$R$1501,13,0)</f>
        <v>14160</v>
      </c>
      <c r="L920" s="17">
        <f ca="1">VLOOKUP(A920,Metadata!$A$1:$R$1501,14,0)</f>
        <v>21804</v>
      </c>
      <c r="M920" t="str">
        <f ca="1">VLOOKUP(A920,Metadata!$A$1:$R$1501,15,0)</f>
        <v>Summer</v>
      </c>
      <c r="N920" t="str">
        <f ca="1">VLOOKUP(A920,Metadata!$A$1:$R$1501,17,0)</f>
        <v>Friends</v>
      </c>
      <c r="O920">
        <f ca="1">VLOOKUP(A920,Metadata!$A$1:$R$1501,18,0)</f>
        <v>6</v>
      </c>
    </row>
    <row r="921" spans="1:15">
      <c r="A921" s="4">
        <v>920</v>
      </c>
      <c r="B921">
        <f ca="1">VLOOKUP(A921,Metadata!$A$1:$R$1501,2,0)</f>
        <v>283</v>
      </c>
      <c r="C921" t="str">
        <f ca="1">VLOOKUP(A921,Metadata!$A$1:$R$1501,4,0)</f>
        <v>3 days</v>
      </c>
      <c r="D921">
        <f ca="1">VLOOKUP(A921,Metadata!$A$1:$R$1501,5,0)</f>
        <v>3</v>
      </c>
      <c r="E921" s="17" t="str">
        <f ca="1">VLOOKUP(A921,Metadata!$A$1:$R$1501,7,0)</f>
        <v>Malaga</v>
      </c>
      <c r="F921" t="str">
        <f ca="1">VLOOKUP(A921,Metadata!$A$1:$R$1501,8,0)</f>
        <v>Beach</v>
      </c>
      <c r="G921" t="str">
        <f ca="1">VLOOKUP(A921,Metadata!$A$1:$R$1501,9,0)</f>
        <v>Europe</v>
      </c>
      <c r="H921">
        <f ca="1">VLOOKUP(A921,Metadata!$A$1:$R$1501,10,0)</f>
        <v>1</v>
      </c>
      <c r="I921">
        <f ca="1">VLOOKUP(A921,Metadata!$A$1:$R$1501,11,0)</f>
        <v>408</v>
      </c>
      <c r="J921">
        <f ca="1">VLOOKUP(A921,Metadata!$A$1:$R$1501,12,0)</f>
        <v>1</v>
      </c>
      <c r="K921">
        <f ca="1">VLOOKUP(A921,Metadata!$A$1:$R$1501,13,0)</f>
        <v>4880</v>
      </c>
      <c r="L921" s="17">
        <f ca="1">VLOOKUP(A921,Metadata!$A$1:$R$1501,14,0)</f>
        <v>5288</v>
      </c>
      <c r="M921" t="str">
        <f ca="1">VLOOKUP(A921,Metadata!$A$1:$R$1501,15,0)</f>
        <v>Summer</v>
      </c>
      <c r="N921" t="str">
        <f ca="1">VLOOKUP(A921,Metadata!$A$1:$R$1501,17,0)</f>
        <v>Family</v>
      </c>
      <c r="O921">
        <f ca="1">VLOOKUP(A921,Metadata!$A$1:$R$1501,18,0)</f>
        <v>4</v>
      </c>
    </row>
    <row r="922" spans="1:15">
      <c r="A922" s="4">
        <v>921</v>
      </c>
      <c r="B922">
        <f ca="1">VLOOKUP(A922,Metadata!$A$1:$R$1501,2,0)</f>
        <v>290</v>
      </c>
      <c r="C922" t="str">
        <f ca="1">VLOOKUP(A922,Metadata!$A$1:$R$1501,4,0)</f>
        <v>1 month</v>
      </c>
      <c r="D922">
        <f ca="1">VLOOKUP(A922,Metadata!$A$1:$R$1501,5,0)</f>
        <v>30</v>
      </c>
      <c r="E922" s="17" t="str">
        <f ca="1">VLOOKUP(A922,Metadata!$A$1:$R$1501,7,0)</f>
        <v>Trentino</v>
      </c>
      <c r="F922" t="str">
        <f ca="1">VLOOKUP(A922,Metadata!$A$1:$R$1501,8,0)</f>
        <v>Terrain</v>
      </c>
      <c r="G922" t="str">
        <f ca="1">VLOOKUP(A922,Metadata!$A$1:$R$1501,9,0)</f>
        <v>Europe</v>
      </c>
      <c r="H922">
        <f ca="1">VLOOKUP(A922,Metadata!$A$1:$R$1501,10,0)</f>
        <v>3</v>
      </c>
      <c r="I922">
        <f ca="1">VLOOKUP(A922,Metadata!$A$1:$R$1501,11,0)</f>
        <v>4560</v>
      </c>
      <c r="J922">
        <f ca="1">VLOOKUP(A922,Metadata!$A$1:$R$1501,12,0)</f>
        <v>1</v>
      </c>
      <c r="K922">
        <f ca="1">VLOOKUP(A922,Metadata!$A$1:$R$1501,13,0)</f>
        <v>3640</v>
      </c>
      <c r="L922" s="17">
        <f ca="1">VLOOKUP(A922,Metadata!$A$1:$R$1501,14,0)</f>
        <v>8200</v>
      </c>
      <c r="M922" t="str">
        <f ca="1">VLOOKUP(A922,Metadata!$A$1:$R$1501,15,0)</f>
        <v>Summer</v>
      </c>
      <c r="N922" t="str">
        <f ca="1">VLOOKUP(A922,Metadata!$A$1:$R$1501,17,0)</f>
        <v>Family</v>
      </c>
      <c r="O922">
        <f ca="1">VLOOKUP(A922,Metadata!$A$1:$R$1501,18,0)</f>
        <v>4</v>
      </c>
    </row>
    <row r="923" spans="1:15">
      <c r="A923" s="4">
        <v>922</v>
      </c>
      <c r="B923">
        <f ca="1">VLOOKUP(A923,Metadata!$A$1:$R$1501,2,0)</f>
        <v>27</v>
      </c>
      <c r="C923" t="str">
        <f ca="1">VLOOKUP(A923,Metadata!$A$1:$R$1501,4,0)</f>
        <v>3 days</v>
      </c>
      <c r="D923">
        <f ca="1">VLOOKUP(A923,Metadata!$A$1:$R$1501,5,0)</f>
        <v>3</v>
      </c>
      <c r="E923" s="17" t="str">
        <f ca="1">VLOOKUP(A923,Metadata!$A$1:$R$1501,7,0)</f>
        <v>Paris</v>
      </c>
      <c r="F923" t="str">
        <f ca="1">VLOOKUP(A923,Metadata!$A$1:$R$1501,8,0)</f>
        <v>Historical-Medieval, Nightlife, Architecture, Park</v>
      </c>
      <c r="G923" t="str">
        <f ca="1">VLOOKUP(A923,Metadata!$A$1:$R$1501,9,0)</f>
        <v>Europe</v>
      </c>
      <c r="H923">
        <f ca="1">VLOOKUP(A923,Metadata!$A$1:$R$1501,10,0)</f>
        <v>1</v>
      </c>
      <c r="I923">
        <f ca="1">VLOOKUP(A923,Metadata!$A$1:$R$1501,11,0)</f>
        <v>198</v>
      </c>
      <c r="J923">
        <f ca="1">VLOOKUP(A923,Metadata!$A$1:$R$1501,12,0)</f>
        <v>2</v>
      </c>
      <c r="K923">
        <f ca="1">VLOOKUP(A923,Metadata!$A$1:$R$1501,13,0)</f>
        <v>2360</v>
      </c>
      <c r="L923" s="17">
        <f ca="1">VLOOKUP(A923,Metadata!$A$1:$R$1501,14,0)</f>
        <v>2558</v>
      </c>
      <c r="M923" t="str">
        <f ca="1">VLOOKUP(A923,Metadata!$A$1:$R$1501,15,0)</f>
        <v>Summer</v>
      </c>
      <c r="N923" t="str">
        <f ca="1">VLOOKUP(A923,Metadata!$A$1:$R$1501,17,0)</f>
        <v>Solo</v>
      </c>
      <c r="O923">
        <f ca="1">VLOOKUP(A923,Metadata!$A$1:$R$1501,18,0)</f>
        <v>1</v>
      </c>
    </row>
    <row r="924" spans="1:15">
      <c r="A924" s="4">
        <v>923</v>
      </c>
      <c r="B924">
        <f ca="1">VLOOKUP(A924,Metadata!$A$1:$R$1501,2,0)</f>
        <v>42</v>
      </c>
      <c r="C924" t="str">
        <f ca="1">VLOOKUP(A924,Metadata!$A$1:$R$1501,4,0)</f>
        <v>1 month</v>
      </c>
      <c r="D924">
        <f ca="1">VLOOKUP(A924,Metadata!$A$1:$R$1501,5,0)</f>
        <v>30</v>
      </c>
      <c r="E924" s="17" t="str">
        <f ca="1">VLOOKUP(A924,Metadata!$A$1:$R$1501,7,0)</f>
        <v>Tasmania</v>
      </c>
      <c r="F924" t="str">
        <f ca="1">VLOOKUP(A924,Metadata!$A$1:$R$1501,8,0)</f>
        <v>Beach</v>
      </c>
      <c r="G924" t="str">
        <f ca="1">VLOOKUP(A924,Metadata!$A$1:$R$1501,9,0)</f>
        <v>Australia</v>
      </c>
      <c r="H924">
        <f ca="1">VLOOKUP(A924,Metadata!$A$1:$R$1501,10,0)</f>
        <v>2</v>
      </c>
      <c r="I924">
        <f ca="1">VLOOKUP(A924,Metadata!$A$1:$R$1501,11,0)</f>
        <v>12840</v>
      </c>
      <c r="J924">
        <f ca="1">VLOOKUP(A924,Metadata!$A$1:$R$1501,12,0)</f>
        <v>1</v>
      </c>
      <c r="K924">
        <f ca="1">VLOOKUP(A924,Metadata!$A$1:$R$1501,13,0)</f>
        <v>6080</v>
      </c>
      <c r="L924" s="17">
        <f ca="1">VLOOKUP(A924,Metadata!$A$1:$R$1501,14,0)</f>
        <v>18920</v>
      </c>
      <c r="M924" t="str">
        <f ca="1">VLOOKUP(A924,Metadata!$A$1:$R$1501,15,0)</f>
        <v>Spring</v>
      </c>
      <c r="N924" t="str">
        <f ca="1">VLOOKUP(A924,Metadata!$A$1:$R$1501,17,0)</f>
        <v>Family</v>
      </c>
      <c r="O924">
        <f ca="1">VLOOKUP(A924,Metadata!$A$1:$R$1501,18,0)</f>
        <v>4</v>
      </c>
    </row>
    <row r="925" spans="1:15">
      <c r="A925" s="4">
        <v>924</v>
      </c>
      <c r="B925">
        <f ca="1">VLOOKUP(A925,Metadata!$A$1:$R$1501,2,0)</f>
        <v>287</v>
      </c>
      <c r="C925" t="str">
        <f ca="1">VLOOKUP(A925,Metadata!$A$1:$R$1501,4,0)</f>
        <v>3 days</v>
      </c>
      <c r="D925">
        <f ca="1">VLOOKUP(A925,Metadata!$A$1:$R$1501,5,0)</f>
        <v>3</v>
      </c>
      <c r="E925" s="17" t="str">
        <f ca="1">VLOOKUP(A925,Metadata!$A$1:$R$1501,7,0)</f>
        <v>San Diego</v>
      </c>
      <c r="F925" t="str">
        <f ca="1">VLOOKUP(A925,Metadata!$A$1:$R$1501,8,0)</f>
        <v>Beach</v>
      </c>
      <c r="G925" t="str">
        <f ca="1">VLOOKUP(A925,Metadata!$A$1:$R$1501,9,0)</f>
        <v>North America</v>
      </c>
      <c r="H925">
        <f ca="1">VLOOKUP(A925,Metadata!$A$1:$R$1501,10,0)</f>
        <v>1</v>
      </c>
      <c r="I925">
        <f ca="1">VLOOKUP(A925,Metadata!$A$1:$R$1501,11,0)</f>
        <v>1188</v>
      </c>
      <c r="J925">
        <f ca="1">VLOOKUP(A925,Metadata!$A$1:$R$1501,12,0)</f>
        <v>1</v>
      </c>
      <c r="K925">
        <f ca="1">VLOOKUP(A925,Metadata!$A$1:$R$1501,13,0)</f>
        <v>1320</v>
      </c>
      <c r="L925" s="17">
        <f ca="1">VLOOKUP(A925,Metadata!$A$1:$R$1501,14,0)</f>
        <v>2508</v>
      </c>
      <c r="M925" t="str">
        <f ca="1">VLOOKUP(A925,Metadata!$A$1:$R$1501,15,0)</f>
        <v>Summer</v>
      </c>
      <c r="N925" t="str">
        <f ca="1">VLOOKUP(A925,Metadata!$A$1:$R$1501,17,0)</f>
        <v>Friends</v>
      </c>
      <c r="O925">
        <f ca="1">VLOOKUP(A925,Metadata!$A$1:$R$1501,18,0)</f>
        <v>6</v>
      </c>
    </row>
    <row r="926" spans="1:15">
      <c r="A926" s="4">
        <v>925</v>
      </c>
      <c r="B926">
        <f ca="1">VLOOKUP(A926,Metadata!$A$1:$R$1501,2,0)</f>
        <v>27</v>
      </c>
      <c r="C926" t="str">
        <f ca="1">VLOOKUP(A926,Metadata!$A$1:$R$1501,4,0)</f>
        <v>1 week</v>
      </c>
      <c r="D926">
        <f ca="1">VLOOKUP(A926,Metadata!$A$1:$R$1501,5,0)</f>
        <v>7</v>
      </c>
      <c r="E926" s="17" t="str">
        <f ca="1">VLOOKUP(A926,Metadata!$A$1:$R$1501,7,0)</f>
        <v>Cape Town</v>
      </c>
      <c r="F926" t="str">
        <f ca="1">VLOOKUP(A926,Metadata!$A$1:$R$1501,8,0)</f>
        <v>Beach, Historical-Medieval, Aquatic-Water</v>
      </c>
      <c r="G926" t="str">
        <f ca="1">VLOOKUP(A926,Metadata!$A$1:$R$1501,9,0)</f>
        <v>Africa</v>
      </c>
      <c r="H926">
        <f ca="1">VLOOKUP(A926,Metadata!$A$1:$R$1501,10,0)</f>
        <v>2</v>
      </c>
      <c r="I926">
        <f ca="1">VLOOKUP(A926,Metadata!$A$1:$R$1501,11,0)</f>
        <v>693</v>
      </c>
      <c r="J926">
        <f ca="1">VLOOKUP(A926,Metadata!$A$1:$R$1501,12,0)</f>
        <v>2</v>
      </c>
      <c r="K926">
        <f ca="1">VLOOKUP(A926,Metadata!$A$1:$R$1501,13,0)</f>
        <v>1680</v>
      </c>
      <c r="L926" s="17">
        <f ca="1">VLOOKUP(A926,Metadata!$A$1:$R$1501,14,0)</f>
        <v>2373</v>
      </c>
      <c r="M926" t="str">
        <f ca="1">VLOOKUP(A926,Metadata!$A$1:$R$1501,15,0)</f>
        <v>Winter</v>
      </c>
      <c r="N926" t="str">
        <f ca="1">VLOOKUP(A926,Metadata!$A$1:$R$1501,17,0)</f>
        <v>Solo</v>
      </c>
      <c r="O926">
        <f ca="1">VLOOKUP(A926,Metadata!$A$1:$R$1501,18,0)</f>
        <v>1</v>
      </c>
    </row>
    <row r="927" spans="1:15">
      <c r="A927" s="4">
        <v>926</v>
      </c>
      <c r="B927">
        <f ca="1">VLOOKUP(A927,Metadata!$A$1:$R$1501,2,0)</f>
        <v>124</v>
      </c>
      <c r="C927" t="str">
        <f ca="1">VLOOKUP(A927,Metadata!$A$1:$R$1501,4,0)</f>
        <v>1 month</v>
      </c>
      <c r="D927">
        <f ca="1">VLOOKUP(A927,Metadata!$A$1:$R$1501,5,0)</f>
        <v>30</v>
      </c>
      <c r="E927" s="17" t="str">
        <f ca="1">VLOOKUP(A927,Metadata!$A$1:$R$1501,7,0)</f>
        <v>Bologna</v>
      </c>
      <c r="F927" t="str">
        <f ca="1">VLOOKUP(A927,Metadata!$A$1:$R$1501,8,0)</f>
        <v>Historical-Medieval, Nightlife</v>
      </c>
      <c r="G927" t="str">
        <f ca="1">VLOOKUP(A927,Metadata!$A$1:$R$1501,9,0)</f>
        <v>Europe</v>
      </c>
      <c r="H927">
        <f ca="1">VLOOKUP(A927,Metadata!$A$1:$R$1501,10,0)</f>
        <v>3</v>
      </c>
      <c r="I927">
        <f ca="1">VLOOKUP(A927,Metadata!$A$1:$R$1501,11,0)</f>
        <v>54900</v>
      </c>
      <c r="J927">
        <f ca="1">VLOOKUP(A927,Metadata!$A$1:$R$1501,12,0)</f>
        <v>2</v>
      </c>
      <c r="K927">
        <f ca="1">VLOOKUP(A927,Metadata!$A$1:$R$1501,13,0)</f>
        <v>13440</v>
      </c>
      <c r="L927" s="17">
        <f ca="1">VLOOKUP(A927,Metadata!$A$1:$R$1501,14,0)</f>
        <v>68340</v>
      </c>
      <c r="M927" t="str">
        <f ca="1">VLOOKUP(A927,Metadata!$A$1:$R$1501,15,0)</f>
        <v>Summer</v>
      </c>
      <c r="N927" t="str">
        <f ca="1">VLOOKUP(A927,Metadata!$A$1:$R$1501,17,0)</f>
        <v>Friends</v>
      </c>
      <c r="O927">
        <f ca="1">VLOOKUP(A927,Metadata!$A$1:$R$1501,18,0)</f>
        <v>6</v>
      </c>
    </row>
    <row r="928" spans="1:15">
      <c r="A928" s="4">
        <v>927</v>
      </c>
      <c r="B928">
        <f ca="1">VLOOKUP(A928,Metadata!$A$1:$R$1501,2,0)</f>
        <v>134</v>
      </c>
      <c r="C928" t="str">
        <f ca="1">VLOOKUP(A928,Metadata!$A$1:$R$1501,4,0)</f>
        <v>2 weeks</v>
      </c>
      <c r="D928">
        <f ca="1">VLOOKUP(A928,Metadata!$A$1:$R$1501,5,0)</f>
        <v>14</v>
      </c>
      <c r="E928" s="17" t="str">
        <f ca="1">VLOOKUP(A928,Metadata!$A$1:$R$1501,7,0)</f>
        <v>Milan</v>
      </c>
      <c r="F928" t="str">
        <f ca="1">VLOOKUP(A928,Metadata!$A$1:$R$1501,8,0)</f>
        <v>Historical-Modern, Nightlife, Architecture</v>
      </c>
      <c r="G928" t="str">
        <f ca="1">VLOOKUP(A928,Metadata!$A$1:$R$1501,9,0)</f>
        <v>Europe</v>
      </c>
      <c r="H928">
        <f ca="1">VLOOKUP(A928,Metadata!$A$1:$R$1501,10,0)</f>
        <v>2</v>
      </c>
      <c r="I928">
        <f ca="1">VLOOKUP(A928,Metadata!$A$1:$R$1501,11,0)</f>
        <v>3388</v>
      </c>
      <c r="J928">
        <f ca="1">VLOOKUP(A928,Metadata!$A$1:$R$1501,12,0)</f>
        <v>1</v>
      </c>
      <c r="K928">
        <f ca="1">VLOOKUP(A928,Metadata!$A$1:$R$1501,13,0)</f>
        <v>1820</v>
      </c>
      <c r="L928" s="17">
        <f ca="1">VLOOKUP(A928,Metadata!$A$1:$R$1501,14,0)</f>
        <v>5208</v>
      </c>
      <c r="M928" t="str">
        <f ca="1">VLOOKUP(A928,Metadata!$A$1:$R$1501,15,0)</f>
        <v>Summer</v>
      </c>
      <c r="N928" t="str">
        <f ca="1">VLOOKUP(A928,Metadata!$A$1:$R$1501,17,0)</f>
        <v>Romantic</v>
      </c>
      <c r="O928">
        <f ca="1">VLOOKUP(A928,Metadata!$A$1:$R$1501,18,0)</f>
        <v>2</v>
      </c>
    </row>
    <row r="929" spans="1:15">
      <c r="A929" s="4">
        <v>928</v>
      </c>
      <c r="B929">
        <f ca="1">VLOOKUP(A929,Metadata!$A$1:$R$1501,2,0)</f>
        <v>17</v>
      </c>
      <c r="C929" t="str">
        <f ca="1">VLOOKUP(A929,Metadata!$A$1:$R$1501,4,0)</f>
        <v>3 days</v>
      </c>
      <c r="D929">
        <f ca="1">VLOOKUP(A929,Metadata!$A$1:$R$1501,5,0)</f>
        <v>3</v>
      </c>
      <c r="E929" s="17" t="str">
        <f ca="1">VLOOKUP(A929,Metadata!$A$1:$R$1501,7,0)</f>
        <v>San Francisco</v>
      </c>
      <c r="F929" t="str">
        <f ca="1">VLOOKUP(A929,Metadata!$A$1:$R$1501,8,0)</f>
        <v>Beach</v>
      </c>
      <c r="G929" t="str">
        <f ca="1">VLOOKUP(A929,Metadata!$A$1:$R$1501,9,0)</f>
        <v>North America</v>
      </c>
      <c r="H929">
        <f ca="1">VLOOKUP(A929,Metadata!$A$1:$R$1501,10,0)</f>
        <v>3</v>
      </c>
      <c r="I929">
        <f ca="1">VLOOKUP(A929,Metadata!$A$1:$R$1501,11,0)</f>
        <v>1317</v>
      </c>
      <c r="J929">
        <f ca="1">VLOOKUP(A929,Metadata!$A$1:$R$1501,12,0)</f>
        <v>2</v>
      </c>
      <c r="K929">
        <f ca="1">VLOOKUP(A929,Metadata!$A$1:$R$1501,13,0)</f>
        <v>720</v>
      </c>
      <c r="L929" s="17">
        <f ca="1">VLOOKUP(A929,Metadata!$A$1:$R$1501,14,0)</f>
        <v>2037</v>
      </c>
      <c r="M929" t="str">
        <f ca="1">VLOOKUP(A929,Metadata!$A$1:$R$1501,15,0)</f>
        <v>Summer</v>
      </c>
      <c r="N929" t="str">
        <f ca="1">VLOOKUP(A929,Metadata!$A$1:$R$1501,17,0)</f>
        <v>Solo</v>
      </c>
      <c r="O929">
        <f ca="1">VLOOKUP(A929,Metadata!$A$1:$R$1501,18,0)</f>
        <v>1</v>
      </c>
    </row>
    <row r="930" spans="1:15">
      <c r="A930" s="4">
        <v>929</v>
      </c>
      <c r="B930">
        <f ca="1">VLOOKUP(A930,Metadata!$A$1:$R$1501,2,0)</f>
        <v>228</v>
      </c>
      <c r="C930" t="str">
        <f ca="1">VLOOKUP(A930,Metadata!$A$1:$R$1501,4,0)</f>
        <v>1 month</v>
      </c>
      <c r="D930">
        <f ca="1">VLOOKUP(A930,Metadata!$A$1:$R$1501,5,0)</f>
        <v>30</v>
      </c>
      <c r="E930" s="17" t="str">
        <f ca="1">VLOOKUP(A930,Metadata!$A$1:$R$1501,7,0)</f>
        <v>Salem</v>
      </c>
      <c r="F930" t="str">
        <f ca="1">VLOOKUP(A930,Metadata!$A$1:$R$1501,8,0)</f>
        <v>Historical</v>
      </c>
      <c r="G930" t="str">
        <f ca="1">VLOOKUP(A930,Metadata!$A$1:$R$1501,9,0)</f>
        <v>North America</v>
      </c>
      <c r="H930">
        <f ca="1">VLOOKUP(A930,Metadata!$A$1:$R$1501,10,0)</f>
        <v>3</v>
      </c>
      <c r="I930">
        <f ca="1">VLOOKUP(A930,Metadata!$A$1:$R$1501,11,0)</f>
        <v>7560</v>
      </c>
      <c r="J930">
        <f ca="1">VLOOKUP(A930,Metadata!$A$1:$R$1501,12,0)</f>
        <v>2</v>
      </c>
      <c r="K930">
        <f ca="1">VLOOKUP(A930,Metadata!$A$1:$R$1501,13,0)</f>
        <v>1240</v>
      </c>
      <c r="L930" s="17">
        <f ca="1">VLOOKUP(A930,Metadata!$A$1:$R$1501,14,0)</f>
        <v>8800</v>
      </c>
      <c r="M930" t="str">
        <f ca="1">VLOOKUP(A930,Metadata!$A$1:$R$1501,15,0)</f>
        <v>Summer</v>
      </c>
      <c r="N930" t="str">
        <f ca="1">VLOOKUP(A930,Metadata!$A$1:$R$1501,17,0)</f>
        <v>Romantic</v>
      </c>
      <c r="O930">
        <f ca="1">VLOOKUP(A930,Metadata!$A$1:$R$1501,18,0)</f>
        <v>2</v>
      </c>
    </row>
    <row r="931" spans="1:15">
      <c r="A931" s="4">
        <v>930</v>
      </c>
      <c r="B931">
        <f ca="1">VLOOKUP(A931,Metadata!$A$1:$R$1501,2,0)</f>
        <v>133</v>
      </c>
      <c r="C931" t="str">
        <f ca="1">VLOOKUP(A931,Metadata!$A$1:$R$1501,4,0)</f>
        <v>1 week</v>
      </c>
      <c r="D931">
        <f ca="1">VLOOKUP(A931,Metadata!$A$1:$R$1501,5,0)</f>
        <v>7</v>
      </c>
      <c r="E931" s="17" t="str">
        <f ca="1">VLOOKUP(A931,Metadata!$A$1:$R$1501,7,0)</f>
        <v>Valencia</v>
      </c>
      <c r="F931" t="str">
        <f ca="1">VLOOKUP(A931,Metadata!$A$1:$R$1501,8,0)</f>
        <v>Terrain</v>
      </c>
      <c r="G931" t="str">
        <f ca="1">VLOOKUP(A931,Metadata!$A$1:$R$1501,9,0)</f>
        <v>Europe</v>
      </c>
      <c r="H931">
        <f ca="1">VLOOKUP(A931,Metadata!$A$1:$R$1501,10,0)</f>
        <v>1</v>
      </c>
      <c r="I931">
        <f ca="1">VLOOKUP(A931,Metadata!$A$1:$R$1501,11,0)</f>
        <v>504</v>
      </c>
      <c r="J931">
        <f ca="1">VLOOKUP(A931,Metadata!$A$1:$R$1501,12,0)</f>
        <v>1</v>
      </c>
      <c r="K931">
        <f ca="1">VLOOKUP(A931,Metadata!$A$1:$R$1501,13,0)</f>
        <v>3560</v>
      </c>
      <c r="L931" s="17">
        <f ca="1">VLOOKUP(A931,Metadata!$A$1:$R$1501,14,0)</f>
        <v>4064</v>
      </c>
      <c r="M931" t="str">
        <f ca="1">VLOOKUP(A931,Metadata!$A$1:$R$1501,15,0)</f>
        <v>Summer</v>
      </c>
      <c r="N931" t="str">
        <f ca="1">VLOOKUP(A931,Metadata!$A$1:$R$1501,17,0)</f>
        <v>Romantic</v>
      </c>
      <c r="O931">
        <f ca="1">VLOOKUP(A931,Metadata!$A$1:$R$1501,18,0)</f>
        <v>2</v>
      </c>
    </row>
    <row r="932" spans="1:15">
      <c r="A932" s="4">
        <v>931</v>
      </c>
      <c r="B932">
        <f ca="1">VLOOKUP(A932,Metadata!$A$1:$R$1501,2,0)</f>
        <v>147</v>
      </c>
      <c r="C932" t="str">
        <f ca="1">VLOOKUP(A932,Metadata!$A$1:$R$1501,4,0)</f>
        <v>3 days</v>
      </c>
      <c r="D932">
        <f ca="1">VLOOKUP(A932,Metadata!$A$1:$R$1501,5,0)</f>
        <v>3</v>
      </c>
      <c r="E932" s="17" t="str">
        <f ca="1">VLOOKUP(A932,Metadata!$A$1:$R$1501,7,0)</f>
        <v>Lyon</v>
      </c>
      <c r="F932" t="str">
        <f ca="1">VLOOKUP(A932,Metadata!$A$1:$R$1501,8,0)</f>
        <v>Historical, Beach, Terrain</v>
      </c>
      <c r="G932" t="str">
        <f ca="1">VLOOKUP(A932,Metadata!$A$1:$R$1501,9,0)</f>
        <v>Europe</v>
      </c>
      <c r="H932">
        <f ca="1">VLOOKUP(A932,Metadata!$A$1:$R$1501,10,0)</f>
        <v>1</v>
      </c>
      <c r="I932">
        <f ca="1">VLOOKUP(A932,Metadata!$A$1:$R$1501,11,0)</f>
        <v>846</v>
      </c>
      <c r="J932">
        <f ca="1">VLOOKUP(A932,Metadata!$A$1:$R$1501,12,0)</f>
        <v>2</v>
      </c>
      <c r="K932">
        <f ca="1">VLOOKUP(A932,Metadata!$A$1:$R$1501,13,0)</f>
        <v>14400</v>
      </c>
      <c r="L932" s="17">
        <f ca="1">VLOOKUP(A932,Metadata!$A$1:$R$1501,14,0)</f>
        <v>15246</v>
      </c>
      <c r="M932" t="str">
        <f ca="1">VLOOKUP(A932,Metadata!$A$1:$R$1501,15,0)</f>
        <v>Summer</v>
      </c>
      <c r="N932" t="str">
        <f ca="1">VLOOKUP(A932,Metadata!$A$1:$R$1501,17,0)</f>
        <v>Friends</v>
      </c>
      <c r="O932">
        <f ca="1">VLOOKUP(A932,Metadata!$A$1:$R$1501,18,0)</f>
        <v>6</v>
      </c>
    </row>
    <row r="933" spans="1:15">
      <c r="A933" s="4">
        <v>932</v>
      </c>
      <c r="B933">
        <f ca="1">VLOOKUP(A933,Metadata!$A$1:$R$1501,2,0)</f>
        <v>289</v>
      </c>
      <c r="C933" t="str">
        <f ca="1">VLOOKUP(A933,Metadata!$A$1:$R$1501,4,0)</f>
        <v>1 month</v>
      </c>
      <c r="D933">
        <f ca="1">VLOOKUP(A933,Metadata!$A$1:$R$1501,5,0)</f>
        <v>30</v>
      </c>
      <c r="E933" s="17" t="str">
        <f ca="1">VLOOKUP(A933,Metadata!$A$1:$R$1501,7,0)</f>
        <v>Malaga</v>
      </c>
      <c r="F933" t="str">
        <f ca="1">VLOOKUP(A933,Metadata!$A$1:$R$1501,8,0)</f>
        <v>Beach</v>
      </c>
      <c r="G933" t="str">
        <f ca="1">VLOOKUP(A933,Metadata!$A$1:$R$1501,9,0)</f>
        <v>Europe</v>
      </c>
      <c r="H933">
        <f ca="1">VLOOKUP(A933,Metadata!$A$1:$R$1501,10,0)</f>
        <v>2</v>
      </c>
      <c r="I933">
        <f ca="1">VLOOKUP(A933,Metadata!$A$1:$R$1501,11,0)</f>
        <v>14760</v>
      </c>
      <c r="J933">
        <f ca="1">VLOOKUP(A933,Metadata!$A$1:$R$1501,12,0)</f>
        <v>1</v>
      </c>
      <c r="K933">
        <f ca="1">VLOOKUP(A933,Metadata!$A$1:$R$1501,13,0)</f>
        <v>7320</v>
      </c>
      <c r="L933" s="17">
        <f ca="1">VLOOKUP(A933,Metadata!$A$1:$R$1501,14,0)</f>
        <v>22080</v>
      </c>
      <c r="M933" t="str">
        <f ca="1">VLOOKUP(A933,Metadata!$A$1:$R$1501,15,0)</f>
        <v>Summer</v>
      </c>
      <c r="N933" t="str">
        <f ca="1">VLOOKUP(A933,Metadata!$A$1:$R$1501,17,0)</f>
        <v>Friends</v>
      </c>
      <c r="O933">
        <f ca="1">VLOOKUP(A933,Metadata!$A$1:$R$1501,18,0)</f>
        <v>6</v>
      </c>
    </row>
    <row r="934" spans="1:15">
      <c r="A934" s="4">
        <v>933</v>
      </c>
      <c r="B934">
        <f ca="1">VLOOKUP(A934,Metadata!$A$1:$R$1501,2,0)</f>
        <v>145</v>
      </c>
      <c r="C934" t="str">
        <f ca="1">VLOOKUP(A934,Metadata!$A$1:$R$1501,4,0)</f>
        <v>2 weeks</v>
      </c>
      <c r="D934">
        <f ca="1">VLOOKUP(A934,Metadata!$A$1:$R$1501,5,0)</f>
        <v>14</v>
      </c>
      <c r="E934" s="17" t="str">
        <f ca="1">VLOOKUP(A934,Metadata!$A$1:$R$1501,7,0)</f>
        <v>Tasmania</v>
      </c>
      <c r="F934" t="str">
        <f ca="1">VLOOKUP(A934,Metadata!$A$1:$R$1501,8,0)</f>
        <v>Beach</v>
      </c>
      <c r="G934" t="str">
        <f ca="1">VLOOKUP(A934,Metadata!$A$1:$R$1501,9,0)</f>
        <v>Australia</v>
      </c>
      <c r="H934">
        <f ca="1">VLOOKUP(A934,Metadata!$A$1:$R$1501,10,0)</f>
        <v>2</v>
      </c>
      <c r="I934">
        <f ca="1">VLOOKUP(A934,Metadata!$A$1:$R$1501,11,0)</f>
        <v>1498</v>
      </c>
      <c r="J934">
        <f ca="1">VLOOKUP(A934,Metadata!$A$1:$R$1501,12,0)</f>
        <v>1</v>
      </c>
      <c r="K934">
        <f ca="1">VLOOKUP(A934,Metadata!$A$1:$R$1501,13,0)</f>
        <v>1520</v>
      </c>
      <c r="L934" s="17">
        <f ca="1">VLOOKUP(A934,Metadata!$A$1:$R$1501,14,0)</f>
        <v>3018</v>
      </c>
      <c r="M934" t="str">
        <f ca="1">VLOOKUP(A934,Metadata!$A$1:$R$1501,15,0)</f>
        <v>Spring</v>
      </c>
      <c r="N934" t="str">
        <f ca="1">VLOOKUP(A934,Metadata!$A$1:$R$1501,17,0)</f>
        <v>Solo</v>
      </c>
      <c r="O934">
        <f ca="1">VLOOKUP(A934,Metadata!$A$1:$R$1501,18,0)</f>
        <v>1</v>
      </c>
    </row>
    <row r="935" spans="1:15">
      <c r="A935" s="4">
        <v>934</v>
      </c>
      <c r="B935">
        <f ca="1">VLOOKUP(A935,Metadata!$A$1:$R$1501,2,0)</f>
        <v>10</v>
      </c>
      <c r="C935" t="str">
        <f ca="1">VLOOKUP(A935,Metadata!$A$1:$R$1501,4,0)</f>
        <v>2 weeks</v>
      </c>
      <c r="D935">
        <f ca="1">VLOOKUP(A935,Metadata!$A$1:$R$1501,5,0)</f>
        <v>14</v>
      </c>
      <c r="E935" s="17" t="str">
        <f ca="1">VLOOKUP(A935,Metadata!$A$1:$R$1501,7,0)</f>
        <v>Santa Clara County</v>
      </c>
      <c r="F935" t="str">
        <f ca="1">VLOOKUP(A935,Metadata!$A$1:$R$1501,8,0)</f>
        <v>Modern</v>
      </c>
      <c r="G935" t="str">
        <f ca="1">VLOOKUP(A935,Metadata!$A$1:$R$1501,9,0)</f>
        <v>North America</v>
      </c>
      <c r="H935">
        <f ca="1">VLOOKUP(A935,Metadata!$A$1:$R$1501,10,0)</f>
        <v>3</v>
      </c>
      <c r="I935">
        <f ca="1">VLOOKUP(A935,Metadata!$A$1:$R$1501,11,0)</f>
        <v>27440</v>
      </c>
      <c r="J935">
        <f ca="1">VLOOKUP(A935,Metadata!$A$1:$R$1501,12,0)</f>
        <v>1</v>
      </c>
      <c r="K935">
        <f ca="1">VLOOKUP(A935,Metadata!$A$1:$R$1501,13,0)</f>
        <v>720</v>
      </c>
      <c r="L935" s="17">
        <f ca="1">VLOOKUP(A935,Metadata!$A$1:$R$1501,14,0)</f>
        <v>28160</v>
      </c>
      <c r="M935" t="str">
        <f ca="1">VLOOKUP(A935,Metadata!$A$1:$R$1501,15,0)</f>
        <v>Spring</v>
      </c>
      <c r="N935" t="str">
        <f ca="1">VLOOKUP(A935,Metadata!$A$1:$R$1501,17,0)</f>
        <v>Romantic</v>
      </c>
      <c r="O935">
        <f ca="1">VLOOKUP(A935,Metadata!$A$1:$R$1501,18,0)</f>
        <v>2</v>
      </c>
    </row>
    <row r="936" spans="1:15">
      <c r="A936" s="4">
        <v>935</v>
      </c>
      <c r="B936">
        <f ca="1">VLOOKUP(A936,Metadata!$A$1:$R$1501,2,0)</f>
        <v>290</v>
      </c>
      <c r="C936" t="str">
        <f ca="1">VLOOKUP(A936,Metadata!$A$1:$R$1501,4,0)</f>
        <v>1 month</v>
      </c>
      <c r="D936">
        <f ca="1">VLOOKUP(A936,Metadata!$A$1:$R$1501,5,0)</f>
        <v>30</v>
      </c>
      <c r="E936" s="17" t="str">
        <f ca="1">VLOOKUP(A936,Metadata!$A$1:$R$1501,7,0)</f>
        <v>Barossa Valley</v>
      </c>
      <c r="F936" t="str">
        <f ca="1">VLOOKUP(A936,Metadata!$A$1:$R$1501,8,0)</f>
        <v>Adventure-Water, Historical-Modern, Wineyard</v>
      </c>
      <c r="G936" t="str">
        <f ca="1">VLOOKUP(A936,Metadata!$A$1:$R$1501,9,0)</f>
        <v>Australia</v>
      </c>
      <c r="H936">
        <f ca="1">VLOOKUP(A936,Metadata!$A$1:$R$1501,10,0)</f>
        <v>1</v>
      </c>
      <c r="I936">
        <f ca="1">VLOOKUP(A936,Metadata!$A$1:$R$1501,11,0)</f>
        <v>1530</v>
      </c>
      <c r="J936">
        <f ca="1">VLOOKUP(A936,Metadata!$A$1:$R$1501,12,0)</f>
        <v>2</v>
      </c>
      <c r="K936">
        <f ca="1">VLOOKUP(A936,Metadata!$A$1:$R$1501,13,0)</f>
        <v>2940</v>
      </c>
      <c r="L936" s="17">
        <f ca="1">VLOOKUP(A936,Metadata!$A$1:$R$1501,14,0)</f>
        <v>4470</v>
      </c>
      <c r="M936" t="str">
        <f ca="1">VLOOKUP(A936,Metadata!$A$1:$R$1501,15,0)</f>
        <v>Spring</v>
      </c>
      <c r="N936" t="str">
        <f ca="1">VLOOKUP(A936,Metadata!$A$1:$R$1501,17,0)</f>
        <v>Solo</v>
      </c>
      <c r="O936">
        <f ca="1">VLOOKUP(A936,Metadata!$A$1:$R$1501,18,0)</f>
        <v>1</v>
      </c>
    </row>
    <row r="937" spans="1:15">
      <c r="A937" s="4">
        <v>936</v>
      </c>
      <c r="B937">
        <f ca="1">VLOOKUP(A937,Metadata!$A$1:$R$1501,2,0)</f>
        <v>178</v>
      </c>
      <c r="C937" t="str">
        <f ca="1">VLOOKUP(A937,Metadata!$A$1:$R$1501,4,0)</f>
        <v>1 month</v>
      </c>
      <c r="D937">
        <f ca="1">VLOOKUP(A937,Metadata!$A$1:$R$1501,5,0)</f>
        <v>30</v>
      </c>
      <c r="E937" s="17" t="str">
        <f ca="1">VLOOKUP(A937,Metadata!$A$1:$R$1501,7,0)</f>
        <v>Victoria</v>
      </c>
      <c r="F937" t="str">
        <f ca="1">VLOOKUP(A937,Metadata!$A$1:$R$1501,8,0)</f>
        <v>Historical</v>
      </c>
      <c r="G937" t="str">
        <f ca="1">VLOOKUP(A937,Metadata!$A$1:$R$1501,9,0)</f>
        <v>North America</v>
      </c>
      <c r="H937">
        <f ca="1">VLOOKUP(A937,Metadata!$A$1:$R$1501,10,0)</f>
        <v>3</v>
      </c>
      <c r="I937">
        <f ca="1">VLOOKUP(A937,Metadata!$A$1:$R$1501,11,0)</f>
        <v>20340</v>
      </c>
      <c r="J937">
        <f ca="1">VLOOKUP(A937,Metadata!$A$1:$R$1501,12,0)</f>
        <v>1</v>
      </c>
      <c r="K937">
        <f ca="1">VLOOKUP(A937,Metadata!$A$1:$R$1501,13,0)</f>
        <v>600</v>
      </c>
      <c r="L937" s="17">
        <f ca="1">VLOOKUP(A937,Metadata!$A$1:$R$1501,14,0)</f>
        <v>20940</v>
      </c>
      <c r="M937" t="str">
        <f ca="1">VLOOKUP(A937,Metadata!$A$1:$R$1501,15,0)</f>
        <v>Summer</v>
      </c>
      <c r="N937" t="str">
        <f ca="1">VLOOKUP(A937,Metadata!$A$1:$R$1501,17,0)</f>
        <v>Romantic</v>
      </c>
      <c r="O937">
        <f ca="1">VLOOKUP(A937,Metadata!$A$1:$R$1501,18,0)</f>
        <v>2</v>
      </c>
    </row>
    <row r="938" spans="1:15">
      <c r="A938" s="4">
        <v>937</v>
      </c>
      <c r="B938">
        <f ca="1">VLOOKUP(A938,Metadata!$A$1:$R$1501,2,0)</f>
        <v>66</v>
      </c>
      <c r="C938" t="str">
        <f ca="1">VLOOKUP(A938,Metadata!$A$1:$R$1501,4,0)</f>
        <v>3 days</v>
      </c>
      <c r="D938">
        <f ca="1">VLOOKUP(A938,Metadata!$A$1:$R$1501,5,0)</f>
        <v>3</v>
      </c>
      <c r="E938" s="17" t="str">
        <f ca="1">VLOOKUP(A938,Metadata!$A$1:$R$1501,7,0)</f>
        <v>Austin</v>
      </c>
      <c r="F938" t="str">
        <f ca="1">VLOOKUP(A938,Metadata!$A$1:$R$1501,8,0)</f>
        <v>Historical-Modern, Nightlife</v>
      </c>
      <c r="G938" t="str">
        <f ca="1">VLOOKUP(A938,Metadata!$A$1:$R$1501,9,0)</f>
        <v>North America</v>
      </c>
      <c r="H938">
        <f ca="1">VLOOKUP(A938,Metadata!$A$1:$R$1501,10,0)</f>
        <v>3</v>
      </c>
      <c r="I938">
        <f ca="1">VLOOKUP(A938,Metadata!$A$1:$R$1501,11,0)</f>
        <v>4392</v>
      </c>
      <c r="J938">
        <f ca="1">VLOOKUP(A938,Metadata!$A$1:$R$1501,12,0)</f>
        <v>1</v>
      </c>
      <c r="K938">
        <f ca="1">VLOOKUP(A938,Metadata!$A$1:$R$1501,13,0)</f>
        <v>360</v>
      </c>
      <c r="L938" s="17">
        <f ca="1">VLOOKUP(A938,Metadata!$A$1:$R$1501,14,0)</f>
        <v>4752</v>
      </c>
      <c r="M938" t="str">
        <f ca="1">VLOOKUP(A938,Metadata!$A$1:$R$1501,15,0)</f>
        <v>Spring</v>
      </c>
      <c r="N938" t="str">
        <f ca="1">VLOOKUP(A938,Metadata!$A$1:$R$1501,17,0)</f>
        <v>Friends</v>
      </c>
      <c r="O938">
        <f ca="1">VLOOKUP(A938,Metadata!$A$1:$R$1501,18,0)</f>
        <v>6</v>
      </c>
    </row>
    <row r="939" spans="1:15">
      <c r="A939" s="4">
        <v>938</v>
      </c>
      <c r="B939">
        <f ca="1">VLOOKUP(A939,Metadata!$A$1:$R$1501,2,0)</f>
        <v>43</v>
      </c>
      <c r="C939" t="str">
        <f ca="1">VLOOKUP(A939,Metadata!$A$1:$R$1501,4,0)</f>
        <v>1 week</v>
      </c>
      <c r="D939">
        <f ca="1">VLOOKUP(A939,Metadata!$A$1:$R$1501,5,0)</f>
        <v>7</v>
      </c>
      <c r="E939" s="17" t="str">
        <f ca="1">VLOOKUP(A939,Metadata!$A$1:$R$1501,7,0)</f>
        <v>Los Angeles</v>
      </c>
      <c r="F939" t="str">
        <f ca="1">VLOOKUP(A939,Metadata!$A$1:$R$1501,8,0)</f>
        <v>Beach, Terrain</v>
      </c>
      <c r="G939" t="str">
        <f ca="1">VLOOKUP(A939,Metadata!$A$1:$R$1501,9,0)</f>
        <v>North America</v>
      </c>
      <c r="H939">
        <f ca="1">VLOOKUP(A939,Metadata!$A$1:$R$1501,10,0)</f>
        <v>1</v>
      </c>
      <c r="I939">
        <f ca="1">VLOOKUP(A939,Metadata!$A$1:$R$1501,11,0)</f>
        <v>980</v>
      </c>
      <c r="J939">
        <f ca="1">VLOOKUP(A939,Metadata!$A$1:$R$1501,12,0)</f>
        <v>1</v>
      </c>
      <c r="K939">
        <f ca="1">VLOOKUP(A939,Metadata!$A$1:$R$1501,13,0)</f>
        <v>440</v>
      </c>
      <c r="L939" s="17">
        <f ca="1">VLOOKUP(A939,Metadata!$A$1:$R$1501,14,0)</f>
        <v>1420</v>
      </c>
      <c r="M939" t="str">
        <f ca="1">VLOOKUP(A939,Metadata!$A$1:$R$1501,15,0)</f>
        <v>Summer</v>
      </c>
      <c r="N939" t="str">
        <f ca="1">VLOOKUP(A939,Metadata!$A$1:$R$1501,17,0)</f>
        <v>Romantic</v>
      </c>
      <c r="O939">
        <f ca="1">VLOOKUP(A939,Metadata!$A$1:$R$1501,18,0)</f>
        <v>2</v>
      </c>
    </row>
    <row r="940" spans="1:15">
      <c r="A940" s="4">
        <v>939</v>
      </c>
      <c r="B940">
        <f ca="1">VLOOKUP(A940,Metadata!$A$1:$R$1501,2,0)</f>
        <v>36</v>
      </c>
      <c r="C940" t="str">
        <f ca="1">VLOOKUP(A940,Metadata!$A$1:$R$1501,4,0)</f>
        <v>1 week</v>
      </c>
      <c r="D940">
        <f ca="1">VLOOKUP(A940,Metadata!$A$1:$R$1501,5,0)</f>
        <v>7</v>
      </c>
      <c r="E940" s="17" t="str">
        <f ca="1">VLOOKUP(A940,Metadata!$A$1:$R$1501,7,0)</f>
        <v>Hawaii</v>
      </c>
      <c r="F940" t="str">
        <f ca="1">VLOOKUP(A940,Metadata!$A$1:$R$1501,8,0)</f>
        <v>Beach, Terrain, Modern</v>
      </c>
      <c r="G940" t="str">
        <f ca="1">VLOOKUP(A940,Metadata!$A$1:$R$1501,9,0)</f>
        <v>North America</v>
      </c>
      <c r="H940">
        <f ca="1">VLOOKUP(A940,Metadata!$A$1:$R$1501,10,0)</f>
        <v>1</v>
      </c>
      <c r="I940">
        <f ca="1">VLOOKUP(A940,Metadata!$A$1:$R$1501,11,0)</f>
        <v>1400</v>
      </c>
      <c r="J940">
        <f ca="1">VLOOKUP(A940,Metadata!$A$1:$R$1501,12,0)</f>
        <v>1</v>
      </c>
      <c r="K940">
        <f ca="1">VLOOKUP(A940,Metadata!$A$1:$R$1501,13,0)</f>
        <v>1600</v>
      </c>
      <c r="L940" s="17">
        <f ca="1">VLOOKUP(A940,Metadata!$A$1:$R$1501,14,0)</f>
        <v>3000</v>
      </c>
      <c r="M940" t="str">
        <f ca="1">VLOOKUP(A940,Metadata!$A$1:$R$1501,15,0)</f>
        <v>Summer</v>
      </c>
      <c r="N940" t="str">
        <f ca="1">VLOOKUP(A940,Metadata!$A$1:$R$1501,17,0)</f>
        <v>Romantic</v>
      </c>
      <c r="O940">
        <f ca="1">VLOOKUP(A940,Metadata!$A$1:$R$1501,18,0)</f>
        <v>2</v>
      </c>
    </row>
    <row r="941" spans="1:15">
      <c r="A941" s="4">
        <v>940</v>
      </c>
      <c r="B941">
        <f ca="1">VLOOKUP(A941,Metadata!$A$1:$R$1501,2,0)</f>
        <v>82</v>
      </c>
      <c r="C941" t="str">
        <f ca="1">VLOOKUP(A941,Metadata!$A$1:$R$1501,4,0)</f>
        <v>2 weeks</v>
      </c>
      <c r="D941">
        <f ca="1">VLOOKUP(A941,Metadata!$A$1:$R$1501,5,0)</f>
        <v>14</v>
      </c>
      <c r="E941" s="17" t="str">
        <f ca="1">VLOOKUP(A941,Metadata!$A$1:$R$1501,7,0)</f>
        <v>Hong Kong</v>
      </c>
      <c r="F941" t="str">
        <f ca="1">VLOOKUP(A941,Metadata!$A$1:$R$1501,8,0)</f>
        <v>Modern, Beach, Terrain</v>
      </c>
      <c r="G941" t="str">
        <f ca="1">VLOOKUP(A941,Metadata!$A$1:$R$1501,9,0)</f>
        <v>Asia</v>
      </c>
      <c r="H941">
        <f ca="1">VLOOKUP(A941,Metadata!$A$1:$R$1501,10,0)</f>
        <v>1</v>
      </c>
      <c r="I941">
        <f ca="1">VLOOKUP(A941,Metadata!$A$1:$R$1501,11,0)</f>
        <v>3080</v>
      </c>
      <c r="J941">
        <f ca="1">VLOOKUP(A941,Metadata!$A$1:$R$1501,12,0)</f>
        <v>2</v>
      </c>
      <c r="K941">
        <f ca="1">VLOOKUP(A941,Metadata!$A$1:$R$1501,13,0)</f>
        <v>6160</v>
      </c>
      <c r="L941" s="17">
        <f ca="1">VLOOKUP(A941,Metadata!$A$1:$R$1501,14,0)</f>
        <v>9240</v>
      </c>
      <c r="M941" t="str">
        <f ca="1">VLOOKUP(A941,Metadata!$A$1:$R$1501,15,0)</f>
        <v>Spring</v>
      </c>
      <c r="N941" t="str">
        <f ca="1">VLOOKUP(A941,Metadata!$A$1:$R$1501,17,0)</f>
        <v>Family</v>
      </c>
      <c r="O941">
        <f ca="1">VLOOKUP(A941,Metadata!$A$1:$R$1501,18,0)</f>
        <v>4</v>
      </c>
    </row>
    <row r="942" spans="1:15">
      <c r="A942" s="4">
        <v>941</v>
      </c>
      <c r="B942">
        <f ca="1">VLOOKUP(A942,Metadata!$A$1:$R$1501,2,0)</f>
        <v>171</v>
      </c>
      <c r="C942" t="str">
        <f ca="1">VLOOKUP(A942,Metadata!$A$1:$R$1501,4,0)</f>
        <v>2 weeks</v>
      </c>
      <c r="D942">
        <f ca="1">VLOOKUP(A942,Metadata!$A$1:$R$1501,5,0)</f>
        <v>14</v>
      </c>
      <c r="E942" s="17" t="str">
        <f ca="1">VLOOKUP(A942,Metadata!$A$1:$R$1501,7,0)</f>
        <v>Malaga</v>
      </c>
      <c r="F942" t="str">
        <f ca="1">VLOOKUP(A942,Metadata!$A$1:$R$1501,8,0)</f>
        <v>Beach</v>
      </c>
      <c r="G942" t="str">
        <f ca="1">VLOOKUP(A942,Metadata!$A$1:$R$1501,9,0)</f>
        <v>Europe</v>
      </c>
      <c r="H942">
        <f ca="1">VLOOKUP(A942,Metadata!$A$1:$R$1501,10,0)</f>
        <v>3</v>
      </c>
      <c r="I942">
        <f ca="1">VLOOKUP(A942,Metadata!$A$1:$R$1501,11,0)</f>
        <v>12040</v>
      </c>
      <c r="J942">
        <f ca="1">VLOOKUP(A942,Metadata!$A$1:$R$1501,12,0)</f>
        <v>2</v>
      </c>
      <c r="K942">
        <f ca="1">VLOOKUP(A942,Metadata!$A$1:$R$1501,13,0)</f>
        <v>9760</v>
      </c>
      <c r="L942" s="17">
        <f ca="1">VLOOKUP(A942,Metadata!$A$1:$R$1501,14,0)</f>
        <v>21800</v>
      </c>
      <c r="M942" t="str">
        <f ca="1">VLOOKUP(A942,Metadata!$A$1:$R$1501,15,0)</f>
        <v>Summer</v>
      </c>
      <c r="N942" t="str">
        <f ca="1">VLOOKUP(A942,Metadata!$A$1:$R$1501,17,0)</f>
        <v>Family</v>
      </c>
      <c r="O942">
        <f ca="1">VLOOKUP(A942,Metadata!$A$1:$R$1501,18,0)</f>
        <v>4</v>
      </c>
    </row>
    <row r="943" spans="1:15">
      <c r="A943" s="4">
        <v>942</v>
      </c>
      <c r="B943">
        <f ca="1">VLOOKUP(A943,Metadata!$A$1:$R$1501,2,0)</f>
        <v>99</v>
      </c>
      <c r="C943" t="str">
        <f ca="1">VLOOKUP(A943,Metadata!$A$1:$R$1501,4,0)</f>
        <v>3 days</v>
      </c>
      <c r="D943">
        <f ca="1">VLOOKUP(A943,Metadata!$A$1:$R$1501,5,0)</f>
        <v>3</v>
      </c>
      <c r="E943" s="17" t="str">
        <f ca="1">VLOOKUP(A943,Metadata!$A$1:$R$1501,7,0)</f>
        <v>Manchester</v>
      </c>
      <c r="F943" t="str">
        <f ca="1">VLOOKUP(A943,Metadata!$A$1:$R$1501,8,0)</f>
        <v>Modern, Nightlife</v>
      </c>
      <c r="G943" t="str">
        <f ca="1">VLOOKUP(A943,Metadata!$A$1:$R$1501,9,0)</f>
        <v>Europe</v>
      </c>
      <c r="H943">
        <f ca="1">VLOOKUP(A943,Metadata!$A$1:$R$1501,10,0)</f>
        <v>3</v>
      </c>
      <c r="I943">
        <f ca="1">VLOOKUP(A943,Metadata!$A$1:$R$1501,11,0)</f>
        <v>8010</v>
      </c>
      <c r="J943">
        <f ca="1">VLOOKUP(A943,Metadata!$A$1:$R$1501,12,0)</f>
        <v>1</v>
      </c>
      <c r="K943">
        <f ca="1">VLOOKUP(A943,Metadata!$A$1:$R$1501,13,0)</f>
        <v>4020</v>
      </c>
      <c r="L943" s="17">
        <f ca="1">VLOOKUP(A943,Metadata!$A$1:$R$1501,14,0)</f>
        <v>12030</v>
      </c>
      <c r="M943" t="str">
        <f ca="1">VLOOKUP(A943,Metadata!$A$1:$R$1501,15,0)</f>
        <v>Summer</v>
      </c>
      <c r="N943" t="str">
        <f ca="1">VLOOKUP(A943,Metadata!$A$1:$R$1501,17,0)</f>
        <v>Friends</v>
      </c>
      <c r="O943">
        <f ca="1">VLOOKUP(A943,Metadata!$A$1:$R$1501,18,0)</f>
        <v>6</v>
      </c>
    </row>
    <row r="944" spans="1:15">
      <c r="A944" s="4">
        <v>943</v>
      </c>
      <c r="B944">
        <f ca="1">VLOOKUP(A944,Metadata!$A$1:$R$1501,2,0)</f>
        <v>70</v>
      </c>
      <c r="C944" t="str">
        <f ca="1">VLOOKUP(A944,Metadata!$A$1:$R$1501,4,0)</f>
        <v>1 month</v>
      </c>
      <c r="D944">
        <f ca="1">VLOOKUP(A944,Metadata!$A$1:$R$1501,5,0)</f>
        <v>30</v>
      </c>
      <c r="E944" s="17" t="str">
        <f ca="1">VLOOKUP(A944,Metadata!$A$1:$R$1501,7,0)</f>
        <v>Broward County</v>
      </c>
      <c r="F944" t="str">
        <f ca="1">VLOOKUP(A944,Metadata!$A$1:$R$1501,8,0)</f>
        <v>Beach, Modern, Park, Aquatic</v>
      </c>
      <c r="G944" t="str">
        <f ca="1">VLOOKUP(A944,Metadata!$A$1:$R$1501,9,0)</f>
        <v>North America</v>
      </c>
      <c r="H944">
        <f ca="1">VLOOKUP(A944,Metadata!$A$1:$R$1501,10,0)</f>
        <v>3</v>
      </c>
      <c r="I944">
        <f ca="1">VLOOKUP(A944,Metadata!$A$1:$R$1501,11,0)</f>
        <v>10260</v>
      </c>
      <c r="J944">
        <f ca="1">VLOOKUP(A944,Metadata!$A$1:$R$1501,12,0)</f>
        <v>1</v>
      </c>
      <c r="K944">
        <f ca="1">VLOOKUP(A944,Metadata!$A$1:$R$1501,13,0)</f>
        <v>130</v>
      </c>
      <c r="L944" s="17">
        <f ca="1">VLOOKUP(A944,Metadata!$A$1:$R$1501,14,0)</f>
        <v>10390</v>
      </c>
      <c r="M944" t="str">
        <f ca="1">VLOOKUP(A944,Metadata!$A$1:$R$1501,15,0)</f>
        <v>Summer</v>
      </c>
      <c r="N944" t="str">
        <f ca="1">VLOOKUP(A944,Metadata!$A$1:$R$1501,17,0)</f>
        <v>Solo</v>
      </c>
      <c r="O944">
        <f ca="1">VLOOKUP(A944,Metadata!$A$1:$R$1501,18,0)</f>
        <v>1</v>
      </c>
    </row>
    <row r="945" spans="1:15">
      <c r="A945" s="4">
        <v>944</v>
      </c>
      <c r="B945">
        <f ca="1">VLOOKUP(A945,Metadata!$A$1:$R$1501,2,0)</f>
        <v>253</v>
      </c>
      <c r="C945" t="str">
        <f ca="1">VLOOKUP(A945,Metadata!$A$1:$R$1501,4,0)</f>
        <v>3 days</v>
      </c>
      <c r="D945">
        <f ca="1">VLOOKUP(A945,Metadata!$A$1:$R$1501,5,0)</f>
        <v>3</v>
      </c>
      <c r="E945" s="17" t="str">
        <f ca="1">VLOOKUP(A945,Metadata!$A$1:$R$1501,7,0)</f>
        <v>Austin</v>
      </c>
      <c r="F945" t="str">
        <f ca="1">VLOOKUP(A945,Metadata!$A$1:$R$1501,8,0)</f>
        <v>Historical-Modern, Nightlife</v>
      </c>
      <c r="G945" t="str">
        <f ca="1">VLOOKUP(A945,Metadata!$A$1:$R$1501,9,0)</f>
        <v>North America</v>
      </c>
      <c r="H945">
        <f ca="1">VLOOKUP(A945,Metadata!$A$1:$R$1501,10,0)</f>
        <v>2</v>
      </c>
      <c r="I945">
        <f ca="1">VLOOKUP(A945,Metadata!$A$1:$R$1501,11,0)</f>
        <v>342</v>
      </c>
      <c r="J945">
        <f ca="1">VLOOKUP(A945,Metadata!$A$1:$R$1501,12,0)</f>
        <v>2</v>
      </c>
      <c r="K945">
        <f ca="1">VLOOKUP(A945,Metadata!$A$1:$R$1501,13,0)</f>
        <v>120</v>
      </c>
      <c r="L945" s="17">
        <f ca="1">VLOOKUP(A945,Metadata!$A$1:$R$1501,14,0)</f>
        <v>462</v>
      </c>
      <c r="M945" t="str">
        <f ca="1">VLOOKUP(A945,Metadata!$A$1:$R$1501,15,0)</f>
        <v>Spring</v>
      </c>
      <c r="N945" t="str">
        <f ca="1">VLOOKUP(A945,Metadata!$A$1:$R$1501,17,0)</f>
        <v>Solo</v>
      </c>
      <c r="O945">
        <f ca="1">VLOOKUP(A945,Metadata!$A$1:$R$1501,18,0)</f>
        <v>1</v>
      </c>
    </row>
    <row r="946" spans="1:15">
      <c r="A946" s="4">
        <v>945</v>
      </c>
      <c r="B946">
        <f ca="1">VLOOKUP(A946,Metadata!$A$1:$R$1501,2,0)</f>
        <v>233</v>
      </c>
      <c r="C946" t="str">
        <f ca="1">VLOOKUP(A946,Metadata!$A$1:$R$1501,4,0)</f>
        <v>2 weeks</v>
      </c>
      <c r="D946">
        <f ca="1">VLOOKUP(A946,Metadata!$A$1:$R$1501,5,0)</f>
        <v>14</v>
      </c>
      <c r="E946" s="17" t="str">
        <f ca="1">VLOOKUP(A946,Metadata!$A$1:$R$1501,7,0)</f>
        <v>Florence</v>
      </c>
      <c r="F946" t="str">
        <f ca="1">VLOOKUP(A946,Metadata!$A$1:$R$1501,8,0)</f>
        <v>Historical, Beach</v>
      </c>
      <c r="G946" t="str">
        <f ca="1">VLOOKUP(A946,Metadata!$A$1:$R$1501,9,0)</f>
        <v>Europe</v>
      </c>
      <c r="H946">
        <f ca="1">VLOOKUP(A946,Metadata!$A$1:$R$1501,10,0)</f>
        <v>2</v>
      </c>
      <c r="I946">
        <f ca="1">VLOOKUP(A946,Metadata!$A$1:$R$1501,11,0)</f>
        <v>3612</v>
      </c>
      <c r="J946">
        <f ca="1">VLOOKUP(A946,Metadata!$A$1:$R$1501,12,0)</f>
        <v>2</v>
      </c>
      <c r="K946">
        <f ca="1">VLOOKUP(A946,Metadata!$A$1:$R$1501,13,0)</f>
        <v>7800</v>
      </c>
      <c r="L946" s="17">
        <f ca="1">VLOOKUP(A946,Metadata!$A$1:$R$1501,14,0)</f>
        <v>11412</v>
      </c>
      <c r="M946" t="str">
        <f ca="1">VLOOKUP(A946,Metadata!$A$1:$R$1501,15,0)</f>
        <v>Summer</v>
      </c>
      <c r="N946" t="str">
        <f ca="1">VLOOKUP(A946,Metadata!$A$1:$R$1501,17,0)</f>
        <v>Romantic</v>
      </c>
      <c r="O946">
        <f ca="1">VLOOKUP(A946,Metadata!$A$1:$R$1501,18,0)</f>
        <v>2</v>
      </c>
    </row>
    <row r="947" spans="1:15">
      <c r="A947" s="4">
        <v>946</v>
      </c>
      <c r="B947">
        <f ca="1">VLOOKUP(A947,Metadata!$A$1:$R$1501,2,0)</f>
        <v>208</v>
      </c>
      <c r="C947" t="str">
        <f ca="1">VLOOKUP(A947,Metadata!$A$1:$R$1501,4,0)</f>
        <v>1 week</v>
      </c>
      <c r="D947">
        <f ca="1">VLOOKUP(A947,Metadata!$A$1:$R$1501,5,0)</f>
        <v>7</v>
      </c>
      <c r="E947" s="17" t="str">
        <f ca="1">VLOOKUP(A947,Metadata!$A$1:$R$1501,7,0)</f>
        <v>Montreal</v>
      </c>
      <c r="F947" t="str">
        <f ca="1">VLOOKUP(A947,Metadata!$A$1:$R$1501,8,0)</f>
        <v>Modern</v>
      </c>
      <c r="G947" t="str">
        <f ca="1">VLOOKUP(A947,Metadata!$A$1:$R$1501,9,0)</f>
        <v>North America</v>
      </c>
      <c r="H947">
        <f ca="1">VLOOKUP(A947,Metadata!$A$1:$R$1501,10,0)</f>
        <v>1</v>
      </c>
      <c r="I947">
        <f ca="1">VLOOKUP(A947,Metadata!$A$1:$R$1501,11,0)</f>
        <v>2478</v>
      </c>
      <c r="J947">
        <f ca="1">VLOOKUP(A947,Metadata!$A$1:$R$1501,12,0)</f>
        <v>1</v>
      </c>
      <c r="K947">
        <f ca="1">VLOOKUP(A947,Metadata!$A$1:$R$1501,13,0)</f>
        <v>2400</v>
      </c>
      <c r="L947" s="17">
        <f ca="1">VLOOKUP(A947,Metadata!$A$1:$R$1501,14,0)</f>
        <v>4878</v>
      </c>
      <c r="M947" t="str">
        <f ca="1">VLOOKUP(A947,Metadata!$A$1:$R$1501,15,0)</f>
        <v>Summer</v>
      </c>
      <c r="N947" t="str">
        <f ca="1">VLOOKUP(A947,Metadata!$A$1:$R$1501,17,0)</f>
        <v>Friends</v>
      </c>
      <c r="O947">
        <f ca="1">VLOOKUP(A947,Metadata!$A$1:$R$1501,18,0)</f>
        <v>6</v>
      </c>
    </row>
    <row r="948" spans="1:15">
      <c r="A948" s="4">
        <v>947</v>
      </c>
      <c r="B948">
        <f ca="1">VLOOKUP(A948,Metadata!$A$1:$R$1501,2,0)</f>
        <v>224</v>
      </c>
      <c r="C948" t="str">
        <f ca="1">VLOOKUP(A948,Metadata!$A$1:$R$1501,4,0)</f>
        <v>3 days</v>
      </c>
      <c r="D948">
        <f ca="1">VLOOKUP(A948,Metadata!$A$1:$R$1501,5,0)</f>
        <v>3</v>
      </c>
      <c r="E948" s="17" t="str">
        <f ca="1">VLOOKUP(A948,Metadata!$A$1:$R$1501,7,0)</f>
        <v>Geneva</v>
      </c>
      <c r="F948" t="str">
        <f ca="1">VLOOKUP(A948,Metadata!$A$1:$R$1501,8,0)</f>
        <v>Historical, Beach, Terrain</v>
      </c>
      <c r="G948" t="str">
        <f ca="1">VLOOKUP(A948,Metadata!$A$1:$R$1501,9,0)</f>
        <v>Europe</v>
      </c>
      <c r="H948">
        <f ca="1">VLOOKUP(A948,Metadata!$A$1:$R$1501,10,0)</f>
        <v>2</v>
      </c>
      <c r="I948">
        <f ca="1">VLOOKUP(A948,Metadata!$A$1:$R$1501,11,0)</f>
        <v>471</v>
      </c>
      <c r="J948">
        <f ca="1">VLOOKUP(A948,Metadata!$A$1:$R$1501,12,0)</f>
        <v>2</v>
      </c>
      <c r="K948">
        <f ca="1">VLOOKUP(A948,Metadata!$A$1:$R$1501,13,0)</f>
        <v>1960</v>
      </c>
      <c r="L948" s="17">
        <f ca="1">VLOOKUP(A948,Metadata!$A$1:$R$1501,14,0)</f>
        <v>2431</v>
      </c>
      <c r="M948" t="str">
        <f ca="1">VLOOKUP(A948,Metadata!$A$1:$R$1501,15,0)</f>
        <v>Summer</v>
      </c>
      <c r="N948" t="str">
        <f ca="1">VLOOKUP(A948,Metadata!$A$1:$R$1501,17,0)</f>
        <v>Solo</v>
      </c>
      <c r="O948">
        <f ca="1">VLOOKUP(A948,Metadata!$A$1:$R$1501,18,0)</f>
        <v>1</v>
      </c>
    </row>
    <row r="949" spans="1:15">
      <c r="A949" s="4">
        <v>948</v>
      </c>
      <c r="B949">
        <f ca="1">VLOOKUP(A949,Metadata!$A$1:$R$1501,2,0)</f>
        <v>138</v>
      </c>
      <c r="C949" t="str">
        <f ca="1">VLOOKUP(A949,Metadata!$A$1:$R$1501,4,0)</f>
        <v>1 month</v>
      </c>
      <c r="D949">
        <f ca="1">VLOOKUP(A949,Metadata!$A$1:$R$1501,5,0)</f>
        <v>30</v>
      </c>
      <c r="E949" s="17" t="str">
        <f ca="1">VLOOKUP(A949,Metadata!$A$1:$R$1501,7,0)</f>
        <v>Northern Rivers</v>
      </c>
      <c r="F949" t="str">
        <f ca="1">VLOOKUP(A949,Metadata!$A$1:$R$1501,8,0)</f>
        <v>Beach, Adventure-Water</v>
      </c>
      <c r="G949" t="str">
        <f ca="1">VLOOKUP(A949,Metadata!$A$1:$R$1501,9,0)</f>
        <v>Australia</v>
      </c>
      <c r="H949">
        <f ca="1">VLOOKUP(A949,Metadata!$A$1:$R$1501,10,0)</f>
        <v>1</v>
      </c>
      <c r="I949">
        <f ca="1">VLOOKUP(A949,Metadata!$A$1:$R$1501,11,0)</f>
        <v>9000</v>
      </c>
      <c r="J949">
        <f ca="1">VLOOKUP(A949,Metadata!$A$1:$R$1501,12,0)</f>
        <v>1</v>
      </c>
      <c r="K949">
        <f ca="1">VLOOKUP(A949,Metadata!$A$1:$R$1501,13,0)</f>
        <v>5040</v>
      </c>
      <c r="L949" s="17">
        <f ca="1">VLOOKUP(A949,Metadata!$A$1:$R$1501,14,0)</f>
        <v>14040</v>
      </c>
      <c r="M949" t="str">
        <f ca="1">VLOOKUP(A949,Metadata!$A$1:$R$1501,15,0)</f>
        <v>Spring</v>
      </c>
      <c r="N949" t="str">
        <f ca="1">VLOOKUP(A949,Metadata!$A$1:$R$1501,17,0)</f>
        <v>Friends</v>
      </c>
      <c r="O949">
        <f ca="1">VLOOKUP(A949,Metadata!$A$1:$R$1501,18,0)</f>
        <v>6</v>
      </c>
    </row>
    <row r="950" spans="1:15">
      <c r="A950" s="4">
        <v>949</v>
      </c>
      <c r="B950">
        <f ca="1">VLOOKUP(A950,Metadata!$A$1:$R$1501,2,0)</f>
        <v>21</v>
      </c>
      <c r="C950" t="str">
        <f ca="1">VLOOKUP(A950,Metadata!$A$1:$R$1501,4,0)</f>
        <v>2 weeks</v>
      </c>
      <c r="D950">
        <f ca="1">VLOOKUP(A950,Metadata!$A$1:$R$1501,5,0)</f>
        <v>14</v>
      </c>
      <c r="E950" s="17" t="str">
        <f ca="1">VLOOKUP(A950,Metadata!$A$1:$R$1501,7,0)</f>
        <v>Venice</v>
      </c>
      <c r="F950" t="str">
        <f ca="1">VLOOKUP(A950,Metadata!$A$1:$R$1501,8,0)</f>
        <v>Terrain</v>
      </c>
      <c r="G950" t="str">
        <f ca="1">VLOOKUP(A950,Metadata!$A$1:$R$1501,9,0)</f>
        <v>Europe</v>
      </c>
      <c r="H950">
        <f ca="1">VLOOKUP(A950,Metadata!$A$1:$R$1501,10,0)</f>
        <v>1</v>
      </c>
      <c r="I950">
        <f ca="1">VLOOKUP(A950,Metadata!$A$1:$R$1501,11,0)</f>
        <v>2632</v>
      </c>
      <c r="J950">
        <f ca="1">VLOOKUP(A950,Metadata!$A$1:$R$1501,12,0)</f>
        <v>2</v>
      </c>
      <c r="K950">
        <f ca="1">VLOOKUP(A950,Metadata!$A$1:$R$1501,13,0)</f>
        <v>9280</v>
      </c>
      <c r="L950" s="17">
        <f ca="1">VLOOKUP(A950,Metadata!$A$1:$R$1501,14,0)</f>
        <v>11912</v>
      </c>
      <c r="M950" t="str">
        <f ca="1">VLOOKUP(A950,Metadata!$A$1:$R$1501,15,0)</f>
        <v>Summer</v>
      </c>
      <c r="N950" t="str">
        <f ca="1">VLOOKUP(A950,Metadata!$A$1:$R$1501,17,0)</f>
        <v>Family</v>
      </c>
      <c r="O950">
        <f ca="1">VLOOKUP(A950,Metadata!$A$1:$R$1501,18,0)</f>
        <v>4</v>
      </c>
    </row>
    <row r="951" spans="1:15">
      <c r="A951" s="4">
        <v>950</v>
      </c>
      <c r="B951">
        <f ca="1">VLOOKUP(A951,Metadata!$A$1:$R$1501,2,0)</f>
        <v>163</v>
      </c>
      <c r="C951" t="str">
        <f ca="1">VLOOKUP(A951,Metadata!$A$1:$R$1501,4,0)</f>
        <v>1 week</v>
      </c>
      <c r="D951">
        <f ca="1">VLOOKUP(A951,Metadata!$A$1:$R$1501,5,0)</f>
        <v>7</v>
      </c>
      <c r="E951" s="17" t="str">
        <f ca="1">VLOOKUP(A951,Metadata!$A$1:$R$1501,7,0)</f>
        <v>Barcelona</v>
      </c>
      <c r="F951" t="str">
        <f ca="1">VLOOKUP(A951,Metadata!$A$1:$R$1501,8,0)</f>
        <v>Historical-Modern, Beach, Architecture, Nightlife</v>
      </c>
      <c r="G951" t="str">
        <f ca="1">VLOOKUP(A951,Metadata!$A$1:$R$1501,9,0)</f>
        <v>Europe</v>
      </c>
      <c r="H951">
        <f ca="1">VLOOKUP(A951,Metadata!$A$1:$R$1501,10,0)</f>
        <v>1</v>
      </c>
      <c r="I951">
        <f ca="1">VLOOKUP(A951,Metadata!$A$1:$R$1501,11,0)</f>
        <v>686</v>
      </c>
      <c r="J951">
        <f ca="1">VLOOKUP(A951,Metadata!$A$1:$R$1501,12,0)</f>
        <v>2</v>
      </c>
      <c r="K951">
        <f ca="1">VLOOKUP(A951,Metadata!$A$1:$R$1501,13,0)</f>
        <v>4900</v>
      </c>
      <c r="L951" s="17">
        <f ca="1">VLOOKUP(A951,Metadata!$A$1:$R$1501,14,0)</f>
        <v>5586</v>
      </c>
      <c r="M951" t="str">
        <f ca="1">VLOOKUP(A951,Metadata!$A$1:$R$1501,15,0)</f>
        <v>Summer</v>
      </c>
      <c r="N951" t="str">
        <f ca="1">VLOOKUP(A951,Metadata!$A$1:$R$1501,17,0)</f>
        <v>Romantic</v>
      </c>
      <c r="O951">
        <f ca="1">VLOOKUP(A951,Metadata!$A$1:$R$1501,18,0)</f>
        <v>2</v>
      </c>
    </row>
    <row r="952" spans="1:15">
      <c r="A952" s="4">
        <v>951</v>
      </c>
      <c r="B952">
        <f ca="1">VLOOKUP(A952,Metadata!$A$1:$R$1501,2,0)</f>
        <v>282</v>
      </c>
      <c r="C952" t="str">
        <f ca="1">VLOOKUP(A952,Metadata!$A$1:$R$1501,4,0)</f>
        <v>1 week</v>
      </c>
      <c r="D952">
        <f ca="1">VLOOKUP(A952,Metadata!$A$1:$R$1501,5,0)</f>
        <v>7</v>
      </c>
      <c r="E952" s="17" t="str">
        <f ca="1">VLOOKUP(A952,Metadata!$A$1:$R$1501,7,0)</f>
        <v>Bordeaux</v>
      </c>
      <c r="F952" t="str">
        <f ca="1">VLOOKUP(A952,Metadata!$A$1:$R$1501,8,0)</f>
        <v>Historical-Modern, Wineyard, Park</v>
      </c>
      <c r="G952" t="str">
        <f ca="1">VLOOKUP(A952,Metadata!$A$1:$R$1501,9,0)</f>
        <v>Europe</v>
      </c>
      <c r="H952">
        <f ca="1">VLOOKUP(A952,Metadata!$A$1:$R$1501,10,0)</f>
        <v>2</v>
      </c>
      <c r="I952">
        <f ca="1">VLOOKUP(A952,Metadata!$A$1:$R$1501,11,0)</f>
        <v>749</v>
      </c>
      <c r="J952">
        <f ca="1">VLOOKUP(A952,Metadata!$A$1:$R$1501,12,0)</f>
        <v>1</v>
      </c>
      <c r="K952">
        <f ca="1">VLOOKUP(A952,Metadata!$A$1:$R$1501,13,0)</f>
        <v>1500</v>
      </c>
      <c r="L952" s="17">
        <f ca="1">VLOOKUP(A952,Metadata!$A$1:$R$1501,14,0)</f>
        <v>2249</v>
      </c>
      <c r="M952" t="str">
        <f ca="1">VLOOKUP(A952,Metadata!$A$1:$R$1501,15,0)</f>
        <v>Summer</v>
      </c>
      <c r="N952" t="str">
        <f ca="1">VLOOKUP(A952,Metadata!$A$1:$R$1501,17,0)</f>
        <v>Solo</v>
      </c>
      <c r="O952">
        <f ca="1">VLOOKUP(A952,Metadata!$A$1:$R$1501,18,0)</f>
        <v>1</v>
      </c>
    </row>
    <row r="953" spans="1:15">
      <c r="A953" s="4">
        <v>952</v>
      </c>
      <c r="B953">
        <f ca="1">VLOOKUP(A953,Metadata!$A$1:$R$1501,2,0)</f>
        <v>87</v>
      </c>
      <c r="C953" t="str">
        <f ca="1">VLOOKUP(A953,Metadata!$A$1:$R$1501,4,0)</f>
        <v>1 week</v>
      </c>
      <c r="D953">
        <f ca="1">VLOOKUP(A953,Metadata!$A$1:$R$1501,5,0)</f>
        <v>7</v>
      </c>
      <c r="E953" s="17" t="str">
        <f ca="1">VLOOKUP(A953,Metadata!$A$1:$R$1501,7,0)</f>
        <v>Nashville</v>
      </c>
      <c r="F953" t="str">
        <f ca="1">VLOOKUP(A953,Metadata!$A$1:$R$1501,8,0)</f>
        <v>Modern, Nightlife</v>
      </c>
      <c r="G953" t="str">
        <f ca="1">VLOOKUP(A953,Metadata!$A$1:$R$1501,9,0)</f>
        <v>North America</v>
      </c>
      <c r="H953">
        <f ca="1">VLOOKUP(A953,Metadata!$A$1:$R$1501,10,0)</f>
        <v>3</v>
      </c>
      <c r="I953">
        <f ca="1">VLOOKUP(A953,Metadata!$A$1:$R$1501,11,0)</f>
        <v>7644</v>
      </c>
      <c r="J953">
        <f ca="1">VLOOKUP(A953,Metadata!$A$1:$R$1501,12,0)</f>
        <v>2</v>
      </c>
      <c r="K953">
        <f ca="1">VLOOKUP(A953,Metadata!$A$1:$R$1501,13,0)</f>
        <v>2480</v>
      </c>
      <c r="L953" s="17">
        <f ca="1">VLOOKUP(A953,Metadata!$A$1:$R$1501,14,0)</f>
        <v>10124</v>
      </c>
      <c r="M953" t="str">
        <f ca="1">VLOOKUP(A953,Metadata!$A$1:$R$1501,15,0)</f>
        <v>Spring</v>
      </c>
      <c r="N953" t="str">
        <f ca="1">VLOOKUP(A953,Metadata!$A$1:$R$1501,17,0)</f>
        <v>Family</v>
      </c>
      <c r="O953">
        <f ca="1">VLOOKUP(A953,Metadata!$A$1:$R$1501,18,0)</f>
        <v>4</v>
      </c>
    </row>
    <row r="954" spans="1:15">
      <c r="A954" s="4">
        <v>953</v>
      </c>
      <c r="B954">
        <f ca="1">VLOOKUP(A954,Metadata!$A$1:$R$1501,2,0)</f>
        <v>291</v>
      </c>
      <c r="C954" t="str">
        <f ca="1">VLOOKUP(A954,Metadata!$A$1:$R$1501,4,0)</f>
        <v>1 week</v>
      </c>
      <c r="D954">
        <f ca="1">VLOOKUP(A954,Metadata!$A$1:$R$1501,5,0)</f>
        <v>7</v>
      </c>
      <c r="E954" s="17" t="str">
        <f ca="1">VLOOKUP(A954,Metadata!$A$1:$R$1501,7,0)</f>
        <v>Tasmania</v>
      </c>
      <c r="F954" t="str">
        <f ca="1">VLOOKUP(A954,Metadata!$A$1:$R$1501,8,0)</f>
        <v>Beach</v>
      </c>
      <c r="G954" t="str">
        <f ca="1">VLOOKUP(A954,Metadata!$A$1:$R$1501,9,0)</f>
        <v>Australia</v>
      </c>
      <c r="H954">
        <f ca="1">VLOOKUP(A954,Metadata!$A$1:$R$1501,10,0)</f>
        <v>1</v>
      </c>
      <c r="I954">
        <f ca="1">VLOOKUP(A954,Metadata!$A$1:$R$1501,11,0)</f>
        <v>1400</v>
      </c>
      <c r="J954">
        <f ca="1">VLOOKUP(A954,Metadata!$A$1:$R$1501,12,0)</f>
        <v>1</v>
      </c>
      <c r="K954">
        <f ca="1">VLOOKUP(A954,Metadata!$A$1:$R$1501,13,0)</f>
        <v>6080</v>
      </c>
      <c r="L954" s="17">
        <f ca="1">VLOOKUP(A954,Metadata!$A$1:$R$1501,14,0)</f>
        <v>7480</v>
      </c>
      <c r="M954" t="str">
        <f ca="1">VLOOKUP(A954,Metadata!$A$1:$R$1501,15,0)</f>
        <v>Spring</v>
      </c>
      <c r="N954" t="str">
        <f ca="1">VLOOKUP(A954,Metadata!$A$1:$R$1501,17,0)</f>
        <v>Family</v>
      </c>
      <c r="O954">
        <f ca="1">VLOOKUP(A954,Metadata!$A$1:$R$1501,18,0)</f>
        <v>4</v>
      </c>
    </row>
    <row r="955" spans="1:15">
      <c r="A955" s="4">
        <v>954</v>
      </c>
      <c r="B955">
        <f ca="1">VLOOKUP(A955,Metadata!$A$1:$R$1501,2,0)</f>
        <v>70</v>
      </c>
      <c r="C955" t="str">
        <f ca="1">VLOOKUP(A955,Metadata!$A$1:$R$1501,4,0)</f>
        <v>2 weeks</v>
      </c>
      <c r="D955">
        <f ca="1">VLOOKUP(A955,Metadata!$A$1:$R$1501,5,0)</f>
        <v>14</v>
      </c>
      <c r="E955" s="17" t="str">
        <f ca="1">VLOOKUP(A955,Metadata!$A$1:$R$1501,7,0)</f>
        <v>Salem</v>
      </c>
      <c r="F955" t="str">
        <f ca="1">VLOOKUP(A955,Metadata!$A$1:$R$1501,8,0)</f>
        <v>Historical</v>
      </c>
      <c r="G955" t="str">
        <f ca="1">VLOOKUP(A955,Metadata!$A$1:$R$1501,9,0)</f>
        <v>North America</v>
      </c>
      <c r="H955">
        <f ca="1">VLOOKUP(A955,Metadata!$A$1:$R$1501,10,0)</f>
        <v>1</v>
      </c>
      <c r="I955">
        <f ca="1">VLOOKUP(A955,Metadata!$A$1:$R$1501,11,0)</f>
        <v>2744</v>
      </c>
      <c r="J955">
        <f ca="1">VLOOKUP(A955,Metadata!$A$1:$R$1501,12,0)</f>
        <v>2</v>
      </c>
      <c r="K955">
        <f ca="1">VLOOKUP(A955,Metadata!$A$1:$R$1501,13,0)</f>
        <v>1240</v>
      </c>
      <c r="L955" s="17">
        <f ca="1">VLOOKUP(A955,Metadata!$A$1:$R$1501,14,0)</f>
        <v>3984</v>
      </c>
      <c r="M955" t="str">
        <f ca="1">VLOOKUP(A955,Metadata!$A$1:$R$1501,15,0)</f>
        <v>Summer</v>
      </c>
      <c r="N955" t="str">
        <f ca="1">VLOOKUP(A955,Metadata!$A$1:$R$1501,17,0)</f>
        <v>Romantic</v>
      </c>
      <c r="O955">
        <f ca="1">VLOOKUP(A955,Metadata!$A$1:$R$1501,18,0)</f>
        <v>2</v>
      </c>
    </row>
    <row r="956" spans="1:15">
      <c r="A956" s="4">
        <v>955</v>
      </c>
      <c r="B956">
        <f ca="1">VLOOKUP(A956,Metadata!$A$1:$R$1501,2,0)</f>
        <v>7</v>
      </c>
      <c r="C956" t="str">
        <f ca="1">VLOOKUP(A956,Metadata!$A$1:$R$1501,4,0)</f>
        <v>1 week</v>
      </c>
      <c r="D956">
        <f ca="1">VLOOKUP(A956,Metadata!$A$1:$R$1501,5,0)</f>
        <v>7</v>
      </c>
      <c r="E956" s="17" t="str">
        <f ca="1">VLOOKUP(A956,Metadata!$A$1:$R$1501,7,0)</f>
        <v>San Diego</v>
      </c>
      <c r="F956" t="str">
        <f ca="1">VLOOKUP(A956,Metadata!$A$1:$R$1501,8,0)</f>
        <v>Beach</v>
      </c>
      <c r="G956" t="str">
        <f ca="1">VLOOKUP(A956,Metadata!$A$1:$R$1501,9,0)</f>
        <v>North America</v>
      </c>
      <c r="H956">
        <f ca="1">VLOOKUP(A956,Metadata!$A$1:$R$1501,10,0)</f>
        <v>3</v>
      </c>
      <c r="I956">
        <f ca="1">VLOOKUP(A956,Metadata!$A$1:$R$1501,11,0)</f>
        <v>5334</v>
      </c>
      <c r="J956">
        <f ca="1">VLOOKUP(A956,Metadata!$A$1:$R$1501,12,0)</f>
        <v>1</v>
      </c>
      <c r="K956">
        <f ca="1">VLOOKUP(A956,Metadata!$A$1:$R$1501,13,0)</f>
        <v>440</v>
      </c>
      <c r="L956" s="17">
        <f ca="1">VLOOKUP(A956,Metadata!$A$1:$R$1501,14,0)</f>
        <v>5774</v>
      </c>
      <c r="M956" t="str">
        <f ca="1">VLOOKUP(A956,Metadata!$A$1:$R$1501,15,0)</f>
        <v>Summer</v>
      </c>
      <c r="N956" t="str">
        <f ca="1">VLOOKUP(A956,Metadata!$A$1:$R$1501,17,0)</f>
        <v>Romantic</v>
      </c>
      <c r="O956">
        <f ca="1">VLOOKUP(A956,Metadata!$A$1:$R$1501,18,0)</f>
        <v>2</v>
      </c>
    </row>
    <row r="957" spans="1:15">
      <c r="A957" s="4">
        <v>956</v>
      </c>
      <c r="B957">
        <f ca="1">VLOOKUP(A957,Metadata!$A$1:$R$1501,2,0)</f>
        <v>269</v>
      </c>
      <c r="C957" t="str">
        <f ca="1">VLOOKUP(A957,Metadata!$A$1:$R$1501,4,0)</f>
        <v>2 weeks</v>
      </c>
      <c r="D957">
        <f ca="1">VLOOKUP(A957,Metadata!$A$1:$R$1501,5,0)</f>
        <v>14</v>
      </c>
      <c r="E957" s="17" t="str">
        <f ca="1">VLOOKUP(A957,Metadata!$A$1:$R$1501,7,0)</f>
        <v>Paris</v>
      </c>
      <c r="F957" t="str">
        <f ca="1">VLOOKUP(A957,Metadata!$A$1:$R$1501,8,0)</f>
        <v>Historical-Medieval, Nightlife, Architecture, Park</v>
      </c>
      <c r="G957" t="str">
        <f ca="1">VLOOKUP(A957,Metadata!$A$1:$R$1501,9,0)</f>
        <v>Europe</v>
      </c>
      <c r="H957">
        <f ca="1">VLOOKUP(A957,Metadata!$A$1:$R$1501,10,0)</f>
        <v>2</v>
      </c>
      <c r="I957">
        <f ca="1">VLOOKUP(A957,Metadata!$A$1:$R$1501,11,0)</f>
        <v>10192</v>
      </c>
      <c r="J957">
        <f ca="1">VLOOKUP(A957,Metadata!$A$1:$R$1501,12,0)</f>
        <v>2</v>
      </c>
      <c r="K957">
        <f ca="1">VLOOKUP(A957,Metadata!$A$1:$R$1501,13,0)</f>
        <v>9440</v>
      </c>
      <c r="L957" s="17">
        <f ca="1">VLOOKUP(A957,Metadata!$A$1:$R$1501,14,0)</f>
        <v>19632</v>
      </c>
      <c r="M957" t="str">
        <f ca="1">VLOOKUP(A957,Metadata!$A$1:$R$1501,15,0)</f>
        <v>Summer</v>
      </c>
      <c r="N957" t="str">
        <f ca="1">VLOOKUP(A957,Metadata!$A$1:$R$1501,17,0)</f>
        <v>Family</v>
      </c>
      <c r="O957">
        <f ca="1">VLOOKUP(A957,Metadata!$A$1:$R$1501,18,0)</f>
        <v>4</v>
      </c>
    </row>
    <row r="958" spans="1:15">
      <c r="A958" s="4">
        <v>957</v>
      </c>
      <c r="B958">
        <f ca="1">VLOOKUP(A958,Metadata!$A$1:$R$1501,2,0)</f>
        <v>104</v>
      </c>
      <c r="C958" t="str">
        <f ca="1">VLOOKUP(A958,Metadata!$A$1:$R$1501,4,0)</f>
        <v>1 week</v>
      </c>
      <c r="D958">
        <f ca="1">VLOOKUP(A958,Metadata!$A$1:$R$1501,5,0)</f>
        <v>7</v>
      </c>
      <c r="E958" s="17" t="str">
        <f ca="1">VLOOKUP(A958,Metadata!$A$1:$R$1501,7,0)</f>
        <v>Vienna</v>
      </c>
      <c r="F958" t="str">
        <f ca="1">VLOOKUP(A958,Metadata!$A$1:$R$1501,8,0)</f>
        <v>Terrain</v>
      </c>
      <c r="G958" t="str">
        <f ca="1">VLOOKUP(A958,Metadata!$A$1:$R$1501,9,0)</f>
        <v>Europe</v>
      </c>
      <c r="H958">
        <f ca="1">VLOOKUP(A958,Metadata!$A$1:$R$1501,10,0)</f>
        <v>1</v>
      </c>
      <c r="I958">
        <f ca="1">VLOOKUP(A958,Metadata!$A$1:$R$1501,11,0)</f>
        <v>658</v>
      </c>
      <c r="J958">
        <f ca="1">VLOOKUP(A958,Metadata!$A$1:$R$1501,12,0)</f>
        <v>1</v>
      </c>
      <c r="K958">
        <f ca="1">VLOOKUP(A958,Metadata!$A$1:$R$1501,13,0)</f>
        <v>2700</v>
      </c>
      <c r="L958" s="17">
        <f ca="1">VLOOKUP(A958,Metadata!$A$1:$R$1501,14,0)</f>
        <v>3358</v>
      </c>
      <c r="M958" t="str">
        <f ca="1">VLOOKUP(A958,Metadata!$A$1:$R$1501,15,0)</f>
        <v>Summer</v>
      </c>
      <c r="N958" t="str">
        <f ca="1">VLOOKUP(A958,Metadata!$A$1:$R$1501,17,0)</f>
        <v>Romantic</v>
      </c>
      <c r="O958">
        <f ca="1">VLOOKUP(A958,Metadata!$A$1:$R$1501,18,0)</f>
        <v>2</v>
      </c>
    </row>
    <row r="959" spans="1:15">
      <c r="A959" s="4">
        <v>958</v>
      </c>
      <c r="B959">
        <f ca="1">VLOOKUP(A959,Metadata!$A$1:$R$1501,2,0)</f>
        <v>206</v>
      </c>
      <c r="C959" t="str">
        <f ca="1">VLOOKUP(A959,Metadata!$A$1:$R$1501,4,0)</f>
        <v>2 weeks</v>
      </c>
      <c r="D959">
        <f ca="1">VLOOKUP(A959,Metadata!$A$1:$R$1501,5,0)</f>
        <v>14</v>
      </c>
      <c r="E959" s="17" t="str">
        <f ca="1">VLOOKUP(A959,Metadata!$A$1:$R$1501,7,0)</f>
        <v>Portland</v>
      </c>
      <c r="F959" t="str">
        <f ca="1">VLOOKUP(A959,Metadata!$A$1:$R$1501,8,0)</f>
        <v>Modern, Park, Nightlife</v>
      </c>
      <c r="G959" t="str">
        <f ca="1">VLOOKUP(A959,Metadata!$A$1:$R$1501,9,0)</f>
        <v>North America</v>
      </c>
      <c r="H959">
        <f ca="1">VLOOKUP(A959,Metadata!$A$1:$R$1501,10,0)</f>
        <v>3</v>
      </c>
      <c r="I959">
        <f ca="1">VLOOKUP(A959,Metadata!$A$1:$R$1501,11,0)</f>
        <v>18424</v>
      </c>
      <c r="J959">
        <f ca="1">VLOOKUP(A959,Metadata!$A$1:$R$1501,12,0)</f>
        <v>2</v>
      </c>
      <c r="K959">
        <f ca="1">VLOOKUP(A959,Metadata!$A$1:$R$1501,13,0)</f>
        <v>2480</v>
      </c>
      <c r="L959" s="17">
        <f ca="1">VLOOKUP(A959,Metadata!$A$1:$R$1501,14,0)</f>
        <v>20904</v>
      </c>
      <c r="M959" t="str">
        <f ca="1">VLOOKUP(A959,Metadata!$A$1:$R$1501,15,0)</f>
        <v>Spring</v>
      </c>
      <c r="N959" t="str">
        <f ca="1">VLOOKUP(A959,Metadata!$A$1:$R$1501,17,0)</f>
        <v>Family</v>
      </c>
      <c r="O959">
        <f ca="1">VLOOKUP(A959,Metadata!$A$1:$R$1501,18,0)</f>
        <v>4</v>
      </c>
    </row>
    <row r="960" spans="1:15">
      <c r="A960" s="4">
        <v>959</v>
      </c>
      <c r="B960">
        <f ca="1">VLOOKUP(A960,Metadata!$A$1:$R$1501,2,0)</f>
        <v>58</v>
      </c>
      <c r="C960" t="str">
        <f ca="1">VLOOKUP(A960,Metadata!$A$1:$R$1501,4,0)</f>
        <v>2 weeks</v>
      </c>
      <c r="D960">
        <f ca="1">VLOOKUP(A960,Metadata!$A$1:$R$1501,5,0)</f>
        <v>14</v>
      </c>
      <c r="E960" s="17" t="str">
        <f ca="1">VLOOKUP(A960,Metadata!$A$1:$R$1501,7,0)</f>
        <v>Venice</v>
      </c>
      <c r="F960" t="str">
        <f ca="1">VLOOKUP(A960,Metadata!$A$1:$R$1501,8,0)</f>
        <v>Terrain</v>
      </c>
      <c r="G960" t="str">
        <f ca="1">VLOOKUP(A960,Metadata!$A$1:$R$1501,9,0)</f>
        <v>Europe</v>
      </c>
      <c r="H960">
        <f ca="1">VLOOKUP(A960,Metadata!$A$1:$R$1501,10,0)</f>
        <v>3</v>
      </c>
      <c r="I960">
        <f ca="1">VLOOKUP(A960,Metadata!$A$1:$R$1501,11,0)</f>
        <v>15624</v>
      </c>
      <c r="J960">
        <f ca="1">VLOOKUP(A960,Metadata!$A$1:$R$1501,12,0)</f>
        <v>2</v>
      </c>
      <c r="K960">
        <f ca="1">VLOOKUP(A960,Metadata!$A$1:$R$1501,13,0)</f>
        <v>9280</v>
      </c>
      <c r="L960" s="17">
        <f ca="1">VLOOKUP(A960,Metadata!$A$1:$R$1501,14,0)</f>
        <v>24904</v>
      </c>
      <c r="M960" t="str">
        <f ca="1">VLOOKUP(A960,Metadata!$A$1:$R$1501,15,0)</f>
        <v>Summer</v>
      </c>
      <c r="N960" t="str">
        <f ca="1">VLOOKUP(A960,Metadata!$A$1:$R$1501,17,0)</f>
        <v>Family</v>
      </c>
      <c r="O960">
        <f ca="1">VLOOKUP(A960,Metadata!$A$1:$R$1501,18,0)</f>
        <v>4</v>
      </c>
    </row>
    <row r="961" spans="1:15">
      <c r="A961" s="4">
        <v>960</v>
      </c>
      <c r="B961">
        <f ca="1">VLOOKUP(A961,Metadata!$A$1:$R$1501,2,0)</f>
        <v>271</v>
      </c>
      <c r="C961" t="str">
        <f ca="1">VLOOKUP(A961,Metadata!$A$1:$R$1501,4,0)</f>
        <v>1 week</v>
      </c>
      <c r="D961">
        <f ca="1">VLOOKUP(A961,Metadata!$A$1:$R$1501,5,0)</f>
        <v>7</v>
      </c>
      <c r="E961" s="17" t="str">
        <f ca="1">VLOOKUP(A961,Metadata!$A$1:$R$1501,7,0)</f>
        <v>Seattle</v>
      </c>
      <c r="F961" t="str">
        <f ca="1">VLOOKUP(A961,Metadata!$A$1:$R$1501,8,0)</f>
        <v>Modern</v>
      </c>
      <c r="G961" t="str">
        <f ca="1">VLOOKUP(A961,Metadata!$A$1:$R$1501,9,0)</f>
        <v>North America</v>
      </c>
      <c r="H961">
        <f ca="1">VLOOKUP(A961,Metadata!$A$1:$R$1501,10,0)</f>
        <v>2</v>
      </c>
      <c r="I961">
        <f ca="1">VLOOKUP(A961,Metadata!$A$1:$R$1501,11,0)</f>
        <v>4312</v>
      </c>
      <c r="J961">
        <f ca="1">VLOOKUP(A961,Metadata!$A$1:$R$1501,12,0)</f>
        <v>1</v>
      </c>
      <c r="K961">
        <f ca="1">VLOOKUP(A961,Metadata!$A$1:$R$1501,13,0)</f>
        <v>800</v>
      </c>
      <c r="L961" s="17">
        <f ca="1">VLOOKUP(A961,Metadata!$A$1:$R$1501,14,0)</f>
        <v>5112</v>
      </c>
      <c r="M961" t="str">
        <f ca="1">VLOOKUP(A961,Metadata!$A$1:$R$1501,15,0)</f>
        <v>Summer</v>
      </c>
      <c r="N961" t="str">
        <f ca="1">VLOOKUP(A961,Metadata!$A$1:$R$1501,17,0)</f>
        <v>Family</v>
      </c>
      <c r="O961">
        <f ca="1">VLOOKUP(A961,Metadata!$A$1:$R$1501,18,0)</f>
        <v>4</v>
      </c>
    </row>
    <row r="962" spans="1:15">
      <c r="A962" s="4">
        <v>961</v>
      </c>
      <c r="B962">
        <f ca="1">VLOOKUP(A962,Metadata!$A$1:$R$1501,2,0)</f>
        <v>104</v>
      </c>
      <c r="C962" t="str">
        <f ca="1">VLOOKUP(A962,Metadata!$A$1:$R$1501,4,0)</f>
        <v>2 weeks</v>
      </c>
      <c r="D962">
        <f ca="1">VLOOKUP(A962,Metadata!$A$1:$R$1501,5,0)</f>
        <v>14</v>
      </c>
      <c r="E962" s="17" t="str">
        <f ca="1">VLOOKUP(A962,Metadata!$A$1:$R$1501,7,0)</f>
        <v>Florence</v>
      </c>
      <c r="F962" t="str">
        <f ca="1">VLOOKUP(A962,Metadata!$A$1:$R$1501,8,0)</f>
        <v>Historical, Beach</v>
      </c>
      <c r="G962" t="str">
        <f ca="1">VLOOKUP(A962,Metadata!$A$1:$R$1501,9,0)</f>
        <v>Europe</v>
      </c>
      <c r="H962">
        <f ca="1">VLOOKUP(A962,Metadata!$A$1:$R$1501,10,0)</f>
        <v>3</v>
      </c>
      <c r="I962">
        <f ca="1">VLOOKUP(A962,Metadata!$A$1:$R$1501,11,0)</f>
        <v>17696</v>
      </c>
      <c r="J962">
        <f ca="1">VLOOKUP(A962,Metadata!$A$1:$R$1501,12,0)</f>
        <v>2</v>
      </c>
      <c r="K962">
        <f ca="1">VLOOKUP(A962,Metadata!$A$1:$R$1501,13,0)</f>
        <v>15600</v>
      </c>
      <c r="L962" s="17">
        <f ca="1">VLOOKUP(A962,Metadata!$A$1:$R$1501,14,0)</f>
        <v>33296</v>
      </c>
      <c r="M962" t="str">
        <f ca="1">VLOOKUP(A962,Metadata!$A$1:$R$1501,15,0)</f>
        <v>Summer</v>
      </c>
      <c r="N962" t="str">
        <f ca="1">VLOOKUP(A962,Metadata!$A$1:$R$1501,17,0)</f>
        <v>Family</v>
      </c>
      <c r="O962">
        <f ca="1">VLOOKUP(A962,Metadata!$A$1:$R$1501,18,0)</f>
        <v>4</v>
      </c>
    </row>
    <row r="963" spans="1:15">
      <c r="A963" s="4">
        <v>962</v>
      </c>
      <c r="B963">
        <f ca="1">VLOOKUP(A963,Metadata!$A$1:$R$1501,2,0)</f>
        <v>230</v>
      </c>
      <c r="C963" t="str">
        <f ca="1">VLOOKUP(A963,Metadata!$A$1:$R$1501,4,0)</f>
        <v>3 days</v>
      </c>
      <c r="D963">
        <f ca="1">VLOOKUP(A963,Metadata!$A$1:$R$1501,5,0)</f>
        <v>3</v>
      </c>
      <c r="E963" s="17" t="str">
        <f ca="1">VLOOKUP(A963,Metadata!$A$1:$R$1501,7,0)</f>
        <v>Geneva</v>
      </c>
      <c r="F963" t="str">
        <f ca="1">VLOOKUP(A963,Metadata!$A$1:$R$1501,8,0)</f>
        <v>Historical, Beach, Terrain</v>
      </c>
      <c r="G963" t="str">
        <f ca="1">VLOOKUP(A963,Metadata!$A$1:$R$1501,9,0)</f>
        <v>Europe</v>
      </c>
      <c r="H963">
        <f ca="1">VLOOKUP(A963,Metadata!$A$1:$R$1501,10,0)</f>
        <v>3</v>
      </c>
      <c r="I963">
        <f ca="1">VLOOKUP(A963,Metadata!$A$1:$R$1501,11,0)</f>
        <v>3912</v>
      </c>
      <c r="J963">
        <f ca="1">VLOOKUP(A963,Metadata!$A$1:$R$1501,12,0)</f>
        <v>1</v>
      </c>
      <c r="K963">
        <f ca="1">VLOOKUP(A963,Metadata!$A$1:$R$1501,13,0)</f>
        <v>3920</v>
      </c>
      <c r="L963" s="17">
        <f ca="1">VLOOKUP(A963,Metadata!$A$1:$R$1501,14,0)</f>
        <v>7832</v>
      </c>
      <c r="M963" t="str">
        <f ca="1">VLOOKUP(A963,Metadata!$A$1:$R$1501,15,0)</f>
        <v>Summer</v>
      </c>
      <c r="N963" t="str">
        <f ca="1">VLOOKUP(A963,Metadata!$A$1:$R$1501,17,0)</f>
        <v>Family</v>
      </c>
      <c r="O963">
        <f ca="1">VLOOKUP(A963,Metadata!$A$1:$R$1501,18,0)</f>
        <v>4</v>
      </c>
    </row>
    <row r="964" spans="1:15">
      <c r="A964" s="4">
        <v>963</v>
      </c>
      <c r="B964">
        <f ca="1">VLOOKUP(A964,Metadata!$A$1:$R$1501,2,0)</f>
        <v>114</v>
      </c>
      <c r="C964" t="str">
        <f ca="1">VLOOKUP(A964,Metadata!$A$1:$R$1501,4,0)</f>
        <v>1 month</v>
      </c>
      <c r="D964">
        <f ca="1">VLOOKUP(A964,Metadata!$A$1:$R$1501,5,0)</f>
        <v>30</v>
      </c>
      <c r="E964" s="17" t="str">
        <f ca="1">VLOOKUP(A964,Metadata!$A$1:$R$1501,7,0)</f>
        <v>Bordeaux</v>
      </c>
      <c r="F964" t="str">
        <f ca="1">VLOOKUP(A964,Metadata!$A$1:$R$1501,8,0)</f>
        <v>Historical-Modern, Wineyard, Park</v>
      </c>
      <c r="G964" t="str">
        <f ca="1">VLOOKUP(A964,Metadata!$A$1:$R$1501,9,0)</f>
        <v>Europe</v>
      </c>
      <c r="H964">
        <f ca="1">VLOOKUP(A964,Metadata!$A$1:$R$1501,10,0)</f>
        <v>2</v>
      </c>
      <c r="I964">
        <f ca="1">VLOOKUP(A964,Metadata!$A$1:$R$1501,11,0)</f>
        <v>19260</v>
      </c>
      <c r="J964">
        <f ca="1">VLOOKUP(A964,Metadata!$A$1:$R$1501,12,0)</f>
        <v>1</v>
      </c>
      <c r="K964">
        <f ca="1">VLOOKUP(A964,Metadata!$A$1:$R$1501,13,0)</f>
        <v>9000</v>
      </c>
      <c r="L964" s="17">
        <f ca="1">VLOOKUP(A964,Metadata!$A$1:$R$1501,14,0)</f>
        <v>28260</v>
      </c>
      <c r="M964" t="str">
        <f ca="1">VLOOKUP(A964,Metadata!$A$1:$R$1501,15,0)</f>
        <v>Summer</v>
      </c>
      <c r="N964" t="str">
        <f ca="1">VLOOKUP(A964,Metadata!$A$1:$R$1501,17,0)</f>
        <v>Friends</v>
      </c>
      <c r="O964">
        <f ca="1">VLOOKUP(A964,Metadata!$A$1:$R$1501,18,0)</f>
        <v>6</v>
      </c>
    </row>
    <row r="965" spans="1:15">
      <c r="A965" s="4">
        <v>964</v>
      </c>
      <c r="B965">
        <f ca="1">VLOOKUP(A965,Metadata!$A$1:$R$1501,2,0)</f>
        <v>217</v>
      </c>
      <c r="C965" t="str">
        <f ca="1">VLOOKUP(A965,Metadata!$A$1:$R$1501,4,0)</f>
        <v>1 week</v>
      </c>
      <c r="D965">
        <f ca="1">VLOOKUP(A965,Metadata!$A$1:$R$1501,5,0)</f>
        <v>7</v>
      </c>
      <c r="E965" s="17" t="str">
        <f ca="1">VLOOKUP(A965,Metadata!$A$1:$R$1501,7,0)</f>
        <v>Copenhagen</v>
      </c>
      <c r="F965" t="str">
        <f ca="1">VLOOKUP(A965,Metadata!$A$1:$R$1501,8,0)</f>
        <v>Historical-Medieval, Beach, Adventure-Water, Park, Nightlife, Architecture</v>
      </c>
      <c r="G965" t="str">
        <f ca="1">VLOOKUP(A965,Metadata!$A$1:$R$1501,9,0)</f>
        <v>Europe</v>
      </c>
      <c r="H965">
        <f ca="1">VLOOKUP(A965,Metadata!$A$1:$R$1501,10,0)</f>
        <v>1</v>
      </c>
      <c r="I965">
        <f ca="1">VLOOKUP(A965,Metadata!$A$1:$R$1501,11,0)</f>
        <v>1036</v>
      </c>
      <c r="J965">
        <f ca="1">VLOOKUP(A965,Metadata!$A$1:$R$1501,12,0)</f>
        <v>1</v>
      </c>
      <c r="K965">
        <f ca="1">VLOOKUP(A965,Metadata!$A$1:$R$1501,13,0)</f>
        <v>1960</v>
      </c>
      <c r="L965" s="17">
        <f ca="1">VLOOKUP(A965,Metadata!$A$1:$R$1501,14,0)</f>
        <v>2996</v>
      </c>
      <c r="M965" t="str">
        <f ca="1">VLOOKUP(A965,Metadata!$A$1:$R$1501,15,0)</f>
        <v>Summer</v>
      </c>
      <c r="N965" t="str">
        <f ca="1">VLOOKUP(A965,Metadata!$A$1:$R$1501,17,0)</f>
        <v>Romantic</v>
      </c>
      <c r="O965">
        <f ca="1">VLOOKUP(A965,Metadata!$A$1:$R$1501,18,0)</f>
        <v>2</v>
      </c>
    </row>
    <row r="966" spans="1:15">
      <c r="A966" s="4">
        <v>965</v>
      </c>
      <c r="B966">
        <f ca="1">VLOOKUP(A966,Metadata!$A$1:$R$1501,2,0)</f>
        <v>75</v>
      </c>
      <c r="C966" t="str">
        <f ca="1">VLOOKUP(A966,Metadata!$A$1:$R$1501,4,0)</f>
        <v>3 days</v>
      </c>
      <c r="D966">
        <f ca="1">VLOOKUP(A966,Metadata!$A$1:$R$1501,5,0)</f>
        <v>3</v>
      </c>
      <c r="E966" s="17" t="str">
        <f ca="1">VLOOKUP(A966,Metadata!$A$1:$R$1501,7,0)</f>
        <v>Toronto</v>
      </c>
      <c r="F966" t="str">
        <f ca="1">VLOOKUP(A966,Metadata!$A$1:$R$1501,8,0)</f>
        <v>Modern</v>
      </c>
      <c r="G966" t="str">
        <f ca="1">VLOOKUP(A966,Metadata!$A$1:$R$1501,9,0)</f>
        <v>North America</v>
      </c>
      <c r="H966">
        <f ca="1">VLOOKUP(A966,Metadata!$A$1:$R$1501,10,0)</f>
        <v>3</v>
      </c>
      <c r="I966">
        <f ca="1">VLOOKUP(A966,Metadata!$A$1:$R$1501,11,0)</f>
        <v>6216</v>
      </c>
      <c r="J966">
        <f ca="1">VLOOKUP(A966,Metadata!$A$1:$R$1501,12,0)</f>
        <v>2</v>
      </c>
      <c r="K966">
        <f ca="1">VLOOKUP(A966,Metadata!$A$1:$R$1501,13,0)</f>
        <v>3600</v>
      </c>
      <c r="L966" s="17">
        <f ca="1">VLOOKUP(A966,Metadata!$A$1:$R$1501,14,0)</f>
        <v>9816</v>
      </c>
      <c r="M966" t="str">
        <f ca="1">VLOOKUP(A966,Metadata!$A$1:$R$1501,15,0)</f>
        <v>Summer</v>
      </c>
      <c r="N966" t="str">
        <f ca="1">VLOOKUP(A966,Metadata!$A$1:$R$1501,17,0)</f>
        <v>Family</v>
      </c>
      <c r="O966">
        <f ca="1">VLOOKUP(A966,Metadata!$A$1:$R$1501,18,0)</f>
        <v>4</v>
      </c>
    </row>
    <row r="967" spans="1:15">
      <c r="A967" s="4">
        <v>966</v>
      </c>
      <c r="B967">
        <f ca="1">VLOOKUP(A967,Metadata!$A$1:$R$1501,2,0)</f>
        <v>236</v>
      </c>
      <c r="C967" t="str">
        <f ca="1">VLOOKUP(A967,Metadata!$A$1:$R$1501,4,0)</f>
        <v>3 days</v>
      </c>
      <c r="D967">
        <f ca="1">VLOOKUP(A967,Metadata!$A$1:$R$1501,5,0)</f>
        <v>3</v>
      </c>
      <c r="E967" s="17" t="str">
        <f ca="1">VLOOKUP(A967,Metadata!$A$1:$R$1501,7,0)</f>
        <v>Northern Rivers</v>
      </c>
      <c r="F967" t="str">
        <f ca="1">VLOOKUP(A967,Metadata!$A$1:$R$1501,8,0)</f>
        <v>Beach, Adventure-Water</v>
      </c>
      <c r="G967" t="str">
        <f ca="1">VLOOKUP(A967,Metadata!$A$1:$R$1501,9,0)</f>
        <v>Australia</v>
      </c>
      <c r="H967">
        <f ca="1">VLOOKUP(A967,Metadata!$A$1:$R$1501,10,0)</f>
        <v>2</v>
      </c>
      <c r="I967">
        <f ca="1">VLOOKUP(A967,Metadata!$A$1:$R$1501,11,0)</f>
        <v>2430</v>
      </c>
      <c r="J967">
        <f ca="1">VLOOKUP(A967,Metadata!$A$1:$R$1501,12,0)</f>
        <v>2</v>
      </c>
      <c r="K967">
        <f ca="1">VLOOKUP(A967,Metadata!$A$1:$R$1501,13,0)</f>
        <v>10080</v>
      </c>
      <c r="L967" s="17">
        <f ca="1">VLOOKUP(A967,Metadata!$A$1:$R$1501,14,0)</f>
        <v>12510</v>
      </c>
      <c r="M967" t="str">
        <f ca="1">VLOOKUP(A967,Metadata!$A$1:$R$1501,15,0)</f>
        <v>Spring</v>
      </c>
      <c r="N967" t="str">
        <f ca="1">VLOOKUP(A967,Metadata!$A$1:$R$1501,17,0)</f>
        <v>Friends</v>
      </c>
      <c r="O967">
        <f ca="1">VLOOKUP(A967,Metadata!$A$1:$R$1501,18,0)</f>
        <v>6</v>
      </c>
    </row>
    <row r="968" spans="1:15">
      <c r="A968" s="4">
        <v>967</v>
      </c>
      <c r="B968">
        <f ca="1">VLOOKUP(A968,Metadata!$A$1:$R$1501,2,0)</f>
        <v>170</v>
      </c>
      <c r="C968" t="str">
        <f ca="1">VLOOKUP(A968,Metadata!$A$1:$R$1501,4,0)</f>
        <v>3 days</v>
      </c>
      <c r="D968">
        <f ca="1">VLOOKUP(A968,Metadata!$A$1:$R$1501,5,0)</f>
        <v>3</v>
      </c>
      <c r="E968" s="17" t="str">
        <f ca="1">VLOOKUP(A968,Metadata!$A$1:$R$1501,7,0)</f>
        <v>Trentino</v>
      </c>
      <c r="F968" t="str">
        <f ca="1">VLOOKUP(A968,Metadata!$A$1:$R$1501,8,0)</f>
        <v>Terrain</v>
      </c>
      <c r="G968" t="str">
        <f ca="1">VLOOKUP(A968,Metadata!$A$1:$R$1501,9,0)</f>
        <v>Europe</v>
      </c>
      <c r="H968">
        <f ca="1">VLOOKUP(A968,Metadata!$A$1:$R$1501,10,0)</f>
        <v>2</v>
      </c>
      <c r="I968">
        <f ca="1">VLOOKUP(A968,Metadata!$A$1:$R$1501,11,0)</f>
        <v>93</v>
      </c>
      <c r="J968">
        <f ca="1">VLOOKUP(A968,Metadata!$A$1:$R$1501,12,0)</f>
        <v>2</v>
      </c>
      <c r="K968">
        <f ca="1">VLOOKUP(A968,Metadata!$A$1:$R$1501,13,0)</f>
        <v>1820</v>
      </c>
      <c r="L968" s="17">
        <f ca="1">VLOOKUP(A968,Metadata!$A$1:$R$1501,14,0)</f>
        <v>1913</v>
      </c>
      <c r="M968" t="str">
        <f ca="1">VLOOKUP(A968,Metadata!$A$1:$R$1501,15,0)</f>
        <v>Summer</v>
      </c>
      <c r="N968" t="str">
        <f ca="1">VLOOKUP(A968,Metadata!$A$1:$R$1501,17,0)</f>
        <v>Solo</v>
      </c>
      <c r="O968">
        <f ca="1">VLOOKUP(A968,Metadata!$A$1:$R$1501,18,0)</f>
        <v>1</v>
      </c>
    </row>
    <row r="969" spans="1:15">
      <c r="A969" s="4">
        <v>968</v>
      </c>
      <c r="B969">
        <f ca="1">VLOOKUP(A969,Metadata!$A$1:$R$1501,2,0)</f>
        <v>250</v>
      </c>
      <c r="C969" t="str">
        <f ca="1">VLOOKUP(A969,Metadata!$A$1:$R$1501,4,0)</f>
        <v>3 days</v>
      </c>
      <c r="D969">
        <f ca="1">VLOOKUP(A969,Metadata!$A$1:$R$1501,5,0)</f>
        <v>3</v>
      </c>
      <c r="E969" s="17" t="str">
        <f ca="1">VLOOKUP(A969,Metadata!$A$1:$R$1501,7,0)</f>
        <v>Tasmania</v>
      </c>
      <c r="F969" t="str">
        <f ca="1">VLOOKUP(A969,Metadata!$A$1:$R$1501,8,0)</f>
        <v>Beach</v>
      </c>
      <c r="G969" t="str">
        <f ca="1">VLOOKUP(A969,Metadata!$A$1:$R$1501,9,0)</f>
        <v>Australia</v>
      </c>
      <c r="H969">
        <f ca="1">VLOOKUP(A969,Metadata!$A$1:$R$1501,10,0)</f>
        <v>2</v>
      </c>
      <c r="I969">
        <f ca="1">VLOOKUP(A969,Metadata!$A$1:$R$1501,11,0)</f>
        <v>1926</v>
      </c>
      <c r="J969">
        <f ca="1">VLOOKUP(A969,Metadata!$A$1:$R$1501,12,0)</f>
        <v>2</v>
      </c>
      <c r="K969">
        <f ca="1">VLOOKUP(A969,Metadata!$A$1:$R$1501,13,0)</f>
        <v>18240</v>
      </c>
      <c r="L969" s="17">
        <f ca="1">VLOOKUP(A969,Metadata!$A$1:$R$1501,14,0)</f>
        <v>20166</v>
      </c>
      <c r="M969" t="str">
        <f ca="1">VLOOKUP(A969,Metadata!$A$1:$R$1501,15,0)</f>
        <v>Spring</v>
      </c>
      <c r="N969" t="str">
        <f ca="1">VLOOKUP(A969,Metadata!$A$1:$R$1501,17,0)</f>
        <v>Friends</v>
      </c>
      <c r="O969">
        <f ca="1">VLOOKUP(A969,Metadata!$A$1:$R$1501,18,0)</f>
        <v>6</v>
      </c>
    </row>
    <row r="970" spans="1:15">
      <c r="A970" s="4">
        <v>969</v>
      </c>
      <c r="B970">
        <f ca="1">VLOOKUP(A970,Metadata!$A$1:$R$1501,2,0)</f>
        <v>35</v>
      </c>
      <c r="C970" t="str">
        <f ca="1">VLOOKUP(A970,Metadata!$A$1:$R$1501,4,0)</f>
        <v>2 weeks</v>
      </c>
      <c r="D970">
        <f ca="1">VLOOKUP(A970,Metadata!$A$1:$R$1501,5,0)</f>
        <v>14</v>
      </c>
      <c r="E970" s="17" t="str">
        <f ca="1">VLOOKUP(A970,Metadata!$A$1:$R$1501,7,0)</f>
        <v>Florence</v>
      </c>
      <c r="F970" t="str">
        <f ca="1">VLOOKUP(A970,Metadata!$A$1:$R$1501,8,0)</f>
        <v>Historical, Beach</v>
      </c>
      <c r="G970" t="str">
        <f ca="1">VLOOKUP(A970,Metadata!$A$1:$R$1501,9,0)</f>
        <v>Europe</v>
      </c>
      <c r="H970">
        <f ca="1">VLOOKUP(A970,Metadata!$A$1:$R$1501,10,0)</f>
        <v>1</v>
      </c>
      <c r="I970">
        <f ca="1">VLOOKUP(A970,Metadata!$A$1:$R$1501,11,0)</f>
        <v>3080</v>
      </c>
      <c r="J970">
        <f ca="1">VLOOKUP(A970,Metadata!$A$1:$R$1501,12,0)</f>
        <v>2</v>
      </c>
      <c r="K970">
        <f ca="1">VLOOKUP(A970,Metadata!$A$1:$R$1501,13,0)</f>
        <v>15600</v>
      </c>
      <c r="L970" s="17">
        <f ca="1">VLOOKUP(A970,Metadata!$A$1:$R$1501,14,0)</f>
        <v>18680</v>
      </c>
      <c r="M970" t="str">
        <f ca="1">VLOOKUP(A970,Metadata!$A$1:$R$1501,15,0)</f>
        <v>Summer</v>
      </c>
      <c r="N970" t="str">
        <f ca="1">VLOOKUP(A970,Metadata!$A$1:$R$1501,17,0)</f>
        <v>Family</v>
      </c>
      <c r="O970">
        <f ca="1">VLOOKUP(A970,Metadata!$A$1:$R$1501,18,0)</f>
        <v>4</v>
      </c>
    </row>
    <row r="971" spans="1:15">
      <c r="A971" s="4">
        <v>970</v>
      </c>
      <c r="B971">
        <f ca="1">VLOOKUP(A971,Metadata!$A$1:$R$1501,2,0)</f>
        <v>136</v>
      </c>
      <c r="C971" t="str">
        <f ca="1">VLOOKUP(A971,Metadata!$A$1:$R$1501,4,0)</f>
        <v>1 month</v>
      </c>
      <c r="D971">
        <f ca="1">VLOOKUP(A971,Metadata!$A$1:$R$1501,5,0)</f>
        <v>30</v>
      </c>
      <c r="E971" s="17" t="str">
        <f ca="1">VLOOKUP(A971,Metadata!$A$1:$R$1501,7,0)</f>
        <v>Northern Rivers</v>
      </c>
      <c r="F971" t="str">
        <f ca="1">VLOOKUP(A971,Metadata!$A$1:$R$1501,8,0)</f>
        <v>Beach, Adventure-Water</v>
      </c>
      <c r="G971" t="str">
        <f ca="1">VLOOKUP(A971,Metadata!$A$1:$R$1501,9,0)</f>
        <v>Australia</v>
      </c>
      <c r="H971">
        <f ca="1">VLOOKUP(A971,Metadata!$A$1:$R$1501,10,0)</f>
        <v>2</v>
      </c>
      <c r="I971">
        <f ca="1">VLOOKUP(A971,Metadata!$A$1:$R$1501,11,0)</f>
        <v>24300</v>
      </c>
      <c r="J971">
        <f ca="1">VLOOKUP(A971,Metadata!$A$1:$R$1501,12,0)</f>
        <v>2</v>
      </c>
      <c r="K971">
        <f ca="1">VLOOKUP(A971,Metadata!$A$1:$R$1501,13,0)</f>
        <v>10080</v>
      </c>
      <c r="L971" s="17">
        <f ca="1">VLOOKUP(A971,Metadata!$A$1:$R$1501,14,0)</f>
        <v>34380</v>
      </c>
      <c r="M971" t="str">
        <f ca="1">VLOOKUP(A971,Metadata!$A$1:$R$1501,15,0)</f>
        <v>Spring</v>
      </c>
      <c r="N971" t="str">
        <f ca="1">VLOOKUP(A971,Metadata!$A$1:$R$1501,17,0)</f>
        <v>Friends</v>
      </c>
      <c r="O971">
        <f ca="1">VLOOKUP(A971,Metadata!$A$1:$R$1501,18,0)</f>
        <v>6</v>
      </c>
    </row>
    <row r="972" spans="1:15">
      <c r="A972" s="4">
        <v>971</v>
      </c>
      <c r="B972">
        <f ca="1">VLOOKUP(A972,Metadata!$A$1:$R$1501,2,0)</f>
        <v>57</v>
      </c>
      <c r="C972" t="str">
        <f ca="1">VLOOKUP(A972,Metadata!$A$1:$R$1501,4,0)</f>
        <v>1 month</v>
      </c>
      <c r="D972">
        <f ca="1">VLOOKUP(A972,Metadata!$A$1:$R$1501,5,0)</f>
        <v>30</v>
      </c>
      <c r="E972" s="17" t="str">
        <f ca="1">VLOOKUP(A972,Metadata!$A$1:$R$1501,7,0)</f>
        <v>Lyon</v>
      </c>
      <c r="F972" t="str">
        <f ca="1">VLOOKUP(A972,Metadata!$A$1:$R$1501,8,0)</f>
        <v>Historical, Beach, Terrain</v>
      </c>
      <c r="G972" t="str">
        <f ca="1">VLOOKUP(A972,Metadata!$A$1:$R$1501,9,0)</f>
        <v>Europe</v>
      </c>
      <c r="H972">
        <f ca="1">VLOOKUP(A972,Metadata!$A$1:$R$1501,10,0)</f>
        <v>3</v>
      </c>
      <c r="I972">
        <f ca="1">VLOOKUP(A972,Metadata!$A$1:$R$1501,11,0)</f>
        <v>14340</v>
      </c>
      <c r="J972">
        <f ca="1">VLOOKUP(A972,Metadata!$A$1:$R$1501,12,0)</f>
        <v>2</v>
      </c>
      <c r="K972">
        <f ca="1">VLOOKUP(A972,Metadata!$A$1:$R$1501,13,0)</f>
        <v>4800</v>
      </c>
      <c r="L972" s="17">
        <f ca="1">VLOOKUP(A972,Metadata!$A$1:$R$1501,14,0)</f>
        <v>19140</v>
      </c>
      <c r="M972" t="str">
        <f ca="1">VLOOKUP(A972,Metadata!$A$1:$R$1501,15,0)</f>
        <v>Summer</v>
      </c>
      <c r="N972" t="str">
        <f ca="1">VLOOKUP(A972,Metadata!$A$1:$R$1501,17,0)</f>
        <v>Romantic</v>
      </c>
      <c r="O972">
        <f ca="1">VLOOKUP(A972,Metadata!$A$1:$R$1501,18,0)</f>
        <v>2</v>
      </c>
    </row>
    <row r="973" spans="1:15">
      <c r="A973" s="4">
        <v>972</v>
      </c>
      <c r="B973">
        <f ca="1">VLOOKUP(A973,Metadata!$A$1:$R$1501,2,0)</f>
        <v>104</v>
      </c>
      <c r="C973" t="str">
        <f ca="1">VLOOKUP(A973,Metadata!$A$1:$R$1501,4,0)</f>
        <v>1 month</v>
      </c>
      <c r="D973">
        <f ca="1">VLOOKUP(A973,Metadata!$A$1:$R$1501,5,0)</f>
        <v>30</v>
      </c>
      <c r="E973" s="17" t="str">
        <f ca="1">VLOOKUP(A973,Metadata!$A$1:$R$1501,7,0)</f>
        <v>San Francisco</v>
      </c>
      <c r="F973" t="str">
        <f ca="1">VLOOKUP(A973,Metadata!$A$1:$R$1501,8,0)</f>
        <v>Beach</v>
      </c>
      <c r="G973" t="str">
        <f ca="1">VLOOKUP(A973,Metadata!$A$1:$R$1501,9,0)</f>
        <v>North America</v>
      </c>
      <c r="H973">
        <f ca="1">VLOOKUP(A973,Metadata!$A$1:$R$1501,10,0)</f>
        <v>3</v>
      </c>
      <c r="I973">
        <f ca="1">VLOOKUP(A973,Metadata!$A$1:$R$1501,11,0)</f>
        <v>79020</v>
      </c>
      <c r="J973">
        <f ca="1">VLOOKUP(A973,Metadata!$A$1:$R$1501,12,0)</f>
        <v>1</v>
      </c>
      <c r="K973">
        <f ca="1">VLOOKUP(A973,Metadata!$A$1:$R$1501,13,0)</f>
        <v>2160</v>
      </c>
      <c r="L973" s="17">
        <f ca="1">VLOOKUP(A973,Metadata!$A$1:$R$1501,14,0)</f>
        <v>81180</v>
      </c>
      <c r="M973" t="str">
        <f ca="1">VLOOKUP(A973,Metadata!$A$1:$R$1501,15,0)</f>
        <v>Summer</v>
      </c>
      <c r="N973" t="str">
        <f ca="1">VLOOKUP(A973,Metadata!$A$1:$R$1501,17,0)</f>
        <v>Friends</v>
      </c>
      <c r="O973">
        <f ca="1">VLOOKUP(A973,Metadata!$A$1:$R$1501,18,0)</f>
        <v>6</v>
      </c>
    </row>
    <row r="974" spans="1:15">
      <c r="A974" s="4">
        <v>973</v>
      </c>
      <c r="B974">
        <f ca="1">VLOOKUP(A974,Metadata!$A$1:$R$1501,2,0)</f>
        <v>289</v>
      </c>
      <c r="C974" t="str">
        <f ca="1">VLOOKUP(A974,Metadata!$A$1:$R$1501,4,0)</f>
        <v>1 week</v>
      </c>
      <c r="D974">
        <f ca="1">VLOOKUP(A974,Metadata!$A$1:$R$1501,5,0)</f>
        <v>7</v>
      </c>
      <c r="E974" s="17" t="str">
        <f ca="1">VLOOKUP(A974,Metadata!$A$1:$R$1501,7,0)</f>
        <v>Lisbon</v>
      </c>
      <c r="F974" t="str">
        <f ca="1">VLOOKUP(A974,Metadata!$A$1:$R$1501,8,0)</f>
        <v>Historical</v>
      </c>
      <c r="G974" t="str">
        <f ca="1">VLOOKUP(A974,Metadata!$A$1:$R$1501,9,0)</f>
        <v>Europe</v>
      </c>
      <c r="H974">
        <f ca="1">VLOOKUP(A974,Metadata!$A$1:$R$1501,10,0)</f>
        <v>1</v>
      </c>
      <c r="I974">
        <f ca="1">VLOOKUP(A974,Metadata!$A$1:$R$1501,11,0)</f>
        <v>280</v>
      </c>
      <c r="J974">
        <f ca="1">VLOOKUP(A974,Metadata!$A$1:$R$1501,12,0)</f>
        <v>2</v>
      </c>
      <c r="K974">
        <f ca="1">VLOOKUP(A974,Metadata!$A$1:$R$1501,13,0)</f>
        <v>2440</v>
      </c>
      <c r="L974" s="17">
        <f ca="1">VLOOKUP(A974,Metadata!$A$1:$R$1501,14,0)</f>
        <v>2720</v>
      </c>
      <c r="M974" t="str">
        <f ca="1">VLOOKUP(A974,Metadata!$A$1:$R$1501,15,0)</f>
        <v>Summer</v>
      </c>
      <c r="N974" t="str">
        <f ca="1">VLOOKUP(A974,Metadata!$A$1:$R$1501,17,0)</f>
        <v>Solo</v>
      </c>
      <c r="O974">
        <f ca="1">VLOOKUP(A974,Metadata!$A$1:$R$1501,18,0)</f>
        <v>1</v>
      </c>
    </row>
    <row r="975" spans="1:15">
      <c r="A975" s="4">
        <v>974</v>
      </c>
      <c r="B975">
        <f ca="1">VLOOKUP(A975,Metadata!$A$1:$R$1501,2,0)</f>
        <v>41</v>
      </c>
      <c r="C975" t="str">
        <f ca="1">VLOOKUP(A975,Metadata!$A$1:$R$1501,4,0)</f>
        <v>1 week</v>
      </c>
      <c r="D975">
        <f ca="1">VLOOKUP(A975,Metadata!$A$1:$R$1501,5,0)</f>
        <v>7</v>
      </c>
      <c r="E975" s="17" t="str">
        <f ca="1">VLOOKUP(A975,Metadata!$A$1:$R$1501,7,0)</f>
        <v>Lisbon</v>
      </c>
      <c r="F975" t="str">
        <f ca="1">VLOOKUP(A975,Metadata!$A$1:$R$1501,8,0)</f>
        <v>Historical</v>
      </c>
      <c r="G975" t="str">
        <f ca="1">VLOOKUP(A975,Metadata!$A$1:$R$1501,9,0)</f>
        <v>Europe</v>
      </c>
      <c r="H975">
        <f ca="1">VLOOKUP(A975,Metadata!$A$1:$R$1501,10,0)</f>
        <v>3</v>
      </c>
      <c r="I975">
        <f ca="1">VLOOKUP(A975,Metadata!$A$1:$R$1501,11,0)</f>
        <v>1603</v>
      </c>
      <c r="J975">
        <f ca="1">VLOOKUP(A975,Metadata!$A$1:$R$1501,12,0)</f>
        <v>2</v>
      </c>
      <c r="K975">
        <f ca="1">VLOOKUP(A975,Metadata!$A$1:$R$1501,13,0)</f>
        <v>2440</v>
      </c>
      <c r="L975" s="17">
        <f ca="1">VLOOKUP(A975,Metadata!$A$1:$R$1501,14,0)</f>
        <v>4043</v>
      </c>
      <c r="M975" t="str">
        <f ca="1">VLOOKUP(A975,Metadata!$A$1:$R$1501,15,0)</f>
        <v>Summer</v>
      </c>
      <c r="N975" t="str">
        <f ca="1">VLOOKUP(A975,Metadata!$A$1:$R$1501,17,0)</f>
        <v>Solo</v>
      </c>
      <c r="O975">
        <f ca="1">VLOOKUP(A975,Metadata!$A$1:$R$1501,18,0)</f>
        <v>1</v>
      </c>
    </row>
    <row r="976" spans="1:15">
      <c r="A976" s="4">
        <v>975</v>
      </c>
      <c r="B976">
        <f ca="1">VLOOKUP(A976,Metadata!$A$1:$R$1501,2,0)</f>
        <v>129</v>
      </c>
      <c r="C976" t="str">
        <f ca="1">VLOOKUP(A976,Metadata!$A$1:$R$1501,4,0)</f>
        <v>3 days</v>
      </c>
      <c r="D976">
        <f ca="1">VLOOKUP(A976,Metadata!$A$1:$R$1501,5,0)</f>
        <v>3</v>
      </c>
      <c r="E976" s="17" t="str">
        <f ca="1">VLOOKUP(A976,Metadata!$A$1:$R$1501,7,0)</f>
        <v>New Orleans</v>
      </c>
      <c r="F976" t="str">
        <f ca="1">VLOOKUP(A976,Metadata!$A$1:$R$1501,8,0)</f>
        <v>Historical-Modern</v>
      </c>
      <c r="G976" t="str">
        <f ca="1">VLOOKUP(A976,Metadata!$A$1:$R$1501,9,0)</f>
        <v>North America</v>
      </c>
      <c r="H976">
        <f ca="1">VLOOKUP(A976,Metadata!$A$1:$R$1501,10,0)</f>
        <v>3</v>
      </c>
      <c r="I976">
        <f ca="1">VLOOKUP(A976,Metadata!$A$1:$R$1501,11,0)</f>
        <v>5484</v>
      </c>
      <c r="J976">
        <f ca="1">VLOOKUP(A976,Metadata!$A$1:$R$1501,12,0)</f>
        <v>1</v>
      </c>
      <c r="K976">
        <f ca="1">VLOOKUP(A976,Metadata!$A$1:$R$1501,13,0)</f>
        <v>640</v>
      </c>
      <c r="L976" s="17">
        <f ca="1">VLOOKUP(A976,Metadata!$A$1:$R$1501,14,0)</f>
        <v>6124</v>
      </c>
      <c r="M976" t="str">
        <f ca="1">VLOOKUP(A976,Metadata!$A$1:$R$1501,15,0)</f>
        <v>Spring</v>
      </c>
      <c r="N976" t="str">
        <f ca="1">VLOOKUP(A976,Metadata!$A$1:$R$1501,17,0)</f>
        <v>Family</v>
      </c>
      <c r="O976">
        <f ca="1">VLOOKUP(A976,Metadata!$A$1:$R$1501,18,0)</f>
        <v>4</v>
      </c>
    </row>
    <row r="977" spans="1:15">
      <c r="A977" s="4">
        <v>976</v>
      </c>
      <c r="B977">
        <f ca="1">VLOOKUP(A977,Metadata!$A$1:$R$1501,2,0)</f>
        <v>51</v>
      </c>
      <c r="C977" t="str">
        <f ca="1">VLOOKUP(A977,Metadata!$A$1:$R$1501,4,0)</f>
        <v>2 weeks</v>
      </c>
      <c r="D977">
        <f ca="1">VLOOKUP(A977,Metadata!$A$1:$R$1501,5,0)</f>
        <v>14</v>
      </c>
      <c r="E977" s="17" t="str">
        <f ca="1">VLOOKUP(A977,Metadata!$A$1:$R$1501,7,0)</f>
        <v>Valencia</v>
      </c>
      <c r="F977" t="str">
        <f ca="1">VLOOKUP(A977,Metadata!$A$1:$R$1501,8,0)</f>
        <v>Terrain</v>
      </c>
      <c r="G977" t="str">
        <f ca="1">VLOOKUP(A977,Metadata!$A$1:$R$1501,9,0)</f>
        <v>Europe</v>
      </c>
      <c r="H977">
        <f ca="1">VLOOKUP(A977,Metadata!$A$1:$R$1501,10,0)</f>
        <v>3</v>
      </c>
      <c r="I977">
        <f ca="1">VLOOKUP(A977,Metadata!$A$1:$R$1501,11,0)</f>
        <v>2534</v>
      </c>
      <c r="J977">
        <f ca="1">VLOOKUP(A977,Metadata!$A$1:$R$1501,12,0)</f>
        <v>2</v>
      </c>
      <c r="K977">
        <f ca="1">VLOOKUP(A977,Metadata!$A$1:$R$1501,13,0)</f>
        <v>3560</v>
      </c>
      <c r="L977" s="17">
        <f ca="1">VLOOKUP(A977,Metadata!$A$1:$R$1501,14,0)</f>
        <v>6094</v>
      </c>
      <c r="M977" t="str">
        <f ca="1">VLOOKUP(A977,Metadata!$A$1:$R$1501,15,0)</f>
        <v>Summer</v>
      </c>
      <c r="N977" t="str">
        <f ca="1">VLOOKUP(A977,Metadata!$A$1:$R$1501,17,0)</f>
        <v>Solo</v>
      </c>
      <c r="O977">
        <f ca="1">VLOOKUP(A977,Metadata!$A$1:$R$1501,18,0)</f>
        <v>1</v>
      </c>
    </row>
    <row r="978" spans="1:15">
      <c r="A978" s="4">
        <v>977</v>
      </c>
      <c r="B978">
        <f ca="1">VLOOKUP(A978,Metadata!$A$1:$R$1501,2,0)</f>
        <v>189</v>
      </c>
      <c r="C978" t="str">
        <f ca="1">VLOOKUP(A978,Metadata!$A$1:$R$1501,4,0)</f>
        <v>1 week</v>
      </c>
      <c r="D978">
        <f ca="1">VLOOKUP(A978,Metadata!$A$1:$R$1501,5,0)</f>
        <v>7</v>
      </c>
      <c r="E978" s="17" t="str">
        <f ca="1">VLOOKUP(A978,Metadata!$A$1:$R$1501,7,0)</f>
        <v>Asheville</v>
      </c>
      <c r="F978" t="str">
        <f ca="1">VLOOKUP(A978,Metadata!$A$1:$R$1501,8,0)</f>
        <v>Historical-Modern, Adventure-Water, Hills, Adventure-Land</v>
      </c>
      <c r="G978" t="str">
        <f ca="1">VLOOKUP(A978,Metadata!$A$1:$R$1501,9,0)</f>
        <v>North America</v>
      </c>
      <c r="H978">
        <f ca="1">VLOOKUP(A978,Metadata!$A$1:$R$1501,10,0)</f>
        <v>2</v>
      </c>
      <c r="I978">
        <f ca="1">VLOOKUP(A978,Metadata!$A$1:$R$1501,11,0)</f>
        <v>2968</v>
      </c>
      <c r="J978">
        <f ca="1">VLOOKUP(A978,Metadata!$A$1:$R$1501,12,0)</f>
        <v>2</v>
      </c>
      <c r="K978">
        <f ca="1">VLOOKUP(A978,Metadata!$A$1:$R$1501,13,0)</f>
        <v>2000</v>
      </c>
      <c r="L978" s="17">
        <f ca="1">VLOOKUP(A978,Metadata!$A$1:$R$1501,14,0)</f>
        <v>4968</v>
      </c>
      <c r="M978" t="str">
        <f ca="1">VLOOKUP(A978,Metadata!$A$1:$R$1501,15,0)</f>
        <v>Summer</v>
      </c>
      <c r="N978" t="str">
        <f ca="1">VLOOKUP(A978,Metadata!$A$1:$R$1501,17,0)</f>
        <v>Family</v>
      </c>
      <c r="O978">
        <f ca="1">VLOOKUP(A978,Metadata!$A$1:$R$1501,18,0)</f>
        <v>4</v>
      </c>
    </row>
    <row r="979" spans="1:15">
      <c r="A979" s="4">
        <v>978</v>
      </c>
      <c r="B979">
        <f ca="1">VLOOKUP(A979,Metadata!$A$1:$R$1501,2,0)</f>
        <v>273</v>
      </c>
      <c r="C979" t="str">
        <f ca="1">VLOOKUP(A979,Metadata!$A$1:$R$1501,4,0)</f>
        <v>2 weeks</v>
      </c>
      <c r="D979">
        <f ca="1">VLOOKUP(A979,Metadata!$A$1:$R$1501,5,0)</f>
        <v>14</v>
      </c>
      <c r="E979" s="17" t="str">
        <f ca="1">VLOOKUP(A979,Metadata!$A$1:$R$1501,7,0)</f>
        <v>Barossa Valley</v>
      </c>
      <c r="F979" t="str">
        <f ca="1">VLOOKUP(A979,Metadata!$A$1:$R$1501,8,0)</f>
        <v>Adventure-Water, Historical-Modern, Wineyard</v>
      </c>
      <c r="G979" t="str">
        <f ca="1">VLOOKUP(A979,Metadata!$A$1:$R$1501,9,0)</f>
        <v>Australia</v>
      </c>
      <c r="H979">
        <f ca="1">VLOOKUP(A979,Metadata!$A$1:$R$1501,10,0)</f>
        <v>3</v>
      </c>
      <c r="I979">
        <f ca="1">VLOOKUP(A979,Metadata!$A$1:$R$1501,11,0)</f>
        <v>3304</v>
      </c>
      <c r="J979">
        <f ca="1">VLOOKUP(A979,Metadata!$A$1:$R$1501,12,0)</f>
        <v>2</v>
      </c>
      <c r="K979">
        <f ca="1">VLOOKUP(A979,Metadata!$A$1:$R$1501,13,0)</f>
        <v>5880</v>
      </c>
      <c r="L979" s="17">
        <f ca="1">VLOOKUP(A979,Metadata!$A$1:$R$1501,14,0)</f>
        <v>9184</v>
      </c>
      <c r="M979" t="str">
        <f ca="1">VLOOKUP(A979,Metadata!$A$1:$R$1501,15,0)</f>
        <v>Spring</v>
      </c>
      <c r="N979" t="str">
        <f ca="1">VLOOKUP(A979,Metadata!$A$1:$R$1501,17,0)</f>
        <v>Romantic</v>
      </c>
      <c r="O979">
        <f ca="1">VLOOKUP(A979,Metadata!$A$1:$R$1501,18,0)</f>
        <v>2</v>
      </c>
    </row>
    <row r="980" spans="1:15">
      <c r="A980" s="4">
        <v>979</v>
      </c>
      <c r="B980">
        <f ca="1">VLOOKUP(A980,Metadata!$A$1:$R$1501,2,0)</f>
        <v>141</v>
      </c>
      <c r="C980" t="str">
        <f ca="1">VLOOKUP(A980,Metadata!$A$1:$R$1501,4,0)</f>
        <v>2 weeks</v>
      </c>
      <c r="D980">
        <f ca="1">VLOOKUP(A980,Metadata!$A$1:$R$1501,5,0)</f>
        <v>14</v>
      </c>
      <c r="E980" s="17" t="str">
        <f ca="1">VLOOKUP(A980,Metadata!$A$1:$R$1501,7,0)</f>
        <v>Oakland</v>
      </c>
      <c r="F980" t="str">
        <f ca="1">VLOOKUP(A980,Metadata!$A$1:$R$1501,8,0)</f>
        <v>Modern, Hills, Park</v>
      </c>
      <c r="G980" t="str">
        <f ca="1">VLOOKUP(A980,Metadata!$A$1:$R$1501,9,0)</f>
        <v>North America</v>
      </c>
      <c r="H980">
        <f ca="1">VLOOKUP(A980,Metadata!$A$1:$R$1501,10,0)</f>
        <v>2</v>
      </c>
      <c r="I980">
        <f ca="1">VLOOKUP(A980,Metadata!$A$1:$R$1501,11,0)</f>
        <v>1484</v>
      </c>
      <c r="J980">
        <f ca="1">VLOOKUP(A980,Metadata!$A$1:$R$1501,12,0)</f>
        <v>2</v>
      </c>
      <c r="K980">
        <f ca="1">VLOOKUP(A980,Metadata!$A$1:$R$1501,13,0)</f>
        <v>720</v>
      </c>
      <c r="L980" s="17">
        <f ca="1">VLOOKUP(A980,Metadata!$A$1:$R$1501,14,0)</f>
        <v>2204</v>
      </c>
      <c r="M980" t="str">
        <f ca="1">VLOOKUP(A980,Metadata!$A$1:$R$1501,15,0)</f>
        <v>Spring</v>
      </c>
      <c r="N980" t="str">
        <f ca="1">VLOOKUP(A980,Metadata!$A$1:$R$1501,17,0)</f>
        <v>Solo</v>
      </c>
      <c r="O980">
        <f ca="1">VLOOKUP(A980,Metadata!$A$1:$R$1501,18,0)</f>
        <v>1</v>
      </c>
    </row>
    <row r="981" spans="1:15">
      <c r="A981" s="4">
        <v>980</v>
      </c>
      <c r="B981">
        <f ca="1">VLOOKUP(A981,Metadata!$A$1:$R$1501,2,0)</f>
        <v>128</v>
      </c>
      <c r="C981" t="str">
        <f ca="1">VLOOKUP(A981,Metadata!$A$1:$R$1501,4,0)</f>
        <v>3 days</v>
      </c>
      <c r="D981">
        <f ca="1">VLOOKUP(A981,Metadata!$A$1:$R$1501,5,0)</f>
        <v>3</v>
      </c>
      <c r="E981" s="17" t="str">
        <f ca="1">VLOOKUP(A981,Metadata!$A$1:$R$1501,7,0)</f>
        <v>Hong Kong</v>
      </c>
      <c r="F981" t="str">
        <f ca="1">VLOOKUP(A981,Metadata!$A$1:$R$1501,8,0)</f>
        <v>Modern, Beach, Terrain</v>
      </c>
      <c r="G981" t="str">
        <f ca="1">VLOOKUP(A981,Metadata!$A$1:$R$1501,9,0)</f>
        <v>Asia</v>
      </c>
      <c r="H981">
        <f ca="1">VLOOKUP(A981,Metadata!$A$1:$R$1501,10,0)</f>
        <v>2</v>
      </c>
      <c r="I981">
        <f ca="1">VLOOKUP(A981,Metadata!$A$1:$R$1501,11,0)</f>
        <v>828</v>
      </c>
      <c r="J981">
        <f ca="1">VLOOKUP(A981,Metadata!$A$1:$R$1501,12,0)</f>
        <v>1</v>
      </c>
      <c r="K981">
        <f ca="1">VLOOKUP(A981,Metadata!$A$1:$R$1501,13,0)</f>
        <v>1540</v>
      </c>
      <c r="L981" s="17">
        <f ca="1">VLOOKUP(A981,Metadata!$A$1:$R$1501,14,0)</f>
        <v>2368</v>
      </c>
      <c r="M981" t="str">
        <f ca="1">VLOOKUP(A981,Metadata!$A$1:$R$1501,15,0)</f>
        <v>Spring</v>
      </c>
      <c r="N981" t="str">
        <f ca="1">VLOOKUP(A981,Metadata!$A$1:$R$1501,17,0)</f>
        <v>Romantic</v>
      </c>
      <c r="O981">
        <f ca="1">VLOOKUP(A981,Metadata!$A$1:$R$1501,18,0)</f>
        <v>2</v>
      </c>
    </row>
    <row r="982" spans="1:15">
      <c r="A982" s="4">
        <v>981</v>
      </c>
      <c r="B982">
        <f ca="1">VLOOKUP(A982,Metadata!$A$1:$R$1501,2,0)</f>
        <v>219</v>
      </c>
      <c r="C982" t="str">
        <f ca="1">VLOOKUP(A982,Metadata!$A$1:$R$1501,4,0)</f>
        <v>1 month</v>
      </c>
      <c r="D982">
        <f ca="1">VLOOKUP(A982,Metadata!$A$1:$R$1501,5,0)</f>
        <v>30</v>
      </c>
      <c r="E982" s="17" t="str">
        <f ca="1">VLOOKUP(A982,Metadata!$A$1:$R$1501,7,0)</f>
        <v>Berlin</v>
      </c>
      <c r="F982" t="str">
        <f ca="1">VLOOKUP(A982,Metadata!$A$1:$R$1501,8,0)</f>
        <v>Historical-Modern, Park</v>
      </c>
      <c r="G982" t="str">
        <f ca="1">VLOOKUP(A982,Metadata!$A$1:$R$1501,9,0)</f>
        <v>Europe</v>
      </c>
      <c r="H982">
        <f ca="1">VLOOKUP(A982,Metadata!$A$1:$R$1501,10,0)</f>
        <v>1</v>
      </c>
      <c r="I982">
        <f ca="1">VLOOKUP(A982,Metadata!$A$1:$R$1501,11,0)</f>
        <v>2580</v>
      </c>
      <c r="J982">
        <f ca="1">VLOOKUP(A982,Metadata!$A$1:$R$1501,12,0)</f>
        <v>1</v>
      </c>
      <c r="K982">
        <f ca="1">VLOOKUP(A982,Metadata!$A$1:$R$1501,13,0)</f>
        <v>1900</v>
      </c>
      <c r="L982" s="17">
        <f ca="1">VLOOKUP(A982,Metadata!$A$1:$R$1501,14,0)</f>
        <v>4480</v>
      </c>
      <c r="M982" t="str">
        <f ca="1">VLOOKUP(A982,Metadata!$A$1:$R$1501,15,0)</f>
        <v>Summer</v>
      </c>
      <c r="N982" t="str">
        <f ca="1">VLOOKUP(A982,Metadata!$A$1:$R$1501,17,0)</f>
        <v>Romantic</v>
      </c>
      <c r="O982">
        <f ca="1">VLOOKUP(A982,Metadata!$A$1:$R$1501,18,0)</f>
        <v>2</v>
      </c>
    </row>
    <row r="983" spans="1:15">
      <c r="A983" s="4">
        <v>982</v>
      </c>
      <c r="B983">
        <f ca="1">VLOOKUP(A983,Metadata!$A$1:$R$1501,2,0)</f>
        <v>260</v>
      </c>
      <c r="C983" t="str">
        <f ca="1">VLOOKUP(A983,Metadata!$A$1:$R$1501,4,0)</f>
        <v>1 month</v>
      </c>
      <c r="D983">
        <f ca="1">VLOOKUP(A983,Metadata!$A$1:$R$1501,5,0)</f>
        <v>30</v>
      </c>
      <c r="E983" s="17" t="str">
        <f ca="1">VLOOKUP(A983,Metadata!$A$1:$R$1501,7,0)</f>
        <v>Oakland</v>
      </c>
      <c r="F983" t="str">
        <f ca="1">VLOOKUP(A983,Metadata!$A$1:$R$1501,8,0)</f>
        <v>Modern, Hills, Park</v>
      </c>
      <c r="G983" t="str">
        <f ca="1">VLOOKUP(A983,Metadata!$A$1:$R$1501,9,0)</f>
        <v>North America</v>
      </c>
      <c r="H983">
        <f ca="1">VLOOKUP(A983,Metadata!$A$1:$R$1501,10,0)</f>
        <v>1</v>
      </c>
      <c r="I983">
        <f ca="1">VLOOKUP(A983,Metadata!$A$1:$R$1501,11,0)</f>
        <v>14580</v>
      </c>
      <c r="J983">
        <f ca="1">VLOOKUP(A983,Metadata!$A$1:$R$1501,12,0)</f>
        <v>1</v>
      </c>
      <c r="K983">
        <f ca="1">VLOOKUP(A983,Metadata!$A$1:$R$1501,13,0)</f>
        <v>2160</v>
      </c>
      <c r="L983" s="17">
        <f ca="1">VLOOKUP(A983,Metadata!$A$1:$R$1501,14,0)</f>
        <v>16740</v>
      </c>
      <c r="M983" t="str">
        <f ca="1">VLOOKUP(A983,Metadata!$A$1:$R$1501,15,0)</f>
        <v>Spring</v>
      </c>
      <c r="N983" t="str">
        <f ca="1">VLOOKUP(A983,Metadata!$A$1:$R$1501,17,0)</f>
        <v>Friends</v>
      </c>
      <c r="O983">
        <f ca="1">VLOOKUP(A983,Metadata!$A$1:$R$1501,18,0)</f>
        <v>6</v>
      </c>
    </row>
    <row r="984" spans="1:15">
      <c r="A984" s="4">
        <v>983</v>
      </c>
      <c r="B984">
        <f ca="1">VLOOKUP(A984,Metadata!$A$1:$R$1501,2,0)</f>
        <v>126</v>
      </c>
      <c r="C984" t="str">
        <f ca="1">VLOOKUP(A984,Metadata!$A$1:$R$1501,4,0)</f>
        <v>1 week</v>
      </c>
      <c r="D984">
        <f ca="1">VLOOKUP(A984,Metadata!$A$1:$R$1501,5,0)</f>
        <v>7</v>
      </c>
      <c r="E984" s="17" t="str">
        <f ca="1">VLOOKUP(A984,Metadata!$A$1:$R$1501,7,0)</f>
        <v>Portland</v>
      </c>
      <c r="F984" t="str">
        <f ca="1">VLOOKUP(A984,Metadata!$A$1:$R$1501,8,0)</f>
        <v>Modern, Park, Nightlife</v>
      </c>
      <c r="G984" t="str">
        <f ca="1">VLOOKUP(A984,Metadata!$A$1:$R$1501,9,0)</f>
        <v>North America</v>
      </c>
      <c r="H984">
        <f ca="1">VLOOKUP(A984,Metadata!$A$1:$R$1501,10,0)</f>
        <v>3</v>
      </c>
      <c r="I984">
        <f ca="1">VLOOKUP(A984,Metadata!$A$1:$R$1501,11,0)</f>
        <v>4606</v>
      </c>
      <c r="J984">
        <f ca="1">VLOOKUP(A984,Metadata!$A$1:$R$1501,12,0)</f>
        <v>2</v>
      </c>
      <c r="K984">
        <f ca="1">VLOOKUP(A984,Metadata!$A$1:$R$1501,13,0)</f>
        <v>1240</v>
      </c>
      <c r="L984" s="17">
        <f ca="1">VLOOKUP(A984,Metadata!$A$1:$R$1501,14,0)</f>
        <v>5846</v>
      </c>
      <c r="M984" t="str">
        <f ca="1">VLOOKUP(A984,Metadata!$A$1:$R$1501,15,0)</f>
        <v>Spring</v>
      </c>
      <c r="N984" t="str">
        <f ca="1">VLOOKUP(A984,Metadata!$A$1:$R$1501,17,0)</f>
        <v>Romantic</v>
      </c>
      <c r="O984">
        <f ca="1">VLOOKUP(A984,Metadata!$A$1:$R$1501,18,0)</f>
        <v>2</v>
      </c>
    </row>
    <row r="985" spans="1:15">
      <c r="A985" s="4">
        <v>984</v>
      </c>
      <c r="B985">
        <f ca="1">VLOOKUP(A985,Metadata!$A$1:$R$1501,2,0)</f>
        <v>214</v>
      </c>
      <c r="C985" t="str">
        <f ca="1">VLOOKUP(A985,Metadata!$A$1:$R$1501,4,0)</f>
        <v>3 days</v>
      </c>
      <c r="D985">
        <f ca="1">VLOOKUP(A985,Metadata!$A$1:$R$1501,5,0)</f>
        <v>3</v>
      </c>
      <c r="E985" s="17" t="str">
        <f ca="1">VLOOKUP(A985,Metadata!$A$1:$R$1501,7,0)</f>
        <v>New York City</v>
      </c>
      <c r="F985" t="str">
        <f ca="1">VLOOKUP(A985,Metadata!$A$1:$R$1501,8,0)</f>
        <v>Modern, Park, Adventure-Land, Architecture, Nightlife</v>
      </c>
      <c r="G985" t="str">
        <f ca="1">VLOOKUP(A985,Metadata!$A$1:$R$1501,9,0)</f>
        <v>North America</v>
      </c>
      <c r="H985">
        <f ca="1">VLOOKUP(A985,Metadata!$A$1:$R$1501,10,0)</f>
        <v>1</v>
      </c>
      <c r="I985">
        <f ca="1">VLOOKUP(A985,Metadata!$A$1:$R$1501,11,0)</f>
        <v>1044</v>
      </c>
      <c r="J985">
        <f ca="1">VLOOKUP(A985,Metadata!$A$1:$R$1501,12,0)</f>
        <v>1</v>
      </c>
      <c r="K985">
        <f ca="1">VLOOKUP(A985,Metadata!$A$1:$R$1501,13,0)</f>
        <v>1000</v>
      </c>
      <c r="L985" s="17">
        <f ca="1">VLOOKUP(A985,Metadata!$A$1:$R$1501,14,0)</f>
        <v>2044</v>
      </c>
      <c r="M985" t="str">
        <f ca="1">VLOOKUP(A985,Metadata!$A$1:$R$1501,15,0)</f>
        <v>Summer</v>
      </c>
      <c r="N985" t="str">
        <f ca="1">VLOOKUP(A985,Metadata!$A$1:$R$1501,17,0)</f>
        <v>Family</v>
      </c>
      <c r="O985">
        <f ca="1">VLOOKUP(A985,Metadata!$A$1:$R$1501,18,0)</f>
        <v>4</v>
      </c>
    </row>
    <row r="986" spans="1:15">
      <c r="A986" s="4">
        <v>985</v>
      </c>
      <c r="B986">
        <f ca="1">VLOOKUP(A986,Metadata!$A$1:$R$1501,2,0)</f>
        <v>151</v>
      </c>
      <c r="C986" t="str">
        <f ca="1">VLOOKUP(A986,Metadata!$A$1:$R$1501,4,0)</f>
        <v>3 days</v>
      </c>
      <c r="D986">
        <f ca="1">VLOOKUP(A986,Metadata!$A$1:$R$1501,5,0)</f>
        <v>3</v>
      </c>
      <c r="E986" s="17" t="str">
        <f ca="1">VLOOKUP(A986,Metadata!$A$1:$R$1501,7,0)</f>
        <v>Rome</v>
      </c>
      <c r="F986" t="str">
        <f ca="1">VLOOKUP(A986,Metadata!$A$1:$R$1501,8,0)</f>
        <v>Historical</v>
      </c>
      <c r="G986" t="str">
        <f ca="1">VLOOKUP(A986,Metadata!$A$1:$R$1501,9,0)</f>
        <v>Europe</v>
      </c>
      <c r="H986">
        <f ca="1">VLOOKUP(A986,Metadata!$A$1:$R$1501,10,0)</f>
        <v>1</v>
      </c>
      <c r="I986">
        <f ca="1">VLOOKUP(A986,Metadata!$A$1:$R$1501,11,0)</f>
        <v>636</v>
      </c>
      <c r="J986">
        <f ca="1">VLOOKUP(A986,Metadata!$A$1:$R$1501,12,0)</f>
        <v>1</v>
      </c>
      <c r="K986">
        <f ca="1">VLOOKUP(A986,Metadata!$A$1:$R$1501,13,0)</f>
        <v>3812</v>
      </c>
      <c r="L986" s="17">
        <f ca="1">VLOOKUP(A986,Metadata!$A$1:$R$1501,14,0)</f>
        <v>4448</v>
      </c>
      <c r="M986" t="str">
        <f ca="1">VLOOKUP(A986,Metadata!$A$1:$R$1501,15,0)</f>
        <v>Summer</v>
      </c>
      <c r="N986" t="str">
        <f ca="1">VLOOKUP(A986,Metadata!$A$1:$R$1501,17,0)</f>
        <v>Family</v>
      </c>
      <c r="O986">
        <f ca="1">VLOOKUP(A986,Metadata!$A$1:$R$1501,18,0)</f>
        <v>4</v>
      </c>
    </row>
    <row r="987" spans="1:15">
      <c r="A987" s="4">
        <v>986</v>
      </c>
      <c r="B987">
        <f ca="1">VLOOKUP(A987,Metadata!$A$1:$R$1501,2,0)</f>
        <v>135</v>
      </c>
      <c r="C987" t="str">
        <f ca="1">VLOOKUP(A987,Metadata!$A$1:$R$1501,4,0)</f>
        <v>3 days</v>
      </c>
      <c r="D987">
        <f ca="1">VLOOKUP(A987,Metadata!$A$1:$R$1501,5,0)</f>
        <v>3</v>
      </c>
      <c r="E987" s="17" t="str">
        <f ca="1">VLOOKUP(A987,Metadata!$A$1:$R$1501,7,0)</f>
        <v>Cambridge</v>
      </c>
      <c r="F987" t="str">
        <f ca="1">VLOOKUP(A987,Metadata!$A$1:$R$1501,8,0)</f>
        <v>Modern, Aquatic</v>
      </c>
      <c r="G987" t="str">
        <f ca="1">VLOOKUP(A987,Metadata!$A$1:$R$1501,9,0)</f>
        <v>North America</v>
      </c>
      <c r="H987">
        <f ca="1">VLOOKUP(A987,Metadata!$A$1:$R$1501,10,0)</f>
        <v>2</v>
      </c>
      <c r="I987">
        <f ca="1">VLOOKUP(A987,Metadata!$A$1:$R$1501,11,0)</f>
        <v>966</v>
      </c>
      <c r="J987">
        <f ca="1">VLOOKUP(A987,Metadata!$A$1:$R$1501,12,0)</f>
        <v>2</v>
      </c>
      <c r="K987">
        <f ca="1">VLOOKUP(A987,Metadata!$A$1:$R$1501,13,0)</f>
        <v>800</v>
      </c>
      <c r="L987" s="17">
        <f ca="1">VLOOKUP(A987,Metadata!$A$1:$R$1501,14,0)</f>
        <v>1766</v>
      </c>
      <c r="M987" t="str">
        <f ca="1">VLOOKUP(A987,Metadata!$A$1:$R$1501,15,0)</f>
        <v>Summer</v>
      </c>
      <c r="N987" t="str">
        <f ca="1">VLOOKUP(A987,Metadata!$A$1:$R$1501,17,0)</f>
        <v>Romantic</v>
      </c>
      <c r="O987">
        <f ca="1">VLOOKUP(A987,Metadata!$A$1:$R$1501,18,0)</f>
        <v>2</v>
      </c>
    </row>
    <row r="988" spans="1:15">
      <c r="A988" s="4">
        <v>987</v>
      </c>
      <c r="B988">
        <f ca="1">VLOOKUP(A988,Metadata!$A$1:$R$1501,2,0)</f>
        <v>16</v>
      </c>
      <c r="C988" t="str">
        <f ca="1">VLOOKUP(A988,Metadata!$A$1:$R$1501,4,0)</f>
        <v>1 month</v>
      </c>
      <c r="D988">
        <f ca="1">VLOOKUP(A988,Metadata!$A$1:$R$1501,5,0)</f>
        <v>30</v>
      </c>
      <c r="E988" s="17" t="str">
        <f ca="1">VLOOKUP(A988,Metadata!$A$1:$R$1501,7,0)</f>
        <v>Vancouver</v>
      </c>
      <c r="F988" t="str">
        <f ca="1">VLOOKUP(A988,Metadata!$A$1:$R$1501,8,0)</f>
        <v>Beach</v>
      </c>
      <c r="G988" t="str">
        <f ca="1">VLOOKUP(A988,Metadata!$A$1:$R$1501,9,0)</f>
        <v>North America</v>
      </c>
      <c r="H988">
        <f ca="1">VLOOKUP(A988,Metadata!$A$1:$R$1501,10,0)</f>
        <v>3</v>
      </c>
      <c r="I988">
        <f ca="1">VLOOKUP(A988,Metadata!$A$1:$R$1501,11,0)</f>
        <v>41880</v>
      </c>
      <c r="J988">
        <f ca="1">VLOOKUP(A988,Metadata!$A$1:$R$1501,12,0)</f>
        <v>2</v>
      </c>
      <c r="K988">
        <f ca="1">VLOOKUP(A988,Metadata!$A$1:$R$1501,13,0)</f>
        <v>2400</v>
      </c>
      <c r="L988" s="17">
        <f ca="1">VLOOKUP(A988,Metadata!$A$1:$R$1501,14,0)</f>
        <v>44280</v>
      </c>
      <c r="M988" t="str">
        <f ca="1">VLOOKUP(A988,Metadata!$A$1:$R$1501,15,0)</f>
        <v>Summer</v>
      </c>
      <c r="N988" t="str">
        <f ca="1">VLOOKUP(A988,Metadata!$A$1:$R$1501,17,0)</f>
        <v>Family</v>
      </c>
      <c r="O988">
        <f ca="1">VLOOKUP(A988,Metadata!$A$1:$R$1501,18,0)</f>
        <v>4</v>
      </c>
    </row>
    <row r="989" spans="1:15">
      <c r="A989" s="4">
        <v>988</v>
      </c>
      <c r="B989">
        <f ca="1">VLOOKUP(A989,Metadata!$A$1:$R$1501,2,0)</f>
        <v>249</v>
      </c>
      <c r="C989" t="str">
        <f ca="1">VLOOKUP(A989,Metadata!$A$1:$R$1501,4,0)</f>
        <v>1 week</v>
      </c>
      <c r="D989">
        <f ca="1">VLOOKUP(A989,Metadata!$A$1:$R$1501,5,0)</f>
        <v>7</v>
      </c>
      <c r="E989" s="17" t="str">
        <f ca="1">VLOOKUP(A989,Metadata!$A$1:$R$1501,7,0)</f>
        <v>Oakland</v>
      </c>
      <c r="F989" t="str">
        <f ca="1">VLOOKUP(A989,Metadata!$A$1:$R$1501,8,0)</f>
        <v>Modern, Hills, Park</v>
      </c>
      <c r="G989" t="str">
        <f ca="1">VLOOKUP(A989,Metadata!$A$1:$R$1501,9,0)</f>
        <v>North America</v>
      </c>
      <c r="H989">
        <f ca="1">VLOOKUP(A989,Metadata!$A$1:$R$1501,10,0)</f>
        <v>3</v>
      </c>
      <c r="I989">
        <f ca="1">VLOOKUP(A989,Metadata!$A$1:$R$1501,11,0)</f>
        <v>1246</v>
      </c>
      <c r="J989">
        <f ca="1">VLOOKUP(A989,Metadata!$A$1:$R$1501,12,0)</f>
        <v>1</v>
      </c>
      <c r="K989">
        <f ca="1">VLOOKUP(A989,Metadata!$A$1:$R$1501,13,0)</f>
        <v>360</v>
      </c>
      <c r="L989" s="17">
        <f ca="1">VLOOKUP(A989,Metadata!$A$1:$R$1501,14,0)</f>
        <v>1606</v>
      </c>
      <c r="M989" t="str">
        <f ca="1">VLOOKUP(A989,Metadata!$A$1:$R$1501,15,0)</f>
        <v>Spring</v>
      </c>
      <c r="N989" t="str">
        <f ca="1">VLOOKUP(A989,Metadata!$A$1:$R$1501,17,0)</f>
        <v>Solo</v>
      </c>
      <c r="O989">
        <f ca="1">VLOOKUP(A989,Metadata!$A$1:$R$1501,18,0)</f>
        <v>1</v>
      </c>
    </row>
    <row r="990" spans="1:15">
      <c r="A990" s="4">
        <v>989</v>
      </c>
      <c r="B990">
        <f ca="1">VLOOKUP(A990,Metadata!$A$1:$R$1501,2,0)</f>
        <v>113</v>
      </c>
      <c r="C990" t="str">
        <f ca="1">VLOOKUP(A990,Metadata!$A$1:$R$1501,4,0)</f>
        <v>1 week</v>
      </c>
      <c r="D990">
        <f ca="1">VLOOKUP(A990,Metadata!$A$1:$R$1501,5,0)</f>
        <v>7</v>
      </c>
      <c r="E990" s="17" t="str">
        <f ca="1">VLOOKUP(A990,Metadata!$A$1:$R$1501,7,0)</f>
        <v>Barossa Valley</v>
      </c>
      <c r="F990" t="str">
        <f ca="1">VLOOKUP(A990,Metadata!$A$1:$R$1501,8,0)</f>
        <v>Adventure-Water, Historical-Modern, Wineyard</v>
      </c>
      <c r="G990" t="str">
        <f ca="1">VLOOKUP(A990,Metadata!$A$1:$R$1501,9,0)</f>
        <v>Australia</v>
      </c>
      <c r="H990">
        <f ca="1">VLOOKUP(A990,Metadata!$A$1:$R$1501,10,0)</f>
        <v>1</v>
      </c>
      <c r="I990">
        <f ca="1">VLOOKUP(A990,Metadata!$A$1:$R$1501,11,0)</f>
        <v>357</v>
      </c>
      <c r="J990">
        <f ca="1">VLOOKUP(A990,Metadata!$A$1:$R$1501,12,0)</f>
        <v>2</v>
      </c>
      <c r="K990">
        <f ca="1">VLOOKUP(A990,Metadata!$A$1:$R$1501,13,0)</f>
        <v>2940</v>
      </c>
      <c r="L990" s="17">
        <f ca="1">VLOOKUP(A990,Metadata!$A$1:$R$1501,14,0)</f>
        <v>3297</v>
      </c>
      <c r="M990" t="str">
        <f ca="1">VLOOKUP(A990,Metadata!$A$1:$R$1501,15,0)</f>
        <v>Spring</v>
      </c>
      <c r="N990" t="str">
        <f ca="1">VLOOKUP(A990,Metadata!$A$1:$R$1501,17,0)</f>
        <v>Solo</v>
      </c>
      <c r="O990">
        <f ca="1">VLOOKUP(A990,Metadata!$A$1:$R$1501,18,0)</f>
        <v>1</v>
      </c>
    </row>
    <row r="991" spans="1:15">
      <c r="A991" s="4">
        <v>990</v>
      </c>
      <c r="B991">
        <f ca="1">VLOOKUP(A991,Metadata!$A$1:$R$1501,2,0)</f>
        <v>267</v>
      </c>
      <c r="C991" t="str">
        <f ca="1">VLOOKUP(A991,Metadata!$A$1:$R$1501,4,0)</f>
        <v>1 week</v>
      </c>
      <c r="D991">
        <f ca="1">VLOOKUP(A991,Metadata!$A$1:$R$1501,5,0)</f>
        <v>7</v>
      </c>
      <c r="E991" s="17" t="str">
        <f ca="1">VLOOKUP(A991,Metadata!$A$1:$R$1501,7,0)</f>
        <v>Broward County</v>
      </c>
      <c r="F991" t="str">
        <f ca="1">VLOOKUP(A991,Metadata!$A$1:$R$1501,8,0)</f>
        <v>Beach, Modern, Park, Aquatic</v>
      </c>
      <c r="G991" t="str">
        <f ca="1">VLOOKUP(A991,Metadata!$A$1:$R$1501,9,0)</f>
        <v>North America</v>
      </c>
      <c r="H991">
        <f ca="1">VLOOKUP(A991,Metadata!$A$1:$R$1501,10,0)</f>
        <v>1</v>
      </c>
      <c r="I991">
        <f ca="1">VLOOKUP(A991,Metadata!$A$1:$R$1501,11,0)</f>
        <v>924</v>
      </c>
      <c r="J991">
        <f ca="1">VLOOKUP(A991,Metadata!$A$1:$R$1501,12,0)</f>
        <v>1</v>
      </c>
      <c r="K991">
        <f ca="1">VLOOKUP(A991,Metadata!$A$1:$R$1501,13,0)</f>
        <v>260</v>
      </c>
      <c r="L991" s="17">
        <f ca="1">VLOOKUP(A991,Metadata!$A$1:$R$1501,14,0)</f>
        <v>1184</v>
      </c>
      <c r="M991" t="str">
        <f ca="1">VLOOKUP(A991,Metadata!$A$1:$R$1501,15,0)</f>
        <v>Summer</v>
      </c>
      <c r="N991" t="str">
        <f ca="1">VLOOKUP(A991,Metadata!$A$1:$R$1501,17,0)</f>
        <v>Romantic</v>
      </c>
      <c r="O991">
        <f ca="1">VLOOKUP(A991,Metadata!$A$1:$R$1501,18,0)</f>
        <v>2</v>
      </c>
    </row>
    <row r="992" spans="1:15">
      <c r="A992" s="4">
        <v>991</v>
      </c>
      <c r="B992">
        <f ca="1">VLOOKUP(A992,Metadata!$A$1:$R$1501,2,0)</f>
        <v>143</v>
      </c>
      <c r="C992" t="str">
        <f ca="1">VLOOKUP(A992,Metadata!$A$1:$R$1501,4,0)</f>
        <v>2 weeks</v>
      </c>
      <c r="D992">
        <f ca="1">VLOOKUP(A992,Metadata!$A$1:$R$1501,5,0)</f>
        <v>14</v>
      </c>
      <c r="E992" s="17" t="str">
        <f ca="1">VLOOKUP(A992,Metadata!$A$1:$R$1501,7,0)</f>
        <v>Geneva</v>
      </c>
      <c r="F992" t="str">
        <f ca="1">VLOOKUP(A992,Metadata!$A$1:$R$1501,8,0)</f>
        <v>Historical, Beach, Terrain</v>
      </c>
      <c r="G992" t="str">
        <f ca="1">VLOOKUP(A992,Metadata!$A$1:$R$1501,9,0)</f>
        <v>Europe</v>
      </c>
      <c r="H992">
        <f ca="1">VLOOKUP(A992,Metadata!$A$1:$R$1501,10,0)</f>
        <v>1</v>
      </c>
      <c r="I992">
        <f ca="1">VLOOKUP(A992,Metadata!$A$1:$R$1501,11,0)</f>
        <v>1876</v>
      </c>
      <c r="J992">
        <f ca="1">VLOOKUP(A992,Metadata!$A$1:$R$1501,12,0)</f>
        <v>1</v>
      </c>
      <c r="K992">
        <f ca="1">VLOOKUP(A992,Metadata!$A$1:$R$1501,13,0)</f>
        <v>1960</v>
      </c>
      <c r="L992" s="17">
        <f ca="1">VLOOKUP(A992,Metadata!$A$1:$R$1501,14,0)</f>
        <v>3836</v>
      </c>
      <c r="M992" t="str">
        <f ca="1">VLOOKUP(A992,Metadata!$A$1:$R$1501,15,0)</f>
        <v>Summer</v>
      </c>
      <c r="N992" t="str">
        <f ca="1">VLOOKUP(A992,Metadata!$A$1:$R$1501,17,0)</f>
        <v>Romantic</v>
      </c>
      <c r="O992">
        <f ca="1">VLOOKUP(A992,Metadata!$A$1:$R$1501,18,0)</f>
        <v>2</v>
      </c>
    </row>
    <row r="993" spans="1:15">
      <c r="A993" s="4">
        <v>992</v>
      </c>
      <c r="B993">
        <f ca="1">VLOOKUP(A993,Metadata!$A$1:$R$1501,2,0)</f>
        <v>230</v>
      </c>
      <c r="C993" t="str">
        <f ca="1">VLOOKUP(A993,Metadata!$A$1:$R$1501,4,0)</f>
        <v>1 week</v>
      </c>
      <c r="D993">
        <f ca="1">VLOOKUP(A993,Metadata!$A$1:$R$1501,5,0)</f>
        <v>7</v>
      </c>
      <c r="E993" s="17" t="str">
        <f ca="1">VLOOKUP(A993,Metadata!$A$1:$R$1501,7,0)</f>
        <v>Bordeaux</v>
      </c>
      <c r="F993" t="str">
        <f ca="1">VLOOKUP(A993,Metadata!$A$1:$R$1501,8,0)</f>
        <v>Historical-Modern, Wineyard, Park</v>
      </c>
      <c r="G993" t="str">
        <f ca="1">VLOOKUP(A993,Metadata!$A$1:$R$1501,9,0)</f>
        <v>Europe</v>
      </c>
      <c r="H993">
        <f ca="1">VLOOKUP(A993,Metadata!$A$1:$R$1501,10,0)</f>
        <v>1</v>
      </c>
      <c r="I993">
        <f ca="1">VLOOKUP(A993,Metadata!$A$1:$R$1501,11,0)</f>
        <v>1316</v>
      </c>
      <c r="J993">
        <f ca="1">VLOOKUP(A993,Metadata!$A$1:$R$1501,12,0)</f>
        <v>2</v>
      </c>
      <c r="K993">
        <f ca="1">VLOOKUP(A993,Metadata!$A$1:$R$1501,13,0)</f>
        <v>12000</v>
      </c>
      <c r="L993" s="17">
        <f ca="1">VLOOKUP(A993,Metadata!$A$1:$R$1501,14,0)</f>
        <v>13316</v>
      </c>
      <c r="M993" t="str">
        <f ca="1">VLOOKUP(A993,Metadata!$A$1:$R$1501,15,0)</f>
        <v>Summer</v>
      </c>
      <c r="N993" t="str">
        <f ca="1">VLOOKUP(A993,Metadata!$A$1:$R$1501,17,0)</f>
        <v>Family</v>
      </c>
      <c r="O993">
        <f ca="1">VLOOKUP(A993,Metadata!$A$1:$R$1501,18,0)</f>
        <v>4</v>
      </c>
    </row>
    <row r="994" spans="1:15">
      <c r="A994" s="4">
        <v>993</v>
      </c>
      <c r="B994">
        <f ca="1">VLOOKUP(A994,Metadata!$A$1:$R$1501,2,0)</f>
        <v>215</v>
      </c>
      <c r="C994" t="str">
        <f ca="1">VLOOKUP(A994,Metadata!$A$1:$R$1501,4,0)</f>
        <v>2 weeks</v>
      </c>
      <c r="D994">
        <f ca="1">VLOOKUP(A994,Metadata!$A$1:$R$1501,5,0)</f>
        <v>14</v>
      </c>
      <c r="E994" s="17" t="str">
        <f ca="1">VLOOKUP(A994,Metadata!$A$1:$R$1501,7,0)</f>
        <v>Dublin</v>
      </c>
      <c r="F994" t="str">
        <f ca="1">VLOOKUP(A994,Metadata!$A$1:$R$1501,8,0)</f>
        <v>Terrain, Beach, Historical-Medieval, Parks, Architecture</v>
      </c>
      <c r="G994" t="str">
        <f ca="1">VLOOKUP(A994,Metadata!$A$1:$R$1501,9,0)</f>
        <v>Europe</v>
      </c>
      <c r="H994">
        <f ca="1">VLOOKUP(A994,Metadata!$A$1:$R$1501,10,0)</f>
        <v>2</v>
      </c>
      <c r="I994">
        <f ca="1">VLOOKUP(A994,Metadata!$A$1:$R$1501,11,0)</f>
        <v>3276</v>
      </c>
      <c r="J994">
        <f ca="1">VLOOKUP(A994,Metadata!$A$1:$R$1501,12,0)</f>
        <v>1</v>
      </c>
      <c r="K994">
        <f ca="1">VLOOKUP(A994,Metadata!$A$1:$R$1501,13,0)</f>
        <v>1958</v>
      </c>
      <c r="L994" s="17">
        <f ca="1">VLOOKUP(A994,Metadata!$A$1:$R$1501,14,0)</f>
        <v>5234</v>
      </c>
      <c r="M994" t="str">
        <f ca="1">VLOOKUP(A994,Metadata!$A$1:$R$1501,15,0)</f>
        <v>Summer</v>
      </c>
      <c r="N994" t="str">
        <f ca="1">VLOOKUP(A994,Metadata!$A$1:$R$1501,17,0)</f>
        <v>Romantic</v>
      </c>
      <c r="O994">
        <f ca="1">VLOOKUP(A994,Metadata!$A$1:$R$1501,18,0)</f>
        <v>2</v>
      </c>
    </row>
    <row r="995" spans="1:15">
      <c r="A995" s="4">
        <v>994</v>
      </c>
      <c r="B995">
        <f ca="1">VLOOKUP(A995,Metadata!$A$1:$R$1501,2,0)</f>
        <v>290</v>
      </c>
      <c r="C995" t="str">
        <f ca="1">VLOOKUP(A995,Metadata!$A$1:$R$1501,4,0)</f>
        <v>2 weeks</v>
      </c>
      <c r="D995">
        <f ca="1">VLOOKUP(A995,Metadata!$A$1:$R$1501,5,0)</f>
        <v>14</v>
      </c>
      <c r="E995" s="17" t="str">
        <f ca="1">VLOOKUP(A995,Metadata!$A$1:$R$1501,7,0)</f>
        <v>Tasmania</v>
      </c>
      <c r="F995" t="str">
        <f ca="1">VLOOKUP(A995,Metadata!$A$1:$R$1501,8,0)</f>
        <v>Beach</v>
      </c>
      <c r="G995" t="str">
        <f ca="1">VLOOKUP(A995,Metadata!$A$1:$R$1501,9,0)</f>
        <v>Australia</v>
      </c>
      <c r="H995">
        <f ca="1">VLOOKUP(A995,Metadata!$A$1:$R$1501,10,0)</f>
        <v>2</v>
      </c>
      <c r="I995">
        <f ca="1">VLOOKUP(A995,Metadata!$A$1:$R$1501,11,0)</f>
        <v>5992</v>
      </c>
      <c r="J995">
        <f ca="1">VLOOKUP(A995,Metadata!$A$1:$R$1501,12,0)</f>
        <v>1</v>
      </c>
      <c r="K995">
        <f ca="1">VLOOKUP(A995,Metadata!$A$1:$R$1501,13,0)</f>
        <v>6080</v>
      </c>
      <c r="L995" s="17">
        <f ca="1">VLOOKUP(A995,Metadata!$A$1:$R$1501,14,0)</f>
        <v>12072</v>
      </c>
      <c r="M995" t="str">
        <f ca="1">VLOOKUP(A995,Metadata!$A$1:$R$1501,15,0)</f>
        <v>Spring</v>
      </c>
      <c r="N995" t="str">
        <f ca="1">VLOOKUP(A995,Metadata!$A$1:$R$1501,17,0)</f>
        <v>Family</v>
      </c>
      <c r="O995">
        <f ca="1">VLOOKUP(A995,Metadata!$A$1:$R$1501,18,0)</f>
        <v>4</v>
      </c>
    </row>
    <row r="996" spans="1:15">
      <c r="A996" s="4">
        <v>995</v>
      </c>
      <c r="B996">
        <f ca="1">VLOOKUP(A996,Metadata!$A$1:$R$1501,2,0)</f>
        <v>232</v>
      </c>
      <c r="C996" t="str">
        <f ca="1">VLOOKUP(A996,Metadata!$A$1:$R$1501,4,0)</f>
        <v>2 weeks</v>
      </c>
      <c r="D996">
        <f ca="1">VLOOKUP(A996,Metadata!$A$1:$R$1501,5,0)</f>
        <v>14</v>
      </c>
      <c r="E996" s="17" t="str">
        <f ca="1">VLOOKUP(A996,Metadata!$A$1:$R$1501,7,0)</f>
        <v>San Diego</v>
      </c>
      <c r="F996" t="str">
        <f ca="1">VLOOKUP(A996,Metadata!$A$1:$R$1501,8,0)</f>
        <v>Beach</v>
      </c>
      <c r="G996" t="str">
        <f ca="1">VLOOKUP(A996,Metadata!$A$1:$R$1501,9,0)</f>
        <v>North America</v>
      </c>
      <c r="H996">
        <f ca="1">VLOOKUP(A996,Metadata!$A$1:$R$1501,10,0)</f>
        <v>2</v>
      </c>
      <c r="I996">
        <f ca="1">VLOOKUP(A996,Metadata!$A$1:$R$1501,11,0)</f>
        <v>2268</v>
      </c>
      <c r="J996">
        <f ca="1">VLOOKUP(A996,Metadata!$A$1:$R$1501,12,0)</f>
        <v>2</v>
      </c>
      <c r="K996">
        <f ca="1">VLOOKUP(A996,Metadata!$A$1:$R$1501,13,0)</f>
        <v>440</v>
      </c>
      <c r="L996" s="17">
        <f ca="1">VLOOKUP(A996,Metadata!$A$1:$R$1501,14,0)</f>
        <v>2708</v>
      </c>
      <c r="M996" t="str">
        <f ca="1">VLOOKUP(A996,Metadata!$A$1:$R$1501,15,0)</f>
        <v>Summer</v>
      </c>
      <c r="N996" t="str">
        <f ca="1">VLOOKUP(A996,Metadata!$A$1:$R$1501,17,0)</f>
        <v>Solo</v>
      </c>
      <c r="O996">
        <f ca="1">VLOOKUP(A996,Metadata!$A$1:$R$1501,18,0)</f>
        <v>1</v>
      </c>
    </row>
    <row r="997" spans="1:15">
      <c r="A997" s="4">
        <v>996</v>
      </c>
      <c r="B997">
        <f ca="1">VLOOKUP(A997,Metadata!$A$1:$R$1501,2,0)</f>
        <v>15</v>
      </c>
      <c r="C997" t="str">
        <f ca="1">VLOOKUP(A997,Metadata!$A$1:$R$1501,4,0)</f>
        <v>2 weeks</v>
      </c>
      <c r="D997">
        <f ca="1">VLOOKUP(A997,Metadata!$A$1:$R$1501,5,0)</f>
        <v>14</v>
      </c>
      <c r="E997" s="17" t="str">
        <f ca="1">VLOOKUP(A997,Metadata!$A$1:$R$1501,7,0)</f>
        <v>Victoria</v>
      </c>
      <c r="F997" t="str">
        <f ca="1">VLOOKUP(A997,Metadata!$A$1:$R$1501,8,0)</f>
        <v>Historical</v>
      </c>
      <c r="G997" t="str">
        <f ca="1">VLOOKUP(A997,Metadata!$A$1:$R$1501,9,0)</f>
        <v>North America</v>
      </c>
      <c r="H997">
        <f ca="1">VLOOKUP(A997,Metadata!$A$1:$R$1501,10,0)</f>
        <v>3</v>
      </c>
      <c r="I997">
        <f ca="1">VLOOKUP(A997,Metadata!$A$1:$R$1501,11,0)</f>
        <v>28476</v>
      </c>
      <c r="J997">
        <f ca="1">VLOOKUP(A997,Metadata!$A$1:$R$1501,12,0)</f>
        <v>2</v>
      </c>
      <c r="K997">
        <f ca="1">VLOOKUP(A997,Metadata!$A$1:$R$1501,13,0)</f>
        <v>3600</v>
      </c>
      <c r="L997" s="17">
        <f ca="1">VLOOKUP(A997,Metadata!$A$1:$R$1501,14,0)</f>
        <v>32076</v>
      </c>
      <c r="M997" t="str">
        <f ca="1">VLOOKUP(A997,Metadata!$A$1:$R$1501,15,0)</f>
        <v>Summer</v>
      </c>
      <c r="N997" t="str">
        <f ca="1">VLOOKUP(A997,Metadata!$A$1:$R$1501,17,0)</f>
        <v>Friends</v>
      </c>
      <c r="O997">
        <f ca="1">VLOOKUP(A997,Metadata!$A$1:$R$1501,18,0)</f>
        <v>6</v>
      </c>
    </row>
    <row r="998" spans="1:15">
      <c r="A998" s="4">
        <v>997</v>
      </c>
      <c r="B998">
        <f ca="1">VLOOKUP(A998,Metadata!$A$1:$R$1501,2,0)</f>
        <v>96</v>
      </c>
      <c r="C998" t="str">
        <f ca="1">VLOOKUP(A998,Metadata!$A$1:$R$1501,4,0)</f>
        <v>3 days</v>
      </c>
      <c r="D998">
        <f ca="1">VLOOKUP(A998,Metadata!$A$1:$R$1501,5,0)</f>
        <v>3</v>
      </c>
      <c r="E998" s="17" t="str">
        <f ca="1">VLOOKUP(A998,Metadata!$A$1:$R$1501,7,0)</f>
        <v>Valencia</v>
      </c>
      <c r="F998" t="str">
        <f ca="1">VLOOKUP(A998,Metadata!$A$1:$R$1501,8,0)</f>
        <v>Terrain</v>
      </c>
      <c r="G998" t="str">
        <f ca="1">VLOOKUP(A998,Metadata!$A$1:$R$1501,9,0)</f>
        <v>Europe</v>
      </c>
      <c r="H998">
        <f ca="1">VLOOKUP(A998,Metadata!$A$1:$R$1501,10,0)</f>
        <v>1</v>
      </c>
      <c r="I998">
        <f ca="1">VLOOKUP(A998,Metadata!$A$1:$R$1501,11,0)</f>
        <v>108</v>
      </c>
      <c r="J998">
        <f ca="1">VLOOKUP(A998,Metadata!$A$1:$R$1501,12,0)</f>
        <v>2</v>
      </c>
      <c r="K998">
        <f ca="1">VLOOKUP(A998,Metadata!$A$1:$R$1501,13,0)</f>
        <v>3560</v>
      </c>
      <c r="L998" s="17">
        <f ca="1">VLOOKUP(A998,Metadata!$A$1:$R$1501,14,0)</f>
        <v>3668</v>
      </c>
      <c r="M998" t="str">
        <f ca="1">VLOOKUP(A998,Metadata!$A$1:$R$1501,15,0)</f>
        <v>Summer</v>
      </c>
      <c r="N998" t="str">
        <f ca="1">VLOOKUP(A998,Metadata!$A$1:$R$1501,17,0)</f>
        <v>Solo</v>
      </c>
      <c r="O998">
        <f ca="1">VLOOKUP(A998,Metadata!$A$1:$R$1501,18,0)</f>
        <v>1</v>
      </c>
    </row>
    <row r="999" spans="1:15">
      <c r="A999" s="4">
        <v>998</v>
      </c>
      <c r="B999">
        <f ca="1">VLOOKUP(A999,Metadata!$A$1:$R$1501,2,0)</f>
        <v>253</v>
      </c>
      <c r="C999" t="str">
        <f ca="1">VLOOKUP(A999,Metadata!$A$1:$R$1501,4,0)</f>
        <v>1 month</v>
      </c>
      <c r="D999">
        <f ca="1">VLOOKUP(A999,Metadata!$A$1:$R$1501,5,0)</f>
        <v>30</v>
      </c>
      <c r="E999" s="17" t="str">
        <f ca="1">VLOOKUP(A999,Metadata!$A$1:$R$1501,7,0)</f>
        <v>Vancouver</v>
      </c>
      <c r="F999" t="str">
        <f ca="1">VLOOKUP(A999,Metadata!$A$1:$R$1501,8,0)</f>
        <v>Beach</v>
      </c>
      <c r="G999" t="str">
        <f ca="1">VLOOKUP(A999,Metadata!$A$1:$R$1501,9,0)</f>
        <v>North America</v>
      </c>
      <c r="H999">
        <f ca="1">VLOOKUP(A999,Metadata!$A$1:$R$1501,10,0)</f>
        <v>1</v>
      </c>
      <c r="I999">
        <f ca="1">VLOOKUP(A999,Metadata!$A$1:$R$1501,11,0)</f>
        <v>1260</v>
      </c>
      <c r="J999">
        <f ca="1">VLOOKUP(A999,Metadata!$A$1:$R$1501,12,0)</f>
        <v>2</v>
      </c>
      <c r="K999">
        <f ca="1">VLOOKUP(A999,Metadata!$A$1:$R$1501,13,0)</f>
        <v>600</v>
      </c>
      <c r="L999" s="17">
        <f ca="1">VLOOKUP(A999,Metadata!$A$1:$R$1501,14,0)</f>
        <v>1860</v>
      </c>
      <c r="M999" t="str">
        <f ca="1">VLOOKUP(A999,Metadata!$A$1:$R$1501,15,0)</f>
        <v>Summer</v>
      </c>
      <c r="N999" t="str">
        <f ca="1">VLOOKUP(A999,Metadata!$A$1:$R$1501,17,0)</f>
        <v>Solo</v>
      </c>
      <c r="O999">
        <f ca="1">VLOOKUP(A999,Metadata!$A$1:$R$1501,18,0)</f>
        <v>1</v>
      </c>
    </row>
    <row r="1000" spans="1:15">
      <c r="A1000" s="4">
        <v>999</v>
      </c>
      <c r="B1000">
        <f ca="1">VLOOKUP(A1000,Metadata!$A$1:$R$1501,2,0)</f>
        <v>83</v>
      </c>
      <c r="C1000" t="str">
        <f ca="1">VLOOKUP(A1000,Metadata!$A$1:$R$1501,4,0)</f>
        <v>1 month</v>
      </c>
      <c r="D1000">
        <f ca="1">VLOOKUP(A1000,Metadata!$A$1:$R$1501,5,0)</f>
        <v>30</v>
      </c>
      <c r="E1000" s="17" t="str">
        <f ca="1">VLOOKUP(A1000,Metadata!$A$1:$R$1501,7,0)</f>
        <v>Santa Cruz County</v>
      </c>
      <c r="F1000" t="str">
        <f ca="1">VLOOKUP(A1000,Metadata!$A$1:$R$1501,8,0)</f>
        <v>Beach</v>
      </c>
      <c r="G1000" t="str">
        <f ca="1">VLOOKUP(A1000,Metadata!$A$1:$R$1501,9,0)</f>
        <v>North America</v>
      </c>
      <c r="H1000">
        <f ca="1">VLOOKUP(A1000,Metadata!$A$1:$R$1501,10,0)</f>
        <v>2</v>
      </c>
      <c r="I1000">
        <f ca="1">VLOOKUP(A1000,Metadata!$A$1:$R$1501,11,0)</f>
        <v>6060</v>
      </c>
      <c r="J1000">
        <f ca="1">VLOOKUP(A1000,Metadata!$A$1:$R$1501,12,0)</f>
        <v>2</v>
      </c>
      <c r="K1000">
        <f ca="1">VLOOKUP(A1000,Metadata!$A$1:$R$1501,13,0)</f>
        <v>880</v>
      </c>
      <c r="L1000" s="17">
        <f ca="1">VLOOKUP(A1000,Metadata!$A$1:$R$1501,14,0)</f>
        <v>6940</v>
      </c>
      <c r="M1000" t="str">
        <f ca="1">VLOOKUP(A1000,Metadata!$A$1:$R$1501,15,0)</f>
        <v>Spring</v>
      </c>
      <c r="N1000" t="str">
        <f ca="1">VLOOKUP(A1000,Metadata!$A$1:$R$1501,17,0)</f>
        <v>Romantic</v>
      </c>
      <c r="O1000">
        <f ca="1">VLOOKUP(A1000,Metadata!$A$1:$R$1501,18,0)</f>
        <v>2</v>
      </c>
    </row>
    <row r="1001" spans="1:15">
      <c r="A1001" s="4">
        <v>1000</v>
      </c>
      <c r="B1001">
        <f ca="1">VLOOKUP(A1001,Metadata!$A$1:$R$1501,2,0)</f>
        <v>203</v>
      </c>
      <c r="C1001" t="str">
        <f ca="1">VLOOKUP(A1001,Metadata!$A$1:$R$1501,4,0)</f>
        <v>3 days</v>
      </c>
      <c r="D1001">
        <f ca="1">VLOOKUP(A1001,Metadata!$A$1:$R$1501,5,0)</f>
        <v>3</v>
      </c>
      <c r="E1001" s="17" t="str">
        <f ca="1">VLOOKUP(A1001,Metadata!$A$1:$R$1501,7,0)</f>
        <v>Barcelona</v>
      </c>
      <c r="F1001" t="str">
        <f ca="1">VLOOKUP(A1001,Metadata!$A$1:$R$1501,8,0)</f>
        <v>Historical-Modern, Beach, Architecture, Nightlife</v>
      </c>
      <c r="G1001" t="str">
        <f ca="1">VLOOKUP(A1001,Metadata!$A$1:$R$1501,9,0)</f>
        <v>Europe</v>
      </c>
      <c r="H1001">
        <f ca="1">VLOOKUP(A1001,Metadata!$A$1:$R$1501,10,0)</f>
        <v>2</v>
      </c>
      <c r="I1001">
        <f ca="1">VLOOKUP(A1001,Metadata!$A$1:$R$1501,11,0)</f>
        <v>1560</v>
      </c>
      <c r="J1001">
        <f ca="1">VLOOKUP(A1001,Metadata!$A$1:$R$1501,12,0)</f>
        <v>2</v>
      </c>
      <c r="K1001">
        <f ca="1">VLOOKUP(A1001,Metadata!$A$1:$R$1501,13,0)</f>
        <v>9800</v>
      </c>
      <c r="L1001" s="17">
        <f ca="1">VLOOKUP(A1001,Metadata!$A$1:$R$1501,14,0)</f>
        <v>11360</v>
      </c>
      <c r="M1001" t="str">
        <f ca="1">VLOOKUP(A1001,Metadata!$A$1:$R$1501,15,0)</f>
        <v>Summer</v>
      </c>
      <c r="N1001" t="str">
        <f ca="1">VLOOKUP(A1001,Metadata!$A$1:$R$1501,17,0)</f>
        <v>Family</v>
      </c>
      <c r="O1001">
        <f ca="1">VLOOKUP(A1001,Metadata!$A$1:$R$1501,18,0)</f>
        <v>4</v>
      </c>
    </row>
    <row r="1002" spans="1:15">
      <c r="A1002" s="4">
        <v>1001</v>
      </c>
      <c r="B1002">
        <f ca="1">VLOOKUP(A1002,Metadata!$A$1:$R$1501,2,0)</f>
        <v>97</v>
      </c>
      <c r="C1002" t="str">
        <f ca="1">VLOOKUP(A1002,Metadata!$A$1:$R$1501,4,0)</f>
        <v>1 month</v>
      </c>
      <c r="D1002">
        <f ca="1">VLOOKUP(A1002,Metadata!$A$1:$R$1501,5,0)</f>
        <v>30</v>
      </c>
      <c r="E1002" s="17" t="str">
        <f ca="1">VLOOKUP(A1002,Metadata!$A$1:$R$1501,7,0)</f>
        <v>Edinburgh</v>
      </c>
      <c r="F1002" t="str">
        <f ca="1">VLOOKUP(A1002,Metadata!$A$1:$R$1501,8,0)</f>
        <v>Historical-Medieval, Beach, Architecture</v>
      </c>
      <c r="G1002" t="str">
        <f ca="1">VLOOKUP(A1002,Metadata!$A$1:$R$1501,9,0)</f>
        <v>Europe</v>
      </c>
      <c r="H1002">
        <f ca="1">VLOOKUP(A1002,Metadata!$A$1:$R$1501,10,0)</f>
        <v>1</v>
      </c>
      <c r="I1002">
        <f ca="1">VLOOKUP(A1002,Metadata!$A$1:$R$1501,11,0)</f>
        <v>1890</v>
      </c>
      <c r="J1002">
        <f ca="1">VLOOKUP(A1002,Metadata!$A$1:$R$1501,12,0)</f>
        <v>1</v>
      </c>
      <c r="K1002">
        <f ca="1">VLOOKUP(A1002,Metadata!$A$1:$R$1501,13,0)</f>
        <v>1080</v>
      </c>
      <c r="L1002" s="17">
        <f ca="1">VLOOKUP(A1002,Metadata!$A$1:$R$1501,14,0)</f>
        <v>2970</v>
      </c>
      <c r="M1002" t="str">
        <f ca="1">VLOOKUP(A1002,Metadata!$A$1:$R$1501,15,0)</f>
        <v>Summer</v>
      </c>
      <c r="N1002" t="str">
        <f ca="1">VLOOKUP(A1002,Metadata!$A$1:$R$1501,17,0)</f>
        <v>Solo</v>
      </c>
      <c r="O1002">
        <f ca="1">VLOOKUP(A1002,Metadata!$A$1:$R$1501,18,0)</f>
        <v>1</v>
      </c>
    </row>
    <row r="1003" spans="1:15">
      <c r="A1003" s="4">
        <v>1002</v>
      </c>
      <c r="B1003">
        <f ca="1">VLOOKUP(A1003,Metadata!$A$1:$R$1501,2,0)</f>
        <v>20</v>
      </c>
      <c r="C1003" t="str">
        <f ca="1">VLOOKUP(A1003,Metadata!$A$1:$R$1501,4,0)</f>
        <v>2 weeks</v>
      </c>
      <c r="D1003">
        <f ca="1">VLOOKUP(A1003,Metadata!$A$1:$R$1501,5,0)</f>
        <v>14</v>
      </c>
      <c r="E1003" s="17" t="str">
        <f ca="1">VLOOKUP(A1003,Metadata!$A$1:$R$1501,7,0)</f>
        <v>Florence</v>
      </c>
      <c r="F1003" t="str">
        <f ca="1">VLOOKUP(A1003,Metadata!$A$1:$R$1501,8,0)</f>
        <v>Historical, Beach</v>
      </c>
      <c r="G1003" t="str">
        <f ca="1">VLOOKUP(A1003,Metadata!$A$1:$R$1501,9,0)</f>
        <v>Europe</v>
      </c>
      <c r="H1003">
        <f ca="1">VLOOKUP(A1003,Metadata!$A$1:$R$1501,10,0)</f>
        <v>1</v>
      </c>
      <c r="I1003">
        <f ca="1">VLOOKUP(A1003,Metadata!$A$1:$R$1501,11,0)</f>
        <v>4620</v>
      </c>
      <c r="J1003">
        <f ca="1">VLOOKUP(A1003,Metadata!$A$1:$R$1501,12,0)</f>
        <v>1</v>
      </c>
      <c r="K1003">
        <f ca="1">VLOOKUP(A1003,Metadata!$A$1:$R$1501,13,0)</f>
        <v>11700</v>
      </c>
      <c r="L1003" s="17">
        <f ca="1">VLOOKUP(A1003,Metadata!$A$1:$R$1501,14,0)</f>
        <v>16320</v>
      </c>
      <c r="M1003" t="str">
        <f ca="1">VLOOKUP(A1003,Metadata!$A$1:$R$1501,15,0)</f>
        <v>Summer</v>
      </c>
      <c r="N1003" t="str">
        <f ca="1">VLOOKUP(A1003,Metadata!$A$1:$R$1501,17,0)</f>
        <v>Friends</v>
      </c>
      <c r="O1003">
        <f ca="1">VLOOKUP(A1003,Metadata!$A$1:$R$1501,18,0)</f>
        <v>6</v>
      </c>
    </row>
    <row r="1004" spans="1:15">
      <c r="A1004" s="4">
        <v>1003</v>
      </c>
      <c r="B1004">
        <f ca="1">VLOOKUP(A1004,Metadata!$A$1:$R$1501,2,0)</f>
        <v>193</v>
      </c>
      <c r="C1004" t="str">
        <f ca="1">VLOOKUP(A1004,Metadata!$A$1:$R$1501,4,0)</f>
        <v>3 days</v>
      </c>
      <c r="D1004">
        <f ca="1">VLOOKUP(A1004,Metadata!$A$1:$R$1501,5,0)</f>
        <v>3</v>
      </c>
      <c r="E1004" s="17" t="str">
        <f ca="1">VLOOKUP(A1004,Metadata!$A$1:$R$1501,7,0)</f>
        <v>Austin</v>
      </c>
      <c r="F1004" t="str">
        <f ca="1">VLOOKUP(A1004,Metadata!$A$1:$R$1501,8,0)</f>
        <v>Historical-Modern, Nightlife</v>
      </c>
      <c r="G1004" t="str">
        <f ca="1">VLOOKUP(A1004,Metadata!$A$1:$R$1501,9,0)</f>
        <v>North America</v>
      </c>
      <c r="H1004">
        <f ca="1">VLOOKUP(A1004,Metadata!$A$1:$R$1501,10,0)</f>
        <v>3</v>
      </c>
      <c r="I1004">
        <f ca="1">VLOOKUP(A1004,Metadata!$A$1:$R$1501,11,0)</f>
        <v>2928</v>
      </c>
      <c r="J1004">
        <f ca="1">VLOOKUP(A1004,Metadata!$A$1:$R$1501,12,0)</f>
        <v>2</v>
      </c>
      <c r="K1004">
        <f ca="1">VLOOKUP(A1004,Metadata!$A$1:$R$1501,13,0)</f>
        <v>480</v>
      </c>
      <c r="L1004" s="17">
        <f ca="1">VLOOKUP(A1004,Metadata!$A$1:$R$1501,14,0)</f>
        <v>3408</v>
      </c>
      <c r="M1004" t="str">
        <f ca="1">VLOOKUP(A1004,Metadata!$A$1:$R$1501,15,0)</f>
        <v>Spring</v>
      </c>
      <c r="N1004" t="str">
        <f ca="1">VLOOKUP(A1004,Metadata!$A$1:$R$1501,17,0)</f>
        <v>Family</v>
      </c>
      <c r="O1004">
        <f ca="1">VLOOKUP(A1004,Metadata!$A$1:$R$1501,18,0)</f>
        <v>4</v>
      </c>
    </row>
    <row r="1005" spans="1:15">
      <c r="A1005" s="4">
        <v>1004</v>
      </c>
      <c r="B1005">
        <f ca="1">VLOOKUP(A1005,Metadata!$A$1:$R$1501,2,0)</f>
        <v>12</v>
      </c>
      <c r="C1005" t="str">
        <f ca="1">VLOOKUP(A1005,Metadata!$A$1:$R$1501,4,0)</f>
        <v>1 month</v>
      </c>
      <c r="D1005">
        <f ca="1">VLOOKUP(A1005,Metadata!$A$1:$R$1501,5,0)</f>
        <v>30</v>
      </c>
      <c r="E1005" s="17" t="str">
        <f ca="1">VLOOKUP(A1005,Metadata!$A$1:$R$1501,7,0)</f>
        <v>Portland</v>
      </c>
      <c r="F1005" t="str">
        <f ca="1">VLOOKUP(A1005,Metadata!$A$1:$R$1501,8,0)</f>
        <v>Modern, Park, Nightlife</v>
      </c>
      <c r="G1005" t="str">
        <f ca="1">VLOOKUP(A1005,Metadata!$A$1:$R$1501,9,0)</f>
        <v>North America</v>
      </c>
      <c r="H1005">
        <f ca="1">VLOOKUP(A1005,Metadata!$A$1:$R$1501,10,0)</f>
        <v>3</v>
      </c>
      <c r="I1005">
        <f ca="1">VLOOKUP(A1005,Metadata!$A$1:$R$1501,11,0)</f>
        <v>19740</v>
      </c>
      <c r="J1005">
        <f ca="1">VLOOKUP(A1005,Metadata!$A$1:$R$1501,12,0)</f>
        <v>1</v>
      </c>
      <c r="K1005">
        <f ca="1">VLOOKUP(A1005,Metadata!$A$1:$R$1501,13,0)</f>
        <v>620</v>
      </c>
      <c r="L1005" s="17">
        <f ca="1">VLOOKUP(A1005,Metadata!$A$1:$R$1501,14,0)</f>
        <v>20360</v>
      </c>
      <c r="M1005" t="str">
        <f ca="1">VLOOKUP(A1005,Metadata!$A$1:$R$1501,15,0)</f>
        <v>Spring</v>
      </c>
      <c r="N1005" t="str">
        <f ca="1">VLOOKUP(A1005,Metadata!$A$1:$R$1501,17,0)</f>
        <v>Romantic</v>
      </c>
      <c r="O1005">
        <f ca="1">VLOOKUP(A1005,Metadata!$A$1:$R$1501,18,0)</f>
        <v>2</v>
      </c>
    </row>
    <row r="1006" spans="1:15">
      <c r="A1006" s="4">
        <v>1005</v>
      </c>
      <c r="B1006">
        <f ca="1">VLOOKUP(A1006,Metadata!$A$1:$R$1501,2,0)</f>
        <v>2</v>
      </c>
      <c r="C1006" t="str">
        <f ca="1">VLOOKUP(A1006,Metadata!$A$1:$R$1501,4,0)</f>
        <v>3 days</v>
      </c>
      <c r="D1006">
        <f ca="1">VLOOKUP(A1006,Metadata!$A$1:$R$1501,5,0)</f>
        <v>3</v>
      </c>
      <c r="E1006" s="17" t="str">
        <f ca="1">VLOOKUP(A1006,Metadata!$A$1:$R$1501,7,0)</f>
        <v>Columbus</v>
      </c>
      <c r="F1006" t="str">
        <f ca="1">VLOOKUP(A1006,Metadata!$A$1:$R$1501,8,0)</f>
        <v>Modern, Beach, Nightlife, Park</v>
      </c>
      <c r="G1006" t="str">
        <f ca="1">VLOOKUP(A1006,Metadata!$A$1:$R$1501,9,0)</f>
        <v>North America</v>
      </c>
      <c r="H1006">
        <f ca="1">VLOOKUP(A1006,Metadata!$A$1:$R$1501,10,0)</f>
        <v>1</v>
      </c>
      <c r="I1006">
        <f ca="1">VLOOKUP(A1006,Metadata!$A$1:$R$1501,11,0)</f>
        <v>384</v>
      </c>
      <c r="J1006">
        <f ca="1">VLOOKUP(A1006,Metadata!$A$1:$R$1501,12,0)</f>
        <v>2</v>
      </c>
      <c r="K1006">
        <f ca="1">VLOOKUP(A1006,Metadata!$A$1:$R$1501,13,0)</f>
        <v>1920</v>
      </c>
      <c r="L1006" s="17">
        <f ca="1">VLOOKUP(A1006,Metadata!$A$1:$R$1501,14,0)</f>
        <v>2304</v>
      </c>
      <c r="M1006" t="str">
        <f ca="1">VLOOKUP(A1006,Metadata!$A$1:$R$1501,15,0)</f>
        <v>Summer</v>
      </c>
      <c r="N1006" t="str">
        <f ca="1">VLOOKUP(A1006,Metadata!$A$1:$R$1501,17,0)</f>
        <v>Family</v>
      </c>
      <c r="O1006">
        <f ca="1">VLOOKUP(A1006,Metadata!$A$1:$R$1501,18,0)</f>
        <v>4</v>
      </c>
    </row>
    <row r="1007" spans="1:15">
      <c r="A1007" s="4">
        <v>1006</v>
      </c>
      <c r="B1007">
        <f ca="1">VLOOKUP(A1007,Metadata!$A$1:$R$1501,2,0)</f>
        <v>133</v>
      </c>
      <c r="C1007" t="str">
        <f ca="1">VLOOKUP(A1007,Metadata!$A$1:$R$1501,4,0)</f>
        <v>3 days</v>
      </c>
      <c r="D1007">
        <f ca="1">VLOOKUP(A1007,Metadata!$A$1:$R$1501,5,0)</f>
        <v>3</v>
      </c>
      <c r="E1007" s="17" t="str">
        <f ca="1">VLOOKUP(A1007,Metadata!$A$1:$R$1501,7,0)</f>
        <v>Santa Cruz County</v>
      </c>
      <c r="F1007" t="str">
        <f ca="1">VLOOKUP(A1007,Metadata!$A$1:$R$1501,8,0)</f>
        <v>Beach</v>
      </c>
      <c r="G1007" t="str">
        <f ca="1">VLOOKUP(A1007,Metadata!$A$1:$R$1501,9,0)</f>
        <v>North America</v>
      </c>
      <c r="H1007">
        <f ca="1">VLOOKUP(A1007,Metadata!$A$1:$R$1501,10,0)</f>
        <v>1</v>
      </c>
      <c r="I1007">
        <f ca="1">VLOOKUP(A1007,Metadata!$A$1:$R$1501,11,0)</f>
        <v>528</v>
      </c>
      <c r="J1007">
        <f ca="1">VLOOKUP(A1007,Metadata!$A$1:$R$1501,12,0)</f>
        <v>2</v>
      </c>
      <c r="K1007">
        <f ca="1">VLOOKUP(A1007,Metadata!$A$1:$R$1501,13,0)</f>
        <v>1760</v>
      </c>
      <c r="L1007" s="17">
        <f ca="1">VLOOKUP(A1007,Metadata!$A$1:$R$1501,14,0)</f>
        <v>2288</v>
      </c>
      <c r="M1007" t="str">
        <f ca="1">VLOOKUP(A1007,Metadata!$A$1:$R$1501,15,0)</f>
        <v>Spring</v>
      </c>
      <c r="N1007" t="str">
        <f ca="1">VLOOKUP(A1007,Metadata!$A$1:$R$1501,17,0)</f>
        <v>Family</v>
      </c>
      <c r="O1007">
        <f ca="1">VLOOKUP(A1007,Metadata!$A$1:$R$1501,18,0)</f>
        <v>4</v>
      </c>
    </row>
    <row r="1008" spans="1:15">
      <c r="A1008" s="4">
        <v>1007</v>
      </c>
      <c r="B1008">
        <f ca="1">VLOOKUP(A1008,Metadata!$A$1:$R$1501,2,0)</f>
        <v>116</v>
      </c>
      <c r="C1008" t="str">
        <f ca="1">VLOOKUP(A1008,Metadata!$A$1:$R$1501,4,0)</f>
        <v>1 week</v>
      </c>
      <c r="D1008">
        <f ca="1">VLOOKUP(A1008,Metadata!$A$1:$R$1501,5,0)</f>
        <v>7</v>
      </c>
      <c r="E1008" s="17" t="str">
        <f ca="1">VLOOKUP(A1008,Metadata!$A$1:$R$1501,7,0)</f>
        <v>London</v>
      </c>
      <c r="F1008" t="str">
        <f ca="1">VLOOKUP(A1008,Metadata!$A$1:$R$1501,8,0)</f>
        <v>Modern, Beach</v>
      </c>
      <c r="G1008" t="str">
        <f ca="1">VLOOKUP(A1008,Metadata!$A$1:$R$1501,9,0)</f>
        <v>Europe</v>
      </c>
      <c r="H1008">
        <f ca="1">VLOOKUP(A1008,Metadata!$A$1:$R$1501,10,0)</f>
        <v>3</v>
      </c>
      <c r="I1008">
        <f ca="1">VLOOKUP(A1008,Metadata!$A$1:$R$1501,11,0)</f>
        <v>22848</v>
      </c>
      <c r="J1008">
        <f ca="1">VLOOKUP(A1008,Metadata!$A$1:$R$1501,12,0)</f>
        <v>2</v>
      </c>
      <c r="K1008">
        <f ca="1">VLOOKUP(A1008,Metadata!$A$1:$R$1501,13,0)</f>
        <v>13800</v>
      </c>
      <c r="L1008" s="17">
        <f ca="1">VLOOKUP(A1008,Metadata!$A$1:$R$1501,14,0)</f>
        <v>36648</v>
      </c>
      <c r="M1008" t="str">
        <f ca="1">VLOOKUP(A1008,Metadata!$A$1:$R$1501,15,0)</f>
        <v>Summer</v>
      </c>
      <c r="N1008" t="str">
        <f ca="1">VLOOKUP(A1008,Metadata!$A$1:$R$1501,17,0)</f>
        <v>Friends</v>
      </c>
      <c r="O1008">
        <f ca="1">VLOOKUP(A1008,Metadata!$A$1:$R$1501,18,0)</f>
        <v>6</v>
      </c>
    </row>
    <row r="1009" spans="1:15">
      <c r="A1009" s="4">
        <v>1008</v>
      </c>
      <c r="B1009">
        <f ca="1">VLOOKUP(A1009,Metadata!$A$1:$R$1501,2,0)</f>
        <v>55</v>
      </c>
      <c r="C1009" t="str">
        <f ca="1">VLOOKUP(A1009,Metadata!$A$1:$R$1501,4,0)</f>
        <v>2 weeks</v>
      </c>
      <c r="D1009">
        <f ca="1">VLOOKUP(A1009,Metadata!$A$1:$R$1501,5,0)</f>
        <v>14</v>
      </c>
      <c r="E1009" s="17" t="str">
        <f ca="1">VLOOKUP(A1009,Metadata!$A$1:$R$1501,7,0)</f>
        <v>Brussels</v>
      </c>
      <c r="F1009" t="str">
        <f ca="1">VLOOKUP(A1009,Metadata!$A$1:$R$1501,8,0)</f>
        <v>Historical-Medieval, Beach, Park, Nightlife</v>
      </c>
      <c r="G1009" t="str">
        <f ca="1">VLOOKUP(A1009,Metadata!$A$1:$R$1501,9,0)</f>
        <v>Europe</v>
      </c>
      <c r="H1009">
        <f ca="1">VLOOKUP(A1009,Metadata!$A$1:$R$1501,10,0)</f>
        <v>2</v>
      </c>
      <c r="I1009">
        <f ca="1">VLOOKUP(A1009,Metadata!$A$1:$R$1501,11,0)</f>
        <v>6440</v>
      </c>
      <c r="J1009">
        <f ca="1">VLOOKUP(A1009,Metadata!$A$1:$R$1501,12,0)</f>
        <v>1</v>
      </c>
      <c r="K1009">
        <f ca="1">VLOOKUP(A1009,Metadata!$A$1:$R$1501,13,0)</f>
        <v>4320</v>
      </c>
      <c r="L1009" s="17">
        <f ca="1">VLOOKUP(A1009,Metadata!$A$1:$R$1501,14,0)</f>
        <v>10760</v>
      </c>
      <c r="M1009" t="str">
        <f ca="1">VLOOKUP(A1009,Metadata!$A$1:$R$1501,15,0)</f>
        <v>Summer</v>
      </c>
      <c r="N1009" t="str">
        <f ca="1">VLOOKUP(A1009,Metadata!$A$1:$R$1501,17,0)</f>
        <v>Family</v>
      </c>
      <c r="O1009">
        <f ca="1">VLOOKUP(A1009,Metadata!$A$1:$R$1501,18,0)</f>
        <v>4</v>
      </c>
    </row>
    <row r="1010" spans="1:15">
      <c r="A1010" s="4">
        <v>1009</v>
      </c>
      <c r="B1010">
        <f ca="1">VLOOKUP(A1010,Metadata!$A$1:$R$1501,2,0)</f>
        <v>44</v>
      </c>
      <c r="C1010" t="str">
        <f ca="1">VLOOKUP(A1010,Metadata!$A$1:$R$1501,4,0)</f>
        <v>1 month</v>
      </c>
      <c r="D1010">
        <f ca="1">VLOOKUP(A1010,Metadata!$A$1:$R$1501,5,0)</f>
        <v>30</v>
      </c>
      <c r="E1010" s="17" t="str">
        <f ca="1">VLOOKUP(A1010,Metadata!$A$1:$R$1501,7,0)</f>
        <v>Vienna</v>
      </c>
      <c r="F1010" t="str">
        <f ca="1">VLOOKUP(A1010,Metadata!$A$1:$R$1501,8,0)</f>
        <v>Terrain</v>
      </c>
      <c r="G1010" t="str">
        <f ca="1">VLOOKUP(A1010,Metadata!$A$1:$R$1501,9,0)</f>
        <v>Europe</v>
      </c>
      <c r="H1010">
        <f ca="1">VLOOKUP(A1010,Metadata!$A$1:$R$1501,10,0)</f>
        <v>1</v>
      </c>
      <c r="I1010">
        <f ca="1">VLOOKUP(A1010,Metadata!$A$1:$R$1501,11,0)</f>
        <v>2820</v>
      </c>
      <c r="J1010">
        <f ca="1">VLOOKUP(A1010,Metadata!$A$1:$R$1501,12,0)</f>
        <v>2</v>
      </c>
      <c r="K1010">
        <f ca="1">VLOOKUP(A1010,Metadata!$A$1:$R$1501,13,0)</f>
        <v>5400</v>
      </c>
      <c r="L1010" s="17">
        <f ca="1">VLOOKUP(A1010,Metadata!$A$1:$R$1501,14,0)</f>
        <v>8220</v>
      </c>
      <c r="M1010" t="str">
        <f ca="1">VLOOKUP(A1010,Metadata!$A$1:$R$1501,15,0)</f>
        <v>Summer</v>
      </c>
      <c r="N1010" t="str">
        <f ca="1">VLOOKUP(A1010,Metadata!$A$1:$R$1501,17,0)</f>
        <v>Romantic</v>
      </c>
      <c r="O1010">
        <f ca="1">VLOOKUP(A1010,Metadata!$A$1:$R$1501,18,0)</f>
        <v>2</v>
      </c>
    </row>
    <row r="1011" spans="1:15">
      <c r="A1011" s="4">
        <v>1010</v>
      </c>
      <c r="B1011">
        <f ca="1">VLOOKUP(A1011,Metadata!$A$1:$R$1501,2,0)</f>
        <v>137</v>
      </c>
      <c r="C1011" t="str">
        <f ca="1">VLOOKUP(A1011,Metadata!$A$1:$R$1501,4,0)</f>
        <v>1 month</v>
      </c>
      <c r="D1011">
        <f ca="1">VLOOKUP(A1011,Metadata!$A$1:$R$1501,5,0)</f>
        <v>30</v>
      </c>
      <c r="E1011" s="17" t="str">
        <f ca="1">VLOOKUP(A1011,Metadata!$A$1:$R$1501,7,0)</f>
        <v>Greater Manchester</v>
      </c>
      <c r="F1011" t="str">
        <f ca="1">VLOOKUP(A1011,Metadata!$A$1:$R$1501,8,0)</f>
        <v>Historical, Beach, Terrain</v>
      </c>
      <c r="G1011" t="str">
        <f ca="1">VLOOKUP(A1011,Metadata!$A$1:$R$1501,9,0)</f>
        <v>Europe</v>
      </c>
      <c r="H1011">
        <f ca="1">VLOOKUP(A1011,Metadata!$A$1:$R$1501,10,0)</f>
        <v>2</v>
      </c>
      <c r="I1011">
        <f ca="1">VLOOKUP(A1011,Metadata!$A$1:$R$1501,11,0)</f>
        <v>20760</v>
      </c>
      <c r="J1011">
        <f ca="1">VLOOKUP(A1011,Metadata!$A$1:$R$1501,12,0)</f>
        <v>2</v>
      </c>
      <c r="K1011">
        <f ca="1">VLOOKUP(A1011,Metadata!$A$1:$R$1501,13,0)</f>
        <v>5360</v>
      </c>
      <c r="L1011" s="17">
        <f ca="1">VLOOKUP(A1011,Metadata!$A$1:$R$1501,14,0)</f>
        <v>26120</v>
      </c>
      <c r="M1011" t="str">
        <f ca="1">VLOOKUP(A1011,Metadata!$A$1:$R$1501,15,0)</f>
        <v>Summer</v>
      </c>
      <c r="N1011" t="str">
        <f ca="1">VLOOKUP(A1011,Metadata!$A$1:$R$1501,17,0)</f>
        <v>Family</v>
      </c>
      <c r="O1011">
        <f ca="1">VLOOKUP(A1011,Metadata!$A$1:$R$1501,18,0)</f>
        <v>4</v>
      </c>
    </row>
    <row r="1012" spans="1:15">
      <c r="A1012" s="4">
        <v>1011</v>
      </c>
      <c r="B1012">
        <f ca="1">VLOOKUP(A1012,Metadata!$A$1:$R$1501,2,0)</f>
        <v>117</v>
      </c>
      <c r="C1012" t="str">
        <f ca="1">VLOOKUP(A1012,Metadata!$A$1:$R$1501,4,0)</f>
        <v>1 month</v>
      </c>
      <c r="D1012">
        <f ca="1">VLOOKUP(A1012,Metadata!$A$1:$R$1501,5,0)</f>
        <v>30</v>
      </c>
      <c r="E1012" s="17" t="str">
        <f ca="1">VLOOKUP(A1012,Metadata!$A$1:$R$1501,7,0)</f>
        <v>Montreal</v>
      </c>
      <c r="F1012" t="str">
        <f ca="1">VLOOKUP(A1012,Metadata!$A$1:$R$1501,8,0)</f>
        <v>Modern</v>
      </c>
      <c r="G1012" t="str">
        <f ca="1">VLOOKUP(A1012,Metadata!$A$1:$R$1501,9,0)</f>
        <v>North America</v>
      </c>
      <c r="H1012">
        <f ca="1">VLOOKUP(A1012,Metadata!$A$1:$R$1501,10,0)</f>
        <v>3</v>
      </c>
      <c r="I1012">
        <f ca="1">VLOOKUP(A1012,Metadata!$A$1:$R$1501,11,0)</f>
        <v>66960</v>
      </c>
      <c r="J1012">
        <f ca="1">VLOOKUP(A1012,Metadata!$A$1:$R$1501,12,0)</f>
        <v>1</v>
      </c>
      <c r="K1012">
        <f ca="1">VLOOKUP(A1012,Metadata!$A$1:$R$1501,13,0)</f>
        <v>2400</v>
      </c>
      <c r="L1012" s="17">
        <f ca="1">VLOOKUP(A1012,Metadata!$A$1:$R$1501,14,0)</f>
        <v>69360</v>
      </c>
      <c r="M1012" t="str">
        <f ca="1">VLOOKUP(A1012,Metadata!$A$1:$R$1501,15,0)</f>
        <v>Summer</v>
      </c>
      <c r="N1012" t="str">
        <f ca="1">VLOOKUP(A1012,Metadata!$A$1:$R$1501,17,0)</f>
        <v>Friends</v>
      </c>
      <c r="O1012">
        <f ca="1">VLOOKUP(A1012,Metadata!$A$1:$R$1501,18,0)</f>
        <v>6</v>
      </c>
    </row>
    <row r="1013" spans="1:15">
      <c r="A1013" s="4">
        <v>1012</v>
      </c>
      <c r="B1013">
        <f ca="1">VLOOKUP(A1013,Metadata!$A$1:$R$1501,2,0)</f>
        <v>163</v>
      </c>
      <c r="C1013" t="str">
        <f ca="1">VLOOKUP(A1013,Metadata!$A$1:$R$1501,4,0)</f>
        <v>3 days</v>
      </c>
      <c r="D1013">
        <f ca="1">VLOOKUP(A1013,Metadata!$A$1:$R$1501,5,0)</f>
        <v>3</v>
      </c>
      <c r="E1013" s="17" t="str">
        <f ca="1">VLOOKUP(A1013,Metadata!$A$1:$R$1501,7,0)</f>
        <v>Porto</v>
      </c>
      <c r="F1013" t="str">
        <f ca="1">VLOOKUP(A1013,Metadata!$A$1:$R$1501,8,0)</f>
        <v>Wineyard, Historical-Modern, Architecture</v>
      </c>
      <c r="G1013" t="str">
        <f ca="1">VLOOKUP(A1013,Metadata!$A$1:$R$1501,9,0)</f>
        <v>Europe</v>
      </c>
      <c r="H1013">
        <f ca="1">VLOOKUP(A1013,Metadata!$A$1:$R$1501,10,0)</f>
        <v>2</v>
      </c>
      <c r="I1013">
        <f ca="1">VLOOKUP(A1013,Metadata!$A$1:$R$1501,11,0)</f>
        <v>1176</v>
      </c>
      <c r="J1013">
        <f ca="1">VLOOKUP(A1013,Metadata!$A$1:$R$1501,12,0)</f>
        <v>2</v>
      </c>
      <c r="K1013">
        <f ca="1">VLOOKUP(A1013,Metadata!$A$1:$R$1501,13,0)</f>
        <v>9760</v>
      </c>
      <c r="L1013" s="17">
        <f ca="1">VLOOKUP(A1013,Metadata!$A$1:$R$1501,14,0)</f>
        <v>10936</v>
      </c>
      <c r="M1013" t="str">
        <f ca="1">VLOOKUP(A1013,Metadata!$A$1:$R$1501,15,0)</f>
        <v>Summer</v>
      </c>
      <c r="N1013" t="str">
        <f ca="1">VLOOKUP(A1013,Metadata!$A$1:$R$1501,17,0)</f>
        <v>Family</v>
      </c>
      <c r="O1013">
        <f ca="1">VLOOKUP(A1013,Metadata!$A$1:$R$1501,18,0)</f>
        <v>4</v>
      </c>
    </row>
    <row r="1014" spans="1:15">
      <c r="A1014" s="4">
        <v>1013</v>
      </c>
      <c r="B1014">
        <f ca="1">VLOOKUP(A1014,Metadata!$A$1:$R$1501,2,0)</f>
        <v>56</v>
      </c>
      <c r="C1014" t="str">
        <f ca="1">VLOOKUP(A1014,Metadata!$A$1:$R$1501,4,0)</f>
        <v>2 weeks</v>
      </c>
      <c r="D1014">
        <f ca="1">VLOOKUP(A1014,Metadata!$A$1:$R$1501,5,0)</f>
        <v>14</v>
      </c>
      <c r="E1014" s="17" t="str">
        <f ca="1">VLOOKUP(A1014,Metadata!$A$1:$R$1501,7,0)</f>
        <v>Cambridge</v>
      </c>
      <c r="F1014" t="str">
        <f ca="1">VLOOKUP(A1014,Metadata!$A$1:$R$1501,8,0)</f>
        <v>Modern, Aquatic</v>
      </c>
      <c r="G1014" t="str">
        <f ca="1">VLOOKUP(A1014,Metadata!$A$1:$R$1501,9,0)</f>
        <v>North America</v>
      </c>
      <c r="H1014">
        <f ca="1">VLOOKUP(A1014,Metadata!$A$1:$R$1501,10,0)</f>
        <v>1</v>
      </c>
      <c r="I1014">
        <f ca="1">VLOOKUP(A1014,Metadata!$A$1:$R$1501,11,0)</f>
        <v>10416</v>
      </c>
      <c r="J1014">
        <f ca="1">VLOOKUP(A1014,Metadata!$A$1:$R$1501,12,0)</f>
        <v>1</v>
      </c>
      <c r="K1014">
        <f ca="1">VLOOKUP(A1014,Metadata!$A$1:$R$1501,13,0)</f>
        <v>1200</v>
      </c>
      <c r="L1014" s="17">
        <f ca="1">VLOOKUP(A1014,Metadata!$A$1:$R$1501,14,0)</f>
        <v>11616</v>
      </c>
      <c r="M1014" t="str">
        <f ca="1">VLOOKUP(A1014,Metadata!$A$1:$R$1501,15,0)</f>
        <v>Summer</v>
      </c>
      <c r="N1014" t="str">
        <f ca="1">VLOOKUP(A1014,Metadata!$A$1:$R$1501,17,0)</f>
        <v>Friends</v>
      </c>
      <c r="O1014">
        <f ca="1">VLOOKUP(A1014,Metadata!$A$1:$R$1501,18,0)</f>
        <v>6</v>
      </c>
    </row>
    <row r="1015" spans="1:15">
      <c r="A1015" s="4">
        <v>1014</v>
      </c>
      <c r="B1015">
        <f ca="1">VLOOKUP(A1015,Metadata!$A$1:$R$1501,2,0)</f>
        <v>290</v>
      </c>
      <c r="C1015" t="str">
        <f ca="1">VLOOKUP(A1015,Metadata!$A$1:$R$1501,4,0)</f>
        <v>2 weeks</v>
      </c>
      <c r="D1015">
        <f ca="1">VLOOKUP(A1015,Metadata!$A$1:$R$1501,5,0)</f>
        <v>14</v>
      </c>
      <c r="E1015" s="17" t="str">
        <f ca="1">VLOOKUP(A1015,Metadata!$A$1:$R$1501,7,0)</f>
        <v>Nashville</v>
      </c>
      <c r="F1015" t="str">
        <f ca="1">VLOOKUP(A1015,Metadata!$A$1:$R$1501,8,0)</f>
        <v>Modern, Nightlife</v>
      </c>
      <c r="G1015" t="str">
        <f ca="1">VLOOKUP(A1015,Metadata!$A$1:$R$1501,9,0)</f>
        <v>North America</v>
      </c>
      <c r="H1015">
        <f ca="1">VLOOKUP(A1015,Metadata!$A$1:$R$1501,10,0)</f>
        <v>3</v>
      </c>
      <c r="I1015">
        <f ca="1">VLOOKUP(A1015,Metadata!$A$1:$R$1501,11,0)</f>
        <v>7644</v>
      </c>
      <c r="J1015">
        <f ca="1">VLOOKUP(A1015,Metadata!$A$1:$R$1501,12,0)</f>
        <v>2</v>
      </c>
      <c r="K1015">
        <f ca="1">VLOOKUP(A1015,Metadata!$A$1:$R$1501,13,0)</f>
        <v>1240</v>
      </c>
      <c r="L1015" s="17">
        <f ca="1">VLOOKUP(A1015,Metadata!$A$1:$R$1501,14,0)</f>
        <v>8884</v>
      </c>
      <c r="M1015" t="str">
        <f ca="1">VLOOKUP(A1015,Metadata!$A$1:$R$1501,15,0)</f>
        <v>Spring</v>
      </c>
      <c r="N1015" t="str">
        <f ca="1">VLOOKUP(A1015,Metadata!$A$1:$R$1501,17,0)</f>
        <v>Romantic</v>
      </c>
      <c r="O1015">
        <f ca="1">VLOOKUP(A1015,Metadata!$A$1:$R$1501,18,0)</f>
        <v>2</v>
      </c>
    </row>
    <row r="1016" spans="1:15">
      <c r="A1016" s="4">
        <v>1015</v>
      </c>
      <c r="B1016">
        <f ca="1">VLOOKUP(A1016,Metadata!$A$1:$R$1501,2,0)</f>
        <v>185</v>
      </c>
      <c r="C1016" t="str">
        <f ca="1">VLOOKUP(A1016,Metadata!$A$1:$R$1501,4,0)</f>
        <v>2 weeks</v>
      </c>
      <c r="D1016">
        <f ca="1">VLOOKUP(A1016,Metadata!$A$1:$R$1501,5,0)</f>
        <v>14</v>
      </c>
      <c r="E1016" s="17" t="str">
        <f ca="1">VLOOKUP(A1016,Metadata!$A$1:$R$1501,7,0)</f>
        <v>Melbourne</v>
      </c>
      <c r="F1016" t="str">
        <f ca="1">VLOOKUP(A1016,Metadata!$A$1:$R$1501,8,0)</f>
        <v>Modern, Beach, Adventure-Modern</v>
      </c>
      <c r="G1016" t="str">
        <f ca="1">VLOOKUP(A1016,Metadata!$A$1:$R$1501,9,0)</f>
        <v>Australia</v>
      </c>
      <c r="H1016">
        <f ca="1">VLOOKUP(A1016,Metadata!$A$1:$R$1501,10,0)</f>
        <v>2</v>
      </c>
      <c r="I1016">
        <f ca="1">VLOOKUP(A1016,Metadata!$A$1:$R$1501,11,0)</f>
        <v>3164</v>
      </c>
      <c r="J1016">
        <f ca="1">VLOOKUP(A1016,Metadata!$A$1:$R$1501,12,0)</f>
        <v>2</v>
      </c>
      <c r="K1016">
        <f ca="1">VLOOKUP(A1016,Metadata!$A$1:$R$1501,13,0)</f>
        <v>5440</v>
      </c>
      <c r="L1016" s="17">
        <f ca="1">VLOOKUP(A1016,Metadata!$A$1:$R$1501,14,0)</f>
        <v>8604</v>
      </c>
      <c r="M1016" t="str">
        <f ca="1">VLOOKUP(A1016,Metadata!$A$1:$R$1501,15,0)</f>
        <v>Spring</v>
      </c>
      <c r="N1016" t="str">
        <f ca="1">VLOOKUP(A1016,Metadata!$A$1:$R$1501,17,0)</f>
        <v>Romantic</v>
      </c>
      <c r="O1016">
        <f ca="1">VLOOKUP(A1016,Metadata!$A$1:$R$1501,18,0)</f>
        <v>2</v>
      </c>
    </row>
    <row r="1017" spans="1:15">
      <c r="A1017" s="4">
        <v>1016</v>
      </c>
      <c r="B1017">
        <f ca="1">VLOOKUP(A1017,Metadata!$A$1:$R$1501,2,0)</f>
        <v>249</v>
      </c>
      <c r="C1017" t="str">
        <f ca="1">VLOOKUP(A1017,Metadata!$A$1:$R$1501,4,0)</f>
        <v>1 week</v>
      </c>
      <c r="D1017">
        <f ca="1">VLOOKUP(A1017,Metadata!$A$1:$R$1501,5,0)</f>
        <v>7</v>
      </c>
      <c r="E1017" s="17" t="str">
        <f ca="1">VLOOKUP(A1017,Metadata!$A$1:$R$1501,7,0)</f>
        <v>Santa Clara County</v>
      </c>
      <c r="F1017" t="str">
        <f ca="1">VLOOKUP(A1017,Metadata!$A$1:$R$1501,8,0)</f>
        <v>Modern</v>
      </c>
      <c r="G1017" t="str">
        <f ca="1">VLOOKUP(A1017,Metadata!$A$1:$R$1501,9,0)</f>
        <v>North America</v>
      </c>
      <c r="H1017">
        <f ca="1">VLOOKUP(A1017,Metadata!$A$1:$R$1501,10,0)</f>
        <v>3</v>
      </c>
      <c r="I1017">
        <f ca="1">VLOOKUP(A1017,Metadata!$A$1:$R$1501,11,0)</f>
        <v>13720</v>
      </c>
      <c r="J1017">
        <f ca="1">VLOOKUP(A1017,Metadata!$A$1:$R$1501,12,0)</f>
        <v>1</v>
      </c>
      <c r="K1017">
        <f ca="1">VLOOKUP(A1017,Metadata!$A$1:$R$1501,13,0)</f>
        <v>720</v>
      </c>
      <c r="L1017" s="17">
        <f ca="1">VLOOKUP(A1017,Metadata!$A$1:$R$1501,14,0)</f>
        <v>14440</v>
      </c>
      <c r="M1017" t="str">
        <f ca="1">VLOOKUP(A1017,Metadata!$A$1:$R$1501,15,0)</f>
        <v>Spring</v>
      </c>
      <c r="N1017" t="str">
        <f ca="1">VLOOKUP(A1017,Metadata!$A$1:$R$1501,17,0)</f>
        <v>Romantic</v>
      </c>
      <c r="O1017">
        <f ca="1">VLOOKUP(A1017,Metadata!$A$1:$R$1501,18,0)</f>
        <v>2</v>
      </c>
    </row>
    <row r="1018" spans="1:15">
      <c r="A1018" s="4">
        <v>1017</v>
      </c>
      <c r="B1018">
        <f ca="1">VLOOKUP(A1018,Metadata!$A$1:$R$1501,2,0)</f>
        <v>257</v>
      </c>
      <c r="C1018" t="str">
        <f ca="1">VLOOKUP(A1018,Metadata!$A$1:$R$1501,4,0)</f>
        <v>3 days</v>
      </c>
      <c r="D1018">
        <f ca="1">VLOOKUP(A1018,Metadata!$A$1:$R$1501,5,0)</f>
        <v>3</v>
      </c>
      <c r="E1018" s="17" t="str">
        <f ca="1">VLOOKUP(A1018,Metadata!$A$1:$R$1501,7,0)</f>
        <v>Barcelona</v>
      </c>
      <c r="F1018" t="str">
        <f ca="1">VLOOKUP(A1018,Metadata!$A$1:$R$1501,8,0)</f>
        <v>Historical-Modern, Beach, Architecture, Nightlife</v>
      </c>
      <c r="G1018" t="str">
        <f ca="1">VLOOKUP(A1018,Metadata!$A$1:$R$1501,9,0)</f>
        <v>Europe</v>
      </c>
      <c r="H1018">
        <f ca="1">VLOOKUP(A1018,Metadata!$A$1:$R$1501,10,0)</f>
        <v>2</v>
      </c>
      <c r="I1018">
        <f ca="1">VLOOKUP(A1018,Metadata!$A$1:$R$1501,11,0)</f>
        <v>1560</v>
      </c>
      <c r="J1018">
        <f ca="1">VLOOKUP(A1018,Metadata!$A$1:$R$1501,12,0)</f>
        <v>1</v>
      </c>
      <c r="K1018">
        <f ca="1">VLOOKUP(A1018,Metadata!$A$1:$R$1501,13,0)</f>
        <v>4900</v>
      </c>
      <c r="L1018" s="17">
        <f ca="1">VLOOKUP(A1018,Metadata!$A$1:$R$1501,14,0)</f>
        <v>6460</v>
      </c>
      <c r="M1018" t="str">
        <f ca="1">VLOOKUP(A1018,Metadata!$A$1:$R$1501,15,0)</f>
        <v>Summer</v>
      </c>
      <c r="N1018" t="str">
        <f ca="1">VLOOKUP(A1018,Metadata!$A$1:$R$1501,17,0)</f>
        <v>Family</v>
      </c>
      <c r="O1018">
        <f ca="1">VLOOKUP(A1018,Metadata!$A$1:$R$1501,18,0)</f>
        <v>4</v>
      </c>
    </row>
    <row r="1019" spans="1:15">
      <c r="A1019" s="4">
        <v>1018</v>
      </c>
      <c r="B1019">
        <f ca="1">VLOOKUP(A1019,Metadata!$A$1:$R$1501,2,0)</f>
        <v>69</v>
      </c>
      <c r="C1019" t="str">
        <f ca="1">VLOOKUP(A1019,Metadata!$A$1:$R$1501,4,0)</f>
        <v>3 days</v>
      </c>
      <c r="D1019">
        <f ca="1">VLOOKUP(A1019,Metadata!$A$1:$R$1501,5,0)</f>
        <v>3</v>
      </c>
      <c r="E1019" s="17" t="str">
        <f ca="1">VLOOKUP(A1019,Metadata!$A$1:$R$1501,7,0)</f>
        <v>Copenhagen</v>
      </c>
      <c r="F1019" t="str">
        <f ca="1">VLOOKUP(A1019,Metadata!$A$1:$R$1501,8,0)</f>
        <v>Historical-Medieval, Beach, Adventure-Water, Park, Nightlife, Architecture</v>
      </c>
      <c r="G1019" t="str">
        <f ca="1">VLOOKUP(A1019,Metadata!$A$1:$R$1501,9,0)</f>
        <v>Europe</v>
      </c>
      <c r="H1019">
        <f ca="1">VLOOKUP(A1019,Metadata!$A$1:$R$1501,10,0)</f>
        <v>3</v>
      </c>
      <c r="I1019">
        <f ca="1">VLOOKUP(A1019,Metadata!$A$1:$R$1501,11,0)</f>
        <v>2712</v>
      </c>
      <c r="J1019">
        <f ca="1">VLOOKUP(A1019,Metadata!$A$1:$R$1501,12,0)</f>
        <v>1</v>
      </c>
      <c r="K1019">
        <f ca="1">VLOOKUP(A1019,Metadata!$A$1:$R$1501,13,0)</f>
        <v>1960</v>
      </c>
      <c r="L1019" s="17">
        <f ca="1">VLOOKUP(A1019,Metadata!$A$1:$R$1501,14,0)</f>
        <v>4672</v>
      </c>
      <c r="M1019" t="str">
        <f ca="1">VLOOKUP(A1019,Metadata!$A$1:$R$1501,15,0)</f>
        <v>Summer</v>
      </c>
      <c r="N1019" t="str">
        <f ca="1">VLOOKUP(A1019,Metadata!$A$1:$R$1501,17,0)</f>
        <v>Romantic</v>
      </c>
      <c r="O1019">
        <f ca="1">VLOOKUP(A1019,Metadata!$A$1:$R$1501,18,0)</f>
        <v>2</v>
      </c>
    </row>
    <row r="1020" spans="1:15">
      <c r="A1020" s="4">
        <v>1019</v>
      </c>
      <c r="B1020">
        <f ca="1">VLOOKUP(A1020,Metadata!$A$1:$R$1501,2,0)</f>
        <v>53</v>
      </c>
      <c r="C1020" t="str">
        <f ca="1">VLOOKUP(A1020,Metadata!$A$1:$R$1501,4,0)</f>
        <v>1 month</v>
      </c>
      <c r="D1020">
        <f ca="1">VLOOKUP(A1020,Metadata!$A$1:$R$1501,5,0)</f>
        <v>30</v>
      </c>
      <c r="E1020" s="17" t="str">
        <f ca="1">VLOOKUP(A1020,Metadata!$A$1:$R$1501,7,0)</f>
        <v>Chicago</v>
      </c>
      <c r="F1020" t="str">
        <f ca="1">VLOOKUP(A1020,Metadata!$A$1:$R$1501,8,0)</f>
        <v>Modern, Aquatic, Nightlife</v>
      </c>
      <c r="G1020" t="str">
        <f ca="1">VLOOKUP(A1020,Metadata!$A$1:$R$1501,9,0)</f>
        <v>North America</v>
      </c>
      <c r="H1020">
        <f ca="1">VLOOKUP(A1020,Metadata!$A$1:$R$1501,10,0)</f>
        <v>2</v>
      </c>
      <c r="I1020">
        <f ca="1">VLOOKUP(A1020,Metadata!$A$1:$R$1501,11,0)</f>
        <v>21600</v>
      </c>
      <c r="J1020">
        <f ca="1">VLOOKUP(A1020,Metadata!$A$1:$R$1501,12,0)</f>
        <v>1</v>
      </c>
      <c r="K1020">
        <f ca="1">VLOOKUP(A1020,Metadata!$A$1:$R$1501,13,0)</f>
        <v>520</v>
      </c>
      <c r="L1020" s="17">
        <f ca="1">VLOOKUP(A1020,Metadata!$A$1:$R$1501,14,0)</f>
        <v>22120</v>
      </c>
      <c r="M1020" t="str">
        <f ca="1">VLOOKUP(A1020,Metadata!$A$1:$R$1501,15,0)</f>
        <v>Summer</v>
      </c>
      <c r="N1020" t="str">
        <f ca="1">VLOOKUP(A1020,Metadata!$A$1:$R$1501,17,0)</f>
        <v>Family</v>
      </c>
      <c r="O1020">
        <f ca="1">VLOOKUP(A1020,Metadata!$A$1:$R$1501,18,0)</f>
        <v>4</v>
      </c>
    </row>
    <row r="1021" spans="1:15">
      <c r="A1021" s="4">
        <v>1020</v>
      </c>
      <c r="B1021">
        <f ca="1">VLOOKUP(A1021,Metadata!$A$1:$R$1501,2,0)</f>
        <v>1</v>
      </c>
      <c r="C1021" t="str">
        <f ca="1">VLOOKUP(A1021,Metadata!$A$1:$R$1501,4,0)</f>
        <v>1 month</v>
      </c>
      <c r="D1021">
        <f ca="1">VLOOKUP(A1021,Metadata!$A$1:$R$1501,5,0)</f>
        <v>30</v>
      </c>
      <c r="E1021" s="17" t="str">
        <f ca="1">VLOOKUP(A1021,Metadata!$A$1:$R$1501,7,0)</f>
        <v>Valencia</v>
      </c>
      <c r="F1021" t="str">
        <f ca="1">VLOOKUP(A1021,Metadata!$A$1:$R$1501,8,0)</f>
        <v>Terrain</v>
      </c>
      <c r="G1021" t="str">
        <f ca="1">VLOOKUP(A1021,Metadata!$A$1:$R$1501,9,0)</f>
        <v>Europe</v>
      </c>
      <c r="H1021">
        <f ca="1">VLOOKUP(A1021,Metadata!$A$1:$R$1501,10,0)</f>
        <v>1</v>
      </c>
      <c r="I1021">
        <f ca="1">VLOOKUP(A1021,Metadata!$A$1:$R$1501,11,0)</f>
        <v>1080</v>
      </c>
      <c r="J1021">
        <f ca="1">VLOOKUP(A1021,Metadata!$A$1:$R$1501,12,0)</f>
        <v>2</v>
      </c>
      <c r="K1021">
        <f ca="1">VLOOKUP(A1021,Metadata!$A$1:$R$1501,13,0)</f>
        <v>3560</v>
      </c>
      <c r="L1021" s="17">
        <f ca="1">VLOOKUP(A1021,Metadata!$A$1:$R$1501,14,0)</f>
        <v>4640</v>
      </c>
      <c r="M1021" t="str">
        <f ca="1">VLOOKUP(A1021,Metadata!$A$1:$R$1501,15,0)</f>
        <v>Summer</v>
      </c>
      <c r="N1021" t="str">
        <f ca="1">VLOOKUP(A1021,Metadata!$A$1:$R$1501,17,0)</f>
        <v>Solo</v>
      </c>
      <c r="O1021">
        <f ca="1">VLOOKUP(A1021,Metadata!$A$1:$R$1501,18,0)</f>
        <v>1</v>
      </c>
    </row>
    <row r="1022" spans="1:15">
      <c r="A1022" s="4">
        <v>1021</v>
      </c>
      <c r="B1022">
        <f ca="1">VLOOKUP(A1022,Metadata!$A$1:$R$1501,2,0)</f>
        <v>1</v>
      </c>
      <c r="C1022" t="str">
        <f ca="1">VLOOKUP(A1022,Metadata!$A$1:$R$1501,4,0)</f>
        <v>2 weeks</v>
      </c>
      <c r="D1022">
        <f ca="1">VLOOKUP(A1022,Metadata!$A$1:$R$1501,5,0)</f>
        <v>14</v>
      </c>
      <c r="E1022" s="17" t="str">
        <f ca="1">VLOOKUP(A1022,Metadata!$A$1:$R$1501,7,0)</f>
        <v>Naples</v>
      </c>
      <c r="F1022" t="str">
        <f ca="1">VLOOKUP(A1022,Metadata!$A$1:$R$1501,8,0)</f>
        <v>Historical-Ancient, Architecture, Nightlife</v>
      </c>
      <c r="G1022" t="str">
        <f ca="1">VLOOKUP(A1022,Metadata!$A$1:$R$1501,9,0)</f>
        <v>Europe</v>
      </c>
      <c r="H1022">
        <f ca="1">VLOOKUP(A1022,Metadata!$A$1:$R$1501,10,0)</f>
        <v>1</v>
      </c>
      <c r="I1022">
        <f ca="1">VLOOKUP(A1022,Metadata!$A$1:$R$1501,11,0)</f>
        <v>980</v>
      </c>
      <c r="J1022">
        <f ca="1">VLOOKUP(A1022,Metadata!$A$1:$R$1501,12,0)</f>
        <v>2</v>
      </c>
      <c r="K1022">
        <f ca="1">VLOOKUP(A1022,Metadata!$A$1:$R$1501,13,0)</f>
        <v>4400</v>
      </c>
      <c r="L1022" s="17">
        <f ca="1">VLOOKUP(A1022,Metadata!$A$1:$R$1501,14,0)</f>
        <v>5380</v>
      </c>
      <c r="M1022" t="str">
        <f ca="1">VLOOKUP(A1022,Metadata!$A$1:$R$1501,15,0)</f>
        <v>Summer</v>
      </c>
      <c r="N1022" t="str">
        <f ca="1">VLOOKUP(A1022,Metadata!$A$1:$R$1501,17,0)</f>
        <v>Romantic</v>
      </c>
      <c r="O1022">
        <f ca="1">VLOOKUP(A1022,Metadata!$A$1:$R$1501,18,0)</f>
        <v>2</v>
      </c>
    </row>
    <row r="1023" spans="1:15">
      <c r="A1023" s="4">
        <v>1022</v>
      </c>
      <c r="B1023">
        <f ca="1">VLOOKUP(A1023,Metadata!$A$1:$R$1501,2,0)</f>
        <v>98</v>
      </c>
      <c r="C1023" t="str">
        <f ca="1">VLOOKUP(A1023,Metadata!$A$1:$R$1501,4,0)</f>
        <v>2 weeks</v>
      </c>
      <c r="D1023">
        <f ca="1">VLOOKUP(A1023,Metadata!$A$1:$R$1501,5,0)</f>
        <v>14</v>
      </c>
      <c r="E1023" s="17" t="str">
        <f ca="1">VLOOKUP(A1023,Metadata!$A$1:$R$1501,7,0)</f>
        <v>Los Angeles</v>
      </c>
      <c r="F1023" t="str">
        <f ca="1">VLOOKUP(A1023,Metadata!$A$1:$R$1501,8,0)</f>
        <v>Beach, Terrain</v>
      </c>
      <c r="G1023" t="str">
        <f ca="1">VLOOKUP(A1023,Metadata!$A$1:$R$1501,9,0)</f>
        <v>North America</v>
      </c>
      <c r="H1023">
        <f ca="1">VLOOKUP(A1023,Metadata!$A$1:$R$1501,10,0)</f>
        <v>3</v>
      </c>
      <c r="I1023">
        <f ca="1">VLOOKUP(A1023,Metadata!$A$1:$R$1501,11,0)</f>
        <v>7812</v>
      </c>
      <c r="J1023">
        <f ca="1">VLOOKUP(A1023,Metadata!$A$1:$R$1501,12,0)</f>
        <v>2</v>
      </c>
      <c r="K1023">
        <f ca="1">VLOOKUP(A1023,Metadata!$A$1:$R$1501,13,0)</f>
        <v>440</v>
      </c>
      <c r="L1023" s="17">
        <f ca="1">VLOOKUP(A1023,Metadata!$A$1:$R$1501,14,0)</f>
        <v>8252</v>
      </c>
      <c r="M1023" t="str">
        <f ca="1">VLOOKUP(A1023,Metadata!$A$1:$R$1501,15,0)</f>
        <v>Summer</v>
      </c>
      <c r="N1023" t="str">
        <f ca="1">VLOOKUP(A1023,Metadata!$A$1:$R$1501,17,0)</f>
        <v>Solo</v>
      </c>
      <c r="O1023">
        <f ca="1">VLOOKUP(A1023,Metadata!$A$1:$R$1501,18,0)</f>
        <v>1</v>
      </c>
    </row>
    <row r="1024" spans="1:15">
      <c r="A1024" s="4">
        <v>1023</v>
      </c>
      <c r="B1024">
        <f ca="1">VLOOKUP(A1024,Metadata!$A$1:$R$1501,2,0)</f>
        <v>24</v>
      </c>
      <c r="C1024" t="str">
        <f ca="1">VLOOKUP(A1024,Metadata!$A$1:$R$1501,4,0)</f>
        <v>3 days</v>
      </c>
      <c r="D1024">
        <f ca="1">VLOOKUP(A1024,Metadata!$A$1:$R$1501,5,0)</f>
        <v>3</v>
      </c>
      <c r="E1024" s="17" t="str">
        <f ca="1">VLOOKUP(A1024,Metadata!$A$1:$R$1501,7,0)</f>
        <v>Broward County</v>
      </c>
      <c r="F1024" t="str">
        <f ca="1">VLOOKUP(A1024,Metadata!$A$1:$R$1501,8,0)</f>
        <v>Beach, Modern, Park, Aquatic</v>
      </c>
      <c r="G1024" t="str">
        <f ca="1">VLOOKUP(A1024,Metadata!$A$1:$R$1501,9,0)</f>
        <v>North America</v>
      </c>
      <c r="H1024">
        <f ca="1">VLOOKUP(A1024,Metadata!$A$1:$R$1501,10,0)</f>
        <v>2</v>
      </c>
      <c r="I1024">
        <f ca="1">VLOOKUP(A1024,Metadata!$A$1:$R$1501,11,0)</f>
        <v>1884</v>
      </c>
      <c r="J1024">
        <f ca="1">VLOOKUP(A1024,Metadata!$A$1:$R$1501,12,0)</f>
        <v>1</v>
      </c>
      <c r="K1024">
        <f ca="1">VLOOKUP(A1024,Metadata!$A$1:$R$1501,13,0)</f>
        <v>520</v>
      </c>
      <c r="L1024" s="17">
        <f ca="1">VLOOKUP(A1024,Metadata!$A$1:$R$1501,14,0)</f>
        <v>2404</v>
      </c>
      <c r="M1024" t="str">
        <f ca="1">VLOOKUP(A1024,Metadata!$A$1:$R$1501,15,0)</f>
        <v>Summer</v>
      </c>
      <c r="N1024" t="str">
        <f ca="1">VLOOKUP(A1024,Metadata!$A$1:$R$1501,17,0)</f>
        <v>Family</v>
      </c>
      <c r="O1024">
        <f ca="1">VLOOKUP(A1024,Metadata!$A$1:$R$1501,18,0)</f>
        <v>4</v>
      </c>
    </row>
    <row r="1025" spans="1:15">
      <c r="A1025" s="4">
        <v>1024</v>
      </c>
      <c r="B1025">
        <f ca="1">VLOOKUP(A1025,Metadata!$A$1:$R$1501,2,0)</f>
        <v>155</v>
      </c>
      <c r="C1025" t="str">
        <f ca="1">VLOOKUP(A1025,Metadata!$A$1:$R$1501,4,0)</f>
        <v>2 weeks</v>
      </c>
      <c r="D1025">
        <f ca="1">VLOOKUP(A1025,Metadata!$A$1:$R$1501,5,0)</f>
        <v>14</v>
      </c>
      <c r="E1025" s="17" t="str">
        <f ca="1">VLOOKUP(A1025,Metadata!$A$1:$R$1501,7,0)</f>
        <v>Florence</v>
      </c>
      <c r="F1025" t="str">
        <f ca="1">VLOOKUP(A1025,Metadata!$A$1:$R$1501,8,0)</f>
        <v>Historical, Beach</v>
      </c>
      <c r="G1025" t="str">
        <f ca="1">VLOOKUP(A1025,Metadata!$A$1:$R$1501,9,0)</f>
        <v>Europe</v>
      </c>
      <c r="H1025">
        <f ca="1">VLOOKUP(A1025,Metadata!$A$1:$R$1501,10,0)</f>
        <v>3</v>
      </c>
      <c r="I1025">
        <f ca="1">VLOOKUP(A1025,Metadata!$A$1:$R$1501,11,0)</f>
        <v>4424</v>
      </c>
      <c r="J1025">
        <f ca="1">VLOOKUP(A1025,Metadata!$A$1:$R$1501,12,0)</f>
        <v>1</v>
      </c>
      <c r="K1025">
        <f ca="1">VLOOKUP(A1025,Metadata!$A$1:$R$1501,13,0)</f>
        <v>1950</v>
      </c>
      <c r="L1025" s="17">
        <f ca="1">VLOOKUP(A1025,Metadata!$A$1:$R$1501,14,0)</f>
        <v>6374</v>
      </c>
      <c r="M1025" t="str">
        <f ca="1">VLOOKUP(A1025,Metadata!$A$1:$R$1501,15,0)</f>
        <v>Summer</v>
      </c>
      <c r="N1025" t="str">
        <f ca="1">VLOOKUP(A1025,Metadata!$A$1:$R$1501,17,0)</f>
        <v>Solo</v>
      </c>
      <c r="O1025">
        <f ca="1">VLOOKUP(A1025,Metadata!$A$1:$R$1501,18,0)</f>
        <v>1</v>
      </c>
    </row>
    <row r="1026" spans="1:15">
      <c r="A1026" s="4">
        <v>1025</v>
      </c>
      <c r="B1026">
        <f ca="1">VLOOKUP(A1026,Metadata!$A$1:$R$1501,2,0)</f>
        <v>190</v>
      </c>
      <c r="C1026" t="str">
        <f ca="1">VLOOKUP(A1026,Metadata!$A$1:$R$1501,4,0)</f>
        <v>1 month</v>
      </c>
      <c r="D1026">
        <f ca="1">VLOOKUP(A1026,Metadata!$A$1:$R$1501,5,0)</f>
        <v>30</v>
      </c>
      <c r="E1026" s="17" t="str">
        <f ca="1">VLOOKUP(A1026,Metadata!$A$1:$R$1501,7,0)</f>
        <v>New York City</v>
      </c>
      <c r="F1026" t="str">
        <f ca="1">VLOOKUP(A1026,Metadata!$A$1:$R$1501,8,0)</f>
        <v>Modern, Park, Adventure-Land, Architecture, Nightlife</v>
      </c>
      <c r="G1026" t="str">
        <f ca="1">VLOOKUP(A1026,Metadata!$A$1:$R$1501,9,0)</f>
        <v>North America</v>
      </c>
      <c r="H1026">
        <f ca="1">VLOOKUP(A1026,Metadata!$A$1:$R$1501,10,0)</f>
        <v>1</v>
      </c>
      <c r="I1026">
        <f ca="1">VLOOKUP(A1026,Metadata!$A$1:$R$1501,11,0)</f>
        <v>10440</v>
      </c>
      <c r="J1026">
        <f ca="1">VLOOKUP(A1026,Metadata!$A$1:$R$1501,12,0)</f>
        <v>1</v>
      </c>
      <c r="K1026">
        <f ca="1">VLOOKUP(A1026,Metadata!$A$1:$R$1501,13,0)</f>
        <v>1000</v>
      </c>
      <c r="L1026" s="17">
        <f ca="1">VLOOKUP(A1026,Metadata!$A$1:$R$1501,14,0)</f>
        <v>11440</v>
      </c>
      <c r="M1026" t="str">
        <f ca="1">VLOOKUP(A1026,Metadata!$A$1:$R$1501,15,0)</f>
        <v>Summer</v>
      </c>
      <c r="N1026" t="str">
        <f ca="1">VLOOKUP(A1026,Metadata!$A$1:$R$1501,17,0)</f>
        <v>Family</v>
      </c>
      <c r="O1026">
        <f ca="1">VLOOKUP(A1026,Metadata!$A$1:$R$1501,18,0)</f>
        <v>4</v>
      </c>
    </row>
    <row r="1027" spans="1:15">
      <c r="A1027" s="4">
        <v>1026</v>
      </c>
      <c r="B1027">
        <f ca="1">VLOOKUP(A1027,Metadata!$A$1:$R$1501,2,0)</f>
        <v>125</v>
      </c>
      <c r="C1027" t="str">
        <f ca="1">VLOOKUP(A1027,Metadata!$A$1:$R$1501,4,0)</f>
        <v>3 days</v>
      </c>
      <c r="D1027">
        <f ca="1">VLOOKUP(A1027,Metadata!$A$1:$R$1501,5,0)</f>
        <v>3</v>
      </c>
      <c r="E1027" s="17" t="str">
        <f ca="1">VLOOKUP(A1027,Metadata!$A$1:$R$1501,7,0)</f>
        <v>Washington, D.C.</v>
      </c>
      <c r="F1027" t="str">
        <f ca="1">VLOOKUP(A1027,Metadata!$A$1:$R$1501,8,0)</f>
        <v>Modern</v>
      </c>
      <c r="G1027" t="str">
        <f ca="1">VLOOKUP(A1027,Metadata!$A$1:$R$1501,9,0)</f>
        <v>North America</v>
      </c>
      <c r="H1027">
        <f ca="1">VLOOKUP(A1027,Metadata!$A$1:$R$1501,10,0)</f>
        <v>3</v>
      </c>
      <c r="I1027">
        <f ca="1">VLOOKUP(A1027,Metadata!$A$1:$R$1501,11,0)</f>
        <v>6012</v>
      </c>
      <c r="J1027">
        <f ca="1">VLOOKUP(A1027,Metadata!$A$1:$R$1501,12,0)</f>
        <v>2</v>
      </c>
      <c r="K1027">
        <f ca="1">VLOOKUP(A1027,Metadata!$A$1:$R$1501,13,0)</f>
        <v>4080</v>
      </c>
      <c r="L1027" s="17">
        <f ca="1">VLOOKUP(A1027,Metadata!$A$1:$R$1501,14,0)</f>
        <v>10092</v>
      </c>
      <c r="M1027" t="str">
        <f ca="1">VLOOKUP(A1027,Metadata!$A$1:$R$1501,15,0)</f>
        <v>Summer</v>
      </c>
      <c r="N1027" t="str">
        <f ca="1">VLOOKUP(A1027,Metadata!$A$1:$R$1501,17,0)</f>
        <v>Friends</v>
      </c>
      <c r="O1027">
        <f ca="1">VLOOKUP(A1027,Metadata!$A$1:$R$1501,18,0)</f>
        <v>6</v>
      </c>
    </row>
    <row r="1028" spans="1:15">
      <c r="A1028" s="4">
        <v>1027</v>
      </c>
      <c r="B1028">
        <f ca="1">VLOOKUP(A1028,Metadata!$A$1:$R$1501,2,0)</f>
        <v>206</v>
      </c>
      <c r="C1028" t="str">
        <f ca="1">VLOOKUP(A1028,Metadata!$A$1:$R$1501,4,0)</f>
        <v>1 month</v>
      </c>
      <c r="D1028">
        <f ca="1">VLOOKUP(A1028,Metadata!$A$1:$R$1501,5,0)</f>
        <v>30</v>
      </c>
      <c r="E1028" s="17" t="str">
        <f ca="1">VLOOKUP(A1028,Metadata!$A$1:$R$1501,7,0)</f>
        <v>Clark County</v>
      </c>
      <c r="F1028" t="str">
        <f ca="1">VLOOKUP(A1028,Metadata!$A$1:$R$1501,8,0)</f>
        <v>Modern, Nightlife, Park, Adventure-Land, Forest</v>
      </c>
      <c r="G1028" t="str">
        <f ca="1">VLOOKUP(A1028,Metadata!$A$1:$R$1501,9,0)</f>
        <v>North America</v>
      </c>
      <c r="H1028">
        <f ca="1">VLOOKUP(A1028,Metadata!$A$1:$R$1501,10,0)</f>
        <v>2</v>
      </c>
      <c r="I1028">
        <f ca="1">VLOOKUP(A1028,Metadata!$A$1:$R$1501,11,0)</f>
        <v>45000</v>
      </c>
      <c r="J1028">
        <f ca="1">VLOOKUP(A1028,Metadata!$A$1:$R$1501,12,0)</f>
        <v>2</v>
      </c>
      <c r="K1028">
        <f ca="1">VLOOKUP(A1028,Metadata!$A$1:$R$1501,13,0)</f>
        <v>1680</v>
      </c>
      <c r="L1028" s="17">
        <f ca="1">VLOOKUP(A1028,Metadata!$A$1:$R$1501,14,0)</f>
        <v>46680</v>
      </c>
      <c r="M1028" t="str">
        <f ca="1">VLOOKUP(A1028,Metadata!$A$1:$R$1501,15,0)</f>
        <v>Summer</v>
      </c>
      <c r="N1028" t="str">
        <f ca="1">VLOOKUP(A1028,Metadata!$A$1:$R$1501,17,0)</f>
        <v>Friends</v>
      </c>
      <c r="O1028">
        <f ca="1">VLOOKUP(A1028,Metadata!$A$1:$R$1501,18,0)</f>
        <v>6</v>
      </c>
    </row>
    <row r="1029" spans="1:15">
      <c r="A1029" s="4">
        <v>1028</v>
      </c>
      <c r="B1029">
        <f ca="1">VLOOKUP(A1029,Metadata!$A$1:$R$1501,2,0)</f>
        <v>170</v>
      </c>
      <c r="C1029" t="str">
        <f ca="1">VLOOKUP(A1029,Metadata!$A$1:$R$1501,4,0)</f>
        <v>3 days</v>
      </c>
      <c r="D1029">
        <f ca="1">VLOOKUP(A1029,Metadata!$A$1:$R$1501,5,0)</f>
        <v>3</v>
      </c>
      <c r="E1029" s="17" t="str">
        <f ca="1">VLOOKUP(A1029,Metadata!$A$1:$R$1501,7,0)</f>
        <v>Broward County</v>
      </c>
      <c r="F1029" t="str">
        <f ca="1">VLOOKUP(A1029,Metadata!$A$1:$R$1501,8,0)</f>
        <v>Beach, Modern, Park, Aquatic</v>
      </c>
      <c r="G1029" t="str">
        <f ca="1">VLOOKUP(A1029,Metadata!$A$1:$R$1501,9,0)</f>
        <v>North America</v>
      </c>
      <c r="H1029">
        <f ca="1">VLOOKUP(A1029,Metadata!$A$1:$R$1501,10,0)</f>
        <v>3</v>
      </c>
      <c r="I1029">
        <f ca="1">VLOOKUP(A1029,Metadata!$A$1:$R$1501,11,0)</f>
        <v>6156</v>
      </c>
      <c r="J1029">
        <f ca="1">VLOOKUP(A1029,Metadata!$A$1:$R$1501,12,0)</f>
        <v>1</v>
      </c>
      <c r="K1029">
        <f ca="1">VLOOKUP(A1029,Metadata!$A$1:$R$1501,13,0)</f>
        <v>780</v>
      </c>
      <c r="L1029" s="17">
        <f ca="1">VLOOKUP(A1029,Metadata!$A$1:$R$1501,14,0)</f>
        <v>6936</v>
      </c>
      <c r="M1029" t="str">
        <f ca="1">VLOOKUP(A1029,Metadata!$A$1:$R$1501,15,0)</f>
        <v>Summer</v>
      </c>
      <c r="N1029" t="str">
        <f ca="1">VLOOKUP(A1029,Metadata!$A$1:$R$1501,17,0)</f>
        <v>Friends</v>
      </c>
      <c r="O1029">
        <f ca="1">VLOOKUP(A1029,Metadata!$A$1:$R$1501,18,0)</f>
        <v>6</v>
      </c>
    </row>
    <row r="1030" spans="1:15">
      <c r="A1030" s="4">
        <v>1029</v>
      </c>
      <c r="B1030">
        <f ca="1">VLOOKUP(A1030,Metadata!$A$1:$R$1501,2,0)</f>
        <v>69</v>
      </c>
      <c r="C1030" t="str">
        <f ca="1">VLOOKUP(A1030,Metadata!$A$1:$R$1501,4,0)</f>
        <v>3 days</v>
      </c>
      <c r="D1030">
        <f ca="1">VLOOKUP(A1030,Metadata!$A$1:$R$1501,5,0)</f>
        <v>3</v>
      </c>
      <c r="E1030" s="17" t="str">
        <f ca="1">VLOOKUP(A1030,Metadata!$A$1:$R$1501,7,0)</f>
        <v>Paris</v>
      </c>
      <c r="F1030" t="str">
        <f ca="1">VLOOKUP(A1030,Metadata!$A$1:$R$1501,8,0)</f>
        <v>Historical-Medieval, Nightlife, Architecture, Park</v>
      </c>
      <c r="G1030" t="str">
        <f ca="1">VLOOKUP(A1030,Metadata!$A$1:$R$1501,9,0)</f>
        <v>Europe</v>
      </c>
      <c r="H1030">
        <f ca="1">VLOOKUP(A1030,Metadata!$A$1:$R$1501,10,0)</f>
        <v>1</v>
      </c>
      <c r="I1030">
        <f ca="1">VLOOKUP(A1030,Metadata!$A$1:$R$1501,11,0)</f>
        <v>1188</v>
      </c>
      <c r="J1030">
        <f ca="1">VLOOKUP(A1030,Metadata!$A$1:$R$1501,12,0)</f>
        <v>1</v>
      </c>
      <c r="K1030">
        <f ca="1">VLOOKUP(A1030,Metadata!$A$1:$R$1501,13,0)</f>
        <v>7080</v>
      </c>
      <c r="L1030" s="17">
        <f ca="1">VLOOKUP(A1030,Metadata!$A$1:$R$1501,14,0)</f>
        <v>8268</v>
      </c>
      <c r="M1030" t="str">
        <f ca="1">VLOOKUP(A1030,Metadata!$A$1:$R$1501,15,0)</f>
        <v>Summer</v>
      </c>
      <c r="N1030" t="str">
        <f ca="1">VLOOKUP(A1030,Metadata!$A$1:$R$1501,17,0)</f>
        <v>Friends</v>
      </c>
      <c r="O1030">
        <f ca="1">VLOOKUP(A1030,Metadata!$A$1:$R$1501,18,0)</f>
        <v>6</v>
      </c>
    </row>
    <row r="1031" spans="1:15">
      <c r="A1031" s="4">
        <v>1030</v>
      </c>
      <c r="B1031">
        <f ca="1">VLOOKUP(A1031,Metadata!$A$1:$R$1501,2,0)</f>
        <v>97</v>
      </c>
      <c r="C1031" t="str">
        <f ca="1">VLOOKUP(A1031,Metadata!$A$1:$R$1501,4,0)</f>
        <v>3 days</v>
      </c>
      <c r="D1031">
        <f ca="1">VLOOKUP(A1031,Metadata!$A$1:$R$1501,5,0)</f>
        <v>3</v>
      </c>
      <c r="E1031" s="17" t="str">
        <f ca="1">VLOOKUP(A1031,Metadata!$A$1:$R$1501,7,0)</f>
        <v>Antwerp</v>
      </c>
      <c r="F1031" t="str">
        <f ca="1">VLOOKUP(A1031,Metadata!$A$1:$R$1501,8,0)</f>
        <v>Historical-Medieval, Aquatic, Nightlife</v>
      </c>
      <c r="G1031" t="str">
        <f ca="1">VLOOKUP(A1031,Metadata!$A$1:$R$1501,9,0)</f>
        <v>Europe</v>
      </c>
      <c r="H1031">
        <f ca="1">VLOOKUP(A1031,Metadata!$A$1:$R$1501,10,0)</f>
        <v>2</v>
      </c>
      <c r="I1031">
        <f ca="1">VLOOKUP(A1031,Metadata!$A$1:$R$1501,11,0)</f>
        <v>1320</v>
      </c>
      <c r="J1031">
        <f ca="1">VLOOKUP(A1031,Metadata!$A$1:$R$1501,12,0)</f>
        <v>1</v>
      </c>
      <c r="K1031">
        <f ca="1">VLOOKUP(A1031,Metadata!$A$1:$R$1501,13,0)</f>
        <v>6240</v>
      </c>
      <c r="L1031" s="17">
        <f ca="1">VLOOKUP(A1031,Metadata!$A$1:$R$1501,14,0)</f>
        <v>7560</v>
      </c>
      <c r="M1031" t="str">
        <f ca="1">VLOOKUP(A1031,Metadata!$A$1:$R$1501,15,0)</f>
        <v>Summer</v>
      </c>
      <c r="N1031" t="str">
        <f ca="1">VLOOKUP(A1031,Metadata!$A$1:$R$1501,17,0)</f>
        <v>Family</v>
      </c>
      <c r="O1031">
        <f ca="1">VLOOKUP(A1031,Metadata!$A$1:$R$1501,18,0)</f>
        <v>4</v>
      </c>
    </row>
    <row r="1032" spans="1:15">
      <c r="A1032" s="4">
        <v>1031</v>
      </c>
      <c r="B1032">
        <f ca="1">VLOOKUP(A1032,Metadata!$A$1:$R$1501,2,0)</f>
        <v>229</v>
      </c>
      <c r="C1032" t="str">
        <f ca="1">VLOOKUP(A1032,Metadata!$A$1:$R$1501,4,0)</f>
        <v>1 week</v>
      </c>
      <c r="D1032">
        <f ca="1">VLOOKUP(A1032,Metadata!$A$1:$R$1501,5,0)</f>
        <v>7</v>
      </c>
      <c r="E1032" s="17" t="str">
        <f ca="1">VLOOKUP(A1032,Metadata!$A$1:$R$1501,7,0)</f>
        <v>Vienna</v>
      </c>
      <c r="F1032" t="str">
        <f ca="1">VLOOKUP(A1032,Metadata!$A$1:$R$1501,8,0)</f>
        <v>Terrain</v>
      </c>
      <c r="G1032" t="str">
        <f ca="1">VLOOKUP(A1032,Metadata!$A$1:$R$1501,9,0)</f>
        <v>Europe</v>
      </c>
      <c r="H1032">
        <f ca="1">VLOOKUP(A1032,Metadata!$A$1:$R$1501,10,0)</f>
        <v>2</v>
      </c>
      <c r="I1032">
        <f ca="1">VLOOKUP(A1032,Metadata!$A$1:$R$1501,11,0)</f>
        <v>5502</v>
      </c>
      <c r="J1032">
        <f ca="1">VLOOKUP(A1032,Metadata!$A$1:$R$1501,12,0)</f>
        <v>2</v>
      </c>
      <c r="K1032">
        <f ca="1">VLOOKUP(A1032,Metadata!$A$1:$R$1501,13,0)</f>
        <v>16200</v>
      </c>
      <c r="L1032" s="17">
        <f ca="1">VLOOKUP(A1032,Metadata!$A$1:$R$1501,14,0)</f>
        <v>21702</v>
      </c>
      <c r="M1032" t="str">
        <f ca="1">VLOOKUP(A1032,Metadata!$A$1:$R$1501,15,0)</f>
        <v>Summer</v>
      </c>
      <c r="N1032" t="str">
        <f ca="1">VLOOKUP(A1032,Metadata!$A$1:$R$1501,17,0)</f>
        <v>Friends</v>
      </c>
      <c r="O1032">
        <f ca="1">VLOOKUP(A1032,Metadata!$A$1:$R$1501,18,0)</f>
        <v>6</v>
      </c>
    </row>
    <row r="1033" spans="1:15">
      <c r="A1033" s="4">
        <v>1032</v>
      </c>
      <c r="B1033">
        <f ca="1">VLOOKUP(A1033,Metadata!$A$1:$R$1501,2,0)</f>
        <v>13</v>
      </c>
      <c r="C1033" t="str">
        <f ca="1">VLOOKUP(A1033,Metadata!$A$1:$R$1501,4,0)</f>
        <v>1 week</v>
      </c>
      <c r="D1033">
        <f ca="1">VLOOKUP(A1033,Metadata!$A$1:$R$1501,5,0)</f>
        <v>7</v>
      </c>
      <c r="E1033" s="17" t="str">
        <f ca="1">VLOOKUP(A1033,Metadata!$A$1:$R$1501,7,0)</f>
        <v>Paris</v>
      </c>
      <c r="F1033" t="str">
        <f ca="1">VLOOKUP(A1033,Metadata!$A$1:$R$1501,8,0)</f>
        <v>Historical-Medieval, Nightlife, Architecture, Park</v>
      </c>
      <c r="G1033" t="str">
        <f ca="1">VLOOKUP(A1033,Metadata!$A$1:$R$1501,9,0)</f>
        <v>Europe</v>
      </c>
      <c r="H1033">
        <f ca="1">VLOOKUP(A1033,Metadata!$A$1:$R$1501,10,0)</f>
        <v>2</v>
      </c>
      <c r="I1033">
        <f ca="1">VLOOKUP(A1033,Metadata!$A$1:$R$1501,11,0)</f>
        <v>7644</v>
      </c>
      <c r="J1033">
        <f ca="1">VLOOKUP(A1033,Metadata!$A$1:$R$1501,12,0)</f>
        <v>1</v>
      </c>
      <c r="K1033">
        <f ca="1">VLOOKUP(A1033,Metadata!$A$1:$R$1501,13,0)</f>
        <v>7080</v>
      </c>
      <c r="L1033" s="17">
        <f ca="1">VLOOKUP(A1033,Metadata!$A$1:$R$1501,14,0)</f>
        <v>14724</v>
      </c>
      <c r="M1033" t="str">
        <f ca="1">VLOOKUP(A1033,Metadata!$A$1:$R$1501,15,0)</f>
        <v>Summer</v>
      </c>
      <c r="N1033" t="str">
        <f ca="1">VLOOKUP(A1033,Metadata!$A$1:$R$1501,17,0)</f>
        <v>Friends</v>
      </c>
      <c r="O1033">
        <f ca="1">VLOOKUP(A1033,Metadata!$A$1:$R$1501,18,0)</f>
        <v>6</v>
      </c>
    </row>
    <row r="1034" spans="1:15">
      <c r="A1034" s="4">
        <v>1033</v>
      </c>
      <c r="B1034">
        <f ca="1">VLOOKUP(A1034,Metadata!$A$1:$R$1501,2,0)</f>
        <v>115</v>
      </c>
      <c r="C1034" t="str">
        <f ca="1">VLOOKUP(A1034,Metadata!$A$1:$R$1501,4,0)</f>
        <v>3 days</v>
      </c>
      <c r="D1034">
        <f ca="1">VLOOKUP(A1034,Metadata!$A$1:$R$1501,5,0)</f>
        <v>3</v>
      </c>
      <c r="E1034" s="17" t="str">
        <f ca="1">VLOOKUP(A1034,Metadata!$A$1:$R$1501,7,0)</f>
        <v>New Orleans</v>
      </c>
      <c r="F1034" t="str">
        <f ca="1">VLOOKUP(A1034,Metadata!$A$1:$R$1501,8,0)</f>
        <v>Historical-Modern</v>
      </c>
      <c r="G1034" t="str">
        <f ca="1">VLOOKUP(A1034,Metadata!$A$1:$R$1501,9,0)</f>
        <v>North America</v>
      </c>
      <c r="H1034">
        <f ca="1">VLOOKUP(A1034,Metadata!$A$1:$R$1501,10,0)</f>
        <v>1</v>
      </c>
      <c r="I1034">
        <f ca="1">VLOOKUP(A1034,Metadata!$A$1:$R$1501,11,0)</f>
        <v>255</v>
      </c>
      <c r="J1034">
        <f ca="1">VLOOKUP(A1034,Metadata!$A$1:$R$1501,12,0)</f>
        <v>2</v>
      </c>
      <c r="K1034">
        <f ca="1">VLOOKUP(A1034,Metadata!$A$1:$R$1501,13,0)</f>
        <v>320</v>
      </c>
      <c r="L1034" s="17">
        <f ca="1">VLOOKUP(A1034,Metadata!$A$1:$R$1501,14,0)</f>
        <v>575</v>
      </c>
      <c r="M1034" t="str">
        <f ca="1">VLOOKUP(A1034,Metadata!$A$1:$R$1501,15,0)</f>
        <v>Spring</v>
      </c>
      <c r="N1034" t="str">
        <f ca="1">VLOOKUP(A1034,Metadata!$A$1:$R$1501,17,0)</f>
        <v>Solo</v>
      </c>
      <c r="O1034">
        <f ca="1">VLOOKUP(A1034,Metadata!$A$1:$R$1501,18,0)</f>
        <v>1</v>
      </c>
    </row>
    <row r="1035" spans="1:15">
      <c r="A1035" s="4">
        <v>1034</v>
      </c>
      <c r="B1035">
        <f ca="1">VLOOKUP(A1035,Metadata!$A$1:$R$1501,2,0)</f>
        <v>291</v>
      </c>
      <c r="C1035" t="str">
        <f ca="1">VLOOKUP(A1035,Metadata!$A$1:$R$1501,4,0)</f>
        <v>1 week</v>
      </c>
      <c r="D1035">
        <f ca="1">VLOOKUP(A1035,Metadata!$A$1:$R$1501,5,0)</f>
        <v>7</v>
      </c>
      <c r="E1035" s="17" t="str">
        <f ca="1">VLOOKUP(A1035,Metadata!$A$1:$R$1501,7,0)</f>
        <v>Vienna</v>
      </c>
      <c r="F1035" t="str">
        <f ca="1">VLOOKUP(A1035,Metadata!$A$1:$R$1501,8,0)</f>
        <v>Terrain</v>
      </c>
      <c r="G1035" t="str">
        <f ca="1">VLOOKUP(A1035,Metadata!$A$1:$R$1501,9,0)</f>
        <v>Europe</v>
      </c>
      <c r="H1035">
        <f ca="1">VLOOKUP(A1035,Metadata!$A$1:$R$1501,10,0)</f>
        <v>1</v>
      </c>
      <c r="I1035">
        <f ca="1">VLOOKUP(A1035,Metadata!$A$1:$R$1501,11,0)</f>
        <v>1316</v>
      </c>
      <c r="J1035">
        <f ca="1">VLOOKUP(A1035,Metadata!$A$1:$R$1501,12,0)</f>
        <v>2</v>
      </c>
      <c r="K1035">
        <f ca="1">VLOOKUP(A1035,Metadata!$A$1:$R$1501,13,0)</f>
        <v>10800</v>
      </c>
      <c r="L1035" s="17">
        <f ca="1">VLOOKUP(A1035,Metadata!$A$1:$R$1501,14,0)</f>
        <v>12116</v>
      </c>
      <c r="M1035" t="str">
        <f ca="1">VLOOKUP(A1035,Metadata!$A$1:$R$1501,15,0)</f>
        <v>Summer</v>
      </c>
      <c r="N1035" t="str">
        <f ca="1">VLOOKUP(A1035,Metadata!$A$1:$R$1501,17,0)</f>
        <v>Family</v>
      </c>
      <c r="O1035">
        <f ca="1">VLOOKUP(A1035,Metadata!$A$1:$R$1501,18,0)</f>
        <v>4</v>
      </c>
    </row>
    <row r="1036" spans="1:15">
      <c r="A1036" s="4">
        <v>1035</v>
      </c>
      <c r="B1036">
        <f ca="1">VLOOKUP(A1036,Metadata!$A$1:$R$1501,2,0)</f>
        <v>83</v>
      </c>
      <c r="C1036" t="str">
        <f ca="1">VLOOKUP(A1036,Metadata!$A$1:$R$1501,4,0)</f>
        <v>1 month</v>
      </c>
      <c r="D1036">
        <f ca="1">VLOOKUP(A1036,Metadata!$A$1:$R$1501,5,0)</f>
        <v>30</v>
      </c>
      <c r="E1036" s="17" t="str">
        <f ca="1">VLOOKUP(A1036,Metadata!$A$1:$R$1501,7,0)</f>
        <v>Austin</v>
      </c>
      <c r="F1036" t="str">
        <f ca="1">VLOOKUP(A1036,Metadata!$A$1:$R$1501,8,0)</f>
        <v>Historical-Modern, Nightlife</v>
      </c>
      <c r="G1036" t="str">
        <f ca="1">VLOOKUP(A1036,Metadata!$A$1:$R$1501,9,0)</f>
        <v>North America</v>
      </c>
      <c r="H1036">
        <f ca="1">VLOOKUP(A1036,Metadata!$A$1:$R$1501,10,0)</f>
        <v>2</v>
      </c>
      <c r="I1036">
        <f ca="1">VLOOKUP(A1036,Metadata!$A$1:$R$1501,11,0)</f>
        <v>3420</v>
      </c>
      <c r="J1036">
        <f ca="1">VLOOKUP(A1036,Metadata!$A$1:$R$1501,12,0)</f>
        <v>1</v>
      </c>
      <c r="K1036">
        <f ca="1">VLOOKUP(A1036,Metadata!$A$1:$R$1501,13,0)</f>
        <v>60</v>
      </c>
      <c r="L1036" s="17">
        <f ca="1">VLOOKUP(A1036,Metadata!$A$1:$R$1501,14,0)</f>
        <v>3480</v>
      </c>
      <c r="M1036" t="str">
        <f ca="1">VLOOKUP(A1036,Metadata!$A$1:$R$1501,15,0)</f>
        <v>Spring</v>
      </c>
      <c r="N1036" t="str">
        <f ca="1">VLOOKUP(A1036,Metadata!$A$1:$R$1501,17,0)</f>
        <v>Solo</v>
      </c>
      <c r="O1036">
        <f ca="1">VLOOKUP(A1036,Metadata!$A$1:$R$1501,18,0)</f>
        <v>1</v>
      </c>
    </row>
    <row r="1037" spans="1:15">
      <c r="A1037" s="4">
        <v>1036</v>
      </c>
      <c r="B1037">
        <f ca="1">VLOOKUP(A1037,Metadata!$A$1:$R$1501,2,0)</f>
        <v>11</v>
      </c>
      <c r="C1037" t="str">
        <f ca="1">VLOOKUP(A1037,Metadata!$A$1:$R$1501,4,0)</f>
        <v>1 month</v>
      </c>
      <c r="D1037">
        <f ca="1">VLOOKUP(A1037,Metadata!$A$1:$R$1501,5,0)</f>
        <v>30</v>
      </c>
      <c r="E1037" s="17" t="str">
        <f ca="1">VLOOKUP(A1037,Metadata!$A$1:$R$1501,7,0)</f>
        <v>Mallorca</v>
      </c>
      <c r="F1037" t="str">
        <f ca="1">VLOOKUP(A1037,Metadata!$A$1:$R$1501,8,0)</f>
        <v>Beach, Aquatic, Adventure-Water</v>
      </c>
      <c r="G1037" t="str">
        <f ca="1">VLOOKUP(A1037,Metadata!$A$1:$R$1501,9,0)</f>
        <v>Europe</v>
      </c>
      <c r="H1037">
        <f ca="1">VLOOKUP(A1037,Metadata!$A$1:$R$1501,10,0)</f>
        <v>1</v>
      </c>
      <c r="I1037">
        <f ca="1">VLOOKUP(A1037,Metadata!$A$1:$R$1501,11,0)</f>
        <v>4800</v>
      </c>
      <c r="J1037">
        <f ca="1">VLOOKUP(A1037,Metadata!$A$1:$R$1501,12,0)</f>
        <v>2</v>
      </c>
      <c r="K1037">
        <f ca="1">VLOOKUP(A1037,Metadata!$A$1:$R$1501,13,0)</f>
        <v>10176</v>
      </c>
      <c r="L1037" s="17">
        <f ca="1">VLOOKUP(A1037,Metadata!$A$1:$R$1501,14,0)</f>
        <v>14976</v>
      </c>
      <c r="M1037" t="str">
        <f ca="1">VLOOKUP(A1037,Metadata!$A$1:$R$1501,15,0)</f>
        <v>Summer</v>
      </c>
      <c r="N1037" t="str">
        <f ca="1">VLOOKUP(A1037,Metadata!$A$1:$R$1501,17,0)</f>
        <v>Family</v>
      </c>
      <c r="O1037">
        <f ca="1">VLOOKUP(A1037,Metadata!$A$1:$R$1501,18,0)</f>
        <v>4</v>
      </c>
    </row>
    <row r="1038" spans="1:15">
      <c r="A1038" s="4">
        <v>1037</v>
      </c>
      <c r="B1038">
        <f ca="1">VLOOKUP(A1038,Metadata!$A$1:$R$1501,2,0)</f>
        <v>264</v>
      </c>
      <c r="C1038" t="str">
        <f ca="1">VLOOKUP(A1038,Metadata!$A$1:$R$1501,4,0)</f>
        <v>3 days</v>
      </c>
      <c r="D1038">
        <f ca="1">VLOOKUP(A1038,Metadata!$A$1:$R$1501,5,0)</f>
        <v>3</v>
      </c>
      <c r="E1038" s="17" t="str">
        <f ca="1">VLOOKUP(A1038,Metadata!$A$1:$R$1501,7,0)</f>
        <v>Geneva</v>
      </c>
      <c r="F1038" t="str">
        <f ca="1">VLOOKUP(A1038,Metadata!$A$1:$R$1501,8,0)</f>
        <v>Historical, Beach, Terrain</v>
      </c>
      <c r="G1038" t="str">
        <f ca="1">VLOOKUP(A1038,Metadata!$A$1:$R$1501,9,0)</f>
        <v>Europe</v>
      </c>
      <c r="H1038">
        <f ca="1">VLOOKUP(A1038,Metadata!$A$1:$R$1501,10,0)</f>
        <v>1</v>
      </c>
      <c r="I1038">
        <f ca="1">VLOOKUP(A1038,Metadata!$A$1:$R$1501,11,0)</f>
        <v>1206</v>
      </c>
      <c r="J1038">
        <f ca="1">VLOOKUP(A1038,Metadata!$A$1:$R$1501,12,0)</f>
        <v>2</v>
      </c>
      <c r="K1038">
        <f ca="1">VLOOKUP(A1038,Metadata!$A$1:$R$1501,13,0)</f>
        <v>11760</v>
      </c>
      <c r="L1038" s="17">
        <f ca="1">VLOOKUP(A1038,Metadata!$A$1:$R$1501,14,0)</f>
        <v>12966</v>
      </c>
      <c r="M1038" t="str">
        <f ca="1">VLOOKUP(A1038,Metadata!$A$1:$R$1501,15,0)</f>
        <v>Summer</v>
      </c>
      <c r="N1038" t="str">
        <f ca="1">VLOOKUP(A1038,Metadata!$A$1:$R$1501,17,0)</f>
        <v>Friends</v>
      </c>
      <c r="O1038">
        <f ca="1">VLOOKUP(A1038,Metadata!$A$1:$R$1501,18,0)</f>
        <v>6</v>
      </c>
    </row>
    <row r="1039" spans="1:15">
      <c r="A1039" s="4">
        <v>1038</v>
      </c>
      <c r="B1039">
        <f ca="1">VLOOKUP(A1039,Metadata!$A$1:$R$1501,2,0)</f>
        <v>199</v>
      </c>
      <c r="C1039" t="str">
        <f ca="1">VLOOKUP(A1039,Metadata!$A$1:$R$1501,4,0)</f>
        <v>3 days</v>
      </c>
      <c r="D1039">
        <f ca="1">VLOOKUP(A1039,Metadata!$A$1:$R$1501,5,0)</f>
        <v>3</v>
      </c>
      <c r="E1039" s="17" t="str">
        <f ca="1">VLOOKUP(A1039,Metadata!$A$1:$R$1501,7,0)</f>
        <v>Dublin</v>
      </c>
      <c r="F1039" t="str">
        <f ca="1">VLOOKUP(A1039,Metadata!$A$1:$R$1501,8,0)</f>
        <v>Terrain, Beach, Historical-Medieval, Parks, Architecture</v>
      </c>
      <c r="G1039" t="str">
        <f ca="1">VLOOKUP(A1039,Metadata!$A$1:$R$1501,9,0)</f>
        <v>Europe</v>
      </c>
      <c r="H1039">
        <f ca="1">VLOOKUP(A1039,Metadata!$A$1:$R$1501,10,0)</f>
        <v>3</v>
      </c>
      <c r="I1039">
        <f ca="1">VLOOKUP(A1039,Metadata!$A$1:$R$1501,11,0)</f>
        <v>5634</v>
      </c>
      <c r="J1039">
        <f ca="1">VLOOKUP(A1039,Metadata!$A$1:$R$1501,12,0)</f>
        <v>2</v>
      </c>
      <c r="K1039">
        <f ca="1">VLOOKUP(A1039,Metadata!$A$1:$R$1501,13,0)</f>
        <v>11748</v>
      </c>
      <c r="L1039" s="17">
        <f ca="1">VLOOKUP(A1039,Metadata!$A$1:$R$1501,14,0)</f>
        <v>17382</v>
      </c>
      <c r="M1039" t="str">
        <f ca="1">VLOOKUP(A1039,Metadata!$A$1:$R$1501,15,0)</f>
        <v>Summer</v>
      </c>
      <c r="N1039" t="str">
        <f ca="1">VLOOKUP(A1039,Metadata!$A$1:$R$1501,17,0)</f>
        <v>Friends</v>
      </c>
      <c r="O1039">
        <f ca="1">VLOOKUP(A1039,Metadata!$A$1:$R$1501,18,0)</f>
        <v>6</v>
      </c>
    </row>
    <row r="1040" spans="1:15">
      <c r="A1040" s="4">
        <v>1039</v>
      </c>
      <c r="B1040">
        <f ca="1">VLOOKUP(A1040,Metadata!$A$1:$R$1501,2,0)</f>
        <v>65</v>
      </c>
      <c r="C1040" t="str">
        <f ca="1">VLOOKUP(A1040,Metadata!$A$1:$R$1501,4,0)</f>
        <v>1 week</v>
      </c>
      <c r="D1040">
        <f ca="1">VLOOKUP(A1040,Metadata!$A$1:$R$1501,5,0)</f>
        <v>7</v>
      </c>
      <c r="E1040" s="17" t="str">
        <f ca="1">VLOOKUP(A1040,Metadata!$A$1:$R$1501,7,0)</f>
        <v>Copenhagen</v>
      </c>
      <c r="F1040" t="str">
        <f ca="1">VLOOKUP(A1040,Metadata!$A$1:$R$1501,8,0)</f>
        <v>Historical-Medieval, Beach, Adventure-Water, Park, Nightlife, Architecture</v>
      </c>
      <c r="G1040" t="str">
        <f ca="1">VLOOKUP(A1040,Metadata!$A$1:$R$1501,9,0)</f>
        <v>Europe</v>
      </c>
      <c r="H1040">
        <f ca="1">VLOOKUP(A1040,Metadata!$A$1:$R$1501,10,0)</f>
        <v>3</v>
      </c>
      <c r="I1040">
        <f ca="1">VLOOKUP(A1040,Metadata!$A$1:$R$1501,11,0)</f>
        <v>18984</v>
      </c>
      <c r="J1040">
        <f ca="1">VLOOKUP(A1040,Metadata!$A$1:$R$1501,12,0)</f>
        <v>2</v>
      </c>
      <c r="K1040">
        <f ca="1">VLOOKUP(A1040,Metadata!$A$1:$R$1501,13,0)</f>
        <v>11760</v>
      </c>
      <c r="L1040" s="17">
        <f ca="1">VLOOKUP(A1040,Metadata!$A$1:$R$1501,14,0)</f>
        <v>30744</v>
      </c>
      <c r="M1040" t="str">
        <f ca="1">VLOOKUP(A1040,Metadata!$A$1:$R$1501,15,0)</f>
        <v>Summer</v>
      </c>
      <c r="N1040" t="str">
        <f ca="1">VLOOKUP(A1040,Metadata!$A$1:$R$1501,17,0)</f>
        <v>Friends</v>
      </c>
      <c r="O1040">
        <f ca="1">VLOOKUP(A1040,Metadata!$A$1:$R$1501,18,0)</f>
        <v>6</v>
      </c>
    </row>
    <row r="1041" spans="1:15">
      <c r="A1041" s="4">
        <v>1040</v>
      </c>
      <c r="B1041">
        <f ca="1">VLOOKUP(A1041,Metadata!$A$1:$R$1501,2,0)</f>
        <v>191</v>
      </c>
      <c r="C1041" t="str">
        <f ca="1">VLOOKUP(A1041,Metadata!$A$1:$R$1501,4,0)</f>
        <v>3 days</v>
      </c>
      <c r="D1041">
        <f ca="1">VLOOKUP(A1041,Metadata!$A$1:$R$1501,5,0)</f>
        <v>3</v>
      </c>
      <c r="E1041" s="17" t="str">
        <f ca="1">VLOOKUP(A1041,Metadata!$A$1:$R$1501,7,0)</f>
        <v>Columbus</v>
      </c>
      <c r="F1041" t="str">
        <f ca="1">VLOOKUP(A1041,Metadata!$A$1:$R$1501,8,0)</f>
        <v>Modern, Beach, Nightlife, Park</v>
      </c>
      <c r="G1041" t="str">
        <f ca="1">VLOOKUP(A1041,Metadata!$A$1:$R$1501,9,0)</f>
        <v>North America</v>
      </c>
      <c r="H1041">
        <f ca="1">VLOOKUP(A1041,Metadata!$A$1:$R$1501,10,0)</f>
        <v>2</v>
      </c>
      <c r="I1041">
        <f ca="1">VLOOKUP(A1041,Metadata!$A$1:$R$1501,11,0)</f>
        <v>225</v>
      </c>
      <c r="J1041">
        <f ca="1">VLOOKUP(A1041,Metadata!$A$1:$R$1501,12,0)</f>
        <v>2</v>
      </c>
      <c r="K1041">
        <f ca="1">VLOOKUP(A1041,Metadata!$A$1:$R$1501,13,0)</f>
        <v>480</v>
      </c>
      <c r="L1041" s="17">
        <f ca="1">VLOOKUP(A1041,Metadata!$A$1:$R$1501,14,0)</f>
        <v>705</v>
      </c>
      <c r="M1041" t="str">
        <f ca="1">VLOOKUP(A1041,Metadata!$A$1:$R$1501,15,0)</f>
        <v>Summer</v>
      </c>
      <c r="N1041" t="str">
        <f ca="1">VLOOKUP(A1041,Metadata!$A$1:$R$1501,17,0)</f>
        <v>Solo</v>
      </c>
      <c r="O1041">
        <f ca="1">VLOOKUP(A1041,Metadata!$A$1:$R$1501,18,0)</f>
        <v>1</v>
      </c>
    </row>
    <row r="1042" spans="1:15">
      <c r="A1042" s="4">
        <v>1041</v>
      </c>
      <c r="B1042">
        <f ca="1">VLOOKUP(A1042,Metadata!$A$1:$R$1501,2,0)</f>
        <v>238</v>
      </c>
      <c r="C1042" t="str">
        <f ca="1">VLOOKUP(A1042,Metadata!$A$1:$R$1501,4,0)</f>
        <v>3 days</v>
      </c>
      <c r="D1042">
        <f ca="1">VLOOKUP(A1042,Metadata!$A$1:$R$1501,5,0)</f>
        <v>3</v>
      </c>
      <c r="E1042" s="17" t="str">
        <f ca="1">VLOOKUP(A1042,Metadata!$A$1:$R$1501,7,0)</f>
        <v>New Orleans</v>
      </c>
      <c r="F1042" t="str">
        <f ca="1">VLOOKUP(A1042,Metadata!$A$1:$R$1501,8,0)</f>
        <v>Historical-Modern</v>
      </c>
      <c r="G1042" t="str">
        <f ca="1">VLOOKUP(A1042,Metadata!$A$1:$R$1501,9,0)</f>
        <v>North America</v>
      </c>
      <c r="H1042">
        <f ca="1">VLOOKUP(A1042,Metadata!$A$1:$R$1501,10,0)</f>
        <v>1</v>
      </c>
      <c r="I1042">
        <f ca="1">VLOOKUP(A1042,Metadata!$A$1:$R$1501,11,0)</f>
        <v>1530</v>
      </c>
      <c r="J1042">
        <f ca="1">VLOOKUP(A1042,Metadata!$A$1:$R$1501,12,0)</f>
        <v>1</v>
      </c>
      <c r="K1042">
        <f ca="1">VLOOKUP(A1042,Metadata!$A$1:$R$1501,13,0)</f>
        <v>960</v>
      </c>
      <c r="L1042" s="17">
        <f ca="1">VLOOKUP(A1042,Metadata!$A$1:$R$1501,14,0)</f>
        <v>2490</v>
      </c>
      <c r="M1042" t="str">
        <f ca="1">VLOOKUP(A1042,Metadata!$A$1:$R$1501,15,0)</f>
        <v>Spring</v>
      </c>
      <c r="N1042" t="str">
        <f ca="1">VLOOKUP(A1042,Metadata!$A$1:$R$1501,17,0)</f>
        <v>Friends</v>
      </c>
      <c r="O1042">
        <f ca="1">VLOOKUP(A1042,Metadata!$A$1:$R$1501,18,0)</f>
        <v>6</v>
      </c>
    </row>
    <row r="1043" spans="1:15">
      <c r="A1043" s="4">
        <v>1042</v>
      </c>
      <c r="B1043">
        <f ca="1">VLOOKUP(A1043,Metadata!$A$1:$R$1501,2,0)</f>
        <v>286</v>
      </c>
      <c r="C1043" t="str">
        <f ca="1">VLOOKUP(A1043,Metadata!$A$1:$R$1501,4,0)</f>
        <v>3 days</v>
      </c>
      <c r="D1043">
        <f ca="1">VLOOKUP(A1043,Metadata!$A$1:$R$1501,5,0)</f>
        <v>3</v>
      </c>
      <c r="E1043" s="17" t="str">
        <f ca="1">VLOOKUP(A1043,Metadata!$A$1:$R$1501,7,0)</f>
        <v>Manchester</v>
      </c>
      <c r="F1043" t="str">
        <f ca="1">VLOOKUP(A1043,Metadata!$A$1:$R$1501,8,0)</f>
        <v>Modern, Nightlife</v>
      </c>
      <c r="G1043" t="str">
        <f ca="1">VLOOKUP(A1043,Metadata!$A$1:$R$1501,9,0)</f>
        <v>Europe</v>
      </c>
      <c r="H1043">
        <f ca="1">VLOOKUP(A1043,Metadata!$A$1:$R$1501,10,0)</f>
        <v>2</v>
      </c>
      <c r="I1043">
        <f ca="1">VLOOKUP(A1043,Metadata!$A$1:$R$1501,11,0)</f>
        <v>519</v>
      </c>
      <c r="J1043">
        <f ca="1">VLOOKUP(A1043,Metadata!$A$1:$R$1501,12,0)</f>
        <v>1</v>
      </c>
      <c r="K1043">
        <f ca="1">VLOOKUP(A1043,Metadata!$A$1:$R$1501,13,0)</f>
        <v>670</v>
      </c>
      <c r="L1043" s="17">
        <f ca="1">VLOOKUP(A1043,Metadata!$A$1:$R$1501,14,0)</f>
        <v>1189</v>
      </c>
      <c r="M1043" t="str">
        <f ca="1">VLOOKUP(A1043,Metadata!$A$1:$R$1501,15,0)</f>
        <v>Summer</v>
      </c>
      <c r="N1043" t="str">
        <f ca="1">VLOOKUP(A1043,Metadata!$A$1:$R$1501,17,0)</f>
        <v>Solo</v>
      </c>
      <c r="O1043">
        <f ca="1">VLOOKUP(A1043,Metadata!$A$1:$R$1501,18,0)</f>
        <v>1</v>
      </c>
    </row>
    <row r="1044" spans="1:15">
      <c r="A1044" s="4">
        <v>1043</v>
      </c>
      <c r="B1044">
        <f ca="1">VLOOKUP(A1044,Metadata!$A$1:$R$1501,2,0)</f>
        <v>97</v>
      </c>
      <c r="C1044" t="str">
        <f ca="1">VLOOKUP(A1044,Metadata!$A$1:$R$1501,4,0)</f>
        <v>3 days</v>
      </c>
      <c r="D1044">
        <f ca="1">VLOOKUP(A1044,Metadata!$A$1:$R$1501,5,0)</f>
        <v>3</v>
      </c>
      <c r="E1044" s="17" t="str">
        <f ca="1">VLOOKUP(A1044,Metadata!$A$1:$R$1501,7,0)</f>
        <v>Milan</v>
      </c>
      <c r="F1044" t="str">
        <f ca="1">VLOOKUP(A1044,Metadata!$A$1:$R$1501,8,0)</f>
        <v>Historical-Modern, Nightlife, Architecture</v>
      </c>
      <c r="G1044" t="str">
        <f ca="1">VLOOKUP(A1044,Metadata!$A$1:$R$1501,9,0)</f>
        <v>Europe</v>
      </c>
      <c r="H1044">
        <f ca="1">VLOOKUP(A1044,Metadata!$A$1:$R$1501,10,0)</f>
        <v>2</v>
      </c>
      <c r="I1044">
        <f ca="1">VLOOKUP(A1044,Metadata!$A$1:$R$1501,11,0)</f>
        <v>726</v>
      </c>
      <c r="J1044">
        <f ca="1">VLOOKUP(A1044,Metadata!$A$1:$R$1501,12,0)</f>
        <v>2</v>
      </c>
      <c r="K1044">
        <f ca="1">VLOOKUP(A1044,Metadata!$A$1:$R$1501,13,0)</f>
        <v>3640</v>
      </c>
      <c r="L1044" s="17">
        <f ca="1">VLOOKUP(A1044,Metadata!$A$1:$R$1501,14,0)</f>
        <v>4366</v>
      </c>
      <c r="M1044" t="str">
        <f ca="1">VLOOKUP(A1044,Metadata!$A$1:$R$1501,15,0)</f>
        <v>Summer</v>
      </c>
      <c r="N1044" t="str">
        <f ca="1">VLOOKUP(A1044,Metadata!$A$1:$R$1501,17,0)</f>
        <v>Romantic</v>
      </c>
      <c r="O1044">
        <f ca="1">VLOOKUP(A1044,Metadata!$A$1:$R$1501,18,0)</f>
        <v>2</v>
      </c>
    </row>
    <row r="1045" spans="1:15">
      <c r="A1045" s="4">
        <v>1044</v>
      </c>
      <c r="B1045">
        <f ca="1">VLOOKUP(A1045,Metadata!$A$1:$R$1501,2,0)</f>
        <v>236</v>
      </c>
      <c r="C1045" t="str">
        <f ca="1">VLOOKUP(A1045,Metadata!$A$1:$R$1501,4,0)</f>
        <v>1 month</v>
      </c>
      <c r="D1045">
        <f ca="1">VLOOKUP(A1045,Metadata!$A$1:$R$1501,5,0)</f>
        <v>30</v>
      </c>
      <c r="E1045" s="17" t="str">
        <f ca="1">VLOOKUP(A1045,Metadata!$A$1:$R$1501,7,0)</f>
        <v>Portland</v>
      </c>
      <c r="F1045" t="str">
        <f ca="1">VLOOKUP(A1045,Metadata!$A$1:$R$1501,8,0)</f>
        <v>Modern, Park, Nightlife</v>
      </c>
      <c r="G1045" t="str">
        <f ca="1">VLOOKUP(A1045,Metadata!$A$1:$R$1501,9,0)</f>
        <v>North America</v>
      </c>
      <c r="H1045">
        <f ca="1">VLOOKUP(A1045,Metadata!$A$1:$R$1501,10,0)</f>
        <v>2</v>
      </c>
      <c r="I1045">
        <f ca="1">VLOOKUP(A1045,Metadata!$A$1:$R$1501,11,0)</f>
        <v>4080</v>
      </c>
      <c r="J1045">
        <f ca="1">VLOOKUP(A1045,Metadata!$A$1:$R$1501,12,0)</f>
        <v>2</v>
      </c>
      <c r="K1045">
        <f ca="1">VLOOKUP(A1045,Metadata!$A$1:$R$1501,13,0)</f>
        <v>620</v>
      </c>
      <c r="L1045" s="17">
        <f ca="1">VLOOKUP(A1045,Metadata!$A$1:$R$1501,14,0)</f>
        <v>4700</v>
      </c>
      <c r="M1045" t="str">
        <f ca="1">VLOOKUP(A1045,Metadata!$A$1:$R$1501,15,0)</f>
        <v>Spring</v>
      </c>
      <c r="N1045" t="str">
        <f ca="1">VLOOKUP(A1045,Metadata!$A$1:$R$1501,17,0)</f>
        <v>Solo</v>
      </c>
      <c r="O1045">
        <f ca="1">VLOOKUP(A1045,Metadata!$A$1:$R$1501,18,0)</f>
        <v>1</v>
      </c>
    </row>
    <row r="1046" spans="1:15">
      <c r="A1046" s="4">
        <v>1045</v>
      </c>
      <c r="B1046">
        <f ca="1">VLOOKUP(A1046,Metadata!$A$1:$R$1501,2,0)</f>
        <v>179</v>
      </c>
      <c r="C1046" t="str">
        <f ca="1">VLOOKUP(A1046,Metadata!$A$1:$R$1501,4,0)</f>
        <v>1 month</v>
      </c>
      <c r="D1046">
        <f ca="1">VLOOKUP(A1046,Metadata!$A$1:$R$1501,5,0)</f>
        <v>30</v>
      </c>
      <c r="E1046" s="17" t="str">
        <f ca="1">VLOOKUP(A1046,Metadata!$A$1:$R$1501,7,0)</f>
        <v>Oakland</v>
      </c>
      <c r="F1046" t="str">
        <f ca="1">VLOOKUP(A1046,Metadata!$A$1:$R$1501,8,0)</f>
        <v>Modern, Hills, Park</v>
      </c>
      <c r="G1046" t="str">
        <f ca="1">VLOOKUP(A1046,Metadata!$A$1:$R$1501,9,0)</f>
        <v>North America</v>
      </c>
      <c r="H1046">
        <f ca="1">VLOOKUP(A1046,Metadata!$A$1:$R$1501,10,0)</f>
        <v>3</v>
      </c>
      <c r="I1046">
        <f ca="1">VLOOKUP(A1046,Metadata!$A$1:$R$1501,11,0)</f>
        <v>10680</v>
      </c>
      <c r="J1046">
        <f ca="1">VLOOKUP(A1046,Metadata!$A$1:$R$1501,12,0)</f>
        <v>1</v>
      </c>
      <c r="K1046">
        <f ca="1">VLOOKUP(A1046,Metadata!$A$1:$R$1501,13,0)</f>
        <v>720</v>
      </c>
      <c r="L1046" s="17">
        <f ca="1">VLOOKUP(A1046,Metadata!$A$1:$R$1501,14,0)</f>
        <v>11400</v>
      </c>
      <c r="M1046" t="str">
        <f ca="1">VLOOKUP(A1046,Metadata!$A$1:$R$1501,15,0)</f>
        <v>Spring</v>
      </c>
      <c r="N1046" t="str">
        <f ca="1">VLOOKUP(A1046,Metadata!$A$1:$R$1501,17,0)</f>
        <v>Romantic</v>
      </c>
      <c r="O1046">
        <f ca="1">VLOOKUP(A1046,Metadata!$A$1:$R$1501,18,0)</f>
        <v>2</v>
      </c>
    </row>
    <row r="1047" spans="1:15">
      <c r="A1047" s="4">
        <v>1046</v>
      </c>
      <c r="B1047">
        <f ca="1">VLOOKUP(A1047,Metadata!$A$1:$R$1501,2,0)</f>
        <v>105</v>
      </c>
      <c r="C1047" t="str">
        <f ca="1">VLOOKUP(A1047,Metadata!$A$1:$R$1501,4,0)</f>
        <v>2 weeks</v>
      </c>
      <c r="D1047">
        <f ca="1">VLOOKUP(A1047,Metadata!$A$1:$R$1501,5,0)</f>
        <v>14</v>
      </c>
      <c r="E1047" s="17" t="str">
        <f ca="1">VLOOKUP(A1047,Metadata!$A$1:$R$1501,7,0)</f>
        <v>Los Angeles</v>
      </c>
      <c r="F1047" t="str">
        <f ca="1">VLOOKUP(A1047,Metadata!$A$1:$R$1501,8,0)</f>
        <v>Beach, Terrain</v>
      </c>
      <c r="G1047" t="str">
        <f ca="1">VLOOKUP(A1047,Metadata!$A$1:$R$1501,9,0)</f>
        <v>North America</v>
      </c>
      <c r="H1047">
        <f ca="1">VLOOKUP(A1047,Metadata!$A$1:$R$1501,10,0)</f>
        <v>2</v>
      </c>
      <c r="I1047">
        <f ca="1">VLOOKUP(A1047,Metadata!$A$1:$R$1501,11,0)</f>
        <v>15960</v>
      </c>
      <c r="J1047">
        <f ca="1">VLOOKUP(A1047,Metadata!$A$1:$R$1501,12,0)</f>
        <v>2</v>
      </c>
      <c r="K1047">
        <f ca="1">VLOOKUP(A1047,Metadata!$A$1:$R$1501,13,0)</f>
        <v>2640</v>
      </c>
      <c r="L1047" s="17">
        <f ca="1">VLOOKUP(A1047,Metadata!$A$1:$R$1501,14,0)</f>
        <v>18600</v>
      </c>
      <c r="M1047" t="str">
        <f ca="1">VLOOKUP(A1047,Metadata!$A$1:$R$1501,15,0)</f>
        <v>Summer</v>
      </c>
      <c r="N1047" t="str">
        <f ca="1">VLOOKUP(A1047,Metadata!$A$1:$R$1501,17,0)</f>
        <v>Friends</v>
      </c>
      <c r="O1047">
        <f ca="1">VLOOKUP(A1047,Metadata!$A$1:$R$1501,18,0)</f>
        <v>6</v>
      </c>
    </row>
    <row r="1048" spans="1:15">
      <c r="A1048" s="4">
        <v>1047</v>
      </c>
      <c r="B1048">
        <f ca="1">VLOOKUP(A1048,Metadata!$A$1:$R$1501,2,0)</f>
        <v>262</v>
      </c>
      <c r="C1048" t="str">
        <f ca="1">VLOOKUP(A1048,Metadata!$A$1:$R$1501,4,0)</f>
        <v>1 week</v>
      </c>
      <c r="D1048">
        <f ca="1">VLOOKUP(A1048,Metadata!$A$1:$R$1501,5,0)</f>
        <v>7</v>
      </c>
      <c r="E1048" s="17" t="str">
        <f ca="1">VLOOKUP(A1048,Metadata!$A$1:$R$1501,7,0)</f>
        <v>Santa Clara County</v>
      </c>
      <c r="F1048" t="str">
        <f ca="1">VLOOKUP(A1048,Metadata!$A$1:$R$1501,8,0)</f>
        <v>Modern</v>
      </c>
      <c r="G1048" t="str">
        <f ca="1">VLOOKUP(A1048,Metadata!$A$1:$R$1501,9,0)</f>
        <v>North America</v>
      </c>
      <c r="H1048">
        <f ca="1">VLOOKUP(A1048,Metadata!$A$1:$R$1501,10,0)</f>
        <v>2</v>
      </c>
      <c r="I1048">
        <f ca="1">VLOOKUP(A1048,Metadata!$A$1:$R$1501,11,0)</f>
        <v>1640.3100000000002</v>
      </c>
      <c r="J1048">
        <f ca="1">VLOOKUP(A1048,Metadata!$A$1:$R$1501,12,0)</f>
        <v>2</v>
      </c>
      <c r="K1048">
        <f ca="1">VLOOKUP(A1048,Metadata!$A$1:$R$1501,13,0)</f>
        <v>720</v>
      </c>
      <c r="L1048" s="17">
        <f ca="1">VLOOKUP(A1048,Metadata!$A$1:$R$1501,14,0)</f>
        <v>2360.3100000000004</v>
      </c>
      <c r="M1048" t="str">
        <f ca="1">VLOOKUP(A1048,Metadata!$A$1:$R$1501,15,0)</f>
        <v>Spring</v>
      </c>
      <c r="N1048" t="str">
        <f ca="1">VLOOKUP(A1048,Metadata!$A$1:$R$1501,17,0)</f>
        <v>Solo</v>
      </c>
      <c r="O1048">
        <f ca="1">VLOOKUP(A1048,Metadata!$A$1:$R$1501,18,0)</f>
        <v>1</v>
      </c>
    </row>
    <row r="1049" spans="1:15">
      <c r="A1049" s="4">
        <v>1048</v>
      </c>
      <c r="B1049">
        <f ca="1">VLOOKUP(A1049,Metadata!$A$1:$R$1501,2,0)</f>
        <v>191</v>
      </c>
      <c r="C1049" t="str">
        <f ca="1">VLOOKUP(A1049,Metadata!$A$1:$R$1501,4,0)</f>
        <v>2 weeks</v>
      </c>
      <c r="D1049">
        <f ca="1">VLOOKUP(A1049,Metadata!$A$1:$R$1501,5,0)</f>
        <v>14</v>
      </c>
      <c r="E1049" s="17" t="str">
        <f ca="1">VLOOKUP(A1049,Metadata!$A$1:$R$1501,7,0)</f>
        <v>Venice</v>
      </c>
      <c r="F1049" t="str">
        <f ca="1">VLOOKUP(A1049,Metadata!$A$1:$R$1501,8,0)</f>
        <v>Terrain</v>
      </c>
      <c r="G1049" t="str">
        <f ca="1">VLOOKUP(A1049,Metadata!$A$1:$R$1501,9,0)</f>
        <v>Europe</v>
      </c>
      <c r="H1049">
        <f ca="1">VLOOKUP(A1049,Metadata!$A$1:$R$1501,10,0)</f>
        <v>3</v>
      </c>
      <c r="I1049">
        <f ca="1">VLOOKUP(A1049,Metadata!$A$1:$R$1501,11,0)</f>
        <v>23436</v>
      </c>
      <c r="J1049">
        <f ca="1">VLOOKUP(A1049,Metadata!$A$1:$R$1501,12,0)</f>
        <v>1</v>
      </c>
      <c r="K1049">
        <f ca="1">VLOOKUP(A1049,Metadata!$A$1:$R$1501,13,0)</f>
        <v>6960</v>
      </c>
      <c r="L1049" s="17">
        <f ca="1">VLOOKUP(A1049,Metadata!$A$1:$R$1501,14,0)</f>
        <v>30396</v>
      </c>
      <c r="M1049" t="str">
        <f ca="1">VLOOKUP(A1049,Metadata!$A$1:$R$1501,15,0)</f>
        <v>Summer</v>
      </c>
      <c r="N1049" t="str">
        <f ca="1">VLOOKUP(A1049,Metadata!$A$1:$R$1501,17,0)</f>
        <v>Friends</v>
      </c>
      <c r="O1049">
        <f ca="1">VLOOKUP(A1049,Metadata!$A$1:$R$1501,18,0)</f>
        <v>6</v>
      </c>
    </row>
    <row r="1050" spans="1:15">
      <c r="A1050" s="4">
        <v>1049</v>
      </c>
      <c r="B1050">
        <f ca="1">VLOOKUP(A1050,Metadata!$A$1:$R$1501,2,0)</f>
        <v>130</v>
      </c>
      <c r="C1050" t="str">
        <f ca="1">VLOOKUP(A1050,Metadata!$A$1:$R$1501,4,0)</f>
        <v>2 weeks</v>
      </c>
      <c r="D1050">
        <f ca="1">VLOOKUP(A1050,Metadata!$A$1:$R$1501,5,0)</f>
        <v>14</v>
      </c>
      <c r="E1050" s="17" t="str">
        <f ca="1">VLOOKUP(A1050,Metadata!$A$1:$R$1501,7,0)</f>
        <v>Barossa Valley</v>
      </c>
      <c r="F1050" t="str">
        <f ca="1">VLOOKUP(A1050,Metadata!$A$1:$R$1501,8,0)</f>
        <v>Adventure-Water, Historical-Modern, Wineyard</v>
      </c>
      <c r="G1050" t="str">
        <f ca="1">VLOOKUP(A1050,Metadata!$A$1:$R$1501,9,0)</f>
        <v>Australia</v>
      </c>
      <c r="H1050">
        <f ca="1">VLOOKUP(A1050,Metadata!$A$1:$R$1501,10,0)</f>
        <v>2</v>
      </c>
      <c r="I1050">
        <f ca="1">VLOOKUP(A1050,Metadata!$A$1:$R$1501,11,0)</f>
        <v>4032</v>
      </c>
      <c r="J1050">
        <f ca="1">VLOOKUP(A1050,Metadata!$A$1:$R$1501,12,0)</f>
        <v>1</v>
      </c>
      <c r="K1050">
        <f ca="1">VLOOKUP(A1050,Metadata!$A$1:$R$1501,13,0)</f>
        <v>5880</v>
      </c>
      <c r="L1050" s="17">
        <f ca="1">VLOOKUP(A1050,Metadata!$A$1:$R$1501,14,0)</f>
        <v>9912</v>
      </c>
      <c r="M1050" t="str">
        <f ca="1">VLOOKUP(A1050,Metadata!$A$1:$R$1501,15,0)</f>
        <v>Spring</v>
      </c>
      <c r="N1050" t="str">
        <f ca="1">VLOOKUP(A1050,Metadata!$A$1:$R$1501,17,0)</f>
        <v>Family</v>
      </c>
      <c r="O1050">
        <f ca="1">VLOOKUP(A1050,Metadata!$A$1:$R$1501,18,0)</f>
        <v>4</v>
      </c>
    </row>
    <row r="1051" spans="1:15">
      <c r="A1051" s="4">
        <v>1050</v>
      </c>
      <c r="B1051">
        <f ca="1">VLOOKUP(A1051,Metadata!$A$1:$R$1501,2,0)</f>
        <v>158</v>
      </c>
      <c r="C1051" t="str">
        <f ca="1">VLOOKUP(A1051,Metadata!$A$1:$R$1501,4,0)</f>
        <v>1 week</v>
      </c>
      <c r="D1051">
        <f ca="1">VLOOKUP(A1051,Metadata!$A$1:$R$1501,5,0)</f>
        <v>7</v>
      </c>
      <c r="E1051" s="17" t="str">
        <f ca="1">VLOOKUP(A1051,Metadata!$A$1:$R$1501,7,0)</f>
        <v>Berlin</v>
      </c>
      <c r="F1051" t="str">
        <f ca="1">VLOOKUP(A1051,Metadata!$A$1:$R$1501,8,0)</f>
        <v>Historical-Modern, Park</v>
      </c>
      <c r="G1051" t="str">
        <f ca="1">VLOOKUP(A1051,Metadata!$A$1:$R$1501,9,0)</f>
        <v>Europe</v>
      </c>
      <c r="H1051">
        <f ca="1">VLOOKUP(A1051,Metadata!$A$1:$R$1501,10,0)</f>
        <v>2</v>
      </c>
      <c r="I1051">
        <f ca="1">VLOOKUP(A1051,Metadata!$A$1:$R$1501,11,0)</f>
        <v>4746</v>
      </c>
      <c r="J1051">
        <f ca="1">VLOOKUP(A1051,Metadata!$A$1:$R$1501,12,0)</f>
        <v>1</v>
      </c>
      <c r="K1051">
        <f ca="1">VLOOKUP(A1051,Metadata!$A$1:$R$1501,13,0)</f>
        <v>5700</v>
      </c>
      <c r="L1051" s="17">
        <f ca="1">VLOOKUP(A1051,Metadata!$A$1:$R$1501,14,0)</f>
        <v>10446</v>
      </c>
      <c r="M1051" t="str">
        <f ca="1">VLOOKUP(A1051,Metadata!$A$1:$R$1501,15,0)</f>
        <v>Summer</v>
      </c>
      <c r="N1051" t="str">
        <f ca="1">VLOOKUP(A1051,Metadata!$A$1:$R$1501,17,0)</f>
        <v>Friends</v>
      </c>
      <c r="O1051">
        <f ca="1">VLOOKUP(A1051,Metadata!$A$1:$R$1501,18,0)</f>
        <v>6</v>
      </c>
    </row>
    <row r="1052" spans="1:15">
      <c r="A1052" s="4">
        <v>1051</v>
      </c>
      <c r="B1052">
        <f ca="1">VLOOKUP(A1052,Metadata!$A$1:$R$1501,2,0)</f>
        <v>70</v>
      </c>
      <c r="C1052" t="str">
        <f ca="1">VLOOKUP(A1052,Metadata!$A$1:$R$1501,4,0)</f>
        <v>1 week</v>
      </c>
      <c r="D1052">
        <f ca="1">VLOOKUP(A1052,Metadata!$A$1:$R$1501,5,0)</f>
        <v>7</v>
      </c>
      <c r="E1052" s="17" t="str">
        <f ca="1">VLOOKUP(A1052,Metadata!$A$1:$R$1501,7,0)</f>
        <v>Clark County</v>
      </c>
      <c r="F1052" t="str">
        <f ca="1">VLOOKUP(A1052,Metadata!$A$1:$R$1501,8,0)</f>
        <v>Modern, Nightlife, Park, Adventure-Land, Forest</v>
      </c>
      <c r="G1052" t="str">
        <f ca="1">VLOOKUP(A1052,Metadata!$A$1:$R$1501,9,0)</f>
        <v>North America</v>
      </c>
      <c r="H1052">
        <f ca="1">VLOOKUP(A1052,Metadata!$A$1:$R$1501,10,0)</f>
        <v>1</v>
      </c>
      <c r="I1052">
        <f ca="1">VLOOKUP(A1052,Metadata!$A$1:$R$1501,11,0)</f>
        <v>2604</v>
      </c>
      <c r="J1052">
        <f ca="1">VLOOKUP(A1052,Metadata!$A$1:$R$1501,12,0)</f>
        <v>2</v>
      </c>
      <c r="K1052">
        <f ca="1">VLOOKUP(A1052,Metadata!$A$1:$R$1501,13,0)</f>
        <v>1120</v>
      </c>
      <c r="L1052" s="17">
        <f ca="1">VLOOKUP(A1052,Metadata!$A$1:$R$1501,14,0)</f>
        <v>3724</v>
      </c>
      <c r="M1052" t="str">
        <f ca="1">VLOOKUP(A1052,Metadata!$A$1:$R$1501,15,0)</f>
        <v>Summer</v>
      </c>
      <c r="N1052" t="str">
        <f ca="1">VLOOKUP(A1052,Metadata!$A$1:$R$1501,17,0)</f>
        <v>Family</v>
      </c>
      <c r="O1052">
        <f ca="1">VLOOKUP(A1052,Metadata!$A$1:$R$1501,18,0)</f>
        <v>4</v>
      </c>
    </row>
    <row r="1053" spans="1:15">
      <c r="A1053" s="4">
        <v>1052</v>
      </c>
      <c r="B1053">
        <f ca="1">VLOOKUP(A1053,Metadata!$A$1:$R$1501,2,0)</f>
        <v>264</v>
      </c>
      <c r="C1053" t="str">
        <f ca="1">VLOOKUP(A1053,Metadata!$A$1:$R$1501,4,0)</f>
        <v>1 week</v>
      </c>
      <c r="D1053">
        <f ca="1">VLOOKUP(A1053,Metadata!$A$1:$R$1501,5,0)</f>
        <v>7</v>
      </c>
      <c r="E1053" s="17" t="str">
        <f ca="1">VLOOKUP(A1053,Metadata!$A$1:$R$1501,7,0)</f>
        <v>Northern Rivers</v>
      </c>
      <c r="F1053" t="str">
        <f ca="1">VLOOKUP(A1053,Metadata!$A$1:$R$1501,8,0)</f>
        <v>Beach, Adventure-Water</v>
      </c>
      <c r="G1053" t="str">
        <f ca="1">VLOOKUP(A1053,Metadata!$A$1:$R$1501,9,0)</f>
        <v>Australia</v>
      </c>
      <c r="H1053">
        <f ca="1">VLOOKUP(A1053,Metadata!$A$1:$R$1501,10,0)</f>
        <v>2</v>
      </c>
      <c r="I1053">
        <f ca="1">VLOOKUP(A1053,Metadata!$A$1:$R$1501,11,0)</f>
        <v>1890</v>
      </c>
      <c r="J1053">
        <f ca="1">VLOOKUP(A1053,Metadata!$A$1:$R$1501,12,0)</f>
        <v>1</v>
      </c>
      <c r="K1053">
        <f ca="1">VLOOKUP(A1053,Metadata!$A$1:$R$1501,13,0)</f>
        <v>1680</v>
      </c>
      <c r="L1053" s="17">
        <f ca="1">VLOOKUP(A1053,Metadata!$A$1:$R$1501,14,0)</f>
        <v>3570</v>
      </c>
      <c r="M1053" t="str">
        <f ca="1">VLOOKUP(A1053,Metadata!$A$1:$R$1501,15,0)</f>
        <v>Spring</v>
      </c>
      <c r="N1053" t="str">
        <f ca="1">VLOOKUP(A1053,Metadata!$A$1:$R$1501,17,0)</f>
        <v>Romantic</v>
      </c>
      <c r="O1053">
        <f ca="1">VLOOKUP(A1053,Metadata!$A$1:$R$1501,18,0)</f>
        <v>2</v>
      </c>
    </row>
    <row r="1054" spans="1:15">
      <c r="A1054" s="4">
        <v>1053</v>
      </c>
      <c r="B1054">
        <f ca="1">VLOOKUP(A1054,Metadata!$A$1:$R$1501,2,0)</f>
        <v>139</v>
      </c>
      <c r="C1054" t="str">
        <f ca="1">VLOOKUP(A1054,Metadata!$A$1:$R$1501,4,0)</f>
        <v>3 days</v>
      </c>
      <c r="D1054">
        <f ca="1">VLOOKUP(A1054,Metadata!$A$1:$R$1501,5,0)</f>
        <v>3</v>
      </c>
      <c r="E1054" s="17" t="str">
        <f ca="1">VLOOKUP(A1054,Metadata!$A$1:$R$1501,7,0)</f>
        <v>Boston</v>
      </c>
      <c r="F1054" t="str">
        <f ca="1">VLOOKUP(A1054,Metadata!$A$1:$R$1501,8,0)</f>
        <v>Modern, Adventure-Water, Aquatic, Nightlife</v>
      </c>
      <c r="G1054" t="str">
        <f ca="1">VLOOKUP(A1054,Metadata!$A$1:$R$1501,9,0)</f>
        <v>North America</v>
      </c>
      <c r="H1054">
        <f ca="1">VLOOKUP(A1054,Metadata!$A$1:$R$1501,10,0)</f>
        <v>3</v>
      </c>
      <c r="I1054">
        <f ca="1">VLOOKUP(A1054,Metadata!$A$1:$R$1501,11,0)</f>
        <v>5172</v>
      </c>
      <c r="J1054">
        <f ca="1">VLOOKUP(A1054,Metadata!$A$1:$R$1501,12,0)</f>
        <v>1</v>
      </c>
      <c r="K1054">
        <f ca="1">VLOOKUP(A1054,Metadata!$A$1:$R$1501,13,0)</f>
        <v>800</v>
      </c>
      <c r="L1054" s="17">
        <f ca="1">VLOOKUP(A1054,Metadata!$A$1:$R$1501,14,0)</f>
        <v>5972</v>
      </c>
      <c r="M1054" t="str">
        <f ca="1">VLOOKUP(A1054,Metadata!$A$1:$R$1501,15,0)</f>
        <v>Summer</v>
      </c>
      <c r="N1054" t="str">
        <f ca="1">VLOOKUP(A1054,Metadata!$A$1:$R$1501,17,0)</f>
        <v>Family</v>
      </c>
      <c r="O1054">
        <f ca="1">VLOOKUP(A1054,Metadata!$A$1:$R$1501,18,0)</f>
        <v>4</v>
      </c>
    </row>
    <row r="1055" spans="1:15">
      <c r="A1055" s="4">
        <v>1054</v>
      </c>
      <c r="B1055">
        <f ca="1">VLOOKUP(A1055,Metadata!$A$1:$R$1501,2,0)</f>
        <v>255</v>
      </c>
      <c r="C1055" t="str">
        <f ca="1">VLOOKUP(A1055,Metadata!$A$1:$R$1501,4,0)</f>
        <v>1 week</v>
      </c>
      <c r="D1055">
        <f ca="1">VLOOKUP(A1055,Metadata!$A$1:$R$1501,5,0)</f>
        <v>7</v>
      </c>
      <c r="E1055" s="17" t="str">
        <f ca="1">VLOOKUP(A1055,Metadata!$A$1:$R$1501,7,0)</f>
        <v>Mallorca</v>
      </c>
      <c r="F1055" t="str">
        <f ca="1">VLOOKUP(A1055,Metadata!$A$1:$R$1501,8,0)</f>
        <v>Beach, Aquatic, Adventure-Water</v>
      </c>
      <c r="G1055" t="str">
        <f ca="1">VLOOKUP(A1055,Metadata!$A$1:$R$1501,9,0)</f>
        <v>Europe</v>
      </c>
      <c r="H1055">
        <f ca="1">VLOOKUP(A1055,Metadata!$A$1:$R$1501,10,0)</f>
        <v>1</v>
      </c>
      <c r="I1055">
        <f ca="1">VLOOKUP(A1055,Metadata!$A$1:$R$1501,11,0)</f>
        <v>1680</v>
      </c>
      <c r="J1055">
        <f ca="1">VLOOKUP(A1055,Metadata!$A$1:$R$1501,12,0)</f>
        <v>1</v>
      </c>
      <c r="K1055">
        <f ca="1">VLOOKUP(A1055,Metadata!$A$1:$R$1501,13,0)</f>
        <v>7632</v>
      </c>
      <c r="L1055" s="17">
        <f ca="1">VLOOKUP(A1055,Metadata!$A$1:$R$1501,14,0)</f>
        <v>9312</v>
      </c>
      <c r="M1055" t="str">
        <f ca="1">VLOOKUP(A1055,Metadata!$A$1:$R$1501,15,0)</f>
        <v>Summer</v>
      </c>
      <c r="N1055" t="str">
        <f ca="1">VLOOKUP(A1055,Metadata!$A$1:$R$1501,17,0)</f>
        <v>Friends</v>
      </c>
      <c r="O1055">
        <f ca="1">VLOOKUP(A1055,Metadata!$A$1:$R$1501,18,0)</f>
        <v>6</v>
      </c>
    </row>
    <row r="1056" spans="1:15">
      <c r="A1056" s="4">
        <v>1055</v>
      </c>
      <c r="B1056">
        <f ca="1">VLOOKUP(A1056,Metadata!$A$1:$R$1501,2,0)</f>
        <v>207</v>
      </c>
      <c r="C1056" t="str">
        <f ca="1">VLOOKUP(A1056,Metadata!$A$1:$R$1501,4,0)</f>
        <v>3 days</v>
      </c>
      <c r="D1056">
        <f ca="1">VLOOKUP(A1056,Metadata!$A$1:$R$1501,5,0)</f>
        <v>3</v>
      </c>
      <c r="E1056" s="17" t="str">
        <f ca="1">VLOOKUP(A1056,Metadata!$A$1:$R$1501,7,0)</f>
        <v>Amsterdam</v>
      </c>
      <c r="F1056" t="str">
        <f ca="1">VLOOKUP(A1056,Metadata!$A$1:$R$1501,8,0)</f>
        <v>Acquatic, Historical-Modern, Beach, Nightlife</v>
      </c>
      <c r="G1056" t="str">
        <f ca="1">VLOOKUP(A1056,Metadata!$A$1:$R$1501,9,0)</f>
        <v>Europe</v>
      </c>
      <c r="H1056">
        <f ca="1">VLOOKUP(A1056,Metadata!$A$1:$R$1501,10,0)</f>
        <v>2</v>
      </c>
      <c r="I1056">
        <f ca="1">VLOOKUP(A1056,Metadata!$A$1:$R$1501,11,0)</f>
        <v>2556</v>
      </c>
      <c r="J1056">
        <f ca="1">VLOOKUP(A1056,Metadata!$A$1:$R$1501,12,0)</f>
        <v>1</v>
      </c>
      <c r="K1056">
        <f ca="1">VLOOKUP(A1056,Metadata!$A$1:$R$1501,13,0)</f>
        <v>7110</v>
      </c>
      <c r="L1056" s="17">
        <f ca="1">VLOOKUP(A1056,Metadata!$A$1:$R$1501,14,0)</f>
        <v>9666</v>
      </c>
      <c r="M1056" t="str">
        <f ca="1">VLOOKUP(A1056,Metadata!$A$1:$R$1501,15,0)</f>
        <v>Summer</v>
      </c>
      <c r="N1056" t="str">
        <f ca="1">VLOOKUP(A1056,Metadata!$A$1:$R$1501,17,0)</f>
        <v>Friends</v>
      </c>
      <c r="O1056">
        <f ca="1">VLOOKUP(A1056,Metadata!$A$1:$R$1501,18,0)</f>
        <v>6</v>
      </c>
    </row>
    <row r="1057" spans="1:15">
      <c r="A1057" s="4">
        <v>1056</v>
      </c>
      <c r="B1057">
        <f ca="1">VLOOKUP(A1057,Metadata!$A$1:$R$1501,2,0)</f>
        <v>167</v>
      </c>
      <c r="C1057" t="str">
        <f ca="1">VLOOKUP(A1057,Metadata!$A$1:$R$1501,4,0)</f>
        <v>2 weeks</v>
      </c>
      <c r="D1057">
        <f ca="1">VLOOKUP(A1057,Metadata!$A$1:$R$1501,5,0)</f>
        <v>14</v>
      </c>
      <c r="E1057" s="17" t="str">
        <f ca="1">VLOOKUP(A1057,Metadata!$A$1:$R$1501,7,0)</f>
        <v>Lisbon</v>
      </c>
      <c r="F1057" t="str">
        <f ca="1">VLOOKUP(A1057,Metadata!$A$1:$R$1501,8,0)</f>
        <v>Historical</v>
      </c>
      <c r="G1057" t="str">
        <f ca="1">VLOOKUP(A1057,Metadata!$A$1:$R$1501,9,0)</f>
        <v>Europe</v>
      </c>
      <c r="H1057">
        <f ca="1">VLOOKUP(A1057,Metadata!$A$1:$R$1501,10,0)</f>
        <v>2</v>
      </c>
      <c r="I1057">
        <f ca="1">VLOOKUP(A1057,Metadata!$A$1:$R$1501,11,0)</f>
        <v>2744</v>
      </c>
      <c r="J1057">
        <f ca="1">VLOOKUP(A1057,Metadata!$A$1:$R$1501,12,0)</f>
        <v>2</v>
      </c>
      <c r="K1057">
        <f ca="1">VLOOKUP(A1057,Metadata!$A$1:$R$1501,13,0)</f>
        <v>4880</v>
      </c>
      <c r="L1057" s="17">
        <f ca="1">VLOOKUP(A1057,Metadata!$A$1:$R$1501,14,0)</f>
        <v>7624</v>
      </c>
      <c r="M1057" t="str">
        <f ca="1">VLOOKUP(A1057,Metadata!$A$1:$R$1501,15,0)</f>
        <v>Summer</v>
      </c>
      <c r="N1057" t="str">
        <f ca="1">VLOOKUP(A1057,Metadata!$A$1:$R$1501,17,0)</f>
        <v>Romantic</v>
      </c>
      <c r="O1057">
        <f ca="1">VLOOKUP(A1057,Metadata!$A$1:$R$1501,18,0)</f>
        <v>2</v>
      </c>
    </row>
    <row r="1058" spans="1:15">
      <c r="A1058" s="4">
        <v>1057</v>
      </c>
      <c r="B1058">
        <f ca="1">VLOOKUP(A1058,Metadata!$A$1:$R$1501,2,0)</f>
        <v>158</v>
      </c>
      <c r="C1058" t="str">
        <f ca="1">VLOOKUP(A1058,Metadata!$A$1:$R$1501,4,0)</f>
        <v>1 month</v>
      </c>
      <c r="D1058">
        <f ca="1">VLOOKUP(A1058,Metadata!$A$1:$R$1501,5,0)</f>
        <v>30</v>
      </c>
      <c r="E1058" s="17" t="str">
        <f ca="1">VLOOKUP(A1058,Metadata!$A$1:$R$1501,7,0)</f>
        <v>Madrid</v>
      </c>
      <c r="F1058" t="str">
        <f ca="1">VLOOKUP(A1058,Metadata!$A$1:$R$1501,8,0)</f>
        <v>Historical, Beach, Terrain</v>
      </c>
      <c r="G1058" t="str">
        <f ca="1">VLOOKUP(A1058,Metadata!$A$1:$R$1501,9,0)</f>
        <v>Europe</v>
      </c>
      <c r="H1058">
        <f ca="1">VLOOKUP(A1058,Metadata!$A$1:$R$1501,10,0)</f>
        <v>2</v>
      </c>
      <c r="I1058">
        <f ca="1">VLOOKUP(A1058,Metadata!$A$1:$R$1501,11,0)</f>
        <v>13440</v>
      </c>
      <c r="J1058">
        <f ca="1">VLOOKUP(A1058,Metadata!$A$1:$R$1501,12,0)</f>
        <v>2</v>
      </c>
      <c r="K1058">
        <f ca="1">VLOOKUP(A1058,Metadata!$A$1:$R$1501,13,0)</f>
        <v>8560</v>
      </c>
      <c r="L1058" s="17">
        <f ca="1">VLOOKUP(A1058,Metadata!$A$1:$R$1501,14,0)</f>
        <v>22000</v>
      </c>
      <c r="M1058" t="str">
        <f ca="1">VLOOKUP(A1058,Metadata!$A$1:$R$1501,15,0)</f>
        <v>Summer</v>
      </c>
      <c r="N1058" t="str">
        <f ca="1">VLOOKUP(A1058,Metadata!$A$1:$R$1501,17,0)</f>
        <v>Family</v>
      </c>
      <c r="O1058">
        <f ca="1">VLOOKUP(A1058,Metadata!$A$1:$R$1501,18,0)</f>
        <v>4</v>
      </c>
    </row>
    <row r="1059" spans="1:15">
      <c r="A1059" s="4">
        <v>1058</v>
      </c>
      <c r="B1059">
        <f ca="1">VLOOKUP(A1059,Metadata!$A$1:$R$1501,2,0)</f>
        <v>162</v>
      </c>
      <c r="C1059" t="str">
        <f ca="1">VLOOKUP(A1059,Metadata!$A$1:$R$1501,4,0)</f>
        <v>2 weeks</v>
      </c>
      <c r="D1059">
        <f ca="1">VLOOKUP(A1059,Metadata!$A$1:$R$1501,5,0)</f>
        <v>14</v>
      </c>
      <c r="E1059" s="17" t="str">
        <f ca="1">VLOOKUP(A1059,Metadata!$A$1:$R$1501,7,0)</f>
        <v>Milan</v>
      </c>
      <c r="F1059" t="str">
        <f ca="1">VLOOKUP(A1059,Metadata!$A$1:$R$1501,8,0)</f>
        <v>Historical-Modern, Nightlife, Architecture</v>
      </c>
      <c r="G1059" t="str">
        <f ca="1">VLOOKUP(A1059,Metadata!$A$1:$R$1501,9,0)</f>
        <v>Europe</v>
      </c>
      <c r="H1059">
        <f ca="1">VLOOKUP(A1059,Metadata!$A$1:$R$1501,10,0)</f>
        <v>3</v>
      </c>
      <c r="I1059">
        <f ca="1">VLOOKUP(A1059,Metadata!$A$1:$R$1501,11,0)</f>
        <v>3878</v>
      </c>
      <c r="J1059">
        <f ca="1">VLOOKUP(A1059,Metadata!$A$1:$R$1501,12,0)</f>
        <v>1</v>
      </c>
      <c r="K1059">
        <f ca="1">VLOOKUP(A1059,Metadata!$A$1:$R$1501,13,0)</f>
        <v>910</v>
      </c>
      <c r="L1059" s="17">
        <f ca="1">VLOOKUP(A1059,Metadata!$A$1:$R$1501,14,0)</f>
        <v>4788</v>
      </c>
      <c r="M1059" t="str">
        <f ca="1">VLOOKUP(A1059,Metadata!$A$1:$R$1501,15,0)</f>
        <v>Summer</v>
      </c>
      <c r="N1059" t="str">
        <f ca="1">VLOOKUP(A1059,Metadata!$A$1:$R$1501,17,0)</f>
        <v>Solo</v>
      </c>
      <c r="O1059">
        <f ca="1">VLOOKUP(A1059,Metadata!$A$1:$R$1501,18,0)</f>
        <v>1</v>
      </c>
    </row>
    <row r="1060" spans="1:15">
      <c r="A1060" s="4">
        <v>1059</v>
      </c>
      <c r="B1060">
        <f ca="1">VLOOKUP(A1060,Metadata!$A$1:$R$1501,2,0)</f>
        <v>4</v>
      </c>
      <c r="C1060" t="str">
        <f ca="1">VLOOKUP(A1060,Metadata!$A$1:$R$1501,4,0)</f>
        <v>3 days</v>
      </c>
      <c r="D1060">
        <f ca="1">VLOOKUP(A1060,Metadata!$A$1:$R$1501,5,0)</f>
        <v>3</v>
      </c>
      <c r="E1060" s="17" t="str">
        <f ca="1">VLOOKUP(A1060,Metadata!$A$1:$R$1501,7,0)</f>
        <v>Trentino</v>
      </c>
      <c r="F1060" t="str">
        <f ca="1">VLOOKUP(A1060,Metadata!$A$1:$R$1501,8,0)</f>
        <v>Terrain</v>
      </c>
      <c r="G1060" t="str">
        <f ca="1">VLOOKUP(A1060,Metadata!$A$1:$R$1501,9,0)</f>
        <v>Europe</v>
      </c>
      <c r="H1060">
        <f ca="1">VLOOKUP(A1060,Metadata!$A$1:$R$1501,10,0)</f>
        <v>2</v>
      </c>
      <c r="I1060">
        <f ca="1">VLOOKUP(A1060,Metadata!$A$1:$R$1501,11,0)</f>
        <v>93</v>
      </c>
      <c r="J1060">
        <f ca="1">VLOOKUP(A1060,Metadata!$A$1:$R$1501,12,0)</f>
        <v>1</v>
      </c>
      <c r="K1060">
        <f ca="1">VLOOKUP(A1060,Metadata!$A$1:$R$1501,13,0)</f>
        <v>910</v>
      </c>
      <c r="L1060" s="17">
        <f ca="1">VLOOKUP(A1060,Metadata!$A$1:$R$1501,14,0)</f>
        <v>1003</v>
      </c>
      <c r="M1060" t="str">
        <f ca="1">VLOOKUP(A1060,Metadata!$A$1:$R$1501,15,0)</f>
        <v>Summer</v>
      </c>
      <c r="N1060" t="str">
        <f ca="1">VLOOKUP(A1060,Metadata!$A$1:$R$1501,17,0)</f>
        <v>Solo</v>
      </c>
      <c r="O1060">
        <f ca="1">VLOOKUP(A1060,Metadata!$A$1:$R$1501,18,0)</f>
        <v>1</v>
      </c>
    </row>
    <row r="1061" spans="1:15">
      <c r="A1061" s="4">
        <v>1060</v>
      </c>
      <c r="B1061">
        <f ca="1">VLOOKUP(A1061,Metadata!$A$1:$R$1501,2,0)</f>
        <v>217</v>
      </c>
      <c r="C1061" t="str">
        <f ca="1">VLOOKUP(A1061,Metadata!$A$1:$R$1501,4,0)</f>
        <v>2 weeks</v>
      </c>
      <c r="D1061">
        <f ca="1">VLOOKUP(A1061,Metadata!$A$1:$R$1501,5,0)</f>
        <v>14</v>
      </c>
      <c r="E1061" s="17" t="str">
        <f ca="1">VLOOKUP(A1061,Metadata!$A$1:$R$1501,7,0)</f>
        <v>Los Angeles</v>
      </c>
      <c r="F1061" t="str">
        <f ca="1">VLOOKUP(A1061,Metadata!$A$1:$R$1501,8,0)</f>
        <v>Beach, Terrain</v>
      </c>
      <c r="G1061" t="str">
        <f ca="1">VLOOKUP(A1061,Metadata!$A$1:$R$1501,9,0)</f>
        <v>North America</v>
      </c>
      <c r="H1061">
        <f ca="1">VLOOKUP(A1061,Metadata!$A$1:$R$1501,10,0)</f>
        <v>1</v>
      </c>
      <c r="I1061">
        <f ca="1">VLOOKUP(A1061,Metadata!$A$1:$R$1501,11,0)</f>
        <v>980</v>
      </c>
      <c r="J1061">
        <f ca="1">VLOOKUP(A1061,Metadata!$A$1:$R$1501,12,0)</f>
        <v>1</v>
      </c>
      <c r="K1061">
        <f ca="1">VLOOKUP(A1061,Metadata!$A$1:$R$1501,13,0)</f>
        <v>220</v>
      </c>
      <c r="L1061" s="17">
        <f ca="1">VLOOKUP(A1061,Metadata!$A$1:$R$1501,14,0)</f>
        <v>1200</v>
      </c>
      <c r="M1061" t="str">
        <f ca="1">VLOOKUP(A1061,Metadata!$A$1:$R$1501,15,0)</f>
        <v>Summer</v>
      </c>
      <c r="N1061" t="str">
        <f ca="1">VLOOKUP(A1061,Metadata!$A$1:$R$1501,17,0)</f>
        <v>Solo</v>
      </c>
      <c r="O1061">
        <f ca="1">VLOOKUP(A1061,Metadata!$A$1:$R$1501,18,0)</f>
        <v>1</v>
      </c>
    </row>
    <row r="1062" spans="1:15">
      <c r="A1062" s="4">
        <v>1061</v>
      </c>
      <c r="B1062">
        <f ca="1">VLOOKUP(A1062,Metadata!$A$1:$R$1501,2,0)</f>
        <v>228</v>
      </c>
      <c r="C1062" t="str">
        <f ca="1">VLOOKUP(A1062,Metadata!$A$1:$R$1501,4,0)</f>
        <v>1 week</v>
      </c>
      <c r="D1062">
        <f ca="1">VLOOKUP(A1062,Metadata!$A$1:$R$1501,5,0)</f>
        <v>7</v>
      </c>
      <c r="E1062" s="17" t="str">
        <f ca="1">VLOOKUP(A1062,Metadata!$A$1:$R$1501,7,0)</f>
        <v>Seattle</v>
      </c>
      <c r="F1062" t="str">
        <f ca="1">VLOOKUP(A1062,Metadata!$A$1:$R$1501,8,0)</f>
        <v>Modern</v>
      </c>
      <c r="G1062" t="str">
        <f ca="1">VLOOKUP(A1062,Metadata!$A$1:$R$1501,9,0)</f>
        <v>North America</v>
      </c>
      <c r="H1062">
        <f ca="1">VLOOKUP(A1062,Metadata!$A$1:$R$1501,10,0)</f>
        <v>2</v>
      </c>
      <c r="I1062">
        <f ca="1">VLOOKUP(A1062,Metadata!$A$1:$R$1501,11,0)</f>
        <v>4312</v>
      </c>
      <c r="J1062">
        <f ca="1">VLOOKUP(A1062,Metadata!$A$1:$R$1501,12,0)</f>
        <v>1</v>
      </c>
      <c r="K1062">
        <f ca="1">VLOOKUP(A1062,Metadata!$A$1:$R$1501,13,0)</f>
        <v>800</v>
      </c>
      <c r="L1062" s="17">
        <f ca="1">VLOOKUP(A1062,Metadata!$A$1:$R$1501,14,0)</f>
        <v>5112</v>
      </c>
      <c r="M1062" t="str">
        <f ca="1">VLOOKUP(A1062,Metadata!$A$1:$R$1501,15,0)</f>
        <v>Summer</v>
      </c>
      <c r="N1062" t="str">
        <f ca="1">VLOOKUP(A1062,Metadata!$A$1:$R$1501,17,0)</f>
        <v>Family</v>
      </c>
      <c r="O1062">
        <f ca="1">VLOOKUP(A1062,Metadata!$A$1:$R$1501,18,0)</f>
        <v>4</v>
      </c>
    </row>
    <row r="1063" spans="1:15">
      <c r="A1063" s="4">
        <v>1062</v>
      </c>
      <c r="B1063">
        <f ca="1">VLOOKUP(A1063,Metadata!$A$1:$R$1501,2,0)</f>
        <v>163</v>
      </c>
      <c r="C1063" t="str">
        <f ca="1">VLOOKUP(A1063,Metadata!$A$1:$R$1501,4,0)</f>
        <v>1 month</v>
      </c>
      <c r="D1063">
        <f ca="1">VLOOKUP(A1063,Metadata!$A$1:$R$1501,5,0)</f>
        <v>30</v>
      </c>
      <c r="E1063" s="17" t="str">
        <f ca="1">VLOOKUP(A1063,Metadata!$A$1:$R$1501,7,0)</f>
        <v>Asheville</v>
      </c>
      <c r="F1063" t="str">
        <f ca="1">VLOOKUP(A1063,Metadata!$A$1:$R$1501,8,0)</f>
        <v>Historical-Modern, Adventure-Water, Hills, Adventure-Land</v>
      </c>
      <c r="G1063" t="str">
        <f ca="1">VLOOKUP(A1063,Metadata!$A$1:$R$1501,9,0)</f>
        <v>North America</v>
      </c>
      <c r="H1063">
        <f ca="1">VLOOKUP(A1063,Metadata!$A$1:$R$1501,10,0)</f>
        <v>1</v>
      </c>
      <c r="I1063">
        <f ca="1">VLOOKUP(A1063,Metadata!$A$1:$R$1501,11,0)</f>
        <v>8280</v>
      </c>
      <c r="J1063">
        <f ca="1">VLOOKUP(A1063,Metadata!$A$1:$R$1501,12,0)</f>
        <v>2</v>
      </c>
      <c r="K1063">
        <f ca="1">VLOOKUP(A1063,Metadata!$A$1:$R$1501,13,0)</f>
        <v>3000</v>
      </c>
      <c r="L1063" s="17">
        <f ca="1">VLOOKUP(A1063,Metadata!$A$1:$R$1501,14,0)</f>
        <v>11280</v>
      </c>
      <c r="M1063" t="str">
        <f ca="1">VLOOKUP(A1063,Metadata!$A$1:$R$1501,15,0)</f>
        <v>Summer</v>
      </c>
      <c r="N1063" t="str">
        <f ca="1">VLOOKUP(A1063,Metadata!$A$1:$R$1501,17,0)</f>
        <v>Friends</v>
      </c>
      <c r="O1063">
        <f ca="1">VLOOKUP(A1063,Metadata!$A$1:$R$1501,18,0)</f>
        <v>6</v>
      </c>
    </row>
    <row r="1064" spans="1:15">
      <c r="A1064" s="4">
        <v>1063</v>
      </c>
      <c r="B1064">
        <f ca="1">VLOOKUP(A1064,Metadata!$A$1:$R$1501,2,0)</f>
        <v>9</v>
      </c>
      <c r="C1064" t="str">
        <f ca="1">VLOOKUP(A1064,Metadata!$A$1:$R$1501,4,0)</f>
        <v>2 weeks</v>
      </c>
      <c r="D1064">
        <f ca="1">VLOOKUP(A1064,Metadata!$A$1:$R$1501,5,0)</f>
        <v>14</v>
      </c>
      <c r="E1064" s="17" t="str">
        <f ca="1">VLOOKUP(A1064,Metadata!$A$1:$R$1501,7,0)</f>
        <v>Boston</v>
      </c>
      <c r="F1064" t="str">
        <f ca="1">VLOOKUP(A1064,Metadata!$A$1:$R$1501,8,0)</f>
        <v>Modern, Adventure-Water, Aquatic, Nightlife</v>
      </c>
      <c r="G1064" t="str">
        <f ca="1">VLOOKUP(A1064,Metadata!$A$1:$R$1501,9,0)</f>
        <v>North America</v>
      </c>
      <c r="H1064">
        <f ca="1">VLOOKUP(A1064,Metadata!$A$1:$R$1501,10,0)</f>
        <v>3</v>
      </c>
      <c r="I1064">
        <f ca="1">VLOOKUP(A1064,Metadata!$A$1:$R$1501,11,0)</f>
        <v>24136</v>
      </c>
      <c r="J1064">
        <f ca="1">VLOOKUP(A1064,Metadata!$A$1:$R$1501,12,0)</f>
        <v>1</v>
      </c>
      <c r="K1064">
        <f ca="1">VLOOKUP(A1064,Metadata!$A$1:$R$1501,13,0)</f>
        <v>800</v>
      </c>
      <c r="L1064" s="17">
        <f ca="1">VLOOKUP(A1064,Metadata!$A$1:$R$1501,14,0)</f>
        <v>24936</v>
      </c>
      <c r="M1064" t="str">
        <f ca="1">VLOOKUP(A1064,Metadata!$A$1:$R$1501,15,0)</f>
        <v>Summer</v>
      </c>
      <c r="N1064" t="str">
        <f ca="1">VLOOKUP(A1064,Metadata!$A$1:$R$1501,17,0)</f>
        <v>Family</v>
      </c>
      <c r="O1064">
        <f ca="1">VLOOKUP(A1064,Metadata!$A$1:$R$1501,18,0)</f>
        <v>4</v>
      </c>
    </row>
    <row r="1065" spans="1:15">
      <c r="A1065" s="4">
        <v>1064</v>
      </c>
      <c r="B1065">
        <f ca="1">VLOOKUP(A1065,Metadata!$A$1:$R$1501,2,0)</f>
        <v>95</v>
      </c>
      <c r="C1065" t="str">
        <f ca="1">VLOOKUP(A1065,Metadata!$A$1:$R$1501,4,0)</f>
        <v>1 week</v>
      </c>
      <c r="D1065">
        <f ca="1">VLOOKUP(A1065,Metadata!$A$1:$R$1501,5,0)</f>
        <v>7</v>
      </c>
      <c r="E1065" s="17" t="str">
        <f ca="1">VLOOKUP(A1065,Metadata!$A$1:$R$1501,7,0)</f>
        <v>Valencia</v>
      </c>
      <c r="F1065" t="str">
        <f ca="1">VLOOKUP(A1065,Metadata!$A$1:$R$1501,8,0)</f>
        <v>Terrain</v>
      </c>
      <c r="G1065" t="str">
        <f ca="1">VLOOKUP(A1065,Metadata!$A$1:$R$1501,9,0)</f>
        <v>Europe</v>
      </c>
      <c r="H1065">
        <f ca="1">VLOOKUP(A1065,Metadata!$A$1:$R$1501,10,0)</f>
        <v>1</v>
      </c>
      <c r="I1065">
        <f ca="1">VLOOKUP(A1065,Metadata!$A$1:$R$1501,11,0)</f>
        <v>504</v>
      </c>
      <c r="J1065">
        <f ca="1">VLOOKUP(A1065,Metadata!$A$1:$R$1501,12,0)</f>
        <v>2</v>
      </c>
      <c r="K1065">
        <f ca="1">VLOOKUP(A1065,Metadata!$A$1:$R$1501,13,0)</f>
        <v>7120</v>
      </c>
      <c r="L1065" s="17">
        <f ca="1">VLOOKUP(A1065,Metadata!$A$1:$R$1501,14,0)</f>
        <v>7624</v>
      </c>
      <c r="M1065" t="str">
        <f ca="1">VLOOKUP(A1065,Metadata!$A$1:$R$1501,15,0)</f>
        <v>Summer</v>
      </c>
      <c r="N1065" t="str">
        <f ca="1">VLOOKUP(A1065,Metadata!$A$1:$R$1501,17,0)</f>
        <v>Romantic</v>
      </c>
      <c r="O1065">
        <f ca="1">VLOOKUP(A1065,Metadata!$A$1:$R$1501,18,0)</f>
        <v>2</v>
      </c>
    </row>
    <row r="1066" spans="1:15">
      <c r="A1066" s="4">
        <v>1065</v>
      </c>
      <c r="B1066">
        <f ca="1">VLOOKUP(A1066,Metadata!$A$1:$R$1501,2,0)</f>
        <v>201</v>
      </c>
      <c r="C1066" t="str">
        <f ca="1">VLOOKUP(A1066,Metadata!$A$1:$R$1501,4,0)</f>
        <v>1 month</v>
      </c>
      <c r="D1066">
        <f ca="1">VLOOKUP(A1066,Metadata!$A$1:$R$1501,5,0)</f>
        <v>30</v>
      </c>
      <c r="E1066" s="17" t="str">
        <f ca="1">VLOOKUP(A1066,Metadata!$A$1:$R$1501,7,0)</f>
        <v>Manchester</v>
      </c>
      <c r="F1066" t="str">
        <f ca="1">VLOOKUP(A1066,Metadata!$A$1:$R$1501,8,0)</f>
        <v>Modern, Nightlife</v>
      </c>
      <c r="G1066" t="str">
        <f ca="1">VLOOKUP(A1066,Metadata!$A$1:$R$1501,9,0)</f>
        <v>Europe</v>
      </c>
      <c r="H1066">
        <f ca="1">VLOOKUP(A1066,Metadata!$A$1:$R$1501,10,0)</f>
        <v>1</v>
      </c>
      <c r="I1066">
        <f ca="1">VLOOKUP(A1066,Metadata!$A$1:$R$1501,11,0)</f>
        <v>4080</v>
      </c>
      <c r="J1066">
        <f ca="1">VLOOKUP(A1066,Metadata!$A$1:$R$1501,12,0)</f>
        <v>1</v>
      </c>
      <c r="K1066">
        <f ca="1">VLOOKUP(A1066,Metadata!$A$1:$R$1501,13,0)</f>
        <v>1340</v>
      </c>
      <c r="L1066" s="17">
        <f ca="1">VLOOKUP(A1066,Metadata!$A$1:$R$1501,14,0)</f>
        <v>5420</v>
      </c>
      <c r="M1066" t="str">
        <f ca="1">VLOOKUP(A1066,Metadata!$A$1:$R$1501,15,0)</f>
        <v>Summer</v>
      </c>
      <c r="N1066" t="str">
        <f ca="1">VLOOKUP(A1066,Metadata!$A$1:$R$1501,17,0)</f>
        <v>Romantic</v>
      </c>
      <c r="O1066">
        <f ca="1">VLOOKUP(A1066,Metadata!$A$1:$R$1501,18,0)</f>
        <v>2</v>
      </c>
    </row>
    <row r="1067" spans="1:15">
      <c r="A1067" s="4">
        <v>1066</v>
      </c>
      <c r="B1067">
        <f ca="1">VLOOKUP(A1067,Metadata!$A$1:$R$1501,2,0)</f>
        <v>178</v>
      </c>
      <c r="C1067" t="str">
        <f ca="1">VLOOKUP(A1067,Metadata!$A$1:$R$1501,4,0)</f>
        <v>2 weeks</v>
      </c>
      <c r="D1067">
        <f ca="1">VLOOKUP(A1067,Metadata!$A$1:$R$1501,5,0)</f>
        <v>14</v>
      </c>
      <c r="E1067" s="17" t="str">
        <f ca="1">VLOOKUP(A1067,Metadata!$A$1:$R$1501,7,0)</f>
        <v>Asheville</v>
      </c>
      <c r="F1067" t="str">
        <f ca="1">VLOOKUP(A1067,Metadata!$A$1:$R$1501,8,0)</f>
        <v>Historical-Modern, Adventure-Water, Hills, Adventure-Land</v>
      </c>
      <c r="G1067" t="str">
        <f ca="1">VLOOKUP(A1067,Metadata!$A$1:$R$1501,9,0)</f>
        <v>North America</v>
      </c>
      <c r="H1067">
        <f ca="1">VLOOKUP(A1067,Metadata!$A$1:$R$1501,10,0)</f>
        <v>1</v>
      </c>
      <c r="I1067">
        <f ca="1">VLOOKUP(A1067,Metadata!$A$1:$R$1501,11,0)</f>
        <v>2576</v>
      </c>
      <c r="J1067">
        <f ca="1">VLOOKUP(A1067,Metadata!$A$1:$R$1501,12,0)</f>
        <v>1</v>
      </c>
      <c r="K1067">
        <f ca="1">VLOOKUP(A1067,Metadata!$A$1:$R$1501,13,0)</f>
        <v>1000</v>
      </c>
      <c r="L1067" s="17">
        <f ca="1">VLOOKUP(A1067,Metadata!$A$1:$R$1501,14,0)</f>
        <v>3576</v>
      </c>
      <c r="M1067" t="str">
        <f ca="1">VLOOKUP(A1067,Metadata!$A$1:$R$1501,15,0)</f>
        <v>Summer</v>
      </c>
      <c r="N1067" t="str">
        <f ca="1">VLOOKUP(A1067,Metadata!$A$1:$R$1501,17,0)</f>
        <v>Family</v>
      </c>
      <c r="O1067">
        <f ca="1">VLOOKUP(A1067,Metadata!$A$1:$R$1501,18,0)</f>
        <v>4</v>
      </c>
    </row>
    <row r="1068" spans="1:15">
      <c r="A1068" s="4">
        <v>1067</v>
      </c>
      <c r="B1068">
        <f ca="1">VLOOKUP(A1068,Metadata!$A$1:$R$1501,2,0)</f>
        <v>19</v>
      </c>
      <c r="C1068" t="str">
        <f ca="1">VLOOKUP(A1068,Metadata!$A$1:$R$1501,4,0)</f>
        <v>2 weeks</v>
      </c>
      <c r="D1068">
        <f ca="1">VLOOKUP(A1068,Metadata!$A$1:$R$1501,5,0)</f>
        <v>14</v>
      </c>
      <c r="E1068" s="17" t="str">
        <f ca="1">VLOOKUP(A1068,Metadata!$A$1:$R$1501,7,0)</f>
        <v>Seattle</v>
      </c>
      <c r="F1068" t="str">
        <f ca="1">VLOOKUP(A1068,Metadata!$A$1:$R$1501,8,0)</f>
        <v>Modern</v>
      </c>
      <c r="G1068" t="str">
        <f ca="1">VLOOKUP(A1068,Metadata!$A$1:$R$1501,9,0)</f>
        <v>North America</v>
      </c>
      <c r="H1068">
        <f ca="1">VLOOKUP(A1068,Metadata!$A$1:$R$1501,10,0)</f>
        <v>3</v>
      </c>
      <c r="I1068">
        <f ca="1">VLOOKUP(A1068,Metadata!$A$1:$R$1501,11,0)</f>
        <v>28728</v>
      </c>
      <c r="J1068">
        <f ca="1">VLOOKUP(A1068,Metadata!$A$1:$R$1501,12,0)</f>
        <v>2</v>
      </c>
      <c r="K1068">
        <f ca="1">VLOOKUP(A1068,Metadata!$A$1:$R$1501,13,0)</f>
        <v>2400</v>
      </c>
      <c r="L1068" s="17">
        <f ca="1">VLOOKUP(A1068,Metadata!$A$1:$R$1501,14,0)</f>
        <v>31128</v>
      </c>
      <c r="M1068" t="str">
        <f ca="1">VLOOKUP(A1068,Metadata!$A$1:$R$1501,15,0)</f>
        <v>Summer</v>
      </c>
      <c r="N1068" t="str">
        <f ca="1">VLOOKUP(A1068,Metadata!$A$1:$R$1501,17,0)</f>
        <v>Friends</v>
      </c>
      <c r="O1068">
        <f ca="1">VLOOKUP(A1068,Metadata!$A$1:$R$1501,18,0)</f>
        <v>6</v>
      </c>
    </row>
    <row r="1069" spans="1:15">
      <c r="A1069" s="4">
        <v>1068</v>
      </c>
      <c r="B1069">
        <f ca="1">VLOOKUP(A1069,Metadata!$A$1:$R$1501,2,0)</f>
        <v>35</v>
      </c>
      <c r="C1069" t="str">
        <f ca="1">VLOOKUP(A1069,Metadata!$A$1:$R$1501,4,0)</f>
        <v>2 weeks</v>
      </c>
      <c r="D1069">
        <f ca="1">VLOOKUP(A1069,Metadata!$A$1:$R$1501,5,0)</f>
        <v>14</v>
      </c>
      <c r="E1069" s="17" t="str">
        <f ca="1">VLOOKUP(A1069,Metadata!$A$1:$R$1501,7,0)</f>
        <v>Montreal</v>
      </c>
      <c r="F1069" t="str">
        <f ca="1">VLOOKUP(A1069,Metadata!$A$1:$R$1501,8,0)</f>
        <v>Modern</v>
      </c>
      <c r="G1069" t="str">
        <f ca="1">VLOOKUP(A1069,Metadata!$A$1:$R$1501,9,0)</f>
        <v>North America</v>
      </c>
      <c r="H1069">
        <f ca="1">VLOOKUP(A1069,Metadata!$A$1:$R$1501,10,0)</f>
        <v>2</v>
      </c>
      <c r="I1069">
        <f ca="1">VLOOKUP(A1069,Metadata!$A$1:$R$1501,11,0)</f>
        <v>2072</v>
      </c>
      <c r="J1069">
        <f ca="1">VLOOKUP(A1069,Metadata!$A$1:$R$1501,12,0)</f>
        <v>1</v>
      </c>
      <c r="K1069">
        <f ca="1">VLOOKUP(A1069,Metadata!$A$1:$R$1501,13,0)</f>
        <v>400</v>
      </c>
      <c r="L1069" s="17">
        <f ca="1">VLOOKUP(A1069,Metadata!$A$1:$R$1501,14,0)</f>
        <v>2472</v>
      </c>
      <c r="M1069" t="str">
        <f ca="1">VLOOKUP(A1069,Metadata!$A$1:$R$1501,15,0)</f>
        <v>Summer</v>
      </c>
      <c r="N1069" t="str">
        <f ca="1">VLOOKUP(A1069,Metadata!$A$1:$R$1501,17,0)</f>
        <v>Solo</v>
      </c>
      <c r="O1069">
        <f ca="1">VLOOKUP(A1069,Metadata!$A$1:$R$1501,18,0)</f>
        <v>1</v>
      </c>
    </row>
    <row r="1070" spans="1:15">
      <c r="A1070" s="4">
        <v>1069</v>
      </c>
      <c r="B1070">
        <f ca="1">VLOOKUP(A1070,Metadata!$A$1:$R$1501,2,0)</f>
        <v>48</v>
      </c>
      <c r="C1070" t="str">
        <f ca="1">VLOOKUP(A1070,Metadata!$A$1:$R$1501,4,0)</f>
        <v>3 days</v>
      </c>
      <c r="D1070">
        <f ca="1">VLOOKUP(A1070,Metadata!$A$1:$R$1501,5,0)</f>
        <v>3</v>
      </c>
      <c r="E1070" s="17" t="str">
        <f ca="1">VLOOKUP(A1070,Metadata!$A$1:$R$1501,7,0)</f>
        <v>Madrid</v>
      </c>
      <c r="F1070" t="str">
        <f ca="1">VLOOKUP(A1070,Metadata!$A$1:$R$1501,8,0)</f>
        <v>Historical, Beach, Terrain</v>
      </c>
      <c r="G1070" t="str">
        <f ca="1">VLOOKUP(A1070,Metadata!$A$1:$R$1501,9,0)</f>
        <v>Europe</v>
      </c>
      <c r="H1070">
        <f ca="1">VLOOKUP(A1070,Metadata!$A$1:$R$1501,10,0)</f>
        <v>3</v>
      </c>
      <c r="I1070">
        <f ca="1">VLOOKUP(A1070,Metadata!$A$1:$R$1501,11,0)</f>
        <v>3648</v>
      </c>
      <c r="J1070">
        <f ca="1">VLOOKUP(A1070,Metadata!$A$1:$R$1501,12,0)</f>
        <v>1</v>
      </c>
      <c r="K1070">
        <f ca="1">VLOOKUP(A1070,Metadata!$A$1:$R$1501,13,0)</f>
        <v>4280</v>
      </c>
      <c r="L1070" s="17">
        <f ca="1">VLOOKUP(A1070,Metadata!$A$1:$R$1501,14,0)</f>
        <v>7928</v>
      </c>
      <c r="M1070" t="str">
        <f ca="1">VLOOKUP(A1070,Metadata!$A$1:$R$1501,15,0)</f>
        <v>Summer</v>
      </c>
      <c r="N1070" t="str">
        <f ca="1">VLOOKUP(A1070,Metadata!$A$1:$R$1501,17,0)</f>
        <v>Family</v>
      </c>
      <c r="O1070">
        <f ca="1">VLOOKUP(A1070,Metadata!$A$1:$R$1501,18,0)</f>
        <v>4</v>
      </c>
    </row>
    <row r="1071" spans="1:15">
      <c r="A1071" s="4">
        <v>1070</v>
      </c>
      <c r="B1071">
        <f ca="1">VLOOKUP(A1071,Metadata!$A$1:$R$1501,2,0)</f>
        <v>64</v>
      </c>
      <c r="C1071" t="str">
        <f ca="1">VLOOKUP(A1071,Metadata!$A$1:$R$1501,4,0)</f>
        <v>1 month</v>
      </c>
      <c r="D1071">
        <f ca="1">VLOOKUP(A1071,Metadata!$A$1:$R$1501,5,0)</f>
        <v>30</v>
      </c>
      <c r="E1071" s="17" t="str">
        <f ca="1">VLOOKUP(A1071,Metadata!$A$1:$R$1501,7,0)</f>
        <v>London</v>
      </c>
      <c r="F1071" t="str">
        <f ca="1">VLOOKUP(A1071,Metadata!$A$1:$R$1501,8,0)</f>
        <v>Modern, Beach</v>
      </c>
      <c r="G1071" t="str">
        <f ca="1">VLOOKUP(A1071,Metadata!$A$1:$R$1501,9,0)</f>
        <v>Europe</v>
      </c>
      <c r="H1071">
        <f ca="1">VLOOKUP(A1071,Metadata!$A$1:$R$1501,10,0)</f>
        <v>2</v>
      </c>
      <c r="I1071">
        <f ca="1">VLOOKUP(A1071,Metadata!$A$1:$R$1501,11,0)</f>
        <v>11280</v>
      </c>
      <c r="J1071">
        <f ca="1">VLOOKUP(A1071,Metadata!$A$1:$R$1501,12,0)</f>
        <v>2</v>
      </c>
      <c r="K1071">
        <f ca="1">VLOOKUP(A1071,Metadata!$A$1:$R$1501,13,0)</f>
        <v>4600</v>
      </c>
      <c r="L1071" s="17">
        <f ca="1">VLOOKUP(A1071,Metadata!$A$1:$R$1501,14,0)</f>
        <v>15880</v>
      </c>
      <c r="M1071" t="str">
        <f ca="1">VLOOKUP(A1071,Metadata!$A$1:$R$1501,15,0)</f>
        <v>Summer</v>
      </c>
      <c r="N1071" t="str">
        <f ca="1">VLOOKUP(A1071,Metadata!$A$1:$R$1501,17,0)</f>
        <v>Romantic</v>
      </c>
      <c r="O1071">
        <f ca="1">VLOOKUP(A1071,Metadata!$A$1:$R$1501,18,0)</f>
        <v>2</v>
      </c>
    </row>
    <row r="1072" spans="1:15">
      <c r="A1072" s="4">
        <v>1071</v>
      </c>
      <c r="B1072">
        <f ca="1">VLOOKUP(A1072,Metadata!$A$1:$R$1501,2,0)</f>
        <v>201</v>
      </c>
      <c r="C1072" t="str">
        <f ca="1">VLOOKUP(A1072,Metadata!$A$1:$R$1501,4,0)</f>
        <v>1 month</v>
      </c>
      <c r="D1072">
        <f ca="1">VLOOKUP(A1072,Metadata!$A$1:$R$1501,5,0)</f>
        <v>30</v>
      </c>
      <c r="E1072" s="17" t="str">
        <f ca="1">VLOOKUP(A1072,Metadata!$A$1:$R$1501,7,0)</f>
        <v>Copenhagen</v>
      </c>
      <c r="F1072" t="str">
        <f ca="1">VLOOKUP(A1072,Metadata!$A$1:$R$1501,8,0)</f>
        <v>Historical-Medieval, Beach, Adventure-Water, Park, Nightlife, Architecture</v>
      </c>
      <c r="G1072" t="str">
        <f ca="1">VLOOKUP(A1072,Metadata!$A$1:$R$1501,9,0)</f>
        <v>Europe</v>
      </c>
      <c r="H1072">
        <f ca="1">VLOOKUP(A1072,Metadata!$A$1:$R$1501,10,0)</f>
        <v>3</v>
      </c>
      <c r="I1072">
        <f ca="1">VLOOKUP(A1072,Metadata!$A$1:$R$1501,11,0)</f>
        <v>54240</v>
      </c>
      <c r="J1072">
        <f ca="1">VLOOKUP(A1072,Metadata!$A$1:$R$1501,12,0)</f>
        <v>2</v>
      </c>
      <c r="K1072">
        <f ca="1">VLOOKUP(A1072,Metadata!$A$1:$R$1501,13,0)</f>
        <v>7840</v>
      </c>
      <c r="L1072" s="17">
        <f ca="1">VLOOKUP(A1072,Metadata!$A$1:$R$1501,14,0)</f>
        <v>62080</v>
      </c>
      <c r="M1072" t="str">
        <f ca="1">VLOOKUP(A1072,Metadata!$A$1:$R$1501,15,0)</f>
        <v>Summer</v>
      </c>
      <c r="N1072" t="str">
        <f ca="1">VLOOKUP(A1072,Metadata!$A$1:$R$1501,17,0)</f>
        <v>Family</v>
      </c>
      <c r="O1072">
        <f ca="1">VLOOKUP(A1072,Metadata!$A$1:$R$1501,18,0)</f>
        <v>4</v>
      </c>
    </row>
    <row r="1073" spans="1:15">
      <c r="A1073" s="4">
        <v>1072</v>
      </c>
      <c r="B1073">
        <f ca="1">VLOOKUP(A1073,Metadata!$A$1:$R$1501,2,0)</f>
        <v>114</v>
      </c>
      <c r="C1073" t="str">
        <f ca="1">VLOOKUP(A1073,Metadata!$A$1:$R$1501,4,0)</f>
        <v>1 week</v>
      </c>
      <c r="D1073">
        <f ca="1">VLOOKUP(A1073,Metadata!$A$1:$R$1501,5,0)</f>
        <v>7</v>
      </c>
      <c r="E1073" s="17" t="str">
        <f ca="1">VLOOKUP(A1073,Metadata!$A$1:$R$1501,7,0)</f>
        <v>Columbus</v>
      </c>
      <c r="F1073" t="str">
        <f ca="1">VLOOKUP(A1073,Metadata!$A$1:$R$1501,8,0)</f>
        <v>Modern, Beach, Nightlife, Park</v>
      </c>
      <c r="G1073" t="str">
        <f ca="1">VLOOKUP(A1073,Metadata!$A$1:$R$1501,9,0)</f>
        <v>North America</v>
      </c>
      <c r="H1073">
        <f ca="1">VLOOKUP(A1073,Metadata!$A$1:$R$1501,10,0)</f>
        <v>1</v>
      </c>
      <c r="I1073">
        <f ca="1">VLOOKUP(A1073,Metadata!$A$1:$R$1501,11,0)</f>
        <v>896</v>
      </c>
      <c r="J1073">
        <f ca="1">VLOOKUP(A1073,Metadata!$A$1:$R$1501,12,0)</f>
        <v>1</v>
      </c>
      <c r="K1073">
        <f ca="1">VLOOKUP(A1073,Metadata!$A$1:$R$1501,13,0)</f>
        <v>960</v>
      </c>
      <c r="L1073" s="17">
        <f ca="1">VLOOKUP(A1073,Metadata!$A$1:$R$1501,14,0)</f>
        <v>1856</v>
      </c>
      <c r="M1073" t="str">
        <f ca="1">VLOOKUP(A1073,Metadata!$A$1:$R$1501,15,0)</f>
        <v>Summer</v>
      </c>
      <c r="N1073" t="str">
        <f ca="1">VLOOKUP(A1073,Metadata!$A$1:$R$1501,17,0)</f>
        <v>Family</v>
      </c>
      <c r="O1073">
        <f ca="1">VLOOKUP(A1073,Metadata!$A$1:$R$1501,18,0)</f>
        <v>4</v>
      </c>
    </row>
    <row r="1074" spans="1:15">
      <c r="A1074" s="4">
        <v>1073</v>
      </c>
      <c r="B1074">
        <f ca="1">VLOOKUP(A1074,Metadata!$A$1:$R$1501,2,0)</f>
        <v>55</v>
      </c>
      <c r="C1074" t="str">
        <f ca="1">VLOOKUP(A1074,Metadata!$A$1:$R$1501,4,0)</f>
        <v>1 month</v>
      </c>
      <c r="D1074">
        <f ca="1">VLOOKUP(A1074,Metadata!$A$1:$R$1501,5,0)</f>
        <v>30</v>
      </c>
      <c r="E1074" s="17" t="str">
        <f ca="1">VLOOKUP(A1074,Metadata!$A$1:$R$1501,7,0)</f>
        <v>Salem</v>
      </c>
      <c r="F1074" t="str">
        <f ca="1">VLOOKUP(A1074,Metadata!$A$1:$R$1501,8,0)</f>
        <v>Historical</v>
      </c>
      <c r="G1074" t="str">
        <f ca="1">VLOOKUP(A1074,Metadata!$A$1:$R$1501,9,0)</f>
        <v>North America</v>
      </c>
      <c r="H1074">
        <f ca="1">VLOOKUP(A1074,Metadata!$A$1:$R$1501,10,0)</f>
        <v>2</v>
      </c>
      <c r="I1074">
        <f ca="1">VLOOKUP(A1074,Metadata!$A$1:$R$1501,11,0)</f>
        <v>19800</v>
      </c>
      <c r="J1074">
        <f ca="1">VLOOKUP(A1074,Metadata!$A$1:$R$1501,12,0)</f>
        <v>2</v>
      </c>
      <c r="K1074">
        <f ca="1">VLOOKUP(A1074,Metadata!$A$1:$R$1501,13,0)</f>
        <v>3720</v>
      </c>
      <c r="L1074" s="17">
        <f ca="1">VLOOKUP(A1074,Metadata!$A$1:$R$1501,14,0)</f>
        <v>23520</v>
      </c>
      <c r="M1074" t="str">
        <f ca="1">VLOOKUP(A1074,Metadata!$A$1:$R$1501,15,0)</f>
        <v>Summer</v>
      </c>
      <c r="N1074" t="str">
        <f ca="1">VLOOKUP(A1074,Metadata!$A$1:$R$1501,17,0)</f>
        <v>Friends</v>
      </c>
      <c r="O1074">
        <f ca="1">VLOOKUP(A1074,Metadata!$A$1:$R$1501,18,0)</f>
        <v>6</v>
      </c>
    </row>
    <row r="1075" spans="1:15">
      <c r="A1075" s="4">
        <v>1074</v>
      </c>
      <c r="B1075">
        <f ca="1">VLOOKUP(A1075,Metadata!$A$1:$R$1501,2,0)</f>
        <v>142</v>
      </c>
      <c r="C1075" t="str">
        <f ca="1">VLOOKUP(A1075,Metadata!$A$1:$R$1501,4,0)</f>
        <v>1 week</v>
      </c>
      <c r="D1075">
        <f ca="1">VLOOKUP(A1075,Metadata!$A$1:$R$1501,5,0)</f>
        <v>7</v>
      </c>
      <c r="E1075" s="17" t="str">
        <f ca="1">VLOOKUP(A1075,Metadata!$A$1:$R$1501,7,0)</f>
        <v>Porto</v>
      </c>
      <c r="F1075" t="str">
        <f ca="1">VLOOKUP(A1075,Metadata!$A$1:$R$1501,8,0)</f>
        <v>Wineyard, Historical-Modern, Architecture</v>
      </c>
      <c r="G1075" t="str">
        <f ca="1">VLOOKUP(A1075,Metadata!$A$1:$R$1501,9,0)</f>
        <v>Europe</v>
      </c>
      <c r="H1075">
        <f ca="1">VLOOKUP(A1075,Metadata!$A$1:$R$1501,10,0)</f>
        <v>1</v>
      </c>
      <c r="I1075">
        <f ca="1">VLOOKUP(A1075,Metadata!$A$1:$R$1501,11,0)</f>
        <v>1204</v>
      </c>
      <c r="J1075">
        <f ca="1">VLOOKUP(A1075,Metadata!$A$1:$R$1501,12,0)</f>
        <v>1</v>
      </c>
      <c r="K1075">
        <f ca="1">VLOOKUP(A1075,Metadata!$A$1:$R$1501,13,0)</f>
        <v>4880</v>
      </c>
      <c r="L1075" s="17">
        <f ca="1">VLOOKUP(A1075,Metadata!$A$1:$R$1501,14,0)</f>
        <v>6084</v>
      </c>
      <c r="M1075" t="str">
        <f ca="1">VLOOKUP(A1075,Metadata!$A$1:$R$1501,15,0)</f>
        <v>Summer</v>
      </c>
      <c r="N1075" t="str">
        <f ca="1">VLOOKUP(A1075,Metadata!$A$1:$R$1501,17,0)</f>
        <v>Family</v>
      </c>
      <c r="O1075">
        <f ca="1">VLOOKUP(A1075,Metadata!$A$1:$R$1501,18,0)</f>
        <v>4</v>
      </c>
    </row>
    <row r="1076" spans="1:15">
      <c r="A1076" s="4">
        <v>1075</v>
      </c>
      <c r="B1076">
        <f ca="1">VLOOKUP(A1076,Metadata!$A$1:$R$1501,2,0)</f>
        <v>52</v>
      </c>
      <c r="C1076" t="str">
        <f ca="1">VLOOKUP(A1076,Metadata!$A$1:$R$1501,4,0)</f>
        <v>2 weeks</v>
      </c>
      <c r="D1076">
        <f ca="1">VLOOKUP(A1076,Metadata!$A$1:$R$1501,5,0)</f>
        <v>14</v>
      </c>
      <c r="E1076" s="17" t="str">
        <f ca="1">VLOOKUP(A1076,Metadata!$A$1:$R$1501,7,0)</f>
        <v>Denver</v>
      </c>
      <c r="F1076" t="str">
        <f ca="1">VLOOKUP(A1076,Metadata!$A$1:$R$1501,8,0)</f>
        <v>Modern, Hills, Park, Architecture</v>
      </c>
      <c r="G1076" t="str">
        <f ca="1">VLOOKUP(A1076,Metadata!$A$1:$R$1501,9,0)</f>
        <v>North America</v>
      </c>
      <c r="H1076">
        <f ca="1">VLOOKUP(A1076,Metadata!$A$1:$R$1501,10,0)</f>
        <v>2</v>
      </c>
      <c r="I1076">
        <f ca="1">VLOOKUP(A1076,Metadata!$A$1:$R$1501,11,0)</f>
        <v>13524</v>
      </c>
      <c r="J1076">
        <f ca="1">VLOOKUP(A1076,Metadata!$A$1:$R$1501,12,0)</f>
        <v>1</v>
      </c>
      <c r="K1076">
        <f ca="1">VLOOKUP(A1076,Metadata!$A$1:$R$1501,13,0)</f>
        <v>900</v>
      </c>
      <c r="L1076" s="17">
        <f ca="1">VLOOKUP(A1076,Metadata!$A$1:$R$1501,14,0)</f>
        <v>14424</v>
      </c>
      <c r="M1076" t="str">
        <f ca="1">VLOOKUP(A1076,Metadata!$A$1:$R$1501,15,0)</f>
        <v>Summer</v>
      </c>
      <c r="N1076" t="str">
        <f ca="1">VLOOKUP(A1076,Metadata!$A$1:$R$1501,17,0)</f>
        <v>Friends</v>
      </c>
      <c r="O1076">
        <f ca="1">VLOOKUP(A1076,Metadata!$A$1:$R$1501,18,0)</f>
        <v>6</v>
      </c>
    </row>
    <row r="1077" spans="1:15">
      <c r="A1077" s="4">
        <v>1076</v>
      </c>
      <c r="B1077">
        <f ca="1">VLOOKUP(A1077,Metadata!$A$1:$R$1501,2,0)</f>
        <v>182</v>
      </c>
      <c r="C1077" t="str">
        <f ca="1">VLOOKUP(A1077,Metadata!$A$1:$R$1501,4,0)</f>
        <v>1 week</v>
      </c>
      <c r="D1077">
        <f ca="1">VLOOKUP(A1077,Metadata!$A$1:$R$1501,5,0)</f>
        <v>7</v>
      </c>
      <c r="E1077" s="17" t="str">
        <f ca="1">VLOOKUP(A1077,Metadata!$A$1:$R$1501,7,0)</f>
        <v>Hong Kong</v>
      </c>
      <c r="F1077" t="str">
        <f ca="1">VLOOKUP(A1077,Metadata!$A$1:$R$1501,8,0)</f>
        <v>Modern, Beach, Terrain</v>
      </c>
      <c r="G1077" t="str">
        <f ca="1">VLOOKUP(A1077,Metadata!$A$1:$R$1501,9,0)</f>
        <v>Asia</v>
      </c>
      <c r="H1077">
        <f ca="1">VLOOKUP(A1077,Metadata!$A$1:$R$1501,10,0)</f>
        <v>3</v>
      </c>
      <c r="I1077">
        <f ca="1">VLOOKUP(A1077,Metadata!$A$1:$R$1501,11,0)</f>
        <v>14448</v>
      </c>
      <c r="J1077">
        <f ca="1">VLOOKUP(A1077,Metadata!$A$1:$R$1501,12,0)</f>
        <v>1</v>
      </c>
      <c r="K1077">
        <f ca="1">VLOOKUP(A1077,Metadata!$A$1:$R$1501,13,0)</f>
        <v>4620</v>
      </c>
      <c r="L1077" s="17">
        <f ca="1">VLOOKUP(A1077,Metadata!$A$1:$R$1501,14,0)</f>
        <v>19068</v>
      </c>
      <c r="M1077" t="str">
        <f ca="1">VLOOKUP(A1077,Metadata!$A$1:$R$1501,15,0)</f>
        <v>Spring</v>
      </c>
      <c r="N1077" t="str">
        <f ca="1">VLOOKUP(A1077,Metadata!$A$1:$R$1501,17,0)</f>
        <v>Friends</v>
      </c>
      <c r="O1077">
        <f ca="1">VLOOKUP(A1077,Metadata!$A$1:$R$1501,18,0)</f>
        <v>6</v>
      </c>
    </row>
    <row r="1078" spans="1:15">
      <c r="A1078" s="4">
        <v>1077</v>
      </c>
      <c r="B1078">
        <f ca="1">VLOOKUP(A1078,Metadata!$A$1:$R$1501,2,0)</f>
        <v>114</v>
      </c>
      <c r="C1078" t="str">
        <f ca="1">VLOOKUP(A1078,Metadata!$A$1:$R$1501,4,0)</f>
        <v>1 month</v>
      </c>
      <c r="D1078">
        <f ca="1">VLOOKUP(A1078,Metadata!$A$1:$R$1501,5,0)</f>
        <v>30</v>
      </c>
      <c r="E1078" s="17" t="str">
        <f ca="1">VLOOKUP(A1078,Metadata!$A$1:$R$1501,7,0)</f>
        <v>Brussels</v>
      </c>
      <c r="F1078" t="str">
        <f ca="1">VLOOKUP(A1078,Metadata!$A$1:$R$1501,8,0)</f>
        <v>Historical-Medieval, Beach, Park, Nightlife</v>
      </c>
      <c r="G1078" t="str">
        <f ca="1">VLOOKUP(A1078,Metadata!$A$1:$R$1501,9,0)</f>
        <v>Europe</v>
      </c>
      <c r="H1078">
        <f ca="1">VLOOKUP(A1078,Metadata!$A$1:$R$1501,10,0)</f>
        <v>1</v>
      </c>
      <c r="I1078">
        <f ca="1">VLOOKUP(A1078,Metadata!$A$1:$R$1501,11,0)</f>
        <v>3060</v>
      </c>
      <c r="J1078">
        <f ca="1">VLOOKUP(A1078,Metadata!$A$1:$R$1501,12,0)</f>
        <v>2</v>
      </c>
      <c r="K1078">
        <f ca="1">VLOOKUP(A1078,Metadata!$A$1:$R$1501,13,0)</f>
        <v>4320</v>
      </c>
      <c r="L1078" s="17">
        <f ca="1">VLOOKUP(A1078,Metadata!$A$1:$R$1501,14,0)</f>
        <v>7380</v>
      </c>
      <c r="M1078" t="str">
        <f ca="1">VLOOKUP(A1078,Metadata!$A$1:$R$1501,15,0)</f>
        <v>Summer</v>
      </c>
      <c r="N1078" t="str">
        <f ca="1">VLOOKUP(A1078,Metadata!$A$1:$R$1501,17,0)</f>
        <v>Romantic</v>
      </c>
      <c r="O1078">
        <f ca="1">VLOOKUP(A1078,Metadata!$A$1:$R$1501,18,0)</f>
        <v>2</v>
      </c>
    </row>
    <row r="1079" spans="1:15">
      <c r="A1079" s="4">
        <v>1078</v>
      </c>
      <c r="B1079">
        <f ca="1">VLOOKUP(A1079,Metadata!$A$1:$R$1501,2,0)</f>
        <v>206</v>
      </c>
      <c r="C1079" t="str">
        <f ca="1">VLOOKUP(A1079,Metadata!$A$1:$R$1501,4,0)</f>
        <v>3 days</v>
      </c>
      <c r="D1079">
        <f ca="1">VLOOKUP(A1079,Metadata!$A$1:$R$1501,5,0)</f>
        <v>3</v>
      </c>
      <c r="E1079" s="17" t="str">
        <f ca="1">VLOOKUP(A1079,Metadata!$A$1:$R$1501,7,0)</f>
        <v>San Diego</v>
      </c>
      <c r="F1079" t="str">
        <f ca="1">VLOOKUP(A1079,Metadata!$A$1:$R$1501,8,0)</f>
        <v>Beach</v>
      </c>
      <c r="G1079" t="str">
        <f ca="1">VLOOKUP(A1079,Metadata!$A$1:$R$1501,9,0)</f>
        <v>North America</v>
      </c>
      <c r="H1079">
        <f ca="1">VLOOKUP(A1079,Metadata!$A$1:$R$1501,10,0)</f>
        <v>1</v>
      </c>
      <c r="I1079">
        <f ca="1">VLOOKUP(A1079,Metadata!$A$1:$R$1501,11,0)</f>
        <v>396</v>
      </c>
      <c r="J1079">
        <f ca="1">VLOOKUP(A1079,Metadata!$A$1:$R$1501,12,0)</f>
        <v>2</v>
      </c>
      <c r="K1079">
        <f ca="1">VLOOKUP(A1079,Metadata!$A$1:$R$1501,13,0)</f>
        <v>880</v>
      </c>
      <c r="L1079" s="17">
        <f ca="1">VLOOKUP(A1079,Metadata!$A$1:$R$1501,14,0)</f>
        <v>1276</v>
      </c>
      <c r="M1079" t="str">
        <f ca="1">VLOOKUP(A1079,Metadata!$A$1:$R$1501,15,0)</f>
        <v>Summer</v>
      </c>
      <c r="N1079" t="str">
        <f ca="1">VLOOKUP(A1079,Metadata!$A$1:$R$1501,17,0)</f>
        <v>Romantic</v>
      </c>
      <c r="O1079">
        <f ca="1">VLOOKUP(A1079,Metadata!$A$1:$R$1501,18,0)</f>
        <v>2</v>
      </c>
    </row>
    <row r="1080" spans="1:15">
      <c r="A1080" s="4">
        <v>1079</v>
      </c>
      <c r="B1080">
        <f ca="1">VLOOKUP(A1080,Metadata!$A$1:$R$1501,2,0)</f>
        <v>282</v>
      </c>
      <c r="C1080" t="str">
        <f ca="1">VLOOKUP(A1080,Metadata!$A$1:$R$1501,4,0)</f>
        <v>1 month</v>
      </c>
      <c r="D1080">
        <f ca="1">VLOOKUP(A1080,Metadata!$A$1:$R$1501,5,0)</f>
        <v>30</v>
      </c>
      <c r="E1080" s="17" t="str">
        <f ca="1">VLOOKUP(A1080,Metadata!$A$1:$R$1501,7,0)</f>
        <v>New York City</v>
      </c>
      <c r="F1080" t="str">
        <f ca="1">VLOOKUP(A1080,Metadata!$A$1:$R$1501,8,0)</f>
        <v>Modern, Park, Adventure-Land, Architecture, Nightlife</v>
      </c>
      <c r="G1080" t="str">
        <f ca="1">VLOOKUP(A1080,Metadata!$A$1:$R$1501,9,0)</f>
        <v>North America</v>
      </c>
      <c r="H1080">
        <f ca="1">VLOOKUP(A1080,Metadata!$A$1:$R$1501,10,0)</f>
        <v>3</v>
      </c>
      <c r="I1080">
        <f ca="1">VLOOKUP(A1080,Metadata!$A$1:$R$1501,11,0)</f>
        <v>21000</v>
      </c>
      <c r="J1080">
        <f ca="1">VLOOKUP(A1080,Metadata!$A$1:$R$1501,12,0)</f>
        <v>2</v>
      </c>
      <c r="K1080">
        <f ca="1">VLOOKUP(A1080,Metadata!$A$1:$R$1501,13,0)</f>
        <v>500</v>
      </c>
      <c r="L1080" s="17">
        <f ca="1">VLOOKUP(A1080,Metadata!$A$1:$R$1501,14,0)</f>
        <v>21500</v>
      </c>
      <c r="M1080" t="str">
        <f ca="1">VLOOKUP(A1080,Metadata!$A$1:$R$1501,15,0)</f>
        <v>Summer</v>
      </c>
      <c r="N1080" t="str">
        <f ca="1">VLOOKUP(A1080,Metadata!$A$1:$R$1501,17,0)</f>
        <v>Solo</v>
      </c>
      <c r="O1080">
        <f ca="1">VLOOKUP(A1080,Metadata!$A$1:$R$1501,18,0)</f>
        <v>1</v>
      </c>
    </row>
    <row r="1081" spans="1:15">
      <c r="A1081" s="4">
        <v>1080</v>
      </c>
      <c r="B1081">
        <f ca="1">VLOOKUP(A1081,Metadata!$A$1:$R$1501,2,0)</f>
        <v>110</v>
      </c>
      <c r="C1081" t="str">
        <f ca="1">VLOOKUP(A1081,Metadata!$A$1:$R$1501,4,0)</f>
        <v>3 days</v>
      </c>
      <c r="D1081">
        <f ca="1">VLOOKUP(A1081,Metadata!$A$1:$R$1501,5,0)</f>
        <v>3</v>
      </c>
      <c r="E1081" s="17" t="str">
        <f ca="1">VLOOKUP(A1081,Metadata!$A$1:$R$1501,7,0)</f>
        <v>Sydney</v>
      </c>
      <c r="F1081" t="str">
        <f ca="1">VLOOKUP(A1081,Metadata!$A$1:$R$1501,8,0)</f>
        <v>Beach</v>
      </c>
      <c r="G1081" t="str">
        <f ca="1">VLOOKUP(A1081,Metadata!$A$1:$R$1501,9,0)</f>
        <v>Australia</v>
      </c>
      <c r="H1081">
        <f ca="1">VLOOKUP(A1081,Metadata!$A$1:$R$1501,10,0)</f>
        <v>1</v>
      </c>
      <c r="I1081">
        <f ca="1">VLOOKUP(A1081,Metadata!$A$1:$R$1501,11,0)</f>
        <v>294</v>
      </c>
      <c r="J1081">
        <f ca="1">VLOOKUP(A1081,Metadata!$A$1:$R$1501,12,0)</f>
        <v>1</v>
      </c>
      <c r="K1081">
        <f ca="1">VLOOKUP(A1081,Metadata!$A$1:$R$1501,13,0)</f>
        <v>2680</v>
      </c>
      <c r="L1081" s="17">
        <f ca="1">VLOOKUP(A1081,Metadata!$A$1:$R$1501,14,0)</f>
        <v>2974</v>
      </c>
      <c r="M1081" t="str">
        <f ca="1">VLOOKUP(A1081,Metadata!$A$1:$R$1501,15,0)</f>
        <v>Spring</v>
      </c>
      <c r="N1081" t="str">
        <f ca="1">VLOOKUP(A1081,Metadata!$A$1:$R$1501,17,0)</f>
        <v>Romantic</v>
      </c>
      <c r="O1081">
        <f ca="1">VLOOKUP(A1081,Metadata!$A$1:$R$1501,18,0)</f>
        <v>2</v>
      </c>
    </row>
    <row r="1082" spans="1:15">
      <c r="A1082" s="4">
        <v>1081</v>
      </c>
      <c r="B1082">
        <f ca="1">VLOOKUP(A1082,Metadata!$A$1:$R$1501,2,0)</f>
        <v>142</v>
      </c>
      <c r="C1082" t="str">
        <f ca="1">VLOOKUP(A1082,Metadata!$A$1:$R$1501,4,0)</f>
        <v>1 week</v>
      </c>
      <c r="D1082">
        <f ca="1">VLOOKUP(A1082,Metadata!$A$1:$R$1501,5,0)</f>
        <v>7</v>
      </c>
      <c r="E1082" s="17" t="str">
        <f ca="1">VLOOKUP(A1082,Metadata!$A$1:$R$1501,7,0)</f>
        <v>Ville de Quebec</v>
      </c>
      <c r="F1082" t="str">
        <f ca="1">VLOOKUP(A1082,Metadata!$A$1:$R$1501,8,0)</f>
        <v>Historical</v>
      </c>
      <c r="G1082" t="str">
        <f ca="1">VLOOKUP(A1082,Metadata!$A$1:$R$1501,9,0)</f>
        <v>North America</v>
      </c>
      <c r="H1082">
        <f ca="1">VLOOKUP(A1082,Metadata!$A$1:$R$1501,10,0)</f>
        <v>1</v>
      </c>
      <c r="I1082">
        <f ca="1">VLOOKUP(A1082,Metadata!$A$1:$R$1501,11,0)</f>
        <v>1512</v>
      </c>
      <c r="J1082">
        <f ca="1">VLOOKUP(A1082,Metadata!$A$1:$R$1501,12,0)</f>
        <v>2</v>
      </c>
      <c r="K1082">
        <f ca="1">VLOOKUP(A1082,Metadata!$A$1:$R$1501,13,0)</f>
        <v>4400</v>
      </c>
      <c r="L1082" s="17">
        <f ca="1">VLOOKUP(A1082,Metadata!$A$1:$R$1501,14,0)</f>
        <v>5912</v>
      </c>
      <c r="M1082" t="str">
        <f ca="1">VLOOKUP(A1082,Metadata!$A$1:$R$1501,15,0)</f>
        <v>Summer</v>
      </c>
      <c r="N1082" t="str">
        <f ca="1">VLOOKUP(A1082,Metadata!$A$1:$R$1501,17,0)</f>
        <v>Family</v>
      </c>
      <c r="O1082">
        <f ca="1">VLOOKUP(A1082,Metadata!$A$1:$R$1501,18,0)</f>
        <v>4</v>
      </c>
    </row>
    <row r="1083" spans="1:15">
      <c r="A1083" s="4">
        <v>1082</v>
      </c>
      <c r="B1083">
        <f ca="1">VLOOKUP(A1083,Metadata!$A$1:$R$1501,2,0)</f>
        <v>273</v>
      </c>
      <c r="C1083" t="str">
        <f ca="1">VLOOKUP(A1083,Metadata!$A$1:$R$1501,4,0)</f>
        <v>1 week</v>
      </c>
      <c r="D1083">
        <f ca="1">VLOOKUP(A1083,Metadata!$A$1:$R$1501,5,0)</f>
        <v>7</v>
      </c>
      <c r="E1083" s="17" t="str">
        <f ca="1">VLOOKUP(A1083,Metadata!$A$1:$R$1501,7,0)</f>
        <v>Antwerp</v>
      </c>
      <c r="F1083" t="str">
        <f ca="1">VLOOKUP(A1083,Metadata!$A$1:$R$1501,8,0)</f>
        <v>Historical-Medieval, Aquatic, Nightlife</v>
      </c>
      <c r="G1083" t="str">
        <f ca="1">VLOOKUP(A1083,Metadata!$A$1:$R$1501,9,0)</f>
        <v>Europe</v>
      </c>
      <c r="H1083">
        <f ca="1">VLOOKUP(A1083,Metadata!$A$1:$R$1501,10,0)</f>
        <v>1</v>
      </c>
      <c r="I1083">
        <f ca="1">VLOOKUP(A1083,Metadata!$A$1:$R$1501,11,0)</f>
        <v>1848</v>
      </c>
      <c r="J1083">
        <f ca="1">VLOOKUP(A1083,Metadata!$A$1:$R$1501,12,0)</f>
        <v>1</v>
      </c>
      <c r="K1083">
        <f ca="1">VLOOKUP(A1083,Metadata!$A$1:$R$1501,13,0)</f>
        <v>9360</v>
      </c>
      <c r="L1083" s="17">
        <f ca="1">VLOOKUP(A1083,Metadata!$A$1:$R$1501,14,0)</f>
        <v>11208</v>
      </c>
      <c r="M1083" t="str">
        <f ca="1">VLOOKUP(A1083,Metadata!$A$1:$R$1501,15,0)</f>
        <v>Summer</v>
      </c>
      <c r="N1083" t="str">
        <f ca="1">VLOOKUP(A1083,Metadata!$A$1:$R$1501,17,0)</f>
        <v>Friends</v>
      </c>
      <c r="O1083">
        <f ca="1">VLOOKUP(A1083,Metadata!$A$1:$R$1501,18,0)</f>
        <v>6</v>
      </c>
    </row>
    <row r="1084" spans="1:15">
      <c r="A1084" s="4">
        <v>1083</v>
      </c>
      <c r="B1084">
        <f ca="1">VLOOKUP(A1084,Metadata!$A$1:$R$1501,2,0)</f>
        <v>134</v>
      </c>
      <c r="C1084" t="str">
        <f ca="1">VLOOKUP(A1084,Metadata!$A$1:$R$1501,4,0)</f>
        <v>1 month</v>
      </c>
      <c r="D1084">
        <f ca="1">VLOOKUP(A1084,Metadata!$A$1:$R$1501,5,0)</f>
        <v>30</v>
      </c>
      <c r="E1084" s="17" t="str">
        <f ca="1">VLOOKUP(A1084,Metadata!$A$1:$R$1501,7,0)</f>
        <v>Ville de Quebec</v>
      </c>
      <c r="F1084" t="str">
        <f ca="1">VLOOKUP(A1084,Metadata!$A$1:$R$1501,8,0)</f>
        <v>Historical</v>
      </c>
      <c r="G1084" t="str">
        <f ca="1">VLOOKUP(A1084,Metadata!$A$1:$R$1501,9,0)</f>
        <v>North America</v>
      </c>
      <c r="H1084">
        <f ca="1">VLOOKUP(A1084,Metadata!$A$1:$R$1501,10,0)</f>
        <v>1</v>
      </c>
      <c r="I1084">
        <f ca="1">VLOOKUP(A1084,Metadata!$A$1:$R$1501,11,0)</f>
        <v>6480</v>
      </c>
      <c r="J1084">
        <f ca="1">VLOOKUP(A1084,Metadata!$A$1:$R$1501,12,0)</f>
        <v>1</v>
      </c>
      <c r="K1084">
        <f ca="1">VLOOKUP(A1084,Metadata!$A$1:$R$1501,13,0)</f>
        <v>2200</v>
      </c>
      <c r="L1084" s="17">
        <f ca="1">VLOOKUP(A1084,Metadata!$A$1:$R$1501,14,0)</f>
        <v>8680</v>
      </c>
      <c r="M1084" t="str">
        <f ca="1">VLOOKUP(A1084,Metadata!$A$1:$R$1501,15,0)</f>
        <v>Summer</v>
      </c>
      <c r="N1084" t="str">
        <f ca="1">VLOOKUP(A1084,Metadata!$A$1:$R$1501,17,0)</f>
        <v>Family</v>
      </c>
      <c r="O1084">
        <f ca="1">VLOOKUP(A1084,Metadata!$A$1:$R$1501,18,0)</f>
        <v>4</v>
      </c>
    </row>
    <row r="1085" spans="1:15">
      <c r="A1085" s="4">
        <v>1084</v>
      </c>
      <c r="B1085">
        <f ca="1">VLOOKUP(A1085,Metadata!$A$1:$R$1501,2,0)</f>
        <v>23</v>
      </c>
      <c r="C1085" t="str">
        <f ca="1">VLOOKUP(A1085,Metadata!$A$1:$R$1501,4,0)</f>
        <v>1 week</v>
      </c>
      <c r="D1085">
        <f ca="1">VLOOKUP(A1085,Metadata!$A$1:$R$1501,5,0)</f>
        <v>7</v>
      </c>
      <c r="E1085" s="17" t="str">
        <f ca="1">VLOOKUP(A1085,Metadata!$A$1:$R$1501,7,0)</f>
        <v>Barossa Valley</v>
      </c>
      <c r="F1085" t="str">
        <f ca="1">VLOOKUP(A1085,Metadata!$A$1:$R$1501,8,0)</f>
        <v>Adventure-Water, Historical-Modern, Wineyard</v>
      </c>
      <c r="G1085" t="str">
        <f ca="1">VLOOKUP(A1085,Metadata!$A$1:$R$1501,9,0)</f>
        <v>Australia</v>
      </c>
      <c r="H1085">
        <f ca="1">VLOOKUP(A1085,Metadata!$A$1:$R$1501,10,0)</f>
        <v>2</v>
      </c>
      <c r="I1085">
        <f ca="1">VLOOKUP(A1085,Metadata!$A$1:$R$1501,11,0)</f>
        <v>1008</v>
      </c>
      <c r="J1085">
        <f ca="1">VLOOKUP(A1085,Metadata!$A$1:$R$1501,12,0)</f>
        <v>2</v>
      </c>
      <c r="K1085">
        <f ca="1">VLOOKUP(A1085,Metadata!$A$1:$R$1501,13,0)</f>
        <v>5880</v>
      </c>
      <c r="L1085" s="17">
        <f ca="1">VLOOKUP(A1085,Metadata!$A$1:$R$1501,14,0)</f>
        <v>6888</v>
      </c>
      <c r="M1085" t="str">
        <f ca="1">VLOOKUP(A1085,Metadata!$A$1:$R$1501,15,0)</f>
        <v>Spring</v>
      </c>
      <c r="N1085" t="str">
        <f ca="1">VLOOKUP(A1085,Metadata!$A$1:$R$1501,17,0)</f>
        <v>Romantic</v>
      </c>
      <c r="O1085">
        <f ca="1">VLOOKUP(A1085,Metadata!$A$1:$R$1501,18,0)</f>
        <v>2</v>
      </c>
    </row>
    <row r="1086" spans="1:15">
      <c r="A1086" s="4">
        <v>1085</v>
      </c>
      <c r="B1086">
        <f ca="1">VLOOKUP(A1086,Metadata!$A$1:$R$1501,2,0)</f>
        <v>86</v>
      </c>
      <c r="C1086" t="str">
        <f ca="1">VLOOKUP(A1086,Metadata!$A$1:$R$1501,4,0)</f>
        <v>1 week</v>
      </c>
      <c r="D1086">
        <f ca="1">VLOOKUP(A1086,Metadata!$A$1:$R$1501,5,0)</f>
        <v>7</v>
      </c>
      <c r="E1086" s="17" t="str">
        <f ca="1">VLOOKUP(A1086,Metadata!$A$1:$R$1501,7,0)</f>
        <v>Chicago</v>
      </c>
      <c r="F1086" t="str">
        <f ca="1">VLOOKUP(A1086,Metadata!$A$1:$R$1501,8,0)</f>
        <v>Modern, Aquatic, Nightlife</v>
      </c>
      <c r="G1086" t="str">
        <f ca="1">VLOOKUP(A1086,Metadata!$A$1:$R$1501,9,0)</f>
        <v>North America</v>
      </c>
      <c r="H1086">
        <f ca="1">VLOOKUP(A1086,Metadata!$A$1:$R$1501,10,0)</f>
        <v>2</v>
      </c>
      <c r="I1086">
        <f ca="1">VLOOKUP(A1086,Metadata!$A$1:$R$1501,11,0)</f>
        <v>7560</v>
      </c>
      <c r="J1086">
        <f ca="1">VLOOKUP(A1086,Metadata!$A$1:$R$1501,12,0)</f>
        <v>2</v>
      </c>
      <c r="K1086">
        <f ca="1">VLOOKUP(A1086,Metadata!$A$1:$R$1501,13,0)</f>
        <v>1560</v>
      </c>
      <c r="L1086" s="17">
        <f ca="1">VLOOKUP(A1086,Metadata!$A$1:$R$1501,14,0)</f>
        <v>9120</v>
      </c>
      <c r="M1086" t="str">
        <f ca="1">VLOOKUP(A1086,Metadata!$A$1:$R$1501,15,0)</f>
        <v>Summer</v>
      </c>
      <c r="N1086" t="str">
        <f ca="1">VLOOKUP(A1086,Metadata!$A$1:$R$1501,17,0)</f>
        <v>Friends</v>
      </c>
      <c r="O1086">
        <f ca="1">VLOOKUP(A1086,Metadata!$A$1:$R$1501,18,0)</f>
        <v>6</v>
      </c>
    </row>
    <row r="1087" spans="1:15">
      <c r="A1087" s="4">
        <v>1086</v>
      </c>
      <c r="B1087">
        <f ca="1">VLOOKUP(A1087,Metadata!$A$1:$R$1501,2,0)</f>
        <v>168</v>
      </c>
      <c r="C1087" t="str">
        <f ca="1">VLOOKUP(A1087,Metadata!$A$1:$R$1501,4,0)</f>
        <v>3 days</v>
      </c>
      <c r="D1087">
        <f ca="1">VLOOKUP(A1087,Metadata!$A$1:$R$1501,5,0)</f>
        <v>3</v>
      </c>
      <c r="E1087" s="17" t="str">
        <f ca="1">VLOOKUP(A1087,Metadata!$A$1:$R$1501,7,0)</f>
        <v>Montreal</v>
      </c>
      <c r="F1087" t="str">
        <f ca="1">VLOOKUP(A1087,Metadata!$A$1:$R$1501,8,0)</f>
        <v>Modern</v>
      </c>
      <c r="G1087" t="str">
        <f ca="1">VLOOKUP(A1087,Metadata!$A$1:$R$1501,9,0)</f>
        <v>North America</v>
      </c>
      <c r="H1087">
        <f ca="1">VLOOKUP(A1087,Metadata!$A$1:$R$1501,10,0)</f>
        <v>2</v>
      </c>
      <c r="I1087">
        <f ca="1">VLOOKUP(A1087,Metadata!$A$1:$R$1501,11,0)</f>
        <v>888</v>
      </c>
      <c r="J1087">
        <f ca="1">VLOOKUP(A1087,Metadata!$A$1:$R$1501,12,0)</f>
        <v>2</v>
      </c>
      <c r="K1087">
        <f ca="1">VLOOKUP(A1087,Metadata!$A$1:$R$1501,13,0)</f>
        <v>1600</v>
      </c>
      <c r="L1087" s="17">
        <f ca="1">VLOOKUP(A1087,Metadata!$A$1:$R$1501,14,0)</f>
        <v>2488</v>
      </c>
      <c r="M1087" t="str">
        <f ca="1">VLOOKUP(A1087,Metadata!$A$1:$R$1501,15,0)</f>
        <v>Summer</v>
      </c>
      <c r="N1087" t="str">
        <f ca="1">VLOOKUP(A1087,Metadata!$A$1:$R$1501,17,0)</f>
        <v>Romantic</v>
      </c>
      <c r="O1087">
        <f ca="1">VLOOKUP(A1087,Metadata!$A$1:$R$1501,18,0)</f>
        <v>2</v>
      </c>
    </row>
    <row r="1088" spans="1:15">
      <c r="A1088" s="4">
        <v>1087</v>
      </c>
      <c r="B1088">
        <f ca="1">VLOOKUP(A1088,Metadata!$A$1:$R$1501,2,0)</f>
        <v>124</v>
      </c>
      <c r="C1088" t="str">
        <f ca="1">VLOOKUP(A1088,Metadata!$A$1:$R$1501,4,0)</f>
        <v>1 week</v>
      </c>
      <c r="D1088">
        <f ca="1">VLOOKUP(A1088,Metadata!$A$1:$R$1501,5,0)</f>
        <v>7</v>
      </c>
      <c r="E1088" s="17" t="str">
        <f ca="1">VLOOKUP(A1088,Metadata!$A$1:$R$1501,7,0)</f>
        <v>Milan</v>
      </c>
      <c r="F1088" t="str">
        <f ca="1">VLOOKUP(A1088,Metadata!$A$1:$R$1501,8,0)</f>
        <v>Historical-Modern, Nightlife, Architecture</v>
      </c>
      <c r="G1088" t="str">
        <f ca="1">VLOOKUP(A1088,Metadata!$A$1:$R$1501,9,0)</f>
        <v>Europe</v>
      </c>
      <c r="H1088">
        <f ca="1">VLOOKUP(A1088,Metadata!$A$1:$R$1501,10,0)</f>
        <v>1</v>
      </c>
      <c r="I1088">
        <f ca="1">VLOOKUP(A1088,Metadata!$A$1:$R$1501,11,0)</f>
        <v>1484</v>
      </c>
      <c r="J1088">
        <f ca="1">VLOOKUP(A1088,Metadata!$A$1:$R$1501,12,0)</f>
        <v>1</v>
      </c>
      <c r="K1088">
        <f ca="1">VLOOKUP(A1088,Metadata!$A$1:$R$1501,13,0)</f>
        <v>3640</v>
      </c>
      <c r="L1088" s="17">
        <f ca="1">VLOOKUP(A1088,Metadata!$A$1:$R$1501,14,0)</f>
        <v>5124</v>
      </c>
      <c r="M1088" t="str">
        <f ca="1">VLOOKUP(A1088,Metadata!$A$1:$R$1501,15,0)</f>
        <v>Summer</v>
      </c>
      <c r="N1088" t="str">
        <f ca="1">VLOOKUP(A1088,Metadata!$A$1:$R$1501,17,0)</f>
        <v>Family</v>
      </c>
      <c r="O1088">
        <f ca="1">VLOOKUP(A1088,Metadata!$A$1:$R$1501,18,0)</f>
        <v>4</v>
      </c>
    </row>
    <row r="1089" spans="1:15">
      <c r="A1089" s="4">
        <v>1088</v>
      </c>
      <c r="B1089">
        <f ca="1">VLOOKUP(A1089,Metadata!$A$1:$R$1501,2,0)</f>
        <v>137</v>
      </c>
      <c r="C1089" t="str">
        <f ca="1">VLOOKUP(A1089,Metadata!$A$1:$R$1501,4,0)</f>
        <v>1 week</v>
      </c>
      <c r="D1089">
        <f ca="1">VLOOKUP(A1089,Metadata!$A$1:$R$1501,5,0)</f>
        <v>7</v>
      </c>
      <c r="E1089" s="17" t="str">
        <f ca="1">VLOOKUP(A1089,Metadata!$A$1:$R$1501,7,0)</f>
        <v>Antwerp</v>
      </c>
      <c r="F1089" t="str">
        <f ca="1">VLOOKUP(A1089,Metadata!$A$1:$R$1501,8,0)</f>
        <v>Historical-Medieval, Aquatic, Nightlife</v>
      </c>
      <c r="G1089" t="str">
        <f ca="1">VLOOKUP(A1089,Metadata!$A$1:$R$1501,9,0)</f>
        <v>Europe</v>
      </c>
      <c r="H1089">
        <f ca="1">VLOOKUP(A1089,Metadata!$A$1:$R$1501,10,0)</f>
        <v>3</v>
      </c>
      <c r="I1089">
        <f ca="1">VLOOKUP(A1089,Metadata!$A$1:$R$1501,11,0)</f>
        <v>1505</v>
      </c>
      <c r="J1089">
        <f ca="1">VLOOKUP(A1089,Metadata!$A$1:$R$1501,12,0)</f>
        <v>1</v>
      </c>
      <c r="K1089">
        <f ca="1">VLOOKUP(A1089,Metadata!$A$1:$R$1501,13,0)</f>
        <v>1560</v>
      </c>
      <c r="L1089" s="17">
        <f ca="1">VLOOKUP(A1089,Metadata!$A$1:$R$1501,14,0)</f>
        <v>3065</v>
      </c>
      <c r="M1089" t="str">
        <f ca="1">VLOOKUP(A1089,Metadata!$A$1:$R$1501,15,0)</f>
        <v>Summer</v>
      </c>
      <c r="N1089" t="str">
        <f ca="1">VLOOKUP(A1089,Metadata!$A$1:$R$1501,17,0)</f>
        <v>Solo</v>
      </c>
      <c r="O1089">
        <f ca="1">VLOOKUP(A1089,Metadata!$A$1:$R$1501,18,0)</f>
        <v>1</v>
      </c>
    </row>
    <row r="1090" spans="1:15">
      <c r="A1090" s="4">
        <v>1089</v>
      </c>
      <c r="B1090">
        <f ca="1">VLOOKUP(A1090,Metadata!$A$1:$R$1501,2,0)</f>
        <v>254</v>
      </c>
      <c r="C1090" t="str">
        <f ca="1">VLOOKUP(A1090,Metadata!$A$1:$R$1501,4,0)</f>
        <v>2 weeks</v>
      </c>
      <c r="D1090">
        <f ca="1">VLOOKUP(A1090,Metadata!$A$1:$R$1501,5,0)</f>
        <v>14</v>
      </c>
      <c r="E1090" s="17" t="str">
        <f ca="1">VLOOKUP(A1090,Metadata!$A$1:$R$1501,7,0)</f>
        <v>Hawaii</v>
      </c>
      <c r="F1090" t="str">
        <f ca="1">VLOOKUP(A1090,Metadata!$A$1:$R$1501,8,0)</f>
        <v>Beach, Terrain, Modern</v>
      </c>
      <c r="G1090" t="str">
        <f ca="1">VLOOKUP(A1090,Metadata!$A$1:$R$1501,9,0)</f>
        <v>North America</v>
      </c>
      <c r="H1090">
        <f ca="1">VLOOKUP(A1090,Metadata!$A$1:$R$1501,10,0)</f>
        <v>3</v>
      </c>
      <c r="I1090">
        <f ca="1">VLOOKUP(A1090,Metadata!$A$1:$R$1501,11,0)</f>
        <v>22260</v>
      </c>
      <c r="J1090">
        <f ca="1">VLOOKUP(A1090,Metadata!$A$1:$R$1501,12,0)</f>
        <v>1</v>
      </c>
      <c r="K1090">
        <f ca="1">VLOOKUP(A1090,Metadata!$A$1:$R$1501,13,0)</f>
        <v>1600</v>
      </c>
      <c r="L1090" s="17">
        <f ca="1">VLOOKUP(A1090,Metadata!$A$1:$R$1501,14,0)</f>
        <v>23860</v>
      </c>
      <c r="M1090" t="str">
        <f ca="1">VLOOKUP(A1090,Metadata!$A$1:$R$1501,15,0)</f>
        <v>Summer</v>
      </c>
      <c r="N1090" t="str">
        <f ca="1">VLOOKUP(A1090,Metadata!$A$1:$R$1501,17,0)</f>
        <v>Romantic</v>
      </c>
      <c r="O1090">
        <f ca="1">VLOOKUP(A1090,Metadata!$A$1:$R$1501,18,0)</f>
        <v>2</v>
      </c>
    </row>
    <row r="1091" spans="1:15">
      <c r="A1091" s="4">
        <v>1090</v>
      </c>
      <c r="B1091">
        <f ca="1">VLOOKUP(A1091,Metadata!$A$1:$R$1501,2,0)</f>
        <v>60</v>
      </c>
      <c r="C1091" t="str">
        <f ca="1">VLOOKUP(A1091,Metadata!$A$1:$R$1501,4,0)</f>
        <v>3 days</v>
      </c>
      <c r="D1091">
        <f ca="1">VLOOKUP(A1091,Metadata!$A$1:$R$1501,5,0)</f>
        <v>3</v>
      </c>
      <c r="E1091" s="17" t="str">
        <f ca="1">VLOOKUP(A1091,Metadata!$A$1:$R$1501,7,0)</f>
        <v>Greater Manchester</v>
      </c>
      <c r="F1091" t="str">
        <f ca="1">VLOOKUP(A1091,Metadata!$A$1:$R$1501,8,0)</f>
        <v>Historical, Beach, Terrain</v>
      </c>
      <c r="G1091" t="str">
        <f ca="1">VLOOKUP(A1091,Metadata!$A$1:$R$1501,9,0)</f>
        <v>Europe</v>
      </c>
      <c r="H1091">
        <f ca="1">VLOOKUP(A1091,Metadata!$A$1:$R$1501,10,0)</f>
        <v>2</v>
      </c>
      <c r="I1091">
        <f ca="1">VLOOKUP(A1091,Metadata!$A$1:$R$1501,11,0)</f>
        <v>3114</v>
      </c>
      <c r="J1091">
        <f ca="1">VLOOKUP(A1091,Metadata!$A$1:$R$1501,12,0)</f>
        <v>2</v>
      </c>
      <c r="K1091">
        <f ca="1">VLOOKUP(A1091,Metadata!$A$1:$R$1501,13,0)</f>
        <v>8040</v>
      </c>
      <c r="L1091" s="17">
        <f ca="1">VLOOKUP(A1091,Metadata!$A$1:$R$1501,14,0)</f>
        <v>11154</v>
      </c>
      <c r="M1091" t="str">
        <f ca="1">VLOOKUP(A1091,Metadata!$A$1:$R$1501,15,0)</f>
        <v>Summer</v>
      </c>
      <c r="N1091" t="str">
        <f ca="1">VLOOKUP(A1091,Metadata!$A$1:$R$1501,17,0)</f>
        <v>Friends</v>
      </c>
      <c r="O1091">
        <f ca="1">VLOOKUP(A1091,Metadata!$A$1:$R$1501,18,0)</f>
        <v>6</v>
      </c>
    </row>
    <row r="1092" spans="1:15">
      <c r="A1092" s="4">
        <v>1091</v>
      </c>
      <c r="B1092">
        <f ca="1">VLOOKUP(A1092,Metadata!$A$1:$R$1501,2,0)</f>
        <v>130</v>
      </c>
      <c r="C1092" t="str">
        <f ca="1">VLOOKUP(A1092,Metadata!$A$1:$R$1501,4,0)</f>
        <v>1 week</v>
      </c>
      <c r="D1092">
        <f ca="1">VLOOKUP(A1092,Metadata!$A$1:$R$1501,5,0)</f>
        <v>7</v>
      </c>
      <c r="E1092" s="17" t="str">
        <f ca="1">VLOOKUP(A1092,Metadata!$A$1:$R$1501,7,0)</f>
        <v>Sydney</v>
      </c>
      <c r="F1092" t="str">
        <f ca="1">VLOOKUP(A1092,Metadata!$A$1:$R$1501,8,0)</f>
        <v>Beach</v>
      </c>
      <c r="G1092" t="str">
        <f ca="1">VLOOKUP(A1092,Metadata!$A$1:$R$1501,9,0)</f>
        <v>Australia</v>
      </c>
      <c r="H1092">
        <f ca="1">VLOOKUP(A1092,Metadata!$A$1:$R$1501,10,0)</f>
        <v>3</v>
      </c>
      <c r="I1092">
        <f ca="1">VLOOKUP(A1092,Metadata!$A$1:$R$1501,11,0)</f>
        <v>17094</v>
      </c>
      <c r="J1092">
        <f ca="1">VLOOKUP(A1092,Metadata!$A$1:$R$1501,12,0)</f>
        <v>2</v>
      </c>
      <c r="K1092">
        <f ca="1">VLOOKUP(A1092,Metadata!$A$1:$R$1501,13,0)</f>
        <v>16080</v>
      </c>
      <c r="L1092" s="17">
        <f ca="1">VLOOKUP(A1092,Metadata!$A$1:$R$1501,14,0)</f>
        <v>33174</v>
      </c>
      <c r="M1092" t="str">
        <f ca="1">VLOOKUP(A1092,Metadata!$A$1:$R$1501,15,0)</f>
        <v>Spring</v>
      </c>
      <c r="N1092" t="str">
        <f ca="1">VLOOKUP(A1092,Metadata!$A$1:$R$1501,17,0)</f>
        <v>Friends</v>
      </c>
      <c r="O1092">
        <f ca="1">VLOOKUP(A1092,Metadata!$A$1:$R$1501,18,0)</f>
        <v>6</v>
      </c>
    </row>
    <row r="1093" spans="1:15">
      <c r="A1093" s="4">
        <v>1092</v>
      </c>
      <c r="B1093">
        <f ca="1">VLOOKUP(A1093,Metadata!$A$1:$R$1501,2,0)</f>
        <v>120</v>
      </c>
      <c r="C1093" t="str">
        <f ca="1">VLOOKUP(A1093,Metadata!$A$1:$R$1501,4,0)</f>
        <v>1 month</v>
      </c>
      <c r="D1093">
        <f ca="1">VLOOKUP(A1093,Metadata!$A$1:$R$1501,5,0)</f>
        <v>30</v>
      </c>
      <c r="E1093" s="17" t="str">
        <f ca="1">VLOOKUP(A1093,Metadata!$A$1:$R$1501,7,0)</f>
        <v>Seattle</v>
      </c>
      <c r="F1093" t="str">
        <f ca="1">VLOOKUP(A1093,Metadata!$A$1:$R$1501,8,0)</f>
        <v>Modern</v>
      </c>
      <c r="G1093" t="str">
        <f ca="1">VLOOKUP(A1093,Metadata!$A$1:$R$1501,9,0)</f>
        <v>North America</v>
      </c>
      <c r="H1093">
        <f ca="1">VLOOKUP(A1093,Metadata!$A$1:$R$1501,10,0)</f>
        <v>2</v>
      </c>
      <c r="I1093">
        <f ca="1">VLOOKUP(A1093,Metadata!$A$1:$R$1501,11,0)</f>
        <v>9240</v>
      </c>
      <c r="J1093">
        <f ca="1">VLOOKUP(A1093,Metadata!$A$1:$R$1501,12,0)</f>
        <v>1</v>
      </c>
      <c r="K1093">
        <f ca="1">VLOOKUP(A1093,Metadata!$A$1:$R$1501,13,0)</f>
        <v>400</v>
      </c>
      <c r="L1093" s="17">
        <f ca="1">VLOOKUP(A1093,Metadata!$A$1:$R$1501,14,0)</f>
        <v>9640</v>
      </c>
      <c r="M1093" t="str">
        <f ca="1">VLOOKUP(A1093,Metadata!$A$1:$R$1501,15,0)</f>
        <v>Summer</v>
      </c>
      <c r="N1093" t="str">
        <f ca="1">VLOOKUP(A1093,Metadata!$A$1:$R$1501,17,0)</f>
        <v>Romantic</v>
      </c>
      <c r="O1093">
        <f ca="1">VLOOKUP(A1093,Metadata!$A$1:$R$1501,18,0)</f>
        <v>2</v>
      </c>
    </row>
    <row r="1094" spans="1:15">
      <c r="A1094" s="4">
        <v>1093</v>
      </c>
      <c r="B1094">
        <f ca="1">VLOOKUP(A1094,Metadata!$A$1:$R$1501,2,0)</f>
        <v>195</v>
      </c>
      <c r="C1094" t="str">
        <f ca="1">VLOOKUP(A1094,Metadata!$A$1:$R$1501,4,0)</f>
        <v>3 days</v>
      </c>
      <c r="D1094">
        <f ca="1">VLOOKUP(A1094,Metadata!$A$1:$R$1501,5,0)</f>
        <v>3</v>
      </c>
      <c r="E1094" s="17" t="str">
        <f ca="1">VLOOKUP(A1094,Metadata!$A$1:$R$1501,7,0)</f>
        <v>Vancouver</v>
      </c>
      <c r="F1094" t="str">
        <f ca="1">VLOOKUP(A1094,Metadata!$A$1:$R$1501,8,0)</f>
        <v>Beach</v>
      </c>
      <c r="G1094" t="str">
        <f ca="1">VLOOKUP(A1094,Metadata!$A$1:$R$1501,9,0)</f>
        <v>North America</v>
      </c>
      <c r="H1094">
        <f ca="1">VLOOKUP(A1094,Metadata!$A$1:$R$1501,10,0)</f>
        <v>3</v>
      </c>
      <c r="I1094">
        <f ca="1">VLOOKUP(A1094,Metadata!$A$1:$R$1501,11,0)</f>
        <v>2094</v>
      </c>
      <c r="J1094">
        <f ca="1">VLOOKUP(A1094,Metadata!$A$1:$R$1501,12,0)</f>
        <v>2</v>
      </c>
      <c r="K1094">
        <f ca="1">VLOOKUP(A1094,Metadata!$A$1:$R$1501,13,0)</f>
        <v>1200</v>
      </c>
      <c r="L1094" s="17">
        <f ca="1">VLOOKUP(A1094,Metadata!$A$1:$R$1501,14,0)</f>
        <v>3294</v>
      </c>
      <c r="M1094" t="str">
        <f ca="1">VLOOKUP(A1094,Metadata!$A$1:$R$1501,15,0)</f>
        <v>Summer</v>
      </c>
      <c r="N1094" t="str">
        <f ca="1">VLOOKUP(A1094,Metadata!$A$1:$R$1501,17,0)</f>
        <v>Romantic</v>
      </c>
      <c r="O1094">
        <f ca="1">VLOOKUP(A1094,Metadata!$A$1:$R$1501,18,0)</f>
        <v>2</v>
      </c>
    </row>
    <row r="1095" spans="1:15">
      <c r="A1095" s="4">
        <v>1094</v>
      </c>
      <c r="B1095">
        <f ca="1">VLOOKUP(A1095,Metadata!$A$1:$R$1501,2,0)</f>
        <v>224</v>
      </c>
      <c r="C1095" t="str">
        <f ca="1">VLOOKUP(A1095,Metadata!$A$1:$R$1501,4,0)</f>
        <v>3 days</v>
      </c>
      <c r="D1095">
        <f ca="1">VLOOKUP(A1095,Metadata!$A$1:$R$1501,5,0)</f>
        <v>3</v>
      </c>
      <c r="E1095" s="17" t="str">
        <f ca="1">VLOOKUP(A1095,Metadata!$A$1:$R$1501,7,0)</f>
        <v>Tasmania</v>
      </c>
      <c r="F1095" t="str">
        <f ca="1">VLOOKUP(A1095,Metadata!$A$1:$R$1501,8,0)</f>
        <v>Beach</v>
      </c>
      <c r="G1095" t="str">
        <f ca="1">VLOOKUP(A1095,Metadata!$A$1:$R$1501,9,0)</f>
        <v>Australia</v>
      </c>
      <c r="H1095">
        <f ca="1">VLOOKUP(A1095,Metadata!$A$1:$R$1501,10,0)</f>
        <v>2</v>
      </c>
      <c r="I1095">
        <f ca="1">VLOOKUP(A1095,Metadata!$A$1:$R$1501,11,0)</f>
        <v>1926</v>
      </c>
      <c r="J1095">
        <f ca="1">VLOOKUP(A1095,Metadata!$A$1:$R$1501,12,0)</f>
        <v>2</v>
      </c>
      <c r="K1095">
        <f ca="1">VLOOKUP(A1095,Metadata!$A$1:$R$1501,13,0)</f>
        <v>18240</v>
      </c>
      <c r="L1095" s="17">
        <f ca="1">VLOOKUP(A1095,Metadata!$A$1:$R$1501,14,0)</f>
        <v>20166</v>
      </c>
      <c r="M1095" t="str">
        <f ca="1">VLOOKUP(A1095,Metadata!$A$1:$R$1501,15,0)</f>
        <v>Spring</v>
      </c>
      <c r="N1095" t="str">
        <f ca="1">VLOOKUP(A1095,Metadata!$A$1:$R$1501,17,0)</f>
        <v>Friends</v>
      </c>
      <c r="O1095">
        <f ca="1">VLOOKUP(A1095,Metadata!$A$1:$R$1501,18,0)</f>
        <v>6</v>
      </c>
    </row>
    <row r="1096" spans="1:15">
      <c r="A1096" s="4">
        <v>1095</v>
      </c>
      <c r="B1096">
        <f ca="1">VLOOKUP(A1096,Metadata!$A$1:$R$1501,2,0)</f>
        <v>4</v>
      </c>
      <c r="C1096" t="str">
        <f ca="1">VLOOKUP(A1096,Metadata!$A$1:$R$1501,4,0)</f>
        <v>1 month</v>
      </c>
      <c r="D1096">
        <f ca="1">VLOOKUP(A1096,Metadata!$A$1:$R$1501,5,0)</f>
        <v>30</v>
      </c>
      <c r="E1096" s="17" t="str">
        <f ca="1">VLOOKUP(A1096,Metadata!$A$1:$R$1501,7,0)</f>
        <v>Malaga</v>
      </c>
      <c r="F1096" t="str">
        <f ca="1">VLOOKUP(A1096,Metadata!$A$1:$R$1501,8,0)</f>
        <v>Beach</v>
      </c>
      <c r="G1096" t="str">
        <f ca="1">VLOOKUP(A1096,Metadata!$A$1:$R$1501,9,0)</f>
        <v>Europe</v>
      </c>
      <c r="H1096">
        <f ca="1">VLOOKUP(A1096,Metadata!$A$1:$R$1501,10,0)</f>
        <v>2</v>
      </c>
      <c r="I1096">
        <f ca="1">VLOOKUP(A1096,Metadata!$A$1:$R$1501,11,0)</f>
        <v>2460</v>
      </c>
      <c r="J1096">
        <f ca="1">VLOOKUP(A1096,Metadata!$A$1:$R$1501,12,0)</f>
        <v>2</v>
      </c>
      <c r="K1096">
        <f ca="1">VLOOKUP(A1096,Metadata!$A$1:$R$1501,13,0)</f>
        <v>2440</v>
      </c>
      <c r="L1096" s="17">
        <f ca="1">VLOOKUP(A1096,Metadata!$A$1:$R$1501,14,0)</f>
        <v>4900</v>
      </c>
      <c r="M1096" t="str">
        <f ca="1">VLOOKUP(A1096,Metadata!$A$1:$R$1501,15,0)</f>
        <v>Summer</v>
      </c>
      <c r="N1096" t="str">
        <f ca="1">VLOOKUP(A1096,Metadata!$A$1:$R$1501,17,0)</f>
        <v>Solo</v>
      </c>
      <c r="O1096">
        <f ca="1">VLOOKUP(A1096,Metadata!$A$1:$R$1501,18,0)</f>
        <v>1</v>
      </c>
    </row>
    <row r="1097" spans="1:15">
      <c r="A1097" s="4">
        <v>1096</v>
      </c>
      <c r="B1097">
        <f ca="1">VLOOKUP(A1097,Metadata!$A$1:$R$1501,2,0)</f>
        <v>90</v>
      </c>
      <c r="C1097" t="str">
        <f ca="1">VLOOKUP(A1097,Metadata!$A$1:$R$1501,4,0)</f>
        <v>1 week</v>
      </c>
      <c r="D1097">
        <f ca="1">VLOOKUP(A1097,Metadata!$A$1:$R$1501,5,0)</f>
        <v>7</v>
      </c>
      <c r="E1097" s="17" t="str">
        <f ca="1">VLOOKUP(A1097,Metadata!$A$1:$R$1501,7,0)</f>
        <v>Edinburgh</v>
      </c>
      <c r="F1097" t="str">
        <f ca="1">VLOOKUP(A1097,Metadata!$A$1:$R$1501,8,0)</f>
        <v>Historical-Medieval, Beach, Architecture</v>
      </c>
      <c r="G1097" t="str">
        <f ca="1">VLOOKUP(A1097,Metadata!$A$1:$R$1501,9,0)</f>
        <v>Europe</v>
      </c>
      <c r="H1097">
        <f ca="1">VLOOKUP(A1097,Metadata!$A$1:$R$1501,10,0)</f>
        <v>1</v>
      </c>
      <c r="I1097">
        <f ca="1">VLOOKUP(A1097,Metadata!$A$1:$R$1501,11,0)</f>
        <v>441</v>
      </c>
      <c r="J1097">
        <f ca="1">VLOOKUP(A1097,Metadata!$A$1:$R$1501,12,0)</f>
        <v>1</v>
      </c>
      <c r="K1097">
        <f ca="1">VLOOKUP(A1097,Metadata!$A$1:$R$1501,13,0)</f>
        <v>1080</v>
      </c>
      <c r="L1097" s="17">
        <f ca="1">VLOOKUP(A1097,Metadata!$A$1:$R$1501,14,0)</f>
        <v>1521</v>
      </c>
      <c r="M1097" t="str">
        <f ca="1">VLOOKUP(A1097,Metadata!$A$1:$R$1501,15,0)</f>
        <v>Summer</v>
      </c>
      <c r="N1097" t="str">
        <f ca="1">VLOOKUP(A1097,Metadata!$A$1:$R$1501,17,0)</f>
        <v>Solo</v>
      </c>
      <c r="O1097">
        <f ca="1">VLOOKUP(A1097,Metadata!$A$1:$R$1501,18,0)</f>
        <v>1</v>
      </c>
    </row>
    <row r="1098" spans="1:15">
      <c r="A1098" s="4">
        <v>1097</v>
      </c>
      <c r="B1098">
        <f ca="1">VLOOKUP(A1098,Metadata!$A$1:$R$1501,2,0)</f>
        <v>2</v>
      </c>
      <c r="C1098" t="str">
        <f ca="1">VLOOKUP(A1098,Metadata!$A$1:$R$1501,4,0)</f>
        <v>1 month</v>
      </c>
      <c r="D1098">
        <f ca="1">VLOOKUP(A1098,Metadata!$A$1:$R$1501,5,0)</f>
        <v>30</v>
      </c>
      <c r="E1098" s="17" t="str">
        <f ca="1">VLOOKUP(A1098,Metadata!$A$1:$R$1501,7,0)</f>
        <v>San Diego</v>
      </c>
      <c r="F1098" t="str">
        <f ca="1">VLOOKUP(A1098,Metadata!$A$1:$R$1501,8,0)</f>
        <v>Beach</v>
      </c>
      <c r="G1098" t="str">
        <f ca="1">VLOOKUP(A1098,Metadata!$A$1:$R$1501,9,0)</f>
        <v>North America</v>
      </c>
      <c r="H1098">
        <f ca="1">VLOOKUP(A1098,Metadata!$A$1:$R$1501,10,0)</f>
        <v>2</v>
      </c>
      <c r="I1098">
        <f ca="1">VLOOKUP(A1098,Metadata!$A$1:$R$1501,11,0)</f>
        <v>19440</v>
      </c>
      <c r="J1098">
        <f ca="1">VLOOKUP(A1098,Metadata!$A$1:$R$1501,12,0)</f>
        <v>1</v>
      </c>
      <c r="K1098">
        <f ca="1">VLOOKUP(A1098,Metadata!$A$1:$R$1501,13,0)</f>
        <v>880</v>
      </c>
      <c r="L1098" s="17">
        <f ca="1">VLOOKUP(A1098,Metadata!$A$1:$R$1501,14,0)</f>
        <v>20320</v>
      </c>
      <c r="M1098" t="str">
        <f ca="1">VLOOKUP(A1098,Metadata!$A$1:$R$1501,15,0)</f>
        <v>Summer</v>
      </c>
      <c r="N1098" t="str">
        <f ca="1">VLOOKUP(A1098,Metadata!$A$1:$R$1501,17,0)</f>
        <v>Family</v>
      </c>
      <c r="O1098">
        <f ca="1">VLOOKUP(A1098,Metadata!$A$1:$R$1501,18,0)</f>
        <v>4</v>
      </c>
    </row>
    <row r="1099" spans="1:15">
      <c r="A1099" s="4">
        <v>1098</v>
      </c>
      <c r="B1099">
        <f ca="1">VLOOKUP(A1099,Metadata!$A$1:$R$1501,2,0)</f>
        <v>194</v>
      </c>
      <c r="C1099" t="str">
        <f ca="1">VLOOKUP(A1099,Metadata!$A$1:$R$1501,4,0)</f>
        <v>1 week</v>
      </c>
      <c r="D1099">
        <f ca="1">VLOOKUP(A1099,Metadata!$A$1:$R$1501,5,0)</f>
        <v>7</v>
      </c>
      <c r="E1099" s="17" t="str">
        <f ca="1">VLOOKUP(A1099,Metadata!$A$1:$R$1501,7,0)</f>
        <v>Broward County</v>
      </c>
      <c r="F1099" t="str">
        <f ca="1">VLOOKUP(A1099,Metadata!$A$1:$R$1501,8,0)</f>
        <v>Beach, Modern, Park, Aquatic</v>
      </c>
      <c r="G1099" t="str">
        <f ca="1">VLOOKUP(A1099,Metadata!$A$1:$R$1501,9,0)</f>
        <v>North America</v>
      </c>
      <c r="H1099">
        <f ca="1">VLOOKUP(A1099,Metadata!$A$1:$R$1501,10,0)</f>
        <v>2</v>
      </c>
      <c r="I1099">
        <f ca="1">VLOOKUP(A1099,Metadata!$A$1:$R$1501,11,0)</f>
        <v>2198</v>
      </c>
      <c r="J1099">
        <f ca="1">VLOOKUP(A1099,Metadata!$A$1:$R$1501,12,0)</f>
        <v>1</v>
      </c>
      <c r="K1099">
        <f ca="1">VLOOKUP(A1099,Metadata!$A$1:$R$1501,13,0)</f>
        <v>260</v>
      </c>
      <c r="L1099" s="17">
        <f ca="1">VLOOKUP(A1099,Metadata!$A$1:$R$1501,14,0)</f>
        <v>2458</v>
      </c>
      <c r="M1099" t="str">
        <f ca="1">VLOOKUP(A1099,Metadata!$A$1:$R$1501,15,0)</f>
        <v>Summer</v>
      </c>
      <c r="N1099" t="str">
        <f ca="1">VLOOKUP(A1099,Metadata!$A$1:$R$1501,17,0)</f>
        <v>Romantic</v>
      </c>
      <c r="O1099">
        <f ca="1">VLOOKUP(A1099,Metadata!$A$1:$R$1501,18,0)</f>
        <v>2</v>
      </c>
    </row>
    <row r="1100" spans="1:15">
      <c r="A1100" s="4">
        <v>1099</v>
      </c>
      <c r="B1100">
        <f ca="1">VLOOKUP(A1100,Metadata!$A$1:$R$1501,2,0)</f>
        <v>146</v>
      </c>
      <c r="C1100" t="str">
        <f ca="1">VLOOKUP(A1100,Metadata!$A$1:$R$1501,4,0)</f>
        <v>1 week</v>
      </c>
      <c r="D1100">
        <f ca="1">VLOOKUP(A1100,Metadata!$A$1:$R$1501,5,0)</f>
        <v>7</v>
      </c>
      <c r="E1100" s="17" t="str">
        <f ca="1">VLOOKUP(A1100,Metadata!$A$1:$R$1501,7,0)</f>
        <v>Greater Manchester</v>
      </c>
      <c r="F1100" t="str">
        <f ca="1">VLOOKUP(A1100,Metadata!$A$1:$R$1501,8,0)</f>
        <v>Historical, Beach, Terrain</v>
      </c>
      <c r="G1100" t="str">
        <f ca="1">VLOOKUP(A1100,Metadata!$A$1:$R$1501,9,0)</f>
        <v>Europe</v>
      </c>
      <c r="H1100">
        <f ca="1">VLOOKUP(A1100,Metadata!$A$1:$R$1501,10,0)</f>
        <v>2</v>
      </c>
      <c r="I1100">
        <f ca="1">VLOOKUP(A1100,Metadata!$A$1:$R$1501,11,0)</f>
        <v>7266</v>
      </c>
      <c r="J1100">
        <f ca="1">VLOOKUP(A1100,Metadata!$A$1:$R$1501,12,0)</f>
        <v>1</v>
      </c>
      <c r="K1100">
        <f ca="1">VLOOKUP(A1100,Metadata!$A$1:$R$1501,13,0)</f>
        <v>4020</v>
      </c>
      <c r="L1100" s="17">
        <f ca="1">VLOOKUP(A1100,Metadata!$A$1:$R$1501,14,0)</f>
        <v>11286</v>
      </c>
      <c r="M1100" t="str">
        <f ca="1">VLOOKUP(A1100,Metadata!$A$1:$R$1501,15,0)</f>
        <v>Summer</v>
      </c>
      <c r="N1100" t="str">
        <f ca="1">VLOOKUP(A1100,Metadata!$A$1:$R$1501,17,0)</f>
        <v>Friends</v>
      </c>
      <c r="O1100">
        <f ca="1">VLOOKUP(A1100,Metadata!$A$1:$R$1501,18,0)</f>
        <v>6</v>
      </c>
    </row>
    <row r="1101" spans="1:15">
      <c r="A1101" s="4">
        <v>1100</v>
      </c>
      <c r="B1101">
        <f ca="1">VLOOKUP(A1101,Metadata!$A$1:$R$1501,2,0)</f>
        <v>130</v>
      </c>
      <c r="C1101" t="str">
        <f ca="1">VLOOKUP(A1101,Metadata!$A$1:$R$1501,4,0)</f>
        <v>1 week</v>
      </c>
      <c r="D1101">
        <f ca="1">VLOOKUP(A1101,Metadata!$A$1:$R$1501,5,0)</f>
        <v>7</v>
      </c>
      <c r="E1101" s="17" t="str">
        <f ca="1">VLOOKUP(A1101,Metadata!$A$1:$R$1501,7,0)</f>
        <v>Valencia</v>
      </c>
      <c r="F1101" t="str">
        <f ca="1">VLOOKUP(A1101,Metadata!$A$1:$R$1501,8,0)</f>
        <v>Terrain</v>
      </c>
      <c r="G1101" t="str">
        <f ca="1">VLOOKUP(A1101,Metadata!$A$1:$R$1501,9,0)</f>
        <v>Europe</v>
      </c>
      <c r="H1101">
        <f ca="1">VLOOKUP(A1101,Metadata!$A$1:$R$1501,10,0)</f>
        <v>1</v>
      </c>
      <c r="I1101">
        <f ca="1">VLOOKUP(A1101,Metadata!$A$1:$R$1501,11,0)</f>
        <v>1008</v>
      </c>
      <c r="J1101">
        <f ca="1">VLOOKUP(A1101,Metadata!$A$1:$R$1501,12,0)</f>
        <v>1</v>
      </c>
      <c r="K1101">
        <f ca="1">VLOOKUP(A1101,Metadata!$A$1:$R$1501,13,0)</f>
        <v>7120</v>
      </c>
      <c r="L1101" s="17">
        <f ca="1">VLOOKUP(A1101,Metadata!$A$1:$R$1501,14,0)</f>
        <v>8128</v>
      </c>
      <c r="M1101" t="str">
        <f ca="1">VLOOKUP(A1101,Metadata!$A$1:$R$1501,15,0)</f>
        <v>Summer</v>
      </c>
      <c r="N1101" t="str">
        <f ca="1">VLOOKUP(A1101,Metadata!$A$1:$R$1501,17,0)</f>
        <v>Family</v>
      </c>
      <c r="O1101">
        <f ca="1">VLOOKUP(A1101,Metadata!$A$1:$R$1501,18,0)</f>
        <v>4</v>
      </c>
    </row>
    <row r="1102" spans="1:15">
      <c r="A1102" s="4">
        <v>1101</v>
      </c>
      <c r="B1102">
        <f ca="1">VLOOKUP(A1102,Metadata!$A$1:$R$1501,2,0)</f>
        <v>122</v>
      </c>
      <c r="C1102" t="str">
        <f ca="1">VLOOKUP(A1102,Metadata!$A$1:$R$1501,4,0)</f>
        <v>3 days</v>
      </c>
      <c r="D1102">
        <f ca="1">VLOOKUP(A1102,Metadata!$A$1:$R$1501,5,0)</f>
        <v>3</v>
      </c>
      <c r="E1102" s="17" t="str">
        <f ca="1">VLOOKUP(A1102,Metadata!$A$1:$R$1501,7,0)</f>
        <v>Lisbon</v>
      </c>
      <c r="F1102" t="str">
        <f ca="1">VLOOKUP(A1102,Metadata!$A$1:$R$1501,8,0)</f>
        <v>Historical</v>
      </c>
      <c r="G1102" t="str">
        <f ca="1">VLOOKUP(A1102,Metadata!$A$1:$R$1501,9,0)</f>
        <v>Europe</v>
      </c>
      <c r="H1102">
        <f ca="1">VLOOKUP(A1102,Metadata!$A$1:$R$1501,10,0)</f>
        <v>3</v>
      </c>
      <c r="I1102">
        <f ca="1">VLOOKUP(A1102,Metadata!$A$1:$R$1501,11,0)</f>
        <v>4122</v>
      </c>
      <c r="J1102">
        <f ca="1">VLOOKUP(A1102,Metadata!$A$1:$R$1501,12,0)</f>
        <v>2</v>
      </c>
      <c r="K1102">
        <f ca="1">VLOOKUP(A1102,Metadata!$A$1:$R$1501,13,0)</f>
        <v>14640</v>
      </c>
      <c r="L1102" s="17">
        <f ca="1">VLOOKUP(A1102,Metadata!$A$1:$R$1501,14,0)</f>
        <v>18762</v>
      </c>
      <c r="M1102" t="str">
        <f ca="1">VLOOKUP(A1102,Metadata!$A$1:$R$1501,15,0)</f>
        <v>Summer</v>
      </c>
      <c r="N1102" t="str">
        <f ca="1">VLOOKUP(A1102,Metadata!$A$1:$R$1501,17,0)</f>
        <v>Friends</v>
      </c>
      <c r="O1102">
        <f ca="1">VLOOKUP(A1102,Metadata!$A$1:$R$1501,18,0)</f>
        <v>6</v>
      </c>
    </row>
    <row r="1103" spans="1:15">
      <c r="A1103" s="4">
        <v>1102</v>
      </c>
      <c r="B1103">
        <f ca="1">VLOOKUP(A1103,Metadata!$A$1:$R$1501,2,0)</f>
        <v>63</v>
      </c>
      <c r="C1103" t="str">
        <f ca="1">VLOOKUP(A1103,Metadata!$A$1:$R$1501,4,0)</f>
        <v>3 days</v>
      </c>
      <c r="D1103">
        <f ca="1">VLOOKUP(A1103,Metadata!$A$1:$R$1501,5,0)</f>
        <v>3</v>
      </c>
      <c r="E1103" s="17" t="str">
        <f ca="1">VLOOKUP(A1103,Metadata!$A$1:$R$1501,7,0)</f>
        <v>Barossa Valley</v>
      </c>
      <c r="F1103" t="str">
        <f ca="1">VLOOKUP(A1103,Metadata!$A$1:$R$1501,8,0)</f>
        <v>Adventure-Water, Historical-Modern, Wineyard</v>
      </c>
      <c r="G1103" t="str">
        <f ca="1">VLOOKUP(A1103,Metadata!$A$1:$R$1501,9,0)</f>
        <v>Australia</v>
      </c>
      <c r="H1103">
        <f ca="1">VLOOKUP(A1103,Metadata!$A$1:$R$1501,10,0)</f>
        <v>3</v>
      </c>
      <c r="I1103">
        <f ca="1">VLOOKUP(A1103,Metadata!$A$1:$R$1501,11,0)</f>
        <v>2124</v>
      </c>
      <c r="J1103">
        <f ca="1">VLOOKUP(A1103,Metadata!$A$1:$R$1501,12,0)</f>
        <v>2</v>
      </c>
      <c r="K1103">
        <f ca="1">VLOOKUP(A1103,Metadata!$A$1:$R$1501,13,0)</f>
        <v>17640</v>
      </c>
      <c r="L1103" s="17">
        <f ca="1">VLOOKUP(A1103,Metadata!$A$1:$R$1501,14,0)</f>
        <v>19764</v>
      </c>
      <c r="M1103" t="str">
        <f ca="1">VLOOKUP(A1103,Metadata!$A$1:$R$1501,15,0)</f>
        <v>Spring</v>
      </c>
      <c r="N1103" t="str">
        <f ca="1">VLOOKUP(A1103,Metadata!$A$1:$R$1501,17,0)</f>
        <v>Friends</v>
      </c>
      <c r="O1103">
        <f ca="1">VLOOKUP(A1103,Metadata!$A$1:$R$1501,18,0)</f>
        <v>6</v>
      </c>
    </row>
    <row r="1104" spans="1:15">
      <c r="A1104" s="4">
        <v>1103</v>
      </c>
      <c r="B1104">
        <f ca="1">VLOOKUP(A1104,Metadata!$A$1:$R$1501,2,0)</f>
        <v>268</v>
      </c>
      <c r="C1104" t="str">
        <f ca="1">VLOOKUP(A1104,Metadata!$A$1:$R$1501,4,0)</f>
        <v>3 days</v>
      </c>
      <c r="D1104">
        <f ca="1">VLOOKUP(A1104,Metadata!$A$1:$R$1501,5,0)</f>
        <v>3</v>
      </c>
      <c r="E1104" s="17" t="str">
        <f ca="1">VLOOKUP(A1104,Metadata!$A$1:$R$1501,7,0)</f>
        <v>Salem</v>
      </c>
      <c r="F1104" t="str">
        <f ca="1">VLOOKUP(A1104,Metadata!$A$1:$R$1501,8,0)</f>
        <v>Historical</v>
      </c>
      <c r="G1104" t="str">
        <f ca="1">VLOOKUP(A1104,Metadata!$A$1:$R$1501,9,0)</f>
        <v>North America</v>
      </c>
      <c r="H1104">
        <f ca="1">VLOOKUP(A1104,Metadata!$A$1:$R$1501,10,0)</f>
        <v>3</v>
      </c>
      <c r="I1104">
        <f ca="1">VLOOKUP(A1104,Metadata!$A$1:$R$1501,11,0)</f>
        <v>378</v>
      </c>
      <c r="J1104">
        <f ca="1">VLOOKUP(A1104,Metadata!$A$1:$R$1501,12,0)</f>
        <v>2</v>
      </c>
      <c r="K1104">
        <f ca="1">VLOOKUP(A1104,Metadata!$A$1:$R$1501,13,0)</f>
        <v>620</v>
      </c>
      <c r="L1104" s="17">
        <f ca="1">VLOOKUP(A1104,Metadata!$A$1:$R$1501,14,0)</f>
        <v>998</v>
      </c>
      <c r="M1104" t="str">
        <f ca="1">VLOOKUP(A1104,Metadata!$A$1:$R$1501,15,0)</f>
        <v>Summer</v>
      </c>
      <c r="N1104" t="str">
        <f ca="1">VLOOKUP(A1104,Metadata!$A$1:$R$1501,17,0)</f>
        <v>Solo</v>
      </c>
      <c r="O1104">
        <f ca="1">VLOOKUP(A1104,Metadata!$A$1:$R$1501,18,0)</f>
        <v>1</v>
      </c>
    </row>
    <row r="1105" spans="1:15">
      <c r="A1105" s="4">
        <v>1104</v>
      </c>
      <c r="B1105">
        <f ca="1">VLOOKUP(A1105,Metadata!$A$1:$R$1501,2,0)</f>
        <v>263</v>
      </c>
      <c r="C1105" t="str">
        <f ca="1">VLOOKUP(A1105,Metadata!$A$1:$R$1501,4,0)</f>
        <v>1 week</v>
      </c>
      <c r="D1105">
        <f ca="1">VLOOKUP(A1105,Metadata!$A$1:$R$1501,5,0)</f>
        <v>7</v>
      </c>
      <c r="E1105" s="17" t="str">
        <f ca="1">VLOOKUP(A1105,Metadata!$A$1:$R$1501,7,0)</f>
        <v>Lisbon</v>
      </c>
      <c r="F1105" t="str">
        <f ca="1">VLOOKUP(A1105,Metadata!$A$1:$R$1501,8,0)</f>
        <v>Historical</v>
      </c>
      <c r="G1105" t="str">
        <f ca="1">VLOOKUP(A1105,Metadata!$A$1:$R$1501,9,0)</f>
        <v>Europe</v>
      </c>
      <c r="H1105">
        <f ca="1">VLOOKUP(A1105,Metadata!$A$1:$R$1501,10,0)</f>
        <v>2</v>
      </c>
      <c r="I1105">
        <f ca="1">VLOOKUP(A1105,Metadata!$A$1:$R$1501,11,0)</f>
        <v>4116</v>
      </c>
      <c r="J1105">
        <f ca="1">VLOOKUP(A1105,Metadata!$A$1:$R$1501,12,0)</f>
        <v>2</v>
      </c>
      <c r="K1105">
        <f ca="1">VLOOKUP(A1105,Metadata!$A$1:$R$1501,13,0)</f>
        <v>14640</v>
      </c>
      <c r="L1105" s="17">
        <f ca="1">VLOOKUP(A1105,Metadata!$A$1:$R$1501,14,0)</f>
        <v>18756</v>
      </c>
      <c r="M1105" t="str">
        <f ca="1">VLOOKUP(A1105,Metadata!$A$1:$R$1501,15,0)</f>
        <v>Summer</v>
      </c>
      <c r="N1105" t="str">
        <f ca="1">VLOOKUP(A1105,Metadata!$A$1:$R$1501,17,0)</f>
        <v>Friends</v>
      </c>
      <c r="O1105">
        <f ca="1">VLOOKUP(A1105,Metadata!$A$1:$R$1501,18,0)</f>
        <v>6</v>
      </c>
    </row>
    <row r="1106" spans="1:15">
      <c r="A1106" s="4">
        <v>1105</v>
      </c>
      <c r="B1106">
        <f ca="1">VLOOKUP(A1106,Metadata!$A$1:$R$1501,2,0)</f>
        <v>43</v>
      </c>
      <c r="C1106" t="str">
        <f ca="1">VLOOKUP(A1106,Metadata!$A$1:$R$1501,4,0)</f>
        <v>1 month</v>
      </c>
      <c r="D1106">
        <f ca="1">VLOOKUP(A1106,Metadata!$A$1:$R$1501,5,0)</f>
        <v>30</v>
      </c>
      <c r="E1106" s="17" t="str">
        <f ca="1">VLOOKUP(A1106,Metadata!$A$1:$R$1501,7,0)</f>
        <v>Bordeaux</v>
      </c>
      <c r="F1106" t="str">
        <f ca="1">VLOOKUP(A1106,Metadata!$A$1:$R$1501,8,0)</f>
        <v>Historical-Modern, Wineyard, Park</v>
      </c>
      <c r="G1106" t="str">
        <f ca="1">VLOOKUP(A1106,Metadata!$A$1:$R$1501,9,0)</f>
        <v>Europe</v>
      </c>
      <c r="H1106">
        <f ca="1">VLOOKUP(A1106,Metadata!$A$1:$R$1501,10,0)</f>
        <v>2</v>
      </c>
      <c r="I1106">
        <f ca="1">VLOOKUP(A1106,Metadata!$A$1:$R$1501,11,0)</f>
        <v>12840</v>
      </c>
      <c r="J1106">
        <f ca="1">VLOOKUP(A1106,Metadata!$A$1:$R$1501,12,0)</f>
        <v>1</v>
      </c>
      <c r="K1106">
        <f ca="1">VLOOKUP(A1106,Metadata!$A$1:$R$1501,13,0)</f>
        <v>6000</v>
      </c>
      <c r="L1106" s="17">
        <f ca="1">VLOOKUP(A1106,Metadata!$A$1:$R$1501,14,0)</f>
        <v>18840</v>
      </c>
      <c r="M1106" t="str">
        <f ca="1">VLOOKUP(A1106,Metadata!$A$1:$R$1501,15,0)</f>
        <v>Summer</v>
      </c>
      <c r="N1106" t="str">
        <f ca="1">VLOOKUP(A1106,Metadata!$A$1:$R$1501,17,0)</f>
        <v>Family</v>
      </c>
      <c r="O1106">
        <f ca="1">VLOOKUP(A1106,Metadata!$A$1:$R$1501,18,0)</f>
        <v>4</v>
      </c>
    </row>
    <row r="1107" spans="1:15">
      <c r="A1107" s="4">
        <v>1106</v>
      </c>
      <c r="B1107">
        <f ca="1">VLOOKUP(A1107,Metadata!$A$1:$R$1501,2,0)</f>
        <v>269</v>
      </c>
      <c r="C1107" t="str">
        <f ca="1">VLOOKUP(A1107,Metadata!$A$1:$R$1501,4,0)</f>
        <v>3 days</v>
      </c>
      <c r="D1107">
        <f ca="1">VLOOKUP(A1107,Metadata!$A$1:$R$1501,5,0)</f>
        <v>3</v>
      </c>
      <c r="E1107" s="17" t="str">
        <f ca="1">VLOOKUP(A1107,Metadata!$A$1:$R$1501,7,0)</f>
        <v>Lisbon</v>
      </c>
      <c r="F1107" t="str">
        <f ca="1">VLOOKUP(A1107,Metadata!$A$1:$R$1501,8,0)</f>
        <v>Historical</v>
      </c>
      <c r="G1107" t="str">
        <f ca="1">VLOOKUP(A1107,Metadata!$A$1:$R$1501,9,0)</f>
        <v>Europe</v>
      </c>
      <c r="H1107">
        <f ca="1">VLOOKUP(A1107,Metadata!$A$1:$R$1501,10,0)</f>
        <v>2</v>
      </c>
      <c r="I1107">
        <f ca="1">VLOOKUP(A1107,Metadata!$A$1:$R$1501,11,0)</f>
        <v>1764</v>
      </c>
      <c r="J1107">
        <f ca="1">VLOOKUP(A1107,Metadata!$A$1:$R$1501,12,0)</f>
        <v>2</v>
      </c>
      <c r="K1107">
        <f ca="1">VLOOKUP(A1107,Metadata!$A$1:$R$1501,13,0)</f>
        <v>14640</v>
      </c>
      <c r="L1107" s="17">
        <f ca="1">VLOOKUP(A1107,Metadata!$A$1:$R$1501,14,0)</f>
        <v>16404</v>
      </c>
      <c r="M1107" t="str">
        <f ca="1">VLOOKUP(A1107,Metadata!$A$1:$R$1501,15,0)</f>
        <v>Summer</v>
      </c>
      <c r="N1107" t="str">
        <f ca="1">VLOOKUP(A1107,Metadata!$A$1:$R$1501,17,0)</f>
        <v>Friends</v>
      </c>
      <c r="O1107">
        <f ca="1">VLOOKUP(A1107,Metadata!$A$1:$R$1501,18,0)</f>
        <v>6</v>
      </c>
    </row>
    <row r="1108" spans="1:15">
      <c r="A1108" s="4">
        <v>1107</v>
      </c>
      <c r="B1108">
        <f ca="1">VLOOKUP(A1108,Metadata!$A$1:$R$1501,2,0)</f>
        <v>106</v>
      </c>
      <c r="C1108" t="str">
        <f ca="1">VLOOKUP(A1108,Metadata!$A$1:$R$1501,4,0)</f>
        <v>1 month</v>
      </c>
      <c r="D1108">
        <f ca="1">VLOOKUP(A1108,Metadata!$A$1:$R$1501,5,0)</f>
        <v>30</v>
      </c>
      <c r="E1108" s="17" t="str">
        <f ca="1">VLOOKUP(A1108,Metadata!$A$1:$R$1501,7,0)</f>
        <v>Trentino</v>
      </c>
      <c r="F1108" t="str">
        <f ca="1">VLOOKUP(A1108,Metadata!$A$1:$R$1501,8,0)</f>
        <v>Terrain</v>
      </c>
      <c r="G1108" t="str">
        <f ca="1">VLOOKUP(A1108,Metadata!$A$1:$R$1501,9,0)</f>
        <v>Europe</v>
      </c>
      <c r="H1108">
        <f ca="1">VLOOKUP(A1108,Metadata!$A$1:$R$1501,10,0)</f>
        <v>2</v>
      </c>
      <c r="I1108">
        <f ca="1">VLOOKUP(A1108,Metadata!$A$1:$R$1501,11,0)</f>
        <v>1860</v>
      </c>
      <c r="J1108">
        <f ca="1">VLOOKUP(A1108,Metadata!$A$1:$R$1501,12,0)</f>
        <v>1</v>
      </c>
      <c r="K1108">
        <f ca="1">VLOOKUP(A1108,Metadata!$A$1:$R$1501,13,0)</f>
        <v>1820</v>
      </c>
      <c r="L1108" s="17">
        <f ca="1">VLOOKUP(A1108,Metadata!$A$1:$R$1501,14,0)</f>
        <v>3680</v>
      </c>
      <c r="M1108" t="str">
        <f ca="1">VLOOKUP(A1108,Metadata!$A$1:$R$1501,15,0)</f>
        <v>Summer</v>
      </c>
      <c r="N1108" t="str">
        <f ca="1">VLOOKUP(A1108,Metadata!$A$1:$R$1501,17,0)</f>
        <v>Romantic</v>
      </c>
      <c r="O1108">
        <f ca="1">VLOOKUP(A1108,Metadata!$A$1:$R$1501,18,0)</f>
        <v>2</v>
      </c>
    </row>
    <row r="1109" spans="1:15">
      <c r="A1109" s="4">
        <v>1108</v>
      </c>
      <c r="B1109">
        <f ca="1">VLOOKUP(A1109,Metadata!$A$1:$R$1501,2,0)</f>
        <v>132</v>
      </c>
      <c r="C1109" t="str">
        <f ca="1">VLOOKUP(A1109,Metadata!$A$1:$R$1501,4,0)</f>
        <v>2 weeks</v>
      </c>
      <c r="D1109">
        <f ca="1">VLOOKUP(A1109,Metadata!$A$1:$R$1501,5,0)</f>
        <v>14</v>
      </c>
      <c r="E1109" s="17" t="str">
        <f ca="1">VLOOKUP(A1109,Metadata!$A$1:$R$1501,7,0)</f>
        <v>Boston</v>
      </c>
      <c r="F1109" t="str">
        <f ca="1">VLOOKUP(A1109,Metadata!$A$1:$R$1501,8,0)</f>
        <v>Modern, Adventure-Water, Aquatic, Nightlife</v>
      </c>
      <c r="G1109" t="str">
        <f ca="1">VLOOKUP(A1109,Metadata!$A$1:$R$1501,9,0)</f>
        <v>North America</v>
      </c>
      <c r="H1109">
        <f ca="1">VLOOKUP(A1109,Metadata!$A$1:$R$1501,10,0)</f>
        <v>1</v>
      </c>
      <c r="I1109">
        <f ca="1">VLOOKUP(A1109,Metadata!$A$1:$R$1501,11,0)</f>
        <v>5964</v>
      </c>
      <c r="J1109">
        <f ca="1">VLOOKUP(A1109,Metadata!$A$1:$R$1501,12,0)</f>
        <v>1</v>
      </c>
      <c r="K1109">
        <f ca="1">VLOOKUP(A1109,Metadata!$A$1:$R$1501,13,0)</f>
        <v>1200</v>
      </c>
      <c r="L1109" s="17">
        <f ca="1">VLOOKUP(A1109,Metadata!$A$1:$R$1501,14,0)</f>
        <v>7164</v>
      </c>
      <c r="M1109" t="str">
        <f ca="1">VLOOKUP(A1109,Metadata!$A$1:$R$1501,15,0)</f>
        <v>Summer</v>
      </c>
      <c r="N1109" t="str">
        <f ca="1">VLOOKUP(A1109,Metadata!$A$1:$R$1501,17,0)</f>
        <v>Friends</v>
      </c>
      <c r="O1109">
        <f ca="1">VLOOKUP(A1109,Metadata!$A$1:$R$1501,18,0)</f>
        <v>6</v>
      </c>
    </row>
    <row r="1110" spans="1:15">
      <c r="A1110" s="4">
        <v>1109</v>
      </c>
      <c r="B1110">
        <f ca="1">VLOOKUP(A1110,Metadata!$A$1:$R$1501,2,0)</f>
        <v>269</v>
      </c>
      <c r="C1110" t="str">
        <f ca="1">VLOOKUP(A1110,Metadata!$A$1:$R$1501,4,0)</f>
        <v>1 month</v>
      </c>
      <c r="D1110">
        <f ca="1">VLOOKUP(A1110,Metadata!$A$1:$R$1501,5,0)</f>
        <v>30</v>
      </c>
      <c r="E1110" s="17" t="str">
        <f ca="1">VLOOKUP(A1110,Metadata!$A$1:$R$1501,7,0)</f>
        <v>Melbourne</v>
      </c>
      <c r="F1110" t="str">
        <f ca="1">VLOOKUP(A1110,Metadata!$A$1:$R$1501,8,0)</f>
        <v>Modern, Beach, Adventure-Modern</v>
      </c>
      <c r="G1110" t="str">
        <f ca="1">VLOOKUP(A1110,Metadata!$A$1:$R$1501,9,0)</f>
        <v>Australia</v>
      </c>
      <c r="H1110">
        <f ca="1">VLOOKUP(A1110,Metadata!$A$1:$R$1501,10,0)</f>
        <v>3</v>
      </c>
      <c r="I1110">
        <f ca="1">VLOOKUP(A1110,Metadata!$A$1:$R$1501,11,0)</f>
        <v>56700</v>
      </c>
      <c r="J1110">
        <f ca="1">VLOOKUP(A1110,Metadata!$A$1:$R$1501,12,0)</f>
        <v>1</v>
      </c>
      <c r="K1110">
        <f ca="1">VLOOKUP(A1110,Metadata!$A$1:$R$1501,13,0)</f>
        <v>8160</v>
      </c>
      <c r="L1110" s="17">
        <f ca="1">VLOOKUP(A1110,Metadata!$A$1:$R$1501,14,0)</f>
        <v>64860</v>
      </c>
      <c r="M1110" t="str">
        <f ca="1">VLOOKUP(A1110,Metadata!$A$1:$R$1501,15,0)</f>
        <v>Spring</v>
      </c>
      <c r="N1110" t="str">
        <f ca="1">VLOOKUP(A1110,Metadata!$A$1:$R$1501,17,0)</f>
        <v>Friends</v>
      </c>
      <c r="O1110">
        <f ca="1">VLOOKUP(A1110,Metadata!$A$1:$R$1501,18,0)</f>
        <v>6</v>
      </c>
    </row>
    <row r="1111" spans="1:15">
      <c r="A1111" s="4">
        <v>1110</v>
      </c>
      <c r="B1111">
        <f ca="1">VLOOKUP(A1111,Metadata!$A$1:$R$1501,2,0)</f>
        <v>259</v>
      </c>
      <c r="C1111" t="str">
        <f ca="1">VLOOKUP(A1111,Metadata!$A$1:$R$1501,4,0)</f>
        <v>2 weeks</v>
      </c>
      <c r="D1111">
        <f ca="1">VLOOKUP(A1111,Metadata!$A$1:$R$1501,5,0)</f>
        <v>14</v>
      </c>
      <c r="E1111" s="17" t="str">
        <f ca="1">VLOOKUP(A1111,Metadata!$A$1:$R$1501,7,0)</f>
        <v>Washington, D.C.</v>
      </c>
      <c r="F1111" t="str">
        <f ca="1">VLOOKUP(A1111,Metadata!$A$1:$R$1501,8,0)</f>
        <v>Modern</v>
      </c>
      <c r="G1111" t="str">
        <f ca="1">VLOOKUP(A1111,Metadata!$A$1:$R$1501,9,0)</f>
        <v>North America</v>
      </c>
      <c r="H1111">
        <f ca="1">VLOOKUP(A1111,Metadata!$A$1:$R$1501,10,0)</f>
        <v>3</v>
      </c>
      <c r="I1111">
        <f ca="1">VLOOKUP(A1111,Metadata!$A$1:$R$1501,11,0)</f>
        <v>4676</v>
      </c>
      <c r="J1111">
        <f ca="1">VLOOKUP(A1111,Metadata!$A$1:$R$1501,12,0)</f>
        <v>1</v>
      </c>
      <c r="K1111">
        <f ca="1">VLOOKUP(A1111,Metadata!$A$1:$R$1501,13,0)</f>
        <v>340</v>
      </c>
      <c r="L1111" s="17">
        <f ca="1">VLOOKUP(A1111,Metadata!$A$1:$R$1501,14,0)</f>
        <v>5016</v>
      </c>
      <c r="M1111" t="str">
        <f ca="1">VLOOKUP(A1111,Metadata!$A$1:$R$1501,15,0)</f>
        <v>Summer</v>
      </c>
      <c r="N1111" t="str">
        <f ca="1">VLOOKUP(A1111,Metadata!$A$1:$R$1501,17,0)</f>
        <v>Solo</v>
      </c>
      <c r="O1111">
        <f ca="1">VLOOKUP(A1111,Metadata!$A$1:$R$1501,18,0)</f>
        <v>1</v>
      </c>
    </row>
    <row r="1112" spans="1:15">
      <c r="A1112" s="4">
        <v>1111</v>
      </c>
      <c r="B1112">
        <f ca="1">VLOOKUP(A1112,Metadata!$A$1:$R$1501,2,0)</f>
        <v>251</v>
      </c>
      <c r="C1112" t="str">
        <f ca="1">VLOOKUP(A1112,Metadata!$A$1:$R$1501,4,0)</f>
        <v>3 days</v>
      </c>
      <c r="D1112">
        <f ca="1">VLOOKUP(A1112,Metadata!$A$1:$R$1501,5,0)</f>
        <v>3</v>
      </c>
      <c r="E1112" s="17" t="str">
        <f ca="1">VLOOKUP(A1112,Metadata!$A$1:$R$1501,7,0)</f>
        <v>Hawaii</v>
      </c>
      <c r="F1112" t="str">
        <f ca="1">VLOOKUP(A1112,Metadata!$A$1:$R$1501,8,0)</f>
        <v>Beach, Terrain, Modern</v>
      </c>
      <c r="G1112" t="str">
        <f ca="1">VLOOKUP(A1112,Metadata!$A$1:$R$1501,9,0)</f>
        <v>North America</v>
      </c>
      <c r="H1112">
        <f ca="1">VLOOKUP(A1112,Metadata!$A$1:$R$1501,10,0)</f>
        <v>1</v>
      </c>
      <c r="I1112">
        <f ca="1">VLOOKUP(A1112,Metadata!$A$1:$R$1501,11,0)</f>
        <v>1800</v>
      </c>
      <c r="J1112">
        <f ca="1">VLOOKUP(A1112,Metadata!$A$1:$R$1501,12,0)</f>
        <v>2</v>
      </c>
      <c r="K1112">
        <f ca="1">VLOOKUP(A1112,Metadata!$A$1:$R$1501,13,0)</f>
        <v>9600</v>
      </c>
      <c r="L1112" s="17">
        <f ca="1">VLOOKUP(A1112,Metadata!$A$1:$R$1501,14,0)</f>
        <v>11400</v>
      </c>
      <c r="M1112" t="str">
        <f ca="1">VLOOKUP(A1112,Metadata!$A$1:$R$1501,15,0)</f>
        <v>Summer</v>
      </c>
      <c r="N1112" t="str">
        <f ca="1">VLOOKUP(A1112,Metadata!$A$1:$R$1501,17,0)</f>
        <v>Friends</v>
      </c>
      <c r="O1112">
        <f ca="1">VLOOKUP(A1112,Metadata!$A$1:$R$1501,18,0)</f>
        <v>6</v>
      </c>
    </row>
    <row r="1113" spans="1:15">
      <c r="A1113" s="4">
        <v>1112</v>
      </c>
      <c r="B1113">
        <f ca="1">VLOOKUP(A1113,Metadata!$A$1:$R$1501,2,0)</f>
        <v>142</v>
      </c>
      <c r="C1113" t="str">
        <f ca="1">VLOOKUP(A1113,Metadata!$A$1:$R$1501,4,0)</f>
        <v>2 weeks</v>
      </c>
      <c r="D1113">
        <f ca="1">VLOOKUP(A1113,Metadata!$A$1:$R$1501,5,0)</f>
        <v>14</v>
      </c>
      <c r="E1113" s="17" t="str">
        <f ca="1">VLOOKUP(A1113,Metadata!$A$1:$R$1501,7,0)</f>
        <v>Venice</v>
      </c>
      <c r="F1113" t="str">
        <f ca="1">VLOOKUP(A1113,Metadata!$A$1:$R$1501,8,0)</f>
        <v>Terrain</v>
      </c>
      <c r="G1113" t="str">
        <f ca="1">VLOOKUP(A1113,Metadata!$A$1:$R$1501,9,0)</f>
        <v>Europe</v>
      </c>
      <c r="H1113">
        <f ca="1">VLOOKUP(A1113,Metadata!$A$1:$R$1501,10,0)</f>
        <v>2</v>
      </c>
      <c r="I1113">
        <f ca="1">VLOOKUP(A1113,Metadata!$A$1:$R$1501,11,0)</f>
        <v>3248</v>
      </c>
      <c r="J1113">
        <f ca="1">VLOOKUP(A1113,Metadata!$A$1:$R$1501,12,0)</f>
        <v>1</v>
      </c>
      <c r="K1113">
        <f ca="1">VLOOKUP(A1113,Metadata!$A$1:$R$1501,13,0)</f>
        <v>2320</v>
      </c>
      <c r="L1113" s="17">
        <f ca="1">VLOOKUP(A1113,Metadata!$A$1:$R$1501,14,0)</f>
        <v>5568</v>
      </c>
      <c r="M1113" t="str">
        <f ca="1">VLOOKUP(A1113,Metadata!$A$1:$R$1501,15,0)</f>
        <v>Summer</v>
      </c>
      <c r="N1113" t="str">
        <f ca="1">VLOOKUP(A1113,Metadata!$A$1:$R$1501,17,0)</f>
        <v>Romantic</v>
      </c>
      <c r="O1113">
        <f ca="1">VLOOKUP(A1113,Metadata!$A$1:$R$1501,18,0)</f>
        <v>2</v>
      </c>
    </row>
    <row r="1114" spans="1:15">
      <c r="A1114" s="4">
        <v>1113</v>
      </c>
      <c r="B1114">
        <f ca="1">VLOOKUP(A1114,Metadata!$A$1:$R$1501,2,0)</f>
        <v>69</v>
      </c>
      <c r="C1114" t="str">
        <f ca="1">VLOOKUP(A1114,Metadata!$A$1:$R$1501,4,0)</f>
        <v>1 week</v>
      </c>
      <c r="D1114">
        <f ca="1">VLOOKUP(A1114,Metadata!$A$1:$R$1501,5,0)</f>
        <v>7</v>
      </c>
      <c r="E1114" s="17" t="str">
        <f ca="1">VLOOKUP(A1114,Metadata!$A$1:$R$1501,7,0)</f>
        <v>Broward County</v>
      </c>
      <c r="F1114" t="str">
        <f ca="1">VLOOKUP(A1114,Metadata!$A$1:$R$1501,8,0)</f>
        <v>Beach, Modern, Park, Aquatic</v>
      </c>
      <c r="G1114" t="str">
        <f ca="1">VLOOKUP(A1114,Metadata!$A$1:$R$1501,9,0)</f>
        <v>North America</v>
      </c>
      <c r="H1114">
        <f ca="1">VLOOKUP(A1114,Metadata!$A$1:$R$1501,10,0)</f>
        <v>3</v>
      </c>
      <c r="I1114">
        <f ca="1">VLOOKUP(A1114,Metadata!$A$1:$R$1501,11,0)</f>
        <v>9576</v>
      </c>
      <c r="J1114">
        <f ca="1">VLOOKUP(A1114,Metadata!$A$1:$R$1501,12,0)</f>
        <v>1</v>
      </c>
      <c r="K1114">
        <f ca="1">VLOOKUP(A1114,Metadata!$A$1:$R$1501,13,0)</f>
        <v>520</v>
      </c>
      <c r="L1114" s="17">
        <f ca="1">VLOOKUP(A1114,Metadata!$A$1:$R$1501,14,0)</f>
        <v>10096</v>
      </c>
      <c r="M1114" t="str">
        <f ca="1">VLOOKUP(A1114,Metadata!$A$1:$R$1501,15,0)</f>
        <v>Summer</v>
      </c>
      <c r="N1114" t="str">
        <f ca="1">VLOOKUP(A1114,Metadata!$A$1:$R$1501,17,0)</f>
        <v>Family</v>
      </c>
      <c r="O1114">
        <f ca="1">VLOOKUP(A1114,Metadata!$A$1:$R$1501,18,0)</f>
        <v>4</v>
      </c>
    </row>
    <row r="1115" spans="1:15">
      <c r="A1115" s="4">
        <v>1114</v>
      </c>
      <c r="B1115">
        <f ca="1">VLOOKUP(A1115,Metadata!$A$1:$R$1501,2,0)</f>
        <v>51</v>
      </c>
      <c r="C1115" t="str">
        <f ca="1">VLOOKUP(A1115,Metadata!$A$1:$R$1501,4,0)</f>
        <v>1 week</v>
      </c>
      <c r="D1115">
        <f ca="1">VLOOKUP(A1115,Metadata!$A$1:$R$1501,5,0)</f>
        <v>7</v>
      </c>
      <c r="E1115" s="17" t="str">
        <f ca="1">VLOOKUP(A1115,Metadata!$A$1:$R$1501,7,0)</f>
        <v>Austin</v>
      </c>
      <c r="F1115" t="str">
        <f ca="1">VLOOKUP(A1115,Metadata!$A$1:$R$1501,8,0)</f>
        <v>Historical-Modern, Nightlife</v>
      </c>
      <c r="G1115" t="str">
        <f ca="1">VLOOKUP(A1115,Metadata!$A$1:$R$1501,9,0)</f>
        <v>North America</v>
      </c>
      <c r="H1115">
        <f ca="1">VLOOKUP(A1115,Metadata!$A$1:$R$1501,10,0)</f>
        <v>2</v>
      </c>
      <c r="I1115">
        <f ca="1">VLOOKUP(A1115,Metadata!$A$1:$R$1501,11,0)</f>
        <v>798</v>
      </c>
      <c r="J1115">
        <f ca="1">VLOOKUP(A1115,Metadata!$A$1:$R$1501,12,0)</f>
        <v>2</v>
      </c>
      <c r="K1115">
        <f ca="1">VLOOKUP(A1115,Metadata!$A$1:$R$1501,13,0)</f>
        <v>120</v>
      </c>
      <c r="L1115" s="17">
        <f ca="1">VLOOKUP(A1115,Metadata!$A$1:$R$1501,14,0)</f>
        <v>918</v>
      </c>
      <c r="M1115" t="str">
        <f ca="1">VLOOKUP(A1115,Metadata!$A$1:$R$1501,15,0)</f>
        <v>Spring</v>
      </c>
      <c r="N1115" t="str">
        <f ca="1">VLOOKUP(A1115,Metadata!$A$1:$R$1501,17,0)</f>
        <v>Solo</v>
      </c>
      <c r="O1115">
        <f ca="1">VLOOKUP(A1115,Metadata!$A$1:$R$1501,18,0)</f>
        <v>1</v>
      </c>
    </row>
    <row r="1116" spans="1:15">
      <c r="A1116" s="4">
        <v>1115</v>
      </c>
      <c r="B1116">
        <f ca="1">VLOOKUP(A1116,Metadata!$A$1:$R$1501,2,0)</f>
        <v>102</v>
      </c>
      <c r="C1116" t="str">
        <f ca="1">VLOOKUP(A1116,Metadata!$A$1:$R$1501,4,0)</f>
        <v>3 days</v>
      </c>
      <c r="D1116">
        <f ca="1">VLOOKUP(A1116,Metadata!$A$1:$R$1501,5,0)</f>
        <v>3</v>
      </c>
      <c r="E1116" s="17" t="str">
        <f ca="1">VLOOKUP(A1116,Metadata!$A$1:$R$1501,7,0)</f>
        <v>Washington, D.C.</v>
      </c>
      <c r="F1116" t="str">
        <f ca="1">VLOOKUP(A1116,Metadata!$A$1:$R$1501,8,0)</f>
        <v>Modern</v>
      </c>
      <c r="G1116" t="str">
        <f ca="1">VLOOKUP(A1116,Metadata!$A$1:$R$1501,9,0)</f>
        <v>North America</v>
      </c>
      <c r="H1116">
        <f ca="1">VLOOKUP(A1116,Metadata!$A$1:$R$1501,10,0)</f>
        <v>1</v>
      </c>
      <c r="I1116">
        <f ca="1">VLOOKUP(A1116,Metadata!$A$1:$R$1501,11,0)</f>
        <v>1242</v>
      </c>
      <c r="J1116">
        <f ca="1">VLOOKUP(A1116,Metadata!$A$1:$R$1501,12,0)</f>
        <v>2</v>
      </c>
      <c r="K1116">
        <f ca="1">VLOOKUP(A1116,Metadata!$A$1:$R$1501,13,0)</f>
        <v>4080</v>
      </c>
      <c r="L1116" s="17">
        <f ca="1">VLOOKUP(A1116,Metadata!$A$1:$R$1501,14,0)</f>
        <v>5322</v>
      </c>
      <c r="M1116" t="str">
        <f ca="1">VLOOKUP(A1116,Metadata!$A$1:$R$1501,15,0)</f>
        <v>Summer</v>
      </c>
      <c r="N1116" t="str">
        <f ca="1">VLOOKUP(A1116,Metadata!$A$1:$R$1501,17,0)</f>
        <v>Friends</v>
      </c>
      <c r="O1116">
        <f ca="1">VLOOKUP(A1116,Metadata!$A$1:$R$1501,18,0)</f>
        <v>6</v>
      </c>
    </row>
    <row r="1117" spans="1:15">
      <c r="A1117" s="4">
        <v>1116</v>
      </c>
      <c r="B1117">
        <f ca="1">VLOOKUP(A1117,Metadata!$A$1:$R$1501,2,0)</f>
        <v>241</v>
      </c>
      <c r="C1117" t="str">
        <f ca="1">VLOOKUP(A1117,Metadata!$A$1:$R$1501,4,0)</f>
        <v>3 days</v>
      </c>
      <c r="D1117">
        <f ca="1">VLOOKUP(A1117,Metadata!$A$1:$R$1501,5,0)</f>
        <v>3</v>
      </c>
      <c r="E1117" s="17" t="str">
        <f ca="1">VLOOKUP(A1117,Metadata!$A$1:$R$1501,7,0)</f>
        <v>Brussels</v>
      </c>
      <c r="F1117" t="str">
        <f ca="1">VLOOKUP(A1117,Metadata!$A$1:$R$1501,8,0)</f>
        <v>Historical-Medieval, Beach, Park, Nightlife</v>
      </c>
      <c r="G1117" t="str">
        <f ca="1">VLOOKUP(A1117,Metadata!$A$1:$R$1501,9,0)</f>
        <v>Europe</v>
      </c>
      <c r="H1117">
        <f ca="1">VLOOKUP(A1117,Metadata!$A$1:$R$1501,10,0)</f>
        <v>2</v>
      </c>
      <c r="I1117">
        <f ca="1">VLOOKUP(A1117,Metadata!$A$1:$R$1501,11,0)</f>
        <v>2070</v>
      </c>
      <c r="J1117">
        <f ca="1">VLOOKUP(A1117,Metadata!$A$1:$R$1501,12,0)</f>
        <v>1</v>
      </c>
      <c r="K1117">
        <f ca="1">VLOOKUP(A1117,Metadata!$A$1:$R$1501,13,0)</f>
        <v>6480</v>
      </c>
      <c r="L1117" s="17">
        <f ca="1">VLOOKUP(A1117,Metadata!$A$1:$R$1501,14,0)</f>
        <v>8550</v>
      </c>
      <c r="M1117" t="str">
        <f ca="1">VLOOKUP(A1117,Metadata!$A$1:$R$1501,15,0)</f>
        <v>Summer</v>
      </c>
      <c r="N1117" t="str">
        <f ca="1">VLOOKUP(A1117,Metadata!$A$1:$R$1501,17,0)</f>
        <v>Friends</v>
      </c>
      <c r="O1117">
        <f ca="1">VLOOKUP(A1117,Metadata!$A$1:$R$1501,18,0)</f>
        <v>6</v>
      </c>
    </row>
    <row r="1118" spans="1:15">
      <c r="A1118" s="4">
        <v>1117</v>
      </c>
      <c r="B1118">
        <f ca="1">VLOOKUP(A1118,Metadata!$A$1:$R$1501,2,0)</f>
        <v>199</v>
      </c>
      <c r="C1118" t="str">
        <f ca="1">VLOOKUP(A1118,Metadata!$A$1:$R$1501,4,0)</f>
        <v>1 month</v>
      </c>
      <c r="D1118">
        <f ca="1">VLOOKUP(A1118,Metadata!$A$1:$R$1501,5,0)</f>
        <v>30</v>
      </c>
      <c r="E1118" s="17" t="str">
        <f ca="1">VLOOKUP(A1118,Metadata!$A$1:$R$1501,7,0)</f>
        <v>Venice</v>
      </c>
      <c r="F1118" t="str">
        <f ca="1">VLOOKUP(A1118,Metadata!$A$1:$R$1501,8,0)</f>
        <v>Terrain</v>
      </c>
      <c r="G1118" t="str">
        <f ca="1">VLOOKUP(A1118,Metadata!$A$1:$R$1501,9,0)</f>
        <v>Europe</v>
      </c>
      <c r="H1118">
        <f ca="1">VLOOKUP(A1118,Metadata!$A$1:$R$1501,10,0)</f>
        <v>2</v>
      </c>
      <c r="I1118">
        <f ca="1">VLOOKUP(A1118,Metadata!$A$1:$R$1501,11,0)</f>
        <v>13920</v>
      </c>
      <c r="J1118">
        <f ca="1">VLOOKUP(A1118,Metadata!$A$1:$R$1501,12,0)</f>
        <v>2</v>
      </c>
      <c r="K1118">
        <f ca="1">VLOOKUP(A1118,Metadata!$A$1:$R$1501,13,0)</f>
        <v>9280</v>
      </c>
      <c r="L1118" s="17">
        <f ca="1">VLOOKUP(A1118,Metadata!$A$1:$R$1501,14,0)</f>
        <v>23200</v>
      </c>
      <c r="M1118" t="str">
        <f ca="1">VLOOKUP(A1118,Metadata!$A$1:$R$1501,15,0)</f>
        <v>Summer</v>
      </c>
      <c r="N1118" t="str">
        <f ca="1">VLOOKUP(A1118,Metadata!$A$1:$R$1501,17,0)</f>
        <v>Family</v>
      </c>
      <c r="O1118">
        <f ca="1">VLOOKUP(A1118,Metadata!$A$1:$R$1501,18,0)</f>
        <v>4</v>
      </c>
    </row>
    <row r="1119" spans="1:15">
      <c r="A1119" s="4">
        <v>1118</v>
      </c>
      <c r="B1119">
        <f ca="1">VLOOKUP(A1119,Metadata!$A$1:$R$1501,2,0)</f>
        <v>287</v>
      </c>
      <c r="C1119" t="str">
        <f ca="1">VLOOKUP(A1119,Metadata!$A$1:$R$1501,4,0)</f>
        <v>3 days</v>
      </c>
      <c r="D1119">
        <f ca="1">VLOOKUP(A1119,Metadata!$A$1:$R$1501,5,0)</f>
        <v>3</v>
      </c>
      <c r="E1119" s="17" t="str">
        <f ca="1">VLOOKUP(A1119,Metadata!$A$1:$R$1501,7,0)</f>
        <v>Barcelona</v>
      </c>
      <c r="F1119" t="str">
        <f ca="1">VLOOKUP(A1119,Metadata!$A$1:$R$1501,8,0)</f>
        <v>Historical-Modern, Beach, Architecture, Nightlife</v>
      </c>
      <c r="G1119" t="str">
        <f ca="1">VLOOKUP(A1119,Metadata!$A$1:$R$1501,9,0)</f>
        <v>Europe</v>
      </c>
      <c r="H1119">
        <f ca="1">VLOOKUP(A1119,Metadata!$A$1:$R$1501,10,0)</f>
        <v>2</v>
      </c>
      <c r="I1119">
        <f ca="1">VLOOKUP(A1119,Metadata!$A$1:$R$1501,11,0)</f>
        <v>1560</v>
      </c>
      <c r="J1119">
        <f ca="1">VLOOKUP(A1119,Metadata!$A$1:$R$1501,12,0)</f>
        <v>1</v>
      </c>
      <c r="K1119">
        <f ca="1">VLOOKUP(A1119,Metadata!$A$1:$R$1501,13,0)</f>
        <v>4900</v>
      </c>
      <c r="L1119" s="17">
        <f ca="1">VLOOKUP(A1119,Metadata!$A$1:$R$1501,14,0)</f>
        <v>6460</v>
      </c>
      <c r="M1119" t="str">
        <f ca="1">VLOOKUP(A1119,Metadata!$A$1:$R$1501,15,0)</f>
        <v>Summer</v>
      </c>
      <c r="N1119" t="str">
        <f ca="1">VLOOKUP(A1119,Metadata!$A$1:$R$1501,17,0)</f>
        <v>Family</v>
      </c>
      <c r="O1119">
        <f ca="1">VLOOKUP(A1119,Metadata!$A$1:$R$1501,18,0)</f>
        <v>4</v>
      </c>
    </row>
    <row r="1120" spans="1:15">
      <c r="A1120" s="4">
        <v>1119</v>
      </c>
      <c r="B1120">
        <f ca="1">VLOOKUP(A1120,Metadata!$A$1:$R$1501,2,0)</f>
        <v>63</v>
      </c>
      <c r="C1120" t="str">
        <f ca="1">VLOOKUP(A1120,Metadata!$A$1:$R$1501,4,0)</f>
        <v>2 weeks</v>
      </c>
      <c r="D1120">
        <f ca="1">VLOOKUP(A1120,Metadata!$A$1:$R$1501,5,0)</f>
        <v>14</v>
      </c>
      <c r="E1120" s="17" t="str">
        <f ca="1">VLOOKUP(A1120,Metadata!$A$1:$R$1501,7,0)</f>
        <v>Rome</v>
      </c>
      <c r="F1120" t="str">
        <f ca="1">VLOOKUP(A1120,Metadata!$A$1:$R$1501,8,0)</f>
        <v>Historical</v>
      </c>
      <c r="G1120" t="str">
        <f ca="1">VLOOKUP(A1120,Metadata!$A$1:$R$1501,9,0)</f>
        <v>Europe</v>
      </c>
      <c r="H1120">
        <f ca="1">VLOOKUP(A1120,Metadata!$A$1:$R$1501,10,0)</f>
        <v>1</v>
      </c>
      <c r="I1120">
        <f ca="1">VLOOKUP(A1120,Metadata!$A$1:$R$1501,11,0)</f>
        <v>2968</v>
      </c>
      <c r="J1120">
        <f ca="1">VLOOKUP(A1120,Metadata!$A$1:$R$1501,12,0)</f>
        <v>2</v>
      </c>
      <c r="K1120">
        <f ca="1">VLOOKUP(A1120,Metadata!$A$1:$R$1501,13,0)</f>
        <v>7624</v>
      </c>
      <c r="L1120" s="17">
        <f ca="1">VLOOKUP(A1120,Metadata!$A$1:$R$1501,14,0)</f>
        <v>10592</v>
      </c>
      <c r="M1120" t="str">
        <f ca="1">VLOOKUP(A1120,Metadata!$A$1:$R$1501,15,0)</f>
        <v>Summer</v>
      </c>
      <c r="N1120" t="str">
        <f ca="1">VLOOKUP(A1120,Metadata!$A$1:$R$1501,17,0)</f>
        <v>Family</v>
      </c>
      <c r="O1120">
        <f ca="1">VLOOKUP(A1120,Metadata!$A$1:$R$1501,18,0)</f>
        <v>4</v>
      </c>
    </row>
    <row r="1121" spans="1:15">
      <c r="A1121" s="4">
        <v>1120</v>
      </c>
      <c r="B1121">
        <f ca="1">VLOOKUP(A1121,Metadata!$A$1:$R$1501,2,0)</f>
        <v>197</v>
      </c>
      <c r="C1121" t="str">
        <f ca="1">VLOOKUP(A1121,Metadata!$A$1:$R$1501,4,0)</f>
        <v>3 days</v>
      </c>
      <c r="D1121">
        <f ca="1">VLOOKUP(A1121,Metadata!$A$1:$R$1501,5,0)</f>
        <v>3</v>
      </c>
      <c r="E1121" s="17" t="str">
        <f ca="1">VLOOKUP(A1121,Metadata!$A$1:$R$1501,7,0)</f>
        <v>Columbus</v>
      </c>
      <c r="F1121" t="str">
        <f ca="1">VLOOKUP(A1121,Metadata!$A$1:$R$1501,8,0)</f>
        <v>Modern, Beach, Nightlife, Park</v>
      </c>
      <c r="G1121" t="str">
        <f ca="1">VLOOKUP(A1121,Metadata!$A$1:$R$1501,9,0)</f>
        <v>North America</v>
      </c>
      <c r="H1121">
        <f ca="1">VLOOKUP(A1121,Metadata!$A$1:$R$1501,10,0)</f>
        <v>1</v>
      </c>
      <c r="I1121">
        <f ca="1">VLOOKUP(A1121,Metadata!$A$1:$R$1501,11,0)</f>
        <v>96</v>
      </c>
      <c r="J1121">
        <f ca="1">VLOOKUP(A1121,Metadata!$A$1:$R$1501,12,0)</f>
        <v>2</v>
      </c>
      <c r="K1121">
        <f ca="1">VLOOKUP(A1121,Metadata!$A$1:$R$1501,13,0)</f>
        <v>480</v>
      </c>
      <c r="L1121" s="17">
        <f ca="1">VLOOKUP(A1121,Metadata!$A$1:$R$1501,14,0)</f>
        <v>576</v>
      </c>
      <c r="M1121" t="str">
        <f ca="1">VLOOKUP(A1121,Metadata!$A$1:$R$1501,15,0)</f>
        <v>Summer</v>
      </c>
      <c r="N1121" t="str">
        <f ca="1">VLOOKUP(A1121,Metadata!$A$1:$R$1501,17,0)</f>
        <v>Solo</v>
      </c>
      <c r="O1121">
        <f ca="1">VLOOKUP(A1121,Metadata!$A$1:$R$1501,18,0)</f>
        <v>1</v>
      </c>
    </row>
    <row r="1122" spans="1:15">
      <c r="A1122" s="4">
        <v>1121</v>
      </c>
      <c r="B1122">
        <f ca="1">VLOOKUP(A1122,Metadata!$A$1:$R$1501,2,0)</f>
        <v>284</v>
      </c>
      <c r="C1122" t="str">
        <f ca="1">VLOOKUP(A1122,Metadata!$A$1:$R$1501,4,0)</f>
        <v>1 week</v>
      </c>
      <c r="D1122">
        <f ca="1">VLOOKUP(A1122,Metadata!$A$1:$R$1501,5,0)</f>
        <v>7</v>
      </c>
      <c r="E1122" s="17" t="str">
        <f ca="1">VLOOKUP(A1122,Metadata!$A$1:$R$1501,7,0)</f>
        <v>Geneva</v>
      </c>
      <c r="F1122" t="str">
        <f ca="1">VLOOKUP(A1122,Metadata!$A$1:$R$1501,8,0)</f>
        <v>Historical, Beach, Terrain</v>
      </c>
      <c r="G1122" t="str">
        <f ca="1">VLOOKUP(A1122,Metadata!$A$1:$R$1501,9,0)</f>
        <v>Europe</v>
      </c>
      <c r="H1122">
        <f ca="1">VLOOKUP(A1122,Metadata!$A$1:$R$1501,10,0)</f>
        <v>2</v>
      </c>
      <c r="I1122">
        <f ca="1">VLOOKUP(A1122,Metadata!$A$1:$R$1501,11,0)</f>
        <v>6594</v>
      </c>
      <c r="J1122">
        <f ca="1">VLOOKUP(A1122,Metadata!$A$1:$R$1501,12,0)</f>
        <v>2</v>
      </c>
      <c r="K1122">
        <f ca="1">VLOOKUP(A1122,Metadata!$A$1:$R$1501,13,0)</f>
        <v>11760</v>
      </c>
      <c r="L1122" s="17">
        <f ca="1">VLOOKUP(A1122,Metadata!$A$1:$R$1501,14,0)</f>
        <v>18354</v>
      </c>
      <c r="M1122" t="str">
        <f ca="1">VLOOKUP(A1122,Metadata!$A$1:$R$1501,15,0)</f>
        <v>Summer</v>
      </c>
      <c r="N1122" t="str">
        <f ca="1">VLOOKUP(A1122,Metadata!$A$1:$R$1501,17,0)</f>
        <v>Friends</v>
      </c>
      <c r="O1122">
        <f ca="1">VLOOKUP(A1122,Metadata!$A$1:$R$1501,18,0)</f>
        <v>6</v>
      </c>
    </row>
    <row r="1123" spans="1:15">
      <c r="A1123" s="4">
        <v>1122</v>
      </c>
      <c r="B1123">
        <f ca="1">VLOOKUP(A1123,Metadata!$A$1:$R$1501,2,0)</f>
        <v>242</v>
      </c>
      <c r="C1123" t="str">
        <f ca="1">VLOOKUP(A1123,Metadata!$A$1:$R$1501,4,0)</f>
        <v>3 days</v>
      </c>
      <c r="D1123">
        <f ca="1">VLOOKUP(A1123,Metadata!$A$1:$R$1501,5,0)</f>
        <v>3</v>
      </c>
      <c r="E1123" s="17" t="str">
        <f ca="1">VLOOKUP(A1123,Metadata!$A$1:$R$1501,7,0)</f>
        <v>San Francisco</v>
      </c>
      <c r="F1123" t="str">
        <f ca="1">VLOOKUP(A1123,Metadata!$A$1:$R$1501,8,0)</f>
        <v>Beach</v>
      </c>
      <c r="G1123" t="str">
        <f ca="1">VLOOKUP(A1123,Metadata!$A$1:$R$1501,9,0)</f>
        <v>North America</v>
      </c>
      <c r="H1123">
        <f ca="1">VLOOKUP(A1123,Metadata!$A$1:$R$1501,10,0)</f>
        <v>2</v>
      </c>
      <c r="I1123">
        <f ca="1">VLOOKUP(A1123,Metadata!$A$1:$R$1501,11,0)</f>
        <v>3096</v>
      </c>
      <c r="J1123">
        <f ca="1">VLOOKUP(A1123,Metadata!$A$1:$R$1501,12,0)</f>
        <v>1</v>
      </c>
      <c r="K1123">
        <f ca="1">VLOOKUP(A1123,Metadata!$A$1:$R$1501,13,0)</f>
        <v>2160</v>
      </c>
      <c r="L1123" s="17">
        <f ca="1">VLOOKUP(A1123,Metadata!$A$1:$R$1501,14,0)</f>
        <v>5256</v>
      </c>
      <c r="M1123" t="str">
        <f ca="1">VLOOKUP(A1123,Metadata!$A$1:$R$1501,15,0)</f>
        <v>Summer</v>
      </c>
      <c r="N1123" t="str">
        <f ca="1">VLOOKUP(A1123,Metadata!$A$1:$R$1501,17,0)</f>
        <v>Friends</v>
      </c>
      <c r="O1123">
        <f ca="1">VLOOKUP(A1123,Metadata!$A$1:$R$1501,18,0)</f>
        <v>6</v>
      </c>
    </row>
    <row r="1124" spans="1:15">
      <c r="A1124" s="4">
        <v>1123</v>
      </c>
      <c r="B1124">
        <f ca="1">VLOOKUP(A1124,Metadata!$A$1:$R$1501,2,0)</f>
        <v>221</v>
      </c>
      <c r="C1124" t="str">
        <f ca="1">VLOOKUP(A1124,Metadata!$A$1:$R$1501,4,0)</f>
        <v>2 weeks</v>
      </c>
      <c r="D1124">
        <f ca="1">VLOOKUP(A1124,Metadata!$A$1:$R$1501,5,0)</f>
        <v>14</v>
      </c>
      <c r="E1124" s="17" t="str">
        <f ca="1">VLOOKUP(A1124,Metadata!$A$1:$R$1501,7,0)</f>
        <v>Bordeaux</v>
      </c>
      <c r="F1124" t="str">
        <f ca="1">VLOOKUP(A1124,Metadata!$A$1:$R$1501,8,0)</f>
        <v>Historical-Modern, Wineyard, Park</v>
      </c>
      <c r="G1124" t="str">
        <f ca="1">VLOOKUP(A1124,Metadata!$A$1:$R$1501,9,0)</f>
        <v>Europe</v>
      </c>
      <c r="H1124">
        <f ca="1">VLOOKUP(A1124,Metadata!$A$1:$R$1501,10,0)</f>
        <v>1</v>
      </c>
      <c r="I1124">
        <f ca="1">VLOOKUP(A1124,Metadata!$A$1:$R$1501,11,0)</f>
        <v>658</v>
      </c>
      <c r="J1124">
        <f ca="1">VLOOKUP(A1124,Metadata!$A$1:$R$1501,12,0)</f>
        <v>2</v>
      </c>
      <c r="K1124">
        <f ca="1">VLOOKUP(A1124,Metadata!$A$1:$R$1501,13,0)</f>
        <v>3000</v>
      </c>
      <c r="L1124" s="17">
        <f ca="1">VLOOKUP(A1124,Metadata!$A$1:$R$1501,14,0)</f>
        <v>3658</v>
      </c>
      <c r="M1124" t="str">
        <f ca="1">VLOOKUP(A1124,Metadata!$A$1:$R$1501,15,0)</f>
        <v>Summer</v>
      </c>
      <c r="N1124" t="str">
        <f ca="1">VLOOKUP(A1124,Metadata!$A$1:$R$1501,17,0)</f>
        <v>Solo</v>
      </c>
      <c r="O1124">
        <f ca="1">VLOOKUP(A1124,Metadata!$A$1:$R$1501,18,0)</f>
        <v>1</v>
      </c>
    </row>
    <row r="1125" spans="1:15">
      <c r="A1125" s="4">
        <v>1124</v>
      </c>
      <c r="B1125">
        <f ca="1">VLOOKUP(A1125,Metadata!$A$1:$R$1501,2,0)</f>
        <v>217</v>
      </c>
      <c r="C1125" t="str">
        <f ca="1">VLOOKUP(A1125,Metadata!$A$1:$R$1501,4,0)</f>
        <v>1 month</v>
      </c>
      <c r="D1125">
        <f ca="1">VLOOKUP(A1125,Metadata!$A$1:$R$1501,5,0)</f>
        <v>30</v>
      </c>
      <c r="E1125" s="17" t="str">
        <f ca="1">VLOOKUP(A1125,Metadata!$A$1:$R$1501,7,0)</f>
        <v>Montreal</v>
      </c>
      <c r="F1125" t="str">
        <f ca="1">VLOOKUP(A1125,Metadata!$A$1:$R$1501,8,0)</f>
        <v>Modern</v>
      </c>
      <c r="G1125" t="str">
        <f ca="1">VLOOKUP(A1125,Metadata!$A$1:$R$1501,9,0)</f>
        <v>North America</v>
      </c>
      <c r="H1125">
        <f ca="1">VLOOKUP(A1125,Metadata!$A$1:$R$1501,10,0)</f>
        <v>3</v>
      </c>
      <c r="I1125">
        <f ca="1">VLOOKUP(A1125,Metadata!$A$1:$R$1501,11,0)</f>
        <v>22320</v>
      </c>
      <c r="J1125">
        <f ca="1">VLOOKUP(A1125,Metadata!$A$1:$R$1501,12,0)</f>
        <v>1</v>
      </c>
      <c r="K1125">
        <f ca="1">VLOOKUP(A1125,Metadata!$A$1:$R$1501,13,0)</f>
        <v>800</v>
      </c>
      <c r="L1125" s="17">
        <f ca="1">VLOOKUP(A1125,Metadata!$A$1:$R$1501,14,0)</f>
        <v>23120</v>
      </c>
      <c r="M1125" t="str">
        <f ca="1">VLOOKUP(A1125,Metadata!$A$1:$R$1501,15,0)</f>
        <v>Summer</v>
      </c>
      <c r="N1125" t="str">
        <f ca="1">VLOOKUP(A1125,Metadata!$A$1:$R$1501,17,0)</f>
        <v>Romantic</v>
      </c>
      <c r="O1125">
        <f ca="1">VLOOKUP(A1125,Metadata!$A$1:$R$1501,18,0)</f>
        <v>2</v>
      </c>
    </row>
    <row r="1126" spans="1:15">
      <c r="A1126" s="4">
        <v>1125</v>
      </c>
      <c r="B1126">
        <f ca="1">VLOOKUP(A1126,Metadata!$A$1:$R$1501,2,0)</f>
        <v>91</v>
      </c>
      <c r="C1126" t="str">
        <f ca="1">VLOOKUP(A1126,Metadata!$A$1:$R$1501,4,0)</f>
        <v>1 week</v>
      </c>
      <c r="D1126">
        <f ca="1">VLOOKUP(A1126,Metadata!$A$1:$R$1501,5,0)</f>
        <v>7</v>
      </c>
      <c r="E1126" s="17" t="str">
        <f ca="1">VLOOKUP(A1126,Metadata!$A$1:$R$1501,7,0)</f>
        <v>Rio de Janeiro</v>
      </c>
      <c r="F1126" t="str">
        <f ca="1">VLOOKUP(A1126,Metadata!$A$1:$R$1501,8,0)</f>
        <v>Historical</v>
      </c>
      <c r="G1126" t="str">
        <f ca="1">VLOOKUP(A1126,Metadata!$A$1:$R$1501,9,0)</f>
        <v>South America</v>
      </c>
      <c r="H1126">
        <f ca="1">VLOOKUP(A1126,Metadata!$A$1:$R$1501,10,0)</f>
        <v>2</v>
      </c>
      <c r="I1126">
        <f ca="1">VLOOKUP(A1126,Metadata!$A$1:$R$1501,11,0)</f>
        <v>2828</v>
      </c>
      <c r="J1126">
        <f ca="1">VLOOKUP(A1126,Metadata!$A$1:$R$1501,12,0)</f>
        <v>2</v>
      </c>
      <c r="K1126">
        <f ca="1">VLOOKUP(A1126,Metadata!$A$1:$R$1501,13,0)</f>
        <v>8480</v>
      </c>
      <c r="L1126" s="17">
        <f ca="1">VLOOKUP(A1126,Metadata!$A$1:$R$1501,14,0)</f>
        <v>11308</v>
      </c>
      <c r="M1126" t="str">
        <f ca="1">VLOOKUP(A1126,Metadata!$A$1:$R$1501,15,0)</f>
        <v>Winter</v>
      </c>
      <c r="N1126" t="str">
        <f ca="1">VLOOKUP(A1126,Metadata!$A$1:$R$1501,17,0)</f>
        <v>Family</v>
      </c>
      <c r="O1126">
        <f ca="1">VLOOKUP(A1126,Metadata!$A$1:$R$1501,18,0)</f>
        <v>4</v>
      </c>
    </row>
    <row r="1127" spans="1:15">
      <c r="A1127" s="4">
        <v>1126</v>
      </c>
      <c r="B1127">
        <f ca="1">VLOOKUP(A1127,Metadata!$A$1:$R$1501,2,0)</f>
        <v>24</v>
      </c>
      <c r="C1127" t="str">
        <f ca="1">VLOOKUP(A1127,Metadata!$A$1:$R$1501,4,0)</f>
        <v>3 days</v>
      </c>
      <c r="D1127">
        <f ca="1">VLOOKUP(A1127,Metadata!$A$1:$R$1501,5,0)</f>
        <v>3</v>
      </c>
      <c r="E1127" s="17" t="str">
        <f ca="1">VLOOKUP(A1127,Metadata!$A$1:$R$1501,7,0)</f>
        <v>Greater Manchester</v>
      </c>
      <c r="F1127" t="str">
        <f ca="1">VLOOKUP(A1127,Metadata!$A$1:$R$1501,8,0)</f>
        <v>Historical, Beach, Terrain</v>
      </c>
      <c r="G1127" t="str">
        <f ca="1">VLOOKUP(A1127,Metadata!$A$1:$R$1501,9,0)</f>
        <v>Europe</v>
      </c>
      <c r="H1127">
        <f ca="1">VLOOKUP(A1127,Metadata!$A$1:$R$1501,10,0)</f>
        <v>3</v>
      </c>
      <c r="I1127">
        <f ca="1">VLOOKUP(A1127,Metadata!$A$1:$R$1501,11,0)</f>
        <v>5340</v>
      </c>
      <c r="J1127">
        <f ca="1">VLOOKUP(A1127,Metadata!$A$1:$R$1501,12,0)</f>
        <v>1</v>
      </c>
      <c r="K1127">
        <f ca="1">VLOOKUP(A1127,Metadata!$A$1:$R$1501,13,0)</f>
        <v>2680</v>
      </c>
      <c r="L1127" s="17">
        <f ca="1">VLOOKUP(A1127,Metadata!$A$1:$R$1501,14,0)</f>
        <v>8020</v>
      </c>
      <c r="M1127" t="str">
        <f ca="1">VLOOKUP(A1127,Metadata!$A$1:$R$1501,15,0)</f>
        <v>Summer</v>
      </c>
      <c r="N1127" t="str">
        <f ca="1">VLOOKUP(A1127,Metadata!$A$1:$R$1501,17,0)</f>
        <v>Family</v>
      </c>
      <c r="O1127">
        <f ca="1">VLOOKUP(A1127,Metadata!$A$1:$R$1501,18,0)</f>
        <v>4</v>
      </c>
    </row>
    <row r="1128" spans="1:15">
      <c r="A1128" s="4">
        <v>1127</v>
      </c>
      <c r="B1128">
        <f ca="1">VLOOKUP(A1128,Metadata!$A$1:$R$1501,2,0)</f>
        <v>57</v>
      </c>
      <c r="C1128" t="str">
        <f ca="1">VLOOKUP(A1128,Metadata!$A$1:$R$1501,4,0)</f>
        <v>3 days</v>
      </c>
      <c r="D1128">
        <f ca="1">VLOOKUP(A1128,Metadata!$A$1:$R$1501,5,0)</f>
        <v>3</v>
      </c>
      <c r="E1128" s="17" t="str">
        <f ca="1">VLOOKUP(A1128,Metadata!$A$1:$R$1501,7,0)</f>
        <v>Bologna</v>
      </c>
      <c r="F1128" t="str">
        <f ca="1">VLOOKUP(A1128,Metadata!$A$1:$R$1501,8,0)</f>
        <v>Historical-Medieval, Nightlife</v>
      </c>
      <c r="G1128" t="str">
        <f ca="1">VLOOKUP(A1128,Metadata!$A$1:$R$1501,9,0)</f>
        <v>Europe</v>
      </c>
      <c r="H1128">
        <f ca="1">VLOOKUP(A1128,Metadata!$A$1:$R$1501,10,0)</f>
        <v>1</v>
      </c>
      <c r="I1128">
        <f ca="1">VLOOKUP(A1128,Metadata!$A$1:$R$1501,11,0)</f>
        <v>1332</v>
      </c>
      <c r="J1128">
        <f ca="1">VLOOKUP(A1128,Metadata!$A$1:$R$1501,12,0)</f>
        <v>2</v>
      </c>
      <c r="K1128">
        <f ca="1">VLOOKUP(A1128,Metadata!$A$1:$R$1501,13,0)</f>
        <v>13440</v>
      </c>
      <c r="L1128" s="17">
        <f ca="1">VLOOKUP(A1128,Metadata!$A$1:$R$1501,14,0)</f>
        <v>14772</v>
      </c>
      <c r="M1128" t="str">
        <f ca="1">VLOOKUP(A1128,Metadata!$A$1:$R$1501,15,0)</f>
        <v>Summer</v>
      </c>
      <c r="N1128" t="str">
        <f ca="1">VLOOKUP(A1128,Metadata!$A$1:$R$1501,17,0)</f>
        <v>Friends</v>
      </c>
      <c r="O1128">
        <f ca="1">VLOOKUP(A1128,Metadata!$A$1:$R$1501,18,0)</f>
        <v>6</v>
      </c>
    </row>
    <row r="1129" spans="1:15">
      <c r="A1129" s="4">
        <v>1128</v>
      </c>
      <c r="B1129">
        <f ca="1">VLOOKUP(A1129,Metadata!$A$1:$R$1501,2,0)</f>
        <v>113</v>
      </c>
      <c r="C1129" t="str">
        <f ca="1">VLOOKUP(A1129,Metadata!$A$1:$R$1501,4,0)</f>
        <v>3 days</v>
      </c>
      <c r="D1129">
        <f ca="1">VLOOKUP(A1129,Metadata!$A$1:$R$1501,5,0)</f>
        <v>3</v>
      </c>
      <c r="E1129" s="17" t="str">
        <f ca="1">VLOOKUP(A1129,Metadata!$A$1:$R$1501,7,0)</f>
        <v>Vancouver</v>
      </c>
      <c r="F1129" t="str">
        <f ca="1">VLOOKUP(A1129,Metadata!$A$1:$R$1501,8,0)</f>
        <v>Beach</v>
      </c>
      <c r="G1129" t="str">
        <f ca="1">VLOOKUP(A1129,Metadata!$A$1:$R$1501,9,0)</f>
        <v>North America</v>
      </c>
      <c r="H1129">
        <f ca="1">VLOOKUP(A1129,Metadata!$A$1:$R$1501,10,0)</f>
        <v>3</v>
      </c>
      <c r="I1129">
        <f ca="1">VLOOKUP(A1129,Metadata!$A$1:$R$1501,11,0)</f>
        <v>1047</v>
      </c>
      <c r="J1129">
        <f ca="1">VLOOKUP(A1129,Metadata!$A$1:$R$1501,12,0)</f>
        <v>2</v>
      </c>
      <c r="K1129">
        <f ca="1">VLOOKUP(A1129,Metadata!$A$1:$R$1501,13,0)</f>
        <v>600</v>
      </c>
      <c r="L1129" s="17">
        <f ca="1">VLOOKUP(A1129,Metadata!$A$1:$R$1501,14,0)</f>
        <v>1647</v>
      </c>
      <c r="M1129" t="str">
        <f ca="1">VLOOKUP(A1129,Metadata!$A$1:$R$1501,15,0)</f>
        <v>Summer</v>
      </c>
      <c r="N1129" t="str">
        <f ca="1">VLOOKUP(A1129,Metadata!$A$1:$R$1501,17,0)</f>
        <v>Solo</v>
      </c>
      <c r="O1129">
        <f ca="1">VLOOKUP(A1129,Metadata!$A$1:$R$1501,18,0)</f>
        <v>1</v>
      </c>
    </row>
    <row r="1130" spans="1:15">
      <c r="A1130" s="4">
        <v>1129</v>
      </c>
      <c r="B1130">
        <f ca="1">VLOOKUP(A1130,Metadata!$A$1:$R$1501,2,0)</f>
        <v>35</v>
      </c>
      <c r="C1130" t="str">
        <f ca="1">VLOOKUP(A1130,Metadata!$A$1:$R$1501,4,0)</f>
        <v>1 week</v>
      </c>
      <c r="D1130">
        <f ca="1">VLOOKUP(A1130,Metadata!$A$1:$R$1501,5,0)</f>
        <v>7</v>
      </c>
      <c r="E1130" s="17" t="str">
        <f ca="1">VLOOKUP(A1130,Metadata!$A$1:$R$1501,7,0)</f>
        <v>Venice</v>
      </c>
      <c r="F1130" t="str">
        <f ca="1">VLOOKUP(A1130,Metadata!$A$1:$R$1501,8,0)</f>
        <v>Terrain</v>
      </c>
      <c r="G1130" t="str">
        <f ca="1">VLOOKUP(A1130,Metadata!$A$1:$R$1501,9,0)</f>
        <v>Europe</v>
      </c>
      <c r="H1130">
        <f ca="1">VLOOKUP(A1130,Metadata!$A$1:$R$1501,10,0)</f>
        <v>1</v>
      </c>
      <c r="I1130">
        <f ca="1">VLOOKUP(A1130,Metadata!$A$1:$R$1501,11,0)</f>
        <v>658</v>
      </c>
      <c r="J1130">
        <f ca="1">VLOOKUP(A1130,Metadata!$A$1:$R$1501,12,0)</f>
        <v>1</v>
      </c>
      <c r="K1130">
        <f ca="1">VLOOKUP(A1130,Metadata!$A$1:$R$1501,13,0)</f>
        <v>2320</v>
      </c>
      <c r="L1130" s="17">
        <f ca="1">VLOOKUP(A1130,Metadata!$A$1:$R$1501,14,0)</f>
        <v>2978</v>
      </c>
      <c r="M1130" t="str">
        <f ca="1">VLOOKUP(A1130,Metadata!$A$1:$R$1501,15,0)</f>
        <v>Summer</v>
      </c>
      <c r="N1130" t="str">
        <f ca="1">VLOOKUP(A1130,Metadata!$A$1:$R$1501,17,0)</f>
        <v>Romantic</v>
      </c>
      <c r="O1130">
        <f ca="1">VLOOKUP(A1130,Metadata!$A$1:$R$1501,18,0)</f>
        <v>2</v>
      </c>
    </row>
    <row r="1131" spans="1:15">
      <c r="A1131" s="4">
        <v>1130</v>
      </c>
      <c r="B1131">
        <f ca="1">VLOOKUP(A1131,Metadata!$A$1:$R$1501,2,0)</f>
        <v>224</v>
      </c>
      <c r="C1131" t="str">
        <f ca="1">VLOOKUP(A1131,Metadata!$A$1:$R$1501,4,0)</f>
        <v>1 month</v>
      </c>
      <c r="D1131">
        <f ca="1">VLOOKUP(A1131,Metadata!$A$1:$R$1501,5,0)</f>
        <v>30</v>
      </c>
      <c r="E1131" s="17" t="str">
        <f ca="1">VLOOKUP(A1131,Metadata!$A$1:$R$1501,7,0)</f>
        <v>Valencia</v>
      </c>
      <c r="F1131" t="str">
        <f ca="1">VLOOKUP(A1131,Metadata!$A$1:$R$1501,8,0)</f>
        <v>Terrain</v>
      </c>
      <c r="G1131" t="str">
        <f ca="1">VLOOKUP(A1131,Metadata!$A$1:$R$1501,9,0)</f>
        <v>Europe</v>
      </c>
      <c r="H1131">
        <f ca="1">VLOOKUP(A1131,Metadata!$A$1:$R$1501,10,0)</f>
        <v>2</v>
      </c>
      <c r="I1131">
        <f ca="1">VLOOKUP(A1131,Metadata!$A$1:$R$1501,11,0)</f>
        <v>2550</v>
      </c>
      <c r="J1131">
        <f ca="1">VLOOKUP(A1131,Metadata!$A$1:$R$1501,12,0)</f>
        <v>1</v>
      </c>
      <c r="K1131">
        <f ca="1">VLOOKUP(A1131,Metadata!$A$1:$R$1501,13,0)</f>
        <v>1780</v>
      </c>
      <c r="L1131" s="17">
        <f ca="1">VLOOKUP(A1131,Metadata!$A$1:$R$1501,14,0)</f>
        <v>4330</v>
      </c>
      <c r="M1131" t="str">
        <f ca="1">VLOOKUP(A1131,Metadata!$A$1:$R$1501,15,0)</f>
        <v>Summer</v>
      </c>
      <c r="N1131" t="str">
        <f ca="1">VLOOKUP(A1131,Metadata!$A$1:$R$1501,17,0)</f>
        <v>Solo</v>
      </c>
      <c r="O1131">
        <f ca="1">VLOOKUP(A1131,Metadata!$A$1:$R$1501,18,0)</f>
        <v>1</v>
      </c>
    </row>
    <row r="1132" spans="1:15">
      <c r="A1132" s="4">
        <v>1131</v>
      </c>
      <c r="B1132">
        <f ca="1">VLOOKUP(A1132,Metadata!$A$1:$R$1501,2,0)</f>
        <v>176</v>
      </c>
      <c r="C1132" t="str">
        <f ca="1">VLOOKUP(A1132,Metadata!$A$1:$R$1501,4,0)</f>
        <v>1 week</v>
      </c>
      <c r="D1132">
        <f ca="1">VLOOKUP(A1132,Metadata!$A$1:$R$1501,5,0)</f>
        <v>7</v>
      </c>
      <c r="E1132" s="17" t="str">
        <f ca="1">VLOOKUP(A1132,Metadata!$A$1:$R$1501,7,0)</f>
        <v>Clark County</v>
      </c>
      <c r="F1132" t="str">
        <f ca="1">VLOOKUP(A1132,Metadata!$A$1:$R$1501,8,0)</f>
        <v>Modern, Nightlife, Park, Adventure-Land, Forest</v>
      </c>
      <c r="G1132" t="str">
        <f ca="1">VLOOKUP(A1132,Metadata!$A$1:$R$1501,9,0)</f>
        <v>North America</v>
      </c>
      <c r="H1132">
        <f ca="1">VLOOKUP(A1132,Metadata!$A$1:$R$1501,10,0)</f>
        <v>3</v>
      </c>
      <c r="I1132">
        <f ca="1">VLOOKUP(A1132,Metadata!$A$1:$R$1501,11,0)</f>
        <v>30240</v>
      </c>
      <c r="J1132">
        <f ca="1">VLOOKUP(A1132,Metadata!$A$1:$R$1501,12,0)</f>
        <v>1</v>
      </c>
      <c r="K1132">
        <f ca="1">VLOOKUP(A1132,Metadata!$A$1:$R$1501,13,0)</f>
        <v>840</v>
      </c>
      <c r="L1132" s="17">
        <f ca="1">VLOOKUP(A1132,Metadata!$A$1:$R$1501,14,0)</f>
        <v>31080</v>
      </c>
      <c r="M1132" t="str">
        <f ca="1">VLOOKUP(A1132,Metadata!$A$1:$R$1501,15,0)</f>
        <v>Summer</v>
      </c>
      <c r="N1132" t="str">
        <f ca="1">VLOOKUP(A1132,Metadata!$A$1:$R$1501,17,0)</f>
        <v>Friends</v>
      </c>
      <c r="O1132">
        <f ca="1">VLOOKUP(A1132,Metadata!$A$1:$R$1501,18,0)</f>
        <v>6</v>
      </c>
    </row>
    <row r="1133" spans="1:15">
      <c r="A1133" s="4">
        <v>1132</v>
      </c>
      <c r="B1133">
        <f ca="1">VLOOKUP(A1133,Metadata!$A$1:$R$1501,2,0)</f>
        <v>86</v>
      </c>
      <c r="C1133" t="str">
        <f ca="1">VLOOKUP(A1133,Metadata!$A$1:$R$1501,4,0)</f>
        <v>1 month</v>
      </c>
      <c r="D1133">
        <f ca="1">VLOOKUP(A1133,Metadata!$A$1:$R$1501,5,0)</f>
        <v>30</v>
      </c>
      <c r="E1133" s="17" t="str">
        <f ca="1">VLOOKUP(A1133,Metadata!$A$1:$R$1501,7,0)</f>
        <v>Broward County</v>
      </c>
      <c r="F1133" t="str">
        <f ca="1">VLOOKUP(A1133,Metadata!$A$1:$R$1501,8,0)</f>
        <v>Beach, Modern, Park, Aquatic</v>
      </c>
      <c r="G1133" t="str">
        <f ca="1">VLOOKUP(A1133,Metadata!$A$1:$R$1501,9,0)</f>
        <v>North America</v>
      </c>
      <c r="H1133">
        <f ca="1">VLOOKUP(A1133,Metadata!$A$1:$R$1501,10,0)</f>
        <v>2</v>
      </c>
      <c r="I1133">
        <f ca="1">VLOOKUP(A1133,Metadata!$A$1:$R$1501,11,0)</f>
        <v>4710</v>
      </c>
      <c r="J1133">
        <f ca="1">VLOOKUP(A1133,Metadata!$A$1:$R$1501,12,0)</f>
        <v>1</v>
      </c>
      <c r="K1133">
        <f ca="1">VLOOKUP(A1133,Metadata!$A$1:$R$1501,13,0)</f>
        <v>130</v>
      </c>
      <c r="L1133" s="17">
        <f ca="1">VLOOKUP(A1133,Metadata!$A$1:$R$1501,14,0)</f>
        <v>4840</v>
      </c>
      <c r="M1133" t="str">
        <f ca="1">VLOOKUP(A1133,Metadata!$A$1:$R$1501,15,0)</f>
        <v>Summer</v>
      </c>
      <c r="N1133" t="str">
        <f ca="1">VLOOKUP(A1133,Metadata!$A$1:$R$1501,17,0)</f>
        <v>Solo</v>
      </c>
      <c r="O1133">
        <f ca="1">VLOOKUP(A1133,Metadata!$A$1:$R$1501,18,0)</f>
        <v>1</v>
      </c>
    </row>
    <row r="1134" spans="1:15">
      <c r="A1134" s="4">
        <v>1133</v>
      </c>
      <c r="B1134">
        <f ca="1">VLOOKUP(A1134,Metadata!$A$1:$R$1501,2,0)</f>
        <v>38</v>
      </c>
      <c r="C1134" t="str">
        <f ca="1">VLOOKUP(A1134,Metadata!$A$1:$R$1501,4,0)</f>
        <v>2 weeks</v>
      </c>
      <c r="D1134">
        <f ca="1">VLOOKUP(A1134,Metadata!$A$1:$R$1501,5,0)</f>
        <v>14</v>
      </c>
      <c r="E1134" s="17" t="str">
        <f ca="1">VLOOKUP(A1134,Metadata!$A$1:$R$1501,7,0)</f>
        <v>Hawaii</v>
      </c>
      <c r="F1134" t="str">
        <f ca="1">VLOOKUP(A1134,Metadata!$A$1:$R$1501,8,0)</f>
        <v>Beach, Terrain, Modern</v>
      </c>
      <c r="G1134" t="str">
        <f ca="1">VLOOKUP(A1134,Metadata!$A$1:$R$1501,9,0)</f>
        <v>North America</v>
      </c>
      <c r="H1134">
        <f ca="1">VLOOKUP(A1134,Metadata!$A$1:$R$1501,10,0)</f>
        <v>3</v>
      </c>
      <c r="I1134">
        <f ca="1">VLOOKUP(A1134,Metadata!$A$1:$R$1501,11,0)</f>
        <v>66780</v>
      </c>
      <c r="J1134">
        <f ca="1">VLOOKUP(A1134,Metadata!$A$1:$R$1501,12,0)</f>
        <v>1</v>
      </c>
      <c r="K1134">
        <f ca="1">VLOOKUP(A1134,Metadata!$A$1:$R$1501,13,0)</f>
        <v>4800</v>
      </c>
      <c r="L1134" s="17">
        <f ca="1">VLOOKUP(A1134,Metadata!$A$1:$R$1501,14,0)</f>
        <v>71580</v>
      </c>
      <c r="M1134" t="str">
        <f ca="1">VLOOKUP(A1134,Metadata!$A$1:$R$1501,15,0)</f>
        <v>Summer</v>
      </c>
      <c r="N1134" t="str">
        <f ca="1">VLOOKUP(A1134,Metadata!$A$1:$R$1501,17,0)</f>
        <v>Friends</v>
      </c>
      <c r="O1134">
        <f ca="1">VLOOKUP(A1134,Metadata!$A$1:$R$1501,18,0)</f>
        <v>6</v>
      </c>
    </row>
    <row r="1135" spans="1:15">
      <c r="A1135" s="4">
        <v>1134</v>
      </c>
      <c r="B1135">
        <f ca="1">VLOOKUP(A1135,Metadata!$A$1:$R$1501,2,0)</f>
        <v>278</v>
      </c>
      <c r="C1135" t="str">
        <f ca="1">VLOOKUP(A1135,Metadata!$A$1:$R$1501,4,0)</f>
        <v>1 month</v>
      </c>
      <c r="D1135">
        <f ca="1">VLOOKUP(A1135,Metadata!$A$1:$R$1501,5,0)</f>
        <v>30</v>
      </c>
      <c r="E1135" s="17" t="str">
        <f ca="1">VLOOKUP(A1135,Metadata!$A$1:$R$1501,7,0)</f>
        <v>Sydney</v>
      </c>
      <c r="F1135" t="str">
        <f ca="1">VLOOKUP(A1135,Metadata!$A$1:$R$1501,8,0)</f>
        <v>Beach</v>
      </c>
      <c r="G1135" t="str">
        <f ca="1">VLOOKUP(A1135,Metadata!$A$1:$R$1501,9,0)</f>
        <v>Australia</v>
      </c>
      <c r="H1135">
        <f ca="1">VLOOKUP(A1135,Metadata!$A$1:$R$1501,10,0)</f>
        <v>2</v>
      </c>
      <c r="I1135">
        <f ca="1">VLOOKUP(A1135,Metadata!$A$1:$R$1501,11,0)</f>
        <v>8100</v>
      </c>
      <c r="J1135">
        <f ca="1">VLOOKUP(A1135,Metadata!$A$1:$R$1501,12,0)</f>
        <v>2</v>
      </c>
      <c r="K1135">
        <f ca="1">VLOOKUP(A1135,Metadata!$A$1:$R$1501,13,0)</f>
        <v>5360</v>
      </c>
      <c r="L1135" s="17">
        <f ca="1">VLOOKUP(A1135,Metadata!$A$1:$R$1501,14,0)</f>
        <v>13460</v>
      </c>
      <c r="M1135" t="str">
        <f ca="1">VLOOKUP(A1135,Metadata!$A$1:$R$1501,15,0)</f>
        <v>Spring</v>
      </c>
      <c r="N1135" t="str">
        <f ca="1">VLOOKUP(A1135,Metadata!$A$1:$R$1501,17,0)</f>
        <v>Romantic</v>
      </c>
      <c r="O1135">
        <f ca="1">VLOOKUP(A1135,Metadata!$A$1:$R$1501,18,0)</f>
        <v>2</v>
      </c>
    </row>
    <row r="1136" spans="1:15">
      <c r="A1136" s="4">
        <v>1135</v>
      </c>
      <c r="B1136">
        <f ca="1">VLOOKUP(A1136,Metadata!$A$1:$R$1501,2,0)</f>
        <v>172</v>
      </c>
      <c r="C1136" t="str">
        <f ca="1">VLOOKUP(A1136,Metadata!$A$1:$R$1501,4,0)</f>
        <v>3 days</v>
      </c>
      <c r="D1136">
        <f ca="1">VLOOKUP(A1136,Metadata!$A$1:$R$1501,5,0)</f>
        <v>3</v>
      </c>
      <c r="E1136" s="17" t="str">
        <f ca="1">VLOOKUP(A1136,Metadata!$A$1:$R$1501,7,0)</f>
        <v>Amsterdam</v>
      </c>
      <c r="F1136" t="str">
        <f ca="1">VLOOKUP(A1136,Metadata!$A$1:$R$1501,8,0)</f>
        <v>Acquatic, Historical-Modern, Beach, Nightlife</v>
      </c>
      <c r="G1136" t="str">
        <f ca="1">VLOOKUP(A1136,Metadata!$A$1:$R$1501,9,0)</f>
        <v>Europe</v>
      </c>
      <c r="H1136">
        <f ca="1">VLOOKUP(A1136,Metadata!$A$1:$R$1501,10,0)</f>
        <v>2</v>
      </c>
      <c r="I1136">
        <f ca="1">VLOOKUP(A1136,Metadata!$A$1:$R$1501,11,0)</f>
        <v>2556</v>
      </c>
      <c r="J1136">
        <f ca="1">VLOOKUP(A1136,Metadata!$A$1:$R$1501,12,0)</f>
        <v>2</v>
      </c>
      <c r="K1136">
        <f ca="1">VLOOKUP(A1136,Metadata!$A$1:$R$1501,13,0)</f>
        <v>14220</v>
      </c>
      <c r="L1136" s="17">
        <f ca="1">VLOOKUP(A1136,Metadata!$A$1:$R$1501,14,0)</f>
        <v>16776</v>
      </c>
      <c r="M1136" t="str">
        <f ca="1">VLOOKUP(A1136,Metadata!$A$1:$R$1501,15,0)</f>
        <v>Summer</v>
      </c>
      <c r="N1136" t="str">
        <f ca="1">VLOOKUP(A1136,Metadata!$A$1:$R$1501,17,0)</f>
        <v>Friends</v>
      </c>
      <c r="O1136">
        <f ca="1">VLOOKUP(A1136,Metadata!$A$1:$R$1501,18,0)</f>
        <v>6</v>
      </c>
    </row>
    <row r="1137" spans="1:15">
      <c r="A1137" s="4">
        <v>1136</v>
      </c>
      <c r="B1137">
        <f ca="1">VLOOKUP(A1137,Metadata!$A$1:$R$1501,2,0)</f>
        <v>22</v>
      </c>
      <c r="C1137" t="str">
        <f ca="1">VLOOKUP(A1137,Metadata!$A$1:$R$1501,4,0)</f>
        <v>3 days</v>
      </c>
      <c r="D1137">
        <f ca="1">VLOOKUP(A1137,Metadata!$A$1:$R$1501,5,0)</f>
        <v>3</v>
      </c>
      <c r="E1137" s="17" t="str">
        <f ca="1">VLOOKUP(A1137,Metadata!$A$1:$R$1501,7,0)</f>
        <v>Clark County</v>
      </c>
      <c r="F1137" t="str">
        <f ca="1">VLOOKUP(A1137,Metadata!$A$1:$R$1501,8,0)</f>
        <v>Modern, Nightlife, Park, Adventure-Land, Forest</v>
      </c>
      <c r="G1137" t="str">
        <f ca="1">VLOOKUP(A1137,Metadata!$A$1:$R$1501,9,0)</f>
        <v>North America</v>
      </c>
      <c r="H1137">
        <f ca="1">VLOOKUP(A1137,Metadata!$A$1:$R$1501,10,0)</f>
        <v>3</v>
      </c>
      <c r="I1137">
        <f ca="1">VLOOKUP(A1137,Metadata!$A$1:$R$1501,11,0)</f>
        <v>4320</v>
      </c>
      <c r="J1137">
        <f ca="1">VLOOKUP(A1137,Metadata!$A$1:$R$1501,12,0)</f>
        <v>1</v>
      </c>
      <c r="K1137">
        <f ca="1">VLOOKUP(A1137,Metadata!$A$1:$R$1501,13,0)</f>
        <v>280</v>
      </c>
      <c r="L1137" s="17">
        <f ca="1">VLOOKUP(A1137,Metadata!$A$1:$R$1501,14,0)</f>
        <v>4600</v>
      </c>
      <c r="M1137" t="str">
        <f ca="1">VLOOKUP(A1137,Metadata!$A$1:$R$1501,15,0)</f>
        <v>Summer</v>
      </c>
      <c r="N1137" t="str">
        <f ca="1">VLOOKUP(A1137,Metadata!$A$1:$R$1501,17,0)</f>
        <v>Romantic</v>
      </c>
      <c r="O1137">
        <f ca="1">VLOOKUP(A1137,Metadata!$A$1:$R$1501,18,0)</f>
        <v>2</v>
      </c>
    </row>
    <row r="1138" spans="1:15">
      <c r="A1138" s="4">
        <v>1137</v>
      </c>
      <c r="B1138">
        <f ca="1">VLOOKUP(A1138,Metadata!$A$1:$R$1501,2,0)</f>
        <v>35</v>
      </c>
      <c r="C1138" t="str">
        <f ca="1">VLOOKUP(A1138,Metadata!$A$1:$R$1501,4,0)</f>
        <v>2 weeks</v>
      </c>
      <c r="D1138">
        <f ca="1">VLOOKUP(A1138,Metadata!$A$1:$R$1501,5,0)</f>
        <v>14</v>
      </c>
      <c r="E1138" s="17" t="str">
        <f ca="1">VLOOKUP(A1138,Metadata!$A$1:$R$1501,7,0)</f>
        <v>Paris</v>
      </c>
      <c r="F1138" t="str">
        <f ca="1">VLOOKUP(A1138,Metadata!$A$1:$R$1501,8,0)</f>
        <v>Historical-Medieval, Nightlife, Architecture, Park</v>
      </c>
      <c r="G1138" t="str">
        <f ca="1">VLOOKUP(A1138,Metadata!$A$1:$R$1501,9,0)</f>
        <v>Europe</v>
      </c>
      <c r="H1138">
        <f ca="1">VLOOKUP(A1138,Metadata!$A$1:$R$1501,10,0)</f>
        <v>1</v>
      </c>
      <c r="I1138">
        <f ca="1">VLOOKUP(A1138,Metadata!$A$1:$R$1501,11,0)</f>
        <v>924</v>
      </c>
      <c r="J1138">
        <f ca="1">VLOOKUP(A1138,Metadata!$A$1:$R$1501,12,0)</f>
        <v>2</v>
      </c>
      <c r="K1138">
        <f ca="1">VLOOKUP(A1138,Metadata!$A$1:$R$1501,13,0)</f>
        <v>2360</v>
      </c>
      <c r="L1138" s="17">
        <f ca="1">VLOOKUP(A1138,Metadata!$A$1:$R$1501,14,0)</f>
        <v>3284</v>
      </c>
      <c r="M1138" t="str">
        <f ca="1">VLOOKUP(A1138,Metadata!$A$1:$R$1501,15,0)</f>
        <v>Summer</v>
      </c>
      <c r="N1138" t="str">
        <f ca="1">VLOOKUP(A1138,Metadata!$A$1:$R$1501,17,0)</f>
        <v>Solo</v>
      </c>
      <c r="O1138">
        <f ca="1">VLOOKUP(A1138,Metadata!$A$1:$R$1501,18,0)</f>
        <v>1</v>
      </c>
    </row>
    <row r="1139" spans="1:15">
      <c r="A1139" s="4">
        <v>1138</v>
      </c>
      <c r="B1139">
        <f ca="1">VLOOKUP(A1139,Metadata!$A$1:$R$1501,2,0)</f>
        <v>195</v>
      </c>
      <c r="C1139" t="str">
        <f ca="1">VLOOKUP(A1139,Metadata!$A$1:$R$1501,4,0)</f>
        <v>1 month</v>
      </c>
      <c r="D1139">
        <f ca="1">VLOOKUP(A1139,Metadata!$A$1:$R$1501,5,0)</f>
        <v>30</v>
      </c>
      <c r="E1139" s="17" t="str">
        <f ca="1">VLOOKUP(A1139,Metadata!$A$1:$R$1501,7,0)</f>
        <v>Florence</v>
      </c>
      <c r="F1139" t="str">
        <f ca="1">VLOOKUP(A1139,Metadata!$A$1:$R$1501,8,0)</f>
        <v>Historical, Beach</v>
      </c>
      <c r="G1139" t="str">
        <f ca="1">VLOOKUP(A1139,Metadata!$A$1:$R$1501,9,0)</f>
        <v>Europe</v>
      </c>
      <c r="H1139">
        <f ca="1">VLOOKUP(A1139,Metadata!$A$1:$R$1501,10,0)</f>
        <v>2</v>
      </c>
      <c r="I1139">
        <f ca="1">VLOOKUP(A1139,Metadata!$A$1:$R$1501,11,0)</f>
        <v>15480</v>
      </c>
      <c r="J1139">
        <f ca="1">VLOOKUP(A1139,Metadata!$A$1:$R$1501,12,0)</f>
        <v>1</v>
      </c>
      <c r="K1139">
        <f ca="1">VLOOKUP(A1139,Metadata!$A$1:$R$1501,13,0)</f>
        <v>7800</v>
      </c>
      <c r="L1139" s="17">
        <f ca="1">VLOOKUP(A1139,Metadata!$A$1:$R$1501,14,0)</f>
        <v>23280</v>
      </c>
      <c r="M1139" t="str">
        <f ca="1">VLOOKUP(A1139,Metadata!$A$1:$R$1501,15,0)</f>
        <v>Summer</v>
      </c>
      <c r="N1139" t="str">
        <f ca="1">VLOOKUP(A1139,Metadata!$A$1:$R$1501,17,0)</f>
        <v>Family</v>
      </c>
      <c r="O1139">
        <f ca="1">VLOOKUP(A1139,Metadata!$A$1:$R$1501,18,0)</f>
        <v>4</v>
      </c>
    </row>
    <row r="1140" spans="1:15">
      <c r="A1140" s="4">
        <v>1139</v>
      </c>
      <c r="B1140">
        <f ca="1">VLOOKUP(A1140,Metadata!$A$1:$R$1501,2,0)</f>
        <v>185</v>
      </c>
      <c r="C1140" t="str">
        <f ca="1">VLOOKUP(A1140,Metadata!$A$1:$R$1501,4,0)</f>
        <v>2 weeks</v>
      </c>
      <c r="D1140">
        <f ca="1">VLOOKUP(A1140,Metadata!$A$1:$R$1501,5,0)</f>
        <v>14</v>
      </c>
      <c r="E1140" s="17" t="str">
        <f ca="1">VLOOKUP(A1140,Metadata!$A$1:$R$1501,7,0)</f>
        <v>Brussels</v>
      </c>
      <c r="F1140" t="str">
        <f ca="1">VLOOKUP(A1140,Metadata!$A$1:$R$1501,8,0)</f>
        <v>Historical-Medieval, Beach, Park, Nightlife</v>
      </c>
      <c r="G1140" t="str">
        <f ca="1">VLOOKUP(A1140,Metadata!$A$1:$R$1501,9,0)</f>
        <v>Europe</v>
      </c>
      <c r="H1140">
        <f ca="1">VLOOKUP(A1140,Metadata!$A$1:$R$1501,10,0)</f>
        <v>3</v>
      </c>
      <c r="I1140">
        <f ca="1">VLOOKUP(A1140,Metadata!$A$1:$R$1501,11,0)</f>
        <v>7700</v>
      </c>
      <c r="J1140">
        <f ca="1">VLOOKUP(A1140,Metadata!$A$1:$R$1501,12,0)</f>
        <v>1</v>
      </c>
      <c r="K1140">
        <f ca="1">VLOOKUP(A1140,Metadata!$A$1:$R$1501,13,0)</f>
        <v>2160</v>
      </c>
      <c r="L1140" s="17">
        <f ca="1">VLOOKUP(A1140,Metadata!$A$1:$R$1501,14,0)</f>
        <v>9860</v>
      </c>
      <c r="M1140" t="str">
        <f ca="1">VLOOKUP(A1140,Metadata!$A$1:$R$1501,15,0)</f>
        <v>Summer</v>
      </c>
      <c r="N1140" t="str">
        <f ca="1">VLOOKUP(A1140,Metadata!$A$1:$R$1501,17,0)</f>
        <v>Romantic</v>
      </c>
      <c r="O1140">
        <f ca="1">VLOOKUP(A1140,Metadata!$A$1:$R$1501,18,0)</f>
        <v>2</v>
      </c>
    </row>
    <row r="1141" spans="1:15">
      <c r="A1141" s="4">
        <v>1140</v>
      </c>
      <c r="B1141">
        <f ca="1">VLOOKUP(A1141,Metadata!$A$1:$R$1501,2,0)</f>
        <v>108</v>
      </c>
      <c r="C1141" t="str">
        <f ca="1">VLOOKUP(A1141,Metadata!$A$1:$R$1501,4,0)</f>
        <v>1 month</v>
      </c>
      <c r="D1141">
        <f ca="1">VLOOKUP(A1141,Metadata!$A$1:$R$1501,5,0)</f>
        <v>30</v>
      </c>
      <c r="E1141" s="17" t="str">
        <f ca="1">VLOOKUP(A1141,Metadata!$A$1:$R$1501,7,0)</f>
        <v>Nashville</v>
      </c>
      <c r="F1141" t="str">
        <f ca="1">VLOOKUP(A1141,Metadata!$A$1:$R$1501,8,0)</f>
        <v>Modern, Nightlife</v>
      </c>
      <c r="G1141" t="str">
        <f ca="1">VLOOKUP(A1141,Metadata!$A$1:$R$1501,9,0)</f>
        <v>North America</v>
      </c>
      <c r="H1141">
        <f ca="1">VLOOKUP(A1141,Metadata!$A$1:$R$1501,10,0)</f>
        <v>2</v>
      </c>
      <c r="I1141">
        <f ca="1">VLOOKUP(A1141,Metadata!$A$1:$R$1501,11,0)</f>
        <v>3900</v>
      </c>
      <c r="J1141">
        <f ca="1">VLOOKUP(A1141,Metadata!$A$1:$R$1501,12,0)</f>
        <v>2</v>
      </c>
      <c r="K1141">
        <f ca="1">VLOOKUP(A1141,Metadata!$A$1:$R$1501,13,0)</f>
        <v>620</v>
      </c>
      <c r="L1141" s="17">
        <f ca="1">VLOOKUP(A1141,Metadata!$A$1:$R$1501,14,0)</f>
        <v>4520</v>
      </c>
      <c r="M1141" t="str">
        <f ca="1">VLOOKUP(A1141,Metadata!$A$1:$R$1501,15,0)</f>
        <v>Spring</v>
      </c>
      <c r="N1141" t="str">
        <f ca="1">VLOOKUP(A1141,Metadata!$A$1:$R$1501,17,0)</f>
        <v>Solo</v>
      </c>
      <c r="O1141">
        <f ca="1">VLOOKUP(A1141,Metadata!$A$1:$R$1501,18,0)</f>
        <v>1</v>
      </c>
    </row>
    <row r="1142" spans="1:15">
      <c r="A1142" s="4">
        <v>1141</v>
      </c>
      <c r="B1142">
        <f ca="1">VLOOKUP(A1142,Metadata!$A$1:$R$1501,2,0)</f>
        <v>159</v>
      </c>
      <c r="C1142" t="str">
        <f ca="1">VLOOKUP(A1142,Metadata!$A$1:$R$1501,4,0)</f>
        <v>2 weeks</v>
      </c>
      <c r="D1142">
        <f ca="1">VLOOKUP(A1142,Metadata!$A$1:$R$1501,5,0)</f>
        <v>14</v>
      </c>
      <c r="E1142" s="17" t="str">
        <f ca="1">VLOOKUP(A1142,Metadata!$A$1:$R$1501,7,0)</f>
        <v>Victoria</v>
      </c>
      <c r="F1142" t="str">
        <f ca="1">VLOOKUP(A1142,Metadata!$A$1:$R$1501,8,0)</f>
        <v>Historical</v>
      </c>
      <c r="G1142" t="str">
        <f ca="1">VLOOKUP(A1142,Metadata!$A$1:$R$1501,9,0)</f>
        <v>North America</v>
      </c>
      <c r="H1142">
        <f ca="1">VLOOKUP(A1142,Metadata!$A$1:$R$1501,10,0)</f>
        <v>1</v>
      </c>
      <c r="I1142">
        <f ca="1">VLOOKUP(A1142,Metadata!$A$1:$R$1501,11,0)</f>
        <v>3584</v>
      </c>
      <c r="J1142">
        <f ca="1">VLOOKUP(A1142,Metadata!$A$1:$R$1501,12,0)</f>
        <v>1</v>
      </c>
      <c r="K1142">
        <f ca="1">VLOOKUP(A1142,Metadata!$A$1:$R$1501,13,0)</f>
        <v>1200</v>
      </c>
      <c r="L1142" s="17">
        <f ca="1">VLOOKUP(A1142,Metadata!$A$1:$R$1501,14,0)</f>
        <v>4784</v>
      </c>
      <c r="M1142" t="str">
        <f ca="1">VLOOKUP(A1142,Metadata!$A$1:$R$1501,15,0)</f>
        <v>Summer</v>
      </c>
      <c r="N1142" t="str">
        <f ca="1">VLOOKUP(A1142,Metadata!$A$1:$R$1501,17,0)</f>
        <v>Family</v>
      </c>
      <c r="O1142">
        <f ca="1">VLOOKUP(A1142,Metadata!$A$1:$R$1501,18,0)</f>
        <v>4</v>
      </c>
    </row>
    <row r="1143" spans="1:15">
      <c r="A1143" s="4">
        <v>1142</v>
      </c>
      <c r="B1143">
        <f ca="1">VLOOKUP(A1143,Metadata!$A$1:$R$1501,2,0)</f>
        <v>109</v>
      </c>
      <c r="C1143" t="str">
        <f ca="1">VLOOKUP(A1143,Metadata!$A$1:$R$1501,4,0)</f>
        <v>3 days</v>
      </c>
      <c r="D1143">
        <f ca="1">VLOOKUP(A1143,Metadata!$A$1:$R$1501,5,0)</f>
        <v>3</v>
      </c>
      <c r="E1143" s="17" t="str">
        <f ca="1">VLOOKUP(A1143,Metadata!$A$1:$R$1501,7,0)</f>
        <v>Santa Cruz County</v>
      </c>
      <c r="F1143" t="str">
        <f ca="1">VLOOKUP(A1143,Metadata!$A$1:$R$1501,8,0)</f>
        <v>Beach</v>
      </c>
      <c r="G1143" t="str">
        <f ca="1">VLOOKUP(A1143,Metadata!$A$1:$R$1501,9,0)</f>
        <v>North America</v>
      </c>
      <c r="H1143">
        <f ca="1">VLOOKUP(A1143,Metadata!$A$1:$R$1501,10,0)</f>
        <v>2</v>
      </c>
      <c r="I1143">
        <f ca="1">VLOOKUP(A1143,Metadata!$A$1:$R$1501,11,0)</f>
        <v>1212</v>
      </c>
      <c r="J1143">
        <f ca="1">VLOOKUP(A1143,Metadata!$A$1:$R$1501,12,0)</f>
        <v>1</v>
      </c>
      <c r="K1143">
        <f ca="1">VLOOKUP(A1143,Metadata!$A$1:$R$1501,13,0)</f>
        <v>880</v>
      </c>
      <c r="L1143" s="17">
        <f ca="1">VLOOKUP(A1143,Metadata!$A$1:$R$1501,14,0)</f>
        <v>2092</v>
      </c>
      <c r="M1143" t="str">
        <f ca="1">VLOOKUP(A1143,Metadata!$A$1:$R$1501,15,0)</f>
        <v>Spring</v>
      </c>
      <c r="N1143" t="str">
        <f ca="1">VLOOKUP(A1143,Metadata!$A$1:$R$1501,17,0)</f>
        <v>Family</v>
      </c>
      <c r="O1143">
        <f ca="1">VLOOKUP(A1143,Metadata!$A$1:$R$1501,18,0)</f>
        <v>4</v>
      </c>
    </row>
    <row r="1144" spans="1:15">
      <c r="A1144" s="4">
        <v>1143</v>
      </c>
      <c r="B1144">
        <f ca="1">VLOOKUP(A1144,Metadata!$A$1:$R$1501,2,0)</f>
        <v>208</v>
      </c>
      <c r="C1144" t="str">
        <f ca="1">VLOOKUP(A1144,Metadata!$A$1:$R$1501,4,0)</f>
        <v>1 month</v>
      </c>
      <c r="D1144">
        <f ca="1">VLOOKUP(A1144,Metadata!$A$1:$R$1501,5,0)</f>
        <v>30</v>
      </c>
      <c r="E1144" s="17" t="str">
        <f ca="1">VLOOKUP(A1144,Metadata!$A$1:$R$1501,7,0)</f>
        <v>New York City</v>
      </c>
      <c r="F1144" t="str">
        <f ca="1">VLOOKUP(A1144,Metadata!$A$1:$R$1501,8,0)</f>
        <v>Modern, Park, Adventure-Land, Architecture, Nightlife</v>
      </c>
      <c r="G1144" t="str">
        <f ca="1">VLOOKUP(A1144,Metadata!$A$1:$R$1501,9,0)</f>
        <v>North America</v>
      </c>
      <c r="H1144">
        <f ca="1">VLOOKUP(A1144,Metadata!$A$1:$R$1501,10,0)</f>
        <v>1</v>
      </c>
      <c r="I1144">
        <f ca="1">VLOOKUP(A1144,Metadata!$A$1:$R$1501,11,0)</f>
        <v>2610</v>
      </c>
      <c r="J1144">
        <f ca="1">VLOOKUP(A1144,Metadata!$A$1:$R$1501,12,0)</f>
        <v>2</v>
      </c>
      <c r="K1144">
        <f ca="1">VLOOKUP(A1144,Metadata!$A$1:$R$1501,13,0)</f>
        <v>500</v>
      </c>
      <c r="L1144" s="17">
        <f ca="1">VLOOKUP(A1144,Metadata!$A$1:$R$1501,14,0)</f>
        <v>3110</v>
      </c>
      <c r="M1144" t="str">
        <f ca="1">VLOOKUP(A1144,Metadata!$A$1:$R$1501,15,0)</f>
        <v>Summer</v>
      </c>
      <c r="N1144" t="str">
        <f ca="1">VLOOKUP(A1144,Metadata!$A$1:$R$1501,17,0)</f>
        <v>Solo</v>
      </c>
      <c r="O1144">
        <f ca="1">VLOOKUP(A1144,Metadata!$A$1:$R$1501,18,0)</f>
        <v>1</v>
      </c>
    </row>
    <row r="1145" spans="1:15">
      <c r="A1145" s="4">
        <v>1144</v>
      </c>
      <c r="B1145">
        <f ca="1">VLOOKUP(A1145,Metadata!$A$1:$R$1501,2,0)</f>
        <v>80</v>
      </c>
      <c r="C1145" t="str">
        <f ca="1">VLOOKUP(A1145,Metadata!$A$1:$R$1501,4,0)</f>
        <v>3 days</v>
      </c>
      <c r="D1145">
        <f ca="1">VLOOKUP(A1145,Metadata!$A$1:$R$1501,5,0)</f>
        <v>3</v>
      </c>
      <c r="E1145" s="17" t="str">
        <f ca="1">VLOOKUP(A1145,Metadata!$A$1:$R$1501,7,0)</f>
        <v>Toronto</v>
      </c>
      <c r="F1145" t="str">
        <f ca="1">VLOOKUP(A1145,Metadata!$A$1:$R$1501,8,0)</f>
        <v>Modern</v>
      </c>
      <c r="G1145" t="str">
        <f ca="1">VLOOKUP(A1145,Metadata!$A$1:$R$1501,9,0)</f>
        <v>North America</v>
      </c>
      <c r="H1145">
        <f ca="1">VLOOKUP(A1145,Metadata!$A$1:$R$1501,10,0)</f>
        <v>3</v>
      </c>
      <c r="I1145">
        <f ca="1">VLOOKUP(A1145,Metadata!$A$1:$R$1501,11,0)</f>
        <v>1554</v>
      </c>
      <c r="J1145">
        <f ca="1">VLOOKUP(A1145,Metadata!$A$1:$R$1501,12,0)</f>
        <v>1</v>
      </c>
      <c r="K1145">
        <f ca="1">VLOOKUP(A1145,Metadata!$A$1:$R$1501,13,0)</f>
        <v>450</v>
      </c>
      <c r="L1145" s="17">
        <f ca="1">VLOOKUP(A1145,Metadata!$A$1:$R$1501,14,0)</f>
        <v>2004</v>
      </c>
      <c r="M1145" t="str">
        <f ca="1">VLOOKUP(A1145,Metadata!$A$1:$R$1501,15,0)</f>
        <v>Summer</v>
      </c>
      <c r="N1145" t="str">
        <f ca="1">VLOOKUP(A1145,Metadata!$A$1:$R$1501,17,0)</f>
        <v>Solo</v>
      </c>
      <c r="O1145">
        <f ca="1">VLOOKUP(A1145,Metadata!$A$1:$R$1501,18,0)</f>
        <v>1</v>
      </c>
    </row>
    <row r="1146" spans="1:15">
      <c r="A1146" s="4">
        <v>1145</v>
      </c>
      <c r="B1146">
        <f ca="1">VLOOKUP(A1146,Metadata!$A$1:$R$1501,2,0)</f>
        <v>89</v>
      </c>
      <c r="C1146" t="str">
        <f ca="1">VLOOKUP(A1146,Metadata!$A$1:$R$1501,4,0)</f>
        <v>1 month</v>
      </c>
      <c r="D1146">
        <f ca="1">VLOOKUP(A1146,Metadata!$A$1:$R$1501,5,0)</f>
        <v>30</v>
      </c>
      <c r="E1146" s="17" t="str">
        <f ca="1">VLOOKUP(A1146,Metadata!$A$1:$R$1501,7,0)</f>
        <v>Nashville</v>
      </c>
      <c r="F1146" t="str">
        <f ca="1">VLOOKUP(A1146,Metadata!$A$1:$R$1501,8,0)</f>
        <v>Modern, Nightlife</v>
      </c>
      <c r="G1146" t="str">
        <f ca="1">VLOOKUP(A1146,Metadata!$A$1:$R$1501,9,0)</f>
        <v>North America</v>
      </c>
      <c r="H1146">
        <f ca="1">VLOOKUP(A1146,Metadata!$A$1:$R$1501,10,0)</f>
        <v>1</v>
      </c>
      <c r="I1146">
        <f ca="1">VLOOKUP(A1146,Metadata!$A$1:$R$1501,11,0)</f>
        <v>3420</v>
      </c>
      <c r="J1146">
        <f ca="1">VLOOKUP(A1146,Metadata!$A$1:$R$1501,12,0)</f>
        <v>1</v>
      </c>
      <c r="K1146">
        <f ca="1">VLOOKUP(A1146,Metadata!$A$1:$R$1501,13,0)</f>
        <v>620</v>
      </c>
      <c r="L1146" s="17">
        <f ca="1">VLOOKUP(A1146,Metadata!$A$1:$R$1501,14,0)</f>
        <v>4040</v>
      </c>
      <c r="M1146" t="str">
        <f ca="1">VLOOKUP(A1146,Metadata!$A$1:$R$1501,15,0)</f>
        <v>Spring</v>
      </c>
      <c r="N1146" t="str">
        <f ca="1">VLOOKUP(A1146,Metadata!$A$1:$R$1501,17,0)</f>
        <v>Romantic</v>
      </c>
      <c r="O1146">
        <f ca="1">VLOOKUP(A1146,Metadata!$A$1:$R$1501,18,0)</f>
        <v>2</v>
      </c>
    </row>
    <row r="1147" spans="1:15">
      <c r="A1147" s="4">
        <v>1146</v>
      </c>
      <c r="B1147">
        <f ca="1">VLOOKUP(A1147,Metadata!$A$1:$R$1501,2,0)</f>
        <v>130</v>
      </c>
      <c r="C1147" t="str">
        <f ca="1">VLOOKUP(A1147,Metadata!$A$1:$R$1501,4,0)</f>
        <v>1 week</v>
      </c>
      <c r="D1147">
        <f ca="1">VLOOKUP(A1147,Metadata!$A$1:$R$1501,5,0)</f>
        <v>7</v>
      </c>
      <c r="E1147" s="17" t="str">
        <f ca="1">VLOOKUP(A1147,Metadata!$A$1:$R$1501,7,0)</f>
        <v>Paris</v>
      </c>
      <c r="F1147" t="str">
        <f ca="1">VLOOKUP(A1147,Metadata!$A$1:$R$1501,8,0)</f>
        <v>Historical-Medieval, Nightlife, Architecture, Park</v>
      </c>
      <c r="G1147" t="str">
        <f ca="1">VLOOKUP(A1147,Metadata!$A$1:$R$1501,9,0)</f>
        <v>Europe</v>
      </c>
      <c r="H1147">
        <f ca="1">VLOOKUP(A1147,Metadata!$A$1:$R$1501,10,0)</f>
        <v>3</v>
      </c>
      <c r="I1147">
        <f ca="1">VLOOKUP(A1147,Metadata!$A$1:$R$1501,11,0)</f>
        <v>7434</v>
      </c>
      <c r="J1147">
        <f ca="1">VLOOKUP(A1147,Metadata!$A$1:$R$1501,12,0)</f>
        <v>1</v>
      </c>
      <c r="K1147">
        <f ca="1">VLOOKUP(A1147,Metadata!$A$1:$R$1501,13,0)</f>
        <v>2360</v>
      </c>
      <c r="L1147" s="17">
        <f ca="1">VLOOKUP(A1147,Metadata!$A$1:$R$1501,14,0)</f>
        <v>9794</v>
      </c>
      <c r="M1147" t="str">
        <f ca="1">VLOOKUP(A1147,Metadata!$A$1:$R$1501,15,0)</f>
        <v>Summer</v>
      </c>
      <c r="N1147" t="str">
        <f ca="1">VLOOKUP(A1147,Metadata!$A$1:$R$1501,17,0)</f>
        <v>Romantic</v>
      </c>
      <c r="O1147">
        <f ca="1">VLOOKUP(A1147,Metadata!$A$1:$R$1501,18,0)</f>
        <v>2</v>
      </c>
    </row>
    <row r="1148" spans="1:15">
      <c r="A1148" s="4">
        <v>1147</v>
      </c>
      <c r="B1148">
        <f ca="1">VLOOKUP(A1148,Metadata!$A$1:$R$1501,2,0)</f>
        <v>272</v>
      </c>
      <c r="C1148" t="str">
        <f ca="1">VLOOKUP(A1148,Metadata!$A$1:$R$1501,4,0)</f>
        <v>3 days</v>
      </c>
      <c r="D1148">
        <f ca="1">VLOOKUP(A1148,Metadata!$A$1:$R$1501,5,0)</f>
        <v>3</v>
      </c>
      <c r="E1148" s="17" t="str">
        <f ca="1">VLOOKUP(A1148,Metadata!$A$1:$R$1501,7,0)</f>
        <v>Beijing</v>
      </c>
      <c r="F1148" t="str">
        <f ca="1">VLOOKUP(A1148,Metadata!$A$1:$R$1501,8,0)</f>
        <v>Modern, Beach, Nightlife</v>
      </c>
      <c r="G1148" t="str">
        <f ca="1">VLOOKUP(A1148,Metadata!$A$1:$R$1501,9,0)</f>
        <v>Asia</v>
      </c>
      <c r="H1148">
        <f ca="1">VLOOKUP(A1148,Metadata!$A$1:$R$1501,10,0)</f>
        <v>2</v>
      </c>
      <c r="I1148">
        <f ca="1">VLOOKUP(A1148,Metadata!$A$1:$R$1501,11,0)</f>
        <v>207</v>
      </c>
      <c r="J1148">
        <f ca="1">VLOOKUP(A1148,Metadata!$A$1:$R$1501,12,0)</f>
        <v>2</v>
      </c>
      <c r="K1148">
        <f ca="1">VLOOKUP(A1148,Metadata!$A$1:$R$1501,13,0)</f>
        <v>1880</v>
      </c>
      <c r="L1148" s="17">
        <f ca="1">VLOOKUP(A1148,Metadata!$A$1:$R$1501,14,0)</f>
        <v>2087</v>
      </c>
      <c r="M1148" t="str">
        <f ca="1">VLOOKUP(A1148,Metadata!$A$1:$R$1501,15,0)</f>
        <v>Spring</v>
      </c>
      <c r="N1148" t="str">
        <f ca="1">VLOOKUP(A1148,Metadata!$A$1:$R$1501,17,0)</f>
        <v>Solo</v>
      </c>
      <c r="O1148">
        <f ca="1">VLOOKUP(A1148,Metadata!$A$1:$R$1501,18,0)</f>
        <v>1</v>
      </c>
    </row>
    <row r="1149" spans="1:15">
      <c r="A1149" s="4">
        <v>1148</v>
      </c>
      <c r="B1149">
        <f ca="1">VLOOKUP(A1149,Metadata!$A$1:$R$1501,2,0)</f>
        <v>92</v>
      </c>
      <c r="C1149" t="str">
        <f ca="1">VLOOKUP(A1149,Metadata!$A$1:$R$1501,4,0)</f>
        <v>1 month</v>
      </c>
      <c r="D1149">
        <f ca="1">VLOOKUP(A1149,Metadata!$A$1:$R$1501,5,0)</f>
        <v>30</v>
      </c>
      <c r="E1149" s="17" t="str">
        <f ca="1">VLOOKUP(A1149,Metadata!$A$1:$R$1501,7,0)</f>
        <v>Naples</v>
      </c>
      <c r="F1149" t="str">
        <f ca="1">VLOOKUP(A1149,Metadata!$A$1:$R$1501,8,0)</f>
        <v>Historical-Ancient, Architecture, Nightlife</v>
      </c>
      <c r="G1149" t="str">
        <f ca="1">VLOOKUP(A1149,Metadata!$A$1:$R$1501,9,0)</f>
        <v>Europe</v>
      </c>
      <c r="H1149">
        <f ca="1">VLOOKUP(A1149,Metadata!$A$1:$R$1501,10,0)</f>
        <v>1</v>
      </c>
      <c r="I1149">
        <f ca="1">VLOOKUP(A1149,Metadata!$A$1:$R$1501,11,0)</f>
        <v>6300</v>
      </c>
      <c r="J1149">
        <f ca="1">VLOOKUP(A1149,Metadata!$A$1:$R$1501,12,0)</f>
        <v>1</v>
      </c>
      <c r="K1149">
        <f ca="1">VLOOKUP(A1149,Metadata!$A$1:$R$1501,13,0)</f>
        <v>6600</v>
      </c>
      <c r="L1149" s="17">
        <f ca="1">VLOOKUP(A1149,Metadata!$A$1:$R$1501,14,0)</f>
        <v>12900</v>
      </c>
      <c r="M1149" t="str">
        <f ca="1">VLOOKUP(A1149,Metadata!$A$1:$R$1501,15,0)</f>
        <v>Summer</v>
      </c>
      <c r="N1149" t="str">
        <f ca="1">VLOOKUP(A1149,Metadata!$A$1:$R$1501,17,0)</f>
        <v>Friends</v>
      </c>
      <c r="O1149">
        <f ca="1">VLOOKUP(A1149,Metadata!$A$1:$R$1501,18,0)</f>
        <v>6</v>
      </c>
    </row>
    <row r="1150" spans="1:15">
      <c r="A1150" s="4">
        <v>1149</v>
      </c>
      <c r="B1150">
        <f ca="1">VLOOKUP(A1150,Metadata!$A$1:$R$1501,2,0)</f>
        <v>22</v>
      </c>
      <c r="C1150" t="str">
        <f ca="1">VLOOKUP(A1150,Metadata!$A$1:$R$1501,4,0)</f>
        <v>3 days</v>
      </c>
      <c r="D1150">
        <f ca="1">VLOOKUP(A1150,Metadata!$A$1:$R$1501,5,0)</f>
        <v>3</v>
      </c>
      <c r="E1150" s="17" t="str">
        <f ca="1">VLOOKUP(A1150,Metadata!$A$1:$R$1501,7,0)</f>
        <v>Denver</v>
      </c>
      <c r="F1150" t="str">
        <f ca="1">VLOOKUP(A1150,Metadata!$A$1:$R$1501,8,0)</f>
        <v>Modern, Hills, Park, Architecture</v>
      </c>
      <c r="G1150" t="str">
        <f ca="1">VLOOKUP(A1150,Metadata!$A$1:$R$1501,9,0)</f>
        <v>North America</v>
      </c>
      <c r="H1150">
        <f ca="1">VLOOKUP(A1150,Metadata!$A$1:$R$1501,10,0)</f>
        <v>3</v>
      </c>
      <c r="I1150">
        <f ca="1">VLOOKUP(A1150,Metadata!$A$1:$R$1501,11,0)</f>
        <v>2352</v>
      </c>
      <c r="J1150">
        <f ca="1">VLOOKUP(A1150,Metadata!$A$1:$R$1501,12,0)</f>
        <v>1</v>
      </c>
      <c r="K1150">
        <f ca="1">VLOOKUP(A1150,Metadata!$A$1:$R$1501,13,0)</f>
        <v>300</v>
      </c>
      <c r="L1150" s="17">
        <f ca="1">VLOOKUP(A1150,Metadata!$A$1:$R$1501,14,0)</f>
        <v>2652</v>
      </c>
      <c r="M1150" t="str">
        <f ca="1">VLOOKUP(A1150,Metadata!$A$1:$R$1501,15,0)</f>
        <v>Summer</v>
      </c>
      <c r="N1150" t="str">
        <f ca="1">VLOOKUP(A1150,Metadata!$A$1:$R$1501,17,0)</f>
        <v>Romantic</v>
      </c>
      <c r="O1150">
        <f ca="1">VLOOKUP(A1150,Metadata!$A$1:$R$1501,18,0)</f>
        <v>2</v>
      </c>
    </row>
    <row r="1151" spans="1:15">
      <c r="A1151" s="4">
        <v>1150</v>
      </c>
      <c r="B1151">
        <f ca="1">VLOOKUP(A1151,Metadata!$A$1:$R$1501,2,0)</f>
        <v>24</v>
      </c>
      <c r="C1151" t="str">
        <f ca="1">VLOOKUP(A1151,Metadata!$A$1:$R$1501,4,0)</f>
        <v>3 days</v>
      </c>
      <c r="D1151">
        <f ca="1">VLOOKUP(A1151,Metadata!$A$1:$R$1501,5,0)</f>
        <v>3</v>
      </c>
      <c r="E1151" s="17" t="str">
        <f ca="1">VLOOKUP(A1151,Metadata!$A$1:$R$1501,7,0)</f>
        <v>Cambridge</v>
      </c>
      <c r="F1151" t="str">
        <f ca="1">VLOOKUP(A1151,Metadata!$A$1:$R$1501,8,0)</f>
        <v>Modern, Aquatic</v>
      </c>
      <c r="G1151" t="str">
        <f ca="1">VLOOKUP(A1151,Metadata!$A$1:$R$1501,9,0)</f>
        <v>North America</v>
      </c>
      <c r="H1151">
        <f ca="1">VLOOKUP(A1151,Metadata!$A$1:$R$1501,10,0)</f>
        <v>2</v>
      </c>
      <c r="I1151">
        <f ca="1">VLOOKUP(A1151,Metadata!$A$1:$R$1501,11,0)</f>
        <v>483</v>
      </c>
      <c r="J1151">
        <f ca="1">VLOOKUP(A1151,Metadata!$A$1:$R$1501,12,0)</f>
        <v>1</v>
      </c>
      <c r="K1151">
        <f ca="1">VLOOKUP(A1151,Metadata!$A$1:$R$1501,13,0)</f>
        <v>200</v>
      </c>
      <c r="L1151" s="17">
        <f ca="1">VLOOKUP(A1151,Metadata!$A$1:$R$1501,14,0)</f>
        <v>683</v>
      </c>
      <c r="M1151" t="str">
        <f ca="1">VLOOKUP(A1151,Metadata!$A$1:$R$1501,15,0)</f>
        <v>Summer</v>
      </c>
      <c r="N1151" t="str">
        <f ca="1">VLOOKUP(A1151,Metadata!$A$1:$R$1501,17,0)</f>
        <v>Solo</v>
      </c>
      <c r="O1151">
        <f ca="1">VLOOKUP(A1151,Metadata!$A$1:$R$1501,18,0)</f>
        <v>1</v>
      </c>
    </row>
    <row r="1152" spans="1:15">
      <c r="A1152" s="4">
        <v>1151</v>
      </c>
      <c r="B1152">
        <f ca="1">VLOOKUP(A1152,Metadata!$A$1:$R$1501,2,0)</f>
        <v>103</v>
      </c>
      <c r="C1152" t="str">
        <f ca="1">VLOOKUP(A1152,Metadata!$A$1:$R$1501,4,0)</f>
        <v>1 week</v>
      </c>
      <c r="D1152">
        <f ca="1">VLOOKUP(A1152,Metadata!$A$1:$R$1501,5,0)</f>
        <v>7</v>
      </c>
      <c r="E1152" s="17" t="str">
        <f ca="1">VLOOKUP(A1152,Metadata!$A$1:$R$1501,7,0)</f>
        <v>Vancouver</v>
      </c>
      <c r="F1152" t="str">
        <f ca="1">VLOOKUP(A1152,Metadata!$A$1:$R$1501,8,0)</f>
        <v>Beach</v>
      </c>
      <c r="G1152" t="str">
        <f ca="1">VLOOKUP(A1152,Metadata!$A$1:$R$1501,9,0)</f>
        <v>North America</v>
      </c>
      <c r="H1152">
        <f ca="1">VLOOKUP(A1152,Metadata!$A$1:$R$1501,10,0)</f>
        <v>2</v>
      </c>
      <c r="I1152">
        <f ca="1">VLOOKUP(A1152,Metadata!$A$1:$R$1501,11,0)</f>
        <v>4830</v>
      </c>
      <c r="J1152">
        <f ca="1">VLOOKUP(A1152,Metadata!$A$1:$R$1501,12,0)</f>
        <v>2</v>
      </c>
      <c r="K1152">
        <f ca="1">VLOOKUP(A1152,Metadata!$A$1:$R$1501,13,0)</f>
        <v>3600</v>
      </c>
      <c r="L1152" s="17">
        <f ca="1">VLOOKUP(A1152,Metadata!$A$1:$R$1501,14,0)</f>
        <v>8430</v>
      </c>
      <c r="M1152" t="str">
        <f ca="1">VLOOKUP(A1152,Metadata!$A$1:$R$1501,15,0)</f>
        <v>Summer</v>
      </c>
      <c r="N1152" t="str">
        <f ca="1">VLOOKUP(A1152,Metadata!$A$1:$R$1501,17,0)</f>
        <v>Friends</v>
      </c>
      <c r="O1152">
        <f ca="1">VLOOKUP(A1152,Metadata!$A$1:$R$1501,18,0)</f>
        <v>6</v>
      </c>
    </row>
    <row r="1153" spans="1:15">
      <c r="A1153" s="4">
        <v>1152</v>
      </c>
      <c r="B1153">
        <f ca="1">VLOOKUP(A1153,Metadata!$A$1:$R$1501,2,0)</f>
        <v>201</v>
      </c>
      <c r="C1153" t="str">
        <f ca="1">VLOOKUP(A1153,Metadata!$A$1:$R$1501,4,0)</f>
        <v>1 month</v>
      </c>
      <c r="D1153">
        <f ca="1">VLOOKUP(A1153,Metadata!$A$1:$R$1501,5,0)</f>
        <v>30</v>
      </c>
      <c r="E1153" s="17" t="str">
        <f ca="1">VLOOKUP(A1153,Metadata!$A$1:$R$1501,7,0)</f>
        <v>San Diego</v>
      </c>
      <c r="F1153" t="str">
        <f ca="1">VLOOKUP(A1153,Metadata!$A$1:$R$1501,8,0)</f>
        <v>Beach</v>
      </c>
      <c r="G1153" t="str">
        <f ca="1">VLOOKUP(A1153,Metadata!$A$1:$R$1501,9,0)</f>
        <v>North America</v>
      </c>
      <c r="H1153">
        <f ca="1">VLOOKUP(A1153,Metadata!$A$1:$R$1501,10,0)</f>
        <v>3</v>
      </c>
      <c r="I1153">
        <f ca="1">VLOOKUP(A1153,Metadata!$A$1:$R$1501,11,0)</f>
        <v>45720</v>
      </c>
      <c r="J1153">
        <f ca="1">VLOOKUP(A1153,Metadata!$A$1:$R$1501,12,0)</f>
        <v>2</v>
      </c>
      <c r="K1153">
        <f ca="1">VLOOKUP(A1153,Metadata!$A$1:$R$1501,13,0)</f>
        <v>1760</v>
      </c>
      <c r="L1153" s="17">
        <f ca="1">VLOOKUP(A1153,Metadata!$A$1:$R$1501,14,0)</f>
        <v>47480</v>
      </c>
      <c r="M1153" t="str">
        <f ca="1">VLOOKUP(A1153,Metadata!$A$1:$R$1501,15,0)</f>
        <v>Summer</v>
      </c>
      <c r="N1153" t="str">
        <f ca="1">VLOOKUP(A1153,Metadata!$A$1:$R$1501,17,0)</f>
        <v>Family</v>
      </c>
      <c r="O1153">
        <f ca="1">VLOOKUP(A1153,Metadata!$A$1:$R$1501,18,0)</f>
        <v>4</v>
      </c>
    </row>
    <row r="1154" spans="1:15">
      <c r="A1154" s="4">
        <v>1153</v>
      </c>
      <c r="B1154">
        <f ca="1">VLOOKUP(A1154,Metadata!$A$1:$R$1501,2,0)</f>
        <v>288</v>
      </c>
      <c r="C1154" t="str">
        <f ca="1">VLOOKUP(A1154,Metadata!$A$1:$R$1501,4,0)</f>
        <v>3 days</v>
      </c>
      <c r="D1154">
        <f ca="1">VLOOKUP(A1154,Metadata!$A$1:$R$1501,5,0)</f>
        <v>3</v>
      </c>
      <c r="E1154" s="17" t="str">
        <f ca="1">VLOOKUP(A1154,Metadata!$A$1:$R$1501,7,0)</f>
        <v>Lisbon</v>
      </c>
      <c r="F1154" t="str">
        <f ca="1">VLOOKUP(A1154,Metadata!$A$1:$R$1501,8,0)</f>
        <v>Historical</v>
      </c>
      <c r="G1154" t="str">
        <f ca="1">VLOOKUP(A1154,Metadata!$A$1:$R$1501,9,0)</f>
        <v>Europe</v>
      </c>
      <c r="H1154">
        <f ca="1">VLOOKUP(A1154,Metadata!$A$1:$R$1501,10,0)</f>
        <v>3</v>
      </c>
      <c r="I1154">
        <f ca="1">VLOOKUP(A1154,Metadata!$A$1:$R$1501,11,0)</f>
        <v>687</v>
      </c>
      <c r="J1154">
        <f ca="1">VLOOKUP(A1154,Metadata!$A$1:$R$1501,12,0)</f>
        <v>1</v>
      </c>
      <c r="K1154">
        <f ca="1">VLOOKUP(A1154,Metadata!$A$1:$R$1501,13,0)</f>
        <v>1220</v>
      </c>
      <c r="L1154" s="17">
        <f ca="1">VLOOKUP(A1154,Metadata!$A$1:$R$1501,14,0)</f>
        <v>1907</v>
      </c>
      <c r="M1154" t="str">
        <f ca="1">VLOOKUP(A1154,Metadata!$A$1:$R$1501,15,0)</f>
        <v>Summer</v>
      </c>
      <c r="N1154" t="str">
        <f ca="1">VLOOKUP(A1154,Metadata!$A$1:$R$1501,17,0)</f>
        <v>Solo</v>
      </c>
      <c r="O1154">
        <f ca="1">VLOOKUP(A1154,Metadata!$A$1:$R$1501,18,0)</f>
        <v>1</v>
      </c>
    </row>
    <row r="1155" spans="1:15">
      <c r="A1155" s="4">
        <v>1154</v>
      </c>
      <c r="B1155">
        <f ca="1">VLOOKUP(A1155,Metadata!$A$1:$R$1501,2,0)</f>
        <v>146</v>
      </c>
      <c r="C1155" t="str">
        <f ca="1">VLOOKUP(A1155,Metadata!$A$1:$R$1501,4,0)</f>
        <v>1 week</v>
      </c>
      <c r="D1155">
        <f ca="1">VLOOKUP(A1155,Metadata!$A$1:$R$1501,5,0)</f>
        <v>7</v>
      </c>
      <c r="E1155" s="17" t="str">
        <f ca="1">VLOOKUP(A1155,Metadata!$A$1:$R$1501,7,0)</f>
        <v>Toronto</v>
      </c>
      <c r="F1155" t="str">
        <f ca="1">VLOOKUP(A1155,Metadata!$A$1:$R$1501,8,0)</f>
        <v>Modern</v>
      </c>
      <c r="G1155" t="str">
        <f ca="1">VLOOKUP(A1155,Metadata!$A$1:$R$1501,9,0)</f>
        <v>North America</v>
      </c>
      <c r="H1155">
        <f ca="1">VLOOKUP(A1155,Metadata!$A$1:$R$1501,10,0)</f>
        <v>3</v>
      </c>
      <c r="I1155">
        <f ca="1">VLOOKUP(A1155,Metadata!$A$1:$R$1501,11,0)</f>
        <v>21756</v>
      </c>
      <c r="J1155">
        <f ca="1">VLOOKUP(A1155,Metadata!$A$1:$R$1501,12,0)</f>
        <v>1</v>
      </c>
      <c r="K1155">
        <f ca="1">VLOOKUP(A1155,Metadata!$A$1:$R$1501,13,0)</f>
        <v>2700</v>
      </c>
      <c r="L1155" s="17">
        <f ca="1">VLOOKUP(A1155,Metadata!$A$1:$R$1501,14,0)</f>
        <v>24456</v>
      </c>
      <c r="M1155" t="str">
        <f ca="1">VLOOKUP(A1155,Metadata!$A$1:$R$1501,15,0)</f>
        <v>Summer</v>
      </c>
      <c r="N1155" t="str">
        <f ca="1">VLOOKUP(A1155,Metadata!$A$1:$R$1501,17,0)</f>
        <v>Friends</v>
      </c>
      <c r="O1155">
        <f ca="1">VLOOKUP(A1155,Metadata!$A$1:$R$1501,18,0)</f>
        <v>6</v>
      </c>
    </row>
    <row r="1156" spans="1:15">
      <c r="A1156" s="4">
        <v>1155</v>
      </c>
      <c r="B1156">
        <f ca="1">VLOOKUP(A1156,Metadata!$A$1:$R$1501,2,0)</f>
        <v>230</v>
      </c>
      <c r="C1156" t="str">
        <f ca="1">VLOOKUP(A1156,Metadata!$A$1:$R$1501,4,0)</f>
        <v>3 days</v>
      </c>
      <c r="D1156">
        <f ca="1">VLOOKUP(A1156,Metadata!$A$1:$R$1501,5,0)</f>
        <v>3</v>
      </c>
      <c r="E1156" s="17" t="str">
        <f ca="1">VLOOKUP(A1156,Metadata!$A$1:$R$1501,7,0)</f>
        <v>Ville de Quebec</v>
      </c>
      <c r="F1156" t="str">
        <f ca="1">VLOOKUP(A1156,Metadata!$A$1:$R$1501,8,0)</f>
        <v>Historical</v>
      </c>
      <c r="G1156" t="str">
        <f ca="1">VLOOKUP(A1156,Metadata!$A$1:$R$1501,9,0)</f>
        <v>North America</v>
      </c>
      <c r="H1156">
        <f ca="1">VLOOKUP(A1156,Metadata!$A$1:$R$1501,10,0)</f>
        <v>3</v>
      </c>
      <c r="I1156">
        <f ca="1">VLOOKUP(A1156,Metadata!$A$1:$R$1501,11,0)</f>
        <v>1074</v>
      </c>
      <c r="J1156">
        <f ca="1">VLOOKUP(A1156,Metadata!$A$1:$R$1501,12,0)</f>
        <v>2</v>
      </c>
      <c r="K1156">
        <f ca="1">VLOOKUP(A1156,Metadata!$A$1:$R$1501,13,0)</f>
        <v>1100</v>
      </c>
      <c r="L1156" s="17">
        <f ca="1">VLOOKUP(A1156,Metadata!$A$1:$R$1501,14,0)</f>
        <v>2174</v>
      </c>
      <c r="M1156" t="str">
        <f ca="1">VLOOKUP(A1156,Metadata!$A$1:$R$1501,15,0)</f>
        <v>Summer</v>
      </c>
      <c r="N1156" t="str">
        <f ca="1">VLOOKUP(A1156,Metadata!$A$1:$R$1501,17,0)</f>
        <v>Solo</v>
      </c>
      <c r="O1156">
        <f ca="1">VLOOKUP(A1156,Metadata!$A$1:$R$1501,18,0)</f>
        <v>1</v>
      </c>
    </row>
    <row r="1157" spans="1:15">
      <c r="A1157" s="4">
        <v>1156</v>
      </c>
      <c r="B1157">
        <f ca="1">VLOOKUP(A1157,Metadata!$A$1:$R$1501,2,0)</f>
        <v>110</v>
      </c>
      <c r="C1157" t="str">
        <f ca="1">VLOOKUP(A1157,Metadata!$A$1:$R$1501,4,0)</f>
        <v>3 days</v>
      </c>
      <c r="D1157">
        <f ca="1">VLOOKUP(A1157,Metadata!$A$1:$R$1501,5,0)</f>
        <v>3</v>
      </c>
      <c r="E1157" s="17" t="str">
        <f ca="1">VLOOKUP(A1157,Metadata!$A$1:$R$1501,7,0)</f>
        <v>Los Angeles</v>
      </c>
      <c r="F1157" t="str">
        <f ca="1">VLOOKUP(A1157,Metadata!$A$1:$R$1501,8,0)</f>
        <v>Beach, Terrain</v>
      </c>
      <c r="G1157" t="str">
        <f ca="1">VLOOKUP(A1157,Metadata!$A$1:$R$1501,9,0)</f>
        <v>North America</v>
      </c>
      <c r="H1157">
        <f ca="1">VLOOKUP(A1157,Metadata!$A$1:$R$1501,10,0)</f>
        <v>2</v>
      </c>
      <c r="I1157">
        <f ca="1">VLOOKUP(A1157,Metadata!$A$1:$R$1501,11,0)</f>
        <v>570</v>
      </c>
      <c r="J1157">
        <f ca="1">VLOOKUP(A1157,Metadata!$A$1:$R$1501,12,0)</f>
        <v>2</v>
      </c>
      <c r="K1157">
        <f ca="1">VLOOKUP(A1157,Metadata!$A$1:$R$1501,13,0)</f>
        <v>440</v>
      </c>
      <c r="L1157" s="17">
        <f ca="1">VLOOKUP(A1157,Metadata!$A$1:$R$1501,14,0)</f>
        <v>1010</v>
      </c>
      <c r="M1157" t="str">
        <f ca="1">VLOOKUP(A1157,Metadata!$A$1:$R$1501,15,0)</f>
        <v>Summer</v>
      </c>
      <c r="N1157" t="str">
        <f ca="1">VLOOKUP(A1157,Metadata!$A$1:$R$1501,17,0)</f>
        <v>Solo</v>
      </c>
      <c r="O1157">
        <f ca="1">VLOOKUP(A1157,Metadata!$A$1:$R$1501,18,0)</f>
        <v>1</v>
      </c>
    </row>
    <row r="1158" spans="1:15">
      <c r="A1158" s="4">
        <v>1157</v>
      </c>
      <c r="B1158">
        <f ca="1">VLOOKUP(A1158,Metadata!$A$1:$R$1501,2,0)</f>
        <v>17</v>
      </c>
      <c r="C1158" t="str">
        <f ca="1">VLOOKUP(A1158,Metadata!$A$1:$R$1501,4,0)</f>
        <v>1 week</v>
      </c>
      <c r="D1158">
        <f ca="1">VLOOKUP(A1158,Metadata!$A$1:$R$1501,5,0)</f>
        <v>7</v>
      </c>
      <c r="E1158" s="17" t="str">
        <f ca="1">VLOOKUP(A1158,Metadata!$A$1:$R$1501,7,0)</f>
        <v>Ville de Quebec</v>
      </c>
      <c r="F1158" t="str">
        <f ca="1">VLOOKUP(A1158,Metadata!$A$1:$R$1501,8,0)</f>
        <v>Historical</v>
      </c>
      <c r="G1158" t="str">
        <f ca="1">VLOOKUP(A1158,Metadata!$A$1:$R$1501,9,0)</f>
        <v>North America</v>
      </c>
      <c r="H1158">
        <f ca="1">VLOOKUP(A1158,Metadata!$A$1:$R$1501,10,0)</f>
        <v>3</v>
      </c>
      <c r="I1158">
        <f ca="1">VLOOKUP(A1158,Metadata!$A$1:$R$1501,11,0)</f>
        <v>15036</v>
      </c>
      <c r="J1158">
        <f ca="1">VLOOKUP(A1158,Metadata!$A$1:$R$1501,12,0)</f>
        <v>2</v>
      </c>
      <c r="K1158">
        <f ca="1">VLOOKUP(A1158,Metadata!$A$1:$R$1501,13,0)</f>
        <v>6600</v>
      </c>
      <c r="L1158" s="17">
        <f ca="1">VLOOKUP(A1158,Metadata!$A$1:$R$1501,14,0)</f>
        <v>21636</v>
      </c>
      <c r="M1158" t="str">
        <f ca="1">VLOOKUP(A1158,Metadata!$A$1:$R$1501,15,0)</f>
        <v>Summer</v>
      </c>
      <c r="N1158" t="str">
        <f ca="1">VLOOKUP(A1158,Metadata!$A$1:$R$1501,17,0)</f>
        <v>Friends</v>
      </c>
      <c r="O1158">
        <f ca="1">VLOOKUP(A1158,Metadata!$A$1:$R$1501,18,0)</f>
        <v>6</v>
      </c>
    </row>
    <row r="1159" spans="1:15">
      <c r="A1159" s="4">
        <v>1158</v>
      </c>
      <c r="B1159">
        <f ca="1">VLOOKUP(A1159,Metadata!$A$1:$R$1501,2,0)</f>
        <v>245</v>
      </c>
      <c r="C1159" t="str">
        <f ca="1">VLOOKUP(A1159,Metadata!$A$1:$R$1501,4,0)</f>
        <v>1 week</v>
      </c>
      <c r="D1159">
        <f ca="1">VLOOKUP(A1159,Metadata!$A$1:$R$1501,5,0)</f>
        <v>7</v>
      </c>
      <c r="E1159" s="17" t="str">
        <f ca="1">VLOOKUP(A1159,Metadata!$A$1:$R$1501,7,0)</f>
        <v>Mallorca</v>
      </c>
      <c r="F1159" t="str">
        <f ca="1">VLOOKUP(A1159,Metadata!$A$1:$R$1501,8,0)</f>
        <v>Beach, Aquatic, Adventure-Water</v>
      </c>
      <c r="G1159" t="str">
        <f ca="1">VLOOKUP(A1159,Metadata!$A$1:$R$1501,9,0)</f>
        <v>Europe</v>
      </c>
      <c r="H1159">
        <f ca="1">VLOOKUP(A1159,Metadata!$A$1:$R$1501,10,0)</f>
        <v>3</v>
      </c>
      <c r="I1159">
        <f ca="1">VLOOKUP(A1159,Metadata!$A$1:$R$1501,11,0)</f>
        <v>5124</v>
      </c>
      <c r="J1159">
        <f ca="1">VLOOKUP(A1159,Metadata!$A$1:$R$1501,12,0)</f>
        <v>1</v>
      </c>
      <c r="K1159">
        <f ca="1">VLOOKUP(A1159,Metadata!$A$1:$R$1501,13,0)</f>
        <v>5088</v>
      </c>
      <c r="L1159" s="17">
        <f ca="1">VLOOKUP(A1159,Metadata!$A$1:$R$1501,14,0)</f>
        <v>10212</v>
      </c>
      <c r="M1159" t="str">
        <f ca="1">VLOOKUP(A1159,Metadata!$A$1:$R$1501,15,0)</f>
        <v>Summer</v>
      </c>
      <c r="N1159" t="str">
        <f ca="1">VLOOKUP(A1159,Metadata!$A$1:$R$1501,17,0)</f>
        <v>Family</v>
      </c>
      <c r="O1159">
        <f ca="1">VLOOKUP(A1159,Metadata!$A$1:$R$1501,18,0)</f>
        <v>4</v>
      </c>
    </row>
    <row r="1160" spans="1:15">
      <c r="A1160" s="4">
        <v>1159</v>
      </c>
      <c r="B1160">
        <f ca="1">VLOOKUP(A1160,Metadata!$A$1:$R$1501,2,0)</f>
        <v>31</v>
      </c>
      <c r="C1160" t="str">
        <f ca="1">VLOOKUP(A1160,Metadata!$A$1:$R$1501,4,0)</f>
        <v>1 week</v>
      </c>
      <c r="D1160">
        <f ca="1">VLOOKUP(A1160,Metadata!$A$1:$R$1501,5,0)</f>
        <v>7</v>
      </c>
      <c r="E1160" s="17" t="str">
        <f ca="1">VLOOKUP(A1160,Metadata!$A$1:$R$1501,7,0)</f>
        <v>Copenhagen</v>
      </c>
      <c r="F1160" t="str">
        <f ca="1">VLOOKUP(A1160,Metadata!$A$1:$R$1501,8,0)</f>
        <v>Historical-Medieval, Beach, Adventure-Water, Park, Nightlife, Architecture</v>
      </c>
      <c r="G1160" t="str">
        <f ca="1">VLOOKUP(A1160,Metadata!$A$1:$R$1501,9,0)</f>
        <v>Europe</v>
      </c>
      <c r="H1160">
        <f ca="1">VLOOKUP(A1160,Metadata!$A$1:$R$1501,10,0)</f>
        <v>2</v>
      </c>
      <c r="I1160">
        <f ca="1">VLOOKUP(A1160,Metadata!$A$1:$R$1501,11,0)</f>
        <v>4984</v>
      </c>
      <c r="J1160">
        <f ca="1">VLOOKUP(A1160,Metadata!$A$1:$R$1501,12,0)</f>
        <v>1</v>
      </c>
      <c r="K1160">
        <f ca="1">VLOOKUP(A1160,Metadata!$A$1:$R$1501,13,0)</f>
        <v>3920</v>
      </c>
      <c r="L1160" s="17">
        <f ca="1">VLOOKUP(A1160,Metadata!$A$1:$R$1501,14,0)</f>
        <v>8904</v>
      </c>
      <c r="M1160" t="str">
        <f ca="1">VLOOKUP(A1160,Metadata!$A$1:$R$1501,15,0)</f>
        <v>Summer</v>
      </c>
      <c r="N1160" t="str">
        <f ca="1">VLOOKUP(A1160,Metadata!$A$1:$R$1501,17,0)</f>
        <v>Family</v>
      </c>
      <c r="O1160">
        <f ca="1">VLOOKUP(A1160,Metadata!$A$1:$R$1501,18,0)</f>
        <v>4</v>
      </c>
    </row>
    <row r="1161" spans="1:15">
      <c r="A1161" s="4">
        <v>1160</v>
      </c>
      <c r="B1161">
        <f ca="1">VLOOKUP(A1161,Metadata!$A$1:$R$1501,2,0)</f>
        <v>75</v>
      </c>
      <c r="C1161" t="str">
        <f ca="1">VLOOKUP(A1161,Metadata!$A$1:$R$1501,4,0)</f>
        <v>1 month</v>
      </c>
      <c r="D1161">
        <f ca="1">VLOOKUP(A1161,Metadata!$A$1:$R$1501,5,0)</f>
        <v>30</v>
      </c>
      <c r="E1161" s="17" t="str">
        <f ca="1">VLOOKUP(A1161,Metadata!$A$1:$R$1501,7,0)</f>
        <v>Ville de Quebec</v>
      </c>
      <c r="F1161" t="str">
        <f ca="1">VLOOKUP(A1161,Metadata!$A$1:$R$1501,8,0)</f>
        <v>Historical</v>
      </c>
      <c r="G1161" t="str">
        <f ca="1">VLOOKUP(A1161,Metadata!$A$1:$R$1501,9,0)</f>
        <v>North America</v>
      </c>
      <c r="H1161">
        <f ca="1">VLOOKUP(A1161,Metadata!$A$1:$R$1501,10,0)</f>
        <v>3</v>
      </c>
      <c r="I1161">
        <f ca="1">VLOOKUP(A1161,Metadata!$A$1:$R$1501,11,0)</f>
        <v>10740</v>
      </c>
      <c r="J1161">
        <f ca="1">VLOOKUP(A1161,Metadata!$A$1:$R$1501,12,0)</f>
        <v>1</v>
      </c>
      <c r="K1161">
        <f ca="1">VLOOKUP(A1161,Metadata!$A$1:$R$1501,13,0)</f>
        <v>550</v>
      </c>
      <c r="L1161" s="17">
        <f ca="1">VLOOKUP(A1161,Metadata!$A$1:$R$1501,14,0)</f>
        <v>11290</v>
      </c>
      <c r="M1161" t="str">
        <f ca="1">VLOOKUP(A1161,Metadata!$A$1:$R$1501,15,0)</f>
        <v>Summer</v>
      </c>
      <c r="N1161" t="str">
        <f ca="1">VLOOKUP(A1161,Metadata!$A$1:$R$1501,17,0)</f>
        <v>Solo</v>
      </c>
      <c r="O1161">
        <f ca="1">VLOOKUP(A1161,Metadata!$A$1:$R$1501,18,0)</f>
        <v>1</v>
      </c>
    </row>
    <row r="1162" spans="1:15">
      <c r="A1162" s="4">
        <v>1161</v>
      </c>
      <c r="B1162">
        <f ca="1">VLOOKUP(A1162,Metadata!$A$1:$R$1501,2,0)</f>
        <v>138</v>
      </c>
      <c r="C1162" t="str">
        <f ca="1">VLOOKUP(A1162,Metadata!$A$1:$R$1501,4,0)</f>
        <v>1 week</v>
      </c>
      <c r="D1162">
        <f ca="1">VLOOKUP(A1162,Metadata!$A$1:$R$1501,5,0)</f>
        <v>7</v>
      </c>
      <c r="E1162" s="17" t="str">
        <f ca="1">VLOOKUP(A1162,Metadata!$A$1:$R$1501,7,0)</f>
        <v>Manchester</v>
      </c>
      <c r="F1162" t="str">
        <f ca="1">VLOOKUP(A1162,Metadata!$A$1:$R$1501,8,0)</f>
        <v>Modern, Nightlife</v>
      </c>
      <c r="G1162" t="str">
        <f ca="1">VLOOKUP(A1162,Metadata!$A$1:$R$1501,9,0)</f>
        <v>Europe</v>
      </c>
      <c r="H1162">
        <f ca="1">VLOOKUP(A1162,Metadata!$A$1:$R$1501,10,0)</f>
        <v>1</v>
      </c>
      <c r="I1162">
        <f ca="1">VLOOKUP(A1162,Metadata!$A$1:$R$1501,11,0)</f>
        <v>2856</v>
      </c>
      <c r="J1162">
        <f ca="1">VLOOKUP(A1162,Metadata!$A$1:$R$1501,12,0)</f>
        <v>2</v>
      </c>
      <c r="K1162">
        <f ca="1">VLOOKUP(A1162,Metadata!$A$1:$R$1501,13,0)</f>
        <v>8040</v>
      </c>
      <c r="L1162" s="17">
        <f ca="1">VLOOKUP(A1162,Metadata!$A$1:$R$1501,14,0)</f>
        <v>10896</v>
      </c>
      <c r="M1162" t="str">
        <f ca="1">VLOOKUP(A1162,Metadata!$A$1:$R$1501,15,0)</f>
        <v>Summer</v>
      </c>
      <c r="N1162" t="str">
        <f ca="1">VLOOKUP(A1162,Metadata!$A$1:$R$1501,17,0)</f>
        <v>Friends</v>
      </c>
      <c r="O1162">
        <f ca="1">VLOOKUP(A1162,Metadata!$A$1:$R$1501,18,0)</f>
        <v>6</v>
      </c>
    </row>
    <row r="1163" spans="1:15">
      <c r="A1163" s="4">
        <v>1162</v>
      </c>
      <c r="B1163">
        <f ca="1">VLOOKUP(A1163,Metadata!$A$1:$R$1501,2,0)</f>
        <v>213</v>
      </c>
      <c r="C1163" t="str">
        <f ca="1">VLOOKUP(A1163,Metadata!$A$1:$R$1501,4,0)</f>
        <v>1 week</v>
      </c>
      <c r="D1163">
        <f ca="1">VLOOKUP(A1163,Metadata!$A$1:$R$1501,5,0)</f>
        <v>7</v>
      </c>
      <c r="E1163" s="17" t="str">
        <f ca="1">VLOOKUP(A1163,Metadata!$A$1:$R$1501,7,0)</f>
        <v>Venice</v>
      </c>
      <c r="F1163" t="str">
        <f ca="1">VLOOKUP(A1163,Metadata!$A$1:$R$1501,8,0)</f>
        <v>Terrain</v>
      </c>
      <c r="G1163" t="str">
        <f ca="1">VLOOKUP(A1163,Metadata!$A$1:$R$1501,9,0)</f>
        <v>Europe</v>
      </c>
      <c r="H1163">
        <f ca="1">VLOOKUP(A1163,Metadata!$A$1:$R$1501,10,0)</f>
        <v>3</v>
      </c>
      <c r="I1163">
        <f ca="1">VLOOKUP(A1163,Metadata!$A$1:$R$1501,11,0)</f>
        <v>1953</v>
      </c>
      <c r="J1163">
        <f ca="1">VLOOKUP(A1163,Metadata!$A$1:$R$1501,12,0)</f>
        <v>2</v>
      </c>
      <c r="K1163">
        <f ca="1">VLOOKUP(A1163,Metadata!$A$1:$R$1501,13,0)</f>
        <v>2320</v>
      </c>
      <c r="L1163" s="17">
        <f ca="1">VLOOKUP(A1163,Metadata!$A$1:$R$1501,14,0)</f>
        <v>4273</v>
      </c>
      <c r="M1163" t="str">
        <f ca="1">VLOOKUP(A1163,Metadata!$A$1:$R$1501,15,0)</f>
        <v>Summer</v>
      </c>
      <c r="N1163" t="str">
        <f ca="1">VLOOKUP(A1163,Metadata!$A$1:$R$1501,17,0)</f>
        <v>Solo</v>
      </c>
      <c r="O1163">
        <f ca="1">VLOOKUP(A1163,Metadata!$A$1:$R$1501,18,0)</f>
        <v>1</v>
      </c>
    </row>
    <row r="1164" spans="1:15">
      <c r="A1164" s="4">
        <v>1163</v>
      </c>
      <c r="B1164">
        <f ca="1">VLOOKUP(A1164,Metadata!$A$1:$R$1501,2,0)</f>
        <v>112</v>
      </c>
      <c r="C1164" t="str">
        <f ca="1">VLOOKUP(A1164,Metadata!$A$1:$R$1501,4,0)</f>
        <v>2 weeks</v>
      </c>
      <c r="D1164">
        <f ca="1">VLOOKUP(A1164,Metadata!$A$1:$R$1501,5,0)</f>
        <v>14</v>
      </c>
      <c r="E1164" s="17" t="str">
        <f ca="1">VLOOKUP(A1164,Metadata!$A$1:$R$1501,7,0)</f>
        <v>Boston</v>
      </c>
      <c r="F1164" t="str">
        <f ca="1">VLOOKUP(A1164,Metadata!$A$1:$R$1501,8,0)</f>
        <v>Modern, Adventure-Water, Aquatic, Nightlife</v>
      </c>
      <c r="G1164" t="str">
        <f ca="1">VLOOKUP(A1164,Metadata!$A$1:$R$1501,9,0)</f>
        <v>North America</v>
      </c>
      <c r="H1164">
        <f ca="1">VLOOKUP(A1164,Metadata!$A$1:$R$1501,10,0)</f>
        <v>3</v>
      </c>
      <c r="I1164">
        <f ca="1">VLOOKUP(A1164,Metadata!$A$1:$R$1501,11,0)</f>
        <v>24136</v>
      </c>
      <c r="J1164">
        <f ca="1">VLOOKUP(A1164,Metadata!$A$1:$R$1501,12,0)</f>
        <v>2</v>
      </c>
      <c r="K1164">
        <f ca="1">VLOOKUP(A1164,Metadata!$A$1:$R$1501,13,0)</f>
        <v>1600</v>
      </c>
      <c r="L1164" s="17">
        <f ca="1">VLOOKUP(A1164,Metadata!$A$1:$R$1501,14,0)</f>
        <v>25736</v>
      </c>
      <c r="M1164" t="str">
        <f ca="1">VLOOKUP(A1164,Metadata!$A$1:$R$1501,15,0)</f>
        <v>Summer</v>
      </c>
      <c r="N1164" t="str">
        <f ca="1">VLOOKUP(A1164,Metadata!$A$1:$R$1501,17,0)</f>
        <v>Family</v>
      </c>
      <c r="O1164">
        <f ca="1">VLOOKUP(A1164,Metadata!$A$1:$R$1501,18,0)</f>
        <v>4</v>
      </c>
    </row>
    <row r="1165" spans="1:15">
      <c r="A1165" s="4">
        <v>1164</v>
      </c>
      <c r="B1165">
        <f ca="1">VLOOKUP(A1165,Metadata!$A$1:$R$1501,2,0)</f>
        <v>92</v>
      </c>
      <c r="C1165" t="str">
        <f ca="1">VLOOKUP(A1165,Metadata!$A$1:$R$1501,4,0)</f>
        <v>1 week</v>
      </c>
      <c r="D1165">
        <f ca="1">VLOOKUP(A1165,Metadata!$A$1:$R$1501,5,0)</f>
        <v>7</v>
      </c>
      <c r="E1165" s="17" t="str">
        <f ca="1">VLOOKUP(A1165,Metadata!$A$1:$R$1501,7,0)</f>
        <v>Hawaii</v>
      </c>
      <c r="F1165" t="str">
        <f ca="1">VLOOKUP(A1165,Metadata!$A$1:$R$1501,8,0)</f>
        <v>Beach, Terrain, Modern</v>
      </c>
      <c r="G1165" t="str">
        <f ca="1">VLOOKUP(A1165,Metadata!$A$1:$R$1501,9,0)</f>
        <v>North America</v>
      </c>
      <c r="H1165">
        <f ca="1">VLOOKUP(A1165,Metadata!$A$1:$R$1501,10,0)</f>
        <v>1</v>
      </c>
      <c r="I1165">
        <f ca="1">VLOOKUP(A1165,Metadata!$A$1:$R$1501,11,0)</f>
        <v>2800</v>
      </c>
      <c r="J1165">
        <f ca="1">VLOOKUP(A1165,Metadata!$A$1:$R$1501,12,0)</f>
        <v>2</v>
      </c>
      <c r="K1165">
        <f ca="1">VLOOKUP(A1165,Metadata!$A$1:$R$1501,13,0)</f>
        <v>6400</v>
      </c>
      <c r="L1165" s="17">
        <f ca="1">VLOOKUP(A1165,Metadata!$A$1:$R$1501,14,0)</f>
        <v>9200</v>
      </c>
      <c r="M1165" t="str">
        <f ca="1">VLOOKUP(A1165,Metadata!$A$1:$R$1501,15,0)</f>
        <v>Summer</v>
      </c>
      <c r="N1165" t="str">
        <f ca="1">VLOOKUP(A1165,Metadata!$A$1:$R$1501,17,0)</f>
        <v>Family</v>
      </c>
      <c r="O1165">
        <f ca="1">VLOOKUP(A1165,Metadata!$A$1:$R$1501,18,0)</f>
        <v>4</v>
      </c>
    </row>
    <row r="1166" spans="1:15">
      <c r="A1166" s="4">
        <v>1165</v>
      </c>
      <c r="B1166">
        <f ca="1">VLOOKUP(A1166,Metadata!$A$1:$R$1501,2,0)</f>
        <v>299</v>
      </c>
      <c r="C1166" t="str">
        <f ca="1">VLOOKUP(A1166,Metadata!$A$1:$R$1501,4,0)</f>
        <v>1 month</v>
      </c>
      <c r="D1166">
        <f ca="1">VLOOKUP(A1166,Metadata!$A$1:$R$1501,5,0)</f>
        <v>30</v>
      </c>
      <c r="E1166" s="17" t="str">
        <f ca="1">VLOOKUP(A1166,Metadata!$A$1:$R$1501,7,0)</f>
        <v>Montreal</v>
      </c>
      <c r="F1166" t="str">
        <f ca="1">VLOOKUP(A1166,Metadata!$A$1:$R$1501,8,0)</f>
        <v>Modern</v>
      </c>
      <c r="G1166" t="str">
        <f ca="1">VLOOKUP(A1166,Metadata!$A$1:$R$1501,9,0)</f>
        <v>North America</v>
      </c>
      <c r="H1166">
        <f ca="1">VLOOKUP(A1166,Metadata!$A$1:$R$1501,10,0)</f>
        <v>3</v>
      </c>
      <c r="I1166">
        <f ca="1">VLOOKUP(A1166,Metadata!$A$1:$R$1501,11,0)</f>
        <v>66960</v>
      </c>
      <c r="J1166">
        <f ca="1">VLOOKUP(A1166,Metadata!$A$1:$R$1501,12,0)</f>
        <v>1</v>
      </c>
      <c r="K1166">
        <f ca="1">VLOOKUP(A1166,Metadata!$A$1:$R$1501,13,0)</f>
        <v>2400</v>
      </c>
      <c r="L1166" s="17">
        <f ca="1">VLOOKUP(A1166,Metadata!$A$1:$R$1501,14,0)</f>
        <v>69360</v>
      </c>
      <c r="M1166" t="str">
        <f ca="1">VLOOKUP(A1166,Metadata!$A$1:$R$1501,15,0)</f>
        <v>Summer</v>
      </c>
      <c r="N1166" t="str">
        <f ca="1">VLOOKUP(A1166,Metadata!$A$1:$R$1501,17,0)</f>
        <v>Friends</v>
      </c>
      <c r="O1166">
        <f ca="1">VLOOKUP(A1166,Metadata!$A$1:$R$1501,18,0)</f>
        <v>6</v>
      </c>
    </row>
    <row r="1167" spans="1:15">
      <c r="A1167" s="4">
        <v>1166</v>
      </c>
      <c r="B1167">
        <f ca="1">VLOOKUP(A1167,Metadata!$A$1:$R$1501,2,0)</f>
        <v>191</v>
      </c>
      <c r="C1167" t="str">
        <f ca="1">VLOOKUP(A1167,Metadata!$A$1:$R$1501,4,0)</f>
        <v>1 month</v>
      </c>
      <c r="D1167">
        <f ca="1">VLOOKUP(A1167,Metadata!$A$1:$R$1501,5,0)</f>
        <v>30</v>
      </c>
      <c r="E1167" s="17" t="str">
        <f ca="1">VLOOKUP(A1167,Metadata!$A$1:$R$1501,7,0)</f>
        <v>Ville de Quebec</v>
      </c>
      <c r="F1167" t="str">
        <f ca="1">VLOOKUP(A1167,Metadata!$A$1:$R$1501,8,0)</f>
        <v>Historical</v>
      </c>
      <c r="G1167" t="str">
        <f ca="1">VLOOKUP(A1167,Metadata!$A$1:$R$1501,9,0)</f>
        <v>North America</v>
      </c>
      <c r="H1167">
        <f ca="1">VLOOKUP(A1167,Metadata!$A$1:$R$1501,10,0)</f>
        <v>3</v>
      </c>
      <c r="I1167">
        <f ca="1">VLOOKUP(A1167,Metadata!$A$1:$R$1501,11,0)</f>
        <v>42960</v>
      </c>
      <c r="J1167">
        <f ca="1">VLOOKUP(A1167,Metadata!$A$1:$R$1501,12,0)</f>
        <v>1</v>
      </c>
      <c r="K1167">
        <f ca="1">VLOOKUP(A1167,Metadata!$A$1:$R$1501,13,0)</f>
        <v>2200</v>
      </c>
      <c r="L1167" s="17">
        <f ca="1">VLOOKUP(A1167,Metadata!$A$1:$R$1501,14,0)</f>
        <v>45160</v>
      </c>
      <c r="M1167" t="str">
        <f ca="1">VLOOKUP(A1167,Metadata!$A$1:$R$1501,15,0)</f>
        <v>Summer</v>
      </c>
      <c r="N1167" t="str">
        <f ca="1">VLOOKUP(A1167,Metadata!$A$1:$R$1501,17,0)</f>
        <v>Family</v>
      </c>
      <c r="O1167">
        <f ca="1">VLOOKUP(A1167,Metadata!$A$1:$R$1501,18,0)</f>
        <v>4</v>
      </c>
    </row>
    <row r="1168" spans="1:15">
      <c r="A1168" s="4">
        <v>1167</v>
      </c>
      <c r="B1168">
        <f ca="1">VLOOKUP(A1168,Metadata!$A$1:$R$1501,2,0)</f>
        <v>230</v>
      </c>
      <c r="C1168" t="str">
        <f ca="1">VLOOKUP(A1168,Metadata!$A$1:$R$1501,4,0)</f>
        <v>1 week</v>
      </c>
      <c r="D1168">
        <f ca="1">VLOOKUP(A1168,Metadata!$A$1:$R$1501,5,0)</f>
        <v>7</v>
      </c>
      <c r="E1168" s="17" t="str">
        <f ca="1">VLOOKUP(A1168,Metadata!$A$1:$R$1501,7,0)</f>
        <v>Boston</v>
      </c>
      <c r="F1168" t="str">
        <f ca="1">VLOOKUP(A1168,Metadata!$A$1:$R$1501,8,0)</f>
        <v>Modern, Adventure-Water, Aquatic, Nightlife</v>
      </c>
      <c r="G1168" t="str">
        <f ca="1">VLOOKUP(A1168,Metadata!$A$1:$R$1501,9,0)</f>
        <v>North America</v>
      </c>
      <c r="H1168">
        <f ca="1">VLOOKUP(A1168,Metadata!$A$1:$R$1501,10,0)</f>
        <v>2</v>
      </c>
      <c r="I1168">
        <f ca="1">VLOOKUP(A1168,Metadata!$A$1:$R$1501,11,0)</f>
        <v>7308</v>
      </c>
      <c r="J1168">
        <f ca="1">VLOOKUP(A1168,Metadata!$A$1:$R$1501,12,0)</f>
        <v>1</v>
      </c>
      <c r="K1168">
        <f ca="1">VLOOKUP(A1168,Metadata!$A$1:$R$1501,13,0)</f>
        <v>1200</v>
      </c>
      <c r="L1168" s="17">
        <f ca="1">VLOOKUP(A1168,Metadata!$A$1:$R$1501,14,0)</f>
        <v>8508</v>
      </c>
      <c r="M1168" t="str">
        <f ca="1">VLOOKUP(A1168,Metadata!$A$1:$R$1501,15,0)</f>
        <v>Summer</v>
      </c>
      <c r="N1168" t="str">
        <f ca="1">VLOOKUP(A1168,Metadata!$A$1:$R$1501,17,0)</f>
        <v>Friends</v>
      </c>
      <c r="O1168">
        <f ca="1">VLOOKUP(A1168,Metadata!$A$1:$R$1501,18,0)</f>
        <v>6</v>
      </c>
    </row>
    <row r="1169" spans="1:15">
      <c r="A1169" s="4">
        <v>1168</v>
      </c>
      <c r="B1169">
        <f ca="1">VLOOKUP(A1169,Metadata!$A$1:$R$1501,2,0)</f>
        <v>153</v>
      </c>
      <c r="C1169" t="str">
        <f ca="1">VLOOKUP(A1169,Metadata!$A$1:$R$1501,4,0)</f>
        <v>2 weeks</v>
      </c>
      <c r="D1169">
        <f ca="1">VLOOKUP(A1169,Metadata!$A$1:$R$1501,5,0)</f>
        <v>14</v>
      </c>
      <c r="E1169" s="17" t="str">
        <f ca="1">VLOOKUP(A1169,Metadata!$A$1:$R$1501,7,0)</f>
        <v>Trentino</v>
      </c>
      <c r="F1169" t="str">
        <f ca="1">VLOOKUP(A1169,Metadata!$A$1:$R$1501,8,0)</f>
        <v>Terrain</v>
      </c>
      <c r="G1169" t="str">
        <f ca="1">VLOOKUP(A1169,Metadata!$A$1:$R$1501,9,0)</f>
        <v>Europe</v>
      </c>
      <c r="H1169">
        <f ca="1">VLOOKUP(A1169,Metadata!$A$1:$R$1501,10,0)</f>
        <v>3</v>
      </c>
      <c r="I1169">
        <f ca="1">VLOOKUP(A1169,Metadata!$A$1:$R$1501,11,0)</f>
        <v>532</v>
      </c>
      <c r="J1169">
        <f ca="1">VLOOKUP(A1169,Metadata!$A$1:$R$1501,12,0)</f>
        <v>2</v>
      </c>
      <c r="K1169">
        <f ca="1">VLOOKUP(A1169,Metadata!$A$1:$R$1501,13,0)</f>
        <v>1820</v>
      </c>
      <c r="L1169" s="17">
        <f ca="1">VLOOKUP(A1169,Metadata!$A$1:$R$1501,14,0)</f>
        <v>2352</v>
      </c>
      <c r="M1169" t="str">
        <f ca="1">VLOOKUP(A1169,Metadata!$A$1:$R$1501,15,0)</f>
        <v>Summer</v>
      </c>
      <c r="N1169" t="str">
        <f ca="1">VLOOKUP(A1169,Metadata!$A$1:$R$1501,17,0)</f>
        <v>Solo</v>
      </c>
      <c r="O1169">
        <f ca="1">VLOOKUP(A1169,Metadata!$A$1:$R$1501,18,0)</f>
        <v>1</v>
      </c>
    </row>
    <row r="1170" spans="1:15">
      <c r="A1170" s="4">
        <v>1169</v>
      </c>
      <c r="B1170">
        <f ca="1">VLOOKUP(A1170,Metadata!$A$1:$R$1501,2,0)</f>
        <v>3</v>
      </c>
      <c r="C1170" t="str">
        <f ca="1">VLOOKUP(A1170,Metadata!$A$1:$R$1501,4,0)</f>
        <v>3 days</v>
      </c>
      <c r="D1170">
        <f ca="1">VLOOKUP(A1170,Metadata!$A$1:$R$1501,5,0)</f>
        <v>3</v>
      </c>
      <c r="E1170" s="17" t="str">
        <f ca="1">VLOOKUP(A1170,Metadata!$A$1:$R$1501,7,0)</f>
        <v>Washington, D.C.</v>
      </c>
      <c r="F1170" t="str">
        <f ca="1">VLOOKUP(A1170,Metadata!$A$1:$R$1501,8,0)</f>
        <v>Modern</v>
      </c>
      <c r="G1170" t="str">
        <f ca="1">VLOOKUP(A1170,Metadata!$A$1:$R$1501,9,0)</f>
        <v>North America</v>
      </c>
      <c r="H1170">
        <f ca="1">VLOOKUP(A1170,Metadata!$A$1:$R$1501,10,0)</f>
        <v>1</v>
      </c>
      <c r="I1170">
        <f ca="1">VLOOKUP(A1170,Metadata!$A$1:$R$1501,11,0)</f>
        <v>828</v>
      </c>
      <c r="J1170">
        <f ca="1">VLOOKUP(A1170,Metadata!$A$1:$R$1501,12,0)</f>
        <v>2</v>
      </c>
      <c r="K1170">
        <f ca="1">VLOOKUP(A1170,Metadata!$A$1:$R$1501,13,0)</f>
        <v>2720</v>
      </c>
      <c r="L1170" s="17">
        <f ca="1">VLOOKUP(A1170,Metadata!$A$1:$R$1501,14,0)</f>
        <v>3548</v>
      </c>
      <c r="M1170" t="str">
        <f ca="1">VLOOKUP(A1170,Metadata!$A$1:$R$1501,15,0)</f>
        <v>Summer</v>
      </c>
      <c r="N1170" t="str">
        <f ca="1">VLOOKUP(A1170,Metadata!$A$1:$R$1501,17,0)</f>
        <v>Family</v>
      </c>
      <c r="O1170">
        <f ca="1">VLOOKUP(A1170,Metadata!$A$1:$R$1501,18,0)</f>
        <v>4</v>
      </c>
    </row>
    <row r="1171" spans="1:15">
      <c r="A1171" s="4">
        <v>1170</v>
      </c>
      <c r="B1171">
        <f ca="1">VLOOKUP(A1171,Metadata!$A$1:$R$1501,2,0)</f>
        <v>201</v>
      </c>
      <c r="C1171" t="str">
        <f ca="1">VLOOKUP(A1171,Metadata!$A$1:$R$1501,4,0)</f>
        <v>2 weeks</v>
      </c>
      <c r="D1171">
        <f ca="1">VLOOKUP(A1171,Metadata!$A$1:$R$1501,5,0)</f>
        <v>14</v>
      </c>
      <c r="E1171" s="17" t="str">
        <f ca="1">VLOOKUP(A1171,Metadata!$A$1:$R$1501,7,0)</f>
        <v>Rome</v>
      </c>
      <c r="F1171" t="str">
        <f ca="1">VLOOKUP(A1171,Metadata!$A$1:$R$1501,8,0)</f>
        <v>Historical</v>
      </c>
      <c r="G1171" t="str">
        <f ca="1">VLOOKUP(A1171,Metadata!$A$1:$R$1501,9,0)</f>
        <v>Europe</v>
      </c>
      <c r="H1171">
        <f ca="1">VLOOKUP(A1171,Metadata!$A$1:$R$1501,10,0)</f>
        <v>3</v>
      </c>
      <c r="I1171">
        <f ca="1">VLOOKUP(A1171,Metadata!$A$1:$R$1501,11,0)</f>
        <v>30576</v>
      </c>
      <c r="J1171">
        <f ca="1">VLOOKUP(A1171,Metadata!$A$1:$R$1501,12,0)</f>
        <v>2</v>
      </c>
      <c r="K1171">
        <f ca="1">VLOOKUP(A1171,Metadata!$A$1:$R$1501,13,0)</f>
        <v>11436</v>
      </c>
      <c r="L1171" s="17">
        <f ca="1">VLOOKUP(A1171,Metadata!$A$1:$R$1501,14,0)</f>
        <v>42012</v>
      </c>
      <c r="M1171" t="str">
        <f ca="1">VLOOKUP(A1171,Metadata!$A$1:$R$1501,15,0)</f>
        <v>Summer</v>
      </c>
      <c r="N1171" t="str">
        <f ca="1">VLOOKUP(A1171,Metadata!$A$1:$R$1501,17,0)</f>
        <v>Friends</v>
      </c>
      <c r="O1171">
        <f ca="1">VLOOKUP(A1171,Metadata!$A$1:$R$1501,18,0)</f>
        <v>6</v>
      </c>
    </row>
    <row r="1172" spans="1:15">
      <c r="A1172" s="4">
        <v>1171</v>
      </c>
      <c r="B1172">
        <f ca="1">VLOOKUP(A1172,Metadata!$A$1:$R$1501,2,0)</f>
        <v>112</v>
      </c>
      <c r="C1172" t="str">
        <f ca="1">VLOOKUP(A1172,Metadata!$A$1:$R$1501,4,0)</f>
        <v>3 days</v>
      </c>
      <c r="D1172">
        <f ca="1">VLOOKUP(A1172,Metadata!$A$1:$R$1501,5,0)</f>
        <v>3</v>
      </c>
      <c r="E1172" s="17" t="str">
        <f ca="1">VLOOKUP(A1172,Metadata!$A$1:$R$1501,7,0)</f>
        <v>Oakland</v>
      </c>
      <c r="F1172" t="str">
        <f ca="1">VLOOKUP(A1172,Metadata!$A$1:$R$1501,8,0)</f>
        <v>Modern, Hills, Park</v>
      </c>
      <c r="G1172" t="str">
        <f ca="1">VLOOKUP(A1172,Metadata!$A$1:$R$1501,9,0)</f>
        <v>North America</v>
      </c>
      <c r="H1172">
        <f ca="1">VLOOKUP(A1172,Metadata!$A$1:$R$1501,10,0)</f>
        <v>3</v>
      </c>
      <c r="I1172">
        <f ca="1">VLOOKUP(A1172,Metadata!$A$1:$R$1501,11,0)</f>
        <v>1068</v>
      </c>
      <c r="J1172">
        <f ca="1">VLOOKUP(A1172,Metadata!$A$1:$R$1501,12,0)</f>
        <v>2</v>
      </c>
      <c r="K1172">
        <f ca="1">VLOOKUP(A1172,Metadata!$A$1:$R$1501,13,0)</f>
        <v>1440</v>
      </c>
      <c r="L1172" s="17">
        <f ca="1">VLOOKUP(A1172,Metadata!$A$1:$R$1501,14,0)</f>
        <v>2508</v>
      </c>
      <c r="M1172" t="str">
        <f ca="1">VLOOKUP(A1172,Metadata!$A$1:$R$1501,15,0)</f>
        <v>Spring</v>
      </c>
      <c r="N1172" t="str">
        <f ca="1">VLOOKUP(A1172,Metadata!$A$1:$R$1501,17,0)</f>
        <v>Romantic</v>
      </c>
      <c r="O1172">
        <f ca="1">VLOOKUP(A1172,Metadata!$A$1:$R$1501,18,0)</f>
        <v>2</v>
      </c>
    </row>
    <row r="1173" spans="1:15">
      <c r="A1173" s="4">
        <v>1172</v>
      </c>
      <c r="B1173">
        <f ca="1">VLOOKUP(A1173,Metadata!$A$1:$R$1501,2,0)</f>
        <v>287</v>
      </c>
      <c r="C1173" t="str">
        <f ca="1">VLOOKUP(A1173,Metadata!$A$1:$R$1501,4,0)</f>
        <v>1 month</v>
      </c>
      <c r="D1173">
        <f ca="1">VLOOKUP(A1173,Metadata!$A$1:$R$1501,5,0)</f>
        <v>30</v>
      </c>
      <c r="E1173" s="17" t="str">
        <f ca="1">VLOOKUP(A1173,Metadata!$A$1:$R$1501,7,0)</f>
        <v>Edinburgh</v>
      </c>
      <c r="F1173" t="str">
        <f ca="1">VLOOKUP(A1173,Metadata!$A$1:$R$1501,8,0)</f>
        <v>Historical-Medieval, Beach, Architecture</v>
      </c>
      <c r="G1173" t="str">
        <f ca="1">VLOOKUP(A1173,Metadata!$A$1:$R$1501,9,0)</f>
        <v>Europe</v>
      </c>
      <c r="H1173">
        <f ca="1">VLOOKUP(A1173,Metadata!$A$1:$R$1501,10,0)</f>
        <v>3</v>
      </c>
      <c r="I1173">
        <f ca="1">VLOOKUP(A1173,Metadata!$A$1:$R$1501,11,0)</f>
        <v>23100</v>
      </c>
      <c r="J1173">
        <f ca="1">VLOOKUP(A1173,Metadata!$A$1:$R$1501,12,0)</f>
        <v>2</v>
      </c>
      <c r="K1173">
        <f ca="1">VLOOKUP(A1173,Metadata!$A$1:$R$1501,13,0)</f>
        <v>4320</v>
      </c>
      <c r="L1173" s="17">
        <f ca="1">VLOOKUP(A1173,Metadata!$A$1:$R$1501,14,0)</f>
        <v>27420</v>
      </c>
      <c r="M1173" t="str">
        <f ca="1">VLOOKUP(A1173,Metadata!$A$1:$R$1501,15,0)</f>
        <v>Summer</v>
      </c>
      <c r="N1173" t="str">
        <f ca="1">VLOOKUP(A1173,Metadata!$A$1:$R$1501,17,0)</f>
        <v>Romantic</v>
      </c>
      <c r="O1173">
        <f ca="1">VLOOKUP(A1173,Metadata!$A$1:$R$1501,18,0)</f>
        <v>2</v>
      </c>
    </row>
    <row r="1174" spans="1:15">
      <c r="A1174" s="4">
        <v>1173</v>
      </c>
      <c r="B1174">
        <f ca="1">VLOOKUP(A1174,Metadata!$A$1:$R$1501,2,0)</f>
        <v>20</v>
      </c>
      <c r="C1174" t="str">
        <f ca="1">VLOOKUP(A1174,Metadata!$A$1:$R$1501,4,0)</f>
        <v>1 month</v>
      </c>
      <c r="D1174">
        <f ca="1">VLOOKUP(A1174,Metadata!$A$1:$R$1501,5,0)</f>
        <v>30</v>
      </c>
      <c r="E1174" s="17" t="str">
        <f ca="1">VLOOKUP(A1174,Metadata!$A$1:$R$1501,7,0)</f>
        <v>Seattle</v>
      </c>
      <c r="F1174" t="str">
        <f ca="1">VLOOKUP(A1174,Metadata!$A$1:$R$1501,8,0)</f>
        <v>Modern</v>
      </c>
      <c r="G1174" t="str">
        <f ca="1">VLOOKUP(A1174,Metadata!$A$1:$R$1501,9,0)</f>
        <v>North America</v>
      </c>
      <c r="H1174">
        <f ca="1">VLOOKUP(A1174,Metadata!$A$1:$R$1501,10,0)</f>
        <v>1</v>
      </c>
      <c r="I1174">
        <f ca="1">VLOOKUP(A1174,Metadata!$A$1:$R$1501,11,0)</f>
        <v>11520</v>
      </c>
      <c r="J1174">
        <f ca="1">VLOOKUP(A1174,Metadata!$A$1:$R$1501,12,0)</f>
        <v>1</v>
      </c>
      <c r="K1174">
        <f ca="1">VLOOKUP(A1174,Metadata!$A$1:$R$1501,13,0)</f>
        <v>1200</v>
      </c>
      <c r="L1174" s="17">
        <f ca="1">VLOOKUP(A1174,Metadata!$A$1:$R$1501,14,0)</f>
        <v>12720</v>
      </c>
      <c r="M1174" t="str">
        <f ca="1">VLOOKUP(A1174,Metadata!$A$1:$R$1501,15,0)</f>
        <v>Summer</v>
      </c>
      <c r="N1174" t="str">
        <f ca="1">VLOOKUP(A1174,Metadata!$A$1:$R$1501,17,0)</f>
        <v>Friends</v>
      </c>
      <c r="O1174">
        <f ca="1">VLOOKUP(A1174,Metadata!$A$1:$R$1501,18,0)</f>
        <v>6</v>
      </c>
    </row>
    <row r="1175" spans="1:15">
      <c r="A1175" s="4">
        <v>1174</v>
      </c>
      <c r="B1175">
        <f ca="1">VLOOKUP(A1175,Metadata!$A$1:$R$1501,2,0)</f>
        <v>177</v>
      </c>
      <c r="C1175" t="str">
        <f ca="1">VLOOKUP(A1175,Metadata!$A$1:$R$1501,4,0)</f>
        <v>2 weeks</v>
      </c>
      <c r="D1175">
        <f ca="1">VLOOKUP(A1175,Metadata!$A$1:$R$1501,5,0)</f>
        <v>14</v>
      </c>
      <c r="E1175" s="17" t="str">
        <f ca="1">VLOOKUP(A1175,Metadata!$A$1:$R$1501,7,0)</f>
        <v>Santa Clara County</v>
      </c>
      <c r="F1175" t="str">
        <f ca="1">VLOOKUP(A1175,Metadata!$A$1:$R$1501,8,0)</f>
        <v>Modern</v>
      </c>
      <c r="G1175" t="str">
        <f ca="1">VLOOKUP(A1175,Metadata!$A$1:$R$1501,9,0)</f>
        <v>North America</v>
      </c>
      <c r="H1175">
        <f ca="1">VLOOKUP(A1175,Metadata!$A$1:$R$1501,10,0)</f>
        <v>2</v>
      </c>
      <c r="I1175">
        <f ca="1">VLOOKUP(A1175,Metadata!$A$1:$R$1501,11,0)</f>
        <v>19683.72</v>
      </c>
      <c r="J1175">
        <f ca="1">VLOOKUP(A1175,Metadata!$A$1:$R$1501,12,0)</f>
        <v>1</v>
      </c>
      <c r="K1175">
        <f ca="1">VLOOKUP(A1175,Metadata!$A$1:$R$1501,13,0)</f>
        <v>2160</v>
      </c>
      <c r="L1175" s="17">
        <f ca="1">VLOOKUP(A1175,Metadata!$A$1:$R$1501,14,0)</f>
        <v>21843.72</v>
      </c>
      <c r="M1175" t="str">
        <f ca="1">VLOOKUP(A1175,Metadata!$A$1:$R$1501,15,0)</f>
        <v>Spring</v>
      </c>
      <c r="N1175" t="str">
        <f ca="1">VLOOKUP(A1175,Metadata!$A$1:$R$1501,17,0)</f>
        <v>Friends</v>
      </c>
      <c r="O1175">
        <f ca="1">VLOOKUP(A1175,Metadata!$A$1:$R$1501,18,0)</f>
        <v>6</v>
      </c>
    </row>
    <row r="1176" spans="1:15">
      <c r="A1176" s="4">
        <v>1175</v>
      </c>
      <c r="B1176">
        <f ca="1">VLOOKUP(A1176,Metadata!$A$1:$R$1501,2,0)</f>
        <v>269</v>
      </c>
      <c r="C1176" t="str">
        <f ca="1">VLOOKUP(A1176,Metadata!$A$1:$R$1501,4,0)</f>
        <v>3 days</v>
      </c>
      <c r="D1176">
        <f ca="1">VLOOKUP(A1176,Metadata!$A$1:$R$1501,5,0)</f>
        <v>3</v>
      </c>
      <c r="E1176" s="17" t="str">
        <f ca="1">VLOOKUP(A1176,Metadata!$A$1:$R$1501,7,0)</f>
        <v>Chicago</v>
      </c>
      <c r="F1176" t="str">
        <f ca="1">VLOOKUP(A1176,Metadata!$A$1:$R$1501,8,0)</f>
        <v>Modern, Aquatic, Nightlife</v>
      </c>
      <c r="G1176" t="str">
        <f ca="1">VLOOKUP(A1176,Metadata!$A$1:$R$1501,9,0)</f>
        <v>North America</v>
      </c>
      <c r="H1176">
        <f ca="1">VLOOKUP(A1176,Metadata!$A$1:$R$1501,10,0)</f>
        <v>2</v>
      </c>
      <c r="I1176">
        <f ca="1">VLOOKUP(A1176,Metadata!$A$1:$R$1501,11,0)</f>
        <v>2160</v>
      </c>
      <c r="J1176">
        <f ca="1">VLOOKUP(A1176,Metadata!$A$1:$R$1501,12,0)</f>
        <v>1</v>
      </c>
      <c r="K1176">
        <f ca="1">VLOOKUP(A1176,Metadata!$A$1:$R$1501,13,0)</f>
        <v>520</v>
      </c>
      <c r="L1176" s="17">
        <f ca="1">VLOOKUP(A1176,Metadata!$A$1:$R$1501,14,0)</f>
        <v>2680</v>
      </c>
      <c r="M1176" t="str">
        <f ca="1">VLOOKUP(A1176,Metadata!$A$1:$R$1501,15,0)</f>
        <v>Summer</v>
      </c>
      <c r="N1176" t="str">
        <f ca="1">VLOOKUP(A1176,Metadata!$A$1:$R$1501,17,0)</f>
        <v>Family</v>
      </c>
      <c r="O1176">
        <f ca="1">VLOOKUP(A1176,Metadata!$A$1:$R$1501,18,0)</f>
        <v>4</v>
      </c>
    </row>
    <row r="1177" spans="1:15">
      <c r="A1177" s="4">
        <v>1176</v>
      </c>
      <c r="B1177">
        <f ca="1">VLOOKUP(A1177,Metadata!$A$1:$R$1501,2,0)</f>
        <v>171</v>
      </c>
      <c r="C1177" t="str">
        <f ca="1">VLOOKUP(A1177,Metadata!$A$1:$R$1501,4,0)</f>
        <v>1 month</v>
      </c>
      <c r="D1177">
        <f ca="1">VLOOKUP(A1177,Metadata!$A$1:$R$1501,5,0)</f>
        <v>30</v>
      </c>
      <c r="E1177" s="17" t="str">
        <f ca="1">VLOOKUP(A1177,Metadata!$A$1:$R$1501,7,0)</f>
        <v>Salem</v>
      </c>
      <c r="F1177" t="str">
        <f ca="1">VLOOKUP(A1177,Metadata!$A$1:$R$1501,8,0)</f>
        <v>Historical</v>
      </c>
      <c r="G1177" t="str">
        <f ca="1">VLOOKUP(A1177,Metadata!$A$1:$R$1501,9,0)</f>
        <v>North America</v>
      </c>
      <c r="H1177">
        <f ca="1">VLOOKUP(A1177,Metadata!$A$1:$R$1501,10,0)</f>
        <v>1</v>
      </c>
      <c r="I1177">
        <f ca="1">VLOOKUP(A1177,Metadata!$A$1:$R$1501,11,0)</f>
        <v>2940</v>
      </c>
      <c r="J1177">
        <f ca="1">VLOOKUP(A1177,Metadata!$A$1:$R$1501,12,0)</f>
        <v>1</v>
      </c>
      <c r="K1177">
        <f ca="1">VLOOKUP(A1177,Metadata!$A$1:$R$1501,13,0)</f>
        <v>310</v>
      </c>
      <c r="L1177" s="17">
        <f ca="1">VLOOKUP(A1177,Metadata!$A$1:$R$1501,14,0)</f>
        <v>3250</v>
      </c>
      <c r="M1177" t="str">
        <f ca="1">VLOOKUP(A1177,Metadata!$A$1:$R$1501,15,0)</f>
        <v>Summer</v>
      </c>
      <c r="N1177" t="str">
        <f ca="1">VLOOKUP(A1177,Metadata!$A$1:$R$1501,17,0)</f>
        <v>Solo</v>
      </c>
      <c r="O1177">
        <f ca="1">VLOOKUP(A1177,Metadata!$A$1:$R$1501,18,0)</f>
        <v>1</v>
      </c>
    </row>
    <row r="1178" spans="1:15">
      <c r="A1178" s="4">
        <v>1177</v>
      </c>
      <c r="B1178">
        <f ca="1">VLOOKUP(A1178,Metadata!$A$1:$R$1501,2,0)</f>
        <v>87</v>
      </c>
      <c r="C1178" t="str">
        <f ca="1">VLOOKUP(A1178,Metadata!$A$1:$R$1501,4,0)</f>
        <v>3 days</v>
      </c>
      <c r="D1178">
        <f ca="1">VLOOKUP(A1178,Metadata!$A$1:$R$1501,5,0)</f>
        <v>3</v>
      </c>
      <c r="E1178" s="17" t="str">
        <f ca="1">VLOOKUP(A1178,Metadata!$A$1:$R$1501,7,0)</f>
        <v>Vancouver</v>
      </c>
      <c r="F1178" t="str">
        <f ca="1">VLOOKUP(A1178,Metadata!$A$1:$R$1501,8,0)</f>
        <v>Beach</v>
      </c>
      <c r="G1178" t="str">
        <f ca="1">VLOOKUP(A1178,Metadata!$A$1:$R$1501,9,0)</f>
        <v>North America</v>
      </c>
      <c r="H1178">
        <f ca="1">VLOOKUP(A1178,Metadata!$A$1:$R$1501,10,0)</f>
        <v>2</v>
      </c>
      <c r="I1178">
        <f ca="1">VLOOKUP(A1178,Metadata!$A$1:$R$1501,11,0)</f>
        <v>690</v>
      </c>
      <c r="J1178">
        <f ca="1">VLOOKUP(A1178,Metadata!$A$1:$R$1501,12,0)</f>
        <v>2</v>
      </c>
      <c r="K1178">
        <f ca="1">VLOOKUP(A1178,Metadata!$A$1:$R$1501,13,0)</f>
        <v>1200</v>
      </c>
      <c r="L1178" s="17">
        <f ca="1">VLOOKUP(A1178,Metadata!$A$1:$R$1501,14,0)</f>
        <v>1890</v>
      </c>
      <c r="M1178" t="str">
        <f ca="1">VLOOKUP(A1178,Metadata!$A$1:$R$1501,15,0)</f>
        <v>Summer</v>
      </c>
      <c r="N1178" t="str">
        <f ca="1">VLOOKUP(A1178,Metadata!$A$1:$R$1501,17,0)</f>
        <v>Romantic</v>
      </c>
      <c r="O1178">
        <f ca="1">VLOOKUP(A1178,Metadata!$A$1:$R$1501,18,0)</f>
        <v>2</v>
      </c>
    </row>
    <row r="1179" spans="1:15">
      <c r="A1179" s="4">
        <v>1178</v>
      </c>
      <c r="B1179">
        <f ca="1">VLOOKUP(A1179,Metadata!$A$1:$R$1501,2,0)</f>
        <v>148</v>
      </c>
      <c r="C1179" t="str">
        <f ca="1">VLOOKUP(A1179,Metadata!$A$1:$R$1501,4,0)</f>
        <v>1 month</v>
      </c>
      <c r="D1179">
        <f ca="1">VLOOKUP(A1179,Metadata!$A$1:$R$1501,5,0)</f>
        <v>30</v>
      </c>
      <c r="E1179" s="17" t="str">
        <f ca="1">VLOOKUP(A1179,Metadata!$A$1:$R$1501,7,0)</f>
        <v>Cape Town</v>
      </c>
      <c r="F1179" t="str">
        <f ca="1">VLOOKUP(A1179,Metadata!$A$1:$R$1501,8,0)</f>
        <v>Beach, Historical-Medieval, Aquatic-Water</v>
      </c>
      <c r="G1179" t="str">
        <f ca="1">VLOOKUP(A1179,Metadata!$A$1:$R$1501,9,0)</f>
        <v>Africa</v>
      </c>
      <c r="H1179">
        <f ca="1">VLOOKUP(A1179,Metadata!$A$1:$R$1501,10,0)</f>
        <v>2</v>
      </c>
      <c r="I1179">
        <f ca="1">VLOOKUP(A1179,Metadata!$A$1:$R$1501,11,0)</f>
        <v>17820</v>
      </c>
      <c r="J1179">
        <f ca="1">VLOOKUP(A1179,Metadata!$A$1:$R$1501,12,0)</f>
        <v>1</v>
      </c>
      <c r="K1179">
        <f ca="1">VLOOKUP(A1179,Metadata!$A$1:$R$1501,13,0)</f>
        <v>5040</v>
      </c>
      <c r="L1179" s="17">
        <f ca="1">VLOOKUP(A1179,Metadata!$A$1:$R$1501,14,0)</f>
        <v>22860</v>
      </c>
      <c r="M1179" t="str">
        <f ca="1">VLOOKUP(A1179,Metadata!$A$1:$R$1501,15,0)</f>
        <v>Winter</v>
      </c>
      <c r="N1179" t="str">
        <f ca="1">VLOOKUP(A1179,Metadata!$A$1:$R$1501,17,0)</f>
        <v>Friends</v>
      </c>
      <c r="O1179">
        <f ca="1">VLOOKUP(A1179,Metadata!$A$1:$R$1501,18,0)</f>
        <v>6</v>
      </c>
    </row>
    <row r="1180" spans="1:15">
      <c r="A1180" s="4">
        <v>1179</v>
      </c>
      <c r="B1180">
        <f ca="1">VLOOKUP(A1180,Metadata!$A$1:$R$1501,2,0)</f>
        <v>72</v>
      </c>
      <c r="C1180" t="str">
        <f ca="1">VLOOKUP(A1180,Metadata!$A$1:$R$1501,4,0)</f>
        <v>2 weeks</v>
      </c>
      <c r="D1180">
        <f ca="1">VLOOKUP(A1180,Metadata!$A$1:$R$1501,5,0)</f>
        <v>14</v>
      </c>
      <c r="E1180" s="17" t="str">
        <f ca="1">VLOOKUP(A1180,Metadata!$A$1:$R$1501,7,0)</f>
        <v>Mallorca</v>
      </c>
      <c r="F1180" t="str">
        <f ca="1">VLOOKUP(A1180,Metadata!$A$1:$R$1501,8,0)</f>
        <v>Beach, Aquatic, Adventure-Water</v>
      </c>
      <c r="G1180" t="str">
        <f ca="1">VLOOKUP(A1180,Metadata!$A$1:$R$1501,9,0)</f>
        <v>Europe</v>
      </c>
      <c r="H1180">
        <f ca="1">VLOOKUP(A1180,Metadata!$A$1:$R$1501,10,0)</f>
        <v>3</v>
      </c>
      <c r="I1180">
        <f ca="1">VLOOKUP(A1180,Metadata!$A$1:$R$1501,11,0)</f>
        <v>2562</v>
      </c>
      <c r="J1180">
        <f ca="1">VLOOKUP(A1180,Metadata!$A$1:$R$1501,12,0)</f>
        <v>1</v>
      </c>
      <c r="K1180">
        <f ca="1">VLOOKUP(A1180,Metadata!$A$1:$R$1501,13,0)</f>
        <v>1272</v>
      </c>
      <c r="L1180" s="17">
        <f ca="1">VLOOKUP(A1180,Metadata!$A$1:$R$1501,14,0)</f>
        <v>3834</v>
      </c>
      <c r="M1180" t="str">
        <f ca="1">VLOOKUP(A1180,Metadata!$A$1:$R$1501,15,0)</f>
        <v>Summer</v>
      </c>
      <c r="N1180" t="str">
        <f ca="1">VLOOKUP(A1180,Metadata!$A$1:$R$1501,17,0)</f>
        <v>Solo</v>
      </c>
      <c r="O1180">
        <f ca="1">VLOOKUP(A1180,Metadata!$A$1:$R$1501,18,0)</f>
        <v>1</v>
      </c>
    </row>
    <row r="1181" spans="1:15">
      <c r="A1181" s="4">
        <v>1180</v>
      </c>
      <c r="B1181">
        <f ca="1">VLOOKUP(A1181,Metadata!$A$1:$R$1501,2,0)</f>
        <v>203</v>
      </c>
      <c r="C1181" t="str">
        <f ca="1">VLOOKUP(A1181,Metadata!$A$1:$R$1501,4,0)</f>
        <v>1 month</v>
      </c>
      <c r="D1181">
        <f ca="1">VLOOKUP(A1181,Metadata!$A$1:$R$1501,5,0)</f>
        <v>30</v>
      </c>
      <c r="E1181" s="17" t="str">
        <f ca="1">VLOOKUP(A1181,Metadata!$A$1:$R$1501,7,0)</f>
        <v>Seattle</v>
      </c>
      <c r="F1181" t="str">
        <f ca="1">VLOOKUP(A1181,Metadata!$A$1:$R$1501,8,0)</f>
        <v>Modern</v>
      </c>
      <c r="G1181" t="str">
        <f ca="1">VLOOKUP(A1181,Metadata!$A$1:$R$1501,9,0)</f>
        <v>North America</v>
      </c>
      <c r="H1181">
        <f ca="1">VLOOKUP(A1181,Metadata!$A$1:$R$1501,10,0)</f>
        <v>1</v>
      </c>
      <c r="I1181">
        <f ca="1">VLOOKUP(A1181,Metadata!$A$1:$R$1501,11,0)</f>
        <v>11520</v>
      </c>
      <c r="J1181">
        <f ca="1">VLOOKUP(A1181,Metadata!$A$1:$R$1501,12,0)</f>
        <v>2</v>
      </c>
      <c r="K1181">
        <f ca="1">VLOOKUP(A1181,Metadata!$A$1:$R$1501,13,0)</f>
        <v>2400</v>
      </c>
      <c r="L1181" s="17">
        <f ca="1">VLOOKUP(A1181,Metadata!$A$1:$R$1501,14,0)</f>
        <v>13920</v>
      </c>
      <c r="M1181" t="str">
        <f ca="1">VLOOKUP(A1181,Metadata!$A$1:$R$1501,15,0)</f>
        <v>Summer</v>
      </c>
      <c r="N1181" t="str">
        <f ca="1">VLOOKUP(A1181,Metadata!$A$1:$R$1501,17,0)</f>
        <v>Friends</v>
      </c>
      <c r="O1181">
        <f ca="1">VLOOKUP(A1181,Metadata!$A$1:$R$1501,18,0)</f>
        <v>6</v>
      </c>
    </row>
    <row r="1182" spans="1:15">
      <c r="A1182" s="4">
        <v>1181</v>
      </c>
      <c r="B1182">
        <f ca="1">VLOOKUP(A1182,Metadata!$A$1:$R$1501,2,0)</f>
        <v>286</v>
      </c>
      <c r="C1182" t="str">
        <f ca="1">VLOOKUP(A1182,Metadata!$A$1:$R$1501,4,0)</f>
        <v>3 days</v>
      </c>
      <c r="D1182">
        <f ca="1">VLOOKUP(A1182,Metadata!$A$1:$R$1501,5,0)</f>
        <v>3</v>
      </c>
      <c r="E1182" s="17" t="str">
        <f ca="1">VLOOKUP(A1182,Metadata!$A$1:$R$1501,7,0)</f>
        <v>Athens</v>
      </c>
      <c r="F1182" t="str">
        <f ca="1">VLOOKUP(A1182,Metadata!$A$1:$R$1501,8,0)</f>
        <v>Historical-Ancient, Architecture</v>
      </c>
      <c r="G1182" t="str">
        <f ca="1">VLOOKUP(A1182,Metadata!$A$1:$R$1501,9,0)</f>
        <v>Europe</v>
      </c>
      <c r="H1182">
        <f ca="1">VLOOKUP(A1182,Metadata!$A$1:$R$1501,10,0)</f>
        <v>1</v>
      </c>
      <c r="I1182">
        <f ca="1">VLOOKUP(A1182,Metadata!$A$1:$R$1501,11,0)</f>
        <v>594</v>
      </c>
      <c r="J1182">
        <f ca="1">VLOOKUP(A1182,Metadata!$A$1:$R$1501,12,0)</f>
        <v>2</v>
      </c>
      <c r="K1182">
        <f ca="1">VLOOKUP(A1182,Metadata!$A$1:$R$1501,13,0)</f>
        <v>13200</v>
      </c>
      <c r="L1182" s="17">
        <f ca="1">VLOOKUP(A1182,Metadata!$A$1:$R$1501,14,0)</f>
        <v>13794</v>
      </c>
      <c r="M1182" t="str">
        <f ca="1">VLOOKUP(A1182,Metadata!$A$1:$R$1501,15,0)</f>
        <v>Summer</v>
      </c>
      <c r="N1182" t="str">
        <f ca="1">VLOOKUP(A1182,Metadata!$A$1:$R$1501,17,0)</f>
        <v>Friends</v>
      </c>
      <c r="O1182">
        <f ca="1">VLOOKUP(A1182,Metadata!$A$1:$R$1501,18,0)</f>
        <v>6</v>
      </c>
    </row>
    <row r="1183" spans="1:15">
      <c r="A1183" s="4">
        <v>1182</v>
      </c>
      <c r="B1183">
        <f ca="1">VLOOKUP(A1183,Metadata!$A$1:$R$1501,2,0)</f>
        <v>170</v>
      </c>
      <c r="C1183" t="str">
        <f ca="1">VLOOKUP(A1183,Metadata!$A$1:$R$1501,4,0)</f>
        <v>2 weeks</v>
      </c>
      <c r="D1183">
        <f ca="1">VLOOKUP(A1183,Metadata!$A$1:$R$1501,5,0)</f>
        <v>14</v>
      </c>
      <c r="E1183" s="17" t="str">
        <f ca="1">VLOOKUP(A1183,Metadata!$A$1:$R$1501,7,0)</f>
        <v>Vancouver</v>
      </c>
      <c r="F1183" t="str">
        <f ca="1">VLOOKUP(A1183,Metadata!$A$1:$R$1501,8,0)</f>
        <v>Beach</v>
      </c>
      <c r="G1183" t="str">
        <f ca="1">VLOOKUP(A1183,Metadata!$A$1:$R$1501,9,0)</f>
        <v>North America</v>
      </c>
      <c r="H1183">
        <f ca="1">VLOOKUP(A1183,Metadata!$A$1:$R$1501,10,0)</f>
        <v>1</v>
      </c>
      <c r="I1183">
        <f ca="1">VLOOKUP(A1183,Metadata!$A$1:$R$1501,11,0)</f>
        <v>3528</v>
      </c>
      <c r="J1183">
        <f ca="1">VLOOKUP(A1183,Metadata!$A$1:$R$1501,12,0)</f>
        <v>1</v>
      </c>
      <c r="K1183">
        <f ca="1">VLOOKUP(A1183,Metadata!$A$1:$R$1501,13,0)</f>
        <v>1800</v>
      </c>
      <c r="L1183" s="17">
        <f ca="1">VLOOKUP(A1183,Metadata!$A$1:$R$1501,14,0)</f>
        <v>5328</v>
      </c>
      <c r="M1183" t="str">
        <f ca="1">VLOOKUP(A1183,Metadata!$A$1:$R$1501,15,0)</f>
        <v>Summer</v>
      </c>
      <c r="N1183" t="str">
        <f ca="1">VLOOKUP(A1183,Metadata!$A$1:$R$1501,17,0)</f>
        <v>Friends</v>
      </c>
      <c r="O1183">
        <f ca="1">VLOOKUP(A1183,Metadata!$A$1:$R$1501,18,0)</f>
        <v>6</v>
      </c>
    </row>
    <row r="1184" spans="1:15">
      <c r="A1184" s="4">
        <v>1183</v>
      </c>
      <c r="B1184">
        <f ca="1">VLOOKUP(A1184,Metadata!$A$1:$R$1501,2,0)</f>
        <v>51</v>
      </c>
      <c r="C1184" t="str">
        <f ca="1">VLOOKUP(A1184,Metadata!$A$1:$R$1501,4,0)</f>
        <v>3 days</v>
      </c>
      <c r="D1184">
        <f ca="1">VLOOKUP(A1184,Metadata!$A$1:$R$1501,5,0)</f>
        <v>3</v>
      </c>
      <c r="E1184" s="17" t="str">
        <f ca="1">VLOOKUP(A1184,Metadata!$A$1:$R$1501,7,0)</f>
        <v>Los Angeles</v>
      </c>
      <c r="F1184" t="str">
        <f ca="1">VLOOKUP(A1184,Metadata!$A$1:$R$1501,8,0)</f>
        <v>Beach, Terrain</v>
      </c>
      <c r="G1184" t="str">
        <f ca="1">VLOOKUP(A1184,Metadata!$A$1:$R$1501,9,0)</f>
        <v>North America</v>
      </c>
      <c r="H1184">
        <f ca="1">VLOOKUP(A1184,Metadata!$A$1:$R$1501,10,0)</f>
        <v>3</v>
      </c>
      <c r="I1184">
        <f ca="1">VLOOKUP(A1184,Metadata!$A$1:$R$1501,11,0)</f>
        <v>10044</v>
      </c>
      <c r="J1184">
        <f ca="1">VLOOKUP(A1184,Metadata!$A$1:$R$1501,12,0)</f>
        <v>1</v>
      </c>
      <c r="K1184">
        <f ca="1">VLOOKUP(A1184,Metadata!$A$1:$R$1501,13,0)</f>
        <v>1320</v>
      </c>
      <c r="L1184" s="17">
        <f ca="1">VLOOKUP(A1184,Metadata!$A$1:$R$1501,14,0)</f>
        <v>11364</v>
      </c>
      <c r="M1184" t="str">
        <f ca="1">VLOOKUP(A1184,Metadata!$A$1:$R$1501,15,0)</f>
        <v>Summer</v>
      </c>
      <c r="N1184" t="str">
        <f ca="1">VLOOKUP(A1184,Metadata!$A$1:$R$1501,17,0)</f>
        <v>Friends</v>
      </c>
      <c r="O1184">
        <f ca="1">VLOOKUP(A1184,Metadata!$A$1:$R$1501,18,0)</f>
        <v>6</v>
      </c>
    </row>
    <row r="1185" spans="1:15">
      <c r="A1185" s="4">
        <v>1184</v>
      </c>
      <c r="B1185">
        <f ca="1">VLOOKUP(A1185,Metadata!$A$1:$R$1501,2,0)</f>
        <v>51</v>
      </c>
      <c r="C1185" t="str">
        <f ca="1">VLOOKUP(A1185,Metadata!$A$1:$R$1501,4,0)</f>
        <v>1 month</v>
      </c>
      <c r="D1185">
        <f ca="1">VLOOKUP(A1185,Metadata!$A$1:$R$1501,5,0)</f>
        <v>30</v>
      </c>
      <c r="E1185" s="17" t="str">
        <f ca="1">VLOOKUP(A1185,Metadata!$A$1:$R$1501,7,0)</f>
        <v>Nashville</v>
      </c>
      <c r="F1185" t="str">
        <f ca="1">VLOOKUP(A1185,Metadata!$A$1:$R$1501,8,0)</f>
        <v>Modern, Nightlife</v>
      </c>
      <c r="G1185" t="str">
        <f ca="1">VLOOKUP(A1185,Metadata!$A$1:$R$1501,9,0)</f>
        <v>North America</v>
      </c>
      <c r="H1185">
        <f ca="1">VLOOKUP(A1185,Metadata!$A$1:$R$1501,10,0)</f>
        <v>2</v>
      </c>
      <c r="I1185">
        <f ca="1">VLOOKUP(A1185,Metadata!$A$1:$R$1501,11,0)</f>
        <v>15600</v>
      </c>
      <c r="J1185">
        <f ca="1">VLOOKUP(A1185,Metadata!$A$1:$R$1501,12,0)</f>
        <v>2</v>
      </c>
      <c r="K1185">
        <f ca="1">VLOOKUP(A1185,Metadata!$A$1:$R$1501,13,0)</f>
        <v>2480</v>
      </c>
      <c r="L1185" s="17">
        <f ca="1">VLOOKUP(A1185,Metadata!$A$1:$R$1501,14,0)</f>
        <v>18080</v>
      </c>
      <c r="M1185" t="str">
        <f ca="1">VLOOKUP(A1185,Metadata!$A$1:$R$1501,15,0)</f>
        <v>Spring</v>
      </c>
      <c r="N1185" t="str">
        <f ca="1">VLOOKUP(A1185,Metadata!$A$1:$R$1501,17,0)</f>
        <v>Family</v>
      </c>
      <c r="O1185">
        <f ca="1">VLOOKUP(A1185,Metadata!$A$1:$R$1501,18,0)</f>
        <v>4</v>
      </c>
    </row>
    <row r="1186" spans="1:15">
      <c r="A1186" s="4">
        <v>1185</v>
      </c>
      <c r="B1186">
        <f ca="1">VLOOKUP(A1186,Metadata!$A$1:$R$1501,2,0)</f>
        <v>105</v>
      </c>
      <c r="C1186" t="str">
        <f ca="1">VLOOKUP(A1186,Metadata!$A$1:$R$1501,4,0)</f>
        <v>1 month</v>
      </c>
      <c r="D1186">
        <f ca="1">VLOOKUP(A1186,Metadata!$A$1:$R$1501,5,0)</f>
        <v>30</v>
      </c>
      <c r="E1186" s="17" t="str">
        <f ca="1">VLOOKUP(A1186,Metadata!$A$1:$R$1501,7,0)</f>
        <v>Cambridge</v>
      </c>
      <c r="F1186" t="str">
        <f ca="1">VLOOKUP(A1186,Metadata!$A$1:$R$1501,8,0)</f>
        <v>Modern, Aquatic</v>
      </c>
      <c r="G1186" t="str">
        <f ca="1">VLOOKUP(A1186,Metadata!$A$1:$R$1501,9,0)</f>
        <v>North America</v>
      </c>
      <c r="H1186">
        <f ca="1">VLOOKUP(A1186,Metadata!$A$1:$R$1501,10,0)</f>
        <v>3</v>
      </c>
      <c r="I1186">
        <f ca="1">VLOOKUP(A1186,Metadata!$A$1:$R$1501,11,0)</f>
        <v>13980</v>
      </c>
      <c r="J1186">
        <f ca="1">VLOOKUP(A1186,Metadata!$A$1:$R$1501,12,0)</f>
        <v>1</v>
      </c>
      <c r="K1186">
        <f ca="1">VLOOKUP(A1186,Metadata!$A$1:$R$1501,13,0)</f>
        <v>400</v>
      </c>
      <c r="L1186" s="17">
        <f ca="1">VLOOKUP(A1186,Metadata!$A$1:$R$1501,14,0)</f>
        <v>14380</v>
      </c>
      <c r="M1186" t="str">
        <f ca="1">VLOOKUP(A1186,Metadata!$A$1:$R$1501,15,0)</f>
        <v>Summer</v>
      </c>
      <c r="N1186" t="str">
        <f ca="1">VLOOKUP(A1186,Metadata!$A$1:$R$1501,17,0)</f>
        <v>Romantic</v>
      </c>
      <c r="O1186">
        <f ca="1">VLOOKUP(A1186,Metadata!$A$1:$R$1501,18,0)</f>
        <v>2</v>
      </c>
    </row>
    <row r="1187" spans="1:15">
      <c r="A1187" s="4">
        <v>1186</v>
      </c>
      <c r="B1187">
        <f ca="1">VLOOKUP(A1187,Metadata!$A$1:$R$1501,2,0)</f>
        <v>30</v>
      </c>
      <c r="C1187" t="str">
        <f ca="1">VLOOKUP(A1187,Metadata!$A$1:$R$1501,4,0)</f>
        <v>2 weeks</v>
      </c>
      <c r="D1187">
        <f ca="1">VLOOKUP(A1187,Metadata!$A$1:$R$1501,5,0)</f>
        <v>14</v>
      </c>
      <c r="E1187" s="17" t="str">
        <f ca="1">VLOOKUP(A1187,Metadata!$A$1:$R$1501,7,0)</f>
        <v>Porto</v>
      </c>
      <c r="F1187" t="str">
        <f ca="1">VLOOKUP(A1187,Metadata!$A$1:$R$1501,8,0)</f>
        <v>Wineyard, Historical-Modern, Architecture</v>
      </c>
      <c r="G1187" t="str">
        <f ca="1">VLOOKUP(A1187,Metadata!$A$1:$R$1501,9,0)</f>
        <v>Europe</v>
      </c>
      <c r="H1187">
        <f ca="1">VLOOKUP(A1187,Metadata!$A$1:$R$1501,10,0)</f>
        <v>1</v>
      </c>
      <c r="I1187">
        <f ca="1">VLOOKUP(A1187,Metadata!$A$1:$R$1501,11,0)</f>
        <v>602</v>
      </c>
      <c r="J1187">
        <f ca="1">VLOOKUP(A1187,Metadata!$A$1:$R$1501,12,0)</f>
        <v>1</v>
      </c>
      <c r="K1187">
        <f ca="1">VLOOKUP(A1187,Metadata!$A$1:$R$1501,13,0)</f>
        <v>1220</v>
      </c>
      <c r="L1187" s="17">
        <f ca="1">VLOOKUP(A1187,Metadata!$A$1:$R$1501,14,0)</f>
        <v>1822</v>
      </c>
      <c r="M1187" t="str">
        <f ca="1">VLOOKUP(A1187,Metadata!$A$1:$R$1501,15,0)</f>
        <v>Summer</v>
      </c>
      <c r="N1187" t="str">
        <f ca="1">VLOOKUP(A1187,Metadata!$A$1:$R$1501,17,0)</f>
        <v>Solo</v>
      </c>
      <c r="O1187">
        <f ca="1">VLOOKUP(A1187,Metadata!$A$1:$R$1501,18,0)</f>
        <v>1</v>
      </c>
    </row>
    <row r="1188" spans="1:15">
      <c r="A1188" s="4">
        <v>1187</v>
      </c>
      <c r="B1188">
        <f ca="1">VLOOKUP(A1188,Metadata!$A$1:$R$1501,2,0)</f>
        <v>196</v>
      </c>
      <c r="C1188" t="str">
        <f ca="1">VLOOKUP(A1188,Metadata!$A$1:$R$1501,4,0)</f>
        <v>1 week</v>
      </c>
      <c r="D1188">
        <f ca="1">VLOOKUP(A1188,Metadata!$A$1:$R$1501,5,0)</f>
        <v>7</v>
      </c>
      <c r="E1188" s="17" t="str">
        <f ca="1">VLOOKUP(A1188,Metadata!$A$1:$R$1501,7,0)</f>
        <v>Venice</v>
      </c>
      <c r="F1188" t="str">
        <f ca="1">VLOOKUP(A1188,Metadata!$A$1:$R$1501,8,0)</f>
        <v>Terrain</v>
      </c>
      <c r="G1188" t="str">
        <f ca="1">VLOOKUP(A1188,Metadata!$A$1:$R$1501,9,0)</f>
        <v>Europe</v>
      </c>
      <c r="H1188">
        <f ca="1">VLOOKUP(A1188,Metadata!$A$1:$R$1501,10,0)</f>
        <v>3</v>
      </c>
      <c r="I1188">
        <f ca="1">VLOOKUP(A1188,Metadata!$A$1:$R$1501,11,0)</f>
        <v>7812</v>
      </c>
      <c r="J1188">
        <f ca="1">VLOOKUP(A1188,Metadata!$A$1:$R$1501,12,0)</f>
        <v>1</v>
      </c>
      <c r="K1188">
        <f ca="1">VLOOKUP(A1188,Metadata!$A$1:$R$1501,13,0)</f>
        <v>4640</v>
      </c>
      <c r="L1188" s="17">
        <f ca="1">VLOOKUP(A1188,Metadata!$A$1:$R$1501,14,0)</f>
        <v>12452</v>
      </c>
      <c r="M1188" t="str">
        <f ca="1">VLOOKUP(A1188,Metadata!$A$1:$R$1501,15,0)</f>
        <v>Summer</v>
      </c>
      <c r="N1188" t="str">
        <f ca="1">VLOOKUP(A1188,Metadata!$A$1:$R$1501,17,0)</f>
        <v>Family</v>
      </c>
      <c r="O1188">
        <f ca="1">VLOOKUP(A1188,Metadata!$A$1:$R$1501,18,0)</f>
        <v>4</v>
      </c>
    </row>
    <row r="1189" spans="1:15">
      <c r="A1189" s="4">
        <v>1188</v>
      </c>
      <c r="B1189">
        <f ca="1">VLOOKUP(A1189,Metadata!$A$1:$R$1501,2,0)</f>
        <v>116</v>
      </c>
      <c r="C1189" t="str">
        <f ca="1">VLOOKUP(A1189,Metadata!$A$1:$R$1501,4,0)</f>
        <v>1 month</v>
      </c>
      <c r="D1189">
        <f ca="1">VLOOKUP(A1189,Metadata!$A$1:$R$1501,5,0)</f>
        <v>30</v>
      </c>
      <c r="E1189" s="17" t="str">
        <f ca="1">VLOOKUP(A1189,Metadata!$A$1:$R$1501,7,0)</f>
        <v>Asheville</v>
      </c>
      <c r="F1189" t="str">
        <f ca="1">VLOOKUP(A1189,Metadata!$A$1:$R$1501,8,0)</f>
        <v>Historical-Modern, Adventure-Water, Hills, Adventure-Land</v>
      </c>
      <c r="G1189" t="str">
        <f ca="1">VLOOKUP(A1189,Metadata!$A$1:$R$1501,9,0)</f>
        <v>North America</v>
      </c>
      <c r="H1189">
        <f ca="1">VLOOKUP(A1189,Metadata!$A$1:$R$1501,10,0)</f>
        <v>2</v>
      </c>
      <c r="I1189">
        <f ca="1">VLOOKUP(A1189,Metadata!$A$1:$R$1501,11,0)</f>
        <v>12720</v>
      </c>
      <c r="J1189">
        <f ca="1">VLOOKUP(A1189,Metadata!$A$1:$R$1501,12,0)</f>
        <v>1</v>
      </c>
      <c r="K1189">
        <f ca="1">VLOOKUP(A1189,Metadata!$A$1:$R$1501,13,0)</f>
        <v>1000</v>
      </c>
      <c r="L1189" s="17">
        <f ca="1">VLOOKUP(A1189,Metadata!$A$1:$R$1501,14,0)</f>
        <v>13720</v>
      </c>
      <c r="M1189" t="str">
        <f ca="1">VLOOKUP(A1189,Metadata!$A$1:$R$1501,15,0)</f>
        <v>Summer</v>
      </c>
      <c r="N1189" t="str">
        <f ca="1">VLOOKUP(A1189,Metadata!$A$1:$R$1501,17,0)</f>
        <v>Family</v>
      </c>
      <c r="O1189">
        <f ca="1">VLOOKUP(A1189,Metadata!$A$1:$R$1501,18,0)</f>
        <v>4</v>
      </c>
    </row>
    <row r="1190" spans="1:15">
      <c r="A1190" s="4">
        <v>1189</v>
      </c>
      <c r="B1190">
        <f ca="1">VLOOKUP(A1190,Metadata!$A$1:$R$1501,2,0)</f>
        <v>226</v>
      </c>
      <c r="C1190" t="str">
        <f ca="1">VLOOKUP(A1190,Metadata!$A$1:$R$1501,4,0)</f>
        <v>2 weeks</v>
      </c>
      <c r="D1190">
        <f ca="1">VLOOKUP(A1190,Metadata!$A$1:$R$1501,5,0)</f>
        <v>14</v>
      </c>
      <c r="E1190" s="17" t="str">
        <f ca="1">VLOOKUP(A1190,Metadata!$A$1:$R$1501,7,0)</f>
        <v>Manchester</v>
      </c>
      <c r="F1190" t="str">
        <f ca="1">VLOOKUP(A1190,Metadata!$A$1:$R$1501,8,0)</f>
        <v>Modern, Nightlife</v>
      </c>
      <c r="G1190" t="str">
        <f ca="1">VLOOKUP(A1190,Metadata!$A$1:$R$1501,9,0)</f>
        <v>Europe</v>
      </c>
      <c r="H1190">
        <f ca="1">VLOOKUP(A1190,Metadata!$A$1:$R$1501,10,0)</f>
        <v>3</v>
      </c>
      <c r="I1190">
        <f ca="1">VLOOKUP(A1190,Metadata!$A$1:$R$1501,11,0)</f>
        <v>6230</v>
      </c>
      <c r="J1190">
        <f ca="1">VLOOKUP(A1190,Metadata!$A$1:$R$1501,12,0)</f>
        <v>1</v>
      </c>
      <c r="K1190">
        <f ca="1">VLOOKUP(A1190,Metadata!$A$1:$R$1501,13,0)</f>
        <v>670</v>
      </c>
      <c r="L1190" s="17">
        <f ca="1">VLOOKUP(A1190,Metadata!$A$1:$R$1501,14,0)</f>
        <v>6900</v>
      </c>
      <c r="M1190" t="str">
        <f ca="1">VLOOKUP(A1190,Metadata!$A$1:$R$1501,15,0)</f>
        <v>Summer</v>
      </c>
      <c r="N1190" t="str">
        <f ca="1">VLOOKUP(A1190,Metadata!$A$1:$R$1501,17,0)</f>
        <v>Solo</v>
      </c>
      <c r="O1190">
        <f ca="1">VLOOKUP(A1190,Metadata!$A$1:$R$1501,18,0)</f>
        <v>1</v>
      </c>
    </row>
    <row r="1191" spans="1:15">
      <c r="A1191" s="4">
        <v>1190</v>
      </c>
      <c r="B1191">
        <f ca="1">VLOOKUP(A1191,Metadata!$A$1:$R$1501,2,0)</f>
        <v>162</v>
      </c>
      <c r="C1191" t="str">
        <f ca="1">VLOOKUP(A1191,Metadata!$A$1:$R$1501,4,0)</f>
        <v>2 weeks</v>
      </c>
      <c r="D1191">
        <f ca="1">VLOOKUP(A1191,Metadata!$A$1:$R$1501,5,0)</f>
        <v>14</v>
      </c>
      <c r="E1191" s="17" t="str">
        <f ca="1">VLOOKUP(A1191,Metadata!$A$1:$R$1501,7,0)</f>
        <v>Copenhagen</v>
      </c>
      <c r="F1191" t="str">
        <f ca="1">VLOOKUP(A1191,Metadata!$A$1:$R$1501,8,0)</f>
        <v>Historical-Medieval, Beach, Adventure-Water, Park, Nightlife, Architecture</v>
      </c>
      <c r="G1191" t="str">
        <f ca="1">VLOOKUP(A1191,Metadata!$A$1:$R$1501,9,0)</f>
        <v>Europe</v>
      </c>
      <c r="H1191">
        <f ca="1">VLOOKUP(A1191,Metadata!$A$1:$R$1501,10,0)</f>
        <v>2</v>
      </c>
      <c r="I1191">
        <f ca="1">VLOOKUP(A1191,Metadata!$A$1:$R$1501,11,0)</f>
        <v>9968</v>
      </c>
      <c r="J1191">
        <f ca="1">VLOOKUP(A1191,Metadata!$A$1:$R$1501,12,0)</f>
        <v>1</v>
      </c>
      <c r="K1191">
        <f ca="1">VLOOKUP(A1191,Metadata!$A$1:$R$1501,13,0)</f>
        <v>3920</v>
      </c>
      <c r="L1191" s="17">
        <f ca="1">VLOOKUP(A1191,Metadata!$A$1:$R$1501,14,0)</f>
        <v>13888</v>
      </c>
      <c r="M1191" t="str">
        <f ca="1">VLOOKUP(A1191,Metadata!$A$1:$R$1501,15,0)</f>
        <v>Summer</v>
      </c>
      <c r="N1191" t="str">
        <f ca="1">VLOOKUP(A1191,Metadata!$A$1:$R$1501,17,0)</f>
        <v>Family</v>
      </c>
      <c r="O1191">
        <f ca="1">VLOOKUP(A1191,Metadata!$A$1:$R$1501,18,0)</f>
        <v>4</v>
      </c>
    </row>
    <row r="1192" spans="1:15">
      <c r="A1192" s="4">
        <v>1191</v>
      </c>
      <c r="B1192">
        <f ca="1">VLOOKUP(A1192,Metadata!$A$1:$R$1501,2,0)</f>
        <v>90</v>
      </c>
      <c r="C1192" t="str">
        <f ca="1">VLOOKUP(A1192,Metadata!$A$1:$R$1501,4,0)</f>
        <v>3 days</v>
      </c>
      <c r="D1192">
        <f ca="1">VLOOKUP(A1192,Metadata!$A$1:$R$1501,5,0)</f>
        <v>3</v>
      </c>
      <c r="E1192" s="17" t="str">
        <f ca="1">VLOOKUP(A1192,Metadata!$A$1:$R$1501,7,0)</f>
        <v>Seattle</v>
      </c>
      <c r="F1192" t="str">
        <f ca="1">VLOOKUP(A1192,Metadata!$A$1:$R$1501,8,0)</f>
        <v>Modern</v>
      </c>
      <c r="G1192" t="str">
        <f ca="1">VLOOKUP(A1192,Metadata!$A$1:$R$1501,9,0)</f>
        <v>North America</v>
      </c>
      <c r="H1192">
        <f ca="1">VLOOKUP(A1192,Metadata!$A$1:$R$1501,10,0)</f>
        <v>3</v>
      </c>
      <c r="I1192">
        <f ca="1">VLOOKUP(A1192,Metadata!$A$1:$R$1501,11,0)</f>
        <v>4104</v>
      </c>
      <c r="J1192">
        <f ca="1">VLOOKUP(A1192,Metadata!$A$1:$R$1501,12,0)</f>
        <v>1</v>
      </c>
      <c r="K1192">
        <f ca="1">VLOOKUP(A1192,Metadata!$A$1:$R$1501,13,0)</f>
        <v>800</v>
      </c>
      <c r="L1192" s="17">
        <f ca="1">VLOOKUP(A1192,Metadata!$A$1:$R$1501,14,0)</f>
        <v>4904</v>
      </c>
      <c r="M1192" t="str">
        <f ca="1">VLOOKUP(A1192,Metadata!$A$1:$R$1501,15,0)</f>
        <v>Summer</v>
      </c>
      <c r="N1192" t="str">
        <f ca="1">VLOOKUP(A1192,Metadata!$A$1:$R$1501,17,0)</f>
        <v>Family</v>
      </c>
      <c r="O1192">
        <f ca="1">VLOOKUP(A1192,Metadata!$A$1:$R$1501,18,0)</f>
        <v>4</v>
      </c>
    </row>
    <row r="1193" spans="1:15">
      <c r="A1193" s="4">
        <v>1192</v>
      </c>
      <c r="B1193">
        <f ca="1">VLOOKUP(A1193,Metadata!$A$1:$R$1501,2,0)</f>
        <v>92</v>
      </c>
      <c r="C1193" t="str">
        <f ca="1">VLOOKUP(A1193,Metadata!$A$1:$R$1501,4,0)</f>
        <v>1 week</v>
      </c>
      <c r="D1193">
        <f ca="1">VLOOKUP(A1193,Metadata!$A$1:$R$1501,5,0)</f>
        <v>7</v>
      </c>
      <c r="E1193" s="17" t="str">
        <f ca="1">VLOOKUP(A1193,Metadata!$A$1:$R$1501,7,0)</f>
        <v>Sydney</v>
      </c>
      <c r="F1193" t="str">
        <f ca="1">VLOOKUP(A1193,Metadata!$A$1:$R$1501,8,0)</f>
        <v>Beach</v>
      </c>
      <c r="G1193" t="str">
        <f ca="1">VLOOKUP(A1193,Metadata!$A$1:$R$1501,9,0)</f>
        <v>Australia</v>
      </c>
      <c r="H1193">
        <f ca="1">VLOOKUP(A1193,Metadata!$A$1:$R$1501,10,0)</f>
        <v>2</v>
      </c>
      <c r="I1193">
        <f ca="1">VLOOKUP(A1193,Metadata!$A$1:$R$1501,11,0)</f>
        <v>5670</v>
      </c>
      <c r="J1193">
        <f ca="1">VLOOKUP(A1193,Metadata!$A$1:$R$1501,12,0)</f>
        <v>1</v>
      </c>
      <c r="K1193">
        <f ca="1">VLOOKUP(A1193,Metadata!$A$1:$R$1501,13,0)</f>
        <v>8040</v>
      </c>
      <c r="L1193" s="17">
        <f ca="1">VLOOKUP(A1193,Metadata!$A$1:$R$1501,14,0)</f>
        <v>13710</v>
      </c>
      <c r="M1193" t="str">
        <f ca="1">VLOOKUP(A1193,Metadata!$A$1:$R$1501,15,0)</f>
        <v>Spring</v>
      </c>
      <c r="N1193" t="str">
        <f ca="1">VLOOKUP(A1193,Metadata!$A$1:$R$1501,17,0)</f>
        <v>Friends</v>
      </c>
      <c r="O1193">
        <f ca="1">VLOOKUP(A1193,Metadata!$A$1:$R$1501,18,0)</f>
        <v>6</v>
      </c>
    </row>
    <row r="1194" spans="1:15">
      <c r="A1194" s="4">
        <v>1193</v>
      </c>
      <c r="B1194">
        <f ca="1">VLOOKUP(A1194,Metadata!$A$1:$R$1501,2,0)</f>
        <v>93</v>
      </c>
      <c r="C1194" t="str">
        <f ca="1">VLOOKUP(A1194,Metadata!$A$1:$R$1501,4,0)</f>
        <v>3 days</v>
      </c>
      <c r="D1194">
        <f ca="1">VLOOKUP(A1194,Metadata!$A$1:$R$1501,5,0)</f>
        <v>3</v>
      </c>
      <c r="E1194" s="17" t="str">
        <f ca="1">VLOOKUP(A1194,Metadata!$A$1:$R$1501,7,0)</f>
        <v>San Diego</v>
      </c>
      <c r="F1194" t="str">
        <f ca="1">VLOOKUP(A1194,Metadata!$A$1:$R$1501,8,0)</f>
        <v>Beach</v>
      </c>
      <c r="G1194" t="str">
        <f ca="1">VLOOKUP(A1194,Metadata!$A$1:$R$1501,9,0)</f>
        <v>North America</v>
      </c>
      <c r="H1194">
        <f ca="1">VLOOKUP(A1194,Metadata!$A$1:$R$1501,10,0)</f>
        <v>1</v>
      </c>
      <c r="I1194">
        <f ca="1">VLOOKUP(A1194,Metadata!$A$1:$R$1501,11,0)</f>
        <v>1188</v>
      </c>
      <c r="J1194">
        <f ca="1">VLOOKUP(A1194,Metadata!$A$1:$R$1501,12,0)</f>
        <v>2</v>
      </c>
      <c r="K1194">
        <f ca="1">VLOOKUP(A1194,Metadata!$A$1:$R$1501,13,0)</f>
        <v>2640</v>
      </c>
      <c r="L1194" s="17">
        <f ca="1">VLOOKUP(A1194,Metadata!$A$1:$R$1501,14,0)</f>
        <v>3828</v>
      </c>
      <c r="M1194" t="str">
        <f ca="1">VLOOKUP(A1194,Metadata!$A$1:$R$1501,15,0)</f>
        <v>Summer</v>
      </c>
      <c r="N1194" t="str">
        <f ca="1">VLOOKUP(A1194,Metadata!$A$1:$R$1501,17,0)</f>
        <v>Friends</v>
      </c>
      <c r="O1194">
        <f ca="1">VLOOKUP(A1194,Metadata!$A$1:$R$1501,18,0)</f>
        <v>6</v>
      </c>
    </row>
    <row r="1195" spans="1:15">
      <c r="A1195" s="4">
        <v>1194</v>
      </c>
      <c r="B1195">
        <f ca="1">VLOOKUP(A1195,Metadata!$A$1:$R$1501,2,0)</f>
        <v>254</v>
      </c>
      <c r="C1195" t="str">
        <f ca="1">VLOOKUP(A1195,Metadata!$A$1:$R$1501,4,0)</f>
        <v>1 week</v>
      </c>
      <c r="D1195">
        <f ca="1">VLOOKUP(A1195,Metadata!$A$1:$R$1501,5,0)</f>
        <v>7</v>
      </c>
      <c r="E1195" s="17" t="str">
        <f ca="1">VLOOKUP(A1195,Metadata!$A$1:$R$1501,7,0)</f>
        <v>Washington, D.C.</v>
      </c>
      <c r="F1195" t="str">
        <f ca="1">VLOOKUP(A1195,Metadata!$A$1:$R$1501,8,0)</f>
        <v>Modern</v>
      </c>
      <c r="G1195" t="str">
        <f ca="1">VLOOKUP(A1195,Metadata!$A$1:$R$1501,9,0)</f>
        <v>North America</v>
      </c>
      <c r="H1195">
        <f ca="1">VLOOKUP(A1195,Metadata!$A$1:$R$1501,10,0)</f>
        <v>2</v>
      </c>
      <c r="I1195">
        <f ca="1">VLOOKUP(A1195,Metadata!$A$1:$R$1501,11,0)</f>
        <v>6510</v>
      </c>
      <c r="J1195">
        <f ca="1">VLOOKUP(A1195,Metadata!$A$1:$R$1501,12,0)</f>
        <v>1</v>
      </c>
      <c r="K1195">
        <f ca="1">VLOOKUP(A1195,Metadata!$A$1:$R$1501,13,0)</f>
        <v>2040</v>
      </c>
      <c r="L1195" s="17">
        <f ca="1">VLOOKUP(A1195,Metadata!$A$1:$R$1501,14,0)</f>
        <v>8550</v>
      </c>
      <c r="M1195" t="str">
        <f ca="1">VLOOKUP(A1195,Metadata!$A$1:$R$1501,15,0)</f>
        <v>Summer</v>
      </c>
      <c r="N1195" t="str">
        <f ca="1">VLOOKUP(A1195,Metadata!$A$1:$R$1501,17,0)</f>
        <v>Friends</v>
      </c>
      <c r="O1195">
        <f ca="1">VLOOKUP(A1195,Metadata!$A$1:$R$1501,18,0)</f>
        <v>6</v>
      </c>
    </row>
    <row r="1196" spans="1:15">
      <c r="A1196" s="4">
        <v>1195</v>
      </c>
      <c r="B1196">
        <f ca="1">VLOOKUP(A1196,Metadata!$A$1:$R$1501,2,0)</f>
        <v>246</v>
      </c>
      <c r="C1196" t="str">
        <f ca="1">VLOOKUP(A1196,Metadata!$A$1:$R$1501,4,0)</f>
        <v>1 week</v>
      </c>
      <c r="D1196">
        <f ca="1">VLOOKUP(A1196,Metadata!$A$1:$R$1501,5,0)</f>
        <v>7</v>
      </c>
      <c r="E1196" s="17" t="str">
        <f ca="1">VLOOKUP(A1196,Metadata!$A$1:$R$1501,7,0)</f>
        <v>Santa Cruz County</v>
      </c>
      <c r="F1196" t="str">
        <f ca="1">VLOOKUP(A1196,Metadata!$A$1:$R$1501,8,0)</f>
        <v>Beach</v>
      </c>
      <c r="G1196" t="str">
        <f ca="1">VLOOKUP(A1196,Metadata!$A$1:$R$1501,9,0)</f>
        <v>North America</v>
      </c>
      <c r="H1196">
        <f ca="1">VLOOKUP(A1196,Metadata!$A$1:$R$1501,10,0)</f>
        <v>1</v>
      </c>
      <c r="I1196">
        <f ca="1">VLOOKUP(A1196,Metadata!$A$1:$R$1501,11,0)</f>
        <v>1848</v>
      </c>
      <c r="J1196">
        <f ca="1">VLOOKUP(A1196,Metadata!$A$1:$R$1501,12,0)</f>
        <v>2</v>
      </c>
      <c r="K1196">
        <f ca="1">VLOOKUP(A1196,Metadata!$A$1:$R$1501,13,0)</f>
        <v>2640</v>
      </c>
      <c r="L1196" s="17">
        <f ca="1">VLOOKUP(A1196,Metadata!$A$1:$R$1501,14,0)</f>
        <v>4488</v>
      </c>
      <c r="M1196" t="str">
        <f ca="1">VLOOKUP(A1196,Metadata!$A$1:$R$1501,15,0)</f>
        <v>Spring</v>
      </c>
      <c r="N1196" t="str">
        <f ca="1">VLOOKUP(A1196,Metadata!$A$1:$R$1501,17,0)</f>
        <v>Friends</v>
      </c>
      <c r="O1196">
        <f ca="1">VLOOKUP(A1196,Metadata!$A$1:$R$1501,18,0)</f>
        <v>6</v>
      </c>
    </row>
    <row r="1197" spans="1:15">
      <c r="A1197" s="4">
        <v>1196</v>
      </c>
      <c r="B1197">
        <f ca="1">VLOOKUP(A1197,Metadata!$A$1:$R$1501,2,0)</f>
        <v>35</v>
      </c>
      <c r="C1197" t="str">
        <f ca="1">VLOOKUP(A1197,Metadata!$A$1:$R$1501,4,0)</f>
        <v>1 week</v>
      </c>
      <c r="D1197">
        <f ca="1">VLOOKUP(A1197,Metadata!$A$1:$R$1501,5,0)</f>
        <v>7</v>
      </c>
      <c r="E1197" s="17" t="str">
        <f ca="1">VLOOKUP(A1197,Metadata!$A$1:$R$1501,7,0)</f>
        <v>Paris</v>
      </c>
      <c r="F1197" t="str">
        <f ca="1">VLOOKUP(A1197,Metadata!$A$1:$R$1501,8,0)</f>
        <v>Historical-Medieval, Nightlife, Architecture, Park</v>
      </c>
      <c r="G1197" t="str">
        <f ca="1">VLOOKUP(A1197,Metadata!$A$1:$R$1501,9,0)</f>
        <v>Europe</v>
      </c>
      <c r="H1197">
        <f ca="1">VLOOKUP(A1197,Metadata!$A$1:$R$1501,10,0)</f>
        <v>3</v>
      </c>
      <c r="I1197">
        <f ca="1">VLOOKUP(A1197,Metadata!$A$1:$R$1501,11,0)</f>
        <v>7434</v>
      </c>
      <c r="J1197">
        <f ca="1">VLOOKUP(A1197,Metadata!$A$1:$R$1501,12,0)</f>
        <v>1</v>
      </c>
      <c r="K1197">
        <f ca="1">VLOOKUP(A1197,Metadata!$A$1:$R$1501,13,0)</f>
        <v>2360</v>
      </c>
      <c r="L1197" s="17">
        <f ca="1">VLOOKUP(A1197,Metadata!$A$1:$R$1501,14,0)</f>
        <v>9794</v>
      </c>
      <c r="M1197" t="str">
        <f ca="1">VLOOKUP(A1197,Metadata!$A$1:$R$1501,15,0)</f>
        <v>Summer</v>
      </c>
      <c r="N1197" t="str">
        <f ca="1">VLOOKUP(A1197,Metadata!$A$1:$R$1501,17,0)</f>
        <v>Romantic</v>
      </c>
      <c r="O1197">
        <f ca="1">VLOOKUP(A1197,Metadata!$A$1:$R$1501,18,0)</f>
        <v>2</v>
      </c>
    </row>
    <row r="1198" spans="1:15">
      <c r="A1198" s="4">
        <v>1197</v>
      </c>
      <c r="B1198">
        <f ca="1">VLOOKUP(A1198,Metadata!$A$1:$R$1501,2,0)</f>
        <v>117</v>
      </c>
      <c r="C1198" t="str">
        <f ca="1">VLOOKUP(A1198,Metadata!$A$1:$R$1501,4,0)</f>
        <v>2 weeks</v>
      </c>
      <c r="D1198">
        <f ca="1">VLOOKUP(A1198,Metadata!$A$1:$R$1501,5,0)</f>
        <v>14</v>
      </c>
      <c r="E1198" s="17" t="str">
        <f ca="1">VLOOKUP(A1198,Metadata!$A$1:$R$1501,7,0)</f>
        <v>Seattle</v>
      </c>
      <c r="F1198" t="str">
        <f ca="1">VLOOKUP(A1198,Metadata!$A$1:$R$1501,8,0)</f>
        <v>Modern</v>
      </c>
      <c r="G1198" t="str">
        <f ca="1">VLOOKUP(A1198,Metadata!$A$1:$R$1501,9,0)</f>
        <v>North America</v>
      </c>
      <c r="H1198">
        <f ca="1">VLOOKUP(A1198,Metadata!$A$1:$R$1501,10,0)</f>
        <v>3</v>
      </c>
      <c r="I1198">
        <f ca="1">VLOOKUP(A1198,Metadata!$A$1:$R$1501,11,0)</f>
        <v>4788</v>
      </c>
      <c r="J1198">
        <f ca="1">VLOOKUP(A1198,Metadata!$A$1:$R$1501,12,0)</f>
        <v>1</v>
      </c>
      <c r="K1198">
        <f ca="1">VLOOKUP(A1198,Metadata!$A$1:$R$1501,13,0)</f>
        <v>200</v>
      </c>
      <c r="L1198" s="17">
        <f ca="1">VLOOKUP(A1198,Metadata!$A$1:$R$1501,14,0)</f>
        <v>4988</v>
      </c>
      <c r="M1198" t="str">
        <f ca="1">VLOOKUP(A1198,Metadata!$A$1:$R$1501,15,0)</f>
        <v>Summer</v>
      </c>
      <c r="N1198" t="str">
        <f ca="1">VLOOKUP(A1198,Metadata!$A$1:$R$1501,17,0)</f>
        <v>Solo</v>
      </c>
      <c r="O1198">
        <f ca="1">VLOOKUP(A1198,Metadata!$A$1:$R$1501,18,0)</f>
        <v>1</v>
      </c>
    </row>
    <row r="1199" spans="1:15">
      <c r="A1199" s="4">
        <v>1198</v>
      </c>
      <c r="B1199">
        <f ca="1">VLOOKUP(A1199,Metadata!$A$1:$R$1501,2,0)</f>
        <v>20</v>
      </c>
      <c r="C1199" t="str">
        <f ca="1">VLOOKUP(A1199,Metadata!$A$1:$R$1501,4,0)</f>
        <v>3 days</v>
      </c>
      <c r="D1199">
        <f ca="1">VLOOKUP(A1199,Metadata!$A$1:$R$1501,5,0)</f>
        <v>3</v>
      </c>
      <c r="E1199" s="17" t="str">
        <f ca="1">VLOOKUP(A1199,Metadata!$A$1:$R$1501,7,0)</f>
        <v>Tasmania</v>
      </c>
      <c r="F1199" t="str">
        <f ca="1">VLOOKUP(A1199,Metadata!$A$1:$R$1501,8,0)</f>
        <v>Beach</v>
      </c>
      <c r="G1199" t="str">
        <f ca="1">VLOOKUP(A1199,Metadata!$A$1:$R$1501,9,0)</f>
        <v>Australia</v>
      </c>
      <c r="H1199">
        <f ca="1">VLOOKUP(A1199,Metadata!$A$1:$R$1501,10,0)</f>
        <v>3</v>
      </c>
      <c r="I1199">
        <f ca="1">VLOOKUP(A1199,Metadata!$A$1:$R$1501,11,0)</f>
        <v>2508</v>
      </c>
      <c r="J1199">
        <f ca="1">VLOOKUP(A1199,Metadata!$A$1:$R$1501,12,0)</f>
        <v>1</v>
      </c>
      <c r="K1199">
        <f ca="1">VLOOKUP(A1199,Metadata!$A$1:$R$1501,13,0)</f>
        <v>6080</v>
      </c>
      <c r="L1199" s="17">
        <f ca="1">VLOOKUP(A1199,Metadata!$A$1:$R$1501,14,0)</f>
        <v>8588</v>
      </c>
      <c r="M1199" t="str">
        <f ca="1">VLOOKUP(A1199,Metadata!$A$1:$R$1501,15,0)</f>
        <v>Spring</v>
      </c>
      <c r="N1199" t="str">
        <f ca="1">VLOOKUP(A1199,Metadata!$A$1:$R$1501,17,0)</f>
        <v>Family</v>
      </c>
      <c r="O1199">
        <f ca="1">VLOOKUP(A1199,Metadata!$A$1:$R$1501,18,0)</f>
        <v>4</v>
      </c>
    </row>
    <row r="1200" spans="1:15">
      <c r="A1200" s="4">
        <v>1199</v>
      </c>
      <c r="B1200">
        <f ca="1">VLOOKUP(A1200,Metadata!$A$1:$R$1501,2,0)</f>
        <v>142</v>
      </c>
      <c r="C1200" t="str">
        <f ca="1">VLOOKUP(A1200,Metadata!$A$1:$R$1501,4,0)</f>
        <v>1 month</v>
      </c>
      <c r="D1200">
        <f ca="1">VLOOKUP(A1200,Metadata!$A$1:$R$1501,5,0)</f>
        <v>30</v>
      </c>
      <c r="E1200" s="17" t="str">
        <f ca="1">VLOOKUP(A1200,Metadata!$A$1:$R$1501,7,0)</f>
        <v>San Diego</v>
      </c>
      <c r="F1200" t="str">
        <f ca="1">VLOOKUP(A1200,Metadata!$A$1:$R$1501,8,0)</f>
        <v>Beach</v>
      </c>
      <c r="G1200" t="str">
        <f ca="1">VLOOKUP(A1200,Metadata!$A$1:$R$1501,9,0)</f>
        <v>North America</v>
      </c>
      <c r="H1200">
        <f ca="1">VLOOKUP(A1200,Metadata!$A$1:$R$1501,10,0)</f>
        <v>3</v>
      </c>
      <c r="I1200">
        <f ca="1">VLOOKUP(A1200,Metadata!$A$1:$R$1501,11,0)</f>
        <v>68580</v>
      </c>
      <c r="J1200">
        <f ca="1">VLOOKUP(A1200,Metadata!$A$1:$R$1501,12,0)</f>
        <v>1</v>
      </c>
      <c r="K1200">
        <f ca="1">VLOOKUP(A1200,Metadata!$A$1:$R$1501,13,0)</f>
        <v>1320</v>
      </c>
      <c r="L1200" s="17">
        <f ca="1">VLOOKUP(A1200,Metadata!$A$1:$R$1501,14,0)</f>
        <v>69900</v>
      </c>
      <c r="M1200" t="str">
        <f ca="1">VLOOKUP(A1200,Metadata!$A$1:$R$1501,15,0)</f>
        <v>Summer</v>
      </c>
      <c r="N1200" t="str">
        <f ca="1">VLOOKUP(A1200,Metadata!$A$1:$R$1501,17,0)</f>
        <v>Friends</v>
      </c>
      <c r="O1200">
        <f ca="1">VLOOKUP(A1200,Metadata!$A$1:$R$1501,18,0)</f>
        <v>6</v>
      </c>
    </row>
    <row r="1201" spans="1:15">
      <c r="A1201" s="4">
        <v>1200</v>
      </c>
      <c r="B1201">
        <f ca="1">VLOOKUP(A1201,Metadata!$A$1:$R$1501,2,0)</f>
        <v>150</v>
      </c>
      <c r="C1201" t="str">
        <f ca="1">VLOOKUP(A1201,Metadata!$A$1:$R$1501,4,0)</f>
        <v>1 week</v>
      </c>
      <c r="D1201">
        <f ca="1">VLOOKUP(A1201,Metadata!$A$1:$R$1501,5,0)</f>
        <v>7</v>
      </c>
      <c r="E1201" s="17" t="str">
        <f ca="1">VLOOKUP(A1201,Metadata!$A$1:$R$1501,7,0)</f>
        <v>New Orleans</v>
      </c>
      <c r="F1201" t="str">
        <f ca="1">VLOOKUP(A1201,Metadata!$A$1:$R$1501,8,0)</f>
        <v>Historical-Modern</v>
      </c>
      <c r="G1201" t="str">
        <f ca="1">VLOOKUP(A1201,Metadata!$A$1:$R$1501,9,0)</f>
        <v>North America</v>
      </c>
      <c r="H1201">
        <f ca="1">VLOOKUP(A1201,Metadata!$A$1:$R$1501,10,0)</f>
        <v>2</v>
      </c>
      <c r="I1201">
        <f ca="1">VLOOKUP(A1201,Metadata!$A$1:$R$1501,11,0)</f>
        <v>5348</v>
      </c>
      <c r="J1201">
        <f ca="1">VLOOKUP(A1201,Metadata!$A$1:$R$1501,12,0)</f>
        <v>2</v>
      </c>
      <c r="K1201">
        <f ca="1">VLOOKUP(A1201,Metadata!$A$1:$R$1501,13,0)</f>
        <v>1280</v>
      </c>
      <c r="L1201" s="17">
        <f ca="1">VLOOKUP(A1201,Metadata!$A$1:$R$1501,14,0)</f>
        <v>6628</v>
      </c>
      <c r="M1201" t="str">
        <f ca="1">VLOOKUP(A1201,Metadata!$A$1:$R$1501,15,0)</f>
        <v>Spring</v>
      </c>
      <c r="N1201" t="str">
        <f ca="1">VLOOKUP(A1201,Metadata!$A$1:$R$1501,17,0)</f>
        <v>Family</v>
      </c>
      <c r="O1201">
        <f ca="1">VLOOKUP(A1201,Metadata!$A$1:$R$1501,18,0)</f>
        <v>4</v>
      </c>
    </row>
    <row r="1202" spans="1:15">
      <c r="A1202" s="4">
        <v>1201</v>
      </c>
      <c r="B1202">
        <f ca="1">VLOOKUP(A1202,Metadata!$A$1:$R$1501,2,0)</f>
        <v>40</v>
      </c>
      <c r="C1202" t="str">
        <f ca="1">VLOOKUP(A1202,Metadata!$A$1:$R$1501,4,0)</f>
        <v>2 weeks</v>
      </c>
      <c r="D1202">
        <f ca="1">VLOOKUP(A1202,Metadata!$A$1:$R$1501,5,0)</f>
        <v>14</v>
      </c>
      <c r="E1202" s="17" t="str">
        <f ca="1">VLOOKUP(A1202,Metadata!$A$1:$R$1501,7,0)</f>
        <v>Bologna</v>
      </c>
      <c r="F1202" t="str">
        <f ca="1">VLOOKUP(A1202,Metadata!$A$1:$R$1501,8,0)</f>
        <v>Historical-Medieval, Nightlife</v>
      </c>
      <c r="G1202" t="str">
        <f ca="1">VLOOKUP(A1202,Metadata!$A$1:$R$1501,9,0)</f>
        <v>Europe</v>
      </c>
      <c r="H1202">
        <f ca="1">VLOOKUP(A1202,Metadata!$A$1:$R$1501,10,0)</f>
        <v>2</v>
      </c>
      <c r="I1202">
        <f ca="1">VLOOKUP(A1202,Metadata!$A$1:$R$1501,11,0)</f>
        <v>12684</v>
      </c>
      <c r="J1202">
        <f ca="1">VLOOKUP(A1202,Metadata!$A$1:$R$1501,12,0)</f>
        <v>1</v>
      </c>
      <c r="K1202">
        <f ca="1">VLOOKUP(A1202,Metadata!$A$1:$R$1501,13,0)</f>
        <v>6720</v>
      </c>
      <c r="L1202" s="17">
        <f ca="1">VLOOKUP(A1202,Metadata!$A$1:$R$1501,14,0)</f>
        <v>19404</v>
      </c>
      <c r="M1202" t="str">
        <f ca="1">VLOOKUP(A1202,Metadata!$A$1:$R$1501,15,0)</f>
        <v>Summer</v>
      </c>
      <c r="N1202" t="str">
        <f ca="1">VLOOKUP(A1202,Metadata!$A$1:$R$1501,17,0)</f>
        <v>Friends</v>
      </c>
      <c r="O1202">
        <f ca="1">VLOOKUP(A1202,Metadata!$A$1:$R$1501,18,0)</f>
        <v>6</v>
      </c>
    </row>
    <row r="1203" spans="1:15">
      <c r="A1203" s="4">
        <v>1202</v>
      </c>
      <c r="B1203">
        <f ca="1">VLOOKUP(A1203,Metadata!$A$1:$R$1501,2,0)</f>
        <v>177</v>
      </c>
      <c r="C1203" t="str">
        <f ca="1">VLOOKUP(A1203,Metadata!$A$1:$R$1501,4,0)</f>
        <v>2 weeks</v>
      </c>
      <c r="D1203">
        <f ca="1">VLOOKUP(A1203,Metadata!$A$1:$R$1501,5,0)</f>
        <v>14</v>
      </c>
      <c r="E1203" s="17" t="str">
        <f ca="1">VLOOKUP(A1203,Metadata!$A$1:$R$1501,7,0)</f>
        <v>Northern Rivers</v>
      </c>
      <c r="F1203" t="str">
        <f ca="1">VLOOKUP(A1203,Metadata!$A$1:$R$1501,8,0)</f>
        <v>Beach, Adventure-Water</v>
      </c>
      <c r="G1203" t="str">
        <f ca="1">VLOOKUP(A1203,Metadata!$A$1:$R$1501,9,0)</f>
        <v>Australia</v>
      </c>
      <c r="H1203">
        <f ca="1">VLOOKUP(A1203,Metadata!$A$1:$R$1501,10,0)</f>
        <v>1</v>
      </c>
      <c r="I1203">
        <f ca="1">VLOOKUP(A1203,Metadata!$A$1:$R$1501,11,0)</f>
        <v>1400</v>
      </c>
      <c r="J1203">
        <f ca="1">VLOOKUP(A1203,Metadata!$A$1:$R$1501,12,0)</f>
        <v>1</v>
      </c>
      <c r="K1203">
        <f ca="1">VLOOKUP(A1203,Metadata!$A$1:$R$1501,13,0)</f>
        <v>1680</v>
      </c>
      <c r="L1203" s="17">
        <f ca="1">VLOOKUP(A1203,Metadata!$A$1:$R$1501,14,0)</f>
        <v>3080</v>
      </c>
      <c r="M1203" t="str">
        <f ca="1">VLOOKUP(A1203,Metadata!$A$1:$R$1501,15,0)</f>
        <v>Spring</v>
      </c>
      <c r="N1203" t="str">
        <f ca="1">VLOOKUP(A1203,Metadata!$A$1:$R$1501,17,0)</f>
        <v>Romantic</v>
      </c>
      <c r="O1203">
        <f ca="1">VLOOKUP(A1203,Metadata!$A$1:$R$1501,18,0)</f>
        <v>2</v>
      </c>
    </row>
    <row r="1204" spans="1:15">
      <c r="A1204" s="4">
        <v>1203</v>
      </c>
      <c r="B1204">
        <f ca="1">VLOOKUP(A1204,Metadata!$A$1:$R$1501,2,0)</f>
        <v>243</v>
      </c>
      <c r="C1204" t="str">
        <f ca="1">VLOOKUP(A1204,Metadata!$A$1:$R$1501,4,0)</f>
        <v>2 weeks</v>
      </c>
      <c r="D1204">
        <f ca="1">VLOOKUP(A1204,Metadata!$A$1:$R$1501,5,0)</f>
        <v>14</v>
      </c>
      <c r="E1204" s="17" t="str">
        <f ca="1">VLOOKUP(A1204,Metadata!$A$1:$R$1501,7,0)</f>
        <v>Malaga</v>
      </c>
      <c r="F1204" t="str">
        <f ca="1">VLOOKUP(A1204,Metadata!$A$1:$R$1501,8,0)</f>
        <v>Beach</v>
      </c>
      <c r="G1204" t="str">
        <f ca="1">VLOOKUP(A1204,Metadata!$A$1:$R$1501,9,0)</f>
        <v>Europe</v>
      </c>
      <c r="H1204">
        <f ca="1">VLOOKUP(A1204,Metadata!$A$1:$R$1501,10,0)</f>
        <v>1</v>
      </c>
      <c r="I1204">
        <f ca="1">VLOOKUP(A1204,Metadata!$A$1:$R$1501,11,0)</f>
        <v>476</v>
      </c>
      <c r="J1204">
        <f ca="1">VLOOKUP(A1204,Metadata!$A$1:$R$1501,12,0)</f>
        <v>1</v>
      </c>
      <c r="K1204">
        <f ca="1">VLOOKUP(A1204,Metadata!$A$1:$R$1501,13,0)</f>
        <v>1220</v>
      </c>
      <c r="L1204" s="17">
        <f ca="1">VLOOKUP(A1204,Metadata!$A$1:$R$1501,14,0)</f>
        <v>1696</v>
      </c>
      <c r="M1204" t="str">
        <f ca="1">VLOOKUP(A1204,Metadata!$A$1:$R$1501,15,0)</f>
        <v>Summer</v>
      </c>
      <c r="N1204" t="str">
        <f ca="1">VLOOKUP(A1204,Metadata!$A$1:$R$1501,17,0)</f>
        <v>Solo</v>
      </c>
      <c r="O1204">
        <f ca="1">VLOOKUP(A1204,Metadata!$A$1:$R$1501,18,0)</f>
        <v>1</v>
      </c>
    </row>
    <row r="1205" spans="1:15">
      <c r="A1205" s="4">
        <v>1204</v>
      </c>
      <c r="B1205">
        <f ca="1">VLOOKUP(A1205,Metadata!$A$1:$R$1501,2,0)</f>
        <v>97</v>
      </c>
      <c r="C1205" t="str">
        <f ca="1">VLOOKUP(A1205,Metadata!$A$1:$R$1501,4,0)</f>
        <v>1 month</v>
      </c>
      <c r="D1205">
        <f ca="1">VLOOKUP(A1205,Metadata!$A$1:$R$1501,5,0)</f>
        <v>30</v>
      </c>
      <c r="E1205" s="17" t="str">
        <f ca="1">VLOOKUP(A1205,Metadata!$A$1:$R$1501,7,0)</f>
        <v>Lyon</v>
      </c>
      <c r="F1205" t="str">
        <f ca="1">VLOOKUP(A1205,Metadata!$A$1:$R$1501,8,0)</f>
        <v>Historical, Beach, Terrain</v>
      </c>
      <c r="G1205" t="str">
        <f ca="1">VLOOKUP(A1205,Metadata!$A$1:$R$1501,9,0)</f>
        <v>Europe</v>
      </c>
      <c r="H1205">
        <f ca="1">VLOOKUP(A1205,Metadata!$A$1:$R$1501,10,0)</f>
        <v>1</v>
      </c>
      <c r="I1205">
        <f ca="1">VLOOKUP(A1205,Metadata!$A$1:$R$1501,11,0)</f>
        <v>2820</v>
      </c>
      <c r="J1205">
        <f ca="1">VLOOKUP(A1205,Metadata!$A$1:$R$1501,12,0)</f>
        <v>2</v>
      </c>
      <c r="K1205">
        <f ca="1">VLOOKUP(A1205,Metadata!$A$1:$R$1501,13,0)</f>
        <v>4800</v>
      </c>
      <c r="L1205" s="17">
        <f ca="1">VLOOKUP(A1205,Metadata!$A$1:$R$1501,14,0)</f>
        <v>7620</v>
      </c>
      <c r="M1205" t="str">
        <f ca="1">VLOOKUP(A1205,Metadata!$A$1:$R$1501,15,0)</f>
        <v>Summer</v>
      </c>
      <c r="N1205" t="str">
        <f ca="1">VLOOKUP(A1205,Metadata!$A$1:$R$1501,17,0)</f>
        <v>Romantic</v>
      </c>
      <c r="O1205">
        <f ca="1">VLOOKUP(A1205,Metadata!$A$1:$R$1501,18,0)</f>
        <v>2</v>
      </c>
    </row>
    <row r="1206" spans="1:15">
      <c r="A1206" s="4">
        <v>1205</v>
      </c>
      <c r="B1206">
        <f ca="1">VLOOKUP(A1206,Metadata!$A$1:$R$1501,2,0)</f>
        <v>8</v>
      </c>
      <c r="C1206" t="str">
        <f ca="1">VLOOKUP(A1206,Metadata!$A$1:$R$1501,4,0)</f>
        <v>2 weeks</v>
      </c>
      <c r="D1206">
        <f ca="1">VLOOKUP(A1206,Metadata!$A$1:$R$1501,5,0)</f>
        <v>14</v>
      </c>
      <c r="E1206" s="17" t="str">
        <f ca="1">VLOOKUP(A1206,Metadata!$A$1:$R$1501,7,0)</f>
        <v>Valencia</v>
      </c>
      <c r="F1206" t="str">
        <f ca="1">VLOOKUP(A1206,Metadata!$A$1:$R$1501,8,0)</f>
        <v>Terrain</v>
      </c>
      <c r="G1206" t="str">
        <f ca="1">VLOOKUP(A1206,Metadata!$A$1:$R$1501,9,0)</f>
        <v>Europe</v>
      </c>
      <c r="H1206">
        <f ca="1">VLOOKUP(A1206,Metadata!$A$1:$R$1501,10,0)</f>
        <v>3</v>
      </c>
      <c r="I1206">
        <f ca="1">VLOOKUP(A1206,Metadata!$A$1:$R$1501,11,0)</f>
        <v>15204</v>
      </c>
      <c r="J1206">
        <f ca="1">VLOOKUP(A1206,Metadata!$A$1:$R$1501,12,0)</f>
        <v>2</v>
      </c>
      <c r="K1206">
        <f ca="1">VLOOKUP(A1206,Metadata!$A$1:$R$1501,13,0)</f>
        <v>21360</v>
      </c>
      <c r="L1206" s="17">
        <f ca="1">VLOOKUP(A1206,Metadata!$A$1:$R$1501,14,0)</f>
        <v>36564</v>
      </c>
      <c r="M1206" t="str">
        <f ca="1">VLOOKUP(A1206,Metadata!$A$1:$R$1501,15,0)</f>
        <v>Summer</v>
      </c>
      <c r="N1206" t="str">
        <f ca="1">VLOOKUP(A1206,Metadata!$A$1:$R$1501,17,0)</f>
        <v>Friends</v>
      </c>
      <c r="O1206">
        <f ca="1">VLOOKUP(A1206,Metadata!$A$1:$R$1501,18,0)</f>
        <v>6</v>
      </c>
    </row>
    <row r="1207" spans="1:15">
      <c r="A1207" s="4">
        <v>1206</v>
      </c>
      <c r="B1207">
        <f ca="1">VLOOKUP(A1207,Metadata!$A$1:$R$1501,2,0)</f>
        <v>103</v>
      </c>
      <c r="C1207" t="str">
        <f ca="1">VLOOKUP(A1207,Metadata!$A$1:$R$1501,4,0)</f>
        <v>1 week</v>
      </c>
      <c r="D1207">
        <f ca="1">VLOOKUP(A1207,Metadata!$A$1:$R$1501,5,0)</f>
        <v>7</v>
      </c>
      <c r="E1207" s="17" t="str">
        <f ca="1">VLOOKUP(A1207,Metadata!$A$1:$R$1501,7,0)</f>
        <v>Vienna</v>
      </c>
      <c r="F1207" t="str">
        <f ca="1">VLOOKUP(A1207,Metadata!$A$1:$R$1501,8,0)</f>
        <v>Terrain</v>
      </c>
      <c r="G1207" t="str">
        <f ca="1">VLOOKUP(A1207,Metadata!$A$1:$R$1501,9,0)</f>
        <v>Europe</v>
      </c>
      <c r="H1207">
        <f ca="1">VLOOKUP(A1207,Metadata!$A$1:$R$1501,10,0)</f>
        <v>1</v>
      </c>
      <c r="I1207">
        <f ca="1">VLOOKUP(A1207,Metadata!$A$1:$R$1501,11,0)</f>
        <v>1316</v>
      </c>
      <c r="J1207">
        <f ca="1">VLOOKUP(A1207,Metadata!$A$1:$R$1501,12,0)</f>
        <v>2</v>
      </c>
      <c r="K1207">
        <f ca="1">VLOOKUP(A1207,Metadata!$A$1:$R$1501,13,0)</f>
        <v>10800</v>
      </c>
      <c r="L1207" s="17">
        <f ca="1">VLOOKUP(A1207,Metadata!$A$1:$R$1501,14,0)</f>
        <v>12116</v>
      </c>
      <c r="M1207" t="str">
        <f ca="1">VLOOKUP(A1207,Metadata!$A$1:$R$1501,15,0)</f>
        <v>Summer</v>
      </c>
      <c r="N1207" t="str">
        <f ca="1">VLOOKUP(A1207,Metadata!$A$1:$R$1501,17,0)</f>
        <v>Family</v>
      </c>
      <c r="O1207">
        <f ca="1">VLOOKUP(A1207,Metadata!$A$1:$R$1501,18,0)</f>
        <v>4</v>
      </c>
    </row>
    <row r="1208" spans="1:15">
      <c r="A1208" s="4">
        <v>1207</v>
      </c>
      <c r="B1208">
        <f ca="1">VLOOKUP(A1208,Metadata!$A$1:$R$1501,2,0)</f>
        <v>163</v>
      </c>
      <c r="C1208" t="str">
        <f ca="1">VLOOKUP(A1208,Metadata!$A$1:$R$1501,4,0)</f>
        <v>3 days</v>
      </c>
      <c r="D1208">
        <f ca="1">VLOOKUP(A1208,Metadata!$A$1:$R$1501,5,0)</f>
        <v>3</v>
      </c>
      <c r="E1208" s="17" t="str">
        <f ca="1">VLOOKUP(A1208,Metadata!$A$1:$R$1501,7,0)</f>
        <v>Santa Clara County</v>
      </c>
      <c r="F1208" t="str">
        <f ca="1">VLOOKUP(A1208,Metadata!$A$1:$R$1501,8,0)</f>
        <v>Modern</v>
      </c>
      <c r="G1208" t="str">
        <f ca="1">VLOOKUP(A1208,Metadata!$A$1:$R$1501,9,0)</f>
        <v>North America</v>
      </c>
      <c r="H1208">
        <f ca="1">VLOOKUP(A1208,Metadata!$A$1:$R$1501,10,0)</f>
        <v>1</v>
      </c>
      <c r="I1208">
        <f ca="1">VLOOKUP(A1208,Metadata!$A$1:$R$1501,11,0)</f>
        <v>1200</v>
      </c>
      <c r="J1208">
        <f ca="1">VLOOKUP(A1208,Metadata!$A$1:$R$1501,12,0)</f>
        <v>1</v>
      </c>
      <c r="K1208">
        <f ca="1">VLOOKUP(A1208,Metadata!$A$1:$R$1501,13,0)</f>
        <v>1440</v>
      </c>
      <c r="L1208" s="17">
        <f ca="1">VLOOKUP(A1208,Metadata!$A$1:$R$1501,14,0)</f>
        <v>2640</v>
      </c>
      <c r="M1208" t="str">
        <f ca="1">VLOOKUP(A1208,Metadata!$A$1:$R$1501,15,0)</f>
        <v>Spring</v>
      </c>
      <c r="N1208" t="str">
        <f ca="1">VLOOKUP(A1208,Metadata!$A$1:$R$1501,17,0)</f>
        <v>Family</v>
      </c>
      <c r="O1208">
        <f ca="1">VLOOKUP(A1208,Metadata!$A$1:$R$1501,18,0)</f>
        <v>4</v>
      </c>
    </row>
    <row r="1209" spans="1:15">
      <c r="A1209" s="4">
        <v>1208</v>
      </c>
      <c r="B1209">
        <f ca="1">VLOOKUP(A1209,Metadata!$A$1:$R$1501,2,0)</f>
        <v>247</v>
      </c>
      <c r="C1209" t="str">
        <f ca="1">VLOOKUP(A1209,Metadata!$A$1:$R$1501,4,0)</f>
        <v>3 days</v>
      </c>
      <c r="D1209">
        <f ca="1">VLOOKUP(A1209,Metadata!$A$1:$R$1501,5,0)</f>
        <v>3</v>
      </c>
      <c r="E1209" s="17" t="str">
        <f ca="1">VLOOKUP(A1209,Metadata!$A$1:$R$1501,7,0)</f>
        <v>Rhode Island</v>
      </c>
      <c r="F1209" t="str">
        <f ca="1">VLOOKUP(A1209,Metadata!$A$1:$R$1501,8,0)</f>
        <v>Modern</v>
      </c>
      <c r="G1209" t="str">
        <f ca="1">VLOOKUP(A1209,Metadata!$A$1:$R$1501,9,0)</f>
        <v>North America</v>
      </c>
      <c r="H1209">
        <f ca="1">VLOOKUP(A1209,Metadata!$A$1:$R$1501,10,0)</f>
        <v>1</v>
      </c>
      <c r="I1209">
        <f ca="1">VLOOKUP(A1209,Metadata!$A$1:$R$1501,11,0)</f>
        <v>792</v>
      </c>
      <c r="J1209">
        <f ca="1">VLOOKUP(A1209,Metadata!$A$1:$R$1501,12,0)</f>
        <v>1</v>
      </c>
      <c r="K1209">
        <f ca="1">VLOOKUP(A1209,Metadata!$A$1:$R$1501,13,0)</f>
        <v>1480</v>
      </c>
      <c r="L1209" s="17">
        <f ca="1">VLOOKUP(A1209,Metadata!$A$1:$R$1501,14,0)</f>
        <v>2272</v>
      </c>
      <c r="M1209" t="str">
        <f ca="1">VLOOKUP(A1209,Metadata!$A$1:$R$1501,15,0)</f>
        <v>Summer</v>
      </c>
      <c r="N1209" t="str">
        <f ca="1">VLOOKUP(A1209,Metadata!$A$1:$R$1501,17,0)</f>
        <v>Family</v>
      </c>
      <c r="O1209">
        <f ca="1">VLOOKUP(A1209,Metadata!$A$1:$R$1501,18,0)</f>
        <v>4</v>
      </c>
    </row>
    <row r="1210" spans="1:15">
      <c r="A1210" s="4">
        <v>1209</v>
      </c>
      <c r="B1210">
        <f ca="1">VLOOKUP(A1210,Metadata!$A$1:$R$1501,2,0)</f>
        <v>228</v>
      </c>
      <c r="C1210" t="str">
        <f ca="1">VLOOKUP(A1210,Metadata!$A$1:$R$1501,4,0)</f>
        <v>1 week</v>
      </c>
      <c r="D1210">
        <f ca="1">VLOOKUP(A1210,Metadata!$A$1:$R$1501,5,0)</f>
        <v>7</v>
      </c>
      <c r="E1210" s="17" t="str">
        <f ca="1">VLOOKUP(A1210,Metadata!$A$1:$R$1501,7,0)</f>
        <v>Cambridge</v>
      </c>
      <c r="F1210" t="str">
        <f ca="1">VLOOKUP(A1210,Metadata!$A$1:$R$1501,8,0)</f>
        <v>Modern, Aquatic</v>
      </c>
      <c r="G1210" t="str">
        <f ca="1">VLOOKUP(A1210,Metadata!$A$1:$R$1501,9,0)</f>
        <v>North America</v>
      </c>
      <c r="H1210">
        <f ca="1">VLOOKUP(A1210,Metadata!$A$1:$R$1501,10,0)</f>
        <v>3</v>
      </c>
      <c r="I1210">
        <f ca="1">VLOOKUP(A1210,Metadata!$A$1:$R$1501,11,0)</f>
        <v>1631</v>
      </c>
      <c r="J1210">
        <f ca="1">VLOOKUP(A1210,Metadata!$A$1:$R$1501,12,0)</f>
        <v>2</v>
      </c>
      <c r="K1210">
        <f ca="1">VLOOKUP(A1210,Metadata!$A$1:$R$1501,13,0)</f>
        <v>400</v>
      </c>
      <c r="L1210" s="17">
        <f ca="1">VLOOKUP(A1210,Metadata!$A$1:$R$1501,14,0)</f>
        <v>2031</v>
      </c>
      <c r="M1210" t="str">
        <f ca="1">VLOOKUP(A1210,Metadata!$A$1:$R$1501,15,0)</f>
        <v>Summer</v>
      </c>
      <c r="N1210" t="str">
        <f ca="1">VLOOKUP(A1210,Metadata!$A$1:$R$1501,17,0)</f>
        <v>Solo</v>
      </c>
      <c r="O1210">
        <f ca="1">VLOOKUP(A1210,Metadata!$A$1:$R$1501,18,0)</f>
        <v>1</v>
      </c>
    </row>
    <row r="1211" spans="1:15">
      <c r="A1211" s="4">
        <v>1210</v>
      </c>
      <c r="B1211">
        <f ca="1">VLOOKUP(A1211,Metadata!$A$1:$R$1501,2,0)</f>
        <v>110</v>
      </c>
      <c r="C1211" t="str">
        <f ca="1">VLOOKUP(A1211,Metadata!$A$1:$R$1501,4,0)</f>
        <v>1 week</v>
      </c>
      <c r="D1211">
        <f ca="1">VLOOKUP(A1211,Metadata!$A$1:$R$1501,5,0)</f>
        <v>7</v>
      </c>
      <c r="E1211" s="17" t="str">
        <f ca="1">VLOOKUP(A1211,Metadata!$A$1:$R$1501,7,0)</f>
        <v>Santa Cruz County</v>
      </c>
      <c r="F1211" t="str">
        <f ca="1">VLOOKUP(A1211,Metadata!$A$1:$R$1501,8,0)</f>
        <v>Beach</v>
      </c>
      <c r="G1211" t="str">
        <f ca="1">VLOOKUP(A1211,Metadata!$A$1:$R$1501,9,0)</f>
        <v>North America</v>
      </c>
      <c r="H1211">
        <f ca="1">VLOOKUP(A1211,Metadata!$A$1:$R$1501,10,0)</f>
        <v>1</v>
      </c>
      <c r="I1211">
        <f ca="1">VLOOKUP(A1211,Metadata!$A$1:$R$1501,11,0)</f>
        <v>616</v>
      </c>
      <c r="J1211">
        <f ca="1">VLOOKUP(A1211,Metadata!$A$1:$R$1501,12,0)</f>
        <v>1</v>
      </c>
      <c r="K1211">
        <f ca="1">VLOOKUP(A1211,Metadata!$A$1:$R$1501,13,0)</f>
        <v>440</v>
      </c>
      <c r="L1211" s="17">
        <f ca="1">VLOOKUP(A1211,Metadata!$A$1:$R$1501,14,0)</f>
        <v>1056</v>
      </c>
      <c r="M1211" t="str">
        <f ca="1">VLOOKUP(A1211,Metadata!$A$1:$R$1501,15,0)</f>
        <v>Spring</v>
      </c>
      <c r="N1211" t="str">
        <f ca="1">VLOOKUP(A1211,Metadata!$A$1:$R$1501,17,0)</f>
        <v>Romantic</v>
      </c>
      <c r="O1211">
        <f ca="1">VLOOKUP(A1211,Metadata!$A$1:$R$1501,18,0)</f>
        <v>2</v>
      </c>
    </row>
    <row r="1212" spans="1:15">
      <c r="A1212" s="4">
        <v>1211</v>
      </c>
      <c r="B1212">
        <f ca="1">VLOOKUP(A1212,Metadata!$A$1:$R$1501,2,0)</f>
        <v>230</v>
      </c>
      <c r="C1212" t="str">
        <f ca="1">VLOOKUP(A1212,Metadata!$A$1:$R$1501,4,0)</f>
        <v>3 days</v>
      </c>
      <c r="D1212">
        <f ca="1">VLOOKUP(A1212,Metadata!$A$1:$R$1501,5,0)</f>
        <v>3</v>
      </c>
      <c r="E1212" s="17" t="str">
        <f ca="1">VLOOKUP(A1212,Metadata!$A$1:$R$1501,7,0)</f>
        <v>Columbus</v>
      </c>
      <c r="F1212" t="str">
        <f ca="1">VLOOKUP(A1212,Metadata!$A$1:$R$1501,8,0)</f>
        <v>Modern, Beach, Nightlife, Park</v>
      </c>
      <c r="G1212" t="str">
        <f ca="1">VLOOKUP(A1212,Metadata!$A$1:$R$1501,9,0)</f>
        <v>North America</v>
      </c>
      <c r="H1212">
        <f ca="1">VLOOKUP(A1212,Metadata!$A$1:$R$1501,10,0)</f>
        <v>2</v>
      </c>
      <c r="I1212">
        <f ca="1">VLOOKUP(A1212,Metadata!$A$1:$R$1501,11,0)</f>
        <v>900</v>
      </c>
      <c r="J1212">
        <f ca="1">VLOOKUP(A1212,Metadata!$A$1:$R$1501,12,0)</f>
        <v>1</v>
      </c>
      <c r="K1212">
        <f ca="1">VLOOKUP(A1212,Metadata!$A$1:$R$1501,13,0)</f>
        <v>960</v>
      </c>
      <c r="L1212" s="17">
        <f ca="1">VLOOKUP(A1212,Metadata!$A$1:$R$1501,14,0)</f>
        <v>1860</v>
      </c>
      <c r="M1212" t="str">
        <f ca="1">VLOOKUP(A1212,Metadata!$A$1:$R$1501,15,0)</f>
        <v>Summer</v>
      </c>
      <c r="N1212" t="str">
        <f ca="1">VLOOKUP(A1212,Metadata!$A$1:$R$1501,17,0)</f>
        <v>Family</v>
      </c>
      <c r="O1212">
        <f ca="1">VLOOKUP(A1212,Metadata!$A$1:$R$1501,18,0)</f>
        <v>4</v>
      </c>
    </row>
    <row r="1213" spans="1:15">
      <c r="A1213" s="4">
        <v>1212</v>
      </c>
      <c r="B1213">
        <f ca="1">VLOOKUP(A1213,Metadata!$A$1:$R$1501,2,0)</f>
        <v>210</v>
      </c>
      <c r="C1213" t="str">
        <f ca="1">VLOOKUP(A1213,Metadata!$A$1:$R$1501,4,0)</f>
        <v>1 week</v>
      </c>
      <c r="D1213">
        <f ca="1">VLOOKUP(A1213,Metadata!$A$1:$R$1501,5,0)</f>
        <v>7</v>
      </c>
      <c r="E1213" s="17" t="str">
        <f ca="1">VLOOKUP(A1213,Metadata!$A$1:$R$1501,7,0)</f>
        <v>Boston</v>
      </c>
      <c r="F1213" t="str">
        <f ca="1">VLOOKUP(A1213,Metadata!$A$1:$R$1501,8,0)</f>
        <v>Modern, Adventure-Water, Aquatic, Nightlife</v>
      </c>
      <c r="G1213" t="str">
        <f ca="1">VLOOKUP(A1213,Metadata!$A$1:$R$1501,9,0)</f>
        <v>North America</v>
      </c>
      <c r="H1213">
        <f ca="1">VLOOKUP(A1213,Metadata!$A$1:$R$1501,10,0)</f>
        <v>1</v>
      </c>
      <c r="I1213">
        <f ca="1">VLOOKUP(A1213,Metadata!$A$1:$R$1501,11,0)</f>
        <v>994</v>
      </c>
      <c r="J1213">
        <f ca="1">VLOOKUP(A1213,Metadata!$A$1:$R$1501,12,0)</f>
        <v>1</v>
      </c>
      <c r="K1213">
        <f ca="1">VLOOKUP(A1213,Metadata!$A$1:$R$1501,13,0)</f>
        <v>400</v>
      </c>
      <c r="L1213" s="17">
        <f ca="1">VLOOKUP(A1213,Metadata!$A$1:$R$1501,14,0)</f>
        <v>1394</v>
      </c>
      <c r="M1213" t="str">
        <f ca="1">VLOOKUP(A1213,Metadata!$A$1:$R$1501,15,0)</f>
        <v>Summer</v>
      </c>
      <c r="N1213" t="str">
        <f ca="1">VLOOKUP(A1213,Metadata!$A$1:$R$1501,17,0)</f>
        <v>Romantic</v>
      </c>
      <c r="O1213">
        <f ca="1">VLOOKUP(A1213,Metadata!$A$1:$R$1501,18,0)</f>
        <v>2</v>
      </c>
    </row>
    <row r="1214" spans="1:15">
      <c r="A1214" s="4">
        <v>1213</v>
      </c>
      <c r="B1214">
        <f ca="1">VLOOKUP(A1214,Metadata!$A$1:$R$1501,2,0)</f>
        <v>20</v>
      </c>
      <c r="C1214" t="str">
        <f ca="1">VLOOKUP(A1214,Metadata!$A$1:$R$1501,4,0)</f>
        <v>1 week</v>
      </c>
      <c r="D1214">
        <f ca="1">VLOOKUP(A1214,Metadata!$A$1:$R$1501,5,0)</f>
        <v>7</v>
      </c>
      <c r="E1214" s="17" t="str">
        <f ca="1">VLOOKUP(A1214,Metadata!$A$1:$R$1501,7,0)</f>
        <v>Vienna</v>
      </c>
      <c r="F1214" t="str">
        <f ca="1">VLOOKUP(A1214,Metadata!$A$1:$R$1501,8,0)</f>
        <v>Terrain</v>
      </c>
      <c r="G1214" t="str">
        <f ca="1">VLOOKUP(A1214,Metadata!$A$1:$R$1501,9,0)</f>
        <v>Europe</v>
      </c>
      <c r="H1214">
        <f ca="1">VLOOKUP(A1214,Metadata!$A$1:$R$1501,10,0)</f>
        <v>2</v>
      </c>
      <c r="I1214">
        <f ca="1">VLOOKUP(A1214,Metadata!$A$1:$R$1501,11,0)</f>
        <v>5502</v>
      </c>
      <c r="J1214">
        <f ca="1">VLOOKUP(A1214,Metadata!$A$1:$R$1501,12,0)</f>
        <v>2</v>
      </c>
      <c r="K1214">
        <f ca="1">VLOOKUP(A1214,Metadata!$A$1:$R$1501,13,0)</f>
        <v>16200</v>
      </c>
      <c r="L1214" s="17">
        <f ca="1">VLOOKUP(A1214,Metadata!$A$1:$R$1501,14,0)</f>
        <v>21702</v>
      </c>
      <c r="M1214" t="str">
        <f ca="1">VLOOKUP(A1214,Metadata!$A$1:$R$1501,15,0)</f>
        <v>Summer</v>
      </c>
      <c r="N1214" t="str">
        <f ca="1">VLOOKUP(A1214,Metadata!$A$1:$R$1501,17,0)</f>
        <v>Friends</v>
      </c>
      <c r="O1214">
        <f ca="1">VLOOKUP(A1214,Metadata!$A$1:$R$1501,18,0)</f>
        <v>6</v>
      </c>
    </row>
    <row r="1215" spans="1:15">
      <c r="A1215" s="4">
        <v>1214</v>
      </c>
      <c r="B1215">
        <f ca="1">VLOOKUP(A1215,Metadata!$A$1:$R$1501,2,0)</f>
        <v>168</v>
      </c>
      <c r="C1215" t="str">
        <f ca="1">VLOOKUP(A1215,Metadata!$A$1:$R$1501,4,0)</f>
        <v>1 month</v>
      </c>
      <c r="D1215">
        <f ca="1">VLOOKUP(A1215,Metadata!$A$1:$R$1501,5,0)</f>
        <v>30</v>
      </c>
      <c r="E1215" s="17" t="str">
        <f ca="1">VLOOKUP(A1215,Metadata!$A$1:$R$1501,7,0)</f>
        <v>New Orleans</v>
      </c>
      <c r="F1215" t="str">
        <f ca="1">VLOOKUP(A1215,Metadata!$A$1:$R$1501,8,0)</f>
        <v>Historical-Modern</v>
      </c>
      <c r="G1215" t="str">
        <f ca="1">VLOOKUP(A1215,Metadata!$A$1:$R$1501,9,0)</f>
        <v>North America</v>
      </c>
      <c r="H1215">
        <f ca="1">VLOOKUP(A1215,Metadata!$A$1:$R$1501,10,0)</f>
        <v>3</v>
      </c>
      <c r="I1215">
        <f ca="1">VLOOKUP(A1215,Metadata!$A$1:$R$1501,11,0)</f>
        <v>82260</v>
      </c>
      <c r="J1215">
        <f ca="1">VLOOKUP(A1215,Metadata!$A$1:$R$1501,12,0)</f>
        <v>1</v>
      </c>
      <c r="K1215">
        <f ca="1">VLOOKUP(A1215,Metadata!$A$1:$R$1501,13,0)</f>
        <v>960</v>
      </c>
      <c r="L1215" s="17">
        <f ca="1">VLOOKUP(A1215,Metadata!$A$1:$R$1501,14,0)</f>
        <v>83220</v>
      </c>
      <c r="M1215" t="str">
        <f ca="1">VLOOKUP(A1215,Metadata!$A$1:$R$1501,15,0)</f>
        <v>Spring</v>
      </c>
      <c r="N1215" t="str">
        <f ca="1">VLOOKUP(A1215,Metadata!$A$1:$R$1501,17,0)</f>
        <v>Friends</v>
      </c>
      <c r="O1215">
        <f ca="1">VLOOKUP(A1215,Metadata!$A$1:$R$1501,18,0)</f>
        <v>6</v>
      </c>
    </row>
    <row r="1216" spans="1:15">
      <c r="A1216" s="4">
        <v>1215</v>
      </c>
      <c r="B1216">
        <f ca="1">VLOOKUP(A1216,Metadata!$A$1:$R$1501,2,0)</f>
        <v>34</v>
      </c>
      <c r="C1216" t="str">
        <f ca="1">VLOOKUP(A1216,Metadata!$A$1:$R$1501,4,0)</f>
        <v>1 week</v>
      </c>
      <c r="D1216">
        <f ca="1">VLOOKUP(A1216,Metadata!$A$1:$R$1501,5,0)</f>
        <v>7</v>
      </c>
      <c r="E1216" s="17" t="str">
        <f ca="1">VLOOKUP(A1216,Metadata!$A$1:$R$1501,7,0)</f>
        <v>Melbourne</v>
      </c>
      <c r="F1216" t="str">
        <f ca="1">VLOOKUP(A1216,Metadata!$A$1:$R$1501,8,0)</f>
        <v>Modern, Beach, Adventure-Modern</v>
      </c>
      <c r="G1216" t="str">
        <f ca="1">VLOOKUP(A1216,Metadata!$A$1:$R$1501,9,0)</f>
        <v>Australia</v>
      </c>
      <c r="H1216">
        <f ca="1">VLOOKUP(A1216,Metadata!$A$1:$R$1501,10,0)</f>
        <v>2</v>
      </c>
      <c r="I1216">
        <f ca="1">VLOOKUP(A1216,Metadata!$A$1:$R$1501,11,0)</f>
        <v>3164</v>
      </c>
      <c r="J1216">
        <f ca="1">VLOOKUP(A1216,Metadata!$A$1:$R$1501,12,0)</f>
        <v>2</v>
      </c>
      <c r="K1216">
        <f ca="1">VLOOKUP(A1216,Metadata!$A$1:$R$1501,13,0)</f>
        <v>10880</v>
      </c>
      <c r="L1216" s="17">
        <f ca="1">VLOOKUP(A1216,Metadata!$A$1:$R$1501,14,0)</f>
        <v>14044</v>
      </c>
      <c r="M1216" t="str">
        <f ca="1">VLOOKUP(A1216,Metadata!$A$1:$R$1501,15,0)</f>
        <v>Spring</v>
      </c>
      <c r="N1216" t="str">
        <f ca="1">VLOOKUP(A1216,Metadata!$A$1:$R$1501,17,0)</f>
        <v>Family</v>
      </c>
      <c r="O1216">
        <f ca="1">VLOOKUP(A1216,Metadata!$A$1:$R$1501,18,0)</f>
        <v>4</v>
      </c>
    </row>
    <row r="1217" spans="1:15">
      <c r="A1217" s="4">
        <v>1216</v>
      </c>
      <c r="B1217">
        <f ca="1">VLOOKUP(A1217,Metadata!$A$1:$R$1501,2,0)</f>
        <v>56</v>
      </c>
      <c r="C1217" t="str">
        <f ca="1">VLOOKUP(A1217,Metadata!$A$1:$R$1501,4,0)</f>
        <v>2 weeks</v>
      </c>
      <c r="D1217">
        <f ca="1">VLOOKUP(A1217,Metadata!$A$1:$R$1501,5,0)</f>
        <v>14</v>
      </c>
      <c r="E1217" s="17" t="str">
        <f ca="1">VLOOKUP(A1217,Metadata!$A$1:$R$1501,7,0)</f>
        <v>Portland</v>
      </c>
      <c r="F1217" t="str">
        <f ca="1">VLOOKUP(A1217,Metadata!$A$1:$R$1501,8,0)</f>
        <v>Modern, Park, Nightlife</v>
      </c>
      <c r="G1217" t="str">
        <f ca="1">VLOOKUP(A1217,Metadata!$A$1:$R$1501,9,0)</f>
        <v>North America</v>
      </c>
      <c r="H1217">
        <f ca="1">VLOOKUP(A1217,Metadata!$A$1:$R$1501,10,0)</f>
        <v>1</v>
      </c>
      <c r="I1217">
        <f ca="1">VLOOKUP(A1217,Metadata!$A$1:$R$1501,11,0)</f>
        <v>1540</v>
      </c>
      <c r="J1217">
        <f ca="1">VLOOKUP(A1217,Metadata!$A$1:$R$1501,12,0)</f>
        <v>2</v>
      </c>
      <c r="K1217">
        <f ca="1">VLOOKUP(A1217,Metadata!$A$1:$R$1501,13,0)</f>
        <v>1240</v>
      </c>
      <c r="L1217" s="17">
        <f ca="1">VLOOKUP(A1217,Metadata!$A$1:$R$1501,14,0)</f>
        <v>2780</v>
      </c>
      <c r="M1217" t="str">
        <f ca="1">VLOOKUP(A1217,Metadata!$A$1:$R$1501,15,0)</f>
        <v>Spring</v>
      </c>
      <c r="N1217" t="str">
        <f ca="1">VLOOKUP(A1217,Metadata!$A$1:$R$1501,17,0)</f>
        <v>Romantic</v>
      </c>
      <c r="O1217">
        <f ca="1">VLOOKUP(A1217,Metadata!$A$1:$R$1501,18,0)</f>
        <v>2</v>
      </c>
    </row>
    <row r="1218" spans="1:15">
      <c r="A1218" s="4">
        <v>1217</v>
      </c>
      <c r="B1218">
        <f ca="1">VLOOKUP(A1218,Metadata!$A$1:$R$1501,2,0)</f>
        <v>252</v>
      </c>
      <c r="C1218" t="str">
        <f ca="1">VLOOKUP(A1218,Metadata!$A$1:$R$1501,4,0)</f>
        <v>1 month</v>
      </c>
      <c r="D1218">
        <f ca="1">VLOOKUP(A1218,Metadata!$A$1:$R$1501,5,0)</f>
        <v>30</v>
      </c>
      <c r="E1218" s="17" t="str">
        <f ca="1">VLOOKUP(A1218,Metadata!$A$1:$R$1501,7,0)</f>
        <v>Boston</v>
      </c>
      <c r="F1218" t="str">
        <f ca="1">VLOOKUP(A1218,Metadata!$A$1:$R$1501,8,0)</f>
        <v>Modern, Adventure-Water, Aquatic, Nightlife</v>
      </c>
      <c r="G1218" t="str">
        <f ca="1">VLOOKUP(A1218,Metadata!$A$1:$R$1501,9,0)</f>
        <v>North America</v>
      </c>
      <c r="H1218">
        <f ca="1">VLOOKUP(A1218,Metadata!$A$1:$R$1501,10,0)</f>
        <v>3</v>
      </c>
      <c r="I1218">
        <f ca="1">VLOOKUP(A1218,Metadata!$A$1:$R$1501,11,0)</f>
        <v>77580</v>
      </c>
      <c r="J1218">
        <f ca="1">VLOOKUP(A1218,Metadata!$A$1:$R$1501,12,0)</f>
        <v>2</v>
      </c>
      <c r="K1218">
        <f ca="1">VLOOKUP(A1218,Metadata!$A$1:$R$1501,13,0)</f>
        <v>2400</v>
      </c>
      <c r="L1218" s="17">
        <f ca="1">VLOOKUP(A1218,Metadata!$A$1:$R$1501,14,0)</f>
        <v>79980</v>
      </c>
      <c r="M1218" t="str">
        <f ca="1">VLOOKUP(A1218,Metadata!$A$1:$R$1501,15,0)</f>
        <v>Summer</v>
      </c>
      <c r="N1218" t="str">
        <f ca="1">VLOOKUP(A1218,Metadata!$A$1:$R$1501,17,0)</f>
        <v>Friends</v>
      </c>
      <c r="O1218">
        <f ca="1">VLOOKUP(A1218,Metadata!$A$1:$R$1501,18,0)</f>
        <v>6</v>
      </c>
    </row>
    <row r="1219" spans="1:15">
      <c r="A1219" s="4">
        <v>1218</v>
      </c>
      <c r="B1219">
        <f ca="1">VLOOKUP(A1219,Metadata!$A$1:$R$1501,2,0)</f>
        <v>193</v>
      </c>
      <c r="C1219" t="str">
        <f ca="1">VLOOKUP(A1219,Metadata!$A$1:$R$1501,4,0)</f>
        <v>1 month</v>
      </c>
      <c r="D1219">
        <f ca="1">VLOOKUP(A1219,Metadata!$A$1:$R$1501,5,0)</f>
        <v>30</v>
      </c>
      <c r="E1219" s="17" t="str">
        <f ca="1">VLOOKUP(A1219,Metadata!$A$1:$R$1501,7,0)</f>
        <v>Hawaii</v>
      </c>
      <c r="F1219" t="str">
        <f ca="1">VLOOKUP(A1219,Metadata!$A$1:$R$1501,8,0)</f>
        <v>Beach, Terrain, Modern</v>
      </c>
      <c r="G1219" t="str">
        <f ca="1">VLOOKUP(A1219,Metadata!$A$1:$R$1501,9,0)</f>
        <v>North America</v>
      </c>
      <c r="H1219">
        <f ca="1">VLOOKUP(A1219,Metadata!$A$1:$R$1501,10,0)</f>
        <v>1</v>
      </c>
      <c r="I1219">
        <f ca="1">VLOOKUP(A1219,Metadata!$A$1:$R$1501,11,0)</f>
        <v>18000</v>
      </c>
      <c r="J1219">
        <f ca="1">VLOOKUP(A1219,Metadata!$A$1:$R$1501,12,0)</f>
        <v>2</v>
      </c>
      <c r="K1219">
        <f ca="1">VLOOKUP(A1219,Metadata!$A$1:$R$1501,13,0)</f>
        <v>9600</v>
      </c>
      <c r="L1219" s="17">
        <f ca="1">VLOOKUP(A1219,Metadata!$A$1:$R$1501,14,0)</f>
        <v>27600</v>
      </c>
      <c r="M1219" t="str">
        <f ca="1">VLOOKUP(A1219,Metadata!$A$1:$R$1501,15,0)</f>
        <v>Summer</v>
      </c>
      <c r="N1219" t="str">
        <f ca="1">VLOOKUP(A1219,Metadata!$A$1:$R$1501,17,0)</f>
        <v>Friends</v>
      </c>
      <c r="O1219">
        <f ca="1">VLOOKUP(A1219,Metadata!$A$1:$R$1501,18,0)</f>
        <v>6</v>
      </c>
    </row>
    <row r="1220" spans="1:15">
      <c r="A1220" s="4">
        <v>1219</v>
      </c>
      <c r="B1220">
        <f ca="1">VLOOKUP(A1220,Metadata!$A$1:$R$1501,2,0)</f>
        <v>11</v>
      </c>
      <c r="C1220" t="str">
        <f ca="1">VLOOKUP(A1220,Metadata!$A$1:$R$1501,4,0)</f>
        <v>1 week</v>
      </c>
      <c r="D1220">
        <f ca="1">VLOOKUP(A1220,Metadata!$A$1:$R$1501,5,0)</f>
        <v>7</v>
      </c>
      <c r="E1220" s="17" t="str">
        <f ca="1">VLOOKUP(A1220,Metadata!$A$1:$R$1501,7,0)</f>
        <v>Washington, D.C.</v>
      </c>
      <c r="F1220" t="str">
        <f ca="1">VLOOKUP(A1220,Metadata!$A$1:$R$1501,8,0)</f>
        <v>Modern</v>
      </c>
      <c r="G1220" t="str">
        <f ca="1">VLOOKUP(A1220,Metadata!$A$1:$R$1501,9,0)</f>
        <v>North America</v>
      </c>
      <c r="H1220">
        <f ca="1">VLOOKUP(A1220,Metadata!$A$1:$R$1501,10,0)</f>
        <v>1</v>
      </c>
      <c r="I1220">
        <f ca="1">VLOOKUP(A1220,Metadata!$A$1:$R$1501,11,0)</f>
        <v>483</v>
      </c>
      <c r="J1220">
        <f ca="1">VLOOKUP(A1220,Metadata!$A$1:$R$1501,12,0)</f>
        <v>2</v>
      </c>
      <c r="K1220">
        <f ca="1">VLOOKUP(A1220,Metadata!$A$1:$R$1501,13,0)</f>
        <v>680</v>
      </c>
      <c r="L1220" s="17">
        <f ca="1">VLOOKUP(A1220,Metadata!$A$1:$R$1501,14,0)</f>
        <v>1163</v>
      </c>
      <c r="M1220" t="str">
        <f ca="1">VLOOKUP(A1220,Metadata!$A$1:$R$1501,15,0)</f>
        <v>Summer</v>
      </c>
      <c r="N1220" t="str">
        <f ca="1">VLOOKUP(A1220,Metadata!$A$1:$R$1501,17,0)</f>
        <v>Solo</v>
      </c>
      <c r="O1220">
        <f ca="1">VLOOKUP(A1220,Metadata!$A$1:$R$1501,18,0)</f>
        <v>1</v>
      </c>
    </row>
    <row r="1221" spans="1:15">
      <c r="A1221" s="4">
        <v>1220</v>
      </c>
      <c r="B1221">
        <f ca="1">VLOOKUP(A1221,Metadata!$A$1:$R$1501,2,0)</f>
        <v>182</v>
      </c>
      <c r="C1221" t="str">
        <f ca="1">VLOOKUP(A1221,Metadata!$A$1:$R$1501,4,0)</f>
        <v>1 month</v>
      </c>
      <c r="D1221">
        <f ca="1">VLOOKUP(A1221,Metadata!$A$1:$R$1501,5,0)</f>
        <v>30</v>
      </c>
      <c r="E1221" s="17" t="str">
        <f ca="1">VLOOKUP(A1221,Metadata!$A$1:$R$1501,7,0)</f>
        <v>Tasmania</v>
      </c>
      <c r="F1221" t="str">
        <f ca="1">VLOOKUP(A1221,Metadata!$A$1:$R$1501,8,0)</f>
        <v>Beach</v>
      </c>
      <c r="G1221" t="str">
        <f ca="1">VLOOKUP(A1221,Metadata!$A$1:$R$1501,9,0)</f>
        <v>Australia</v>
      </c>
      <c r="H1221">
        <f ca="1">VLOOKUP(A1221,Metadata!$A$1:$R$1501,10,0)</f>
        <v>2</v>
      </c>
      <c r="I1221">
        <f ca="1">VLOOKUP(A1221,Metadata!$A$1:$R$1501,11,0)</f>
        <v>3210</v>
      </c>
      <c r="J1221">
        <f ca="1">VLOOKUP(A1221,Metadata!$A$1:$R$1501,12,0)</f>
        <v>2</v>
      </c>
      <c r="K1221">
        <f ca="1">VLOOKUP(A1221,Metadata!$A$1:$R$1501,13,0)</f>
        <v>3040</v>
      </c>
      <c r="L1221" s="17">
        <f ca="1">VLOOKUP(A1221,Metadata!$A$1:$R$1501,14,0)</f>
        <v>6250</v>
      </c>
      <c r="M1221" t="str">
        <f ca="1">VLOOKUP(A1221,Metadata!$A$1:$R$1501,15,0)</f>
        <v>Spring</v>
      </c>
      <c r="N1221" t="str">
        <f ca="1">VLOOKUP(A1221,Metadata!$A$1:$R$1501,17,0)</f>
        <v>Solo</v>
      </c>
      <c r="O1221">
        <f ca="1">VLOOKUP(A1221,Metadata!$A$1:$R$1501,18,0)</f>
        <v>1</v>
      </c>
    </row>
    <row r="1222" spans="1:15">
      <c r="A1222" s="4">
        <v>1221</v>
      </c>
      <c r="B1222">
        <f ca="1">VLOOKUP(A1222,Metadata!$A$1:$R$1501,2,0)</f>
        <v>273</v>
      </c>
      <c r="C1222" t="str">
        <f ca="1">VLOOKUP(A1222,Metadata!$A$1:$R$1501,4,0)</f>
        <v>1 week</v>
      </c>
      <c r="D1222">
        <f ca="1">VLOOKUP(A1222,Metadata!$A$1:$R$1501,5,0)</f>
        <v>7</v>
      </c>
      <c r="E1222" s="17" t="str">
        <f ca="1">VLOOKUP(A1222,Metadata!$A$1:$R$1501,7,0)</f>
        <v>San Diego</v>
      </c>
      <c r="F1222" t="str">
        <f ca="1">VLOOKUP(A1222,Metadata!$A$1:$R$1501,8,0)</f>
        <v>Beach</v>
      </c>
      <c r="G1222" t="str">
        <f ca="1">VLOOKUP(A1222,Metadata!$A$1:$R$1501,9,0)</f>
        <v>North America</v>
      </c>
      <c r="H1222">
        <f ca="1">VLOOKUP(A1222,Metadata!$A$1:$R$1501,10,0)</f>
        <v>3</v>
      </c>
      <c r="I1222">
        <f ca="1">VLOOKUP(A1222,Metadata!$A$1:$R$1501,11,0)</f>
        <v>10668</v>
      </c>
      <c r="J1222">
        <f ca="1">VLOOKUP(A1222,Metadata!$A$1:$R$1501,12,0)</f>
        <v>2</v>
      </c>
      <c r="K1222">
        <f ca="1">VLOOKUP(A1222,Metadata!$A$1:$R$1501,13,0)</f>
        <v>1760</v>
      </c>
      <c r="L1222" s="17">
        <f ca="1">VLOOKUP(A1222,Metadata!$A$1:$R$1501,14,0)</f>
        <v>12428</v>
      </c>
      <c r="M1222" t="str">
        <f ca="1">VLOOKUP(A1222,Metadata!$A$1:$R$1501,15,0)</f>
        <v>Summer</v>
      </c>
      <c r="N1222" t="str">
        <f ca="1">VLOOKUP(A1222,Metadata!$A$1:$R$1501,17,0)</f>
        <v>Family</v>
      </c>
      <c r="O1222">
        <f ca="1">VLOOKUP(A1222,Metadata!$A$1:$R$1501,18,0)</f>
        <v>4</v>
      </c>
    </row>
    <row r="1223" spans="1:15">
      <c r="A1223" s="4">
        <v>1222</v>
      </c>
      <c r="B1223">
        <f ca="1">VLOOKUP(A1223,Metadata!$A$1:$R$1501,2,0)</f>
        <v>157</v>
      </c>
      <c r="C1223" t="str">
        <f ca="1">VLOOKUP(A1223,Metadata!$A$1:$R$1501,4,0)</f>
        <v>2 weeks</v>
      </c>
      <c r="D1223">
        <f ca="1">VLOOKUP(A1223,Metadata!$A$1:$R$1501,5,0)</f>
        <v>14</v>
      </c>
      <c r="E1223" s="17" t="str">
        <f ca="1">VLOOKUP(A1223,Metadata!$A$1:$R$1501,7,0)</f>
        <v>Vancouver</v>
      </c>
      <c r="F1223" t="str">
        <f ca="1">VLOOKUP(A1223,Metadata!$A$1:$R$1501,8,0)</f>
        <v>Beach</v>
      </c>
      <c r="G1223" t="str">
        <f ca="1">VLOOKUP(A1223,Metadata!$A$1:$R$1501,9,0)</f>
        <v>North America</v>
      </c>
      <c r="H1223">
        <f ca="1">VLOOKUP(A1223,Metadata!$A$1:$R$1501,10,0)</f>
        <v>1</v>
      </c>
      <c r="I1223">
        <f ca="1">VLOOKUP(A1223,Metadata!$A$1:$R$1501,11,0)</f>
        <v>588</v>
      </c>
      <c r="J1223">
        <f ca="1">VLOOKUP(A1223,Metadata!$A$1:$R$1501,12,0)</f>
        <v>2</v>
      </c>
      <c r="K1223">
        <f ca="1">VLOOKUP(A1223,Metadata!$A$1:$R$1501,13,0)</f>
        <v>600</v>
      </c>
      <c r="L1223" s="17">
        <f ca="1">VLOOKUP(A1223,Metadata!$A$1:$R$1501,14,0)</f>
        <v>1188</v>
      </c>
      <c r="M1223" t="str">
        <f ca="1">VLOOKUP(A1223,Metadata!$A$1:$R$1501,15,0)</f>
        <v>Summer</v>
      </c>
      <c r="N1223" t="str">
        <f ca="1">VLOOKUP(A1223,Metadata!$A$1:$R$1501,17,0)</f>
        <v>Solo</v>
      </c>
      <c r="O1223">
        <f ca="1">VLOOKUP(A1223,Metadata!$A$1:$R$1501,18,0)</f>
        <v>1</v>
      </c>
    </row>
    <row r="1224" spans="1:15">
      <c r="A1224" s="4">
        <v>1223</v>
      </c>
      <c r="B1224">
        <f ca="1">VLOOKUP(A1224,Metadata!$A$1:$R$1501,2,0)</f>
        <v>161</v>
      </c>
      <c r="C1224" t="str">
        <f ca="1">VLOOKUP(A1224,Metadata!$A$1:$R$1501,4,0)</f>
        <v>3 days</v>
      </c>
      <c r="D1224">
        <f ca="1">VLOOKUP(A1224,Metadata!$A$1:$R$1501,5,0)</f>
        <v>3</v>
      </c>
      <c r="E1224" s="17" t="str">
        <f ca="1">VLOOKUP(A1224,Metadata!$A$1:$R$1501,7,0)</f>
        <v>Antwerp</v>
      </c>
      <c r="F1224" t="str">
        <f ca="1">VLOOKUP(A1224,Metadata!$A$1:$R$1501,8,0)</f>
        <v>Historical-Medieval, Aquatic, Nightlife</v>
      </c>
      <c r="G1224" t="str">
        <f ca="1">VLOOKUP(A1224,Metadata!$A$1:$R$1501,9,0)</f>
        <v>Europe</v>
      </c>
      <c r="H1224">
        <f ca="1">VLOOKUP(A1224,Metadata!$A$1:$R$1501,10,0)</f>
        <v>2</v>
      </c>
      <c r="I1224">
        <f ca="1">VLOOKUP(A1224,Metadata!$A$1:$R$1501,11,0)</f>
        <v>1320</v>
      </c>
      <c r="J1224">
        <f ca="1">VLOOKUP(A1224,Metadata!$A$1:$R$1501,12,0)</f>
        <v>1</v>
      </c>
      <c r="K1224">
        <f ca="1">VLOOKUP(A1224,Metadata!$A$1:$R$1501,13,0)</f>
        <v>6240</v>
      </c>
      <c r="L1224" s="17">
        <f ca="1">VLOOKUP(A1224,Metadata!$A$1:$R$1501,14,0)</f>
        <v>7560</v>
      </c>
      <c r="M1224" t="str">
        <f ca="1">VLOOKUP(A1224,Metadata!$A$1:$R$1501,15,0)</f>
        <v>Summer</v>
      </c>
      <c r="N1224" t="str">
        <f ca="1">VLOOKUP(A1224,Metadata!$A$1:$R$1501,17,0)</f>
        <v>Family</v>
      </c>
      <c r="O1224">
        <f ca="1">VLOOKUP(A1224,Metadata!$A$1:$R$1501,18,0)</f>
        <v>4</v>
      </c>
    </row>
    <row r="1225" spans="1:15">
      <c r="A1225" s="4">
        <v>1224</v>
      </c>
      <c r="B1225">
        <f ca="1">VLOOKUP(A1225,Metadata!$A$1:$R$1501,2,0)</f>
        <v>53</v>
      </c>
      <c r="C1225" t="str">
        <f ca="1">VLOOKUP(A1225,Metadata!$A$1:$R$1501,4,0)</f>
        <v>1 month</v>
      </c>
      <c r="D1225">
        <f ca="1">VLOOKUP(A1225,Metadata!$A$1:$R$1501,5,0)</f>
        <v>30</v>
      </c>
      <c r="E1225" s="17" t="str">
        <f ca="1">VLOOKUP(A1225,Metadata!$A$1:$R$1501,7,0)</f>
        <v>Melbourne</v>
      </c>
      <c r="F1225" t="str">
        <f ca="1">VLOOKUP(A1225,Metadata!$A$1:$R$1501,8,0)</f>
        <v>Modern, Beach, Adventure-Modern</v>
      </c>
      <c r="G1225" t="str">
        <f ca="1">VLOOKUP(A1225,Metadata!$A$1:$R$1501,9,0)</f>
        <v>Australia</v>
      </c>
      <c r="H1225">
        <f ca="1">VLOOKUP(A1225,Metadata!$A$1:$R$1501,10,0)</f>
        <v>1</v>
      </c>
      <c r="I1225">
        <f ca="1">VLOOKUP(A1225,Metadata!$A$1:$R$1501,11,0)</f>
        <v>8100</v>
      </c>
      <c r="J1225">
        <f ca="1">VLOOKUP(A1225,Metadata!$A$1:$R$1501,12,0)</f>
        <v>2</v>
      </c>
      <c r="K1225">
        <f ca="1">VLOOKUP(A1225,Metadata!$A$1:$R$1501,13,0)</f>
        <v>16320</v>
      </c>
      <c r="L1225" s="17">
        <f ca="1">VLOOKUP(A1225,Metadata!$A$1:$R$1501,14,0)</f>
        <v>24420</v>
      </c>
      <c r="M1225" t="str">
        <f ca="1">VLOOKUP(A1225,Metadata!$A$1:$R$1501,15,0)</f>
        <v>Spring</v>
      </c>
      <c r="N1225" t="str">
        <f ca="1">VLOOKUP(A1225,Metadata!$A$1:$R$1501,17,0)</f>
        <v>Friends</v>
      </c>
      <c r="O1225">
        <f ca="1">VLOOKUP(A1225,Metadata!$A$1:$R$1501,18,0)</f>
        <v>6</v>
      </c>
    </row>
    <row r="1226" spans="1:15">
      <c r="A1226" s="4">
        <v>1225</v>
      </c>
      <c r="B1226">
        <f ca="1">VLOOKUP(A1226,Metadata!$A$1:$R$1501,2,0)</f>
        <v>40</v>
      </c>
      <c r="C1226" t="str">
        <f ca="1">VLOOKUP(A1226,Metadata!$A$1:$R$1501,4,0)</f>
        <v>1 week</v>
      </c>
      <c r="D1226">
        <f ca="1">VLOOKUP(A1226,Metadata!$A$1:$R$1501,5,0)</f>
        <v>7</v>
      </c>
      <c r="E1226" s="17" t="str">
        <f ca="1">VLOOKUP(A1226,Metadata!$A$1:$R$1501,7,0)</f>
        <v>Copenhagen</v>
      </c>
      <c r="F1226" t="str">
        <f ca="1">VLOOKUP(A1226,Metadata!$A$1:$R$1501,8,0)</f>
        <v>Historical-Medieval, Beach, Adventure-Water, Park, Nightlife, Architecture</v>
      </c>
      <c r="G1226" t="str">
        <f ca="1">VLOOKUP(A1226,Metadata!$A$1:$R$1501,9,0)</f>
        <v>Europe</v>
      </c>
      <c r="H1226">
        <f ca="1">VLOOKUP(A1226,Metadata!$A$1:$R$1501,10,0)</f>
        <v>1</v>
      </c>
      <c r="I1226">
        <f ca="1">VLOOKUP(A1226,Metadata!$A$1:$R$1501,11,0)</f>
        <v>2072</v>
      </c>
      <c r="J1226">
        <f ca="1">VLOOKUP(A1226,Metadata!$A$1:$R$1501,12,0)</f>
        <v>2</v>
      </c>
      <c r="K1226">
        <f ca="1">VLOOKUP(A1226,Metadata!$A$1:$R$1501,13,0)</f>
        <v>7840</v>
      </c>
      <c r="L1226" s="17">
        <f ca="1">VLOOKUP(A1226,Metadata!$A$1:$R$1501,14,0)</f>
        <v>9912</v>
      </c>
      <c r="M1226" t="str">
        <f ca="1">VLOOKUP(A1226,Metadata!$A$1:$R$1501,15,0)</f>
        <v>Summer</v>
      </c>
      <c r="N1226" t="str">
        <f ca="1">VLOOKUP(A1226,Metadata!$A$1:$R$1501,17,0)</f>
        <v>Family</v>
      </c>
      <c r="O1226">
        <f ca="1">VLOOKUP(A1226,Metadata!$A$1:$R$1501,18,0)</f>
        <v>4</v>
      </c>
    </row>
    <row r="1227" spans="1:15">
      <c r="A1227" s="4">
        <v>1226</v>
      </c>
      <c r="B1227">
        <f ca="1">VLOOKUP(A1227,Metadata!$A$1:$R$1501,2,0)</f>
        <v>237</v>
      </c>
      <c r="C1227" t="str">
        <f ca="1">VLOOKUP(A1227,Metadata!$A$1:$R$1501,4,0)</f>
        <v>2 weeks</v>
      </c>
      <c r="D1227">
        <f ca="1">VLOOKUP(A1227,Metadata!$A$1:$R$1501,5,0)</f>
        <v>14</v>
      </c>
      <c r="E1227" s="17" t="str">
        <f ca="1">VLOOKUP(A1227,Metadata!$A$1:$R$1501,7,0)</f>
        <v>Trentino</v>
      </c>
      <c r="F1227" t="str">
        <f ca="1">VLOOKUP(A1227,Metadata!$A$1:$R$1501,8,0)</f>
        <v>Terrain</v>
      </c>
      <c r="G1227" t="str">
        <f ca="1">VLOOKUP(A1227,Metadata!$A$1:$R$1501,9,0)</f>
        <v>Europe</v>
      </c>
      <c r="H1227">
        <f ca="1">VLOOKUP(A1227,Metadata!$A$1:$R$1501,10,0)</f>
        <v>3</v>
      </c>
      <c r="I1227">
        <f ca="1">VLOOKUP(A1227,Metadata!$A$1:$R$1501,11,0)</f>
        <v>1064</v>
      </c>
      <c r="J1227">
        <f ca="1">VLOOKUP(A1227,Metadata!$A$1:$R$1501,12,0)</f>
        <v>2</v>
      </c>
      <c r="K1227">
        <f ca="1">VLOOKUP(A1227,Metadata!$A$1:$R$1501,13,0)</f>
        <v>3640</v>
      </c>
      <c r="L1227" s="17">
        <f ca="1">VLOOKUP(A1227,Metadata!$A$1:$R$1501,14,0)</f>
        <v>4704</v>
      </c>
      <c r="M1227" t="str">
        <f ca="1">VLOOKUP(A1227,Metadata!$A$1:$R$1501,15,0)</f>
        <v>Summer</v>
      </c>
      <c r="N1227" t="str">
        <f ca="1">VLOOKUP(A1227,Metadata!$A$1:$R$1501,17,0)</f>
        <v>Romantic</v>
      </c>
      <c r="O1227">
        <f ca="1">VLOOKUP(A1227,Metadata!$A$1:$R$1501,18,0)</f>
        <v>2</v>
      </c>
    </row>
    <row r="1228" spans="1:15">
      <c r="A1228" s="4">
        <v>1227</v>
      </c>
      <c r="B1228">
        <f ca="1">VLOOKUP(A1228,Metadata!$A$1:$R$1501,2,0)</f>
        <v>156</v>
      </c>
      <c r="C1228" t="str">
        <f ca="1">VLOOKUP(A1228,Metadata!$A$1:$R$1501,4,0)</f>
        <v>3 days</v>
      </c>
      <c r="D1228">
        <f ca="1">VLOOKUP(A1228,Metadata!$A$1:$R$1501,5,0)</f>
        <v>3</v>
      </c>
      <c r="E1228" s="17" t="str">
        <f ca="1">VLOOKUP(A1228,Metadata!$A$1:$R$1501,7,0)</f>
        <v>Brussels</v>
      </c>
      <c r="F1228" t="str">
        <f ca="1">VLOOKUP(A1228,Metadata!$A$1:$R$1501,8,0)</f>
        <v>Historical-Medieval, Beach, Park, Nightlife</v>
      </c>
      <c r="G1228" t="str">
        <f ca="1">VLOOKUP(A1228,Metadata!$A$1:$R$1501,9,0)</f>
        <v>Europe</v>
      </c>
      <c r="H1228">
        <f ca="1">VLOOKUP(A1228,Metadata!$A$1:$R$1501,10,0)</f>
        <v>2</v>
      </c>
      <c r="I1228">
        <f ca="1">VLOOKUP(A1228,Metadata!$A$1:$R$1501,11,0)</f>
        <v>345</v>
      </c>
      <c r="J1228">
        <f ca="1">VLOOKUP(A1228,Metadata!$A$1:$R$1501,12,0)</f>
        <v>1</v>
      </c>
      <c r="K1228">
        <f ca="1">VLOOKUP(A1228,Metadata!$A$1:$R$1501,13,0)</f>
        <v>1080</v>
      </c>
      <c r="L1228" s="17">
        <f ca="1">VLOOKUP(A1228,Metadata!$A$1:$R$1501,14,0)</f>
        <v>1425</v>
      </c>
      <c r="M1228" t="str">
        <f ca="1">VLOOKUP(A1228,Metadata!$A$1:$R$1501,15,0)</f>
        <v>Summer</v>
      </c>
      <c r="N1228" t="str">
        <f ca="1">VLOOKUP(A1228,Metadata!$A$1:$R$1501,17,0)</f>
        <v>Solo</v>
      </c>
      <c r="O1228">
        <f ca="1">VLOOKUP(A1228,Metadata!$A$1:$R$1501,18,0)</f>
        <v>1</v>
      </c>
    </row>
    <row r="1229" spans="1:15">
      <c r="A1229" s="4">
        <v>1228</v>
      </c>
      <c r="B1229">
        <f ca="1">VLOOKUP(A1229,Metadata!$A$1:$R$1501,2,0)</f>
        <v>170</v>
      </c>
      <c r="C1229" t="str">
        <f ca="1">VLOOKUP(A1229,Metadata!$A$1:$R$1501,4,0)</f>
        <v>2 weeks</v>
      </c>
      <c r="D1229">
        <f ca="1">VLOOKUP(A1229,Metadata!$A$1:$R$1501,5,0)</f>
        <v>14</v>
      </c>
      <c r="E1229" s="17" t="str">
        <f ca="1">VLOOKUP(A1229,Metadata!$A$1:$R$1501,7,0)</f>
        <v>Hong Kong</v>
      </c>
      <c r="F1229" t="str">
        <f ca="1">VLOOKUP(A1229,Metadata!$A$1:$R$1501,8,0)</f>
        <v>Modern, Beach, Terrain</v>
      </c>
      <c r="G1229" t="str">
        <f ca="1">VLOOKUP(A1229,Metadata!$A$1:$R$1501,9,0)</f>
        <v>Asia</v>
      </c>
      <c r="H1229">
        <f ca="1">VLOOKUP(A1229,Metadata!$A$1:$R$1501,10,0)</f>
        <v>3</v>
      </c>
      <c r="I1229">
        <f ca="1">VLOOKUP(A1229,Metadata!$A$1:$R$1501,11,0)</f>
        <v>9632</v>
      </c>
      <c r="J1229">
        <f ca="1">VLOOKUP(A1229,Metadata!$A$1:$R$1501,12,0)</f>
        <v>1</v>
      </c>
      <c r="K1229">
        <f ca="1">VLOOKUP(A1229,Metadata!$A$1:$R$1501,13,0)</f>
        <v>1540</v>
      </c>
      <c r="L1229" s="17">
        <f ca="1">VLOOKUP(A1229,Metadata!$A$1:$R$1501,14,0)</f>
        <v>11172</v>
      </c>
      <c r="M1229" t="str">
        <f ca="1">VLOOKUP(A1229,Metadata!$A$1:$R$1501,15,0)</f>
        <v>Spring</v>
      </c>
      <c r="N1229" t="str">
        <f ca="1">VLOOKUP(A1229,Metadata!$A$1:$R$1501,17,0)</f>
        <v>Romantic</v>
      </c>
      <c r="O1229">
        <f ca="1">VLOOKUP(A1229,Metadata!$A$1:$R$1501,18,0)</f>
        <v>2</v>
      </c>
    </row>
    <row r="1230" spans="1:15">
      <c r="A1230" s="4">
        <v>1229</v>
      </c>
      <c r="B1230">
        <f ca="1">VLOOKUP(A1230,Metadata!$A$1:$R$1501,2,0)</f>
        <v>157</v>
      </c>
      <c r="C1230" t="str">
        <f ca="1">VLOOKUP(A1230,Metadata!$A$1:$R$1501,4,0)</f>
        <v>1 month</v>
      </c>
      <c r="D1230">
        <f ca="1">VLOOKUP(A1230,Metadata!$A$1:$R$1501,5,0)</f>
        <v>30</v>
      </c>
      <c r="E1230" s="17" t="str">
        <f ca="1">VLOOKUP(A1230,Metadata!$A$1:$R$1501,7,0)</f>
        <v>Milan</v>
      </c>
      <c r="F1230" t="str">
        <f ca="1">VLOOKUP(A1230,Metadata!$A$1:$R$1501,8,0)</f>
        <v>Historical-Modern, Nightlife, Architecture</v>
      </c>
      <c r="G1230" t="str">
        <f ca="1">VLOOKUP(A1230,Metadata!$A$1:$R$1501,9,0)</f>
        <v>Europe</v>
      </c>
      <c r="H1230">
        <f ca="1">VLOOKUP(A1230,Metadata!$A$1:$R$1501,10,0)</f>
        <v>3</v>
      </c>
      <c r="I1230">
        <f ca="1">VLOOKUP(A1230,Metadata!$A$1:$R$1501,11,0)</f>
        <v>8310</v>
      </c>
      <c r="J1230">
        <f ca="1">VLOOKUP(A1230,Metadata!$A$1:$R$1501,12,0)</f>
        <v>1</v>
      </c>
      <c r="K1230">
        <f ca="1">VLOOKUP(A1230,Metadata!$A$1:$R$1501,13,0)</f>
        <v>910</v>
      </c>
      <c r="L1230" s="17">
        <f ca="1">VLOOKUP(A1230,Metadata!$A$1:$R$1501,14,0)</f>
        <v>9220</v>
      </c>
      <c r="M1230" t="str">
        <f ca="1">VLOOKUP(A1230,Metadata!$A$1:$R$1501,15,0)</f>
        <v>Summer</v>
      </c>
      <c r="N1230" t="str">
        <f ca="1">VLOOKUP(A1230,Metadata!$A$1:$R$1501,17,0)</f>
        <v>Solo</v>
      </c>
      <c r="O1230">
        <f ca="1">VLOOKUP(A1230,Metadata!$A$1:$R$1501,18,0)</f>
        <v>1</v>
      </c>
    </row>
    <row r="1231" spans="1:15">
      <c r="A1231" s="4">
        <v>1230</v>
      </c>
      <c r="B1231">
        <f ca="1">VLOOKUP(A1231,Metadata!$A$1:$R$1501,2,0)</f>
        <v>69</v>
      </c>
      <c r="C1231" t="str">
        <f ca="1">VLOOKUP(A1231,Metadata!$A$1:$R$1501,4,0)</f>
        <v>3 days</v>
      </c>
      <c r="D1231">
        <f ca="1">VLOOKUP(A1231,Metadata!$A$1:$R$1501,5,0)</f>
        <v>3</v>
      </c>
      <c r="E1231" s="17" t="str">
        <f ca="1">VLOOKUP(A1231,Metadata!$A$1:$R$1501,7,0)</f>
        <v>Asheville</v>
      </c>
      <c r="F1231" t="str">
        <f ca="1">VLOOKUP(A1231,Metadata!$A$1:$R$1501,8,0)</f>
        <v>Historical-Modern, Adventure-Water, Hills, Adventure-Land</v>
      </c>
      <c r="G1231" t="str">
        <f ca="1">VLOOKUP(A1231,Metadata!$A$1:$R$1501,9,0)</f>
        <v>North America</v>
      </c>
      <c r="H1231">
        <f ca="1">VLOOKUP(A1231,Metadata!$A$1:$R$1501,10,0)</f>
        <v>1</v>
      </c>
      <c r="I1231">
        <f ca="1">VLOOKUP(A1231,Metadata!$A$1:$R$1501,11,0)</f>
        <v>276</v>
      </c>
      <c r="J1231">
        <f ca="1">VLOOKUP(A1231,Metadata!$A$1:$R$1501,12,0)</f>
        <v>1</v>
      </c>
      <c r="K1231">
        <f ca="1">VLOOKUP(A1231,Metadata!$A$1:$R$1501,13,0)</f>
        <v>500</v>
      </c>
      <c r="L1231" s="17">
        <f ca="1">VLOOKUP(A1231,Metadata!$A$1:$R$1501,14,0)</f>
        <v>776</v>
      </c>
      <c r="M1231" t="str">
        <f ca="1">VLOOKUP(A1231,Metadata!$A$1:$R$1501,15,0)</f>
        <v>Summer</v>
      </c>
      <c r="N1231" t="str">
        <f ca="1">VLOOKUP(A1231,Metadata!$A$1:$R$1501,17,0)</f>
        <v>Romantic</v>
      </c>
      <c r="O1231">
        <f ca="1">VLOOKUP(A1231,Metadata!$A$1:$R$1501,18,0)</f>
        <v>2</v>
      </c>
    </row>
    <row r="1232" spans="1:15">
      <c r="A1232" s="4">
        <v>1231</v>
      </c>
      <c r="B1232">
        <f ca="1">VLOOKUP(A1232,Metadata!$A$1:$R$1501,2,0)</f>
        <v>233</v>
      </c>
      <c r="C1232" t="str">
        <f ca="1">VLOOKUP(A1232,Metadata!$A$1:$R$1501,4,0)</f>
        <v>1 month</v>
      </c>
      <c r="D1232">
        <f ca="1">VLOOKUP(A1232,Metadata!$A$1:$R$1501,5,0)</f>
        <v>30</v>
      </c>
      <c r="E1232" s="17" t="str">
        <f ca="1">VLOOKUP(A1232,Metadata!$A$1:$R$1501,7,0)</f>
        <v>Dublin</v>
      </c>
      <c r="F1232" t="str">
        <f ca="1">VLOOKUP(A1232,Metadata!$A$1:$R$1501,8,0)</f>
        <v>Terrain, Beach, Historical-Medieval, Parks, Architecture</v>
      </c>
      <c r="G1232" t="str">
        <f ca="1">VLOOKUP(A1232,Metadata!$A$1:$R$1501,9,0)</f>
        <v>Europe</v>
      </c>
      <c r="H1232">
        <f ca="1">VLOOKUP(A1232,Metadata!$A$1:$R$1501,10,0)</f>
        <v>3</v>
      </c>
      <c r="I1232">
        <f ca="1">VLOOKUP(A1232,Metadata!$A$1:$R$1501,11,0)</f>
        <v>9390</v>
      </c>
      <c r="J1232">
        <f ca="1">VLOOKUP(A1232,Metadata!$A$1:$R$1501,12,0)</f>
        <v>1</v>
      </c>
      <c r="K1232">
        <f ca="1">VLOOKUP(A1232,Metadata!$A$1:$R$1501,13,0)</f>
        <v>979</v>
      </c>
      <c r="L1232" s="17">
        <f ca="1">VLOOKUP(A1232,Metadata!$A$1:$R$1501,14,0)</f>
        <v>10369</v>
      </c>
      <c r="M1232" t="str">
        <f ca="1">VLOOKUP(A1232,Metadata!$A$1:$R$1501,15,0)</f>
        <v>Summer</v>
      </c>
      <c r="N1232" t="str">
        <f ca="1">VLOOKUP(A1232,Metadata!$A$1:$R$1501,17,0)</f>
        <v>Solo</v>
      </c>
      <c r="O1232">
        <f ca="1">VLOOKUP(A1232,Metadata!$A$1:$R$1501,18,0)</f>
        <v>1</v>
      </c>
    </row>
    <row r="1233" spans="1:15">
      <c r="A1233" s="4">
        <v>1232</v>
      </c>
      <c r="B1233">
        <f ca="1">VLOOKUP(A1233,Metadata!$A$1:$R$1501,2,0)</f>
        <v>278</v>
      </c>
      <c r="C1233" t="str">
        <f ca="1">VLOOKUP(A1233,Metadata!$A$1:$R$1501,4,0)</f>
        <v>1 week</v>
      </c>
      <c r="D1233">
        <f ca="1">VLOOKUP(A1233,Metadata!$A$1:$R$1501,5,0)</f>
        <v>7</v>
      </c>
      <c r="E1233" s="17" t="str">
        <f ca="1">VLOOKUP(A1233,Metadata!$A$1:$R$1501,7,0)</f>
        <v>Northern Rivers</v>
      </c>
      <c r="F1233" t="str">
        <f ca="1">VLOOKUP(A1233,Metadata!$A$1:$R$1501,8,0)</f>
        <v>Beach, Adventure-Water</v>
      </c>
      <c r="G1233" t="str">
        <f ca="1">VLOOKUP(A1233,Metadata!$A$1:$R$1501,9,0)</f>
        <v>Australia</v>
      </c>
      <c r="H1233">
        <f ca="1">VLOOKUP(A1233,Metadata!$A$1:$R$1501,10,0)</f>
        <v>3</v>
      </c>
      <c r="I1233">
        <f ca="1">VLOOKUP(A1233,Metadata!$A$1:$R$1501,11,0)</f>
        <v>5502</v>
      </c>
      <c r="J1233">
        <f ca="1">VLOOKUP(A1233,Metadata!$A$1:$R$1501,12,0)</f>
        <v>1</v>
      </c>
      <c r="K1233">
        <f ca="1">VLOOKUP(A1233,Metadata!$A$1:$R$1501,13,0)</f>
        <v>1680</v>
      </c>
      <c r="L1233" s="17">
        <f ca="1">VLOOKUP(A1233,Metadata!$A$1:$R$1501,14,0)</f>
        <v>7182</v>
      </c>
      <c r="M1233" t="str">
        <f ca="1">VLOOKUP(A1233,Metadata!$A$1:$R$1501,15,0)</f>
        <v>Spring</v>
      </c>
      <c r="N1233" t="str">
        <f ca="1">VLOOKUP(A1233,Metadata!$A$1:$R$1501,17,0)</f>
        <v>Romantic</v>
      </c>
      <c r="O1233">
        <f ca="1">VLOOKUP(A1233,Metadata!$A$1:$R$1501,18,0)</f>
        <v>2</v>
      </c>
    </row>
    <row r="1234" spans="1:15">
      <c r="A1234" s="4">
        <v>1233</v>
      </c>
      <c r="B1234">
        <f ca="1">VLOOKUP(A1234,Metadata!$A$1:$R$1501,2,0)</f>
        <v>243</v>
      </c>
      <c r="C1234" t="str">
        <f ca="1">VLOOKUP(A1234,Metadata!$A$1:$R$1501,4,0)</f>
        <v>2 weeks</v>
      </c>
      <c r="D1234">
        <f ca="1">VLOOKUP(A1234,Metadata!$A$1:$R$1501,5,0)</f>
        <v>14</v>
      </c>
      <c r="E1234" s="17" t="str">
        <f ca="1">VLOOKUP(A1234,Metadata!$A$1:$R$1501,7,0)</f>
        <v>Venice</v>
      </c>
      <c r="F1234" t="str">
        <f ca="1">VLOOKUP(A1234,Metadata!$A$1:$R$1501,8,0)</f>
        <v>Terrain</v>
      </c>
      <c r="G1234" t="str">
        <f ca="1">VLOOKUP(A1234,Metadata!$A$1:$R$1501,9,0)</f>
        <v>Europe</v>
      </c>
      <c r="H1234">
        <f ca="1">VLOOKUP(A1234,Metadata!$A$1:$R$1501,10,0)</f>
        <v>1</v>
      </c>
      <c r="I1234">
        <f ca="1">VLOOKUP(A1234,Metadata!$A$1:$R$1501,11,0)</f>
        <v>3948</v>
      </c>
      <c r="J1234">
        <f ca="1">VLOOKUP(A1234,Metadata!$A$1:$R$1501,12,0)</f>
        <v>1</v>
      </c>
      <c r="K1234">
        <f ca="1">VLOOKUP(A1234,Metadata!$A$1:$R$1501,13,0)</f>
        <v>6960</v>
      </c>
      <c r="L1234" s="17">
        <f ca="1">VLOOKUP(A1234,Metadata!$A$1:$R$1501,14,0)</f>
        <v>10908</v>
      </c>
      <c r="M1234" t="str">
        <f ca="1">VLOOKUP(A1234,Metadata!$A$1:$R$1501,15,0)</f>
        <v>Summer</v>
      </c>
      <c r="N1234" t="str">
        <f ca="1">VLOOKUP(A1234,Metadata!$A$1:$R$1501,17,0)</f>
        <v>Friends</v>
      </c>
      <c r="O1234">
        <f ca="1">VLOOKUP(A1234,Metadata!$A$1:$R$1501,18,0)</f>
        <v>6</v>
      </c>
    </row>
    <row r="1235" spans="1:15">
      <c r="A1235" s="4">
        <v>1234</v>
      </c>
      <c r="B1235">
        <f ca="1">VLOOKUP(A1235,Metadata!$A$1:$R$1501,2,0)</f>
        <v>132</v>
      </c>
      <c r="C1235" t="str">
        <f ca="1">VLOOKUP(A1235,Metadata!$A$1:$R$1501,4,0)</f>
        <v>1 month</v>
      </c>
      <c r="D1235">
        <f ca="1">VLOOKUP(A1235,Metadata!$A$1:$R$1501,5,0)</f>
        <v>30</v>
      </c>
      <c r="E1235" s="17" t="str">
        <f ca="1">VLOOKUP(A1235,Metadata!$A$1:$R$1501,7,0)</f>
        <v>Toronto</v>
      </c>
      <c r="F1235" t="str">
        <f ca="1">VLOOKUP(A1235,Metadata!$A$1:$R$1501,8,0)</f>
        <v>Modern</v>
      </c>
      <c r="G1235" t="str">
        <f ca="1">VLOOKUP(A1235,Metadata!$A$1:$R$1501,9,0)</f>
        <v>North America</v>
      </c>
      <c r="H1235">
        <f ca="1">VLOOKUP(A1235,Metadata!$A$1:$R$1501,10,0)</f>
        <v>1</v>
      </c>
      <c r="I1235">
        <f ca="1">VLOOKUP(A1235,Metadata!$A$1:$R$1501,11,0)</f>
        <v>3180</v>
      </c>
      <c r="J1235">
        <f ca="1">VLOOKUP(A1235,Metadata!$A$1:$R$1501,12,0)</f>
        <v>2</v>
      </c>
      <c r="K1235">
        <f ca="1">VLOOKUP(A1235,Metadata!$A$1:$R$1501,13,0)</f>
        <v>1800</v>
      </c>
      <c r="L1235" s="17">
        <f ca="1">VLOOKUP(A1235,Metadata!$A$1:$R$1501,14,0)</f>
        <v>4980</v>
      </c>
      <c r="M1235" t="str">
        <f ca="1">VLOOKUP(A1235,Metadata!$A$1:$R$1501,15,0)</f>
        <v>Summer</v>
      </c>
      <c r="N1235" t="str">
        <f ca="1">VLOOKUP(A1235,Metadata!$A$1:$R$1501,17,0)</f>
        <v>Romantic</v>
      </c>
      <c r="O1235">
        <f ca="1">VLOOKUP(A1235,Metadata!$A$1:$R$1501,18,0)</f>
        <v>2</v>
      </c>
    </row>
    <row r="1236" spans="1:15">
      <c r="A1236" s="4">
        <v>1235</v>
      </c>
      <c r="B1236">
        <f ca="1">VLOOKUP(A1236,Metadata!$A$1:$R$1501,2,0)</f>
        <v>149</v>
      </c>
      <c r="C1236" t="str">
        <f ca="1">VLOOKUP(A1236,Metadata!$A$1:$R$1501,4,0)</f>
        <v>2 weeks</v>
      </c>
      <c r="D1236">
        <f ca="1">VLOOKUP(A1236,Metadata!$A$1:$R$1501,5,0)</f>
        <v>14</v>
      </c>
      <c r="E1236" s="17" t="str">
        <f ca="1">VLOOKUP(A1236,Metadata!$A$1:$R$1501,7,0)</f>
        <v>Hong Kong</v>
      </c>
      <c r="F1236" t="str">
        <f ca="1">VLOOKUP(A1236,Metadata!$A$1:$R$1501,8,0)</f>
        <v>Modern, Beach, Terrain</v>
      </c>
      <c r="G1236" t="str">
        <f ca="1">VLOOKUP(A1236,Metadata!$A$1:$R$1501,9,0)</f>
        <v>Asia</v>
      </c>
      <c r="H1236">
        <f ca="1">VLOOKUP(A1236,Metadata!$A$1:$R$1501,10,0)</f>
        <v>3</v>
      </c>
      <c r="I1236">
        <f ca="1">VLOOKUP(A1236,Metadata!$A$1:$R$1501,11,0)</f>
        <v>4816</v>
      </c>
      <c r="J1236">
        <f ca="1">VLOOKUP(A1236,Metadata!$A$1:$R$1501,12,0)</f>
        <v>1</v>
      </c>
      <c r="K1236">
        <f ca="1">VLOOKUP(A1236,Metadata!$A$1:$R$1501,13,0)</f>
        <v>770</v>
      </c>
      <c r="L1236" s="17">
        <f ca="1">VLOOKUP(A1236,Metadata!$A$1:$R$1501,14,0)</f>
        <v>5586</v>
      </c>
      <c r="M1236" t="str">
        <f ca="1">VLOOKUP(A1236,Metadata!$A$1:$R$1501,15,0)</f>
        <v>Spring</v>
      </c>
      <c r="N1236" t="str">
        <f ca="1">VLOOKUP(A1236,Metadata!$A$1:$R$1501,17,0)</f>
        <v>Solo</v>
      </c>
      <c r="O1236">
        <f ca="1">VLOOKUP(A1236,Metadata!$A$1:$R$1501,18,0)</f>
        <v>1</v>
      </c>
    </row>
    <row r="1237" spans="1:15">
      <c r="A1237" s="4">
        <v>1236</v>
      </c>
      <c r="B1237">
        <f ca="1">VLOOKUP(A1237,Metadata!$A$1:$R$1501,2,0)</f>
        <v>60</v>
      </c>
      <c r="C1237" t="str">
        <f ca="1">VLOOKUP(A1237,Metadata!$A$1:$R$1501,4,0)</f>
        <v>3 days</v>
      </c>
      <c r="D1237">
        <f ca="1">VLOOKUP(A1237,Metadata!$A$1:$R$1501,5,0)</f>
        <v>3</v>
      </c>
      <c r="E1237" s="17" t="str">
        <f ca="1">VLOOKUP(A1237,Metadata!$A$1:$R$1501,7,0)</f>
        <v>Trentino</v>
      </c>
      <c r="F1237" t="str">
        <f ca="1">VLOOKUP(A1237,Metadata!$A$1:$R$1501,8,0)</f>
        <v>Terrain</v>
      </c>
      <c r="G1237" t="str">
        <f ca="1">VLOOKUP(A1237,Metadata!$A$1:$R$1501,9,0)</f>
        <v>Europe</v>
      </c>
      <c r="H1237">
        <f ca="1">VLOOKUP(A1237,Metadata!$A$1:$R$1501,10,0)</f>
        <v>3</v>
      </c>
      <c r="I1237">
        <f ca="1">VLOOKUP(A1237,Metadata!$A$1:$R$1501,11,0)</f>
        <v>684</v>
      </c>
      <c r="J1237">
        <f ca="1">VLOOKUP(A1237,Metadata!$A$1:$R$1501,12,0)</f>
        <v>1</v>
      </c>
      <c r="K1237">
        <f ca="1">VLOOKUP(A1237,Metadata!$A$1:$R$1501,13,0)</f>
        <v>5460</v>
      </c>
      <c r="L1237" s="17">
        <f ca="1">VLOOKUP(A1237,Metadata!$A$1:$R$1501,14,0)</f>
        <v>6144</v>
      </c>
      <c r="M1237" t="str">
        <f ca="1">VLOOKUP(A1237,Metadata!$A$1:$R$1501,15,0)</f>
        <v>Summer</v>
      </c>
      <c r="N1237" t="str">
        <f ca="1">VLOOKUP(A1237,Metadata!$A$1:$R$1501,17,0)</f>
        <v>Friends</v>
      </c>
      <c r="O1237">
        <f ca="1">VLOOKUP(A1237,Metadata!$A$1:$R$1501,18,0)</f>
        <v>6</v>
      </c>
    </row>
    <row r="1238" spans="1:15">
      <c r="A1238" s="4">
        <v>1237</v>
      </c>
      <c r="B1238">
        <f ca="1">VLOOKUP(A1238,Metadata!$A$1:$R$1501,2,0)</f>
        <v>215</v>
      </c>
      <c r="C1238" t="str">
        <f ca="1">VLOOKUP(A1238,Metadata!$A$1:$R$1501,4,0)</f>
        <v>1 week</v>
      </c>
      <c r="D1238">
        <f ca="1">VLOOKUP(A1238,Metadata!$A$1:$R$1501,5,0)</f>
        <v>7</v>
      </c>
      <c r="E1238" s="17" t="str">
        <f ca="1">VLOOKUP(A1238,Metadata!$A$1:$R$1501,7,0)</f>
        <v>Hong Kong</v>
      </c>
      <c r="F1238" t="str">
        <f ca="1">VLOOKUP(A1238,Metadata!$A$1:$R$1501,8,0)</f>
        <v>Modern, Beach, Terrain</v>
      </c>
      <c r="G1238" t="str">
        <f ca="1">VLOOKUP(A1238,Metadata!$A$1:$R$1501,9,0)</f>
        <v>Asia</v>
      </c>
      <c r="H1238">
        <f ca="1">VLOOKUP(A1238,Metadata!$A$1:$R$1501,10,0)</f>
        <v>2</v>
      </c>
      <c r="I1238">
        <f ca="1">VLOOKUP(A1238,Metadata!$A$1:$R$1501,11,0)</f>
        <v>3864</v>
      </c>
      <c r="J1238">
        <f ca="1">VLOOKUP(A1238,Metadata!$A$1:$R$1501,12,0)</f>
        <v>1</v>
      </c>
      <c r="K1238">
        <f ca="1">VLOOKUP(A1238,Metadata!$A$1:$R$1501,13,0)</f>
        <v>3080</v>
      </c>
      <c r="L1238" s="17">
        <f ca="1">VLOOKUP(A1238,Metadata!$A$1:$R$1501,14,0)</f>
        <v>6944</v>
      </c>
      <c r="M1238" t="str">
        <f ca="1">VLOOKUP(A1238,Metadata!$A$1:$R$1501,15,0)</f>
        <v>Spring</v>
      </c>
      <c r="N1238" t="str">
        <f ca="1">VLOOKUP(A1238,Metadata!$A$1:$R$1501,17,0)</f>
        <v>Family</v>
      </c>
      <c r="O1238">
        <f ca="1">VLOOKUP(A1238,Metadata!$A$1:$R$1501,18,0)</f>
        <v>4</v>
      </c>
    </row>
    <row r="1239" spans="1:15">
      <c r="A1239" s="4">
        <v>1238</v>
      </c>
      <c r="B1239">
        <f ca="1">VLOOKUP(A1239,Metadata!$A$1:$R$1501,2,0)</f>
        <v>120</v>
      </c>
      <c r="C1239" t="str">
        <f ca="1">VLOOKUP(A1239,Metadata!$A$1:$R$1501,4,0)</f>
        <v>1 week</v>
      </c>
      <c r="D1239">
        <f ca="1">VLOOKUP(A1239,Metadata!$A$1:$R$1501,5,0)</f>
        <v>7</v>
      </c>
      <c r="E1239" s="17" t="str">
        <f ca="1">VLOOKUP(A1239,Metadata!$A$1:$R$1501,7,0)</f>
        <v>San Francisco</v>
      </c>
      <c r="F1239" t="str">
        <f ca="1">VLOOKUP(A1239,Metadata!$A$1:$R$1501,8,0)</f>
        <v>Beach</v>
      </c>
      <c r="G1239" t="str">
        <f ca="1">VLOOKUP(A1239,Metadata!$A$1:$R$1501,9,0)</f>
        <v>North America</v>
      </c>
      <c r="H1239">
        <f ca="1">VLOOKUP(A1239,Metadata!$A$1:$R$1501,10,0)</f>
        <v>1</v>
      </c>
      <c r="I1239">
        <f ca="1">VLOOKUP(A1239,Metadata!$A$1:$R$1501,11,0)</f>
        <v>1904</v>
      </c>
      <c r="J1239">
        <f ca="1">VLOOKUP(A1239,Metadata!$A$1:$R$1501,12,0)</f>
        <v>1</v>
      </c>
      <c r="K1239">
        <f ca="1">VLOOKUP(A1239,Metadata!$A$1:$R$1501,13,0)</f>
        <v>1440</v>
      </c>
      <c r="L1239" s="17">
        <f ca="1">VLOOKUP(A1239,Metadata!$A$1:$R$1501,14,0)</f>
        <v>3344</v>
      </c>
      <c r="M1239" t="str">
        <f ca="1">VLOOKUP(A1239,Metadata!$A$1:$R$1501,15,0)</f>
        <v>Summer</v>
      </c>
      <c r="N1239" t="str">
        <f ca="1">VLOOKUP(A1239,Metadata!$A$1:$R$1501,17,0)</f>
        <v>Family</v>
      </c>
      <c r="O1239">
        <f ca="1">VLOOKUP(A1239,Metadata!$A$1:$R$1501,18,0)</f>
        <v>4</v>
      </c>
    </row>
    <row r="1240" spans="1:15">
      <c r="A1240" s="4">
        <v>1239</v>
      </c>
      <c r="B1240">
        <f ca="1">VLOOKUP(A1240,Metadata!$A$1:$R$1501,2,0)</f>
        <v>143</v>
      </c>
      <c r="C1240" t="str">
        <f ca="1">VLOOKUP(A1240,Metadata!$A$1:$R$1501,4,0)</f>
        <v>1 week</v>
      </c>
      <c r="D1240">
        <f ca="1">VLOOKUP(A1240,Metadata!$A$1:$R$1501,5,0)</f>
        <v>7</v>
      </c>
      <c r="E1240" s="17" t="str">
        <f ca="1">VLOOKUP(A1240,Metadata!$A$1:$R$1501,7,0)</f>
        <v>Montreal</v>
      </c>
      <c r="F1240" t="str">
        <f ca="1">VLOOKUP(A1240,Metadata!$A$1:$R$1501,8,0)</f>
        <v>Modern</v>
      </c>
      <c r="G1240" t="str">
        <f ca="1">VLOOKUP(A1240,Metadata!$A$1:$R$1501,9,0)</f>
        <v>North America</v>
      </c>
      <c r="H1240">
        <f ca="1">VLOOKUP(A1240,Metadata!$A$1:$R$1501,10,0)</f>
        <v>1</v>
      </c>
      <c r="I1240">
        <f ca="1">VLOOKUP(A1240,Metadata!$A$1:$R$1501,11,0)</f>
        <v>826</v>
      </c>
      <c r="J1240">
        <f ca="1">VLOOKUP(A1240,Metadata!$A$1:$R$1501,12,0)</f>
        <v>2</v>
      </c>
      <c r="K1240">
        <f ca="1">VLOOKUP(A1240,Metadata!$A$1:$R$1501,13,0)</f>
        <v>1600</v>
      </c>
      <c r="L1240" s="17">
        <f ca="1">VLOOKUP(A1240,Metadata!$A$1:$R$1501,14,0)</f>
        <v>2426</v>
      </c>
      <c r="M1240" t="str">
        <f ca="1">VLOOKUP(A1240,Metadata!$A$1:$R$1501,15,0)</f>
        <v>Summer</v>
      </c>
      <c r="N1240" t="str">
        <f ca="1">VLOOKUP(A1240,Metadata!$A$1:$R$1501,17,0)</f>
        <v>Romantic</v>
      </c>
      <c r="O1240">
        <f ca="1">VLOOKUP(A1240,Metadata!$A$1:$R$1501,18,0)</f>
        <v>2</v>
      </c>
    </row>
    <row r="1241" spans="1:15">
      <c r="A1241" s="4">
        <v>1240</v>
      </c>
      <c r="B1241">
        <f ca="1">VLOOKUP(A1241,Metadata!$A$1:$R$1501,2,0)</f>
        <v>86</v>
      </c>
      <c r="C1241" t="str">
        <f ca="1">VLOOKUP(A1241,Metadata!$A$1:$R$1501,4,0)</f>
        <v>2 weeks</v>
      </c>
      <c r="D1241">
        <f ca="1">VLOOKUP(A1241,Metadata!$A$1:$R$1501,5,0)</f>
        <v>14</v>
      </c>
      <c r="E1241" s="17" t="str">
        <f ca="1">VLOOKUP(A1241,Metadata!$A$1:$R$1501,7,0)</f>
        <v>Boston</v>
      </c>
      <c r="F1241" t="str">
        <f ca="1">VLOOKUP(A1241,Metadata!$A$1:$R$1501,8,0)</f>
        <v>Modern, Adventure-Water, Aquatic, Nightlife</v>
      </c>
      <c r="G1241" t="str">
        <f ca="1">VLOOKUP(A1241,Metadata!$A$1:$R$1501,9,0)</f>
        <v>North America</v>
      </c>
      <c r="H1241">
        <f ca="1">VLOOKUP(A1241,Metadata!$A$1:$R$1501,10,0)</f>
        <v>3</v>
      </c>
      <c r="I1241">
        <f ca="1">VLOOKUP(A1241,Metadata!$A$1:$R$1501,11,0)</f>
        <v>24136</v>
      </c>
      <c r="J1241">
        <f ca="1">VLOOKUP(A1241,Metadata!$A$1:$R$1501,12,0)</f>
        <v>2</v>
      </c>
      <c r="K1241">
        <f ca="1">VLOOKUP(A1241,Metadata!$A$1:$R$1501,13,0)</f>
        <v>1600</v>
      </c>
      <c r="L1241" s="17">
        <f ca="1">VLOOKUP(A1241,Metadata!$A$1:$R$1501,14,0)</f>
        <v>25736</v>
      </c>
      <c r="M1241" t="str">
        <f ca="1">VLOOKUP(A1241,Metadata!$A$1:$R$1501,15,0)</f>
        <v>Summer</v>
      </c>
      <c r="N1241" t="str">
        <f ca="1">VLOOKUP(A1241,Metadata!$A$1:$R$1501,17,0)</f>
        <v>Family</v>
      </c>
      <c r="O1241">
        <f ca="1">VLOOKUP(A1241,Metadata!$A$1:$R$1501,18,0)</f>
        <v>4</v>
      </c>
    </row>
    <row r="1242" spans="1:15">
      <c r="A1242" s="4">
        <v>1241</v>
      </c>
      <c r="B1242">
        <f ca="1">VLOOKUP(A1242,Metadata!$A$1:$R$1501,2,0)</f>
        <v>269</v>
      </c>
      <c r="C1242" t="str">
        <f ca="1">VLOOKUP(A1242,Metadata!$A$1:$R$1501,4,0)</f>
        <v>3 days</v>
      </c>
      <c r="D1242">
        <f ca="1">VLOOKUP(A1242,Metadata!$A$1:$R$1501,5,0)</f>
        <v>3</v>
      </c>
      <c r="E1242" s="17" t="str">
        <f ca="1">VLOOKUP(A1242,Metadata!$A$1:$R$1501,7,0)</f>
        <v>Northern Rivers</v>
      </c>
      <c r="F1242" t="str">
        <f ca="1">VLOOKUP(A1242,Metadata!$A$1:$R$1501,8,0)</f>
        <v>Beach, Adventure-Water</v>
      </c>
      <c r="G1242" t="str">
        <f ca="1">VLOOKUP(A1242,Metadata!$A$1:$R$1501,9,0)</f>
        <v>Australia</v>
      </c>
      <c r="H1242">
        <f ca="1">VLOOKUP(A1242,Metadata!$A$1:$R$1501,10,0)</f>
        <v>1</v>
      </c>
      <c r="I1242">
        <f ca="1">VLOOKUP(A1242,Metadata!$A$1:$R$1501,11,0)</f>
        <v>150</v>
      </c>
      <c r="J1242">
        <f ca="1">VLOOKUP(A1242,Metadata!$A$1:$R$1501,12,0)</f>
        <v>1</v>
      </c>
      <c r="K1242">
        <f ca="1">VLOOKUP(A1242,Metadata!$A$1:$R$1501,13,0)</f>
        <v>840</v>
      </c>
      <c r="L1242" s="17">
        <f ca="1">VLOOKUP(A1242,Metadata!$A$1:$R$1501,14,0)</f>
        <v>990</v>
      </c>
      <c r="M1242" t="str">
        <f ca="1">VLOOKUP(A1242,Metadata!$A$1:$R$1501,15,0)</f>
        <v>Spring</v>
      </c>
      <c r="N1242" t="str">
        <f ca="1">VLOOKUP(A1242,Metadata!$A$1:$R$1501,17,0)</f>
        <v>Solo</v>
      </c>
      <c r="O1242">
        <f ca="1">VLOOKUP(A1242,Metadata!$A$1:$R$1501,18,0)</f>
        <v>1</v>
      </c>
    </row>
    <row r="1243" spans="1:15">
      <c r="A1243" s="4">
        <v>1242</v>
      </c>
      <c r="B1243">
        <f ca="1">VLOOKUP(A1243,Metadata!$A$1:$R$1501,2,0)</f>
        <v>77</v>
      </c>
      <c r="C1243" t="str">
        <f ca="1">VLOOKUP(A1243,Metadata!$A$1:$R$1501,4,0)</f>
        <v>3 days</v>
      </c>
      <c r="D1243">
        <f ca="1">VLOOKUP(A1243,Metadata!$A$1:$R$1501,5,0)</f>
        <v>3</v>
      </c>
      <c r="E1243" s="17" t="str">
        <f ca="1">VLOOKUP(A1243,Metadata!$A$1:$R$1501,7,0)</f>
        <v>Manchester</v>
      </c>
      <c r="F1243" t="str">
        <f ca="1">VLOOKUP(A1243,Metadata!$A$1:$R$1501,8,0)</f>
        <v>Modern, Nightlife</v>
      </c>
      <c r="G1243" t="str">
        <f ca="1">VLOOKUP(A1243,Metadata!$A$1:$R$1501,9,0)</f>
        <v>Europe</v>
      </c>
      <c r="H1243">
        <f ca="1">VLOOKUP(A1243,Metadata!$A$1:$R$1501,10,0)</f>
        <v>2</v>
      </c>
      <c r="I1243">
        <f ca="1">VLOOKUP(A1243,Metadata!$A$1:$R$1501,11,0)</f>
        <v>2076</v>
      </c>
      <c r="J1243">
        <f ca="1">VLOOKUP(A1243,Metadata!$A$1:$R$1501,12,0)</f>
        <v>1</v>
      </c>
      <c r="K1243">
        <f ca="1">VLOOKUP(A1243,Metadata!$A$1:$R$1501,13,0)</f>
        <v>2680</v>
      </c>
      <c r="L1243" s="17">
        <f ca="1">VLOOKUP(A1243,Metadata!$A$1:$R$1501,14,0)</f>
        <v>4756</v>
      </c>
      <c r="M1243" t="str">
        <f ca="1">VLOOKUP(A1243,Metadata!$A$1:$R$1501,15,0)</f>
        <v>Summer</v>
      </c>
      <c r="N1243" t="str">
        <f ca="1">VLOOKUP(A1243,Metadata!$A$1:$R$1501,17,0)</f>
        <v>Family</v>
      </c>
      <c r="O1243">
        <f ca="1">VLOOKUP(A1243,Metadata!$A$1:$R$1501,18,0)</f>
        <v>4</v>
      </c>
    </row>
    <row r="1244" spans="1:15">
      <c r="A1244" s="4">
        <v>1243</v>
      </c>
      <c r="B1244">
        <f ca="1">VLOOKUP(A1244,Metadata!$A$1:$R$1501,2,0)</f>
        <v>276</v>
      </c>
      <c r="C1244" t="str">
        <f ca="1">VLOOKUP(A1244,Metadata!$A$1:$R$1501,4,0)</f>
        <v>3 days</v>
      </c>
      <c r="D1244">
        <f ca="1">VLOOKUP(A1244,Metadata!$A$1:$R$1501,5,0)</f>
        <v>3</v>
      </c>
      <c r="E1244" s="17" t="str">
        <f ca="1">VLOOKUP(A1244,Metadata!$A$1:$R$1501,7,0)</f>
        <v>Washington, D.C.</v>
      </c>
      <c r="F1244" t="str">
        <f ca="1">VLOOKUP(A1244,Metadata!$A$1:$R$1501,8,0)</f>
        <v>Modern</v>
      </c>
      <c r="G1244" t="str">
        <f ca="1">VLOOKUP(A1244,Metadata!$A$1:$R$1501,9,0)</f>
        <v>North America</v>
      </c>
      <c r="H1244">
        <f ca="1">VLOOKUP(A1244,Metadata!$A$1:$R$1501,10,0)</f>
        <v>2</v>
      </c>
      <c r="I1244">
        <f ca="1">VLOOKUP(A1244,Metadata!$A$1:$R$1501,11,0)</f>
        <v>1860</v>
      </c>
      <c r="J1244">
        <f ca="1">VLOOKUP(A1244,Metadata!$A$1:$R$1501,12,0)</f>
        <v>1</v>
      </c>
      <c r="K1244">
        <f ca="1">VLOOKUP(A1244,Metadata!$A$1:$R$1501,13,0)</f>
        <v>1360</v>
      </c>
      <c r="L1244" s="17">
        <f ca="1">VLOOKUP(A1244,Metadata!$A$1:$R$1501,14,0)</f>
        <v>3220</v>
      </c>
      <c r="M1244" t="str">
        <f ca="1">VLOOKUP(A1244,Metadata!$A$1:$R$1501,15,0)</f>
        <v>Summer</v>
      </c>
      <c r="N1244" t="str">
        <f ca="1">VLOOKUP(A1244,Metadata!$A$1:$R$1501,17,0)</f>
        <v>Family</v>
      </c>
      <c r="O1244">
        <f ca="1">VLOOKUP(A1244,Metadata!$A$1:$R$1501,18,0)</f>
        <v>4</v>
      </c>
    </row>
    <row r="1245" spans="1:15">
      <c r="A1245" s="4">
        <v>1244</v>
      </c>
      <c r="B1245">
        <f ca="1">VLOOKUP(A1245,Metadata!$A$1:$R$1501,2,0)</f>
        <v>217</v>
      </c>
      <c r="C1245" t="str">
        <f ca="1">VLOOKUP(A1245,Metadata!$A$1:$R$1501,4,0)</f>
        <v>1 month</v>
      </c>
      <c r="D1245">
        <f ca="1">VLOOKUP(A1245,Metadata!$A$1:$R$1501,5,0)</f>
        <v>30</v>
      </c>
      <c r="E1245" s="17" t="str">
        <f ca="1">VLOOKUP(A1245,Metadata!$A$1:$R$1501,7,0)</f>
        <v>Brussels</v>
      </c>
      <c r="F1245" t="str">
        <f ca="1">VLOOKUP(A1245,Metadata!$A$1:$R$1501,8,0)</f>
        <v>Historical-Medieval, Beach, Park, Nightlife</v>
      </c>
      <c r="G1245" t="str">
        <f ca="1">VLOOKUP(A1245,Metadata!$A$1:$R$1501,9,0)</f>
        <v>Europe</v>
      </c>
      <c r="H1245">
        <f ca="1">VLOOKUP(A1245,Metadata!$A$1:$R$1501,10,0)</f>
        <v>2</v>
      </c>
      <c r="I1245">
        <f ca="1">VLOOKUP(A1245,Metadata!$A$1:$R$1501,11,0)</f>
        <v>20700</v>
      </c>
      <c r="J1245">
        <f ca="1">VLOOKUP(A1245,Metadata!$A$1:$R$1501,12,0)</f>
        <v>2</v>
      </c>
      <c r="K1245">
        <f ca="1">VLOOKUP(A1245,Metadata!$A$1:$R$1501,13,0)</f>
        <v>12960</v>
      </c>
      <c r="L1245" s="17">
        <f ca="1">VLOOKUP(A1245,Metadata!$A$1:$R$1501,14,0)</f>
        <v>33660</v>
      </c>
      <c r="M1245" t="str">
        <f ca="1">VLOOKUP(A1245,Metadata!$A$1:$R$1501,15,0)</f>
        <v>Summer</v>
      </c>
      <c r="N1245" t="str">
        <f ca="1">VLOOKUP(A1245,Metadata!$A$1:$R$1501,17,0)</f>
        <v>Friends</v>
      </c>
      <c r="O1245">
        <f ca="1">VLOOKUP(A1245,Metadata!$A$1:$R$1501,18,0)</f>
        <v>6</v>
      </c>
    </row>
    <row r="1246" spans="1:15">
      <c r="A1246" s="4">
        <v>1245</v>
      </c>
      <c r="B1246">
        <f ca="1">VLOOKUP(A1246,Metadata!$A$1:$R$1501,2,0)</f>
        <v>155</v>
      </c>
      <c r="C1246" t="str">
        <f ca="1">VLOOKUP(A1246,Metadata!$A$1:$R$1501,4,0)</f>
        <v>1 week</v>
      </c>
      <c r="D1246">
        <f ca="1">VLOOKUP(A1246,Metadata!$A$1:$R$1501,5,0)</f>
        <v>7</v>
      </c>
      <c r="E1246" s="17" t="str">
        <f ca="1">VLOOKUP(A1246,Metadata!$A$1:$R$1501,7,0)</f>
        <v>Milan</v>
      </c>
      <c r="F1246" t="str">
        <f ca="1">VLOOKUP(A1246,Metadata!$A$1:$R$1501,8,0)</f>
        <v>Historical-Modern, Nightlife, Architecture</v>
      </c>
      <c r="G1246" t="str">
        <f ca="1">VLOOKUP(A1246,Metadata!$A$1:$R$1501,9,0)</f>
        <v>Europe</v>
      </c>
      <c r="H1246">
        <f ca="1">VLOOKUP(A1246,Metadata!$A$1:$R$1501,10,0)</f>
        <v>3</v>
      </c>
      <c r="I1246">
        <f ca="1">VLOOKUP(A1246,Metadata!$A$1:$R$1501,11,0)</f>
        <v>3878</v>
      </c>
      <c r="J1246">
        <f ca="1">VLOOKUP(A1246,Metadata!$A$1:$R$1501,12,0)</f>
        <v>1</v>
      </c>
      <c r="K1246">
        <f ca="1">VLOOKUP(A1246,Metadata!$A$1:$R$1501,13,0)</f>
        <v>1820</v>
      </c>
      <c r="L1246" s="17">
        <f ca="1">VLOOKUP(A1246,Metadata!$A$1:$R$1501,14,0)</f>
        <v>5698</v>
      </c>
      <c r="M1246" t="str">
        <f ca="1">VLOOKUP(A1246,Metadata!$A$1:$R$1501,15,0)</f>
        <v>Summer</v>
      </c>
      <c r="N1246" t="str">
        <f ca="1">VLOOKUP(A1246,Metadata!$A$1:$R$1501,17,0)</f>
        <v>Romantic</v>
      </c>
      <c r="O1246">
        <f ca="1">VLOOKUP(A1246,Metadata!$A$1:$R$1501,18,0)</f>
        <v>2</v>
      </c>
    </row>
    <row r="1247" spans="1:15">
      <c r="A1247" s="4">
        <v>1246</v>
      </c>
      <c r="B1247">
        <f ca="1">VLOOKUP(A1247,Metadata!$A$1:$R$1501,2,0)</f>
        <v>97</v>
      </c>
      <c r="C1247" t="str">
        <f ca="1">VLOOKUP(A1247,Metadata!$A$1:$R$1501,4,0)</f>
        <v>2 weeks</v>
      </c>
      <c r="D1247">
        <f ca="1">VLOOKUP(A1247,Metadata!$A$1:$R$1501,5,0)</f>
        <v>14</v>
      </c>
      <c r="E1247" s="17" t="str">
        <f ca="1">VLOOKUP(A1247,Metadata!$A$1:$R$1501,7,0)</f>
        <v>Santa Clara County</v>
      </c>
      <c r="F1247" t="str">
        <f ca="1">VLOOKUP(A1247,Metadata!$A$1:$R$1501,8,0)</f>
        <v>Modern</v>
      </c>
      <c r="G1247" t="str">
        <f ca="1">VLOOKUP(A1247,Metadata!$A$1:$R$1501,9,0)</f>
        <v>North America</v>
      </c>
      <c r="H1247">
        <f ca="1">VLOOKUP(A1247,Metadata!$A$1:$R$1501,10,0)</f>
        <v>3</v>
      </c>
      <c r="I1247">
        <f ca="1">VLOOKUP(A1247,Metadata!$A$1:$R$1501,11,0)</f>
        <v>54880</v>
      </c>
      <c r="J1247">
        <f ca="1">VLOOKUP(A1247,Metadata!$A$1:$R$1501,12,0)</f>
        <v>2</v>
      </c>
      <c r="K1247">
        <f ca="1">VLOOKUP(A1247,Metadata!$A$1:$R$1501,13,0)</f>
        <v>2880</v>
      </c>
      <c r="L1247" s="17">
        <f ca="1">VLOOKUP(A1247,Metadata!$A$1:$R$1501,14,0)</f>
        <v>57760</v>
      </c>
      <c r="M1247" t="str">
        <f ca="1">VLOOKUP(A1247,Metadata!$A$1:$R$1501,15,0)</f>
        <v>Spring</v>
      </c>
      <c r="N1247" t="str">
        <f ca="1">VLOOKUP(A1247,Metadata!$A$1:$R$1501,17,0)</f>
        <v>Family</v>
      </c>
      <c r="O1247">
        <f ca="1">VLOOKUP(A1247,Metadata!$A$1:$R$1501,18,0)</f>
        <v>4</v>
      </c>
    </row>
    <row r="1248" spans="1:15">
      <c r="A1248" s="4">
        <v>1247</v>
      </c>
      <c r="B1248">
        <f ca="1">VLOOKUP(A1248,Metadata!$A$1:$R$1501,2,0)</f>
        <v>24</v>
      </c>
      <c r="C1248" t="str">
        <f ca="1">VLOOKUP(A1248,Metadata!$A$1:$R$1501,4,0)</f>
        <v>2 weeks</v>
      </c>
      <c r="D1248">
        <f ca="1">VLOOKUP(A1248,Metadata!$A$1:$R$1501,5,0)</f>
        <v>14</v>
      </c>
      <c r="E1248" s="17" t="str">
        <f ca="1">VLOOKUP(A1248,Metadata!$A$1:$R$1501,7,0)</f>
        <v>Seattle</v>
      </c>
      <c r="F1248" t="str">
        <f ca="1">VLOOKUP(A1248,Metadata!$A$1:$R$1501,8,0)</f>
        <v>Modern</v>
      </c>
      <c r="G1248" t="str">
        <f ca="1">VLOOKUP(A1248,Metadata!$A$1:$R$1501,9,0)</f>
        <v>North America</v>
      </c>
      <c r="H1248">
        <f ca="1">VLOOKUP(A1248,Metadata!$A$1:$R$1501,10,0)</f>
        <v>1</v>
      </c>
      <c r="I1248">
        <f ca="1">VLOOKUP(A1248,Metadata!$A$1:$R$1501,11,0)</f>
        <v>1792</v>
      </c>
      <c r="J1248">
        <f ca="1">VLOOKUP(A1248,Metadata!$A$1:$R$1501,12,0)</f>
        <v>2</v>
      </c>
      <c r="K1248">
        <f ca="1">VLOOKUP(A1248,Metadata!$A$1:$R$1501,13,0)</f>
        <v>800</v>
      </c>
      <c r="L1248" s="17">
        <f ca="1">VLOOKUP(A1248,Metadata!$A$1:$R$1501,14,0)</f>
        <v>2592</v>
      </c>
      <c r="M1248" t="str">
        <f ca="1">VLOOKUP(A1248,Metadata!$A$1:$R$1501,15,0)</f>
        <v>Summer</v>
      </c>
      <c r="N1248" t="str">
        <f ca="1">VLOOKUP(A1248,Metadata!$A$1:$R$1501,17,0)</f>
        <v>Romantic</v>
      </c>
      <c r="O1248">
        <f ca="1">VLOOKUP(A1248,Metadata!$A$1:$R$1501,18,0)</f>
        <v>2</v>
      </c>
    </row>
    <row r="1249" spans="1:15">
      <c r="A1249" s="4">
        <v>1248</v>
      </c>
      <c r="B1249">
        <f ca="1">VLOOKUP(A1249,Metadata!$A$1:$R$1501,2,0)</f>
        <v>252</v>
      </c>
      <c r="C1249" t="str">
        <f ca="1">VLOOKUP(A1249,Metadata!$A$1:$R$1501,4,0)</f>
        <v>2 weeks</v>
      </c>
      <c r="D1249">
        <f ca="1">VLOOKUP(A1249,Metadata!$A$1:$R$1501,5,0)</f>
        <v>14</v>
      </c>
      <c r="E1249" s="17" t="str">
        <f ca="1">VLOOKUP(A1249,Metadata!$A$1:$R$1501,7,0)</f>
        <v>Salem</v>
      </c>
      <c r="F1249" t="str">
        <f ca="1">VLOOKUP(A1249,Metadata!$A$1:$R$1501,8,0)</f>
        <v>Historical</v>
      </c>
      <c r="G1249" t="str">
        <f ca="1">VLOOKUP(A1249,Metadata!$A$1:$R$1501,9,0)</f>
        <v>North America</v>
      </c>
      <c r="H1249">
        <f ca="1">VLOOKUP(A1249,Metadata!$A$1:$R$1501,10,0)</f>
        <v>3</v>
      </c>
      <c r="I1249">
        <f ca="1">VLOOKUP(A1249,Metadata!$A$1:$R$1501,11,0)</f>
        <v>1764</v>
      </c>
      <c r="J1249">
        <f ca="1">VLOOKUP(A1249,Metadata!$A$1:$R$1501,12,0)</f>
        <v>2</v>
      </c>
      <c r="K1249">
        <f ca="1">VLOOKUP(A1249,Metadata!$A$1:$R$1501,13,0)</f>
        <v>620</v>
      </c>
      <c r="L1249" s="17">
        <f ca="1">VLOOKUP(A1249,Metadata!$A$1:$R$1501,14,0)</f>
        <v>2384</v>
      </c>
      <c r="M1249" t="str">
        <f ca="1">VLOOKUP(A1249,Metadata!$A$1:$R$1501,15,0)</f>
        <v>Summer</v>
      </c>
      <c r="N1249" t="str">
        <f ca="1">VLOOKUP(A1249,Metadata!$A$1:$R$1501,17,0)</f>
        <v>Solo</v>
      </c>
      <c r="O1249">
        <f ca="1">VLOOKUP(A1249,Metadata!$A$1:$R$1501,18,0)</f>
        <v>1</v>
      </c>
    </row>
    <row r="1250" spans="1:15">
      <c r="A1250" s="4">
        <v>1249</v>
      </c>
      <c r="B1250">
        <f ca="1">VLOOKUP(A1250,Metadata!$A$1:$R$1501,2,0)</f>
        <v>103</v>
      </c>
      <c r="C1250" t="str">
        <f ca="1">VLOOKUP(A1250,Metadata!$A$1:$R$1501,4,0)</f>
        <v>1 week</v>
      </c>
      <c r="D1250">
        <f ca="1">VLOOKUP(A1250,Metadata!$A$1:$R$1501,5,0)</f>
        <v>7</v>
      </c>
      <c r="E1250" s="17" t="str">
        <f ca="1">VLOOKUP(A1250,Metadata!$A$1:$R$1501,7,0)</f>
        <v>Clark County</v>
      </c>
      <c r="F1250" t="str">
        <f ca="1">VLOOKUP(A1250,Metadata!$A$1:$R$1501,8,0)</f>
        <v>Modern, Nightlife, Park, Adventure-Land, Forest</v>
      </c>
      <c r="G1250" t="str">
        <f ca="1">VLOOKUP(A1250,Metadata!$A$1:$R$1501,9,0)</f>
        <v>North America</v>
      </c>
      <c r="H1250">
        <f ca="1">VLOOKUP(A1250,Metadata!$A$1:$R$1501,10,0)</f>
        <v>1</v>
      </c>
      <c r="I1250">
        <f ca="1">VLOOKUP(A1250,Metadata!$A$1:$R$1501,11,0)</f>
        <v>3906</v>
      </c>
      <c r="J1250">
        <f ca="1">VLOOKUP(A1250,Metadata!$A$1:$R$1501,12,0)</f>
        <v>2</v>
      </c>
      <c r="K1250">
        <f ca="1">VLOOKUP(A1250,Metadata!$A$1:$R$1501,13,0)</f>
        <v>1680</v>
      </c>
      <c r="L1250" s="17">
        <f ca="1">VLOOKUP(A1250,Metadata!$A$1:$R$1501,14,0)</f>
        <v>5586</v>
      </c>
      <c r="M1250" t="str">
        <f ca="1">VLOOKUP(A1250,Metadata!$A$1:$R$1501,15,0)</f>
        <v>Summer</v>
      </c>
      <c r="N1250" t="str">
        <f ca="1">VLOOKUP(A1250,Metadata!$A$1:$R$1501,17,0)</f>
        <v>Friends</v>
      </c>
      <c r="O1250">
        <f ca="1">VLOOKUP(A1250,Metadata!$A$1:$R$1501,18,0)</f>
        <v>6</v>
      </c>
    </row>
    <row r="1251" spans="1:15">
      <c r="A1251" s="4">
        <v>1250</v>
      </c>
      <c r="B1251">
        <f ca="1">VLOOKUP(A1251,Metadata!$A$1:$R$1501,2,0)</f>
        <v>205</v>
      </c>
      <c r="C1251" t="str">
        <f ca="1">VLOOKUP(A1251,Metadata!$A$1:$R$1501,4,0)</f>
        <v>3 days</v>
      </c>
      <c r="D1251">
        <f ca="1">VLOOKUP(A1251,Metadata!$A$1:$R$1501,5,0)</f>
        <v>3</v>
      </c>
      <c r="E1251" s="17" t="str">
        <f ca="1">VLOOKUP(A1251,Metadata!$A$1:$R$1501,7,0)</f>
        <v>Edinburgh</v>
      </c>
      <c r="F1251" t="str">
        <f ca="1">VLOOKUP(A1251,Metadata!$A$1:$R$1501,8,0)</f>
        <v>Historical-Medieval, Beach, Architecture</v>
      </c>
      <c r="G1251" t="str">
        <f ca="1">VLOOKUP(A1251,Metadata!$A$1:$R$1501,9,0)</f>
        <v>Europe</v>
      </c>
      <c r="H1251">
        <f ca="1">VLOOKUP(A1251,Metadata!$A$1:$R$1501,10,0)</f>
        <v>3</v>
      </c>
      <c r="I1251">
        <f ca="1">VLOOKUP(A1251,Metadata!$A$1:$R$1501,11,0)</f>
        <v>1155</v>
      </c>
      <c r="J1251">
        <f ca="1">VLOOKUP(A1251,Metadata!$A$1:$R$1501,12,0)</f>
        <v>1</v>
      </c>
      <c r="K1251">
        <f ca="1">VLOOKUP(A1251,Metadata!$A$1:$R$1501,13,0)</f>
        <v>1080</v>
      </c>
      <c r="L1251" s="17">
        <f ca="1">VLOOKUP(A1251,Metadata!$A$1:$R$1501,14,0)</f>
        <v>2235</v>
      </c>
      <c r="M1251" t="str">
        <f ca="1">VLOOKUP(A1251,Metadata!$A$1:$R$1501,15,0)</f>
        <v>Summer</v>
      </c>
      <c r="N1251" t="str">
        <f ca="1">VLOOKUP(A1251,Metadata!$A$1:$R$1501,17,0)</f>
        <v>Solo</v>
      </c>
      <c r="O1251">
        <f ca="1">VLOOKUP(A1251,Metadata!$A$1:$R$1501,18,0)</f>
        <v>1</v>
      </c>
    </row>
    <row r="1252" spans="1:15">
      <c r="A1252" s="4">
        <v>1251</v>
      </c>
      <c r="B1252">
        <f ca="1">VLOOKUP(A1252,Metadata!$A$1:$R$1501,2,0)</f>
        <v>288</v>
      </c>
      <c r="C1252" t="str">
        <f ca="1">VLOOKUP(A1252,Metadata!$A$1:$R$1501,4,0)</f>
        <v>2 weeks</v>
      </c>
      <c r="D1252">
        <f ca="1">VLOOKUP(A1252,Metadata!$A$1:$R$1501,5,0)</f>
        <v>14</v>
      </c>
      <c r="E1252" s="17" t="str">
        <f ca="1">VLOOKUP(A1252,Metadata!$A$1:$R$1501,7,0)</f>
        <v>Nashville</v>
      </c>
      <c r="F1252" t="str">
        <f ca="1">VLOOKUP(A1252,Metadata!$A$1:$R$1501,8,0)</f>
        <v>Modern, Nightlife</v>
      </c>
      <c r="G1252" t="str">
        <f ca="1">VLOOKUP(A1252,Metadata!$A$1:$R$1501,9,0)</f>
        <v>North America</v>
      </c>
      <c r="H1252">
        <f ca="1">VLOOKUP(A1252,Metadata!$A$1:$R$1501,10,0)</f>
        <v>1</v>
      </c>
      <c r="I1252">
        <f ca="1">VLOOKUP(A1252,Metadata!$A$1:$R$1501,11,0)</f>
        <v>1596</v>
      </c>
      <c r="J1252">
        <f ca="1">VLOOKUP(A1252,Metadata!$A$1:$R$1501,12,0)</f>
        <v>1</v>
      </c>
      <c r="K1252">
        <f ca="1">VLOOKUP(A1252,Metadata!$A$1:$R$1501,13,0)</f>
        <v>620</v>
      </c>
      <c r="L1252" s="17">
        <f ca="1">VLOOKUP(A1252,Metadata!$A$1:$R$1501,14,0)</f>
        <v>2216</v>
      </c>
      <c r="M1252" t="str">
        <f ca="1">VLOOKUP(A1252,Metadata!$A$1:$R$1501,15,0)</f>
        <v>Spring</v>
      </c>
      <c r="N1252" t="str">
        <f ca="1">VLOOKUP(A1252,Metadata!$A$1:$R$1501,17,0)</f>
        <v>Romantic</v>
      </c>
      <c r="O1252">
        <f ca="1">VLOOKUP(A1252,Metadata!$A$1:$R$1501,18,0)</f>
        <v>2</v>
      </c>
    </row>
    <row r="1253" spans="1:15">
      <c r="A1253" s="4">
        <v>1252</v>
      </c>
      <c r="B1253">
        <f ca="1">VLOOKUP(A1253,Metadata!$A$1:$R$1501,2,0)</f>
        <v>215</v>
      </c>
      <c r="C1253" t="str">
        <f ca="1">VLOOKUP(A1253,Metadata!$A$1:$R$1501,4,0)</f>
        <v>2 weeks</v>
      </c>
      <c r="D1253">
        <f ca="1">VLOOKUP(A1253,Metadata!$A$1:$R$1501,5,0)</f>
        <v>14</v>
      </c>
      <c r="E1253" s="17" t="str">
        <f ca="1">VLOOKUP(A1253,Metadata!$A$1:$R$1501,7,0)</f>
        <v>Ville de Quebec</v>
      </c>
      <c r="F1253" t="str">
        <f ca="1">VLOOKUP(A1253,Metadata!$A$1:$R$1501,8,0)</f>
        <v>Historical</v>
      </c>
      <c r="G1253" t="str">
        <f ca="1">VLOOKUP(A1253,Metadata!$A$1:$R$1501,9,0)</f>
        <v>North America</v>
      </c>
      <c r="H1253">
        <f ca="1">VLOOKUP(A1253,Metadata!$A$1:$R$1501,10,0)</f>
        <v>3</v>
      </c>
      <c r="I1253">
        <f ca="1">VLOOKUP(A1253,Metadata!$A$1:$R$1501,11,0)</f>
        <v>5012</v>
      </c>
      <c r="J1253">
        <f ca="1">VLOOKUP(A1253,Metadata!$A$1:$R$1501,12,0)</f>
        <v>1</v>
      </c>
      <c r="K1253">
        <f ca="1">VLOOKUP(A1253,Metadata!$A$1:$R$1501,13,0)</f>
        <v>550</v>
      </c>
      <c r="L1253" s="17">
        <f ca="1">VLOOKUP(A1253,Metadata!$A$1:$R$1501,14,0)</f>
        <v>5562</v>
      </c>
      <c r="M1253" t="str">
        <f ca="1">VLOOKUP(A1253,Metadata!$A$1:$R$1501,15,0)</f>
        <v>Summer</v>
      </c>
      <c r="N1253" t="str">
        <f ca="1">VLOOKUP(A1253,Metadata!$A$1:$R$1501,17,0)</f>
        <v>Solo</v>
      </c>
      <c r="O1253">
        <f ca="1">VLOOKUP(A1253,Metadata!$A$1:$R$1501,18,0)</f>
        <v>1</v>
      </c>
    </row>
    <row r="1254" spans="1:15">
      <c r="A1254" s="4">
        <v>1253</v>
      </c>
      <c r="B1254">
        <f ca="1">VLOOKUP(A1254,Metadata!$A$1:$R$1501,2,0)</f>
        <v>275</v>
      </c>
      <c r="C1254" t="str">
        <f ca="1">VLOOKUP(A1254,Metadata!$A$1:$R$1501,4,0)</f>
        <v>3 days</v>
      </c>
      <c r="D1254">
        <f ca="1">VLOOKUP(A1254,Metadata!$A$1:$R$1501,5,0)</f>
        <v>3</v>
      </c>
      <c r="E1254" s="17" t="str">
        <f ca="1">VLOOKUP(A1254,Metadata!$A$1:$R$1501,7,0)</f>
        <v>Vancouver</v>
      </c>
      <c r="F1254" t="str">
        <f ca="1">VLOOKUP(A1254,Metadata!$A$1:$R$1501,8,0)</f>
        <v>Beach</v>
      </c>
      <c r="G1254" t="str">
        <f ca="1">VLOOKUP(A1254,Metadata!$A$1:$R$1501,9,0)</f>
        <v>North America</v>
      </c>
      <c r="H1254">
        <f ca="1">VLOOKUP(A1254,Metadata!$A$1:$R$1501,10,0)</f>
        <v>1</v>
      </c>
      <c r="I1254">
        <f ca="1">VLOOKUP(A1254,Metadata!$A$1:$R$1501,11,0)</f>
        <v>756</v>
      </c>
      <c r="J1254">
        <f ca="1">VLOOKUP(A1254,Metadata!$A$1:$R$1501,12,0)</f>
        <v>1</v>
      </c>
      <c r="K1254">
        <f ca="1">VLOOKUP(A1254,Metadata!$A$1:$R$1501,13,0)</f>
        <v>1800</v>
      </c>
      <c r="L1254" s="17">
        <f ca="1">VLOOKUP(A1254,Metadata!$A$1:$R$1501,14,0)</f>
        <v>2556</v>
      </c>
      <c r="M1254" t="str">
        <f ca="1">VLOOKUP(A1254,Metadata!$A$1:$R$1501,15,0)</f>
        <v>Summer</v>
      </c>
      <c r="N1254" t="str">
        <f ca="1">VLOOKUP(A1254,Metadata!$A$1:$R$1501,17,0)</f>
        <v>Friends</v>
      </c>
      <c r="O1254">
        <f ca="1">VLOOKUP(A1254,Metadata!$A$1:$R$1501,18,0)</f>
        <v>6</v>
      </c>
    </row>
    <row r="1255" spans="1:15">
      <c r="A1255" s="4">
        <v>1254</v>
      </c>
      <c r="B1255">
        <f ca="1">VLOOKUP(A1255,Metadata!$A$1:$R$1501,2,0)</f>
        <v>165</v>
      </c>
      <c r="C1255" t="str">
        <f ca="1">VLOOKUP(A1255,Metadata!$A$1:$R$1501,4,0)</f>
        <v>2 weeks</v>
      </c>
      <c r="D1255">
        <f ca="1">VLOOKUP(A1255,Metadata!$A$1:$R$1501,5,0)</f>
        <v>14</v>
      </c>
      <c r="E1255" s="17" t="str">
        <f ca="1">VLOOKUP(A1255,Metadata!$A$1:$R$1501,7,0)</f>
        <v>Paris</v>
      </c>
      <c r="F1255" t="str">
        <f ca="1">VLOOKUP(A1255,Metadata!$A$1:$R$1501,8,0)</f>
        <v>Historical-Medieval, Nightlife, Architecture, Park</v>
      </c>
      <c r="G1255" t="str">
        <f ca="1">VLOOKUP(A1255,Metadata!$A$1:$R$1501,9,0)</f>
        <v>Europe</v>
      </c>
      <c r="H1255">
        <f ca="1">VLOOKUP(A1255,Metadata!$A$1:$R$1501,10,0)</f>
        <v>3</v>
      </c>
      <c r="I1255">
        <f ca="1">VLOOKUP(A1255,Metadata!$A$1:$R$1501,11,0)</f>
        <v>7434</v>
      </c>
      <c r="J1255">
        <f ca="1">VLOOKUP(A1255,Metadata!$A$1:$R$1501,12,0)</f>
        <v>1</v>
      </c>
      <c r="K1255">
        <f ca="1">VLOOKUP(A1255,Metadata!$A$1:$R$1501,13,0)</f>
        <v>1180</v>
      </c>
      <c r="L1255" s="17">
        <f ca="1">VLOOKUP(A1255,Metadata!$A$1:$R$1501,14,0)</f>
        <v>8614</v>
      </c>
      <c r="M1255" t="str">
        <f ca="1">VLOOKUP(A1255,Metadata!$A$1:$R$1501,15,0)</f>
        <v>Summer</v>
      </c>
      <c r="N1255" t="str">
        <f ca="1">VLOOKUP(A1255,Metadata!$A$1:$R$1501,17,0)</f>
        <v>Solo</v>
      </c>
      <c r="O1255">
        <f ca="1">VLOOKUP(A1255,Metadata!$A$1:$R$1501,18,0)</f>
        <v>1</v>
      </c>
    </row>
    <row r="1256" spans="1:15">
      <c r="A1256" s="4">
        <v>1255</v>
      </c>
      <c r="B1256">
        <f ca="1">VLOOKUP(A1256,Metadata!$A$1:$R$1501,2,0)</f>
        <v>151</v>
      </c>
      <c r="C1256" t="str">
        <f ca="1">VLOOKUP(A1256,Metadata!$A$1:$R$1501,4,0)</f>
        <v>2 weeks</v>
      </c>
      <c r="D1256">
        <f ca="1">VLOOKUP(A1256,Metadata!$A$1:$R$1501,5,0)</f>
        <v>14</v>
      </c>
      <c r="E1256" s="17" t="str">
        <f ca="1">VLOOKUP(A1256,Metadata!$A$1:$R$1501,7,0)</f>
        <v>Madrid</v>
      </c>
      <c r="F1256" t="str">
        <f ca="1">VLOOKUP(A1256,Metadata!$A$1:$R$1501,8,0)</f>
        <v>Historical, Beach, Terrain</v>
      </c>
      <c r="G1256" t="str">
        <f ca="1">VLOOKUP(A1256,Metadata!$A$1:$R$1501,9,0)</f>
        <v>Europe</v>
      </c>
      <c r="H1256">
        <f ca="1">VLOOKUP(A1256,Metadata!$A$1:$R$1501,10,0)</f>
        <v>3</v>
      </c>
      <c r="I1256">
        <f ca="1">VLOOKUP(A1256,Metadata!$A$1:$R$1501,11,0)</f>
        <v>8512</v>
      </c>
      <c r="J1256">
        <f ca="1">VLOOKUP(A1256,Metadata!$A$1:$R$1501,12,0)</f>
        <v>2</v>
      </c>
      <c r="K1256">
        <f ca="1">VLOOKUP(A1256,Metadata!$A$1:$R$1501,13,0)</f>
        <v>4280</v>
      </c>
      <c r="L1256" s="17">
        <f ca="1">VLOOKUP(A1256,Metadata!$A$1:$R$1501,14,0)</f>
        <v>12792</v>
      </c>
      <c r="M1256" t="str">
        <f ca="1">VLOOKUP(A1256,Metadata!$A$1:$R$1501,15,0)</f>
        <v>Summer</v>
      </c>
      <c r="N1256" t="str">
        <f ca="1">VLOOKUP(A1256,Metadata!$A$1:$R$1501,17,0)</f>
        <v>Romantic</v>
      </c>
      <c r="O1256">
        <f ca="1">VLOOKUP(A1256,Metadata!$A$1:$R$1501,18,0)</f>
        <v>2</v>
      </c>
    </row>
    <row r="1257" spans="1:15">
      <c r="A1257" s="4">
        <v>1256</v>
      </c>
      <c r="B1257">
        <f ca="1">VLOOKUP(A1257,Metadata!$A$1:$R$1501,2,0)</f>
        <v>144</v>
      </c>
      <c r="C1257" t="str">
        <f ca="1">VLOOKUP(A1257,Metadata!$A$1:$R$1501,4,0)</f>
        <v>1 month</v>
      </c>
      <c r="D1257">
        <f ca="1">VLOOKUP(A1257,Metadata!$A$1:$R$1501,5,0)</f>
        <v>30</v>
      </c>
      <c r="E1257" s="17" t="str">
        <f ca="1">VLOOKUP(A1257,Metadata!$A$1:$R$1501,7,0)</f>
        <v>Tasmania</v>
      </c>
      <c r="F1257" t="str">
        <f ca="1">VLOOKUP(A1257,Metadata!$A$1:$R$1501,8,0)</f>
        <v>Beach</v>
      </c>
      <c r="G1257" t="str">
        <f ca="1">VLOOKUP(A1257,Metadata!$A$1:$R$1501,9,0)</f>
        <v>Australia</v>
      </c>
      <c r="H1257">
        <f ca="1">VLOOKUP(A1257,Metadata!$A$1:$R$1501,10,0)</f>
        <v>2</v>
      </c>
      <c r="I1257">
        <f ca="1">VLOOKUP(A1257,Metadata!$A$1:$R$1501,11,0)</f>
        <v>19260</v>
      </c>
      <c r="J1257">
        <f ca="1">VLOOKUP(A1257,Metadata!$A$1:$R$1501,12,0)</f>
        <v>2</v>
      </c>
      <c r="K1257">
        <f ca="1">VLOOKUP(A1257,Metadata!$A$1:$R$1501,13,0)</f>
        <v>18240</v>
      </c>
      <c r="L1257" s="17">
        <f ca="1">VLOOKUP(A1257,Metadata!$A$1:$R$1501,14,0)</f>
        <v>37500</v>
      </c>
      <c r="M1257" t="str">
        <f ca="1">VLOOKUP(A1257,Metadata!$A$1:$R$1501,15,0)</f>
        <v>Spring</v>
      </c>
      <c r="N1257" t="str">
        <f ca="1">VLOOKUP(A1257,Metadata!$A$1:$R$1501,17,0)</f>
        <v>Friends</v>
      </c>
      <c r="O1257">
        <f ca="1">VLOOKUP(A1257,Metadata!$A$1:$R$1501,18,0)</f>
        <v>6</v>
      </c>
    </row>
    <row r="1258" spans="1:15">
      <c r="A1258" s="4">
        <v>1257</v>
      </c>
      <c r="B1258">
        <f ca="1">VLOOKUP(A1258,Metadata!$A$1:$R$1501,2,0)</f>
        <v>121</v>
      </c>
      <c r="C1258" t="str">
        <f ca="1">VLOOKUP(A1258,Metadata!$A$1:$R$1501,4,0)</f>
        <v>1 month</v>
      </c>
      <c r="D1258">
        <f ca="1">VLOOKUP(A1258,Metadata!$A$1:$R$1501,5,0)</f>
        <v>30</v>
      </c>
      <c r="E1258" s="17" t="str">
        <f ca="1">VLOOKUP(A1258,Metadata!$A$1:$R$1501,7,0)</f>
        <v>Toronto</v>
      </c>
      <c r="F1258" t="str">
        <f ca="1">VLOOKUP(A1258,Metadata!$A$1:$R$1501,8,0)</f>
        <v>Modern</v>
      </c>
      <c r="G1258" t="str">
        <f ca="1">VLOOKUP(A1258,Metadata!$A$1:$R$1501,9,0)</f>
        <v>North America</v>
      </c>
      <c r="H1258">
        <f ca="1">VLOOKUP(A1258,Metadata!$A$1:$R$1501,10,0)</f>
        <v>1</v>
      </c>
      <c r="I1258">
        <f ca="1">VLOOKUP(A1258,Metadata!$A$1:$R$1501,11,0)</f>
        <v>1590</v>
      </c>
      <c r="J1258">
        <f ca="1">VLOOKUP(A1258,Metadata!$A$1:$R$1501,12,0)</f>
        <v>1</v>
      </c>
      <c r="K1258">
        <f ca="1">VLOOKUP(A1258,Metadata!$A$1:$R$1501,13,0)</f>
        <v>450</v>
      </c>
      <c r="L1258" s="17">
        <f ca="1">VLOOKUP(A1258,Metadata!$A$1:$R$1501,14,0)</f>
        <v>2040</v>
      </c>
      <c r="M1258" t="str">
        <f ca="1">VLOOKUP(A1258,Metadata!$A$1:$R$1501,15,0)</f>
        <v>Summer</v>
      </c>
      <c r="N1258" t="str">
        <f ca="1">VLOOKUP(A1258,Metadata!$A$1:$R$1501,17,0)</f>
        <v>Solo</v>
      </c>
      <c r="O1258">
        <f ca="1">VLOOKUP(A1258,Metadata!$A$1:$R$1501,18,0)</f>
        <v>1</v>
      </c>
    </row>
    <row r="1259" spans="1:15">
      <c r="A1259" s="4">
        <v>1258</v>
      </c>
      <c r="B1259">
        <f ca="1">VLOOKUP(A1259,Metadata!$A$1:$R$1501,2,0)</f>
        <v>59</v>
      </c>
      <c r="C1259" t="str">
        <f ca="1">VLOOKUP(A1259,Metadata!$A$1:$R$1501,4,0)</f>
        <v>1 month</v>
      </c>
      <c r="D1259">
        <f ca="1">VLOOKUP(A1259,Metadata!$A$1:$R$1501,5,0)</f>
        <v>30</v>
      </c>
      <c r="E1259" s="17" t="str">
        <f ca="1">VLOOKUP(A1259,Metadata!$A$1:$R$1501,7,0)</f>
        <v>Cape Town</v>
      </c>
      <c r="F1259" t="str">
        <f ca="1">VLOOKUP(A1259,Metadata!$A$1:$R$1501,8,0)</f>
        <v>Beach, Historical-Medieval, Aquatic-Water</v>
      </c>
      <c r="G1259" t="str">
        <f ca="1">VLOOKUP(A1259,Metadata!$A$1:$R$1501,9,0)</f>
        <v>Africa</v>
      </c>
      <c r="H1259">
        <f ca="1">VLOOKUP(A1259,Metadata!$A$1:$R$1501,10,0)</f>
        <v>3</v>
      </c>
      <c r="I1259">
        <f ca="1">VLOOKUP(A1259,Metadata!$A$1:$R$1501,11,0)</f>
        <v>6630</v>
      </c>
      <c r="J1259">
        <f ca="1">VLOOKUP(A1259,Metadata!$A$1:$R$1501,12,0)</f>
        <v>2</v>
      </c>
      <c r="K1259">
        <f ca="1">VLOOKUP(A1259,Metadata!$A$1:$R$1501,13,0)</f>
        <v>1680</v>
      </c>
      <c r="L1259" s="17">
        <f ca="1">VLOOKUP(A1259,Metadata!$A$1:$R$1501,14,0)</f>
        <v>8310</v>
      </c>
      <c r="M1259" t="str">
        <f ca="1">VLOOKUP(A1259,Metadata!$A$1:$R$1501,15,0)</f>
        <v>Winter</v>
      </c>
      <c r="N1259" t="str">
        <f ca="1">VLOOKUP(A1259,Metadata!$A$1:$R$1501,17,0)</f>
        <v>Solo</v>
      </c>
      <c r="O1259">
        <f ca="1">VLOOKUP(A1259,Metadata!$A$1:$R$1501,18,0)</f>
        <v>1</v>
      </c>
    </row>
    <row r="1260" spans="1:15">
      <c r="A1260" s="4">
        <v>1259</v>
      </c>
      <c r="B1260">
        <f ca="1">VLOOKUP(A1260,Metadata!$A$1:$R$1501,2,0)</f>
        <v>171</v>
      </c>
      <c r="C1260" t="str">
        <f ca="1">VLOOKUP(A1260,Metadata!$A$1:$R$1501,4,0)</f>
        <v>3 days</v>
      </c>
      <c r="D1260">
        <f ca="1">VLOOKUP(A1260,Metadata!$A$1:$R$1501,5,0)</f>
        <v>3</v>
      </c>
      <c r="E1260" s="17" t="str">
        <f ca="1">VLOOKUP(A1260,Metadata!$A$1:$R$1501,7,0)</f>
        <v>Santa Clara County</v>
      </c>
      <c r="F1260" t="str">
        <f ca="1">VLOOKUP(A1260,Metadata!$A$1:$R$1501,8,0)</f>
        <v>Modern</v>
      </c>
      <c r="G1260" t="str">
        <f ca="1">VLOOKUP(A1260,Metadata!$A$1:$R$1501,9,0)</f>
        <v>North America</v>
      </c>
      <c r="H1260">
        <f ca="1">VLOOKUP(A1260,Metadata!$A$1:$R$1501,10,0)</f>
        <v>1</v>
      </c>
      <c r="I1260">
        <f ca="1">VLOOKUP(A1260,Metadata!$A$1:$R$1501,11,0)</f>
        <v>300</v>
      </c>
      <c r="J1260">
        <f ca="1">VLOOKUP(A1260,Metadata!$A$1:$R$1501,12,0)</f>
        <v>1</v>
      </c>
      <c r="K1260">
        <f ca="1">VLOOKUP(A1260,Metadata!$A$1:$R$1501,13,0)</f>
        <v>360</v>
      </c>
      <c r="L1260" s="17">
        <f ca="1">VLOOKUP(A1260,Metadata!$A$1:$R$1501,14,0)</f>
        <v>660</v>
      </c>
      <c r="M1260" t="str">
        <f ca="1">VLOOKUP(A1260,Metadata!$A$1:$R$1501,15,0)</f>
        <v>Spring</v>
      </c>
      <c r="N1260" t="str">
        <f ca="1">VLOOKUP(A1260,Metadata!$A$1:$R$1501,17,0)</f>
        <v>Solo</v>
      </c>
      <c r="O1260">
        <f ca="1">VLOOKUP(A1260,Metadata!$A$1:$R$1501,18,0)</f>
        <v>1</v>
      </c>
    </row>
    <row r="1261" spans="1:15">
      <c r="A1261" s="4">
        <v>1260</v>
      </c>
      <c r="B1261">
        <f ca="1">VLOOKUP(A1261,Metadata!$A$1:$R$1501,2,0)</f>
        <v>190</v>
      </c>
      <c r="C1261" t="str">
        <f ca="1">VLOOKUP(A1261,Metadata!$A$1:$R$1501,4,0)</f>
        <v>2 weeks</v>
      </c>
      <c r="D1261">
        <f ca="1">VLOOKUP(A1261,Metadata!$A$1:$R$1501,5,0)</f>
        <v>14</v>
      </c>
      <c r="E1261" s="17" t="str">
        <f ca="1">VLOOKUP(A1261,Metadata!$A$1:$R$1501,7,0)</f>
        <v>Santa Cruz County</v>
      </c>
      <c r="F1261" t="str">
        <f ca="1">VLOOKUP(A1261,Metadata!$A$1:$R$1501,8,0)</f>
        <v>Beach</v>
      </c>
      <c r="G1261" t="str">
        <f ca="1">VLOOKUP(A1261,Metadata!$A$1:$R$1501,9,0)</f>
        <v>North America</v>
      </c>
      <c r="H1261">
        <f ca="1">VLOOKUP(A1261,Metadata!$A$1:$R$1501,10,0)</f>
        <v>2</v>
      </c>
      <c r="I1261">
        <f ca="1">VLOOKUP(A1261,Metadata!$A$1:$R$1501,11,0)</f>
        <v>5656</v>
      </c>
      <c r="J1261">
        <f ca="1">VLOOKUP(A1261,Metadata!$A$1:$R$1501,12,0)</f>
        <v>1</v>
      </c>
      <c r="K1261">
        <f ca="1">VLOOKUP(A1261,Metadata!$A$1:$R$1501,13,0)</f>
        <v>880</v>
      </c>
      <c r="L1261" s="17">
        <f ca="1">VLOOKUP(A1261,Metadata!$A$1:$R$1501,14,0)</f>
        <v>6536</v>
      </c>
      <c r="M1261" t="str">
        <f ca="1">VLOOKUP(A1261,Metadata!$A$1:$R$1501,15,0)</f>
        <v>Spring</v>
      </c>
      <c r="N1261" t="str">
        <f ca="1">VLOOKUP(A1261,Metadata!$A$1:$R$1501,17,0)</f>
        <v>Family</v>
      </c>
      <c r="O1261">
        <f ca="1">VLOOKUP(A1261,Metadata!$A$1:$R$1501,18,0)</f>
        <v>4</v>
      </c>
    </row>
    <row r="1262" spans="1:15">
      <c r="A1262" s="4">
        <v>1261</v>
      </c>
      <c r="B1262">
        <f ca="1">VLOOKUP(A1262,Metadata!$A$1:$R$1501,2,0)</f>
        <v>226</v>
      </c>
      <c r="C1262" t="str">
        <f ca="1">VLOOKUP(A1262,Metadata!$A$1:$R$1501,4,0)</f>
        <v>2 weeks</v>
      </c>
      <c r="D1262">
        <f ca="1">VLOOKUP(A1262,Metadata!$A$1:$R$1501,5,0)</f>
        <v>14</v>
      </c>
      <c r="E1262" s="17" t="str">
        <f ca="1">VLOOKUP(A1262,Metadata!$A$1:$R$1501,7,0)</f>
        <v>Columbus</v>
      </c>
      <c r="F1262" t="str">
        <f ca="1">VLOOKUP(A1262,Metadata!$A$1:$R$1501,8,0)</f>
        <v>Modern, Beach, Nightlife, Park</v>
      </c>
      <c r="G1262" t="str">
        <f ca="1">VLOOKUP(A1262,Metadata!$A$1:$R$1501,9,0)</f>
        <v>North America</v>
      </c>
      <c r="H1262">
        <f ca="1">VLOOKUP(A1262,Metadata!$A$1:$R$1501,10,0)</f>
        <v>1</v>
      </c>
      <c r="I1262">
        <f ca="1">VLOOKUP(A1262,Metadata!$A$1:$R$1501,11,0)</f>
        <v>1792</v>
      </c>
      <c r="J1262">
        <f ca="1">VLOOKUP(A1262,Metadata!$A$1:$R$1501,12,0)</f>
        <v>2</v>
      </c>
      <c r="K1262">
        <f ca="1">VLOOKUP(A1262,Metadata!$A$1:$R$1501,13,0)</f>
        <v>1920</v>
      </c>
      <c r="L1262" s="17">
        <f ca="1">VLOOKUP(A1262,Metadata!$A$1:$R$1501,14,0)</f>
        <v>3712</v>
      </c>
      <c r="M1262" t="str">
        <f ca="1">VLOOKUP(A1262,Metadata!$A$1:$R$1501,15,0)</f>
        <v>Summer</v>
      </c>
      <c r="N1262" t="str">
        <f ca="1">VLOOKUP(A1262,Metadata!$A$1:$R$1501,17,0)</f>
        <v>Family</v>
      </c>
      <c r="O1262">
        <f ca="1">VLOOKUP(A1262,Metadata!$A$1:$R$1501,18,0)</f>
        <v>4</v>
      </c>
    </row>
    <row r="1263" spans="1:15">
      <c r="A1263" s="4">
        <v>1262</v>
      </c>
      <c r="B1263">
        <f ca="1">VLOOKUP(A1263,Metadata!$A$1:$R$1501,2,0)</f>
        <v>98</v>
      </c>
      <c r="C1263" t="str">
        <f ca="1">VLOOKUP(A1263,Metadata!$A$1:$R$1501,4,0)</f>
        <v>3 days</v>
      </c>
      <c r="D1263">
        <f ca="1">VLOOKUP(A1263,Metadata!$A$1:$R$1501,5,0)</f>
        <v>3</v>
      </c>
      <c r="E1263" s="17" t="str">
        <f ca="1">VLOOKUP(A1263,Metadata!$A$1:$R$1501,7,0)</f>
        <v>Rhode Island</v>
      </c>
      <c r="F1263" t="str">
        <f ca="1">VLOOKUP(A1263,Metadata!$A$1:$R$1501,8,0)</f>
        <v>Modern</v>
      </c>
      <c r="G1263" t="str">
        <f ca="1">VLOOKUP(A1263,Metadata!$A$1:$R$1501,9,0)</f>
        <v>North America</v>
      </c>
      <c r="H1263">
        <f ca="1">VLOOKUP(A1263,Metadata!$A$1:$R$1501,10,0)</f>
        <v>3</v>
      </c>
      <c r="I1263">
        <f ca="1">VLOOKUP(A1263,Metadata!$A$1:$R$1501,11,0)</f>
        <v>954</v>
      </c>
      <c r="J1263">
        <f ca="1">VLOOKUP(A1263,Metadata!$A$1:$R$1501,12,0)</f>
        <v>2</v>
      </c>
      <c r="K1263">
        <f ca="1">VLOOKUP(A1263,Metadata!$A$1:$R$1501,13,0)</f>
        <v>740</v>
      </c>
      <c r="L1263" s="17">
        <f ca="1">VLOOKUP(A1263,Metadata!$A$1:$R$1501,14,0)</f>
        <v>1694</v>
      </c>
      <c r="M1263" t="str">
        <f ca="1">VLOOKUP(A1263,Metadata!$A$1:$R$1501,15,0)</f>
        <v>Summer</v>
      </c>
      <c r="N1263" t="str">
        <f ca="1">VLOOKUP(A1263,Metadata!$A$1:$R$1501,17,0)</f>
        <v>Solo</v>
      </c>
      <c r="O1263">
        <f ca="1">VLOOKUP(A1263,Metadata!$A$1:$R$1501,18,0)</f>
        <v>1</v>
      </c>
    </row>
    <row r="1264" spans="1:15">
      <c r="A1264" s="4">
        <v>1263</v>
      </c>
      <c r="B1264">
        <f ca="1">VLOOKUP(A1264,Metadata!$A$1:$R$1501,2,0)</f>
        <v>257</v>
      </c>
      <c r="C1264" t="str">
        <f ca="1">VLOOKUP(A1264,Metadata!$A$1:$R$1501,4,0)</f>
        <v>1 week</v>
      </c>
      <c r="D1264">
        <f ca="1">VLOOKUP(A1264,Metadata!$A$1:$R$1501,5,0)</f>
        <v>7</v>
      </c>
      <c r="E1264" s="17" t="str">
        <f ca="1">VLOOKUP(A1264,Metadata!$A$1:$R$1501,7,0)</f>
        <v>Milan</v>
      </c>
      <c r="F1264" t="str">
        <f ca="1">VLOOKUP(A1264,Metadata!$A$1:$R$1501,8,0)</f>
        <v>Historical-Modern, Nightlife, Architecture</v>
      </c>
      <c r="G1264" t="str">
        <f ca="1">VLOOKUP(A1264,Metadata!$A$1:$R$1501,9,0)</f>
        <v>Europe</v>
      </c>
      <c r="H1264">
        <f ca="1">VLOOKUP(A1264,Metadata!$A$1:$R$1501,10,0)</f>
        <v>3</v>
      </c>
      <c r="I1264">
        <f ca="1">VLOOKUP(A1264,Metadata!$A$1:$R$1501,11,0)</f>
        <v>11634</v>
      </c>
      <c r="J1264">
        <f ca="1">VLOOKUP(A1264,Metadata!$A$1:$R$1501,12,0)</f>
        <v>1</v>
      </c>
      <c r="K1264">
        <f ca="1">VLOOKUP(A1264,Metadata!$A$1:$R$1501,13,0)</f>
        <v>5460</v>
      </c>
      <c r="L1264" s="17">
        <f ca="1">VLOOKUP(A1264,Metadata!$A$1:$R$1501,14,0)</f>
        <v>17094</v>
      </c>
      <c r="M1264" t="str">
        <f ca="1">VLOOKUP(A1264,Metadata!$A$1:$R$1501,15,0)</f>
        <v>Summer</v>
      </c>
      <c r="N1264" t="str">
        <f ca="1">VLOOKUP(A1264,Metadata!$A$1:$R$1501,17,0)</f>
        <v>Friends</v>
      </c>
      <c r="O1264">
        <f ca="1">VLOOKUP(A1264,Metadata!$A$1:$R$1501,18,0)</f>
        <v>6</v>
      </c>
    </row>
    <row r="1265" spans="1:15">
      <c r="A1265" s="4">
        <v>1264</v>
      </c>
      <c r="B1265">
        <f ca="1">VLOOKUP(A1265,Metadata!$A$1:$R$1501,2,0)</f>
        <v>1</v>
      </c>
      <c r="C1265" t="str">
        <f ca="1">VLOOKUP(A1265,Metadata!$A$1:$R$1501,4,0)</f>
        <v>1 month</v>
      </c>
      <c r="D1265">
        <f ca="1">VLOOKUP(A1265,Metadata!$A$1:$R$1501,5,0)</f>
        <v>30</v>
      </c>
      <c r="E1265" s="17" t="str">
        <f ca="1">VLOOKUP(A1265,Metadata!$A$1:$R$1501,7,0)</f>
        <v>Victoria</v>
      </c>
      <c r="F1265" t="str">
        <f ca="1">VLOOKUP(A1265,Metadata!$A$1:$R$1501,8,0)</f>
        <v>Historical</v>
      </c>
      <c r="G1265" t="str">
        <f ca="1">VLOOKUP(A1265,Metadata!$A$1:$R$1501,9,0)</f>
        <v>North America</v>
      </c>
      <c r="H1265">
        <f ca="1">VLOOKUP(A1265,Metadata!$A$1:$R$1501,10,0)</f>
        <v>2</v>
      </c>
      <c r="I1265">
        <f ca="1">VLOOKUP(A1265,Metadata!$A$1:$R$1501,11,0)</f>
        <v>27000</v>
      </c>
      <c r="J1265">
        <f ca="1">VLOOKUP(A1265,Metadata!$A$1:$R$1501,12,0)</f>
        <v>2</v>
      </c>
      <c r="K1265">
        <f ca="1">VLOOKUP(A1265,Metadata!$A$1:$R$1501,13,0)</f>
        <v>3600</v>
      </c>
      <c r="L1265" s="17">
        <f ca="1">VLOOKUP(A1265,Metadata!$A$1:$R$1501,14,0)</f>
        <v>30600</v>
      </c>
      <c r="M1265" t="str">
        <f ca="1">VLOOKUP(A1265,Metadata!$A$1:$R$1501,15,0)</f>
        <v>Summer</v>
      </c>
      <c r="N1265" t="str">
        <f ca="1">VLOOKUP(A1265,Metadata!$A$1:$R$1501,17,0)</f>
        <v>Friends</v>
      </c>
      <c r="O1265">
        <f ca="1">VLOOKUP(A1265,Metadata!$A$1:$R$1501,18,0)</f>
        <v>6</v>
      </c>
    </row>
    <row r="1266" spans="1:15">
      <c r="A1266" s="4">
        <v>1265</v>
      </c>
      <c r="B1266">
        <f ca="1">VLOOKUP(A1266,Metadata!$A$1:$R$1501,2,0)</f>
        <v>103</v>
      </c>
      <c r="C1266" t="str">
        <f ca="1">VLOOKUP(A1266,Metadata!$A$1:$R$1501,4,0)</f>
        <v>1 month</v>
      </c>
      <c r="D1266">
        <f ca="1">VLOOKUP(A1266,Metadata!$A$1:$R$1501,5,0)</f>
        <v>30</v>
      </c>
      <c r="E1266" s="17" t="str">
        <f ca="1">VLOOKUP(A1266,Metadata!$A$1:$R$1501,7,0)</f>
        <v>Madrid</v>
      </c>
      <c r="F1266" t="str">
        <f ca="1">VLOOKUP(A1266,Metadata!$A$1:$R$1501,8,0)</f>
        <v>Historical, Beach, Terrain</v>
      </c>
      <c r="G1266" t="str">
        <f ca="1">VLOOKUP(A1266,Metadata!$A$1:$R$1501,9,0)</f>
        <v>Europe</v>
      </c>
      <c r="H1266">
        <f ca="1">VLOOKUP(A1266,Metadata!$A$1:$R$1501,10,0)</f>
        <v>1</v>
      </c>
      <c r="I1266">
        <f ca="1">VLOOKUP(A1266,Metadata!$A$1:$R$1501,11,0)</f>
        <v>7740</v>
      </c>
      <c r="J1266">
        <f ca="1">VLOOKUP(A1266,Metadata!$A$1:$R$1501,12,0)</f>
        <v>2</v>
      </c>
      <c r="K1266">
        <f ca="1">VLOOKUP(A1266,Metadata!$A$1:$R$1501,13,0)</f>
        <v>12840</v>
      </c>
      <c r="L1266" s="17">
        <f ca="1">VLOOKUP(A1266,Metadata!$A$1:$R$1501,14,0)</f>
        <v>20580</v>
      </c>
      <c r="M1266" t="str">
        <f ca="1">VLOOKUP(A1266,Metadata!$A$1:$R$1501,15,0)</f>
        <v>Summer</v>
      </c>
      <c r="N1266" t="str">
        <f ca="1">VLOOKUP(A1266,Metadata!$A$1:$R$1501,17,0)</f>
        <v>Friends</v>
      </c>
      <c r="O1266">
        <f ca="1">VLOOKUP(A1266,Metadata!$A$1:$R$1501,18,0)</f>
        <v>6</v>
      </c>
    </row>
    <row r="1267" spans="1:15">
      <c r="A1267" s="4">
        <v>1266</v>
      </c>
      <c r="B1267">
        <f ca="1">VLOOKUP(A1267,Metadata!$A$1:$R$1501,2,0)</f>
        <v>101</v>
      </c>
      <c r="C1267" t="str">
        <f ca="1">VLOOKUP(A1267,Metadata!$A$1:$R$1501,4,0)</f>
        <v>3 days</v>
      </c>
      <c r="D1267">
        <f ca="1">VLOOKUP(A1267,Metadata!$A$1:$R$1501,5,0)</f>
        <v>3</v>
      </c>
      <c r="E1267" s="17" t="str">
        <f ca="1">VLOOKUP(A1267,Metadata!$A$1:$R$1501,7,0)</f>
        <v>Mallorca</v>
      </c>
      <c r="F1267" t="str">
        <f ca="1">VLOOKUP(A1267,Metadata!$A$1:$R$1501,8,0)</f>
        <v>Beach, Aquatic, Adventure-Water</v>
      </c>
      <c r="G1267" t="str">
        <f ca="1">VLOOKUP(A1267,Metadata!$A$1:$R$1501,9,0)</f>
        <v>Europe</v>
      </c>
      <c r="H1267">
        <f ca="1">VLOOKUP(A1267,Metadata!$A$1:$R$1501,10,0)</f>
        <v>1</v>
      </c>
      <c r="I1267">
        <f ca="1">VLOOKUP(A1267,Metadata!$A$1:$R$1501,11,0)</f>
        <v>720</v>
      </c>
      <c r="J1267">
        <f ca="1">VLOOKUP(A1267,Metadata!$A$1:$R$1501,12,0)</f>
        <v>2</v>
      </c>
      <c r="K1267">
        <f ca="1">VLOOKUP(A1267,Metadata!$A$1:$R$1501,13,0)</f>
        <v>15264</v>
      </c>
      <c r="L1267" s="17">
        <f ca="1">VLOOKUP(A1267,Metadata!$A$1:$R$1501,14,0)</f>
        <v>15984</v>
      </c>
      <c r="M1267" t="str">
        <f ca="1">VLOOKUP(A1267,Metadata!$A$1:$R$1501,15,0)</f>
        <v>Summer</v>
      </c>
      <c r="N1267" t="str">
        <f ca="1">VLOOKUP(A1267,Metadata!$A$1:$R$1501,17,0)</f>
        <v>Friends</v>
      </c>
      <c r="O1267">
        <f ca="1">VLOOKUP(A1267,Metadata!$A$1:$R$1501,18,0)</f>
        <v>6</v>
      </c>
    </row>
    <row r="1268" spans="1:15">
      <c r="A1268" s="4">
        <v>1267</v>
      </c>
      <c r="B1268">
        <f ca="1">VLOOKUP(A1268,Metadata!$A$1:$R$1501,2,0)</f>
        <v>73</v>
      </c>
      <c r="C1268" t="str">
        <f ca="1">VLOOKUP(A1268,Metadata!$A$1:$R$1501,4,0)</f>
        <v>1 week</v>
      </c>
      <c r="D1268">
        <f ca="1">VLOOKUP(A1268,Metadata!$A$1:$R$1501,5,0)</f>
        <v>7</v>
      </c>
      <c r="E1268" s="17" t="str">
        <f ca="1">VLOOKUP(A1268,Metadata!$A$1:$R$1501,7,0)</f>
        <v>Cape Town</v>
      </c>
      <c r="F1268" t="str">
        <f ca="1">VLOOKUP(A1268,Metadata!$A$1:$R$1501,8,0)</f>
        <v>Beach, Historical-Medieval, Aquatic-Water</v>
      </c>
      <c r="G1268" t="str">
        <f ca="1">VLOOKUP(A1268,Metadata!$A$1:$R$1501,9,0)</f>
        <v>Africa</v>
      </c>
      <c r="H1268">
        <f ca="1">VLOOKUP(A1268,Metadata!$A$1:$R$1501,10,0)</f>
        <v>2</v>
      </c>
      <c r="I1268">
        <f ca="1">VLOOKUP(A1268,Metadata!$A$1:$R$1501,11,0)</f>
        <v>2772</v>
      </c>
      <c r="J1268">
        <f ca="1">VLOOKUP(A1268,Metadata!$A$1:$R$1501,12,0)</f>
        <v>1</v>
      </c>
      <c r="K1268">
        <f ca="1">VLOOKUP(A1268,Metadata!$A$1:$R$1501,13,0)</f>
        <v>3360</v>
      </c>
      <c r="L1268" s="17">
        <f ca="1">VLOOKUP(A1268,Metadata!$A$1:$R$1501,14,0)</f>
        <v>6132</v>
      </c>
      <c r="M1268" t="str">
        <f ca="1">VLOOKUP(A1268,Metadata!$A$1:$R$1501,15,0)</f>
        <v>Winter</v>
      </c>
      <c r="N1268" t="str">
        <f ca="1">VLOOKUP(A1268,Metadata!$A$1:$R$1501,17,0)</f>
        <v>Family</v>
      </c>
      <c r="O1268">
        <f ca="1">VLOOKUP(A1268,Metadata!$A$1:$R$1501,18,0)</f>
        <v>4</v>
      </c>
    </row>
    <row r="1269" spans="1:15">
      <c r="A1269" s="4">
        <v>1268</v>
      </c>
      <c r="B1269">
        <f ca="1">VLOOKUP(A1269,Metadata!$A$1:$R$1501,2,0)</f>
        <v>18</v>
      </c>
      <c r="C1269" t="str">
        <f ca="1">VLOOKUP(A1269,Metadata!$A$1:$R$1501,4,0)</f>
        <v>1 week</v>
      </c>
      <c r="D1269">
        <f ca="1">VLOOKUP(A1269,Metadata!$A$1:$R$1501,5,0)</f>
        <v>7</v>
      </c>
      <c r="E1269" s="17" t="str">
        <f ca="1">VLOOKUP(A1269,Metadata!$A$1:$R$1501,7,0)</f>
        <v>Greater Manchester</v>
      </c>
      <c r="F1269" t="str">
        <f ca="1">VLOOKUP(A1269,Metadata!$A$1:$R$1501,8,0)</f>
        <v>Historical, Beach, Terrain</v>
      </c>
      <c r="G1269" t="str">
        <f ca="1">VLOOKUP(A1269,Metadata!$A$1:$R$1501,9,0)</f>
        <v>Europe</v>
      </c>
      <c r="H1269">
        <f ca="1">VLOOKUP(A1269,Metadata!$A$1:$R$1501,10,0)</f>
        <v>3</v>
      </c>
      <c r="I1269">
        <f ca="1">VLOOKUP(A1269,Metadata!$A$1:$R$1501,11,0)</f>
        <v>18690</v>
      </c>
      <c r="J1269">
        <f ca="1">VLOOKUP(A1269,Metadata!$A$1:$R$1501,12,0)</f>
        <v>2</v>
      </c>
      <c r="K1269">
        <f ca="1">VLOOKUP(A1269,Metadata!$A$1:$R$1501,13,0)</f>
        <v>8040</v>
      </c>
      <c r="L1269" s="17">
        <f ca="1">VLOOKUP(A1269,Metadata!$A$1:$R$1501,14,0)</f>
        <v>26730</v>
      </c>
      <c r="M1269" t="str">
        <f ca="1">VLOOKUP(A1269,Metadata!$A$1:$R$1501,15,0)</f>
        <v>Summer</v>
      </c>
      <c r="N1269" t="str">
        <f ca="1">VLOOKUP(A1269,Metadata!$A$1:$R$1501,17,0)</f>
        <v>Friends</v>
      </c>
      <c r="O1269">
        <f ca="1">VLOOKUP(A1269,Metadata!$A$1:$R$1501,18,0)</f>
        <v>6</v>
      </c>
    </row>
    <row r="1270" spans="1:15">
      <c r="A1270" s="4">
        <v>1269</v>
      </c>
      <c r="B1270">
        <f ca="1">VLOOKUP(A1270,Metadata!$A$1:$R$1501,2,0)</f>
        <v>12</v>
      </c>
      <c r="C1270" t="str">
        <f ca="1">VLOOKUP(A1270,Metadata!$A$1:$R$1501,4,0)</f>
        <v>2 weeks</v>
      </c>
      <c r="D1270">
        <f ca="1">VLOOKUP(A1270,Metadata!$A$1:$R$1501,5,0)</f>
        <v>14</v>
      </c>
      <c r="E1270" s="17" t="str">
        <f ca="1">VLOOKUP(A1270,Metadata!$A$1:$R$1501,7,0)</f>
        <v>Porto</v>
      </c>
      <c r="F1270" t="str">
        <f ca="1">VLOOKUP(A1270,Metadata!$A$1:$R$1501,8,0)</f>
        <v>Wineyard, Historical-Modern, Architecture</v>
      </c>
      <c r="G1270" t="str">
        <f ca="1">VLOOKUP(A1270,Metadata!$A$1:$R$1501,9,0)</f>
        <v>Europe</v>
      </c>
      <c r="H1270">
        <f ca="1">VLOOKUP(A1270,Metadata!$A$1:$R$1501,10,0)</f>
        <v>1</v>
      </c>
      <c r="I1270">
        <f ca="1">VLOOKUP(A1270,Metadata!$A$1:$R$1501,11,0)</f>
        <v>2408</v>
      </c>
      <c r="J1270">
        <f ca="1">VLOOKUP(A1270,Metadata!$A$1:$R$1501,12,0)</f>
        <v>1</v>
      </c>
      <c r="K1270">
        <f ca="1">VLOOKUP(A1270,Metadata!$A$1:$R$1501,13,0)</f>
        <v>4880</v>
      </c>
      <c r="L1270" s="17">
        <f ca="1">VLOOKUP(A1270,Metadata!$A$1:$R$1501,14,0)</f>
        <v>7288</v>
      </c>
      <c r="M1270" t="str">
        <f ca="1">VLOOKUP(A1270,Metadata!$A$1:$R$1501,15,0)</f>
        <v>Summer</v>
      </c>
      <c r="N1270" t="str">
        <f ca="1">VLOOKUP(A1270,Metadata!$A$1:$R$1501,17,0)</f>
        <v>Family</v>
      </c>
      <c r="O1270">
        <f ca="1">VLOOKUP(A1270,Metadata!$A$1:$R$1501,18,0)</f>
        <v>4</v>
      </c>
    </row>
    <row r="1271" spans="1:15">
      <c r="A1271" s="4">
        <v>1270</v>
      </c>
      <c r="B1271">
        <f ca="1">VLOOKUP(A1271,Metadata!$A$1:$R$1501,2,0)</f>
        <v>143</v>
      </c>
      <c r="C1271" t="str">
        <f ca="1">VLOOKUP(A1271,Metadata!$A$1:$R$1501,4,0)</f>
        <v>1 month</v>
      </c>
      <c r="D1271">
        <f ca="1">VLOOKUP(A1271,Metadata!$A$1:$R$1501,5,0)</f>
        <v>30</v>
      </c>
      <c r="E1271" s="17" t="str">
        <f ca="1">VLOOKUP(A1271,Metadata!$A$1:$R$1501,7,0)</f>
        <v>Florence</v>
      </c>
      <c r="F1271" t="str">
        <f ca="1">VLOOKUP(A1271,Metadata!$A$1:$R$1501,8,0)</f>
        <v>Historical, Beach</v>
      </c>
      <c r="G1271" t="str">
        <f ca="1">VLOOKUP(A1271,Metadata!$A$1:$R$1501,9,0)</f>
        <v>Europe</v>
      </c>
      <c r="H1271">
        <f ca="1">VLOOKUP(A1271,Metadata!$A$1:$R$1501,10,0)</f>
        <v>3</v>
      </c>
      <c r="I1271">
        <f ca="1">VLOOKUP(A1271,Metadata!$A$1:$R$1501,11,0)</f>
        <v>18960</v>
      </c>
      <c r="J1271">
        <f ca="1">VLOOKUP(A1271,Metadata!$A$1:$R$1501,12,0)</f>
        <v>1</v>
      </c>
      <c r="K1271">
        <f ca="1">VLOOKUP(A1271,Metadata!$A$1:$R$1501,13,0)</f>
        <v>3900</v>
      </c>
      <c r="L1271" s="17">
        <f ca="1">VLOOKUP(A1271,Metadata!$A$1:$R$1501,14,0)</f>
        <v>22860</v>
      </c>
      <c r="M1271" t="str">
        <f ca="1">VLOOKUP(A1271,Metadata!$A$1:$R$1501,15,0)</f>
        <v>Summer</v>
      </c>
      <c r="N1271" t="str">
        <f ca="1">VLOOKUP(A1271,Metadata!$A$1:$R$1501,17,0)</f>
        <v>Romantic</v>
      </c>
      <c r="O1271">
        <f ca="1">VLOOKUP(A1271,Metadata!$A$1:$R$1501,18,0)</f>
        <v>2</v>
      </c>
    </row>
    <row r="1272" spans="1:15">
      <c r="A1272" s="4">
        <v>1271</v>
      </c>
      <c r="B1272">
        <f ca="1">VLOOKUP(A1272,Metadata!$A$1:$R$1501,2,0)</f>
        <v>126</v>
      </c>
      <c r="C1272" t="str">
        <f ca="1">VLOOKUP(A1272,Metadata!$A$1:$R$1501,4,0)</f>
        <v>3 days</v>
      </c>
      <c r="D1272">
        <f ca="1">VLOOKUP(A1272,Metadata!$A$1:$R$1501,5,0)</f>
        <v>3</v>
      </c>
      <c r="E1272" s="17" t="str">
        <f ca="1">VLOOKUP(A1272,Metadata!$A$1:$R$1501,7,0)</f>
        <v>Clark County</v>
      </c>
      <c r="F1272" t="str">
        <f ca="1">VLOOKUP(A1272,Metadata!$A$1:$R$1501,8,0)</f>
        <v>Modern, Nightlife, Park, Adventure-Land, Forest</v>
      </c>
      <c r="G1272" t="str">
        <f ca="1">VLOOKUP(A1272,Metadata!$A$1:$R$1501,9,0)</f>
        <v>North America</v>
      </c>
      <c r="H1272">
        <f ca="1">VLOOKUP(A1272,Metadata!$A$1:$R$1501,10,0)</f>
        <v>1</v>
      </c>
      <c r="I1272">
        <f ca="1">VLOOKUP(A1272,Metadata!$A$1:$R$1501,11,0)</f>
        <v>558</v>
      </c>
      <c r="J1272">
        <f ca="1">VLOOKUP(A1272,Metadata!$A$1:$R$1501,12,0)</f>
        <v>1</v>
      </c>
      <c r="K1272">
        <f ca="1">VLOOKUP(A1272,Metadata!$A$1:$R$1501,13,0)</f>
        <v>280</v>
      </c>
      <c r="L1272" s="17">
        <f ca="1">VLOOKUP(A1272,Metadata!$A$1:$R$1501,14,0)</f>
        <v>838</v>
      </c>
      <c r="M1272" t="str">
        <f ca="1">VLOOKUP(A1272,Metadata!$A$1:$R$1501,15,0)</f>
        <v>Summer</v>
      </c>
      <c r="N1272" t="str">
        <f ca="1">VLOOKUP(A1272,Metadata!$A$1:$R$1501,17,0)</f>
        <v>Romantic</v>
      </c>
      <c r="O1272">
        <f ca="1">VLOOKUP(A1272,Metadata!$A$1:$R$1501,18,0)</f>
        <v>2</v>
      </c>
    </row>
    <row r="1273" spans="1:15">
      <c r="A1273" s="4">
        <v>1272</v>
      </c>
      <c r="B1273">
        <f ca="1">VLOOKUP(A1273,Metadata!$A$1:$R$1501,2,0)</f>
        <v>299</v>
      </c>
      <c r="C1273" t="str">
        <f ca="1">VLOOKUP(A1273,Metadata!$A$1:$R$1501,4,0)</f>
        <v>2 weeks</v>
      </c>
      <c r="D1273">
        <f ca="1">VLOOKUP(A1273,Metadata!$A$1:$R$1501,5,0)</f>
        <v>14</v>
      </c>
      <c r="E1273" s="17" t="str">
        <f ca="1">VLOOKUP(A1273,Metadata!$A$1:$R$1501,7,0)</f>
        <v>Lisbon</v>
      </c>
      <c r="F1273" t="str">
        <f ca="1">VLOOKUP(A1273,Metadata!$A$1:$R$1501,8,0)</f>
        <v>Historical</v>
      </c>
      <c r="G1273" t="str">
        <f ca="1">VLOOKUP(A1273,Metadata!$A$1:$R$1501,9,0)</f>
        <v>Europe</v>
      </c>
      <c r="H1273">
        <f ca="1">VLOOKUP(A1273,Metadata!$A$1:$R$1501,10,0)</f>
        <v>3</v>
      </c>
      <c r="I1273">
        <f ca="1">VLOOKUP(A1273,Metadata!$A$1:$R$1501,11,0)</f>
        <v>19236</v>
      </c>
      <c r="J1273">
        <f ca="1">VLOOKUP(A1273,Metadata!$A$1:$R$1501,12,0)</f>
        <v>1</v>
      </c>
      <c r="K1273">
        <f ca="1">VLOOKUP(A1273,Metadata!$A$1:$R$1501,13,0)</f>
        <v>7320</v>
      </c>
      <c r="L1273" s="17">
        <f ca="1">VLOOKUP(A1273,Metadata!$A$1:$R$1501,14,0)</f>
        <v>26556</v>
      </c>
      <c r="M1273" t="str">
        <f ca="1">VLOOKUP(A1273,Metadata!$A$1:$R$1501,15,0)</f>
        <v>Summer</v>
      </c>
      <c r="N1273" t="str">
        <f ca="1">VLOOKUP(A1273,Metadata!$A$1:$R$1501,17,0)</f>
        <v>Friends</v>
      </c>
      <c r="O1273">
        <f ca="1">VLOOKUP(A1273,Metadata!$A$1:$R$1501,18,0)</f>
        <v>6</v>
      </c>
    </row>
    <row r="1274" spans="1:15">
      <c r="A1274" s="4">
        <v>1273</v>
      </c>
      <c r="B1274">
        <f ca="1">VLOOKUP(A1274,Metadata!$A$1:$R$1501,2,0)</f>
        <v>259</v>
      </c>
      <c r="C1274" t="str">
        <f ca="1">VLOOKUP(A1274,Metadata!$A$1:$R$1501,4,0)</f>
        <v>1 week</v>
      </c>
      <c r="D1274">
        <f ca="1">VLOOKUP(A1274,Metadata!$A$1:$R$1501,5,0)</f>
        <v>7</v>
      </c>
      <c r="E1274" s="17" t="str">
        <f ca="1">VLOOKUP(A1274,Metadata!$A$1:$R$1501,7,0)</f>
        <v>Asheville</v>
      </c>
      <c r="F1274" t="str">
        <f ca="1">VLOOKUP(A1274,Metadata!$A$1:$R$1501,8,0)</f>
        <v>Historical-Modern, Adventure-Water, Hills, Adventure-Land</v>
      </c>
      <c r="G1274" t="str">
        <f ca="1">VLOOKUP(A1274,Metadata!$A$1:$R$1501,9,0)</f>
        <v>North America</v>
      </c>
      <c r="H1274">
        <f ca="1">VLOOKUP(A1274,Metadata!$A$1:$R$1501,10,0)</f>
        <v>2</v>
      </c>
      <c r="I1274">
        <f ca="1">VLOOKUP(A1274,Metadata!$A$1:$R$1501,11,0)</f>
        <v>2968</v>
      </c>
      <c r="J1274">
        <f ca="1">VLOOKUP(A1274,Metadata!$A$1:$R$1501,12,0)</f>
        <v>1</v>
      </c>
      <c r="K1274">
        <f ca="1">VLOOKUP(A1274,Metadata!$A$1:$R$1501,13,0)</f>
        <v>1000</v>
      </c>
      <c r="L1274" s="17">
        <f ca="1">VLOOKUP(A1274,Metadata!$A$1:$R$1501,14,0)</f>
        <v>3968</v>
      </c>
      <c r="M1274" t="str">
        <f ca="1">VLOOKUP(A1274,Metadata!$A$1:$R$1501,15,0)</f>
        <v>Summer</v>
      </c>
      <c r="N1274" t="str">
        <f ca="1">VLOOKUP(A1274,Metadata!$A$1:$R$1501,17,0)</f>
        <v>Family</v>
      </c>
      <c r="O1274">
        <f ca="1">VLOOKUP(A1274,Metadata!$A$1:$R$1501,18,0)</f>
        <v>4</v>
      </c>
    </row>
    <row r="1275" spans="1:15">
      <c r="A1275" s="4">
        <v>1274</v>
      </c>
      <c r="B1275">
        <f ca="1">VLOOKUP(A1275,Metadata!$A$1:$R$1501,2,0)</f>
        <v>48</v>
      </c>
      <c r="C1275" t="str">
        <f ca="1">VLOOKUP(A1275,Metadata!$A$1:$R$1501,4,0)</f>
        <v>1 week</v>
      </c>
      <c r="D1275">
        <f ca="1">VLOOKUP(A1275,Metadata!$A$1:$R$1501,5,0)</f>
        <v>7</v>
      </c>
      <c r="E1275" s="17" t="str">
        <f ca="1">VLOOKUP(A1275,Metadata!$A$1:$R$1501,7,0)</f>
        <v>Rome</v>
      </c>
      <c r="F1275" t="str">
        <f ca="1">VLOOKUP(A1275,Metadata!$A$1:$R$1501,8,0)</f>
        <v>Historical</v>
      </c>
      <c r="G1275" t="str">
        <f ca="1">VLOOKUP(A1275,Metadata!$A$1:$R$1501,9,0)</f>
        <v>Europe</v>
      </c>
      <c r="H1275">
        <f ca="1">VLOOKUP(A1275,Metadata!$A$1:$R$1501,10,0)</f>
        <v>1</v>
      </c>
      <c r="I1275">
        <f ca="1">VLOOKUP(A1275,Metadata!$A$1:$R$1501,11,0)</f>
        <v>2226</v>
      </c>
      <c r="J1275">
        <f ca="1">VLOOKUP(A1275,Metadata!$A$1:$R$1501,12,0)</f>
        <v>1</v>
      </c>
      <c r="K1275">
        <f ca="1">VLOOKUP(A1275,Metadata!$A$1:$R$1501,13,0)</f>
        <v>5718</v>
      </c>
      <c r="L1275" s="17">
        <f ca="1">VLOOKUP(A1275,Metadata!$A$1:$R$1501,14,0)</f>
        <v>7944</v>
      </c>
      <c r="M1275" t="str">
        <f ca="1">VLOOKUP(A1275,Metadata!$A$1:$R$1501,15,0)</f>
        <v>Summer</v>
      </c>
      <c r="N1275" t="str">
        <f ca="1">VLOOKUP(A1275,Metadata!$A$1:$R$1501,17,0)</f>
        <v>Friends</v>
      </c>
      <c r="O1275">
        <f ca="1">VLOOKUP(A1275,Metadata!$A$1:$R$1501,18,0)</f>
        <v>6</v>
      </c>
    </row>
    <row r="1276" spans="1:15">
      <c r="A1276" s="4">
        <v>1275</v>
      </c>
      <c r="B1276">
        <f ca="1">VLOOKUP(A1276,Metadata!$A$1:$R$1501,2,0)</f>
        <v>186</v>
      </c>
      <c r="C1276" t="str">
        <f ca="1">VLOOKUP(A1276,Metadata!$A$1:$R$1501,4,0)</f>
        <v>1 month</v>
      </c>
      <c r="D1276">
        <f ca="1">VLOOKUP(A1276,Metadata!$A$1:$R$1501,5,0)</f>
        <v>30</v>
      </c>
      <c r="E1276" s="17" t="str">
        <f ca="1">VLOOKUP(A1276,Metadata!$A$1:$R$1501,7,0)</f>
        <v>Barcelona</v>
      </c>
      <c r="F1276" t="str">
        <f ca="1">VLOOKUP(A1276,Metadata!$A$1:$R$1501,8,0)</f>
        <v>Historical-Modern, Beach, Architecture, Nightlife</v>
      </c>
      <c r="G1276" t="str">
        <f ca="1">VLOOKUP(A1276,Metadata!$A$1:$R$1501,9,0)</f>
        <v>Europe</v>
      </c>
      <c r="H1276">
        <f ca="1">VLOOKUP(A1276,Metadata!$A$1:$R$1501,10,0)</f>
        <v>2</v>
      </c>
      <c r="I1276">
        <f ca="1">VLOOKUP(A1276,Metadata!$A$1:$R$1501,11,0)</f>
        <v>3900</v>
      </c>
      <c r="J1276">
        <f ca="1">VLOOKUP(A1276,Metadata!$A$1:$R$1501,12,0)</f>
        <v>1</v>
      </c>
      <c r="K1276">
        <f ca="1">VLOOKUP(A1276,Metadata!$A$1:$R$1501,13,0)</f>
        <v>1225</v>
      </c>
      <c r="L1276" s="17">
        <f ca="1">VLOOKUP(A1276,Metadata!$A$1:$R$1501,14,0)</f>
        <v>5125</v>
      </c>
      <c r="M1276" t="str">
        <f ca="1">VLOOKUP(A1276,Metadata!$A$1:$R$1501,15,0)</f>
        <v>Summer</v>
      </c>
      <c r="N1276" t="str">
        <f ca="1">VLOOKUP(A1276,Metadata!$A$1:$R$1501,17,0)</f>
        <v>Solo</v>
      </c>
      <c r="O1276">
        <f ca="1">VLOOKUP(A1276,Metadata!$A$1:$R$1501,18,0)</f>
        <v>1</v>
      </c>
    </row>
    <row r="1277" spans="1:15">
      <c r="A1277" s="4">
        <v>1276</v>
      </c>
      <c r="B1277">
        <f ca="1">VLOOKUP(A1277,Metadata!$A$1:$R$1501,2,0)</f>
        <v>204</v>
      </c>
      <c r="C1277" t="str">
        <f ca="1">VLOOKUP(A1277,Metadata!$A$1:$R$1501,4,0)</f>
        <v>3 days</v>
      </c>
      <c r="D1277">
        <f ca="1">VLOOKUP(A1277,Metadata!$A$1:$R$1501,5,0)</f>
        <v>3</v>
      </c>
      <c r="E1277" s="17" t="str">
        <f ca="1">VLOOKUP(A1277,Metadata!$A$1:$R$1501,7,0)</f>
        <v>Valencia</v>
      </c>
      <c r="F1277" t="str">
        <f ca="1">VLOOKUP(A1277,Metadata!$A$1:$R$1501,8,0)</f>
        <v>Terrain</v>
      </c>
      <c r="G1277" t="str">
        <f ca="1">VLOOKUP(A1277,Metadata!$A$1:$R$1501,9,0)</f>
        <v>Europe</v>
      </c>
      <c r="H1277">
        <f ca="1">VLOOKUP(A1277,Metadata!$A$1:$R$1501,10,0)</f>
        <v>1</v>
      </c>
      <c r="I1277">
        <f ca="1">VLOOKUP(A1277,Metadata!$A$1:$R$1501,11,0)</f>
        <v>432</v>
      </c>
      <c r="J1277">
        <f ca="1">VLOOKUP(A1277,Metadata!$A$1:$R$1501,12,0)</f>
        <v>2</v>
      </c>
      <c r="K1277">
        <f ca="1">VLOOKUP(A1277,Metadata!$A$1:$R$1501,13,0)</f>
        <v>14240</v>
      </c>
      <c r="L1277" s="17">
        <f ca="1">VLOOKUP(A1277,Metadata!$A$1:$R$1501,14,0)</f>
        <v>14672</v>
      </c>
      <c r="M1277" t="str">
        <f ca="1">VLOOKUP(A1277,Metadata!$A$1:$R$1501,15,0)</f>
        <v>Summer</v>
      </c>
      <c r="N1277" t="str">
        <f ca="1">VLOOKUP(A1277,Metadata!$A$1:$R$1501,17,0)</f>
        <v>Family</v>
      </c>
      <c r="O1277">
        <f ca="1">VLOOKUP(A1277,Metadata!$A$1:$R$1501,18,0)</f>
        <v>4</v>
      </c>
    </row>
    <row r="1278" spans="1:15">
      <c r="A1278" s="4">
        <v>1277</v>
      </c>
      <c r="B1278">
        <f ca="1">VLOOKUP(A1278,Metadata!$A$1:$R$1501,2,0)</f>
        <v>294</v>
      </c>
      <c r="C1278" t="str">
        <f ca="1">VLOOKUP(A1278,Metadata!$A$1:$R$1501,4,0)</f>
        <v>1 month</v>
      </c>
      <c r="D1278">
        <f ca="1">VLOOKUP(A1278,Metadata!$A$1:$R$1501,5,0)</f>
        <v>30</v>
      </c>
      <c r="E1278" s="17" t="str">
        <f ca="1">VLOOKUP(A1278,Metadata!$A$1:$R$1501,7,0)</f>
        <v>Barossa Valley</v>
      </c>
      <c r="F1278" t="str">
        <f ca="1">VLOOKUP(A1278,Metadata!$A$1:$R$1501,8,0)</f>
        <v>Adventure-Water, Historical-Modern, Wineyard</v>
      </c>
      <c r="G1278" t="str">
        <f ca="1">VLOOKUP(A1278,Metadata!$A$1:$R$1501,9,0)</f>
        <v>Australia</v>
      </c>
      <c r="H1278">
        <f ca="1">VLOOKUP(A1278,Metadata!$A$1:$R$1501,10,0)</f>
        <v>1</v>
      </c>
      <c r="I1278">
        <f ca="1">VLOOKUP(A1278,Metadata!$A$1:$R$1501,11,0)</f>
        <v>9180</v>
      </c>
      <c r="J1278">
        <f ca="1">VLOOKUP(A1278,Metadata!$A$1:$R$1501,12,0)</f>
        <v>1</v>
      </c>
      <c r="K1278">
        <f ca="1">VLOOKUP(A1278,Metadata!$A$1:$R$1501,13,0)</f>
        <v>8820</v>
      </c>
      <c r="L1278" s="17">
        <f ca="1">VLOOKUP(A1278,Metadata!$A$1:$R$1501,14,0)</f>
        <v>18000</v>
      </c>
      <c r="M1278" t="str">
        <f ca="1">VLOOKUP(A1278,Metadata!$A$1:$R$1501,15,0)</f>
        <v>Spring</v>
      </c>
      <c r="N1278" t="str">
        <f ca="1">VLOOKUP(A1278,Metadata!$A$1:$R$1501,17,0)</f>
        <v>Friends</v>
      </c>
      <c r="O1278">
        <f ca="1">VLOOKUP(A1278,Metadata!$A$1:$R$1501,18,0)</f>
        <v>6</v>
      </c>
    </row>
    <row r="1279" spans="1:15">
      <c r="A1279" s="4">
        <v>1278</v>
      </c>
      <c r="B1279">
        <f ca="1">VLOOKUP(A1279,Metadata!$A$1:$R$1501,2,0)</f>
        <v>296</v>
      </c>
      <c r="C1279" t="str">
        <f ca="1">VLOOKUP(A1279,Metadata!$A$1:$R$1501,4,0)</f>
        <v>1 month</v>
      </c>
      <c r="D1279">
        <f ca="1">VLOOKUP(A1279,Metadata!$A$1:$R$1501,5,0)</f>
        <v>30</v>
      </c>
      <c r="E1279" s="17" t="str">
        <f ca="1">VLOOKUP(A1279,Metadata!$A$1:$R$1501,7,0)</f>
        <v>Malaga</v>
      </c>
      <c r="F1279" t="str">
        <f ca="1">VLOOKUP(A1279,Metadata!$A$1:$R$1501,8,0)</f>
        <v>Beach</v>
      </c>
      <c r="G1279" t="str">
        <f ca="1">VLOOKUP(A1279,Metadata!$A$1:$R$1501,9,0)</f>
        <v>Europe</v>
      </c>
      <c r="H1279">
        <f ca="1">VLOOKUP(A1279,Metadata!$A$1:$R$1501,10,0)</f>
        <v>3</v>
      </c>
      <c r="I1279">
        <f ca="1">VLOOKUP(A1279,Metadata!$A$1:$R$1501,11,0)</f>
        <v>38700</v>
      </c>
      <c r="J1279">
        <f ca="1">VLOOKUP(A1279,Metadata!$A$1:$R$1501,12,0)</f>
        <v>1</v>
      </c>
      <c r="K1279">
        <f ca="1">VLOOKUP(A1279,Metadata!$A$1:$R$1501,13,0)</f>
        <v>7320</v>
      </c>
      <c r="L1279" s="17">
        <f ca="1">VLOOKUP(A1279,Metadata!$A$1:$R$1501,14,0)</f>
        <v>46020</v>
      </c>
      <c r="M1279" t="str">
        <f ca="1">VLOOKUP(A1279,Metadata!$A$1:$R$1501,15,0)</f>
        <v>Summer</v>
      </c>
      <c r="N1279" t="str">
        <f ca="1">VLOOKUP(A1279,Metadata!$A$1:$R$1501,17,0)</f>
        <v>Friends</v>
      </c>
      <c r="O1279">
        <f ca="1">VLOOKUP(A1279,Metadata!$A$1:$R$1501,18,0)</f>
        <v>6</v>
      </c>
    </row>
    <row r="1280" spans="1:15">
      <c r="A1280" s="4">
        <v>1279</v>
      </c>
      <c r="B1280">
        <f ca="1">VLOOKUP(A1280,Metadata!$A$1:$R$1501,2,0)</f>
        <v>261</v>
      </c>
      <c r="C1280" t="str">
        <f ca="1">VLOOKUP(A1280,Metadata!$A$1:$R$1501,4,0)</f>
        <v>1 week</v>
      </c>
      <c r="D1280">
        <f ca="1">VLOOKUP(A1280,Metadata!$A$1:$R$1501,5,0)</f>
        <v>7</v>
      </c>
      <c r="E1280" s="17" t="str">
        <f ca="1">VLOOKUP(A1280,Metadata!$A$1:$R$1501,7,0)</f>
        <v>Clark County</v>
      </c>
      <c r="F1280" t="str">
        <f ca="1">VLOOKUP(A1280,Metadata!$A$1:$R$1501,8,0)</f>
        <v>Modern, Nightlife, Park, Adventure-Land, Forest</v>
      </c>
      <c r="G1280" t="str">
        <f ca="1">VLOOKUP(A1280,Metadata!$A$1:$R$1501,9,0)</f>
        <v>North America</v>
      </c>
      <c r="H1280">
        <f ca="1">VLOOKUP(A1280,Metadata!$A$1:$R$1501,10,0)</f>
        <v>1</v>
      </c>
      <c r="I1280">
        <f ca="1">VLOOKUP(A1280,Metadata!$A$1:$R$1501,11,0)</f>
        <v>1302</v>
      </c>
      <c r="J1280">
        <f ca="1">VLOOKUP(A1280,Metadata!$A$1:$R$1501,12,0)</f>
        <v>1</v>
      </c>
      <c r="K1280">
        <f ca="1">VLOOKUP(A1280,Metadata!$A$1:$R$1501,13,0)</f>
        <v>280</v>
      </c>
      <c r="L1280" s="17">
        <f ca="1">VLOOKUP(A1280,Metadata!$A$1:$R$1501,14,0)</f>
        <v>1582</v>
      </c>
      <c r="M1280" t="str">
        <f ca="1">VLOOKUP(A1280,Metadata!$A$1:$R$1501,15,0)</f>
        <v>Summer</v>
      </c>
      <c r="N1280" t="str">
        <f ca="1">VLOOKUP(A1280,Metadata!$A$1:$R$1501,17,0)</f>
        <v>Romantic</v>
      </c>
      <c r="O1280">
        <f ca="1">VLOOKUP(A1280,Metadata!$A$1:$R$1501,18,0)</f>
        <v>2</v>
      </c>
    </row>
    <row r="1281" spans="1:15">
      <c r="A1281" s="4">
        <v>1280</v>
      </c>
      <c r="B1281">
        <f ca="1">VLOOKUP(A1281,Metadata!$A$1:$R$1501,2,0)</f>
        <v>286</v>
      </c>
      <c r="C1281" t="str">
        <f ca="1">VLOOKUP(A1281,Metadata!$A$1:$R$1501,4,0)</f>
        <v>1 month</v>
      </c>
      <c r="D1281">
        <f ca="1">VLOOKUP(A1281,Metadata!$A$1:$R$1501,5,0)</f>
        <v>30</v>
      </c>
      <c r="E1281" s="17" t="str">
        <f ca="1">VLOOKUP(A1281,Metadata!$A$1:$R$1501,7,0)</f>
        <v>Rhode Island</v>
      </c>
      <c r="F1281" t="str">
        <f ca="1">VLOOKUP(A1281,Metadata!$A$1:$R$1501,8,0)</f>
        <v>Modern</v>
      </c>
      <c r="G1281" t="str">
        <f ca="1">VLOOKUP(A1281,Metadata!$A$1:$R$1501,9,0)</f>
        <v>North America</v>
      </c>
      <c r="H1281">
        <f ca="1">VLOOKUP(A1281,Metadata!$A$1:$R$1501,10,0)</f>
        <v>1</v>
      </c>
      <c r="I1281">
        <f ca="1">VLOOKUP(A1281,Metadata!$A$1:$R$1501,11,0)</f>
        <v>7920</v>
      </c>
      <c r="J1281">
        <f ca="1">VLOOKUP(A1281,Metadata!$A$1:$R$1501,12,0)</f>
        <v>2</v>
      </c>
      <c r="K1281">
        <f ca="1">VLOOKUP(A1281,Metadata!$A$1:$R$1501,13,0)</f>
        <v>2960</v>
      </c>
      <c r="L1281" s="17">
        <f ca="1">VLOOKUP(A1281,Metadata!$A$1:$R$1501,14,0)</f>
        <v>10880</v>
      </c>
      <c r="M1281" t="str">
        <f ca="1">VLOOKUP(A1281,Metadata!$A$1:$R$1501,15,0)</f>
        <v>Summer</v>
      </c>
      <c r="N1281" t="str">
        <f ca="1">VLOOKUP(A1281,Metadata!$A$1:$R$1501,17,0)</f>
        <v>Family</v>
      </c>
      <c r="O1281">
        <f ca="1">VLOOKUP(A1281,Metadata!$A$1:$R$1501,18,0)</f>
        <v>4</v>
      </c>
    </row>
    <row r="1282" spans="1:15">
      <c r="A1282" s="4">
        <v>1281</v>
      </c>
      <c r="B1282">
        <f ca="1">VLOOKUP(A1282,Metadata!$A$1:$R$1501,2,0)</f>
        <v>54</v>
      </c>
      <c r="C1282" t="str">
        <f ca="1">VLOOKUP(A1282,Metadata!$A$1:$R$1501,4,0)</f>
        <v>2 weeks</v>
      </c>
      <c r="D1282">
        <f ca="1">VLOOKUP(A1282,Metadata!$A$1:$R$1501,5,0)</f>
        <v>14</v>
      </c>
      <c r="E1282" s="17" t="str">
        <f ca="1">VLOOKUP(A1282,Metadata!$A$1:$R$1501,7,0)</f>
        <v>Melbourne</v>
      </c>
      <c r="F1282" t="str">
        <f ca="1">VLOOKUP(A1282,Metadata!$A$1:$R$1501,8,0)</f>
        <v>Modern, Beach, Adventure-Modern</v>
      </c>
      <c r="G1282" t="str">
        <f ca="1">VLOOKUP(A1282,Metadata!$A$1:$R$1501,9,0)</f>
        <v>Australia</v>
      </c>
      <c r="H1282">
        <f ca="1">VLOOKUP(A1282,Metadata!$A$1:$R$1501,10,0)</f>
        <v>1</v>
      </c>
      <c r="I1282">
        <f ca="1">VLOOKUP(A1282,Metadata!$A$1:$R$1501,11,0)</f>
        <v>3780</v>
      </c>
      <c r="J1282">
        <f ca="1">VLOOKUP(A1282,Metadata!$A$1:$R$1501,12,0)</f>
        <v>2</v>
      </c>
      <c r="K1282">
        <f ca="1">VLOOKUP(A1282,Metadata!$A$1:$R$1501,13,0)</f>
        <v>16320</v>
      </c>
      <c r="L1282" s="17">
        <f ca="1">VLOOKUP(A1282,Metadata!$A$1:$R$1501,14,0)</f>
        <v>20100</v>
      </c>
      <c r="M1282" t="str">
        <f ca="1">VLOOKUP(A1282,Metadata!$A$1:$R$1501,15,0)</f>
        <v>Spring</v>
      </c>
      <c r="N1282" t="str">
        <f ca="1">VLOOKUP(A1282,Metadata!$A$1:$R$1501,17,0)</f>
        <v>Friends</v>
      </c>
      <c r="O1282">
        <f ca="1">VLOOKUP(A1282,Metadata!$A$1:$R$1501,18,0)</f>
        <v>6</v>
      </c>
    </row>
    <row r="1283" spans="1:15">
      <c r="A1283" s="4">
        <v>1282</v>
      </c>
      <c r="B1283">
        <f ca="1">VLOOKUP(A1283,Metadata!$A$1:$R$1501,2,0)</f>
        <v>21</v>
      </c>
      <c r="C1283" t="str">
        <f ca="1">VLOOKUP(A1283,Metadata!$A$1:$R$1501,4,0)</f>
        <v>3 days</v>
      </c>
      <c r="D1283">
        <f ca="1">VLOOKUP(A1283,Metadata!$A$1:$R$1501,5,0)</f>
        <v>3</v>
      </c>
      <c r="E1283" s="17" t="str">
        <f ca="1">VLOOKUP(A1283,Metadata!$A$1:$R$1501,7,0)</f>
        <v>Hong Kong</v>
      </c>
      <c r="F1283" t="str">
        <f ca="1">VLOOKUP(A1283,Metadata!$A$1:$R$1501,8,0)</f>
        <v>Modern, Beach, Terrain</v>
      </c>
      <c r="G1283" t="str">
        <f ca="1">VLOOKUP(A1283,Metadata!$A$1:$R$1501,9,0)</f>
        <v>Asia</v>
      </c>
      <c r="H1283">
        <f ca="1">VLOOKUP(A1283,Metadata!$A$1:$R$1501,10,0)</f>
        <v>1</v>
      </c>
      <c r="I1283">
        <f ca="1">VLOOKUP(A1283,Metadata!$A$1:$R$1501,11,0)</f>
        <v>330</v>
      </c>
      <c r="J1283">
        <f ca="1">VLOOKUP(A1283,Metadata!$A$1:$R$1501,12,0)</f>
        <v>1</v>
      </c>
      <c r="K1283">
        <f ca="1">VLOOKUP(A1283,Metadata!$A$1:$R$1501,13,0)</f>
        <v>1540</v>
      </c>
      <c r="L1283" s="17">
        <f ca="1">VLOOKUP(A1283,Metadata!$A$1:$R$1501,14,0)</f>
        <v>1870</v>
      </c>
      <c r="M1283" t="str">
        <f ca="1">VLOOKUP(A1283,Metadata!$A$1:$R$1501,15,0)</f>
        <v>Spring</v>
      </c>
      <c r="N1283" t="str">
        <f ca="1">VLOOKUP(A1283,Metadata!$A$1:$R$1501,17,0)</f>
        <v>Romantic</v>
      </c>
      <c r="O1283">
        <f ca="1">VLOOKUP(A1283,Metadata!$A$1:$R$1501,18,0)</f>
        <v>2</v>
      </c>
    </row>
    <row r="1284" spans="1:15">
      <c r="A1284" s="4">
        <v>1283</v>
      </c>
      <c r="B1284">
        <f ca="1">VLOOKUP(A1284,Metadata!$A$1:$R$1501,2,0)</f>
        <v>172</v>
      </c>
      <c r="C1284" t="str">
        <f ca="1">VLOOKUP(A1284,Metadata!$A$1:$R$1501,4,0)</f>
        <v>1 week</v>
      </c>
      <c r="D1284">
        <f ca="1">VLOOKUP(A1284,Metadata!$A$1:$R$1501,5,0)</f>
        <v>7</v>
      </c>
      <c r="E1284" s="17" t="str">
        <f ca="1">VLOOKUP(A1284,Metadata!$A$1:$R$1501,7,0)</f>
        <v>Cambridge</v>
      </c>
      <c r="F1284" t="str">
        <f ca="1">VLOOKUP(A1284,Metadata!$A$1:$R$1501,8,0)</f>
        <v>Modern, Aquatic</v>
      </c>
      <c r="G1284" t="str">
        <f ca="1">VLOOKUP(A1284,Metadata!$A$1:$R$1501,9,0)</f>
        <v>North America</v>
      </c>
      <c r="H1284">
        <f ca="1">VLOOKUP(A1284,Metadata!$A$1:$R$1501,10,0)</f>
        <v>3</v>
      </c>
      <c r="I1284">
        <f ca="1">VLOOKUP(A1284,Metadata!$A$1:$R$1501,11,0)</f>
        <v>6524</v>
      </c>
      <c r="J1284">
        <f ca="1">VLOOKUP(A1284,Metadata!$A$1:$R$1501,12,0)</f>
        <v>1</v>
      </c>
      <c r="K1284">
        <f ca="1">VLOOKUP(A1284,Metadata!$A$1:$R$1501,13,0)</f>
        <v>800</v>
      </c>
      <c r="L1284" s="17">
        <f ca="1">VLOOKUP(A1284,Metadata!$A$1:$R$1501,14,0)</f>
        <v>7324</v>
      </c>
      <c r="M1284" t="str">
        <f ca="1">VLOOKUP(A1284,Metadata!$A$1:$R$1501,15,0)</f>
        <v>Summer</v>
      </c>
      <c r="N1284" t="str">
        <f ca="1">VLOOKUP(A1284,Metadata!$A$1:$R$1501,17,0)</f>
        <v>Family</v>
      </c>
      <c r="O1284">
        <f ca="1">VLOOKUP(A1284,Metadata!$A$1:$R$1501,18,0)</f>
        <v>4</v>
      </c>
    </row>
    <row r="1285" spans="1:15">
      <c r="A1285" s="4">
        <v>1284</v>
      </c>
      <c r="B1285">
        <f ca="1">VLOOKUP(A1285,Metadata!$A$1:$R$1501,2,0)</f>
        <v>246</v>
      </c>
      <c r="C1285" t="str">
        <f ca="1">VLOOKUP(A1285,Metadata!$A$1:$R$1501,4,0)</f>
        <v>2 weeks</v>
      </c>
      <c r="D1285">
        <f ca="1">VLOOKUP(A1285,Metadata!$A$1:$R$1501,5,0)</f>
        <v>14</v>
      </c>
      <c r="E1285" s="17" t="str">
        <f ca="1">VLOOKUP(A1285,Metadata!$A$1:$R$1501,7,0)</f>
        <v>Paris</v>
      </c>
      <c r="F1285" t="str">
        <f ca="1">VLOOKUP(A1285,Metadata!$A$1:$R$1501,8,0)</f>
        <v>Historical-Medieval, Nightlife, Architecture, Park</v>
      </c>
      <c r="G1285" t="str">
        <f ca="1">VLOOKUP(A1285,Metadata!$A$1:$R$1501,9,0)</f>
        <v>Europe</v>
      </c>
      <c r="H1285">
        <f ca="1">VLOOKUP(A1285,Metadata!$A$1:$R$1501,10,0)</f>
        <v>2</v>
      </c>
      <c r="I1285">
        <f ca="1">VLOOKUP(A1285,Metadata!$A$1:$R$1501,11,0)</f>
        <v>2548</v>
      </c>
      <c r="J1285">
        <f ca="1">VLOOKUP(A1285,Metadata!$A$1:$R$1501,12,0)</f>
        <v>1</v>
      </c>
      <c r="K1285">
        <f ca="1">VLOOKUP(A1285,Metadata!$A$1:$R$1501,13,0)</f>
        <v>1180</v>
      </c>
      <c r="L1285" s="17">
        <f ca="1">VLOOKUP(A1285,Metadata!$A$1:$R$1501,14,0)</f>
        <v>3728</v>
      </c>
      <c r="M1285" t="str">
        <f ca="1">VLOOKUP(A1285,Metadata!$A$1:$R$1501,15,0)</f>
        <v>Summer</v>
      </c>
      <c r="N1285" t="str">
        <f ca="1">VLOOKUP(A1285,Metadata!$A$1:$R$1501,17,0)</f>
        <v>Solo</v>
      </c>
      <c r="O1285">
        <f ca="1">VLOOKUP(A1285,Metadata!$A$1:$R$1501,18,0)</f>
        <v>1</v>
      </c>
    </row>
    <row r="1286" spans="1:15">
      <c r="A1286" s="4">
        <v>1285</v>
      </c>
      <c r="B1286">
        <f ca="1">VLOOKUP(A1286,Metadata!$A$1:$R$1501,2,0)</f>
        <v>117</v>
      </c>
      <c r="C1286" t="str">
        <f ca="1">VLOOKUP(A1286,Metadata!$A$1:$R$1501,4,0)</f>
        <v>2 weeks</v>
      </c>
      <c r="D1286">
        <f ca="1">VLOOKUP(A1286,Metadata!$A$1:$R$1501,5,0)</f>
        <v>14</v>
      </c>
      <c r="E1286" s="17" t="str">
        <f ca="1">VLOOKUP(A1286,Metadata!$A$1:$R$1501,7,0)</f>
        <v>Broward County</v>
      </c>
      <c r="F1286" t="str">
        <f ca="1">VLOOKUP(A1286,Metadata!$A$1:$R$1501,8,0)</f>
        <v>Beach, Modern, Park, Aquatic</v>
      </c>
      <c r="G1286" t="str">
        <f ca="1">VLOOKUP(A1286,Metadata!$A$1:$R$1501,9,0)</f>
        <v>North America</v>
      </c>
      <c r="H1286">
        <f ca="1">VLOOKUP(A1286,Metadata!$A$1:$R$1501,10,0)</f>
        <v>2</v>
      </c>
      <c r="I1286">
        <f ca="1">VLOOKUP(A1286,Metadata!$A$1:$R$1501,11,0)</f>
        <v>13188</v>
      </c>
      <c r="J1286">
        <f ca="1">VLOOKUP(A1286,Metadata!$A$1:$R$1501,12,0)</f>
        <v>1</v>
      </c>
      <c r="K1286">
        <f ca="1">VLOOKUP(A1286,Metadata!$A$1:$R$1501,13,0)</f>
        <v>780</v>
      </c>
      <c r="L1286" s="17">
        <f ca="1">VLOOKUP(A1286,Metadata!$A$1:$R$1501,14,0)</f>
        <v>13968</v>
      </c>
      <c r="M1286" t="str">
        <f ca="1">VLOOKUP(A1286,Metadata!$A$1:$R$1501,15,0)</f>
        <v>Summer</v>
      </c>
      <c r="N1286" t="str">
        <f ca="1">VLOOKUP(A1286,Metadata!$A$1:$R$1501,17,0)</f>
        <v>Friends</v>
      </c>
      <c r="O1286">
        <f ca="1">VLOOKUP(A1286,Metadata!$A$1:$R$1501,18,0)</f>
        <v>6</v>
      </c>
    </row>
    <row r="1287" spans="1:15">
      <c r="A1287" s="4">
        <v>1286</v>
      </c>
      <c r="B1287">
        <f ca="1">VLOOKUP(A1287,Metadata!$A$1:$R$1501,2,0)</f>
        <v>160</v>
      </c>
      <c r="C1287" t="str">
        <f ca="1">VLOOKUP(A1287,Metadata!$A$1:$R$1501,4,0)</f>
        <v>2 weeks</v>
      </c>
      <c r="D1287">
        <f ca="1">VLOOKUP(A1287,Metadata!$A$1:$R$1501,5,0)</f>
        <v>14</v>
      </c>
      <c r="E1287" s="17" t="str">
        <f ca="1">VLOOKUP(A1287,Metadata!$A$1:$R$1501,7,0)</f>
        <v>Montreal</v>
      </c>
      <c r="F1287" t="str">
        <f ca="1">VLOOKUP(A1287,Metadata!$A$1:$R$1501,8,0)</f>
        <v>Modern</v>
      </c>
      <c r="G1287" t="str">
        <f ca="1">VLOOKUP(A1287,Metadata!$A$1:$R$1501,9,0)</f>
        <v>North America</v>
      </c>
      <c r="H1287">
        <f ca="1">VLOOKUP(A1287,Metadata!$A$1:$R$1501,10,0)</f>
        <v>2</v>
      </c>
      <c r="I1287">
        <f ca="1">VLOOKUP(A1287,Metadata!$A$1:$R$1501,11,0)</f>
        <v>12432</v>
      </c>
      <c r="J1287">
        <f ca="1">VLOOKUP(A1287,Metadata!$A$1:$R$1501,12,0)</f>
        <v>1</v>
      </c>
      <c r="K1287">
        <f ca="1">VLOOKUP(A1287,Metadata!$A$1:$R$1501,13,0)</f>
        <v>2400</v>
      </c>
      <c r="L1287" s="17">
        <f ca="1">VLOOKUP(A1287,Metadata!$A$1:$R$1501,14,0)</f>
        <v>14832</v>
      </c>
      <c r="M1287" t="str">
        <f ca="1">VLOOKUP(A1287,Metadata!$A$1:$R$1501,15,0)</f>
        <v>Summer</v>
      </c>
      <c r="N1287" t="str">
        <f ca="1">VLOOKUP(A1287,Metadata!$A$1:$R$1501,17,0)</f>
        <v>Friends</v>
      </c>
      <c r="O1287">
        <f ca="1">VLOOKUP(A1287,Metadata!$A$1:$R$1501,18,0)</f>
        <v>6</v>
      </c>
    </row>
    <row r="1288" spans="1:15">
      <c r="A1288" s="4">
        <v>1287</v>
      </c>
      <c r="B1288">
        <f ca="1">VLOOKUP(A1288,Metadata!$A$1:$R$1501,2,0)</f>
        <v>254</v>
      </c>
      <c r="C1288" t="str">
        <f ca="1">VLOOKUP(A1288,Metadata!$A$1:$R$1501,4,0)</f>
        <v>1 week</v>
      </c>
      <c r="D1288">
        <f ca="1">VLOOKUP(A1288,Metadata!$A$1:$R$1501,5,0)</f>
        <v>7</v>
      </c>
      <c r="E1288" s="17" t="str">
        <f ca="1">VLOOKUP(A1288,Metadata!$A$1:$R$1501,7,0)</f>
        <v>Denver</v>
      </c>
      <c r="F1288" t="str">
        <f ca="1">VLOOKUP(A1288,Metadata!$A$1:$R$1501,8,0)</f>
        <v>Modern, Hills, Park, Architecture</v>
      </c>
      <c r="G1288" t="str">
        <f ca="1">VLOOKUP(A1288,Metadata!$A$1:$R$1501,9,0)</f>
        <v>North America</v>
      </c>
      <c r="H1288">
        <f ca="1">VLOOKUP(A1288,Metadata!$A$1:$R$1501,10,0)</f>
        <v>3</v>
      </c>
      <c r="I1288">
        <f ca="1">VLOOKUP(A1288,Metadata!$A$1:$R$1501,11,0)</f>
        <v>5488</v>
      </c>
      <c r="J1288">
        <f ca="1">VLOOKUP(A1288,Metadata!$A$1:$R$1501,12,0)</f>
        <v>1</v>
      </c>
      <c r="K1288">
        <f ca="1">VLOOKUP(A1288,Metadata!$A$1:$R$1501,13,0)</f>
        <v>300</v>
      </c>
      <c r="L1288" s="17">
        <f ca="1">VLOOKUP(A1288,Metadata!$A$1:$R$1501,14,0)</f>
        <v>5788</v>
      </c>
      <c r="M1288" t="str">
        <f ca="1">VLOOKUP(A1288,Metadata!$A$1:$R$1501,15,0)</f>
        <v>Summer</v>
      </c>
      <c r="N1288" t="str">
        <f ca="1">VLOOKUP(A1288,Metadata!$A$1:$R$1501,17,0)</f>
        <v>Romantic</v>
      </c>
      <c r="O1288">
        <f ca="1">VLOOKUP(A1288,Metadata!$A$1:$R$1501,18,0)</f>
        <v>2</v>
      </c>
    </row>
    <row r="1289" spans="1:15">
      <c r="A1289" s="4">
        <v>1288</v>
      </c>
      <c r="B1289">
        <f ca="1">VLOOKUP(A1289,Metadata!$A$1:$R$1501,2,0)</f>
        <v>152</v>
      </c>
      <c r="C1289" t="str">
        <f ca="1">VLOOKUP(A1289,Metadata!$A$1:$R$1501,4,0)</f>
        <v>1 week</v>
      </c>
      <c r="D1289">
        <f ca="1">VLOOKUP(A1289,Metadata!$A$1:$R$1501,5,0)</f>
        <v>7</v>
      </c>
      <c r="E1289" s="17" t="str">
        <f ca="1">VLOOKUP(A1289,Metadata!$A$1:$R$1501,7,0)</f>
        <v>Antwerp</v>
      </c>
      <c r="F1289" t="str">
        <f ca="1">VLOOKUP(A1289,Metadata!$A$1:$R$1501,8,0)</f>
        <v>Historical-Medieval, Aquatic, Nightlife</v>
      </c>
      <c r="G1289" t="str">
        <f ca="1">VLOOKUP(A1289,Metadata!$A$1:$R$1501,9,0)</f>
        <v>Europe</v>
      </c>
      <c r="H1289">
        <f ca="1">VLOOKUP(A1289,Metadata!$A$1:$R$1501,10,0)</f>
        <v>3</v>
      </c>
      <c r="I1289">
        <f ca="1">VLOOKUP(A1289,Metadata!$A$1:$R$1501,11,0)</f>
        <v>3010</v>
      </c>
      <c r="J1289">
        <f ca="1">VLOOKUP(A1289,Metadata!$A$1:$R$1501,12,0)</f>
        <v>1</v>
      </c>
      <c r="K1289">
        <f ca="1">VLOOKUP(A1289,Metadata!$A$1:$R$1501,13,0)</f>
        <v>3120</v>
      </c>
      <c r="L1289" s="17">
        <f ca="1">VLOOKUP(A1289,Metadata!$A$1:$R$1501,14,0)</f>
        <v>6130</v>
      </c>
      <c r="M1289" t="str">
        <f ca="1">VLOOKUP(A1289,Metadata!$A$1:$R$1501,15,0)</f>
        <v>Summer</v>
      </c>
      <c r="N1289" t="str">
        <f ca="1">VLOOKUP(A1289,Metadata!$A$1:$R$1501,17,0)</f>
        <v>Romantic</v>
      </c>
      <c r="O1289">
        <f ca="1">VLOOKUP(A1289,Metadata!$A$1:$R$1501,18,0)</f>
        <v>2</v>
      </c>
    </row>
    <row r="1290" spans="1:15">
      <c r="A1290" s="4">
        <v>1289</v>
      </c>
      <c r="B1290">
        <f ca="1">VLOOKUP(A1290,Metadata!$A$1:$R$1501,2,0)</f>
        <v>272</v>
      </c>
      <c r="C1290" t="str">
        <f ca="1">VLOOKUP(A1290,Metadata!$A$1:$R$1501,4,0)</f>
        <v>1 week</v>
      </c>
      <c r="D1290">
        <f ca="1">VLOOKUP(A1290,Metadata!$A$1:$R$1501,5,0)</f>
        <v>7</v>
      </c>
      <c r="E1290" s="17" t="str">
        <f ca="1">VLOOKUP(A1290,Metadata!$A$1:$R$1501,7,0)</f>
        <v>Asheville</v>
      </c>
      <c r="F1290" t="str">
        <f ca="1">VLOOKUP(A1290,Metadata!$A$1:$R$1501,8,0)</f>
        <v>Historical-Modern, Adventure-Water, Hills, Adventure-Land</v>
      </c>
      <c r="G1290" t="str">
        <f ca="1">VLOOKUP(A1290,Metadata!$A$1:$R$1501,9,0)</f>
        <v>North America</v>
      </c>
      <c r="H1290">
        <f ca="1">VLOOKUP(A1290,Metadata!$A$1:$R$1501,10,0)</f>
        <v>1</v>
      </c>
      <c r="I1290">
        <f ca="1">VLOOKUP(A1290,Metadata!$A$1:$R$1501,11,0)</f>
        <v>322</v>
      </c>
      <c r="J1290">
        <f ca="1">VLOOKUP(A1290,Metadata!$A$1:$R$1501,12,0)</f>
        <v>1</v>
      </c>
      <c r="K1290">
        <f ca="1">VLOOKUP(A1290,Metadata!$A$1:$R$1501,13,0)</f>
        <v>250</v>
      </c>
      <c r="L1290" s="17">
        <f ca="1">VLOOKUP(A1290,Metadata!$A$1:$R$1501,14,0)</f>
        <v>572</v>
      </c>
      <c r="M1290" t="str">
        <f ca="1">VLOOKUP(A1290,Metadata!$A$1:$R$1501,15,0)</f>
        <v>Summer</v>
      </c>
      <c r="N1290" t="str">
        <f ca="1">VLOOKUP(A1290,Metadata!$A$1:$R$1501,17,0)</f>
        <v>Solo</v>
      </c>
      <c r="O1290">
        <f ca="1">VLOOKUP(A1290,Metadata!$A$1:$R$1501,18,0)</f>
        <v>1</v>
      </c>
    </row>
    <row r="1291" spans="1:15">
      <c r="A1291" s="4">
        <v>1290</v>
      </c>
      <c r="B1291">
        <f ca="1">VLOOKUP(A1291,Metadata!$A$1:$R$1501,2,0)</f>
        <v>234</v>
      </c>
      <c r="C1291" t="str">
        <f ca="1">VLOOKUP(A1291,Metadata!$A$1:$R$1501,4,0)</f>
        <v>1 week</v>
      </c>
      <c r="D1291">
        <f ca="1">VLOOKUP(A1291,Metadata!$A$1:$R$1501,5,0)</f>
        <v>7</v>
      </c>
      <c r="E1291" s="17" t="str">
        <f ca="1">VLOOKUP(A1291,Metadata!$A$1:$R$1501,7,0)</f>
        <v>Malaga</v>
      </c>
      <c r="F1291" t="str">
        <f ca="1">VLOOKUP(A1291,Metadata!$A$1:$R$1501,8,0)</f>
        <v>Beach</v>
      </c>
      <c r="G1291" t="str">
        <f ca="1">VLOOKUP(A1291,Metadata!$A$1:$R$1501,9,0)</f>
        <v>Europe</v>
      </c>
      <c r="H1291">
        <f ca="1">VLOOKUP(A1291,Metadata!$A$1:$R$1501,10,0)</f>
        <v>2</v>
      </c>
      <c r="I1291">
        <f ca="1">VLOOKUP(A1291,Metadata!$A$1:$R$1501,11,0)</f>
        <v>2296</v>
      </c>
      <c r="J1291">
        <f ca="1">VLOOKUP(A1291,Metadata!$A$1:$R$1501,12,0)</f>
        <v>1</v>
      </c>
      <c r="K1291">
        <f ca="1">VLOOKUP(A1291,Metadata!$A$1:$R$1501,13,0)</f>
        <v>4880</v>
      </c>
      <c r="L1291" s="17">
        <f ca="1">VLOOKUP(A1291,Metadata!$A$1:$R$1501,14,0)</f>
        <v>7176</v>
      </c>
      <c r="M1291" t="str">
        <f ca="1">VLOOKUP(A1291,Metadata!$A$1:$R$1501,15,0)</f>
        <v>Summer</v>
      </c>
      <c r="N1291" t="str">
        <f ca="1">VLOOKUP(A1291,Metadata!$A$1:$R$1501,17,0)</f>
        <v>Family</v>
      </c>
      <c r="O1291">
        <f ca="1">VLOOKUP(A1291,Metadata!$A$1:$R$1501,18,0)</f>
        <v>4</v>
      </c>
    </row>
    <row r="1292" spans="1:15">
      <c r="A1292" s="4">
        <v>1291</v>
      </c>
      <c r="B1292">
        <f ca="1">VLOOKUP(A1292,Metadata!$A$1:$R$1501,2,0)</f>
        <v>178</v>
      </c>
      <c r="C1292" t="str">
        <f ca="1">VLOOKUP(A1292,Metadata!$A$1:$R$1501,4,0)</f>
        <v>1 month</v>
      </c>
      <c r="D1292">
        <f ca="1">VLOOKUP(A1292,Metadata!$A$1:$R$1501,5,0)</f>
        <v>30</v>
      </c>
      <c r="E1292" s="17" t="str">
        <f ca="1">VLOOKUP(A1292,Metadata!$A$1:$R$1501,7,0)</f>
        <v>Columbus</v>
      </c>
      <c r="F1292" t="str">
        <f ca="1">VLOOKUP(A1292,Metadata!$A$1:$R$1501,8,0)</f>
        <v>Modern, Beach, Nightlife, Park</v>
      </c>
      <c r="G1292" t="str">
        <f ca="1">VLOOKUP(A1292,Metadata!$A$1:$R$1501,9,0)</f>
        <v>North America</v>
      </c>
      <c r="H1292">
        <f ca="1">VLOOKUP(A1292,Metadata!$A$1:$R$1501,10,0)</f>
        <v>1</v>
      </c>
      <c r="I1292">
        <f ca="1">VLOOKUP(A1292,Metadata!$A$1:$R$1501,11,0)</f>
        <v>3840</v>
      </c>
      <c r="J1292">
        <f ca="1">VLOOKUP(A1292,Metadata!$A$1:$R$1501,12,0)</f>
        <v>1</v>
      </c>
      <c r="K1292">
        <f ca="1">VLOOKUP(A1292,Metadata!$A$1:$R$1501,13,0)</f>
        <v>960</v>
      </c>
      <c r="L1292" s="17">
        <f ca="1">VLOOKUP(A1292,Metadata!$A$1:$R$1501,14,0)</f>
        <v>4800</v>
      </c>
      <c r="M1292" t="str">
        <f ca="1">VLOOKUP(A1292,Metadata!$A$1:$R$1501,15,0)</f>
        <v>Summer</v>
      </c>
      <c r="N1292" t="str">
        <f ca="1">VLOOKUP(A1292,Metadata!$A$1:$R$1501,17,0)</f>
        <v>Family</v>
      </c>
      <c r="O1292">
        <f ca="1">VLOOKUP(A1292,Metadata!$A$1:$R$1501,18,0)</f>
        <v>4</v>
      </c>
    </row>
    <row r="1293" spans="1:15">
      <c r="A1293" s="4">
        <v>1292</v>
      </c>
      <c r="B1293">
        <f ca="1">VLOOKUP(A1293,Metadata!$A$1:$R$1501,2,0)</f>
        <v>61</v>
      </c>
      <c r="C1293" t="str">
        <f ca="1">VLOOKUP(A1293,Metadata!$A$1:$R$1501,4,0)</f>
        <v>2 weeks</v>
      </c>
      <c r="D1293">
        <f ca="1">VLOOKUP(A1293,Metadata!$A$1:$R$1501,5,0)</f>
        <v>14</v>
      </c>
      <c r="E1293" s="17" t="str">
        <f ca="1">VLOOKUP(A1293,Metadata!$A$1:$R$1501,7,0)</f>
        <v>Northern Rivers</v>
      </c>
      <c r="F1293" t="str">
        <f ca="1">VLOOKUP(A1293,Metadata!$A$1:$R$1501,8,0)</f>
        <v>Beach, Adventure-Water</v>
      </c>
      <c r="G1293" t="str">
        <f ca="1">VLOOKUP(A1293,Metadata!$A$1:$R$1501,9,0)</f>
        <v>Australia</v>
      </c>
      <c r="H1293">
        <f ca="1">VLOOKUP(A1293,Metadata!$A$1:$R$1501,10,0)</f>
        <v>3</v>
      </c>
      <c r="I1293">
        <f ca="1">VLOOKUP(A1293,Metadata!$A$1:$R$1501,11,0)</f>
        <v>22008</v>
      </c>
      <c r="J1293">
        <f ca="1">VLOOKUP(A1293,Metadata!$A$1:$R$1501,12,0)</f>
        <v>2</v>
      </c>
      <c r="K1293">
        <f ca="1">VLOOKUP(A1293,Metadata!$A$1:$R$1501,13,0)</f>
        <v>6720</v>
      </c>
      <c r="L1293" s="17">
        <f ca="1">VLOOKUP(A1293,Metadata!$A$1:$R$1501,14,0)</f>
        <v>28728</v>
      </c>
      <c r="M1293" t="str">
        <f ca="1">VLOOKUP(A1293,Metadata!$A$1:$R$1501,15,0)</f>
        <v>Spring</v>
      </c>
      <c r="N1293" t="str">
        <f ca="1">VLOOKUP(A1293,Metadata!$A$1:$R$1501,17,0)</f>
        <v>Family</v>
      </c>
      <c r="O1293">
        <f ca="1">VLOOKUP(A1293,Metadata!$A$1:$R$1501,18,0)</f>
        <v>4</v>
      </c>
    </row>
    <row r="1294" spans="1:15">
      <c r="A1294" s="4">
        <v>1293</v>
      </c>
      <c r="B1294">
        <f ca="1">VLOOKUP(A1294,Metadata!$A$1:$R$1501,2,0)</f>
        <v>145</v>
      </c>
      <c r="C1294" t="str">
        <f ca="1">VLOOKUP(A1294,Metadata!$A$1:$R$1501,4,0)</f>
        <v>3 days</v>
      </c>
      <c r="D1294">
        <f ca="1">VLOOKUP(A1294,Metadata!$A$1:$R$1501,5,0)</f>
        <v>3</v>
      </c>
      <c r="E1294" s="17" t="str">
        <f ca="1">VLOOKUP(A1294,Metadata!$A$1:$R$1501,7,0)</f>
        <v>London</v>
      </c>
      <c r="F1294" t="str">
        <f ca="1">VLOOKUP(A1294,Metadata!$A$1:$R$1501,8,0)</f>
        <v>Modern, Beach</v>
      </c>
      <c r="G1294" t="str">
        <f ca="1">VLOOKUP(A1294,Metadata!$A$1:$R$1501,9,0)</f>
        <v>Europe</v>
      </c>
      <c r="H1294">
        <f ca="1">VLOOKUP(A1294,Metadata!$A$1:$R$1501,10,0)</f>
        <v>2</v>
      </c>
      <c r="I1294">
        <f ca="1">VLOOKUP(A1294,Metadata!$A$1:$R$1501,11,0)</f>
        <v>3384</v>
      </c>
      <c r="J1294">
        <f ca="1">VLOOKUP(A1294,Metadata!$A$1:$R$1501,12,0)</f>
        <v>1</v>
      </c>
      <c r="K1294">
        <f ca="1">VLOOKUP(A1294,Metadata!$A$1:$R$1501,13,0)</f>
        <v>6900</v>
      </c>
      <c r="L1294" s="17">
        <f ca="1">VLOOKUP(A1294,Metadata!$A$1:$R$1501,14,0)</f>
        <v>10284</v>
      </c>
      <c r="M1294" t="str">
        <f ca="1">VLOOKUP(A1294,Metadata!$A$1:$R$1501,15,0)</f>
        <v>Summer</v>
      </c>
      <c r="N1294" t="str">
        <f ca="1">VLOOKUP(A1294,Metadata!$A$1:$R$1501,17,0)</f>
        <v>Friends</v>
      </c>
      <c r="O1294">
        <f ca="1">VLOOKUP(A1294,Metadata!$A$1:$R$1501,18,0)</f>
        <v>6</v>
      </c>
    </row>
    <row r="1295" spans="1:15">
      <c r="A1295" s="4">
        <v>1294</v>
      </c>
      <c r="B1295">
        <f ca="1">VLOOKUP(A1295,Metadata!$A$1:$R$1501,2,0)</f>
        <v>19</v>
      </c>
      <c r="C1295" t="str">
        <f ca="1">VLOOKUP(A1295,Metadata!$A$1:$R$1501,4,0)</f>
        <v>3 days</v>
      </c>
      <c r="D1295">
        <f ca="1">VLOOKUP(A1295,Metadata!$A$1:$R$1501,5,0)</f>
        <v>3</v>
      </c>
      <c r="E1295" s="17" t="str">
        <f ca="1">VLOOKUP(A1295,Metadata!$A$1:$R$1501,7,0)</f>
        <v>Mallorca</v>
      </c>
      <c r="F1295" t="str">
        <f ca="1">VLOOKUP(A1295,Metadata!$A$1:$R$1501,8,0)</f>
        <v>Beach, Aquatic, Adventure-Water</v>
      </c>
      <c r="G1295" t="str">
        <f ca="1">VLOOKUP(A1295,Metadata!$A$1:$R$1501,9,0)</f>
        <v>Europe</v>
      </c>
      <c r="H1295">
        <f ca="1">VLOOKUP(A1295,Metadata!$A$1:$R$1501,10,0)</f>
        <v>3</v>
      </c>
      <c r="I1295">
        <f ca="1">VLOOKUP(A1295,Metadata!$A$1:$R$1501,11,0)</f>
        <v>1098</v>
      </c>
      <c r="J1295">
        <f ca="1">VLOOKUP(A1295,Metadata!$A$1:$R$1501,12,0)</f>
        <v>2</v>
      </c>
      <c r="K1295">
        <f ca="1">VLOOKUP(A1295,Metadata!$A$1:$R$1501,13,0)</f>
        <v>5088</v>
      </c>
      <c r="L1295" s="17">
        <f ca="1">VLOOKUP(A1295,Metadata!$A$1:$R$1501,14,0)</f>
        <v>6186</v>
      </c>
      <c r="M1295" t="str">
        <f ca="1">VLOOKUP(A1295,Metadata!$A$1:$R$1501,15,0)</f>
        <v>Summer</v>
      </c>
      <c r="N1295" t="str">
        <f ca="1">VLOOKUP(A1295,Metadata!$A$1:$R$1501,17,0)</f>
        <v>Romantic</v>
      </c>
      <c r="O1295">
        <f ca="1">VLOOKUP(A1295,Metadata!$A$1:$R$1501,18,0)</f>
        <v>2</v>
      </c>
    </row>
    <row r="1296" spans="1:15">
      <c r="A1296" s="4">
        <v>1295</v>
      </c>
      <c r="B1296">
        <f ca="1">VLOOKUP(A1296,Metadata!$A$1:$R$1501,2,0)</f>
        <v>31</v>
      </c>
      <c r="C1296" t="str">
        <f ca="1">VLOOKUP(A1296,Metadata!$A$1:$R$1501,4,0)</f>
        <v>3 days</v>
      </c>
      <c r="D1296">
        <f ca="1">VLOOKUP(A1296,Metadata!$A$1:$R$1501,5,0)</f>
        <v>3</v>
      </c>
      <c r="E1296" s="17" t="str">
        <f ca="1">VLOOKUP(A1296,Metadata!$A$1:$R$1501,7,0)</f>
        <v>Brussels</v>
      </c>
      <c r="F1296" t="str">
        <f ca="1">VLOOKUP(A1296,Metadata!$A$1:$R$1501,8,0)</f>
        <v>Historical-Medieval, Beach, Park, Nightlife</v>
      </c>
      <c r="G1296" t="str">
        <f ca="1">VLOOKUP(A1296,Metadata!$A$1:$R$1501,9,0)</f>
        <v>Europe</v>
      </c>
      <c r="H1296">
        <f ca="1">VLOOKUP(A1296,Metadata!$A$1:$R$1501,10,0)</f>
        <v>2</v>
      </c>
      <c r="I1296">
        <f ca="1">VLOOKUP(A1296,Metadata!$A$1:$R$1501,11,0)</f>
        <v>1380</v>
      </c>
      <c r="J1296">
        <f ca="1">VLOOKUP(A1296,Metadata!$A$1:$R$1501,12,0)</f>
        <v>2</v>
      </c>
      <c r="K1296">
        <f ca="1">VLOOKUP(A1296,Metadata!$A$1:$R$1501,13,0)</f>
        <v>8640</v>
      </c>
      <c r="L1296" s="17">
        <f ca="1">VLOOKUP(A1296,Metadata!$A$1:$R$1501,14,0)</f>
        <v>10020</v>
      </c>
      <c r="M1296" t="str">
        <f ca="1">VLOOKUP(A1296,Metadata!$A$1:$R$1501,15,0)</f>
        <v>Summer</v>
      </c>
      <c r="N1296" t="str">
        <f ca="1">VLOOKUP(A1296,Metadata!$A$1:$R$1501,17,0)</f>
        <v>Family</v>
      </c>
      <c r="O1296">
        <f ca="1">VLOOKUP(A1296,Metadata!$A$1:$R$1501,18,0)</f>
        <v>4</v>
      </c>
    </row>
    <row r="1297" spans="1:15">
      <c r="A1297" s="4">
        <v>1296</v>
      </c>
      <c r="B1297">
        <f ca="1">VLOOKUP(A1297,Metadata!$A$1:$R$1501,2,0)</f>
        <v>174</v>
      </c>
      <c r="C1297" t="str">
        <f ca="1">VLOOKUP(A1297,Metadata!$A$1:$R$1501,4,0)</f>
        <v>3 days</v>
      </c>
      <c r="D1297">
        <f ca="1">VLOOKUP(A1297,Metadata!$A$1:$R$1501,5,0)</f>
        <v>3</v>
      </c>
      <c r="E1297" s="17" t="str">
        <f ca="1">VLOOKUP(A1297,Metadata!$A$1:$R$1501,7,0)</f>
        <v>Sydney</v>
      </c>
      <c r="F1297" t="str">
        <f ca="1">VLOOKUP(A1297,Metadata!$A$1:$R$1501,8,0)</f>
        <v>Beach</v>
      </c>
      <c r="G1297" t="str">
        <f ca="1">VLOOKUP(A1297,Metadata!$A$1:$R$1501,9,0)</f>
        <v>Australia</v>
      </c>
      <c r="H1297">
        <f ca="1">VLOOKUP(A1297,Metadata!$A$1:$R$1501,10,0)</f>
        <v>1</v>
      </c>
      <c r="I1297">
        <f ca="1">VLOOKUP(A1297,Metadata!$A$1:$R$1501,11,0)</f>
        <v>294</v>
      </c>
      <c r="J1297">
        <f ca="1">VLOOKUP(A1297,Metadata!$A$1:$R$1501,12,0)</f>
        <v>1</v>
      </c>
      <c r="K1297">
        <f ca="1">VLOOKUP(A1297,Metadata!$A$1:$R$1501,13,0)</f>
        <v>2680</v>
      </c>
      <c r="L1297" s="17">
        <f ca="1">VLOOKUP(A1297,Metadata!$A$1:$R$1501,14,0)</f>
        <v>2974</v>
      </c>
      <c r="M1297" t="str">
        <f ca="1">VLOOKUP(A1297,Metadata!$A$1:$R$1501,15,0)</f>
        <v>Spring</v>
      </c>
      <c r="N1297" t="str">
        <f ca="1">VLOOKUP(A1297,Metadata!$A$1:$R$1501,17,0)</f>
        <v>Romantic</v>
      </c>
      <c r="O1297">
        <f ca="1">VLOOKUP(A1297,Metadata!$A$1:$R$1501,18,0)</f>
        <v>2</v>
      </c>
    </row>
    <row r="1298" spans="1:15">
      <c r="A1298" s="4">
        <v>1297</v>
      </c>
      <c r="B1298">
        <f ca="1">VLOOKUP(A1298,Metadata!$A$1:$R$1501,2,0)</f>
        <v>179</v>
      </c>
      <c r="C1298" t="str">
        <f ca="1">VLOOKUP(A1298,Metadata!$A$1:$R$1501,4,0)</f>
        <v>3 days</v>
      </c>
      <c r="D1298">
        <f ca="1">VLOOKUP(A1298,Metadata!$A$1:$R$1501,5,0)</f>
        <v>3</v>
      </c>
      <c r="E1298" s="17" t="str">
        <f ca="1">VLOOKUP(A1298,Metadata!$A$1:$R$1501,7,0)</f>
        <v>Manchester</v>
      </c>
      <c r="F1298" t="str">
        <f ca="1">VLOOKUP(A1298,Metadata!$A$1:$R$1501,8,0)</f>
        <v>Modern, Nightlife</v>
      </c>
      <c r="G1298" t="str">
        <f ca="1">VLOOKUP(A1298,Metadata!$A$1:$R$1501,9,0)</f>
        <v>Europe</v>
      </c>
      <c r="H1298">
        <f ca="1">VLOOKUP(A1298,Metadata!$A$1:$R$1501,10,0)</f>
        <v>2</v>
      </c>
      <c r="I1298">
        <f ca="1">VLOOKUP(A1298,Metadata!$A$1:$R$1501,11,0)</f>
        <v>3114</v>
      </c>
      <c r="J1298">
        <f ca="1">VLOOKUP(A1298,Metadata!$A$1:$R$1501,12,0)</f>
        <v>1</v>
      </c>
      <c r="K1298">
        <f ca="1">VLOOKUP(A1298,Metadata!$A$1:$R$1501,13,0)</f>
        <v>4020</v>
      </c>
      <c r="L1298" s="17">
        <f ca="1">VLOOKUP(A1298,Metadata!$A$1:$R$1501,14,0)</f>
        <v>7134</v>
      </c>
      <c r="M1298" t="str">
        <f ca="1">VLOOKUP(A1298,Metadata!$A$1:$R$1501,15,0)</f>
        <v>Summer</v>
      </c>
      <c r="N1298" t="str">
        <f ca="1">VLOOKUP(A1298,Metadata!$A$1:$R$1501,17,0)</f>
        <v>Friends</v>
      </c>
      <c r="O1298">
        <f ca="1">VLOOKUP(A1298,Metadata!$A$1:$R$1501,18,0)</f>
        <v>6</v>
      </c>
    </row>
    <row r="1299" spans="1:15">
      <c r="A1299" s="4">
        <v>1298</v>
      </c>
      <c r="B1299">
        <f ca="1">VLOOKUP(A1299,Metadata!$A$1:$R$1501,2,0)</f>
        <v>39</v>
      </c>
      <c r="C1299" t="str">
        <f ca="1">VLOOKUP(A1299,Metadata!$A$1:$R$1501,4,0)</f>
        <v>2 weeks</v>
      </c>
      <c r="D1299">
        <f ca="1">VLOOKUP(A1299,Metadata!$A$1:$R$1501,5,0)</f>
        <v>14</v>
      </c>
      <c r="E1299" s="17" t="str">
        <f ca="1">VLOOKUP(A1299,Metadata!$A$1:$R$1501,7,0)</f>
        <v>Austin</v>
      </c>
      <c r="F1299" t="str">
        <f ca="1">VLOOKUP(A1299,Metadata!$A$1:$R$1501,8,0)</f>
        <v>Historical-Modern, Nightlife</v>
      </c>
      <c r="G1299" t="str">
        <f ca="1">VLOOKUP(A1299,Metadata!$A$1:$R$1501,9,0)</f>
        <v>North America</v>
      </c>
      <c r="H1299">
        <f ca="1">VLOOKUP(A1299,Metadata!$A$1:$R$1501,10,0)</f>
        <v>2</v>
      </c>
      <c r="I1299">
        <f ca="1">VLOOKUP(A1299,Metadata!$A$1:$R$1501,11,0)</f>
        <v>3192</v>
      </c>
      <c r="J1299">
        <f ca="1">VLOOKUP(A1299,Metadata!$A$1:$R$1501,12,0)</f>
        <v>1</v>
      </c>
      <c r="K1299">
        <f ca="1">VLOOKUP(A1299,Metadata!$A$1:$R$1501,13,0)</f>
        <v>120</v>
      </c>
      <c r="L1299" s="17">
        <f ca="1">VLOOKUP(A1299,Metadata!$A$1:$R$1501,14,0)</f>
        <v>3312</v>
      </c>
      <c r="M1299" t="str">
        <f ca="1">VLOOKUP(A1299,Metadata!$A$1:$R$1501,15,0)</f>
        <v>Spring</v>
      </c>
      <c r="N1299" t="str">
        <f ca="1">VLOOKUP(A1299,Metadata!$A$1:$R$1501,17,0)</f>
        <v>Romantic</v>
      </c>
      <c r="O1299">
        <f ca="1">VLOOKUP(A1299,Metadata!$A$1:$R$1501,18,0)</f>
        <v>2</v>
      </c>
    </row>
    <row r="1300" spans="1:15">
      <c r="A1300" s="4">
        <v>1299</v>
      </c>
      <c r="B1300">
        <f ca="1">VLOOKUP(A1300,Metadata!$A$1:$R$1501,2,0)</f>
        <v>264</v>
      </c>
      <c r="C1300" t="str">
        <f ca="1">VLOOKUP(A1300,Metadata!$A$1:$R$1501,4,0)</f>
        <v>1 week</v>
      </c>
      <c r="D1300">
        <f ca="1">VLOOKUP(A1300,Metadata!$A$1:$R$1501,5,0)</f>
        <v>7</v>
      </c>
      <c r="E1300" s="17" t="str">
        <f ca="1">VLOOKUP(A1300,Metadata!$A$1:$R$1501,7,0)</f>
        <v>Malaga</v>
      </c>
      <c r="F1300" t="str">
        <f ca="1">VLOOKUP(A1300,Metadata!$A$1:$R$1501,8,0)</f>
        <v>Beach</v>
      </c>
      <c r="G1300" t="str">
        <f ca="1">VLOOKUP(A1300,Metadata!$A$1:$R$1501,9,0)</f>
        <v>Europe</v>
      </c>
      <c r="H1300">
        <f ca="1">VLOOKUP(A1300,Metadata!$A$1:$R$1501,10,0)</f>
        <v>3</v>
      </c>
      <c r="I1300">
        <f ca="1">VLOOKUP(A1300,Metadata!$A$1:$R$1501,11,0)</f>
        <v>9030</v>
      </c>
      <c r="J1300">
        <f ca="1">VLOOKUP(A1300,Metadata!$A$1:$R$1501,12,0)</f>
        <v>2</v>
      </c>
      <c r="K1300">
        <f ca="1">VLOOKUP(A1300,Metadata!$A$1:$R$1501,13,0)</f>
        <v>14640</v>
      </c>
      <c r="L1300" s="17">
        <f ca="1">VLOOKUP(A1300,Metadata!$A$1:$R$1501,14,0)</f>
        <v>23670</v>
      </c>
      <c r="M1300" t="str">
        <f ca="1">VLOOKUP(A1300,Metadata!$A$1:$R$1501,15,0)</f>
        <v>Summer</v>
      </c>
      <c r="N1300" t="str">
        <f ca="1">VLOOKUP(A1300,Metadata!$A$1:$R$1501,17,0)</f>
        <v>Friends</v>
      </c>
      <c r="O1300">
        <f ca="1">VLOOKUP(A1300,Metadata!$A$1:$R$1501,18,0)</f>
        <v>6</v>
      </c>
    </row>
    <row r="1301" spans="1:15">
      <c r="A1301" s="4">
        <v>1300</v>
      </c>
      <c r="B1301">
        <f ca="1">VLOOKUP(A1301,Metadata!$A$1:$R$1501,2,0)</f>
        <v>208</v>
      </c>
      <c r="C1301" t="str">
        <f ca="1">VLOOKUP(A1301,Metadata!$A$1:$R$1501,4,0)</f>
        <v>1 month</v>
      </c>
      <c r="D1301">
        <f ca="1">VLOOKUP(A1301,Metadata!$A$1:$R$1501,5,0)</f>
        <v>30</v>
      </c>
      <c r="E1301" s="17" t="str">
        <f ca="1">VLOOKUP(A1301,Metadata!$A$1:$R$1501,7,0)</f>
        <v>Porto</v>
      </c>
      <c r="F1301" t="str">
        <f ca="1">VLOOKUP(A1301,Metadata!$A$1:$R$1501,8,0)</f>
        <v>Wineyard, Historical-Modern, Architecture</v>
      </c>
      <c r="G1301" t="str">
        <f ca="1">VLOOKUP(A1301,Metadata!$A$1:$R$1501,9,0)</f>
        <v>Europe</v>
      </c>
      <c r="H1301">
        <f ca="1">VLOOKUP(A1301,Metadata!$A$1:$R$1501,10,0)</f>
        <v>3</v>
      </c>
      <c r="I1301">
        <f ca="1">VLOOKUP(A1301,Metadata!$A$1:$R$1501,11,0)</f>
        <v>7110</v>
      </c>
      <c r="J1301">
        <f ca="1">VLOOKUP(A1301,Metadata!$A$1:$R$1501,12,0)</f>
        <v>1</v>
      </c>
      <c r="K1301">
        <f ca="1">VLOOKUP(A1301,Metadata!$A$1:$R$1501,13,0)</f>
        <v>1220</v>
      </c>
      <c r="L1301" s="17">
        <f ca="1">VLOOKUP(A1301,Metadata!$A$1:$R$1501,14,0)</f>
        <v>8330</v>
      </c>
      <c r="M1301" t="str">
        <f ca="1">VLOOKUP(A1301,Metadata!$A$1:$R$1501,15,0)</f>
        <v>Summer</v>
      </c>
      <c r="N1301" t="str">
        <f ca="1">VLOOKUP(A1301,Metadata!$A$1:$R$1501,17,0)</f>
        <v>Solo</v>
      </c>
      <c r="O1301">
        <f ca="1">VLOOKUP(A1301,Metadata!$A$1:$R$1501,18,0)</f>
        <v>1</v>
      </c>
    </row>
    <row r="1302" spans="1:15">
      <c r="A1302" s="4">
        <v>1301</v>
      </c>
      <c r="B1302">
        <f ca="1">VLOOKUP(A1302,Metadata!$A$1:$R$1501,2,0)</f>
        <v>276</v>
      </c>
      <c r="C1302" t="str">
        <f ca="1">VLOOKUP(A1302,Metadata!$A$1:$R$1501,4,0)</f>
        <v>1 month</v>
      </c>
      <c r="D1302">
        <f ca="1">VLOOKUP(A1302,Metadata!$A$1:$R$1501,5,0)</f>
        <v>30</v>
      </c>
      <c r="E1302" s="17" t="str">
        <f ca="1">VLOOKUP(A1302,Metadata!$A$1:$R$1501,7,0)</f>
        <v>Washington, D.C.</v>
      </c>
      <c r="F1302" t="str">
        <f ca="1">VLOOKUP(A1302,Metadata!$A$1:$R$1501,8,0)</f>
        <v>Modern</v>
      </c>
      <c r="G1302" t="str">
        <f ca="1">VLOOKUP(A1302,Metadata!$A$1:$R$1501,9,0)</f>
        <v>North America</v>
      </c>
      <c r="H1302">
        <f ca="1">VLOOKUP(A1302,Metadata!$A$1:$R$1501,10,0)</f>
        <v>3</v>
      </c>
      <c r="I1302">
        <f ca="1">VLOOKUP(A1302,Metadata!$A$1:$R$1501,11,0)</f>
        <v>60120</v>
      </c>
      <c r="J1302">
        <f ca="1">VLOOKUP(A1302,Metadata!$A$1:$R$1501,12,0)</f>
        <v>2</v>
      </c>
      <c r="K1302">
        <f ca="1">VLOOKUP(A1302,Metadata!$A$1:$R$1501,13,0)</f>
        <v>4080</v>
      </c>
      <c r="L1302" s="17">
        <f ca="1">VLOOKUP(A1302,Metadata!$A$1:$R$1501,14,0)</f>
        <v>64200</v>
      </c>
      <c r="M1302" t="str">
        <f ca="1">VLOOKUP(A1302,Metadata!$A$1:$R$1501,15,0)</f>
        <v>Summer</v>
      </c>
      <c r="N1302" t="str">
        <f ca="1">VLOOKUP(A1302,Metadata!$A$1:$R$1501,17,0)</f>
        <v>Friends</v>
      </c>
      <c r="O1302">
        <f ca="1">VLOOKUP(A1302,Metadata!$A$1:$R$1501,18,0)</f>
        <v>6</v>
      </c>
    </row>
    <row r="1303" spans="1:15">
      <c r="A1303" s="4">
        <v>1302</v>
      </c>
      <c r="B1303">
        <f ca="1">VLOOKUP(A1303,Metadata!$A$1:$R$1501,2,0)</f>
        <v>192</v>
      </c>
      <c r="C1303" t="str">
        <f ca="1">VLOOKUP(A1303,Metadata!$A$1:$R$1501,4,0)</f>
        <v>2 weeks</v>
      </c>
      <c r="D1303">
        <f ca="1">VLOOKUP(A1303,Metadata!$A$1:$R$1501,5,0)</f>
        <v>14</v>
      </c>
      <c r="E1303" s="17" t="str">
        <f ca="1">VLOOKUP(A1303,Metadata!$A$1:$R$1501,7,0)</f>
        <v>Malaga</v>
      </c>
      <c r="F1303" t="str">
        <f ca="1">VLOOKUP(A1303,Metadata!$A$1:$R$1501,8,0)</f>
        <v>Beach</v>
      </c>
      <c r="G1303" t="str">
        <f ca="1">VLOOKUP(A1303,Metadata!$A$1:$R$1501,9,0)</f>
        <v>Europe</v>
      </c>
      <c r="H1303">
        <f ca="1">VLOOKUP(A1303,Metadata!$A$1:$R$1501,10,0)</f>
        <v>2</v>
      </c>
      <c r="I1303">
        <f ca="1">VLOOKUP(A1303,Metadata!$A$1:$R$1501,11,0)</f>
        <v>6888</v>
      </c>
      <c r="J1303">
        <f ca="1">VLOOKUP(A1303,Metadata!$A$1:$R$1501,12,0)</f>
        <v>2</v>
      </c>
      <c r="K1303">
        <f ca="1">VLOOKUP(A1303,Metadata!$A$1:$R$1501,13,0)</f>
        <v>14640</v>
      </c>
      <c r="L1303" s="17">
        <f ca="1">VLOOKUP(A1303,Metadata!$A$1:$R$1501,14,0)</f>
        <v>21528</v>
      </c>
      <c r="M1303" t="str">
        <f ca="1">VLOOKUP(A1303,Metadata!$A$1:$R$1501,15,0)</f>
        <v>Summer</v>
      </c>
      <c r="N1303" t="str">
        <f ca="1">VLOOKUP(A1303,Metadata!$A$1:$R$1501,17,0)</f>
        <v>Friends</v>
      </c>
      <c r="O1303">
        <f ca="1">VLOOKUP(A1303,Metadata!$A$1:$R$1501,18,0)</f>
        <v>6</v>
      </c>
    </row>
    <row r="1304" spans="1:15">
      <c r="A1304" s="4">
        <v>1303</v>
      </c>
      <c r="B1304">
        <f ca="1">VLOOKUP(A1304,Metadata!$A$1:$R$1501,2,0)</f>
        <v>182</v>
      </c>
      <c r="C1304" t="str">
        <f ca="1">VLOOKUP(A1304,Metadata!$A$1:$R$1501,4,0)</f>
        <v>1 month</v>
      </c>
      <c r="D1304">
        <f ca="1">VLOOKUP(A1304,Metadata!$A$1:$R$1501,5,0)</f>
        <v>30</v>
      </c>
      <c r="E1304" s="17" t="str">
        <f ca="1">VLOOKUP(A1304,Metadata!$A$1:$R$1501,7,0)</f>
        <v>Santa Clara County</v>
      </c>
      <c r="F1304" t="str">
        <f ca="1">VLOOKUP(A1304,Metadata!$A$1:$R$1501,8,0)</f>
        <v>Modern</v>
      </c>
      <c r="G1304" t="str">
        <f ca="1">VLOOKUP(A1304,Metadata!$A$1:$R$1501,9,0)</f>
        <v>North America</v>
      </c>
      <c r="H1304">
        <f ca="1">VLOOKUP(A1304,Metadata!$A$1:$R$1501,10,0)</f>
        <v>2</v>
      </c>
      <c r="I1304">
        <f ca="1">VLOOKUP(A1304,Metadata!$A$1:$R$1501,11,0)</f>
        <v>7029.9000000000005</v>
      </c>
      <c r="J1304">
        <f ca="1">VLOOKUP(A1304,Metadata!$A$1:$R$1501,12,0)</f>
        <v>2</v>
      </c>
      <c r="K1304">
        <f ca="1">VLOOKUP(A1304,Metadata!$A$1:$R$1501,13,0)</f>
        <v>720</v>
      </c>
      <c r="L1304" s="17">
        <f ca="1">VLOOKUP(A1304,Metadata!$A$1:$R$1501,14,0)</f>
        <v>7749.9000000000005</v>
      </c>
      <c r="M1304" t="str">
        <f ca="1">VLOOKUP(A1304,Metadata!$A$1:$R$1501,15,0)</f>
        <v>Spring</v>
      </c>
      <c r="N1304" t="str">
        <f ca="1">VLOOKUP(A1304,Metadata!$A$1:$R$1501,17,0)</f>
        <v>Solo</v>
      </c>
      <c r="O1304">
        <f ca="1">VLOOKUP(A1304,Metadata!$A$1:$R$1501,18,0)</f>
        <v>1</v>
      </c>
    </row>
    <row r="1305" spans="1:15">
      <c r="A1305" s="4">
        <v>1304</v>
      </c>
      <c r="B1305">
        <f ca="1">VLOOKUP(A1305,Metadata!$A$1:$R$1501,2,0)</f>
        <v>273</v>
      </c>
      <c r="C1305" t="str">
        <f ca="1">VLOOKUP(A1305,Metadata!$A$1:$R$1501,4,0)</f>
        <v>1 week</v>
      </c>
      <c r="D1305">
        <f ca="1">VLOOKUP(A1305,Metadata!$A$1:$R$1501,5,0)</f>
        <v>7</v>
      </c>
      <c r="E1305" s="17" t="str">
        <f ca="1">VLOOKUP(A1305,Metadata!$A$1:$R$1501,7,0)</f>
        <v>New Orleans</v>
      </c>
      <c r="F1305" t="str">
        <f ca="1">VLOOKUP(A1305,Metadata!$A$1:$R$1501,8,0)</f>
        <v>Historical-Modern</v>
      </c>
      <c r="G1305" t="str">
        <f ca="1">VLOOKUP(A1305,Metadata!$A$1:$R$1501,9,0)</f>
        <v>North America</v>
      </c>
      <c r="H1305">
        <f ca="1">VLOOKUP(A1305,Metadata!$A$1:$R$1501,10,0)</f>
        <v>3</v>
      </c>
      <c r="I1305">
        <f ca="1">VLOOKUP(A1305,Metadata!$A$1:$R$1501,11,0)</f>
        <v>12796</v>
      </c>
      <c r="J1305">
        <f ca="1">VLOOKUP(A1305,Metadata!$A$1:$R$1501,12,0)</f>
        <v>1</v>
      </c>
      <c r="K1305">
        <f ca="1">VLOOKUP(A1305,Metadata!$A$1:$R$1501,13,0)</f>
        <v>640</v>
      </c>
      <c r="L1305" s="17">
        <f ca="1">VLOOKUP(A1305,Metadata!$A$1:$R$1501,14,0)</f>
        <v>13436</v>
      </c>
      <c r="M1305" t="str">
        <f ca="1">VLOOKUP(A1305,Metadata!$A$1:$R$1501,15,0)</f>
        <v>Spring</v>
      </c>
      <c r="N1305" t="str">
        <f ca="1">VLOOKUP(A1305,Metadata!$A$1:$R$1501,17,0)</f>
        <v>Family</v>
      </c>
      <c r="O1305">
        <f ca="1">VLOOKUP(A1305,Metadata!$A$1:$R$1501,18,0)</f>
        <v>4</v>
      </c>
    </row>
    <row r="1306" spans="1:15">
      <c r="A1306" s="4">
        <v>1305</v>
      </c>
      <c r="B1306">
        <f ca="1">VLOOKUP(A1306,Metadata!$A$1:$R$1501,2,0)</f>
        <v>4</v>
      </c>
      <c r="C1306" t="str">
        <f ca="1">VLOOKUP(A1306,Metadata!$A$1:$R$1501,4,0)</f>
        <v>1 month</v>
      </c>
      <c r="D1306">
        <f ca="1">VLOOKUP(A1306,Metadata!$A$1:$R$1501,5,0)</f>
        <v>30</v>
      </c>
      <c r="E1306" s="17" t="str">
        <f ca="1">VLOOKUP(A1306,Metadata!$A$1:$R$1501,7,0)</f>
        <v>Chicago</v>
      </c>
      <c r="F1306" t="str">
        <f ca="1">VLOOKUP(A1306,Metadata!$A$1:$R$1501,8,0)</f>
        <v>Modern, Aquatic, Nightlife</v>
      </c>
      <c r="G1306" t="str">
        <f ca="1">VLOOKUP(A1306,Metadata!$A$1:$R$1501,9,0)</f>
        <v>North America</v>
      </c>
      <c r="H1306">
        <f ca="1">VLOOKUP(A1306,Metadata!$A$1:$R$1501,10,0)</f>
        <v>3</v>
      </c>
      <c r="I1306">
        <f ca="1">VLOOKUP(A1306,Metadata!$A$1:$R$1501,11,0)</f>
        <v>32940</v>
      </c>
      <c r="J1306">
        <f ca="1">VLOOKUP(A1306,Metadata!$A$1:$R$1501,12,0)</f>
        <v>2</v>
      </c>
      <c r="K1306">
        <f ca="1">VLOOKUP(A1306,Metadata!$A$1:$R$1501,13,0)</f>
        <v>520</v>
      </c>
      <c r="L1306" s="17">
        <f ca="1">VLOOKUP(A1306,Metadata!$A$1:$R$1501,14,0)</f>
        <v>33460</v>
      </c>
      <c r="M1306" t="str">
        <f ca="1">VLOOKUP(A1306,Metadata!$A$1:$R$1501,15,0)</f>
        <v>Summer</v>
      </c>
      <c r="N1306" t="str">
        <f ca="1">VLOOKUP(A1306,Metadata!$A$1:$R$1501,17,0)</f>
        <v>Romantic</v>
      </c>
      <c r="O1306">
        <f ca="1">VLOOKUP(A1306,Metadata!$A$1:$R$1501,18,0)</f>
        <v>2</v>
      </c>
    </row>
    <row r="1307" spans="1:15">
      <c r="A1307" s="4">
        <v>1306</v>
      </c>
      <c r="B1307">
        <f ca="1">VLOOKUP(A1307,Metadata!$A$1:$R$1501,2,0)</f>
        <v>140</v>
      </c>
      <c r="C1307" t="str">
        <f ca="1">VLOOKUP(A1307,Metadata!$A$1:$R$1501,4,0)</f>
        <v>1 month</v>
      </c>
      <c r="D1307">
        <f ca="1">VLOOKUP(A1307,Metadata!$A$1:$R$1501,5,0)</f>
        <v>30</v>
      </c>
      <c r="E1307" s="17" t="str">
        <f ca="1">VLOOKUP(A1307,Metadata!$A$1:$R$1501,7,0)</f>
        <v>Santa Clara County</v>
      </c>
      <c r="F1307" t="str">
        <f ca="1">VLOOKUP(A1307,Metadata!$A$1:$R$1501,8,0)</f>
        <v>Modern</v>
      </c>
      <c r="G1307" t="str">
        <f ca="1">VLOOKUP(A1307,Metadata!$A$1:$R$1501,9,0)</f>
        <v>North America</v>
      </c>
      <c r="H1307">
        <f ca="1">VLOOKUP(A1307,Metadata!$A$1:$R$1501,10,0)</f>
        <v>2</v>
      </c>
      <c r="I1307">
        <f ca="1">VLOOKUP(A1307,Metadata!$A$1:$R$1501,11,0)</f>
        <v>7029.9000000000005</v>
      </c>
      <c r="J1307">
        <f ca="1">VLOOKUP(A1307,Metadata!$A$1:$R$1501,12,0)</f>
        <v>1</v>
      </c>
      <c r="K1307">
        <f ca="1">VLOOKUP(A1307,Metadata!$A$1:$R$1501,13,0)</f>
        <v>360</v>
      </c>
      <c r="L1307" s="17">
        <f ca="1">VLOOKUP(A1307,Metadata!$A$1:$R$1501,14,0)</f>
        <v>7389.9000000000005</v>
      </c>
      <c r="M1307" t="str">
        <f ca="1">VLOOKUP(A1307,Metadata!$A$1:$R$1501,15,0)</f>
        <v>Spring</v>
      </c>
      <c r="N1307" t="str">
        <f ca="1">VLOOKUP(A1307,Metadata!$A$1:$R$1501,17,0)</f>
        <v>Solo</v>
      </c>
      <c r="O1307">
        <f ca="1">VLOOKUP(A1307,Metadata!$A$1:$R$1501,18,0)</f>
        <v>1</v>
      </c>
    </row>
    <row r="1308" spans="1:15">
      <c r="A1308" s="4">
        <v>1307</v>
      </c>
      <c r="B1308">
        <f ca="1">VLOOKUP(A1308,Metadata!$A$1:$R$1501,2,0)</f>
        <v>60</v>
      </c>
      <c r="C1308" t="str">
        <f ca="1">VLOOKUP(A1308,Metadata!$A$1:$R$1501,4,0)</f>
        <v>3 days</v>
      </c>
      <c r="D1308">
        <f ca="1">VLOOKUP(A1308,Metadata!$A$1:$R$1501,5,0)</f>
        <v>3</v>
      </c>
      <c r="E1308" s="17" t="str">
        <f ca="1">VLOOKUP(A1308,Metadata!$A$1:$R$1501,7,0)</f>
        <v>Toronto</v>
      </c>
      <c r="F1308" t="str">
        <f ca="1">VLOOKUP(A1308,Metadata!$A$1:$R$1501,8,0)</f>
        <v>Modern</v>
      </c>
      <c r="G1308" t="str">
        <f ca="1">VLOOKUP(A1308,Metadata!$A$1:$R$1501,9,0)</f>
        <v>North America</v>
      </c>
      <c r="H1308">
        <f ca="1">VLOOKUP(A1308,Metadata!$A$1:$R$1501,10,0)</f>
        <v>3</v>
      </c>
      <c r="I1308">
        <f ca="1">VLOOKUP(A1308,Metadata!$A$1:$R$1501,11,0)</f>
        <v>3108</v>
      </c>
      <c r="J1308">
        <f ca="1">VLOOKUP(A1308,Metadata!$A$1:$R$1501,12,0)</f>
        <v>1</v>
      </c>
      <c r="K1308">
        <f ca="1">VLOOKUP(A1308,Metadata!$A$1:$R$1501,13,0)</f>
        <v>900</v>
      </c>
      <c r="L1308" s="17">
        <f ca="1">VLOOKUP(A1308,Metadata!$A$1:$R$1501,14,0)</f>
        <v>4008</v>
      </c>
      <c r="M1308" t="str">
        <f ca="1">VLOOKUP(A1308,Metadata!$A$1:$R$1501,15,0)</f>
        <v>Summer</v>
      </c>
      <c r="N1308" t="str">
        <f ca="1">VLOOKUP(A1308,Metadata!$A$1:$R$1501,17,0)</f>
        <v>Romantic</v>
      </c>
      <c r="O1308">
        <f ca="1">VLOOKUP(A1308,Metadata!$A$1:$R$1501,18,0)</f>
        <v>2</v>
      </c>
    </row>
    <row r="1309" spans="1:15">
      <c r="A1309" s="4">
        <v>1308</v>
      </c>
      <c r="B1309">
        <f ca="1">VLOOKUP(A1309,Metadata!$A$1:$R$1501,2,0)</f>
        <v>42</v>
      </c>
      <c r="C1309" t="str">
        <f ca="1">VLOOKUP(A1309,Metadata!$A$1:$R$1501,4,0)</f>
        <v>1 month</v>
      </c>
      <c r="D1309">
        <f ca="1">VLOOKUP(A1309,Metadata!$A$1:$R$1501,5,0)</f>
        <v>30</v>
      </c>
      <c r="E1309" s="17" t="str">
        <f ca="1">VLOOKUP(A1309,Metadata!$A$1:$R$1501,7,0)</f>
        <v>Valencia</v>
      </c>
      <c r="F1309" t="str">
        <f ca="1">VLOOKUP(A1309,Metadata!$A$1:$R$1501,8,0)</f>
        <v>Terrain</v>
      </c>
      <c r="G1309" t="str">
        <f ca="1">VLOOKUP(A1309,Metadata!$A$1:$R$1501,9,0)</f>
        <v>Europe</v>
      </c>
      <c r="H1309">
        <f ca="1">VLOOKUP(A1309,Metadata!$A$1:$R$1501,10,0)</f>
        <v>3</v>
      </c>
      <c r="I1309">
        <f ca="1">VLOOKUP(A1309,Metadata!$A$1:$R$1501,11,0)</f>
        <v>5430</v>
      </c>
      <c r="J1309">
        <f ca="1">VLOOKUP(A1309,Metadata!$A$1:$R$1501,12,0)</f>
        <v>2</v>
      </c>
      <c r="K1309">
        <f ca="1">VLOOKUP(A1309,Metadata!$A$1:$R$1501,13,0)</f>
        <v>3560</v>
      </c>
      <c r="L1309" s="17">
        <f ca="1">VLOOKUP(A1309,Metadata!$A$1:$R$1501,14,0)</f>
        <v>8990</v>
      </c>
      <c r="M1309" t="str">
        <f ca="1">VLOOKUP(A1309,Metadata!$A$1:$R$1501,15,0)</f>
        <v>Summer</v>
      </c>
      <c r="N1309" t="str">
        <f ca="1">VLOOKUP(A1309,Metadata!$A$1:$R$1501,17,0)</f>
        <v>Solo</v>
      </c>
      <c r="O1309">
        <f ca="1">VLOOKUP(A1309,Metadata!$A$1:$R$1501,18,0)</f>
        <v>1</v>
      </c>
    </row>
    <row r="1310" spans="1:15">
      <c r="A1310" s="4">
        <v>1309</v>
      </c>
      <c r="B1310">
        <f ca="1">VLOOKUP(A1310,Metadata!$A$1:$R$1501,2,0)</f>
        <v>88</v>
      </c>
      <c r="C1310" t="str">
        <f ca="1">VLOOKUP(A1310,Metadata!$A$1:$R$1501,4,0)</f>
        <v>1 week</v>
      </c>
      <c r="D1310">
        <f ca="1">VLOOKUP(A1310,Metadata!$A$1:$R$1501,5,0)</f>
        <v>7</v>
      </c>
      <c r="E1310" s="17" t="str">
        <f ca="1">VLOOKUP(A1310,Metadata!$A$1:$R$1501,7,0)</f>
        <v>Victoria</v>
      </c>
      <c r="F1310" t="str">
        <f ca="1">VLOOKUP(A1310,Metadata!$A$1:$R$1501,8,0)</f>
        <v>Historical</v>
      </c>
      <c r="G1310" t="str">
        <f ca="1">VLOOKUP(A1310,Metadata!$A$1:$R$1501,9,0)</f>
        <v>North America</v>
      </c>
      <c r="H1310">
        <f ca="1">VLOOKUP(A1310,Metadata!$A$1:$R$1501,10,0)</f>
        <v>2</v>
      </c>
      <c r="I1310">
        <f ca="1">VLOOKUP(A1310,Metadata!$A$1:$R$1501,11,0)</f>
        <v>4200</v>
      </c>
      <c r="J1310">
        <f ca="1">VLOOKUP(A1310,Metadata!$A$1:$R$1501,12,0)</f>
        <v>1</v>
      </c>
      <c r="K1310">
        <f ca="1">VLOOKUP(A1310,Metadata!$A$1:$R$1501,13,0)</f>
        <v>1200</v>
      </c>
      <c r="L1310" s="17">
        <f ca="1">VLOOKUP(A1310,Metadata!$A$1:$R$1501,14,0)</f>
        <v>5400</v>
      </c>
      <c r="M1310" t="str">
        <f ca="1">VLOOKUP(A1310,Metadata!$A$1:$R$1501,15,0)</f>
        <v>Summer</v>
      </c>
      <c r="N1310" t="str">
        <f ca="1">VLOOKUP(A1310,Metadata!$A$1:$R$1501,17,0)</f>
        <v>Family</v>
      </c>
      <c r="O1310">
        <f ca="1">VLOOKUP(A1310,Metadata!$A$1:$R$1501,18,0)</f>
        <v>4</v>
      </c>
    </row>
    <row r="1311" spans="1:15">
      <c r="A1311" s="4">
        <v>1310</v>
      </c>
      <c r="B1311">
        <f ca="1">VLOOKUP(A1311,Metadata!$A$1:$R$1501,2,0)</f>
        <v>120</v>
      </c>
      <c r="C1311" t="str">
        <f ca="1">VLOOKUP(A1311,Metadata!$A$1:$R$1501,4,0)</f>
        <v>1 month</v>
      </c>
      <c r="D1311">
        <f ca="1">VLOOKUP(A1311,Metadata!$A$1:$R$1501,5,0)</f>
        <v>30</v>
      </c>
      <c r="E1311" s="17" t="str">
        <f ca="1">VLOOKUP(A1311,Metadata!$A$1:$R$1501,7,0)</f>
        <v>Austin</v>
      </c>
      <c r="F1311" t="str">
        <f ca="1">VLOOKUP(A1311,Metadata!$A$1:$R$1501,8,0)</f>
        <v>Historical-Modern, Nightlife</v>
      </c>
      <c r="G1311" t="str">
        <f ca="1">VLOOKUP(A1311,Metadata!$A$1:$R$1501,9,0)</f>
        <v>North America</v>
      </c>
      <c r="H1311">
        <f ca="1">VLOOKUP(A1311,Metadata!$A$1:$R$1501,10,0)</f>
        <v>2</v>
      </c>
      <c r="I1311">
        <f ca="1">VLOOKUP(A1311,Metadata!$A$1:$R$1501,11,0)</f>
        <v>6840</v>
      </c>
      <c r="J1311">
        <f ca="1">VLOOKUP(A1311,Metadata!$A$1:$R$1501,12,0)</f>
        <v>2</v>
      </c>
      <c r="K1311">
        <f ca="1">VLOOKUP(A1311,Metadata!$A$1:$R$1501,13,0)</f>
        <v>240</v>
      </c>
      <c r="L1311" s="17">
        <f ca="1">VLOOKUP(A1311,Metadata!$A$1:$R$1501,14,0)</f>
        <v>7080</v>
      </c>
      <c r="M1311" t="str">
        <f ca="1">VLOOKUP(A1311,Metadata!$A$1:$R$1501,15,0)</f>
        <v>Spring</v>
      </c>
      <c r="N1311" t="str">
        <f ca="1">VLOOKUP(A1311,Metadata!$A$1:$R$1501,17,0)</f>
        <v>Romantic</v>
      </c>
      <c r="O1311">
        <f ca="1">VLOOKUP(A1311,Metadata!$A$1:$R$1501,18,0)</f>
        <v>2</v>
      </c>
    </row>
    <row r="1312" spans="1:15">
      <c r="A1312" s="4">
        <v>1311</v>
      </c>
      <c r="B1312">
        <f ca="1">VLOOKUP(A1312,Metadata!$A$1:$R$1501,2,0)</f>
        <v>97</v>
      </c>
      <c r="C1312" t="str">
        <f ca="1">VLOOKUP(A1312,Metadata!$A$1:$R$1501,4,0)</f>
        <v>1 week</v>
      </c>
      <c r="D1312">
        <f ca="1">VLOOKUP(A1312,Metadata!$A$1:$R$1501,5,0)</f>
        <v>7</v>
      </c>
      <c r="E1312" s="17" t="str">
        <f ca="1">VLOOKUP(A1312,Metadata!$A$1:$R$1501,7,0)</f>
        <v>Bologna</v>
      </c>
      <c r="F1312" t="str">
        <f ca="1">VLOOKUP(A1312,Metadata!$A$1:$R$1501,8,0)</f>
        <v>Historical-Medieval, Nightlife</v>
      </c>
      <c r="G1312" t="str">
        <f ca="1">VLOOKUP(A1312,Metadata!$A$1:$R$1501,9,0)</f>
        <v>Europe</v>
      </c>
      <c r="H1312">
        <f ca="1">VLOOKUP(A1312,Metadata!$A$1:$R$1501,10,0)</f>
        <v>3</v>
      </c>
      <c r="I1312">
        <f ca="1">VLOOKUP(A1312,Metadata!$A$1:$R$1501,11,0)</f>
        <v>2135</v>
      </c>
      <c r="J1312">
        <f ca="1">VLOOKUP(A1312,Metadata!$A$1:$R$1501,12,0)</f>
        <v>2</v>
      </c>
      <c r="K1312">
        <f ca="1">VLOOKUP(A1312,Metadata!$A$1:$R$1501,13,0)</f>
        <v>2240</v>
      </c>
      <c r="L1312" s="17">
        <f ca="1">VLOOKUP(A1312,Metadata!$A$1:$R$1501,14,0)</f>
        <v>4375</v>
      </c>
      <c r="M1312" t="str">
        <f ca="1">VLOOKUP(A1312,Metadata!$A$1:$R$1501,15,0)</f>
        <v>Summer</v>
      </c>
      <c r="N1312" t="str">
        <f ca="1">VLOOKUP(A1312,Metadata!$A$1:$R$1501,17,0)</f>
        <v>Solo</v>
      </c>
      <c r="O1312">
        <f ca="1">VLOOKUP(A1312,Metadata!$A$1:$R$1501,18,0)</f>
        <v>1</v>
      </c>
    </row>
    <row r="1313" spans="1:15">
      <c r="A1313" s="4">
        <v>1312</v>
      </c>
      <c r="B1313">
        <f ca="1">VLOOKUP(A1313,Metadata!$A$1:$R$1501,2,0)</f>
        <v>81</v>
      </c>
      <c r="C1313" t="str">
        <f ca="1">VLOOKUP(A1313,Metadata!$A$1:$R$1501,4,0)</f>
        <v>2 weeks</v>
      </c>
      <c r="D1313">
        <f ca="1">VLOOKUP(A1313,Metadata!$A$1:$R$1501,5,0)</f>
        <v>14</v>
      </c>
      <c r="E1313" s="17" t="str">
        <f ca="1">VLOOKUP(A1313,Metadata!$A$1:$R$1501,7,0)</f>
        <v>Beijing</v>
      </c>
      <c r="F1313" t="str">
        <f ca="1">VLOOKUP(A1313,Metadata!$A$1:$R$1501,8,0)</f>
        <v>Modern, Beach, Nightlife</v>
      </c>
      <c r="G1313" t="str">
        <f ca="1">VLOOKUP(A1313,Metadata!$A$1:$R$1501,9,0)</f>
        <v>Asia</v>
      </c>
      <c r="H1313">
        <f ca="1">VLOOKUP(A1313,Metadata!$A$1:$R$1501,10,0)</f>
        <v>3</v>
      </c>
      <c r="I1313">
        <f ca="1">VLOOKUP(A1313,Metadata!$A$1:$R$1501,11,0)</f>
        <v>2576</v>
      </c>
      <c r="J1313">
        <f ca="1">VLOOKUP(A1313,Metadata!$A$1:$R$1501,12,0)</f>
        <v>1</v>
      </c>
      <c r="K1313">
        <f ca="1">VLOOKUP(A1313,Metadata!$A$1:$R$1501,13,0)</f>
        <v>940</v>
      </c>
      <c r="L1313" s="17">
        <f ca="1">VLOOKUP(A1313,Metadata!$A$1:$R$1501,14,0)</f>
        <v>3516</v>
      </c>
      <c r="M1313" t="str">
        <f ca="1">VLOOKUP(A1313,Metadata!$A$1:$R$1501,15,0)</f>
        <v>Spring</v>
      </c>
      <c r="N1313" t="str">
        <f ca="1">VLOOKUP(A1313,Metadata!$A$1:$R$1501,17,0)</f>
        <v>Solo</v>
      </c>
      <c r="O1313">
        <f ca="1">VLOOKUP(A1313,Metadata!$A$1:$R$1501,18,0)</f>
        <v>1</v>
      </c>
    </row>
    <row r="1314" spans="1:15">
      <c r="A1314" s="4">
        <v>1313</v>
      </c>
      <c r="B1314">
        <f ca="1">VLOOKUP(A1314,Metadata!$A$1:$R$1501,2,0)</f>
        <v>277</v>
      </c>
      <c r="C1314" t="str">
        <f ca="1">VLOOKUP(A1314,Metadata!$A$1:$R$1501,4,0)</f>
        <v>1 month</v>
      </c>
      <c r="D1314">
        <f ca="1">VLOOKUP(A1314,Metadata!$A$1:$R$1501,5,0)</f>
        <v>30</v>
      </c>
      <c r="E1314" s="17" t="str">
        <f ca="1">VLOOKUP(A1314,Metadata!$A$1:$R$1501,7,0)</f>
        <v>Montreal</v>
      </c>
      <c r="F1314" t="str">
        <f ca="1">VLOOKUP(A1314,Metadata!$A$1:$R$1501,8,0)</f>
        <v>Modern</v>
      </c>
      <c r="G1314" t="str">
        <f ca="1">VLOOKUP(A1314,Metadata!$A$1:$R$1501,9,0)</f>
        <v>North America</v>
      </c>
      <c r="H1314">
        <f ca="1">VLOOKUP(A1314,Metadata!$A$1:$R$1501,10,0)</f>
        <v>1</v>
      </c>
      <c r="I1314">
        <f ca="1">VLOOKUP(A1314,Metadata!$A$1:$R$1501,11,0)</f>
        <v>10620</v>
      </c>
      <c r="J1314">
        <f ca="1">VLOOKUP(A1314,Metadata!$A$1:$R$1501,12,0)</f>
        <v>1</v>
      </c>
      <c r="K1314">
        <f ca="1">VLOOKUP(A1314,Metadata!$A$1:$R$1501,13,0)</f>
        <v>2400</v>
      </c>
      <c r="L1314" s="17">
        <f ca="1">VLOOKUP(A1314,Metadata!$A$1:$R$1501,14,0)</f>
        <v>13020</v>
      </c>
      <c r="M1314" t="str">
        <f ca="1">VLOOKUP(A1314,Metadata!$A$1:$R$1501,15,0)</f>
        <v>Summer</v>
      </c>
      <c r="N1314" t="str">
        <f ca="1">VLOOKUP(A1314,Metadata!$A$1:$R$1501,17,0)</f>
        <v>Friends</v>
      </c>
      <c r="O1314">
        <f ca="1">VLOOKUP(A1314,Metadata!$A$1:$R$1501,18,0)</f>
        <v>6</v>
      </c>
    </row>
    <row r="1315" spans="1:15">
      <c r="A1315" s="4">
        <v>1314</v>
      </c>
      <c r="B1315">
        <f ca="1">VLOOKUP(A1315,Metadata!$A$1:$R$1501,2,0)</f>
        <v>282</v>
      </c>
      <c r="C1315" t="str">
        <f ca="1">VLOOKUP(A1315,Metadata!$A$1:$R$1501,4,0)</f>
        <v>2 weeks</v>
      </c>
      <c r="D1315">
        <f ca="1">VLOOKUP(A1315,Metadata!$A$1:$R$1501,5,0)</f>
        <v>14</v>
      </c>
      <c r="E1315" s="17" t="str">
        <f ca="1">VLOOKUP(A1315,Metadata!$A$1:$R$1501,7,0)</f>
        <v>Melbourne</v>
      </c>
      <c r="F1315" t="str">
        <f ca="1">VLOOKUP(A1315,Metadata!$A$1:$R$1501,8,0)</f>
        <v>Modern, Beach, Adventure-Modern</v>
      </c>
      <c r="G1315" t="str">
        <f ca="1">VLOOKUP(A1315,Metadata!$A$1:$R$1501,9,0)</f>
        <v>Australia</v>
      </c>
      <c r="H1315">
        <f ca="1">VLOOKUP(A1315,Metadata!$A$1:$R$1501,10,0)</f>
        <v>3</v>
      </c>
      <c r="I1315">
        <f ca="1">VLOOKUP(A1315,Metadata!$A$1:$R$1501,11,0)</f>
        <v>8820</v>
      </c>
      <c r="J1315">
        <f ca="1">VLOOKUP(A1315,Metadata!$A$1:$R$1501,12,0)</f>
        <v>1</v>
      </c>
      <c r="K1315">
        <f ca="1">VLOOKUP(A1315,Metadata!$A$1:$R$1501,13,0)</f>
        <v>2720</v>
      </c>
      <c r="L1315" s="17">
        <f ca="1">VLOOKUP(A1315,Metadata!$A$1:$R$1501,14,0)</f>
        <v>11540</v>
      </c>
      <c r="M1315" t="str">
        <f ca="1">VLOOKUP(A1315,Metadata!$A$1:$R$1501,15,0)</f>
        <v>Spring</v>
      </c>
      <c r="N1315" t="str">
        <f ca="1">VLOOKUP(A1315,Metadata!$A$1:$R$1501,17,0)</f>
        <v>Romantic</v>
      </c>
      <c r="O1315">
        <f ca="1">VLOOKUP(A1315,Metadata!$A$1:$R$1501,18,0)</f>
        <v>2</v>
      </c>
    </row>
    <row r="1316" spans="1:15">
      <c r="A1316" s="4">
        <v>1315</v>
      </c>
      <c r="B1316">
        <f ca="1">VLOOKUP(A1316,Metadata!$A$1:$R$1501,2,0)</f>
        <v>224</v>
      </c>
      <c r="C1316" t="str">
        <f ca="1">VLOOKUP(A1316,Metadata!$A$1:$R$1501,4,0)</f>
        <v>3 days</v>
      </c>
      <c r="D1316">
        <f ca="1">VLOOKUP(A1316,Metadata!$A$1:$R$1501,5,0)</f>
        <v>3</v>
      </c>
      <c r="E1316" s="17" t="str">
        <f ca="1">VLOOKUP(A1316,Metadata!$A$1:$R$1501,7,0)</f>
        <v>Mallorca</v>
      </c>
      <c r="F1316" t="str">
        <f ca="1">VLOOKUP(A1316,Metadata!$A$1:$R$1501,8,0)</f>
        <v>Beach, Aquatic, Adventure-Water</v>
      </c>
      <c r="G1316" t="str">
        <f ca="1">VLOOKUP(A1316,Metadata!$A$1:$R$1501,9,0)</f>
        <v>Europe</v>
      </c>
      <c r="H1316">
        <f ca="1">VLOOKUP(A1316,Metadata!$A$1:$R$1501,10,0)</f>
        <v>2</v>
      </c>
      <c r="I1316">
        <f ca="1">VLOOKUP(A1316,Metadata!$A$1:$R$1501,11,0)</f>
        <v>273</v>
      </c>
      <c r="J1316">
        <f ca="1">VLOOKUP(A1316,Metadata!$A$1:$R$1501,12,0)</f>
        <v>2</v>
      </c>
      <c r="K1316">
        <f ca="1">VLOOKUP(A1316,Metadata!$A$1:$R$1501,13,0)</f>
        <v>2544</v>
      </c>
      <c r="L1316" s="17">
        <f ca="1">VLOOKUP(A1316,Metadata!$A$1:$R$1501,14,0)</f>
        <v>2817</v>
      </c>
      <c r="M1316" t="str">
        <f ca="1">VLOOKUP(A1316,Metadata!$A$1:$R$1501,15,0)</f>
        <v>Summer</v>
      </c>
      <c r="N1316" t="str">
        <f ca="1">VLOOKUP(A1316,Metadata!$A$1:$R$1501,17,0)</f>
        <v>Solo</v>
      </c>
      <c r="O1316">
        <f ca="1">VLOOKUP(A1316,Metadata!$A$1:$R$1501,18,0)</f>
        <v>1</v>
      </c>
    </row>
    <row r="1317" spans="1:15">
      <c r="A1317" s="4">
        <v>1316</v>
      </c>
      <c r="B1317">
        <f ca="1">VLOOKUP(A1317,Metadata!$A$1:$R$1501,2,0)</f>
        <v>277</v>
      </c>
      <c r="C1317" t="str">
        <f ca="1">VLOOKUP(A1317,Metadata!$A$1:$R$1501,4,0)</f>
        <v>1 week</v>
      </c>
      <c r="D1317">
        <f ca="1">VLOOKUP(A1317,Metadata!$A$1:$R$1501,5,0)</f>
        <v>7</v>
      </c>
      <c r="E1317" s="17" t="str">
        <f ca="1">VLOOKUP(A1317,Metadata!$A$1:$R$1501,7,0)</f>
        <v>Barossa Valley</v>
      </c>
      <c r="F1317" t="str">
        <f ca="1">VLOOKUP(A1317,Metadata!$A$1:$R$1501,8,0)</f>
        <v>Adventure-Water, Historical-Modern, Wineyard</v>
      </c>
      <c r="G1317" t="str">
        <f ca="1">VLOOKUP(A1317,Metadata!$A$1:$R$1501,9,0)</f>
        <v>Australia</v>
      </c>
      <c r="H1317">
        <f ca="1">VLOOKUP(A1317,Metadata!$A$1:$R$1501,10,0)</f>
        <v>3</v>
      </c>
      <c r="I1317">
        <f ca="1">VLOOKUP(A1317,Metadata!$A$1:$R$1501,11,0)</f>
        <v>3304</v>
      </c>
      <c r="J1317">
        <f ca="1">VLOOKUP(A1317,Metadata!$A$1:$R$1501,12,0)</f>
        <v>2</v>
      </c>
      <c r="K1317">
        <f ca="1">VLOOKUP(A1317,Metadata!$A$1:$R$1501,13,0)</f>
        <v>11760</v>
      </c>
      <c r="L1317" s="17">
        <f ca="1">VLOOKUP(A1317,Metadata!$A$1:$R$1501,14,0)</f>
        <v>15064</v>
      </c>
      <c r="M1317" t="str">
        <f ca="1">VLOOKUP(A1317,Metadata!$A$1:$R$1501,15,0)</f>
        <v>Spring</v>
      </c>
      <c r="N1317" t="str">
        <f ca="1">VLOOKUP(A1317,Metadata!$A$1:$R$1501,17,0)</f>
        <v>Family</v>
      </c>
      <c r="O1317">
        <f ca="1">VLOOKUP(A1317,Metadata!$A$1:$R$1501,18,0)</f>
        <v>4</v>
      </c>
    </row>
    <row r="1318" spans="1:15">
      <c r="A1318" s="4">
        <v>1317</v>
      </c>
      <c r="B1318">
        <f ca="1">VLOOKUP(A1318,Metadata!$A$1:$R$1501,2,0)</f>
        <v>185</v>
      </c>
      <c r="C1318" t="str">
        <f ca="1">VLOOKUP(A1318,Metadata!$A$1:$R$1501,4,0)</f>
        <v>2 weeks</v>
      </c>
      <c r="D1318">
        <f ca="1">VLOOKUP(A1318,Metadata!$A$1:$R$1501,5,0)</f>
        <v>14</v>
      </c>
      <c r="E1318" s="17" t="str">
        <f ca="1">VLOOKUP(A1318,Metadata!$A$1:$R$1501,7,0)</f>
        <v>Cambridge</v>
      </c>
      <c r="F1318" t="str">
        <f ca="1">VLOOKUP(A1318,Metadata!$A$1:$R$1501,8,0)</f>
        <v>Modern, Aquatic</v>
      </c>
      <c r="G1318" t="str">
        <f ca="1">VLOOKUP(A1318,Metadata!$A$1:$R$1501,9,0)</f>
        <v>North America</v>
      </c>
      <c r="H1318">
        <f ca="1">VLOOKUP(A1318,Metadata!$A$1:$R$1501,10,0)</f>
        <v>3</v>
      </c>
      <c r="I1318">
        <f ca="1">VLOOKUP(A1318,Metadata!$A$1:$R$1501,11,0)</f>
        <v>19572</v>
      </c>
      <c r="J1318">
        <f ca="1">VLOOKUP(A1318,Metadata!$A$1:$R$1501,12,0)</f>
        <v>2</v>
      </c>
      <c r="K1318">
        <f ca="1">VLOOKUP(A1318,Metadata!$A$1:$R$1501,13,0)</f>
        <v>2400</v>
      </c>
      <c r="L1318" s="17">
        <f ca="1">VLOOKUP(A1318,Metadata!$A$1:$R$1501,14,0)</f>
        <v>21972</v>
      </c>
      <c r="M1318" t="str">
        <f ca="1">VLOOKUP(A1318,Metadata!$A$1:$R$1501,15,0)</f>
        <v>Summer</v>
      </c>
      <c r="N1318" t="str">
        <f ca="1">VLOOKUP(A1318,Metadata!$A$1:$R$1501,17,0)</f>
        <v>Friends</v>
      </c>
      <c r="O1318">
        <f ca="1">VLOOKUP(A1318,Metadata!$A$1:$R$1501,18,0)</f>
        <v>6</v>
      </c>
    </row>
    <row r="1319" spans="1:15">
      <c r="A1319" s="4">
        <v>1318</v>
      </c>
      <c r="B1319">
        <f ca="1">VLOOKUP(A1319,Metadata!$A$1:$R$1501,2,0)</f>
        <v>263</v>
      </c>
      <c r="C1319" t="str">
        <f ca="1">VLOOKUP(A1319,Metadata!$A$1:$R$1501,4,0)</f>
        <v>2 weeks</v>
      </c>
      <c r="D1319">
        <f ca="1">VLOOKUP(A1319,Metadata!$A$1:$R$1501,5,0)</f>
        <v>14</v>
      </c>
      <c r="E1319" s="17" t="str">
        <f ca="1">VLOOKUP(A1319,Metadata!$A$1:$R$1501,7,0)</f>
        <v>Bordeaux</v>
      </c>
      <c r="F1319" t="str">
        <f ca="1">VLOOKUP(A1319,Metadata!$A$1:$R$1501,8,0)</f>
        <v>Historical-Modern, Wineyard, Park</v>
      </c>
      <c r="G1319" t="str">
        <f ca="1">VLOOKUP(A1319,Metadata!$A$1:$R$1501,9,0)</f>
        <v>Europe</v>
      </c>
      <c r="H1319">
        <f ca="1">VLOOKUP(A1319,Metadata!$A$1:$R$1501,10,0)</f>
        <v>1</v>
      </c>
      <c r="I1319">
        <f ca="1">VLOOKUP(A1319,Metadata!$A$1:$R$1501,11,0)</f>
        <v>658</v>
      </c>
      <c r="J1319">
        <f ca="1">VLOOKUP(A1319,Metadata!$A$1:$R$1501,12,0)</f>
        <v>1</v>
      </c>
      <c r="K1319">
        <f ca="1">VLOOKUP(A1319,Metadata!$A$1:$R$1501,13,0)</f>
        <v>1500</v>
      </c>
      <c r="L1319" s="17">
        <f ca="1">VLOOKUP(A1319,Metadata!$A$1:$R$1501,14,0)</f>
        <v>2158</v>
      </c>
      <c r="M1319" t="str">
        <f ca="1">VLOOKUP(A1319,Metadata!$A$1:$R$1501,15,0)</f>
        <v>Summer</v>
      </c>
      <c r="N1319" t="str">
        <f ca="1">VLOOKUP(A1319,Metadata!$A$1:$R$1501,17,0)</f>
        <v>Solo</v>
      </c>
      <c r="O1319">
        <f ca="1">VLOOKUP(A1319,Metadata!$A$1:$R$1501,18,0)</f>
        <v>1</v>
      </c>
    </row>
    <row r="1320" spans="1:15">
      <c r="A1320" s="4">
        <v>1319</v>
      </c>
      <c r="B1320">
        <f ca="1">VLOOKUP(A1320,Metadata!$A$1:$R$1501,2,0)</f>
        <v>95</v>
      </c>
      <c r="C1320" t="str">
        <f ca="1">VLOOKUP(A1320,Metadata!$A$1:$R$1501,4,0)</f>
        <v>3 days</v>
      </c>
      <c r="D1320">
        <f ca="1">VLOOKUP(A1320,Metadata!$A$1:$R$1501,5,0)</f>
        <v>3</v>
      </c>
      <c r="E1320" s="17" t="str">
        <f ca="1">VLOOKUP(A1320,Metadata!$A$1:$R$1501,7,0)</f>
        <v>Antwerp</v>
      </c>
      <c r="F1320" t="str">
        <f ca="1">VLOOKUP(A1320,Metadata!$A$1:$R$1501,8,0)</f>
        <v>Historical-Medieval, Aquatic, Nightlife</v>
      </c>
      <c r="G1320" t="str">
        <f ca="1">VLOOKUP(A1320,Metadata!$A$1:$R$1501,9,0)</f>
        <v>Europe</v>
      </c>
      <c r="H1320">
        <f ca="1">VLOOKUP(A1320,Metadata!$A$1:$R$1501,10,0)</f>
        <v>3</v>
      </c>
      <c r="I1320">
        <f ca="1">VLOOKUP(A1320,Metadata!$A$1:$R$1501,11,0)</f>
        <v>1290</v>
      </c>
      <c r="J1320">
        <f ca="1">VLOOKUP(A1320,Metadata!$A$1:$R$1501,12,0)</f>
        <v>1</v>
      </c>
      <c r="K1320">
        <f ca="1">VLOOKUP(A1320,Metadata!$A$1:$R$1501,13,0)</f>
        <v>3120</v>
      </c>
      <c r="L1320" s="17">
        <f ca="1">VLOOKUP(A1320,Metadata!$A$1:$R$1501,14,0)</f>
        <v>4410</v>
      </c>
      <c r="M1320" t="str">
        <f ca="1">VLOOKUP(A1320,Metadata!$A$1:$R$1501,15,0)</f>
        <v>Summer</v>
      </c>
      <c r="N1320" t="str">
        <f ca="1">VLOOKUP(A1320,Metadata!$A$1:$R$1501,17,0)</f>
        <v>Romantic</v>
      </c>
      <c r="O1320">
        <f ca="1">VLOOKUP(A1320,Metadata!$A$1:$R$1501,18,0)</f>
        <v>2</v>
      </c>
    </row>
    <row r="1321" spans="1:15">
      <c r="A1321" s="4">
        <v>1320</v>
      </c>
      <c r="B1321">
        <f ca="1">VLOOKUP(A1321,Metadata!$A$1:$R$1501,2,0)</f>
        <v>298</v>
      </c>
      <c r="C1321" t="str">
        <f ca="1">VLOOKUP(A1321,Metadata!$A$1:$R$1501,4,0)</f>
        <v>1 week</v>
      </c>
      <c r="D1321">
        <f ca="1">VLOOKUP(A1321,Metadata!$A$1:$R$1501,5,0)</f>
        <v>7</v>
      </c>
      <c r="E1321" s="17" t="str">
        <f ca="1">VLOOKUP(A1321,Metadata!$A$1:$R$1501,7,0)</f>
        <v>Beijing</v>
      </c>
      <c r="F1321" t="str">
        <f ca="1">VLOOKUP(A1321,Metadata!$A$1:$R$1501,8,0)</f>
        <v>Modern, Beach, Nightlife</v>
      </c>
      <c r="G1321" t="str">
        <f ca="1">VLOOKUP(A1321,Metadata!$A$1:$R$1501,9,0)</f>
        <v>Asia</v>
      </c>
      <c r="H1321">
        <f ca="1">VLOOKUP(A1321,Metadata!$A$1:$R$1501,10,0)</f>
        <v>3</v>
      </c>
      <c r="I1321">
        <f ca="1">VLOOKUP(A1321,Metadata!$A$1:$R$1501,11,0)</f>
        <v>5152</v>
      </c>
      <c r="J1321">
        <f ca="1">VLOOKUP(A1321,Metadata!$A$1:$R$1501,12,0)</f>
        <v>1</v>
      </c>
      <c r="K1321">
        <f ca="1">VLOOKUP(A1321,Metadata!$A$1:$R$1501,13,0)</f>
        <v>3760</v>
      </c>
      <c r="L1321" s="17">
        <f ca="1">VLOOKUP(A1321,Metadata!$A$1:$R$1501,14,0)</f>
        <v>8912</v>
      </c>
      <c r="M1321" t="str">
        <f ca="1">VLOOKUP(A1321,Metadata!$A$1:$R$1501,15,0)</f>
        <v>Spring</v>
      </c>
      <c r="N1321" t="str">
        <f ca="1">VLOOKUP(A1321,Metadata!$A$1:$R$1501,17,0)</f>
        <v>Family</v>
      </c>
      <c r="O1321">
        <f ca="1">VLOOKUP(A1321,Metadata!$A$1:$R$1501,18,0)</f>
        <v>4</v>
      </c>
    </row>
    <row r="1322" spans="1:15">
      <c r="A1322" s="4">
        <v>1321</v>
      </c>
      <c r="B1322">
        <f ca="1">VLOOKUP(A1322,Metadata!$A$1:$R$1501,2,0)</f>
        <v>60</v>
      </c>
      <c r="C1322" t="str">
        <f ca="1">VLOOKUP(A1322,Metadata!$A$1:$R$1501,4,0)</f>
        <v>1 month</v>
      </c>
      <c r="D1322">
        <f ca="1">VLOOKUP(A1322,Metadata!$A$1:$R$1501,5,0)</f>
        <v>30</v>
      </c>
      <c r="E1322" s="17" t="str">
        <f ca="1">VLOOKUP(A1322,Metadata!$A$1:$R$1501,7,0)</f>
        <v>Boston</v>
      </c>
      <c r="F1322" t="str">
        <f ca="1">VLOOKUP(A1322,Metadata!$A$1:$R$1501,8,0)</f>
        <v>Modern, Adventure-Water, Aquatic, Nightlife</v>
      </c>
      <c r="G1322" t="str">
        <f ca="1">VLOOKUP(A1322,Metadata!$A$1:$R$1501,9,0)</f>
        <v>North America</v>
      </c>
      <c r="H1322">
        <f ca="1">VLOOKUP(A1322,Metadata!$A$1:$R$1501,10,0)</f>
        <v>2</v>
      </c>
      <c r="I1322">
        <f ca="1">VLOOKUP(A1322,Metadata!$A$1:$R$1501,11,0)</f>
        <v>5220</v>
      </c>
      <c r="J1322">
        <f ca="1">VLOOKUP(A1322,Metadata!$A$1:$R$1501,12,0)</f>
        <v>2</v>
      </c>
      <c r="K1322">
        <f ca="1">VLOOKUP(A1322,Metadata!$A$1:$R$1501,13,0)</f>
        <v>400</v>
      </c>
      <c r="L1322" s="17">
        <f ca="1">VLOOKUP(A1322,Metadata!$A$1:$R$1501,14,0)</f>
        <v>5620</v>
      </c>
      <c r="M1322" t="str">
        <f ca="1">VLOOKUP(A1322,Metadata!$A$1:$R$1501,15,0)</f>
        <v>Summer</v>
      </c>
      <c r="N1322" t="str">
        <f ca="1">VLOOKUP(A1322,Metadata!$A$1:$R$1501,17,0)</f>
        <v>Solo</v>
      </c>
      <c r="O1322">
        <f ca="1">VLOOKUP(A1322,Metadata!$A$1:$R$1501,18,0)</f>
        <v>1</v>
      </c>
    </row>
    <row r="1323" spans="1:15">
      <c r="A1323" s="4">
        <v>1322</v>
      </c>
      <c r="B1323">
        <f ca="1">VLOOKUP(A1323,Metadata!$A$1:$R$1501,2,0)</f>
        <v>27</v>
      </c>
      <c r="C1323" t="str">
        <f ca="1">VLOOKUP(A1323,Metadata!$A$1:$R$1501,4,0)</f>
        <v>2 weeks</v>
      </c>
      <c r="D1323">
        <f ca="1">VLOOKUP(A1323,Metadata!$A$1:$R$1501,5,0)</f>
        <v>14</v>
      </c>
      <c r="E1323" s="17" t="str">
        <f ca="1">VLOOKUP(A1323,Metadata!$A$1:$R$1501,7,0)</f>
        <v>Hawaii</v>
      </c>
      <c r="F1323" t="str">
        <f ca="1">VLOOKUP(A1323,Metadata!$A$1:$R$1501,8,0)</f>
        <v>Beach, Terrain, Modern</v>
      </c>
      <c r="G1323" t="str">
        <f ca="1">VLOOKUP(A1323,Metadata!$A$1:$R$1501,9,0)</f>
        <v>North America</v>
      </c>
      <c r="H1323">
        <f ca="1">VLOOKUP(A1323,Metadata!$A$1:$R$1501,10,0)</f>
        <v>3</v>
      </c>
      <c r="I1323">
        <f ca="1">VLOOKUP(A1323,Metadata!$A$1:$R$1501,11,0)</f>
        <v>44520</v>
      </c>
      <c r="J1323">
        <f ca="1">VLOOKUP(A1323,Metadata!$A$1:$R$1501,12,0)</f>
        <v>1</v>
      </c>
      <c r="K1323">
        <f ca="1">VLOOKUP(A1323,Metadata!$A$1:$R$1501,13,0)</f>
        <v>3200</v>
      </c>
      <c r="L1323" s="17">
        <f ca="1">VLOOKUP(A1323,Metadata!$A$1:$R$1501,14,0)</f>
        <v>47720</v>
      </c>
      <c r="M1323" t="str">
        <f ca="1">VLOOKUP(A1323,Metadata!$A$1:$R$1501,15,0)</f>
        <v>Summer</v>
      </c>
      <c r="N1323" t="str">
        <f ca="1">VLOOKUP(A1323,Metadata!$A$1:$R$1501,17,0)</f>
        <v>Family</v>
      </c>
      <c r="O1323">
        <f ca="1">VLOOKUP(A1323,Metadata!$A$1:$R$1501,18,0)</f>
        <v>4</v>
      </c>
    </row>
    <row r="1324" spans="1:15">
      <c r="A1324" s="4">
        <v>1323</v>
      </c>
      <c r="B1324">
        <f ca="1">VLOOKUP(A1324,Metadata!$A$1:$R$1501,2,0)</f>
        <v>88</v>
      </c>
      <c r="C1324" t="str">
        <f ca="1">VLOOKUP(A1324,Metadata!$A$1:$R$1501,4,0)</f>
        <v>1 month</v>
      </c>
      <c r="D1324">
        <f ca="1">VLOOKUP(A1324,Metadata!$A$1:$R$1501,5,0)</f>
        <v>30</v>
      </c>
      <c r="E1324" s="17" t="str">
        <f ca="1">VLOOKUP(A1324,Metadata!$A$1:$R$1501,7,0)</f>
        <v>Northern Rivers</v>
      </c>
      <c r="F1324" t="str">
        <f ca="1">VLOOKUP(A1324,Metadata!$A$1:$R$1501,8,0)</f>
        <v>Beach, Adventure-Water</v>
      </c>
      <c r="G1324" t="str">
        <f ca="1">VLOOKUP(A1324,Metadata!$A$1:$R$1501,9,0)</f>
        <v>Australia</v>
      </c>
      <c r="H1324">
        <f ca="1">VLOOKUP(A1324,Metadata!$A$1:$R$1501,10,0)</f>
        <v>1</v>
      </c>
      <c r="I1324">
        <f ca="1">VLOOKUP(A1324,Metadata!$A$1:$R$1501,11,0)</f>
        <v>9000</v>
      </c>
      <c r="J1324">
        <f ca="1">VLOOKUP(A1324,Metadata!$A$1:$R$1501,12,0)</f>
        <v>2</v>
      </c>
      <c r="K1324">
        <f ca="1">VLOOKUP(A1324,Metadata!$A$1:$R$1501,13,0)</f>
        <v>10080</v>
      </c>
      <c r="L1324" s="17">
        <f ca="1">VLOOKUP(A1324,Metadata!$A$1:$R$1501,14,0)</f>
        <v>19080</v>
      </c>
      <c r="M1324" t="str">
        <f ca="1">VLOOKUP(A1324,Metadata!$A$1:$R$1501,15,0)</f>
        <v>Spring</v>
      </c>
      <c r="N1324" t="str">
        <f ca="1">VLOOKUP(A1324,Metadata!$A$1:$R$1501,17,0)</f>
        <v>Friends</v>
      </c>
      <c r="O1324">
        <f ca="1">VLOOKUP(A1324,Metadata!$A$1:$R$1501,18,0)</f>
        <v>6</v>
      </c>
    </row>
    <row r="1325" spans="1:15">
      <c r="A1325" s="4">
        <v>1324</v>
      </c>
      <c r="B1325">
        <f ca="1">VLOOKUP(A1325,Metadata!$A$1:$R$1501,2,0)</f>
        <v>34</v>
      </c>
      <c r="C1325" t="str">
        <f ca="1">VLOOKUP(A1325,Metadata!$A$1:$R$1501,4,0)</f>
        <v>2 weeks</v>
      </c>
      <c r="D1325">
        <f ca="1">VLOOKUP(A1325,Metadata!$A$1:$R$1501,5,0)</f>
        <v>14</v>
      </c>
      <c r="E1325" s="17" t="str">
        <f ca="1">VLOOKUP(A1325,Metadata!$A$1:$R$1501,7,0)</f>
        <v>Ville de Quebec</v>
      </c>
      <c r="F1325" t="str">
        <f ca="1">VLOOKUP(A1325,Metadata!$A$1:$R$1501,8,0)</f>
        <v>Historical</v>
      </c>
      <c r="G1325" t="str">
        <f ca="1">VLOOKUP(A1325,Metadata!$A$1:$R$1501,9,0)</f>
        <v>North America</v>
      </c>
      <c r="H1325">
        <f ca="1">VLOOKUP(A1325,Metadata!$A$1:$R$1501,10,0)</f>
        <v>1</v>
      </c>
      <c r="I1325">
        <f ca="1">VLOOKUP(A1325,Metadata!$A$1:$R$1501,11,0)</f>
        <v>756</v>
      </c>
      <c r="J1325">
        <f ca="1">VLOOKUP(A1325,Metadata!$A$1:$R$1501,12,0)</f>
        <v>2</v>
      </c>
      <c r="K1325">
        <f ca="1">VLOOKUP(A1325,Metadata!$A$1:$R$1501,13,0)</f>
        <v>1100</v>
      </c>
      <c r="L1325" s="17">
        <f ca="1">VLOOKUP(A1325,Metadata!$A$1:$R$1501,14,0)</f>
        <v>1856</v>
      </c>
      <c r="M1325" t="str">
        <f ca="1">VLOOKUP(A1325,Metadata!$A$1:$R$1501,15,0)</f>
        <v>Summer</v>
      </c>
      <c r="N1325" t="str">
        <f ca="1">VLOOKUP(A1325,Metadata!$A$1:$R$1501,17,0)</f>
        <v>Solo</v>
      </c>
      <c r="O1325">
        <f ca="1">VLOOKUP(A1325,Metadata!$A$1:$R$1501,18,0)</f>
        <v>1</v>
      </c>
    </row>
    <row r="1326" spans="1:15">
      <c r="A1326" s="4">
        <v>1325</v>
      </c>
      <c r="B1326">
        <f ca="1">VLOOKUP(A1326,Metadata!$A$1:$R$1501,2,0)</f>
        <v>219</v>
      </c>
      <c r="C1326" t="str">
        <f ca="1">VLOOKUP(A1326,Metadata!$A$1:$R$1501,4,0)</f>
        <v>3 days</v>
      </c>
      <c r="D1326">
        <f ca="1">VLOOKUP(A1326,Metadata!$A$1:$R$1501,5,0)</f>
        <v>3</v>
      </c>
      <c r="E1326" s="17" t="str">
        <f ca="1">VLOOKUP(A1326,Metadata!$A$1:$R$1501,7,0)</f>
        <v>Rio de Janeiro</v>
      </c>
      <c r="F1326" t="str">
        <f ca="1">VLOOKUP(A1326,Metadata!$A$1:$R$1501,8,0)</f>
        <v>Historical</v>
      </c>
      <c r="G1326" t="str">
        <f ca="1">VLOOKUP(A1326,Metadata!$A$1:$R$1501,9,0)</f>
        <v>South America</v>
      </c>
      <c r="H1326">
        <f ca="1">VLOOKUP(A1326,Metadata!$A$1:$R$1501,10,0)</f>
        <v>3</v>
      </c>
      <c r="I1326">
        <f ca="1">VLOOKUP(A1326,Metadata!$A$1:$R$1501,11,0)</f>
        <v>855</v>
      </c>
      <c r="J1326">
        <f ca="1">VLOOKUP(A1326,Metadata!$A$1:$R$1501,12,0)</f>
        <v>1</v>
      </c>
      <c r="K1326">
        <f ca="1">VLOOKUP(A1326,Metadata!$A$1:$R$1501,13,0)</f>
        <v>1060</v>
      </c>
      <c r="L1326" s="17">
        <f ca="1">VLOOKUP(A1326,Metadata!$A$1:$R$1501,14,0)</f>
        <v>1915</v>
      </c>
      <c r="M1326" t="str">
        <f ca="1">VLOOKUP(A1326,Metadata!$A$1:$R$1501,15,0)</f>
        <v>Winter</v>
      </c>
      <c r="N1326" t="str">
        <f ca="1">VLOOKUP(A1326,Metadata!$A$1:$R$1501,17,0)</f>
        <v>Solo</v>
      </c>
      <c r="O1326">
        <f ca="1">VLOOKUP(A1326,Metadata!$A$1:$R$1501,18,0)</f>
        <v>1</v>
      </c>
    </row>
    <row r="1327" spans="1:15">
      <c r="A1327" s="4">
        <v>1326</v>
      </c>
      <c r="B1327">
        <f ca="1">VLOOKUP(A1327,Metadata!$A$1:$R$1501,2,0)</f>
        <v>300</v>
      </c>
      <c r="C1327" t="str">
        <f ca="1">VLOOKUP(A1327,Metadata!$A$1:$R$1501,4,0)</f>
        <v>1 week</v>
      </c>
      <c r="D1327">
        <f ca="1">VLOOKUP(A1327,Metadata!$A$1:$R$1501,5,0)</f>
        <v>7</v>
      </c>
      <c r="E1327" s="17" t="str">
        <f ca="1">VLOOKUP(A1327,Metadata!$A$1:$R$1501,7,0)</f>
        <v>Lyon</v>
      </c>
      <c r="F1327" t="str">
        <f ca="1">VLOOKUP(A1327,Metadata!$A$1:$R$1501,8,0)</f>
        <v>Historical, Beach, Terrain</v>
      </c>
      <c r="G1327" t="str">
        <f ca="1">VLOOKUP(A1327,Metadata!$A$1:$R$1501,9,0)</f>
        <v>Europe</v>
      </c>
      <c r="H1327">
        <f ca="1">VLOOKUP(A1327,Metadata!$A$1:$R$1501,10,0)</f>
        <v>2</v>
      </c>
      <c r="I1327">
        <f ca="1">VLOOKUP(A1327,Metadata!$A$1:$R$1501,11,0)</f>
        <v>3136</v>
      </c>
      <c r="J1327">
        <f ca="1">VLOOKUP(A1327,Metadata!$A$1:$R$1501,12,0)</f>
        <v>1</v>
      </c>
      <c r="K1327">
        <f ca="1">VLOOKUP(A1327,Metadata!$A$1:$R$1501,13,0)</f>
        <v>4800</v>
      </c>
      <c r="L1327" s="17">
        <f ca="1">VLOOKUP(A1327,Metadata!$A$1:$R$1501,14,0)</f>
        <v>7936</v>
      </c>
      <c r="M1327" t="str">
        <f ca="1">VLOOKUP(A1327,Metadata!$A$1:$R$1501,15,0)</f>
        <v>Summer</v>
      </c>
      <c r="N1327" t="str">
        <f ca="1">VLOOKUP(A1327,Metadata!$A$1:$R$1501,17,0)</f>
        <v>Family</v>
      </c>
      <c r="O1327">
        <f ca="1">VLOOKUP(A1327,Metadata!$A$1:$R$1501,18,0)</f>
        <v>4</v>
      </c>
    </row>
    <row r="1328" spans="1:15">
      <c r="A1328" s="4">
        <v>1327</v>
      </c>
      <c r="B1328">
        <f ca="1">VLOOKUP(A1328,Metadata!$A$1:$R$1501,2,0)</f>
        <v>159</v>
      </c>
      <c r="C1328" t="str">
        <f ca="1">VLOOKUP(A1328,Metadata!$A$1:$R$1501,4,0)</f>
        <v>1 week</v>
      </c>
      <c r="D1328">
        <f ca="1">VLOOKUP(A1328,Metadata!$A$1:$R$1501,5,0)</f>
        <v>7</v>
      </c>
      <c r="E1328" s="17" t="str">
        <f ca="1">VLOOKUP(A1328,Metadata!$A$1:$R$1501,7,0)</f>
        <v>Lyon</v>
      </c>
      <c r="F1328" t="str">
        <f ca="1">VLOOKUP(A1328,Metadata!$A$1:$R$1501,8,0)</f>
        <v>Historical, Beach, Terrain</v>
      </c>
      <c r="G1328" t="str">
        <f ca="1">VLOOKUP(A1328,Metadata!$A$1:$R$1501,9,0)</f>
        <v>Europe</v>
      </c>
      <c r="H1328">
        <f ca="1">VLOOKUP(A1328,Metadata!$A$1:$R$1501,10,0)</f>
        <v>3</v>
      </c>
      <c r="I1328">
        <f ca="1">VLOOKUP(A1328,Metadata!$A$1:$R$1501,11,0)</f>
        <v>6692</v>
      </c>
      <c r="J1328">
        <f ca="1">VLOOKUP(A1328,Metadata!$A$1:$R$1501,12,0)</f>
        <v>2</v>
      </c>
      <c r="K1328">
        <f ca="1">VLOOKUP(A1328,Metadata!$A$1:$R$1501,13,0)</f>
        <v>9600</v>
      </c>
      <c r="L1328" s="17">
        <f ca="1">VLOOKUP(A1328,Metadata!$A$1:$R$1501,14,0)</f>
        <v>16292</v>
      </c>
      <c r="M1328" t="str">
        <f ca="1">VLOOKUP(A1328,Metadata!$A$1:$R$1501,15,0)</f>
        <v>Summer</v>
      </c>
      <c r="N1328" t="str">
        <f ca="1">VLOOKUP(A1328,Metadata!$A$1:$R$1501,17,0)</f>
        <v>Family</v>
      </c>
      <c r="O1328">
        <f ca="1">VLOOKUP(A1328,Metadata!$A$1:$R$1501,18,0)</f>
        <v>4</v>
      </c>
    </row>
    <row r="1329" spans="1:15">
      <c r="A1329" s="4">
        <v>1328</v>
      </c>
      <c r="B1329">
        <f ca="1">VLOOKUP(A1329,Metadata!$A$1:$R$1501,2,0)</f>
        <v>213</v>
      </c>
      <c r="C1329" t="str">
        <f ca="1">VLOOKUP(A1329,Metadata!$A$1:$R$1501,4,0)</f>
        <v>1 week</v>
      </c>
      <c r="D1329">
        <f ca="1">VLOOKUP(A1329,Metadata!$A$1:$R$1501,5,0)</f>
        <v>7</v>
      </c>
      <c r="E1329" s="17" t="str">
        <f ca="1">VLOOKUP(A1329,Metadata!$A$1:$R$1501,7,0)</f>
        <v>New York City</v>
      </c>
      <c r="F1329" t="str">
        <f ca="1">VLOOKUP(A1329,Metadata!$A$1:$R$1501,8,0)</f>
        <v>Modern, Park, Adventure-Land, Architecture, Nightlife</v>
      </c>
      <c r="G1329" t="str">
        <f ca="1">VLOOKUP(A1329,Metadata!$A$1:$R$1501,9,0)</f>
        <v>North America</v>
      </c>
      <c r="H1329">
        <f ca="1">VLOOKUP(A1329,Metadata!$A$1:$R$1501,10,0)</f>
        <v>2</v>
      </c>
      <c r="I1329">
        <f ca="1">VLOOKUP(A1329,Metadata!$A$1:$R$1501,11,0)</f>
        <v>6664</v>
      </c>
      <c r="J1329">
        <f ca="1">VLOOKUP(A1329,Metadata!$A$1:$R$1501,12,0)</f>
        <v>1</v>
      </c>
      <c r="K1329">
        <f ca="1">VLOOKUP(A1329,Metadata!$A$1:$R$1501,13,0)</f>
        <v>1000</v>
      </c>
      <c r="L1329" s="17">
        <f ca="1">VLOOKUP(A1329,Metadata!$A$1:$R$1501,14,0)</f>
        <v>7664</v>
      </c>
      <c r="M1329" t="str">
        <f ca="1">VLOOKUP(A1329,Metadata!$A$1:$R$1501,15,0)</f>
        <v>Summer</v>
      </c>
      <c r="N1329" t="str">
        <f ca="1">VLOOKUP(A1329,Metadata!$A$1:$R$1501,17,0)</f>
        <v>Family</v>
      </c>
      <c r="O1329">
        <f ca="1">VLOOKUP(A1329,Metadata!$A$1:$R$1501,18,0)</f>
        <v>4</v>
      </c>
    </row>
    <row r="1330" spans="1:15">
      <c r="A1330" s="4">
        <v>1329</v>
      </c>
      <c r="B1330">
        <f ca="1">VLOOKUP(A1330,Metadata!$A$1:$R$1501,2,0)</f>
        <v>264</v>
      </c>
      <c r="C1330" t="str">
        <f ca="1">VLOOKUP(A1330,Metadata!$A$1:$R$1501,4,0)</f>
        <v>1 month</v>
      </c>
      <c r="D1330">
        <f ca="1">VLOOKUP(A1330,Metadata!$A$1:$R$1501,5,0)</f>
        <v>30</v>
      </c>
      <c r="E1330" s="17" t="str">
        <f ca="1">VLOOKUP(A1330,Metadata!$A$1:$R$1501,7,0)</f>
        <v>Trentino</v>
      </c>
      <c r="F1330" t="str">
        <f ca="1">VLOOKUP(A1330,Metadata!$A$1:$R$1501,8,0)</f>
        <v>Terrain</v>
      </c>
      <c r="G1330" t="str">
        <f ca="1">VLOOKUP(A1330,Metadata!$A$1:$R$1501,9,0)</f>
        <v>Europe</v>
      </c>
      <c r="H1330">
        <f ca="1">VLOOKUP(A1330,Metadata!$A$1:$R$1501,10,0)</f>
        <v>3</v>
      </c>
      <c r="I1330">
        <f ca="1">VLOOKUP(A1330,Metadata!$A$1:$R$1501,11,0)</f>
        <v>4560</v>
      </c>
      <c r="J1330">
        <f ca="1">VLOOKUP(A1330,Metadata!$A$1:$R$1501,12,0)</f>
        <v>1</v>
      </c>
      <c r="K1330">
        <f ca="1">VLOOKUP(A1330,Metadata!$A$1:$R$1501,13,0)</f>
        <v>3640</v>
      </c>
      <c r="L1330" s="17">
        <f ca="1">VLOOKUP(A1330,Metadata!$A$1:$R$1501,14,0)</f>
        <v>8200</v>
      </c>
      <c r="M1330" t="str">
        <f ca="1">VLOOKUP(A1330,Metadata!$A$1:$R$1501,15,0)</f>
        <v>Summer</v>
      </c>
      <c r="N1330" t="str">
        <f ca="1">VLOOKUP(A1330,Metadata!$A$1:$R$1501,17,0)</f>
        <v>Family</v>
      </c>
      <c r="O1330">
        <f ca="1">VLOOKUP(A1330,Metadata!$A$1:$R$1501,18,0)</f>
        <v>4</v>
      </c>
    </row>
    <row r="1331" spans="1:15">
      <c r="A1331" s="4">
        <v>1330</v>
      </c>
      <c r="B1331">
        <f ca="1">VLOOKUP(A1331,Metadata!$A$1:$R$1501,2,0)</f>
        <v>180</v>
      </c>
      <c r="C1331" t="str">
        <f ca="1">VLOOKUP(A1331,Metadata!$A$1:$R$1501,4,0)</f>
        <v>3 days</v>
      </c>
      <c r="D1331">
        <f ca="1">VLOOKUP(A1331,Metadata!$A$1:$R$1501,5,0)</f>
        <v>3</v>
      </c>
      <c r="E1331" s="17" t="str">
        <f ca="1">VLOOKUP(A1331,Metadata!$A$1:$R$1501,7,0)</f>
        <v>Seattle</v>
      </c>
      <c r="F1331" t="str">
        <f ca="1">VLOOKUP(A1331,Metadata!$A$1:$R$1501,8,0)</f>
        <v>Modern</v>
      </c>
      <c r="G1331" t="str">
        <f ca="1">VLOOKUP(A1331,Metadata!$A$1:$R$1501,9,0)</f>
        <v>North America</v>
      </c>
      <c r="H1331">
        <f ca="1">VLOOKUP(A1331,Metadata!$A$1:$R$1501,10,0)</f>
        <v>2</v>
      </c>
      <c r="I1331">
        <f ca="1">VLOOKUP(A1331,Metadata!$A$1:$R$1501,11,0)</f>
        <v>924</v>
      </c>
      <c r="J1331">
        <f ca="1">VLOOKUP(A1331,Metadata!$A$1:$R$1501,12,0)</f>
        <v>1</v>
      </c>
      <c r="K1331">
        <f ca="1">VLOOKUP(A1331,Metadata!$A$1:$R$1501,13,0)</f>
        <v>400</v>
      </c>
      <c r="L1331" s="17">
        <f ca="1">VLOOKUP(A1331,Metadata!$A$1:$R$1501,14,0)</f>
        <v>1324</v>
      </c>
      <c r="M1331" t="str">
        <f ca="1">VLOOKUP(A1331,Metadata!$A$1:$R$1501,15,0)</f>
        <v>Summer</v>
      </c>
      <c r="N1331" t="str">
        <f ca="1">VLOOKUP(A1331,Metadata!$A$1:$R$1501,17,0)</f>
        <v>Romantic</v>
      </c>
      <c r="O1331">
        <f ca="1">VLOOKUP(A1331,Metadata!$A$1:$R$1501,18,0)</f>
        <v>2</v>
      </c>
    </row>
    <row r="1332" spans="1:15">
      <c r="A1332" s="4">
        <v>1331</v>
      </c>
      <c r="B1332">
        <f ca="1">VLOOKUP(A1332,Metadata!$A$1:$R$1501,2,0)</f>
        <v>272</v>
      </c>
      <c r="C1332" t="str">
        <f ca="1">VLOOKUP(A1332,Metadata!$A$1:$R$1501,4,0)</f>
        <v>1 week</v>
      </c>
      <c r="D1332">
        <f ca="1">VLOOKUP(A1332,Metadata!$A$1:$R$1501,5,0)</f>
        <v>7</v>
      </c>
      <c r="E1332" s="17" t="str">
        <f ca="1">VLOOKUP(A1332,Metadata!$A$1:$R$1501,7,0)</f>
        <v>Rome</v>
      </c>
      <c r="F1332" t="str">
        <f ca="1">VLOOKUP(A1332,Metadata!$A$1:$R$1501,8,0)</f>
        <v>Historical</v>
      </c>
      <c r="G1332" t="str">
        <f ca="1">VLOOKUP(A1332,Metadata!$A$1:$R$1501,9,0)</f>
        <v>Europe</v>
      </c>
      <c r="H1332">
        <f ca="1">VLOOKUP(A1332,Metadata!$A$1:$R$1501,10,0)</f>
        <v>1</v>
      </c>
      <c r="I1332">
        <f ca="1">VLOOKUP(A1332,Metadata!$A$1:$R$1501,11,0)</f>
        <v>1484</v>
      </c>
      <c r="J1332">
        <f ca="1">VLOOKUP(A1332,Metadata!$A$1:$R$1501,12,0)</f>
        <v>1</v>
      </c>
      <c r="K1332">
        <f ca="1">VLOOKUP(A1332,Metadata!$A$1:$R$1501,13,0)</f>
        <v>3812</v>
      </c>
      <c r="L1332" s="17">
        <f ca="1">VLOOKUP(A1332,Metadata!$A$1:$R$1501,14,0)</f>
        <v>5296</v>
      </c>
      <c r="M1332" t="str">
        <f ca="1">VLOOKUP(A1332,Metadata!$A$1:$R$1501,15,0)</f>
        <v>Summer</v>
      </c>
      <c r="N1332" t="str">
        <f ca="1">VLOOKUP(A1332,Metadata!$A$1:$R$1501,17,0)</f>
        <v>Family</v>
      </c>
      <c r="O1332">
        <f ca="1">VLOOKUP(A1332,Metadata!$A$1:$R$1501,18,0)</f>
        <v>4</v>
      </c>
    </row>
    <row r="1333" spans="1:15">
      <c r="A1333" s="4">
        <v>1332</v>
      </c>
      <c r="B1333">
        <f ca="1">VLOOKUP(A1333,Metadata!$A$1:$R$1501,2,0)</f>
        <v>201</v>
      </c>
      <c r="C1333" t="str">
        <f ca="1">VLOOKUP(A1333,Metadata!$A$1:$R$1501,4,0)</f>
        <v>2 weeks</v>
      </c>
      <c r="D1333">
        <f ca="1">VLOOKUP(A1333,Metadata!$A$1:$R$1501,5,0)</f>
        <v>14</v>
      </c>
      <c r="E1333" s="17" t="str">
        <f ca="1">VLOOKUP(A1333,Metadata!$A$1:$R$1501,7,0)</f>
        <v>Northern Rivers</v>
      </c>
      <c r="F1333" t="str">
        <f ca="1">VLOOKUP(A1333,Metadata!$A$1:$R$1501,8,0)</f>
        <v>Beach, Adventure-Water</v>
      </c>
      <c r="G1333" t="str">
        <f ca="1">VLOOKUP(A1333,Metadata!$A$1:$R$1501,9,0)</f>
        <v>Australia</v>
      </c>
      <c r="H1333">
        <f ca="1">VLOOKUP(A1333,Metadata!$A$1:$R$1501,10,0)</f>
        <v>2</v>
      </c>
      <c r="I1333">
        <f ca="1">VLOOKUP(A1333,Metadata!$A$1:$R$1501,11,0)</f>
        <v>11340</v>
      </c>
      <c r="J1333">
        <f ca="1">VLOOKUP(A1333,Metadata!$A$1:$R$1501,12,0)</f>
        <v>2</v>
      </c>
      <c r="K1333">
        <f ca="1">VLOOKUP(A1333,Metadata!$A$1:$R$1501,13,0)</f>
        <v>10080</v>
      </c>
      <c r="L1333" s="17">
        <f ca="1">VLOOKUP(A1333,Metadata!$A$1:$R$1501,14,0)</f>
        <v>21420</v>
      </c>
      <c r="M1333" t="str">
        <f ca="1">VLOOKUP(A1333,Metadata!$A$1:$R$1501,15,0)</f>
        <v>Spring</v>
      </c>
      <c r="N1333" t="str">
        <f ca="1">VLOOKUP(A1333,Metadata!$A$1:$R$1501,17,0)</f>
        <v>Friends</v>
      </c>
      <c r="O1333">
        <f ca="1">VLOOKUP(A1333,Metadata!$A$1:$R$1501,18,0)</f>
        <v>6</v>
      </c>
    </row>
    <row r="1334" spans="1:15">
      <c r="A1334" s="4">
        <v>1333</v>
      </c>
      <c r="B1334">
        <f ca="1">VLOOKUP(A1334,Metadata!$A$1:$R$1501,2,0)</f>
        <v>164</v>
      </c>
      <c r="C1334" t="str">
        <f ca="1">VLOOKUP(A1334,Metadata!$A$1:$R$1501,4,0)</f>
        <v>1 month</v>
      </c>
      <c r="D1334">
        <f ca="1">VLOOKUP(A1334,Metadata!$A$1:$R$1501,5,0)</f>
        <v>30</v>
      </c>
      <c r="E1334" s="17" t="str">
        <f ca="1">VLOOKUP(A1334,Metadata!$A$1:$R$1501,7,0)</f>
        <v>London</v>
      </c>
      <c r="F1334" t="str">
        <f ca="1">VLOOKUP(A1334,Metadata!$A$1:$R$1501,8,0)</f>
        <v>Modern, Beach</v>
      </c>
      <c r="G1334" t="str">
        <f ca="1">VLOOKUP(A1334,Metadata!$A$1:$R$1501,9,0)</f>
        <v>Europe</v>
      </c>
      <c r="H1334">
        <f ca="1">VLOOKUP(A1334,Metadata!$A$1:$R$1501,10,0)</f>
        <v>2</v>
      </c>
      <c r="I1334">
        <f ca="1">VLOOKUP(A1334,Metadata!$A$1:$R$1501,11,0)</f>
        <v>22560</v>
      </c>
      <c r="J1334">
        <f ca="1">VLOOKUP(A1334,Metadata!$A$1:$R$1501,12,0)</f>
        <v>2</v>
      </c>
      <c r="K1334">
        <f ca="1">VLOOKUP(A1334,Metadata!$A$1:$R$1501,13,0)</f>
        <v>9200</v>
      </c>
      <c r="L1334" s="17">
        <f ca="1">VLOOKUP(A1334,Metadata!$A$1:$R$1501,14,0)</f>
        <v>31760</v>
      </c>
      <c r="M1334" t="str">
        <f ca="1">VLOOKUP(A1334,Metadata!$A$1:$R$1501,15,0)</f>
        <v>Summer</v>
      </c>
      <c r="N1334" t="str">
        <f ca="1">VLOOKUP(A1334,Metadata!$A$1:$R$1501,17,0)</f>
        <v>Family</v>
      </c>
      <c r="O1334">
        <f ca="1">VLOOKUP(A1334,Metadata!$A$1:$R$1501,18,0)</f>
        <v>4</v>
      </c>
    </row>
    <row r="1335" spans="1:15">
      <c r="A1335" s="4">
        <v>1334</v>
      </c>
      <c r="B1335">
        <f ca="1">VLOOKUP(A1335,Metadata!$A$1:$R$1501,2,0)</f>
        <v>299</v>
      </c>
      <c r="C1335" t="str">
        <f ca="1">VLOOKUP(A1335,Metadata!$A$1:$R$1501,4,0)</f>
        <v>1 month</v>
      </c>
      <c r="D1335">
        <f ca="1">VLOOKUP(A1335,Metadata!$A$1:$R$1501,5,0)</f>
        <v>30</v>
      </c>
      <c r="E1335" s="17" t="str">
        <f ca="1">VLOOKUP(A1335,Metadata!$A$1:$R$1501,7,0)</f>
        <v>Seattle</v>
      </c>
      <c r="F1335" t="str">
        <f ca="1">VLOOKUP(A1335,Metadata!$A$1:$R$1501,8,0)</f>
        <v>Modern</v>
      </c>
      <c r="G1335" t="str">
        <f ca="1">VLOOKUP(A1335,Metadata!$A$1:$R$1501,9,0)</f>
        <v>North America</v>
      </c>
      <c r="H1335">
        <f ca="1">VLOOKUP(A1335,Metadata!$A$1:$R$1501,10,0)</f>
        <v>3</v>
      </c>
      <c r="I1335">
        <f ca="1">VLOOKUP(A1335,Metadata!$A$1:$R$1501,11,0)</f>
        <v>41040</v>
      </c>
      <c r="J1335">
        <f ca="1">VLOOKUP(A1335,Metadata!$A$1:$R$1501,12,0)</f>
        <v>2</v>
      </c>
      <c r="K1335">
        <f ca="1">VLOOKUP(A1335,Metadata!$A$1:$R$1501,13,0)</f>
        <v>1600</v>
      </c>
      <c r="L1335" s="17">
        <f ca="1">VLOOKUP(A1335,Metadata!$A$1:$R$1501,14,0)</f>
        <v>42640</v>
      </c>
      <c r="M1335" t="str">
        <f ca="1">VLOOKUP(A1335,Metadata!$A$1:$R$1501,15,0)</f>
        <v>Summer</v>
      </c>
      <c r="N1335" t="str">
        <f ca="1">VLOOKUP(A1335,Metadata!$A$1:$R$1501,17,0)</f>
        <v>Family</v>
      </c>
      <c r="O1335">
        <f ca="1">VLOOKUP(A1335,Metadata!$A$1:$R$1501,18,0)</f>
        <v>4</v>
      </c>
    </row>
    <row r="1336" spans="1:15">
      <c r="A1336" s="4">
        <v>1335</v>
      </c>
      <c r="B1336">
        <f ca="1">VLOOKUP(A1336,Metadata!$A$1:$R$1501,2,0)</f>
        <v>248</v>
      </c>
      <c r="C1336" t="str">
        <f ca="1">VLOOKUP(A1336,Metadata!$A$1:$R$1501,4,0)</f>
        <v>3 days</v>
      </c>
      <c r="D1336">
        <f ca="1">VLOOKUP(A1336,Metadata!$A$1:$R$1501,5,0)</f>
        <v>3</v>
      </c>
      <c r="E1336" s="17" t="str">
        <f ca="1">VLOOKUP(A1336,Metadata!$A$1:$R$1501,7,0)</f>
        <v>Venice</v>
      </c>
      <c r="F1336" t="str">
        <f ca="1">VLOOKUP(A1336,Metadata!$A$1:$R$1501,8,0)</f>
        <v>Terrain</v>
      </c>
      <c r="G1336" t="str">
        <f ca="1">VLOOKUP(A1336,Metadata!$A$1:$R$1501,9,0)</f>
        <v>Europe</v>
      </c>
      <c r="H1336">
        <f ca="1">VLOOKUP(A1336,Metadata!$A$1:$R$1501,10,0)</f>
        <v>3</v>
      </c>
      <c r="I1336">
        <f ca="1">VLOOKUP(A1336,Metadata!$A$1:$R$1501,11,0)</f>
        <v>1674</v>
      </c>
      <c r="J1336">
        <f ca="1">VLOOKUP(A1336,Metadata!$A$1:$R$1501,12,0)</f>
        <v>1</v>
      </c>
      <c r="K1336">
        <f ca="1">VLOOKUP(A1336,Metadata!$A$1:$R$1501,13,0)</f>
        <v>2320</v>
      </c>
      <c r="L1336" s="17">
        <f ca="1">VLOOKUP(A1336,Metadata!$A$1:$R$1501,14,0)</f>
        <v>3994</v>
      </c>
      <c r="M1336" t="str">
        <f ca="1">VLOOKUP(A1336,Metadata!$A$1:$R$1501,15,0)</f>
        <v>Summer</v>
      </c>
      <c r="N1336" t="str">
        <f ca="1">VLOOKUP(A1336,Metadata!$A$1:$R$1501,17,0)</f>
        <v>Romantic</v>
      </c>
      <c r="O1336">
        <f ca="1">VLOOKUP(A1336,Metadata!$A$1:$R$1501,18,0)</f>
        <v>2</v>
      </c>
    </row>
    <row r="1337" spans="1:15">
      <c r="A1337" s="4">
        <v>1336</v>
      </c>
      <c r="B1337">
        <f ca="1">VLOOKUP(A1337,Metadata!$A$1:$R$1501,2,0)</f>
        <v>230</v>
      </c>
      <c r="C1337" t="str">
        <f ca="1">VLOOKUP(A1337,Metadata!$A$1:$R$1501,4,0)</f>
        <v>3 days</v>
      </c>
      <c r="D1337">
        <f ca="1">VLOOKUP(A1337,Metadata!$A$1:$R$1501,5,0)</f>
        <v>3</v>
      </c>
      <c r="E1337" s="17" t="str">
        <f ca="1">VLOOKUP(A1337,Metadata!$A$1:$R$1501,7,0)</f>
        <v>Porto</v>
      </c>
      <c r="F1337" t="str">
        <f ca="1">VLOOKUP(A1337,Metadata!$A$1:$R$1501,8,0)</f>
        <v>Wineyard, Historical-Modern, Architecture</v>
      </c>
      <c r="G1337" t="str">
        <f ca="1">VLOOKUP(A1337,Metadata!$A$1:$R$1501,9,0)</f>
        <v>Europe</v>
      </c>
      <c r="H1337">
        <f ca="1">VLOOKUP(A1337,Metadata!$A$1:$R$1501,10,0)</f>
        <v>2</v>
      </c>
      <c r="I1337">
        <f ca="1">VLOOKUP(A1337,Metadata!$A$1:$R$1501,11,0)</f>
        <v>1176</v>
      </c>
      <c r="J1337">
        <f ca="1">VLOOKUP(A1337,Metadata!$A$1:$R$1501,12,0)</f>
        <v>1</v>
      </c>
      <c r="K1337">
        <f ca="1">VLOOKUP(A1337,Metadata!$A$1:$R$1501,13,0)</f>
        <v>4880</v>
      </c>
      <c r="L1337" s="17">
        <f ca="1">VLOOKUP(A1337,Metadata!$A$1:$R$1501,14,0)</f>
        <v>6056</v>
      </c>
      <c r="M1337" t="str">
        <f ca="1">VLOOKUP(A1337,Metadata!$A$1:$R$1501,15,0)</f>
        <v>Summer</v>
      </c>
      <c r="N1337" t="str">
        <f ca="1">VLOOKUP(A1337,Metadata!$A$1:$R$1501,17,0)</f>
        <v>Family</v>
      </c>
      <c r="O1337">
        <f ca="1">VLOOKUP(A1337,Metadata!$A$1:$R$1501,18,0)</f>
        <v>4</v>
      </c>
    </row>
    <row r="1338" spans="1:15">
      <c r="A1338" s="4">
        <v>1337</v>
      </c>
      <c r="B1338">
        <f ca="1">VLOOKUP(A1338,Metadata!$A$1:$R$1501,2,0)</f>
        <v>284</v>
      </c>
      <c r="C1338" t="str">
        <f ca="1">VLOOKUP(A1338,Metadata!$A$1:$R$1501,4,0)</f>
        <v>1 month</v>
      </c>
      <c r="D1338">
        <f ca="1">VLOOKUP(A1338,Metadata!$A$1:$R$1501,5,0)</f>
        <v>30</v>
      </c>
      <c r="E1338" s="17" t="str">
        <f ca="1">VLOOKUP(A1338,Metadata!$A$1:$R$1501,7,0)</f>
        <v>Portland</v>
      </c>
      <c r="F1338" t="str">
        <f ca="1">VLOOKUP(A1338,Metadata!$A$1:$R$1501,8,0)</f>
        <v>Modern, Park, Nightlife</v>
      </c>
      <c r="G1338" t="str">
        <f ca="1">VLOOKUP(A1338,Metadata!$A$1:$R$1501,9,0)</f>
        <v>North America</v>
      </c>
      <c r="H1338">
        <f ca="1">VLOOKUP(A1338,Metadata!$A$1:$R$1501,10,0)</f>
        <v>3</v>
      </c>
      <c r="I1338">
        <f ca="1">VLOOKUP(A1338,Metadata!$A$1:$R$1501,11,0)</f>
        <v>59220</v>
      </c>
      <c r="J1338">
        <f ca="1">VLOOKUP(A1338,Metadata!$A$1:$R$1501,12,0)</f>
        <v>1</v>
      </c>
      <c r="K1338">
        <f ca="1">VLOOKUP(A1338,Metadata!$A$1:$R$1501,13,0)</f>
        <v>1860</v>
      </c>
      <c r="L1338" s="17">
        <f ca="1">VLOOKUP(A1338,Metadata!$A$1:$R$1501,14,0)</f>
        <v>61080</v>
      </c>
      <c r="M1338" t="str">
        <f ca="1">VLOOKUP(A1338,Metadata!$A$1:$R$1501,15,0)</f>
        <v>Spring</v>
      </c>
      <c r="N1338" t="str">
        <f ca="1">VLOOKUP(A1338,Metadata!$A$1:$R$1501,17,0)</f>
        <v>Friends</v>
      </c>
      <c r="O1338">
        <f ca="1">VLOOKUP(A1338,Metadata!$A$1:$R$1501,18,0)</f>
        <v>6</v>
      </c>
    </row>
    <row r="1339" spans="1:15">
      <c r="A1339" s="4">
        <v>1338</v>
      </c>
      <c r="B1339">
        <f ca="1">VLOOKUP(A1339,Metadata!$A$1:$R$1501,2,0)</f>
        <v>217</v>
      </c>
      <c r="C1339" t="str">
        <f ca="1">VLOOKUP(A1339,Metadata!$A$1:$R$1501,4,0)</f>
        <v>1 month</v>
      </c>
      <c r="D1339">
        <f ca="1">VLOOKUP(A1339,Metadata!$A$1:$R$1501,5,0)</f>
        <v>30</v>
      </c>
      <c r="E1339" s="17" t="str">
        <f ca="1">VLOOKUP(A1339,Metadata!$A$1:$R$1501,7,0)</f>
        <v>Cape Town</v>
      </c>
      <c r="F1339" t="str">
        <f ca="1">VLOOKUP(A1339,Metadata!$A$1:$R$1501,8,0)</f>
        <v>Beach, Historical-Medieval, Aquatic-Water</v>
      </c>
      <c r="G1339" t="str">
        <f ca="1">VLOOKUP(A1339,Metadata!$A$1:$R$1501,9,0)</f>
        <v>Africa</v>
      </c>
      <c r="H1339">
        <f ca="1">VLOOKUP(A1339,Metadata!$A$1:$R$1501,10,0)</f>
        <v>2</v>
      </c>
      <c r="I1339">
        <f ca="1">VLOOKUP(A1339,Metadata!$A$1:$R$1501,11,0)</f>
        <v>5940</v>
      </c>
      <c r="J1339">
        <f ca="1">VLOOKUP(A1339,Metadata!$A$1:$R$1501,12,0)</f>
        <v>2</v>
      </c>
      <c r="K1339">
        <f ca="1">VLOOKUP(A1339,Metadata!$A$1:$R$1501,13,0)</f>
        <v>3360</v>
      </c>
      <c r="L1339" s="17">
        <f ca="1">VLOOKUP(A1339,Metadata!$A$1:$R$1501,14,0)</f>
        <v>9300</v>
      </c>
      <c r="M1339" t="str">
        <f ca="1">VLOOKUP(A1339,Metadata!$A$1:$R$1501,15,0)</f>
        <v>Winter</v>
      </c>
      <c r="N1339" t="str">
        <f ca="1">VLOOKUP(A1339,Metadata!$A$1:$R$1501,17,0)</f>
        <v>Romantic</v>
      </c>
      <c r="O1339">
        <f ca="1">VLOOKUP(A1339,Metadata!$A$1:$R$1501,18,0)</f>
        <v>2</v>
      </c>
    </row>
    <row r="1340" spans="1:15">
      <c r="A1340" s="4">
        <v>1339</v>
      </c>
      <c r="B1340">
        <f ca="1">VLOOKUP(A1340,Metadata!$A$1:$R$1501,2,0)</f>
        <v>202</v>
      </c>
      <c r="C1340" t="str">
        <f ca="1">VLOOKUP(A1340,Metadata!$A$1:$R$1501,4,0)</f>
        <v>2 weeks</v>
      </c>
      <c r="D1340">
        <f ca="1">VLOOKUP(A1340,Metadata!$A$1:$R$1501,5,0)</f>
        <v>14</v>
      </c>
      <c r="E1340" s="17" t="str">
        <f ca="1">VLOOKUP(A1340,Metadata!$A$1:$R$1501,7,0)</f>
        <v>Hong Kong</v>
      </c>
      <c r="F1340" t="str">
        <f ca="1">VLOOKUP(A1340,Metadata!$A$1:$R$1501,8,0)</f>
        <v>Modern, Beach, Terrain</v>
      </c>
      <c r="G1340" t="str">
        <f ca="1">VLOOKUP(A1340,Metadata!$A$1:$R$1501,9,0)</f>
        <v>Asia</v>
      </c>
      <c r="H1340">
        <f ca="1">VLOOKUP(A1340,Metadata!$A$1:$R$1501,10,0)</f>
        <v>1</v>
      </c>
      <c r="I1340">
        <f ca="1">VLOOKUP(A1340,Metadata!$A$1:$R$1501,11,0)</f>
        <v>4620</v>
      </c>
      <c r="J1340">
        <f ca="1">VLOOKUP(A1340,Metadata!$A$1:$R$1501,12,0)</f>
        <v>2</v>
      </c>
      <c r="K1340">
        <f ca="1">VLOOKUP(A1340,Metadata!$A$1:$R$1501,13,0)</f>
        <v>9240</v>
      </c>
      <c r="L1340" s="17">
        <f ca="1">VLOOKUP(A1340,Metadata!$A$1:$R$1501,14,0)</f>
        <v>13860</v>
      </c>
      <c r="M1340" t="str">
        <f ca="1">VLOOKUP(A1340,Metadata!$A$1:$R$1501,15,0)</f>
        <v>Spring</v>
      </c>
      <c r="N1340" t="str">
        <f ca="1">VLOOKUP(A1340,Metadata!$A$1:$R$1501,17,0)</f>
        <v>Friends</v>
      </c>
      <c r="O1340">
        <f ca="1">VLOOKUP(A1340,Metadata!$A$1:$R$1501,18,0)</f>
        <v>6</v>
      </c>
    </row>
    <row r="1341" spans="1:15">
      <c r="A1341" s="4">
        <v>1340</v>
      </c>
      <c r="B1341">
        <f ca="1">VLOOKUP(A1341,Metadata!$A$1:$R$1501,2,0)</f>
        <v>136</v>
      </c>
      <c r="C1341" t="str">
        <f ca="1">VLOOKUP(A1341,Metadata!$A$1:$R$1501,4,0)</f>
        <v>3 days</v>
      </c>
      <c r="D1341">
        <f ca="1">VLOOKUP(A1341,Metadata!$A$1:$R$1501,5,0)</f>
        <v>3</v>
      </c>
      <c r="E1341" s="17" t="str">
        <f ca="1">VLOOKUP(A1341,Metadata!$A$1:$R$1501,7,0)</f>
        <v>Geneva</v>
      </c>
      <c r="F1341" t="str">
        <f ca="1">VLOOKUP(A1341,Metadata!$A$1:$R$1501,8,0)</f>
        <v>Historical, Beach, Terrain</v>
      </c>
      <c r="G1341" t="str">
        <f ca="1">VLOOKUP(A1341,Metadata!$A$1:$R$1501,9,0)</f>
        <v>Europe</v>
      </c>
      <c r="H1341">
        <f ca="1">VLOOKUP(A1341,Metadata!$A$1:$R$1501,10,0)</f>
        <v>3</v>
      </c>
      <c r="I1341">
        <f ca="1">VLOOKUP(A1341,Metadata!$A$1:$R$1501,11,0)</f>
        <v>1956</v>
      </c>
      <c r="J1341">
        <f ca="1">VLOOKUP(A1341,Metadata!$A$1:$R$1501,12,0)</f>
        <v>1</v>
      </c>
      <c r="K1341">
        <f ca="1">VLOOKUP(A1341,Metadata!$A$1:$R$1501,13,0)</f>
        <v>1960</v>
      </c>
      <c r="L1341" s="17">
        <f ca="1">VLOOKUP(A1341,Metadata!$A$1:$R$1501,14,0)</f>
        <v>3916</v>
      </c>
      <c r="M1341" t="str">
        <f ca="1">VLOOKUP(A1341,Metadata!$A$1:$R$1501,15,0)</f>
        <v>Summer</v>
      </c>
      <c r="N1341" t="str">
        <f ca="1">VLOOKUP(A1341,Metadata!$A$1:$R$1501,17,0)</f>
        <v>Romantic</v>
      </c>
      <c r="O1341">
        <f ca="1">VLOOKUP(A1341,Metadata!$A$1:$R$1501,18,0)</f>
        <v>2</v>
      </c>
    </row>
    <row r="1342" spans="1:15">
      <c r="A1342" s="4">
        <v>1341</v>
      </c>
      <c r="B1342">
        <f ca="1">VLOOKUP(A1342,Metadata!$A$1:$R$1501,2,0)</f>
        <v>284</v>
      </c>
      <c r="C1342" t="str">
        <f ca="1">VLOOKUP(A1342,Metadata!$A$1:$R$1501,4,0)</f>
        <v>2 weeks</v>
      </c>
      <c r="D1342">
        <f ca="1">VLOOKUP(A1342,Metadata!$A$1:$R$1501,5,0)</f>
        <v>14</v>
      </c>
      <c r="E1342" s="17" t="str">
        <f ca="1">VLOOKUP(A1342,Metadata!$A$1:$R$1501,7,0)</f>
        <v>Clark County</v>
      </c>
      <c r="F1342" t="str">
        <f ca="1">VLOOKUP(A1342,Metadata!$A$1:$R$1501,8,0)</f>
        <v>Modern, Nightlife, Park, Adventure-Land, Forest</v>
      </c>
      <c r="G1342" t="str">
        <f ca="1">VLOOKUP(A1342,Metadata!$A$1:$R$1501,9,0)</f>
        <v>North America</v>
      </c>
      <c r="H1342">
        <f ca="1">VLOOKUP(A1342,Metadata!$A$1:$R$1501,10,0)</f>
        <v>1</v>
      </c>
      <c r="I1342">
        <f ca="1">VLOOKUP(A1342,Metadata!$A$1:$R$1501,11,0)</f>
        <v>2604</v>
      </c>
      <c r="J1342">
        <f ca="1">VLOOKUP(A1342,Metadata!$A$1:$R$1501,12,0)</f>
        <v>1</v>
      </c>
      <c r="K1342">
        <f ca="1">VLOOKUP(A1342,Metadata!$A$1:$R$1501,13,0)</f>
        <v>280</v>
      </c>
      <c r="L1342" s="17">
        <f ca="1">VLOOKUP(A1342,Metadata!$A$1:$R$1501,14,0)</f>
        <v>2884</v>
      </c>
      <c r="M1342" t="str">
        <f ca="1">VLOOKUP(A1342,Metadata!$A$1:$R$1501,15,0)</f>
        <v>Summer</v>
      </c>
      <c r="N1342" t="str">
        <f ca="1">VLOOKUP(A1342,Metadata!$A$1:$R$1501,17,0)</f>
        <v>Romantic</v>
      </c>
      <c r="O1342">
        <f ca="1">VLOOKUP(A1342,Metadata!$A$1:$R$1501,18,0)</f>
        <v>2</v>
      </c>
    </row>
    <row r="1343" spans="1:15">
      <c r="A1343" s="4">
        <v>1342</v>
      </c>
      <c r="B1343">
        <f ca="1">VLOOKUP(A1343,Metadata!$A$1:$R$1501,2,0)</f>
        <v>265</v>
      </c>
      <c r="C1343" t="str">
        <f ca="1">VLOOKUP(A1343,Metadata!$A$1:$R$1501,4,0)</f>
        <v>1 week</v>
      </c>
      <c r="D1343">
        <f ca="1">VLOOKUP(A1343,Metadata!$A$1:$R$1501,5,0)</f>
        <v>7</v>
      </c>
      <c r="E1343" s="17" t="str">
        <f ca="1">VLOOKUP(A1343,Metadata!$A$1:$R$1501,7,0)</f>
        <v>Porto</v>
      </c>
      <c r="F1343" t="str">
        <f ca="1">VLOOKUP(A1343,Metadata!$A$1:$R$1501,8,0)</f>
        <v>Wineyard, Historical-Modern, Architecture</v>
      </c>
      <c r="G1343" t="str">
        <f ca="1">VLOOKUP(A1343,Metadata!$A$1:$R$1501,9,0)</f>
        <v>Europe</v>
      </c>
      <c r="H1343">
        <f ca="1">VLOOKUP(A1343,Metadata!$A$1:$R$1501,10,0)</f>
        <v>2</v>
      </c>
      <c r="I1343">
        <f ca="1">VLOOKUP(A1343,Metadata!$A$1:$R$1501,11,0)</f>
        <v>2744</v>
      </c>
      <c r="J1343">
        <f ca="1">VLOOKUP(A1343,Metadata!$A$1:$R$1501,12,0)</f>
        <v>1</v>
      </c>
      <c r="K1343">
        <f ca="1">VLOOKUP(A1343,Metadata!$A$1:$R$1501,13,0)</f>
        <v>4880</v>
      </c>
      <c r="L1343" s="17">
        <f ca="1">VLOOKUP(A1343,Metadata!$A$1:$R$1501,14,0)</f>
        <v>7624</v>
      </c>
      <c r="M1343" t="str">
        <f ca="1">VLOOKUP(A1343,Metadata!$A$1:$R$1501,15,0)</f>
        <v>Summer</v>
      </c>
      <c r="N1343" t="str">
        <f ca="1">VLOOKUP(A1343,Metadata!$A$1:$R$1501,17,0)</f>
        <v>Family</v>
      </c>
      <c r="O1343">
        <f ca="1">VLOOKUP(A1343,Metadata!$A$1:$R$1501,18,0)</f>
        <v>4</v>
      </c>
    </row>
    <row r="1344" spans="1:15">
      <c r="A1344" s="4">
        <v>1343</v>
      </c>
      <c r="B1344">
        <f ca="1">VLOOKUP(A1344,Metadata!$A$1:$R$1501,2,0)</f>
        <v>153</v>
      </c>
      <c r="C1344" t="str">
        <f ca="1">VLOOKUP(A1344,Metadata!$A$1:$R$1501,4,0)</f>
        <v>1 week</v>
      </c>
      <c r="D1344">
        <f ca="1">VLOOKUP(A1344,Metadata!$A$1:$R$1501,5,0)</f>
        <v>7</v>
      </c>
      <c r="E1344" s="17" t="str">
        <f ca="1">VLOOKUP(A1344,Metadata!$A$1:$R$1501,7,0)</f>
        <v>Mallorca</v>
      </c>
      <c r="F1344" t="str">
        <f ca="1">VLOOKUP(A1344,Metadata!$A$1:$R$1501,8,0)</f>
        <v>Beach, Aquatic, Adventure-Water</v>
      </c>
      <c r="G1344" t="str">
        <f ca="1">VLOOKUP(A1344,Metadata!$A$1:$R$1501,9,0)</f>
        <v>Europe</v>
      </c>
      <c r="H1344">
        <f ca="1">VLOOKUP(A1344,Metadata!$A$1:$R$1501,10,0)</f>
        <v>3</v>
      </c>
      <c r="I1344">
        <f ca="1">VLOOKUP(A1344,Metadata!$A$1:$R$1501,11,0)</f>
        <v>2562</v>
      </c>
      <c r="J1344">
        <f ca="1">VLOOKUP(A1344,Metadata!$A$1:$R$1501,12,0)</f>
        <v>1</v>
      </c>
      <c r="K1344">
        <f ca="1">VLOOKUP(A1344,Metadata!$A$1:$R$1501,13,0)</f>
        <v>2544</v>
      </c>
      <c r="L1344" s="17">
        <f ca="1">VLOOKUP(A1344,Metadata!$A$1:$R$1501,14,0)</f>
        <v>5106</v>
      </c>
      <c r="M1344" t="str">
        <f ca="1">VLOOKUP(A1344,Metadata!$A$1:$R$1501,15,0)</f>
        <v>Summer</v>
      </c>
      <c r="N1344" t="str">
        <f ca="1">VLOOKUP(A1344,Metadata!$A$1:$R$1501,17,0)</f>
        <v>Romantic</v>
      </c>
      <c r="O1344">
        <f ca="1">VLOOKUP(A1344,Metadata!$A$1:$R$1501,18,0)</f>
        <v>2</v>
      </c>
    </row>
    <row r="1345" spans="1:15">
      <c r="A1345" s="4">
        <v>1344</v>
      </c>
      <c r="B1345">
        <f ca="1">VLOOKUP(A1345,Metadata!$A$1:$R$1501,2,0)</f>
        <v>57</v>
      </c>
      <c r="C1345" t="str">
        <f ca="1">VLOOKUP(A1345,Metadata!$A$1:$R$1501,4,0)</f>
        <v>1 month</v>
      </c>
      <c r="D1345">
        <f ca="1">VLOOKUP(A1345,Metadata!$A$1:$R$1501,5,0)</f>
        <v>30</v>
      </c>
      <c r="E1345" s="17" t="str">
        <f ca="1">VLOOKUP(A1345,Metadata!$A$1:$R$1501,7,0)</f>
        <v>Los Angeles</v>
      </c>
      <c r="F1345" t="str">
        <f ca="1">VLOOKUP(A1345,Metadata!$A$1:$R$1501,8,0)</f>
        <v>Beach, Terrain</v>
      </c>
      <c r="G1345" t="str">
        <f ca="1">VLOOKUP(A1345,Metadata!$A$1:$R$1501,9,0)</f>
        <v>North America</v>
      </c>
      <c r="H1345">
        <f ca="1">VLOOKUP(A1345,Metadata!$A$1:$R$1501,10,0)</f>
        <v>2</v>
      </c>
      <c r="I1345">
        <f ca="1">VLOOKUP(A1345,Metadata!$A$1:$R$1501,11,0)</f>
        <v>22800</v>
      </c>
      <c r="J1345">
        <f ca="1">VLOOKUP(A1345,Metadata!$A$1:$R$1501,12,0)</f>
        <v>2</v>
      </c>
      <c r="K1345">
        <f ca="1">VLOOKUP(A1345,Metadata!$A$1:$R$1501,13,0)</f>
        <v>1760</v>
      </c>
      <c r="L1345" s="17">
        <f ca="1">VLOOKUP(A1345,Metadata!$A$1:$R$1501,14,0)</f>
        <v>24560</v>
      </c>
      <c r="M1345" t="str">
        <f ca="1">VLOOKUP(A1345,Metadata!$A$1:$R$1501,15,0)</f>
        <v>Summer</v>
      </c>
      <c r="N1345" t="str">
        <f ca="1">VLOOKUP(A1345,Metadata!$A$1:$R$1501,17,0)</f>
        <v>Family</v>
      </c>
      <c r="O1345">
        <f ca="1">VLOOKUP(A1345,Metadata!$A$1:$R$1501,18,0)</f>
        <v>4</v>
      </c>
    </row>
    <row r="1346" spans="1:15">
      <c r="A1346" s="4">
        <v>1345</v>
      </c>
      <c r="B1346">
        <f ca="1">VLOOKUP(A1346,Metadata!$A$1:$R$1501,2,0)</f>
        <v>191</v>
      </c>
      <c r="C1346" t="str">
        <f ca="1">VLOOKUP(A1346,Metadata!$A$1:$R$1501,4,0)</f>
        <v>3 days</v>
      </c>
      <c r="D1346">
        <f ca="1">VLOOKUP(A1346,Metadata!$A$1:$R$1501,5,0)</f>
        <v>3</v>
      </c>
      <c r="E1346" s="17" t="str">
        <f ca="1">VLOOKUP(A1346,Metadata!$A$1:$R$1501,7,0)</f>
        <v>Rome</v>
      </c>
      <c r="F1346" t="str">
        <f ca="1">VLOOKUP(A1346,Metadata!$A$1:$R$1501,8,0)</f>
        <v>Historical</v>
      </c>
      <c r="G1346" t="str">
        <f ca="1">VLOOKUP(A1346,Metadata!$A$1:$R$1501,9,0)</f>
        <v>Europe</v>
      </c>
      <c r="H1346">
        <f ca="1">VLOOKUP(A1346,Metadata!$A$1:$R$1501,10,0)</f>
        <v>1</v>
      </c>
      <c r="I1346">
        <f ca="1">VLOOKUP(A1346,Metadata!$A$1:$R$1501,11,0)</f>
        <v>636</v>
      </c>
      <c r="J1346">
        <f ca="1">VLOOKUP(A1346,Metadata!$A$1:$R$1501,12,0)</f>
        <v>1</v>
      </c>
      <c r="K1346">
        <f ca="1">VLOOKUP(A1346,Metadata!$A$1:$R$1501,13,0)</f>
        <v>3812</v>
      </c>
      <c r="L1346" s="17">
        <f ca="1">VLOOKUP(A1346,Metadata!$A$1:$R$1501,14,0)</f>
        <v>4448</v>
      </c>
      <c r="M1346" t="str">
        <f ca="1">VLOOKUP(A1346,Metadata!$A$1:$R$1501,15,0)</f>
        <v>Summer</v>
      </c>
      <c r="N1346" t="str">
        <f ca="1">VLOOKUP(A1346,Metadata!$A$1:$R$1501,17,0)</f>
        <v>Family</v>
      </c>
      <c r="O1346">
        <f ca="1">VLOOKUP(A1346,Metadata!$A$1:$R$1501,18,0)</f>
        <v>4</v>
      </c>
    </row>
    <row r="1347" spans="1:15">
      <c r="A1347" s="4">
        <v>1346</v>
      </c>
      <c r="B1347">
        <f ca="1">VLOOKUP(A1347,Metadata!$A$1:$R$1501,2,0)</f>
        <v>98</v>
      </c>
      <c r="C1347" t="str">
        <f ca="1">VLOOKUP(A1347,Metadata!$A$1:$R$1501,4,0)</f>
        <v>1 month</v>
      </c>
      <c r="D1347">
        <f ca="1">VLOOKUP(A1347,Metadata!$A$1:$R$1501,5,0)</f>
        <v>30</v>
      </c>
      <c r="E1347" s="17" t="str">
        <f ca="1">VLOOKUP(A1347,Metadata!$A$1:$R$1501,7,0)</f>
        <v>Amsterdam</v>
      </c>
      <c r="F1347" t="str">
        <f ca="1">VLOOKUP(A1347,Metadata!$A$1:$R$1501,8,0)</f>
        <v>Acquatic, Historical-Modern, Beach, Nightlife</v>
      </c>
      <c r="G1347" t="str">
        <f ca="1">VLOOKUP(A1347,Metadata!$A$1:$R$1501,9,0)</f>
        <v>Europe</v>
      </c>
      <c r="H1347">
        <f ca="1">VLOOKUP(A1347,Metadata!$A$1:$R$1501,10,0)</f>
        <v>1</v>
      </c>
      <c r="I1347">
        <f ca="1">VLOOKUP(A1347,Metadata!$A$1:$R$1501,11,0)</f>
        <v>9900</v>
      </c>
      <c r="J1347">
        <f ca="1">VLOOKUP(A1347,Metadata!$A$1:$R$1501,12,0)</f>
        <v>1</v>
      </c>
      <c r="K1347">
        <f ca="1">VLOOKUP(A1347,Metadata!$A$1:$R$1501,13,0)</f>
        <v>7110</v>
      </c>
      <c r="L1347" s="17">
        <f ca="1">VLOOKUP(A1347,Metadata!$A$1:$R$1501,14,0)</f>
        <v>17010</v>
      </c>
      <c r="M1347" t="str">
        <f ca="1">VLOOKUP(A1347,Metadata!$A$1:$R$1501,15,0)</f>
        <v>Summer</v>
      </c>
      <c r="N1347" t="str">
        <f ca="1">VLOOKUP(A1347,Metadata!$A$1:$R$1501,17,0)</f>
        <v>Friends</v>
      </c>
      <c r="O1347">
        <f ca="1">VLOOKUP(A1347,Metadata!$A$1:$R$1501,18,0)</f>
        <v>6</v>
      </c>
    </row>
    <row r="1348" spans="1:15">
      <c r="A1348" s="4">
        <v>1347</v>
      </c>
      <c r="B1348">
        <f ca="1">VLOOKUP(A1348,Metadata!$A$1:$R$1501,2,0)</f>
        <v>114</v>
      </c>
      <c r="C1348" t="str">
        <f ca="1">VLOOKUP(A1348,Metadata!$A$1:$R$1501,4,0)</f>
        <v>3 days</v>
      </c>
      <c r="D1348">
        <f ca="1">VLOOKUP(A1348,Metadata!$A$1:$R$1501,5,0)</f>
        <v>3</v>
      </c>
      <c r="E1348" s="17" t="str">
        <f ca="1">VLOOKUP(A1348,Metadata!$A$1:$R$1501,7,0)</f>
        <v>Rio de Janeiro</v>
      </c>
      <c r="F1348" t="str">
        <f ca="1">VLOOKUP(A1348,Metadata!$A$1:$R$1501,8,0)</f>
        <v>Historical</v>
      </c>
      <c r="G1348" t="str">
        <f ca="1">VLOOKUP(A1348,Metadata!$A$1:$R$1501,9,0)</f>
        <v>South America</v>
      </c>
      <c r="H1348">
        <f ca="1">VLOOKUP(A1348,Metadata!$A$1:$R$1501,10,0)</f>
        <v>1</v>
      </c>
      <c r="I1348">
        <f ca="1">VLOOKUP(A1348,Metadata!$A$1:$R$1501,11,0)</f>
        <v>684</v>
      </c>
      <c r="J1348">
        <f ca="1">VLOOKUP(A1348,Metadata!$A$1:$R$1501,12,0)</f>
        <v>1</v>
      </c>
      <c r="K1348">
        <f ca="1">VLOOKUP(A1348,Metadata!$A$1:$R$1501,13,0)</f>
        <v>6360</v>
      </c>
      <c r="L1348" s="17">
        <f ca="1">VLOOKUP(A1348,Metadata!$A$1:$R$1501,14,0)</f>
        <v>7044</v>
      </c>
      <c r="M1348" t="str">
        <f ca="1">VLOOKUP(A1348,Metadata!$A$1:$R$1501,15,0)</f>
        <v>Winter</v>
      </c>
      <c r="N1348" t="str">
        <f ca="1">VLOOKUP(A1348,Metadata!$A$1:$R$1501,17,0)</f>
        <v>Friends</v>
      </c>
      <c r="O1348">
        <f ca="1">VLOOKUP(A1348,Metadata!$A$1:$R$1501,18,0)</f>
        <v>6</v>
      </c>
    </row>
    <row r="1349" spans="1:15">
      <c r="A1349" s="4">
        <v>1348</v>
      </c>
      <c r="B1349">
        <f ca="1">VLOOKUP(A1349,Metadata!$A$1:$R$1501,2,0)</f>
        <v>253</v>
      </c>
      <c r="C1349" t="str">
        <f ca="1">VLOOKUP(A1349,Metadata!$A$1:$R$1501,4,0)</f>
        <v>3 days</v>
      </c>
      <c r="D1349">
        <f ca="1">VLOOKUP(A1349,Metadata!$A$1:$R$1501,5,0)</f>
        <v>3</v>
      </c>
      <c r="E1349" s="17" t="str">
        <f ca="1">VLOOKUP(A1349,Metadata!$A$1:$R$1501,7,0)</f>
        <v>Amsterdam</v>
      </c>
      <c r="F1349" t="str">
        <f ca="1">VLOOKUP(A1349,Metadata!$A$1:$R$1501,8,0)</f>
        <v>Acquatic, Historical-Modern, Beach, Nightlife</v>
      </c>
      <c r="G1349" t="str">
        <f ca="1">VLOOKUP(A1349,Metadata!$A$1:$R$1501,9,0)</f>
        <v>Europe</v>
      </c>
      <c r="H1349">
        <f ca="1">VLOOKUP(A1349,Metadata!$A$1:$R$1501,10,0)</f>
        <v>3</v>
      </c>
      <c r="I1349">
        <f ca="1">VLOOKUP(A1349,Metadata!$A$1:$R$1501,11,0)</f>
        <v>2208</v>
      </c>
      <c r="J1349">
        <f ca="1">VLOOKUP(A1349,Metadata!$A$1:$R$1501,12,0)</f>
        <v>2</v>
      </c>
      <c r="K1349">
        <f ca="1">VLOOKUP(A1349,Metadata!$A$1:$R$1501,13,0)</f>
        <v>4740</v>
      </c>
      <c r="L1349" s="17">
        <f ca="1">VLOOKUP(A1349,Metadata!$A$1:$R$1501,14,0)</f>
        <v>6948</v>
      </c>
      <c r="M1349" t="str">
        <f ca="1">VLOOKUP(A1349,Metadata!$A$1:$R$1501,15,0)</f>
        <v>Summer</v>
      </c>
      <c r="N1349" t="str">
        <f ca="1">VLOOKUP(A1349,Metadata!$A$1:$R$1501,17,0)</f>
        <v>Romantic</v>
      </c>
      <c r="O1349">
        <f ca="1">VLOOKUP(A1349,Metadata!$A$1:$R$1501,18,0)</f>
        <v>2</v>
      </c>
    </row>
    <row r="1350" spans="1:15">
      <c r="A1350" s="4">
        <v>1349</v>
      </c>
      <c r="B1350">
        <f ca="1">VLOOKUP(A1350,Metadata!$A$1:$R$1501,2,0)</f>
        <v>259</v>
      </c>
      <c r="C1350" t="str">
        <f ca="1">VLOOKUP(A1350,Metadata!$A$1:$R$1501,4,0)</f>
        <v>3 days</v>
      </c>
      <c r="D1350">
        <f ca="1">VLOOKUP(A1350,Metadata!$A$1:$R$1501,5,0)</f>
        <v>3</v>
      </c>
      <c r="E1350" s="17" t="str">
        <f ca="1">VLOOKUP(A1350,Metadata!$A$1:$R$1501,7,0)</f>
        <v>London</v>
      </c>
      <c r="F1350" t="str">
        <f ca="1">VLOOKUP(A1350,Metadata!$A$1:$R$1501,8,0)</f>
        <v>Modern, Beach</v>
      </c>
      <c r="G1350" t="str">
        <f ca="1">VLOOKUP(A1350,Metadata!$A$1:$R$1501,9,0)</f>
        <v>Europe</v>
      </c>
      <c r="H1350">
        <f ca="1">VLOOKUP(A1350,Metadata!$A$1:$R$1501,10,0)</f>
        <v>1</v>
      </c>
      <c r="I1350">
        <f ca="1">VLOOKUP(A1350,Metadata!$A$1:$R$1501,11,0)</f>
        <v>207</v>
      </c>
      <c r="J1350">
        <f ca="1">VLOOKUP(A1350,Metadata!$A$1:$R$1501,12,0)</f>
        <v>1</v>
      </c>
      <c r="K1350">
        <f ca="1">VLOOKUP(A1350,Metadata!$A$1:$R$1501,13,0)</f>
        <v>1150</v>
      </c>
      <c r="L1350" s="17">
        <f ca="1">VLOOKUP(A1350,Metadata!$A$1:$R$1501,14,0)</f>
        <v>1357</v>
      </c>
      <c r="M1350" t="str">
        <f ca="1">VLOOKUP(A1350,Metadata!$A$1:$R$1501,15,0)</f>
        <v>Summer</v>
      </c>
      <c r="N1350" t="str">
        <f ca="1">VLOOKUP(A1350,Metadata!$A$1:$R$1501,17,0)</f>
        <v>Solo</v>
      </c>
      <c r="O1350">
        <f ca="1">VLOOKUP(A1350,Metadata!$A$1:$R$1501,18,0)</f>
        <v>1</v>
      </c>
    </row>
    <row r="1351" spans="1:15">
      <c r="A1351" s="4">
        <v>1350</v>
      </c>
      <c r="B1351">
        <f ca="1">VLOOKUP(A1351,Metadata!$A$1:$R$1501,2,0)</f>
        <v>271</v>
      </c>
      <c r="C1351" t="str">
        <f ca="1">VLOOKUP(A1351,Metadata!$A$1:$R$1501,4,0)</f>
        <v>2 weeks</v>
      </c>
      <c r="D1351">
        <f ca="1">VLOOKUP(A1351,Metadata!$A$1:$R$1501,5,0)</f>
        <v>14</v>
      </c>
      <c r="E1351" s="17" t="str">
        <f ca="1">VLOOKUP(A1351,Metadata!$A$1:$R$1501,7,0)</f>
        <v>Broward County</v>
      </c>
      <c r="F1351" t="str">
        <f ca="1">VLOOKUP(A1351,Metadata!$A$1:$R$1501,8,0)</f>
        <v>Beach, Modern, Park, Aquatic</v>
      </c>
      <c r="G1351" t="str">
        <f ca="1">VLOOKUP(A1351,Metadata!$A$1:$R$1501,9,0)</f>
        <v>North America</v>
      </c>
      <c r="H1351">
        <f ca="1">VLOOKUP(A1351,Metadata!$A$1:$R$1501,10,0)</f>
        <v>3</v>
      </c>
      <c r="I1351">
        <f ca="1">VLOOKUP(A1351,Metadata!$A$1:$R$1501,11,0)</f>
        <v>28728</v>
      </c>
      <c r="J1351">
        <f ca="1">VLOOKUP(A1351,Metadata!$A$1:$R$1501,12,0)</f>
        <v>2</v>
      </c>
      <c r="K1351">
        <f ca="1">VLOOKUP(A1351,Metadata!$A$1:$R$1501,13,0)</f>
        <v>1560</v>
      </c>
      <c r="L1351" s="17">
        <f ca="1">VLOOKUP(A1351,Metadata!$A$1:$R$1501,14,0)</f>
        <v>30288</v>
      </c>
      <c r="M1351" t="str">
        <f ca="1">VLOOKUP(A1351,Metadata!$A$1:$R$1501,15,0)</f>
        <v>Summer</v>
      </c>
      <c r="N1351" t="str">
        <f ca="1">VLOOKUP(A1351,Metadata!$A$1:$R$1501,17,0)</f>
        <v>Friends</v>
      </c>
      <c r="O1351">
        <f ca="1">VLOOKUP(A1351,Metadata!$A$1:$R$1501,18,0)</f>
        <v>6</v>
      </c>
    </row>
    <row r="1352" spans="1:15">
      <c r="A1352" s="4">
        <v>1351</v>
      </c>
      <c r="B1352">
        <f ca="1">VLOOKUP(A1352,Metadata!$A$1:$R$1501,2,0)</f>
        <v>180</v>
      </c>
      <c r="C1352" t="str">
        <f ca="1">VLOOKUP(A1352,Metadata!$A$1:$R$1501,4,0)</f>
        <v>1 month</v>
      </c>
      <c r="D1352">
        <f ca="1">VLOOKUP(A1352,Metadata!$A$1:$R$1501,5,0)</f>
        <v>30</v>
      </c>
      <c r="E1352" s="17" t="str">
        <f ca="1">VLOOKUP(A1352,Metadata!$A$1:$R$1501,7,0)</f>
        <v>Amsterdam</v>
      </c>
      <c r="F1352" t="str">
        <f ca="1">VLOOKUP(A1352,Metadata!$A$1:$R$1501,8,0)</f>
        <v>Acquatic, Historical-Modern, Beach, Nightlife</v>
      </c>
      <c r="G1352" t="str">
        <f ca="1">VLOOKUP(A1352,Metadata!$A$1:$R$1501,9,0)</f>
        <v>Europe</v>
      </c>
      <c r="H1352">
        <f ca="1">VLOOKUP(A1352,Metadata!$A$1:$R$1501,10,0)</f>
        <v>3</v>
      </c>
      <c r="I1352">
        <f ca="1">VLOOKUP(A1352,Metadata!$A$1:$R$1501,11,0)</f>
        <v>66240</v>
      </c>
      <c r="J1352">
        <f ca="1">VLOOKUP(A1352,Metadata!$A$1:$R$1501,12,0)</f>
        <v>1</v>
      </c>
      <c r="K1352">
        <f ca="1">VLOOKUP(A1352,Metadata!$A$1:$R$1501,13,0)</f>
        <v>7110</v>
      </c>
      <c r="L1352" s="17">
        <f ca="1">VLOOKUP(A1352,Metadata!$A$1:$R$1501,14,0)</f>
        <v>73350</v>
      </c>
      <c r="M1352" t="str">
        <f ca="1">VLOOKUP(A1352,Metadata!$A$1:$R$1501,15,0)</f>
        <v>Summer</v>
      </c>
      <c r="N1352" t="str">
        <f ca="1">VLOOKUP(A1352,Metadata!$A$1:$R$1501,17,0)</f>
        <v>Friends</v>
      </c>
      <c r="O1352">
        <f ca="1">VLOOKUP(A1352,Metadata!$A$1:$R$1501,18,0)</f>
        <v>6</v>
      </c>
    </row>
    <row r="1353" spans="1:15">
      <c r="A1353" s="4">
        <v>1352</v>
      </c>
      <c r="B1353">
        <f ca="1">VLOOKUP(A1353,Metadata!$A$1:$R$1501,2,0)</f>
        <v>243</v>
      </c>
      <c r="C1353" t="str">
        <f ca="1">VLOOKUP(A1353,Metadata!$A$1:$R$1501,4,0)</f>
        <v>1 week</v>
      </c>
      <c r="D1353">
        <f ca="1">VLOOKUP(A1353,Metadata!$A$1:$R$1501,5,0)</f>
        <v>7</v>
      </c>
      <c r="E1353" s="17" t="str">
        <f ca="1">VLOOKUP(A1353,Metadata!$A$1:$R$1501,7,0)</f>
        <v>Geneva</v>
      </c>
      <c r="F1353" t="str">
        <f ca="1">VLOOKUP(A1353,Metadata!$A$1:$R$1501,8,0)</f>
        <v>Historical, Beach, Terrain</v>
      </c>
      <c r="G1353" t="str">
        <f ca="1">VLOOKUP(A1353,Metadata!$A$1:$R$1501,9,0)</f>
        <v>Europe</v>
      </c>
      <c r="H1353">
        <f ca="1">VLOOKUP(A1353,Metadata!$A$1:$R$1501,10,0)</f>
        <v>3</v>
      </c>
      <c r="I1353">
        <f ca="1">VLOOKUP(A1353,Metadata!$A$1:$R$1501,11,0)</f>
        <v>4564</v>
      </c>
      <c r="J1353">
        <f ca="1">VLOOKUP(A1353,Metadata!$A$1:$R$1501,12,0)</f>
        <v>1</v>
      </c>
      <c r="K1353">
        <f ca="1">VLOOKUP(A1353,Metadata!$A$1:$R$1501,13,0)</f>
        <v>1960</v>
      </c>
      <c r="L1353" s="17">
        <f ca="1">VLOOKUP(A1353,Metadata!$A$1:$R$1501,14,0)</f>
        <v>6524</v>
      </c>
      <c r="M1353" t="str">
        <f ca="1">VLOOKUP(A1353,Metadata!$A$1:$R$1501,15,0)</f>
        <v>Summer</v>
      </c>
      <c r="N1353" t="str">
        <f ca="1">VLOOKUP(A1353,Metadata!$A$1:$R$1501,17,0)</f>
        <v>Romantic</v>
      </c>
      <c r="O1353">
        <f ca="1">VLOOKUP(A1353,Metadata!$A$1:$R$1501,18,0)</f>
        <v>2</v>
      </c>
    </row>
    <row r="1354" spans="1:15">
      <c r="A1354" s="4">
        <v>1353</v>
      </c>
      <c r="B1354">
        <f ca="1">VLOOKUP(A1354,Metadata!$A$1:$R$1501,2,0)</f>
        <v>52</v>
      </c>
      <c r="C1354" t="str">
        <f ca="1">VLOOKUP(A1354,Metadata!$A$1:$R$1501,4,0)</f>
        <v>1 month</v>
      </c>
      <c r="D1354">
        <f ca="1">VLOOKUP(A1354,Metadata!$A$1:$R$1501,5,0)</f>
        <v>30</v>
      </c>
      <c r="E1354" s="17" t="str">
        <f ca="1">VLOOKUP(A1354,Metadata!$A$1:$R$1501,7,0)</f>
        <v>Beijing</v>
      </c>
      <c r="F1354" t="str">
        <f ca="1">VLOOKUP(A1354,Metadata!$A$1:$R$1501,8,0)</f>
        <v>Modern, Beach, Nightlife</v>
      </c>
      <c r="G1354" t="str">
        <f ca="1">VLOOKUP(A1354,Metadata!$A$1:$R$1501,9,0)</f>
        <v>Asia</v>
      </c>
      <c r="H1354">
        <f ca="1">VLOOKUP(A1354,Metadata!$A$1:$R$1501,10,0)</f>
        <v>3</v>
      </c>
      <c r="I1354">
        <f ca="1">VLOOKUP(A1354,Metadata!$A$1:$R$1501,11,0)</f>
        <v>5520</v>
      </c>
      <c r="J1354">
        <f ca="1">VLOOKUP(A1354,Metadata!$A$1:$R$1501,12,0)</f>
        <v>1</v>
      </c>
      <c r="K1354">
        <f ca="1">VLOOKUP(A1354,Metadata!$A$1:$R$1501,13,0)</f>
        <v>940</v>
      </c>
      <c r="L1354" s="17">
        <f ca="1">VLOOKUP(A1354,Metadata!$A$1:$R$1501,14,0)</f>
        <v>6460</v>
      </c>
      <c r="M1354" t="str">
        <f ca="1">VLOOKUP(A1354,Metadata!$A$1:$R$1501,15,0)</f>
        <v>Spring</v>
      </c>
      <c r="N1354" t="str">
        <f ca="1">VLOOKUP(A1354,Metadata!$A$1:$R$1501,17,0)</f>
        <v>Solo</v>
      </c>
      <c r="O1354">
        <f ca="1">VLOOKUP(A1354,Metadata!$A$1:$R$1501,18,0)</f>
        <v>1</v>
      </c>
    </row>
    <row r="1355" spans="1:15">
      <c r="A1355" s="4">
        <v>1354</v>
      </c>
      <c r="B1355">
        <f ca="1">VLOOKUP(A1355,Metadata!$A$1:$R$1501,2,0)</f>
        <v>58</v>
      </c>
      <c r="C1355" t="str">
        <f ca="1">VLOOKUP(A1355,Metadata!$A$1:$R$1501,4,0)</f>
        <v>2 weeks</v>
      </c>
      <c r="D1355">
        <f ca="1">VLOOKUP(A1355,Metadata!$A$1:$R$1501,5,0)</f>
        <v>14</v>
      </c>
      <c r="E1355" s="17" t="str">
        <f ca="1">VLOOKUP(A1355,Metadata!$A$1:$R$1501,7,0)</f>
        <v>New York City</v>
      </c>
      <c r="F1355" t="str">
        <f ca="1">VLOOKUP(A1355,Metadata!$A$1:$R$1501,8,0)</f>
        <v>Modern, Park, Adventure-Land, Architecture, Nightlife</v>
      </c>
      <c r="G1355" t="str">
        <f ca="1">VLOOKUP(A1355,Metadata!$A$1:$R$1501,9,0)</f>
        <v>North America</v>
      </c>
      <c r="H1355">
        <f ca="1">VLOOKUP(A1355,Metadata!$A$1:$R$1501,10,0)</f>
        <v>3</v>
      </c>
      <c r="I1355">
        <f ca="1">VLOOKUP(A1355,Metadata!$A$1:$R$1501,11,0)</f>
        <v>39200</v>
      </c>
      <c r="J1355">
        <f ca="1">VLOOKUP(A1355,Metadata!$A$1:$R$1501,12,0)</f>
        <v>1</v>
      </c>
      <c r="K1355">
        <f ca="1">VLOOKUP(A1355,Metadata!$A$1:$R$1501,13,0)</f>
        <v>1000</v>
      </c>
      <c r="L1355" s="17">
        <f ca="1">VLOOKUP(A1355,Metadata!$A$1:$R$1501,14,0)</f>
        <v>40200</v>
      </c>
      <c r="M1355" t="str">
        <f ca="1">VLOOKUP(A1355,Metadata!$A$1:$R$1501,15,0)</f>
        <v>Summer</v>
      </c>
      <c r="N1355" t="str">
        <f ca="1">VLOOKUP(A1355,Metadata!$A$1:$R$1501,17,0)</f>
        <v>Family</v>
      </c>
      <c r="O1355">
        <f ca="1">VLOOKUP(A1355,Metadata!$A$1:$R$1501,18,0)</f>
        <v>4</v>
      </c>
    </row>
    <row r="1356" spans="1:15">
      <c r="A1356" s="4">
        <v>1355</v>
      </c>
      <c r="B1356">
        <f ca="1">VLOOKUP(A1356,Metadata!$A$1:$R$1501,2,0)</f>
        <v>275</v>
      </c>
      <c r="C1356" t="str">
        <f ca="1">VLOOKUP(A1356,Metadata!$A$1:$R$1501,4,0)</f>
        <v>1 month</v>
      </c>
      <c r="D1356">
        <f ca="1">VLOOKUP(A1356,Metadata!$A$1:$R$1501,5,0)</f>
        <v>30</v>
      </c>
      <c r="E1356" s="17" t="str">
        <f ca="1">VLOOKUP(A1356,Metadata!$A$1:$R$1501,7,0)</f>
        <v>Denver</v>
      </c>
      <c r="F1356" t="str">
        <f ca="1">VLOOKUP(A1356,Metadata!$A$1:$R$1501,8,0)</f>
        <v>Modern, Hills, Park, Architecture</v>
      </c>
      <c r="G1356" t="str">
        <f ca="1">VLOOKUP(A1356,Metadata!$A$1:$R$1501,9,0)</f>
        <v>North America</v>
      </c>
      <c r="H1356">
        <f ca="1">VLOOKUP(A1356,Metadata!$A$1:$R$1501,10,0)</f>
        <v>3</v>
      </c>
      <c r="I1356">
        <f ca="1">VLOOKUP(A1356,Metadata!$A$1:$R$1501,11,0)</f>
        <v>23520</v>
      </c>
      <c r="J1356">
        <f ca="1">VLOOKUP(A1356,Metadata!$A$1:$R$1501,12,0)</f>
        <v>2</v>
      </c>
      <c r="K1356">
        <f ca="1">VLOOKUP(A1356,Metadata!$A$1:$R$1501,13,0)</f>
        <v>600</v>
      </c>
      <c r="L1356" s="17">
        <f ca="1">VLOOKUP(A1356,Metadata!$A$1:$R$1501,14,0)</f>
        <v>24120</v>
      </c>
      <c r="M1356" t="str">
        <f ca="1">VLOOKUP(A1356,Metadata!$A$1:$R$1501,15,0)</f>
        <v>Summer</v>
      </c>
      <c r="N1356" t="str">
        <f ca="1">VLOOKUP(A1356,Metadata!$A$1:$R$1501,17,0)</f>
        <v>Romantic</v>
      </c>
      <c r="O1356">
        <f ca="1">VLOOKUP(A1356,Metadata!$A$1:$R$1501,18,0)</f>
        <v>2</v>
      </c>
    </row>
    <row r="1357" spans="1:15">
      <c r="A1357" s="4">
        <v>1356</v>
      </c>
      <c r="B1357">
        <f ca="1">VLOOKUP(A1357,Metadata!$A$1:$R$1501,2,0)</f>
        <v>178</v>
      </c>
      <c r="C1357" t="str">
        <f ca="1">VLOOKUP(A1357,Metadata!$A$1:$R$1501,4,0)</f>
        <v>3 days</v>
      </c>
      <c r="D1357">
        <f ca="1">VLOOKUP(A1357,Metadata!$A$1:$R$1501,5,0)</f>
        <v>3</v>
      </c>
      <c r="E1357" s="17" t="str">
        <f ca="1">VLOOKUP(A1357,Metadata!$A$1:$R$1501,7,0)</f>
        <v>Hawaii</v>
      </c>
      <c r="F1357" t="str">
        <f ca="1">VLOOKUP(A1357,Metadata!$A$1:$R$1501,8,0)</f>
        <v>Beach, Terrain, Modern</v>
      </c>
      <c r="G1357" t="str">
        <f ca="1">VLOOKUP(A1357,Metadata!$A$1:$R$1501,9,0)</f>
        <v>North America</v>
      </c>
      <c r="H1357">
        <f ca="1">VLOOKUP(A1357,Metadata!$A$1:$R$1501,10,0)</f>
        <v>3</v>
      </c>
      <c r="I1357">
        <f ca="1">VLOOKUP(A1357,Metadata!$A$1:$R$1501,11,0)</f>
        <v>9540</v>
      </c>
      <c r="J1357">
        <f ca="1">VLOOKUP(A1357,Metadata!$A$1:$R$1501,12,0)</f>
        <v>2</v>
      </c>
      <c r="K1357">
        <f ca="1">VLOOKUP(A1357,Metadata!$A$1:$R$1501,13,0)</f>
        <v>6400</v>
      </c>
      <c r="L1357" s="17">
        <f ca="1">VLOOKUP(A1357,Metadata!$A$1:$R$1501,14,0)</f>
        <v>15940</v>
      </c>
      <c r="M1357" t="str">
        <f ca="1">VLOOKUP(A1357,Metadata!$A$1:$R$1501,15,0)</f>
        <v>Summer</v>
      </c>
      <c r="N1357" t="str">
        <f ca="1">VLOOKUP(A1357,Metadata!$A$1:$R$1501,17,0)</f>
        <v>Family</v>
      </c>
      <c r="O1357">
        <f ca="1">VLOOKUP(A1357,Metadata!$A$1:$R$1501,18,0)</f>
        <v>4</v>
      </c>
    </row>
    <row r="1358" spans="1:15">
      <c r="A1358" s="4">
        <v>1357</v>
      </c>
      <c r="B1358">
        <f ca="1">VLOOKUP(A1358,Metadata!$A$1:$R$1501,2,0)</f>
        <v>76</v>
      </c>
      <c r="C1358" t="str">
        <f ca="1">VLOOKUP(A1358,Metadata!$A$1:$R$1501,4,0)</f>
        <v>1 month</v>
      </c>
      <c r="D1358">
        <f ca="1">VLOOKUP(A1358,Metadata!$A$1:$R$1501,5,0)</f>
        <v>30</v>
      </c>
      <c r="E1358" s="17" t="str">
        <f ca="1">VLOOKUP(A1358,Metadata!$A$1:$R$1501,7,0)</f>
        <v>London</v>
      </c>
      <c r="F1358" t="str">
        <f ca="1">VLOOKUP(A1358,Metadata!$A$1:$R$1501,8,0)</f>
        <v>Modern, Beach</v>
      </c>
      <c r="G1358" t="str">
        <f ca="1">VLOOKUP(A1358,Metadata!$A$1:$R$1501,9,0)</f>
        <v>Europe</v>
      </c>
      <c r="H1358">
        <f ca="1">VLOOKUP(A1358,Metadata!$A$1:$R$1501,10,0)</f>
        <v>1</v>
      </c>
      <c r="I1358">
        <f ca="1">VLOOKUP(A1358,Metadata!$A$1:$R$1501,11,0)</f>
        <v>12420</v>
      </c>
      <c r="J1358">
        <f ca="1">VLOOKUP(A1358,Metadata!$A$1:$R$1501,12,0)</f>
        <v>2</v>
      </c>
      <c r="K1358">
        <f ca="1">VLOOKUP(A1358,Metadata!$A$1:$R$1501,13,0)</f>
        <v>13800</v>
      </c>
      <c r="L1358" s="17">
        <f ca="1">VLOOKUP(A1358,Metadata!$A$1:$R$1501,14,0)</f>
        <v>26220</v>
      </c>
      <c r="M1358" t="str">
        <f ca="1">VLOOKUP(A1358,Metadata!$A$1:$R$1501,15,0)</f>
        <v>Summer</v>
      </c>
      <c r="N1358" t="str">
        <f ca="1">VLOOKUP(A1358,Metadata!$A$1:$R$1501,17,0)</f>
        <v>Friends</v>
      </c>
      <c r="O1358">
        <f ca="1">VLOOKUP(A1358,Metadata!$A$1:$R$1501,18,0)</f>
        <v>6</v>
      </c>
    </row>
    <row r="1359" spans="1:15">
      <c r="A1359" s="4">
        <v>1358</v>
      </c>
      <c r="B1359">
        <f ca="1">VLOOKUP(A1359,Metadata!$A$1:$R$1501,2,0)</f>
        <v>103</v>
      </c>
      <c r="C1359" t="str">
        <f ca="1">VLOOKUP(A1359,Metadata!$A$1:$R$1501,4,0)</f>
        <v>2 weeks</v>
      </c>
      <c r="D1359">
        <f ca="1">VLOOKUP(A1359,Metadata!$A$1:$R$1501,5,0)</f>
        <v>14</v>
      </c>
      <c r="E1359" s="17" t="str">
        <f ca="1">VLOOKUP(A1359,Metadata!$A$1:$R$1501,7,0)</f>
        <v>New York City</v>
      </c>
      <c r="F1359" t="str">
        <f ca="1">VLOOKUP(A1359,Metadata!$A$1:$R$1501,8,0)</f>
        <v>Modern, Park, Adventure-Land, Architecture, Nightlife</v>
      </c>
      <c r="G1359" t="str">
        <f ca="1">VLOOKUP(A1359,Metadata!$A$1:$R$1501,9,0)</f>
        <v>North America</v>
      </c>
      <c r="H1359">
        <f ca="1">VLOOKUP(A1359,Metadata!$A$1:$R$1501,10,0)</f>
        <v>3</v>
      </c>
      <c r="I1359">
        <f ca="1">VLOOKUP(A1359,Metadata!$A$1:$R$1501,11,0)</f>
        <v>39200</v>
      </c>
      <c r="J1359">
        <f ca="1">VLOOKUP(A1359,Metadata!$A$1:$R$1501,12,0)</f>
        <v>2</v>
      </c>
      <c r="K1359">
        <f ca="1">VLOOKUP(A1359,Metadata!$A$1:$R$1501,13,0)</f>
        <v>2000</v>
      </c>
      <c r="L1359" s="17">
        <f ca="1">VLOOKUP(A1359,Metadata!$A$1:$R$1501,14,0)</f>
        <v>41200</v>
      </c>
      <c r="M1359" t="str">
        <f ca="1">VLOOKUP(A1359,Metadata!$A$1:$R$1501,15,0)</f>
        <v>Summer</v>
      </c>
      <c r="N1359" t="str">
        <f ca="1">VLOOKUP(A1359,Metadata!$A$1:$R$1501,17,0)</f>
        <v>Family</v>
      </c>
      <c r="O1359">
        <f ca="1">VLOOKUP(A1359,Metadata!$A$1:$R$1501,18,0)</f>
        <v>4</v>
      </c>
    </row>
    <row r="1360" spans="1:15">
      <c r="A1360" s="4">
        <v>1359</v>
      </c>
      <c r="B1360">
        <f ca="1">VLOOKUP(A1360,Metadata!$A$1:$R$1501,2,0)</f>
        <v>132</v>
      </c>
      <c r="C1360" t="str">
        <f ca="1">VLOOKUP(A1360,Metadata!$A$1:$R$1501,4,0)</f>
        <v>1 month</v>
      </c>
      <c r="D1360">
        <f ca="1">VLOOKUP(A1360,Metadata!$A$1:$R$1501,5,0)</f>
        <v>30</v>
      </c>
      <c r="E1360" s="17" t="str">
        <f ca="1">VLOOKUP(A1360,Metadata!$A$1:$R$1501,7,0)</f>
        <v>Edinburgh</v>
      </c>
      <c r="F1360" t="str">
        <f ca="1">VLOOKUP(A1360,Metadata!$A$1:$R$1501,8,0)</f>
        <v>Historical-Medieval, Beach, Architecture</v>
      </c>
      <c r="G1360" t="str">
        <f ca="1">VLOOKUP(A1360,Metadata!$A$1:$R$1501,9,0)</f>
        <v>Europe</v>
      </c>
      <c r="H1360">
        <f ca="1">VLOOKUP(A1360,Metadata!$A$1:$R$1501,10,0)</f>
        <v>2</v>
      </c>
      <c r="I1360">
        <f ca="1">VLOOKUP(A1360,Metadata!$A$1:$R$1501,11,0)</f>
        <v>17160</v>
      </c>
      <c r="J1360">
        <f ca="1">VLOOKUP(A1360,Metadata!$A$1:$R$1501,12,0)</f>
        <v>1</v>
      </c>
      <c r="K1360">
        <f ca="1">VLOOKUP(A1360,Metadata!$A$1:$R$1501,13,0)</f>
        <v>4320</v>
      </c>
      <c r="L1360" s="17">
        <f ca="1">VLOOKUP(A1360,Metadata!$A$1:$R$1501,14,0)</f>
        <v>21480</v>
      </c>
      <c r="M1360" t="str">
        <f ca="1">VLOOKUP(A1360,Metadata!$A$1:$R$1501,15,0)</f>
        <v>Summer</v>
      </c>
      <c r="N1360" t="str">
        <f ca="1">VLOOKUP(A1360,Metadata!$A$1:$R$1501,17,0)</f>
        <v>Family</v>
      </c>
      <c r="O1360">
        <f ca="1">VLOOKUP(A1360,Metadata!$A$1:$R$1501,18,0)</f>
        <v>4</v>
      </c>
    </row>
    <row r="1361" spans="1:15">
      <c r="A1361" s="4">
        <v>1360</v>
      </c>
      <c r="B1361">
        <f ca="1">VLOOKUP(A1361,Metadata!$A$1:$R$1501,2,0)</f>
        <v>11</v>
      </c>
      <c r="C1361" t="str">
        <f ca="1">VLOOKUP(A1361,Metadata!$A$1:$R$1501,4,0)</f>
        <v>2 weeks</v>
      </c>
      <c r="D1361">
        <f ca="1">VLOOKUP(A1361,Metadata!$A$1:$R$1501,5,0)</f>
        <v>14</v>
      </c>
      <c r="E1361" s="17" t="str">
        <f ca="1">VLOOKUP(A1361,Metadata!$A$1:$R$1501,7,0)</f>
        <v>Victoria</v>
      </c>
      <c r="F1361" t="str">
        <f ca="1">VLOOKUP(A1361,Metadata!$A$1:$R$1501,8,0)</f>
        <v>Historical</v>
      </c>
      <c r="G1361" t="str">
        <f ca="1">VLOOKUP(A1361,Metadata!$A$1:$R$1501,9,0)</f>
        <v>North America</v>
      </c>
      <c r="H1361">
        <f ca="1">VLOOKUP(A1361,Metadata!$A$1:$R$1501,10,0)</f>
        <v>2</v>
      </c>
      <c r="I1361">
        <f ca="1">VLOOKUP(A1361,Metadata!$A$1:$R$1501,11,0)</f>
        <v>4200</v>
      </c>
      <c r="J1361">
        <f ca="1">VLOOKUP(A1361,Metadata!$A$1:$R$1501,12,0)</f>
        <v>1</v>
      </c>
      <c r="K1361">
        <f ca="1">VLOOKUP(A1361,Metadata!$A$1:$R$1501,13,0)</f>
        <v>600</v>
      </c>
      <c r="L1361" s="17">
        <f ca="1">VLOOKUP(A1361,Metadata!$A$1:$R$1501,14,0)</f>
        <v>4800</v>
      </c>
      <c r="M1361" t="str">
        <f ca="1">VLOOKUP(A1361,Metadata!$A$1:$R$1501,15,0)</f>
        <v>Summer</v>
      </c>
      <c r="N1361" t="str">
        <f ca="1">VLOOKUP(A1361,Metadata!$A$1:$R$1501,17,0)</f>
        <v>Romantic</v>
      </c>
      <c r="O1361">
        <f ca="1">VLOOKUP(A1361,Metadata!$A$1:$R$1501,18,0)</f>
        <v>2</v>
      </c>
    </row>
    <row r="1362" spans="1:15">
      <c r="A1362" s="4">
        <v>1361</v>
      </c>
      <c r="B1362">
        <f ca="1">VLOOKUP(A1362,Metadata!$A$1:$R$1501,2,0)</f>
        <v>186</v>
      </c>
      <c r="C1362" t="str">
        <f ca="1">VLOOKUP(A1362,Metadata!$A$1:$R$1501,4,0)</f>
        <v>2 weeks</v>
      </c>
      <c r="D1362">
        <f ca="1">VLOOKUP(A1362,Metadata!$A$1:$R$1501,5,0)</f>
        <v>14</v>
      </c>
      <c r="E1362" s="17" t="str">
        <f ca="1">VLOOKUP(A1362,Metadata!$A$1:$R$1501,7,0)</f>
        <v>Northern Rivers</v>
      </c>
      <c r="F1362" t="str">
        <f ca="1">VLOOKUP(A1362,Metadata!$A$1:$R$1501,8,0)</f>
        <v>Beach, Adventure-Water</v>
      </c>
      <c r="G1362" t="str">
        <f ca="1">VLOOKUP(A1362,Metadata!$A$1:$R$1501,9,0)</f>
        <v>Australia</v>
      </c>
      <c r="H1362">
        <f ca="1">VLOOKUP(A1362,Metadata!$A$1:$R$1501,10,0)</f>
        <v>3</v>
      </c>
      <c r="I1362">
        <f ca="1">VLOOKUP(A1362,Metadata!$A$1:$R$1501,11,0)</f>
        <v>5502</v>
      </c>
      <c r="J1362">
        <f ca="1">VLOOKUP(A1362,Metadata!$A$1:$R$1501,12,0)</f>
        <v>2</v>
      </c>
      <c r="K1362">
        <f ca="1">VLOOKUP(A1362,Metadata!$A$1:$R$1501,13,0)</f>
        <v>1680</v>
      </c>
      <c r="L1362" s="17">
        <f ca="1">VLOOKUP(A1362,Metadata!$A$1:$R$1501,14,0)</f>
        <v>7182</v>
      </c>
      <c r="M1362" t="str">
        <f ca="1">VLOOKUP(A1362,Metadata!$A$1:$R$1501,15,0)</f>
        <v>Spring</v>
      </c>
      <c r="N1362" t="str">
        <f ca="1">VLOOKUP(A1362,Metadata!$A$1:$R$1501,17,0)</f>
        <v>Solo</v>
      </c>
      <c r="O1362">
        <f ca="1">VLOOKUP(A1362,Metadata!$A$1:$R$1501,18,0)</f>
        <v>1</v>
      </c>
    </row>
    <row r="1363" spans="1:15">
      <c r="A1363" s="4">
        <v>1362</v>
      </c>
      <c r="B1363">
        <f ca="1">VLOOKUP(A1363,Metadata!$A$1:$R$1501,2,0)</f>
        <v>246</v>
      </c>
      <c r="C1363" t="str">
        <f ca="1">VLOOKUP(A1363,Metadata!$A$1:$R$1501,4,0)</f>
        <v>3 days</v>
      </c>
      <c r="D1363">
        <f ca="1">VLOOKUP(A1363,Metadata!$A$1:$R$1501,5,0)</f>
        <v>3</v>
      </c>
      <c r="E1363" s="17" t="str">
        <f ca="1">VLOOKUP(A1363,Metadata!$A$1:$R$1501,7,0)</f>
        <v>Los Angeles</v>
      </c>
      <c r="F1363" t="str">
        <f ca="1">VLOOKUP(A1363,Metadata!$A$1:$R$1501,8,0)</f>
        <v>Beach, Terrain</v>
      </c>
      <c r="G1363" t="str">
        <f ca="1">VLOOKUP(A1363,Metadata!$A$1:$R$1501,9,0)</f>
        <v>North America</v>
      </c>
      <c r="H1363">
        <f ca="1">VLOOKUP(A1363,Metadata!$A$1:$R$1501,10,0)</f>
        <v>1</v>
      </c>
      <c r="I1363">
        <f ca="1">VLOOKUP(A1363,Metadata!$A$1:$R$1501,11,0)</f>
        <v>840</v>
      </c>
      <c r="J1363">
        <f ca="1">VLOOKUP(A1363,Metadata!$A$1:$R$1501,12,0)</f>
        <v>2</v>
      </c>
      <c r="K1363">
        <f ca="1">VLOOKUP(A1363,Metadata!$A$1:$R$1501,13,0)</f>
        <v>1760</v>
      </c>
      <c r="L1363" s="17">
        <f ca="1">VLOOKUP(A1363,Metadata!$A$1:$R$1501,14,0)</f>
        <v>2600</v>
      </c>
      <c r="M1363" t="str">
        <f ca="1">VLOOKUP(A1363,Metadata!$A$1:$R$1501,15,0)</f>
        <v>Summer</v>
      </c>
      <c r="N1363" t="str">
        <f ca="1">VLOOKUP(A1363,Metadata!$A$1:$R$1501,17,0)</f>
        <v>Family</v>
      </c>
      <c r="O1363">
        <f ca="1">VLOOKUP(A1363,Metadata!$A$1:$R$1501,18,0)</f>
        <v>4</v>
      </c>
    </row>
    <row r="1364" spans="1:15">
      <c r="A1364" s="4">
        <v>1363</v>
      </c>
      <c r="B1364">
        <f ca="1">VLOOKUP(A1364,Metadata!$A$1:$R$1501,2,0)</f>
        <v>234</v>
      </c>
      <c r="C1364" t="str">
        <f ca="1">VLOOKUP(A1364,Metadata!$A$1:$R$1501,4,0)</f>
        <v>2 weeks</v>
      </c>
      <c r="D1364">
        <f ca="1">VLOOKUP(A1364,Metadata!$A$1:$R$1501,5,0)</f>
        <v>14</v>
      </c>
      <c r="E1364" s="17" t="str">
        <f ca="1">VLOOKUP(A1364,Metadata!$A$1:$R$1501,7,0)</f>
        <v>Copenhagen</v>
      </c>
      <c r="F1364" t="str">
        <f ca="1">VLOOKUP(A1364,Metadata!$A$1:$R$1501,8,0)</f>
        <v>Historical-Medieval, Beach, Adventure-Water, Park, Nightlife, Architecture</v>
      </c>
      <c r="G1364" t="str">
        <f ca="1">VLOOKUP(A1364,Metadata!$A$1:$R$1501,9,0)</f>
        <v>Europe</v>
      </c>
      <c r="H1364">
        <f ca="1">VLOOKUP(A1364,Metadata!$A$1:$R$1501,10,0)</f>
        <v>3</v>
      </c>
      <c r="I1364">
        <f ca="1">VLOOKUP(A1364,Metadata!$A$1:$R$1501,11,0)</f>
        <v>12656</v>
      </c>
      <c r="J1364">
        <f ca="1">VLOOKUP(A1364,Metadata!$A$1:$R$1501,12,0)</f>
        <v>1</v>
      </c>
      <c r="K1364">
        <f ca="1">VLOOKUP(A1364,Metadata!$A$1:$R$1501,13,0)</f>
        <v>1960</v>
      </c>
      <c r="L1364" s="17">
        <f ca="1">VLOOKUP(A1364,Metadata!$A$1:$R$1501,14,0)</f>
        <v>14616</v>
      </c>
      <c r="M1364" t="str">
        <f ca="1">VLOOKUP(A1364,Metadata!$A$1:$R$1501,15,0)</f>
        <v>Summer</v>
      </c>
      <c r="N1364" t="str">
        <f ca="1">VLOOKUP(A1364,Metadata!$A$1:$R$1501,17,0)</f>
        <v>Romantic</v>
      </c>
      <c r="O1364">
        <f ca="1">VLOOKUP(A1364,Metadata!$A$1:$R$1501,18,0)</f>
        <v>2</v>
      </c>
    </row>
    <row r="1365" spans="1:15">
      <c r="A1365" s="4">
        <v>1364</v>
      </c>
      <c r="B1365">
        <f ca="1">VLOOKUP(A1365,Metadata!$A$1:$R$1501,2,0)</f>
        <v>267</v>
      </c>
      <c r="C1365" t="str">
        <f ca="1">VLOOKUP(A1365,Metadata!$A$1:$R$1501,4,0)</f>
        <v>1 week</v>
      </c>
      <c r="D1365">
        <f ca="1">VLOOKUP(A1365,Metadata!$A$1:$R$1501,5,0)</f>
        <v>7</v>
      </c>
      <c r="E1365" s="17" t="str">
        <f ca="1">VLOOKUP(A1365,Metadata!$A$1:$R$1501,7,0)</f>
        <v>Trentino</v>
      </c>
      <c r="F1365" t="str">
        <f ca="1">VLOOKUP(A1365,Metadata!$A$1:$R$1501,8,0)</f>
        <v>Terrain</v>
      </c>
      <c r="G1365" t="str">
        <f ca="1">VLOOKUP(A1365,Metadata!$A$1:$R$1501,9,0)</f>
        <v>Europe</v>
      </c>
      <c r="H1365">
        <f ca="1">VLOOKUP(A1365,Metadata!$A$1:$R$1501,10,0)</f>
        <v>2</v>
      </c>
      <c r="I1365">
        <f ca="1">VLOOKUP(A1365,Metadata!$A$1:$R$1501,11,0)</f>
        <v>434</v>
      </c>
      <c r="J1365">
        <f ca="1">VLOOKUP(A1365,Metadata!$A$1:$R$1501,12,0)</f>
        <v>1</v>
      </c>
      <c r="K1365">
        <f ca="1">VLOOKUP(A1365,Metadata!$A$1:$R$1501,13,0)</f>
        <v>1820</v>
      </c>
      <c r="L1365" s="17">
        <f ca="1">VLOOKUP(A1365,Metadata!$A$1:$R$1501,14,0)</f>
        <v>2254</v>
      </c>
      <c r="M1365" t="str">
        <f ca="1">VLOOKUP(A1365,Metadata!$A$1:$R$1501,15,0)</f>
        <v>Summer</v>
      </c>
      <c r="N1365" t="str">
        <f ca="1">VLOOKUP(A1365,Metadata!$A$1:$R$1501,17,0)</f>
        <v>Romantic</v>
      </c>
      <c r="O1365">
        <f ca="1">VLOOKUP(A1365,Metadata!$A$1:$R$1501,18,0)</f>
        <v>2</v>
      </c>
    </row>
    <row r="1366" spans="1:15">
      <c r="A1366" s="4">
        <v>1365</v>
      </c>
      <c r="B1366">
        <f ca="1">VLOOKUP(A1366,Metadata!$A$1:$R$1501,2,0)</f>
        <v>123</v>
      </c>
      <c r="C1366" t="str">
        <f ca="1">VLOOKUP(A1366,Metadata!$A$1:$R$1501,4,0)</f>
        <v>2 weeks</v>
      </c>
      <c r="D1366">
        <f ca="1">VLOOKUP(A1366,Metadata!$A$1:$R$1501,5,0)</f>
        <v>14</v>
      </c>
      <c r="E1366" s="17" t="str">
        <f ca="1">VLOOKUP(A1366,Metadata!$A$1:$R$1501,7,0)</f>
        <v>Melbourne</v>
      </c>
      <c r="F1366" t="str">
        <f ca="1">VLOOKUP(A1366,Metadata!$A$1:$R$1501,8,0)</f>
        <v>Modern, Beach, Adventure-Modern</v>
      </c>
      <c r="G1366" t="str">
        <f ca="1">VLOOKUP(A1366,Metadata!$A$1:$R$1501,9,0)</f>
        <v>Australia</v>
      </c>
      <c r="H1366">
        <f ca="1">VLOOKUP(A1366,Metadata!$A$1:$R$1501,10,0)</f>
        <v>2</v>
      </c>
      <c r="I1366">
        <f ca="1">VLOOKUP(A1366,Metadata!$A$1:$R$1501,11,0)</f>
        <v>6328</v>
      </c>
      <c r="J1366">
        <f ca="1">VLOOKUP(A1366,Metadata!$A$1:$R$1501,12,0)</f>
        <v>2</v>
      </c>
      <c r="K1366">
        <f ca="1">VLOOKUP(A1366,Metadata!$A$1:$R$1501,13,0)</f>
        <v>10880</v>
      </c>
      <c r="L1366" s="17">
        <f ca="1">VLOOKUP(A1366,Metadata!$A$1:$R$1501,14,0)</f>
        <v>17208</v>
      </c>
      <c r="M1366" t="str">
        <f ca="1">VLOOKUP(A1366,Metadata!$A$1:$R$1501,15,0)</f>
        <v>Spring</v>
      </c>
      <c r="N1366" t="str">
        <f ca="1">VLOOKUP(A1366,Metadata!$A$1:$R$1501,17,0)</f>
        <v>Family</v>
      </c>
      <c r="O1366">
        <f ca="1">VLOOKUP(A1366,Metadata!$A$1:$R$1501,18,0)</f>
        <v>4</v>
      </c>
    </row>
    <row r="1367" spans="1:15">
      <c r="A1367" s="4">
        <v>1366</v>
      </c>
      <c r="B1367">
        <f ca="1">VLOOKUP(A1367,Metadata!$A$1:$R$1501,2,0)</f>
        <v>285</v>
      </c>
      <c r="C1367" t="str">
        <f ca="1">VLOOKUP(A1367,Metadata!$A$1:$R$1501,4,0)</f>
        <v>1 month</v>
      </c>
      <c r="D1367">
        <f ca="1">VLOOKUP(A1367,Metadata!$A$1:$R$1501,5,0)</f>
        <v>30</v>
      </c>
      <c r="E1367" s="17" t="str">
        <f ca="1">VLOOKUP(A1367,Metadata!$A$1:$R$1501,7,0)</f>
        <v>Chicago</v>
      </c>
      <c r="F1367" t="str">
        <f ca="1">VLOOKUP(A1367,Metadata!$A$1:$R$1501,8,0)</f>
        <v>Modern, Aquatic, Nightlife</v>
      </c>
      <c r="G1367" t="str">
        <f ca="1">VLOOKUP(A1367,Metadata!$A$1:$R$1501,9,0)</f>
        <v>North America</v>
      </c>
      <c r="H1367">
        <f ca="1">VLOOKUP(A1367,Metadata!$A$1:$R$1501,10,0)</f>
        <v>2</v>
      </c>
      <c r="I1367">
        <f ca="1">VLOOKUP(A1367,Metadata!$A$1:$R$1501,11,0)</f>
        <v>32400</v>
      </c>
      <c r="J1367">
        <f ca="1">VLOOKUP(A1367,Metadata!$A$1:$R$1501,12,0)</f>
        <v>2</v>
      </c>
      <c r="K1367">
        <f ca="1">VLOOKUP(A1367,Metadata!$A$1:$R$1501,13,0)</f>
        <v>1560</v>
      </c>
      <c r="L1367" s="17">
        <f ca="1">VLOOKUP(A1367,Metadata!$A$1:$R$1501,14,0)</f>
        <v>33960</v>
      </c>
      <c r="M1367" t="str">
        <f ca="1">VLOOKUP(A1367,Metadata!$A$1:$R$1501,15,0)</f>
        <v>Summer</v>
      </c>
      <c r="N1367" t="str">
        <f ca="1">VLOOKUP(A1367,Metadata!$A$1:$R$1501,17,0)</f>
        <v>Friends</v>
      </c>
      <c r="O1367">
        <f ca="1">VLOOKUP(A1367,Metadata!$A$1:$R$1501,18,0)</f>
        <v>6</v>
      </c>
    </row>
    <row r="1368" spans="1:15">
      <c r="A1368" s="4">
        <v>1367</v>
      </c>
      <c r="B1368">
        <f ca="1">VLOOKUP(A1368,Metadata!$A$1:$R$1501,2,0)</f>
        <v>111</v>
      </c>
      <c r="C1368" t="str">
        <f ca="1">VLOOKUP(A1368,Metadata!$A$1:$R$1501,4,0)</f>
        <v>2 weeks</v>
      </c>
      <c r="D1368">
        <f ca="1">VLOOKUP(A1368,Metadata!$A$1:$R$1501,5,0)</f>
        <v>14</v>
      </c>
      <c r="E1368" s="17" t="str">
        <f ca="1">VLOOKUP(A1368,Metadata!$A$1:$R$1501,7,0)</f>
        <v>Porto</v>
      </c>
      <c r="F1368" t="str">
        <f ca="1">VLOOKUP(A1368,Metadata!$A$1:$R$1501,8,0)</f>
        <v>Wineyard, Historical-Modern, Architecture</v>
      </c>
      <c r="G1368" t="str">
        <f ca="1">VLOOKUP(A1368,Metadata!$A$1:$R$1501,9,0)</f>
        <v>Europe</v>
      </c>
      <c r="H1368">
        <f ca="1">VLOOKUP(A1368,Metadata!$A$1:$R$1501,10,0)</f>
        <v>1</v>
      </c>
      <c r="I1368">
        <f ca="1">VLOOKUP(A1368,Metadata!$A$1:$R$1501,11,0)</f>
        <v>602</v>
      </c>
      <c r="J1368">
        <f ca="1">VLOOKUP(A1368,Metadata!$A$1:$R$1501,12,0)</f>
        <v>1</v>
      </c>
      <c r="K1368">
        <f ca="1">VLOOKUP(A1368,Metadata!$A$1:$R$1501,13,0)</f>
        <v>1220</v>
      </c>
      <c r="L1368" s="17">
        <f ca="1">VLOOKUP(A1368,Metadata!$A$1:$R$1501,14,0)</f>
        <v>1822</v>
      </c>
      <c r="M1368" t="str">
        <f ca="1">VLOOKUP(A1368,Metadata!$A$1:$R$1501,15,0)</f>
        <v>Summer</v>
      </c>
      <c r="N1368" t="str">
        <f ca="1">VLOOKUP(A1368,Metadata!$A$1:$R$1501,17,0)</f>
        <v>Solo</v>
      </c>
      <c r="O1368">
        <f ca="1">VLOOKUP(A1368,Metadata!$A$1:$R$1501,18,0)</f>
        <v>1</v>
      </c>
    </row>
    <row r="1369" spans="1:15">
      <c r="A1369" s="4">
        <v>1368</v>
      </c>
      <c r="B1369">
        <f ca="1">VLOOKUP(A1369,Metadata!$A$1:$R$1501,2,0)</f>
        <v>116</v>
      </c>
      <c r="C1369" t="str">
        <f ca="1">VLOOKUP(A1369,Metadata!$A$1:$R$1501,4,0)</f>
        <v>1 month</v>
      </c>
      <c r="D1369">
        <f ca="1">VLOOKUP(A1369,Metadata!$A$1:$R$1501,5,0)</f>
        <v>30</v>
      </c>
      <c r="E1369" s="17" t="str">
        <f ca="1">VLOOKUP(A1369,Metadata!$A$1:$R$1501,7,0)</f>
        <v>Trentino</v>
      </c>
      <c r="F1369" t="str">
        <f ca="1">VLOOKUP(A1369,Metadata!$A$1:$R$1501,8,0)</f>
        <v>Terrain</v>
      </c>
      <c r="G1369" t="str">
        <f ca="1">VLOOKUP(A1369,Metadata!$A$1:$R$1501,9,0)</f>
        <v>Europe</v>
      </c>
      <c r="H1369">
        <f ca="1">VLOOKUP(A1369,Metadata!$A$1:$R$1501,10,0)</f>
        <v>2</v>
      </c>
      <c r="I1369">
        <f ca="1">VLOOKUP(A1369,Metadata!$A$1:$R$1501,11,0)</f>
        <v>5580</v>
      </c>
      <c r="J1369">
        <f ca="1">VLOOKUP(A1369,Metadata!$A$1:$R$1501,12,0)</f>
        <v>2</v>
      </c>
      <c r="K1369">
        <f ca="1">VLOOKUP(A1369,Metadata!$A$1:$R$1501,13,0)</f>
        <v>10920</v>
      </c>
      <c r="L1369" s="17">
        <f ca="1">VLOOKUP(A1369,Metadata!$A$1:$R$1501,14,0)</f>
        <v>16500</v>
      </c>
      <c r="M1369" t="str">
        <f ca="1">VLOOKUP(A1369,Metadata!$A$1:$R$1501,15,0)</f>
        <v>Summer</v>
      </c>
      <c r="N1369" t="str">
        <f ca="1">VLOOKUP(A1369,Metadata!$A$1:$R$1501,17,0)</f>
        <v>Friends</v>
      </c>
      <c r="O1369">
        <f ca="1">VLOOKUP(A1369,Metadata!$A$1:$R$1501,18,0)</f>
        <v>6</v>
      </c>
    </row>
    <row r="1370" spans="1:15">
      <c r="A1370" s="4">
        <v>1369</v>
      </c>
      <c r="B1370">
        <f ca="1">VLOOKUP(A1370,Metadata!$A$1:$R$1501,2,0)</f>
        <v>33</v>
      </c>
      <c r="C1370" t="str">
        <f ca="1">VLOOKUP(A1370,Metadata!$A$1:$R$1501,4,0)</f>
        <v>1 week</v>
      </c>
      <c r="D1370">
        <f ca="1">VLOOKUP(A1370,Metadata!$A$1:$R$1501,5,0)</f>
        <v>7</v>
      </c>
      <c r="E1370" s="17" t="str">
        <f ca="1">VLOOKUP(A1370,Metadata!$A$1:$R$1501,7,0)</f>
        <v>Bordeaux</v>
      </c>
      <c r="F1370" t="str">
        <f ca="1">VLOOKUP(A1370,Metadata!$A$1:$R$1501,8,0)</f>
        <v>Historical-Modern, Wineyard, Park</v>
      </c>
      <c r="G1370" t="str">
        <f ca="1">VLOOKUP(A1370,Metadata!$A$1:$R$1501,9,0)</f>
        <v>Europe</v>
      </c>
      <c r="H1370">
        <f ca="1">VLOOKUP(A1370,Metadata!$A$1:$R$1501,10,0)</f>
        <v>2</v>
      </c>
      <c r="I1370">
        <f ca="1">VLOOKUP(A1370,Metadata!$A$1:$R$1501,11,0)</f>
        <v>1498</v>
      </c>
      <c r="J1370">
        <f ca="1">VLOOKUP(A1370,Metadata!$A$1:$R$1501,12,0)</f>
        <v>2</v>
      </c>
      <c r="K1370">
        <f ca="1">VLOOKUP(A1370,Metadata!$A$1:$R$1501,13,0)</f>
        <v>6000</v>
      </c>
      <c r="L1370" s="17">
        <f ca="1">VLOOKUP(A1370,Metadata!$A$1:$R$1501,14,0)</f>
        <v>7498</v>
      </c>
      <c r="M1370" t="str">
        <f ca="1">VLOOKUP(A1370,Metadata!$A$1:$R$1501,15,0)</f>
        <v>Summer</v>
      </c>
      <c r="N1370" t="str">
        <f ca="1">VLOOKUP(A1370,Metadata!$A$1:$R$1501,17,0)</f>
        <v>Romantic</v>
      </c>
      <c r="O1370">
        <f ca="1">VLOOKUP(A1370,Metadata!$A$1:$R$1501,18,0)</f>
        <v>2</v>
      </c>
    </row>
    <row r="1371" spans="1:15">
      <c r="A1371" s="4">
        <v>1370</v>
      </c>
      <c r="B1371">
        <f ca="1">VLOOKUP(A1371,Metadata!$A$1:$R$1501,2,0)</f>
        <v>44</v>
      </c>
      <c r="C1371" t="str">
        <f ca="1">VLOOKUP(A1371,Metadata!$A$1:$R$1501,4,0)</f>
        <v>1 month</v>
      </c>
      <c r="D1371">
        <f ca="1">VLOOKUP(A1371,Metadata!$A$1:$R$1501,5,0)</f>
        <v>30</v>
      </c>
      <c r="E1371" s="17" t="str">
        <f ca="1">VLOOKUP(A1371,Metadata!$A$1:$R$1501,7,0)</f>
        <v>Venice</v>
      </c>
      <c r="F1371" t="str">
        <f ca="1">VLOOKUP(A1371,Metadata!$A$1:$R$1501,8,0)</f>
        <v>Terrain</v>
      </c>
      <c r="G1371" t="str">
        <f ca="1">VLOOKUP(A1371,Metadata!$A$1:$R$1501,9,0)</f>
        <v>Europe</v>
      </c>
      <c r="H1371">
        <f ca="1">VLOOKUP(A1371,Metadata!$A$1:$R$1501,10,0)</f>
        <v>1</v>
      </c>
      <c r="I1371">
        <f ca="1">VLOOKUP(A1371,Metadata!$A$1:$R$1501,11,0)</f>
        <v>1410</v>
      </c>
      <c r="J1371">
        <f ca="1">VLOOKUP(A1371,Metadata!$A$1:$R$1501,12,0)</f>
        <v>2</v>
      </c>
      <c r="K1371">
        <f ca="1">VLOOKUP(A1371,Metadata!$A$1:$R$1501,13,0)</f>
        <v>2320</v>
      </c>
      <c r="L1371" s="17">
        <f ca="1">VLOOKUP(A1371,Metadata!$A$1:$R$1501,14,0)</f>
        <v>3730</v>
      </c>
      <c r="M1371" t="str">
        <f ca="1">VLOOKUP(A1371,Metadata!$A$1:$R$1501,15,0)</f>
        <v>Summer</v>
      </c>
      <c r="N1371" t="str">
        <f ca="1">VLOOKUP(A1371,Metadata!$A$1:$R$1501,17,0)</f>
        <v>Solo</v>
      </c>
      <c r="O1371">
        <f ca="1">VLOOKUP(A1371,Metadata!$A$1:$R$1501,18,0)</f>
        <v>1</v>
      </c>
    </row>
    <row r="1372" spans="1:15">
      <c r="A1372" s="4">
        <v>1371</v>
      </c>
      <c r="B1372">
        <f ca="1">VLOOKUP(A1372,Metadata!$A$1:$R$1501,2,0)</f>
        <v>120</v>
      </c>
      <c r="C1372" t="str">
        <f ca="1">VLOOKUP(A1372,Metadata!$A$1:$R$1501,4,0)</f>
        <v>1 month</v>
      </c>
      <c r="D1372">
        <f ca="1">VLOOKUP(A1372,Metadata!$A$1:$R$1501,5,0)</f>
        <v>30</v>
      </c>
      <c r="E1372" s="17" t="str">
        <f ca="1">VLOOKUP(A1372,Metadata!$A$1:$R$1501,7,0)</f>
        <v>Beijing</v>
      </c>
      <c r="F1372" t="str">
        <f ca="1">VLOOKUP(A1372,Metadata!$A$1:$R$1501,8,0)</f>
        <v>Modern, Beach, Nightlife</v>
      </c>
      <c r="G1372" t="str">
        <f ca="1">VLOOKUP(A1372,Metadata!$A$1:$R$1501,9,0)</f>
        <v>Asia</v>
      </c>
      <c r="H1372">
        <f ca="1">VLOOKUP(A1372,Metadata!$A$1:$R$1501,10,0)</f>
        <v>2</v>
      </c>
      <c r="I1372">
        <f ca="1">VLOOKUP(A1372,Metadata!$A$1:$R$1501,11,0)</f>
        <v>4140</v>
      </c>
      <c r="J1372">
        <f ca="1">VLOOKUP(A1372,Metadata!$A$1:$R$1501,12,0)</f>
        <v>1</v>
      </c>
      <c r="K1372">
        <f ca="1">VLOOKUP(A1372,Metadata!$A$1:$R$1501,13,0)</f>
        <v>1880</v>
      </c>
      <c r="L1372" s="17">
        <f ca="1">VLOOKUP(A1372,Metadata!$A$1:$R$1501,14,0)</f>
        <v>6020</v>
      </c>
      <c r="M1372" t="str">
        <f ca="1">VLOOKUP(A1372,Metadata!$A$1:$R$1501,15,0)</f>
        <v>Spring</v>
      </c>
      <c r="N1372" t="str">
        <f ca="1">VLOOKUP(A1372,Metadata!$A$1:$R$1501,17,0)</f>
        <v>Romantic</v>
      </c>
      <c r="O1372">
        <f ca="1">VLOOKUP(A1372,Metadata!$A$1:$R$1501,18,0)</f>
        <v>2</v>
      </c>
    </row>
    <row r="1373" spans="1:15">
      <c r="A1373" s="4">
        <v>1372</v>
      </c>
      <c r="B1373">
        <f ca="1">VLOOKUP(A1373,Metadata!$A$1:$R$1501,2,0)</f>
        <v>244</v>
      </c>
      <c r="C1373" t="str">
        <f ca="1">VLOOKUP(A1373,Metadata!$A$1:$R$1501,4,0)</f>
        <v>1 week</v>
      </c>
      <c r="D1373">
        <f ca="1">VLOOKUP(A1373,Metadata!$A$1:$R$1501,5,0)</f>
        <v>7</v>
      </c>
      <c r="E1373" s="17" t="str">
        <f ca="1">VLOOKUP(A1373,Metadata!$A$1:$R$1501,7,0)</f>
        <v>Los Angeles</v>
      </c>
      <c r="F1373" t="str">
        <f ca="1">VLOOKUP(A1373,Metadata!$A$1:$R$1501,8,0)</f>
        <v>Beach, Terrain</v>
      </c>
      <c r="G1373" t="str">
        <f ca="1">VLOOKUP(A1373,Metadata!$A$1:$R$1501,9,0)</f>
        <v>North America</v>
      </c>
      <c r="H1373">
        <f ca="1">VLOOKUP(A1373,Metadata!$A$1:$R$1501,10,0)</f>
        <v>3</v>
      </c>
      <c r="I1373">
        <f ca="1">VLOOKUP(A1373,Metadata!$A$1:$R$1501,11,0)</f>
        <v>7812</v>
      </c>
      <c r="J1373">
        <f ca="1">VLOOKUP(A1373,Metadata!$A$1:$R$1501,12,0)</f>
        <v>1</v>
      </c>
      <c r="K1373">
        <f ca="1">VLOOKUP(A1373,Metadata!$A$1:$R$1501,13,0)</f>
        <v>440</v>
      </c>
      <c r="L1373" s="17">
        <f ca="1">VLOOKUP(A1373,Metadata!$A$1:$R$1501,14,0)</f>
        <v>8252</v>
      </c>
      <c r="M1373" t="str">
        <f ca="1">VLOOKUP(A1373,Metadata!$A$1:$R$1501,15,0)</f>
        <v>Summer</v>
      </c>
      <c r="N1373" t="str">
        <f ca="1">VLOOKUP(A1373,Metadata!$A$1:$R$1501,17,0)</f>
        <v>Romantic</v>
      </c>
      <c r="O1373">
        <f ca="1">VLOOKUP(A1373,Metadata!$A$1:$R$1501,18,0)</f>
        <v>2</v>
      </c>
    </row>
    <row r="1374" spans="1:15">
      <c r="A1374" s="4">
        <v>1373</v>
      </c>
      <c r="B1374">
        <f ca="1">VLOOKUP(A1374,Metadata!$A$1:$R$1501,2,0)</f>
        <v>24</v>
      </c>
      <c r="C1374" t="str">
        <f ca="1">VLOOKUP(A1374,Metadata!$A$1:$R$1501,4,0)</f>
        <v>3 days</v>
      </c>
      <c r="D1374">
        <f ca="1">VLOOKUP(A1374,Metadata!$A$1:$R$1501,5,0)</f>
        <v>3</v>
      </c>
      <c r="E1374" s="17" t="str">
        <f ca="1">VLOOKUP(A1374,Metadata!$A$1:$R$1501,7,0)</f>
        <v>Florence</v>
      </c>
      <c r="F1374" t="str">
        <f ca="1">VLOOKUP(A1374,Metadata!$A$1:$R$1501,8,0)</f>
        <v>Historical, Beach</v>
      </c>
      <c r="G1374" t="str">
        <f ca="1">VLOOKUP(A1374,Metadata!$A$1:$R$1501,9,0)</f>
        <v>Europe</v>
      </c>
      <c r="H1374">
        <f ca="1">VLOOKUP(A1374,Metadata!$A$1:$R$1501,10,0)</f>
        <v>3</v>
      </c>
      <c r="I1374">
        <f ca="1">VLOOKUP(A1374,Metadata!$A$1:$R$1501,11,0)</f>
        <v>948</v>
      </c>
      <c r="J1374">
        <f ca="1">VLOOKUP(A1374,Metadata!$A$1:$R$1501,12,0)</f>
        <v>2</v>
      </c>
      <c r="K1374">
        <f ca="1">VLOOKUP(A1374,Metadata!$A$1:$R$1501,13,0)</f>
        <v>3900</v>
      </c>
      <c r="L1374" s="17">
        <f ca="1">VLOOKUP(A1374,Metadata!$A$1:$R$1501,14,0)</f>
        <v>4848</v>
      </c>
      <c r="M1374" t="str">
        <f ca="1">VLOOKUP(A1374,Metadata!$A$1:$R$1501,15,0)</f>
        <v>Summer</v>
      </c>
      <c r="N1374" t="str">
        <f ca="1">VLOOKUP(A1374,Metadata!$A$1:$R$1501,17,0)</f>
        <v>Solo</v>
      </c>
      <c r="O1374">
        <f ca="1">VLOOKUP(A1374,Metadata!$A$1:$R$1501,18,0)</f>
        <v>1</v>
      </c>
    </row>
    <row r="1375" spans="1:15">
      <c r="A1375" s="4">
        <v>1374</v>
      </c>
      <c r="B1375">
        <f ca="1">VLOOKUP(A1375,Metadata!$A$1:$R$1501,2,0)</f>
        <v>28</v>
      </c>
      <c r="C1375" t="str">
        <f ca="1">VLOOKUP(A1375,Metadata!$A$1:$R$1501,4,0)</f>
        <v>3 days</v>
      </c>
      <c r="D1375">
        <f ca="1">VLOOKUP(A1375,Metadata!$A$1:$R$1501,5,0)</f>
        <v>3</v>
      </c>
      <c r="E1375" s="17" t="str">
        <f ca="1">VLOOKUP(A1375,Metadata!$A$1:$R$1501,7,0)</f>
        <v>Austin</v>
      </c>
      <c r="F1375" t="str">
        <f ca="1">VLOOKUP(A1375,Metadata!$A$1:$R$1501,8,0)</f>
        <v>Historical-Modern, Nightlife</v>
      </c>
      <c r="G1375" t="str">
        <f ca="1">VLOOKUP(A1375,Metadata!$A$1:$R$1501,9,0)</f>
        <v>North America</v>
      </c>
      <c r="H1375">
        <f ca="1">VLOOKUP(A1375,Metadata!$A$1:$R$1501,10,0)</f>
        <v>3</v>
      </c>
      <c r="I1375">
        <f ca="1">VLOOKUP(A1375,Metadata!$A$1:$R$1501,11,0)</f>
        <v>4392</v>
      </c>
      <c r="J1375">
        <f ca="1">VLOOKUP(A1375,Metadata!$A$1:$R$1501,12,0)</f>
        <v>1</v>
      </c>
      <c r="K1375">
        <f ca="1">VLOOKUP(A1375,Metadata!$A$1:$R$1501,13,0)</f>
        <v>360</v>
      </c>
      <c r="L1375" s="17">
        <f ca="1">VLOOKUP(A1375,Metadata!$A$1:$R$1501,14,0)</f>
        <v>4752</v>
      </c>
      <c r="M1375" t="str">
        <f ca="1">VLOOKUP(A1375,Metadata!$A$1:$R$1501,15,0)</f>
        <v>Spring</v>
      </c>
      <c r="N1375" t="str">
        <f ca="1">VLOOKUP(A1375,Metadata!$A$1:$R$1501,17,0)</f>
        <v>Friends</v>
      </c>
      <c r="O1375">
        <f ca="1">VLOOKUP(A1375,Metadata!$A$1:$R$1501,18,0)</f>
        <v>6</v>
      </c>
    </row>
    <row r="1376" spans="1:15">
      <c r="A1376" s="4">
        <v>1375</v>
      </c>
      <c r="B1376">
        <f ca="1">VLOOKUP(A1376,Metadata!$A$1:$R$1501,2,0)</f>
        <v>268</v>
      </c>
      <c r="C1376" t="str">
        <f ca="1">VLOOKUP(A1376,Metadata!$A$1:$R$1501,4,0)</f>
        <v>1 week</v>
      </c>
      <c r="D1376">
        <f ca="1">VLOOKUP(A1376,Metadata!$A$1:$R$1501,5,0)</f>
        <v>7</v>
      </c>
      <c r="E1376" s="17" t="str">
        <f ca="1">VLOOKUP(A1376,Metadata!$A$1:$R$1501,7,0)</f>
        <v>Salem</v>
      </c>
      <c r="F1376" t="str">
        <f ca="1">VLOOKUP(A1376,Metadata!$A$1:$R$1501,8,0)</f>
        <v>Historical</v>
      </c>
      <c r="G1376" t="str">
        <f ca="1">VLOOKUP(A1376,Metadata!$A$1:$R$1501,9,0)</f>
        <v>North America</v>
      </c>
      <c r="H1376">
        <f ca="1">VLOOKUP(A1376,Metadata!$A$1:$R$1501,10,0)</f>
        <v>3</v>
      </c>
      <c r="I1376">
        <f ca="1">VLOOKUP(A1376,Metadata!$A$1:$R$1501,11,0)</f>
        <v>5292</v>
      </c>
      <c r="J1376">
        <f ca="1">VLOOKUP(A1376,Metadata!$A$1:$R$1501,12,0)</f>
        <v>2</v>
      </c>
      <c r="K1376">
        <f ca="1">VLOOKUP(A1376,Metadata!$A$1:$R$1501,13,0)</f>
        <v>3720</v>
      </c>
      <c r="L1376" s="17">
        <f ca="1">VLOOKUP(A1376,Metadata!$A$1:$R$1501,14,0)</f>
        <v>9012</v>
      </c>
      <c r="M1376" t="str">
        <f ca="1">VLOOKUP(A1376,Metadata!$A$1:$R$1501,15,0)</f>
        <v>Summer</v>
      </c>
      <c r="N1376" t="str">
        <f ca="1">VLOOKUP(A1376,Metadata!$A$1:$R$1501,17,0)</f>
        <v>Friends</v>
      </c>
      <c r="O1376">
        <f ca="1">VLOOKUP(A1376,Metadata!$A$1:$R$1501,18,0)</f>
        <v>6</v>
      </c>
    </row>
    <row r="1377" spans="1:15">
      <c r="A1377" s="4">
        <v>1376</v>
      </c>
      <c r="B1377">
        <f ca="1">VLOOKUP(A1377,Metadata!$A$1:$R$1501,2,0)</f>
        <v>209</v>
      </c>
      <c r="C1377" t="str">
        <f ca="1">VLOOKUP(A1377,Metadata!$A$1:$R$1501,4,0)</f>
        <v>2 weeks</v>
      </c>
      <c r="D1377">
        <f ca="1">VLOOKUP(A1377,Metadata!$A$1:$R$1501,5,0)</f>
        <v>14</v>
      </c>
      <c r="E1377" s="17" t="str">
        <f ca="1">VLOOKUP(A1377,Metadata!$A$1:$R$1501,7,0)</f>
        <v>Asheville</v>
      </c>
      <c r="F1377" t="str">
        <f ca="1">VLOOKUP(A1377,Metadata!$A$1:$R$1501,8,0)</f>
        <v>Historical-Modern, Adventure-Water, Hills, Adventure-Land</v>
      </c>
      <c r="G1377" t="str">
        <f ca="1">VLOOKUP(A1377,Metadata!$A$1:$R$1501,9,0)</f>
        <v>North America</v>
      </c>
      <c r="H1377">
        <f ca="1">VLOOKUP(A1377,Metadata!$A$1:$R$1501,10,0)</f>
        <v>2</v>
      </c>
      <c r="I1377">
        <f ca="1">VLOOKUP(A1377,Metadata!$A$1:$R$1501,11,0)</f>
        <v>2968</v>
      </c>
      <c r="J1377">
        <f ca="1">VLOOKUP(A1377,Metadata!$A$1:$R$1501,12,0)</f>
        <v>2</v>
      </c>
      <c r="K1377">
        <f ca="1">VLOOKUP(A1377,Metadata!$A$1:$R$1501,13,0)</f>
        <v>1000</v>
      </c>
      <c r="L1377" s="17">
        <f ca="1">VLOOKUP(A1377,Metadata!$A$1:$R$1501,14,0)</f>
        <v>3968</v>
      </c>
      <c r="M1377" t="str">
        <f ca="1">VLOOKUP(A1377,Metadata!$A$1:$R$1501,15,0)</f>
        <v>Summer</v>
      </c>
      <c r="N1377" t="str">
        <f ca="1">VLOOKUP(A1377,Metadata!$A$1:$R$1501,17,0)</f>
        <v>Romantic</v>
      </c>
      <c r="O1377">
        <f ca="1">VLOOKUP(A1377,Metadata!$A$1:$R$1501,18,0)</f>
        <v>2</v>
      </c>
    </row>
    <row r="1378" spans="1:15">
      <c r="A1378" s="4">
        <v>1377</v>
      </c>
      <c r="B1378">
        <f ca="1">VLOOKUP(A1378,Metadata!$A$1:$R$1501,2,0)</f>
        <v>241</v>
      </c>
      <c r="C1378" t="str">
        <f ca="1">VLOOKUP(A1378,Metadata!$A$1:$R$1501,4,0)</f>
        <v>1 week</v>
      </c>
      <c r="D1378">
        <f ca="1">VLOOKUP(A1378,Metadata!$A$1:$R$1501,5,0)</f>
        <v>7</v>
      </c>
      <c r="E1378" s="17" t="str">
        <f ca="1">VLOOKUP(A1378,Metadata!$A$1:$R$1501,7,0)</f>
        <v>Rhode Island</v>
      </c>
      <c r="F1378" t="str">
        <f ca="1">VLOOKUP(A1378,Metadata!$A$1:$R$1501,8,0)</f>
        <v>Modern</v>
      </c>
      <c r="G1378" t="str">
        <f ca="1">VLOOKUP(A1378,Metadata!$A$1:$R$1501,9,0)</f>
        <v>North America</v>
      </c>
      <c r="H1378">
        <f ca="1">VLOOKUP(A1378,Metadata!$A$1:$R$1501,10,0)</f>
        <v>1</v>
      </c>
      <c r="I1378">
        <f ca="1">VLOOKUP(A1378,Metadata!$A$1:$R$1501,11,0)</f>
        <v>1848</v>
      </c>
      <c r="J1378">
        <f ca="1">VLOOKUP(A1378,Metadata!$A$1:$R$1501,12,0)</f>
        <v>1</v>
      </c>
      <c r="K1378">
        <f ca="1">VLOOKUP(A1378,Metadata!$A$1:$R$1501,13,0)</f>
        <v>1480</v>
      </c>
      <c r="L1378" s="17">
        <f ca="1">VLOOKUP(A1378,Metadata!$A$1:$R$1501,14,0)</f>
        <v>3328</v>
      </c>
      <c r="M1378" t="str">
        <f ca="1">VLOOKUP(A1378,Metadata!$A$1:$R$1501,15,0)</f>
        <v>Summer</v>
      </c>
      <c r="N1378" t="str">
        <f ca="1">VLOOKUP(A1378,Metadata!$A$1:$R$1501,17,0)</f>
        <v>Family</v>
      </c>
      <c r="O1378">
        <f ca="1">VLOOKUP(A1378,Metadata!$A$1:$R$1501,18,0)</f>
        <v>4</v>
      </c>
    </row>
    <row r="1379" spans="1:15">
      <c r="A1379" s="4">
        <v>1378</v>
      </c>
      <c r="B1379">
        <f ca="1">VLOOKUP(A1379,Metadata!$A$1:$R$1501,2,0)</f>
        <v>129</v>
      </c>
      <c r="C1379" t="str">
        <f ca="1">VLOOKUP(A1379,Metadata!$A$1:$R$1501,4,0)</f>
        <v>3 days</v>
      </c>
      <c r="D1379">
        <f ca="1">VLOOKUP(A1379,Metadata!$A$1:$R$1501,5,0)</f>
        <v>3</v>
      </c>
      <c r="E1379" s="17" t="str">
        <f ca="1">VLOOKUP(A1379,Metadata!$A$1:$R$1501,7,0)</f>
        <v>Beijing</v>
      </c>
      <c r="F1379" t="str">
        <f ca="1">VLOOKUP(A1379,Metadata!$A$1:$R$1501,8,0)</f>
        <v>Modern, Beach, Nightlife</v>
      </c>
      <c r="G1379" t="str">
        <f ca="1">VLOOKUP(A1379,Metadata!$A$1:$R$1501,9,0)</f>
        <v>Asia</v>
      </c>
      <c r="H1379">
        <f ca="1">VLOOKUP(A1379,Metadata!$A$1:$R$1501,10,0)</f>
        <v>3</v>
      </c>
      <c r="I1379">
        <f ca="1">VLOOKUP(A1379,Metadata!$A$1:$R$1501,11,0)</f>
        <v>552</v>
      </c>
      <c r="J1379">
        <f ca="1">VLOOKUP(A1379,Metadata!$A$1:$R$1501,12,0)</f>
        <v>2</v>
      </c>
      <c r="K1379">
        <f ca="1">VLOOKUP(A1379,Metadata!$A$1:$R$1501,13,0)</f>
        <v>1880</v>
      </c>
      <c r="L1379" s="17">
        <f ca="1">VLOOKUP(A1379,Metadata!$A$1:$R$1501,14,0)</f>
        <v>2432</v>
      </c>
      <c r="M1379" t="str">
        <f ca="1">VLOOKUP(A1379,Metadata!$A$1:$R$1501,15,0)</f>
        <v>Spring</v>
      </c>
      <c r="N1379" t="str">
        <f ca="1">VLOOKUP(A1379,Metadata!$A$1:$R$1501,17,0)</f>
        <v>Solo</v>
      </c>
      <c r="O1379">
        <f ca="1">VLOOKUP(A1379,Metadata!$A$1:$R$1501,18,0)</f>
        <v>1</v>
      </c>
    </row>
    <row r="1380" spans="1:15">
      <c r="A1380" s="4">
        <v>1379</v>
      </c>
      <c r="B1380">
        <f ca="1">VLOOKUP(A1380,Metadata!$A$1:$R$1501,2,0)</f>
        <v>35</v>
      </c>
      <c r="C1380" t="str">
        <f ca="1">VLOOKUP(A1380,Metadata!$A$1:$R$1501,4,0)</f>
        <v>3 days</v>
      </c>
      <c r="D1380">
        <f ca="1">VLOOKUP(A1380,Metadata!$A$1:$R$1501,5,0)</f>
        <v>3</v>
      </c>
      <c r="E1380" s="17" t="str">
        <f ca="1">VLOOKUP(A1380,Metadata!$A$1:$R$1501,7,0)</f>
        <v>Manchester</v>
      </c>
      <c r="F1380" t="str">
        <f ca="1">VLOOKUP(A1380,Metadata!$A$1:$R$1501,8,0)</f>
        <v>Modern, Nightlife</v>
      </c>
      <c r="G1380" t="str">
        <f ca="1">VLOOKUP(A1380,Metadata!$A$1:$R$1501,9,0)</f>
        <v>Europe</v>
      </c>
      <c r="H1380">
        <f ca="1">VLOOKUP(A1380,Metadata!$A$1:$R$1501,10,0)</f>
        <v>1</v>
      </c>
      <c r="I1380">
        <f ca="1">VLOOKUP(A1380,Metadata!$A$1:$R$1501,11,0)</f>
        <v>1224</v>
      </c>
      <c r="J1380">
        <f ca="1">VLOOKUP(A1380,Metadata!$A$1:$R$1501,12,0)</f>
        <v>1</v>
      </c>
      <c r="K1380">
        <f ca="1">VLOOKUP(A1380,Metadata!$A$1:$R$1501,13,0)</f>
        <v>4020</v>
      </c>
      <c r="L1380" s="17">
        <f ca="1">VLOOKUP(A1380,Metadata!$A$1:$R$1501,14,0)</f>
        <v>5244</v>
      </c>
      <c r="M1380" t="str">
        <f ca="1">VLOOKUP(A1380,Metadata!$A$1:$R$1501,15,0)</f>
        <v>Summer</v>
      </c>
      <c r="N1380" t="str">
        <f ca="1">VLOOKUP(A1380,Metadata!$A$1:$R$1501,17,0)</f>
        <v>Friends</v>
      </c>
      <c r="O1380">
        <f ca="1">VLOOKUP(A1380,Metadata!$A$1:$R$1501,18,0)</f>
        <v>6</v>
      </c>
    </row>
    <row r="1381" spans="1:15">
      <c r="A1381" s="4">
        <v>1380</v>
      </c>
      <c r="B1381">
        <f ca="1">VLOOKUP(A1381,Metadata!$A$1:$R$1501,2,0)</f>
        <v>233</v>
      </c>
      <c r="C1381" t="str">
        <f ca="1">VLOOKUP(A1381,Metadata!$A$1:$R$1501,4,0)</f>
        <v>3 days</v>
      </c>
      <c r="D1381">
        <f ca="1">VLOOKUP(A1381,Metadata!$A$1:$R$1501,5,0)</f>
        <v>3</v>
      </c>
      <c r="E1381" s="17" t="str">
        <f ca="1">VLOOKUP(A1381,Metadata!$A$1:$R$1501,7,0)</f>
        <v>Amsterdam</v>
      </c>
      <c r="F1381" t="str">
        <f ca="1">VLOOKUP(A1381,Metadata!$A$1:$R$1501,8,0)</f>
        <v>Acquatic, Historical-Modern, Beach, Nightlife</v>
      </c>
      <c r="G1381" t="str">
        <f ca="1">VLOOKUP(A1381,Metadata!$A$1:$R$1501,9,0)</f>
        <v>Europe</v>
      </c>
      <c r="H1381">
        <f ca="1">VLOOKUP(A1381,Metadata!$A$1:$R$1501,10,0)</f>
        <v>1</v>
      </c>
      <c r="I1381">
        <f ca="1">VLOOKUP(A1381,Metadata!$A$1:$R$1501,11,0)</f>
        <v>330</v>
      </c>
      <c r="J1381">
        <f ca="1">VLOOKUP(A1381,Metadata!$A$1:$R$1501,12,0)</f>
        <v>1</v>
      </c>
      <c r="K1381">
        <f ca="1">VLOOKUP(A1381,Metadata!$A$1:$R$1501,13,0)</f>
        <v>2370</v>
      </c>
      <c r="L1381" s="17">
        <f ca="1">VLOOKUP(A1381,Metadata!$A$1:$R$1501,14,0)</f>
        <v>2700</v>
      </c>
      <c r="M1381" t="str">
        <f ca="1">VLOOKUP(A1381,Metadata!$A$1:$R$1501,15,0)</f>
        <v>Summer</v>
      </c>
      <c r="N1381" t="str">
        <f ca="1">VLOOKUP(A1381,Metadata!$A$1:$R$1501,17,0)</f>
        <v>Romantic</v>
      </c>
      <c r="O1381">
        <f ca="1">VLOOKUP(A1381,Metadata!$A$1:$R$1501,18,0)</f>
        <v>2</v>
      </c>
    </row>
    <row r="1382" spans="1:15">
      <c r="A1382" s="4">
        <v>1381</v>
      </c>
      <c r="B1382">
        <f ca="1">VLOOKUP(A1382,Metadata!$A$1:$R$1501,2,0)</f>
        <v>94</v>
      </c>
      <c r="C1382" t="str">
        <f ca="1">VLOOKUP(A1382,Metadata!$A$1:$R$1501,4,0)</f>
        <v>1 month</v>
      </c>
      <c r="D1382">
        <f ca="1">VLOOKUP(A1382,Metadata!$A$1:$R$1501,5,0)</f>
        <v>30</v>
      </c>
      <c r="E1382" s="17" t="str">
        <f ca="1">VLOOKUP(A1382,Metadata!$A$1:$R$1501,7,0)</f>
        <v>Porto</v>
      </c>
      <c r="F1382" t="str">
        <f ca="1">VLOOKUP(A1382,Metadata!$A$1:$R$1501,8,0)</f>
        <v>Wineyard, Historical-Modern, Architecture</v>
      </c>
      <c r="G1382" t="str">
        <f ca="1">VLOOKUP(A1382,Metadata!$A$1:$R$1501,9,0)</f>
        <v>Europe</v>
      </c>
      <c r="H1382">
        <f ca="1">VLOOKUP(A1382,Metadata!$A$1:$R$1501,10,0)</f>
        <v>1</v>
      </c>
      <c r="I1382">
        <f ca="1">VLOOKUP(A1382,Metadata!$A$1:$R$1501,11,0)</f>
        <v>7740</v>
      </c>
      <c r="J1382">
        <f ca="1">VLOOKUP(A1382,Metadata!$A$1:$R$1501,12,0)</f>
        <v>2</v>
      </c>
      <c r="K1382">
        <f ca="1">VLOOKUP(A1382,Metadata!$A$1:$R$1501,13,0)</f>
        <v>14640</v>
      </c>
      <c r="L1382" s="17">
        <f ca="1">VLOOKUP(A1382,Metadata!$A$1:$R$1501,14,0)</f>
        <v>22380</v>
      </c>
      <c r="M1382" t="str">
        <f ca="1">VLOOKUP(A1382,Metadata!$A$1:$R$1501,15,0)</f>
        <v>Summer</v>
      </c>
      <c r="N1382" t="str">
        <f ca="1">VLOOKUP(A1382,Metadata!$A$1:$R$1501,17,0)</f>
        <v>Friends</v>
      </c>
      <c r="O1382">
        <f ca="1">VLOOKUP(A1382,Metadata!$A$1:$R$1501,18,0)</f>
        <v>6</v>
      </c>
    </row>
    <row r="1383" spans="1:15">
      <c r="A1383" s="4">
        <v>1382</v>
      </c>
      <c r="B1383">
        <f ca="1">VLOOKUP(A1383,Metadata!$A$1:$R$1501,2,0)</f>
        <v>67</v>
      </c>
      <c r="C1383" t="str">
        <f ca="1">VLOOKUP(A1383,Metadata!$A$1:$R$1501,4,0)</f>
        <v>1 week</v>
      </c>
      <c r="D1383">
        <f ca="1">VLOOKUP(A1383,Metadata!$A$1:$R$1501,5,0)</f>
        <v>7</v>
      </c>
      <c r="E1383" s="17" t="str">
        <f ca="1">VLOOKUP(A1383,Metadata!$A$1:$R$1501,7,0)</f>
        <v>Bordeaux</v>
      </c>
      <c r="F1383" t="str">
        <f ca="1">VLOOKUP(A1383,Metadata!$A$1:$R$1501,8,0)</f>
        <v>Historical-Modern, Wineyard, Park</v>
      </c>
      <c r="G1383" t="str">
        <f ca="1">VLOOKUP(A1383,Metadata!$A$1:$R$1501,9,0)</f>
        <v>Europe</v>
      </c>
      <c r="H1383">
        <f ca="1">VLOOKUP(A1383,Metadata!$A$1:$R$1501,10,0)</f>
        <v>2</v>
      </c>
      <c r="I1383">
        <f ca="1">VLOOKUP(A1383,Metadata!$A$1:$R$1501,11,0)</f>
        <v>4494</v>
      </c>
      <c r="J1383">
        <f ca="1">VLOOKUP(A1383,Metadata!$A$1:$R$1501,12,0)</f>
        <v>1</v>
      </c>
      <c r="K1383">
        <f ca="1">VLOOKUP(A1383,Metadata!$A$1:$R$1501,13,0)</f>
        <v>9000</v>
      </c>
      <c r="L1383" s="17">
        <f ca="1">VLOOKUP(A1383,Metadata!$A$1:$R$1501,14,0)</f>
        <v>13494</v>
      </c>
      <c r="M1383" t="str">
        <f ca="1">VLOOKUP(A1383,Metadata!$A$1:$R$1501,15,0)</f>
        <v>Summer</v>
      </c>
      <c r="N1383" t="str">
        <f ca="1">VLOOKUP(A1383,Metadata!$A$1:$R$1501,17,0)</f>
        <v>Friends</v>
      </c>
      <c r="O1383">
        <f ca="1">VLOOKUP(A1383,Metadata!$A$1:$R$1501,18,0)</f>
        <v>6</v>
      </c>
    </row>
    <row r="1384" spans="1:15">
      <c r="A1384" s="4">
        <v>1383</v>
      </c>
      <c r="B1384">
        <f ca="1">VLOOKUP(A1384,Metadata!$A$1:$R$1501,2,0)</f>
        <v>29</v>
      </c>
      <c r="C1384" t="str">
        <f ca="1">VLOOKUP(A1384,Metadata!$A$1:$R$1501,4,0)</f>
        <v>2 weeks</v>
      </c>
      <c r="D1384">
        <f ca="1">VLOOKUP(A1384,Metadata!$A$1:$R$1501,5,0)</f>
        <v>14</v>
      </c>
      <c r="E1384" s="17" t="str">
        <f ca="1">VLOOKUP(A1384,Metadata!$A$1:$R$1501,7,0)</f>
        <v>Copenhagen</v>
      </c>
      <c r="F1384" t="str">
        <f ca="1">VLOOKUP(A1384,Metadata!$A$1:$R$1501,8,0)</f>
        <v>Historical-Medieval, Beach, Adventure-Water, Park, Nightlife, Architecture</v>
      </c>
      <c r="G1384" t="str">
        <f ca="1">VLOOKUP(A1384,Metadata!$A$1:$R$1501,9,0)</f>
        <v>Europe</v>
      </c>
      <c r="H1384">
        <f ca="1">VLOOKUP(A1384,Metadata!$A$1:$R$1501,10,0)</f>
        <v>1</v>
      </c>
      <c r="I1384">
        <f ca="1">VLOOKUP(A1384,Metadata!$A$1:$R$1501,11,0)</f>
        <v>4144</v>
      </c>
      <c r="J1384">
        <f ca="1">VLOOKUP(A1384,Metadata!$A$1:$R$1501,12,0)</f>
        <v>1</v>
      </c>
      <c r="K1384">
        <f ca="1">VLOOKUP(A1384,Metadata!$A$1:$R$1501,13,0)</f>
        <v>3920</v>
      </c>
      <c r="L1384" s="17">
        <f ca="1">VLOOKUP(A1384,Metadata!$A$1:$R$1501,14,0)</f>
        <v>8064</v>
      </c>
      <c r="M1384" t="str">
        <f ca="1">VLOOKUP(A1384,Metadata!$A$1:$R$1501,15,0)</f>
        <v>Summer</v>
      </c>
      <c r="N1384" t="str">
        <f ca="1">VLOOKUP(A1384,Metadata!$A$1:$R$1501,17,0)</f>
        <v>Family</v>
      </c>
      <c r="O1384">
        <f ca="1">VLOOKUP(A1384,Metadata!$A$1:$R$1501,18,0)</f>
        <v>4</v>
      </c>
    </row>
    <row r="1385" spans="1:15">
      <c r="A1385" s="4">
        <v>1384</v>
      </c>
      <c r="B1385">
        <f ca="1">VLOOKUP(A1385,Metadata!$A$1:$R$1501,2,0)</f>
        <v>92</v>
      </c>
      <c r="C1385" t="str">
        <f ca="1">VLOOKUP(A1385,Metadata!$A$1:$R$1501,4,0)</f>
        <v>2 weeks</v>
      </c>
      <c r="D1385">
        <f ca="1">VLOOKUP(A1385,Metadata!$A$1:$R$1501,5,0)</f>
        <v>14</v>
      </c>
      <c r="E1385" s="17" t="str">
        <f ca="1">VLOOKUP(A1385,Metadata!$A$1:$R$1501,7,0)</f>
        <v>Barossa Valley</v>
      </c>
      <c r="F1385" t="str">
        <f ca="1">VLOOKUP(A1385,Metadata!$A$1:$R$1501,8,0)</f>
        <v>Adventure-Water, Historical-Modern, Wineyard</v>
      </c>
      <c r="G1385" t="str">
        <f ca="1">VLOOKUP(A1385,Metadata!$A$1:$R$1501,9,0)</f>
        <v>Australia</v>
      </c>
      <c r="H1385">
        <f ca="1">VLOOKUP(A1385,Metadata!$A$1:$R$1501,10,0)</f>
        <v>3</v>
      </c>
      <c r="I1385">
        <f ca="1">VLOOKUP(A1385,Metadata!$A$1:$R$1501,11,0)</f>
        <v>6608</v>
      </c>
      <c r="J1385">
        <f ca="1">VLOOKUP(A1385,Metadata!$A$1:$R$1501,12,0)</f>
        <v>1</v>
      </c>
      <c r="K1385">
        <f ca="1">VLOOKUP(A1385,Metadata!$A$1:$R$1501,13,0)</f>
        <v>5880</v>
      </c>
      <c r="L1385" s="17">
        <f ca="1">VLOOKUP(A1385,Metadata!$A$1:$R$1501,14,0)</f>
        <v>12488</v>
      </c>
      <c r="M1385" t="str">
        <f ca="1">VLOOKUP(A1385,Metadata!$A$1:$R$1501,15,0)</f>
        <v>Spring</v>
      </c>
      <c r="N1385" t="str">
        <f ca="1">VLOOKUP(A1385,Metadata!$A$1:$R$1501,17,0)</f>
        <v>Family</v>
      </c>
      <c r="O1385">
        <f ca="1">VLOOKUP(A1385,Metadata!$A$1:$R$1501,18,0)</f>
        <v>4</v>
      </c>
    </row>
    <row r="1386" spans="1:15">
      <c r="A1386" s="4">
        <v>1385</v>
      </c>
      <c r="B1386">
        <f ca="1">VLOOKUP(A1386,Metadata!$A$1:$R$1501,2,0)</f>
        <v>54</v>
      </c>
      <c r="C1386" t="str">
        <f ca="1">VLOOKUP(A1386,Metadata!$A$1:$R$1501,4,0)</f>
        <v>2 weeks</v>
      </c>
      <c r="D1386">
        <f ca="1">VLOOKUP(A1386,Metadata!$A$1:$R$1501,5,0)</f>
        <v>14</v>
      </c>
      <c r="E1386" s="17" t="str">
        <f ca="1">VLOOKUP(A1386,Metadata!$A$1:$R$1501,7,0)</f>
        <v>Clark County</v>
      </c>
      <c r="F1386" t="str">
        <f ca="1">VLOOKUP(A1386,Metadata!$A$1:$R$1501,8,0)</f>
        <v>Modern, Nightlife, Park, Adventure-Land, Forest</v>
      </c>
      <c r="G1386" t="str">
        <f ca="1">VLOOKUP(A1386,Metadata!$A$1:$R$1501,9,0)</f>
        <v>North America</v>
      </c>
      <c r="H1386">
        <f ca="1">VLOOKUP(A1386,Metadata!$A$1:$R$1501,10,0)</f>
        <v>3</v>
      </c>
      <c r="I1386">
        <f ca="1">VLOOKUP(A1386,Metadata!$A$1:$R$1501,11,0)</f>
        <v>10080</v>
      </c>
      <c r="J1386">
        <f ca="1">VLOOKUP(A1386,Metadata!$A$1:$R$1501,12,0)</f>
        <v>2</v>
      </c>
      <c r="K1386">
        <f ca="1">VLOOKUP(A1386,Metadata!$A$1:$R$1501,13,0)</f>
        <v>280</v>
      </c>
      <c r="L1386" s="17">
        <f ca="1">VLOOKUP(A1386,Metadata!$A$1:$R$1501,14,0)</f>
        <v>10360</v>
      </c>
      <c r="M1386" t="str">
        <f ca="1">VLOOKUP(A1386,Metadata!$A$1:$R$1501,15,0)</f>
        <v>Summer</v>
      </c>
      <c r="N1386" t="str">
        <f ca="1">VLOOKUP(A1386,Metadata!$A$1:$R$1501,17,0)</f>
        <v>Solo</v>
      </c>
      <c r="O1386">
        <f ca="1">VLOOKUP(A1386,Metadata!$A$1:$R$1501,18,0)</f>
        <v>1</v>
      </c>
    </row>
    <row r="1387" spans="1:15">
      <c r="A1387" s="4">
        <v>1386</v>
      </c>
      <c r="B1387">
        <f ca="1">VLOOKUP(A1387,Metadata!$A$1:$R$1501,2,0)</f>
        <v>29</v>
      </c>
      <c r="C1387" t="str">
        <f ca="1">VLOOKUP(A1387,Metadata!$A$1:$R$1501,4,0)</f>
        <v>2 weeks</v>
      </c>
      <c r="D1387">
        <f ca="1">VLOOKUP(A1387,Metadata!$A$1:$R$1501,5,0)</f>
        <v>14</v>
      </c>
      <c r="E1387" s="17" t="str">
        <f ca="1">VLOOKUP(A1387,Metadata!$A$1:$R$1501,7,0)</f>
        <v>Toronto</v>
      </c>
      <c r="F1387" t="str">
        <f ca="1">VLOOKUP(A1387,Metadata!$A$1:$R$1501,8,0)</f>
        <v>Modern</v>
      </c>
      <c r="G1387" t="str">
        <f ca="1">VLOOKUP(A1387,Metadata!$A$1:$R$1501,9,0)</f>
        <v>North America</v>
      </c>
      <c r="H1387">
        <f ca="1">VLOOKUP(A1387,Metadata!$A$1:$R$1501,10,0)</f>
        <v>3</v>
      </c>
      <c r="I1387">
        <f ca="1">VLOOKUP(A1387,Metadata!$A$1:$R$1501,11,0)</f>
        <v>43512</v>
      </c>
      <c r="J1387">
        <f ca="1">VLOOKUP(A1387,Metadata!$A$1:$R$1501,12,0)</f>
        <v>2</v>
      </c>
      <c r="K1387">
        <f ca="1">VLOOKUP(A1387,Metadata!$A$1:$R$1501,13,0)</f>
        <v>5400</v>
      </c>
      <c r="L1387" s="17">
        <f ca="1">VLOOKUP(A1387,Metadata!$A$1:$R$1501,14,0)</f>
        <v>48912</v>
      </c>
      <c r="M1387" t="str">
        <f ca="1">VLOOKUP(A1387,Metadata!$A$1:$R$1501,15,0)</f>
        <v>Summer</v>
      </c>
      <c r="N1387" t="str">
        <f ca="1">VLOOKUP(A1387,Metadata!$A$1:$R$1501,17,0)</f>
        <v>Friends</v>
      </c>
      <c r="O1387">
        <f ca="1">VLOOKUP(A1387,Metadata!$A$1:$R$1501,18,0)</f>
        <v>6</v>
      </c>
    </row>
    <row r="1388" spans="1:15">
      <c r="A1388" s="4">
        <v>1387</v>
      </c>
      <c r="B1388">
        <f ca="1">VLOOKUP(A1388,Metadata!$A$1:$R$1501,2,0)</f>
        <v>149</v>
      </c>
      <c r="C1388" t="str">
        <f ca="1">VLOOKUP(A1388,Metadata!$A$1:$R$1501,4,0)</f>
        <v>2 weeks</v>
      </c>
      <c r="D1388">
        <f ca="1">VLOOKUP(A1388,Metadata!$A$1:$R$1501,5,0)</f>
        <v>14</v>
      </c>
      <c r="E1388" s="17" t="str">
        <f ca="1">VLOOKUP(A1388,Metadata!$A$1:$R$1501,7,0)</f>
        <v>Santa Clara County</v>
      </c>
      <c r="F1388" t="str">
        <f ca="1">VLOOKUP(A1388,Metadata!$A$1:$R$1501,8,0)</f>
        <v>Modern</v>
      </c>
      <c r="G1388" t="str">
        <f ca="1">VLOOKUP(A1388,Metadata!$A$1:$R$1501,9,0)</f>
        <v>North America</v>
      </c>
      <c r="H1388">
        <f ca="1">VLOOKUP(A1388,Metadata!$A$1:$R$1501,10,0)</f>
        <v>3</v>
      </c>
      <c r="I1388">
        <f ca="1">VLOOKUP(A1388,Metadata!$A$1:$R$1501,11,0)</f>
        <v>54880</v>
      </c>
      <c r="J1388">
        <f ca="1">VLOOKUP(A1388,Metadata!$A$1:$R$1501,12,0)</f>
        <v>1</v>
      </c>
      <c r="K1388">
        <f ca="1">VLOOKUP(A1388,Metadata!$A$1:$R$1501,13,0)</f>
        <v>1440</v>
      </c>
      <c r="L1388" s="17">
        <f ca="1">VLOOKUP(A1388,Metadata!$A$1:$R$1501,14,0)</f>
        <v>56320</v>
      </c>
      <c r="M1388" t="str">
        <f ca="1">VLOOKUP(A1388,Metadata!$A$1:$R$1501,15,0)</f>
        <v>Spring</v>
      </c>
      <c r="N1388" t="str">
        <f ca="1">VLOOKUP(A1388,Metadata!$A$1:$R$1501,17,0)</f>
        <v>Family</v>
      </c>
      <c r="O1388">
        <f ca="1">VLOOKUP(A1388,Metadata!$A$1:$R$1501,18,0)</f>
        <v>4</v>
      </c>
    </row>
    <row r="1389" spans="1:15">
      <c r="A1389" s="4">
        <v>1388</v>
      </c>
      <c r="B1389">
        <f ca="1">VLOOKUP(A1389,Metadata!$A$1:$R$1501,2,0)</f>
        <v>159</v>
      </c>
      <c r="C1389" t="str">
        <f ca="1">VLOOKUP(A1389,Metadata!$A$1:$R$1501,4,0)</f>
        <v>1 week</v>
      </c>
      <c r="D1389">
        <f ca="1">VLOOKUP(A1389,Metadata!$A$1:$R$1501,5,0)</f>
        <v>7</v>
      </c>
      <c r="E1389" s="17" t="str">
        <f ca="1">VLOOKUP(A1389,Metadata!$A$1:$R$1501,7,0)</f>
        <v>Edinburgh</v>
      </c>
      <c r="F1389" t="str">
        <f ca="1">VLOOKUP(A1389,Metadata!$A$1:$R$1501,8,0)</f>
        <v>Historical-Medieval, Beach, Architecture</v>
      </c>
      <c r="G1389" t="str">
        <f ca="1">VLOOKUP(A1389,Metadata!$A$1:$R$1501,9,0)</f>
        <v>Europe</v>
      </c>
      <c r="H1389">
        <f ca="1">VLOOKUP(A1389,Metadata!$A$1:$R$1501,10,0)</f>
        <v>3</v>
      </c>
      <c r="I1389">
        <f ca="1">VLOOKUP(A1389,Metadata!$A$1:$R$1501,11,0)</f>
        <v>10780</v>
      </c>
      <c r="J1389">
        <f ca="1">VLOOKUP(A1389,Metadata!$A$1:$R$1501,12,0)</f>
        <v>2</v>
      </c>
      <c r="K1389">
        <f ca="1">VLOOKUP(A1389,Metadata!$A$1:$R$1501,13,0)</f>
        <v>8640</v>
      </c>
      <c r="L1389" s="17">
        <f ca="1">VLOOKUP(A1389,Metadata!$A$1:$R$1501,14,0)</f>
        <v>19420</v>
      </c>
      <c r="M1389" t="str">
        <f ca="1">VLOOKUP(A1389,Metadata!$A$1:$R$1501,15,0)</f>
        <v>Summer</v>
      </c>
      <c r="N1389" t="str">
        <f ca="1">VLOOKUP(A1389,Metadata!$A$1:$R$1501,17,0)</f>
        <v>Family</v>
      </c>
      <c r="O1389">
        <f ca="1">VLOOKUP(A1389,Metadata!$A$1:$R$1501,18,0)</f>
        <v>4</v>
      </c>
    </row>
    <row r="1390" spans="1:15">
      <c r="A1390" s="4">
        <v>1389</v>
      </c>
      <c r="B1390">
        <f ca="1">VLOOKUP(A1390,Metadata!$A$1:$R$1501,2,0)</f>
        <v>11</v>
      </c>
      <c r="C1390" t="str">
        <f ca="1">VLOOKUP(A1390,Metadata!$A$1:$R$1501,4,0)</f>
        <v>3 days</v>
      </c>
      <c r="D1390">
        <f ca="1">VLOOKUP(A1390,Metadata!$A$1:$R$1501,5,0)</f>
        <v>3</v>
      </c>
      <c r="E1390" s="17" t="str">
        <f ca="1">VLOOKUP(A1390,Metadata!$A$1:$R$1501,7,0)</f>
        <v>Washington, D.C.</v>
      </c>
      <c r="F1390" t="str">
        <f ca="1">VLOOKUP(A1390,Metadata!$A$1:$R$1501,8,0)</f>
        <v>Modern</v>
      </c>
      <c r="G1390" t="str">
        <f ca="1">VLOOKUP(A1390,Metadata!$A$1:$R$1501,9,0)</f>
        <v>North America</v>
      </c>
      <c r="H1390">
        <f ca="1">VLOOKUP(A1390,Metadata!$A$1:$R$1501,10,0)</f>
        <v>3</v>
      </c>
      <c r="I1390">
        <f ca="1">VLOOKUP(A1390,Metadata!$A$1:$R$1501,11,0)</f>
        <v>6012</v>
      </c>
      <c r="J1390">
        <f ca="1">VLOOKUP(A1390,Metadata!$A$1:$R$1501,12,0)</f>
        <v>1</v>
      </c>
      <c r="K1390">
        <f ca="1">VLOOKUP(A1390,Metadata!$A$1:$R$1501,13,0)</f>
        <v>2040</v>
      </c>
      <c r="L1390" s="17">
        <f ca="1">VLOOKUP(A1390,Metadata!$A$1:$R$1501,14,0)</f>
        <v>8052</v>
      </c>
      <c r="M1390" t="str">
        <f ca="1">VLOOKUP(A1390,Metadata!$A$1:$R$1501,15,0)</f>
        <v>Summer</v>
      </c>
      <c r="N1390" t="str">
        <f ca="1">VLOOKUP(A1390,Metadata!$A$1:$R$1501,17,0)</f>
        <v>Friends</v>
      </c>
      <c r="O1390">
        <f ca="1">VLOOKUP(A1390,Metadata!$A$1:$R$1501,18,0)</f>
        <v>6</v>
      </c>
    </row>
    <row r="1391" spans="1:15">
      <c r="A1391" s="4">
        <v>1390</v>
      </c>
      <c r="B1391">
        <f ca="1">VLOOKUP(A1391,Metadata!$A$1:$R$1501,2,0)</f>
        <v>48</v>
      </c>
      <c r="C1391" t="str">
        <f ca="1">VLOOKUP(A1391,Metadata!$A$1:$R$1501,4,0)</f>
        <v>3 days</v>
      </c>
      <c r="D1391">
        <f ca="1">VLOOKUP(A1391,Metadata!$A$1:$R$1501,5,0)</f>
        <v>3</v>
      </c>
      <c r="E1391" s="17" t="str">
        <f ca="1">VLOOKUP(A1391,Metadata!$A$1:$R$1501,7,0)</f>
        <v>Rome</v>
      </c>
      <c r="F1391" t="str">
        <f ca="1">VLOOKUP(A1391,Metadata!$A$1:$R$1501,8,0)</f>
        <v>Historical</v>
      </c>
      <c r="G1391" t="str">
        <f ca="1">VLOOKUP(A1391,Metadata!$A$1:$R$1501,9,0)</f>
        <v>Europe</v>
      </c>
      <c r="H1391">
        <f ca="1">VLOOKUP(A1391,Metadata!$A$1:$R$1501,10,0)</f>
        <v>1</v>
      </c>
      <c r="I1391">
        <f ca="1">VLOOKUP(A1391,Metadata!$A$1:$R$1501,11,0)</f>
        <v>954</v>
      </c>
      <c r="J1391">
        <f ca="1">VLOOKUP(A1391,Metadata!$A$1:$R$1501,12,0)</f>
        <v>2</v>
      </c>
      <c r="K1391">
        <f ca="1">VLOOKUP(A1391,Metadata!$A$1:$R$1501,13,0)</f>
        <v>11436</v>
      </c>
      <c r="L1391" s="17">
        <f ca="1">VLOOKUP(A1391,Metadata!$A$1:$R$1501,14,0)</f>
        <v>12390</v>
      </c>
      <c r="M1391" t="str">
        <f ca="1">VLOOKUP(A1391,Metadata!$A$1:$R$1501,15,0)</f>
        <v>Summer</v>
      </c>
      <c r="N1391" t="str">
        <f ca="1">VLOOKUP(A1391,Metadata!$A$1:$R$1501,17,0)</f>
        <v>Friends</v>
      </c>
      <c r="O1391">
        <f ca="1">VLOOKUP(A1391,Metadata!$A$1:$R$1501,18,0)</f>
        <v>6</v>
      </c>
    </row>
    <row r="1392" spans="1:15">
      <c r="A1392" s="4">
        <v>1391</v>
      </c>
      <c r="B1392">
        <f ca="1">VLOOKUP(A1392,Metadata!$A$1:$R$1501,2,0)</f>
        <v>244</v>
      </c>
      <c r="C1392" t="str">
        <f ca="1">VLOOKUP(A1392,Metadata!$A$1:$R$1501,4,0)</f>
        <v>1 week</v>
      </c>
      <c r="D1392">
        <f ca="1">VLOOKUP(A1392,Metadata!$A$1:$R$1501,5,0)</f>
        <v>7</v>
      </c>
      <c r="E1392" s="17" t="str">
        <f ca="1">VLOOKUP(A1392,Metadata!$A$1:$R$1501,7,0)</f>
        <v>Portland</v>
      </c>
      <c r="F1392" t="str">
        <f ca="1">VLOOKUP(A1392,Metadata!$A$1:$R$1501,8,0)</f>
        <v>Modern, Park, Nightlife</v>
      </c>
      <c r="G1392" t="str">
        <f ca="1">VLOOKUP(A1392,Metadata!$A$1:$R$1501,9,0)</f>
        <v>North America</v>
      </c>
      <c r="H1392">
        <f ca="1">VLOOKUP(A1392,Metadata!$A$1:$R$1501,10,0)</f>
        <v>1</v>
      </c>
      <c r="I1392">
        <f ca="1">VLOOKUP(A1392,Metadata!$A$1:$R$1501,11,0)</f>
        <v>770</v>
      </c>
      <c r="J1392">
        <f ca="1">VLOOKUP(A1392,Metadata!$A$1:$R$1501,12,0)</f>
        <v>2</v>
      </c>
      <c r="K1392">
        <f ca="1">VLOOKUP(A1392,Metadata!$A$1:$R$1501,13,0)</f>
        <v>1240</v>
      </c>
      <c r="L1392" s="17">
        <f ca="1">VLOOKUP(A1392,Metadata!$A$1:$R$1501,14,0)</f>
        <v>2010</v>
      </c>
      <c r="M1392" t="str">
        <f ca="1">VLOOKUP(A1392,Metadata!$A$1:$R$1501,15,0)</f>
        <v>Spring</v>
      </c>
      <c r="N1392" t="str">
        <f ca="1">VLOOKUP(A1392,Metadata!$A$1:$R$1501,17,0)</f>
        <v>Romantic</v>
      </c>
      <c r="O1392">
        <f ca="1">VLOOKUP(A1392,Metadata!$A$1:$R$1501,18,0)</f>
        <v>2</v>
      </c>
    </row>
    <row r="1393" spans="1:15">
      <c r="A1393" s="4">
        <v>1392</v>
      </c>
      <c r="B1393">
        <f ca="1">VLOOKUP(A1393,Metadata!$A$1:$R$1501,2,0)</f>
        <v>219</v>
      </c>
      <c r="C1393" t="str">
        <f ca="1">VLOOKUP(A1393,Metadata!$A$1:$R$1501,4,0)</f>
        <v>2 weeks</v>
      </c>
      <c r="D1393">
        <f ca="1">VLOOKUP(A1393,Metadata!$A$1:$R$1501,5,0)</f>
        <v>14</v>
      </c>
      <c r="E1393" s="17" t="str">
        <f ca="1">VLOOKUP(A1393,Metadata!$A$1:$R$1501,7,0)</f>
        <v>Antwerp</v>
      </c>
      <c r="F1393" t="str">
        <f ca="1">VLOOKUP(A1393,Metadata!$A$1:$R$1501,8,0)</f>
        <v>Historical-Medieval, Aquatic, Nightlife</v>
      </c>
      <c r="G1393" t="str">
        <f ca="1">VLOOKUP(A1393,Metadata!$A$1:$R$1501,9,0)</f>
        <v>Europe</v>
      </c>
      <c r="H1393">
        <f ca="1">VLOOKUP(A1393,Metadata!$A$1:$R$1501,10,0)</f>
        <v>3</v>
      </c>
      <c r="I1393">
        <f ca="1">VLOOKUP(A1393,Metadata!$A$1:$R$1501,11,0)</f>
        <v>18060</v>
      </c>
      <c r="J1393">
        <f ca="1">VLOOKUP(A1393,Metadata!$A$1:$R$1501,12,0)</f>
        <v>1</v>
      </c>
      <c r="K1393">
        <f ca="1">VLOOKUP(A1393,Metadata!$A$1:$R$1501,13,0)</f>
        <v>9360</v>
      </c>
      <c r="L1393" s="17">
        <f ca="1">VLOOKUP(A1393,Metadata!$A$1:$R$1501,14,0)</f>
        <v>27420</v>
      </c>
      <c r="M1393" t="str">
        <f ca="1">VLOOKUP(A1393,Metadata!$A$1:$R$1501,15,0)</f>
        <v>Summer</v>
      </c>
      <c r="N1393" t="str">
        <f ca="1">VLOOKUP(A1393,Metadata!$A$1:$R$1501,17,0)</f>
        <v>Friends</v>
      </c>
      <c r="O1393">
        <f ca="1">VLOOKUP(A1393,Metadata!$A$1:$R$1501,18,0)</f>
        <v>6</v>
      </c>
    </row>
    <row r="1394" spans="1:15">
      <c r="A1394" s="4">
        <v>1393</v>
      </c>
      <c r="B1394">
        <f ca="1">VLOOKUP(A1394,Metadata!$A$1:$R$1501,2,0)</f>
        <v>235</v>
      </c>
      <c r="C1394" t="str">
        <f ca="1">VLOOKUP(A1394,Metadata!$A$1:$R$1501,4,0)</f>
        <v>1 week</v>
      </c>
      <c r="D1394">
        <f ca="1">VLOOKUP(A1394,Metadata!$A$1:$R$1501,5,0)</f>
        <v>7</v>
      </c>
      <c r="E1394" s="17" t="str">
        <f ca="1">VLOOKUP(A1394,Metadata!$A$1:$R$1501,7,0)</f>
        <v>Dublin</v>
      </c>
      <c r="F1394" t="str">
        <f ca="1">VLOOKUP(A1394,Metadata!$A$1:$R$1501,8,0)</f>
        <v>Terrain, Beach, Historical-Medieval, Parks, Architecture</v>
      </c>
      <c r="G1394" t="str">
        <f ca="1">VLOOKUP(A1394,Metadata!$A$1:$R$1501,9,0)</f>
        <v>Europe</v>
      </c>
      <c r="H1394">
        <f ca="1">VLOOKUP(A1394,Metadata!$A$1:$R$1501,10,0)</f>
        <v>3</v>
      </c>
      <c r="I1394">
        <f ca="1">VLOOKUP(A1394,Metadata!$A$1:$R$1501,11,0)</f>
        <v>4382</v>
      </c>
      <c r="J1394">
        <f ca="1">VLOOKUP(A1394,Metadata!$A$1:$R$1501,12,0)</f>
        <v>2</v>
      </c>
      <c r="K1394">
        <f ca="1">VLOOKUP(A1394,Metadata!$A$1:$R$1501,13,0)</f>
        <v>3916</v>
      </c>
      <c r="L1394" s="17">
        <f ca="1">VLOOKUP(A1394,Metadata!$A$1:$R$1501,14,0)</f>
        <v>8298</v>
      </c>
      <c r="M1394" t="str">
        <f ca="1">VLOOKUP(A1394,Metadata!$A$1:$R$1501,15,0)</f>
        <v>Summer</v>
      </c>
      <c r="N1394" t="str">
        <f ca="1">VLOOKUP(A1394,Metadata!$A$1:$R$1501,17,0)</f>
        <v>Romantic</v>
      </c>
      <c r="O1394">
        <f ca="1">VLOOKUP(A1394,Metadata!$A$1:$R$1501,18,0)</f>
        <v>2</v>
      </c>
    </row>
    <row r="1395" spans="1:15">
      <c r="A1395" s="4">
        <v>1394</v>
      </c>
      <c r="B1395">
        <f ca="1">VLOOKUP(A1395,Metadata!$A$1:$R$1501,2,0)</f>
        <v>26</v>
      </c>
      <c r="C1395" t="str">
        <f ca="1">VLOOKUP(A1395,Metadata!$A$1:$R$1501,4,0)</f>
        <v>2 weeks</v>
      </c>
      <c r="D1395">
        <f ca="1">VLOOKUP(A1395,Metadata!$A$1:$R$1501,5,0)</f>
        <v>14</v>
      </c>
      <c r="E1395" s="17" t="str">
        <f ca="1">VLOOKUP(A1395,Metadata!$A$1:$R$1501,7,0)</f>
        <v>Portland</v>
      </c>
      <c r="F1395" t="str">
        <f ca="1">VLOOKUP(A1395,Metadata!$A$1:$R$1501,8,0)</f>
        <v>Modern, Park, Nightlife</v>
      </c>
      <c r="G1395" t="str">
        <f ca="1">VLOOKUP(A1395,Metadata!$A$1:$R$1501,9,0)</f>
        <v>North America</v>
      </c>
      <c r="H1395">
        <f ca="1">VLOOKUP(A1395,Metadata!$A$1:$R$1501,10,0)</f>
        <v>2</v>
      </c>
      <c r="I1395">
        <f ca="1">VLOOKUP(A1395,Metadata!$A$1:$R$1501,11,0)</f>
        <v>11424</v>
      </c>
      <c r="J1395">
        <f ca="1">VLOOKUP(A1395,Metadata!$A$1:$R$1501,12,0)</f>
        <v>2</v>
      </c>
      <c r="K1395">
        <f ca="1">VLOOKUP(A1395,Metadata!$A$1:$R$1501,13,0)</f>
        <v>3720</v>
      </c>
      <c r="L1395" s="17">
        <f ca="1">VLOOKUP(A1395,Metadata!$A$1:$R$1501,14,0)</f>
        <v>15144</v>
      </c>
      <c r="M1395" t="str">
        <f ca="1">VLOOKUP(A1395,Metadata!$A$1:$R$1501,15,0)</f>
        <v>Spring</v>
      </c>
      <c r="N1395" t="str">
        <f ca="1">VLOOKUP(A1395,Metadata!$A$1:$R$1501,17,0)</f>
        <v>Friends</v>
      </c>
      <c r="O1395">
        <f ca="1">VLOOKUP(A1395,Metadata!$A$1:$R$1501,18,0)</f>
        <v>6</v>
      </c>
    </row>
    <row r="1396" spans="1:15">
      <c r="A1396" s="4">
        <v>1395</v>
      </c>
      <c r="B1396">
        <f ca="1">VLOOKUP(A1396,Metadata!$A$1:$R$1501,2,0)</f>
        <v>60</v>
      </c>
      <c r="C1396" t="str">
        <f ca="1">VLOOKUP(A1396,Metadata!$A$1:$R$1501,4,0)</f>
        <v>1 month</v>
      </c>
      <c r="D1396">
        <f ca="1">VLOOKUP(A1396,Metadata!$A$1:$R$1501,5,0)</f>
        <v>30</v>
      </c>
      <c r="E1396" s="17" t="str">
        <f ca="1">VLOOKUP(A1396,Metadata!$A$1:$R$1501,7,0)</f>
        <v>Cambridge</v>
      </c>
      <c r="F1396" t="str">
        <f ca="1">VLOOKUP(A1396,Metadata!$A$1:$R$1501,8,0)</f>
        <v>Modern, Aquatic</v>
      </c>
      <c r="G1396" t="str">
        <f ca="1">VLOOKUP(A1396,Metadata!$A$1:$R$1501,9,0)</f>
        <v>North America</v>
      </c>
      <c r="H1396">
        <f ca="1">VLOOKUP(A1396,Metadata!$A$1:$R$1501,10,0)</f>
        <v>3</v>
      </c>
      <c r="I1396">
        <f ca="1">VLOOKUP(A1396,Metadata!$A$1:$R$1501,11,0)</f>
        <v>27960</v>
      </c>
      <c r="J1396">
        <f ca="1">VLOOKUP(A1396,Metadata!$A$1:$R$1501,12,0)</f>
        <v>1</v>
      </c>
      <c r="K1396">
        <f ca="1">VLOOKUP(A1396,Metadata!$A$1:$R$1501,13,0)</f>
        <v>800</v>
      </c>
      <c r="L1396" s="17">
        <f ca="1">VLOOKUP(A1396,Metadata!$A$1:$R$1501,14,0)</f>
        <v>28760</v>
      </c>
      <c r="M1396" t="str">
        <f ca="1">VLOOKUP(A1396,Metadata!$A$1:$R$1501,15,0)</f>
        <v>Summer</v>
      </c>
      <c r="N1396" t="str">
        <f ca="1">VLOOKUP(A1396,Metadata!$A$1:$R$1501,17,0)</f>
        <v>Family</v>
      </c>
      <c r="O1396">
        <f ca="1">VLOOKUP(A1396,Metadata!$A$1:$R$1501,18,0)</f>
        <v>4</v>
      </c>
    </row>
    <row r="1397" spans="1:15">
      <c r="A1397" s="4">
        <v>1396</v>
      </c>
      <c r="B1397">
        <f ca="1">VLOOKUP(A1397,Metadata!$A$1:$R$1501,2,0)</f>
        <v>263</v>
      </c>
      <c r="C1397" t="str">
        <f ca="1">VLOOKUP(A1397,Metadata!$A$1:$R$1501,4,0)</f>
        <v>2 weeks</v>
      </c>
      <c r="D1397">
        <f ca="1">VLOOKUP(A1397,Metadata!$A$1:$R$1501,5,0)</f>
        <v>14</v>
      </c>
      <c r="E1397" s="17" t="str">
        <f ca="1">VLOOKUP(A1397,Metadata!$A$1:$R$1501,7,0)</f>
        <v>Rome</v>
      </c>
      <c r="F1397" t="str">
        <f ca="1">VLOOKUP(A1397,Metadata!$A$1:$R$1501,8,0)</f>
        <v>Historical</v>
      </c>
      <c r="G1397" t="str">
        <f ca="1">VLOOKUP(A1397,Metadata!$A$1:$R$1501,9,0)</f>
        <v>Europe</v>
      </c>
      <c r="H1397">
        <f ca="1">VLOOKUP(A1397,Metadata!$A$1:$R$1501,10,0)</f>
        <v>2</v>
      </c>
      <c r="I1397">
        <f ca="1">VLOOKUP(A1397,Metadata!$A$1:$R$1501,11,0)</f>
        <v>3864</v>
      </c>
      <c r="J1397">
        <f ca="1">VLOOKUP(A1397,Metadata!$A$1:$R$1501,12,0)</f>
        <v>1</v>
      </c>
      <c r="K1397">
        <f ca="1">VLOOKUP(A1397,Metadata!$A$1:$R$1501,13,0)</f>
        <v>1906</v>
      </c>
      <c r="L1397" s="17">
        <f ca="1">VLOOKUP(A1397,Metadata!$A$1:$R$1501,14,0)</f>
        <v>5770</v>
      </c>
      <c r="M1397" t="str">
        <f ca="1">VLOOKUP(A1397,Metadata!$A$1:$R$1501,15,0)</f>
        <v>Summer</v>
      </c>
      <c r="N1397" t="str">
        <f ca="1">VLOOKUP(A1397,Metadata!$A$1:$R$1501,17,0)</f>
        <v>Romantic</v>
      </c>
      <c r="O1397">
        <f ca="1">VLOOKUP(A1397,Metadata!$A$1:$R$1501,18,0)</f>
        <v>2</v>
      </c>
    </row>
    <row r="1398" spans="1:15">
      <c r="A1398" s="4">
        <v>1397</v>
      </c>
      <c r="B1398">
        <f ca="1">VLOOKUP(A1398,Metadata!$A$1:$R$1501,2,0)</f>
        <v>228</v>
      </c>
      <c r="C1398" t="str">
        <f ca="1">VLOOKUP(A1398,Metadata!$A$1:$R$1501,4,0)</f>
        <v>3 days</v>
      </c>
      <c r="D1398">
        <f ca="1">VLOOKUP(A1398,Metadata!$A$1:$R$1501,5,0)</f>
        <v>3</v>
      </c>
      <c r="E1398" s="17" t="str">
        <f ca="1">VLOOKUP(A1398,Metadata!$A$1:$R$1501,7,0)</f>
        <v>Austin</v>
      </c>
      <c r="F1398" t="str">
        <f ca="1">VLOOKUP(A1398,Metadata!$A$1:$R$1501,8,0)</f>
        <v>Historical-Modern, Nightlife</v>
      </c>
      <c r="G1398" t="str">
        <f ca="1">VLOOKUP(A1398,Metadata!$A$1:$R$1501,9,0)</f>
        <v>North America</v>
      </c>
      <c r="H1398">
        <f ca="1">VLOOKUP(A1398,Metadata!$A$1:$R$1501,10,0)</f>
        <v>1</v>
      </c>
      <c r="I1398">
        <f ca="1">VLOOKUP(A1398,Metadata!$A$1:$R$1501,11,0)</f>
        <v>990</v>
      </c>
      <c r="J1398">
        <f ca="1">VLOOKUP(A1398,Metadata!$A$1:$R$1501,12,0)</f>
        <v>1</v>
      </c>
      <c r="K1398">
        <f ca="1">VLOOKUP(A1398,Metadata!$A$1:$R$1501,13,0)</f>
        <v>360</v>
      </c>
      <c r="L1398" s="17">
        <f ca="1">VLOOKUP(A1398,Metadata!$A$1:$R$1501,14,0)</f>
        <v>1350</v>
      </c>
      <c r="M1398" t="str">
        <f ca="1">VLOOKUP(A1398,Metadata!$A$1:$R$1501,15,0)</f>
        <v>Spring</v>
      </c>
      <c r="N1398" t="str">
        <f ca="1">VLOOKUP(A1398,Metadata!$A$1:$R$1501,17,0)</f>
        <v>Friends</v>
      </c>
      <c r="O1398">
        <f ca="1">VLOOKUP(A1398,Metadata!$A$1:$R$1501,18,0)</f>
        <v>6</v>
      </c>
    </row>
    <row r="1399" spans="1:15">
      <c r="A1399" s="4">
        <v>1398</v>
      </c>
      <c r="B1399">
        <f ca="1">VLOOKUP(A1399,Metadata!$A$1:$R$1501,2,0)</f>
        <v>201</v>
      </c>
      <c r="C1399" t="str">
        <f ca="1">VLOOKUP(A1399,Metadata!$A$1:$R$1501,4,0)</f>
        <v>3 days</v>
      </c>
      <c r="D1399">
        <f ca="1">VLOOKUP(A1399,Metadata!$A$1:$R$1501,5,0)</f>
        <v>3</v>
      </c>
      <c r="E1399" s="17" t="str">
        <f ca="1">VLOOKUP(A1399,Metadata!$A$1:$R$1501,7,0)</f>
        <v>Vancouver</v>
      </c>
      <c r="F1399" t="str">
        <f ca="1">VLOOKUP(A1399,Metadata!$A$1:$R$1501,8,0)</f>
        <v>Beach</v>
      </c>
      <c r="G1399" t="str">
        <f ca="1">VLOOKUP(A1399,Metadata!$A$1:$R$1501,9,0)</f>
        <v>North America</v>
      </c>
      <c r="H1399">
        <f ca="1">VLOOKUP(A1399,Metadata!$A$1:$R$1501,10,0)</f>
        <v>2</v>
      </c>
      <c r="I1399">
        <f ca="1">VLOOKUP(A1399,Metadata!$A$1:$R$1501,11,0)</f>
        <v>345</v>
      </c>
      <c r="J1399">
        <f ca="1">VLOOKUP(A1399,Metadata!$A$1:$R$1501,12,0)</f>
        <v>2</v>
      </c>
      <c r="K1399">
        <f ca="1">VLOOKUP(A1399,Metadata!$A$1:$R$1501,13,0)</f>
        <v>600</v>
      </c>
      <c r="L1399" s="17">
        <f ca="1">VLOOKUP(A1399,Metadata!$A$1:$R$1501,14,0)</f>
        <v>945</v>
      </c>
      <c r="M1399" t="str">
        <f ca="1">VLOOKUP(A1399,Metadata!$A$1:$R$1501,15,0)</f>
        <v>Summer</v>
      </c>
      <c r="N1399" t="str">
        <f ca="1">VLOOKUP(A1399,Metadata!$A$1:$R$1501,17,0)</f>
        <v>Solo</v>
      </c>
      <c r="O1399">
        <f ca="1">VLOOKUP(A1399,Metadata!$A$1:$R$1501,18,0)</f>
        <v>1</v>
      </c>
    </row>
    <row r="1400" spans="1:15">
      <c r="A1400" s="4">
        <v>1399</v>
      </c>
      <c r="B1400">
        <f ca="1">VLOOKUP(A1400,Metadata!$A$1:$R$1501,2,0)</f>
        <v>228</v>
      </c>
      <c r="C1400" t="str">
        <f ca="1">VLOOKUP(A1400,Metadata!$A$1:$R$1501,4,0)</f>
        <v>3 days</v>
      </c>
      <c r="D1400">
        <f ca="1">VLOOKUP(A1400,Metadata!$A$1:$R$1501,5,0)</f>
        <v>3</v>
      </c>
      <c r="E1400" s="17" t="str">
        <f ca="1">VLOOKUP(A1400,Metadata!$A$1:$R$1501,7,0)</f>
        <v>Porto</v>
      </c>
      <c r="F1400" t="str">
        <f ca="1">VLOOKUP(A1400,Metadata!$A$1:$R$1501,8,0)</f>
        <v>Wineyard, Historical-Modern, Architecture</v>
      </c>
      <c r="G1400" t="str">
        <f ca="1">VLOOKUP(A1400,Metadata!$A$1:$R$1501,9,0)</f>
        <v>Europe</v>
      </c>
      <c r="H1400">
        <f ca="1">VLOOKUP(A1400,Metadata!$A$1:$R$1501,10,0)</f>
        <v>3</v>
      </c>
      <c r="I1400">
        <f ca="1">VLOOKUP(A1400,Metadata!$A$1:$R$1501,11,0)</f>
        <v>711</v>
      </c>
      <c r="J1400">
        <f ca="1">VLOOKUP(A1400,Metadata!$A$1:$R$1501,12,0)</f>
        <v>2</v>
      </c>
      <c r="K1400">
        <f ca="1">VLOOKUP(A1400,Metadata!$A$1:$R$1501,13,0)</f>
        <v>2440</v>
      </c>
      <c r="L1400" s="17">
        <f ca="1">VLOOKUP(A1400,Metadata!$A$1:$R$1501,14,0)</f>
        <v>3151</v>
      </c>
      <c r="M1400" t="str">
        <f ca="1">VLOOKUP(A1400,Metadata!$A$1:$R$1501,15,0)</f>
        <v>Summer</v>
      </c>
      <c r="N1400" t="str">
        <f ca="1">VLOOKUP(A1400,Metadata!$A$1:$R$1501,17,0)</f>
        <v>Solo</v>
      </c>
      <c r="O1400">
        <f ca="1">VLOOKUP(A1400,Metadata!$A$1:$R$1501,18,0)</f>
        <v>1</v>
      </c>
    </row>
    <row r="1401" spans="1:15">
      <c r="A1401" s="4">
        <v>1400</v>
      </c>
      <c r="B1401">
        <f ca="1">VLOOKUP(A1401,Metadata!$A$1:$R$1501,2,0)</f>
        <v>227</v>
      </c>
      <c r="C1401" t="str">
        <f ca="1">VLOOKUP(A1401,Metadata!$A$1:$R$1501,4,0)</f>
        <v>2 weeks</v>
      </c>
      <c r="D1401">
        <f ca="1">VLOOKUP(A1401,Metadata!$A$1:$R$1501,5,0)</f>
        <v>14</v>
      </c>
      <c r="E1401" s="17" t="str">
        <f ca="1">VLOOKUP(A1401,Metadata!$A$1:$R$1501,7,0)</f>
        <v>Brussels</v>
      </c>
      <c r="F1401" t="str">
        <f ca="1">VLOOKUP(A1401,Metadata!$A$1:$R$1501,8,0)</f>
        <v>Historical-Medieval, Beach, Park, Nightlife</v>
      </c>
      <c r="G1401" t="str">
        <f ca="1">VLOOKUP(A1401,Metadata!$A$1:$R$1501,9,0)</f>
        <v>Europe</v>
      </c>
      <c r="H1401">
        <f ca="1">VLOOKUP(A1401,Metadata!$A$1:$R$1501,10,0)</f>
        <v>1</v>
      </c>
      <c r="I1401">
        <f ca="1">VLOOKUP(A1401,Metadata!$A$1:$R$1501,11,0)</f>
        <v>4284</v>
      </c>
      <c r="J1401">
        <f ca="1">VLOOKUP(A1401,Metadata!$A$1:$R$1501,12,0)</f>
        <v>2</v>
      </c>
      <c r="K1401">
        <f ca="1">VLOOKUP(A1401,Metadata!$A$1:$R$1501,13,0)</f>
        <v>12960</v>
      </c>
      <c r="L1401" s="17">
        <f ca="1">VLOOKUP(A1401,Metadata!$A$1:$R$1501,14,0)</f>
        <v>17244</v>
      </c>
      <c r="M1401" t="str">
        <f ca="1">VLOOKUP(A1401,Metadata!$A$1:$R$1501,15,0)</f>
        <v>Summer</v>
      </c>
      <c r="N1401" t="str">
        <f ca="1">VLOOKUP(A1401,Metadata!$A$1:$R$1501,17,0)</f>
        <v>Friends</v>
      </c>
      <c r="O1401">
        <f ca="1">VLOOKUP(A1401,Metadata!$A$1:$R$1501,18,0)</f>
        <v>6</v>
      </c>
    </row>
    <row r="1402" spans="1:15">
      <c r="A1402" s="4">
        <v>1401</v>
      </c>
      <c r="B1402">
        <f ca="1">VLOOKUP(A1402,Metadata!$A$1:$R$1501,2,0)</f>
        <v>263</v>
      </c>
      <c r="C1402" t="str">
        <f ca="1">VLOOKUP(A1402,Metadata!$A$1:$R$1501,4,0)</f>
        <v>2 weeks</v>
      </c>
      <c r="D1402">
        <f ca="1">VLOOKUP(A1402,Metadata!$A$1:$R$1501,5,0)</f>
        <v>14</v>
      </c>
      <c r="E1402" s="17" t="str">
        <f ca="1">VLOOKUP(A1402,Metadata!$A$1:$R$1501,7,0)</f>
        <v>Barcelona</v>
      </c>
      <c r="F1402" t="str">
        <f ca="1">VLOOKUP(A1402,Metadata!$A$1:$R$1501,8,0)</f>
        <v>Historical-Modern, Beach, Architecture, Nightlife</v>
      </c>
      <c r="G1402" t="str">
        <f ca="1">VLOOKUP(A1402,Metadata!$A$1:$R$1501,9,0)</f>
        <v>Europe</v>
      </c>
      <c r="H1402">
        <f ca="1">VLOOKUP(A1402,Metadata!$A$1:$R$1501,10,0)</f>
        <v>2</v>
      </c>
      <c r="I1402">
        <f ca="1">VLOOKUP(A1402,Metadata!$A$1:$R$1501,11,0)</f>
        <v>10920</v>
      </c>
      <c r="J1402">
        <f ca="1">VLOOKUP(A1402,Metadata!$A$1:$R$1501,12,0)</f>
        <v>1</v>
      </c>
      <c r="K1402">
        <f ca="1">VLOOKUP(A1402,Metadata!$A$1:$R$1501,13,0)</f>
        <v>7350</v>
      </c>
      <c r="L1402" s="17">
        <f ca="1">VLOOKUP(A1402,Metadata!$A$1:$R$1501,14,0)</f>
        <v>18270</v>
      </c>
      <c r="M1402" t="str">
        <f ca="1">VLOOKUP(A1402,Metadata!$A$1:$R$1501,15,0)</f>
        <v>Summer</v>
      </c>
      <c r="N1402" t="str">
        <f ca="1">VLOOKUP(A1402,Metadata!$A$1:$R$1501,17,0)</f>
        <v>Friends</v>
      </c>
      <c r="O1402">
        <f ca="1">VLOOKUP(A1402,Metadata!$A$1:$R$1501,18,0)</f>
        <v>6</v>
      </c>
    </row>
    <row r="1403" spans="1:15">
      <c r="A1403" s="4">
        <v>1402</v>
      </c>
      <c r="B1403">
        <f ca="1">VLOOKUP(A1403,Metadata!$A$1:$R$1501,2,0)</f>
        <v>21</v>
      </c>
      <c r="C1403" t="str">
        <f ca="1">VLOOKUP(A1403,Metadata!$A$1:$R$1501,4,0)</f>
        <v>2 weeks</v>
      </c>
      <c r="D1403">
        <f ca="1">VLOOKUP(A1403,Metadata!$A$1:$R$1501,5,0)</f>
        <v>14</v>
      </c>
      <c r="E1403" s="17" t="str">
        <f ca="1">VLOOKUP(A1403,Metadata!$A$1:$R$1501,7,0)</f>
        <v>Oakland</v>
      </c>
      <c r="F1403" t="str">
        <f ca="1">VLOOKUP(A1403,Metadata!$A$1:$R$1501,8,0)</f>
        <v>Modern, Hills, Park</v>
      </c>
      <c r="G1403" t="str">
        <f ca="1">VLOOKUP(A1403,Metadata!$A$1:$R$1501,9,0)</f>
        <v>North America</v>
      </c>
      <c r="H1403">
        <f ca="1">VLOOKUP(A1403,Metadata!$A$1:$R$1501,10,0)</f>
        <v>2</v>
      </c>
      <c r="I1403">
        <f ca="1">VLOOKUP(A1403,Metadata!$A$1:$R$1501,11,0)</f>
        <v>2968</v>
      </c>
      <c r="J1403">
        <f ca="1">VLOOKUP(A1403,Metadata!$A$1:$R$1501,12,0)</f>
        <v>2</v>
      </c>
      <c r="K1403">
        <f ca="1">VLOOKUP(A1403,Metadata!$A$1:$R$1501,13,0)</f>
        <v>1440</v>
      </c>
      <c r="L1403" s="17">
        <f ca="1">VLOOKUP(A1403,Metadata!$A$1:$R$1501,14,0)</f>
        <v>4408</v>
      </c>
      <c r="M1403" t="str">
        <f ca="1">VLOOKUP(A1403,Metadata!$A$1:$R$1501,15,0)</f>
        <v>Spring</v>
      </c>
      <c r="N1403" t="str">
        <f ca="1">VLOOKUP(A1403,Metadata!$A$1:$R$1501,17,0)</f>
        <v>Romantic</v>
      </c>
      <c r="O1403">
        <f ca="1">VLOOKUP(A1403,Metadata!$A$1:$R$1501,18,0)</f>
        <v>2</v>
      </c>
    </row>
    <row r="1404" spans="1:15">
      <c r="A1404" s="4">
        <v>1403</v>
      </c>
      <c r="B1404">
        <f ca="1">VLOOKUP(A1404,Metadata!$A$1:$R$1501,2,0)</f>
        <v>29</v>
      </c>
      <c r="C1404" t="str">
        <f ca="1">VLOOKUP(A1404,Metadata!$A$1:$R$1501,4,0)</f>
        <v>2 weeks</v>
      </c>
      <c r="D1404">
        <f ca="1">VLOOKUP(A1404,Metadata!$A$1:$R$1501,5,0)</f>
        <v>14</v>
      </c>
      <c r="E1404" s="17" t="str">
        <f ca="1">VLOOKUP(A1404,Metadata!$A$1:$R$1501,7,0)</f>
        <v>Sydney</v>
      </c>
      <c r="F1404" t="str">
        <f ca="1">VLOOKUP(A1404,Metadata!$A$1:$R$1501,8,0)</f>
        <v>Beach</v>
      </c>
      <c r="G1404" t="str">
        <f ca="1">VLOOKUP(A1404,Metadata!$A$1:$R$1501,9,0)</f>
        <v>Australia</v>
      </c>
      <c r="H1404">
        <f ca="1">VLOOKUP(A1404,Metadata!$A$1:$R$1501,10,0)</f>
        <v>2</v>
      </c>
      <c r="I1404">
        <f ca="1">VLOOKUP(A1404,Metadata!$A$1:$R$1501,11,0)</f>
        <v>1890</v>
      </c>
      <c r="J1404">
        <f ca="1">VLOOKUP(A1404,Metadata!$A$1:$R$1501,12,0)</f>
        <v>1</v>
      </c>
      <c r="K1404">
        <f ca="1">VLOOKUP(A1404,Metadata!$A$1:$R$1501,13,0)</f>
        <v>1340</v>
      </c>
      <c r="L1404" s="17">
        <f ca="1">VLOOKUP(A1404,Metadata!$A$1:$R$1501,14,0)</f>
        <v>3230</v>
      </c>
      <c r="M1404" t="str">
        <f ca="1">VLOOKUP(A1404,Metadata!$A$1:$R$1501,15,0)</f>
        <v>Spring</v>
      </c>
      <c r="N1404" t="str">
        <f ca="1">VLOOKUP(A1404,Metadata!$A$1:$R$1501,17,0)</f>
        <v>Solo</v>
      </c>
      <c r="O1404">
        <f ca="1">VLOOKUP(A1404,Metadata!$A$1:$R$1501,18,0)</f>
        <v>1</v>
      </c>
    </row>
    <row r="1405" spans="1:15">
      <c r="A1405" s="4">
        <v>1404</v>
      </c>
      <c r="B1405">
        <f ca="1">VLOOKUP(A1405,Metadata!$A$1:$R$1501,2,0)</f>
        <v>245</v>
      </c>
      <c r="C1405" t="str">
        <f ca="1">VLOOKUP(A1405,Metadata!$A$1:$R$1501,4,0)</f>
        <v>1 month</v>
      </c>
      <c r="D1405">
        <f ca="1">VLOOKUP(A1405,Metadata!$A$1:$R$1501,5,0)</f>
        <v>30</v>
      </c>
      <c r="E1405" s="17" t="str">
        <f ca="1">VLOOKUP(A1405,Metadata!$A$1:$R$1501,7,0)</f>
        <v>Santa Cruz County</v>
      </c>
      <c r="F1405" t="str">
        <f ca="1">VLOOKUP(A1405,Metadata!$A$1:$R$1501,8,0)</f>
        <v>Beach</v>
      </c>
      <c r="G1405" t="str">
        <f ca="1">VLOOKUP(A1405,Metadata!$A$1:$R$1501,9,0)</f>
        <v>North America</v>
      </c>
      <c r="H1405">
        <f ca="1">VLOOKUP(A1405,Metadata!$A$1:$R$1501,10,0)</f>
        <v>2</v>
      </c>
      <c r="I1405">
        <f ca="1">VLOOKUP(A1405,Metadata!$A$1:$R$1501,11,0)</f>
        <v>6060</v>
      </c>
      <c r="J1405">
        <f ca="1">VLOOKUP(A1405,Metadata!$A$1:$R$1501,12,0)</f>
        <v>2</v>
      </c>
      <c r="K1405">
        <f ca="1">VLOOKUP(A1405,Metadata!$A$1:$R$1501,13,0)</f>
        <v>880</v>
      </c>
      <c r="L1405" s="17">
        <f ca="1">VLOOKUP(A1405,Metadata!$A$1:$R$1501,14,0)</f>
        <v>6940</v>
      </c>
      <c r="M1405" t="str">
        <f ca="1">VLOOKUP(A1405,Metadata!$A$1:$R$1501,15,0)</f>
        <v>Spring</v>
      </c>
      <c r="N1405" t="str">
        <f ca="1">VLOOKUP(A1405,Metadata!$A$1:$R$1501,17,0)</f>
        <v>Romantic</v>
      </c>
      <c r="O1405">
        <f ca="1">VLOOKUP(A1405,Metadata!$A$1:$R$1501,18,0)</f>
        <v>2</v>
      </c>
    </row>
    <row r="1406" spans="1:15">
      <c r="A1406" s="4">
        <v>1405</v>
      </c>
      <c r="B1406">
        <f ca="1">VLOOKUP(A1406,Metadata!$A$1:$R$1501,2,0)</f>
        <v>169</v>
      </c>
      <c r="C1406" t="str">
        <f ca="1">VLOOKUP(A1406,Metadata!$A$1:$R$1501,4,0)</f>
        <v>1 month</v>
      </c>
      <c r="D1406">
        <f ca="1">VLOOKUP(A1406,Metadata!$A$1:$R$1501,5,0)</f>
        <v>30</v>
      </c>
      <c r="E1406" s="17" t="str">
        <f ca="1">VLOOKUP(A1406,Metadata!$A$1:$R$1501,7,0)</f>
        <v>Greater Manchester</v>
      </c>
      <c r="F1406" t="str">
        <f ca="1">VLOOKUP(A1406,Metadata!$A$1:$R$1501,8,0)</f>
        <v>Historical, Beach, Terrain</v>
      </c>
      <c r="G1406" t="str">
        <f ca="1">VLOOKUP(A1406,Metadata!$A$1:$R$1501,9,0)</f>
        <v>Europe</v>
      </c>
      <c r="H1406">
        <f ca="1">VLOOKUP(A1406,Metadata!$A$1:$R$1501,10,0)</f>
        <v>3</v>
      </c>
      <c r="I1406">
        <f ca="1">VLOOKUP(A1406,Metadata!$A$1:$R$1501,11,0)</f>
        <v>80100</v>
      </c>
      <c r="J1406">
        <f ca="1">VLOOKUP(A1406,Metadata!$A$1:$R$1501,12,0)</f>
        <v>2</v>
      </c>
      <c r="K1406">
        <f ca="1">VLOOKUP(A1406,Metadata!$A$1:$R$1501,13,0)</f>
        <v>8040</v>
      </c>
      <c r="L1406" s="17">
        <f ca="1">VLOOKUP(A1406,Metadata!$A$1:$R$1501,14,0)</f>
        <v>88140</v>
      </c>
      <c r="M1406" t="str">
        <f ca="1">VLOOKUP(A1406,Metadata!$A$1:$R$1501,15,0)</f>
        <v>Summer</v>
      </c>
      <c r="N1406" t="str">
        <f ca="1">VLOOKUP(A1406,Metadata!$A$1:$R$1501,17,0)</f>
        <v>Friends</v>
      </c>
      <c r="O1406">
        <f ca="1">VLOOKUP(A1406,Metadata!$A$1:$R$1501,18,0)</f>
        <v>6</v>
      </c>
    </row>
    <row r="1407" spans="1:15">
      <c r="A1407" s="4">
        <v>1406</v>
      </c>
      <c r="B1407">
        <f ca="1">VLOOKUP(A1407,Metadata!$A$1:$R$1501,2,0)</f>
        <v>219</v>
      </c>
      <c r="C1407" t="str">
        <f ca="1">VLOOKUP(A1407,Metadata!$A$1:$R$1501,4,0)</f>
        <v>1 week</v>
      </c>
      <c r="D1407">
        <f ca="1">VLOOKUP(A1407,Metadata!$A$1:$R$1501,5,0)</f>
        <v>7</v>
      </c>
      <c r="E1407" s="17" t="str">
        <f ca="1">VLOOKUP(A1407,Metadata!$A$1:$R$1501,7,0)</f>
        <v>Lisbon</v>
      </c>
      <c r="F1407" t="str">
        <f ca="1">VLOOKUP(A1407,Metadata!$A$1:$R$1501,8,0)</f>
        <v>Historical</v>
      </c>
      <c r="G1407" t="str">
        <f ca="1">VLOOKUP(A1407,Metadata!$A$1:$R$1501,9,0)</f>
        <v>Europe</v>
      </c>
      <c r="H1407">
        <f ca="1">VLOOKUP(A1407,Metadata!$A$1:$R$1501,10,0)</f>
        <v>3</v>
      </c>
      <c r="I1407">
        <f ca="1">VLOOKUP(A1407,Metadata!$A$1:$R$1501,11,0)</f>
        <v>9618</v>
      </c>
      <c r="J1407">
        <f ca="1">VLOOKUP(A1407,Metadata!$A$1:$R$1501,12,0)</f>
        <v>1</v>
      </c>
      <c r="K1407">
        <f ca="1">VLOOKUP(A1407,Metadata!$A$1:$R$1501,13,0)</f>
        <v>7320</v>
      </c>
      <c r="L1407" s="17">
        <f ca="1">VLOOKUP(A1407,Metadata!$A$1:$R$1501,14,0)</f>
        <v>16938</v>
      </c>
      <c r="M1407" t="str">
        <f ca="1">VLOOKUP(A1407,Metadata!$A$1:$R$1501,15,0)</f>
        <v>Summer</v>
      </c>
      <c r="N1407" t="str">
        <f ca="1">VLOOKUP(A1407,Metadata!$A$1:$R$1501,17,0)</f>
        <v>Friends</v>
      </c>
      <c r="O1407">
        <f ca="1">VLOOKUP(A1407,Metadata!$A$1:$R$1501,18,0)</f>
        <v>6</v>
      </c>
    </row>
    <row r="1408" spans="1:15">
      <c r="A1408" s="4">
        <v>1407</v>
      </c>
      <c r="B1408">
        <f ca="1">VLOOKUP(A1408,Metadata!$A$1:$R$1501,2,0)</f>
        <v>255</v>
      </c>
      <c r="C1408" t="str">
        <f ca="1">VLOOKUP(A1408,Metadata!$A$1:$R$1501,4,0)</f>
        <v>2 weeks</v>
      </c>
      <c r="D1408">
        <f ca="1">VLOOKUP(A1408,Metadata!$A$1:$R$1501,5,0)</f>
        <v>14</v>
      </c>
      <c r="E1408" s="17" t="str">
        <f ca="1">VLOOKUP(A1408,Metadata!$A$1:$R$1501,7,0)</f>
        <v>Beijing</v>
      </c>
      <c r="F1408" t="str">
        <f ca="1">VLOOKUP(A1408,Metadata!$A$1:$R$1501,8,0)</f>
        <v>Modern, Beach, Nightlife</v>
      </c>
      <c r="G1408" t="str">
        <f ca="1">VLOOKUP(A1408,Metadata!$A$1:$R$1501,9,0)</f>
        <v>Asia</v>
      </c>
      <c r="H1408">
        <f ca="1">VLOOKUP(A1408,Metadata!$A$1:$R$1501,10,0)</f>
        <v>1</v>
      </c>
      <c r="I1408">
        <f ca="1">VLOOKUP(A1408,Metadata!$A$1:$R$1501,11,0)</f>
        <v>756</v>
      </c>
      <c r="J1408">
        <f ca="1">VLOOKUP(A1408,Metadata!$A$1:$R$1501,12,0)</f>
        <v>2</v>
      </c>
      <c r="K1408">
        <f ca="1">VLOOKUP(A1408,Metadata!$A$1:$R$1501,13,0)</f>
        <v>3760</v>
      </c>
      <c r="L1408" s="17">
        <f ca="1">VLOOKUP(A1408,Metadata!$A$1:$R$1501,14,0)</f>
        <v>4516</v>
      </c>
      <c r="M1408" t="str">
        <f ca="1">VLOOKUP(A1408,Metadata!$A$1:$R$1501,15,0)</f>
        <v>Spring</v>
      </c>
      <c r="N1408" t="str">
        <f ca="1">VLOOKUP(A1408,Metadata!$A$1:$R$1501,17,0)</f>
        <v>Romantic</v>
      </c>
      <c r="O1408">
        <f ca="1">VLOOKUP(A1408,Metadata!$A$1:$R$1501,18,0)</f>
        <v>2</v>
      </c>
    </row>
    <row r="1409" spans="1:15">
      <c r="A1409" s="4">
        <v>1408</v>
      </c>
      <c r="B1409">
        <f ca="1">VLOOKUP(A1409,Metadata!$A$1:$R$1501,2,0)</f>
        <v>139</v>
      </c>
      <c r="C1409" t="str">
        <f ca="1">VLOOKUP(A1409,Metadata!$A$1:$R$1501,4,0)</f>
        <v>1 week</v>
      </c>
      <c r="D1409">
        <f ca="1">VLOOKUP(A1409,Metadata!$A$1:$R$1501,5,0)</f>
        <v>7</v>
      </c>
      <c r="E1409" s="17" t="str">
        <f ca="1">VLOOKUP(A1409,Metadata!$A$1:$R$1501,7,0)</f>
        <v>Paris</v>
      </c>
      <c r="F1409" t="str">
        <f ca="1">VLOOKUP(A1409,Metadata!$A$1:$R$1501,8,0)</f>
        <v>Historical-Medieval, Nightlife, Architecture, Park</v>
      </c>
      <c r="G1409" t="str">
        <f ca="1">VLOOKUP(A1409,Metadata!$A$1:$R$1501,9,0)</f>
        <v>Europe</v>
      </c>
      <c r="H1409">
        <f ca="1">VLOOKUP(A1409,Metadata!$A$1:$R$1501,10,0)</f>
        <v>1</v>
      </c>
      <c r="I1409">
        <f ca="1">VLOOKUP(A1409,Metadata!$A$1:$R$1501,11,0)</f>
        <v>924</v>
      </c>
      <c r="J1409">
        <f ca="1">VLOOKUP(A1409,Metadata!$A$1:$R$1501,12,0)</f>
        <v>2</v>
      </c>
      <c r="K1409">
        <f ca="1">VLOOKUP(A1409,Metadata!$A$1:$R$1501,13,0)</f>
        <v>4720</v>
      </c>
      <c r="L1409" s="17">
        <f ca="1">VLOOKUP(A1409,Metadata!$A$1:$R$1501,14,0)</f>
        <v>5644</v>
      </c>
      <c r="M1409" t="str">
        <f ca="1">VLOOKUP(A1409,Metadata!$A$1:$R$1501,15,0)</f>
        <v>Summer</v>
      </c>
      <c r="N1409" t="str">
        <f ca="1">VLOOKUP(A1409,Metadata!$A$1:$R$1501,17,0)</f>
        <v>Romantic</v>
      </c>
      <c r="O1409">
        <f ca="1">VLOOKUP(A1409,Metadata!$A$1:$R$1501,18,0)</f>
        <v>2</v>
      </c>
    </row>
    <row r="1410" spans="1:15">
      <c r="A1410" s="4">
        <v>1409</v>
      </c>
      <c r="B1410">
        <f ca="1">VLOOKUP(A1410,Metadata!$A$1:$R$1501,2,0)</f>
        <v>263</v>
      </c>
      <c r="C1410" t="str">
        <f ca="1">VLOOKUP(A1410,Metadata!$A$1:$R$1501,4,0)</f>
        <v>1 week</v>
      </c>
      <c r="D1410">
        <f ca="1">VLOOKUP(A1410,Metadata!$A$1:$R$1501,5,0)</f>
        <v>7</v>
      </c>
      <c r="E1410" s="17" t="str">
        <f ca="1">VLOOKUP(A1410,Metadata!$A$1:$R$1501,7,0)</f>
        <v>Brussels</v>
      </c>
      <c r="F1410" t="str">
        <f ca="1">VLOOKUP(A1410,Metadata!$A$1:$R$1501,8,0)</f>
        <v>Historical-Medieval, Beach, Park, Nightlife</v>
      </c>
      <c r="G1410" t="str">
        <f ca="1">VLOOKUP(A1410,Metadata!$A$1:$R$1501,9,0)</f>
        <v>Europe</v>
      </c>
      <c r="H1410">
        <f ca="1">VLOOKUP(A1410,Metadata!$A$1:$R$1501,10,0)</f>
        <v>3</v>
      </c>
      <c r="I1410">
        <f ca="1">VLOOKUP(A1410,Metadata!$A$1:$R$1501,11,0)</f>
        <v>7700</v>
      </c>
      <c r="J1410">
        <f ca="1">VLOOKUP(A1410,Metadata!$A$1:$R$1501,12,0)</f>
        <v>1</v>
      </c>
      <c r="K1410">
        <f ca="1">VLOOKUP(A1410,Metadata!$A$1:$R$1501,13,0)</f>
        <v>4320</v>
      </c>
      <c r="L1410" s="17">
        <f ca="1">VLOOKUP(A1410,Metadata!$A$1:$R$1501,14,0)</f>
        <v>12020</v>
      </c>
      <c r="M1410" t="str">
        <f ca="1">VLOOKUP(A1410,Metadata!$A$1:$R$1501,15,0)</f>
        <v>Summer</v>
      </c>
      <c r="N1410" t="str">
        <f ca="1">VLOOKUP(A1410,Metadata!$A$1:$R$1501,17,0)</f>
        <v>Family</v>
      </c>
      <c r="O1410">
        <f ca="1">VLOOKUP(A1410,Metadata!$A$1:$R$1501,18,0)</f>
        <v>4</v>
      </c>
    </row>
    <row r="1411" spans="1:15">
      <c r="A1411" s="4">
        <v>1410</v>
      </c>
      <c r="B1411">
        <f ca="1">VLOOKUP(A1411,Metadata!$A$1:$R$1501,2,0)</f>
        <v>238</v>
      </c>
      <c r="C1411" t="str">
        <f ca="1">VLOOKUP(A1411,Metadata!$A$1:$R$1501,4,0)</f>
        <v>1 month</v>
      </c>
      <c r="D1411">
        <f ca="1">VLOOKUP(A1411,Metadata!$A$1:$R$1501,5,0)</f>
        <v>30</v>
      </c>
      <c r="E1411" s="17" t="str">
        <f ca="1">VLOOKUP(A1411,Metadata!$A$1:$R$1501,7,0)</f>
        <v>Rome</v>
      </c>
      <c r="F1411" t="str">
        <f ca="1">VLOOKUP(A1411,Metadata!$A$1:$R$1501,8,0)</f>
        <v>Historical</v>
      </c>
      <c r="G1411" t="str">
        <f ca="1">VLOOKUP(A1411,Metadata!$A$1:$R$1501,9,0)</f>
        <v>Europe</v>
      </c>
      <c r="H1411">
        <f ca="1">VLOOKUP(A1411,Metadata!$A$1:$R$1501,10,0)</f>
        <v>2</v>
      </c>
      <c r="I1411">
        <f ca="1">VLOOKUP(A1411,Metadata!$A$1:$R$1501,11,0)</f>
        <v>4140</v>
      </c>
      <c r="J1411">
        <f ca="1">VLOOKUP(A1411,Metadata!$A$1:$R$1501,12,0)</f>
        <v>1</v>
      </c>
      <c r="K1411">
        <f ca="1">VLOOKUP(A1411,Metadata!$A$1:$R$1501,13,0)</f>
        <v>953</v>
      </c>
      <c r="L1411" s="17">
        <f ca="1">VLOOKUP(A1411,Metadata!$A$1:$R$1501,14,0)</f>
        <v>5093</v>
      </c>
      <c r="M1411" t="str">
        <f ca="1">VLOOKUP(A1411,Metadata!$A$1:$R$1501,15,0)</f>
        <v>Summer</v>
      </c>
      <c r="N1411" t="str">
        <f ca="1">VLOOKUP(A1411,Metadata!$A$1:$R$1501,17,0)</f>
        <v>Solo</v>
      </c>
      <c r="O1411">
        <f ca="1">VLOOKUP(A1411,Metadata!$A$1:$R$1501,18,0)</f>
        <v>1</v>
      </c>
    </row>
    <row r="1412" spans="1:15">
      <c r="A1412" s="4">
        <v>1411</v>
      </c>
      <c r="B1412">
        <f ca="1">VLOOKUP(A1412,Metadata!$A$1:$R$1501,2,0)</f>
        <v>273</v>
      </c>
      <c r="C1412" t="str">
        <f ca="1">VLOOKUP(A1412,Metadata!$A$1:$R$1501,4,0)</f>
        <v>3 days</v>
      </c>
      <c r="D1412">
        <f ca="1">VLOOKUP(A1412,Metadata!$A$1:$R$1501,5,0)</f>
        <v>3</v>
      </c>
      <c r="E1412" s="17" t="str">
        <f ca="1">VLOOKUP(A1412,Metadata!$A$1:$R$1501,7,0)</f>
        <v>Denver</v>
      </c>
      <c r="F1412" t="str">
        <f ca="1">VLOOKUP(A1412,Metadata!$A$1:$R$1501,8,0)</f>
        <v>Modern, Hills, Park, Architecture</v>
      </c>
      <c r="G1412" t="str">
        <f ca="1">VLOOKUP(A1412,Metadata!$A$1:$R$1501,9,0)</f>
        <v>North America</v>
      </c>
      <c r="H1412">
        <f ca="1">VLOOKUP(A1412,Metadata!$A$1:$R$1501,10,0)</f>
        <v>1</v>
      </c>
      <c r="I1412">
        <f ca="1">VLOOKUP(A1412,Metadata!$A$1:$R$1501,11,0)</f>
        <v>804</v>
      </c>
      <c r="J1412">
        <f ca="1">VLOOKUP(A1412,Metadata!$A$1:$R$1501,12,0)</f>
        <v>2</v>
      </c>
      <c r="K1412">
        <f ca="1">VLOOKUP(A1412,Metadata!$A$1:$R$1501,13,0)</f>
        <v>1200</v>
      </c>
      <c r="L1412" s="17">
        <f ca="1">VLOOKUP(A1412,Metadata!$A$1:$R$1501,14,0)</f>
        <v>2004</v>
      </c>
      <c r="M1412" t="str">
        <f ca="1">VLOOKUP(A1412,Metadata!$A$1:$R$1501,15,0)</f>
        <v>Summer</v>
      </c>
      <c r="N1412" t="str">
        <f ca="1">VLOOKUP(A1412,Metadata!$A$1:$R$1501,17,0)</f>
        <v>Family</v>
      </c>
      <c r="O1412">
        <f ca="1">VLOOKUP(A1412,Metadata!$A$1:$R$1501,18,0)</f>
        <v>4</v>
      </c>
    </row>
    <row r="1413" spans="1:15">
      <c r="A1413" s="4">
        <v>1412</v>
      </c>
      <c r="B1413">
        <f ca="1">VLOOKUP(A1413,Metadata!$A$1:$R$1501,2,0)</f>
        <v>20</v>
      </c>
      <c r="C1413" t="str">
        <f ca="1">VLOOKUP(A1413,Metadata!$A$1:$R$1501,4,0)</f>
        <v>1 week</v>
      </c>
      <c r="D1413">
        <f ca="1">VLOOKUP(A1413,Metadata!$A$1:$R$1501,5,0)</f>
        <v>7</v>
      </c>
      <c r="E1413" s="17" t="str">
        <f ca="1">VLOOKUP(A1413,Metadata!$A$1:$R$1501,7,0)</f>
        <v>Geneva</v>
      </c>
      <c r="F1413" t="str">
        <f ca="1">VLOOKUP(A1413,Metadata!$A$1:$R$1501,8,0)</f>
        <v>Historical, Beach, Terrain</v>
      </c>
      <c r="G1413" t="str">
        <f ca="1">VLOOKUP(A1413,Metadata!$A$1:$R$1501,9,0)</f>
        <v>Europe</v>
      </c>
      <c r="H1413">
        <f ca="1">VLOOKUP(A1413,Metadata!$A$1:$R$1501,10,0)</f>
        <v>3</v>
      </c>
      <c r="I1413">
        <f ca="1">VLOOKUP(A1413,Metadata!$A$1:$R$1501,11,0)</f>
        <v>9128</v>
      </c>
      <c r="J1413">
        <f ca="1">VLOOKUP(A1413,Metadata!$A$1:$R$1501,12,0)</f>
        <v>2</v>
      </c>
      <c r="K1413">
        <f ca="1">VLOOKUP(A1413,Metadata!$A$1:$R$1501,13,0)</f>
        <v>7840</v>
      </c>
      <c r="L1413" s="17">
        <f ca="1">VLOOKUP(A1413,Metadata!$A$1:$R$1501,14,0)</f>
        <v>16968</v>
      </c>
      <c r="M1413" t="str">
        <f ca="1">VLOOKUP(A1413,Metadata!$A$1:$R$1501,15,0)</f>
        <v>Summer</v>
      </c>
      <c r="N1413" t="str">
        <f ca="1">VLOOKUP(A1413,Metadata!$A$1:$R$1501,17,0)</f>
        <v>Family</v>
      </c>
      <c r="O1413">
        <f ca="1">VLOOKUP(A1413,Metadata!$A$1:$R$1501,18,0)</f>
        <v>4</v>
      </c>
    </row>
    <row r="1414" spans="1:15">
      <c r="A1414" s="4">
        <v>1413</v>
      </c>
      <c r="B1414">
        <f ca="1">VLOOKUP(A1414,Metadata!$A$1:$R$1501,2,0)</f>
        <v>157</v>
      </c>
      <c r="C1414" t="str">
        <f ca="1">VLOOKUP(A1414,Metadata!$A$1:$R$1501,4,0)</f>
        <v>1 week</v>
      </c>
      <c r="D1414">
        <f ca="1">VLOOKUP(A1414,Metadata!$A$1:$R$1501,5,0)</f>
        <v>7</v>
      </c>
      <c r="E1414" s="17" t="str">
        <f ca="1">VLOOKUP(A1414,Metadata!$A$1:$R$1501,7,0)</f>
        <v>Edinburgh</v>
      </c>
      <c r="F1414" t="str">
        <f ca="1">VLOOKUP(A1414,Metadata!$A$1:$R$1501,8,0)</f>
        <v>Historical-Medieval, Beach, Architecture</v>
      </c>
      <c r="G1414" t="str">
        <f ca="1">VLOOKUP(A1414,Metadata!$A$1:$R$1501,9,0)</f>
        <v>Europe</v>
      </c>
      <c r="H1414">
        <f ca="1">VLOOKUP(A1414,Metadata!$A$1:$R$1501,10,0)</f>
        <v>3</v>
      </c>
      <c r="I1414">
        <f ca="1">VLOOKUP(A1414,Metadata!$A$1:$R$1501,11,0)</f>
        <v>2695</v>
      </c>
      <c r="J1414">
        <f ca="1">VLOOKUP(A1414,Metadata!$A$1:$R$1501,12,0)</f>
        <v>1</v>
      </c>
      <c r="K1414">
        <f ca="1">VLOOKUP(A1414,Metadata!$A$1:$R$1501,13,0)</f>
        <v>1080</v>
      </c>
      <c r="L1414" s="17">
        <f ca="1">VLOOKUP(A1414,Metadata!$A$1:$R$1501,14,0)</f>
        <v>3775</v>
      </c>
      <c r="M1414" t="str">
        <f ca="1">VLOOKUP(A1414,Metadata!$A$1:$R$1501,15,0)</f>
        <v>Summer</v>
      </c>
      <c r="N1414" t="str">
        <f ca="1">VLOOKUP(A1414,Metadata!$A$1:$R$1501,17,0)</f>
        <v>Solo</v>
      </c>
      <c r="O1414">
        <f ca="1">VLOOKUP(A1414,Metadata!$A$1:$R$1501,18,0)</f>
        <v>1</v>
      </c>
    </row>
    <row r="1415" spans="1:15">
      <c r="A1415" s="4">
        <v>1414</v>
      </c>
      <c r="B1415">
        <f ca="1">VLOOKUP(A1415,Metadata!$A$1:$R$1501,2,0)</f>
        <v>234</v>
      </c>
      <c r="C1415" t="str">
        <f ca="1">VLOOKUP(A1415,Metadata!$A$1:$R$1501,4,0)</f>
        <v>1 week</v>
      </c>
      <c r="D1415">
        <f ca="1">VLOOKUP(A1415,Metadata!$A$1:$R$1501,5,0)</f>
        <v>7</v>
      </c>
      <c r="E1415" s="17" t="str">
        <f ca="1">VLOOKUP(A1415,Metadata!$A$1:$R$1501,7,0)</f>
        <v>Bordeaux</v>
      </c>
      <c r="F1415" t="str">
        <f ca="1">VLOOKUP(A1415,Metadata!$A$1:$R$1501,8,0)</f>
        <v>Historical-Modern, Wineyard, Park</v>
      </c>
      <c r="G1415" t="str">
        <f ca="1">VLOOKUP(A1415,Metadata!$A$1:$R$1501,9,0)</f>
        <v>Europe</v>
      </c>
      <c r="H1415">
        <f ca="1">VLOOKUP(A1415,Metadata!$A$1:$R$1501,10,0)</f>
        <v>2</v>
      </c>
      <c r="I1415">
        <f ca="1">VLOOKUP(A1415,Metadata!$A$1:$R$1501,11,0)</f>
        <v>749</v>
      </c>
      <c r="J1415">
        <f ca="1">VLOOKUP(A1415,Metadata!$A$1:$R$1501,12,0)</f>
        <v>2</v>
      </c>
      <c r="K1415">
        <f ca="1">VLOOKUP(A1415,Metadata!$A$1:$R$1501,13,0)</f>
        <v>3000</v>
      </c>
      <c r="L1415" s="17">
        <f ca="1">VLOOKUP(A1415,Metadata!$A$1:$R$1501,14,0)</f>
        <v>3749</v>
      </c>
      <c r="M1415" t="str">
        <f ca="1">VLOOKUP(A1415,Metadata!$A$1:$R$1501,15,0)</f>
        <v>Summer</v>
      </c>
      <c r="N1415" t="str">
        <f ca="1">VLOOKUP(A1415,Metadata!$A$1:$R$1501,17,0)</f>
        <v>Solo</v>
      </c>
      <c r="O1415">
        <f ca="1">VLOOKUP(A1415,Metadata!$A$1:$R$1501,18,0)</f>
        <v>1</v>
      </c>
    </row>
    <row r="1416" spans="1:15">
      <c r="A1416" s="4">
        <v>1415</v>
      </c>
      <c r="B1416">
        <f ca="1">VLOOKUP(A1416,Metadata!$A$1:$R$1501,2,0)</f>
        <v>289</v>
      </c>
      <c r="C1416" t="str">
        <f ca="1">VLOOKUP(A1416,Metadata!$A$1:$R$1501,4,0)</f>
        <v>3 days</v>
      </c>
      <c r="D1416">
        <f ca="1">VLOOKUP(A1416,Metadata!$A$1:$R$1501,5,0)</f>
        <v>3</v>
      </c>
      <c r="E1416" s="17" t="str">
        <f ca="1">VLOOKUP(A1416,Metadata!$A$1:$R$1501,7,0)</f>
        <v>Florence</v>
      </c>
      <c r="F1416" t="str">
        <f ca="1">VLOOKUP(A1416,Metadata!$A$1:$R$1501,8,0)</f>
        <v>Historical, Beach</v>
      </c>
      <c r="G1416" t="str">
        <f ca="1">VLOOKUP(A1416,Metadata!$A$1:$R$1501,9,0)</f>
        <v>Europe</v>
      </c>
      <c r="H1416">
        <f ca="1">VLOOKUP(A1416,Metadata!$A$1:$R$1501,10,0)</f>
        <v>3</v>
      </c>
      <c r="I1416">
        <f ca="1">VLOOKUP(A1416,Metadata!$A$1:$R$1501,11,0)</f>
        <v>948</v>
      </c>
      <c r="J1416">
        <f ca="1">VLOOKUP(A1416,Metadata!$A$1:$R$1501,12,0)</f>
        <v>2</v>
      </c>
      <c r="K1416">
        <f ca="1">VLOOKUP(A1416,Metadata!$A$1:$R$1501,13,0)</f>
        <v>3900</v>
      </c>
      <c r="L1416" s="17">
        <f ca="1">VLOOKUP(A1416,Metadata!$A$1:$R$1501,14,0)</f>
        <v>4848</v>
      </c>
      <c r="M1416" t="str">
        <f ca="1">VLOOKUP(A1416,Metadata!$A$1:$R$1501,15,0)</f>
        <v>Summer</v>
      </c>
      <c r="N1416" t="str">
        <f ca="1">VLOOKUP(A1416,Metadata!$A$1:$R$1501,17,0)</f>
        <v>Solo</v>
      </c>
      <c r="O1416">
        <f ca="1">VLOOKUP(A1416,Metadata!$A$1:$R$1501,18,0)</f>
        <v>1</v>
      </c>
    </row>
    <row r="1417" spans="1:15">
      <c r="A1417" s="4">
        <v>1416</v>
      </c>
      <c r="B1417">
        <f ca="1">VLOOKUP(A1417,Metadata!$A$1:$R$1501,2,0)</f>
        <v>48</v>
      </c>
      <c r="C1417" t="str">
        <f ca="1">VLOOKUP(A1417,Metadata!$A$1:$R$1501,4,0)</f>
        <v>2 weeks</v>
      </c>
      <c r="D1417">
        <f ca="1">VLOOKUP(A1417,Metadata!$A$1:$R$1501,5,0)</f>
        <v>14</v>
      </c>
      <c r="E1417" s="17" t="str">
        <f ca="1">VLOOKUP(A1417,Metadata!$A$1:$R$1501,7,0)</f>
        <v>Vienna</v>
      </c>
      <c r="F1417" t="str">
        <f ca="1">VLOOKUP(A1417,Metadata!$A$1:$R$1501,8,0)</f>
        <v>Terrain</v>
      </c>
      <c r="G1417" t="str">
        <f ca="1">VLOOKUP(A1417,Metadata!$A$1:$R$1501,9,0)</f>
        <v>Europe</v>
      </c>
      <c r="H1417">
        <f ca="1">VLOOKUP(A1417,Metadata!$A$1:$R$1501,10,0)</f>
        <v>1</v>
      </c>
      <c r="I1417">
        <f ca="1">VLOOKUP(A1417,Metadata!$A$1:$R$1501,11,0)</f>
        <v>2632</v>
      </c>
      <c r="J1417">
        <f ca="1">VLOOKUP(A1417,Metadata!$A$1:$R$1501,12,0)</f>
        <v>2</v>
      </c>
      <c r="K1417">
        <f ca="1">VLOOKUP(A1417,Metadata!$A$1:$R$1501,13,0)</f>
        <v>10800</v>
      </c>
      <c r="L1417" s="17">
        <f ca="1">VLOOKUP(A1417,Metadata!$A$1:$R$1501,14,0)</f>
        <v>13432</v>
      </c>
      <c r="M1417" t="str">
        <f ca="1">VLOOKUP(A1417,Metadata!$A$1:$R$1501,15,0)</f>
        <v>Summer</v>
      </c>
      <c r="N1417" t="str">
        <f ca="1">VLOOKUP(A1417,Metadata!$A$1:$R$1501,17,0)</f>
        <v>Family</v>
      </c>
      <c r="O1417">
        <f ca="1">VLOOKUP(A1417,Metadata!$A$1:$R$1501,18,0)</f>
        <v>4</v>
      </c>
    </row>
    <row r="1418" spans="1:15">
      <c r="A1418" s="4">
        <v>1417</v>
      </c>
      <c r="B1418">
        <f ca="1">VLOOKUP(A1418,Metadata!$A$1:$R$1501,2,0)</f>
        <v>240</v>
      </c>
      <c r="C1418" t="str">
        <f ca="1">VLOOKUP(A1418,Metadata!$A$1:$R$1501,4,0)</f>
        <v>1 week</v>
      </c>
      <c r="D1418">
        <f ca="1">VLOOKUP(A1418,Metadata!$A$1:$R$1501,5,0)</f>
        <v>7</v>
      </c>
      <c r="E1418" s="17" t="str">
        <f ca="1">VLOOKUP(A1418,Metadata!$A$1:$R$1501,7,0)</f>
        <v>Bologna</v>
      </c>
      <c r="F1418" t="str">
        <f ca="1">VLOOKUP(A1418,Metadata!$A$1:$R$1501,8,0)</f>
        <v>Historical-Medieval, Nightlife</v>
      </c>
      <c r="G1418" t="str">
        <f ca="1">VLOOKUP(A1418,Metadata!$A$1:$R$1501,9,0)</f>
        <v>Europe</v>
      </c>
      <c r="H1418">
        <f ca="1">VLOOKUP(A1418,Metadata!$A$1:$R$1501,10,0)</f>
        <v>1</v>
      </c>
      <c r="I1418">
        <f ca="1">VLOOKUP(A1418,Metadata!$A$1:$R$1501,11,0)</f>
        <v>1036</v>
      </c>
      <c r="J1418">
        <f ca="1">VLOOKUP(A1418,Metadata!$A$1:$R$1501,12,0)</f>
        <v>1</v>
      </c>
      <c r="K1418">
        <f ca="1">VLOOKUP(A1418,Metadata!$A$1:$R$1501,13,0)</f>
        <v>2240</v>
      </c>
      <c r="L1418" s="17">
        <f ca="1">VLOOKUP(A1418,Metadata!$A$1:$R$1501,14,0)</f>
        <v>3276</v>
      </c>
      <c r="M1418" t="str">
        <f ca="1">VLOOKUP(A1418,Metadata!$A$1:$R$1501,15,0)</f>
        <v>Summer</v>
      </c>
      <c r="N1418" t="str">
        <f ca="1">VLOOKUP(A1418,Metadata!$A$1:$R$1501,17,0)</f>
        <v>Romantic</v>
      </c>
      <c r="O1418">
        <f ca="1">VLOOKUP(A1418,Metadata!$A$1:$R$1501,18,0)</f>
        <v>2</v>
      </c>
    </row>
    <row r="1419" spans="1:15">
      <c r="A1419" s="4">
        <v>1418</v>
      </c>
      <c r="B1419">
        <f ca="1">VLOOKUP(A1419,Metadata!$A$1:$R$1501,2,0)</f>
        <v>156</v>
      </c>
      <c r="C1419" t="str">
        <f ca="1">VLOOKUP(A1419,Metadata!$A$1:$R$1501,4,0)</f>
        <v>1 week</v>
      </c>
      <c r="D1419">
        <f ca="1">VLOOKUP(A1419,Metadata!$A$1:$R$1501,5,0)</f>
        <v>7</v>
      </c>
      <c r="E1419" s="17" t="str">
        <f ca="1">VLOOKUP(A1419,Metadata!$A$1:$R$1501,7,0)</f>
        <v>Washington, D.C.</v>
      </c>
      <c r="F1419" t="str">
        <f ca="1">VLOOKUP(A1419,Metadata!$A$1:$R$1501,8,0)</f>
        <v>Modern</v>
      </c>
      <c r="G1419" t="str">
        <f ca="1">VLOOKUP(A1419,Metadata!$A$1:$R$1501,9,0)</f>
        <v>North America</v>
      </c>
      <c r="H1419">
        <f ca="1">VLOOKUP(A1419,Metadata!$A$1:$R$1501,10,0)</f>
        <v>2</v>
      </c>
      <c r="I1419">
        <f ca="1">VLOOKUP(A1419,Metadata!$A$1:$R$1501,11,0)</f>
        <v>6510</v>
      </c>
      <c r="J1419">
        <f ca="1">VLOOKUP(A1419,Metadata!$A$1:$R$1501,12,0)</f>
        <v>2</v>
      </c>
      <c r="K1419">
        <f ca="1">VLOOKUP(A1419,Metadata!$A$1:$R$1501,13,0)</f>
        <v>4080</v>
      </c>
      <c r="L1419" s="17">
        <f ca="1">VLOOKUP(A1419,Metadata!$A$1:$R$1501,14,0)</f>
        <v>10590</v>
      </c>
      <c r="M1419" t="str">
        <f ca="1">VLOOKUP(A1419,Metadata!$A$1:$R$1501,15,0)</f>
        <v>Summer</v>
      </c>
      <c r="N1419" t="str">
        <f ca="1">VLOOKUP(A1419,Metadata!$A$1:$R$1501,17,0)</f>
        <v>Friends</v>
      </c>
      <c r="O1419">
        <f ca="1">VLOOKUP(A1419,Metadata!$A$1:$R$1501,18,0)</f>
        <v>6</v>
      </c>
    </row>
    <row r="1420" spans="1:15">
      <c r="A1420" s="4">
        <v>1419</v>
      </c>
      <c r="B1420">
        <f ca="1">VLOOKUP(A1420,Metadata!$A$1:$R$1501,2,0)</f>
        <v>80</v>
      </c>
      <c r="C1420" t="str">
        <f ca="1">VLOOKUP(A1420,Metadata!$A$1:$R$1501,4,0)</f>
        <v>2 weeks</v>
      </c>
      <c r="D1420">
        <f ca="1">VLOOKUP(A1420,Metadata!$A$1:$R$1501,5,0)</f>
        <v>14</v>
      </c>
      <c r="E1420" s="17" t="str">
        <f ca="1">VLOOKUP(A1420,Metadata!$A$1:$R$1501,7,0)</f>
        <v>Barcelona</v>
      </c>
      <c r="F1420" t="str">
        <f ca="1">VLOOKUP(A1420,Metadata!$A$1:$R$1501,8,0)</f>
        <v>Historical-Modern, Beach, Architecture, Nightlife</v>
      </c>
      <c r="G1420" t="str">
        <f ca="1">VLOOKUP(A1420,Metadata!$A$1:$R$1501,9,0)</f>
        <v>Europe</v>
      </c>
      <c r="H1420">
        <f ca="1">VLOOKUP(A1420,Metadata!$A$1:$R$1501,10,0)</f>
        <v>3</v>
      </c>
      <c r="I1420">
        <f ca="1">VLOOKUP(A1420,Metadata!$A$1:$R$1501,11,0)</f>
        <v>10388</v>
      </c>
      <c r="J1420">
        <f ca="1">VLOOKUP(A1420,Metadata!$A$1:$R$1501,12,0)</f>
        <v>2</v>
      </c>
      <c r="K1420">
        <f ca="1">VLOOKUP(A1420,Metadata!$A$1:$R$1501,13,0)</f>
        <v>4900</v>
      </c>
      <c r="L1420" s="17">
        <f ca="1">VLOOKUP(A1420,Metadata!$A$1:$R$1501,14,0)</f>
        <v>15288</v>
      </c>
      <c r="M1420" t="str">
        <f ca="1">VLOOKUP(A1420,Metadata!$A$1:$R$1501,15,0)</f>
        <v>Summer</v>
      </c>
      <c r="N1420" t="str">
        <f ca="1">VLOOKUP(A1420,Metadata!$A$1:$R$1501,17,0)</f>
        <v>Romantic</v>
      </c>
      <c r="O1420">
        <f ca="1">VLOOKUP(A1420,Metadata!$A$1:$R$1501,18,0)</f>
        <v>2</v>
      </c>
    </row>
    <row r="1421" spans="1:15">
      <c r="A1421" s="4">
        <v>1420</v>
      </c>
      <c r="B1421">
        <f ca="1">VLOOKUP(A1421,Metadata!$A$1:$R$1501,2,0)</f>
        <v>115</v>
      </c>
      <c r="C1421" t="str">
        <f ca="1">VLOOKUP(A1421,Metadata!$A$1:$R$1501,4,0)</f>
        <v>2 weeks</v>
      </c>
      <c r="D1421">
        <f ca="1">VLOOKUP(A1421,Metadata!$A$1:$R$1501,5,0)</f>
        <v>14</v>
      </c>
      <c r="E1421" s="17" t="str">
        <f ca="1">VLOOKUP(A1421,Metadata!$A$1:$R$1501,7,0)</f>
        <v>Berlin</v>
      </c>
      <c r="F1421" t="str">
        <f ca="1">VLOOKUP(A1421,Metadata!$A$1:$R$1501,8,0)</f>
        <v>Historical-Modern, Park</v>
      </c>
      <c r="G1421" t="str">
        <f ca="1">VLOOKUP(A1421,Metadata!$A$1:$R$1501,9,0)</f>
        <v>Europe</v>
      </c>
      <c r="H1421">
        <f ca="1">VLOOKUP(A1421,Metadata!$A$1:$R$1501,10,0)</f>
        <v>1</v>
      </c>
      <c r="I1421">
        <f ca="1">VLOOKUP(A1421,Metadata!$A$1:$R$1501,11,0)</f>
        <v>602</v>
      </c>
      <c r="J1421">
        <f ca="1">VLOOKUP(A1421,Metadata!$A$1:$R$1501,12,0)</f>
        <v>1</v>
      </c>
      <c r="K1421">
        <f ca="1">VLOOKUP(A1421,Metadata!$A$1:$R$1501,13,0)</f>
        <v>950</v>
      </c>
      <c r="L1421" s="17">
        <f ca="1">VLOOKUP(A1421,Metadata!$A$1:$R$1501,14,0)</f>
        <v>1552</v>
      </c>
      <c r="M1421" t="str">
        <f ca="1">VLOOKUP(A1421,Metadata!$A$1:$R$1501,15,0)</f>
        <v>Summer</v>
      </c>
      <c r="N1421" t="str">
        <f ca="1">VLOOKUP(A1421,Metadata!$A$1:$R$1501,17,0)</f>
        <v>Solo</v>
      </c>
      <c r="O1421">
        <f ca="1">VLOOKUP(A1421,Metadata!$A$1:$R$1501,18,0)</f>
        <v>1</v>
      </c>
    </row>
    <row r="1422" spans="1:15">
      <c r="A1422" s="4">
        <v>1421</v>
      </c>
      <c r="B1422">
        <f ca="1">VLOOKUP(A1422,Metadata!$A$1:$R$1501,2,0)</f>
        <v>278</v>
      </c>
      <c r="C1422" t="str">
        <f ca="1">VLOOKUP(A1422,Metadata!$A$1:$R$1501,4,0)</f>
        <v>1 week</v>
      </c>
      <c r="D1422">
        <f ca="1">VLOOKUP(A1422,Metadata!$A$1:$R$1501,5,0)</f>
        <v>7</v>
      </c>
      <c r="E1422" s="17" t="str">
        <f ca="1">VLOOKUP(A1422,Metadata!$A$1:$R$1501,7,0)</f>
        <v>Barossa Valley</v>
      </c>
      <c r="F1422" t="str">
        <f ca="1">VLOOKUP(A1422,Metadata!$A$1:$R$1501,8,0)</f>
        <v>Adventure-Water, Historical-Modern, Wineyard</v>
      </c>
      <c r="G1422" t="str">
        <f ca="1">VLOOKUP(A1422,Metadata!$A$1:$R$1501,9,0)</f>
        <v>Australia</v>
      </c>
      <c r="H1422">
        <f ca="1">VLOOKUP(A1422,Metadata!$A$1:$R$1501,10,0)</f>
        <v>3</v>
      </c>
      <c r="I1422">
        <f ca="1">VLOOKUP(A1422,Metadata!$A$1:$R$1501,11,0)</f>
        <v>1652</v>
      </c>
      <c r="J1422">
        <f ca="1">VLOOKUP(A1422,Metadata!$A$1:$R$1501,12,0)</f>
        <v>1</v>
      </c>
      <c r="K1422">
        <f ca="1">VLOOKUP(A1422,Metadata!$A$1:$R$1501,13,0)</f>
        <v>2940</v>
      </c>
      <c r="L1422" s="17">
        <f ca="1">VLOOKUP(A1422,Metadata!$A$1:$R$1501,14,0)</f>
        <v>4592</v>
      </c>
      <c r="M1422" t="str">
        <f ca="1">VLOOKUP(A1422,Metadata!$A$1:$R$1501,15,0)</f>
        <v>Spring</v>
      </c>
      <c r="N1422" t="str">
        <f ca="1">VLOOKUP(A1422,Metadata!$A$1:$R$1501,17,0)</f>
        <v>Romantic</v>
      </c>
      <c r="O1422">
        <f ca="1">VLOOKUP(A1422,Metadata!$A$1:$R$1501,18,0)</f>
        <v>2</v>
      </c>
    </row>
    <row r="1423" spans="1:15">
      <c r="A1423" s="4">
        <v>1422</v>
      </c>
      <c r="B1423">
        <f ca="1">VLOOKUP(A1423,Metadata!$A$1:$R$1501,2,0)</f>
        <v>5</v>
      </c>
      <c r="C1423" t="str">
        <f ca="1">VLOOKUP(A1423,Metadata!$A$1:$R$1501,4,0)</f>
        <v>2 weeks</v>
      </c>
      <c r="D1423">
        <f ca="1">VLOOKUP(A1423,Metadata!$A$1:$R$1501,5,0)</f>
        <v>14</v>
      </c>
      <c r="E1423" s="17" t="str">
        <f ca="1">VLOOKUP(A1423,Metadata!$A$1:$R$1501,7,0)</f>
        <v>Trentino</v>
      </c>
      <c r="F1423" t="str">
        <f ca="1">VLOOKUP(A1423,Metadata!$A$1:$R$1501,8,0)</f>
        <v>Terrain</v>
      </c>
      <c r="G1423" t="str">
        <f ca="1">VLOOKUP(A1423,Metadata!$A$1:$R$1501,9,0)</f>
        <v>Europe</v>
      </c>
      <c r="H1423">
        <f ca="1">VLOOKUP(A1423,Metadata!$A$1:$R$1501,10,0)</f>
        <v>2</v>
      </c>
      <c r="I1423">
        <f ca="1">VLOOKUP(A1423,Metadata!$A$1:$R$1501,11,0)</f>
        <v>434</v>
      </c>
      <c r="J1423">
        <f ca="1">VLOOKUP(A1423,Metadata!$A$1:$R$1501,12,0)</f>
        <v>1</v>
      </c>
      <c r="K1423">
        <f ca="1">VLOOKUP(A1423,Metadata!$A$1:$R$1501,13,0)</f>
        <v>910</v>
      </c>
      <c r="L1423" s="17">
        <f ca="1">VLOOKUP(A1423,Metadata!$A$1:$R$1501,14,0)</f>
        <v>1344</v>
      </c>
      <c r="M1423" t="str">
        <f ca="1">VLOOKUP(A1423,Metadata!$A$1:$R$1501,15,0)</f>
        <v>Summer</v>
      </c>
      <c r="N1423" t="str">
        <f ca="1">VLOOKUP(A1423,Metadata!$A$1:$R$1501,17,0)</f>
        <v>Solo</v>
      </c>
      <c r="O1423">
        <f ca="1">VLOOKUP(A1423,Metadata!$A$1:$R$1501,18,0)</f>
        <v>1</v>
      </c>
    </row>
    <row r="1424" spans="1:15">
      <c r="A1424" s="4">
        <v>1423</v>
      </c>
      <c r="B1424">
        <f ca="1">VLOOKUP(A1424,Metadata!$A$1:$R$1501,2,0)</f>
        <v>201</v>
      </c>
      <c r="C1424" t="str">
        <f ca="1">VLOOKUP(A1424,Metadata!$A$1:$R$1501,4,0)</f>
        <v>1 month</v>
      </c>
      <c r="D1424">
        <f ca="1">VLOOKUP(A1424,Metadata!$A$1:$R$1501,5,0)</f>
        <v>30</v>
      </c>
      <c r="E1424" s="17" t="str">
        <f ca="1">VLOOKUP(A1424,Metadata!$A$1:$R$1501,7,0)</f>
        <v>Hawaii</v>
      </c>
      <c r="F1424" t="str">
        <f ca="1">VLOOKUP(A1424,Metadata!$A$1:$R$1501,8,0)</f>
        <v>Beach, Terrain, Modern</v>
      </c>
      <c r="G1424" t="str">
        <f ca="1">VLOOKUP(A1424,Metadata!$A$1:$R$1501,9,0)</f>
        <v>North America</v>
      </c>
      <c r="H1424">
        <f ca="1">VLOOKUP(A1424,Metadata!$A$1:$R$1501,10,0)</f>
        <v>2</v>
      </c>
      <c r="I1424">
        <f ca="1">VLOOKUP(A1424,Metadata!$A$1:$R$1501,11,0)</f>
        <v>8130</v>
      </c>
      <c r="J1424">
        <f ca="1">VLOOKUP(A1424,Metadata!$A$1:$R$1501,12,0)</f>
        <v>1</v>
      </c>
      <c r="K1424">
        <f ca="1">VLOOKUP(A1424,Metadata!$A$1:$R$1501,13,0)</f>
        <v>800</v>
      </c>
      <c r="L1424" s="17">
        <f ca="1">VLOOKUP(A1424,Metadata!$A$1:$R$1501,14,0)</f>
        <v>8930</v>
      </c>
      <c r="M1424" t="str">
        <f ca="1">VLOOKUP(A1424,Metadata!$A$1:$R$1501,15,0)</f>
        <v>Summer</v>
      </c>
      <c r="N1424" t="str">
        <f ca="1">VLOOKUP(A1424,Metadata!$A$1:$R$1501,17,0)</f>
        <v>Solo</v>
      </c>
      <c r="O1424">
        <f ca="1">VLOOKUP(A1424,Metadata!$A$1:$R$1501,18,0)</f>
        <v>1</v>
      </c>
    </row>
    <row r="1425" spans="1:15">
      <c r="A1425" s="4">
        <v>1424</v>
      </c>
      <c r="B1425">
        <f ca="1">VLOOKUP(A1425,Metadata!$A$1:$R$1501,2,0)</f>
        <v>80</v>
      </c>
      <c r="C1425" t="str">
        <f ca="1">VLOOKUP(A1425,Metadata!$A$1:$R$1501,4,0)</f>
        <v>2 weeks</v>
      </c>
      <c r="D1425">
        <f ca="1">VLOOKUP(A1425,Metadata!$A$1:$R$1501,5,0)</f>
        <v>14</v>
      </c>
      <c r="E1425" s="17" t="str">
        <f ca="1">VLOOKUP(A1425,Metadata!$A$1:$R$1501,7,0)</f>
        <v>Sydney</v>
      </c>
      <c r="F1425" t="str">
        <f ca="1">VLOOKUP(A1425,Metadata!$A$1:$R$1501,8,0)</f>
        <v>Beach</v>
      </c>
      <c r="G1425" t="str">
        <f ca="1">VLOOKUP(A1425,Metadata!$A$1:$R$1501,9,0)</f>
        <v>Australia</v>
      </c>
      <c r="H1425">
        <f ca="1">VLOOKUP(A1425,Metadata!$A$1:$R$1501,10,0)</f>
        <v>1</v>
      </c>
      <c r="I1425">
        <f ca="1">VLOOKUP(A1425,Metadata!$A$1:$R$1501,11,0)</f>
        <v>686</v>
      </c>
      <c r="J1425">
        <f ca="1">VLOOKUP(A1425,Metadata!$A$1:$R$1501,12,0)</f>
        <v>2</v>
      </c>
      <c r="K1425">
        <f ca="1">VLOOKUP(A1425,Metadata!$A$1:$R$1501,13,0)</f>
        <v>2680</v>
      </c>
      <c r="L1425" s="17">
        <f ca="1">VLOOKUP(A1425,Metadata!$A$1:$R$1501,14,0)</f>
        <v>3366</v>
      </c>
      <c r="M1425" t="str">
        <f ca="1">VLOOKUP(A1425,Metadata!$A$1:$R$1501,15,0)</f>
        <v>Spring</v>
      </c>
      <c r="N1425" t="str">
        <f ca="1">VLOOKUP(A1425,Metadata!$A$1:$R$1501,17,0)</f>
        <v>Solo</v>
      </c>
      <c r="O1425">
        <f ca="1">VLOOKUP(A1425,Metadata!$A$1:$R$1501,18,0)</f>
        <v>1</v>
      </c>
    </row>
    <row r="1426" spans="1:15">
      <c r="A1426" s="4">
        <v>1425</v>
      </c>
      <c r="B1426">
        <f ca="1">VLOOKUP(A1426,Metadata!$A$1:$R$1501,2,0)</f>
        <v>263</v>
      </c>
      <c r="C1426" t="str">
        <f ca="1">VLOOKUP(A1426,Metadata!$A$1:$R$1501,4,0)</f>
        <v>1 month</v>
      </c>
      <c r="D1426">
        <f ca="1">VLOOKUP(A1426,Metadata!$A$1:$R$1501,5,0)</f>
        <v>30</v>
      </c>
      <c r="E1426" s="17" t="str">
        <f ca="1">VLOOKUP(A1426,Metadata!$A$1:$R$1501,7,0)</f>
        <v>Austin</v>
      </c>
      <c r="F1426" t="str">
        <f ca="1">VLOOKUP(A1426,Metadata!$A$1:$R$1501,8,0)</f>
        <v>Historical-Modern, Nightlife</v>
      </c>
      <c r="G1426" t="str">
        <f ca="1">VLOOKUP(A1426,Metadata!$A$1:$R$1501,9,0)</f>
        <v>North America</v>
      </c>
      <c r="H1426">
        <f ca="1">VLOOKUP(A1426,Metadata!$A$1:$R$1501,10,0)</f>
        <v>3</v>
      </c>
      <c r="I1426">
        <f ca="1">VLOOKUP(A1426,Metadata!$A$1:$R$1501,11,0)</f>
        <v>43920</v>
      </c>
      <c r="J1426">
        <f ca="1">VLOOKUP(A1426,Metadata!$A$1:$R$1501,12,0)</f>
        <v>1</v>
      </c>
      <c r="K1426">
        <f ca="1">VLOOKUP(A1426,Metadata!$A$1:$R$1501,13,0)</f>
        <v>360</v>
      </c>
      <c r="L1426" s="17">
        <f ca="1">VLOOKUP(A1426,Metadata!$A$1:$R$1501,14,0)</f>
        <v>44280</v>
      </c>
      <c r="M1426" t="str">
        <f ca="1">VLOOKUP(A1426,Metadata!$A$1:$R$1501,15,0)</f>
        <v>Spring</v>
      </c>
      <c r="N1426" t="str">
        <f ca="1">VLOOKUP(A1426,Metadata!$A$1:$R$1501,17,0)</f>
        <v>Friends</v>
      </c>
      <c r="O1426">
        <f ca="1">VLOOKUP(A1426,Metadata!$A$1:$R$1501,18,0)</f>
        <v>6</v>
      </c>
    </row>
    <row r="1427" spans="1:15">
      <c r="A1427" s="4">
        <v>1426</v>
      </c>
      <c r="B1427">
        <f ca="1">VLOOKUP(A1427,Metadata!$A$1:$R$1501,2,0)</f>
        <v>38</v>
      </c>
      <c r="C1427" t="str">
        <f ca="1">VLOOKUP(A1427,Metadata!$A$1:$R$1501,4,0)</f>
        <v>1 month</v>
      </c>
      <c r="D1427">
        <f ca="1">VLOOKUP(A1427,Metadata!$A$1:$R$1501,5,0)</f>
        <v>30</v>
      </c>
      <c r="E1427" s="17" t="str">
        <f ca="1">VLOOKUP(A1427,Metadata!$A$1:$R$1501,7,0)</f>
        <v>Greater Manchester</v>
      </c>
      <c r="F1427" t="str">
        <f ca="1">VLOOKUP(A1427,Metadata!$A$1:$R$1501,8,0)</f>
        <v>Historical, Beach, Terrain</v>
      </c>
      <c r="G1427" t="str">
        <f ca="1">VLOOKUP(A1427,Metadata!$A$1:$R$1501,9,0)</f>
        <v>Europe</v>
      </c>
      <c r="H1427">
        <f ca="1">VLOOKUP(A1427,Metadata!$A$1:$R$1501,10,0)</f>
        <v>1</v>
      </c>
      <c r="I1427">
        <f ca="1">VLOOKUP(A1427,Metadata!$A$1:$R$1501,11,0)</f>
        <v>12240</v>
      </c>
      <c r="J1427">
        <f ca="1">VLOOKUP(A1427,Metadata!$A$1:$R$1501,12,0)</f>
        <v>2</v>
      </c>
      <c r="K1427">
        <f ca="1">VLOOKUP(A1427,Metadata!$A$1:$R$1501,13,0)</f>
        <v>8040</v>
      </c>
      <c r="L1427" s="17">
        <f ca="1">VLOOKUP(A1427,Metadata!$A$1:$R$1501,14,0)</f>
        <v>20280</v>
      </c>
      <c r="M1427" t="str">
        <f ca="1">VLOOKUP(A1427,Metadata!$A$1:$R$1501,15,0)</f>
        <v>Summer</v>
      </c>
      <c r="N1427" t="str">
        <f ca="1">VLOOKUP(A1427,Metadata!$A$1:$R$1501,17,0)</f>
        <v>Friends</v>
      </c>
      <c r="O1427">
        <f ca="1">VLOOKUP(A1427,Metadata!$A$1:$R$1501,18,0)</f>
        <v>6</v>
      </c>
    </row>
    <row r="1428" spans="1:15">
      <c r="A1428" s="4">
        <v>1427</v>
      </c>
      <c r="B1428">
        <f ca="1">VLOOKUP(A1428,Metadata!$A$1:$R$1501,2,0)</f>
        <v>103</v>
      </c>
      <c r="C1428" t="str">
        <f ca="1">VLOOKUP(A1428,Metadata!$A$1:$R$1501,4,0)</f>
        <v>1 month</v>
      </c>
      <c r="D1428">
        <f ca="1">VLOOKUP(A1428,Metadata!$A$1:$R$1501,5,0)</f>
        <v>30</v>
      </c>
      <c r="E1428" s="17" t="str">
        <f ca="1">VLOOKUP(A1428,Metadata!$A$1:$R$1501,7,0)</f>
        <v>Milan</v>
      </c>
      <c r="F1428" t="str">
        <f ca="1">VLOOKUP(A1428,Metadata!$A$1:$R$1501,8,0)</f>
        <v>Historical-Modern, Nightlife, Architecture</v>
      </c>
      <c r="G1428" t="str">
        <f ca="1">VLOOKUP(A1428,Metadata!$A$1:$R$1501,9,0)</f>
        <v>Europe</v>
      </c>
      <c r="H1428">
        <f ca="1">VLOOKUP(A1428,Metadata!$A$1:$R$1501,10,0)</f>
        <v>3</v>
      </c>
      <c r="I1428">
        <f ca="1">VLOOKUP(A1428,Metadata!$A$1:$R$1501,11,0)</f>
        <v>16620</v>
      </c>
      <c r="J1428">
        <f ca="1">VLOOKUP(A1428,Metadata!$A$1:$R$1501,12,0)</f>
        <v>2</v>
      </c>
      <c r="K1428">
        <f ca="1">VLOOKUP(A1428,Metadata!$A$1:$R$1501,13,0)</f>
        <v>3640</v>
      </c>
      <c r="L1428" s="17">
        <f ca="1">VLOOKUP(A1428,Metadata!$A$1:$R$1501,14,0)</f>
        <v>20260</v>
      </c>
      <c r="M1428" t="str">
        <f ca="1">VLOOKUP(A1428,Metadata!$A$1:$R$1501,15,0)</f>
        <v>Summer</v>
      </c>
      <c r="N1428" t="str">
        <f ca="1">VLOOKUP(A1428,Metadata!$A$1:$R$1501,17,0)</f>
        <v>Romantic</v>
      </c>
      <c r="O1428">
        <f ca="1">VLOOKUP(A1428,Metadata!$A$1:$R$1501,18,0)</f>
        <v>2</v>
      </c>
    </row>
    <row r="1429" spans="1:15">
      <c r="A1429" s="4">
        <v>1428</v>
      </c>
      <c r="B1429">
        <f ca="1">VLOOKUP(A1429,Metadata!$A$1:$R$1501,2,0)</f>
        <v>284</v>
      </c>
      <c r="C1429" t="str">
        <f ca="1">VLOOKUP(A1429,Metadata!$A$1:$R$1501,4,0)</f>
        <v>1 week</v>
      </c>
      <c r="D1429">
        <f ca="1">VLOOKUP(A1429,Metadata!$A$1:$R$1501,5,0)</f>
        <v>7</v>
      </c>
      <c r="E1429" s="17" t="str">
        <f ca="1">VLOOKUP(A1429,Metadata!$A$1:$R$1501,7,0)</f>
        <v>London</v>
      </c>
      <c r="F1429" t="str">
        <f ca="1">VLOOKUP(A1429,Metadata!$A$1:$R$1501,8,0)</f>
        <v>Modern, Beach</v>
      </c>
      <c r="G1429" t="str">
        <f ca="1">VLOOKUP(A1429,Metadata!$A$1:$R$1501,9,0)</f>
        <v>Europe</v>
      </c>
      <c r="H1429">
        <f ca="1">VLOOKUP(A1429,Metadata!$A$1:$R$1501,10,0)</f>
        <v>3</v>
      </c>
      <c r="I1429">
        <f ca="1">VLOOKUP(A1429,Metadata!$A$1:$R$1501,11,0)</f>
        <v>7616</v>
      </c>
      <c r="J1429">
        <f ca="1">VLOOKUP(A1429,Metadata!$A$1:$R$1501,12,0)</f>
        <v>2</v>
      </c>
      <c r="K1429">
        <f ca="1">VLOOKUP(A1429,Metadata!$A$1:$R$1501,13,0)</f>
        <v>4600</v>
      </c>
      <c r="L1429" s="17">
        <f ca="1">VLOOKUP(A1429,Metadata!$A$1:$R$1501,14,0)</f>
        <v>12216</v>
      </c>
      <c r="M1429" t="str">
        <f ca="1">VLOOKUP(A1429,Metadata!$A$1:$R$1501,15,0)</f>
        <v>Summer</v>
      </c>
      <c r="N1429" t="str">
        <f ca="1">VLOOKUP(A1429,Metadata!$A$1:$R$1501,17,0)</f>
        <v>Romantic</v>
      </c>
      <c r="O1429">
        <f ca="1">VLOOKUP(A1429,Metadata!$A$1:$R$1501,18,0)</f>
        <v>2</v>
      </c>
    </row>
    <row r="1430" spans="1:15">
      <c r="A1430" s="4">
        <v>1429</v>
      </c>
      <c r="B1430">
        <f ca="1">VLOOKUP(A1430,Metadata!$A$1:$R$1501,2,0)</f>
        <v>209</v>
      </c>
      <c r="C1430" t="str">
        <f ca="1">VLOOKUP(A1430,Metadata!$A$1:$R$1501,4,0)</f>
        <v>2 weeks</v>
      </c>
      <c r="D1430">
        <f ca="1">VLOOKUP(A1430,Metadata!$A$1:$R$1501,5,0)</f>
        <v>14</v>
      </c>
      <c r="E1430" s="17" t="str">
        <f ca="1">VLOOKUP(A1430,Metadata!$A$1:$R$1501,7,0)</f>
        <v>Cambridge</v>
      </c>
      <c r="F1430" t="str">
        <f ca="1">VLOOKUP(A1430,Metadata!$A$1:$R$1501,8,0)</f>
        <v>Modern, Aquatic</v>
      </c>
      <c r="G1430" t="str">
        <f ca="1">VLOOKUP(A1430,Metadata!$A$1:$R$1501,9,0)</f>
        <v>North America</v>
      </c>
      <c r="H1430">
        <f ca="1">VLOOKUP(A1430,Metadata!$A$1:$R$1501,10,0)</f>
        <v>2</v>
      </c>
      <c r="I1430">
        <f ca="1">VLOOKUP(A1430,Metadata!$A$1:$R$1501,11,0)</f>
        <v>9016</v>
      </c>
      <c r="J1430">
        <f ca="1">VLOOKUP(A1430,Metadata!$A$1:$R$1501,12,0)</f>
        <v>2</v>
      </c>
      <c r="K1430">
        <f ca="1">VLOOKUP(A1430,Metadata!$A$1:$R$1501,13,0)</f>
        <v>1600</v>
      </c>
      <c r="L1430" s="17">
        <f ca="1">VLOOKUP(A1430,Metadata!$A$1:$R$1501,14,0)</f>
        <v>10616</v>
      </c>
      <c r="M1430" t="str">
        <f ca="1">VLOOKUP(A1430,Metadata!$A$1:$R$1501,15,0)</f>
        <v>Summer</v>
      </c>
      <c r="N1430" t="str">
        <f ca="1">VLOOKUP(A1430,Metadata!$A$1:$R$1501,17,0)</f>
        <v>Family</v>
      </c>
      <c r="O1430">
        <f ca="1">VLOOKUP(A1430,Metadata!$A$1:$R$1501,18,0)</f>
        <v>4</v>
      </c>
    </row>
    <row r="1431" spans="1:15">
      <c r="A1431" s="4">
        <v>1430</v>
      </c>
      <c r="B1431">
        <f ca="1">VLOOKUP(A1431,Metadata!$A$1:$R$1501,2,0)</f>
        <v>271</v>
      </c>
      <c r="C1431" t="str">
        <f ca="1">VLOOKUP(A1431,Metadata!$A$1:$R$1501,4,0)</f>
        <v>1 week</v>
      </c>
      <c r="D1431">
        <f ca="1">VLOOKUP(A1431,Metadata!$A$1:$R$1501,5,0)</f>
        <v>7</v>
      </c>
      <c r="E1431" s="17" t="str">
        <f ca="1">VLOOKUP(A1431,Metadata!$A$1:$R$1501,7,0)</f>
        <v>Barcelona</v>
      </c>
      <c r="F1431" t="str">
        <f ca="1">VLOOKUP(A1431,Metadata!$A$1:$R$1501,8,0)</f>
        <v>Historical-Modern, Beach, Architecture, Nightlife</v>
      </c>
      <c r="G1431" t="str">
        <f ca="1">VLOOKUP(A1431,Metadata!$A$1:$R$1501,9,0)</f>
        <v>Europe</v>
      </c>
      <c r="H1431">
        <f ca="1">VLOOKUP(A1431,Metadata!$A$1:$R$1501,10,0)</f>
        <v>3</v>
      </c>
      <c r="I1431">
        <f ca="1">VLOOKUP(A1431,Metadata!$A$1:$R$1501,11,0)</f>
        <v>15582</v>
      </c>
      <c r="J1431">
        <f ca="1">VLOOKUP(A1431,Metadata!$A$1:$R$1501,12,0)</f>
        <v>1</v>
      </c>
      <c r="K1431">
        <f ca="1">VLOOKUP(A1431,Metadata!$A$1:$R$1501,13,0)</f>
        <v>7350</v>
      </c>
      <c r="L1431" s="17">
        <f ca="1">VLOOKUP(A1431,Metadata!$A$1:$R$1501,14,0)</f>
        <v>22932</v>
      </c>
      <c r="M1431" t="str">
        <f ca="1">VLOOKUP(A1431,Metadata!$A$1:$R$1501,15,0)</f>
        <v>Summer</v>
      </c>
      <c r="N1431" t="str">
        <f ca="1">VLOOKUP(A1431,Metadata!$A$1:$R$1501,17,0)</f>
        <v>Friends</v>
      </c>
      <c r="O1431">
        <f ca="1">VLOOKUP(A1431,Metadata!$A$1:$R$1501,18,0)</f>
        <v>6</v>
      </c>
    </row>
    <row r="1432" spans="1:15">
      <c r="A1432" s="4">
        <v>1431</v>
      </c>
      <c r="B1432">
        <f ca="1">VLOOKUP(A1432,Metadata!$A$1:$R$1501,2,0)</f>
        <v>164</v>
      </c>
      <c r="C1432" t="str">
        <f ca="1">VLOOKUP(A1432,Metadata!$A$1:$R$1501,4,0)</f>
        <v>1 week</v>
      </c>
      <c r="D1432">
        <f ca="1">VLOOKUP(A1432,Metadata!$A$1:$R$1501,5,0)</f>
        <v>7</v>
      </c>
      <c r="E1432" s="17" t="str">
        <f ca="1">VLOOKUP(A1432,Metadata!$A$1:$R$1501,7,0)</f>
        <v>Antwerp</v>
      </c>
      <c r="F1432" t="str">
        <f ca="1">VLOOKUP(A1432,Metadata!$A$1:$R$1501,8,0)</f>
        <v>Historical-Medieval, Aquatic, Nightlife</v>
      </c>
      <c r="G1432" t="str">
        <f ca="1">VLOOKUP(A1432,Metadata!$A$1:$R$1501,9,0)</f>
        <v>Europe</v>
      </c>
      <c r="H1432">
        <f ca="1">VLOOKUP(A1432,Metadata!$A$1:$R$1501,10,0)</f>
        <v>1</v>
      </c>
      <c r="I1432">
        <f ca="1">VLOOKUP(A1432,Metadata!$A$1:$R$1501,11,0)</f>
        <v>1232</v>
      </c>
      <c r="J1432">
        <f ca="1">VLOOKUP(A1432,Metadata!$A$1:$R$1501,12,0)</f>
        <v>2</v>
      </c>
      <c r="K1432">
        <f ca="1">VLOOKUP(A1432,Metadata!$A$1:$R$1501,13,0)</f>
        <v>12480</v>
      </c>
      <c r="L1432" s="17">
        <f ca="1">VLOOKUP(A1432,Metadata!$A$1:$R$1501,14,0)</f>
        <v>13712</v>
      </c>
      <c r="M1432" t="str">
        <f ca="1">VLOOKUP(A1432,Metadata!$A$1:$R$1501,15,0)</f>
        <v>Summer</v>
      </c>
      <c r="N1432" t="str">
        <f ca="1">VLOOKUP(A1432,Metadata!$A$1:$R$1501,17,0)</f>
        <v>Family</v>
      </c>
      <c r="O1432">
        <f ca="1">VLOOKUP(A1432,Metadata!$A$1:$R$1501,18,0)</f>
        <v>4</v>
      </c>
    </row>
    <row r="1433" spans="1:15">
      <c r="A1433" s="4">
        <v>1432</v>
      </c>
      <c r="B1433">
        <f ca="1">VLOOKUP(A1433,Metadata!$A$1:$R$1501,2,0)</f>
        <v>55</v>
      </c>
      <c r="C1433" t="str">
        <f ca="1">VLOOKUP(A1433,Metadata!$A$1:$R$1501,4,0)</f>
        <v>1 month</v>
      </c>
      <c r="D1433">
        <f ca="1">VLOOKUP(A1433,Metadata!$A$1:$R$1501,5,0)</f>
        <v>30</v>
      </c>
      <c r="E1433" s="17" t="str">
        <f ca="1">VLOOKUP(A1433,Metadata!$A$1:$R$1501,7,0)</f>
        <v>Montreal</v>
      </c>
      <c r="F1433" t="str">
        <f ca="1">VLOOKUP(A1433,Metadata!$A$1:$R$1501,8,0)</f>
        <v>Modern</v>
      </c>
      <c r="G1433" t="str">
        <f ca="1">VLOOKUP(A1433,Metadata!$A$1:$R$1501,9,0)</f>
        <v>North America</v>
      </c>
      <c r="H1433">
        <f ca="1">VLOOKUP(A1433,Metadata!$A$1:$R$1501,10,0)</f>
        <v>3</v>
      </c>
      <c r="I1433">
        <f ca="1">VLOOKUP(A1433,Metadata!$A$1:$R$1501,11,0)</f>
        <v>22320</v>
      </c>
      <c r="J1433">
        <f ca="1">VLOOKUP(A1433,Metadata!$A$1:$R$1501,12,0)</f>
        <v>1</v>
      </c>
      <c r="K1433">
        <f ca="1">VLOOKUP(A1433,Metadata!$A$1:$R$1501,13,0)</f>
        <v>800</v>
      </c>
      <c r="L1433" s="17">
        <f ca="1">VLOOKUP(A1433,Metadata!$A$1:$R$1501,14,0)</f>
        <v>23120</v>
      </c>
      <c r="M1433" t="str">
        <f ca="1">VLOOKUP(A1433,Metadata!$A$1:$R$1501,15,0)</f>
        <v>Summer</v>
      </c>
      <c r="N1433" t="str">
        <f ca="1">VLOOKUP(A1433,Metadata!$A$1:$R$1501,17,0)</f>
        <v>Romantic</v>
      </c>
      <c r="O1433">
        <f ca="1">VLOOKUP(A1433,Metadata!$A$1:$R$1501,18,0)</f>
        <v>2</v>
      </c>
    </row>
    <row r="1434" spans="1:15">
      <c r="A1434" s="4">
        <v>1433</v>
      </c>
      <c r="B1434">
        <f ca="1">VLOOKUP(A1434,Metadata!$A$1:$R$1501,2,0)</f>
        <v>270</v>
      </c>
      <c r="C1434" t="str">
        <f ca="1">VLOOKUP(A1434,Metadata!$A$1:$R$1501,4,0)</f>
        <v>1 month</v>
      </c>
      <c r="D1434">
        <f ca="1">VLOOKUP(A1434,Metadata!$A$1:$R$1501,5,0)</f>
        <v>30</v>
      </c>
      <c r="E1434" s="17" t="str">
        <f ca="1">VLOOKUP(A1434,Metadata!$A$1:$R$1501,7,0)</f>
        <v>Asheville</v>
      </c>
      <c r="F1434" t="str">
        <f ca="1">VLOOKUP(A1434,Metadata!$A$1:$R$1501,8,0)</f>
        <v>Historical-Modern, Adventure-Water, Hills, Adventure-Land</v>
      </c>
      <c r="G1434" t="str">
        <f ca="1">VLOOKUP(A1434,Metadata!$A$1:$R$1501,9,0)</f>
        <v>North America</v>
      </c>
      <c r="H1434">
        <f ca="1">VLOOKUP(A1434,Metadata!$A$1:$R$1501,10,0)</f>
        <v>3</v>
      </c>
      <c r="I1434">
        <f ca="1">VLOOKUP(A1434,Metadata!$A$1:$R$1501,11,0)</f>
        <v>25800</v>
      </c>
      <c r="J1434">
        <f ca="1">VLOOKUP(A1434,Metadata!$A$1:$R$1501,12,0)</f>
        <v>2</v>
      </c>
      <c r="K1434">
        <f ca="1">VLOOKUP(A1434,Metadata!$A$1:$R$1501,13,0)</f>
        <v>2000</v>
      </c>
      <c r="L1434" s="17">
        <f ca="1">VLOOKUP(A1434,Metadata!$A$1:$R$1501,14,0)</f>
        <v>27800</v>
      </c>
      <c r="M1434" t="str">
        <f ca="1">VLOOKUP(A1434,Metadata!$A$1:$R$1501,15,0)</f>
        <v>Summer</v>
      </c>
      <c r="N1434" t="str">
        <f ca="1">VLOOKUP(A1434,Metadata!$A$1:$R$1501,17,0)</f>
        <v>Family</v>
      </c>
      <c r="O1434">
        <f ca="1">VLOOKUP(A1434,Metadata!$A$1:$R$1501,18,0)</f>
        <v>4</v>
      </c>
    </row>
    <row r="1435" spans="1:15">
      <c r="A1435" s="4">
        <v>1434</v>
      </c>
      <c r="B1435">
        <f ca="1">VLOOKUP(A1435,Metadata!$A$1:$R$1501,2,0)</f>
        <v>155</v>
      </c>
      <c r="C1435" t="str">
        <f ca="1">VLOOKUP(A1435,Metadata!$A$1:$R$1501,4,0)</f>
        <v>1 month</v>
      </c>
      <c r="D1435">
        <f ca="1">VLOOKUP(A1435,Metadata!$A$1:$R$1501,5,0)</f>
        <v>30</v>
      </c>
      <c r="E1435" s="17" t="str">
        <f ca="1">VLOOKUP(A1435,Metadata!$A$1:$R$1501,7,0)</f>
        <v>Ville de Quebec</v>
      </c>
      <c r="F1435" t="str">
        <f ca="1">VLOOKUP(A1435,Metadata!$A$1:$R$1501,8,0)</f>
        <v>Historical</v>
      </c>
      <c r="G1435" t="str">
        <f ca="1">VLOOKUP(A1435,Metadata!$A$1:$R$1501,9,0)</f>
        <v>North America</v>
      </c>
      <c r="H1435">
        <f ca="1">VLOOKUP(A1435,Metadata!$A$1:$R$1501,10,0)</f>
        <v>1</v>
      </c>
      <c r="I1435">
        <f ca="1">VLOOKUP(A1435,Metadata!$A$1:$R$1501,11,0)</f>
        <v>1620</v>
      </c>
      <c r="J1435">
        <f ca="1">VLOOKUP(A1435,Metadata!$A$1:$R$1501,12,0)</f>
        <v>2</v>
      </c>
      <c r="K1435">
        <f ca="1">VLOOKUP(A1435,Metadata!$A$1:$R$1501,13,0)</f>
        <v>1100</v>
      </c>
      <c r="L1435" s="17">
        <f ca="1">VLOOKUP(A1435,Metadata!$A$1:$R$1501,14,0)</f>
        <v>2720</v>
      </c>
      <c r="M1435" t="str">
        <f ca="1">VLOOKUP(A1435,Metadata!$A$1:$R$1501,15,0)</f>
        <v>Summer</v>
      </c>
      <c r="N1435" t="str">
        <f ca="1">VLOOKUP(A1435,Metadata!$A$1:$R$1501,17,0)</f>
        <v>Solo</v>
      </c>
      <c r="O1435">
        <f ca="1">VLOOKUP(A1435,Metadata!$A$1:$R$1501,18,0)</f>
        <v>1</v>
      </c>
    </row>
    <row r="1436" spans="1:15">
      <c r="A1436" s="4">
        <v>1435</v>
      </c>
      <c r="B1436">
        <f ca="1">VLOOKUP(A1436,Metadata!$A$1:$R$1501,2,0)</f>
        <v>56</v>
      </c>
      <c r="C1436" t="str">
        <f ca="1">VLOOKUP(A1436,Metadata!$A$1:$R$1501,4,0)</f>
        <v>3 days</v>
      </c>
      <c r="D1436">
        <f ca="1">VLOOKUP(A1436,Metadata!$A$1:$R$1501,5,0)</f>
        <v>3</v>
      </c>
      <c r="E1436" s="17" t="str">
        <f ca="1">VLOOKUP(A1436,Metadata!$A$1:$R$1501,7,0)</f>
        <v>Tasmania</v>
      </c>
      <c r="F1436" t="str">
        <f ca="1">VLOOKUP(A1436,Metadata!$A$1:$R$1501,8,0)</f>
        <v>Beach</v>
      </c>
      <c r="G1436" t="str">
        <f ca="1">VLOOKUP(A1436,Metadata!$A$1:$R$1501,9,0)</f>
        <v>Australia</v>
      </c>
      <c r="H1436">
        <f ca="1">VLOOKUP(A1436,Metadata!$A$1:$R$1501,10,0)</f>
        <v>1</v>
      </c>
      <c r="I1436">
        <f ca="1">VLOOKUP(A1436,Metadata!$A$1:$R$1501,11,0)</f>
        <v>150</v>
      </c>
      <c r="J1436">
        <f ca="1">VLOOKUP(A1436,Metadata!$A$1:$R$1501,12,0)</f>
        <v>1</v>
      </c>
      <c r="K1436">
        <f ca="1">VLOOKUP(A1436,Metadata!$A$1:$R$1501,13,0)</f>
        <v>1520</v>
      </c>
      <c r="L1436" s="17">
        <f ca="1">VLOOKUP(A1436,Metadata!$A$1:$R$1501,14,0)</f>
        <v>1670</v>
      </c>
      <c r="M1436" t="str">
        <f ca="1">VLOOKUP(A1436,Metadata!$A$1:$R$1501,15,0)</f>
        <v>Spring</v>
      </c>
      <c r="N1436" t="str">
        <f ca="1">VLOOKUP(A1436,Metadata!$A$1:$R$1501,17,0)</f>
        <v>Solo</v>
      </c>
      <c r="O1436">
        <f ca="1">VLOOKUP(A1436,Metadata!$A$1:$R$1501,18,0)</f>
        <v>1</v>
      </c>
    </row>
    <row r="1437" spans="1:15">
      <c r="A1437" s="4">
        <v>1436</v>
      </c>
      <c r="B1437">
        <f ca="1">VLOOKUP(A1437,Metadata!$A$1:$R$1501,2,0)</f>
        <v>10</v>
      </c>
      <c r="C1437" t="str">
        <f ca="1">VLOOKUP(A1437,Metadata!$A$1:$R$1501,4,0)</f>
        <v>2 weeks</v>
      </c>
      <c r="D1437">
        <f ca="1">VLOOKUP(A1437,Metadata!$A$1:$R$1501,5,0)</f>
        <v>14</v>
      </c>
      <c r="E1437" s="17" t="str">
        <f ca="1">VLOOKUP(A1437,Metadata!$A$1:$R$1501,7,0)</f>
        <v>Trentino</v>
      </c>
      <c r="F1437" t="str">
        <f ca="1">VLOOKUP(A1437,Metadata!$A$1:$R$1501,8,0)</f>
        <v>Terrain</v>
      </c>
      <c r="G1437" t="str">
        <f ca="1">VLOOKUP(A1437,Metadata!$A$1:$R$1501,9,0)</f>
        <v>Europe</v>
      </c>
      <c r="H1437">
        <f ca="1">VLOOKUP(A1437,Metadata!$A$1:$R$1501,10,0)</f>
        <v>1</v>
      </c>
      <c r="I1437">
        <f ca="1">VLOOKUP(A1437,Metadata!$A$1:$R$1501,11,0)</f>
        <v>350</v>
      </c>
      <c r="J1437">
        <f ca="1">VLOOKUP(A1437,Metadata!$A$1:$R$1501,12,0)</f>
        <v>1</v>
      </c>
      <c r="K1437">
        <f ca="1">VLOOKUP(A1437,Metadata!$A$1:$R$1501,13,0)</f>
        <v>910</v>
      </c>
      <c r="L1437" s="17">
        <f ca="1">VLOOKUP(A1437,Metadata!$A$1:$R$1501,14,0)</f>
        <v>1260</v>
      </c>
      <c r="M1437" t="str">
        <f ca="1">VLOOKUP(A1437,Metadata!$A$1:$R$1501,15,0)</f>
        <v>Summer</v>
      </c>
      <c r="N1437" t="str">
        <f ca="1">VLOOKUP(A1437,Metadata!$A$1:$R$1501,17,0)</f>
        <v>Solo</v>
      </c>
      <c r="O1437">
        <f ca="1">VLOOKUP(A1437,Metadata!$A$1:$R$1501,18,0)</f>
        <v>1</v>
      </c>
    </row>
    <row r="1438" spans="1:15">
      <c r="A1438" s="4">
        <v>1437</v>
      </c>
      <c r="B1438">
        <f ca="1">VLOOKUP(A1438,Metadata!$A$1:$R$1501,2,0)</f>
        <v>157</v>
      </c>
      <c r="C1438" t="str">
        <f ca="1">VLOOKUP(A1438,Metadata!$A$1:$R$1501,4,0)</f>
        <v>1 week</v>
      </c>
      <c r="D1438">
        <f ca="1">VLOOKUP(A1438,Metadata!$A$1:$R$1501,5,0)</f>
        <v>7</v>
      </c>
      <c r="E1438" s="17" t="str">
        <f ca="1">VLOOKUP(A1438,Metadata!$A$1:$R$1501,7,0)</f>
        <v>Madrid</v>
      </c>
      <c r="F1438" t="str">
        <f ca="1">VLOOKUP(A1438,Metadata!$A$1:$R$1501,8,0)</f>
        <v>Historical, Beach, Terrain</v>
      </c>
      <c r="G1438" t="str">
        <f ca="1">VLOOKUP(A1438,Metadata!$A$1:$R$1501,9,0)</f>
        <v>Europe</v>
      </c>
      <c r="H1438">
        <f ca="1">VLOOKUP(A1438,Metadata!$A$1:$R$1501,10,0)</f>
        <v>2</v>
      </c>
      <c r="I1438">
        <f ca="1">VLOOKUP(A1438,Metadata!$A$1:$R$1501,11,0)</f>
        <v>784</v>
      </c>
      <c r="J1438">
        <f ca="1">VLOOKUP(A1438,Metadata!$A$1:$R$1501,12,0)</f>
        <v>2</v>
      </c>
      <c r="K1438">
        <f ca="1">VLOOKUP(A1438,Metadata!$A$1:$R$1501,13,0)</f>
        <v>2140</v>
      </c>
      <c r="L1438" s="17">
        <f ca="1">VLOOKUP(A1438,Metadata!$A$1:$R$1501,14,0)</f>
        <v>2924</v>
      </c>
      <c r="M1438" t="str">
        <f ca="1">VLOOKUP(A1438,Metadata!$A$1:$R$1501,15,0)</f>
        <v>Summer</v>
      </c>
      <c r="N1438" t="str">
        <f ca="1">VLOOKUP(A1438,Metadata!$A$1:$R$1501,17,0)</f>
        <v>Solo</v>
      </c>
      <c r="O1438">
        <f ca="1">VLOOKUP(A1438,Metadata!$A$1:$R$1501,18,0)</f>
        <v>1</v>
      </c>
    </row>
    <row r="1439" spans="1:15">
      <c r="A1439" s="4">
        <v>1438</v>
      </c>
      <c r="B1439">
        <f ca="1">VLOOKUP(A1439,Metadata!$A$1:$R$1501,2,0)</f>
        <v>110</v>
      </c>
      <c r="C1439" t="str">
        <f ca="1">VLOOKUP(A1439,Metadata!$A$1:$R$1501,4,0)</f>
        <v>2 weeks</v>
      </c>
      <c r="D1439">
        <f ca="1">VLOOKUP(A1439,Metadata!$A$1:$R$1501,5,0)</f>
        <v>14</v>
      </c>
      <c r="E1439" s="17" t="str">
        <f ca="1">VLOOKUP(A1439,Metadata!$A$1:$R$1501,7,0)</f>
        <v>Geneva</v>
      </c>
      <c r="F1439" t="str">
        <f ca="1">VLOOKUP(A1439,Metadata!$A$1:$R$1501,8,0)</f>
        <v>Historical, Beach, Terrain</v>
      </c>
      <c r="G1439" t="str">
        <f ca="1">VLOOKUP(A1439,Metadata!$A$1:$R$1501,9,0)</f>
        <v>Europe</v>
      </c>
      <c r="H1439">
        <f ca="1">VLOOKUP(A1439,Metadata!$A$1:$R$1501,10,0)</f>
        <v>2</v>
      </c>
      <c r="I1439">
        <f ca="1">VLOOKUP(A1439,Metadata!$A$1:$R$1501,11,0)</f>
        <v>13188</v>
      </c>
      <c r="J1439">
        <f ca="1">VLOOKUP(A1439,Metadata!$A$1:$R$1501,12,0)</f>
        <v>1</v>
      </c>
      <c r="K1439">
        <f ca="1">VLOOKUP(A1439,Metadata!$A$1:$R$1501,13,0)</f>
        <v>5880</v>
      </c>
      <c r="L1439" s="17">
        <f ca="1">VLOOKUP(A1439,Metadata!$A$1:$R$1501,14,0)</f>
        <v>19068</v>
      </c>
      <c r="M1439" t="str">
        <f ca="1">VLOOKUP(A1439,Metadata!$A$1:$R$1501,15,0)</f>
        <v>Summer</v>
      </c>
      <c r="N1439" t="str">
        <f ca="1">VLOOKUP(A1439,Metadata!$A$1:$R$1501,17,0)</f>
        <v>Friends</v>
      </c>
      <c r="O1439">
        <f ca="1">VLOOKUP(A1439,Metadata!$A$1:$R$1501,18,0)</f>
        <v>6</v>
      </c>
    </row>
    <row r="1440" spans="1:15">
      <c r="A1440" s="4">
        <v>1439</v>
      </c>
      <c r="B1440">
        <f ca="1">VLOOKUP(A1440,Metadata!$A$1:$R$1501,2,0)</f>
        <v>283</v>
      </c>
      <c r="C1440" t="str">
        <f ca="1">VLOOKUP(A1440,Metadata!$A$1:$R$1501,4,0)</f>
        <v>2 weeks</v>
      </c>
      <c r="D1440">
        <f ca="1">VLOOKUP(A1440,Metadata!$A$1:$R$1501,5,0)</f>
        <v>14</v>
      </c>
      <c r="E1440" s="17" t="str">
        <f ca="1">VLOOKUP(A1440,Metadata!$A$1:$R$1501,7,0)</f>
        <v>Northern Rivers</v>
      </c>
      <c r="F1440" t="str">
        <f ca="1">VLOOKUP(A1440,Metadata!$A$1:$R$1501,8,0)</f>
        <v>Beach, Adventure-Water</v>
      </c>
      <c r="G1440" t="str">
        <f ca="1">VLOOKUP(A1440,Metadata!$A$1:$R$1501,9,0)</f>
        <v>Australia</v>
      </c>
      <c r="H1440">
        <f ca="1">VLOOKUP(A1440,Metadata!$A$1:$R$1501,10,0)</f>
        <v>1</v>
      </c>
      <c r="I1440">
        <f ca="1">VLOOKUP(A1440,Metadata!$A$1:$R$1501,11,0)</f>
        <v>700</v>
      </c>
      <c r="J1440">
        <f ca="1">VLOOKUP(A1440,Metadata!$A$1:$R$1501,12,0)</f>
        <v>1</v>
      </c>
      <c r="K1440">
        <f ca="1">VLOOKUP(A1440,Metadata!$A$1:$R$1501,13,0)</f>
        <v>840</v>
      </c>
      <c r="L1440" s="17">
        <f ca="1">VLOOKUP(A1440,Metadata!$A$1:$R$1501,14,0)</f>
        <v>1540</v>
      </c>
      <c r="M1440" t="str">
        <f ca="1">VLOOKUP(A1440,Metadata!$A$1:$R$1501,15,0)</f>
        <v>Spring</v>
      </c>
      <c r="N1440" t="str">
        <f ca="1">VLOOKUP(A1440,Metadata!$A$1:$R$1501,17,0)</f>
        <v>Solo</v>
      </c>
      <c r="O1440">
        <f ca="1">VLOOKUP(A1440,Metadata!$A$1:$R$1501,18,0)</f>
        <v>1</v>
      </c>
    </row>
    <row r="1441" spans="1:15">
      <c r="A1441" s="4">
        <v>1440</v>
      </c>
      <c r="B1441">
        <f ca="1">VLOOKUP(A1441,Metadata!$A$1:$R$1501,2,0)</f>
        <v>253</v>
      </c>
      <c r="C1441" t="str">
        <f ca="1">VLOOKUP(A1441,Metadata!$A$1:$R$1501,4,0)</f>
        <v>1 week</v>
      </c>
      <c r="D1441">
        <f ca="1">VLOOKUP(A1441,Metadata!$A$1:$R$1501,5,0)</f>
        <v>7</v>
      </c>
      <c r="E1441" s="17" t="str">
        <f ca="1">VLOOKUP(A1441,Metadata!$A$1:$R$1501,7,0)</f>
        <v>Florence</v>
      </c>
      <c r="F1441" t="str">
        <f ca="1">VLOOKUP(A1441,Metadata!$A$1:$R$1501,8,0)</f>
        <v>Historical, Beach</v>
      </c>
      <c r="G1441" t="str">
        <f ca="1">VLOOKUP(A1441,Metadata!$A$1:$R$1501,9,0)</f>
        <v>Europe</v>
      </c>
      <c r="H1441">
        <f ca="1">VLOOKUP(A1441,Metadata!$A$1:$R$1501,10,0)</f>
        <v>1</v>
      </c>
      <c r="I1441">
        <f ca="1">VLOOKUP(A1441,Metadata!$A$1:$R$1501,11,0)</f>
        <v>770</v>
      </c>
      <c r="J1441">
        <f ca="1">VLOOKUP(A1441,Metadata!$A$1:$R$1501,12,0)</f>
        <v>2</v>
      </c>
      <c r="K1441">
        <f ca="1">VLOOKUP(A1441,Metadata!$A$1:$R$1501,13,0)</f>
        <v>7800</v>
      </c>
      <c r="L1441" s="17">
        <f ca="1">VLOOKUP(A1441,Metadata!$A$1:$R$1501,14,0)</f>
        <v>8570</v>
      </c>
      <c r="M1441" t="str">
        <f ca="1">VLOOKUP(A1441,Metadata!$A$1:$R$1501,15,0)</f>
        <v>Summer</v>
      </c>
      <c r="N1441" t="str">
        <f ca="1">VLOOKUP(A1441,Metadata!$A$1:$R$1501,17,0)</f>
        <v>Romantic</v>
      </c>
      <c r="O1441">
        <f ca="1">VLOOKUP(A1441,Metadata!$A$1:$R$1501,18,0)</f>
        <v>2</v>
      </c>
    </row>
    <row r="1442" spans="1:15">
      <c r="A1442" s="4">
        <v>1441</v>
      </c>
      <c r="B1442">
        <f ca="1">VLOOKUP(A1442,Metadata!$A$1:$R$1501,2,0)</f>
        <v>66</v>
      </c>
      <c r="C1442" t="str">
        <f ca="1">VLOOKUP(A1442,Metadata!$A$1:$R$1501,4,0)</f>
        <v>3 days</v>
      </c>
      <c r="D1442">
        <f ca="1">VLOOKUP(A1442,Metadata!$A$1:$R$1501,5,0)</f>
        <v>3</v>
      </c>
      <c r="E1442" s="17" t="str">
        <f ca="1">VLOOKUP(A1442,Metadata!$A$1:$R$1501,7,0)</f>
        <v>Nashville</v>
      </c>
      <c r="F1442" t="str">
        <f ca="1">VLOOKUP(A1442,Metadata!$A$1:$R$1501,8,0)</f>
        <v>Modern, Nightlife</v>
      </c>
      <c r="G1442" t="str">
        <f ca="1">VLOOKUP(A1442,Metadata!$A$1:$R$1501,9,0)</f>
        <v>North America</v>
      </c>
      <c r="H1442">
        <f ca="1">VLOOKUP(A1442,Metadata!$A$1:$R$1501,10,0)</f>
        <v>1</v>
      </c>
      <c r="I1442">
        <f ca="1">VLOOKUP(A1442,Metadata!$A$1:$R$1501,11,0)</f>
        <v>171</v>
      </c>
      <c r="J1442">
        <f ca="1">VLOOKUP(A1442,Metadata!$A$1:$R$1501,12,0)</f>
        <v>2</v>
      </c>
      <c r="K1442">
        <f ca="1">VLOOKUP(A1442,Metadata!$A$1:$R$1501,13,0)</f>
        <v>620</v>
      </c>
      <c r="L1442" s="17">
        <f ca="1">VLOOKUP(A1442,Metadata!$A$1:$R$1501,14,0)</f>
        <v>791</v>
      </c>
      <c r="M1442" t="str">
        <f ca="1">VLOOKUP(A1442,Metadata!$A$1:$R$1501,15,0)</f>
        <v>Spring</v>
      </c>
      <c r="N1442" t="str">
        <f ca="1">VLOOKUP(A1442,Metadata!$A$1:$R$1501,17,0)</f>
        <v>Solo</v>
      </c>
      <c r="O1442">
        <f ca="1">VLOOKUP(A1442,Metadata!$A$1:$R$1501,18,0)</f>
        <v>1</v>
      </c>
    </row>
    <row r="1443" spans="1:15">
      <c r="A1443" s="4">
        <v>1442</v>
      </c>
      <c r="B1443">
        <f ca="1">VLOOKUP(A1443,Metadata!$A$1:$R$1501,2,0)</f>
        <v>240</v>
      </c>
      <c r="C1443" t="str">
        <f ca="1">VLOOKUP(A1443,Metadata!$A$1:$R$1501,4,0)</f>
        <v>2 weeks</v>
      </c>
      <c r="D1443">
        <f ca="1">VLOOKUP(A1443,Metadata!$A$1:$R$1501,5,0)</f>
        <v>14</v>
      </c>
      <c r="E1443" s="17" t="str">
        <f ca="1">VLOOKUP(A1443,Metadata!$A$1:$R$1501,7,0)</f>
        <v>Bologna</v>
      </c>
      <c r="F1443" t="str">
        <f ca="1">VLOOKUP(A1443,Metadata!$A$1:$R$1501,8,0)</f>
        <v>Historical-Medieval, Nightlife</v>
      </c>
      <c r="G1443" t="str">
        <f ca="1">VLOOKUP(A1443,Metadata!$A$1:$R$1501,9,0)</f>
        <v>Europe</v>
      </c>
      <c r="H1443">
        <f ca="1">VLOOKUP(A1443,Metadata!$A$1:$R$1501,10,0)</f>
        <v>3</v>
      </c>
      <c r="I1443">
        <f ca="1">VLOOKUP(A1443,Metadata!$A$1:$R$1501,11,0)</f>
        <v>8540</v>
      </c>
      <c r="J1443">
        <f ca="1">VLOOKUP(A1443,Metadata!$A$1:$R$1501,12,0)</f>
        <v>1</v>
      </c>
      <c r="K1443">
        <f ca="1">VLOOKUP(A1443,Metadata!$A$1:$R$1501,13,0)</f>
        <v>2240</v>
      </c>
      <c r="L1443" s="17">
        <f ca="1">VLOOKUP(A1443,Metadata!$A$1:$R$1501,14,0)</f>
        <v>10780</v>
      </c>
      <c r="M1443" t="str">
        <f ca="1">VLOOKUP(A1443,Metadata!$A$1:$R$1501,15,0)</f>
        <v>Summer</v>
      </c>
      <c r="N1443" t="str">
        <f ca="1">VLOOKUP(A1443,Metadata!$A$1:$R$1501,17,0)</f>
        <v>Romantic</v>
      </c>
      <c r="O1443">
        <f ca="1">VLOOKUP(A1443,Metadata!$A$1:$R$1501,18,0)</f>
        <v>2</v>
      </c>
    </row>
    <row r="1444" spans="1:15">
      <c r="A1444" s="4">
        <v>1443</v>
      </c>
      <c r="B1444">
        <f ca="1">VLOOKUP(A1444,Metadata!$A$1:$R$1501,2,0)</f>
        <v>9</v>
      </c>
      <c r="C1444" t="str">
        <f ca="1">VLOOKUP(A1444,Metadata!$A$1:$R$1501,4,0)</f>
        <v>3 days</v>
      </c>
      <c r="D1444">
        <f ca="1">VLOOKUP(A1444,Metadata!$A$1:$R$1501,5,0)</f>
        <v>3</v>
      </c>
      <c r="E1444" s="17" t="str">
        <f ca="1">VLOOKUP(A1444,Metadata!$A$1:$R$1501,7,0)</f>
        <v>Northern Rivers</v>
      </c>
      <c r="F1444" t="str">
        <f ca="1">VLOOKUP(A1444,Metadata!$A$1:$R$1501,8,0)</f>
        <v>Beach, Adventure-Water</v>
      </c>
      <c r="G1444" t="str">
        <f ca="1">VLOOKUP(A1444,Metadata!$A$1:$R$1501,9,0)</f>
        <v>Australia</v>
      </c>
      <c r="H1444">
        <f ca="1">VLOOKUP(A1444,Metadata!$A$1:$R$1501,10,0)</f>
        <v>1</v>
      </c>
      <c r="I1444">
        <f ca="1">VLOOKUP(A1444,Metadata!$A$1:$R$1501,11,0)</f>
        <v>900</v>
      </c>
      <c r="J1444">
        <f ca="1">VLOOKUP(A1444,Metadata!$A$1:$R$1501,12,0)</f>
        <v>1</v>
      </c>
      <c r="K1444">
        <f ca="1">VLOOKUP(A1444,Metadata!$A$1:$R$1501,13,0)</f>
        <v>5040</v>
      </c>
      <c r="L1444" s="17">
        <f ca="1">VLOOKUP(A1444,Metadata!$A$1:$R$1501,14,0)</f>
        <v>5940</v>
      </c>
      <c r="M1444" t="str">
        <f ca="1">VLOOKUP(A1444,Metadata!$A$1:$R$1501,15,0)</f>
        <v>Spring</v>
      </c>
      <c r="N1444" t="str">
        <f ca="1">VLOOKUP(A1444,Metadata!$A$1:$R$1501,17,0)</f>
        <v>Friends</v>
      </c>
      <c r="O1444">
        <f ca="1">VLOOKUP(A1444,Metadata!$A$1:$R$1501,18,0)</f>
        <v>6</v>
      </c>
    </row>
    <row r="1445" spans="1:15">
      <c r="A1445" s="4">
        <v>1444</v>
      </c>
      <c r="B1445">
        <f ca="1">VLOOKUP(A1445,Metadata!$A$1:$R$1501,2,0)</f>
        <v>268</v>
      </c>
      <c r="C1445" t="str">
        <f ca="1">VLOOKUP(A1445,Metadata!$A$1:$R$1501,4,0)</f>
        <v>1 week</v>
      </c>
      <c r="D1445">
        <f ca="1">VLOOKUP(A1445,Metadata!$A$1:$R$1501,5,0)</f>
        <v>7</v>
      </c>
      <c r="E1445" s="17" t="str">
        <f ca="1">VLOOKUP(A1445,Metadata!$A$1:$R$1501,7,0)</f>
        <v>Valencia</v>
      </c>
      <c r="F1445" t="str">
        <f ca="1">VLOOKUP(A1445,Metadata!$A$1:$R$1501,8,0)</f>
        <v>Terrain</v>
      </c>
      <c r="G1445" t="str">
        <f ca="1">VLOOKUP(A1445,Metadata!$A$1:$R$1501,9,0)</f>
        <v>Europe</v>
      </c>
      <c r="H1445">
        <f ca="1">VLOOKUP(A1445,Metadata!$A$1:$R$1501,10,0)</f>
        <v>3</v>
      </c>
      <c r="I1445">
        <f ca="1">VLOOKUP(A1445,Metadata!$A$1:$R$1501,11,0)</f>
        <v>7602</v>
      </c>
      <c r="J1445">
        <f ca="1">VLOOKUP(A1445,Metadata!$A$1:$R$1501,12,0)</f>
        <v>2</v>
      </c>
      <c r="K1445">
        <f ca="1">VLOOKUP(A1445,Metadata!$A$1:$R$1501,13,0)</f>
        <v>21360</v>
      </c>
      <c r="L1445" s="17">
        <f ca="1">VLOOKUP(A1445,Metadata!$A$1:$R$1501,14,0)</f>
        <v>28962</v>
      </c>
      <c r="M1445" t="str">
        <f ca="1">VLOOKUP(A1445,Metadata!$A$1:$R$1501,15,0)</f>
        <v>Summer</v>
      </c>
      <c r="N1445" t="str">
        <f ca="1">VLOOKUP(A1445,Metadata!$A$1:$R$1501,17,0)</f>
        <v>Friends</v>
      </c>
      <c r="O1445">
        <f ca="1">VLOOKUP(A1445,Metadata!$A$1:$R$1501,18,0)</f>
        <v>6</v>
      </c>
    </row>
    <row r="1446" spans="1:15">
      <c r="A1446" s="4">
        <v>1445</v>
      </c>
      <c r="B1446">
        <f ca="1">VLOOKUP(A1446,Metadata!$A$1:$R$1501,2,0)</f>
        <v>286</v>
      </c>
      <c r="C1446" t="str">
        <f ca="1">VLOOKUP(A1446,Metadata!$A$1:$R$1501,4,0)</f>
        <v>1 month</v>
      </c>
      <c r="D1446">
        <f ca="1">VLOOKUP(A1446,Metadata!$A$1:$R$1501,5,0)</f>
        <v>30</v>
      </c>
      <c r="E1446" s="17" t="str">
        <f ca="1">VLOOKUP(A1446,Metadata!$A$1:$R$1501,7,0)</f>
        <v>Venice</v>
      </c>
      <c r="F1446" t="str">
        <f ca="1">VLOOKUP(A1446,Metadata!$A$1:$R$1501,8,0)</f>
        <v>Terrain</v>
      </c>
      <c r="G1446" t="str">
        <f ca="1">VLOOKUP(A1446,Metadata!$A$1:$R$1501,9,0)</f>
        <v>Europe</v>
      </c>
      <c r="H1446">
        <f ca="1">VLOOKUP(A1446,Metadata!$A$1:$R$1501,10,0)</f>
        <v>1</v>
      </c>
      <c r="I1446">
        <f ca="1">VLOOKUP(A1446,Metadata!$A$1:$R$1501,11,0)</f>
        <v>1410</v>
      </c>
      <c r="J1446">
        <f ca="1">VLOOKUP(A1446,Metadata!$A$1:$R$1501,12,0)</f>
        <v>1</v>
      </c>
      <c r="K1446">
        <f ca="1">VLOOKUP(A1446,Metadata!$A$1:$R$1501,13,0)</f>
        <v>1160</v>
      </c>
      <c r="L1446" s="17">
        <f ca="1">VLOOKUP(A1446,Metadata!$A$1:$R$1501,14,0)</f>
        <v>2570</v>
      </c>
      <c r="M1446" t="str">
        <f ca="1">VLOOKUP(A1446,Metadata!$A$1:$R$1501,15,0)</f>
        <v>Summer</v>
      </c>
      <c r="N1446" t="str">
        <f ca="1">VLOOKUP(A1446,Metadata!$A$1:$R$1501,17,0)</f>
        <v>Solo</v>
      </c>
      <c r="O1446">
        <f ca="1">VLOOKUP(A1446,Metadata!$A$1:$R$1501,18,0)</f>
        <v>1</v>
      </c>
    </row>
    <row r="1447" spans="1:15">
      <c r="A1447" s="4">
        <v>1446</v>
      </c>
      <c r="B1447">
        <f ca="1">VLOOKUP(A1447,Metadata!$A$1:$R$1501,2,0)</f>
        <v>170</v>
      </c>
      <c r="C1447" t="str">
        <f ca="1">VLOOKUP(A1447,Metadata!$A$1:$R$1501,4,0)</f>
        <v>2 weeks</v>
      </c>
      <c r="D1447">
        <f ca="1">VLOOKUP(A1447,Metadata!$A$1:$R$1501,5,0)</f>
        <v>14</v>
      </c>
      <c r="E1447" s="17" t="str">
        <f ca="1">VLOOKUP(A1447,Metadata!$A$1:$R$1501,7,0)</f>
        <v>Amsterdam</v>
      </c>
      <c r="F1447" t="str">
        <f ca="1">VLOOKUP(A1447,Metadata!$A$1:$R$1501,8,0)</f>
        <v>Acquatic, Historical-Modern, Beach, Nightlife</v>
      </c>
      <c r="G1447" t="str">
        <f ca="1">VLOOKUP(A1447,Metadata!$A$1:$R$1501,9,0)</f>
        <v>Europe</v>
      </c>
      <c r="H1447">
        <f ca="1">VLOOKUP(A1447,Metadata!$A$1:$R$1501,10,0)</f>
        <v>2</v>
      </c>
      <c r="I1447">
        <f ca="1">VLOOKUP(A1447,Metadata!$A$1:$R$1501,11,0)</f>
        <v>3976</v>
      </c>
      <c r="J1447">
        <f ca="1">VLOOKUP(A1447,Metadata!$A$1:$R$1501,12,0)</f>
        <v>2</v>
      </c>
      <c r="K1447">
        <f ca="1">VLOOKUP(A1447,Metadata!$A$1:$R$1501,13,0)</f>
        <v>4740</v>
      </c>
      <c r="L1447" s="17">
        <f ca="1">VLOOKUP(A1447,Metadata!$A$1:$R$1501,14,0)</f>
        <v>8716</v>
      </c>
      <c r="M1447" t="str">
        <f ca="1">VLOOKUP(A1447,Metadata!$A$1:$R$1501,15,0)</f>
        <v>Summer</v>
      </c>
      <c r="N1447" t="str">
        <f ca="1">VLOOKUP(A1447,Metadata!$A$1:$R$1501,17,0)</f>
        <v>Romantic</v>
      </c>
      <c r="O1447">
        <f ca="1">VLOOKUP(A1447,Metadata!$A$1:$R$1501,18,0)</f>
        <v>2</v>
      </c>
    </row>
    <row r="1448" spans="1:15">
      <c r="A1448" s="4">
        <v>1447</v>
      </c>
      <c r="B1448">
        <f ca="1">VLOOKUP(A1448,Metadata!$A$1:$R$1501,2,0)</f>
        <v>119</v>
      </c>
      <c r="C1448" t="str">
        <f ca="1">VLOOKUP(A1448,Metadata!$A$1:$R$1501,4,0)</f>
        <v>1 week</v>
      </c>
      <c r="D1448">
        <f ca="1">VLOOKUP(A1448,Metadata!$A$1:$R$1501,5,0)</f>
        <v>7</v>
      </c>
      <c r="E1448" s="17" t="str">
        <f ca="1">VLOOKUP(A1448,Metadata!$A$1:$R$1501,7,0)</f>
        <v>Geneva</v>
      </c>
      <c r="F1448" t="str">
        <f ca="1">VLOOKUP(A1448,Metadata!$A$1:$R$1501,8,0)</f>
        <v>Historical, Beach, Terrain</v>
      </c>
      <c r="G1448" t="str">
        <f ca="1">VLOOKUP(A1448,Metadata!$A$1:$R$1501,9,0)</f>
        <v>Europe</v>
      </c>
      <c r="H1448">
        <f ca="1">VLOOKUP(A1448,Metadata!$A$1:$R$1501,10,0)</f>
        <v>2</v>
      </c>
      <c r="I1448">
        <f ca="1">VLOOKUP(A1448,Metadata!$A$1:$R$1501,11,0)</f>
        <v>2198</v>
      </c>
      <c r="J1448">
        <f ca="1">VLOOKUP(A1448,Metadata!$A$1:$R$1501,12,0)</f>
        <v>2</v>
      </c>
      <c r="K1448">
        <f ca="1">VLOOKUP(A1448,Metadata!$A$1:$R$1501,13,0)</f>
        <v>3920</v>
      </c>
      <c r="L1448" s="17">
        <f ca="1">VLOOKUP(A1448,Metadata!$A$1:$R$1501,14,0)</f>
        <v>6118</v>
      </c>
      <c r="M1448" t="str">
        <f ca="1">VLOOKUP(A1448,Metadata!$A$1:$R$1501,15,0)</f>
        <v>Summer</v>
      </c>
      <c r="N1448" t="str">
        <f ca="1">VLOOKUP(A1448,Metadata!$A$1:$R$1501,17,0)</f>
        <v>Romantic</v>
      </c>
      <c r="O1448">
        <f ca="1">VLOOKUP(A1448,Metadata!$A$1:$R$1501,18,0)</f>
        <v>2</v>
      </c>
    </row>
    <row r="1449" spans="1:15">
      <c r="A1449" s="4">
        <v>1448</v>
      </c>
      <c r="B1449">
        <f ca="1">VLOOKUP(A1449,Metadata!$A$1:$R$1501,2,0)</f>
        <v>254</v>
      </c>
      <c r="C1449" t="str">
        <f ca="1">VLOOKUP(A1449,Metadata!$A$1:$R$1501,4,0)</f>
        <v>1 week</v>
      </c>
      <c r="D1449">
        <f ca="1">VLOOKUP(A1449,Metadata!$A$1:$R$1501,5,0)</f>
        <v>7</v>
      </c>
      <c r="E1449" s="17" t="str">
        <f ca="1">VLOOKUP(A1449,Metadata!$A$1:$R$1501,7,0)</f>
        <v>Washington, D.C.</v>
      </c>
      <c r="F1449" t="str">
        <f ca="1">VLOOKUP(A1449,Metadata!$A$1:$R$1501,8,0)</f>
        <v>Modern</v>
      </c>
      <c r="G1449" t="str">
        <f ca="1">VLOOKUP(A1449,Metadata!$A$1:$R$1501,9,0)</f>
        <v>North America</v>
      </c>
      <c r="H1449">
        <f ca="1">VLOOKUP(A1449,Metadata!$A$1:$R$1501,10,0)</f>
        <v>1</v>
      </c>
      <c r="I1449">
        <f ca="1">VLOOKUP(A1449,Metadata!$A$1:$R$1501,11,0)</f>
        <v>2898</v>
      </c>
      <c r="J1449">
        <f ca="1">VLOOKUP(A1449,Metadata!$A$1:$R$1501,12,0)</f>
        <v>1</v>
      </c>
      <c r="K1449">
        <f ca="1">VLOOKUP(A1449,Metadata!$A$1:$R$1501,13,0)</f>
        <v>2040</v>
      </c>
      <c r="L1449" s="17">
        <f ca="1">VLOOKUP(A1449,Metadata!$A$1:$R$1501,14,0)</f>
        <v>4938</v>
      </c>
      <c r="M1449" t="str">
        <f ca="1">VLOOKUP(A1449,Metadata!$A$1:$R$1501,15,0)</f>
        <v>Summer</v>
      </c>
      <c r="N1449" t="str">
        <f ca="1">VLOOKUP(A1449,Metadata!$A$1:$R$1501,17,0)</f>
        <v>Friends</v>
      </c>
      <c r="O1449">
        <f ca="1">VLOOKUP(A1449,Metadata!$A$1:$R$1501,18,0)</f>
        <v>6</v>
      </c>
    </row>
    <row r="1450" spans="1:15">
      <c r="A1450" s="4">
        <v>1449</v>
      </c>
      <c r="B1450">
        <f ca="1">VLOOKUP(A1450,Metadata!$A$1:$R$1501,2,0)</f>
        <v>298</v>
      </c>
      <c r="C1450" t="str">
        <f ca="1">VLOOKUP(A1450,Metadata!$A$1:$R$1501,4,0)</f>
        <v>1 week</v>
      </c>
      <c r="D1450">
        <f ca="1">VLOOKUP(A1450,Metadata!$A$1:$R$1501,5,0)</f>
        <v>7</v>
      </c>
      <c r="E1450" s="17" t="str">
        <f ca="1">VLOOKUP(A1450,Metadata!$A$1:$R$1501,7,0)</f>
        <v>Austin</v>
      </c>
      <c r="F1450" t="str">
        <f ca="1">VLOOKUP(A1450,Metadata!$A$1:$R$1501,8,0)</f>
        <v>Historical-Modern, Nightlife</v>
      </c>
      <c r="G1450" t="str">
        <f ca="1">VLOOKUP(A1450,Metadata!$A$1:$R$1501,9,0)</f>
        <v>North America</v>
      </c>
      <c r="H1450">
        <f ca="1">VLOOKUP(A1450,Metadata!$A$1:$R$1501,10,0)</f>
        <v>2</v>
      </c>
      <c r="I1450">
        <f ca="1">VLOOKUP(A1450,Metadata!$A$1:$R$1501,11,0)</f>
        <v>798</v>
      </c>
      <c r="J1450">
        <f ca="1">VLOOKUP(A1450,Metadata!$A$1:$R$1501,12,0)</f>
        <v>2</v>
      </c>
      <c r="K1450">
        <f ca="1">VLOOKUP(A1450,Metadata!$A$1:$R$1501,13,0)</f>
        <v>120</v>
      </c>
      <c r="L1450" s="17">
        <f ca="1">VLOOKUP(A1450,Metadata!$A$1:$R$1501,14,0)</f>
        <v>918</v>
      </c>
      <c r="M1450" t="str">
        <f ca="1">VLOOKUP(A1450,Metadata!$A$1:$R$1501,15,0)</f>
        <v>Spring</v>
      </c>
      <c r="N1450" t="str">
        <f ca="1">VLOOKUP(A1450,Metadata!$A$1:$R$1501,17,0)</f>
        <v>Solo</v>
      </c>
      <c r="O1450">
        <f ca="1">VLOOKUP(A1450,Metadata!$A$1:$R$1501,18,0)</f>
        <v>1</v>
      </c>
    </row>
    <row r="1451" spans="1:15">
      <c r="A1451" s="4">
        <v>1450</v>
      </c>
      <c r="B1451">
        <f ca="1">VLOOKUP(A1451,Metadata!$A$1:$R$1501,2,0)</f>
        <v>231</v>
      </c>
      <c r="C1451" t="str">
        <f ca="1">VLOOKUP(A1451,Metadata!$A$1:$R$1501,4,0)</f>
        <v>3 days</v>
      </c>
      <c r="D1451">
        <f ca="1">VLOOKUP(A1451,Metadata!$A$1:$R$1501,5,0)</f>
        <v>3</v>
      </c>
      <c r="E1451" s="17" t="str">
        <f ca="1">VLOOKUP(A1451,Metadata!$A$1:$R$1501,7,0)</f>
        <v>Northern Rivers</v>
      </c>
      <c r="F1451" t="str">
        <f ca="1">VLOOKUP(A1451,Metadata!$A$1:$R$1501,8,0)</f>
        <v>Beach, Adventure-Water</v>
      </c>
      <c r="G1451" t="str">
        <f ca="1">VLOOKUP(A1451,Metadata!$A$1:$R$1501,9,0)</f>
        <v>Australia</v>
      </c>
      <c r="H1451">
        <f ca="1">VLOOKUP(A1451,Metadata!$A$1:$R$1501,10,0)</f>
        <v>3</v>
      </c>
      <c r="I1451">
        <f ca="1">VLOOKUP(A1451,Metadata!$A$1:$R$1501,11,0)</f>
        <v>7074</v>
      </c>
      <c r="J1451">
        <f ca="1">VLOOKUP(A1451,Metadata!$A$1:$R$1501,12,0)</f>
        <v>1</v>
      </c>
      <c r="K1451">
        <f ca="1">VLOOKUP(A1451,Metadata!$A$1:$R$1501,13,0)</f>
        <v>5040</v>
      </c>
      <c r="L1451" s="17">
        <f ca="1">VLOOKUP(A1451,Metadata!$A$1:$R$1501,14,0)</f>
        <v>12114</v>
      </c>
      <c r="M1451" t="str">
        <f ca="1">VLOOKUP(A1451,Metadata!$A$1:$R$1501,15,0)</f>
        <v>Spring</v>
      </c>
      <c r="N1451" t="str">
        <f ca="1">VLOOKUP(A1451,Metadata!$A$1:$R$1501,17,0)</f>
        <v>Friends</v>
      </c>
      <c r="O1451">
        <f ca="1">VLOOKUP(A1451,Metadata!$A$1:$R$1501,18,0)</f>
        <v>6</v>
      </c>
    </row>
    <row r="1452" spans="1:15">
      <c r="A1452" s="4">
        <v>1451</v>
      </c>
      <c r="B1452">
        <f ca="1">VLOOKUP(A1452,Metadata!$A$1:$R$1501,2,0)</f>
        <v>36</v>
      </c>
      <c r="C1452" t="str">
        <f ca="1">VLOOKUP(A1452,Metadata!$A$1:$R$1501,4,0)</f>
        <v>1 month</v>
      </c>
      <c r="D1452">
        <f ca="1">VLOOKUP(A1452,Metadata!$A$1:$R$1501,5,0)</f>
        <v>30</v>
      </c>
      <c r="E1452" s="17" t="str">
        <f ca="1">VLOOKUP(A1452,Metadata!$A$1:$R$1501,7,0)</f>
        <v>Greater Manchester</v>
      </c>
      <c r="F1452" t="str">
        <f ca="1">VLOOKUP(A1452,Metadata!$A$1:$R$1501,8,0)</f>
        <v>Historical, Beach, Terrain</v>
      </c>
      <c r="G1452" t="str">
        <f ca="1">VLOOKUP(A1452,Metadata!$A$1:$R$1501,9,0)</f>
        <v>Europe</v>
      </c>
      <c r="H1452">
        <f ca="1">VLOOKUP(A1452,Metadata!$A$1:$R$1501,10,0)</f>
        <v>2</v>
      </c>
      <c r="I1452">
        <f ca="1">VLOOKUP(A1452,Metadata!$A$1:$R$1501,11,0)</f>
        <v>10380</v>
      </c>
      <c r="J1452">
        <f ca="1">VLOOKUP(A1452,Metadata!$A$1:$R$1501,12,0)</f>
        <v>1</v>
      </c>
      <c r="K1452">
        <f ca="1">VLOOKUP(A1452,Metadata!$A$1:$R$1501,13,0)</f>
        <v>1340</v>
      </c>
      <c r="L1452" s="17">
        <f ca="1">VLOOKUP(A1452,Metadata!$A$1:$R$1501,14,0)</f>
        <v>11720</v>
      </c>
      <c r="M1452" t="str">
        <f ca="1">VLOOKUP(A1452,Metadata!$A$1:$R$1501,15,0)</f>
        <v>Summer</v>
      </c>
      <c r="N1452" t="str">
        <f ca="1">VLOOKUP(A1452,Metadata!$A$1:$R$1501,17,0)</f>
        <v>Romantic</v>
      </c>
      <c r="O1452">
        <f ca="1">VLOOKUP(A1452,Metadata!$A$1:$R$1501,18,0)</f>
        <v>2</v>
      </c>
    </row>
    <row r="1453" spans="1:15">
      <c r="A1453" s="4">
        <v>1452</v>
      </c>
      <c r="B1453">
        <f ca="1">VLOOKUP(A1453,Metadata!$A$1:$R$1501,2,0)</f>
        <v>251</v>
      </c>
      <c r="C1453" t="str">
        <f ca="1">VLOOKUP(A1453,Metadata!$A$1:$R$1501,4,0)</f>
        <v>2 weeks</v>
      </c>
      <c r="D1453">
        <f ca="1">VLOOKUP(A1453,Metadata!$A$1:$R$1501,5,0)</f>
        <v>14</v>
      </c>
      <c r="E1453" s="17" t="str">
        <f ca="1">VLOOKUP(A1453,Metadata!$A$1:$R$1501,7,0)</f>
        <v>Copenhagen</v>
      </c>
      <c r="F1453" t="str">
        <f ca="1">VLOOKUP(A1453,Metadata!$A$1:$R$1501,8,0)</f>
        <v>Historical-Medieval, Beach, Adventure-Water, Park, Nightlife, Architecture</v>
      </c>
      <c r="G1453" t="str">
        <f ca="1">VLOOKUP(A1453,Metadata!$A$1:$R$1501,9,0)</f>
        <v>Europe</v>
      </c>
      <c r="H1453">
        <f ca="1">VLOOKUP(A1453,Metadata!$A$1:$R$1501,10,0)</f>
        <v>1</v>
      </c>
      <c r="I1453">
        <f ca="1">VLOOKUP(A1453,Metadata!$A$1:$R$1501,11,0)</f>
        <v>1036</v>
      </c>
      <c r="J1453">
        <f ca="1">VLOOKUP(A1453,Metadata!$A$1:$R$1501,12,0)</f>
        <v>2</v>
      </c>
      <c r="K1453">
        <f ca="1">VLOOKUP(A1453,Metadata!$A$1:$R$1501,13,0)</f>
        <v>1960</v>
      </c>
      <c r="L1453" s="17">
        <f ca="1">VLOOKUP(A1453,Metadata!$A$1:$R$1501,14,0)</f>
        <v>2996</v>
      </c>
      <c r="M1453" t="str">
        <f ca="1">VLOOKUP(A1453,Metadata!$A$1:$R$1501,15,0)</f>
        <v>Summer</v>
      </c>
      <c r="N1453" t="str">
        <f ca="1">VLOOKUP(A1453,Metadata!$A$1:$R$1501,17,0)</f>
        <v>Solo</v>
      </c>
      <c r="O1453">
        <f ca="1">VLOOKUP(A1453,Metadata!$A$1:$R$1501,18,0)</f>
        <v>1</v>
      </c>
    </row>
    <row r="1454" spans="1:15">
      <c r="A1454" s="4">
        <v>1453</v>
      </c>
      <c r="B1454">
        <f ca="1">VLOOKUP(A1454,Metadata!$A$1:$R$1501,2,0)</f>
        <v>10</v>
      </c>
      <c r="C1454" t="str">
        <f ca="1">VLOOKUP(A1454,Metadata!$A$1:$R$1501,4,0)</f>
        <v>2 weeks</v>
      </c>
      <c r="D1454">
        <f ca="1">VLOOKUP(A1454,Metadata!$A$1:$R$1501,5,0)</f>
        <v>14</v>
      </c>
      <c r="E1454" s="17" t="str">
        <f ca="1">VLOOKUP(A1454,Metadata!$A$1:$R$1501,7,0)</f>
        <v>Copenhagen</v>
      </c>
      <c r="F1454" t="str">
        <f ca="1">VLOOKUP(A1454,Metadata!$A$1:$R$1501,8,0)</f>
        <v>Historical-Medieval, Beach, Adventure-Water, Park, Nightlife, Architecture</v>
      </c>
      <c r="G1454" t="str">
        <f ca="1">VLOOKUP(A1454,Metadata!$A$1:$R$1501,9,0)</f>
        <v>Europe</v>
      </c>
      <c r="H1454">
        <f ca="1">VLOOKUP(A1454,Metadata!$A$1:$R$1501,10,0)</f>
        <v>1</v>
      </c>
      <c r="I1454">
        <f ca="1">VLOOKUP(A1454,Metadata!$A$1:$R$1501,11,0)</f>
        <v>1036</v>
      </c>
      <c r="J1454">
        <f ca="1">VLOOKUP(A1454,Metadata!$A$1:$R$1501,12,0)</f>
        <v>1</v>
      </c>
      <c r="K1454">
        <f ca="1">VLOOKUP(A1454,Metadata!$A$1:$R$1501,13,0)</f>
        <v>980</v>
      </c>
      <c r="L1454" s="17">
        <f ca="1">VLOOKUP(A1454,Metadata!$A$1:$R$1501,14,0)</f>
        <v>2016</v>
      </c>
      <c r="M1454" t="str">
        <f ca="1">VLOOKUP(A1454,Metadata!$A$1:$R$1501,15,0)</f>
        <v>Summer</v>
      </c>
      <c r="N1454" t="str">
        <f ca="1">VLOOKUP(A1454,Metadata!$A$1:$R$1501,17,0)</f>
        <v>Solo</v>
      </c>
      <c r="O1454">
        <f ca="1">VLOOKUP(A1454,Metadata!$A$1:$R$1501,18,0)</f>
        <v>1</v>
      </c>
    </row>
    <row r="1455" spans="1:15">
      <c r="A1455" s="4">
        <v>1454</v>
      </c>
      <c r="B1455">
        <f ca="1">VLOOKUP(A1455,Metadata!$A$1:$R$1501,2,0)</f>
        <v>182</v>
      </c>
      <c r="C1455" t="str">
        <f ca="1">VLOOKUP(A1455,Metadata!$A$1:$R$1501,4,0)</f>
        <v>1 month</v>
      </c>
      <c r="D1455">
        <f ca="1">VLOOKUP(A1455,Metadata!$A$1:$R$1501,5,0)</f>
        <v>30</v>
      </c>
      <c r="E1455" s="17" t="str">
        <f ca="1">VLOOKUP(A1455,Metadata!$A$1:$R$1501,7,0)</f>
        <v>Portland</v>
      </c>
      <c r="F1455" t="str">
        <f ca="1">VLOOKUP(A1455,Metadata!$A$1:$R$1501,8,0)</f>
        <v>Modern, Park, Nightlife</v>
      </c>
      <c r="G1455" t="str">
        <f ca="1">VLOOKUP(A1455,Metadata!$A$1:$R$1501,9,0)</f>
        <v>North America</v>
      </c>
      <c r="H1455">
        <f ca="1">VLOOKUP(A1455,Metadata!$A$1:$R$1501,10,0)</f>
        <v>3</v>
      </c>
      <c r="I1455">
        <f ca="1">VLOOKUP(A1455,Metadata!$A$1:$R$1501,11,0)</f>
        <v>9870</v>
      </c>
      <c r="J1455">
        <f ca="1">VLOOKUP(A1455,Metadata!$A$1:$R$1501,12,0)</f>
        <v>1</v>
      </c>
      <c r="K1455">
        <f ca="1">VLOOKUP(A1455,Metadata!$A$1:$R$1501,13,0)</f>
        <v>310</v>
      </c>
      <c r="L1455" s="17">
        <f ca="1">VLOOKUP(A1455,Metadata!$A$1:$R$1501,14,0)</f>
        <v>10180</v>
      </c>
      <c r="M1455" t="str">
        <f ca="1">VLOOKUP(A1455,Metadata!$A$1:$R$1501,15,0)</f>
        <v>Spring</v>
      </c>
      <c r="N1455" t="str">
        <f ca="1">VLOOKUP(A1455,Metadata!$A$1:$R$1501,17,0)</f>
        <v>Solo</v>
      </c>
      <c r="O1455">
        <f ca="1">VLOOKUP(A1455,Metadata!$A$1:$R$1501,18,0)</f>
        <v>1</v>
      </c>
    </row>
    <row r="1456" spans="1:15">
      <c r="A1456" s="4">
        <v>1455</v>
      </c>
      <c r="B1456">
        <f ca="1">VLOOKUP(A1456,Metadata!$A$1:$R$1501,2,0)</f>
        <v>121</v>
      </c>
      <c r="C1456" t="str">
        <f ca="1">VLOOKUP(A1456,Metadata!$A$1:$R$1501,4,0)</f>
        <v>3 days</v>
      </c>
      <c r="D1456">
        <f ca="1">VLOOKUP(A1456,Metadata!$A$1:$R$1501,5,0)</f>
        <v>3</v>
      </c>
      <c r="E1456" s="17" t="str">
        <f ca="1">VLOOKUP(A1456,Metadata!$A$1:$R$1501,7,0)</f>
        <v>Geneva</v>
      </c>
      <c r="F1456" t="str">
        <f ca="1">VLOOKUP(A1456,Metadata!$A$1:$R$1501,8,0)</f>
        <v>Historical, Beach, Terrain</v>
      </c>
      <c r="G1456" t="str">
        <f ca="1">VLOOKUP(A1456,Metadata!$A$1:$R$1501,9,0)</f>
        <v>Europe</v>
      </c>
      <c r="H1456">
        <f ca="1">VLOOKUP(A1456,Metadata!$A$1:$R$1501,10,0)</f>
        <v>1</v>
      </c>
      <c r="I1456">
        <f ca="1">VLOOKUP(A1456,Metadata!$A$1:$R$1501,11,0)</f>
        <v>1206</v>
      </c>
      <c r="J1456">
        <f ca="1">VLOOKUP(A1456,Metadata!$A$1:$R$1501,12,0)</f>
        <v>2</v>
      </c>
      <c r="K1456">
        <f ca="1">VLOOKUP(A1456,Metadata!$A$1:$R$1501,13,0)</f>
        <v>11760</v>
      </c>
      <c r="L1456" s="17">
        <f ca="1">VLOOKUP(A1456,Metadata!$A$1:$R$1501,14,0)</f>
        <v>12966</v>
      </c>
      <c r="M1456" t="str">
        <f ca="1">VLOOKUP(A1456,Metadata!$A$1:$R$1501,15,0)</f>
        <v>Summer</v>
      </c>
      <c r="N1456" t="str">
        <f ca="1">VLOOKUP(A1456,Metadata!$A$1:$R$1501,17,0)</f>
        <v>Friends</v>
      </c>
      <c r="O1456">
        <f ca="1">VLOOKUP(A1456,Metadata!$A$1:$R$1501,18,0)</f>
        <v>6</v>
      </c>
    </row>
    <row r="1457" spans="1:15">
      <c r="A1457" s="4">
        <v>1456</v>
      </c>
      <c r="B1457">
        <f ca="1">VLOOKUP(A1457,Metadata!$A$1:$R$1501,2,0)</f>
        <v>5</v>
      </c>
      <c r="C1457" t="str">
        <f ca="1">VLOOKUP(A1457,Metadata!$A$1:$R$1501,4,0)</f>
        <v>2 weeks</v>
      </c>
      <c r="D1457">
        <f ca="1">VLOOKUP(A1457,Metadata!$A$1:$R$1501,5,0)</f>
        <v>14</v>
      </c>
      <c r="E1457" s="17" t="str">
        <f ca="1">VLOOKUP(A1457,Metadata!$A$1:$R$1501,7,0)</f>
        <v>Tasmania</v>
      </c>
      <c r="F1457" t="str">
        <f ca="1">VLOOKUP(A1457,Metadata!$A$1:$R$1501,8,0)</f>
        <v>Beach</v>
      </c>
      <c r="G1457" t="str">
        <f ca="1">VLOOKUP(A1457,Metadata!$A$1:$R$1501,9,0)</f>
        <v>Australia</v>
      </c>
      <c r="H1457">
        <f ca="1">VLOOKUP(A1457,Metadata!$A$1:$R$1501,10,0)</f>
        <v>2</v>
      </c>
      <c r="I1457">
        <f ca="1">VLOOKUP(A1457,Metadata!$A$1:$R$1501,11,0)</f>
        <v>5992</v>
      </c>
      <c r="J1457">
        <f ca="1">VLOOKUP(A1457,Metadata!$A$1:$R$1501,12,0)</f>
        <v>2</v>
      </c>
      <c r="K1457">
        <f ca="1">VLOOKUP(A1457,Metadata!$A$1:$R$1501,13,0)</f>
        <v>12160</v>
      </c>
      <c r="L1457" s="17">
        <f ca="1">VLOOKUP(A1457,Metadata!$A$1:$R$1501,14,0)</f>
        <v>18152</v>
      </c>
      <c r="M1457" t="str">
        <f ca="1">VLOOKUP(A1457,Metadata!$A$1:$R$1501,15,0)</f>
        <v>Spring</v>
      </c>
      <c r="N1457" t="str">
        <f ca="1">VLOOKUP(A1457,Metadata!$A$1:$R$1501,17,0)</f>
        <v>Family</v>
      </c>
      <c r="O1457">
        <f ca="1">VLOOKUP(A1457,Metadata!$A$1:$R$1501,18,0)</f>
        <v>4</v>
      </c>
    </row>
    <row r="1458" spans="1:15">
      <c r="A1458" s="4">
        <v>1457</v>
      </c>
      <c r="B1458">
        <f ca="1">VLOOKUP(A1458,Metadata!$A$1:$R$1501,2,0)</f>
        <v>78</v>
      </c>
      <c r="C1458" t="str">
        <f ca="1">VLOOKUP(A1458,Metadata!$A$1:$R$1501,4,0)</f>
        <v>3 days</v>
      </c>
      <c r="D1458">
        <f ca="1">VLOOKUP(A1458,Metadata!$A$1:$R$1501,5,0)</f>
        <v>3</v>
      </c>
      <c r="E1458" s="17" t="str">
        <f ca="1">VLOOKUP(A1458,Metadata!$A$1:$R$1501,7,0)</f>
        <v>Greater Manchester</v>
      </c>
      <c r="F1458" t="str">
        <f ca="1">VLOOKUP(A1458,Metadata!$A$1:$R$1501,8,0)</f>
        <v>Historical, Beach, Terrain</v>
      </c>
      <c r="G1458" t="str">
        <f ca="1">VLOOKUP(A1458,Metadata!$A$1:$R$1501,9,0)</f>
        <v>Europe</v>
      </c>
      <c r="H1458">
        <f ca="1">VLOOKUP(A1458,Metadata!$A$1:$R$1501,10,0)</f>
        <v>3</v>
      </c>
      <c r="I1458">
        <f ca="1">VLOOKUP(A1458,Metadata!$A$1:$R$1501,11,0)</f>
        <v>2670</v>
      </c>
      <c r="J1458">
        <f ca="1">VLOOKUP(A1458,Metadata!$A$1:$R$1501,12,0)</f>
        <v>1</v>
      </c>
      <c r="K1458">
        <f ca="1">VLOOKUP(A1458,Metadata!$A$1:$R$1501,13,0)</f>
        <v>1340</v>
      </c>
      <c r="L1458" s="17">
        <f ca="1">VLOOKUP(A1458,Metadata!$A$1:$R$1501,14,0)</f>
        <v>4010</v>
      </c>
      <c r="M1458" t="str">
        <f ca="1">VLOOKUP(A1458,Metadata!$A$1:$R$1501,15,0)</f>
        <v>Summer</v>
      </c>
      <c r="N1458" t="str">
        <f ca="1">VLOOKUP(A1458,Metadata!$A$1:$R$1501,17,0)</f>
        <v>Romantic</v>
      </c>
      <c r="O1458">
        <f ca="1">VLOOKUP(A1458,Metadata!$A$1:$R$1501,18,0)</f>
        <v>2</v>
      </c>
    </row>
    <row r="1459" spans="1:15">
      <c r="A1459" s="4">
        <v>1458</v>
      </c>
      <c r="B1459">
        <f ca="1">VLOOKUP(A1459,Metadata!$A$1:$R$1501,2,0)</f>
        <v>283</v>
      </c>
      <c r="C1459" t="str">
        <f ca="1">VLOOKUP(A1459,Metadata!$A$1:$R$1501,4,0)</f>
        <v>1 month</v>
      </c>
      <c r="D1459">
        <f ca="1">VLOOKUP(A1459,Metadata!$A$1:$R$1501,5,0)</f>
        <v>30</v>
      </c>
      <c r="E1459" s="17" t="str">
        <f ca="1">VLOOKUP(A1459,Metadata!$A$1:$R$1501,7,0)</f>
        <v>Porto</v>
      </c>
      <c r="F1459" t="str">
        <f ca="1">VLOOKUP(A1459,Metadata!$A$1:$R$1501,8,0)</f>
        <v>Wineyard, Historical-Modern, Architecture</v>
      </c>
      <c r="G1459" t="str">
        <f ca="1">VLOOKUP(A1459,Metadata!$A$1:$R$1501,9,0)</f>
        <v>Europe</v>
      </c>
      <c r="H1459">
        <f ca="1">VLOOKUP(A1459,Metadata!$A$1:$R$1501,10,0)</f>
        <v>3</v>
      </c>
      <c r="I1459">
        <f ca="1">VLOOKUP(A1459,Metadata!$A$1:$R$1501,11,0)</f>
        <v>7110</v>
      </c>
      <c r="J1459">
        <f ca="1">VLOOKUP(A1459,Metadata!$A$1:$R$1501,12,0)</f>
        <v>2</v>
      </c>
      <c r="K1459">
        <f ca="1">VLOOKUP(A1459,Metadata!$A$1:$R$1501,13,0)</f>
        <v>2440</v>
      </c>
      <c r="L1459" s="17">
        <f ca="1">VLOOKUP(A1459,Metadata!$A$1:$R$1501,14,0)</f>
        <v>9550</v>
      </c>
      <c r="M1459" t="str">
        <f ca="1">VLOOKUP(A1459,Metadata!$A$1:$R$1501,15,0)</f>
        <v>Summer</v>
      </c>
      <c r="N1459" t="str">
        <f ca="1">VLOOKUP(A1459,Metadata!$A$1:$R$1501,17,0)</f>
        <v>Solo</v>
      </c>
      <c r="O1459">
        <f ca="1">VLOOKUP(A1459,Metadata!$A$1:$R$1501,18,0)</f>
        <v>1</v>
      </c>
    </row>
    <row r="1460" spans="1:15">
      <c r="A1460" s="4">
        <v>1459</v>
      </c>
      <c r="B1460">
        <f ca="1">VLOOKUP(A1460,Metadata!$A$1:$R$1501,2,0)</f>
        <v>172</v>
      </c>
      <c r="C1460" t="str">
        <f ca="1">VLOOKUP(A1460,Metadata!$A$1:$R$1501,4,0)</f>
        <v>2 weeks</v>
      </c>
      <c r="D1460">
        <f ca="1">VLOOKUP(A1460,Metadata!$A$1:$R$1501,5,0)</f>
        <v>14</v>
      </c>
      <c r="E1460" s="17" t="str">
        <f ca="1">VLOOKUP(A1460,Metadata!$A$1:$R$1501,7,0)</f>
        <v>Manchester</v>
      </c>
      <c r="F1460" t="str">
        <f ca="1">VLOOKUP(A1460,Metadata!$A$1:$R$1501,8,0)</f>
        <v>Modern, Nightlife</v>
      </c>
      <c r="G1460" t="str">
        <f ca="1">VLOOKUP(A1460,Metadata!$A$1:$R$1501,9,0)</f>
        <v>Europe</v>
      </c>
      <c r="H1460">
        <f ca="1">VLOOKUP(A1460,Metadata!$A$1:$R$1501,10,0)</f>
        <v>3</v>
      </c>
      <c r="I1460">
        <f ca="1">VLOOKUP(A1460,Metadata!$A$1:$R$1501,11,0)</f>
        <v>37380</v>
      </c>
      <c r="J1460">
        <f ca="1">VLOOKUP(A1460,Metadata!$A$1:$R$1501,12,0)</f>
        <v>1</v>
      </c>
      <c r="K1460">
        <f ca="1">VLOOKUP(A1460,Metadata!$A$1:$R$1501,13,0)</f>
        <v>4020</v>
      </c>
      <c r="L1460" s="17">
        <f ca="1">VLOOKUP(A1460,Metadata!$A$1:$R$1501,14,0)</f>
        <v>41400</v>
      </c>
      <c r="M1460" t="str">
        <f ca="1">VLOOKUP(A1460,Metadata!$A$1:$R$1501,15,0)</f>
        <v>Summer</v>
      </c>
      <c r="N1460" t="str">
        <f ca="1">VLOOKUP(A1460,Metadata!$A$1:$R$1501,17,0)</f>
        <v>Friends</v>
      </c>
      <c r="O1460">
        <f ca="1">VLOOKUP(A1460,Metadata!$A$1:$R$1501,18,0)</f>
        <v>6</v>
      </c>
    </row>
    <row r="1461" spans="1:15">
      <c r="A1461" s="4">
        <v>1460</v>
      </c>
      <c r="B1461">
        <f ca="1">VLOOKUP(A1461,Metadata!$A$1:$R$1501,2,0)</f>
        <v>230</v>
      </c>
      <c r="C1461" t="str">
        <f ca="1">VLOOKUP(A1461,Metadata!$A$1:$R$1501,4,0)</f>
        <v>2 weeks</v>
      </c>
      <c r="D1461">
        <f ca="1">VLOOKUP(A1461,Metadata!$A$1:$R$1501,5,0)</f>
        <v>14</v>
      </c>
      <c r="E1461" s="17" t="str">
        <f ca="1">VLOOKUP(A1461,Metadata!$A$1:$R$1501,7,0)</f>
        <v>Vienna</v>
      </c>
      <c r="F1461" t="str">
        <f ca="1">VLOOKUP(A1461,Metadata!$A$1:$R$1501,8,0)</f>
        <v>Terrain</v>
      </c>
      <c r="G1461" t="str">
        <f ca="1">VLOOKUP(A1461,Metadata!$A$1:$R$1501,9,0)</f>
        <v>Europe</v>
      </c>
      <c r="H1461">
        <f ca="1">VLOOKUP(A1461,Metadata!$A$1:$R$1501,10,0)</f>
        <v>3</v>
      </c>
      <c r="I1461">
        <f ca="1">VLOOKUP(A1461,Metadata!$A$1:$R$1501,11,0)</f>
        <v>22064</v>
      </c>
      <c r="J1461">
        <f ca="1">VLOOKUP(A1461,Metadata!$A$1:$R$1501,12,0)</f>
        <v>2</v>
      </c>
      <c r="K1461">
        <f ca="1">VLOOKUP(A1461,Metadata!$A$1:$R$1501,13,0)</f>
        <v>10800</v>
      </c>
      <c r="L1461" s="17">
        <f ca="1">VLOOKUP(A1461,Metadata!$A$1:$R$1501,14,0)</f>
        <v>32864</v>
      </c>
      <c r="M1461" t="str">
        <f ca="1">VLOOKUP(A1461,Metadata!$A$1:$R$1501,15,0)</f>
        <v>Summer</v>
      </c>
      <c r="N1461" t="str">
        <f ca="1">VLOOKUP(A1461,Metadata!$A$1:$R$1501,17,0)</f>
        <v>Family</v>
      </c>
      <c r="O1461">
        <f ca="1">VLOOKUP(A1461,Metadata!$A$1:$R$1501,18,0)</f>
        <v>4</v>
      </c>
    </row>
    <row r="1462" spans="1:15">
      <c r="A1462" s="4">
        <v>1461</v>
      </c>
      <c r="B1462">
        <f ca="1">VLOOKUP(A1462,Metadata!$A$1:$R$1501,2,0)</f>
        <v>20</v>
      </c>
      <c r="C1462" t="str">
        <f ca="1">VLOOKUP(A1462,Metadata!$A$1:$R$1501,4,0)</f>
        <v>3 days</v>
      </c>
      <c r="D1462">
        <f ca="1">VLOOKUP(A1462,Metadata!$A$1:$R$1501,5,0)</f>
        <v>3</v>
      </c>
      <c r="E1462" s="17" t="str">
        <f ca="1">VLOOKUP(A1462,Metadata!$A$1:$R$1501,7,0)</f>
        <v>San Francisco</v>
      </c>
      <c r="F1462" t="str">
        <f ca="1">VLOOKUP(A1462,Metadata!$A$1:$R$1501,8,0)</f>
        <v>Beach</v>
      </c>
      <c r="G1462" t="str">
        <f ca="1">VLOOKUP(A1462,Metadata!$A$1:$R$1501,9,0)</f>
        <v>North America</v>
      </c>
      <c r="H1462">
        <f ca="1">VLOOKUP(A1462,Metadata!$A$1:$R$1501,10,0)</f>
        <v>3</v>
      </c>
      <c r="I1462">
        <f ca="1">VLOOKUP(A1462,Metadata!$A$1:$R$1501,11,0)</f>
        <v>5268</v>
      </c>
      <c r="J1462">
        <f ca="1">VLOOKUP(A1462,Metadata!$A$1:$R$1501,12,0)</f>
        <v>1</v>
      </c>
      <c r="K1462">
        <f ca="1">VLOOKUP(A1462,Metadata!$A$1:$R$1501,13,0)</f>
        <v>1440</v>
      </c>
      <c r="L1462" s="17">
        <f ca="1">VLOOKUP(A1462,Metadata!$A$1:$R$1501,14,0)</f>
        <v>6708</v>
      </c>
      <c r="M1462" t="str">
        <f ca="1">VLOOKUP(A1462,Metadata!$A$1:$R$1501,15,0)</f>
        <v>Summer</v>
      </c>
      <c r="N1462" t="str">
        <f ca="1">VLOOKUP(A1462,Metadata!$A$1:$R$1501,17,0)</f>
        <v>Family</v>
      </c>
      <c r="O1462">
        <f ca="1">VLOOKUP(A1462,Metadata!$A$1:$R$1501,18,0)</f>
        <v>4</v>
      </c>
    </row>
    <row r="1463" spans="1:15">
      <c r="A1463" s="4">
        <v>1462</v>
      </c>
      <c r="B1463">
        <f ca="1">VLOOKUP(A1463,Metadata!$A$1:$R$1501,2,0)</f>
        <v>203</v>
      </c>
      <c r="C1463" t="str">
        <f ca="1">VLOOKUP(A1463,Metadata!$A$1:$R$1501,4,0)</f>
        <v>1 week</v>
      </c>
      <c r="D1463">
        <f ca="1">VLOOKUP(A1463,Metadata!$A$1:$R$1501,5,0)</f>
        <v>7</v>
      </c>
      <c r="E1463" s="17" t="str">
        <f ca="1">VLOOKUP(A1463,Metadata!$A$1:$R$1501,7,0)</f>
        <v>Rhode Island</v>
      </c>
      <c r="F1463" t="str">
        <f ca="1">VLOOKUP(A1463,Metadata!$A$1:$R$1501,8,0)</f>
        <v>Modern</v>
      </c>
      <c r="G1463" t="str">
        <f ca="1">VLOOKUP(A1463,Metadata!$A$1:$R$1501,9,0)</f>
        <v>North America</v>
      </c>
      <c r="H1463">
        <f ca="1">VLOOKUP(A1463,Metadata!$A$1:$R$1501,10,0)</f>
        <v>2</v>
      </c>
      <c r="I1463">
        <f ca="1">VLOOKUP(A1463,Metadata!$A$1:$R$1501,11,0)</f>
        <v>2254</v>
      </c>
      <c r="J1463">
        <f ca="1">VLOOKUP(A1463,Metadata!$A$1:$R$1501,12,0)</f>
        <v>2</v>
      </c>
      <c r="K1463">
        <f ca="1">VLOOKUP(A1463,Metadata!$A$1:$R$1501,13,0)</f>
        <v>1480</v>
      </c>
      <c r="L1463" s="17">
        <f ca="1">VLOOKUP(A1463,Metadata!$A$1:$R$1501,14,0)</f>
        <v>3734</v>
      </c>
      <c r="M1463" t="str">
        <f ca="1">VLOOKUP(A1463,Metadata!$A$1:$R$1501,15,0)</f>
        <v>Summer</v>
      </c>
      <c r="N1463" t="str">
        <f ca="1">VLOOKUP(A1463,Metadata!$A$1:$R$1501,17,0)</f>
        <v>Romantic</v>
      </c>
      <c r="O1463">
        <f ca="1">VLOOKUP(A1463,Metadata!$A$1:$R$1501,18,0)</f>
        <v>2</v>
      </c>
    </row>
    <row r="1464" spans="1:15">
      <c r="A1464" s="4">
        <v>1463</v>
      </c>
      <c r="B1464">
        <f ca="1">VLOOKUP(A1464,Metadata!$A$1:$R$1501,2,0)</f>
        <v>210</v>
      </c>
      <c r="C1464" t="str">
        <f ca="1">VLOOKUP(A1464,Metadata!$A$1:$R$1501,4,0)</f>
        <v>2 weeks</v>
      </c>
      <c r="D1464">
        <f ca="1">VLOOKUP(A1464,Metadata!$A$1:$R$1501,5,0)</f>
        <v>14</v>
      </c>
      <c r="E1464" s="17" t="str">
        <f ca="1">VLOOKUP(A1464,Metadata!$A$1:$R$1501,7,0)</f>
        <v>Barossa Valley</v>
      </c>
      <c r="F1464" t="str">
        <f ca="1">VLOOKUP(A1464,Metadata!$A$1:$R$1501,8,0)</f>
        <v>Adventure-Water, Historical-Modern, Wineyard</v>
      </c>
      <c r="G1464" t="str">
        <f ca="1">VLOOKUP(A1464,Metadata!$A$1:$R$1501,9,0)</f>
        <v>Australia</v>
      </c>
      <c r="H1464">
        <f ca="1">VLOOKUP(A1464,Metadata!$A$1:$R$1501,10,0)</f>
        <v>2</v>
      </c>
      <c r="I1464">
        <f ca="1">VLOOKUP(A1464,Metadata!$A$1:$R$1501,11,0)</f>
        <v>2016</v>
      </c>
      <c r="J1464">
        <f ca="1">VLOOKUP(A1464,Metadata!$A$1:$R$1501,12,0)</f>
        <v>2</v>
      </c>
      <c r="K1464">
        <f ca="1">VLOOKUP(A1464,Metadata!$A$1:$R$1501,13,0)</f>
        <v>5880</v>
      </c>
      <c r="L1464" s="17">
        <f ca="1">VLOOKUP(A1464,Metadata!$A$1:$R$1501,14,0)</f>
        <v>7896</v>
      </c>
      <c r="M1464" t="str">
        <f ca="1">VLOOKUP(A1464,Metadata!$A$1:$R$1501,15,0)</f>
        <v>Spring</v>
      </c>
      <c r="N1464" t="str">
        <f ca="1">VLOOKUP(A1464,Metadata!$A$1:$R$1501,17,0)</f>
        <v>Romantic</v>
      </c>
      <c r="O1464">
        <f ca="1">VLOOKUP(A1464,Metadata!$A$1:$R$1501,18,0)</f>
        <v>2</v>
      </c>
    </row>
    <row r="1465" spans="1:15">
      <c r="A1465" s="4">
        <v>1464</v>
      </c>
      <c r="B1465">
        <f ca="1">VLOOKUP(A1465,Metadata!$A$1:$R$1501,2,0)</f>
        <v>91</v>
      </c>
      <c r="C1465" t="str">
        <f ca="1">VLOOKUP(A1465,Metadata!$A$1:$R$1501,4,0)</f>
        <v>3 days</v>
      </c>
      <c r="D1465">
        <f ca="1">VLOOKUP(A1465,Metadata!$A$1:$R$1501,5,0)</f>
        <v>3</v>
      </c>
      <c r="E1465" s="17" t="str">
        <f ca="1">VLOOKUP(A1465,Metadata!$A$1:$R$1501,7,0)</f>
        <v>Asheville</v>
      </c>
      <c r="F1465" t="str">
        <f ca="1">VLOOKUP(A1465,Metadata!$A$1:$R$1501,8,0)</f>
        <v>Historical-Modern, Adventure-Water, Hills, Adventure-Land</v>
      </c>
      <c r="G1465" t="str">
        <f ca="1">VLOOKUP(A1465,Metadata!$A$1:$R$1501,9,0)</f>
        <v>North America</v>
      </c>
      <c r="H1465">
        <f ca="1">VLOOKUP(A1465,Metadata!$A$1:$R$1501,10,0)</f>
        <v>1</v>
      </c>
      <c r="I1465">
        <f ca="1">VLOOKUP(A1465,Metadata!$A$1:$R$1501,11,0)</f>
        <v>552</v>
      </c>
      <c r="J1465">
        <f ca="1">VLOOKUP(A1465,Metadata!$A$1:$R$1501,12,0)</f>
        <v>1</v>
      </c>
      <c r="K1465">
        <f ca="1">VLOOKUP(A1465,Metadata!$A$1:$R$1501,13,0)</f>
        <v>1000</v>
      </c>
      <c r="L1465" s="17">
        <f ca="1">VLOOKUP(A1465,Metadata!$A$1:$R$1501,14,0)</f>
        <v>1552</v>
      </c>
      <c r="M1465" t="str">
        <f ca="1">VLOOKUP(A1465,Metadata!$A$1:$R$1501,15,0)</f>
        <v>Summer</v>
      </c>
      <c r="N1465" t="str">
        <f ca="1">VLOOKUP(A1465,Metadata!$A$1:$R$1501,17,0)</f>
        <v>Family</v>
      </c>
      <c r="O1465">
        <f ca="1">VLOOKUP(A1465,Metadata!$A$1:$R$1501,18,0)</f>
        <v>4</v>
      </c>
    </row>
    <row r="1466" spans="1:15">
      <c r="A1466" s="4">
        <v>1465</v>
      </c>
      <c r="B1466">
        <f ca="1">VLOOKUP(A1466,Metadata!$A$1:$R$1501,2,0)</f>
        <v>224</v>
      </c>
      <c r="C1466" t="str">
        <f ca="1">VLOOKUP(A1466,Metadata!$A$1:$R$1501,4,0)</f>
        <v>1 month</v>
      </c>
      <c r="D1466">
        <f ca="1">VLOOKUP(A1466,Metadata!$A$1:$R$1501,5,0)</f>
        <v>30</v>
      </c>
      <c r="E1466" s="17" t="str">
        <f ca="1">VLOOKUP(A1466,Metadata!$A$1:$R$1501,7,0)</f>
        <v>San Francisco</v>
      </c>
      <c r="F1466" t="str">
        <f ca="1">VLOOKUP(A1466,Metadata!$A$1:$R$1501,8,0)</f>
        <v>Beach</v>
      </c>
      <c r="G1466" t="str">
        <f ca="1">VLOOKUP(A1466,Metadata!$A$1:$R$1501,9,0)</f>
        <v>North America</v>
      </c>
      <c r="H1466">
        <f ca="1">VLOOKUP(A1466,Metadata!$A$1:$R$1501,10,0)</f>
        <v>3</v>
      </c>
      <c r="I1466">
        <f ca="1">VLOOKUP(A1466,Metadata!$A$1:$R$1501,11,0)</f>
        <v>52680</v>
      </c>
      <c r="J1466">
        <f ca="1">VLOOKUP(A1466,Metadata!$A$1:$R$1501,12,0)</f>
        <v>2</v>
      </c>
      <c r="K1466">
        <f ca="1">VLOOKUP(A1466,Metadata!$A$1:$R$1501,13,0)</f>
        <v>2880</v>
      </c>
      <c r="L1466" s="17">
        <f ca="1">VLOOKUP(A1466,Metadata!$A$1:$R$1501,14,0)</f>
        <v>55560</v>
      </c>
      <c r="M1466" t="str">
        <f ca="1">VLOOKUP(A1466,Metadata!$A$1:$R$1501,15,0)</f>
        <v>Summer</v>
      </c>
      <c r="N1466" t="str">
        <f ca="1">VLOOKUP(A1466,Metadata!$A$1:$R$1501,17,0)</f>
        <v>Family</v>
      </c>
      <c r="O1466">
        <f ca="1">VLOOKUP(A1466,Metadata!$A$1:$R$1501,18,0)</f>
        <v>4</v>
      </c>
    </row>
    <row r="1467" spans="1:15">
      <c r="A1467" s="4">
        <v>1466</v>
      </c>
      <c r="B1467">
        <f ca="1">VLOOKUP(A1467,Metadata!$A$1:$R$1501,2,0)</f>
        <v>64</v>
      </c>
      <c r="C1467" t="str">
        <f ca="1">VLOOKUP(A1467,Metadata!$A$1:$R$1501,4,0)</f>
        <v>2 weeks</v>
      </c>
      <c r="D1467">
        <f ca="1">VLOOKUP(A1467,Metadata!$A$1:$R$1501,5,0)</f>
        <v>14</v>
      </c>
      <c r="E1467" s="17" t="str">
        <f ca="1">VLOOKUP(A1467,Metadata!$A$1:$R$1501,7,0)</f>
        <v>Toronto</v>
      </c>
      <c r="F1467" t="str">
        <f ca="1">VLOOKUP(A1467,Metadata!$A$1:$R$1501,8,0)</f>
        <v>Modern</v>
      </c>
      <c r="G1467" t="str">
        <f ca="1">VLOOKUP(A1467,Metadata!$A$1:$R$1501,9,0)</f>
        <v>North America</v>
      </c>
      <c r="H1467">
        <f ca="1">VLOOKUP(A1467,Metadata!$A$1:$R$1501,10,0)</f>
        <v>1</v>
      </c>
      <c r="I1467">
        <f ca="1">VLOOKUP(A1467,Metadata!$A$1:$R$1501,11,0)</f>
        <v>1484</v>
      </c>
      <c r="J1467">
        <f ca="1">VLOOKUP(A1467,Metadata!$A$1:$R$1501,12,0)</f>
        <v>1</v>
      </c>
      <c r="K1467">
        <f ca="1">VLOOKUP(A1467,Metadata!$A$1:$R$1501,13,0)</f>
        <v>900</v>
      </c>
      <c r="L1467" s="17">
        <f ca="1">VLOOKUP(A1467,Metadata!$A$1:$R$1501,14,0)</f>
        <v>2384</v>
      </c>
      <c r="M1467" t="str">
        <f ca="1">VLOOKUP(A1467,Metadata!$A$1:$R$1501,15,0)</f>
        <v>Summer</v>
      </c>
      <c r="N1467" t="str">
        <f ca="1">VLOOKUP(A1467,Metadata!$A$1:$R$1501,17,0)</f>
        <v>Romantic</v>
      </c>
      <c r="O1467">
        <f ca="1">VLOOKUP(A1467,Metadata!$A$1:$R$1501,18,0)</f>
        <v>2</v>
      </c>
    </row>
    <row r="1468" spans="1:15">
      <c r="A1468" s="4">
        <v>1467</v>
      </c>
      <c r="B1468">
        <f ca="1">VLOOKUP(A1468,Metadata!$A$1:$R$1501,2,0)</f>
        <v>239</v>
      </c>
      <c r="C1468" t="str">
        <f ca="1">VLOOKUP(A1468,Metadata!$A$1:$R$1501,4,0)</f>
        <v>3 days</v>
      </c>
      <c r="D1468">
        <f ca="1">VLOOKUP(A1468,Metadata!$A$1:$R$1501,5,0)</f>
        <v>3</v>
      </c>
      <c r="E1468" s="17" t="str">
        <f ca="1">VLOOKUP(A1468,Metadata!$A$1:$R$1501,7,0)</f>
        <v>Antwerp</v>
      </c>
      <c r="F1468" t="str">
        <f ca="1">VLOOKUP(A1468,Metadata!$A$1:$R$1501,8,0)</f>
        <v>Historical-Medieval, Aquatic, Nightlife</v>
      </c>
      <c r="G1468" t="str">
        <f ca="1">VLOOKUP(A1468,Metadata!$A$1:$R$1501,9,0)</f>
        <v>Europe</v>
      </c>
      <c r="H1468">
        <f ca="1">VLOOKUP(A1468,Metadata!$A$1:$R$1501,10,0)</f>
        <v>2</v>
      </c>
      <c r="I1468">
        <f ca="1">VLOOKUP(A1468,Metadata!$A$1:$R$1501,11,0)</f>
        <v>1980</v>
      </c>
      <c r="J1468">
        <f ca="1">VLOOKUP(A1468,Metadata!$A$1:$R$1501,12,0)</f>
        <v>2</v>
      </c>
      <c r="K1468">
        <f ca="1">VLOOKUP(A1468,Metadata!$A$1:$R$1501,13,0)</f>
        <v>18720</v>
      </c>
      <c r="L1468" s="17">
        <f ca="1">VLOOKUP(A1468,Metadata!$A$1:$R$1501,14,0)</f>
        <v>20700</v>
      </c>
      <c r="M1468" t="str">
        <f ca="1">VLOOKUP(A1468,Metadata!$A$1:$R$1501,15,0)</f>
        <v>Summer</v>
      </c>
      <c r="N1468" t="str">
        <f ca="1">VLOOKUP(A1468,Metadata!$A$1:$R$1501,17,0)</f>
        <v>Friends</v>
      </c>
      <c r="O1468">
        <f ca="1">VLOOKUP(A1468,Metadata!$A$1:$R$1501,18,0)</f>
        <v>6</v>
      </c>
    </row>
    <row r="1469" spans="1:15">
      <c r="A1469" s="4">
        <v>1468</v>
      </c>
      <c r="B1469">
        <f ca="1">VLOOKUP(A1469,Metadata!$A$1:$R$1501,2,0)</f>
        <v>105</v>
      </c>
      <c r="C1469" t="str">
        <f ca="1">VLOOKUP(A1469,Metadata!$A$1:$R$1501,4,0)</f>
        <v>3 days</v>
      </c>
      <c r="D1469">
        <f ca="1">VLOOKUP(A1469,Metadata!$A$1:$R$1501,5,0)</f>
        <v>3</v>
      </c>
      <c r="E1469" s="17" t="str">
        <f ca="1">VLOOKUP(A1469,Metadata!$A$1:$R$1501,7,0)</f>
        <v>Salem</v>
      </c>
      <c r="F1469" t="str">
        <f ca="1">VLOOKUP(A1469,Metadata!$A$1:$R$1501,8,0)</f>
        <v>Historical</v>
      </c>
      <c r="G1469" t="str">
        <f ca="1">VLOOKUP(A1469,Metadata!$A$1:$R$1501,9,0)</f>
        <v>North America</v>
      </c>
      <c r="H1469">
        <f ca="1">VLOOKUP(A1469,Metadata!$A$1:$R$1501,10,0)</f>
        <v>2</v>
      </c>
      <c r="I1469">
        <f ca="1">VLOOKUP(A1469,Metadata!$A$1:$R$1501,11,0)</f>
        <v>1980</v>
      </c>
      <c r="J1469">
        <f ca="1">VLOOKUP(A1469,Metadata!$A$1:$R$1501,12,0)</f>
        <v>1</v>
      </c>
      <c r="K1469">
        <f ca="1">VLOOKUP(A1469,Metadata!$A$1:$R$1501,13,0)</f>
        <v>1860</v>
      </c>
      <c r="L1469" s="17">
        <f ca="1">VLOOKUP(A1469,Metadata!$A$1:$R$1501,14,0)</f>
        <v>3840</v>
      </c>
      <c r="M1469" t="str">
        <f ca="1">VLOOKUP(A1469,Metadata!$A$1:$R$1501,15,0)</f>
        <v>Summer</v>
      </c>
      <c r="N1469" t="str">
        <f ca="1">VLOOKUP(A1469,Metadata!$A$1:$R$1501,17,0)</f>
        <v>Friends</v>
      </c>
      <c r="O1469">
        <f ca="1">VLOOKUP(A1469,Metadata!$A$1:$R$1501,18,0)</f>
        <v>6</v>
      </c>
    </row>
    <row r="1470" spans="1:15">
      <c r="A1470" s="4">
        <v>1469</v>
      </c>
      <c r="B1470">
        <f ca="1">VLOOKUP(A1470,Metadata!$A$1:$R$1501,2,0)</f>
        <v>169</v>
      </c>
      <c r="C1470" t="str">
        <f ca="1">VLOOKUP(A1470,Metadata!$A$1:$R$1501,4,0)</f>
        <v>1 month</v>
      </c>
      <c r="D1470">
        <f ca="1">VLOOKUP(A1470,Metadata!$A$1:$R$1501,5,0)</f>
        <v>30</v>
      </c>
      <c r="E1470" s="17" t="str">
        <f ca="1">VLOOKUP(A1470,Metadata!$A$1:$R$1501,7,0)</f>
        <v>Edinburgh</v>
      </c>
      <c r="F1470" t="str">
        <f ca="1">VLOOKUP(A1470,Metadata!$A$1:$R$1501,8,0)</f>
        <v>Historical-Medieval, Beach, Architecture</v>
      </c>
      <c r="G1470" t="str">
        <f ca="1">VLOOKUP(A1470,Metadata!$A$1:$R$1501,9,0)</f>
        <v>Europe</v>
      </c>
      <c r="H1470">
        <f ca="1">VLOOKUP(A1470,Metadata!$A$1:$R$1501,10,0)</f>
        <v>2</v>
      </c>
      <c r="I1470">
        <f ca="1">VLOOKUP(A1470,Metadata!$A$1:$R$1501,11,0)</f>
        <v>4290</v>
      </c>
      <c r="J1470">
        <f ca="1">VLOOKUP(A1470,Metadata!$A$1:$R$1501,12,0)</f>
        <v>1</v>
      </c>
      <c r="K1470">
        <f ca="1">VLOOKUP(A1470,Metadata!$A$1:$R$1501,13,0)</f>
        <v>1080</v>
      </c>
      <c r="L1470" s="17">
        <f ca="1">VLOOKUP(A1470,Metadata!$A$1:$R$1501,14,0)</f>
        <v>5370</v>
      </c>
      <c r="M1470" t="str">
        <f ca="1">VLOOKUP(A1470,Metadata!$A$1:$R$1501,15,0)</f>
        <v>Summer</v>
      </c>
      <c r="N1470" t="str">
        <f ca="1">VLOOKUP(A1470,Metadata!$A$1:$R$1501,17,0)</f>
        <v>Solo</v>
      </c>
      <c r="O1470">
        <f ca="1">VLOOKUP(A1470,Metadata!$A$1:$R$1501,18,0)</f>
        <v>1</v>
      </c>
    </row>
    <row r="1471" spans="1:15">
      <c r="A1471" s="4">
        <v>1470</v>
      </c>
      <c r="B1471">
        <f ca="1">VLOOKUP(A1471,Metadata!$A$1:$R$1501,2,0)</f>
        <v>293</v>
      </c>
      <c r="C1471" t="str">
        <f ca="1">VLOOKUP(A1471,Metadata!$A$1:$R$1501,4,0)</f>
        <v>1 month</v>
      </c>
      <c r="D1471">
        <f ca="1">VLOOKUP(A1471,Metadata!$A$1:$R$1501,5,0)</f>
        <v>30</v>
      </c>
      <c r="E1471" s="17" t="str">
        <f ca="1">VLOOKUP(A1471,Metadata!$A$1:$R$1501,7,0)</f>
        <v>Sydney</v>
      </c>
      <c r="F1471" t="str">
        <f ca="1">VLOOKUP(A1471,Metadata!$A$1:$R$1501,8,0)</f>
        <v>Beach</v>
      </c>
      <c r="G1471" t="str">
        <f ca="1">VLOOKUP(A1471,Metadata!$A$1:$R$1501,9,0)</f>
        <v>Australia</v>
      </c>
      <c r="H1471">
        <f ca="1">VLOOKUP(A1471,Metadata!$A$1:$R$1501,10,0)</f>
        <v>2</v>
      </c>
      <c r="I1471">
        <f ca="1">VLOOKUP(A1471,Metadata!$A$1:$R$1501,11,0)</f>
        <v>24300</v>
      </c>
      <c r="J1471">
        <f ca="1">VLOOKUP(A1471,Metadata!$A$1:$R$1501,12,0)</f>
        <v>2</v>
      </c>
      <c r="K1471">
        <f ca="1">VLOOKUP(A1471,Metadata!$A$1:$R$1501,13,0)</f>
        <v>16080</v>
      </c>
      <c r="L1471" s="17">
        <f ca="1">VLOOKUP(A1471,Metadata!$A$1:$R$1501,14,0)</f>
        <v>40380</v>
      </c>
      <c r="M1471" t="str">
        <f ca="1">VLOOKUP(A1471,Metadata!$A$1:$R$1501,15,0)</f>
        <v>Spring</v>
      </c>
      <c r="N1471" t="str">
        <f ca="1">VLOOKUP(A1471,Metadata!$A$1:$R$1501,17,0)</f>
        <v>Friends</v>
      </c>
      <c r="O1471">
        <f ca="1">VLOOKUP(A1471,Metadata!$A$1:$R$1501,18,0)</f>
        <v>6</v>
      </c>
    </row>
    <row r="1472" spans="1:15">
      <c r="A1472" s="4">
        <v>1471</v>
      </c>
      <c r="B1472">
        <f ca="1">VLOOKUP(A1472,Metadata!$A$1:$R$1501,2,0)</f>
        <v>117</v>
      </c>
      <c r="C1472" t="str">
        <f ca="1">VLOOKUP(A1472,Metadata!$A$1:$R$1501,4,0)</f>
        <v>1 month</v>
      </c>
      <c r="D1472">
        <f ca="1">VLOOKUP(A1472,Metadata!$A$1:$R$1501,5,0)</f>
        <v>30</v>
      </c>
      <c r="E1472" s="17" t="str">
        <f ca="1">VLOOKUP(A1472,Metadata!$A$1:$R$1501,7,0)</f>
        <v>Cambridge</v>
      </c>
      <c r="F1472" t="str">
        <f ca="1">VLOOKUP(A1472,Metadata!$A$1:$R$1501,8,0)</f>
        <v>Modern, Aquatic</v>
      </c>
      <c r="G1472" t="str">
        <f ca="1">VLOOKUP(A1472,Metadata!$A$1:$R$1501,9,0)</f>
        <v>North America</v>
      </c>
      <c r="H1472">
        <f ca="1">VLOOKUP(A1472,Metadata!$A$1:$R$1501,10,0)</f>
        <v>2</v>
      </c>
      <c r="I1472">
        <f ca="1">VLOOKUP(A1472,Metadata!$A$1:$R$1501,11,0)</f>
        <v>4830</v>
      </c>
      <c r="J1472">
        <f ca="1">VLOOKUP(A1472,Metadata!$A$1:$R$1501,12,0)</f>
        <v>1</v>
      </c>
      <c r="K1472">
        <f ca="1">VLOOKUP(A1472,Metadata!$A$1:$R$1501,13,0)</f>
        <v>200</v>
      </c>
      <c r="L1472" s="17">
        <f ca="1">VLOOKUP(A1472,Metadata!$A$1:$R$1501,14,0)</f>
        <v>5030</v>
      </c>
      <c r="M1472" t="str">
        <f ca="1">VLOOKUP(A1472,Metadata!$A$1:$R$1501,15,0)</f>
        <v>Summer</v>
      </c>
      <c r="N1472" t="str">
        <f ca="1">VLOOKUP(A1472,Metadata!$A$1:$R$1501,17,0)</f>
        <v>Solo</v>
      </c>
      <c r="O1472">
        <f ca="1">VLOOKUP(A1472,Metadata!$A$1:$R$1501,18,0)</f>
        <v>1</v>
      </c>
    </row>
    <row r="1473" spans="1:15">
      <c r="A1473" s="4">
        <v>1472</v>
      </c>
      <c r="B1473">
        <f ca="1">VLOOKUP(A1473,Metadata!$A$1:$R$1501,2,0)</f>
        <v>23</v>
      </c>
      <c r="C1473" t="str">
        <f ca="1">VLOOKUP(A1473,Metadata!$A$1:$R$1501,4,0)</f>
        <v>1 week</v>
      </c>
      <c r="D1473">
        <f ca="1">VLOOKUP(A1473,Metadata!$A$1:$R$1501,5,0)</f>
        <v>7</v>
      </c>
      <c r="E1473" s="17" t="str">
        <f ca="1">VLOOKUP(A1473,Metadata!$A$1:$R$1501,7,0)</f>
        <v>Nashville</v>
      </c>
      <c r="F1473" t="str">
        <f ca="1">VLOOKUP(A1473,Metadata!$A$1:$R$1501,8,0)</f>
        <v>Modern, Nightlife</v>
      </c>
      <c r="G1473" t="str">
        <f ca="1">VLOOKUP(A1473,Metadata!$A$1:$R$1501,9,0)</f>
        <v>North America</v>
      </c>
      <c r="H1473">
        <f ca="1">VLOOKUP(A1473,Metadata!$A$1:$R$1501,10,0)</f>
        <v>1</v>
      </c>
      <c r="I1473">
        <f ca="1">VLOOKUP(A1473,Metadata!$A$1:$R$1501,11,0)</f>
        <v>2394</v>
      </c>
      <c r="J1473">
        <f ca="1">VLOOKUP(A1473,Metadata!$A$1:$R$1501,12,0)</f>
        <v>2</v>
      </c>
      <c r="K1473">
        <f ca="1">VLOOKUP(A1473,Metadata!$A$1:$R$1501,13,0)</f>
        <v>3720</v>
      </c>
      <c r="L1473" s="17">
        <f ca="1">VLOOKUP(A1473,Metadata!$A$1:$R$1501,14,0)</f>
        <v>6114</v>
      </c>
      <c r="M1473" t="str">
        <f ca="1">VLOOKUP(A1473,Metadata!$A$1:$R$1501,15,0)</f>
        <v>Spring</v>
      </c>
      <c r="N1473" t="str">
        <f ca="1">VLOOKUP(A1473,Metadata!$A$1:$R$1501,17,0)</f>
        <v>Friends</v>
      </c>
      <c r="O1473">
        <f ca="1">VLOOKUP(A1473,Metadata!$A$1:$R$1501,18,0)</f>
        <v>6</v>
      </c>
    </row>
    <row r="1474" spans="1:15">
      <c r="A1474" s="4">
        <v>1473</v>
      </c>
      <c r="B1474">
        <f ca="1">VLOOKUP(A1474,Metadata!$A$1:$R$1501,2,0)</f>
        <v>121</v>
      </c>
      <c r="C1474" t="str">
        <f ca="1">VLOOKUP(A1474,Metadata!$A$1:$R$1501,4,0)</f>
        <v>1 week</v>
      </c>
      <c r="D1474">
        <f ca="1">VLOOKUP(A1474,Metadata!$A$1:$R$1501,5,0)</f>
        <v>7</v>
      </c>
      <c r="E1474" s="17" t="str">
        <f ca="1">VLOOKUP(A1474,Metadata!$A$1:$R$1501,7,0)</f>
        <v>Seattle</v>
      </c>
      <c r="F1474" t="str">
        <f ca="1">VLOOKUP(A1474,Metadata!$A$1:$R$1501,8,0)</f>
        <v>Modern</v>
      </c>
      <c r="G1474" t="str">
        <f ca="1">VLOOKUP(A1474,Metadata!$A$1:$R$1501,9,0)</f>
        <v>North America</v>
      </c>
      <c r="H1474">
        <f ca="1">VLOOKUP(A1474,Metadata!$A$1:$R$1501,10,0)</f>
        <v>3</v>
      </c>
      <c r="I1474">
        <f ca="1">VLOOKUP(A1474,Metadata!$A$1:$R$1501,11,0)</f>
        <v>14364</v>
      </c>
      <c r="J1474">
        <f ca="1">VLOOKUP(A1474,Metadata!$A$1:$R$1501,12,0)</f>
        <v>1</v>
      </c>
      <c r="K1474">
        <f ca="1">VLOOKUP(A1474,Metadata!$A$1:$R$1501,13,0)</f>
        <v>1200</v>
      </c>
      <c r="L1474" s="17">
        <f ca="1">VLOOKUP(A1474,Metadata!$A$1:$R$1501,14,0)</f>
        <v>15564</v>
      </c>
      <c r="M1474" t="str">
        <f ca="1">VLOOKUP(A1474,Metadata!$A$1:$R$1501,15,0)</f>
        <v>Summer</v>
      </c>
      <c r="N1474" t="str">
        <f ca="1">VLOOKUP(A1474,Metadata!$A$1:$R$1501,17,0)</f>
        <v>Friends</v>
      </c>
      <c r="O1474">
        <f ca="1">VLOOKUP(A1474,Metadata!$A$1:$R$1501,18,0)</f>
        <v>6</v>
      </c>
    </row>
    <row r="1475" spans="1:15">
      <c r="A1475" s="4">
        <v>1474</v>
      </c>
      <c r="B1475">
        <f ca="1">VLOOKUP(A1475,Metadata!$A$1:$R$1501,2,0)</f>
        <v>267</v>
      </c>
      <c r="C1475" t="str">
        <f ca="1">VLOOKUP(A1475,Metadata!$A$1:$R$1501,4,0)</f>
        <v>2 weeks</v>
      </c>
      <c r="D1475">
        <f ca="1">VLOOKUP(A1475,Metadata!$A$1:$R$1501,5,0)</f>
        <v>14</v>
      </c>
      <c r="E1475" s="17" t="str">
        <f ca="1">VLOOKUP(A1475,Metadata!$A$1:$R$1501,7,0)</f>
        <v>Melbourne</v>
      </c>
      <c r="F1475" t="str">
        <f ca="1">VLOOKUP(A1475,Metadata!$A$1:$R$1501,8,0)</f>
        <v>Modern, Beach, Adventure-Modern</v>
      </c>
      <c r="G1475" t="str">
        <f ca="1">VLOOKUP(A1475,Metadata!$A$1:$R$1501,9,0)</f>
        <v>Australia</v>
      </c>
      <c r="H1475">
        <f ca="1">VLOOKUP(A1475,Metadata!$A$1:$R$1501,10,0)</f>
        <v>3</v>
      </c>
      <c r="I1475">
        <f ca="1">VLOOKUP(A1475,Metadata!$A$1:$R$1501,11,0)</f>
        <v>8820</v>
      </c>
      <c r="J1475">
        <f ca="1">VLOOKUP(A1475,Metadata!$A$1:$R$1501,12,0)</f>
        <v>2</v>
      </c>
      <c r="K1475">
        <f ca="1">VLOOKUP(A1475,Metadata!$A$1:$R$1501,13,0)</f>
        <v>5440</v>
      </c>
      <c r="L1475" s="17">
        <f ca="1">VLOOKUP(A1475,Metadata!$A$1:$R$1501,14,0)</f>
        <v>14260</v>
      </c>
      <c r="M1475" t="str">
        <f ca="1">VLOOKUP(A1475,Metadata!$A$1:$R$1501,15,0)</f>
        <v>Spring</v>
      </c>
      <c r="N1475" t="str">
        <f ca="1">VLOOKUP(A1475,Metadata!$A$1:$R$1501,17,0)</f>
        <v>Romantic</v>
      </c>
      <c r="O1475">
        <f ca="1">VLOOKUP(A1475,Metadata!$A$1:$R$1501,18,0)</f>
        <v>2</v>
      </c>
    </row>
    <row r="1476" spans="1:15">
      <c r="A1476" s="4">
        <v>1475</v>
      </c>
      <c r="B1476">
        <f ca="1">VLOOKUP(A1476,Metadata!$A$1:$R$1501,2,0)</f>
        <v>184</v>
      </c>
      <c r="C1476" t="str">
        <f ca="1">VLOOKUP(A1476,Metadata!$A$1:$R$1501,4,0)</f>
        <v>1 month</v>
      </c>
      <c r="D1476">
        <f ca="1">VLOOKUP(A1476,Metadata!$A$1:$R$1501,5,0)</f>
        <v>30</v>
      </c>
      <c r="E1476" s="17" t="str">
        <f ca="1">VLOOKUP(A1476,Metadata!$A$1:$R$1501,7,0)</f>
        <v>Clark County</v>
      </c>
      <c r="F1476" t="str">
        <f ca="1">VLOOKUP(A1476,Metadata!$A$1:$R$1501,8,0)</f>
        <v>Modern, Nightlife, Park, Adventure-Land, Forest</v>
      </c>
      <c r="G1476" t="str">
        <f ca="1">VLOOKUP(A1476,Metadata!$A$1:$R$1501,9,0)</f>
        <v>North America</v>
      </c>
      <c r="H1476">
        <f ca="1">VLOOKUP(A1476,Metadata!$A$1:$R$1501,10,0)</f>
        <v>3</v>
      </c>
      <c r="I1476">
        <f ca="1">VLOOKUP(A1476,Metadata!$A$1:$R$1501,11,0)</f>
        <v>43200</v>
      </c>
      <c r="J1476">
        <f ca="1">VLOOKUP(A1476,Metadata!$A$1:$R$1501,12,0)</f>
        <v>2</v>
      </c>
      <c r="K1476">
        <f ca="1">VLOOKUP(A1476,Metadata!$A$1:$R$1501,13,0)</f>
        <v>560</v>
      </c>
      <c r="L1476" s="17">
        <f ca="1">VLOOKUP(A1476,Metadata!$A$1:$R$1501,14,0)</f>
        <v>43760</v>
      </c>
      <c r="M1476" t="str">
        <f ca="1">VLOOKUP(A1476,Metadata!$A$1:$R$1501,15,0)</f>
        <v>Summer</v>
      </c>
      <c r="N1476" t="str">
        <f ca="1">VLOOKUP(A1476,Metadata!$A$1:$R$1501,17,0)</f>
        <v>Romantic</v>
      </c>
      <c r="O1476">
        <f ca="1">VLOOKUP(A1476,Metadata!$A$1:$R$1501,18,0)</f>
        <v>2</v>
      </c>
    </row>
    <row r="1477" spans="1:15">
      <c r="A1477" s="4">
        <v>1476</v>
      </c>
      <c r="B1477">
        <f ca="1">VLOOKUP(A1477,Metadata!$A$1:$R$1501,2,0)</f>
        <v>1</v>
      </c>
      <c r="C1477" t="str">
        <f ca="1">VLOOKUP(A1477,Metadata!$A$1:$R$1501,4,0)</f>
        <v>2 weeks</v>
      </c>
      <c r="D1477">
        <f ca="1">VLOOKUP(A1477,Metadata!$A$1:$R$1501,5,0)</f>
        <v>14</v>
      </c>
      <c r="E1477" s="17" t="str">
        <f ca="1">VLOOKUP(A1477,Metadata!$A$1:$R$1501,7,0)</f>
        <v>Berlin</v>
      </c>
      <c r="F1477" t="str">
        <f ca="1">VLOOKUP(A1477,Metadata!$A$1:$R$1501,8,0)</f>
        <v>Historical-Modern, Park</v>
      </c>
      <c r="G1477" t="str">
        <f ca="1">VLOOKUP(A1477,Metadata!$A$1:$R$1501,9,0)</f>
        <v>Europe</v>
      </c>
      <c r="H1477">
        <f ca="1">VLOOKUP(A1477,Metadata!$A$1:$R$1501,10,0)</f>
        <v>2</v>
      </c>
      <c r="I1477">
        <f ca="1">VLOOKUP(A1477,Metadata!$A$1:$R$1501,11,0)</f>
        <v>1582</v>
      </c>
      <c r="J1477">
        <f ca="1">VLOOKUP(A1477,Metadata!$A$1:$R$1501,12,0)</f>
        <v>2</v>
      </c>
      <c r="K1477">
        <f ca="1">VLOOKUP(A1477,Metadata!$A$1:$R$1501,13,0)</f>
        <v>1900</v>
      </c>
      <c r="L1477" s="17">
        <f ca="1">VLOOKUP(A1477,Metadata!$A$1:$R$1501,14,0)</f>
        <v>3482</v>
      </c>
      <c r="M1477" t="str">
        <f ca="1">VLOOKUP(A1477,Metadata!$A$1:$R$1501,15,0)</f>
        <v>Summer</v>
      </c>
      <c r="N1477" t="str">
        <f ca="1">VLOOKUP(A1477,Metadata!$A$1:$R$1501,17,0)</f>
        <v>Solo</v>
      </c>
      <c r="O1477">
        <f ca="1">VLOOKUP(A1477,Metadata!$A$1:$R$1501,18,0)</f>
        <v>1</v>
      </c>
    </row>
    <row r="1478" spans="1:15">
      <c r="A1478" s="4">
        <v>1477</v>
      </c>
      <c r="B1478">
        <f ca="1">VLOOKUP(A1478,Metadata!$A$1:$R$1501,2,0)</f>
        <v>162</v>
      </c>
      <c r="C1478" t="str">
        <f ca="1">VLOOKUP(A1478,Metadata!$A$1:$R$1501,4,0)</f>
        <v>1 month</v>
      </c>
      <c r="D1478">
        <f ca="1">VLOOKUP(A1478,Metadata!$A$1:$R$1501,5,0)</f>
        <v>30</v>
      </c>
      <c r="E1478" s="17" t="str">
        <f ca="1">VLOOKUP(A1478,Metadata!$A$1:$R$1501,7,0)</f>
        <v>Copenhagen</v>
      </c>
      <c r="F1478" t="str">
        <f ca="1">VLOOKUP(A1478,Metadata!$A$1:$R$1501,8,0)</f>
        <v>Historical-Medieval, Beach, Adventure-Water, Park, Nightlife, Architecture</v>
      </c>
      <c r="G1478" t="str">
        <f ca="1">VLOOKUP(A1478,Metadata!$A$1:$R$1501,9,0)</f>
        <v>Europe</v>
      </c>
      <c r="H1478">
        <f ca="1">VLOOKUP(A1478,Metadata!$A$1:$R$1501,10,0)</f>
        <v>2</v>
      </c>
      <c r="I1478">
        <f ca="1">VLOOKUP(A1478,Metadata!$A$1:$R$1501,11,0)</f>
        <v>10680</v>
      </c>
      <c r="J1478">
        <f ca="1">VLOOKUP(A1478,Metadata!$A$1:$R$1501,12,0)</f>
        <v>1</v>
      </c>
      <c r="K1478">
        <f ca="1">VLOOKUP(A1478,Metadata!$A$1:$R$1501,13,0)</f>
        <v>1960</v>
      </c>
      <c r="L1478" s="17">
        <f ca="1">VLOOKUP(A1478,Metadata!$A$1:$R$1501,14,0)</f>
        <v>12640</v>
      </c>
      <c r="M1478" t="str">
        <f ca="1">VLOOKUP(A1478,Metadata!$A$1:$R$1501,15,0)</f>
        <v>Summer</v>
      </c>
      <c r="N1478" t="str">
        <f ca="1">VLOOKUP(A1478,Metadata!$A$1:$R$1501,17,0)</f>
        <v>Romantic</v>
      </c>
      <c r="O1478">
        <f ca="1">VLOOKUP(A1478,Metadata!$A$1:$R$1501,18,0)</f>
        <v>2</v>
      </c>
    </row>
    <row r="1479" spans="1:15">
      <c r="A1479" s="4">
        <v>1478</v>
      </c>
      <c r="B1479">
        <f ca="1">VLOOKUP(A1479,Metadata!$A$1:$R$1501,2,0)</f>
        <v>295</v>
      </c>
      <c r="C1479" t="str">
        <f ca="1">VLOOKUP(A1479,Metadata!$A$1:$R$1501,4,0)</f>
        <v>3 days</v>
      </c>
      <c r="D1479">
        <f ca="1">VLOOKUP(A1479,Metadata!$A$1:$R$1501,5,0)</f>
        <v>3</v>
      </c>
      <c r="E1479" s="17" t="str">
        <f ca="1">VLOOKUP(A1479,Metadata!$A$1:$R$1501,7,0)</f>
        <v>Seattle</v>
      </c>
      <c r="F1479" t="str">
        <f ca="1">VLOOKUP(A1479,Metadata!$A$1:$R$1501,8,0)</f>
        <v>Modern</v>
      </c>
      <c r="G1479" t="str">
        <f ca="1">VLOOKUP(A1479,Metadata!$A$1:$R$1501,9,0)</f>
        <v>North America</v>
      </c>
      <c r="H1479">
        <f ca="1">VLOOKUP(A1479,Metadata!$A$1:$R$1501,10,0)</f>
        <v>2</v>
      </c>
      <c r="I1479">
        <f ca="1">VLOOKUP(A1479,Metadata!$A$1:$R$1501,11,0)</f>
        <v>2772</v>
      </c>
      <c r="J1479">
        <f ca="1">VLOOKUP(A1479,Metadata!$A$1:$R$1501,12,0)</f>
        <v>1</v>
      </c>
      <c r="K1479">
        <f ca="1">VLOOKUP(A1479,Metadata!$A$1:$R$1501,13,0)</f>
        <v>1200</v>
      </c>
      <c r="L1479" s="17">
        <f ca="1">VLOOKUP(A1479,Metadata!$A$1:$R$1501,14,0)</f>
        <v>3972</v>
      </c>
      <c r="M1479" t="str">
        <f ca="1">VLOOKUP(A1479,Metadata!$A$1:$R$1501,15,0)</f>
        <v>Summer</v>
      </c>
      <c r="N1479" t="str">
        <f ca="1">VLOOKUP(A1479,Metadata!$A$1:$R$1501,17,0)</f>
        <v>Friends</v>
      </c>
      <c r="O1479">
        <f ca="1">VLOOKUP(A1479,Metadata!$A$1:$R$1501,18,0)</f>
        <v>6</v>
      </c>
    </row>
    <row r="1480" spans="1:15">
      <c r="A1480" s="4">
        <v>1479</v>
      </c>
      <c r="B1480">
        <f ca="1">VLOOKUP(A1480,Metadata!$A$1:$R$1501,2,0)</f>
        <v>47</v>
      </c>
      <c r="C1480" t="str">
        <f ca="1">VLOOKUP(A1480,Metadata!$A$1:$R$1501,4,0)</f>
        <v>2 weeks</v>
      </c>
      <c r="D1480">
        <f ca="1">VLOOKUP(A1480,Metadata!$A$1:$R$1501,5,0)</f>
        <v>14</v>
      </c>
      <c r="E1480" s="17" t="str">
        <f ca="1">VLOOKUP(A1480,Metadata!$A$1:$R$1501,7,0)</f>
        <v>Nashville</v>
      </c>
      <c r="F1480" t="str">
        <f ca="1">VLOOKUP(A1480,Metadata!$A$1:$R$1501,8,0)</f>
        <v>Modern, Nightlife</v>
      </c>
      <c r="G1480" t="str">
        <f ca="1">VLOOKUP(A1480,Metadata!$A$1:$R$1501,9,0)</f>
        <v>North America</v>
      </c>
      <c r="H1480">
        <f ca="1">VLOOKUP(A1480,Metadata!$A$1:$R$1501,10,0)</f>
        <v>3</v>
      </c>
      <c r="I1480">
        <f ca="1">VLOOKUP(A1480,Metadata!$A$1:$R$1501,11,0)</f>
        <v>3822</v>
      </c>
      <c r="J1480">
        <f ca="1">VLOOKUP(A1480,Metadata!$A$1:$R$1501,12,0)</f>
        <v>2</v>
      </c>
      <c r="K1480">
        <f ca="1">VLOOKUP(A1480,Metadata!$A$1:$R$1501,13,0)</f>
        <v>620</v>
      </c>
      <c r="L1480" s="17">
        <f ca="1">VLOOKUP(A1480,Metadata!$A$1:$R$1501,14,0)</f>
        <v>4442</v>
      </c>
      <c r="M1480" t="str">
        <f ca="1">VLOOKUP(A1480,Metadata!$A$1:$R$1501,15,0)</f>
        <v>Spring</v>
      </c>
      <c r="N1480" t="str">
        <f ca="1">VLOOKUP(A1480,Metadata!$A$1:$R$1501,17,0)</f>
        <v>Solo</v>
      </c>
      <c r="O1480">
        <f ca="1">VLOOKUP(A1480,Metadata!$A$1:$R$1501,18,0)</f>
        <v>1</v>
      </c>
    </row>
    <row r="1481" spans="1:15">
      <c r="A1481" s="4">
        <v>1480</v>
      </c>
      <c r="B1481">
        <f ca="1">VLOOKUP(A1481,Metadata!$A$1:$R$1501,2,0)</f>
        <v>244</v>
      </c>
      <c r="C1481" t="str">
        <f ca="1">VLOOKUP(A1481,Metadata!$A$1:$R$1501,4,0)</f>
        <v>1 week</v>
      </c>
      <c r="D1481">
        <f ca="1">VLOOKUP(A1481,Metadata!$A$1:$R$1501,5,0)</f>
        <v>7</v>
      </c>
      <c r="E1481" s="17" t="str">
        <f ca="1">VLOOKUP(A1481,Metadata!$A$1:$R$1501,7,0)</f>
        <v>Cape Town</v>
      </c>
      <c r="F1481" t="str">
        <f ca="1">VLOOKUP(A1481,Metadata!$A$1:$R$1501,8,0)</f>
        <v>Beach, Historical-Medieval, Aquatic-Water</v>
      </c>
      <c r="G1481" t="str">
        <f ca="1">VLOOKUP(A1481,Metadata!$A$1:$R$1501,9,0)</f>
        <v>Africa</v>
      </c>
      <c r="H1481">
        <f ca="1">VLOOKUP(A1481,Metadata!$A$1:$R$1501,10,0)</f>
        <v>2</v>
      </c>
      <c r="I1481">
        <f ca="1">VLOOKUP(A1481,Metadata!$A$1:$R$1501,11,0)</f>
        <v>2772</v>
      </c>
      <c r="J1481">
        <f ca="1">VLOOKUP(A1481,Metadata!$A$1:$R$1501,12,0)</f>
        <v>2</v>
      </c>
      <c r="K1481">
        <f ca="1">VLOOKUP(A1481,Metadata!$A$1:$R$1501,13,0)</f>
        <v>6720</v>
      </c>
      <c r="L1481" s="17">
        <f ca="1">VLOOKUP(A1481,Metadata!$A$1:$R$1501,14,0)</f>
        <v>9492</v>
      </c>
      <c r="M1481" t="str">
        <f ca="1">VLOOKUP(A1481,Metadata!$A$1:$R$1501,15,0)</f>
        <v>Winter</v>
      </c>
      <c r="N1481" t="str">
        <f ca="1">VLOOKUP(A1481,Metadata!$A$1:$R$1501,17,0)</f>
        <v>Family</v>
      </c>
      <c r="O1481">
        <f ca="1">VLOOKUP(A1481,Metadata!$A$1:$R$1501,18,0)</f>
        <v>4</v>
      </c>
    </row>
    <row r="1482" spans="1:15">
      <c r="A1482" s="4">
        <v>1481</v>
      </c>
      <c r="B1482">
        <f ca="1">VLOOKUP(A1482,Metadata!$A$1:$R$1501,2,0)</f>
        <v>68</v>
      </c>
      <c r="C1482" t="str">
        <f ca="1">VLOOKUP(A1482,Metadata!$A$1:$R$1501,4,0)</f>
        <v>1 week</v>
      </c>
      <c r="D1482">
        <f ca="1">VLOOKUP(A1482,Metadata!$A$1:$R$1501,5,0)</f>
        <v>7</v>
      </c>
      <c r="E1482" s="17" t="str">
        <f ca="1">VLOOKUP(A1482,Metadata!$A$1:$R$1501,7,0)</f>
        <v>Paris</v>
      </c>
      <c r="F1482" t="str">
        <f ca="1">VLOOKUP(A1482,Metadata!$A$1:$R$1501,8,0)</f>
        <v>Historical-Medieval, Nightlife, Architecture, Park</v>
      </c>
      <c r="G1482" t="str">
        <f ca="1">VLOOKUP(A1482,Metadata!$A$1:$R$1501,9,0)</f>
        <v>Europe</v>
      </c>
      <c r="H1482">
        <f ca="1">VLOOKUP(A1482,Metadata!$A$1:$R$1501,10,0)</f>
        <v>3</v>
      </c>
      <c r="I1482">
        <f ca="1">VLOOKUP(A1482,Metadata!$A$1:$R$1501,11,0)</f>
        <v>22302</v>
      </c>
      <c r="J1482">
        <f ca="1">VLOOKUP(A1482,Metadata!$A$1:$R$1501,12,0)</f>
        <v>1</v>
      </c>
      <c r="K1482">
        <f ca="1">VLOOKUP(A1482,Metadata!$A$1:$R$1501,13,0)</f>
        <v>7080</v>
      </c>
      <c r="L1482" s="17">
        <f ca="1">VLOOKUP(A1482,Metadata!$A$1:$R$1501,14,0)</f>
        <v>29382</v>
      </c>
      <c r="M1482" t="str">
        <f ca="1">VLOOKUP(A1482,Metadata!$A$1:$R$1501,15,0)</f>
        <v>Summer</v>
      </c>
      <c r="N1482" t="str">
        <f ca="1">VLOOKUP(A1482,Metadata!$A$1:$R$1501,17,0)</f>
        <v>Friends</v>
      </c>
      <c r="O1482">
        <f ca="1">VLOOKUP(A1482,Metadata!$A$1:$R$1501,18,0)</f>
        <v>6</v>
      </c>
    </row>
    <row r="1483" spans="1:15">
      <c r="A1483" s="4">
        <v>1482</v>
      </c>
      <c r="B1483">
        <f ca="1">VLOOKUP(A1483,Metadata!$A$1:$R$1501,2,0)</f>
        <v>195</v>
      </c>
      <c r="C1483" t="str">
        <f ca="1">VLOOKUP(A1483,Metadata!$A$1:$R$1501,4,0)</f>
        <v>1 week</v>
      </c>
      <c r="D1483">
        <f ca="1">VLOOKUP(A1483,Metadata!$A$1:$R$1501,5,0)</f>
        <v>7</v>
      </c>
      <c r="E1483" s="17" t="str">
        <f ca="1">VLOOKUP(A1483,Metadata!$A$1:$R$1501,7,0)</f>
        <v>Seattle</v>
      </c>
      <c r="F1483" t="str">
        <f ca="1">VLOOKUP(A1483,Metadata!$A$1:$R$1501,8,0)</f>
        <v>Modern</v>
      </c>
      <c r="G1483" t="str">
        <f ca="1">VLOOKUP(A1483,Metadata!$A$1:$R$1501,9,0)</f>
        <v>North America</v>
      </c>
      <c r="H1483">
        <f ca="1">VLOOKUP(A1483,Metadata!$A$1:$R$1501,10,0)</f>
        <v>3</v>
      </c>
      <c r="I1483">
        <f ca="1">VLOOKUP(A1483,Metadata!$A$1:$R$1501,11,0)</f>
        <v>14364</v>
      </c>
      <c r="J1483">
        <f ca="1">VLOOKUP(A1483,Metadata!$A$1:$R$1501,12,0)</f>
        <v>1</v>
      </c>
      <c r="K1483">
        <f ca="1">VLOOKUP(A1483,Metadata!$A$1:$R$1501,13,0)</f>
        <v>1200</v>
      </c>
      <c r="L1483" s="17">
        <f ca="1">VLOOKUP(A1483,Metadata!$A$1:$R$1501,14,0)</f>
        <v>15564</v>
      </c>
      <c r="M1483" t="str">
        <f ca="1">VLOOKUP(A1483,Metadata!$A$1:$R$1501,15,0)</f>
        <v>Summer</v>
      </c>
      <c r="N1483" t="str">
        <f ca="1">VLOOKUP(A1483,Metadata!$A$1:$R$1501,17,0)</f>
        <v>Friends</v>
      </c>
      <c r="O1483">
        <f ca="1">VLOOKUP(A1483,Metadata!$A$1:$R$1501,18,0)</f>
        <v>6</v>
      </c>
    </row>
    <row r="1484" spans="1:15">
      <c r="A1484" s="4">
        <v>1483</v>
      </c>
      <c r="B1484">
        <f ca="1">VLOOKUP(A1484,Metadata!$A$1:$R$1501,2,0)</f>
        <v>181</v>
      </c>
      <c r="C1484" t="str">
        <f ca="1">VLOOKUP(A1484,Metadata!$A$1:$R$1501,4,0)</f>
        <v>2 weeks</v>
      </c>
      <c r="D1484">
        <f ca="1">VLOOKUP(A1484,Metadata!$A$1:$R$1501,5,0)</f>
        <v>14</v>
      </c>
      <c r="E1484" s="17" t="str">
        <f ca="1">VLOOKUP(A1484,Metadata!$A$1:$R$1501,7,0)</f>
        <v>Ville de Quebec</v>
      </c>
      <c r="F1484" t="str">
        <f ca="1">VLOOKUP(A1484,Metadata!$A$1:$R$1501,8,0)</f>
        <v>Historical</v>
      </c>
      <c r="G1484" t="str">
        <f ca="1">VLOOKUP(A1484,Metadata!$A$1:$R$1501,9,0)</f>
        <v>North America</v>
      </c>
      <c r="H1484">
        <f ca="1">VLOOKUP(A1484,Metadata!$A$1:$R$1501,10,0)</f>
        <v>1</v>
      </c>
      <c r="I1484">
        <f ca="1">VLOOKUP(A1484,Metadata!$A$1:$R$1501,11,0)</f>
        <v>756</v>
      </c>
      <c r="J1484">
        <f ca="1">VLOOKUP(A1484,Metadata!$A$1:$R$1501,12,0)</f>
        <v>2</v>
      </c>
      <c r="K1484">
        <f ca="1">VLOOKUP(A1484,Metadata!$A$1:$R$1501,13,0)</f>
        <v>1100</v>
      </c>
      <c r="L1484" s="17">
        <f ca="1">VLOOKUP(A1484,Metadata!$A$1:$R$1501,14,0)</f>
        <v>1856</v>
      </c>
      <c r="M1484" t="str">
        <f ca="1">VLOOKUP(A1484,Metadata!$A$1:$R$1501,15,0)</f>
        <v>Summer</v>
      </c>
      <c r="N1484" t="str">
        <f ca="1">VLOOKUP(A1484,Metadata!$A$1:$R$1501,17,0)</f>
        <v>Solo</v>
      </c>
      <c r="O1484">
        <f ca="1">VLOOKUP(A1484,Metadata!$A$1:$R$1501,18,0)</f>
        <v>1</v>
      </c>
    </row>
    <row r="1485" spans="1:15">
      <c r="A1485" s="4">
        <v>1484</v>
      </c>
      <c r="B1485">
        <f ca="1">VLOOKUP(A1485,Metadata!$A$1:$R$1501,2,0)</f>
        <v>37</v>
      </c>
      <c r="C1485" t="str">
        <f ca="1">VLOOKUP(A1485,Metadata!$A$1:$R$1501,4,0)</f>
        <v>1 week</v>
      </c>
      <c r="D1485">
        <f ca="1">VLOOKUP(A1485,Metadata!$A$1:$R$1501,5,0)</f>
        <v>7</v>
      </c>
      <c r="E1485" s="17" t="str">
        <f ca="1">VLOOKUP(A1485,Metadata!$A$1:$R$1501,7,0)</f>
        <v>Malaga</v>
      </c>
      <c r="F1485" t="str">
        <f ca="1">VLOOKUP(A1485,Metadata!$A$1:$R$1501,8,0)</f>
        <v>Beach</v>
      </c>
      <c r="G1485" t="str">
        <f ca="1">VLOOKUP(A1485,Metadata!$A$1:$R$1501,9,0)</f>
        <v>Europe</v>
      </c>
      <c r="H1485">
        <f ca="1">VLOOKUP(A1485,Metadata!$A$1:$R$1501,10,0)</f>
        <v>1</v>
      </c>
      <c r="I1485">
        <f ca="1">VLOOKUP(A1485,Metadata!$A$1:$R$1501,11,0)</f>
        <v>476</v>
      </c>
      <c r="J1485">
        <f ca="1">VLOOKUP(A1485,Metadata!$A$1:$R$1501,12,0)</f>
        <v>2</v>
      </c>
      <c r="K1485">
        <f ca="1">VLOOKUP(A1485,Metadata!$A$1:$R$1501,13,0)</f>
        <v>4880</v>
      </c>
      <c r="L1485" s="17">
        <f ca="1">VLOOKUP(A1485,Metadata!$A$1:$R$1501,14,0)</f>
        <v>5356</v>
      </c>
      <c r="M1485" t="str">
        <f ca="1">VLOOKUP(A1485,Metadata!$A$1:$R$1501,15,0)</f>
        <v>Summer</v>
      </c>
      <c r="N1485" t="str">
        <f ca="1">VLOOKUP(A1485,Metadata!$A$1:$R$1501,17,0)</f>
        <v>Romantic</v>
      </c>
      <c r="O1485">
        <f ca="1">VLOOKUP(A1485,Metadata!$A$1:$R$1501,18,0)</f>
        <v>2</v>
      </c>
    </row>
    <row r="1486" spans="1:15">
      <c r="A1486" s="4">
        <v>1485</v>
      </c>
      <c r="B1486">
        <f ca="1">VLOOKUP(A1486,Metadata!$A$1:$R$1501,2,0)</f>
        <v>9</v>
      </c>
      <c r="C1486" t="str">
        <f ca="1">VLOOKUP(A1486,Metadata!$A$1:$R$1501,4,0)</f>
        <v>3 days</v>
      </c>
      <c r="D1486">
        <f ca="1">VLOOKUP(A1486,Metadata!$A$1:$R$1501,5,0)</f>
        <v>3</v>
      </c>
      <c r="E1486" s="17" t="str">
        <f ca="1">VLOOKUP(A1486,Metadata!$A$1:$R$1501,7,0)</f>
        <v>Barcelona</v>
      </c>
      <c r="F1486" t="str">
        <f ca="1">VLOOKUP(A1486,Metadata!$A$1:$R$1501,8,0)</f>
        <v>Historical-Modern, Beach, Architecture, Nightlife</v>
      </c>
      <c r="G1486" t="str">
        <f ca="1">VLOOKUP(A1486,Metadata!$A$1:$R$1501,9,0)</f>
        <v>Europe</v>
      </c>
      <c r="H1486">
        <f ca="1">VLOOKUP(A1486,Metadata!$A$1:$R$1501,10,0)</f>
        <v>2</v>
      </c>
      <c r="I1486">
        <f ca="1">VLOOKUP(A1486,Metadata!$A$1:$R$1501,11,0)</f>
        <v>1560</v>
      </c>
      <c r="J1486">
        <f ca="1">VLOOKUP(A1486,Metadata!$A$1:$R$1501,12,0)</f>
        <v>1</v>
      </c>
      <c r="K1486">
        <f ca="1">VLOOKUP(A1486,Metadata!$A$1:$R$1501,13,0)</f>
        <v>4900</v>
      </c>
      <c r="L1486" s="17">
        <f ca="1">VLOOKUP(A1486,Metadata!$A$1:$R$1501,14,0)</f>
        <v>6460</v>
      </c>
      <c r="M1486" t="str">
        <f ca="1">VLOOKUP(A1486,Metadata!$A$1:$R$1501,15,0)</f>
        <v>Summer</v>
      </c>
      <c r="N1486" t="str">
        <f ca="1">VLOOKUP(A1486,Metadata!$A$1:$R$1501,17,0)</f>
        <v>Family</v>
      </c>
      <c r="O1486">
        <f ca="1">VLOOKUP(A1486,Metadata!$A$1:$R$1501,18,0)</f>
        <v>4</v>
      </c>
    </row>
    <row r="1487" spans="1:15">
      <c r="A1487" s="4">
        <v>1486</v>
      </c>
      <c r="B1487">
        <f ca="1">VLOOKUP(A1487,Metadata!$A$1:$R$1501,2,0)</f>
        <v>69</v>
      </c>
      <c r="C1487" t="str">
        <f ca="1">VLOOKUP(A1487,Metadata!$A$1:$R$1501,4,0)</f>
        <v>2 weeks</v>
      </c>
      <c r="D1487">
        <f ca="1">VLOOKUP(A1487,Metadata!$A$1:$R$1501,5,0)</f>
        <v>14</v>
      </c>
      <c r="E1487" s="17" t="str">
        <f ca="1">VLOOKUP(A1487,Metadata!$A$1:$R$1501,7,0)</f>
        <v>Beijing</v>
      </c>
      <c r="F1487" t="str">
        <f ca="1">VLOOKUP(A1487,Metadata!$A$1:$R$1501,8,0)</f>
        <v>Modern, Beach, Nightlife</v>
      </c>
      <c r="G1487" t="str">
        <f ca="1">VLOOKUP(A1487,Metadata!$A$1:$R$1501,9,0)</f>
        <v>Asia</v>
      </c>
      <c r="H1487">
        <f ca="1">VLOOKUP(A1487,Metadata!$A$1:$R$1501,10,0)</f>
        <v>3</v>
      </c>
      <c r="I1487">
        <f ca="1">VLOOKUP(A1487,Metadata!$A$1:$R$1501,11,0)</f>
        <v>10304</v>
      </c>
      <c r="J1487">
        <f ca="1">VLOOKUP(A1487,Metadata!$A$1:$R$1501,12,0)</f>
        <v>2</v>
      </c>
      <c r="K1487">
        <f ca="1">VLOOKUP(A1487,Metadata!$A$1:$R$1501,13,0)</f>
        <v>7520</v>
      </c>
      <c r="L1487" s="17">
        <f ca="1">VLOOKUP(A1487,Metadata!$A$1:$R$1501,14,0)</f>
        <v>17824</v>
      </c>
      <c r="M1487" t="str">
        <f ca="1">VLOOKUP(A1487,Metadata!$A$1:$R$1501,15,0)</f>
        <v>Spring</v>
      </c>
      <c r="N1487" t="str">
        <f ca="1">VLOOKUP(A1487,Metadata!$A$1:$R$1501,17,0)</f>
        <v>Family</v>
      </c>
      <c r="O1487">
        <f ca="1">VLOOKUP(A1487,Metadata!$A$1:$R$1501,18,0)</f>
        <v>4</v>
      </c>
    </row>
    <row r="1488" spans="1:15">
      <c r="A1488" s="4">
        <v>1487</v>
      </c>
      <c r="B1488">
        <f ca="1">VLOOKUP(A1488,Metadata!$A$1:$R$1501,2,0)</f>
        <v>248</v>
      </c>
      <c r="C1488" t="str">
        <f ca="1">VLOOKUP(A1488,Metadata!$A$1:$R$1501,4,0)</f>
        <v>1 week</v>
      </c>
      <c r="D1488">
        <f ca="1">VLOOKUP(A1488,Metadata!$A$1:$R$1501,5,0)</f>
        <v>7</v>
      </c>
      <c r="E1488" s="17" t="str">
        <f ca="1">VLOOKUP(A1488,Metadata!$A$1:$R$1501,7,0)</f>
        <v>Montreal</v>
      </c>
      <c r="F1488" t="str">
        <f ca="1">VLOOKUP(A1488,Metadata!$A$1:$R$1501,8,0)</f>
        <v>Modern</v>
      </c>
      <c r="G1488" t="str">
        <f ca="1">VLOOKUP(A1488,Metadata!$A$1:$R$1501,9,0)</f>
        <v>North America</v>
      </c>
      <c r="H1488">
        <f ca="1">VLOOKUP(A1488,Metadata!$A$1:$R$1501,10,0)</f>
        <v>2</v>
      </c>
      <c r="I1488">
        <f ca="1">VLOOKUP(A1488,Metadata!$A$1:$R$1501,11,0)</f>
        <v>6216</v>
      </c>
      <c r="J1488">
        <f ca="1">VLOOKUP(A1488,Metadata!$A$1:$R$1501,12,0)</f>
        <v>1</v>
      </c>
      <c r="K1488">
        <f ca="1">VLOOKUP(A1488,Metadata!$A$1:$R$1501,13,0)</f>
        <v>2400</v>
      </c>
      <c r="L1488" s="17">
        <f ca="1">VLOOKUP(A1488,Metadata!$A$1:$R$1501,14,0)</f>
        <v>8616</v>
      </c>
      <c r="M1488" t="str">
        <f ca="1">VLOOKUP(A1488,Metadata!$A$1:$R$1501,15,0)</f>
        <v>Summer</v>
      </c>
      <c r="N1488" t="str">
        <f ca="1">VLOOKUP(A1488,Metadata!$A$1:$R$1501,17,0)</f>
        <v>Friends</v>
      </c>
      <c r="O1488">
        <f ca="1">VLOOKUP(A1488,Metadata!$A$1:$R$1501,18,0)</f>
        <v>6</v>
      </c>
    </row>
    <row r="1489" spans="1:15">
      <c r="A1489" s="4">
        <v>1488</v>
      </c>
      <c r="B1489">
        <f ca="1">VLOOKUP(A1489,Metadata!$A$1:$R$1501,2,0)</f>
        <v>148</v>
      </c>
      <c r="C1489" t="str">
        <f ca="1">VLOOKUP(A1489,Metadata!$A$1:$R$1501,4,0)</f>
        <v>1 month</v>
      </c>
      <c r="D1489">
        <f ca="1">VLOOKUP(A1489,Metadata!$A$1:$R$1501,5,0)</f>
        <v>30</v>
      </c>
      <c r="E1489" s="17" t="str">
        <f ca="1">VLOOKUP(A1489,Metadata!$A$1:$R$1501,7,0)</f>
        <v>Sydney</v>
      </c>
      <c r="F1489" t="str">
        <f ca="1">VLOOKUP(A1489,Metadata!$A$1:$R$1501,8,0)</f>
        <v>Beach</v>
      </c>
      <c r="G1489" t="str">
        <f ca="1">VLOOKUP(A1489,Metadata!$A$1:$R$1501,9,0)</f>
        <v>Australia</v>
      </c>
      <c r="H1489">
        <f ca="1">VLOOKUP(A1489,Metadata!$A$1:$R$1501,10,0)</f>
        <v>3</v>
      </c>
      <c r="I1489">
        <f ca="1">VLOOKUP(A1489,Metadata!$A$1:$R$1501,11,0)</f>
        <v>48840</v>
      </c>
      <c r="J1489">
        <f ca="1">VLOOKUP(A1489,Metadata!$A$1:$R$1501,12,0)</f>
        <v>2</v>
      </c>
      <c r="K1489">
        <f ca="1">VLOOKUP(A1489,Metadata!$A$1:$R$1501,13,0)</f>
        <v>10720</v>
      </c>
      <c r="L1489" s="17">
        <f ca="1">VLOOKUP(A1489,Metadata!$A$1:$R$1501,14,0)</f>
        <v>59560</v>
      </c>
      <c r="M1489" t="str">
        <f ca="1">VLOOKUP(A1489,Metadata!$A$1:$R$1501,15,0)</f>
        <v>Spring</v>
      </c>
      <c r="N1489" t="str">
        <f ca="1">VLOOKUP(A1489,Metadata!$A$1:$R$1501,17,0)</f>
        <v>Family</v>
      </c>
      <c r="O1489">
        <f ca="1">VLOOKUP(A1489,Metadata!$A$1:$R$1501,18,0)</f>
        <v>4</v>
      </c>
    </row>
    <row r="1490" spans="1:15">
      <c r="A1490" s="4">
        <v>1489</v>
      </c>
      <c r="B1490">
        <f ca="1">VLOOKUP(A1490,Metadata!$A$1:$R$1501,2,0)</f>
        <v>177</v>
      </c>
      <c r="C1490" t="str">
        <f ca="1">VLOOKUP(A1490,Metadata!$A$1:$R$1501,4,0)</f>
        <v>1 week</v>
      </c>
      <c r="D1490">
        <f ca="1">VLOOKUP(A1490,Metadata!$A$1:$R$1501,5,0)</f>
        <v>7</v>
      </c>
      <c r="E1490" s="17" t="str">
        <f ca="1">VLOOKUP(A1490,Metadata!$A$1:$R$1501,7,0)</f>
        <v>Greater Manchester</v>
      </c>
      <c r="F1490" t="str">
        <f ca="1">VLOOKUP(A1490,Metadata!$A$1:$R$1501,8,0)</f>
        <v>Historical, Beach, Terrain</v>
      </c>
      <c r="G1490" t="str">
        <f ca="1">VLOOKUP(A1490,Metadata!$A$1:$R$1501,9,0)</f>
        <v>Europe</v>
      </c>
      <c r="H1490">
        <f ca="1">VLOOKUP(A1490,Metadata!$A$1:$R$1501,10,0)</f>
        <v>2</v>
      </c>
      <c r="I1490">
        <f ca="1">VLOOKUP(A1490,Metadata!$A$1:$R$1501,11,0)</f>
        <v>4844</v>
      </c>
      <c r="J1490">
        <f ca="1">VLOOKUP(A1490,Metadata!$A$1:$R$1501,12,0)</f>
        <v>1</v>
      </c>
      <c r="K1490">
        <f ca="1">VLOOKUP(A1490,Metadata!$A$1:$R$1501,13,0)</f>
        <v>2680</v>
      </c>
      <c r="L1490" s="17">
        <f ca="1">VLOOKUP(A1490,Metadata!$A$1:$R$1501,14,0)</f>
        <v>7524</v>
      </c>
      <c r="M1490" t="str">
        <f ca="1">VLOOKUP(A1490,Metadata!$A$1:$R$1501,15,0)</f>
        <v>Summer</v>
      </c>
      <c r="N1490" t="str">
        <f ca="1">VLOOKUP(A1490,Metadata!$A$1:$R$1501,17,0)</f>
        <v>Family</v>
      </c>
      <c r="O1490">
        <f ca="1">VLOOKUP(A1490,Metadata!$A$1:$R$1501,18,0)</f>
        <v>4</v>
      </c>
    </row>
    <row r="1491" spans="1:15">
      <c r="A1491" s="4">
        <v>1490</v>
      </c>
      <c r="B1491">
        <f ca="1">VLOOKUP(A1491,Metadata!$A$1:$R$1501,2,0)</f>
        <v>57</v>
      </c>
      <c r="C1491" t="str">
        <f ca="1">VLOOKUP(A1491,Metadata!$A$1:$R$1501,4,0)</f>
        <v>1 week</v>
      </c>
      <c r="D1491">
        <f ca="1">VLOOKUP(A1491,Metadata!$A$1:$R$1501,5,0)</f>
        <v>7</v>
      </c>
      <c r="E1491" s="17" t="str">
        <f ca="1">VLOOKUP(A1491,Metadata!$A$1:$R$1501,7,0)</f>
        <v>Porto</v>
      </c>
      <c r="F1491" t="str">
        <f ca="1">VLOOKUP(A1491,Metadata!$A$1:$R$1501,8,0)</f>
        <v>Wineyard, Historical-Modern, Architecture</v>
      </c>
      <c r="G1491" t="str">
        <f ca="1">VLOOKUP(A1491,Metadata!$A$1:$R$1501,9,0)</f>
        <v>Europe</v>
      </c>
      <c r="H1491">
        <f ca="1">VLOOKUP(A1491,Metadata!$A$1:$R$1501,10,0)</f>
        <v>1</v>
      </c>
      <c r="I1491">
        <f ca="1">VLOOKUP(A1491,Metadata!$A$1:$R$1501,11,0)</f>
        <v>602</v>
      </c>
      <c r="J1491">
        <f ca="1">VLOOKUP(A1491,Metadata!$A$1:$R$1501,12,0)</f>
        <v>2</v>
      </c>
      <c r="K1491">
        <f ca="1">VLOOKUP(A1491,Metadata!$A$1:$R$1501,13,0)</f>
        <v>4880</v>
      </c>
      <c r="L1491" s="17">
        <f ca="1">VLOOKUP(A1491,Metadata!$A$1:$R$1501,14,0)</f>
        <v>5482</v>
      </c>
      <c r="M1491" t="str">
        <f ca="1">VLOOKUP(A1491,Metadata!$A$1:$R$1501,15,0)</f>
        <v>Summer</v>
      </c>
      <c r="N1491" t="str">
        <f ca="1">VLOOKUP(A1491,Metadata!$A$1:$R$1501,17,0)</f>
        <v>Romantic</v>
      </c>
      <c r="O1491">
        <f ca="1">VLOOKUP(A1491,Metadata!$A$1:$R$1501,18,0)</f>
        <v>2</v>
      </c>
    </row>
    <row r="1492" spans="1:15">
      <c r="A1492" s="4">
        <v>1491</v>
      </c>
      <c r="B1492">
        <f ca="1">VLOOKUP(A1492,Metadata!$A$1:$R$1501,2,0)</f>
        <v>299</v>
      </c>
      <c r="C1492" t="str">
        <f ca="1">VLOOKUP(A1492,Metadata!$A$1:$R$1501,4,0)</f>
        <v>1 month</v>
      </c>
      <c r="D1492">
        <f ca="1">VLOOKUP(A1492,Metadata!$A$1:$R$1501,5,0)</f>
        <v>30</v>
      </c>
      <c r="E1492" s="17" t="str">
        <f ca="1">VLOOKUP(A1492,Metadata!$A$1:$R$1501,7,0)</f>
        <v>Bologna</v>
      </c>
      <c r="F1492" t="str">
        <f ca="1">VLOOKUP(A1492,Metadata!$A$1:$R$1501,8,0)</f>
        <v>Historical-Medieval, Nightlife</v>
      </c>
      <c r="G1492" t="str">
        <f ca="1">VLOOKUP(A1492,Metadata!$A$1:$R$1501,9,0)</f>
        <v>Europe</v>
      </c>
      <c r="H1492">
        <f ca="1">VLOOKUP(A1492,Metadata!$A$1:$R$1501,10,0)</f>
        <v>3</v>
      </c>
      <c r="I1492">
        <f ca="1">VLOOKUP(A1492,Metadata!$A$1:$R$1501,11,0)</f>
        <v>36600</v>
      </c>
      <c r="J1492">
        <f ca="1">VLOOKUP(A1492,Metadata!$A$1:$R$1501,12,0)</f>
        <v>1</v>
      </c>
      <c r="K1492">
        <f ca="1">VLOOKUP(A1492,Metadata!$A$1:$R$1501,13,0)</f>
        <v>4480</v>
      </c>
      <c r="L1492" s="17">
        <f ca="1">VLOOKUP(A1492,Metadata!$A$1:$R$1501,14,0)</f>
        <v>41080</v>
      </c>
      <c r="M1492" t="str">
        <f ca="1">VLOOKUP(A1492,Metadata!$A$1:$R$1501,15,0)</f>
        <v>Summer</v>
      </c>
      <c r="N1492" t="str">
        <f ca="1">VLOOKUP(A1492,Metadata!$A$1:$R$1501,17,0)</f>
        <v>Family</v>
      </c>
      <c r="O1492">
        <f ca="1">VLOOKUP(A1492,Metadata!$A$1:$R$1501,18,0)</f>
        <v>4</v>
      </c>
    </row>
    <row r="1493" spans="1:15">
      <c r="A1493" s="4">
        <v>1492</v>
      </c>
      <c r="B1493">
        <f ca="1">VLOOKUP(A1493,Metadata!$A$1:$R$1501,2,0)</f>
        <v>129</v>
      </c>
      <c r="C1493" t="str">
        <f ca="1">VLOOKUP(A1493,Metadata!$A$1:$R$1501,4,0)</f>
        <v>3 days</v>
      </c>
      <c r="D1493">
        <f ca="1">VLOOKUP(A1493,Metadata!$A$1:$R$1501,5,0)</f>
        <v>3</v>
      </c>
      <c r="E1493" s="17" t="str">
        <f ca="1">VLOOKUP(A1493,Metadata!$A$1:$R$1501,7,0)</f>
        <v>Lyon</v>
      </c>
      <c r="F1493" t="str">
        <f ca="1">VLOOKUP(A1493,Metadata!$A$1:$R$1501,8,0)</f>
        <v>Historical, Beach, Terrain</v>
      </c>
      <c r="G1493" t="str">
        <f ca="1">VLOOKUP(A1493,Metadata!$A$1:$R$1501,9,0)</f>
        <v>Europe</v>
      </c>
      <c r="H1493">
        <f ca="1">VLOOKUP(A1493,Metadata!$A$1:$R$1501,10,0)</f>
        <v>3</v>
      </c>
      <c r="I1493">
        <f ca="1">VLOOKUP(A1493,Metadata!$A$1:$R$1501,11,0)</f>
        <v>1434</v>
      </c>
      <c r="J1493">
        <f ca="1">VLOOKUP(A1493,Metadata!$A$1:$R$1501,12,0)</f>
        <v>1</v>
      </c>
      <c r="K1493">
        <f ca="1">VLOOKUP(A1493,Metadata!$A$1:$R$1501,13,0)</f>
        <v>2400</v>
      </c>
      <c r="L1493" s="17">
        <f ca="1">VLOOKUP(A1493,Metadata!$A$1:$R$1501,14,0)</f>
        <v>3834</v>
      </c>
      <c r="M1493" t="str">
        <f ca="1">VLOOKUP(A1493,Metadata!$A$1:$R$1501,15,0)</f>
        <v>Summer</v>
      </c>
      <c r="N1493" t="str">
        <f ca="1">VLOOKUP(A1493,Metadata!$A$1:$R$1501,17,0)</f>
        <v>Romantic</v>
      </c>
      <c r="O1493">
        <f ca="1">VLOOKUP(A1493,Metadata!$A$1:$R$1501,18,0)</f>
        <v>2</v>
      </c>
    </row>
    <row r="1494" spans="1:15">
      <c r="A1494" s="4">
        <v>1493</v>
      </c>
      <c r="B1494">
        <f ca="1">VLOOKUP(A1494,Metadata!$A$1:$R$1501,2,0)</f>
        <v>26</v>
      </c>
      <c r="C1494" t="str">
        <f ca="1">VLOOKUP(A1494,Metadata!$A$1:$R$1501,4,0)</f>
        <v>1 month</v>
      </c>
      <c r="D1494">
        <f ca="1">VLOOKUP(A1494,Metadata!$A$1:$R$1501,5,0)</f>
        <v>30</v>
      </c>
      <c r="E1494" s="17" t="str">
        <f ca="1">VLOOKUP(A1494,Metadata!$A$1:$R$1501,7,0)</f>
        <v>New Orleans</v>
      </c>
      <c r="F1494" t="str">
        <f ca="1">VLOOKUP(A1494,Metadata!$A$1:$R$1501,8,0)</f>
        <v>Historical-Modern</v>
      </c>
      <c r="G1494" t="str">
        <f ca="1">VLOOKUP(A1494,Metadata!$A$1:$R$1501,9,0)</f>
        <v>North America</v>
      </c>
      <c r="H1494">
        <f ca="1">VLOOKUP(A1494,Metadata!$A$1:$R$1501,10,0)</f>
        <v>3</v>
      </c>
      <c r="I1494">
        <f ca="1">VLOOKUP(A1494,Metadata!$A$1:$R$1501,11,0)</f>
        <v>27420</v>
      </c>
      <c r="J1494">
        <f ca="1">VLOOKUP(A1494,Metadata!$A$1:$R$1501,12,0)</f>
        <v>2</v>
      </c>
      <c r="K1494">
        <f ca="1">VLOOKUP(A1494,Metadata!$A$1:$R$1501,13,0)</f>
        <v>640</v>
      </c>
      <c r="L1494" s="17">
        <f ca="1">VLOOKUP(A1494,Metadata!$A$1:$R$1501,14,0)</f>
        <v>28060</v>
      </c>
      <c r="M1494" t="str">
        <f ca="1">VLOOKUP(A1494,Metadata!$A$1:$R$1501,15,0)</f>
        <v>Spring</v>
      </c>
      <c r="N1494" t="str">
        <f ca="1">VLOOKUP(A1494,Metadata!$A$1:$R$1501,17,0)</f>
        <v>Romantic</v>
      </c>
      <c r="O1494">
        <f ca="1">VLOOKUP(A1494,Metadata!$A$1:$R$1501,18,0)</f>
        <v>2</v>
      </c>
    </row>
    <row r="1495" spans="1:15">
      <c r="A1495" s="4">
        <v>1494</v>
      </c>
      <c r="B1495">
        <f ca="1">VLOOKUP(A1495,Metadata!$A$1:$R$1501,2,0)</f>
        <v>228</v>
      </c>
      <c r="C1495" t="str">
        <f ca="1">VLOOKUP(A1495,Metadata!$A$1:$R$1501,4,0)</f>
        <v>1 week</v>
      </c>
      <c r="D1495">
        <f ca="1">VLOOKUP(A1495,Metadata!$A$1:$R$1501,5,0)</f>
        <v>7</v>
      </c>
      <c r="E1495" s="17" t="str">
        <f ca="1">VLOOKUP(A1495,Metadata!$A$1:$R$1501,7,0)</f>
        <v>Nashville</v>
      </c>
      <c r="F1495" t="str">
        <f ca="1">VLOOKUP(A1495,Metadata!$A$1:$R$1501,8,0)</f>
        <v>Modern, Nightlife</v>
      </c>
      <c r="G1495" t="str">
        <f ca="1">VLOOKUP(A1495,Metadata!$A$1:$R$1501,9,0)</f>
        <v>North America</v>
      </c>
      <c r="H1495">
        <f ca="1">VLOOKUP(A1495,Metadata!$A$1:$R$1501,10,0)</f>
        <v>1</v>
      </c>
      <c r="I1495">
        <f ca="1">VLOOKUP(A1495,Metadata!$A$1:$R$1501,11,0)</f>
        <v>399</v>
      </c>
      <c r="J1495">
        <f ca="1">VLOOKUP(A1495,Metadata!$A$1:$R$1501,12,0)</f>
        <v>1</v>
      </c>
      <c r="K1495">
        <f ca="1">VLOOKUP(A1495,Metadata!$A$1:$R$1501,13,0)</f>
        <v>310</v>
      </c>
      <c r="L1495" s="17">
        <f ca="1">VLOOKUP(A1495,Metadata!$A$1:$R$1501,14,0)</f>
        <v>709</v>
      </c>
      <c r="M1495" t="str">
        <f ca="1">VLOOKUP(A1495,Metadata!$A$1:$R$1501,15,0)</f>
        <v>Spring</v>
      </c>
      <c r="N1495" t="str">
        <f ca="1">VLOOKUP(A1495,Metadata!$A$1:$R$1501,17,0)</f>
        <v>Solo</v>
      </c>
      <c r="O1495">
        <f ca="1">VLOOKUP(A1495,Metadata!$A$1:$R$1501,18,0)</f>
        <v>1</v>
      </c>
    </row>
    <row r="1496" spans="1:15">
      <c r="A1496" s="4">
        <v>1495</v>
      </c>
      <c r="B1496">
        <f ca="1">VLOOKUP(A1496,Metadata!$A$1:$R$1501,2,0)</f>
        <v>77</v>
      </c>
      <c r="C1496" t="str">
        <f ca="1">VLOOKUP(A1496,Metadata!$A$1:$R$1501,4,0)</f>
        <v>1 month</v>
      </c>
      <c r="D1496">
        <f ca="1">VLOOKUP(A1496,Metadata!$A$1:$R$1501,5,0)</f>
        <v>30</v>
      </c>
      <c r="E1496" s="17" t="str">
        <f ca="1">VLOOKUP(A1496,Metadata!$A$1:$R$1501,7,0)</f>
        <v>Valencia</v>
      </c>
      <c r="F1496" t="str">
        <f ca="1">VLOOKUP(A1496,Metadata!$A$1:$R$1501,8,0)</f>
        <v>Terrain</v>
      </c>
      <c r="G1496" t="str">
        <f ca="1">VLOOKUP(A1496,Metadata!$A$1:$R$1501,9,0)</f>
        <v>Europe</v>
      </c>
      <c r="H1496">
        <f ca="1">VLOOKUP(A1496,Metadata!$A$1:$R$1501,10,0)</f>
        <v>1</v>
      </c>
      <c r="I1496">
        <f ca="1">VLOOKUP(A1496,Metadata!$A$1:$R$1501,11,0)</f>
        <v>2160</v>
      </c>
      <c r="J1496">
        <f ca="1">VLOOKUP(A1496,Metadata!$A$1:$R$1501,12,0)</f>
        <v>1</v>
      </c>
      <c r="K1496">
        <f ca="1">VLOOKUP(A1496,Metadata!$A$1:$R$1501,13,0)</f>
        <v>3560</v>
      </c>
      <c r="L1496" s="17">
        <f ca="1">VLOOKUP(A1496,Metadata!$A$1:$R$1501,14,0)</f>
        <v>5720</v>
      </c>
      <c r="M1496" t="str">
        <f ca="1">VLOOKUP(A1496,Metadata!$A$1:$R$1501,15,0)</f>
        <v>Summer</v>
      </c>
      <c r="N1496" t="str">
        <f ca="1">VLOOKUP(A1496,Metadata!$A$1:$R$1501,17,0)</f>
        <v>Romantic</v>
      </c>
      <c r="O1496">
        <f ca="1">VLOOKUP(A1496,Metadata!$A$1:$R$1501,18,0)</f>
        <v>2</v>
      </c>
    </row>
    <row r="1497" spans="1:15">
      <c r="A1497" s="4">
        <v>1496</v>
      </c>
      <c r="B1497">
        <f ca="1">VLOOKUP(A1497,Metadata!$A$1:$R$1501,2,0)</f>
        <v>31</v>
      </c>
      <c r="C1497" t="str">
        <f ca="1">VLOOKUP(A1497,Metadata!$A$1:$R$1501,4,0)</f>
        <v>1 month</v>
      </c>
      <c r="D1497">
        <f ca="1">VLOOKUP(A1497,Metadata!$A$1:$R$1501,5,0)</f>
        <v>30</v>
      </c>
      <c r="E1497" s="17" t="str">
        <f ca="1">VLOOKUP(A1497,Metadata!$A$1:$R$1501,7,0)</f>
        <v>Antwerp</v>
      </c>
      <c r="F1497" t="str">
        <f ca="1">VLOOKUP(A1497,Metadata!$A$1:$R$1501,8,0)</f>
        <v>Historical-Medieval, Aquatic, Nightlife</v>
      </c>
      <c r="G1497" t="str">
        <f ca="1">VLOOKUP(A1497,Metadata!$A$1:$R$1501,9,0)</f>
        <v>Europe</v>
      </c>
      <c r="H1497">
        <f ca="1">VLOOKUP(A1497,Metadata!$A$1:$R$1501,10,0)</f>
        <v>1</v>
      </c>
      <c r="I1497">
        <f ca="1">VLOOKUP(A1497,Metadata!$A$1:$R$1501,11,0)</f>
        <v>5280</v>
      </c>
      <c r="J1497">
        <f ca="1">VLOOKUP(A1497,Metadata!$A$1:$R$1501,12,0)</f>
        <v>2</v>
      </c>
      <c r="K1497">
        <f ca="1">VLOOKUP(A1497,Metadata!$A$1:$R$1501,13,0)</f>
        <v>12480</v>
      </c>
      <c r="L1497" s="17">
        <f ca="1">VLOOKUP(A1497,Metadata!$A$1:$R$1501,14,0)</f>
        <v>17760</v>
      </c>
      <c r="M1497" t="str">
        <f ca="1">VLOOKUP(A1497,Metadata!$A$1:$R$1501,15,0)</f>
        <v>Summer</v>
      </c>
      <c r="N1497" t="str">
        <f ca="1">VLOOKUP(A1497,Metadata!$A$1:$R$1501,17,0)</f>
        <v>Family</v>
      </c>
      <c r="O1497">
        <f ca="1">VLOOKUP(A1497,Metadata!$A$1:$R$1501,18,0)</f>
        <v>4</v>
      </c>
    </row>
    <row r="1498" spans="1:15">
      <c r="A1498" s="4">
        <v>1497</v>
      </c>
      <c r="B1498">
        <f ca="1">VLOOKUP(A1498,Metadata!$A$1:$R$1501,2,0)</f>
        <v>270</v>
      </c>
      <c r="C1498" t="str">
        <f ca="1">VLOOKUP(A1498,Metadata!$A$1:$R$1501,4,0)</f>
        <v>1 month</v>
      </c>
      <c r="D1498">
        <f ca="1">VLOOKUP(A1498,Metadata!$A$1:$R$1501,5,0)</f>
        <v>30</v>
      </c>
      <c r="E1498" s="17" t="str">
        <f ca="1">VLOOKUP(A1498,Metadata!$A$1:$R$1501,7,0)</f>
        <v>Columbus</v>
      </c>
      <c r="F1498" t="str">
        <f ca="1">VLOOKUP(A1498,Metadata!$A$1:$R$1501,8,0)</f>
        <v>Modern, Beach, Nightlife, Park</v>
      </c>
      <c r="G1498" t="str">
        <f ca="1">VLOOKUP(A1498,Metadata!$A$1:$R$1501,9,0)</f>
        <v>North America</v>
      </c>
      <c r="H1498">
        <f ca="1">VLOOKUP(A1498,Metadata!$A$1:$R$1501,10,0)</f>
        <v>1</v>
      </c>
      <c r="I1498">
        <f ca="1">VLOOKUP(A1498,Metadata!$A$1:$R$1501,11,0)</f>
        <v>5760</v>
      </c>
      <c r="J1498">
        <f ca="1">VLOOKUP(A1498,Metadata!$A$1:$R$1501,12,0)</f>
        <v>1</v>
      </c>
      <c r="K1498">
        <f ca="1">VLOOKUP(A1498,Metadata!$A$1:$R$1501,13,0)</f>
        <v>1440</v>
      </c>
      <c r="L1498" s="17">
        <f ca="1">VLOOKUP(A1498,Metadata!$A$1:$R$1501,14,0)</f>
        <v>7200</v>
      </c>
      <c r="M1498" t="str">
        <f ca="1">VLOOKUP(A1498,Metadata!$A$1:$R$1501,15,0)</f>
        <v>Summer</v>
      </c>
      <c r="N1498" t="str">
        <f ca="1">VLOOKUP(A1498,Metadata!$A$1:$R$1501,17,0)</f>
        <v>Friends</v>
      </c>
      <c r="O1498">
        <f ca="1">VLOOKUP(A1498,Metadata!$A$1:$R$1501,18,0)</f>
        <v>6</v>
      </c>
    </row>
    <row r="1499" spans="1:15">
      <c r="A1499" s="4">
        <v>1498</v>
      </c>
      <c r="B1499">
        <f ca="1">VLOOKUP(A1499,Metadata!$A$1:$R$1501,2,0)</f>
        <v>258</v>
      </c>
      <c r="C1499" t="str">
        <f ca="1">VLOOKUP(A1499,Metadata!$A$1:$R$1501,4,0)</f>
        <v>2 weeks</v>
      </c>
      <c r="D1499">
        <f ca="1">VLOOKUP(A1499,Metadata!$A$1:$R$1501,5,0)</f>
        <v>14</v>
      </c>
      <c r="E1499" s="17" t="str">
        <f ca="1">VLOOKUP(A1499,Metadata!$A$1:$R$1501,7,0)</f>
        <v>Vienna</v>
      </c>
      <c r="F1499" t="str">
        <f ca="1">VLOOKUP(A1499,Metadata!$A$1:$R$1501,8,0)</f>
        <v>Terrain</v>
      </c>
      <c r="G1499" t="str">
        <f ca="1">VLOOKUP(A1499,Metadata!$A$1:$R$1501,9,0)</f>
        <v>Europe</v>
      </c>
      <c r="H1499">
        <f ca="1">VLOOKUP(A1499,Metadata!$A$1:$R$1501,10,0)</f>
        <v>2</v>
      </c>
      <c r="I1499">
        <f ca="1">VLOOKUP(A1499,Metadata!$A$1:$R$1501,11,0)</f>
        <v>7336</v>
      </c>
      <c r="J1499">
        <f ca="1">VLOOKUP(A1499,Metadata!$A$1:$R$1501,12,0)</f>
        <v>2</v>
      </c>
      <c r="K1499">
        <f ca="1">VLOOKUP(A1499,Metadata!$A$1:$R$1501,13,0)</f>
        <v>10800</v>
      </c>
      <c r="L1499" s="17">
        <f ca="1">VLOOKUP(A1499,Metadata!$A$1:$R$1501,14,0)</f>
        <v>18136</v>
      </c>
      <c r="M1499" t="str">
        <f ca="1">VLOOKUP(A1499,Metadata!$A$1:$R$1501,15,0)</f>
        <v>Summer</v>
      </c>
      <c r="N1499" t="str">
        <f ca="1">VLOOKUP(A1499,Metadata!$A$1:$R$1501,17,0)</f>
        <v>Family</v>
      </c>
      <c r="O1499">
        <f ca="1">VLOOKUP(A1499,Metadata!$A$1:$R$1501,18,0)</f>
        <v>4</v>
      </c>
    </row>
    <row r="1500" spans="1:15">
      <c r="A1500" s="4">
        <v>1499</v>
      </c>
      <c r="B1500">
        <f ca="1">VLOOKUP(A1500,Metadata!$A$1:$R$1501,2,0)</f>
        <v>54</v>
      </c>
      <c r="C1500" t="str">
        <f ca="1">VLOOKUP(A1500,Metadata!$A$1:$R$1501,4,0)</f>
        <v>1 week</v>
      </c>
      <c r="D1500">
        <f ca="1">VLOOKUP(A1500,Metadata!$A$1:$R$1501,5,0)</f>
        <v>7</v>
      </c>
      <c r="E1500" s="17" t="str">
        <f ca="1">VLOOKUP(A1500,Metadata!$A$1:$R$1501,7,0)</f>
        <v>Montreal</v>
      </c>
      <c r="F1500" t="str">
        <f ca="1">VLOOKUP(A1500,Metadata!$A$1:$R$1501,8,0)</f>
        <v>Modern</v>
      </c>
      <c r="G1500" t="str">
        <f ca="1">VLOOKUP(A1500,Metadata!$A$1:$R$1501,9,0)</f>
        <v>North America</v>
      </c>
      <c r="H1500">
        <f ca="1">VLOOKUP(A1500,Metadata!$A$1:$R$1501,10,0)</f>
        <v>3</v>
      </c>
      <c r="I1500">
        <f ca="1">VLOOKUP(A1500,Metadata!$A$1:$R$1501,11,0)</f>
        <v>15624</v>
      </c>
      <c r="J1500">
        <f ca="1">VLOOKUP(A1500,Metadata!$A$1:$R$1501,12,0)</f>
        <v>2</v>
      </c>
      <c r="K1500">
        <f ca="1">VLOOKUP(A1500,Metadata!$A$1:$R$1501,13,0)</f>
        <v>4800</v>
      </c>
      <c r="L1500" s="17">
        <f ca="1">VLOOKUP(A1500,Metadata!$A$1:$R$1501,14,0)</f>
        <v>20424</v>
      </c>
      <c r="M1500" t="str">
        <f ca="1">VLOOKUP(A1500,Metadata!$A$1:$R$1501,15,0)</f>
        <v>Summer</v>
      </c>
      <c r="N1500" t="str">
        <f ca="1">VLOOKUP(A1500,Metadata!$A$1:$R$1501,17,0)</f>
        <v>Friends</v>
      </c>
      <c r="O1500">
        <f ca="1">VLOOKUP(A1500,Metadata!$A$1:$R$1501,18,0)</f>
        <v>6</v>
      </c>
    </row>
    <row r="1501" spans="1:15">
      <c r="A1501" s="4">
        <v>1500</v>
      </c>
      <c r="B1501">
        <f ca="1">VLOOKUP(A1501,Metadata!$A$1:$R$1501,2,0)</f>
        <v>104</v>
      </c>
      <c r="C1501" t="str">
        <f ca="1">VLOOKUP(A1501,Metadata!$A$1:$R$1501,4,0)</f>
        <v>2 weeks</v>
      </c>
      <c r="D1501">
        <f ca="1">VLOOKUP(A1501,Metadata!$A$1:$R$1501,5,0)</f>
        <v>14</v>
      </c>
      <c r="E1501" s="17" t="str">
        <f ca="1">VLOOKUP(A1501,Metadata!$A$1:$R$1501,7,0)</f>
        <v>Trentino</v>
      </c>
      <c r="F1501" t="str">
        <f ca="1">VLOOKUP(A1501,Metadata!$A$1:$R$1501,8,0)</f>
        <v>Terrain</v>
      </c>
      <c r="G1501" t="str">
        <f ca="1">VLOOKUP(A1501,Metadata!$A$1:$R$1501,9,0)</f>
        <v>Europe</v>
      </c>
      <c r="H1501">
        <f ca="1">VLOOKUP(A1501,Metadata!$A$1:$R$1501,10,0)</f>
        <v>2</v>
      </c>
      <c r="I1501">
        <f ca="1">VLOOKUP(A1501,Metadata!$A$1:$R$1501,11,0)</f>
        <v>868</v>
      </c>
      <c r="J1501">
        <f ca="1">VLOOKUP(A1501,Metadata!$A$1:$R$1501,12,0)</f>
        <v>2</v>
      </c>
      <c r="K1501">
        <f ca="1">VLOOKUP(A1501,Metadata!$A$1:$R$1501,13,0)</f>
        <v>3640</v>
      </c>
      <c r="L1501" s="17">
        <f ca="1">VLOOKUP(A1501,Metadata!$A$1:$R$1501,14,0)</f>
        <v>4508</v>
      </c>
      <c r="M1501" t="str">
        <f ca="1">VLOOKUP(A1501,Metadata!$A$1:$R$1501,15,0)</f>
        <v>Summer</v>
      </c>
      <c r="N1501" t="str">
        <f ca="1">VLOOKUP(A1501,Metadata!$A$1:$R$1501,17,0)</f>
        <v>Romantic</v>
      </c>
      <c r="O1501">
        <f ca="1">VLOOKUP(A1501,Metadata!$A$1:$R$1501,18,0)</f>
        <v>2</v>
      </c>
    </row>
    <row r="1502" spans="1:15">
      <c r="A1502" s="4"/>
    </row>
    <row r="1503" spans="1:15">
      <c r="A1503" s="4"/>
    </row>
    <row r="1504" spans="1:15">
      <c r="A1504" s="4"/>
    </row>
    <row r="1505" spans="1:1">
      <c r="A1505" s="4"/>
    </row>
    <row r="1506" spans="1:1">
      <c r="A1506" s="4"/>
    </row>
    <row r="1507" spans="1:1">
      <c r="A1507" s="4"/>
    </row>
    <row r="1508" spans="1:1">
      <c r="A1508" s="4"/>
    </row>
    <row r="1509" spans="1:1">
      <c r="A1509" s="4"/>
    </row>
    <row r="1510" spans="1:1">
      <c r="A1510" s="4"/>
    </row>
    <row r="1511" spans="1:1">
      <c r="A1511" s="4"/>
    </row>
    <row r="1512" spans="1:1">
      <c r="A1512" s="4"/>
    </row>
    <row r="1513" spans="1:1">
      <c r="A1513" s="4"/>
    </row>
    <row r="1514" spans="1:1">
      <c r="A1514" s="4"/>
    </row>
    <row r="1515" spans="1:1">
      <c r="A1515" s="4"/>
    </row>
    <row r="1516" spans="1:1">
      <c r="A1516" s="4"/>
    </row>
    <row r="1517" spans="1:1">
      <c r="A1517" s="4"/>
    </row>
    <row r="1518" spans="1:1">
      <c r="A1518" s="4"/>
    </row>
    <row r="1519" spans="1:1">
      <c r="A1519" s="4"/>
    </row>
    <row r="1520" spans="1:1">
      <c r="A1520" s="4"/>
    </row>
    <row r="1521" spans="1:1">
      <c r="A1521" s="4"/>
    </row>
    <row r="1522" spans="1:1">
      <c r="A1522" s="4"/>
    </row>
    <row r="1523" spans="1:1">
      <c r="A1523" s="4"/>
    </row>
    <row r="1524" spans="1:1">
      <c r="A1524" s="4"/>
    </row>
    <row r="1525" spans="1:1">
      <c r="A1525" s="4"/>
    </row>
    <row r="1526" spans="1:1">
      <c r="A1526" s="4"/>
    </row>
    <row r="1527" spans="1:1">
      <c r="A1527" s="4"/>
    </row>
    <row r="1528" spans="1:1">
      <c r="A1528" s="4"/>
    </row>
    <row r="1529" spans="1:1">
      <c r="A1529" s="4"/>
    </row>
    <row r="1530" spans="1:1">
      <c r="A1530" s="4"/>
    </row>
    <row r="1531" spans="1:1">
      <c r="A1531" s="4"/>
    </row>
    <row r="1532" spans="1:1">
      <c r="A1532" s="4"/>
    </row>
    <row r="1533" spans="1:1">
      <c r="A1533" s="4"/>
    </row>
    <row r="1534" spans="1:1">
      <c r="A1534" s="4"/>
    </row>
    <row r="1535" spans="1:1">
      <c r="A1535" s="4"/>
    </row>
    <row r="1536" spans="1:1">
      <c r="A1536" s="4"/>
    </row>
    <row r="1537" spans="1:1">
      <c r="A1537" s="4"/>
    </row>
    <row r="1538" spans="1:1">
      <c r="A1538" s="4"/>
    </row>
    <row r="1539" spans="1:1">
      <c r="A1539" s="4"/>
    </row>
    <row r="1540" spans="1:1">
      <c r="A1540" s="4"/>
    </row>
    <row r="1541" spans="1:1">
      <c r="A1541" s="4"/>
    </row>
    <row r="1542" spans="1:1">
      <c r="A1542" s="4"/>
    </row>
    <row r="1543" spans="1:1">
      <c r="A1543" s="4"/>
    </row>
    <row r="1544" spans="1:1">
      <c r="A1544" s="4"/>
    </row>
    <row r="1545" spans="1:1">
      <c r="A1545" s="4"/>
    </row>
    <row r="1546" spans="1:1">
      <c r="A1546" s="4"/>
    </row>
    <row r="1547" spans="1:1">
      <c r="A1547" s="4"/>
    </row>
    <row r="1548" spans="1:1">
      <c r="A1548" s="4"/>
    </row>
    <row r="1549" spans="1:1">
      <c r="A1549" s="4"/>
    </row>
    <row r="1550" spans="1:1">
      <c r="A1550" s="4"/>
    </row>
    <row r="1551" spans="1:1">
      <c r="A1551" s="4"/>
    </row>
    <row r="1552" spans="1:1">
      <c r="A1552" s="4"/>
    </row>
    <row r="1553" spans="1:1">
      <c r="A1553" s="4"/>
    </row>
    <row r="1554" spans="1:1">
      <c r="A1554" s="4"/>
    </row>
    <row r="1555" spans="1:1">
      <c r="A1555" s="4"/>
    </row>
    <row r="1556" spans="1:1">
      <c r="A1556" s="4"/>
    </row>
    <row r="1557" spans="1:1">
      <c r="A1557" s="4"/>
    </row>
    <row r="1558" spans="1:1">
      <c r="A1558" s="4"/>
    </row>
    <row r="1559" spans="1:1">
      <c r="A1559" s="4"/>
    </row>
    <row r="1560" spans="1:1">
      <c r="A1560" s="4"/>
    </row>
    <row r="1561" spans="1:1">
      <c r="A1561" s="4"/>
    </row>
    <row r="1562" spans="1:1">
      <c r="A1562" s="4"/>
    </row>
    <row r="1563" spans="1:1">
      <c r="A1563" s="4"/>
    </row>
    <row r="1564" spans="1:1">
      <c r="A1564" s="4"/>
    </row>
    <row r="1565" spans="1:1">
      <c r="A1565" s="4"/>
    </row>
    <row r="1566" spans="1:1">
      <c r="A1566" s="4"/>
    </row>
    <row r="1567" spans="1:1">
      <c r="A1567" s="4"/>
    </row>
    <row r="1568" spans="1:1">
      <c r="A1568" s="4"/>
    </row>
    <row r="1569" spans="1:1">
      <c r="A1569" s="4"/>
    </row>
    <row r="1570" spans="1:1">
      <c r="A1570" s="4"/>
    </row>
    <row r="1571" spans="1:1">
      <c r="A1571" s="4"/>
    </row>
    <row r="1572" spans="1:1">
      <c r="A1572" s="4"/>
    </row>
    <row r="1573" spans="1:1">
      <c r="A1573" s="4"/>
    </row>
    <row r="1574" spans="1:1">
      <c r="A1574" s="4"/>
    </row>
    <row r="1575" spans="1:1">
      <c r="A1575" s="4"/>
    </row>
    <row r="1576" spans="1:1">
      <c r="A1576" s="4"/>
    </row>
    <row r="1577" spans="1:1">
      <c r="A1577" s="4"/>
    </row>
    <row r="1578" spans="1:1">
      <c r="A1578" s="4"/>
    </row>
    <row r="1579" spans="1:1">
      <c r="A1579" s="4"/>
    </row>
    <row r="1580" spans="1:1">
      <c r="A1580" s="4"/>
    </row>
    <row r="1581" spans="1:1">
      <c r="A1581" s="4"/>
    </row>
    <row r="1582" spans="1:1">
      <c r="A1582" s="4"/>
    </row>
    <row r="1583" spans="1:1">
      <c r="A1583" s="4"/>
    </row>
    <row r="1584" spans="1:1">
      <c r="A1584" s="4"/>
    </row>
    <row r="1585" spans="1:1">
      <c r="A1585" s="4"/>
    </row>
    <row r="1586" spans="1:1">
      <c r="A1586" s="4"/>
    </row>
    <row r="1587" spans="1:1">
      <c r="A1587" s="4"/>
    </row>
    <row r="1588" spans="1:1">
      <c r="A1588" s="4"/>
    </row>
    <row r="1589" spans="1:1">
      <c r="A1589" s="4"/>
    </row>
    <row r="1590" spans="1:1">
      <c r="A1590" s="4"/>
    </row>
    <row r="1591" spans="1:1">
      <c r="A1591" s="4"/>
    </row>
    <row r="1592" spans="1:1">
      <c r="A1592" s="4"/>
    </row>
    <row r="1593" spans="1:1">
      <c r="A1593" s="4"/>
    </row>
    <row r="1594" spans="1:1">
      <c r="A1594" s="4"/>
    </row>
    <row r="1595" spans="1:1">
      <c r="A1595" s="4"/>
    </row>
    <row r="1596" spans="1:1">
      <c r="A1596" s="4"/>
    </row>
    <row r="1597" spans="1:1">
      <c r="A1597" s="4"/>
    </row>
    <row r="1598" spans="1:1">
      <c r="A1598" s="4"/>
    </row>
    <row r="1599" spans="1:1">
      <c r="A1599" s="4"/>
    </row>
    <row r="1600" spans="1:1">
      <c r="A1600" s="4"/>
    </row>
    <row r="1601" spans="1:1">
      <c r="A1601" s="4"/>
    </row>
    <row r="1602" spans="1:1">
      <c r="A1602" s="4"/>
    </row>
    <row r="1603" spans="1:1">
      <c r="A1603" s="4"/>
    </row>
    <row r="1604" spans="1:1">
      <c r="A1604" s="4"/>
    </row>
    <row r="1605" spans="1:1">
      <c r="A1605" s="4"/>
    </row>
    <row r="1606" spans="1:1">
      <c r="A1606" s="4"/>
    </row>
    <row r="1607" spans="1:1">
      <c r="A1607" s="4"/>
    </row>
    <row r="1608" spans="1:1">
      <c r="A1608" s="4"/>
    </row>
    <row r="1609" spans="1:1">
      <c r="A1609" s="4"/>
    </row>
    <row r="1610" spans="1:1">
      <c r="A1610" s="4"/>
    </row>
    <row r="1611" spans="1:1">
      <c r="A1611" s="4"/>
    </row>
    <row r="1612" spans="1:1">
      <c r="A1612" s="4"/>
    </row>
    <row r="1613" spans="1:1">
      <c r="A1613" s="4"/>
    </row>
    <row r="1614" spans="1:1">
      <c r="A1614" s="4"/>
    </row>
    <row r="1615" spans="1:1">
      <c r="A1615" s="4"/>
    </row>
    <row r="1616" spans="1:1">
      <c r="A1616" s="4"/>
    </row>
    <row r="1617" spans="1:1">
      <c r="A1617" s="4"/>
    </row>
    <row r="1618" spans="1:1">
      <c r="A1618" s="4"/>
    </row>
    <row r="1619" spans="1:1">
      <c r="A1619" s="4"/>
    </row>
    <row r="1620" spans="1:1">
      <c r="A1620" s="4"/>
    </row>
    <row r="1621" spans="1:1">
      <c r="A1621" s="4"/>
    </row>
    <row r="1622" spans="1:1">
      <c r="A1622" s="4"/>
    </row>
    <row r="1623" spans="1:1">
      <c r="A1623" s="4"/>
    </row>
    <row r="1624" spans="1:1">
      <c r="A1624" s="4"/>
    </row>
    <row r="1625" spans="1:1">
      <c r="A1625" s="4"/>
    </row>
    <row r="1626" spans="1:1">
      <c r="A1626" s="4"/>
    </row>
    <row r="1627" spans="1:1">
      <c r="A1627" s="4"/>
    </row>
    <row r="1628" spans="1:1">
      <c r="A1628" s="4"/>
    </row>
    <row r="1629" spans="1:1">
      <c r="A1629" s="4"/>
    </row>
    <row r="1630" spans="1:1">
      <c r="A1630" s="4"/>
    </row>
    <row r="1631" spans="1:1">
      <c r="A1631" s="4"/>
    </row>
    <row r="1632" spans="1:1">
      <c r="A1632" s="4"/>
    </row>
    <row r="1633" spans="1:1">
      <c r="A1633" s="4"/>
    </row>
    <row r="1634" spans="1:1">
      <c r="A1634" s="4"/>
    </row>
    <row r="1635" spans="1:1">
      <c r="A1635" s="4"/>
    </row>
    <row r="1636" spans="1:1">
      <c r="A1636" s="4"/>
    </row>
    <row r="1637" spans="1:1">
      <c r="A1637" s="4"/>
    </row>
    <row r="1638" spans="1:1">
      <c r="A1638" s="4"/>
    </row>
    <row r="1639" spans="1:1">
      <c r="A1639" s="4"/>
    </row>
    <row r="1640" spans="1:1">
      <c r="A1640" s="4"/>
    </row>
    <row r="1641" spans="1:1">
      <c r="A1641" s="4"/>
    </row>
    <row r="1642" spans="1:1">
      <c r="A1642" s="4"/>
    </row>
    <row r="1643" spans="1:1">
      <c r="A1643" s="4"/>
    </row>
    <row r="1644" spans="1:1">
      <c r="A1644" s="4"/>
    </row>
    <row r="1645" spans="1:1">
      <c r="A1645" s="4"/>
    </row>
    <row r="1646" spans="1:1">
      <c r="A1646" s="4"/>
    </row>
    <row r="1647" spans="1:1">
      <c r="A1647" s="4"/>
    </row>
    <row r="1648" spans="1:1">
      <c r="A1648" s="4"/>
    </row>
    <row r="1649" spans="1:1">
      <c r="A1649" s="4"/>
    </row>
    <row r="1650" spans="1:1">
      <c r="A1650" s="4"/>
    </row>
    <row r="1651" spans="1:1">
      <c r="A1651" s="4"/>
    </row>
    <row r="1652" spans="1:1">
      <c r="A1652" s="4"/>
    </row>
    <row r="1653" spans="1:1">
      <c r="A1653" s="4"/>
    </row>
    <row r="1654" spans="1:1">
      <c r="A1654" s="4"/>
    </row>
    <row r="1655" spans="1:1">
      <c r="A1655" s="4"/>
    </row>
    <row r="1656" spans="1:1">
      <c r="A1656" s="4"/>
    </row>
    <row r="1657" spans="1:1">
      <c r="A1657" s="4"/>
    </row>
    <row r="1658" spans="1:1">
      <c r="A1658" s="4"/>
    </row>
    <row r="1659" spans="1:1">
      <c r="A1659" s="4"/>
    </row>
    <row r="1660" spans="1:1">
      <c r="A1660" s="4"/>
    </row>
    <row r="1661" spans="1:1">
      <c r="A1661" s="4"/>
    </row>
    <row r="1662" spans="1:1">
      <c r="A1662" s="4"/>
    </row>
    <row r="1663" spans="1:1">
      <c r="A1663" s="4"/>
    </row>
    <row r="1664" spans="1:1">
      <c r="A1664" s="4"/>
    </row>
    <row r="1665" spans="1:1">
      <c r="A1665" s="4"/>
    </row>
    <row r="1666" spans="1:1">
      <c r="A1666" s="4"/>
    </row>
    <row r="1667" spans="1:1">
      <c r="A1667" s="4"/>
    </row>
    <row r="1668" spans="1:1">
      <c r="A1668" s="4"/>
    </row>
    <row r="1669" spans="1:1">
      <c r="A1669" s="4"/>
    </row>
    <row r="1670" spans="1:1">
      <c r="A1670" s="4"/>
    </row>
    <row r="1671" spans="1:1">
      <c r="A1671" s="4"/>
    </row>
    <row r="1672" spans="1:1">
      <c r="A1672" s="4"/>
    </row>
    <row r="1673" spans="1:1">
      <c r="A1673" s="4"/>
    </row>
    <row r="1674" spans="1:1">
      <c r="A1674" s="4"/>
    </row>
    <row r="1675" spans="1:1">
      <c r="A1675" s="4"/>
    </row>
    <row r="1676" spans="1:1">
      <c r="A1676" s="4"/>
    </row>
    <row r="1677" spans="1:1">
      <c r="A1677" s="4"/>
    </row>
    <row r="1678" spans="1:1">
      <c r="A1678" s="4"/>
    </row>
    <row r="1679" spans="1:1">
      <c r="A1679" s="4"/>
    </row>
    <row r="1680" spans="1:1">
      <c r="A1680" s="4"/>
    </row>
    <row r="1681" spans="1:1">
      <c r="A1681" s="4"/>
    </row>
    <row r="1682" spans="1:1">
      <c r="A1682" s="4"/>
    </row>
    <row r="1683" spans="1:1">
      <c r="A1683" s="4"/>
    </row>
    <row r="1684" spans="1:1">
      <c r="A1684" s="4"/>
    </row>
    <row r="1685" spans="1:1">
      <c r="A1685" s="4"/>
    </row>
    <row r="1686" spans="1:1">
      <c r="A1686" s="4"/>
    </row>
    <row r="1687" spans="1:1">
      <c r="A1687" s="4"/>
    </row>
    <row r="1688" spans="1:1">
      <c r="A1688" s="4"/>
    </row>
    <row r="1689" spans="1:1">
      <c r="A1689" s="4"/>
    </row>
    <row r="1690" spans="1:1">
      <c r="A1690" s="4"/>
    </row>
    <row r="1691" spans="1:1">
      <c r="A1691" s="4"/>
    </row>
    <row r="1692" spans="1:1">
      <c r="A1692" s="4"/>
    </row>
    <row r="1693" spans="1:1">
      <c r="A1693" s="4"/>
    </row>
    <row r="1694" spans="1:1">
      <c r="A1694" s="4"/>
    </row>
    <row r="1695" spans="1:1">
      <c r="A1695" s="4"/>
    </row>
    <row r="1696" spans="1:1">
      <c r="A1696" s="4"/>
    </row>
    <row r="1697" spans="1:1">
      <c r="A1697" s="4"/>
    </row>
    <row r="1698" spans="1:1">
      <c r="A1698" s="4"/>
    </row>
    <row r="1699" spans="1:1">
      <c r="A1699" s="4"/>
    </row>
    <row r="1700" spans="1:1">
      <c r="A1700" s="4"/>
    </row>
    <row r="1701" spans="1:1">
      <c r="A1701" s="4"/>
    </row>
    <row r="1702" spans="1:1">
      <c r="A1702" s="4"/>
    </row>
    <row r="1703" spans="1:1">
      <c r="A1703" s="4"/>
    </row>
    <row r="1704" spans="1:1">
      <c r="A1704" s="4"/>
    </row>
    <row r="1705" spans="1:1">
      <c r="A1705" s="4"/>
    </row>
    <row r="1706" spans="1:1">
      <c r="A1706" s="4"/>
    </row>
    <row r="1707" spans="1:1">
      <c r="A1707" s="4"/>
    </row>
    <row r="1708" spans="1:1">
      <c r="A1708" s="4"/>
    </row>
    <row r="1709" spans="1:1">
      <c r="A1709" s="4"/>
    </row>
    <row r="1710" spans="1:1">
      <c r="A1710" s="4"/>
    </row>
    <row r="1711" spans="1:1">
      <c r="A1711" s="4"/>
    </row>
    <row r="1712" spans="1:1">
      <c r="A1712" s="4"/>
    </row>
    <row r="1713" spans="1:1">
      <c r="A1713" s="4"/>
    </row>
    <row r="1714" spans="1:1">
      <c r="A1714" s="4"/>
    </row>
    <row r="1715" spans="1:1">
      <c r="A1715" s="4"/>
    </row>
    <row r="1716" spans="1:1">
      <c r="A1716" s="4"/>
    </row>
    <row r="1717" spans="1:1">
      <c r="A1717" s="4"/>
    </row>
    <row r="1718" spans="1:1">
      <c r="A1718" s="4"/>
    </row>
    <row r="1719" spans="1:1">
      <c r="A1719" s="4"/>
    </row>
    <row r="1720" spans="1:1">
      <c r="A1720" s="4"/>
    </row>
    <row r="1721" spans="1:1">
      <c r="A1721" s="4"/>
    </row>
    <row r="1722" spans="1:1">
      <c r="A1722" s="4"/>
    </row>
    <row r="1723" spans="1:1">
      <c r="A1723" s="4"/>
    </row>
    <row r="1724" spans="1:1">
      <c r="A1724" s="4"/>
    </row>
    <row r="1725" spans="1:1">
      <c r="A1725" s="4"/>
    </row>
    <row r="1726" spans="1:1">
      <c r="A1726" s="4"/>
    </row>
    <row r="1727" spans="1:1">
      <c r="A1727" s="4"/>
    </row>
    <row r="1728" spans="1:1">
      <c r="A1728" s="4"/>
    </row>
    <row r="1729" spans="1:1">
      <c r="A1729" s="4"/>
    </row>
    <row r="1730" spans="1:1">
      <c r="A1730" s="4"/>
    </row>
    <row r="1731" spans="1:1">
      <c r="A1731" s="4"/>
    </row>
    <row r="1732" spans="1:1">
      <c r="A1732" s="4"/>
    </row>
    <row r="1733" spans="1:1">
      <c r="A1733" s="4"/>
    </row>
    <row r="1734" spans="1:1">
      <c r="A1734" s="4"/>
    </row>
    <row r="1735" spans="1:1">
      <c r="A1735" s="4"/>
    </row>
    <row r="1736" spans="1:1">
      <c r="A1736" s="4"/>
    </row>
    <row r="1737" spans="1:1">
      <c r="A1737" s="4"/>
    </row>
    <row r="1738" spans="1:1">
      <c r="A1738" s="4"/>
    </row>
    <row r="1739" spans="1:1">
      <c r="A1739" s="4"/>
    </row>
    <row r="1740" spans="1:1">
      <c r="A1740" s="4"/>
    </row>
    <row r="1741" spans="1:1">
      <c r="A1741" s="4"/>
    </row>
    <row r="1742" spans="1:1">
      <c r="A1742" s="4"/>
    </row>
    <row r="1743" spans="1:1">
      <c r="A1743" s="4"/>
    </row>
    <row r="1744" spans="1:1">
      <c r="A1744" s="4"/>
    </row>
    <row r="1745" spans="1:1">
      <c r="A1745" s="4"/>
    </row>
    <row r="1746" spans="1:1">
      <c r="A1746" s="4"/>
    </row>
    <row r="1747" spans="1:1">
      <c r="A1747" s="4"/>
    </row>
    <row r="1748" spans="1:1">
      <c r="A1748" s="4"/>
    </row>
    <row r="1749" spans="1:1">
      <c r="A1749" s="4"/>
    </row>
    <row r="1750" spans="1:1">
      <c r="A1750" s="4"/>
    </row>
    <row r="1751" spans="1:1">
      <c r="A1751" s="4"/>
    </row>
    <row r="1752" spans="1:1">
      <c r="A1752" s="4"/>
    </row>
    <row r="1753" spans="1:1">
      <c r="A1753" s="4"/>
    </row>
    <row r="1754" spans="1:1">
      <c r="A1754" s="4"/>
    </row>
    <row r="1755" spans="1:1">
      <c r="A1755" s="4"/>
    </row>
    <row r="1756" spans="1:1">
      <c r="A1756" s="4"/>
    </row>
    <row r="1757" spans="1:1">
      <c r="A1757" s="4"/>
    </row>
    <row r="1758" spans="1:1">
      <c r="A1758" s="4"/>
    </row>
    <row r="1759" spans="1:1">
      <c r="A1759" s="4"/>
    </row>
    <row r="1760" spans="1:1">
      <c r="A1760" s="4"/>
    </row>
    <row r="1761" spans="1:1">
      <c r="A1761" s="4"/>
    </row>
    <row r="1762" spans="1:1">
      <c r="A1762" s="4"/>
    </row>
    <row r="1763" spans="1:1">
      <c r="A1763" s="4"/>
    </row>
    <row r="1764" spans="1:1">
      <c r="A1764" s="4"/>
    </row>
    <row r="1765" spans="1:1">
      <c r="A1765" s="4"/>
    </row>
    <row r="1766" spans="1:1">
      <c r="A1766" s="4"/>
    </row>
    <row r="1767" spans="1:1">
      <c r="A1767" s="4"/>
    </row>
    <row r="1768" spans="1:1">
      <c r="A1768" s="4"/>
    </row>
    <row r="1769" spans="1:1">
      <c r="A1769" s="4"/>
    </row>
    <row r="1770" spans="1:1">
      <c r="A1770" s="4"/>
    </row>
    <row r="1771" spans="1:1">
      <c r="A1771" s="4"/>
    </row>
    <row r="1772" spans="1:1">
      <c r="A1772" s="4"/>
    </row>
    <row r="1773" spans="1:1">
      <c r="A1773" s="4"/>
    </row>
    <row r="1774" spans="1:1">
      <c r="A1774" s="4"/>
    </row>
    <row r="1775" spans="1:1">
      <c r="A1775" s="4"/>
    </row>
    <row r="1776" spans="1:1">
      <c r="A1776" s="4"/>
    </row>
    <row r="1777" spans="1:1">
      <c r="A1777" s="4"/>
    </row>
    <row r="1778" spans="1:1">
      <c r="A1778" s="4"/>
    </row>
    <row r="1779" spans="1:1">
      <c r="A1779" s="4"/>
    </row>
    <row r="1780" spans="1:1">
      <c r="A1780" s="4"/>
    </row>
    <row r="1781" spans="1:1">
      <c r="A1781" s="4"/>
    </row>
    <row r="1782" spans="1:1">
      <c r="A1782" s="4"/>
    </row>
    <row r="1783" spans="1:1">
      <c r="A1783" s="4"/>
    </row>
    <row r="1784" spans="1:1">
      <c r="A1784" s="4"/>
    </row>
    <row r="1785" spans="1:1">
      <c r="A1785" s="4"/>
    </row>
    <row r="1786" spans="1:1">
      <c r="A1786" s="4"/>
    </row>
    <row r="1787" spans="1:1">
      <c r="A1787" s="4"/>
    </row>
    <row r="1788" spans="1:1">
      <c r="A1788" s="4"/>
    </row>
    <row r="1789" spans="1:1">
      <c r="A1789" s="4"/>
    </row>
    <row r="1790" spans="1:1">
      <c r="A1790" s="4"/>
    </row>
    <row r="1791" spans="1:1">
      <c r="A1791" s="4"/>
    </row>
    <row r="1792" spans="1:1">
      <c r="A1792" s="4"/>
    </row>
    <row r="1793" spans="1:1">
      <c r="A1793" s="4"/>
    </row>
    <row r="1794" spans="1:1">
      <c r="A1794" s="4"/>
    </row>
    <row r="1795" spans="1:1">
      <c r="A1795" s="4"/>
    </row>
    <row r="1796" spans="1:1">
      <c r="A1796" s="4"/>
    </row>
    <row r="1797" spans="1:1">
      <c r="A1797" s="4"/>
    </row>
    <row r="1798" spans="1:1">
      <c r="A1798" s="4"/>
    </row>
    <row r="1799" spans="1:1">
      <c r="A1799" s="4"/>
    </row>
    <row r="1800" spans="1:1">
      <c r="A1800" s="4"/>
    </row>
    <row r="1801" spans="1:1">
      <c r="A1801" s="4"/>
    </row>
    <row r="1802" spans="1:1">
      <c r="A1802" s="4"/>
    </row>
    <row r="1803" spans="1:1">
      <c r="A1803" s="4"/>
    </row>
    <row r="1804" spans="1:1">
      <c r="A1804" s="4"/>
    </row>
    <row r="1805" spans="1:1">
      <c r="A1805" s="4"/>
    </row>
    <row r="1806" spans="1:1">
      <c r="A1806" s="4"/>
    </row>
    <row r="1807" spans="1:1">
      <c r="A1807" s="4"/>
    </row>
    <row r="1808" spans="1:1">
      <c r="A1808" s="4"/>
    </row>
    <row r="1809" spans="1:1">
      <c r="A1809" s="4"/>
    </row>
    <row r="1810" spans="1:1">
      <c r="A1810" s="4"/>
    </row>
    <row r="1811" spans="1:1">
      <c r="A1811" s="4"/>
    </row>
    <row r="1812" spans="1:1">
      <c r="A1812" s="4"/>
    </row>
    <row r="1813" spans="1:1">
      <c r="A1813" s="4"/>
    </row>
    <row r="1814" spans="1:1">
      <c r="A1814" s="4"/>
    </row>
    <row r="1815" spans="1:1">
      <c r="A1815" s="4"/>
    </row>
    <row r="1816" spans="1:1">
      <c r="A1816" s="4"/>
    </row>
    <row r="1817" spans="1:1">
      <c r="A1817" s="4"/>
    </row>
    <row r="1818" spans="1:1">
      <c r="A1818" s="4"/>
    </row>
    <row r="1819" spans="1:1">
      <c r="A1819" s="4"/>
    </row>
    <row r="1820" spans="1:1">
      <c r="A1820" s="4"/>
    </row>
    <row r="1821" spans="1:1">
      <c r="A1821" s="4"/>
    </row>
    <row r="1822" spans="1:1">
      <c r="A1822" s="4"/>
    </row>
    <row r="1823" spans="1:1">
      <c r="A1823" s="4"/>
    </row>
    <row r="1824" spans="1:1">
      <c r="A1824" s="4"/>
    </row>
    <row r="1825" spans="1:1">
      <c r="A1825" s="4"/>
    </row>
    <row r="1826" spans="1:1">
      <c r="A1826" s="4"/>
    </row>
    <row r="1827" spans="1:1">
      <c r="A1827" s="4"/>
    </row>
    <row r="1828" spans="1:1">
      <c r="A1828" s="4"/>
    </row>
    <row r="1829" spans="1:1">
      <c r="A1829" s="4"/>
    </row>
    <row r="1830" spans="1:1">
      <c r="A1830" s="4"/>
    </row>
    <row r="1831" spans="1:1">
      <c r="A1831" s="4"/>
    </row>
    <row r="1832" spans="1:1">
      <c r="A1832" s="4"/>
    </row>
    <row r="1833" spans="1:1">
      <c r="A1833" s="4"/>
    </row>
    <row r="1834" spans="1:1">
      <c r="A1834" s="4"/>
    </row>
    <row r="1835" spans="1:1">
      <c r="A1835" s="4"/>
    </row>
    <row r="1836" spans="1:1">
      <c r="A1836" s="4"/>
    </row>
    <row r="1837" spans="1:1">
      <c r="A1837" s="4"/>
    </row>
    <row r="1838" spans="1:1">
      <c r="A1838" s="4"/>
    </row>
    <row r="1839" spans="1:1">
      <c r="A1839" s="4"/>
    </row>
    <row r="1840" spans="1:1">
      <c r="A1840" s="4"/>
    </row>
    <row r="1841" spans="1:1">
      <c r="A1841" s="4"/>
    </row>
    <row r="1842" spans="1:1">
      <c r="A1842" s="4"/>
    </row>
    <row r="1843" spans="1:1">
      <c r="A1843" s="4"/>
    </row>
    <row r="1844" spans="1:1">
      <c r="A1844" s="4"/>
    </row>
    <row r="1845" spans="1:1">
      <c r="A1845" s="4"/>
    </row>
    <row r="1846" spans="1:1">
      <c r="A1846" s="4"/>
    </row>
    <row r="1847" spans="1:1">
      <c r="A1847" s="4"/>
    </row>
    <row r="1848" spans="1:1">
      <c r="A1848" s="4"/>
    </row>
    <row r="1849" spans="1:1">
      <c r="A1849" s="4"/>
    </row>
    <row r="1850" spans="1:1">
      <c r="A1850" s="4"/>
    </row>
    <row r="1851" spans="1:1">
      <c r="A1851" s="4"/>
    </row>
    <row r="1852" spans="1:1">
      <c r="A1852" s="4"/>
    </row>
    <row r="1853" spans="1:1">
      <c r="A1853" s="4"/>
    </row>
    <row r="1854" spans="1:1">
      <c r="A1854" s="4"/>
    </row>
    <row r="1855" spans="1:1">
      <c r="A1855" s="4"/>
    </row>
    <row r="1856" spans="1:1">
      <c r="A1856" s="4"/>
    </row>
    <row r="1857" spans="1:1">
      <c r="A1857" s="4"/>
    </row>
    <row r="1858" spans="1:1">
      <c r="A1858" s="4"/>
    </row>
    <row r="1859" spans="1:1">
      <c r="A1859" s="4"/>
    </row>
    <row r="1860" spans="1:1">
      <c r="A1860" s="4"/>
    </row>
    <row r="1861" spans="1:1">
      <c r="A1861" s="4"/>
    </row>
    <row r="1862" spans="1:1">
      <c r="A1862" s="4"/>
    </row>
    <row r="1863" spans="1:1">
      <c r="A1863" s="4"/>
    </row>
    <row r="1864" spans="1:1">
      <c r="A1864" s="4"/>
    </row>
    <row r="1865" spans="1:1">
      <c r="A1865" s="4"/>
    </row>
    <row r="1866" spans="1:1">
      <c r="A1866" s="4"/>
    </row>
    <row r="1867" spans="1:1">
      <c r="A1867" s="4"/>
    </row>
    <row r="1868" spans="1:1">
      <c r="A1868" s="4"/>
    </row>
    <row r="1869" spans="1:1">
      <c r="A1869" s="4"/>
    </row>
    <row r="1870" spans="1:1">
      <c r="A1870" s="4"/>
    </row>
    <row r="1871" spans="1:1">
      <c r="A1871" s="4"/>
    </row>
    <row r="1872" spans="1:1">
      <c r="A1872" s="4"/>
    </row>
    <row r="1873" spans="1:1">
      <c r="A1873" s="4"/>
    </row>
    <row r="1874" spans="1:1">
      <c r="A1874" s="4"/>
    </row>
    <row r="1875" spans="1:1">
      <c r="A1875" s="4"/>
    </row>
    <row r="1876" spans="1:1">
      <c r="A1876" s="4"/>
    </row>
    <row r="1877" spans="1:1">
      <c r="A1877" s="4"/>
    </row>
    <row r="1878" spans="1:1">
      <c r="A1878" s="4"/>
    </row>
    <row r="1879" spans="1:1">
      <c r="A1879" s="4"/>
    </row>
    <row r="1880" spans="1:1">
      <c r="A1880" s="4"/>
    </row>
    <row r="1881" spans="1:1">
      <c r="A1881" s="4"/>
    </row>
    <row r="1882" spans="1:1">
      <c r="A1882" s="4"/>
    </row>
    <row r="1883" spans="1:1">
      <c r="A1883" s="4"/>
    </row>
    <row r="1884" spans="1:1">
      <c r="A1884" s="4"/>
    </row>
    <row r="1885" spans="1:1">
      <c r="A1885" s="4"/>
    </row>
    <row r="1886" spans="1:1">
      <c r="A1886" s="4"/>
    </row>
    <row r="1887" spans="1:1">
      <c r="A1887" s="4"/>
    </row>
    <row r="1888" spans="1:1">
      <c r="A1888" s="4"/>
    </row>
    <row r="1889" spans="1:1">
      <c r="A1889" s="4"/>
    </row>
    <row r="1890" spans="1:1">
      <c r="A1890" s="4"/>
    </row>
    <row r="1891" spans="1:1">
      <c r="A1891" s="4"/>
    </row>
    <row r="1892" spans="1:1">
      <c r="A1892" s="4"/>
    </row>
    <row r="1893" spans="1:1">
      <c r="A1893" s="4"/>
    </row>
    <row r="1894" spans="1:1">
      <c r="A1894" s="4"/>
    </row>
    <row r="1895" spans="1:1">
      <c r="A1895" s="4"/>
    </row>
    <row r="1896" spans="1:1">
      <c r="A1896" s="4"/>
    </row>
    <row r="1897" spans="1:1">
      <c r="A1897" s="4"/>
    </row>
    <row r="1898" spans="1:1">
      <c r="A1898" s="4"/>
    </row>
    <row r="1899" spans="1:1">
      <c r="A1899" s="4"/>
    </row>
    <row r="1900" spans="1:1">
      <c r="A1900" s="4"/>
    </row>
    <row r="1901" spans="1:1">
      <c r="A1901" s="4"/>
    </row>
    <row r="1902" spans="1:1">
      <c r="A1902" s="4"/>
    </row>
    <row r="1903" spans="1:1">
      <c r="A1903" s="4"/>
    </row>
    <row r="1904" spans="1:1">
      <c r="A1904" s="4"/>
    </row>
    <row r="1905" spans="1:1">
      <c r="A1905" s="4"/>
    </row>
    <row r="1906" spans="1:1">
      <c r="A1906" s="4"/>
    </row>
    <row r="1907" spans="1:1">
      <c r="A1907" s="4"/>
    </row>
    <row r="1908" spans="1:1">
      <c r="A1908" s="4"/>
    </row>
    <row r="1909" spans="1:1">
      <c r="A1909" s="4"/>
    </row>
    <row r="1910" spans="1:1">
      <c r="A1910" s="4"/>
    </row>
    <row r="1911" spans="1:1">
      <c r="A1911" s="4"/>
    </row>
    <row r="1912" spans="1:1">
      <c r="A1912" s="4"/>
    </row>
    <row r="1913" spans="1:1">
      <c r="A1913" s="4"/>
    </row>
    <row r="1914" spans="1:1">
      <c r="A1914" s="4"/>
    </row>
    <row r="1915" spans="1:1">
      <c r="A1915" s="4"/>
    </row>
    <row r="1916" spans="1:1">
      <c r="A1916" s="4"/>
    </row>
    <row r="1917" spans="1:1">
      <c r="A1917" s="4"/>
    </row>
    <row r="1918" spans="1:1">
      <c r="A1918" s="4"/>
    </row>
    <row r="1919" spans="1:1">
      <c r="A1919" s="4"/>
    </row>
    <row r="1920" spans="1:1">
      <c r="A1920" s="4"/>
    </row>
    <row r="1921" spans="1:1">
      <c r="A1921" s="4"/>
    </row>
    <row r="1922" spans="1:1">
      <c r="A1922" s="4"/>
    </row>
    <row r="1923" spans="1:1">
      <c r="A1923" s="4"/>
    </row>
    <row r="1924" spans="1:1">
      <c r="A1924" s="4"/>
    </row>
    <row r="1925" spans="1:1">
      <c r="A1925" s="4"/>
    </row>
    <row r="1926" spans="1:1">
      <c r="A1926" s="4"/>
    </row>
    <row r="1927" spans="1:1">
      <c r="A1927" s="4"/>
    </row>
    <row r="1928" spans="1:1">
      <c r="A1928" s="4"/>
    </row>
    <row r="1929" spans="1:1">
      <c r="A1929" s="4"/>
    </row>
    <row r="1930" spans="1:1">
      <c r="A1930" s="4"/>
    </row>
    <row r="1931" spans="1:1">
      <c r="A1931" s="4"/>
    </row>
    <row r="1932" spans="1:1">
      <c r="A1932" s="4"/>
    </row>
    <row r="1933" spans="1:1">
      <c r="A1933" s="4"/>
    </row>
    <row r="1934" spans="1:1">
      <c r="A1934" s="4"/>
    </row>
    <row r="1935" spans="1:1">
      <c r="A1935" s="4"/>
    </row>
    <row r="1936" spans="1:1">
      <c r="A1936" s="4"/>
    </row>
    <row r="1937" spans="1:1">
      <c r="A1937" s="4"/>
    </row>
    <row r="1938" spans="1:1">
      <c r="A1938" s="4"/>
    </row>
    <row r="1939" spans="1:1">
      <c r="A1939" s="4"/>
    </row>
    <row r="1940" spans="1:1">
      <c r="A1940" s="4"/>
    </row>
    <row r="1941" spans="1:1">
      <c r="A1941" s="4"/>
    </row>
    <row r="1942" spans="1:1">
      <c r="A1942" s="4"/>
    </row>
    <row r="1943" spans="1:1">
      <c r="A1943" s="4"/>
    </row>
    <row r="1944" spans="1:1">
      <c r="A1944" s="4"/>
    </row>
    <row r="1945" spans="1:1">
      <c r="A1945" s="4"/>
    </row>
    <row r="1946" spans="1:1">
      <c r="A1946" s="4"/>
    </row>
    <row r="1947" spans="1:1">
      <c r="A1947" s="4"/>
    </row>
    <row r="1948" spans="1:1">
      <c r="A1948" s="4"/>
    </row>
    <row r="1949" spans="1:1">
      <c r="A1949" s="4"/>
    </row>
    <row r="1950" spans="1:1">
      <c r="A1950" s="4"/>
    </row>
    <row r="1951" spans="1:1">
      <c r="A1951" s="4"/>
    </row>
    <row r="1952" spans="1:1">
      <c r="A1952" s="4"/>
    </row>
    <row r="1953" spans="1:1">
      <c r="A1953" s="4"/>
    </row>
    <row r="1954" spans="1:1">
      <c r="A1954" s="4"/>
    </row>
    <row r="1955" spans="1:1">
      <c r="A1955" s="4"/>
    </row>
    <row r="1956" spans="1:1">
      <c r="A1956" s="4"/>
    </row>
    <row r="1957" spans="1:1">
      <c r="A1957" s="4"/>
    </row>
    <row r="1958" spans="1:1">
      <c r="A1958" s="4"/>
    </row>
    <row r="1959" spans="1:1">
      <c r="A1959" s="4"/>
    </row>
    <row r="1960" spans="1:1">
      <c r="A1960" s="4"/>
    </row>
    <row r="1961" spans="1:1">
      <c r="A1961" s="4"/>
    </row>
    <row r="1962" spans="1:1">
      <c r="A1962" s="4"/>
    </row>
    <row r="1963" spans="1:1">
      <c r="A1963" s="4"/>
    </row>
    <row r="1964" spans="1:1">
      <c r="A1964" s="4"/>
    </row>
    <row r="1965" spans="1:1">
      <c r="A1965" s="4"/>
    </row>
    <row r="1966" spans="1:1">
      <c r="A1966" s="4"/>
    </row>
    <row r="1967" spans="1:1">
      <c r="A1967" s="4"/>
    </row>
    <row r="1968" spans="1:1">
      <c r="A1968" s="4"/>
    </row>
    <row r="1969" spans="1:1">
      <c r="A1969" s="4"/>
    </row>
    <row r="1970" spans="1:1">
      <c r="A1970" s="4"/>
    </row>
    <row r="1971" spans="1:1">
      <c r="A1971" s="4"/>
    </row>
    <row r="1972" spans="1:1">
      <c r="A1972" s="4"/>
    </row>
    <row r="1973" spans="1:1">
      <c r="A1973" s="4"/>
    </row>
    <row r="1974" spans="1:1">
      <c r="A1974" s="4"/>
    </row>
    <row r="1975" spans="1:1">
      <c r="A1975" s="4"/>
    </row>
    <row r="1976" spans="1:1">
      <c r="A1976" s="4"/>
    </row>
    <row r="1977" spans="1:1">
      <c r="A1977" s="4"/>
    </row>
    <row r="1978" spans="1:1">
      <c r="A1978" s="4"/>
    </row>
    <row r="1979" spans="1:1">
      <c r="A1979" s="4"/>
    </row>
    <row r="1980" spans="1:1">
      <c r="A1980" s="4"/>
    </row>
    <row r="1981" spans="1:1">
      <c r="A1981" s="4"/>
    </row>
    <row r="1982" spans="1:1">
      <c r="A1982" s="4"/>
    </row>
    <row r="1983" spans="1:1">
      <c r="A1983" s="4"/>
    </row>
    <row r="1984" spans="1:1">
      <c r="A1984" s="4"/>
    </row>
    <row r="1985" spans="1:1">
      <c r="A1985" s="4"/>
    </row>
    <row r="1986" spans="1:1">
      <c r="A1986" s="4"/>
    </row>
    <row r="1987" spans="1:1">
      <c r="A1987" s="4"/>
    </row>
    <row r="1988" spans="1:1">
      <c r="A1988" s="4"/>
    </row>
    <row r="1989" spans="1:1">
      <c r="A1989" s="4"/>
    </row>
    <row r="1990" spans="1:1">
      <c r="A1990" s="4"/>
    </row>
    <row r="1991" spans="1:1">
      <c r="A1991" s="4"/>
    </row>
    <row r="1992" spans="1:1">
      <c r="A1992" s="4"/>
    </row>
    <row r="1993" spans="1:1">
      <c r="A1993" s="4"/>
    </row>
    <row r="1994" spans="1:1">
      <c r="A1994" s="4"/>
    </row>
    <row r="1995" spans="1:1">
      <c r="A1995" s="4"/>
    </row>
    <row r="1996" spans="1:1">
      <c r="A1996" s="4"/>
    </row>
    <row r="1997" spans="1:1">
      <c r="A1997" s="4"/>
    </row>
    <row r="1998" spans="1:1">
      <c r="A1998" s="4"/>
    </row>
    <row r="1999" spans="1:1">
      <c r="A1999" s="4"/>
    </row>
    <row r="2000" spans="1:1">
      <c r="A2000" s="4"/>
    </row>
    <row r="2001" spans="1:1">
      <c r="A2001" s="4"/>
    </row>
    <row r="2002" spans="1:1">
      <c r="A2002" s="4"/>
    </row>
    <row r="2003" spans="1:1">
      <c r="A2003" s="4"/>
    </row>
    <row r="2004" spans="1:1">
      <c r="A2004" s="4"/>
    </row>
    <row r="2005" spans="1:1">
      <c r="A2005" s="4"/>
    </row>
    <row r="2006" spans="1:1">
      <c r="A2006" s="4"/>
    </row>
    <row r="2007" spans="1:1">
      <c r="A2007" s="4"/>
    </row>
    <row r="2008" spans="1:1">
      <c r="A2008" s="4"/>
    </row>
    <row r="2009" spans="1:1">
      <c r="A2009" s="4"/>
    </row>
    <row r="2010" spans="1:1">
      <c r="A2010" s="4"/>
    </row>
    <row r="2011" spans="1:1">
      <c r="A2011" s="4"/>
    </row>
    <row r="2012" spans="1:1">
      <c r="A2012" s="4"/>
    </row>
    <row r="2013" spans="1:1">
      <c r="A2013" s="4"/>
    </row>
    <row r="2014" spans="1:1">
      <c r="A2014" s="4"/>
    </row>
    <row r="2015" spans="1:1">
      <c r="A2015" s="4"/>
    </row>
    <row r="2016" spans="1:1">
      <c r="A2016" s="4"/>
    </row>
    <row r="2017" spans="1:1">
      <c r="A2017" s="4"/>
    </row>
    <row r="2018" spans="1:1">
      <c r="A2018" s="4"/>
    </row>
    <row r="2019" spans="1:1">
      <c r="A2019" s="4"/>
    </row>
    <row r="2020" spans="1:1">
      <c r="A2020" s="4"/>
    </row>
    <row r="2021" spans="1:1">
      <c r="A2021" s="4"/>
    </row>
    <row r="2022" spans="1:1">
      <c r="A2022" s="4"/>
    </row>
    <row r="2023" spans="1:1">
      <c r="A2023" s="4"/>
    </row>
    <row r="2024" spans="1:1">
      <c r="A2024" s="4"/>
    </row>
    <row r="2025" spans="1:1">
      <c r="A2025" s="4"/>
    </row>
    <row r="2026" spans="1:1">
      <c r="A2026" s="4"/>
    </row>
    <row r="2027" spans="1:1">
      <c r="A2027" s="4"/>
    </row>
    <row r="2028" spans="1:1">
      <c r="A2028" s="4"/>
    </row>
    <row r="2029" spans="1:1">
      <c r="A2029" s="4"/>
    </row>
    <row r="2030" spans="1:1">
      <c r="A2030" s="4"/>
    </row>
    <row r="2031" spans="1:1">
      <c r="A2031" s="4"/>
    </row>
    <row r="2032" spans="1:1">
      <c r="A2032" s="4"/>
    </row>
    <row r="2033" spans="1:1">
      <c r="A2033" s="4"/>
    </row>
    <row r="2034" spans="1:1">
      <c r="A2034" s="4"/>
    </row>
    <row r="2035" spans="1:1">
      <c r="A2035" s="4"/>
    </row>
    <row r="2036" spans="1:1">
      <c r="A2036" s="4"/>
    </row>
    <row r="2037" spans="1:1">
      <c r="A2037" s="4"/>
    </row>
    <row r="2038" spans="1:1">
      <c r="A2038" s="4"/>
    </row>
    <row r="2039" spans="1:1">
      <c r="A2039" s="4"/>
    </row>
    <row r="2040" spans="1:1">
      <c r="A2040" s="4"/>
    </row>
    <row r="2041" spans="1:1">
      <c r="A2041" s="4"/>
    </row>
    <row r="2042" spans="1:1">
      <c r="A2042" s="4"/>
    </row>
    <row r="2043" spans="1:1">
      <c r="A2043" s="4"/>
    </row>
    <row r="2044" spans="1:1">
      <c r="A2044" s="4"/>
    </row>
    <row r="2045" spans="1:1">
      <c r="A2045" s="4"/>
    </row>
    <row r="2046" spans="1:1">
      <c r="A2046" s="4"/>
    </row>
    <row r="2047" spans="1:1">
      <c r="A2047" s="4"/>
    </row>
    <row r="2048" spans="1:1">
      <c r="A2048" s="4"/>
    </row>
    <row r="2049" spans="1:1">
      <c r="A2049" s="4"/>
    </row>
    <row r="2050" spans="1:1">
      <c r="A2050" s="4"/>
    </row>
    <row r="2051" spans="1:1">
      <c r="A2051" s="4"/>
    </row>
    <row r="2052" spans="1:1">
      <c r="A2052" s="4"/>
    </row>
    <row r="2053" spans="1:1">
      <c r="A2053" s="4"/>
    </row>
    <row r="2054" spans="1:1">
      <c r="A2054" s="4"/>
    </row>
    <row r="2055" spans="1:1">
      <c r="A2055" s="4"/>
    </row>
    <row r="2056" spans="1:1">
      <c r="A2056" s="4"/>
    </row>
    <row r="2057" spans="1:1">
      <c r="A2057" s="4"/>
    </row>
    <row r="2058" spans="1:1">
      <c r="A2058" s="4"/>
    </row>
    <row r="2059" spans="1:1">
      <c r="A2059" s="4"/>
    </row>
    <row r="2060" spans="1:1">
      <c r="A2060" s="4"/>
    </row>
    <row r="2061" spans="1:1">
      <c r="A2061" s="4"/>
    </row>
    <row r="2062" spans="1:1">
      <c r="A2062" s="4"/>
    </row>
    <row r="2063" spans="1:1">
      <c r="A2063" s="4"/>
    </row>
    <row r="2064" spans="1:1">
      <c r="A2064" s="4"/>
    </row>
    <row r="2065" spans="1:1">
      <c r="A2065" s="4"/>
    </row>
    <row r="2066" spans="1:1">
      <c r="A2066" s="4"/>
    </row>
    <row r="2067" spans="1:1">
      <c r="A2067" s="4"/>
    </row>
    <row r="2068" spans="1:1">
      <c r="A2068" s="4"/>
    </row>
    <row r="2069" spans="1:1">
      <c r="A2069" s="4"/>
    </row>
    <row r="2070" spans="1:1">
      <c r="A2070" s="4"/>
    </row>
    <row r="2071" spans="1:1">
      <c r="A2071" s="4"/>
    </row>
    <row r="2072" spans="1:1">
      <c r="A2072" s="4"/>
    </row>
    <row r="2073" spans="1:1">
      <c r="A2073" s="4"/>
    </row>
    <row r="2074" spans="1:1">
      <c r="A2074" s="4"/>
    </row>
    <row r="2075" spans="1:1">
      <c r="A2075" s="4"/>
    </row>
    <row r="2076" spans="1:1">
      <c r="A2076" s="4"/>
    </row>
    <row r="2077" spans="1:1">
      <c r="A2077" s="4"/>
    </row>
    <row r="2078" spans="1:1">
      <c r="A2078" s="4"/>
    </row>
    <row r="2079" spans="1:1">
      <c r="A2079" s="4"/>
    </row>
    <row r="2080" spans="1:1">
      <c r="A2080" s="4"/>
    </row>
    <row r="2081" spans="1:1">
      <c r="A2081" s="4"/>
    </row>
    <row r="2082" spans="1:1">
      <c r="A2082" s="4"/>
    </row>
    <row r="2083" spans="1:1">
      <c r="A2083" s="4"/>
    </row>
    <row r="2084" spans="1:1">
      <c r="A2084" s="4"/>
    </row>
    <row r="2085" spans="1:1">
      <c r="A2085" s="4"/>
    </row>
    <row r="2086" spans="1:1">
      <c r="A2086" s="4"/>
    </row>
    <row r="2087" spans="1:1">
      <c r="A2087" s="4"/>
    </row>
    <row r="2088" spans="1:1">
      <c r="A2088" s="4"/>
    </row>
    <row r="2089" spans="1:1">
      <c r="A2089" s="4"/>
    </row>
    <row r="2090" spans="1:1">
      <c r="A2090" s="4"/>
    </row>
    <row r="2091" spans="1:1">
      <c r="A2091" s="4"/>
    </row>
    <row r="2092" spans="1:1">
      <c r="A2092" s="4"/>
    </row>
    <row r="2093" spans="1:1">
      <c r="A2093" s="4"/>
    </row>
    <row r="2094" spans="1:1">
      <c r="A2094" s="4"/>
    </row>
    <row r="2095" spans="1:1">
      <c r="A2095" s="4"/>
    </row>
    <row r="2096" spans="1:1">
      <c r="A2096" s="4"/>
    </row>
    <row r="2097" spans="1:1">
      <c r="A2097" s="4"/>
    </row>
    <row r="2098" spans="1:1">
      <c r="A2098" s="4"/>
    </row>
    <row r="2099" spans="1:1">
      <c r="A2099" s="4"/>
    </row>
    <row r="2100" spans="1:1">
      <c r="A2100" s="4"/>
    </row>
    <row r="2101" spans="1:1">
      <c r="A2101" s="4"/>
    </row>
    <row r="2102" spans="1:1">
      <c r="A2102" s="4"/>
    </row>
    <row r="2103" spans="1:1">
      <c r="A2103" s="4"/>
    </row>
    <row r="2104" spans="1:1">
      <c r="A2104" s="4"/>
    </row>
    <row r="2105" spans="1:1">
      <c r="A2105" s="4"/>
    </row>
    <row r="2106" spans="1:1">
      <c r="A2106" s="4"/>
    </row>
    <row r="2107" spans="1:1">
      <c r="A2107" s="4"/>
    </row>
    <row r="2108" spans="1:1">
      <c r="A2108" s="4"/>
    </row>
    <row r="2109" spans="1:1">
      <c r="A2109" s="4"/>
    </row>
    <row r="2110" spans="1:1">
      <c r="A2110" s="4"/>
    </row>
    <row r="2111" spans="1:1">
      <c r="A2111" s="4"/>
    </row>
    <row r="2112" spans="1:1">
      <c r="A2112" s="4"/>
    </row>
    <row r="2113" spans="1:1">
      <c r="A2113" s="4"/>
    </row>
    <row r="2114" spans="1:1">
      <c r="A2114" s="4"/>
    </row>
    <row r="2115" spans="1:1">
      <c r="A2115" s="4"/>
    </row>
    <row r="2116" spans="1:1">
      <c r="A2116" s="4"/>
    </row>
    <row r="2117" spans="1:1">
      <c r="A2117" s="4"/>
    </row>
    <row r="2118" spans="1:1">
      <c r="A2118" s="4"/>
    </row>
    <row r="2119" spans="1:1">
      <c r="A2119" s="4"/>
    </row>
    <row r="2120" spans="1:1">
      <c r="A2120" s="4"/>
    </row>
    <row r="2121" spans="1:1">
      <c r="A2121" s="4"/>
    </row>
    <row r="2122" spans="1:1">
      <c r="A2122" s="4"/>
    </row>
    <row r="2123" spans="1:1">
      <c r="A2123" s="4"/>
    </row>
    <row r="2124" spans="1:1">
      <c r="A2124" s="4"/>
    </row>
    <row r="2125" spans="1:1">
      <c r="A2125" s="4"/>
    </row>
    <row r="2126" spans="1:1">
      <c r="A2126" s="4"/>
    </row>
    <row r="2127" spans="1:1">
      <c r="A2127" s="4"/>
    </row>
    <row r="2128" spans="1:1">
      <c r="A2128" s="4"/>
    </row>
    <row r="2129" spans="1:1">
      <c r="A2129" s="4"/>
    </row>
    <row r="2130" spans="1:1">
      <c r="A2130" s="4"/>
    </row>
    <row r="2131" spans="1:1">
      <c r="A2131" s="4"/>
    </row>
    <row r="2132" spans="1:1">
      <c r="A2132" s="4"/>
    </row>
    <row r="2133" spans="1:1">
      <c r="A2133" s="4"/>
    </row>
    <row r="2134" spans="1:1">
      <c r="A2134" s="4"/>
    </row>
    <row r="2135" spans="1:1">
      <c r="A2135" s="4"/>
    </row>
    <row r="2136" spans="1:1">
      <c r="A2136" s="4"/>
    </row>
    <row r="2137" spans="1:1">
      <c r="A2137" s="4"/>
    </row>
    <row r="2138" spans="1:1">
      <c r="A2138" s="4"/>
    </row>
    <row r="2139" spans="1:1">
      <c r="A2139" s="4"/>
    </row>
    <row r="2140" spans="1:1">
      <c r="A2140" s="4"/>
    </row>
    <row r="2141" spans="1:1">
      <c r="A2141" s="4"/>
    </row>
    <row r="2142" spans="1:1">
      <c r="A2142" s="4"/>
    </row>
    <row r="2143" spans="1:1">
      <c r="A2143" s="4"/>
    </row>
    <row r="2144" spans="1:1">
      <c r="A2144" s="4"/>
    </row>
    <row r="2145" spans="1:1">
      <c r="A2145" s="4"/>
    </row>
    <row r="2146" spans="1:1">
      <c r="A2146" s="4"/>
    </row>
    <row r="2147" spans="1:1">
      <c r="A2147" s="4"/>
    </row>
    <row r="2148" spans="1:1">
      <c r="A2148" s="4"/>
    </row>
    <row r="2149" spans="1:1">
      <c r="A2149" s="4"/>
    </row>
    <row r="2150" spans="1:1">
      <c r="A2150" s="4"/>
    </row>
    <row r="2151" spans="1:1">
      <c r="A2151" s="4"/>
    </row>
    <row r="2152" spans="1:1">
      <c r="A2152" s="4"/>
    </row>
    <row r="2153" spans="1:1">
      <c r="A2153" s="4"/>
    </row>
    <row r="2154" spans="1:1">
      <c r="A2154" s="4"/>
    </row>
    <row r="2155" spans="1:1">
      <c r="A2155" s="4"/>
    </row>
    <row r="2156" spans="1:1">
      <c r="A2156" s="4"/>
    </row>
    <row r="2157" spans="1:1">
      <c r="A2157" s="4"/>
    </row>
    <row r="2158" spans="1:1">
      <c r="A2158" s="4"/>
    </row>
    <row r="2159" spans="1:1">
      <c r="A2159" s="4"/>
    </row>
    <row r="2160" spans="1:1">
      <c r="A2160" s="4"/>
    </row>
    <row r="2161" spans="1:1">
      <c r="A2161" s="4"/>
    </row>
    <row r="2162" spans="1:1">
      <c r="A2162" s="4"/>
    </row>
    <row r="2163" spans="1:1">
      <c r="A2163" s="4"/>
    </row>
    <row r="2164" spans="1:1">
      <c r="A2164" s="4"/>
    </row>
    <row r="2165" spans="1:1">
      <c r="A2165" s="4"/>
    </row>
    <row r="2166" spans="1:1">
      <c r="A2166" s="4"/>
    </row>
    <row r="2167" spans="1:1">
      <c r="A2167" s="4"/>
    </row>
    <row r="2168" spans="1:1">
      <c r="A2168" s="4"/>
    </row>
    <row r="2169" spans="1:1">
      <c r="A2169" s="4"/>
    </row>
    <row r="2170" spans="1:1">
      <c r="A2170" s="4"/>
    </row>
    <row r="2171" spans="1:1">
      <c r="A2171" s="4"/>
    </row>
    <row r="2172" spans="1:1">
      <c r="A2172" s="4"/>
    </row>
    <row r="2173" spans="1:1">
      <c r="A2173" s="4"/>
    </row>
    <row r="2174" spans="1:1">
      <c r="A2174" s="4"/>
    </row>
    <row r="2175" spans="1:1">
      <c r="A2175" s="4"/>
    </row>
    <row r="2176" spans="1:1">
      <c r="A2176" s="4"/>
    </row>
    <row r="2177" spans="1:1">
      <c r="A2177" s="4"/>
    </row>
    <row r="2178" spans="1:1">
      <c r="A2178" s="4"/>
    </row>
    <row r="2179" spans="1:1">
      <c r="A2179" s="4"/>
    </row>
    <row r="2180" spans="1:1">
      <c r="A2180" s="4"/>
    </row>
    <row r="2181" spans="1:1">
      <c r="A2181" s="4"/>
    </row>
    <row r="2182" spans="1:1">
      <c r="A2182" s="4"/>
    </row>
    <row r="2183" spans="1:1">
      <c r="A2183" s="4"/>
    </row>
    <row r="2184" spans="1:1">
      <c r="A2184" s="4"/>
    </row>
    <row r="2185" spans="1:1">
      <c r="A2185" s="4"/>
    </row>
    <row r="2186" spans="1:1">
      <c r="A2186" s="4"/>
    </row>
    <row r="2187" spans="1:1">
      <c r="A2187" s="4"/>
    </row>
    <row r="2188" spans="1:1">
      <c r="A2188" s="4"/>
    </row>
    <row r="2189" spans="1:1">
      <c r="A2189" s="4"/>
    </row>
    <row r="2190" spans="1:1">
      <c r="A2190" s="4"/>
    </row>
    <row r="2191" spans="1:1">
      <c r="A2191" s="4"/>
    </row>
    <row r="2192" spans="1:1">
      <c r="A2192" s="4"/>
    </row>
    <row r="2193" spans="1:1">
      <c r="A2193" s="4"/>
    </row>
    <row r="2194" spans="1:1">
      <c r="A2194" s="4"/>
    </row>
    <row r="2195" spans="1:1">
      <c r="A2195" s="4"/>
    </row>
    <row r="2196" spans="1:1">
      <c r="A2196" s="4"/>
    </row>
    <row r="2197" spans="1:1">
      <c r="A2197" s="4"/>
    </row>
    <row r="2198" spans="1:1">
      <c r="A2198" s="4"/>
    </row>
    <row r="2199" spans="1:1">
      <c r="A2199" s="4"/>
    </row>
    <row r="2200" spans="1:1">
      <c r="A2200" s="4"/>
    </row>
    <row r="2201" spans="1:1">
      <c r="A2201" s="4"/>
    </row>
    <row r="2202" spans="1:1">
      <c r="A2202" s="4"/>
    </row>
    <row r="2203" spans="1:1">
      <c r="A2203" s="4"/>
    </row>
    <row r="2204" spans="1:1">
      <c r="A2204" s="4"/>
    </row>
    <row r="2205" spans="1:1">
      <c r="A2205" s="4"/>
    </row>
    <row r="2206" spans="1:1">
      <c r="A2206" s="4"/>
    </row>
    <row r="2207" spans="1:1">
      <c r="A2207" s="4"/>
    </row>
    <row r="2208" spans="1:1">
      <c r="A2208" s="4"/>
    </row>
    <row r="2209" spans="1:1">
      <c r="A2209" s="4"/>
    </row>
    <row r="2210" spans="1:1">
      <c r="A2210" s="4"/>
    </row>
    <row r="2211" spans="1:1">
      <c r="A2211" s="4"/>
    </row>
    <row r="2212" spans="1:1">
      <c r="A2212" s="4"/>
    </row>
    <row r="2213" spans="1:1">
      <c r="A2213" s="4"/>
    </row>
    <row r="2214" spans="1:1">
      <c r="A2214" s="4"/>
    </row>
    <row r="2215" spans="1:1">
      <c r="A2215" s="4"/>
    </row>
    <row r="2216" spans="1:1">
      <c r="A2216" s="4"/>
    </row>
    <row r="2217" spans="1:1">
      <c r="A2217" s="4"/>
    </row>
    <row r="2218" spans="1:1">
      <c r="A2218" s="4"/>
    </row>
    <row r="2219" spans="1:1">
      <c r="A2219" s="4"/>
    </row>
    <row r="2220" spans="1:1">
      <c r="A2220" s="4"/>
    </row>
    <row r="2221" spans="1:1">
      <c r="A2221" s="4"/>
    </row>
    <row r="2222" spans="1:1">
      <c r="A2222" s="4"/>
    </row>
    <row r="2223" spans="1:1">
      <c r="A2223" s="4"/>
    </row>
    <row r="2224" spans="1:1">
      <c r="A2224" s="4"/>
    </row>
    <row r="2225" spans="1:1">
      <c r="A2225" s="4"/>
    </row>
    <row r="2226" spans="1:1">
      <c r="A2226" s="4"/>
    </row>
    <row r="2227" spans="1:1">
      <c r="A2227" s="4"/>
    </row>
    <row r="2228" spans="1:1">
      <c r="A2228" s="4"/>
    </row>
    <row r="2229" spans="1:1">
      <c r="A2229" s="4"/>
    </row>
    <row r="2230" spans="1:1">
      <c r="A2230" s="4"/>
    </row>
    <row r="2231" spans="1:1">
      <c r="A2231" s="4"/>
    </row>
    <row r="2232" spans="1:1">
      <c r="A2232" s="4"/>
    </row>
    <row r="2233" spans="1:1">
      <c r="A2233" s="4"/>
    </row>
    <row r="2234" spans="1:1">
      <c r="A2234" s="4"/>
    </row>
    <row r="2235" spans="1:1">
      <c r="A2235" s="4"/>
    </row>
    <row r="2236" spans="1:1">
      <c r="A2236" s="4"/>
    </row>
    <row r="2237" spans="1:1">
      <c r="A2237" s="4"/>
    </row>
    <row r="2238" spans="1:1">
      <c r="A2238" s="4"/>
    </row>
    <row r="2239" spans="1:1">
      <c r="A2239" s="4"/>
    </row>
    <row r="2240" spans="1:1">
      <c r="A2240" s="4"/>
    </row>
    <row r="2241" spans="1:1">
      <c r="A2241" s="4"/>
    </row>
    <row r="2242" spans="1:1">
      <c r="A2242" s="4"/>
    </row>
    <row r="2243" spans="1:1">
      <c r="A2243" s="4"/>
    </row>
    <row r="2244" spans="1:1">
      <c r="A2244" s="4"/>
    </row>
    <row r="2245" spans="1:1">
      <c r="A2245" s="4"/>
    </row>
    <row r="2246" spans="1:1">
      <c r="A2246" s="4"/>
    </row>
    <row r="2247" spans="1:1">
      <c r="A2247" s="4"/>
    </row>
    <row r="2248" spans="1:1">
      <c r="A2248" s="4"/>
    </row>
    <row r="2249" spans="1:1">
      <c r="A2249" s="4"/>
    </row>
    <row r="2250" spans="1:1">
      <c r="A2250" s="4"/>
    </row>
    <row r="2251" spans="1:1">
      <c r="A2251" s="4"/>
    </row>
    <row r="2252" spans="1:1">
      <c r="A2252" s="4"/>
    </row>
    <row r="2253" spans="1:1">
      <c r="A2253" s="4"/>
    </row>
    <row r="2254" spans="1:1">
      <c r="A2254" s="4"/>
    </row>
    <row r="2255" spans="1:1">
      <c r="A2255" s="4"/>
    </row>
    <row r="2256" spans="1:1">
      <c r="A2256" s="4"/>
    </row>
    <row r="2257" spans="1:1">
      <c r="A2257" s="4"/>
    </row>
    <row r="2258" spans="1:1">
      <c r="A2258" s="4"/>
    </row>
    <row r="2259" spans="1:1">
      <c r="A2259" s="4"/>
    </row>
    <row r="2260" spans="1:1">
      <c r="A2260" s="4"/>
    </row>
    <row r="2261" spans="1:1">
      <c r="A2261" s="4"/>
    </row>
    <row r="2262" spans="1:1">
      <c r="A2262" s="4"/>
    </row>
    <row r="2263" spans="1:1">
      <c r="A2263" s="4"/>
    </row>
    <row r="2264" spans="1:1">
      <c r="A2264" s="4"/>
    </row>
    <row r="2265" spans="1:1">
      <c r="A2265" s="4"/>
    </row>
    <row r="2266" spans="1:1">
      <c r="A2266" s="4"/>
    </row>
    <row r="2267" spans="1:1">
      <c r="A2267" s="4"/>
    </row>
    <row r="2268" spans="1:1">
      <c r="A2268" s="4"/>
    </row>
    <row r="2269" spans="1:1">
      <c r="A2269" s="4"/>
    </row>
    <row r="2270" spans="1:1">
      <c r="A2270" s="4"/>
    </row>
    <row r="2271" spans="1:1">
      <c r="A2271" s="4"/>
    </row>
    <row r="2272" spans="1:1">
      <c r="A2272" s="4"/>
    </row>
    <row r="2273" spans="1:1">
      <c r="A2273" s="4"/>
    </row>
    <row r="2274" spans="1:1">
      <c r="A2274" s="4"/>
    </row>
    <row r="2275" spans="1:1">
      <c r="A2275" s="4"/>
    </row>
    <row r="2276" spans="1:1">
      <c r="A2276" s="4"/>
    </row>
    <row r="2277" spans="1:1">
      <c r="A2277" s="4"/>
    </row>
    <row r="2278" spans="1:1">
      <c r="A2278" s="4"/>
    </row>
    <row r="2279" spans="1:1">
      <c r="A2279" s="4"/>
    </row>
    <row r="2280" spans="1:1">
      <c r="A2280" s="4"/>
    </row>
    <row r="2281" spans="1:1">
      <c r="A2281" s="4"/>
    </row>
    <row r="2282" spans="1:1">
      <c r="A2282" s="4"/>
    </row>
    <row r="2283" spans="1:1">
      <c r="A2283" s="4"/>
    </row>
    <row r="2284" spans="1:1">
      <c r="A2284" s="4"/>
    </row>
    <row r="2285" spans="1:1">
      <c r="A2285" s="4"/>
    </row>
    <row r="2286" spans="1:1">
      <c r="A2286" s="4"/>
    </row>
    <row r="2287" spans="1:1">
      <c r="A2287" s="4"/>
    </row>
    <row r="2288" spans="1:1">
      <c r="A2288" s="4"/>
    </row>
    <row r="2289" spans="1:1">
      <c r="A2289" s="4"/>
    </row>
    <row r="2290" spans="1:1">
      <c r="A2290" s="4"/>
    </row>
    <row r="2291" spans="1:1">
      <c r="A2291" s="4"/>
    </row>
    <row r="2292" spans="1:1">
      <c r="A2292" s="4"/>
    </row>
    <row r="2293" spans="1:1">
      <c r="A2293" s="4"/>
    </row>
    <row r="2294" spans="1:1">
      <c r="A2294" s="4"/>
    </row>
    <row r="2295" spans="1:1">
      <c r="A2295" s="4"/>
    </row>
    <row r="2296" spans="1:1">
      <c r="A2296" s="4"/>
    </row>
    <row r="2297" spans="1:1">
      <c r="A2297" s="4"/>
    </row>
    <row r="2298" spans="1:1">
      <c r="A2298" s="4"/>
    </row>
    <row r="2299" spans="1:1">
      <c r="A2299" s="4"/>
    </row>
    <row r="2300" spans="1:1">
      <c r="A2300" s="4"/>
    </row>
    <row r="2301" spans="1:1">
      <c r="A2301" s="4"/>
    </row>
    <row r="2302" spans="1:1">
      <c r="A2302" s="4"/>
    </row>
    <row r="2303" spans="1:1">
      <c r="A2303" s="4"/>
    </row>
    <row r="2304" spans="1:1">
      <c r="A2304" s="4"/>
    </row>
    <row r="2305" spans="1:1">
      <c r="A2305" s="4"/>
    </row>
    <row r="2306" spans="1:1">
      <c r="A2306" s="4"/>
    </row>
    <row r="2307" spans="1:1">
      <c r="A2307" s="4"/>
    </row>
    <row r="2308" spans="1:1">
      <c r="A2308" s="4"/>
    </row>
    <row r="2309" spans="1:1">
      <c r="A2309" s="4"/>
    </row>
    <row r="2310" spans="1:1">
      <c r="A2310" s="4"/>
    </row>
    <row r="2311" spans="1:1">
      <c r="A2311" s="4"/>
    </row>
    <row r="2312" spans="1:1">
      <c r="A2312" s="4"/>
    </row>
    <row r="2313" spans="1:1">
      <c r="A2313" s="4"/>
    </row>
    <row r="2314" spans="1:1">
      <c r="A2314" s="4"/>
    </row>
    <row r="2315" spans="1:1">
      <c r="A2315" s="4"/>
    </row>
    <row r="2316" spans="1:1">
      <c r="A2316" s="4"/>
    </row>
    <row r="2317" spans="1:1">
      <c r="A2317" s="4"/>
    </row>
    <row r="2318" spans="1:1">
      <c r="A2318" s="4"/>
    </row>
    <row r="2319" spans="1:1">
      <c r="A2319" s="4"/>
    </row>
    <row r="2320" spans="1:1">
      <c r="A2320" s="4"/>
    </row>
    <row r="2321" spans="1:1">
      <c r="A2321" s="4"/>
    </row>
    <row r="2322" spans="1:1">
      <c r="A2322" s="4"/>
    </row>
    <row r="2323" spans="1:1">
      <c r="A2323" s="4"/>
    </row>
    <row r="2324" spans="1:1">
      <c r="A2324" s="4"/>
    </row>
    <row r="2325" spans="1:1">
      <c r="A2325" s="4"/>
    </row>
    <row r="2326" spans="1:1">
      <c r="A2326" s="4"/>
    </row>
    <row r="2327" spans="1:1">
      <c r="A2327" s="4"/>
    </row>
    <row r="2328" spans="1:1">
      <c r="A2328" s="4"/>
    </row>
    <row r="2329" spans="1:1">
      <c r="A2329" s="4"/>
    </row>
    <row r="2330" spans="1:1">
      <c r="A2330" s="4"/>
    </row>
    <row r="2331" spans="1:1">
      <c r="A2331" s="4"/>
    </row>
    <row r="2332" spans="1:1">
      <c r="A2332" s="4"/>
    </row>
    <row r="2333" spans="1:1">
      <c r="A2333" s="4"/>
    </row>
    <row r="2334" spans="1:1">
      <c r="A2334" s="4"/>
    </row>
    <row r="2335" spans="1:1">
      <c r="A2335" s="4"/>
    </row>
    <row r="2336" spans="1:1">
      <c r="A2336" s="4"/>
    </row>
    <row r="2337" spans="1:1">
      <c r="A2337" s="4"/>
    </row>
    <row r="2338" spans="1:1">
      <c r="A2338" s="4"/>
    </row>
    <row r="2339" spans="1:1">
      <c r="A2339" s="4"/>
    </row>
    <row r="2340" spans="1:1">
      <c r="A2340" s="4"/>
    </row>
    <row r="2341" spans="1:1">
      <c r="A2341" s="4"/>
    </row>
    <row r="2342" spans="1:1">
      <c r="A2342" s="4"/>
    </row>
    <row r="2343" spans="1:1">
      <c r="A2343" s="4"/>
    </row>
    <row r="2344" spans="1:1">
      <c r="A2344" s="4"/>
    </row>
    <row r="2345" spans="1:1">
      <c r="A2345" s="4"/>
    </row>
    <row r="2346" spans="1:1">
      <c r="A2346" s="4"/>
    </row>
    <row r="2347" spans="1:1">
      <c r="A2347" s="4"/>
    </row>
    <row r="2348" spans="1:1">
      <c r="A2348" s="4"/>
    </row>
    <row r="2349" spans="1:1">
      <c r="A2349" s="4"/>
    </row>
    <row r="2350" spans="1:1">
      <c r="A2350" s="4"/>
    </row>
    <row r="2351" spans="1:1">
      <c r="A2351" s="4"/>
    </row>
    <row r="2352" spans="1:1">
      <c r="A2352" s="4"/>
    </row>
    <row r="2353" spans="1:1">
      <c r="A2353" s="4"/>
    </row>
    <row r="2354" spans="1:1">
      <c r="A2354" s="4"/>
    </row>
    <row r="2355" spans="1:1">
      <c r="A2355" s="4"/>
    </row>
    <row r="2356" spans="1:1">
      <c r="A2356" s="4"/>
    </row>
    <row r="2357" spans="1:1">
      <c r="A2357" s="4"/>
    </row>
    <row r="2358" spans="1:1">
      <c r="A2358" s="4"/>
    </row>
    <row r="2359" spans="1:1">
      <c r="A2359" s="4"/>
    </row>
    <row r="2360" spans="1:1">
      <c r="A2360" s="4"/>
    </row>
    <row r="2361" spans="1:1">
      <c r="A2361" s="4"/>
    </row>
    <row r="2362" spans="1:1">
      <c r="A2362" s="4"/>
    </row>
    <row r="2363" spans="1:1">
      <c r="A2363" s="4"/>
    </row>
    <row r="2364" spans="1:1">
      <c r="A2364" s="4"/>
    </row>
    <row r="2365" spans="1:1">
      <c r="A2365" s="4"/>
    </row>
    <row r="2366" spans="1:1">
      <c r="A2366" s="4"/>
    </row>
    <row r="2367" spans="1:1">
      <c r="A2367" s="4"/>
    </row>
    <row r="2368" spans="1:1">
      <c r="A2368" s="4"/>
    </row>
    <row r="2369" spans="1:1">
      <c r="A2369" s="4"/>
    </row>
    <row r="2370" spans="1:1">
      <c r="A2370" s="4"/>
    </row>
    <row r="2371" spans="1:1">
      <c r="A2371" s="4"/>
    </row>
    <row r="2372" spans="1:1">
      <c r="A2372" s="4"/>
    </row>
    <row r="2373" spans="1:1">
      <c r="A2373" s="4"/>
    </row>
    <row r="2374" spans="1:1">
      <c r="A2374" s="4"/>
    </row>
    <row r="2375" spans="1:1">
      <c r="A2375" s="4"/>
    </row>
    <row r="2376" spans="1:1">
      <c r="A2376" s="4"/>
    </row>
    <row r="2377" spans="1:1">
      <c r="A2377" s="4"/>
    </row>
    <row r="2378" spans="1:1">
      <c r="A2378" s="4"/>
    </row>
    <row r="2379" spans="1:1">
      <c r="A2379" s="4"/>
    </row>
    <row r="2380" spans="1:1">
      <c r="A2380" s="4"/>
    </row>
    <row r="2381" spans="1:1">
      <c r="A2381" s="4"/>
    </row>
    <row r="2382" spans="1:1">
      <c r="A2382" s="4"/>
    </row>
    <row r="2383" spans="1:1">
      <c r="A2383" s="4"/>
    </row>
    <row r="2384" spans="1:1">
      <c r="A2384" s="4"/>
    </row>
    <row r="2385" spans="1:1">
      <c r="A2385" s="4"/>
    </row>
    <row r="2386" spans="1:1">
      <c r="A2386" s="4"/>
    </row>
    <row r="2387" spans="1:1">
      <c r="A2387" s="4"/>
    </row>
    <row r="2388" spans="1:1">
      <c r="A2388" s="4"/>
    </row>
    <row r="2389" spans="1:1">
      <c r="A2389" s="4"/>
    </row>
    <row r="2390" spans="1:1">
      <c r="A2390" s="4"/>
    </row>
    <row r="2391" spans="1:1">
      <c r="A2391" s="4"/>
    </row>
    <row r="2392" spans="1:1">
      <c r="A2392" s="4"/>
    </row>
    <row r="2393" spans="1:1">
      <c r="A2393" s="4"/>
    </row>
    <row r="2394" spans="1:1">
      <c r="A2394" s="4"/>
    </row>
    <row r="2395" spans="1:1">
      <c r="A2395" s="4"/>
    </row>
    <row r="2396" spans="1:1">
      <c r="A2396" s="4"/>
    </row>
    <row r="2397" spans="1:1">
      <c r="A2397" s="4"/>
    </row>
    <row r="2398" spans="1:1">
      <c r="A2398" s="4"/>
    </row>
    <row r="2399" spans="1:1">
      <c r="A2399" s="4"/>
    </row>
    <row r="2400" spans="1:1">
      <c r="A2400" s="4"/>
    </row>
    <row r="2401" spans="1:1">
      <c r="A2401" s="4"/>
    </row>
    <row r="2402" spans="1:1">
      <c r="A2402" s="4"/>
    </row>
    <row r="2403" spans="1:1">
      <c r="A2403" s="4"/>
    </row>
    <row r="2404" spans="1:1">
      <c r="A2404" s="4"/>
    </row>
    <row r="2405" spans="1:1">
      <c r="A2405" s="4"/>
    </row>
    <row r="2406" spans="1:1">
      <c r="A2406" s="4"/>
    </row>
    <row r="2407" spans="1:1">
      <c r="A2407" s="4"/>
    </row>
    <row r="2408" spans="1:1">
      <c r="A2408" s="4"/>
    </row>
    <row r="2409" spans="1:1">
      <c r="A2409" s="4"/>
    </row>
    <row r="2410" spans="1:1">
      <c r="A2410" s="4"/>
    </row>
    <row r="2411" spans="1:1">
      <c r="A2411" s="4"/>
    </row>
    <row r="2412" spans="1:1">
      <c r="A2412" s="4"/>
    </row>
    <row r="2413" spans="1:1">
      <c r="A2413" s="4"/>
    </row>
    <row r="2414" spans="1:1">
      <c r="A2414" s="4"/>
    </row>
    <row r="2415" spans="1:1">
      <c r="A2415" s="4"/>
    </row>
    <row r="2416" spans="1:1">
      <c r="A2416" s="4"/>
    </row>
    <row r="2417" spans="1:1">
      <c r="A2417" s="4"/>
    </row>
    <row r="2418" spans="1:1">
      <c r="A2418" s="4"/>
    </row>
    <row r="2419" spans="1:1">
      <c r="A2419" s="4"/>
    </row>
    <row r="2420" spans="1:1">
      <c r="A2420" s="4"/>
    </row>
    <row r="2421" spans="1:1">
      <c r="A2421" s="4"/>
    </row>
    <row r="2422" spans="1:1">
      <c r="A2422" s="4"/>
    </row>
    <row r="2423" spans="1:1">
      <c r="A2423" s="4"/>
    </row>
    <row r="2424" spans="1:1">
      <c r="A2424" s="4"/>
    </row>
    <row r="2425" spans="1:1">
      <c r="A2425" s="4"/>
    </row>
    <row r="2426" spans="1:1">
      <c r="A2426" s="4"/>
    </row>
    <row r="2427" spans="1:1">
      <c r="A2427" s="4"/>
    </row>
    <row r="2428" spans="1:1">
      <c r="A2428" s="4"/>
    </row>
    <row r="2429" spans="1:1">
      <c r="A2429" s="4"/>
    </row>
    <row r="2430" spans="1:1">
      <c r="A2430" s="4"/>
    </row>
    <row r="2431" spans="1:1">
      <c r="A2431" s="4"/>
    </row>
    <row r="2432" spans="1:1">
      <c r="A2432" s="4"/>
    </row>
    <row r="2433" spans="1:1">
      <c r="A2433" s="4"/>
    </row>
    <row r="2434" spans="1:1">
      <c r="A2434" s="4"/>
    </row>
    <row r="2435" spans="1:1">
      <c r="A2435" s="4"/>
    </row>
    <row r="2436" spans="1:1">
      <c r="A2436" s="4"/>
    </row>
    <row r="2437" spans="1:1">
      <c r="A2437" s="4"/>
    </row>
    <row r="2438" spans="1:1">
      <c r="A2438" s="4"/>
    </row>
    <row r="2439" spans="1:1">
      <c r="A2439" s="4"/>
    </row>
    <row r="2440" spans="1:1">
      <c r="A2440" s="4"/>
    </row>
    <row r="2441" spans="1:1">
      <c r="A2441" s="4"/>
    </row>
    <row r="2442" spans="1:1">
      <c r="A2442" s="4"/>
    </row>
    <row r="2443" spans="1:1">
      <c r="A2443" s="4"/>
    </row>
    <row r="2444" spans="1:1">
      <c r="A2444" s="4"/>
    </row>
    <row r="2445" spans="1:1">
      <c r="A2445" s="4"/>
    </row>
    <row r="2446" spans="1:1">
      <c r="A2446" s="4"/>
    </row>
    <row r="2447" spans="1:1">
      <c r="A2447" s="4"/>
    </row>
    <row r="2448" spans="1:1">
      <c r="A2448" s="4"/>
    </row>
    <row r="2449" spans="1:1">
      <c r="A2449" s="4"/>
    </row>
    <row r="2450" spans="1:1">
      <c r="A2450" s="4"/>
    </row>
    <row r="2451" spans="1:1">
      <c r="A2451" s="4"/>
    </row>
    <row r="2452" spans="1:1">
      <c r="A2452" s="4"/>
    </row>
    <row r="2453" spans="1:1">
      <c r="A2453" s="4"/>
    </row>
    <row r="2454" spans="1:1">
      <c r="A2454" s="4"/>
    </row>
    <row r="2455" spans="1:1">
      <c r="A2455" s="4"/>
    </row>
    <row r="2456" spans="1:1">
      <c r="A2456" s="4"/>
    </row>
    <row r="2457" spans="1:1">
      <c r="A2457" s="4"/>
    </row>
    <row r="2458" spans="1:1">
      <c r="A2458" s="4"/>
    </row>
    <row r="2459" spans="1:1">
      <c r="A2459" s="4"/>
    </row>
    <row r="2460" spans="1:1">
      <c r="A2460" s="4"/>
    </row>
    <row r="2461" spans="1:1">
      <c r="A2461" s="4"/>
    </row>
    <row r="2462" spans="1:1">
      <c r="A2462" s="4"/>
    </row>
    <row r="2463" spans="1:1">
      <c r="A2463" s="4"/>
    </row>
    <row r="2464" spans="1:1">
      <c r="A2464" s="4"/>
    </row>
    <row r="2465" spans="1:1">
      <c r="A2465" s="4"/>
    </row>
    <row r="2466" spans="1:1">
      <c r="A2466" s="4"/>
    </row>
    <row r="2467" spans="1:1">
      <c r="A2467" s="4"/>
    </row>
    <row r="2468" spans="1:1">
      <c r="A2468" s="4"/>
    </row>
    <row r="2469" spans="1:1">
      <c r="A2469" s="4"/>
    </row>
    <row r="2470" spans="1:1">
      <c r="A2470" s="4"/>
    </row>
    <row r="2471" spans="1:1">
      <c r="A2471" s="4"/>
    </row>
    <row r="2472" spans="1:1">
      <c r="A2472" s="4"/>
    </row>
    <row r="2473" spans="1:1">
      <c r="A2473" s="4"/>
    </row>
    <row r="2474" spans="1:1">
      <c r="A2474" s="4"/>
    </row>
    <row r="2475" spans="1:1">
      <c r="A2475" s="4"/>
    </row>
    <row r="2476" spans="1:1">
      <c r="A2476" s="4"/>
    </row>
    <row r="2477" spans="1:1">
      <c r="A2477" s="4"/>
    </row>
    <row r="2478" spans="1:1">
      <c r="A2478" s="4"/>
    </row>
    <row r="2479" spans="1:1">
      <c r="A2479" s="4"/>
    </row>
    <row r="2480" spans="1:1">
      <c r="A2480" s="4"/>
    </row>
    <row r="2481" spans="1:1">
      <c r="A2481" s="4"/>
    </row>
    <row r="2482" spans="1:1">
      <c r="A2482" s="4"/>
    </row>
    <row r="2483" spans="1:1">
      <c r="A2483" s="4"/>
    </row>
    <row r="2484" spans="1:1">
      <c r="A2484" s="4"/>
    </row>
    <row r="2485" spans="1:1">
      <c r="A2485" s="4"/>
    </row>
    <row r="2486" spans="1:1">
      <c r="A2486" s="4"/>
    </row>
    <row r="2487" spans="1:1">
      <c r="A2487" s="4"/>
    </row>
    <row r="2488" spans="1:1">
      <c r="A2488" s="4"/>
    </row>
    <row r="2489" spans="1:1">
      <c r="A2489" s="4"/>
    </row>
    <row r="2490" spans="1:1">
      <c r="A2490" s="4"/>
    </row>
    <row r="2491" spans="1:1">
      <c r="A2491" s="4"/>
    </row>
    <row r="2492" spans="1:1">
      <c r="A2492" s="4"/>
    </row>
    <row r="2493" spans="1:1">
      <c r="A2493" s="4"/>
    </row>
    <row r="2494" spans="1:1">
      <c r="A2494" s="4"/>
    </row>
    <row r="2495" spans="1:1">
      <c r="A2495" s="4"/>
    </row>
    <row r="2496" spans="1:1">
      <c r="A2496" s="4"/>
    </row>
    <row r="2497" spans="1:1">
      <c r="A2497" s="4"/>
    </row>
    <row r="2498" spans="1:1">
      <c r="A2498" s="4"/>
    </row>
    <row r="2499" spans="1:1">
      <c r="A2499" s="4"/>
    </row>
    <row r="2500" spans="1:1">
      <c r="A2500" s="4"/>
    </row>
    <row r="2501" spans="1:1">
      <c r="A2501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/>
  <cols>
    <col min="1" max="1" width="8.6640625" customWidth="1"/>
    <col min="2" max="2" width="17.5546875" customWidth="1"/>
    <col min="3" max="3" width="12.88671875" customWidth="1"/>
    <col min="4" max="4" width="8.6640625" customWidth="1"/>
    <col min="5" max="5" width="14.5546875" customWidth="1"/>
    <col min="6" max="6" width="51.5546875" customWidth="1"/>
    <col min="7" max="7" width="15" customWidth="1"/>
    <col min="8" max="8" width="16.44140625" customWidth="1"/>
    <col min="9" max="9" width="22.33203125" customWidth="1"/>
    <col min="10" max="25" width="8.6640625" customWidth="1"/>
  </cols>
  <sheetData>
    <row r="1" spans="1:9" ht="14.25" customHeight="1">
      <c r="A1" t="s">
        <v>112</v>
      </c>
      <c r="B1" t="s">
        <v>122</v>
      </c>
      <c r="C1" t="s">
        <v>5</v>
      </c>
      <c r="D1" t="s">
        <v>123</v>
      </c>
      <c r="E1" t="s">
        <v>10</v>
      </c>
      <c r="F1" s="18" t="s">
        <v>124</v>
      </c>
      <c r="G1" s="19" t="s">
        <v>125</v>
      </c>
      <c r="H1" s="19" t="s">
        <v>126</v>
      </c>
      <c r="I1" s="19" t="s">
        <v>127</v>
      </c>
    </row>
    <row r="2" spans="1:9" ht="14.25" customHeight="1">
      <c r="A2" s="20">
        <v>1</v>
      </c>
      <c r="B2" t="s">
        <v>56</v>
      </c>
      <c r="C2" t="s">
        <v>26</v>
      </c>
      <c r="D2">
        <v>1185</v>
      </c>
      <c r="E2" t="s">
        <v>27</v>
      </c>
      <c r="F2" s="21" t="s">
        <v>128</v>
      </c>
      <c r="G2" s="19">
        <v>55</v>
      </c>
      <c r="H2" s="19">
        <v>142</v>
      </c>
      <c r="I2" s="19">
        <v>368</v>
      </c>
    </row>
    <row r="3" spans="1:9" ht="14.25" customHeight="1">
      <c r="A3" s="20">
        <v>2</v>
      </c>
      <c r="B3" t="s">
        <v>74</v>
      </c>
      <c r="C3" t="s">
        <v>26</v>
      </c>
      <c r="D3">
        <v>1560</v>
      </c>
      <c r="E3" t="s">
        <v>27</v>
      </c>
      <c r="F3" s="21" t="s">
        <v>129</v>
      </c>
      <c r="G3" s="19">
        <v>44</v>
      </c>
      <c r="H3" s="19">
        <v>110</v>
      </c>
      <c r="I3" s="19">
        <v>215</v>
      </c>
    </row>
    <row r="4" spans="1:9" ht="14.25" customHeight="1">
      <c r="A4" s="20">
        <v>3</v>
      </c>
      <c r="B4" t="s">
        <v>110</v>
      </c>
      <c r="C4" t="s">
        <v>40</v>
      </c>
      <c r="D4">
        <v>250</v>
      </c>
      <c r="E4" t="s">
        <v>27</v>
      </c>
      <c r="F4" s="21" t="s">
        <v>130</v>
      </c>
      <c r="G4" s="19">
        <v>46</v>
      </c>
      <c r="H4" s="19">
        <v>106</v>
      </c>
      <c r="I4" s="19">
        <v>215</v>
      </c>
    </row>
    <row r="5" spans="1:9" ht="14.25" customHeight="1">
      <c r="A5" s="20">
        <v>4</v>
      </c>
      <c r="B5" t="s">
        <v>36</v>
      </c>
      <c r="C5" t="s">
        <v>26</v>
      </c>
      <c r="D5">
        <v>1100</v>
      </c>
      <c r="E5" t="s">
        <v>27</v>
      </c>
      <c r="F5" s="21" t="s">
        <v>131</v>
      </c>
      <c r="G5" s="19">
        <v>33</v>
      </c>
      <c r="H5" s="19">
        <v>81</v>
      </c>
      <c r="I5" s="19">
        <v>195</v>
      </c>
    </row>
    <row r="6" spans="1:9" ht="14.25" customHeight="1">
      <c r="A6" s="20">
        <v>5</v>
      </c>
      <c r="B6" t="s">
        <v>88</v>
      </c>
      <c r="C6" t="s">
        <v>40</v>
      </c>
      <c r="D6">
        <v>60</v>
      </c>
      <c r="E6" t="s">
        <v>46</v>
      </c>
      <c r="F6" s="21" t="s">
        <v>132</v>
      </c>
      <c r="G6" s="19">
        <v>55</v>
      </c>
      <c r="H6" s="19">
        <v>114</v>
      </c>
      <c r="I6" s="19">
        <v>244</v>
      </c>
    </row>
    <row r="7" spans="1:9" ht="14.25" customHeight="1">
      <c r="A7" s="20">
        <v>6</v>
      </c>
      <c r="B7" t="s">
        <v>70</v>
      </c>
      <c r="C7" t="s">
        <v>26</v>
      </c>
      <c r="D7">
        <v>1225</v>
      </c>
      <c r="E7" t="s">
        <v>27</v>
      </c>
      <c r="F7" s="21" t="s">
        <v>133</v>
      </c>
      <c r="G7" s="19">
        <v>49</v>
      </c>
      <c r="H7" s="19">
        <v>130</v>
      </c>
      <c r="I7" s="19">
        <v>371</v>
      </c>
    </row>
    <row r="8" spans="1:9" ht="14.25" customHeight="1">
      <c r="A8" s="20">
        <v>7</v>
      </c>
      <c r="B8" t="s">
        <v>61</v>
      </c>
      <c r="C8" t="s">
        <v>62</v>
      </c>
      <c r="D8">
        <v>1470</v>
      </c>
      <c r="E8" t="s">
        <v>46</v>
      </c>
      <c r="F8" s="21" t="s">
        <v>134</v>
      </c>
      <c r="G8" s="19">
        <v>51</v>
      </c>
      <c r="H8" s="19">
        <v>72</v>
      </c>
      <c r="I8" s="19">
        <v>118</v>
      </c>
    </row>
    <row r="9" spans="1:9" ht="14.25" customHeight="1">
      <c r="A9" s="20">
        <v>8</v>
      </c>
      <c r="B9" t="s">
        <v>86</v>
      </c>
      <c r="C9" t="s">
        <v>64</v>
      </c>
      <c r="D9">
        <v>940</v>
      </c>
      <c r="E9" t="s">
        <v>46</v>
      </c>
      <c r="F9" s="21" t="s">
        <v>135</v>
      </c>
      <c r="G9" s="19">
        <v>27</v>
      </c>
      <c r="H9" s="19">
        <v>69</v>
      </c>
      <c r="I9" s="19">
        <v>184</v>
      </c>
    </row>
    <row r="10" spans="1:9" ht="14.25" customHeight="1">
      <c r="A10" s="20">
        <v>9</v>
      </c>
      <c r="B10" t="s">
        <v>75</v>
      </c>
      <c r="C10" t="s">
        <v>26</v>
      </c>
      <c r="D10">
        <v>950</v>
      </c>
      <c r="E10" t="s">
        <v>27</v>
      </c>
      <c r="F10" s="21" t="s">
        <v>136</v>
      </c>
      <c r="G10" s="19">
        <v>43</v>
      </c>
      <c r="H10" s="19">
        <v>113</v>
      </c>
      <c r="I10" s="19">
        <v>317</v>
      </c>
    </row>
    <row r="11" spans="1:9" ht="14.25" customHeight="1">
      <c r="A11" s="20">
        <v>10</v>
      </c>
      <c r="B11" t="s">
        <v>69</v>
      </c>
      <c r="C11" t="s">
        <v>26</v>
      </c>
      <c r="D11">
        <v>1120</v>
      </c>
      <c r="E11" t="s">
        <v>27</v>
      </c>
      <c r="F11" s="21" t="s">
        <v>137</v>
      </c>
      <c r="G11" s="19">
        <v>74</v>
      </c>
      <c r="H11" s="19">
        <v>151</v>
      </c>
      <c r="I11" s="19">
        <v>305</v>
      </c>
    </row>
    <row r="12" spans="1:9" ht="14.25" customHeight="1">
      <c r="A12" s="20">
        <v>11</v>
      </c>
      <c r="B12" t="s">
        <v>24</v>
      </c>
      <c r="C12" t="s">
        <v>26</v>
      </c>
      <c r="D12">
        <v>1500</v>
      </c>
      <c r="E12" t="s">
        <v>27</v>
      </c>
      <c r="F12" s="21" t="s">
        <v>138</v>
      </c>
      <c r="G12" s="19">
        <v>47</v>
      </c>
      <c r="H12" s="19">
        <v>107</v>
      </c>
      <c r="I12" s="19">
        <v>201</v>
      </c>
    </row>
    <row r="13" spans="1:9" ht="14.25" customHeight="1">
      <c r="A13" s="20">
        <v>12</v>
      </c>
      <c r="B13" t="s">
        <v>106</v>
      </c>
      <c r="C13" t="s">
        <v>40</v>
      </c>
      <c r="D13">
        <v>200</v>
      </c>
      <c r="E13" t="s">
        <v>27</v>
      </c>
      <c r="F13" s="21" t="s">
        <v>139</v>
      </c>
      <c r="G13" s="19">
        <v>71</v>
      </c>
      <c r="H13" s="19">
        <v>174</v>
      </c>
      <c r="I13" s="19">
        <v>431</v>
      </c>
    </row>
    <row r="14" spans="1:9" ht="14.25" customHeight="1">
      <c r="A14" s="20">
        <v>13</v>
      </c>
      <c r="B14" t="s">
        <v>43</v>
      </c>
      <c r="C14" t="s">
        <v>40</v>
      </c>
      <c r="D14">
        <v>130</v>
      </c>
      <c r="E14" t="s">
        <v>27</v>
      </c>
      <c r="F14" s="21" t="s">
        <v>140</v>
      </c>
      <c r="G14" s="19">
        <v>66</v>
      </c>
      <c r="H14" s="19">
        <v>157</v>
      </c>
      <c r="I14" s="19">
        <v>342</v>
      </c>
    </row>
    <row r="15" spans="1:9" ht="14.25" customHeight="1">
      <c r="A15" s="20">
        <v>14</v>
      </c>
      <c r="B15" t="s">
        <v>93</v>
      </c>
      <c r="C15" t="s">
        <v>26</v>
      </c>
      <c r="D15">
        <v>1080</v>
      </c>
      <c r="E15" t="s">
        <v>27</v>
      </c>
      <c r="F15" s="21" t="s">
        <v>141</v>
      </c>
      <c r="G15" s="19">
        <v>51</v>
      </c>
      <c r="H15" s="19">
        <v>115</v>
      </c>
      <c r="I15" s="19">
        <v>275</v>
      </c>
    </row>
    <row r="16" spans="1:9" ht="14.25" customHeight="1">
      <c r="A16" s="20">
        <v>15</v>
      </c>
      <c r="B16" t="s">
        <v>50</v>
      </c>
      <c r="C16" t="s">
        <v>40</v>
      </c>
      <c r="D16">
        <v>200</v>
      </c>
      <c r="E16" t="s">
        <v>27</v>
      </c>
      <c r="F16" s="21" t="s">
        <v>142</v>
      </c>
      <c r="G16" s="19">
        <v>124</v>
      </c>
      <c r="H16" s="19">
        <v>161</v>
      </c>
      <c r="I16" s="19">
        <v>233</v>
      </c>
    </row>
    <row r="17" spans="1:9" ht="14.25" customHeight="1">
      <c r="A17" s="20">
        <v>16</v>
      </c>
      <c r="B17" t="s">
        <v>104</v>
      </c>
      <c r="C17" t="s">
        <v>105</v>
      </c>
      <c r="D17">
        <v>840</v>
      </c>
      <c r="E17" t="s">
        <v>83</v>
      </c>
      <c r="F17" s="21" t="s">
        <v>143</v>
      </c>
      <c r="G17" s="19">
        <v>54</v>
      </c>
      <c r="H17" s="19">
        <v>99</v>
      </c>
      <c r="I17" s="19">
        <v>221</v>
      </c>
    </row>
    <row r="18" spans="1:9" ht="14.25" customHeight="1">
      <c r="A18" s="20">
        <v>17</v>
      </c>
      <c r="B18" t="s">
        <v>92</v>
      </c>
      <c r="C18" t="s">
        <v>40</v>
      </c>
      <c r="D18">
        <v>130</v>
      </c>
      <c r="E18" t="s">
        <v>27</v>
      </c>
      <c r="F18" s="21" t="s">
        <v>144</v>
      </c>
      <c r="G18" s="19">
        <v>65</v>
      </c>
      <c r="H18" s="19">
        <v>180</v>
      </c>
      <c r="I18" s="19">
        <v>549</v>
      </c>
    </row>
    <row r="19" spans="1:9" ht="14.25" customHeight="1">
      <c r="A19" s="22">
        <v>18</v>
      </c>
      <c r="B19" t="s">
        <v>52</v>
      </c>
      <c r="C19" t="s">
        <v>40</v>
      </c>
      <c r="D19">
        <v>140</v>
      </c>
      <c r="E19" t="s">
        <v>27</v>
      </c>
      <c r="F19" s="21" t="s">
        <v>145</v>
      </c>
      <c r="G19" s="19">
        <v>93</v>
      </c>
      <c r="H19" s="19">
        <v>250</v>
      </c>
      <c r="I19" s="19">
        <v>720</v>
      </c>
    </row>
    <row r="20" spans="1:9" ht="14.25" customHeight="1">
      <c r="A20" s="22">
        <v>19</v>
      </c>
      <c r="B20" t="s">
        <v>99</v>
      </c>
      <c r="C20" t="s">
        <v>40</v>
      </c>
      <c r="D20">
        <v>240</v>
      </c>
      <c r="E20" t="s">
        <v>27</v>
      </c>
      <c r="F20" s="21" t="s">
        <v>146</v>
      </c>
      <c r="G20" s="19">
        <v>32</v>
      </c>
      <c r="H20" s="19">
        <v>75</v>
      </c>
      <c r="I20" s="19">
        <v>150</v>
      </c>
    </row>
    <row r="21" spans="1:9" ht="14.25" customHeight="1">
      <c r="A21" s="22">
        <v>20</v>
      </c>
      <c r="B21" t="s">
        <v>34</v>
      </c>
      <c r="C21" t="s">
        <v>26</v>
      </c>
      <c r="D21">
        <v>980</v>
      </c>
      <c r="E21" t="s">
        <v>27</v>
      </c>
      <c r="F21" s="21" t="s">
        <v>147</v>
      </c>
      <c r="G21" s="19">
        <v>74</v>
      </c>
      <c r="H21" s="19">
        <v>178</v>
      </c>
      <c r="I21" s="19">
        <v>452</v>
      </c>
    </row>
    <row r="22" spans="1:9" ht="14.25" customHeight="1">
      <c r="A22" s="22">
        <v>21</v>
      </c>
      <c r="B22" t="s">
        <v>108</v>
      </c>
      <c r="C22" t="s">
        <v>40</v>
      </c>
      <c r="D22">
        <v>150</v>
      </c>
      <c r="E22" t="s">
        <v>27</v>
      </c>
      <c r="F22" s="21" t="s">
        <v>148</v>
      </c>
      <c r="G22" s="19">
        <v>67</v>
      </c>
      <c r="H22" s="19">
        <v>161</v>
      </c>
      <c r="I22" s="19">
        <v>392</v>
      </c>
    </row>
    <row r="23" spans="1:9" ht="14.25" customHeight="1">
      <c r="A23" s="22">
        <v>22</v>
      </c>
      <c r="B23" t="s">
        <v>71</v>
      </c>
      <c r="C23" t="s">
        <v>26</v>
      </c>
      <c r="D23">
        <v>979</v>
      </c>
      <c r="E23" t="s">
        <v>27</v>
      </c>
      <c r="F23" s="21" t="s">
        <v>149</v>
      </c>
      <c r="G23" s="19">
        <v>45</v>
      </c>
      <c r="H23" s="19">
        <v>117</v>
      </c>
      <c r="I23" s="19">
        <v>313</v>
      </c>
    </row>
    <row r="24" spans="1:9" ht="14.25" customHeight="1">
      <c r="A24" s="22">
        <v>23</v>
      </c>
      <c r="B24" t="s">
        <v>90</v>
      </c>
      <c r="C24" t="s">
        <v>26</v>
      </c>
      <c r="D24">
        <v>1080</v>
      </c>
      <c r="E24" t="s">
        <v>27</v>
      </c>
      <c r="F24" s="21" t="s">
        <v>150</v>
      </c>
      <c r="G24" s="19">
        <v>63</v>
      </c>
      <c r="H24" s="19">
        <v>143</v>
      </c>
      <c r="I24" s="19">
        <v>385</v>
      </c>
    </row>
    <row r="25" spans="1:9" ht="14.25" customHeight="1">
      <c r="A25" s="22">
        <v>24</v>
      </c>
      <c r="B25" t="s">
        <v>49</v>
      </c>
      <c r="C25" t="s">
        <v>26</v>
      </c>
      <c r="D25">
        <v>1950</v>
      </c>
      <c r="E25" t="s">
        <v>27</v>
      </c>
      <c r="F25" s="21" t="s">
        <v>151</v>
      </c>
      <c r="G25" s="19">
        <v>55</v>
      </c>
      <c r="H25" s="19">
        <v>129</v>
      </c>
      <c r="I25" s="19">
        <v>316</v>
      </c>
    </row>
    <row r="26" spans="1:9" ht="14.25" customHeight="1">
      <c r="A26" s="22">
        <v>25</v>
      </c>
      <c r="B26" t="s">
        <v>102</v>
      </c>
      <c r="C26" t="s">
        <v>26</v>
      </c>
      <c r="D26">
        <v>980</v>
      </c>
      <c r="E26" t="s">
        <v>27</v>
      </c>
      <c r="F26" s="21" t="s">
        <v>152</v>
      </c>
      <c r="G26" s="19">
        <v>67</v>
      </c>
      <c r="H26" s="19">
        <v>157</v>
      </c>
      <c r="I26" s="19">
        <v>326</v>
      </c>
    </row>
    <row r="27" spans="1:9" ht="14.25" customHeight="1">
      <c r="A27" s="22">
        <v>26</v>
      </c>
      <c r="B27" t="s">
        <v>103</v>
      </c>
      <c r="C27" t="s">
        <v>26</v>
      </c>
      <c r="D27">
        <v>670</v>
      </c>
      <c r="E27" t="s">
        <v>27</v>
      </c>
      <c r="F27" s="21" t="s">
        <v>152</v>
      </c>
      <c r="G27" s="19">
        <v>68</v>
      </c>
      <c r="H27" s="19">
        <v>173</v>
      </c>
      <c r="I27" s="19">
        <v>445</v>
      </c>
    </row>
    <row r="28" spans="1:9" ht="14.25" customHeight="1">
      <c r="A28" s="22">
        <v>27</v>
      </c>
      <c r="B28" t="s">
        <v>84</v>
      </c>
      <c r="C28" t="s">
        <v>40</v>
      </c>
      <c r="D28">
        <v>800</v>
      </c>
      <c r="E28" t="s">
        <v>27</v>
      </c>
      <c r="F28" s="21" t="s">
        <v>153</v>
      </c>
      <c r="G28" s="19">
        <v>100</v>
      </c>
      <c r="H28" s="19">
        <v>271</v>
      </c>
      <c r="I28" s="19">
        <v>795</v>
      </c>
    </row>
    <row r="29" spans="1:9" ht="14.25" customHeight="1">
      <c r="A29" s="22">
        <v>28</v>
      </c>
      <c r="B29" t="s">
        <v>63</v>
      </c>
      <c r="C29" t="s">
        <v>64</v>
      </c>
      <c r="D29">
        <v>770</v>
      </c>
      <c r="E29" t="s">
        <v>46</v>
      </c>
      <c r="F29" s="21" t="s">
        <v>154</v>
      </c>
      <c r="G29" s="19">
        <v>55</v>
      </c>
      <c r="H29" s="19">
        <v>138</v>
      </c>
      <c r="I29" s="19">
        <v>344</v>
      </c>
    </row>
    <row r="30" spans="1:9" ht="14.25" customHeight="1">
      <c r="A30" s="22">
        <v>29</v>
      </c>
      <c r="B30" t="s">
        <v>42</v>
      </c>
      <c r="C30" t="s">
        <v>26</v>
      </c>
      <c r="D30">
        <v>1220</v>
      </c>
      <c r="E30" t="s">
        <v>27</v>
      </c>
      <c r="F30" s="18" t="s">
        <v>25</v>
      </c>
      <c r="G30" s="19">
        <v>40</v>
      </c>
      <c r="H30" s="19">
        <v>98</v>
      </c>
      <c r="I30" s="19">
        <v>229</v>
      </c>
    </row>
    <row r="31" spans="1:9" ht="14.25" customHeight="1">
      <c r="A31" s="22">
        <v>30</v>
      </c>
      <c r="B31" t="s">
        <v>30</v>
      </c>
      <c r="C31" t="s">
        <v>26</v>
      </c>
      <c r="D31">
        <v>1150</v>
      </c>
      <c r="E31" t="s">
        <v>27</v>
      </c>
      <c r="F31" s="21" t="s">
        <v>155</v>
      </c>
      <c r="G31" s="19">
        <v>69</v>
      </c>
      <c r="H31" s="19">
        <v>188</v>
      </c>
      <c r="I31" s="19">
        <v>544</v>
      </c>
    </row>
    <row r="32" spans="1:9" ht="14.25" customHeight="1">
      <c r="A32" s="22">
        <v>31</v>
      </c>
      <c r="B32" t="s">
        <v>107</v>
      </c>
      <c r="C32" t="s">
        <v>40</v>
      </c>
      <c r="D32">
        <v>220</v>
      </c>
      <c r="E32" t="s">
        <v>27</v>
      </c>
      <c r="F32" s="21" t="s">
        <v>156</v>
      </c>
      <c r="G32" s="19">
        <v>70</v>
      </c>
      <c r="H32" s="19">
        <v>190</v>
      </c>
      <c r="I32" s="19">
        <v>558</v>
      </c>
    </row>
    <row r="33" spans="1:9" ht="14.25" customHeight="1">
      <c r="A33" s="22">
        <v>32</v>
      </c>
      <c r="B33" t="s">
        <v>48</v>
      </c>
      <c r="C33" t="s">
        <v>26</v>
      </c>
      <c r="D33">
        <v>1200</v>
      </c>
      <c r="E33" t="s">
        <v>27</v>
      </c>
      <c r="F33" s="21" t="s">
        <v>152</v>
      </c>
      <c r="G33" s="19">
        <v>47</v>
      </c>
      <c r="H33" s="19">
        <v>112</v>
      </c>
      <c r="I33" s="19">
        <v>239</v>
      </c>
    </row>
    <row r="34" spans="1:9" ht="14.25" customHeight="1">
      <c r="A34" s="22">
        <v>33</v>
      </c>
      <c r="B34" t="s">
        <v>51</v>
      </c>
      <c r="C34" t="s">
        <v>26</v>
      </c>
      <c r="D34">
        <v>1070</v>
      </c>
      <c r="E34" t="s">
        <v>27</v>
      </c>
      <c r="F34" s="21" t="s">
        <v>152</v>
      </c>
      <c r="G34" s="19">
        <v>43</v>
      </c>
      <c r="H34" s="19">
        <v>112</v>
      </c>
      <c r="I34" s="19">
        <v>304</v>
      </c>
    </row>
    <row r="35" spans="1:9" ht="14.25" customHeight="1">
      <c r="A35" s="22">
        <v>34</v>
      </c>
      <c r="B35" t="s">
        <v>87</v>
      </c>
      <c r="C35" t="s">
        <v>26</v>
      </c>
      <c r="D35">
        <v>1220</v>
      </c>
      <c r="E35" t="s">
        <v>27</v>
      </c>
      <c r="F35" s="18" t="s">
        <v>44</v>
      </c>
      <c r="G35" s="19">
        <v>34</v>
      </c>
      <c r="H35" s="19">
        <v>82</v>
      </c>
      <c r="I35" s="19">
        <v>215</v>
      </c>
    </row>
    <row r="36" spans="1:9" ht="14.25" customHeight="1">
      <c r="A36" s="23">
        <v>35</v>
      </c>
      <c r="B36" t="s">
        <v>55</v>
      </c>
      <c r="C36" t="s">
        <v>26</v>
      </c>
      <c r="D36">
        <v>1272</v>
      </c>
      <c r="E36" t="s">
        <v>27</v>
      </c>
      <c r="F36" s="21" t="s">
        <v>157</v>
      </c>
      <c r="G36" s="19">
        <v>40</v>
      </c>
      <c r="H36" s="19">
        <v>91</v>
      </c>
      <c r="I36" s="19">
        <v>183</v>
      </c>
    </row>
    <row r="37" spans="1:9" ht="14.25" customHeight="1">
      <c r="A37" s="23">
        <v>36</v>
      </c>
      <c r="B37" t="s">
        <v>38</v>
      </c>
      <c r="C37" t="s">
        <v>26</v>
      </c>
      <c r="D37">
        <v>670</v>
      </c>
      <c r="E37" t="s">
        <v>27</v>
      </c>
      <c r="F37" s="21" t="s">
        <v>158</v>
      </c>
      <c r="G37" s="19">
        <v>68</v>
      </c>
      <c r="H37" s="19">
        <v>173</v>
      </c>
      <c r="I37" s="19">
        <v>445</v>
      </c>
    </row>
    <row r="38" spans="1:9" ht="14.25" customHeight="1">
      <c r="A38" s="23">
        <v>37</v>
      </c>
      <c r="B38" t="s">
        <v>101</v>
      </c>
      <c r="C38" t="s">
        <v>62</v>
      </c>
      <c r="D38">
        <v>1360</v>
      </c>
      <c r="E38" t="s">
        <v>46</v>
      </c>
      <c r="F38" s="21" t="s">
        <v>159</v>
      </c>
      <c r="G38" s="19">
        <v>45</v>
      </c>
      <c r="H38" s="19">
        <v>113</v>
      </c>
      <c r="I38" s="19">
        <v>315</v>
      </c>
    </row>
    <row r="39" spans="1:9" ht="14.25" customHeight="1">
      <c r="A39" s="23">
        <v>38</v>
      </c>
      <c r="B39" t="s">
        <v>47</v>
      </c>
      <c r="C39" t="s">
        <v>26</v>
      </c>
      <c r="D39">
        <v>910</v>
      </c>
      <c r="E39" t="s">
        <v>27</v>
      </c>
      <c r="F39" s="21" t="s">
        <v>160</v>
      </c>
      <c r="G39" s="19">
        <v>53</v>
      </c>
      <c r="H39" s="19">
        <v>121</v>
      </c>
      <c r="I39" s="19">
        <v>277</v>
      </c>
    </row>
    <row r="40" spans="1:9" ht="14.25" customHeight="1">
      <c r="A40" s="23">
        <v>39</v>
      </c>
      <c r="B40" t="s">
        <v>53</v>
      </c>
      <c r="C40" t="s">
        <v>40</v>
      </c>
      <c r="D40">
        <v>400</v>
      </c>
      <c r="E40" t="s">
        <v>27</v>
      </c>
      <c r="F40" s="18" t="s">
        <v>31</v>
      </c>
      <c r="G40" s="19">
        <v>59</v>
      </c>
      <c r="H40" s="19">
        <v>148</v>
      </c>
      <c r="I40" s="19">
        <v>372</v>
      </c>
    </row>
    <row r="41" spans="1:9" ht="14.25" customHeight="1">
      <c r="A41" s="23">
        <v>40</v>
      </c>
      <c r="B41" t="s">
        <v>98</v>
      </c>
      <c r="C41" t="s">
        <v>26</v>
      </c>
      <c r="D41">
        <v>1100</v>
      </c>
      <c r="E41" t="s">
        <v>27</v>
      </c>
      <c r="F41" s="21" t="s">
        <v>161</v>
      </c>
      <c r="G41" s="19">
        <v>35</v>
      </c>
      <c r="H41" s="19">
        <v>82</v>
      </c>
      <c r="I41" s="19">
        <v>177</v>
      </c>
    </row>
    <row r="42" spans="1:9" ht="14.25" customHeight="1">
      <c r="A42" s="23">
        <v>41</v>
      </c>
      <c r="B42" t="s">
        <v>60</v>
      </c>
      <c r="C42" t="s">
        <v>40</v>
      </c>
      <c r="D42">
        <v>310</v>
      </c>
      <c r="E42" t="s">
        <v>46</v>
      </c>
      <c r="F42" s="21" t="s">
        <v>158</v>
      </c>
      <c r="G42" s="19">
        <v>57</v>
      </c>
      <c r="H42" s="19">
        <v>130</v>
      </c>
      <c r="I42" s="19">
        <v>273</v>
      </c>
    </row>
    <row r="43" spans="1:9" ht="14.25" customHeight="1">
      <c r="A43" s="23">
        <v>42</v>
      </c>
      <c r="B43" t="s">
        <v>96</v>
      </c>
      <c r="C43" t="s">
        <v>40</v>
      </c>
      <c r="D43">
        <v>160</v>
      </c>
      <c r="E43" t="s">
        <v>46</v>
      </c>
      <c r="F43" s="21" t="s">
        <v>162</v>
      </c>
      <c r="G43" s="19">
        <v>85</v>
      </c>
      <c r="H43" s="19">
        <v>191</v>
      </c>
      <c r="I43" s="19">
        <v>457</v>
      </c>
    </row>
    <row r="44" spans="1:9" ht="14.25" customHeight="1">
      <c r="A44" s="23">
        <v>43</v>
      </c>
      <c r="B44" t="s">
        <v>58</v>
      </c>
      <c r="C44" t="s">
        <v>40</v>
      </c>
      <c r="D44">
        <v>250</v>
      </c>
      <c r="E44" t="s">
        <v>27</v>
      </c>
      <c r="F44" s="21" t="s">
        <v>163</v>
      </c>
      <c r="G44" s="19">
        <v>87</v>
      </c>
      <c r="H44" s="19">
        <v>238</v>
      </c>
      <c r="I44" s="19">
        <v>700</v>
      </c>
    </row>
    <row r="45" spans="1:9" ht="14.25" customHeight="1">
      <c r="A45" s="23">
        <v>44</v>
      </c>
      <c r="B45" t="s">
        <v>76</v>
      </c>
      <c r="C45" t="s">
        <v>62</v>
      </c>
      <c r="D45">
        <v>840</v>
      </c>
      <c r="E45" t="s">
        <v>46</v>
      </c>
      <c r="F45" s="21" t="s">
        <v>164</v>
      </c>
      <c r="G45" s="19">
        <v>50</v>
      </c>
      <c r="H45" s="19">
        <v>135</v>
      </c>
      <c r="I45" s="19">
        <v>393</v>
      </c>
    </row>
    <row r="46" spans="1:9" ht="14.25" customHeight="1">
      <c r="A46" s="23">
        <v>45</v>
      </c>
      <c r="B46" t="s">
        <v>45</v>
      </c>
      <c r="C46" t="s">
        <v>40</v>
      </c>
      <c r="D46">
        <v>360</v>
      </c>
      <c r="E46" t="s">
        <v>46</v>
      </c>
      <c r="F46" s="21" t="s">
        <v>165</v>
      </c>
      <c r="G46" s="19">
        <v>81</v>
      </c>
      <c r="H46" s="19">
        <v>106</v>
      </c>
      <c r="I46" s="19">
        <v>178</v>
      </c>
    </row>
    <row r="47" spans="1:9" ht="14.25" customHeight="1">
      <c r="A47" s="23">
        <v>46</v>
      </c>
      <c r="B47" t="s">
        <v>67</v>
      </c>
      <c r="C47" t="s">
        <v>26</v>
      </c>
      <c r="D47">
        <v>1180</v>
      </c>
      <c r="E47" t="s">
        <v>27</v>
      </c>
      <c r="F47" s="21" t="s">
        <v>166</v>
      </c>
      <c r="G47" s="19">
        <v>66</v>
      </c>
      <c r="H47" s="19">
        <v>182</v>
      </c>
      <c r="I47" s="19">
        <v>531</v>
      </c>
    </row>
    <row r="48" spans="1:9" ht="14.25" customHeight="1">
      <c r="A48" s="23">
        <v>47</v>
      </c>
      <c r="B48" t="s">
        <v>72</v>
      </c>
      <c r="C48" t="s">
        <v>40</v>
      </c>
      <c r="D48">
        <v>310</v>
      </c>
      <c r="E48" t="s">
        <v>46</v>
      </c>
      <c r="F48" s="21" t="s">
        <v>167</v>
      </c>
      <c r="G48" s="19">
        <v>55</v>
      </c>
      <c r="H48" s="19">
        <v>136</v>
      </c>
      <c r="I48" s="19">
        <v>329</v>
      </c>
    </row>
    <row r="49" spans="1:9" ht="14.25" customHeight="1">
      <c r="A49" s="23">
        <v>48</v>
      </c>
      <c r="B49" t="s">
        <v>66</v>
      </c>
      <c r="C49" t="s">
        <v>26</v>
      </c>
      <c r="D49">
        <v>1220</v>
      </c>
      <c r="E49" t="s">
        <v>27</v>
      </c>
      <c r="F49" s="21" t="s">
        <v>168</v>
      </c>
      <c r="G49" s="19">
        <v>43</v>
      </c>
      <c r="H49" s="19">
        <v>98</v>
      </c>
      <c r="I49" s="19">
        <v>237</v>
      </c>
    </row>
    <row r="50" spans="1:9" ht="14.25" customHeight="1">
      <c r="A50" s="23">
        <v>49</v>
      </c>
      <c r="B50" t="s">
        <v>91</v>
      </c>
      <c r="C50" t="s">
        <v>40</v>
      </c>
      <c r="D50">
        <v>370</v>
      </c>
      <c r="E50" t="s">
        <v>27</v>
      </c>
      <c r="F50" s="21" t="s">
        <v>31</v>
      </c>
      <c r="G50" s="24">
        <v>66</v>
      </c>
      <c r="H50" s="25">
        <v>161</v>
      </c>
      <c r="I50" s="25">
        <v>318</v>
      </c>
    </row>
    <row r="51" spans="1:9" ht="14.25" customHeight="1">
      <c r="A51" s="23">
        <v>50</v>
      </c>
      <c r="B51" t="s">
        <v>81</v>
      </c>
      <c r="C51" t="s">
        <v>82</v>
      </c>
      <c r="D51">
        <v>1060</v>
      </c>
      <c r="E51" t="s">
        <v>83</v>
      </c>
      <c r="F51" s="18" t="s">
        <v>25</v>
      </c>
      <c r="G51" s="26">
        <v>38</v>
      </c>
      <c r="H51" s="26">
        <v>101</v>
      </c>
      <c r="I51" s="19">
        <v>285</v>
      </c>
    </row>
    <row r="52" spans="1:9" ht="14.25" customHeight="1">
      <c r="A52" s="23">
        <v>51</v>
      </c>
      <c r="B52" t="s">
        <v>111</v>
      </c>
      <c r="C52" t="s">
        <v>26</v>
      </c>
      <c r="D52">
        <v>953</v>
      </c>
      <c r="E52" t="s">
        <v>27</v>
      </c>
      <c r="F52" s="18" t="s">
        <v>25</v>
      </c>
      <c r="G52" s="19">
        <v>53</v>
      </c>
      <c r="H52" s="19">
        <v>138</v>
      </c>
      <c r="I52" s="19">
        <v>364</v>
      </c>
    </row>
    <row r="53" spans="1:9" ht="14.25" customHeight="1">
      <c r="A53" s="27">
        <v>52</v>
      </c>
      <c r="B53" t="s">
        <v>54</v>
      </c>
      <c r="C53" t="s">
        <v>40</v>
      </c>
      <c r="D53">
        <v>310</v>
      </c>
      <c r="E53" t="s">
        <v>27</v>
      </c>
      <c r="F53" s="18" t="s">
        <v>25</v>
      </c>
      <c r="G53" s="19">
        <v>98</v>
      </c>
      <c r="H53" s="19">
        <v>110</v>
      </c>
      <c r="I53" s="19">
        <v>126</v>
      </c>
    </row>
    <row r="54" spans="1:9" ht="14.25" customHeight="1">
      <c r="A54" s="27">
        <v>53</v>
      </c>
      <c r="B54" t="s">
        <v>89</v>
      </c>
      <c r="C54" t="s">
        <v>40</v>
      </c>
      <c r="D54">
        <v>220</v>
      </c>
      <c r="E54" t="s">
        <v>27</v>
      </c>
      <c r="F54" s="18" t="s">
        <v>44</v>
      </c>
      <c r="G54" s="19">
        <v>66</v>
      </c>
      <c r="H54" s="19">
        <v>162</v>
      </c>
      <c r="I54" s="19">
        <v>381</v>
      </c>
    </row>
    <row r="55" spans="1:9" ht="14.25" customHeight="1">
      <c r="A55" s="27">
        <v>54</v>
      </c>
      <c r="B55" t="s">
        <v>94</v>
      </c>
      <c r="C55" t="s">
        <v>40</v>
      </c>
      <c r="D55">
        <v>360</v>
      </c>
      <c r="E55" t="s">
        <v>27</v>
      </c>
      <c r="F55" s="18" t="s">
        <v>44</v>
      </c>
      <c r="G55" s="19">
        <v>68</v>
      </c>
      <c r="H55" s="19">
        <v>172</v>
      </c>
      <c r="I55" s="19">
        <v>439</v>
      </c>
    </row>
    <row r="56" spans="1:9" ht="14.25" customHeight="1">
      <c r="A56" s="27">
        <v>55</v>
      </c>
      <c r="B56" t="s">
        <v>78</v>
      </c>
      <c r="C56" t="s">
        <v>40</v>
      </c>
      <c r="D56">
        <v>360</v>
      </c>
      <c r="E56" t="s">
        <v>46</v>
      </c>
      <c r="F56" s="18" t="s">
        <v>31</v>
      </c>
      <c r="G56" s="24">
        <v>100</v>
      </c>
      <c r="H56" s="24">
        <v>234.33</v>
      </c>
      <c r="I56" s="24">
        <v>980</v>
      </c>
    </row>
    <row r="57" spans="1:9" ht="14.25" customHeight="1">
      <c r="A57" s="27">
        <v>56</v>
      </c>
      <c r="B57" t="s">
        <v>100</v>
      </c>
      <c r="C57" t="s">
        <v>40</v>
      </c>
      <c r="D57">
        <v>220</v>
      </c>
      <c r="E57" t="s">
        <v>46</v>
      </c>
      <c r="F57" s="18" t="s">
        <v>44</v>
      </c>
      <c r="G57" s="19">
        <v>44</v>
      </c>
      <c r="H57" s="19">
        <v>101</v>
      </c>
      <c r="I57" s="19">
        <v>192</v>
      </c>
    </row>
    <row r="58" spans="1:9" ht="14.25" customHeight="1">
      <c r="A58" s="27">
        <v>57</v>
      </c>
      <c r="B58" t="s">
        <v>39</v>
      </c>
      <c r="C58" t="s">
        <v>40</v>
      </c>
      <c r="D58">
        <v>200</v>
      </c>
      <c r="E58" t="s">
        <v>27</v>
      </c>
      <c r="F58" s="18" t="s">
        <v>31</v>
      </c>
      <c r="G58" s="19">
        <v>64</v>
      </c>
      <c r="H58" s="19">
        <v>154</v>
      </c>
      <c r="I58" s="19">
        <v>342</v>
      </c>
    </row>
    <row r="59" spans="1:9" ht="14.25" customHeight="1">
      <c r="A59" s="27">
        <v>58</v>
      </c>
      <c r="B59" t="s">
        <v>79</v>
      </c>
      <c r="C59" t="s">
        <v>62</v>
      </c>
      <c r="D59">
        <v>1340</v>
      </c>
      <c r="E59" t="s">
        <v>46</v>
      </c>
      <c r="F59" s="18" t="s">
        <v>44</v>
      </c>
      <c r="G59" s="19">
        <v>49</v>
      </c>
      <c r="H59" s="19">
        <v>135</v>
      </c>
      <c r="I59" s="19">
        <v>407</v>
      </c>
    </row>
    <row r="60" spans="1:9" ht="14.25" customHeight="1">
      <c r="A60" s="27">
        <v>59</v>
      </c>
      <c r="B60" t="s">
        <v>80</v>
      </c>
      <c r="C60" t="s">
        <v>62</v>
      </c>
      <c r="D60">
        <v>1520</v>
      </c>
      <c r="E60" t="s">
        <v>46</v>
      </c>
      <c r="F60" s="18" t="s">
        <v>44</v>
      </c>
      <c r="G60" s="19">
        <v>50</v>
      </c>
      <c r="H60" s="19">
        <v>107</v>
      </c>
      <c r="I60" s="19">
        <v>209</v>
      </c>
    </row>
    <row r="61" spans="1:9" ht="14.25" customHeight="1">
      <c r="A61" s="27">
        <v>60</v>
      </c>
      <c r="B61" t="s">
        <v>85</v>
      </c>
      <c r="C61" t="s">
        <v>40</v>
      </c>
      <c r="D61">
        <v>450</v>
      </c>
      <c r="E61" t="s">
        <v>27</v>
      </c>
      <c r="F61" s="18" t="s">
        <v>31</v>
      </c>
      <c r="G61" s="19">
        <v>53</v>
      </c>
      <c r="H61" s="19">
        <v>156</v>
      </c>
      <c r="I61" s="19">
        <v>518</v>
      </c>
    </row>
    <row r="62" spans="1:9" ht="14.25" customHeight="1">
      <c r="A62" s="27">
        <v>61</v>
      </c>
      <c r="B62" t="s">
        <v>77</v>
      </c>
      <c r="C62" t="s">
        <v>26</v>
      </c>
      <c r="D62">
        <v>910</v>
      </c>
      <c r="E62" t="s">
        <v>27</v>
      </c>
      <c r="F62" s="18" t="s">
        <v>57</v>
      </c>
      <c r="G62" s="19">
        <v>25</v>
      </c>
      <c r="H62" s="19">
        <v>31</v>
      </c>
      <c r="I62" s="19">
        <v>38</v>
      </c>
    </row>
    <row r="63" spans="1:9" ht="14.25" customHeight="1">
      <c r="A63" s="27">
        <v>62</v>
      </c>
      <c r="B63" t="s">
        <v>73</v>
      </c>
      <c r="C63" t="s">
        <v>26</v>
      </c>
      <c r="D63">
        <v>1780</v>
      </c>
      <c r="E63" t="s">
        <v>27</v>
      </c>
      <c r="F63" s="18" t="s">
        <v>57</v>
      </c>
      <c r="G63" s="19">
        <v>36</v>
      </c>
      <c r="H63" s="19">
        <v>85</v>
      </c>
      <c r="I63" s="19">
        <v>181</v>
      </c>
    </row>
    <row r="64" spans="1:9" ht="14.25" customHeight="1">
      <c r="A64" s="27">
        <v>63</v>
      </c>
      <c r="B64" t="s">
        <v>65</v>
      </c>
      <c r="C64" t="s">
        <v>40</v>
      </c>
      <c r="D64">
        <v>300</v>
      </c>
      <c r="E64" t="s">
        <v>27</v>
      </c>
      <c r="F64" s="18" t="s">
        <v>44</v>
      </c>
      <c r="G64" s="19">
        <v>42</v>
      </c>
      <c r="H64" s="19">
        <v>115</v>
      </c>
      <c r="I64" s="19">
        <v>349</v>
      </c>
    </row>
    <row r="65" spans="1:9" ht="14.25" customHeight="1">
      <c r="A65" s="27">
        <v>64</v>
      </c>
      <c r="B65" t="s">
        <v>109</v>
      </c>
      <c r="C65" t="s">
        <v>26</v>
      </c>
      <c r="D65">
        <v>1160</v>
      </c>
      <c r="E65" t="s">
        <v>27</v>
      </c>
      <c r="F65" s="18" t="s">
        <v>57</v>
      </c>
      <c r="G65" s="19">
        <v>47</v>
      </c>
      <c r="H65" s="19">
        <v>116</v>
      </c>
      <c r="I65" s="19">
        <v>279</v>
      </c>
    </row>
    <row r="66" spans="1:9" ht="14.25" customHeight="1">
      <c r="A66" s="27">
        <v>65</v>
      </c>
      <c r="B66" t="s">
        <v>95</v>
      </c>
      <c r="C66" t="s">
        <v>40</v>
      </c>
      <c r="D66">
        <v>300</v>
      </c>
      <c r="E66" t="s">
        <v>27</v>
      </c>
      <c r="F66" s="18" t="s">
        <v>25</v>
      </c>
      <c r="G66" s="19">
        <v>64</v>
      </c>
      <c r="H66" s="19">
        <v>150</v>
      </c>
      <c r="I66" s="19">
        <v>339</v>
      </c>
    </row>
    <row r="67" spans="1:9" ht="14.25" customHeight="1">
      <c r="A67" s="27">
        <v>66</v>
      </c>
      <c r="B67" t="s">
        <v>59</v>
      </c>
      <c r="C67" t="s">
        <v>26</v>
      </c>
      <c r="D67">
        <v>1350</v>
      </c>
      <c r="E67" t="s">
        <v>27</v>
      </c>
      <c r="F67" s="18" t="s">
        <v>57</v>
      </c>
      <c r="G67" s="19">
        <v>47</v>
      </c>
      <c r="H67" s="19">
        <v>131</v>
      </c>
      <c r="I67" s="19">
        <v>394</v>
      </c>
    </row>
    <row r="68" spans="1:9" ht="14.25" customHeight="1">
      <c r="A68" s="27">
        <v>67</v>
      </c>
      <c r="B68" t="s">
        <v>97</v>
      </c>
      <c r="C68" t="s">
        <v>40</v>
      </c>
      <c r="D68">
        <v>550</v>
      </c>
      <c r="E68" t="s">
        <v>27</v>
      </c>
      <c r="F68" s="18" t="s">
        <v>25</v>
      </c>
      <c r="G68" s="19">
        <v>54</v>
      </c>
      <c r="H68" s="19">
        <v>136</v>
      </c>
      <c r="I68" s="19">
        <v>358</v>
      </c>
    </row>
    <row r="69" spans="1:9" ht="17.25" customHeight="1">
      <c r="A69" s="27">
        <v>68</v>
      </c>
      <c r="B69" t="s">
        <v>68</v>
      </c>
      <c r="C69" t="s">
        <v>40</v>
      </c>
      <c r="D69">
        <v>340</v>
      </c>
      <c r="E69" t="s">
        <v>27</v>
      </c>
      <c r="F69" s="18" t="s">
        <v>31</v>
      </c>
      <c r="G69" s="19">
        <v>69</v>
      </c>
      <c r="H69" s="19">
        <v>155</v>
      </c>
      <c r="I69" s="19">
        <v>334</v>
      </c>
    </row>
    <row r="70" spans="1:9" ht="14.25" customHeight="1">
      <c r="F70" s="28"/>
      <c r="G70" s="29"/>
      <c r="H70" s="29"/>
      <c r="I70" s="29"/>
    </row>
    <row r="71" spans="1:9" ht="14.25" customHeight="1">
      <c r="F71" s="28"/>
      <c r="G71" s="29"/>
      <c r="H71" s="29"/>
      <c r="I71" s="29"/>
    </row>
    <row r="72" spans="1:9" ht="14.25" customHeight="1">
      <c r="F72" s="28"/>
      <c r="G72" s="29"/>
      <c r="H72" s="29"/>
      <c r="I72" s="29"/>
    </row>
    <row r="73" spans="1:9" ht="14.25" customHeight="1">
      <c r="F73" s="28"/>
      <c r="G73" s="29"/>
      <c r="H73" s="29"/>
      <c r="I73" s="29"/>
    </row>
    <row r="74" spans="1:9" ht="14.25" customHeight="1">
      <c r="F74" s="28"/>
      <c r="G74" s="29"/>
      <c r="H74" s="29"/>
      <c r="I74" s="29"/>
    </row>
    <row r="75" spans="1:9" ht="14.25" customHeight="1">
      <c r="F75" s="28"/>
      <c r="G75" s="29"/>
      <c r="H75" s="29"/>
      <c r="I75" s="29"/>
    </row>
    <row r="76" spans="1:9" ht="14.25" customHeight="1">
      <c r="F76" s="28"/>
      <c r="G76" s="29"/>
      <c r="H76" s="29"/>
      <c r="I76" s="29"/>
    </row>
    <row r="77" spans="1:9" ht="14.25" customHeight="1">
      <c r="F77" s="28"/>
      <c r="G77" s="29"/>
      <c r="H77" s="29"/>
      <c r="I77" s="29"/>
    </row>
    <row r="78" spans="1:9" ht="14.25" customHeight="1">
      <c r="F78" s="28"/>
      <c r="G78" s="29"/>
      <c r="H78" s="29"/>
      <c r="I78" s="29"/>
    </row>
    <row r="79" spans="1:9" ht="14.25" customHeight="1">
      <c r="F79" s="28"/>
      <c r="G79" s="29"/>
      <c r="H79" s="29"/>
      <c r="I79" s="29"/>
    </row>
    <row r="80" spans="1:9" ht="14.25" customHeight="1">
      <c r="F80" s="28"/>
      <c r="G80" s="29"/>
      <c r="H80" s="29"/>
      <c r="I80" s="29"/>
    </row>
    <row r="81" spans="6:9" ht="14.25" customHeight="1">
      <c r="F81" s="28"/>
      <c r="G81" s="29"/>
      <c r="H81" s="29"/>
      <c r="I81" s="29"/>
    </row>
    <row r="82" spans="6:9" ht="14.25" customHeight="1">
      <c r="F82" s="28"/>
      <c r="G82" s="29"/>
      <c r="H82" s="29"/>
      <c r="I82" s="29"/>
    </row>
    <row r="83" spans="6:9" ht="14.25" customHeight="1">
      <c r="F83" s="28"/>
      <c r="G83" s="29"/>
      <c r="H83" s="29"/>
      <c r="I83" s="29"/>
    </row>
    <row r="84" spans="6:9" ht="14.25" customHeight="1">
      <c r="F84" s="28"/>
      <c r="G84" s="29"/>
      <c r="H84" s="29"/>
      <c r="I84" s="29"/>
    </row>
    <row r="85" spans="6:9" ht="14.25" customHeight="1">
      <c r="F85" s="28"/>
      <c r="G85" s="29"/>
      <c r="H85" s="29"/>
      <c r="I85" s="29"/>
    </row>
    <row r="86" spans="6:9" ht="14.25" customHeight="1">
      <c r="F86" s="28"/>
      <c r="G86" s="29"/>
      <c r="H86" s="29"/>
      <c r="I86" s="29"/>
    </row>
    <row r="87" spans="6:9" ht="14.25" customHeight="1">
      <c r="F87" s="28"/>
      <c r="G87" s="29"/>
      <c r="H87" s="29"/>
      <c r="I87" s="29"/>
    </row>
    <row r="88" spans="6:9" ht="14.25" customHeight="1">
      <c r="F88" s="28"/>
      <c r="G88" s="29"/>
      <c r="H88" s="29"/>
      <c r="I88" s="29"/>
    </row>
    <row r="89" spans="6:9" ht="14.25" customHeight="1">
      <c r="F89" s="28"/>
      <c r="G89" s="29"/>
      <c r="H89" s="29"/>
      <c r="I89" s="29"/>
    </row>
    <row r="90" spans="6:9" ht="14.25" customHeight="1">
      <c r="F90" s="28"/>
      <c r="G90" s="29"/>
      <c r="H90" s="29"/>
      <c r="I90" s="29"/>
    </row>
    <row r="91" spans="6:9" ht="14.25" customHeight="1">
      <c r="F91" s="28"/>
      <c r="G91" s="29"/>
      <c r="H91" s="29"/>
      <c r="I91" s="29"/>
    </row>
    <row r="92" spans="6:9" ht="14.25" customHeight="1">
      <c r="F92" s="28"/>
      <c r="G92" s="29"/>
      <c r="H92" s="29"/>
      <c r="I92" s="29"/>
    </row>
    <row r="93" spans="6:9" ht="14.25" customHeight="1">
      <c r="F93" s="28"/>
      <c r="G93" s="29"/>
      <c r="H93" s="29"/>
      <c r="I93" s="29"/>
    </row>
    <row r="94" spans="6:9" ht="14.25" customHeight="1">
      <c r="F94" s="28"/>
      <c r="G94" s="29"/>
      <c r="H94" s="29"/>
      <c r="I94" s="29"/>
    </row>
    <row r="95" spans="6:9" ht="14.25" customHeight="1">
      <c r="F95" s="28"/>
      <c r="G95" s="29"/>
      <c r="H95" s="29"/>
      <c r="I95" s="29"/>
    </row>
    <row r="96" spans="6:9" ht="14.25" customHeight="1">
      <c r="F96" s="28"/>
      <c r="G96" s="29"/>
      <c r="H96" s="29"/>
      <c r="I96" s="29"/>
    </row>
    <row r="97" spans="6:9" ht="14.25" customHeight="1">
      <c r="F97" s="28"/>
      <c r="G97" s="29"/>
      <c r="H97" s="29"/>
      <c r="I97" s="29"/>
    </row>
    <row r="98" spans="6:9" ht="14.25" customHeight="1">
      <c r="F98" s="28"/>
      <c r="G98" s="29"/>
      <c r="H98" s="29"/>
      <c r="I98" s="29"/>
    </row>
    <row r="99" spans="6:9" ht="14.25" customHeight="1">
      <c r="F99" s="28"/>
      <c r="G99" s="29"/>
      <c r="H99" s="29"/>
      <c r="I99" s="29"/>
    </row>
    <row r="100" spans="6:9" ht="14.25" customHeight="1">
      <c r="F100" s="28"/>
      <c r="G100" s="29"/>
      <c r="H100" s="29"/>
      <c r="I100" s="29"/>
    </row>
    <row r="101" spans="6:9" ht="14.25" customHeight="1">
      <c r="F101" s="28"/>
      <c r="G101" s="29"/>
      <c r="H101" s="29"/>
      <c r="I101" s="29"/>
    </row>
    <row r="102" spans="6:9" ht="14.25" customHeight="1">
      <c r="F102" s="28"/>
      <c r="G102" s="29"/>
      <c r="H102" s="29"/>
      <c r="I102" s="29"/>
    </row>
    <row r="103" spans="6:9" ht="14.25" customHeight="1">
      <c r="F103" s="28"/>
      <c r="G103" s="29"/>
      <c r="H103" s="29"/>
      <c r="I103" s="29"/>
    </row>
    <row r="104" spans="6:9" ht="14.25" customHeight="1">
      <c r="F104" s="28"/>
      <c r="G104" s="29"/>
      <c r="H104" s="29"/>
      <c r="I104" s="29"/>
    </row>
    <row r="105" spans="6:9" ht="14.25" customHeight="1">
      <c r="F105" s="28"/>
      <c r="G105" s="29"/>
      <c r="H105" s="29"/>
      <c r="I105" s="29"/>
    </row>
    <row r="106" spans="6:9" ht="14.25" customHeight="1">
      <c r="F106" s="28"/>
      <c r="G106" s="29"/>
      <c r="H106" s="29"/>
      <c r="I106" s="29"/>
    </row>
    <row r="107" spans="6:9" ht="14.25" customHeight="1">
      <c r="F107" s="28"/>
      <c r="G107" s="29"/>
      <c r="H107" s="29"/>
      <c r="I107" s="29"/>
    </row>
    <row r="108" spans="6:9" ht="14.25" customHeight="1">
      <c r="F108" s="28"/>
      <c r="G108" s="29"/>
      <c r="H108" s="29"/>
      <c r="I108" s="29"/>
    </row>
    <row r="109" spans="6:9" ht="14.25" customHeight="1">
      <c r="F109" s="28"/>
      <c r="G109" s="29"/>
      <c r="H109" s="29"/>
      <c r="I109" s="29"/>
    </row>
    <row r="110" spans="6:9" ht="14.25" customHeight="1">
      <c r="F110" s="28"/>
      <c r="G110" s="29"/>
      <c r="H110" s="29"/>
      <c r="I110" s="29"/>
    </row>
    <row r="111" spans="6:9" ht="14.25" customHeight="1">
      <c r="F111" s="28"/>
      <c r="G111" s="29"/>
      <c r="H111" s="29"/>
      <c r="I111" s="29"/>
    </row>
    <row r="112" spans="6:9" ht="14.25" customHeight="1">
      <c r="F112" s="28"/>
      <c r="G112" s="29"/>
      <c r="H112" s="29"/>
      <c r="I112" s="29"/>
    </row>
    <row r="113" spans="6:9" ht="14.25" customHeight="1">
      <c r="F113" s="28"/>
      <c r="G113" s="29"/>
      <c r="H113" s="29"/>
      <c r="I113" s="29"/>
    </row>
    <row r="114" spans="6:9" ht="14.25" customHeight="1">
      <c r="F114" s="28"/>
      <c r="G114" s="29"/>
      <c r="H114" s="29"/>
      <c r="I114" s="29"/>
    </row>
    <row r="115" spans="6:9" ht="14.25" customHeight="1">
      <c r="F115" s="28"/>
      <c r="G115" s="29"/>
      <c r="H115" s="29"/>
      <c r="I115" s="29"/>
    </row>
    <row r="116" spans="6:9" ht="14.25" customHeight="1">
      <c r="F116" s="28"/>
      <c r="G116" s="29"/>
      <c r="H116" s="29"/>
      <c r="I116" s="29"/>
    </row>
    <row r="117" spans="6:9" ht="14.25" customHeight="1">
      <c r="F117" s="28"/>
      <c r="G117" s="29"/>
      <c r="H117" s="29"/>
      <c r="I117" s="29"/>
    </row>
    <row r="118" spans="6:9" ht="14.25" customHeight="1">
      <c r="F118" s="28"/>
      <c r="G118" s="29"/>
      <c r="H118" s="29"/>
      <c r="I118" s="29"/>
    </row>
    <row r="119" spans="6:9" ht="14.25" customHeight="1">
      <c r="F119" s="28"/>
      <c r="G119" s="29"/>
      <c r="H119" s="29"/>
      <c r="I119" s="29"/>
    </row>
    <row r="120" spans="6:9" ht="14.25" customHeight="1">
      <c r="F120" s="28"/>
      <c r="G120" s="29"/>
      <c r="H120" s="29"/>
      <c r="I120" s="29"/>
    </row>
    <row r="121" spans="6:9" ht="14.25" customHeight="1">
      <c r="F121" s="28"/>
      <c r="G121" s="29"/>
      <c r="H121" s="29"/>
      <c r="I121" s="29"/>
    </row>
    <row r="122" spans="6:9" ht="14.25" customHeight="1">
      <c r="F122" s="28"/>
      <c r="G122" s="29"/>
      <c r="H122" s="29"/>
      <c r="I122" s="29"/>
    </row>
    <row r="123" spans="6:9" ht="14.25" customHeight="1">
      <c r="F123" s="28"/>
      <c r="G123" s="29"/>
      <c r="H123" s="29"/>
      <c r="I123" s="29"/>
    </row>
    <row r="124" spans="6:9" ht="14.25" customHeight="1">
      <c r="F124" s="28"/>
      <c r="G124" s="29"/>
      <c r="H124" s="29"/>
      <c r="I124" s="29"/>
    </row>
    <row r="125" spans="6:9" ht="14.25" customHeight="1">
      <c r="F125" s="28"/>
      <c r="G125" s="29"/>
      <c r="H125" s="29"/>
      <c r="I125" s="29"/>
    </row>
    <row r="126" spans="6:9" ht="14.25" customHeight="1">
      <c r="F126" s="28"/>
      <c r="G126" s="29"/>
      <c r="H126" s="29"/>
      <c r="I126" s="29"/>
    </row>
    <row r="127" spans="6:9" ht="14.25" customHeight="1">
      <c r="F127" s="28"/>
      <c r="G127" s="29"/>
      <c r="H127" s="29"/>
      <c r="I127" s="29"/>
    </row>
    <row r="128" spans="6:9" ht="14.25" customHeight="1">
      <c r="F128" s="28"/>
      <c r="G128" s="29"/>
      <c r="H128" s="29"/>
      <c r="I128" s="29"/>
    </row>
    <row r="129" spans="6:9" ht="14.25" customHeight="1">
      <c r="F129" s="28"/>
      <c r="G129" s="29"/>
      <c r="H129" s="29"/>
      <c r="I129" s="29"/>
    </row>
    <row r="130" spans="6:9" ht="14.25" customHeight="1">
      <c r="F130" s="28"/>
      <c r="G130" s="29"/>
      <c r="H130" s="29"/>
      <c r="I130" s="29"/>
    </row>
    <row r="131" spans="6:9" ht="14.25" customHeight="1">
      <c r="F131" s="28"/>
      <c r="G131" s="29"/>
      <c r="H131" s="29"/>
      <c r="I131" s="29"/>
    </row>
    <row r="132" spans="6:9" ht="14.25" customHeight="1">
      <c r="F132" s="28"/>
      <c r="G132" s="29"/>
      <c r="H132" s="29"/>
      <c r="I132" s="29"/>
    </row>
    <row r="133" spans="6:9" ht="14.25" customHeight="1">
      <c r="F133" s="28"/>
      <c r="G133" s="29"/>
      <c r="H133" s="29"/>
      <c r="I133" s="29"/>
    </row>
    <row r="134" spans="6:9" ht="14.25" customHeight="1">
      <c r="F134" s="28"/>
      <c r="G134" s="29"/>
      <c r="H134" s="29"/>
      <c r="I134" s="29"/>
    </row>
    <row r="135" spans="6:9" ht="14.25" customHeight="1">
      <c r="F135" s="28"/>
      <c r="G135" s="29"/>
      <c r="H135" s="29"/>
      <c r="I135" s="29"/>
    </row>
    <row r="136" spans="6:9" ht="14.25" customHeight="1">
      <c r="F136" s="28"/>
      <c r="G136" s="29"/>
      <c r="H136" s="29"/>
      <c r="I136" s="29"/>
    </row>
    <row r="137" spans="6:9" ht="14.25" customHeight="1">
      <c r="F137" s="28"/>
      <c r="G137" s="29"/>
      <c r="H137" s="29"/>
      <c r="I137" s="29"/>
    </row>
    <row r="138" spans="6:9" ht="14.25" customHeight="1">
      <c r="F138" s="28"/>
      <c r="G138" s="29"/>
      <c r="H138" s="29"/>
      <c r="I138" s="29"/>
    </row>
    <row r="139" spans="6:9" ht="14.25" customHeight="1">
      <c r="F139" s="28"/>
      <c r="G139" s="29"/>
      <c r="H139" s="29"/>
      <c r="I139" s="29"/>
    </row>
    <row r="140" spans="6:9" ht="14.25" customHeight="1">
      <c r="F140" s="28"/>
      <c r="G140" s="29"/>
      <c r="H140" s="29"/>
      <c r="I140" s="29"/>
    </row>
    <row r="141" spans="6:9" ht="14.25" customHeight="1">
      <c r="F141" s="28"/>
      <c r="G141" s="29"/>
      <c r="H141" s="29"/>
      <c r="I141" s="29"/>
    </row>
    <row r="142" spans="6:9" ht="14.25" customHeight="1">
      <c r="F142" s="28"/>
      <c r="G142" s="29"/>
      <c r="H142" s="29"/>
      <c r="I142" s="29"/>
    </row>
    <row r="143" spans="6:9" ht="14.25" customHeight="1">
      <c r="F143" s="28"/>
      <c r="G143" s="29"/>
      <c r="H143" s="29"/>
      <c r="I143" s="29"/>
    </row>
    <row r="144" spans="6:9" ht="14.25" customHeight="1">
      <c r="F144" s="28"/>
      <c r="G144" s="29"/>
      <c r="H144" s="29"/>
      <c r="I144" s="29"/>
    </row>
    <row r="145" spans="6:9" ht="14.25" customHeight="1">
      <c r="F145" s="28"/>
      <c r="G145" s="29"/>
      <c r="H145" s="29"/>
      <c r="I145" s="29"/>
    </row>
    <row r="146" spans="6:9" ht="14.25" customHeight="1">
      <c r="F146" s="28"/>
      <c r="G146" s="29"/>
      <c r="H146" s="29"/>
      <c r="I146" s="29"/>
    </row>
    <row r="147" spans="6:9" ht="14.25" customHeight="1">
      <c r="F147" s="28"/>
      <c r="G147" s="29"/>
      <c r="H147" s="29"/>
      <c r="I147" s="29"/>
    </row>
    <row r="148" spans="6:9" ht="14.25" customHeight="1">
      <c r="F148" s="28"/>
      <c r="G148" s="29"/>
      <c r="H148" s="29"/>
      <c r="I148" s="29"/>
    </row>
    <row r="149" spans="6:9" ht="14.25" customHeight="1">
      <c r="F149" s="28"/>
      <c r="G149" s="29"/>
      <c r="H149" s="29"/>
      <c r="I149" s="29"/>
    </row>
    <row r="150" spans="6:9" ht="14.25" customHeight="1">
      <c r="F150" s="28"/>
      <c r="G150" s="29"/>
      <c r="H150" s="29"/>
      <c r="I150" s="29"/>
    </row>
    <row r="151" spans="6:9" ht="14.25" customHeight="1">
      <c r="F151" s="28"/>
      <c r="G151" s="29"/>
      <c r="H151" s="29"/>
      <c r="I151" s="29"/>
    </row>
    <row r="152" spans="6:9" ht="14.25" customHeight="1">
      <c r="F152" s="28"/>
      <c r="G152" s="29"/>
      <c r="H152" s="29"/>
      <c r="I152" s="29"/>
    </row>
    <row r="153" spans="6:9" ht="14.25" customHeight="1">
      <c r="F153" s="28"/>
      <c r="G153" s="29"/>
      <c r="H153" s="29"/>
      <c r="I153" s="29"/>
    </row>
    <row r="154" spans="6:9" ht="14.25" customHeight="1">
      <c r="F154" s="28"/>
      <c r="G154" s="29"/>
      <c r="H154" s="29"/>
      <c r="I154" s="29"/>
    </row>
    <row r="155" spans="6:9" ht="14.25" customHeight="1">
      <c r="F155" s="28"/>
      <c r="G155" s="29"/>
      <c r="H155" s="29"/>
      <c r="I155" s="29"/>
    </row>
    <row r="156" spans="6:9" ht="14.25" customHeight="1">
      <c r="F156" s="28"/>
      <c r="G156" s="29"/>
      <c r="H156" s="29"/>
      <c r="I156" s="29"/>
    </row>
    <row r="157" spans="6:9" ht="14.25" customHeight="1">
      <c r="F157" s="28"/>
      <c r="G157" s="29"/>
      <c r="H157" s="29"/>
      <c r="I157" s="29"/>
    </row>
    <row r="158" spans="6:9" ht="14.25" customHeight="1">
      <c r="F158" s="28"/>
      <c r="G158" s="29"/>
      <c r="H158" s="29"/>
      <c r="I158" s="29"/>
    </row>
    <row r="159" spans="6:9" ht="14.25" customHeight="1">
      <c r="F159" s="28"/>
      <c r="G159" s="29"/>
      <c r="H159" s="29"/>
      <c r="I159" s="29"/>
    </row>
    <row r="160" spans="6:9" ht="14.25" customHeight="1">
      <c r="F160" s="28"/>
      <c r="G160" s="29"/>
      <c r="H160" s="29"/>
      <c r="I160" s="29"/>
    </row>
    <row r="161" spans="6:9" ht="14.25" customHeight="1">
      <c r="F161" s="28"/>
      <c r="G161" s="29"/>
      <c r="H161" s="29"/>
      <c r="I161" s="29"/>
    </row>
    <row r="162" spans="6:9" ht="14.25" customHeight="1">
      <c r="F162" s="28"/>
      <c r="G162" s="29"/>
      <c r="H162" s="29"/>
      <c r="I162" s="29"/>
    </row>
    <row r="163" spans="6:9" ht="14.25" customHeight="1">
      <c r="F163" s="28"/>
      <c r="G163" s="29"/>
      <c r="H163" s="29"/>
      <c r="I163" s="29"/>
    </row>
    <row r="164" spans="6:9" ht="14.25" customHeight="1">
      <c r="F164" s="28"/>
      <c r="G164" s="29"/>
      <c r="H164" s="29"/>
      <c r="I164" s="29"/>
    </row>
    <row r="165" spans="6:9" ht="14.25" customHeight="1">
      <c r="F165" s="28"/>
      <c r="G165" s="29"/>
      <c r="H165" s="29"/>
      <c r="I165" s="29"/>
    </row>
    <row r="166" spans="6:9" ht="14.25" customHeight="1">
      <c r="F166" s="28"/>
      <c r="G166" s="29"/>
      <c r="H166" s="29"/>
      <c r="I166" s="29"/>
    </row>
    <row r="167" spans="6:9" ht="14.25" customHeight="1">
      <c r="F167" s="28"/>
      <c r="G167" s="29"/>
      <c r="H167" s="29"/>
      <c r="I167" s="29"/>
    </row>
    <row r="168" spans="6:9" ht="14.25" customHeight="1">
      <c r="F168" s="28"/>
      <c r="G168" s="29"/>
      <c r="H168" s="29"/>
      <c r="I168" s="29"/>
    </row>
    <row r="169" spans="6:9" ht="14.25" customHeight="1">
      <c r="F169" s="28"/>
      <c r="G169" s="29"/>
      <c r="H169" s="29"/>
      <c r="I169" s="29"/>
    </row>
    <row r="170" spans="6:9" ht="14.25" customHeight="1">
      <c r="F170" s="28"/>
      <c r="G170" s="29"/>
      <c r="H170" s="29"/>
      <c r="I170" s="29"/>
    </row>
    <row r="171" spans="6:9" ht="14.25" customHeight="1">
      <c r="F171" s="28"/>
      <c r="G171" s="29"/>
      <c r="H171" s="29"/>
      <c r="I171" s="29"/>
    </row>
    <row r="172" spans="6:9" ht="14.25" customHeight="1">
      <c r="F172" s="28"/>
      <c r="G172" s="29"/>
      <c r="H172" s="29"/>
      <c r="I172" s="29"/>
    </row>
    <row r="173" spans="6:9" ht="14.25" customHeight="1">
      <c r="F173" s="28"/>
      <c r="G173" s="29"/>
      <c r="H173" s="29"/>
      <c r="I173" s="29"/>
    </row>
    <row r="174" spans="6:9" ht="14.25" customHeight="1">
      <c r="F174" s="28"/>
      <c r="G174" s="29"/>
      <c r="H174" s="29"/>
      <c r="I174" s="29"/>
    </row>
    <row r="175" spans="6:9" ht="14.25" customHeight="1">
      <c r="F175" s="28"/>
      <c r="G175" s="29"/>
      <c r="H175" s="29"/>
      <c r="I175" s="29"/>
    </row>
    <row r="176" spans="6:9" ht="14.25" customHeight="1">
      <c r="F176" s="28"/>
      <c r="G176" s="29"/>
      <c r="H176" s="29"/>
      <c r="I176" s="29"/>
    </row>
    <row r="177" spans="6:9" ht="14.25" customHeight="1">
      <c r="F177" s="28"/>
      <c r="G177" s="29"/>
      <c r="H177" s="29"/>
      <c r="I177" s="29"/>
    </row>
    <row r="178" spans="6:9" ht="14.25" customHeight="1">
      <c r="F178" s="28"/>
      <c r="G178" s="29"/>
      <c r="H178" s="29"/>
      <c r="I178" s="29"/>
    </row>
    <row r="179" spans="6:9" ht="14.25" customHeight="1">
      <c r="F179" s="28"/>
      <c r="G179" s="29"/>
      <c r="H179" s="29"/>
      <c r="I179" s="29"/>
    </row>
    <row r="180" spans="6:9" ht="14.25" customHeight="1">
      <c r="F180" s="28"/>
      <c r="G180" s="29"/>
      <c r="H180" s="29"/>
      <c r="I180" s="29"/>
    </row>
    <row r="181" spans="6:9" ht="14.25" customHeight="1">
      <c r="F181" s="28"/>
      <c r="G181" s="29"/>
      <c r="H181" s="29"/>
      <c r="I181" s="29"/>
    </row>
    <row r="182" spans="6:9" ht="14.25" customHeight="1">
      <c r="F182" s="28"/>
      <c r="G182" s="29"/>
      <c r="H182" s="29"/>
      <c r="I182" s="29"/>
    </row>
    <row r="183" spans="6:9" ht="14.25" customHeight="1">
      <c r="F183" s="28"/>
      <c r="G183" s="29"/>
      <c r="H183" s="29"/>
      <c r="I183" s="29"/>
    </row>
    <row r="184" spans="6:9" ht="14.25" customHeight="1">
      <c r="F184" s="28"/>
      <c r="G184" s="29"/>
      <c r="H184" s="29"/>
      <c r="I184" s="29"/>
    </row>
    <row r="185" spans="6:9" ht="14.25" customHeight="1">
      <c r="F185" s="28"/>
      <c r="G185" s="29"/>
      <c r="H185" s="29"/>
      <c r="I185" s="29"/>
    </row>
    <row r="186" spans="6:9" ht="14.25" customHeight="1">
      <c r="F186" s="28"/>
      <c r="G186" s="29"/>
      <c r="H186" s="29"/>
      <c r="I186" s="29"/>
    </row>
    <row r="187" spans="6:9" ht="14.25" customHeight="1">
      <c r="F187" s="28"/>
      <c r="G187" s="29"/>
      <c r="H187" s="29"/>
      <c r="I187" s="29"/>
    </row>
    <row r="188" spans="6:9" ht="14.25" customHeight="1">
      <c r="F188" s="28"/>
      <c r="G188" s="29"/>
      <c r="H188" s="29"/>
      <c r="I188" s="29"/>
    </row>
    <row r="189" spans="6:9" ht="14.25" customHeight="1">
      <c r="F189" s="28"/>
      <c r="G189" s="29"/>
      <c r="H189" s="29"/>
      <c r="I189" s="29"/>
    </row>
    <row r="190" spans="6:9" ht="14.25" customHeight="1">
      <c r="F190" s="28"/>
      <c r="G190" s="29"/>
      <c r="H190" s="29"/>
      <c r="I190" s="29"/>
    </row>
    <row r="191" spans="6:9" ht="14.25" customHeight="1">
      <c r="F191" s="28"/>
      <c r="G191" s="29"/>
      <c r="H191" s="29"/>
      <c r="I191" s="29"/>
    </row>
    <row r="192" spans="6:9" ht="14.25" customHeight="1">
      <c r="F192" s="28"/>
      <c r="G192" s="29"/>
      <c r="H192" s="29"/>
      <c r="I192" s="29"/>
    </row>
    <row r="193" spans="6:9" ht="14.25" customHeight="1">
      <c r="F193" s="28"/>
      <c r="G193" s="29"/>
      <c r="H193" s="29"/>
      <c r="I193" s="29"/>
    </row>
    <row r="194" spans="6:9" ht="14.25" customHeight="1">
      <c r="F194" s="28"/>
      <c r="G194" s="29"/>
      <c r="H194" s="29"/>
      <c r="I194" s="29"/>
    </row>
    <row r="195" spans="6:9" ht="14.25" customHeight="1">
      <c r="F195" s="28"/>
      <c r="G195" s="29"/>
      <c r="H195" s="29"/>
      <c r="I195" s="29"/>
    </row>
    <row r="196" spans="6:9" ht="14.25" customHeight="1">
      <c r="F196" s="28"/>
      <c r="G196" s="29"/>
      <c r="H196" s="29"/>
      <c r="I196" s="29"/>
    </row>
    <row r="197" spans="6:9" ht="14.25" customHeight="1">
      <c r="F197" s="28"/>
      <c r="G197" s="29"/>
      <c r="H197" s="29"/>
      <c r="I197" s="29"/>
    </row>
    <row r="198" spans="6:9" ht="14.25" customHeight="1">
      <c r="F198" s="28"/>
      <c r="G198" s="29"/>
      <c r="H198" s="29"/>
      <c r="I198" s="29"/>
    </row>
    <row r="199" spans="6:9" ht="14.25" customHeight="1">
      <c r="F199" s="28"/>
      <c r="G199" s="29"/>
      <c r="H199" s="29"/>
      <c r="I199" s="29"/>
    </row>
    <row r="200" spans="6:9" ht="14.25" customHeight="1">
      <c r="F200" s="28"/>
      <c r="G200" s="29"/>
      <c r="H200" s="29"/>
      <c r="I200" s="29"/>
    </row>
    <row r="201" spans="6:9" ht="14.25" customHeight="1">
      <c r="F201" s="28"/>
      <c r="G201" s="29"/>
      <c r="H201" s="29"/>
      <c r="I201" s="29"/>
    </row>
    <row r="202" spans="6:9" ht="14.25" customHeight="1">
      <c r="F202" s="28"/>
      <c r="G202" s="29"/>
      <c r="H202" s="29"/>
      <c r="I202" s="29"/>
    </row>
    <row r="203" spans="6:9" ht="14.25" customHeight="1">
      <c r="F203" s="28"/>
      <c r="G203" s="29"/>
      <c r="H203" s="29"/>
      <c r="I203" s="29"/>
    </row>
    <row r="204" spans="6:9" ht="14.25" customHeight="1">
      <c r="F204" s="28"/>
      <c r="G204" s="29"/>
      <c r="H204" s="29"/>
      <c r="I204" s="29"/>
    </row>
    <row r="205" spans="6:9" ht="14.25" customHeight="1">
      <c r="F205" s="28"/>
      <c r="G205" s="29"/>
      <c r="H205" s="29"/>
      <c r="I205" s="29"/>
    </row>
    <row r="206" spans="6:9" ht="14.25" customHeight="1">
      <c r="F206" s="28"/>
      <c r="G206" s="29"/>
      <c r="H206" s="29"/>
      <c r="I206" s="29"/>
    </row>
    <row r="207" spans="6:9" ht="14.25" customHeight="1">
      <c r="F207" s="28"/>
      <c r="G207" s="29"/>
      <c r="H207" s="29"/>
      <c r="I207" s="29"/>
    </row>
    <row r="208" spans="6:9" ht="14.25" customHeight="1">
      <c r="F208" s="28"/>
      <c r="G208" s="29"/>
      <c r="H208" s="29"/>
      <c r="I208" s="29"/>
    </row>
    <row r="209" spans="6:9" ht="14.25" customHeight="1">
      <c r="F209" s="28"/>
      <c r="G209" s="29"/>
      <c r="H209" s="29"/>
      <c r="I209" s="29"/>
    </row>
    <row r="210" spans="6:9" ht="14.25" customHeight="1">
      <c r="F210" s="28"/>
      <c r="G210" s="29"/>
      <c r="H210" s="29"/>
      <c r="I210" s="29"/>
    </row>
    <row r="211" spans="6:9" ht="14.25" customHeight="1">
      <c r="F211" s="28"/>
      <c r="G211" s="29"/>
      <c r="H211" s="29"/>
      <c r="I211" s="29"/>
    </row>
    <row r="212" spans="6:9" ht="14.25" customHeight="1">
      <c r="F212" s="28"/>
      <c r="G212" s="29"/>
      <c r="H212" s="29"/>
      <c r="I212" s="29"/>
    </row>
    <row r="213" spans="6:9" ht="14.25" customHeight="1">
      <c r="F213" s="28"/>
      <c r="G213" s="29"/>
      <c r="H213" s="29"/>
      <c r="I213" s="29"/>
    </row>
    <row r="214" spans="6:9" ht="14.25" customHeight="1">
      <c r="F214" s="28"/>
      <c r="G214" s="29"/>
      <c r="H214" s="29"/>
      <c r="I214" s="29"/>
    </row>
    <row r="215" spans="6:9" ht="14.25" customHeight="1">
      <c r="F215" s="28"/>
      <c r="G215" s="29"/>
      <c r="H215" s="29"/>
      <c r="I215" s="29"/>
    </row>
    <row r="216" spans="6:9" ht="14.25" customHeight="1">
      <c r="F216" s="28"/>
      <c r="G216" s="29"/>
      <c r="H216" s="29"/>
      <c r="I216" s="29"/>
    </row>
    <row r="217" spans="6:9" ht="14.25" customHeight="1">
      <c r="F217" s="28"/>
      <c r="G217" s="29"/>
      <c r="H217" s="29"/>
      <c r="I217" s="29"/>
    </row>
    <row r="218" spans="6:9" ht="14.25" customHeight="1">
      <c r="F218" s="28"/>
      <c r="G218" s="29"/>
      <c r="H218" s="29"/>
      <c r="I218" s="29"/>
    </row>
    <row r="219" spans="6:9" ht="14.25" customHeight="1">
      <c r="F219" s="28"/>
      <c r="G219" s="29"/>
      <c r="H219" s="29"/>
      <c r="I219" s="29"/>
    </row>
    <row r="220" spans="6:9" ht="14.25" customHeight="1">
      <c r="F220" s="28"/>
      <c r="G220" s="29"/>
      <c r="H220" s="29"/>
      <c r="I220" s="29"/>
    </row>
    <row r="221" spans="6:9" ht="14.25" customHeight="1">
      <c r="F221" s="28"/>
      <c r="G221" s="29"/>
      <c r="H221" s="29"/>
      <c r="I221" s="29"/>
    </row>
    <row r="222" spans="6:9" ht="14.25" customHeight="1">
      <c r="F222" s="28"/>
      <c r="G222" s="29"/>
      <c r="H222" s="29"/>
      <c r="I222" s="29"/>
    </row>
    <row r="223" spans="6:9" ht="14.25" customHeight="1">
      <c r="F223" s="28"/>
      <c r="G223" s="29"/>
      <c r="H223" s="29"/>
      <c r="I223" s="29"/>
    </row>
    <row r="224" spans="6:9" ht="14.25" customHeight="1">
      <c r="F224" s="28"/>
      <c r="G224" s="29"/>
      <c r="H224" s="29"/>
      <c r="I224" s="29"/>
    </row>
    <row r="225" spans="6:9" ht="14.25" customHeight="1">
      <c r="F225" s="28"/>
      <c r="G225" s="29"/>
      <c r="H225" s="29"/>
      <c r="I225" s="29"/>
    </row>
    <row r="226" spans="6:9" ht="14.25" customHeight="1">
      <c r="F226" s="28"/>
      <c r="G226" s="29"/>
      <c r="H226" s="29"/>
      <c r="I226" s="29"/>
    </row>
    <row r="227" spans="6:9" ht="14.25" customHeight="1">
      <c r="F227" s="28"/>
      <c r="G227" s="29"/>
      <c r="H227" s="29"/>
      <c r="I227" s="29"/>
    </row>
    <row r="228" spans="6:9" ht="14.25" customHeight="1">
      <c r="F228" s="28"/>
      <c r="G228" s="29"/>
      <c r="H228" s="29"/>
      <c r="I228" s="29"/>
    </row>
    <row r="229" spans="6:9" ht="14.25" customHeight="1">
      <c r="F229" s="28"/>
      <c r="G229" s="29"/>
      <c r="H229" s="29"/>
      <c r="I229" s="29"/>
    </row>
    <row r="230" spans="6:9" ht="14.25" customHeight="1">
      <c r="F230" s="28"/>
      <c r="G230" s="29"/>
      <c r="H230" s="29"/>
      <c r="I230" s="29"/>
    </row>
    <row r="231" spans="6:9" ht="14.25" customHeight="1">
      <c r="F231" s="28"/>
      <c r="G231" s="29"/>
      <c r="H231" s="29"/>
      <c r="I231" s="29"/>
    </row>
    <row r="232" spans="6:9" ht="14.25" customHeight="1">
      <c r="F232" s="28"/>
      <c r="G232" s="29"/>
      <c r="H232" s="29"/>
      <c r="I232" s="29"/>
    </row>
    <row r="233" spans="6:9" ht="14.25" customHeight="1">
      <c r="F233" s="28"/>
      <c r="G233" s="29"/>
      <c r="H233" s="29"/>
      <c r="I233" s="29"/>
    </row>
    <row r="234" spans="6:9" ht="14.25" customHeight="1">
      <c r="F234" s="28"/>
      <c r="G234" s="29"/>
      <c r="H234" s="29"/>
      <c r="I234" s="29"/>
    </row>
    <row r="235" spans="6:9" ht="14.25" customHeight="1">
      <c r="F235" s="28"/>
      <c r="G235" s="29"/>
      <c r="H235" s="29"/>
      <c r="I235" s="29"/>
    </row>
    <row r="236" spans="6:9" ht="14.25" customHeight="1">
      <c r="F236" s="28"/>
      <c r="G236" s="29"/>
      <c r="H236" s="29"/>
      <c r="I236" s="29"/>
    </row>
    <row r="237" spans="6:9" ht="14.25" customHeight="1">
      <c r="F237" s="28"/>
      <c r="G237" s="29"/>
      <c r="H237" s="29"/>
      <c r="I237" s="29"/>
    </row>
    <row r="238" spans="6:9" ht="14.25" customHeight="1">
      <c r="F238" s="28"/>
      <c r="G238" s="29"/>
      <c r="H238" s="29"/>
      <c r="I238" s="29"/>
    </row>
    <row r="239" spans="6:9" ht="14.25" customHeight="1">
      <c r="F239" s="28"/>
      <c r="G239" s="29"/>
      <c r="H239" s="29"/>
      <c r="I239" s="29"/>
    </row>
    <row r="240" spans="6:9" ht="14.25" customHeight="1">
      <c r="F240" s="28"/>
      <c r="G240" s="29"/>
      <c r="H240" s="29"/>
      <c r="I240" s="29"/>
    </row>
    <row r="241" spans="6:9" ht="14.25" customHeight="1">
      <c r="F241" s="28"/>
      <c r="G241" s="29"/>
      <c r="H241" s="29"/>
      <c r="I241" s="29"/>
    </row>
    <row r="242" spans="6:9" ht="14.25" customHeight="1">
      <c r="F242" s="28"/>
      <c r="G242" s="29"/>
      <c r="H242" s="29"/>
      <c r="I242" s="29"/>
    </row>
    <row r="243" spans="6:9" ht="14.25" customHeight="1">
      <c r="F243" s="28"/>
      <c r="G243" s="29"/>
      <c r="H243" s="29"/>
      <c r="I243" s="29"/>
    </row>
    <row r="244" spans="6:9" ht="14.25" customHeight="1">
      <c r="F244" s="28"/>
      <c r="G244" s="29"/>
      <c r="H244" s="29"/>
      <c r="I244" s="29"/>
    </row>
    <row r="245" spans="6:9" ht="14.25" customHeight="1">
      <c r="F245" s="28"/>
      <c r="G245" s="29"/>
      <c r="H245" s="29"/>
      <c r="I245" s="29"/>
    </row>
    <row r="246" spans="6:9" ht="14.25" customHeight="1">
      <c r="F246" s="28"/>
      <c r="G246" s="29"/>
      <c r="H246" s="29"/>
      <c r="I246" s="29"/>
    </row>
    <row r="247" spans="6:9" ht="14.25" customHeight="1">
      <c r="F247" s="28"/>
      <c r="G247" s="29"/>
      <c r="H247" s="29"/>
      <c r="I247" s="29"/>
    </row>
    <row r="248" spans="6:9" ht="14.25" customHeight="1">
      <c r="F248" s="28"/>
      <c r="G248" s="29"/>
      <c r="H248" s="29"/>
      <c r="I248" s="29"/>
    </row>
    <row r="249" spans="6:9" ht="14.25" customHeight="1">
      <c r="F249" s="28"/>
      <c r="G249" s="29"/>
      <c r="H249" s="29"/>
      <c r="I249" s="29"/>
    </row>
    <row r="250" spans="6:9" ht="14.25" customHeight="1">
      <c r="F250" s="28"/>
      <c r="G250" s="29"/>
      <c r="H250" s="29"/>
      <c r="I250" s="29"/>
    </row>
    <row r="251" spans="6:9" ht="14.25" customHeight="1">
      <c r="F251" s="28"/>
      <c r="G251" s="29"/>
      <c r="H251" s="29"/>
      <c r="I251" s="29"/>
    </row>
    <row r="252" spans="6:9" ht="14.25" customHeight="1">
      <c r="F252" s="28"/>
      <c r="G252" s="29"/>
      <c r="H252" s="29"/>
      <c r="I252" s="29"/>
    </row>
    <row r="253" spans="6:9" ht="14.25" customHeight="1">
      <c r="F253" s="28"/>
      <c r="G253" s="29"/>
      <c r="H253" s="29"/>
      <c r="I253" s="29"/>
    </row>
    <row r="254" spans="6:9" ht="14.25" customHeight="1">
      <c r="F254" s="28"/>
      <c r="G254" s="29"/>
      <c r="H254" s="29"/>
      <c r="I254" s="29"/>
    </row>
    <row r="255" spans="6:9" ht="14.25" customHeight="1">
      <c r="F255" s="28"/>
      <c r="G255" s="29"/>
      <c r="H255" s="29"/>
      <c r="I255" s="29"/>
    </row>
    <row r="256" spans="6:9" ht="14.25" customHeight="1">
      <c r="F256" s="28"/>
      <c r="G256" s="29"/>
      <c r="H256" s="29"/>
      <c r="I256" s="29"/>
    </row>
    <row r="257" spans="6:9" ht="14.25" customHeight="1">
      <c r="F257" s="28"/>
      <c r="G257" s="29"/>
      <c r="H257" s="29"/>
      <c r="I257" s="29"/>
    </row>
    <row r="258" spans="6:9" ht="14.25" customHeight="1">
      <c r="F258" s="28"/>
      <c r="G258" s="29"/>
      <c r="H258" s="29"/>
      <c r="I258" s="29"/>
    </row>
    <row r="259" spans="6:9" ht="14.25" customHeight="1">
      <c r="F259" s="28"/>
      <c r="G259" s="29"/>
      <c r="H259" s="29"/>
      <c r="I259" s="29"/>
    </row>
    <row r="260" spans="6:9" ht="14.25" customHeight="1">
      <c r="F260" s="28"/>
      <c r="G260" s="29"/>
      <c r="H260" s="29"/>
      <c r="I260" s="29"/>
    </row>
    <row r="261" spans="6:9" ht="14.25" customHeight="1">
      <c r="F261" s="28"/>
      <c r="G261" s="29"/>
      <c r="H261" s="29"/>
      <c r="I261" s="29"/>
    </row>
    <row r="262" spans="6:9" ht="14.25" customHeight="1">
      <c r="F262" s="28"/>
      <c r="G262" s="29"/>
      <c r="H262" s="29"/>
      <c r="I262" s="29"/>
    </row>
    <row r="263" spans="6:9" ht="14.25" customHeight="1">
      <c r="F263" s="28"/>
      <c r="G263" s="29"/>
      <c r="H263" s="29"/>
      <c r="I263" s="29"/>
    </row>
    <row r="264" spans="6:9" ht="14.25" customHeight="1">
      <c r="F264" s="28"/>
      <c r="G264" s="29"/>
      <c r="H264" s="29"/>
      <c r="I264" s="29"/>
    </row>
    <row r="265" spans="6:9" ht="14.25" customHeight="1">
      <c r="F265" s="28"/>
      <c r="G265" s="29"/>
      <c r="H265" s="29"/>
      <c r="I265" s="29"/>
    </row>
    <row r="266" spans="6:9" ht="14.25" customHeight="1">
      <c r="F266" s="28"/>
      <c r="G266" s="29"/>
      <c r="H266" s="29"/>
      <c r="I266" s="29"/>
    </row>
    <row r="267" spans="6:9" ht="14.25" customHeight="1">
      <c r="F267" s="28"/>
      <c r="G267" s="29"/>
      <c r="H267" s="29"/>
      <c r="I267" s="29"/>
    </row>
    <row r="268" spans="6:9" ht="14.25" customHeight="1">
      <c r="F268" s="28"/>
      <c r="G268" s="29"/>
      <c r="H268" s="29"/>
      <c r="I268" s="29"/>
    </row>
    <row r="269" spans="6:9" ht="14.25" customHeight="1">
      <c r="F269" s="28"/>
      <c r="G269" s="29"/>
      <c r="H269" s="29"/>
      <c r="I269" s="29"/>
    </row>
    <row r="270" spans="6:9" ht="14.25" customHeight="1">
      <c r="F270" s="28"/>
      <c r="G270" s="29"/>
      <c r="H270" s="29"/>
      <c r="I270" s="29"/>
    </row>
    <row r="271" spans="6:9" ht="14.25" customHeight="1">
      <c r="F271" s="28"/>
      <c r="G271" s="29"/>
      <c r="H271" s="29"/>
      <c r="I271" s="29"/>
    </row>
    <row r="272" spans="6:9" ht="14.25" customHeight="1">
      <c r="F272" s="28"/>
      <c r="G272" s="29"/>
      <c r="H272" s="29"/>
      <c r="I272" s="29"/>
    </row>
    <row r="273" spans="6:9" ht="14.25" customHeight="1">
      <c r="F273" s="28"/>
      <c r="G273" s="29"/>
      <c r="H273" s="29"/>
      <c r="I273" s="29"/>
    </row>
    <row r="274" spans="6:9" ht="14.25" customHeight="1">
      <c r="F274" s="28"/>
      <c r="G274" s="29"/>
      <c r="H274" s="29"/>
      <c r="I274" s="29"/>
    </row>
    <row r="275" spans="6:9" ht="14.25" customHeight="1">
      <c r="F275" s="28"/>
      <c r="G275" s="29"/>
      <c r="H275" s="29"/>
      <c r="I275" s="29"/>
    </row>
    <row r="276" spans="6:9" ht="14.25" customHeight="1">
      <c r="F276" s="28"/>
      <c r="G276" s="29"/>
      <c r="H276" s="29"/>
      <c r="I276" s="29"/>
    </row>
    <row r="277" spans="6:9" ht="14.25" customHeight="1">
      <c r="F277" s="28"/>
      <c r="G277" s="29"/>
      <c r="H277" s="29"/>
      <c r="I277" s="29"/>
    </row>
    <row r="278" spans="6:9" ht="14.25" customHeight="1">
      <c r="F278" s="28"/>
      <c r="G278" s="29"/>
      <c r="H278" s="29"/>
      <c r="I278" s="29"/>
    </row>
    <row r="279" spans="6:9" ht="14.25" customHeight="1">
      <c r="F279" s="28"/>
      <c r="G279" s="29"/>
      <c r="H279" s="29"/>
      <c r="I279" s="29"/>
    </row>
    <row r="280" spans="6:9" ht="14.25" customHeight="1">
      <c r="F280" s="28"/>
      <c r="G280" s="29"/>
      <c r="H280" s="29"/>
      <c r="I280" s="29"/>
    </row>
    <row r="281" spans="6:9" ht="14.25" customHeight="1">
      <c r="F281" s="28"/>
      <c r="G281" s="29"/>
      <c r="H281" s="29"/>
      <c r="I281" s="29"/>
    </row>
    <row r="282" spans="6:9" ht="14.25" customHeight="1">
      <c r="F282" s="28"/>
      <c r="G282" s="29"/>
      <c r="H282" s="29"/>
      <c r="I282" s="29"/>
    </row>
    <row r="283" spans="6:9" ht="14.25" customHeight="1">
      <c r="F283" s="28"/>
      <c r="G283" s="29"/>
      <c r="H283" s="29"/>
      <c r="I283" s="29"/>
    </row>
    <row r="284" spans="6:9" ht="14.25" customHeight="1">
      <c r="F284" s="28"/>
      <c r="G284" s="29"/>
      <c r="H284" s="29"/>
      <c r="I284" s="29"/>
    </row>
    <row r="285" spans="6:9" ht="14.25" customHeight="1">
      <c r="F285" s="28"/>
      <c r="G285" s="29"/>
      <c r="H285" s="29"/>
      <c r="I285" s="29"/>
    </row>
    <row r="286" spans="6:9" ht="14.25" customHeight="1">
      <c r="F286" s="28"/>
      <c r="G286" s="29"/>
      <c r="H286" s="29"/>
      <c r="I286" s="29"/>
    </row>
    <row r="287" spans="6:9" ht="14.25" customHeight="1">
      <c r="F287" s="28"/>
      <c r="G287" s="29"/>
      <c r="H287" s="29"/>
      <c r="I287" s="29"/>
    </row>
    <row r="288" spans="6:9" ht="14.25" customHeight="1">
      <c r="F288" s="28"/>
      <c r="G288" s="29"/>
      <c r="H288" s="29"/>
      <c r="I288" s="29"/>
    </row>
    <row r="289" spans="6:9" ht="14.25" customHeight="1">
      <c r="F289" s="28"/>
      <c r="G289" s="29"/>
      <c r="H289" s="29"/>
      <c r="I289" s="29"/>
    </row>
    <row r="290" spans="6:9" ht="14.25" customHeight="1">
      <c r="F290" s="28"/>
      <c r="G290" s="29"/>
      <c r="H290" s="29"/>
      <c r="I290" s="29"/>
    </row>
    <row r="291" spans="6:9" ht="14.25" customHeight="1">
      <c r="F291" s="28"/>
      <c r="G291" s="29"/>
      <c r="H291" s="29"/>
      <c r="I291" s="29"/>
    </row>
    <row r="292" spans="6:9" ht="14.25" customHeight="1">
      <c r="F292" s="28"/>
      <c r="G292" s="29"/>
      <c r="H292" s="29"/>
      <c r="I292" s="29"/>
    </row>
    <row r="293" spans="6:9" ht="14.25" customHeight="1">
      <c r="F293" s="28"/>
      <c r="G293" s="29"/>
      <c r="H293" s="29"/>
      <c r="I293" s="29"/>
    </row>
    <row r="294" spans="6:9" ht="14.25" customHeight="1">
      <c r="F294" s="28"/>
      <c r="G294" s="29"/>
      <c r="H294" s="29"/>
      <c r="I294" s="29"/>
    </row>
    <row r="295" spans="6:9" ht="14.25" customHeight="1">
      <c r="F295" s="28"/>
      <c r="G295" s="29"/>
      <c r="H295" s="29"/>
      <c r="I295" s="29"/>
    </row>
    <row r="296" spans="6:9" ht="14.25" customHeight="1">
      <c r="F296" s="28"/>
      <c r="G296" s="29"/>
      <c r="H296" s="29"/>
      <c r="I296" s="29"/>
    </row>
    <row r="297" spans="6:9" ht="14.25" customHeight="1">
      <c r="F297" s="28"/>
      <c r="G297" s="29"/>
      <c r="H297" s="29"/>
      <c r="I297" s="29"/>
    </row>
    <row r="298" spans="6:9" ht="14.25" customHeight="1">
      <c r="F298" s="28"/>
      <c r="G298" s="29"/>
      <c r="H298" s="29"/>
      <c r="I298" s="29"/>
    </row>
    <row r="299" spans="6:9" ht="14.25" customHeight="1">
      <c r="F299" s="28"/>
      <c r="G299" s="29"/>
      <c r="H299" s="29"/>
      <c r="I299" s="29"/>
    </row>
    <row r="300" spans="6:9" ht="14.25" customHeight="1">
      <c r="F300" s="28"/>
      <c r="G300" s="29"/>
      <c r="H300" s="29"/>
      <c r="I300" s="29"/>
    </row>
    <row r="301" spans="6:9" ht="14.25" customHeight="1">
      <c r="F301" s="28"/>
      <c r="G301" s="29"/>
      <c r="H301" s="29"/>
      <c r="I301" s="29"/>
    </row>
    <row r="302" spans="6:9" ht="14.25" customHeight="1">
      <c r="F302" s="28"/>
      <c r="G302" s="29"/>
      <c r="H302" s="29"/>
      <c r="I302" s="29"/>
    </row>
    <row r="303" spans="6:9" ht="14.25" customHeight="1">
      <c r="F303" s="28"/>
      <c r="G303" s="29"/>
      <c r="H303" s="29"/>
      <c r="I303" s="29"/>
    </row>
    <row r="304" spans="6:9" ht="14.25" customHeight="1">
      <c r="F304" s="28"/>
      <c r="G304" s="29"/>
      <c r="H304" s="29"/>
      <c r="I304" s="29"/>
    </row>
    <row r="305" spans="6:9" ht="14.25" customHeight="1">
      <c r="F305" s="28"/>
      <c r="G305" s="29"/>
      <c r="H305" s="29"/>
      <c r="I305" s="29"/>
    </row>
    <row r="306" spans="6:9" ht="14.25" customHeight="1">
      <c r="F306" s="28"/>
      <c r="G306" s="29"/>
      <c r="H306" s="29"/>
      <c r="I306" s="29"/>
    </row>
    <row r="307" spans="6:9" ht="14.25" customHeight="1">
      <c r="F307" s="28"/>
      <c r="G307" s="29"/>
      <c r="H307" s="29"/>
      <c r="I307" s="29"/>
    </row>
    <row r="308" spans="6:9" ht="14.25" customHeight="1">
      <c r="F308" s="28"/>
      <c r="G308" s="29"/>
      <c r="H308" s="29"/>
      <c r="I308" s="29"/>
    </row>
    <row r="309" spans="6:9" ht="14.25" customHeight="1">
      <c r="F309" s="28"/>
      <c r="G309" s="29"/>
      <c r="H309" s="29"/>
      <c r="I309" s="29"/>
    </row>
    <row r="310" spans="6:9" ht="14.25" customHeight="1">
      <c r="F310" s="28"/>
      <c r="G310" s="29"/>
      <c r="H310" s="29"/>
      <c r="I310" s="29"/>
    </row>
    <row r="311" spans="6:9" ht="14.25" customHeight="1">
      <c r="F311" s="28"/>
      <c r="G311" s="29"/>
      <c r="H311" s="29"/>
      <c r="I311" s="29"/>
    </row>
    <row r="312" spans="6:9" ht="14.25" customHeight="1">
      <c r="F312" s="28"/>
      <c r="G312" s="29"/>
      <c r="H312" s="29"/>
      <c r="I312" s="29"/>
    </row>
    <row r="313" spans="6:9" ht="14.25" customHeight="1">
      <c r="F313" s="28"/>
      <c r="G313" s="29"/>
      <c r="H313" s="29"/>
      <c r="I313" s="29"/>
    </row>
    <row r="314" spans="6:9" ht="14.25" customHeight="1">
      <c r="F314" s="28"/>
      <c r="G314" s="29"/>
      <c r="H314" s="29"/>
      <c r="I314" s="29"/>
    </row>
    <row r="315" spans="6:9" ht="14.25" customHeight="1">
      <c r="F315" s="28"/>
      <c r="G315" s="29"/>
      <c r="H315" s="29"/>
      <c r="I315" s="29"/>
    </row>
    <row r="316" spans="6:9" ht="14.25" customHeight="1">
      <c r="F316" s="28"/>
      <c r="G316" s="29"/>
      <c r="H316" s="29"/>
      <c r="I316" s="29"/>
    </row>
    <row r="317" spans="6:9" ht="14.25" customHeight="1">
      <c r="F317" s="28"/>
      <c r="G317" s="29"/>
      <c r="H317" s="29"/>
      <c r="I317" s="29"/>
    </row>
    <row r="318" spans="6:9" ht="14.25" customHeight="1">
      <c r="F318" s="28"/>
      <c r="G318" s="29"/>
      <c r="H318" s="29"/>
      <c r="I318" s="29"/>
    </row>
    <row r="319" spans="6:9" ht="14.25" customHeight="1">
      <c r="F319" s="28"/>
      <c r="G319" s="29"/>
      <c r="H319" s="29"/>
      <c r="I319" s="29"/>
    </row>
    <row r="320" spans="6:9" ht="14.25" customHeight="1">
      <c r="F320" s="28"/>
      <c r="G320" s="29"/>
      <c r="H320" s="29"/>
      <c r="I320" s="29"/>
    </row>
    <row r="321" spans="6:9" ht="14.25" customHeight="1">
      <c r="F321" s="28"/>
      <c r="G321" s="29"/>
      <c r="H321" s="29"/>
      <c r="I321" s="29"/>
    </row>
    <row r="322" spans="6:9" ht="14.25" customHeight="1">
      <c r="F322" s="28"/>
      <c r="G322" s="29"/>
      <c r="H322" s="29"/>
      <c r="I322" s="29"/>
    </row>
    <row r="323" spans="6:9" ht="14.25" customHeight="1">
      <c r="F323" s="28"/>
      <c r="G323" s="29"/>
      <c r="H323" s="29"/>
      <c r="I323" s="29"/>
    </row>
    <row r="324" spans="6:9" ht="14.25" customHeight="1">
      <c r="F324" s="28"/>
      <c r="G324" s="29"/>
      <c r="H324" s="29"/>
      <c r="I324" s="29"/>
    </row>
    <row r="325" spans="6:9" ht="14.25" customHeight="1">
      <c r="F325" s="28"/>
      <c r="G325" s="29"/>
      <c r="H325" s="29"/>
      <c r="I325" s="29"/>
    </row>
    <row r="326" spans="6:9" ht="14.25" customHeight="1">
      <c r="F326" s="28"/>
      <c r="G326" s="29"/>
      <c r="H326" s="29"/>
      <c r="I326" s="29"/>
    </row>
    <row r="327" spans="6:9" ht="14.25" customHeight="1">
      <c r="F327" s="28"/>
      <c r="G327" s="29"/>
      <c r="H327" s="29"/>
      <c r="I327" s="29"/>
    </row>
    <row r="328" spans="6:9" ht="14.25" customHeight="1">
      <c r="F328" s="28"/>
      <c r="G328" s="29"/>
      <c r="H328" s="29"/>
      <c r="I328" s="29"/>
    </row>
    <row r="329" spans="6:9" ht="14.25" customHeight="1">
      <c r="F329" s="28"/>
      <c r="G329" s="29"/>
      <c r="H329" s="29"/>
      <c r="I329" s="29"/>
    </row>
    <row r="330" spans="6:9" ht="14.25" customHeight="1">
      <c r="F330" s="28"/>
      <c r="G330" s="29"/>
      <c r="H330" s="29"/>
      <c r="I330" s="29"/>
    </row>
    <row r="331" spans="6:9" ht="14.25" customHeight="1">
      <c r="F331" s="28"/>
      <c r="G331" s="29"/>
      <c r="H331" s="29"/>
      <c r="I331" s="29"/>
    </row>
    <row r="332" spans="6:9" ht="14.25" customHeight="1">
      <c r="F332" s="28"/>
      <c r="G332" s="29"/>
      <c r="H332" s="29"/>
      <c r="I332" s="29"/>
    </row>
    <row r="333" spans="6:9" ht="14.25" customHeight="1">
      <c r="F333" s="28"/>
      <c r="G333" s="29"/>
      <c r="H333" s="29"/>
      <c r="I333" s="29"/>
    </row>
    <row r="334" spans="6:9" ht="14.25" customHeight="1">
      <c r="F334" s="28"/>
      <c r="G334" s="29"/>
      <c r="H334" s="29"/>
      <c r="I334" s="29"/>
    </row>
    <row r="335" spans="6:9" ht="14.25" customHeight="1">
      <c r="F335" s="28"/>
      <c r="G335" s="29"/>
      <c r="H335" s="29"/>
      <c r="I335" s="29"/>
    </row>
    <row r="336" spans="6:9" ht="14.25" customHeight="1">
      <c r="F336" s="28"/>
      <c r="G336" s="29"/>
      <c r="H336" s="29"/>
      <c r="I336" s="29"/>
    </row>
    <row r="337" spans="6:9" ht="14.25" customHeight="1">
      <c r="F337" s="28"/>
      <c r="G337" s="29"/>
      <c r="H337" s="29"/>
      <c r="I337" s="29"/>
    </row>
    <row r="338" spans="6:9" ht="14.25" customHeight="1">
      <c r="F338" s="28"/>
      <c r="G338" s="29"/>
      <c r="H338" s="29"/>
      <c r="I338" s="29"/>
    </row>
    <row r="339" spans="6:9" ht="14.25" customHeight="1">
      <c r="F339" s="28"/>
      <c r="G339" s="29"/>
      <c r="H339" s="29"/>
      <c r="I339" s="29"/>
    </row>
    <row r="340" spans="6:9" ht="14.25" customHeight="1">
      <c r="F340" s="28"/>
      <c r="G340" s="29"/>
      <c r="H340" s="29"/>
      <c r="I340" s="29"/>
    </row>
    <row r="341" spans="6:9" ht="14.25" customHeight="1">
      <c r="F341" s="28"/>
      <c r="G341" s="29"/>
      <c r="H341" s="29"/>
      <c r="I341" s="29"/>
    </row>
    <row r="342" spans="6:9" ht="14.25" customHeight="1">
      <c r="F342" s="28"/>
      <c r="G342" s="29"/>
      <c r="H342" s="29"/>
      <c r="I342" s="29"/>
    </row>
    <row r="343" spans="6:9" ht="14.25" customHeight="1">
      <c r="F343" s="28"/>
      <c r="G343" s="29"/>
      <c r="H343" s="29"/>
      <c r="I343" s="29"/>
    </row>
    <row r="344" spans="6:9" ht="14.25" customHeight="1">
      <c r="F344" s="28"/>
      <c r="G344" s="29"/>
      <c r="H344" s="29"/>
      <c r="I344" s="29"/>
    </row>
    <row r="345" spans="6:9" ht="14.25" customHeight="1">
      <c r="F345" s="28"/>
      <c r="G345" s="29"/>
      <c r="H345" s="29"/>
      <c r="I345" s="29"/>
    </row>
    <row r="346" spans="6:9" ht="14.25" customHeight="1">
      <c r="F346" s="28"/>
      <c r="G346" s="29"/>
      <c r="H346" s="29"/>
      <c r="I346" s="29"/>
    </row>
    <row r="347" spans="6:9" ht="14.25" customHeight="1">
      <c r="F347" s="28"/>
      <c r="G347" s="29"/>
      <c r="H347" s="29"/>
      <c r="I347" s="29"/>
    </row>
    <row r="348" spans="6:9" ht="14.25" customHeight="1">
      <c r="F348" s="28"/>
      <c r="G348" s="29"/>
      <c r="H348" s="29"/>
      <c r="I348" s="29"/>
    </row>
    <row r="349" spans="6:9" ht="14.25" customHeight="1">
      <c r="F349" s="28"/>
      <c r="G349" s="29"/>
      <c r="H349" s="29"/>
      <c r="I349" s="29"/>
    </row>
    <row r="350" spans="6:9" ht="14.25" customHeight="1">
      <c r="F350" s="28"/>
      <c r="G350" s="29"/>
      <c r="H350" s="29"/>
      <c r="I350" s="29"/>
    </row>
    <row r="351" spans="6:9" ht="14.25" customHeight="1">
      <c r="F351" s="28"/>
      <c r="G351" s="29"/>
      <c r="H351" s="29"/>
      <c r="I351" s="29"/>
    </row>
    <row r="352" spans="6:9" ht="14.25" customHeight="1">
      <c r="F352" s="28"/>
      <c r="G352" s="29"/>
      <c r="H352" s="29"/>
      <c r="I352" s="29"/>
    </row>
    <row r="353" spans="6:9" ht="14.25" customHeight="1">
      <c r="F353" s="28"/>
      <c r="G353" s="29"/>
      <c r="H353" s="29"/>
      <c r="I353" s="29"/>
    </row>
    <row r="354" spans="6:9" ht="14.25" customHeight="1">
      <c r="F354" s="28"/>
      <c r="G354" s="29"/>
      <c r="H354" s="29"/>
      <c r="I354" s="29"/>
    </row>
    <row r="355" spans="6:9" ht="14.25" customHeight="1">
      <c r="F355" s="28"/>
      <c r="G355" s="29"/>
      <c r="H355" s="29"/>
      <c r="I355" s="29"/>
    </row>
    <row r="356" spans="6:9" ht="14.25" customHeight="1">
      <c r="F356" s="28"/>
      <c r="G356" s="29"/>
      <c r="H356" s="29"/>
      <c r="I356" s="29"/>
    </row>
    <row r="357" spans="6:9" ht="14.25" customHeight="1">
      <c r="F357" s="28"/>
      <c r="G357" s="29"/>
      <c r="H357" s="29"/>
      <c r="I357" s="29"/>
    </row>
    <row r="358" spans="6:9" ht="14.25" customHeight="1">
      <c r="F358" s="28"/>
      <c r="G358" s="29"/>
      <c r="H358" s="29"/>
      <c r="I358" s="29"/>
    </row>
    <row r="359" spans="6:9" ht="14.25" customHeight="1">
      <c r="F359" s="28"/>
      <c r="G359" s="29"/>
      <c r="H359" s="29"/>
      <c r="I359" s="29"/>
    </row>
    <row r="360" spans="6:9" ht="14.25" customHeight="1">
      <c r="F360" s="28"/>
      <c r="G360" s="29"/>
      <c r="H360" s="29"/>
      <c r="I360" s="29"/>
    </row>
    <row r="361" spans="6:9" ht="14.25" customHeight="1">
      <c r="F361" s="28"/>
      <c r="G361" s="29"/>
      <c r="H361" s="29"/>
      <c r="I361" s="29"/>
    </row>
    <row r="362" spans="6:9" ht="14.25" customHeight="1">
      <c r="F362" s="28"/>
      <c r="G362" s="29"/>
      <c r="H362" s="29"/>
      <c r="I362" s="29"/>
    </row>
    <row r="363" spans="6:9" ht="14.25" customHeight="1">
      <c r="F363" s="28"/>
      <c r="G363" s="29"/>
      <c r="H363" s="29"/>
      <c r="I363" s="29"/>
    </row>
    <row r="364" spans="6:9" ht="14.25" customHeight="1">
      <c r="F364" s="28"/>
      <c r="G364" s="29"/>
      <c r="H364" s="29"/>
      <c r="I364" s="29"/>
    </row>
    <row r="365" spans="6:9" ht="14.25" customHeight="1">
      <c r="F365" s="28"/>
      <c r="G365" s="29"/>
      <c r="H365" s="29"/>
      <c r="I365" s="29"/>
    </row>
    <row r="366" spans="6:9" ht="14.25" customHeight="1">
      <c r="F366" s="28"/>
      <c r="G366" s="29"/>
      <c r="H366" s="29"/>
      <c r="I366" s="29"/>
    </row>
    <row r="367" spans="6:9" ht="14.25" customHeight="1">
      <c r="F367" s="28"/>
      <c r="G367" s="29"/>
      <c r="H367" s="29"/>
      <c r="I367" s="29"/>
    </row>
    <row r="368" spans="6:9" ht="14.25" customHeight="1">
      <c r="F368" s="28"/>
      <c r="G368" s="29"/>
      <c r="H368" s="29"/>
      <c r="I368" s="29"/>
    </row>
    <row r="369" spans="6:9" ht="14.25" customHeight="1">
      <c r="F369" s="28"/>
      <c r="G369" s="29"/>
      <c r="H369" s="29"/>
      <c r="I369" s="29"/>
    </row>
    <row r="370" spans="6:9" ht="14.25" customHeight="1">
      <c r="F370" s="28"/>
      <c r="G370" s="29"/>
      <c r="H370" s="29"/>
      <c r="I370" s="29"/>
    </row>
    <row r="371" spans="6:9" ht="14.25" customHeight="1">
      <c r="F371" s="28"/>
      <c r="G371" s="29"/>
      <c r="H371" s="29"/>
      <c r="I371" s="29"/>
    </row>
    <row r="372" spans="6:9" ht="14.25" customHeight="1">
      <c r="F372" s="28"/>
      <c r="G372" s="29"/>
      <c r="H372" s="29"/>
      <c r="I372" s="29"/>
    </row>
    <row r="373" spans="6:9" ht="14.25" customHeight="1">
      <c r="F373" s="28"/>
      <c r="G373" s="29"/>
      <c r="H373" s="29"/>
      <c r="I373" s="29"/>
    </row>
    <row r="374" spans="6:9" ht="14.25" customHeight="1">
      <c r="F374" s="28"/>
      <c r="G374" s="29"/>
      <c r="H374" s="29"/>
      <c r="I374" s="29"/>
    </row>
    <row r="375" spans="6:9" ht="14.25" customHeight="1">
      <c r="F375" s="28"/>
      <c r="G375" s="29"/>
      <c r="H375" s="29"/>
      <c r="I375" s="29"/>
    </row>
    <row r="376" spans="6:9" ht="14.25" customHeight="1">
      <c r="F376" s="28"/>
      <c r="G376" s="29"/>
      <c r="H376" s="29"/>
      <c r="I376" s="29"/>
    </row>
    <row r="377" spans="6:9" ht="14.25" customHeight="1">
      <c r="F377" s="28"/>
      <c r="G377" s="29"/>
      <c r="H377" s="29"/>
      <c r="I377" s="29"/>
    </row>
    <row r="378" spans="6:9" ht="14.25" customHeight="1">
      <c r="F378" s="28"/>
      <c r="G378" s="29"/>
      <c r="H378" s="29"/>
      <c r="I378" s="29"/>
    </row>
    <row r="379" spans="6:9" ht="14.25" customHeight="1">
      <c r="F379" s="28"/>
      <c r="G379" s="29"/>
      <c r="H379" s="29"/>
      <c r="I379" s="29"/>
    </row>
    <row r="380" spans="6:9" ht="14.25" customHeight="1">
      <c r="F380" s="28"/>
      <c r="G380" s="29"/>
      <c r="H380" s="29"/>
      <c r="I380" s="29"/>
    </row>
    <row r="381" spans="6:9" ht="14.25" customHeight="1">
      <c r="F381" s="28"/>
      <c r="G381" s="29"/>
      <c r="H381" s="29"/>
      <c r="I381" s="29"/>
    </row>
    <row r="382" spans="6:9" ht="14.25" customHeight="1">
      <c r="F382" s="28"/>
      <c r="G382" s="29"/>
      <c r="H382" s="29"/>
      <c r="I382" s="29"/>
    </row>
    <row r="383" spans="6:9" ht="14.25" customHeight="1">
      <c r="F383" s="28"/>
      <c r="G383" s="29"/>
      <c r="H383" s="29"/>
      <c r="I383" s="29"/>
    </row>
    <row r="384" spans="6:9" ht="14.25" customHeight="1">
      <c r="F384" s="28"/>
      <c r="G384" s="29"/>
      <c r="H384" s="29"/>
      <c r="I384" s="29"/>
    </row>
    <row r="385" spans="6:9" ht="14.25" customHeight="1">
      <c r="F385" s="28"/>
      <c r="G385" s="29"/>
      <c r="H385" s="29"/>
      <c r="I385" s="29"/>
    </row>
    <row r="386" spans="6:9" ht="14.25" customHeight="1">
      <c r="F386" s="28"/>
      <c r="G386" s="29"/>
      <c r="H386" s="29"/>
      <c r="I386" s="29"/>
    </row>
    <row r="387" spans="6:9" ht="14.25" customHeight="1">
      <c r="F387" s="28"/>
      <c r="G387" s="29"/>
      <c r="H387" s="29"/>
      <c r="I387" s="29"/>
    </row>
    <row r="388" spans="6:9" ht="14.25" customHeight="1">
      <c r="F388" s="28"/>
      <c r="G388" s="29"/>
      <c r="H388" s="29"/>
      <c r="I388" s="29"/>
    </row>
    <row r="389" spans="6:9" ht="14.25" customHeight="1">
      <c r="F389" s="28"/>
      <c r="G389" s="29"/>
      <c r="H389" s="29"/>
      <c r="I389" s="29"/>
    </row>
    <row r="390" spans="6:9" ht="14.25" customHeight="1">
      <c r="F390" s="28"/>
      <c r="G390" s="29"/>
      <c r="H390" s="29"/>
      <c r="I390" s="29"/>
    </row>
    <row r="391" spans="6:9" ht="14.25" customHeight="1">
      <c r="F391" s="28"/>
      <c r="G391" s="29"/>
      <c r="H391" s="29"/>
      <c r="I391" s="29"/>
    </row>
    <row r="392" spans="6:9" ht="14.25" customHeight="1">
      <c r="F392" s="28"/>
      <c r="G392" s="29"/>
      <c r="H392" s="29"/>
      <c r="I392" s="29"/>
    </row>
    <row r="393" spans="6:9" ht="14.25" customHeight="1">
      <c r="F393" s="28"/>
      <c r="G393" s="29"/>
      <c r="H393" s="29"/>
      <c r="I393" s="29"/>
    </row>
    <row r="394" spans="6:9" ht="14.25" customHeight="1">
      <c r="F394" s="28"/>
      <c r="G394" s="29"/>
      <c r="H394" s="29"/>
      <c r="I394" s="29"/>
    </row>
    <row r="395" spans="6:9" ht="14.25" customHeight="1">
      <c r="F395" s="28"/>
      <c r="G395" s="29"/>
      <c r="H395" s="29"/>
      <c r="I395" s="29"/>
    </row>
    <row r="396" spans="6:9" ht="14.25" customHeight="1">
      <c r="F396" s="28"/>
      <c r="G396" s="29"/>
      <c r="H396" s="29"/>
      <c r="I396" s="29"/>
    </row>
    <row r="397" spans="6:9" ht="14.25" customHeight="1">
      <c r="F397" s="28"/>
      <c r="G397" s="29"/>
      <c r="H397" s="29"/>
      <c r="I397" s="29"/>
    </row>
    <row r="398" spans="6:9" ht="14.25" customHeight="1">
      <c r="F398" s="28"/>
      <c r="G398" s="29"/>
      <c r="H398" s="29"/>
      <c r="I398" s="29"/>
    </row>
    <row r="399" spans="6:9" ht="14.25" customHeight="1">
      <c r="F399" s="28"/>
      <c r="G399" s="29"/>
      <c r="H399" s="29"/>
      <c r="I399" s="29"/>
    </row>
    <row r="400" spans="6:9" ht="14.25" customHeight="1">
      <c r="F400" s="28"/>
      <c r="G400" s="29"/>
      <c r="H400" s="29"/>
      <c r="I400" s="29"/>
    </row>
    <row r="401" spans="6:9" ht="14.25" customHeight="1">
      <c r="F401" s="28"/>
      <c r="G401" s="29"/>
      <c r="H401" s="29"/>
      <c r="I401" s="29"/>
    </row>
    <row r="402" spans="6:9" ht="14.25" customHeight="1">
      <c r="F402" s="28"/>
      <c r="G402" s="29"/>
      <c r="H402" s="29"/>
      <c r="I402" s="29"/>
    </row>
    <row r="403" spans="6:9" ht="14.25" customHeight="1">
      <c r="F403" s="28"/>
      <c r="G403" s="29"/>
      <c r="H403" s="29"/>
      <c r="I403" s="29"/>
    </row>
    <row r="404" spans="6:9" ht="14.25" customHeight="1">
      <c r="F404" s="28"/>
      <c r="G404" s="29"/>
      <c r="H404" s="29"/>
      <c r="I404" s="29"/>
    </row>
    <row r="405" spans="6:9" ht="14.25" customHeight="1">
      <c r="F405" s="28"/>
      <c r="G405" s="29"/>
      <c r="H405" s="29"/>
      <c r="I405" s="29"/>
    </row>
    <row r="406" spans="6:9" ht="14.25" customHeight="1">
      <c r="F406" s="28"/>
      <c r="G406" s="29"/>
      <c r="H406" s="29"/>
      <c r="I406" s="29"/>
    </row>
    <row r="407" spans="6:9" ht="14.25" customHeight="1">
      <c r="F407" s="28"/>
      <c r="G407" s="29"/>
      <c r="H407" s="29"/>
      <c r="I407" s="29"/>
    </row>
    <row r="408" spans="6:9" ht="14.25" customHeight="1">
      <c r="F408" s="28"/>
      <c r="G408" s="29"/>
      <c r="H408" s="29"/>
      <c r="I408" s="29"/>
    </row>
    <row r="409" spans="6:9" ht="14.25" customHeight="1">
      <c r="F409" s="28"/>
      <c r="G409" s="29"/>
      <c r="H409" s="29"/>
      <c r="I409" s="29"/>
    </row>
    <row r="410" spans="6:9" ht="14.25" customHeight="1">
      <c r="F410" s="28"/>
      <c r="G410" s="29"/>
      <c r="H410" s="29"/>
      <c r="I410" s="29"/>
    </row>
    <row r="411" spans="6:9" ht="14.25" customHeight="1">
      <c r="F411" s="28"/>
      <c r="G411" s="29"/>
      <c r="H411" s="29"/>
      <c r="I411" s="29"/>
    </row>
    <row r="412" spans="6:9" ht="14.25" customHeight="1">
      <c r="F412" s="28"/>
      <c r="G412" s="29"/>
      <c r="H412" s="29"/>
      <c r="I412" s="29"/>
    </row>
    <row r="413" spans="6:9" ht="14.25" customHeight="1">
      <c r="F413" s="28"/>
      <c r="G413" s="29"/>
      <c r="H413" s="29"/>
      <c r="I413" s="29"/>
    </row>
    <row r="414" spans="6:9" ht="14.25" customHeight="1">
      <c r="F414" s="28"/>
      <c r="G414" s="29"/>
      <c r="H414" s="29"/>
      <c r="I414" s="29"/>
    </row>
    <row r="415" spans="6:9" ht="14.25" customHeight="1">
      <c r="F415" s="28"/>
      <c r="G415" s="29"/>
      <c r="H415" s="29"/>
      <c r="I415" s="29"/>
    </row>
    <row r="416" spans="6:9" ht="14.25" customHeight="1">
      <c r="F416" s="28"/>
      <c r="G416" s="29"/>
      <c r="H416" s="29"/>
      <c r="I416" s="29"/>
    </row>
    <row r="417" spans="6:9" ht="14.25" customHeight="1">
      <c r="F417" s="28"/>
      <c r="G417" s="29"/>
      <c r="H417" s="29"/>
      <c r="I417" s="29"/>
    </row>
    <row r="418" spans="6:9" ht="14.25" customHeight="1">
      <c r="F418" s="28"/>
      <c r="G418" s="29"/>
      <c r="H418" s="29"/>
      <c r="I418" s="29"/>
    </row>
    <row r="419" spans="6:9" ht="14.25" customHeight="1">
      <c r="F419" s="28"/>
      <c r="G419" s="29"/>
      <c r="H419" s="29"/>
      <c r="I419" s="29"/>
    </row>
    <row r="420" spans="6:9" ht="14.25" customHeight="1">
      <c r="F420" s="28"/>
      <c r="G420" s="29"/>
      <c r="H420" s="29"/>
      <c r="I420" s="29"/>
    </row>
    <row r="421" spans="6:9" ht="14.25" customHeight="1">
      <c r="F421" s="28"/>
      <c r="G421" s="29"/>
      <c r="H421" s="29"/>
      <c r="I421" s="29"/>
    </row>
    <row r="422" spans="6:9" ht="14.25" customHeight="1">
      <c r="F422" s="28"/>
      <c r="G422" s="29"/>
      <c r="H422" s="29"/>
      <c r="I422" s="29"/>
    </row>
    <row r="423" spans="6:9" ht="14.25" customHeight="1">
      <c r="F423" s="28"/>
      <c r="G423" s="29"/>
      <c r="H423" s="29"/>
      <c r="I423" s="29"/>
    </row>
    <row r="424" spans="6:9" ht="14.25" customHeight="1">
      <c r="F424" s="28"/>
      <c r="G424" s="29"/>
      <c r="H424" s="29"/>
      <c r="I424" s="29"/>
    </row>
    <row r="425" spans="6:9" ht="14.25" customHeight="1">
      <c r="F425" s="28"/>
      <c r="G425" s="29"/>
      <c r="H425" s="29"/>
      <c r="I425" s="29"/>
    </row>
    <row r="426" spans="6:9" ht="14.25" customHeight="1">
      <c r="F426" s="28"/>
      <c r="G426" s="29"/>
      <c r="H426" s="29"/>
      <c r="I426" s="29"/>
    </row>
    <row r="427" spans="6:9" ht="14.25" customHeight="1">
      <c r="F427" s="28"/>
      <c r="G427" s="29"/>
      <c r="H427" s="29"/>
      <c r="I427" s="29"/>
    </row>
    <row r="428" spans="6:9" ht="14.25" customHeight="1">
      <c r="F428" s="28"/>
      <c r="G428" s="29"/>
      <c r="H428" s="29"/>
      <c r="I428" s="29"/>
    </row>
    <row r="429" spans="6:9" ht="14.25" customHeight="1">
      <c r="F429" s="28"/>
      <c r="G429" s="29"/>
      <c r="H429" s="29"/>
      <c r="I429" s="29"/>
    </row>
    <row r="430" spans="6:9" ht="14.25" customHeight="1">
      <c r="F430" s="28"/>
      <c r="G430" s="29"/>
      <c r="H430" s="29"/>
      <c r="I430" s="29"/>
    </row>
    <row r="431" spans="6:9" ht="14.25" customHeight="1">
      <c r="F431" s="28"/>
      <c r="G431" s="29"/>
      <c r="H431" s="29"/>
      <c r="I431" s="29"/>
    </row>
    <row r="432" spans="6:9" ht="14.25" customHeight="1">
      <c r="F432" s="28"/>
      <c r="G432" s="29"/>
      <c r="H432" s="29"/>
      <c r="I432" s="29"/>
    </row>
    <row r="433" spans="6:9" ht="14.25" customHeight="1">
      <c r="F433" s="28"/>
      <c r="G433" s="29"/>
      <c r="H433" s="29"/>
      <c r="I433" s="29"/>
    </row>
    <row r="434" spans="6:9" ht="14.25" customHeight="1">
      <c r="F434" s="28"/>
      <c r="G434" s="29"/>
      <c r="H434" s="29"/>
      <c r="I434" s="29"/>
    </row>
    <row r="435" spans="6:9" ht="14.25" customHeight="1">
      <c r="F435" s="28"/>
      <c r="G435" s="29"/>
      <c r="H435" s="29"/>
      <c r="I435" s="29"/>
    </row>
    <row r="436" spans="6:9" ht="14.25" customHeight="1">
      <c r="F436" s="28"/>
      <c r="G436" s="29"/>
      <c r="H436" s="29"/>
      <c r="I436" s="29"/>
    </row>
    <row r="437" spans="6:9" ht="14.25" customHeight="1">
      <c r="F437" s="28"/>
      <c r="G437" s="29"/>
      <c r="H437" s="29"/>
      <c r="I437" s="29"/>
    </row>
    <row r="438" spans="6:9" ht="14.25" customHeight="1">
      <c r="F438" s="28"/>
      <c r="G438" s="29"/>
      <c r="H438" s="29"/>
      <c r="I438" s="29"/>
    </row>
    <row r="439" spans="6:9" ht="14.25" customHeight="1">
      <c r="F439" s="28"/>
      <c r="G439" s="29"/>
      <c r="H439" s="29"/>
      <c r="I439" s="29"/>
    </row>
    <row r="440" spans="6:9" ht="14.25" customHeight="1">
      <c r="F440" s="28"/>
      <c r="G440" s="29"/>
      <c r="H440" s="29"/>
      <c r="I440" s="29"/>
    </row>
    <row r="441" spans="6:9" ht="14.25" customHeight="1">
      <c r="F441" s="28"/>
      <c r="G441" s="29"/>
      <c r="H441" s="29"/>
      <c r="I441" s="29"/>
    </row>
    <row r="442" spans="6:9" ht="14.25" customHeight="1">
      <c r="F442" s="28"/>
      <c r="G442" s="29"/>
      <c r="H442" s="29"/>
      <c r="I442" s="29"/>
    </row>
    <row r="443" spans="6:9" ht="14.25" customHeight="1">
      <c r="F443" s="28"/>
      <c r="G443" s="29"/>
      <c r="H443" s="29"/>
      <c r="I443" s="29"/>
    </row>
    <row r="444" spans="6:9" ht="14.25" customHeight="1">
      <c r="F444" s="28"/>
      <c r="G444" s="29"/>
      <c r="H444" s="29"/>
      <c r="I444" s="29"/>
    </row>
    <row r="445" spans="6:9" ht="14.25" customHeight="1">
      <c r="F445" s="28"/>
      <c r="G445" s="29"/>
      <c r="H445" s="29"/>
      <c r="I445" s="29"/>
    </row>
    <row r="446" spans="6:9" ht="14.25" customHeight="1">
      <c r="F446" s="28"/>
      <c r="G446" s="29"/>
      <c r="H446" s="29"/>
      <c r="I446" s="29"/>
    </row>
    <row r="447" spans="6:9" ht="14.25" customHeight="1">
      <c r="F447" s="28"/>
      <c r="G447" s="29"/>
      <c r="H447" s="29"/>
      <c r="I447" s="29"/>
    </row>
    <row r="448" spans="6:9" ht="14.25" customHeight="1">
      <c r="F448" s="28"/>
      <c r="G448" s="29"/>
      <c r="H448" s="29"/>
      <c r="I448" s="29"/>
    </row>
    <row r="449" spans="6:9" ht="14.25" customHeight="1">
      <c r="F449" s="28"/>
      <c r="G449" s="29"/>
      <c r="H449" s="29"/>
      <c r="I449" s="29"/>
    </row>
    <row r="450" spans="6:9" ht="14.25" customHeight="1">
      <c r="F450" s="28"/>
      <c r="G450" s="29"/>
      <c r="H450" s="29"/>
      <c r="I450" s="29"/>
    </row>
    <row r="451" spans="6:9" ht="14.25" customHeight="1">
      <c r="F451" s="28"/>
      <c r="G451" s="29"/>
      <c r="H451" s="29"/>
      <c r="I451" s="29"/>
    </row>
    <row r="452" spans="6:9" ht="14.25" customHeight="1">
      <c r="F452" s="28"/>
      <c r="G452" s="29"/>
      <c r="H452" s="29"/>
      <c r="I452" s="29"/>
    </row>
    <row r="453" spans="6:9" ht="14.25" customHeight="1">
      <c r="F453" s="28"/>
      <c r="G453" s="29"/>
      <c r="H453" s="29"/>
      <c r="I453" s="29"/>
    </row>
    <row r="454" spans="6:9" ht="14.25" customHeight="1">
      <c r="F454" s="28"/>
      <c r="G454" s="29"/>
      <c r="H454" s="29"/>
      <c r="I454" s="29"/>
    </row>
    <row r="455" spans="6:9" ht="14.25" customHeight="1">
      <c r="F455" s="28"/>
      <c r="G455" s="29"/>
      <c r="H455" s="29"/>
      <c r="I455" s="29"/>
    </row>
    <row r="456" spans="6:9" ht="14.25" customHeight="1">
      <c r="F456" s="28"/>
      <c r="G456" s="29"/>
      <c r="H456" s="29"/>
      <c r="I456" s="29"/>
    </row>
    <row r="457" spans="6:9" ht="14.25" customHeight="1">
      <c r="F457" s="28"/>
      <c r="G457" s="29"/>
      <c r="H457" s="29"/>
      <c r="I457" s="29"/>
    </row>
    <row r="458" spans="6:9" ht="14.25" customHeight="1">
      <c r="F458" s="28"/>
      <c r="G458" s="29"/>
      <c r="H458" s="29"/>
      <c r="I458" s="29"/>
    </row>
    <row r="459" spans="6:9" ht="14.25" customHeight="1">
      <c r="F459" s="28"/>
      <c r="G459" s="29"/>
      <c r="H459" s="29"/>
      <c r="I459" s="29"/>
    </row>
    <row r="460" spans="6:9" ht="14.25" customHeight="1">
      <c r="F460" s="28"/>
      <c r="G460" s="29"/>
      <c r="H460" s="29"/>
      <c r="I460" s="29"/>
    </row>
    <row r="461" spans="6:9" ht="14.25" customHeight="1">
      <c r="F461" s="28"/>
      <c r="G461" s="29"/>
      <c r="H461" s="29"/>
      <c r="I461" s="29"/>
    </row>
    <row r="462" spans="6:9" ht="14.25" customHeight="1">
      <c r="F462" s="28"/>
      <c r="G462" s="29"/>
      <c r="H462" s="29"/>
      <c r="I462" s="29"/>
    </row>
    <row r="463" spans="6:9" ht="14.25" customHeight="1">
      <c r="F463" s="28"/>
      <c r="G463" s="29"/>
      <c r="H463" s="29"/>
      <c r="I463" s="29"/>
    </row>
    <row r="464" spans="6:9" ht="14.25" customHeight="1">
      <c r="F464" s="28"/>
      <c r="G464" s="29"/>
      <c r="H464" s="29"/>
      <c r="I464" s="29"/>
    </row>
    <row r="465" spans="6:9" ht="14.25" customHeight="1">
      <c r="F465" s="28"/>
      <c r="G465" s="29"/>
      <c r="H465" s="29"/>
      <c r="I465" s="29"/>
    </row>
    <row r="466" spans="6:9" ht="14.25" customHeight="1">
      <c r="F466" s="28"/>
      <c r="G466" s="29"/>
      <c r="H466" s="29"/>
      <c r="I466" s="29"/>
    </row>
    <row r="467" spans="6:9" ht="14.25" customHeight="1">
      <c r="F467" s="28"/>
      <c r="G467" s="29"/>
      <c r="H467" s="29"/>
      <c r="I467" s="29"/>
    </row>
    <row r="468" spans="6:9" ht="14.25" customHeight="1">
      <c r="F468" s="28"/>
      <c r="G468" s="29"/>
      <c r="H468" s="29"/>
      <c r="I468" s="29"/>
    </row>
    <row r="469" spans="6:9" ht="14.25" customHeight="1">
      <c r="F469" s="28"/>
      <c r="G469" s="29"/>
      <c r="H469" s="29"/>
      <c r="I469" s="29"/>
    </row>
    <row r="470" spans="6:9" ht="14.25" customHeight="1">
      <c r="F470" s="28"/>
      <c r="G470" s="29"/>
      <c r="H470" s="29"/>
      <c r="I470" s="29"/>
    </row>
    <row r="471" spans="6:9" ht="14.25" customHeight="1">
      <c r="F471" s="28"/>
      <c r="G471" s="29"/>
      <c r="H471" s="29"/>
      <c r="I471" s="29"/>
    </row>
    <row r="472" spans="6:9" ht="14.25" customHeight="1">
      <c r="F472" s="28"/>
      <c r="G472" s="29"/>
      <c r="H472" s="29"/>
      <c r="I472" s="29"/>
    </row>
    <row r="473" spans="6:9" ht="14.25" customHeight="1">
      <c r="F473" s="28"/>
      <c r="G473" s="29"/>
      <c r="H473" s="29"/>
      <c r="I473" s="29"/>
    </row>
    <row r="474" spans="6:9" ht="14.25" customHeight="1">
      <c r="F474" s="28"/>
      <c r="G474" s="29"/>
      <c r="H474" s="29"/>
      <c r="I474" s="29"/>
    </row>
    <row r="475" spans="6:9" ht="14.25" customHeight="1">
      <c r="F475" s="28"/>
      <c r="G475" s="29"/>
      <c r="H475" s="29"/>
      <c r="I475" s="29"/>
    </row>
    <row r="476" spans="6:9" ht="14.25" customHeight="1">
      <c r="F476" s="28"/>
      <c r="G476" s="29"/>
      <c r="H476" s="29"/>
      <c r="I476" s="29"/>
    </row>
    <row r="477" spans="6:9" ht="14.25" customHeight="1">
      <c r="F477" s="28"/>
      <c r="G477" s="29"/>
      <c r="H477" s="29"/>
      <c r="I477" s="29"/>
    </row>
    <row r="478" spans="6:9" ht="14.25" customHeight="1">
      <c r="F478" s="28"/>
      <c r="G478" s="29"/>
      <c r="H478" s="29"/>
      <c r="I478" s="29"/>
    </row>
    <row r="479" spans="6:9" ht="14.25" customHeight="1">
      <c r="F479" s="28"/>
      <c r="G479" s="29"/>
      <c r="H479" s="29"/>
      <c r="I479" s="29"/>
    </row>
    <row r="480" spans="6:9" ht="14.25" customHeight="1">
      <c r="F480" s="28"/>
      <c r="G480" s="29"/>
      <c r="H480" s="29"/>
      <c r="I480" s="29"/>
    </row>
    <row r="481" spans="6:9" ht="14.25" customHeight="1">
      <c r="F481" s="28"/>
      <c r="G481" s="29"/>
      <c r="H481" s="29"/>
      <c r="I481" s="29"/>
    </row>
    <row r="482" spans="6:9" ht="14.25" customHeight="1">
      <c r="F482" s="28"/>
      <c r="G482" s="29"/>
      <c r="H482" s="29"/>
      <c r="I482" s="29"/>
    </row>
    <row r="483" spans="6:9" ht="14.25" customHeight="1">
      <c r="F483" s="28"/>
      <c r="G483" s="29"/>
      <c r="H483" s="29"/>
      <c r="I483" s="29"/>
    </row>
    <row r="484" spans="6:9" ht="14.25" customHeight="1">
      <c r="F484" s="28"/>
      <c r="G484" s="29"/>
      <c r="H484" s="29"/>
      <c r="I484" s="29"/>
    </row>
    <row r="485" spans="6:9" ht="14.25" customHeight="1">
      <c r="F485" s="28"/>
      <c r="G485" s="29"/>
      <c r="H485" s="29"/>
      <c r="I485" s="29"/>
    </row>
    <row r="486" spans="6:9" ht="14.25" customHeight="1">
      <c r="F486" s="28"/>
      <c r="G486" s="29"/>
      <c r="H486" s="29"/>
      <c r="I486" s="29"/>
    </row>
    <row r="487" spans="6:9" ht="14.25" customHeight="1">
      <c r="F487" s="28"/>
      <c r="G487" s="29"/>
      <c r="H487" s="29"/>
      <c r="I487" s="29"/>
    </row>
    <row r="488" spans="6:9" ht="14.25" customHeight="1">
      <c r="F488" s="28"/>
      <c r="G488" s="29"/>
      <c r="H488" s="29"/>
      <c r="I488" s="29"/>
    </row>
    <row r="489" spans="6:9" ht="14.25" customHeight="1">
      <c r="F489" s="28"/>
      <c r="G489" s="29"/>
      <c r="H489" s="29"/>
      <c r="I489" s="29"/>
    </row>
    <row r="490" spans="6:9" ht="14.25" customHeight="1">
      <c r="F490" s="28"/>
      <c r="G490" s="29"/>
      <c r="H490" s="29"/>
      <c r="I490" s="29"/>
    </row>
    <row r="491" spans="6:9" ht="14.25" customHeight="1">
      <c r="F491" s="28"/>
      <c r="G491" s="29"/>
      <c r="H491" s="29"/>
      <c r="I491" s="29"/>
    </row>
    <row r="492" spans="6:9" ht="14.25" customHeight="1">
      <c r="F492" s="28"/>
      <c r="G492" s="29"/>
      <c r="H492" s="29"/>
      <c r="I492" s="29"/>
    </row>
    <row r="493" spans="6:9" ht="14.25" customHeight="1">
      <c r="F493" s="28"/>
      <c r="G493" s="29"/>
      <c r="H493" s="29"/>
      <c r="I493" s="29"/>
    </row>
    <row r="494" spans="6:9" ht="14.25" customHeight="1">
      <c r="F494" s="28"/>
      <c r="G494" s="29"/>
      <c r="H494" s="29"/>
      <c r="I494" s="29"/>
    </row>
    <row r="495" spans="6:9" ht="14.25" customHeight="1">
      <c r="F495" s="28"/>
      <c r="G495" s="29"/>
      <c r="H495" s="29"/>
      <c r="I495" s="29"/>
    </row>
    <row r="496" spans="6:9" ht="14.25" customHeight="1">
      <c r="F496" s="28"/>
      <c r="G496" s="29"/>
      <c r="H496" s="29"/>
      <c r="I496" s="29"/>
    </row>
    <row r="497" spans="6:9" ht="14.25" customHeight="1">
      <c r="F497" s="28"/>
      <c r="G497" s="29"/>
      <c r="H497" s="29"/>
      <c r="I497" s="29"/>
    </row>
    <row r="498" spans="6:9" ht="14.25" customHeight="1">
      <c r="F498" s="28"/>
      <c r="G498" s="29"/>
      <c r="H498" s="29"/>
      <c r="I498" s="29"/>
    </row>
    <row r="499" spans="6:9" ht="14.25" customHeight="1">
      <c r="F499" s="28"/>
      <c r="G499" s="29"/>
      <c r="H499" s="29"/>
      <c r="I499" s="29"/>
    </row>
    <row r="500" spans="6:9" ht="14.25" customHeight="1">
      <c r="F500" s="28"/>
      <c r="G500" s="29"/>
      <c r="H500" s="29"/>
      <c r="I500" s="29"/>
    </row>
    <row r="501" spans="6:9" ht="14.25" customHeight="1">
      <c r="F501" s="28"/>
      <c r="G501" s="29"/>
      <c r="H501" s="29"/>
      <c r="I501" s="29"/>
    </row>
    <row r="502" spans="6:9" ht="14.25" customHeight="1">
      <c r="F502" s="28"/>
      <c r="G502" s="29"/>
      <c r="H502" s="29"/>
      <c r="I502" s="29"/>
    </row>
    <row r="503" spans="6:9" ht="14.25" customHeight="1">
      <c r="F503" s="28"/>
      <c r="G503" s="29"/>
      <c r="H503" s="29"/>
      <c r="I503" s="29"/>
    </row>
    <row r="504" spans="6:9" ht="14.25" customHeight="1">
      <c r="F504" s="28"/>
      <c r="G504" s="29"/>
      <c r="H504" s="29"/>
      <c r="I504" s="29"/>
    </row>
    <row r="505" spans="6:9" ht="14.25" customHeight="1">
      <c r="F505" s="28"/>
      <c r="G505" s="29"/>
      <c r="H505" s="29"/>
      <c r="I505" s="29"/>
    </row>
    <row r="506" spans="6:9" ht="14.25" customHeight="1">
      <c r="F506" s="28"/>
      <c r="G506" s="29"/>
      <c r="H506" s="29"/>
      <c r="I506" s="29"/>
    </row>
    <row r="507" spans="6:9" ht="14.25" customHeight="1">
      <c r="F507" s="28"/>
      <c r="G507" s="29"/>
      <c r="H507" s="29"/>
      <c r="I507" s="29"/>
    </row>
    <row r="508" spans="6:9" ht="14.25" customHeight="1">
      <c r="F508" s="28"/>
      <c r="G508" s="29"/>
      <c r="H508" s="29"/>
      <c r="I508" s="29"/>
    </row>
    <row r="509" spans="6:9" ht="14.25" customHeight="1">
      <c r="F509" s="28"/>
      <c r="G509" s="29"/>
      <c r="H509" s="29"/>
      <c r="I509" s="29"/>
    </row>
    <row r="510" spans="6:9" ht="14.25" customHeight="1">
      <c r="F510" s="28"/>
      <c r="G510" s="29"/>
      <c r="H510" s="29"/>
      <c r="I510" s="29"/>
    </row>
    <row r="511" spans="6:9" ht="14.25" customHeight="1">
      <c r="F511" s="28"/>
      <c r="G511" s="29"/>
      <c r="H511" s="29"/>
      <c r="I511" s="29"/>
    </row>
    <row r="512" spans="6:9" ht="14.25" customHeight="1">
      <c r="F512" s="28"/>
      <c r="G512" s="29"/>
      <c r="H512" s="29"/>
      <c r="I512" s="29"/>
    </row>
    <row r="513" spans="6:9" ht="14.25" customHeight="1">
      <c r="F513" s="28"/>
      <c r="G513" s="29"/>
      <c r="H513" s="29"/>
      <c r="I513" s="29"/>
    </row>
    <row r="514" spans="6:9" ht="14.25" customHeight="1">
      <c r="F514" s="28"/>
      <c r="G514" s="29"/>
      <c r="H514" s="29"/>
      <c r="I514" s="29"/>
    </row>
    <row r="515" spans="6:9" ht="14.25" customHeight="1">
      <c r="F515" s="28"/>
      <c r="G515" s="29"/>
      <c r="H515" s="29"/>
      <c r="I515" s="29"/>
    </row>
    <row r="516" spans="6:9" ht="14.25" customHeight="1">
      <c r="F516" s="28"/>
      <c r="G516" s="29"/>
      <c r="H516" s="29"/>
      <c r="I516" s="29"/>
    </row>
    <row r="517" spans="6:9" ht="14.25" customHeight="1">
      <c r="F517" s="28"/>
      <c r="G517" s="29"/>
      <c r="H517" s="29"/>
      <c r="I517" s="29"/>
    </row>
    <row r="518" spans="6:9" ht="14.25" customHeight="1">
      <c r="F518" s="28"/>
      <c r="G518" s="29"/>
      <c r="H518" s="29"/>
      <c r="I518" s="29"/>
    </row>
    <row r="519" spans="6:9" ht="14.25" customHeight="1">
      <c r="F519" s="28"/>
      <c r="G519" s="29"/>
      <c r="H519" s="29"/>
      <c r="I519" s="29"/>
    </row>
    <row r="520" spans="6:9" ht="14.25" customHeight="1">
      <c r="F520" s="28"/>
      <c r="G520" s="29"/>
      <c r="H520" s="29"/>
      <c r="I520" s="29"/>
    </row>
    <row r="521" spans="6:9" ht="14.25" customHeight="1">
      <c r="F521" s="28"/>
      <c r="G521" s="29"/>
      <c r="H521" s="29"/>
      <c r="I521" s="29"/>
    </row>
    <row r="522" spans="6:9" ht="14.25" customHeight="1">
      <c r="F522" s="28"/>
      <c r="G522" s="29"/>
      <c r="H522" s="29"/>
      <c r="I522" s="29"/>
    </row>
    <row r="523" spans="6:9" ht="14.25" customHeight="1">
      <c r="F523" s="28"/>
      <c r="G523" s="29"/>
      <c r="H523" s="29"/>
      <c r="I523" s="29"/>
    </row>
    <row r="524" spans="6:9" ht="14.25" customHeight="1">
      <c r="F524" s="28"/>
      <c r="G524" s="29"/>
      <c r="H524" s="29"/>
      <c r="I524" s="29"/>
    </row>
    <row r="525" spans="6:9" ht="14.25" customHeight="1">
      <c r="F525" s="28"/>
      <c r="G525" s="29"/>
      <c r="H525" s="29"/>
      <c r="I525" s="29"/>
    </row>
    <row r="526" spans="6:9" ht="14.25" customHeight="1">
      <c r="F526" s="28"/>
      <c r="G526" s="29"/>
      <c r="H526" s="29"/>
      <c r="I526" s="29"/>
    </row>
    <row r="527" spans="6:9" ht="14.25" customHeight="1">
      <c r="F527" s="28"/>
      <c r="G527" s="29"/>
      <c r="H527" s="29"/>
      <c r="I527" s="29"/>
    </row>
    <row r="528" spans="6:9" ht="14.25" customHeight="1">
      <c r="F528" s="28"/>
      <c r="G528" s="29"/>
      <c r="H528" s="29"/>
      <c r="I528" s="29"/>
    </row>
    <row r="529" spans="6:9" ht="14.25" customHeight="1">
      <c r="F529" s="28"/>
      <c r="G529" s="29"/>
      <c r="H529" s="29"/>
      <c r="I529" s="29"/>
    </row>
    <row r="530" spans="6:9" ht="14.25" customHeight="1">
      <c r="F530" s="28"/>
      <c r="G530" s="29"/>
      <c r="H530" s="29"/>
      <c r="I530" s="29"/>
    </row>
    <row r="531" spans="6:9" ht="14.25" customHeight="1">
      <c r="F531" s="28"/>
      <c r="G531" s="29"/>
      <c r="H531" s="29"/>
      <c r="I531" s="29"/>
    </row>
    <row r="532" spans="6:9" ht="14.25" customHeight="1">
      <c r="F532" s="28"/>
      <c r="G532" s="29"/>
      <c r="H532" s="29"/>
      <c r="I532" s="29"/>
    </row>
    <row r="533" spans="6:9" ht="14.25" customHeight="1">
      <c r="F533" s="28"/>
      <c r="G533" s="29"/>
      <c r="H533" s="29"/>
      <c r="I533" s="29"/>
    </row>
    <row r="534" spans="6:9" ht="14.25" customHeight="1">
      <c r="F534" s="28"/>
      <c r="G534" s="29"/>
      <c r="H534" s="29"/>
      <c r="I534" s="29"/>
    </row>
    <row r="535" spans="6:9" ht="14.25" customHeight="1">
      <c r="F535" s="28"/>
      <c r="G535" s="29"/>
      <c r="H535" s="29"/>
      <c r="I535" s="29"/>
    </row>
    <row r="536" spans="6:9" ht="14.25" customHeight="1">
      <c r="F536" s="28"/>
      <c r="G536" s="29"/>
      <c r="H536" s="29"/>
      <c r="I536" s="29"/>
    </row>
    <row r="537" spans="6:9" ht="14.25" customHeight="1">
      <c r="F537" s="28"/>
      <c r="G537" s="29"/>
      <c r="H537" s="29"/>
      <c r="I537" s="29"/>
    </row>
    <row r="538" spans="6:9" ht="14.25" customHeight="1">
      <c r="F538" s="28"/>
      <c r="G538" s="29"/>
      <c r="H538" s="29"/>
      <c r="I538" s="29"/>
    </row>
    <row r="539" spans="6:9" ht="14.25" customHeight="1">
      <c r="F539" s="28"/>
      <c r="G539" s="29"/>
      <c r="H539" s="29"/>
      <c r="I539" s="29"/>
    </row>
    <row r="540" spans="6:9" ht="14.25" customHeight="1">
      <c r="F540" s="28"/>
      <c r="G540" s="29"/>
      <c r="H540" s="29"/>
      <c r="I540" s="29"/>
    </row>
    <row r="541" spans="6:9" ht="14.25" customHeight="1">
      <c r="F541" s="28"/>
      <c r="G541" s="29"/>
      <c r="H541" s="29"/>
      <c r="I541" s="29"/>
    </row>
    <row r="542" spans="6:9" ht="14.25" customHeight="1">
      <c r="F542" s="28"/>
      <c r="G542" s="29"/>
      <c r="H542" s="29"/>
      <c r="I542" s="29"/>
    </row>
    <row r="543" spans="6:9" ht="14.25" customHeight="1">
      <c r="F543" s="28"/>
      <c r="G543" s="29"/>
      <c r="H543" s="29"/>
      <c r="I543" s="29"/>
    </row>
    <row r="544" spans="6:9" ht="14.25" customHeight="1">
      <c r="F544" s="28"/>
      <c r="G544" s="29"/>
      <c r="H544" s="29"/>
      <c r="I544" s="29"/>
    </row>
    <row r="545" spans="6:9" ht="14.25" customHeight="1">
      <c r="F545" s="28"/>
      <c r="G545" s="29"/>
      <c r="H545" s="29"/>
      <c r="I545" s="29"/>
    </row>
    <row r="546" spans="6:9" ht="14.25" customHeight="1">
      <c r="F546" s="28"/>
      <c r="G546" s="29"/>
      <c r="H546" s="29"/>
      <c r="I546" s="29"/>
    </row>
    <row r="547" spans="6:9" ht="14.25" customHeight="1">
      <c r="F547" s="28"/>
      <c r="G547" s="29"/>
      <c r="H547" s="29"/>
      <c r="I547" s="29"/>
    </row>
    <row r="548" spans="6:9" ht="14.25" customHeight="1">
      <c r="F548" s="28"/>
      <c r="G548" s="29"/>
      <c r="H548" s="29"/>
      <c r="I548" s="29"/>
    </row>
    <row r="549" spans="6:9" ht="14.25" customHeight="1">
      <c r="F549" s="28"/>
      <c r="G549" s="29"/>
      <c r="H549" s="29"/>
      <c r="I549" s="29"/>
    </row>
    <row r="550" spans="6:9" ht="14.25" customHeight="1">
      <c r="F550" s="28"/>
      <c r="G550" s="29"/>
      <c r="H550" s="29"/>
      <c r="I550" s="29"/>
    </row>
    <row r="551" spans="6:9" ht="14.25" customHeight="1">
      <c r="F551" s="28"/>
      <c r="G551" s="29"/>
      <c r="H551" s="29"/>
      <c r="I551" s="29"/>
    </row>
    <row r="552" spans="6:9" ht="14.25" customHeight="1">
      <c r="F552" s="28"/>
      <c r="G552" s="29"/>
      <c r="H552" s="29"/>
      <c r="I552" s="29"/>
    </row>
    <row r="553" spans="6:9" ht="14.25" customHeight="1">
      <c r="F553" s="28"/>
      <c r="G553" s="29"/>
      <c r="H553" s="29"/>
      <c r="I553" s="29"/>
    </row>
    <row r="554" spans="6:9" ht="14.25" customHeight="1">
      <c r="F554" s="28"/>
      <c r="G554" s="29"/>
      <c r="H554" s="29"/>
      <c r="I554" s="29"/>
    </row>
    <row r="555" spans="6:9" ht="14.25" customHeight="1">
      <c r="F555" s="28"/>
      <c r="G555" s="29"/>
      <c r="H555" s="29"/>
      <c r="I555" s="29"/>
    </row>
    <row r="556" spans="6:9" ht="14.25" customHeight="1">
      <c r="F556" s="28"/>
      <c r="G556" s="29"/>
      <c r="H556" s="29"/>
      <c r="I556" s="29"/>
    </row>
    <row r="557" spans="6:9" ht="14.25" customHeight="1">
      <c r="F557" s="28"/>
      <c r="G557" s="29"/>
      <c r="H557" s="29"/>
      <c r="I557" s="29"/>
    </row>
    <row r="558" spans="6:9" ht="14.25" customHeight="1">
      <c r="F558" s="28"/>
      <c r="G558" s="29"/>
      <c r="H558" s="29"/>
      <c r="I558" s="29"/>
    </row>
    <row r="559" spans="6:9" ht="14.25" customHeight="1">
      <c r="F559" s="28"/>
      <c r="G559" s="29"/>
      <c r="H559" s="29"/>
      <c r="I559" s="29"/>
    </row>
    <row r="560" spans="6:9" ht="14.25" customHeight="1">
      <c r="F560" s="28"/>
      <c r="G560" s="29"/>
      <c r="H560" s="29"/>
      <c r="I560" s="29"/>
    </row>
    <row r="561" spans="6:9" ht="14.25" customHeight="1">
      <c r="F561" s="28"/>
      <c r="G561" s="29"/>
      <c r="H561" s="29"/>
      <c r="I561" s="29"/>
    </row>
    <row r="562" spans="6:9" ht="14.25" customHeight="1">
      <c r="F562" s="28"/>
      <c r="G562" s="29"/>
      <c r="H562" s="29"/>
      <c r="I562" s="29"/>
    </row>
    <row r="563" spans="6:9" ht="14.25" customHeight="1">
      <c r="F563" s="28"/>
      <c r="G563" s="29"/>
      <c r="H563" s="29"/>
      <c r="I563" s="29"/>
    </row>
    <row r="564" spans="6:9" ht="14.25" customHeight="1">
      <c r="F564" s="28"/>
      <c r="G564" s="29"/>
      <c r="H564" s="29"/>
      <c r="I564" s="29"/>
    </row>
    <row r="565" spans="6:9" ht="14.25" customHeight="1">
      <c r="F565" s="28"/>
      <c r="G565" s="29"/>
      <c r="H565" s="29"/>
      <c r="I565" s="29"/>
    </row>
    <row r="566" spans="6:9" ht="14.25" customHeight="1">
      <c r="F566" s="28"/>
      <c r="G566" s="29"/>
      <c r="H566" s="29"/>
      <c r="I566" s="29"/>
    </row>
    <row r="567" spans="6:9" ht="14.25" customHeight="1">
      <c r="F567" s="28"/>
      <c r="G567" s="29"/>
      <c r="H567" s="29"/>
      <c r="I567" s="29"/>
    </row>
    <row r="568" spans="6:9" ht="14.25" customHeight="1">
      <c r="F568" s="28"/>
      <c r="G568" s="29"/>
      <c r="H568" s="29"/>
      <c r="I568" s="29"/>
    </row>
    <row r="569" spans="6:9" ht="14.25" customHeight="1">
      <c r="F569" s="28"/>
      <c r="G569" s="29"/>
      <c r="H569" s="29"/>
      <c r="I569" s="29"/>
    </row>
    <row r="570" spans="6:9" ht="14.25" customHeight="1">
      <c r="F570" s="28"/>
      <c r="G570" s="29"/>
      <c r="H570" s="29"/>
      <c r="I570" s="29"/>
    </row>
    <row r="571" spans="6:9" ht="14.25" customHeight="1">
      <c r="F571" s="28"/>
      <c r="G571" s="29"/>
      <c r="H571" s="29"/>
      <c r="I571" s="29"/>
    </row>
    <row r="572" spans="6:9" ht="14.25" customHeight="1">
      <c r="F572" s="28"/>
      <c r="G572" s="29"/>
      <c r="H572" s="29"/>
      <c r="I572" s="29"/>
    </row>
    <row r="573" spans="6:9" ht="14.25" customHeight="1">
      <c r="F573" s="28"/>
      <c r="G573" s="29"/>
      <c r="H573" s="29"/>
      <c r="I573" s="29"/>
    </row>
    <row r="574" spans="6:9" ht="14.25" customHeight="1">
      <c r="F574" s="28"/>
      <c r="G574" s="29"/>
      <c r="H574" s="29"/>
      <c r="I574" s="29"/>
    </row>
    <row r="575" spans="6:9" ht="14.25" customHeight="1">
      <c r="F575" s="28"/>
      <c r="G575" s="29"/>
      <c r="H575" s="29"/>
      <c r="I575" s="29"/>
    </row>
    <row r="576" spans="6:9" ht="14.25" customHeight="1">
      <c r="F576" s="28"/>
      <c r="G576" s="29"/>
      <c r="H576" s="29"/>
      <c r="I576" s="29"/>
    </row>
    <row r="577" spans="6:9" ht="14.25" customHeight="1">
      <c r="F577" s="28"/>
      <c r="G577" s="29"/>
      <c r="H577" s="29"/>
      <c r="I577" s="29"/>
    </row>
    <row r="578" spans="6:9" ht="14.25" customHeight="1">
      <c r="F578" s="28"/>
      <c r="G578" s="29"/>
      <c r="H578" s="29"/>
      <c r="I578" s="29"/>
    </row>
    <row r="579" spans="6:9" ht="14.25" customHeight="1">
      <c r="F579" s="28"/>
      <c r="G579" s="29"/>
      <c r="H579" s="29"/>
      <c r="I579" s="29"/>
    </row>
    <row r="580" spans="6:9" ht="14.25" customHeight="1">
      <c r="F580" s="28"/>
      <c r="G580" s="29"/>
      <c r="H580" s="29"/>
      <c r="I580" s="29"/>
    </row>
    <row r="581" spans="6:9" ht="14.25" customHeight="1">
      <c r="F581" s="28"/>
      <c r="G581" s="29"/>
      <c r="H581" s="29"/>
      <c r="I581" s="29"/>
    </row>
    <row r="582" spans="6:9" ht="14.25" customHeight="1">
      <c r="F582" s="28"/>
      <c r="G582" s="29"/>
      <c r="H582" s="29"/>
      <c r="I582" s="29"/>
    </row>
    <row r="583" spans="6:9" ht="14.25" customHeight="1">
      <c r="F583" s="28"/>
      <c r="G583" s="29"/>
      <c r="H583" s="29"/>
      <c r="I583" s="29"/>
    </row>
    <row r="584" spans="6:9" ht="14.25" customHeight="1">
      <c r="F584" s="28"/>
      <c r="G584" s="29"/>
      <c r="H584" s="29"/>
      <c r="I584" s="29"/>
    </row>
    <row r="585" spans="6:9" ht="14.25" customHeight="1">
      <c r="F585" s="28"/>
      <c r="G585" s="29"/>
      <c r="H585" s="29"/>
      <c r="I585" s="29"/>
    </row>
    <row r="586" spans="6:9" ht="14.25" customHeight="1">
      <c r="F586" s="28"/>
      <c r="G586" s="29"/>
      <c r="H586" s="29"/>
      <c r="I586" s="29"/>
    </row>
    <row r="587" spans="6:9" ht="14.25" customHeight="1">
      <c r="F587" s="28"/>
      <c r="G587" s="29"/>
      <c r="H587" s="29"/>
      <c r="I587" s="29"/>
    </row>
    <row r="588" spans="6:9" ht="14.25" customHeight="1">
      <c r="F588" s="28"/>
      <c r="G588" s="29"/>
      <c r="H588" s="29"/>
      <c r="I588" s="29"/>
    </row>
    <row r="589" spans="6:9" ht="14.25" customHeight="1">
      <c r="F589" s="28"/>
      <c r="G589" s="29"/>
      <c r="H589" s="29"/>
      <c r="I589" s="29"/>
    </row>
    <row r="590" spans="6:9" ht="14.25" customHeight="1">
      <c r="F590" s="28"/>
      <c r="G590" s="29"/>
      <c r="H590" s="29"/>
      <c r="I590" s="29"/>
    </row>
    <row r="591" spans="6:9" ht="14.25" customHeight="1">
      <c r="F591" s="28"/>
      <c r="G591" s="29"/>
      <c r="H591" s="29"/>
      <c r="I591" s="29"/>
    </row>
    <row r="592" spans="6:9" ht="14.25" customHeight="1">
      <c r="F592" s="28"/>
      <c r="G592" s="29"/>
      <c r="H592" s="29"/>
      <c r="I592" s="29"/>
    </row>
    <row r="593" spans="6:9" ht="14.25" customHeight="1">
      <c r="F593" s="28"/>
      <c r="G593" s="29"/>
      <c r="H593" s="29"/>
      <c r="I593" s="29"/>
    </row>
    <row r="594" spans="6:9" ht="14.25" customHeight="1">
      <c r="F594" s="28"/>
      <c r="G594" s="29"/>
      <c r="H594" s="29"/>
      <c r="I594" s="29"/>
    </row>
    <row r="595" spans="6:9" ht="14.25" customHeight="1">
      <c r="F595" s="28"/>
      <c r="G595" s="29"/>
      <c r="H595" s="29"/>
      <c r="I595" s="29"/>
    </row>
    <row r="596" spans="6:9" ht="14.25" customHeight="1">
      <c r="F596" s="28"/>
      <c r="G596" s="29"/>
      <c r="H596" s="29"/>
      <c r="I596" s="29"/>
    </row>
    <row r="597" spans="6:9" ht="14.25" customHeight="1">
      <c r="F597" s="28"/>
      <c r="G597" s="29"/>
      <c r="H597" s="29"/>
      <c r="I597" s="29"/>
    </row>
    <row r="598" spans="6:9" ht="14.25" customHeight="1">
      <c r="F598" s="28"/>
      <c r="G598" s="29"/>
      <c r="H598" s="29"/>
      <c r="I598" s="29"/>
    </row>
    <row r="599" spans="6:9" ht="14.25" customHeight="1">
      <c r="F599" s="28"/>
      <c r="G599" s="29"/>
      <c r="H599" s="29"/>
      <c r="I599" s="29"/>
    </row>
    <row r="600" spans="6:9" ht="14.25" customHeight="1">
      <c r="F600" s="28"/>
      <c r="G600" s="29"/>
      <c r="H600" s="29"/>
      <c r="I600" s="29"/>
    </row>
    <row r="601" spans="6:9" ht="14.25" customHeight="1">
      <c r="F601" s="28"/>
      <c r="G601" s="29"/>
      <c r="H601" s="29"/>
      <c r="I601" s="29"/>
    </row>
    <row r="602" spans="6:9" ht="14.25" customHeight="1">
      <c r="F602" s="28"/>
      <c r="G602" s="29"/>
      <c r="H602" s="29"/>
      <c r="I602" s="29"/>
    </row>
    <row r="603" spans="6:9" ht="14.25" customHeight="1">
      <c r="F603" s="28"/>
      <c r="G603" s="29"/>
      <c r="H603" s="29"/>
      <c r="I603" s="29"/>
    </row>
    <row r="604" spans="6:9" ht="14.25" customHeight="1">
      <c r="F604" s="28"/>
      <c r="G604" s="29"/>
      <c r="H604" s="29"/>
      <c r="I604" s="29"/>
    </row>
    <row r="605" spans="6:9" ht="14.25" customHeight="1">
      <c r="F605" s="28"/>
      <c r="G605" s="29"/>
      <c r="H605" s="29"/>
      <c r="I605" s="29"/>
    </row>
    <row r="606" spans="6:9" ht="14.25" customHeight="1">
      <c r="F606" s="28"/>
      <c r="G606" s="29"/>
      <c r="H606" s="29"/>
      <c r="I606" s="29"/>
    </row>
    <row r="607" spans="6:9" ht="14.25" customHeight="1">
      <c r="F607" s="28"/>
      <c r="G607" s="29"/>
      <c r="H607" s="29"/>
      <c r="I607" s="29"/>
    </row>
    <row r="608" spans="6:9" ht="14.25" customHeight="1">
      <c r="F608" s="28"/>
      <c r="G608" s="29"/>
      <c r="H608" s="29"/>
      <c r="I608" s="29"/>
    </row>
    <row r="609" spans="6:9" ht="14.25" customHeight="1">
      <c r="F609" s="28"/>
      <c r="G609" s="29"/>
      <c r="H609" s="29"/>
      <c r="I609" s="29"/>
    </row>
    <row r="610" spans="6:9" ht="14.25" customHeight="1">
      <c r="F610" s="28"/>
      <c r="G610" s="29"/>
      <c r="H610" s="29"/>
      <c r="I610" s="29"/>
    </row>
    <row r="611" spans="6:9" ht="14.25" customHeight="1">
      <c r="F611" s="28"/>
      <c r="G611" s="29"/>
      <c r="H611" s="29"/>
      <c r="I611" s="29"/>
    </row>
    <row r="612" spans="6:9" ht="14.25" customHeight="1">
      <c r="F612" s="28"/>
      <c r="G612" s="29"/>
      <c r="H612" s="29"/>
      <c r="I612" s="29"/>
    </row>
    <row r="613" spans="6:9" ht="14.25" customHeight="1">
      <c r="F613" s="28"/>
      <c r="G613" s="29"/>
      <c r="H613" s="29"/>
      <c r="I613" s="29"/>
    </row>
    <row r="614" spans="6:9" ht="14.25" customHeight="1">
      <c r="F614" s="28"/>
      <c r="G614" s="29"/>
      <c r="H614" s="29"/>
      <c r="I614" s="29"/>
    </row>
    <row r="615" spans="6:9" ht="14.25" customHeight="1">
      <c r="F615" s="28"/>
      <c r="G615" s="29"/>
      <c r="H615" s="29"/>
      <c r="I615" s="29"/>
    </row>
    <row r="616" spans="6:9" ht="14.25" customHeight="1">
      <c r="F616" s="28"/>
      <c r="G616" s="29"/>
      <c r="H616" s="29"/>
      <c r="I616" s="29"/>
    </row>
    <row r="617" spans="6:9" ht="14.25" customHeight="1">
      <c r="F617" s="28"/>
      <c r="G617" s="29"/>
      <c r="H617" s="29"/>
      <c r="I617" s="29"/>
    </row>
    <row r="618" spans="6:9" ht="14.25" customHeight="1">
      <c r="F618" s="28"/>
      <c r="G618" s="29"/>
      <c r="H618" s="29"/>
      <c r="I618" s="29"/>
    </row>
    <row r="619" spans="6:9" ht="14.25" customHeight="1">
      <c r="F619" s="28"/>
      <c r="G619" s="29"/>
      <c r="H619" s="29"/>
      <c r="I619" s="29"/>
    </row>
    <row r="620" spans="6:9" ht="14.25" customHeight="1">
      <c r="F620" s="28"/>
      <c r="G620" s="29"/>
      <c r="H620" s="29"/>
      <c r="I620" s="29"/>
    </row>
    <row r="621" spans="6:9" ht="14.25" customHeight="1">
      <c r="F621" s="28"/>
      <c r="G621" s="29"/>
      <c r="H621" s="29"/>
      <c r="I621" s="29"/>
    </row>
    <row r="622" spans="6:9" ht="14.25" customHeight="1">
      <c r="F622" s="28"/>
      <c r="G622" s="29"/>
      <c r="H622" s="29"/>
      <c r="I622" s="29"/>
    </row>
    <row r="623" spans="6:9" ht="14.25" customHeight="1">
      <c r="F623" s="28"/>
      <c r="G623" s="29"/>
      <c r="H623" s="29"/>
      <c r="I623" s="29"/>
    </row>
    <row r="624" spans="6:9" ht="14.25" customHeight="1">
      <c r="F624" s="28"/>
      <c r="G624" s="29"/>
      <c r="H624" s="29"/>
      <c r="I624" s="29"/>
    </row>
    <row r="625" spans="6:9" ht="14.25" customHeight="1">
      <c r="F625" s="28"/>
      <c r="G625" s="29"/>
      <c r="H625" s="29"/>
      <c r="I625" s="29"/>
    </row>
    <row r="626" spans="6:9" ht="14.25" customHeight="1">
      <c r="F626" s="28"/>
      <c r="G626" s="29"/>
      <c r="H626" s="29"/>
      <c r="I626" s="29"/>
    </row>
    <row r="627" spans="6:9" ht="14.25" customHeight="1">
      <c r="F627" s="28"/>
      <c r="G627" s="29"/>
      <c r="H627" s="29"/>
      <c r="I627" s="29"/>
    </row>
    <row r="628" spans="6:9" ht="14.25" customHeight="1">
      <c r="F628" s="28"/>
      <c r="G628" s="29"/>
      <c r="H628" s="29"/>
      <c r="I628" s="29"/>
    </row>
    <row r="629" spans="6:9" ht="14.25" customHeight="1">
      <c r="F629" s="28"/>
      <c r="G629" s="29"/>
      <c r="H629" s="29"/>
      <c r="I629" s="29"/>
    </row>
    <row r="630" spans="6:9" ht="14.25" customHeight="1">
      <c r="F630" s="28"/>
      <c r="G630" s="29"/>
      <c r="H630" s="29"/>
      <c r="I630" s="29"/>
    </row>
    <row r="631" spans="6:9" ht="14.25" customHeight="1">
      <c r="F631" s="28"/>
      <c r="G631" s="29"/>
      <c r="H631" s="29"/>
      <c r="I631" s="29"/>
    </row>
    <row r="632" spans="6:9" ht="14.25" customHeight="1">
      <c r="F632" s="28"/>
      <c r="G632" s="29"/>
      <c r="H632" s="29"/>
      <c r="I632" s="29"/>
    </row>
    <row r="633" spans="6:9" ht="14.25" customHeight="1">
      <c r="F633" s="28"/>
      <c r="G633" s="29"/>
      <c r="H633" s="29"/>
      <c r="I633" s="29"/>
    </row>
    <row r="634" spans="6:9" ht="14.25" customHeight="1">
      <c r="F634" s="28"/>
      <c r="G634" s="29"/>
      <c r="H634" s="29"/>
      <c r="I634" s="29"/>
    </row>
    <row r="635" spans="6:9" ht="14.25" customHeight="1">
      <c r="F635" s="28"/>
      <c r="G635" s="29"/>
      <c r="H635" s="29"/>
      <c r="I635" s="29"/>
    </row>
    <row r="636" spans="6:9" ht="14.25" customHeight="1">
      <c r="F636" s="28"/>
      <c r="G636" s="29"/>
      <c r="H636" s="29"/>
      <c r="I636" s="29"/>
    </row>
    <row r="637" spans="6:9" ht="14.25" customHeight="1">
      <c r="F637" s="28"/>
      <c r="G637" s="29"/>
      <c r="H637" s="29"/>
      <c r="I637" s="29"/>
    </row>
    <row r="638" spans="6:9" ht="14.25" customHeight="1">
      <c r="F638" s="28"/>
      <c r="G638" s="29"/>
      <c r="H638" s="29"/>
      <c r="I638" s="29"/>
    </row>
    <row r="639" spans="6:9" ht="14.25" customHeight="1">
      <c r="F639" s="28"/>
      <c r="G639" s="29"/>
      <c r="H639" s="29"/>
      <c r="I639" s="29"/>
    </row>
    <row r="640" spans="6:9" ht="14.25" customHeight="1">
      <c r="F640" s="28"/>
      <c r="G640" s="29"/>
      <c r="H640" s="29"/>
      <c r="I640" s="29"/>
    </row>
    <row r="641" spans="6:9" ht="14.25" customHeight="1">
      <c r="F641" s="28"/>
      <c r="G641" s="29"/>
      <c r="H641" s="29"/>
      <c r="I641" s="29"/>
    </row>
    <row r="642" spans="6:9" ht="14.25" customHeight="1">
      <c r="F642" s="28"/>
      <c r="G642" s="29"/>
      <c r="H642" s="29"/>
      <c r="I642" s="29"/>
    </row>
    <row r="643" spans="6:9" ht="14.25" customHeight="1">
      <c r="F643" s="28"/>
      <c r="G643" s="29"/>
      <c r="H643" s="29"/>
      <c r="I643" s="29"/>
    </row>
    <row r="644" spans="6:9" ht="14.25" customHeight="1">
      <c r="F644" s="28"/>
      <c r="G644" s="29"/>
      <c r="H644" s="29"/>
      <c r="I644" s="29"/>
    </row>
    <row r="645" spans="6:9" ht="14.25" customHeight="1">
      <c r="F645" s="28"/>
      <c r="G645" s="29"/>
      <c r="H645" s="29"/>
      <c r="I645" s="29"/>
    </row>
    <row r="646" spans="6:9" ht="14.25" customHeight="1">
      <c r="F646" s="28"/>
      <c r="G646" s="29"/>
      <c r="H646" s="29"/>
      <c r="I646" s="29"/>
    </row>
    <row r="647" spans="6:9" ht="14.25" customHeight="1">
      <c r="F647" s="28"/>
      <c r="G647" s="29"/>
      <c r="H647" s="29"/>
      <c r="I647" s="29"/>
    </row>
    <row r="648" spans="6:9" ht="14.25" customHeight="1">
      <c r="F648" s="28"/>
      <c r="G648" s="29"/>
      <c r="H648" s="29"/>
      <c r="I648" s="29"/>
    </row>
    <row r="649" spans="6:9" ht="14.25" customHeight="1">
      <c r="F649" s="28"/>
      <c r="G649" s="29"/>
      <c r="H649" s="29"/>
      <c r="I649" s="29"/>
    </row>
    <row r="650" spans="6:9" ht="14.25" customHeight="1">
      <c r="F650" s="28"/>
      <c r="G650" s="29"/>
      <c r="H650" s="29"/>
      <c r="I650" s="29"/>
    </row>
    <row r="651" spans="6:9" ht="14.25" customHeight="1">
      <c r="F651" s="28"/>
      <c r="G651" s="29"/>
      <c r="H651" s="29"/>
      <c r="I651" s="29"/>
    </row>
    <row r="652" spans="6:9" ht="14.25" customHeight="1">
      <c r="F652" s="28"/>
      <c r="G652" s="29"/>
      <c r="H652" s="29"/>
      <c r="I652" s="29"/>
    </row>
    <row r="653" spans="6:9" ht="14.25" customHeight="1">
      <c r="F653" s="28"/>
      <c r="G653" s="29"/>
      <c r="H653" s="29"/>
      <c r="I653" s="29"/>
    </row>
    <row r="654" spans="6:9" ht="14.25" customHeight="1">
      <c r="F654" s="28"/>
      <c r="G654" s="29"/>
      <c r="H654" s="29"/>
      <c r="I654" s="29"/>
    </row>
    <row r="655" spans="6:9" ht="14.25" customHeight="1">
      <c r="F655" s="28"/>
      <c r="G655" s="29"/>
      <c r="H655" s="29"/>
      <c r="I655" s="29"/>
    </row>
    <row r="656" spans="6:9" ht="14.25" customHeight="1">
      <c r="F656" s="28"/>
      <c r="G656" s="29"/>
      <c r="H656" s="29"/>
      <c r="I656" s="29"/>
    </row>
    <row r="657" spans="6:9" ht="14.25" customHeight="1">
      <c r="F657" s="28"/>
      <c r="G657" s="29"/>
      <c r="H657" s="29"/>
      <c r="I657" s="29"/>
    </row>
    <row r="658" spans="6:9" ht="14.25" customHeight="1">
      <c r="F658" s="28"/>
      <c r="G658" s="29"/>
      <c r="H658" s="29"/>
      <c r="I658" s="29"/>
    </row>
    <row r="659" spans="6:9" ht="14.25" customHeight="1">
      <c r="F659" s="28"/>
      <c r="G659" s="29"/>
      <c r="H659" s="29"/>
      <c r="I659" s="29"/>
    </row>
    <row r="660" spans="6:9" ht="14.25" customHeight="1">
      <c r="F660" s="28"/>
      <c r="G660" s="29"/>
      <c r="H660" s="29"/>
      <c r="I660" s="29"/>
    </row>
    <row r="661" spans="6:9" ht="14.25" customHeight="1">
      <c r="F661" s="28"/>
      <c r="G661" s="29"/>
      <c r="H661" s="29"/>
      <c r="I661" s="29"/>
    </row>
    <row r="662" spans="6:9" ht="14.25" customHeight="1">
      <c r="F662" s="28"/>
      <c r="G662" s="29"/>
      <c r="H662" s="29"/>
      <c r="I662" s="29"/>
    </row>
    <row r="663" spans="6:9" ht="14.25" customHeight="1">
      <c r="F663" s="28"/>
      <c r="G663" s="29"/>
      <c r="H663" s="29"/>
      <c r="I663" s="29"/>
    </row>
    <row r="664" spans="6:9" ht="14.25" customHeight="1">
      <c r="F664" s="28"/>
      <c r="G664" s="29"/>
      <c r="H664" s="29"/>
      <c r="I664" s="29"/>
    </row>
    <row r="665" spans="6:9" ht="14.25" customHeight="1">
      <c r="F665" s="28"/>
      <c r="G665" s="29"/>
      <c r="H665" s="29"/>
      <c r="I665" s="29"/>
    </row>
    <row r="666" spans="6:9" ht="14.25" customHeight="1">
      <c r="F666" s="28"/>
      <c r="G666" s="29"/>
      <c r="H666" s="29"/>
      <c r="I666" s="29"/>
    </row>
    <row r="667" spans="6:9" ht="14.25" customHeight="1">
      <c r="F667" s="28"/>
      <c r="G667" s="29"/>
      <c r="H667" s="29"/>
      <c r="I667" s="29"/>
    </row>
    <row r="668" spans="6:9" ht="14.25" customHeight="1">
      <c r="F668" s="28"/>
      <c r="G668" s="29"/>
      <c r="H668" s="29"/>
      <c r="I668" s="29"/>
    </row>
    <row r="669" spans="6:9" ht="14.25" customHeight="1">
      <c r="F669" s="28"/>
      <c r="G669" s="29"/>
      <c r="H669" s="29"/>
      <c r="I669" s="29"/>
    </row>
    <row r="670" spans="6:9" ht="14.25" customHeight="1">
      <c r="F670" s="28"/>
      <c r="G670" s="29"/>
      <c r="H670" s="29"/>
      <c r="I670" s="29"/>
    </row>
    <row r="671" spans="6:9" ht="14.25" customHeight="1">
      <c r="F671" s="28"/>
      <c r="G671" s="29"/>
      <c r="H671" s="29"/>
      <c r="I671" s="29"/>
    </row>
    <row r="672" spans="6:9" ht="14.25" customHeight="1">
      <c r="F672" s="28"/>
      <c r="G672" s="29"/>
      <c r="H672" s="29"/>
      <c r="I672" s="29"/>
    </row>
    <row r="673" spans="6:9" ht="14.25" customHeight="1">
      <c r="F673" s="28"/>
      <c r="G673" s="29"/>
      <c r="H673" s="29"/>
      <c r="I673" s="29"/>
    </row>
    <row r="674" spans="6:9" ht="14.25" customHeight="1">
      <c r="F674" s="28"/>
      <c r="G674" s="29"/>
      <c r="H674" s="29"/>
      <c r="I674" s="29"/>
    </row>
    <row r="675" spans="6:9" ht="14.25" customHeight="1">
      <c r="F675" s="28"/>
      <c r="G675" s="29"/>
      <c r="H675" s="29"/>
      <c r="I675" s="29"/>
    </row>
    <row r="676" spans="6:9" ht="14.25" customHeight="1">
      <c r="F676" s="28"/>
      <c r="G676" s="29"/>
      <c r="H676" s="29"/>
      <c r="I676" s="29"/>
    </row>
    <row r="677" spans="6:9" ht="14.25" customHeight="1">
      <c r="F677" s="28"/>
      <c r="G677" s="29"/>
      <c r="H677" s="29"/>
      <c r="I677" s="29"/>
    </row>
    <row r="678" spans="6:9" ht="14.25" customHeight="1">
      <c r="F678" s="28"/>
      <c r="G678" s="29"/>
      <c r="H678" s="29"/>
      <c r="I678" s="29"/>
    </row>
    <row r="679" spans="6:9" ht="14.25" customHeight="1">
      <c r="F679" s="28"/>
      <c r="G679" s="29"/>
      <c r="H679" s="29"/>
      <c r="I679" s="29"/>
    </row>
    <row r="680" spans="6:9" ht="14.25" customHeight="1">
      <c r="F680" s="28"/>
      <c r="G680" s="29"/>
      <c r="H680" s="29"/>
      <c r="I680" s="29"/>
    </row>
    <row r="681" spans="6:9" ht="14.25" customHeight="1">
      <c r="F681" s="28"/>
      <c r="G681" s="29"/>
      <c r="H681" s="29"/>
      <c r="I681" s="29"/>
    </row>
    <row r="682" spans="6:9" ht="14.25" customHeight="1">
      <c r="F682" s="28"/>
      <c r="G682" s="29"/>
      <c r="H682" s="29"/>
      <c r="I682" s="29"/>
    </row>
    <row r="683" spans="6:9" ht="14.25" customHeight="1">
      <c r="F683" s="28"/>
      <c r="G683" s="29"/>
      <c r="H683" s="29"/>
      <c r="I683" s="29"/>
    </row>
    <row r="684" spans="6:9" ht="14.25" customHeight="1">
      <c r="F684" s="28"/>
      <c r="G684" s="29"/>
      <c r="H684" s="29"/>
      <c r="I684" s="29"/>
    </row>
    <row r="685" spans="6:9" ht="14.25" customHeight="1">
      <c r="F685" s="28"/>
      <c r="G685" s="29"/>
      <c r="H685" s="29"/>
      <c r="I685" s="29"/>
    </row>
    <row r="686" spans="6:9" ht="14.25" customHeight="1">
      <c r="F686" s="28"/>
      <c r="G686" s="29"/>
      <c r="H686" s="29"/>
      <c r="I686" s="29"/>
    </row>
    <row r="687" spans="6:9" ht="14.25" customHeight="1">
      <c r="F687" s="28"/>
      <c r="G687" s="29"/>
      <c r="H687" s="29"/>
      <c r="I687" s="29"/>
    </row>
    <row r="688" spans="6:9" ht="14.25" customHeight="1">
      <c r="F688" s="28"/>
      <c r="G688" s="29"/>
      <c r="H688" s="29"/>
      <c r="I688" s="29"/>
    </row>
    <row r="689" spans="6:9" ht="14.25" customHeight="1">
      <c r="F689" s="28"/>
      <c r="G689" s="29"/>
      <c r="H689" s="29"/>
      <c r="I689" s="29"/>
    </row>
    <row r="690" spans="6:9" ht="14.25" customHeight="1">
      <c r="F690" s="28"/>
      <c r="G690" s="29"/>
      <c r="H690" s="29"/>
      <c r="I690" s="29"/>
    </row>
    <row r="691" spans="6:9" ht="14.25" customHeight="1">
      <c r="F691" s="28"/>
      <c r="G691" s="29"/>
      <c r="H691" s="29"/>
      <c r="I691" s="29"/>
    </row>
    <row r="692" spans="6:9" ht="14.25" customHeight="1">
      <c r="F692" s="28"/>
      <c r="G692" s="29"/>
      <c r="H692" s="29"/>
      <c r="I692" s="29"/>
    </row>
    <row r="693" spans="6:9" ht="14.25" customHeight="1">
      <c r="F693" s="28"/>
      <c r="G693" s="29"/>
      <c r="H693" s="29"/>
      <c r="I693" s="29"/>
    </row>
    <row r="694" spans="6:9" ht="14.25" customHeight="1">
      <c r="F694" s="28"/>
      <c r="G694" s="29"/>
      <c r="H694" s="29"/>
      <c r="I694" s="29"/>
    </row>
    <row r="695" spans="6:9" ht="14.25" customHeight="1">
      <c r="F695" s="28"/>
      <c r="G695" s="29"/>
      <c r="H695" s="29"/>
      <c r="I695" s="29"/>
    </row>
    <row r="696" spans="6:9" ht="14.25" customHeight="1">
      <c r="F696" s="28"/>
      <c r="G696" s="29"/>
      <c r="H696" s="29"/>
      <c r="I696" s="29"/>
    </row>
    <row r="697" spans="6:9" ht="14.25" customHeight="1">
      <c r="F697" s="28"/>
      <c r="G697" s="29"/>
      <c r="H697" s="29"/>
      <c r="I697" s="29"/>
    </row>
    <row r="698" spans="6:9" ht="14.25" customHeight="1">
      <c r="F698" s="28"/>
      <c r="G698" s="29"/>
      <c r="H698" s="29"/>
      <c r="I698" s="29"/>
    </row>
    <row r="699" spans="6:9" ht="14.25" customHeight="1">
      <c r="F699" s="28"/>
      <c r="G699" s="29"/>
      <c r="H699" s="29"/>
      <c r="I699" s="29"/>
    </row>
    <row r="700" spans="6:9" ht="14.25" customHeight="1">
      <c r="F700" s="28"/>
      <c r="G700" s="29"/>
      <c r="H700" s="29"/>
      <c r="I700" s="29"/>
    </row>
    <row r="701" spans="6:9" ht="14.25" customHeight="1">
      <c r="F701" s="28"/>
      <c r="G701" s="29"/>
      <c r="H701" s="29"/>
      <c r="I701" s="29"/>
    </row>
    <row r="702" spans="6:9" ht="14.25" customHeight="1">
      <c r="F702" s="28"/>
      <c r="G702" s="29"/>
      <c r="H702" s="29"/>
      <c r="I702" s="29"/>
    </row>
    <row r="703" spans="6:9" ht="14.25" customHeight="1">
      <c r="F703" s="28"/>
      <c r="G703" s="29"/>
      <c r="H703" s="29"/>
      <c r="I703" s="29"/>
    </row>
    <row r="704" spans="6:9" ht="14.25" customHeight="1">
      <c r="F704" s="28"/>
      <c r="G704" s="29"/>
      <c r="H704" s="29"/>
      <c r="I704" s="29"/>
    </row>
    <row r="705" spans="6:9" ht="14.25" customHeight="1">
      <c r="F705" s="28"/>
      <c r="G705" s="29"/>
      <c r="H705" s="29"/>
      <c r="I705" s="29"/>
    </row>
    <row r="706" spans="6:9" ht="14.25" customHeight="1">
      <c r="F706" s="28"/>
      <c r="G706" s="29"/>
      <c r="H706" s="29"/>
      <c r="I706" s="29"/>
    </row>
    <row r="707" spans="6:9" ht="14.25" customHeight="1">
      <c r="F707" s="28"/>
      <c r="G707" s="29"/>
      <c r="H707" s="29"/>
      <c r="I707" s="29"/>
    </row>
    <row r="708" spans="6:9" ht="14.25" customHeight="1">
      <c r="F708" s="28"/>
      <c r="G708" s="29"/>
      <c r="H708" s="29"/>
      <c r="I708" s="29"/>
    </row>
    <row r="709" spans="6:9" ht="14.25" customHeight="1">
      <c r="F709" s="28"/>
      <c r="G709" s="29"/>
      <c r="H709" s="29"/>
      <c r="I709" s="29"/>
    </row>
    <row r="710" spans="6:9" ht="14.25" customHeight="1">
      <c r="F710" s="28"/>
      <c r="G710" s="29"/>
      <c r="H710" s="29"/>
      <c r="I710" s="29"/>
    </row>
    <row r="711" spans="6:9" ht="14.25" customHeight="1">
      <c r="F711" s="28"/>
      <c r="G711" s="29"/>
      <c r="H711" s="29"/>
      <c r="I711" s="29"/>
    </row>
    <row r="712" spans="6:9" ht="14.25" customHeight="1">
      <c r="F712" s="28"/>
      <c r="G712" s="29"/>
      <c r="H712" s="29"/>
      <c r="I712" s="29"/>
    </row>
    <row r="713" spans="6:9" ht="14.25" customHeight="1">
      <c r="F713" s="28"/>
      <c r="G713" s="29"/>
      <c r="H713" s="29"/>
      <c r="I713" s="29"/>
    </row>
    <row r="714" spans="6:9" ht="14.25" customHeight="1">
      <c r="F714" s="28"/>
      <c r="G714" s="29"/>
      <c r="H714" s="29"/>
      <c r="I714" s="29"/>
    </row>
    <row r="715" spans="6:9" ht="14.25" customHeight="1">
      <c r="F715" s="28"/>
      <c r="G715" s="29"/>
      <c r="H715" s="29"/>
      <c r="I715" s="29"/>
    </row>
    <row r="716" spans="6:9" ht="14.25" customHeight="1">
      <c r="F716" s="28"/>
      <c r="G716" s="29"/>
      <c r="H716" s="29"/>
      <c r="I716" s="29"/>
    </row>
    <row r="717" spans="6:9" ht="14.25" customHeight="1">
      <c r="F717" s="28"/>
      <c r="G717" s="29"/>
      <c r="H717" s="29"/>
      <c r="I717" s="29"/>
    </row>
    <row r="718" spans="6:9" ht="14.25" customHeight="1">
      <c r="F718" s="28"/>
      <c r="G718" s="29"/>
      <c r="H718" s="29"/>
      <c r="I718" s="29"/>
    </row>
    <row r="719" spans="6:9" ht="14.25" customHeight="1">
      <c r="F719" s="28"/>
      <c r="G719" s="29"/>
      <c r="H719" s="29"/>
      <c r="I719" s="29"/>
    </row>
    <row r="720" spans="6:9" ht="14.25" customHeight="1">
      <c r="F720" s="28"/>
      <c r="G720" s="29"/>
      <c r="H720" s="29"/>
      <c r="I720" s="29"/>
    </row>
    <row r="721" spans="6:9" ht="14.25" customHeight="1">
      <c r="F721" s="28"/>
      <c r="G721" s="29"/>
      <c r="H721" s="29"/>
      <c r="I721" s="29"/>
    </row>
    <row r="722" spans="6:9" ht="14.25" customHeight="1">
      <c r="F722" s="28"/>
      <c r="G722" s="29"/>
      <c r="H722" s="29"/>
      <c r="I722" s="29"/>
    </row>
    <row r="723" spans="6:9" ht="14.25" customHeight="1">
      <c r="F723" s="28"/>
      <c r="G723" s="29"/>
      <c r="H723" s="29"/>
      <c r="I723" s="29"/>
    </row>
    <row r="724" spans="6:9" ht="14.25" customHeight="1">
      <c r="F724" s="28"/>
      <c r="G724" s="29"/>
      <c r="H724" s="29"/>
      <c r="I724" s="29"/>
    </row>
    <row r="725" spans="6:9" ht="14.25" customHeight="1">
      <c r="F725" s="28"/>
      <c r="G725" s="29"/>
      <c r="H725" s="29"/>
      <c r="I725" s="29"/>
    </row>
    <row r="726" spans="6:9" ht="14.25" customHeight="1">
      <c r="F726" s="28"/>
      <c r="G726" s="29"/>
      <c r="H726" s="29"/>
      <c r="I726" s="29"/>
    </row>
    <row r="727" spans="6:9" ht="14.25" customHeight="1">
      <c r="F727" s="28"/>
      <c r="G727" s="29"/>
      <c r="H727" s="29"/>
      <c r="I727" s="29"/>
    </row>
    <row r="728" spans="6:9" ht="14.25" customHeight="1">
      <c r="F728" s="28"/>
      <c r="G728" s="29"/>
      <c r="H728" s="29"/>
      <c r="I728" s="29"/>
    </row>
    <row r="729" spans="6:9" ht="14.25" customHeight="1">
      <c r="F729" s="28"/>
      <c r="G729" s="29"/>
      <c r="H729" s="29"/>
      <c r="I729" s="29"/>
    </row>
    <row r="730" spans="6:9" ht="14.25" customHeight="1">
      <c r="F730" s="28"/>
      <c r="G730" s="29"/>
      <c r="H730" s="29"/>
      <c r="I730" s="29"/>
    </row>
    <row r="731" spans="6:9" ht="14.25" customHeight="1">
      <c r="F731" s="28"/>
      <c r="G731" s="29"/>
      <c r="H731" s="29"/>
      <c r="I731" s="29"/>
    </row>
    <row r="732" spans="6:9" ht="14.25" customHeight="1">
      <c r="F732" s="28"/>
      <c r="G732" s="29"/>
      <c r="H732" s="29"/>
      <c r="I732" s="29"/>
    </row>
    <row r="733" spans="6:9" ht="14.25" customHeight="1">
      <c r="F733" s="28"/>
      <c r="G733" s="29"/>
      <c r="H733" s="29"/>
      <c r="I733" s="29"/>
    </row>
    <row r="734" spans="6:9" ht="14.25" customHeight="1">
      <c r="F734" s="28"/>
      <c r="G734" s="29"/>
      <c r="H734" s="29"/>
      <c r="I734" s="29"/>
    </row>
    <row r="735" spans="6:9" ht="14.25" customHeight="1">
      <c r="F735" s="28"/>
      <c r="G735" s="29"/>
      <c r="H735" s="29"/>
      <c r="I735" s="29"/>
    </row>
    <row r="736" spans="6:9" ht="14.25" customHeight="1">
      <c r="F736" s="28"/>
      <c r="G736" s="29"/>
      <c r="H736" s="29"/>
      <c r="I736" s="29"/>
    </row>
    <row r="737" spans="6:9" ht="14.25" customHeight="1">
      <c r="F737" s="28"/>
      <c r="G737" s="29"/>
      <c r="H737" s="29"/>
      <c r="I737" s="29"/>
    </row>
    <row r="738" spans="6:9" ht="14.25" customHeight="1">
      <c r="F738" s="28"/>
      <c r="G738" s="29"/>
      <c r="H738" s="29"/>
      <c r="I738" s="29"/>
    </row>
    <row r="739" spans="6:9" ht="14.25" customHeight="1">
      <c r="F739" s="28"/>
      <c r="G739" s="29"/>
      <c r="H739" s="29"/>
      <c r="I739" s="29"/>
    </row>
    <row r="740" spans="6:9" ht="14.25" customHeight="1">
      <c r="F740" s="28"/>
      <c r="G740" s="29"/>
      <c r="H740" s="29"/>
      <c r="I740" s="29"/>
    </row>
    <row r="741" spans="6:9" ht="14.25" customHeight="1">
      <c r="F741" s="28"/>
      <c r="G741" s="29"/>
      <c r="H741" s="29"/>
      <c r="I741" s="29"/>
    </row>
    <row r="742" spans="6:9" ht="14.25" customHeight="1">
      <c r="F742" s="28"/>
      <c r="G742" s="29"/>
      <c r="H742" s="29"/>
      <c r="I742" s="29"/>
    </row>
    <row r="743" spans="6:9" ht="14.25" customHeight="1">
      <c r="F743" s="28"/>
      <c r="G743" s="29"/>
      <c r="H743" s="29"/>
      <c r="I743" s="29"/>
    </row>
    <row r="744" spans="6:9" ht="14.25" customHeight="1">
      <c r="F744" s="28"/>
      <c r="G744" s="29"/>
      <c r="H744" s="29"/>
      <c r="I744" s="29"/>
    </row>
    <row r="745" spans="6:9" ht="14.25" customHeight="1">
      <c r="F745" s="28"/>
      <c r="G745" s="29"/>
      <c r="H745" s="29"/>
      <c r="I745" s="29"/>
    </row>
    <row r="746" spans="6:9" ht="14.25" customHeight="1">
      <c r="F746" s="28"/>
      <c r="G746" s="29"/>
      <c r="H746" s="29"/>
      <c r="I746" s="29"/>
    </row>
    <row r="747" spans="6:9" ht="14.25" customHeight="1">
      <c r="F747" s="28"/>
      <c r="G747" s="29"/>
      <c r="H747" s="29"/>
      <c r="I747" s="29"/>
    </row>
    <row r="748" spans="6:9" ht="14.25" customHeight="1">
      <c r="F748" s="28"/>
      <c r="G748" s="29"/>
      <c r="H748" s="29"/>
      <c r="I748" s="29"/>
    </row>
    <row r="749" spans="6:9" ht="14.25" customHeight="1">
      <c r="F749" s="28"/>
      <c r="G749" s="29"/>
      <c r="H749" s="29"/>
      <c r="I749" s="29"/>
    </row>
    <row r="750" spans="6:9" ht="14.25" customHeight="1">
      <c r="F750" s="28"/>
      <c r="G750" s="29"/>
      <c r="H750" s="29"/>
      <c r="I750" s="29"/>
    </row>
    <row r="751" spans="6:9" ht="14.25" customHeight="1">
      <c r="F751" s="28"/>
      <c r="G751" s="29"/>
      <c r="H751" s="29"/>
      <c r="I751" s="29"/>
    </row>
    <row r="752" spans="6:9" ht="14.25" customHeight="1">
      <c r="F752" s="28"/>
      <c r="G752" s="29"/>
      <c r="H752" s="29"/>
      <c r="I752" s="29"/>
    </row>
    <row r="753" spans="6:9" ht="14.25" customHeight="1">
      <c r="F753" s="28"/>
      <c r="G753" s="29"/>
      <c r="H753" s="29"/>
      <c r="I753" s="29"/>
    </row>
    <row r="754" spans="6:9" ht="14.25" customHeight="1">
      <c r="F754" s="28"/>
      <c r="G754" s="29"/>
      <c r="H754" s="29"/>
      <c r="I754" s="29"/>
    </row>
    <row r="755" spans="6:9" ht="14.25" customHeight="1">
      <c r="F755" s="28"/>
      <c r="G755" s="29"/>
      <c r="H755" s="29"/>
      <c r="I755" s="29"/>
    </row>
    <row r="756" spans="6:9" ht="14.25" customHeight="1">
      <c r="F756" s="28"/>
      <c r="G756" s="29"/>
      <c r="H756" s="29"/>
      <c r="I756" s="29"/>
    </row>
    <row r="757" spans="6:9" ht="14.25" customHeight="1">
      <c r="F757" s="28"/>
      <c r="G757" s="29"/>
      <c r="H757" s="29"/>
      <c r="I757" s="29"/>
    </row>
    <row r="758" spans="6:9" ht="14.25" customHeight="1">
      <c r="F758" s="28"/>
      <c r="G758" s="29"/>
      <c r="H758" s="29"/>
      <c r="I758" s="29"/>
    </row>
    <row r="759" spans="6:9" ht="14.25" customHeight="1">
      <c r="F759" s="28"/>
      <c r="G759" s="29"/>
      <c r="H759" s="29"/>
      <c r="I759" s="29"/>
    </row>
    <row r="760" spans="6:9" ht="14.25" customHeight="1">
      <c r="F760" s="28"/>
      <c r="G760" s="29"/>
      <c r="H760" s="29"/>
      <c r="I760" s="29"/>
    </row>
    <row r="761" spans="6:9" ht="14.25" customHeight="1">
      <c r="F761" s="28"/>
      <c r="G761" s="29"/>
      <c r="H761" s="29"/>
      <c r="I761" s="29"/>
    </row>
    <row r="762" spans="6:9" ht="14.25" customHeight="1">
      <c r="F762" s="28"/>
      <c r="G762" s="29"/>
      <c r="H762" s="29"/>
      <c r="I762" s="29"/>
    </row>
    <row r="763" spans="6:9" ht="14.25" customHeight="1">
      <c r="F763" s="28"/>
      <c r="G763" s="29"/>
      <c r="H763" s="29"/>
      <c r="I763" s="29"/>
    </row>
    <row r="764" spans="6:9" ht="14.25" customHeight="1">
      <c r="F764" s="28"/>
      <c r="G764" s="29"/>
      <c r="H764" s="29"/>
      <c r="I764" s="29"/>
    </row>
    <row r="765" spans="6:9" ht="14.25" customHeight="1">
      <c r="F765" s="28"/>
      <c r="G765" s="29"/>
      <c r="H765" s="29"/>
      <c r="I765" s="29"/>
    </row>
    <row r="766" spans="6:9" ht="14.25" customHeight="1">
      <c r="F766" s="28"/>
      <c r="G766" s="29"/>
      <c r="H766" s="29"/>
      <c r="I766" s="29"/>
    </row>
    <row r="767" spans="6:9" ht="14.25" customHeight="1">
      <c r="F767" s="28"/>
      <c r="G767" s="29"/>
      <c r="H767" s="29"/>
      <c r="I767" s="29"/>
    </row>
    <row r="768" spans="6:9" ht="14.25" customHeight="1">
      <c r="F768" s="28"/>
      <c r="G768" s="29"/>
      <c r="H768" s="29"/>
      <c r="I768" s="29"/>
    </row>
    <row r="769" spans="6:9" ht="14.25" customHeight="1">
      <c r="F769" s="28"/>
      <c r="G769" s="29"/>
      <c r="H769" s="29"/>
      <c r="I769" s="29"/>
    </row>
    <row r="770" spans="6:9" ht="14.25" customHeight="1">
      <c r="F770" s="28"/>
      <c r="G770" s="29"/>
      <c r="H770" s="29"/>
      <c r="I770" s="29"/>
    </row>
    <row r="771" spans="6:9" ht="14.25" customHeight="1">
      <c r="F771" s="28"/>
      <c r="G771" s="29"/>
      <c r="H771" s="29"/>
      <c r="I771" s="29"/>
    </row>
    <row r="772" spans="6:9" ht="14.25" customHeight="1">
      <c r="F772" s="28"/>
      <c r="G772" s="29"/>
      <c r="H772" s="29"/>
      <c r="I772" s="29"/>
    </row>
    <row r="773" spans="6:9" ht="14.25" customHeight="1">
      <c r="F773" s="28"/>
      <c r="G773" s="29"/>
      <c r="H773" s="29"/>
      <c r="I773" s="29"/>
    </row>
    <row r="774" spans="6:9" ht="14.25" customHeight="1">
      <c r="F774" s="28"/>
      <c r="G774" s="29"/>
      <c r="H774" s="29"/>
      <c r="I774" s="29"/>
    </row>
    <row r="775" spans="6:9" ht="14.25" customHeight="1">
      <c r="F775" s="28"/>
      <c r="G775" s="29"/>
      <c r="H775" s="29"/>
      <c r="I775" s="29"/>
    </row>
    <row r="776" spans="6:9" ht="14.25" customHeight="1">
      <c r="F776" s="28"/>
      <c r="G776" s="29"/>
      <c r="H776" s="29"/>
      <c r="I776" s="29"/>
    </row>
    <row r="777" spans="6:9" ht="14.25" customHeight="1">
      <c r="F777" s="28"/>
      <c r="G777" s="29"/>
      <c r="H777" s="29"/>
      <c r="I777" s="29"/>
    </row>
    <row r="778" spans="6:9" ht="14.25" customHeight="1">
      <c r="F778" s="28"/>
      <c r="G778" s="29"/>
      <c r="H778" s="29"/>
      <c r="I778" s="29"/>
    </row>
    <row r="779" spans="6:9" ht="14.25" customHeight="1">
      <c r="F779" s="28"/>
      <c r="G779" s="29"/>
      <c r="H779" s="29"/>
      <c r="I779" s="29"/>
    </row>
    <row r="780" spans="6:9" ht="14.25" customHeight="1">
      <c r="F780" s="28"/>
      <c r="G780" s="29"/>
      <c r="H780" s="29"/>
      <c r="I780" s="29"/>
    </row>
    <row r="781" spans="6:9" ht="14.25" customHeight="1">
      <c r="F781" s="28"/>
      <c r="G781" s="29"/>
      <c r="H781" s="29"/>
      <c r="I781" s="29"/>
    </row>
    <row r="782" spans="6:9" ht="14.25" customHeight="1">
      <c r="F782" s="28"/>
      <c r="G782" s="29"/>
      <c r="H782" s="29"/>
      <c r="I782" s="29"/>
    </row>
    <row r="783" spans="6:9" ht="14.25" customHeight="1">
      <c r="F783" s="28"/>
      <c r="G783" s="29"/>
      <c r="H783" s="29"/>
      <c r="I783" s="29"/>
    </row>
    <row r="784" spans="6:9" ht="14.25" customHeight="1">
      <c r="F784" s="28"/>
      <c r="G784" s="29"/>
      <c r="H784" s="29"/>
      <c r="I784" s="29"/>
    </row>
    <row r="785" spans="6:9" ht="14.25" customHeight="1">
      <c r="F785" s="28"/>
      <c r="G785" s="29"/>
      <c r="H785" s="29"/>
      <c r="I785" s="29"/>
    </row>
    <row r="786" spans="6:9" ht="14.25" customHeight="1">
      <c r="F786" s="28"/>
      <c r="G786" s="29"/>
      <c r="H786" s="29"/>
      <c r="I786" s="29"/>
    </row>
    <row r="787" spans="6:9" ht="14.25" customHeight="1">
      <c r="F787" s="28"/>
      <c r="G787" s="29"/>
      <c r="H787" s="29"/>
      <c r="I787" s="29"/>
    </row>
    <row r="788" spans="6:9" ht="14.25" customHeight="1">
      <c r="F788" s="28"/>
      <c r="G788" s="29"/>
      <c r="H788" s="29"/>
      <c r="I788" s="29"/>
    </row>
    <row r="789" spans="6:9" ht="14.25" customHeight="1">
      <c r="F789" s="28"/>
      <c r="G789" s="29"/>
      <c r="H789" s="29"/>
      <c r="I789" s="29"/>
    </row>
    <row r="790" spans="6:9" ht="14.25" customHeight="1">
      <c r="F790" s="28"/>
      <c r="G790" s="29"/>
      <c r="H790" s="29"/>
      <c r="I790" s="29"/>
    </row>
    <row r="791" spans="6:9" ht="14.25" customHeight="1">
      <c r="F791" s="28"/>
      <c r="G791" s="29"/>
      <c r="H791" s="29"/>
      <c r="I791" s="29"/>
    </row>
    <row r="792" spans="6:9" ht="14.25" customHeight="1">
      <c r="F792" s="28"/>
      <c r="G792" s="29"/>
      <c r="H792" s="29"/>
      <c r="I792" s="29"/>
    </row>
    <row r="793" spans="6:9" ht="14.25" customHeight="1">
      <c r="F793" s="28"/>
      <c r="G793" s="29"/>
      <c r="H793" s="29"/>
      <c r="I793" s="29"/>
    </row>
    <row r="794" spans="6:9" ht="14.25" customHeight="1">
      <c r="F794" s="28"/>
      <c r="G794" s="29"/>
      <c r="H794" s="29"/>
      <c r="I794" s="29"/>
    </row>
    <row r="795" spans="6:9" ht="14.25" customHeight="1">
      <c r="F795" s="28"/>
      <c r="G795" s="29"/>
      <c r="H795" s="29"/>
      <c r="I795" s="29"/>
    </row>
    <row r="796" spans="6:9" ht="14.25" customHeight="1">
      <c r="F796" s="28"/>
      <c r="G796" s="29"/>
      <c r="H796" s="29"/>
      <c r="I796" s="29"/>
    </row>
    <row r="797" spans="6:9" ht="14.25" customHeight="1">
      <c r="F797" s="28"/>
      <c r="G797" s="29"/>
      <c r="H797" s="29"/>
      <c r="I797" s="29"/>
    </row>
    <row r="798" spans="6:9" ht="14.25" customHeight="1">
      <c r="F798" s="28"/>
      <c r="G798" s="29"/>
      <c r="H798" s="29"/>
      <c r="I798" s="29"/>
    </row>
    <row r="799" spans="6:9" ht="14.25" customHeight="1">
      <c r="F799" s="28"/>
      <c r="G799" s="29"/>
      <c r="H799" s="29"/>
      <c r="I799" s="29"/>
    </row>
    <row r="800" spans="6:9" ht="14.25" customHeight="1">
      <c r="F800" s="28"/>
      <c r="G800" s="29"/>
      <c r="H800" s="29"/>
      <c r="I800" s="29"/>
    </row>
    <row r="801" spans="6:9" ht="14.25" customHeight="1">
      <c r="F801" s="28"/>
      <c r="G801" s="29"/>
      <c r="H801" s="29"/>
      <c r="I801" s="29"/>
    </row>
    <row r="802" spans="6:9" ht="14.25" customHeight="1">
      <c r="F802" s="28"/>
      <c r="G802" s="29"/>
      <c r="H802" s="29"/>
      <c r="I802" s="29"/>
    </row>
    <row r="803" spans="6:9" ht="14.25" customHeight="1">
      <c r="F803" s="28"/>
      <c r="G803" s="29"/>
      <c r="H803" s="29"/>
      <c r="I803" s="29"/>
    </row>
    <row r="804" spans="6:9" ht="14.25" customHeight="1">
      <c r="F804" s="28"/>
      <c r="G804" s="29"/>
      <c r="H804" s="29"/>
      <c r="I804" s="29"/>
    </row>
    <row r="805" spans="6:9" ht="14.25" customHeight="1">
      <c r="F805" s="28"/>
      <c r="G805" s="29"/>
      <c r="H805" s="29"/>
      <c r="I805" s="29"/>
    </row>
    <row r="806" spans="6:9" ht="14.25" customHeight="1">
      <c r="F806" s="28"/>
      <c r="G806" s="29"/>
      <c r="H806" s="29"/>
      <c r="I806" s="29"/>
    </row>
    <row r="807" spans="6:9" ht="14.25" customHeight="1">
      <c r="F807" s="28"/>
      <c r="G807" s="29"/>
      <c r="H807" s="29"/>
      <c r="I807" s="29"/>
    </row>
    <row r="808" spans="6:9" ht="14.25" customHeight="1">
      <c r="F808" s="28"/>
      <c r="G808" s="29"/>
      <c r="H808" s="29"/>
      <c r="I808" s="29"/>
    </row>
    <row r="809" spans="6:9" ht="14.25" customHeight="1">
      <c r="F809" s="28"/>
      <c r="G809" s="29"/>
      <c r="H809" s="29"/>
      <c r="I809" s="29"/>
    </row>
    <row r="810" spans="6:9" ht="14.25" customHeight="1">
      <c r="F810" s="28"/>
      <c r="G810" s="29"/>
      <c r="H810" s="29"/>
      <c r="I810" s="29"/>
    </row>
    <row r="811" spans="6:9" ht="14.25" customHeight="1">
      <c r="F811" s="28"/>
      <c r="G811" s="29"/>
      <c r="H811" s="29"/>
      <c r="I811" s="29"/>
    </row>
    <row r="812" spans="6:9" ht="14.25" customHeight="1">
      <c r="F812" s="28"/>
      <c r="G812" s="29"/>
      <c r="H812" s="29"/>
      <c r="I812" s="29"/>
    </row>
    <row r="813" spans="6:9" ht="14.25" customHeight="1">
      <c r="F813" s="28"/>
      <c r="G813" s="29"/>
      <c r="H813" s="29"/>
      <c r="I813" s="29"/>
    </row>
    <row r="814" spans="6:9" ht="14.25" customHeight="1">
      <c r="F814" s="28"/>
      <c r="G814" s="29"/>
      <c r="H814" s="29"/>
      <c r="I814" s="29"/>
    </row>
    <row r="815" spans="6:9" ht="14.25" customHeight="1">
      <c r="F815" s="28"/>
      <c r="G815" s="29"/>
      <c r="H815" s="29"/>
      <c r="I815" s="29"/>
    </row>
    <row r="816" spans="6:9" ht="14.25" customHeight="1">
      <c r="F816" s="28"/>
      <c r="G816" s="29"/>
      <c r="H816" s="29"/>
      <c r="I816" s="29"/>
    </row>
    <row r="817" spans="6:9" ht="14.25" customHeight="1">
      <c r="F817" s="28"/>
      <c r="G817" s="29"/>
      <c r="H817" s="29"/>
      <c r="I817" s="29"/>
    </row>
    <row r="818" spans="6:9" ht="14.25" customHeight="1">
      <c r="F818" s="28"/>
      <c r="G818" s="29"/>
      <c r="H818" s="29"/>
      <c r="I818" s="29"/>
    </row>
    <row r="819" spans="6:9" ht="14.25" customHeight="1">
      <c r="F819" s="28"/>
      <c r="G819" s="29"/>
      <c r="H819" s="29"/>
      <c r="I819" s="29"/>
    </row>
    <row r="820" spans="6:9" ht="14.25" customHeight="1">
      <c r="F820" s="28"/>
      <c r="G820" s="29"/>
      <c r="H820" s="29"/>
      <c r="I820" s="29"/>
    </row>
    <row r="821" spans="6:9" ht="14.25" customHeight="1">
      <c r="F821" s="28"/>
      <c r="G821" s="29"/>
      <c r="H821" s="29"/>
      <c r="I821" s="29"/>
    </row>
    <row r="822" spans="6:9" ht="14.25" customHeight="1">
      <c r="F822" s="28"/>
      <c r="G822" s="29"/>
      <c r="H822" s="29"/>
      <c r="I822" s="29"/>
    </row>
    <row r="823" spans="6:9" ht="14.25" customHeight="1">
      <c r="F823" s="28"/>
      <c r="G823" s="29"/>
      <c r="H823" s="29"/>
      <c r="I823" s="29"/>
    </row>
    <row r="824" spans="6:9" ht="14.25" customHeight="1">
      <c r="F824" s="28"/>
      <c r="G824" s="29"/>
      <c r="H824" s="29"/>
      <c r="I824" s="29"/>
    </row>
    <row r="825" spans="6:9" ht="14.25" customHeight="1">
      <c r="F825" s="28"/>
      <c r="G825" s="29"/>
      <c r="H825" s="29"/>
      <c r="I825" s="29"/>
    </row>
    <row r="826" spans="6:9" ht="14.25" customHeight="1">
      <c r="F826" s="28"/>
      <c r="G826" s="29"/>
      <c r="H826" s="29"/>
      <c r="I826" s="29"/>
    </row>
    <row r="827" spans="6:9" ht="14.25" customHeight="1">
      <c r="F827" s="28"/>
      <c r="G827" s="29"/>
      <c r="H827" s="29"/>
      <c r="I827" s="29"/>
    </row>
    <row r="828" spans="6:9" ht="14.25" customHeight="1">
      <c r="F828" s="28"/>
      <c r="G828" s="29"/>
      <c r="H828" s="29"/>
      <c r="I828" s="29"/>
    </row>
    <row r="829" spans="6:9" ht="14.25" customHeight="1">
      <c r="F829" s="28"/>
      <c r="G829" s="29"/>
      <c r="H829" s="29"/>
      <c r="I829" s="29"/>
    </row>
    <row r="830" spans="6:9" ht="14.25" customHeight="1">
      <c r="F830" s="28"/>
      <c r="G830" s="29"/>
      <c r="H830" s="29"/>
      <c r="I830" s="29"/>
    </row>
    <row r="831" spans="6:9" ht="14.25" customHeight="1">
      <c r="F831" s="28"/>
      <c r="G831" s="29"/>
      <c r="H831" s="29"/>
      <c r="I831" s="29"/>
    </row>
    <row r="832" spans="6:9" ht="14.25" customHeight="1">
      <c r="F832" s="28"/>
      <c r="G832" s="29"/>
      <c r="H832" s="29"/>
      <c r="I832" s="29"/>
    </row>
    <row r="833" spans="6:9" ht="14.25" customHeight="1">
      <c r="F833" s="28"/>
      <c r="G833" s="29"/>
      <c r="H833" s="29"/>
      <c r="I833" s="29"/>
    </row>
    <row r="834" spans="6:9" ht="14.25" customHeight="1">
      <c r="F834" s="28"/>
      <c r="G834" s="29"/>
      <c r="H834" s="29"/>
      <c r="I834" s="29"/>
    </row>
    <row r="835" spans="6:9" ht="14.25" customHeight="1">
      <c r="F835" s="28"/>
      <c r="G835" s="29"/>
      <c r="H835" s="29"/>
      <c r="I835" s="29"/>
    </row>
    <row r="836" spans="6:9" ht="14.25" customHeight="1">
      <c r="F836" s="28"/>
      <c r="G836" s="29"/>
      <c r="H836" s="29"/>
      <c r="I836" s="29"/>
    </row>
    <row r="837" spans="6:9" ht="14.25" customHeight="1">
      <c r="F837" s="28"/>
      <c r="G837" s="29"/>
      <c r="H837" s="29"/>
      <c r="I837" s="29"/>
    </row>
    <row r="838" spans="6:9" ht="14.25" customHeight="1">
      <c r="F838" s="28"/>
      <c r="G838" s="29"/>
      <c r="H838" s="29"/>
      <c r="I838" s="29"/>
    </row>
    <row r="839" spans="6:9" ht="14.25" customHeight="1">
      <c r="F839" s="28"/>
      <c r="G839" s="29"/>
      <c r="H839" s="29"/>
      <c r="I839" s="29"/>
    </row>
    <row r="840" spans="6:9" ht="14.25" customHeight="1">
      <c r="F840" s="28"/>
      <c r="G840" s="29"/>
      <c r="H840" s="29"/>
      <c r="I840" s="29"/>
    </row>
    <row r="841" spans="6:9" ht="14.25" customHeight="1">
      <c r="F841" s="28"/>
      <c r="G841" s="29"/>
      <c r="H841" s="29"/>
      <c r="I841" s="29"/>
    </row>
    <row r="842" spans="6:9" ht="14.25" customHeight="1">
      <c r="F842" s="28"/>
      <c r="G842" s="29"/>
      <c r="H842" s="29"/>
      <c r="I842" s="29"/>
    </row>
    <row r="843" spans="6:9" ht="14.25" customHeight="1">
      <c r="F843" s="28"/>
      <c r="G843" s="29"/>
      <c r="H843" s="29"/>
      <c r="I843" s="29"/>
    </row>
    <row r="844" spans="6:9" ht="14.25" customHeight="1">
      <c r="F844" s="28"/>
      <c r="G844" s="29"/>
      <c r="H844" s="29"/>
      <c r="I844" s="29"/>
    </row>
    <row r="845" spans="6:9" ht="14.25" customHeight="1">
      <c r="F845" s="28"/>
      <c r="G845" s="29"/>
      <c r="H845" s="29"/>
      <c r="I845" s="29"/>
    </row>
    <row r="846" spans="6:9" ht="14.25" customHeight="1">
      <c r="F846" s="28"/>
      <c r="G846" s="29"/>
      <c r="H846" s="29"/>
      <c r="I846" s="29"/>
    </row>
    <row r="847" spans="6:9" ht="14.25" customHeight="1">
      <c r="F847" s="28"/>
      <c r="G847" s="29"/>
      <c r="H847" s="29"/>
      <c r="I847" s="29"/>
    </row>
    <row r="848" spans="6:9" ht="14.25" customHeight="1">
      <c r="F848" s="28"/>
      <c r="G848" s="29"/>
      <c r="H848" s="29"/>
      <c r="I848" s="29"/>
    </row>
    <row r="849" spans="6:9" ht="14.25" customHeight="1">
      <c r="F849" s="28"/>
      <c r="G849" s="29"/>
      <c r="H849" s="29"/>
      <c r="I849" s="29"/>
    </row>
    <row r="850" spans="6:9" ht="14.25" customHeight="1">
      <c r="F850" s="28"/>
      <c r="G850" s="29"/>
      <c r="H850" s="29"/>
      <c r="I850" s="29"/>
    </row>
    <row r="851" spans="6:9" ht="14.25" customHeight="1">
      <c r="F851" s="28"/>
      <c r="G851" s="29"/>
      <c r="H851" s="29"/>
      <c r="I851" s="29"/>
    </row>
    <row r="852" spans="6:9" ht="14.25" customHeight="1">
      <c r="F852" s="28"/>
      <c r="G852" s="29"/>
      <c r="H852" s="29"/>
      <c r="I852" s="29"/>
    </row>
    <row r="853" spans="6:9" ht="14.25" customHeight="1">
      <c r="F853" s="28"/>
      <c r="G853" s="29"/>
      <c r="H853" s="29"/>
      <c r="I853" s="29"/>
    </row>
    <row r="854" spans="6:9" ht="14.25" customHeight="1">
      <c r="F854" s="28"/>
      <c r="G854" s="29"/>
      <c r="H854" s="29"/>
      <c r="I854" s="29"/>
    </row>
    <row r="855" spans="6:9" ht="14.25" customHeight="1">
      <c r="F855" s="28"/>
      <c r="G855" s="29"/>
      <c r="H855" s="29"/>
      <c r="I855" s="29"/>
    </row>
    <row r="856" spans="6:9" ht="14.25" customHeight="1">
      <c r="F856" s="28"/>
      <c r="G856" s="29"/>
      <c r="H856" s="29"/>
      <c r="I856" s="29"/>
    </row>
    <row r="857" spans="6:9" ht="14.25" customHeight="1">
      <c r="F857" s="28"/>
      <c r="G857" s="29"/>
      <c r="H857" s="29"/>
      <c r="I857" s="29"/>
    </row>
    <row r="858" spans="6:9" ht="14.25" customHeight="1">
      <c r="F858" s="28"/>
      <c r="G858" s="29"/>
      <c r="H858" s="29"/>
      <c r="I858" s="29"/>
    </row>
    <row r="859" spans="6:9" ht="14.25" customHeight="1">
      <c r="F859" s="28"/>
      <c r="G859" s="29"/>
      <c r="H859" s="29"/>
      <c r="I859" s="29"/>
    </row>
    <row r="860" spans="6:9" ht="14.25" customHeight="1">
      <c r="F860" s="28"/>
      <c r="G860" s="29"/>
      <c r="H860" s="29"/>
      <c r="I860" s="29"/>
    </row>
    <row r="861" spans="6:9" ht="14.25" customHeight="1">
      <c r="F861" s="28"/>
      <c r="G861" s="29"/>
      <c r="H861" s="29"/>
      <c r="I861" s="29"/>
    </row>
    <row r="862" spans="6:9" ht="14.25" customHeight="1">
      <c r="F862" s="28"/>
      <c r="G862" s="29"/>
      <c r="H862" s="29"/>
      <c r="I862" s="29"/>
    </row>
    <row r="863" spans="6:9" ht="14.25" customHeight="1">
      <c r="F863" s="28"/>
      <c r="G863" s="29"/>
      <c r="H863" s="29"/>
      <c r="I863" s="29"/>
    </row>
    <row r="864" spans="6:9" ht="14.25" customHeight="1">
      <c r="F864" s="28"/>
      <c r="G864" s="29"/>
      <c r="H864" s="29"/>
      <c r="I864" s="29"/>
    </row>
    <row r="865" spans="6:9" ht="14.25" customHeight="1">
      <c r="F865" s="28"/>
      <c r="G865" s="29"/>
      <c r="H865" s="29"/>
      <c r="I865" s="29"/>
    </row>
    <row r="866" spans="6:9" ht="14.25" customHeight="1">
      <c r="F866" s="28"/>
      <c r="G866" s="29"/>
      <c r="H866" s="29"/>
      <c r="I866" s="29"/>
    </row>
    <row r="867" spans="6:9" ht="14.25" customHeight="1">
      <c r="F867" s="28"/>
      <c r="G867" s="29"/>
      <c r="H867" s="29"/>
      <c r="I867" s="29"/>
    </row>
    <row r="868" spans="6:9" ht="14.25" customHeight="1">
      <c r="F868" s="28"/>
      <c r="G868" s="29"/>
      <c r="H868" s="29"/>
      <c r="I868" s="29"/>
    </row>
    <row r="869" spans="6:9" ht="14.25" customHeight="1">
      <c r="F869" s="28"/>
      <c r="G869" s="29"/>
      <c r="H869" s="29"/>
      <c r="I869" s="29"/>
    </row>
    <row r="870" spans="6:9" ht="14.25" customHeight="1">
      <c r="F870" s="28"/>
      <c r="G870" s="29"/>
      <c r="H870" s="29"/>
      <c r="I870" s="29"/>
    </row>
    <row r="871" spans="6:9" ht="14.25" customHeight="1">
      <c r="F871" s="28"/>
      <c r="G871" s="29"/>
      <c r="H871" s="29"/>
      <c r="I871" s="29"/>
    </row>
    <row r="872" spans="6:9" ht="14.25" customHeight="1">
      <c r="F872" s="28"/>
      <c r="G872" s="29"/>
      <c r="H872" s="29"/>
      <c r="I872" s="29"/>
    </row>
    <row r="873" spans="6:9" ht="14.25" customHeight="1">
      <c r="F873" s="28"/>
      <c r="G873" s="29"/>
      <c r="H873" s="29"/>
      <c r="I873" s="29"/>
    </row>
    <row r="874" spans="6:9" ht="14.25" customHeight="1">
      <c r="F874" s="28"/>
      <c r="G874" s="29"/>
      <c r="H874" s="29"/>
      <c r="I874" s="29"/>
    </row>
    <row r="875" spans="6:9" ht="14.25" customHeight="1">
      <c r="F875" s="28"/>
      <c r="G875" s="29"/>
      <c r="H875" s="29"/>
      <c r="I875" s="29"/>
    </row>
    <row r="876" spans="6:9" ht="14.25" customHeight="1">
      <c r="F876" s="28"/>
      <c r="G876" s="29"/>
      <c r="H876" s="29"/>
      <c r="I876" s="29"/>
    </row>
    <row r="877" spans="6:9" ht="14.25" customHeight="1">
      <c r="F877" s="28"/>
      <c r="G877" s="29"/>
      <c r="H877" s="29"/>
      <c r="I877" s="29"/>
    </row>
    <row r="878" spans="6:9" ht="14.25" customHeight="1">
      <c r="F878" s="28"/>
      <c r="G878" s="29"/>
      <c r="H878" s="29"/>
      <c r="I878" s="29"/>
    </row>
    <row r="879" spans="6:9" ht="14.25" customHeight="1">
      <c r="F879" s="28"/>
      <c r="G879" s="29"/>
      <c r="H879" s="29"/>
      <c r="I879" s="29"/>
    </row>
    <row r="880" spans="6:9" ht="14.25" customHeight="1">
      <c r="F880" s="28"/>
      <c r="G880" s="29"/>
      <c r="H880" s="29"/>
      <c r="I880" s="29"/>
    </row>
    <row r="881" spans="6:9" ht="14.25" customHeight="1">
      <c r="F881" s="28"/>
      <c r="G881" s="29"/>
      <c r="H881" s="29"/>
      <c r="I881" s="29"/>
    </row>
    <row r="882" spans="6:9" ht="14.25" customHeight="1">
      <c r="F882" s="28"/>
      <c r="G882" s="29"/>
      <c r="H882" s="29"/>
      <c r="I882" s="29"/>
    </row>
    <row r="883" spans="6:9" ht="14.25" customHeight="1">
      <c r="F883" s="28"/>
      <c r="G883" s="29"/>
      <c r="H883" s="29"/>
      <c r="I883" s="29"/>
    </row>
    <row r="884" spans="6:9" ht="14.25" customHeight="1">
      <c r="F884" s="28"/>
      <c r="G884" s="29"/>
      <c r="H884" s="29"/>
      <c r="I884" s="29"/>
    </row>
    <row r="885" spans="6:9" ht="14.25" customHeight="1">
      <c r="F885" s="28"/>
      <c r="G885" s="29"/>
      <c r="H885" s="29"/>
      <c r="I885" s="29"/>
    </row>
    <row r="886" spans="6:9" ht="14.25" customHeight="1">
      <c r="F886" s="28"/>
      <c r="G886" s="29"/>
      <c r="H886" s="29"/>
      <c r="I886" s="29"/>
    </row>
    <row r="887" spans="6:9" ht="14.25" customHeight="1">
      <c r="F887" s="28"/>
      <c r="G887" s="29"/>
      <c r="H887" s="29"/>
      <c r="I887" s="29"/>
    </row>
    <row r="888" spans="6:9" ht="14.25" customHeight="1">
      <c r="F888" s="28"/>
      <c r="G888" s="29"/>
      <c r="H888" s="29"/>
      <c r="I888" s="29"/>
    </row>
    <row r="889" spans="6:9" ht="14.25" customHeight="1">
      <c r="F889" s="28"/>
      <c r="G889" s="29"/>
      <c r="H889" s="29"/>
      <c r="I889" s="29"/>
    </row>
    <row r="890" spans="6:9" ht="14.25" customHeight="1">
      <c r="F890" s="28"/>
      <c r="G890" s="29"/>
      <c r="H890" s="29"/>
      <c r="I890" s="29"/>
    </row>
    <row r="891" spans="6:9" ht="14.25" customHeight="1">
      <c r="F891" s="28"/>
      <c r="G891" s="29"/>
      <c r="H891" s="29"/>
      <c r="I891" s="29"/>
    </row>
    <row r="892" spans="6:9" ht="14.25" customHeight="1">
      <c r="F892" s="28"/>
      <c r="G892" s="29"/>
      <c r="H892" s="29"/>
      <c r="I892" s="29"/>
    </row>
    <row r="893" spans="6:9" ht="14.25" customHeight="1">
      <c r="F893" s="28"/>
      <c r="G893" s="29"/>
      <c r="H893" s="29"/>
      <c r="I893" s="29"/>
    </row>
    <row r="894" spans="6:9" ht="14.25" customHeight="1">
      <c r="F894" s="28"/>
      <c r="G894" s="29"/>
      <c r="H894" s="29"/>
      <c r="I894" s="29"/>
    </row>
    <row r="895" spans="6:9" ht="14.25" customHeight="1">
      <c r="F895" s="28"/>
      <c r="G895" s="29"/>
      <c r="H895" s="29"/>
      <c r="I895" s="29"/>
    </row>
    <row r="896" spans="6:9" ht="14.25" customHeight="1">
      <c r="F896" s="28"/>
      <c r="G896" s="29"/>
      <c r="H896" s="29"/>
      <c r="I896" s="29"/>
    </row>
    <row r="897" spans="6:9" ht="14.25" customHeight="1">
      <c r="F897" s="28"/>
      <c r="G897" s="29"/>
      <c r="H897" s="29"/>
      <c r="I897" s="29"/>
    </row>
    <row r="898" spans="6:9" ht="14.25" customHeight="1">
      <c r="F898" s="28"/>
      <c r="G898" s="29"/>
      <c r="H898" s="29"/>
      <c r="I898" s="29"/>
    </row>
    <row r="899" spans="6:9" ht="14.25" customHeight="1">
      <c r="F899" s="28"/>
      <c r="G899" s="29"/>
      <c r="H899" s="29"/>
      <c r="I899" s="29"/>
    </row>
    <row r="900" spans="6:9" ht="14.25" customHeight="1">
      <c r="F900" s="28"/>
      <c r="G900" s="29"/>
      <c r="H900" s="29"/>
      <c r="I900" s="29"/>
    </row>
    <row r="901" spans="6:9" ht="14.25" customHeight="1">
      <c r="F901" s="28"/>
      <c r="G901" s="29"/>
      <c r="H901" s="29"/>
      <c r="I901" s="29"/>
    </row>
    <row r="902" spans="6:9" ht="14.25" customHeight="1">
      <c r="F902" s="28"/>
      <c r="G902" s="29"/>
      <c r="H902" s="29"/>
      <c r="I902" s="29"/>
    </row>
    <row r="903" spans="6:9" ht="14.25" customHeight="1">
      <c r="F903" s="28"/>
      <c r="G903" s="29"/>
      <c r="H903" s="29"/>
      <c r="I903" s="29"/>
    </row>
    <row r="904" spans="6:9" ht="14.25" customHeight="1">
      <c r="F904" s="28"/>
      <c r="G904" s="29"/>
      <c r="H904" s="29"/>
      <c r="I904" s="29"/>
    </row>
    <row r="905" spans="6:9" ht="14.25" customHeight="1">
      <c r="F905" s="28"/>
      <c r="G905" s="29"/>
      <c r="H905" s="29"/>
      <c r="I905" s="29"/>
    </row>
    <row r="906" spans="6:9" ht="14.25" customHeight="1">
      <c r="F906" s="28"/>
      <c r="G906" s="29"/>
      <c r="H906" s="29"/>
      <c r="I906" s="29"/>
    </row>
    <row r="907" spans="6:9" ht="14.25" customHeight="1">
      <c r="F907" s="28"/>
      <c r="G907" s="29"/>
      <c r="H907" s="29"/>
      <c r="I907" s="29"/>
    </row>
    <row r="908" spans="6:9" ht="14.25" customHeight="1">
      <c r="F908" s="28"/>
      <c r="G908" s="29"/>
      <c r="H908" s="29"/>
      <c r="I908" s="29"/>
    </row>
    <row r="909" spans="6:9" ht="14.25" customHeight="1">
      <c r="F909" s="28"/>
      <c r="G909" s="29"/>
      <c r="H909" s="29"/>
      <c r="I909" s="29"/>
    </row>
    <row r="910" spans="6:9" ht="14.25" customHeight="1">
      <c r="F910" s="28"/>
      <c r="G910" s="29"/>
      <c r="H910" s="29"/>
      <c r="I910" s="29"/>
    </row>
    <row r="911" spans="6:9" ht="14.25" customHeight="1">
      <c r="F911" s="28"/>
      <c r="G911" s="29"/>
      <c r="H911" s="29"/>
      <c r="I911" s="29"/>
    </row>
    <row r="912" spans="6:9" ht="14.25" customHeight="1">
      <c r="F912" s="28"/>
      <c r="G912" s="29"/>
      <c r="H912" s="29"/>
      <c r="I912" s="29"/>
    </row>
    <row r="913" spans="6:9" ht="14.25" customHeight="1">
      <c r="F913" s="28"/>
      <c r="G913" s="29"/>
      <c r="H913" s="29"/>
      <c r="I913" s="29"/>
    </row>
    <row r="914" spans="6:9" ht="14.25" customHeight="1">
      <c r="F914" s="28"/>
      <c r="G914" s="29"/>
      <c r="H914" s="29"/>
      <c r="I914" s="29"/>
    </row>
    <row r="915" spans="6:9" ht="14.25" customHeight="1">
      <c r="F915" s="28"/>
      <c r="G915" s="29"/>
      <c r="H915" s="29"/>
      <c r="I915" s="29"/>
    </row>
    <row r="916" spans="6:9" ht="14.25" customHeight="1">
      <c r="F916" s="28"/>
      <c r="G916" s="29"/>
      <c r="H916" s="29"/>
      <c r="I916" s="29"/>
    </row>
    <row r="917" spans="6:9" ht="14.25" customHeight="1">
      <c r="F917" s="28"/>
      <c r="G917" s="29"/>
      <c r="H917" s="29"/>
      <c r="I917" s="29"/>
    </row>
    <row r="918" spans="6:9" ht="14.25" customHeight="1">
      <c r="F918" s="28"/>
      <c r="G918" s="29"/>
      <c r="H918" s="29"/>
      <c r="I918" s="29"/>
    </row>
    <row r="919" spans="6:9" ht="14.25" customHeight="1">
      <c r="F919" s="28"/>
      <c r="G919" s="29"/>
      <c r="H919" s="29"/>
      <c r="I919" s="29"/>
    </row>
    <row r="920" spans="6:9" ht="14.25" customHeight="1">
      <c r="F920" s="28"/>
      <c r="G920" s="29"/>
      <c r="H920" s="29"/>
      <c r="I920" s="29"/>
    </row>
    <row r="921" spans="6:9" ht="14.25" customHeight="1">
      <c r="F921" s="28"/>
      <c r="G921" s="29"/>
      <c r="H921" s="29"/>
      <c r="I921" s="29"/>
    </row>
    <row r="922" spans="6:9" ht="14.25" customHeight="1">
      <c r="F922" s="28"/>
      <c r="G922" s="29"/>
      <c r="H922" s="29"/>
      <c r="I922" s="29"/>
    </row>
    <row r="923" spans="6:9" ht="14.25" customHeight="1">
      <c r="F923" s="28"/>
      <c r="G923" s="29"/>
      <c r="H923" s="29"/>
      <c r="I923" s="29"/>
    </row>
    <row r="924" spans="6:9" ht="14.25" customHeight="1">
      <c r="F924" s="28"/>
      <c r="G924" s="29"/>
      <c r="H924" s="29"/>
      <c r="I924" s="29"/>
    </row>
    <row r="925" spans="6:9" ht="14.25" customHeight="1">
      <c r="F925" s="28"/>
      <c r="G925" s="29"/>
      <c r="H925" s="29"/>
      <c r="I925" s="29"/>
    </row>
    <row r="926" spans="6:9" ht="14.25" customHeight="1">
      <c r="F926" s="28"/>
      <c r="G926" s="29"/>
      <c r="H926" s="29"/>
      <c r="I926" s="29"/>
    </row>
    <row r="927" spans="6:9" ht="14.25" customHeight="1">
      <c r="F927" s="28"/>
      <c r="G927" s="29"/>
      <c r="H927" s="29"/>
      <c r="I927" s="29"/>
    </row>
    <row r="928" spans="6:9" ht="14.25" customHeight="1">
      <c r="F928" s="28"/>
      <c r="G928" s="29"/>
      <c r="H928" s="29"/>
      <c r="I928" s="29"/>
    </row>
    <row r="929" spans="6:9" ht="14.25" customHeight="1">
      <c r="F929" s="28"/>
      <c r="G929" s="29"/>
      <c r="H929" s="29"/>
      <c r="I929" s="29"/>
    </row>
    <row r="930" spans="6:9" ht="14.25" customHeight="1">
      <c r="F930" s="28"/>
      <c r="G930" s="29"/>
      <c r="H930" s="29"/>
      <c r="I930" s="29"/>
    </row>
    <row r="931" spans="6:9" ht="14.25" customHeight="1">
      <c r="F931" s="28"/>
      <c r="G931" s="29"/>
      <c r="H931" s="29"/>
      <c r="I931" s="29"/>
    </row>
    <row r="932" spans="6:9" ht="14.25" customHeight="1">
      <c r="F932" s="28"/>
      <c r="G932" s="29"/>
      <c r="H932" s="29"/>
      <c r="I932" s="29"/>
    </row>
    <row r="933" spans="6:9" ht="14.25" customHeight="1">
      <c r="F933" s="28"/>
      <c r="G933" s="29"/>
      <c r="H933" s="29"/>
      <c r="I933" s="29"/>
    </row>
    <row r="934" spans="6:9" ht="14.25" customHeight="1">
      <c r="F934" s="28"/>
      <c r="G934" s="29"/>
      <c r="H934" s="29"/>
      <c r="I934" s="29"/>
    </row>
    <row r="935" spans="6:9" ht="14.25" customHeight="1">
      <c r="F935" s="28"/>
      <c r="G935" s="29"/>
      <c r="H935" s="29"/>
      <c r="I935" s="29"/>
    </row>
    <row r="936" spans="6:9" ht="14.25" customHeight="1">
      <c r="F936" s="28"/>
      <c r="G936" s="29"/>
      <c r="H936" s="29"/>
      <c r="I936" s="29"/>
    </row>
    <row r="937" spans="6:9" ht="14.25" customHeight="1">
      <c r="F937" s="28"/>
      <c r="G937" s="29"/>
      <c r="H937" s="29"/>
      <c r="I937" s="29"/>
    </row>
    <row r="938" spans="6:9" ht="14.25" customHeight="1">
      <c r="F938" s="28"/>
      <c r="G938" s="29"/>
      <c r="H938" s="29"/>
      <c r="I938" s="29"/>
    </row>
    <row r="939" spans="6:9" ht="14.25" customHeight="1">
      <c r="F939" s="28"/>
      <c r="G939" s="29"/>
      <c r="H939" s="29"/>
      <c r="I939" s="29"/>
    </row>
    <row r="940" spans="6:9" ht="14.25" customHeight="1">
      <c r="F940" s="28"/>
      <c r="G940" s="29"/>
      <c r="H940" s="29"/>
      <c r="I940" s="29"/>
    </row>
    <row r="941" spans="6:9" ht="14.25" customHeight="1">
      <c r="F941" s="28"/>
      <c r="G941" s="29"/>
      <c r="H941" s="29"/>
      <c r="I941" s="29"/>
    </row>
    <row r="942" spans="6:9" ht="14.25" customHeight="1">
      <c r="F942" s="28"/>
      <c r="G942" s="29"/>
      <c r="H942" s="29"/>
      <c r="I942" s="29"/>
    </row>
    <row r="943" spans="6:9" ht="14.25" customHeight="1">
      <c r="F943" s="28"/>
      <c r="G943" s="29"/>
      <c r="H943" s="29"/>
      <c r="I943" s="29"/>
    </row>
    <row r="944" spans="6:9" ht="14.25" customHeight="1">
      <c r="F944" s="28"/>
      <c r="G944" s="29"/>
      <c r="H944" s="29"/>
      <c r="I944" s="29"/>
    </row>
    <row r="945" spans="6:9" ht="14.25" customHeight="1">
      <c r="F945" s="28"/>
      <c r="G945" s="29"/>
      <c r="H945" s="29"/>
      <c r="I945" s="29"/>
    </row>
    <row r="946" spans="6:9" ht="14.25" customHeight="1">
      <c r="F946" s="28"/>
      <c r="G946" s="29"/>
      <c r="H946" s="29"/>
      <c r="I946" s="29"/>
    </row>
    <row r="947" spans="6:9" ht="14.25" customHeight="1">
      <c r="F947" s="28"/>
      <c r="G947" s="29"/>
      <c r="H947" s="29"/>
      <c r="I947" s="29"/>
    </row>
    <row r="948" spans="6:9" ht="14.25" customHeight="1">
      <c r="F948" s="28"/>
      <c r="G948" s="29"/>
      <c r="H948" s="29"/>
      <c r="I948" s="29"/>
    </row>
    <row r="949" spans="6:9" ht="14.25" customHeight="1">
      <c r="F949" s="28"/>
      <c r="G949" s="29"/>
      <c r="H949" s="29"/>
      <c r="I949" s="29"/>
    </row>
    <row r="950" spans="6:9" ht="14.25" customHeight="1">
      <c r="F950" s="28"/>
      <c r="G950" s="29"/>
      <c r="H950" s="29"/>
      <c r="I950" s="29"/>
    </row>
    <row r="951" spans="6:9" ht="14.25" customHeight="1">
      <c r="F951" s="28"/>
      <c r="G951" s="29"/>
      <c r="H951" s="29"/>
      <c r="I951" s="29"/>
    </row>
    <row r="952" spans="6:9" ht="14.25" customHeight="1">
      <c r="F952" s="28"/>
      <c r="G952" s="29"/>
      <c r="H952" s="29"/>
      <c r="I952" s="29"/>
    </row>
    <row r="953" spans="6:9" ht="14.25" customHeight="1">
      <c r="F953" s="28"/>
      <c r="G953" s="29"/>
      <c r="H953" s="29"/>
      <c r="I953" s="29"/>
    </row>
    <row r="954" spans="6:9" ht="14.25" customHeight="1">
      <c r="F954" s="28"/>
      <c r="G954" s="29"/>
      <c r="H954" s="29"/>
      <c r="I954" s="29"/>
    </row>
    <row r="955" spans="6:9" ht="14.25" customHeight="1">
      <c r="F955" s="28"/>
      <c r="G955" s="29"/>
      <c r="H955" s="29"/>
      <c r="I955" s="29"/>
    </row>
    <row r="956" spans="6:9" ht="14.25" customHeight="1">
      <c r="F956" s="28"/>
      <c r="G956" s="29"/>
      <c r="H956" s="29"/>
      <c r="I956" s="29"/>
    </row>
    <row r="957" spans="6:9" ht="14.25" customHeight="1">
      <c r="F957" s="28"/>
      <c r="G957" s="29"/>
      <c r="H957" s="29"/>
      <c r="I957" s="29"/>
    </row>
    <row r="958" spans="6:9" ht="14.25" customHeight="1">
      <c r="F958" s="28"/>
      <c r="G958" s="29"/>
      <c r="H958" s="29"/>
      <c r="I958" s="29"/>
    </row>
    <row r="959" spans="6:9" ht="14.25" customHeight="1">
      <c r="F959" s="28"/>
      <c r="G959" s="29"/>
      <c r="H959" s="29"/>
      <c r="I959" s="29"/>
    </row>
    <row r="960" spans="6:9" ht="14.25" customHeight="1">
      <c r="F960" s="28"/>
      <c r="G960" s="29"/>
      <c r="H960" s="29"/>
      <c r="I960" s="29"/>
    </row>
    <row r="961" spans="6:9" ht="14.25" customHeight="1">
      <c r="F961" s="28"/>
      <c r="G961" s="29"/>
      <c r="H961" s="29"/>
      <c r="I961" s="29"/>
    </row>
    <row r="962" spans="6:9" ht="14.25" customHeight="1">
      <c r="F962" s="28"/>
      <c r="G962" s="29"/>
      <c r="H962" s="29"/>
      <c r="I962" s="29"/>
    </row>
    <row r="963" spans="6:9" ht="14.25" customHeight="1">
      <c r="F963" s="28"/>
      <c r="G963" s="29"/>
      <c r="H963" s="29"/>
      <c r="I963" s="29"/>
    </row>
    <row r="964" spans="6:9" ht="14.25" customHeight="1">
      <c r="F964" s="28"/>
      <c r="G964" s="29"/>
      <c r="H964" s="29"/>
      <c r="I964" s="29"/>
    </row>
    <row r="965" spans="6:9" ht="14.25" customHeight="1">
      <c r="F965" s="28"/>
      <c r="G965" s="29"/>
      <c r="H965" s="29"/>
      <c r="I965" s="29"/>
    </row>
    <row r="966" spans="6:9" ht="14.25" customHeight="1">
      <c r="F966" s="28"/>
      <c r="G966" s="29"/>
      <c r="H966" s="29"/>
      <c r="I966" s="29"/>
    </row>
    <row r="967" spans="6:9" ht="14.25" customHeight="1">
      <c r="F967" s="28"/>
      <c r="G967" s="29"/>
      <c r="H967" s="29"/>
      <c r="I967" s="29"/>
    </row>
    <row r="968" spans="6:9" ht="14.25" customHeight="1">
      <c r="F968" s="28"/>
      <c r="G968" s="29"/>
      <c r="H968" s="29"/>
      <c r="I968" s="29"/>
    </row>
    <row r="969" spans="6:9" ht="14.25" customHeight="1">
      <c r="F969" s="28"/>
      <c r="G969" s="29"/>
      <c r="H969" s="29"/>
      <c r="I969" s="29"/>
    </row>
    <row r="970" spans="6:9" ht="14.25" customHeight="1">
      <c r="F970" s="28"/>
      <c r="G970" s="29"/>
      <c r="H970" s="29"/>
      <c r="I970" s="29"/>
    </row>
    <row r="971" spans="6:9" ht="14.25" customHeight="1">
      <c r="F971" s="28"/>
      <c r="G971" s="29"/>
      <c r="H971" s="29"/>
      <c r="I971" s="29"/>
    </row>
    <row r="972" spans="6:9" ht="14.25" customHeight="1">
      <c r="F972" s="28"/>
      <c r="G972" s="29"/>
      <c r="H972" s="29"/>
      <c r="I972" s="29"/>
    </row>
    <row r="973" spans="6:9" ht="14.25" customHeight="1">
      <c r="F973" s="28"/>
      <c r="G973" s="29"/>
      <c r="H973" s="29"/>
      <c r="I973" s="29"/>
    </row>
    <row r="974" spans="6:9" ht="14.25" customHeight="1">
      <c r="F974" s="28"/>
      <c r="G974" s="29"/>
      <c r="H974" s="29"/>
      <c r="I974" s="29"/>
    </row>
    <row r="975" spans="6:9" ht="14.25" customHeight="1">
      <c r="F975" s="28"/>
      <c r="G975" s="29"/>
      <c r="H975" s="29"/>
      <c r="I975" s="29"/>
    </row>
    <row r="976" spans="6:9" ht="14.25" customHeight="1">
      <c r="F976" s="28"/>
      <c r="G976" s="29"/>
      <c r="H976" s="29"/>
      <c r="I976" s="29"/>
    </row>
    <row r="977" spans="6:9" ht="14.25" customHeight="1">
      <c r="F977" s="28"/>
      <c r="G977" s="29"/>
      <c r="H977" s="29"/>
      <c r="I977" s="29"/>
    </row>
    <row r="978" spans="6:9" ht="14.25" customHeight="1">
      <c r="F978" s="28"/>
      <c r="G978" s="29"/>
      <c r="H978" s="29"/>
      <c r="I978" s="29"/>
    </row>
    <row r="979" spans="6:9" ht="14.25" customHeight="1">
      <c r="F979" s="28"/>
      <c r="G979" s="29"/>
      <c r="H979" s="29"/>
      <c r="I979" s="29"/>
    </row>
    <row r="980" spans="6:9" ht="14.25" customHeight="1">
      <c r="F980" s="28"/>
      <c r="G980" s="29"/>
      <c r="H980" s="29"/>
      <c r="I980" s="29"/>
    </row>
    <row r="981" spans="6:9" ht="14.25" customHeight="1">
      <c r="F981" s="28"/>
      <c r="G981" s="29"/>
      <c r="H981" s="29"/>
      <c r="I981" s="29"/>
    </row>
    <row r="982" spans="6:9" ht="14.25" customHeight="1">
      <c r="F982" s="28"/>
      <c r="G982" s="29"/>
      <c r="H982" s="29"/>
      <c r="I982" s="29"/>
    </row>
    <row r="983" spans="6:9" ht="14.25" customHeight="1">
      <c r="F983" s="28"/>
      <c r="G983" s="29"/>
      <c r="H983" s="29"/>
      <c r="I983" s="29"/>
    </row>
    <row r="984" spans="6:9" ht="14.25" customHeight="1">
      <c r="F984" s="28"/>
      <c r="G984" s="29"/>
      <c r="H984" s="29"/>
      <c r="I984" s="29"/>
    </row>
    <row r="985" spans="6:9" ht="14.25" customHeight="1">
      <c r="F985" s="28"/>
      <c r="G985" s="29"/>
      <c r="H985" s="29"/>
      <c r="I985" s="29"/>
    </row>
    <row r="986" spans="6:9" ht="14.25" customHeight="1">
      <c r="F986" s="28"/>
      <c r="G986" s="29"/>
      <c r="H986" s="29"/>
      <c r="I986" s="29"/>
    </row>
    <row r="987" spans="6:9" ht="14.25" customHeight="1">
      <c r="F987" s="28"/>
      <c r="G987" s="29"/>
      <c r="H987" s="29"/>
      <c r="I987" s="29"/>
    </row>
    <row r="988" spans="6:9" ht="14.25" customHeight="1">
      <c r="F988" s="28"/>
      <c r="G988" s="29"/>
      <c r="H988" s="29"/>
      <c r="I988" s="29"/>
    </row>
    <row r="989" spans="6:9" ht="14.25" customHeight="1">
      <c r="F989" s="28"/>
      <c r="G989" s="29"/>
      <c r="H989" s="29"/>
      <c r="I989" s="29"/>
    </row>
    <row r="990" spans="6:9" ht="14.25" customHeight="1">
      <c r="F990" s="28"/>
      <c r="G990" s="29"/>
      <c r="H990" s="29"/>
      <c r="I990" s="29"/>
    </row>
    <row r="991" spans="6:9" ht="14.25" customHeight="1">
      <c r="F991" s="28"/>
      <c r="G991" s="29"/>
      <c r="H991" s="29"/>
      <c r="I991" s="29"/>
    </row>
    <row r="992" spans="6:9" ht="14.25" customHeight="1">
      <c r="F992" s="28"/>
      <c r="G992" s="29"/>
      <c r="H992" s="29"/>
      <c r="I992" s="29"/>
    </row>
    <row r="993" spans="6:9" ht="14.25" customHeight="1">
      <c r="F993" s="28"/>
      <c r="G993" s="29"/>
      <c r="H993" s="29"/>
      <c r="I993" s="29"/>
    </row>
    <row r="994" spans="6:9" ht="14.25" customHeight="1">
      <c r="F994" s="28"/>
      <c r="G994" s="29"/>
      <c r="H994" s="29"/>
      <c r="I994" s="29"/>
    </row>
    <row r="995" spans="6:9" ht="14.25" customHeight="1">
      <c r="F995" s="28"/>
      <c r="G995" s="29"/>
      <c r="H995" s="29"/>
      <c r="I995" s="29"/>
    </row>
    <row r="996" spans="6:9" ht="14.25" customHeight="1">
      <c r="F996" s="28"/>
      <c r="G996" s="29"/>
      <c r="H996" s="29"/>
      <c r="I996" s="29"/>
    </row>
    <row r="997" spans="6:9" ht="14.25" customHeight="1">
      <c r="F997" s="28"/>
      <c r="G997" s="29"/>
      <c r="H997" s="29"/>
      <c r="I997" s="29"/>
    </row>
    <row r="998" spans="6:9" ht="14.25" customHeight="1">
      <c r="F998" s="28"/>
      <c r="G998" s="29"/>
      <c r="H998" s="29"/>
      <c r="I998" s="29"/>
    </row>
    <row r="999" spans="6:9" ht="14.25" customHeight="1">
      <c r="F999" s="28"/>
      <c r="G999" s="29"/>
      <c r="H999" s="29"/>
      <c r="I999" s="29"/>
    </row>
    <row r="1000" spans="6:9" ht="14.25" customHeight="1">
      <c r="F1000" s="28"/>
      <c r="G1000" s="29"/>
      <c r="H1000" s="29"/>
      <c r="I1000" s="29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7"/>
  <sheetViews>
    <sheetView workbookViewId="0"/>
  </sheetViews>
  <sheetFormatPr defaultColWidth="14.44140625" defaultRowHeight="15" customHeight="1"/>
  <cols>
    <col min="2" max="2" width="14.6640625" customWidth="1"/>
  </cols>
  <sheetData>
    <row r="1" spans="1:2">
      <c r="A1" s="4" t="s">
        <v>5</v>
      </c>
      <c r="B1" s="4" t="s">
        <v>169</v>
      </c>
    </row>
    <row r="2" spans="1:2">
      <c r="A2" s="4" t="s">
        <v>40</v>
      </c>
      <c r="B2" s="4">
        <v>285.29000000000002</v>
      </c>
    </row>
    <row r="3" spans="1:2">
      <c r="A3" s="4" t="s">
        <v>26</v>
      </c>
      <c r="B3" s="4">
        <v>1157.5</v>
      </c>
    </row>
    <row r="4" spans="1:2">
      <c r="A4" s="4" t="s">
        <v>62</v>
      </c>
      <c r="B4" s="4">
        <v>1306</v>
      </c>
    </row>
    <row r="5" spans="1:2">
      <c r="A5" s="4" t="s">
        <v>64</v>
      </c>
      <c r="B5" s="4">
        <v>885</v>
      </c>
    </row>
    <row r="6" spans="1:2">
      <c r="A6" s="4" t="s">
        <v>82</v>
      </c>
      <c r="B6" s="4">
        <v>1060</v>
      </c>
    </row>
    <row r="7" spans="1:2">
      <c r="A7" s="4" t="s">
        <v>105</v>
      </c>
      <c r="B7" s="4">
        <v>840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9456"/>
  <sheetViews>
    <sheetView workbookViewId="0"/>
  </sheetViews>
  <sheetFormatPr defaultColWidth="14.44140625" defaultRowHeight="15" customHeight="1"/>
  <cols>
    <col min="1" max="2" width="8.6640625" customWidth="1"/>
    <col min="3" max="3" width="8.88671875" customWidth="1"/>
    <col min="4" max="6" width="8.6640625" customWidth="1"/>
  </cols>
  <sheetData>
    <row r="1" spans="1:4" ht="14.25" customHeight="1">
      <c r="A1" s="30">
        <v>59</v>
      </c>
      <c r="B1" s="30">
        <f>AVERAGE(A1:A19456)</f>
        <v>153.55998149671052</v>
      </c>
      <c r="C1" s="30">
        <v>140</v>
      </c>
      <c r="D1" s="30">
        <f>AVERAGE(C1:C1965)</f>
        <v>95.677353689567425</v>
      </c>
    </row>
    <row r="2" spans="1:4" ht="14.25" customHeight="1">
      <c r="A2" s="30">
        <v>80</v>
      </c>
      <c r="C2" s="30">
        <v>150</v>
      </c>
    </row>
    <row r="3" spans="1:4" ht="14.25" customHeight="1">
      <c r="A3" s="30">
        <v>125</v>
      </c>
      <c r="C3" s="30">
        <v>24</v>
      </c>
    </row>
    <row r="4" spans="1:4" ht="14.25" customHeight="1">
      <c r="A4" s="30">
        <v>150</v>
      </c>
      <c r="C4" s="30">
        <v>40</v>
      </c>
    </row>
    <row r="5" spans="1:4" ht="14.25" customHeight="1">
      <c r="A5" s="30">
        <v>65</v>
      </c>
      <c r="C5" s="30">
        <v>25</v>
      </c>
    </row>
    <row r="6" spans="1:4" ht="14.25" customHeight="1">
      <c r="A6" s="30">
        <v>75</v>
      </c>
      <c r="C6" s="30">
        <v>105</v>
      </c>
    </row>
    <row r="7" spans="1:4" ht="14.25" customHeight="1">
      <c r="A7" s="30">
        <v>55</v>
      </c>
      <c r="C7" s="30">
        <v>59</v>
      </c>
    </row>
    <row r="8" spans="1:4" ht="14.25" customHeight="1">
      <c r="A8" s="30">
        <v>219</v>
      </c>
      <c r="C8" s="30">
        <v>45</v>
      </c>
    </row>
    <row r="9" spans="1:4" ht="14.25" customHeight="1">
      <c r="A9" s="30">
        <v>145</v>
      </c>
      <c r="C9" s="30">
        <v>80</v>
      </c>
    </row>
    <row r="10" spans="1:4" ht="14.25" customHeight="1">
      <c r="A10" s="30">
        <v>180</v>
      </c>
      <c r="C10" s="30">
        <v>25</v>
      </c>
    </row>
    <row r="11" spans="1:4" ht="14.25" customHeight="1">
      <c r="A11" s="30">
        <v>159</v>
      </c>
      <c r="C11" s="30">
        <v>30</v>
      </c>
    </row>
    <row r="12" spans="1:4" ht="14.25" customHeight="1">
      <c r="A12" s="30">
        <v>210</v>
      </c>
      <c r="C12" s="30">
        <v>48</v>
      </c>
    </row>
    <row r="13" spans="1:4" ht="14.25" customHeight="1">
      <c r="A13" s="30">
        <v>100</v>
      </c>
      <c r="C13" s="30">
        <v>65</v>
      </c>
    </row>
    <row r="14" spans="1:4" ht="14.25" customHeight="1">
      <c r="A14" s="30">
        <v>250</v>
      </c>
      <c r="C14" s="30">
        <v>195</v>
      </c>
    </row>
    <row r="15" spans="1:4" ht="14.25" customHeight="1">
      <c r="A15" s="30">
        <v>200</v>
      </c>
      <c r="C15" s="30">
        <v>100</v>
      </c>
    </row>
    <row r="16" spans="1:4" ht="14.25" customHeight="1">
      <c r="A16" s="30">
        <v>150</v>
      </c>
      <c r="C16" s="30">
        <v>60</v>
      </c>
    </row>
    <row r="17" spans="1:3" ht="14.25" customHeight="1">
      <c r="A17" s="30">
        <v>140</v>
      </c>
      <c r="C17" s="30">
        <v>150</v>
      </c>
    </row>
    <row r="18" spans="1:3" ht="14.25" customHeight="1">
      <c r="A18" s="30">
        <v>350</v>
      </c>
      <c r="C18" s="30">
        <v>85</v>
      </c>
    </row>
    <row r="19" spans="1:3" ht="14.25" customHeight="1">
      <c r="A19" s="30">
        <v>125</v>
      </c>
      <c r="C19" s="30">
        <v>85</v>
      </c>
    </row>
    <row r="20" spans="1:3" ht="14.25" customHeight="1">
      <c r="A20" s="30">
        <v>115</v>
      </c>
      <c r="C20" s="30">
        <v>79</v>
      </c>
    </row>
    <row r="21" spans="1:3" ht="14.25" customHeight="1">
      <c r="A21" s="30">
        <v>90</v>
      </c>
      <c r="C21" s="30">
        <v>27</v>
      </c>
    </row>
    <row r="22" spans="1:3" ht="14.25" customHeight="1">
      <c r="A22" s="30">
        <v>87</v>
      </c>
      <c r="C22" s="30">
        <v>65</v>
      </c>
    </row>
    <row r="23" spans="1:3" ht="14.25" customHeight="1">
      <c r="A23" s="30">
        <v>75</v>
      </c>
      <c r="C23" s="30">
        <v>120</v>
      </c>
    </row>
    <row r="24" spans="1:3" ht="14.25" customHeight="1">
      <c r="A24" s="30">
        <v>60</v>
      </c>
      <c r="C24" s="30">
        <v>69</v>
      </c>
    </row>
    <row r="25" spans="1:3" ht="14.25" customHeight="1">
      <c r="A25" s="30">
        <v>86</v>
      </c>
      <c r="C25" s="30">
        <v>75</v>
      </c>
    </row>
    <row r="26" spans="1:3" ht="14.25" customHeight="1">
      <c r="A26" s="30">
        <v>275</v>
      </c>
      <c r="C26" s="30">
        <v>70</v>
      </c>
    </row>
    <row r="27" spans="1:3" ht="14.25" customHeight="1">
      <c r="A27" s="30">
        <v>250</v>
      </c>
      <c r="C27" s="30">
        <v>75</v>
      </c>
    </row>
    <row r="28" spans="1:3" ht="14.25" customHeight="1">
      <c r="A28" s="30">
        <v>159</v>
      </c>
      <c r="C28" s="30">
        <v>75</v>
      </c>
    </row>
    <row r="29" spans="1:3" ht="14.25" customHeight="1">
      <c r="A29" s="30">
        <v>60</v>
      </c>
      <c r="C29" s="30">
        <v>93</v>
      </c>
    </row>
    <row r="30" spans="1:3" ht="14.25" customHeight="1">
      <c r="A30" s="30">
        <v>149</v>
      </c>
      <c r="C30" s="30">
        <v>177</v>
      </c>
    </row>
    <row r="31" spans="1:3" ht="14.25" customHeight="1">
      <c r="A31" s="30">
        <v>112</v>
      </c>
      <c r="C31" s="30">
        <v>40</v>
      </c>
    </row>
    <row r="32" spans="1:3" ht="14.25" customHeight="1">
      <c r="A32" s="30">
        <v>225</v>
      </c>
      <c r="C32" s="30">
        <v>40</v>
      </c>
    </row>
    <row r="33" spans="1:3" ht="14.25" customHeight="1">
      <c r="A33" s="30">
        <v>109</v>
      </c>
      <c r="C33" s="30">
        <v>85</v>
      </c>
    </row>
    <row r="34" spans="1:3" ht="14.25" customHeight="1">
      <c r="A34" s="30">
        <v>750</v>
      </c>
      <c r="C34" s="30">
        <v>150</v>
      </c>
    </row>
    <row r="35" spans="1:3" ht="14.25" customHeight="1">
      <c r="A35" s="30">
        <v>145</v>
      </c>
      <c r="C35" s="30">
        <v>170</v>
      </c>
    </row>
    <row r="36" spans="1:3" ht="14.25" customHeight="1">
      <c r="A36" s="30">
        <v>450</v>
      </c>
      <c r="C36" s="30">
        <v>70</v>
      </c>
    </row>
    <row r="37" spans="1:3" ht="14.25" customHeight="1">
      <c r="A37" s="30">
        <v>179</v>
      </c>
      <c r="C37" s="30">
        <v>60</v>
      </c>
    </row>
    <row r="38" spans="1:3" ht="14.25" customHeight="1">
      <c r="A38" s="30">
        <v>100</v>
      </c>
      <c r="C38" s="30">
        <v>340</v>
      </c>
    </row>
    <row r="39" spans="1:3" ht="14.25" customHeight="1">
      <c r="A39" s="30">
        <v>109</v>
      </c>
      <c r="C39" s="30">
        <v>45</v>
      </c>
    </row>
    <row r="40" spans="1:3" ht="14.25" customHeight="1">
      <c r="A40" s="30">
        <v>109</v>
      </c>
      <c r="C40" s="30">
        <v>77</v>
      </c>
    </row>
    <row r="41" spans="1:3" ht="14.25" customHeight="1">
      <c r="A41" s="30">
        <v>108</v>
      </c>
      <c r="C41" s="30">
        <v>62</v>
      </c>
    </row>
    <row r="42" spans="1:3" ht="14.25" customHeight="1">
      <c r="A42" s="30">
        <v>220</v>
      </c>
      <c r="C42" s="30">
        <v>77</v>
      </c>
    </row>
    <row r="43" spans="1:3" ht="14.25" customHeight="1">
      <c r="A43" s="30">
        <v>175</v>
      </c>
      <c r="C43" s="30">
        <v>40</v>
      </c>
    </row>
    <row r="44" spans="1:3" ht="14.25" customHeight="1">
      <c r="A44" s="30">
        <v>260</v>
      </c>
      <c r="C44" s="30">
        <v>190</v>
      </c>
    </row>
    <row r="45" spans="1:3" ht="14.25" customHeight="1">
      <c r="A45" s="30">
        <v>105</v>
      </c>
      <c r="C45" s="30">
        <v>45</v>
      </c>
    </row>
    <row r="46" spans="1:3" ht="14.25" customHeight="1">
      <c r="A46" s="30">
        <v>70</v>
      </c>
      <c r="C46" s="30">
        <v>73</v>
      </c>
    </row>
    <row r="47" spans="1:3" ht="14.25" customHeight="1">
      <c r="A47" s="30">
        <v>135</v>
      </c>
      <c r="C47" s="30">
        <v>175</v>
      </c>
    </row>
    <row r="48" spans="1:3" ht="14.25" customHeight="1">
      <c r="A48" s="30">
        <v>95</v>
      </c>
      <c r="C48" s="30">
        <v>77</v>
      </c>
    </row>
    <row r="49" spans="1:3" ht="14.25" customHeight="1">
      <c r="A49" s="30">
        <v>160</v>
      </c>
      <c r="C49" s="30">
        <v>90</v>
      </c>
    </row>
    <row r="50" spans="1:3" ht="14.25" customHeight="1">
      <c r="A50" s="30">
        <v>105</v>
      </c>
      <c r="C50" s="30">
        <v>179</v>
      </c>
    </row>
    <row r="51" spans="1:3" ht="14.25" customHeight="1">
      <c r="A51" s="30">
        <v>95</v>
      </c>
      <c r="C51" s="30">
        <v>45</v>
      </c>
    </row>
    <row r="52" spans="1:3" ht="14.25" customHeight="1">
      <c r="A52" s="30">
        <v>249</v>
      </c>
      <c r="C52" s="30">
        <v>40</v>
      </c>
    </row>
    <row r="53" spans="1:3" ht="14.25" customHeight="1">
      <c r="A53" s="30">
        <v>45</v>
      </c>
      <c r="C53" s="30">
        <v>60</v>
      </c>
    </row>
    <row r="54" spans="1:3" ht="14.25" customHeight="1">
      <c r="A54" s="30">
        <v>100</v>
      </c>
      <c r="C54" s="30">
        <v>90</v>
      </c>
    </row>
    <row r="55" spans="1:3" ht="14.25" customHeight="1">
      <c r="A55" s="30">
        <v>189</v>
      </c>
      <c r="C55" s="30">
        <v>80</v>
      </c>
    </row>
    <row r="56" spans="1:3" ht="14.25" customHeight="1">
      <c r="A56" s="30">
        <v>75</v>
      </c>
      <c r="C56" s="30">
        <v>50</v>
      </c>
    </row>
    <row r="57" spans="1:3" ht="14.25" customHeight="1">
      <c r="A57" s="30">
        <v>40</v>
      </c>
      <c r="C57" s="30">
        <v>100</v>
      </c>
    </row>
    <row r="58" spans="1:3" ht="14.25" customHeight="1">
      <c r="A58" s="30">
        <v>150</v>
      </c>
      <c r="C58" s="30">
        <v>35</v>
      </c>
    </row>
    <row r="59" spans="1:3" ht="14.25" customHeight="1">
      <c r="A59" s="30">
        <v>100</v>
      </c>
      <c r="C59" s="30">
        <v>65</v>
      </c>
    </row>
    <row r="60" spans="1:3" ht="14.25" customHeight="1">
      <c r="A60" s="30">
        <v>100</v>
      </c>
      <c r="C60" s="30">
        <v>35</v>
      </c>
    </row>
    <row r="61" spans="1:3" ht="14.25" customHeight="1">
      <c r="A61" s="30">
        <v>165</v>
      </c>
      <c r="C61" s="30">
        <v>70</v>
      </c>
    </row>
    <row r="62" spans="1:3" ht="14.25" customHeight="1">
      <c r="A62" s="30">
        <v>99</v>
      </c>
      <c r="C62" s="30">
        <v>75</v>
      </c>
    </row>
    <row r="63" spans="1:3" ht="14.25" customHeight="1">
      <c r="A63" s="30">
        <v>87</v>
      </c>
      <c r="C63" s="30">
        <v>33</v>
      </c>
    </row>
    <row r="64" spans="1:3" ht="14.25" customHeight="1">
      <c r="A64" s="30">
        <v>99</v>
      </c>
      <c r="C64" s="30">
        <v>38</v>
      </c>
    </row>
    <row r="65" spans="1:3" ht="14.25" customHeight="1">
      <c r="A65" s="30">
        <v>100</v>
      </c>
      <c r="C65" s="30">
        <v>125</v>
      </c>
    </row>
    <row r="66" spans="1:3" ht="14.25" customHeight="1">
      <c r="A66" s="30">
        <v>80</v>
      </c>
      <c r="C66" s="30">
        <v>55</v>
      </c>
    </row>
    <row r="67" spans="1:3" ht="14.25" customHeight="1">
      <c r="A67" s="30">
        <v>259</v>
      </c>
      <c r="C67" s="30">
        <v>202</v>
      </c>
    </row>
    <row r="68" spans="1:3" ht="14.25" customHeight="1">
      <c r="A68" s="30">
        <v>98</v>
      </c>
      <c r="C68" s="30">
        <v>104</v>
      </c>
    </row>
    <row r="69" spans="1:3" ht="14.25" customHeight="1">
      <c r="A69" s="30">
        <v>52</v>
      </c>
      <c r="C69" s="30">
        <v>22</v>
      </c>
    </row>
    <row r="70" spans="1:3" ht="14.25" customHeight="1">
      <c r="A70" s="30">
        <v>120</v>
      </c>
      <c r="C70" s="30">
        <v>85</v>
      </c>
    </row>
    <row r="71" spans="1:3" ht="14.25" customHeight="1">
      <c r="A71" s="30">
        <v>89</v>
      </c>
      <c r="C71" s="30">
        <v>60</v>
      </c>
    </row>
    <row r="72" spans="1:3" ht="14.25" customHeight="1">
      <c r="A72" s="30">
        <v>695</v>
      </c>
      <c r="C72" s="30">
        <v>23</v>
      </c>
    </row>
    <row r="73" spans="1:3" ht="14.25" customHeight="1">
      <c r="A73" s="30">
        <v>145</v>
      </c>
      <c r="C73" s="30">
        <v>45</v>
      </c>
    </row>
    <row r="74" spans="1:3" ht="14.25" customHeight="1">
      <c r="A74" s="30">
        <v>74</v>
      </c>
      <c r="C74" s="30">
        <v>37</v>
      </c>
    </row>
    <row r="75" spans="1:3" ht="14.25" customHeight="1">
      <c r="A75" s="30">
        <v>115</v>
      </c>
      <c r="C75" s="30">
        <v>77</v>
      </c>
    </row>
    <row r="76" spans="1:3" ht="14.25" customHeight="1">
      <c r="A76" s="30">
        <v>190</v>
      </c>
      <c r="C76" s="30">
        <v>70</v>
      </c>
    </row>
    <row r="77" spans="1:3" ht="14.25" customHeight="1">
      <c r="A77" s="30">
        <v>120</v>
      </c>
      <c r="C77" s="30">
        <v>49</v>
      </c>
    </row>
    <row r="78" spans="1:3" ht="14.25" customHeight="1">
      <c r="A78" s="30">
        <v>89</v>
      </c>
      <c r="C78" s="30">
        <v>36</v>
      </c>
    </row>
    <row r="79" spans="1:3" ht="14.25" customHeight="1">
      <c r="A79" s="30">
        <v>100</v>
      </c>
      <c r="C79" s="30">
        <v>75</v>
      </c>
    </row>
    <row r="80" spans="1:3" ht="14.25" customHeight="1">
      <c r="A80" s="30">
        <v>230</v>
      </c>
      <c r="C80" s="30">
        <v>50</v>
      </c>
    </row>
    <row r="81" spans="1:3" ht="14.25" customHeight="1">
      <c r="A81" s="30">
        <v>125</v>
      </c>
      <c r="C81" s="30">
        <v>85</v>
      </c>
    </row>
    <row r="82" spans="1:3" ht="14.25" customHeight="1">
      <c r="A82" s="30">
        <v>230</v>
      </c>
      <c r="C82" s="30">
        <v>110</v>
      </c>
    </row>
    <row r="83" spans="1:3" ht="14.25" customHeight="1">
      <c r="A83" s="30">
        <v>50</v>
      </c>
      <c r="C83" s="30">
        <v>49</v>
      </c>
    </row>
    <row r="84" spans="1:3" ht="14.25" customHeight="1">
      <c r="A84" s="30">
        <v>160</v>
      </c>
      <c r="C84" s="30">
        <v>95</v>
      </c>
    </row>
    <row r="85" spans="1:3" ht="14.25" customHeight="1">
      <c r="A85" s="30">
        <v>110</v>
      </c>
      <c r="C85" s="30">
        <v>59</v>
      </c>
    </row>
    <row r="86" spans="1:3" ht="14.25" customHeight="1">
      <c r="A86" s="30">
        <v>150</v>
      </c>
      <c r="C86" s="30">
        <v>45</v>
      </c>
    </row>
    <row r="87" spans="1:3" ht="14.25" customHeight="1">
      <c r="A87" s="30">
        <v>95</v>
      </c>
      <c r="C87" s="30">
        <v>98</v>
      </c>
    </row>
    <row r="88" spans="1:3" ht="14.25" customHeight="1">
      <c r="A88" s="30">
        <v>100</v>
      </c>
      <c r="C88" s="30">
        <v>170</v>
      </c>
    </row>
    <row r="89" spans="1:3" ht="14.25" customHeight="1">
      <c r="A89" s="30">
        <v>99</v>
      </c>
      <c r="C89" s="30">
        <v>65</v>
      </c>
    </row>
    <row r="90" spans="1:3" ht="14.25" customHeight="1">
      <c r="A90" s="30">
        <v>79</v>
      </c>
      <c r="C90" s="30">
        <v>55</v>
      </c>
    </row>
    <row r="91" spans="1:3" ht="14.25" customHeight="1">
      <c r="A91" s="30">
        <v>74</v>
      </c>
      <c r="C91" s="30">
        <v>33</v>
      </c>
    </row>
    <row r="92" spans="1:3" ht="14.25" customHeight="1">
      <c r="A92" s="30">
        <v>284</v>
      </c>
      <c r="C92" s="30">
        <v>49</v>
      </c>
    </row>
    <row r="93" spans="1:3" ht="14.25" customHeight="1">
      <c r="A93" s="30">
        <v>99</v>
      </c>
      <c r="C93" s="30">
        <v>69</v>
      </c>
    </row>
    <row r="94" spans="1:3" ht="14.25" customHeight="1">
      <c r="A94" s="30">
        <v>99</v>
      </c>
      <c r="C94" s="30">
        <v>60</v>
      </c>
    </row>
    <row r="95" spans="1:3" ht="14.25" customHeight="1">
      <c r="A95" s="30">
        <v>180</v>
      </c>
      <c r="C95" s="30">
        <v>40</v>
      </c>
    </row>
    <row r="96" spans="1:3" ht="14.25" customHeight="1">
      <c r="A96" s="30">
        <v>119</v>
      </c>
      <c r="C96" s="30">
        <v>35</v>
      </c>
    </row>
    <row r="97" spans="1:3" ht="14.25" customHeight="1">
      <c r="A97" s="30">
        <v>114</v>
      </c>
      <c r="C97" s="30">
        <v>55</v>
      </c>
    </row>
    <row r="98" spans="1:3" ht="14.25" customHeight="1">
      <c r="A98" s="30">
        <v>150</v>
      </c>
      <c r="C98" s="30">
        <v>44</v>
      </c>
    </row>
    <row r="99" spans="1:3" ht="14.25" customHeight="1">
      <c r="A99" s="30">
        <v>265</v>
      </c>
      <c r="C99" s="30">
        <v>59</v>
      </c>
    </row>
    <row r="100" spans="1:3" ht="14.25" customHeight="1">
      <c r="A100" s="30">
        <v>170</v>
      </c>
      <c r="C100" s="30">
        <v>75</v>
      </c>
    </row>
    <row r="101" spans="1:3" ht="14.25" customHeight="1">
      <c r="A101" s="30">
        <v>100</v>
      </c>
      <c r="C101" s="30">
        <v>65</v>
      </c>
    </row>
    <row r="102" spans="1:3" ht="14.25" customHeight="1">
      <c r="A102" s="30">
        <v>165</v>
      </c>
      <c r="C102" s="30">
        <v>140</v>
      </c>
    </row>
    <row r="103" spans="1:3" ht="14.25" customHeight="1">
      <c r="A103" s="30">
        <v>125</v>
      </c>
      <c r="C103" s="30">
        <v>275</v>
      </c>
    </row>
    <row r="104" spans="1:3" ht="14.25" customHeight="1">
      <c r="A104" s="30">
        <v>175</v>
      </c>
      <c r="C104" s="30">
        <v>59</v>
      </c>
    </row>
    <row r="105" spans="1:3" ht="14.25" customHeight="1">
      <c r="A105" s="30">
        <v>100</v>
      </c>
      <c r="C105" s="30">
        <v>230</v>
      </c>
    </row>
    <row r="106" spans="1:3" ht="14.25" customHeight="1">
      <c r="A106" s="30">
        <v>80</v>
      </c>
      <c r="C106" s="30">
        <v>66</v>
      </c>
    </row>
    <row r="107" spans="1:3" ht="14.25" customHeight="1">
      <c r="A107" s="30">
        <v>400</v>
      </c>
      <c r="C107" s="30">
        <v>70</v>
      </c>
    </row>
    <row r="108" spans="1:3" ht="14.25" customHeight="1">
      <c r="A108" s="30">
        <v>119</v>
      </c>
      <c r="C108" s="30">
        <v>87</v>
      </c>
    </row>
    <row r="109" spans="1:3" ht="14.25" customHeight="1">
      <c r="A109" s="30">
        <v>120</v>
      </c>
      <c r="C109" s="30">
        <v>59</v>
      </c>
    </row>
    <row r="110" spans="1:3" ht="14.25" customHeight="1">
      <c r="A110" s="30">
        <v>70</v>
      </c>
      <c r="C110" s="30">
        <v>109</v>
      </c>
    </row>
    <row r="111" spans="1:3" ht="14.25" customHeight="1">
      <c r="A111" s="30">
        <v>149</v>
      </c>
      <c r="C111" s="30">
        <v>65</v>
      </c>
    </row>
    <row r="112" spans="1:3" ht="14.25" customHeight="1">
      <c r="A112" s="30">
        <v>193</v>
      </c>
      <c r="C112" s="30">
        <v>55</v>
      </c>
    </row>
    <row r="113" spans="1:3" ht="14.25" customHeight="1">
      <c r="A113" s="30">
        <v>145</v>
      </c>
      <c r="C113" s="30">
        <v>90</v>
      </c>
    </row>
    <row r="114" spans="1:3" ht="14.25" customHeight="1">
      <c r="A114" s="30">
        <v>250</v>
      </c>
      <c r="C114" s="30">
        <v>59</v>
      </c>
    </row>
    <row r="115" spans="1:3" ht="14.25" customHeight="1">
      <c r="A115" s="30">
        <v>125</v>
      </c>
      <c r="C115" s="30">
        <v>88</v>
      </c>
    </row>
    <row r="116" spans="1:3" ht="14.25" customHeight="1">
      <c r="A116" s="30">
        <v>188</v>
      </c>
      <c r="C116" s="30">
        <v>51</v>
      </c>
    </row>
    <row r="117" spans="1:3" ht="14.25" customHeight="1">
      <c r="A117" s="30">
        <v>150</v>
      </c>
      <c r="C117" s="30">
        <v>49</v>
      </c>
    </row>
    <row r="118" spans="1:3" ht="14.25" customHeight="1">
      <c r="A118" s="30">
        <v>100</v>
      </c>
      <c r="C118" s="30">
        <v>32</v>
      </c>
    </row>
    <row r="119" spans="1:3" ht="14.25" customHeight="1">
      <c r="A119" s="30">
        <v>168</v>
      </c>
      <c r="C119" s="30">
        <v>40</v>
      </c>
    </row>
    <row r="120" spans="1:3" ht="14.25" customHeight="1">
      <c r="A120" s="30">
        <v>8000</v>
      </c>
      <c r="C120" s="30">
        <v>110</v>
      </c>
    </row>
    <row r="121" spans="1:3" ht="14.25" customHeight="1">
      <c r="A121" s="30">
        <v>73</v>
      </c>
      <c r="C121" s="30">
        <v>180</v>
      </c>
    </row>
    <row r="122" spans="1:3" ht="14.25" customHeight="1">
      <c r="A122" s="30">
        <v>88</v>
      </c>
      <c r="C122" s="30">
        <v>50</v>
      </c>
    </row>
    <row r="123" spans="1:3" ht="14.25" customHeight="1">
      <c r="A123" s="30">
        <v>85</v>
      </c>
      <c r="C123" s="30">
        <v>65</v>
      </c>
    </row>
    <row r="124" spans="1:3" ht="14.25" customHeight="1">
      <c r="A124" s="30">
        <v>70</v>
      </c>
      <c r="C124" s="30">
        <v>27</v>
      </c>
    </row>
    <row r="125" spans="1:3" ht="14.25" customHeight="1">
      <c r="A125" s="30">
        <v>900</v>
      </c>
      <c r="C125" s="30">
        <v>27</v>
      </c>
    </row>
    <row r="126" spans="1:3" ht="14.25" customHeight="1">
      <c r="A126" s="30">
        <v>110</v>
      </c>
      <c r="C126" s="30">
        <v>75</v>
      </c>
    </row>
    <row r="127" spans="1:3" ht="14.25" customHeight="1">
      <c r="A127" s="30">
        <v>120</v>
      </c>
      <c r="C127" s="30">
        <v>75</v>
      </c>
    </row>
    <row r="128" spans="1:3" ht="14.25" customHeight="1">
      <c r="A128" s="30">
        <v>125</v>
      </c>
      <c r="C128" s="30">
        <v>58</v>
      </c>
    </row>
    <row r="129" spans="1:3" ht="14.25" customHeight="1">
      <c r="A129" s="30">
        <v>169</v>
      </c>
      <c r="C129" s="30">
        <v>75</v>
      </c>
    </row>
    <row r="130" spans="1:3" ht="14.25" customHeight="1">
      <c r="A130" s="30">
        <v>125</v>
      </c>
      <c r="C130" s="30">
        <v>64</v>
      </c>
    </row>
    <row r="131" spans="1:3" ht="14.25" customHeight="1">
      <c r="A131" s="30">
        <v>115</v>
      </c>
      <c r="C131" s="30">
        <v>99</v>
      </c>
    </row>
    <row r="132" spans="1:3" ht="14.25" customHeight="1">
      <c r="A132" s="30">
        <v>650</v>
      </c>
      <c r="C132" s="30">
        <v>60</v>
      </c>
    </row>
    <row r="133" spans="1:3" ht="14.25" customHeight="1">
      <c r="A133" s="30">
        <v>105</v>
      </c>
      <c r="C133" s="30">
        <v>32</v>
      </c>
    </row>
    <row r="134" spans="1:3" ht="14.25" customHeight="1">
      <c r="A134" s="30">
        <v>115</v>
      </c>
      <c r="C134" s="30">
        <v>180</v>
      </c>
    </row>
    <row r="135" spans="1:3" ht="14.25" customHeight="1">
      <c r="A135" s="30">
        <v>150</v>
      </c>
      <c r="C135" s="30">
        <v>135</v>
      </c>
    </row>
    <row r="136" spans="1:3" ht="14.25" customHeight="1">
      <c r="A136" s="30">
        <v>30</v>
      </c>
      <c r="C136" s="30">
        <v>52</v>
      </c>
    </row>
    <row r="137" spans="1:3" ht="14.25" customHeight="1">
      <c r="A137" s="30">
        <v>90</v>
      </c>
      <c r="C137" s="30">
        <v>99</v>
      </c>
    </row>
    <row r="138" spans="1:3" ht="14.25" customHeight="1">
      <c r="A138" s="30">
        <v>150</v>
      </c>
      <c r="C138" s="30">
        <v>55</v>
      </c>
    </row>
    <row r="139" spans="1:3" ht="14.25" customHeight="1">
      <c r="A139" s="30">
        <v>95</v>
      </c>
      <c r="C139" s="30">
        <v>41</v>
      </c>
    </row>
    <row r="140" spans="1:3" ht="14.25" customHeight="1">
      <c r="A140" s="30">
        <v>99</v>
      </c>
      <c r="C140" s="30">
        <v>60</v>
      </c>
    </row>
    <row r="141" spans="1:3" ht="14.25" customHeight="1">
      <c r="A141" s="30">
        <v>105</v>
      </c>
      <c r="C141" s="30">
        <v>50</v>
      </c>
    </row>
    <row r="142" spans="1:3" ht="14.25" customHeight="1">
      <c r="A142" s="30">
        <v>74</v>
      </c>
      <c r="C142" s="30">
        <v>45</v>
      </c>
    </row>
    <row r="143" spans="1:3" ht="14.25" customHeight="1">
      <c r="A143" s="30">
        <v>900</v>
      </c>
      <c r="C143" s="30">
        <v>60</v>
      </c>
    </row>
    <row r="144" spans="1:3" ht="14.25" customHeight="1">
      <c r="A144" s="30">
        <v>175</v>
      </c>
      <c r="C144" s="30">
        <v>40</v>
      </c>
    </row>
    <row r="145" spans="1:3" ht="14.25" customHeight="1">
      <c r="A145" s="30">
        <v>164</v>
      </c>
      <c r="C145" s="30">
        <v>40</v>
      </c>
    </row>
    <row r="146" spans="1:3" ht="14.25" customHeight="1">
      <c r="A146" s="30">
        <v>117</v>
      </c>
      <c r="C146" s="30">
        <v>100</v>
      </c>
    </row>
    <row r="147" spans="1:3" ht="14.25" customHeight="1">
      <c r="A147" s="30">
        <v>45</v>
      </c>
      <c r="C147" s="30">
        <v>65</v>
      </c>
    </row>
    <row r="148" spans="1:3" ht="14.25" customHeight="1">
      <c r="A148" s="30">
        <v>125</v>
      </c>
      <c r="C148" s="30">
        <v>79</v>
      </c>
    </row>
    <row r="149" spans="1:3" ht="14.25" customHeight="1">
      <c r="A149" s="30">
        <v>126</v>
      </c>
      <c r="C149" s="30">
        <v>75</v>
      </c>
    </row>
    <row r="150" spans="1:3" ht="14.25" customHeight="1">
      <c r="A150" s="30">
        <v>140</v>
      </c>
      <c r="C150" s="30">
        <v>75</v>
      </c>
    </row>
    <row r="151" spans="1:3" ht="14.25" customHeight="1">
      <c r="A151" s="30">
        <v>85</v>
      </c>
      <c r="C151" s="30">
        <v>150</v>
      </c>
    </row>
    <row r="152" spans="1:3" ht="14.25" customHeight="1">
      <c r="A152" s="30">
        <v>165</v>
      </c>
      <c r="C152" s="30">
        <v>59</v>
      </c>
    </row>
    <row r="153" spans="1:3" ht="14.25" customHeight="1">
      <c r="A153" s="30">
        <v>550</v>
      </c>
      <c r="C153" s="30">
        <v>50</v>
      </c>
    </row>
    <row r="154" spans="1:3" ht="14.25" customHeight="1">
      <c r="A154" s="30">
        <v>295</v>
      </c>
      <c r="C154" s="30">
        <v>49</v>
      </c>
    </row>
    <row r="155" spans="1:3" ht="14.25" customHeight="1">
      <c r="A155" s="30">
        <v>195</v>
      </c>
      <c r="C155" s="30">
        <v>190</v>
      </c>
    </row>
    <row r="156" spans="1:3" ht="14.25" customHeight="1">
      <c r="A156" s="30">
        <v>130</v>
      </c>
      <c r="C156" s="30">
        <v>75</v>
      </c>
    </row>
    <row r="157" spans="1:3" ht="14.25" customHeight="1">
      <c r="A157" s="30">
        <v>464</v>
      </c>
      <c r="C157" s="30">
        <v>60</v>
      </c>
    </row>
    <row r="158" spans="1:3" ht="14.25" customHeight="1">
      <c r="A158" s="30">
        <v>90</v>
      </c>
      <c r="C158" s="30">
        <v>25</v>
      </c>
    </row>
    <row r="159" spans="1:3" ht="14.25" customHeight="1">
      <c r="A159" s="30">
        <v>135</v>
      </c>
      <c r="C159" s="30">
        <v>25</v>
      </c>
    </row>
    <row r="160" spans="1:3" ht="14.25" customHeight="1">
      <c r="A160" s="30">
        <v>169</v>
      </c>
      <c r="C160" s="30">
        <v>159</v>
      </c>
    </row>
    <row r="161" spans="1:3" ht="14.25" customHeight="1">
      <c r="A161" s="30">
        <v>190</v>
      </c>
      <c r="C161" s="30">
        <v>175</v>
      </c>
    </row>
    <row r="162" spans="1:3" ht="14.25" customHeight="1">
      <c r="A162" s="30">
        <v>100</v>
      </c>
      <c r="C162" s="30">
        <v>375</v>
      </c>
    </row>
    <row r="163" spans="1:3" ht="14.25" customHeight="1">
      <c r="A163" s="30">
        <v>115</v>
      </c>
      <c r="C163" s="30">
        <v>65</v>
      </c>
    </row>
    <row r="164" spans="1:3" ht="14.25" customHeight="1">
      <c r="A164" s="30">
        <v>124</v>
      </c>
      <c r="C164" s="30">
        <v>85</v>
      </c>
    </row>
    <row r="165" spans="1:3" ht="14.25" customHeight="1">
      <c r="A165" s="30">
        <v>111</v>
      </c>
      <c r="C165" s="30">
        <v>75</v>
      </c>
    </row>
    <row r="166" spans="1:3" ht="14.25" customHeight="1">
      <c r="A166" s="30">
        <v>150</v>
      </c>
      <c r="C166" s="30">
        <v>99</v>
      </c>
    </row>
    <row r="167" spans="1:3" ht="14.25" customHeight="1">
      <c r="A167" s="30">
        <v>107</v>
      </c>
      <c r="C167" s="30">
        <v>160</v>
      </c>
    </row>
    <row r="168" spans="1:3" ht="14.25" customHeight="1">
      <c r="A168" s="30">
        <v>88</v>
      </c>
      <c r="C168" s="30">
        <v>100</v>
      </c>
    </row>
    <row r="169" spans="1:3" ht="14.25" customHeight="1">
      <c r="A169" s="30">
        <v>80</v>
      </c>
      <c r="C169" s="30">
        <v>93</v>
      </c>
    </row>
    <row r="170" spans="1:3" ht="14.25" customHeight="1">
      <c r="A170" s="30">
        <v>190</v>
      </c>
      <c r="C170" s="30">
        <v>62</v>
      </c>
    </row>
    <row r="171" spans="1:3" ht="14.25" customHeight="1">
      <c r="A171" s="30">
        <v>275</v>
      </c>
      <c r="C171" s="30">
        <v>40</v>
      </c>
    </row>
    <row r="172" spans="1:3" ht="14.25" customHeight="1">
      <c r="A172" s="30">
        <v>150</v>
      </c>
      <c r="C172" s="30">
        <v>79</v>
      </c>
    </row>
    <row r="173" spans="1:3" ht="14.25" customHeight="1">
      <c r="A173" s="30">
        <v>140</v>
      </c>
      <c r="C173" s="30">
        <v>75</v>
      </c>
    </row>
    <row r="174" spans="1:3" ht="14.25" customHeight="1">
      <c r="A174" s="30">
        <v>72</v>
      </c>
      <c r="C174" s="30">
        <v>59</v>
      </c>
    </row>
    <row r="175" spans="1:3" ht="14.25" customHeight="1">
      <c r="A175" s="30">
        <v>96</v>
      </c>
      <c r="C175" s="30">
        <v>70</v>
      </c>
    </row>
    <row r="176" spans="1:3" ht="14.25" customHeight="1">
      <c r="A176" s="30">
        <v>169</v>
      </c>
      <c r="C176" s="30">
        <v>70</v>
      </c>
    </row>
    <row r="177" spans="1:3" ht="14.25" customHeight="1">
      <c r="A177" s="30">
        <v>75</v>
      </c>
      <c r="C177" s="30">
        <v>70</v>
      </c>
    </row>
    <row r="178" spans="1:3" ht="14.25" customHeight="1">
      <c r="A178" s="30">
        <v>395</v>
      </c>
      <c r="C178" s="30">
        <v>375</v>
      </c>
    </row>
    <row r="179" spans="1:3" ht="14.25" customHeight="1">
      <c r="A179" s="30">
        <v>199</v>
      </c>
      <c r="C179" s="30">
        <v>55</v>
      </c>
    </row>
    <row r="180" spans="1:3" ht="14.25" customHeight="1">
      <c r="A180" s="30">
        <v>120</v>
      </c>
      <c r="C180" s="30">
        <v>80</v>
      </c>
    </row>
    <row r="181" spans="1:3" ht="14.25" customHeight="1">
      <c r="A181" s="30">
        <v>100</v>
      </c>
      <c r="C181" s="30">
        <v>25</v>
      </c>
    </row>
    <row r="182" spans="1:3" ht="14.25" customHeight="1">
      <c r="A182" s="30">
        <v>245</v>
      </c>
      <c r="C182" s="30">
        <v>42</v>
      </c>
    </row>
    <row r="183" spans="1:3" ht="14.25" customHeight="1">
      <c r="A183" s="30">
        <v>99</v>
      </c>
      <c r="C183" s="30">
        <v>224</v>
      </c>
    </row>
    <row r="184" spans="1:3" ht="14.25" customHeight="1">
      <c r="A184" s="30">
        <v>299</v>
      </c>
      <c r="C184" s="30">
        <v>79</v>
      </c>
    </row>
    <row r="185" spans="1:3" ht="14.25" customHeight="1">
      <c r="A185" s="30">
        <v>80</v>
      </c>
      <c r="C185" s="30">
        <v>50</v>
      </c>
    </row>
    <row r="186" spans="1:3" ht="14.25" customHeight="1">
      <c r="A186" s="30">
        <v>169</v>
      </c>
      <c r="C186" s="30">
        <v>37</v>
      </c>
    </row>
    <row r="187" spans="1:3" ht="14.25" customHeight="1">
      <c r="A187" s="30">
        <v>129</v>
      </c>
      <c r="C187" s="30">
        <v>90</v>
      </c>
    </row>
    <row r="188" spans="1:3" ht="14.25" customHeight="1">
      <c r="A188" s="30">
        <v>170</v>
      </c>
      <c r="C188" s="30">
        <v>60</v>
      </c>
    </row>
    <row r="189" spans="1:3" ht="14.25" customHeight="1">
      <c r="A189" s="30">
        <v>175</v>
      </c>
      <c r="C189" s="30">
        <v>85</v>
      </c>
    </row>
    <row r="190" spans="1:3" ht="14.25" customHeight="1">
      <c r="A190" s="30">
        <v>165</v>
      </c>
      <c r="C190" s="30">
        <v>115</v>
      </c>
    </row>
    <row r="191" spans="1:3" ht="14.25" customHeight="1">
      <c r="A191" s="30">
        <v>120</v>
      </c>
      <c r="C191" s="30">
        <v>85</v>
      </c>
    </row>
    <row r="192" spans="1:3" ht="14.25" customHeight="1">
      <c r="A192" s="30">
        <v>100</v>
      </c>
      <c r="C192" s="30">
        <v>160</v>
      </c>
    </row>
    <row r="193" spans="1:3" ht="14.25" customHeight="1">
      <c r="A193" s="30">
        <v>250</v>
      </c>
      <c r="C193" s="30">
        <v>55</v>
      </c>
    </row>
    <row r="194" spans="1:3" ht="14.25" customHeight="1">
      <c r="A194" s="30">
        <v>110</v>
      </c>
      <c r="C194" s="30">
        <v>60</v>
      </c>
    </row>
    <row r="195" spans="1:3" ht="14.25" customHeight="1">
      <c r="A195" s="30">
        <v>199</v>
      </c>
      <c r="C195" s="30">
        <v>73</v>
      </c>
    </row>
    <row r="196" spans="1:3" ht="14.25" customHeight="1">
      <c r="A196" s="30">
        <v>199</v>
      </c>
      <c r="C196" s="30">
        <v>90</v>
      </c>
    </row>
    <row r="197" spans="1:3" ht="14.25" customHeight="1">
      <c r="A197" s="30">
        <v>118</v>
      </c>
      <c r="C197" s="30">
        <v>70</v>
      </c>
    </row>
    <row r="198" spans="1:3" ht="14.25" customHeight="1">
      <c r="A198" s="30">
        <v>300</v>
      </c>
      <c r="C198" s="30">
        <v>79</v>
      </c>
    </row>
    <row r="199" spans="1:3" ht="14.25" customHeight="1">
      <c r="A199" s="30">
        <v>60</v>
      </c>
      <c r="C199" s="30">
        <v>59</v>
      </c>
    </row>
    <row r="200" spans="1:3" ht="14.25" customHeight="1">
      <c r="A200" s="30">
        <v>235</v>
      </c>
      <c r="C200" s="30">
        <v>60</v>
      </c>
    </row>
    <row r="201" spans="1:3" ht="14.25" customHeight="1">
      <c r="A201" s="30">
        <v>70</v>
      </c>
      <c r="C201" s="30">
        <v>80</v>
      </c>
    </row>
    <row r="202" spans="1:3" ht="14.25" customHeight="1">
      <c r="A202" s="30">
        <v>140</v>
      </c>
      <c r="C202" s="30">
        <v>99</v>
      </c>
    </row>
    <row r="203" spans="1:3" ht="14.25" customHeight="1">
      <c r="A203" s="30">
        <v>130</v>
      </c>
      <c r="C203" s="30">
        <v>90</v>
      </c>
    </row>
    <row r="204" spans="1:3" ht="14.25" customHeight="1">
      <c r="A204" s="30">
        <v>225</v>
      </c>
      <c r="C204" s="30">
        <v>99</v>
      </c>
    </row>
    <row r="205" spans="1:3" ht="14.25" customHeight="1">
      <c r="A205" s="30">
        <v>150</v>
      </c>
      <c r="C205" s="30">
        <v>45</v>
      </c>
    </row>
    <row r="206" spans="1:3" ht="14.25" customHeight="1">
      <c r="A206" s="30">
        <v>129</v>
      </c>
      <c r="C206" s="30">
        <v>99</v>
      </c>
    </row>
    <row r="207" spans="1:3" ht="14.25" customHeight="1">
      <c r="A207" s="30">
        <v>160</v>
      </c>
      <c r="C207" s="30">
        <v>90</v>
      </c>
    </row>
    <row r="208" spans="1:3" ht="14.25" customHeight="1">
      <c r="A208" s="30">
        <v>120</v>
      </c>
      <c r="C208" s="30">
        <v>74</v>
      </c>
    </row>
    <row r="209" spans="1:3" ht="14.25" customHeight="1">
      <c r="A209" s="30">
        <v>299</v>
      </c>
      <c r="C209" s="30">
        <v>75</v>
      </c>
    </row>
    <row r="210" spans="1:3" ht="14.25" customHeight="1">
      <c r="A210" s="30">
        <v>145</v>
      </c>
      <c r="C210" s="30">
        <v>118</v>
      </c>
    </row>
    <row r="211" spans="1:3" ht="14.25" customHeight="1">
      <c r="A211" s="30">
        <v>185</v>
      </c>
      <c r="C211" s="30">
        <v>135</v>
      </c>
    </row>
    <row r="212" spans="1:3" ht="14.25" customHeight="1">
      <c r="A212" s="30">
        <v>260</v>
      </c>
      <c r="C212" s="30">
        <v>115</v>
      </c>
    </row>
    <row r="213" spans="1:3" ht="14.25" customHeight="1">
      <c r="A213" s="30">
        <v>275</v>
      </c>
      <c r="C213" s="30">
        <v>35</v>
      </c>
    </row>
    <row r="214" spans="1:3" ht="14.25" customHeight="1">
      <c r="A214" s="30">
        <v>105</v>
      </c>
      <c r="C214" s="30">
        <v>30</v>
      </c>
    </row>
    <row r="215" spans="1:3" ht="14.25" customHeight="1">
      <c r="A215" s="30">
        <v>140</v>
      </c>
      <c r="C215" s="30">
        <v>89</v>
      </c>
    </row>
    <row r="216" spans="1:3" ht="14.25" customHeight="1">
      <c r="A216" s="30">
        <v>250</v>
      </c>
      <c r="C216" s="30">
        <v>240</v>
      </c>
    </row>
    <row r="217" spans="1:3" ht="14.25" customHeight="1">
      <c r="A217" s="30">
        <v>65</v>
      </c>
      <c r="C217" s="30">
        <v>30</v>
      </c>
    </row>
    <row r="218" spans="1:3" ht="14.25" customHeight="1">
      <c r="A218" s="30">
        <v>300</v>
      </c>
      <c r="C218" s="30">
        <v>65</v>
      </c>
    </row>
    <row r="219" spans="1:3" ht="14.25" customHeight="1">
      <c r="A219" s="30">
        <v>82</v>
      </c>
      <c r="C219" s="30">
        <v>50</v>
      </c>
    </row>
    <row r="220" spans="1:3" ht="14.25" customHeight="1">
      <c r="A220" s="30">
        <v>109</v>
      </c>
      <c r="C220" s="30">
        <v>75</v>
      </c>
    </row>
    <row r="221" spans="1:3" ht="14.25" customHeight="1">
      <c r="A221" s="30">
        <v>99</v>
      </c>
      <c r="C221" s="30">
        <v>80</v>
      </c>
    </row>
    <row r="222" spans="1:3" ht="14.25" customHeight="1">
      <c r="A222" s="30">
        <v>150</v>
      </c>
      <c r="C222" s="30">
        <v>70</v>
      </c>
    </row>
    <row r="223" spans="1:3" ht="14.25" customHeight="1">
      <c r="A223" s="30">
        <v>185</v>
      </c>
      <c r="C223" s="30">
        <v>39</v>
      </c>
    </row>
    <row r="224" spans="1:3" ht="14.25" customHeight="1">
      <c r="A224" s="30">
        <v>250</v>
      </c>
      <c r="C224" s="30">
        <v>35</v>
      </c>
    </row>
    <row r="225" spans="1:3" ht="14.25" customHeight="1">
      <c r="A225" s="30">
        <v>135</v>
      </c>
      <c r="C225" s="30">
        <v>45</v>
      </c>
    </row>
    <row r="226" spans="1:3" ht="14.25" customHeight="1">
      <c r="A226" s="30">
        <v>149</v>
      </c>
      <c r="C226" s="30">
        <v>30</v>
      </c>
    </row>
    <row r="227" spans="1:3" ht="14.25" customHeight="1">
      <c r="A227" s="30">
        <v>75</v>
      </c>
      <c r="C227" s="30">
        <v>45</v>
      </c>
    </row>
    <row r="228" spans="1:3" ht="14.25" customHeight="1">
      <c r="A228" s="30">
        <v>100</v>
      </c>
      <c r="C228" s="30">
        <v>65</v>
      </c>
    </row>
    <row r="229" spans="1:3" ht="14.25" customHeight="1">
      <c r="A229" s="30">
        <v>89</v>
      </c>
      <c r="C229" s="30">
        <v>48</v>
      </c>
    </row>
    <row r="230" spans="1:3" ht="14.25" customHeight="1">
      <c r="A230" s="30">
        <v>85</v>
      </c>
      <c r="C230" s="30">
        <v>56</v>
      </c>
    </row>
    <row r="231" spans="1:3" ht="14.25" customHeight="1">
      <c r="A231" s="30">
        <v>255</v>
      </c>
      <c r="C231" s="30">
        <v>105</v>
      </c>
    </row>
    <row r="232" spans="1:3" ht="14.25" customHeight="1">
      <c r="A232" s="30">
        <v>240</v>
      </c>
      <c r="C232" s="30">
        <v>41</v>
      </c>
    </row>
    <row r="233" spans="1:3" ht="14.25" customHeight="1">
      <c r="A233" s="30">
        <v>175</v>
      </c>
      <c r="C233" s="30">
        <v>30</v>
      </c>
    </row>
    <row r="234" spans="1:3" ht="14.25" customHeight="1">
      <c r="A234" s="30">
        <v>125</v>
      </c>
      <c r="C234" s="30">
        <v>80</v>
      </c>
    </row>
    <row r="235" spans="1:3" ht="14.25" customHeight="1">
      <c r="A235" s="30">
        <v>175</v>
      </c>
      <c r="C235" s="30">
        <v>95</v>
      </c>
    </row>
    <row r="236" spans="1:3" ht="14.25" customHeight="1">
      <c r="A236" s="30">
        <v>110</v>
      </c>
      <c r="C236" s="30">
        <v>450</v>
      </c>
    </row>
    <row r="237" spans="1:3" ht="14.25" customHeight="1">
      <c r="A237" s="30">
        <v>175</v>
      </c>
      <c r="C237" s="30">
        <v>38</v>
      </c>
    </row>
    <row r="238" spans="1:3" ht="14.25" customHeight="1">
      <c r="A238" s="30">
        <v>100</v>
      </c>
      <c r="C238" s="30">
        <v>35</v>
      </c>
    </row>
    <row r="239" spans="1:3" ht="14.25" customHeight="1">
      <c r="A239" s="30">
        <v>160</v>
      </c>
      <c r="C239" s="30">
        <v>49</v>
      </c>
    </row>
    <row r="240" spans="1:3" ht="14.25" customHeight="1">
      <c r="A240" s="30">
        <v>240</v>
      </c>
      <c r="C240" s="30">
        <v>45</v>
      </c>
    </row>
    <row r="241" spans="1:3" ht="14.25" customHeight="1">
      <c r="A241" s="30">
        <v>350</v>
      </c>
      <c r="C241" s="30">
        <v>55</v>
      </c>
    </row>
    <row r="242" spans="1:3" ht="14.25" customHeight="1">
      <c r="A242" s="30">
        <v>125</v>
      </c>
      <c r="C242" s="30">
        <v>125</v>
      </c>
    </row>
    <row r="243" spans="1:3" ht="14.25" customHeight="1">
      <c r="A243" s="30">
        <v>150</v>
      </c>
      <c r="C243" s="30">
        <v>86</v>
      </c>
    </row>
    <row r="244" spans="1:3" ht="14.25" customHeight="1">
      <c r="A244" s="30">
        <v>105</v>
      </c>
      <c r="C244" s="30">
        <v>69</v>
      </c>
    </row>
    <row r="245" spans="1:3" ht="14.25" customHeight="1">
      <c r="A245" s="30">
        <v>72</v>
      </c>
      <c r="C245" s="30">
        <v>289</v>
      </c>
    </row>
    <row r="246" spans="1:3" ht="14.25" customHeight="1">
      <c r="A246" s="30">
        <v>140</v>
      </c>
      <c r="C246" s="30">
        <v>85</v>
      </c>
    </row>
    <row r="247" spans="1:3" ht="14.25" customHeight="1">
      <c r="A247" s="30">
        <v>75</v>
      </c>
      <c r="C247" s="30">
        <v>49</v>
      </c>
    </row>
    <row r="248" spans="1:3" ht="14.25" customHeight="1">
      <c r="A248" s="30">
        <v>79</v>
      </c>
      <c r="C248" s="30">
        <v>52</v>
      </c>
    </row>
    <row r="249" spans="1:3" ht="14.25" customHeight="1">
      <c r="A249" s="30">
        <v>90</v>
      </c>
      <c r="C249" s="30">
        <v>200</v>
      </c>
    </row>
    <row r="250" spans="1:3" ht="14.25" customHeight="1">
      <c r="A250" s="30">
        <v>400</v>
      </c>
      <c r="C250" s="30">
        <v>60</v>
      </c>
    </row>
    <row r="251" spans="1:3" ht="14.25" customHeight="1">
      <c r="A251" s="30">
        <v>350</v>
      </c>
      <c r="C251" s="30">
        <v>65</v>
      </c>
    </row>
    <row r="252" spans="1:3" ht="14.25" customHeight="1">
      <c r="A252" s="30">
        <v>140</v>
      </c>
      <c r="C252" s="30">
        <v>35</v>
      </c>
    </row>
    <row r="253" spans="1:3" ht="14.25" customHeight="1">
      <c r="A253" s="30">
        <v>117</v>
      </c>
      <c r="C253" s="30">
        <v>45</v>
      </c>
    </row>
    <row r="254" spans="1:3" ht="14.25" customHeight="1">
      <c r="A254" s="30">
        <v>299</v>
      </c>
      <c r="C254" s="30">
        <v>55</v>
      </c>
    </row>
    <row r="255" spans="1:3" ht="14.25" customHeight="1">
      <c r="A255" s="30">
        <v>140</v>
      </c>
      <c r="C255" s="30">
        <v>80</v>
      </c>
    </row>
    <row r="256" spans="1:3" ht="14.25" customHeight="1">
      <c r="A256" s="30">
        <v>78</v>
      </c>
      <c r="C256" s="30">
        <v>90</v>
      </c>
    </row>
    <row r="257" spans="1:3" ht="14.25" customHeight="1">
      <c r="A257" s="30">
        <v>400</v>
      </c>
      <c r="C257" s="30">
        <v>46</v>
      </c>
    </row>
    <row r="258" spans="1:3" ht="14.25" customHeight="1">
      <c r="A258" s="30">
        <v>700</v>
      </c>
      <c r="C258" s="30">
        <v>60</v>
      </c>
    </row>
    <row r="259" spans="1:3" ht="14.25" customHeight="1">
      <c r="A259" s="30">
        <v>580</v>
      </c>
      <c r="C259" s="30">
        <v>86</v>
      </c>
    </row>
    <row r="260" spans="1:3" ht="14.25" customHeight="1">
      <c r="A260" s="30">
        <v>120</v>
      </c>
      <c r="C260" s="30">
        <v>45</v>
      </c>
    </row>
    <row r="261" spans="1:3" ht="14.25" customHeight="1">
      <c r="A261" s="30">
        <v>139</v>
      </c>
      <c r="C261" s="30">
        <v>73</v>
      </c>
    </row>
    <row r="262" spans="1:3" ht="14.25" customHeight="1">
      <c r="A262" s="30">
        <v>155</v>
      </c>
      <c r="C262" s="30">
        <v>25</v>
      </c>
    </row>
    <row r="263" spans="1:3" ht="14.25" customHeight="1">
      <c r="A263" s="30">
        <v>135</v>
      </c>
      <c r="C263" s="30">
        <v>45</v>
      </c>
    </row>
    <row r="264" spans="1:3" ht="14.25" customHeight="1">
      <c r="A264" s="30">
        <v>160</v>
      </c>
      <c r="C264" s="30">
        <v>25</v>
      </c>
    </row>
    <row r="265" spans="1:3" ht="14.25" customHeight="1">
      <c r="A265" s="30">
        <v>180</v>
      </c>
      <c r="C265" s="30">
        <v>95</v>
      </c>
    </row>
    <row r="266" spans="1:3" ht="14.25" customHeight="1">
      <c r="A266" s="30">
        <v>110</v>
      </c>
      <c r="C266" s="30">
        <v>35</v>
      </c>
    </row>
    <row r="267" spans="1:3" ht="14.25" customHeight="1">
      <c r="A267" s="30">
        <v>127</v>
      </c>
      <c r="C267" s="30">
        <v>150</v>
      </c>
    </row>
    <row r="268" spans="1:3" ht="14.25" customHeight="1">
      <c r="A268" s="30">
        <v>80</v>
      </c>
      <c r="C268" s="30">
        <v>28</v>
      </c>
    </row>
    <row r="269" spans="1:3" ht="14.25" customHeight="1">
      <c r="A269" s="30">
        <v>55</v>
      </c>
      <c r="C269" s="30">
        <v>49</v>
      </c>
    </row>
    <row r="270" spans="1:3" ht="14.25" customHeight="1">
      <c r="A270" s="30">
        <v>150</v>
      </c>
      <c r="C270" s="30">
        <v>1078</v>
      </c>
    </row>
    <row r="271" spans="1:3" ht="14.25" customHeight="1">
      <c r="A271" s="30">
        <v>125</v>
      </c>
      <c r="C271" s="30">
        <v>1150</v>
      </c>
    </row>
    <row r="272" spans="1:3" ht="14.25" customHeight="1">
      <c r="A272" s="30">
        <v>140</v>
      </c>
      <c r="C272" s="30">
        <v>40</v>
      </c>
    </row>
    <row r="273" spans="1:3" ht="14.25" customHeight="1">
      <c r="A273" s="30">
        <v>288</v>
      </c>
      <c r="C273" s="30">
        <v>52</v>
      </c>
    </row>
    <row r="274" spans="1:3" ht="14.25" customHeight="1">
      <c r="A274" s="30">
        <v>65</v>
      </c>
      <c r="C274" s="30">
        <v>50</v>
      </c>
    </row>
    <row r="275" spans="1:3" ht="14.25" customHeight="1">
      <c r="A275" s="30">
        <v>95</v>
      </c>
      <c r="C275" s="30">
        <v>34</v>
      </c>
    </row>
    <row r="276" spans="1:3" ht="14.25" customHeight="1">
      <c r="A276" s="30">
        <v>250</v>
      </c>
      <c r="C276" s="30">
        <v>42</v>
      </c>
    </row>
    <row r="277" spans="1:3" ht="14.25" customHeight="1">
      <c r="A277" s="30">
        <v>139</v>
      </c>
      <c r="C277" s="30">
        <v>55</v>
      </c>
    </row>
    <row r="278" spans="1:3" ht="14.25" customHeight="1">
      <c r="A278" s="30">
        <v>295</v>
      </c>
      <c r="C278" s="30">
        <v>96</v>
      </c>
    </row>
    <row r="279" spans="1:3" ht="14.25" customHeight="1">
      <c r="A279" s="30">
        <v>200</v>
      </c>
      <c r="C279" s="30">
        <v>56</v>
      </c>
    </row>
    <row r="280" spans="1:3" ht="14.25" customHeight="1">
      <c r="A280" s="30">
        <v>199</v>
      </c>
      <c r="C280" s="30">
        <v>99</v>
      </c>
    </row>
    <row r="281" spans="1:3" ht="14.25" customHeight="1">
      <c r="A281" s="30">
        <v>87</v>
      </c>
      <c r="C281" s="30">
        <v>44</v>
      </c>
    </row>
    <row r="282" spans="1:3" ht="14.25" customHeight="1">
      <c r="A282" s="30">
        <v>95</v>
      </c>
      <c r="C282" s="30">
        <v>35</v>
      </c>
    </row>
    <row r="283" spans="1:3" ht="14.25" customHeight="1">
      <c r="A283" s="30">
        <v>230</v>
      </c>
      <c r="C283" s="30">
        <v>100</v>
      </c>
    </row>
    <row r="284" spans="1:3" ht="14.25" customHeight="1">
      <c r="A284" s="30">
        <v>110</v>
      </c>
      <c r="C284" s="30">
        <v>39</v>
      </c>
    </row>
    <row r="285" spans="1:3" ht="14.25" customHeight="1">
      <c r="A285" s="30">
        <v>299</v>
      </c>
      <c r="C285" s="30">
        <v>60</v>
      </c>
    </row>
    <row r="286" spans="1:3" ht="14.25" customHeight="1">
      <c r="A286" s="30">
        <v>50</v>
      </c>
      <c r="C286" s="30">
        <v>37</v>
      </c>
    </row>
    <row r="287" spans="1:3" ht="14.25" customHeight="1">
      <c r="A287" s="30">
        <v>125</v>
      </c>
      <c r="C287" s="30">
        <v>60</v>
      </c>
    </row>
    <row r="288" spans="1:3" ht="14.25" customHeight="1">
      <c r="A288" s="30">
        <v>120</v>
      </c>
      <c r="C288" s="30">
        <v>40</v>
      </c>
    </row>
    <row r="289" spans="1:3" ht="14.25" customHeight="1">
      <c r="A289" s="30">
        <v>99</v>
      </c>
      <c r="C289" s="30">
        <v>50</v>
      </c>
    </row>
    <row r="290" spans="1:3" ht="14.25" customHeight="1">
      <c r="A290" s="30">
        <v>129</v>
      </c>
      <c r="C290" s="30">
        <v>50</v>
      </c>
    </row>
    <row r="291" spans="1:3" ht="14.25" customHeight="1">
      <c r="A291" s="30">
        <v>195</v>
      </c>
      <c r="C291" s="30">
        <v>24</v>
      </c>
    </row>
    <row r="292" spans="1:3" ht="14.25" customHeight="1">
      <c r="A292" s="30">
        <v>250</v>
      </c>
      <c r="C292" s="30">
        <v>53</v>
      </c>
    </row>
    <row r="293" spans="1:3" ht="14.25" customHeight="1">
      <c r="A293" s="30">
        <v>150</v>
      </c>
      <c r="C293" s="30">
        <v>79</v>
      </c>
    </row>
    <row r="294" spans="1:3" ht="14.25" customHeight="1">
      <c r="A294" s="30">
        <v>175</v>
      </c>
      <c r="C294" s="30">
        <v>80</v>
      </c>
    </row>
    <row r="295" spans="1:3" ht="14.25" customHeight="1">
      <c r="A295" s="30">
        <v>140</v>
      </c>
      <c r="C295" s="30">
        <v>500</v>
      </c>
    </row>
    <row r="296" spans="1:3" ht="14.25" customHeight="1">
      <c r="A296" s="30">
        <v>130</v>
      </c>
      <c r="C296" s="30">
        <v>59</v>
      </c>
    </row>
    <row r="297" spans="1:3" ht="14.25" customHeight="1">
      <c r="A297" s="30">
        <v>90</v>
      </c>
      <c r="C297" s="30">
        <v>75</v>
      </c>
    </row>
    <row r="298" spans="1:3" ht="14.25" customHeight="1">
      <c r="A298" s="30">
        <v>95</v>
      </c>
      <c r="C298" s="30">
        <v>69</v>
      </c>
    </row>
    <row r="299" spans="1:3" ht="14.25" customHeight="1">
      <c r="A299" s="30">
        <v>65</v>
      </c>
      <c r="C299" s="30">
        <v>75</v>
      </c>
    </row>
    <row r="300" spans="1:3" ht="14.25" customHeight="1">
      <c r="A300" s="30">
        <v>150</v>
      </c>
      <c r="C300" s="30">
        <v>75</v>
      </c>
    </row>
    <row r="301" spans="1:3" ht="14.25" customHeight="1">
      <c r="A301" s="30">
        <v>125</v>
      </c>
      <c r="C301" s="30">
        <v>29</v>
      </c>
    </row>
    <row r="302" spans="1:3" ht="14.25" customHeight="1">
      <c r="A302" s="30">
        <v>206</v>
      </c>
      <c r="C302" s="30">
        <v>120</v>
      </c>
    </row>
    <row r="303" spans="1:3" ht="14.25" customHeight="1">
      <c r="A303" s="30">
        <v>245</v>
      </c>
      <c r="C303" s="30">
        <v>275</v>
      </c>
    </row>
    <row r="304" spans="1:3" ht="14.25" customHeight="1">
      <c r="A304" s="30">
        <v>200</v>
      </c>
      <c r="C304" s="30">
        <v>80</v>
      </c>
    </row>
    <row r="305" spans="1:3" ht="14.25" customHeight="1">
      <c r="A305" s="30">
        <v>129</v>
      </c>
      <c r="C305" s="30">
        <v>60</v>
      </c>
    </row>
    <row r="306" spans="1:3" ht="14.25" customHeight="1">
      <c r="A306" s="30">
        <v>97</v>
      </c>
      <c r="C306" s="30">
        <v>38</v>
      </c>
    </row>
    <row r="307" spans="1:3" ht="14.25" customHeight="1">
      <c r="A307" s="30">
        <v>250</v>
      </c>
      <c r="C307" s="30">
        <v>70</v>
      </c>
    </row>
    <row r="308" spans="1:3" ht="14.25" customHeight="1">
      <c r="A308" s="30">
        <v>140</v>
      </c>
      <c r="C308" s="30">
        <v>45</v>
      </c>
    </row>
    <row r="309" spans="1:3" ht="14.25" customHeight="1">
      <c r="A309" s="30">
        <v>85</v>
      </c>
      <c r="C309" s="30">
        <v>30</v>
      </c>
    </row>
    <row r="310" spans="1:3" ht="14.25" customHeight="1">
      <c r="A310" s="30">
        <v>138</v>
      </c>
      <c r="C310" s="30">
        <v>171</v>
      </c>
    </row>
    <row r="311" spans="1:3" ht="14.25" customHeight="1">
      <c r="A311" s="30">
        <v>120</v>
      </c>
      <c r="C311" s="30">
        <v>36</v>
      </c>
    </row>
    <row r="312" spans="1:3" ht="14.25" customHeight="1">
      <c r="A312" s="30">
        <v>100</v>
      </c>
      <c r="C312" s="30">
        <v>90</v>
      </c>
    </row>
    <row r="313" spans="1:3" ht="14.25" customHeight="1">
      <c r="A313" s="30">
        <v>32</v>
      </c>
      <c r="C313" s="30">
        <v>40</v>
      </c>
    </row>
    <row r="314" spans="1:3" ht="14.25" customHeight="1">
      <c r="A314" s="30">
        <v>150</v>
      </c>
      <c r="C314" s="30">
        <v>46</v>
      </c>
    </row>
    <row r="315" spans="1:3" ht="14.25" customHeight="1">
      <c r="A315" s="30">
        <v>300</v>
      </c>
      <c r="C315" s="30">
        <v>43</v>
      </c>
    </row>
    <row r="316" spans="1:3" ht="14.25" customHeight="1">
      <c r="A316" s="30">
        <v>139</v>
      </c>
      <c r="C316" s="30">
        <v>33</v>
      </c>
    </row>
    <row r="317" spans="1:3" ht="14.25" customHeight="1">
      <c r="A317" s="30">
        <v>230</v>
      </c>
      <c r="C317" s="30">
        <v>20</v>
      </c>
    </row>
    <row r="318" spans="1:3" ht="14.25" customHeight="1">
      <c r="A318" s="30">
        <v>150</v>
      </c>
      <c r="C318" s="30">
        <v>58</v>
      </c>
    </row>
    <row r="319" spans="1:3" ht="14.25" customHeight="1">
      <c r="A319" s="30">
        <v>90</v>
      </c>
      <c r="C319" s="30">
        <v>35</v>
      </c>
    </row>
    <row r="320" spans="1:3" ht="14.25" customHeight="1">
      <c r="A320" s="30">
        <v>360</v>
      </c>
      <c r="C320" s="30">
        <v>24</v>
      </c>
    </row>
    <row r="321" spans="1:3" ht="14.25" customHeight="1">
      <c r="A321" s="30">
        <v>110</v>
      </c>
      <c r="C321" s="30">
        <v>79</v>
      </c>
    </row>
    <row r="322" spans="1:3" ht="14.25" customHeight="1">
      <c r="A322" s="30">
        <v>90</v>
      </c>
      <c r="C322" s="30">
        <v>38</v>
      </c>
    </row>
    <row r="323" spans="1:3" ht="14.25" customHeight="1">
      <c r="A323" s="30">
        <v>270</v>
      </c>
      <c r="C323" s="30">
        <v>30</v>
      </c>
    </row>
    <row r="324" spans="1:3" ht="14.25" customHeight="1">
      <c r="A324" s="30">
        <v>85</v>
      </c>
      <c r="C324" s="30">
        <v>93</v>
      </c>
    </row>
    <row r="325" spans="1:3" ht="14.25" customHeight="1">
      <c r="A325" s="30">
        <v>118</v>
      </c>
      <c r="C325" s="30">
        <v>70</v>
      </c>
    </row>
    <row r="326" spans="1:3" ht="14.25" customHeight="1">
      <c r="A326" s="30">
        <v>130</v>
      </c>
      <c r="C326" s="30">
        <v>48</v>
      </c>
    </row>
    <row r="327" spans="1:3" ht="14.25" customHeight="1">
      <c r="A327" s="30">
        <v>140</v>
      </c>
      <c r="C327" s="30">
        <v>50</v>
      </c>
    </row>
    <row r="328" spans="1:3" ht="14.25" customHeight="1">
      <c r="A328" s="30">
        <v>150</v>
      </c>
      <c r="C328" s="30">
        <v>60</v>
      </c>
    </row>
    <row r="329" spans="1:3" ht="14.25" customHeight="1">
      <c r="A329" s="30">
        <v>225</v>
      </c>
      <c r="C329" s="30">
        <v>50</v>
      </c>
    </row>
    <row r="330" spans="1:3" ht="14.25" customHeight="1">
      <c r="A330" s="30">
        <v>65</v>
      </c>
      <c r="C330" s="30">
        <v>80</v>
      </c>
    </row>
    <row r="331" spans="1:3" ht="14.25" customHeight="1">
      <c r="A331" s="30">
        <v>90</v>
      </c>
      <c r="C331" s="30">
        <v>350</v>
      </c>
    </row>
    <row r="332" spans="1:3" ht="14.25" customHeight="1">
      <c r="A332" s="30">
        <v>200</v>
      </c>
      <c r="C332" s="30">
        <v>70</v>
      </c>
    </row>
    <row r="333" spans="1:3" ht="14.25" customHeight="1">
      <c r="A333" s="30">
        <v>90</v>
      </c>
      <c r="C333" s="30">
        <v>70</v>
      </c>
    </row>
    <row r="334" spans="1:3" ht="14.25" customHeight="1">
      <c r="A334" s="30">
        <v>150</v>
      </c>
      <c r="C334" s="30">
        <v>375</v>
      </c>
    </row>
    <row r="335" spans="1:3" ht="14.25" customHeight="1">
      <c r="A335" s="30">
        <v>150</v>
      </c>
      <c r="C335" s="30">
        <v>50</v>
      </c>
    </row>
    <row r="336" spans="1:3" ht="14.25" customHeight="1">
      <c r="A336" s="30">
        <v>83</v>
      </c>
      <c r="C336" s="30">
        <v>68</v>
      </c>
    </row>
    <row r="337" spans="1:3" ht="14.25" customHeight="1">
      <c r="A337" s="30">
        <v>80</v>
      </c>
      <c r="C337" s="30">
        <v>60</v>
      </c>
    </row>
    <row r="338" spans="1:3" ht="14.25" customHeight="1">
      <c r="A338" s="30">
        <v>232</v>
      </c>
      <c r="C338" s="30">
        <v>54</v>
      </c>
    </row>
    <row r="339" spans="1:3" ht="14.25" customHeight="1">
      <c r="A339" s="30">
        <v>160</v>
      </c>
      <c r="C339" s="30">
        <v>98</v>
      </c>
    </row>
    <row r="340" spans="1:3" ht="14.25" customHeight="1">
      <c r="A340" s="30">
        <v>78</v>
      </c>
      <c r="C340" s="30">
        <v>140</v>
      </c>
    </row>
    <row r="341" spans="1:3" ht="14.25" customHeight="1">
      <c r="A341" s="30">
        <v>69</v>
      </c>
      <c r="C341" s="30">
        <v>80</v>
      </c>
    </row>
    <row r="342" spans="1:3" ht="14.25" customHeight="1">
      <c r="A342" s="30">
        <v>69</v>
      </c>
      <c r="C342" s="30">
        <v>75</v>
      </c>
    </row>
    <row r="343" spans="1:3" ht="14.25" customHeight="1">
      <c r="A343" s="30">
        <v>125</v>
      </c>
      <c r="C343" s="30">
        <v>21</v>
      </c>
    </row>
    <row r="344" spans="1:3" ht="14.25" customHeight="1">
      <c r="A344" s="30">
        <v>150</v>
      </c>
      <c r="C344" s="30">
        <v>85</v>
      </c>
    </row>
    <row r="345" spans="1:3" ht="14.25" customHeight="1">
      <c r="A345" s="30">
        <v>120</v>
      </c>
      <c r="C345" s="30">
        <v>79</v>
      </c>
    </row>
    <row r="346" spans="1:3" ht="14.25" customHeight="1">
      <c r="A346" s="30">
        <v>213</v>
      </c>
      <c r="C346" s="30">
        <v>72</v>
      </c>
    </row>
    <row r="347" spans="1:3" ht="14.25" customHeight="1">
      <c r="A347" s="30">
        <v>140</v>
      </c>
      <c r="C347" s="30">
        <v>30</v>
      </c>
    </row>
    <row r="348" spans="1:3" ht="14.25" customHeight="1">
      <c r="A348" s="30">
        <v>70</v>
      </c>
      <c r="C348" s="30">
        <v>69</v>
      </c>
    </row>
    <row r="349" spans="1:3" ht="14.25" customHeight="1">
      <c r="A349" s="30">
        <v>150</v>
      </c>
      <c r="C349" s="30">
        <v>100</v>
      </c>
    </row>
    <row r="350" spans="1:3" ht="14.25" customHeight="1">
      <c r="A350" s="30">
        <v>90</v>
      </c>
      <c r="C350" s="30">
        <v>65</v>
      </c>
    </row>
    <row r="351" spans="1:3" ht="14.25" customHeight="1">
      <c r="A351" s="30">
        <v>150</v>
      </c>
      <c r="C351" s="30">
        <v>65</v>
      </c>
    </row>
    <row r="352" spans="1:3" ht="14.25" customHeight="1">
      <c r="A352" s="30">
        <v>125</v>
      </c>
      <c r="C352" s="30">
        <v>125</v>
      </c>
    </row>
    <row r="353" spans="1:3" ht="14.25" customHeight="1">
      <c r="A353" s="30">
        <v>225</v>
      </c>
      <c r="C353" s="30">
        <v>20</v>
      </c>
    </row>
    <row r="354" spans="1:3" ht="14.25" customHeight="1">
      <c r="A354" s="30">
        <v>336</v>
      </c>
      <c r="C354" s="30">
        <v>65</v>
      </c>
    </row>
    <row r="355" spans="1:3" ht="14.25" customHeight="1">
      <c r="A355" s="30">
        <v>129</v>
      </c>
      <c r="C355" s="30">
        <v>78</v>
      </c>
    </row>
    <row r="356" spans="1:3" ht="14.25" customHeight="1">
      <c r="A356" s="30">
        <v>125</v>
      </c>
      <c r="C356" s="30">
        <v>44</v>
      </c>
    </row>
    <row r="357" spans="1:3" ht="14.25" customHeight="1">
      <c r="A357" s="30">
        <v>95</v>
      </c>
      <c r="C357" s="30">
        <v>210</v>
      </c>
    </row>
    <row r="358" spans="1:3" ht="14.25" customHeight="1">
      <c r="A358" s="30">
        <v>100</v>
      </c>
      <c r="C358" s="30">
        <v>95</v>
      </c>
    </row>
    <row r="359" spans="1:3" ht="14.25" customHeight="1">
      <c r="A359" s="30">
        <v>120</v>
      </c>
      <c r="C359" s="30">
        <v>75</v>
      </c>
    </row>
    <row r="360" spans="1:3" ht="14.25" customHeight="1">
      <c r="A360" s="30">
        <v>79</v>
      </c>
      <c r="C360" s="30">
        <v>80</v>
      </c>
    </row>
    <row r="361" spans="1:3" ht="14.25" customHeight="1">
      <c r="A361" s="30">
        <v>482</v>
      </c>
      <c r="C361" s="30">
        <v>50</v>
      </c>
    </row>
    <row r="362" spans="1:3" ht="14.25" customHeight="1">
      <c r="A362" s="30">
        <v>105</v>
      </c>
      <c r="C362" s="30">
        <v>64</v>
      </c>
    </row>
    <row r="363" spans="1:3" ht="14.25" customHeight="1">
      <c r="A363" s="30">
        <v>105</v>
      </c>
      <c r="C363" s="30">
        <v>41</v>
      </c>
    </row>
    <row r="364" spans="1:3" ht="14.25" customHeight="1">
      <c r="A364" s="30">
        <v>99</v>
      </c>
      <c r="C364" s="30">
        <v>109</v>
      </c>
    </row>
    <row r="365" spans="1:3" ht="14.25" customHeight="1">
      <c r="A365" s="30">
        <v>90</v>
      </c>
      <c r="C365" s="30">
        <v>63</v>
      </c>
    </row>
    <row r="366" spans="1:3" ht="14.25" customHeight="1">
      <c r="A366" s="30">
        <v>139</v>
      </c>
      <c r="C366" s="30">
        <v>16</v>
      </c>
    </row>
    <row r="367" spans="1:3" ht="14.25" customHeight="1">
      <c r="A367" s="30">
        <v>120</v>
      </c>
      <c r="C367" s="30">
        <v>70</v>
      </c>
    </row>
    <row r="368" spans="1:3" ht="14.25" customHeight="1">
      <c r="A368" s="30">
        <v>99</v>
      </c>
      <c r="C368" s="30">
        <v>49</v>
      </c>
    </row>
    <row r="369" spans="1:3" ht="14.25" customHeight="1">
      <c r="A369" s="30">
        <v>180</v>
      </c>
      <c r="C369" s="30">
        <v>50</v>
      </c>
    </row>
    <row r="370" spans="1:3" ht="14.25" customHeight="1">
      <c r="A370" s="30">
        <v>250</v>
      </c>
      <c r="C370" s="30">
        <v>105</v>
      </c>
    </row>
    <row r="371" spans="1:3" ht="14.25" customHeight="1">
      <c r="A371" s="30">
        <v>140</v>
      </c>
      <c r="C371" s="30">
        <v>60</v>
      </c>
    </row>
    <row r="372" spans="1:3" ht="14.25" customHeight="1">
      <c r="A372" s="30">
        <v>129</v>
      </c>
      <c r="C372" s="30">
        <v>80</v>
      </c>
    </row>
    <row r="373" spans="1:3" ht="14.25" customHeight="1">
      <c r="A373" s="30">
        <v>150</v>
      </c>
      <c r="C373" s="30">
        <v>65</v>
      </c>
    </row>
    <row r="374" spans="1:3" ht="14.25" customHeight="1">
      <c r="A374" s="30">
        <v>135</v>
      </c>
      <c r="C374" s="30">
        <v>298</v>
      </c>
    </row>
    <row r="375" spans="1:3" ht="14.25" customHeight="1">
      <c r="A375" s="30">
        <v>115</v>
      </c>
      <c r="C375" s="30">
        <v>225</v>
      </c>
    </row>
    <row r="376" spans="1:3" ht="14.25" customHeight="1">
      <c r="A376" s="30">
        <v>40</v>
      </c>
      <c r="C376" s="30">
        <v>35</v>
      </c>
    </row>
    <row r="377" spans="1:3" ht="14.25" customHeight="1">
      <c r="A377" s="30">
        <v>100</v>
      </c>
      <c r="C377" s="30">
        <v>25</v>
      </c>
    </row>
    <row r="378" spans="1:3" ht="14.25" customHeight="1">
      <c r="A378" s="30">
        <v>170</v>
      </c>
      <c r="C378" s="30">
        <v>70</v>
      </c>
    </row>
    <row r="379" spans="1:3" ht="14.25" customHeight="1">
      <c r="A379" s="30">
        <v>140</v>
      </c>
      <c r="C379" s="30">
        <v>35</v>
      </c>
    </row>
    <row r="380" spans="1:3" ht="14.25" customHeight="1">
      <c r="A380" s="30">
        <v>85</v>
      </c>
      <c r="C380" s="30">
        <v>95</v>
      </c>
    </row>
    <row r="381" spans="1:3" ht="14.25" customHeight="1">
      <c r="A381" s="30">
        <v>85</v>
      </c>
      <c r="C381" s="30">
        <v>75</v>
      </c>
    </row>
    <row r="382" spans="1:3" ht="14.25" customHeight="1">
      <c r="A382" s="30">
        <v>150</v>
      </c>
      <c r="C382" s="30">
        <v>25</v>
      </c>
    </row>
    <row r="383" spans="1:3" ht="14.25" customHeight="1">
      <c r="A383" s="30">
        <v>152</v>
      </c>
      <c r="C383" s="30">
        <v>100</v>
      </c>
    </row>
    <row r="384" spans="1:3" ht="14.25" customHeight="1">
      <c r="A384" s="30">
        <v>160</v>
      </c>
      <c r="C384" s="30">
        <v>30</v>
      </c>
    </row>
    <row r="385" spans="1:3" ht="14.25" customHeight="1">
      <c r="A385" s="30">
        <v>160</v>
      </c>
      <c r="C385" s="30">
        <v>39</v>
      </c>
    </row>
    <row r="386" spans="1:3" ht="14.25" customHeight="1">
      <c r="A386" s="30">
        <v>205</v>
      </c>
      <c r="C386" s="30">
        <v>62</v>
      </c>
    </row>
    <row r="387" spans="1:3" ht="14.25" customHeight="1">
      <c r="A387" s="30">
        <v>170</v>
      </c>
      <c r="C387" s="30">
        <v>34</v>
      </c>
    </row>
    <row r="388" spans="1:3" ht="14.25" customHeight="1">
      <c r="A388" s="30">
        <v>325</v>
      </c>
      <c r="C388" s="30">
        <v>34</v>
      </c>
    </row>
    <row r="389" spans="1:3" ht="14.25" customHeight="1">
      <c r="A389" s="30">
        <v>87</v>
      </c>
      <c r="C389" s="30">
        <v>90</v>
      </c>
    </row>
    <row r="390" spans="1:3" ht="14.25" customHeight="1">
      <c r="A390" s="30">
        <v>250</v>
      </c>
      <c r="C390" s="30">
        <v>34</v>
      </c>
    </row>
    <row r="391" spans="1:3" ht="14.25" customHeight="1">
      <c r="A391" s="30">
        <v>139</v>
      </c>
      <c r="C391" s="30">
        <v>55</v>
      </c>
    </row>
    <row r="392" spans="1:3" ht="14.25" customHeight="1">
      <c r="A392" s="30">
        <v>99</v>
      </c>
      <c r="C392" s="30">
        <v>36</v>
      </c>
    </row>
    <row r="393" spans="1:3" ht="14.25" customHeight="1">
      <c r="A393" s="30">
        <v>140</v>
      </c>
      <c r="C393" s="30">
        <v>60</v>
      </c>
    </row>
    <row r="394" spans="1:3" ht="14.25" customHeight="1">
      <c r="A394" s="30">
        <v>147</v>
      </c>
      <c r="C394" s="30">
        <v>70</v>
      </c>
    </row>
    <row r="395" spans="1:3" ht="14.25" customHeight="1">
      <c r="A395" s="30">
        <v>175</v>
      </c>
      <c r="C395" s="30">
        <v>28</v>
      </c>
    </row>
    <row r="396" spans="1:3" ht="14.25" customHeight="1">
      <c r="A396" s="30">
        <v>199</v>
      </c>
      <c r="C396" s="30">
        <v>34</v>
      </c>
    </row>
    <row r="397" spans="1:3" ht="14.25" customHeight="1">
      <c r="A397" s="30">
        <v>245</v>
      </c>
      <c r="C397" s="30">
        <v>36</v>
      </c>
    </row>
    <row r="398" spans="1:3" ht="14.25" customHeight="1">
      <c r="A398" s="30">
        <v>190</v>
      </c>
      <c r="C398" s="30">
        <v>159</v>
      </c>
    </row>
    <row r="399" spans="1:3" ht="14.25" customHeight="1">
      <c r="A399" s="30">
        <v>125</v>
      </c>
      <c r="C399" s="30">
        <v>75</v>
      </c>
    </row>
    <row r="400" spans="1:3" ht="14.25" customHeight="1">
      <c r="A400" s="30">
        <v>100</v>
      </c>
      <c r="C400" s="30">
        <v>32</v>
      </c>
    </row>
    <row r="401" spans="1:3" ht="14.25" customHeight="1">
      <c r="A401" s="30">
        <v>69</v>
      </c>
      <c r="C401" s="30">
        <v>45</v>
      </c>
    </row>
    <row r="402" spans="1:3" ht="14.25" customHeight="1">
      <c r="A402" s="30">
        <v>214</v>
      </c>
      <c r="C402" s="30">
        <v>80</v>
      </c>
    </row>
    <row r="403" spans="1:3" ht="14.25" customHeight="1">
      <c r="A403" s="30">
        <v>150</v>
      </c>
      <c r="C403" s="30">
        <v>65</v>
      </c>
    </row>
    <row r="404" spans="1:3" ht="14.25" customHeight="1">
      <c r="A404" s="30">
        <v>295</v>
      </c>
      <c r="C404" s="30">
        <v>160</v>
      </c>
    </row>
    <row r="405" spans="1:3" ht="14.25" customHeight="1">
      <c r="A405" s="30">
        <v>90</v>
      </c>
      <c r="C405" s="30">
        <v>49</v>
      </c>
    </row>
    <row r="406" spans="1:3" ht="14.25" customHeight="1">
      <c r="A406" s="30">
        <v>215</v>
      </c>
      <c r="C406" s="30">
        <v>25</v>
      </c>
    </row>
    <row r="407" spans="1:3" ht="14.25" customHeight="1">
      <c r="A407" s="30">
        <v>80</v>
      </c>
      <c r="C407" s="30">
        <v>120</v>
      </c>
    </row>
    <row r="408" spans="1:3" ht="14.25" customHeight="1">
      <c r="A408" s="30">
        <v>65</v>
      </c>
      <c r="C408" s="30">
        <v>52</v>
      </c>
    </row>
    <row r="409" spans="1:3" ht="14.25" customHeight="1">
      <c r="A409" s="30">
        <v>108</v>
      </c>
      <c r="C409" s="30">
        <v>75</v>
      </c>
    </row>
    <row r="410" spans="1:3" ht="14.25" customHeight="1">
      <c r="A410" s="30">
        <v>114</v>
      </c>
      <c r="C410" s="30">
        <v>70</v>
      </c>
    </row>
    <row r="411" spans="1:3" ht="14.25" customHeight="1">
      <c r="A411" s="30">
        <v>175</v>
      </c>
      <c r="C411" s="30">
        <v>29</v>
      </c>
    </row>
    <row r="412" spans="1:3" ht="14.25" customHeight="1">
      <c r="A412" s="30">
        <v>90</v>
      </c>
      <c r="C412" s="30">
        <v>80</v>
      </c>
    </row>
    <row r="413" spans="1:3" ht="14.25" customHeight="1">
      <c r="A413" s="30">
        <v>70</v>
      </c>
      <c r="C413" s="30">
        <v>125</v>
      </c>
    </row>
    <row r="414" spans="1:3" ht="14.25" customHeight="1">
      <c r="A414" s="30">
        <v>240</v>
      </c>
      <c r="C414" s="30">
        <v>250</v>
      </c>
    </row>
    <row r="415" spans="1:3" ht="14.25" customHeight="1">
      <c r="A415" s="30">
        <v>337</v>
      </c>
      <c r="C415" s="30">
        <v>140</v>
      </c>
    </row>
    <row r="416" spans="1:3" ht="14.25" customHeight="1">
      <c r="A416" s="30">
        <v>95</v>
      </c>
      <c r="C416" s="30">
        <v>250</v>
      </c>
    </row>
    <row r="417" spans="1:3" ht="14.25" customHeight="1">
      <c r="A417" s="30">
        <v>85</v>
      </c>
      <c r="C417" s="30">
        <v>159</v>
      </c>
    </row>
    <row r="418" spans="1:3" ht="14.25" customHeight="1">
      <c r="A418" s="30">
        <v>120</v>
      </c>
      <c r="C418" s="30">
        <v>130</v>
      </c>
    </row>
    <row r="419" spans="1:3" ht="14.25" customHeight="1">
      <c r="A419" s="30">
        <v>139</v>
      </c>
      <c r="C419" s="30">
        <v>48</v>
      </c>
    </row>
    <row r="420" spans="1:3" ht="14.25" customHeight="1">
      <c r="A420" s="30">
        <v>95</v>
      </c>
      <c r="C420" s="30">
        <v>129</v>
      </c>
    </row>
    <row r="421" spans="1:3" ht="14.25" customHeight="1">
      <c r="A421" s="30">
        <v>150</v>
      </c>
      <c r="C421" s="30">
        <v>110</v>
      </c>
    </row>
    <row r="422" spans="1:3" ht="14.25" customHeight="1">
      <c r="A422" s="30">
        <v>250</v>
      </c>
      <c r="C422" s="30">
        <v>50</v>
      </c>
    </row>
    <row r="423" spans="1:3" ht="14.25" customHeight="1">
      <c r="A423" s="30">
        <v>139</v>
      </c>
      <c r="C423" s="30">
        <v>60</v>
      </c>
    </row>
    <row r="424" spans="1:3" ht="14.25" customHeight="1">
      <c r="A424" s="30">
        <v>119</v>
      </c>
      <c r="C424" s="30">
        <v>60</v>
      </c>
    </row>
    <row r="425" spans="1:3" ht="14.25" customHeight="1">
      <c r="A425" s="30">
        <v>80</v>
      </c>
      <c r="C425" s="30">
        <v>95</v>
      </c>
    </row>
    <row r="426" spans="1:3" ht="14.25" customHeight="1">
      <c r="A426" s="30">
        <v>200</v>
      </c>
      <c r="C426" s="30">
        <v>85</v>
      </c>
    </row>
    <row r="427" spans="1:3" ht="14.25" customHeight="1">
      <c r="A427" s="30">
        <v>219</v>
      </c>
      <c r="C427" s="30">
        <v>155</v>
      </c>
    </row>
    <row r="428" spans="1:3" ht="14.25" customHeight="1">
      <c r="A428" s="30">
        <v>97</v>
      </c>
      <c r="C428" s="30">
        <v>139</v>
      </c>
    </row>
    <row r="429" spans="1:3" ht="14.25" customHeight="1">
      <c r="A429" s="30">
        <v>275</v>
      </c>
      <c r="C429" s="30">
        <v>39</v>
      </c>
    </row>
    <row r="430" spans="1:3" ht="14.25" customHeight="1">
      <c r="A430" s="30">
        <v>90</v>
      </c>
      <c r="C430" s="30">
        <v>160</v>
      </c>
    </row>
    <row r="431" spans="1:3" ht="14.25" customHeight="1">
      <c r="A431" s="30">
        <v>110</v>
      </c>
      <c r="C431" s="30">
        <v>35</v>
      </c>
    </row>
    <row r="432" spans="1:3" ht="14.25" customHeight="1">
      <c r="A432" s="30">
        <v>119</v>
      </c>
      <c r="C432" s="30">
        <v>59</v>
      </c>
    </row>
    <row r="433" spans="1:3" ht="14.25" customHeight="1">
      <c r="A433" s="30">
        <v>245</v>
      </c>
      <c r="C433" s="30">
        <v>49</v>
      </c>
    </row>
    <row r="434" spans="1:3" ht="14.25" customHeight="1">
      <c r="A434" s="30">
        <v>121</v>
      </c>
      <c r="C434" s="30">
        <v>68</v>
      </c>
    </row>
    <row r="435" spans="1:3" ht="14.25" customHeight="1">
      <c r="A435" s="30">
        <v>149</v>
      </c>
      <c r="C435" s="30">
        <v>60</v>
      </c>
    </row>
    <row r="436" spans="1:3" ht="14.25" customHeight="1">
      <c r="A436" s="30">
        <v>99</v>
      </c>
      <c r="C436" s="30">
        <v>85</v>
      </c>
    </row>
    <row r="437" spans="1:3" ht="14.25" customHeight="1">
      <c r="A437" s="30">
        <v>130</v>
      </c>
      <c r="C437" s="30">
        <v>81</v>
      </c>
    </row>
    <row r="438" spans="1:3" ht="14.25" customHeight="1">
      <c r="A438" s="30">
        <v>170</v>
      </c>
      <c r="C438" s="30">
        <v>83</v>
      </c>
    </row>
    <row r="439" spans="1:3" ht="14.25" customHeight="1">
      <c r="A439" s="30">
        <v>125</v>
      </c>
      <c r="C439" s="30">
        <v>81</v>
      </c>
    </row>
    <row r="440" spans="1:3" ht="14.25" customHeight="1">
      <c r="A440" s="30">
        <v>175</v>
      </c>
      <c r="C440" s="30">
        <v>70</v>
      </c>
    </row>
    <row r="441" spans="1:3" ht="14.25" customHeight="1">
      <c r="A441" s="30">
        <v>99</v>
      </c>
      <c r="C441" s="30">
        <v>72</v>
      </c>
    </row>
    <row r="442" spans="1:3" ht="14.25" customHeight="1">
      <c r="A442" s="30">
        <v>110</v>
      </c>
      <c r="C442" s="30">
        <v>63</v>
      </c>
    </row>
    <row r="443" spans="1:3" ht="14.25" customHeight="1">
      <c r="A443" s="30">
        <v>156</v>
      </c>
      <c r="C443" s="30">
        <v>59</v>
      </c>
    </row>
    <row r="444" spans="1:3" ht="14.25" customHeight="1">
      <c r="A444" s="30">
        <v>95</v>
      </c>
      <c r="C444" s="30">
        <v>65</v>
      </c>
    </row>
    <row r="445" spans="1:3" ht="14.25" customHeight="1">
      <c r="A445" s="30">
        <v>69</v>
      </c>
      <c r="C445" s="30">
        <v>110</v>
      </c>
    </row>
    <row r="446" spans="1:3" ht="14.25" customHeight="1">
      <c r="A446" s="30">
        <v>149</v>
      </c>
      <c r="C446" s="30">
        <v>89</v>
      </c>
    </row>
    <row r="447" spans="1:3" ht="14.25" customHeight="1">
      <c r="A447" s="30">
        <v>99</v>
      </c>
      <c r="C447" s="30">
        <v>35</v>
      </c>
    </row>
    <row r="448" spans="1:3" ht="14.25" customHeight="1">
      <c r="A448" s="30">
        <v>280</v>
      </c>
      <c r="C448" s="30">
        <v>29</v>
      </c>
    </row>
    <row r="449" spans="1:3" ht="14.25" customHeight="1">
      <c r="A449" s="30">
        <v>150</v>
      </c>
      <c r="C449" s="30">
        <v>80</v>
      </c>
    </row>
    <row r="450" spans="1:3" ht="14.25" customHeight="1">
      <c r="A450" s="30">
        <v>85</v>
      </c>
      <c r="C450" s="30">
        <v>95</v>
      </c>
    </row>
    <row r="451" spans="1:3" ht="14.25" customHeight="1">
      <c r="A451" s="30">
        <v>85</v>
      </c>
      <c r="C451" s="30">
        <v>380</v>
      </c>
    </row>
    <row r="452" spans="1:3" ht="14.25" customHeight="1">
      <c r="A452" s="30">
        <v>145</v>
      </c>
      <c r="C452" s="30">
        <v>35</v>
      </c>
    </row>
    <row r="453" spans="1:3" ht="14.25" customHeight="1">
      <c r="A453" s="30">
        <v>125</v>
      </c>
      <c r="C453" s="30">
        <v>40</v>
      </c>
    </row>
    <row r="454" spans="1:3" ht="14.25" customHeight="1">
      <c r="A454" s="30">
        <v>125</v>
      </c>
      <c r="C454" s="30">
        <v>70</v>
      </c>
    </row>
    <row r="455" spans="1:3" ht="14.25" customHeight="1">
      <c r="A455" s="30">
        <v>70</v>
      </c>
      <c r="C455" s="30">
        <v>100</v>
      </c>
    </row>
    <row r="456" spans="1:3" ht="14.25" customHeight="1">
      <c r="A456" s="30">
        <v>99</v>
      </c>
      <c r="C456" s="30">
        <v>60</v>
      </c>
    </row>
    <row r="457" spans="1:3" ht="14.25" customHeight="1">
      <c r="A457" s="30">
        <v>100</v>
      </c>
      <c r="C457" s="30">
        <v>100</v>
      </c>
    </row>
    <row r="458" spans="1:3" ht="14.25" customHeight="1">
      <c r="A458" s="30">
        <v>275</v>
      </c>
      <c r="C458" s="30">
        <v>90</v>
      </c>
    </row>
    <row r="459" spans="1:3" ht="14.25" customHeight="1">
      <c r="A459" s="30">
        <v>160</v>
      </c>
      <c r="C459" s="30">
        <v>149</v>
      </c>
    </row>
    <row r="460" spans="1:3" ht="14.25" customHeight="1">
      <c r="A460" s="30">
        <v>150</v>
      </c>
      <c r="C460" s="30">
        <v>40</v>
      </c>
    </row>
    <row r="461" spans="1:3" ht="14.25" customHeight="1">
      <c r="A461" s="30">
        <v>130</v>
      </c>
      <c r="C461" s="30">
        <v>25</v>
      </c>
    </row>
    <row r="462" spans="1:3" ht="14.25" customHeight="1">
      <c r="A462" s="30">
        <v>89</v>
      </c>
      <c r="C462" s="30">
        <v>48</v>
      </c>
    </row>
    <row r="463" spans="1:3" ht="14.25" customHeight="1">
      <c r="A463" s="30">
        <v>139</v>
      </c>
      <c r="C463" s="30">
        <v>60</v>
      </c>
    </row>
    <row r="464" spans="1:3" ht="14.25" customHeight="1">
      <c r="A464" s="30">
        <v>99</v>
      </c>
      <c r="C464" s="30">
        <v>99</v>
      </c>
    </row>
    <row r="465" spans="1:3" ht="14.25" customHeight="1">
      <c r="A465" s="30">
        <v>119</v>
      </c>
      <c r="C465" s="30">
        <v>140</v>
      </c>
    </row>
    <row r="466" spans="1:3" ht="14.25" customHeight="1">
      <c r="A466" s="30">
        <v>299</v>
      </c>
      <c r="C466" s="30">
        <v>50</v>
      </c>
    </row>
    <row r="467" spans="1:3" ht="14.25" customHeight="1">
      <c r="A467" s="30">
        <v>175</v>
      </c>
      <c r="C467" s="30">
        <v>45</v>
      </c>
    </row>
    <row r="468" spans="1:3" ht="14.25" customHeight="1">
      <c r="A468" s="30">
        <v>300</v>
      </c>
      <c r="C468" s="30">
        <v>99</v>
      </c>
    </row>
    <row r="469" spans="1:3" ht="14.25" customHeight="1">
      <c r="A469" s="30">
        <v>150</v>
      </c>
      <c r="C469" s="30">
        <v>99</v>
      </c>
    </row>
    <row r="470" spans="1:3" ht="14.25" customHeight="1">
      <c r="A470" s="30">
        <v>260</v>
      </c>
      <c r="C470" s="30">
        <v>70</v>
      </c>
    </row>
    <row r="471" spans="1:3" ht="14.25" customHeight="1">
      <c r="A471" s="30">
        <v>260</v>
      </c>
      <c r="C471" s="30">
        <v>119</v>
      </c>
    </row>
    <row r="472" spans="1:3" ht="14.25" customHeight="1">
      <c r="A472" s="30">
        <v>260</v>
      </c>
      <c r="C472" s="30">
        <v>110</v>
      </c>
    </row>
    <row r="473" spans="1:3" ht="14.25" customHeight="1">
      <c r="A473" s="30">
        <v>260</v>
      </c>
      <c r="C473" s="30">
        <v>55</v>
      </c>
    </row>
    <row r="474" spans="1:3" ht="14.25" customHeight="1">
      <c r="A474" s="30">
        <v>109</v>
      </c>
      <c r="C474" s="30">
        <v>60</v>
      </c>
    </row>
    <row r="475" spans="1:3" ht="14.25" customHeight="1">
      <c r="A475" s="30">
        <v>150</v>
      </c>
      <c r="C475" s="30">
        <v>79</v>
      </c>
    </row>
    <row r="476" spans="1:3" ht="14.25" customHeight="1">
      <c r="A476" s="30">
        <v>130</v>
      </c>
      <c r="C476" s="30">
        <v>89</v>
      </c>
    </row>
    <row r="477" spans="1:3" ht="14.25" customHeight="1">
      <c r="A477" s="30">
        <v>60</v>
      </c>
      <c r="C477" s="30">
        <v>99</v>
      </c>
    </row>
    <row r="478" spans="1:3" ht="14.25" customHeight="1">
      <c r="A478" s="30">
        <v>150</v>
      </c>
      <c r="C478" s="30">
        <v>65</v>
      </c>
    </row>
    <row r="479" spans="1:3" ht="14.25" customHeight="1">
      <c r="A479" s="30">
        <v>199</v>
      </c>
      <c r="C479" s="30">
        <v>45</v>
      </c>
    </row>
    <row r="480" spans="1:3" ht="14.25" customHeight="1">
      <c r="A480" s="30">
        <v>240</v>
      </c>
      <c r="C480" s="30">
        <v>33</v>
      </c>
    </row>
    <row r="481" spans="1:3" ht="14.25" customHeight="1">
      <c r="A481" s="30">
        <v>219</v>
      </c>
      <c r="C481" s="30">
        <v>44</v>
      </c>
    </row>
    <row r="482" spans="1:3" ht="14.25" customHeight="1">
      <c r="A482" s="30">
        <v>250</v>
      </c>
      <c r="C482" s="30">
        <v>99</v>
      </c>
    </row>
    <row r="483" spans="1:3" ht="14.25" customHeight="1">
      <c r="A483" s="30">
        <v>220</v>
      </c>
      <c r="C483" s="30">
        <v>100</v>
      </c>
    </row>
    <row r="484" spans="1:3" ht="14.25" customHeight="1">
      <c r="A484" s="30">
        <v>140</v>
      </c>
      <c r="C484" s="30">
        <v>75</v>
      </c>
    </row>
    <row r="485" spans="1:3" ht="14.25" customHeight="1">
      <c r="A485" s="30">
        <v>89</v>
      </c>
      <c r="C485" s="30">
        <v>85</v>
      </c>
    </row>
    <row r="486" spans="1:3" ht="14.25" customHeight="1">
      <c r="A486" s="30">
        <v>140</v>
      </c>
      <c r="C486" s="30">
        <v>95</v>
      </c>
    </row>
    <row r="487" spans="1:3" ht="14.25" customHeight="1">
      <c r="A487" s="30">
        <v>90</v>
      </c>
      <c r="C487" s="30">
        <v>150</v>
      </c>
    </row>
    <row r="488" spans="1:3" ht="14.25" customHeight="1">
      <c r="A488" s="30">
        <v>235</v>
      </c>
      <c r="C488" s="30">
        <v>40</v>
      </c>
    </row>
    <row r="489" spans="1:3" ht="14.25" customHeight="1">
      <c r="A489" s="30">
        <v>105</v>
      </c>
      <c r="C489" s="30">
        <v>99</v>
      </c>
    </row>
    <row r="490" spans="1:3" ht="14.25" customHeight="1">
      <c r="A490" s="30">
        <v>319</v>
      </c>
      <c r="C490" s="30">
        <v>70</v>
      </c>
    </row>
    <row r="491" spans="1:3" ht="14.25" customHeight="1">
      <c r="A491" s="30">
        <v>225</v>
      </c>
      <c r="C491" s="30">
        <v>60</v>
      </c>
    </row>
    <row r="492" spans="1:3" ht="14.25" customHeight="1">
      <c r="A492" s="30">
        <v>126</v>
      </c>
      <c r="C492" s="30">
        <v>68</v>
      </c>
    </row>
    <row r="493" spans="1:3" ht="14.25" customHeight="1">
      <c r="A493" s="30">
        <v>95</v>
      </c>
      <c r="C493" s="30">
        <v>150</v>
      </c>
    </row>
    <row r="494" spans="1:3" ht="14.25" customHeight="1">
      <c r="A494" s="30">
        <v>80</v>
      </c>
      <c r="C494" s="30">
        <v>79</v>
      </c>
    </row>
    <row r="495" spans="1:3" ht="14.25" customHeight="1">
      <c r="A495" s="30">
        <v>228</v>
      </c>
      <c r="C495" s="30">
        <v>60</v>
      </c>
    </row>
    <row r="496" spans="1:3" ht="14.25" customHeight="1">
      <c r="A496" s="30">
        <v>56</v>
      </c>
      <c r="C496" s="30">
        <v>99</v>
      </c>
    </row>
    <row r="497" spans="1:3" ht="14.25" customHeight="1">
      <c r="A497" s="30">
        <v>120</v>
      </c>
      <c r="C497" s="30">
        <v>89</v>
      </c>
    </row>
    <row r="498" spans="1:3" ht="14.25" customHeight="1">
      <c r="A498" s="30">
        <v>225</v>
      </c>
      <c r="C498" s="30">
        <v>17</v>
      </c>
    </row>
    <row r="499" spans="1:3" ht="14.25" customHeight="1">
      <c r="A499" s="30">
        <v>109</v>
      </c>
      <c r="C499" s="30">
        <v>28</v>
      </c>
    </row>
    <row r="500" spans="1:3" ht="14.25" customHeight="1">
      <c r="A500" s="30">
        <v>135</v>
      </c>
      <c r="C500" s="30">
        <v>59</v>
      </c>
    </row>
    <row r="501" spans="1:3" ht="14.25" customHeight="1">
      <c r="A501" s="30">
        <v>340</v>
      </c>
      <c r="C501" s="30">
        <v>96</v>
      </c>
    </row>
    <row r="502" spans="1:3" ht="14.25" customHeight="1">
      <c r="A502" s="30">
        <v>119</v>
      </c>
      <c r="C502" s="30">
        <v>75</v>
      </c>
    </row>
    <row r="503" spans="1:3" ht="14.25" customHeight="1">
      <c r="A503" s="30">
        <v>40</v>
      </c>
      <c r="C503" s="30">
        <v>85</v>
      </c>
    </row>
    <row r="504" spans="1:3" ht="14.25" customHeight="1">
      <c r="A504" s="30">
        <v>130</v>
      </c>
      <c r="C504" s="30">
        <v>89</v>
      </c>
    </row>
    <row r="505" spans="1:3" ht="14.25" customHeight="1">
      <c r="A505" s="30">
        <v>98</v>
      </c>
      <c r="C505" s="30">
        <v>60</v>
      </c>
    </row>
    <row r="506" spans="1:3" ht="14.25" customHeight="1">
      <c r="A506" s="30">
        <v>94</v>
      </c>
      <c r="C506" s="30">
        <v>35</v>
      </c>
    </row>
    <row r="507" spans="1:3" ht="14.25" customHeight="1">
      <c r="A507" s="30">
        <v>140</v>
      </c>
      <c r="C507" s="30">
        <v>60</v>
      </c>
    </row>
    <row r="508" spans="1:3" ht="14.25" customHeight="1">
      <c r="A508" s="30">
        <v>80</v>
      </c>
      <c r="C508" s="30">
        <v>169</v>
      </c>
    </row>
    <row r="509" spans="1:3" ht="14.25" customHeight="1">
      <c r="A509" s="30">
        <v>425</v>
      </c>
      <c r="C509" s="30">
        <v>199</v>
      </c>
    </row>
    <row r="510" spans="1:3" ht="14.25" customHeight="1">
      <c r="A510" s="30">
        <v>170</v>
      </c>
      <c r="C510" s="30">
        <v>95</v>
      </c>
    </row>
    <row r="511" spans="1:3" ht="14.25" customHeight="1">
      <c r="A511" s="30">
        <v>150</v>
      </c>
      <c r="C511" s="30">
        <v>65</v>
      </c>
    </row>
    <row r="512" spans="1:3" ht="14.25" customHeight="1">
      <c r="A512" s="30">
        <v>165</v>
      </c>
      <c r="C512" s="30">
        <v>19</v>
      </c>
    </row>
    <row r="513" spans="1:3" ht="14.25" customHeight="1">
      <c r="A513" s="30">
        <v>149</v>
      </c>
      <c r="C513" s="30">
        <v>65</v>
      </c>
    </row>
    <row r="514" spans="1:3" ht="14.25" customHeight="1">
      <c r="A514" s="30">
        <v>250</v>
      </c>
      <c r="C514" s="30">
        <v>45</v>
      </c>
    </row>
    <row r="515" spans="1:3" ht="14.25" customHeight="1">
      <c r="A515" s="30">
        <v>172</v>
      </c>
      <c r="C515" s="30">
        <v>61</v>
      </c>
    </row>
    <row r="516" spans="1:3" ht="14.25" customHeight="1">
      <c r="A516" s="30">
        <v>140</v>
      </c>
      <c r="C516" s="30">
        <v>69</v>
      </c>
    </row>
    <row r="517" spans="1:3" ht="14.25" customHeight="1">
      <c r="A517" s="30">
        <v>111</v>
      </c>
      <c r="C517" s="30">
        <v>175</v>
      </c>
    </row>
    <row r="518" spans="1:3" ht="14.25" customHeight="1">
      <c r="A518" s="30">
        <v>200</v>
      </c>
      <c r="C518" s="30">
        <v>65</v>
      </c>
    </row>
    <row r="519" spans="1:3" ht="14.25" customHeight="1">
      <c r="A519" s="30">
        <v>110</v>
      </c>
      <c r="C519" s="30">
        <v>100</v>
      </c>
    </row>
    <row r="520" spans="1:3" ht="14.25" customHeight="1">
      <c r="A520" s="30">
        <v>70</v>
      </c>
      <c r="C520" s="30">
        <v>260</v>
      </c>
    </row>
    <row r="521" spans="1:3" ht="14.25" customHeight="1">
      <c r="A521" s="30">
        <v>125</v>
      </c>
      <c r="C521" s="30">
        <v>65</v>
      </c>
    </row>
    <row r="522" spans="1:3" ht="14.25" customHeight="1">
      <c r="A522" s="30">
        <v>260</v>
      </c>
      <c r="C522" s="30">
        <v>73</v>
      </c>
    </row>
    <row r="523" spans="1:3" ht="14.25" customHeight="1">
      <c r="A523" s="30">
        <v>249</v>
      </c>
      <c r="C523" s="30">
        <v>75</v>
      </c>
    </row>
    <row r="524" spans="1:3" ht="14.25" customHeight="1">
      <c r="A524" s="30">
        <v>185</v>
      </c>
      <c r="C524" s="30">
        <v>46</v>
      </c>
    </row>
    <row r="525" spans="1:3" ht="14.25" customHeight="1">
      <c r="A525" s="30">
        <v>110</v>
      </c>
      <c r="C525" s="30">
        <v>45</v>
      </c>
    </row>
    <row r="526" spans="1:3" ht="14.25" customHeight="1">
      <c r="A526" s="30">
        <v>80</v>
      </c>
      <c r="C526" s="30">
        <v>90</v>
      </c>
    </row>
    <row r="527" spans="1:3" ht="14.25" customHeight="1">
      <c r="A527" s="30">
        <v>150</v>
      </c>
      <c r="C527" s="30">
        <v>60</v>
      </c>
    </row>
    <row r="528" spans="1:3" ht="14.25" customHeight="1">
      <c r="A528" s="30">
        <v>75</v>
      </c>
      <c r="C528" s="30">
        <v>85</v>
      </c>
    </row>
    <row r="529" spans="1:3" ht="14.25" customHeight="1">
      <c r="A529" s="30">
        <v>255</v>
      </c>
      <c r="C529" s="30">
        <v>45</v>
      </c>
    </row>
    <row r="530" spans="1:3" ht="14.25" customHeight="1">
      <c r="A530" s="30">
        <v>120</v>
      </c>
      <c r="C530" s="30">
        <v>20</v>
      </c>
    </row>
    <row r="531" spans="1:3" ht="14.25" customHeight="1">
      <c r="A531" s="30">
        <v>99</v>
      </c>
      <c r="C531" s="30">
        <v>115</v>
      </c>
    </row>
    <row r="532" spans="1:3" ht="14.25" customHeight="1">
      <c r="A532" s="30">
        <v>110</v>
      </c>
      <c r="C532" s="30">
        <v>65</v>
      </c>
    </row>
    <row r="533" spans="1:3" ht="14.25" customHeight="1">
      <c r="A533" s="30">
        <v>180</v>
      </c>
      <c r="C533" s="30">
        <v>28</v>
      </c>
    </row>
    <row r="534" spans="1:3" ht="14.25" customHeight="1">
      <c r="A534" s="30">
        <v>124</v>
      </c>
      <c r="C534" s="30">
        <v>45</v>
      </c>
    </row>
    <row r="535" spans="1:3" ht="14.25" customHeight="1">
      <c r="A535" s="30">
        <v>175</v>
      </c>
      <c r="C535" s="30">
        <v>35</v>
      </c>
    </row>
    <row r="536" spans="1:3" ht="14.25" customHeight="1">
      <c r="A536" s="30">
        <v>150</v>
      </c>
      <c r="C536" s="30">
        <v>75</v>
      </c>
    </row>
    <row r="537" spans="1:3" ht="14.25" customHeight="1">
      <c r="A537" s="30">
        <v>120</v>
      </c>
      <c r="C537" s="30">
        <v>70</v>
      </c>
    </row>
    <row r="538" spans="1:3" ht="14.25" customHeight="1">
      <c r="A538" s="30">
        <v>110</v>
      </c>
      <c r="C538" s="30">
        <v>80</v>
      </c>
    </row>
    <row r="539" spans="1:3" ht="14.25" customHeight="1">
      <c r="A539" s="30">
        <v>144</v>
      </c>
      <c r="C539" s="30">
        <v>39</v>
      </c>
    </row>
    <row r="540" spans="1:3" ht="14.25" customHeight="1">
      <c r="A540" s="30">
        <v>160</v>
      </c>
      <c r="C540" s="30">
        <v>74</v>
      </c>
    </row>
    <row r="541" spans="1:3" ht="14.25" customHeight="1">
      <c r="A541" s="30">
        <v>299</v>
      </c>
      <c r="C541" s="30">
        <v>60</v>
      </c>
    </row>
    <row r="542" spans="1:3" ht="14.25" customHeight="1">
      <c r="A542" s="30">
        <v>349</v>
      </c>
      <c r="C542" s="30">
        <v>69</v>
      </c>
    </row>
    <row r="543" spans="1:3" ht="14.25" customHeight="1">
      <c r="A543" s="30">
        <v>165</v>
      </c>
      <c r="C543" s="30">
        <v>60</v>
      </c>
    </row>
    <row r="544" spans="1:3" ht="14.25" customHeight="1">
      <c r="A544" s="30">
        <v>200</v>
      </c>
      <c r="C544" s="30">
        <v>100</v>
      </c>
    </row>
    <row r="545" spans="1:3" ht="14.25" customHeight="1">
      <c r="A545" s="30">
        <v>300</v>
      </c>
      <c r="C545" s="30">
        <v>55</v>
      </c>
    </row>
    <row r="546" spans="1:3" ht="14.25" customHeight="1">
      <c r="A546" s="30">
        <v>85</v>
      </c>
      <c r="C546" s="30">
        <v>100</v>
      </c>
    </row>
    <row r="547" spans="1:3" ht="14.25" customHeight="1">
      <c r="A547" s="30">
        <v>190</v>
      </c>
      <c r="C547" s="30">
        <v>50</v>
      </c>
    </row>
    <row r="548" spans="1:3" ht="14.25" customHeight="1">
      <c r="A548" s="30">
        <v>165</v>
      </c>
      <c r="C548" s="30">
        <v>161</v>
      </c>
    </row>
    <row r="549" spans="1:3" ht="14.25" customHeight="1">
      <c r="A549" s="30">
        <v>129</v>
      </c>
      <c r="C549" s="30">
        <v>50</v>
      </c>
    </row>
    <row r="550" spans="1:3" ht="14.25" customHeight="1">
      <c r="A550" s="30">
        <v>125</v>
      </c>
      <c r="C550" s="30">
        <v>17</v>
      </c>
    </row>
    <row r="551" spans="1:3" ht="14.25" customHeight="1">
      <c r="A551" s="30">
        <v>125</v>
      </c>
      <c r="C551" s="30">
        <v>29</v>
      </c>
    </row>
    <row r="552" spans="1:3" ht="14.25" customHeight="1">
      <c r="A552" s="30">
        <v>85</v>
      </c>
      <c r="C552" s="30">
        <v>105</v>
      </c>
    </row>
    <row r="553" spans="1:3" ht="14.25" customHeight="1">
      <c r="A553" s="30">
        <v>29</v>
      </c>
      <c r="C553" s="30">
        <v>59</v>
      </c>
    </row>
    <row r="554" spans="1:3" ht="14.25" customHeight="1">
      <c r="A554" s="30">
        <v>140</v>
      </c>
      <c r="C554" s="30">
        <v>55</v>
      </c>
    </row>
    <row r="555" spans="1:3" ht="14.25" customHeight="1">
      <c r="A555" s="30">
        <v>110</v>
      </c>
      <c r="C555" s="30">
        <v>34</v>
      </c>
    </row>
    <row r="556" spans="1:3" ht="14.25" customHeight="1">
      <c r="A556" s="30">
        <v>150</v>
      </c>
      <c r="C556" s="30">
        <v>50</v>
      </c>
    </row>
    <row r="557" spans="1:3" ht="14.25" customHeight="1">
      <c r="A557" s="30">
        <v>159</v>
      </c>
      <c r="C557" s="30">
        <v>46</v>
      </c>
    </row>
    <row r="558" spans="1:3" ht="14.25" customHeight="1">
      <c r="A558" s="30">
        <v>175</v>
      </c>
      <c r="C558" s="30">
        <v>45</v>
      </c>
    </row>
    <row r="559" spans="1:3" ht="14.25" customHeight="1">
      <c r="A559" s="30">
        <v>120</v>
      </c>
      <c r="C559" s="30">
        <v>35</v>
      </c>
    </row>
    <row r="560" spans="1:3" ht="14.25" customHeight="1">
      <c r="A560" s="30">
        <v>89</v>
      </c>
      <c r="C560" s="30">
        <v>65</v>
      </c>
    </row>
    <row r="561" spans="1:3" ht="14.25" customHeight="1">
      <c r="A561" s="30">
        <v>150</v>
      </c>
      <c r="C561" s="30">
        <v>80</v>
      </c>
    </row>
    <row r="562" spans="1:3" ht="14.25" customHeight="1">
      <c r="A562" s="30">
        <v>245</v>
      </c>
      <c r="C562" s="30">
        <v>89</v>
      </c>
    </row>
    <row r="563" spans="1:3" ht="14.25" customHeight="1">
      <c r="A563" s="30">
        <v>120</v>
      </c>
      <c r="C563" s="30">
        <v>35</v>
      </c>
    </row>
    <row r="564" spans="1:3" ht="14.25" customHeight="1">
      <c r="A564" s="30">
        <v>115</v>
      </c>
      <c r="C564" s="30">
        <v>20</v>
      </c>
    </row>
    <row r="565" spans="1:3" ht="14.25" customHeight="1">
      <c r="A565" s="30">
        <v>175</v>
      </c>
      <c r="C565" s="30">
        <v>109</v>
      </c>
    </row>
    <row r="566" spans="1:3" ht="14.25" customHeight="1">
      <c r="A566" s="30">
        <v>90</v>
      </c>
      <c r="C566" s="30">
        <v>53</v>
      </c>
    </row>
    <row r="567" spans="1:3" ht="14.25" customHeight="1">
      <c r="A567" s="30">
        <v>55</v>
      </c>
      <c r="C567" s="30">
        <v>75</v>
      </c>
    </row>
    <row r="568" spans="1:3" ht="14.25" customHeight="1">
      <c r="A568" s="30">
        <v>420</v>
      </c>
      <c r="C568" s="30">
        <v>40</v>
      </c>
    </row>
    <row r="569" spans="1:3" ht="14.25" customHeight="1">
      <c r="A569" s="30">
        <v>120</v>
      </c>
      <c r="C569" s="30">
        <v>16</v>
      </c>
    </row>
    <row r="570" spans="1:3" ht="14.25" customHeight="1">
      <c r="A570" s="30">
        <v>85</v>
      </c>
      <c r="C570" s="30">
        <v>70</v>
      </c>
    </row>
    <row r="571" spans="1:3" ht="14.25" customHeight="1">
      <c r="A571" s="30">
        <v>79</v>
      </c>
      <c r="C571" s="30">
        <v>26</v>
      </c>
    </row>
    <row r="572" spans="1:3" ht="14.25" customHeight="1">
      <c r="A572" s="30">
        <v>220</v>
      </c>
      <c r="C572" s="30">
        <v>43</v>
      </c>
    </row>
    <row r="573" spans="1:3" ht="14.25" customHeight="1">
      <c r="A573" s="30">
        <v>195</v>
      </c>
      <c r="C573" s="30">
        <v>129</v>
      </c>
    </row>
    <row r="574" spans="1:3" ht="14.25" customHeight="1">
      <c r="A574" s="30">
        <v>300</v>
      </c>
      <c r="C574" s="30">
        <v>45</v>
      </c>
    </row>
    <row r="575" spans="1:3" ht="14.25" customHeight="1">
      <c r="A575" s="30">
        <v>150</v>
      </c>
      <c r="C575" s="30">
        <v>150</v>
      </c>
    </row>
    <row r="576" spans="1:3" ht="14.25" customHeight="1">
      <c r="A576" s="30">
        <v>179</v>
      </c>
      <c r="C576" s="30">
        <v>47</v>
      </c>
    </row>
    <row r="577" spans="1:3" ht="14.25" customHeight="1">
      <c r="A577" s="30">
        <v>190</v>
      </c>
      <c r="C577" s="30">
        <v>115</v>
      </c>
    </row>
    <row r="578" spans="1:3" ht="14.25" customHeight="1">
      <c r="A578" s="30">
        <v>140</v>
      </c>
      <c r="C578" s="30">
        <v>59</v>
      </c>
    </row>
    <row r="579" spans="1:3" ht="14.25" customHeight="1">
      <c r="A579" s="30">
        <v>240</v>
      </c>
      <c r="C579" s="30">
        <v>105</v>
      </c>
    </row>
    <row r="580" spans="1:3" ht="14.25" customHeight="1">
      <c r="A580" s="30">
        <v>800</v>
      </c>
      <c r="C580" s="30">
        <v>45</v>
      </c>
    </row>
    <row r="581" spans="1:3" ht="14.25" customHeight="1">
      <c r="A581" s="30">
        <v>193</v>
      </c>
      <c r="C581" s="30">
        <v>50</v>
      </c>
    </row>
    <row r="582" spans="1:3" ht="14.25" customHeight="1">
      <c r="A582" s="30">
        <v>250</v>
      </c>
      <c r="C582" s="30">
        <v>90</v>
      </c>
    </row>
    <row r="583" spans="1:3" ht="14.25" customHeight="1">
      <c r="A583" s="30">
        <v>180</v>
      </c>
      <c r="C583" s="30">
        <v>65</v>
      </c>
    </row>
    <row r="584" spans="1:3" ht="14.25" customHeight="1">
      <c r="A584" s="30">
        <v>140</v>
      </c>
      <c r="C584" s="30">
        <v>35</v>
      </c>
    </row>
    <row r="585" spans="1:3" ht="14.25" customHeight="1">
      <c r="A585" s="30">
        <v>200</v>
      </c>
      <c r="C585" s="30">
        <v>59</v>
      </c>
    </row>
    <row r="586" spans="1:3" ht="14.25" customHeight="1">
      <c r="A586" s="30">
        <v>149</v>
      </c>
      <c r="C586" s="30">
        <v>50</v>
      </c>
    </row>
    <row r="587" spans="1:3" ht="14.25" customHeight="1">
      <c r="A587" s="30">
        <v>133</v>
      </c>
      <c r="C587" s="30">
        <v>119</v>
      </c>
    </row>
    <row r="588" spans="1:3" ht="14.25" customHeight="1">
      <c r="A588" s="30">
        <v>109</v>
      </c>
      <c r="C588" s="30">
        <v>18</v>
      </c>
    </row>
    <row r="589" spans="1:3" ht="14.25" customHeight="1">
      <c r="A589" s="30">
        <v>135</v>
      </c>
      <c r="C589" s="30">
        <v>49</v>
      </c>
    </row>
    <row r="590" spans="1:3" ht="14.25" customHeight="1">
      <c r="A590" s="30">
        <v>145</v>
      </c>
      <c r="C590" s="30">
        <v>85</v>
      </c>
    </row>
    <row r="591" spans="1:3" ht="14.25" customHeight="1">
      <c r="A591" s="30">
        <v>175</v>
      </c>
      <c r="C591" s="30">
        <v>81</v>
      </c>
    </row>
    <row r="592" spans="1:3" ht="14.25" customHeight="1">
      <c r="A592" s="30">
        <v>100</v>
      </c>
      <c r="C592" s="30">
        <v>60</v>
      </c>
    </row>
    <row r="593" spans="1:3" ht="14.25" customHeight="1">
      <c r="A593" s="30">
        <v>140</v>
      </c>
      <c r="C593" s="30">
        <v>50</v>
      </c>
    </row>
    <row r="594" spans="1:3" ht="14.25" customHeight="1">
      <c r="A594" s="30">
        <v>80</v>
      </c>
      <c r="C594" s="30">
        <v>59</v>
      </c>
    </row>
    <row r="595" spans="1:3" ht="14.25" customHeight="1">
      <c r="A595" s="30">
        <v>80</v>
      </c>
      <c r="C595" s="30">
        <v>60</v>
      </c>
    </row>
    <row r="596" spans="1:3" ht="14.25" customHeight="1">
      <c r="A596" s="30">
        <v>47</v>
      </c>
      <c r="C596" s="30">
        <v>48</v>
      </c>
    </row>
    <row r="597" spans="1:3" ht="14.25" customHeight="1">
      <c r="A597" s="30">
        <v>180</v>
      </c>
      <c r="C597" s="30">
        <v>60</v>
      </c>
    </row>
    <row r="598" spans="1:3" ht="14.25" customHeight="1">
      <c r="A598" s="30">
        <v>110</v>
      </c>
      <c r="C598" s="30">
        <v>250</v>
      </c>
    </row>
    <row r="599" spans="1:3" ht="14.25" customHeight="1">
      <c r="A599" s="30">
        <v>250</v>
      </c>
      <c r="C599" s="30">
        <v>20</v>
      </c>
    </row>
    <row r="600" spans="1:3" ht="14.25" customHeight="1">
      <c r="A600" s="30">
        <v>100</v>
      </c>
      <c r="C600" s="30">
        <v>135</v>
      </c>
    </row>
    <row r="601" spans="1:3" ht="14.25" customHeight="1">
      <c r="A601" s="30">
        <v>110</v>
      </c>
      <c r="C601" s="30">
        <v>100</v>
      </c>
    </row>
    <row r="602" spans="1:3" ht="14.25" customHeight="1">
      <c r="A602" s="30">
        <v>60</v>
      </c>
      <c r="C602" s="30">
        <v>58</v>
      </c>
    </row>
    <row r="603" spans="1:3" ht="14.25" customHeight="1">
      <c r="A603" s="30">
        <v>315</v>
      </c>
      <c r="C603" s="30">
        <v>59</v>
      </c>
    </row>
    <row r="604" spans="1:3" ht="14.25" customHeight="1">
      <c r="A604" s="30">
        <v>150</v>
      </c>
      <c r="C604" s="30">
        <v>50</v>
      </c>
    </row>
    <row r="605" spans="1:3" ht="14.25" customHeight="1">
      <c r="A605" s="30">
        <v>89</v>
      </c>
      <c r="C605" s="30">
        <v>75</v>
      </c>
    </row>
    <row r="606" spans="1:3" ht="14.25" customHeight="1">
      <c r="A606" s="30">
        <v>120</v>
      </c>
      <c r="C606" s="30">
        <v>60</v>
      </c>
    </row>
    <row r="607" spans="1:3" ht="14.25" customHeight="1">
      <c r="A607" s="30">
        <v>80</v>
      </c>
      <c r="C607" s="30">
        <v>34</v>
      </c>
    </row>
    <row r="608" spans="1:3" ht="14.25" customHeight="1">
      <c r="A608" s="30">
        <v>110</v>
      </c>
      <c r="C608" s="30">
        <v>75</v>
      </c>
    </row>
    <row r="609" spans="1:3" ht="14.25" customHeight="1">
      <c r="A609" s="30">
        <v>125</v>
      </c>
      <c r="C609" s="30">
        <v>60</v>
      </c>
    </row>
    <row r="610" spans="1:3" ht="14.25" customHeight="1">
      <c r="A610" s="30">
        <v>229</v>
      </c>
      <c r="C610" s="30">
        <v>54</v>
      </c>
    </row>
    <row r="611" spans="1:3" ht="14.25" customHeight="1">
      <c r="A611" s="30">
        <v>90</v>
      </c>
      <c r="C611" s="30">
        <v>60</v>
      </c>
    </row>
    <row r="612" spans="1:3" ht="14.25" customHeight="1">
      <c r="A612" s="30">
        <v>145</v>
      </c>
      <c r="C612" s="30">
        <v>13</v>
      </c>
    </row>
    <row r="613" spans="1:3" ht="14.25" customHeight="1">
      <c r="A613" s="30">
        <v>240</v>
      </c>
      <c r="C613" s="30">
        <v>55</v>
      </c>
    </row>
    <row r="614" spans="1:3" ht="14.25" customHeight="1">
      <c r="A614" s="30">
        <v>185</v>
      </c>
      <c r="C614" s="30">
        <v>55</v>
      </c>
    </row>
    <row r="615" spans="1:3" ht="14.25" customHeight="1">
      <c r="A615" s="30">
        <v>149</v>
      </c>
      <c r="C615" s="30">
        <v>100</v>
      </c>
    </row>
    <row r="616" spans="1:3" ht="14.25" customHeight="1">
      <c r="A616" s="30">
        <v>99</v>
      </c>
      <c r="C616" s="30">
        <v>45</v>
      </c>
    </row>
    <row r="617" spans="1:3" ht="14.25" customHeight="1">
      <c r="A617" s="30">
        <v>198</v>
      </c>
      <c r="C617" s="30">
        <v>50</v>
      </c>
    </row>
    <row r="618" spans="1:3" ht="14.25" customHeight="1">
      <c r="A618" s="30">
        <v>239</v>
      </c>
      <c r="C618" s="30">
        <v>75</v>
      </c>
    </row>
    <row r="619" spans="1:3" ht="14.25" customHeight="1">
      <c r="A619" s="30">
        <v>65</v>
      </c>
      <c r="C619" s="30">
        <v>65</v>
      </c>
    </row>
    <row r="620" spans="1:3" ht="14.25" customHeight="1">
      <c r="A620" s="30">
        <v>250</v>
      </c>
      <c r="C620" s="30">
        <v>118</v>
      </c>
    </row>
    <row r="621" spans="1:3" ht="14.25" customHeight="1">
      <c r="A621" s="30">
        <v>150</v>
      </c>
      <c r="C621" s="30">
        <v>250</v>
      </c>
    </row>
    <row r="622" spans="1:3" ht="14.25" customHeight="1">
      <c r="A622" s="30">
        <v>87</v>
      </c>
      <c r="C622" s="30">
        <v>26</v>
      </c>
    </row>
    <row r="623" spans="1:3" ht="14.25" customHeight="1">
      <c r="A623" s="30">
        <v>129</v>
      </c>
      <c r="C623" s="30">
        <v>95</v>
      </c>
    </row>
    <row r="624" spans="1:3" ht="14.25" customHeight="1">
      <c r="A624" s="30">
        <v>59</v>
      </c>
      <c r="C624" s="30">
        <v>55</v>
      </c>
    </row>
    <row r="625" spans="1:3" ht="14.25" customHeight="1">
      <c r="A625" s="30">
        <v>150</v>
      </c>
      <c r="C625" s="30">
        <v>39</v>
      </c>
    </row>
    <row r="626" spans="1:3" ht="14.25" customHeight="1">
      <c r="A626" s="30">
        <v>210</v>
      </c>
      <c r="C626" s="30">
        <v>99</v>
      </c>
    </row>
    <row r="627" spans="1:3" ht="14.25" customHeight="1">
      <c r="A627" s="30">
        <v>255</v>
      </c>
      <c r="C627" s="30">
        <v>120</v>
      </c>
    </row>
    <row r="628" spans="1:3" ht="14.25" customHeight="1">
      <c r="A628" s="30">
        <v>99</v>
      </c>
      <c r="C628" s="30">
        <v>305</v>
      </c>
    </row>
    <row r="629" spans="1:3" ht="14.25" customHeight="1">
      <c r="A629" s="30">
        <v>100</v>
      </c>
      <c r="C629" s="30">
        <v>25</v>
      </c>
    </row>
    <row r="630" spans="1:3" ht="14.25" customHeight="1">
      <c r="A630" s="30">
        <v>399</v>
      </c>
      <c r="C630" s="30">
        <v>45</v>
      </c>
    </row>
    <row r="631" spans="1:3" ht="14.25" customHeight="1">
      <c r="A631" s="30">
        <v>150</v>
      </c>
      <c r="C631" s="30">
        <v>73</v>
      </c>
    </row>
    <row r="632" spans="1:3" ht="14.25" customHeight="1">
      <c r="A632" s="30">
        <v>145</v>
      </c>
      <c r="C632" s="30">
        <v>42</v>
      </c>
    </row>
    <row r="633" spans="1:3" ht="14.25" customHeight="1">
      <c r="A633" s="30">
        <v>295</v>
      </c>
      <c r="C633" s="30">
        <v>15</v>
      </c>
    </row>
    <row r="634" spans="1:3" ht="14.25" customHeight="1">
      <c r="A634" s="30">
        <v>159</v>
      </c>
      <c r="C634" s="30">
        <v>225</v>
      </c>
    </row>
    <row r="635" spans="1:3" ht="14.25" customHeight="1">
      <c r="A635" s="30">
        <v>200</v>
      </c>
      <c r="C635" s="30">
        <v>125</v>
      </c>
    </row>
    <row r="636" spans="1:3" ht="14.25" customHeight="1">
      <c r="A636" s="30">
        <v>139</v>
      </c>
      <c r="C636" s="30">
        <v>28</v>
      </c>
    </row>
    <row r="637" spans="1:3" ht="14.25" customHeight="1">
      <c r="A637" s="30">
        <v>129</v>
      </c>
      <c r="C637" s="30">
        <v>65</v>
      </c>
    </row>
    <row r="638" spans="1:3" ht="14.25" customHeight="1">
      <c r="A638" s="30">
        <v>115</v>
      </c>
      <c r="C638" s="30">
        <v>47</v>
      </c>
    </row>
    <row r="639" spans="1:3" ht="14.25" customHeight="1">
      <c r="A639" s="30">
        <v>138</v>
      </c>
      <c r="C639" s="30">
        <v>60</v>
      </c>
    </row>
    <row r="640" spans="1:3" ht="14.25" customHeight="1">
      <c r="A640" s="30">
        <v>119</v>
      </c>
      <c r="C640" s="30">
        <v>32</v>
      </c>
    </row>
    <row r="641" spans="1:3" ht="14.25" customHeight="1">
      <c r="A641" s="30">
        <v>440</v>
      </c>
      <c r="C641" s="30">
        <v>85</v>
      </c>
    </row>
    <row r="642" spans="1:3" ht="14.25" customHeight="1">
      <c r="A642" s="30">
        <v>175</v>
      </c>
      <c r="C642" s="30">
        <v>45</v>
      </c>
    </row>
    <row r="643" spans="1:3" ht="14.25" customHeight="1">
      <c r="A643" s="30">
        <v>185</v>
      </c>
      <c r="C643" s="30">
        <v>85</v>
      </c>
    </row>
    <row r="644" spans="1:3" ht="14.25" customHeight="1">
      <c r="A644" s="30">
        <v>128</v>
      </c>
      <c r="C644" s="30">
        <v>41</v>
      </c>
    </row>
    <row r="645" spans="1:3" ht="14.25" customHeight="1">
      <c r="A645" s="30">
        <v>195</v>
      </c>
      <c r="C645" s="30">
        <v>31</v>
      </c>
    </row>
    <row r="646" spans="1:3" ht="14.25" customHeight="1">
      <c r="A646" s="30">
        <v>65</v>
      </c>
      <c r="C646" s="30">
        <v>47</v>
      </c>
    </row>
    <row r="647" spans="1:3" ht="14.25" customHeight="1">
      <c r="A647" s="30">
        <v>145</v>
      </c>
      <c r="C647" s="30">
        <v>60</v>
      </c>
    </row>
    <row r="648" spans="1:3" ht="14.25" customHeight="1">
      <c r="A648" s="30">
        <v>85</v>
      </c>
      <c r="C648" s="30">
        <v>70</v>
      </c>
    </row>
    <row r="649" spans="1:3" ht="14.25" customHeight="1">
      <c r="A649" s="30">
        <v>75</v>
      </c>
      <c r="C649" s="30">
        <v>120</v>
      </c>
    </row>
    <row r="650" spans="1:3" ht="14.25" customHeight="1">
      <c r="A650" s="30">
        <v>135</v>
      </c>
      <c r="C650" s="30">
        <v>50</v>
      </c>
    </row>
    <row r="651" spans="1:3" ht="14.25" customHeight="1">
      <c r="A651" s="30">
        <v>229</v>
      </c>
      <c r="C651" s="30">
        <v>66</v>
      </c>
    </row>
    <row r="652" spans="1:3" ht="14.25" customHeight="1">
      <c r="A652" s="30">
        <v>115</v>
      </c>
      <c r="C652" s="30">
        <v>90</v>
      </c>
    </row>
    <row r="653" spans="1:3" ht="14.25" customHeight="1">
      <c r="A653" s="30">
        <v>70</v>
      </c>
      <c r="C653" s="30">
        <v>40</v>
      </c>
    </row>
    <row r="654" spans="1:3" ht="14.25" customHeight="1">
      <c r="A654" s="30">
        <v>160</v>
      </c>
      <c r="C654" s="30">
        <v>130</v>
      </c>
    </row>
    <row r="655" spans="1:3" ht="14.25" customHeight="1">
      <c r="A655" s="30">
        <v>95</v>
      </c>
      <c r="C655" s="30">
        <v>35</v>
      </c>
    </row>
    <row r="656" spans="1:3" ht="14.25" customHeight="1">
      <c r="A656" s="30">
        <v>130</v>
      </c>
      <c r="C656" s="30">
        <v>60</v>
      </c>
    </row>
    <row r="657" spans="1:3" ht="14.25" customHeight="1">
      <c r="A657" s="30">
        <v>95</v>
      </c>
      <c r="C657" s="30">
        <v>46</v>
      </c>
    </row>
    <row r="658" spans="1:3" ht="14.25" customHeight="1">
      <c r="A658" s="30">
        <v>220</v>
      </c>
      <c r="C658" s="30">
        <v>75</v>
      </c>
    </row>
    <row r="659" spans="1:3" ht="14.25" customHeight="1">
      <c r="A659" s="30">
        <v>275</v>
      </c>
      <c r="C659" s="30">
        <v>39</v>
      </c>
    </row>
    <row r="660" spans="1:3" ht="14.25" customHeight="1">
      <c r="A660" s="30">
        <v>240</v>
      </c>
      <c r="C660" s="30">
        <v>90</v>
      </c>
    </row>
    <row r="661" spans="1:3" ht="14.25" customHeight="1">
      <c r="A661" s="30">
        <v>100</v>
      </c>
      <c r="C661" s="30">
        <v>100</v>
      </c>
    </row>
    <row r="662" spans="1:3" ht="14.25" customHeight="1">
      <c r="A662" s="30">
        <v>349</v>
      </c>
      <c r="C662" s="30">
        <v>50</v>
      </c>
    </row>
    <row r="663" spans="1:3" ht="14.25" customHeight="1">
      <c r="A663" s="30">
        <v>95</v>
      </c>
      <c r="C663" s="30">
        <v>85</v>
      </c>
    </row>
    <row r="664" spans="1:3" ht="14.25" customHeight="1">
      <c r="A664" s="30">
        <v>81</v>
      </c>
      <c r="C664" s="30">
        <v>65</v>
      </c>
    </row>
    <row r="665" spans="1:3" ht="14.25" customHeight="1">
      <c r="A665" s="30">
        <v>169</v>
      </c>
      <c r="C665" s="30">
        <v>155</v>
      </c>
    </row>
    <row r="666" spans="1:3" ht="14.25" customHeight="1">
      <c r="A666" s="30">
        <v>76</v>
      </c>
      <c r="C666" s="30">
        <v>125</v>
      </c>
    </row>
    <row r="667" spans="1:3" ht="14.25" customHeight="1">
      <c r="A667" s="30">
        <v>38</v>
      </c>
      <c r="C667" s="30">
        <v>155</v>
      </c>
    </row>
    <row r="668" spans="1:3" ht="14.25" customHeight="1">
      <c r="A668" s="30">
        <v>225</v>
      </c>
      <c r="C668" s="30">
        <v>60</v>
      </c>
    </row>
    <row r="669" spans="1:3" ht="14.25" customHeight="1">
      <c r="A669" s="30">
        <v>109</v>
      </c>
      <c r="C669" s="30">
        <v>56</v>
      </c>
    </row>
    <row r="670" spans="1:3" ht="14.25" customHeight="1">
      <c r="A670" s="30">
        <v>114</v>
      </c>
      <c r="C670" s="30">
        <v>155</v>
      </c>
    </row>
    <row r="671" spans="1:3" ht="14.25" customHeight="1">
      <c r="A671" s="30">
        <v>55</v>
      </c>
      <c r="C671" s="30">
        <v>125</v>
      </c>
    </row>
    <row r="672" spans="1:3" ht="14.25" customHeight="1">
      <c r="A672" s="30">
        <v>80</v>
      </c>
      <c r="C672" s="30">
        <v>99</v>
      </c>
    </row>
    <row r="673" spans="1:3" ht="14.25" customHeight="1">
      <c r="A673" s="30">
        <v>84</v>
      </c>
      <c r="C673" s="30">
        <v>35</v>
      </c>
    </row>
    <row r="674" spans="1:3" ht="14.25" customHeight="1">
      <c r="A674" s="30">
        <v>250</v>
      </c>
      <c r="C674" s="30">
        <v>75</v>
      </c>
    </row>
    <row r="675" spans="1:3" ht="14.25" customHeight="1">
      <c r="A675" s="30">
        <v>79</v>
      </c>
      <c r="C675" s="30">
        <v>50</v>
      </c>
    </row>
    <row r="676" spans="1:3" ht="14.25" customHeight="1">
      <c r="A676" s="30">
        <v>300</v>
      </c>
      <c r="C676" s="30">
        <v>100</v>
      </c>
    </row>
    <row r="677" spans="1:3" ht="14.25" customHeight="1">
      <c r="A677" s="30">
        <v>400</v>
      </c>
      <c r="C677" s="30">
        <v>60</v>
      </c>
    </row>
    <row r="678" spans="1:3" ht="14.25" customHeight="1">
      <c r="A678" s="30">
        <v>295</v>
      </c>
      <c r="C678" s="30">
        <v>100</v>
      </c>
    </row>
    <row r="679" spans="1:3" ht="14.25" customHeight="1">
      <c r="A679" s="30">
        <v>125</v>
      </c>
      <c r="C679" s="30">
        <v>59</v>
      </c>
    </row>
    <row r="680" spans="1:3" ht="14.25" customHeight="1">
      <c r="A680" s="30">
        <v>145</v>
      </c>
      <c r="C680" s="30">
        <v>99</v>
      </c>
    </row>
    <row r="681" spans="1:3" ht="14.25" customHeight="1">
      <c r="A681" s="30">
        <v>109</v>
      </c>
      <c r="C681" s="30">
        <v>90</v>
      </c>
    </row>
    <row r="682" spans="1:3" ht="14.25" customHeight="1">
      <c r="A682" s="30">
        <v>133</v>
      </c>
      <c r="C682" s="30">
        <v>45</v>
      </c>
    </row>
    <row r="683" spans="1:3" ht="14.25" customHeight="1">
      <c r="A683" s="30">
        <v>250</v>
      </c>
      <c r="C683" s="30">
        <v>60</v>
      </c>
    </row>
    <row r="684" spans="1:3" ht="14.25" customHeight="1">
      <c r="A684" s="30">
        <v>99</v>
      </c>
      <c r="C684" s="30">
        <v>100</v>
      </c>
    </row>
    <row r="685" spans="1:3" ht="14.25" customHeight="1">
      <c r="A685" s="30">
        <v>59</v>
      </c>
      <c r="C685" s="30">
        <v>40</v>
      </c>
    </row>
    <row r="686" spans="1:3" ht="14.25" customHeight="1">
      <c r="A686" s="30">
        <v>115</v>
      </c>
      <c r="C686" s="30">
        <v>60</v>
      </c>
    </row>
    <row r="687" spans="1:3" ht="14.25" customHeight="1">
      <c r="A687" s="30">
        <v>210</v>
      </c>
      <c r="C687" s="30">
        <v>99</v>
      </c>
    </row>
    <row r="688" spans="1:3" ht="14.25" customHeight="1">
      <c r="A688" s="30">
        <v>119</v>
      </c>
      <c r="C688" s="30">
        <v>45</v>
      </c>
    </row>
    <row r="689" spans="1:3" ht="14.25" customHeight="1">
      <c r="A689" s="30">
        <v>125</v>
      </c>
      <c r="C689" s="30">
        <v>49</v>
      </c>
    </row>
    <row r="690" spans="1:3" ht="14.25" customHeight="1">
      <c r="A690" s="30">
        <v>57</v>
      </c>
      <c r="C690" s="30">
        <v>90</v>
      </c>
    </row>
    <row r="691" spans="1:3" ht="14.25" customHeight="1">
      <c r="A691" s="30">
        <v>132</v>
      </c>
      <c r="C691" s="30">
        <v>99</v>
      </c>
    </row>
    <row r="692" spans="1:3" ht="14.25" customHeight="1">
      <c r="A692" s="30">
        <v>125</v>
      </c>
      <c r="C692" s="30">
        <v>60</v>
      </c>
    </row>
    <row r="693" spans="1:3" ht="14.25" customHeight="1">
      <c r="A693" s="30">
        <v>120</v>
      </c>
      <c r="C693" s="30">
        <v>80</v>
      </c>
    </row>
    <row r="694" spans="1:3" ht="14.25" customHeight="1">
      <c r="A694" s="30">
        <v>150</v>
      </c>
      <c r="C694" s="30">
        <v>68</v>
      </c>
    </row>
    <row r="695" spans="1:3" ht="14.25" customHeight="1">
      <c r="A695" s="30">
        <v>170</v>
      </c>
      <c r="C695" s="30">
        <v>42</v>
      </c>
    </row>
    <row r="696" spans="1:3" ht="14.25" customHeight="1">
      <c r="A696" s="30">
        <v>140</v>
      </c>
      <c r="C696" s="30">
        <v>80</v>
      </c>
    </row>
    <row r="697" spans="1:3" ht="14.25" customHeight="1">
      <c r="A697" s="30">
        <v>110</v>
      </c>
      <c r="C697" s="30">
        <v>50</v>
      </c>
    </row>
    <row r="698" spans="1:3" ht="14.25" customHeight="1">
      <c r="A698" s="30">
        <v>250</v>
      </c>
      <c r="C698" s="30">
        <v>25</v>
      </c>
    </row>
    <row r="699" spans="1:3" ht="14.25" customHeight="1">
      <c r="A699" s="30">
        <v>189</v>
      </c>
      <c r="C699" s="30">
        <v>22</v>
      </c>
    </row>
    <row r="700" spans="1:3" ht="14.25" customHeight="1">
      <c r="A700" s="30">
        <v>109</v>
      </c>
      <c r="C700" s="30">
        <v>55</v>
      </c>
    </row>
    <row r="701" spans="1:3" ht="14.25" customHeight="1">
      <c r="A701" s="30">
        <v>94</v>
      </c>
      <c r="C701" s="30">
        <v>49</v>
      </c>
    </row>
    <row r="702" spans="1:3" ht="14.25" customHeight="1">
      <c r="A702" s="30">
        <v>69</v>
      </c>
      <c r="C702" s="30">
        <v>75</v>
      </c>
    </row>
    <row r="703" spans="1:3" ht="14.25" customHeight="1">
      <c r="A703" s="30">
        <v>89</v>
      </c>
      <c r="C703" s="30">
        <v>150</v>
      </c>
    </row>
    <row r="704" spans="1:3" ht="14.25" customHeight="1">
      <c r="A704" s="30">
        <v>89</v>
      </c>
      <c r="C704" s="30">
        <v>59</v>
      </c>
    </row>
    <row r="705" spans="1:3" ht="14.25" customHeight="1">
      <c r="A705" s="30">
        <v>240</v>
      </c>
      <c r="C705" s="30">
        <v>110</v>
      </c>
    </row>
    <row r="706" spans="1:3" ht="14.25" customHeight="1">
      <c r="A706" s="30">
        <v>125</v>
      </c>
      <c r="C706" s="30">
        <v>70</v>
      </c>
    </row>
    <row r="707" spans="1:3" ht="14.25" customHeight="1">
      <c r="A707" s="30">
        <v>130</v>
      </c>
      <c r="C707" s="30">
        <v>75</v>
      </c>
    </row>
    <row r="708" spans="1:3" ht="14.25" customHeight="1">
      <c r="A708" s="30">
        <v>225</v>
      </c>
      <c r="C708" s="30">
        <v>65</v>
      </c>
    </row>
    <row r="709" spans="1:3" ht="14.25" customHeight="1">
      <c r="A709" s="30">
        <v>105</v>
      </c>
      <c r="C709" s="30">
        <v>59</v>
      </c>
    </row>
    <row r="710" spans="1:3" ht="14.25" customHeight="1">
      <c r="A710" s="30">
        <v>200</v>
      </c>
      <c r="C710" s="30">
        <v>56</v>
      </c>
    </row>
    <row r="711" spans="1:3" ht="14.25" customHeight="1">
      <c r="A711" s="30">
        <v>110</v>
      </c>
      <c r="C711" s="30">
        <v>75</v>
      </c>
    </row>
    <row r="712" spans="1:3" ht="14.25" customHeight="1">
      <c r="A712" s="30">
        <v>399</v>
      </c>
      <c r="C712" s="30">
        <v>70</v>
      </c>
    </row>
    <row r="713" spans="1:3" ht="14.25" customHeight="1">
      <c r="A713" s="30">
        <v>225</v>
      </c>
      <c r="C713" s="30">
        <v>125</v>
      </c>
    </row>
    <row r="714" spans="1:3" ht="14.25" customHeight="1">
      <c r="A714" s="30">
        <v>172</v>
      </c>
      <c r="C714" s="30">
        <v>27</v>
      </c>
    </row>
    <row r="715" spans="1:3" ht="14.25" customHeight="1">
      <c r="A715" s="30">
        <v>280</v>
      </c>
      <c r="C715" s="30">
        <v>100</v>
      </c>
    </row>
    <row r="716" spans="1:3" ht="14.25" customHeight="1">
      <c r="A716" s="30">
        <v>200</v>
      </c>
      <c r="C716" s="30">
        <v>49</v>
      </c>
    </row>
    <row r="717" spans="1:3" ht="14.25" customHeight="1">
      <c r="A717" s="30">
        <v>100</v>
      </c>
      <c r="C717" s="30">
        <v>23</v>
      </c>
    </row>
    <row r="718" spans="1:3" ht="14.25" customHeight="1">
      <c r="A718" s="30">
        <v>120</v>
      </c>
      <c r="C718" s="30">
        <v>95</v>
      </c>
    </row>
    <row r="719" spans="1:3" ht="14.25" customHeight="1">
      <c r="A719" s="30">
        <v>200</v>
      </c>
      <c r="C719" s="30">
        <v>85</v>
      </c>
    </row>
    <row r="720" spans="1:3" ht="14.25" customHeight="1">
      <c r="A720" s="30">
        <v>125</v>
      </c>
      <c r="C720" s="30">
        <v>65</v>
      </c>
    </row>
    <row r="721" spans="1:3" ht="14.25" customHeight="1">
      <c r="A721" s="30">
        <v>376</v>
      </c>
      <c r="C721" s="30">
        <v>80</v>
      </c>
    </row>
    <row r="722" spans="1:3" ht="14.25" customHeight="1">
      <c r="A722" s="30">
        <v>130</v>
      </c>
      <c r="C722" s="30">
        <v>60</v>
      </c>
    </row>
    <row r="723" spans="1:3" ht="14.25" customHeight="1">
      <c r="A723" s="30">
        <v>475</v>
      </c>
      <c r="C723" s="30">
        <v>129</v>
      </c>
    </row>
    <row r="724" spans="1:3" ht="14.25" customHeight="1">
      <c r="A724" s="30">
        <v>150</v>
      </c>
      <c r="C724" s="30">
        <v>58</v>
      </c>
    </row>
    <row r="725" spans="1:3" ht="14.25" customHeight="1">
      <c r="A725" s="30">
        <v>250</v>
      </c>
      <c r="C725" s="30">
        <v>28</v>
      </c>
    </row>
    <row r="726" spans="1:3" ht="14.25" customHeight="1">
      <c r="A726" s="30">
        <v>95</v>
      </c>
      <c r="C726" s="30">
        <v>100</v>
      </c>
    </row>
    <row r="727" spans="1:3" ht="14.25" customHeight="1">
      <c r="A727" s="30">
        <v>180</v>
      </c>
      <c r="C727" s="30">
        <v>70</v>
      </c>
    </row>
    <row r="728" spans="1:3" ht="14.25" customHeight="1">
      <c r="A728" s="30">
        <v>275</v>
      </c>
      <c r="C728" s="30">
        <v>47</v>
      </c>
    </row>
    <row r="729" spans="1:3" ht="14.25" customHeight="1">
      <c r="A729" s="30">
        <v>260</v>
      </c>
      <c r="C729" s="30">
        <v>60</v>
      </c>
    </row>
    <row r="730" spans="1:3" ht="14.25" customHeight="1">
      <c r="A730" s="30">
        <v>80</v>
      </c>
      <c r="C730" s="30">
        <v>90</v>
      </c>
    </row>
    <row r="731" spans="1:3" ht="14.25" customHeight="1">
      <c r="A731" s="30">
        <v>69</v>
      </c>
      <c r="C731" s="30">
        <v>15</v>
      </c>
    </row>
    <row r="732" spans="1:3" ht="14.25" customHeight="1">
      <c r="A732" s="30">
        <v>210</v>
      </c>
      <c r="C732" s="30">
        <v>112</v>
      </c>
    </row>
    <row r="733" spans="1:3" ht="14.25" customHeight="1">
      <c r="A733" s="30">
        <v>275</v>
      </c>
      <c r="C733" s="30">
        <v>59</v>
      </c>
    </row>
    <row r="734" spans="1:3" ht="14.25" customHeight="1">
      <c r="A734" s="30">
        <v>249</v>
      </c>
      <c r="C734" s="30">
        <v>151</v>
      </c>
    </row>
    <row r="735" spans="1:3" ht="14.25" customHeight="1">
      <c r="A735" s="30">
        <v>99</v>
      </c>
      <c r="C735" s="30">
        <v>180</v>
      </c>
    </row>
    <row r="736" spans="1:3" ht="14.25" customHeight="1">
      <c r="A736" s="30">
        <v>99</v>
      </c>
      <c r="C736" s="30">
        <v>55</v>
      </c>
    </row>
    <row r="737" spans="1:3" ht="14.25" customHeight="1">
      <c r="A737" s="30">
        <v>115</v>
      </c>
      <c r="C737" s="30">
        <v>69</v>
      </c>
    </row>
    <row r="738" spans="1:3" ht="14.25" customHeight="1">
      <c r="A738" s="30">
        <v>175</v>
      </c>
      <c r="C738" s="30">
        <v>130</v>
      </c>
    </row>
    <row r="739" spans="1:3" ht="14.25" customHeight="1">
      <c r="A739" s="30">
        <v>300</v>
      </c>
      <c r="C739" s="30">
        <v>52</v>
      </c>
    </row>
    <row r="740" spans="1:3" ht="14.25" customHeight="1">
      <c r="A740" s="30">
        <v>119</v>
      </c>
      <c r="C740" s="30">
        <v>75</v>
      </c>
    </row>
    <row r="741" spans="1:3" ht="14.25" customHeight="1">
      <c r="A741" s="30">
        <v>145</v>
      </c>
      <c r="C741" s="30">
        <v>65</v>
      </c>
    </row>
    <row r="742" spans="1:3" ht="14.25" customHeight="1">
      <c r="A742" s="30">
        <v>90</v>
      </c>
      <c r="C742" s="30">
        <v>25</v>
      </c>
    </row>
    <row r="743" spans="1:3" ht="14.25" customHeight="1">
      <c r="A743" s="30">
        <v>250</v>
      </c>
      <c r="C743" s="30">
        <v>65</v>
      </c>
    </row>
    <row r="744" spans="1:3" ht="14.25" customHeight="1">
      <c r="A744" s="30">
        <v>96</v>
      </c>
      <c r="C744" s="30">
        <v>35</v>
      </c>
    </row>
    <row r="745" spans="1:3" ht="14.25" customHeight="1">
      <c r="A745" s="30">
        <v>225</v>
      </c>
      <c r="C745" s="30">
        <v>50</v>
      </c>
    </row>
    <row r="746" spans="1:3" ht="14.25" customHeight="1">
      <c r="A746" s="30">
        <v>346</v>
      </c>
      <c r="C746" s="30">
        <v>245</v>
      </c>
    </row>
    <row r="747" spans="1:3" ht="14.25" customHeight="1">
      <c r="A747" s="30">
        <v>85</v>
      </c>
      <c r="C747" s="30">
        <v>175</v>
      </c>
    </row>
    <row r="748" spans="1:3" ht="14.25" customHeight="1">
      <c r="A748" s="30">
        <v>157</v>
      </c>
      <c r="C748" s="30">
        <v>35</v>
      </c>
    </row>
    <row r="749" spans="1:3" ht="14.25" customHeight="1">
      <c r="A749" s="30">
        <v>125</v>
      </c>
      <c r="C749" s="30">
        <v>135</v>
      </c>
    </row>
    <row r="750" spans="1:3" ht="14.25" customHeight="1">
      <c r="A750" s="30">
        <v>200</v>
      </c>
      <c r="C750" s="30">
        <v>150</v>
      </c>
    </row>
    <row r="751" spans="1:3" ht="14.25" customHeight="1">
      <c r="A751" s="30">
        <v>95</v>
      </c>
      <c r="C751" s="30">
        <v>80</v>
      </c>
    </row>
    <row r="752" spans="1:3" ht="14.25" customHeight="1">
      <c r="A752" s="30">
        <v>125</v>
      </c>
      <c r="C752" s="30">
        <v>129</v>
      </c>
    </row>
    <row r="753" spans="1:3" ht="14.25" customHeight="1">
      <c r="A753" s="30">
        <v>75</v>
      </c>
      <c r="C753" s="30">
        <v>150</v>
      </c>
    </row>
    <row r="754" spans="1:3" ht="14.25" customHeight="1">
      <c r="A754" s="30">
        <v>100</v>
      </c>
      <c r="C754" s="30">
        <v>89</v>
      </c>
    </row>
    <row r="755" spans="1:3" ht="14.25" customHeight="1">
      <c r="A755" s="30">
        <v>180</v>
      </c>
      <c r="C755" s="30">
        <v>35</v>
      </c>
    </row>
    <row r="756" spans="1:3" ht="14.25" customHeight="1">
      <c r="A756" s="30">
        <v>300</v>
      </c>
      <c r="C756" s="30">
        <v>50</v>
      </c>
    </row>
    <row r="757" spans="1:3" ht="14.25" customHeight="1">
      <c r="A757" s="30">
        <v>175</v>
      </c>
      <c r="C757" s="30">
        <v>185</v>
      </c>
    </row>
    <row r="758" spans="1:3" ht="14.25" customHeight="1">
      <c r="A758" s="30">
        <v>125</v>
      </c>
      <c r="C758" s="30">
        <v>86</v>
      </c>
    </row>
    <row r="759" spans="1:3" ht="14.25" customHeight="1">
      <c r="A759" s="30">
        <v>542</v>
      </c>
      <c r="C759" s="30">
        <v>85</v>
      </c>
    </row>
    <row r="760" spans="1:3" ht="14.25" customHeight="1">
      <c r="A760" s="30">
        <v>70</v>
      </c>
      <c r="C760" s="30">
        <v>69</v>
      </c>
    </row>
    <row r="761" spans="1:3" ht="14.25" customHeight="1">
      <c r="A761" s="30">
        <v>120</v>
      </c>
      <c r="C761" s="30">
        <v>80</v>
      </c>
    </row>
    <row r="762" spans="1:3" ht="14.25" customHeight="1">
      <c r="A762" s="30">
        <v>70</v>
      </c>
      <c r="C762" s="30">
        <v>32</v>
      </c>
    </row>
    <row r="763" spans="1:3" ht="14.25" customHeight="1">
      <c r="A763" s="30">
        <v>114</v>
      </c>
      <c r="C763" s="30">
        <v>150</v>
      </c>
    </row>
    <row r="764" spans="1:3" ht="14.25" customHeight="1">
      <c r="A764" s="30">
        <v>75</v>
      </c>
      <c r="C764" s="30">
        <v>53</v>
      </c>
    </row>
    <row r="765" spans="1:3" ht="14.25" customHeight="1">
      <c r="A765" s="30">
        <v>55</v>
      </c>
      <c r="C765" s="30">
        <v>49</v>
      </c>
    </row>
    <row r="766" spans="1:3" ht="14.25" customHeight="1">
      <c r="A766" s="30">
        <v>86</v>
      </c>
      <c r="C766" s="30">
        <v>75</v>
      </c>
    </row>
    <row r="767" spans="1:3" ht="14.25" customHeight="1">
      <c r="A767" s="30">
        <v>85</v>
      </c>
      <c r="C767" s="30">
        <v>51</v>
      </c>
    </row>
    <row r="768" spans="1:3" ht="14.25" customHeight="1">
      <c r="A768" s="30">
        <v>98</v>
      </c>
      <c r="C768" s="30">
        <v>90</v>
      </c>
    </row>
    <row r="769" spans="1:3" ht="14.25" customHeight="1">
      <c r="A769" s="30">
        <v>150</v>
      </c>
      <c r="C769" s="30">
        <v>55</v>
      </c>
    </row>
    <row r="770" spans="1:3" ht="14.25" customHeight="1">
      <c r="A770" s="30">
        <v>85</v>
      </c>
      <c r="C770" s="30">
        <v>64</v>
      </c>
    </row>
    <row r="771" spans="1:3" ht="14.25" customHeight="1">
      <c r="A771" s="30">
        <v>150</v>
      </c>
      <c r="C771" s="30">
        <v>90</v>
      </c>
    </row>
    <row r="772" spans="1:3" ht="14.25" customHeight="1">
      <c r="A772" s="30">
        <v>250</v>
      </c>
      <c r="C772" s="30">
        <v>60</v>
      </c>
    </row>
    <row r="773" spans="1:3" ht="14.25" customHeight="1">
      <c r="A773" s="30">
        <v>40</v>
      </c>
      <c r="C773" s="30">
        <v>85</v>
      </c>
    </row>
    <row r="774" spans="1:3" ht="14.25" customHeight="1">
      <c r="A774" s="30">
        <v>200</v>
      </c>
      <c r="C774" s="30">
        <v>80</v>
      </c>
    </row>
    <row r="775" spans="1:3" ht="14.25" customHeight="1">
      <c r="A775" s="30">
        <v>260</v>
      </c>
      <c r="C775" s="30">
        <v>50</v>
      </c>
    </row>
    <row r="776" spans="1:3" ht="14.25" customHeight="1">
      <c r="A776" s="30">
        <v>200</v>
      </c>
      <c r="C776" s="30">
        <v>45</v>
      </c>
    </row>
    <row r="777" spans="1:3" ht="14.25" customHeight="1">
      <c r="A777" s="30">
        <v>93</v>
      </c>
      <c r="C777" s="30">
        <v>30</v>
      </c>
    </row>
    <row r="778" spans="1:3" ht="14.25" customHeight="1">
      <c r="A778" s="30">
        <v>140</v>
      </c>
      <c r="C778" s="30">
        <v>37</v>
      </c>
    </row>
    <row r="779" spans="1:3" ht="14.25" customHeight="1">
      <c r="A779" s="30">
        <v>92</v>
      </c>
      <c r="C779" s="30">
        <v>60</v>
      </c>
    </row>
    <row r="780" spans="1:3" ht="14.25" customHeight="1">
      <c r="A780" s="30">
        <v>199</v>
      </c>
      <c r="C780" s="30">
        <v>105</v>
      </c>
    </row>
    <row r="781" spans="1:3" ht="14.25" customHeight="1">
      <c r="A781" s="30">
        <v>125</v>
      </c>
      <c r="C781" s="30">
        <v>105</v>
      </c>
    </row>
    <row r="782" spans="1:3" ht="14.25" customHeight="1">
      <c r="A782" s="30">
        <v>110</v>
      </c>
      <c r="C782" s="30">
        <v>85</v>
      </c>
    </row>
    <row r="783" spans="1:3" ht="14.25" customHeight="1">
      <c r="A783" s="30">
        <v>99</v>
      </c>
      <c r="C783" s="30">
        <v>30</v>
      </c>
    </row>
    <row r="784" spans="1:3" ht="14.25" customHeight="1">
      <c r="A784" s="30">
        <v>69</v>
      </c>
      <c r="C784" s="30">
        <v>95</v>
      </c>
    </row>
    <row r="785" spans="1:3" ht="14.25" customHeight="1">
      <c r="A785" s="30">
        <v>385</v>
      </c>
      <c r="C785" s="30">
        <v>44</v>
      </c>
    </row>
    <row r="786" spans="1:3" ht="14.25" customHeight="1">
      <c r="A786" s="30">
        <v>89</v>
      </c>
      <c r="C786" s="30">
        <v>90</v>
      </c>
    </row>
    <row r="787" spans="1:3" ht="14.25" customHeight="1">
      <c r="A787" s="30">
        <v>250</v>
      </c>
      <c r="C787" s="30">
        <v>55</v>
      </c>
    </row>
    <row r="788" spans="1:3" ht="14.25" customHeight="1">
      <c r="A788" s="30">
        <v>325</v>
      </c>
      <c r="C788" s="30">
        <v>41</v>
      </c>
    </row>
    <row r="789" spans="1:3" ht="14.25" customHeight="1">
      <c r="A789" s="30">
        <v>169</v>
      </c>
      <c r="C789" s="30">
        <v>109</v>
      </c>
    </row>
    <row r="790" spans="1:3" ht="14.25" customHeight="1">
      <c r="A790" s="30">
        <v>195</v>
      </c>
      <c r="C790" s="30">
        <v>110</v>
      </c>
    </row>
    <row r="791" spans="1:3" ht="14.25" customHeight="1">
      <c r="A791" s="30">
        <v>149</v>
      </c>
      <c r="C791" s="30">
        <v>350</v>
      </c>
    </row>
    <row r="792" spans="1:3" ht="14.25" customHeight="1">
      <c r="A792" s="30">
        <v>145</v>
      </c>
      <c r="C792" s="30">
        <v>35</v>
      </c>
    </row>
    <row r="793" spans="1:3" ht="14.25" customHeight="1">
      <c r="A793" s="30">
        <v>124</v>
      </c>
      <c r="C793" s="30">
        <v>50</v>
      </c>
    </row>
    <row r="794" spans="1:3" ht="14.25" customHeight="1">
      <c r="A794" s="30">
        <v>180</v>
      </c>
      <c r="C794" s="30">
        <v>81</v>
      </c>
    </row>
    <row r="795" spans="1:3" ht="14.25" customHeight="1">
      <c r="A795" s="30">
        <v>183</v>
      </c>
      <c r="C795" s="30">
        <v>180</v>
      </c>
    </row>
    <row r="796" spans="1:3" ht="14.25" customHeight="1">
      <c r="A796" s="30">
        <v>95</v>
      </c>
      <c r="C796" s="30">
        <v>45</v>
      </c>
    </row>
    <row r="797" spans="1:3" ht="14.25" customHeight="1">
      <c r="A797" s="30">
        <v>70</v>
      </c>
      <c r="C797" s="30">
        <v>19</v>
      </c>
    </row>
    <row r="798" spans="1:3" ht="14.25" customHeight="1">
      <c r="A798" s="30">
        <v>105</v>
      </c>
      <c r="C798" s="30">
        <v>65</v>
      </c>
    </row>
    <row r="799" spans="1:3" ht="14.25" customHeight="1">
      <c r="A799" s="30">
        <v>58</v>
      </c>
      <c r="C799" s="30">
        <v>70</v>
      </c>
    </row>
    <row r="800" spans="1:3" ht="14.25" customHeight="1">
      <c r="A800" s="30">
        <v>75</v>
      </c>
      <c r="C800" s="30">
        <v>72</v>
      </c>
    </row>
    <row r="801" spans="1:3" ht="14.25" customHeight="1">
      <c r="A801" s="30">
        <v>100</v>
      </c>
      <c r="C801" s="30">
        <v>50</v>
      </c>
    </row>
    <row r="802" spans="1:3" ht="14.25" customHeight="1">
      <c r="A802" s="30">
        <v>110</v>
      </c>
      <c r="C802" s="30">
        <v>110</v>
      </c>
    </row>
    <row r="803" spans="1:3" ht="14.25" customHeight="1">
      <c r="A803" s="30">
        <v>160</v>
      </c>
      <c r="C803" s="30">
        <v>135</v>
      </c>
    </row>
    <row r="804" spans="1:3" ht="14.25" customHeight="1">
      <c r="A804" s="30">
        <v>199</v>
      </c>
      <c r="C804" s="30">
        <v>45</v>
      </c>
    </row>
    <row r="805" spans="1:3" ht="14.25" customHeight="1">
      <c r="A805" s="30">
        <v>250</v>
      </c>
      <c r="C805" s="30">
        <v>32</v>
      </c>
    </row>
    <row r="806" spans="1:3" ht="14.25" customHeight="1">
      <c r="A806" s="30">
        <v>220</v>
      </c>
      <c r="C806" s="30">
        <v>135</v>
      </c>
    </row>
    <row r="807" spans="1:3" ht="14.25" customHeight="1">
      <c r="A807" s="30">
        <v>300</v>
      </c>
      <c r="C807" s="30">
        <v>45</v>
      </c>
    </row>
    <row r="808" spans="1:3" ht="14.25" customHeight="1">
      <c r="A808" s="30">
        <v>115</v>
      </c>
      <c r="C808" s="30">
        <v>60</v>
      </c>
    </row>
    <row r="809" spans="1:3" ht="14.25" customHeight="1">
      <c r="A809" s="30">
        <v>130</v>
      </c>
      <c r="C809" s="30">
        <v>350</v>
      </c>
    </row>
    <row r="810" spans="1:3" ht="14.25" customHeight="1">
      <c r="A810" s="30">
        <v>250</v>
      </c>
      <c r="C810" s="30">
        <v>74</v>
      </c>
    </row>
    <row r="811" spans="1:3" ht="14.25" customHeight="1">
      <c r="A811" s="30">
        <v>295</v>
      </c>
      <c r="C811" s="30">
        <v>28</v>
      </c>
    </row>
    <row r="812" spans="1:3" ht="14.25" customHeight="1">
      <c r="A812" s="30">
        <v>120</v>
      </c>
      <c r="C812" s="30">
        <v>75</v>
      </c>
    </row>
    <row r="813" spans="1:3" ht="14.25" customHeight="1">
      <c r="A813" s="30">
        <v>125</v>
      </c>
      <c r="C813" s="30">
        <v>35</v>
      </c>
    </row>
    <row r="814" spans="1:3" ht="14.25" customHeight="1">
      <c r="A814" s="30">
        <v>88</v>
      </c>
      <c r="C814" s="30">
        <v>160</v>
      </c>
    </row>
    <row r="815" spans="1:3" ht="14.25" customHeight="1">
      <c r="A815" s="30">
        <v>80</v>
      </c>
      <c r="C815" s="30">
        <v>80</v>
      </c>
    </row>
    <row r="816" spans="1:3" ht="14.25" customHeight="1">
      <c r="A816" s="30">
        <v>120</v>
      </c>
      <c r="C816" s="30">
        <v>112</v>
      </c>
    </row>
    <row r="817" spans="1:3" ht="14.25" customHeight="1">
      <c r="A817" s="30">
        <v>147</v>
      </c>
      <c r="C817" s="30">
        <v>43</v>
      </c>
    </row>
    <row r="818" spans="1:3" ht="14.25" customHeight="1">
      <c r="A818" s="30">
        <v>150</v>
      </c>
      <c r="C818" s="30">
        <v>80</v>
      </c>
    </row>
    <row r="819" spans="1:3" ht="14.25" customHeight="1">
      <c r="A819" s="30">
        <v>80</v>
      </c>
      <c r="C819" s="30">
        <v>37</v>
      </c>
    </row>
    <row r="820" spans="1:3" ht="14.25" customHeight="1">
      <c r="A820" s="30">
        <v>229</v>
      </c>
      <c r="C820" s="30">
        <v>75</v>
      </c>
    </row>
    <row r="821" spans="1:3" ht="14.25" customHeight="1">
      <c r="A821" s="30">
        <v>125</v>
      </c>
      <c r="C821" s="30">
        <v>78</v>
      </c>
    </row>
    <row r="822" spans="1:3" ht="14.25" customHeight="1">
      <c r="A822" s="30">
        <v>140</v>
      </c>
      <c r="C822" s="30">
        <v>99</v>
      </c>
    </row>
    <row r="823" spans="1:3" ht="14.25" customHeight="1">
      <c r="A823" s="30">
        <v>74</v>
      </c>
      <c r="C823" s="30">
        <v>59</v>
      </c>
    </row>
    <row r="824" spans="1:3" ht="14.25" customHeight="1">
      <c r="A824" s="30">
        <v>219</v>
      </c>
      <c r="C824" s="30">
        <v>85</v>
      </c>
    </row>
    <row r="825" spans="1:3" ht="14.25" customHeight="1">
      <c r="A825" s="30">
        <v>122</v>
      </c>
      <c r="C825" s="30">
        <v>45</v>
      </c>
    </row>
    <row r="826" spans="1:3" ht="14.25" customHeight="1">
      <c r="A826" s="30">
        <v>125</v>
      </c>
      <c r="C826" s="30">
        <v>99</v>
      </c>
    </row>
    <row r="827" spans="1:3" ht="14.25" customHeight="1">
      <c r="A827" s="30">
        <v>110</v>
      </c>
      <c r="C827" s="30">
        <v>70</v>
      </c>
    </row>
    <row r="828" spans="1:3" ht="14.25" customHeight="1">
      <c r="A828" s="30">
        <v>200</v>
      </c>
      <c r="C828" s="30">
        <v>60</v>
      </c>
    </row>
    <row r="829" spans="1:3" ht="14.25" customHeight="1">
      <c r="A829" s="30">
        <v>263</v>
      </c>
      <c r="C829" s="30">
        <v>41</v>
      </c>
    </row>
    <row r="830" spans="1:3" ht="14.25" customHeight="1">
      <c r="A830" s="30">
        <v>66</v>
      </c>
      <c r="C830" s="30">
        <v>75</v>
      </c>
    </row>
    <row r="831" spans="1:3" ht="14.25" customHeight="1">
      <c r="A831" s="30">
        <v>140</v>
      </c>
      <c r="C831" s="30">
        <v>0</v>
      </c>
    </row>
    <row r="832" spans="1:3" ht="14.25" customHeight="1">
      <c r="A832" s="30">
        <v>120</v>
      </c>
      <c r="C832" s="30">
        <v>60</v>
      </c>
    </row>
    <row r="833" spans="1:3" ht="14.25" customHeight="1">
      <c r="A833" s="30">
        <v>150</v>
      </c>
      <c r="C833" s="30">
        <v>79</v>
      </c>
    </row>
    <row r="834" spans="1:3" ht="14.25" customHeight="1">
      <c r="A834" s="30">
        <v>154</v>
      </c>
      <c r="C834" s="30">
        <v>52</v>
      </c>
    </row>
    <row r="835" spans="1:3" ht="14.25" customHeight="1">
      <c r="A835" s="30">
        <v>175</v>
      </c>
      <c r="C835" s="30">
        <v>38</v>
      </c>
    </row>
    <row r="836" spans="1:3" ht="14.25" customHeight="1">
      <c r="A836" s="30">
        <v>150</v>
      </c>
      <c r="C836" s="30">
        <v>1250</v>
      </c>
    </row>
    <row r="837" spans="1:3" ht="14.25" customHeight="1">
      <c r="A837" s="30">
        <v>80</v>
      </c>
      <c r="C837" s="30">
        <v>439</v>
      </c>
    </row>
    <row r="838" spans="1:3" ht="14.25" customHeight="1">
      <c r="A838" s="30">
        <v>80</v>
      </c>
      <c r="C838" s="30">
        <v>80</v>
      </c>
    </row>
    <row r="839" spans="1:3" ht="14.25" customHeight="1">
      <c r="A839" s="30">
        <v>130</v>
      </c>
      <c r="C839" s="30">
        <v>38</v>
      </c>
    </row>
    <row r="840" spans="1:3" ht="14.25" customHeight="1">
      <c r="A840" s="30">
        <v>230</v>
      </c>
      <c r="C840" s="30">
        <v>37</v>
      </c>
    </row>
    <row r="841" spans="1:3" ht="14.25" customHeight="1">
      <c r="A841" s="30">
        <v>130</v>
      </c>
      <c r="C841" s="30">
        <v>80</v>
      </c>
    </row>
    <row r="842" spans="1:3" ht="14.25" customHeight="1">
      <c r="A842" s="30">
        <v>175</v>
      </c>
      <c r="C842" s="30">
        <v>90</v>
      </c>
    </row>
    <row r="843" spans="1:3" ht="14.25" customHeight="1">
      <c r="A843" s="30">
        <v>133</v>
      </c>
      <c r="C843" s="30">
        <v>47</v>
      </c>
    </row>
    <row r="844" spans="1:3" ht="14.25" customHeight="1">
      <c r="A844" s="30">
        <v>259</v>
      </c>
      <c r="C844" s="30">
        <v>70</v>
      </c>
    </row>
    <row r="845" spans="1:3" ht="14.25" customHeight="1">
      <c r="A845" s="30">
        <v>90</v>
      </c>
      <c r="C845" s="30">
        <v>180</v>
      </c>
    </row>
    <row r="846" spans="1:3" ht="14.25" customHeight="1">
      <c r="A846" s="30">
        <v>88</v>
      </c>
      <c r="C846" s="30">
        <v>55</v>
      </c>
    </row>
    <row r="847" spans="1:3" ht="14.25" customHeight="1">
      <c r="A847" s="30">
        <v>225</v>
      </c>
      <c r="C847" s="30">
        <v>89</v>
      </c>
    </row>
    <row r="848" spans="1:3" ht="14.25" customHeight="1">
      <c r="A848" s="30">
        <v>130</v>
      </c>
      <c r="C848" s="30">
        <v>60</v>
      </c>
    </row>
    <row r="849" spans="1:3" ht="14.25" customHeight="1">
      <c r="A849" s="30">
        <v>175</v>
      </c>
      <c r="C849" s="30">
        <v>35</v>
      </c>
    </row>
    <row r="850" spans="1:3" ht="14.25" customHeight="1">
      <c r="A850" s="30">
        <v>135</v>
      </c>
      <c r="C850" s="30">
        <v>60</v>
      </c>
    </row>
    <row r="851" spans="1:3" ht="14.25" customHeight="1">
      <c r="A851" s="30">
        <v>110</v>
      </c>
      <c r="C851" s="30">
        <v>65</v>
      </c>
    </row>
    <row r="852" spans="1:3" ht="14.25" customHeight="1">
      <c r="A852" s="30">
        <v>235</v>
      </c>
      <c r="C852" s="30">
        <v>95</v>
      </c>
    </row>
    <row r="853" spans="1:3" ht="14.25" customHeight="1">
      <c r="A853" s="30">
        <v>69</v>
      </c>
      <c r="C853" s="30">
        <v>90</v>
      </c>
    </row>
    <row r="854" spans="1:3" ht="14.25" customHeight="1">
      <c r="A854" s="30">
        <v>74</v>
      </c>
      <c r="C854" s="30">
        <v>31</v>
      </c>
    </row>
    <row r="855" spans="1:3" ht="14.25" customHeight="1">
      <c r="A855" s="30">
        <v>415</v>
      </c>
      <c r="C855" s="30">
        <v>110</v>
      </c>
    </row>
    <row r="856" spans="1:3" ht="14.25" customHeight="1">
      <c r="A856" s="30">
        <v>550</v>
      </c>
      <c r="C856" s="30">
        <v>120</v>
      </c>
    </row>
    <row r="857" spans="1:3" ht="14.25" customHeight="1">
      <c r="A857" s="30">
        <v>650</v>
      </c>
      <c r="C857" s="30">
        <v>75</v>
      </c>
    </row>
    <row r="858" spans="1:3" ht="14.25" customHeight="1">
      <c r="A858" s="30">
        <v>260</v>
      </c>
      <c r="C858" s="30">
        <v>43</v>
      </c>
    </row>
    <row r="859" spans="1:3" ht="14.25" customHeight="1">
      <c r="A859" s="30">
        <v>160</v>
      </c>
      <c r="C859" s="30">
        <v>25</v>
      </c>
    </row>
    <row r="860" spans="1:3" ht="14.25" customHeight="1">
      <c r="A860" s="30">
        <v>650</v>
      </c>
      <c r="C860" s="30">
        <v>30</v>
      </c>
    </row>
    <row r="861" spans="1:3" ht="14.25" customHeight="1">
      <c r="A861" s="30">
        <v>160</v>
      </c>
      <c r="C861" s="30">
        <v>59</v>
      </c>
    </row>
    <row r="862" spans="1:3" ht="14.25" customHeight="1">
      <c r="A862" s="30">
        <v>139</v>
      </c>
      <c r="C862" s="30">
        <v>150</v>
      </c>
    </row>
    <row r="863" spans="1:3" ht="14.25" customHeight="1">
      <c r="A863" s="30">
        <v>415</v>
      </c>
      <c r="C863" s="30">
        <v>65</v>
      </c>
    </row>
    <row r="864" spans="1:3" ht="14.25" customHeight="1">
      <c r="A864" s="30">
        <v>525</v>
      </c>
      <c r="C864" s="30">
        <v>379</v>
      </c>
    </row>
    <row r="865" spans="1:3" ht="14.25" customHeight="1">
      <c r="A865" s="30">
        <v>295</v>
      </c>
      <c r="C865" s="30">
        <v>350</v>
      </c>
    </row>
    <row r="866" spans="1:3" ht="14.25" customHeight="1">
      <c r="A866" s="30">
        <v>65</v>
      </c>
      <c r="C866" s="30">
        <v>199</v>
      </c>
    </row>
    <row r="867" spans="1:3" ht="14.25" customHeight="1">
      <c r="A867" s="30">
        <v>225</v>
      </c>
      <c r="C867" s="30">
        <v>119</v>
      </c>
    </row>
    <row r="868" spans="1:3" ht="14.25" customHeight="1">
      <c r="A868" s="30">
        <v>180</v>
      </c>
      <c r="C868" s="30">
        <v>32</v>
      </c>
    </row>
    <row r="869" spans="1:3" ht="14.25" customHeight="1">
      <c r="A869" s="30">
        <v>119</v>
      </c>
      <c r="C869" s="30">
        <v>17</v>
      </c>
    </row>
    <row r="870" spans="1:3" ht="14.25" customHeight="1">
      <c r="A870" s="30">
        <v>88</v>
      </c>
      <c r="C870" s="30">
        <v>40</v>
      </c>
    </row>
    <row r="871" spans="1:3" ht="14.25" customHeight="1">
      <c r="A871" s="30">
        <v>100</v>
      </c>
      <c r="C871" s="30">
        <v>130</v>
      </c>
    </row>
    <row r="872" spans="1:3" ht="14.25" customHeight="1">
      <c r="A872" s="30">
        <v>79</v>
      </c>
      <c r="C872" s="30">
        <v>90</v>
      </c>
    </row>
    <row r="873" spans="1:3" ht="14.25" customHeight="1">
      <c r="A873" s="30">
        <v>125</v>
      </c>
      <c r="C873" s="30">
        <v>60</v>
      </c>
    </row>
    <row r="874" spans="1:3" ht="14.25" customHeight="1">
      <c r="A874" s="30">
        <v>170</v>
      </c>
      <c r="C874" s="30">
        <v>90</v>
      </c>
    </row>
    <row r="875" spans="1:3" ht="14.25" customHeight="1">
      <c r="A875" s="30">
        <v>225</v>
      </c>
      <c r="C875" s="30">
        <v>70</v>
      </c>
    </row>
    <row r="876" spans="1:3" ht="14.25" customHeight="1">
      <c r="A876" s="30">
        <v>250</v>
      </c>
      <c r="C876" s="30">
        <v>68</v>
      </c>
    </row>
    <row r="877" spans="1:3" ht="14.25" customHeight="1">
      <c r="A877" s="30">
        <v>380</v>
      </c>
      <c r="C877" s="30">
        <v>99</v>
      </c>
    </row>
    <row r="878" spans="1:3" ht="14.25" customHeight="1">
      <c r="A878" s="30">
        <v>99</v>
      </c>
      <c r="C878" s="30">
        <v>75</v>
      </c>
    </row>
    <row r="879" spans="1:3" ht="14.25" customHeight="1">
      <c r="A879" s="30">
        <v>199</v>
      </c>
      <c r="C879" s="30">
        <v>43</v>
      </c>
    </row>
    <row r="880" spans="1:3" ht="14.25" customHeight="1">
      <c r="A880" s="30">
        <v>220</v>
      </c>
      <c r="C880" s="30">
        <v>75</v>
      </c>
    </row>
    <row r="881" spans="1:3" ht="14.25" customHeight="1">
      <c r="A881" s="30">
        <v>110</v>
      </c>
      <c r="C881" s="30">
        <v>75</v>
      </c>
    </row>
    <row r="882" spans="1:3" ht="14.25" customHeight="1">
      <c r="A882" s="30">
        <v>200</v>
      </c>
      <c r="C882" s="30">
        <v>115</v>
      </c>
    </row>
    <row r="883" spans="1:3" ht="14.25" customHeight="1">
      <c r="A883" s="30">
        <v>200</v>
      </c>
      <c r="C883" s="30">
        <v>125</v>
      </c>
    </row>
    <row r="884" spans="1:3" ht="14.25" customHeight="1">
      <c r="A884" s="30">
        <v>55</v>
      </c>
      <c r="C884" s="30">
        <v>74</v>
      </c>
    </row>
    <row r="885" spans="1:3" ht="14.25" customHeight="1">
      <c r="A885" s="30">
        <v>90</v>
      </c>
      <c r="C885" s="30">
        <v>35</v>
      </c>
    </row>
    <row r="886" spans="1:3" ht="14.25" customHeight="1">
      <c r="A886" s="30">
        <v>200</v>
      </c>
      <c r="C886" s="30">
        <v>13</v>
      </c>
    </row>
    <row r="887" spans="1:3" ht="14.25" customHeight="1">
      <c r="A887" s="30">
        <v>220</v>
      </c>
      <c r="C887" s="30">
        <v>65</v>
      </c>
    </row>
    <row r="888" spans="1:3" ht="14.25" customHeight="1">
      <c r="A888" s="30">
        <v>140</v>
      </c>
      <c r="C888" s="30">
        <v>55</v>
      </c>
    </row>
    <row r="889" spans="1:3" ht="14.25" customHeight="1">
      <c r="A889" s="30">
        <v>90</v>
      </c>
      <c r="C889" s="30">
        <v>97</v>
      </c>
    </row>
    <row r="890" spans="1:3" ht="14.25" customHeight="1">
      <c r="A890" s="30">
        <v>153</v>
      </c>
      <c r="C890" s="30">
        <v>130</v>
      </c>
    </row>
    <row r="891" spans="1:3" ht="14.25" customHeight="1">
      <c r="A891" s="30">
        <v>98</v>
      </c>
      <c r="C891" s="30">
        <v>75</v>
      </c>
    </row>
    <row r="892" spans="1:3" ht="14.25" customHeight="1">
      <c r="A892" s="30">
        <v>210</v>
      </c>
      <c r="C892" s="30">
        <v>65</v>
      </c>
    </row>
    <row r="893" spans="1:3" ht="14.25" customHeight="1">
      <c r="A893" s="30">
        <v>79</v>
      </c>
      <c r="C893" s="30">
        <v>60</v>
      </c>
    </row>
    <row r="894" spans="1:3" ht="14.25" customHeight="1">
      <c r="A894" s="30">
        <v>100</v>
      </c>
      <c r="C894" s="30">
        <v>79</v>
      </c>
    </row>
    <row r="895" spans="1:3" ht="14.25" customHeight="1">
      <c r="A895" s="30">
        <v>89</v>
      </c>
      <c r="C895" s="30">
        <v>52</v>
      </c>
    </row>
    <row r="896" spans="1:3" ht="14.25" customHeight="1">
      <c r="A896" s="30">
        <v>125</v>
      </c>
      <c r="C896" s="30">
        <v>60</v>
      </c>
    </row>
    <row r="897" spans="1:3" ht="14.25" customHeight="1">
      <c r="A897" s="30">
        <v>109</v>
      </c>
      <c r="C897" s="30">
        <v>61</v>
      </c>
    </row>
    <row r="898" spans="1:3" ht="14.25" customHeight="1">
      <c r="A898" s="30">
        <v>60</v>
      </c>
      <c r="C898" s="30">
        <v>75</v>
      </c>
    </row>
    <row r="899" spans="1:3" ht="14.25" customHeight="1">
      <c r="A899" s="30">
        <v>79</v>
      </c>
      <c r="C899" s="30">
        <v>19</v>
      </c>
    </row>
    <row r="900" spans="1:3" ht="14.25" customHeight="1">
      <c r="A900" s="30">
        <v>170</v>
      </c>
      <c r="C900" s="30">
        <v>25</v>
      </c>
    </row>
    <row r="901" spans="1:3" ht="14.25" customHeight="1">
      <c r="A901" s="30">
        <v>60</v>
      </c>
      <c r="C901" s="30">
        <v>40</v>
      </c>
    </row>
    <row r="902" spans="1:3" ht="14.25" customHeight="1">
      <c r="A902" s="30">
        <v>149</v>
      </c>
      <c r="C902" s="30">
        <v>85</v>
      </c>
    </row>
    <row r="903" spans="1:3" ht="14.25" customHeight="1">
      <c r="A903" s="30">
        <v>225</v>
      </c>
      <c r="C903" s="30">
        <v>39</v>
      </c>
    </row>
    <row r="904" spans="1:3" ht="14.25" customHeight="1">
      <c r="A904" s="30">
        <v>199</v>
      </c>
      <c r="C904" s="30">
        <v>75</v>
      </c>
    </row>
    <row r="905" spans="1:3" ht="14.25" customHeight="1">
      <c r="A905" s="30">
        <v>199</v>
      </c>
      <c r="C905" s="30">
        <v>110</v>
      </c>
    </row>
    <row r="906" spans="1:3" ht="14.25" customHeight="1">
      <c r="A906" s="30">
        <v>149</v>
      </c>
      <c r="C906" s="30">
        <v>50</v>
      </c>
    </row>
    <row r="907" spans="1:3" ht="14.25" customHeight="1">
      <c r="A907" s="30">
        <v>230</v>
      </c>
      <c r="C907" s="30">
        <v>50</v>
      </c>
    </row>
    <row r="908" spans="1:3" ht="14.25" customHeight="1">
      <c r="A908" s="30">
        <v>135</v>
      </c>
      <c r="C908" s="30">
        <v>85</v>
      </c>
    </row>
    <row r="909" spans="1:3" ht="14.25" customHeight="1">
      <c r="A909" s="30">
        <v>295</v>
      </c>
      <c r="C909" s="30">
        <v>90</v>
      </c>
    </row>
    <row r="910" spans="1:3" ht="14.25" customHeight="1">
      <c r="A910" s="30">
        <v>400</v>
      </c>
      <c r="C910" s="30">
        <v>80</v>
      </c>
    </row>
    <row r="911" spans="1:3" ht="14.25" customHeight="1">
      <c r="A911" s="30">
        <v>100</v>
      </c>
      <c r="C911" s="30">
        <v>40</v>
      </c>
    </row>
    <row r="912" spans="1:3" ht="14.25" customHeight="1">
      <c r="A912" s="30">
        <v>98</v>
      </c>
      <c r="C912" s="30">
        <v>100</v>
      </c>
    </row>
    <row r="913" spans="1:3" ht="14.25" customHeight="1">
      <c r="A913" s="30">
        <v>107</v>
      </c>
      <c r="C913" s="30">
        <v>100</v>
      </c>
    </row>
    <row r="914" spans="1:3" ht="14.25" customHeight="1">
      <c r="A914" s="30">
        <v>180</v>
      </c>
      <c r="C914" s="30">
        <v>50</v>
      </c>
    </row>
    <row r="915" spans="1:3" ht="14.25" customHeight="1">
      <c r="A915" s="30">
        <v>110</v>
      </c>
      <c r="C915" s="30">
        <v>60</v>
      </c>
    </row>
    <row r="916" spans="1:3" ht="14.25" customHeight="1">
      <c r="A916" s="30">
        <v>125</v>
      </c>
      <c r="C916" s="30">
        <v>60</v>
      </c>
    </row>
    <row r="917" spans="1:3" ht="14.25" customHeight="1">
      <c r="A917" s="30">
        <v>99</v>
      </c>
      <c r="C917" s="30">
        <v>80</v>
      </c>
    </row>
    <row r="918" spans="1:3" ht="14.25" customHeight="1">
      <c r="A918" s="30">
        <v>120</v>
      </c>
      <c r="C918" s="30">
        <v>35</v>
      </c>
    </row>
    <row r="919" spans="1:3" ht="14.25" customHeight="1">
      <c r="A919" s="30">
        <v>160</v>
      </c>
      <c r="C919" s="30">
        <v>35</v>
      </c>
    </row>
    <row r="920" spans="1:3" ht="14.25" customHeight="1">
      <c r="A920" s="30">
        <v>300</v>
      </c>
      <c r="C920" s="30">
        <v>30</v>
      </c>
    </row>
    <row r="921" spans="1:3" ht="14.25" customHeight="1">
      <c r="A921" s="30">
        <v>130</v>
      </c>
      <c r="C921" s="30">
        <v>115</v>
      </c>
    </row>
    <row r="922" spans="1:3" ht="14.25" customHeight="1">
      <c r="A922" s="30">
        <v>150</v>
      </c>
      <c r="C922" s="30">
        <v>69</v>
      </c>
    </row>
    <row r="923" spans="1:3" ht="14.25" customHeight="1">
      <c r="A923" s="30">
        <v>175</v>
      </c>
      <c r="C923" s="30">
        <v>55</v>
      </c>
    </row>
    <row r="924" spans="1:3" ht="14.25" customHeight="1">
      <c r="A924" s="30">
        <v>285</v>
      </c>
      <c r="C924" s="30">
        <v>65</v>
      </c>
    </row>
    <row r="925" spans="1:3" ht="14.25" customHeight="1">
      <c r="A925" s="30">
        <v>200</v>
      </c>
      <c r="C925" s="30">
        <v>95</v>
      </c>
    </row>
    <row r="926" spans="1:3" ht="14.25" customHeight="1">
      <c r="A926" s="30">
        <v>300</v>
      </c>
      <c r="C926" s="30">
        <v>230</v>
      </c>
    </row>
    <row r="927" spans="1:3" ht="14.25" customHeight="1">
      <c r="A927" s="30">
        <v>125</v>
      </c>
      <c r="C927" s="30">
        <v>79</v>
      </c>
    </row>
    <row r="928" spans="1:3" ht="14.25" customHeight="1">
      <c r="A928" s="30">
        <v>200</v>
      </c>
      <c r="C928" s="30">
        <v>35</v>
      </c>
    </row>
    <row r="929" spans="1:3" ht="14.25" customHeight="1">
      <c r="A929" s="30">
        <v>149</v>
      </c>
      <c r="C929" s="30">
        <v>150</v>
      </c>
    </row>
    <row r="930" spans="1:3" ht="14.25" customHeight="1">
      <c r="A930" s="30">
        <v>77</v>
      </c>
      <c r="C930" s="30">
        <v>20</v>
      </c>
    </row>
    <row r="931" spans="1:3" ht="14.25" customHeight="1">
      <c r="A931" s="30">
        <v>65</v>
      </c>
      <c r="C931" s="30">
        <v>35</v>
      </c>
    </row>
    <row r="932" spans="1:3" ht="14.25" customHeight="1">
      <c r="A932" s="30">
        <v>185</v>
      </c>
      <c r="C932" s="30">
        <v>133</v>
      </c>
    </row>
    <row r="933" spans="1:3" ht="14.25" customHeight="1">
      <c r="A933" s="30">
        <v>150</v>
      </c>
      <c r="C933" s="30">
        <v>35</v>
      </c>
    </row>
    <row r="934" spans="1:3" ht="14.25" customHeight="1">
      <c r="A934" s="30">
        <v>125</v>
      </c>
      <c r="C934" s="30">
        <v>59</v>
      </c>
    </row>
    <row r="935" spans="1:3" ht="14.25" customHeight="1">
      <c r="A935" s="30">
        <v>125</v>
      </c>
      <c r="C935" s="30">
        <v>55</v>
      </c>
    </row>
    <row r="936" spans="1:3" ht="14.25" customHeight="1">
      <c r="A936" s="30">
        <v>89</v>
      </c>
      <c r="C936" s="30">
        <v>55</v>
      </c>
    </row>
    <row r="937" spans="1:3" ht="14.25" customHeight="1">
      <c r="A937" s="30">
        <v>85</v>
      </c>
      <c r="C937" s="30">
        <v>55</v>
      </c>
    </row>
    <row r="938" spans="1:3" ht="14.25" customHeight="1">
      <c r="A938" s="30">
        <v>99</v>
      </c>
      <c r="C938" s="30">
        <v>75</v>
      </c>
    </row>
    <row r="939" spans="1:3" ht="14.25" customHeight="1">
      <c r="A939" s="30">
        <v>95</v>
      </c>
      <c r="C939" s="30">
        <v>95</v>
      </c>
    </row>
    <row r="940" spans="1:3" ht="14.25" customHeight="1">
      <c r="A940" s="30">
        <v>100</v>
      </c>
      <c r="C940" s="30">
        <v>40</v>
      </c>
    </row>
    <row r="941" spans="1:3" ht="14.25" customHeight="1">
      <c r="A941" s="30">
        <v>135</v>
      </c>
      <c r="C941" s="30">
        <v>65</v>
      </c>
    </row>
    <row r="942" spans="1:3" ht="14.25" customHeight="1">
      <c r="A942" s="30">
        <v>295</v>
      </c>
      <c r="C942" s="30">
        <v>150</v>
      </c>
    </row>
    <row r="943" spans="1:3" ht="14.25" customHeight="1">
      <c r="A943" s="30">
        <v>200</v>
      </c>
      <c r="C943" s="30">
        <v>222</v>
      </c>
    </row>
    <row r="944" spans="1:3" ht="14.25" customHeight="1">
      <c r="A944" s="30">
        <v>75</v>
      </c>
      <c r="C944" s="30">
        <v>69</v>
      </c>
    </row>
    <row r="945" spans="1:3" ht="14.25" customHeight="1">
      <c r="A945" s="30">
        <v>99</v>
      </c>
      <c r="C945" s="30">
        <v>90</v>
      </c>
    </row>
    <row r="946" spans="1:3" ht="14.25" customHeight="1">
      <c r="A946" s="30">
        <v>350</v>
      </c>
      <c r="C946" s="30">
        <v>99</v>
      </c>
    </row>
    <row r="947" spans="1:3" ht="14.25" customHeight="1">
      <c r="A947" s="30">
        <v>129</v>
      </c>
      <c r="C947" s="30">
        <v>130</v>
      </c>
    </row>
    <row r="948" spans="1:3" ht="14.25" customHeight="1">
      <c r="A948" s="30">
        <v>120</v>
      </c>
      <c r="C948" s="30">
        <v>54</v>
      </c>
    </row>
    <row r="949" spans="1:3" ht="14.25" customHeight="1">
      <c r="A949" s="30">
        <v>140</v>
      </c>
      <c r="C949" s="30">
        <v>60</v>
      </c>
    </row>
    <row r="950" spans="1:3" ht="14.25" customHeight="1">
      <c r="A950" s="30">
        <v>100</v>
      </c>
      <c r="C950" s="30">
        <v>19</v>
      </c>
    </row>
    <row r="951" spans="1:3" ht="14.25" customHeight="1">
      <c r="A951" s="30">
        <v>135</v>
      </c>
      <c r="C951" s="30">
        <v>35</v>
      </c>
    </row>
    <row r="952" spans="1:3" ht="14.25" customHeight="1">
      <c r="A952" s="30">
        <v>75</v>
      </c>
      <c r="C952" s="30">
        <v>50</v>
      </c>
    </row>
    <row r="953" spans="1:3" ht="14.25" customHeight="1">
      <c r="A953" s="30">
        <v>150</v>
      </c>
      <c r="C953" s="30">
        <v>80</v>
      </c>
    </row>
    <row r="954" spans="1:3" ht="14.25" customHeight="1">
      <c r="A954" s="30">
        <v>110</v>
      </c>
      <c r="C954" s="30">
        <v>150</v>
      </c>
    </row>
    <row r="955" spans="1:3" ht="14.25" customHeight="1">
      <c r="A955" s="30">
        <v>150</v>
      </c>
      <c r="C955" s="30">
        <v>45</v>
      </c>
    </row>
    <row r="956" spans="1:3" ht="14.25" customHeight="1">
      <c r="A956" s="30">
        <v>150</v>
      </c>
      <c r="C956" s="30">
        <v>47</v>
      </c>
    </row>
    <row r="957" spans="1:3" ht="14.25" customHeight="1">
      <c r="A957" s="30">
        <v>170</v>
      </c>
      <c r="C957" s="30">
        <v>59</v>
      </c>
    </row>
    <row r="958" spans="1:3" ht="14.25" customHeight="1">
      <c r="A958" s="30">
        <v>139</v>
      </c>
      <c r="C958" s="30">
        <v>44</v>
      </c>
    </row>
    <row r="959" spans="1:3" ht="14.25" customHeight="1">
      <c r="A959" s="30">
        <v>109</v>
      </c>
      <c r="C959" s="30">
        <v>60</v>
      </c>
    </row>
    <row r="960" spans="1:3" ht="14.25" customHeight="1">
      <c r="A960" s="30">
        <v>74</v>
      </c>
      <c r="C960" s="30">
        <v>40</v>
      </c>
    </row>
    <row r="961" spans="1:3" ht="14.25" customHeight="1">
      <c r="A961" s="30">
        <v>191</v>
      </c>
      <c r="C961" s="30">
        <v>35</v>
      </c>
    </row>
    <row r="962" spans="1:3" ht="14.25" customHeight="1">
      <c r="A962" s="30">
        <v>99</v>
      </c>
      <c r="C962" s="30">
        <v>75</v>
      </c>
    </row>
    <row r="963" spans="1:3" ht="14.25" customHeight="1">
      <c r="A963" s="30">
        <v>77</v>
      </c>
      <c r="C963" s="30">
        <v>80</v>
      </c>
    </row>
    <row r="964" spans="1:3" ht="14.25" customHeight="1">
      <c r="A964" s="30">
        <v>160</v>
      </c>
      <c r="C964" s="30">
        <v>89</v>
      </c>
    </row>
    <row r="965" spans="1:3" ht="14.25" customHeight="1">
      <c r="A965" s="30">
        <v>75</v>
      </c>
      <c r="C965" s="30">
        <v>114</v>
      </c>
    </row>
    <row r="966" spans="1:3" ht="14.25" customHeight="1">
      <c r="A966" s="30">
        <v>175</v>
      </c>
      <c r="C966" s="30">
        <v>139</v>
      </c>
    </row>
    <row r="967" spans="1:3" ht="14.25" customHeight="1">
      <c r="A967" s="30">
        <v>85</v>
      </c>
      <c r="C967" s="30">
        <v>114</v>
      </c>
    </row>
    <row r="968" spans="1:3" ht="14.25" customHeight="1">
      <c r="A968" s="30">
        <v>56</v>
      </c>
      <c r="C968" s="30">
        <v>114</v>
      </c>
    </row>
    <row r="969" spans="1:3" ht="14.25" customHeight="1">
      <c r="A969" s="30">
        <v>199</v>
      </c>
      <c r="C969" s="30">
        <v>50</v>
      </c>
    </row>
    <row r="970" spans="1:3" ht="14.25" customHeight="1">
      <c r="A970" s="30">
        <v>130</v>
      </c>
      <c r="C970" s="30">
        <v>55</v>
      </c>
    </row>
    <row r="971" spans="1:3" ht="14.25" customHeight="1">
      <c r="A971" s="30">
        <v>195</v>
      </c>
      <c r="C971" s="30">
        <v>125</v>
      </c>
    </row>
    <row r="972" spans="1:3" ht="14.25" customHeight="1">
      <c r="A972" s="30">
        <v>100</v>
      </c>
      <c r="C972" s="30">
        <v>40</v>
      </c>
    </row>
    <row r="973" spans="1:3" ht="14.25" customHeight="1">
      <c r="A973" s="30">
        <v>200</v>
      </c>
      <c r="C973" s="30">
        <v>140</v>
      </c>
    </row>
    <row r="974" spans="1:3" ht="14.25" customHeight="1">
      <c r="A974" s="30">
        <v>140</v>
      </c>
      <c r="C974" s="30">
        <v>70</v>
      </c>
    </row>
    <row r="975" spans="1:3" ht="14.25" customHeight="1">
      <c r="A975" s="30">
        <v>250</v>
      </c>
      <c r="C975" s="30">
        <v>95</v>
      </c>
    </row>
    <row r="976" spans="1:3" ht="14.25" customHeight="1">
      <c r="A976" s="30">
        <v>250</v>
      </c>
      <c r="C976" s="30">
        <v>60</v>
      </c>
    </row>
    <row r="977" spans="1:3" ht="14.25" customHeight="1">
      <c r="A977" s="30">
        <v>79</v>
      </c>
      <c r="C977" s="30">
        <v>95</v>
      </c>
    </row>
    <row r="978" spans="1:3" ht="14.25" customHeight="1">
      <c r="A978" s="30">
        <v>99</v>
      </c>
      <c r="C978" s="30">
        <v>99</v>
      </c>
    </row>
    <row r="979" spans="1:3" ht="14.25" customHeight="1">
      <c r="A979" s="30">
        <v>150</v>
      </c>
      <c r="C979" s="30">
        <v>99</v>
      </c>
    </row>
    <row r="980" spans="1:3" ht="14.25" customHeight="1">
      <c r="A980" s="30">
        <v>150</v>
      </c>
      <c r="C980" s="30">
        <v>99</v>
      </c>
    </row>
    <row r="981" spans="1:3" ht="14.25" customHeight="1">
      <c r="A981" s="30">
        <v>300</v>
      </c>
      <c r="C981" s="30">
        <v>99</v>
      </c>
    </row>
    <row r="982" spans="1:3" ht="14.25" customHeight="1">
      <c r="A982" s="30">
        <v>213</v>
      </c>
      <c r="C982" s="30">
        <v>99</v>
      </c>
    </row>
    <row r="983" spans="1:3" ht="14.25" customHeight="1">
      <c r="A983" s="30">
        <v>250</v>
      </c>
      <c r="C983" s="30">
        <v>99</v>
      </c>
    </row>
    <row r="984" spans="1:3" ht="14.25" customHeight="1">
      <c r="A984" s="30">
        <v>99</v>
      </c>
      <c r="C984" s="30">
        <v>99</v>
      </c>
    </row>
    <row r="985" spans="1:3" ht="14.25" customHeight="1">
      <c r="A985" s="30">
        <v>199</v>
      </c>
      <c r="C985" s="30">
        <v>74</v>
      </c>
    </row>
    <row r="986" spans="1:3" ht="14.25" customHeight="1">
      <c r="A986" s="30">
        <v>199</v>
      </c>
      <c r="C986" s="30">
        <v>99</v>
      </c>
    </row>
    <row r="987" spans="1:3" ht="14.25" customHeight="1">
      <c r="A987" s="30">
        <v>150</v>
      </c>
      <c r="C987" s="30">
        <v>125</v>
      </c>
    </row>
    <row r="988" spans="1:3" ht="14.25" customHeight="1">
      <c r="A988" s="30">
        <v>142</v>
      </c>
      <c r="C988" s="30">
        <v>38</v>
      </c>
    </row>
    <row r="989" spans="1:3" ht="14.25" customHeight="1">
      <c r="A989" s="30">
        <v>78</v>
      </c>
      <c r="C989" s="30">
        <v>90</v>
      </c>
    </row>
    <row r="990" spans="1:3" ht="14.25" customHeight="1">
      <c r="A990" s="30">
        <v>149</v>
      </c>
      <c r="C990" s="30">
        <v>59</v>
      </c>
    </row>
    <row r="991" spans="1:3" ht="14.25" customHeight="1">
      <c r="A991" s="30">
        <v>138</v>
      </c>
      <c r="C991" s="30">
        <v>79</v>
      </c>
    </row>
    <row r="992" spans="1:3" ht="14.25" customHeight="1">
      <c r="A992" s="30">
        <v>200</v>
      </c>
      <c r="C992" s="30">
        <v>30</v>
      </c>
    </row>
    <row r="993" spans="1:3" ht="14.25" customHeight="1">
      <c r="A993" s="30">
        <v>120</v>
      </c>
      <c r="C993" s="30">
        <v>25</v>
      </c>
    </row>
    <row r="994" spans="1:3" ht="14.25" customHeight="1">
      <c r="A994" s="30">
        <v>150</v>
      </c>
      <c r="C994" s="30">
        <v>50</v>
      </c>
    </row>
    <row r="995" spans="1:3" ht="14.25" customHeight="1">
      <c r="A995" s="30">
        <v>145</v>
      </c>
      <c r="C995" s="30">
        <v>300</v>
      </c>
    </row>
    <row r="996" spans="1:3" ht="14.25" customHeight="1">
      <c r="A996" s="30">
        <v>110</v>
      </c>
      <c r="C996" s="30">
        <v>150</v>
      </c>
    </row>
    <row r="997" spans="1:3" ht="14.25" customHeight="1">
      <c r="A997" s="30">
        <v>105</v>
      </c>
      <c r="C997" s="30">
        <v>190</v>
      </c>
    </row>
    <row r="998" spans="1:3" ht="14.25" customHeight="1">
      <c r="A998" s="30">
        <v>125</v>
      </c>
      <c r="C998" s="30">
        <v>60</v>
      </c>
    </row>
    <row r="999" spans="1:3" ht="14.25" customHeight="1">
      <c r="A999" s="30">
        <v>135</v>
      </c>
      <c r="C999" s="30">
        <v>90</v>
      </c>
    </row>
    <row r="1000" spans="1:3" ht="14.25" customHeight="1">
      <c r="A1000" s="30">
        <v>135</v>
      </c>
      <c r="C1000" s="30">
        <v>80</v>
      </c>
    </row>
    <row r="1001" spans="1:3" ht="14.25" customHeight="1">
      <c r="A1001" s="30">
        <v>195</v>
      </c>
      <c r="C1001" s="30">
        <v>50</v>
      </c>
    </row>
    <row r="1002" spans="1:3" ht="14.25" customHeight="1">
      <c r="A1002" s="30">
        <v>159</v>
      </c>
      <c r="C1002" s="30">
        <v>32</v>
      </c>
    </row>
    <row r="1003" spans="1:3" ht="14.25" customHeight="1">
      <c r="A1003" s="30">
        <v>120</v>
      </c>
      <c r="C1003" s="30">
        <v>27</v>
      </c>
    </row>
    <row r="1004" spans="1:3" ht="14.25" customHeight="1">
      <c r="A1004" s="30">
        <v>149</v>
      </c>
      <c r="C1004" s="30">
        <v>90</v>
      </c>
    </row>
    <row r="1005" spans="1:3" ht="14.25" customHeight="1">
      <c r="A1005" s="30">
        <v>500</v>
      </c>
      <c r="C1005" s="30">
        <v>85</v>
      </c>
    </row>
    <row r="1006" spans="1:3" ht="14.25" customHeight="1">
      <c r="A1006" s="30">
        <v>51</v>
      </c>
      <c r="C1006" s="30">
        <v>40</v>
      </c>
    </row>
    <row r="1007" spans="1:3" ht="14.25" customHeight="1">
      <c r="A1007" s="30">
        <v>121</v>
      </c>
      <c r="C1007" s="30">
        <v>150</v>
      </c>
    </row>
    <row r="1008" spans="1:3" ht="14.25" customHeight="1">
      <c r="A1008" s="30">
        <v>110</v>
      </c>
      <c r="C1008" s="30">
        <v>435</v>
      </c>
    </row>
    <row r="1009" spans="1:3" ht="14.25" customHeight="1">
      <c r="A1009" s="30">
        <v>69</v>
      </c>
      <c r="C1009" s="30">
        <v>30</v>
      </c>
    </row>
    <row r="1010" spans="1:3" ht="14.25" customHeight="1">
      <c r="A1010" s="30">
        <v>110</v>
      </c>
      <c r="C1010" s="30">
        <v>79</v>
      </c>
    </row>
    <row r="1011" spans="1:3" ht="14.25" customHeight="1">
      <c r="A1011" s="30">
        <v>105</v>
      </c>
      <c r="C1011" s="30">
        <v>50</v>
      </c>
    </row>
    <row r="1012" spans="1:3" ht="14.25" customHeight="1">
      <c r="A1012" s="30">
        <v>95</v>
      </c>
      <c r="C1012" s="30">
        <v>100</v>
      </c>
    </row>
    <row r="1013" spans="1:3" ht="14.25" customHeight="1">
      <c r="A1013" s="30">
        <v>317</v>
      </c>
      <c r="C1013" s="30">
        <v>60</v>
      </c>
    </row>
    <row r="1014" spans="1:3" ht="14.25" customHeight="1">
      <c r="A1014" s="30">
        <v>128</v>
      </c>
      <c r="C1014" s="30">
        <v>95</v>
      </c>
    </row>
    <row r="1015" spans="1:3" ht="14.25" customHeight="1">
      <c r="A1015" s="30">
        <v>140</v>
      </c>
      <c r="C1015" s="30">
        <v>105</v>
      </c>
    </row>
    <row r="1016" spans="1:3" ht="14.25" customHeight="1">
      <c r="A1016" s="30">
        <v>125</v>
      </c>
      <c r="C1016" s="30">
        <v>68</v>
      </c>
    </row>
    <row r="1017" spans="1:3" ht="14.25" customHeight="1">
      <c r="A1017" s="30">
        <v>100</v>
      </c>
      <c r="C1017" s="30">
        <v>99</v>
      </c>
    </row>
    <row r="1018" spans="1:3" ht="14.25" customHeight="1">
      <c r="A1018" s="30">
        <v>250</v>
      </c>
      <c r="C1018" s="30">
        <v>40</v>
      </c>
    </row>
    <row r="1019" spans="1:3" ht="14.25" customHeight="1">
      <c r="A1019" s="30">
        <v>90</v>
      </c>
      <c r="C1019" s="30">
        <v>90</v>
      </c>
    </row>
    <row r="1020" spans="1:3" ht="14.25" customHeight="1">
      <c r="A1020" s="30">
        <v>249</v>
      </c>
      <c r="C1020" s="30">
        <v>90</v>
      </c>
    </row>
    <row r="1021" spans="1:3" ht="14.25" customHeight="1">
      <c r="A1021" s="30">
        <v>174</v>
      </c>
      <c r="C1021" s="30">
        <v>58</v>
      </c>
    </row>
    <row r="1022" spans="1:3" ht="14.25" customHeight="1">
      <c r="A1022" s="30">
        <v>140</v>
      </c>
      <c r="C1022" s="30">
        <v>25</v>
      </c>
    </row>
    <row r="1023" spans="1:3" ht="14.25" customHeight="1">
      <c r="A1023" s="30">
        <v>90</v>
      </c>
      <c r="C1023" s="30">
        <v>90</v>
      </c>
    </row>
    <row r="1024" spans="1:3" ht="14.25" customHeight="1">
      <c r="A1024" s="30">
        <v>115</v>
      </c>
      <c r="C1024" s="30">
        <v>69</v>
      </c>
    </row>
    <row r="1025" spans="1:3" ht="14.25" customHeight="1">
      <c r="A1025" s="30">
        <v>135</v>
      </c>
      <c r="C1025" s="30">
        <v>28</v>
      </c>
    </row>
    <row r="1026" spans="1:3" ht="14.25" customHeight="1">
      <c r="A1026" s="30">
        <v>155</v>
      </c>
      <c r="C1026" s="30">
        <v>50</v>
      </c>
    </row>
    <row r="1027" spans="1:3" ht="14.25" customHeight="1">
      <c r="A1027" s="30">
        <v>90</v>
      </c>
      <c r="C1027" s="30">
        <v>120</v>
      </c>
    </row>
    <row r="1028" spans="1:3" ht="14.25" customHeight="1">
      <c r="A1028" s="30">
        <v>119</v>
      </c>
      <c r="C1028" s="30">
        <v>115</v>
      </c>
    </row>
    <row r="1029" spans="1:3" ht="14.25" customHeight="1">
      <c r="A1029" s="30">
        <v>98</v>
      </c>
      <c r="C1029" s="30">
        <v>65</v>
      </c>
    </row>
    <row r="1030" spans="1:3" ht="14.25" customHeight="1">
      <c r="A1030" s="30">
        <v>125</v>
      </c>
      <c r="C1030" s="30">
        <v>85</v>
      </c>
    </row>
    <row r="1031" spans="1:3" ht="14.25" customHeight="1">
      <c r="A1031" s="30">
        <v>176</v>
      </c>
      <c r="C1031" s="30">
        <v>70</v>
      </c>
    </row>
    <row r="1032" spans="1:3" ht="14.25" customHeight="1">
      <c r="A1032" s="30">
        <v>130</v>
      </c>
      <c r="C1032" s="30">
        <v>79</v>
      </c>
    </row>
    <row r="1033" spans="1:3" ht="14.25" customHeight="1">
      <c r="A1033" s="30">
        <v>120</v>
      </c>
      <c r="C1033" s="30">
        <v>50</v>
      </c>
    </row>
    <row r="1034" spans="1:3" ht="14.25" customHeight="1">
      <c r="A1034" s="30">
        <v>199</v>
      </c>
      <c r="C1034" s="30">
        <v>60</v>
      </c>
    </row>
    <row r="1035" spans="1:3" ht="14.25" customHeight="1">
      <c r="A1035" s="30">
        <v>109</v>
      </c>
      <c r="C1035" s="30">
        <v>55</v>
      </c>
    </row>
    <row r="1036" spans="1:3" ht="14.25" customHeight="1">
      <c r="A1036" s="30">
        <v>165</v>
      </c>
      <c r="C1036" s="30">
        <v>40</v>
      </c>
    </row>
    <row r="1037" spans="1:3" ht="14.25" customHeight="1">
      <c r="A1037" s="30">
        <v>148</v>
      </c>
      <c r="C1037" s="30">
        <v>93</v>
      </c>
    </row>
    <row r="1038" spans="1:3" ht="14.25" customHeight="1">
      <c r="A1038" s="30">
        <v>89</v>
      </c>
      <c r="C1038" s="30">
        <v>29</v>
      </c>
    </row>
    <row r="1039" spans="1:3" ht="14.25" customHeight="1">
      <c r="A1039" s="30">
        <v>119</v>
      </c>
      <c r="C1039" s="30">
        <v>25</v>
      </c>
    </row>
    <row r="1040" spans="1:3" ht="14.25" customHeight="1">
      <c r="A1040" s="30">
        <v>90</v>
      </c>
      <c r="C1040" s="30">
        <v>80</v>
      </c>
    </row>
    <row r="1041" spans="1:3" ht="14.25" customHeight="1">
      <c r="A1041" s="30">
        <v>180</v>
      </c>
      <c r="C1041" s="30">
        <v>22</v>
      </c>
    </row>
    <row r="1042" spans="1:3" ht="14.25" customHeight="1">
      <c r="A1042" s="30">
        <v>335</v>
      </c>
      <c r="C1042" s="30">
        <v>80</v>
      </c>
    </row>
    <row r="1043" spans="1:3" ht="14.25" customHeight="1">
      <c r="A1043" s="30">
        <v>129</v>
      </c>
      <c r="C1043" s="30">
        <v>30</v>
      </c>
    </row>
    <row r="1044" spans="1:3" ht="14.25" customHeight="1">
      <c r="A1044" s="30">
        <v>110</v>
      </c>
      <c r="C1044" s="30">
        <v>30</v>
      </c>
    </row>
    <row r="1045" spans="1:3" ht="14.25" customHeight="1">
      <c r="A1045" s="30">
        <v>300</v>
      </c>
      <c r="C1045" s="30">
        <v>80</v>
      </c>
    </row>
    <row r="1046" spans="1:3" ht="14.25" customHeight="1">
      <c r="A1046" s="30">
        <v>350</v>
      </c>
      <c r="C1046" s="30">
        <v>30</v>
      </c>
    </row>
    <row r="1047" spans="1:3" ht="14.25" customHeight="1">
      <c r="A1047" s="30">
        <v>235</v>
      </c>
      <c r="C1047" s="30">
        <v>90</v>
      </c>
    </row>
    <row r="1048" spans="1:3" ht="14.25" customHeight="1">
      <c r="A1048" s="30">
        <v>248</v>
      </c>
      <c r="C1048" s="30">
        <v>120</v>
      </c>
    </row>
    <row r="1049" spans="1:3" ht="14.25" customHeight="1">
      <c r="A1049" s="30">
        <v>175</v>
      </c>
      <c r="C1049" s="30">
        <v>80</v>
      </c>
    </row>
    <row r="1050" spans="1:3" ht="14.25" customHeight="1">
      <c r="A1050" s="30">
        <v>140</v>
      </c>
      <c r="C1050" s="30">
        <v>69</v>
      </c>
    </row>
    <row r="1051" spans="1:3" ht="14.25" customHeight="1">
      <c r="A1051" s="30">
        <v>250</v>
      </c>
      <c r="C1051" s="30">
        <v>70</v>
      </c>
    </row>
    <row r="1052" spans="1:3" ht="14.25" customHeight="1">
      <c r="A1052" s="30">
        <v>250</v>
      </c>
      <c r="C1052" s="30">
        <v>95</v>
      </c>
    </row>
    <row r="1053" spans="1:3" ht="14.25" customHeight="1">
      <c r="A1053" s="30">
        <v>80</v>
      </c>
      <c r="C1053" s="30">
        <v>36</v>
      </c>
    </row>
    <row r="1054" spans="1:3" ht="14.25" customHeight="1">
      <c r="A1054" s="30">
        <v>101</v>
      </c>
      <c r="C1054" s="30">
        <v>87</v>
      </c>
    </row>
    <row r="1055" spans="1:3" ht="14.25" customHeight="1">
      <c r="A1055" s="30">
        <v>140</v>
      </c>
      <c r="C1055" s="30">
        <v>100</v>
      </c>
    </row>
    <row r="1056" spans="1:3" ht="14.25" customHeight="1">
      <c r="A1056" s="30">
        <v>163</v>
      </c>
      <c r="C1056" s="30">
        <v>60</v>
      </c>
    </row>
    <row r="1057" spans="1:3" ht="14.25" customHeight="1">
      <c r="A1057" s="30">
        <v>97</v>
      </c>
      <c r="C1057" s="30">
        <v>78</v>
      </c>
    </row>
    <row r="1058" spans="1:3" ht="14.25" customHeight="1">
      <c r="A1058" s="30">
        <v>129</v>
      </c>
      <c r="C1058" s="30">
        <v>80</v>
      </c>
    </row>
    <row r="1059" spans="1:3" ht="14.25" customHeight="1">
      <c r="A1059" s="30">
        <v>135</v>
      </c>
      <c r="C1059" s="30">
        <v>65</v>
      </c>
    </row>
    <row r="1060" spans="1:3" ht="14.25" customHeight="1">
      <c r="A1060" s="30">
        <v>110</v>
      </c>
      <c r="C1060" s="30">
        <v>97</v>
      </c>
    </row>
    <row r="1061" spans="1:3" ht="14.25" customHeight="1">
      <c r="A1061" s="30">
        <v>325</v>
      </c>
      <c r="C1061" s="30">
        <v>39</v>
      </c>
    </row>
    <row r="1062" spans="1:3" ht="14.25" customHeight="1">
      <c r="A1062" s="30">
        <v>270</v>
      </c>
      <c r="C1062" s="30">
        <v>75</v>
      </c>
    </row>
    <row r="1063" spans="1:3" ht="14.25" customHeight="1">
      <c r="A1063" s="30">
        <v>155</v>
      </c>
      <c r="C1063" s="30">
        <v>60</v>
      </c>
    </row>
    <row r="1064" spans="1:3" ht="14.25" customHeight="1">
      <c r="A1064" s="30">
        <v>199</v>
      </c>
      <c r="C1064" s="30">
        <v>80</v>
      </c>
    </row>
    <row r="1065" spans="1:3" ht="14.25" customHeight="1">
      <c r="A1065" s="30">
        <v>60</v>
      </c>
      <c r="C1065" s="30">
        <v>55</v>
      </c>
    </row>
    <row r="1066" spans="1:3" ht="14.25" customHeight="1">
      <c r="A1066" s="30">
        <v>89</v>
      </c>
      <c r="C1066" s="30">
        <v>130</v>
      </c>
    </row>
    <row r="1067" spans="1:3" ht="14.25" customHeight="1">
      <c r="A1067" s="30">
        <v>121</v>
      </c>
      <c r="C1067" s="30">
        <v>55</v>
      </c>
    </row>
    <row r="1068" spans="1:3" ht="14.25" customHeight="1">
      <c r="A1068" s="30">
        <v>199</v>
      </c>
      <c r="C1068" s="30">
        <v>49</v>
      </c>
    </row>
    <row r="1069" spans="1:3" ht="14.25" customHeight="1">
      <c r="A1069" s="30">
        <v>59</v>
      </c>
      <c r="C1069" s="30">
        <v>65</v>
      </c>
    </row>
    <row r="1070" spans="1:3" ht="14.25" customHeight="1">
      <c r="A1070" s="30">
        <v>150</v>
      </c>
      <c r="C1070" s="30">
        <v>49</v>
      </c>
    </row>
    <row r="1071" spans="1:3" ht="14.25" customHeight="1">
      <c r="A1071" s="30">
        <v>99</v>
      </c>
      <c r="C1071" s="30">
        <v>25</v>
      </c>
    </row>
    <row r="1072" spans="1:3" ht="14.25" customHeight="1">
      <c r="A1072" s="30">
        <v>400</v>
      </c>
      <c r="C1072" s="30">
        <v>80</v>
      </c>
    </row>
    <row r="1073" spans="1:3" ht="14.25" customHeight="1">
      <c r="A1073" s="30">
        <v>130</v>
      </c>
      <c r="C1073" s="30">
        <v>45</v>
      </c>
    </row>
    <row r="1074" spans="1:3" ht="14.25" customHeight="1">
      <c r="A1074" s="30">
        <v>259</v>
      </c>
      <c r="C1074" s="30">
        <v>60</v>
      </c>
    </row>
    <row r="1075" spans="1:3" ht="14.25" customHeight="1">
      <c r="A1075" s="30">
        <v>167</v>
      </c>
      <c r="C1075" s="30">
        <v>35</v>
      </c>
    </row>
    <row r="1076" spans="1:3" ht="14.25" customHeight="1">
      <c r="A1076" s="30">
        <v>134</v>
      </c>
      <c r="C1076" s="30">
        <v>75</v>
      </c>
    </row>
    <row r="1077" spans="1:3" ht="14.25" customHeight="1">
      <c r="A1077" s="30">
        <v>75</v>
      </c>
      <c r="C1077" s="30">
        <v>40</v>
      </c>
    </row>
    <row r="1078" spans="1:3" ht="14.25" customHeight="1">
      <c r="A1078" s="30">
        <v>119</v>
      </c>
      <c r="C1078" s="30">
        <v>50</v>
      </c>
    </row>
    <row r="1079" spans="1:3" ht="14.25" customHeight="1">
      <c r="A1079" s="30">
        <v>110</v>
      </c>
      <c r="C1079" s="30">
        <v>90</v>
      </c>
    </row>
    <row r="1080" spans="1:3" ht="14.25" customHeight="1">
      <c r="A1080" s="30">
        <v>103</v>
      </c>
      <c r="C1080" s="30">
        <v>90</v>
      </c>
    </row>
    <row r="1081" spans="1:3" ht="14.25" customHeight="1">
      <c r="A1081" s="30">
        <v>127</v>
      </c>
      <c r="C1081" s="30">
        <v>59</v>
      </c>
    </row>
    <row r="1082" spans="1:3" ht="14.25" customHeight="1">
      <c r="A1082" s="30">
        <v>220</v>
      </c>
      <c r="C1082" s="30">
        <v>50</v>
      </c>
    </row>
    <row r="1083" spans="1:3" ht="14.25" customHeight="1">
      <c r="A1083" s="30">
        <v>129</v>
      </c>
      <c r="C1083" s="30">
        <v>59</v>
      </c>
    </row>
    <row r="1084" spans="1:3" ht="14.25" customHeight="1">
      <c r="A1084" s="30">
        <v>80</v>
      </c>
      <c r="C1084" s="30">
        <v>25</v>
      </c>
    </row>
    <row r="1085" spans="1:3" ht="14.25" customHeight="1">
      <c r="A1085" s="30">
        <v>165</v>
      </c>
      <c r="C1085" s="30">
        <v>70</v>
      </c>
    </row>
    <row r="1086" spans="1:3" ht="14.25" customHeight="1">
      <c r="A1086" s="30">
        <v>158</v>
      </c>
      <c r="C1086" s="30">
        <v>50</v>
      </c>
    </row>
    <row r="1087" spans="1:3" ht="14.25" customHeight="1">
      <c r="A1087" s="30">
        <v>60</v>
      </c>
      <c r="C1087" s="30">
        <v>49</v>
      </c>
    </row>
    <row r="1088" spans="1:3" ht="14.25" customHeight="1">
      <c r="A1088" s="30">
        <v>300</v>
      </c>
      <c r="C1088" s="30">
        <v>35</v>
      </c>
    </row>
    <row r="1089" spans="1:3" ht="14.25" customHeight="1">
      <c r="A1089" s="30">
        <v>125</v>
      </c>
      <c r="C1089" s="30">
        <v>70</v>
      </c>
    </row>
    <row r="1090" spans="1:3" ht="14.25" customHeight="1">
      <c r="A1090" s="30">
        <v>121</v>
      </c>
      <c r="C1090" s="30">
        <v>100</v>
      </c>
    </row>
    <row r="1091" spans="1:3" ht="14.25" customHeight="1">
      <c r="A1091" s="30">
        <v>98</v>
      </c>
      <c r="C1091" s="30">
        <v>30</v>
      </c>
    </row>
    <row r="1092" spans="1:3" ht="14.25" customHeight="1">
      <c r="A1092" s="30">
        <v>99</v>
      </c>
      <c r="C1092" s="30">
        <v>160</v>
      </c>
    </row>
    <row r="1093" spans="1:3" ht="14.25" customHeight="1">
      <c r="A1093" s="30">
        <v>115</v>
      </c>
      <c r="C1093" s="30">
        <v>25</v>
      </c>
    </row>
    <row r="1094" spans="1:3" ht="14.25" customHeight="1">
      <c r="A1094" s="30">
        <v>275</v>
      </c>
      <c r="C1094" s="30">
        <v>45</v>
      </c>
    </row>
    <row r="1095" spans="1:3" ht="14.25" customHeight="1">
      <c r="A1095" s="30">
        <v>330</v>
      </c>
      <c r="C1095" s="30">
        <v>150</v>
      </c>
    </row>
    <row r="1096" spans="1:3" ht="14.25" customHeight="1">
      <c r="A1096" s="30">
        <v>220</v>
      </c>
      <c r="C1096" s="30">
        <v>105</v>
      </c>
    </row>
    <row r="1097" spans="1:3" ht="14.25" customHeight="1">
      <c r="A1097" s="30">
        <v>142</v>
      </c>
      <c r="C1097" s="30">
        <v>99</v>
      </c>
    </row>
    <row r="1098" spans="1:3" ht="14.25" customHeight="1">
      <c r="A1098" s="30">
        <v>250</v>
      </c>
      <c r="C1098" s="30">
        <v>60</v>
      </c>
    </row>
    <row r="1099" spans="1:3" ht="14.25" customHeight="1">
      <c r="A1099" s="30">
        <v>200</v>
      </c>
      <c r="C1099" s="30">
        <v>120</v>
      </c>
    </row>
    <row r="1100" spans="1:3" ht="14.25" customHeight="1">
      <c r="A1100" s="30">
        <v>85</v>
      </c>
      <c r="C1100" s="30">
        <v>130</v>
      </c>
    </row>
    <row r="1101" spans="1:3" ht="14.25" customHeight="1">
      <c r="A1101" s="30">
        <v>115</v>
      </c>
      <c r="C1101" s="30">
        <v>32</v>
      </c>
    </row>
    <row r="1102" spans="1:3" ht="14.25" customHeight="1">
      <c r="A1102" s="30">
        <v>125</v>
      </c>
      <c r="C1102" s="30">
        <v>150</v>
      </c>
    </row>
    <row r="1103" spans="1:3" ht="14.25" customHeight="1">
      <c r="A1103" s="30">
        <v>200</v>
      </c>
      <c r="C1103" s="30">
        <v>29</v>
      </c>
    </row>
    <row r="1104" spans="1:3" ht="14.25" customHeight="1">
      <c r="A1104" s="30">
        <v>110</v>
      </c>
      <c r="C1104" s="30">
        <v>20</v>
      </c>
    </row>
    <row r="1105" spans="1:3" ht="14.25" customHeight="1">
      <c r="A1105" s="30">
        <v>85</v>
      </c>
      <c r="C1105" s="30">
        <v>120</v>
      </c>
    </row>
    <row r="1106" spans="1:3" ht="14.25" customHeight="1">
      <c r="A1106" s="30">
        <v>129</v>
      </c>
      <c r="C1106" s="30">
        <v>69</v>
      </c>
    </row>
    <row r="1107" spans="1:3" ht="14.25" customHeight="1">
      <c r="A1107" s="30">
        <v>80</v>
      </c>
      <c r="C1107" s="30">
        <v>300</v>
      </c>
    </row>
    <row r="1108" spans="1:3" ht="14.25" customHeight="1">
      <c r="A1108" s="30">
        <v>110</v>
      </c>
      <c r="C1108" s="30">
        <v>69</v>
      </c>
    </row>
    <row r="1109" spans="1:3" ht="14.25" customHeight="1">
      <c r="A1109" s="30">
        <v>84</v>
      </c>
      <c r="C1109" s="30">
        <v>35</v>
      </c>
    </row>
    <row r="1110" spans="1:3" ht="14.25" customHeight="1">
      <c r="A1110" s="30">
        <v>59</v>
      </c>
      <c r="C1110" s="30">
        <v>22</v>
      </c>
    </row>
    <row r="1111" spans="1:3" ht="14.25" customHeight="1">
      <c r="A1111" s="30">
        <v>420</v>
      </c>
      <c r="C1111" s="30">
        <v>65</v>
      </c>
    </row>
    <row r="1112" spans="1:3" ht="14.25" customHeight="1">
      <c r="A1112" s="30">
        <v>120</v>
      </c>
      <c r="C1112" s="30">
        <v>95</v>
      </c>
    </row>
    <row r="1113" spans="1:3" ht="14.25" customHeight="1">
      <c r="A1113" s="30">
        <v>130</v>
      </c>
      <c r="C1113" s="30">
        <v>39</v>
      </c>
    </row>
    <row r="1114" spans="1:3" ht="14.25" customHeight="1">
      <c r="A1114" s="30">
        <v>80</v>
      </c>
      <c r="C1114" s="30">
        <v>75</v>
      </c>
    </row>
    <row r="1115" spans="1:3" ht="14.25" customHeight="1">
      <c r="A1115" s="30">
        <v>115</v>
      </c>
      <c r="C1115" s="30">
        <v>65</v>
      </c>
    </row>
    <row r="1116" spans="1:3" ht="14.25" customHeight="1">
      <c r="A1116" s="30">
        <v>82</v>
      </c>
      <c r="C1116" s="30">
        <v>45</v>
      </c>
    </row>
    <row r="1117" spans="1:3" ht="14.25" customHeight="1">
      <c r="A1117" s="30">
        <v>350</v>
      </c>
      <c r="C1117" s="30">
        <v>99</v>
      </c>
    </row>
    <row r="1118" spans="1:3" ht="14.25" customHeight="1">
      <c r="A1118" s="30">
        <v>200</v>
      </c>
      <c r="C1118" s="30">
        <v>130</v>
      </c>
    </row>
    <row r="1119" spans="1:3" ht="14.25" customHeight="1">
      <c r="A1119" s="30">
        <v>225</v>
      </c>
      <c r="C1119" s="30">
        <v>150</v>
      </c>
    </row>
    <row r="1120" spans="1:3" ht="14.25" customHeight="1">
      <c r="A1120" s="30">
        <v>125</v>
      </c>
      <c r="C1120" s="30">
        <v>27</v>
      </c>
    </row>
    <row r="1121" spans="1:3" ht="14.25" customHeight="1">
      <c r="A1121" s="30">
        <v>120</v>
      </c>
      <c r="C1121" s="30">
        <v>70</v>
      </c>
    </row>
    <row r="1122" spans="1:3" ht="14.25" customHeight="1">
      <c r="A1122" s="30">
        <v>130</v>
      </c>
      <c r="C1122" s="30">
        <v>135</v>
      </c>
    </row>
    <row r="1123" spans="1:3" ht="14.25" customHeight="1">
      <c r="A1123" s="30">
        <v>285</v>
      </c>
      <c r="C1123" s="30">
        <v>59</v>
      </c>
    </row>
    <row r="1124" spans="1:3" ht="14.25" customHeight="1">
      <c r="A1124" s="30">
        <v>500</v>
      </c>
      <c r="C1124" s="30">
        <v>35</v>
      </c>
    </row>
    <row r="1125" spans="1:3" ht="14.25" customHeight="1">
      <c r="A1125" s="30">
        <v>100</v>
      </c>
      <c r="C1125" s="30">
        <v>550</v>
      </c>
    </row>
    <row r="1126" spans="1:3" ht="14.25" customHeight="1">
      <c r="A1126" s="30">
        <v>119</v>
      </c>
      <c r="C1126" s="30">
        <v>75</v>
      </c>
    </row>
    <row r="1127" spans="1:3" ht="14.25" customHeight="1">
      <c r="A1127" s="30">
        <v>175</v>
      </c>
      <c r="C1127" s="30">
        <v>135</v>
      </c>
    </row>
    <row r="1128" spans="1:3" ht="14.25" customHeight="1">
      <c r="A1128" s="30">
        <v>110</v>
      </c>
      <c r="C1128" s="30">
        <v>65</v>
      </c>
    </row>
    <row r="1129" spans="1:3" ht="14.25" customHeight="1">
      <c r="A1129" s="30">
        <v>99</v>
      </c>
      <c r="C1129" s="30">
        <v>45</v>
      </c>
    </row>
    <row r="1130" spans="1:3" ht="14.25" customHeight="1">
      <c r="A1130" s="30">
        <v>109</v>
      </c>
      <c r="C1130" s="30">
        <v>49</v>
      </c>
    </row>
    <row r="1131" spans="1:3" ht="14.25" customHeight="1">
      <c r="A1131" s="30">
        <v>70</v>
      </c>
      <c r="C1131" s="30">
        <v>150</v>
      </c>
    </row>
    <row r="1132" spans="1:3" ht="14.25" customHeight="1">
      <c r="A1132" s="30">
        <v>85</v>
      </c>
      <c r="C1132" s="30">
        <v>1654</v>
      </c>
    </row>
    <row r="1133" spans="1:3" ht="14.25" customHeight="1">
      <c r="A1133" s="30">
        <v>95</v>
      </c>
      <c r="C1133" s="30">
        <v>100</v>
      </c>
    </row>
    <row r="1134" spans="1:3" ht="14.25" customHeight="1">
      <c r="A1134" s="30">
        <v>95</v>
      </c>
      <c r="C1134" s="30">
        <v>44</v>
      </c>
    </row>
    <row r="1135" spans="1:3" ht="14.25" customHeight="1">
      <c r="A1135" s="30">
        <v>87</v>
      </c>
      <c r="C1135" s="30">
        <v>60</v>
      </c>
    </row>
    <row r="1136" spans="1:3" ht="14.25" customHeight="1">
      <c r="A1136" s="30">
        <v>118</v>
      </c>
      <c r="C1136" s="30">
        <v>99</v>
      </c>
    </row>
    <row r="1137" spans="1:3" ht="14.25" customHeight="1">
      <c r="A1137" s="30">
        <v>120</v>
      </c>
      <c r="C1137" s="30">
        <v>40</v>
      </c>
    </row>
    <row r="1138" spans="1:3" ht="14.25" customHeight="1">
      <c r="A1138" s="30">
        <v>125</v>
      </c>
      <c r="C1138" s="30">
        <v>60</v>
      </c>
    </row>
    <row r="1139" spans="1:3" ht="14.25" customHeight="1">
      <c r="A1139" s="30">
        <v>250</v>
      </c>
      <c r="C1139" s="30">
        <v>35</v>
      </c>
    </row>
    <row r="1140" spans="1:3" ht="14.25" customHeight="1">
      <c r="A1140" s="30">
        <v>220</v>
      </c>
      <c r="C1140" s="30">
        <v>100</v>
      </c>
    </row>
    <row r="1141" spans="1:3" ht="14.25" customHeight="1">
      <c r="A1141" s="30">
        <v>195</v>
      </c>
      <c r="C1141" s="30">
        <v>65</v>
      </c>
    </row>
    <row r="1142" spans="1:3" ht="14.25" customHeight="1">
      <c r="A1142" s="30">
        <v>120</v>
      </c>
      <c r="C1142" s="30">
        <v>75</v>
      </c>
    </row>
    <row r="1143" spans="1:3" ht="14.25" customHeight="1">
      <c r="A1143" s="30">
        <v>109</v>
      </c>
      <c r="C1143" s="30">
        <v>65</v>
      </c>
    </row>
    <row r="1144" spans="1:3" ht="14.25" customHeight="1">
      <c r="A1144" s="30">
        <v>140</v>
      </c>
      <c r="C1144" s="30">
        <v>125</v>
      </c>
    </row>
    <row r="1145" spans="1:3" ht="14.25" customHeight="1">
      <c r="A1145" s="30">
        <v>200</v>
      </c>
      <c r="C1145" s="30">
        <v>51</v>
      </c>
    </row>
    <row r="1146" spans="1:3" ht="14.25" customHeight="1">
      <c r="A1146" s="30">
        <v>79</v>
      </c>
      <c r="C1146" s="30">
        <v>50</v>
      </c>
    </row>
    <row r="1147" spans="1:3" ht="14.25" customHeight="1">
      <c r="A1147" s="30">
        <v>90</v>
      </c>
      <c r="C1147" s="30">
        <v>50</v>
      </c>
    </row>
    <row r="1148" spans="1:3" ht="14.25" customHeight="1">
      <c r="A1148" s="30">
        <v>293</v>
      </c>
      <c r="C1148" s="30">
        <v>20</v>
      </c>
    </row>
    <row r="1149" spans="1:3" ht="14.25" customHeight="1">
      <c r="A1149" s="30">
        <v>110</v>
      </c>
      <c r="C1149" s="30">
        <v>65</v>
      </c>
    </row>
    <row r="1150" spans="1:3" ht="14.25" customHeight="1">
      <c r="A1150" s="30">
        <v>225</v>
      </c>
      <c r="C1150" s="30">
        <v>35</v>
      </c>
    </row>
    <row r="1151" spans="1:3" ht="14.25" customHeight="1">
      <c r="A1151" s="30">
        <v>105</v>
      </c>
      <c r="C1151" s="30">
        <v>100</v>
      </c>
    </row>
    <row r="1152" spans="1:3" ht="14.25" customHeight="1">
      <c r="A1152" s="30">
        <v>84</v>
      </c>
      <c r="C1152" s="30">
        <v>63</v>
      </c>
    </row>
    <row r="1153" spans="1:3" ht="14.25" customHeight="1">
      <c r="A1153" s="30">
        <v>99</v>
      </c>
      <c r="C1153" s="30">
        <v>135</v>
      </c>
    </row>
    <row r="1154" spans="1:3" ht="14.25" customHeight="1">
      <c r="A1154" s="30">
        <v>179</v>
      </c>
      <c r="C1154" s="30">
        <v>30</v>
      </c>
    </row>
    <row r="1155" spans="1:3" ht="14.25" customHeight="1">
      <c r="A1155" s="30">
        <v>85</v>
      </c>
      <c r="C1155" s="30">
        <v>100</v>
      </c>
    </row>
    <row r="1156" spans="1:3" ht="14.25" customHeight="1">
      <c r="A1156" s="30">
        <v>291</v>
      </c>
      <c r="C1156" s="30">
        <v>60</v>
      </c>
    </row>
    <row r="1157" spans="1:3" ht="14.25" customHeight="1">
      <c r="A1157" s="30">
        <v>125</v>
      </c>
      <c r="C1157" s="30">
        <v>165</v>
      </c>
    </row>
    <row r="1158" spans="1:3" ht="14.25" customHeight="1">
      <c r="A1158" s="30">
        <v>215</v>
      </c>
      <c r="C1158" s="30">
        <v>44</v>
      </c>
    </row>
    <row r="1159" spans="1:3" ht="14.25" customHeight="1">
      <c r="A1159" s="30">
        <v>100</v>
      </c>
      <c r="C1159" s="30">
        <v>95</v>
      </c>
    </row>
    <row r="1160" spans="1:3" ht="14.25" customHeight="1">
      <c r="A1160" s="30">
        <v>110</v>
      </c>
      <c r="C1160" s="30">
        <v>150</v>
      </c>
    </row>
    <row r="1161" spans="1:3" ht="14.25" customHeight="1">
      <c r="A1161" s="30">
        <v>60</v>
      </c>
      <c r="C1161" s="30">
        <v>75</v>
      </c>
    </row>
    <row r="1162" spans="1:3" ht="14.25" customHeight="1">
      <c r="A1162" s="30">
        <v>159</v>
      </c>
      <c r="C1162" s="30">
        <v>75</v>
      </c>
    </row>
    <row r="1163" spans="1:3" ht="14.25" customHeight="1">
      <c r="A1163" s="30">
        <v>149</v>
      </c>
      <c r="C1163" s="30">
        <v>85</v>
      </c>
    </row>
    <row r="1164" spans="1:3" ht="14.25" customHeight="1">
      <c r="A1164" s="30">
        <v>295</v>
      </c>
      <c r="C1164" s="30">
        <v>60</v>
      </c>
    </row>
    <row r="1165" spans="1:3" ht="14.25" customHeight="1">
      <c r="A1165" s="30">
        <v>215</v>
      </c>
      <c r="C1165" s="30">
        <v>31</v>
      </c>
    </row>
    <row r="1166" spans="1:3" ht="14.25" customHeight="1">
      <c r="A1166" s="30">
        <v>176</v>
      </c>
      <c r="C1166" s="30">
        <v>80</v>
      </c>
    </row>
    <row r="1167" spans="1:3" ht="14.25" customHeight="1">
      <c r="A1167" s="30">
        <v>77</v>
      </c>
      <c r="C1167" s="30">
        <v>65</v>
      </c>
    </row>
    <row r="1168" spans="1:3" ht="14.25" customHeight="1">
      <c r="A1168" s="30">
        <v>150</v>
      </c>
      <c r="C1168" s="30">
        <v>180</v>
      </c>
    </row>
    <row r="1169" spans="1:3" ht="14.25" customHeight="1">
      <c r="A1169" s="30">
        <v>119</v>
      </c>
      <c r="C1169" s="30">
        <v>80</v>
      </c>
    </row>
    <row r="1170" spans="1:3" ht="14.25" customHeight="1">
      <c r="A1170" s="30">
        <v>135</v>
      </c>
      <c r="C1170" s="30">
        <v>50</v>
      </c>
    </row>
    <row r="1171" spans="1:3" ht="14.25" customHeight="1">
      <c r="A1171" s="30">
        <v>100</v>
      </c>
      <c r="C1171" s="30">
        <v>95</v>
      </c>
    </row>
    <row r="1172" spans="1:3" ht="14.25" customHeight="1">
      <c r="A1172" s="30">
        <v>275</v>
      </c>
      <c r="C1172" s="30">
        <v>145</v>
      </c>
    </row>
    <row r="1173" spans="1:3" ht="14.25" customHeight="1">
      <c r="A1173" s="30">
        <v>145</v>
      </c>
      <c r="C1173" s="30">
        <v>85</v>
      </c>
    </row>
    <row r="1174" spans="1:3" ht="14.25" customHeight="1">
      <c r="A1174" s="30">
        <v>150</v>
      </c>
      <c r="C1174" s="30">
        <v>60</v>
      </c>
    </row>
    <row r="1175" spans="1:3" ht="14.25" customHeight="1">
      <c r="A1175" s="30">
        <v>69</v>
      </c>
      <c r="C1175" s="30">
        <v>190</v>
      </c>
    </row>
    <row r="1176" spans="1:3" ht="14.25" customHeight="1">
      <c r="A1176" s="30">
        <v>295</v>
      </c>
      <c r="C1176" s="30">
        <v>95</v>
      </c>
    </row>
    <row r="1177" spans="1:3" ht="14.25" customHeight="1">
      <c r="A1177" s="30">
        <v>180</v>
      </c>
      <c r="C1177" s="30">
        <v>75</v>
      </c>
    </row>
    <row r="1178" spans="1:3" ht="14.25" customHeight="1">
      <c r="A1178" s="30">
        <v>229</v>
      </c>
      <c r="C1178" s="30">
        <v>150</v>
      </c>
    </row>
    <row r="1179" spans="1:3" ht="14.25" customHeight="1">
      <c r="A1179" s="30">
        <v>75</v>
      </c>
      <c r="C1179" s="30">
        <v>55</v>
      </c>
    </row>
    <row r="1180" spans="1:3" ht="14.25" customHeight="1">
      <c r="A1180" s="30">
        <v>110</v>
      </c>
      <c r="C1180" s="30">
        <v>95</v>
      </c>
    </row>
    <row r="1181" spans="1:3" ht="14.25" customHeight="1">
      <c r="A1181" s="30">
        <v>80</v>
      </c>
      <c r="C1181" s="30">
        <v>50</v>
      </c>
    </row>
    <row r="1182" spans="1:3" ht="14.25" customHeight="1">
      <c r="A1182" s="30">
        <v>250</v>
      </c>
      <c r="C1182" s="30">
        <v>65</v>
      </c>
    </row>
    <row r="1183" spans="1:3" ht="14.25" customHeight="1">
      <c r="A1183" s="30">
        <v>150</v>
      </c>
      <c r="C1183" s="30">
        <v>65</v>
      </c>
    </row>
    <row r="1184" spans="1:3" ht="14.25" customHeight="1">
      <c r="A1184" s="30">
        <v>79</v>
      </c>
      <c r="C1184" s="30">
        <v>60</v>
      </c>
    </row>
    <row r="1185" spans="1:3" ht="14.25" customHeight="1">
      <c r="A1185" s="30">
        <v>160</v>
      </c>
      <c r="C1185" s="30">
        <v>185</v>
      </c>
    </row>
    <row r="1186" spans="1:3" ht="14.25" customHeight="1">
      <c r="A1186" s="30">
        <v>127</v>
      </c>
      <c r="C1186" s="30">
        <v>45</v>
      </c>
    </row>
    <row r="1187" spans="1:3" ht="14.25" customHeight="1">
      <c r="A1187" s="30">
        <v>99</v>
      </c>
      <c r="C1187" s="30">
        <v>10</v>
      </c>
    </row>
    <row r="1188" spans="1:3" ht="14.25" customHeight="1">
      <c r="A1188" s="30">
        <v>130</v>
      </c>
      <c r="C1188" s="30">
        <v>36</v>
      </c>
    </row>
    <row r="1189" spans="1:3" ht="14.25" customHeight="1">
      <c r="A1189" s="30">
        <v>218</v>
      </c>
      <c r="C1189" s="30">
        <v>50</v>
      </c>
    </row>
    <row r="1190" spans="1:3" ht="14.25" customHeight="1">
      <c r="A1190" s="30">
        <v>150</v>
      </c>
      <c r="C1190" s="30">
        <v>40</v>
      </c>
    </row>
    <row r="1191" spans="1:3" ht="14.25" customHeight="1">
      <c r="A1191" s="30">
        <v>125</v>
      </c>
      <c r="C1191" s="30">
        <v>23</v>
      </c>
    </row>
    <row r="1192" spans="1:3" ht="14.25" customHeight="1">
      <c r="A1192" s="30">
        <v>86</v>
      </c>
      <c r="C1192" s="30">
        <v>65</v>
      </c>
    </row>
    <row r="1193" spans="1:3" ht="14.25" customHeight="1">
      <c r="A1193" s="30">
        <v>150</v>
      </c>
      <c r="C1193" s="30">
        <v>45</v>
      </c>
    </row>
    <row r="1194" spans="1:3" ht="14.25" customHeight="1">
      <c r="A1194" s="30">
        <v>85</v>
      </c>
      <c r="C1194" s="30">
        <v>74</v>
      </c>
    </row>
    <row r="1195" spans="1:3" ht="14.25" customHeight="1">
      <c r="A1195" s="30">
        <v>125</v>
      </c>
      <c r="C1195" s="30">
        <v>59</v>
      </c>
    </row>
    <row r="1196" spans="1:3" ht="14.25" customHeight="1">
      <c r="A1196" s="30">
        <v>80</v>
      </c>
      <c r="C1196" s="30">
        <v>95</v>
      </c>
    </row>
    <row r="1197" spans="1:3" ht="14.25" customHeight="1">
      <c r="A1197" s="30">
        <v>60</v>
      </c>
      <c r="C1197" s="30">
        <v>45</v>
      </c>
    </row>
    <row r="1198" spans="1:3" ht="14.25" customHeight="1">
      <c r="A1198" s="30">
        <v>289</v>
      </c>
      <c r="C1198" s="30">
        <v>65</v>
      </c>
    </row>
    <row r="1199" spans="1:3" ht="14.25" customHeight="1">
      <c r="A1199" s="30">
        <v>90</v>
      </c>
      <c r="C1199" s="30">
        <v>100</v>
      </c>
    </row>
    <row r="1200" spans="1:3" ht="14.25" customHeight="1">
      <c r="A1200" s="30">
        <v>100</v>
      </c>
      <c r="C1200" s="30">
        <v>75</v>
      </c>
    </row>
    <row r="1201" spans="1:3" ht="14.25" customHeight="1">
      <c r="A1201" s="30">
        <v>175</v>
      </c>
      <c r="C1201" s="30">
        <v>75</v>
      </c>
    </row>
    <row r="1202" spans="1:3" ht="14.25" customHeight="1">
      <c r="A1202" s="30">
        <v>100</v>
      </c>
      <c r="C1202" s="30">
        <v>65</v>
      </c>
    </row>
    <row r="1203" spans="1:3" ht="14.25" customHeight="1">
      <c r="A1203" s="30">
        <v>114</v>
      </c>
      <c r="C1203" s="30">
        <v>96</v>
      </c>
    </row>
    <row r="1204" spans="1:3" ht="14.25" customHeight="1">
      <c r="A1204" s="30">
        <v>105</v>
      </c>
      <c r="C1204" s="30">
        <v>65</v>
      </c>
    </row>
    <row r="1205" spans="1:3" ht="14.25" customHeight="1">
      <c r="A1205" s="30">
        <v>175</v>
      </c>
      <c r="C1205" s="30">
        <v>75</v>
      </c>
    </row>
    <row r="1206" spans="1:3" ht="14.25" customHeight="1">
      <c r="A1206" s="30">
        <v>150</v>
      </c>
      <c r="C1206" s="30">
        <v>54</v>
      </c>
    </row>
    <row r="1207" spans="1:3" ht="14.25" customHeight="1">
      <c r="A1207" s="30">
        <v>115</v>
      </c>
      <c r="C1207" s="30">
        <v>35</v>
      </c>
    </row>
    <row r="1208" spans="1:3" ht="14.25" customHeight="1">
      <c r="A1208" s="30">
        <v>500</v>
      </c>
      <c r="C1208" s="30">
        <v>40</v>
      </c>
    </row>
    <row r="1209" spans="1:3" ht="14.25" customHeight="1">
      <c r="A1209" s="30">
        <v>150</v>
      </c>
      <c r="C1209" s="30">
        <v>65</v>
      </c>
    </row>
    <row r="1210" spans="1:3" ht="14.25" customHeight="1">
      <c r="A1210" s="30">
        <v>450</v>
      </c>
      <c r="C1210" s="30">
        <v>45</v>
      </c>
    </row>
    <row r="1211" spans="1:3" ht="14.25" customHeight="1">
      <c r="A1211" s="30">
        <v>40</v>
      </c>
      <c r="C1211" s="30">
        <v>70</v>
      </c>
    </row>
    <row r="1212" spans="1:3" ht="14.25" customHeight="1">
      <c r="A1212" s="30">
        <v>130</v>
      </c>
      <c r="C1212" s="30">
        <v>80</v>
      </c>
    </row>
    <row r="1213" spans="1:3" ht="14.25" customHeight="1">
      <c r="A1213" s="30">
        <v>180</v>
      </c>
      <c r="C1213" s="30">
        <v>99</v>
      </c>
    </row>
    <row r="1214" spans="1:3" ht="14.25" customHeight="1">
      <c r="A1214" s="30">
        <v>155</v>
      </c>
      <c r="C1214" s="30">
        <v>83</v>
      </c>
    </row>
    <row r="1215" spans="1:3" ht="14.25" customHeight="1">
      <c r="A1215" s="30">
        <v>60</v>
      </c>
      <c r="C1215" s="30">
        <v>50</v>
      </c>
    </row>
    <row r="1216" spans="1:3" ht="14.25" customHeight="1">
      <c r="A1216" s="30">
        <v>130</v>
      </c>
      <c r="C1216" s="30">
        <v>80</v>
      </c>
    </row>
    <row r="1217" spans="1:3" ht="14.25" customHeight="1">
      <c r="A1217" s="30">
        <v>175</v>
      </c>
      <c r="C1217" s="30">
        <v>57</v>
      </c>
    </row>
    <row r="1218" spans="1:3" ht="14.25" customHeight="1">
      <c r="A1218" s="30">
        <v>135</v>
      </c>
      <c r="C1218" s="30">
        <v>55</v>
      </c>
    </row>
    <row r="1219" spans="1:3" ht="14.25" customHeight="1">
      <c r="A1219" s="30">
        <v>115</v>
      </c>
      <c r="C1219" s="30">
        <v>50</v>
      </c>
    </row>
    <row r="1220" spans="1:3" ht="14.25" customHeight="1">
      <c r="A1220" s="30">
        <v>315</v>
      </c>
      <c r="C1220" s="30">
        <v>22</v>
      </c>
    </row>
    <row r="1221" spans="1:3" ht="14.25" customHeight="1">
      <c r="A1221" s="30">
        <v>110</v>
      </c>
      <c r="C1221" s="30">
        <v>90</v>
      </c>
    </row>
    <row r="1222" spans="1:3" ht="14.25" customHeight="1">
      <c r="A1222" s="30">
        <v>99</v>
      </c>
      <c r="C1222" s="30">
        <v>112</v>
      </c>
    </row>
    <row r="1223" spans="1:3" ht="14.25" customHeight="1">
      <c r="A1223" s="30">
        <v>65</v>
      </c>
      <c r="C1223" s="30">
        <v>100</v>
      </c>
    </row>
    <row r="1224" spans="1:3" ht="14.25" customHeight="1">
      <c r="A1224" s="30">
        <v>56</v>
      </c>
      <c r="C1224" s="30">
        <v>35</v>
      </c>
    </row>
    <row r="1225" spans="1:3" ht="14.25" customHeight="1">
      <c r="A1225" s="30">
        <v>120</v>
      </c>
      <c r="C1225" s="30">
        <v>19</v>
      </c>
    </row>
    <row r="1226" spans="1:3" ht="14.25" customHeight="1">
      <c r="A1226" s="30">
        <v>100</v>
      </c>
      <c r="C1226" s="30">
        <v>204</v>
      </c>
    </row>
    <row r="1227" spans="1:3" ht="14.25" customHeight="1">
      <c r="A1227" s="30">
        <v>379</v>
      </c>
      <c r="C1227" s="30">
        <v>57</v>
      </c>
    </row>
    <row r="1228" spans="1:3" ht="14.25" customHeight="1">
      <c r="A1228" s="30">
        <v>119</v>
      </c>
      <c r="C1228" s="30">
        <v>90</v>
      </c>
    </row>
    <row r="1229" spans="1:3" ht="14.25" customHeight="1">
      <c r="A1229" s="30">
        <v>126</v>
      </c>
      <c r="C1229" s="30">
        <v>100</v>
      </c>
    </row>
    <row r="1230" spans="1:3" ht="14.25" customHeight="1">
      <c r="A1230" s="30">
        <v>300</v>
      </c>
      <c r="C1230" s="30">
        <v>295</v>
      </c>
    </row>
    <row r="1231" spans="1:3" ht="14.25" customHeight="1">
      <c r="A1231" s="30">
        <v>149</v>
      </c>
      <c r="C1231" s="30">
        <v>40</v>
      </c>
    </row>
    <row r="1232" spans="1:3" ht="14.25" customHeight="1">
      <c r="A1232" s="30">
        <v>160</v>
      </c>
      <c r="C1232" s="30">
        <v>90</v>
      </c>
    </row>
    <row r="1233" spans="1:3" ht="14.25" customHeight="1">
      <c r="A1233" s="30">
        <v>140</v>
      </c>
      <c r="C1233" s="30">
        <v>90</v>
      </c>
    </row>
    <row r="1234" spans="1:3" ht="14.25" customHeight="1">
      <c r="A1234" s="30">
        <v>350</v>
      </c>
      <c r="C1234" s="30">
        <v>66</v>
      </c>
    </row>
    <row r="1235" spans="1:3" ht="14.25" customHeight="1">
      <c r="A1235" s="30">
        <v>75</v>
      </c>
      <c r="C1235" s="30">
        <v>55</v>
      </c>
    </row>
    <row r="1236" spans="1:3" ht="14.25" customHeight="1">
      <c r="A1236" s="30">
        <v>99</v>
      </c>
      <c r="C1236" s="30">
        <v>90</v>
      </c>
    </row>
    <row r="1237" spans="1:3" ht="14.25" customHeight="1">
      <c r="A1237" s="30">
        <v>84</v>
      </c>
      <c r="C1237" s="30">
        <v>999</v>
      </c>
    </row>
    <row r="1238" spans="1:3" ht="14.25" customHeight="1">
      <c r="A1238" s="30">
        <v>75</v>
      </c>
      <c r="C1238" s="30">
        <v>160</v>
      </c>
    </row>
    <row r="1239" spans="1:3" ht="14.25" customHeight="1">
      <c r="A1239" s="30">
        <v>299</v>
      </c>
      <c r="C1239" s="30">
        <v>55</v>
      </c>
    </row>
    <row r="1240" spans="1:3" ht="14.25" customHeight="1">
      <c r="A1240" s="30">
        <v>131</v>
      </c>
      <c r="C1240" s="30">
        <v>20</v>
      </c>
    </row>
    <row r="1241" spans="1:3" ht="14.25" customHeight="1">
      <c r="A1241" s="30">
        <v>120</v>
      </c>
      <c r="C1241" s="30">
        <v>56</v>
      </c>
    </row>
    <row r="1242" spans="1:3" ht="14.25" customHeight="1">
      <c r="A1242" s="30">
        <v>150</v>
      </c>
      <c r="C1242" s="30">
        <v>95</v>
      </c>
    </row>
    <row r="1243" spans="1:3" ht="14.25" customHeight="1">
      <c r="A1243" s="30">
        <v>155</v>
      </c>
      <c r="C1243" s="30">
        <v>40</v>
      </c>
    </row>
    <row r="1244" spans="1:3" ht="14.25" customHeight="1">
      <c r="A1244" s="30">
        <v>130</v>
      </c>
      <c r="C1244" s="30">
        <v>43</v>
      </c>
    </row>
    <row r="1245" spans="1:3" ht="14.25" customHeight="1">
      <c r="A1245" s="30">
        <v>98</v>
      </c>
      <c r="C1245" s="30">
        <v>59</v>
      </c>
    </row>
    <row r="1246" spans="1:3" ht="14.25" customHeight="1">
      <c r="A1246" s="30">
        <v>115</v>
      </c>
      <c r="C1246" s="30">
        <v>75</v>
      </c>
    </row>
    <row r="1247" spans="1:3" ht="14.25" customHeight="1">
      <c r="A1247" s="30">
        <v>69</v>
      </c>
      <c r="C1247" s="30">
        <v>65</v>
      </c>
    </row>
    <row r="1248" spans="1:3" ht="14.25" customHeight="1">
      <c r="A1248" s="30">
        <v>95</v>
      </c>
      <c r="C1248" s="30">
        <v>60</v>
      </c>
    </row>
    <row r="1249" spans="1:3" ht="14.25" customHeight="1">
      <c r="A1249" s="30">
        <v>200</v>
      </c>
      <c r="C1249" s="30">
        <v>32</v>
      </c>
    </row>
    <row r="1250" spans="1:3" ht="14.25" customHeight="1">
      <c r="A1250" s="30">
        <v>99</v>
      </c>
      <c r="C1250" s="30">
        <v>40</v>
      </c>
    </row>
    <row r="1251" spans="1:3" ht="14.25" customHeight="1">
      <c r="A1251" s="30">
        <v>160</v>
      </c>
      <c r="C1251" s="30">
        <v>35</v>
      </c>
    </row>
    <row r="1252" spans="1:3" ht="14.25" customHeight="1">
      <c r="A1252" s="30">
        <v>120</v>
      </c>
      <c r="C1252" s="30">
        <v>37</v>
      </c>
    </row>
    <row r="1253" spans="1:3" ht="14.25" customHeight="1">
      <c r="A1253" s="30">
        <v>112</v>
      </c>
      <c r="C1253" s="30">
        <v>31</v>
      </c>
    </row>
    <row r="1254" spans="1:3" ht="14.25" customHeight="1">
      <c r="A1254" s="30">
        <v>190</v>
      </c>
      <c r="C1254" s="30">
        <v>59</v>
      </c>
    </row>
    <row r="1255" spans="1:3" ht="14.25" customHeight="1">
      <c r="A1255" s="30">
        <v>105</v>
      </c>
      <c r="C1255" s="30">
        <v>34</v>
      </c>
    </row>
    <row r="1256" spans="1:3" ht="14.25" customHeight="1">
      <c r="A1256" s="30">
        <v>105</v>
      </c>
      <c r="C1256" s="30">
        <v>95</v>
      </c>
    </row>
    <row r="1257" spans="1:3" ht="14.25" customHeight="1">
      <c r="A1257" s="30">
        <v>397</v>
      </c>
      <c r="C1257" s="30">
        <v>46</v>
      </c>
    </row>
    <row r="1258" spans="1:3" ht="14.25" customHeight="1">
      <c r="A1258" s="30">
        <v>78</v>
      </c>
      <c r="C1258" s="30">
        <v>189</v>
      </c>
    </row>
    <row r="1259" spans="1:3" ht="14.25" customHeight="1">
      <c r="A1259" s="30">
        <v>220</v>
      </c>
      <c r="C1259" s="30">
        <v>199</v>
      </c>
    </row>
    <row r="1260" spans="1:3" ht="14.25" customHeight="1">
      <c r="A1260" s="30">
        <v>169</v>
      </c>
      <c r="C1260" s="30">
        <v>179</v>
      </c>
    </row>
    <row r="1261" spans="1:3" ht="14.25" customHeight="1">
      <c r="A1261" s="30">
        <v>95</v>
      </c>
      <c r="C1261" s="30">
        <v>60</v>
      </c>
    </row>
    <row r="1262" spans="1:3" ht="14.25" customHeight="1">
      <c r="A1262" s="30">
        <v>175</v>
      </c>
      <c r="C1262" s="30">
        <v>110</v>
      </c>
    </row>
    <row r="1263" spans="1:3" ht="14.25" customHeight="1">
      <c r="A1263" s="30">
        <v>99</v>
      </c>
      <c r="C1263" s="30">
        <v>75</v>
      </c>
    </row>
    <row r="1264" spans="1:3" ht="14.25" customHeight="1">
      <c r="A1264" s="30">
        <v>100</v>
      </c>
      <c r="C1264" s="30">
        <v>35</v>
      </c>
    </row>
    <row r="1265" spans="1:3" ht="14.25" customHeight="1">
      <c r="A1265" s="30">
        <v>200</v>
      </c>
      <c r="C1265" s="30">
        <v>30</v>
      </c>
    </row>
    <row r="1266" spans="1:3" ht="14.25" customHeight="1">
      <c r="A1266" s="30">
        <v>150</v>
      </c>
      <c r="C1266" s="30">
        <v>65</v>
      </c>
    </row>
    <row r="1267" spans="1:3" ht="14.25" customHeight="1">
      <c r="A1267" s="30">
        <v>190</v>
      </c>
      <c r="C1267" s="30">
        <v>70</v>
      </c>
    </row>
    <row r="1268" spans="1:3" ht="14.25" customHeight="1">
      <c r="A1268" s="30">
        <v>200</v>
      </c>
      <c r="C1268" s="30">
        <v>30</v>
      </c>
    </row>
    <row r="1269" spans="1:3" ht="14.25" customHeight="1">
      <c r="A1269" s="30">
        <v>299</v>
      </c>
      <c r="C1269" s="30">
        <v>99</v>
      </c>
    </row>
    <row r="1270" spans="1:3" ht="14.25" customHeight="1">
      <c r="A1270" s="30">
        <v>159</v>
      </c>
      <c r="C1270" s="30">
        <v>40</v>
      </c>
    </row>
    <row r="1271" spans="1:3" ht="14.25" customHeight="1">
      <c r="A1271" s="30">
        <v>230</v>
      </c>
      <c r="C1271" s="30">
        <v>70</v>
      </c>
    </row>
    <row r="1272" spans="1:3" ht="14.25" customHeight="1">
      <c r="A1272" s="30">
        <v>50</v>
      </c>
      <c r="C1272" s="30">
        <v>120</v>
      </c>
    </row>
    <row r="1273" spans="1:3" ht="14.25" customHeight="1">
      <c r="A1273" s="30">
        <v>150</v>
      </c>
      <c r="C1273" s="30">
        <v>95</v>
      </c>
    </row>
    <row r="1274" spans="1:3" ht="14.25" customHeight="1">
      <c r="A1274" s="30">
        <v>70</v>
      </c>
      <c r="C1274" s="30">
        <v>110</v>
      </c>
    </row>
    <row r="1275" spans="1:3" ht="14.25" customHeight="1">
      <c r="A1275" s="30">
        <v>125</v>
      </c>
      <c r="C1275" s="30">
        <v>28</v>
      </c>
    </row>
    <row r="1276" spans="1:3" ht="14.25" customHeight="1">
      <c r="A1276" s="30">
        <v>240</v>
      </c>
      <c r="C1276" s="30">
        <v>67</v>
      </c>
    </row>
    <row r="1277" spans="1:3" ht="14.25" customHeight="1">
      <c r="A1277" s="30">
        <v>330</v>
      </c>
      <c r="C1277" s="30">
        <v>25</v>
      </c>
    </row>
    <row r="1278" spans="1:3" ht="14.25" customHeight="1">
      <c r="A1278" s="30">
        <v>87</v>
      </c>
      <c r="C1278" s="30">
        <v>79</v>
      </c>
    </row>
    <row r="1279" spans="1:3" ht="14.25" customHeight="1">
      <c r="A1279" s="30">
        <v>110</v>
      </c>
      <c r="C1279" s="30">
        <v>85</v>
      </c>
    </row>
    <row r="1280" spans="1:3" ht="14.25" customHeight="1">
      <c r="A1280" s="30">
        <v>50</v>
      </c>
      <c r="C1280" s="30">
        <v>59</v>
      </c>
    </row>
    <row r="1281" spans="1:3" ht="14.25" customHeight="1">
      <c r="A1281" s="30">
        <v>185</v>
      </c>
      <c r="C1281" s="30">
        <v>60</v>
      </c>
    </row>
    <row r="1282" spans="1:3" ht="14.25" customHeight="1">
      <c r="A1282" s="30">
        <v>100</v>
      </c>
      <c r="C1282" s="30">
        <v>40</v>
      </c>
    </row>
    <row r="1283" spans="1:3" ht="14.25" customHeight="1">
      <c r="A1283" s="30">
        <v>120</v>
      </c>
      <c r="C1283" s="30">
        <v>80</v>
      </c>
    </row>
    <row r="1284" spans="1:3" ht="14.25" customHeight="1">
      <c r="A1284" s="30">
        <v>159</v>
      </c>
      <c r="C1284" s="30">
        <v>999</v>
      </c>
    </row>
    <row r="1285" spans="1:3" ht="14.25" customHeight="1">
      <c r="A1285" s="30">
        <v>89</v>
      </c>
      <c r="C1285" s="30">
        <v>999</v>
      </c>
    </row>
    <row r="1286" spans="1:3" ht="14.25" customHeight="1">
      <c r="A1286" s="30">
        <v>79</v>
      </c>
      <c r="C1286" s="30">
        <v>999</v>
      </c>
    </row>
    <row r="1287" spans="1:3" ht="14.25" customHeight="1">
      <c r="A1287" s="30">
        <v>150</v>
      </c>
      <c r="C1287" s="30">
        <v>999</v>
      </c>
    </row>
    <row r="1288" spans="1:3" ht="14.25" customHeight="1">
      <c r="A1288" s="30">
        <v>130</v>
      </c>
      <c r="C1288" s="30">
        <v>999</v>
      </c>
    </row>
    <row r="1289" spans="1:3" ht="14.25" customHeight="1">
      <c r="A1289" s="30">
        <v>125</v>
      </c>
      <c r="C1289" s="30">
        <v>40</v>
      </c>
    </row>
    <row r="1290" spans="1:3" ht="14.25" customHeight="1">
      <c r="A1290" s="30">
        <v>225</v>
      </c>
      <c r="C1290" s="30">
        <v>120</v>
      </c>
    </row>
    <row r="1291" spans="1:3" ht="14.25" customHeight="1">
      <c r="A1291" s="30">
        <v>275</v>
      </c>
      <c r="C1291" s="30">
        <v>54</v>
      </c>
    </row>
    <row r="1292" spans="1:3" ht="14.25" customHeight="1">
      <c r="A1292" s="30">
        <v>120</v>
      </c>
      <c r="C1292" s="30">
        <v>250</v>
      </c>
    </row>
    <row r="1293" spans="1:3" ht="14.25" customHeight="1">
      <c r="A1293" s="30">
        <v>240</v>
      </c>
      <c r="C1293" s="30">
        <v>55</v>
      </c>
    </row>
    <row r="1294" spans="1:3" ht="14.25" customHeight="1">
      <c r="A1294" s="30">
        <v>180</v>
      </c>
      <c r="C1294" s="30">
        <v>70</v>
      </c>
    </row>
    <row r="1295" spans="1:3" ht="14.25" customHeight="1">
      <c r="A1295" s="30">
        <v>350</v>
      </c>
      <c r="C1295" s="30">
        <v>75</v>
      </c>
    </row>
    <row r="1296" spans="1:3" ht="14.25" customHeight="1">
      <c r="A1296" s="30">
        <v>99</v>
      </c>
      <c r="C1296" s="30">
        <v>62</v>
      </c>
    </row>
    <row r="1297" spans="1:3" ht="14.25" customHeight="1">
      <c r="A1297" s="30">
        <v>147</v>
      </c>
      <c r="C1297" s="30">
        <v>75</v>
      </c>
    </row>
    <row r="1298" spans="1:3" ht="14.25" customHeight="1">
      <c r="A1298" s="30">
        <v>210</v>
      </c>
      <c r="C1298" s="30">
        <v>75</v>
      </c>
    </row>
    <row r="1299" spans="1:3" ht="14.25" customHeight="1">
      <c r="A1299" s="30">
        <v>130</v>
      </c>
      <c r="C1299" s="30">
        <v>110</v>
      </c>
    </row>
    <row r="1300" spans="1:3" ht="14.25" customHeight="1">
      <c r="A1300" s="30">
        <v>120</v>
      </c>
      <c r="C1300" s="30">
        <v>35</v>
      </c>
    </row>
    <row r="1301" spans="1:3" ht="14.25" customHeight="1">
      <c r="A1301" s="30">
        <v>80</v>
      </c>
      <c r="C1301" s="30">
        <v>60</v>
      </c>
    </row>
    <row r="1302" spans="1:3" ht="14.25" customHeight="1">
      <c r="A1302" s="30">
        <v>85</v>
      </c>
      <c r="C1302" s="30">
        <v>35</v>
      </c>
    </row>
    <row r="1303" spans="1:3" ht="14.25" customHeight="1">
      <c r="A1303" s="30">
        <v>115</v>
      </c>
      <c r="C1303" s="30">
        <v>95</v>
      </c>
    </row>
    <row r="1304" spans="1:3" ht="14.25" customHeight="1">
      <c r="A1304" s="30">
        <v>155</v>
      </c>
      <c r="C1304" s="30">
        <v>95</v>
      </c>
    </row>
    <row r="1305" spans="1:3" ht="14.25" customHeight="1">
      <c r="A1305" s="30">
        <v>159</v>
      </c>
      <c r="C1305" s="30">
        <v>25</v>
      </c>
    </row>
    <row r="1306" spans="1:3" ht="14.25" customHeight="1">
      <c r="A1306" s="30">
        <v>45</v>
      </c>
      <c r="C1306" s="30">
        <v>45</v>
      </c>
    </row>
    <row r="1307" spans="1:3" ht="14.25" customHeight="1">
      <c r="A1307" s="30">
        <v>220</v>
      </c>
      <c r="C1307" s="30">
        <v>70</v>
      </c>
    </row>
    <row r="1308" spans="1:3" ht="14.25" customHeight="1">
      <c r="A1308" s="30">
        <v>100</v>
      </c>
      <c r="C1308" s="30">
        <v>139</v>
      </c>
    </row>
    <row r="1309" spans="1:3" ht="14.25" customHeight="1">
      <c r="A1309" s="30">
        <v>140</v>
      </c>
      <c r="C1309" s="30">
        <v>79</v>
      </c>
    </row>
    <row r="1310" spans="1:3" ht="14.25" customHeight="1">
      <c r="A1310" s="30">
        <v>110</v>
      </c>
      <c r="C1310" s="30">
        <v>25</v>
      </c>
    </row>
    <row r="1311" spans="1:3" ht="14.25" customHeight="1">
      <c r="A1311" s="30">
        <v>109</v>
      </c>
      <c r="C1311" s="30">
        <v>85</v>
      </c>
    </row>
    <row r="1312" spans="1:3" ht="14.25" customHeight="1">
      <c r="A1312" s="30">
        <v>100</v>
      </c>
      <c r="C1312" s="30">
        <v>89</v>
      </c>
    </row>
    <row r="1313" spans="1:3" ht="14.25" customHeight="1">
      <c r="A1313" s="30">
        <v>84</v>
      </c>
      <c r="C1313" s="30">
        <v>120</v>
      </c>
    </row>
    <row r="1314" spans="1:3" ht="14.25" customHeight="1">
      <c r="A1314" s="30">
        <v>90</v>
      </c>
      <c r="C1314" s="30">
        <v>23</v>
      </c>
    </row>
    <row r="1315" spans="1:3" ht="14.25" customHeight="1">
      <c r="A1315" s="30">
        <v>145</v>
      </c>
      <c r="C1315" s="30">
        <v>40</v>
      </c>
    </row>
    <row r="1316" spans="1:3" ht="14.25" customHeight="1">
      <c r="A1316" s="30">
        <v>70</v>
      </c>
      <c r="C1316" s="30">
        <v>35</v>
      </c>
    </row>
    <row r="1317" spans="1:3" ht="14.25" customHeight="1">
      <c r="A1317" s="30">
        <v>100</v>
      </c>
      <c r="C1317" s="30">
        <v>13</v>
      </c>
    </row>
    <row r="1318" spans="1:3" ht="14.25" customHeight="1">
      <c r="A1318" s="30">
        <v>240</v>
      </c>
      <c r="C1318" s="30">
        <v>42</v>
      </c>
    </row>
    <row r="1319" spans="1:3" ht="14.25" customHeight="1">
      <c r="A1319" s="30">
        <v>220</v>
      </c>
      <c r="C1319" s="30">
        <v>200</v>
      </c>
    </row>
    <row r="1320" spans="1:3" ht="14.25" customHeight="1">
      <c r="A1320" s="30">
        <v>250</v>
      </c>
      <c r="C1320" s="30">
        <v>35</v>
      </c>
    </row>
    <row r="1321" spans="1:3" ht="14.25" customHeight="1">
      <c r="A1321" s="30">
        <v>120</v>
      </c>
      <c r="C1321" s="30">
        <v>90</v>
      </c>
    </row>
    <row r="1322" spans="1:3" ht="14.25" customHeight="1">
      <c r="A1322" s="30">
        <v>125</v>
      </c>
      <c r="C1322" s="30">
        <v>100</v>
      </c>
    </row>
    <row r="1323" spans="1:3" ht="14.25" customHeight="1">
      <c r="A1323" s="30">
        <v>67</v>
      </c>
      <c r="C1323" s="30">
        <v>20</v>
      </c>
    </row>
    <row r="1324" spans="1:3" ht="14.25" customHeight="1">
      <c r="A1324" s="30">
        <v>148</v>
      </c>
      <c r="C1324" s="30">
        <v>35</v>
      </c>
    </row>
    <row r="1325" spans="1:3" ht="14.25" customHeight="1">
      <c r="A1325" s="30">
        <v>135</v>
      </c>
      <c r="C1325" s="30">
        <v>150</v>
      </c>
    </row>
    <row r="1326" spans="1:3" ht="14.25" customHeight="1">
      <c r="A1326" s="30">
        <v>160</v>
      </c>
      <c r="C1326" s="30">
        <v>40</v>
      </c>
    </row>
    <row r="1327" spans="1:3" ht="14.25" customHeight="1">
      <c r="A1327" s="30">
        <v>450</v>
      </c>
      <c r="C1327" s="30">
        <v>40</v>
      </c>
    </row>
    <row r="1328" spans="1:3" ht="14.25" customHeight="1">
      <c r="A1328" s="30">
        <v>110</v>
      </c>
      <c r="C1328" s="30">
        <v>105</v>
      </c>
    </row>
    <row r="1329" spans="1:3" ht="14.25" customHeight="1">
      <c r="A1329" s="30">
        <v>150</v>
      </c>
      <c r="C1329" s="30">
        <v>82</v>
      </c>
    </row>
    <row r="1330" spans="1:3" ht="14.25" customHeight="1">
      <c r="A1330" s="30">
        <v>119</v>
      </c>
      <c r="C1330" s="30">
        <v>80</v>
      </c>
    </row>
    <row r="1331" spans="1:3" ht="14.25" customHeight="1">
      <c r="A1331" s="30">
        <v>85</v>
      </c>
      <c r="C1331" s="30">
        <v>100</v>
      </c>
    </row>
    <row r="1332" spans="1:3" ht="14.25" customHeight="1">
      <c r="A1332" s="30">
        <v>75</v>
      </c>
      <c r="C1332" s="30">
        <v>50</v>
      </c>
    </row>
    <row r="1333" spans="1:3" ht="14.25" customHeight="1">
      <c r="A1333" s="30">
        <v>600</v>
      </c>
      <c r="C1333" s="30">
        <v>75</v>
      </c>
    </row>
    <row r="1334" spans="1:3" ht="14.25" customHeight="1">
      <c r="A1334" s="30">
        <v>490</v>
      </c>
      <c r="C1334" s="30">
        <v>60</v>
      </c>
    </row>
    <row r="1335" spans="1:3" ht="14.25" customHeight="1">
      <c r="A1335" s="30">
        <v>125</v>
      </c>
      <c r="C1335" s="30">
        <v>45</v>
      </c>
    </row>
    <row r="1336" spans="1:3" ht="14.25" customHeight="1">
      <c r="A1336" s="30">
        <v>106</v>
      </c>
      <c r="C1336" s="30">
        <v>165</v>
      </c>
    </row>
    <row r="1337" spans="1:3" ht="14.25" customHeight="1">
      <c r="A1337" s="30">
        <v>64</v>
      </c>
      <c r="C1337" s="30">
        <v>65</v>
      </c>
    </row>
    <row r="1338" spans="1:3" ht="14.25" customHeight="1">
      <c r="A1338" s="30">
        <v>160</v>
      </c>
      <c r="C1338" s="30">
        <v>99</v>
      </c>
    </row>
    <row r="1339" spans="1:3" ht="14.25" customHeight="1">
      <c r="A1339" s="30">
        <v>200</v>
      </c>
      <c r="C1339" s="30">
        <v>70</v>
      </c>
    </row>
    <row r="1340" spans="1:3" ht="14.25" customHeight="1">
      <c r="A1340" s="30">
        <v>177</v>
      </c>
      <c r="C1340" s="30">
        <v>66</v>
      </c>
    </row>
    <row r="1341" spans="1:3" ht="14.25" customHeight="1">
      <c r="A1341" s="30">
        <v>350</v>
      </c>
      <c r="C1341" s="30">
        <v>25</v>
      </c>
    </row>
    <row r="1342" spans="1:3" ht="14.25" customHeight="1">
      <c r="A1342" s="30">
        <v>75</v>
      </c>
      <c r="C1342" s="30">
        <v>115</v>
      </c>
    </row>
    <row r="1343" spans="1:3" ht="14.25" customHeight="1">
      <c r="A1343" s="30">
        <v>115</v>
      </c>
      <c r="C1343" s="30">
        <v>70</v>
      </c>
    </row>
    <row r="1344" spans="1:3" ht="14.25" customHeight="1">
      <c r="A1344" s="30">
        <v>85</v>
      </c>
      <c r="C1344" s="30">
        <v>109</v>
      </c>
    </row>
    <row r="1345" spans="1:3" ht="14.25" customHeight="1">
      <c r="A1345" s="30">
        <v>150</v>
      </c>
      <c r="C1345" s="30">
        <v>99</v>
      </c>
    </row>
    <row r="1346" spans="1:3" ht="14.25" customHeight="1">
      <c r="A1346" s="30">
        <v>245</v>
      </c>
      <c r="C1346" s="30">
        <v>72</v>
      </c>
    </row>
    <row r="1347" spans="1:3" ht="14.25" customHeight="1">
      <c r="A1347" s="30">
        <v>201</v>
      </c>
      <c r="C1347" s="30">
        <v>55</v>
      </c>
    </row>
    <row r="1348" spans="1:3" ht="14.25" customHeight="1">
      <c r="A1348" s="30">
        <v>150</v>
      </c>
      <c r="C1348" s="30">
        <v>75</v>
      </c>
    </row>
    <row r="1349" spans="1:3" ht="14.25" customHeight="1">
      <c r="A1349" s="30">
        <v>200</v>
      </c>
      <c r="C1349" s="30">
        <v>140</v>
      </c>
    </row>
    <row r="1350" spans="1:3" ht="14.25" customHeight="1">
      <c r="A1350" s="30">
        <v>175</v>
      </c>
      <c r="C1350" s="30">
        <v>45</v>
      </c>
    </row>
    <row r="1351" spans="1:3" ht="14.25" customHeight="1">
      <c r="A1351" s="30">
        <v>250</v>
      </c>
      <c r="C1351" s="30">
        <v>74</v>
      </c>
    </row>
    <row r="1352" spans="1:3" ht="14.25" customHeight="1">
      <c r="A1352" s="30">
        <v>140</v>
      </c>
      <c r="C1352" s="30">
        <v>40</v>
      </c>
    </row>
    <row r="1353" spans="1:3" ht="14.25" customHeight="1">
      <c r="A1353" s="30">
        <v>160</v>
      </c>
      <c r="C1353" s="30">
        <v>39</v>
      </c>
    </row>
    <row r="1354" spans="1:3" ht="14.25" customHeight="1">
      <c r="A1354" s="30">
        <v>125</v>
      </c>
      <c r="C1354" s="30">
        <v>115</v>
      </c>
    </row>
    <row r="1355" spans="1:3" ht="14.25" customHeight="1">
      <c r="A1355" s="30">
        <v>89</v>
      </c>
      <c r="C1355" s="30">
        <v>32</v>
      </c>
    </row>
    <row r="1356" spans="1:3" ht="14.25" customHeight="1">
      <c r="A1356" s="30">
        <v>120</v>
      </c>
      <c r="C1356" s="30">
        <v>29</v>
      </c>
    </row>
    <row r="1357" spans="1:3" ht="14.25" customHeight="1">
      <c r="A1357" s="30">
        <v>125</v>
      </c>
      <c r="C1357" s="30">
        <v>30</v>
      </c>
    </row>
    <row r="1358" spans="1:3" ht="14.25" customHeight="1">
      <c r="A1358" s="30">
        <v>209</v>
      </c>
      <c r="C1358" s="30">
        <v>85</v>
      </c>
    </row>
    <row r="1359" spans="1:3" ht="14.25" customHeight="1">
      <c r="A1359" s="30">
        <v>89</v>
      </c>
      <c r="C1359" s="30">
        <v>375</v>
      </c>
    </row>
    <row r="1360" spans="1:3" ht="14.25" customHeight="1">
      <c r="A1360" s="30">
        <v>99</v>
      </c>
      <c r="C1360" s="30">
        <v>65</v>
      </c>
    </row>
    <row r="1361" spans="1:3" ht="14.25" customHeight="1">
      <c r="A1361" s="30">
        <v>125</v>
      </c>
      <c r="C1361" s="30">
        <v>59</v>
      </c>
    </row>
    <row r="1362" spans="1:3" ht="14.25" customHeight="1">
      <c r="A1362" s="30">
        <v>110</v>
      </c>
      <c r="C1362" s="30">
        <v>120</v>
      </c>
    </row>
    <row r="1363" spans="1:3" ht="14.25" customHeight="1">
      <c r="A1363" s="30">
        <v>85</v>
      </c>
      <c r="C1363" s="30">
        <v>140</v>
      </c>
    </row>
    <row r="1364" spans="1:3" ht="14.25" customHeight="1">
      <c r="A1364" s="30">
        <v>85</v>
      </c>
      <c r="C1364" s="30">
        <v>90</v>
      </c>
    </row>
    <row r="1365" spans="1:3" ht="14.25" customHeight="1">
      <c r="A1365" s="30">
        <v>95</v>
      </c>
      <c r="C1365" s="30">
        <v>58</v>
      </c>
    </row>
    <row r="1366" spans="1:3" ht="14.25" customHeight="1">
      <c r="A1366" s="30">
        <v>105</v>
      </c>
      <c r="C1366" s="30">
        <v>60</v>
      </c>
    </row>
    <row r="1367" spans="1:3" ht="14.25" customHeight="1">
      <c r="A1367" s="30">
        <v>95</v>
      </c>
      <c r="C1367" s="30">
        <v>100</v>
      </c>
    </row>
    <row r="1368" spans="1:3" ht="14.25" customHeight="1">
      <c r="A1368" s="30">
        <v>150</v>
      </c>
      <c r="C1368" s="30">
        <v>100</v>
      </c>
    </row>
    <row r="1369" spans="1:3" ht="14.25" customHeight="1">
      <c r="A1369" s="30">
        <v>275</v>
      </c>
      <c r="C1369" s="30">
        <v>40</v>
      </c>
    </row>
    <row r="1370" spans="1:3" ht="14.25" customHeight="1">
      <c r="A1370" s="30">
        <v>60</v>
      </c>
      <c r="C1370" s="30">
        <v>55</v>
      </c>
    </row>
    <row r="1371" spans="1:3" ht="14.25" customHeight="1">
      <c r="A1371" s="30">
        <v>119</v>
      </c>
      <c r="C1371" s="30">
        <v>40</v>
      </c>
    </row>
    <row r="1372" spans="1:3" ht="14.25" customHeight="1">
      <c r="A1372" s="30">
        <v>120</v>
      </c>
      <c r="C1372" s="30">
        <v>120</v>
      </c>
    </row>
    <row r="1373" spans="1:3" ht="14.25" customHeight="1">
      <c r="A1373" s="30">
        <v>179</v>
      </c>
      <c r="C1373" s="30">
        <v>55</v>
      </c>
    </row>
    <row r="1374" spans="1:3" ht="14.25" customHeight="1">
      <c r="A1374" s="30">
        <v>85</v>
      </c>
      <c r="C1374" s="30">
        <v>54</v>
      </c>
    </row>
    <row r="1375" spans="1:3" ht="14.25" customHeight="1">
      <c r="A1375" s="30">
        <v>105</v>
      </c>
      <c r="C1375" s="30">
        <v>39</v>
      </c>
    </row>
    <row r="1376" spans="1:3" ht="14.25" customHeight="1">
      <c r="A1376" s="30">
        <v>120</v>
      </c>
      <c r="C1376" s="30">
        <v>39</v>
      </c>
    </row>
    <row r="1377" spans="1:3" ht="14.25" customHeight="1">
      <c r="A1377" s="30">
        <v>299</v>
      </c>
      <c r="C1377" s="30">
        <v>53</v>
      </c>
    </row>
    <row r="1378" spans="1:3" ht="14.25" customHeight="1">
      <c r="A1378" s="30">
        <v>130</v>
      </c>
      <c r="C1378" s="30">
        <v>104</v>
      </c>
    </row>
    <row r="1379" spans="1:3" ht="14.25" customHeight="1">
      <c r="A1379" s="30">
        <v>325</v>
      </c>
      <c r="C1379" s="30">
        <v>84</v>
      </c>
    </row>
    <row r="1380" spans="1:3" ht="14.25" customHeight="1">
      <c r="A1380" s="30">
        <v>100</v>
      </c>
      <c r="C1380" s="30">
        <v>75</v>
      </c>
    </row>
    <row r="1381" spans="1:3" ht="14.25" customHeight="1">
      <c r="A1381" s="30">
        <v>270</v>
      </c>
      <c r="C1381" s="30">
        <v>45</v>
      </c>
    </row>
    <row r="1382" spans="1:3" ht="14.25" customHeight="1">
      <c r="A1382" s="30">
        <v>90</v>
      </c>
      <c r="C1382" s="30">
        <v>700</v>
      </c>
    </row>
    <row r="1383" spans="1:3" ht="14.25" customHeight="1">
      <c r="A1383" s="30">
        <v>90</v>
      </c>
      <c r="C1383" s="30">
        <v>65</v>
      </c>
    </row>
    <row r="1384" spans="1:3" ht="14.25" customHeight="1">
      <c r="A1384" s="30">
        <v>300</v>
      </c>
      <c r="C1384" s="30">
        <v>80</v>
      </c>
    </row>
    <row r="1385" spans="1:3" ht="14.25" customHeight="1">
      <c r="A1385" s="30">
        <v>84</v>
      </c>
      <c r="C1385" s="30">
        <v>60</v>
      </c>
    </row>
    <row r="1386" spans="1:3" ht="14.25" customHeight="1">
      <c r="A1386" s="30">
        <v>110</v>
      </c>
      <c r="C1386" s="30">
        <v>99</v>
      </c>
    </row>
    <row r="1387" spans="1:3" ht="14.25" customHeight="1">
      <c r="A1387" s="30">
        <v>219</v>
      </c>
      <c r="C1387" s="30">
        <v>54</v>
      </c>
    </row>
    <row r="1388" spans="1:3" ht="14.25" customHeight="1">
      <c r="A1388" s="30">
        <v>120</v>
      </c>
      <c r="C1388" s="30">
        <v>400</v>
      </c>
    </row>
    <row r="1389" spans="1:3" ht="14.25" customHeight="1">
      <c r="A1389" s="30">
        <v>518</v>
      </c>
      <c r="C1389" s="30">
        <v>38</v>
      </c>
    </row>
    <row r="1390" spans="1:3" ht="14.25" customHeight="1">
      <c r="A1390" s="30">
        <v>85</v>
      </c>
      <c r="C1390" s="30">
        <v>45</v>
      </c>
    </row>
    <row r="1391" spans="1:3" ht="14.25" customHeight="1">
      <c r="A1391" s="30">
        <v>199</v>
      </c>
      <c r="C1391" s="30">
        <v>99</v>
      </c>
    </row>
    <row r="1392" spans="1:3" ht="14.25" customHeight="1">
      <c r="A1392" s="30">
        <v>100</v>
      </c>
      <c r="C1392" s="30">
        <v>74</v>
      </c>
    </row>
    <row r="1393" spans="1:3" ht="14.25" customHeight="1">
      <c r="A1393" s="30">
        <v>75</v>
      </c>
      <c r="C1393" s="30">
        <v>99</v>
      </c>
    </row>
    <row r="1394" spans="1:3" ht="14.25" customHeight="1">
      <c r="A1394" s="30">
        <v>185</v>
      </c>
      <c r="C1394" s="30">
        <v>26</v>
      </c>
    </row>
    <row r="1395" spans="1:3" ht="14.25" customHeight="1">
      <c r="A1395" s="30">
        <v>177</v>
      </c>
      <c r="C1395" s="30">
        <v>49</v>
      </c>
    </row>
    <row r="1396" spans="1:3" ht="14.25" customHeight="1">
      <c r="A1396" s="30">
        <v>151</v>
      </c>
      <c r="C1396" s="30">
        <v>40</v>
      </c>
    </row>
    <row r="1397" spans="1:3" ht="14.25" customHeight="1">
      <c r="A1397" s="30">
        <v>135</v>
      </c>
      <c r="C1397" s="30">
        <v>50</v>
      </c>
    </row>
    <row r="1398" spans="1:3" ht="14.25" customHeight="1">
      <c r="A1398" s="30">
        <v>109</v>
      </c>
      <c r="C1398" s="30">
        <v>21000</v>
      </c>
    </row>
    <row r="1399" spans="1:3" ht="14.25" customHeight="1">
      <c r="A1399" s="30">
        <v>140</v>
      </c>
      <c r="C1399" s="30">
        <v>85</v>
      </c>
    </row>
    <row r="1400" spans="1:3" ht="14.25" customHeight="1">
      <c r="A1400" s="30">
        <v>95</v>
      </c>
      <c r="C1400" s="30">
        <v>73</v>
      </c>
    </row>
    <row r="1401" spans="1:3" ht="14.25" customHeight="1">
      <c r="A1401" s="30">
        <v>145</v>
      </c>
      <c r="C1401" s="30">
        <v>45</v>
      </c>
    </row>
    <row r="1402" spans="1:3" ht="14.25" customHeight="1">
      <c r="A1402" s="30">
        <v>170</v>
      </c>
      <c r="C1402" s="30">
        <v>85</v>
      </c>
    </row>
    <row r="1403" spans="1:3" ht="14.25" customHeight="1">
      <c r="A1403" s="30">
        <v>150</v>
      </c>
      <c r="C1403" s="30">
        <v>115</v>
      </c>
    </row>
    <row r="1404" spans="1:3" ht="14.25" customHeight="1">
      <c r="A1404" s="30">
        <v>240</v>
      </c>
      <c r="C1404" s="30">
        <v>175</v>
      </c>
    </row>
    <row r="1405" spans="1:3" ht="14.25" customHeight="1">
      <c r="A1405" s="30">
        <v>160</v>
      </c>
      <c r="C1405" s="30">
        <v>40</v>
      </c>
    </row>
    <row r="1406" spans="1:3" ht="14.25" customHeight="1">
      <c r="A1406" s="30">
        <v>220</v>
      </c>
      <c r="C1406" s="30">
        <v>100</v>
      </c>
    </row>
    <row r="1407" spans="1:3" ht="14.25" customHeight="1">
      <c r="A1407" s="30">
        <v>99</v>
      </c>
      <c r="C1407" s="30">
        <v>150</v>
      </c>
    </row>
    <row r="1408" spans="1:3" ht="14.25" customHeight="1">
      <c r="A1408" s="30">
        <v>150</v>
      </c>
      <c r="C1408" s="30">
        <v>80</v>
      </c>
    </row>
    <row r="1409" spans="1:3" ht="14.25" customHeight="1">
      <c r="A1409" s="30">
        <v>115</v>
      </c>
      <c r="C1409" s="30">
        <v>75</v>
      </c>
    </row>
    <row r="1410" spans="1:3" ht="14.25" customHeight="1">
      <c r="A1410" s="30">
        <v>150</v>
      </c>
      <c r="C1410" s="30">
        <v>18</v>
      </c>
    </row>
    <row r="1411" spans="1:3" ht="14.25" customHeight="1">
      <c r="A1411" s="30">
        <v>109</v>
      </c>
      <c r="C1411" s="30">
        <v>15</v>
      </c>
    </row>
    <row r="1412" spans="1:3" ht="14.25" customHeight="1">
      <c r="A1412" s="30">
        <v>75</v>
      </c>
      <c r="C1412" s="30">
        <v>38</v>
      </c>
    </row>
    <row r="1413" spans="1:3" ht="14.25" customHeight="1">
      <c r="A1413" s="30">
        <v>115</v>
      </c>
      <c r="C1413" s="30">
        <v>51</v>
      </c>
    </row>
    <row r="1414" spans="1:3" ht="14.25" customHeight="1">
      <c r="A1414" s="30">
        <v>599</v>
      </c>
      <c r="C1414" s="30">
        <v>195</v>
      </c>
    </row>
    <row r="1415" spans="1:3" ht="14.25" customHeight="1">
      <c r="A1415" s="30">
        <v>140</v>
      </c>
      <c r="C1415" s="30">
        <v>60</v>
      </c>
    </row>
    <row r="1416" spans="1:3" ht="14.25" customHeight="1">
      <c r="A1416" s="30">
        <v>109</v>
      </c>
      <c r="C1416" s="30">
        <v>60</v>
      </c>
    </row>
    <row r="1417" spans="1:3" ht="14.25" customHeight="1">
      <c r="A1417" s="30">
        <v>127</v>
      </c>
      <c r="C1417" s="30">
        <v>60</v>
      </c>
    </row>
    <row r="1418" spans="1:3" ht="14.25" customHeight="1">
      <c r="A1418" s="30">
        <v>150</v>
      </c>
      <c r="C1418" s="30">
        <v>85</v>
      </c>
    </row>
    <row r="1419" spans="1:3" ht="14.25" customHeight="1">
      <c r="A1419" s="30">
        <v>295</v>
      </c>
      <c r="C1419" s="30">
        <v>54</v>
      </c>
    </row>
    <row r="1420" spans="1:3" ht="14.25" customHeight="1">
      <c r="A1420" s="30">
        <v>80</v>
      </c>
      <c r="C1420" s="30">
        <v>45</v>
      </c>
    </row>
    <row r="1421" spans="1:3" ht="14.25" customHeight="1">
      <c r="A1421" s="30">
        <v>105</v>
      </c>
      <c r="C1421" s="30">
        <v>37</v>
      </c>
    </row>
    <row r="1422" spans="1:3" ht="14.25" customHeight="1">
      <c r="A1422" s="30">
        <v>149</v>
      </c>
      <c r="C1422" s="30">
        <v>150</v>
      </c>
    </row>
    <row r="1423" spans="1:3" ht="14.25" customHeight="1">
      <c r="A1423" s="30">
        <v>185</v>
      </c>
      <c r="C1423" s="30">
        <v>49</v>
      </c>
    </row>
    <row r="1424" spans="1:3" ht="14.25" customHeight="1">
      <c r="A1424" s="30">
        <v>425</v>
      </c>
      <c r="C1424" s="30">
        <v>195</v>
      </c>
    </row>
    <row r="1425" spans="1:3" ht="14.25" customHeight="1">
      <c r="A1425" s="30">
        <v>399</v>
      </c>
      <c r="C1425" s="30">
        <v>195</v>
      </c>
    </row>
    <row r="1426" spans="1:3" ht="14.25" customHeight="1">
      <c r="A1426" s="30">
        <v>175</v>
      </c>
      <c r="C1426" s="30">
        <v>46</v>
      </c>
    </row>
    <row r="1427" spans="1:3" ht="14.25" customHeight="1">
      <c r="A1427" s="30">
        <v>150</v>
      </c>
      <c r="C1427" s="30">
        <v>9</v>
      </c>
    </row>
    <row r="1428" spans="1:3" ht="14.25" customHeight="1">
      <c r="A1428" s="30">
        <v>300</v>
      </c>
      <c r="C1428" s="30">
        <v>45</v>
      </c>
    </row>
    <row r="1429" spans="1:3" ht="14.25" customHeight="1">
      <c r="A1429" s="30">
        <v>600</v>
      </c>
      <c r="C1429" s="30">
        <v>195</v>
      </c>
    </row>
    <row r="1430" spans="1:3" ht="14.25" customHeight="1">
      <c r="A1430" s="30">
        <v>99</v>
      </c>
      <c r="C1430" s="30">
        <v>49</v>
      </c>
    </row>
    <row r="1431" spans="1:3" ht="14.25" customHeight="1">
      <c r="A1431" s="30">
        <v>115</v>
      </c>
      <c r="C1431" s="30">
        <v>58</v>
      </c>
    </row>
    <row r="1432" spans="1:3" ht="14.25" customHeight="1">
      <c r="A1432" s="30">
        <v>179</v>
      </c>
      <c r="C1432" s="30">
        <v>90</v>
      </c>
    </row>
    <row r="1433" spans="1:3" ht="14.25" customHeight="1">
      <c r="A1433" s="30">
        <v>200</v>
      </c>
      <c r="C1433" s="30">
        <v>31</v>
      </c>
    </row>
    <row r="1434" spans="1:3" ht="14.25" customHeight="1">
      <c r="A1434" s="30">
        <v>169</v>
      </c>
      <c r="C1434" s="30">
        <v>80</v>
      </c>
    </row>
    <row r="1435" spans="1:3" ht="14.25" customHeight="1">
      <c r="A1435" s="30">
        <v>250</v>
      </c>
      <c r="C1435" s="30">
        <v>89</v>
      </c>
    </row>
    <row r="1436" spans="1:3" ht="14.25" customHeight="1">
      <c r="A1436" s="30">
        <v>120</v>
      </c>
      <c r="C1436" s="30">
        <v>55</v>
      </c>
    </row>
    <row r="1437" spans="1:3" ht="14.25" customHeight="1">
      <c r="A1437" s="30">
        <v>180</v>
      </c>
      <c r="C1437" s="30">
        <v>99</v>
      </c>
    </row>
    <row r="1438" spans="1:3" ht="14.25" customHeight="1">
      <c r="A1438" s="30">
        <v>120</v>
      </c>
      <c r="C1438" s="30">
        <v>89</v>
      </c>
    </row>
    <row r="1439" spans="1:3" ht="14.25" customHeight="1">
      <c r="A1439" s="30">
        <v>150</v>
      </c>
      <c r="C1439" s="30">
        <v>60</v>
      </c>
    </row>
    <row r="1440" spans="1:3" ht="14.25" customHeight="1">
      <c r="A1440" s="30">
        <v>160</v>
      </c>
      <c r="C1440" s="30">
        <v>78</v>
      </c>
    </row>
    <row r="1441" spans="1:3" ht="14.25" customHeight="1">
      <c r="A1441" s="30">
        <v>110</v>
      </c>
      <c r="C1441" s="30">
        <v>48</v>
      </c>
    </row>
    <row r="1442" spans="1:3" ht="14.25" customHeight="1">
      <c r="A1442" s="30">
        <v>150</v>
      </c>
      <c r="C1442" s="30">
        <v>74</v>
      </c>
    </row>
    <row r="1443" spans="1:3" ht="14.25" customHeight="1">
      <c r="A1443" s="30">
        <v>215</v>
      </c>
      <c r="C1443" s="30">
        <v>70</v>
      </c>
    </row>
    <row r="1444" spans="1:3" ht="14.25" customHeight="1">
      <c r="A1444" s="30">
        <v>95</v>
      </c>
      <c r="C1444" s="30">
        <v>85</v>
      </c>
    </row>
    <row r="1445" spans="1:3" ht="14.25" customHeight="1">
      <c r="A1445" s="30">
        <v>300</v>
      </c>
      <c r="C1445" s="30">
        <v>60</v>
      </c>
    </row>
    <row r="1446" spans="1:3" ht="14.25" customHeight="1">
      <c r="A1446" s="30">
        <v>295</v>
      </c>
      <c r="C1446" s="30">
        <v>142</v>
      </c>
    </row>
    <row r="1447" spans="1:3" ht="14.25" customHeight="1">
      <c r="A1447" s="30">
        <v>300</v>
      </c>
      <c r="C1447" s="30">
        <v>85</v>
      </c>
    </row>
    <row r="1448" spans="1:3" ht="14.25" customHeight="1">
      <c r="A1448" s="30">
        <v>115</v>
      </c>
      <c r="C1448" s="30">
        <v>66</v>
      </c>
    </row>
    <row r="1449" spans="1:3" ht="14.25" customHeight="1">
      <c r="A1449" s="30">
        <v>70</v>
      </c>
      <c r="C1449" s="30">
        <v>90</v>
      </c>
    </row>
    <row r="1450" spans="1:3" ht="14.25" customHeight="1">
      <c r="A1450" s="30">
        <v>175</v>
      </c>
      <c r="C1450" s="30">
        <v>85</v>
      </c>
    </row>
    <row r="1451" spans="1:3" ht="14.25" customHeight="1">
      <c r="A1451" s="30">
        <v>230</v>
      </c>
      <c r="C1451" s="30">
        <v>185</v>
      </c>
    </row>
    <row r="1452" spans="1:3" ht="14.25" customHeight="1">
      <c r="A1452" s="30">
        <v>175</v>
      </c>
      <c r="C1452" s="30">
        <v>85</v>
      </c>
    </row>
    <row r="1453" spans="1:3" ht="14.25" customHeight="1">
      <c r="A1453" s="30">
        <v>500</v>
      </c>
      <c r="C1453" s="30">
        <v>160</v>
      </c>
    </row>
    <row r="1454" spans="1:3" ht="14.25" customHeight="1">
      <c r="A1454" s="30">
        <v>43</v>
      </c>
      <c r="C1454" s="30">
        <v>55</v>
      </c>
    </row>
    <row r="1455" spans="1:3" ht="14.25" customHeight="1">
      <c r="A1455" s="30">
        <v>240</v>
      </c>
      <c r="C1455" s="30">
        <v>65</v>
      </c>
    </row>
    <row r="1456" spans="1:3" ht="14.25" customHeight="1">
      <c r="A1456" s="30">
        <v>84</v>
      </c>
      <c r="C1456" s="30">
        <v>85</v>
      </c>
    </row>
    <row r="1457" spans="1:3" ht="14.25" customHeight="1">
      <c r="A1457" s="30">
        <v>155</v>
      </c>
      <c r="C1457" s="30">
        <v>120</v>
      </c>
    </row>
    <row r="1458" spans="1:3" ht="14.25" customHeight="1">
      <c r="A1458" s="30">
        <v>109</v>
      </c>
      <c r="C1458" s="30">
        <v>55</v>
      </c>
    </row>
    <row r="1459" spans="1:3" ht="14.25" customHeight="1">
      <c r="A1459" s="30">
        <v>79</v>
      </c>
      <c r="C1459" s="30">
        <v>49</v>
      </c>
    </row>
    <row r="1460" spans="1:3" ht="14.25" customHeight="1">
      <c r="A1460" s="30">
        <v>48</v>
      </c>
      <c r="C1460" s="30">
        <v>47</v>
      </c>
    </row>
    <row r="1461" spans="1:3" ht="14.25" customHeight="1">
      <c r="A1461" s="30">
        <v>139</v>
      </c>
      <c r="C1461" s="30">
        <v>70</v>
      </c>
    </row>
    <row r="1462" spans="1:3" ht="14.25" customHeight="1">
      <c r="A1462" s="30">
        <v>97</v>
      </c>
      <c r="C1462" s="30">
        <v>90</v>
      </c>
    </row>
    <row r="1463" spans="1:3" ht="14.25" customHeight="1">
      <c r="A1463" s="30">
        <v>129</v>
      </c>
      <c r="C1463" s="30">
        <v>22</v>
      </c>
    </row>
    <row r="1464" spans="1:3" ht="14.25" customHeight="1">
      <c r="A1464" s="30">
        <v>179</v>
      </c>
      <c r="C1464" s="30">
        <v>20</v>
      </c>
    </row>
    <row r="1465" spans="1:3" ht="14.25" customHeight="1">
      <c r="A1465" s="30">
        <v>350</v>
      </c>
      <c r="C1465" s="30">
        <v>112</v>
      </c>
    </row>
    <row r="1466" spans="1:3" ht="14.25" customHeight="1">
      <c r="A1466" s="30">
        <v>109</v>
      </c>
      <c r="C1466" s="30">
        <v>22</v>
      </c>
    </row>
    <row r="1467" spans="1:3" ht="14.25" customHeight="1">
      <c r="A1467" s="30">
        <v>57</v>
      </c>
      <c r="C1467" s="30">
        <v>20</v>
      </c>
    </row>
    <row r="1468" spans="1:3" ht="14.25" customHeight="1">
      <c r="A1468" s="30">
        <v>80</v>
      </c>
      <c r="C1468" s="30">
        <v>145</v>
      </c>
    </row>
    <row r="1469" spans="1:3" ht="14.25" customHeight="1">
      <c r="A1469" s="30">
        <v>62</v>
      </c>
      <c r="C1469" s="30">
        <v>24</v>
      </c>
    </row>
    <row r="1470" spans="1:3" ht="14.25" customHeight="1">
      <c r="A1470" s="30">
        <v>85</v>
      </c>
      <c r="C1470" s="30">
        <v>28</v>
      </c>
    </row>
    <row r="1471" spans="1:3" ht="14.25" customHeight="1">
      <c r="A1471" s="30">
        <v>595</v>
      </c>
      <c r="C1471" s="30">
        <v>110</v>
      </c>
    </row>
    <row r="1472" spans="1:3" ht="14.25" customHeight="1">
      <c r="A1472" s="30">
        <v>210</v>
      </c>
      <c r="C1472" s="30">
        <v>62</v>
      </c>
    </row>
    <row r="1473" spans="1:3" ht="14.25" customHeight="1">
      <c r="A1473" s="30">
        <v>250</v>
      </c>
      <c r="C1473" s="30">
        <v>44</v>
      </c>
    </row>
    <row r="1474" spans="1:3" ht="14.25" customHeight="1">
      <c r="A1474" s="30">
        <v>75</v>
      </c>
      <c r="C1474" s="30">
        <v>45</v>
      </c>
    </row>
    <row r="1475" spans="1:3" ht="14.25" customHeight="1">
      <c r="A1475" s="30">
        <v>150</v>
      </c>
      <c r="C1475" s="30">
        <v>195</v>
      </c>
    </row>
    <row r="1476" spans="1:3" ht="14.25" customHeight="1">
      <c r="A1476" s="30">
        <v>75</v>
      </c>
      <c r="C1476" s="30">
        <v>45</v>
      </c>
    </row>
    <row r="1477" spans="1:3" ht="14.25" customHeight="1">
      <c r="A1477" s="30">
        <v>75</v>
      </c>
      <c r="C1477" s="30">
        <v>45</v>
      </c>
    </row>
    <row r="1478" spans="1:3" ht="14.25" customHeight="1">
      <c r="A1478" s="30">
        <v>120</v>
      </c>
      <c r="C1478" s="30">
        <v>59</v>
      </c>
    </row>
    <row r="1479" spans="1:3" ht="14.25" customHeight="1">
      <c r="A1479" s="30">
        <v>250</v>
      </c>
      <c r="C1479" s="30">
        <v>150</v>
      </c>
    </row>
    <row r="1480" spans="1:3" ht="14.25" customHeight="1">
      <c r="A1480" s="30">
        <v>250</v>
      </c>
      <c r="C1480" s="30">
        <v>80</v>
      </c>
    </row>
    <row r="1481" spans="1:3" ht="14.25" customHeight="1">
      <c r="A1481" s="30">
        <v>99</v>
      </c>
      <c r="C1481" s="30">
        <v>149</v>
      </c>
    </row>
    <row r="1482" spans="1:3" ht="14.25" customHeight="1">
      <c r="A1482" s="30">
        <v>95</v>
      </c>
      <c r="C1482" s="30">
        <v>999</v>
      </c>
    </row>
    <row r="1483" spans="1:3" ht="14.25" customHeight="1">
      <c r="A1483" s="30">
        <v>180</v>
      </c>
      <c r="C1483" s="30">
        <v>150</v>
      </c>
    </row>
    <row r="1484" spans="1:3" ht="14.25" customHeight="1">
      <c r="A1484" s="30">
        <v>109</v>
      </c>
      <c r="C1484" s="30">
        <v>129</v>
      </c>
    </row>
    <row r="1485" spans="1:3" ht="14.25" customHeight="1">
      <c r="A1485" s="30">
        <v>169</v>
      </c>
      <c r="C1485" s="30">
        <v>45</v>
      </c>
    </row>
    <row r="1486" spans="1:3" ht="14.25" customHeight="1">
      <c r="A1486" s="30">
        <v>80</v>
      </c>
      <c r="C1486" s="30">
        <v>50</v>
      </c>
    </row>
    <row r="1487" spans="1:3" ht="14.25" customHeight="1">
      <c r="A1487" s="30">
        <v>90</v>
      </c>
      <c r="C1487" s="30">
        <v>60</v>
      </c>
    </row>
    <row r="1488" spans="1:3" ht="14.25" customHeight="1">
      <c r="A1488" s="30">
        <v>115</v>
      </c>
      <c r="C1488" s="30">
        <v>49</v>
      </c>
    </row>
    <row r="1489" spans="1:3" ht="14.25" customHeight="1">
      <c r="A1489" s="30">
        <v>275</v>
      </c>
      <c r="C1489" s="30">
        <v>70</v>
      </c>
    </row>
    <row r="1490" spans="1:3" ht="14.25" customHeight="1">
      <c r="A1490" s="30">
        <v>110</v>
      </c>
      <c r="C1490" s="30">
        <v>35</v>
      </c>
    </row>
    <row r="1491" spans="1:3" ht="14.25" customHeight="1">
      <c r="A1491" s="30">
        <v>500</v>
      </c>
      <c r="C1491" s="30">
        <v>24</v>
      </c>
    </row>
    <row r="1492" spans="1:3" ht="14.25" customHeight="1">
      <c r="A1492" s="30">
        <v>150</v>
      </c>
      <c r="C1492" s="30">
        <v>40</v>
      </c>
    </row>
    <row r="1493" spans="1:3" ht="14.25" customHeight="1">
      <c r="A1493" s="30">
        <v>120</v>
      </c>
      <c r="C1493" s="30">
        <v>120</v>
      </c>
    </row>
    <row r="1494" spans="1:3" ht="14.25" customHeight="1">
      <c r="A1494" s="30">
        <v>139</v>
      </c>
      <c r="C1494" s="30">
        <v>30</v>
      </c>
    </row>
    <row r="1495" spans="1:3" ht="14.25" customHeight="1">
      <c r="A1495" s="30">
        <v>95</v>
      </c>
      <c r="C1495" s="30">
        <v>89</v>
      </c>
    </row>
    <row r="1496" spans="1:3" ht="14.25" customHeight="1">
      <c r="A1496" s="30">
        <v>100</v>
      </c>
      <c r="C1496" s="30">
        <v>79</v>
      </c>
    </row>
    <row r="1497" spans="1:3" ht="14.25" customHeight="1">
      <c r="A1497" s="30">
        <v>65</v>
      </c>
      <c r="C1497" s="30">
        <v>69</v>
      </c>
    </row>
    <row r="1498" spans="1:3" ht="14.25" customHeight="1">
      <c r="A1498" s="30">
        <v>99</v>
      </c>
      <c r="C1498" s="30">
        <v>65</v>
      </c>
    </row>
    <row r="1499" spans="1:3" ht="14.25" customHeight="1">
      <c r="A1499" s="30">
        <v>81</v>
      </c>
      <c r="C1499" s="30">
        <v>100</v>
      </c>
    </row>
    <row r="1500" spans="1:3" ht="14.25" customHeight="1">
      <c r="A1500" s="30">
        <v>139</v>
      </c>
      <c r="C1500" s="30">
        <v>60</v>
      </c>
    </row>
    <row r="1501" spans="1:3" ht="14.25" customHeight="1">
      <c r="A1501" s="30">
        <v>99</v>
      </c>
      <c r="C1501" s="30">
        <v>70</v>
      </c>
    </row>
    <row r="1502" spans="1:3" ht="14.25" customHeight="1">
      <c r="A1502" s="30">
        <v>139</v>
      </c>
      <c r="C1502" s="30">
        <v>23</v>
      </c>
    </row>
    <row r="1503" spans="1:3" ht="14.25" customHeight="1">
      <c r="A1503" s="30">
        <v>210</v>
      </c>
      <c r="C1503" s="30">
        <v>70</v>
      </c>
    </row>
    <row r="1504" spans="1:3" ht="14.25" customHeight="1">
      <c r="A1504" s="30">
        <v>79</v>
      </c>
      <c r="C1504" s="30">
        <v>110</v>
      </c>
    </row>
    <row r="1505" spans="1:3" ht="14.25" customHeight="1">
      <c r="A1505" s="30">
        <v>300</v>
      </c>
      <c r="C1505" s="30">
        <v>55</v>
      </c>
    </row>
    <row r="1506" spans="1:3" ht="14.25" customHeight="1">
      <c r="A1506" s="30">
        <v>130</v>
      </c>
      <c r="C1506" s="30">
        <v>69</v>
      </c>
    </row>
    <row r="1507" spans="1:3" ht="14.25" customHeight="1">
      <c r="A1507" s="30">
        <v>90</v>
      </c>
      <c r="C1507" s="30">
        <v>82</v>
      </c>
    </row>
    <row r="1508" spans="1:3" ht="14.25" customHeight="1">
      <c r="A1508" s="30">
        <v>60</v>
      </c>
      <c r="C1508" s="30">
        <v>17</v>
      </c>
    </row>
    <row r="1509" spans="1:3" ht="14.25" customHeight="1">
      <c r="A1509" s="30">
        <v>386</v>
      </c>
      <c r="C1509" s="30">
        <v>67</v>
      </c>
    </row>
    <row r="1510" spans="1:3" ht="14.25" customHeight="1">
      <c r="A1510" s="30">
        <v>150</v>
      </c>
      <c r="C1510" s="30">
        <v>56</v>
      </c>
    </row>
    <row r="1511" spans="1:3" ht="14.25" customHeight="1">
      <c r="A1511" s="30">
        <v>112</v>
      </c>
      <c r="C1511" s="30">
        <v>30</v>
      </c>
    </row>
    <row r="1512" spans="1:3" ht="14.25" customHeight="1">
      <c r="A1512" s="30">
        <v>72</v>
      </c>
      <c r="C1512" s="30">
        <v>70</v>
      </c>
    </row>
    <row r="1513" spans="1:3" ht="14.25" customHeight="1">
      <c r="A1513" s="30">
        <v>150</v>
      </c>
      <c r="C1513" s="30">
        <v>150</v>
      </c>
    </row>
    <row r="1514" spans="1:3" ht="14.25" customHeight="1">
      <c r="A1514" s="30">
        <v>110</v>
      </c>
      <c r="C1514" s="30">
        <v>70</v>
      </c>
    </row>
    <row r="1515" spans="1:3" ht="14.25" customHeight="1">
      <c r="A1515" s="30">
        <v>95</v>
      </c>
      <c r="C1515" s="30">
        <v>100</v>
      </c>
    </row>
    <row r="1516" spans="1:3" ht="14.25" customHeight="1">
      <c r="A1516" s="30">
        <v>95</v>
      </c>
      <c r="C1516" s="30">
        <v>38</v>
      </c>
    </row>
    <row r="1517" spans="1:3" ht="14.25" customHeight="1">
      <c r="A1517" s="30">
        <v>80</v>
      </c>
      <c r="C1517" s="30">
        <v>80</v>
      </c>
    </row>
    <row r="1518" spans="1:3" ht="14.25" customHeight="1">
      <c r="A1518" s="30">
        <v>325</v>
      </c>
      <c r="C1518" s="30">
        <v>140</v>
      </c>
    </row>
    <row r="1519" spans="1:3" ht="14.25" customHeight="1">
      <c r="A1519" s="30">
        <v>150</v>
      </c>
      <c r="C1519" s="30">
        <v>79</v>
      </c>
    </row>
    <row r="1520" spans="1:3" ht="14.25" customHeight="1">
      <c r="A1520" s="30">
        <v>129</v>
      </c>
      <c r="C1520" s="30">
        <v>65</v>
      </c>
    </row>
    <row r="1521" spans="1:3" ht="14.25" customHeight="1">
      <c r="A1521" s="30">
        <v>349</v>
      </c>
      <c r="C1521" s="30">
        <v>95</v>
      </c>
    </row>
    <row r="1522" spans="1:3" ht="14.25" customHeight="1">
      <c r="A1522" s="30">
        <v>150</v>
      </c>
      <c r="C1522" s="30">
        <v>75</v>
      </c>
    </row>
    <row r="1523" spans="1:3" ht="14.25" customHeight="1">
      <c r="A1523" s="30">
        <v>158</v>
      </c>
      <c r="C1523" s="30">
        <v>62</v>
      </c>
    </row>
    <row r="1524" spans="1:3" ht="14.25" customHeight="1">
      <c r="A1524" s="30">
        <v>120</v>
      </c>
      <c r="C1524" s="30">
        <v>69</v>
      </c>
    </row>
    <row r="1525" spans="1:3" ht="14.25" customHeight="1">
      <c r="A1525" s="30">
        <v>235</v>
      </c>
      <c r="C1525" s="30">
        <v>20</v>
      </c>
    </row>
    <row r="1526" spans="1:3" ht="14.25" customHeight="1">
      <c r="A1526" s="30">
        <v>95</v>
      </c>
      <c r="C1526" s="30">
        <v>80</v>
      </c>
    </row>
    <row r="1527" spans="1:3" ht="14.25" customHeight="1">
      <c r="A1527" s="30">
        <v>200</v>
      </c>
      <c r="C1527" s="30">
        <v>95</v>
      </c>
    </row>
    <row r="1528" spans="1:3" ht="14.25" customHeight="1">
      <c r="A1528" s="30">
        <v>107</v>
      </c>
      <c r="C1528" s="30">
        <v>60</v>
      </c>
    </row>
    <row r="1529" spans="1:3" ht="14.25" customHeight="1">
      <c r="A1529" s="30">
        <v>99</v>
      </c>
      <c r="C1529" s="30">
        <v>19</v>
      </c>
    </row>
    <row r="1530" spans="1:3" ht="14.25" customHeight="1">
      <c r="A1530" s="30">
        <v>95</v>
      </c>
      <c r="C1530" s="30">
        <v>20</v>
      </c>
    </row>
    <row r="1531" spans="1:3" ht="14.25" customHeight="1">
      <c r="A1531" s="30">
        <v>115</v>
      </c>
      <c r="C1531" s="30">
        <v>49</v>
      </c>
    </row>
    <row r="1532" spans="1:3" ht="14.25" customHeight="1">
      <c r="A1532" s="30">
        <v>300</v>
      </c>
      <c r="C1532" s="30">
        <v>89</v>
      </c>
    </row>
    <row r="1533" spans="1:3" ht="14.25" customHeight="1">
      <c r="A1533" s="30">
        <v>149</v>
      </c>
      <c r="C1533" s="30">
        <v>50</v>
      </c>
    </row>
    <row r="1534" spans="1:3" ht="14.25" customHeight="1">
      <c r="A1534" s="30">
        <v>397</v>
      </c>
      <c r="C1534" s="30">
        <v>100</v>
      </c>
    </row>
    <row r="1535" spans="1:3" ht="14.25" customHeight="1">
      <c r="A1535" s="30">
        <v>111</v>
      </c>
      <c r="C1535" s="30">
        <v>79</v>
      </c>
    </row>
    <row r="1536" spans="1:3" ht="14.25" customHeight="1">
      <c r="A1536" s="30">
        <v>93</v>
      </c>
      <c r="C1536" s="30">
        <v>80</v>
      </c>
    </row>
    <row r="1537" spans="1:3" ht="14.25" customHeight="1">
      <c r="A1537" s="30">
        <v>100</v>
      </c>
      <c r="C1537" s="30">
        <v>60</v>
      </c>
    </row>
    <row r="1538" spans="1:3" ht="14.25" customHeight="1">
      <c r="A1538" s="30">
        <v>91</v>
      </c>
      <c r="C1538" s="30">
        <v>63</v>
      </c>
    </row>
    <row r="1539" spans="1:3" ht="14.25" customHeight="1">
      <c r="A1539" s="30">
        <v>60</v>
      </c>
      <c r="C1539" s="30">
        <v>47</v>
      </c>
    </row>
    <row r="1540" spans="1:3" ht="14.25" customHeight="1">
      <c r="A1540" s="30">
        <v>73</v>
      </c>
      <c r="C1540" s="30">
        <v>210</v>
      </c>
    </row>
    <row r="1541" spans="1:3" ht="14.25" customHeight="1">
      <c r="A1541" s="30">
        <v>75</v>
      </c>
      <c r="C1541" s="30">
        <v>65</v>
      </c>
    </row>
    <row r="1542" spans="1:3" ht="14.25" customHeight="1">
      <c r="A1542" s="30">
        <v>89</v>
      </c>
      <c r="C1542" s="30">
        <v>65</v>
      </c>
    </row>
    <row r="1543" spans="1:3" ht="14.25" customHeight="1">
      <c r="A1543" s="30">
        <v>95</v>
      </c>
      <c r="C1543" s="30">
        <v>65</v>
      </c>
    </row>
    <row r="1544" spans="1:3" ht="14.25" customHeight="1">
      <c r="A1544" s="30">
        <v>65</v>
      </c>
      <c r="C1544" s="30">
        <v>70</v>
      </c>
    </row>
    <row r="1545" spans="1:3" ht="14.25" customHeight="1">
      <c r="A1545" s="30">
        <v>266</v>
      </c>
      <c r="C1545" s="30">
        <v>65</v>
      </c>
    </row>
    <row r="1546" spans="1:3" ht="14.25" customHeight="1">
      <c r="A1546" s="30">
        <v>80</v>
      </c>
      <c r="C1546" s="30">
        <v>70</v>
      </c>
    </row>
    <row r="1547" spans="1:3" ht="14.25" customHeight="1">
      <c r="A1547" s="30">
        <v>195</v>
      </c>
      <c r="C1547" s="30">
        <v>65</v>
      </c>
    </row>
    <row r="1548" spans="1:3" ht="14.25" customHeight="1">
      <c r="A1548" s="30">
        <v>180</v>
      </c>
      <c r="C1548" s="30">
        <v>135</v>
      </c>
    </row>
    <row r="1549" spans="1:3" ht="14.25" customHeight="1">
      <c r="A1549" s="30">
        <v>249</v>
      </c>
      <c r="C1549" s="30">
        <v>85</v>
      </c>
    </row>
    <row r="1550" spans="1:3" ht="14.25" customHeight="1">
      <c r="A1550" s="30">
        <v>55</v>
      </c>
      <c r="C1550" s="30">
        <v>45</v>
      </c>
    </row>
    <row r="1551" spans="1:3" ht="14.25" customHeight="1">
      <c r="A1551" s="30">
        <v>75</v>
      </c>
      <c r="C1551" s="30">
        <v>50</v>
      </c>
    </row>
    <row r="1552" spans="1:3" ht="14.25" customHeight="1">
      <c r="A1552" s="30">
        <v>140</v>
      </c>
      <c r="C1552" s="30">
        <v>30</v>
      </c>
    </row>
    <row r="1553" spans="1:3" ht="14.25" customHeight="1">
      <c r="A1553" s="30">
        <v>250</v>
      </c>
      <c r="C1553" s="30">
        <v>45</v>
      </c>
    </row>
    <row r="1554" spans="1:3" ht="14.25" customHeight="1">
      <c r="A1554" s="30">
        <v>200</v>
      </c>
      <c r="C1554" s="30">
        <v>65</v>
      </c>
    </row>
    <row r="1555" spans="1:3" ht="14.25" customHeight="1">
      <c r="A1555" s="30">
        <v>99</v>
      </c>
      <c r="C1555" s="30">
        <v>180</v>
      </c>
    </row>
    <row r="1556" spans="1:3" ht="14.25" customHeight="1">
      <c r="A1556" s="30">
        <v>99</v>
      </c>
      <c r="C1556" s="30">
        <v>89</v>
      </c>
    </row>
    <row r="1557" spans="1:3" ht="14.25" customHeight="1">
      <c r="A1557" s="30">
        <v>149</v>
      </c>
      <c r="C1557" s="30">
        <v>116</v>
      </c>
    </row>
    <row r="1558" spans="1:3" ht="14.25" customHeight="1">
      <c r="A1558" s="30">
        <v>155</v>
      </c>
      <c r="C1558" s="30">
        <v>30</v>
      </c>
    </row>
    <row r="1559" spans="1:3" ht="14.25" customHeight="1">
      <c r="A1559" s="30">
        <v>200</v>
      </c>
      <c r="C1559" s="30">
        <v>100</v>
      </c>
    </row>
    <row r="1560" spans="1:3" ht="14.25" customHeight="1">
      <c r="A1560" s="30">
        <v>100</v>
      </c>
      <c r="C1560" s="30">
        <v>20</v>
      </c>
    </row>
    <row r="1561" spans="1:3" ht="14.25" customHeight="1">
      <c r="A1561" s="30">
        <v>95</v>
      </c>
      <c r="C1561" s="30">
        <v>30</v>
      </c>
    </row>
    <row r="1562" spans="1:3" ht="14.25" customHeight="1">
      <c r="A1562" s="30">
        <v>90</v>
      </c>
      <c r="C1562" s="30">
        <v>42</v>
      </c>
    </row>
    <row r="1563" spans="1:3" ht="14.25" customHeight="1">
      <c r="A1563" s="30">
        <v>375</v>
      </c>
      <c r="C1563" s="30">
        <v>69</v>
      </c>
    </row>
    <row r="1564" spans="1:3" ht="14.25" customHeight="1">
      <c r="A1564" s="30">
        <v>56</v>
      </c>
      <c r="C1564" s="30">
        <v>95</v>
      </c>
    </row>
    <row r="1565" spans="1:3" ht="14.25" customHeight="1">
      <c r="A1565" s="30">
        <v>150</v>
      </c>
      <c r="C1565" s="30">
        <v>135</v>
      </c>
    </row>
    <row r="1566" spans="1:3" ht="14.25" customHeight="1">
      <c r="A1566" s="30">
        <v>175</v>
      </c>
      <c r="C1566" s="30">
        <v>20</v>
      </c>
    </row>
    <row r="1567" spans="1:3" ht="14.25" customHeight="1">
      <c r="A1567" s="30">
        <v>99</v>
      </c>
      <c r="C1567" s="30">
        <v>49</v>
      </c>
    </row>
    <row r="1568" spans="1:3" ht="14.25" customHeight="1">
      <c r="A1568" s="30">
        <v>213</v>
      </c>
      <c r="C1568" s="30">
        <v>45</v>
      </c>
    </row>
    <row r="1569" spans="1:3" ht="14.25" customHeight="1">
      <c r="A1569" s="30">
        <v>149</v>
      </c>
      <c r="C1569" s="30">
        <v>22</v>
      </c>
    </row>
    <row r="1570" spans="1:3" ht="14.25" customHeight="1">
      <c r="A1570" s="30">
        <v>115</v>
      </c>
      <c r="C1570" s="30">
        <v>350</v>
      </c>
    </row>
    <row r="1571" spans="1:3" ht="14.25" customHeight="1">
      <c r="A1571" s="30">
        <v>99</v>
      </c>
      <c r="C1571" s="30">
        <v>60</v>
      </c>
    </row>
    <row r="1572" spans="1:3" ht="14.25" customHeight="1">
      <c r="A1572" s="30">
        <v>69</v>
      </c>
      <c r="C1572" s="30">
        <v>45</v>
      </c>
    </row>
    <row r="1573" spans="1:3" ht="14.25" customHeight="1">
      <c r="A1573" s="30">
        <v>290</v>
      </c>
      <c r="C1573" s="30">
        <v>40</v>
      </c>
    </row>
    <row r="1574" spans="1:3" ht="14.25" customHeight="1">
      <c r="A1574" s="30">
        <v>68</v>
      </c>
      <c r="C1574" s="30">
        <v>130</v>
      </c>
    </row>
    <row r="1575" spans="1:3" ht="14.25" customHeight="1">
      <c r="A1575" s="30">
        <v>175</v>
      </c>
      <c r="C1575" s="30">
        <v>35</v>
      </c>
    </row>
    <row r="1576" spans="1:3" ht="14.25" customHeight="1">
      <c r="A1576" s="30">
        <v>230</v>
      </c>
      <c r="C1576" s="30">
        <v>59</v>
      </c>
    </row>
    <row r="1577" spans="1:3" ht="14.25" customHeight="1">
      <c r="A1577" s="30">
        <v>130</v>
      </c>
      <c r="C1577" s="30">
        <v>65</v>
      </c>
    </row>
    <row r="1578" spans="1:3" ht="14.25" customHeight="1">
      <c r="A1578" s="30">
        <v>80</v>
      </c>
      <c r="C1578" s="30">
        <v>40</v>
      </c>
    </row>
    <row r="1579" spans="1:3" ht="14.25" customHeight="1">
      <c r="A1579" s="30">
        <v>500</v>
      </c>
      <c r="C1579" s="30">
        <v>69</v>
      </c>
    </row>
    <row r="1580" spans="1:3" ht="14.25" customHeight="1">
      <c r="A1580" s="30">
        <v>90</v>
      </c>
      <c r="C1580" s="30">
        <v>52</v>
      </c>
    </row>
    <row r="1581" spans="1:3" ht="14.25" customHeight="1">
      <c r="A1581" s="30">
        <v>110</v>
      </c>
      <c r="C1581" s="30">
        <v>99</v>
      </c>
    </row>
    <row r="1582" spans="1:3" ht="14.25" customHeight="1">
      <c r="A1582" s="30">
        <v>73</v>
      </c>
      <c r="C1582" s="30">
        <v>44</v>
      </c>
    </row>
    <row r="1583" spans="1:3" ht="14.25" customHeight="1">
      <c r="A1583" s="30">
        <v>65</v>
      </c>
      <c r="C1583" s="30">
        <v>71</v>
      </c>
    </row>
    <row r="1584" spans="1:3" ht="14.25" customHeight="1">
      <c r="A1584" s="30">
        <v>84</v>
      </c>
      <c r="C1584" s="30">
        <v>33</v>
      </c>
    </row>
    <row r="1585" spans="1:3" ht="14.25" customHeight="1">
      <c r="A1585" s="30">
        <v>89</v>
      </c>
      <c r="C1585" s="30">
        <v>59</v>
      </c>
    </row>
    <row r="1586" spans="1:3" ht="14.25" customHeight="1">
      <c r="A1586" s="30">
        <v>190</v>
      </c>
      <c r="C1586" s="30">
        <v>25</v>
      </c>
    </row>
    <row r="1587" spans="1:3" ht="14.25" customHeight="1">
      <c r="A1587" s="30">
        <v>210</v>
      </c>
      <c r="C1587" s="30">
        <v>26</v>
      </c>
    </row>
    <row r="1588" spans="1:3" ht="14.25" customHeight="1">
      <c r="A1588" s="30">
        <v>69</v>
      </c>
      <c r="C1588" s="30">
        <v>60</v>
      </c>
    </row>
    <row r="1589" spans="1:3" ht="14.25" customHeight="1">
      <c r="A1589" s="30">
        <v>120</v>
      </c>
      <c r="C1589" s="30">
        <v>149</v>
      </c>
    </row>
    <row r="1590" spans="1:3" ht="14.25" customHeight="1">
      <c r="A1590" s="30">
        <v>136</v>
      </c>
      <c r="C1590" s="30">
        <v>35</v>
      </c>
    </row>
    <row r="1591" spans="1:3" ht="14.25" customHeight="1">
      <c r="A1591" s="30">
        <v>75</v>
      </c>
      <c r="C1591" s="30">
        <v>140</v>
      </c>
    </row>
    <row r="1592" spans="1:3" ht="14.25" customHeight="1">
      <c r="A1592" s="30">
        <v>227</v>
      </c>
      <c r="C1592" s="30">
        <v>40</v>
      </c>
    </row>
    <row r="1593" spans="1:3" ht="14.25" customHeight="1">
      <c r="A1593" s="30">
        <v>80</v>
      </c>
      <c r="C1593" s="30">
        <v>30</v>
      </c>
    </row>
    <row r="1594" spans="1:3" ht="14.25" customHeight="1">
      <c r="A1594" s="30">
        <v>110</v>
      </c>
      <c r="C1594" s="30">
        <v>39</v>
      </c>
    </row>
    <row r="1595" spans="1:3" ht="14.25" customHeight="1">
      <c r="A1595" s="30">
        <v>200</v>
      </c>
      <c r="C1595" s="30">
        <v>30</v>
      </c>
    </row>
    <row r="1596" spans="1:3" ht="14.25" customHeight="1">
      <c r="A1596" s="30">
        <v>100</v>
      </c>
      <c r="C1596" s="30">
        <v>79</v>
      </c>
    </row>
    <row r="1597" spans="1:3" ht="14.25" customHeight="1">
      <c r="A1597" s="30">
        <v>90</v>
      </c>
      <c r="C1597" s="30">
        <v>50</v>
      </c>
    </row>
    <row r="1598" spans="1:3" ht="14.25" customHeight="1">
      <c r="A1598" s="30">
        <v>90</v>
      </c>
      <c r="C1598" s="30">
        <v>38</v>
      </c>
    </row>
    <row r="1599" spans="1:3" ht="14.25" customHeight="1">
      <c r="A1599" s="30">
        <v>110</v>
      </c>
      <c r="C1599" s="30">
        <v>28</v>
      </c>
    </row>
    <row r="1600" spans="1:3" ht="14.25" customHeight="1">
      <c r="A1600" s="30">
        <v>95</v>
      </c>
      <c r="C1600" s="30">
        <v>95</v>
      </c>
    </row>
    <row r="1601" spans="1:3" ht="14.25" customHeight="1">
      <c r="A1601" s="30">
        <v>80</v>
      </c>
      <c r="C1601" s="30">
        <v>45</v>
      </c>
    </row>
    <row r="1602" spans="1:3" ht="14.25" customHeight="1">
      <c r="A1602" s="30">
        <v>130</v>
      </c>
      <c r="C1602" s="30">
        <v>30</v>
      </c>
    </row>
    <row r="1603" spans="1:3" ht="14.25" customHeight="1">
      <c r="A1603" s="30">
        <v>75</v>
      </c>
      <c r="C1603" s="30">
        <v>120</v>
      </c>
    </row>
    <row r="1604" spans="1:3" ht="14.25" customHeight="1">
      <c r="A1604" s="30">
        <v>145</v>
      </c>
      <c r="C1604" s="30">
        <v>65</v>
      </c>
    </row>
    <row r="1605" spans="1:3" ht="14.25" customHeight="1">
      <c r="A1605" s="30">
        <v>405</v>
      </c>
      <c r="C1605" s="30">
        <v>55</v>
      </c>
    </row>
    <row r="1606" spans="1:3" ht="14.25" customHeight="1">
      <c r="A1606" s="30">
        <v>75</v>
      </c>
      <c r="C1606" s="30">
        <v>55</v>
      </c>
    </row>
    <row r="1607" spans="1:3" ht="14.25" customHeight="1">
      <c r="A1607" s="30">
        <v>159</v>
      </c>
      <c r="C1607" s="30">
        <v>45</v>
      </c>
    </row>
    <row r="1608" spans="1:3" ht="14.25" customHeight="1">
      <c r="A1608" s="30">
        <v>140</v>
      </c>
      <c r="C1608" s="30">
        <v>69</v>
      </c>
    </row>
    <row r="1609" spans="1:3" ht="14.25" customHeight="1">
      <c r="A1609" s="30">
        <v>125</v>
      </c>
      <c r="C1609" s="30">
        <v>65</v>
      </c>
    </row>
    <row r="1610" spans="1:3" ht="14.25" customHeight="1">
      <c r="A1610" s="30">
        <v>100</v>
      </c>
      <c r="C1610" s="30">
        <v>54</v>
      </c>
    </row>
    <row r="1611" spans="1:3" ht="14.25" customHeight="1">
      <c r="A1611" s="30">
        <v>115</v>
      </c>
      <c r="C1611" s="30">
        <v>93</v>
      </c>
    </row>
    <row r="1612" spans="1:3" ht="14.25" customHeight="1">
      <c r="A1612" s="30">
        <v>300</v>
      </c>
      <c r="C1612" s="30">
        <v>36</v>
      </c>
    </row>
    <row r="1613" spans="1:3" ht="14.25" customHeight="1">
      <c r="A1613" s="30">
        <v>120</v>
      </c>
      <c r="C1613" s="30">
        <v>56</v>
      </c>
    </row>
    <row r="1614" spans="1:3" ht="14.25" customHeight="1">
      <c r="A1614" s="30">
        <v>55</v>
      </c>
      <c r="C1614" s="30">
        <v>56</v>
      </c>
    </row>
    <row r="1615" spans="1:3" ht="14.25" customHeight="1">
      <c r="A1615" s="30">
        <v>155</v>
      </c>
      <c r="C1615" s="30">
        <v>45</v>
      </c>
    </row>
    <row r="1616" spans="1:3" ht="14.25" customHeight="1">
      <c r="A1616" s="30">
        <v>119</v>
      </c>
      <c r="C1616" s="30">
        <v>50</v>
      </c>
    </row>
    <row r="1617" spans="1:3" ht="14.25" customHeight="1">
      <c r="A1617" s="30">
        <v>120</v>
      </c>
      <c r="C1617" s="30">
        <v>120</v>
      </c>
    </row>
    <row r="1618" spans="1:3" ht="14.25" customHeight="1">
      <c r="A1618" s="30">
        <v>220</v>
      </c>
      <c r="C1618" s="30">
        <v>190</v>
      </c>
    </row>
    <row r="1619" spans="1:3" ht="14.25" customHeight="1">
      <c r="A1619" s="30">
        <v>90</v>
      </c>
      <c r="C1619" s="30">
        <v>30</v>
      </c>
    </row>
    <row r="1620" spans="1:3" ht="14.25" customHeight="1">
      <c r="A1620" s="30">
        <v>183</v>
      </c>
      <c r="C1620" s="30">
        <v>15</v>
      </c>
    </row>
    <row r="1621" spans="1:3" ht="14.25" customHeight="1">
      <c r="A1621" s="30">
        <v>215</v>
      </c>
      <c r="C1621" s="30">
        <v>89</v>
      </c>
    </row>
    <row r="1622" spans="1:3" ht="14.25" customHeight="1">
      <c r="A1622" s="30">
        <v>225</v>
      </c>
      <c r="C1622" s="30">
        <v>68</v>
      </c>
    </row>
    <row r="1623" spans="1:3" ht="14.25" customHeight="1">
      <c r="A1623" s="30">
        <v>125</v>
      </c>
      <c r="C1623" s="30">
        <v>90</v>
      </c>
    </row>
    <row r="1624" spans="1:3" ht="14.25" customHeight="1">
      <c r="A1624" s="30">
        <v>225</v>
      </c>
      <c r="C1624" s="30">
        <v>55</v>
      </c>
    </row>
    <row r="1625" spans="1:3" ht="14.25" customHeight="1">
      <c r="A1625" s="30">
        <v>115</v>
      </c>
      <c r="C1625" s="30">
        <v>69</v>
      </c>
    </row>
    <row r="1626" spans="1:3" ht="14.25" customHeight="1">
      <c r="A1626" s="30">
        <v>100</v>
      </c>
      <c r="C1626" s="30">
        <v>55</v>
      </c>
    </row>
    <row r="1627" spans="1:3" ht="14.25" customHeight="1">
      <c r="A1627" s="30">
        <v>55</v>
      </c>
      <c r="C1627" s="30">
        <v>20</v>
      </c>
    </row>
    <row r="1628" spans="1:3" ht="14.25" customHeight="1">
      <c r="A1628" s="30">
        <v>175</v>
      </c>
      <c r="C1628" s="30">
        <v>60</v>
      </c>
    </row>
    <row r="1629" spans="1:3" ht="14.25" customHeight="1">
      <c r="A1629" s="30">
        <v>105</v>
      </c>
      <c r="C1629" s="30">
        <v>20</v>
      </c>
    </row>
    <row r="1630" spans="1:3" ht="14.25" customHeight="1">
      <c r="A1630" s="30">
        <v>240</v>
      </c>
      <c r="C1630" s="30">
        <v>20</v>
      </c>
    </row>
    <row r="1631" spans="1:3" ht="14.25" customHeight="1">
      <c r="A1631" s="30">
        <v>200</v>
      </c>
      <c r="C1631" s="30">
        <v>20</v>
      </c>
    </row>
    <row r="1632" spans="1:3" ht="14.25" customHeight="1">
      <c r="A1632" s="30">
        <v>89</v>
      </c>
      <c r="C1632" s="30">
        <v>20</v>
      </c>
    </row>
    <row r="1633" spans="1:3" ht="14.25" customHeight="1">
      <c r="A1633" s="30">
        <v>99</v>
      </c>
      <c r="C1633" s="30">
        <v>20</v>
      </c>
    </row>
    <row r="1634" spans="1:3" ht="14.25" customHeight="1">
      <c r="A1634" s="30">
        <v>75</v>
      </c>
      <c r="C1634" s="30">
        <v>135</v>
      </c>
    </row>
    <row r="1635" spans="1:3" ht="14.25" customHeight="1">
      <c r="A1635" s="30">
        <v>110</v>
      </c>
      <c r="C1635" s="30">
        <v>129</v>
      </c>
    </row>
    <row r="1636" spans="1:3" ht="14.25" customHeight="1">
      <c r="A1636" s="30">
        <v>105</v>
      </c>
      <c r="C1636" s="30">
        <v>95</v>
      </c>
    </row>
    <row r="1637" spans="1:3" ht="14.25" customHeight="1">
      <c r="A1637" s="30">
        <v>180</v>
      </c>
      <c r="C1637" s="30">
        <v>205</v>
      </c>
    </row>
    <row r="1638" spans="1:3" ht="14.25" customHeight="1">
      <c r="A1638" s="30">
        <v>110</v>
      </c>
      <c r="C1638" s="30">
        <v>155</v>
      </c>
    </row>
    <row r="1639" spans="1:3" ht="14.25" customHeight="1">
      <c r="A1639" s="30">
        <v>160</v>
      </c>
      <c r="C1639" s="30">
        <v>75</v>
      </c>
    </row>
    <row r="1640" spans="1:3" ht="14.25" customHeight="1">
      <c r="A1640" s="30">
        <v>105</v>
      </c>
      <c r="C1640" s="30">
        <v>161</v>
      </c>
    </row>
    <row r="1641" spans="1:3" ht="14.25" customHeight="1">
      <c r="A1641" s="30">
        <v>140</v>
      </c>
      <c r="C1641" s="30">
        <v>45</v>
      </c>
    </row>
    <row r="1642" spans="1:3" ht="14.25" customHeight="1">
      <c r="A1642" s="30">
        <v>80</v>
      </c>
      <c r="C1642" s="30">
        <v>110</v>
      </c>
    </row>
    <row r="1643" spans="1:3" ht="14.25" customHeight="1">
      <c r="A1643" s="30">
        <v>225</v>
      </c>
      <c r="C1643" s="30">
        <v>65</v>
      </c>
    </row>
    <row r="1644" spans="1:3" ht="14.25" customHeight="1">
      <c r="A1644" s="30">
        <v>180</v>
      </c>
      <c r="C1644" s="30">
        <v>55</v>
      </c>
    </row>
    <row r="1645" spans="1:3" ht="14.25" customHeight="1">
      <c r="A1645" s="30">
        <v>200</v>
      </c>
      <c r="C1645" s="30">
        <v>95</v>
      </c>
    </row>
    <row r="1646" spans="1:3" ht="14.25" customHeight="1">
      <c r="A1646" s="30">
        <v>270</v>
      </c>
      <c r="C1646" s="30">
        <v>89</v>
      </c>
    </row>
    <row r="1647" spans="1:3" ht="14.25" customHeight="1">
      <c r="A1647" s="30">
        <v>85</v>
      </c>
      <c r="C1647" s="30">
        <v>45</v>
      </c>
    </row>
    <row r="1648" spans="1:3" ht="14.25" customHeight="1">
      <c r="A1648" s="30">
        <v>68</v>
      </c>
      <c r="C1648" s="30">
        <v>65</v>
      </c>
    </row>
    <row r="1649" spans="1:3" ht="14.25" customHeight="1">
      <c r="A1649" s="30">
        <v>130</v>
      </c>
      <c r="C1649" s="30">
        <v>60</v>
      </c>
    </row>
    <row r="1650" spans="1:3" ht="14.25" customHeight="1">
      <c r="A1650" s="30">
        <v>50</v>
      </c>
      <c r="C1650" s="30">
        <v>54</v>
      </c>
    </row>
    <row r="1651" spans="1:3" ht="14.25" customHeight="1">
      <c r="A1651" s="30">
        <v>160</v>
      </c>
      <c r="C1651" s="30">
        <v>20</v>
      </c>
    </row>
    <row r="1652" spans="1:3" ht="14.25" customHeight="1">
      <c r="A1652" s="30">
        <v>160</v>
      </c>
      <c r="C1652" s="30">
        <v>60</v>
      </c>
    </row>
    <row r="1653" spans="1:3" ht="14.25" customHeight="1">
      <c r="A1653" s="30">
        <v>58</v>
      </c>
      <c r="C1653" s="30">
        <v>89</v>
      </c>
    </row>
    <row r="1654" spans="1:3" ht="14.25" customHeight="1">
      <c r="A1654" s="30">
        <v>250</v>
      </c>
      <c r="C1654" s="30">
        <v>43</v>
      </c>
    </row>
    <row r="1655" spans="1:3" ht="14.25" customHeight="1">
      <c r="A1655" s="30">
        <v>120</v>
      </c>
      <c r="C1655" s="30">
        <v>40</v>
      </c>
    </row>
    <row r="1656" spans="1:3" ht="14.25" customHeight="1">
      <c r="A1656" s="30">
        <v>172</v>
      </c>
      <c r="C1656" s="30">
        <v>40</v>
      </c>
    </row>
    <row r="1657" spans="1:3" ht="14.25" customHeight="1">
      <c r="A1657" s="30">
        <v>80</v>
      </c>
      <c r="C1657" s="30">
        <v>80</v>
      </c>
    </row>
    <row r="1658" spans="1:3" ht="14.25" customHeight="1">
      <c r="A1658" s="30">
        <v>350</v>
      </c>
      <c r="C1658" s="30">
        <v>55</v>
      </c>
    </row>
    <row r="1659" spans="1:3" ht="14.25" customHeight="1">
      <c r="A1659" s="30">
        <v>150</v>
      </c>
      <c r="C1659" s="30">
        <v>40</v>
      </c>
    </row>
    <row r="1660" spans="1:3" ht="14.25" customHeight="1">
      <c r="A1660" s="30">
        <v>200</v>
      </c>
      <c r="C1660" s="30">
        <v>25</v>
      </c>
    </row>
    <row r="1661" spans="1:3" ht="14.25" customHeight="1">
      <c r="A1661" s="30">
        <v>215</v>
      </c>
      <c r="C1661" s="30">
        <v>15</v>
      </c>
    </row>
    <row r="1662" spans="1:3" ht="14.25" customHeight="1">
      <c r="A1662" s="30">
        <v>110</v>
      </c>
      <c r="C1662" s="30">
        <v>89</v>
      </c>
    </row>
    <row r="1663" spans="1:3" ht="14.25" customHeight="1">
      <c r="A1663" s="30">
        <v>250</v>
      </c>
      <c r="C1663" s="30">
        <v>44</v>
      </c>
    </row>
    <row r="1664" spans="1:3" ht="14.25" customHeight="1">
      <c r="A1664" s="30">
        <v>150</v>
      </c>
      <c r="C1664" s="30">
        <v>80</v>
      </c>
    </row>
    <row r="1665" spans="1:3" ht="14.25" customHeight="1">
      <c r="A1665" s="30">
        <v>250</v>
      </c>
      <c r="C1665" s="30">
        <v>35</v>
      </c>
    </row>
    <row r="1666" spans="1:3" ht="14.25" customHeight="1">
      <c r="A1666" s="30">
        <v>239</v>
      </c>
      <c r="C1666" s="30">
        <v>70</v>
      </c>
    </row>
    <row r="1667" spans="1:3" ht="14.25" customHeight="1">
      <c r="A1667" s="30">
        <v>175</v>
      </c>
      <c r="C1667" s="30">
        <v>60</v>
      </c>
    </row>
    <row r="1668" spans="1:3" ht="14.25" customHeight="1">
      <c r="A1668" s="30">
        <v>159</v>
      </c>
      <c r="C1668" s="30">
        <v>67</v>
      </c>
    </row>
    <row r="1669" spans="1:3" ht="14.25" customHeight="1">
      <c r="A1669" s="30">
        <v>115</v>
      </c>
      <c r="C1669" s="30">
        <v>65</v>
      </c>
    </row>
    <row r="1670" spans="1:3" ht="14.25" customHeight="1">
      <c r="A1670" s="30">
        <v>110</v>
      </c>
      <c r="C1670" s="30">
        <v>145</v>
      </c>
    </row>
    <row r="1671" spans="1:3" ht="14.25" customHeight="1">
      <c r="A1671" s="30">
        <v>190</v>
      </c>
      <c r="C1671" s="30">
        <v>25</v>
      </c>
    </row>
    <row r="1672" spans="1:3" ht="14.25" customHeight="1">
      <c r="A1672" s="30">
        <v>89</v>
      </c>
      <c r="C1672" s="30">
        <v>90</v>
      </c>
    </row>
    <row r="1673" spans="1:3" ht="14.25" customHeight="1">
      <c r="A1673" s="30">
        <v>240</v>
      </c>
      <c r="C1673" s="30">
        <v>79</v>
      </c>
    </row>
    <row r="1674" spans="1:3" ht="14.25" customHeight="1">
      <c r="A1674" s="30">
        <v>113</v>
      </c>
      <c r="C1674" s="30">
        <v>69</v>
      </c>
    </row>
    <row r="1675" spans="1:3" ht="14.25" customHeight="1">
      <c r="A1675" s="30">
        <v>65</v>
      </c>
      <c r="C1675" s="30">
        <v>115</v>
      </c>
    </row>
    <row r="1676" spans="1:3" ht="14.25" customHeight="1">
      <c r="A1676" s="30">
        <v>230</v>
      </c>
      <c r="C1676" s="30">
        <v>60</v>
      </c>
    </row>
    <row r="1677" spans="1:3" ht="14.25" customHeight="1">
      <c r="A1677" s="30">
        <v>200</v>
      </c>
      <c r="C1677" s="30">
        <v>35</v>
      </c>
    </row>
    <row r="1678" spans="1:3" ht="14.25" customHeight="1">
      <c r="A1678" s="30">
        <v>149</v>
      </c>
      <c r="C1678" s="30">
        <v>75</v>
      </c>
    </row>
    <row r="1679" spans="1:3" ht="14.25" customHeight="1">
      <c r="A1679" s="30">
        <v>90</v>
      </c>
      <c r="C1679" s="30">
        <v>75</v>
      </c>
    </row>
    <row r="1680" spans="1:3" ht="14.25" customHeight="1">
      <c r="A1680" s="30">
        <v>90</v>
      </c>
      <c r="C1680" s="30">
        <v>45</v>
      </c>
    </row>
    <row r="1681" spans="1:3" ht="14.25" customHeight="1">
      <c r="A1681" s="30">
        <v>175</v>
      </c>
      <c r="C1681" s="30">
        <v>40</v>
      </c>
    </row>
    <row r="1682" spans="1:3" ht="14.25" customHeight="1">
      <c r="A1682" s="30">
        <v>110</v>
      </c>
      <c r="C1682" s="30">
        <v>56</v>
      </c>
    </row>
    <row r="1683" spans="1:3" ht="14.25" customHeight="1">
      <c r="A1683" s="30">
        <v>110</v>
      </c>
      <c r="C1683" s="30">
        <v>39</v>
      </c>
    </row>
    <row r="1684" spans="1:3" ht="14.25" customHeight="1">
      <c r="A1684" s="30">
        <v>99</v>
      </c>
      <c r="C1684" s="30">
        <v>70</v>
      </c>
    </row>
    <row r="1685" spans="1:3" ht="14.25" customHeight="1">
      <c r="A1685" s="30">
        <v>105</v>
      </c>
      <c r="C1685" s="30">
        <v>49</v>
      </c>
    </row>
    <row r="1686" spans="1:3" ht="14.25" customHeight="1">
      <c r="A1686" s="30">
        <v>245</v>
      </c>
      <c r="C1686" s="30">
        <v>69</v>
      </c>
    </row>
    <row r="1687" spans="1:3" ht="14.25" customHeight="1">
      <c r="A1687" s="30">
        <v>150</v>
      </c>
      <c r="C1687" s="30">
        <v>52</v>
      </c>
    </row>
    <row r="1688" spans="1:3" ht="14.25" customHeight="1">
      <c r="A1688" s="30">
        <v>210</v>
      </c>
      <c r="C1688" s="30">
        <v>73</v>
      </c>
    </row>
    <row r="1689" spans="1:3" ht="14.25" customHeight="1">
      <c r="A1689" s="30">
        <v>120</v>
      </c>
      <c r="C1689" s="30">
        <v>85</v>
      </c>
    </row>
    <row r="1690" spans="1:3" ht="14.25" customHeight="1">
      <c r="A1690" s="30">
        <v>98</v>
      </c>
      <c r="C1690" s="30">
        <v>135</v>
      </c>
    </row>
    <row r="1691" spans="1:3" ht="14.25" customHeight="1">
      <c r="A1691" s="30">
        <v>99</v>
      </c>
      <c r="C1691" s="30">
        <v>60</v>
      </c>
    </row>
    <row r="1692" spans="1:3" ht="14.25" customHeight="1">
      <c r="A1692" s="30">
        <v>159</v>
      </c>
      <c r="C1692" s="30">
        <v>100</v>
      </c>
    </row>
    <row r="1693" spans="1:3" ht="14.25" customHeight="1">
      <c r="A1693" s="30">
        <v>72</v>
      </c>
      <c r="C1693" s="30">
        <v>100</v>
      </c>
    </row>
    <row r="1694" spans="1:3" ht="14.25" customHeight="1">
      <c r="A1694" s="30">
        <v>150</v>
      </c>
      <c r="C1694" s="30">
        <v>60</v>
      </c>
    </row>
    <row r="1695" spans="1:3" ht="14.25" customHeight="1">
      <c r="A1695" s="30">
        <v>140</v>
      </c>
      <c r="C1695" s="30">
        <v>56</v>
      </c>
    </row>
    <row r="1696" spans="1:3" ht="14.25" customHeight="1">
      <c r="A1696" s="30">
        <v>450</v>
      </c>
      <c r="C1696" s="30">
        <v>104</v>
      </c>
    </row>
    <row r="1697" spans="1:3" ht="14.25" customHeight="1">
      <c r="A1697" s="30">
        <v>120</v>
      </c>
      <c r="C1697" s="30">
        <v>75</v>
      </c>
    </row>
    <row r="1698" spans="1:3" ht="14.25" customHeight="1">
      <c r="A1698" s="30">
        <v>90</v>
      </c>
      <c r="C1698" s="30">
        <v>35</v>
      </c>
    </row>
    <row r="1699" spans="1:3" ht="14.25" customHeight="1">
      <c r="A1699" s="30">
        <v>44</v>
      </c>
      <c r="C1699" s="30">
        <v>38</v>
      </c>
    </row>
    <row r="1700" spans="1:3" ht="14.25" customHeight="1">
      <c r="A1700" s="30">
        <v>115</v>
      </c>
      <c r="C1700" s="30">
        <v>35</v>
      </c>
    </row>
    <row r="1701" spans="1:3" ht="14.25" customHeight="1">
      <c r="A1701" s="30">
        <v>110</v>
      </c>
      <c r="C1701" s="30">
        <v>38</v>
      </c>
    </row>
    <row r="1702" spans="1:3" ht="14.25" customHeight="1">
      <c r="A1702" s="30">
        <v>72</v>
      </c>
      <c r="C1702" s="30">
        <v>95</v>
      </c>
    </row>
    <row r="1703" spans="1:3" ht="14.25" customHeight="1">
      <c r="A1703" s="30">
        <v>125</v>
      </c>
      <c r="C1703" s="30">
        <v>38</v>
      </c>
    </row>
    <row r="1704" spans="1:3" ht="14.25" customHeight="1">
      <c r="A1704" s="30">
        <v>250</v>
      </c>
      <c r="C1704" s="30">
        <v>85</v>
      </c>
    </row>
    <row r="1705" spans="1:3" ht="14.25" customHeight="1">
      <c r="A1705" s="30">
        <v>150</v>
      </c>
      <c r="C1705" s="30">
        <v>38</v>
      </c>
    </row>
    <row r="1706" spans="1:3" ht="14.25" customHeight="1">
      <c r="A1706" s="30">
        <v>115</v>
      </c>
      <c r="C1706" s="30">
        <v>65</v>
      </c>
    </row>
    <row r="1707" spans="1:3" ht="14.25" customHeight="1">
      <c r="A1707" s="30">
        <v>100</v>
      </c>
      <c r="C1707" s="30">
        <v>50</v>
      </c>
    </row>
    <row r="1708" spans="1:3" ht="14.25" customHeight="1">
      <c r="A1708" s="30">
        <v>99</v>
      </c>
      <c r="C1708" s="30">
        <v>80</v>
      </c>
    </row>
    <row r="1709" spans="1:3" ht="14.25" customHeight="1">
      <c r="A1709" s="30">
        <v>125</v>
      </c>
      <c r="C1709" s="30">
        <v>90</v>
      </c>
    </row>
    <row r="1710" spans="1:3" ht="14.25" customHeight="1">
      <c r="A1710" s="30">
        <v>155</v>
      </c>
      <c r="C1710" s="30">
        <v>50</v>
      </c>
    </row>
    <row r="1711" spans="1:3" ht="14.25" customHeight="1">
      <c r="A1711" s="30">
        <v>150</v>
      </c>
      <c r="C1711" s="30">
        <v>49</v>
      </c>
    </row>
    <row r="1712" spans="1:3" ht="14.25" customHeight="1">
      <c r="A1712" s="30">
        <v>120</v>
      </c>
      <c r="C1712" s="30">
        <v>54</v>
      </c>
    </row>
    <row r="1713" spans="1:3" ht="14.25" customHeight="1">
      <c r="A1713" s="30">
        <v>260</v>
      </c>
      <c r="C1713" s="30">
        <v>62</v>
      </c>
    </row>
    <row r="1714" spans="1:3" ht="14.25" customHeight="1">
      <c r="A1714" s="30">
        <v>200</v>
      </c>
      <c r="C1714" s="30">
        <v>68</v>
      </c>
    </row>
    <row r="1715" spans="1:3" ht="14.25" customHeight="1">
      <c r="A1715" s="30">
        <v>250</v>
      </c>
      <c r="C1715" s="30">
        <v>30</v>
      </c>
    </row>
    <row r="1716" spans="1:3" ht="14.25" customHeight="1">
      <c r="A1716" s="30">
        <v>190</v>
      </c>
      <c r="C1716" s="30">
        <v>68</v>
      </c>
    </row>
    <row r="1717" spans="1:3" ht="14.25" customHeight="1">
      <c r="A1717" s="30">
        <v>250</v>
      </c>
      <c r="C1717" s="30">
        <v>88</v>
      </c>
    </row>
    <row r="1718" spans="1:3" ht="14.25" customHeight="1">
      <c r="A1718" s="30">
        <v>90</v>
      </c>
      <c r="C1718" s="30">
        <v>96</v>
      </c>
    </row>
    <row r="1719" spans="1:3" ht="14.25" customHeight="1">
      <c r="A1719" s="30">
        <v>200</v>
      </c>
      <c r="C1719" s="30">
        <v>150</v>
      </c>
    </row>
    <row r="1720" spans="1:3" ht="14.25" customHeight="1">
      <c r="A1720" s="30">
        <v>250</v>
      </c>
      <c r="C1720" s="30">
        <v>42</v>
      </c>
    </row>
    <row r="1721" spans="1:3" ht="14.25" customHeight="1">
      <c r="A1721" s="30">
        <v>85</v>
      </c>
      <c r="C1721" s="30">
        <v>95</v>
      </c>
    </row>
    <row r="1722" spans="1:3" ht="14.25" customHeight="1">
      <c r="A1722" s="30">
        <v>220</v>
      </c>
      <c r="C1722" s="30">
        <v>100</v>
      </c>
    </row>
    <row r="1723" spans="1:3" ht="14.25" customHeight="1">
      <c r="A1723" s="30">
        <v>60</v>
      </c>
      <c r="C1723" s="30">
        <v>45</v>
      </c>
    </row>
    <row r="1724" spans="1:3" ht="14.25" customHeight="1">
      <c r="A1724" s="30">
        <v>139</v>
      </c>
      <c r="C1724" s="30">
        <v>190</v>
      </c>
    </row>
    <row r="1725" spans="1:3" ht="14.25" customHeight="1">
      <c r="A1725" s="30">
        <v>110</v>
      </c>
      <c r="C1725" s="30">
        <v>120</v>
      </c>
    </row>
    <row r="1726" spans="1:3" ht="14.25" customHeight="1">
      <c r="A1726" s="30">
        <v>150</v>
      </c>
      <c r="C1726" s="30">
        <v>60</v>
      </c>
    </row>
    <row r="1727" spans="1:3" ht="14.25" customHeight="1">
      <c r="A1727" s="30">
        <v>120</v>
      </c>
      <c r="C1727" s="30">
        <v>40</v>
      </c>
    </row>
    <row r="1728" spans="1:3" ht="14.25" customHeight="1">
      <c r="A1728" s="30">
        <v>80</v>
      </c>
      <c r="C1728" s="30">
        <v>70</v>
      </c>
    </row>
    <row r="1729" spans="1:3" ht="14.25" customHeight="1">
      <c r="A1729" s="30">
        <v>124</v>
      </c>
      <c r="C1729" s="30">
        <v>93</v>
      </c>
    </row>
    <row r="1730" spans="1:3" ht="14.25" customHeight="1">
      <c r="A1730" s="30">
        <v>270</v>
      </c>
      <c r="C1730" s="30">
        <v>93</v>
      </c>
    </row>
    <row r="1731" spans="1:3" ht="14.25" customHeight="1">
      <c r="A1731" s="30">
        <v>159</v>
      </c>
      <c r="C1731" s="30">
        <v>93</v>
      </c>
    </row>
    <row r="1732" spans="1:3" ht="14.25" customHeight="1">
      <c r="A1732" s="30">
        <v>100</v>
      </c>
      <c r="C1732" s="30">
        <v>119</v>
      </c>
    </row>
    <row r="1733" spans="1:3" ht="14.25" customHeight="1">
      <c r="A1733" s="30">
        <v>95</v>
      </c>
      <c r="C1733" s="30">
        <v>28</v>
      </c>
    </row>
    <row r="1734" spans="1:3" ht="14.25" customHeight="1">
      <c r="A1734" s="30">
        <v>65</v>
      </c>
      <c r="C1734" s="30">
        <v>90</v>
      </c>
    </row>
    <row r="1735" spans="1:3" ht="14.25" customHeight="1">
      <c r="A1735" s="30">
        <v>290</v>
      </c>
      <c r="C1735" s="30">
        <v>50</v>
      </c>
    </row>
    <row r="1736" spans="1:3" ht="14.25" customHeight="1">
      <c r="A1736" s="30">
        <v>95</v>
      </c>
      <c r="C1736" s="30">
        <v>95</v>
      </c>
    </row>
    <row r="1737" spans="1:3" ht="14.25" customHeight="1">
      <c r="A1737" s="30">
        <v>190</v>
      </c>
      <c r="C1737" s="30">
        <v>99</v>
      </c>
    </row>
    <row r="1738" spans="1:3" ht="14.25" customHeight="1">
      <c r="A1738" s="30">
        <v>87</v>
      </c>
      <c r="C1738" s="30">
        <v>75</v>
      </c>
    </row>
    <row r="1739" spans="1:3" ht="14.25" customHeight="1">
      <c r="A1739" s="30">
        <v>129</v>
      </c>
      <c r="C1739" s="30">
        <v>99</v>
      </c>
    </row>
    <row r="1740" spans="1:3" ht="14.25" customHeight="1">
      <c r="A1740" s="30">
        <v>99</v>
      </c>
      <c r="C1740" s="30">
        <v>99</v>
      </c>
    </row>
    <row r="1741" spans="1:3" ht="14.25" customHeight="1">
      <c r="A1741" s="30">
        <v>151</v>
      </c>
      <c r="C1741" s="30">
        <v>99</v>
      </c>
    </row>
    <row r="1742" spans="1:3" ht="14.25" customHeight="1">
      <c r="A1742" s="30">
        <v>100</v>
      </c>
      <c r="C1742" s="30">
        <v>75</v>
      </c>
    </row>
    <row r="1743" spans="1:3" ht="14.25" customHeight="1">
      <c r="A1743" s="30">
        <v>250</v>
      </c>
      <c r="C1743" s="30">
        <v>27</v>
      </c>
    </row>
    <row r="1744" spans="1:3" ht="14.25" customHeight="1">
      <c r="A1744" s="30">
        <v>200</v>
      </c>
      <c r="C1744" s="30">
        <v>100</v>
      </c>
    </row>
    <row r="1745" spans="1:3" ht="14.25" customHeight="1">
      <c r="A1745" s="30">
        <v>105</v>
      </c>
      <c r="C1745" s="30">
        <v>65</v>
      </c>
    </row>
    <row r="1746" spans="1:3" ht="14.25" customHeight="1">
      <c r="A1746" s="30">
        <v>187</v>
      </c>
      <c r="C1746" s="30">
        <v>25</v>
      </c>
    </row>
    <row r="1747" spans="1:3" ht="14.25" customHeight="1">
      <c r="A1747" s="30">
        <v>189</v>
      </c>
      <c r="C1747" s="30">
        <v>149</v>
      </c>
    </row>
    <row r="1748" spans="1:3" ht="14.25" customHeight="1">
      <c r="A1748" s="30">
        <v>175</v>
      </c>
      <c r="C1748" s="30">
        <v>250</v>
      </c>
    </row>
    <row r="1749" spans="1:3" ht="14.25" customHeight="1">
      <c r="A1749" s="30">
        <v>49</v>
      </c>
      <c r="C1749" s="30">
        <v>69</v>
      </c>
    </row>
    <row r="1750" spans="1:3" ht="14.25" customHeight="1">
      <c r="A1750" s="30">
        <v>108</v>
      </c>
      <c r="C1750" s="30">
        <v>160</v>
      </c>
    </row>
    <row r="1751" spans="1:3" ht="14.25" customHeight="1">
      <c r="A1751" s="30">
        <v>160</v>
      </c>
      <c r="C1751" s="30">
        <v>65</v>
      </c>
    </row>
    <row r="1752" spans="1:3" ht="14.25" customHeight="1">
      <c r="A1752" s="30">
        <v>150</v>
      </c>
      <c r="C1752" s="30">
        <v>99</v>
      </c>
    </row>
    <row r="1753" spans="1:3" ht="14.25" customHeight="1">
      <c r="A1753" s="30">
        <v>115</v>
      </c>
      <c r="C1753" s="30">
        <v>70</v>
      </c>
    </row>
    <row r="1754" spans="1:3" ht="14.25" customHeight="1">
      <c r="A1754" s="30">
        <v>140</v>
      </c>
      <c r="C1754" s="30">
        <v>38</v>
      </c>
    </row>
    <row r="1755" spans="1:3" ht="14.25" customHeight="1">
      <c r="A1755" s="30">
        <v>95</v>
      </c>
      <c r="C1755" s="30">
        <v>89</v>
      </c>
    </row>
    <row r="1756" spans="1:3" ht="14.25" customHeight="1">
      <c r="A1756" s="30">
        <v>239</v>
      </c>
      <c r="C1756" s="30">
        <v>34</v>
      </c>
    </row>
    <row r="1757" spans="1:3" ht="14.25" customHeight="1">
      <c r="A1757" s="30">
        <v>135</v>
      </c>
      <c r="C1757" s="30">
        <v>80</v>
      </c>
    </row>
    <row r="1758" spans="1:3" ht="14.25" customHeight="1">
      <c r="A1758" s="30">
        <v>300</v>
      </c>
      <c r="C1758" s="30">
        <v>78</v>
      </c>
    </row>
    <row r="1759" spans="1:3" ht="14.25" customHeight="1">
      <c r="A1759" s="30">
        <v>150</v>
      </c>
      <c r="C1759" s="30">
        <v>79</v>
      </c>
    </row>
    <row r="1760" spans="1:3" ht="14.25" customHeight="1">
      <c r="A1760" s="30">
        <v>150</v>
      </c>
      <c r="C1760" s="30">
        <v>34</v>
      </c>
    </row>
    <row r="1761" spans="1:3" ht="14.25" customHeight="1">
      <c r="A1761" s="30">
        <v>295</v>
      </c>
      <c r="C1761" s="30">
        <v>45</v>
      </c>
    </row>
    <row r="1762" spans="1:3" ht="14.25" customHeight="1">
      <c r="A1762" s="30">
        <v>129</v>
      </c>
      <c r="C1762" s="30">
        <v>85</v>
      </c>
    </row>
    <row r="1763" spans="1:3" ht="14.25" customHeight="1">
      <c r="A1763" s="30">
        <v>175</v>
      </c>
      <c r="C1763" s="30">
        <v>80</v>
      </c>
    </row>
    <row r="1764" spans="1:3" ht="14.25" customHeight="1">
      <c r="A1764" s="30">
        <v>119</v>
      </c>
      <c r="C1764" s="30">
        <v>80</v>
      </c>
    </row>
    <row r="1765" spans="1:3" ht="14.25" customHeight="1">
      <c r="A1765" s="30">
        <v>150</v>
      </c>
      <c r="C1765" s="30">
        <v>95</v>
      </c>
    </row>
    <row r="1766" spans="1:3" ht="14.25" customHeight="1">
      <c r="A1766" s="30">
        <v>83</v>
      </c>
      <c r="C1766" s="30">
        <v>250</v>
      </c>
    </row>
    <row r="1767" spans="1:3" ht="14.25" customHeight="1">
      <c r="A1767" s="30">
        <v>150</v>
      </c>
      <c r="C1767" s="30">
        <v>150</v>
      </c>
    </row>
    <row r="1768" spans="1:3" ht="14.25" customHeight="1">
      <c r="A1768" s="30">
        <v>475</v>
      </c>
      <c r="C1768" s="30">
        <v>284</v>
      </c>
    </row>
    <row r="1769" spans="1:3" ht="14.25" customHeight="1">
      <c r="A1769" s="30">
        <v>119</v>
      </c>
      <c r="C1769" s="30">
        <v>284</v>
      </c>
    </row>
    <row r="1770" spans="1:3" ht="14.25" customHeight="1">
      <c r="A1770" s="30">
        <v>85</v>
      </c>
      <c r="C1770" s="30">
        <v>284</v>
      </c>
    </row>
    <row r="1771" spans="1:3" ht="14.25" customHeight="1">
      <c r="A1771" s="30">
        <v>99</v>
      </c>
      <c r="C1771" s="30">
        <v>284</v>
      </c>
    </row>
    <row r="1772" spans="1:3" ht="14.25" customHeight="1">
      <c r="A1772" s="30">
        <v>125</v>
      </c>
      <c r="C1772" s="30">
        <v>284</v>
      </c>
    </row>
    <row r="1773" spans="1:3" ht="14.25" customHeight="1">
      <c r="A1773" s="30">
        <v>80</v>
      </c>
      <c r="C1773" s="30">
        <v>284</v>
      </c>
    </row>
    <row r="1774" spans="1:3" ht="14.25" customHeight="1">
      <c r="A1774" s="30">
        <v>139</v>
      </c>
      <c r="C1774" s="30">
        <v>75</v>
      </c>
    </row>
    <row r="1775" spans="1:3" ht="14.25" customHeight="1">
      <c r="A1775" s="30">
        <v>115</v>
      </c>
      <c r="C1775" s="30">
        <v>95</v>
      </c>
    </row>
    <row r="1776" spans="1:3" ht="14.25" customHeight="1">
      <c r="A1776" s="30">
        <v>180</v>
      </c>
      <c r="C1776" s="30">
        <v>284</v>
      </c>
    </row>
    <row r="1777" spans="1:3" ht="14.25" customHeight="1">
      <c r="A1777" s="30">
        <v>195</v>
      </c>
      <c r="C1777" s="30">
        <v>284</v>
      </c>
    </row>
    <row r="1778" spans="1:3" ht="14.25" customHeight="1">
      <c r="A1778" s="30">
        <v>120</v>
      </c>
      <c r="C1778" s="30">
        <v>284</v>
      </c>
    </row>
    <row r="1779" spans="1:3" ht="14.25" customHeight="1">
      <c r="A1779" s="30">
        <v>135</v>
      </c>
      <c r="C1779" s="30">
        <v>284</v>
      </c>
    </row>
    <row r="1780" spans="1:3" ht="14.25" customHeight="1">
      <c r="A1780" s="30">
        <v>130</v>
      </c>
      <c r="C1780" s="30">
        <v>284</v>
      </c>
    </row>
    <row r="1781" spans="1:3" ht="14.25" customHeight="1">
      <c r="A1781" s="30">
        <v>175</v>
      </c>
      <c r="C1781" s="30">
        <v>284</v>
      </c>
    </row>
    <row r="1782" spans="1:3" ht="14.25" customHeight="1">
      <c r="A1782" s="30">
        <v>179</v>
      </c>
      <c r="C1782" s="30">
        <v>300</v>
      </c>
    </row>
    <row r="1783" spans="1:3" ht="14.25" customHeight="1">
      <c r="A1783" s="30">
        <v>140</v>
      </c>
      <c r="C1783" s="30">
        <v>300</v>
      </c>
    </row>
    <row r="1784" spans="1:3" ht="14.25" customHeight="1">
      <c r="A1784" s="30">
        <v>250</v>
      </c>
      <c r="C1784" s="30">
        <v>284</v>
      </c>
    </row>
    <row r="1785" spans="1:3" ht="14.25" customHeight="1">
      <c r="A1785" s="30">
        <v>195</v>
      </c>
      <c r="C1785" s="30">
        <v>95</v>
      </c>
    </row>
    <row r="1786" spans="1:3" ht="14.25" customHeight="1">
      <c r="A1786" s="30">
        <v>150</v>
      </c>
      <c r="C1786" s="30">
        <v>90</v>
      </c>
    </row>
    <row r="1787" spans="1:3" ht="14.25" customHeight="1">
      <c r="A1787" s="30">
        <v>104</v>
      </c>
      <c r="C1787" s="30">
        <v>90</v>
      </c>
    </row>
    <row r="1788" spans="1:3" ht="14.25" customHeight="1">
      <c r="A1788" s="30">
        <v>120</v>
      </c>
      <c r="C1788" s="30">
        <v>65</v>
      </c>
    </row>
    <row r="1789" spans="1:3" ht="14.25" customHeight="1">
      <c r="A1789" s="30">
        <v>138</v>
      </c>
      <c r="C1789" s="30">
        <v>95</v>
      </c>
    </row>
    <row r="1790" spans="1:3" ht="14.25" customHeight="1">
      <c r="A1790" s="30">
        <v>110</v>
      </c>
      <c r="C1790" s="30">
        <v>70</v>
      </c>
    </row>
    <row r="1791" spans="1:3" ht="14.25" customHeight="1">
      <c r="A1791" s="30">
        <v>175</v>
      </c>
      <c r="C1791" s="30">
        <v>70</v>
      </c>
    </row>
    <row r="1792" spans="1:3" ht="14.25" customHeight="1">
      <c r="A1792" s="30">
        <v>115</v>
      </c>
      <c r="C1792" s="30">
        <v>45</v>
      </c>
    </row>
    <row r="1793" spans="1:3" ht="14.25" customHeight="1">
      <c r="A1793" s="30">
        <v>89</v>
      </c>
      <c r="C1793" s="30">
        <v>45</v>
      </c>
    </row>
    <row r="1794" spans="1:3" ht="14.25" customHeight="1">
      <c r="A1794" s="30">
        <v>245</v>
      </c>
      <c r="C1794" s="30">
        <v>175</v>
      </c>
    </row>
    <row r="1795" spans="1:3" ht="14.25" customHeight="1">
      <c r="A1795" s="30">
        <v>100</v>
      </c>
      <c r="C1795" s="30">
        <v>120</v>
      </c>
    </row>
    <row r="1796" spans="1:3" ht="14.25" customHeight="1">
      <c r="A1796" s="30">
        <v>99</v>
      </c>
      <c r="C1796" s="30">
        <v>120</v>
      </c>
    </row>
    <row r="1797" spans="1:3" ht="14.25" customHeight="1">
      <c r="A1797" s="30">
        <v>209</v>
      </c>
      <c r="C1797" s="30">
        <v>150</v>
      </c>
    </row>
    <row r="1798" spans="1:3" ht="14.25" customHeight="1">
      <c r="A1798" s="30">
        <v>120</v>
      </c>
      <c r="C1798" s="30">
        <v>300</v>
      </c>
    </row>
    <row r="1799" spans="1:3" ht="14.25" customHeight="1">
      <c r="A1799" s="30">
        <v>185</v>
      </c>
      <c r="C1799" s="30">
        <v>25</v>
      </c>
    </row>
    <row r="1800" spans="1:3" ht="14.25" customHeight="1">
      <c r="A1800" s="30">
        <v>130</v>
      </c>
      <c r="C1800" s="30">
        <v>95</v>
      </c>
    </row>
    <row r="1801" spans="1:3" ht="14.25" customHeight="1">
      <c r="A1801" s="30">
        <v>195</v>
      </c>
      <c r="C1801" s="30">
        <v>50</v>
      </c>
    </row>
    <row r="1802" spans="1:3" ht="14.25" customHeight="1">
      <c r="A1802" s="30">
        <v>175</v>
      </c>
      <c r="C1802" s="30">
        <v>25</v>
      </c>
    </row>
    <row r="1803" spans="1:3" ht="14.25" customHeight="1">
      <c r="A1803" s="30">
        <v>99</v>
      </c>
      <c r="C1803" s="30">
        <v>100</v>
      </c>
    </row>
    <row r="1804" spans="1:3" ht="14.25" customHeight="1">
      <c r="A1804" s="30">
        <v>95</v>
      </c>
      <c r="C1804" s="30">
        <v>45</v>
      </c>
    </row>
    <row r="1805" spans="1:3" ht="14.25" customHeight="1">
      <c r="A1805" s="30">
        <v>72</v>
      </c>
      <c r="C1805" s="30">
        <v>90</v>
      </c>
    </row>
    <row r="1806" spans="1:3" ht="14.25" customHeight="1">
      <c r="A1806" s="30">
        <v>109</v>
      </c>
      <c r="C1806" s="30">
        <v>40</v>
      </c>
    </row>
    <row r="1807" spans="1:3" ht="14.25" customHeight="1">
      <c r="A1807" s="30">
        <v>92</v>
      </c>
      <c r="C1807" s="30">
        <v>84</v>
      </c>
    </row>
    <row r="1808" spans="1:3" ht="14.25" customHeight="1">
      <c r="A1808" s="30">
        <v>150</v>
      </c>
      <c r="C1808" s="30">
        <v>55</v>
      </c>
    </row>
    <row r="1809" spans="1:3" ht="14.25" customHeight="1">
      <c r="A1809" s="30">
        <v>75</v>
      </c>
      <c r="C1809" s="30">
        <v>79</v>
      </c>
    </row>
    <row r="1810" spans="1:3" ht="14.25" customHeight="1">
      <c r="A1810" s="30">
        <v>100</v>
      </c>
      <c r="C1810" s="30">
        <v>79</v>
      </c>
    </row>
    <row r="1811" spans="1:3" ht="14.25" customHeight="1">
      <c r="A1811" s="30">
        <v>125</v>
      </c>
      <c r="C1811" s="30">
        <v>110</v>
      </c>
    </row>
    <row r="1812" spans="1:3" ht="14.25" customHeight="1">
      <c r="A1812" s="30">
        <v>180</v>
      </c>
      <c r="C1812" s="30">
        <v>35</v>
      </c>
    </row>
    <row r="1813" spans="1:3" ht="14.25" customHeight="1">
      <c r="A1813" s="30">
        <v>159</v>
      </c>
      <c r="C1813" s="30">
        <v>150</v>
      </c>
    </row>
    <row r="1814" spans="1:3" ht="14.25" customHeight="1">
      <c r="A1814" s="30">
        <v>189</v>
      </c>
      <c r="C1814" s="30">
        <v>65</v>
      </c>
    </row>
    <row r="1815" spans="1:3" ht="14.25" customHeight="1">
      <c r="A1815" s="30">
        <v>115</v>
      </c>
      <c r="C1815" s="30">
        <v>125</v>
      </c>
    </row>
    <row r="1816" spans="1:3" ht="14.25" customHeight="1">
      <c r="A1816" s="30">
        <v>120</v>
      </c>
      <c r="C1816" s="30">
        <v>50</v>
      </c>
    </row>
    <row r="1817" spans="1:3" ht="14.25" customHeight="1">
      <c r="A1817" s="30">
        <v>100</v>
      </c>
      <c r="C1817" s="30">
        <v>130</v>
      </c>
    </row>
    <row r="1818" spans="1:3" ht="14.25" customHeight="1">
      <c r="A1818" s="30">
        <v>140</v>
      </c>
      <c r="C1818" s="30">
        <v>65</v>
      </c>
    </row>
    <row r="1819" spans="1:3" ht="14.25" customHeight="1">
      <c r="A1819" s="30">
        <v>150</v>
      </c>
      <c r="C1819" s="30">
        <v>22</v>
      </c>
    </row>
    <row r="1820" spans="1:3" ht="14.25" customHeight="1">
      <c r="A1820" s="30">
        <v>120</v>
      </c>
      <c r="C1820" s="30">
        <v>165</v>
      </c>
    </row>
    <row r="1821" spans="1:3" ht="14.25" customHeight="1">
      <c r="A1821" s="30">
        <v>125</v>
      </c>
      <c r="C1821" s="30">
        <v>90</v>
      </c>
    </row>
    <row r="1822" spans="1:3" ht="14.25" customHeight="1">
      <c r="A1822" s="30">
        <v>170</v>
      </c>
      <c r="C1822" s="30">
        <v>50</v>
      </c>
    </row>
    <row r="1823" spans="1:3" ht="14.25" customHeight="1">
      <c r="A1823" s="30">
        <v>182</v>
      </c>
      <c r="C1823" s="30">
        <v>50</v>
      </c>
    </row>
    <row r="1824" spans="1:3" ht="14.25" customHeight="1">
      <c r="A1824" s="30">
        <v>224</v>
      </c>
      <c r="C1824" s="30">
        <v>78</v>
      </c>
    </row>
    <row r="1825" spans="1:3" ht="14.25" customHeight="1">
      <c r="A1825" s="30">
        <v>60</v>
      </c>
      <c r="C1825" s="30">
        <v>45</v>
      </c>
    </row>
    <row r="1826" spans="1:3" ht="14.25" customHeight="1">
      <c r="A1826" s="30">
        <v>110</v>
      </c>
      <c r="C1826" s="30">
        <v>110</v>
      </c>
    </row>
    <row r="1827" spans="1:3" ht="14.25" customHeight="1">
      <c r="A1827" s="30">
        <v>135</v>
      </c>
      <c r="C1827" s="30">
        <v>95</v>
      </c>
    </row>
    <row r="1828" spans="1:3" ht="14.25" customHeight="1">
      <c r="A1828" s="30">
        <v>110</v>
      </c>
      <c r="C1828" s="30">
        <v>129</v>
      </c>
    </row>
    <row r="1829" spans="1:3" ht="14.25" customHeight="1">
      <c r="A1829" s="30">
        <v>69</v>
      </c>
      <c r="C1829" s="30">
        <v>70</v>
      </c>
    </row>
    <row r="1830" spans="1:3" ht="14.25" customHeight="1">
      <c r="A1830" s="30">
        <v>140</v>
      </c>
      <c r="C1830" s="30">
        <v>42</v>
      </c>
    </row>
    <row r="1831" spans="1:3" ht="14.25" customHeight="1">
      <c r="A1831" s="30">
        <v>130</v>
      </c>
      <c r="C1831" s="30">
        <v>79</v>
      </c>
    </row>
    <row r="1832" spans="1:3" ht="14.25" customHeight="1">
      <c r="A1832" s="30">
        <v>100</v>
      </c>
      <c r="C1832" s="30">
        <v>49</v>
      </c>
    </row>
    <row r="1833" spans="1:3" ht="14.25" customHeight="1">
      <c r="A1833" s="30">
        <v>102</v>
      </c>
      <c r="C1833" s="30">
        <v>49</v>
      </c>
    </row>
    <row r="1834" spans="1:3" ht="14.25" customHeight="1">
      <c r="A1834" s="30">
        <v>160</v>
      </c>
      <c r="C1834" s="30">
        <v>49</v>
      </c>
    </row>
    <row r="1835" spans="1:3" ht="14.25" customHeight="1">
      <c r="A1835" s="30">
        <v>175</v>
      </c>
      <c r="C1835" s="30">
        <v>49</v>
      </c>
    </row>
    <row r="1836" spans="1:3" ht="14.25" customHeight="1">
      <c r="A1836" s="30">
        <v>99</v>
      </c>
      <c r="C1836" s="30">
        <v>49</v>
      </c>
    </row>
    <row r="1837" spans="1:3" ht="14.25" customHeight="1">
      <c r="A1837" s="30">
        <v>85</v>
      </c>
      <c r="C1837" s="30">
        <v>49</v>
      </c>
    </row>
    <row r="1838" spans="1:3" ht="14.25" customHeight="1">
      <c r="A1838" s="30">
        <v>100</v>
      </c>
      <c r="C1838" s="30">
        <v>49</v>
      </c>
    </row>
    <row r="1839" spans="1:3" ht="14.25" customHeight="1">
      <c r="A1839" s="30">
        <v>150</v>
      </c>
      <c r="C1839" s="30">
        <v>49</v>
      </c>
    </row>
    <row r="1840" spans="1:3" ht="14.25" customHeight="1">
      <c r="A1840" s="30">
        <v>190</v>
      </c>
      <c r="C1840" s="30">
        <v>60</v>
      </c>
    </row>
    <row r="1841" spans="1:3" ht="14.25" customHeight="1">
      <c r="A1841" s="30">
        <v>275</v>
      </c>
      <c r="C1841" s="30">
        <v>45</v>
      </c>
    </row>
    <row r="1842" spans="1:3" ht="14.25" customHeight="1">
      <c r="A1842" s="30">
        <v>75</v>
      </c>
      <c r="C1842" s="30">
        <v>60</v>
      </c>
    </row>
    <row r="1843" spans="1:3" ht="14.25" customHeight="1">
      <c r="A1843" s="30">
        <v>100</v>
      </c>
      <c r="C1843" s="30">
        <v>98</v>
      </c>
    </row>
    <row r="1844" spans="1:3" ht="14.25" customHeight="1">
      <c r="A1844" s="30">
        <v>200</v>
      </c>
      <c r="C1844" s="30">
        <v>70</v>
      </c>
    </row>
    <row r="1845" spans="1:3" ht="14.25" customHeight="1">
      <c r="A1845" s="30">
        <v>170</v>
      </c>
      <c r="C1845" s="30">
        <v>65</v>
      </c>
    </row>
    <row r="1846" spans="1:3" ht="14.25" customHeight="1">
      <c r="A1846" s="30">
        <v>150</v>
      </c>
      <c r="C1846" s="30">
        <v>150</v>
      </c>
    </row>
    <row r="1847" spans="1:3" ht="14.25" customHeight="1">
      <c r="A1847" s="30">
        <v>160</v>
      </c>
      <c r="C1847" s="30">
        <v>72</v>
      </c>
    </row>
    <row r="1848" spans="1:3" ht="14.25" customHeight="1">
      <c r="A1848" s="30">
        <v>344</v>
      </c>
      <c r="C1848" s="30">
        <v>59</v>
      </c>
    </row>
    <row r="1849" spans="1:3" ht="14.25" customHeight="1">
      <c r="A1849" s="30">
        <v>150</v>
      </c>
      <c r="C1849" s="30">
        <v>89</v>
      </c>
    </row>
    <row r="1850" spans="1:3" ht="14.25" customHeight="1">
      <c r="A1850" s="30">
        <v>314</v>
      </c>
      <c r="C1850" s="30">
        <v>120</v>
      </c>
    </row>
    <row r="1851" spans="1:3" ht="14.25" customHeight="1">
      <c r="A1851" s="30">
        <v>145</v>
      </c>
      <c r="C1851" s="30">
        <v>38</v>
      </c>
    </row>
    <row r="1852" spans="1:3" ht="14.25" customHeight="1">
      <c r="A1852" s="30">
        <v>125</v>
      </c>
      <c r="C1852" s="30">
        <v>80</v>
      </c>
    </row>
    <row r="1853" spans="1:3" ht="14.25" customHeight="1">
      <c r="A1853" s="30">
        <v>120</v>
      </c>
      <c r="C1853" s="30">
        <v>50</v>
      </c>
    </row>
    <row r="1854" spans="1:3" ht="14.25" customHeight="1">
      <c r="A1854" s="30">
        <v>280</v>
      </c>
      <c r="C1854" s="30">
        <v>40</v>
      </c>
    </row>
    <row r="1855" spans="1:3" ht="14.25" customHeight="1">
      <c r="A1855" s="30">
        <v>78</v>
      </c>
      <c r="C1855" s="30">
        <v>70</v>
      </c>
    </row>
    <row r="1856" spans="1:3" ht="14.25" customHeight="1">
      <c r="A1856" s="30">
        <v>120</v>
      </c>
      <c r="C1856" s="30">
        <v>50</v>
      </c>
    </row>
    <row r="1857" spans="1:3" ht="14.25" customHeight="1">
      <c r="A1857" s="30">
        <v>125</v>
      </c>
      <c r="C1857" s="30">
        <v>55</v>
      </c>
    </row>
    <row r="1858" spans="1:3" ht="14.25" customHeight="1">
      <c r="A1858" s="30">
        <v>211</v>
      </c>
      <c r="C1858" s="30">
        <v>18</v>
      </c>
    </row>
    <row r="1859" spans="1:3" ht="14.25" customHeight="1">
      <c r="A1859" s="30">
        <v>275</v>
      </c>
      <c r="C1859" s="30">
        <v>125</v>
      </c>
    </row>
    <row r="1860" spans="1:3" ht="14.25" customHeight="1">
      <c r="A1860" s="30">
        <v>95</v>
      </c>
      <c r="C1860" s="30">
        <v>60</v>
      </c>
    </row>
    <row r="1861" spans="1:3" ht="14.25" customHeight="1">
      <c r="A1861" s="30">
        <v>175</v>
      </c>
      <c r="C1861" s="30">
        <v>55</v>
      </c>
    </row>
    <row r="1862" spans="1:3" ht="14.25" customHeight="1">
      <c r="A1862" s="30">
        <v>114</v>
      </c>
      <c r="C1862" s="30">
        <v>80</v>
      </c>
    </row>
    <row r="1863" spans="1:3" ht="14.25" customHeight="1">
      <c r="A1863" s="30">
        <v>275</v>
      </c>
      <c r="C1863" s="30">
        <v>91</v>
      </c>
    </row>
    <row r="1864" spans="1:3" ht="14.25" customHeight="1">
      <c r="A1864" s="30">
        <v>225</v>
      </c>
      <c r="C1864" s="30">
        <v>35</v>
      </c>
    </row>
    <row r="1865" spans="1:3" ht="14.25" customHeight="1">
      <c r="A1865" s="30">
        <v>99</v>
      </c>
      <c r="C1865" s="30">
        <v>75</v>
      </c>
    </row>
    <row r="1866" spans="1:3" ht="14.25" customHeight="1">
      <c r="A1866" s="30">
        <v>85</v>
      </c>
      <c r="C1866" s="30">
        <v>25</v>
      </c>
    </row>
    <row r="1867" spans="1:3" ht="14.25" customHeight="1">
      <c r="A1867" s="30">
        <v>220</v>
      </c>
      <c r="C1867" s="30">
        <v>75</v>
      </c>
    </row>
    <row r="1868" spans="1:3" ht="14.25" customHeight="1">
      <c r="A1868" s="30">
        <v>68</v>
      </c>
      <c r="C1868" s="30">
        <v>50</v>
      </c>
    </row>
    <row r="1869" spans="1:3" ht="14.25" customHeight="1">
      <c r="A1869" s="30">
        <v>60</v>
      </c>
      <c r="C1869" s="30">
        <v>50</v>
      </c>
    </row>
    <row r="1870" spans="1:3" ht="14.25" customHeight="1">
      <c r="A1870" s="30">
        <v>130</v>
      </c>
      <c r="C1870" s="30">
        <v>120</v>
      </c>
    </row>
    <row r="1871" spans="1:3" ht="14.25" customHeight="1">
      <c r="A1871" s="30">
        <v>64</v>
      </c>
      <c r="C1871" s="30">
        <v>50</v>
      </c>
    </row>
    <row r="1872" spans="1:3" ht="14.25" customHeight="1">
      <c r="A1872" s="30">
        <v>99</v>
      </c>
      <c r="C1872" s="30">
        <v>50</v>
      </c>
    </row>
    <row r="1873" spans="1:3" ht="14.25" customHeight="1">
      <c r="A1873" s="30">
        <v>140</v>
      </c>
      <c r="C1873" s="30">
        <v>35</v>
      </c>
    </row>
    <row r="1874" spans="1:3" ht="14.25" customHeight="1">
      <c r="A1874" s="30">
        <v>275</v>
      </c>
      <c r="C1874" s="30">
        <v>80</v>
      </c>
    </row>
    <row r="1875" spans="1:3" ht="14.25" customHeight="1">
      <c r="A1875" s="30">
        <v>175</v>
      </c>
      <c r="C1875" s="30">
        <v>80</v>
      </c>
    </row>
    <row r="1876" spans="1:3" ht="14.25" customHeight="1">
      <c r="A1876" s="30">
        <v>109</v>
      </c>
      <c r="C1876" s="30">
        <v>80</v>
      </c>
    </row>
    <row r="1877" spans="1:3" ht="14.25" customHeight="1">
      <c r="A1877" s="30">
        <v>90</v>
      </c>
      <c r="C1877" s="30">
        <v>75</v>
      </c>
    </row>
    <row r="1878" spans="1:3" ht="14.25" customHeight="1">
      <c r="A1878" s="30">
        <v>195</v>
      </c>
      <c r="C1878" s="30">
        <v>35</v>
      </c>
    </row>
    <row r="1879" spans="1:3" ht="14.25" customHeight="1">
      <c r="A1879" s="30">
        <v>125</v>
      </c>
      <c r="C1879" s="30">
        <v>35</v>
      </c>
    </row>
    <row r="1880" spans="1:3" ht="14.25" customHeight="1">
      <c r="A1880" s="30">
        <v>100</v>
      </c>
      <c r="C1880" s="30">
        <v>52</v>
      </c>
    </row>
    <row r="1881" spans="1:3" ht="14.25" customHeight="1">
      <c r="A1881" s="30">
        <v>185</v>
      </c>
      <c r="C1881" s="30">
        <v>35</v>
      </c>
    </row>
    <row r="1882" spans="1:3" ht="14.25" customHeight="1">
      <c r="A1882" s="30">
        <v>150</v>
      </c>
      <c r="C1882" s="30">
        <v>30</v>
      </c>
    </row>
    <row r="1883" spans="1:3" ht="14.25" customHeight="1">
      <c r="A1883" s="30">
        <v>250</v>
      </c>
      <c r="C1883" s="30">
        <v>35</v>
      </c>
    </row>
    <row r="1884" spans="1:3" ht="14.25" customHeight="1">
      <c r="A1884" s="30">
        <v>46</v>
      </c>
      <c r="C1884" s="30">
        <v>70</v>
      </c>
    </row>
    <row r="1885" spans="1:3" ht="14.25" customHeight="1">
      <c r="A1885" s="30">
        <v>120</v>
      </c>
      <c r="C1885" s="30">
        <v>60</v>
      </c>
    </row>
    <row r="1886" spans="1:3" ht="14.25" customHeight="1">
      <c r="A1886" s="30">
        <v>200</v>
      </c>
      <c r="C1886" s="30">
        <v>25</v>
      </c>
    </row>
    <row r="1887" spans="1:3" ht="14.25" customHeight="1">
      <c r="A1887" s="30">
        <v>110</v>
      </c>
      <c r="C1887" s="30">
        <v>46</v>
      </c>
    </row>
    <row r="1888" spans="1:3" ht="14.25" customHeight="1">
      <c r="A1888" s="30">
        <v>180</v>
      </c>
      <c r="C1888" s="30">
        <v>167</v>
      </c>
    </row>
    <row r="1889" spans="1:3" ht="14.25" customHeight="1">
      <c r="A1889" s="30">
        <v>150</v>
      </c>
      <c r="C1889" s="30">
        <v>59</v>
      </c>
    </row>
    <row r="1890" spans="1:3" ht="14.25" customHeight="1">
      <c r="A1890" s="30">
        <v>225</v>
      </c>
      <c r="C1890" s="30">
        <v>35</v>
      </c>
    </row>
    <row r="1891" spans="1:3" ht="14.25" customHeight="1">
      <c r="A1891" s="30">
        <v>90</v>
      </c>
      <c r="C1891" s="30">
        <v>25</v>
      </c>
    </row>
    <row r="1892" spans="1:3" ht="14.25" customHeight="1">
      <c r="A1892" s="30">
        <v>110</v>
      </c>
      <c r="C1892" s="30">
        <v>55</v>
      </c>
    </row>
    <row r="1893" spans="1:3" ht="14.25" customHeight="1">
      <c r="A1893" s="30">
        <v>127</v>
      </c>
      <c r="C1893" s="30">
        <v>35</v>
      </c>
    </row>
    <row r="1894" spans="1:3" ht="14.25" customHeight="1">
      <c r="A1894" s="30">
        <v>100</v>
      </c>
      <c r="C1894" s="30">
        <v>35</v>
      </c>
    </row>
    <row r="1895" spans="1:3" ht="14.25" customHeight="1">
      <c r="A1895" s="30">
        <v>100</v>
      </c>
      <c r="C1895" s="30">
        <v>35</v>
      </c>
    </row>
    <row r="1896" spans="1:3" ht="14.25" customHeight="1">
      <c r="A1896" s="30">
        <v>120</v>
      </c>
      <c r="C1896" s="30">
        <v>35</v>
      </c>
    </row>
    <row r="1897" spans="1:3" ht="14.25" customHeight="1">
      <c r="A1897" s="30">
        <v>109</v>
      </c>
      <c r="C1897" s="30">
        <v>35</v>
      </c>
    </row>
    <row r="1898" spans="1:3" ht="14.25" customHeight="1">
      <c r="A1898" s="30">
        <v>130</v>
      </c>
      <c r="C1898" s="30">
        <v>75</v>
      </c>
    </row>
    <row r="1899" spans="1:3" ht="14.25" customHeight="1">
      <c r="A1899" s="30">
        <v>79</v>
      </c>
      <c r="C1899" s="30">
        <v>159</v>
      </c>
    </row>
    <row r="1900" spans="1:3" ht="14.25" customHeight="1">
      <c r="A1900" s="30">
        <v>150</v>
      </c>
      <c r="C1900" s="30">
        <v>49</v>
      </c>
    </row>
    <row r="1901" spans="1:3" ht="14.25" customHeight="1">
      <c r="A1901" s="30">
        <v>104</v>
      </c>
      <c r="C1901" s="30">
        <v>70</v>
      </c>
    </row>
    <row r="1902" spans="1:3" ht="14.25" customHeight="1">
      <c r="A1902" s="30">
        <v>340</v>
      </c>
      <c r="C1902" s="30">
        <v>75</v>
      </c>
    </row>
    <row r="1903" spans="1:3" ht="14.25" customHeight="1">
      <c r="A1903" s="30">
        <v>200</v>
      </c>
      <c r="C1903" s="30">
        <v>32</v>
      </c>
    </row>
    <row r="1904" spans="1:3" ht="14.25" customHeight="1">
      <c r="A1904" s="30">
        <v>60</v>
      </c>
      <c r="C1904" s="30">
        <v>81</v>
      </c>
    </row>
    <row r="1905" spans="1:3" ht="14.25" customHeight="1">
      <c r="A1905" s="30">
        <v>179</v>
      </c>
      <c r="C1905" s="30">
        <v>50</v>
      </c>
    </row>
    <row r="1906" spans="1:3" ht="14.25" customHeight="1">
      <c r="A1906" s="30">
        <v>100</v>
      </c>
      <c r="C1906" s="30">
        <v>39</v>
      </c>
    </row>
    <row r="1907" spans="1:3" ht="14.25" customHeight="1">
      <c r="A1907" s="30">
        <v>109</v>
      </c>
      <c r="C1907" s="30">
        <v>190</v>
      </c>
    </row>
    <row r="1908" spans="1:3" ht="14.25" customHeight="1">
      <c r="A1908" s="30">
        <v>250</v>
      </c>
      <c r="C1908" s="30">
        <v>50</v>
      </c>
    </row>
    <row r="1909" spans="1:3" ht="14.25" customHeight="1">
      <c r="A1909" s="30">
        <v>220</v>
      </c>
      <c r="C1909" s="30">
        <v>90</v>
      </c>
    </row>
    <row r="1910" spans="1:3" ht="14.25" customHeight="1">
      <c r="A1910" s="30">
        <v>136</v>
      </c>
      <c r="C1910" s="30">
        <v>98</v>
      </c>
    </row>
    <row r="1911" spans="1:3" ht="14.25" customHeight="1">
      <c r="A1911" s="30">
        <v>200</v>
      </c>
      <c r="C1911" s="30">
        <v>78</v>
      </c>
    </row>
    <row r="1912" spans="1:3" ht="14.25" customHeight="1">
      <c r="A1912" s="30">
        <v>175</v>
      </c>
      <c r="C1912" s="30">
        <v>23</v>
      </c>
    </row>
    <row r="1913" spans="1:3" ht="14.25" customHeight="1">
      <c r="A1913" s="30">
        <v>80</v>
      </c>
      <c r="C1913" s="30">
        <v>30</v>
      </c>
    </row>
    <row r="1914" spans="1:3" ht="14.25" customHeight="1">
      <c r="A1914" s="30">
        <v>90</v>
      </c>
      <c r="C1914" s="30">
        <v>65</v>
      </c>
    </row>
    <row r="1915" spans="1:3" ht="14.25" customHeight="1">
      <c r="A1915" s="30">
        <v>189</v>
      </c>
      <c r="C1915" s="30">
        <v>70</v>
      </c>
    </row>
    <row r="1916" spans="1:3" ht="14.25" customHeight="1">
      <c r="A1916" s="30">
        <v>100</v>
      </c>
      <c r="C1916" s="30">
        <v>55</v>
      </c>
    </row>
    <row r="1917" spans="1:3" ht="14.25" customHeight="1">
      <c r="A1917" s="30">
        <v>207</v>
      </c>
      <c r="C1917" s="30">
        <v>72</v>
      </c>
    </row>
    <row r="1918" spans="1:3" ht="14.25" customHeight="1">
      <c r="A1918" s="30">
        <v>130</v>
      </c>
      <c r="C1918" s="30">
        <v>80</v>
      </c>
    </row>
    <row r="1919" spans="1:3" ht="14.25" customHeight="1">
      <c r="A1919" s="30">
        <v>110</v>
      </c>
      <c r="C1919" s="30">
        <v>161</v>
      </c>
    </row>
    <row r="1920" spans="1:3" ht="14.25" customHeight="1">
      <c r="A1920" s="30">
        <v>190</v>
      </c>
      <c r="C1920" s="30">
        <v>90</v>
      </c>
    </row>
    <row r="1921" spans="1:3" ht="14.25" customHeight="1">
      <c r="A1921" s="30">
        <v>49</v>
      </c>
      <c r="C1921" s="30">
        <v>55</v>
      </c>
    </row>
    <row r="1922" spans="1:3" ht="14.25" customHeight="1">
      <c r="A1922" s="30">
        <v>140</v>
      </c>
      <c r="C1922" s="30">
        <v>55</v>
      </c>
    </row>
    <row r="1923" spans="1:3" ht="14.25" customHeight="1">
      <c r="A1923" s="30">
        <v>190</v>
      </c>
      <c r="C1923" s="30">
        <v>39</v>
      </c>
    </row>
    <row r="1924" spans="1:3" ht="14.25" customHeight="1">
      <c r="A1924" s="30">
        <v>99</v>
      </c>
      <c r="C1924" s="30">
        <v>45</v>
      </c>
    </row>
    <row r="1925" spans="1:3" ht="14.25" customHeight="1">
      <c r="A1925" s="30">
        <v>109</v>
      </c>
      <c r="C1925" s="30">
        <v>80</v>
      </c>
    </row>
    <row r="1926" spans="1:3" ht="14.25" customHeight="1">
      <c r="A1926" s="30">
        <v>99</v>
      </c>
      <c r="C1926" s="30">
        <v>35</v>
      </c>
    </row>
    <row r="1927" spans="1:3" ht="14.25" customHeight="1">
      <c r="A1927" s="30">
        <v>125</v>
      </c>
      <c r="C1927" s="30">
        <v>85</v>
      </c>
    </row>
    <row r="1928" spans="1:3" ht="14.25" customHeight="1">
      <c r="A1928" s="30">
        <v>350</v>
      </c>
      <c r="C1928" s="30">
        <v>45</v>
      </c>
    </row>
    <row r="1929" spans="1:3" ht="14.25" customHeight="1">
      <c r="A1929" s="30">
        <v>85</v>
      </c>
      <c r="C1929" s="30">
        <v>45</v>
      </c>
    </row>
    <row r="1930" spans="1:3" ht="14.25" customHeight="1">
      <c r="A1930" s="30">
        <v>180</v>
      </c>
      <c r="C1930" s="30">
        <v>85</v>
      </c>
    </row>
    <row r="1931" spans="1:3" ht="14.25" customHeight="1">
      <c r="A1931" s="30">
        <v>345</v>
      </c>
      <c r="C1931" s="30">
        <v>95</v>
      </c>
    </row>
    <row r="1932" spans="1:3" ht="14.25" customHeight="1">
      <c r="A1932" s="30">
        <v>280</v>
      </c>
      <c r="C1932" s="30">
        <v>33</v>
      </c>
    </row>
    <row r="1933" spans="1:3" ht="14.25" customHeight="1">
      <c r="A1933" s="30">
        <v>99</v>
      </c>
      <c r="C1933" s="30">
        <v>35</v>
      </c>
    </row>
    <row r="1934" spans="1:3" ht="14.25" customHeight="1">
      <c r="A1934" s="30">
        <v>80</v>
      </c>
      <c r="C1934" s="30">
        <v>60</v>
      </c>
    </row>
    <row r="1935" spans="1:3" ht="14.25" customHeight="1">
      <c r="A1935" s="30">
        <v>119</v>
      </c>
      <c r="C1935" s="30">
        <v>85</v>
      </c>
    </row>
    <row r="1936" spans="1:3" ht="14.25" customHeight="1">
      <c r="A1936" s="30">
        <v>150</v>
      </c>
      <c r="C1936" s="30">
        <v>98</v>
      </c>
    </row>
    <row r="1937" spans="1:3" ht="14.25" customHeight="1">
      <c r="A1937" s="30">
        <v>795</v>
      </c>
      <c r="C1937" s="30">
        <v>140</v>
      </c>
    </row>
    <row r="1938" spans="1:3" ht="14.25" customHeight="1">
      <c r="A1938" s="30">
        <v>90</v>
      </c>
      <c r="C1938" s="30">
        <v>85</v>
      </c>
    </row>
    <row r="1939" spans="1:3" ht="14.25" customHeight="1">
      <c r="A1939" s="30">
        <v>85</v>
      </c>
      <c r="C1939" s="30">
        <v>85</v>
      </c>
    </row>
    <row r="1940" spans="1:3" ht="14.25" customHeight="1">
      <c r="A1940" s="30">
        <v>240</v>
      </c>
      <c r="C1940" s="30">
        <v>45</v>
      </c>
    </row>
    <row r="1941" spans="1:3" ht="14.25" customHeight="1">
      <c r="A1941" s="30">
        <v>90</v>
      </c>
      <c r="C1941" s="30">
        <v>32</v>
      </c>
    </row>
    <row r="1942" spans="1:3" ht="14.25" customHeight="1">
      <c r="A1942" s="30">
        <v>80</v>
      </c>
      <c r="C1942" s="30">
        <v>67</v>
      </c>
    </row>
    <row r="1943" spans="1:3" ht="14.25" customHeight="1">
      <c r="A1943" s="30">
        <v>75</v>
      </c>
      <c r="C1943" s="30">
        <v>25</v>
      </c>
    </row>
    <row r="1944" spans="1:3" ht="14.25" customHeight="1">
      <c r="A1944" s="30">
        <v>108</v>
      </c>
      <c r="C1944" s="30">
        <v>131</v>
      </c>
    </row>
    <row r="1945" spans="1:3" ht="14.25" customHeight="1">
      <c r="A1945" s="30">
        <v>290</v>
      </c>
      <c r="C1945" s="30">
        <v>180</v>
      </c>
    </row>
    <row r="1946" spans="1:3" ht="14.25" customHeight="1">
      <c r="A1946" s="30">
        <v>175</v>
      </c>
      <c r="C1946" s="30">
        <v>45</v>
      </c>
    </row>
    <row r="1947" spans="1:3" ht="14.25" customHeight="1">
      <c r="A1947" s="30">
        <v>200</v>
      </c>
      <c r="C1947" s="30">
        <v>90</v>
      </c>
    </row>
    <row r="1948" spans="1:3" ht="14.25" customHeight="1">
      <c r="A1948" s="30">
        <v>175</v>
      </c>
      <c r="C1948" s="30">
        <v>59</v>
      </c>
    </row>
    <row r="1949" spans="1:3" ht="14.25" customHeight="1">
      <c r="A1949" s="30">
        <v>225</v>
      </c>
      <c r="C1949" s="30">
        <v>50</v>
      </c>
    </row>
    <row r="1950" spans="1:3" ht="14.25" customHeight="1">
      <c r="A1950" s="30">
        <v>170</v>
      </c>
      <c r="C1950" s="30">
        <v>69</v>
      </c>
    </row>
    <row r="1951" spans="1:3" ht="14.25" customHeight="1">
      <c r="A1951" s="30">
        <v>77</v>
      </c>
      <c r="C1951" s="30">
        <v>21</v>
      </c>
    </row>
    <row r="1952" spans="1:3" ht="14.25" customHeight="1">
      <c r="A1952" s="30">
        <v>110</v>
      </c>
      <c r="C1952" s="30">
        <v>50</v>
      </c>
    </row>
    <row r="1953" spans="1:3" ht="14.25" customHeight="1">
      <c r="A1953" s="30">
        <v>130</v>
      </c>
      <c r="C1953" s="30">
        <v>45</v>
      </c>
    </row>
    <row r="1954" spans="1:3" ht="14.25" customHeight="1">
      <c r="A1954" s="30">
        <v>90</v>
      </c>
      <c r="C1954" s="30">
        <v>45</v>
      </c>
    </row>
    <row r="1955" spans="1:3" ht="14.25" customHeight="1">
      <c r="A1955" s="30">
        <v>144</v>
      </c>
      <c r="C1955" s="30">
        <v>115</v>
      </c>
    </row>
    <row r="1956" spans="1:3" ht="14.25" customHeight="1">
      <c r="A1956" s="30">
        <v>94</v>
      </c>
      <c r="C1956" s="30">
        <v>75</v>
      </c>
    </row>
    <row r="1957" spans="1:3" ht="14.25" customHeight="1">
      <c r="A1957" s="30">
        <v>185</v>
      </c>
      <c r="C1957" s="30">
        <v>100</v>
      </c>
    </row>
    <row r="1958" spans="1:3" ht="14.25" customHeight="1">
      <c r="A1958" s="30">
        <v>125</v>
      </c>
      <c r="C1958" s="30">
        <v>72</v>
      </c>
    </row>
    <row r="1959" spans="1:3" ht="14.25" customHeight="1">
      <c r="A1959" s="30">
        <v>100</v>
      </c>
      <c r="C1959" s="30">
        <v>120</v>
      </c>
    </row>
    <row r="1960" spans="1:3" ht="14.25" customHeight="1">
      <c r="A1960" s="30">
        <v>123</v>
      </c>
      <c r="C1960" s="30">
        <v>80</v>
      </c>
    </row>
    <row r="1961" spans="1:3" ht="14.25" customHeight="1">
      <c r="A1961" s="30">
        <v>164</v>
      </c>
      <c r="C1961" s="30">
        <v>40</v>
      </c>
    </row>
    <row r="1962" spans="1:3" ht="14.25" customHeight="1">
      <c r="A1962" s="30">
        <v>295</v>
      </c>
      <c r="C1962" s="30">
        <v>130</v>
      </c>
    </row>
    <row r="1963" spans="1:3" ht="14.25" customHeight="1">
      <c r="A1963" s="30">
        <v>90</v>
      </c>
      <c r="C1963" s="30">
        <v>60</v>
      </c>
    </row>
    <row r="1964" spans="1:3" ht="14.25" customHeight="1">
      <c r="A1964" s="30">
        <v>125</v>
      </c>
      <c r="C1964" s="30">
        <v>750</v>
      </c>
    </row>
    <row r="1965" spans="1:3" ht="14.25" customHeight="1">
      <c r="A1965" s="30">
        <v>130</v>
      </c>
      <c r="C1965" s="30">
        <v>100</v>
      </c>
    </row>
    <row r="1966" spans="1:3" ht="14.25" customHeight="1">
      <c r="A1966" s="30">
        <v>205</v>
      </c>
      <c r="C1966" s="30"/>
    </row>
    <row r="1967" spans="1:3" ht="14.25" customHeight="1">
      <c r="A1967" s="30">
        <v>140</v>
      </c>
      <c r="C1967" s="30"/>
    </row>
    <row r="1968" spans="1:3" ht="14.25" customHeight="1">
      <c r="A1968" s="30">
        <v>120</v>
      </c>
      <c r="C1968" s="30"/>
    </row>
    <row r="1969" spans="1:3" ht="14.25" customHeight="1">
      <c r="A1969" s="30">
        <v>795</v>
      </c>
      <c r="C1969" s="30"/>
    </row>
    <row r="1970" spans="1:3" ht="14.25" customHeight="1">
      <c r="A1970" s="30">
        <v>300</v>
      </c>
      <c r="C1970" s="30"/>
    </row>
    <row r="1971" spans="1:3" ht="14.25" customHeight="1">
      <c r="A1971" s="30">
        <v>65</v>
      </c>
      <c r="C1971" s="30"/>
    </row>
    <row r="1972" spans="1:3" ht="14.25" customHeight="1">
      <c r="A1972" s="30">
        <v>89</v>
      </c>
      <c r="C1972" s="30"/>
    </row>
    <row r="1973" spans="1:3" ht="14.25" customHeight="1">
      <c r="A1973" s="30">
        <v>75</v>
      </c>
      <c r="C1973" s="30"/>
    </row>
    <row r="1974" spans="1:3" ht="14.25" customHeight="1">
      <c r="A1974" s="30">
        <v>200</v>
      </c>
      <c r="C1974" s="30"/>
    </row>
    <row r="1975" spans="1:3" ht="14.25" customHeight="1">
      <c r="A1975" s="30">
        <v>80</v>
      </c>
      <c r="C1975" s="30"/>
    </row>
    <row r="1976" spans="1:3" ht="14.25" customHeight="1">
      <c r="A1976" s="30">
        <v>175</v>
      </c>
      <c r="C1976" s="30"/>
    </row>
    <row r="1977" spans="1:3" ht="14.25" customHeight="1">
      <c r="A1977" s="30">
        <v>56</v>
      </c>
      <c r="C1977" s="30"/>
    </row>
    <row r="1978" spans="1:3" ht="14.25" customHeight="1">
      <c r="A1978" s="30">
        <v>100</v>
      </c>
      <c r="C1978" s="30"/>
    </row>
    <row r="1979" spans="1:3" ht="14.25" customHeight="1">
      <c r="A1979" s="30">
        <v>150</v>
      </c>
      <c r="C1979" s="30"/>
    </row>
    <row r="1980" spans="1:3" ht="14.25" customHeight="1">
      <c r="A1980" s="30">
        <v>143</v>
      </c>
      <c r="C1980" s="30"/>
    </row>
    <row r="1981" spans="1:3" ht="14.25" customHeight="1">
      <c r="A1981" s="30">
        <v>97</v>
      </c>
      <c r="C1981" s="30"/>
    </row>
    <row r="1982" spans="1:3" ht="14.25" customHeight="1">
      <c r="A1982" s="30">
        <v>110</v>
      </c>
      <c r="C1982" s="30"/>
    </row>
    <row r="1983" spans="1:3" ht="14.25" customHeight="1">
      <c r="A1983" s="30">
        <v>210</v>
      </c>
      <c r="C1983" s="30"/>
    </row>
    <row r="1984" spans="1:3" ht="14.25" customHeight="1">
      <c r="A1984" s="30">
        <v>48</v>
      </c>
      <c r="C1984" s="30"/>
    </row>
    <row r="1985" spans="1:3" ht="14.25" customHeight="1">
      <c r="A1985" s="30">
        <v>75</v>
      </c>
      <c r="C1985" s="30"/>
    </row>
    <row r="1986" spans="1:3" ht="14.25" customHeight="1">
      <c r="A1986" s="30">
        <v>150</v>
      </c>
      <c r="C1986" s="30"/>
    </row>
    <row r="1987" spans="1:3" ht="14.25" customHeight="1">
      <c r="A1987" s="30">
        <v>70</v>
      </c>
      <c r="C1987" s="30"/>
    </row>
    <row r="1988" spans="1:3" ht="14.25" customHeight="1">
      <c r="A1988" s="30">
        <v>150</v>
      </c>
      <c r="C1988" s="30"/>
    </row>
    <row r="1989" spans="1:3" ht="14.25" customHeight="1">
      <c r="A1989" s="30">
        <v>69</v>
      </c>
      <c r="C1989" s="30"/>
    </row>
    <row r="1990" spans="1:3" ht="14.25" customHeight="1">
      <c r="A1990" s="30">
        <v>150</v>
      </c>
      <c r="C1990" s="30"/>
    </row>
    <row r="1991" spans="1:3" ht="14.25" customHeight="1">
      <c r="A1991" s="30">
        <v>80</v>
      </c>
      <c r="C1991" s="30"/>
    </row>
    <row r="1992" spans="1:3" ht="14.25" customHeight="1">
      <c r="A1992" s="30">
        <v>130</v>
      </c>
      <c r="C1992" s="30"/>
    </row>
    <row r="1993" spans="1:3" ht="14.25" customHeight="1">
      <c r="A1993" s="30">
        <v>210</v>
      </c>
      <c r="C1993" s="30"/>
    </row>
    <row r="1994" spans="1:3" ht="14.25" customHeight="1">
      <c r="A1994" s="30">
        <v>275</v>
      </c>
      <c r="C1994" s="30"/>
    </row>
    <row r="1995" spans="1:3" ht="14.25" customHeight="1">
      <c r="A1995" s="30">
        <v>99</v>
      </c>
      <c r="C1995" s="30"/>
    </row>
    <row r="1996" spans="1:3" ht="14.25" customHeight="1">
      <c r="A1996" s="30">
        <v>149</v>
      </c>
      <c r="C1996" s="30"/>
    </row>
    <row r="1997" spans="1:3" ht="14.25" customHeight="1">
      <c r="A1997" s="30">
        <v>323</v>
      </c>
      <c r="C1997" s="30"/>
    </row>
    <row r="1998" spans="1:3" ht="14.25" customHeight="1">
      <c r="A1998" s="30">
        <v>65</v>
      </c>
      <c r="C1998" s="30"/>
    </row>
    <row r="1999" spans="1:3" ht="14.25" customHeight="1">
      <c r="A1999" s="30">
        <v>175</v>
      </c>
      <c r="C1999" s="30"/>
    </row>
    <row r="2000" spans="1:3" ht="14.25" customHeight="1">
      <c r="A2000" s="30">
        <v>104</v>
      </c>
      <c r="C2000" s="30"/>
    </row>
    <row r="2001" spans="1:3" ht="14.25" customHeight="1">
      <c r="A2001" s="30">
        <v>150</v>
      </c>
      <c r="C2001" s="30"/>
    </row>
    <row r="2002" spans="1:3" ht="14.25" customHeight="1">
      <c r="A2002" s="30">
        <v>240</v>
      </c>
      <c r="C2002" s="30"/>
    </row>
    <row r="2003" spans="1:3" ht="14.25" customHeight="1">
      <c r="A2003" s="30">
        <v>100</v>
      </c>
      <c r="C2003" s="30"/>
    </row>
    <row r="2004" spans="1:3" ht="14.25" customHeight="1">
      <c r="A2004" s="30">
        <v>100</v>
      </c>
      <c r="C2004" s="30"/>
    </row>
    <row r="2005" spans="1:3" ht="14.25" customHeight="1">
      <c r="A2005" s="30">
        <v>90</v>
      </c>
      <c r="C2005" s="30"/>
    </row>
    <row r="2006" spans="1:3" ht="14.25" customHeight="1">
      <c r="A2006" s="30">
        <v>245</v>
      </c>
      <c r="C2006" s="30"/>
    </row>
    <row r="2007" spans="1:3" ht="14.25" customHeight="1">
      <c r="A2007" s="30">
        <v>251</v>
      </c>
      <c r="C2007" s="30"/>
    </row>
    <row r="2008" spans="1:3" ht="14.25" customHeight="1">
      <c r="A2008" s="30">
        <v>90</v>
      </c>
      <c r="C2008" s="30"/>
    </row>
    <row r="2009" spans="1:3" ht="14.25" customHeight="1">
      <c r="A2009" s="30">
        <v>150</v>
      </c>
      <c r="C2009" s="30"/>
    </row>
    <row r="2010" spans="1:3" ht="14.25" customHeight="1">
      <c r="A2010" s="30">
        <v>80</v>
      </c>
      <c r="C2010" s="30"/>
    </row>
    <row r="2011" spans="1:3" ht="14.25" customHeight="1">
      <c r="A2011" s="30">
        <v>120</v>
      </c>
      <c r="C2011" s="30"/>
    </row>
    <row r="2012" spans="1:3" ht="14.25" customHeight="1">
      <c r="A2012" s="30">
        <v>110</v>
      </c>
      <c r="C2012" s="30"/>
    </row>
    <row r="2013" spans="1:3" ht="14.25" customHeight="1">
      <c r="A2013" s="30">
        <v>95</v>
      </c>
      <c r="C2013" s="30"/>
    </row>
    <row r="2014" spans="1:3" ht="14.25" customHeight="1">
      <c r="A2014" s="30">
        <v>110</v>
      </c>
      <c r="C2014" s="30"/>
    </row>
    <row r="2015" spans="1:3" ht="14.25" customHeight="1">
      <c r="A2015" s="30">
        <v>140</v>
      </c>
      <c r="C2015" s="30"/>
    </row>
    <row r="2016" spans="1:3" ht="14.25" customHeight="1">
      <c r="A2016" s="30">
        <v>350</v>
      </c>
      <c r="C2016" s="30"/>
    </row>
    <row r="2017" spans="1:3" ht="14.25" customHeight="1">
      <c r="A2017" s="30">
        <v>250</v>
      </c>
      <c r="C2017" s="30"/>
    </row>
    <row r="2018" spans="1:3" ht="14.25" customHeight="1">
      <c r="A2018" s="30">
        <v>95</v>
      </c>
      <c r="C2018" s="30"/>
    </row>
    <row r="2019" spans="1:3" ht="14.25" customHeight="1">
      <c r="A2019" s="30">
        <v>230</v>
      </c>
      <c r="C2019" s="30"/>
    </row>
    <row r="2020" spans="1:3" ht="14.25" customHeight="1">
      <c r="A2020" s="30">
        <v>145</v>
      </c>
      <c r="C2020" s="30"/>
    </row>
    <row r="2021" spans="1:3" ht="14.25" customHeight="1">
      <c r="A2021" s="30">
        <v>190</v>
      </c>
      <c r="C2021" s="30"/>
    </row>
    <row r="2022" spans="1:3" ht="14.25" customHeight="1">
      <c r="A2022" s="30">
        <v>99</v>
      </c>
      <c r="C2022" s="30"/>
    </row>
    <row r="2023" spans="1:3" ht="14.25" customHeight="1">
      <c r="A2023" s="30">
        <v>120</v>
      </c>
      <c r="C2023" s="30"/>
    </row>
    <row r="2024" spans="1:3" ht="14.25" customHeight="1">
      <c r="A2024" s="30">
        <v>110</v>
      </c>
      <c r="C2024" s="30"/>
    </row>
    <row r="2025" spans="1:3" ht="14.25" customHeight="1">
      <c r="A2025" s="30">
        <v>160</v>
      </c>
      <c r="C2025" s="30"/>
    </row>
    <row r="2026" spans="1:3" ht="14.25" customHeight="1">
      <c r="A2026" s="30">
        <v>160</v>
      </c>
      <c r="C2026" s="30"/>
    </row>
    <row r="2027" spans="1:3" ht="14.25" customHeight="1">
      <c r="A2027" s="30">
        <v>95</v>
      </c>
      <c r="C2027" s="30"/>
    </row>
    <row r="2028" spans="1:3" ht="14.25" customHeight="1">
      <c r="A2028" s="30">
        <v>105</v>
      </c>
      <c r="C2028" s="30"/>
    </row>
    <row r="2029" spans="1:3" ht="14.25" customHeight="1">
      <c r="A2029" s="30">
        <v>170</v>
      </c>
      <c r="C2029" s="30"/>
    </row>
    <row r="2030" spans="1:3" ht="14.25" customHeight="1">
      <c r="A2030" s="30">
        <v>230</v>
      </c>
      <c r="C2030" s="30"/>
    </row>
    <row r="2031" spans="1:3" ht="14.25" customHeight="1">
      <c r="A2031" s="30">
        <v>175</v>
      </c>
      <c r="C2031" s="30"/>
    </row>
    <row r="2032" spans="1:3" ht="14.25" customHeight="1">
      <c r="A2032" s="30">
        <v>125</v>
      </c>
      <c r="C2032" s="30"/>
    </row>
    <row r="2033" spans="1:3" ht="14.25" customHeight="1">
      <c r="A2033" s="30">
        <v>95</v>
      </c>
      <c r="C2033" s="30"/>
    </row>
    <row r="2034" spans="1:3" ht="14.25" customHeight="1">
      <c r="A2034" s="30">
        <v>100</v>
      </c>
      <c r="C2034" s="30"/>
    </row>
    <row r="2035" spans="1:3" ht="14.25" customHeight="1">
      <c r="A2035" s="30">
        <v>117</v>
      </c>
      <c r="C2035" s="30"/>
    </row>
    <row r="2036" spans="1:3" ht="14.25" customHeight="1">
      <c r="A2036" s="30">
        <v>225</v>
      </c>
      <c r="C2036" s="30"/>
    </row>
    <row r="2037" spans="1:3" ht="14.25" customHeight="1">
      <c r="A2037" s="30">
        <v>230</v>
      </c>
      <c r="C2037" s="30"/>
    </row>
    <row r="2038" spans="1:3" ht="14.25" customHeight="1">
      <c r="A2038" s="30">
        <v>105</v>
      </c>
      <c r="C2038" s="30"/>
    </row>
    <row r="2039" spans="1:3" ht="14.25" customHeight="1">
      <c r="A2039" s="30">
        <v>95</v>
      </c>
      <c r="C2039" s="30"/>
    </row>
    <row r="2040" spans="1:3" ht="14.25" customHeight="1">
      <c r="A2040" s="30">
        <v>100</v>
      </c>
      <c r="C2040" s="30"/>
    </row>
    <row r="2041" spans="1:3" ht="14.25" customHeight="1">
      <c r="A2041" s="30">
        <v>129</v>
      </c>
      <c r="C2041" s="30"/>
    </row>
    <row r="2042" spans="1:3" ht="14.25" customHeight="1">
      <c r="A2042" s="30">
        <v>84</v>
      </c>
      <c r="C2042" s="30"/>
    </row>
    <row r="2043" spans="1:3" ht="14.25" customHeight="1">
      <c r="A2043" s="30">
        <v>100</v>
      </c>
      <c r="C2043" s="30"/>
    </row>
    <row r="2044" spans="1:3" ht="14.25" customHeight="1">
      <c r="A2044" s="30">
        <v>175</v>
      </c>
      <c r="C2044" s="30"/>
    </row>
    <row r="2045" spans="1:3" ht="14.25" customHeight="1">
      <c r="A2045" s="30">
        <v>120</v>
      </c>
      <c r="C2045" s="30"/>
    </row>
    <row r="2046" spans="1:3" ht="14.25" customHeight="1">
      <c r="A2046" s="30">
        <v>130</v>
      </c>
      <c r="C2046" s="30"/>
    </row>
    <row r="2047" spans="1:3" ht="14.25" customHeight="1">
      <c r="A2047" s="30">
        <v>150</v>
      </c>
      <c r="C2047" s="30"/>
    </row>
    <row r="2048" spans="1:3" ht="14.25" customHeight="1">
      <c r="A2048" s="30">
        <v>145</v>
      </c>
      <c r="C2048" s="30"/>
    </row>
    <row r="2049" spans="1:3" ht="14.25" customHeight="1">
      <c r="A2049" s="30">
        <v>131</v>
      </c>
      <c r="C2049" s="30"/>
    </row>
    <row r="2050" spans="1:3" ht="14.25" customHeight="1">
      <c r="A2050" s="30">
        <v>90</v>
      </c>
      <c r="C2050" s="30"/>
    </row>
    <row r="2051" spans="1:3" ht="14.25" customHeight="1">
      <c r="A2051" s="30">
        <v>155</v>
      </c>
      <c r="C2051" s="30"/>
    </row>
    <row r="2052" spans="1:3" ht="14.25" customHeight="1">
      <c r="A2052" s="30">
        <v>245</v>
      </c>
      <c r="C2052" s="30"/>
    </row>
    <row r="2053" spans="1:3" ht="14.25" customHeight="1">
      <c r="A2053" s="30">
        <v>189</v>
      </c>
      <c r="C2053" s="30"/>
    </row>
    <row r="2054" spans="1:3" ht="14.25" customHeight="1">
      <c r="A2054" s="30">
        <v>95</v>
      </c>
      <c r="C2054" s="30"/>
    </row>
    <row r="2055" spans="1:3" ht="14.25" customHeight="1">
      <c r="A2055" s="30">
        <v>54</v>
      </c>
      <c r="C2055" s="30"/>
    </row>
    <row r="2056" spans="1:3" ht="14.25" customHeight="1">
      <c r="A2056" s="30">
        <v>91</v>
      </c>
      <c r="C2056" s="30"/>
    </row>
    <row r="2057" spans="1:3" ht="14.25" customHeight="1">
      <c r="A2057" s="30">
        <v>135</v>
      </c>
      <c r="C2057" s="30"/>
    </row>
    <row r="2058" spans="1:3" ht="14.25" customHeight="1">
      <c r="A2058" s="30">
        <v>149</v>
      </c>
      <c r="C2058" s="30"/>
    </row>
    <row r="2059" spans="1:3" ht="14.25" customHeight="1">
      <c r="A2059" s="30">
        <v>288</v>
      </c>
      <c r="C2059" s="30"/>
    </row>
    <row r="2060" spans="1:3" ht="14.25" customHeight="1">
      <c r="A2060" s="30">
        <v>130</v>
      </c>
      <c r="C2060" s="30"/>
    </row>
    <row r="2061" spans="1:3" ht="14.25" customHeight="1">
      <c r="A2061" s="30">
        <v>175</v>
      </c>
      <c r="C2061" s="30"/>
    </row>
    <row r="2062" spans="1:3" ht="14.25" customHeight="1">
      <c r="A2062" s="30">
        <v>110</v>
      </c>
      <c r="C2062" s="30"/>
    </row>
    <row r="2063" spans="1:3" ht="14.25" customHeight="1">
      <c r="A2063" s="30">
        <v>100</v>
      </c>
      <c r="C2063" s="30"/>
    </row>
    <row r="2064" spans="1:3" ht="14.25" customHeight="1">
      <c r="A2064" s="30">
        <v>134</v>
      </c>
      <c r="C2064" s="30"/>
    </row>
    <row r="2065" spans="1:3" ht="14.25" customHeight="1">
      <c r="A2065" s="30">
        <v>160</v>
      </c>
      <c r="C2065" s="30"/>
    </row>
    <row r="2066" spans="1:3" ht="14.25" customHeight="1">
      <c r="A2066" s="30">
        <v>129</v>
      </c>
      <c r="C2066" s="30"/>
    </row>
    <row r="2067" spans="1:3" ht="14.25" customHeight="1">
      <c r="A2067" s="30">
        <v>85</v>
      </c>
      <c r="C2067" s="30"/>
    </row>
    <row r="2068" spans="1:3" ht="14.25" customHeight="1">
      <c r="A2068" s="30">
        <v>64</v>
      </c>
      <c r="C2068" s="30"/>
    </row>
    <row r="2069" spans="1:3" ht="14.25" customHeight="1">
      <c r="A2069" s="30">
        <v>81</v>
      </c>
      <c r="C2069" s="30"/>
    </row>
    <row r="2070" spans="1:3" ht="14.25" customHeight="1">
      <c r="A2070" s="30">
        <v>175</v>
      </c>
      <c r="C2070" s="30"/>
    </row>
    <row r="2071" spans="1:3" ht="14.25" customHeight="1">
      <c r="A2071" s="30">
        <v>85</v>
      </c>
      <c r="C2071" s="30"/>
    </row>
    <row r="2072" spans="1:3" ht="14.25" customHeight="1">
      <c r="A2072" s="30">
        <v>150</v>
      </c>
      <c r="C2072" s="30"/>
    </row>
    <row r="2073" spans="1:3" ht="14.25" customHeight="1">
      <c r="A2073" s="30">
        <v>200</v>
      </c>
      <c r="C2073" s="30"/>
    </row>
    <row r="2074" spans="1:3" ht="14.25" customHeight="1">
      <c r="A2074" s="30">
        <v>120</v>
      </c>
      <c r="C2074" s="30"/>
    </row>
    <row r="2075" spans="1:3" ht="14.25" customHeight="1">
      <c r="A2075" s="30">
        <v>90</v>
      </c>
      <c r="C2075" s="30"/>
    </row>
    <row r="2076" spans="1:3" ht="14.25" customHeight="1">
      <c r="A2076" s="30">
        <v>175</v>
      </c>
      <c r="C2076" s="30"/>
    </row>
    <row r="2077" spans="1:3" ht="14.25" customHeight="1">
      <c r="A2077" s="30">
        <v>300</v>
      </c>
      <c r="C2077" s="30"/>
    </row>
    <row r="2078" spans="1:3" ht="14.25" customHeight="1">
      <c r="A2078" s="30">
        <v>250</v>
      </c>
      <c r="C2078" s="30"/>
    </row>
    <row r="2079" spans="1:3" ht="14.25" customHeight="1">
      <c r="A2079" s="30">
        <v>100</v>
      </c>
      <c r="C2079" s="30"/>
    </row>
    <row r="2080" spans="1:3" ht="14.25" customHeight="1">
      <c r="A2080" s="30">
        <v>200</v>
      </c>
      <c r="C2080" s="30"/>
    </row>
    <row r="2081" spans="1:3" ht="14.25" customHeight="1">
      <c r="A2081" s="30">
        <v>125</v>
      </c>
      <c r="C2081" s="30"/>
    </row>
    <row r="2082" spans="1:3" ht="14.25" customHeight="1">
      <c r="A2082" s="30">
        <v>49</v>
      </c>
      <c r="C2082" s="30"/>
    </row>
    <row r="2083" spans="1:3" ht="14.25" customHeight="1">
      <c r="A2083" s="30">
        <v>150</v>
      </c>
      <c r="C2083" s="30"/>
    </row>
    <row r="2084" spans="1:3" ht="14.25" customHeight="1">
      <c r="A2084" s="30">
        <v>70</v>
      </c>
      <c r="C2084" s="30"/>
    </row>
    <row r="2085" spans="1:3" ht="14.25" customHeight="1">
      <c r="A2085" s="30">
        <v>114</v>
      </c>
      <c r="C2085" s="30"/>
    </row>
    <row r="2086" spans="1:3" ht="14.25" customHeight="1">
      <c r="A2086" s="30">
        <v>159</v>
      </c>
      <c r="C2086" s="30"/>
    </row>
    <row r="2087" spans="1:3" ht="14.25" customHeight="1">
      <c r="A2087" s="30">
        <v>90</v>
      </c>
      <c r="C2087" s="30"/>
    </row>
    <row r="2088" spans="1:3" ht="14.25" customHeight="1">
      <c r="A2088" s="30">
        <v>92</v>
      </c>
      <c r="C2088" s="30"/>
    </row>
    <row r="2089" spans="1:3" ht="14.25" customHeight="1">
      <c r="A2089" s="30">
        <v>115</v>
      </c>
      <c r="C2089" s="30"/>
    </row>
    <row r="2090" spans="1:3" ht="14.25" customHeight="1">
      <c r="A2090" s="30">
        <v>99</v>
      </c>
      <c r="C2090" s="30"/>
    </row>
    <row r="2091" spans="1:3" ht="14.25" customHeight="1">
      <c r="A2091" s="30">
        <v>50</v>
      </c>
      <c r="C2091" s="30"/>
    </row>
    <row r="2092" spans="1:3" ht="14.25" customHeight="1">
      <c r="A2092" s="30">
        <v>129</v>
      </c>
      <c r="C2092" s="30"/>
    </row>
    <row r="2093" spans="1:3" ht="14.25" customHeight="1">
      <c r="A2093" s="30">
        <v>99</v>
      </c>
      <c r="C2093" s="30"/>
    </row>
    <row r="2094" spans="1:3" ht="14.25" customHeight="1">
      <c r="A2094" s="30">
        <v>127</v>
      </c>
      <c r="C2094" s="30"/>
    </row>
    <row r="2095" spans="1:3" ht="14.25" customHeight="1">
      <c r="A2095" s="30">
        <v>65</v>
      </c>
      <c r="C2095" s="30"/>
    </row>
    <row r="2096" spans="1:3" ht="14.25" customHeight="1">
      <c r="A2096" s="30">
        <v>60</v>
      </c>
      <c r="C2096" s="30"/>
    </row>
    <row r="2097" spans="1:3" ht="14.25" customHeight="1">
      <c r="A2097" s="30">
        <v>135</v>
      </c>
      <c r="C2097" s="30"/>
    </row>
    <row r="2098" spans="1:3" ht="14.25" customHeight="1">
      <c r="A2098" s="30">
        <v>135</v>
      </c>
      <c r="C2098" s="30"/>
    </row>
    <row r="2099" spans="1:3" ht="14.25" customHeight="1">
      <c r="A2099" s="30">
        <v>100</v>
      </c>
      <c r="C2099" s="30"/>
    </row>
    <row r="2100" spans="1:3" ht="14.25" customHeight="1">
      <c r="A2100" s="30">
        <v>119</v>
      </c>
      <c r="C2100" s="30"/>
    </row>
    <row r="2101" spans="1:3" ht="14.25" customHeight="1">
      <c r="A2101" s="30">
        <v>150</v>
      </c>
      <c r="C2101" s="30"/>
    </row>
    <row r="2102" spans="1:3" ht="14.25" customHeight="1">
      <c r="A2102" s="30">
        <v>125</v>
      </c>
      <c r="C2102" s="30"/>
    </row>
    <row r="2103" spans="1:3" ht="14.25" customHeight="1">
      <c r="A2103" s="30">
        <v>125</v>
      </c>
      <c r="C2103" s="30"/>
    </row>
    <row r="2104" spans="1:3" ht="14.25" customHeight="1">
      <c r="A2104" s="30">
        <v>160</v>
      </c>
      <c r="C2104" s="30"/>
    </row>
    <row r="2105" spans="1:3" ht="14.25" customHeight="1">
      <c r="A2105" s="30">
        <v>110</v>
      </c>
      <c r="C2105" s="30"/>
    </row>
    <row r="2106" spans="1:3" ht="14.25" customHeight="1">
      <c r="A2106" s="30">
        <v>150</v>
      </c>
      <c r="C2106" s="30"/>
    </row>
    <row r="2107" spans="1:3" ht="14.25" customHeight="1">
      <c r="A2107" s="30">
        <v>87</v>
      </c>
      <c r="C2107" s="30"/>
    </row>
    <row r="2108" spans="1:3" ht="14.25" customHeight="1">
      <c r="A2108" s="30">
        <v>77</v>
      </c>
      <c r="C2108" s="30"/>
    </row>
    <row r="2109" spans="1:3" ht="14.25" customHeight="1">
      <c r="A2109" s="30">
        <v>125</v>
      </c>
      <c r="C2109" s="30"/>
    </row>
    <row r="2110" spans="1:3" ht="14.25" customHeight="1">
      <c r="A2110" s="30">
        <v>120</v>
      </c>
      <c r="C2110" s="30"/>
    </row>
    <row r="2111" spans="1:3" ht="14.25" customHeight="1">
      <c r="A2111" s="30">
        <v>200</v>
      </c>
      <c r="C2111" s="30"/>
    </row>
    <row r="2112" spans="1:3" ht="14.25" customHeight="1">
      <c r="A2112" s="30">
        <v>60</v>
      </c>
      <c r="C2112" s="30"/>
    </row>
    <row r="2113" spans="1:3" ht="14.25" customHeight="1">
      <c r="A2113" s="30">
        <v>110</v>
      </c>
      <c r="C2113" s="30"/>
    </row>
    <row r="2114" spans="1:3" ht="14.25" customHeight="1">
      <c r="A2114" s="30">
        <v>75</v>
      </c>
      <c r="C2114" s="30"/>
    </row>
    <row r="2115" spans="1:3" ht="14.25" customHeight="1">
      <c r="A2115" s="30">
        <v>139</v>
      </c>
      <c r="C2115" s="30"/>
    </row>
    <row r="2116" spans="1:3" ht="14.25" customHeight="1">
      <c r="A2116" s="30">
        <v>200</v>
      </c>
      <c r="C2116" s="30"/>
    </row>
    <row r="2117" spans="1:3" ht="14.25" customHeight="1">
      <c r="A2117" s="30">
        <v>220</v>
      </c>
      <c r="C2117" s="30"/>
    </row>
    <row r="2118" spans="1:3" ht="14.25" customHeight="1">
      <c r="A2118" s="30">
        <v>108</v>
      </c>
      <c r="C2118" s="30"/>
    </row>
    <row r="2119" spans="1:3" ht="14.25" customHeight="1">
      <c r="A2119" s="30">
        <v>110</v>
      </c>
      <c r="C2119" s="30"/>
    </row>
    <row r="2120" spans="1:3" ht="14.25" customHeight="1">
      <c r="A2120" s="30">
        <v>40</v>
      </c>
      <c r="C2120" s="30"/>
    </row>
    <row r="2121" spans="1:3" ht="14.25" customHeight="1">
      <c r="A2121" s="30">
        <v>95</v>
      </c>
      <c r="C2121" s="30"/>
    </row>
    <row r="2122" spans="1:3" ht="14.25" customHeight="1">
      <c r="A2122" s="30">
        <v>95</v>
      </c>
      <c r="C2122" s="30"/>
    </row>
    <row r="2123" spans="1:3" ht="14.25" customHeight="1">
      <c r="A2123" s="30">
        <v>80</v>
      </c>
      <c r="C2123" s="30"/>
    </row>
    <row r="2124" spans="1:3" ht="14.25" customHeight="1">
      <c r="A2124" s="30">
        <v>200</v>
      </c>
      <c r="C2124" s="30"/>
    </row>
    <row r="2125" spans="1:3" ht="14.25" customHeight="1">
      <c r="A2125" s="30">
        <v>110</v>
      </c>
      <c r="C2125" s="30"/>
    </row>
    <row r="2126" spans="1:3" ht="14.25" customHeight="1">
      <c r="A2126" s="30">
        <v>235</v>
      </c>
      <c r="C2126" s="30"/>
    </row>
    <row r="2127" spans="1:3" ht="14.25" customHeight="1">
      <c r="A2127" s="30">
        <v>65</v>
      </c>
      <c r="C2127" s="30"/>
    </row>
    <row r="2128" spans="1:3" ht="14.25" customHeight="1">
      <c r="A2128" s="30">
        <v>200</v>
      </c>
      <c r="C2128" s="30"/>
    </row>
    <row r="2129" spans="1:3" ht="14.25" customHeight="1">
      <c r="A2129" s="30">
        <v>125</v>
      </c>
      <c r="C2129" s="30"/>
    </row>
    <row r="2130" spans="1:3" ht="14.25" customHeight="1">
      <c r="A2130" s="30">
        <v>150</v>
      </c>
      <c r="C2130" s="30"/>
    </row>
    <row r="2131" spans="1:3" ht="14.25" customHeight="1">
      <c r="A2131" s="30">
        <v>100</v>
      </c>
      <c r="C2131" s="30"/>
    </row>
    <row r="2132" spans="1:3" ht="14.25" customHeight="1">
      <c r="A2132" s="30">
        <v>197</v>
      </c>
      <c r="C2132" s="30"/>
    </row>
    <row r="2133" spans="1:3" ht="14.25" customHeight="1">
      <c r="A2133" s="30">
        <v>100</v>
      </c>
      <c r="C2133" s="30"/>
    </row>
    <row r="2134" spans="1:3" ht="14.25" customHeight="1">
      <c r="A2134" s="30">
        <v>195</v>
      </c>
      <c r="C2134" s="30"/>
    </row>
    <row r="2135" spans="1:3" ht="14.25" customHeight="1">
      <c r="A2135" s="30">
        <v>100</v>
      </c>
      <c r="C2135" s="30"/>
    </row>
    <row r="2136" spans="1:3" ht="14.25" customHeight="1">
      <c r="A2136" s="30">
        <v>75</v>
      </c>
      <c r="C2136" s="30"/>
    </row>
    <row r="2137" spans="1:3" ht="14.25" customHeight="1">
      <c r="A2137" s="30">
        <v>42</v>
      </c>
      <c r="C2137" s="30"/>
    </row>
    <row r="2138" spans="1:3" ht="14.25" customHeight="1">
      <c r="A2138" s="30">
        <v>189</v>
      </c>
      <c r="C2138" s="30"/>
    </row>
    <row r="2139" spans="1:3" ht="14.25" customHeight="1">
      <c r="A2139" s="30">
        <v>85</v>
      </c>
      <c r="C2139" s="30"/>
    </row>
    <row r="2140" spans="1:3" ht="14.25" customHeight="1">
      <c r="A2140" s="30">
        <v>129</v>
      </c>
      <c r="C2140" s="30"/>
    </row>
    <row r="2141" spans="1:3" ht="14.25" customHeight="1">
      <c r="A2141" s="30">
        <v>100</v>
      </c>
      <c r="C2141" s="30"/>
    </row>
    <row r="2142" spans="1:3" ht="14.25" customHeight="1">
      <c r="A2142" s="30">
        <v>95</v>
      </c>
      <c r="C2142" s="30"/>
    </row>
    <row r="2143" spans="1:3" ht="14.25" customHeight="1">
      <c r="A2143" s="30">
        <v>140</v>
      </c>
      <c r="C2143" s="30"/>
    </row>
    <row r="2144" spans="1:3" ht="14.25" customHeight="1">
      <c r="A2144" s="30">
        <v>99</v>
      </c>
      <c r="C2144" s="30"/>
    </row>
    <row r="2145" spans="1:3" ht="14.25" customHeight="1">
      <c r="A2145" s="30">
        <v>99</v>
      </c>
      <c r="C2145" s="30"/>
    </row>
    <row r="2146" spans="1:3" ht="14.25" customHeight="1">
      <c r="A2146" s="30">
        <v>275</v>
      </c>
      <c r="C2146" s="30"/>
    </row>
    <row r="2147" spans="1:3" ht="14.25" customHeight="1">
      <c r="A2147" s="30">
        <v>99</v>
      </c>
      <c r="C2147" s="30"/>
    </row>
    <row r="2148" spans="1:3" ht="14.25" customHeight="1">
      <c r="A2148" s="30">
        <v>130</v>
      </c>
      <c r="C2148" s="30"/>
    </row>
    <row r="2149" spans="1:3" ht="14.25" customHeight="1">
      <c r="A2149" s="30">
        <v>174</v>
      </c>
      <c r="C2149" s="30"/>
    </row>
    <row r="2150" spans="1:3" ht="14.25" customHeight="1">
      <c r="A2150" s="30">
        <v>120</v>
      </c>
      <c r="C2150" s="30"/>
    </row>
    <row r="2151" spans="1:3" ht="14.25" customHeight="1">
      <c r="A2151" s="30">
        <v>130</v>
      </c>
      <c r="C2151" s="30"/>
    </row>
    <row r="2152" spans="1:3" ht="14.25" customHeight="1">
      <c r="A2152" s="30">
        <v>120</v>
      </c>
      <c r="C2152" s="30"/>
    </row>
    <row r="2153" spans="1:3" ht="14.25" customHeight="1">
      <c r="A2153" s="30">
        <v>110</v>
      </c>
      <c r="C2153" s="30"/>
    </row>
    <row r="2154" spans="1:3" ht="14.25" customHeight="1">
      <c r="A2154" s="30">
        <v>120</v>
      </c>
      <c r="C2154" s="30"/>
    </row>
    <row r="2155" spans="1:3" ht="14.25" customHeight="1">
      <c r="A2155" s="30">
        <v>95</v>
      </c>
      <c r="C2155" s="30"/>
    </row>
    <row r="2156" spans="1:3" ht="14.25" customHeight="1">
      <c r="A2156" s="30">
        <v>60</v>
      </c>
      <c r="C2156" s="30"/>
    </row>
    <row r="2157" spans="1:3" ht="14.25" customHeight="1">
      <c r="A2157" s="30">
        <v>115</v>
      </c>
      <c r="C2157" s="30"/>
    </row>
    <row r="2158" spans="1:3" ht="14.25" customHeight="1">
      <c r="A2158" s="30">
        <v>65</v>
      </c>
      <c r="C2158" s="30"/>
    </row>
    <row r="2159" spans="1:3" ht="14.25" customHeight="1">
      <c r="A2159" s="30">
        <v>300</v>
      </c>
      <c r="C2159" s="30"/>
    </row>
    <row r="2160" spans="1:3" ht="14.25" customHeight="1">
      <c r="A2160" s="30">
        <v>70</v>
      </c>
      <c r="C2160" s="30"/>
    </row>
    <row r="2161" spans="1:3" ht="14.25" customHeight="1">
      <c r="A2161" s="30">
        <v>65</v>
      </c>
      <c r="C2161" s="30"/>
    </row>
    <row r="2162" spans="1:3" ht="14.25" customHeight="1">
      <c r="A2162" s="30">
        <v>110</v>
      </c>
      <c r="C2162" s="30"/>
    </row>
    <row r="2163" spans="1:3" ht="14.25" customHeight="1">
      <c r="A2163" s="30">
        <v>160</v>
      </c>
      <c r="C2163" s="30"/>
    </row>
    <row r="2164" spans="1:3" ht="14.25" customHeight="1">
      <c r="A2164" s="30">
        <v>175</v>
      </c>
      <c r="C2164" s="30"/>
    </row>
    <row r="2165" spans="1:3" ht="14.25" customHeight="1">
      <c r="A2165" s="30">
        <v>400</v>
      </c>
      <c r="C2165" s="30"/>
    </row>
    <row r="2166" spans="1:3" ht="14.25" customHeight="1">
      <c r="A2166" s="30">
        <v>145</v>
      </c>
      <c r="C2166" s="30"/>
    </row>
    <row r="2167" spans="1:3" ht="14.25" customHeight="1">
      <c r="A2167" s="30">
        <v>249</v>
      </c>
      <c r="C2167" s="30"/>
    </row>
    <row r="2168" spans="1:3" ht="14.25" customHeight="1">
      <c r="A2168" s="30">
        <v>140</v>
      </c>
      <c r="C2168" s="30"/>
    </row>
    <row r="2169" spans="1:3" ht="14.25" customHeight="1">
      <c r="A2169" s="30">
        <v>99</v>
      </c>
      <c r="C2169" s="30"/>
    </row>
    <row r="2170" spans="1:3" ht="14.25" customHeight="1">
      <c r="A2170" s="30">
        <v>130</v>
      </c>
      <c r="C2170" s="30"/>
    </row>
    <row r="2171" spans="1:3" ht="14.25" customHeight="1">
      <c r="A2171" s="30">
        <v>112</v>
      </c>
      <c r="C2171" s="30"/>
    </row>
    <row r="2172" spans="1:3" ht="14.25" customHeight="1">
      <c r="A2172" s="30">
        <v>109</v>
      </c>
      <c r="C2172" s="30"/>
    </row>
    <row r="2173" spans="1:3" ht="14.25" customHeight="1">
      <c r="A2173" s="30">
        <v>150</v>
      </c>
      <c r="C2173" s="30"/>
    </row>
    <row r="2174" spans="1:3" ht="14.25" customHeight="1">
      <c r="A2174" s="30">
        <v>120</v>
      </c>
      <c r="C2174" s="30"/>
    </row>
    <row r="2175" spans="1:3" ht="14.25" customHeight="1">
      <c r="A2175" s="30">
        <v>80</v>
      </c>
      <c r="C2175" s="30"/>
    </row>
    <row r="2176" spans="1:3" ht="14.25" customHeight="1">
      <c r="A2176" s="30">
        <v>131</v>
      </c>
      <c r="C2176" s="30"/>
    </row>
    <row r="2177" spans="1:3" ht="14.25" customHeight="1">
      <c r="A2177" s="30">
        <v>80</v>
      </c>
      <c r="C2177" s="30"/>
    </row>
    <row r="2178" spans="1:3" ht="14.25" customHeight="1">
      <c r="A2178" s="30">
        <v>137</v>
      </c>
      <c r="C2178" s="30"/>
    </row>
    <row r="2179" spans="1:3" ht="14.25" customHeight="1">
      <c r="A2179" s="30">
        <v>165</v>
      </c>
      <c r="C2179" s="30"/>
    </row>
    <row r="2180" spans="1:3" ht="14.25" customHeight="1">
      <c r="A2180" s="30">
        <v>130</v>
      </c>
      <c r="C2180" s="30"/>
    </row>
    <row r="2181" spans="1:3" ht="14.25" customHeight="1">
      <c r="A2181" s="30">
        <v>90</v>
      </c>
      <c r="C2181" s="30"/>
    </row>
    <row r="2182" spans="1:3" ht="14.25" customHeight="1">
      <c r="A2182" s="30">
        <v>199</v>
      </c>
      <c r="C2182" s="30"/>
    </row>
    <row r="2183" spans="1:3" ht="14.25" customHeight="1">
      <c r="A2183" s="30">
        <v>150</v>
      </c>
      <c r="C2183" s="30"/>
    </row>
    <row r="2184" spans="1:3" ht="14.25" customHeight="1">
      <c r="A2184" s="30">
        <v>120</v>
      </c>
      <c r="C2184" s="30"/>
    </row>
    <row r="2185" spans="1:3" ht="14.25" customHeight="1">
      <c r="A2185" s="30">
        <v>189</v>
      </c>
      <c r="C2185" s="30"/>
    </row>
    <row r="2186" spans="1:3" ht="14.25" customHeight="1">
      <c r="A2186" s="30">
        <v>289</v>
      </c>
      <c r="C2186" s="30"/>
    </row>
    <row r="2187" spans="1:3" ht="14.25" customHeight="1">
      <c r="A2187" s="30">
        <v>200</v>
      </c>
      <c r="C2187" s="30"/>
    </row>
    <row r="2188" spans="1:3" ht="14.25" customHeight="1">
      <c r="A2188" s="30">
        <v>175</v>
      </c>
      <c r="C2188" s="30"/>
    </row>
    <row r="2189" spans="1:3" ht="14.25" customHeight="1">
      <c r="A2189" s="30">
        <v>210</v>
      </c>
      <c r="C2189" s="30"/>
    </row>
    <row r="2190" spans="1:3" ht="14.25" customHeight="1">
      <c r="A2190" s="30">
        <v>135</v>
      </c>
      <c r="C2190" s="30"/>
    </row>
    <row r="2191" spans="1:3" ht="14.25" customHeight="1">
      <c r="A2191" s="30">
        <v>65</v>
      </c>
      <c r="C2191" s="30"/>
    </row>
    <row r="2192" spans="1:3" ht="14.25" customHeight="1">
      <c r="A2192" s="30">
        <v>145</v>
      </c>
      <c r="C2192" s="30"/>
    </row>
    <row r="2193" spans="1:3" ht="14.25" customHeight="1">
      <c r="A2193" s="30">
        <v>140</v>
      </c>
      <c r="C2193" s="30"/>
    </row>
    <row r="2194" spans="1:3" ht="14.25" customHeight="1">
      <c r="A2194" s="30">
        <v>210</v>
      </c>
      <c r="C2194" s="30"/>
    </row>
    <row r="2195" spans="1:3" ht="14.25" customHeight="1">
      <c r="A2195" s="30">
        <v>120</v>
      </c>
      <c r="C2195" s="30"/>
    </row>
    <row r="2196" spans="1:3" ht="14.25" customHeight="1">
      <c r="A2196" s="30">
        <v>225</v>
      </c>
      <c r="C2196" s="30"/>
    </row>
    <row r="2197" spans="1:3" ht="14.25" customHeight="1">
      <c r="A2197" s="30">
        <v>95</v>
      </c>
      <c r="C2197" s="30"/>
    </row>
    <row r="2198" spans="1:3" ht="14.25" customHeight="1">
      <c r="A2198" s="30">
        <v>170</v>
      </c>
      <c r="C2198" s="30"/>
    </row>
    <row r="2199" spans="1:3" ht="14.25" customHeight="1">
      <c r="A2199" s="30">
        <v>160</v>
      </c>
      <c r="C2199" s="30"/>
    </row>
    <row r="2200" spans="1:3" ht="14.25" customHeight="1">
      <c r="A2200" s="30">
        <v>90</v>
      </c>
      <c r="C2200" s="30"/>
    </row>
    <row r="2201" spans="1:3" ht="14.25" customHeight="1">
      <c r="A2201" s="30">
        <v>45</v>
      </c>
      <c r="C2201" s="30"/>
    </row>
    <row r="2202" spans="1:3" ht="14.25" customHeight="1">
      <c r="A2202" s="30">
        <v>150</v>
      </c>
      <c r="C2202" s="30"/>
    </row>
    <row r="2203" spans="1:3" ht="14.25" customHeight="1">
      <c r="A2203" s="30">
        <v>120</v>
      </c>
      <c r="C2203" s="30"/>
    </row>
    <row r="2204" spans="1:3" ht="14.25" customHeight="1">
      <c r="A2204" s="30">
        <v>150</v>
      </c>
      <c r="C2204" s="30"/>
    </row>
    <row r="2205" spans="1:3" ht="14.25" customHeight="1">
      <c r="A2205" s="30">
        <v>1000</v>
      </c>
      <c r="C2205" s="30"/>
    </row>
    <row r="2206" spans="1:3" ht="14.25" customHeight="1">
      <c r="A2206" s="30">
        <v>120</v>
      </c>
      <c r="C2206" s="30"/>
    </row>
    <row r="2207" spans="1:3" ht="14.25" customHeight="1">
      <c r="A2207" s="30">
        <v>75</v>
      </c>
      <c r="C2207" s="30"/>
    </row>
    <row r="2208" spans="1:3" ht="14.25" customHeight="1">
      <c r="A2208" s="30">
        <v>325</v>
      </c>
      <c r="C2208" s="30"/>
    </row>
    <row r="2209" spans="1:3" ht="14.25" customHeight="1">
      <c r="A2209" s="30">
        <v>70</v>
      </c>
      <c r="C2209" s="30"/>
    </row>
    <row r="2210" spans="1:3" ht="14.25" customHeight="1">
      <c r="A2210" s="30">
        <v>105</v>
      </c>
      <c r="C2210" s="30"/>
    </row>
    <row r="2211" spans="1:3" ht="14.25" customHeight="1">
      <c r="A2211" s="30">
        <v>110</v>
      </c>
      <c r="C2211" s="30"/>
    </row>
    <row r="2212" spans="1:3" ht="14.25" customHeight="1">
      <c r="A2212" s="30">
        <v>80</v>
      </c>
      <c r="C2212" s="30"/>
    </row>
    <row r="2213" spans="1:3" ht="14.25" customHeight="1">
      <c r="A2213" s="30">
        <v>265</v>
      </c>
      <c r="C2213" s="30"/>
    </row>
    <row r="2214" spans="1:3" ht="14.25" customHeight="1">
      <c r="A2214" s="30">
        <v>115</v>
      </c>
      <c r="C2214" s="30"/>
    </row>
    <row r="2215" spans="1:3" ht="14.25" customHeight="1">
      <c r="A2215" s="30">
        <v>99</v>
      </c>
      <c r="C2215" s="30"/>
    </row>
    <row r="2216" spans="1:3" ht="14.25" customHeight="1">
      <c r="A2216" s="30">
        <v>140</v>
      </c>
      <c r="C2216" s="30"/>
    </row>
    <row r="2217" spans="1:3" ht="14.25" customHeight="1">
      <c r="A2217" s="30">
        <v>40</v>
      </c>
      <c r="C2217" s="30"/>
    </row>
    <row r="2218" spans="1:3" ht="14.25" customHeight="1">
      <c r="A2218" s="30">
        <v>160</v>
      </c>
      <c r="C2218" s="30"/>
    </row>
    <row r="2219" spans="1:3" ht="14.25" customHeight="1">
      <c r="A2219" s="30">
        <v>120</v>
      </c>
      <c r="C2219" s="30"/>
    </row>
    <row r="2220" spans="1:3" ht="14.25" customHeight="1">
      <c r="A2220" s="30">
        <v>180</v>
      </c>
      <c r="C2220" s="30"/>
    </row>
    <row r="2221" spans="1:3" ht="14.25" customHeight="1">
      <c r="A2221" s="30">
        <v>125</v>
      </c>
      <c r="C2221" s="30"/>
    </row>
    <row r="2222" spans="1:3" ht="14.25" customHeight="1">
      <c r="A2222" s="30">
        <v>246</v>
      </c>
      <c r="C2222" s="30"/>
    </row>
    <row r="2223" spans="1:3" ht="14.25" customHeight="1">
      <c r="A2223" s="30">
        <v>150</v>
      </c>
      <c r="C2223" s="30"/>
    </row>
    <row r="2224" spans="1:3" ht="14.25" customHeight="1">
      <c r="A2224" s="30">
        <v>214</v>
      </c>
      <c r="C2224" s="30"/>
    </row>
    <row r="2225" spans="1:3" ht="14.25" customHeight="1">
      <c r="A2225" s="30">
        <v>93</v>
      </c>
      <c r="C2225" s="30"/>
    </row>
    <row r="2226" spans="1:3" ht="14.25" customHeight="1">
      <c r="A2226" s="30">
        <v>295</v>
      </c>
      <c r="C2226" s="30"/>
    </row>
    <row r="2227" spans="1:3" ht="14.25" customHeight="1">
      <c r="A2227" s="30">
        <v>225</v>
      </c>
      <c r="C2227" s="30"/>
    </row>
    <row r="2228" spans="1:3" ht="14.25" customHeight="1">
      <c r="A2228" s="30">
        <v>89</v>
      </c>
      <c r="C2228" s="30"/>
    </row>
    <row r="2229" spans="1:3" ht="14.25" customHeight="1">
      <c r="A2229" s="30">
        <v>120</v>
      </c>
      <c r="C2229" s="30"/>
    </row>
    <row r="2230" spans="1:3" ht="14.25" customHeight="1">
      <c r="A2230" s="30">
        <v>119</v>
      </c>
      <c r="C2230" s="30"/>
    </row>
    <row r="2231" spans="1:3" ht="14.25" customHeight="1">
      <c r="A2231" s="30">
        <v>100</v>
      </c>
      <c r="C2231" s="30"/>
    </row>
    <row r="2232" spans="1:3" ht="14.25" customHeight="1">
      <c r="A2232" s="30">
        <v>150</v>
      </c>
      <c r="C2232" s="30"/>
    </row>
    <row r="2233" spans="1:3" ht="14.25" customHeight="1">
      <c r="A2233" s="30">
        <v>139</v>
      </c>
      <c r="C2233" s="30"/>
    </row>
    <row r="2234" spans="1:3" ht="14.25" customHeight="1">
      <c r="A2234" s="30">
        <v>175</v>
      </c>
      <c r="C2234" s="30"/>
    </row>
    <row r="2235" spans="1:3" ht="14.25" customHeight="1">
      <c r="A2235" s="30">
        <v>94</v>
      </c>
      <c r="C2235" s="30"/>
    </row>
    <row r="2236" spans="1:3" ht="14.25" customHeight="1">
      <c r="A2236" s="30">
        <v>35</v>
      </c>
      <c r="C2236" s="30"/>
    </row>
    <row r="2237" spans="1:3" ht="14.25" customHeight="1">
      <c r="A2237" s="30">
        <v>135</v>
      </c>
      <c r="C2237" s="30"/>
    </row>
    <row r="2238" spans="1:3" ht="14.25" customHeight="1">
      <c r="A2238" s="30">
        <v>90</v>
      </c>
      <c r="C2238" s="30"/>
    </row>
    <row r="2239" spans="1:3" ht="14.25" customHeight="1">
      <c r="A2239" s="30">
        <v>375</v>
      </c>
      <c r="C2239" s="30"/>
    </row>
    <row r="2240" spans="1:3" ht="14.25" customHeight="1">
      <c r="A2240" s="30">
        <v>145</v>
      </c>
      <c r="C2240" s="30"/>
    </row>
    <row r="2241" spans="1:3" ht="14.25" customHeight="1">
      <c r="A2241" s="30">
        <v>135</v>
      </c>
      <c r="C2241" s="30"/>
    </row>
    <row r="2242" spans="1:3" ht="14.25" customHeight="1">
      <c r="A2242" s="30">
        <v>70</v>
      </c>
      <c r="C2242" s="30"/>
    </row>
    <row r="2243" spans="1:3" ht="14.25" customHeight="1">
      <c r="A2243" s="30">
        <v>99</v>
      </c>
      <c r="C2243" s="30"/>
    </row>
    <row r="2244" spans="1:3" ht="14.25" customHeight="1">
      <c r="A2244" s="30">
        <v>140</v>
      </c>
      <c r="C2244" s="30"/>
    </row>
    <row r="2245" spans="1:3" ht="14.25" customHeight="1">
      <c r="A2245" s="30">
        <v>150</v>
      </c>
      <c r="C2245" s="30"/>
    </row>
    <row r="2246" spans="1:3" ht="14.25" customHeight="1">
      <c r="A2246" s="30">
        <v>150</v>
      </c>
      <c r="C2246" s="30"/>
    </row>
    <row r="2247" spans="1:3" ht="14.25" customHeight="1">
      <c r="A2247" s="30">
        <v>25</v>
      </c>
      <c r="C2247" s="30"/>
    </row>
    <row r="2248" spans="1:3" ht="14.25" customHeight="1">
      <c r="A2248" s="30">
        <v>110</v>
      </c>
      <c r="C2248" s="30"/>
    </row>
    <row r="2249" spans="1:3" ht="14.25" customHeight="1">
      <c r="A2249" s="30">
        <v>254</v>
      </c>
      <c r="C2249" s="30"/>
    </row>
    <row r="2250" spans="1:3" ht="14.25" customHeight="1">
      <c r="A2250" s="30">
        <v>85</v>
      </c>
      <c r="C2250" s="30"/>
    </row>
    <row r="2251" spans="1:3" ht="14.25" customHeight="1">
      <c r="A2251" s="30">
        <v>140</v>
      </c>
      <c r="C2251" s="30"/>
    </row>
    <row r="2252" spans="1:3" ht="14.25" customHeight="1">
      <c r="A2252" s="30">
        <v>130</v>
      </c>
      <c r="C2252" s="30"/>
    </row>
    <row r="2253" spans="1:3" ht="14.25" customHeight="1">
      <c r="A2253" s="30">
        <v>250</v>
      </c>
      <c r="C2253" s="30"/>
    </row>
    <row r="2254" spans="1:3" ht="14.25" customHeight="1">
      <c r="A2254" s="30">
        <v>150</v>
      </c>
      <c r="C2254" s="30"/>
    </row>
    <row r="2255" spans="1:3" ht="14.25" customHeight="1">
      <c r="A2255" s="30">
        <v>100</v>
      </c>
      <c r="C2255" s="30"/>
    </row>
    <row r="2256" spans="1:3" ht="14.25" customHeight="1">
      <c r="A2256" s="30">
        <v>100</v>
      </c>
      <c r="C2256" s="30"/>
    </row>
    <row r="2257" spans="1:3" ht="14.25" customHeight="1">
      <c r="A2257" s="30">
        <v>149</v>
      </c>
      <c r="C2257" s="30"/>
    </row>
    <row r="2258" spans="1:3" ht="14.25" customHeight="1">
      <c r="A2258" s="30">
        <v>90</v>
      </c>
      <c r="C2258" s="30"/>
    </row>
    <row r="2259" spans="1:3" ht="14.25" customHeight="1">
      <c r="A2259" s="30">
        <v>175</v>
      </c>
      <c r="C2259" s="30"/>
    </row>
    <row r="2260" spans="1:3" ht="14.25" customHeight="1">
      <c r="A2260" s="30">
        <v>130</v>
      </c>
      <c r="C2260" s="30"/>
    </row>
    <row r="2261" spans="1:3" ht="14.25" customHeight="1">
      <c r="A2261" s="30">
        <v>112</v>
      </c>
      <c r="C2261" s="30"/>
    </row>
    <row r="2262" spans="1:3" ht="14.25" customHeight="1">
      <c r="A2262" s="30">
        <v>300</v>
      </c>
      <c r="C2262" s="30"/>
    </row>
    <row r="2263" spans="1:3" ht="14.25" customHeight="1">
      <c r="A2263" s="30">
        <v>125</v>
      </c>
      <c r="C2263" s="30"/>
    </row>
    <row r="2264" spans="1:3" ht="14.25" customHeight="1">
      <c r="A2264" s="30">
        <v>140</v>
      </c>
      <c r="C2264" s="30"/>
    </row>
    <row r="2265" spans="1:3" ht="14.25" customHeight="1">
      <c r="A2265" s="30">
        <v>100</v>
      </c>
      <c r="C2265" s="30"/>
    </row>
    <row r="2266" spans="1:3" ht="14.25" customHeight="1">
      <c r="A2266" s="30">
        <v>115</v>
      </c>
      <c r="C2266" s="30"/>
    </row>
    <row r="2267" spans="1:3" ht="14.25" customHeight="1">
      <c r="A2267" s="30">
        <v>120</v>
      </c>
      <c r="C2267" s="30"/>
    </row>
    <row r="2268" spans="1:3" ht="14.25" customHeight="1">
      <c r="A2268" s="30">
        <v>250</v>
      </c>
      <c r="C2268" s="30"/>
    </row>
    <row r="2269" spans="1:3" ht="14.25" customHeight="1">
      <c r="A2269" s="30">
        <v>150</v>
      </c>
      <c r="C2269" s="30"/>
    </row>
    <row r="2270" spans="1:3" ht="14.25" customHeight="1">
      <c r="A2270" s="30">
        <v>75</v>
      </c>
      <c r="C2270" s="30"/>
    </row>
    <row r="2271" spans="1:3" ht="14.25" customHeight="1">
      <c r="A2271" s="30">
        <v>72</v>
      </c>
      <c r="C2271" s="30"/>
    </row>
    <row r="2272" spans="1:3" ht="14.25" customHeight="1">
      <c r="A2272" s="30">
        <v>130</v>
      </c>
      <c r="C2272" s="30"/>
    </row>
    <row r="2273" spans="1:3" ht="14.25" customHeight="1">
      <c r="A2273" s="30">
        <v>99</v>
      </c>
      <c r="C2273" s="30"/>
    </row>
    <row r="2274" spans="1:3" ht="14.25" customHeight="1">
      <c r="A2274" s="30">
        <v>119</v>
      </c>
      <c r="C2274" s="30"/>
    </row>
    <row r="2275" spans="1:3" ht="14.25" customHeight="1">
      <c r="A2275" s="30">
        <v>85</v>
      </c>
      <c r="C2275" s="30"/>
    </row>
    <row r="2276" spans="1:3" ht="14.25" customHeight="1">
      <c r="A2276" s="30">
        <v>125</v>
      </c>
      <c r="C2276" s="30"/>
    </row>
    <row r="2277" spans="1:3" ht="14.25" customHeight="1">
      <c r="A2277" s="30">
        <v>150</v>
      </c>
      <c r="C2277" s="30"/>
    </row>
    <row r="2278" spans="1:3" ht="14.25" customHeight="1">
      <c r="A2278" s="30">
        <v>120</v>
      </c>
      <c r="C2278" s="30"/>
    </row>
    <row r="2279" spans="1:3" ht="14.25" customHeight="1">
      <c r="A2279" s="30">
        <v>130</v>
      </c>
      <c r="C2279" s="30"/>
    </row>
    <row r="2280" spans="1:3" ht="14.25" customHeight="1">
      <c r="A2280" s="30">
        <v>118</v>
      </c>
      <c r="C2280" s="30"/>
    </row>
    <row r="2281" spans="1:3" ht="14.25" customHeight="1">
      <c r="A2281" s="30">
        <v>85</v>
      </c>
      <c r="C2281" s="30"/>
    </row>
    <row r="2282" spans="1:3" ht="14.25" customHeight="1">
      <c r="A2282" s="30">
        <v>285</v>
      </c>
      <c r="C2282" s="30"/>
    </row>
    <row r="2283" spans="1:3" ht="14.25" customHeight="1">
      <c r="A2283" s="30">
        <v>68</v>
      </c>
      <c r="C2283" s="30"/>
    </row>
    <row r="2284" spans="1:3" ht="14.25" customHeight="1">
      <c r="A2284" s="30">
        <v>190</v>
      </c>
      <c r="C2284" s="30"/>
    </row>
    <row r="2285" spans="1:3" ht="14.25" customHeight="1">
      <c r="A2285" s="30">
        <v>200</v>
      </c>
      <c r="C2285" s="30"/>
    </row>
    <row r="2286" spans="1:3" ht="14.25" customHeight="1">
      <c r="A2286" s="30">
        <v>199</v>
      </c>
      <c r="C2286" s="30"/>
    </row>
    <row r="2287" spans="1:3" ht="14.25" customHeight="1">
      <c r="A2287" s="30">
        <v>250</v>
      </c>
      <c r="C2287" s="30"/>
    </row>
    <row r="2288" spans="1:3" ht="14.25" customHeight="1">
      <c r="A2288" s="30">
        <v>125</v>
      </c>
      <c r="C2288" s="30"/>
    </row>
    <row r="2289" spans="1:3" ht="14.25" customHeight="1">
      <c r="A2289" s="30">
        <v>180</v>
      </c>
      <c r="C2289" s="30"/>
    </row>
    <row r="2290" spans="1:3" ht="14.25" customHeight="1">
      <c r="A2290" s="30">
        <v>100</v>
      </c>
      <c r="C2290" s="30"/>
    </row>
    <row r="2291" spans="1:3" ht="14.25" customHeight="1">
      <c r="A2291" s="30">
        <v>150</v>
      </c>
      <c r="C2291" s="30"/>
    </row>
    <row r="2292" spans="1:3" ht="14.25" customHeight="1">
      <c r="A2292" s="30">
        <v>160</v>
      </c>
      <c r="C2292" s="30"/>
    </row>
    <row r="2293" spans="1:3" ht="14.25" customHeight="1">
      <c r="A2293" s="30">
        <v>100</v>
      </c>
      <c r="C2293" s="30"/>
    </row>
    <row r="2294" spans="1:3" ht="14.25" customHeight="1">
      <c r="A2294" s="30">
        <v>200</v>
      </c>
      <c r="C2294" s="30"/>
    </row>
    <row r="2295" spans="1:3" ht="14.25" customHeight="1">
      <c r="A2295" s="30">
        <v>179</v>
      </c>
      <c r="C2295" s="30"/>
    </row>
    <row r="2296" spans="1:3" ht="14.25" customHeight="1">
      <c r="A2296" s="30">
        <v>190</v>
      </c>
      <c r="C2296" s="30"/>
    </row>
    <row r="2297" spans="1:3" ht="14.25" customHeight="1">
      <c r="A2297" s="30">
        <v>110</v>
      </c>
      <c r="C2297" s="30"/>
    </row>
    <row r="2298" spans="1:3" ht="14.25" customHeight="1">
      <c r="A2298" s="30">
        <v>325</v>
      </c>
      <c r="C2298" s="30"/>
    </row>
    <row r="2299" spans="1:3" ht="14.25" customHeight="1">
      <c r="A2299" s="30">
        <v>115</v>
      </c>
      <c r="C2299" s="30"/>
    </row>
    <row r="2300" spans="1:3" ht="14.25" customHeight="1">
      <c r="A2300" s="30">
        <v>265</v>
      </c>
      <c r="C2300" s="30"/>
    </row>
    <row r="2301" spans="1:3" ht="14.25" customHeight="1">
      <c r="A2301" s="30">
        <v>140</v>
      </c>
      <c r="C2301" s="30"/>
    </row>
    <row r="2302" spans="1:3" ht="14.25" customHeight="1">
      <c r="A2302" s="30">
        <v>497</v>
      </c>
      <c r="C2302" s="30"/>
    </row>
    <row r="2303" spans="1:3" ht="14.25" customHeight="1">
      <c r="A2303" s="30">
        <v>129</v>
      </c>
      <c r="C2303" s="30"/>
    </row>
    <row r="2304" spans="1:3" ht="14.25" customHeight="1">
      <c r="A2304" s="30">
        <v>129</v>
      </c>
      <c r="C2304" s="30"/>
    </row>
    <row r="2305" spans="1:3" ht="14.25" customHeight="1">
      <c r="A2305" s="30">
        <v>250</v>
      </c>
      <c r="C2305" s="30"/>
    </row>
    <row r="2306" spans="1:3" ht="14.25" customHeight="1">
      <c r="A2306" s="30">
        <v>195</v>
      </c>
      <c r="C2306" s="30"/>
    </row>
    <row r="2307" spans="1:3" ht="14.25" customHeight="1">
      <c r="A2307" s="30">
        <v>99</v>
      </c>
      <c r="C2307" s="30"/>
    </row>
    <row r="2308" spans="1:3" ht="14.25" customHeight="1">
      <c r="A2308" s="30">
        <v>90</v>
      </c>
      <c r="C2308" s="30"/>
    </row>
    <row r="2309" spans="1:3" ht="14.25" customHeight="1">
      <c r="A2309" s="30">
        <v>127</v>
      </c>
      <c r="C2309" s="30"/>
    </row>
    <row r="2310" spans="1:3" ht="14.25" customHeight="1">
      <c r="A2310" s="30">
        <v>115</v>
      </c>
      <c r="C2310" s="30"/>
    </row>
    <row r="2311" spans="1:3" ht="14.25" customHeight="1">
      <c r="A2311" s="30">
        <v>150</v>
      </c>
      <c r="C2311" s="30"/>
    </row>
    <row r="2312" spans="1:3" ht="14.25" customHeight="1">
      <c r="A2312" s="30">
        <v>140</v>
      </c>
      <c r="C2312" s="30"/>
    </row>
    <row r="2313" spans="1:3" ht="14.25" customHeight="1">
      <c r="A2313" s="30">
        <v>120</v>
      </c>
      <c r="C2313" s="30"/>
    </row>
    <row r="2314" spans="1:3" ht="14.25" customHeight="1">
      <c r="A2314" s="30">
        <v>450</v>
      </c>
      <c r="C2314" s="30"/>
    </row>
    <row r="2315" spans="1:3" ht="14.25" customHeight="1">
      <c r="A2315" s="30">
        <v>105</v>
      </c>
      <c r="C2315" s="30"/>
    </row>
    <row r="2316" spans="1:3" ht="14.25" customHeight="1">
      <c r="A2316" s="30">
        <v>383</v>
      </c>
      <c r="C2316" s="30"/>
    </row>
    <row r="2317" spans="1:3" ht="14.25" customHeight="1">
      <c r="A2317" s="30">
        <v>120</v>
      </c>
      <c r="C2317" s="30"/>
    </row>
    <row r="2318" spans="1:3" ht="14.25" customHeight="1">
      <c r="A2318" s="30">
        <v>80</v>
      </c>
      <c r="C2318" s="30"/>
    </row>
    <row r="2319" spans="1:3" ht="14.25" customHeight="1">
      <c r="A2319" s="30">
        <v>125</v>
      </c>
      <c r="C2319" s="30"/>
    </row>
    <row r="2320" spans="1:3" ht="14.25" customHeight="1">
      <c r="A2320" s="30">
        <v>495</v>
      </c>
      <c r="C2320" s="30"/>
    </row>
    <row r="2321" spans="1:3" ht="14.25" customHeight="1">
      <c r="A2321" s="30">
        <v>340</v>
      </c>
      <c r="C2321" s="30"/>
    </row>
    <row r="2322" spans="1:3" ht="14.25" customHeight="1">
      <c r="A2322" s="30">
        <v>130</v>
      </c>
      <c r="C2322" s="30"/>
    </row>
    <row r="2323" spans="1:3" ht="14.25" customHeight="1">
      <c r="A2323" s="30">
        <v>150</v>
      </c>
      <c r="C2323" s="30"/>
    </row>
    <row r="2324" spans="1:3" ht="14.25" customHeight="1">
      <c r="A2324" s="30">
        <v>170</v>
      </c>
      <c r="C2324" s="30"/>
    </row>
    <row r="2325" spans="1:3" ht="14.25" customHeight="1">
      <c r="A2325" s="30">
        <v>57</v>
      </c>
      <c r="C2325" s="30"/>
    </row>
    <row r="2326" spans="1:3" ht="14.25" customHeight="1">
      <c r="A2326" s="30">
        <v>150</v>
      </c>
      <c r="C2326" s="30"/>
    </row>
    <row r="2327" spans="1:3" ht="14.25" customHeight="1">
      <c r="A2327" s="30">
        <v>99</v>
      </c>
      <c r="C2327" s="30"/>
    </row>
    <row r="2328" spans="1:3" ht="14.25" customHeight="1">
      <c r="A2328" s="30">
        <v>159</v>
      </c>
      <c r="C2328" s="30"/>
    </row>
    <row r="2329" spans="1:3" ht="14.25" customHeight="1">
      <c r="A2329" s="30">
        <v>350</v>
      </c>
      <c r="C2329" s="30"/>
    </row>
    <row r="2330" spans="1:3" ht="14.25" customHeight="1">
      <c r="A2330" s="30">
        <v>75</v>
      </c>
      <c r="C2330" s="30"/>
    </row>
    <row r="2331" spans="1:3" ht="14.25" customHeight="1">
      <c r="A2331" s="30">
        <v>109</v>
      </c>
      <c r="C2331" s="30"/>
    </row>
    <row r="2332" spans="1:3" ht="14.25" customHeight="1">
      <c r="A2332" s="30">
        <v>139</v>
      </c>
      <c r="C2332" s="30"/>
    </row>
    <row r="2333" spans="1:3" ht="14.25" customHeight="1">
      <c r="A2333" s="30">
        <v>149</v>
      </c>
      <c r="C2333" s="30"/>
    </row>
    <row r="2334" spans="1:3" ht="14.25" customHeight="1">
      <c r="A2334" s="30">
        <v>120</v>
      </c>
      <c r="C2334" s="30"/>
    </row>
    <row r="2335" spans="1:3" ht="14.25" customHeight="1">
      <c r="A2335" s="30">
        <v>100</v>
      </c>
      <c r="C2335" s="30"/>
    </row>
    <row r="2336" spans="1:3" ht="14.25" customHeight="1">
      <c r="A2336" s="30">
        <v>350</v>
      </c>
      <c r="C2336" s="30"/>
    </row>
    <row r="2337" spans="1:3" ht="14.25" customHeight="1">
      <c r="A2337" s="30">
        <v>125</v>
      </c>
      <c r="C2337" s="30"/>
    </row>
    <row r="2338" spans="1:3" ht="14.25" customHeight="1">
      <c r="A2338" s="30">
        <v>80</v>
      </c>
      <c r="C2338" s="30"/>
    </row>
    <row r="2339" spans="1:3" ht="14.25" customHeight="1">
      <c r="A2339" s="30">
        <v>143</v>
      </c>
      <c r="C2339" s="30"/>
    </row>
    <row r="2340" spans="1:3" ht="14.25" customHeight="1">
      <c r="A2340" s="30">
        <v>99</v>
      </c>
      <c r="C2340" s="30"/>
    </row>
    <row r="2341" spans="1:3" ht="14.25" customHeight="1">
      <c r="A2341" s="30">
        <v>100</v>
      </c>
      <c r="C2341" s="30"/>
    </row>
    <row r="2342" spans="1:3" ht="14.25" customHeight="1">
      <c r="A2342" s="30">
        <v>495</v>
      </c>
      <c r="C2342" s="30"/>
    </row>
    <row r="2343" spans="1:3" ht="14.25" customHeight="1">
      <c r="A2343" s="30">
        <v>100</v>
      </c>
      <c r="C2343" s="30"/>
    </row>
    <row r="2344" spans="1:3" ht="14.25" customHeight="1">
      <c r="A2344" s="30">
        <v>90</v>
      </c>
      <c r="C2344" s="30"/>
    </row>
    <row r="2345" spans="1:3" ht="14.25" customHeight="1">
      <c r="A2345" s="30">
        <v>145</v>
      </c>
      <c r="C2345" s="30"/>
    </row>
    <row r="2346" spans="1:3" ht="14.25" customHeight="1">
      <c r="A2346" s="30">
        <v>95</v>
      </c>
      <c r="C2346" s="30"/>
    </row>
    <row r="2347" spans="1:3" ht="14.25" customHeight="1">
      <c r="A2347" s="30">
        <v>90</v>
      </c>
      <c r="C2347" s="30"/>
    </row>
    <row r="2348" spans="1:3" ht="14.25" customHeight="1">
      <c r="A2348" s="30">
        <v>52</v>
      </c>
      <c r="C2348" s="30"/>
    </row>
    <row r="2349" spans="1:3" ht="14.25" customHeight="1">
      <c r="A2349" s="30">
        <v>118</v>
      </c>
      <c r="C2349" s="30"/>
    </row>
    <row r="2350" spans="1:3" ht="14.25" customHeight="1">
      <c r="A2350" s="30">
        <v>245</v>
      </c>
      <c r="C2350" s="30"/>
    </row>
    <row r="2351" spans="1:3" ht="14.25" customHeight="1">
      <c r="A2351" s="30">
        <v>199</v>
      </c>
      <c r="C2351" s="30"/>
    </row>
    <row r="2352" spans="1:3" ht="14.25" customHeight="1">
      <c r="A2352" s="30">
        <v>100</v>
      </c>
      <c r="C2352" s="30"/>
    </row>
    <row r="2353" spans="1:3" ht="14.25" customHeight="1">
      <c r="A2353" s="30">
        <v>100</v>
      </c>
      <c r="C2353" s="30"/>
    </row>
    <row r="2354" spans="1:3" ht="14.25" customHeight="1">
      <c r="A2354" s="30">
        <v>120</v>
      </c>
      <c r="C2354" s="30"/>
    </row>
    <row r="2355" spans="1:3" ht="14.25" customHeight="1">
      <c r="A2355" s="30">
        <v>115</v>
      </c>
      <c r="C2355" s="30"/>
    </row>
    <row r="2356" spans="1:3" ht="14.25" customHeight="1">
      <c r="A2356" s="30">
        <v>400</v>
      </c>
      <c r="C2356" s="30"/>
    </row>
    <row r="2357" spans="1:3" ht="14.25" customHeight="1">
      <c r="A2357" s="30">
        <v>149</v>
      </c>
      <c r="C2357" s="30"/>
    </row>
    <row r="2358" spans="1:3" ht="14.25" customHeight="1">
      <c r="A2358" s="30">
        <v>150</v>
      </c>
      <c r="C2358" s="30"/>
    </row>
    <row r="2359" spans="1:3" ht="14.25" customHeight="1">
      <c r="A2359" s="30">
        <v>98</v>
      </c>
      <c r="C2359" s="30"/>
    </row>
    <row r="2360" spans="1:3" ht="14.25" customHeight="1">
      <c r="A2360" s="30">
        <v>199</v>
      </c>
      <c r="C2360" s="30"/>
    </row>
    <row r="2361" spans="1:3" ht="14.25" customHeight="1">
      <c r="A2361" s="30">
        <v>150</v>
      </c>
      <c r="C2361" s="30"/>
    </row>
    <row r="2362" spans="1:3" ht="14.25" customHeight="1">
      <c r="A2362" s="30">
        <v>140</v>
      </c>
      <c r="C2362" s="30"/>
    </row>
    <row r="2363" spans="1:3" ht="14.25" customHeight="1">
      <c r="A2363" s="30">
        <v>169</v>
      </c>
      <c r="C2363" s="30"/>
    </row>
    <row r="2364" spans="1:3" ht="14.25" customHeight="1">
      <c r="A2364" s="30">
        <v>95</v>
      </c>
      <c r="C2364" s="30"/>
    </row>
    <row r="2365" spans="1:3" ht="14.25" customHeight="1">
      <c r="A2365" s="30">
        <v>165</v>
      </c>
      <c r="C2365" s="30"/>
    </row>
    <row r="2366" spans="1:3" ht="14.25" customHeight="1">
      <c r="A2366" s="30">
        <v>292</v>
      </c>
      <c r="C2366" s="30"/>
    </row>
    <row r="2367" spans="1:3" ht="14.25" customHeight="1">
      <c r="A2367" s="30">
        <v>119</v>
      </c>
      <c r="C2367" s="30"/>
    </row>
    <row r="2368" spans="1:3" ht="14.25" customHeight="1">
      <c r="A2368" s="30">
        <v>150</v>
      </c>
      <c r="C2368" s="30"/>
    </row>
    <row r="2369" spans="1:3" ht="14.25" customHeight="1">
      <c r="A2369" s="30">
        <v>115</v>
      </c>
      <c r="C2369" s="30"/>
    </row>
    <row r="2370" spans="1:3" ht="14.25" customHeight="1">
      <c r="A2370" s="30">
        <v>196</v>
      </c>
      <c r="C2370" s="30"/>
    </row>
    <row r="2371" spans="1:3" ht="14.25" customHeight="1">
      <c r="A2371" s="30">
        <v>105</v>
      </c>
      <c r="C2371" s="30"/>
    </row>
    <row r="2372" spans="1:3" ht="14.25" customHeight="1">
      <c r="A2372" s="30">
        <v>300</v>
      </c>
      <c r="C2372" s="30"/>
    </row>
    <row r="2373" spans="1:3" ht="14.25" customHeight="1">
      <c r="A2373" s="30">
        <v>99</v>
      </c>
      <c r="C2373" s="30"/>
    </row>
    <row r="2374" spans="1:3" ht="14.25" customHeight="1">
      <c r="A2374" s="30">
        <v>120</v>
      </c>
      <c r="C2374" s="30"/>
    </row>
    <row r="2375" spans="1:3" ht="14.25" customHeight="1">
      <c r="A2375" s="30">
        <v>104</v>
      </c>
      <c r="C2375" s="30"/>
    </row>
    <row r="2376" spans="1:3" ht="14.25" customHeight="1">
      <c r="A2376" s="30">
        <v>12</v>
      </c>
      <c r="C2376" s="30"/>
    </row>
    <row r="2377" spans="1:3" ht="14.25" customHeight="1">
      <c r="A2377" s="30">
        <v>400</v>
      </c>
      <c r="C2377" s="30"/>
    </row>
    <row r="2378" spans="1:3" ht="14.25" customHeight="1">
      <c r="A2378" s="30">
        <v>168</v>
      </c>
      <c r="C2378" s="30"/>
    </row>
    <row r="2379" spans="1:3" ht="14.25" customHeight="1">
      <c r="A2379" s="30">
        <v>175</v>
      </c>
      <c r="C2379" s="30"/>
    </row>
    <row r="2380" spans="1:3" ht="14.25" customHeight="1">
      <c r="A2380" s="30">
        <v>160</v>
      </c>
      <c r="C2380" s="30"/>
    </row>
    <row r="2381" spans="1:3" ht="14.25" customHeight="1">
      <c r="A2381" s="30">
        <v>59</v>
      </c>
      <c r="C2381" s="30"/>
    </row>
    <row r="2382" spans="1:3" ht="14.25" customHeight="1">
      <c r="A2382" s="30">
        <v>75</v>
      </c>
      <c r="C2382" s="30"/>
    </row>
    <row r="2383" spans="1:3" ht="14.25" customHeight="1">
      <c r="A2383" s="30">
        <v>99</v>
      </c>
      <c r="C2383" s="30"/>
    </row>
    <row r="2384" spans="1:3" ht="14.25" customHeight="1">
      <c r="A2384" s="30">
        <v>400</v>
      </c>
      <c r="C2384" s="30"/>
    </row>
    <row r="2385" spans="1:3" ht="14.25" customHeight="1">
      <c r="A2385" s="30">
        <v>135</v>
      </c>
      <c r="C2385" s="30"/>
    </row>
    <row r="2386" spans="1:3" ht="14.25" customHeight="1">
      <c r="A2386" s="30">
        <v>99</v>
      </c>
      <c r="C2386" s="30"/>
    </row>
    <row r="2387" spans="1:3" ht="14.25" customHeight="1">
      <c r="A2387" s="30">
        <v>169</v>
      </c>
      <c r="C2387" s="30"/>
    </row>
    <row r="2388" spans="1:3" ht="14.25" customHeight="1">
      <c r="A2388" s="30">
        <v>137</v>
      </c>
      <c r="C2388" s="30"/>
    </row>
    <row r="2389" spans="1:3" ht="14.25" customHeight="1">
      <c r="A2389" s="30">
        <v>189</v>
      </c>
      <c r="C2389" s="30"/>
    </row>
    <row r="2390" spans="1:3" ht="14.25" customHeight="1">
      <c r="A2390" s="30">
        <v>135</v>
      </c>
      <c r="C2390" s="30"/>
    </row>
    <row r="2391" spans="1:3" ht="14.25" customHeight="1">
      <c r="A2391" s="30">
        <v>159</v>
      </c>
      <c r="C2391" s="30"/>
    </row>
    <row r="2392" spans="1:3" ht="14.25" customHeight="1">
      <c r="A2392" s="30">
        <v>130</v>
      </c>
      <c r="C2392" s="30"/>
    </row>
    <row r="2393" spans="1:3" ht="14.25" customHeight="1">
      <c r="A2393" s="30">
        <v>220</v>
      </c>
      <c r="C2393" s="30"/>
    </row>
    <row r="2394" spans="1:3" ht="14.25" customHeight="1">
      <c r="A2394" s="30">
        <v>129</v>
      </c>
      <c r="C2394" s="30"/>
    </row>
    <row r="2395" spans="1:3" ht="14.25" customHeight="1">
      <c r="A2395" s="30">
        <v>369</v>
      </c>
      <c r="C2395" s="30"/>
    </row>
    <row r="2396" spans="1:3" ht="14.25" customHeight="1">
      <c r="A2396" s="30">
        <v>100</v>
      </c>
      <c r="C2396" s="30"/>
    </row>
    <row r="2397" spans="1:3" ht="14.25" customHeight="1">
      <c r="A2397" s="30">
        <v>100</v>
      </c>
      <c r="C2397" s="30"/>
    </row>
    <row r="2398" spans="1:3" ht="14.25" customHeight="1">
      <c r="A2398" s="30">
        <v>119</v>
      </c>
      <c r="C2398" s="30"/>
    </row>
    <row r="2399" spans="1:3" ht="14.25" customHeight="1">
      <c r="A2399" s="30">
        <v>85</v>
      </c>
      <c r="C2399" s="30"/>
    </row>
    <row r="2400" spans="1:3" ht="14.25" customHeight="1">
      <c r="A2400" s="30">
        <v>90</v>
      </c>
      <c r="C2400" s="30"/>
    </row>
    <row r="2401" spans="1:3" ht="14.25" customHeight="1">
      <c r="A2401" s="30">
        <v>149</v>
      </c>
      <c r="C2401" s="30"/>
    </row>
    <row r="2402" spans="1:3" ht="14.25" customHeight="1">
      <c r="A2402" s="30">
        <v>90</v>
      </c>
      <c r="C2402" s="30"/>
    </row>
    <row r="2403" spans="1:3" ht="14.25" customHeight="1">
      <c r="A2403" s="30">
        <v>140</v>
      </c>
      <c r="C2403" s="30"/>
    </row>
    <row r="2404" spans="1:3" ht="14.25" customHeight="1">
      <c r="A2404" s="30">
        <v>130</v>
      </c>
      <c r="C2404" s="30"/>
    </row>
    <row r="2405" spans="1:3" ht="14.25" customHeight="1">
      <c r="A2405" s="30">
        <v>190</v>
      </c>
      <c r="C2405" s="30"/>
    </row>
    <row r="2406" spans="1:3" ht="14.25" customHeight="1">
      <c r="A2406" s="30">
        <v>120</v>
      </c>
      <c r="C2406" s="30"/>
    </row>
    <row r="2407" spans="1:3" ht="14.25" customHeight="1">
      <c r="A2407" s="30">
        <v>79</v>
      </c>
      <c r="C2407" s="30"/>
    </row>
    <row r="2408" spans="1:3" ht="14.25" customHeight="1">
      <c r="A2408" s="30">
        <v>51</v>
      </c>
      <c r="C2408" s="30"/>
    </row>
    <row r="2409" spans="1:3" ht="14.25" customHeight="1">
      <c r="A2409" s="30">
        <v>79</v>
      </c>
      <c r="C2409" s="30"/>
    </row>
    <row r="2410" spans="1:3" ht="14.25" customHeight="1">
      <c r="A2410" s="30">
        <v>75</v>
      </c>
      <c r="C2410" s="30"/>
    </row>
    <row r="2411" spans="1:3" ht="14.25" customHeight="1">
      <c r="A2411" s="30">
        <v>150</v>
      </c>
      <c r="C2411" s="30"/>
    </row>
    <row r="2412" spans="1:3" ht="14.25" customHeight="1">
      <c r="A2412" s="30">
        <v>500</v>
      </c>
      <c r="C2412" s="30"/>
    </row>
    <row r="2413" spans="1:3" ht="14.25" customHeight="1">
      <c r="A2413" s="30">
        <v>50</v>
      </c>
      <c r="C2413" s="30"/>
    </row>
    <row r="2414" spans="1:3" ht="14.25" customHeight="1">
      <c r="A2414" s="30">
        <v>199</v>
      </c>
      <c r="C2414" s="30"/>
    </row>
    <row r="2415" spans="1:3" ht="14.25" customHeight="1">
      <c r="A2415" s="30">
        <v>145</v>
      </c>
      <c r="C2415" s="30"/>
    </row>
    <row r="2416" spans="1:3" ht="14.25" customHeight="1">
      <c r="A2416" s="30">
        <v>150</v>
      </c>
      <c r="C2416" s="30"/>
    </row>
    <row r="2417" spans="1:3" ht="14.25" customHeight="1">
      <c r="A2417" s="30">
        <v>120</v>
      </c>
      <c r="C2417" s="30"/>
    </row>
    <row r="2418" spans="1:3" ht="14.25" customHeight="1">
      <c r="A2418" s="30">
        <v>200</v>
      </c>
      <c r="C2418" s="30"/>
    </row>
    <row r="2419" spans="1:3" ht="14.25" customHeight="1">
      <c r="A2419" s="30">
        <v>150</v>
      </c>
      <c r="C2419" s="30"/>
    </row>
    <row r="2420" spans="1:3" ht="14.25" customHeight="1">
      <c r="A2420" s="30">
        <v>70</v>
      </c>
      <c r="C2420" s="30"/>
    </row>
    <row r="2421" spans="1:3" ht="14.25" customHeight="1">
      <c r="A2421" s="30">
        <v>95</v>
      </c>
      <c r="C2421" s="30"/>
    </row>
    <row r="2422" spans="1:3" ht="14.25" customHeight="1">
      <c r="A2422" s="30">
        <v>119</v>
      </c>
      <c r="C2422" s="30"/>
    </row>
    <row r="2423" spans="1:3" ht="14.25" customHeight="1">
      <c r="A2423" s="30">
        <v>80</v>
      </c>
      <c r="C2423" s="30"/>
    </row>
    <row r="2424" spans="1:3" ht="14.25" customHeight="1">
      <c r="A2424" s="30">
        <v>79</v>
      </c>
      <c r="C2424" s="30"/>
    </row>
    <row r="2425" spans="1:3" ht="14.25" customHeight="1">
      <c r="A2425" s="30">
        <v>180</v>
      </c>
      <c r="C2425" s="30"/>
    </row>
    <row r="2426" spans="1:3" ht="14.25" customHeight="1">
      <c r="A2426" s="30">
        <v>135</v>
      </c>
      <c r="C2426" s="30"/>
    </row>
    <row r="2427" spans="1:3" ht="14.25" customHeight="1">
      <c r="A2427" s="30">
        <v>130</v>
      </c>
      <c r="C2427" s="30"/>
    </row>
    <row r="2428" spans="1:3" ht="14.25" customHeight="1">
      <c r="A2428" s="30">
        <v>150</v>
      </c>
      <c r="C2428" s="30"/>
    </row>
    <row r="2429" spans="1:3" ht="14.25" customHeight="1">
      <c r="A2429" s="30">
        <v>329</v>
      </c>
      <c r="C2429" s="30"/>
    </row>
    <row r="2430" spans="1:3" ht="14.25" customHeight="1">
      <c r="A2430" s="30">
        <v>250</v>
      </c>
      <c r="C2430" s="30"/>
    </row>
    <row r="2431" spans="1:3" ht="14.25" customHeight="1">
      <c r="A2431" s="30">
        <v>130</v>
      </c>
      <c r="C2431" s="30"/>
    </row>
    <row r="2432" spans="1:3" ht="14.25" customHeight="1">
      <c r="A2432" s="30">
        <v>299</v>
      </c>
      <c r="C2432" s="30"/>
    </row>
    <row r="2433" spans="1:3" ht="14.25" customHeight="1">
      <c r="A2433" s="30">
        <v>120</v>
      </c>
      <c r="C2433" s="30"/>
    </row>
    <row r="2434" spans="1:3" ht="14.25" customHeight="1">
      <c r="A2434" s="30">
        <v>220</v>
      </c>
      <c r="C2434" s="30"/>
    </row>
    <row r="2435" spans="1:3" ht="14.25" customHeight="1">
      <c r="A2435" s="30">
        <v>125</v>
      </c>
      <c r="C2435" s="30"/>
    </row>
    <row r="2436" spans="1:3" ht="14.25" customHeight="1">
      <c r="A2436" s="30">
        <v>89</v>
      </c>
      <c r="C2436" s="30"/>
    </row>
    <row r="2437" spans="1:3" ht="14.25" customHeight="1">
      <c r="A2437" s="30">
        <v>150</v>
      </c>
      <c r="C2437" s="30"/>
    </row>
    <row r="2438" spans="1:3" ht="14.25" customHeight="1">
      <c r="A2438" s="30">
        <v>99</v>
      </c>
      <c r="C2438" s="30"/>
    </row>
    <row r="2439" spans="1:3" ht="14.25" customHeight="1">
      <c r="A2439" s="30">
        <v>300</v>
      </c>
      <c r="C2439" s="30"/>
    </row>
    <row r="2440" spans="1:3" ht="14.25" customHeight="1">
      <c r="A2440" s="30">
        <v>125</v>
      </c>
      <c r="C2440" s="30"/>
    </row>
    <row r="2441" spans="1:3" ht="14.25" customHeight="1">
      <c r="A2441" s="30">
        <v>80</v>
      </c>
      <c r="C2441" s="30"/>
    </row>
    <row r="2442" spans="1:3" ht="14.25" customHeight="1">
      <c r="A2442" s="30">
        <v>185</v>
      </c>
      <c r="C2442" s="30"/>
    </row>
    <row r="2443" spans="1:3" ht="14.25" customHeight="1">
      <c r="A2443" s="30">
        <v>58</v>
      </c>
      <c r="C2443" s="30"/>
    </row>
    <row r="2444" spans="1:3" ht="14.25" customHeight="1">
      <c r="A2444" s="30">
        <v>79</v>
      </c>
      <c r="C2444" s="30"/>
    </row>
    <row r="2445" spans="1:3" ht="14.25" customHeight="1">
      <c r="A2445" s="30">
        <v>140</v>
      </c>
      <c r="C2445" s="30"/>
    </row>
    <row r="2446" spans="1:3" ht="14.25" customHeight="1">
      <c r="A2446" s="30">
        <v>200</v>
      </c>
      <c r="C2446" s="30"/>
    </row>
    <row r="2447" spans="1:3" ht="14.25" customHeight="1">
      <c r="A2447" s="30">
        <v>93</v>
      </c>
      <c r="C2447" s="30"/>
    </row>
    <row r="2448" spans="1:3" ht="14.25" customHeight="1">
      <c r="A2448" s="30">
        <v>149</v>
      </c>
      <c r="C2448" s="30"/>
    </row>
    <row r="2449" spans="1:3" ht="14.25" customHeight="1">
      <c r="A2449" s="30">
        <v>60</v>
      </c>
      <c r="C2449" s="30"/>
    </row>
    <row r="2450" spans="1:3" ht="14.25" customHeight="1">
      <c r="A2450" s="30">
        <v>155</v>
      </c>
      <c r="C2450" s="30"/>
    </row>
    <row r="2451" spans="1:3" ht="14.25" customHeight="1">
      <c r="A2451" s="30">
        <v>150</v>
      </c>
      <c r="C2451" s="30"/>
    </row>
    <row r="2452" spans="1:3" ht="14.25" customHeight="1">
      <c r="A2452" s="30">
        <v>94</v>
      </c>
      <c r="C2452" s="30"/>
    </row>
    <row r="2453" spans="1:3" ht="14.25" customHeight="1">
      <c r="A2453" s="30">
        <v>130</v>
      </c>
      <c r="C2453" s="30"/>
    </row>
    <row r="2454" spans="1:3" ht="14.25" customHeight="1">
      <c r="A2454" s="30">
        <v>105</v>
      </c>
      <c r="C2454" s="30"/>
    </row>
    <row r="2455" spans="1:3" ht="14.25" customHeight="1">
      <c r="A2455" s="30">
        <v>219</v>
      </c>
      <c r="C2455" s="30"/>
    </row>
    <row r="2456" spans="1:3" ht="14.25" customHeight="1">
      <c r="A2456" s="30">
        <v>140</v>
      </c>
      <c r="C2456" s="30"/>
    </row>
    <row r="2457" spans="1:3" ht="14.25" customHeight="1">
      <c r="A2457" s="30">
        <v>73</v>
      </c>
      <c r="C2457" s="30"/>
    </row>
    <row r="2458" spans="1:3" ht="14.25" customHeight="1">
      <c r="A2458" s="30">
        <v>150</v>
      </c>
      <c r="C2458" s="30"/>
    </row>
    <row r="2459" spans="1:3" ht="14.25" customHeight="1">
      <c r="A2459" s="30">
        <v>150</v>
      </c>
      <c r="C2459" s="30"/>
    </row>
    <row r="2460" spans="1:3" ht="14.25" customHeight="1">
      <c r="A2460" s="30">
        <v>180</v>
      </c>
      <c r="C2460" s="30"/>
    </row>
    <row r="2461" spans="1:3" ht="14.25" customHeight="1">
      <c r="A2461" s="30">
        <v>149</v>
      </c>
      <c r="C2461" s="30"/>
    </row>
    <row r="2462" spans="1:3" ht="14.25" customHeight="1">
      <c r="A2462" s="30">
        <v>135</v>
      </c>
      <c r="C2462" s="30"/>
    </row>
    <row r="2463" spans="1:3" ht="14.25" customHeight="1">
      <c r="A2463" s="30">
        <v>60</v>
      </c>
      <c r="C2463" s="30"/>
    </row>
    <row r="2464" spans="1:3" ht="14.25" customHeight="1">
      <c r="A2464" s="30">
        <v>90</v>
      </c>
      <c r="C2464" s="30"/>
    </row>
    <row r="2465" spans="1:3" ht="14.25" customHeight="1">
      <c r="A2465" s="30">
        <v>150</v>
      </c>
      <c r="C2465" s="30"/>
    </row>
    <row r="2466" spans="1:3" ht="14.25" customHeight="1">
      <c r="A2466" s="30">
        <v>119</v>
      </c>
      <c r="C2466" s="30"/>
    </row>
    <row r="2467" spans="1:3" ht="14.25" customHeight="1">
      <c r="A2467" s="30">
        <v>180</v>
      </c>
      <c r="C2467" s="30"/>
    </row>
    <row r="2468" spans="1:3" ht="14.25" customHeight="1">
      <c r="A2468" s="30">
        <v>175</v>
      </c>
      <c r="C2468" s="30"/>
    </row>
    <row r="2469" spans="1:3" ht="14.25" customHeight="1">
      <c r="A2469" s="30">
        <v>275</v>
      </c>
      <c r="C2469" s="30"/>
    </row>
    <row r="2470" spans="1:3" ht="14.25" customHeight="1">
      <c r="A2470" s="30">
        <v>139</v>
      </c>
      <c r="C2470" s="30"/>
    </row>
    <row r="2471" spans="1:3" ht="14.25" customHeight="1">
      <c r="A2471" s="30">
        <v>140</v>
      </c>
      <c r="C2471" s="30"/>
    </row>
    <row r="2472" spans="1:3" ht="14.25" customHeight="1">
      <c r="A2472" s="30">
        <v>140</v>
      </c>
      <c r="C2472" s="30"/>
    </row>
    <row r="2473" spans="1:3" ht="14.25" customHeight="1">
      <c r="A2473" s="30">
        <v>100</v>
      </c>
      <c r="C2473" s="30"/>
    </row>
    <row r="2474" spans="1:3" ht="14.25" customHeight="1">
      <c r="A2474" s="30">
        <v>199</v>
      </c>
      <c r="C2474" s="30"/>
    </row>
    <row r="2475" spans="1:3" ht="14.25" customHeight="1">
      <c r="A2475" s="30">
        <v>112</v>
      </c>
      <c r="C2475" s="30"/>
    </row>
    <row r="2476" spans="1:3" ht="14.25" customHeight="1">
      <c r="A2476" s="30">
        <v>865</v>
      </c>
      <c r="C2476" s="30"/>
    </row>
    <row r="2477" spans="1:3" ht="14.25" customHeight="1">
      <c r="A2477" s="30">
        <v>105</v>
      </c>
      <c r="C2477" s="30"/>
    </row>
    <row r="2478" spans="1:3" ht="14.25" customHeight="1">
      <c r="A2478" s="30">
        <v>425</v>
      </c>
      <c r="C2478" s="30"/>
    </row>
    <row r="2479" spans="1:3" ht="14.25" customHeight="1">
      <c r="A2479" s="30">
        <v>90</v>
      </c>
      <c r="C2479" s="30"/>
    </row>
    <row r="2480" spans="1:3" ht="14.25" customHeight="1">
      <c r="A2480" s="30">
        <v>150</v>
      </c>
      <c r="C2480" s="30"/>
    </row>
    <row r="2481" spans="1:3" ht="14.25" customHeight="1">
      <c r="A2481" s="30">
        <v>141</v>
      </c>
      <c r="C2481" s="30"/>
    </row>
    <row r="2482" spans="1:3" ht="14.25" customHeight="1">
      <c r="A2482" s="30">
        <v>300</v>
      </c>
      <c r="C2482" s="30"/>
    </row>
    <row r="2483" spans="1:3" ht="14.25" customHeight="1">
      <c r="A2483" s="30">
        <v>200</v>
      </c>
      <c r="C2483" s="30"/>
    </row>
    <row r="2484" spans="1:3" ht="14.25" customHeight="1">
      <c r="A2484" s="30">
        <v>160</v>
      </c>
      <c r="C2484" s="30"/>
    </row>
    <row r="2485" spans="1:3" ht="14.25" customHeight="1">
      <c r="A2485" s="30">
        <v>99</v>
      </c>
      <c r="C2485" s="30"/>
    </row>
    <row r="2486" spans="1:3" ht="14.25" customHeight="1">
      <c r="A2486" s="30">
        <v>200</v>
      </c>
      <c r="C2486" s="30"/>
    </row>
    <row r="2487" spans="1:3" ht="14.25" customHeight="1">
      <c r="A2487" s="30">
        <v>89</v>
      </c>
      <c r="C2487" s="30"/>
    </row>
    <row r="2488" spans="1:3" ht="14.25" customHeight="1">
      <c r="A2488" s="30">
        <v>110</v>
      </c>
      <c r="C2488" s="30"/>
    </row>
    <row r="2489" spans="1:3" ht="14.25" customHeight="1">
      <c r="A2489" s="30">
        <v>159</v>
      </c>
      <c r="C2489" s="30"/>
    </row>
    <row r="2490" spans="1:3" ht="14.25" customHeight="1">
      <c r="A2490" s="30">
        <v>95</v>
      </c>
      <c r="C2490" s="30"/>
    </row>
    <row r="2491" spans="1:3" ht="14.25" customHeight="1">
      <c r="A2491" s="30">
        <v>90</v>
      </c>
      <c r="C2491" s="30"/>
    </row>
    <row r="2492" spans="1:3" ht="14.25" customHeight="1">
      <c r="A2492" s="30">
        <v>95</v>
      </c>
      <c r="C2492" s="30"/>
    </row>
    <row r="2493" spans="1:3" ht="14.25" customHeight="1">
      <c r="A2493" s="30">
        <v>99</v>
      </c>
      <c r="C2493" s="30"/>
    </row>
    <row r="2494" spans="1:3" ht="14.25" customHeight="1">
      <c r="A2494" s="30">
        <v>150</v>
      </c>
      <c r="C2494" s="30"/>
    </row>
    <row r="2495" spans="1:3" ht="14.25" customHeight="1">
      <c r="A2495" s="30">
        <v>200</v>
      </c>
      <c r="C2495" s="30"/>
    </row>
    <row r="2496" spans="1:3" ht="14.25" customHeight="1">
      <c r="A2496" s="30">
        <v>150</v>
      </c>
      <c r="C2496" s="30"/>
    </row>
    <row r="2497" spans="1:3" ht="14.25" customHeight="1">
      <c r="A2497" s="30">
        <v>219</v>
      </c>
      <c r="C2497" s="30"/>
    </row>
    <row r="2498" spans="1:3" ht="14.25" customHeight="1">
      <c r="A2498" s="30">
        <v>150</v>
      </c>
      <c r="C2498" s="30"/>
    </row>
    <row r="2499" spans="1:3" ht="14.25" customHeight="1">
      <c r="A2499" s="30">
        <v>130</v>
      </c>
      <c r="C2499" s="30"/>
    </row>
    <row r="2500" spans="1:3" ht="14.25" customHeight="1">
      <c r="A2500" s="30">
        <v>100</v>
      </c>
      <c r="C2500" s="30"/>
    </row>
    <row r="2501" spans="1:3" ht="14.25" customHeight="1">
      <c r="A2501" s="30">
        <v>300</v>
      </c>
      <c r="C2501" s="30"/>
    </row>
    <row r="2502" spans="1:3" ht="14.25" customHeight="1">
      <c r="A2502" s="30">
        <v>105</v>
      </c>
      <c r="C2502" s="30"/>
    </row>
    <row r="2503" spans="1:3" ht="14.25" customHeight="1">
      <c r="A2503" s="30">
        <v>99</v>
      </c>
      <c r="C2503" s="30"/>
    </row>
    <row r="2504" spans="1:3" ht="14.25" customHeight="1">
      <c r="A2504" s="30">
        <v>100</v>
      </c>
      <c r="C2504" s="30"/>
    </row>
    <row r="2505" spans="1:3" ht="14.25" customHeight="1">
      <c r="A2505" s="30">
        <v>200</v>
      </c>
      <c r="C2505" s="30"/>
    </row>
    <row r="2506" spans="1:3" ht="14.25" customHeight="1">
      <c r="A2506" s="30">
        <v>179</v>
      </c>
      <c r="C2506" s="30"/>
    </row>
    <row r="2507" spans="1:3" ht="14.25" customHeight="1">
      <c r="A2507" s="30">
        <v>115</v>
      </c>
      <c r="C2507" s="30"/>
    </row>
    <row r="2508" spans="1:3" ht="14.25" customHeight="1">
      <c r="A2508" s="30">
        <v>175</v>
      </c>
      <c r="C2508" s="30"/>
    </row>
    <row r="2509" spans="1:3" ht="14.25" customHeight="1">
      <c r="A2509" s="30">
        <v>59</v>
      </c>
      <c r="C2509" s="30"/>
    </row>
    <row r="2510" spans="1:3" ht="14.25" customHeight="1">
      <c r="A2510" s="30">
        <v>100</v>
      </c>
      <c r="C2510" s="30"/>
    </row>
    <row r="2511" spans="1:3" ht="14.25" customHeight="1">
      <c r="A2511" s="30">
        <v>92</v>
      </c>
      <c r="C2511" s="30"/>
    </row>
    <row r="2512" spans="1:3" ht="14.25" customHeight="1">
      <c r="A2512" s="30">
        <v>245</v>
      </c>
      <c r="C2512" s="30"/>
    </row>
    <row r="2513" spans="1:3" ht="14.25" customHeight="1">
      <c r="A2513" s="30">
        <v>169</v>
      </c>
      <c r="C2513" s="30"/>
    </row>
    <row r="2514" spans="1:3" ht="14.25" customHeight="1">
      <c r="A2514" s="30">
        <v>99</v>
      </c>
      <c r="C2514" s="30"/>
    </row>
    <row r="2515" spans="1:3" ht="14.25" customHeight="1">
      <c r="A2515" s="30">
        <v>119</v>
      </c>
      <c r="C2515" s="30"/>
    </row>
    <row r="2516" spans="1:3" ht="14.25" customHeight="1">
      <c r="A2516" s="30">
        <v>80</v>
      </c>
      <c r="C2516" s="30"/>
    </row>
    <row r="2517" spans="1:3" ht="14.25" customHeight="1">
      <c r="A2517" s="30">
        <v>389</v>
      </c>
      <c r="C2517" s="30"/>
    </row>
    <row r="2518" spans="1:3" ht="14.25" customHeight="1">
      <c r="A2518" s="30">
        <v>67</v>
      </c>
      <c r="C2518" s="30"/>
    </row>
    <row r="2519" spans="1:3" ht="14.25" customHeight="1">
      <c r="A2519" s="30">
        <v>250</v>
      </c>
      <c r="C2519" s="30"/>
    </row>
    <row r="2520" spans="1:3" ht="14.25" customHeight="1">
      <c r="A2520" s="30">
        <v>62</v>
      </c>
      <c r="C2520" s="30"/>
    </row>
    <row r="2521" spans="1:3" ht="14.25" customHeight="1">
      <c r="A2521" s="30">
        <v>90</v>
      </c>
      <c r="C2521" s="30"/>
    </row>
    <row r="2522" spans="1:3" ht="14.25" customHeight="1">
      <c r="A2522" s="30">
        <v>147</v>
      </c>
      <c r="C2522" s="30"/>
    </row>
    <row r="2523" spans="1:3" ht="14.25" customHeight="1">
      <c r="A2523" s="30">
        <v>229</v>
      </c>
      <c r="C2523" s="30"/>
    </row>
    <row r="2524" spans="1:3" ht="14.25" customHeight="1">
      <c r="A2524" s="30">
        <v>99</v>
      </c>
      <c r="C2524" s="30"/>
    </row>
    <row r="2525" spans="1:3" ht="14.25" customHeight="1">
      <c r="A2525" s="30">
        <v>115</v>
      </c>
      <c r="C2525" s="30"/>
    </row>
    <row r="2526" spans="1:3" ht="14.25" customHeight="1">
      <c r="A2526" s="30">
        <v>89</v>
      </c>
      <c r="C2526" s="30"/>
    </row>
    <row r="2527" spans="1:3" ht="14.25" customHeight="1">
      <c r="A2527" s="30">
        <v>149</v>
      </c>
      <c r="C2527" s="30"/>
    </row>
    <row r="2528" spans="1:3" ht="14.25" customHeight="1">
      <c r="A2528" s="30">
        <v>110</v>
      </c>
      <c r="C2528" s="30"/>
    </row>
    <row r="2529" spans="1:3" ht="14.25" customHeight="1">
      <c r="A2529" s="30">
        <v>275</v>
      </c>
      <c r="C2529" s="30"/>
    </row>
    <row r="2530" spans="1:3" ht="14.25" customHeight="1">
      <c r="A2530" s="30">
        <v>122</v>
      </c>
      <c r="C2530" s="30"/>
    </row>
    <row r="2531" spans="1:3" ht="14.25" customHeight="1">
      <c r="A2531" s="30">
        <v>95</v>
      </c>
      <c r="C2531" s="30"/>
    </row>
    <row r="2532" spans="1:3" ht="14.25" customHeight="1">
      <c r="A2532" s="30">
        <v>250</v>
      </c>
      <c r="C2532" s="30"/>
    </row>
    <row r="2533" spans="1:3" ht="14.25" customHeight="1">
      <c r="A2533" s="30">
        <v>149</v>
      </c>
      <c r="C2533" s="30"/>
    </row>
    <row r="2534" spans="1:3" ht="14.25" customHeight="1">
      <c r="A2534" s="30">
        <v>125</v>
      </c>
      <c r="C2534" s="30"/>
    </row>
    <row r="2535" spans="1:3" ht="14.25" customHeight="1">
      <c r="A2535" s="30">
        <v>170</v>
      </c>
      <c r="C2535" s="30"/>
    </row>
    <row r="2536" spans="1:3" ht="14.25" customHeight="1">
      <c r="A2536" s="30">
        <v>120</v>
      </c>
      <c r="C2536" s="30"/>
    </row>
    <row r="2537" spans="1:3" ht="14.25" customHeight="1">
      <c r="A2537" s="30">
        <v>78</v>
      </c>
      <c r="C2537" s="30"/>
    </row>
    <row r="2538" spans="1:3" ht="14.25" customHeight="1">
      <c r="A2538" s="30">
        <v>127</v>
      </c>
      <c r="C2538" s="30"/>
    </row>
    <row r="2539" spans="1:3" ht="14.25" customHeight="1">
      <c r="A2539" s="30">
        <v>120</v>
      </c>
      <c r="C2539" s="30"/>
    </row>
    <row r="2540" spans="1:3" ht="14.25" customHeight="1">
      <c r="A2540" s="30">
        <v>109</v>
      </c>
      <c r="C2540" s="30"/>
    </row>
    <row r="2541" spans="1:3" ht="14.25" customHeight="1">
      <c r="A2541" s="30">
        <v>179</v>
      </c>
      <c r="C2541" s="30"/>
    </row>
    <row r="2542" spans="1:3" ht="14.25" customHeight="1">
      <c r="A2542" s="30">
        <v>89</v>
      </c>
      <c r="C2542" s="30"/>
    </row>
    <row r="2543" spans="1:3" ht="14.25" customHeight="1">
      <c r="A2543" s="30">
        <v>90</v>
      </c>
      <c r="C2543" s="30"/>
    </row>
    <row r="2544" spans="1:3" ht="14.25" customHeight="1">
      <c r="A2544" s="30">
        <v>150</v>
      </c>
      <c r="C2544" s="30"/>
    </row>
    <row r="2545" spans="1:3" ht="14.25" customHeight="1">
      <c r="A2545" s="30">
        <v>130</v>
      </c>
      <c r="C2545" s="30"/>
    </row>
    <row r="2546" spans="1:3" ht="14.25" customHeight="1">
      <c r="A2546" s="30">
        <v>56</v>
      </c>
      <c r="C2546" s="30"/>
    </row>
    <row r="2547" spans="1:3" ht="14.25" customHeight="1">
      <c r="A2547" s="30">
        <v>125</v>
      </c>
      <c r="C2547" s="30"/>
    </row>
    <row r="2548" spans="1:3" ht="14.25" customHeight="1">
      <c r="A2548" s="30">
        <v>400</v>
      </c>
      <c r="C2548" s="30"/>
    </row>
    <row r="2549" spans="1:3" ht="14.25" customHeight="1">
      <c r="A2549" s="30">
        <v>150</v>
      </c>
      <c r="C2549" s="30"/>
    </row>
    <row r="2550" spans="1:3" ht="14.25" customHeight="1">
      <c r="A2550" s="30">
        <v>130</v>
      </c>
      <c r="C2550" s="30"/>
    </row>
    <row r="2551" spans="1:3" ht="14.25" customHeight="1">
      <c r="A2551" s="30">
        <v>110</v>
      </c>
      <c r="C2551" s="30"/>
    </row>
    <row r="2552" spans="1:3" ht="14.25" customHeight="1">
      <c r="A2552" s="30">
        <v>101</v>
      </c>
      <c r="C2552" s="30"/>
    </row>
    <row r="2553" spans="1:3" ht="14.25" customHeight="1">
      <c r="A2553" s="30">
        <v>250</v>
      </c>
      <c r="C2553" s="30"/>
    </row>
    <row r="2554" spans="1:3" ht="14.25" customHeight="1">
      <c r="A2554" s="30">
        <v>100</v>
      </c>
      <c r="C2554" s="30"/>
    </row>
    <row r="2555" spans="1:3" ht="14.25" customHeight="1">
      <c r="A2555" s="30">
        <v>195</v>
      </c>
      <c r="C2555" s="30"/>
    </row>
    <row r="2556" spans="1:3" ht="14.25" customHeight="1">
      <c r="A2556" s="30">
        <v>129</v>
      </c>
      <c r="C2556" s="30"/>
    </row>
    <row r="2557" spans="1:3" ht="14.25" customHeight="1">
      <c r="A2557" s="30">
        <v>200</v>
      </c>
      <c r="C2557" s="30"/>
    </row>
    <row r="2558" spans="1:3" ht="14.25" customHeight="1">
      <c r="A2558" s="30">
        <v>170</v>
      </c>
      <c r="C2558" s="30"/>
    </row>
    <row r="2559" spans="1:3" ht="14.25" customHeight="1">
      <c r="A2559" s="30">
        <v>119</v>
      </c>
      <c r="C2559" s="30"/>
    </row>
    <row r="2560" spans="1:3" ht="14.25" customHeight="1">
      <c r="A2560" s="30">
        <v>160</v>
      </c>
      <c r="C2560" s="30"/>
    </row>
    <row r="2561" spans="1:3" ht="14.25" customHeight="1">
      <c r="A2561" s="30">
        <v>79</v>
      </c>
      <c r="C2561" s="30"/>
    </row>
    <row r="2562" spans="1:3" ht="14.25" customHeight="1">
      <c r="A2562" s="30">
        <v>275</v>
      </c>
      <c r="C2562" s="30"/>
    </row>
    <row r="2563" spans="1:3" ht="14.25" customHeight="1">
      <c r="A2563" s="30">
        <v>135</v>
      </c>
      <c r="C2563" s="30"/>
    </row>
    <row r="2564" spans="1:3" ht="14.25" customHeight="1">
      <c r="A2564" s="30">
        <v>75</v>
      </c>
      <c r="C2564" s="30"/>
    </row>
    <row r="2565" spans="1:3" ht="14.25" customHeight="1">
      <c r="A2565" s="30">
        <v>155</v>
      </c>
      <c r="C2565" s="30"/>
    </row>
    <row r="2566" spans="1:3" ht="14.25" customHeight="1">
      <c r="A2566" s="30">
        <v>200</v>
      </c>
      <c r="C2566" s="30"/>
    </row>
    <row r="2567" spans="1:3" ht="14.25" customHeight="1">
      <c r="A2567" s="30">
        <v>110</v>
      </c>
      <c r="C2567" s="30"/>
    </row>
    <row r="2568" spans="1:3" ht="14.25" customHeight="1">
      <c r="A2568" s="30">
        <v>100</v>
      </c>
      <c r="C2568" s="30"/>
    </row>
    <row r="2569" spans="1:3" ht="14.25" customHeight="1">
      <c r="A2569" s="30">
        <v>99</v>
      </c>
      <c r="C2569" s="30"/>
    </row>
    <row r="2570" spans="1:3" ht="14.25" customHeight="1">
      <c r="A2570" s="30">
        <v>125</v>
      </c>
      <c r="C2570" s="30"/>
    </row>
    <row r="2571" spans="1:3" ht="14.25" customHeight="1">
      <c r="A2571" s="30">
        <v>150</v>
      </c>
      <c r="C2571" s="30"/>
    </row>
    <row r="2572" spans="1:3" ht="14.25" customHeight="1">
      <c r="A2572" s="30">
        <v>135</v>
      </c>
      <c r="C2572" s="30"/>
    </row>
    <row r="2573" spans="1:3" ht="14.25" customHeight="1">
      <c r="A2573" s="30">
        <v>89</v>
      </c>
      <c r="C2573" s="30"/>
    </row>
    <row r="2574" spans="1:3" ht="14.25" customHeight="1">
      <c r="A2574" s="30">
        <v>100</v>
      </c>
      <c r="C2574" s="30"/>
    </row>
    <row r="2575" spans="1:3" ht="14.25" customHeight="1">
      <c r="A2575" s="30">
        <v>1195</v>
      </c>
      <c r="C2575" s="30"/>
    </row>
    <row r="2576" spans="1:3" ht="14.25" customHeight="1">
      <c r="A2576" s="30">
        <v>159</v>
      </c>
      <c r="C2576" s="30"/>
    </row>
    <row r="2577" spans="1:3" ht="14.25" customHeight="1">
      <c r="A2577" s="30">
        <v>700</v>
      </c>
      <c r="C2577" s="30"/>
    </row>
    <row r="2578" spans="1:3" ht="14.25" customHeight="1">
      <c r="A2578" s="30">
        <v>222</v>
      </c>
      <c r="C2578" s="30"/>
    </row>
    <row r="2579" spans="1:3" ht="14.25" customHeight="1">
      <c r="A2579" s="30">
        <v>89</v>
      </c>
      <c r="C2579" s="30"/>
    </row>
    <row r="2580" spans="1:3" ht="14.25" customHeight="1">
      <c r="A2580" s="30">
        <v>475</v>
      </c>
      <c r="C2580" s="30"/>
    </row>
    <row r="2581" spans="1:3" ht="14.25" customHeight="1">
      <c r="A2581" s="30">
        <v>95</v>
      </c>
      <c r="C2581" s="30"/>
    </row>
    <row r="2582" spans="1:3" ht="14.25" customHeight="1">
      <c r="A2582" s="30">
        <v>300</v>
      </c>
      <c r="C2582" s="30"/>
    </row>
    <row r="2583" spans="1:3" ht="14.25" customHeight="1">
      <c r="A2583" s="30">
        <v>90</v>
      </c>
      <c r="C2583" s="30"/>
    </row>
    <row r="2584" spans="1:3" ht="14.25" customHeight="1">
      <c r="A2584" s="30">
        <v>99</v>
      </c>
      <c r="C2584" s="30"/>
    </row>
    <row r="2585" spans="1:3" ht="14.25" customHeight="1">
      <c r="A2585" s="30">
        <v>290</v>
      </c>
      <c r="C2585" s="30"/>
    </row>
    <row r="2586" spans="1:3" ht="14.25" customHeight="1">
      <c r="A2586" s="30">
        <v>273</v>
      </c>
      <c r="C2586" s="30"/>
    </row>
    <row r="2587" spans="1:3" ht="14.25" customHeight="1">
      <c r="A2587" s="30">
        <v>70</v>
      </c>
      <c r="C2587" s="30"/>
    </row>
    <row r="2588" spans="1:3" ht="14.25" customHeight="1">
      <c r="A2588" s="30">
        <v>300</v>
      </c>
      <c r="C2588" s="30"/>
    </row>
    <row r="2589" spans="1:3" ht="14.25" customHeight="1">
      <c r="A2589" s="30">
        <v>68</v>
      </c>
      <c r="C2589" s="30"/>
    </row>
    <row r="2590" spans="1:3" ht="14.25" customHeight="1">
      <c r="A2590" s="30">
        <v>90</v>
      </c>
      <c r="C2590" s="30"/>
    </row>
    <row r="2591" spans="1:3" ht="14.25" customHeight="1">
      <c r="A2591" s="30">
        <v>240</v>
      </c>
      <c r="C2591" s="30"/>
    </row>
    <row r="2592" spans="1:3" ht="14.25" customHeight="1">
      <c r="A2592" s="30">
        <v>179</v>
      </c>
      <c r="C2592" s="30"/>
    </row>
    <row r="2593" spans="1:3" ht="14.25" customHeight="1">
      <c r="A2593" s="30">
        <v>175</v>
      </c>
      <c r="C2593" s="30"/>
    </row>
    <row r="2594" spans="1:3" ht="14.25" customHeight="1">
      <c r="A2594" s="30">
        <v>149</v>
      </c>
      <c r="C2594" s="30"/>
    </row>
    <row r="2595" spans="1:3" ht="14.25" customHeight="1">
      <c r="A2595" s="30">
        <v>30</v>
      </c>
      <c r="C2595" s="30"/>
    </row>
    <row r="2596" spans="1:3" ht="14.25" customHeight="1">
      <c r="A2596" s="30">
        <v>200</v>
      </c>
      <c r="C2596" s="30"/>
    </row>
    <row r="2597" spans="1:3" ht="14.25" customHeight="1">
      <c r="A2597" s="30">
        <v>175</v>
      </c>
      <c r="C2597" s="30"/>
    </row>
    <row r="2598" spans="1:3" ht="14.25" customHeight="1">
      <c r="A2598" s="30">
        <v>200</v>
      </c>
      <c r="C2598" s="30"/>
    </row>
    <row r="2599" spans="1:3" ht="14.25" customHeight="1">
      <c r="A2599" s="30">
        <v>115</v>
      </c>
      <c r="C2599" s="30"/>
    </row>
    <row r="2600" spans="1:3" ht="14.25" customHeight="1">
      <c r="A2600" s="30">
        <v>144</v>
      </c>
      <c r="C2600" s="30"/>
    </row>
    <row r="2601" spans="1:3" ht="14.25" customHeight="1">
      <c r="A2601" s="30">
        <v>70</v>
      </c>
      <c r="C2601" s="30"/>
    </row>
    <row r="2602" spans="1:3" ht="14.25" customHeight="1">
      <c r="A2602" s="30">
        <v>150</v>
      </c>
      <c r="C2602" s="30"/>
    </row>
    <row r="2603" spans="1:3" ht="14.25" customHeight="1">
      <c r="A2603" s="30">
        <v>95</v>
      </c>
      <c r="C2603" s="30"/>
    </row>
    <row r="2604" spans="1:3" ht="14.25" customHeight="1">
      <c r="A2604" s="30">
        <v>80</v>
      </c>
      <c r="C2604" s="30"/>
    </row>
    <row r="2605" spans="1:3" ht="14.25" customHeight="1">
      <c r="A2605" s="30">
        <v>145</v>
      </c>
      <c r="C2605" s="30"/>
    </row>
    <row r="2606" spans="1:3" ht="14.25" customHeight="1">
      <c r="A2606" s="30">
        <v>69</v>
      </c>
      <c r="C2606" s="30"/>
    </row>
    <row r="2607" spans="1:3" ht="14.25" customHeight="1">
      <c r="A2607" s="30">
        <v>60</v>
      </c>
      <c r="C2607" s="30"/>
    </row>
    <row r="2608" spans="1:3" ht="14.25" customHeight="1">
      <c r="A2608" s="30">
        <v>150</v>
      </c>
      <c r="C2608" s="30"/>
    </row>
    <row r="2609" spans="1:3" ht="14.25" customHeight="1">
      <c r="A2609" s="30">
        <v>98</v>
      </c>
      <c r="C2609" s="30"/>
    </row>
    <row r="2610" spans="1:3" ht="14.25" customHeight="1">
      <c r="A2610" s="30">
        <v>200</v>
      </c>
      <c r="C2610" s="30"/>
    </row>
    <row r="2611" spans="1:3" ht="14.25" customHeight="1">
      <c r="A2611" s="30">
        <v>220</v>
      </c>
      <c r="C2611" s="30"/>
    </row>
    <row r="2612" spans="1:3" ht="14.25" customHeight="1">
      <c r="A2612" s="30">
        <v>74</v>
      </c>
      <c r="C2612" s="30"/>
    </row>
    <row r="2613" spans="1:3" ht="14.25" customHeight="1">
      <c r="A2613" s="30">
        <v>152</v>
      </c>
      <c r="C2613" s="30"/>
    </row>
    <row r="2614" spans="1:3" ht="14.25" customHeight="1">
      <c r="A2614" s="30">
        <v>150</v>
      </c>
      <c r="C2614" s="30"/>
    </row>
    <row r="2615" spans="1:3" ht="14.25" customHeight="1">
      <c r="A2615" s="30">
        <v>100</v>
      </c>
      <c r="C2615" s="30"/>
    </row>
    <row r="2616" spans="1:3" ht="14.25" customHeight="1">
      <c r="A2616" s="30">
        <v>300</v>
      </c>
      <c r="C2616" s="30"/>
    </row>
    <row r="2617" spans="1:3" ht="14.25" customHeight="1">
      <c r="A2617" s="30">
        <v>190</v>
      </c>
      <c r="C2617" s="30"/>
    </row>
    <row r="2618" spans="1:3" ht="14.25" customHeight="1">
      <c r="A2618" s="30">
        <v>125</v>
      </c>
      <c r="C2618" s="30"/>
    </row>
    <row r="2619" spans="1:3" ht="14.25" customHeight="1">
      <c r="A2619" s="30">
        <v>150</v>
      </c>
      <c r="C2619" s="30"/>
    </row>
    <row r="2620" spans="1:3" ht="14.25" customHeight="1">
      <c r="A2620" s="30">
        <v>160</v>
      </c>
      <c r="C2620" s="30"/>
    </row>
    <row r="2621" spans="1:3" ht="14.25" customHeight="1">
      <c r="A2621" s="30">
        <v>90</v>
      </c>
      <c r="C2621" s="30"/>
    </row>
    <row r="2622" spans="1:3" ht="14.25" customHeight="1">
      <c r="A2622" s="30">
        <v>150</v>
      </c>
      <c r="C2622" s="30"/>
    </row>
    <row r="2623" spans="1:3" ht="14.25" customHeight="1">
      <c r="A2623" s="30">
        <v>120</v>
      </c>
      <c r="C2623" s="30"/>
    </row>
    <row r="2624" spans="1:3" ht="14.25" customHeight="1">
      <c r="A2624" s="30">
        <v>59</v>
      </c>
      <c r="C2624" s="30"/>
    </row>
    <row r="2625" spans="1:3" ht="14.25" customHeight="1">
      <c r="A2625" s="30">
        <v>84</v>
      </c>
      <c r="C2625" s="30"/>
    </row>
    <row r="2626" spans="1:3" ht="14.25" customHeight="1">
      <c r="A2626" s="30">
        <v>95</v>
      </c>
      <c r="C2626" s="30"/>
    </row>
    <row r="2627" spans="1:3" ht="14.25" customHeight="1">
      <c r="A2627" s="30">
        <v>114</v>
      </c>
      <c r="C2627" s="30"/>
    </row>
    <row r="2628" spans="1:3" ht="14.25" customHeight="1">
      <c r="A2628" s="30">
        <v>85</v>
      </c>
      <c r="C2628" s="30"/>
    </row>
    <row r="2629" spans="1:3" ht="14.25" customHeight="1">
      <c r="A2629" s="30">
        <v>105</v>
      </c>
      <c r="C2629" s="30"/>
    </row>
    <row r="2630" spans="1:3" ht="14.25" customHeight="1">
      <c r="A2630" s="30">
        <v>99</v>
      </c>
      <c r="C2630" s="30"/>
    </row>
    <row r="2631" spans="1:3" ht="14.25" customHeight="1">
      <c r="A2631" s="30">
        <v>159</v>
      </c>
      <c r="C2631" s="30"/>
    </row>
    <row r="2632" spans="1:3" ht="14.25" customHeight="1">
      <c r="A2632" s="30">
        <v>230</v>
      </c>
      <c r="C2632" s="30"/>
    </row>
    <row r="2633" spans="1:3" ht="14.25" customHeight="1">
      <c r="A2633" s="30">
        <v>380</v>
      </c>
      <c r="C2633" s="30"/>
    </row>
    <row r="2634" spans="1:3" ht="14.25" customHeight="1">
      <c r="A2634" s="30">
        <v>170</v>
      </c>
      <c r="C2634" s="30"/>
    </row>
    <row r="2635" spans="1:3" ht="14.25" customHeight="1">
      <c r="A2635" s="30">
        <v>69</v>
      </c>
      <c r="C2635" s="30"/>
    </row>
    <row r="2636" spans="1:3" ht="14.25" customHeight="1">
      <c r="A2636" s="30">
        <v>98</v>
      </c>
      <c r="C2636" s="30"/>
    </row>
    <row r="2637" spans="1:3" ht="14.25" customHeight="1">
      <c r="A2637" s="30">
        <v>109</v>
      </c>
      <c r="C2637" s="30"/>
    </row>
    <row r="2638" spans="1:3" ht="14.25" customHeight="1">
      <c r="A2638" s="30">
        <v>100</v>
      </c>
      <c r="C2638" s="30"/>
    </row>
    <row r="2639" spans="1:3" ht="14.25" customHeight="1">
      <c r="A2639" s="30">
        <v>185</v>
      </c>
      <c r="C2639" s="30"/>
    </row>
    <row r="2640" spans="1:3" ht="14.25" customHeight="1">
      <c r="A2640" s="30">
        <v>210</v>
      </c>
      <c r="C2640" s="30"/>
    </row>
    <row r="2641" spans="1:3" ht="14.25" customHeight="1">
      <c r="A2641" s="30">
        <v>132</v>
      </c>
      <c r="C2641" s="30"/>
    </row>
    <row r="2642" spans="1:3" ht="14.25" customHeight="1">
      <c r="A2642" s="30">
        <v>300</v>
      </c>
      <c r="C2642" s="30"/>
    </row>
    <row r="2643" spans="1:3" ht="14.25" customHeight="1">
      <c r="A2643" s="30">
        <v>70</v>
      </c>
      <c r="C2643" s="30"/>
    </row>
    <row r="2644" spans="1:3" ht="14.25" customHeight="1">
      <c r="A2644" s="30">
        <v>199</v>
      </c>
      <c r="C2644" s="30"/>
    </row>
    <row r="2645" spans="1:3" ht="14.25" customHeight="1">
      <c r="A2645" s="30">
        <v>135</v>
      </c>
      <c r="C2645" s="30"/>
    </row>
    <row r="2646" spans="1:3" ht="14.25" customHeight="1">
      <c r="A2646" s="30">
        <v>225</v>
      </c>
      <c r="C2646" s="30"/>
    </row>
    <row r="2647" spans="1:3" ht="14.25" customHeight="1">
      <c r="A2647" s="30">
        <v>125</v>
      </c>
      <c r="C2647" s="30"/>
    </row>
    <row r="2648" spans="1:3" ht="14.25" customHeight="1">
      <c r="A2648" s="30">
        <v>120</v>
      </c>
      <c r="C2648" s="30"/>
    </row>
    <row r="2649" spans="1:3" ht="14.25" customHeight="1">
      <c r="A2649" s="30">
        <v>450</v>
      </c>
      <c r="C2649" s="30"/>
    </row>
    <row r="2650" spans="1:3" ht="14.25" customHeight="1">
      <c r="A2650" s="30">
        <v>250</v>
      </c>
      <c r="C2650" s="30"/>
    </row>
    <row r="2651" spans="1:3" ht="14.25" customHeight="1">
      <c r="A2651" s="30">
        <v>125</v>
      </c>
      <c r="C2651" s="30"/>
    </row>
    <row r="2652" spans="1:3" ht="14.25" customHeight="1">
      <c r="A2652" s="30">
        <v>49</v>
      </c>
      <c r="C2652" s="30"/>
    </row>
    <row r="2653" spans="1:3" ht="14.25" customHeight="1">
      <c r="A2653" s="30">
        <v>125</v>
      </c>
      <c r="C2653" s="30"/>
    </row>
    <row r="2654" spans="1:3" ht="14.25" customHeight="1">
      <c r="A2654" s="30">
        <v>120</v>
      </c>
      <c r="C2654" s="30"/>
    </row>
    <row r="2655" spans="1:3" ht="14.25" customHeight="1">
      <c r="A2655" s="30">
        <v>250</v>
      </c>
      <c r="C2655" s="30"/>
    </row>
    <row r="2656" spans="1:3" ht="14.25" customHeight="1">
      <c r="A2656" s="30">
        <v>78</v>
      </c>
      <c r="C2656" s="30"/>
    </row>
    <row r="2657" spans="1:3" ht="14.25" customHeight="1">
      <c r="A2657" s="30">
        <v>95</v>
      </c>
      <c r="C2657" s="30"/>
    </row>
    <row r="2658" spans="1:3" ht="14.25" customHeight="1">
      <c r="A2658" s="30">
        <v>70</v>
      </c>
      <c r="C2658" s="30"/>
    </row>
    <row r="2659" spans="1:3" ht="14.25" customHeight="1">
      <c r="A2659" s="30">
        <v>300</v>
      </c>
      <c r="C2659" s="30"/>
    </row>
    <row r="2660" spans="1:3" ht="14.25" customHeight="1">
      <c r="A2660" s="30">
        <v>109</v>
      </c>
      <c r="C2660" s="30"/>
    </row>
    <row r="2661" spans="1:3" ht="14.25" customHeight="1">
      <c r="A2661" s="30">
        <v>90</v>
      </c>
      <c r="C2661" s="30"/>
    </row>
    <row r="2662" spans="1:3" ht="14.25" customHeight="1">
      <c r="A2662" s="30">
        <v>295</v>
      </c>
      <c r="C2662" s="30"/>
    </row>
    <row r="2663" spans="1:3" ht="14.25" customHeight="1">
      <c r="A2663" s="30">
        <v>100</v>
      </c>
      <c r="C2663" s="30"/>
    </row>
    <row r="2664" spans="1:3" ht="14.25" customHeight="1">
      <c r="A2664" s="30">
        <v>105</v>
      </c>
      <c r="C2664" s="30"/>
    </row>
    <row r="2665" spans="1:3" ht="14.25" customHeight="1">
      <c r="A2665" s="30">
        <v>220</v>
      </c>
      <c r="C2665" s="30"/>
    </row>
    <row r="2666" spans="1:3" ht="14.25" customHeight="1">
      <c r="A2666" s="30">
        <v>72</v>
      </c>
      <c r="C2666" s="30"/>
    </row>
    <row r="2667" spans="1:3" ht="14.25" customHeight="1">
      <c r="A2667" s="30">
        <v>175</v>
      </c>
      <c r="C2667" s="30"/>
    </row>
    <row r="2668" spans="1:3" ht="14.25" customHeight="1">
      <c r="A2668" s="30">
        <v>170</v>
      </c>
      <c r="C2668" s="30"/>
    </row>
    <row r="2669" spans="1:3" ht="14.25" customHeight="1">
      <c r="A2669" s="30">
        <v>350</v>
      </c>
      <c r="C2669" s="30"/>
    </row>
    <row r="2670" spans="1:3" ht="14.25" customHeight="1">
      <c r="A2670" s="30">
        <v>250</v>
      </c>
      <c r="C2670" s="30"/>
    </row>
    <row r="2671" spans="1:3" ht="14.25" customHeight="1">
      <c r="A2671" s="30">
        <v>110</v>
      </c>
      <c r="C2671" s="30"/>
    </row>
    <row r="2672" spans="1:3" ht="14.25" customHeight="1">
      <c r="A2672" s="30">
        <v>99</v>
      </c>
      <c r="C2672" s="30"/>
    </row>
    <row r="2673" spans="1:3" ht="14.25" customHeight="1">
      <c r="A2673" s="30">
        <v>89</v>
      </c>
      <c r="C2673" s="30"/>
    </row>
    <row r="2674" spans="1:3" ht="14.25" customHeight="1">
      <c r="A2674" s="30">
        <v>80</v>
      </c>
      <c r="C2674" s="30"/>
    </row>
    <row r="2675" spans="1:3" ht="14.25" customHeight="1">
      <c r="A2675" s="30">
        <v>120</v>
      </c>
      <c r="C2675" s="30"/>
    </row>
    <row r="2676" spans="1:3" ht="14.25" customHeight="1">
      <c r="A2676" s="30">
        <v>60</v>
      </c>
      <c r="C2676" s="30"/>
    </row>
    <row r="2677" spans="1:3" ht="14.25" customHeight="1">
      <c r="A2677" s="30">
        <v>195</v>
      </c>
      <c r="C2677" s="30"/>
    </row>
    <row r="2678" spans="1:3" ht="14.25" customHeight="1">
      <c r="A2678" s="30">
        <v>200</v>
      </c>
      <c r="C2678" s="30"/>
    </row>
    <row r="2679" spans="1:3" ht="14.25" customHeight="1">
      <c r="A2679" s="30">
        <v>90</v>
      </c>
      <c r="C2679" s="30"/>
    </row>
    <row r="2680" spans="1:3" ht="14.25" customHeight="1">
      <c r="A2680" s="30">
        <v>180</v>
      </c>
      <c r="C2680" s="30"/>
    </row>
    <row r="2681" spans="1:3" ht="14.25" customHeight="1">
      <c r="A2681" s="30">
        <v>139</v>
      </c>
      <c r="C2681" s="30"/>
    </row>
    <row r="2682" spans="1:3" ht="14.25" customHeight="1">
      <c r="A2682" s="30">
        <v>89</v>
      </c>
      <c r="C2682" s="30"/>
    </row>
    <row r="2683" spans="1:3" ht="14.25" customHeight="1">
      <c r="A2683" s="30">
        <v>325</v>
      </c>
      <c r="C2683" s="30"/>
    </row>
    <row r="2684" spans="1:3" ht="14.25" customHeight="1">
      <c r="A2684" s="30">
        <v>145</v>
      </c>
      <c r="C2684" s="30"/>
    </row>
    <row r="2685" spans="1:3" ht="14.25" customHeight="1">
      <c r="A2685" s="30">
        <v>68</v>
      </c>
      <c r="C2685" s="30"/>
    </row>
    <row r="2686" spans="1:3" ht="14.25" customHeight="1">
      <c r="A2686" s="30">
        <v>150</v>
      </c>
      <c r="C2686" s="30"/>
    </row>
    <row r="2687" spans="1:3" ht="14.25" customHeight="1">
      <c r="A2687" s="30">
        <v>97</v>
      </c>
      <c r="C2687" s="30"/>
    </row>
    <row r="2688" spans="1:3" ht="14.25" customHeight="1">
      <c r="A2688" s="30">
        <v>600</v>
      </c>
      <c r="C2688" s="30"/>
    </row>
    <row r="2689" spans="1:3" ht="14.25" customHeight="1">
      <c r="A2689" s="30">
        <v>150</v>
      </c>
      <c r="C2689" s="30"/>
    </row>
    <row r="2690" spans="1:3" ht="14.25" customHeight="1">
      <c r="A2690" s="30">
        <v>349</v>
      </c>
      <c r="C2690" s="30"/>
    </row>
    <row r="2691" spans="1:3" ht="14.25" customHeight="1">
      <c r="A2691" s="30">
        <v>100</v>
      </c>
      <c r="C2691" s="30"/>
    </row>
    <row r="2692" spans="1:3" ht="14.25" customHeight="1">
      <c r="A2692" s="30">
        <v>105</v>
      </c>
      <c r="C2692" s="30"/>
    </row>
    <row r="2693" spans="1:3" ht="14.25" customHeight="1">
      <c r="A2693" s="30">
        <v>120</v>
      </c>
      <c r="C2693" s="30"/>
    </row>
    <row r="2694" spans="1:3" ht="14.25" customHeight="1">
      <c r="A2694" s="30">
        <v>200</v>
      </c>
      <c r="C2694" s="30"/>
    </row>
    <row r="2695" spans="1:3" ht="14.25" customHeight="1">
      <c r="A2695" s="30">
        <v>110</v>
      </c>
      <c r="C2695" s="30"/>
    </row>
    <row r="2696" spans="1:3" ht="14.25" customHeight="1">
      <c r="A2696" s="30">
        <v>159</v>
      </c>
      <c r="C2696" s="30"/>
    </row>
    <row r="2697" spans="1:3" ht="14.25" customHeight="1">
      <c r="A2697" s="30">
        <v>100</v>
      </c>
      <c r="C2697" s="30"/>
    </row>
    <row r="2698" spans="1:3" ht="14.25" customHeight="1">
      <c r="A2698" s="30">
        <v>120</v>
      </c>
      <c r="C2698" s="30"/>
    </row>
    <row r="2699" spans="1:3" ht="14.25" customHeight="1">
      <c r="A2699" s="30">
        <v>83</v>
      </c>
      <c r="C2699" s="30"/>
    </row>
    <row r="2700" spans="1:3" ht="14.25" customHeight="1">
      <c r="A2700" s="30">
        <v>98</v>
      </c>
      <c r="C2700" s="30"/>
    </row>
    <row r="2701" spans="1:3" ht="14.25" customHeight="1">
      <c r="A2701" s="30">
        <v>170</v>
      </c>
      <c r="C2701" s="30"/>
    </row>
    <row r="2702" spans="1:3" ht="14.25" customHeight="1">
      <c r="A2702" s="30">
        <v>125</v>
      </c>
      <c r="C2702" s="30"/>
    </row>
    <row r="2703" spans="1:3" ht="14.25" customHeight="1">
      <c r="A2703" s="30">
        <v>125</v>
      </c>
      <c r="C2703" s="30"/>
    </row>
    <row r="2704" spans="1:3" ht="14.25" customHeight="1">
      <c r="A2704" s="30">
        <v>185</v>
      </c>
      <c r="C2704" s="30"/>
    </row>
    <row r="2705" spans="1:3" ht="14.25" customHeight="1">
      <c r="A2705" s="30">
        <v>48</v>
      </c>
      <c r="C2705" s="30"/>
    </row>
    <row r="2706" spans="1:3" ht="14.25" customHeight="1">
      <c r="A2706" s="30">
        <v>85</v>
      </c>
      <c r="C2706" s="30"/>
    </row>
    <row r="2707" spans="1:3" ht="14.25" customHeight="1">
      <c r="A2707" s="30">
        <v>110</v>
      </c>
      <c r="C2707" s="30"/>
    </row>
    <row r="2708" spans="1:3" ht="14.25" customHeight="1">
      <c r="A2708" s="30">
        <v>65</v>
      </c>
      <c r="C2708" s="30"/>
    </row>
    <row r="2709" spans="1:3" ht="14.25" customHeight="1">
      <c r="A2709" s="30">
        <v>130</v>
      </c>
      <c r="C2709" s="30"/>
    </row>
    <row r="2710" spans="1:3" ht="14.25" customHeight="1">
      <c r="A2710" s="30">
        <v>79</v>
      </c>
      <c r="C2710" s="30"/>
    </row>
    <row r="2711" spans="1:3" ht="14.25" customHeight="1">
      <c r="A2711" s="30">
        <v>178</v>
      </c>
      <c r="C2711" s="30"/>
    </row>
    <row r="2712" spans="1:3" ht="14.25" customHeight="1">
      <c r="A2712" s="30">
        <v>495</v>
      </c>
      <c r="C2712" s="30"/>
    </row>
    <row r="2713" spans="1:3" ht="14.25" customHeight="1">
      <c r="A2713" s="30">
        <v>100</v>
      </c>
      <c r="C2713" s="30"/>
    </row>
    <row r="2714" spans="1:3" ht="14.25" customHeight="1">
      <c r="A2714" s="30">
        <v>65</v>
      </c>
      <c r="C2714" s="30"/>
    </row>
    <row r="2715" spans="1:3" ht="14.25" customHeight="1">
      <c r="A2715" s="30">
        <v>199</v>
      </c>
      <c r="C2715" s="30"/>
    </row>
    <row r="2716" spans="1:3" ht="14.25" customHeight="1">
      <c r="A2716" s="30">
        <v>105</v>
      </c>
      <c r="C2716" s="30"/>
    </row>
    <row r="2717" spans="1:3" ht="14.25" customHeight="1">
      <c r="A2717" s="30">
        <v>100</v>
      </c>
      <c r="C2717" s="30"/>
    </row>
    <row r="2718" spans="1:3" ht="14.25" customHeight="1">
      <c r="A2718" s="30">
        <v>89</v>
      </c>
      <c r="C2718" s="30"/>
    </row>
    <row r="2719" spans="1:3" ht="14.25" customHeight="1">
      <c r="A2719" s="30">
        <v>99</v>
      </c>
      <c r="C2719" s="30"/>
    </row>
    <row r="2720" spans="1:3" ht="14.25" customHeight="1">
      <c r="A2720" s="30">
        <v>105</v>
      </c>
      <c r="C2720" s="30"/>
    </row>
    <row r="2721" spans="1:3" ht="14.25" customHeight="1">
      <c r="A2721" s="30">
        <v>100</v>
      </c>
      <c r="C2721" s="30"/>
    </row>
    <row r="2722" spans="1:3" ht="14.25" customHeight="1">
      <c r="A2722" s="30">
        <v>198</v>
      </c>
      <c r="C2722" s="30"/>
    </row>
    <row r="2723" spans="1:3" ht="14.25" customHeight="1">
      <c r="A2723" s="30">
        <v>90</v>
      </c>
      <c r="C2723" s="30"/>
    </row>
    <row r="2724" spans="1:3" ht="14.25" customHeight="1">
      <c r="A2724" s="30">
        <v>150</v>
      </c>
      <c r="C2724" s="30"/>
    </row>
    <row r="2725" spans="1:3" ht="14.25" customHeight="1">
      <c r="A2725" s="30">
        <v>225</v>
      </c>
      <c r="C2725" s="30"/>
    </row>
    <row r="2726" spans="1:3" ht="14.25" customHeight="1">
      <c r="A2726" s="30">
        <v>160</v>
      </c>
      <c r="C2726" s="30"/>
    </row>
    <row r="2727" spans="1:3" ht="14.25" customHeight="1">
      <c r="A2727" s="30">
        <v>495</v>
      </c>
      <c r="C2727" s="30"/>
    </row>
    <row r="2728" spans="1:3" ht="14.25" customHeight="1">
      <c r="A2728" s="30">
        <v>150</v>
      </c>
      <c r="C2728" s="30"/>
    </row>
    <row r="2729" spans="1:3" ht="14.25" customHeight="1">
      <c r="A2729" s="30">
        <v>120</v>
      </c>
      <c r="C2729" s="30"/>
    </row>
    <row r="2730" spans="1:3" ht="14.25" customHeight="1">
      <c r="A2730" s="30">
        <v>149</v>
      </c>
      <c r="C2730" s="30"/>
    </row>
    <row r="2731" spans="1:3" ht="14.25" customHeight="1">
      <c r="A2731" s="30">
        <v>59</v>
      </c>
      <c r="C2731" s="30"/>
    </row>
    <row r="2732" spans="1:3" ht="14.25" customHeight="1">
      <c r="A2732" s="30">
        <v>225</v>
      </c>
      <c r="C2732" s="30"/>
    </row>
    <row r="2733" spans="1:3" ht="14.25" customHeight="1">
      <c r="A2733" s="30">
        <v>124</v>
      </c>
      <c r="C2733" s="30"/>
    </row>
    <row r="2734" spans="1:3" ht="14.25" customHeight="1">
      <c r="A2734" s="30">
        <v>175</v>
      </c>
      <c r="C2734" s="30"/>
    </row>
    <row r="2735" spans="1:3" ht="14.25" customHeight="1">
      <c r="A2735" s="30">
        <v>99</v>
      </c>
      <c r="C2735" s="30"/>
    </row>
    <row r="2736" spans="1:3" ht="14.25" customHeight="1">
      <c r="A2736" s="30">
        <v>145</v>
      </c>
      <c r="C2736" s="30"/>
    </row>
    <row r="2737" spans="1:3" ht="14.25" customHeight="1">
      <c r="A2737" s="30">
        <v>120</v>
      </c>
      <c r="C2737" s="30"/>
    </row>
    <row r="2738" spans="1:3" ht="14.25" customHeight="1">
      <c r="A2738" s="30">
        <v>135</v>
      </c>
      <c r="C2738" s="30"/>
    </row>
    <row r="2739" spans="1:3" ht="14.25" customHeight="1">
      <c r="A2739" s="30">
        <v>65</v>
      </c>
      <c r="C2739" s="30"/>
    </row>
    <row r="2740" spans="1:3" ht="14.25" customHeight="1">
      <c r="A2740" s="30">
        <v>56</v>
      </c>
      <c r="C2740" s="30"/>
    </row>
    <row r="2741" spans="1:3" ht="14.25" customHeight="1">
      <c r="A2741" s="30">
        <v>99</v>
      </c>
      <c r="C2741" s="30"/>
    </row>
    <row r="2742" spans="1:3" ht="14.25" customHeight="1">
      <c r="A2742" s="30">
        <v>120</v>
      </c>
      <c r="C2742" s="30"/>
    </row>
    <row r="2743" spans="1:3" ht="14.25" customHeight="1">
      <c r="A2743" s="30">
        <v>180</v>
      </c>
      <c r="C2743" s="30"/>
    </row>
    <row r="2744" spans="1:3" ht="14.25" customHeight="1">
      <c r="A2744" s="30">
        <v>101</v>
      </c>
      <c r="C2744" s="30"/>
    </row>
    <row r="2745" spans="1:3" ht="14.25" customHeight="1">
      <c r="A2745" s="30">
        <v>125</v>
      </c>
      <c r="C2745" s="30"/>
    </row>
    <row r="2746" spans="1:3" ht="14.25" customHeight="1">
      <c r="A2746" s="30">
        <v>200</v>
      </c>
      <c r="C2746" s="30"/>
    </row>
    <row r="2747" spans="1:3" ht="14.25" customHeight="1">
      <c r="A2747" s="30">
        <v>95</v>
      </c>
      <c r="C2747" s="30"/>
    </row>
    <row r="2748" spans="1:3" ht="14.25" customHeight="1">
      <c r="A2748" s="30">
        <v>200</v>
      </c>
      <c r="C2748" s="30"/>
    </row>
    <row r="2749" spans="1:3" ht="14.25" customHeight="1">
      <c r="A2749" s="30">
        <v>150</v>
      </c>
      <c r="C2749" s="30"/>
    </row>
    <row r="2750" spans="1:3" ht="14.25" customHeight="1">
      <c r="A2750" s="30">
        <v>150</v>
      </c>
      <c r="C2750" s="30"/>
    </row>
    <row r="2751" spans="1:3" ht="14.25" customHeight="1">
      <c r="A2751" s="30">
        <v>142</v>
      </c>
      <c r="C2751" s="30"/>
    </row>
    <row r="2752" spans="1:3" ht="14.25" customHeight="1">
      <c r="A2752" s="30">
        <v>360</v>
      </c>
      <c r="C2752" s="30"/>
    </row>
    <row r="2753" spans="1:3" ht="14.25" customHeight="1">
      <c r="A2753" s="30">
        <v>129</v>
      </c>
      <c r="C2753" s="30"/>
    </row>
    <row r="2754" spans="1:3" ht="14.25" customHeight="1">
      <c r="A2754" s="30">
        <v>150</v>
      </c>
      <c r="C2754" s="30"/>
    </row>
    <row r="2755" spans="1:3" ht="14.25" customHeight="1">
      <c r="A2755" s="30">
        <v>175</v>
      </c>
      <c r="C2755" s="30"/>
    </row>
    <row r="2756" spans="1:3" ht="14.25" customHeight="1">
      <c r="A2756" s="30">
        <v>40</v>
      </c>
      <c r="C2756" s="30"/>
    </row>
    <row r="2757" spans="1:3" ht="14.25" customHeight="1">
      <c r="A2757" s="30">
        <v>249</v>
      </c>
      <c r="C2757" s="30"/>
    </row>
    <row r="2758" spans="1:3" ht="14.25" customHeight="1">
      <c r="A2758" s="30">
        <v>148</v>
      </c>
      <c r="C2758" s="30"/>
    </row>
    <row r="2759" spans="1:3" ht="14.25" customHeight="1">
      <c r="A2759" s="30">
        <v>109</v>
      </c>
      <c r="C2759" s="30"/>
    </row>
    <row r="2760" spans="1:3" ht="14.25" customHeight="1">
      <c r="A2760" s="30">
        <v>158</v>
      </c>
      <c r="C2760" s="30"/>
    </row>
    <row r="2761" spans="1:3" ht="14.25" customHeight="1">
      <c r="A2761" s="30">
        <v>57</v>
      </c>
      <c r="C2761" s="30"/>
    </row>
    <row r="2762" spans="1:3" ht="14.25" customHeight="1">
      <c r="A2762" s="30">
        <v>90</v>
      </c>
      <c r="C2762" s="30"/>
    </row>
    <row r="2763" spans="1:3" ht="14.25" customHeight="1">
      <c r="A2763" s="30">
        <v>300</v>
      </c>
      <c r="C2763" s="30"/>
    </row>
    <row r="2764" spans="1:3" ht="14.25" customHeight="1">
      <c r="A2764" s="30">
        <v>120</v>
      </c>
      <c r="C2764" s="30"/>
    </row>
    <row r="2765" spans="1:3" ht="14.25" customHeight="1">
      <c r="A2765" s="30">
        <v>260</v>
      </c>
      <c r="C2765" s="30"/>
    </row>
    <row r="2766" spans="1:3" ht="14.25" customHeight="1">
      <c r="A2766" s="30">
        <v>100</v>
      </c>
      <c r="C2766" s="30"/>
    </row>
    <row r="2767" spans="1:3" ht="14.25" customHeight="1">
      <c r="A2767" s="30">
        <v>140</v>
      </c>
      <c r="C2767" s="30"/>
    </row>
    <row r="2768" spans="1:3" ht="14.25" customHeight="1">
      <c r="A2768" s="30">
        <v>79</v>
      </c>
      <c r="C2768" s="30"/>
    </row>
    <row r="2769" spans="1:3" ht="14.25" customHeight="1">
      <c r="A2769" s="30">
        <v>75</v>
      </c>
      <c r="C2769" s="30"/>
    </row>
    <row r="2770" spans="1:3" ht="14.25" customHeight="1">
      <c r="A2770" s="30">
        <v>119</v>
      </c>
      <c r="C2770" s="30"/>
    </row>
    <row r="2771" spans="1:3" ht="14.25" customHeight="1">
      <c r="A2771" s="30">
        <v>99</v>
      </c>
      <c r="C2771" s="30"/>
    </row>
    <row r="2772" spans="1:3" ht="14.25" customHeight="1">
      <c r="A2772" s="30">
        <v>100</v>
      </c>
      <c r="C2772" s="30"/>
    </row>
    <row r="2773" spans="1:3" ht="14.25" customHeight="1">
      <c r="A2773" s="30">
        <v>395</v>
      </c>
      <c r="C2773" s="30"/>
    </row>
    <row r="2774" spans="1:3" ht="14.25" customHeight="1">
      <c r="A2774" s="30">
        <v>275</v>
      </c>
      <c r="C2774" s="30"/>
    </row>
    <row r="2775" spans="1:3" ht="14.25" customHeight="1">
      <c r="A2775" s="30">
        <v>140</v>
      </c>
      <c r="C2775" s="30"/>
    </row>
    <row r="2776" spans="1:3" ht="14.25" customHeight="1">
      <c r="A2776" s="30">
        <v>95</v>
      </c>
      <c r="C2776" s="30"/>
    </row>
    <row r="2777" spans="1:3" ht="14.25" customHeight="1">
      <c r="A2777" s="30">
        <v>180</v>
      </c>
      <c r="C2777" s="30"/>
    </row>
    <row r="2778" spans="1:3" ht="14.25" customHeight="1">
      <c r="A2778" s="30">
        <v>109</v>
      </c>
      <c r="C2778" s="30"/>
    </row>
    <row r="2779" spans="1:3" ht="14.25" customHeight="1">
      <c r="A2779" s="30">
        <v>65</v>
      </c>
      <c r="C2779" s="30"/>
    </row>
    <row r="2780" spans="1:3" ht="14.25" customHeight="1">
      <c r="A2780" s="30">
        <v>60</v>
      </c>
      <c r="C2780" s="30"/>
    </row>
    <row r="2781" spans="1:3" ht="14.25" customHeight="1">
      <c r="A2781" s="30">
        <v>79</v>
      </c>
      <c r="C2781" s="30"/>
    </row>
    <row r="2782" spans="1:3" ht="14.25" customHeight="1">
      <c r="A2782" s="30">
        <v>125</v>
      </c>
      <c r="C2782" s="30"/>
    </row>
    <row r="2783" spans="1:3" ht="14.25" customHeight="1">
      <c r="A2783" s="30">
        <v>85</v>
      </c>
      <c r="C2783" s="30"/>
    </row>
    <row r="2784" spans="1:3" ht="14.25" customHeight="1">
      <c r="A2784" s="30">
        <v>225</v>
      </c>
      <c r="C2784" s="30"/>
    </row>
    <row r="2785" spans="1:3" ht="14.25" customHeight="1">
      <c r="A2785" s="30">
        <v>99</v>
      </c>
      <c r="C2785" s="30"/>
    </row>
    <row r="2786" spans="1:3" ht="14.25" customHeight="1">
      <c r="A2786" s="30">
        <v>250</v>
      </c>
      <c r="C2786" s="30"/>
    </row>
    <row r="2787" spans="1:3" ht="14.25" customHeight="1">
      <c r="A2787" s="30">
        <v>235</v>
      </c>
      <c r="C2787" s="30"/>
    </row>
    <row r="2788" spans="1:3" ht="14.25" customHeight="1">
      <c r="A2788" s="30">
        <v>150</v>
      </c>
      <c r="C2788" s="30"/>
    </row>
    <row r="2789" spans="1:3" ht="14.25" customHeight="1">
      <c r="A2789" s="30">
        <v>150</v>
      </c>
      <c r="C2789" s="30"/>
    </row>
    <row r="2790" spans="1:3" ht="14.25" customHeight="1">
      <c r="A2790" s="30">
        <v>275</v>
      </c>
      <c r="C2790" s="30"/>
    </row>
    <row r="2791" spans="1:3" ht="14.25" customHeight="1">
      <c r="A2791" s="30">
        <v>80</v>
      </c>
      <c r="C2791" s="30"/>
    </row>
    <row r="2792" spans="1:3" ht="14.25" customHeight="1">
      <c r="A2792" s="30">
        <v>150</v>
      </c>
      <c r="C2792" s="30"/>
    </row>
    <row r="2793" spans="1:3" ht="14.25" customHeight="1">
      <c r="A2793" s="30">
        <v>155</v>
      </c>
      <c r="C2793" s="30"/>
    </row>
    <row r="2794" spans="1:3" ht="14.25" customHeight="1">
      <c r="A2794" s="30">
        <v>135</v>
      </c>
      <c r="C2794" s="30"/>
    </row>
    <row r="2795" spans="1:3" ht="14.25" customHeight="1">
      <c r="A2795" s="30">
        <v>90</v>
      </c>
      <c r="C2795" s="30"/>
    </row>
    <row r="2796" spans="1:3" ht="14.25" customHeight="1">
      <c r="A2796" s="30">
        <v>90</v>
      </c>
      <c r="C2796" s="30"/>
    </row>
    <row r="2797" spans="1:3" ht="14.25" customHeight="1">
      <c r="A2797" s="30">
        <v>220</v>
      </c>
      <c r="C2797" s="30"/>
    </row>
    <row r="2798" spans="1:3" ht="14.25" customHeight="1">
      <c r="A2798" s="30">
        <v>90</v>
      </c>
      <c r="C2798" s="30"/>
    </row>
    <row r="2799" spans="1:3" ht="14.25" customHeight="1">
      <c r="A2799" s="30">
        <v>130</v>
      </c>
      <c r="C2799" s="30"/>
    </row>
    <row r="2800" spans="1:3" ht="14.25" customHeight="1">
      <c r="A2800" s="30">
        <v>105</v>
      </c>
      <c r="C2800" s="30"/>
    </row>
    <row r="2801" spans="1:3" ht="14.25" customHeight="1">
      <c r="A2801" s="30">
        <v>359</v>
      </c>
      <c r="C2801" s="30"/>
    </row>
    <row r="2802" spans="1:3" ht="14.25" customHeight="1">
      <c r="A2802" s="30">
        <v>75</v>
      </c>
      <c r="C2802" s="30"/>
    </row>
    <row r="2803" spans="1:3" ht="14.25" customHeight="1">
      <c r="A2803" s="30">
        <v>160</v>
      </c>
      <c r="C2803" s="30"/>
    </row>
    <row r="2804" spans="1:3" ht="14.25" customHeight="1">
      <c r="A2804" s="30">
        <v>350</v>
      </c>
      <c r="C2804" s="30"/>
    </row>
    <row r="2805" spans="1:3" ht="14.25" customHeight="1">
      <c r="A2805" s="30">
        <v>135</v>
      </c>
      <c r="C2805" s="30"/>
    </row>
    <row r="2806" spans="1:3" ht="14.25" customHeight="1">
      <c r="A2806" s="30">
        <v>200</v>
      </c>
      <c r="C2806" s="30"/>
    </row>
    <row r="2807" spans="1:3" ht="14.25" customHeight="1">
      <c r="A2807" s="30">
        <v>150</v>
      </c>
      <c r="C2807" s="30"/>
    </row>
    <row r="2808" spans="1:3" ht="14.25" customHeight="1">
      <c r="A2808" s="30">
        <v>149</v>
      </c>
      <c r="C2808" s="30"/>
    </row>
    <row r="2809" spans="1:3" ht="14.25" customHeight="1">
      <c r="A2809" s="30">
        <v>100</v>
      </c>
      <c r="C2809" s="30"/>
    </row>
    <row r="2810" spans="1:3" ht="14.25" customHeight="1">
      <c r="A2810" s="30">
        <v>167</v>
      </c>
      <c r="C2810" s="30"/>
    </row>
    <row r="2811" spans="1:3" ht="14.25" customHeight="1">
      <c r="A2811" s="30">
        <v>175</v>
      </c>
      <c r="C2811" s="30"/>
    </row>
    <row r="2812" spans="1:3" ht="14.25" customHeight="1">
      <c r="A2812" s="30">
        <v>68</v>
      </c>
      <c r="C2812" s="30"/>
    </row>
    <row r="2813" spans="1:3" ht="14.25" customHeight="1">
      <c r="A2813" s="30">
        <v>110</v>
      </c>
      <c r="C2813" s="30"/>
    </row>
    <row r="2814" spans="1:3" ht="14.25" customHeight="1">
      <c r="A2814" s="30">
        <v>100</v>
      </c>
      <c r="C2814" s="30"/>
    </row>
    <row r="2815" spans="1:3" ht="14.25" customHeight="1">
      <c r="A2815" s="30">
        <v>140</v>
      </c>
      <c r="C2815" s="30"/>
    </row>
    <row r="2816" spans="1:3" ht="14.25" customHeight="1">
      <c r="A2816" s="30">
        <v>295</v>
      </c>
      <c r="C2816" s="30"/>
    </row>
    <row r="2817" spans="1:3" ht="14.25" customHeight="1">
      <c r="A2817" s="30">
        <v>200</v>
      </c>
      <c r="C2817" s="30"/>
    </row>
    <row r="2818" spans="1:3" ht="14.25" customHeight="1">
      <c r="A2818" s="30">
        <v>300</v>
      </c>
      <c r="C2818" s="30"/>
    </row>
    <row r="2819" spans="1:3" ht="14.25" customHeight="1">
      <c r="A2819" s="30">
        <v>59</v>
      </c>
      <c r="C2819" s="30"/>
    </row>
    <row r="2820" spans="1:3" ht="14.25" customHeight="1">
      <c r="A2820" s="30">
        <v>150</v>
      </c>
      <c r="C2820" s="30"/>
    </row>
    <row r="2821" spans="1:3" ht="14.25" customHeight="1">
      <c r="A2821" s="30">
        <v>125</v>
      </c>
      <c r="C2821" s="30"/>
    </row>
    <row r="2822" spans="1:3" ht="14.25" customHeight="1">
      <c r="A2822" s="30">
        <v>225</v>
      </c>
      <c r="C2822" s="30"/>
    </row>
    <row r="2823" spans="1:3" ht="14.25" customHeight="1">
      <c r="A2823" s="30">
        <v>239</v>
      </c>
      <c r="C2823" s="30"/>
    </row>
    <row r="2824" spans="1:3" ht="14.25" customHeight="1">
      <c r="A2824" s="30">
        <v>175</v>
      </c>
      <c r="C2824" s="30"/>
    </row>
    <row r="2825" spans="1:3" ht="14.25" customHeight="1">
      <c r="A2825" s="30">
        <v>70</v>
      </c>
      <c r="C2825" s="30"/>
    </row>
    <row r="2826" spans="1:3" ht="14.25" customHeight="1">
      <c r="A2826" s="30">
        <v>200</v>
      </c>
      <c r="C2826" s="30"/>
    </row>
    <row r="2827" spans="1:3" ht="14.25" customHeight="1">
      <c r="A2827" s="30">
        <v>110</v>
      </c>
      <c r="C2827" s="30"/>
    </row>
    <row r="2828" spans="1:3" ht="14.25" customHeight="1">
      <c r="A2828" s="30">
        <v>150</v>
      </c>
      <c r="C2828" s="30"/>
    </row>
    <row r="2829" spans="1:3" ht="14.25" customHeight="1">
      <c r="A2829" s="30">
        <v>95</v>
      </c>
      <c r="C2829" s="30"/>
    </row>
    <row r="2830" spans="1:3" ht="14.25" customHeight="1">
      <c r="A2830" s="30">
        <v>68</v>
      </c>
      <c r="C2830" s="30"/>
    </row>
    <row r="2831" spans="1:3" ht="14.25" customHeight="1">
      <c r="A2831" s="30">
        <v>125</v>
      </c>
      <c r="C2831" s="30"/>
    </row>
    <row r="2832" spans="1:3" ht="14.25" customHeight="1">
      <c r="A2832" s="30">
        <v>175</v>
      </c>
      <c r="C2832" s="30"/>
    </row>
    <row r="2833" spans="1:3" ht="14.25" customHeight="1">
      <c r="A2833" s="30">
        <v>90</v>
      </c>
      <c r="C2833" s="30"/>
    </row>
    <row r="2834" spans="1:3" ht="14.25" customHeight="1">
      <c r="A2834" s="30">
        <v>223</v>
      </c>
      <c r="C2834" s="30"/>
    </row>
    <row r="2835" spans="1:3" ht="14.25" customHeight="1">
      <c r="A2835" s="30">
        <v>102</v>
      </c>
      <c r="C2835" s="30"/>
    </row>
    <row r="2836" spans="1:3" ht="14.25" customHeight="1">
      <c r="A2836" s="30">
        <v>110</v>
      </c>
      <c r="C2836" s="30"/>
    </row>
    <row r="2837" spans="1:3" ht="14.25" customHeight="1">
      <c r="A2837" s="30">
        <v>80</v>
      </c>
      <c r="C2837" s="30"/>
    </row>
    <row r="2838" spans="1:3" ht="14.25" customHeight="1">
      <c r="A2838" s="30">
        <v>99</v>
      </c>
      <c r="C2838" s="30"/>
    </row>
    <row r="2839" spans="1:3" ht="14.25" customHeight="1">
      <c r="A2839" s="30">
        <v>49</v>
      </c>
      <c r="C2839" s="30"/>
    </row>
    <row r="2840" spans="1:3" ht="14.25" customHeight="1">
      <c r="A2840" s="30">
        <v>155</v>
      </c>
      <c r="C2840" s="30"/>
    </row>
    <row r="2841" spans="1:3" ht="14.25" customHeight="1">
      <c r="A2841" s="30">
        <v>85</v>
      </c>
      <c r="C2841" s="30"/>
    </row>
    <row r="2842" spans="1:3" ht="14.25" customHeight="1">
      <c r="A2842" s="30">
        <v>350</v>
      </c>
      <c r="C2842" s="30"/>
    </row>
    <row r="2843" spans="1:3" ht="14.25" customHeight="1">
      <c r="A2843" s="30">
        <v>65</v>
      </c>
      <c r="C2843" s="30"/>
    </row>
    <row r="2844" spans="1:3" ht="14.25" customHeight="1">
      <c r="A2844" s="30">
        <v>175</v>
      </c>
      <c r="C2844" s="30"/>
    </row>
    <row r="2845" spans="1:3" ht="14.25" customHeight="1">
      <c r="A2845" s="30">
        <v>100</v>
      </c>
      <c r="C2845" s="30"/>
    </row>
    <row r="2846" spans="1:3" ht="14.25" customHeight="1">
      <c r="A2846" s="30">
        <v>150</v>
      </c>
      <c r="C2846" s="30"/>
    </row>
    <row r="2847" spans="1:3" ht="14.25" customHeight="1">
      <c r="A2847" s="30">
        <v>400</v>
      </c>
      <c r="C2847" s="30"/>
    </row>
    <row r="2848" spans="1:3" ht="14.25" customHeight="1">
      <c r="A2848" s="30">
        <v>185</v>
      </c>
      <c r="C2848" s="30"/>
    </row>
    <row r="2849" spans="1:3" ht="14.25" customHeight="1">
      <c r="A2849" s="30">
        <v>145</v>
      </c>
      <c r="C2849" s="30"/>
    </row>
    <row r="2850" spans="1:3" ht="14.25" customHeight="1">
      <c r="A2850" s="30">
        <v>350</v>
      </c>
      <c r="C2850" s="30"/>
    </row>
    <row r="2851" spans="1:3" ht="14.25" customHeight="1">
      <c r="A2851" s="30">
        <v>180</v>
      </c>
      <c r="C2851" s="30"/>
    </row>
    <row r="2852" spans="1:3" ht="14.25" customHeight="1">
      <c r="A2852" s="30">
        <v>120</v>
      </c>
      <c r="C2852" s="30"/>
    </row>
    <row r="2853" spans="1:3" ht="14.25" customHeight="1">
      <c r="A2853" s="30">
        <v>150</v>
      </c>
      <c r="C2853" s="30"/>
    </row>
    <row r="2854" spans="1:3" ht="14.25" customHeight="1">
      <c r="A2854" s="30">
        <v>89</v>
      </c>
      <c r="C2854" s="30"/>
    </row>
    <row r="2855" spans="1:3" ht="14.25" customHeight="1">
      <c r="A2855" s="30">
        <v>200</v>
      </c>
      <c r="C2855" s="30"/>
    </row>
    <row r="2856" spans="1:3" ht="14.25" customHeight="1">
      <c r="A2856" s="30">
        <v>40</v>
      </c>
      <c r="C2856" s="30"/>
    </row>
    <row r="2857" spans="1:3" ht="14.25" customHeight="1">
      <c r="A2857" s="30">
        <v>41</v>
      </c>
      <c r="C2857" s="30"/>
    </row>
    <row r="2858" spans="1:3" ht="14.25" customHeight="1">
      <c r="A2858" s="30">
        <v>80</v>
      </c>
      <c r="C2858" s="30"/>
    </row>
    <row r="2859" spans="1:3" ht="14.25" customHeight="1">
      <c r="A2859" s="30">
        <v>90</v>
      </c>
      <c r="C2859" s="30"/>
    </row>
    <row r="2860" spans="1:3" ht="14.25" customHeight="1">
      <c r="A2860" s="30">
        <v>74</v>
      </c>
      <c r="C2860" s="30"/>
    </row>
    <row r="2861" spans="1:3" ht="14.25" customHeight="1">
      <c r="A2861" s="30">
        <v>149</v>
      </c>
      <c r="C2861" s="30"/>
    </row>
    <row r="2862" spans="1:3" ht="14.25" customHeight="1">
      <c r="A2862" s="30">
        <v>99</v>
      </c>
      <c r="C2862" s="30"/>
    </row>
    <row r="2863" spans="1:3" ht="14.25" customHeight="1">
      <c r="A2863" s="30">
        <v>110</v>
      </c>
      <c r="C2863" s="30"/>
    </row>
    <row r="2864" spans="1:3" ht="14.25" customHeight="1">
      <c r="A2864" s="30">
        <v>100</v>
      </c>
      <c r="C2864" s="30"/>
    </row>
    <row r="2865" spans="1:3" ht="14.25" customHeight="1">
      <c r="A2865" s="30">
        <v>143</v>
      </c>
      <c r="C2865" s="30"/>
    </row>
    <row r="2866" spans="1:3" ht="14.25" customHeight="1">
      <c r="A2866" s="30">
        <v>119</v>
      </c>
      <c r="C2866" s="30"/>
    </row>
    <row r="2867" spans="1:3" ht="14.25" customHeight="1">
      <c r="A2867" s="30">
        <v>235</v>
      </c>
      <c r="C2867" s="30"/>
    </row>
    <row r="2868" spans="1:3" ht="14.25" customHeight="1">
      <c r="A2868" s="30">
        <v>100</v>
      </c>
      <c r="C2868" s="30"/>
    </row>
    <row r="2869" spans="1:3" ht="14.25" customHeight="1">
      <c r="A2869" s="30">
        <v>360</v>
      </c>
      <c r="C2869" s="30"/>
    </row>
    <row r="2870" spans="1:3" ht="14.25" customHeight="1">
      <c r="A2870" s="30">
        <v>229</v>
      </c>
      <c r="C2870" s="30"/>
    </row>
    <row r="2871" spans="1:3" ht="14.25" customHeight="1">
      <c r="A2871" s="30">
        <v>189</v>
      </c>
      <c r="C2871" s="30"/>
    </row>
    <row r="2872" spans="1:3" ht="14.25" customHeight="1">
      <c r="A2872" s="30">
        <v>90</v>
      </c>
      <c r="C2872" s="30"/>
    </row>
    <row r="2873" spans="1:3" ht="14.25" customHeight="1">
      <c r="A2873" s="30">
        <v>250</v>
      </c>
      <c r="C2873" s="30"/>
    </row>
    <row r="2874" spans="1:3" ht="14.25" customHeight="1">
      <c r="A2874" s="30">
        <v>85</v>
      </c>
      <c r="C2874" s="30"/>
    </row>
    <row r="2875" spans="1:3" ht="14.25" customHeight="1">
      <c r="A2875" s="30">
        <v>112</v>
      </c>
      <c r="C2875" s="30"/>
    </row>
    <row r="2876" spans="1:3" ht="14.25" customHeight="1">
      <c r="A2876" s="30">
        <v>95</v>
      </c>
      <c r="C2876" s="30"/>
    </row>
    <row r="2877" spans="1:3" ht="14.25" customHeight="1">
      <c r="A2877" s="30">
        <v>85</v>
      </c>
      <c r="C2877" s="30"/>
    </row>
    <row r="2878" spans="1:3" ht="14.25" customHeight="1">
      <c r="A2878" s="30">
        <v>117</v>
      </c>
      <c r="C2878" s="30"/>
    </row>
    <row r="2879" spans="1:3" ht="14.25" customHeight="1">
      <c r="A2879" s="30">
        <v>115</v>
      </c>
      <c r="C2879" s="30"/>
    </row>
    <row r="2880" spans="1:3" ht="14.25" customHeight="1">
      <c r="A2880" s="30">
        <v>175</v>
      </c>
      <c r="C2880" s="30"/>
    </row>
    <row r="2881" spans="1:3" ht="14.25" customHeight="1">
      <c r="A2881" s="30">
        <v>165</v>
      </c>
      <c r="C2881" s="30"/>
    </row>
    <row r="2882" spans="1:3" ht="14.25" customHeight="1">
      <c r="A2882" s="30">
        <v>300</v>
      </c>
      <c r="C2882" s="30"/>
    </row>
    <row r="2883" spans="1:3" ht="14.25" customHeight="1">
      <c r="A2883" s="30">
        <v>110</v>
      </c>
      <c r="C2883" s="30"/>
    </row>
    <row r="2884" spans="1:3" ht="14.25" customHeight="1">
      <c r="A2884" s="30">
        <v>115</v>
      </c>
      <c r="C2884" s="30"/>
    </row>
    <row r="2885" spans="1:3" ht="14.25" customHeight="1">
      <c r="A2885" s="30">
        <v>85</v>
      </c>
      <c r="C2885" s="30"/>
    </row>
    <row r="2886" spans="1:3" ht="14.25" customHeight="1">
      <c r="A2886" s="30">
        <v>89</v>
      </c>
      <c r="C2886" s="30"/>
    </row>
    <row r="2887" spans="1:3" ht="14.25" customHeight="1">
      <c r="A2887" s="30">
        <v>100</v>
      </c>
      <c r="C2887" s="30"/>
    </row>
    <row r="2888" spans="1:3" ht="14.25" customHeight="1">
      <c r="A2888" s="30">
        <v>160</v>
      </c>
      <c r="C2888" s="30"/>
    </row>
    <row r="2889" spans="1:3" ht="14.25" customHeight="1">
      <c r="A2889" s="30">
        <v>128</v>
      </c>
      <c r="C2889" s="30"/>
    </row>
    <row r="2890" spans="1:3" ht="14.25" customHeight="1">
      <c r="A2890" s="30">
        <v>82</v>
      </c>
      <c r="C2890" s="30"/>
    </row>
    <row r="2891" spans="1:3" ht="14.25" customHeight="1">
      <c r="A2891" s="30">
        <v>105</v>
      </c>
      <c r="C2891" s="30"/>
    </row>
    <row r="2892" spans="1:3" ht="14.25" customHeight="1">
      <c r="A2892" s="30">
        <v>87</v>
      </c>
      <c r="C2892" s="30"/>
    </row>
    <row r="2893" spans="1:3" ht="14.25" customHeight="1">
      <c r="A2893" s="30">
        <v>95</v>
      </c>
      <c r="C2893" s="30"/>
    </row>
    <row r="2894" spans="1:3" ht="14.25" customHeight="1">
      <c r="A2894" s="30">
        <v>90</v>
      </c>
      <c r="C2894" s="30"/>
    </row>
    <row r="2895" spans="1:3" ht="14.25" customHeight="1">
      <c r="A2895" s="30">
        <v>119</v>
      </c>
      <c r="C2895" s="30"/>
    </row>
    <row r="2896" spans="1:3" ht="14.25" customHeight="1">
      <c r="A2896" s="30">
        <v>180</v>
      </c>
      <c r="C2896" s="30"/>
    </row>
    <row r="2897" spans="1:3" ht="14.25" customHeight="1">
      <c r="A2897" s="30">
        <v>60</v>
      </c>
      <c r="C2897" s="30"/>
    </row>
    <row r="2898" spans="1:3" ht="14.25" customHeight="1">
      <c r="A2898" s="30">
        <v>400</v>
      </c>
      <c r="C2898" s="30"/>
    </row>
    <row r="2899" spans="1:3" ht="14.25" customHeight="1">
      <c r="A2899" s="30">
        <v>90</v>
      </c>
      <c r="C2899" s="30"/>
    </row>
    <row r="2900" spans="1:3" ht="14.25" customHeight="1">
      <c r="A2900" s="30">
        <v>150</v>
      </c>
      <c r="C2900" s="30"/>
    </row>
    <row r="2901" spans="1:3" ht="14.25" customHeight="1">
      <c r="A2901" s="30">
        <v>89</v>
      </c>
      <c r="C2901" s="30"/>
    </row>
    <row r="2902" spans="1:3" ht="14.25" customHeight="1">
      <c r="A2902" s="30">
        <v>100</v>
      </c>
      <c r="C2902" s="30"/>
    </row>
    <row r="2903" spans="1:3" ht="14.25" customHeight="1">
      <c r="A2903" s="30">
        <v>127</v>
      </c>
      <c r="C2903" s="30"/>
    </row>
    <row r="2904" spans="1:3" ht="14.25" customHeight="1">
      <c r="A2904" s="30">
        <v>59</v>
      </c>
      <c r="C2904" s="30"/>
    </row>
    <row r="2905" spans="1:3" ht="14.25" customHeight="1">
      <c r="A2905" s="30">
        <v>125</v>
      </c>
      <c r="C2905" s="30"/>
    </row>
    <row r="2906" spans="1:3" ht="14.25" customHeight="1">
      <c r="A2906" s="30">
        <v>110</v>
      </c>
      <c r="C2906" s="30"/>
    </row>
    <row r="2907" spans="1:3" ht="14.25" customHeight="1">
      <c r="A2907" s="30">
        <v>60</v>
      </c>
      <c r="C2907" s="30"/>
    </row>
    <row r="2908" spans="1:3" ht="14.25" customHeight="1">
      <c r="A2908" s="30">
        <v>120</v>
      </c>
      <c r="C2908" s="30"/>
    </row>
    <row r="2909" spans="1:3" ht="14.25" customHeight="1">
      <c r="A2909" s="30">
        <v>100</v>
      </c>
      <c r="C2909" s="30"/>
    </row>
    <row r="2910" spans="1:3" ht="14.25" customHeight="1">
      <c r="A2910" s="30">
        <v>185</v>
      </c>
      <c r="C2910" s="30"/>
    </row>
    <row r="2911" spans="1:3" ht="14.25" customHeight="1">
      <c r="A2911" s="30">
        <v>79</v>
      </c>
      <c r="C2911" s="30"/>
    </row>
    <row r="2912" spans="1:3" ht="14.25" customHeight="1">
      <c r="A2912" s="30">
        <v>199</v>
      </c>
      <c r="C2912" s="30"/>
    </row>
    <row r="2913" spans="1:3" ht="14.25" customHeight="1">
      <c r="A2913" s="30">
        <v>99</v>
      </c>
      <c r="C2913" s="30"/>
    </row>
    <row r="2914" spans="1:3" ht="14.25" customHeight="1">
      <c r="A2914" s="30">
        <v>99</v>
      </c>
      <c r="C2914" s="30"/>
    </row>
    <row r="2915" spans="1:3" ht="14.25" customHeight="1">
      <c r="A2915" s="30">
        <v>175</v>
      </c>
      <c r="C2915" s="30"/>
    </row>
    <row r="2916" spans="1:3" ht="14.25" customHeight="1">
      <c r="A2916" s="30">
        <v>87</v>
      </c>
      <c r="C2916" s="30"/>
    </row>
    <row r="2917" spans="1:3" ht="14.25" customHeight="1">
      <c r="A2917" s="30">
        <v>175</v>
      </c>
      <c r="C2917" s="30"/>
    </row>
    <row r="2918" spans="1:3" ht="14.25" customHeight="1">
      <c r="A2918" s="30">
        <v>300</v>
      </c>
      <c r="C2918" s="30"/>
    </row>
    <row r="2919" spans="1:3" ht="14.25" customHeight="1">
      <c r="A2919" s="30">
        <v>175</v>
      </c>
      <c r="C2919" s="30"/>
    </row>
    <row r="2920" spans="1:3" ht="14.25" customHeight="1">
      <c r="A2920" s="30">
        <v>150</v>
      </c>
      <c r="C2920" s="30"/>
    </row>
    <row r="2921" spans="1:3" ht="14.25" customHeight="1">
      <c r="A2921" s="30">
        <v>105</v>
      </c>
      <c r="C2921" s="30"/>
    </row>
    <row r="2922" spans="1:3" ht="14.25" customHeight="1">
      <c r="A2922" s="30">
        <v>130</v>
      </c>
      <c r="C2922" s="30"/>
    </row>
    <row r="2923" spans="1:3" ht="14.25" customHeight="1">
      <c r="A2923" s="30">
        <v>130</v>
      </c>
      <c r="C2923" s="30"/>
    </row>
    <row r="2924" spans="1:3" ht="14.25" customHeight="1">
      <c r="A2924" s="30">
        <v>190</v>
      </c>
      <c r="C2924" s="30"/>
    </row>
    <row r="2925" spans="1:3" ht="14.25" customHeight="1">
      <c r="A2925" s="30">
        <v>135</v>
      </c>
      <c r="C2925" s="30"/>
    </row>
    <row r="2926" spans="1:3" ht="14.25" customHeight="1">
      <c r="A2926" s="30">
        <v>67</v>
      </c>
      <c r="C2926" s="30"/>
    </row>
    <row r="2927" spans="1:3" ht="14.25" customHeight="1">
      <c r="A2927" s="30">
        <v>90</v>
      </c>
      <c r="C2927" s="30"/>
    </row>
    <row r="2928" spans="1:3" ht="14.25" customHeight="1">
      <c r="A2928" s="30">
        <v>45</v>
      </c>
      <c r="C2928" s="30"/>
    </row>
    <row r="2929" spans="1:3" ht="14.25" customHeight="1">
      <c r="A2929" s="30">
        <v>200</v>
      </c>
      <c r="C2929" s="30"/>
    </row>
    <row r="2930" spans="1:3" ht="14.25" customHeight="1">
      <c r="A2930" s="30">
        <v>160</v>
      </c>
      <c r="C2930" s="30"/>
    </row>
    <row r="2931" spans="1:3" ht="14.25" customHeight="1">
      <c r="A2931" s="30">
        <v>115</v>
      </c>
      <c r="C2931" s="30"/>
    </row>
    <row r="2932" spans="1:3" ht="14.25" customHeight="1">
      <c r="A2932" s="30">
        <v>200</v>
      </c>
      <c r="C2932" s="30"/>
    </row>
    <row r="2933" spans="1:3" ht="14.25" customHeight="1">
      <c r="A2933" s="30">
        <v>150</v>
      </c>
      <c r="C2933" s="30"/>
    </row>
    <row r="2934" spans="1:3" ht="14.25" customHeight="1">
      <c r="A2934" s="30">
        <v>185</v>
      </c>
      <c r="C2934" s="30"/>
    </row>
    <row r="2935" spans="1:3" ht="14.25" customHeight="1">
      <c r="A2935" s="30">
        <v>75</v>
      </c>
      <c r="C2935" s="30"/>
    </row>
    <row r="2936" spans="1:3" ht="14.25" customHeight="1">
      <c r="A2936" s="30">
        <v>963</v>
      </c>
      <c r="C2936" s="30"/>
    </row>
    <row r="2937" spans="1:3" ht="14.25" customHeight="1">
      <c r="A2937" s="30">
        <v>150</v>
      </c>
      <c r="C2937" s="30"/>
    </row>
    <row r="2938" spans="1:3" ht="14.25" customHeight="1">
      <c r="A2938" s="30">
        <v>115</v>
      </c>
      <c r="C2938" s="30"/>
    </row>
    <row r="2939" spans="1:3" ht="14.25" customHeight="1">
      <c r="A2939" s="30">
        <v>246</v>
      </c>
      <c r="C2939" s="30"/>
    </row>
    <row r="2940" spans="1:3" ht="14.25" customHeight="1">
      <c r="A2940" s="30">
        <v>180</v>
      </c>
      <c r="C2940" s="30"/>
    </row>
    <row r="2941" spans="1:3" ht="14.25" customHeight="1">
      <c r="A2941" s="30">
        <v>240</v>
      </c>
      <c r="C2941" s="30"/>
    </row>
    <row r="2942" spans="1:3" ht="14.25" customHeight="1">
      <c r="A2942" s="30">
        <v>125</v>
      </c>
      <c r="C2942" s="30"/>
    </row>
    <row r="2943" spans="1:3" ht="14.25" customHeight="1">
      <c r="A2943" s="30">
        <v>200</v>
      </c>
      <c r="C2943" s="30"/>
    </row>
    <row r="2944" spans="1:3" ht="14.25" customHeight="1">
      <c r="A2944" s="30">
        <v>130</v>
      </c>
      <c r="C2944" s="30"/>
    </row>
    <row r="2945" spans="1:3" ht="14.25" customHeight="1">
      <c r="A2945" s="30">
        <v>160</v>
      </c>
      <c r="C2945" s="30"/>
    </row>
    <row r="2946" spans="1:3" ht="14.25" customHeight="1">
      <c r="A2946" s="30">
        <v>89</v>
      </c>
      <c r="C2946" s="30"/>
    </row>
    <row r="2947" spans="1:3" ht="14.25" customHeight="1">
      <c r="A2947" s="30">
        <v>110</v>
      </c>
      <c r="C2947" s="30"/>
    </row>
    <row r="2948" spans="1:3" ht="14.25" customHeight="1">
      <c r="A2948" s="30">
        <v>130</v>
      </c>
      <c r="C2948" s="30"/>
    </row>
    <row r="2949" spans="1:3" ht="14.25" customHeight="1">
      <c r="A2949" s="30">
        <v>150</v>
      </c>
      <c r="C2949" s="30"/>
    </row>
    <row r="2950" spans="1:3" ht="14.25" customHeight="1">
      <c r="A2950" s="30">
        <v>179</v>
      </c>
      <c r="C2950" s="30"/>
    </row>
    <row r="2951" spans="1:3" ht="14.25" customHeight="1">
      <c r="A2951" s="30">
        <v>110</v>
      </c>
      <c r="C2951" s="30"/>
    </row>
    <row r="2952" spans="1:3" ht="14.25" customHeight="1">
      <c r="A2952" s="30">
        <v>100</v>
      </c>
      <c r="C2952" s="30"/>
    </row>
    <row r="2953" spans="1:3" ht="14.25" customHeight="1">
      <c r="A2953" s="30">
        <v>200</v>
      </c>
      <c r="C2953" s="30"/>
    </row>
    <row r="2954" spans="1:3" ht="14.25" customHeight="1">
      <c r="A2954" s="30">
        <v>135</v>
      </c>
      <c r="C2954" s="30"/>
    </row>
    <row r="2955" spans="1:3" ht="14.25" customHeight="1">
      <c r="A2955" s="30">
        <v>139</v>
      </c>
      <c r="C2955" s="30"/>
    </row>
    <row r="2956" spans="1:3" ht="14.25" customHeight="1">
      <c r="A2956" s="30">
        <v>89</v>
      </c>
      <c r="C2956" s="30"/>
    </row>
    <row r="2957" spans="1:3" ht="14.25" customHeight="1">
      <c r="A2957" s="30">
        <v>120</v>
      </c>
      <c r="C2957" s="30"/>
    </row>
    <row r="2958" spans="1:3" ht="14.25" customHeight="1">
      <c r="A2958" s="30">
        <v>100</v>
      </c>
      <c r="C2958" s="30"/>
    </row>
    <row r="2959" spans="1:3" ht="14.25" customHeight="1">
      <c r="A2959" s="30">
        <v>179</v>
      </c>
      <c r="C2959" s="30"/>
    </row>
    <row r="2960" spans="1:3" ht="14.25" customHeight="1">
      <c r="A2960" s="30">
        <v>330</v>
      </c>
      <c r="C2960" s="30"/>
    </row>
    <row r="2961" spans="1:3" ht="14.25" customHeight="1">
      <c r="A2961" s="30">
        <v>330</v>
      </c>
      <c r="C2961" s="30"/>
    </row>
    <row r="2962" spans="1:3" ht="14.25" customHeight="1">
      <c r="A2962" s="30">
        <v>100</v>
      </c>
      <c r="C2962" s="30"/>
    </row>
    <row r="2963" spans="1:3" ht="14.25" customHeight="1">
      <c r="A2963" s="30">
        <v>150</v>
      </c>
      <c r="C2963" s="30"/>
    </row>
    <row r="2964" spans="1:3" ht="14.25" customHeight="1">
      <c r="A2964" s="30">
        <v>120</v>
      </c>
      <c r="C2964" s="30"/>
    </row>
    <row r="2965" spans="1:3" ht="14.25" customHeight="1">
      <c r="A2965" s="30">
        <v>150</v>
      </c>
      <c r="C2965" s="30"/>
    </row>
    <row r="2966" spans="1:3" ht="14.25" customHeight="1">
      <c r="A2966" s="30">
        <v>110</v>
      </c>
      <c r="C2966" s="30"/>
    </row>
    <row r="2967" spans="1:3" ht="14.25" customHeight="1">
      <c r="A2967" s="30">
        <v>119</v>
      </c>
      <c r="C2967" s="30"/>
    </row>
    <row r="2968" spans="1:3" ht="14.25" customHeight="1">
      <c r="A2968" s="30">
        <v>159</v>
      </c>
      <c r="C2968" s="30"/>
    </row>
    <row r="2969" spans="1:3" ht="14.25" customHeight="1">
      <c r="A2969" s="30">
        <v>85</v>
      </c>
      <c r="C2969" s="30"/>
    </row>
    <row r="2970" spans="1:3" ht="14.25" customHeight="1">
      <c r="A2970" s="30">
        <v>175</v>
      </c>
      <c r="C2970" s="30"/>
    </row>
    <row r="2971" spans="1:3" ht="14.25" customHeight="1">
      <c r="A2971" s="30">
        <v>75</v>
      </c>
      <c r="C2971" s="30"/>
    </row>
    <row r="2972" spans="1:3" ht="14.25" customHeight="1">
      <c r="A2972" s="30">
        <v>90</v>
      </c>
      <c r="C2972" s="30"/>
    </row>
    <row r="2973" spans="1:3" ht="14.25" customHeight="1">
      <c r="A2973" s="30">
        <v>220</v>
      </c>
      <c r="C2973" s="30"/>
    </row>
    <row r="2974" spans="1:3" ht="14.25" customHeight="1">
      <c r="A2974" s="30">
        <v>110</v>
      </c>
      <c r="C2974" s="30"/>
    </row>
    <row r="2975" spans="1:3" ht="14.25" customHeight="1">
      <c r="A2975" s="30">
        <v>65</v>
      </c>
      <c r="C2975" s="30"/>
    </row>
    <row r="2976" spans="1:3" ht="14.25" customHeight="1">
      <c r="A2976" s="30">
        <v>35</v>
      </c>
      <c r="C2976" s="30"/>
    </row>
    <row r="2977" spans="1:3" ht="14.25" customHeight="1">
      <c r="A2977" s="30">
        <v>300</v>
      </c>
      <c r="C2977" s="30"/>
    </row>
    <row r="2978" spans="1:3" ht="14.25" customHeight="1">
      <c r="A2978" s="30">
        <v>140</v>
      </c>
      <c r="C2978" s="30"/>
    </row>
    <row r="2979" spans="1:3" ht="14.25" customHeight="1">
      <c r="A2979" s="30">
        <v>250</v>
      </c>
      <c r="C2979" s="30"/>
    </row>
    <row r="2980" spans="1:3" ht="14.25" customHeight="1">
      <c r="A2980" s="30">
        <v>133</v>
      </c>
      <c r="C2980" s="30"/>
    </row>
    <row r="2981" spans="1:3" ht="14.25" customHeight="1">
      <c r="A2981" s="30">
        <v>118</v>
      </c>
      <c r="C2981" s="30"/>
    </row>
    <row r="2982" spans="1:3" ht="14.25" customHeight="1">
      <c r="A2982" s="30">
        <v>89</v>
      </c>
      <c r="C2982" s="30"/>
    </row>
    <row r="2983" spans="1:3" ht="14.25" customHeight="1">
      <c r="A2983" s="30">
        <v>125</v>
      </c>
      <c r="C2983" s="30"/>
    </row>
    <row r="2984" spans="1:3" ht="14.25" customHeight="1">
      <c r="A2984" s="30">
        <v>161</v>
      </c>
      <c r="C2984" s="30"/>
    </row>
    <row r="2985" spans="1:3" ht="14.25" customHeight="1">
      <c r="A2985" s="30">
        <v>120</v>
      </c>
      <c r="C2985" s="30"/>
    </row>
    <row r="2986" spans="1:3" ht="14.25" customHeight="1">
      <c r="A2986" s="30">
        <v>149</v>
      </c>
      <c r="C2986" s="30"/>
    </row>
    <row r="2987" spans="1:3" ht="14.25" customHeight="1">
      <c r="A2987" s="30">
        <v>250</v>
      </c>
      <c r="C2987" s="30"/>
    </row>
    <row r="2988" spans="1:3" ht="14.25" customHeight="1">
      <c r="A2988" s="30">
        <v>200</v>
      </c>
      <c r="C2988" s="30"/>
    </row>
    <row r="2989" spans="1:3" ht="14.25" customHeight="1">
      <c r="A2989" s="30">
        <v>80</v>
      </c>
      <c r="C2989" s="30"/>
    </row>
    <row r="2990" spans="1:3" ht="14.25" customHeight="1">
      <c r="A2990" s="30">
        <v>84</v>
      </c>
      <c r="C2990" s="30"/>
    </row>
    <row r="2991" spans="1:3" ht="14.25" customHeight="1">
      <c r="A2991" s="30">
        <v>599</v>
      </c>
      <c r="C2991" s="30"/>
    </row>
    <row r="2992" spans="1:3" ht="14.25" customHeight="1">
      <c r="A2992" s="30">
        <v>100</v>
      </c>
      <c r="C2992" s="30"/>
    </row>
    <row r="2993" spans="1:3" ht="14.25" customHeight="1">
      <c r="A2993" s="30">
        <v>125</v>
      </c>
      <c r="C2993" s="30"/>
    </row>
    <row r="2994" spans="1:3" ht="14.25" customHeight="1">
      <c r="A2994" s="30">
        <v>150</v>
      </c>
      <c r="C2994" s="30"/>
    </row>
    <row r="2995" spans="1:3" ht="14.25" customHeight="1">
      <c r="A2995" s="30">
        <v>90</v>
      </c>
      <c r="C2995" s="30"/>
    </row>
    <row r="2996" spans="1:3" ht="14.25" customHeight="1">
      <c r="A2996" s="30">
        <v>160</v>
      </c>
      <c r="C2996" s="30"/>
    </row>
    <row r="2997" spans="1:3" ht="14.25" customHeight="1">
      <c r="A2997" s="30">
        <v>140</v>
      </c>
      <c r="C2997" s="30"/>
    </row>
    <row r="2998" spans="1:3" ht="14.25" customHeight="1">
      <c r="A2998" s="30">
        <v>99</v>
      </c>
      <c r="C2998" s="30"/>
    </row>
    <row r="2999" spans="1:3" ht="14.25" customHeight="1">
      <c r="A2999" s="30">
        <v>60</v>
      </c>
      <c r="C2999" s="30"/>
    </row>
    <row r="3000" spans="1:3" ht="14.25" customHeight="1">
      <c r="A3000" s="30">
        <v>110</v>
      </c>
      <c r="C3000" s="30"/>
    </row>
    <row r="3001" spans="1:3" ht="14.25" customHeight="1">
      <c r="A3001" s="30">
        <v>95</v>
      </c>
      <c r="C3001" s="30"/>
    </row>
    <row r="3002" spans="1:3" ht="14.25" customHeight="1">
      <c r="A3002" s="30">
        <v>600</v>
      </c>
      <c r="C3002" s="30"/>
    </row>
    <row r="3003" spans="1:3" ht="14.25" customHeight="1">
      <c r="A3003" s="30">
        <v>260</v>
      </c>
      <c r="C3003" s="30"/>
    </row>
    <row r="3004" spans="1:3" ht="14.25" customHeight="1">
      <c r="A3004" s="30">
        <v>175</v>
      </c>
      <c r="C3004" s="30"/>
    </row>
    <row r="3005" spans="1:3" ht="14.25" customHeight="1">
      <c r="A3005" s="30">
        <v>150</v>
      </c>
      <c r="C3005" s="30"/>
    </row>
    <row r="3006" spans="1:3" ht="14.25" customHeight="1">
      <c r="A3006" s="30">
        <v>95</v>
      </c>
      <c r="C3006" s="30"/>
    </row>
    <row r="3007" spans="1:3" ht="14.25" customHeight="1">
      <c r="A3007" s="30">
        <v>160</v>
      </c>
      <c r="C3007" s="30"/>
    </row>
    <row r="3008" spans="1:3" ht="14.25" customHeight="1">
      <c r="A3008" s="30">
        <v>125</v>
      </c>
      <c r="C3008" s="30"/>
    </row>
    <row r="3009" spans="1:3" ht="14.25" customHeight="1">
      <c r="A3009" s="30">
        <v>140</v>
      </c>
      <c r="C3009" s="30"/>
    </row>
    <row r="3010" spans="1:3" ht="14.25" customHeight="1">
      <c r="A3010" s="30">
        <v>70</v>
      </c>
      <c r="C3010" s="30"/>
    </row>
    <row r="3011" spans="1:3" ht="14.25" customHeight="1">
      <c r="A3011" s="30">
        <v>99</v>
      </c>
      <c r="C3011" s="30"/>
    </row>
    <row r="3012" spans="1:3" ht="14.25" customHeight="1">
      <c r="A3012" s="30">
        <v>105</v>
      </c>
      <c r="C3012" s="30"/>
    </row>
    <row r="3013" spans="1:3" ht="14.25" customHeight="1">
      <c r="A3013" s="30">
        <v>50</v>
      </c>
      <c r="C3013" s="30"/>
    </row>
    <row r="3014" spans="1:3" ht="14.25" customHeight="1">
      <c r="A3014" s="30">
        <v>145</v>
      </c>
      <c r="C3014" s="30"/>
    </row>
    <row r="3015" spans="1:3" ht="14.25" customHeight="1">
      <c r="A3015" s="30">
        <v>115</v>
      </c>
      <c r="C3015" s="30"/>
    </row>
    <row r="3016" spans="1:3" ht="14.25" customHeight="1">
      <c r="A3016" s="30">
        <v>74</v>
      </c>
      <c r="C3016" s="30"/>
    </row>
    <row r="3017" spans="1:3" ht="14.25" customHeight="1">
      <c r="A3017" s="30">
        <v>175</v>
      </c>
      <c r="C3017" s="30"/>
    </row>
    <row r="3018" spans="1:3" ht="14.25" customHeight="1">
      <c r="A3018" s="30">
        <v>380</v>
      </c>
      <c r="C3018" s="30"/>
    </row>
    <row r="3019" spans="1:3" ht="14.25" customHeight="1">
      <c r="A3019" s="30">
        <v>95</v>
      </c>
      <c r="C3019" s="30"/>
    </row>
    <row r="3020" spans="1:3" ht="14.25" customHeight="1">
      <c r="A3020" s="30">
        <v>103</v>
      </c>
      <c r="C3020" s="30"/>
    </row>
    <row r="3021" spans="1:3" ht="14.25" customHeight="1">
      <c r="A3021" s="30">
        <v>147</v>
      </c>
      <c r="C3021" s="30"/>
    </row>
    <row r="3022" spans="1:3" ht="14.25" customHeight="1">
      <c r="A3022" s="30">
        <v>132</v>
      </c>
      <c r="C3022" s="30"/>
    </row>
    <row r="3023" spans="1:3" ht="14.25" customHeight="1">
      <c r="A3023" s="30">
        <v>120</v>
      </c>
      <c r="C3023" s="30"/>
    </row>
    <row r="3024" spans="1:3" ht="14.25" customHeight="1">
      <c r="A3024" s="30">
        <v>160</v>
      </c>
      <c r="C3024" s="30"/>
    </row>
    <row r="3025" spans="1:3" ht="14.25" customHeight="1">
      <c r="A3025" s="30">
        <v>175</v>
      </c>
      <c r="C3025" s="30"/>
    </row>
    <row r="3026" spans="1:3" ht="14.25" customHeight="1">
      <c r="A3026" s="30">
        <v>115</v>
      </c>
      <c r="C3026" s="30"/>
    </row>
    <row r="3027" spans="1:3" ht="14.25" customHeight="1">
      <c r="A3027" s="30">
        <v>130</v>
      </c>
      <c r="C3027" s="30"/>
    </row>
    <row r="3028" spans="1:3" ht="14.25" customHeight="1">
      <c r="A3028" s="30">
        <v>100</v>
      </c>
      <c r="C3028" s="30"/>
    </row>
    <row r="3029" spans="1:3" ht="14.25" customHeight="1">
      <c r="A3029" s="30">
        <v>95</v>
      </c>
      <c r="C3029" s="30"/>
    </row>
    <row r="3030" spans="1:3" ht="14.25" customHeight="1">
      <c r="A3030" s="30">
        <v>795</v>
      </c>
      <c r="C3030" s="30"/>
    </row>
    <row r="3031" spans="1:3" ht="14.25" customHeight="1">
      <c r="A3031" s="30">
        <v>120</v>
      </c>
      <c r="C3031" s="30"/>
    </row>
    <row r="3032" spans="1:3" ht="14.25" customHeight="1">
      <c r="A3032" s="30">
        <v>300</v>
      </c>
      <c r="C3032" s="30"/>
    </row>
    <row r="3033" spans="1:3" ht="14.25" customHeight="1">
      <c r="A3033" s="30">
        <v>1285</v>
      </c>
      <c r="C3033" s="30"/>
    </row>
    <row r="3034" spans="1:3" ht="14.25" customHeight="1">
      <c r="A3034" s="30">
        <v>75</v>
      </c>
      <c r="C3034" s="30"/>
    </row>
    <row r="3035" spans="1:3" ht="14.25" customHeight="1">
      <c r="A3035" s="30">
        <v>105</v>
      </c>
      <c r="C3035" s="30"/>
    </row>
    <row r="3036" spans="1:3" ht="14.25" customHeight="1">
      <c r="A3036" s="30">
        <v>110</v>
      </c>
      <c r="C3036" s="30"/>
    </row>
    <row r="3037" spans="1:3" ht="14.25" customHeight="1">
      <c r="A3037" s="30">
        <v>45</v>
      </c>
      <c r="C3037" s="30"/>
    </row>
    <row r="3038" spans="1:3" ht="14.25" customHeight="1">
      <c r="A3038" s="30">
        <v>375</v>
      </c>
      <c r="C3038" s="30"/>
    </row>
    <row r="3039" spans="1:3" ht="14.25" customHeight="1">
      <c r="A3039" s="30">
        <v>139</v>
      </c>
      <c r="C3039" s="30"/>
    </row>
    <row r="3040" spans="1:3" ht="14.25" customHeight="1">
      <c r="A3040" s="30">
        <v>175</v>
      </c>
      <c r="C3040" s="30"/>
    </row>
    <row r="3041" spans="1:3" ht="14.25" customHeight="1">
      <c r="A3041" s="30">
        <v>150</v>
      </c>
      <c r="C3041" s="30"/>
    </row>
    <row r="3042" spans="1:3" ht="14.25" customHeight="1">
      <c r="A3042" s="30">
        <v>130</v>
      </c>
      <c r="C3042" s="30"/>
    </row>
    <row r="3043" spans="1:3" ht="14.25" customHeight="1">
      <c r="A3043" s="30">
        <v>182</v>
      </c>
      <c r="C3043" s="30"/>
    </row>
    <row r="3044" spans="1:3" ht="14.25" customHeight="1">
      <c r="A3044" s="30">
        <v>155</v>
      </c>
      <c r="C3044" s="30"/>
    </row>
    <row r="3045" spans="1:3" ht="14.25" customHeight="1">
      <c r="A3045" s="30">
        <v>100</v>
      </c>
      <c r="C3045" s="30"/>
    </row>
    <row r="3046" spans="1:3" ht="14.25" customHeight="1">
      <c r="A3046" s="30">
        <v>75</v>
      </c>
      <c r="C3046" s="30"/>
    </row>
    <row r="3047" spans="1:3" ht="14.25" customHeight="1">
      <c r="A3047" s="30">
        <v>65</v>
      </c>
      <c r="C3047" s="30"/>
    </row>
    <row r="3048" spans="1:3" ht="14.25" customHeight="1">
      <c r="A3048" s="30">
        <v>120</v>
      </c>
      <c r="C3048" s="30"/>
    </row>
    <row r="3049" spans="1:3" ht="14.25" customHeight="1">
      <c r="A3049" s="30">
        <v>130</v>
      </c>
      <c r="C3049" s="30"/>
    </row>
    <row r="3050" spans="1:3" ht="14.25" customHeight="1">
      <c r="A3050" s="30">
        <v>99</v>
      </c>
      <c r="C3050" s="30"/>
    </row>
    <row r="3051" spans="1:3" ht="14.25" customHeight="1">
      <c r="A3051" s="30">
        <v>120</v>
      </c>
      <c r="C3051" s="30"/>
    </row>
    <row r="3052" spans="1:3" ht="14.25" customHeight="1">
      <c r="A3052" s="30">
        <v>475</v>
      </c>
      <c r="C3052" s="30"/>
    </row>
    <row r="3053" spans="1:3" ht="14.25" customHeight="1">
      <c r="A3053" s="30">
        <v>190</v>
      </c>
      <c r="C3053" s="30"/>
    </row>
    <row r="3054" spans="1:3" ht="14.25" customHeight="1">
      <c r="A3054" s="30">
        <v>135</v>
      </c>
      <c r="C3054" s="30"/>
    </row>
    <row r="3055" spans="1:3" ht="14.25" customHeight="1">
      <c r="A3055" s="30">
        <v>175</v>
      </c>
      <c r="C3055" s="30"/>
    </row>
    <row r="3056" spans="1:3" ht="14.25" customHeight="1">
      <c r="A3056" s="30">
        <v>350</v>
      </c>
      <c r="C3056" s="30"/>
    </row>
    <row r="3057" spans="1:3" ht="14.25" customHeight="1">
      <c r="A3057" s="30">
        <v>140</v>
      </c>
      <c r="C3057" s="30"/>
    </row>
    <row r="3058" spans="1:3" ht="14.25" customHeight="1">
      <c r="A3058" s="30">
        <v>125</v>
      </c>
      <c r="C3058" s="30"/>
    </row>
    <row r="3059" spans="1:3" ht="14.25" customHeight="1">
      <c r="A3059" s="30">
        <v>86</v>
      </c>
      <c r="C3059" s="30"/>
    </row>
    <row r="3060" spans="1:3" ht="14.25" customHeight="1">
      <c r="A3060" s="30">
        <v>130</v>
      </c>
      <c r="C3060" s="30"/>
    </row>
    <row r="3061" spans="1:3" ht="14.25" customHeight="1">
      <c r="A3061" s="30">
        <v>250</v>
      </c>
      <c r="C3061" s="30"/>
    </row>
    <row r="3062" spans="1:3" ht="14.25" customHeight="1">
      <c r="A3062" s="30">
        <v>179</v>
      </c>
      <c r="C3062" s="30"/>
    </row>
    <row r="3063" spans="1:3" ht="14.25" customHeight="1">
      <c r="A3063" s="30">
        <v>89</v>
      </c>
      <c r="C3063" s="30"/>
    </row>
    <row r="3064" spans="1:3" ht="14.25" customHeight="1">
      <c r="A3064" s="30">
        <v>120</v>
      </c>
      <c r="C3064" s="30"/>
    </row>
    <row r="3065" spans="1:3" ht="14.25" customHeight="1">
      <c r="A3065" s="30">
        <v>150</v>
      </c>
      <c r="C3065" s="30"/>
    </row>
    <row r="3066" spans="1:3" ht="14.25" customHeight="1">
      <c r="A3066" s="30">
        <v>210</v>
      </c>
      <c r="C3066" s="30"/>
    </row>
    <row r="3067" spans="1:3" ht="14.25" customHeight="1">
      <c r="A3067" s="30">
        <v>79</v>
      </c>
      <c r="C3067" s="30"/>
    </row>
    <row r="3068" spans="1:3" ht="14.25" customHeight="1">
      <c r="A3068" s="30">
        <v>240</v>
      </c>
      <c r="C3068" s="30"/>
    </row>
    <row r="3069" spans="1:3" ht="14.25" customHeight="1">
      <c r="A3069" s="30">
        <v>100</v>
      </c>
      <c r="C3069" s="30"/>
    </row>
    <row r="3070" spans="1:3" ht="14.25" customHeight="1">
      <c r="A3070" s="30">
        <v>310</v>
      </c>
      <c r="C3070" s="30"/>
    </row>
    <row r="3071" spans="1:3" ht="14.25" customHeight="1">
      <c r="A3071" s="30">
        <v>119</v>
      </c>
      <c r="C3071" s="30"/>
    </row>
    <row r="3072" spans="1:3" ht="14.25" customHeight="1">
      <c r="A3072" s="30">
        <v>65</v>
      </c>
      <c r="C3072" s="30"/>
    </row>
    <row r="3073" spans="1:3" ht="14.25" customHeight="1">
      <c r="A3073" s="30">
        <v>160</v>
      </c>
      <c r="C3073" s="30"/>
    </row>
    <row r="3074" spans="1:3" ht="14.25" customHeight="1">
      <c r="A3074" s="30">
        <v>400</v>
      </c>
      <c r="C3074" s="30"/>
    </row>
    <row r="3075" spans="1:3" ht="14.25" customHeight="1">
      <c r="A3075" s="30">
        <v>150</v>
      </c>
      <c r="C3075" s="30"/>
    </row>
    <row r="3076" spans="1:3" ht="14.25" customHeight="1">
      <c r="A3076" s="30">
        <v>100</v>
      </c>
      <c r="C3076" s="30"/>
    </row>
    <row r="3077" spans="1:3" ht="14.25" customHeight="1">
      <c r="A3077" s="30">
        <v>175</v>
      </c>
      <c r="C3077" s="30"/>
    </row>
    <row r="3078" spans="1:3" ht="14.25" customHeight="1">
      <c r="A3078" s="30">
        <v>80</v>
      </c>
      <c r="C3078" s="30"/>
    </row>
    <row r="3079" spans="1:3" ht="14.25" customHeight="1">
      <c r="A3079" s="30">
        <v>100</v>
      </c>
      <c r="C3079" s="30"/>
    </row>
    <row r="3080" spans="1:3" ht="14.25" customHeight="1">
      <c r="A3080" s="30">
        <v>151</v>
      </c>
      <c r="C3080" s="30"/>
    </row>
    <row r="3081" spans="1:3" ht="14.25" customHeight="1">
      <c r="A3081" s="30">
        <v>165</v>
      </c>
      <c r="C3081" s="30"/>
    </row>
    <row r="3082" spans="1:3" ht="14.25" customHeight="1">
      <c r="A3082" s="30">
        <v>150</v>
      </c>
      <c r="C3082" s="30"/>
    </row>
    <row r="3083" spans="1:3" ht="14.25" customHeight="1">
      <c r="A3083" s="30">
        <v>99</v>
      </c>
      <c r="C3083" s="30"/>
    </row>
    <row r="3084" spans="1:3" ht="14.25" customHeight="1">
      <c r="A3084" s="30">
        <v>225</v>
      </c>
      <c r="C3084" s="30"/>
    </row>
    <row r="3085" spans="1:3" ht="14.25" customHeight="1">
      <c r="A3085" s="30">
        <v>100</v>
      </c>
      <c r="C3085" s="30"/>
    </row>
    <row r="3086" spans="1:3" ht="14.25" customHeight="1">
      <c r="A3086" s="30">
        <v>110</v>
      </c>
      <c r="C3086" s="30"/>
    </row>
    <row r="3087" spans="1:3" ht="14.25" customHeight="1">
      <c r="A3087" s="30">
        <v>110</v>
      </c>
      <c r="C3087" s="30"/>
    </row>
    <row r="3088" spans="1:3" ht="14.25" customHeight="1">
      <c r="A3088" s="30">
        <v>40</v>
      </c>
      <c r="C3088" s="30"/>
    </row>
    <row r="3089" spans="1:3" ht="14.25" customHeight="1">
      <c r="A3089" s="30">
        <v>139</v>
      </c>
      <c r="C3089" s="30"/>
    </row>
    <row r="3090" spans="1:3" ht="14.25" customHeight="1">
      <c r="A3090" s="30">
        <v>100</v>
      </c>
      <c r="C3090" s="30"/>
    </row>
    <row r="3091" spans="1:3" ht="14.25" customHeight="1">
      <c r="A3091" s="30">
        <v>145</v>
      </c>
      <c r="C3091" s="30"/>
    </row>
    <row r="3092" spans="1:3" ht="14.25" customHeight="1">
      <c r="A3092" s="30">
        <v>349</v>
      </c>
      <c r="C3092" s="30"/>
    </row>
    <row r="3093" spans="1:3" ht="14.25" customHeight="1">
      <c r="A3093" s="30">
        <v>150</v>
      </c>
      <c r="C3093" s="30"/>
    </row>
    <row r="3094" spans="1:3" ht="14.25" customHeight="1">
      <c r="A3094" s="30">
        <v>195</v>
      </c>
      <c r="C3094" s="30"/>
    </row>
    <row r="3095" spans="1:3" ht="14.25" customHeight="1">
      <c r="A3095" s="30">
        <v>80</v>
      </c>
      <c r="C3095" s="30"/>
    </row>
    <row r="3096" spans="1:3" ht="14.25" customHeight="1">
      <c r="A3096" s="30">
        <v>150</v>
      </c>
      <c r="C3096" s="30"/>
    </row>
    <row r="3097" spans="1:3" ht="14.25" customHeight="1">
      <c r="A3097" s="30">
        <v>100</v>
      </c>
      <c r="C3097" s="30"/>
    </row>
    <row r="3098" spans="1:3" ht="14.25" customHeight="1">
      <c r="A3098" s="30">
        <v>170</v>
      </c>
      <c r="C3098" s="30"/>
    </row>
    <row r="3099" spans="1:3" ht="14.25" customHeight="1">
      <c r="A3099" s="30">
        <v>105</v>
      </c>
      <c r="C3099" s="30"/>
    </row>
    <row r="3100" spans="1:3" ht="14.25" customHeight="1">
      <c r="A3100" s="30">
        <v>249</v>
      </c>
      <c r="C3100" s="30"/>
    </row>
    <row r="3101" spans="1:3" ht="14.25" customHeight="1">
      <c r="A3101" s="30">
        <v>150</v>
      </c>
      <c r="C3101" s="30"/>
    </row>
    <row r="3102" spans="1:3" ht="14.25" customHeight="1">
      <c r="A3102" s="30">
        <v>135</v>
      </c>
      <c r="C3102" s="30"/>
    </row>
    <row r="3103" spans="1:3" ht="14.25" customHeight="1">
      <c r="A3103" s="30">
        <v>102</v>
      </c>
      <c r="C3103" s="30"/>
    </row>
    <row r="3104" spans="1:3" ht="14.25" customHeight="1">
      <c r="A3104" s="30">
        <v>105</v>
      </c>
      <c r="C3104" s="30"/>
    </row>
    <row r="3105" spans="1:3" ht="14.25" customHeight="1">
      <c r="A3105" s="30">
        <v>125</v>
      </c>
      <c r="C3105" s="30"/>
    </row>
    <row r="3106" spans="1:3" ht="14.25" customHeight="1">
      <c r="A3106" s="30">
        <v>240</v>
      </c>
      <c r="C3106" s="30"/>
    </row>
    <row r="3107" spans="1:3" ht="14.25" customHeight="1">
      <c r="A3107" s="30">
        <v>100</v>
      </c>
      <c r="C3107" s="30"/>
    </row>
    <row r="3108" spans="1:3" ht="14.25" customHeight="1">
      <c r="A3108" s="30">
        <v>88</v>
      </c>
      <c r="C3108" s="30"/>
    </row>
    <row r="3109" spans="1:3" ht="14.25" customHeight="1">
      <c r="A3109" s="30">
        <v>105</v>
      </c>
      <c r="C3109" s="30"/>
    </row>
    <row r="3110" spans="1:3" ht="14.25" customHeight="1">
      <c r="A3110" s="30">
        <v>150</v>
      </c>
      <c r="C3110" s="30"/>
    </row>
    <row r="3111" spans="1:3" ht="14.25" customHeight="1">
      <c r="A3111" s="30">
        <v>40</v>
      </c>
      <c r="C3111" s="30"/>
    </row>
    <row r="3112" spans="1:3" ht="14.25" customHeight="1">
      <c r="A3112" s="30">
        <v>125</v>
      </c>
      <c r="C3112" s="30"/>
    </row>
    <row r="3113" spans="1:3" ht="14.25" customHeight="1">
      <c r="A3113" s="30">
        <v>82</v>
      </c>
      <c r="C3113" s="30"/>
    </row>
    <row r="3114" spans="1:3" ht="14.25" customHeight="1">
      <c r="A3114" s="30">
        <v>120</v>
      </c>
      <c r="C3114" s="30"/>
    </row>
    <row r="3115" spans="1:3" ht="14.25" customHeight="1">
      <c r="A3115" s="30">
        <v>200</v>
      </c>
      <c r="C3115" s="30"/>
    </row>
    <row r="3116" spans="1:3" ht="14.25" customHeight="1">
      <c r="A3116" s="30">
        <v>60</v>
      </c>
      <c r="C3116" s="30"/>
    </row>
    <row r="3117" spans="1:3" ht="14.25" customHeight="1">
      <c r="A3117" s="30">
        <v>85</v>
      </c>
      <c r="C3117" s="30"/>
    </row>
    <row r="3118" spans="1:3" ht="14.25" customHeight="1">
      <c r="A3118" s="30">
        <v>135</v>
      </c>
      <c r="C3118" s="30"/>
    </row>
    <row r="3119" spans="1:3" ht="14.25" customHeight="1">
      <c r="A3119" s="30">
        <v>130</v>
      </c>
      <c r="C3119" s="30"/>
    </row>
    <row r="3120" spans="1:3" ht="14.25" customHeight="1">
      <c r="A3120" s="30">
        <v>200</v>
      </c>
      <c r="C3120" s="30"/>
    </row>
    <row r="3121" spans="1:3" ht="14.25" customHeight="1">
      <c r="A3121" s="30">
        <v>120</v>
      </c>
      <c r="C3121" s="30"/>
    </row>
    <row r="3122" spans="1:3" ht="14.25" customHeight="1">
      <c r="A3122" s="30">
        <v>202</v>
      </c>
      <c r="C3122" s="30"/>
    </row>
    <row r="3123" spans="1:3" ht="14.25" customHeight="1">
      <c r="A3123" s="30">
        <v>59</v>
      </c>
      <c r="C3123" s="30"/>
    </row>
    <row r="3124" spans="1:3" ht="14.25" customHeight="1">
      <c r="A3124" s="30">
        <v>175</v>
      </c>
      <c r="C3124" s="30"/>
    </row>
    <row r="3125" spans="1:3" ht="14.25" customHeight="1">
      <c r="A3125" s="30">
        <v>295</v>
      </c>
      <c r="C3125" s="30"/>
    </row>
    <row r="3126" spans="1:3" ht="14.25" customHeight="1">
      <c r="A3126" s="30">
        <v>115</v>
      </c>
      <c r="C3126" s="30"/>
    </row>
    <row r="3127" spans="1:3" ht="14.25" customHeight="1">
      <c r="A3127" s="30">
        <v>4500</v>
      </c>
      <c r="C3127" s="30"/>
    </row>
    <row r="3128" spans="1:3" ht="14.25" customHeight="1">
      <c r="A3128" s="30">
        <v>190</v>
      </c>
      <c r="C3128" s="30"/>
    </row>
    <row r="3129" spans="1:3" ht="14.25" customHeight="1">
      <c r="A3129" s="30">
        <v>175</v>
      </c>
      <c r="C3129" s="30"/>
    </row>
    <row r="3130" spans="1:3" ht="14.25" customHeight="1">
      <c r="A3130" s="30">
        <v>100</v>
      </c>
      <c r="C3130" s="30"/>
    </row>
    <row r="3131" spans="1:3" ht="14.25" customHeight="1">
      <c r="A3131" s="30">
        <v>175</v>
      </c>
      <c r="C3131" s="30"/>
    </row>
    <row r="3132" spans="1:3" ht="14.25" customHeight="1">
      <c r="A3132" s="30">
        <v>80</v>
      </c>
      <c r="C3132" s="30"/>
    </row>
    <row r="3133" spans="1:3" ht="14.25" customHeight="1">
      <c r="A3133" s="30">
        <v>180</v>
      </c>
      <c r="C3133" s="30"/>
    </row>
    <row r="3134" spans="1:3" ht="14.25" customHeight="1">
      <c r="A3134" s="30">
        <v>1119</v>
      </c>
      <c r="C3134" s="30"/>
    </row>
    <row r="3135" spans="1:3" ht="14.25" customHeight="1">
      <c r="A3135" s="30">
        <v>199</v>
      </c>
      <c r="C3135" s="30"/>
    </row>
    <row r="3136" spans="1:3" ht="14.25" customHeight="1">
      <c r="A3136" s="30">
        <v>150</v>
      </c>
      <c r="C3136" s="30"/>
    </row>
    <row r="3137" spans="1:3" ht="14.25" customHeight="1">
      <c r="A3137" s="30">
        <v>120</v>
      </c>
      <c r="C3137" s="30"/>
    </row>
    <row r="3138" spans="1:3" ht="14.25" customHeight="1">
      <c r="A3138" s="30">
        <v>150</v>
      </c>
      <c r="C3138" s="30"/>
    </row>
    <row r="3139" spans="1:3" ht="14.25" customHeight="1">
      <c r="A3139" s="30">
        <v>119</v>
      </c>
      <c r="C3139" s="30"/>
    </row>
    <row r="3140" spans="1:3" ht="14.25" customHeight="1">
      <c r="A3140" s="30">
        <v>87</v>
      </c>
      <c r="C3140" s="30"/>
    </row>
    <row r="3141" spans="1:3" ht="14.25" customHeight="1">
      <c r="A3141" s="30">
        <v>140</v>
      </c>
      <c r="C3141" s="30"/>
    </row>
    <row r="3142" spans="1:3" ht="14.25" customHeight="1">
      <c r="A3142" s="30">
        <v>99</v>
      </c>
      <c r="C3142" s="30"/>
    </row>
    <row r="3143" spans="1:3" ht="14.25" customHeight="1">
      <c r="A3143" s="30">
        <v>150</v>
      </c>
      <c r="C3143" s="30"/>
    </row>
    <row r="3144" spans="1:3" ht="14.25" customHeight="1">
      <c r="A3144" s="30">
        <v>90</v>
      </c>
      <c r="C3144" s="30"/>
    </row>
    <row r="3145" spans="1:3" ht="14.25" customHeight="1">
      <c r="A3145" s="30">
        <v>150</v>
      </c>
      <c r="C3145" s="30"/>
    </row>
    <row r="3146" spans="1:3" ht="14.25" customHeight="1">
      <c r="A3146" s="30">
        <v>140</v>
      </c>
      <c r="C3146" s="30"/>
    </row>
    <row r="3147" spans="1:3" ht="14.25" customHeight="1">
      <c r="A3147" s="30">
        <v>85</v>
      </c>
      <c r="C3147" s="30"/>
    </row>
    <row r="3148" spans="1:3" ht="14.25" customHeight="1">
      <c r="A3148" s="30">
        <v>88</v>
      </c>
      <c r="C3148" s="30"/>
    </row>
    <row r="3149" spans="1:3" ht="14.25" customHeight="1">
      <c r="A3149" s="30">
        <v>150</v>
      </c>
      <c r="C3149" s="30"/>
    </row>
    <row r="3150" spans="1:3" ht="14.25" customHeight="1">
      <c r="A3150" s="30">
        <v>85</v>
      </c>
      <c r="C3150" s="30"/>
    </row>
    <row r="3151" spans="1:3" ht="14.25" customHeight="1">
      <c r="A3151" s="30">
        <v>160</v>
      </c>
      <c r="C3151" s="30"/>
    </row>
    <row r="3152" spans="1:3" ht="14.25" customHeight="1">
      <c r="A3152" s="30">
        <v>195</v>
      </c>
      <c r="C3152" s="30"/>
    </row>
    <row r="3153" spans="1:3" ht="14.25" customHeight="1">
      <c r="A3153" s="30">
        <v>100</v>
      </c>
      <c r="C3153" s="30"/>
    </row>
    <row r="3154" spans="1:3" ht="14.25" customHeight="1">
      <c r="A3154" s="30">
        <v>180</v>
      </c>
      <c r="C3154" s="30"/>
    </row>
    <row r="3155" spans="1:3" ht="14.25" customHeight="1">
      <c r="A3155" s="30">
        <v>175</v>
      </c>
      <c r="C3155" s="30"/>
    </row>
    <row r="3156" spans="1:3" ht="14.25" customHeight="1">
      <c r="A3156" s="30">
        <v>48</v>
      </c>
      <c r="C3156" s="30"/>
    </row>
    <row r="3157" spans="1:3" ht="14.25" customHeight="1">
      <c r="A3157" s="30">
        <v>130</v>
      </c>
      <c r="C3157" s="30"/>
    </row>
    <row r="3158" spans="1:3" ht="14.25" customHeight="1">
      <c r="A3158" s="30">
        <v>300</v>
      </c>
      <c r="C3158" s="30"/>
    </row>
    <row r="3159" spans="1:3" ht="14.25" customHeight="1">
      <c r="A3159" s="30">
        <v>120</v>
      </c>
      <c r="C3159" s="30"/>
    </row>
    <row r="3160" spans="1:3" ht="14.25" customHeight="1">
      <c r="A3160" s="30">
        <v>175</v>
      </c>
      <c r="C3160" s="30"/>
    </row>
    <row r="3161" spans="1:3" ht="14.25" customHeight="1">
      <c r="A3161" s="30">
        <v>299</v>
      </c>
      <c r="C3161" s="30"/>
    </row>
    <row r="3162" spans="1:3" ht="14.25" customHeight="1">
      <c r="A3162" s="30">
        <v>350</v>
      </c>
      <c r="C3162" s="30"/>
    </row>
    <row r="3163" spans="1:3" ht="14.25" customHeight="1">
      <c r="A3163" s="30">
        <v>200</v>
      </c>
      <c r="C3163" s="30"/>
    </row>
    <row r="3164" spans="1:3" ht="14.25" customHeight="1">
      <c r="A3164" s="30">
        <v>140</v>
      </c>
      <c r="C3164" s="30"/>
    </row>
    <row r="3165" spans="1:3" ht="14.25" customHeight="1">
      <c r="A3165" s="30">
        <v>135</v>
      </c>
      <c r="C3165" s="30"/>
    </row>
    <row r="3166" spans="1:3" ht="14.25" customHeight="1">
      <c r="A3166" s="30">
        <v>150</v>
      </c>
      <c r="C3166" s="30"/>
    </row>
    <row r="3167" spans="1:3" ht="14.25" customHeight="1">
      <c r="A3167" s="30">
        <v>99</v>
      </c>
      <c r="C3167" s="30"/>
    </row>
    <row r="3168" spans="1:3" ht="14.25" customHeight="1">
      <c r="A3168" s="30">
        <v>175</v>
      </c>
      <c r="C3168" s="30"/>
    </row>
    <row r="3169" spans="1:3" ht="14.25" customHeight="1">
      <c r="A3169" s="30">
        <v>220</v>
      </c>
      <c r="C3169" s="30"/>
    </row>
    <row r="3170" spans="1:3" ht="14.25" customHeight="1">
      <c r="A3170" s="30">
        <v>110</v>
      </c>
      <c r="C3170" s="30"/>
    </row>
    <row r="3171" spans="1:3" ht="14.25" customHeight="1">
      <c r="A3171" s="30">
        <v>99</v>
      </c>
      <c r="C3171" s="30"/>
    </row>
    <row r="3172" spans="1:3" ht="14.25" customHeight="1">
      <c r="A3172" s="30">
        <v>150</v>
      </c>
      <c r="C3172" s="30"/>
    </row>
    <row r="3173" spans="1:3" ht="14.25" customHeight="1">
      <c r="A3173" s="30">
        <v>70</v>
      </c>
      <c r="C3173" s="30"/>
    </row>
    <row r="3174" spans="1:3" ht="14.25" customHeight="1">
      <c r="A3174" s="30">
        <v>37</v>
      </c>
      <c r="C3174" s="30"/>
    </row>
    <row r="3175" spans="1:3" ht="14.25" customHeight="1">
      <c r="A3175" s="30">
        <v>175</v>
      </c>
      <c r="C3175" s="30"/>
    </row>
    <row r="3176" spans="1:3" ht="14.25" customHeight="1">
      <c r="A3176" s="30">
        <v>255</v>
      </c>
      <c r="C3176" s="30"/>
    </row>
    <row r="3177" spans="1:3" ht="14.25" customHeight="1">
      <c r="A3177" s="30">
        <v>99</v>
      </c>
      <c r="C3177" s="30"/>
    </row>
    <row r="3178" spans="1:3" ht="14.25" customHeight="1">
      <c r="A3178" s="30">
        <v>85</v>
      </c>
      <c r="C3178" s="30"/>
    </row>
    <row r="3179" spans="1:3" ht="14.25" customHeight="1">
      <c r="A3179" s="30">
        <v>90</v>
      </c>
      <c r="C3179" s="30"/>
    </row>
    <row r="3180" spans="1:3" ht="14.25" customHeight="1">
      <c r="A3180" s="30">
        <v>220</v>
      </c>
      <c r="C3180" s="30"/>
    </row>
    <row r="3181" spans="1:3" ht="14.25" customHeight="1">
      <c r="A3181" s="30">
        <v>160</v>
      </c>
      <c r="C3181" s="30"/>
    </row>
    <row r="3182" spans="1:3" ht="14.25" customHeight="1">
      <c r="A3182" s="30">
        <v>69</v>
      </c>
      <c r="C3182" s="30"/>
    </row>
    <row r="3183" spans="1:3" ht="14.25" customHeight="1">
      <c r="A3183" s="30">
        <v>125</v>
      </c>
      <c r="C3183" s="30"/>
    </row>
    <row r="3184" spans="1:3" ht="14.25" customHeight="1">
      <c r="A3184" s="30">
        <v>225</v>
      </c>
      <c r="C3184" s="30"/>
    </row>
    <row r="3185" spans="1:3" ht="14.25" customHeight="1">
      <c r="A3185" s="30">
        <v>160</v>
      </c>
      <c r="C3185" s="30"/>
    </row>
    <row r="3186" spans="1:3" ht="14.25" customHeight="1">
      <c r="A3186" s="30">
        <v>120</v>
      </c>
      <c r="C3186" s="30"/>
    </row>
    <row r="3187" spans="1:3" ht="14.25" customHeight="1">
      <c r="A3187" s="30">
        <v>50</v>
      </c>
      <c r="C3187" s="30"/>
    </row>
    <row r="3188" spans="1:3" ht="14.25" customHeight="1">
      <c r="A3188" s="30">
        <v>75</v>
      </c>
      <c r="C3188" s="30"/>
    </row>
    <row r="3189" spans="1:3" ht="14.25" customHeight="1">
      <c r="A3189" s="30">
        <v>90</v>
      </c>
      <c r="C3189" s="30"/>
    </row>
    <row r="3190" spans="1:3" ht="14.25" customHeight="1">
      <c r="A3190" s="30">
        <v>60</v>
      </c>
      <c r="C3190" s="30"/>
    </row>
    <row r="3191" spans="1:3" ht="14.25" customHeight="1">
      <c r="A3191" s="30">
        <v>80</v>
      </c>
      <c r="C3191" s="30"/>
    </row>
    <row r="3192" spans="1:3" ht="14.25" customHeight="1">
      <c r="A3192" s="30">
        <v>99</v>
      </c>
      <c r="C3192" s="30"/>
    </row>
    <row r="3193" spans="1:3" ht="14.25" customHeight="1">
      <c r="A3193" s="30">
        <v>80</v>
      </c>
      <c r="C3193" s="30"/>
    </row>
    <row r="3194" spans="1:3" ht="14.25" customHeight="1">
      <c r="A3194" s="30">
        <v>125</v>
      </c>
      <c r="C3194" s="30"/>
    </row>
    <row r="3195" spans="1:3" ht="14.25" customHeight="1">
      <c r="A3195" s="30">
        <v>135</v>
      </c>
      <c r="C3195" s="30"/>
    </row>
    <row r="3196" spans="1:3" ht="14.25" customHeight="1">
      <c r="A3196" s="30">
        <v>130</v>
      </c>
      <c r="C3196" s="30"/>
    </row>
    <row r="3197" spans="1:3" ht="14.25" customHeight="1">
      <c r="A3197" s="30">
        <v>155</v>
      </c>
      <c r="C3197" s="30"/>
    </row>
    <row r="3198" spans="1:3" ht="14.25" customHeight="1">
      <c r="A3198" s="30">
        <v>115</v>
      </c>
      <c r="C3198" s="30"/>
    </row>
    <row r="3199" spans="1:3" ht="14.25" customHeight="1">
      <c r="A3199" s="30">
        <v>89</v>
      </c>
      <c r="C3199" s="30"/>
    </row>
    <row r="3200" spans="1:3" ht="14.25" customHeight="1">
      <c r="A3200" s="30">
        <v>135</v>
      </c>
      <c r="C3200" s="30"/>
    </row>
    <row r="3201" spans="1:3" ht="14.25" customHeight="1">
      <c r="A3201" s="30">
        <v>300</v>
      </c>
      <c r="C3201" s="30"/>
    </row>
    <row r="3202" spans="1:3" ht="14.25" customHeight="1">
      <c r="A3202" s="30">
        <v>349</v>
      </c>
      <c r="C3202" s="30"/>
    </row>
    <row r="3203" spans="1:3" ht="14.25" customHeight="1">
      <c r="A3203" s="30">
        <v>225</v>
      </c>
      <c r="C3203" s="30"/>
    </row>
    <row r="3204" spans="1:3" ht="14.25" customHeight="1">
      <c r="A3204" s="30">
        <v>85</v>
      </c>
      <c r="C3204" s="30"/>
    </row>
    <row r="3205" spans="1:3" ht="14.25" customHeight="1">
      <c r="A3205" s="30">
        <v>185</v>
      </c>
      <c r="C3205" s="30"/>
    </row>
    <row r="3206" spans="1:3" ht="14.25" customHeight="1">
      <c r="A3206" s="30">
        <v>110</v>
      </c>
      <c r="C3206" s="30"/>
    </row>
    <row r="3207" spans="1:3" ht="14.25" customHeight="1">
      <c r="A3207" s="30">
        <v>124</v>
      </c>
      <c r="C3207" s="30"/>
    </row>
    <row r="3208" spans="1:3" ht="14.25" customHeight="1">
      <c r="A3208" s="30">
        <v>150</v>
      </c>
      <c r="C3208" s="30"/>
    </row>
    <row r="3209" spans="1:3" ht="14.25" customHeight="1">
      <c r="A3209" s="30">
        <v>130</v>
      </c>
      <c r="C3209" s="30"/>
    </row>
    <row r="3210" spans="1:3" ht="14.25" customHeight="1">
      <c r="A3210" s="30">
        <v>140</v>
      </c>
      <c r="C3210" s="30"/>
    </row>
    <row r="3211" spans="1:3" ht="14.25" customHeight="1">
      <c r="A3211" s="30">
        <v>185</v>
      </c>
      <c r="C3211" s="30"/>
    </row>
    <row r="3212" spans="1:3" ht="14.25" customHeight="1">
      <c r="A3212" s="30">
        <v>105</v>
      </c>
      <c r="C3212" s="30"/>
    </row>
    <row r="3213" spans="1:3" ht="14.25" customHeight="1">
      <c r="A3213" s="30">
        <v>79</v>
      </c>
      <c r="C3213" s="30"/>
    </row>
    <row r="3214" spans="1:3" ht="14.25" customHeight="1">
      <c r="A3214" s="30">
        <v>110</v>
      </c>
      <c r="C3214" s="30"/>
    </row>
    <row r="3215" spans="1:3" ht="14.25" customHeight="1">
      <c r="A3215" s="30">
        <v>146</v>
      </c>
      <c r="C3215" s="30"/>
    </row>
    <row r="3216" spans="1:3" ht="14.25" customHeight="1">
      <c r="A3216" s="30">
        <v>85</v>
      </c>
      <c r="C3216" s="30"/>
    </row>
    <row r="3217" spans="1:3" ht="14.25" customHeight="1">
      <c r="A3217" s="30">
        <v>50</v>
      </c>
      <c r="C3217" s="30"/>
    </row>
    <row r="3218" spans="1:3" ht="14.25" customHeight="1">
      <c r="A3218" s="30">
        <v>110</v>
      </c>
      <c r="C3218" s="30"/>
    </row>
    <row r="3219" spans="1:3" ht="14.25" customHeight="1">
      <c r="A3219" s="30">
        <v>150</v>
      </c>
      <c r="C3219" s="30"/>
    </row>
    <row r="3220" spans="1:3" ht="14.25" customHeight="1">
      <c r="A3220" s="30">
        <v>90</v>
      </c>
      <c r="C3220" s="30"/>
    </row>
    <row r="3221" spans="1:3" ht="14.25" customHeight="1">
      <c r="A3221" s="30">
        <v>150</v>
      </c>
      <c r="C3221" s="30"/>
    </row>
    <row r="3222" spans="1:3" ht="14.25" customHeight="1">
      <c r="A3222" s="30">
        <v>160</v>
      </c>
      <c r="C3222" s="30"/>
    </row>
    <row r="3223" spans="1:3" ht="14.25" customHeight="1">
      <c r="A3223" s="30">
        <v>120</v>
      </c>
      <c r="C3223" s="30"/>
    </row>
    <row r="3224" spans="1:3" ht="14.25" customHeight="1">
      <c r="A3224" s="30">
        <v>100</v>
      </c>
      <c r="C3224" s="30"/>
    </row>
    <row r="3225" spans="1:3" ht="14.25" customHeight="1">
      <c r="A3225" s="30">
        <v>110</v>
      </c>
      <c r="C3225" s="30"/>
    </row>
    <row r="3226" spans="1:3" ht="14.25" customHeight="1">
      <c r="A3226" s="30">
        <v>95</v>
      </c>
      <c r="C3226" s="30"/>
    </row>
    <row r="3227" spans="1:3" ht="14.25" customHeight="1">
      <c r="A3227" s="30">
        <v>95</v>
      </c>
      <c r="C3227" s="30"/>
    </row>
    <row r="3228" spans="1:3" ht="14.25" customHeight="1">
      <c r="A3228" s="30">
        <v>150</v>
      </c>
      <c r="C3228" s="30"/>
    </row>
    <row r="3229" spans="1:3" ht="14.25" customHeight="1">
      <c r="A3229" s="30">
        <v>73</v>
      </c>
      <c r="C3229" s="30"/>
    </row>
    <row r="3230" spans="1:3" ht="14.25" customHeight="1">
      <c r="A3230" s="30">
        <v>100</v>
      </c>
      <c r="C3230" s="30"/>
    </row>
    <row r="3231" spans="1:3" ht="14.25" customHeight="1">
      <c r="A3231" s="30">
        <v>120</v>
      </c>
      <c r="C3231" s="30"/>
    </row>
    <row r="3232" spans="1:3" ht="14.25" customHeight="1">
      <c r="A3232" s="30">
        <v>75</v>
      </c>
      <c r="C3232" s="30"/>
    </row>
    <row r="3233" spans="1:3" ht="14.25" customHeight="1">
      <c r="A3233" s="30">
        <v>100</v>
      </c>
      <c r="C3233" s="30"/>
    </row>
    <row r="3234" spans="1:3" ht="14.25" customHeight="1">
      <c r="A3234" s="30">
        <v>233</v>
      </c>
      <c r="C3234" s="30"/>
    </row>
    <row r="3235" spans="1:3" ht="14.25" customHeight="1">
      <c r="A3235" s="30">
        <v>135</v>
      </c>
      <c r="C3235" s="30"/>
    </row>
    <row r="3236" spans="1:3" ht="14.25" customHeight="1">
      <c r="A3236" s="30">
        <v>50</v>
      </c>
      <c r="C3236" s="30"/>
    </row>
    <row r="3237" spans="1:3" ht="14.25" customHeight="1">
      <c r="A3237" s="30">
        <v>172</v>
      </c>
      <c r="C3237" s="30"/>
    </row>
    <row r="3238" spans="1:3" ht="14.25" customHeight="1">
      <c r="A3238" s="30">
        <v>250</v>
      </c>
      <c r="C3238" s="30"/>
    </row>
    <row r="3239" spans="1:3" ht="14.25" customHeight="1">
      <c r="A3239" s="30">
        <v>160</v>
      </c>
      <c r="C3239" s="30"/>
    </row>
    <row r="3240" spans="1:3" ht="14.25" customHeight="1">
      <c r="A3240" s="30">
        <v>90</v>
      </c>
      <c r="C3240" s="30"/>
    </row>
    <row r="3241" spans="1:3" ht="14.25" customHeight="1">
      <c r="A3241" s="30">
        <v>120</v>
      </c>
      <c r="C3241" s="30"/>
    </row>
    <row r="3242" spans="1:3" ht="14.25" customHeight="1">
      <c r="A3242" s="30">
        <v>160</v>
      </c>
      <c r="C3242" s="30"/>
    </row>
    <row r="3243" spans="1:3" ht="14.25" customHeight="1">
      <c r="A3243" s="30">
        <v>145</v>
      </c>
      <c r="C3243" s="30"/>
    </row>
    <row r="3244" spans="1:3" ht="14.25" customHeight="1">
      <c r="A3244" s="30">
        <v>150</v>
      </c>
      <c r="C3244" s="30"/>
    </row>
    <row r="3245" spans="1:3" ht="14.25" customHeight="1">
      <c r="A3245" s="30">
        <v>200</v>
      </c>
      <c r="C3245" s="30"/>
    </row>
    <row r="3246" spans="1:3" ht="14.25" customHeight="1">
      <c r="A3246" s="30">
        <v>208</v>
      </c>
      <c r="C3246" s="30"/>
    </row>
    <row r="3247" spans="1:3" ht="14.25" customHeight="1">
      <c r="A3247" s="30">
        <v>145</v>
      </c>
      <c r="C3247" s="30"/>
    </row>
    <row r="3248" spans="1:3" ht="14.25" customHeight="1">
      <c r="A3248" s="30">
        <v>130</v>
      </c>
      <c r="C3248" s="30"/>
    </row>
    <row r="3249" spans="1:3" ht="14.25" customHeight="1">
      <c r="A3249" s="30">
        <v>275</v>
      </c>
      <c r="C3249" s="30"/>
    </row>
    <row r="3250" spans="1:3" ht="14.25" customHeight="1">
      <c r="A3250" s="30">
        <v>130</v>
      </c>
      <c r="C3250" s="30"/>
    </row>
    <row r="3251" spans="1:3" ht="14.25" customHeight="1">
      <c r="A3251" s="30">
        <v>69</v>
      </c>
      <c r="C3251" s="30"/>
    </row>
    <row r="3252" spans="1:3" ht="14.25" customHeight="1">
      <c r="A3252" s="30">
        <v>150</v>
      </c>
      <c r="C3252" s="30"/>
    </row>
    <row r="3253" spans="1:3" ht="14.25" customHeight="1">
      <c r="A3253" s="30">
        <v>75</v>
      </c>
      <c r="C3253" s="30"/>
    </row>
    <row r="3254" spans="1:3" ht="14.25" customHeight="1">
      <c r="A3254" s="30">
        <v>82</v>
      </c>
      <c r="C3254" s="30"/>
    </row>
    <row r="3255" spans="1:3" ht="14.25" customHeight="1">
      <c r="A3255" s="30">
        <v>175</v>
      </c>
      <c r="C3255" s="30"/>
    </row>
    <row r="3256" spans="1:3" ht="14.25" customHeight="1">
      <c r="A3256" s="30">
        <v>99</v>
      </c>
      <c r="C3256" s="30"/>
    </row>
    <row r="3257" spans="1:3" ht="14.25" customHeight="1">
      <c r="A3257" s="30">
        <v>125</v>
      </c>
      <c r="C3257" s="30"/>
    </row>
    <row r="3258" spans="1:3" ht="14.25" customHeight="1">
      <c r="A3258" s="30">
        <v>99</v>
      </c>
      <c r="C3258" s="30"/>
    </row>
    <row r="3259" spans="1:3" ht="14.25" customHeight="1">
      <c r="A3259" s="30">
        <v>250</v>
      </c>
      <c r="C3259" s="30"/>
    </row>
    <row r="3260" spans="1:3" ht="14.25" customHeight="1">
      <c r="A3260" s="30">
        <v>149</v>
      </c>
      <c r="C3260" s="30"/>
    </row>
    <row r="3261" spans="1:3" ht="14.25" customHeight="1">
      <c r="A3261" s="30">
        <v>130</v>
      </c>
      <c r="C3261" s="30"/>
    </row>
    <row r="3262" spans="1:3" ht="14.25" customHeight="1">
      <c r="A3262" s="30">
        <v>104</v>
      </c>
      <c r="C3262" s="30"/>
    </row>
    <row r="3263" spans="1:3" ht="14.25" customHeight="1">
      <c r="A3263" s="30">
        <v>795</v>
      </c>
      <c r="C3263" s="30"/>
    </row>
    <row r="3264" spans="1:3" ht="14.25" customHeight="1">
      <c r="A3264" s="30">
        <v>140</v>
      </c>
      <c r="C3264" s="30"/>
    </row>
    <row r="3265" spans="1:3" ht="14.25" customHeight="1">
      <c r="A3265" s="30">
        <v>220</v>
      </c>
      <c r="C3265" s="30"/>
    </row>
    <row r="3266" spans="1:3" ht="14.25" customHeight="1">
      <c r="A3266" s="30">
        <v>156</v>
      </c>
      <c r="C3266" s="30"/>
    </row>
    <row r="3267" spans="1:3" ht="14.25" customHeight="1">
      <c r="A3267" s="30">
        <v>100</v>
      </c>
      <c r="C3267" s="30"/>
    </row>
    <row r="3268" spans="1:3" ht="14.25" customHeight="1">
      <c r="A3268" s="30">
        <v>75</v>
      </c>
      <c r="C3268" s="30"/>
    </row>
    <row r="3269" spans="1:3" ht="14.25" customHeight="1">
      <c r="A3269" s="30">
        <v>349</v>
      </c>
      <c r="C3269" s="30"/>
    </row>
    <row r="3270" spans="1:3" ht="14.25" customHeight="1">
      <c r="A3270" s="30">
        <v>70</v>
      </c>
      <c r="C3270" s="30"/>
    </row>
    <row r="3271" spans="1:3" ht="14.25" customHeight="1">
      <c r="A3271" s="30">
        <v>100</v>
      </c>
      <c r="C3271" s="30"/>
    </row>
    <row r="3272" spans="1:3" ht="14.25" customHeight="1">
      <c r="A3272" s="30">
        <v>52</v>
      </c>
      <c r="C3272" s="30"/>
    </row>
    <row r="3273" spans="1:3" ht="14.25" customHeight="1">
      <c r="A3273" s="30">
        <v>39</v>
      </c>
      <c r="C3273" s="30"/>
    </row>
    <row r="3274" spans="1:3" ht="14.25" customHeight="1">
      <c r="A3274" s="30">
        <v>200</v>
      </c>
      <c r="C3274" s="30"/>
    </row>
    <row r="3275" spans="1:3" ht="14.25" customHeight="1">
      <c r="A3275" s="30">
        <v>125</v>
      </c>
      <c r="C3275" s="30"/>
    </row>
    <row r="3276" spans="1:3" ht="14.25" customHeight="1">
      <c r="A3276" s="30">
        <v>450</v>
      </c>
      <c r="C3276" s="30"/>
    </row>
    <row r="3277" spans="1:3" ht="14.25" customHeight="1">
      <c r="A3277" s="30">
        <v>106</v>
      </c>
      <c r="C3277" s="30"/>
    </row>
    <row r="3278" spans="1:3" ht="14.25" customHeight="1">
      <c r="A3278" s="30">
        <v>169</v>
      </c>
      <c r="C3278" s="30"/>
    </row>
    <row r="3279" spans="1:3" ht="14.25" customHeight="1">
      <c r="A3279" s="30">
        <v>85</v>
      </c>
      <c r="C3279" s="30"/>
    </row>
    <row r="3280" spans="1:3" ht="14.25" customHeight="1">
      <c r="A3280" s="30">
        <v>139</v>
      </c>
      <c r="C3280" s="30"/>
    </row>
    <row r="3281" spans="1:3" ht="14.25" customHeight="1">
      <c r="A3281" s="30">
        <v>150</v>
      </c>
      <c r="C3281" s="30"/>
    </row>
    <row r="3282" spans="1:3" ht="14.25" customHeight="1">
      <c r="A3282" s="30">
        <v>72</v>
      </c>
      <c r="C3282" s="30"/>
    </row>
    <row r="3283" spans="1:3" ht="14.25" customHeight="1">
      <c r="A3283" s="30">
        <v>90</v>
      </c>
      <c r="C3283" s="30"/>
    </row>
    <row r="3284" spans="1:3" ht="14.25" customHeight="1">
      <c r="A3284" s="30">
        <v>220</v>
      </c>
      <c r="C3284" s="30"/>
    </row>
    <row r="3285" spans="1:3" ht="14.25" customHeight="1">
      <c r="A3285" s="30">
        <v>159</v>
      </c>
      <c r="C3285" s="30"/>
    </row>
    <row r="3286" spans="1:3" ht="14.25" customHeight="1">
      <c r="A3286" s="30">
        <v>130</v>
      </c>
      <c r="C3286" s="30"/>
    </row>
    <row r="3287" spans="1:3" ht="14.25" customHeight="1">
      <c r="A3287" s="30">
        <v>200</v>
      </c>
      <c r="C3287" s="30"/>
    </row>
    <row r="3288" spans="1:3" ht="14.25" customHeight="1">
      <c r="A3288" s="30">
        <v>139</v>
      </c>
      <c r="C3288" s="30"/>
    </row>
    <row r="3289" spans="1:3" ht="14.25" customHeight="1">
      <c r="A3289" s="30">
        <v>150</v>
      </c>
      <c r="C3289" s="30"/>
    </row>
    <row r="3290" spans="1:3" ht="14.25" customHeight="1">
      <c r="A3290" s="30">
        <v>80</v>
      </c>
      <c r="C3290" s="30"/>
    </row>
    <row r="3291" spans="1:3" ht="14.25" customHeight="1">
      <c r="A3291" s="30">
        <v>98</v>
      </c>
      <c r="C3291" s="30"/>
    </row>
    <row r="3292" spans="1:3" ht="14.25" customHeight="1">
      <c r="A3292" s="30">
        <v>149</v>
      </c>
      <c r="C3292" s="30"/>
    </row>
    <row r="3293" spans="1:3" ht="14.25" customHeight="1">
      <c r="A3293" s="30">
        <v>130</v>
      </c>
      <c r="C3293" s="30"/>
    </row>
    <row r="3294" spans="1:3" ht="14.25" customHeight="1">
      <c r="A3294" s="30">
        <v>139</v>
      </c>
      <c r="C3294" s="30"/>
    </row>
    <row r="3295" spans="1:3" ht="14.25" customHeight="1">
      <c r="A3295" s="30">
        <v>75</v>
      </c>
      <c r="C3295" s="30"/>
    </row>
    <row r="3296" spans="1:3" ht="14.25" customHeight="1">
      <c r="A3296" s="30">
        <v>140</v>
      </c>
      <c r="C3296" s="30"/>
    </row>
    <row r="3297" spans="1:3" ht="14.25" customHeight="1">
      <c r="A3297" s="30">
        <v>100</v>
      </c>
      <c r="C3297" s="30"/>
    </row>
    <row r="3298" spans="1:3" ht="14.25" customHeight="1">
      <c r="A3298" s="30">
        <v>120</v>
      </c>
      <c r="C3298" s="30"/>
    </row>
    <row r="3299" spans="1:3" ht="14.25" customHeight="1">
      <c r="A3299" s="30">
        <v>180</v>
      </c>
      <c r="C3299" s="30"/>
    </row>
    <row r="3300" spans="1:3" ht="14.25" customHeight="1">
      <c r="A3300" s="30">
        <v>186</v>
      </c>
      <c r="C3300" s="30"/>
    </row>
    <row r="3301" spans="1:3" ht="14.25" customHeight="1">
      <c r="A3301" s="30">
        <v>100</v>
      </c>
      <c r="C3301" s="30"/>
    </row>
    <row r="3302" spans="1:3" ht="14.25" customHeight="1">
      <c r="A3302" s="30">
        <v>120</v>
      </c>
      <c r="C3302" s="30"/>
    </row>
    <row r="3303" spans="1:3" ht="14.25" customHeight="1">
      <c r="A3303" s="30">
        <v>110</v>
      </c>
      <c r="C3303" s="30"/>
    </row>
    <row r="3304" spans="1:3" ht="14.25" customHeight="1">
      <c r="A3304" s="30">
        <v>95</v>
      </c>
      <c r="C3304" s="30"/>
    </row>
    <row r="3305" spans="1:3" ht="14.25" customHeight="1">
      <c r="A3305" s="30">
        <v>150</v>
      </c>
      <c r="C3305" s="30"/>
    </row>
    <row r="3306" spans="1:3" ht="14.25" customHeight="1">
      <c r="A3306" s="30">
        <v>160</v>
      </c>
      <c r="C3306" s="30"/>
    </row>
    <row r="3307" spans="1:3" ht="14.25" customHeight="1">
      <c r="A3307" s="30">
        <v>130</v>
      </c>
      <c r="C3307" s="30"/>
    </row>
    <row r="3308" spans="1:3" ht="14.25" customHeight="1">
      <c r="A3308" s="30">
        <v>260</v>
      </c>
      <c r="C3308" s="30"/>
    </row>
    <row r="3309" spans="1:3" ht="14.25" customHeight="1">
      <c r="A3309" s="30">
        <v>245</v>
      </c>
      <c r="C3309" s="30"/>
    </row>
    <row r="3310" spans="1:3" ht="14.25" customHeight="1">
      <c r="A3310" s="30">
        <v>99</v>
      </c>
      <c r="C3310" s="30"/>
    </row>
    <row r="3311" spans="1:3" ht="14.25" customHeight="1">
      <c r="A3311" s="30">
        <v>99</v>
      </c>
      <c r="C3311" s="30"/>
    </row>
    <row r="3312" spans="1:3" ht="14.25" customHeight="1">
      <c r="A3312" s="30">
        <v>160</v>
      </c>
      <c r="C3312" s="30"/>
    </row>
    <row r="3313" spans="1:3" ht="14.25" customHeight="1">
      <c r="A3313" s="30">
        <v>170</v>
      </c>
      <c r="C3313" s="30"/>
    </row>
    <row r="3314" spans="1:3" ht="14.25" customHeight="1">
      <c r="A3314" s="30">
        <v>90</v>
      </c>
      <c r="C3314" s="30"/>
    </row>
    <row r="3315" spans="1:3" ht="14.25" customHeight="1">
      <c r="A3315" s="30">
        <v>80</v>
      </c>
      <c r="C3315" s="30"/>
    </row>
    <row r="3316" spans="1:3" ht="14.25" customHeight="1">
      <c r="A3316" s="30">
        <v>53</v>
      </c>
      <c r="C3316" s="30"/>
    </row>
    <row r="3317" spans="1:3" ht="14.25" customHeight="1">
      <c r="A3317" s="30">
        <v>41</v>
      </c>
      <c r="C3317" s="30"/>
    </row>
    <row r="3318" spans="1:3" ht="14.25" customHeight="1">
      <c r="A3318" s="30">
        <v>80</v>
      </c>
      <c r="C3318" s="30"/>
    </row>
    <row r="3319" spans="1:3" ht="14.25" customHeight="1">
      <c r="A3319" s="30">
        <v>60</v>
      </c>
      <c r="C3319" s="30"/>
    </row>
    <row r="3320" spans="1:3" ht="14.25" customHeight="1">
      <c r="A3320" s="30">
        <v>180</v>
      </c>
      <c r="C3320" s="30"/>
    </row>
    <row r="3321" spans="1:3" ht="14.25" customHeight="1">
      <c r="A3321" s="30">
        <v>75</v>
      </c>
      <c r="C3321" s="30"/>
    </row>
    <row r="3322" spans="1:3" ht="14.25" customHeight="1">
      <c r="A3322" s="30">
        <v>80</v>
      </c>
      <c r="C3322" s="30"/>
    </row>
    <row r="3323" spans="1:3" ht="14.25" customHeight="1">
      <c r="A3323" s="30">
        <v>120</v>
      </c>
      <c r="C3323" s="30"/>
    </row>
    <row r="3324" spans="1:3" ht="14.25" customHeight="1">
      <c r="A3324" s="30">
        <v>89</v>
      </c>
      <c r="C3324" s="30"/>
    </row>
    <row r="3325" spans="1:3" ht="14.25" customHeight="1">
      <c r="A3325" s="30">
        <v>118</v>
      </c>
      <c r="C3325" s="30"/>
    </row>
    <row r="3326" spans="1:3" ht="14.25" customHeight="1">
      <c r="A3326" s="30">
        <v>120</v>
      </c>
      <c r="C3326" s="30"/>
    </row>
    <row r="3327" spans="1:3" ht="14.25" customHeight="1">
      <c r="A3327" s="30">
        <v>240</v>
      </c>
      <c r="C3327" s="30"/>
    </row>
    <row r="3328" spans="1:3" ht="14.25" customHeight="1">
      <c r="A3328" s="30">
        <v>150</v>
      </c>
      <c r="C3328" s="30"/>
    </row>
    <row r="3329" spans="1:3" ht="14.25" customHeight="1">
      <c r="A3329" s="30">
        <v>95</v>
      </c>
      <c r="C3329" s="30"/>
    </row>
    <row r="3330" spans="1:3" ht="14.25" customHeight="1">
      <c r="A3330" s="30">
        <v>175</v>
      </c>
      <c r="C3330" s="30"/>
    </row>
    <row r="3331" spans="1:3" ht="14.25" customHeight="1">
      <c r="A3331" s="30">
        <v>139</v>
      </c>
      <c r="C3331" s="30"/>
    </row>
    <row r="3332" spans="1:3" ht="14.25" customHeight="1">
      <c r="A3332" s="30">
        <v>118</v>
      </c>
      <c r="C3332" s="30"/>
    </row>
    <row r="3333" spans="1:3" ht="14.25" customHeight="1">
      <c r="A3333" s="30">
        <v>89</v>
      </c>
      <c r="C3333" s="30"/>
    </row>
    <row r="3334" spans="1:3" ht="14.25" customHeight="1">
      <c r="A3334" s="30">
        <v>110</v>
      </c>
      <c r="C3334" s="30"/>
    </row>
    <row r="3335" spans="1:3" ht="14.25" customHeight="1">
      <c r="A3335" s="30">
        <v>79</v>
      </c>
      <c r="C3335" s="30"/>
    </row>
    <row r="3336" spans="1:3" ht="14.25" customHeight="1">
      <c r="A3336" s="30">
        <v>100</v>
      </c>
      <c r="C3336" s="30"/>
    </row>
    <row r="3337" spans="1:3" ht="14.25" customHeight="1">
      <c r="A3337" s="30">
        <v>139</v>
      </c>
      <c r="C3337" s="30"/>
    </row>
    <row r="3338" spans="1:3" ht="14.25" customHeight="1">
      <c r="A3338" s="30">
        <v>245</v>
      </c>
      <c r="C3338" s="30"/>
    </row>
    <row r="3339" spans="1:3" ht="14.25" customHeight="1">
      <c r="A3339" s="30">
        <v>75</v>
      </c>
      <c r="C3339" s="30"/>
    </row>
    <row r="3340" spans="1:3" ht="14.25" customHeight="1">
      <c r="A3340" s="30">
        <v>150</v>
      </c>
      <c r="C3340" s="30"/>
    </row>
    <row r="3341" spans="1:3" ht="14.25" customHeight="1">
      <c r="A3341" s="30">
        <v>139</v>
      </c>
      <c r="C3341" s="30"/>
    </row>
    <row r="3342" spans="1:3" ht="14.25" customHeight="1">
      <c r="A3342" s="30">
        <v>175</v>
      </c>
      <c r="C3342" s="30"/>
    </row>
    <row r="3343" spans="1:3" ht="14.25" customHeight="1">
      <c r="A3343" s="30">
        <v>100</v>
      </c>
      <c r="C3343" s="30"/>
    </row>
    <row r="3344" spans="1:3" ht="14.25" customHeight="1">
      <c r="A3344" s="30">
        <v>115</v>
      </c>
      <c r="C3344" s="30"/>
    </row>
    <row r="3345" spans="1:3" ht="14.25" customHeight="1">
      <c r="A3345" s="30">
        <v>120</v>
      </c>
      <c r="C3345" s="30"/>
    </row>
    <row r="3346" spans="1:3" ht="14.25" customHeight="1">
      <c r="A3346" s="30">
        <v>75</v>
      </c>
      <c r="C3346" s="30"/>
    </row>
    <row r="3347" spans="1:3" ht="14.25" customHeight="1">
      <c r="A3347" s="30">
        <v>150</v>
      </c>
      <c r="C3347" s="30"/>
    </row>
    <row r="3348" spans="1:3" ht="14.25" customHeight="1">
      <c r="A3348" s="30">
        <v>250</v>
      </c>
      <c r="C3348" s="30"/>
    </row>
    <row r="3349" spans="1:3" ht="14.25" customHeight="1">
      <c r="A3349" s="30">
        <v>115</v>
      </c>
      <c r="C3349" s="30"/>
    </row>
    <row r="3350" spans="1:3" ht="14.25" customHeight="1">
      <c r="A3350" s="30">
        <v>135</v>
      </c>
      <c r="C3350" s="30"/>
    </row>
    <row r="3351" spans="1:3" ht="14.25" customHeight="1">
      <c r="A3351" s="30">
        <v>92</v>
      </c>
      <c r="C3351" s="30"/>
    </row>
    <row r="3352" spans="1:3" ht="14.25" customHeight="1">
      <c r="A3352" s="30">
        <v>250</v>
      </c>
      <c r="C3352" s="30"/>
    </row>
    <row r="3353" spans="1:3" ht="14.25" customHeight="1">
      <c r="A3353" s="30">
        <v>110</v>
      </c>
      <c r="C3353" s="30"/>
    </row>
    <row r="3354" spans="1:3" ht="14.25" customHeight="1">
      <c r="A3354" s="30">
        <v>50</v>
      </c>
      <c r="C3354" s="30"/>
    </row>
    <row r="3355" spans="1:3" ht="14.25" customHeight="1">
      <c r="A3355" s="30">
        <v>105</v>
      </c>
      <c r="C3355" s="30"/>
    </row>
    <row r="3356" spans="1:3" ht="14.25" customHeight="1">
      <c r="A3356" s="30">
        <v>120</v>
      </c>
      <c r="C3356" s="30"/>
    </row>
    <row r="3357" spans="1:3" ht="14.25" customHeight="1">
      <c r="A3357" s="30">
        <v>115</v>
      </c>
      <c r="C3357" s="30"/>
    </row>
    <row r="3358" spans="1:3" ht="14.25" customHeight="1">
      <c r="A3358" s="30">
        <v>225</v>
      </c>
      <c r="C3358" s="30"/>
    </row>
    <row r="3359" spans="1:3" ht="14.25" customHeight="1">
      <c r="A3359" s="30">
        <v>230</v>
      </c>
      <c r="C3359" s="30"/>
    </row>
    <row r="3360" spans="1:3" ht="14.25" customHeight="1">
      <c r="A3360" s="30">
        <v>165</v>
      </c>
      <c r="C3360" s="30"/>
    </row>
    <row r="3361" spans="1:3" ht="14.25" customHeight="1">
      <c r="A3361" s="30">
        <v>120</v>
      </c>
      <c r="C3361" s="30"/>
    </row>
    <row r="3362" spans="1:3" ht="14.25" customHeight="1">
      <c r="A3362" s="30">
        <v>125</v>
      </c>
      <c r="C3362" s="30"/>
    </row>
    <row r="3363" spans="1:3" ht="14.25" customHeight="1">
      <c r="A3363" s="30">
        <v>95</v>
      </c>
      <c r="C3363" s="30"/>
    </row>
    <row r="3364" spans="1:3" ht="14.25" customHeight="1">
      <c r="A3364" s="30">
        <v>98</v>
      </c>
      <c r="C3364" s="30"/>
    </row>
    <row r="3365" spans="1:3" ht="14.25" customHeight="1">
      <c r="A3365" s="30">
        <v>95</v>
      </c>
      <c r="C3365" s="30"/>
    </row>
    <row r="3366" spans="1:3" ht="14.25" customHeight="1">
      <c r="A3366" s="30">
        <v>131</v>
      </c>
      <c r="C3366" s="30"/>
    </row>
    <row r="3367" spans="1:3" ht="14.25" customHeight="1">
      <c r="A3367" s="30">
        <v>98</v>
      </c>
      <c r="C3367" s="30"/>
    </row>
    <row r="3368" spans="1:3" ht="14.25" customHeight="1">
      <c r="A3368" s="30">
        <v>86</v>
      </c>
      <c r="C3368" s="30"/>
    </row>
    <row r="3369" spans="1:3" ht="14.25" customHeight="1">
      <c r="A3369" s="30">
        <v>48</v>
      </c>
      <c r="C3369" s="30"/>
    </row>
    <row r="3370" spans="1:3" ht="14.25" customHeight="1">
      <c r="A3370" s="30">
        <v>249</v>
      </c>
      <c r="C3370" s="30"/>
    </row>
    <row r="3371" spans="1:3" ht="14.25" customHeight="1">
      <c r="A3371" s="30">
        <v>80</v>
      </c>
      <c r="C3371" s="30"/>
    </row>
    <row r="3372" spans="1:3" ht="14.25" customHeight="1">
      <c r="A3372" s="30">
        <v>152</v>
      </c>
      <c r="C3372" s="30"/>
    </row>
    <row r="3373" spans="1:3" ht="14.25" customHeight="1">
      <c r="A3373" s="30">
        <v>104</v>
      </c>
      <c r="C3373" s="30"/>
    </row>
    <row r="3374" spans="1:3" ht="14.25" customHeight="1">
      <c r="A3374" s="30">
        <v>150</v>
      </c>
      <c r="C3374" s="30"/>
    </row>
    <row r="3375" spans="1:3" ht="14.25" customHeight="1">
      <c r="A3375" s="30">
        <v>79</v>
      </c>
      <c r="C3375" s="30"/>
    </row>
    <row r="3376" spans="1:3" ht="14.25" customHeight="1">
      <c r="A3376" s="30">
        <v>79</v>
      </c>
      <c r="C3376" s="30"/>
    </row>
    <row r="3377" spans="1:3" ht="14.25" customHeight="1">
      <c r="A3377" s="30">
        <v>130</v>
      </c>
      <c r="C3377" s="30"/>
    </row>
    <row r="3378" spans="1:3" ht="14.25" customHeight="1">
      <c r="A3378" s="30">
        <v>75</v>
      </c>
      <c r="C3378" s="30"/>
    </row>
    <row r="3379" spans="1:3" ht="14.25" customHeight="1">
      <c r="A3379" s="30">
        <v>175</v>
      </c>
      <c r="C3379" s="30"/>
    </row>
    <row r="3380" spans="1:3" ht="14.25" customHeight="1">
      <c r="A3380" s="30">
        <v>135</v>
      </c>
      <c r="C3380" s="30"/>
    </row>
    <row r="3381" spans="1:3" ht="14.25" customHeight="1">
      <c r="A3381" s="30">
        <v>130</v>
      </c>
      <c r="C3381" s="30"/>
    </row>
    <row r="3382" spans="1:3" ht="14.25" customHeight="1">
      <c r="A3382" s="30">
        <v>50</v>
      </c>
      <c r="C3382" s="30"/>
    </row>
    <row r="3383" spans="1:3" ht="14.25" customHeight="1">
      <c r="A3383" s="30">
        <v>129</v>
      </c>
      <c r="C3383" s="30"/>
    </row>
    <row r="3384" spans="1:3" ht="14.25" customHeight="1">
      <c r="A3384" s="30">
        <v>99</v>
      </c>
      <c r="C3384" s="30"/>
    </row>
    <row r="3385" spans="1:3" ht="14.25" customHeight="1">
      <c r="A3385" s="30">
        <v>175</v>
      </c>
      <c r="C3385" s="30"/>
    </row>
    <row r="3386" spans="1:3" ht="14.25" customHeight="1">
      <c r="A3386" s="30">
        <v>150</v>
      </c>
      <c r="C3386" s="30"/>
    </row>
    <row r="3387" spans="1:3" ht="14.25" customHeight="1">
      <c r="A3387" s="30">
        <v>168</v>
      </c>
      <c r="C3387" s="30"/>
    </row>
    <row r="3388" spans="1:3" ht="14.25" customHeight="1">
      <c r="A3388" s="30">
        <v>129</v>
      </c>
      <c r="C3388" s="30"/>
    </row>
    <row r="3389" spans="1:3" ht="14.25" customHeight="1">
      <c r="A3389" s="30">
        <v>110</v>
      </c>
      <c r="C3389" s="30"/>
    </row>
    <row r="3390" spans="1:3" ht="14.25" customHeight="1">
      <c r="A3390" s="30">
        <v>120</v>
      </c>
      <c r="C3390" s="30"/>
    </row>
    <row r="3391" spans="1:3" ht="14.25" customHeight="1">
      <c r="A3391" s="30">
        <v>115</v>
      </c>
      <c r="C3391" s="30"/>
    </row>
    <row r="3392" spans="1:3" ht="14.25" customHeight="1">
      <c r="A3392" s="30">
        <v>110</v>
      </c>
      <c r="C3392" s="30"/>
    </row>
    <row r="3393" spans="1:3" ht="14.25" customHeight="1">
      <c r="A3393" s="30">
        <v>370</v>
      </c>
      <c r="C3393" s="30"/>
    </row>
    <row r="3394" spans="1:3" ht="14.25" customHeight="1">
      <c r="A3394" s="30">
        <v>150</v>
      </c>
      <c r="C3394" s="30"/>
    </row>
    <row r="3395" spans="1:3" ht="14.25" customHeight="1">
      <c r="A3395" s="30">
        <v>150</v>
      </c>
      <c r="C3395" s="30"/>
    </row>
    <row r="3396" spans="1:3" ht="14.25" customHeight="1">
      <c r="A3396" s="30">
        <v>100</v>
      </c>
      <c r="C3396" s="30"/>
    </row>
    <row r="3397" spans="1:3" ht="14.25" customHeight="1">
      <c r="A3397" s="30">
        <v>150</v>
      </c>
      <c r="C3397" s="30"/>
    </row>
    <row r="3398" spans="1:3" ht="14.25" customHeight="1">
      <c r="A3398" s="30">
        <v>125</v>
      </c>
      <c r="C3398" s="30"/>
    </row>
    <row r="3399" spans="1:3" ht="14.25" customHeight="1">
      <c r="A3399" s="30">
        <v>160</v>
      </c>
      <c r="C3399" s="30"/>
    </row>
    <row r="3400" spans="1:3" ht="14.25" customHeight="1">
      <c r="A3400" s="30">
        <v>95</v>
      </c>
      <c r="C3400" s="30"/>
    </row>
    <row r="3401" spans="1:3" ht="14.25" customHeight="1">
      <c r="A3401" s="30">
        <v>320</v>
      </c>
      <c r="C3401" s="30"/>
    </row>
    <row r="3402" spans="1:3" ht="14.25" customHeight="1">
      <c r="A3402" s="30">
        <v>360</v>
      </c>
      <c r="C3402" s="30"/>
    </row>
    <row r="3403" spans="1:3" ht="14.25" customHeight="1">
      <c r="A3403" s="30">
        <v>119</v>
      </c>
      <c r="C3403" s="30"/>
    </row>
    <row r="3404" spans="1:3" ht="14.25" customHeight="1">
      <c r="A3404" s="30">
        <v>100</v>
      </c>
      <c r="C3404" s="30"/>
    </row>
    <row r="3405" spans="1:3" ht="14.25" customHeight="1">
      <c r="A3405" s="30">
        <v>250</v>
      </c>
      <c r="C3405" s="30"/>
    </row>
    <row r="3406" spans="1:3" ht="14.25" customHeight="1">
      <c r="A3406" s="30">
        <v>90</v>
      </c>
      <c r="C3406" s="30"/>
    </row>
    <row r="3407" spans="1:3" ht="14.25" customHeight="1">
      <c r="A3407" s="30">
        <v>250</v>
      </c>
      <c r="C3407" s="30"/>
    </row>
    <row r="3408" spans="1:3" ht="14.25" customHeight="1">
      <c r="A3408" s="30">
        <v>125</v>
      </c>
      <c r="C3408" s="30"/>
    </row>
    <row r="3409" spans="1:3" ht="14.25" customHeight="1">
      <c r="A3409" s="30">
        <v>200</v>
      </c>
      <c r="C3409" s="30"/>
    </row>
    <row r="3410" spans="1:3" ht="14.25" customHeight="1">
      <c r="A3410" s="30">
        <v>199</v>
      </c>
      <c r="C3410" s="30"/>
    </row>
    <row r="3411" spans="1:3" ht="14.25" customHeight="1">
      <c r="A3411" s="30">
        <v>170</v>
      </c>
      <c r="C3411" s="30"/>
    </row>
    <row r="3412" spans="1:3" ht="14.25" customHeight="1">
      <c r="A3412" s="30">
        <v>225</v>
      </c>
      <c r="C3412" s="30"/>
    </row>
    <row r="3413" spans="1:3" ht="14.25" customHeight="1">
      <c r="A3413" s="30">
        <v>80</v>
      </c>
      <c r="C3413" s="30"/>
    </row>
    <row r="3414" spans="1:3" ht="14.25" customHeight="1">
      <c r="A3414" s="30">
        <v>125</v>
      </c>
      <c r="C3414" s="30"/>
    </row>
    <row r="3415" spans="1:3" ht="14.25" customHeight="1">
      <c r="A3415" s="30">
        <v>120</v>
      </c>
      <c r="C3415" s="30"/>
    </row>
    <row r="3416" spans="1:3" ht="14.25" customHeight="1">
      <c r="A3416" s="30">
        <v>125</v>
      </c>
      <c r="C3416" s="30"/>
    </row>
    <row r="3417" spans="1:3" ht="14.25" customHeight="1">
      <c r="A3417" s="30">
        <v>109</v>
      </c>
      <c r="C3417" s="30"/>
    </row>
    <row r="3418" spans="1:3" ht="14.25" customHeight="1">
      <c r="A3418" s="30">
        <v>110</v>
      </c>
      <c r="C3418" s="30"/>
    </row>
    <row r="3419" spans="1:3" ht="14.25" customHeight="1">
      <c r="A3419" s="30">
        <v>90</v>
      </c>
      <c r="C3419" s="30"/>
    </row>
    <row r="3420" spans="1:3" ht="14.25" customHeight="1">
      <c r="A3420" s="30">
        <v>110</v>
      </c>
      <c r="C3420" s="30"/>
    </row>
    <row r="3421" spans="1:3" ht="14.25" customHeight="1">
      <c r="A3421" s="30">
        <v>90</v>
      </c>
      <c r="C3421" s="30"/>
    </row>
    <row r="3422" spans="1:3" ht="14.25" customHeight="1">
      <c r="A3422" s="30">
        <v>75</v>
      </c>
      <c r="C3422" s="30"/>
    </row>
    <row r="3423" spans="1:3" ht="14.25" customHeight="1">
      <c r="A3423" s="30">
        <v>175</v>
      </c>
      <c r="C3423" s="30"/>
    </row>
    <row r="3424" spans="1:3" ht="14.25" customHeight="1">
      <c r="A3424" s="30">
        <v>200</v>
      </c>
      <c r="C3424" s="30"/>
    </row>
    <row r="3425" spans="1:3" ht="14.25" customHeight="1">
      <c r="A3425" s="30">
        <v>145</v>
      </c>
      <c r="C3425" s="30"/>
    </row>
    <row r="3426" spans="1:3" ht="14.25" customHeight="1">
      <c r="A3426" s="30">
        <v>120</v>
      </c>
      <c r="C3426" s="30"/>
    </row>
    <row r="3427" spans="1:3" ht="14.25" customHeight="1">
      <c r="A3427" s="30">
        <v>116</v>
      </c>
      <c r="C3427" s="30"/>
    </row>
    <row r="3428" spans="1:3" ht="14.25" customHeight="1">
      <c r="A3428" s="30">
        <v>47</v>
      </c>
      <c r="C3428" s="30"/>
    </row>
    <row r="3429" spans="1:3" ht="14.25" customHeight="1">
      <c r="A3429" s="30">
        <v>114</v>
      </c>
      <c r="C3429" s="30"/>
    </row>
    <row r="3430" spans="1:3" ht="14.25" customHeight="1">
      <c r="A3430" s="30">
        <v>500</v>
      </c>
      <c r="C3430" s="30"/>
    </row>
    <row r="3431" spans="1:3" ht="14.25" customHeight="1">
      <c r="A3431" s="30">
        <v>60</v>
      </c>
      <c r="C3431" s="30"/>
    </row>
    <row r="3432" spans="1:3" ht="14.25" customHeight="1">
      <c r="A3432" s="30">
        <v>299</v>
      </c>
      <c r="C3432" s="30"/>
    </row>
    <row r="3433" spans="1:3" ht="14.25" customHeight="1">
      <c r="A3433" s="30">
        <v>130</v>
      </c>
      <c r="C3433" s="30"/>
    </row>
    <row r="3434" spans="1:3" ht="14.25" customHeight="1">
      <c r="A3434" s="30">
        <v>90</v>
      </c>
      <c r="C3434" s="30"/>
    </row>
    <row r="3435" spans="1:3" ht="14.25" customHeight="1">
      <c r="A3435" s="30">
        <v>119</v>
      </c>
      <c r="C3435" s="30"/>
    </row>
    <row r="3436" spans="1:3" ht="14.25" customHeight="1">
      <c r="A3436" s="30">
        <v>325</v>
      </c>
      <c r="C3436" s="30"/>
    </row>
    <row r="3437" spans="1:3" ht="14.25" customHeight="1">
      <c r="A3437" s="30">
        <v>175</v>
      </c>
      <c r="C3437" s="30"/>
    </row>
    <row r="3438" spans="1:3" ht="14.25" customHeight="1">
      <c r="A3438" s="30">
        <v>90</v>
      </c>
      <c r="C3438" s="30"/>
    </row>
    <row r="3439" spans="1:3" ht="14.25" customHeight="1">
      <c r="A3439" s="30">
        <v>80</v>
      </c>
      <c r="C3439" s="30"/>
    </row>
    <row r="3440" spans="1:3" ht="14.25" customHeight="1">
      <c r="A3440" s="30">
        <v>89</v>
      </c>
      <c r="C3440" s="30"/>
    </row>
    <row r="3441" spans="1:3" ht="14.25" customHeight="1">
      <c r="A3441" s="30">
        <v>110</v>
      </c>
      <c r="C3441" s="30"/>
    </row>
    <row r="3442" spans="1:3" ht="14.25" customHeight="1">
      <c r="A3442" s="30">
        <v>280</v>
      </c>
      <c r="C3442" s="30"/>
    </row>
    <row r="3443" spans="1:3" ht="14.25" customHeight="1">
      <c r="A3443" s="30">
        <v>150</v>
      </c>
      <c r="C3443" s="30"/>
    </row>
    <row r="3444" spans="1:3" ht="14.25" customHeight="1">
      <c r="A3444" s="30">
        <v>80</v>
      </c>
      <c r="C3444" s="30"/>
    </row>
    <row r="3445" spans="1:3" ht="14.25" customHeight="1">
      <c r="A3445" s="30">
        <v>120</v>
      </c>
      <c r="C3445" s="30"/>
    </row>
    <row r="3446" spans="1:3" ht="14.25" customHeight="1">
      <c r="A3446" s="30">
        <v>125</v>
      </c>
      <c r="C3446" s="30"/>
    </row>
    <row r="3447" spans="1:3" ht="14.25" customHeight="1">
      <c r="A3447" s="30">
        <v>100</v>
      </c>
      <c r="C3447" s="30"/>
    </row>
    <row r="3448" spans="1:3" ht="14.25" customHeight="1">
      <c r="A3448" s="30">
        <v>95</v>
      </c>
      <c r="C3448" s="30"/>
    </row>
    <row r="3449" spans="1:3" ht="14.25" customHeight="1">
      <c r="A3449" s="30">
        <v>104</v>
      </c>
      <c r="C3449" s="30"/>
    </row>
    <row r="3450" spans="1:3" ht="14.25" customHeight="1">
      <c r="A3450" s="30">
        <v>95</v>
      </c>
      <c r="C3450" s="30"/>
    </row>
    <row r="3451" spans="1:3" ht="14.25" customHeight="1">
      <c r="A3451" s="30">
        <v>119</v>
      </c>
      <c r="C3451" s="30"/>
    </row>
    <row r="3452" spans="1:3" ht="14.25" customHeight="1">
      <c r="A3452" s="30">
        <v>85</v>
      </c>
      <c r="C3452" s="30"/>
    </row>
    <row r="3453" spans="1:3" ht="14.25" customHeight="1">
      <c r="A3453" s="30">
        <v>250</v>
      </c>
      <c r="C3453" s="30"/>
    </row>
    <row r="3454" spans="1:3" ht="14.25" customHeight="1">
      <c r="A3454" s="30">
        <v>75</v>
      </c>
      <c r="C3454" s="30"/>
    </row>
    <row r="3455" spans="1:3" ht="14.25" customHeight="1">
      <c r="A3455" s="30">
        <v>333</v>
      </c>
      <c r="C3455" s="30"/>
    </row>
    <row r="3456" spans="1:3" ht="14.25" customHeight="1">
      <c r="A3456" s="30">
        <v>100</v>
      </c>
      <c r="C3456" s="30"/>
    </row>
    <row r="3457" spans="1:3" ht="14.25" customHeight="1">
      <c r="A3457" s="30">
        <v>150</v>
      </c>
      <c r="C3457" s="30"/>
    </row>
    <row r="3458" spans="1:3" ht="14.25" customHeight="1">
      <c r="A3458" s="30">
        <v>90</v>
      </c>
      <c r="C3458" s="30"/>
    </row>
    <row r="3459" spans="1:3" ht="14.25" customHeight="1">
      <c r="A3459" s="30">
        <v>125</v>
      </c>
      <c r="C3459" s="30"/>
    </row>
    <row r="3460" spans="1:3" ht="14.25" customHeight="1">
      <c r="A3460" s="30">
        <v>99</v>
      </c>
      <c r="C3460" s="30"/>
    </row>
    <row r="3461" spans="1:3" ht="14.25" customHeight="1">
      <c r="A3461" s="30">
        <v>130</v>
      </c>
      <c r="C3461" s="30"/>
    </row>
    <row r="3462" spans="1:3" ht="14.25" customHeight="1">
      <c r="A3462" s="30">
        <v>100</v>
      </c>
      <c r="C3462" s="30"/>
    </row>
    <row r="3463" spans="1:3" ht="14.25" customHeight="1">
      <c r="A3463" s="30">
        <v>50</v>
      </c>
      <c r="C3463" s="30"/>
    </row>
    <row r="3464" spans="1:3" ht="14.25" customHeight="1">
      <c r="A3464" s="30">
        <v>175</v>
      </c>
      <c r="C3464" s="30"/>
    </row>
    <row r="3465" spans="1:3" ht="14.25" customHeight="1">
      <c r="A3465" s="30">
        <v>180</v>
      </c>
      <c r="C3465" s="30"/>
    </row>
    <row r="3466" spans="1:3" ht="14.25" customHeight="1">
      <c r="A3466" s="30">
        <v>300</v>
      </c>
      <c r="C3466" s="30"/>
    </row>
    <row r="3467" spans="1:3" ht="14.25" customHeight="1">
      <c r="A3467" s="30">
        <v>160</v>
      </c>
      <c r="C3467" s="30"/>
    </row>
    <row r="3468" spans="1:3" ht="14.25" customHeight="1">
      <c r="A3468" s="30">
        <v>113</v>
      </c>
      <c r="C3468" s="30"/>
    </row>
    <row r="3469" spans="1:3" ht="14.25" customHeight="1">
      <c r="A3469" s="30">
        <v>120</v>
      </c>
      <c r="C3469" s="30"/>
    </row>
    <row r="3470" spans="1:3" ht="14.25" customHeight="1">
      <c r="A3470" s="30">
        <v>150</v>
      </c>
      <c r="C3470" s="30"/>
    </row>
    <row r="3471" spans="1:3" ht="14.25" customHeight="1">
      <c r="A3471" s="30">
        <v>360</v>
      </c>
      <c r="C3471" s="30"/>
    </row>
    <row r="3472" spans="1:3" ht="14.25" customHeight="1">
      <c r="A3472" s="30">
        <v>149</v>
      </c>
      <c r="C3472" s="30"/>
    </row>
    <row r="3473" spans="1:3" ht="14.25" customHeight="1">
      <c r="A3473" s="30">
        <v>225</v>
      </c>
      <c r="C3473" s="30"/>
    </row>
    <row r="3474" spans="1:3" ht="14.25" customHeight="1">
      <c r="A3474" s="30">
        <v>98</v>
      </c>
      <c r="C3474" s="30"/>
    </row>
    <row r="3475" spans="1:3" ht="14.25" customHeight="1">
      <c r="A3475" s="30">
        <v>200</v>
      </c>
      <c r="C3475" s="30"/>
    </row>
    <row r="3476" spans="1:3" ht="14.25" customHeight="1">
      <c r="A3476" s="30">
        <v>99</v>
      </c>
      <c r="C3476" s="30"/>
    </row>
    <row r="3477" spans="1:3" ht="14.25" customHeight="1">
      <c r="A3477" s="30">
        <v>113</v>
      </c>
      <c r="C3477" s="30"/>
    </row>
    <row r="3478" spans="1:3" ht="14.25" customHeight="1">
      <c r="A3478" s="30">
        <v>209</v>
      </c>
      <c r="C3478" s="30"/>
    </row>
    <row r="3479" spans="1:3" ht="14.25" customHeight="1">
      <c r="A3479" s="30">
        <v>90</v>
      </c>
      <c r="C3479" s="30"/>
    </row>
    <row r="3480" spans="1:3" ht="14.25" customHeight="1">
      <c r="A3480" s="30">
        <v>215</v>
      </c>
      <c r="C3480" s="30"/>
    </row>
    <row r="3481" spans="1:3" ht="14.25" customHeight="1">
      <c r="A3481" s="30">
        <v>134</v>
      </c>
      <c r="C3481" s="30"/>
    </row>
    <row r="3482" spans="1:3" ht="14.25" customHeight="1">
      <c r="A3482" s="30">
        <v>150</v>
      </c>
      <c r="C3482" s="30"/>
    </row>
    <row r="3483" spans="1:3" ht="14.25" customHeight="1">
      <c r="A3483" s="30">
        <v>119</v>
      </c>
      <c r="C3483" s="30"/>
    </row>
    <row r="3484" spans="1:3" ht="14.25" customHeight="1">
      <c r="A3484" s="30">
        <v>169</v>
      </c>
      <c r="C3484" s="30"/>
    </row>
    <row r="3485" spans="1:3" ht="14.25" customHeight="1">
      <c r="A3485" s="30">
        <v>130</v>
      </c>
      <c r="C3485" s="30"/>
    </row>
    <row r="3486" spans="1:3" ht="14.25" customHeight="1">
      <c r="A3486" s="30">
        <v>120</v>
      </c>
      <c r="C3486" s="30"/>
    </row>
    <row r="3487" spans="1:3" ht="14.25" customHeight="1">
      <c r="A3487" s="30">
        <v>200</v>
      </c>
      <c r="C3487" s="30"/>
    </row>
    <row r="3488" spans="1:3" ht="14.25" customHeight="1">
      <c r="A3488" s="30">
        <v>50</v>
      </c>
      <c r="C3488" s="30"/>
    </row>
    <row r="3489" spans="1:3" ht="14.25" customHeight="1">
      <c r="A3489" s="30">
        <v>95</v>
      </c>
      <c r="C3489" s="30"/>
    </row>
    <row r="3490" spans="1:3" ht="14.25" customHeight="1">
      <c r="A3490" s="30">
        <v>88</v>
      </c>
      <c r="C3490" s="30"/>
    </row>
    <row r="3491" spans="1:3" ht="14.25" customHeight="1">
      <c r="A3491" s="30">
        <v>175</v>
      </c>
      <c r="C3491" s="30"/>
    </row>
    <row r="3492" spans="1:3" ht="14.25" customHeight="1">
      <c r="A3492" s="30">
        <v>95</v>
      </c>
      <c r="C3492" s="30"/>
    </row>
    <row r="3493" spans="1:3" ht="14.25" customHeight="1">
      <c r="A3493" s="30">
        <v>90</v>
      </c>
      <c r="C3493" s="30"/>
    </row>
    <row r="3494" spans="1:3" ht="14.25" customHeight="1">
      <c r="A3494" s="30">
        <v>100</v>
      </c>
      <c r="C3494" s="30"/>
    </row>
    <row r="3495" spans="1:3" ht="14.25" customHeight="1">
      <c r="A3495" s="30">
        <v>300</v>
      </c>
      <c r="C3495" s="30"/>
    </row>
    <row r="3496" spans="1:3" ht="14.25" customHeight="1">
      <c r="A3496" s="30">
        <v>150</v>
      </c>
      <c r="C3496" s="30"/>
    </row>
    <row r="3497" spans="1:3" ht="14.25" customHeight="1">
      <c r="A3497" s="30">
        <v>89</v>
      </c>
      <c r="C3497" s="30"/>
    </row>
    <row r="3498" spans="1:3" ht="14.25" customHeight="1">
      <c r="A3498" s="30">
        <v>109</v>
      </c>
      <c r="C3498" s="30"/>
    </row>
    <row r="3499" spans="1:3" ht="14.25" customHeight="1">
      <c r="A3499" s="30">
        <v>109</v>
      </c>
      <c r="C3499" s="30"/>
    </row>
    <row r="3500" spans="1:3" ht="14.25" customHeight="1">
      <c r="A3500" s="30">
        <v>500</v>
      </c>
      <c r="C3500" s="30"/>
    </row>
    <row r="3501" spans="1:3" ht="14.25" customHeight="1">
      <c r="A3501" s="30">
        <v>115</v>
      </c>
      <c r="C3501" s="30"/>
    </row>
    <row r="3502" spans="1:3" ht="14.25" customHeight="1">
      <c r="A3502" s="30">
        <v>75</v>
      </c>
      <c r="C3502" s="30"/>
    </row>
    <row r="3503" spans="1:3" ht="14.25" customHeight="1">
      <c r="A3503" s="30">
        <v>300</v>
      </c>
      <c r="C3503" s="30"/>
    </row>
    <row r="3504" spans="1:3" ht="14.25" customHeight="1">
      <c r="A3504" s="30">
        <v>170</v>
      </c>
      <c r="C3504" s="30"/>
    </row>
    <row r="3505" spans="1:3" ht="14.25" customHeight="1">
      <c r="A3505" s="30">
        <v>120</v>
      </c>
      <c r="C3505" s="30"/>
    </row>
    <row r="3506" spans="1:3" ht="14.25" customHeight="1">
      <c r="A3506" s="30">
        <v>100</v>
      </c>
      <c r="C3506" s="30"/>
    </row>
    <row r="3507" spans="1:3" ht="14.25" customHeight="1">
      <c r="A3507" s="30">
        <v>99</v>
      </c>
      <c r="C3507" s="30"/>
    </row>
    <row r="3508" spans="1:3" ht="14.25" customHeight="1">
      <c r="A3508" s="30">
        <v>300</v>
      </c>
      <c r="C3508" s="30"/>
    </row>
    <row r="3509" spans="1:3" ht="14.25" customHeight="1">
      <c r="A3509" s="30">
        <v>279</v>
      </c>
      <c r="C3509" s="30"/>
    </row>
    <row r="3510" spans="1:3" ht="14.25" customHeight="1">
      <c r="A3510" s="30">
        <v>200</v>
      </c>
      <c r="C3510" s="30"/>
    </row>
    <row r="3511" spans="1:3" ht="14.25" customHeight="1">
      <c r="A3511" s="30">
        <v>250</v>
      </c>
      <c r="C3511" s="30"/>
    </row>
    <row r="3512" spans="1:3" ht="14.25" customHeight="1">
      <c r="A3512" s="30">
        <v>145</v>
      </c>
      <c r="C3512" s="30"/>
    </row>
    <row r="3513" spans="1:3" ht="14.25" customHeight="1">
      <c r="A3513" s="30">
        <v>150</v>
      </c>
      <c r="C3513" s="30"/>
    </row>
    <row r="3514" spans="1:3" ht="14.25" customHeight="1">
      <c r="A3514" s="30">
        <v>180</v>
      </c>
      <c r="C3514" s="30"/>
    </row>
    <row r="3515" spans="1:3" ht="14.25" customHeight="1">
      <c r="A3515" s="30">
        <v>158</v>
      </c>
      <c r="C3515" s="30"/>
    </row>
    <row r="3516" spans="1:3" ht="14.25" customHeight="1">
      <c r="A3516" s="30">
        <v>120</v>
      </c>
      <c r="C3516" s="30"/>
    </row>
    <row r="3517" spans="1:3" ht="14.25" customHeight="1">
      <c r="A3517" s="30">
        <v>150</v>
      </c>
      <c r="C3517" s="30"/>
    </row>
    <row r="3518" spans="1:3" ht="14.25" customHeight="1">
      <c r="A3518" s="30">
        <v>125</v>
      </c>
      <c r="C3518" s="30"/>
    </row>
    <row r="3519" spans="1:3" ht="14.25" customHeight="1">
      <c r="A3519" s="30">
        <v>87</v>
      </c>
      <c r="C3519" s="30"/>
    </row>
    <row r="3520" spans="1:3" ht="14.25" customHeight="1">
      <c r="A3520" s="30">
        <v>180</v>
      </c>
      <c r="C3520" s="30"/>
    </row>
    <row r="3521" spans="1:3" ht="14.25" customHeight="1">
      <c r="A3521" s="30">
        <v>100</v>
      </c>
      <c r="C3521" s="30"/>
    </row>
    <row r="3522" spans="1:3" ht="14.25" customHeight="1">
      <c r="A3522" s="30">
        <v>124</v>
      </c>
      <c r="C3522" s="30"/>
    </row>
    <row r="3523" spans="1:3" ht="14.25" customHeight="1">
      <c r="A3523" s="30">
        <v>149</v>
      </c>
      <c r="C3523" s="30"/>
    </row>
    <row r="3524" spans="1:3" ht="14.25" customHeight="1">
      <c r="A3524" s="30">
        <v>125</v>
      </c>
      <c r="C3524" s="30"/>
    </row>
    <row r="3525" spans="1:3" ht="14.25" customHeight="1">
      <c r="A3525" s="30">
        <v>139</v>
      </c>
      <c r="C3525" s="30"/>
    </row>
    <row r="3526" spans="1:3" ht="14.25" customHeight="1">
      <c r="A3526" s="30">
        <v>300</v>
      </c>
      <c r="C3526" s="30"/>
    </row>
    <row r="3527" spans="1:3" ht="14.25" customHeight="1">
      <c r="A3527" s="30">
        <v>250</v>
      </c>
      <c r="C3527" s="30"/>
    </row>
    <row r="3528" spans="1:3" ht="14.25" customHeight="1">
      <c r="A3528" s="30">
        <v>75</v>
      </c>
      <c r="C3528" s="30"/>
    </row>
    <row r="3529" spans="1:3" ht="14.25" customHeight="1">
      <c r="A3529" s="30">
        <v>149</v>
      </c>
      <c r="C3529" s="30"/>
    </row>
    <row r="3530" spans="1:3" ht="14.25" customHeight="1">
      <c r="A3530" s="30">
        <v>225</v>
      </c>
      <c r="C3530" s="30"/>
    </row>
    <row r="3531" spans="1:3" ht="14.25" customHeight="1">
      <c r="A3531" s="30">
        <v>120</v>
      </c>
      <c r="C3531" s="30"/>
    </row>
    <row r="3532" spans="1:3" ht="14.25" customHeight="1">
      <c r="A3532" s="30">
        <v>145</v>
      </c>
      <c r="C3532" s="30"/>
    </row>
    <row r="3533" spans="1:3" ht="14.25" customHeight="1">
      <c r="A3533" s="30">
        <v>105</v>
      </c>
      <c r="C3533" s="30"/>
    </row>
    <row r="3534" spans="1:3" ht="14.25" customHeight="1">
      <c r="A3534" s="30">
        <v>90</v>
      </c>
      <c r="C3534" s="30"/>
    </row>
    <row r="3535" spans="1:3" ht="14.25" customHeight="1">
      <c r="A3535" s="30">
        <v>170</v>
      </c>
      <c r="C3535" s="30"/>
    </row>
    <row r="3536" spans="1:3" ht="14.25" customHeight="1">
      <c r="A3536" s="30">
        <v>70</v>
      </c>
      <c r="C3536" s="30"/>
    </row>
    <row r="3537" spans="1:3" ht="14.25" customHeight="1">
      <c r="A3537" s="30">
        <v>220</v>
      </c>
      <c r="C3537" s="30"/>
    </row>
    <row r="3538" spans="1:3" ht="14.25" customHeight="1">
      <c r="A3538" s="30">
        <v>149</v>
      </c>
      <c r="C3538" s="30"/>
    </row>
    <row r="3539" spans="1:3" ht="14.25" customHeight="1">
      <c r="A3539" s="30">
        <v>150</v>
      </c>
      <c r="C3539" s="30"/>
    </row>
    <row r="3540" spans="1:3" ht="14.25" customHeight="1">
      <c r="A3540" s="30">
        <v>139</v>
      </c>
      <c r="C3540" s="30"/>
    </row>
    <row r="3541" spans="1:3" ht="14.25" customHeight="1">
      <c r="A3541" s="30">
        <v>154</v>
      </c>
      <c r="C3541" s="30"/>
    </row>
    <row r="3542" spans="1:3" ht="14.25" customHeight="1">
      <c r="A3542" s="30">
        <v>90</v>
      </c>
      <c r="C3542" s="30"/>
    </row>
    <row r="3543" spans="1:3" ht="14.25" customHeight="1">
      <c r="A3543" s="30">
        <v>185</v>
      </c>
      <c r="C3543" s="30"/>
    </row>
    <row r="3544" spans="1:3" ht="14.25" customHeight="1">
      <c r="A3544" s="30">
        <v>125</v>
      </c>
      <c r="C3544" s="30"/>
    </row>
    <row r="3545" spans="1:3" ht="14.25" customHeight="1">
      <c r="A3545" s="30">
        <v>187</v>
      </c>
      <c r="C3545" s="30"/>
    </row>
    <row r="3546" spans="1:3" ht="14.25" customHeight="1">
      <c r="A3546" s="30">
        <v>250</v>
      </c>
      <c r="C3546" s="30"/>
    </row>
    <row r="3547" spans="1:3" ht="14.25" customHeight="1">
      <c r="A3547" s="30">
        <v>128</v>
      </c>
      <c r="C3547" s="30"/>
    </row>
    <row r="3548" spans="1:3" ht="14.25" customHeight="1">
      <c r="A3548" s="30">
        <v>105</v>
      </c>
      <c r="C3548" s="30"/>
    </row>
    <row r="3549" spans="1:3" ht="14.25" customHeight="1">
      <c r="A3549" s="30">
        <v>114</v>
      </c>
      <c r="C3549" s="30"/>
    </row>
    <row r="3550" spans="1:3" ht="14.25" customHeight="1">
      <c r="A3550" s="30">
        <v>119</v>
      </c>
      <c r="C3550" s="30"/>
    </row>
    <row r="3551" spans="1:3" ht="14.25" customHeight="1">
      <c r="A3551" s="30">
        <v>140</v>
      </c>
      <c r="C3551" s="30"/>
    </row>
    <row r="3552" spans="1:3" ht="14.25" customHeight="1">
      <c r="A3552" s="30">
        <v>60</v>
      </c>
      <c r="C3552" s="30"/>
    </row>
    <row r="3553" spans="1:3" ht="14.25" customHeight="1">
      <c r="A3553" s="30">
        <v>95</v>
      </c>
      <c r="C3553" s="30"/>
    </row>
    <row r="3554" spans="1:3" ht="14.25" customHeight="1">
      <c r="A3554" s="30">
        <v>145</v>
      </c>
      <c r="C3554" s="30"/>
    </row>
    <row r="3555" spans="1:3" ht="14.25" customHeight="1">
      <c r="A3555" s="30">
        <v>160</v>
      </c>
      <c r="C3555" s="30"/>
    </row>
    <row r="3556" spans="1:3" ht="14.25" customHeight="1">
      <c r="A3556" s="30">
        <v>180</v>
      </c>
      <c r="C3556" s="30"/>
    </row>
    <row r="3557" spans="1:3" ht="14.25" customHeight="1">
      <c r="A3557" s="30">
        <v>130</v>
      </c>
      <c r="C3557" s="30"/>
    </row>
    <row r="3558" spans="1:3" ht="14.25" customHeight="1">
      <c r="A3558" s="30">
        <v>79</v>
      </c>
      <c r="C3558" s="30"/>
    </row>
    <row r="3559" spans="1:3" ht="14.25" customHeight="1">
      <c r="A3559" s="30">
        <v>74</v>
      </c>
      <c r="C3559" s="30"/>
    </row>
    <row r="3560" spans="1:3" ht="14.25" customHeight="1">
      <c r="A3560" s="30">
        <v>180</v>
      </c>
      <c r="C3560" s="30"/>
    </row>
    <row r="3561" spans="1:3" ht="14.25" customHeight="1">
      <c r="A3561" s="30">
        <v>110</v>
      </c>
      <c r="C3561" s="30"/>
    </row>
    <row r="3562" spans="1:3" ht="14.25" customHeight="1">
      <c r="A3562" s="30">
        <v>160</v>
      </c>
      <c r="C3562" s="30"/>
    </row>
    <row r="3563" spans="1:3" ht="14.25" customHeight="1">
      <c r="A3563" s="30">
        <v>100</v>
      </c>
      <c r="C3563" s="30"/>
    </row>
    <row r="3564" spans="1:3" ht="14.25" customHeight="1">
      <c r="A3564" s="30">
        <v>86</v>
      </c>
      <c r="C3564" s="30"/>
    </row>
    <row r="3565" spans="1:3" ht="14.25" customHeight="1">
      <c r="A3565" s="30">
        <v>140</v>
      </c>
      <c r="C3565" s="30"/>
    </row>
    <row r="3566" spans="1:3" ht="14.25" customHeight="1">
      <c r="A3566" s="30">
        <v>149</v>
      </c>
      <c r="C3566" s="30"/>
    </row>
    <row r="3567" spans="1:3" ht="14.25" customHeight="1">
      <c r="A3567" s="30">
        <v>400</v>
      </c>
      <c r="C3567" s="30"/>
    </row>
    <row r="3568" spans="1:3" ht="14.25" customHeight="1">
      <c r="A3568" s="30">
        <v>98</v>
      </c>
      <c r="C3568" s="30"/>
    </row>
    <row r="3569" spans="1:3" ht="14.25" customHeight="1">
      <c r="A3569" s="30">
        <v>150</v>
      </c>
      <c r="C3569" s="30"/>
    </row>
    <row r="3570" spans="1:3" ht="14.25" customHeight="1">
      <c r="A3570" s="30">
        <v>256</v>
      </c>
      <c r="C3570" s="30"/>
    </row>
    <row r="3571" spans="1:3" ht="14.25" customHeight="1">
      <c r="A3571" s="30">
        <v>89</v>
      </c>
      <c r="C3571" s="30"/>
    </row>
    <row r="3572" spans="1:3" ht="14.25" customHeight="1">
      <c r="A3572" s="30">
        <v>45</v>
      </c>
      <c r="C3572" s="30"/>
    </row>
    <row r="3573" spans="1:3" ht="14.25" customHeight="1">
      <c r="A3573" s="30">
        <v>165</v>
      </c>
      <c r="C3573" s="30"/>
    </row>
    <row r="3574" spans="1:3" ht="14.25" customHeight="1">
      <c r="A3574" s="30">
        <v>58</v>
      </c>
      <c r="C3574" s="30"/>
    </row>
    <row r="3575" spans="1:3" ht="14.25" customHeight="1">
      <c r="A3575" s="30">
        <v>185</v>
      </c>
      <c r="C3575" s="30"/>
    </row>
    <row r="3576" spans="1:3" ht="14.25" customHeight="1">
      <c r="A3576" s="30">
        <v>175</v>
      </c>
      <c r="C3576" s="30"/>
    </row>
    <row r="3577" spans="1:3" ht="14.25" customHeight="1">
      <c r="A3577" s="30">
        <v>150</v>
      </c>
      <c r="C3577" s="30"/>
    </row>
    <row r="3578" spans="1:3" ht="14.25" customHeight="1">
      <c r="A3578" s="30">
        <v>115</v>
      </c>
      <c r="C3578" s="30"/>
    </row>
    <row r="3579" spans="1:3" ht="14.25" customHeight="1">
      <c r="A3579" s="30">
        <v>175</v>
      </c>
      <c r="C3579" s="30"/>
    </row>
    <row r="3580" spans="1:3" ht="14.25" customHeight="1">
      <c r="A3580" s="30">
        <v>75</v>
      </c>
      <c r="C3580" s="30"/>
    </row>
    <row r="3581" spans="1:3" ht="14.25" customHeight="1">
      <c r="A3581" s="30">
        <v>90</v>
      </c>
      <c r="C3581" s="30"/>
    </row>
    <row r="3582" spans="1:3" ht="14.25" customHeight="1">
      <c r="A3582" s="30">
        <v>105</v>
      </c>
      <c r="C3582" s="30"/>
    </row>
    <row r="3583" spans="1:3" ht="14.25" customHeight="1">
      <c r="A3583" s="30">
        <v>60</v>
      </c>
      <c r="C3583" s="30"/>
    </row>
    <row r="3584" spans="1:3" ht="14.25" customHeight="1">
      <c r="A3584" s="30">
        <v>140</v>
      </c>
      <c r="C3584" s="30"/>
    </row>
    <row r="3585" spans="1:3" ht="14.25" customHeight="1">
      <c r="A3585" s="30">
        <v>105</v>
      </c>
      <c r="C3585" s="30"/>
    </row>
    <row r="3586" spans="1:3" ht="14.25" customHeight="1">
      <c r="A3586" s="30">
        <v>14</v>
      </c>
      <c r="C3586" s="30"/>
    </row>
    <row r="3587" spans="1:3" ht="14.25" customHeight="1">
      <c r="A3587" s="30">
        <v>149</v>
      </c>
      <c r="C3587" s="30"/>
    </row>
    <row r="3588" spans="1:3" ht="14.25" customHeight="1">
      <c r="A3588" s="30">
        <v>150</v>
      </c>
      <c r="C3588" s="30"/>
    </row>
    <row r="3589" spans="1:3" ht="14.25" customHeight="1">
      <c r="A3589" s="30">
        <v>169</v>
      </c>
      <c r="C3589" s="30"/>
    </row>
    <row r="3590" spans="1:3" ht="14.25" customHeight="1">
      <c r="A3590" s="30">
        <v>150</v>
      </c>
      <c r="C3590" s="30"/>
    </row>
    <row r="3591" spans="1:3" ht="14.25" customHeight="1">
      <c r="A3591" s="30">
        <v>95</v>
      </c>
      <c r="C3591" s="30"/>
    </row>
    <row r="3592" spans="1:3" ht="14.25" customHeight="1">
      <c r="A3592" s="30">
        <v>179</v>
      </c>
      <c r="C3592" s="30"/>
    </row>
    <row r="3593" spans="1:3" ht="14.25" customHeight="1">
      <c r="A3593" s="30">
        <v>50</v>
      </c>
      <c r="C3593" s="30"/>
    </row>
    <row r="3594" spans="1:3" ht="14.25" customHeight="1">
      <c r="A3594" s="30">
        <v>100</v>
      </c>
      <c r="C3594" s="30"/>
    </row>
    <row r="3595" spans="1:3" ht="14.25" customHeight="1">
      <c r="A3595" s="30">
        <v>75</v>
      </c>
      <c r="C3595" s="30"/>
    </row>
    <row r="3596" spans="1:3" ht="14.25" customHeight="1">
      <c r="A3596" s="30">
        <v>75</v>
      </c>
      <c r="C3596" s="30"/>
    </row>
    <row r="3597" spans="1:3" ht="14.25" customHeight="1">
      <c r="A3597" s="30">
        <v>133</v>
      </c>
      <c r="C3597" s="30"/>
    </row>
    <row r="3598" spans="1:3" ht="14.25" customHeight="1">
      <c r="A3598" s="30">
        <v>109</v>
      </c>
      <c r="C3598" s="30"/>
    </row>
    <row r="3599" spans="1:3" ht="14.25" customHeight="1">
      <c r="A3599" s="30">
        <v>190</v>
      </c>
      <c r="C3599" s="30"/>
    </row>
    <row r="3600" spans="1:3" ht="14.25" customHeight="1">
      <c r="A3600" s="30">
        <v>135</v>
      </c>
      <c r="C3600" s="30"/>
    </row>
    <row r="3601" spans="1:3" ht="14.25" customHeight="1">
      <c r="A3601" s="30">
        <v>300</v>
      </c>
      <c r="C3601" s="30"/>
    </row>
    <row r="3602" spans="1:3" ht="14.25" customHeight="1">
      <c r="A3602" s="30">
        <v>83</v>
      </c>
      <c r="C3602" s="30"/>
    </row>
    <row r="3603" spans="1:3" ht="14.25" customHeight="1">
      <c r="A3603" s="30">
        <v>90</v>
      </c>
      <c r="C3603" s="30"/>
    </row>
    <row r="3604" spans="1:3" ht="14.25" customHeight="1">
      <c r="A3604" s="30">
        <v>170</v>
      </c>
      <c r="C3604" s="30"/>
    </row>
    <row r="3605" spans="1:3" ht="14.25" customHeight="1">
      <c r="A3605" s="30">
        <v>160</v>
      </c>
      <c r="C3605" s="30"/>
    </row>
    <row r="3606" spans="1:3" ht="14.25" customHeight="1">
      <c r="A3606" s="30">
        <v>125</v>
      </c>
      <c r="C3606" s="30"/>
    </row>
    <row r="3607" spans="1:3" ht="14.25" customHeight="1">
      <c r="A3607" s="30">
        <v>164</v>
      </c>
      <c r="C3607" s="30"/>
    </row>
    <row r="3608" spans="1:3" ht="14.25" customHeight="1">
      <c r="A3608" s="30">
        <v>330</v>
      </c>
      <c r="C3608" s="30"/>
    </row>
    <row r="3609" spans="1:3" ht="14.25" customHeight="1">
      <c r="A3609" s="30">
        <v>180</v>
      </c>
      <c r="C3609" s="30"/>
    </row>
    <row r="3610" spans="1:3" ht="14.25" customHeight="1">
      <c r="A3610" s="30">
        <v>100</v>
      </c>
      <c r="C3610" s="30"/>
    </row>
    <row r="3611" spans="1:3" ht="14.25" customHeight="1">
      <c r="A3611" s="30">
        <v>150</v>
      </c>
      <c r="C3611" s="30"/>
    </row>
    <row r="3612" spans="1:3" ht="14.25" customHeight="1">
      <c r="A3612" s="30">
        <v>139</v>
      </c>
      <c r="C3612" s="30"/>
    </row>
    <row r="3613" spans="1:3" ht="14.25" customHeight="1">
      <c r="A3613" s="30">
        <v>149</v>
      </c>
      <c r="C3613" s="30"/>
    </row>
    <row r="3614" spans="1:3" ht="14.25" customHeight="1">
      <c r="A3614" s="30">
        <v>135</v>
      </c>
      <c r="C3614" s="30"/>
    </row>
    <row r="3615" spans="1:3" ht="14.25" customHeight="1">
      <c r="A3615" s="30">
        <v>135</v>
      </c>
      <c r="C3615" s="30"/>
    </row>
    <row r="3616" spans="1:3" ht="14.25" customHeight="1">
      <c r="A3616" s="30">
        <v>195</v>
      </c>
      <c r="C3616" s="30"/>
    </row>
    <row r="3617" spans="1:3" ht="14.25" customHeight="1">
      <c r="A3617" s="30">
        <v>60</v>
      </c>
      <c r="C3617" s="30"/>
    </row>
    <row r="3618" spans="1:3" ht="14.25" customHeight="1">
      <c r="A3618" s="30">
        <v>99</v>
      </c>
      <c r="C3618" s="30"/>
    </row>
    <row r="3619" spans="1:3" ht="14.25" customHeight="1">
      <c r="A3619" s="30">
        <v>159</v>
      </c>
      <c r="C3619" s="30"/>
    </row>
    <row r="3620" spans="1:3" ht="14.25" customHeight="1">
      <c r="A3620" s="30">
        <v>105</v>
      </c>
      <c r="C3620" s="30"/>
    </row>
    <row r="3621" spans="1:3" ht="14.25" customHeight="1">
      <c r="A3621" s="30">
        <v>195</v>
      </c>
      <c r="C3621" s="30"/>
    </row>
    <row r="3622" spans="1:3" ht="14.25" customHeight="1">
      <c r="A3622" s="30">
        <v>250</v>
      </c>
      <c r="C3622" s="30"/>
    </row>
    <row r="3623" spans="1:3" ht="14.25" customHeight="1">
      <c r="A3623" s="30">
        <v>75</v>
      </c>
      <c r="C3623" s="30"/>
    </row>
    <row r="3624" spans="1:3" ht="14.25" customHeight="1">
      <c r="A3624" s="30">
        <v>165</v>
      </c>
      <c r="C3624" s="30"/>
    </row>
    <row r="3625" spans="1:3" ht="14.25" customHeight="1">
      <c r="A3625" s="30">
        <v>85</v>
      </c>
      <c r="C3625" s="30"/>
    </row>
    <row r="3626" spans="1:3" ht="14.25" customHeight="1">
      <c r="A3626" s="30">
        <v>300</v>
      </c>
      <c r="C3626" s="30"/>
    </row>
    <row r="3627" spans="1:3" ht="14.25" customHeight="1">
      <c r="A3627" s="30">
        <v>119</v>
      </c>
      <c r="C3627" s="30"/>
    </row>
    <row r="3628" spans="1:3" ht="14.25" customHeight="1">
      <c r="A3628" s="30">
        <v>173</v>
      </c>
      <c r="C3628" s="30"/>
    </row>
    <row r="3629" spans="1:3" ht="14.25" customHeight="1">
      <c r="A3629" s="30">
        <v>120</v>
      </c>
      <c r="C3629" s="30"/>
    </row>
    <row r="3630" spans="1:3" ht="14.25" customHeight="1">
      <c r="A3630" s="30">
        <v>139</v>
      </c>
      <c r="C3630" s="30"/>
    </row>
    <row r="3631" spans="1:3" ht="14.25" customHeight="1">
      <c r="A3631" s="30">
        <v>1000</v>
      </c>
      <c r="C3631" s="30"/>
    </row>
    <row r="3632" spans="1:3" ht="14.25" customHeight="1">
      <c r="A3632" s="30">
        <v>230</v>
      </c>
      <c r="C3632" s="30"/>
    </row>
    <row r="3633" spans="1:3" ht="14.25" customHeight="1">
      <c r="A3633" s="30">
        <v>95</v>
      </c>
      <c r="C3633" s="30"/>
    </row>
    <row r="3634" spans="1:3" ht="14.25" customHeight="1">
      <c r="A3634" s="30">
        <v>125</v>
      </c>
      <c r="C3634" s="30"/>
    </row>
    <row r="3635" spans="1:3" ht="14.25" customHeight="1">
      <c r="A3635" s="30">
        <v>190</v>
      </c>
      <c r="C3635" s="30"/>
    </row>
    <row r="3636" spans="1:3" ht="14.25" customHeight="1">
      <c r="A3636" s="30">
        <v>90</v>
      </c>
      <c r="C3636" s="30"/>
    </row>
    <row r="3637" spans="1:3" ht="14.25" customHeight="1">
      <c r="A3637" s="30">
        <v>99</v>
      </c>
      <c r="C3637" s="30"/>
    </row>
    <row r="3638" spans="1:3" ht="14.25" customHeight="1">
      <c r="A3638" s="30">
        <v>63</v>
      </c>
      <c r="C3638" s="30"/>
    </row>
    <row r="3639" spans="1:3" ht="14.25" customHeight="1">
      <c r="A3639" s="30">
        <v>161</v>
      </c>
      <c r="C3639" s="30"/>
    </row>
    <row r="3640" spans="1:3" ht="14.25" customHeight="1">
      <c r="A3640" s="30">
        <v>135</v>
      </c>
      <c r="C3640" s="30"/>
    </row>
    <row r="3641" spans="1:3" ht="14.25" customHeight="1">
      <c r="A3641" s="30">
        <v>169</v>
      </c>
      <c r="C3641" s="30"/>
    </row>
    <row r="3642" spans="1:3" ht="14.25" customHeight="1">
      <c r="A3642" s="30">
        <v>325</v>
      </c>
      <c r="C3642" s="30"/>
    </row>
    <row r="3643" spans="1:3" ht="14.25" customHeight="1">
      <c r="A3643" s="30">
        <v>126</v>
      </c>
      <c r="C3643" s="30"/>
    </row>
    <row r="3644" spans="1:3" ht="14.25" customHeight="1">
      <c r="A3644" s="30">
        <v>75</v>
      </c>
      <c r="C3644" s="30"/>
    </row>
    <row r="3645" spans="1:3" ht="14.25" customHeight="1">
      <c r="A3645" s="30">
        <v>95</v>
      </c>
      <c r="C3645" s="30"/>
    </row>
    <row r="3646" spans="1:3" ht="14.25" customHeight="1">
      <c r="A3646" s="30">
        <v>145</v>
      </c>
      <c r="C3646" s="30"/>
    </row>
    <row r="3647" spans="1:3" ht="14.25" customHeight="1">
      <c r="A3647" s="30">
        <v>195</v>
      </c>
      <c r="C3647" s="30"/>
    </row>
    <row r="3648" spans="1:3" ht="14.25" customHeight="1">
      <c r="A3648" s="30">
        <v>110</v>
      </c>
      <c r="C3648" s="30"/>
    </row>
    <row r="3649" spans="1:3" ht="14.25" customHeight="1">
      <c r="A3649" s="30">
        <v>125</v>
      </c>
      <c r="C3649" s="30"/>
    </row>
    <row r="3650" spans="1:3" ht="14.25" customHeight="1">
      <c r="A3650" s="30">
        <v>169</v>
      </c>
      <c r="C3650" s="30"/>
    </row>
    <row r="3651" spans="1:3" ht="14.25" customHeight="1">
      <c r="A3651" s="30">
        <v>116</v>
      </c>
      <c r="C3651" s="30"/>
    </row>
    <row r="3652" spans="1:3" ht="14.25" customHeight="1">
      <c r="A3652" s="30">
        <v>200</v>
      </c>
      <c r="C3652" s="30"/>
    </row>
    <row r="3653" spans="1:3" ht="14.25" customHeight="1">
      <c r="A3653" s="30">
        <v>135</v>
      </c>
      <c r="C3653" s="30"/>
    </row>
    <row r="3654" spans="1:3" ht="14.25" customHeight="1">
      <c r="A3654" s="30">
        <v>110</v>
      </c>
      <c r="C3654" s="30"/>
    </row>
    <row r="3655" spans="1:3" ht="14.25" customHeight="1">
      <c r="A3655" s="30">
        <v>303</v>
      </c>
      <c r="C3655" s="30"/>
    </row>
    <row r="3656" spans="1:3" ht="14.25" customHeight="1">
      <c r="A3656" s="30">
        <v>105</v>
      </c>
      <c r="C3656" s="30"/>
    </row>
    <row r="3657" spans="1:3" ht="14.25" customHeight="1">
      <c r="A3657" s="30">
        <v>180</v>
      </c>
      <c r="C3657" s="30"/>
    </row>
    <row r="3658" spans="1:3" ht="14.25" customHeight="1">
      <c r="A3658" s="30">
        <v>99</v>
      </c>
      <c r="C3658" s="30"/>
    </row>
    <row r="3659" spans="1:3" ht="14.25" customHeight="1">
      <c r="A3659" s="30">
        <v>123</v>
      </c>
      <c r="C3659" s="30"/>
    </row>
    <row r="3660" spans="1:3" ht="14.25" customHeight="1">
      <c r="A3660" s="30">
        <v>145</v>
      </c>
      <c r="C3660" s="30"/>
    </row>
    <row r="3661" spans="1:3" ht="14.25" customHeight="1">
      <c r="A3661" s="30">
        <v>190</v>
      </c>
      <c r="C3661" s="30"/>
    </row>
    <row r="3662" spans="1:3" ht="14.25" customHeight="1">
      <c r="A3662" s="30">
        <v>225</v>
      </c>
      <c r="C3662" s="30"/>
    </row>
    <row r="3663" spans="1:3" ht="14.25" customHeight="1">
      <c r="A3663" s="30">
        <v>116</v>
      </c>
      <c r="C3663" s="30"/>
    </row>
    <row r="3664" spans="1:3" ht="14.25" customHeight="1">
      <c r="A3664" s="30">
        <v>85</v>
      </c>
      <c r="C3664" s="30"/>
    </row>
    <row r="3665" spans="1:3" ht="14.25" customHeight="1">
      <c r="A3665" s="30">
        <v>270</v>
      </c>
      <c r="C3665" s="30"/>
    </row>
    <row r="3666" spans="1:3" ht="14.25" customHeight="1">
      <c r="A3666" s="30">
        <v>120</v>
      </c>
      <c r="C3666" s="30"/>
    </row>
    <row r="3667" spans="1:3" ht="14.25" customHeight="1">
      <c r="A3667" s="30">
        <v>330</v>
      </c>
      <c r="C3667" s="30"/>
    </row>
    <row r="3668" spans="1:3" ht="14.25" customHeight="1">
      <c r="A3668" s="30">
        <v>110</v>
      </c>
      <c r="C3668" s="30"/>
    </row>
    <row r="3669" spans="1:3" ht="14.25" customHeight="1">
      <c r="A3669" s="30">
        <v>99</v>
      </c>
      <c r="C3669" s="30"/>
    </row>
    <row r="3670" spans="1:3" ht="14.25" customHeight="1">
      <c r="A3670" s="30">
        <v>295</v>
      </c>
      <c r="C3670" s="30"/>
    </row>
    <row r="3671" spans="1:3" ht="14.25" customHeight="1">
      <c r="A3671" s="30">
        <v>266</v>
      </c>
      <c r="C3671" s="30"/>
    </row>
    <row r="3672" spans="1:3" ht="14.25" customHeight="1">
      <c r="A3672" s="30">
        <v>190</v>
      </c>
      <c r="C3672" s="30"/>
    </row>
    <row r="3673" spans="1:3" ht="14.25" customHeight="1">
      <c r="A3673" s="30">
        <v>100</v>
      </c>
      <c r="C3673" s="30"/>
    </row>
    <row r="3674" spans="1:3" ht="14.25" customHeight="1">
      <c r="A3674" s="30">
        <v>140</v>
      </c>
      <c r="C3674" s="30"/>
    </row>
    <row r="3675" spans="1:3" ht="14.25" customHeight="1">
      <c r="A3675" s="30">
        <v>180</v>
      </c>
      <c r="C3675" s="30"/>
    </row>
    <row r="3676" spans="1:3" ht="14.25" customHeight="1">
      <c r="A3676" s="30">
        <v>155</v>
      </c>
      <c r="C3676" s="30"/>
    </row>
    <row r="3677" spans="1:3" ht="14.25" customHeight="1">
      <c r="A3677" s="30">
        <v>110</v>
      </c>
      <c r="C3677" s="30"/>
    </row>
    <row r="3678" spans="1:3" ht="14.25" customHeight="1">
      <c r="A3678" s="30">
        <v>89</v>
      </c>
      <c r="C3678" s="30"/>
    </row>
    <row r="3679" spans="1:3" ht="14.25" customHeight="1">
      <c r="A3679" s="30">
        <v>375</v>
      </c>
      <c r="C3679" s="30"/>
    </row>
    <row r="3680" spans="1:3" ht="14.25" customHeight="1">
      <c r="A3680" s="30">
        <v>175</v>
      </c>
      <c r="C3680" s="30"/>
    </row>
    <row r="3681" spans="1:3" ht="14.25" customHeight="1">
      <c r="A3681" s="30">
        <v>50</v>
      </c>
      <c r="C3681" s="30"/>
    </row>
    <row r="3682" spans="1:3" ht="14.25" customHeight="1">
      <c r="A3682" s="30">
        <v>75</v>
      </c>
      <c r="C3682" s="30"/>
    </row>
    <row r="3683" spans="1:3" ht="14.25" customHeight="1">
      <c r="A3683" s="30">
        <v>150</v>
      </c>
      <c r="C3683" s="30"/>
    </row>
    <row r="3684" spans="1:3" ht="14.25" customHeight="1">
      <c r="A3684" s="30">
        <v>190</v>
      </c>
      <c r="C3684" s="30"/>
    </row>
    <row r="3685" spans="1:3" ht="14.25" customHeight="1">
      <c r="A3685" s="30">
        <v>200</v>
      </c>
      <c r="C3685" s="30"/>
    </row>
    <row r="3686" spans="1:3" ht="14.25" customHeight="1">
      <c r="A3686" s="30">
        <v>68</v>
      </c>
      <c r="C3686" s="30"/>
    </row>
    <row r="3687" spans="1:3" ht="14.25" customHeight="1">
      <c r="A3687" s="30">
        <v>175</v>
      </c>
      <c r="C3687" s="30"/>
    </row>
    <row r="3688" spans="1:3" ht="14.25" customHeight="1">
      <c r="A3688" s="30">
        <v>159</v>
      </c>
      <c r="C3688" s="30"/>
    </row>
    <row r="3689" spans="1:3" ht="14.25" customHeight="1">
      <c r="A3689" s="30">
        <v>125</v>
      </c>
      <c r="C3689" s="30"/>
    </row>
    <row r="3690" spans="1:3" ht="14.25" customHeight="1">
      <c r="A3690" s="30">
        <v>125</v>
      </c>
      <c r="C3690" s="30"/>
    </row>
    <row r="3691" spans="1:3" ht="14.25" customHeight="1">
      <c r="A3691" s="30">
        <v>120</v>
      </c>
      <c r="C3691" s="30"/>
    </row>
    <row r="3692" spans="1:3" ht="14.25" customHeight="1">
      <c r="A3692" s="30">
        <v>148</v>
      </c>
      <c r="C3692" s="30"/>
    </row>
    <row r="3693" spans="1:3" ht="14.25" customHeight="1">
      <c r="A3693" s="30">
        <v>150</v>
      </c>
      <c r="C3693" s="30"/>
    </row>
    <row r="3694" spans="1:3" ht="14.25" customHeight="1">
      <c r="A3694" s="30">
        <v>200</v>
      </c>
      <c r="C3694" s="30"/>
    </row>
    <row r="3695" spans="1:3" ht="14.25" customHeight="1">
      <c r="A3695" s="30">
        <v>79</v>
      </c>
      <c r="C3695" s="30"/>
    </row>
    <row r="3696" spans="1:3" ht="14.25" customHeight="1">
      <c r="A3696" s="30">
        <v>100</v>
      </c>
      <c r="C3696" s="30"/>
    </row>
    <row r="3697" spans="1:3" ht="14.25" customHeight="1">
      <c r="A3697" s="30">
        <v>95</v>
      </c>
      <c r="C3697" s="30"/>
    </row>
    <row r="3698" spans="1:3" ht="14.25" customHeight="1">
      <c r="A3698" s="30">
        <v>140</v>
      </c>
      <c r="C3698" s="30"/>
    </row>
    <row r="3699" spans="1:3" ht="14.25" customHeight="1">
      <c r="A3699" s="30">
        <v>320</v>
      </c>
      <c r="C3699" s="30"/>
    </row>
    <row r="3700" spans="1:3" ht="14.25" customHeight="1">
      <c r="A3700" s="30">
        <v>100</v>
      </c>
      <c r="C3700" s="30"/>
    </row>
    <row r="3701" spans="1:3" ht="14.25" customHeight="1">
      <c r="A3701" s="30">
        <v>85</v>
      </c>
      <c r="C3701" s="30"/>
    </row>
    <row r="3702" spans="1:3" ht="14.25" customHeight="1">
      <c r="A3702" s="30">
        <v>99</v>
      </c>
      <c r="C3702" s="30"/>
    </row>
    <row r="3703" spans="1:3" ht="14.25" customHeight="1">
      <c r="A3703" s="30">
        <v>120</v>
      </c>
      <c r="C3703" s="30"/>
    </row>
    <row r="3704" spans="1:3" ht="14.25" customHeight="1">
      <c r="A3704" s="30">
        <v>210</v>
      </c>
      <c r="C3704" s="30"/>
    </row>
    <row r="3705" spans="1:3" ht="14.25" customHeight="1">
      <c r="A3705" s="30">
        <v>120</v>
      </c>
      <c r="C3705" s="30"/>
    </row>
    <row r="3706" spans="1:3" ht="14.25" customHeight="1">
      <c r="A3706" s="30">
        <v>120</v>
      </c>
      <c r="C3706" s="30"/>
    </row>
    <row r="3707" spans="1:3" ht="14.25" customHeight="1">
      <c r="A3707" s="30">
        <v>100</v>
      </c>
      <c r="C3707" s="30"/>
    </row>
    <row r="3708" spans="1:3" ht="14.25" customHeight="1">
      <c r="A3708" s="30">
        <v>75</v>
      </c>
      <c r="C3708" s="30"/>
    </row>
    <row r="3709" spans="1:3" ht="14.25" customHeight="1">
      <c r="A3709" s="30">
        <v>120</v>
      </c>
      <c r="C3709" s="30"/>
    </row>
    <row r="3710" spans="1:3" ht="14.25" customHeight="1">
      <c r="A3710" s="30">
        <v>68</v>
      </c>
      <c r="C3710" s="30"/>
    </row>
    <row r="3711" spans="1:3" ht="14.25" customHeight="1">
      <c r="A3711" s="30">
        <v>135</v>
      </c>
      <c r="C3711" s="30"/>
    </row>
    <row r="3712" spans="1:3" ht="14.25" customHeight="1">
      <c r="A3712" s="30">
        <v>145</v>
      </c>
      <c r="C3712" s="30"/>
    </row>
    <row r="3713" spans="1:3" ht="14.25" customHeight="1">
      <c r="A3713" s="30">
        <v>99</v>
      </c>
      <c r="C3713" s="30"/>
    </row>
    <row r="3714" spans="1:3" ht="14.25" customHeight="1">
      <c r="A3714" s="30">
        <v>65</v>
      </c>
      <c r="C3714" s="30"/>
    </row>
    <row r="3715" spans="1:3" ht="14.25" customHeight="1">
      <c r="A3715" s="30">
        <v>95</v>
      </c>
      <c r="C3715" s="30"/>
    </row>
    <row r="3716" spans="1:3" ht="14.25" customHeight="1">
      <c r="A3716" s="30">
        <v>135</v>
      </c>
      <c r="C3716" s="30"/>
    </row>
    <row r="3717" spans="1:3" ht="14.25" customHeight="1">
      <c r="A3717" s="30">
        <v>130</v>
      </c>
      <c r="C3717" s="30"/>
    </row>
    <row r="3718" spans="1:3" ht="14.25" customHeight="1">
      <c r="A3718" s="30">
        <v>155</v>
      </c>
      <c r="C3718" s="30"/>
    </row>
    <row r="3719" spans="1:3" ht="14.25" customHeight="1">
      <c r="A3719" s="30">
        <v>150</v>
      </c>
      <c r="C3719" s="30"/>
    </row>
    <row r="3720" spans="1:3" ht="14.25" customHeight="1">
      <c r="A3720" s="30">
        <v>130</v>
      </c>
      <c r="C3720" s="30"/>
    </row>
    <row r="3721" spans="1:3" ht="14.25" customHeight="1">
      <c r="A3721" s="30">
        <v>130</v>
      </c>
      <c r="C3721" s="30"/>
    </row>
    <row r="3722" spans="1:3" ht="14.25" customHeight="1">
      <c r="A3722" s="30">
        <v>90</v>
      </c>
      <c r="C3722" s="30"/>
    </row>
    <row r="3723" spans="1:3" ht="14.25" customHeight="1">
      <c r="A3723" s="30">
        <v>160</v>
      </c>
      <c r="C3723" s="30"/>
    </row>
    <row r="3724" spans="1:3" ht="14.25" customHeight="1">
      <c r="A3724" s="30">
        <v>56</v>
      </c>
      <c r="C3724" s="30"/>
    </row>
    <row r="3725" spans="1:3" ht="14.25" customHeight="1">
      <c r="A3725" s="30">
        <v>75</v>
      </c>
      <c r="C3725" s="30"/>
    </row>
    <row r="3726" spans="1:3" ht="14.25" customHeight="1">
      <c r="A3726" s="30">
        <v>90</v>
      </c>
      <c r="C3726" s="30"/>
    </row>
    <row r="3727" spans="1:3" ht="14.25" customHeight="1">
      <c r="A3727" s="30">
        <v>69</v>
      </c>
      <c r="C3727" s="30"/>
    </row>
    <row r="3728" spans="1:3" ht="14.25" customHeight="1">
      <c r="A3728" s="30">
        <v>400</v>
      </c>
      <c r="C3728" s="30"/>
    </row>
    <row r="3729" spans="1:3" ht="14.25" customHeight="1">
      <c r="A3729" s="30">
        <v>135</v>
      </c>
      <c r="C3729" s="30"/>
    </row>
    <row r="3730" spans="1:3" ht="14.25" customHeight="1">
      <c r="A3730" s="30">
        <v>65</v>
      </c>
      <c r="C3730" s="30"/>
    </row>
    <row r="3731" spans="1:3" ht="14.25" customHeight="1">
      <c r="A3731" s="30">
        <v>170</v>
      </c>
      <c r="C3731" s="30"/>
    </row>
    <row r="3732" spans="1:3" ht="14.25" customHeight="1">
      <c r="A3732" s="30">
        <v>169</v>
      </c>
      <c r="C3732" s="30"/>
    </row>
    <row r="3733" spans="1:3" ht="14.25" customHeight="1">
      <c r="A3733" s="30">
        <v>65</v>
      </c>
      <c r="C3733" s="30"/>
    </row>
    <row r="3734" spans="1:3" ht="14.25" customHeight="1">
      <c r="A3734" s="30">
        <v>100</v>
      </c>
      <c r="C3734" s="30"/>
    </row>
    <row r="3735" spans="1:3" ht="14.25" customHeight="1">
      <c r="A3735" s="30">
        <v>122</v>
      </c>
      <c r="C3735" s="30"/>
    </row>
    <row r="3736" spans="1:3" ht="14.25" customHeight="1">
      <c r="A3736" s="30">
        <v>130</v>
      </c>
      <c r="C3736" s="30"/>
    </row>
    <row r="3737" spans="1:3" ht="14.25" customHeight="1">
      <c r="A3737" s="30">
        <v>50</v>
      </c>
      <c r="C3737" s="30"/>
    </row>
    <row r="3738" spans="1:3" ht="14.25" customHeight="1">
      <c r="A3738" s="30">
        <v>95</v>
      </c>
      <c r="C3738" s="30"/>
    </row>
    <row r="3739" spans="1:3" ht="14.25" customHeight="1">
      <c r="A3739" s="30">
        <v>65</v>
      </c>
      <c r="C3739" s="30"/>
    </row>
    <row r="3740" spans="1:3" ht="14.25" customHeight="1">
      <c r="A3740" s="30">
        <v>140</v>
      </c>
      <c r="C3740" s="30"/>
    </row>
    <row r="3741" spans="1:3" ht="14.25" customHeight="1">
      <c r="A3741" s="30">
        <v>140</v>
      </c>
      <c r="C3741" s="30"/>
    </row>
    <row r="3742" spans="1:3" ht="14.25" customHeight="1">
      <c r="A3742" s="30">
        <v>245</v>
      </c>
      <c r="C3742" s="30"/>
    </row>
    <row r="3743" spans="1:3" ht="14.25" customHeight="1">
      <c r="A3743" s="30">
        <v>75</v>
      </c>
      <c r="C3743" s="30"/>
    </row>
    <row r="3744" spans="1:3" ht="14.25" customHeight="1">
      <c r="A3744" s="30">
        <v>90</v>
      </c>
      <c r="C3744" s="30"/>
    </row>
    <row r="3745" spans="1:3" ht="14.25" customHeight="1">
      <c r="A3745" s="30">
        <v>155</v>
      </c>
      <c r="C3745" s="30"/>
    </row>
    <row r="3746" spans="1:3" ht="14.25" customHeight="1">
      <c r="A3746" s="30">
        <v>150</v>
      </c>
      <c r="C3746" s="30"/>
    </row>
    <row r="3747" spans="1:3" ht="14.25" customHeight="1">
      <c r="A3747" s="30">
        <v>445</v>
      </c>
      <c r="C3747" s="30"/>
    </row>
    <row r="3748" spans="1:3" ht="14.25" customHeight="1">
      <c r="A3748" s="30">
        <v>94</v>
      </c>
      <c r="C3748" s="30"/>
    </row>
    <row r="3749" spans="1:3" ht="14.25" customHeight="1">
      <c r="A3749" s="30">
        <v>295</v>
      </c>
      <c r="C3749" s="30"/>
    </row>
    <row r="3750" spans="1:3" ht="14.25" customHeight="1">
      <c r="A3750" s="30">
        <v>100</v>
      </c>
      <c r="C3750" s="30"/>
    </row>
    <row r="3751" spans="1:3" ht="14.25" customHeight="1">
      <c r="A3751" s="30">
        <v>115</v>
      </c>
      <c r="C3751" s="30"/>
    </row>
    <row r="3752" spans="1:3" ht="14.25" customHeight="1">
      <c r="A3752" s="30">
        <v>149</v>
      </c>
      <c r="C3752" s="30"/>
    </row>
    <row r="3753" spans="1:3" ht="14.25" customHeight="1">
      <c r="A3753" s="30">
        <v>220</v>
      </c>
      <c r="C3753" s="30"/>
    </row>
    <row r="3754" spans="1:3" ht="14.25" customHeight="1">
      <c r="A3754" s="30">
        <v>100</v>
      </c>
      <c r="C3754" s="30"/>
    </row>
    <row r="3755" spans="1:3" ht="14.25" customHeight="1">
      <c r="A3755" s="30">
        <v>98</v>
      </c>
      <c r="C3755" s="30"/>
    </row>
    <row r="3756" spans="1:3" ht="14.25" customHeight="1">
      <c r="A3756" s="30">
        <v>145</v>
      </c>
      <c r="C3756" s="30"/>
    </row>
    <row r="3757" spans="1:3" ht="14.25" customHeight="1">
      <c r="A3757" s="30">
        <v>299</v>
      </c>
      <c r="C3757" s="30"/>
    </row>
    <row r="3758" spans="1:3" ht="14.25" customHeight="1">
      <c r="A3758" s="30">
        <v>72</v>
      </c>
      <c r="C3758" s="30"/>
    </row>
    <row r="3759" spans="1:3" ht="14.25" customHeight="1">
      <c r="A3759" s="30">
        <v>396</v>
      </c>
      <c r="C3759" s="30"/>
    </row>
    <row r="3760" spans="1:3" ht="14.25" customHeight="1">
      <c r="A3760" s="30">
        <v>120</v>
      </c>
      <c r="C3760" s="30"/>
    </row>
    <row r="3761" spans="1:3" ht="14.25" customHeight="1">
      <c r="A3761" s="30">
        <v>99</v>
      </c>
      <c r="C3761" s="30"/>
    </row>
    <row r="3762" spans="1:3" ht="14.25" customHeight="1">
      <c r="A3762" s="30">
        <v>190</v>
      </c>
      <c r="C3762" s="30"/>
    </row>
    <row r="3763" spans="1:3" ht="14.25" customHeight="1">
      <c r="A3763" s="30">
        <v>129</v>
      </c>
      <c r="C3763" s="30"/>
    </row>
    <row r="3764" spans="1:3" ht="14.25" customHeight="1">
      <c r="A3764" s="30">
        <v>270</v>
      </c>
      <c r="C3764" s="30"/>
    </row>
    <row r="3765" spans="1:3" ht="14.25" customHeight="1">
      <c r="A3765" s="30">
        <v>175</v>
      </c>
      <c r="C3765" s="30"/>
    </row>
    <row r="3766" spans="1:3" ht="14.25" customHeight="1">
      <c r="A3766" s="30">
        <v>180</v>
      </c>
      <c r="C3766" s="30"/>
    </row>
    <row r="3767" spans="1:3" ht="14.25" customHeight="1">
      <c r="A3767" s="30">
        <v>195</v>
      </c>
      <c r="C3767" s="30"/>
    </row>
    <row r="3768" spans="1:3" ht="14.25" customHeight="1">
      <c r="A3768" s="30">
        <v>50</v>
      </c>
      <c r="C3768" s="30"/>
    </row>
    <row r="3769" spans="1:3" ht="14.25" customHeight="1">
      <c r="A3769" s="30">
        <v>130</v>
      </c>
      <c r="C3769" s="30"/>
    </row>
    <row r="3770" spans="1:3" ht="14.25" customHeight="1">
      <c r="A3770" s="30">
        <v>175</v>
      </c>
      <c r="C3770" s="30"/>
    </row>
    <row r="3771" spans="1:3" ht="14.25" customHeight="1">
      <c r="A3771" s="30">
        <v>115</v>
      </c>
      <c r="C3771" s="30"/>
    </row>
    <row r="3772" spans="1:3" ht="14.25" customHeight="1">
      <c r="A3772" s="30">
        <v>250</v>
      </c>
      <c r="C3772" s="30"/>
    </row>
    <row r="3773" spans="1:3" ht="14.25" customHeight="1">
      <c r="A3773" s="30">
        <v>80</v>
      </c>
      <c r="C3773" s="30"/>
    </row>
    <row r="3774" spans="1:3" ht="14.25" customHeight="1">
      <c r="A3774" s="30">
        <v>110</v>
      </c>
      <c r="C3774" s="30"/>
    </row>
    <row r="3775" spans="1:3" ht="14.25" customHeight="1">
      <c r="A3775" s="30">
        <v>100</v>
      </c>
      <c r="C3775" s="30"/>
    </row>
    <row r="3776" spans="1:3" ht="14.25" customHeight="1">
      <c r="A3776" s="30">
        <v>175</v>
      </c>
      <c r="C3776" s="30"/>
    </row>
    <row r="3777" spans="1:3" ht="14.25" customHeight="1">
      <c r="A3777" s="30">
        <v>275</v>
      </c>
      <c r="C3777" s="30"/>
    </row>
    <row r="3778" spans="1:3" ht="14.25" customHeight="1">
      <c r="A3778" s="30">
        <v>185</v>
      </c>
      <c r="C3778" s="30"/>
    </row>
    <row r="3779" spans="1:3" ht="14.25" customHeight="1">
      <c r="A3779" s="30">
        <v>150</v>
      </c>
      <c r="C3779" s="30"/>
    </row>
    <row r="3780" spans="1:3" ht="14.25" customHeight="1">
      <c r="A3780" s="30">
        <v>95</v>
      </c>
      <c r="C3780" s="30"/>
    </row>
    <row r="3781" spans="1:3" ht="14.25" customHeight="1">
      <c r="A3781" s="30">
        <v>125</v>
      </c>
      <c r="C3781" s="30"/>
    </row>
    <row r="3782" spans="1:3" ht="14.25" customHeight="1">
      <c r="A3782" s="30">
        <v>110</v>
      </c>
      <c r="C3782" s="30"/>
    </row>
    <row r="3783" spans="1:3" ht="14.25" customHeight="1">
      <c r="A3783" s="30">
        <v>275</v>
      </c>
      <c r="C3783" s="30"/>
    </row>
    <row r="3784" spans="1:3" ht="14.25" customHeight="1">
      <c r="A3784" s="30">
        <v>99</v>
      </c>
      <c r="C3784" s="30"/>
    </row>
    <row r="3785" spans="1:3" ht="14.25" customHeight="1">
      <c r="A3785" s="30">
        <v>200</v>
      </c>
      <c r="C3785" s="30"/>
    </row>
    <row r="3786" spans="1:3" ht="14.25" customHeight="1">
      <c r="A3786" s="30">
        <v>135</v>
      </c>
      <c r="C3786" s="30"/>
    </row>
    <row r="3787" spans="1:3" ht="14.25" customHeight="1">
      <c r="A3787" s="30">
        <v>147</v>
      </c>
      <c r="C3787" s="30"/>
    </row>
    <row r="3788" spans="1:3" ht="14.25" customHeight="1">
      <c r="A3788" s="30">
        <v>290</v>
      </c>
      <c r="C3788" s="30"/>
    </row>
    <row r="3789" spans="1:3" ht="14.25" customHeight="1">
      <c r="A3789" s="30">
        <v>45</v>
      </c>
      <c r="C3789" s="30"/>
    </row>
    <row r="3790" spans="1:3" ht="14.25" customHeight="1">
      <c r="A3790" s="30">
        <v>120</v>
      </c>
      <c r="C3790" s="30"/>
    </row>
    <row r="3791" spans="1:3" ht="14.25" customHeight="1">
      <c r="A3791" s="30">
        <v>110</v>
      </c>
      <c r="C3791" s="30"/>
    </row>
    <row r="3792" spans="1:3" ht="14.25" customHeight="1">
      <c r="A3792" s="30">
        <v>95</v>
      </c>
      <c r="C3792" s="30"/>
    </row>
    <row r="3793" spans="1:3" ht="14.25" customHeight="1">
      <c r="A3793" s="30">
        <v>68</v>
      </c>
      <c r="C3793" s="30"/>
    </row>
    <row r="3794" spans="1:3" ht="14.25" customHeight="1">
      <c r="A3794" s="30">
        <v>110</v>
      </c>
      <c r="C3794" s="30"/>
    </row>
    <row r="3795" spans="1:3" ht="14.25" customHeight="1">
      <c r="A3795" s="30">
        <v>88</v>
      </c>
      <c r="C3795" s="30"/>
    </row>
    <row r="3796" spans="1:3" ht="14.25" customHeight="1">
      <c r="A3796" s="30">
        <v>120</v>
      </c>
      <c r="C3796" s="30"/>
    </row>
    <row r="3797" spans="1:3" ht="14.25" customHeight="1">
      <c r="A3797" s="30">
        <v>49</v>
      </c>
      <c r="C3797" s="30"/>
    </row>
    <row r="3798" spans="1:3" ht="14.25" customHeight="1">
      <c r="A3798" s="30">
        <v>120</v>
      </c>
      <c r="C3798" s="30"/>
    </row>
    <row r="3799" spans="1:3" ht="14.25" customHeight="1">
      <c r="A3799" s="30">
        <v>115</v>
      </c>
      <c r="C3799" s="30"/>
    </row>
    <row r="3800" spans="1:3" ht="14.25" customHeight="1">
      <c r="A3800" s="30">
        <v>90</v>
      </c>
      <c r="C3800" s="30"/>
    </row>
    <row r="3801" spans="1:3" ht="14.25" customHeight="1">
      <c r="A3801" s="30">
        <v>129</v>
      </c>
      <c r="C3801" s="30"/>
    </row>
    <row r="3802" spans="1:3" ht="14.25" customHeight="1">
      <c r="A3802" s="30">
        <v>170</v>
      </c>
      <c r="C3802" s="30"/>
    </row>
    <row r="3803" spans="1:3" ht="14.25" customHeight="1">
      <c r="A3803" s="30">
        <v>90</v>
      </c>
      <c r="C3803" s="30"/>
    </row>
    <row r="3804" spans="1:3" ht="14.25" customHeight="1">
      <c r="A3804" s="30">
        <v>86</v>
      </c>
      <c r="C3804" s="30"/>
    </row>
    <row r="3805" spans="1:3" ht="14.25" customHeight="1">
      <c r="A3805" s="30">
        <v>85</v>
      </c>
      <c r="C3805" s="30"/>
    </row>
    <row r="3806" spans="1:3" ht="14.25" customHeight="1">
      <c r="A3806" s="30">
        <v>109</v>
      </c>
      <c r="C3806" s="30"/>
    </row>
    <row r="3807" spans="1:3" ht="14.25" customHeight="1">
      <c r="A3807" s="30">
        <v>125</v>
      </c>
      <c r="C3807" s="30"/>
    </row>
    <row r="3808" spans="1:3" ht="14.25" customHeight="1">
      <c r="A3808" s="30">
        <v>75</v>
      </c>
      <c r="C3808" s="30"/>
    </row>
    <row r="3809" spans="1:3" ht="14.25" customHeight="1">
      <c r="A3809" s="30">
        <v>165</v>
      </c>
      <c r="C3809" s="30"/>
    </row>
    <row r="3810" spans="1:3" ht="14.25" customHeight="1">
      <c r="A3810" s="30">
        <v>150</v>
      </c>
      <c r="C3810" s="30"/>
    </row>
    <row r="3811" spans="1:3" ht="14.25" customHeight="1">
      <c r="A3811" s="30">
        <v>50</v>
      </c>
      <c r="C3811" s="30"/>
    </row>
    <row r="3812" spans="1:3" ht="14.25" customHeight="1">
      <c r="A3812" s="30">
        <v>80</v>
      </c>
      <c r="C3812" s="30"/>
    </row>
    <row r="3813" spans="1:3" ht="14.25" customHeight="1">
      <c r="A3813" s="30">
        <v>140</v>
      </c>
      <c r="C3813" s="30"/>
    </row>
    <row r="3814" spans="1:3" ht="14.25" customHeight="1">
      <c r="A3814" s="30">
        <v>128</v>
      </c>
      <c r="C3814" s="30"/>
    </row>
    <row r="3815" spans="1:3" ht="14.25" customHeight="1">
      <c r="A3815" s="30">
        <v>195</v>
      </c>
      <c r="C3815" s="30"/>
    </row>
    <row r="3816" spans="1:3" ht="14.25" customHeight="1">
      <c r="A3816" s="30">
        <v>150</v>
      </c>
      <c r="C3816" s="30"/>
    </row>
    <row r="3817" spans="1:3" ht="14.25" customHeight="1">
      <c r="A3817" s="30">
        <v>420</v>
      </c>
      <c r="C3817" s="30"/>
    </row>
    <row r="3818" spans="1:3" ht="14.25" customHeight="1">
      <c r="A3818" s="30">
        <v>79</v>
      </c>
      <c r="C3818" s="30"/>
    </row>
    <row r="3819" spans="1:3" ht="14.25" customHeight="1">
      <c r="A3819" s="30">
        <v>115</v>
      </c>
      <c r="C3819" s="30"/>
    </row>
    <row r="3820" spans="1:3" ht="14.25" customHeight="1">
      <c r="A3820" s="30">
        <v>130</v>
      </c>
      <c r="C3820" s="30"/>
    </row>
    <row r="3821" spans="1:3" ht="14.25" customHeight="1">
      <c r="A3821" s="30">
        <v>250</v>
      </c>
      <c r="C3821" s="30"/>
    </row>
    <row r="3822" spans="1:3" ht="14.25" customHeight="1">
      <c r="A3822" s="30">
        <v>200</v>
      </c>
      <c r="C3822" s="30"/>
    </row>
    <row r="3823" spans="1:3" ht="14.25" customHeight="1">
      <c r="A3823" s="30">
        <v>125</v>
      </c>
      <c r="C3823" s="30"/>
    </row>
    <row r="3824" spans="1:3" ht="14.25" customHeight="1">
      <c r="A3824" s="30">
        <v>85</v>
      </c>
      <c r="C3824" s="30"/>
    </row>
    <row r="3825" spans="1:3" ht="14.25" customHeight="1">
      <c r="A3825" s="30">
        <v>150</v>
      </c>
      <c r="C3825" s="30"/>
    </row>
    <row r="3826" spans="1:3" ht="14.25" customHeight="1">
      <c r="A3826" s="30">
        <v>150</v>
      </c>
      <c r="C3826" s="30"/>
    </row>
    <row r="3827" spans="1:3" ht="14.25" customHeight="1">
      <c r="A3827" s="30">
        <v>100</v>
      </c>
      <c r="C3827" s="30"/>
    </row>
    <row r="3828" spans="1:3" ht="14.25" customHeight="1">
      <c r="A3828" s="30">
        <v>95</v>
      </c>
      <c r="C3828" s="30"/>
    </row>
    <row r="3829" spans="1:3" ht="14.25" customHeight="1">
      <c r="A3829" s="30">
        <v>290</v>
      </c>
      <c r="C3829" s="30"/>
    </row>
    <row r="3830" spans="1:3" ht="14.25" customHeight="1">
      <c r="A3830" s="30">
        <v>158</v>
      </c>
      <c r="C3830" s="30"/>
    </row>
    <row r="3831" spans="1:3" ht="14.25" customHeight="1">
      <c r="A3831" s="30">
        <v>102</v>
      </c>
      <c r="C3831" s="30"/>
    </row>
    <row r="3832" spans="1:3" ht="14.25" customHeight="1">
      <c r="A3832" s="30">
        <v>200</v>
      </c>
      <c r="C3832" s="30"/>
    </row>
    <row r="3833" spans="1:3" ht="14.25" customHeight="1">
      <c r="A3833" s="30">
        <v>162</v>
      </c>
      <c r="C3833" s="30"/>
    </row>
    <row r="3834" spans="1:3" ht="14.25" customHeight="1">
      <c r="A3834" s="30">
        <v>105</v>
      </c>
      <c r="C3834" s="30"/>
    </row>
    <row r="3835" spans="1:3" ht="14.25" customHeight="1">
      <c r="A3835" s="30">
        <v>250</v>
      </c>
      <c r="C3835" s="30"/>
    </row>
    <row r="3836" spans="1:3" ht="14.25" customHeight="1">
      <c r="A3836" s="30">
        <v>295</v>
      </c>
      <c r="C3836" s="30"/>
    </row>
    <row r="3837" spans="1:3" ht="14.25" customHeight="1">
      <c r="A3837" s="30">
        <v>140</v>
      </c>
      <c r="C3837" s="30"/>
    </row>
    <row r="3838" spans="1:3" ht="14.25" customHeight="1">
      <c r="A3838" s="30">
        <v>47</v>
      </c>
      <c r="C3838" s="30"/>
    </row>
    <row r="3839" spans="1:3" ht="14.25" customHeight="1">
      <c r="A3839" s="30">
        <v>175</v>
      </c>
      <c r="C3839" s="30"/>
    </row>
    <row r="3840" spans="1:3" ht="14.25" customHeight="1">
      <c r="A3840" s="30">
        <v>36</v>
      </c>
      <c r="C3840" s="30"/>
    </row>
    <row r="3841" spans="1:3" ht="14.25" customHeight="1">
      <c r="A3841" s="30">
        <v>80</v>
      </c>
      <c r="C3841" s="30"/>
    </row>
    <row r="3842" spans="1:3" ht="14.25" customHeight="1">
      <c r="A3842" s="30">
        <v>140</v>
      </c>
      <c r="C3842" s="30"/>
    </row>
    <row r="3843" spans="1:3" ht="14.25" customHeight="1">
      <c r="A3843" s="30">
        <v>125</v>
      </c>
      <c r="C3843" s="30"/>
    </row>
    <row r="3844" spans="1:3" ht="14.25" customHeight="1">
      <c r="A3844" s="30">
        <v>120</v>
      </c>
      <c r="C3844" s="30"/>
    </row>
    <row r="3845" spans="1:3" ht="14.25" customHeight="1">
      <c r="A3845" s="30">
        <v>80</v>
      </c>
      <c r="C3845" s="30"/>
    </row>
    <row r="3846" spans="1:3" ht="14.25" customHeight="1">
      <c r="A3846" s="30">
        <v>99</v>
      </c>
      <c r="C3846" s="30"/>
    </row>
    <row r="3847" spans="1:3" ht="14.25" customHeight="1">
      <c r="A3847" s="30">
        <v>94</v>
      </c>
      <c r="C3847" s="30"/>
    </row>
    <row r="3848" spans="1:3" ht="14.25" customHeight="1">
      <c r="A3848" s="30">
        <v>150</v>
      </c>
      <c r="C3848" s="30"/>
    </row>
    <row r="3849" spans="1:3" ht="14.25" customHeight="1">
      <c r="A3849" s="30">
        <v>70</v>
      </c>
      <c r="C3849" s="30"/>
    </row>
    <row r="3850" spans="1:3" ht="14.25" customHeight="1">
      <c r="A3850" s="30">
        <v>146</v>
      </c>
      <c r="C3850" s="30"/>
    </row>
    <row r="3851" spans="1:3" ht="14.25" customHeight="1">
      <c r="A3851" s="30">
        <v>130</v>
      </c>
      <c r="C3851" s="30"/>
    </row>
    <row r="3852" spans="1:3" ht="14.25" customHeight="1">
      <c r="A3852" s="30">
        <v>168</v>
      </c>
      <c r="C3852" s="30"/>
    </row>
    <row r="3853" spans="1:3" ht="14.25" customHeight="1">
      <c r="A3853" s="30">
        <v>225</v>
      </c>
      <c r="C3853" s="30"/>
    </row>
    <row r="3854" spans="1:3" ht="14.25" customHeight="1">
      <c r="A3854" s="30">
        <v>10</v>
      </c>
      <c r="C3854" s="30"/>
    </row>
    <row r="3855" spans="1:3" ht="14.25" customHeight="1">
      <c r="A3855" s="30">
        <v>139</v>
      </c>
      <c r="C3855" s="30"/>
    </row>
    <row r="3856" spans="1:3" ht="14.25" customHeight="1">
      <c r="A3856" s="30">
        <v>211</v>
      </c>
      <c r="C3856" s="30"/>
    </row>
    <row r="3857" spans="1:3" ht="14.25" customHeight="1">
      <c r="A3857" s="30">
        <v>120</v>
      </c>
      <c r="C3857" s="30"/>
    </row>
    <row r="3858" spans="1:3" ht="14.25" customHeight="1">
      <c r="A3858" s="30">
        <v>98</v>
      </c>
      <c r="C3858" s="30"/>
    </row>
    <row r="3859" spans="1:3" ht="14.25" customHeight="1">
      <c r="A3859" s="30">
        <v>115</v>
      </c>
      <c r="C3859" s="30"/>
    </row>
    <row r="3860" spans="1:3" ht="14.25" customHeight="1">
      <c r="A3860" s="30">
        <v>175</v>
      </c>
      <c r="C3860" s="30"/>
    </row>
    <row r="3861" spans="1:3" ht="14.25" customHeight="1">
      <c r="A3861" s="30">
        <v>79</v>
      </c>
      <c r="C3861" s="30"/>
    </row>
    <row r="3862" spans="1:3" ht="14.25" customHeight="1">
      <c r="A3862" s="30">
        <v>115</v>
      </c>
      <c r="C3862" s="30"/>
    </row>
    <row r="3863" spans="1:3" ht="14.25" customHeight="1">
      <c r="A3863" s="30">
        <v>249</v>
      </c>
      <c r="C3863" s="30"/>
    </row>
    <row r="3864" spans="1:3" ht="14.25" customHeight="1">
      <c r="A3864" s="30">
        <v>150</v>
      </c>
      <c r="C3864" s="30"/>
    </row>
    <row r="3865" spans="1:3" ht="14.25" customHeight="1">
      <c r="A3865" s="30">
        <v>140</v>
      </c>
      <c r="C3865" s="30"/>
    </row>
    <row r="3866" spans="1:3" ht="14.25" customHeight="1">
      <c r="A3866" s="30">
        <v>130</v>
      </c>
      <c r="C3866" s="30"/>
    </row>
    <row r="3867" spans="1:3" ht="14.25" customHeight="1">
      <c r="A3867" s="30">
        <v>139</v>
      </c>
      <c r="C3867" s="30"/>
    </row>
    <row r="3868" spans="1:3" ht="14.25" customHeight="1">
      <c r="A3868" s="30">
        <v>119</v>
      </c>
      <c r="C3868" s="30"/>
    </row>
    <row r="3869" spans="1:3" ht="14.25" customHeight="1">
      <c r="A3869" s="30">
        <v>74</v>
      </c>
      <c r="C3869" s="30"/>
    </row>
    <row r="3870" spans="1:3" ht="14.25" customHeight="1">
      <c r="A3870" s="30">
        <v>160</v>
      </c>
      <c r="C3870" s="30"/>
    </row>
    <row r="3871" spans="1:3" ht="14.25" customHeight="1">
      <c r="A3871" s="30">
        <v>90</v>
      </c>
      <c r="C3871" s="30"/>
    </row>
    <row r="3872" spans="1:3" ht="14.25" customHeight="1">
      <c r="A3872" s="30">
        <v>120</v>
      </c>
      <c r="C3872" s="30"/>
    </row>
    <row r="3873" spans="1:3" ht="14.25" customHeight="1">
      <c r="A3873" s="30">
        <v>155</v>
      </c>
      <c r="C3873" s="30"/>
    </row>
    <row r="3874" spans="1:3" ht="14.25" customHeight="1">
      <c r="A3874" s="30">
        <v>107</v>
      </c>
      <c r="C3874" s="30"/>
    </row>
    <row r="3875" spans="1:3" ht="14.25" customHeight="1">
      <c r="A3875" s="30">
        <v>95</v>
      </c>
      <c r="C3875" s="30"/>
    </row>
    <row r="3876" spans="1:3" ht="14.25" customHeight="1">
      <c r="A3876" s="30">
        <v>120</v>
      </c>
      <c r="C3876" s="30"/>
    </row>
    <row r="3877" spans="1:3" ht="14.25" customHeight="1">
      <c r="A3877" s="30">
        <v>108</v>
      </c>
      <c r="C3877" s="30"/>
    </row>
    <row r="3878" spans="1:3" ht="14.25" customHeight="1">
      <c r="A3878" s="30">
        <v>143</v>
      </c>
      <c r="C3878" s="30"/>
    </row>
    <row r="3879" spans="1:3" ht="14.25" customHeight="1">
      <c r="A3879" s="30">
        <v>67</v>
      </c>
      <c r="C3879" s="30"/>
    </row>
    <row r="3880" spans="1:3" ht="14.25" customHeight="1">
      <c r="A3880" s="30">
        <v>200</v>
      </c>
      <c r="C3880" s="30"/>
    </row>
    <row r="3881" spans="1:3" ht="14.25" customHeight="1">
      <c r="A3881" s="30">
        <v>110</v>
      </c>
      <c r="C3881" s="30"/>
    </row>
    <row r="3882" spans="1:3" ht="14.25" customHeight="1">
      <c r="A3882" s="30">
        <v>300</v>
      </c>
      <c r="C3882" s="30"/>
    </row>
    <row r="3883" spans="1:3" ht="14.25" customHeight="1">
      <c r="A3883" s="30">
        <v>90</v>
      </c>
      <c r="C3883" s="30"/>
    </row>
    <row r="3884" spans="1:3" ht="14.25" customHeight="1">
      <c r="A3884" s="30">
        <v>175</v>
      </c>
      <c r="C3884" s="30"/>
    </row>
    <row r="3885" spans="1:3" ht="14.25" customHeight="1">
      <c r="A3885" s="30">
        <v>90</v>
      </c>
      <c r="C3885" s="30"/>
    </row>
    <row r="3886" spans="1:3" ht="14.25" customHeight="1">
      <c r="A3886" s="30">
        <v>57</v>
      </c>
      <c r="C3886" s="30"/>
    </row>
    <row r="3887" spans="1:3" ht="14.25" customHeight="1">
      <c r="A3887" s="30">
        <v>134</v>
      </c>
      <c r="C3887" s="30"/>
    </row>
    <row r="3888" spans="1:3" ht="14.25" customHeight="1">
      <c r="A3888" s="30">
        <v>149</v>
      </c>
      <c r="C3888" s="30"/>
    </row>
    <row r="3889" spans="1:3" ht="14.25" customHeight="1">
      <c r="A3889" s="30">
        <v>135</v>
      </c>
      <c r="C3889" s="30"/>
    </row>
    <row r="3890" spans="1:3" ht="14.25" customHeight="1">
      <c r="A3890" s="30">
        <v>90</v>
      </c>
      <c r="C3890" s="30"/>
    </row>
    <row r="3891" spans="1:3" ht="14.25" customHeight="1">
      <c r="A3891" s="30">
        <v>279</v>
      </c>
      <c r="C3891" s="30"/>
    </row>
    <row r="3892" spans="1:3" ht="14.25" customHeight="1">
      <c r="A3892" s="30">
        <v>39</v>
      </c>
      <c r="C3892" s="30"/>
    </row>
    <row r="3893" spans="1:3" ht="14.25" customHeight="1">
      <c r="A3893" s="30">
        <v>150</v>
      </c>
      <c r="C3893" s="30"/>
    </row>
    <row r="3894" spans="1:3" ht="14.25" customHeight="1">
      <c r="A3894" s="30">
        <v>180</v>
      </c>
      <c r="C3894" s="30"/>
    </row>
    <row r="3895" spans="1:3" ht="14.25" customHeight="1">
      <c r="A3895" s="30">
        <v>180</v>
      </c>
      <c r="C3895" s="30"/>
    </row>
    <row r="3896" spans="1:3" ht="14.25" customHeight="1">
      <c r="A3896" s="30">
        <v>245</v>
      </c>
      <c r="C3896" s="30"/>
    </row>
    <row r="3897" spans="1:3" ht="14.25" customHeight="1">
      <c r="A3897" s="30">
        <v>129</v>
      </c>
      <c r="C3897" s="30"/>
    </row>
    <row r="3898" spans="1:3" ht="14.25" customHeight="1">
      <c r="A3898" s="30">
        <v>150</v>
      </c>
      <c r="C3898" s="30"/>
    </row>
    <row r="3899" spans="1:3" ht="14.25" customHeight="1">
      <c r="A3899" s="30">
        <v>295</v>
      </c>
      <c r="C3899" s="30"/>
    </row>
    <row r="3900" spans="1:3" ht="14.25" customHeight="1">
      <c r="A3900" s="30">
        <v>245</v>
      </c>
      <c r="C3900" s="30"/>
    </row>
    <row r="3901" spans="1:3" ht="14.25" customHeight="1">
      <c r="A3901" s="30">
        <v>125</v>
      </c>
      <c r="C3901" s="30"/>
    </row>
    <row r="3902" spans="1:3" ht="14.25" customHeight="1">
      <c r="A3902" s="30">
        <v>90</v>
      </c>
      <c r="C3902" s="30"/>
    </row>
    <row r="3903" spans="1:3" ht="14.25" customHeight="1">
      <c r="A3903" s="30">
        <v>250</v>
      </c>
      <c r="C3903" s="30"/>
    </row>
    <row r="3904" spans="1:3" ht="14.25" customHeight="1">
      <c r="A3904" s="30">
        <v>135</v>
      </c>
      <c r="C3904" s="30"/>
    </row>
    <row r="3905" spans="1:3" ht="14.25" customHeight="1">
      <c r="A3905" s="30">
        <v>100</v>
      </c>
      <c r="C3905" s="30"/>
    </row>
    <row r="3906" spans="1:3" ht="14.25" customHeight="1">
      <c r="A3906" s="30">
        <v>89</v>
      </c>
      <c r="C3906" s="30"/>
    </row>
    <row r="3907" spans="1:3" ht="14.25" customHeight="1">
      <c r="A3907" s="30">
        <v>150</v>
      </c>
      <c r="C3907" s="30"/>
    </row>
    <row r="3908" spans="1:3" ht="14.25" customHeight="1">
      <c r="A3908" s="30">
        <v>111</v>
      </c>
      <c r="C3908" s="30"/>
    </row>
    <row r="3909" spans="1:3" ht="14.25" customHeight="1">
      <c r="A3909" s="30">
        <v>78</v>
      </c>
      <c r="C3909" s="30"/>
    </row>
    <row r="3910" spans="1:3" ht="14.25" customHeight="1">
      <c r="A3910" s="30">
        <v>200</v>
      </c>
      <c r="C3910" s="30"/>
    </row>
    <row r="3911" spans="1:3" ht="14.25" customHeight="1">
      <c r="A3911" s="30">
        <v>119</v>
      </c>
      <c r="C3911" s="30"/>
    </row>
    <row r="3912" spans="1:3" ht="14.25" customHeight="1">
      <c r="A3912" s="30">
        <v>210</v>
      </c>
      <c r="C3912" s="30"/>
    </row>
    <row r="3913" spans="1:3" ht="14.25" customHeight="1">
      <c r="A3913" s="30">
        <v>91</v>
      </c>
      <c r="C3913" s="30"/>
    </row>
    <row r="3914" spans="1:3" ht="14.25" customHeight="1">
      <c r="A3914" s="30">
        <v>325</v>
      </c>
      <c r="C3914" s="30"/>
    </row>
    <row r="3915" spans="1:3" ht="14.25" customHeight="1">
      <c r="A3915" s="30">
        <v>180</v>
      </c>
      <c r="C3915" s="30"/>
    </row>
    <row r="3916" spans="1:3" ht="14.25" customHeight="1">
      <c r="A3916" s="30">
        <v>100</v>
      </c>
      <c r="C3916" s="30"/>
    </row>
    <row r="3917" spans="1:3" ht="14.25" customHeight="1">
      <c r="A3917" s="30">
        <v>110</v>
      </c>
      <c r="C3917" s="30"/>
    </row>
    <row r="3918" spans="1:3" ht="14.25" customHeight="1">
      <c r="A3918" s="30">
        <v>105</v>
      </c>
      <c r="C3918" s="30"/>
    </row>
    <row r="3919" spans="1:3" ht="14.25" customHeight="1">
      <c r="A3919" s="30">
        <v>500</v>
      </c>
      <c r="C3919" s="30"/>
    </row>
    <row r="3920" spans="1:3" ht="14.25" customHeight="1">
      <c r="A3920" s="30">
        <v>165</v>
      </c>
      <c r="C3920" s="30"/>
    </row>
    <row r="3921" spans="1:3" ht="14.25" customHeight="1">
      <c r="A3921" s="30">
        <v>350</v>
      </c>
      <c r="C3921" s="30"/>
    </row>
    <row r="3922" spans="1:3" ht="14.25" customHeight="1">
      <c r="A3922" s="30">
        <v>140</v>
      </c>
      <c r="C3922" s="30"/>
    </row>
    <row r="3923" spans="1:3" ht="14.25" customHeight="1">
      <c r="A3923" s="30">
        <v>210</v>
      </c>
      <c r="C3923" s="30"/>
    </row>
    <row r="3924" spans="1:3" ht="14.25" customHeight="1">
      <c r="A3924" s="30">
        <v>159</v>
      </c>
      <c r="C3924" s="30"/>
    </row>
    <row r="3925" spans="1:3" ht="14.25" customHeight="1">
      <c r="A3925" s="30">
        <v>155</v>
      </c>
      <c r="C3925" s="30"/>
    </row>
    <row r="3926" spans="1:3" ht="14.25" customHeight="1">
      <c r="A3926" s="30">
        <v>499</v>
      </c>
      <c r="C3926" s="30"/>
    </row>
    <row r="3927" spans="1:3" ht="14.25" customHeight="1">
      <c r="A3927" s="30">
        <v>109</v>
      </c>
      <c r="C3927" s="30"/>
    </row>
    <row r="3928" spans="1:3" ht="14.25" customHeight="1">
      <c r="A3928" s="30">
        <v>100</v>
      </c>
      <c r="C3928" s="30"/>
    </row>
    <row r="3929" spans="1:3" ht="14.25" customHeight="1">
      <c r="A3929" s="30">
        <v>105</v>
      </c>
      <c r="C3929" s="30"/>
    </row>
    <row r="3930" spans="1:3" ht="14.25" customHeight="1">
      <c r="A3930" s="30">
        <v>90</v>
      </c>
      <c r="C3930" s="30"/>
    </row>
    <row r="3931" spans="1:3" ht="14.25" customHeight="1">
      <c r="A3931" s="30">
        <v>95</v>
      </c>
      <c r="C3931" s="30"/>
    </row>
    <row r="3932" spans="1:3" ht="14.25" customHeight="1">
      <c r="A3932" s="30">
        <v>120</v>
      </c>
      <c r="C3932" s="30"/>
    </row>
    <row r="3933" spans="1:3" ht="14.25" customHeight="1">
      <c r="A3933" s="30">
        <v>125</v>
      </c>
      <c r="C3933" s="30"/>
    </row>
    <row r="3934" spans="1:3" ht="14.25" customHeight="1">
      <c r="A3934" s="30">
        <v>120</v>
      </c>
      <c r="C3934" s="30"/>
    </row>
    <row r="3935" spans="1:3" ht="14.25" customHeight="1">
      <c r="A3935" s="30">
        <v>125</v>
      </c>
      <c r="C3935" s="30"/>
    </row>
    <row r="3936" spans="1:3" ht="14.25" customHeight="1">
      <c r="A3936" s="30">
        <v>180</v>
      </c>
      <c r="C3936" s="30"/>
    </row>
    <row r="3937" spans="1:3" ht="14.25" customHeight="1">
      <c r="A3937" s="30">
        <v>350</v>
      </c>
      <c r="C3937" s="30"/>
    </row>
    <row r="3938" spans="1:3" ht="14.25" customHeight="1">
      <c r="A3938" s="30">
        <v>95</v>
      </c>
      <c r="C3938" s="30"/>
    </row>
    <row r="3939" spans="1:3" ht="14.25" customHeight="1">
      <c r="A3939" s="30">
        <v>100</v>
      </c>
      <c r="C3939" s="30"/>
    </row>
    <row r="3940" spans="1:3" ht="14.25" customHeight="1">
      <c r="A3940" s="30">
        <v>300</v>
      </c>
      <c r="C3940" s="30"/>
    </row>
    <row r="3941" spans="1:3" ht="14.25" customHeight="1">
      <c r="A3941" s="30">
        <v>160</v>
      </c>
      <c r="C3941" s="30"/>
    </row>
    <row r="3942" spans="1:3" ht="14.25" customHeight="1">
      <c r="A3942" s="30">
        <v>279</v>
      </c>
      <c r="C3942" s="30"/>
    </row>
    <row r="3943" spans="1:3" ht="14.25" customHeight="1">
      <c r="A3943" s="30">
        <v>150</v>
      </c>
      <c r="C3943" s="30"/>
    </row>
    <row r="3944" spans="1:3" ht="14.25" customHeight="1">
      <c r="A3944" s="30">
        <v>80</v>
      </c>
      <c r="C3944" s="30"/>
    </row>
    <row r="3945" spans="1:3" ht="14.25" customHeight="1">
      <c r="A3945" s="30">
        <v>120</v>
      </c>
      <c r="C3945" s="30"/>
    </row>
    <row r="3946" spans="1:3" ht="14.25" customHeight="1">
      <c r="A3946" s="30">
        <v>175</v>
      </c>
      <c r="C3946" s="30"/>
    </row>
    <row r="3947" spans="1:3" ht="14.25" customHeight="1">
      <c r="A3947" s="30">
        <v>160</v>
      </c>
      <c r="C3947" s="30"/>
    </row>
    <row r="3948" spans="1:3" ht="14.25" customHeight="1">
      <c r="A3948" s="30">
        <v>90</v>
      </c>
      <c r="C3948" s="30"/>
    </row>
    <row r="3949" spans="1:3" ht="14.25" customHeight="1">
      <c r="A3949" s="30">
        <v>100</v>
      </c>
      <c r="C3949" s="30"/>
    </row>
    <row r="3950" spans="1:3" ht="14.25" customHeight="1">
      <c r="A3950" s="30">
        <v>65</v>
      </c>
      <c r="C3950" s="30"/>
    </row>
    <row r="3951" spans="1:3" ht="14.25" customHeight="1">
      <c r="A3951" s="30">
        <v>250</v>
      </c>
      <c r="C3951" s="30"/>
    </row>
    <row r="3952" spans="1:3" ht="14.25" customHeight="1">
      <c r="A3952" s="30">
        <v>65</v>
      </c>
      <c r="C3952" s="30"/>
    </row>
    <row r="3953" spans="1:3" ht="14.25" customHeight="1">
      <c r="A3953" s="30">
        <v>250</v>
      </c>
      <c r="C3953" s="30"/>
    </row>
    <row r="3954" spans="1:3" ht="14.25" customHeight="1">
      <c r="A3954" s="30">
        <v>130</v>
      </c>
      <c r="C3954" s="30"/>
    </row>
    <row r="3955" spans="1:3" ht="14.25" customHeight="1">
      <c r="A3955" s="30">
        <v>80</v>
      </c>
      <c r="C3955" s="30"/>
    </row>
    <row r="3956" spans="1:3" ht="14.25" customHeight="1">
      <c r="A3956" s="30">
        <v>79</v>
      </c>
      <c r="C3956" s="30"/>
    </row>
    <row r="3957" spans="1:3" ht="14.25" customHeight="1">
      <c r="A3957" s="30">
        <v>100</v>
      </c>
      <c r="C3957" s="30"/>
    </row>
    <row r="3958" spans="1:3" ht="14.25" customHeight="1">
      <c r="A3958" s="30">
        <v>120</v>
      </c>
      <c r="C3958" s="30"/>
    </row>
    <row r="3959" spans="1:3" ht="14.25" customHeight="1">
      <c r="A3959" s="30">
        <v>900</v>
      </c>
      <c r="C3959" s="30"/>
    </row>
    <row r="3960" spans="1:3" ht="14.25" customHeight="1">
      <c r="A3960" s="30">
        <v>60</v>
      </c>
      <c r="C3960" s="30"/>
    </row>
    <row r="3961" spans="1:3" ht="14.25" customHeight="1">
      <c r="A3961" s="30">
        <v>110</v>
      </c>
      <c r="C3961" s="30"/>
    </row>
    <row r="3962" spans="1:3" ht="14.25" customHeight="1">
      <c r="A3962" s="30">
        <v>150</v>
      </c>
      <c r="C3962" s="30"/>
    </row>
    <row r="3963" spans="1:3" ht="14.25" customHeight="1">
      <c r="A3963" s="30">
        <v>129</v>
      </c>
      <c r="C3963" s="30"/>
    </row>
    <row r="3964" spans="1:3" ht="14.25" customHeight="1">
      <c r="A3964" s="30">
        <v>95</v>
      </c>
      <c r="C3964" s="30"/>
    </row>
    <row r="3965" spans="1:3" ht="14.25" customHeight="1">
      <c r="A3965" s="30">
        <v>235</v>
      </c>
      <c r="C3965" s="30"/>
    </row>
    <row r="3966" spans="1:3" ht="14.25" customHeight="1">
      <c r="A3966" s="30">
        <v>165</v>
      </c>
      <c r="C3966" s="30"/>
    </row>
    <row r="3967" spans="1:3" ht="14.25" customHeight="1">
      <c r="A3967" s="30">
        <v>125</v>
      </c>
      <c r="C3967" s="30"/>
    </row>
    <row r="3968" spans="1:3" ht="14.25" customHeight="1">
      <c r="A3968" s="30">
        <v>450</v>
      </c>
      <c r="C3968" s="30"/>
    </row>
    <row r="3969" spans="1:3" ht="14.25" customHeight="1">
      <c r="A3969" s="30">
        <v>150</v>
      </c>
      <c r="C3969" s="30"/>
    </row>
    <row r="3970" spans="1:3" ht="14.25" customHeight="1">
      <c r="A3970" s="30">
        <v>125</v>
      </c>
      <c r="C3970" s="30"/>
    </row>
    <row r="3971" spans="1:3" ht="14.25" customHeight="1">
      <c r="A3971" s="30">
        <v>299</v>
      </c>
      <c r="C3971" s="30"/>
    </row>
    <row r="3972" spans="1:3" ht="14.25" customHeight="1">
      <c r="A3972" s="30">
        <v>125</v>
      </c>
      <c r="C3972" s="30"/>
    </row>
    <row r="3973" spans="1:3" ht="14.25" customHeight="1">
      <c r="A3973" s="30">
        <v>145</v>
      </c>
      <c r="C3973" s="30"/>
    </row>
    <row r="3974" spans="1:3" ht="14.25" customHeight="1">
      <c r="A3974" s="30">
        <v>115</v>
      </c>
      <c r="C3974" s="30"/>
    </row>
    <row r="3975" spans="1:3" ht="14.25" customHeight="1">
      <c r="A3975" s="30">
        <v>250</v>
      </c>
      <c r="C3975" s="30"/>
    </row>
    <row r="3976" spans="1:3" ht="14.25" customHeight="1">
      <c r="A3976" s="30">
        <v>129</v>
      </c>
      <c r="C3976" s="30"/>
    </row>
    <row r="3977" spans="1:3" ht="14.25" customHeight="1">
      <c r="A3977" s="30">
        <v>109</v>
      </c>
      <c r="C3977" s="30"/>
    </row>
    <row r="3978" spans="1:3" ht="14.25" customHeight="1">
      <c r="A3978" s="30">
        <v>120</v>
      </c>
      <c r="C3978" s="30"/>
    </row>
    <row r="3979" spans="1:3" ht="14.25" customHeight="1">
      <c r="A3979" s="30">
        <v>79</v>
      </c>
      <c r="C3979" s="30"/>
    </row>
    <row r="3980" spans="1:3" ht="14.25" customHeight="1">
      <c r="A3980" s="30">
        <v>80</v>
      </c>
      <c r="C3980" s="30"/>
    </row>
    <row r="3981" spans="1:3" ht="14.25" customHeight="1">
      <c r="A3981" s="30">
        <v>160</v>
      </c>
      <c r="C3981" s="30"/>
    </row>
    <row r="3982" spans="1:3" ht="14.25" customHeight="1">
      <c r="A3982" s="30">
        <v>80</v>
      </c>
      <c r="C3982" s="30"/>
    </row>
    <row r="3983" spans="1:3" ht="14.25" customHeight="1">
      <c r="A3983" s="30">
        <v>195</v>
      </c>
      <c r="C3983" s="30"/>
    </row>
    <row r="3984" spans="1:3" ht="14.25" customHeight="1">
      <c r="A3984" s="30">
        <v>100</v>
      </c>
      <c r="C3984" s="30"/>
    </row>
    <row r="3985" spans="1:3" ht="14.25" customHeight="1">
      <c r="A3985" s="30">
        <v>125</v>
      </c>
      <c r="C3985" s="30"/>
    </row>
    <row r="3986" spans="1:3" ht="14.25" customHeight="1">
      <c r="A3986" s="30">
        <v>100</v>
      </c>
      <c r="C3986" s="30"/>
    </row>
    <row r="3987" spans="1:3" ht="14.25" customHeight="1">
      <c r="A3987" s="30">
        <v>180</v>
      </c>
      <c r="C3987" s="30"/>
    </row>
    <row r="3988" spans="1:3" ht="14.25" customHeight="1">
      <c r="A3988" s="30">
        <v>90</v>
      </c>
      <c r="C3988" s="30"/>
    </row>
    <row r="3989" spans="1:3" ht="14.25" customHeight="1">
      <c r="A3989" s="30">
        <v>70</v>
      </c>
      <c r="C3989" s="30"/>
    </row>
    <row r="3990" spans="1:3" ht="14.25" customHeight="1">
      <c r="A3990" s="30">
        <v>500</v>
      </c>
      <c r="C3990" s="30"/>
    </row>
    <row r="3991" spans="1:3" ht="14.25" customHeight="1">
      <c r="A3991" s="30">
        <v>80</v>
      </c>
      <c r="C3991" s="30"/>
    </row>
    <row r="3992" spans="1:3" ht="14.25" customHeight="1">
      <c r="A3992" s="30">
        <v>99</v>
      </c>
      <c r="C3992" s="30"/>
    </row>
    <row r="3993" spans="1:3" ht="14.25" customHeight="1">
      <c r="A3993" s="30">
        <v>160</v>
      </c>
      <c r="C3993" s="30"/>
    </row>
    <row r="3994" spans="1:3" ht="14.25" customHeight="1">
      <c r="A3994" s="30">
        <v>140</v>
      </c>
      <c r="C3994" s="30"/>
    </row>
    <row r="3995" spans="1:3" ht="14.25" customHeight="1">
      <c r="A3995" s="30">
        <v>95</v>
      </c>
      <c r="C3995" s="30"/>
    </row>
    <row r="3996" spans="1:3" ht="14.25" customHeight="1">
      <c r="A3996" s="30">
        <v>325</v>
      </c>
      <c r="C3996" s="30"/>
    </row>
    <row r="3997" spans="1:3" ht="14.25" customHeight="1">
      <c r="A3997" s="30">
        <v>300</v>
      </c>
      <c r="C3997" s="30"/>
    </row>
    <row r="3998" spans="1:3" ht="14.25" customHeight="1">
      <c r="A3998" s="30">
        <v>215</v>
      </c>
      <c r="C3998" s="30"/>
    </row>
    <row r="3999" spans="1:3" ht="14.25" customHeight="1">
      <c r="A3999" s="30">
        <v>100</v>
      </c>
      <c r="C3999" s="30"/>
    </row>
    <row r="4000" spans="1:3" ht="14.25" customHeight="1">
      <c r="A4000" s="30">
        <v>140</v>
      </c>
      <c r="C4000" s="30"/>
    </row>
    <row r="4001" spans="1:3" ht="14.25" customHeight="1">
      <c r="A4001" s="30">
        <v>200</v>
      </c>
      <c r="C4001" s="30"/>
    </row>
    <row r="4002" spans="1:3" ht="14.25" customHeight="1">
      <c r="A4002" s="30">
        <v>75</v>
      </c>
      <c r="C4002" s="30"/>
    </row>
    <row r="4003" spans="1:3" ht="14.25" customHeight="1">
      <c r="A4003" s="30">
        <v>95</v>
      </c>
      <c r="C4003" s="30"/>
    </row>
    <row r="4004" spans="1:3" ht="14.25" customHeight="1">
      <c r="A4004" s="30">
        <v>55</v>
      </c>
      <c r="C4004" s="30"/>
    </row>
    <row r="4005" spans="1:3" ht="14.25" customHeight="1">
      <c r="A4005" s="30">
        <v>60</v>
      </c>
      <c r="C4005" s="30"/>
    </row>
    <row r="4006" spans="1:3" ht="14.25" customHeight="1">
      <c r="A4006" s="30">
        <v>120</v>
      </c>
      <c r="C4006" s="30"/>
    </row>
    <row r="4007" spans="1:3" ht="14.25" customHeight="1">
      <c r="A4007" s="30">
        <v>180</v>
      </c>
      <c r="C4007" s="30"/>
    </row>
    <row r="4008" spans="1:3" ht="14.25" customHeight="1">
      <c r="A4008" s="30">
        <v>69</v>
      </c>
      <c r="C4008" s="30"/>
    </row>
    <row r="4009" spans="1:3" ht="14.25" customHeight="1">
      <c r="A4009" s="30">
        <v>110</v>
      </c>
      <c r="C4009" s="30"/>
    </row>
    <row r="4010" spans="1:3" ht="14.25" customHeight="1">
      <c r="A4010" s="30">
        <v>190</v>
      </c>
      <c r="C4010" s="30"/>
    </row>
    <row r="4011" spans="1:3" ht="14.25" customHeight="1">
      <c r="A4011" s="30">
        <v>115</v>
      </c>
      <c r="C4011" s="30"/>
    </row>
    <row r="4012" spans="1:3" ht="14.25" customHeight="1">
      <c r="A4012" s="30">
        <v>115</v>
      </c>
      <c r="C4012" s="30"/>
    </row>
    <row r="4013" spans="1:3" ht="14.25" customHeight="1">
      <c r="A4013" s="30">
        <v>85</v>
      </c>
      <c r="C4013" s="30"/>
    </row>
    <row r="4014" spans="1:3" ht="14.25" customHeight="1">
      <c r="A4014" s="30">
        <v>165</v>
      </c>
      <c r="C4014" s="30"/>
    </row>
    <row r="4015" spans="1:3" ht="14.25" customHeight="1">
      <c r="A4015" s="30">
        <v>60</v>
      </c>
      <c r="C4015" s="30"/>
    </row>
    <row r="4016" spans="1:3" ht="14.25" customHeight="1">
      <c r="A4016" s="30">
        <v>120</v>
      </c>
      <c r="C4016" s="30"/>
    </row>
    <row r="4017" spans="1:3" ht="14.25" customHeight="1">
      <c r="A4017" s="30">
        <v>220</v>
      </c>
      <c r="C4017" s="30"/>
    </row>
    <row r="4018" spans="1:3" ht="14.25" customHeight="1">
      <c r="A4018" s="30">
        <v>280</v>
      </c>
      <c r="C4018" s="30"/>
    </row>
    <row r="4019" spans="1:3" ht="14.25" customHeight="1">
      <c r="A4019" s="30">
        <v>75</v>
      </c>
      <c r="C4019" s="30"/>
    </row>
    <row r="4020" spans="1:3" ht="14.25" customHeight="1">
      <c r="A4020" s="30">
        <v>180</v>
      </c>
      <c r="C4020" s="30"/>
    </row>
    <row r="4021" spans="1:3" ht="14.25" customHeight="1">
      <c r="A4021" s="30">
        <v>115</v>
      </c>
      <c r="C4021" s="30"/>
    </row>
    <row r="4022" spans="1:3" ht="14.25" customHeight="1">
      <c r="A4022" s="30">
        <v>98</v>
      </c>
      <c r="C4022" s="30"/>
    </row>
    <row r="4023" spans="1:3" ht="14.25" customHeight="1">
      <c r="A4023" s="30">
        <v>150</v>
      </c>
      <c r="C4023" s="30"/>
    </row>
    <row r="4024" spans="1:3" ht="14.25" customHeight="1">
      <c r="A4024" s="30">
        <v>73</v>
      </c>
      <c r="C4024" s="30"/>
    </row>
    <row r="4025" spans="1:3" ht="14.25" customHeight="1">
      <c r="A4025" s="30">
        <v>79</v>
      </c>
      <c r="C4025" s="30"/>
    </row>
    <row r="4026" spans="1:3" ht="14.25" customHeight="1">
      <c r="A4026" s="30">
        <v>151</v>
      </c>
      <c r="C4026" s="30"/>
    </row>
    <row r="4027" spans="1:3" ht="14.25" customHeight="1">
      <c r="A4027" s="30">
        <v>110</v>
      </c>
      <c r="C4027" s="30"/>
    </row>
    <row r="4028" spans="1:3" ht="14.25" customHeight="1">
      <c r="A4028" s="30">
        <v>120</v>
      </c>
      <c r="C4028" s="30"/>
    </row>
    <row r="4029" spans="1:3" ht="14.25" customHeight="1">
      <c r="A4029" s="30">
        <v>135</v>
      </c>
      <c r="C4029" s="30"/>
    </row>
    <row r="4030" spans="1:3" ht="14.25" customHeight="1">
      <c r="A4030" s="30">
        <v>93</v>
      </c>
      <c r="C4030" s="30"/>
    </row>
    <row r="4031" spans="1:3" ht="14.25" customHeight="1">
      <c r="A4031" s="30">
        <v>89</v>
      </c>
      <c r="C4031" s="30"/>
    </row>
    <row r="4032" spans="1:3" ht="14.25" customHeight="1">
      <c r="A4032" s="30">
        <v>125</v>
      </c>
      <c r="C4032" s="30"/>
    </row>
    <row r="4033" spans="1:3" ht="14.25" customHeight="1">
      <c r="A4033" s="30">
        <v>175</v>
      </c>
      <c r="C4033" s="30"/>
    </row>
    <row r="4034" spans="1:3" ht="14.25" customHeight="1">
      <c r="A4034" s="30">
        <v>150</v>
      </c>
      <c r="C4034" s="30"/>
    </row>
    <row r="4035" spans="1:3" ht="14.25" customHeight="1">
      <c r="A4035" s="30">
        <v>125</v>
      </c>
      <c r="C4035" s="30"/>
    </row>
    <row r="4036" spans="1:3" ht="14.25" customHeight="1">
      <c r="A4036" s="30">
        <v>110</v>
      </c>
      <c r="C4036" s="30"/>
    </row>
    <row r="4037" spans="1:3" ht="14.25" customHeight="1">
      <c r="A4037" s="30">
        <v>180</v>
      </c>
      <c r="C4037" s="30"/>
    </row>
    <row r="4038" spans="1:3" ht="14.25" customHeight="1">
      <c r="A4038" s="30">
        <v>275</v>
      </c>
      <c r="C4038" s="30"/>
    </row>
    <row r="4039" spans="1:3" ht="14.25" customHeight="1">
      <c r="A4039" s="30">
        <v>180</v>
      </c>
      <c r="C4039" s="30"/>
    </row>
    <row r="4040" spans="1:3" ht="14.25" customHeight="1">
      <c r="A4040" s="30">
        <v>350</v>
      </c>
      <c r="C4040" s="30"/>
    </row>
    <row r="4041" spans="1:3" ht="14.25" customHeight="1">
      <c r="A4041" s="30">
        <v>399</v>
      </c>
      <c r="C4041" s="30"/>
    </row>
    <row r="4042" spans="1:3" ht="14.25" customHeight="1">
      <c r="A4042" s="30">
        <v>95</v>
      </c>
      <c r="C4042" s="30"/>
    </row>
    <row r="4043" spans="1:3" ht="14.25" customHeight="1">
      <c r="A4043" s="30">
        <v>107</v>
      </c>
      <c r="C4043" s="30"/>
    </row>
    <row r="4044" spans="1:3" ht="14.25" customHeight="1">
      <c r="A4044" s="30">
        <v>150</v>
      </c>
      <c r="C4044" s="30"/>
    </row>
    <row r="4045" spans="1:3" ht="14.25" customHeight="1">
      <c r="A4045" s="30">
        <v>160</v>
      </c>
      <c r="C4045" s="30"/>
    </row>
    <row r="4046" spans="1:3" ht="14.25" customHeight="1">
      <c r="A4046" s="30">
        <v>189</v>
      </c>
      <c r="C4046" s="30"/>
    </row>
    <row r="4047" spans="1:3" ht="14.25" customHeight="1">
      <c r="A4047" s="30">
        <v>170</v>
      </c>
      <c r="C4047" s="30"/>
    </row>
    <row r="4048" spans="1:3" ht="14.25" customHeight="1">
      <c r="A4048" s="30">
        <v>100</v>
      </c>
      <c r="C4048" s="30"/>
    </row>
    <row r="4049" spans="1:3" ht="14.25" customHeight="1">
      <c r="A4049" s="30">
        <v>124</v>
      </c>
      <c r="C4049" s="30"/>
    </row>
    <row r="4050" spans="1:3" ht="14.25" customHeight="1">
      <c r="A4050" s="30">
        <v>99</v>
      </c>
      <c r="C4050" s="30"/>
    </row>
    <row r="4051" spans="1:3" ht="14.25" customHeight="1">
      <c r="A4051" s="30">
        <v>165</v>
      </c>
      <c r="C4051" s="30"/>
    </row>
    <row r="4052" spans="1:3" ht="14.25" customHeight="1">
      <c r="A4052" s="30">
        <v>175</v>
      </c>
      <c r="C4052" s="30"/>
    </row>
    <row r="4053" spans="1:3" ht="14.25" customHeight="1">
      <c r="A4053" s="30">
        <v>150</v>
      </c>
      <c r="C4053" s="30"/>
    </row>
    <row r="4054" spans="1:3" ht="14.25" customHeight="1">
      <c r="A4054" s="30">
        <v>175</v>
      </c>
      <c r="C4054" s="30"/>
    </row>
    <row r="4055" spans="1:3" ht="14.25" customHeight="1">
      <c r="A4055" s="30">
        <v>100</v>
      </c>
      <c r="C4055" s="30"/>
    </row>
    <row r="4056" spans="1:3" ht="14.25" customHeight="1">
      <c r="A4056" s="30">
        <v>200</v>
      </c>
      <c r="C4056" s="30"/>
    </row>
    <row r="4057" spans="1:3" ht="14.25" customHeight="1">
      <c r="A4057" s="30">
        <v>145</v>
      </c>
      <c r="C4057" s="30"/>
    </row>
    <row r="4058" spans="1:3" ht="14.25" customHeight="1">
      <c r="A4058" s="30">
        <v>110</v>
      </c>
      <c r="C4058" s="30"/>
    </row>
    <row r="4059" spans="1:3" ht="14.25" customHeight="1">
      <c r="A4059" s="30">
        <v>229</v>
      </c>
      <c r="C4059" s="30"/>
    </row>
    <row r="4060" spans="1:3" ht="14.25" customHeight="1">
      <c r="A4060" s="30">
        <v>95</v>
      </c>
      <c r="C4060" s="30"/>
    </row>
    <row r="4061" spans="1:3" ht="14.25" customHeight="1">
      <c r="A4061" s="30">
        <v>70</v>
      </c>
      <c r="C4061" s="30"/>
    </row>
    <row r="4062" spans="1:3" ht="14.25" customHeight="1">
      <c r="A4062" s="30">
        <v>150</v>
      </c>
      <c r="C4062" s="30"/>
    </row>
    <row r="4063" spans="1:3" ht="14.25" customHeight="1">
      <c r="A4063" s="30">
        <v>150</v>
      </c>
      <c r="C4063" s="30"/>
    </row>
    <row r="4064" spans="1:3" ht="14.25" customHeight="1">
      <c r="A4064" s="30">
        <v>149</v>
      </c>
      <c r="C4064" s="30"/>
    </row>
    <row r="4065" spans="1:3" ht="14.25" customHeight="1">
      <c r="A4065" s="30">
        <v>150</v>
      </c>
      <c r="C4065" s="30"/>
    </row>
    <row r="4066" spans="1:3" ht="14.25" customHeight="1">
      <c r="A4066" s="30">
        <v>50</v>
      </c>
      <c r="C4066" s="30"/>
    </row>
    <row r="4067" spans="1:3" ht="14.25" customHeight="1">
      <c r="A4067" s="30">
        <v>140</v>
      </c>
      <c r="C4067" s="30"/>
    </row>
    <row r="4068" spans="1:3" ht="14.25" customHeight="1">
      <c r="A4068" s="30">
        <v>80</v>
      </c>
      <c r="C4068" s="30"/>
    </row>
    <row r="4069" spans="1:3" ht="14.25" customHeight="1">
      <c r="A4069" s="30">
        <v>165</v>
      </c>
      <c r="C4069" s="30"/>
    </row>
    <row r="4070" spans="1:3" ht="14.25" customHeight="1">
      <c r="A4070" s="30">
        <v>65</v>
      </c>
      <c r="C4070" s="30"/>
    </row>
    <row r="4071" spans="1:3" ht="14.25" customHeight="1">
      <c r="A4071" s="30">
        <v>130</v>
      </c>
      <c r="C4071" s="30"/>
    </row>
    <row r="4072" spans="1:3" ht="14.25" customHeight="1">
      <c r="A4072" s="30">
        <v>111</v>
      </c>
      <c r="C4072" s="30"/>
    </row>
    <row r="4073" spans="1:3" ht="14.25" customHeight="1">
      <c r="A4073" s="30">
        <v>150</v>
      </c>
      <c r="C4073" s="30"/>
    </row>
    <row r="4074" spans="1:3" ht="14.25" customHeight="1">
      <c r="A4074" s="30">
        <v>110</v>
      </c>
      <c r="C4074" s="30"/>
    </row>
    <row r="4075" spans="1:3" ht="14.25" customHeight="1">
      <c r="A4075" s="30">
        <v>50</v>
      </c>
      <c r="C4075" s="30"/>
    </row>
    <row r="4076" spans="1:3" ht="14.25" customHeight="1">
      <c r="A4076" s="30">
        <v>135</v>
      </c>
      <c r="C4076" s="30"/>
    </row>
    <row r="4077" spans="1:3" ht="14.25" customHeight="1">
      <c r="A4077" s="30">
        <v>150</v>
      </c>
      <c r="C4077" s="30"/>
    </row>
    <row r="4078" spans="1:3" ht="14.25" customHeight="1">
      <c r="A4078" s="30">
        <v>150</v>
      </c>
      <c r="C4078" s="30"/>
    </row>
    <row r="4079" spans="1:3" ht="14.25" customHeight="1">
      <c r="A4079" s="30">
        <v>50</v>
      </c>
      <c r="C4079" s="30"/>
    </row>
    <row r="4080" spans="1:3" ht="14.25" customHeight="1">
      <c r="A4080" s="30">
        <v>475</v>
      </c>
      <c r="C4080" s="30"/>
    </row>
    <row r="4081" spans="1:3" ht="14.25" customHeight="1">
      <c r="A4081" s="30">
        <v>250</v>
      </c>
      <c r="C4081" s="30"/>
    </row>
    <row r="4082" spans="1:3" ht="14.25" customHeight="1">
      <c r="A4082" s="30">
        <v>99</v>
      </c>
      <c r="C4082" s="30"/>
    </row>
    <row r="4083" spans="1:3" ht="14.25" customHeight="1">
      <c r="A4083" s="30">
        <v>250</v>
      </c>
      <c r="C4083" s="30"/>
    </row>
    <row r="4084" spans="1:3" ht="14.25" customHeight="1">
      <c r="A4084" s="30">
        <v>70</v>
      </c>
      <c r="C4084" s="30"/>
    </row>
    <row r="4085" spans="1:3" ht="14.25" customHeight="1">
      <c r="A4085" s="30">
        <v>120</v>
      </c>
      <c r="C4085" s="30"/>
    </row>
    <row r="4086" spans="1:3" ht="14.25" customHeight="1">
      <c r="A4086" s="30">
        <v>130</v>
      </c>
      <c r="C4086" s="30"/>
    </row>
    <row r="4087" spans="1:3" ht="14.25" customHeight="1">
      <c r="A4087" s="30">
        <v>74</v>
      </c>
      <c r="C4087" s="30"/>
    </row>
    <row r="4088" spans="1:3" ht="14.25" customHeight="1">
      <c r="A4088" s="30">
        <v>168</v>
      </c>
      <c r="C4088" s="30"/>
    </row>
    <row r="4089" spans="1:3" ht="14.25" customHeight="1">
      <c r="A4089" s="30">
        <v>220</v>
      </c>
      <c r="C4089" s="30"/>
    </row>
    <row r="4090" spans="1:3" ht="14.25" customHeight="1">
      <c r="A4090" s="30">
        <v>110</v>
      </c>
      <c r="C4090" s="30"/>
    </row>
    <row r="4091" spans="1:3" ht="14.25" customHeight="1">
      <c r="A4091" s="30">
        <v>250</v>
      </c>
      <c r="C4091" s="30"/>
    </row>
    <row r="4092" spans="1:3" ht="14.25" customHeight="1">
      <c r="A4092" s="30">
        <v>110</v>
      </c>
      <c r="C4092" s="30"/>
    </row>
    <row r="4093" spans="1:3" ht="14.25" customHeight="1">
      <c r="A4093" s="30">
        <v>195</v>
      </c>
      <c r="C4093" s="30"/>
    </row>
    <row r="4094" spans="1:3" ht="14.25" customHeight="1">
      <c r="A4094" s="30">
        <v>60</v>
      </c>
      <c r="C4094" s="30"/>
    </row>
    <row r="4095" spans="1:3" ht="14.25" customHeight="1">
      <c r="A4095" s="30">
        <v>110</v>
      </c>
      <c r="C4095" s="30"/>
    </row>
    <row r="4096" spans="1:3" ht="14.25" customHeight="1">
      <c r="A4096" s="30">
        <v>150</v>
      </c>
      <c r="C4096" s="30"/>
    </row>
    <row r="4097" spans="1:3" ht="14.25" customHeight="1">
      <c r="A4097" s="30">
        <v>110</v>
      </c>
      <c r="C4097" s="30"/>
    </row>
    <row r="4098" spans="1:3" ht="14.25" customHeight="1">
      <c r="A4098" s="30">
        <v>90</v>
      </c>
      <c r="C4098" s="30"/>
    </row>
    <row r="4099" spans="1:3" ht="14.25" customHeight="1">
      <c r="A4099" s="30">
        <v>100</v>
      </c>
      <c r="C4099" s="30"/>
    </row>
    <row r="4100" spans="1:3" ht="14.25" customHeight="1">
      <c r="A4100" s="30">
        <v>140</v>
      </c>
      <c r="C4100" s="30"/>
    </row>
    <row r="4101" spans="1:3" ht="14.25" customHeight="1">
      <c r="A4101" s="30">
        <v>140</v>
      </c>
      <c r="C4101" s="30"/>
    </row>
    <row r="4102" spans="1:3" ht="14.25" customHeight="1">
      <c r="A4102" s="30">
        <v>85</v>
      </c>
      <c r="C4102" s="30"/>
    </row>
    <row r="4103" spans="1:3" ht="14.25" customHeight="1">
      <c r="A4103" s="30">
        <v>190</v>
      </c>
      <c r="C4103" s="30"/>
    </row>
    <row r="4104" spans="1:3" ht="14.25" customHeight="1">
      <c r="A4104" s="30">
        <v>139</v>
      </c>
      <c r="C4104" s="30"/>
    </row>
    <row r="4105" spans="1:3" ht="14.25" customHeight="1">
      <c r="A4105" s="30">
        <v>125</v>
      </c>
      <c r="C4105" s="30"/>
    </row>
    <row r="4106" spans="1:3" ht="14.25" customHeight="1">
      <c r="A4106" s="30">
        <v>59</v>
      </c>
      <c r="C4106" s="30"/>
    </row>
    <row r="4107" spans="1:3" ht="14.25" customHeight="1">
      <c r="A4107" s="30">
        <v>130</v>
      </c>
      <c r="C4107" s="30"/>
    </row>
    <row r="4108" spans="1:3" ht="14.25" customHeight="1">
      <c r="A4108" s="30">
        <v>100</v>
      </c>
      <c r="C4108" s="30"/>
    </row>
    <row r="4109" spans="1:3" ht="14.25" customHeight="1">
      <c r="A4109" s="30">
        <v>111</v>
      </c>
      <c r="C4109" s="30"/>
    </row>
    <row r="4110" spans="1:3" ht="14.25" customHeight="1">
      <c r="A4110" s="30">
        <v>59</v>
      </c>
      <c r="C4110" s="30"/>
    </row>
    <row r="4111" spans="1:3" ht="14.25" customHeight="1">
      <c r="A4111" s="30">
        <v>125</v>
      </c>
      <c r="C4111" s="30"/>
    </row>
    <row r="4112" spans="1:3" ht="14.25" customHeight="1">
      <c r="A4112" s="30">
        <v>100</v>
      </c>
      <c r="C4112" s="30"/>
    </row>
    <row r="4113" spans="1:3" ht="14.25" customHeight="1">
      <c r="A4113" s="30">
        <v>180</v>
      </c>
      <c r="C4113" s="30"/>
    </row>
    <row r="4114" spans="1:3" ht="14.25" customHeight="1">
      <c r="A4114" s="30">
        <v>99</v>
      </c>
      <c r="C4114" s="30"/>
    </row>
    <row r="4115" spans="1:3" ht="14.25" customHeight="1">
      <c r="A4115" s="30">
        <v>170</v>
      </c>
      <c r="C4115" s="30"/>
    </row>
    <row r="4116" spans="1:3" ht="14.25" customHeight="1">
      <c r="A4116" s="30">
        <v>129</v>
      </c>
      <c r="C4116" s="30"/>
    </row>
    <row r="4117" spans="1:3" ht="14.25" customHeight="1">
      <c r="A4117" s="30">
        <v>65</v>
      </c>
      <c r="C4117" s="30"/>
    </row>
    <row r="4118" spans="1:3" ht="14.25" customHeight="1">
      <c r="A4118" s="30">
        <v>125</v>
      </c>
      <c r="C4118" s="30"/>
    </row>
    <row r="4119" spans="1:3" ht="14.25" customHeight="1">
      <c r="A4119" s="30">
        <v>75</v>
      </c>
      <c r="C4119" s="30"/>
    </row>
    <row r="4120" spans="1:3" ht="14.25" customHeight="1">
      <c r="A4120" s="30">
        <v>115</v>
      </c>
      <c r="C4120" s="30"/>
    </row>
    <row r="4121" spans="1:3" ht="14.25" customHeight="1">
      <c r="A4121" s="30">
        <v>65</v>
      </c>
      <c r="C4121" s="30"/>
    </row>
    <row r="4122" spans="1:3" ht="14.25" customHeight="1">
      <c r="A4122" s="30">
        <v>125</v>
      </c>
      <c r="C4122" s="30"/>
    </row>
    <row r="4123" spans="1:3" ht="14.25" customHeight="1">
      <c r="A4123" s="30">
        <v>105</v>
      </c>
      <c r="C4123" s="30"/>
    </row>
    <row r="4124" spans="1:3" ht="14.25" customHeight="1">
      <c r="A4124" s="30">
        <v>75</v>
      </c>
      <c r="C4124" s="30"/>
    </row>
    <row r="4125" spans="1:3" ht="14.25" customHeight="1">
      <c r="A4125" s="30">
        <v>120</v>
      </c>
      <c r="C4125" s="30"/>
    </row>
    <row r="4126" spans="1:3" ht="14.25" customHeight="1">
      <c r="A4126" s="30">
        <v>100</v>
      </c>
      <c r="C4126" s="30"/>
    </row>
    <row r="4127" spans="1:3" ht="14.25" customHeight="1">
      <c r="A4127" s="30">
        <v>95</v>
      </c>
      <c r="C4127" s="30"/>
    </row>
    <row r="4128" spans="1:3" ht="14.25" customHeight="1">
      <c r="A4128" s="30">
        <v>79</v>
      </c>
      <c r="C4128" s="30"/>
    </row>
    <row r="4129" spans="1:3" ht="14.25" customHeight="1">
      <c r="A4129" s="30">
        <v>139</v>
      </c>
      <c r="C4129" s="30"/>
    </row>
    <row r="4130" spans="1:3" ht="14.25" customHeight="1">
      <c r="A4130" s="30">
        <v>280</v>
      </c>
      <c r="C4130" s="30"/>
    </row>
    <row r="4131" spans="1:3" ht="14.25" customHeight="1">
      <c r="A4131" s="30">
        <v>125</v>
      </c>
      <c r="C4131" s="30"/>
    </row>
    <row r="4132" spans="1:3" ht="14.25" customHeight="1">
      <c r="A4132" s="30">
        <v>65</v>
      </c>
      <c r="C4132" s="30"/>
    </row>
    <row r="4133" spans="1:3" ht="14.25" customHeight="1">
      <c r="A4133" s="30">
        <v>90</v>
      </c>
      <c r="C4133" s="30"/>
    </row>
    <row r="4134" spans="1:3" ht="14.25" customHeight="1">
      <c r="A4134" s="30">
        <v>85</v>
      </c>
      <c r="C4134" s="30"/>
    </row>
    <row r="4135" spans="1:3" ht="14.25" customHeight="1">
      <c r="A4135" s="30">
        <v>120</v>
      </c>
      <c r="C4135" s="30"/>
    </row>
    <row r="4136" spans="1:3" ht="14.25" customHeight="1">
      <c r="A4136" s="30">
        <v>150</v>
      </c>
      <c r="C4136" s="30"/>
    </row>
    <row r="4137" spans="1:3" ht="14.25" customHeight="1">
      <c r="A4137" s="30">
        <v>145</v>
      </c>
      <c r="C4137" s="30"/>
    </row>
    <row r="4138" spans="1:3" ht="14.25" customHeight="1">
      <c r="A4138" s="30">
        <v>130</v>
      </c>
      <c r="C4138" s="30"/>
    </row>
    <row r="4139" spans="1:3" ht="14.25" customHeight="1">
      <c r="A4139" s="30">
        <v>79</v>
      </c>
      <c r="C4139" s="30"/>
    </row>
    <row r="4140" spans="1:3" ht="14.25" customHeight="1">
      <c r="A4140" s="30">
        <v>260</v>
      </c>
      <c r="C4140" s="30"/>
    </row>
    <row r="4141" spans="1:3" ht="14.25" customHeight="1">
      <c r="A4141" s="30">
        <v>187</v>
      </c>
      <c r="C4141" s="30"/>
    </row>
    <row r="4142" spans="1:3" ht="14.25" customHeight="1">
      <c r="A4142" s="30">
        <v>325</v>
      </c>
      <c r="C4142" s="30"/>
    </row>
    <row r="4143" spans="1:3" ht="14.25" customHeight="1">
      <c r="A4143" s="30">
        <v>100</v>
      </c>
      <c r="C4143" s="30"/>
    </row>
    <row r="4144" spans="1:3" ht="14.25" customHeight="1">
      <c r="A4144" s="30">
        <v>550</v>
      </c>
      <c r="C4144" s="30"/>
    </row>
    <row r="4145" spans="1:3" ht="14.25" customHeight="1">
      <c r="A4145" s="30">
        <v>55</v>
      </c>
      <c r="C4145" s="30"/>
    </row>
    <row r="4146" spans="1:3" ht="14.25" customHeight="1">
      <c r="A4146" s="30">
        <v>70</v>
      </c>
      <c r="C4146" s="30"/>
    </row>
    <row r="4147" spans="1:3" ht="14.25" customHeight="1">
      <c r="A4147" s="30">
        <v>199</v>
      </c>
      <c r="C4147" s="30"/>
    </row>
    <row r="4148" spans="1:3" ht="14.25" customHeight="1">
      <c r="A4148" s="30">
        <v>225</v>
      </c>
      <c r="C4148" s="30"/>
    </row>
    <row r="4149" spans="1:3" ht="14.25" customHeight="1">
      <c r="A4149" s="30">
        <v>250</v>
      </c>
      <c r="C4149" s="30"/>
    </row>
    <row r="4150" spans="1:3" ht="14.25" customHeight="1">
      <c r="A4150" s="30">
        <v>99</v>
      </c>
      <c r="C4150" s="30"/>
    </row>
    <row r="4151" spans="1:3" ht="14.25" customHeight="1">
      <c r="A4151" s="30">
        <v>83</v>
      </c>
      <c r="C4151" s="30"/>
    </row>
    <row r="4152" spans="1:3" ht="14.25" customHeight="1">
      <c r="A4152" s="30">
        <v>60</v>
      </c>
      <c r="C4152" s="30"/>
    </row>
    <row r="4153" spans="1:3" ht="14.25" customHeight="1">
      <c r="A4153" s="30">
        <v>160</v>
      </c>
      <c r="C4153" s="30"/>
    </row>
    <row r="4154" spans="1:3" ht="14.25" customHeight="1">
      <c r="A4154" s="30">
        <v>125</v>
      </c>
      <c r="C4154" s="30"/>
    </row>
    <row r="4155" spans="1:3" ht="14.25" customHeight="1">
      <c r="A4155" s="30">
        <v>80</v>
      </c>
      <c r="C4155" s="30"/>
    </row>
    <row r="4156" spans="1:3" ht="14.25" customHeight="1">
      <c r="A4156" s="30">
        <v>319</v>
      </c>
      <c r="C4156" s="30"/>
    </row>
    <row r="4157" spans="1:3" ht="14.25" customHeight="1">
      <c r="A4157" s="30">
        <v>110</v>
      </c>
      <c r="C4157" s="30"/>
    </row>
    <row r="4158" spans="1:3" ht="14.25" customHeight="1">
      <c r="A4158" s="30">
        <v>99</v>
      </c>
      <c r="C4158" s="30"/>
    </row>
    <row r="4159" spans="1:3" ht="14.25" customHeight="1">
      <c r="A4159" s="30">
        <v>95</v>
      </c>
      <c r="C4159" s="30"/>
    </row>
    <row r="4160" spans="1:3" ht="14.25" customHeight="1">
      <c r="A4160" s="30">
        <v>250</v>
      </c>
      <c r="C4160" s="30"/>
    </row>
    <row r="4161" spans="1:3" ht="14.25" customHeight="1">
      <c r="A4161" s="30">
        <v>179</v>
      </c>
      <c r="C4161" s="30"/>
    </row>
    <row r="4162" spans="1:3" ht="14.25" customHeight="1">
      <c r="A4162" s="30">
        <v>65</v>
      </c>
      <c r="C4162" s="30"/>
    </row>
    <row r="4163" spans="1:3" ht="14.25" customHeight="1">
      <c r="A4163" s="30">
        <v>90</v>
      </c>
      <c r="C4163" s="30"/>
    </row>
    <row r="4164" spans="1:3" ht="14.25" customHeight="1">
      <c r="A4164" s="30">
        <v>190</v>
      </c>
      <c r="C4164" s="30"/>
    </row>
    <row r="4165" spans="1:3" ht="14.25" customHeight="1">
      <c r="A4165" s="30">
        <v>80</v>
      </c>
      <c r="C4165" s="30"/>
    </row>
    <row r="4166" spans="1:3" ht="14.25" customHeight="1">
      <c r="A4166" s="30">
        <v>100</v>
      </c>
      <c r="C4166" s="30"/>
    </row>
    <row r="4167" spans="1:3" ht="14.25" customHeight="1">
      <c r="A4167" s="30">
        <v>55</v>
      </c>
      <c r="C4167" s="30"/>
    </row>
    <row r="4168" spans="1:3" ht="14.25" customHeight="1">
      <c r="A4168" s="30">
        <v>650</v>
      </c>
      <c r="C4168" s="30"/>
    </row>
    <row r="4169" spans="1:3" ht="14.25" customHeight="1">
      <c r="A4169" s="30">
        <v>100</v>
      </c>
      <c r="C4169" s="30"/>
    </row>
    <row r="4170" spans="1:3" ht="14.25" customHeight="1">
      <c r="A4170" s="30">
        <v>54</v>
      </c>
      <c r="C4170" s="30"/>
    </row>
    <row r="4171" spans="1:3" ht="14.25" customHeight="1">
      <c r="A4171" s="30">
        <v>190</v>
      </c>
      <c r="C4171" s="30"/>
    </row>
    <row r="4172" spans="1:3" ht="14.25" customHeight="1">
      <c r="A4172" s="30">
        <v>100</v>
      </c>
      <c r="C4172" s="30"/>
    </row>
    <row r="4173" spans="1:3" ht="14.25" customHeight="1">
      <c r="A4173" s="30">
        <v>210</v>
      </c>
      <c r="C4173" s="30"/>
    </row>
    <row r="4174" spans="1:3" ht="14.25" customHeight="1">
      <c r="A4174" s="30">
        <v>180</v>
      </c>
      <c r="C4174" s="30"/>
    </row>
    <row r="4175" spans="1:3" ht="14.25" customHeight="1">
      <c r="A4175" s="30">
        <v>75</v>
      </c>
      <c r="C4175" s="30"/>
    </row>
    <row r="4176" spans="1:3" ht="14.25" customHeight="1">
      <c r="A4176" s="30">
        <v>59</v>
      </c>
      <c r="C4176" s="30"/>
    </row>
    <row r="4177" spans="1:3" ht="14.25" customHeight="1">
      <c r="A4177" s="30">
        <v>300</v>
      </c>
      <c r="C4177" s="30"/>
    </row>
    <row r="4178" spans="1:3" ht="14.25" customHeight="1">
      <c r="A4178" s="30">
        <v>95</v>
      </c>
      <c r="C4178" s="30"/>
    </row>
    <row r="4179" spans="1:3" ht="14.25" customHeight="1">
      <c r="A4179" s="30">
        <v>165</v>
      </c>
      <c r="C4179" s="30"/>
    </row>
    <row r="4180" spans="1:3" ht="14.25" customHeight="1">
      <c r="A4180" s="30">
        <v>78</v>
      </c>
      <c r="C4180" s="30"/>
    </row>
    <row r="4181" spans="1:3" ht="14.25" customHeight="1">
      <c r="A4181" s="30">
        <v>105</v>
      </c>
      <c r="C4181" s="30"/>
    </row>
    <row r="4182" spans="1:3" ht="14.25" customHeight="1">
      <c r="A4182" s="30">
        <v>300</v>
      </c>
      <c r="C4182" s="30"/>
    </row>
    <row r="4183" spans="1:3" ht="14.25" customHeight="1">
      <c r="A4183" s="30">
        <v>280</v>
      </c>
      <c r="C4183" s="30"/>
    </row>
    <row r="4184" spans="1:3" ht="14.25" customHeight="1">
      <c r="A4184" s="30">
        <v>120</v>
      </c>
      <c r="C4184" s="30"/>
    </row>
    <row r="4185" spans="1:3" ht="14.25" customHeight="1">
      <c r="A4185" s="30">
        <v>160</v>
      </c>
      <c r="C4185" s="30"/>
    </row>
    <row r="4186" spans="1:3" ht="14.25" customHeight="1">
      <c r="A4186" s="30">
        <v>259</v>
      </c>
      <c r="C4186" s="30"/>
    </row>
    <row r="4187" spans="1:3" ht="14.25" customHeight="1">
      <c r="A4187" s="30">
        <v>82</v>
      </c>
      <c r="C4187" s="30"/>
    </row>
    <row r="4188" spans="1:3" ht="14.25" customHeight="1">
      <c r="A4188" s="30">
        <v>120</v>
      </c>
      <c r="C4188" s="30"/>
    </row>
    <row r="4189" spans="1:3" ht="14.25" customHeight="1">
      <c r="A4189" s="30">
        <v>85</v>
      </c>
      <c r="C4189" s="30"/>
    </row>
    <row r="4190" spans="1:3" ht="14.25" customHeight="1">
      <c r="A4190" s="30">
        <v>70</v>
      </c>
      <c r="C4190" s="30"/>
    </row>
    <row r="4191" spans="1:3" ht="14.25" customHeight="1">
      <c r="A4191" s="30">
        <v>100</v>
      </c>
      <c r="C4191" s="30"/>
    </row>
    <row r="4192" spans="1:3" ht="14.25" customHeight="1">
      <c r="A4192" s="30">
        <v>150</v>
      </c>
      <c r="C4192" s="30"/>
    </row>
    <row r="4193" spans="1:3" ht="14.25" customHeight="1">
      <c r="A4193" s="30">
        <v>200</v>
      </c>
      <c r="C4193" s="30"/>
    </row>
    <row r="4194" spans="1:3" ht="14.25" customHeight="1">
      <c r="A4194" s="30">
        <v>129</v>
      </c>
      <c r="C4194" s="30"/>
    </row>
    <row r="4195" spans="1:3" ht="14.25" customHeight="1">
      <c r="A4195" s="30">
        <v>125</v>
      </c>
      <c r="C4195" s="30"/>
    </row>
    <row r="4196" spans="1:3" ht="14.25" customHeight="1">
      <c r="A4196" s="30">
        <v>85</v>
      </c>
      <c r="C4196" s="30"/>
    </row>
    <row r="4197" spans="1:3" ht="14.25" customHeight="1">
      <c r="A4197" s="30">
        <v>139</v>
      </c>
      <c r="C4197" s="30"/>
    </row>
    <row r="4198" spans="1:3" ht="14.25" customHeight="1">
      <c r="A4198" s="30">
        <v>198</v>
      </c>
      <c r="C4198" s="30"/>
    </row>
    <row r="4199" spans="1:3" ht="14.25" customHeight="1">
      <c r="A4199" s="30">
        <v>175</v>
      </c>
      <c r="C4199" s="30"/>
    </row>
    <row r="4200" spans="1:3" ht="14.25" customHeight="1">
      <c r="A4200" s="30">
        <v>295</v>
      </c>
      <c r="C4200" s="30"/>
    </row>
    <row r="4201" spans="1:3" ht="14.25" customHeight="1">
      <c r="A4201" s="30">
        <v>115</v>
      </c>
      <c r="C4201" s="30"/>
    </row>
    <row r="4202" spans="1:3" ht="14.25" customHeight="1">
      <c r="A4202" s="30">
        <v>99</v>
      </c>
      <c r="C4202" s="30"/>
    </row>
    <row r="4203" spans="1:3" ht="14.25" customHeight="1">
      <c r="A4203" s="30">
        <v>450</v>
      </c>
      <c r="C4203" s="30"/>
    </row>
    <row r="4204" spans="1:3" ht="14.25" customHeight="1">
      <c r="A4204" s="30">
        <v>50</v>
      </c>
      <c r="C4204" s="30"/>
    </row>
    <row r="4205" spans="1:3" ht="14.25" customHeight="1">
      <c r="A4205" s="30">
        <v>155</v>
      </c>
      <c r="C4205" s="30"/>
    </row>
    <row r="4206" spans="1:3" ht="14.25" customHeight="1">
      <c r="A4206" s="30">
        <v>140</v>
      </c>
      <c r="C4206" s="30"/>
    </row>
    <row r="4207" spans="1:3" ht="14.25" customHeight="1">
      <c r="A4207" s="30">
        <v>95</v>
      </c>
      <c r="C4207" s="30"/>
    </row>
    <row r="4208" spans="1:3" ht="14.25" customHeight="1">
      <c r="A4208" s="30">
        <v>300</v>
      </c>
      <c r="C4208" s="30"/>
    </row>
    <row r="4209" spans="1:3" ht="14.25" customHeight="1">
      <c r="A4209" s="30">
        <v>65</v>
      </c>
      <c r="C4209" s="30"/>
    </row>
    <row r="4210" spans="1:3" ht="14.25" customHeight="1">
      <c r="A4210" s="30">
        <v>119</v>
      </c>
      <c r="C4210" s="30"/>
    </row>
    <row r="4211" spans="1:3" ht="14.25" customHeight="1">
      <c r="A4211" s="30">
        <v>189</v>
      </c>
      <c r="C4211" s="30"/>
    </row>
    <row r="4212" spans="1:3" ht="14.25" customHeight="1">
      <c r="A4212" s="30">
        <v>99</v>
      </c>
      <c r="C4212" s="30"/>
    </row>
    <row r="4213" spans="1:3" ht="14.25" customHeight="1">
      <c r="A4213" s="30">
        <v>50</v>
      </c>
      <c r="C4213" s="30"/>
    </row>
    <row r="4214" spans="1:3" ht="14.25" customHeight="1">
      <c r="A4214" s="30">
        <v>350</v>
      </c>
      <c r="C4214" s="30"/>
    </row>
    <row r="4215" spans="1:3" ht="14.25" customHeight="1">
      <c r="A4215" s="30">
        <v>200</v>
      </c>
      <c r="C4215" s="30"/>
    </row>
    <row r="4216" spans="1:3" ht="14.25" customHeight="1">
      <c r="A4216" s="30">
        <v>90</v>
      </c>
      <c r="C4216" s="30"/>
    </row>
    <row r="4217" spans="1:3" ht="14.25" customHeight="1">
      <c r="A4217" s="30">
        <v>235</v>
      </c>
      <c r="C4217" s="30"/>
    </row>
    <row r="4218" spans="1:3" ht="14.25" customHeight="1">
      <c r="A4218" s="30">
        <v>155</v>
      </c>
      <c r="C4218" s="30"/>
    </row>
    <row r="4219" spans="1:3" ht="14.25" customHeight="1">
      <c r="A4219" s="30">
        <v>155</v>
      </c>
      <c r="C4219" s="30"/>
    </row>
    <row r="4220" spans="1:3" ht="14.25" customHeight="1">
      <c r="A4220" s="30">
        <v>60</v>
      </c>
      <c r="C4220" s="30"/>
    </row>
    <row r="4221" spans="1:3" ht="14.25" customHeight="1">
      <c r="A4221" s="30">
        <v>250</v>
      </c>
      <c r="C4221" s="30"/>
    </row>
    <row r="4222" spans="1:3" ht="14.25" customHeight="1">
      <c r="A4222" s="30">
        <v>199</v>
      </c>
      <c r="C4222" s="30"/>
    </row>
    <row r="4223" spans="1:3" ht="14.25" customHeight="1">
      <c r="A4223" s="30">
        <v>150</v>
      </c>
      <c r="C4223" s="30"/>
    </row>
    <row r="4224" spans="1:3" ht="14.25" customHeight="1">
      <c r="A4224" s="30">
        <v>100</v>
      </c>
      <c r="C4224" s="30"/>
    </row>
    <row r="4225" spans="1:3" ht="14.25" customHeight="1">
      <c r="A4225" s="30">
        <v>162</v>
      </c>
      <c r="C4225" s="30"/>
    </row>
    <row r="4226" spans="1:3" ht="14.25" customHeight="1">
      <c r="A4226" s="30">
        <v>155</v>
      </c>
      <c r="C4226" s="30"/>
    </row>
    <row r="4227" spans="1:3" ht="14.25" customHeight="1">
      <c r="A4227" s="30">
        <v>80</v>
      </c>
      <c r="C4227" s="30"/>
    </row>
    <row r="4228" spans="1:3" ht="14.25" customHeight="1">
      <c r="A4228" s="30">
        <v>210</v>
      </c>
      <c r="C4228" s="30"/>
    </row>
    <row r="4229" spans="1:3" ht="14.25" customHeight="1">
      <c r="A4229" s="30">
        <v>129</v>
      </c>
      <c r="C4229" s="30"/>
    </row>
    <row r="4230" spans="1:3" ht="14.25" customHeight="1">
      <c r="A4230" s="30">
        <v>127</v>
      </c>
      <c r="C4230" s="30"/>
    </row>
    <row r="4231" spans="1:3" ht="14.25" customHeight="1">
      <c r="A4231" s="30">
        <v>195</v>
      </c>
      <c r="C4231" s="30"/>
    </row>
    <row r="4232" spans="1:3" ht="14.25" customHeight="1">
      <c r="A4232" s="30">
        <v>89</v>
      </c>
      <c r="C4232" s="30"/>
    </row>
    <row r="4233" spans="1:3" ht="14.25" customHeight="1">
      <c r="A4233" s="30">
        <v>82</v>
      </c>
      <c r="C4233" s="30"/>
    </row>
    <row r="4234" spans="1:3" ht="14.25" customHeight="1">
      <c r="A4234" s="30">
        <v>200</v>
      </c>
      <c r="C4234" s="30"/>
    </row>
    <row r="4235" spans="1:3" ht="14.25" customHeight="1">
      <c r="A4235" s="30">
        <v>100</v>
      </c>
      <c r="C4235" s="30"/>
    </row>
    <row r="4236" spans="1:3" ht="14.25" customHeight="1">
      <c r="A4236" s="30">
        <v>85</v>
      </c>
      <c r="C4236" s="30"/>
    </row>
    <row r="4237" spans="1:3" ht="14.25" customHeight="1">
      <c r="A4237" s="30">
        <v>125</v>
      </c>
      <c r="C4237" s="30"/>
    </row>
    <row r="4238" spans="1:3" ht="14.25" customHeight="1">
      <c r="A4238" s="30">
        <v>125</v>
      </c>
      <c r="C4238" s="30"/>
    </row>
    <row r="4239" spans="1:3" ht="14.25" customHeight="1">
      <c r="A4239" s="30">
        <v>110</v>
      </c>
      <c r="C4239" s="30"/>
    </row>
    <row r="4240" spans="1:3" ht="14.25" customHeight="1">
      <c r="A4240" s="30">
        <v>60</v>
      </c>
      <c r="C4240" s="30"/>
    </row>
    <row r="4241" spans="1:3" ht="14.25" customHeight="1">
      <c r="A4241" s="30">
        <v>150</v>
      </c>
      <c r="C4241" s="30"/>
    </row>
    <row r="4242" spans="1:3" ht="14.25" customHeight="1">
      <c r="A4242" s="30">
        <v>90</v>
      </c>
      <c r="C4242" s="30"/>
    </row>
    <row r="4243" spans="1:3" ht="14.25" customHeight="1">
      <c r="A4243" s="30">
        <v>80</v>
      </c>
      <c r="C4243" s="30"/>
    </row>
    <row r="4244" spans="1:3" ht="14.25" customHeight="1">
      <c r="A4244" s="30">
        <v>200</v>
      </c>
      <c r="C4244" s="30"/>
    </row>
    <row r="4245" spans="1:3" ht="14.25" customHeight="1">
      <c r="A4245" s="30">
        <v>50</v>
      </c>
      <c r="C4245" s="30"/>
    </row>
    <row r="4246" spans="1:3" ht="14.25" customHeight="1">
      <c r="A4246" s="30">
        <v>160</v>
      </c>
      <c r="C4246" s="30"/>
    </row>
    <row r="4247" spans="1:3" ht="14.25" customHeight="1">
      <c r="A4247" s="30">
        <v>144</v>
      </c>
      <c r="C4247" s="30"/>
    </row>
    <row r="4248" spans="1:3" ht="14.25" customHeight="1">
      <c r="A4248" s="30">
        <v>110</v>
      </c>
      <c r="C4248" s="30"/>
    </row>
    <row r="4249" spans="1:3" ht="14.25" customHeight="1">
      <c r="A4249" s="30">
        <v>110</v>
      </c>
      <c r="C4249" s="30"/>
    </row>
    <row r="4250" spans="1:3" ht="14.25" customHeight="1">
      <c r="A4250" s="30">
        <v>107</v>
      </c>
      <c r="C4250" s="30"/>
    </row>
    <row r="4251" spans="1:3" ht="14.25" customHeight="1">
      <c r="A4251" s="30">
        <v>250</v>
      </c>
      <c r="C4251" s="30"/>
    </row>
    <row r="4252" spans="1:3" ht="14.25" customHeight="1">
      <c r="A4252" s="30">
        <v>110</v>
      </c>
      <c r="C4252" s="30"/>
    </row>
    <row r="4253" spans="1:3" ht="14.25" customHeight="1">
      <c r="A4253" s="30">
        <v>110</v>
      </c>
      <c r="C4253" s="30"/>
    </row>
    <row r="4254" spans="1:3" ht="14.25" customHeight="1">
      <c r="A4254" s="30">
        <v>145</v>
      </c>
      <c r="C4254" s="30"/>
    </row>
    <row r="4255" spans="1:3" ht="14.25" customHeight="1">
      <c r="A4255" s="30">
        <v>85</v>
      </c>
      <c r="C4255" s="30"/>
    </row>
    <row r="4256" spans="1:3" ht="14.25" customHeight="1">
      <c r="A4256" s="30">
        <v>190</v>
      </c>
      <c r="C4256" s="30"/>
    </row>
    <row r="4257" spans="1:3" ht="14.25" customHeight="1">
      <c r="A4257" s="30">
        <v>80</v>
      </c>
      <c r="C4257" s="30"/>
    </row>
    <row r="4258" spans="1:3" ht="14.25" customHeight="1">
      <c r="A4258" s="30">
        <v>100</v>
      </c>
      <c r="C4258" s="30"/>
    </row>
    <row r="4259" spans="1:3" ht="14.25" customHeight="1">
      <c r="A4259" s="30">
        <v>195</v>
      </c>
      <c r="C4259" s="30"/>
    </row>
    <row r="4260" spans="1:3" ht="14.25" customHeight="1">
      <c r="A4260" s="30">
        <v>95</v>
      </c>
      <c r="C4260" s="30"/>
    </row>
    <row r="4261" spans="1:3" ht="14.25" customHeight="1">
      <c r="A4261" s="30">
        <v>50</v>
      </c>
      <c r="C4261" s="30"/>
    </row>
    <row r="4262" spans="1:3" ht="14.25" customHeight="1">
      <c r="A4262" s="30">
        <v>300</v>
      </c>
      <c r="C4262" s="30"/>
    </row>
    <row r="4263" spans="1:3" ht="14.25" customHeight="1">
      <c r="A4263" s="30">
        <v>107</v>
      </c>
      <c r="C4263" s="30"/>
    </row>
    <row r="4264" spans="1:3" ht="14.25" customHeight="1">
      <c r="A4264" s="30">
        <v>58</v>
      </c>
      <c r="C4264" s="30"/>
    </row>
    <row r="4265" spans="1:3" ht="14.25" customHeight="1">
      <c r="A4265" s="30">
        <v>150</v>
      </c>
      <c r="C4265" s="30"/>
    </row>
    <row r="4266" spans="1:3" ht="14.25" customHeight="1">
      <c r="A4266" s="30">
        <v>70</v>
      </c>
      <c r="C4266" s="30"/>
    </row>
    <row r="4267" spans="1:3" ht="14.25" customHeight="1">
      <c r="A4267" s="30">
        <v>135</v>
      </c>
      <c r="C4267" s="30"/>
    </row>
    <row r="4268" spans="1:3" ht="14.25" customHeight="1">
      <c r="A4268" s="30">
        <v>125</v>
      </c>
      <c r="C4268" s="30"/>
    </row>
    <row r="4269" spans="1:3" ht="14.25" customHeight="1">
      <c r="A4269" s="30">
        <v>100</v>
      </c>
      <c r="C4269" s="30"/>
    </row>
    <row r="4270" spans="1:3" ht="14.25" customHeight="1">
      <c r="A4270" s="30">
        <v>300</v>
      </c>
      <c r="C4270" s="30"/>
    </row>
    <row r="4271" spans="1:3" ht="14.25" customHeight="1">
      <c r="A4271" s="30">
        <v>90</v>
      </c>
      <c r="C4271" s="30"/>
    </row>
    <row r="4272" spans="1:3" ht="14.25" customHeight="1">
      <c r="A4272" s="30">
        <v>125</v>
      </c>
      <c r="C4272" s="30"/>
    </row>
    <row r="4273" spans="1:3" ht="14.25" customHeight="1">
      <c r="A4273" s="30">
        <v>89</v>
      </c>
      <c r="C4273" s="30"/>
    </row>
    <row r="4274" spans="1:3" ht="14.25" customHeight="1">
      <c r="A4274" s="30">
        <v>195</v>
      </c>
      <c r="C4274" s="30"/>
    </row>
    <row r="4275" spans="1:3" ht="14.25" customHeight="1">
      <c r="A4275" s="30">
        <v>118</v>
      </c>
      <c r="C4275" s="30"/>
    </row>
    <row r="4276" spans="1:3" ht="14.25" customHeight="1">
      <c r="A4276" s="30">
        <v>175</v>
      </c>
      <c r="C4276" s="30"/>
    </row>
    <row r="4277" spans="1:3" ht="14.25" customHeight="1">
      <c r="A4277" s="30">
        <v>139</v>
      </c>
      <c r="C4277" s="30"/>
    </row>
    <row r="4278" spans="1:3" ht="14.25" customHeight="1">
      <c r="A4278" s="30">
        <v>95</v>
      </c>
      <c r="C4278" s="30"/>
    </row>
    <row r="4279" spans="1:3" ht="14.25" customHeight="1">
      <c r="A4279" s="30">
        <v>110</v>
      </c>
      <c r="C4279" s="30"/>
    </row>
    <row r="4280" spans="1:3" ht="14.25" customHeight="1">
      <c r="A4280" s="30">
        <v>100</v>
      </c>
      <c r="C4280" s="30"/>
    </row>
    <row r="4281" spans="1:3" ht="14.25" customHeight="1">
      <c r="A4281" s="30">
        <v>121</v>
      </c>
      <c r="C4281" s="30"/>
    </row>
    <row r="4282" spans="1:3" ht="14.25" customHeight="1">
      <c r="A4282" s="30">
        <v>389</v>
      </c>
      <c r="C4282" s="30"/>
    </row>
    <row r="4283" spans="1:3" ht="14.25" customHeight="1">
      <c r="A4283" s="30">
        <v>82</v>
      </c>
      <c r="C4283" s="30"/>
    </row>
    <row r="4284" spans="1:3" ht="14.25" customHeight="1">
      <c r="A4284" s="30">
        <v>149</v>
      </c>
      <c r="C4284" s="30"/>
    </row>
    <row r="4285" spans="1:3" ht="14.25" customHeight="1">
      <c r="A4285" s="30">
        <v>85</v>
      </c>
      <c r="C4285" s="30"/>
    </row>
    <row r="4286" spans="1:3" ht="14.25" customHeight="1">
      <c r="A4286" s="30">
        <v>27</v>
      </c>
      <c r="C4286" s="30"/>
    </row>
    <row r="4287" spans="1:3" ht="14.25" customHeight="1">
      <c r="A4287" s="30">
        <v>90</v>
      </c>
      <c r="C4287" s="30"/>
    </row>
    <row r="4288" spans="1:3" ht="14.25" customHeight="1">
      <c r="A4288" s="30">
        <v>99</v>
      </c>
      <c r="C4288" s="30"/>
    </row>
    <row r="4289" spans="1:3" ht="14.25" customHeight="1">
      <c r="A4289" s="30">
        <v>280</v>
      </c>
      <c r="C4289" s="30"/>
    </row>
    <row r="4290" spans="1:3" ht="14.25" customHeight="1">
      <c r="A4290" s="30">
        <v>130</v>
      </c>
      <c r="C4290" s="30"/>
    </row>
    <row r="4291" spans="1:3" ht="14.25" customHeight="1">
      <c r="A4291" s="30">
        <v>80</v>
      </c>
      <c r="C4291" s="30"/>
    </row>
    <row r="4292" spans="1:3" ht="14.25" customHeight="1">
      <c r="A4292" s="30">
        <v>99</v>
      </c>
      <c r="C4292" s="30"/>
    </row>
    <row r="4293" spans="1:3" ht="14.25" customHeight="1">
      <c r="A4293" s="30">
        <v>120</v>
      </c>
      <c r="C4293" s="30"/>
    </row>
    <row r="4294" spans="1:3" ht="14.25" customHeight="1">
      <c r="A4294" s="30">
        <v>165</v>
      </c>
      <c r="C4294" s="30"/>
    </row>
    <row r="4295" spans="1:3" ht="14.25" customHeight="1">
      <c r="A4295" s="30">
        <v>80</v>
      </c>
      <c r="C4295" s="30"/>
    </row>
    <row r="4296" spans="1:3" ht="14.25" customHeight="1">
      <c r="A4296" s="30">
        <v>160</v>
      </c>
      <c r="C4296" s="30"/>
    </row>
    <row r="4297" spans="1:3" ht="14.25" customHeight="1">
      <c r="A4297" s="30">
        <v>120</v>
      </c>
      <c r="C4297" s="30"/>
    </row>
    <row r="4298" spans="1:3" ht="14.25" customHeight="1">
      <c r="A4298" s="30">
        <v>99</v>
      </c>
      <c r="C4298" s="30"/>
    </row>
    <row r="4299" spans="1:3" ht="14.25" customHeight="1">
      <c r="A4299" s="30">
        <v>120</v>
      </c>
      <c r="C4299" s="30"/>
    </row>
    <row r="4300" spans="1:3" ht="14.25" customHeight="1">
      <c r="A4300" s="30">
        <v>130</v>
      </c>
      <c r="C4300" s="30"/>
    </row>
    <row r="4301" spans="1:3" ht="14.25" customHeight="1">
      <c r="A4301" s="30">
        <v>130</v>
      </c>
      <c r="C4301" s="30"/>
    </row>
    <row r="4302" spans="1:3" ht="14.25" customHeight="1">
      <c r="A4302" s="30">
        <v>99</v>
      </c>
      <c r="C4302" s="30"/>
    </row>
    <row r="4303" spans="1:3" ht="14.25" customHeight="1">
      <c r="A4303" s="30">
        <v>249</v>
      </c>
      <c r="C4303" s="30"/>
    </row>
    <row r="4304" spans="1:3" ht="14.25" customHeight="1">
      <c r="A4304" s="30">
        <v>140</v>
      </c>
      <c r="C4304" s="30"/>
    </row>
    <row r="4305" spans="1:3" ht="14.25" customHeight="1">
      <c r="A4305" s="30">
        <v>495</v>
      </c>
      <c r="C4305" s="30"/>
    </row>
    <row r="4306" spans="1:3" ht="14.25" customHeight="1">
      <c r="A4306" s="30">
        <v>95</v>
      </c>
      <c r="C4306" s="30"/>
    </row>
    <row r="4307" spans="1:3" ht="14.25" customHeight="1">
      <c r="A4307" s="30">
        <v>99</v>
      </c>
      <c r="C4307" s="30"/>
    </row>
    <row r="4308" spans="1:3" ht="14.25" customHeight="1">
      <c r="A4308" s="30">
        <v>170</v>
      </c>
      <c r="C4308" s="30"/>
    </row>
    <row r="4309" spans="1:3" ht="14.25" customHeight="1">
      <c r="A4309" s="30">
        <v>175</v>
      </c>
      <c r="C4309" s="30"/>
    </row>
    <row r="4310" spans="1:3" ht="14.25" customHeight="1">
      <c r="A4310" s="30">
        <v>100</v>
      </c>
      <c r="C4310" s="30"/>
    </row>
    <row r="4311" spans="1:3" ht="14.25" customHeight="1">
      <c r="A4311" s="30">
        <v>165</v>
      </c>
      <c r="C4311" s="30"/>
    </row>
    <row r="4312" spans="1:3" ht="14.25" customHeight="1">
      <c r="A4312" s="30">
        <v>125</v>
      </c>
      <c r="C4312" s="30"/>
    </row>
    <row r="4313" spans="1:3" ht="14.25" customHeight="1">
      <c r="A4313" s="30">
        <v>75</v>
      </c>
      <c r="C4313" s="30"/>
    </row>
    <row r="4314" spans="1:3" ht="14.25" customHeight="1">
      <c r="A4314" s="30">
        <v>120</v>
      </c>
      <c r="C4314" s="30"/>
    </row>
    <row r="4315" spans="1:3" ht="14.25" customHeight="1">
      <c r="A4315" s="30">
        <v>95</v>
      </c>
      <c r="C4315" s="30"/>
    </row>
    <row r="4316" spans="1:3" ht="14.25" customHeight="1">
      <c r="A4316" s="30">
        <v>100</v>
      </c>
      <c r="C4316" s="30"/>
    </row>
    <row r="4317" spans="1:3" ht="14.25" customHeight="1">
      <c r="A4317" s="30">
        <v>100</v>
      </c>
      <c r="C4317" s="30"/>
    </row>
    <row r="4318" spans="1:3" ht="14.25" customHeight="1">
      <c r="A4318" s="30">
        <v>165</v>
      </c>
      <c r="C4318" s="30"/>
    </row>
    <row r="4319" spans="1:3" ht="14.25" customHeight="1">
      <c r="A4319" s="30">
        <v>100</v>
      </c>
      <c r="C4319" s="30"/>
    </row>
    <row r="4320" spans="1:3" ht="14.25" customHeight="1">
      <c r="A4320" s="30">
        <v>149</v>
      </c>
      <c r="C4320" s="30"/>
    </row>
    <row r="4321" spans="1:3" ht="14.25" customHeight="1">
      <c r="A4321" s="30">
        <v>175</v>
      </c>
      <c r="C4321" s="30"/>
    </row>
    <row r="4322" spans="1:3" ht="14.25" customHeight="1">
      <c r="A4322" s="30">
        <v>175</v>
      </c>
      <c r="C4322" s="30"/>
    </row>
    <row r="4323" spans="1:3" ht="14.25" customHeight="1">
      <c r="A4323" s="30">
        <v>180</v>
      </c>
      <c r="C4323" s="30"/>
    </row>
    <row r="4324" spans="1:3" ht="14.25" customHeight="1">
      <c r="A4324" s="30">
        <v>99</v>
      </c>
      <c r="C4324" s="30"/>
    </row>
    <row r="4325" spans="1:3" ht="14.25" customHeight="1">
      <c r="A4325" s="30">
        <v>65</v>
      </c>
      <c r="C4325" s="30"/>
    </row>
    <row r="4326" spans="1:3" ht="14.25" customHeight="1">
      <c r="A4326" s="30">
        <v>250</v>
      </c>
      <c r="C4326" s="30"/>
    </row>
    <row r="4327" spans="1:3" ht="14.25" customHeight="1">
      <c r="A4327" s="30">
        <v>148</v>
      </c>
      <c r="C4327" s="30"/>
    </row>
    <row r="4328" spans="1:3" ht="14.25" customHeight="1">
      <c r="A4328" s="30">
        <v>100</v>
      </c>
      <c r="C4328" s="30"/>
    </row>
    <row r="4329" spans="1:3" ht="14.25" customHeight="1">
      <c r="A4329" s="30">
        <v>125</v>
      </c>
      <c r="C4329" s="30"/>
    </row>
    <row r="4330" spans="1:3" ht="14.25" customHeight="1">
      <c r="A4330" s="30">
        <v>80</v>
      </c>
      <c r="C4330" s="30"/>
    </row>
    <row r="4331" spans="1:3" ht="14.25" customHeight="1">
      <c r="A4331" s="30">
        <v>100</v>
      </c>
      <c r="C4331" s="30"/>
    </row>
    <row r="4332" spans="1:3" ht="14.25" customHeight="1">
      <c r="A4332" s="30">
        <v>200</v>
      </c>
      <c r="C4332" s="30"/>
    </row>
    <row r="4333" spans="1:3" ht="14.25" customHeight="1">
      <c r="A4333" s="30">
        <v>115</v>
      </c>
      <c r="C4333" s="30"/>
    </row>
    <row r="4334" spans="1:3" ht="14.25" customHeight="1">
      <c r="A4334" s="30">
        <v>90</v>
      </c>
      <c r="C4334" s="30"/>
    </row>
    <row r="4335" spans="1:3" ht="14.25" customHeight="1">
      <c r="A4335" s="30">
        <v>100</v>
      </c>
      <c r="C4335" s="30"/>
    </row>
    <row r="4336" spans="1:3" ht="14.25" customHeight="1">
      <c r="A4336" s="30">
        <v>125</v>
      </c>
      <c r="C4336" s="30"/>
    </row>
    <row r="4337" spans="1:3" ht="14.25" customHeight="1">
      <c r="A4337" s="30">
        <v>140</v>
      </c>
      <c r="C4337" s="30"/>
    </row>
    <row r="4338" spans="1:3" ht="14.25" customHeight="1">
      <c r="A4338" s="30">
        <v>100</v>
      </c>
      <c r="C4338" s="30"/>
    </row>
    <row r="4339" spans="1:3" ht="14.25" customHeight="1">
      <c r="A4339" s="30">
        <v>87</v>
      </c>
      <c r="C4339" s="30"/>
    </row>
    <row r="4340" spans="1:3" ht="14.25" customHeight="1">
      <c r="A4340" s="30">
        <v>79</v>
      </c>
      <c r="C4340" s="30"/>
    </row>
    <row r="4341" spans="1:3" ht="14.25" customHeight="1">
      <c r="A4341" s="30">
        <v>100</v>
      </c>
      <c r="C4341" s="30"/>
    </row>
    <row r="4342" spans="1:3" ht="14.25" customHeight="1">
      <c r="A4342" s="30">
        <v>125</v>
      </c>
      <c r="C4342" s="30"/>
    </row>
    <row r="4343" spans="1:3" ht="14.25" customHeight="1">
      <c r="A4343" s="30">
        <v>125</v>
      </c>
      <c r="C4343" s="30"/>
    </row>
    <row r="4344" spans="1:3" ht="14.25" customHeight="1">
      <c r="A4344" s="30">
        <v>95</v>
      </c>
      <c r="C4344" s="30"/>
    </row>
    <row r="4345" spans="1:3" ht="14.25" customHeight="1">
      <c r="A4345" s="30">
        <v>200</v>
      </c>
      <c r="C4345" s="30"/>
    </row>
    <row r="4346" spans="1:3" ht="14.25" customHeight="1">
      <c r="A4346" s="30">
        <v>75</v>
      </c>
      <c r="C4346" s="30"/>
    </row>
    <row r="4347" spans="1:3" ht="14.25" customHeight="1">
      <c r="A4347" s="30">
        <v>150</v>
      </c>
      <c r="C4347" s="30"/>
    </row>
    <row r="4348" spans="1:3" ht="14.25" customHeight="1">
      <c r="A4348" s="30">
        <v>95</v>
      </c>
      <c r="C4348" s="30"/>
    </row>
    <row r="4349" spans="1:3" ht="14.25" customHeight="1">
      <c r="A4349" s="30">
        <v>75</v>
      </c>
      <c r="C4349" s="30"/>
    </row>
    <row r="4350" spans="1:3" ht="14.25" customHeight="1">
      <c r="A4350" s="30">
        <v>40</v>
      </c>
      <c r="C4350" s="30"/>
    </row>
    <row r="4351" spans="1:3" ht="14.25" customHeight="1">
      <c r="A4351" s="30">
        <v>140</v>
      </c>
      <c r="C4351" s="30"/>
    </row>
    <row r="4352" spans="1:3" ht="14.25" customHeight="1">
      <c r="A4352" s="30">
        <v>100</v>
      </c>
      <c r="C4352" s="30"/>
    </row>
    <row r="4353" spans="1:3" ht="14.25" customHeight="1">
      <c r="A4353" s="30">
        <v>180</v>
      </c>
      <c r="C4353" s="30"/>
    </row>
    <row r="4354" spans="1:3" ht="14.25" customHeight="1">
      <c r="A4354" s="30">
        <v>130</v>
      </c>
      <c r="C4354" s="30"/>
    </row>
    <row r="4355" spans="1:3" ht="14.25" customHeight="1">
      <c r="A4355" s="30">
        <v>150</v>
      </c>
      <c r="C4355" s="30"/>
    </row>
    <row r="4356" spans="1:3" ht="14.25" customHeight="1">
      <c r="A4356" s="30">
        <v>125</v>
      </c>
      <c r="C4356" s="30"/>
    </row>
    <row r="4357" spans="1:3" ht="14.25" customHeight="1">
      <c r="A4357" s="30">
        <v>84</v>
      </c>
      <c r="C4357" s="30"/>
    </row>
    <row r="4358" spans="1:3" ht="14.25" customHeight="1">
      <c r="A4358" s="30">
        <v>165</v>
      </c>
      <c r="C4358" s="30"/>
    </row>
    <row r="4359" spans="1:3" ht="14.25" customHeight="1">
      <c r="A4359" s="30">
        <v>110</v>
      </c>
      <c r="C4359" s="30"/>
    </row>
    <row r="4360" spans="1:3" ht="14.25" customHeight="1">
      <c r="A4360" s="30">
        <v>127</v>
      </c>
      <c r="C4360" s="30"/>
    </row>
    <row r="4361" spans="1:3" ht="14.25" customHeight="1">
      <c r="A4361" s="30">
        <v>220</v>
      </c>
      <c r="C4361" s="30"/>
    </row>
    <row r="4362" spans="1:3" ht="14.25" customHeight="1">
      <c r="A4362" s="30">
        <v>95</v>
      </c>
      <c r="C4362" s="30"/>
    </row>
    <row r="4363" spans="1:3" ht="14.25" customHeight="1">
      <c r="A4363" s="30">
        <v>58</v>
      </c>
      <c r="C4363" s="30"/>
    </row>
    <row r="4364" spans="1:3" ht="14.25" customHeight="1">
      <c r="A4364" s="30">
        <v>69</v>
      </c>
      <c r="C4364" s="30"/>
    </row>
    <row r="4365" spans="1:3" ht="14.25" customHeight="1">
      <c r="A4365" s="30">
        <v>85</v>
      </c>
      <c r="C4365" s="30"/>
    </row>
    <row r="4366" spans="1:3" ht="14.25" customHeight="1">
      <c r="A4366" s="30">
        <v>195</v>
      </c>
      <c r="C4366" s="30"/>
    </row>
    <row r="4367" spans="1:3" ht="14.25" customHeight="1">
      <c r="A4367" s="30">
        <v>70</v>
      </c>
      <c r="C4367" s="30"/>
    </row>
    <row r="4368" spans="1:3" ht="14.25" customHeight="1">
      <c r="A4368" s="30">
        <v>185</v>
      </c>
      <c r="C4368" s="30"/>
    </row>
    <row r="4369" spans="1:3" ht="14.25" customHeight="1">
      <c r="A4369" s="30">
        <v>129</v>
      </c>
      <c r="C4369" s="30"/>
    </row>
    <row r="4370" spans="1:3" ht="14.25" customHeight="1">
      <c r="A4370" s="30">
        <v>140</v>
      </c>
      <c r="C4370" s="30"/>
    </row>
    <row r="4371" spans="1:3" ht="14.25" customHeight="1">
      <c r="A4371" s="30">
        <v>80</v>
      </c>
      <c r="C4371" s="30"/>
    </row>
    <row r="4372" spans="1:3" ht="14.25" customHeight="1">
      <c r="A4372" s="30">
        <v>89</v>
      </c>
      <c r="C4372" s="30"/>
    </row>
    <row r="4373" spans="1:3" ht="14.25" customHeight="1">
      <c r="A4373" s="30">
        <v>100</v>
      </c>
      <c r="C4373" s="30"/>
    </row>
    <row r="4374" spans="1:3" ht="14.25" customHeight="1">
      <c r="A4374" s="30">
        <v>180</v>
      </c>
      <c r="C4374" s="30"/>
    </row>
    <row r="4375" spans="1:3" ht="14.25" customHeight="1">
      <c r="A4375" s="30">
        <v>165</v>
      </c>
      <c r="C4375" s="30"/>
    </row>
    <row r="4376" spans="1:3" ht="14.25" customHeight="1">
      <c r="A4376" s="30">
        <v>150</v>
      </c>
      <c r="C4376" s="30"/>
    </row>
    <row r="4377" spans="1:3" ht="14.25" customHeight="1">
      <c r="A4377" s="30">
        <v>200</v>
      </c>
      <c r="C4377" s="30"/>
    </row>
    <row r="4378" spans="1:3" ht="14.25" customHeight="1">
      <c r="A4378" s="30">
        <v>28</v>
      </c>
      <c r="C4378" s="30"/>
    </row>
    <row r="4379" spans="1:3" ht="14.25" customHeight="1">
      <c r="A4379" s="30">
        <v>49</v>
      </c>
      <c r="C4379" s="30"/>
    </row>
    <row r="4380" spans="1:3" ht="14.25" customHeight="1">
      <c r="A4380" s="30">
        <v>99</v>
      </c>
      <c r="C4380" s="30"/>
    </row>
    <row r="4381" spans="1:3" ht="14.25" customHeight="1">
      <c r="A4381" s="30">
        <v>265</v>
      </c>
      <c r="C4381" s="30"/>
    </row>
    <row r="4382" spans="1:3" ht="14.25" customHeight="1">
      <c r="A4382" s="30">
        <v>120</v>
      </c>
      <c r="C4382" s="30"/>
    </row>
    <row r="4383" spans="1:3" ht="14.25" customHeight="1">
      <c r="A4383" s="30">
        <v>130</v>
      </c>
      <c r="C4383" s="30"/>
    </row>
    <row r="4384" spans="1:3" ht="14.25" customHeight="1">
      <c r="A4384" s="30">
        <v>80</v>
      </c>
      <c r="C4384" s="30"/>
    </row>
    <row r="4385" spans="1:3" ht="14.25" customHeight="1">
      <c r="A4385" s="30">
        <v>70</v>
      </c>
      <c r="C4385" s="30"/>
    </row>
    <row r="4386" spans="1:3" ht="14.25" customHeight="1">
      <c r="A4386" s="30">
        <v>250</v>
      </c>
      <c r="C4386" s="30"/>
    </row>
    <row r="4387" spans="1:3" ht="14.25" customHeight="1">
      <c r="A4387" s="30">
        <v>250</v>
      </c>
      <c r="C4387" s="30"/>
    </row>
    <row r="4388" spans="1:3" ht="14.25" customHeight="1">
      <c r="A4388" s="30">
        <v>90</v>
      </c>
      <c r="C4388" s="30"/>
    </row>
    <row r="4389" spans="1:3" ht="14.25" customHeight="1">
      <c r="A4389" s="30">
        <v>110</v>
      </c>
      <c r="C4389" s="30"/>
    </row>
    <row r="4390" spans="1:3" ht="14.25" customHeight="1">
      <c r="A4390" s="30">
        <v>150</v>
      </c>
      <c r="C4390" s="30"/>
    </row>
    <row r="4391" spans="1:3" ht="14.25" customHeight="1">
      <c r="A4391" s="30">
        <v>160</v>
      </c>
      <c r="C4391" s="30"/>
    </row>
    <row r="4392" spans="1:3" ht="14.25" customHeight="1">
      <c r="A4392" s="30">
        <v>110</v>
      </c>
      <c r="C4392" s="30"/>
    </row>
    <row r="4393" spans="1:3" ht="14.25" customHeight="1">
      <c r="A4393" s="30">
        <v>115</v>
      </c>
      <c r="C4393" s="30"/>
    </row>
    <row r="4394" spans="1:3" ht="14.25" customHeight="1">
      <c r="A4394" s="30">
        <v>105</v>
      </c>
      <c r="C4394" s="30"/>
    </row>
    <row r="4395" spans="1:3" ht="14.25" customHeight="1">
      <c r="A4395" s="30">
        <v>40</v>
      </c>
      <c r="C4395" s="30"/>
    </row>
    <row r="4396" spans="1:3" ht="14.25" customHeight="1">
      <c r="A4396" s="30">
        <v>110</v>
      </c>
      <c r="C4396" s="30"/>
    </row>
    <row r="4397" spans="1:3" ht="14.25" customHeight="1">
      <c r="A4397" s="30">
        <v>100</v>
      </c>
      <c r="C4397" s="30"/>
    </row>
    <row r="4398" spans="1:3" ht="14.25" customHeight="1">
      <c r="A4398" s="30">
        <v>120</v>
      </c>
      <c r="C4398" s="30"/>
    </row>
    <row r="4399" spans="1:3" ht="14.25" customHeight="1">
      <c r="A4399" s="30">
        <v>99</v>
      </c>
      <c r="C4399" s="30"/>
    </row>
    <row r="4400" spans="1:3" ht="14.25" customHeight="1">
      <c r="A4400" s="30">
        <v>100</v>
      </c>
      <c r="C4400" s="30"/>
    </row>
    <row r="4401" spans="1:3" ht="14.25" customHeight="1">
      <c r="A4401" s="30">
        <v>110</v>
      </c>
      <c r="C4401" s="30"/>
    </row>
    <row r="4402" spans="1:3" ht="14.25" customHeight="1">
      <c r="A4402" s="30">
        <v>250</v>
      </c>
      <c r="C4402" s="30"/>
    </row>
    <row r="4403" spans="1:3" ht="14.25" customHeight="1">
      <c r="A4403" s="30">
        <v>99</v>
      </c>
      <c r="C4403" s="30"/>
    </row>
    <row r="4404" spans="1:3" ht="14.25" customHeight="1">
      <c r="A4404" s="30">
        <v>125</v>
      </c>
      <c r="C4404" s="30"/>
    </row>
    <row r="4405" spans="1:3" ht="14.25" customHeight="1">
      <c r="A4405" s="30">
        <v>55</v>
      </c>
      <c r="C4405" s="30"/>
    </row>
    <row r="4406" spans="1:3" ht="14.25" customHeight="1">
      <c r="A4406" s="30">
        <v>160</v>
      </c>
      <c r="C4406" s="30"/>
    </row>
    <row r="4407" spans="1:3" ht="14.25" customHeight="1">
      <c r="A4407" s="30">
        <v>140</v>
      </c>
      <c r="C4407" s="30"/>
    </row>
    <row r="4408" spans="1:3" ht="14.25" customHeight="1">
      <c r="A4408" s="30">
        <v>91</v>
      </c>
      <c r="C4408" s="30"/>
    </row>
    <row r="4409" spans="1:3" ht="14.25" customHeight="1">
      <c r="A4409" s="30">
        <v>280</v>
      </c>
      <c r="C4409" s="30"/>
    </row>
    <row r="4410" spans="1:3" ht="14.25" customHeight="1">
      <c r="A4410" s="30">
        <v>175</v>
      </c>
      <c r="C4410" s="30"/>
    </row>
    <row r="4411" spans="1:3" ht="14.25" customHeight="1">
      <c r="A4411" s="30">
        <v>120</v>
      </c>
      <c r="C4411" s="30"/>
    </row>
    <row r="4412" spans="1:3" ht="14.25" customHeight="1">
      <c r="A4412" s="30">
        <v>180</v>
      </c>
      <c r="C4412" s="30"/>
    </row>
    <row r="4413" spans="1:3" ht="14.25" customHeight="1">
      <c r="A4413" s="30">
        <v>110</v>
      </c>
      <c r="C4413" s="30"/>
    </row>
    <row r="4414" spans="1:3" ht="14.25" customHeight="1">
      <c r="A4414" s="30">
        <v>110</v>
      </c>
      <c r="C4414" s="30"/>
    </row>
    <row r="4415" spans="1:3" ht="14.25" customHeight="1">
      <c r="A4415" s="30">
        <v>240</v>
      </c>
      <c r="C4415" s="30"/>
    </row>
    <row r="4416" spans="1:3" ht="14.25" customHeight="1">
      <c r="A4416" s="30">
        <v>125</v>
      </c>
      <c r="C4416" s="30"/>
    </row>
    <row r="4417" spans="1:3" ht="14.25" customHeight="1">
      <c r="A4417" s="30">
        <v>60</v>
      </c>
      <c r="C4417" s="30"/>
    </row>
    <row r="4418" spans="1:3" ht="14.25" customHeight="1">
      <c r="A4418" s="30">
        <v>75</v>
      </c>
      <c r="C4418" s="30"/>
    </row>
    <row r="4419" spans="1:3" ht="14.25" customHeight="1">
      <c r="A4419" s="30">
        <v>156</v>
      </c>
      <c r="C4419" s="30"/>
    </row>
    <row r="4420" spans="1:3" ht="14.25" customHeight="1">
      <c r="A4420" s="30">
        <v>250</v>
      </c>
      <c r="C4420" s="30"/>
    </row>
    <row r="4421" spans="1:3" ht="14.25" customHeight="1">
      <c r="A4421" s="30">
        <v>88</v>
      </c>
      <c r="C4421" s="30"/>
    </row>
    <row r="4422" spans="1:3" ht="14.25" customHeight="1">
      <c r="A4422" s="30">
        <v>110</v>
      </c>
      <c r="C4422" s="30"/>
    </row>
    <row r="4423" spans="1:3" ht="14.25" customHeight="1">
      <c r="A4423" s="30">
        <v>280</v>
      </c>
      <c r="C4423" s="30"/>
    </row>
    <row r="4424" spans="1:3" ht="14.25" customHeight="1">
      <c r="A4424" s="30">
        <v>170</v>
      </c>
      <c r="C4424" s="30"/>
    </row>
    <row r="4425" spans="1:3" ht="14.25" customHeight="1">
      <c r="A4425" s="30">
        <v>120</v>
      </c>
      <c r="C4425" s="30"/>
    </row>
    <row r="4426" spans="1:3" ht="14.25" customHeight="1">
      <c r="A4426" s="30">
        <v>95</v>
      </c>
      <c r="C4426" s="30"/>
    </row>
    <row r="4427" spans="1:3" ht="14.25" customHeight="1">
      <c r="A4427" s="30">
        <v>150</v>
      </c>
      <c r="C4427" s="30"/>
    </row>
    <row r="4428" spans="1:3" ht="14.25" customHeight="1">
      <c r="A4428" s="30">
        <v>95</v>
      </c>
      <c r="C4428" s="30"/>
    </row>
    <row r="4429" spans="1:3" ht="14.25" customHeight="1">
      <c r="A4429" s="30">
        <v>50</v>
      </c>
      <c r="C4429" s="30"/>
    </row>
    <row r="4430" spans="1:3" ht="14.25" customHeight="1">
      <c r="A4430" s="30">
        <v>210</v>
      </c>
      <c r="C4430" s="30"/>
    </row>
    <row r="4431" spans="1:3" ht="14.25" customHeight="1">
      <c r="A4431" s="30">
        <v>140</v>
      </c>
      <c r="C4431" s="30"/>
    </row>
    <row r="4432" spans="1:3" ht="14.25" customHeight="1">
      <c r="A4432" s="30">
        <v>95</v>
      </c>
      <c r="C4432" s="30"/>
    </row>
    <row r="4433" spans="1:3" ht="14.25" customHeight="1">
      <c r="A4433" s="30">
        <v>75</v>
      </c>
      <c r="C4433" s="30"/>
    </row>
    <row r="4434" spans="1:3" ht="14.25" customHeight="1">
      <c r="A4434" s="30">
        <v>60</v>
      </c>
      <c r="C4434" s="30"/>
    </row>
    <row r="4435" spans="1:3" ht="14.25" customHeight="1">
      <c r="A4435" s="30">
        <v>295</v>
      </c>
      <c r="C4435" s="30"/>
    </row>
    <row r="4436" spans="1:3" ht="14.25" customHeight="1">
      <c r="A4436" s="30">
        <v>85</v>
      </c>
      <c r="C4436" s="30"/>
    </row>
    <row r="4437" spans="1:3" ht="14.25" customHeight="1">
      <c r="A4437" s="30">
        <v>400</v>
      </c>
      <c r="C4437" s="30"/>
    </row>
    <row r="4438" spans="1:3" ht="14.25" customHeight="1">
      <c r="A4438" s="30">
        <v>95</v>
      </c>
      <c r="C4438" s="30"/>
    </row>
    <row r="4439" spans="1:3" ht="14.25" customHeight="1">
      <c r="A4439" s="30">
        <v>75</v>
      </c>
      <c r="C4439" s="30"/>
    </row>
    <row r="4440" spans="1:3" ht="14.25" customHeight="1">
      <c r="A4440" s="30">
        <v>150</v>
      </c>
      <c r="C4440" s="30"/>
    </row>
    <row r="4441" spans="1:3" ht="14.25" customHeight="1">
      <c r="A4441" s="30">
        <v>115</v>
      </c>
      <c r="C4441" s="30"/>
    </row>
    <row r="4442" spans="1:3" ht="14.25" customHeight="1">
      <c r="A4442" s="30">
        <v>115</v>
      </c>
      <c r="C4442" s="30"/>
    </row>
    <row r="4443" spans="1:3" ht="14.25" customHeight="1">
      <c r="A4443" s="30">
        <v>95</v>
      </c>
      <c r="C4443" s="30"/>
    </row>
    <row r="4444" spans="1:3" ht="14.25" customHeight="1">
      <c r="A4444" s="30">
        <v>200</v>
      </c>
      <c r="C4444" s="30"/>
    </row>
    <row r="4445" spans="1:3" ht="14.25" customHeight="1">
      <c r="A4445" s="30">
        <v>99</v>
      </c>
      <c r="C4445" s="30"/>
    </row>
    <row r="4446" spans="1:3" ht="14.25" customHeight="1">
      <c r="A4446" s="30">
        <v>150</v>
      </c>
      <c r="C4446" s="30"/>
    </row>
    <row r="4447" spans="1:3" ht="14.25" customHeight="1">
      <c r="A4447" s="30">
        <v>169</v>
      </c>
      <c r="C4447" s="30"/>
    </row>
    <row r="4448" spans="1:3" ht="14.25" customHeight="1">
      <c r="A4448" s="30">
        <v>140</v>
      </c>
      <c r="C4448" s="30"/>
    </row>
    <row r="4449" spans="1:3" ht="14.25" customHeight="1">
      <c r="A4449" s="30">
        <v>200</v>
      </c>
      <c r="C4449" s="30"/>
    </row>
    <row r="4450" spans="1:3" ht="14.25" customHeight="1">
      <c r="A4450" s="30">
        <v>75</v>
      </c>
      <c r="C4450" s="30"/>
    </row>
    <row r="4451" spans="1:3" ht="14.25" customHeight="1">
      <c r="A4451" s="30">
        <v>130</v>
      </c>
      <c r="C4451" s="30"/>
    </row>
    <row r="4452" spans="1:3" ht="14.25" customHeight="1">
      <c r="A4452" s="30">
        <v>145</v>
      </c>
      <c r="C4452" s="30"/>
    </row>
    <row r="4453" spans="1:3" ht="14.25" customHeight="1">
      <c r="A4453" s="30">
        <v>120</v>
      </c>
      <c r="C4453" s="30"/>
    </row>
    <row r="4454" spans="1:3" ht="14.25" customHeight="1">
      <c r="A4454" s="30">
        <v>149</v>
      </c>
      <c r="C4454" s="30"/>
    </row>
    <row r="4455" spans="1:3" ht="14.25" customHeight="1">
      <c r="A4455" s="30">
        <v>99</v>
      </c>
      <c r="C4455" s="30"/>
    </row>
    <row r="4456" spans="1:3" ht="14.25" customHeight="1">
      <c r="A4456" s="30">
        <v>80</v>
      </c>
      <c r="C4456" s="30"/>
    </row>
    <row r="4457" spans="1:3" ht="14.25" customHeight="1">
      <c r="A4457" s="30">
        <v>220</v>
      </c>
      <c r="C4457" s="30"/>
    </row>
    <row r="4458" spans="1:3" ht="14.25" customHeight="1">
      <c r="A4458" s="30">
        <v>90</v>
      </c>
      <c r="C4458" s="30"/>
    </row>
    <row r="4459" spans="1:3" ht="14.25" customHeight="1">
      <c r="A4459" s="30">
        <v>150</v>
      </c>
      <c r="C4459" s="30"/>
    </row>
    <row r="4460" spans="1:3" ht="14.25" customHeight="1">
      <c r="A4460" s="30">
        <v>150</v>
      </c>
      <c r="C4460" s="30"/>
    </row>
    <row r="4461" spans="1:3" ht="14.25" customHeight="1">
      <c r="A4461" s="30">
        <v>150</v>
      </c>
      <c r="C4461" s="30"/>
    </row>
    <row r="4462" spans="1:3" ht="14.25" customHeight="1">
      <c r="A4462" s="30">
        <v>199</v>
      </c>
      <c r="C4462" s="30"/>
    </row>
    <row r="4463" spans="1:3" ht="14.25" customHeight="1">
      <c r="A4463" s="30">
        <v>160</v>
      </c>
      <c r="C4463" s="30"/>
    </row>
    <row r="4464" spans="1:3" ht="14.25" customHeight="1">
      <c r="A4464" s="30">
        <v>101</v>
      </c>
      <c r="C4464" s="30"/>
    </row>
    <row r="4465" spans="1:3" ht="14.25" customHeight="1">
      <c r="A4465" s="30">
        <v>80</v>
      </c>
      <c r="C4465" s="30"/>
    </row>
    <row r="4466" spans="1:3" ht="14.25" customHeight="1">
      <c r="A4466" s="30">
        <v>349</v>
      </c>
      <c r="C4466" s="30"/>
    </row>
    <row r="4467" spans="1:3" ht="14.25" customHeight="1">
      <c r="A4467" s="30">
        <v>84</v>
      </c>
      <c r="C4467" s="30"/>
    </row>
    <row r="4468" spans="1:3" ht="14.25" customHeight="1">
      <c r="A4468" s="30">
        <v>65</v>
      </c>
      <c r="C4468" s="30"/>
    </row>
    <row r="4469" spans="1:3" ht="14.25" customHeight="1">
      <c r="A4469" s="30">
        <v>99</v>
      </c>
      <c r="C4469" s="30"/>
    </row>
    <row r="4470" spans="1:3" ht="14.25" customHeight="1">
      <c r="A4470" s="30">
        <v>140</v>
      </c>
      <c r="C4470" s="30"/>
    </row>
    <row r="4471" spans="1:3" ht="14.25" customHeight="1">
      <c r="A4471" s="30">
        <v>600</v>
      </c>
      <c r="C4471" s="30"/>
    </row>
    <row r="4472" spans="1:3" ht="14.25" customHeight="1">
      <c r="A4472" s="30">
        <v>115</v>
      </c>
      <c r="C4472" s="30"/>
    </row>
    <row r="4473" spans="1:3" ht="14.25" customHeight="1">
      <c r="A4473" s="30">
        <v>65</v>
      </c>
      <c r="C4473" s="30"/>
    </row>
    <row r="4474" spans="1:3" ht="14.25" customHeight="1">
      <c r="A4474" s="30">
        <v>165</v>
      </c>
      <c r="C4474" s="30"/>
    </row>
    <row r="4475" spans="1:3" ht="14.25" customHeight="1">
      <c r="A4475" s="30">
        <v>92</v>
      </c>
      <c r="C4475" s="30"/>
    </row>
    <row r="4476" spans="1:3" ht="14.25" customHeight="1">
      <c r="A4476" s="30">
        <v>175</v>
      </c>
      <c r="C4476" s="30"/>
    </row>
    <row r="4477" spans="1:3" ht="14.25" customHeight="1">
      <c r="A4477" s="30">
        <v>198</v>
      </c>
      <c r="C4477" s="30"/>
    </row>
    <row r="4478" spans="1:3" ht="14.25" customHeight="1">
      <c r="A4478" s="30">
        <v>101</v>
      </c>
      <c r="C4478" s="30"/>
    </row>
    <row r="4479" spans="1:3" ht="14.25" customHeight="1">
      <c r="A4479" s="30">
        <v>450</v>
      </c>
      <c r="C4479" s="30"/>
    </row>
    <row r="4480" spans="1:3" ht="14.25" customHeight="1">
      <c r="A4480" s="30">
        <v>120</v>
      </c>
      <c r="C4480" s="30"/>
    </row>
    <row r="4481" spans="1:3" ht="14.25" customHeight="1">
      <c r="A4481" s="30">
        <v>109</v>
      </c>
      <c r="C4481" s="30"/>
    </row>
    <row r="4482" spans="1:3" ht="14.25" customHeight="1">
      <c r="A4482" s="30">
        <v>80</v>
      </c>
      <c r="C4482" s="30"/>
    </row>
    <row r="4483" spans="1:3" ht="14.25" customHeight="1">
      <c r="A4483" s="30">
        <v>100</v>
      </c>
      <c r="C4483" s="30"/>
    </row>
    <row r="4484" spans="1:3" ht="14.25" customHeight="1">
      <c r="A4484" s="30">
        <v>799</v>
      </c>
      <c r="C4484" s="30"/>
    </row>
    <row r="4485" spans="1:3" ht="14.25" customHeight="1">
      <c r="A4485" s="30">
        <v>125</v>
      </c>
      <c r="C4485" s="30"/>
    </row>
    <row r="4486" spans="1:3" ht="14.25" customHeight="1">
      <c r="A4486" s="30">
        <v>115</v>
      </c>
      <c r="C4486" s="30"/>
    </row>
    <row r="4487" spans="1:3" ht="14.25" customHeight="1">
      <c r="A4487" s="30">
        <v>175</v>
      </c>
      <c r="C4487" s="30"/>
    </row>
    <row r="4488" spans="1:3" ht="14.25" customHeight="1">
      <c r="A4488" s="30">
        <v>126</v>
      </c>
      <c r="C4488" s="30"/>
    </row>
    <row r="4489" spans="1:3" ht="14.25" customHeight="1">
      <c r="A4489" s="30">
        <v>90</v>
      </c>
      <c r="C4489" s="30"/>
    </row>
    <row r="4490" spans="1:3" ht="14.25" customHeight="1">
      <c r="A4490" s="30">
        <v>85</v>
      </c>
      <c r="C4490" s="30"/>
    </row>
    <row r="4491" spans="1:3" ht="14.25" customHeight="1">
      <c r="A4491" s="30">
        <v>100</v>
      </c>
      <c r="C4491" s="30"/>
    </row>
    <row r="4492" spans="1:3" ht="14.25" customHeight="1">
      <c r="A4492" s="30">
        <v>120</v>
      </c>
      <c r="C4492" s="30"/>
    </row>
    <row r="4493" spans="1:3" ht="14.25" customHeight="1">
      <c r="A4493" s="30">
        <v>179</v>
      </c>
      <c r="C4493" s="30"/>
    </row>
    <row r="4494" spans="1:3" ht="14.25" customHeight="1">
      <c r="A4494" s="30">
        <v>50</v>
      </c>
      <c r="C4494" s="30"/>
    </row>
    <row r="4495" spans="1:3" ht="14.25" customHeight="1">
      <c r="A4495" s="30">
        <v>140</v>
      </c>
      <c r="C4495" s="30"/>
    </row>
    <row r="4496" spans="1:3" ht="14.25" customHeight="1">
      <c r="A4496" s="30">
        <v>93</v>
      </c>
      <c r="C4496" s="30"/>
    </row>
    <row r="4497" spans="1:3" ht="14.25" customHeight="1">
      <c r="A4497" s="30">
        <v>110</v>
      </c>
      <c r="C4497" s="30"/>
    </row>
    <row r="4498" spans="1:3" ht="14.25" customHeight="1">
      <c r="A4498" s="30">
        <v>140</v>
      </c>
      <c r="C4498" s="30"/>
    </row>
    <row r="4499" spans="1:3" ht="14.25" customHeight="1">
      <c r="A4499" s="30">
        <v>176</v>
      </c>
      <c r="C4499" s="30"/>
    </row>
    <row r="4500" spans="1:3" ht="14.25" customHeight="1">
      <c r="A4500" s="30">
        <v>90</v>
      </c>
      <c r="C4500" s="30"/>
    </row>
    <row r="4501" spans="1:3" ht="14.25" customHeight="1">
      <c r="A4501" s="30">
        <v>299</v>
      </c>
      <c r="C4501" s="30"/>
    </row>
    <row r="4502" spans="1:3" ht="14.25" customHeight="1">
      <c r="A4502" s="30">
        <v>28</v>
      </c>
      <c r="C4502" s="30"/>
    </row>
    <row r="4503" spans="1:3" ht="14.25" customHeight="1">
      <c r="A4503" s="30">
        <v>120</v>
      </c>
      <c r="C4503" s="30"/>
    </row>
    <row r="4504" spans="1:3" ht="14.25" customHeight="1">
      <c r="A4504" s="30">
        <v>78</v>
      </c>
      <c r="C4504" s="30"/>
    </row>
    <row r="4505" spans="1:3" ht="14.25" customHeight="1">
      <c r="A4505" s="30">
        <v>180</v>
      </c>
      <c r="C4505" s="30"/>
    </row>
    <row r="4506" spans="1:3" ht="14.25" customHeight="1">
      <c r="A4506" s="30">
        <v>100</v>
      </c>
      <c r="C4506" s="30"/>
    </row>
    <row r="4507" spans="1:3" ht="14.25" customHeight="1">
      <c r="A4507" s="30">
        <v>130</v>
      </c>
      <c r="C4507" s="30"/>
    </row>
    <row r="4508" spans="1:3" ht="14.25" customHeight="1">
      <c r="A4508" s="30">
        <v>100</v>
      </c>
      <c r="C4508" s="30"/>
    </row>
    <row r="4509" spans="1:3" ht="14.25" customHeight="1">
      <c r="A4509" s="30">
        <v>80</v>
      </c>
      <c r="C4509" s="30"/>
    </row>
    <row r="4510" spans="1:3" ht="14.25" customHeight="1">
      <c r="A4510" s="30">
        <v>119</v>
      </c>
      <c r="C4510" s="30"/>
    </row>
    <row r="4511" spans="1:3" ht="14.25" customHeight="1">
      <c r="A4511" s="30">
        <v>99</v>
      </c>
      <c r="C4511" s="30"/>
    </row>
    <row r="4512" spans="1:3" ht="14.25" customHeight="1">
      <c r="A4512" s="30">
        <v>90</v>
      </c>
      <c r="C4512" s="30"/>
    </row>
    <row r="4513" spans="1:3" ht="14.25" customHeight="1">
      <c r="A4513" s="30">
        <v>170</v>
      </c>
      <c r="C4513" s="30"/>
    </row>
    <row r="4514" spans="1:3" ht="14.25" customHeight="1">
      <c r="A4514" s="30">
        <v>95</v>
      </c>
      <c r="C4514" s="30"/>
    </row>
    <row r="4515" spans="1:3" ht="14.25" customHeight="1">
      <c r="A4515" s="30">
        <v>240</v>
      </c>
      <c r="C4515" s="30"/>
    </row>
    <row r="4516" spans="1:3" ht="14.25" customHeight="1">
      <c r="A4516" s="30">
        <v>145</v>
      </c>
      <c r="C4516" s="30"/>
    </row>
    <row r="4517" spans="1:3" ht="14.25" customHeight="1">
      <c r="A4517" s="30">
        <v>70</v>
      </c>
      <c r="C4517" s="30"/>
    </row>
    <row r="4518" spans="1:3" ht="14.25" customHeight="1">
      <c r="A4518" s="30">
        <v>95</v>
      </c>
      <c r="C4518" s="30"/>
    </row>
    <row r="4519" spans="1:3" ht="14.25" customHeight="1">
      <c r="A4519" s="30">
        <v>81</v>
      </c>
      <c r="C4519" s="30"/>
    </row>
    <row r="4520" spans="1:3" ht="14.25" customHeight="1">
      <c r="A4520" s="30">
        <v>90</v>
      </c>
      <c r="C4520" s="30"/>
    </row>
    <row r="4521" spans="1:3" ht="14.25" customHeight="1">
      <c r="A4521" s="30">
        <v>100</v>
      </c>
      <c r="C4521" s="30"/>
    </row>
    <row r="4522" spans="1:3" ht="14.25" customHeight="1">
      <c r="A4522" s="30">
        <v>159</v>
      </c>
      <c r="C4522" s="30"/>
    </row>
    <row r="4523" spans="1:3" ht="14.25" customHeight="1">
      <c r="A4523" s="30">
        <v>74</v>
      </c>
      <c r="C4523" s="30"/>
    </row>
    <row r="4524" spans="1:3" ht="14.25" customHeight="1">
      <c r="A4524" s="30">
        <v>100</v>
      </c>
      <c r="C4524" s="30"/>
    </row>
    <row r="4525" spans="1:3" ht="14.25" customHeight="1">
      <c r="A4525" s="30">
        <v>120</v>
      </c>
      <c r="C4525" s="30"/>
    </row>
    <row r="4526" spans="1:3" ht="14.25" customHeight="1">
      <c r="A4526" s="30">
        <v>160</v>
      </c>
      <c r="C4526" s="30"/>
    </row>
    <row r="4527" spans="1:3" ht="14.25" customHeight="1">
      <c r="A4527" s="30">
        <v>130</v>
      </c>
      <c r="C4527" s="30"/>
    </row>
    <row r="4528" spans="1:3" ht="14.25" customHeight="1">
      <c r="A4528" s="30">
        <v>65</v>
      </c>
      <c r="C4528" s="30"/>
    </row>
    <row r="4529" spans="1:3" ht="14.25" customHeight="1">
      <c r="A4529" s="30">
        <v>110</v>
      </c>
      <c r="C4529" s="30"/>
    </row>
    <row r="4530" spans="1:3" ht="14.25" customHeight="1">
      <c r="A4530" s="30">
        <v>85</v>
      </c>
      <c r="C4530" s="30"/>
    </row>
    <row r="4531" spans="1:3" ht="14.25" customHeight="1">
      <c r="A4531" s="30">
        <v>73</v>
      </c>
      <c r="C4531" s="30"/>
    </row>
    <row r="4532" spans="1:3" ht="14.25" customHeight="1">
      <c r="A4532" s="30">
        <v>75</v>
      </c>
      <c r="C4532" s="30"/>
    </row>
    <row r="4533" spans="1:3" ht="14.25" customHeight="1">
      <c r="A4533" s="30">
        <v>300</v>
      </c>
      <c r="C4533" s="30"/>
    </row>
    <row r="4534" spans="1:3" ht="14.25" customHeight="1">
      <c r="A4534" s="30">
        <v>91</v>
      </c>
      <c r="C4534" s="30"/>
    </row>
    <row r="4535" spans="1:3" ht="14.25" customHeight="1">
      <c r="A4535" s="30">
        <v>150</v>
      </c>
      <c r="C4535" s="30"/>
    </row>
    <row r="4536" spans="1:3" ht="14.25" customHeight="1">
      <c r="A4536" s="30">
        <v>138</v>
      </c>
      <c r="C4536" s="30"/>
    </row>
    <row r="4537" spans="1:3" ht="14.25" customHeight="1">
      <c r="A4537" s="30">
        <v>110</v>
      </c>
      <c r="C4537" s="30"/>
    </row>
    <row r="4538" spans="1:3" ht="14.25" customHeight="1">
      <c r="A4538" s="30">
        <v>89</v>
      </c>
      <c r="C4538" s="30"/>
    </row>
    <row r="4539" spans="1:3" ht="14.25" customHeight="1">
      <c r="A4539" s="30">
        <v>150</v>
      </c>
      <c r="C4539" s="30"/>
    </row>
    <row r="4540" spans="1:3" ht="14.25" customHeight="1">
      <c r="A4540" s="30">
        <v>179</v>
      </c>
      <c r="C4540" s="30"/>
    </row>
    <row r="4541" spans="1:3" ht="14.25" customHeight="1">
      <c r="A4541" s="30">
        <v>200</v>
      </c>
      <c r="C4541" s="30"/>
    </row>
    <row r="4542" spans="1:3" ht="14.25" customHeight="1">
      <c r="A4542" s="30">
        <v>90</v>
      </c>
      <c r="C4542" s="30"/>
    </row>
    <row r="4543" spans="1:3" ht="14.25" customHeight="1">
      <c r="A4543" s="30">
        <v>250</v>
      </c>
      <c r="C4543" s="30"/>
    </row>
    <row r="4544" spans="1:3" ht="14.25" customHeight="1">
      <c r="A4544" s="30">
        <v>110</v>
      </c>
      <c r="C4544" s="30"/>
    </row>
    <row r="4545" spans="1:3" ht="14.25" customHeight="1">
      <c r="A4545" s="30">
        <v>175</v>
      </c>
      <c r="C4545" s="30"/>
    </row>
    <row r="4546" spans="1:3" ht="14.25" customHeight="1">
      <c r="A4546" s="30">
        <v>65</v>
      </c>
      <c r="C4546" s="30"/>
    </row>
    <row r="4547" spans="1:3" ht="14.25" customHeight="1">
      <c r="A4547" s="30">
        <v>99</v>
      </c>
      <c r="C4547" s="30"/>
    </row>
    <row r="4548" spans="1:3" ht="14.25" customHeight="1">
      <c r="A4548" s="30">
        <v>120</v>
      </c>
      <c r="C4548" s="30"/>
    </row>
    <row r="4549" spans="1:3" ht="14.25" customHeight="1">
      <c r="A4549" s="30">
        <v>115</v>
      </c>
      <c r="C4549" s="30"/>
    </row>
    <row r="4550" spans="1:3" ht="14.25" customHeight="1">
      <c r="A4550" s="30">
        <v>120</v>
      </c>
      <c r="C4550" s="30"/>
    </row>
    <row r="4551" spans="1:3" ht="14.25" customHeight="1">
      <c r="A4551" s="30">
        <v>200</v>
      </c>
      <c r="C4551" s="30"/>
    </row>
    <row r="4552" spans="1:3" ht="14.25" customHeight="1">
      <c r="A4552" s="30">
        <v>90</v>
      </c>
      <c r="C4552" s="30"/>
    </row>
    <row r="4553" spans="1:3" ht="14.25" customHeight="1">
      <c r="A4553" s="30">
        <v>135</v>
      </c>
      <c r="C4553" s="30"/>
    </row>
    <row r="4554" spans="1:3" ht="14.25" customHeight="1">
      <c r="A4554" s="30">
        <v>100</v>
      </c>
      <c r="C4554" s="30"/>
    </row>
    <row r="4555" spans="1:3" ht="14.25" customHeight="1">
      <c r="A4555" s="30">
        <v>105</v>
      </c>
      <c r="C4555" s="30"/>
    </row>
    <row r="4556" spans="1:3" ht="14.25" customHeight="1">
      <c r="A4556" s="30">
        <v>90</v>
      </c>
      <c r="C4556" s="30"/>
    </row>
    <row r="4557" spans="1:3" ht="14.25" customHeight="1">
      <c r="A4557" s="30">
        <v>600</v>
      </c>
      <c r="C4557" s="30"/>
    </row>
    <row r="4558" spans="1:3" ht="14.25" customHeight="1">
      <c r="A4558" s="30">
        <v>110</v>
      </c>
      <c r="C4558" s="30"/>
    </row>
    <row r="4559" spans="1:3" ht="14.25" customHeight="1">
      <c r="A4559" s="30">
        <v>250</v>
      </c>
      <c r="C4559" s="30"/>
    </row>
    <row r="4560" spans="1:3" ht="14.25" customHeight="1">
      <c r="A4560" s="30">
        <v>130</v>
      </c>
      <c r="C4560" s="30"/>
    </row>
    <row r="4561" spans="1:3" ht="14.25" customHeight="1">
      <c r="A4561" s="30">
        <v>82</v>
      </c>
      <c r="C4561" s="30"/>
    </row>
    <row r="4562" spans="1:3" ht="14.25" customHeight="1">
      <c r="A4562" s="30">
        <v>109</v>
      </c>
      <c r="C4562" s="30"/>
    </row>
    <row r="4563" spans="1:3" ht="14.25" customHeight="1">
      <c r="A4563" s="30">
        <v>85</v>
      </c>
      <c r="C4563" s="30"/>
    </row>
    <row r="4564" spans="1:3" ht="14.25" customHeight="1">
      <c r="A4564" s="30">
        <v>100</v>
      </c>
      <c r="C4564" s="30"/>
    </row>
    <row r="4565" spans="1:3" ht="14.25" customHeight="1">
      <c r="A4565" s="30">
        <v>150</v>
      </c>
      <c r="C4565" s="30"/>
    </row>
    <row r="4566" spans="1:3" ht="14.25" customHeight="1">
      <c r="A4566" s="30">
        <v>89</v>
      </c>
      <c r="C4566" s="30"/>
    </row>
    <row r="4567" spans="1:3" ht="14.25" customHeight="1">
      <c r="A4567" s="30">
        <v>59</v>
      </c>
      <c r="C4567" s="30"/>
    </row>
    <row r="4568" spans="1:3" ht="14.25" customHeight="1">
      <c r="A4568" s="30">
        <v>57</v>
      </c>
      <c r="C4568" s="30"/>
    </row>
    <row r="4569" spans="1:3" ht="14.25" customHeight="1">
      <c r="A4569" s="30">
        <v>80</v>
      </c>
      <c r="C4569" s="30"/>
    </row>
    <row r="4570" spans="1:3" ht="14.25" customHeight="1">
      <c r="A4570" s="30">
        <v>80</v>
      </c>
      <c r="C4570" s="30"/>
    </row>
    <row r="4571" spans="1:3" ht="14.25" customHeight="1">
      <c r="A4571" s="30">
        <v>289</v>
      </c>
      <c r="C4571" s="30"/>
    </row>
    <row r="4572" spans="1:3" ht="14.25" customHeight="1">
      <c r="A4572" s="30">
        <v>190</v>
      </c>
      <c r="C4572" s="30"/>
    </row>
    <row r="4573" spans="1:3" ht="14.25" customHeight="1">
      <c r="A4573" s="30">
        <v>169</v>
      </c>
      <c r="C4573" s="30"/>
    </row>
    <row r="4574" spans="1:3" ht="14.25" customHeight="1">
      <c r="A4574" s="30">
        <v>300</v>
      </c>
      <c r="C4574" s="30"/>
    </row>
    <row r="4575" spans="1:3" ht="14.25" customHeight="1">
      <c r="A4575" s="30">
        <v>119</v>
      </c>
      <c r="C4575" s="30"/>
    </row>
    <row r="4576" spans="1:3" ht="14.25" customHeight="1">
      <c r="A4576" s="30">
        <v>68</v>
      </c>
      <c r="C4576" s="30"/>
    </row>
    <row r="4577" spans="1:3" ht="14.25" customHeight="1">
      <c r="A4577" s="30">
        <v>180</v>
      </c>
      <c r="C4577" s="30"/>
    </row>
    <row r="4578" spans="1:3" ht="14.25" customHeight="1">
      <c r="A4578" s="30">
        <v>85</v>
      </c>
      <c r="C4578" s="30"/>
    </row>
    <row r="4579" spans="1:3" ht="14.25" customHeight="1">
      <c r="A4579" s="30">
        <v>250</v>
      </c>
      <c r="C4579" s="30"/>
    </row>
    <row r="4580" spans="1:3" ht="14.25" customHeight="1">
      <c r="A4580" s="30">
        <v>150</v>
      </c>
      <c r="C4580" s="30"/>
    </row>
    <row r="4581" spans="1:3" ht="14.25" customHeight="1">
      <c r="A4581" s="30">
        <v>160</v>
      </c>
      <c r="C4581" s="30"/>
    </row>
    <row r="4582" spans="1:3" ht="14.25" customHeight="1">
      <c r="A4582" s="30">
        <v>150</v>
      </c>
      <c r="C4582" s="30"/>
    </row>
    <row r="4583" spans="1:3" ht="14.25" customHeight="1">
      <c r="A4583" s="30">
        <v>120</v>
      </c>
      <c r="C4583" s="30"/>
    </row>
    <row r="4584" spans="1:3" ht="14.25" customHeight="1">
      <c r="A4584" s="30">
        <v>150</v>
      </c>
      <c r="C4584" s="30"/>
    </row>
    <row r="4585" spans="1:3" ht="14.25" customHeight="1">
      <c r="A4585" s="30">
        <v>399</v>
      </c>
      <c r="C4585" s="30"/>
    </row>
    <row r="4586" spans="1:3" ht="14.25" customHeight="1">
      <c r="A4586" s="30">
        <v>75</v>
      </c>
      <c r="C4586" s="30"/>
    </row>
    <row r="4587" spans="1:3" ht="14.25" customHeight="1">
      <c r="A4587" s="30">
        <v>164</v>
      </c>
      <c r="C4587" s="30"/>
    </row>
    <row r="4588" spans="1:3" ht="14.25" customHeight="1">
      <c r="A4588" s="30">
        <v>114</v>
      </c>
      <c r="C4588" s="30"/>
    </row>
    <row r="4589" spans="1:3" ht="14.25" customHeight="1">
      <c r="A4589" s="30">
        <v>125</v>
      </c>
      <c r="C4589" s="30"/>
    </row>
    <row r="4590" spans="1:3" ht="14.25" customHeight="1">
      <c r="A4590" s="30">
        <v>75</v>
      </c>
      <c r="C4590" s="30"/>
    </row>
    <row r="4591" spans="1:3" ht="14.25" customHeight="1">
      <c r="A4591" s="30">
        <v>160</v>
      </c>
      <c r="C4591" s="30"/>
    </row>
    <row r="4592" spans="1:3" ht="14.25" customHeight="1">
      <c r="A4592" s="30">
        <v>85</v>
      </c>
      <c r="C4592" s="30"/>
    </row>
    <row r="4593" spans="1:3" ht="14.25" customHeight="1">
      <c r="A4593" s="30">
        <v>175</v>
      </c>
      <c r="C4593" s="30"/>
    </row>
    <row r="4594" spans="1:3" ht="14.25" customHeight="1">
      <c r="A4594" s="30">
        <v>99</v>
      </c>
      <c r="C4594" s="30"/>
    </row>
    <row r="4595" spans="1:3" ht="14.25" customHeight="1">
      <c r="A4595" s="30">
        <v>270</v>
      </c>
      <c r="C4595" s="30"/>
    </row>
    <row r="4596" spans="1:3" ht="14.25" customHeight="1">
      <c r="A4596" s="30">
        <v>100</v>
      </c>
      <c r="C4596" s="30"/>
    </row>
    <row r="4597" spans="1:3" ht="14.25" customHeight="1">
      <c r="A4597" s="30">
        <v>75</v>
      </c>
      <c r="C4597" s="30"/>
    </row>
    <row r="4598" spans="1:3" ht="14.25" customHeight="1">
      <c r="A4598" s="30">
        <v>200</v>
      </c>
      <c r="C4598" s="30"/>
    </row>
    <row r="4599" spans="1:3" ht="14.25" customHeight="1">
      <c r="A4599" s="30">
        <v>325</v>
      </c>
      <c r="C4599" s="30"/>
    </row>
    <row r="4600" spans="1:3" ht="14.25" customHeight="1">
      <c r="A4600" s="30">
        <v>104</v>
      </c>
      <c r="C4600" s="30"/>
    </row>
    <row r="4601" spans="1:3" ht="14.25" customHeight="1">
      <c r="A4601" s="30">
        <v>60</v>
      </c>
      <c r="C4601" s="30"/>
    </row>
    <row r="4602" spans="1:3" ht="14.25" customHeight="1">
      <c r="A4602" s="30">
        <v>183</v>
      </c>
      <c r="C4602" s="30"/>
    </row>
    <row r="4603" spans="1:3" ht="14.25" customHeight="1">
      <c r="A4603" s="30">
        <v>183</v>
      </c>
      <c r="C4603" s="30"/>
    </row>
    <row r="4604" spans="1:3" ht="14.25" customHeight="1">
      <c r="A4604" s="30">
        <v>170</v>
      </c>
      <c r="C4604" s="30"/>
    </row>
    <row r="4605" spans="1:3" ht="14.25" customHeight="1">
      <c r="A4605" s="30">
        <v>130</v>
      </c>
      <c r="C4605" s="30"/>
    </row>
    <row r="4606" spans="1:3" ht="14.25" customHeight="1">
      <c r="A4606" s="30">
        <v>130</v>
      </c>
      <c r="C4606" s="30"/>
    </row>
    <row r="4607" spans="1:3" ht="14.25" customHeight="1">
      <c r="A4607" s="30">
        <v>135</v>
      </c>
      <c r="C4607" s="30"/>
    </row>
    <row r="4608" spans="1:3" ht="14.25" customHeight="1">
      <c r="A4608" s="30">
        <v>98</v>
      </c>
      <c r="C4608" s="30"/>
    </row>
    <row r="4609" spans="1:3" ht="14.25" customHeight="1">
      <c r="A4609" s="30">
        <v>75</v>
      </c>
      <c r="C4609" s="30"/>
    </row>
    <row r="4610" spans="1:3" ht="14.25" customHeight="1">
      <c r="A4610" s="30">
        <v>90</v>
      </c>
      <c r="C4610" s="30"/>
    </row>
    <row r="4611" spans="1:3" ht="14.25" customHeight="1">
      <c r="A4611" s="30">
        <v>135</v>
      </c>
      <c r="C4611" s="30"/>
    </row>
    <row r="4612" spans="1:3" ht="14.25" customHeight="1">
      <c r="A4612" s="30">
        <v>125</v>
      </c>
      <c r="C4612" s="30"/>
    </row>
    <row r="4613" spans="1:3" ht="14.25" customHeight="1">
      <c r="A4613" s="30">
        <v>260</v>
      </c>
      <c r="C4613" s="30"/>
    </row>
    <row r="4614" spans="1:3" ht="14.25" customHeight="1">
      <c r="A4614" s="30">
        <v>130</v>
      </c>
      <c r="C4614" s="30"/>
    </row>
    <row r="4615" spans="1:3" ht="14.25" customHeight="1">
      <c r="A4615" s="30">
        <v>159</v>
      </c>
      <c r="C4615" s="30"/>
    </row>
    <row r="4616" spans="1:3" ht="14.25" customHeight="1">
      <c r="A4616" s="30">
        <v>140</v>
      </c>
      <c r="C4616" s="30"/>
    </row>
    <row r="4617" spans="1:3" ht="14.25" customHeight="1">
      <c r="A4617" s="30">
        <v>130</v>
      </c>
      <c r="C4617" s="30"/>
    </row>
    <row r="4618" spans="1:3" ht="14.25" customHeight="1">
      <c r="A4618" s="30">
        <v>119</v>
      </c>
      <c r="C4618" s="30"/>
    </row>
    <row r="4619" spans="1:3" ht="14.25" customHeight="1">
      <c r="A4619" s="30">
        <v>200</v>
      </c>
      <c r="C4619" s="30"/>
    </row>
    <row r="4620" spans="1:3" ht="14.25" customHeight="1">
      <c r="A4620" s="30">
        <v>175</v>
      </c>
      <c r="C4620" s="30"/>
    </row>
    <row r="4621" spans="1:3" ht="14.25" customHeight="1">
      <c r="A4621" s="30">
        <v>129</v>
      </c>
      <c r="C4621" s="30"/>
    </row>
    <row r="4622" spans="1:3" ht="14.25" customHeight="1">
      <c r="A4622" s="30">
        <v>470</v>
      </c>
      <c r="C4622" s="30"/>
    </row>
    <row r="4623" spans="1:3" ht="14.25" customHeight="1">
      <c r="A4623" s="30">
        <v>145</v>
      </c>
      <c r="C4623" s="30"/>
    </row>
    <row r="4624" spans="1:3" ht="14.25" customHeight="1">
      <c r="A4624" s="30">
        <v>150</v>
      </c>
      <c r="C4624" s="30"/>
    </row>
    <row r="4625" spans="1:3" ht="14.25" customHeight="1">
      <c r="A4625" s="30">
        <v>90</v>
      </c>
      <c r="C4625" s="30"/>
    </row>
    <row r="4626" spans="1:3" ht="14.25" customHeight="1">
      <c r="A4626" s="30">
        <v>129</v>
      </c>
      <c r="C4626" s="30"/>
    </row>
    <row r="4627" spans="1:3" ht="14.25" customHeight="1">
      <c r="A4627" s="30">
        <v>125</v>
      </c>
      <c r="C4627" s="30"/>
    </row>
    <row r="4628" spans="1:3" ht="14.25" customHeight="1">
      <c r="A4628" s="30">
        <v>99</v>
      </c>
      <c r="C4628" s="30"/>
    </row>
    <row r="4629" spans="1:3" ht="14.25" customHeight="1">
      <c r="A4629" s="30">
        <v>175</v>
      </c>
      <c r="C4629" s="30"/>
    </row>
    <row r="4630" spans="1:3" ht="14.25" customHeight="1">
      <c r="A4630" s="30">
        <v>550</v>
      </c>
      <c r="C4630" s="30"/>
    </row>
    <row r="4631" spans="1:3" ht="14.25" customHeight="1">
      <c r="A4631" s="30">
        <v>105</v>
      </c>
      <c r="C4631" s="30"/>
    </row>
    <row r="4632" spans="1:3" ht="14.25" customHeight="1">
      <c r="A4632" s="30">
        <v>90</v>
      </c>
      <c r="C4632" s="30"/>
    </row>
    <row r="4633" spans="1:3" ht="14.25" customHeight="1">
      <c r="A4633" s="30">
        <v>100</v>
      </c>
      <c r="C4633" s="30"/>
    </row>
    <row r="4634" spans="1:3" ht="14.25" customHeight="1">
      <c r="A4634" s="30">
        <v>300</v>
      </c>
      <c r="C4634" s="30"/>
    </row>
    <row r="4635" spans="1:3" ht="14.25" customHeight="1">
      <c r="A4635" s="30">
        <v>97</v>
      </c>
      <c r="C4635" s="30"/>
    </row>
    <row r="4636" spans="1:3" ht="14.25" customHeight="1">
      <c r="A4636" s="30">
        <v>99</v>
      </c>
      <c r="C4636" s="30"/>
    </row>
    <row r="4637" spans="1:3" ht="14.25" customHeight="1">
      <c r="A4637" s="30">
        <v>58</v>
      </c>
      <c r="C4637" s="30"/>
    </row>
    <row r="4638" spans="1:3" ht="14.25" customHeight="1">
      <c r="A4638" s="30">
        <v>125</v>
      </c>
      <c r="C4638" s="30"/>
    </row>
    <row r="4639" spans="1:3" ht="14.25" customHeight="1">
      <c r="A4639" s="30">
        <v>325</v>
      </c>
      <c r="C4639" s="30"/>
    </row>
    <row r="4640" spans="1:3" ht="14.25" customHeight="1">
      <c r="A4640" s="30">
        <v>150</v>
      </c>
      <c r="C4640" s="30"/>
    </row>
    <row r="4641" spans="1:3" ht="14.25" customHeight="1">
      <c r="A4641" s="30">
        <v>130</v>
      </c>
      <c r="C4641" s="30"/>
    </row>
    <row r="4642" spans="1:3" ht="14.25" customHeight="1">
      <c r="A4642" s="30">
        <v>137</v>
      </c>
      <c r="C4642" s="30"/>
    </row>
    <row r="4643" spans="1:3" ht="14.25" customHeight="1">
      <c r="A4643" s="30">
        <v>350</v>
      </c>
      <c r="C4643" s="30"/>
    </row>
    <row r="4644" spans="1:3" ht="14.25" customHeight="1">
      <c r="A4644" s="30">
        <v>100</v>
      </c>
      <c r="C4644" s="30"/>
    </row>
    <row r="4645" spans="1:3" ht="14.25" customHeight="1">
      <c r="A4645" s="30">
        <v>189</v>
      </c>
      <c r="C4645" s="30"/>
    </row>
    <row r="4646" spans="1:3" ht="14.25" customHeight="1">
      <c r="A4646" s="30">
        <v>175</v>
      </c>
      <c r="C4646" s="30"/>
    </row>
    <row r="4647" spans="1:3" ht="14.25" customHeight="1">
      <c r="A4647" s="30">
        <v>79</v>
      </c>
      <c r="C4647" s="30"/>
    </row>
    <row r="4648" spans="1:3" ht="14.25" customHeight="1">
      <c r="A4648" s="30">
        <v>160</v>
      </c>
      <c r="C4648" s="30"/>
    </row>
    <row r="4649" spans="1:3" ht="14.25" customHeight="1">
      <c r="A4649" s="30">
        <v>90</v>
      </c>
      <c r="C4649" s="30"/>
    </row>
    <row r="4650" spans="1:3" ht="14.25" customHeight="1">
      <c r="A4650" s="30">
        <v>160</v>
      </c>
      <c r="C4650" s="30"/>
    </row>
    <row r="4651" spans="1:3" ht="14.25" customHeight="1">
      <c r="A4651" s="30">
        <v>68</v>
      </c>
      <c r="C4651" s="30"/>
    </row>
    <row r="4652" spans="1:3" ht="14.25" customHeight="1">
      <c r="A4652" s="30">
        <v>109</v>
      </c>
      <c r="C4652" s="30"/>
    </row>
    <row r="4653" spans="1:3" ht="14.25" customHeight="1">
      <c r="A4653" s="30">
        <v>85</v>
      </c>
      <c r="C4653" s="30"/>
    </row>
    <row r="4654" spans="1:3" ht="14.25" customHeight="1">
      <c r="A4654" s="30">
        <v>76</v>
      </c>
      <c r="C4654" s="30"/>
    </row>
    <row r="4655" spans="1:3" ht="14.25" customHeight="1">
      <c r="A4655" s="30">
        <v>148</v>
      </c>
      <c r="C4655" s="30"/>
    </row>
    <row r="4656" spans="1:3" ht="14.25" customHeight="1">
      <c r="A4656" s="30">
        <v>175</v>
      </c>
      <c r="C4656" s="30"/>
    </row>
    <row r="4657" spans="1:3" ht="14.25" customHeight="1">
      <c r="A4657" s="30">
        <v>170</v>
      </c>
      <c r="C4657" s="30"/>
    </row>
    <row r="4658" spans="1:3" ht="14.25" customHeight="1">
      <c r="A4658" s="30">
        <v>120</v>
      </c>
      <c r="C4658" s="30"/>
    </row>
    <row r="4659" spans="1:3" ht="14.25" customHeight="1">
      <c r="A4659" s="30">
        <v>120</v>
      </c>
      <c r="C4659" s="30"/>
    </row>
    <row r="4660" spans="1:3" ht="14.25" customHeight="1">
      <c r="A4660" s="30">
        <v>180</v>
      </c>
      <c r="C4660" s="30"/>
    </row>
    <row r="4661" spans="1:3" ht="14.25" customHeight="1">
      <c r="A4661" s="30">
        <v>149</v>
      </c>
      <c r="C4661" s="30"/>
    </row>
    <row r="4662" spans="1:3" ht="14.25" customHeight="1">
      <c r="A4662" s="30">
        <v>70</v>
      </c>
      <c r="C4662" s="30"/>
    </row>
    <row r="4663" spans="1:3" ht="14.25" customHeight="1">
      <c r="A4663" s="30">
        <v>118</v>
      </c>
      <c r="C4663" s="30"/>
    </row>
    <row r="4664" spans="1:3" ht="14.25" customHeight="1">
      <c r="A4664" s="30">
        <v>175</v>
      </c>
      <c r="C4664" s="30"/>
    </row>
    <row r="4665" spans="1:3" ht="14.25" customHeight="1">
      <c r="A4665" s="30">
        <v>249</v>
      </c>
      <c r="C4665" s="30"/>
    </row>
    <row r="4666" spans="1:3" ht="14.25" customHeight="1">
      <c r="A4666" s="30">
        <v>145</v>
      </c>
      <c r="C4666" s="30"/>
    </row>
    <row r="4667" spans="1:3" ht="14.25" customHeight="1">
      <c r="A4667" s="30">
        <v>140</v>
      </c>
      <c r="C4667" s="30"/>
    </row>
    <row r="4668" spans="1:3" ht="14.25" customHeight="1">
      <c r="A4668" s="30">
        <v>135</v>
      </c>
      <c r="C4668" s="30"/>
    </row>
    <row r="4669" spans="1:3" ht="14.25" customHeight="1">
      <c r="A4669" s="30">
        <v>250</v>
      </c>
      <c r="C4669" s="30"/>
    </row>
    <row r="4670" spans="1:3" ht="14.25" customHeight="1">
      <c r="A4670" s="30">
        <v>63</v>
      </c>
      <c r="C4670" s="30"/>
    </row>
    <row r="4671" spans="1:3" ht="14.25" customHeight="1">
      <c r="A4671" s="30">
        <v>125</v>
      </c>
      <c r="C4671" s="30"/>
    </row>
    <row r="4672" spans="1:3" ht="14.25" customHeight="1">
      <c r="A4672" s="30">
        <v>200</v>
      </c>
      <c r="C4672" s="30"/>
    </row>
    <row r="4673" spans="1:3" ht="14.25" customHeight="1">
      <c r="A4673" s="30">
        <v>95</v>
      </c>
      <c r="C4673" s="30"/>
    </row>
    <row r="4674" spans="1:3" ht="14.25" customHeight="1">
      <c r="A4674" s="30">
        <v>200</v>
      </c>
      <c r="C4674" s="30"/>
    </row>
    <row r="4675" spans="1:3" ht="14.25" customHeight="1">
      <c r="A4675" s="30">
        <v>99</v>
      </c>
      <c r="C4675" s="30"/>
    </row>
    <row r="4676" spans="1:3" ht="14.25" customHeight="1">
      <c r="A4676" s="30">
        <v>100</v>
      </c>
      <c r="C4676" s="30"/>
    </row>
    <row r="4677" spans="1:3" ht="14.25" customHeight="1">
      <c r="A4677" s="30">
        <v>99</v>
      </c>
      <c r="C4677" s="30"/>
    </row>
    <row r="4678" spans="1:3" ht="14.25" customHeight="1">
      <c r="A4678" s="30">
        <v>200</v>
      </c>
      <c r="C4678" s="30"/>
    </row>
    <row r="4679" spans="1:3" ht="14.25" customHeight="1">
      <c r="A4679" s="30">
        <v>99</v>
      </c>
      <c r="C4679" s="30"/>
    </row>
    <row r="4680" spans="1:3" ht="14.25" customHeight="1">
      <c r="A4680" s="30">
        <v>110</v>
      </c>
      <c r="C4680" s="30"/>
    </row>
    <row r="4681" spans="1:3" ht="14.25" customHeight="1">
      <c r="A4681" s="30">
        <v>97</v>
      </c>
      <c r="C4681" s="30"/>
    </row>
    <row r="4682" spans="1:3" ht="14.25" customHeight="1">
      <c r="A4682" s="30">
        <v>121</v>
      </c>
      <c r="C4682" s="30"/>
    </row>
    <row r="4683" spans="1:3" ht="14.25" customHeight="1">
      <c r="A4683" s="30">
        <v>175</v>
      </c>
      <c r="C4683" s="30"/>
    </row>
    <row r="4684" spans="1:3" ht="14.25" customHeight="1">
      <c r="A4684" s="30">
        <v>69</v>
      </c>
      <c r="C4684" s="30"/>
    </row>
    <row r="4685" spans="1:3" ht="14.25" customHeight="1">
      <c r="A4685" s="30">
        <v>120</v>
      </c>
      <c r="C4685" s="30"/>
    </row>
    <row r="4686" spans="1:3" ht="14.25" customHeight="1">
      <c r="A4686" s="30">
        <v>125</v>
      </c>
      <c r="C4686" s="30"/>
    </row>
    <row r="4687" spans="1:3" ht="14.25" customHeight="1">
      <c r="A4687" s="30">
        <v>140</v>
      </c>
      <c r="C4687" s="30"/>
    </row>
    <row r="4688" spans="1:3" ht="14.25" customHeight="1">
      <c r="A4688" s="30">
        <v>100</v>
      </c>
      <c r="C4688" s="30"/>
    </row>
    <row r="4689" spans="1:3" ht="14.25" customHeight="1">
      <c r="A4689" s="30">
        <v>110</v>
      </c>
      <c r="C4689" s="30"/>
    </row>
    <row r="4690" spans="1:3" ht="14.25" customHeight="1">
      <c r="A4690" s="30">
        <v>675</v>
      </c>
      <c r="C4690" s="30"/>
    </row>
    <row r="4691" spans="1:3" ht="14.25" customHeight="1">
      <c r="A4691" s="30">
        <v>180</v>
      </c>
      <c r="C4691" s="30"/>
    </row>
    <row r="4692" spans="1:3" ht="14.25" customHeight="1">
      <c r="A4692" s="30">
        <v>89</v>
      </c>
      <c r="C4692" s="30"/>
    </row>
    <row r="4693" spans="1:3" ht="14.25" customHeight="1">
      <c r="A4693" s="30">
        <v>99</v>
      </c>
      <c r="C4693" s="30"/>
    </row>
    <row r="4694" spans="1:3" ht="14.25" customHeight="1">
      <c r="A4694" s="30">
        <v>70</v>
      </c>
      <c r="C4694" s="30"/>
    </row>
    <row r="4695" spans="1:3" ht="14.25" customHeight="1">
      <c r="A4695" s="30">
        <v>400</v>
      </c>
      <c r="C4695" s="30"/>
    </row>
    <row r="4696" spans="1:3" ht="14.25" customHeight="1">
      <c r="A4696" s="30">
        <v>135</v>
      </c>
      <c r="C4696" s="30"/>
    </row>
    <row r="4697" spans="1:3" ht="14.25" customHeight="1">
      <c r="A4697" s="30">
        <v>120</v>
      </c>
      <c r="C4697" s="30"/>
    </row>
    <row r="4698" spans="1:3" ht="14.25" customHeight="1">
      <c r="A4698" s="30">
        <v>110</v>
      </c>
      <c r="C4698" s="30"/>
    </row>
    <row r="4699" spans="1:3" ht="14.25" customHeight="1">
      <c r="A4699" s="30">
        <v>149</v>
      </c>
      <c r="C4699" s="30"/>
    </row>
    <row r="4700" spans="1:3" ht="14.25" customHeight="1">
      <c r="A4700" s="30">
        <v>200</v>
      </c>
      <c r="C4700" s="30"/>
    </row>
    <row r="4701" spans="1:3" ht="14.25" customHeight="1">
      <c r="A4701" s="30">
        <v>95</v>
      </c>
      <c r="C4701" s="30"/>
    </row>
    <row r="4702" spans="1:3" ht="14.25" customHeight="1">
      <c r="A4702" s="30">
        <v>200</v>
      </c>
      <c r="C4702" s="30"/>
    </row>
    <row r="4703" spans="1:3" ht="14.25" customHeight="1">
      <c r="A4703" s="30">
        <v>98</v>
      </c>
      <c r="C4703" s="30"/>
    </row>
    <row r="4704" spans="1:3" ht="14.25" customHeight="1">
      <c r="A4704" s="30">
        <v>125</v>
      </c>
      <c r="C4704" s="30"/>
    </row>
    <row r="4705" spans="1:3" ht="14.25" customHeight="1">
      <c r="A4705" s="30">
        <v>75</v>
      </c>
      <c r="C4705" s="30"/>
    </row>
    <row r="4706" spans="1:3" ht="14.25" customHeight="1">
      <c r="A4706" s="30">
        <v>100</v>
      </c>
      <c r="C4706" s="30"/>
    </row>
    <row r="4707" spans="1:3" ht="14.25" customHeight="1">
      <c r="A4707" s="30">
        <v>650</v>
      </c>
      <c r="C4707" s="30"/>
    </row>
    <row r="4708" spans="1:3" ht="14.25" customHeight="1">
      <c r="A4708" s="30">
        <v>55</v>
      </c>
      <c r="C4708" s="30"/>
    </row>
    <row r="4709" spans="1:3" ht="14.25" customHeight="1">
      <c r="A4709" s="30">
        <v>140</v>
      </c>
      <c r="C4709" s="30"/>
    </row>
    <row r="4710" spans="1:3" ht="14.25" customHeight="1">
      <c r="A4710" s="30">
        <v>80</v>
      </c>
      <c r="C4710" s="30"/>
    </row>
    <row r="4711" spans="1:3" ht="14.25" customHeight="1">
      <c r="A4711" s="30">
        <v>70</v>
      </c>
      <c r="C4711" s="30"/>
    </row>
    <row r="4712" spans="1:3" ht="14.25" customHeight="1">
      <c r="A4712" s="30">
        <v>89</v>
      </c>
      <c r="C4712" s="30"/>
    </row>
    <row r="4713" spans="1:3" ht="14.25" customHeight="1">
      <c r="A4713" s="30">
        <v>150</v>
      </c>
      <c r="C4713" s="30"/>
    </row>
    <row r="4714" spans="1:3" ht="14.25" customHeight="1">
      <c r="A4714" s="30">
        <v>95</v>
      </c>
      <c r="C4714" s="30"/>
    </row>
    <row r="4715" spans="1:3" ht="14.25" customHeight="1">
      <c r="A4715" s="30">
        <v>109</v>
      </c>
      <c r="C4715" s="30"/>
    </row>
    <row r="4716" spans="1:3" ht="14.25" customHeight="1">
      <c r="A4716" s="30">
        <v>135</v>
      </c>
      <c r="C4716" s="30"/>
    </row>
    <row r="4717" spans="1:3" ht="14.25" customHeight="1">
      <c r="A4717" s="30">
        <v>180</v>
      </c>
      <c r="C4717" s="30"/>
    </row>
    <row r="4718" spans="1:3" ht="14.25" customHeight="1">
      <c r="A4718" s="30">
        <v>140</v>
      </c>
      <c r="C4718" s="30"/>
    </row>
    <row r="4719" spans="1:3" ht="14.25" customHeight="1">
      <c r="A4719" s="30">
        <v>80</v>
      </c>
      <c r="C4719" s="30"/>
    </row>
    <row r="4720" spans="1:3" ht="14.25" customHeight="1">
      <c r="A4720" s="30">
        <v>50</v>
      </c>
      <c r="C4720" s="30"/>
    </row>
    <row r="4721" spans="1:3" ht="14.25" customHeight="1">
      <c r="A4721" s="30">
        <v>159</v>
      </c>
      <c r="C4721" s="30"/>
    </row>
    <row r="4722" spans="1:3" ht="14.25" customHeight="1">
      <c r="A4722" s="30">
        <v>100</v>
      </c>
      <c r="C4722" s="30"/>
    </row>
    <row r="4723" spans="1:3" ht="14.25" customHeight="1">
      <c r="A4723" s="30">
        <v>120</v>
      </c>
      <c r="C4723" s="30"/>
    </row>
    <row r="4724" spans="1:3" ht="14.25" customHeight="1">
      <c r="A4724" s="30">
        <v>115</v>
      </c>
      <c r="C4724" s="30"/>
    </row>
    <row r="4725" spans="1:3" ht="14.25" customHeight="1">
      <c r="A4725" s="30">
        <v>200</v>
      </c>
      <c r="C4725" s="30"/>
    </row>
    <row r="4726" spans="1:3" ht="14.25" customHeight="1">
      <c r="A4726" s="30">
        <v>60</v>
      </c>
      <c r="C4726" s="30"/>
    </row>
    <row r="4727" spans="1:3" ht="14.25" customHeight="1">
      <c r="A4727" s="30">
        <v>160</v>
      </c>
      <c r="C4727" s="30"/>
    </row>
    <row r="4728" spans="1:3" ht="14.25" customHeight="1">
      <c r="A4728" s="30">
        <v>100</v>
      </c>
      <c r="C4728" s="30"/>
    </row>
    <row r="4729" spans="1:3" ht="14.25" customHeight="1">
      <c r="A4729" s="30">
        <v>159</v>
      </c>
      <c r="C4729" s="30"/>
    </row>
    <row r="4730" spans="1:3" ht="14.25" customHeight="1">
      <c r="A4730" s="30">
        <v>250</v>
      </c>
      <c r="C4730" s="30"/>
    </row>
    <row r="4731" spans="1:3" ht="14.25" customHeight="1">
      <c r="A4731" s="30">
        <v>130</v>
      </c>
      <c r="C4731" s="30"/>
    </row>
    <row r="4732" spans="1:3" ht="14.25" customHeight="1">
      <c r="A4732" s="30">
        <v>160</v>
      </c>
      <c r="C4732" s="30"/>
    </row>
    <row r="4733" spans="1:3" ht="14.25" customHeight="1">
      <c r="A4733" s="30">
        <v>119</v>
      </c>
      <c r="C4733" s="30"/>
    </row>
    <row r="4734" spans="1:3" ht="14.25" customHeight="1">
      <c r="A4734" s="30">
        <v>250</v>
      </c>
      <c r="C4734" s="30"/>
    </row>
    <row r="4735" spans="1:3" ht="14.25" customHeight="1">
      <c r="A4735" s="30">
        <v>95</v>
      </c>
      <c r="C4735" s="30"/>
    </row>
    <row r="4736" spans="1:3" ht="14.25" customHeight="1">
      <c r="A4736" s="30">
        <v>110</v>
      </c>
      <c r="C4736" s="30"/>
    </row>
    <row r="4737" spans="1:3" ht="14.25" customHeight="1">
      <c r="A4737" s="30">
        <v>90</v>
      </c>
      <c r="C4737" s="30"/>
    </row>
    <row r="4738" spans="1:3" ht="14.25" customHeight="1">
      <c r="A4738" s="30">
        <v>115</v>
      </c>
      <c r="C4738" s="30"/>
    </row>
    <row r="4739" spans="1:3" ht="14.25" customHeight="1">
      <c r="A4739" s="30">
        <v>90</v>
      </c>
      <c r="C4739" s="30"/>
    </row>
    <row r="4740" spans="1:3" ht="14.25" customHeight="1">
      <c r="A4740" s="30">
        <v>125</v>
      </c>
      <c r="C4740" s="30"/>
    </row>
    <row r="4741" spans="1:3" ht="14.25" customHeight="1">
      <c r="A4741" s="30">
        <v>220</v>
      </c>
      <c r="C4741" s="30"/>
    </row>
    <row r="4742" spans="1:3" ht="14.25" customHeight="1">
      <c r="A4742" s="30">
        <v>39</v>
      </c>
      <c r="C4742" s="30"/>
    </row>
    <row r="4743" spans="1:3" ht="14.25" customHeight="1">
      <c r="A4743" s="30">
        <v>240</v>
      </c>
      <c r="C4743" s="30"/>
    </row>
    <row r="4744" spans="1:3" ht="14.25" customHeight="1">
      <c r="A4744" s="30">
        <v>160</v>
      </c>
      <c r="C4744" s="30"/>
    </row>
    <row r="4745" spans="1:3" ht="14.25" customHeight="1">
      <c r="A4745" s="30">
        <v>79</v>
      </c>
      <c r="C4745" s="30"/>
    </row>
    <row r="4746" spans="1:3" ht="14.25" customHeight="1">
      <c r="A4746" s="30">
        <v>295</v>
      </c>
      <c r="C4746" s="30"/>
    </row>
    <row r="4747" spans="1:3" ht="14.25" customHeight="1">
      <c r="A4747" s="30">
        <v>75</v>
      </c>
      <c r="C4747" s="30"/>
    </row>
    <row r="4748" spans="1:3" ht="14.25" customHeight="1">
      <c r="A4748" s="30">
        <v>139</v>
      </c>
      <c r="C4748" s="30"/>
    </row>
    <row r="4749" spans="1:3" ht="14.25" customHeight="1">
      <c r="A4749" s="30">
        <v>120</v>
      </c>
      <c r="C4749" s="30"/>
    </row>
    <row r="4750" spans="1:3" ht="14.25" customHeight="1">
      <c r="A4750" s="30">
        <v>139</v>
      </c>
      <c r="C4750" s="30"/>
    </row>
    <row r="4751" spans="1:3" ht="14.25" customHeight="1">
      <c r="A4751" s="30">
        <v>140</v>
      </c>
      <c r="C4751" s="30"/>
    </row>
    <row r="4752" spans="1:3" ht="14.25" customHeight="1">
      <c r="A4752" s="30">
        <v>189</v>
      </c>
      <c r="C4752" s="30"/>
    </row>
    <row r="4753" spans="1:3" ht="14.25" customHeight="1">
      <c r="A4753" s="30">
        <v>120</v>
      </c>
      <c r="C4753" s="30"/>
    </row>
    <row r="4754" spans="1:3" ht="14.25" customHeight="1">
      <c r="A4754" s="30">
        <v>170</v>
      </c>
      <c r="C4754" s="30"/>
    </row>
    <row r="4755" spans="1:3" ht="14.25" customHeight="1">
      <c r="A4755" s="30">
        <v>400</v>
      </c>
      <c r="C4755" s="30"/>
    </row>
    <row r="4756" spans="1:3" ht="14.25" customHeight="1">
      <c r="A4756" s="30">
        <v>200</v>
      </c>
      <c r="C4756" s="30"/>
    </row>
    <row r="4757" spans="1:3" ht="14.25" customHeight="1">
      <c r="A4757" s="30">
        <v>300</v>
      </c>
      <c r="C4757" s="30"/>
    </row>
    <row r="4758" spans="1:3" ht="14.25" customHeight="1">
      <c r="A4758" s="30">
        <v>98</v>
      </c>
      <c r="C4758" s="30"/>
    </row>
    <row r="4759" spans="1:3" ht="14.25" customHeight="1">
      <c r="A4759" s="30">
        <v>100</v>
      </c>
      <c r="C4759" s="30"/>
    </row>
    <row r="4760" spans="1:3" ht="14.25" customHeight="1">
      <c r="A4760" s="30">
        <v>150</v>
      </c>
      <c r="C4760" s="30"/>
    </row>
    <row r="4761" spans="1:3" ht="14.25" customHeight="1">
      <c r="A4761" s="30">
        <v>150</v>
      </c>
      <c r="C4761" s="30"/>
    </row>
    <row r="4762" spans="1:3" ht="14.25" customHeight="1">
      <c r="A4762" s="30">
        <v>75</v>
      </c>
      <c r="C4762" s="30"/>
    </row>
    <row r="4763" spans="1:3" ht="14.25" customHeight="1">
      <c r="A4763" s="30">
        <v>88</v>
      </c>
      <c r="C4763" s="30"/>
    </row>
    <row r="4764" spans="1:3" ht="14.25" customHeight="1">
      <c r="A4764" s="30">
        <v>300</v>
      </c>
      <c r="C4764" s="30"/>
    </row>
    <row r="4765" spans="1:3" ht="14.25" customHeight="1">
      <c r="A4765" s="30">
        <v>100</v>
      </c>
      <c r="C4765" s="30"/>
    </row>
    <row r="4766" spans="1:3" ht="14.25" customHeight="1">
      <c r="A4766" s="30">
        <v>125</v>
      </c>
      <c r="C4766" s="30"/>
    </row>
    <row r="4767" spans="1:3" ht="14.25" customHeight="1">
      <c r="A4767" s="30">
        <v>65</v>
      </c>
      <c r="C4767" s="30"/>
    </row>
    <row r="4768" spans="1:3" ht="14.25" customHeight="1">
      <c r="A4768" s="30">
        <v>125</v>
      </c>
      <c r="C4768" s="30"/>
    </row>
    <row r="4769" spans="1:3" ht="14.25" customHeight="1">
      <c r="A4769" s="30">
        <v>100</v>
      </c>
      <c r="C4769" s="30"/>
    </row>
    <row r="4770" spans="1:3" ht="14.25" customHeight="1">
      <c r="A4770" s="30">
        <v>75</v>
      </c>
      <c r="C4770" s="30"/>
    </row>
    <row r="4771" spans="1:3" ht="14.25" customHeight="1">
      <c r="A4771" s="30">
        <v>100</v>
      </c>
      <c r="C4771" s="30"/>
    </row>
    <row r="4772" spans="1:3" ht="14.25" customHeight="1">
      <c r="A4772" s="30">
        <v>425</v>
      </c>
      <c r="C4772" s="30"/>
    </row>
    <row r="4773" spans="1:3" ht="14.25" customHeight="1">
      <c r="A4773" s="30">
        <v>240</v>
      </c>
      <c r="C4773" s="30"/>
    </row>
    <row r="4774" spans="1:3" ht="14.25" customHeight="1">
      <c r="A4774" s="30">
        <v>350</v>
      </c>
      <c r="C4774" s="30"/>
    </row>
    <row r="4775" spans="1:3" ht="14.25" customHeight="1">
      <c r="A4775" s="30">
        <v>185</v>
      </c>
      <c r="C4775" s="30"/>
    </row>
    <row r="4776" spans="1:3" ht="14.25" customHeight="1">
      <c r="A4776" s="30">
        <v>140</v>
      </c>
      <c r="C4776" s="30"/>
    </row>
    <row r="4777" spans="1:3" ht="14.25" customHeight="1">
      <c r="A4777" s="30">
        <v>800</v>
      </c>
      <c r="C4777" s="30"/>
    </row>
    <row r="4778" spans="1:3" ht="14.25" customHeight="1">
      <c r="A4778" s="30">
        <v>90</v>
      </c>
      <c r="C4778" s="30"/>
    </row>
    <row r="4779" spans="1:3" ht="14.25" customHeight="1">
      <c r="A4779" s="30">
        <v>95</v>
      </c>
      <c r="C4779" s="30"/>
    </row>
    <row r="4780" spans="1:3" ht="14.25" customHeight="1">
      <c r="A4780" s="30">
        <v>100</v>
      </c>
      <c r="C4780" s="30"/>
    </row>
    <row r="4781" spans="1:3" ht="14.25" customHeight="1">
      <c r="A4781" s="30">
        <v>60</v>
      </c>
      <c r="C4781" s="30"/>
    </row>
    <row r="4782" spans="1:3" ht="14.25" customHeight="1">
      <c r="A4782" s="30">
        <v>240</v>
      </c>
      <c r="C4782" s="30"/>
    </row>
    <row r="4783" spans="1:3" ht="14.25" customHeight="1">
      <c r="A4783" s="30">
        <v>85</v>
      </c>
      <c r="C4783" s="30"/>
    </row>
    <row r="4784" spans="1:3" ht="14.25" customHeight="1">
      <c r="A4784" s="30">
        <v>125</v>
      </c>
      <c r="C4784" s="30"/>
    </row>
    <row r="4785" spans="1:3" ht="14.25" customHeight="1">
      <c r="A4785" s="30">
        <v>110</v>
      </c>
      <c r="C4785" s="30"/>
    </row>
    <row r="4786" spans="1:3" ht="14.25" customHeight="1">
      <c r="A4786" s="30">
        <v>120</v>
      </c>
      <c r="C4786" s="30"/>
    </row>
    <row r="4787" spans="1:3" ht="14.25" customHeight="1">
      <c r="A4787" s="30">
        <v>100</v>
      </c>
      <c r="C4787" s="30"/>
    </row>
    <row r="4788" spans="1:3" ht="14.25" customHeight="1">
      <c r="A4788" s="30">
        <v>90</v>
      </c>
      <c r="C4788" s="30"/>
    </row>
    <row r="4789" spans="1:3" ht="14.25" customHeight="1">
      <c r="A4789" s="30">
        <v>350</v>
      </c>
      <c r="C4789" s="30"/>
    </row>
    <row r="4790" spans="1:3" ht="14.25" customHeight="1">
      <c r="A4790" s="30">
        <v>195</v>
      </c>
      <c r="C4790" s="30"/>
    </row>
    <row r="4791" spans="1:3" ht="14.25" customHeight="1">
      <c r="A4791" s="30">
        <v>75</v>
      </c>
      <c r="C4791" s="30"/>
    </row>
    <row r="4792" spans="1:3" ht="14.25" customHeight="1">
      <c r="A4792" s="30">
        <v>300</v>
      </c>
      <c r="C4792" s="30"/>
    </row>
    <row r="4793" spans="1:3" ht="14.25" customHeight="1">
      <c r="A4793" s="30">
        <v>150</v>
      </c>
      <c r="C4793" s="30"/>
    </row>
    <row r="4794" spans="1:3" ht="14.25" customHeight="1">
      <c r="A4794" s="30">
        <v>149</v>
      </c>
      <c r="C4794" s="30"/>
    </row>
    <row r="4795" spans="1:3" ht="14.25" customHeight="1">
      <c r="A4795" s="30">
        <v>105</v>
      </c>
      <c r="C4795" s="30"/>
    </row>
    <row r="4796" spans="1:3" ht="14.25" customHeight="1">
      <c r="A4796" s="30">
        <v>200</v>
      </c>
      <c r="C4796" s="30"/>
    </row>
    <row r="4797" spans="1:3" ht="14.25" customHeight="1">
      <c r="A4797" s="30">
        <v>180</v>
      </c>
      <c r="C4797" s="30"/>
    </row>
    <row r="4798" spans="1:3" ht="14.25" customHeight="1">
      <c r="A4798" s="30">
        <v>80</v>
      </c>
      <c r="C4798" s="30"/>
    </row>
    <row r="4799" spans="1:3" ht="14.25" customHeight="1">
      <c r="A4799" s="30">
        <v>110</v>
      </c>
      <c r="C4799" s="30"/>
    </row>
    <row r="4800" spans="1:3" ht="14.25" customHeight="1">
      <c r="A4800" s="30">
        <v>130</v>
      </c>
      <c r="C4800" s="30"/>
    </row>
    <row r="4801" spans="1:3" ht="14.25" customHeight="1">
      <c r="A4801" s="30">
        <v>190</v>
      </c>
      <c r="C4801" s="30"/>
    </row>
    <row r="4802" spans="1:3" ht="14.25" customHeight="1">
      <c r="A4802" s="30">
        <v>190</v>
      </c>
      <c r="C4802" s="30"/>
    </row>
    <row r="4803" spans="1:3" ht="14.25" customHeight="1">
      <c r="A4803" s="30">
        <v>110</v>
      </c>
      <c r="C4803" s="30"/>
    </row>
    <row r="4804" spans="1:3" ht="14.25" customHeight="1">
      <c r="A4804" s="30">
        <v>256</v>
      </c>
      <c r="C4804" s="30"/>
    </row>
    <row r="4805" spans="1:3" ht="14.25" customHeight="1">
      <c r="A4805" s="30">
        <v>140</v>
      </c>
      <c r="C4805" s="30"/>
    </row>
    <row r="4806" spans="1:3" ht="14.25" customHeight="1">
      <c r="A4806" s="30">
        <v>225</v>
      </c>
      <c r="C4806" s="30"/>
    </row>
    <row r="4807" spans="1:3" ht="14.25" customHeight="1">
      <c r="A4807" s="30">
        <v>140</v>
      </c>
      <c r="C4807" s="30"/>
    </row>
    <row r="4808" spans="1:3" ht="14.25" customHeight="1">
      <c r="A4808" s="30">
        <v>85</v>
      </c>
      <c r="C4808" s="30"/>
    </row>
    <row r="4809" spans="1:3" ht="14.25" customHeight="1">
      <c r="A4809" s="30">
        <v>65</v>
      </c>
      <c r="C4809" s="30"/>
    </row>
    <row r="4810" spans="1:3" ht="14.25" customHeight="1">
      <c r="A4810" s="30">
        <v>95</v>
      </c>
      <c r="C4810" s="30"/>
    </row>
    <row r="4811" spans="1:3" ht="14.25" customHeight="1">
      <c r="A4811" s="30">
        <v>400</v>
      </c>
      <c r="C4811" s="30"/>
    </row>
    <row r="4812" spans="1:3" ht="14.25" customHeight="1">
      <c r="A4812" s="30">
        <v>105</v>
      </c>
      <c r="C4812" s="30"/>
    </row>
    <row r="4813" spans="1:3" ht="14.25" customHeight="1">
      <c r="A4813" s="30">
        <v>180</v>
      </c>
      <c r="C4813" s="30"/>
    </row>
    <row r="4814" spans="1:3" ht="14.25" customHeight="1">
      <c r="A4814" s="30">
        <v>100</v>
      </c>
      <c r="C4814" s="30"/>
    </row>
    <row r="4815" spans="1:3" ht="14.25" customHeight="1">
      <c r="A4815" s="30">
        <v>108</v>
      </c>
      <c r="C4815" s="30"/>
    </row>
    <row r="4816" spans="1:3" ht="14.25" customHeight="1">
      <c r="A4816" s="30">
        <v>100</v>
      </c>
      <c r="C4816" s="30"/>
    </row>
    <row r="4817" spans="1:3" ht="14.25" customHeight="1">
      <c r="A4817" s="30">
        <v>100</v>
      </c>
      <c r="C4817" s="30"/>
    </row>
    <row r="4818" spans="1:3" ht="14.25" customHeight="1">
      <c r="A4818" s="30">
        <v>85</v>
      </c>
      <c r="C4818" s="30"/>
    </row>
    <row r="4819" spans="1:3" ht="14.25" customHeight="1">
      <c r="A4819" s="30">
        <v>179</v>
      </c>
      <c r="C4819" s="30"/>
    </row>
    <row r="4820" spans="1:3" ht="14.25" customHeight="1">
      <c r="A4820" s="30">
        <v>110</v>
      </c>
      <c r="C4820" s="30"/>
    </row>
    <row r="4821" spans="1:3" ht="14.25" customHeight="1">
      <c r="A4821" s="30">
        <v>169</v>
      </c>
      <c r="C4821" s="30"/>
    </row>
    <row r="4822" spans="1:3" ht="14.25" customHeight="1">
      <c r="A4822" s="30">
        <v>98</v>
      </c>
      <c r="C4822" s="30"/>
    </row>
    <row r="4823" spans="1:3" ht="14.25" customHeight="1">
      <c r="A4823" s="30">
        <v>95</v>
      </c>
      <c r="C4823" s="30"/>
    </row>
    <row r="4824" spans="1:3" ht="14.25" customHeight="1">
      <c r="A4824" s="30">
        <v>76</v>
      </c>
      <c r="C4824" s="30"/>
    </row>
    <row r="4825" spans="1:3" ht="14.25" customHeight="1">
      <c r="A4825" s="30">
        <v>149</v>
      </c>
      <c r="C4825" s="30"/>
    </row>
    <row r="4826" spans="1:3" ht="14.25" customHeight="1">
      <c r="A4826" s="30">
        <v>119</v>
      </c>
      <c r="C4826" s="30"/>
    </row>
    <row r="4827" spans="1:3" ht="14.25" customHeight="1">
      <c r="A4827" s="30">
        <v>65</v>
      </c>
      <c r="C4827" s="30"/>
    </row>
    <row r="4828" spans="1:3" ht="14.25" customHeight="1">
      <c r="A4828" s="30">
        <v>62</v>
      </c>
      <c r="C4828" s="30"/>
    </row>
    <row r="4829" spans="1:3" ht="14.25" customHeight="1">
      <c r="A4829" s="30">
        <v>62</v>
      </c>
      <c r="C4829" s="30"/>
    </row>
    <row r="4830" spans="1:3" ht="14.25" customHeight="1">
      <c r="A4830" s="30">
        <v>119</v>
      </c>
      <c r="C4830" s="30"/>
    </row>
    <row r="4831" spans="1:3" ht="14.25" customHeight="1">
      <c r="A4831" s="30">
        <v>109</v>
      </c>
      <c r="C4831" s="30"/>
    </row>
    <row r="4832" spans="1:3" ht="14.25" customHeight="1">
      <c r="A4832" s="30">
        <v>249</v>
      </c>
      <c r="C4832" s="30"/>
    </row>
    <row r="4833" spans="1:3" ht="14.25" customHeight="1">
      <c r="A4833" s="30">
        <v>250</v>
      </c>
      <c r="C4833" s="30"/>
    </row>
    <row r="4834" spans="1:3" ht="14.25" customHeight="1">
      <c r="A4834" s="30">
        <v>130</v>
      </c>
      <c r="C4834" s="30"/>
    </row>
    <row r="4835" spans="1:3" ht="14.25" customHeight="1">
      <c r="A4835" s="30">
        <v>55</v>
      </c>
      <c r="C4835" s="30"/>
    </row>
    <row r="4836" spans="1:3" ht="14.25" customHeight="1">
      <c r="A4836" s="30">
        <v>130</v>
      </c>
      <c r="C4836" s="30"/>
    </row>
    <row r="4837" spans="1:3" ht="14.25" customHeight="1">
      <c r="A4837" s="30">
        <v>115</v>
      </c>
      <c r="C4837" s="30"/>
    </row>
    <row r="4838" spans="1:3" ht="14.25" customHeight="1">
      <c r="A4838" s="30">
        <v>99</v>
      </c>
      <c r="C4838" s="30"/>
    </row>
    <row r="4839" spans="1:3" ht="14.25" customHeight="1">
      <c r="A4839" s="30">
        <v>238</v>
      </c>
      <c r="C4839" s="30"/>
    </row>
    <row r="4840" spans="1:3" ht="14.25" customHeight="1">
      <c r="A4840" s="30">
        <v>65</v>
      </c>
      <c r="C4840" s="30"/>
    </row>
    <row r="4841" spans="1:3" ht="14.25" customHeight="1">
      <c r="A4841" s="30">
        <v>150</v>
      </c>
      <c r="C4841" s="30"/>
    </row>
    <row r="4842" spans="1:3" ht="14.25" customHeight="1">
      <c r="A4842" s="30">
        <v>89</v>
      </c>
      <c r="C4842" s="30"/>
    </row>
    <row r="4843" spans="1:3" ht="14.25" customHeight="1">
      <c r="A4843" s="30">
        <v>70</v>
      </c>
      <c r="C4843" s="30"/>
    </row>
    <row r="4844" spans="1:3" ht="14.25" customHeight="1">
      <c r="A4844" s="30">
        <v>250</v>
      </c>
      <c r="C4844" s="30"/>
    </row>
    <row r="4845" spans="1:3" ht="14.25" customHeight="1">
      <c r="A4845" s="30">
        <v>167</v>
      </c>
      <c r="C4845" s="30"/>
    </row>
    <row r="4846" spans="1:3" ht="14.25" customHeight="1">
      <c r="A4846" s="30">
        <v>269</v>
      </c>
      <c r="C4846" s="30"/>
    </row>
    <row r="4847" spans="1:3" ht="14.25" customHeight="1">
      <c r="A4847" s="30">
        <v>125</v>
      </c>
      <c r="C4847" s="30"/>
    </row>
    <row r="4848" spans="1:3" ht="14.25" customHeight="1">
      <c r="A4848" s="30">
        <v>220</v>
      </c>
      <c r="C4848" s="30"/>
    </row>
    <row r="4849" spans="1:3" ht="14.25" customHeight="1">
      <c r="A4849" s="30">
        <v>120</v>
      </c>
      <c r="C4849" s="30"/>
    </row>
    <row r="4850" spans="1:3" ht="14.25" customHeight="1">
      <c r="A4850" s="30">
        <v>280</v>
      </c>
      <c r="C4850" s="30"/>
    </row>
    <row r="4851" spans="1:3" ht="14.25" customHeight="1">
      <c r="A4851" s="30">
        <v>60</v>
      </c>
      <c r="C4851" s="30"/>
    </row>
    <row r="4852" spans="1:3" ht="14.25" customHeight="1">
      <c r="A4852" s="30">
        <v>115</v>
      </c>
      <c r="C4852" s="30"/>
    </row>
    <row r="4853" spans="1:3" ht="14.25" customHeight="1">
      <c r="A4853" s="30">
        <v>41</v>
      </c>
      <c r="C4853" s="30"/>
    </row>
    <row r="4854" spans="1:3" ht="14.25" customHeight="1">
      <c r="A4854" s="30">
        <v>70</v>
      </c>
      <c r="C4854" s="30"/>
    </row>
    <row r="4855" spans="1:3" ht="14.25" customHeight="1">
      <c r="A4855" s="30">
        <v>99</v>
      </c>
      <c r="C4855" s="30"/>
    </row>
    <row r="4856" spans="1:3" ht="14.25" customHeight="1">
      <c r="A4856" s="30">
        <v>150</v>
      </c>
      <c r="C4856" s="30"/>
    </row>
    <row r="4857" spans="1:3" ht="14.25" customHeight="1">
      <c r="A4857" s="30">
        <v>110</v>
      </c>
      <c r="C4857" s="30"/>
    </row>
    <row r="4858" spans="1:3" ht="14.25" customHeight="1">
      <c r="A4858" s="30">
        <v>120</v>
      </c>
      <c r="C4858" s="30"/>
    </row>
    <row r="4859" spans="1:3" ht="14.25" customHeight="1">
      <c r="A4859" s="30">
        <v>210</v>
      </c>
      <c r="C4859" s="30"/>
    </row>
    <row r="4860" spans="1:3" ht="14.25" customHeight="1">
      <c r="A4860" s="30">
        <v>145</v>
      </c>
      <c r="C4860" s="30"/>
    </row>
    <row r="4861" spans="1:3" ht="14.25" customHeight="1">
      <c r="A4861" s="30">
        <v>130</v>
      </c>
      <c r="C4861" s="30"/>
    </row>
    <row r="4862" spans="1:3" ht="14.25" customHeight="1">
      <c r="A4862" s="30">
        <v>220</v>
      </c>
      <c r="C4862" s="30"/>
    </row>
    <row r="4863" spans="1:3" ht="14.25" customHeight="1">
      <c r="A4863" s="30">
        <v>120</v>
      </c>
      <c r="C4863" s="30"/>
    </row>
    <row r="4864" spans="1:3" ht="14.25" customHeight="1">
      <c r="A4864" s="30">
        <v>240</v>
      </c>
      <c r="C4864" s="30"/>
    </row>
    <row r="4865" spans="1:3" ht="14.25" customHeight="1">
      <c r="A4865" s="30">
        <v>120</v>
      </c>
      <c r="C4865" s="30"/>
    </row>
    <row r="4866" spans="1:3" ht="14.25" customHeight="1">
      <c r="A4866" s="30">
        <v>179</v>
      </c>
      <c r="C4866" s="30"/>
    </row>
    <row r="4867" spans="1:3" ht="14.25" customHeight="1">
      <c r="A4867" s="30">
        <v>249</v>
      </c>
      <c r="C4867" s="30"/>
    </row>
    <row r="4868" spans="1:3" ht="14.25" customHeight="1">
      <c r="A4868" s="30">
        <v>110</v>
      </c>
      <c r="C4868" s="30"/>
    </row>
    <row r="4869" spans="1:3" ht="14.25" customHeight="1">
      <c r="A4869" s="30">
        <v>120</v>
      </c>
      <c r="C4869" s="30"/>
    </row>
    <row r="4870" spans="1:3" ht="14.25" customHeight="1">
      <c r="A4870" s="30">
        <v>115</v>
      </c>
      <c r="C4870" s="30"/>
    </row>
    <row r="4871" spans="1:3" ht="14.25" customHeight="1">
      <c r="A4871" s="30">
        <v>149</v>
      </c>
      <c r="C4871" s="30"/>
    </row>
    <row r="4872" spans="1:3" ht="14.25" customHeight="1">
      <c r="A4872" s="30">
        <v>140</v>
      </c>
      <c r="C4872" s="30"/>
    </row>
    <row r="4873" spans="1:3" ht="14.25" customHeight="1">
      <c r="A4873" s="30">
        <v>90</v>
      </c>
      <c r="C4873" s="30"/>
    </row>
    <row r="4874" spans="1:3" ht="14.25" customHeight="1">
      <c r="A4874" s="30">
        <v>95</v>
      </c>
      <c r="C4874" s="30"/>
    </row>
    <row r="4875" spans="1:3" ht="14.25" customHeight="1">
      <c r="A4875" s="30">
        <v>90</v>
      </c>
      <c r="C4875" s="30"/>
    </row>
    <row r="4876" spans="1:3" ht="14.25" customHeight="1">
      <c r="A4876" s="30">
        <v>119</v>
      </c>
      <c r="C4876" s="30"/>
    </row>
    <row r="4877" spans="1:3" ht="14.25" customHeight="1">
      <c r="A4877" s="30">
        <v>105</v>
      </c>
      <c r="C4877" s="30"/>
    </row>
    <row r="4878" spans="1:3" ht="14.25" customHeight="1">
      <c r="A4878" s="30">
        <v>80</v>
      </c>
      <c r="C4878" s="30"/>
    </row>
    <row r="4879" spans="1:3" ht="14.25" customHeight="1">
      <c r="A4879" s="30">
        <v>90</v>
      </c>
      <c r="C4879" s="30"/>
    </row>
    <row r="4880" spans="1:3" ht="14.25" customHeight="1">
      <c r="A4880" s="30">
        <v>159</v>
      </c>
      <c r="C4880" s="30"/>
    </row>
    <row r="4881" spans="1:3" ht="14.25" customHeight="1">
      <c r="A4881" s="30">
        <v>225</v>
      </c>
      <c r="C4881" s="30"/>
    </row>
    <row r="4882" spans="1:3" ht="14.25" customHeight="1">
      <c r="A4882" s="30">
        <v>180</v>
      </c>
      <c r="C4882" s="30"/>
    </row>
    <row r="4883" spans="1:3" ht="14.25" customHeight="1">
      <c r="A4883" s="30">
        <v>160</v>
      </c>
      <c r="C4883" s="30"/>
    </row>
    <row r="4884" spans="1:3" ht="14.25" customHeight="1">
      <c r="A4884" s="30">
        <v>110</v>
      </c>
      <c r="C4884" s="30"/>
    </row>
    <row r="4885" spans="1:3" ht="14.25" customHeight="1">
      <c r="A4885" s="30">
        <v>125</v>
      </c>
      <c r="C4885" s="30"/>
    </row>
    <row r="4886" spans="1:3" ht="14.25" customHeight="1">
      <c r="A4886" s="30">
        <v>98</v>
      </c>
      <c r="C4886" s="30"/>
    </row>
    <row r="4887" spans="1:3" ht="14.25" customHeight="1">
      <c r="A4887" s="30">
        <v>150</v>
      </c>
      <c r="C4887" s="30"/>
    </row>
    <row r="4888" spans="1:3" ht="14.25" customHeight="1">
      <c r="A4888" s="30">
        <v>50</v>
      </c>
      <c r="C4888" s="30"/>
    </row>
    <row r="4889" spans="1:3" ht="14.25" customHeight="1">
      <c r="A4889" s="30">
        <v>150</v>
      </c>
      <c r="C4889" s="30"/>
    </row>
    <row r="4890" spans="1:3" ht="14.25" customHeight="1">
      <c r="A4890" s="30">
        <v>100</v>
      </c>
      <c r="C4890" s="30"/>
    </row>
    <row r="4891" spans="1:3" ht="14.25" customHeight="1">
      <c r="A4891" s="30">
        <v>56</v>
      </c>
      <c r="C4891" s="30"/>
    </row>
    <row r="4892" spans="1:3" ht="14.25" customHeight="1">
      <c r="A4892" s="30">
        <v>90</v>
      </c>
      <c r="C4892" s="30"/>
    </row>
    <row r="4893" spans="1:3" ht="14.25" customHeight="1">
      <c r="A4893" s="30">
        <v>95</v>
      </c>
      <c r="C4893" s="30"/>
    </row>
    <row r="4894" spans="1:3" ht="14.25" customHeight="1">
      <c r="A4894" s="30">
        <v>150</v>
      </c>
      <c r="C4894" s="30"/>
    </row>
    <row r="4895" spans="1:3" ht="14.25" customHeight="1">
      <c r="A4895" s="30">
        <v>155</v>
      </c>
      <c r="C4895" s="30"/>
    </row>
    <row r="4896" spans="1:3" ht="14.25" customHeight="1">
      <c r="A4896" s="30">
        <v>150</v>
      </c>
      <c r="C4896" s="30"/>
    </row>
    <row r="4897" spans="1:3" ht="14.25" customHeight="1">
      <c r="A4897" s="30">
        <v>199</v>
      </c>
      <c r="C4897" s="30"/>
    </row>
    <row r="4898" spans="1:3" ht="14.25" customHeight="1">
      <c r="A4898" s="30">
        <v>175</v>
      </c>
      <c r="C4898" s="30"/>
    </row>
    <row r="4899" spans="1:3" ht="14.25" customHeight="1">
      <c r="A4899" s="30">
        <v>144</v>
      </c>
      <c r="C4899" s="30"/>
    </row>
    <row r="4900" spans="1:3" ht="14.25" customHeight="1">
      <c r="A4900" s="30">
        <v>114</v>
      </c>
      <c r="C4900" s="30"/>
    </row>
    <row r="4901" spans="1:3" ht="14.25" customHeight="1">
      <c r="A4901" s="30">
        <v>94</v>
      </c>
      <c r="C4901" s="30"/>
    </row>
    <row r="4902" spans="1:3" ht="14.25" customHeight="1">
      <c r="A4902" s="30">
        <v>149</v>
      </c>
      <c r="C4902" s="30"/>
    </row>
    <row r="4903" spans="1:3" ht="14.25" customHeight="1">
      <c r="A4903" s="30">
        <v>125</v>
      </c>
      <c r="C4903" s="30"/>
    </row>
    <row r="4904" spans="1:3" ht="14.25" customHeight="1">
      <c r="A4904" s="30">
        <v>125</v>
      </c>
      <c r="C4904" s="30"/>
    </row>
    <row r="4905" spans="1:3" ht="14.25" customHeight="1">
      <c r="A4905" s="30">
        <v>70</v>
      </c>
      <c r="C4905" s="30"/>
    </row>
    <row r="4906" spans="1:3" ht="14.25" customHeight="1">
      <c r="A4906" s="30">
        <v>175</v>
      </c>
      <c r="C4906" s="30"/>
    </row>
    <row r="4907" spans="1:3" ht="14.25" customHeight="1">
      <c r="A4907" s="30">
        <v>89</v>
      </c>
      <c r="C4907" s="30"/>
    </row>
    <row r="4908" spans="1:3" ht="14.25" customHeight="1">
      <c r="A4908" s="30">
        <v>100</v>
      </c>
      <c r="C4908" s="30"/>
    </row>
    <row r="4909" spans="1:3" ht="14.25" customHeight="1">
      <c r="A4909" s="30">
        <v>54</v>
      </c>
      <c r="C4909" s="30"/>
    </row>
    <row r="4910" spans="1:3" ht="14.25" customHeight="1">
      <c r="A4910" s="30">
        <v>220</v>
      </c>
      <c r="C4910" s="30"/>
    </row>
    <row r="4911" spans="1:3" ht="14.25" customHeight="1">
      <c r="A4911" s="30">
        <v>308</v>
      </c>
      <c r="C4911" s="30"/>
    </row>
    <row r="4912" spans="1:3" ht="14.25" customHeight="1">
      <c r="A4912" s="30">
        <v>154</v>
      </c>
      <c r="C4912" s="30"/>
    </row>
    <row r="4913" spans="1:3" ht="14.25" customHeight="1">
      <c r="A4913" s="30">
        <v>180</v>
      </c>
      <c r="C4913" s="30"/>
    </row>
    <row r="4914" spans="1:3" ht="14.25" customHeight="1">
      <c r="A4914" s="30">
        <v>99</v>
      </c>
      <c r="C4914" s="30"/>
    </row>
    <row r="4915" spans="1:3" ht="14.25" customHeight="1">
      <c r="A4915" s="30">
        <v>109</v>
      </c>
      <c r="C4915" s="30"/>
    </row>
    <row r="4916" spans="1:3" ht="14.25" customHeight="1">
      <c r="A4916" s="30">
        <v>159</v>
      </c>
      <c r="C4916" s="30"/>
    </row>
    <row r="4917" spans="1:3" ht="14.25" customHeight="1">
      <c r="A4917" s="30">
        <v>69</v>
      </c>
      <c r="C4917" s="30"/>
    </row>
    <row r="4918" spans="1:3" ht="14.25" customHeight="1">
      <c r="A4918" s="30">
        <v>53</v>
      </c>
      <c r="C4918" s="30"/>
    </row>
    <row r="4919" spans="1:3" ht="14.25" customHeight="1">
      <c r="A4919" s="30">
        <v>150</v>
      </c>
      <c r="C4919" s="30"/>
    </row>
    <row r="4920" spans="1:3" ht="14.25" customHeight="1">
      <c r="A4920" s="30">
        <v>200</v>
      </c>
      <c r="C4920" s="30"/>
    </row>
    <row r="4921" spans="1:3" ht="14.25" customHeight="1">
      <c r="A4921" s="30">
        <v>99</v>
      </c>
      <c r="C4921" s="30"/>
    </row>
    <row r="4922" spans="1:3" ht="14.25" customHeight="1">
      <c r="A4922" s="30">
        <v>295</v>
      </c>
      <c r="C4922" s="30"/>
    </row>
    <row r="4923" spans="1:3" ht="14.25" customHeight="1">
      <c r="A4923" s="30">
        <v>120</v>
      </c>
      <c r="C4923" s="30"/>
    </row>
    <row r="4924" spans="1:3" ht="14.25" customHeight="1">
      <c r="A4924" s="30">
        <v>95</v>
      </c>
      <c r="C4924" s="30"/>
    </row>
    <row r="4925" spans="1:3" ht="14.25" customHeight="1">
      <c r="A4925" s="30">
        <v>85</v>
      </c>
      <c r="C4925" s="30"/>
    </row>
    <row r="4926" spans="1:3" ht="14.25" customHeight="1">
      <c r="A4926" s="30">
        <v>107</v>
      </c>
      <c r="C4926" s="30"/>
    </row>
    <row r="4927" spans="1:3" ht="14.25" customHeight="1">
      <c r="A4927" s="30">
        <v>99</v>
      </c>
      <c r="C4927" s="30"/>
    </row>
    <row r="4928" spans="1:3" ht="14.25" customHeight="1">
      <c r="A4928" s="30">
        <v>125</v>
      </c>
      <c r="C4928" s="30"/>
    </row>
    <row r="4929" spans="1:3" ht="14.25" customHeight="1">
      <c r="A4929" s="30">
        <v>95</v>
      </c>
      <c r="C4929" s="30"/>
    </row>
    <row r="4930" spans="1:3" ht="14.25" customHeight="1">
      <c r="A4930" s="30">
        <v>350</v>
      </c>
      <c r="C4930" s="30"/>
    </row>
    <row r="4931" spans="1:3" ht="14.25" customHeight="1">
      <c r="A4931" s="30">
        <v>500</v>
      </c>
      <c r="C4931" s="30"/>
    </row>
    <row r="4932" spans="1:3" ht="14.25" customHeight="1">
      <c r="A4932" s="30">
        <v>100</v>
      </c>
      <c r="C4932" s="30"/>
    </row>
    <row r="4933" spans="1:3" ht="14.25" customHeight="1">
      <c r="A4933" s="30">
        <v>145</v>
      </c>
      <c r="C4933" s="30"/>
    </row>
    <row r="4934" spans="1:3" ht="14.25" customHeight="1">
      <c r="A4934" s="30">
        <v>149</v>
      </c>
      <c r="C4934" s="30"/>
    </row>
    <row r="4935" spans="1:3" ht="14.25" customHeight="1">
      <c r="A4935" s="30">
        <v>132</v>
      </c>
      <c r="C4935" s="30"/>
    </row>
    <row r="4936" spans="1:3" ht="14.25" customHeight="1">
      <c r="A4936" s="30">
        <v>109</v>
      </c>
      <c r="C4936" s="30"/>
    </row>
    <row r="4937" spans="1:3" ht="14.25" customHeight="1">
      <c r="A4937" s="30">
        <v>100</v>
      </c>
      <c r="C4937" s="30"/>
    </row>
    <row r="4938" spans="1:3" ht="14.25" customHeight="1">
      <c r="A4938" s="30">
        <v>137</v>
      </c>
      <c r="C4938" s="30"/>
    </row>
    <row r="4939" spans="1:3" ht="14.25" customHeight="1">
      <c r="A4939" s="30">
        <v>130</v>
      </c>
      <c r="C4939" s="30"/>
    </row>
    <row r="4940" spans="1:3" ht="14.25" customHeight="1">
      <c r="A4940" s="30">
        <v>295</v>
      </c>
      <c r="C4940" s="30"/>
    </row>
    <row r="4941" spans="1:3" ht="14.25" customHeight="1">
      <c r="A4941" s="30">
        <v>99</v>
      </c>
      <c r="C4941" s="30"/>
    </row>
    <row r="4942" spans="1:3" ht="14.25" customHeight="1">
      <c r="A4942" s="30">
        <v>150</v>
      </c>
      <c r="C4942" s="30"/>
    </row>
    <row r="4943" spans="1:3" ht="14.25" customHeight="1">
      <c r="A4943" s="30">
        <v>100</v>
      </c>
      <c r="C4943" s="30"/>
    </row>
    <row r="4944" spans="1:3" ht="14.25" customHeight="1">
      <c r="A4944" s="30">
        <v>172</v>
      </c>
      <c r="C4944" s="30"/>
    </row>
    <row r="4945" spans="1:3" ht="14.25" customHeight="1">
      <c r="A4945" s="30">
        <v>99</v>
      </c>
      <c r="C4945" s="30"/>
    </row>
    <row r="4946" spans="1:3" ht="14.25" customHeight="1">
      <c r="A4946" s="30">
        <v>91</v>
      </c>
      <c r="C4946" s="30"/>
    </row>
    <row r="4947" spans="1:3" ht="14.25" customHeight="1">
      <c r="A4947" s="30">
        <v>600</v>
      </c>
      <c r="C4947" s="30"/>
    </row>
    <row r="4948" spans="1:3" ht="14.25" customHeight="1">
      <c r="A4948" s="30">
        <v>84</v>
      </c>
      <c r="C4948" s="30"/>
    </row>
    <row r="4949" spans="1:3" ht="14.25" customHeight="1">
      <c r="A4949" s="30">
        <v>37</v>
      </c>
      <c r="C4949" s="30"/>
    </row>
    <row r="4950" spans="1:3" ht="14.25" customHeight="1">
      <c r="A4950" s="30">
        <v>95</v>
      </c>
      <c r="C4950" s="30"/>
    </row>
    <row r="4951" spans="1:3" ht="14.25" customHeight="1">
      <c r="A4951" s="30">
        <v>70</v>
      </c>
      <c r="C4951" s="30"/>
    </row>
    <row r="4952" spans="1:3" ht="14.25" customHeight="1">
      <c r="A4952" s="30">
        <v>90</v>
      </c>
      <c r="C4952" s="30"/>
    </row>
    <row r="4953" spans="1:3" ht="14.25" customHeight="1">
      <c r="A4953" s="30">
        <v>75</v>
      </c>
      <c r="C4953" s="30"/>
    </row>
    <row r="4954" spans="1:3" ht="14.25" customHeight="1">
      <c r="A4954" s="30">
        <v>95</v>
      </c>
      <c r="C4954" s="30"/>
    </row>
    <row r="4955" spans="1:3" ht="14.25" customHeight="1">
      <c r="A4955" s="30">
        <v>65</v>
      </c>
      <c r="C4955" s="30"/>
    </row>
    <row r="4956" spans="1:3" ht="14.25" customHeight="1">
      <c r="A4956" s="30">
        <v>120</v>
      </c>
      <c r="C4956" s="30"/>
    </row>
    <row r="4957" spans="1:3" ht="14.25" customHeight="1">
      <c r="A4957" s="30">
        <v>150</v>
      </c>
      <c r="C4957" s="30"/>
    </row>
    <row r="4958" spans="1:3" ht="14.25" customHeight="1">
      <c r="A4958" s="30">
        <v>150</v>
      </c>
      <c r="C4958" s="30"/>
    </row>
    <row r="4959" spans="1:3" ht="14.25" customHeight="1">
      <c r="A4959" s="30">
        <v>110</v>
      </c>
      <c r="C4959" s="30"/>
    </row>
    <row r="4960" spans="1:3" ht="14.25" customHeight="1">
      <c r="A4960" s="30">
        <v>179</v>
      </c>
      <c r="C4960" s="30"/>
    </row>
    <row r="4961" spans="1:3" ht="14.25" customHeight="1">
      <c r="A4961" s="30">
        <v>280</v>
      </c>
      <c r="C4961" s="30"/>
    </row>
    <row r="4962" spans="1:3" ht="14.25" customHeight="1">
      <c r="A4962" s="30">
        <v>100</v>
      </c>
      <c r="C4962" s="30"/>
    </row>
    <row r="4963" spans="1:3" ht="14.25" customHeight="1">
      <c r="A4963" s="30">
        <v>100</v>
      </c>
      <c r="C4963" s="30"/>
    </row>
    <row r="4964" spans="1:3" ht="14.25" customHeight="1">
      <c r="A4964" s="30">
        <v>115</v>
      </c>
      <c r="C4964" s="30"/>
    </row>
    <row r="4965" spans="1:3" ht="14.25" customHeight="1">
      <c r="A4965" s="30">
        <v>130</v>
      </c>
      <c r="C4965" s="30"/>
    </row>
    <row r="4966" spans="1:3" ht="14.25" customHeight="1">
      <c r="A4966" s="30">
        <v>100</v>
      </c>
      <c r="C4966" s="30"/>
    </row>
    <row r="4967" spans="1:3" ht="14.25" customHeight="1">
      <c r="A4967" s="30">
        <v>200</v>
      </c>
      <c r="C4967" s="30"/>
    </row>
    <row r="4968" spans="1:3" ht="14.25" customHeight="1">
      <c r="A4968" s="30">
        <v>225</v>
      </c>
      <c r="C4968" s="30"/>
    </row>
    <row r="4969" spans="1:3" ht="14.25" customHeight="1">
      <c r="A4969" s="30">
        <v>119</v>
      </c>
      <c r="C4969" s="30"/>
    </row>
    <row r="4970" spans="1:3" ht="14.25" customHeight="1">
      <c r="A4970" s="30">
        <v>50</v>
      </c>
      <c r="C4970" s="30"/>
    </row>
    <row r="4971" spans="1:3" ht="14.25" customHeight="1">
      <c r="A4971" s="30">
        <v>89</v>
      </c>
      <c r="C4971" s="30"/>
    </row>
    <row r="4972" spans="1:3" ht="14.25" customHeight="1">
      <c r="A4972" s="30">
        <v>199</v>
      </c>
      <c r="C4972" s="30"/>
    </row>
    <row r="4973" spans="1:3" ht="14.25" customHeight="1">
      <c r="A4973" s="30">
        <v>200</v>
      </c>
      <c r="C4973" s="30"/>
    </row>
    <row r="4974" spans="1:3" ht="14.25" customHeight="1">
      <c r="A4974" s="30">
        <v>119</v>
      </c>
      <c r="C4974" s="30"/>
    </row>
    <row r="4975" spans="1:3" ht="14.25" customHeight="1">
      <c r="A4975" s="30">
        <v>70</v>
      </c>
      <c r="C4975" s="30"/>
    </row>
    <row r="4976" spans="1:3" ht="14.25" customHeight="1">
      <c r="A4976" s="30">
        <v>159</v>
      </c>
      <c r="C4976" s="30"/>
    </row>
    <row r="4977" spans="1:3" ht="14.25" customHeight="1">
      <c r="A4977" s="30">
        <v>126</v>
      </c>
      <c r="C4977" s="30"/>
    </row>
    <row r="4978" spans="1:3" ht="14.25" customHeight="1">
      <c r="A4978" s="30">
        <v>220</v>
      </c>
      <c r="C4978" s="30"/>
    </row>
    <row r="4979" spans="1:3" ht="14.25" customHeight="1">
      <c r="A4979" s="30">
        <v>100</v>
      </c>
      <c r="C4979" s="30"/>
    </row>
    <row r="4980" spans="1:3" ht="14.25" customHeight="1">
      <c r="A4980" s="30">
        <v>149</v>
      </c>
      <c r="C4980" s="30"/>
    </row>
    <row r="4981" spans="1:3" ht="14.25" customHeight="1">
      <c r="A4981" s="30">
        <v>120</v>
      </c>
      <c r="C4981" s="30"/>
    </row>
    <row r="4982" spans="1:3" ht="14.25" customHeight="1">
      <c r="A4982" s="30">
        <v>299</v>
      </c>
      <c r="C4982" s="30"/>
    </row>
    <row r="4983" spans="1:3" ht="14.25" customHeight="1">
      <c r="A4983" s="30">
        <v>200</v>
      </c>
      <c r="C4983" s="30"/>
    </row>
    <row r="4984" spans="1:3" ht="14.25" customHeight="1">
      <c r="A4984" s="30">
        <v>79</v>
      </c>
      <c r="C4984" s="30"/>
    </row>
    <row r="4985" spans="1:3" ht="14.25" customHeight="1">
      <c r="A4985" s="30">
        <v>70</v>
      </c>
      <c r="C4985" s="30"/>
    </row>
    <row r="4986" spans="1:3" ht="14.25" customHeight="1">
      <c r="A4986" s="30">
        <v>95</v>
      </c>
      <c r="C4986" s="30"/>
    </row>
    <row r="4987" spans="1:3" ht="14.25" customHeight="1">
      <c r="A4987" s="30">
        <v>75</v>
      </c>
      <c r="C4987" s="30"/>
    </row>
    <row r="4988" spans="1:3" ht="14.25" customHeight="1">
      <c r="A4988" s="30">
        <v>65</v>
      </c>
      <c r="C4988" s="30"/>
    </row>
    <row r="4989" spans="1:3" ht="14.25" customHeight="1">
      <c r="A4989" s="30">
        <v>120</v>
      </c>
      <c r="C4989" s="30"/>
    </row>
    <row r="4990" spans="1:3" ht="14.25" customHeight="1">
      <c r="A4990" s="30">
        <v>107</v>
      </c>
      <c r="C4990" s="30"/>
    </row>
    <row r="4991" spans="1:3" ht="14.25" customHeight="1">
      <c r="A4991" s="30">
        <v>80</v>
      </c>
      <c r="C4991" s="30"/>
    </row>
    <row r="4992" spans="1:3" ht="14.25" customHeight="1">
      <c r="A4992" s="30">
        <v>110</v>
      </c>
      <c r="C4992" s="30"/>
    </row>
    <row r="4993" spans="1:3" ht="14.25" customHeight="1">
      <c r="A4993" s="30">
        <v>175</v>
      </c>
      <c r="C4993" s="30"/>
    </row>
    <row r="4994" spans="1:3" ht="14.25" customHeight="1">
      <c r="A4994" s="30">
        <v>158</v>
      </c>
      <c r="C4994" s="30"/>
    </row>
    <row r="4995" spans="1:3" ht="14.25" customHeight="1">
      <c r="A4995" s="30">
        <v>200</v>
      </c>
      <c r="C4995" s="30"/>
    </row>
    <row r="4996" spans="1:3" ht="14.25" customHeight="1">
      <c r="A4996" s="30">
        <v>120</v>
      </c>
      <c r="C4996" s="30"/>
    </row>
    <row r="4997" spans="1:3" ht="14.25" customHeight="1">
      <c r="A4997" s="30">
        <v>350</v>
      </c>
      <c r="C4997" s="30"/>
    </row>
    <row r="4998" spans="1:3" ht="14.25" customHeight="1">
      <c r="A4998" s="30">
        <v>155</v>
      </c>
      <c r="C4998" s="30"/>
    </row>
    <row r="4999" spans="1:3" ht="14.25" customHeight="1">
      <c r="A4999" s="30">
        <v>62</v>
      </c>
      <c r="C4999" s="30"/>
    </row>
    <row r="5000" spans="1:3" ht="14.25" customHeight="1">
      <c r="A5000" s="30">
        <v>118</v>
      </c>
      <c r="C5000" s="30"/>
    </row>
    <row r="5001" spans="1:3" ht="14.25" customHeight="1">
      <c r="A5001" s="30">
        <v>84</v>
      </c>
      <c r="C5001" s="30"/>
    </row>
    <row r="5002" spans="1:3" ht="14.25" customHeight="1">
      <c r="A5002" s="30">
        <v>98</v>
      </c>
      <c r="C5002" s="30"/>
    </row>
    <row r="5003" spans="1:3" ht="14.25" customHeight="1">
      <c r="A5003" s="30">
        <v>150</v>
      </c>
      <c r="C5003" s="30"/>
    </row>
    <row r="5004" spans="1:3" ht="14.25" customHeight="1">
      <c r="A5004" s="30">
        <v>79</v>
      </c>
      <c r="C5004" s="30"/>
    </row>
    <row r="5005" spans="1:3" ht="14.25" customHeight="1">
      <c r="A5005" s="30">
        <v>130</v>
      </c>
      <c r="C5005" s="30"/>
    </row>
    <row r="5006" spans="1:3" ht="14.25" customHeight="1">
      <c r="A5006" s="30">
        <v>110</v>
      </c>
      <c r="C5006" s="30"/>
    </row>
    <row r="5007" spans="1:3" ht="14.25" customHeight="1">
      <c r="A5007" s="30">
        <v>307</v>
      </c>
      <c r="C5007" s="30"/>
    </row>
    <row r="5008" spans="1:3" ht="14.25" customHeight="1">
      <c r="A5008" s="30">
        <v>190</v>
      </c>
      <c r="C5008" s="30"/>
    </row>
    <row r="5009" spans="1:3" ht="14.25" customHeight="1">
      <c r="A5009" s="30">
        <v>130</v>
      </c>
      <c r="C5009" s="30"/>
    </row>
    <row r="5010" spans="1:3" ht="14.25" customHeight="1">
      <c r="A5010" s="30">
        <v>125</v>
      </c>
      <c r="C5010" s="30"/>
    </row>
    <row r="5011" spans="1:3" ht="14.25" customHeight="1">
      <c r="A5011" s="30">
        <v>87</v>
      </c>
      <c r="C5011" s="30"/>
    </row>
    <row r="5012" spans="1:3" ht="14.25" customHeight="1">
      <c r="A5012" s="30">
        <v>350</v>
      </c>
      <c r="C5012" s="30"/>
    </row>
    <row r="5013" spans="1:3" ht="14.25" customHeight="1">
      <c r="A5013" s="30">
        <v>80</v>
      </c>
      <c r="C5013" s="30"/>
    </row>
    <row r="5014" spans="1:3" ht="14.25" customHeight="1">
      <c r="A5014" s="30">
        <v>174</v>
      </c>
      <c r="C5014" s="30"/>
    </row>
    <row r="5015" spans="1:3" ht="14.25" customHeight="1">
      <c r="A5015" s="30">
        <v>170</v>
      </c>
      <c r="C5015" s="30"/>
    </row>
    <row r="5016" spans="1:3" ht="14.25" customHeight="1">
      <c r="A5016" s="30">
        <v>94</v>
      </c>
      <c r="C5016" s="30"/>
    </row>
    <row r="5017" spans="1:3" ht="14.25" customHeight="1">
      <c r="A5017" s="30">
        <v>115</v>
      </c>
      <c r="C5017" s="30"/>
    </row>
    <row r="5018" spans="1:3" ht="14.25" customHeight="1">
      <c r="A5018" s="30">
        <v>120</v>
      </c>
      <c r="C5018" s="30"/>
    </row>
    <row r="5019" spans="1:3" ht="14.25" customHeight="1">
      <c r="A5019" s="30">
        <v>185</v>
      </c>
      <c r="C5019" s="30"/>
    </row>
    <row r="5020" spans="1:3" ht="14.25" customHeight="1">
      <c r="A5020" s="30">
        <v>179</v>
      </c>
      <c r="C5020" s="30"/>
    </row>
    <row r="5021" spans="1:3" ht="14.25" customHeight="1">
      <c r="A5021" s="30">
        <v>80</v>
      </c>
      <c r="C5021" s="30"/>
    </row>
    <row r="5022" spans="1:3" ht="14.25" customHeight="1">
      <c r="A5022" s="30">
        <v>70</v>
      </c>
      <c r="C5022" s="30"/>
    </row>
    <row r="5023" spans="1:3" ht="14.25" customHeight="1">
      <c r="A5023" s="30">
        <v>120</v>
      </c>
      <c r="C5023" s="30"/>
    </row>
    <row r="5024" spans="1:3" ht="14.25" customHeight="1">
      <c r="A5024" s="30">
        <v>104</v>
      </c>
      <c r="C5024" s="30"/>
    </row>
    <row r="5025" spans="1:3" ht="14.25" customHeight="1">
      <c r="A5025" s="30">
        <v>65</v>
      </c>
      <c r="C5025" s="30"/>
    </row>
    <row r="5026" spans="1:3" ht="14.25" customHeight="1">
      <c r="A5026" s="30">
        <v>86</v>
      </c>
      <c r="C5026" s="30"/>
    </row>
    <row r="5027" spans="1:3" ht="14.25" customHeight="1">
      <c r="A5027" s="30">
        <v>150</v>
      </c>
      <c r="C5027" s="30"/>
    </row>
    <row r="5028" spans="1:3" ht="14.25" customHeight="1">
      <c r="A5028" s="30">
        <v>200</v>
      </c>
      <c r="C5028" s="30"/>
    </row>
    <row r="5029" spans="1:3" ht="14.25" customHeight="1">
      <c r="A5029" s="30">
        <v>150</v>
      </c>
      <c r="C5029" s="30"/>
    </row>
    <row r="5030" spans="1:3" ht="14.25" customHeight="1">
      <c r="A5030" s="30">
        <v>115</v>
      </c>
      <c r="C5030" s="30"/>
    </row>
    <row r="5031" spans="1:3" ht="14.25" customHeight="1">
      <c r="A5031" s="30">
        <v>125</v>
      </c>
      <c r="C5031" s="30"/>
    </row>
    <row r="5032" spans="1:3" ht="14.25" customHeight="1">
      <c r="A5032" s="30">
        <v>95</v>
      </c>
      <c r="C5032" s="30"/>
    </row>
    <row r="5033" spans="1:3" ht="14.25" customHeight="1">
      <c r="A5033" s="30">
        <v>108</v>
      </c>
      <c r="C5033" s="30"/>
    </row>
    <row r="5034" spans="1:3" ht="14.25" customHeight="1">
      <c r="A5034" s="30">
        <v>85</v>
      </c>
      <c r="C5034" s="30"/>
    </row>
    <row r="5035" spans="1:3" ht="14.25" customHeight="1">
      <c r="A5035" s="30">
        <v>245</v>
      </c>
      <c r="C5035" s="30"/>
    </row>
    <row r="5036" spans="1:3" ht="14.25" customHeight="1">
      <c r="A5036" s="30">
        <v>100</v>
      </c>
      <c r="C5036" s="30"/>
    </row>
    <row r="5037" spans="1:3" ht="14.25" customHeight="1">
      <c r="A5037" s="30">
        <v>67</v>
      </c>
      <c r="C5037" s="30"/>
    </row>
    <row r="5038" spans="1:3" ht="14.25" customHeight="1">
      <c r="A5038" s="30">
        <v>210</v>
      </c>
      <c r="C5038" s="30"/>
    </row>
    <row r="5039" spans="1:3" ht="14.25" customHeight="1">
      <c r="A5039" s="30">
        <v>100</v>
      </c>
      <c r="C5039" s="30"/>
    </row>
    <row r="5040" spans="1:3" ht="14.25" customHeight="1">
      <c r="A5040" s="30">
        <v>150</v>
      </c>
      <c r="C5040" s="30"/>
    </row>
    <row r="5041" spans="1:3" ht="14.25" customHeight="1">
      <c r="A5041" s="30">
        <v>179</v>
      </c>
      <c r="C5041" s="30"/>
    </row>
    <row r="5042" spans="1:3" ht="14.25" customHeight="1">
      <c r="A5042" s="30">
        <v>56</v>
      </c>
      <c r="C5042" s="30"/>
    </row>
    <row r="5043" spans="1:3" ht="14.25" customHeight="1">
      <c r="A5043" s="30">
        <v>100</v>
      </c>
      <c r="C5043" s="30"/>
    </row>
    <row r="5044" spans="1:3" ht="14.25" customHeight="1">
      <c r="A5044" s="30">
        <v>270</v>
      </c>
      <c r="C5044" s="30"/>
    </row>
    <row r="5045" spans="1:3" ht="14.25" customHeight="1">
      <c r="A5045" s="30">
        <v>199</v>
      </c>
      <c r="C5045" s="30"/>
    </row>
    <row r="5046" spans="1:3" ht="14.25" customHeight="1">
      <c r="A5046" s="30">
        <v>100</v>
      </c>
      <c r="C5046" s="30"/>
    </row>
    <row r="5047" spans="1:3" ht="14.25" customHeight="1">
      <c r="A5047" s="30">
        <v>85</v>
      </c>
      <c r="C5047" s="30"/>
    </row>
    <row r="5048" spans="1:3" ht="14.25" customHeight="1">
      <c r="A5048" s="30">
        <v>69</v>
      </c>
      <c r="C5048" s="30"/>
    </row>
    <row r="5049" spans="1:3" ht="14.25" customHeight="1">
      <c r="A5049" s="30">
        <v>100</v>
      </c>
      <c r="C5049" s="30"/>
    </row>
    <row r="5050" spans="1:3" ht="14.25" customHeight="1">
      <c r="A5050" s="30">
        <v>150</v>
      </c>
      <c r="C5050" s="30"/>
    </row>
    <row r="5051" spans="1:3" ht="14.25" customHeight="1">
      <c r="A5051" s="30">
        <v>100</v>
      </c>
      <c r="C5051" s="30"/>
    </row>
    <row r="5052" spans="1:3" ht="14.25" customHeight="1">
      <c r="A5052" s="30">
        <v>104</v>
      </c>
      <c r="C5052" s="30"/>
    </row>
    <row r="5053" spans="1:3" ht="14.25" customHeight="1">
      <c r="A5053" s="30">
        <v>149</v>
      </c>
      <c r="C5053" s="30"/>
    </row>
    <row r="5054" spans="1:3" ht="14.25" customHeight="1">
      <c r="A5054" s="30">
        <v>100</v>
      </c>
      <c r="C5054" s="30"/>
    </row>
    <row r="5055" spans="1:3" ht="14.25" customHeight="1">
      <c r="A5055" s="30">
        <v>95</v>
      </c>
      <c r="C5055" s="30"/>
    </row>
    <row r="5056" spans="1:3" ht="14.25" customHeight="1">
      <c r="A5056" s="30">
        <v>100</v>
      </c>
      <c r="C5056" s="30"/>
    </row>
    <row r="5057" spans="1:3" ht="14.25" customHeight="1">
      <c r="A5057" s="30">
        <v>130</v>
      </c>
      <c r="C5057" s="30"/>
    </row>
    <row r="5058" spans="1:3" ht="14.25" customHeight="1">
      <c r="A5058" s="30">
        <v>250</v>
      </c>
      <c r="C5058" s="30"/>
    </row>
    <row r="5059" spans="1:3" ht="14.25" customHeight="1">
      <c r="A5059" s="30">
        <v>80</v>
      </c>
      <c r="C5059" s="30"/>
    </row>
    <row r="5060" spans="1:3" ht="14.25" customHeight="1">
      <c r="A5060" s="30">
        <v>220</v>
      </c>
      <c r="C5060" s="30"/>
    </row>
    <row r="5061" spans="1:3" ht="14.25" customHeight="1">
      <c r="A5061" s="30">
        <v>55</v>
      </c>
      <c r="C5061" s="30"/>
    </row>
    <row r="5062" spans="1:3" ht="14.25" customHeight="1">
      <c r="A5062" s="30">
        <v>290</v>
      </c>
      <c r="C5062" s="30"/>
    </row>
    <row r="5063" spans="1:3" ht="14.25" customHeight="1">
      <c r="A5063" s="30">
        <v>109</v>
      </c>
      <c r="C5063" s="30"/>
    </row>
    <row r="5064" spans="1:3" ht="14.25" customHeight="1">
      <c r="A5064" s="30">
        <v>121</v>
      </c>
      <c r="C5064" s="30"/>
    </row>
    <row r="5065" spans="1:3" ht="14.25" customHeight="1">
      <c r="A5065" s="30">
        <v>129</v>
      </c>
      <c r="C5065" s="30"/>
    </row>
    <row r="5066" spans="1:3" ht="14.25" customHeight="1">
      <c r="A5066" s="30">
        <v>56</v>
      </c>
      <c r="C5066" s="30"/>
    </row>
    <row r="5067" spans="1:3" ht="14.25" customHeight="1">
      <c r="A5067" s="30">
        <v>200</v>
      </c>
      <c r="C5067" s="30"/>
    </row>
    <row r="5068" spans="1:3" ht="14.25" customHeight="1">
      <c r="A5068" s="30">
        <v>95</v>
      </c>
      <c r="C5068" s="30"/>
    </row>
    <row r="5069" spans="1:3" ht="14.25" customHeight="1">
      <c r="A5069" s="30">
        <v>85</v>
      </c>
      <c r="C5069" s="30"/>
    </row>
    <row r="5070" spans="1:3" ht="14.25" customHeight="1">
      <c r="A5070" s="30">
        <v>160</v>
      </c>
      <c r="C5070" s="30"/>
    </row>
    <row r="5071" spans="1:3" ht="14.25" customHeight="1">
      <c r="A5071" s="30">
        <v>165</v>
      </c>
      <c r="C5071" s="30"/>
    </row>
    <row r="5072" spans="1:3" ht="14.25" customHeight="1">
      <c r="A5072" s="30">
        <v>120</v>
      </c>
      <c r="C5072" s="30"/>
    </row>
    <row r="5073" spans="1:3" ht="14.25" customHeight="1">
      <c r="A5073" s="30">
        <v>50</v>
      </c>
      <c r="C5073" s="30"/>
    </row>
    <row r="5074" spans="1:3" ht="14.25" customHeight="1">
      <c r="A5074" s="30">
        <v>120</v>
      </c>
      <c r="C5074" s="30"/>
    </row>
    <row r="5075" spans="1:3" ht="14.25" customHeight="1">
      <c r="A5075" s="30">
        <v>250</v>
      </c>
      <c r="C5075" s="30"/>
    </row>
    <row r="5076" spans="1:3" ht="14.25" customHeight="1">
      <c r="A5076" s="30">
        <v>107</v>
      </c>
      <c r="C5076" s="30"/>
    </row>
    <row r="5077" spans="1:3" ht="14.25" customHeight="1">
      <c r="A5077" s="30">
        <v>60</v>
      </c>
      <c r="C5077" s="30"/>
    </row>
    <row r="5078" spans="1:3" ht="14.25" customHeight="1">
      <c r="A5078" s="30">
        <v>375</v>
      </c>
      <c r="C5078" s="30"/>
    </row>
    <row r="5079" spans="1:3" ht="14.25" customHeight="1">
      <c r="A5079" s="30">
        <v>125</v>
      </c>
      <c r="C5079" s="30"/>
    </row>
    <row r="5080" spans="1:3" ht="14.25" customHeight="1">
      <c r="A5080" s="30">
        <v>120</v>
      </c>
      <c r="C5080" s="30"/>
    </row>
    <row r="5081" spans="1:3" ht="14.25" customHeight="1">
      <c r="A5081" s="30">
        <v>65</v>
      </c>
      <c r="C5081" s="30"/>
    </row>
    <row r="5082" spans="1:3" ht="14.25" customHeight="1">
      <c r="A5082" s="30">
        <v>125</v>
      </c>
      <c r="C5082" s="30"/>
    </row>
    <row r="5083" spans="1:3" ht="14.25" customHeight="1">
      <c r="A5083" s="30">
        <v>120</v>
      </c>
      <c r="C5083" s="30"/>
    </row>
    <row r="5084" spans="1:3" ht="14.25" customHeight="1">
      <c r="A5084" s="30">
        <v>108</v>
      </c>
      <c r="C5084" s="30"/>
    </row>
    <row r="5085" spans="1:3" ht="14.25" customHeight="1">
      <c r="A5085" s="30">
        <v>115</v>
      </c>
      <c r="C5085" s="30"/>
    </row>
    <row r="5086" spans="1:3" ht="14.25" customHeight="1">
      <c r="A5086" s="30">
        <v>140</v>
      </c>
      <c r="C5086" s="30"/>
    </row>
    <row r="5087" spans="1:3" ht="14.25" customHeight="1">
      <c r="A5087" s="30">
        <v>110</v>
      </c>
      <c r="C5087" s="30"/>
    </row>
    <row r="5088" spans="1:3" ht="14.25" customHeight="1">
      <c r="A5088" s="30">
        <v>100</v>
      </c>
      <c r="C5088" s="30"/>
    </row>
    <row r="5089" spans="1:3" ht="14.25" customHeight="1">
      <c r="A5089" s="30">
        <v>99</v>
      </c>
      <c r="C5089" s="30"/>
    </row>
    <row r="5090" spans="1:3" ht="14.25" customHeight="1">
      <c r="A5090" s="30">
        <v>140</v>
      </c>
      <c r="C5090" s="30"/>
    </row>
    <row r="5091" spans="1:3" ht="14.25" customHeight="1">
      <c r="A5091" s="30">
        <v>100</v>
      </c>
      <c r="C5091" s="30"/>
    </row>
    <row r="5092" spans="1:3" ht="14.25" customHeight="1">
      <c r="A5092" s="30">
        <v>160</v>
      </c>
      <c r="C5092" s="30"/>
    </row>
    <row r="5093" spans="1:3" ht="14.25" customHeight="1">
      <c r="A5093" s="30">
        <v>125</v>
      </c>
      <c r="C5093" s="30"/>
    </row>
    <row r="5094" spans="1:3" ht="14.25" customHeight="1">
      <c r="A5094" s="30">
        <v>62</v>
      </c>
      <c r="C5094" s="30"/>
    </row>
    <row r="5095" spans="1:3" ht="14.25" customHeight="1">
      <c r="A5095" s="30">
        <v>349</v>
      </c>
      <c r="C5095" s="30"/>
    </row>
    <row r="5096" spans="1:3" ht="14.25" customHeight="1">
      <c r="A5096" s="30">
        <v>113</v>
      </c>
      <c r="C5096" s="30"/>
    </row>
    <row r="5097" spans="1:3" ht="14.25" customHeight="1">
      <c r="A5097" s="30">
        <v>250</v>
      </c>
      <c r="C5097" s="30"/>
    </row>
    <row r="5098" spans="1:3" ht="14.25" customHeight="1">
      <c r="A5098" s="30">
        <v>150</v>
      </c>
      <c r="C5098" s="30"/>
    </row>
    <row r="5099" spans="1:3" ht="14.25" customHeight="1">
      <c r="A5099" s="30">
        <v>150</v>
      </c>
      <c r="C5099" s="30"/>
    </row>
    <row r="5100" spans="1:3" ht="14.25" customHeight="1">
      <c r="A5100" s="30">
        <v>120</v>
      </c>
      <c r="C5100" s="30"/>
    </row>
    <row r="5101" spans="1:3" ht="14.25" customHeight="1">
      <c r="A5101" s="30">
        <v>100</v>
      </c>
      <c r="C5101" s="30"/>
    </row>
    <row r="5102" spans="1:3" ht="14.25" customHeight="1">
      <c r="A5102" s="30">
        <v>500</v>
      </c>
      <c r="C5102" s="30"/>
    </row>
    <row r="5103" spans="1:3" ht="14.25" customHeight="1">
      <c r="A5103" s="30">
        <v>139</v>
      </c>
      <c r="C5103" s="30"/>
    </row>
    <row r="5104" spans="1:3" ht="14.25" customHeight="1">
      <c r="A5104" s="30">
        <v>170</v>
      </c>
      <c r="C5104" s="30"/>
    </row>
    <row r="5105" spans="1:3" ht="14.25" customHeight="1">
      <c r="A5105" s="30">
        <v>109</v>
      </c>
      <c r="C5105" s="30"/>
    </row>
    <row r="5106" spans="1:3" ht="14.25" customHeight="1">
      <c r="A5106" s="30">
        <v>149</v>
      </c>
      <c r="C5106" s="30"/>
    </row>
    <row r="5107" spans="1:3" ht="14.25" customHeight="1">
      <c r="A5107" s="30">
        <v>180</v>
      </c>
      <c r="C5107" s="30"/>
    </row>
    <row r="5108" spans="1:3" ht="14.25" customHeight="1">
      <c r="A5108" s="30">
        <v>120</v>
      </c>
      <c r="C5108" s="30"/>
    </row>
    <row r="5109" spans="1:3" ht="14.25" customHeight="1">
      <c r="A5109" s="30">
        <v>225</v>
      </c>
      <c r="C5109" s="30"/>
    </row>
    <row r="5110" spans="1:3" ht="14.25" customHeight="1">
      <c r="A5110" s="30">
        <v>120</v>
      </c>
      <c r="C5110" s="30"/>
    </row>
    <row r="5111" spans="1:3" ht="14.25" customHeight="1">
      <c r="A5111" s="30">
        <v>40</v>
      </c>
      <c r="C5111" s="30"/>
    </row>
    <row r="5112" spans="1:3" ht="14.25" customHeight="1">
      <c r="A5112" s="30">
        <v>210</v>
      </c>
      <c r="C5112" s="30"/>
    </row>
    <row r="5113" spans="1:3" ht="14.25" customHeight="1">
      <c r="A5113" s="30">
        <v>64</v>
      </c>
      <c r="C5113" s="30"/>
    </row>
    <row r="5114" spans="1:3" ht="14.25" customHeight="1">
      <c r="A5114" s="30">
        <v>200</v>
      </c>
      <c r="C5114" s="30"/>
    </row>
    <row r="5115" spans="1:3" ht="14.25" customHeight="1">
      <c r="A5115" s="30">
        <v>81</v>
      </c>
      <c r="C5115" s="30"/>
    </row>
    <row r="5116" spans="1:3" ht="14.25" customHeight="1">
      <c r="A5116" s="30">
        <v>210</v>
      </c>
      <c r="C5116" s="30"/>
    </row>
    <row r="5117" spans="1:3" ht="14.25" customHeight="1">
      <c r="A5117" s="30">
        <v>148</v>
      </c>
      <c r="C5117" s="30"/>
    </row>
    <row r="5118" spans="1:3" ht="14.25" customHeight="1">
      <c r="A5118" s="30">
        <v>460</v>
      </c>
      <c r="C5118" s="30"/>
    </row>
    <row r="5119" spans="1:3" ht="14.25" customHeight="1">
      <c r="A5119" s="30">
        <v>145</v>
      </c>
      <c r="C5119" s="30"/>
    </row>
    <row r="5120" spans="1:3" ht="14.25" customHeight="1">
      <c r="A5120" s="30">
        <v>90</v>
      </c>
      <c r="C5120" s="30"/>
    </row>
    <row r="5121" spans="1:3" ht="14.25" customHeight="1">
      <c r="A5121" s="30">
        <v>130</v>
      </c>
      <c r="C5121" s="30"/>
    </row>
    <row r="5122" spans="1:3" ht="14.25" customHeight="1">
      <c r="A5122" s="30">
        <v>69</v>
      </c>
      <c r="C5122" s="30"/>
    </row>
    <row r="5123" spans="1:3" ht="14.25" customHeight="1">
      <c r="A5123" s="30">
        <v>100</v>
      </c>
      <c r="C5123" s="30"/>
    </row>
    <row r="5124" spans="1:3" ht="14.25" customHeight="1">
      <c r="A5124" s="30">
        <v>78</v>
      </c>
      <c r="C5124" s="30"/>
    </row>
    <row r="5125" spans="1:3" ht="14.25" customHeight="1">
      <c r="A5125" s="30">
        <v>150</v>
      </c>
      <c r="C5125" s="30"/>
    </row>
    <row r="5126" spans="1:3" ht="14.25" customHeight="1">
      <c r="A5126" s="30">
        <v>200</v>
      </c>
      <c r="C5126" s="30"/>
    </row>
    <row r="5127" spans="1:3" ht="14.25" customHeight="1">
      <c r="A5127" s="30">
        <v>120</v>
      </c>
      <c r="C5127" s="30"/>
    </row>
    <row r="5128" spans="1:3" ht="14.25" customHeight="1">
      <c r="A5128" s="30">
        <v>210</v>
      </c>
      <c r="C5128" s="30"/>
    </row>
    <row r="5129" spans="1:3" ht="14.25" customHeight="1">
      <c r="A5129" s="30">
        <v>325</v>
      </c>
      <c r="C5129" s="30"/>
    </row>
    <row r="5130" spans="1:3" ht="14.25" customHeight="1">
      <c r="A5130" s="30">
        <v>35</v>
      </c>
      <c r="C5130" s="30"/>
    </row>
    <row r="5131" spans="1:3" ht="14.25" customHeight="1">
      <c r="A5131" s="30">
        <v>62</v>
      </c>
      <c r="C5131" s="30"/>
    </row>
    <row r="5132" spans="1:3" ht="14.25" customHeight="1">
      <c r="A5132" s="30">
        <v>295</v>
      </c>
      <c r="C5132" s="30"/>
    </row>
    <row r="5133" spans="1:3" ht="14.25" customHeight="1">
      <c r="A5133" s="30">
        <v>120</v>
      </c>
      <c r="C5133" s="30"/>
    </row>
    <row r="5134" spans="1:3" ht="14.25" customHeight="1">
      <c r="A5134" s="30">
        <v>140</v>
      </c>
      <c r="C5134" s="30"/>
    </row>
    <row r="5135" spans="1:3" ht="14.25" customHeight="1">
      <c r="A5135" s="30">
        <v>175</v>
      </c>
      <c r="C5135" s="30"/>
    </row>
    <row r="5136" spans="1:3" ht="14.25" customHeight="1">
      <c r="A5136" s="30">
        <v>99</v>
      </c>
      <c r="C5136" s="30"/>
    </row>
    <row r="5137" spans="1:3" ht="14.25" customHeight="1">
      <c r="A5137" s="30">
        <v>100</v>
      </c>
      <c r="C5137" s="30"/>
    </row>
    <row r="5138" spans="1:3" ht="14.25" customHeight="1">
      <c r="A5138" s="30">
        <v>74</v>
      </c>
      <c r="C5138" s="30"/>
    </row>
    <row r="5139" spans="1:3" ht="14.25" customHeight="1">
      <c r="A5139" s="30">
        <v>50</v>
      </c>
      <c r="C5139" s="30"/>
    </row>
    <row r="5140" spans="1:3" ht="14.25" customHeight="1">
      <c r="A5140" s="30">
        <v>145</v>
      </c>
      <c r="C5140" s="30"/>
    </row>
    <row r="5141" spans="1:3" ht="14.25" customHeight="1">
      <c r="A5141" s="30">
        <v>130</v>
      </c>
      <c r="C5141" s="30"/>
    </row>
    <row r="5142" spans="1:3" ht="14.25" customHeight="1">
      <c r="A5142" s="30">
        <v>120</v>
      </c>
      <c r="C5142" s="30"/>
    </row>
    <row r="5143" spans="1:3" ht="14.25" customHeight="1">
      <c r="A5143" s="30">
        <v>110</v>
      </c>
      <c r="C5143" s="30"/>
    </row>
    <row r="5144" spans="1:3" ht="14.25" customHeight="1">
      <c r="A5144" s="30">
        <v>30</v>
      </c>
      <c r="C5144" s="30"/>
    </row>
    <row r="5145" spans="1:3" ht="14.25" customHeight="1">
      <c r="A5145" s="30">
        <v>150</v>
      </c>
      <c r="C5145" s="30"/>
    </row>
    <row r="5146" spans="1:3" ht="14.25" customHeight="1">
      <c r="A5146" s="30">
        <v>75</v>
      </c>
      <c r="C5146" s="30"/>
    </row>
    <row r="5147" spans="1:3" ht="14.25" customHeight="1">
      <c r="A5147" s="30">
        <v>225</v>
      </c>
      <c r="C5147" s="30"/>
    </row>
    <row r="5148" spans="1:3" ht="14.25" customHeight="1">
      <c r="A5148" s="30">
        <v>221</v>
      </c>
      <c r="C5148" s="30"/>
    </row>
    <row r="5149" spans="1:3" ht="14.25" customHeight="1">
      <c r="A5149" s="30">
        <v>95</v>
      </c>
      <c r="C5149" s="30"/>
    </row>
    <row r="5150" spans="1:3" ht="14.25" customHeight="1">
      <c r="A5150" s="30">
        <v>135</v>
      </c>
      <c r="C5150" s="30"/>
    </row>
    <row r="5151" spans="1:3" ht="14.25" customHeight="1">
      <c r="A5151" s="30">
        <v>200</v>
      </c>
      <c r="C5151" s="30"/>
    </row>
    <row r="5152" spans="1:3" ht="14.25" customHeight="1">
      <c r="A5152" s="30">
        <v>166</v>
      </c>
      <c r="C5152" s="30"/>
    </row>
    <row r="5153" spans="1:3" ht="14.25" customHeight="1">
      <c r="A5153" s="30">
        <v>159</v>
      </c>
      <c r="C5153" s="30"/>
    </row>
    <row r="5154" spans="1:3" ht="14.25" customHeight="1">
      <c r="A5154" s="30">
        <v>65</v>
      </c>
      <c r="C5154" s="30"/>
    </row>
    <row r="5155" spans="1:3" ht="14.25" customHeight="1">
      <c r="A5155" s="30">
        <v>90</v>
      </c>
      <c r="C5155" s="30"/>
    </row>
    <row r="5156" spans="1:3" ht="14.25" customHeight="1">
      <c r="A5156" s="30">
        <v>86</v>
      </c>
      <c r="C5156" s="30"/>
    </row>
    <row r="5157" spans="1:3" ht="14.25" customHeight="1">
      <c r="A5157" s="30">
        <v>79</v>
      </c>
      <c r="C5157" s="30"/>
    </row>
    <row r="5158" spans="1:3" ht="14.25" customHeight="1">
      <c r="A5158" s="30">
        <v>110</v>
      </c>
      <c r="C5158" s="30"/>
    </row>
    <row r="5159" spans="1:3" ht="14.25" customHeight="1">
      <c r="A5159" s="30">
        <v>175</v>
      </c>
      <c r="C5159" s="30"/>
    </row>
    <row r="5160" spans="1:3" ht="14.25" customHeight="1">
      <c r="A5160" s="30">
        <v>89</v>
      </c>
      <c r="C5160" s="30"/>
    </row>
    <row r="5161" spans="1:3" ht="14.25" customHeight="1">
      <c r="A5161" s="30">
        <v>150</v>
      </c>
      <c r="C5161" s="30"/>
    </row>
    <row r="5162" spans="1:3" ht="14.25" customHeight="1">
      <c r="A5162" s="30">
        <v>98</v>
      </c>
      <c r="C5162" s="30"/>
    </row>
    <row r="5163" spans="1:3" ht="14.25" customHeight="1">
      <c r="A5163" s="30">
        <v>120</v>
      </c>
      <c r="C5163" s="30"/>
    </row>
    <row r="5164" spans="1:3" ht="14.25" customHeight="1">
      <c r="A5164" s="30">
        <v>165</v>
      </c>
      <c r="C5164" s="30"/>
    </row>
    <row r="5165" spans="1:3" ht="14.25" customHeight="1">
      <c r="A5165" s="30">
        <v>95</v>
      </c>
      <c r="C5165" s="30"/>
    </row>
    <row r="5166" spans="1:3" ht="14.25" customHeight="1">
      <c r="A5166" s="30">
        <v>120</v>
      </c>
      <c r="C5166" s="30"/>
    </row>
    <row r="5167" spans="1:3" ht="14.25" customHeight="1">
      <c r="A5167" s="30">
        <v>225</v>
      </c>
      <c r="C5167" s="30"/>
    </row>
    <row r="5168" spans="1:3" ht="14.25" customHeight="1">
      <c r="A5168" s="30">
        <v>115</v>
      </c>
      <c r="C5168" s="30"/>
    </row>
    <row r="5169" spans="1:3" ht="14.25" customHeight="1">
      <c r="A5169" s="30">
        <v>100</v>
      </c>
      <c r="C5169" s="30"/>
    </row>
    <row r="5170" spans="1:3" ht="14.25" customHeight="1">
      <c r="A5170" s="30">
        <v>175</v>
      </c>
      <c r="C5170" s="30"/>
    </row>
    <row r="5171" spans="1:3" ht="14.25" customHeight="1">
      <c r="A5171" s="30">
        <v>90</v>
      </c>
      <c r="C5171" s="30"/>
    </row>
    <row r="5172" spans="1:3" ht="14.25" customHeight="1">
      <c r="A5172" s="30">
        <v>500</v>
      </c>
      <c r="C5172" s="30"/>
    </row>
    <row r="5173" spans="1:3" ht="14.25" customHeight="1">
      <c r="A5173" s="30">
        <v>350</v>
      </c>
      <c r="C5173" s="30"/>
    </row>
    <row r="5174" spans="1:3" ht="14.25" customHeight="1">
      <c r="A5174" s="30">
        <v>190</v>
      </c>
      <c r="C5174" s="30"/>
    </row>
    <row r="5175" spans="1:3" ht="14.25" customHeight="1">
      <c r="A5175" s="30">
        <v>130</v>
      </c>
      <c r="C5175" s="30"/>
    </row>
    <row r="5176" spans="1:3" ht="14.25" customHeight="1">
      <c r="A5176" s="30">
        <v>130</v>
      </c>
      <c r="C5176" s="30"/>
    </row>
    <row r="5177" spans="1:3" ht="14.25" customHeight="1">
      <c r="A5177" s="30">
        <v>99</v>
      </c>
      <c r="C5177" s="30"/>
    </row>
    <row r="5178" spans="1:3" ht="14.25" customHeight="1">
      <c r="A5178" s="30">
        <v>150</v>
      </c>
      <c r="C5178" s="30"/>
    </row>
    <row r="5179" spans="1:3" ht="14.25" customHeight="1">
      <c r="A5179" s="30">
        <v>90</v>
      </c>
      <c r="C5179" s="30"/>
    </row>
    <row r="5180" spans="1:3" ht="14.25" customHeight="1">
      <c r="A5180" s="30">
        <v>159</v>
      </c>
      <c r="C5180" s="30"/>
    </row>
    <row r="5181" spans="1:3" ht="14.25" customHeight="1">
      <c r="A5181" s="30">
        <v>60</v>
      </c>
      <c r="C5181" s="30"/>
    </row>
    <row r="5182" spans="1:3" ht="14.25" customHeight="1">
      <c r="A5182" s="30">
        <v>300</v>
      </c>
      <c r="C5182" s="30"/>
    </row>
    <row r="5183" spans="1:3" ht="14.25" customHeight="1">
      <c r="A5183" s="30">
        <v>195</v>
      </c>
      <c r="C5183" s="30"/>
    </row>
    <row r="5184" spans="1:3" ht="14.25" customHeight="1">
      <c r="A5184" s="30">
        <v>100</v>
      </c>
      <c r="C5184" s="30"/>
    </row>
    <row r="5185" spans="1:3" ht="14.25" customHeight="1">
      <c r="A5185" s="30">
        <v>150</v>
      </c>
      <c r="C5185" s="30"/>
    </row>
    <row r="5186" spans="1:3" ht="14.25" customHeight="1">
      <c r="A5186" s="30">
        <v>80</v>
      </c>
      <c r="C5186" s="30"/>
    </row>
    <row r="5187" spans="1:3" ht="14.25" customHeight="1">
      <c r="A5187" s="30">
        <v>300</v>
      </c>
      <c r="C5187" s="30"/>
    </row>
    <row r="5188" spans="1:3" ht="14.25" customHeight="1">
      <c r="A5188" s="30">
        <v>85</v>
      </c>
      <c r="C5188" s="30"/>
    </row>
    <row r="5189" spans="1:3" ht="14.25" customHeight="1">
      <c r="A5189" s="30">
        <v>125</v>
      </c>
      <c r="C5189" s="30"/>
    </row>
    <row r="5190" spans="1:3" ht="14.25" customHeight="1">
      <c r="A5190" s="30">
        <v>79</v>
      </c>
      <c r="C5190" s="30"/>
    </row>
    <row r="5191" spans="1:3" ht="14.25" customHeight="1">
      <c r="A5191" s="30">
        <v>325</v>
      </c>
      <c r="C5191" s="30"/>
    </row>
    <row r="5192" spans="1:3" ht="14.25" customHeight="1">
      <c r="A5192" s="30">
        <v>90</v>
      </c>
      <c r="C5192" s="30"/>
    </row>
    <row r="5193" spans="1:3" ht="14.25" customHeight="1">
      <c r="A5193" s="30">
        <v>100</v>
      </c>
      <c r="C5193" s="30"/>
    </row>
    <row r="5194" spans="1:3" ht="14.25" customHeight="1">
      <c r="A5194" s="30">
        <v>175</v>
      </c>
      <c r="C5194" s="30"/>
    </row>
    <row r="5195" spans="1:3" ht="14.25" customHeight="1">
      <c r="A5195" s="30">
        <v>60</v>
      </c>
      <c r="C5195" s="30"/>
    </row>
    <row r="5196" spans="1:3" ht="14.25" customHeight="1">
      <c r="A5196" s="30">
        <v>83</v>
      </c>
      <c r="C5196" s="30"/>
    </row>
    <row r="5197" spans="1:3" ht="14.25" customHeight="1">
      <c r="A5197" s="30">
        <v>159</v>
      </c>
      <c r="C5197" s="30"/>
    </row>
    <row r="5198" spans="1:3" ht="14.25" customHeight="1">
      <c r="A5198" s="30">
        <v>466</v>
      </c>
      <c r="C5198" s="30"/>
    </row>
    <row r="5199" spans="1:3" ht="14.25" customHeight="1">
      <c r="A5199" s="30">
        <v>90</v>
      </c>
      <c r="C5199" s="30"/>
    </row>
    <row r="5200" spans="1:3" ht="14.25" customHeight="1">
      <c r="A5200" s="30">
        <v>100</v>
      </c>
      <c r="C5200" s="30"/>
    </row>
    <row r="5201" spans="1:3" ht="14.25" customHeight="1">
      <c r="A5201" s="30">
        <v>345</v>
      </c>
      <c r="C5201" s="30"/>
    </row>
    <row r="5202" spans="1:3" ht="14.25" customHeight="1">
      <c r="A5202" s="30">
        <v>70</v>
      </c>
      <c r="C5202" s="30"/>
    </row>
    <row r="5203" spans="1:3" ht="14.25" customHeight="1">
      <c r="A5203" s="30">
        <v>130</v>
      </c>
      <c r="C5203" s="30"/>
    </row>
    <row r="5204" spans="1:3" ht="14.25" customHeight="1">
      <c r="A5204" s="30">
        <v>99</v>
      </c>
      <c r="C5204" s="30"/>
    </row>
    <row r="5205" spans="1:3" ht="14.25" customHeight="1">
      <c r="A5205" s="30">
        <v>220</v>
      </c>
      <c r="C5205" s="30"/>
    </row>
    <row r="5206" spans="1:3" ht="14.25" customHeight="1">
      <c r="A5206" s="30">
        <v>275</v>
      </c>
      <c r="C5206" s="30"/>
    </row>
    <row r="5207" spans="1:3" ht="14.25" customHeight="1">
      <c r="A5207" s="30">
        <v>99</v>
      </c>
      <c r="C5207" s="30"/>
    </row>
    <row r="5208" spans="1:3" ht="14.25" customHeight="1">
      <c r="A5208" s="30">
        <v>89</v>
      </c>
      <c r="C5208" s="30"/>
    </row>
    <row r="5209" spans="1:3" ht="14.25" customHeight="1">
      <c r="A5209" s="30">
        <v>40</v>
      </c>
      <c r="C5209" s="30"/>
    </row>
    <row r="5210" spans="1:3" ht="14.25" customHeight="1">
      <c r="A5210" s="30">
        <v>89</v>
      </c>
      <c r="C5210" s="30"/>
    </row>
    <row r="5211" spans="1:3" ht="14.25" customHeight="1">
      <c r="A5211" s="30">
        <v>180</v>
      </c>
      <c r="C5211" s="30"/>
    </row>
    <row r="5212" spans="1:3" ht="14.25" customHeight="1">
      <c r="A5212" s="30">
        <v>99</v>
      </c>
      <c r="C5212" s="30"/>
    </row>
    <row r="5213" spans="1:3" ht="14.25" customHeight="1">
      <c r="A5213" s="30">
        <v>90</v>
      </c>
      <c r="C5213" s="30"/>
    </row>
    <row r="5214" spans="1:3" ht="14.25" customHeight="1">
      <c r="A5214" s="30">
        <v>125</v>
      </c>
      <c r="C5214" s="30"/>
    </row>
    <row r="5215" spans="1:3" ht="14.25" customHeight="1">
      <c r="A5215" s="30">
        <v>100</v>
      </c>
      <c r="C5215" s="30"/>
    </row>
    <row r="5216" spans="1:3" ht="14.25" customHeight="1">
      <c r="A5216" s="30">
        <v>109</v>
      </c>
      <c r="C5216" s="30"/>
    </row>
    <row r="5217" spans="1:3" ht="14.25" customHeight="1">
      <c r="A5217" s="30">
        <v>85</v>
      </c>
      <c r="C5217" s="30"/>
    </row>
    <row r="5218" spans="1:3" ht="14.25" customHeight="1">
      <c r="A5218" s="30">
        <v>133</v>
      </c>
      <c r="C5218" s="30"/>
    </row>
    <row r="5219" spans="1:3" ht="14.25" customHeight="1">
      <c r="A5219" s="30">
        <v>195</v>
      </c>
      <c r="C5219" s="30"/>
    </row>
    <row r="5220" spans="1:3" ht="14.25" customHeight="1">
      <c r="A5220" s="30">
        <v>89</v>
      </c>
      <c r="C5220" s="30"/>
    </row>
    <row r="5221" spans="1:3" ht="14.25" customHeight="1">
      <c r="A5221" s="30">
        <v>85</v>
      </c>
      <c r="C5221" s="30"/>
    </row>
    <row r="5222" spans="1:3" ht="14.25" customHeight="1">
      <c r="A5222" s="30">
        <v>99</v>
      </c>
      <c r="C5222" s="30"/>
    </row>
    <row r="5223" spans="1:3" ht="14.25" customHeight="1">
      <c r="A5223" s="30">
        <v>180</v>
      </c>
      <c r="C5223" s="30"/>
    </row>
    <row r="5224" spans="1:3" ht="14.25" customHeight="1">
      <c r="A5224" s="30">
        <v>125</v>
      </c>
      <c r="C5224" s="30"/>
    </row>
    <row r="5225" spans="1:3" ht="14.25" customHeight="1">
      <c r="A5225" s="30">
        <v>255</v>
      </c>
      <c r="C5225" s="30"/>
    </row>
    <row r="5226" spans="1:3" ht="14.25" customHeight="1">
      <c r="A5226" s="30">
        <v>80</v>
      </c>
      <c r="C5226" s="30"/>
    </row>
    <row r="5227" spans="1:3" ht="14.25" customHeight="1">
      <c r="A5227" s="30">
        <v>250</v>
      </c>
      <c r="C5227" s="30"/>
    </row>
    <row r="5228" spans="1:3" ht="14.25" customHeight="1">
      <c r="A5228" s="30">
        <v>95</v>
      </c>
      <c r="C5228" s="30"/>
    </row>
    <row r="5229" spans="1:3" ht="14.25" customHeight="1">
      <c r="A5229" s="30">
        <v>30</v>
      </c>
      <c r="C5229" s="30"/>
    </row>
    <row r="5230" spans="1:3" ht="14.25" customHeight="1">
      <c r="A5230" s="30">
        <v>75</v>
      </c>
      <c r="C5230" s="30"/>
    </row>
    <row r="5231" spans="1:3" ht="14.25" customHeight="1">
      <c r="A5231" s="30">
        <v>119</v>
      </c>
      <c r="C5231" s="30"/>
    </row>
    <row r="5232" spans="1:3" ht="14.25" customHeight="1">
      <c r="A5232" s="30">
        <v>95</v>
      </c>
      <c r="C5232" s="30"/>
    </row>
    <row r="5233" spans="1:3" ht="14.25" customHeight="1">
      <c r="A5233" s="30">
        <v>60</v>
      </c>
      <c r="C5233" s="30"/>
    </row>
    <row r="5234" spans="1:3" ht="14.25" customHeight="1">
      <c r="A5234" s="30">
        <v>102</v>
      </c>
      <c r="C5234" s="30"/>
    </row>
    <row r="5235" spans="1:3" ht="14.25" customHeight="1">
      <c r="A5235" s="30">
        <v>117</v>
      </c>
      <c r="C5235" s="30"/>
    </row>
    <row r="5236" spans="1:3" ht="14.25" customHeight="1">
      <c r="A5236" s="30">
        <v>250</v>
      </c>
      <c r="C5236" s="30"/>
    </row>
    <row r="5237" spans="1:3" ht="14.25" customHeight="1">
      <c r="A5237" s="30">
        <v>175</v>
      </c>
      <c r="C5237" s="30"/>
    </row>
    <row r="5238" spans="1:3" ht="14.25" customHeight="1">
      <c r="A5238" s="30">
        <v>149</v>
      </c>
      <c r="C5238" s="30"/>
    </row>
    <row r="5239" spans="1:3" ht="14.25" customHeight="1">
      <c r="A5239" s="30">
        <v>240</v>
      </c>
      <c r="C5239" s="30"/>
    </row>
    <row r="5240" spans="1:3" ht="14.25" customHeight="1">
      <c r="A5240" s="30">
        <v>104</v>
      </c>
      <c r="C5240" s="30"/>
    </row>
    <row r="5241" spans="1:3" ht="14.25" customHeight="1">
      <c r="A5241" s="30">
        <v>62</v>
      </c>
      <c r="C5241" s="30"/>
    </row>
    <row r="5242" spans="1:3" ht="14.25" customHeight="1">
      <c r="A5242" s="30">
        <v>99</v>
      </c>
      <c r="C5242" s="30"/>
    </row>
    <row r="5243" spans="1:3" ht="14.25" customHeight="1">
      <c r="A5243" s="30">
        <v>125</v>
      </c>
      <c r="C5243" s="30"/>
    </row>
    <row r="5244" spans="1:3" ht="14.25" customHeight="1">
      <c r="A5244" s="30">
        <v>110</v>
      </c>
      <c r="C5244" s="30"/>
    </row>
    <row r="5245" spans="1:3" ht="14.25" customHeight="1">
      <c r="A5245" s="30">
        <v>99</v>
      </c>
      <c r="C5245" s="30"/>
    </row>
    <row r="5246" spans="1:3" ht="14.25" customHeight="1">
      <c r="A5246" s="30">
        <v>199</v>
      </c>
      <c r="C5246" s="30"/>
    </row>
    <row r="5247" spans="1:3" ht="14.25" customHeight="1">
      <c r="A5247" s="30">
        <v>200</v>
      </c>
      <c r="C5247" s="30"/>
    </row>
    <row r="5248" spans="1:3" ht="14.25" customHeight="1">
      <c r="A5248" s="30">
        <v>110</v>
      </c>
      <c r="C5248" s="30"/>
    </row>
    <row r="5249" spans="1:3" ht="14.25" customHeight="1">
      <c r="A5249" s="30">
        <v>85</v>
      </c>
      <c r="C5249" s="30"/>
    </row>
    <row r="5250" spans="1:3" ht="14.25" customHeight="1">
      <c r="A5250" s="30">
        <v>130</v>
      </c>
      <c r="C5250" s="30"/>
    </row>
    <row r="5251" spans="1:3" ht="14.25" customHeight="1">
      <c r="A5251" s="30">
        <v>100</v>
      </c>
      <c r="C5251" s="30"/>
    </row>
    <row r="5252" spans="1:3" ht="14.25" customHeight="1">
      <c r="A5252" s="30">
        <v>295</v>
      </c>
      <c r="C5252" s="30"/>
    </row>
    <row r="5253" spans="1:3" ht="14.25" customHeight="1">
      <c r="A5253" s="30">
        <v>200</v>
      </c>
      <c r="C5253" s="30"/>
    </row>
    <row r="5254" spans="1:3" ht="14.25" customHeight="1">
      <c r="A5254" s="30">
        <v>165</v>
      </c>
      <c r="C5254" s="30"/>
    </row>
    <row r="5255" spans="1:3" ht="14.25" customHeight="1">
      <c r="A5255" s="30">
        <v>120</v>
      </c>
      <c r="C5255" s="30"/>
    </row>
    <row r="5256" spans="1:3" ht="14.25" customHeight="1">
      <c r="A5256" s="30">
        <v>67</v>
      </c>
      <c r="C5256" s="30"/>
    </row>
    <row r="5257" spans="1:3" ht="14.25" customHeight="1">
      <c r="A5257" s="30">
        <v>125</v>
      </c>
      <c r="C5257" s="30"/>
    </row>
    <row r="5258" spans="1:3" ht="14.25" customHeight="1">
      <c r="A5258" s="30">
        <v>250</v>
      </c>
      <c r="C5258" s="30"/>
    </row>
    <row r="5259" spans="1:3" ht="14.25" customHeight="1">
      <c r="A5259" s="30">
        <v>175</v>
      </c>
      <c r="C5259" s="30"/>
    </row>
    <row r="5260" spans="1:3" ht="14.25" customHeight="1">
      <c r="A5260" s="30">
        <v>250</v>
      </c>
      <c r="C5260" s="30"/>
    </row>
    <row r="5261" spans="1:3" ht="14.25" customHeight="1">
      <c r="A5261" s="30">
        <v>200</v>
      </c>
      <c r="C5261" s="30"/>
    </row>
    <row r="5262" spans="1:3" ht="14.25" customHeight="1">
      <c r="A5262" s="30">
        <v>400</v>
      </c>
      <c r="C5262" s="30"/>
    </row>
    <row r="5263" spans="1:3" ht="14.25" customHeight="1">
      <c r="A5263" s="30">
        <v>60</v>
      </c>
      <c r="C5263" s="30"/>
    </row>
    <row r="5264" spans="1:3" ht="14.25" customHeight="1">
      <c r="A5264" s="30">
        <v>119</v>
      </c>
      <c r="C5264" s="30"/>
    </row>
    <row r="5265" spans="1:3" ht="14.25" customHeight="1">
      <c r="A5265" s="30">
        <v>75</v>
      </c>
      <c r="C5265" s="30"/>
    </row>
    <row r="5266" spans="1:3" ht="14.25" customHeight="1">
      <c r="A5266" s="30">
        <v>120</v>
      </c>
      <c r="C5266" s="30"/>
    </row>
    <row r="5267" spans="1:3" ht="14.25" customHeight="1">
      <c r="A5267" s="30">
        <v>599</v>
      </c>
      <c r="C5267" s="30"/>
    </row>
    <row r="5268" spans="1:3" ht="14.25" customHeight="1">
      <c r="A5268" s="30">
        <v>139</v>
      </c>
      <c r="C5268" s="30"/>
    </row>
    <row r="5269" spans="1:3" ht="14.25" customHeight="1">
      <c r="A5269" s="30">
        <v>130</v>
      </c>
      <c r="C5269" s="30"/>
    </row>
    <row r="5270" spans="1:3" ht="14.25" customHeight="1">
      <c r="A5270" s="30">
        <v>99</v>
      </c>
      <c r="C5270" s="30"/>
    </row>
    <row r="5271" spans="1:3" ht="14.25" customHeight="1">
      <c r="A5271" s="30">
        <v>110</v>
      </c>
      <c r="C5271" s="30"/>
    </row>
    <row r="5272" spans="1:3" ht="14.25" customHeight="1">
      <c r="A5272" s="30">
        <v>95</v>
      </c>
      <c r="C5272" s="30"/>
    </row>
    <row r="5273" spans="1:3" ht="14.25" customHeight="1">
      <c r="A5273" s="30">
        <v>68</v>
      </c>
      <c r="C5273" s="30"/>
    </row>
    <row r="5274" spans="1:3" ht="14.25" customHeight="1">
      <c r="A5274" s="30">
        <v>99</v>
      </c>
      <c r="C5274" s="30"/>
    </row>
    <row r="5275" spans="1:3" ht="14.25" customHeight="1">
      <c r="A5275" s="30">
        <v>150</v>
      </c>
      <c r="C5275" s="30"/>
    </row>
    <row r="5276" spans="1:3" ht="14.25" customHeight="1">
      <c r="A5276" s="30">
        <v>150</v>
      </c>
      <c r="C5276" s="30"/>
    </row>
    <row r="5277" spans="1:3" ht="14.25" customHeight="1">
      <c r="A5277" s="30">
        <v>79</v>
      </c>
      <c r="C5277" s="30"/>
    </row>
    <row r="5278" spans="1:3" ht="14.25" customHeight="1">
      <c r="A5278" s="30">
        <v>100</v>
      </c>
      <c r="C5278" s="30"/>
    </row>
    <row r="5279" spans="1:3" ht="14.25" customHeight="1">
      <c r="A5279" s="30">
        <v>105</v>
      </c>
      <c r="C5279" s="30"/>
    </row>
    <row r="5280" spans="1:3" ht="14.25" customHeight="1">
      <c r="A5280" s="30">
        <v>95</v>
      </c>
      <c r="C5280" s="30"/>
    </row>
    <row r="5281" spans="1:3" ht="14.25" customHeight="1">
      <c r="A5281" s="30">
        <v>150</v>
      </c>
      <c r="C5281" s="30"/>
    </row>
    <row r="5282" spans="1:3" ht="14.25" customHeight="1">
      <c r="A5282" s="30">
        <v>135</v>
      </c>
      <c r="C5282" s="30"/>
    </row>
    <row r="5283" spans="1:3" ht="14.25" customHeight="1">
      <c r="A5283" s="30">
        <v>85</v>
      </c>
      <c r="C5283" s="30"/>
    </row>
    <row r="5284" spans="1:3" ht="14.25" customHeight="1">
      <c r="A5284" s="30">
        <v>60</v>
      </c>
      <c r="C5284" s="30"/>
    </row>
    <row r="5285" spans="1:3" ht="14.25" customHeight="1">
      <c r="A5285" s="30">
        <v>59</v>
      </c>
      <c r="C5285" s="30"/>
    </row>
    <row r="5286" spans="1:3" ht="14.25" customHeight="1">
      <c r="A5286" s="30">
        <v>200</v>
      </c>
      <c r="C5286" s="30"/>
    </row>
    <row r="5287" spans="1:3" ht="14.25" customHeight="1">
      <c r="A5287" s="30">
        <v>120</v>
      </c>
      <c r="C5287" s="30"/>
    </row>
    <row r="5288" spans="1:3" ht="14.25" customHeight="1">
      <c r="A5288" s="30">
        <v>99</v>
      </c>
      <c r="C5288" s="30"/>
    </row>
    <row r="5289" spans="1:3" ht="14.25" customHeight="1">
      <c r="A5289" s="30">
        <v>225</v>
      </c>
      <c r="C5289" s="30"/>
    </row>
    <row r="5290" spans="1:3" ht="14.25" customHeight="1">
      <c r="A5290" s="30">
        <v>120</v>
      </c>
      <c r="C5290" s="30"/>
    </row>
    <row r="5291" spans="1:3" ht="14.25" customHeight="1">
      <c r="A5291" s="30">
        <v>90</v>
      </c>
      <c r="C5291" s="30"/>
    </row>
    <row r="5292" spans="1:3" ht="14.25" customHeight="1">
      <c r="A5292" s="30">
        <v>125</v>
      </c>
      <c r="C5292" s="30"/>
    </row>
    <row r="5293" spans="1:3" ht="14.25" customHeight="1">
      <c r="A5293" s="30">
        <v>70</v>
      </c>
      <c r="C5293" s="30"/>
    </row>
    <row r="5294" spans="1:3" ht="14.25" customHeight="1">
      <c r="A5294" s="30">
        <v>80</v>
      </c>
      <c r="C5294" s="30"/>
    </row>
    <row r="5295" spans="1:3" ht="14.25" customHeight="1">
      <c r="A5295" s="30">
        <v>150</v>
      </c>
      <c r="C5295" s="30"/>
    </row>
    <row r="5296" spans="1:3" ht="14.25" customHeight="1">
      <c r="A5296" s="30">
        <v>65</v>
      </c>
      <c r="C5296" s="30"/>
    </row>
    <row r="5297" spans="1:3" ht="14.25" customHeight="1">
      <c r="A5297" s="30">
        <v>89</v>
      </c>
      <c r="C5297" s="30"/>
    </row>
    <row r="5298" spans="1:3" ht="14.25" customHeight="1">
      <c r="A5298" s="30">
        <v>115</v>
      </c>
      <c r="C5298" s="30"/>
    </row>
    <row r="5299" spans="1:3" ht="14.25" customHeight="1">
      <c r="A5299" s="30">
        <v>99</v>
      </c>
      <c r="C5299" s="30"/>
    </row>
    <row r="5300" spans="1:3" ht="14.25" customHeight="1">
      <c r="A5300" s="30">
        <v>115</v>
      </c>
      <c r="C5300" s="30"/>
    </row>
    <row r="5301" spans="1:3" ht="14.25" customHeight="1">
      <c r="A5301" s="30">
        <v>99</v>
      </c>
      <c r="C5301" s="30"/>
    </row>
    <row r="5302" spans="1:3" ht="14.25" customHeight="1">
      <c r="A5302" s="30">
        <v>135</v>
      </c>
      <c r="C5302" s="30"/>
    </row>
    <row r="5303" spans="1:3" ht="14.25" customHeight="1">
      <c r="A5303" s="30">
        <v>180</v>
      </c>
      <c r="C5303" s="30"/>
    </row>
    <row r="5304" spans="1:3" ht="14.25" customHeight="1">
      <c r="A5304" s="30">
        <v>175</v>
      </c>
      <c r="C5304" s="30"/>
    </row>
    <row r="5305" spans="1:3" ht="14.25" customHeight="1">
      <c r="A5305" s="30">
        <v>69</v>
      </c>
      <c r="C5305" s="30"/>
    </row>
    <row r="5306" spans="1:3" ht="14.25" customHeight="1">
      <c r="A5306" s="30">
        <v>95</v>
      </c>
      <c r="C5306" s="30"/>
    </row>
    <row r="5307" spans="1:3" ht="14.25" customHeight="1">
      <c r="A5307" s="30">
        <v>80</v>
      </c>
      <c r="C5307" s="30"/>
    </row>
    <row r="5308" spans="1:3" ht="14.25" customHeight="1">
      <c r="A5308" s="30">
        <v>160</v>
      </c>
      <c r="C5308" s="30"/>
    </row>
    <row r="5309" spans="1:3" ht="14.25" customHeight="1">
      <c r="A5309" s="30">
        <v>89</v>
      </c>
      <c r="C5309" s="30"/>
    </row>
    <row r="5310" spans="1:3" ht="14.25" customHeight="1">
      <c r="A5310" s="30">
        <v>150</v>
      </c>
      <c r="C5310" s="30"/>
    </row>
    <row r="5311" spans="1:3" ht="14.25" customHeight="1">
      <c r="A5311" s="30">
        <v>81</v>
      </c>
      <c r="C5311" s="30"/>
    </row>
    <row r="5312" spans="1:3" ht="14.25" customHeight="1">
      <c r="A5312" s="30">
        <v>90</v>
      </c>
      <c r="C5312" s="30"/>
    </row>
    <row r="5313" spans="1:3" ht="14.25" customHeight="1">
      <c r="A5313" s="30">
        <v>120</v>
      </c>
      <c r="C5313" s="30"/>
    </row>
    <row r="5314" spans="1:3" ht="14.25" customHeight="1">
      <c r="A5314" s="30">
        <v>85</v>
      </c>
      <c r="C5314" s="30"/>
    </row>
    <row r="5315" spans="1:3" ht="14.25" customHeight="1">
      <c r="A5315" s="30">
        <v>200</v>
      </c>
      <c r="C5315" s="30"/>
    </row>
    <row r="5316" spans="1:3" ht="14.25" customHeight="1">
      <c r="A5316" s="30">
        <v>85</v>
      </c>
      <c r="C5316" s="30"/>
    </row>
    <row r="5317" spans="1:3" ht="14.25" customHeight="1">
      <c r="A5317" s="30">
        <v>119</v>
      </c>
      <c r="C5317" s="30"/>
    </row>
    <row r="5318" spans="1:3" ht="14.25" customHeight="1">
      <c r="A5318" s="30">
        <v>75</v>
      </c>
      <c r="C5318" s="30"/>
    </row>
    <row r="5319" spans="1:3" ht="14.25" customHeight="1">
      <c r="A5319" s="30">
        <v>189</v>
      </c>
      <c r="C5319" s="30"/>
    </row>
    <row r="5320" spans="1:3" ht="14.25" customHeight="1">
      <c r="A5320" s="30">
        <v>45</v>
      </c>
      <c r="C5320" s="30"/>
    </row>
    <row r="5321" spans="1:3" ht="14.25" customHeight="1">
      <c r="A5321" s="30">
        <v>220</v>
      </c>
      <c r="C5321" s="30"/>
    </row>
    <row r="5322" spans="1:3" ht="14.25" customHeight="1">
      <c r="A5322" s="30">
        <v>120</v>
      </c>
      <c r="C5322" s="30"/>
    </row>
    <row r="5323" spans="1:3" ht="14.25" customHeight="1">
      <c r="A5323" s="30">
        <v>65</v>
      </c>
      <c r="C5323" s="30"/>
    </row>
    <row r="5324" spans="1:3" ht="14.25" customHeight="1">
      <c r="A5324" s="30">
        <v>75</v>
      </c>
      <c r="C5324" s="30"/>
    </row>
    <row r="5325" spans="1:3" ht="14.25" customHeight="1">
      <c r="A5325" s="30">
        <v>109</v>
      </c>
      <c r="C5325" s="30"/>
    </row>
    <row r="5326" spans="1:3" ht="14.25" customHeight="1">
      <c r="A5326" s="30">
        <v>80</v>
      </c>
      <c r="C5326" s="30"/>
    </row>
    <row r="5327" spans="1:3" ht="14.25" customHeight="1">
      <c r="A5327" s="30">
        <v>88</v>
      </c>
      <c r="C5327" s="30"/>
    </row>
    <row r="5328" spans="1:3" ht="14.25" customHeight="1">
      <c r="A5328" s="30">
        <v>120</v>
      </c>
      <c r="C5328" s="30"/>
    </row>
    <row r="5329" spans="1:3" ht="14.25" customHeight="1">
      <c r="A5329" s="30">
        <v>135</v>
      </c>
      <c r="C5329" s="30"/>
    </row>
    <row r="5330" spans="1:3" ht="14.25" customHeight="1">
      <c r="A5330" s="30">
        <v>380</v>
      </c>
      <c r="C5330" s="30"/>
    </row>
    <row r="5331" spans="1:3" ht="14.25" customHeight="1">
      <c r="A5331" s="30">
        <v>85</v>
      </c>
      <c r="C5331" s="30"/>
    </row>
    <row r="5332" spans="1:3" ht="14.25" customHeight="1">
      <c r="A5332" s="30">
        <v>90</v>
      </c>
      <c r="C5332" s="30"/>
    </row>
    <row r="5333" spans="1:3" ht="14.25" customHeight="1">
      <c r="A5333" s="30">
        <v>165</v>
      </c>
      <c r="C5333" s="30"/>
    </row>
    <row r="5334" spans="1:3" ht="14.25" customHeight="1">
      <c r="A5334" s="30">
        <v>200</v>
      </c>
      <c r="C5334" s="30"/>
    </row>
    <row r="5335" spans="1:3" ht="14.25" customHeight="1">
      <c r="A5335" s="30">
        <v>200</v>
      </c>
      <c r="C5335" s="30"/>
    </row>
    <row r="5336" spans="1:3" ht="14.25" customHeight="1">
      <c r="A5336" s="30">
        <v>109</v>
      </c>
      <c r="C5336" s="30"/>
    </row>
    <row r="5337" spans="1:3" ht="14.25" customHeight="1">
      <c r="A5337" s="30">
        <v>125</v>
      </c>
      <c r="C5337" s="30"/>
    </row>
    <row r="5338" spans="1:3" ht="14.25" customHeight="1">
      <c r="A5338" s="30">
        <v>55</v>
      </c>
      <c r="C5338" s="30"/>
    </row>
    <row r="5339" spans="1:3" ht="14.25" customHeight="1">
      <c r="A5339" s="30">
        <v>89</v>
      </c>
      <c r="C5339" s="30"/>
    </row>
    <row r="5340" spans="1:3" ht="14.25" customHeight="1">
      <c r="A5340" s="30">
        <v>90</v>
      </c>
      <c r="C5340" s="30"/>
    </row>
    <row r="5341" spans="1:3" ht="14.25" customHeight="1">
      <c r="A5341" s="30">
        <v>108</v>
      </c>
      <c r="C5341" s="30"/>
    </row>
    <row r="5342" spans="1:3" ht="14.25" customHeight="1">
      <c r="A5342" s="30">
        <v>120</v>
      </c>
      <c r="C5342" s="30"/>
    </row>
    <row r="5343" spans="1:3" ht="14.25" customHeight="1">
      <c r="A5343" s="30">
        <v>171</v>
      </c>
      <c r="C5343" s="30"/>
    </row>
    <row r="5344" spans="1:3" ht="14.25" customHeight="1">
      <c r="A5344" s="30">
        <v>84</v>
      </c>
      <c r="C5344" s="30"/>
    </row>
    <row r="5345" spans="1:3" ht="14.25" customHeight="1">
      <c r="A5345" s="30">
        <v>125</v>
      </c>
      <c r="C5345" s="30"/>
    </row>
    <row r="5346" spans="1:3" ht="14.25" customHeight="1">
      <c r="A5346" s="30">
        <v>110</v>
      </c>
      <c r="C5346" s="30"/>
    </row>
    <row r="5347" spans="1:3" ht="14.25" customHeight="1">
      <c r="A5347" s="30">
        <v>100</v>
      </c>
      <c r="C5347" s="30"/>
    </row>
    <row r="5348" spans="1:3" ht="14.25" customHeight="1">
      <c r="A5348" s="30">
        <v>93</v>
      </c>
      <c r="C5348" s="30"/>
    </row>
    <row r="5349" spans="1:3" ht="14.25" customHeight="1">
      <c r="A5349" s="30">
        <v>250</v>
      </c>
      <c r="C5349" s="30"/>
    </row>
    <row r="5350" spans="1:3" ht="14.25" customHeight="1">
      <c r="A5350" s="30">
        <v>187</v>
      </c>
      <c r="C5350" s="30"/>
    </row>
    <row r="5351" spans="1:3" ht="14.25" customHeight="1">
      <c r="A5351" s="30">
        <v>75</v>
      </c>
      <c r="C5351" s="30"/>
    </row>
    <row r="5352" spans="1:3" ht="14.25" customHeight="1">
      <c r="A5352" s="30">
        <v>90</v>
      </c>
      <c r="C5352" s="30"/>
    </row>
    <row r="5353" spans="1:3" ht="14.25" customHeight="1">
      <c r="A5353" s="30">
        <v>300</v>
      </c>
      <c r="C5353" s="30"/>
    </row>
    <row r="5354" spans="1:3" ht="14.25" customHeight="1">
      <c r="A5354" s="30">
        <v>200</v>
      </c>
      <c r="C5354" s="30"/>
    </row>
    <row r="5355" spans="1:3" ht="14.25" customHeight="1">
      <c r="A5355" s="30">
        <v>155</v>
      </c>
      <c r="C5355" s="30"/>
    </row>
    <row r="5356" spans="1:3" ht="14.25" customHeight="1">
      <c r="A5356" s="30">
        <v>125</v>
      </c>
      <c r="C5356" s="30"/>
    </row>
    <row r="5357" spans="1:3" ht="14.25" customHeight="1">
      <c r="A5357" s="30">
        <v>150</v>
      </c>
      <c r="C5357" s="30"/>
    </row>
    <row r="5358" spans="1:3" ht="14.25" customHeight="1">
      <c r="A5358" s="30">
        <v>70</v>
      </c>
      <c r="C5358" s="30"/>
    </row>
    <row r="5359" spans="1:3" ht="14.25" customHeight="1">
      <c r="A5359" s="30">
        <v>99</v>
      </c>
      <c r="C5359" s="30"/>
    </row>
    <row r="5360" spans="1:3" ht="14.25" customHeight="1">
      <c r="A5360" s="30">
        <v>120</v>
      </c>
      <c r="C5360" s="30"/>
    </row>
    <row r="5361" spans="1:3" ht="14.25" customHeight="1">
      <c r="A5361" s="30">
        <v>100</v>
      </c>
      <c r="C5361" s="30"/>
    </row>
    <row r="5362" spans="1:3" ht="14.25" customHeight="1">
      <c r="A5362" s="30">
        <v>150</v>
      </c>
      <c r="C5362" s="30"/>
    </row>
    <row r="5363" spans="1:3" ht="14.25" customHeight="1">
      <c r="A5363" s="30">
        <v>89</v>
      </c>
      <c r="C5363" s="30"/>
    </row>
    <row r="5364" spans="1:3" ht="14.25" customHeight="1">
      <c r="A5364" s="30">
        <v>130</v>
      </c>
      <c r="C5364" s="30"/>
    </row>
    <row r="5365" spans="1:3" ht="14.25" customHeight="1">
      <c r="A5365" s="30">
        <v>175</v>
      </c>
      <c r="C5365" s="30"/>
    </row>
    <row r="5366" spans="1:3" ht="14.25" customHeight="1">
      <c r="A5366" s="30">
        <v>85</v>
      </c>
      <c r="C5366" s="30"/>
    </row>
    <row r="5367" spans="1:3" ht="14.25" customHeight="1">
      <c r="A5367" s="30">
        <v>175</v>
      </c>
      <c r="C5367" s="30"/>
    </row>
    <row r="5368" spans="1:3" ht="14.25" customHeight="1">
      <c r="A5368" s="30">
        <v>140</v>
      </c>
      <c r="C5368" s="30"/>
    </row>
    <row r="5369" spans="1:3" ht="14.25" customHeight="1">
      <c r="A5369" s="30">
        <v>170</v>
      </c>
      <c r="C5369" s="30"/>
    </row>
    <row r="5370" spans="1:3" ht="14.25" customHeight="1">
      <c r="A5370" s="30">
        <v>250</v>
      </c>
      <c r="C5370" s="30"/>
    </row>
    <row r="5371" spans="1:3" ht="14.25" customHeight="1">
      <c r="A5371" s="30">
        <v>80</v>
      </c>
      <c r="C5371" s="30"/>
    </row>
    <row r="5372" spans="1:3" ht="14.25" customHeight="1">
      <c r="A5372" s="30">
        <v>310</v>
      </c>
      <c r="C5372" s="30"/>
    </row>
    <row r="5373" spans="1:3" ht="14.25" customHeight="1">
      <c r="A5373" s="30">
        <v>65</v>
      </c>
      <c r="C5373" s="30"/>
    </row>
    <row r="5374" spans="1:3" ht="14.25" customHeight="1">
      <c r="A5374" s="30">
        <v>85</v>
      </c>
      <c r="C5374" s="30"/>
    </row>
    <row r="5375" spans="1:3" ht="14.25" customHeight="1">
      <c r="A5375" s="30">
        <v>120</v>
      </c>
      <c r="C5375" s="30"/>
    </row>
    <row r="5376" spans="1:3" ht="14.25" customHeight="1">
      <c r="A5376" s="30">
        <v>159</v>
      </c>
      <c r="C5376" s="30"/>
    </row>
    <row r="5377" spans="1:3" ht="14.25" customHeight="1">
      <c r="A5377" s="30">
        <v>400</v>
      </c>
      <c r="C5377" s="30"/>
    </row>
    <row r="5378" spans="1:3" ht="14.25" customHeight="1">
      <c r="A5378" s="30">
        <v>87</v>
      </c>
      <c r="C5378" s="30"/>
    </row>
    <row r="5379" spans="1:3" ht="14.25" customHeight="1">
      <c r="A5379" s="30">
        <v>248</v>
      </c>
      <c r="C5379" s="30"/>
    </row>
    <row r="5380" spans="1:3" ht="14.25" customHeight="1">
      <c r="A5380" s="30">
        <v>180</v>
      </c>
      <c r="C5380" s="30"/>
    </row>
    <row r="5381" spans="1:3" ht="14.25" customHeight="1">
      <c r="A5381" s="30">
        <v>50</v>
      </c>
      <c r="C5381" s="30"/>
    </row>
    <row r="5382" spans="1:3" ht="14.25" customHeight="1">
      <c r="A5382" s="30">
        <v>175</v>
      </c>
      <c r="C5382" s="30"/>
    </row>
    <row r="5383" spans="1:3" ht="14.25" customHeight="1">
      <c r="A5383" s="30">
        <v>200</v>
      </c>
      <c r="C5383" s="30"/>
    </row>
    <row r="5384" spans="1:3" ht="14.25" customHeight="1">
      <c r="A5384" s="30">
        <v>250</v>
      </c>
      <c r="C5384" s="30"/>
    </row>
    <row r="5385" spans="1:3" ht="14.25" customHeight="1">
      <c r="A5385" s="30">
        <v>99</v>
      </c>
      <c r="C5385" s="30"/>
    </row>
    <row r="5386" spans="1:3" ht="14.25" customHeight="1">
      <c r="A5386" s="30">
        <v>73</v>
      </c>
      <c r="C5386" s="30"/>
    </row>
    <row r="5387" spans="1:3" ht="14.25" customHeight="1">
      <c r="A5387" s="30">
        <v>119</v>
      </c>
      <c r="C5387" s="30"/>
    </row>
    <row r="5388" spans="1:3" ht="14.25" customHeight="1">
      <c r="A5388" s="30">
        <v>180</v>
      </c>
      <c r="C5388" s="30"/>
    </row>
    <row r="5389" spans="1:3" ht="14.25" customHeight="1">
      <c r="A5389" s="30">
        <v>115</v>
      </c>
      <c r="C5389" s="30"/>
    </row>
    <row r="5390" spans="1:3" ht="14.25" customHeight="1">
      <c r="A5390" s="30">
        <v>73</v>
      </c>
      <c r="C5390" s="30"/>
    </row>
    <row r="5391" spans="1:3" ht="14.25" customHeight="1">
      <c r="A5391" s="30">
        <v>125</v>
      </c>
      <c r="C5391" s="30"/>
    </row>
    <row r="5392" spans="1:3" ht="14.25" customHeight="1">
      <c r="A5392" s="30">
        <v>99</v>
      </c>
      <c r="C5392" s="30"/>
    </row>
    <row r="5393" spans="1:3" ht="14.25" customHeight="1">
      <c r="A5393" s="30">
        <v>62</v>
      </c>
      <c r="C5393" s="30"/>
    </row>
    <row r="5394" spans="1:3" ht="14.25" customHeight="1">
      <c r="A5394" s="30">
        <v>77</v>
      </c>
      <c r="C5394" s="30"/>
    </row>
    <row r="5395" spans="1:3" ht="14.25" customHeight="1">
      <c r="A5395" s="30">
        <v>119</v>
      </c>
      <c r="C5395" s="30"/>
    </row>
    <row r="5396" spans="1:3" ht="14.25" customHeight="1">
      <c r="A5396" s="30">
        <v>555</v>
      </c>
      <c r="C5396" s="30"/>
    </row>
    <row r="5397" spans="1:3" ht="14.25" customHeight="1">
      <c r="A5397" s="30">
        <v>110</v>
      </c>
      <c r="C5397" s="30"/>
    </row>
    <row r="5398" spans="1:3" ht="14.25" customHeight="1">
      <c r="A5398" s="30">
        <v>175</v>
      </c>
      <c r="C5398" s="30"/>
    </row>
    <row r="5399" spans="1:3" ht="14.25" customHeight="1">
      <c r="A5399" s="30">
        <v>66</v>
      </c>
      <c r="C5399" s="30"/>
    </row>
    <row r="5400" spans="1:3" ht="14.25" customHeight="1">
      <c r="A5400" s="30">
        <v>90</v>
      </c>
      <c r="C5400" s="30"/>
    </row>
    <row r="5401" spans="1:3" ht="14.25" customHeight="1">
      <c r="A5401" s="30">
        <v>99</v>
      </c>
      <c r="C5401" s="30"/>
    </row>
    <row r="5402" spans="1:3" ht="14.25" customHeight="1">
      <c r="A5402" s="30">
        <v>80</v>
      </c>
      <c r="C5402" s="30"/>
    </row>
    <row r="5403" spans="1:3" ht="14.25" customHeight="1">
      <c r="A5403" s="30">
        <v>110</v>
      </c>
      <c r="C5403" s="30"/>
    </row>
    <row r="5404" spans="1:3" ht="14.25" customHeight="1">
      <c r="A5404" s="30">
        <v>61</v>
      </c>
      <c r="C5404" s="30"/>
    </row>
    <row r="5405" spans="1:3" ht="14.25" customHeight="1">
      <c r="A5405" s="30">
        <v>95</v>
      </c>
      <c r="C5405" s="30"/>
    </row>
    <row r="5406" spans="1:3" ht="14.25" customHeight="1">
      <c r="A5406" s="30">
        <v>80</v>
      </c>
      <c r="C5406" s="30"/>
    </row>
    <row r="5407" spans="1:3" ht="14.25" customHeight="1">
      <c r="A5407" s="30">
        <v>175</v>
      </c>
      <c r="C5407" s="30"/>
    </row>
    <row r="5408" spans="1:3" ht="14.25" customHeight="1">
      <c r="A5408" s="30">
        <v>140</v>
      </c>
      <c r="C5408" s="30"/>
    </row>
    <row r="5409" spans="1:3" ht="14.25" customHeight="1">
      <c r="A5409" s="30">
        <v>85</v>
      </c>
      <c r="C5409" s="30"/>
    </row>
    <row r="5410" spans="1:3" ht="14.25" customHeight="1">
      <c r="A5410" s="30">
        <v>140</v>
      </c>
      <c r="C5410" s="30"/>
    </row>
    <row r="5411" spans="1:3" ht="14.25" customHeight="1">
      <c r="A5411" s="30">
        <v>40</v>
      </c>
      <c r="C5411" s="30"/>
    </row>
    <row r="5412" spans="1:3" ht="14.25" customHeight="1">
      <c r="A5412" s="30">
        <v>120</v>
      </c>
      <c r="C5412" s="30"/>
    </row>
    <row r="5413" spans="1:3" ht="14.25" customHeight="1">
      <c r="A5413" s="30">
        <v>100</v>
      </c>
      <c r="C5413" s="30"/>
    </row>
    <row r="5414" spans="1:3" ht="14.25" customHeight="1">
      <c r="A5414" s="30">
        <v>185</v>
      </c>
      <c r="C5414" s="30"/>
    </row>
    <row r="5415" spans="1:3" ht="14.25" customHeight="1">
      <c r="A5415" s="30">
        <v>250</v>
      </c>
      <c r="C5415" s="30"/>
    </row>
    <row r="5416" spans="1:3" ht="14.25" customHeight="1">
      <c r="A5416" s="30">
        <v>135</v>
      </c>
      <c r="C5416" s="30"/>
    </row>
    <row r="5417" spans="1:3" ht="14.25" customHeight="1">
      <c r="A5417" s="30">
        <v>195</v>
      </c>
      <c r="C5417" s="30"/>
    </row>
    <row r="5418" spans="1:3" ht="14.25" customHeight="1">
      <c r="A5418" s="30">
        <v>94</v>
      </c>
      <c r="C5418" s="30"/>
    </row>
    <row r="5419" spans="1:3" ht="14.25" customHeight="1">
      <c r="A5419" s="30">
        <v>65</v>
      </c>
      <c r="C5419" s="30"/>
    </row>
    <row r="5420" spans="1:3" ht="14.25" customHeight="1">
      <c r="A5420" s="30">
        <v>199</v>
      </c>
      <c r="C5420" s="30"/>
    </row>
    <row r="5421" spans="1:3" ht="14.25" customHeight="1">
      <c r="A5421" s="30">
        <v>70</v>
      </c>
      <c r="C5421" s="30"/>
    </row>
    <row r="5422" spans="1:3" ht="14.25" customHeight="1">
      <c r="A5422" s="30">
        <v>99</v>
      </c>
      <c r="C5422" s="30"/>
    </row>
    <row r="5423" spans="1:3" ht="14.25" customHeight="1">
      <c r="A5423" s="30">
        <v>90</v>
      </c>
      <c r="C5423" s="30"/>
    </row>
    <row r="5424" spans="1:3" ht="14.25" customHeight="1">
      <c r="A5424" s="30">
        <v>110</v>
      </c>
      <c r="C5424" s="30"/>
    </row>
    <row r="5425" spans="1:3" ht="14.25" customHeight="1">
      <c r="A5425" s="30">
        <v>129</v>
      </c>
      <c r="C5425" s="30"/>
    </row>
    <row r="5426" spans="1:3" ht="14.25" customHeight="1">
      <c r="A5426" s="30">
        <v>115</v>
      </c>
      <c r="C5426" s="30"/>
    </row>
    <row r="5427" spans="1:3" ht="14.25" customHeight="1">
      <c r="A5427" s="30">
        <v>130</v>
      </c>
      <c r="C5427" s="30"/>
    </row>
    <row r="5428" spans="1:3" ht="14.25" customHeight="1">
      <c r="A5428" s="30">
        <v>140</v>
      </c>
      <c r="C5428" s="30"/>
    </row>
    <row r="5429" spans="1:3" ht="14.25" customHeight="1">
      <c r="A5429" s="30">
        <v>108</v>
      </c>
      <c r="C5429" s="30"/>
    </row>
    <row r="5430" spans="1:3" ht="14.25" customHeight="1">
      <c r="A5430" s="30">
        <v>140</v>
      </c>
      <c r="C5430" s="30"/>
    </row>
    <row r="5431" spans="1:3" ht="14.25" customHeight="1">
      <c r="A5431" s="30">
        <v>40</v>
      </c>
      <c r="C5431" s="30"/>
    </row>
    <row r="5432" spans="1:3" ht="14.25" customHeight="1">
      <c r="A5432" s="30">
        <v>200</v>
      </c>
      <c r="C5432" s="30"/>
    </row>
    <row r="5433" spans="1:3" ht="14.25" customHeight="1">
      <c r="A5433" s="30">
        <v>120</v>
      </c>
      <c r="C5433" s="30"/>
    </row>
    <row r="5434" spans="1:3" ht="14.25" customHeight="1">
      <c r="A5434" s="30">
        <v>89</v>
      </c>
      <c r="C5434" s="30"/>
    </row>
    <row r="5435" spans="1:3" ht="14.25" customHeight="1">
      <c r="A5435" s="30">
        <v>175</v>
      </c>
      <c r="C5435" s="30"/>
    </row>
    <row r="5436" spans="1:3" ht="14.25" customHeight="1">
      <c r="A5436" s="30">
        <v>160</v>
      </c>
      <c r="C5436" s="30"/>
    </row>
    <row r="5437" spans="1:3" ht="14.25" customHeight="1">
      <c r="A5437" s="30">
        <v>180</v>
      </c>
      <c r="C5437" s="30"/>
    </row>
    <row r="5438" spans="1:3" ht="14.25" customHeight="1">
      <c r="A5438" s="30">
        <v>100</v>
      </c>
      <c r="C5438" s="30"/>
    </row>
    <row r="5439" spans="1:3" ht="14.25" customHeight="1">
      <c r="A5439" s="30">
        <v>120</v>
      </c>
      <c r="C5439" s="30"/>
    </row>
    <row r="5440" spans="1:3" ht="14.25" customHeight="1">
      <c r="A5440" s="30">
        <v>93</v>
      </c>
      <c r="C5440" s="30"/>
    </row>
    <row r="5441" spans="1:3" ht="14.25" customHeight="1">
      <c r="A5441" s="30">
        <v>209</v>
      </c>
      <c r="C5441" s="30"/>
    </row>
    <row r="5442" spans="1:3" ht="14.25" customHeight="1">
      <c r="A5442" s="30">
        <v>150</v>
      </c>
      <c r="C5442" s="30"/>
    </row>
    <row r="5443" spans="1:3" ht="14.25" customHeight="1">
      <c r="A5443" s="30">
        <v>448</v>
      </c>
      <c r="C5443" s="30"/>
    </row>
    <row r="5444" spans="1:3" ht="14.25" customHeight="1">
      <c r="A5444" s="30">
        <v>88</v>
      </c>
      <c r="C5444" s="30"/>
    </row>
    <row r="5445" spans="1:3" ht="14.25" customHeight="1">
      <c r="A5445" s="30">
        <v>68</v>
      </c>
      <c r="C5445" s="30"/>
    </row>
    <row r="5446" spans="1:3" ht="14.25" customHeight="1">
      <c r="A5446" s="30">
        <v>200</v>
      </c>
      <c r="C5446" s="30"/>
    </row>
    <row r="5447" spans="1:3" ht="14.25" customHeight="1">
      <c r="A5447" s="30">
        <v>160</v>
      </c>
      <c r="C5447" s="30"/>
    </row>
    <row r="5448" spans="1:3" ht="14.25" customHeight="1">
      <c r="A5448" s="30">
        <v>195</v>
      </c>
      <c r="C5448" s="30"/>
    </row>
    <row r="5449" spans="1:3" ht="14.25" customHeight="1">
      <c r="A5449" s="30">
        <v>190</v>
      </c>
      <c r="C5449" s="30"/>
    </row>
    <row r="5450" spans="1:3" ht="14.25" customHeight="1">
      <c r="A5450" s="30">
        <v>175</v>
      </c>
      <c r="C5450" s="30"/>
    </row>
    <row r="5451" spans="1:3" ht="14.25" customHeight="1">
      <c r="A5451" s="30">
        <v>105</v>
      </c>
      <c r="C5451" s="30"/>
    </row>
    <row r="5452" spans="1:3" ht="14.25" customHeight="1">
      <c r="A5452" s="30">
        <v>175</v>
      </c>
      <c r="C5452" s="30"/>
    </row>
    <row r="5453" spans="1:3" ht="14.25" customHeight="1">
      <c r="A5453" s="30">
        <v>129</v>
      </c>
      <c r="C5453" s="30"/>
    </row>
    <row r="5454" spans="1:3" ht="14.25" customHeight="1">
      <c r="A5454" s="30">
        <v>99</v>
      </c>
      <c r="C5454" s="30"/>
    </row>
    <row r="5455" spans="1:3" ht="14.25" customHeight="1">
      <c r="A5455" s="30">
        <v>125</v>
      </c>
      <c r="C5455" s="30"/>
    </row>
    <row r="5456" spans="1:3" ht="14.25" customHeight="1">
      <c r="A5456" s="30">
        <v>280</v>
      </c>
      <c r="C5456" s="30"/>
    </row>
    <row r="5457" spans="1:3" ht="14.25" customHeight="1">
      <c r="A5457" s="30">
        <v>80</v>
      </c>
      <c r="C5457" s="30"/>
    </row>
    <row r="5458" spans="1:3" ht="14.25" customHeight="1">
      <c r="A5458" s="30">
        <v>99</v>
      </c>
      <c r="C5458" s="30"/>
    </row>
    <row r="5459" spans="1:3" ht="14.25" customHeight="1">
      <c r="A5459" s="30">
        <v>95</v>
      </c>
      <c r="C5459" s="30"/>
    </row>
    <row r="5460" spans="1:3" ht="14.25" customHeight="1">
      <c r="A5460" s="30">
        <v>295</v>
      </c>
      <c r="C5460" s="30"/>
    </row>
    <row r="5461" spans="1:3" ht="14.25" customHeight="1">
      <c r="A5461" s="30">
        <v>38</v>
      </c>
      <c r="C5461" s="30"/>
    </row>
    <row r="5462" spans="1:3" ht="14.25" customHeight="1">
      <c r="A5462" s="30">
        <v>115</v>
      </c>
      <c r="C5462" s="30"/>
    </row>
    <row r="5463" spans="1:3" ht="14.25" customHeight="1">
      <c r="A5463" s="30">
        <v>105</v>
      </c>
      <c r="C5463" s="30"/>
    </row>
    <row r="5464" spans="1:3" ht="14.25" customHeight="1">
      <c r="A5464" s="30">
        <v>119</v>
      </c>
      <c r="C5464" s="30"/>
    </row>
    <row r="5465" spans="1:3" ht="14.25" customHeight="1">
      <c r="A5465" s="30">
        <v>95</v>
      </c>
      <c r="C5465" s="30"/>
    </row>
    <row r="5466" spans="1:3" ht="14.25" customHeight="1">
      <c r="A5466" s="30">
        <v>125</v>
      </c>
      <c r="C5466" s="30"/>
    </row>
    <row r="5467" spans="1:3" ht="14.25" customHeight="1">
      <c r="A5467" s="30">
        <v>42</v>
      </c>
      <c r="C5467" s="30"/>
    </row>
    <row r="5468" spans="1:3" ht="14.25" customHeight="1">
      <c r="A5468" s="30">
        <v>105</v>
      </c>
      <c r="C5468" s="30"/>
    </row>
    <row r="5469" spans="1:3" ht="14.25" customHeight="1">
      <c r="A5469" s="30">
        <v>69</v>
      </c>
      <c r="C5469" s="30"/>
    </row>
    <row r="5470" spans="1:3" ht="14.25" customHeight="1">
      <c r="A5470" s="30">
        <v>64</v>
      </c>
      <c r="C5470" s="30"/>
    </row>
    <row r="5471" spans="1:3" ht="14.25" customHeight="1">
      <c r="A5471" s="30">
        <v>85</v>
      </c>
      <c r="C5471" s="30"/>
    </row>
    <row r="5472" spans="1:3" ht="14.25" customHeight="1">
      <c r="A5472" s="30">
        <v>120</v>
      </c>
      <c r="C5472" s="30"/>
    </row>
    <row r="5473" spans="1:3" ht="14.25" customHeight="1">
      <c r="A5473" s="30">
        <v>350</v>
      </c>
      <c r="C5473" s="30"/>
    </row>
    <row r="5474" spans="1:3" ht="14.25" customHeight="1">
      <c r="A5474" s="30">
        <v>100</v>
      </c>
      <c r="C5474" s="30"/>
    </row>
    <row r="5475" spans="1:3" ht="14.25" customHeight="1">
      <c r="A5475" s="30">
        <v>130</v>
      </c>
      <c r="C5475" s="30"/>
    </row>
    <row r="5476" spans="1:3" ht="14.25" customHeight="1">
      <c r="A5476" s="30">
        <v>50</v>
      </c>
      <c r="C5476" s="30"/>
    </row>
    <row r="5477" spans="1:3" ht="14.25" customHeight="1">
      <c r="A5477" s="30">
        <v>449</v>
      </c>
      <c r="C5477" s="30"/>
    </row>
    <row r="5478" spans="1:3" ht="14.25" customHeight="1">
      <c r="A5478" s="30">
        <v>150</v>
      </c>
      <c r="C5478" s="30"/>
    </row>
    <row r="5479" spans="1:3" ht="14.25" customHeight="1">
      <c r="A5479" s="30">
        <v>155</v>
      </c>
      <c r="C5479" s="30"/>
    </row>
    <row r="5480" spans="1:3" ht="14.25" customHeight="1">
      <c r="A5480" s="30">
        <v>90</v>
      </c>
      <c r="C5480" s="30"/>
    </row>
    <row r="5481" spans="1:3" ht="14.25" customHeight="1">
      <c r="A5481" s="30">
        <v>141</v>
      </c>
      <c r="C5481" s="30"/>
    </row>
    <row r="5482" spans="1:3" ht="14.25" customHeight="1">
      <c r="A5482" s="30">
        <v>75</v>
      </c>
      <c r="C5482" s="30"/>
    </row>
    <row r="5483" spans="1:3" ht="14.25" customHeight="1">
      <c r="A5483" s="30">
        <v>140</v>
      </c>
      <c r="C5483" s="30"/>
    </row>
    <row r="5484" spans="1:3" ht="14.25" customHeight="1">
      <c r="A5484" s="30">
        <v>195</v>
      </c>
      <c r="C5484" s="30"/>
    </row>
    <row r="5485" spans="1:3" ht="14.25" customHeight="1">
      <c r="A5485" s="30">
        <v>159</v>
      </c>
      <c r="C5485" s="30"/>
    </row>
    <row r="5486" spans="1:3" ht="14.25" customHeight="1">
      <c r="A5486" s="30">
        <v>110</v>
      </c>
      <c r="C5486" s="30"/>
    </row>
    <row r="5487" spans="1:3" ht="14.25" customHeight="1">
      <c r="A5487" s="30">
        <v>180</v>
      </c>
      <c r="C5487" s="30"/>
    </row>
    <row r="5488" spans="1:3" ht="14.25" customHeight="1">
      <c r="A5488" s="30">
        <v>100</v>
      </c>
      <c r="C5488" s="30"/>
    </row>
    <row r="5489" spans="1:3" ht="14.25" customHeight="1">
      <c r="A5489" s="30">
        <v>50</v>
      </c>
      <c r="C5489" s="30"/>
    </row>
    <row r="5490" spans="1:3" ht="14.25" customHeight="1">
      <c r="A5490" s="30">
        <v>125</v>
      </c>
      <c r="C5490" s="30"/>
    </row>
    <row r="5491" spans="1:3" ht="14.25" customHeight="1">
      <c r="A5491" s="30">
        <v>120</v>
      </c>
      <c r="C5491" s="30"/>
    </row>
    <row r="5492" spans="1:3" ht="14.25" customHeight="1">
      <c r="A5492" s="30">
        <v>250</v>
      </c>
      <c r="C5492" s="30"/>
    </row>
    <row r="5493" spans="1:3" ht="14.25" customHeight="1">
      <c r="A5493" s="30">
        <v>49</v>
      </c>
      <c r="C5493" s="30"/>
    </row>
    <row r="5494" spans="1:3" ht="14.25" customHeight="1">
      <c r="A5494" s="30">
        <v>130</v>
      </c>
      <c r="C5494" s="30"/>
    </row>
    <row r="5495" spans="1:3" ht="14.25" customHeight="1">
      <c r="A5495" s="30">
        <v>111</v>
      </c>
      <c r="C5495" s="30"/>
    </row>
    <row r="5496" spans="1:3" ht="14.25" customHeight="1">
      <c r="A5496" s="30">
        <v>120</v>
      </c>
      <c r="C5496" s="30"/>
    </row>
    <row r="5497" spans="1:3" ht="14.25" customHeight="1">
      <c r="A5497" s="30">
        <v>200</v>
      </c>
      <c r="C5497" s="30"/>
    </row>
    <row r="5498" spans="1:3" ht="14.25" customHeight="1">
      <c r="A5498" s="30">
        <v>198</v>
      </c>
      <c r="C5498" s="30"/>
    </row>
    <row r="5499" spans="1:3" ht="14.25" customHeight="1">
      <c r="A5499" s="30">
        <v>90</v>
      </c>
      <c r="C5499" s="30"/>
    </row>
    <row r="5500" spans="1:3" ht="14.25" customHeight="1">
      <c r="A5500" s="30">
        <v>42</v>
      </c>
      <c r="C5500" s="30"/>
    </row>
    <row r="5501" spans="1:3" ht="14.25" customHeight="1">
      <c r="A5501" s="30">
        <v>99</v>
      </c>
      <c r="C5501" s="30"/>
    </row>
    <row r="5502" spans="1:3" ht="14.25" customHeight="1">
      <c r="A5502" s="30">
        <v>200</v>
      </c>
      <c r="C5502" s="30"/>
    </row>
    <row r="5503" spans="1:3" ht="14.25" customHeight="1">
      <c r="A5503" s="30">
        <v>99</v>
      </c>
      <c r="C5503" s="30"/>
    </row>
    <row r="5504" spans="1:3" ht="14.25" customHeight="1">
      <c r="A5504" s="30">
        <v>80</v>
      </c>
      <c r="C5504" s="30"/>
    </row>
    <row r="5505" spans="1:3" ht="14.25" customHeight="1">
      <c r="A5505" s="30">
        <v>745</v>
      </c>
      <c r="C5505" s="30"/>
    </row>
    <row r="5506" spans="1:3" ht="14.25" customHeight="1">
      <c r="A5506" s="30">
        <v>86</v>
      </c>
      <c r="C5506" s="30"/>
    </row>
    <row r="5507" spans="1:3" ht="14.25" customHeight="1">
      <c r="A5507" s="30">
        <v>95</v>
      </c>
      <c r="C5507" s="30"/>
    </row>
    <row r="5508" spans="1:3" ht="14.25" customHeight="1">
      <c r="A5508" s="30">
        <v>185</v>
      </c>
      <c r="C5508" s="30"/>
    </row>
    <row r="5509" spans="1:3" ht="14.25" customHeight="1">
      <c r="A5509" s="30">
        <v>110</v>
      </c>
      <c r="C5509" s="30"/>
    </row>
    <row r="5510" spans="1:3" ht="14.25" customHeight="1">
      <c r="A5510" s="30">
        <v>125</v>
      </c>
      <c r="C5510" s="30"/>
    </row>
    <row r="5511" spans="1:3" ht="14.25" customHeight="1">
      <c r="A5511" s="30">
        <v>90</v>
      </c>
      <c r="C5511" s="30"/>
    </row>
    <row r="5512" spans="1:3" ht="14.25" customHeight="1">
      <c r="A5512" s="30">
        <v>249</v>
      </c>
      <c r="C5512" s="30"/>
    </row>
    <row r="5513" spans="1:3" ht="14.25" customHeight="1">
      <c r="A5513" s="30">
        <v>95</v>
      </c>
      <c r="C5513" s="30"/>
    </row>
    <row r="5514" spans="1:3" ht="14.25" customHeight="1">
      <c r="A5514" s="30">
        <v>156</v>
      </c>
      <c r="C5514" s="30"/>
    </row>
    <row r="5515" spans="1:3" ht="14.25" customHeight="1">
      <c r="A5515" s="30">
        <v>120</v>
      </c>
      <c r="C5515" s="30"/>
    </row>
    <row r="5516" spans="1:3" ht="14.25" customHeight="1">
      <c r="A5516" s="30">
        <v>200</v>
      </c>
      <c r="C5516" s="30"/>
    </row>
    <row r="5517" spans="1:3" ht="14.25" customHeight="1">
      <c r="A5517" s="30">
        <v>75</v>
      </c>
      <c r="C5517" s="30"/>
    </row>
    <row r="5518" spans="1:3" ht="14.25" customHeight="1">
      <c r="A5518" s="30">
        <v>100</v>
      </c>
      <c r="C5518" s="30"/>
    </row>
    <row r="5519" spans="1:3" ht="14.25" customHeight="1">
      <c r="A5519" s="30">
        <v>139</v>
      </c>
      <c r="C5519" s="30"/>
    </row>
    <row r="5520" spans="1:3" ht="14.25" customHeight="1">
      <c r="A5520" s="30">
        <v>116</v>
      </c>
      <c r="C5520" s="30"/>
    </row>
    <row r="5521" spans="1:3" ht="14.25" customHeight="1">
      <c r="A5521" s="30">
        <v>129</v>
      </c>
      <c r="C5521" s="30"/>
    </row>
    <row r="5522" spans="1:3" ht="14.25" customHeight="1">
      <c r="A5522" s="30">
        <v>149</v>
      </c>
      <c r="C5522" s="30"/>
    </row>
    <row r="5523" spans="1:3" ht="14.25" customHeight="1">
      <c r="A5523" s="30">
        <v>203</v>
      </c>
      <c r="C5523" s="30"/>
    </row>
    <row r="5524" spans="1:3" ht="14.25" customHeight="1">
      <c r="A5524" s="30">
        <v>180</v>
      </c>
      <c r="C5524" s="30"/>
    </row>
    <row r="5525" spans="1:3" ht="14.25" customHeight="1">
      <c r="A5525" s="30">
        <v>100</v>
      </c>
      <c r="C5525" s="30"/>
    </row>
    <row r="5526" spans="1:3" ht="14.25" customHeight="1">
      <c r="A5526" s="30">
        <v>115</v>
      </c>
      <c r="C5526" s="30"/>
    </row>
    <row r="5527" spans="1:3" ht="14.25" customHeight="1">
      <c r="A5527" s="30">
        <v>130</v>
      </c>
      <c r="C5527" s="30"/>
    </row>
    <row r="5528" spans="1:3" ht="14.25" customHeight="1">
      <c r="A5528" s="30">
        <v>90</v>
      </c>
      <c r="C5528" s="30"/>
    </row>
    <row r="5529" spans="1:3" ht="14.25" customHeight="1">
      <c r="A5529" s="30">
        <v>123</v>
      </c>
      <c r="C5529" s="30"/>
    </row>
    <row r="5530" spans="1:3" ht="14.25" customHeight="1">
      <c r="A5530" s="30">
        <v>150</v>
      </c>
      <c r="C5530" s="30"/>
    </row>
    <row r="5531" spans="1:3" ht="14.25" customHeight="1">
      <c r="A5531" s="30">
        <v>200</v>
      </c>
      <c r="C5531" s="30"/>
    </row>
    <row r="5532" spans="1:3" ht="14.25" customHeight="1">
      <c r="A5532" s="30">
        <v>35</v>
      </c>
      <c r="C5532" s="30"/>
    </row>
    <row r="5533" spans="1:3" ht="14.25" customHeight="1">
      <c r="A5533" s="30">
        <v>110</v>
      </c>
      <c r="C5533" s="30"/>
    </row>
    <row r="5534" spans="1:3" ht="14.25" customHeight="1">
      <c r="A5534" s="30">
        <v>150</v>
      </c>
      <c r="C5534" s="30"/>
    </row>
    <row r="5535" spans="1:3" ht="14.25" customHeight="1">
      <c r="A5535" s="30">
        <v>55</v>
      </c>
      <c r="C5535" s="30"/>
    </row>
    <row r="5536" spans="1:3" ht="14.25" customHeight="1">
      <c r="A5536" s="30">
        <v>81</v>
      </c>
      <c r="C5536" s="30"/>
    </row>
    <row r="5537" spans="1:3" ht="14.25" customHeight="1">
      <c r="A5537" s="30">
        <v>80</v>
      </c>
      <c r="C5537" s="30"/>
    </row>
    <row r="5538" spans="1:3" ht="14.25" customHeight="1">
      <c r="A5538" s="30">
        <v>150</v>
      </c>
      <c r="C5538" s="30"/>
    </row>
    <row r="5539" spans="1:3" ht="14.25" customHeight="1">
      <c r="A5539" s="30">
        <v>100</v>
      </c>
      <c r="C5539" s="30"/>
    </row>
    <row r="5540" spans="1:3" ht="14.25" customHeight="1">
      <c r="A5540" s="30">
        <v>160</v>
      </c>
      <c r="C5540" s="30"/>
    </row>
    <row r="5541" spans="1:3" ht="14.25" customHeight="1">
      <c r="A5541" s="30">
        <v>99</v>
      </c>
      <c r="C5541" s="30"/>
    </row>
    <row r="5542" spans="1:3" ht="14.25" customHeight="1">
      <c r="A5542" s="30">
        <v>140</v>
      </c>
      <c r="C5542" s="30"/>
    </row>
    <row r="5543" spans="1:3" ht="14.25" customHeight="1">
      <c r="A5543" s="30">
        <v>73</v>
      </c>
      <c r="C5543" s="30"/>
    </row>
    <row r="5544" spans="1:3" ht="14.25" customHeight="1">
      <c r="A5544" s="30">
        <v>100</v>
      </c>
      <c r="C5544" s="30"/>
    </row>
    <row r="5545" spans="1:3" ht="14.25" customHeight="1">
      <c r="A5545" s="30">
        <v>100</v>
      </c>
      <c r="C5545" s="30"/>
    </row>
    <row r="5546" spans="1:3" ht="14.25" customHeight="1">
      <c r="A5546" s="30">
        <v>300</v>
      </c>
      <c r="C5546" s="30"/>
    </row>
    <row r="5547" spans="1:3" ht="14.25" customHeight="1">
      <c r="A5547" s="30">
        <v>48</v>
      </c>
      <c r="C5547" s="30"/>
    </row>
    <row r="5548" spans="1:3" ht="14.25" customHeight="1">
      <c r="A5548" s="30">
        <v>110</v>
      </c>
      <c r="C5548" s="30"/>
    </row>
    <row r="5549" spans="1:3" ht="14.25" customHeight="1">
      <c r="A5549" s="30">
        <v>160</v>
      </c>
      <c r="C5549" s="30"/>
    </row>
    <row r="5550" spans="1:3" ht="14.25" customHeight="1">
      <c r="A5550" s="30">
        <v>65</v>
      </c>
      <c r="C5550" s="30"/>
    </row>
    <row r="5551" spans="1:3" ht="14.25" customHeight="1">
      <c r="A5551" s="30">
        <v>300</v>
      </c>
      <c r="C5551" s="30"/>
    </row>
    <row r="5552" spans="1:3" ht="14.25" customHeight="1">
      <c r="A5552" s="30">
        <v>88</v>
      </c>
      <c r="C5552" s="30"/>
    </row>
    <row r="5553" spans="1:3" ht="14.25" customHeight="1">
      <c r="A5553" s="30">
        <v>119</v>
      </c>
      <c r="C5553" s="30"/>
    </row>
    <row r="5554" spans="1:3" ht="14.25" customHeight="1">
      <c r="A5554" s="30">
        <v>100</v>
      </c>
      <c r="C5554" s="30"/>
    </row>
    <row r="5555" spans="1:3" ht="14.25" customHeight="1">
      <c r="A5555" s="30">
        <v>180</v>
      </c>
      <c r="C5555" s="30"/>
    </row>
    <row r="5556" spans="1:3" ht="14.25" customHeight="1">
      <c r="A5556" s="30">
        <v>80</v>
      </c>
      <c r="C5556" s="30"/>
    </row>
    <row r="5557" spans="1:3" ht="14.25" customHeight="1">
      <c r="A5557" s="30">
        <v>80</v>
      </c>
      <c r="C5557" s="30"/>
    </row>
    <row r="5558" spans="1:3" ht="14.25" customHeight="1">
      <c r="A5558" s="30">
        <v>45</v>
      </c>
      <c r="C5558" s="30"/>
    </row>
    <row r="5559" spans="1:3" ht="14.25" customHeight="1">
      <c r="A5559" s="30">
        <v>175</v>
      </c>
      <c r="C5559" s="30"/>
    </row>
    <row r="5560" spans="1:3" ht="14.25" customHeight="1">
      <c r="A5560" s="30">
        <v>120</v>
      </c>
      <c r="C5560" s="30"/>
    </row>
    <row r="5561" spans="1:3" ht="14.25" customHeight="1">
      <c r="A5561" s="30">
        <v>100</v>
      </c>
      <c r="C5561" s="30"/>
    </row>
    <row r="5562" spans="1:3" ht="14.25" customHeight="1">
      <c r="A5562" s="30">
        <v>90</v>
      </c>
      <c r="C5562" s="30"/>
    </row>
    <row r="5563" spans="1:3" ht="14.25" customHeight="1">
      <c r="A5563" s="30">
        <v>85</v>
      </c>
      <c r="C5563" s="30"/>
    </row>
    <row r="5564" spans="1:3" ht="14.25" customHeight="1">
      <c r="A5564" s="30">
        <v>135</v>
      </c>
      <c r="C5564" s="30"/>
    </row>
    <row r="5565" spans="1:3" ht="14.25" customHeight="1">
      <c r="A5565" s="30">
        <v>180</v>
      </c>
      <c r="C5565" s="30"/>
    </row>
    <row r="5566" spans="1:3" ht="14.25" customHeight="1">
      <c r="A5566" s="30">
        <v>200</v>
      </c>
      <c r="C5566" s="30"/>
    </row>
    <row r="5567" spans="1:3" ht="14.25" customHeight="1">
      <c r="A5567" s="30">
        <v>95</v>
      </c>
      <c r="C5567" s="30"/>
    </row>
    <row r="5568" spans="1:3" ht="14.25" customHeight="1">
      <c r="A5568" s="30">
        <v>80</v>
      </c>
      <c r="C5568" s="30"/>
    </row>
    <row r="5569" spans="1:3" ht="14.25" customHeight="1">
      <c r="A5569" s="30">
        <v>130</v>
      </c>
      <c r="C5569" s="30"/>
    </row>
    <row r="5570" spans="1:3" ht="14.25" customHeight="1">
      <c r="A5570" s="30">
        <v>120</v>
      </c>
      <c r="C5570" s="30"/>
    </row>
    <row r="5571" spans="1:3" ht="14.25" customHeight="1">
      <c r="A5571" s="30">
        <v>59</v>
      </c>
      <c r="C5571" s="30"/>
    </row>
    <row r="5572" spans="1:3" ht="14.25" customHeight="1">
      <c r="A5572" s="30">
        <v>335</v>
      </c>
      <c r="C5572" s="30"/>
    </row>
    <row r="5573" spans="1:3" ht="14.25" customHeight="1">
      <c r="A5573" s="30">
        <v>100</v>
      </c>
      <c r="C5573" s="30"/>
    </row>
    <row r="5574" spans="1:3" ht="14.25" customHeight="1">
      <c r="A5574" s="30">
        <v>99</v>
      </c>
      <c r="C5574" s="30"/>
    </row>
    <row r="5575" spans="1:3" ht="14.25" customHeight="1">
      <c r="A5575" s="30">
        <v>100</v>
      </c>
      <c r="C5575" s="30"/>
    </row>
    <row r="5576" spans="1:3" ht="14.25" customHeight="1">
      <c r="A5576" s="30">
        <v>149</v>
      </c>
      <c r="C5576" s="30"/>
    </row>
    <row r="5577" spans="1:3" ht="14.25" customHeight="1">
      <c r="A5577" s="30">
        <v>33</v>
      </c>
      <c r="C5577" s="30"/>
    </row>
    <row r="5578" spans="1:3" ht="14.25" customHeight="1">
      <c r="A5578" s="30">
        <v>50</v>
      </c>
      <c r="C5578" s="30"/>
    </row>
    <row r="5579" spans="1:3" ht="14.25" customHeight="1">
      <c r="A5579" s="30">
        <v>79</v>
      </c>
      <c r="C5579" s="30"/>
    </row>
    <row r="5580" spans="1:3" ht="14.25" customHeight="1">
      <c r="A5580" s="30">
        <v>175</v>
      </c>
      <c r="C5580" s="30"/>
    </row>
    <row r="5581" spans="1:3" ht="14.25" customHeight="1">
      <c r="A5581" s="30">
        <v>280</v>
      </c>
      <c r="C5581" s="30"/>
    </row>
    <row r="5582" spans="1:3" ht="14.25" customHeight="1">
      <c r="A5582" s="30">
        <v>480</v>
      </c>
      <c r="C5582" s="30"/>
    </row>
    <row r="5583" spans="1:3" ht="14.25" customHeight="1">
      <c r="A5583" s="30">
        <v>140</v>
      </c>
      <c r="C5583" s="30"/>
    </row>
    <row r="5584" spans="1:3" ht="14.25" customHeight="1">
      <c r="A5584" s="30">
        <v>65</v>
      </c>
      <c r="C5584" s="30"/>
    </row>
    <row r="5585" spans="1:3" ht="14.25" customHeight="1">
      <c r="A5585" s="30">
        <v>132</v>
      </c>
      <c r="C5585" s="30"/>
    </row>
    <row r="5586" spans="1:3" ht="14.25" customHeight="1">
      <c r="A5586" s="30">
        <v>75</v>
      </c>
      <c r="C5586" s="30"/>
    </row>
    <row r="5587" spans="1:3" ht="14.25" customHeight="1">
      <c r="A5587" s="30">
        <v>100</v>
      </c>
      <c r="C5587" s="30"/>
    </row>
    <row r="5588" spans="1:3" ht="14.25" customHeight="1">
      <c r="A5588" s="30">
        <v>140</v>
      </c>
      <c r="C5588" s="30"/>
    </row>
    <row r="5589" spans="1:3" ht="14.25" customHeight="1">
      <c r="A5589" s="30">
        <v>120</v>
      </c>
      <c r="C5589" s="30"/>
    </row>
    <row r="5590" spans="1:3" ht="14.25" customHeight="1">
      <c r="A5590" s="30">
        <v>99</v>
      </c>
      <c r="C5590" s="30"/>
    </row>
    <row r="5591" spans="1:3" ht="14.25" customHeight="1">
      <c r="A5591" s="30">
        <v>160</v>
      </c>
      <c r="C5591" s="30"/>
    </row>
    <row r="5592" spans="1:3" ht="14.25" customHeight="1">
      <c r="A5592" s="30">
        <v>95</v>
      </c>
      <c r="C5592" s="30"/>
    </row>
    <row r="5593" spans="1:3" ht="14.25" customHeight="1">
      <c r="A5593" s="30">
        <v>70</v>
      </c>
      <c r="C5593" s="30"/>
    </row>
    <row r="5594" spans="1:3" ht="14.25" customHeight="1">
      <c r="A5594" s="30">
        <v>999</v>
      </c>
      <c r="C5594" s="30"/>
    </row>
    <row r="5595" spans="1:3" ht="14.25" customHeight="1">
      <c r="A5595" s="30">
        <v>210</v>
      </c>
      <c r="C5595" s="30"/>
    </row>
    <row r="5596" spans="1:3" ht="14.25" customHeight="1">
      <c r="A5596" s="30">
        <v>60</v>
      </c>
      <c r="C5596" s="30"/>
    </row>
    <row r="5597" spans="1:3" ht="14.25" customHeight="1">
      <c r="A5597" s="30">
        <v>95</v>
      </c>
      <c r="C5597" s="30"/>
    </row>
    <row r="5598" spans="1:3" ht="14.25" customHeight="1">
      <c r="A5598" s="30">
        <v>200</v>
      </c>
      <c r="C5598" s="30"/>
    </row>
    <row r="5599" spans="1:3" ht="14.25" customHeight="1">
      <c r="A5599" s="30">
        <v>129</v>
      </c>
      <c r="C5599" s="30"/>
    </row>
    <row r="5600" spans="1:3" ht="14.25" customHeight="1">
      <c r="A5600" s="30">
        <v>349</v>
      </c>
      <c r="C5600" s="30"/>
    </row>
    <row r="5601" spans="1:3" ht="14.25" customHeight="1">
      <c r="A5601" s="30">
        <v>109</v>
      </c>
      <c r="C5601" s="30"/>
    </row>
    <row r="5602" spans="1:3" ht="14.25" customHeight="1">
      <c r="A5602" s="30">
        <v>120</v>
      </c>
      <c r="C5602" s="30"/>
    </row>
    <row r="5603" spans="1:3" ht="14.25" customHeight="1">
      <c r="A5603" s="30">
        <v>150</v>
      </c>
      <c r="C5603" s="30"/>
    </row>
    <row r="5604" spans="1:3" ht="14.25" customHeight="1">
      <c r="A5604" s="30">
        <v>162</v>
      </c>
      <c r="C5604" s="30"/>
    </row>
    <row r="5605" spans="1:3" ht="14.25" customHeight="1">
      <c r="A5605" s="30">
        <v>151</v>
      </c>
      <c r="C5605" s="30"/>
    </row>
    <row r="5606" spans="1:3" ht="14.25" customHeight="1">
      <c r="A5606" s="30">
        <v>49</v>
      </c>
      <c r="C5606" s="30"/>
    </row>
    <row r="5607" spans="1:3" ht="14.25" customHeight="1">
      <c r="A5607" s="30">
        <v>99</v>
      </c>
      <c r="C5607" s="30"/>
    </row>
    <row r="5608" spans="1:3" ht="14.25" customHeight="1">
      <c r="A5608" s="30">
        <v>100</v>
      </c>
      <c r="C5608" s="30"/>
    </row>
    <row r="5609" spans="1:3" ht="14.25" customHeight="1">
      <c r="A5609" s="30">
        <v>119</v>
      </c>
      <c r="C5609" s="30"/>
    </row>
    <row r="5610" spans="1:3" ht="14.25" customHeight="1">
      <c r="A5610" s="30">
        <v>150</v>
      </c>
      <c r="C5610" s="30"/>
    </row>
    <row r="5611" spans="1:3" ht="14.25" customHeight="1">
      <c r="A5611" s="30">
        <v>225</v>
      </c>
      <c r="C5611" s="30"/>
    </row>
    <row r="5612" spans="1:3" ht="14.25" customHeight="1">
      <c r="A5612" s="30">
        <v>75</v>
      </c>
      <c r="C5612" s="30"/>
    </row>
    <row r="5613" spans="1:3" ht="14.25" customHeight="1">
      <c r="A5613" s="30">
        <v>115</v>
      </c>
      <c r="C5613" s="30"/>
    </row>
    <row r="5614" spans="1:3" ht="14.25" customHeight="1">
      <c r="A5614" s="30">
        <v>95</v>
      </c>
      <c r="C5614" s="30"/>
    </row>
    <row r="5615" spans="1:3" ht="14.25" customHeight="1">
      <c r="A5615" s="30">
        <v>210</v>
      </c>
      <c r="C5615" s="30"/>
    </row>
    <row r="5616" spans="1:3" ht="14.25" customHeight="1">
      <c r="A5616" s="30">
        <v>165</v>
      </c>
      <c r="C5616" s="30"/>
    </row>
    <row r="5617" spans="1:3" ht="14.25" customHeight="1">
      <c r="A5617" s="30">
        <v>95</v>
      </c>
      <c r="C5617" s="30"/>
    </row>
    <row r="5618" spans="1:3" ht="14.25" customHeight="1">
      <c r="A5618" s="30">
        <v>160</v>
      </c>
      <c r="C5618" s="30"/>
    </row>
    <row r="5619" spans="1:3" ht="14.25" customHeight="1">
      <c r="A5619" s="30">
        <v>70</v>
      </c>
      <c r="C5619" s="30"/>
    </row>
    <row r="5620" spans="1:3" ht="14.25" customHeight="1">
      <c r="A5620" s="30">
        <v>109</v>
      </c>
      <c r="C5620" s="30"/>
    </row>
    <row r="5621" spans="1:3" ht="14.25" customHeight="1">
      <c r="A5621" s="30">
        <v>89</v>
      </c>
      <c r="C5621" s="30"/>
    </row>
    <row r="5622" spans="1:3" ht="14.25" customHeight="1">
      <c r="A5622" s="30">
        <v>119</v>
      </c>
      <c r="C5622" s="30"/>
    </row>
    <row r="5623" spans="1:3" ht="14.25" customHeight="1">
      <c r="A5623" s="30">
        <v>134</v>
      </c>
      <c r="C5623" s="30"/>
    </row>
    <row r="5624" spans="1:3" ht="14.25" customHeight="1">
      <c r="A5624" s="30">
        <v>69</v>
      </c>
      <c r="C5624" s="30"/>
    </row>
    <row r="5625" spans="1:3" ht="14.25" customHeight="1">
      <c r="A5625" s="30">
        <v>99</v>
      </c>
      <c r="C5625" s="30"/>
    </row>
    <row r="5626" spans="1:3" ht="14.25" customHeight="1">
      <c r="A5626" s="30">
        <v>80</v>
      </c>
      <c r="C5626" s="30"/>
    </row>
    <row r="5627" spans="1:3" ht="14.25" customHeight="1">
      <c r="A5627" s="30">
        <v>90</v>
      </c>
      <c r="C5627" s="30"/>
    </row>
    <row r="5628" spans="1:3" ht="14.25" customHeight="1">
      <c r="A5628" s="30">
        <v>136</v>
      </c>
      <c r="C5628" s="30"/>
    </row>
    <row r="5629" spans="1:3" ht="14.25" customHeight="1">
      <c r="A5629" s="30">
        <v>154</v>
      </c>
      <c r="C5629" s="30"/>
    </row>
    <row r="5630" spans="1:3" ht="14.25" customHeight="1">
      <c r="A5630" s="30">
        <v>95</v>
      </c>
      <c r="C5630" s="30"/>
    </row>
    <row r="5631" spans="1:3" ht="14.25" customHeight="1">
      <c r="A5631" s="30">
        <v>68</v>
      </c>
      <c r="C5631" s="30"/>
    </row>
    <row r="5632" spans="1:3" ht="14.25" customHeight="1">
      <c r="A5632" s="30">
        <v>125</v>
      </c>
      <c r="C5632" s="30"/>
    </row>
    <row r="5633" spans="1:3" ht="14.25" customHeight="1">
      <c r="A5633" s="30">
        <v>110</v>
      </c>
      <c r="C5633" s="30"/>
    </row>
    <row r="5634" spans="1:3" ht="14.25" customHeight="1">
      <c r="A5634" s="30">
        <v>150</v>
      </c>
      <c r="C5634" s="30"/>
    </row>
    <row r="5635" spans="1:3" ht="14.25" customHeight="1">
      <c r="A5635" s="30">
        <v>125</v>
      </c>
      <c r="C5635" s="30"/>
    </row>
    <row r="5636" spans="1:3" ht="14.25" customHeight="1">
      <c r="A5636" s="30">
        <v>47</v>
      </c>
      <c r="C5636" s="30"/>
    </row>
    <row r="5637" spans="1:3" ht="14.25" customHeight="1">
      <c r="A5637" s="30">
        <v>150</v>
      </c>
      <c r="C5637" s="30"/>
    </row>
    <row r="5638" spans="1:3" ht="14.25" customHeight="1">
      <c r="A5638" s="30">
        <v>150</v>
      </c>
      <c r="C5638" s="30"/>
    </row>
    <row r="5639" spans="1:3" ht="14.25" customHeight="1">
      <c r="A5639" s="30">
        <v>200</v>
      </c>
      <c r="C5639" s="30"/>
    </row>
    <row r="5640" spans="1:3" ht="14.25" customHeight="1">
      <c r="A5640" s="30">
        <v>100</v>
      </c>
      <c r="C5640" s="30"/>
    </row>
    <row r="5641" spans="1:3" ht="14.25" customHeight="1">
      <c r="A5641" s="30">
        <v>99</v>
      </c>
      <c r="C5641" s="30"/>
    </row>
    <row r="5642" spans="1:3" ht="14.25" customHeight="1">
      <c r="A5642" s="30">
        <v>80</v>
      </c>
      <c r="C5642" s="30"/>
    </row>
    <row r="5643" spans="1:3" ht="14.25" customHeight="1">
      <c r="A5643" s="30">
        <v>100</v>
      </c>
      <c r="C5643" s="30"/>
    </row>
    <row r="5644" spans="1:3" ht="14.25" customHeight="1">
      <c r="A5644" s="30">
        <v>450</v>
      </c>
      <c r="C5644" s="30"/>
    </row>
    <row r="5645" spans="1:3" ht="14.25" customHeight="1">
      <c r="A5645" s="30">
        <v>135</v>
      </c>
      <c r="C5645" s="30"/>
    </row>
    <row r="5646" spans="1:3" ht="14.25" customHeight="1">
      <c r="A5646" s="30">
        <v>130</v>
      </c>
      <c r="C5646" s="30"/>
    </row>
    <row r="5647" spans="1:3" ht="14.25" customHeight="1">
      <c r="A5647" s="30">
        <v>100</v>
      </c>
      <c r="C5647" s="30"/>
    </row>
    <row r="5648" spans="1:3" ht="14.25" customHeight="1">
      <c r="A5648" s="30">
        <v>70</v>
      </c>
      <c r="C5648" s="30"/>
    </row>
    <row r="5649" spans="1:3" ht="14.25" customHeight="1">
      <c r="A5649" s="30">
        <v>200</v>
      </c>
      <c r="C5649" s="30"/>
    </row>
    <row r="5650" spans="1:3" ht="14.25" customHeight="1">
      <c r="A5650" s="30">
        <v>69</v>
      </c>
      <c r="C5650" s="30"/>
    </row>
    <row r="5651" spans="1:3" ht="14.25" customHeight="1">
      <c r="A5651" s="30">
        <v>195</v>
      </c>
      <c r="C5651" s="30"/>
    </row>
    <row r="5652" spans="1:3" ht="14.25" customHeight="1">
      <c r="A5652" s="30">
        <v>79</v>
      </c>
      <c r="C5652" s="30"/>
    </row>
    <row r="5653" spans="1:3" ht="14.25" customHeight="1">
      <c r="A5653" s="30">
        <v>120</v>
      </c>
      <c r="C5653" s="30"/>
    </row>
    <row r="5654" spans="1:3" ht="14.25" customHeight="1">
      <c r="A5654" s="30">
        <v>78</v>
      </c>
      <c r="C5654" s="30"/>
    </row>
    <row r="5655" spans="1:3" ht="14.25" customHeight="1">
      <c r="A5655" s="30">
        <v>162</v>
      </c>
      <c r="C5655" s="30"/>
    </row>
    <row r="5656" spans="1:3" ht="14.25" customHeight="1">
      <c r="A5656" s="30">
        <v>65</v>
      </c>
      <c r="C5656" s="30"/>
    </row>
    <row r="5657" spans="1:3" ht="14.25" customHeight="1">
      <c r="A5657" s="30">
        <v>110</v>
      </c>
      <c r="C5657" s="30"/>
    </row>
    <row r="5658" spans="1:3" ht="14.25" customHeight="1">
      <c r="A5658" s="30">
        <v>500</v>
      </c>
      <c r="C5658" s="30"/>
    </row>
    <row r="5659" spans="1:3" ht="14.25" customHeight="1">
      <c r="A5659" s="30">
        <v>179</v>
      </c>
      <c r="C5659" s="30"/>
    </row>
    <row r="5660" spans="1:3" ht="14.25" customHeight="1">
      <c r="A5660" s="30">
        <v>250</v>
      </c>
      <c r="C5660" s="30"/>
    </row>
    <row r="5661" spans="1:3" ht="14.25" customHeight="1">
      <c r="A5661" s="30">
        <v>135</v>
      </c>
      <c r="C5661" s="30"/>
    </row>
    <row r="5662" spans="1:3" ht="14.25" customHeight="1">
      <c r="A5662" s="30">
        <v>247</v>
      </c>
      <c r="C5662" s="30"/>
    </row>
    <row r="5663" spans="1:3" ht="14.25" customHeight="1">
      <c r="A5663" s="30">
        <v>100</v>
      </c>
      <c r="C5663" s="30"/>
    </row>
    <row r="5664" spans="1:3" ht="14.25" customHeight="1">
      <c r="A5664" s="30">
        <v>105</v>
      </c>
      <c r="C5664" s="30"/>
    </row>
    <row r="5665" spans="1:3" ht="14.25" customHeight="1">
      <c r="A5665" s="30">
        <v>124</v>
      </c>
      <c r="C5665" s="30"/>
    </row>
    <row r="5666" spans="1:3" ht="14.25" customHeight="1">
      <c r="A5666" s="30">
        <v>200</v>
      </c>
      <c r="C5666" s="30"/>
    </row>
    <row r="5667" spans="1:3" ht="14.25" customHeight="1">
      <c r="A5667" s="30">
        <v>299</v>
      </c>
      <c r="C5667" s="30"/>
    </row>
    <row r="5668" spans="1:3" ht="14.25" customHeight="1">
      <c r="A5668" s="30">
        <v>150</v>
      </c>
      <c r="C5668" s="30"/>
    </row>
    <row r="5669" spans="1:3" ht="14.25" customHeight="1">
      <c r="A5669" s="30">
        <v>300</v>
      </c>
      <c r="C5669" s="30"/>
    </row>
    <row r="5670" spans="1:3" ht="14.25" customHeight="1">
      <c r="A5670" s="30">
        <v>80</v>
      </c>
      <c r="C5670" s="30"/>
    </row>
    <row r="5671" spans="1:3" ht="14.25" customHeight="1">
      <c r="A5671" s="30">
        <v>121</v>
      </c>
      <c r="C5671" s="30"/>
    </row>
    <row r="5672" spans="1:3" ht="14.25" customHeight="1">
      <c r="A5672" s="30">
        <v>70</v>
      </c>
      <c r="C5672" s="30"/>
    </row>
    <row r="5673" spans="1:3" ht="14.25" customHeight="1">
      <c r="A5673" s="30">
        <v>115</v>
      </c>
      <c r="C5673" s="30"/>
    </row>
    <row r="5674" spans="1:3" ht="14.25" customHeight="1">
      <c r="A5674" s="30">
        <v>129</v>
      </c>
      <c r="C5674" s="30"/>
    </row>
    <row r="5675" spans="1:3" ht="14.25" customHeight="1">
      <c r="A5675" s="30">
        <v>375</v>
      </c>
      <c r="C5675" s="30"/>
    </row>
    <row r="5676" spans="1:3" ht="14.25" customHeight="1">
      <c r="A5676" s="30">
        <v>235</v>
      </c>
      <c r="C5676" s="30"/>
    </row>
    <row r="5677" spans="1:3" ht="14.25" customHeight="1">
      <c r="A5677" s="30">
        <v>120</v>
      </c>
      <c r="C5677" s="30"/>
    </row>
    <row r="5678" spans="1:3" ht="14.25" customHeight="1">
      <c r="A5678" s="30">
        <v>100</v>
      </c>
      <c r="C5678" s="30"/>
    </row>
    <row r="5679" spans="1:3" ht="14.25" customHeight="1">
      <c r="A5679" s="30">
        <v>120</v>
      </c>
      <c r="C5679" s="30"/>
    </row>
    <row r="5680" spans="1:3" ht="14.25" customHeight="1">
      <c r="A5680" s="30">
        <v>115</v>
      </c>
      <c r="C5680" s="30"/>
    </row>
    <row r="5681" spans="1:3" ht="14.25" customHeight="1">
      <c r="A5681" s="30">
        <v>70</v>
      </c>
      <c r="C5681" s="30"/>
    </row>
    <row r="5682" spans="1:3" ht="14.25" customHeight="1">
      <c r="A5682" s="30">
        <v>247</v>
      </c>
      <c r="C5682" s="30"/>
    </row>
    <row r="5683" spans="1:3" ht="14.25" customHeight="1">
      <c r="A5683" s="30">
        <v>74</v>
      </c>
      <c r="C5683" s="30"/>
    </row>
    <row r="5684" spans="1:3" ht="14.25" customHeight="1">
      <c r="A5684" s="30">
        <v>140</v>
      </c>
      <c r="C5684" s="30"/>
    </row>
    <row r="5685" spans="1:3" ht="14.25" customHeight="1">
      <c r="A5685" s="30">
        <v>110</v>
      </c>
      <c r="C5685" s="30"/>
    </row>
    <row r="5686" spans="1:3" ht="14.25" customHeight="1">
      <c r="A5686" s="30">
        <v>90</v>
      </c>
      <c r="C5686" s="30"/>
    </row>
    <row r="5687" spans="1:3" ht="14.25" customHeight="1">
      <c r="A5687" s="30">
        <v>100</v>
      </c>
      <c r="C5687" s="30"/>
    </row>
    <row r="5688" spans="1:3" ht="14.25" customHeight="1">
      <c r="A5688" s="30">
        <v>119</v>
      </c>
      <c r="C5688" s="30"/>
    </row>
    <row r="5689" spans="1:3" ht="14.25" customHeight="1">
      <c r="A5689" s="30">
        <v>180</v>
      </c>
      <c r="C5689" s="30"/>
    </row>
    <row r="5690" spans="1:3" ht="14.25" customHeight="1">
      <c r="A5690" s="30">
        <v>260</v>
      </c>
      <c r="C5690" s="30"/>
    </row>
    <row r="5691" spans="1:3" ht="14.25" customHeight="1">
      <c r="A5691" s="30">
        <v>140</v>
      </c>
      <c r="C5691" s="30"/>
    </row>
    <row r="5692" spans="1:3" ht="14.25" customHeight="1">
      <c r="A5692" s="30">
        <v>200</v>
      </c>
      <c r="C5692" s="30"/>
    </row>
    <row r="5693" spans="1:3" ht="14.25" customHeight="1">
      <c r="A5693" s="30">
        <v>160</v>
      </c>
      <c r="C5693" s="30"/>
    </row>
    <row r="5694" spans="1:3" ht="14.25" customHeight="1">
      <c r="A5694" s="30">
        <v>89</v>
      </c>
      <c r="C5694" s="30"/>
    </row>
    <row r="5695" spans="1:3" ht="14.25" customHeight="1">
      <c r="A5695" s="30">
        <v>150</v>
      </c>
      <c r="C5695" s="30"/>
    </row>
    <row r="5696" spans="1:3" ht="14.25" customHeight="1">
      <c r="A5696" s="30">
        <v>68</v>
      </c>
      <c r="C5696" s="30"/>
    </row>
    <row r="5697" spans="1:3" ht="14.25" customHeight="1">
      <c r="A5697" s="30">
        <v>140</v>
      </c>
      <c r="C5697" s="30"/>
    </row>
    <row r="5698" spans="1:3" ht="14.25" customHeight="1">
      <c r="A5698" s="30">
        <v>120</v>
      </c>
      <c r="C5698" s="30"/>
    </row>
    <row r="5699" spans="1:3" ht="14.25" customHeight="1">
      <c r="A5699" s="30">
        <v>148</v>
      </c>
      <c r="C5699" s="30"/>
    </row>
    <row r="5700" spans="1:3" ht="14.25" customHeight="1">
      <c r="A5700" s="30">
        <v>80</v>
      </c>
      <c r="C5700" s="30"/>
    </row>
    <row r="5701" spans="1:3" ht="14.25" customHeight="1">
      <c r="A5701" s="30">
        <v>100</v>
      </c>
      <c r="C5701" s="30"/>
    </row>
    <row r="5702" spans="1:3" ht="14.25" customHeight="1">
      <c r="A5702" s="30">
        <v>35</v>
      </c>
      <c r="C5702" s="30"/>
    </row>
    <row r="5703" spans="1:3" ht="14.25" customHeight="1">
      <c r="A5703" s="30">
        <v>80</v>
      </c>
      <c r="C5703" s="30"/>
    </row>
    <row r="5704" spans="1:3" ht="14.25" customHeight="1">
      <c r="A5704" s="30">
        <v>150</v>
      </c>
      <c r="C5704" s="30"/>
    </row>
    <row r="5705" spans="1:3" ht="14.25" customHeight="1">
      <c r="A5705" s="30">
        <v>130</v>
      </c>
      <c r="C5705" s="30"/>
    </row>
    <row r="5706" spans="1:3" ht="14.25" customHeight="1">
      <c r="A5706" s="30">
        <v>185</v>
      </c>
      <c r="C5706" s="30"/>
    </row>
    <row r="5707" spans="1:3" ht="14.25" customHeight="1">
      <c r="A5707" s="30">
        <v>100</v>
      </c>
      <c r="C5707" s="30"/>
    </row>
    <row r="5708" spans="1:3" ht="14.25" customHeight="1">
      <c r="A5708" s="30">
        <v>65</v>
      </c>
      <c r="C5708" s="30"/>
    </row>
    <row r="5709" spans="1:3" ht="14.25" customHeight="1">
      <c r="A5709" s="30">
        <v>115</v>
      </c>
      <c r="C5709" s="30"/>
    </row>
    <row r="5710" spans="1:3" ht="14.25" customHeight="1">
      <c r="A5710" s="30">
        <v>130</v>
      </c>
      <c r="C5710" s="30"/>
    </row>
    <row r="5711" spans="1:3" ht="14.25" customHeight="1">
      <c r="A5711" s="30">
        <v>99</v>
      </c>
      <c r="C5711" s="30"/>
    </row>
    <row r="5712" spans="1:3" ht="14.25" customHeight="1">
      <c r="A5712" s="30">
        <v>50</v>
      </c>
      <c r="C5712" s="30"/>
    </row>
    <row r="5713" spans="1:3" ht="14.25" customHeight="1">
      <c r="A5713" s="30">
        <v>115</v>
      </c>
      <c r="C5713" s="30"/>
    </row>
    <row r="5714" spans="1:3" ht="14.25" customHeight="1">
      <c r="A5714" s="30">
        <v>150</v>
      </c>
      <c r="C5714" s="30"/>
    </row>
    <row r="5715" spans="1:3" ht="14.25" customHeight="1">
      <c r="A5715" s="30">
        <v>150</v>
      </c>
      <c r="C5715" s="30"/>
    </row>
    <row r="5716" spans="1:3" ht="14.25" customHeight="1">
      <c r="A5716" s="30">
        <v>63</v>
      </c>
      <c r="C5716" s="30"/>
    </row>
    <row r="5717" spans="1:3" ht="14.25" customHeight="1">
      <c r="A5717" s="30">
        <v>195</v>
      </c>
      <c r="C5717" s="30"/>
    </row>
    <row r="5718" spans="1:3" ht="14.25" customHeight="1">
      <c r="A5718" s="30">
        <v>220</v>
      </c>
      <c r="C5718" s="30"/>
    </row>
    <row r="5719" spans="1:3" ht="14.25" customHeight="1">
      <c r="A5719" s="30">
        <v>145</v>
      </c>
      <c r="C5719" s="30"/>
    </row>
    <row r="5720" spans="1:3" ht="14.25" customHeight="1">
      <c r="A5720" s="30">
        <v>94</v>
      </c>
      <c r="C5720" s="30"/>
    </row>
    <row r="5721" spans="1:3" ht="14.25" customHeight="1">
      <c r="A5721" s="30">
        <v>139</v>
      </c>
      <c r="C5721" s="30"/>
    </row>
    <row r="5722" spans="1:3" ht="14.25" customHeight="1">
      <c r="A5722" s="30">
        <v>120</v>
      </c>
      <c r="C5722" s="30"/>
    </row>
    <row r="5723" spans="1:3" ht="14.25" customHeight="1">
      <c r="A5723" s="30">
        <v>149</v>
      </c>
      <c r="C5723" s="30"/>
    </row>
    <row r="5724" spans="1:3" ht="14.25" customHeight="1">
      <c r="A5724" s="30">
        <v>200</v>
      </c>
      <c r="C5724" s="30"/>
    </row>
    <row r="5725" spans="1:3" ht="14.25" customHeight="1">
      <c r="A5725" s="30">
        <v>320</v>
      </c>
      <c r="C5725" s="30"/>
    </row>
    <row r="5726" spans="1:3" ht="14.25" customHeight="1">
      <c r="A5726" s="30">
        <v>295</v>
      </c>
      <c r="C5726" s="30"/>
    </row>
    <row r="5727" spans="1:3" ht="14.25" customHeight="1">
      <c r="A5727" s="30">
        <v>220</v>
      </c>
      <c r="C5727" s="30"/>
    </row>
    <row r="5728" spans="1:3" ht="14.25" customHeight="1">
      <c r="A5728" s="30">
        <v>110</v>
      </c>
      <c r="C5728" s="30"/>
    </row>
    <row r="5729" spans="1:3" ht="14.25" customHeight="1">
      <c r="A5729" s="30">
        <v>70</v>
      </c>
      <c r="C5729" s="30"/>
    </row>
    <row r="5730" spans="1:3" ht="14.25" customHeight="1">
      <c r="A5730" s="30">
        <v>120</v>
      </c>
      <c r="C5730" s="30"/>
    </row>
    <row r="5731" spans="1:3" ht="14.25" customHeight="1">
      <c r="A5731" s="30">
        <v>75</v>
      </c>
      <c r="C5731" s="30"/>
    </row>
    <row r="5732" spans="1:3" ht="14.25" customHeight="1">
      <c r="A5732" s="30">
        <v>38</v>
      </c>
      <c r="C5732" s="30"/>
    </row>
    <row r="5733" spans="1:3" ht="14.25" customHeight="1">
      <c r="A5733" s="30">
        <v>65</v>
      </c>
      <c r="C5733" s="30"/>
    </row>
    <row r="5734" spans="1:3" ht="14.25" customHeight="1">
      <c r="A5734" s="30">
        <v>70</v>
      </c>
      <c r="C5734" s="30"/>
    </row>
    <row r="5735" spans="1:3" ht="14.25" customHeight="1">
      <c r="A5735" s="30">
        <v>69</v>
      </c>
      <c r="C5735" s="30"/>
    </row>
    <row r="5736" spans="1:3" ht="14.25" customHeight="1">
      <c r="A5736" s="30">
        <v>119</v>
      </c>
      <c r="C5736" s="30"/>
    </row>
    <row r="5737" spans="1:3" ht="14.25" customHeight="1">
      <c r="A5737" s="30">
        <v>90</v>
      </c>
      <c r="C5737" s="30"/>
    </row>
    <row r="5738" spans="1:3" ht="14.25" customHeight="1">
      <c r="A5738" s="30">
        <v>180</v>
      </c>
      <c r="C5738" s="30"/>
    </row>
    <row r="5739" spans="1:3" ht="14.25" customHeight="1">
      <c r="A5739" s="30">
        <v>250</v>
      </c>
      <c r="C5739" s="30"/>
    </row>
    <row r="5740" spans="1:3" ht="14.25" customHeight="1">
      <c r="A5740" s="30">
        <v>119</v>
      </c>
      <c r="C5740" s="30"/>
    </row>
    <row r="5741" spans="1:3" ht="14.25" customHeight="1">
      <c r="A5741" s="30">
        <v>130</v>
      </c>
      <c r="C5741" s="30"/>
    </row>
    <row r="5742" spans="1:3" ht="14.25" customHeight="1">
      <c r="A5742" s="30">
        <v>90</v>
      </c>
      <c r="C5742" s="30"/>
    </row>
    <row r="5743" spans="1:3" ht="14.25" customHeight="1">
      <c r="A5743" s="30">
        <v>50</v>
      </c>
      <c r="C5743" s="30"/>
    </row>
    <row r="5744" spans="1:3" ht="14.25" customHeight="1">
      <c r="A5744" s="30">
        <v>155</v>
      </c>
      <c r="C5744" s="30"/>
    </row>
    <row r="5745" spans="1:3" ht="14.25" customHeight="1">
      <c r="A5745" s="30">
        <v>265</v>
      </c>
      <c r="C5745" s="30"/>
    </row>
    <row r="5746" spans="1:3" ht="14.25" customHeight="1">
      <c r="A5746" s="30">
        <v>80</v>
      </c>
      <c r="C5746" s="30"/>
    </row>
    <row r="5747" spans="1:3" ht="14.25" customHeight="1">
      <c r="A5747" s="30">
        <v>250</v>
      </c>
      <c r="C5747" s="30"/>
    </row>
    <row r="5748" spans="1:3" ht="14.25" customHeight="1">
      <c r="A5748" s="30">
        <v>175</v>
      </c>
      <c r="C5748" s="30"/>
    </row>
    <row r="5749" spans="1:3" ht="14.25" customHeight="1">
      <c r="A5749" s="30">
        <v>92</v>
      </c>
      <c r="C5749" s="30"/>
    </row>
    <row r="5750" spans="1:3" ht="14.25" customHeight="1">
      <c r="A5750" s="30">
        <v>149</v>
      </c>
      <c r="C5750" s="30"/>
    </row>
    <row r="5751" spans="1:3" ht="14.25" customHeight="1">
      <c r="A5751" s="30">
        <v>250</v>
      </c>
      <c r="C5751" s="30"/>
    </row>
    <row r="5752" spans="1:3" ht="14.25" customHeight="1">
      <c r="A5752" s="30">
        <v>169</v>
      </c>
      <c r="C5752" s="30"/>
    </row>
    <row r="5753" spans="1:3" ht="14.25" customHeight="1">
      <c r="A5753" s="30">
        <v>100</v>
      </c>
      <c r="C5753" s="30"/>
    </row>
    <row r="5754" spans="1:3" ht="14.25" customHeight="1">
      <c r="A5754" s="30">
        <v>79</v>
      </c>
      <c r="C5754" s="30"/>
    </row>
    <row r="5755" spans="1:3" ht="14.25" customHeight="1">
      <c r="A5755" s="30">
        <v>100</v>
      </c>
      <c r="C5755" s="30"/>
    </row>
    <row r="5756" spans="1:3" ht="14.25" customHeight="1">
      <c r="A5756" s="30">
        <v>99</v>
      </c>
      <c r="C5756" s="30"/>
    </row>
    <row r="5757" spans="1:3" ht="14.25" customHeight="1">
      <c r="A5757" s="30">
        <v>89</v>
      </c>
      <c r="C5757" s="30"/>
    </row>
    <row r="5758" spans="1:3" ht="14.25" customHeight="1">
      <c r="A5758" s="30">
        <v>115</v>
      </c>
      <c r="C5758" s="30"/>
    </row>
    <row r="5759" spans="1:3" ht="14.25" customHeight="1">
      <c r="A5759" s="30">
        <v>170</v>
      </c>
      <c r="C5759" s="30"/>
    </row>
    <row r="5760" spans="1:3" ht="14.25" customHeight="1">
      <c r="A5760" s="30">
        <v>150</v>
      </c>
      <c r="C5760" s="30"/>
    </row>
    <row r="5761" spans="1:3" ht="14.25" customHeight="1">
      <c r="A5761" s="30">
        <v>199</v>
      </c>
      <c r="C5761" s="30"/>
    </row>
    <row r="5762" spans="1:3" ht="14.25" customHeight="1">
      <c r="A5762" s="30">
        <v>125</v>
      </c>
      <c r="C5762" s="30"/>
    </row>
    <row r="5763" spans="1:3" ht="14.25" customHeight="1">
      <c r="A5763" s="30">
        <v>190</v>
      </c>
      <c r="C5763" s="30"/>
    </row>
    <row r="5764" spans="1:3" ht="14.25" customHeight="1">
      <c r="A5764" s="30">
        <v>95</v>
      </c>
      <c r="C5764" s="30"/>
    </row>
    <row r="5765" spans="1:3" ht="14.25" customHeight="1">
      <c r="A5765" s="30">
        <v>196</v>
      </c>
      <c r="C5765" s="30"/>
    </row>
    <row r="5766" spans="1:3" ht="14.25" customHeight="1">
      <c r="A5766" s="30">
        <v>240</v>
      </c>
      <c r="C5766" s="30"/>
    </row>
    <row r="5767" spans="1:3" ht="14.25" customHeight="1">
      <c r="A5767" s="30">
        <v>150</v>
      </c>
      <c r="C5767" s="30"/>
    </row>
    <row r="5768" spans="1:3" ht="14.25" customHeight="1">
      <c r="A5768" s="30">
        <v>150</v>
      </c>
      <c r="C5768" s="30"/>
    </row>
    <row r="5769" spans="1:3" ht="14.25" customHeight="1">
      <c r="A5769" s="30">
        <v>205</v>
      </c>
      <c r="C5769" s="30"/>
    </row>
    <row r="5770" spans="1:3" ht="14.25" customHeight="1">
      <c r="A5770" s="30">
        <v>95</v>
      </c>
      <c r="C5770" s="30"/>
    </row>
    <row r="5771" spans="1:3" ht="14.25" customHeight="1">
      <c r="A5771" s="30">
        <v>150</v>
      </c>
      <c r="C5771" s="30"/>
    </row>
    <row r="5772" spans="1:3" ht="14.25" customHeight="1">
      <c r="A5772" s="30">
        <v>205</v>
      </c>
      <c r="C5772" s="30"/>
    </row>
    <row r="5773" spans="1:3" ht="14.25" customHeight="1">
      <c r="A5773" s="30">
        <v>76</v>
      </c>
      <c r="C5773" s="30"/>
    </row>
    <row r="5774" spans="1:3" ht="14.25" customHeight="1">
      <c r="A5774" s="30">
        <v>82</v>
      </c>
      <c r="C5774" s="30"/>
    </row>
    <row r="5775" spans="1:3" ht="14.25" customHeight="1">
      <c r="A5775" s="30">
        <v>60</v>
      </c>
      <c r="C5775" s="30"/>
    </row>
    <row r="5776" spans="1:3" ht="14.25" customHeight="1">
      <c r="A5776" s="30">
        <v>133</v>
      </c>
      <c r="C5776" s="30"/>
    </row>
    <row r="5777" spans="1:3" ht="14.25" customHeight="1">
      <c r="A5777" s="30">
        <v>360</v>
      </c>
      <c r="C5777" s="30"/>
    </row>
    <row r="5778" spans="1:3" ht="14.25" customHeight="1">
      <c r="A5778" s="30">
        <v>79</v>
      </c>
      <c r="C5778" s="30"/>
    </row>
    <row r="5779" spans="1:3" ht="14.25" customHeight="1">
      <c r="A5779" s="30">
        <v>65</v>
      </c>
      <c r="C5779" s="30"/>
    </row>
    <row r="5780" spans="1:3" ht="14.25" customHeight="1">
      <c r="A5780" s="30">
        <v>320</v>
      </c>
      <c r="C5780" s="30"/>
    </row>
    <row r="5781" spans="1:3" ht="14.25" customHeight="1">
      <c r="A5781" s="30">
        <v>320</v>
      </c>
      <c r="C5781" s="30"/>
    </row>
    <row r="5782" spans="1:3" ht="14.25" customHeight="1">
      <c r="A5782" s="30">
        <v>120</v>
      </c>
      <c r="C5782" s="30"/>
    </row>
    <row r="5783" spans="1:3" ht="14.25" customHeight="1">
      <c r="A5783" s="30">
        <v>99</v>
      </c>
      <c r="C5783" s="30"/>
    </row>
    <row r="5784" spans="1:3" ht="14.25" customHeight="1">
      <c r="A5784" s="30">
        <v>155</v>
      </c>
      <c r="C5784" s="30"/>
    </row>
    <row r="5785" spans="1:3" ht="14.25" customHeight="1">
      <c r="A5785" s="30">
        <v>195</v>
      </c>
      <c r="C5785" s="30"/>
    </row>
    <row r="5786" spans="1:3" ht="14.25" customHeight="1">
      <c r="A5786" s="30">
        <v>145</v>
      </c>
      <c r="C5786" s="30"/>
    </row>
    <row r="5787" spans="1:3" ht="14.25" customHeight="1">
      <c r="A5787" s="30">
        <v>80</v>
      </c>
      <c r="C5787" s="30"/>
    </row>
    <row r="5788" spans="1:3" ht="14.25" customHeight="1">
      <c r="A5788" s="30">
        <v>110</v>
      </c>
      <c r="C5788" s="30"/>
    </row>
    <row r="5789" spans="1:3" ht="14.25" customHeight="1">
      <c r="A5789" s="30">
        <v>295</v>
      </c>
      <c r="C5789" s="30"/>
    </row>
    <row r="5790" spans="1:3" ht="14.25" customHeight="1">
      <c r="A5790" s="30">
        <v>155</v>
      </c>
      <c r="C5790" s="30"/>
    </row>
    <row r="5791" spans="1:3" ht="14.25" customHeight="1">
      <c r="A5791" s="30">
        <v>250</v>
      </c>
      <c r="C5791" s="30"/>
    </row>
    <row r="5792" spans="1:3" ht="14.25" customHeight="1">
      <c r="A5792" s="30">
        <v>120</v>
      </c>
      <c r="C5792" s="30"/>
    </row>
    <row r="5793" spans="1:3" ht="14.25" customHeight="1">
      <c r="A5793" s="30">
        <v>120</v>
      </c>
      <c r="C5793" s="30"/>
    </row>
    <row r="5794" spans="1:3" ht="14.25" customHeight="1">
      <c r="A5794" s="30">
        <v>119</v>
      </c>
      <c r="C5794" s="30"/>
    </row>
    <row r="5795" spans="1:3" ht="14.25" customHeight="1">
      <c r="A5795" s="30">
        <v>85</v>
      </c>
      <c r="C5795" s="30"/>
    </row>
    <row r="5796" spans="1:3" ht="14.25" customHeight="1">
      <c r="A5796" s="30">
        <v>98</v>
      </c>
      <c r="C5796" s="30"/>
    </row>
    <row r="5797" spans="1:3" ht="14.25" customHeight="1">
      <c r="A5797" s="30">
        <v>500</v>
      </c>
      <c r="C5797" s="30"/>
    </row>
    <row r="5798" spans="1:3" ht="14.25" customHeight="1">
      <c r="A5798" s="30">
        <v>300</v>
      </c>
      <c r="C5798" s="30"/>
    </row>
    <row r="5799" spans="1:3" ht="14.25" customHeight="1">
      <c r="A5799" s="30">
        <v>90</v>
      </c>
      <c r="C5799" s="30"/>
    </row>
    <row r="5800" spans="1:3" ht="14.25" customHeight="1">
      <c r="A5800" s="30">
        <v>180</v>
      </c>
      <c r="C5800" s="30"/>
    </row>
    <row r="5801" spans="1:3" ht="14.25" customHeight="1">
      <c r="A5801" s="30">
        <v>80</v>
      </c>
      <c r="C5801" s="30"/>
    </row>
    <row r="5802" spans="1:3" ht="14.25" customHeight="1">
      <c r="A5802" s="30">
        <v>104</v>
      </c>
      <c r="C5802" s="30"/>
    </row>
    <row r="5803" spans="1:3" ht="14.25" customHeight="1">
      <c r="A5803" s="30">
        <v>85</v>
      </c>
      <c r="C5803" s="30"/>
    </row>
    <row r="5804" spans="1:3" ht="14.25" customHeight="1">
      <c r="A5804" s="30">
        <v>100</v>
      </c>
      <c r="C5804" s="30"/>
    </row>
    <row r="5805" spans="1:3" ht="14.25" customHeight="1">
      <c r="A5805" s="30">
        <v>225</v>
      </c>
      <c r="C5805" s="30"/>
    </row>
    <row r="5806" spans="1:3" ht="14.25" customHeight="1">
      <c r="A5806" s="30">
        <v>198</v>
      </c>
      <c r="C5806" s="30"/>
    </row>
    <row r="5807" spans="1:3" ht="14.25" customHeight="1">
      <c r="A5807" s="30">
        <v>70</v>
      </c>
      <c r="C5807" s="30"/>
    </row>
    <row r="5808" spans="1:3" ht="14.25" customHeight="1">
      <c r="A5808" s="30">
        <v>145</v>
      </c>
      <c r="C5808" s="30"/>
    </row>
    <row r="5809" spans="1:3" ht="14.25" customHeight="1">
      <c r="A5809" s="30">
        <v>99</v>
      </c>
      <c r="C5809" s="30"/>
    </row>
    <row r="5810" spans="1:3" ht="14.25" customHeight="1">
      <c r="A5810" s="30">
        <v>42</v>
      </c>
      <c r="C5810" s="30"/>
    </row>
    <row r="5811" spans="1:3" ht="14.25" customHeight="1">
      <c r="A5811" s="30">
        <v>60</v>
      </c>
      <c r="C5811" s="30"/>
    </row>
    <row r="5812" spans="1:3" ht="14.25" customHeight="1">
      <c r="A5812" s="30">
        <v>84</v>
      </c>
      <c r="C5812" s="30"/>
    </row>
    <row r="5813" spans="1:3" ht="14.25" customHeight="1">
      <c r="A5813" s="30">
        <v>105</v>
      </c>
      <c r="C5813" s="30"/>
    </row>
    <row r="5814" spans="1:3" ht="14.25" customHeight="1">
      <c r="A5814" s="30">
        <v>90</v>
      </c>
      <c r="C5814" s="30"/>
    </row>
    <row r="5815" spans="1:3" ht="14.25" customHeight="1">
      <c r="A5815" s="30">
        <v>185</v>
      </c>
      <c r="C5815" s="30"/>
    </row>
    <row r="5816" spans="1:3" ht="14.25" customHeight="1">
      <c r="A5816" s="30">
        <v>85</v>
      </c>
      <c r="C5816" s="30"/>
    </row>
    <row r="5817" spans="1:3" ht="14.25" customHeight="1">
      <c r="A5817" s="30">
        <v>85</v>
      </c>
      <c r="C5817" s="30"/>
    </row>
    <row r="5818" spans="1:3" ht="14.25" customHeight="1">
      <c r="A5818" s="30">
        <v>85</v>
      </c>
      <c r="C5818" s="30"/>
    </row>
    <row r="5819" spans="1:3" ht="14.25" customHeight="1">
      <c r="A5819" s="30">
        <v>80</v>
      </c>
      <c r="C5819" s="30"/>
    </row>
    <row r="5820" spans="1:3" ht="14.25" customHeight="1">
      <c r="A5820" s="30">
        <v>130</v>
      </c>
      <c r="C5820" s="30"/>
    </row>
    <row r="5821" spans="1:3" ht="14.25" customHeight="1">
      <c r="A5821" s="30">
        <v>200</v>
      </c>
      <c r="C5821" s="30"/>
    </row>
    <row r="5822" spans="1:3" ht="14.25" customHeight="1">
      <c r="A5822" s="30">
        <v>100</v>
      </c>
      <c r="C5822" s="30"/>
    </row>
    <row r="5823" spans="1:3" ht="14.25" customHeight="1">
      <c r="A5823" s="30">
        <v>150</v>
      </c>
      <c r="C5823" s="30"/>
    </row>
    <row r="5824" spans="1:3" ht="14.25" customHeight="1">
      <c r="A5824" s="30">
        <v>95</v>
      </c>
      <c r="C5824" s="30"/>
    </row>
    <row r="5825" spans="1:3" ht="14.25" customHeight="1">
      <c r="A5825" s="30">
        <v>60</v>
      </c>
      <c r="C5825" s="30"/>
    </row>
    <row r="5826" spans="1:3" ht="14.25" customHeight="1">
      <c r="A5826" s="30">
        <v>230</v>
      </c>
      <c r="C5826" s="30"/>
    </row>
    <row r="5827" spans="1:3" ht="14.25" customHeight="1">
      <c r="A5827" s="30">
        <v>200</v>
      </c>
      <c r="C5827" s="30"/>
    </row>
    <row r="5828" spans="1:3" ht="14.25" customHeight="1">
      <c r="A5828" s="30">
        <v>140</v>
      </c>
      <c r="C5828" s="30"/>
    </row>
    <row r="5829" spans="1:3" ht="14.25" customHeight="1">
      <c r="A5829" s="30">
        <v>105</v>
      </c>
      <c r="C5829" s="30"/>
    </row>
    <row r="5830" spans="1:3" ht="14.25" customHeight="1">
      <c r="A5830" s="30">
        <v>95</v>
      </c>
      <c r="C5830" s="30"/>
    </row>
    <row r="5831" spans="1:3" ht="14.25" customHeight="1">
      <c r="A5831" s="30">
        <v>189</v>
      </c>
      <c r="C5831" s="30"/>
    </row>
    <row r="5832" spans="1:3" ht="14.25" customHeight="1">
      <c r="A5832" s="30">
        <v>84</v>
      </c>
      <c r="C5832" s="30"/>
    </row>
    <row r="5833" spans="1:3" ht="14.25" customHeight="1">
      <c r="A5833" s="30">
        <v>100</v>
      </c>
      <c r="C5833" s="30"/>
    </row>
    <row r="5834" spans="1:3" ht="14.25" customHeight="1">
      <c r="A5834" s="30">
        <v>75</v>
      </c>
      <c r="C5834" s="30"/>
    </row>
    <row r="5835" spans="1:3" ht="14.25" customHeight="1">
      <c r="A5835" s="30">
        <v>200</v>
      </c>
      <c r="C5835" s="30"/>
    </row>
    <row r="5836" spans="1:3" ht="14.25" customHeight="1">
      <c r="A5836" s="30">
        <v>300</v>
      </c>
      <c r="C5836" s="30"/>
    </row>
    <row r="5837" spans="1:3" ht="14.25" customHeight="1">
      <c r="A5837" s="30">
        <v>275</v>
      </c>
      <c r="C5837" s="30"/>
    </row>
    <row r="5838" spans="1:3" ht="14.25" customHeight="1">
      <c r="A5838" s="30">
        <v>99</v>
      </c>
      <c r="C5838" s="30"/>
    </row>
    <row r="5839" spans="1:3" ht="14.25" customHeight="1">
      <c r="A5839" s="30">
        <v>59</v>
      </c>
      <c r="C5839" s="30"/>
    </row>
    <row r="5840" spans="1:3" ht="14.25" customHeight="1">
      <c r="A5840" s="30">
        <v>99</v>
      </c>
      <c r="C5840" s="30"/>
    </row>
    <row r="5841" spans="1:3" ht="14.25" customHeight="1">
      <c r="A5841" s="30">
        <v>120</v>
      </c>
      <c r="C5841" s="30"/>
    </row>
    <row r="5842" spans="1:3" ht="14.25" customHeight="1">
      <c r="A5842" s="30">
        <v>195</v>
      </c>
      <c r="C5842" s="30"/>
    </row>
    <row r="5843" spans="1:3" ht="14.25" customHeight="1">
      <c r="A5843" s="30">
        <v>60</v>
      </c>
      <c r="C5843" s="30"/>
    </row>
    <row r="5844" spans="1:3" ht="14.25" customHeight="1">
      <c r="A5844" s="30">
        <v>170</v>
      </c>
      <c r="C5844" s="30"/>
    </row>
    <row r="5845" spans="1:3" ht="14.25" customHeight="1">
      <c r="A5845" s="30">
        <v>115</v>
      </c>
      <c r="C5845" s="30"/>
    </row>
    <row r="5846" spans="1:3" ht="14.25" customHeight="1">
      <c r="A5846" s="30">
        <v>80</v>
      </c>
      <c r="C5846" s="30"/>
    </row>
    <row r="5847" spans="1:3" ht="14.25" customHeight="1">
      <c r="A5847" s="30">
        <v>110</v>
      </c>
      <c r="C5847" s="30"/>
    </row>
    <row r="5848" spans="1:3" ht="14.25" customHeight="1">
      <c r="A5848" s="30">
        <v>180</v>
      </c>
      <c r="C5848" s="30"/>
    </row>
    <row r="5849" spans="1:3" ht="14.25" customHeight="1">
      <c r="A5849" s="30">
        <v>195</v>
      </c>
      <c r="C5849" s="30"/>
    </row>
    <row r="5850" spans="1:3" ht="14.25" customHeight="1">
      <c r="A5850" s="30">
        <v>125</v>
      </c>
      <c r="C5850" s="30"/>
    </row>
    <row r="5851" spans="1:3" ht="14.25" customHeight="1">
      <c r="A5851" s="30">
        <v>145</v>
      </c>
      <c r="C5851" s="30"/>
    </row>
    <row r="5852" spans="1:3" ht="14.25" customHeight="1">
      <c r="A5852" s="30">
        <v>135</v>
      </c>
      <c r="C5852" s="30"/>
    </row>
    <row r="5853" spans="1:3" ht="14.25" customHeight="1">
      <c r="A5853" s="30">
        <v>70</v>
      </c>
      <c r="C5853" s="30"/>
    </row>
    <row r="5854" spans="1:3" ht="14.25" customHeight="1">
      <c r="A5854" s="30">
        <v>90</v>
      </c>
      <c r="C5854" s="30"/>
    </row>
    <row r="5855" spans="1:3" ht="14.25" customHeight="1">
      <c r="A5855" s="30">
        <v>55</v>
      </c>
      <c r="C5855" s="30"/>
    </row>
    <row r="5856" spans="1:3" ht="14.25" customHeight="1">
      <c r="A5856" s="30">
        <v>150</v>
      </c>
      <c r="C5856" s="30"/>
    </row>
    <row r="5857" spans="1:3" ht="14.25" customHeight="1">
      <c r="A5857" s="30">
        <v>129</v>
      </c>
      <c r="C5857" s="30"/>
    </row>
    <row r="5858" spans="1:3" ht="14.25" customHeight="1">
      <c r="A5858" s="30">
        <v>165</v>
      </c>
      <c r="C5858" s="30"/>
    </row>
    <row r="5859" spans="1:3" ht="14.25" customHeight="1">
      <c r="A5859" s="30">
        <v>130</v>
      </c>
      <c r="C5859" s="30"/>
    </row>
    <row r="5860" spans="1:3" ht="14.25" customHeight="1">
      <c r="A5860" s="30">
        <v>250</v>
      </c>
      <c r="C5860" s="30"/>
    </row>
    <row r="5861" spans="1:3" ht="14.25" customHeight="1">
      <c r="A5861" s="30">
        <v>150</v>
      </c>
      <c r="C5861" s="30"/>
    </row>
    <row r="5862" spans="1:3" ht="14.25" customHeight="1">
      <c r="A5862" s="30">
        <v>175</v>
      </c>
      <c r="C5862" s="30"/>
    </row>
    <row r="5863" spans="1:3" ht="14.25" customHeight="1">
      <c r="A5863" s="30">
        <v>200</v>
      </c>
      <c r="C5863" s="30"/>
    </row>
    <row r="5864" spans="1:3" ht="14.25" customHeight="1">
      <c r="A5864" s="30">
        <v>229</v>
      </c>
      <c r="C5864" s="30"/>
    </row>
    <row r="5865" spans="1:3" ht="14.25" customHeight="1">
      <c r="A5865" s="30">
        <v>49</v>
      </c>
      <c r="C5865" s="30"/>
    </row>
    <row r="5866" spans="1:3" ht="14.25" customHeight="1">
      <c r="A5866" s="30">
        <v>140</v>
      </c>
      <c r="C5866" s="30"/>
    </row>
    <row r="5867" spans="1:3" ht="14.25" customHeight="1">
      <c r="A5867" s="30">
        <v>75</v>
      </c>
      <c r="C5867" s="30"/>
    </row>
    <row r="5868" spans="1:3" ht="14.25" customHeight="1">
      <c r="A5868" s="30">
        <v>180</v>
      </c>
      <c r="C5868" s="30"/>
    </row>
    <row r="5869" spans="1:3" ht="14.25" customHeight="1">
      <c r="A5869" s="30">
        <v>195</v>
      </c>
      <c r="C5869" s="30"/>
    </row>
    <row r="5870" spans="1:3" ht="14.25" customHeight="1">
      <c r="A5870" s="30">
        <v>125</v>
      </c>
      <c r="C5870" s="30"/>
    </row>
    <row r="5871" spans="1:3" ht="14.25" customHeight="1">
      <c r="A5871" s="30">
        <v>200</v>
      </c>
      <c r="C5871" s="30"/>
    </row>
    <row r="5872" spans="1:3" ht="14.25" customHeight="1">
      <c r="A5872" s="30">
        <v>125</v>
      </c>
      <c r="C5872" s="30"/>
    </row>
    <row r="5873" spans="1:3" ht="14.25" customHeight="1">
      <c r="A5873" s="30">
        <v>140</v>
      </c>
      <c r="C5873" s="30"/>
    </row>
    <row r="5874" spans="1:3" ht="14.25" customHeight="1">
      <c r="A5874" s="30">
        <v>70</v>
      </c>
      <c r="C5874" s="30"/>
    </row>
    <row r="5875" spans="1:3" ht="14.25" customHeight="1">
      <c r="A5875" s="30">
        <v>75</v>
      </c>
      <c r="C5875" s="30"/>
    </row>
    <row r="5876" spans="1:3" ht="14.25" customHeight="1">
      <c r="A5876" s="30">
        <v>162</v>
      </c>
      <c r="C5876" s="30"/>
    </row>
    <row r="5877" spans="1:3" ht="14.25" customHeight="1">
      <c r="A5877" s="30">
        <v>150</v>
      </c>
      <c r="C5877" s="30"/>
    </row>
    <row r="5878" spans="1:3" ht="14.25" customHeight="1">
      <c r="A5878" s="30">
        <v>141</v>
      </c>
      <c r="C5878" s="30"/>
    </row>
    <row r="5879" spans="1:3" ht="14.25" customHeight="1">
      <c r="A5879" s="30">
        <v>100</v>
      </c>
      <c r="C5879" s="30"/>
    </row>
    <row r="5880" spans="1:3" ht="14.25" customHeight="1">
      <c r="A5880" s="30">
        <v>150</v>
      </c>
      <c r="C5880" s="30"/>
    </row>
    <row r="5881" spans="1:3" ht="14.25" customHeight="1">
      <c r="A5881" s="30">
        <v>150</v>
      </c>
      <c r="C5881" s="30"/>
    </row>
    <row r="5882" spans="1:3" ht="14.25" customHeight="1">
      <c r="A5882" s="30">
        <v>130</v>
      </c>
      <c r="C5882" s="30"/>
    </row>
    <row r="5883" spans="1:3" ht="14.25" customHeight="1">
      <c r="A5883" s="30">
        <v>189</v>
      </c>
      <c r="C5883" s="30"/>
    </row>
    <row r="5884" spans="1:3" ht="14.25" customHeight="1">
      <c r="A5884" s="30">
        <v>85</v>
      </c>
      <c r="C5884" s="30"/>
    </row>
    <row r="5885" spans="1:3" ht="14.25" customHeight="1">
      <c r="A5885" s="30">
        <v>85</v>
      </c>
      <c r="C5885" s="30"/>
    </row>
    <row r="5886" spans="1:3" ht="14.25" customHeight="1">
      <c r="A5886" s="30">
        <v>85</v>
      </c>
      <c r="C5886" s="30"/>
    </row>
    <row r="5887" spans="1:3" ht="14.25" customHeight="1">
      <c r="A5887" s="30">
        <v>90</v>
      </c>
      <c r="C5887" s="30"/>
    </row>
    <row r="5888" spans="1:3" ht="14.25" customHeight="1">
      <c r="A5888" s="30">
        <v>145</v>
      </c>
      <c r="C5888" s="30"/>
    </row>
    <row r="5889" spans="1:3" ht="14.25" customHeight="1">
      <c r="A5889" s="30">
        <v>185</v>
      </c>
      <c r="C5889" s="30"/>
    </row>
    <row r="5890" spans="1:3" ht="14.25" customHeight="1">
      <c r="A5890" s="30">
        <v>300</v>
      </c>
      <c r="C5890" s="30"/>
    </row>
    <row r="5891" spans="1:3" ht="14.25" customHeight="1">
      <c r="A5891" s="30">
        <v>168</v>
      </c>
      <c r="C5891" s="30"/>
    </row>
    <row r="5892" spans="1:3" ht="14.25" customHeight="1">
      <c r="A5892" s="30">
        <v>85</v>
      </c>
      <c r="C5892" s="30"/>
    </row>
    <row r="5893" spans="1:3" ht="14.25" customHeight="1">
      <c r="A5893" s="30">
        <v>110</v>
      </c>
      <c r="C5893" s="30"/>
    </row>
    <row r="5894" spans="1:3" ht="14.25" customHeight="1">
      <c r="A5894" s="30">
        <v>85</v>
      </c>
      <c r="C5894" s="30"/>
    </row>
    <row r="5895" spans="1:3" ht="14.25" customHeight="1">
      <c r="A5895" s="30">
        <v>60</v>
      </c>
      <c r="C5895" s="30"/>
    </row>
    <row r="5896" spans="1:3" ht="14.25" customHeight="1">
      <c r="A5896" s="30">
        <v>225</v>
      </c>
      <c r="C5896" s="30"/>
    </row>
    <row r="5897" spans="1:3" ht="14.25" customHeight="1">
      <c r="A5897" s="30">
        <v>199</v>
      </c>
      <c r="C5897" s="30"/>
    </row>
    <row r="5898" spans="1:3" ht="14.25" customHeight="1">
      <c r="A5898" s="30">
        <v>800</v>
      </c>
      <c r="C5898" s="30"/>
    </row>
    <row r="5899" spans="1:3" ht="14.25" customHeight="1">
      <c r="A5899" s="30">
        <v>80</v>
      </c>
      <c r="C5899" s="30"/>
    </row>
    <row r="5900" spans="1:3" ht="14.25" customHeight="1">
      <c r="A5900" s="30">
        <v>85</v>
      </c>
      <c r="C5900" s="30"/>
    </row>
    <row r="5901" spans="1:3" ht="14.25" customHeight="1">
      <c r="A5901" s="30">
        <v>85</v>
      </c>
      <c r="C5901" s="30"/>
    </row>
    <row r="5902" spans="1:3" ht="14.25" customHeight="1">
      <c r="A5902" s="30">
        <v>85</v>
      </c>
      <c r="C5902" s="30"/>
    </row>
    <row r="5903" spans="1:3" ht="14.25" customHeight="1">
      <c r="A5903" s="30">
        <v>150</v>
      </c>
      <c r="C5903" s="30"/>
    </row>
    <row r="5904" spans="1:3" ht="14.25" customHeight="1">
      <c r="A5904" s="30">
        <v>75</v>
      </c>
      <c r="C5904" s="30"/>
    </row>
    <row r="5905" spans="1:3" ht="14.25" customHeight="1">
      <c r="A5905" s="30">
        <v>179</v>
      </c>
      <c r="C5905" s="30"/>
    </row>
    <row r="5906" spans="1:3" ht="14.25" customHeight="1">
      <c r="A5906" s="30">
        <v>375</v>
      </c>
      <c r="C5906" s="30"/>
    </row>
    <row r="5907" spans="1:3" ht="14.25" customHeight="1">
      <c r="A5907" s="30">
        <v>79</v>
      </c>
      <c r="C5907" s="30"/>
    </row>
    <row r="5908" spans="1:3" ht="14.25" customHeight="1">
      <c r="A5908" s="30">
        <v>149</v>
      </c>
      <c r="C5908" s="30"/>
    </row>
    <row r="5909" spans="1:3" ht="14.25" customHeight="1">
      <c r="A5909" s="30">
        <v>85</v>
      </c>
      <c r="C5909" s="30"/>
    </row>
    <row r="5910" spans="1:3" ht="14.25" customHeight="1">
      <c r="A5910" s="30">
        <v>109</v>
      </c>
      <c r="C5910" s="30"/>
    </row>
    <row r="5911" spans="1:3" ht="14.25" customHeight="1">
      <c r="A5911" s="30">
        <v>125</v>
      </c>
      <c r="C5911" s="30"/>
    </row>
    <row r="5912" spans="1:3" ht="14.25" customHeight="1">
      <c r="A5912" s="30">
        <v>100</v>
      </c>
      <c r="C5912" s="30"/>
    </row>
    <row r="5913" spans="1:3" ht="14.25" customHeight="1">
      <c r="A5913" s="30">
        <v>199</v>
      </c>
      <c r="C5913" s="30"/>
    </row>
    <row r="5914" spans="1:3" ht="14.25" customHeight="1">
      <c r="A5914" s="30">
        <v>140</v>
      </c>
      <c r="C5914" s="30"/>
    </row>
    <row r="5915" spans="1:3" ht="14.25" customHeight="1">
      <c r="A5915" s="30">
        <v>85</v>
      </c>
      <c r="C5915" s="30"/>
    </row>
    <row r="5916" spans="1:3" ht="14.25" customHeight="1">
      <c r="A5916" s="30">
        <v>119</v>
      </c>
      <c r="C5916" s="30"/>
    </row>
    <row r="5917" spans="1:3" ht="14.25" customHeight="1">
      <c r="A5917" s="30">
        <v>120</v>
      </c>
      <c r="C5917" s="30"/>
    </row>
    <row r="5918" spans="1:3" ht="14.25" customHeight="1">
      <c r="A5918" s="30">
        <v>50</v>
      </c>
      <c r="C5918" s="30"/>
    </row>
    <row r="5919" spans="1:3" ht="14.25" customHeight="1">
      <c r="A5919" s="30">
        <v>250</v>
      </c>
      <c r="C5919" s="30"/>
    </row>
    <row r="5920" spans="1:3" ht="14.25" customHeight="1">
      <c r="A5920" s="30">
        <v>130</v>
      </c>
      <c r="C5920" s="30"/>
    </row>
    <row r="5921" spans="1:3" ht="14.25" customHeight="1">
      <c r="A5921" s="30">
        <v>150</v>
      </c>
      <c r="C5921" s="30"/>
    </row>
    <row r="5922" spans="1:3" ht="14.25" customHeight="1">
      <c r="A5922" s="30">
        <v>140</v>
      </c>
      <c r="C5922" s="30"/>
    </row>
    <row r="5923" spans="1:3" ht="14.25" customHeight="1">
      <c r="A5923" s="30">
        <v>144</v>
      </c>
      <c r="C5923" s="30"/>
    </row>
    <row r="5924" spans="1:3" ht="14.25" customHeight="1">
      <c r="A5924" s="30">
        <v>120</v>
      </c>
      <c r="C5924" s="30"/>
    </row>
    <row r="5925" spans="1:3" ht="14.25" customHeight="1">
      <c r="A5925" s="30">
        <v>175</v>
      </c>
      <c r="C5925" s="30"/>
    </row>
    <row r="5926" spans="1:3" ht="14.25" customHeight="1">
      <c r="A5926" s="30">
        <v>179</v>
      </c>
      <c r="C5926" s="30"/>
    </row>
    <row r="5927" spans="1:3" ht="14.25" customHeight="1">
      <c r="A5927" s="30">
        <v>124</v>
      </c>
      <c r="C5927" s="30"/>
    </row>
    <row r="5928" spans="1:3" ht="14.25" customHeight="1">
      <c r="A5928" s="30">
        <v>149</v>
      </c>
      <c r="C5928" s="30"/>
    </row>
    <row r="5929" spans="1:3" ht="14.25" customHeight="1">
      <c r="A5929" s="30">
        <v>92</v>
      </c>
      <c r="C5929" s="30"/>
    </row>
    <row r="5930" spans="1:3" ht="14.25" customHeight="1">
      <c r="A5930" s="30">
        <v>129</v>
      </c>
      <c r="C5930" s="30"/>
    </row>
    <row r="5931" spans="1:3" ht="14.25" customHeight="1">
      <c r="A5931" s="30">
        <v>87</v>
      </c>
      <c r="C5931" s="30"/>
    </row>
    <row r="5932" spans="1:3" ht="14.25" customHeight="1">
      <c r="A5932" s="30">
        <v>450</v>
      </c>
      <c r="C5932" s="30"/>
    </row>
    <row r="5933" spans="1:3" ht="14.25" customHeight="1">
      <c r="A5933" s="30">
        <v>250</v>
      </c>
      <c r="C5933" s="30"/>
    </row>
    <row r="5934" spans="1:3" ht="14.25" customHeight="1">
      <c r="A5934" s="30">
        <v>140</v>
      </c>
      <c r="C5934" s="30"/>
    </row>
    <row r="5935" spans="1:3" ht="14.25" customHeight="1">
      <c r="A5935" s="30">
        <v>99</v>
      </c>
      <c r="C5935" s="30"/>
    </row>
    <row r="5936" spans="1:3" ht="14.25" customHeight="1">
      <c r="A5936" s="30">
        <v>89</v>
      </c>
      <c r="C5936" s="30"/>
    </row>
    <row r="5937" spans="1:3" ht="14.25" customHeight="1">
      <c r="A5937" s="30">
        <v>125</v>
      </c>
      <c r="C5937" s="30"/>
    </row>
    <row r="5938" spans="1:3" ht="14.25" customHeight="1">
      <c r="A5938" s="30">
        <v>129</v>
      </c>
      <c r="C5938" s="30"/>
    </row>
    <row r="5939" spans="1:3" ht="14.25" customHeight="1">
      <c r="A5939" s="30">
        <v>130</v>
      </c>
      <c r="C5939" s="30"/>
    </row>
    <row r="5940" spans="1:3" ht="14.25" customHeight="1">
      <c r="A5940" s="30">
        <v>80</v>
      </c>
      <c r="C5940" s="30"/>
    </row>
    <row r="5941" spans="1:3" ht="14.25" customHeight="1">
      <c r="A5941" s="30">
        <v>160</v>
      </c>
      <c r="C5941" s="30"/>
    </row>
    <row r="5942" spans="1:3" ht="14.25" customHeight="1">
      <c r="A5942" s="30">
        <v>239</v>
      </c>
      <c r="C5942" s="30"/>
    </row>
    <row r="5943" spans="1:3" ht="14.25" customHeight="1">
      <c r="A5943" s="30">
        <v>110</v>
      </c>
      <c r="C5943" s="30"/>
    </row>
    <row r="5944" spans="1:3" ht="14.25" customHeight="1">
      <c r="A5944" s="30">
        <v>130</v>
      </c>
      <c r="C5944" s="30"/>
    </row>
    <row r="5945" spans="1:3" ht="14.25" customHeight="1">
      <c r="A5945" s="30">
        <v>250</v>
      </c>
      <c r="C5945" s="30"/>
    </row>
    <row r="5946" spans="1:3" ht="14.25" customHeight="1">
      <c r="A5946" s="30">
        <v>225</v>
      </c>
      <c r="C5946" s="30"/>
    </row>
    <row r="5947" spans="1:3" ht="14.25" customHeight="1">
      <c r="A5947" s="30">
        <v>225</v>
      </c>
      <c r="C5947" s="30"/>
    </row>
    <row r="5948" spans="1:3" ht="14.25" customHeight="1">
      <c r="A5948" s="30">
        <v>30</v>
      </c>
      <c r="C5948" s="30"/>
    </row>
    <row r="5949" spans="1:3" ht="14.25" customHeight="1">
      <c r="A5949" s="30">
        <v>130</v>
      </c>
      <c r="C5949" s="30"/>
    </row>
    <row r="5950" spans="1:3" ht="14.25" customHeight="1">
      <c r="A5950" s="30">
        <v>135</v>
      </c>
      <c r="C5950" s="30"/>
    </row>
    <row r="5951" spans="1:3" ht="14.25" customHeight="1">
      <c r="A5951" s="30">
        <v>100</v>
      </c>
      <c r="C5951" s="30"/>
    </row>
    <row r="5952" spans="1:3" ht="14.25" customHeight="1">
      <c r="A5952" s="30">
        <v>179</v>
      </c>
      <c r="C5952" s="30"/>
    </row>
    <row r="5953" spans="1:3" ht="14.25" customHeight="1">
      <c r="A5953" s="30">
        <v>100</v>
      </c>
      <c r="C5953" s="30"/>
    </row>
    <row r="5954" spans="1:3" ht="14.25" customHeight="1">
      <c r="A5954" s="30">
        <v>80</v>
      </c>
      <c r="C5954" s="30"/>
    </row>
    <row r="5955" spans="1:3" ht="14.25" customHeight="1">
      <c r="A5955" s="30">
        <v>299</v>
      </c>
      <c r="C5955" s="30"/>
    </row>
    <row r="5956" spans="1:3" ht="14.25" customHeight="1">
      <c r="A5956" s="30">
        <v>120</v>
      </c>
      <c r="C5956" s="30"/>
    </row>
    <row r="5957" spans="1:3" ht="14.25" customHeight="1">
      <c r="A5957" s="30">
        <v>180</v>
      </c>
      <c r="C5957" s="30"/>
    </row>
    <row r="5958" spans="1:3" ht="14.25" customHeight="1">
      <c r="A5958" s="30">
        <v>110</v>
      </c>
      <c r="C5958" s="30"/>
    </row>
    <row r="5959" spans="1:3" ht="14.25" customHeight="1">
      <c r="A5959" s="30">
        <v>400</v>
      </c>
      <c r="C5959" s="30"/>
    </row>
    <row r="5960" spans="1:3" ht="14.25" customHeight="1">
      <c r="A5960" s="30">
        <v>110</v>
      </c>
      <c r="C5960" s="30"/>
    </row>
    <row r="5961" spans="1:3" ht="14.25" customHeight="1">
      <c r="A5961" s="30">
        <v>90</v>
      </c>
      <c r="C5961" s="30"/>
    </row>
    <row r="5962" spans="1:3" ht="14.25" customHeight="1">
      <c r="A5962" s="30">
        <v>100</v>
      </c>
      <c r="C5962" s="30"/>
    </row>
    <row r="5963" spans="1:3" ht="14.25" customHeight="1">
      <c r="A5963" s="30">
        <v>180</v>
      </c>
      <c r="C5963" s="30"/>
    </row>
    <row r="5964" spans="1:3" ht="14.25" customHeight="1">
      <c r="A5964" s="30">
        <v>49</v>
      </c>
      <c r="C5964" s="30"/>
    </row>
    <row r="5965" spans="1:3" ht="14.25" customHeight="1">
      <c r="A5965" s="30">
        <v>105</v>
      </c>
      <c r="C5965" s="30"/>
    </row>
    <row r="5966" spans="1:3" ht="14.25" customHeight="1">
      <c r="A5966" s="30">
        <v>250</v>
      </c>
      <c r="C5966" s="30"/>
    </row>
    <row r="5967" spans="1:3" ht="14.25" customHeight="1">
      <c r="A5967" s="30">
        <v>100</v>
      </c>
      <c r="C5967" s="30"/>
    </row>
    <row r="5968" spans="1:3" ht="14.25" customHeight="1">
      <c r="A5968" s="30">
        <v>70</v>
      </c>
      <c r="C5968" s="30"/>
    </row>
    <row r="5969" spans="1:3" ht="14.25" customHeight="1">
      <c r="A5969" s="30">
        <v>110</v>
      </c>
      <c r="C5969" s="30"/>
    </row>
    <row r="5970" spans="1:3" ht="14.25" customHeight="1">
      <c r="A5970" s="30">
        <v>100</v>
      </c>
      <c r="C5970" s="30"/>
    </row>
    <row r="5971" spans="1:3" ht="14.25" customHeight="1">
      <c r="A5971" s="30">
        <v>120</v>
      </c>
      <c r="C5971" s="30"/>
    </row>
    <row r="5972" spans="1:3" ht="14.25" customHeight="1">
      <c r="A5972" s="30">
        <v>220</v>
      </c>
      <c r="C5972" s="30"/>
    </row>
    <row r="5973" spans="1:3" ht="14.25" customHeight="1">
      <c r="A5973" s="30">
        <v>200</v>
      </c>
      <c r="C5973" s="30"/>
    </row>
    <row r="5974" spans="1:3" ht="14.25" customHeight="1">
      <c r="A5974" s="30">
        <v>140</v>
      </c>
      <c r="C5974" s="30"/>
    </row>
    <row r="5975" spans="1:3" ht="14.25" customHeight="1">
      <c r="A5975" s="30">
        <v>79</v>
      </c>
      <c r="C5975" s="30"/>
    </row>
    <row r="5976" spans="1:3" ht="14.25" customHeight="1">
      <c r="A5976" s="30">
        <v>145</v>
      </c>
      <c r="C5976" s="30"/>
    </row>
    <row r="5977" spans="1:3" ht="14.25" customHeight="1">
      <c r="A5977" s="30">
        <v>75</v>
      </c>
      <c r="C5977" s="30"/>
    </row>
    <row r="5978" spans="1:3" ht="14.25" customHeight="1">
      <c r="A5978" s="30">
        <v>150</v>
      </c>
      <c r="C5978" s="30"/>
    </row>
    <row r="5979" spans="1:3" ht="14.25" customHeight="1">
      <c r="A5979" s="30">
        <v>80</v>
      </c>
      <c r="C5979" s="30"/>
    </row>
    <row r="5980" spans="1:3" ht="14.25" customHeight="1">
      <c r="A5980" s="30">
        <v>94</v>
      </c>
      <c r="C5980" s="30"/>
    </row>
    <row r="5981" spans="1:3" ht="14.25" customHeight="1">
      <c r="A5981" s="30">
        <v>325</v>
      </c>
      <c r="C5981" s="30"/>
    </row>
    <row r="5982" spans="1:3" ht="14.25" customHeight="1">
      <c r="A5982" s="30">
        <v>88</v>
      </c>
      <c r="C5982" s="30"/>
    </row>
    <row r="5983" spans="1:3" ht="14.25" customHeight="1">
      <c r="A5983" s="30">
        <v>59</v>
      </c>
      <c r="C5983" s="30"/>
    </row>
    <row r="5984" spans="1:3" ht="14.25" customHeight="1">
      <c r="A5984" s="30">
        <v>115</v>
      </c>
      <c r="C5984" s="30"/>
    </row>
    <row r="5985" spans="1:3" ht="14.25" customHeight="1">
      <c r="A5985" s="30">
        <v>160</v>
      </c>
      <c r="C5985" s="30"/>
    </row>
    <row r="5986" spans="1:3" ht="14.25" customHeight="1">
      <c r="A5986" s="30">
        <v>140</v>
      </c>
      <c r="C5986" s="30"/>
    </row>
    <row r="5987" spans="1:3" ht="14.25" customHeight="1">
      <c r="A5987" s="30">
        <v>150</v>
      </c>
      <c r="C5987" s="30"/>
    </row>
    <row r="5988" spans="1:3" ht="14.25" customHeight="1">
      <c r="A5988" s="30">
        <v>97</v>
      </c>
      <c r="C5988" s="30"/>
    </row>
    <row r="5989" spans="1:3" ht="14.25" customHeight="1">
      <c r="A5989" s="30">
        <v>110</v>
      </c>
      <c r="C5989" s="30"/>
    </row>
    <row r="5990" spans="1:3" ht="14.25" customHeight="1">
      <c r="A5990" s="30">
        <v>150</v>
      </c>
      <c r="C5990" s="30"/>
    </row>
    <row r="5991" spans="1:3" ht="14.25" customHeight="1">
      <c r="A5991" s="30">
        <v>75</v>
      </c>
      <c r="C5991" s="30"/>
    </row>
    <row r="5992" spans="1:3" ht="14.25" customHeight="1">
      <c r="A5992" s="30">
        <v>190</v>
      </c>
      <c r="C5992" s="30"/>
    </row>
    <row r="5993" spans="1:3" ht="14.25" customHeight="1">
      <c r="A5993" s="30">
        <v>250</v>
      </c>
      <c r="C5993" s="30"/>
    </row>
    <row r="5994" spans="1:3" ht="14.25" customHeight="1">
      <c r="A5994" s="30">
        <v>220</v>
      </c>
      <c r="C5994" s="30"/>
    </row>
    <row r="5995" spans="1:3" ht="14.25" customHeight="1">
      <c r="A5995" s="30">
        <v>115</v>
      </c>
      <c r="C5995" s="30"/>
    </row>
    <row r="5996" spans="1:3" ht="14.25" customHeight="1">
      <c r="A5996" s="30">
        <v>150</v>
      </c>
      <c r="C5996" s="30"/>
    </row>
    <row r="5997" spans="1:3" ht="14.25" customHeight="1">
      <c r="A5997" s="30">
        <v>100</v>
      </c>
      <c r="C5997" s="30"/>
    </row>
    <row r="5998" spans="1:3" ht="14.25" customHeight="1">
      <c r="A5998" s="30">
        <v>172</v>
      </c>
      <c r="C5998" s="30"/>
    </row>
    <row r="5999" spans="1:3" ht="14.25" customHeight="1">
      <c r="A5999" s="30">
        <v>175</v>
      </c>
      <c r="C5999" s="30"/>
    </row>
    <row r="6000" spans="1:3" ht="14.25" customHeight="1">
      <c r="A6000" s="30">
        <v>120</v>
      </c>
      <c r="C6000" s="30"/>
    </row>
    <row r="6001" spans="1:3" ht="14.25" customHeight="1">
      <c r="A6001" s="30">
        <v>210</v>
      </c>
      <c r="C6001" s="30"/>
    </row>
    <row r="6002" spans="1:3" ht="14.25" customHeight="1">
      <c r="A6002" s="30">
        <v>148</v>
      </c>
      <c r="C6002" s="30"/>
    </row>
    <row r="6003" spans="1:3" ht="14.25" customHeight="1">
      <c r="A6003" s="30">
        <v>85</v>
      </c>
      <c r="C6003" s="30"/>
    </row>
    <row r="6004" spans="1:3" ht="14.25" customHeight="1">
      <c r="A6004" s="30">
        <v>147</v>
      </c>
      <c r="C6004" s="30"/>
    </row>
    <row r="6005" spans="1:3" ht="14.25" customHeight="1">
      <c r="A6005" s="30">
        <v>130</v>
      </c>
      <c r="C6005" s="30"/>
    </row>
    <row r="6006" spans="1:3" ht="14.25" customHeight="1">
      <c r="A6006" s="30">
        <v>250</v>
      </c>
      <c r="C6006" s="30"/>
    </row>
    <row r="6007" spans="1:3" ht="14.25" customHeight="1">
      <c r="A6007" s="30">
        <v>89</v>
      </c>
      <c r="C6007" s="30"/>
    </row>
    <row r="6008" spans="1:3" ht="14.25" customHeight="1">
      <c r="A6008" s="30">
        <v>95</v>
      </c>
      <c r="C6008" s="30"/>
    </row>
    <row r="6009" spans="1:3" ht="14.25" customHeight="1">
      <c r="A6009" s="30">
        <v>87</v>
      </c>
      <c r="C6009" s="30"/>
    </row>
    <row r="6010" spans="1:3" ht="14.25" customHeight="1">
      <c r="A6010" s="30">
        <v>150</v>
      </c>
      <c r="C6010" s="30"/>
    </row>
    <row r="6011" spans="1:3" ht="14.25" customHeight="1">
      <c r="A6011" s="30">
        <v>150</v>
      </c>
      <c r="C6011" s="30"/>
    </row>
    <row r="6012" spans="1:3" ht="14.25" customHeight="1">
      <c r="A6012" s="30">
        <v>89</v>
      </c>
      <c r="C6012" s="30"/>
    </row>
    <row r="6013" spans="1:3" ht="14.25" customHeight="1">
      <c r="A6013" s="30">
        <v>200</v>
      </c>
      <c r="C6013" s="30"/>
    </row>
    <row r="6014" spans="1:3" ht="14.25" customHeight="1">
      <c r="A6014" s="30">
        <v>200</v>
      </c>
      <c r="C6014" s="30"/>
    </row>
    <row r="6015" spans="1:3" ht="14.25" customHeight="1">
      <c r="A6015" s="30">
        <v>300</v>
      </c>
      <c r="C6015" s="30"/>
    </row>
    <row r="6016" spans="1:3" ht="14.25" customHeight="1">
      <c r="A6016" s="30">
        <v>255</v>
      </c>
      <c r="C6016" s="30"/>
    </row>
    <row r="6017" spans="1:3" ht="14.25" customHeight="1">
      <c r="A6017" s="30">
        <v>125</v>
      </c>
      <c r="C6017" s="30"/>
    </row>
    <row r="6018" spans="1:3" ht="14.25" customHeight="1">
      <c r="A6018" s="30">
        <v>195</v>
      </c>
      <c r="C6018" s="30"/>
    </row>
    <row r="6019" spans="1:3" ht="14.25" customHeight="1">
      <c r="A6019" s="30">
        <v>140</v>
      </c>
      <c r="C6019" s="30"/>
    </row>
    <row r="6020" spans="1:3" ht="14.25" customHeight="1">
      <c r="A6020" s="30">
        <v>75</v>
      </c>
      <c r="C6020" s="30"/>
    </row>
    <row r="6021" spans="1:3" ht="14.25" customHeight="1">
      <c r="A6021" s="30">
        <v>95</v>
      </c>
      <c r="C6021" s="30"/>
    </row>
    <row r="6022" spans="1:3" ht="14.25" customHeight="1">
      <c r="A6022" s="30">
        <v>180</v>
      </c>
      <c r="C6022" s="30"/>
    </row>
    <row r="6023" spans="1:3" ht="14.25" customHeight="1">
      <c r="A6023" s="30">
        <v>93</v>
      </c>
      <c r="C6023" s="30"/>
    </row>
    <row r="6024" spans="1:3" ht="14.25" customHeight="1">
      <c r="A6024" s="30">
        <v>90</v>
      </c>
      <c r="C6024" s="30"/>
    </row>
    <row r="6025" spans="1:3" ht="14.25" customHeight="1">
      <c r="A6025" s="30">
        <v>100</v>
      </c>
      <c r="C6025" s="30"/>
    </row>
    <row r="6026" spans="1:3" ht="14.25" customHeight="1">
      <c r="A6026" s="30">
        <v>90</v>
      </c>
      <c r="C6026" s="30"/>
    </row>
    <row r="6027" spans="1:3" ht="14.25" customHeight="1">
      <c r="A6027" s="30">
        <v>80</v>
      </c>
      <c r="C6027" s="30"/>
    </row>
    <row r="6028" spans="1:3" ht="14.25" customHeight="1">
      <c r="A6028" s="30">
        <v>111</v>
      </c>
      <c r="C6028" s="30"/>
    </row>
    <row r="6029" spans="1:3" ht="14.25" customHeight="1">
      <c r="A6029" s="30">
        <v>100</v>
      </c>
      <c r="C6029" s="30"/>
    </row>
    <row r="6030" spans="1:3" ht="14.25" customHeight="1">
      <c r="A6030" s="30">
        <v>145</v>
      </c>
      <c r="C6030" s="30"/>
    </row>
    <row r="6031" spans="1:3" ht="14.25" customHeight="1">
      <c r="A6031" s="30">
        <v>98</v>
      </c>
      <c r="C6031" s="30"/>
    </row>
    <row r="6032" spans="1:3" ht="14.25" customHeight="1">
      <c r="A6032" s="30">
        <v>90</v>
      </c>
      <c r="C6032" s="30"/>
    </row>
    <row r="6033" spans="1:3" ht="14.25" customHeight="1">
      <c r="A6033" s="30">
        <v>85</v>
      </c>
      <c r="C6033" s="30"/>
    </row>
    <row r="6034" spans="1:3" ht="14.25" customHeight="1">
      <c r="A6034" s="30">
        <v>195</v>
      </c>
      <c r="C6034" s="30"/>
    </row>
    <row r="6035" spans="1:3" ht="14.25" customHeight="1">
      <c r="A6035" s="30">
        <v>270</v>
      </c>
      <c r="C6035" s="30"/>
    </row>
    <row r="6036" spans="1:3" ht="14.25" customHeight="1">
      <c r="A6036" s="30">
        <v>250</v>
      </c>
      <c r="C6036" s="30"/>
    </row>
    <row r="6037" spans="1:3" ht="14.25" customHeight="1">
      <c r="A6037" s="30">
        <v>250</v>
      </c>
      <c r="C6037" s="30"/>
    </row>
    <row r="6038" spans="1:3" ht="14.25" customHeight="1">
      <c r="A6038" s="30">
        <v>328</v>
      </c>
      <c r="C6038" s="30"/>
    </row>
    <row r="6039" spans="1:3" ht="14.25" customHeight="1">
      <c r="A6039" s="30">
        <v>200</v>
      </c>
      <c r="C6039" s="30"/>
    </row>
    <row r="6040" spans="1:3" ht="14.25" customHeight="1">
      <c r="A6040" s="30">
        <v>90</v>
      </c>
      <c r="C6040" s="30"/>
    </row>
    <row r="6041" spans="1:3" ht="14.25" customHeight="1">
      <c r="A6041" s="30">
        <v>75</v>
      </c>
      <c r="C6041" s="30"/>
    </row>
    <row r="6042" spans="1:3" ht="14.25" customHeight="1">
      <c r="A6042" s="30">
        <v>99</v>
      </c>
      <c r="C6042" s="30"/>
    </row>
    <row r="6043" spans="1:3" ht="14.25" customHeight="1">
      <c r="A6043" s="30">
        <v>250</v>
      </c>
      <c r="C6043" s="30"/>
    </row>
    <row r="6044" spans="1:3" ht="14.25" customHeight="1">
      <c r="A6044" s="30">
        <v>225</v>
      </c>
      <c r="C6044" s="30"/>
    </row>
    <row r="6045" spans="1:3" ht="14.25" customHeight="1">
      <c r="A6045" s="30">
        <v>75</v>
      </c>
      <c r="C6045" s="30"/>
    </row>
    <row r="6046" spans="1:3" ht="14.25" customHeight="1">
      <c r="A6046" s="30">
        <v>165</v>
      </c>
      <c r="C6046" s="30"/>
    </row>
    <row r="6047" spans="1:3" ht="14.25" customHeight="1">
      <c r="A6047" s="30">
        <v>70</v>
      </c>
      <c r="C6047" s="30"/>
    </row>
    <row r="6048" spans="1:3" ht="14.25" customHeight="1">
      <c r="A6048" s="30">
        <v>160</v>
      </c>
      <c r="C6048" s="30"/>
    </row>
    <row r="6049" spans="1:3" ht="14.25" customHeight="1">
      <c r="A6049" s="30">
        <v>120</v>
      </c>
      <c r="C6049" s="30"/>
    </row>
    <row r="6050" spans="1:3" ht="14.25" customHeight="1">
      <c r="A6050" s="30">
        <v>332</v>
      </c>
      <c r="C6050" s="30"/>
    </row>
    <row r="6051" spans="1:3" ht="14.25" customHeight="1">
      <c r="A6051" s="30">
        <v>120</v>
      </c>
      <c r="C6051" s="30"/>
    </row>
    <row r="6052" spans="1:3" ht="14.25" customHeight="1">
      <c r="A6052" s="30">
        <v>95</v>
      </c>
      <c r="C6052" s="30"/>
    </row>
    <row r="6053" spans="1:3" ht="14.25" customHeight="1">
      <c r="A6053" s="30">
        <v>100</v>
      </c>
      <c r="C6053" s="30"/>
    </row>
    <row r="6054" spans="1:3" ht="14.25" customHeight="1">
      <c r="A6054" s="30">
        <v>115</v>
      </c>
      <c r="C6054" s="30"/>
    </row>
    <row r="6055" spans="1:3" ht="14.25" customHeight="1">
      <c r="A6055" s="30">
        <v>140</v>
      </c>
      <c r="C6055" s="30"/>
    </row>
    <row r="6056" spans="1:3" ht="14.25" customHeight="1">
      <c r="A6056" s="30">
        <v>117</v>
      </c>
      <c r="C6056" s="30"/>
    </row>
    <row r="6057" spans="1:3" ht="14.25" customHeight="1">
      <c r="A6057" s="30">
        <v>140</v>
      </c>
      <c r="C6057" s="30"/>
    </row>
    <row r="6058" spans="1:3" ht="14.25" customHeight="1">
      <c r="A6058" s="30">
        <v>90</v>
      </c>
      <c r="C6058" s="30"/>
    </row>
    <row r="6059" spans="1:3" ht="14.25" customHeight="1">
      <c r="A6059" s="30">
        <v>150</v>
      </c>
      <c r="C6059" s="30"/>
    </row>
    <row r="6060" spans="1:3" ht="14.25" customHeight="1">
      <c r="A6060" s="30">
        <v>100</v>
      </c>
      <c r="C6060" s="30"/>
    </row>
    <row r="6061" spans="1:3" ht="14.25" customHeight="1">
      <c r="A6061" s="30">
        <v>109</v>
      </c>
      <c r="C6061" s="30"/>
    </row>
    <row r="6062" spans="1:3" ht="14.25" customHeight="1">
      <c r="A6062" s="30">
        <v>94</v>
      </c>
      <c r="C6062" s="30"/>
    </row>
    <row r="6063" spans="1:3" ht="14.25" customHeight="1">
      <c r="A6063" s="30">
        <v>200</v>
      </c>
      <c r="C6063" s="30"/>
    </row>
    <row r="6064" spans="1:3" ht="14.25" customHeight="1">
      <c r="A6064" s="30">
        <v>75</v>
      </c>
      <c r="C6064" s="30"/>
    </row>
    <row r="6065" spans="1:3" ht="14.25" customHeight="1">
      <c r="A6065" s="30">
        <v>110</v>
      </c>
      <c r="C6065" s="30"/>
    </row>
    <row r="6066" spans="1:3" ht="14.25" customHeight="1">
      <c r="A6066" s="30">
        <v>48</v>
      </c>
      <c r="C6066" s="30"/>
    </row>
    <row r="6067" spans="1:3" ht="14.25" customHeight="1">
      <c r="A6067" s="30">
        <v>140</v>
      </c>
      <c r="C6067" s="30"/>
    </row>
    <row r="6068" spans="1:3" ht="14.25" customHeight="1">
      <c r="A6068" s="30">
        <v>100</v>
      </c>
      <c r="C6068" s="30"/>
    </row>
    <row r="6069" spans="1:3" ht="14.25" customHeight="1">
      <c r="A6069" s="30">
        <v>40</v>
      </c>
      <c r="C6069" s="30"/>
    </row>
    <row r="6070" spans="1:3" ht="14.25" customHeight="1">
      <c r="A6070" s="30">
        <v>258</v>
      </c>
      <c r="C6070" s="30"/>
    </row>
    <row r="6071" spans="1:3" ht="14.25" customHeight="1">
      <c r="A6071" s="30">
        <v>175</v>
      </c>
      <c r="C6071" s="30"/>
    </row>
    <row r="6072" spans="1:3" ht="14.25" customHeight="1">
      <c r="A6072" s="30">
        <v>200</v>
      </c>
      <c r="C6072" s="30"/>
    </row>
    <row r="6073" spans="1:3" ht="14.25" customHeight="1">
      <c r="A6073" s="30">
        <v>100</v>
      </c>
      <c r="C6073" s="30"/>
    </row>
    <row r="6074" spans="1:3" ht="14.25" customHeight="1">
      <c r="A6074" s="30">
        <v>80</v>
      </c>
      <c r="C6074" s="30"/>
    </row>
    <row r="6075" spans="1:3" ht="14.25" customHeight="1">
      <c r="A6075" s="30">
        <v>168</v>
      </c>
      <c r="C6075" s="30"/>
    </row>
    <row r="6076" spans="1:3" ht="14.25" customHeight="1">
      <c r="A6076" s="30">
        <v>106</v>
      </c>
      <c r="C6076" s="30"/>
    </row>
    <row r="6077" spans="1:3" ht="14.25" customHeight="1">
      <c r="A6077" s="30">
        <v>125</v>
      </c>
      <c r="C6077" s="30"/>
    </row>
    <row r="6078" spans="1:3" ht="14.25" customHeight="1">
      <c r="A6078" s="30">
        <v>100</v>
      </c>
      <c r="C6078" s="30"/>
    </row>
    <row r="6079" spans="1:3" ht="14.25" customHeight="1">
      <c r="A6079" s="30">
        <v>90</v>
      </c>
      <c r="C6079" s="30"/>
    </row>
    <row r="6080" spans="1:3" ht="14.25" customHeight="1">
      <c r="A6080" s="30">
        <v>65</v>
      </c>
      <c r="C6080" s="30"/>
    </row>
    <row r="6081" spans="1:3" ht="14.25" customHeight="1">
      <c r="A6081" s="30">
        <v>110</v>
      </c>
      <c r="C6081" s="30"/>
    </row>
    <row r="6082" spans="1:3" ht="14.25" customHeight="1">
      <c r="A6082" s="30">
        <v>220</v>
      </c>
      <c r="C6082" s="30"/>
    </row>
    <row r="6083" spans="1:3" ht="14.25" customHeight="1">
      <c r="A6083" s="30">
        <v>80</v>
      </c>
      <c r="C6083" s="30"/>
    </row>
    <row r="6084" spans="1:3" ht="14.25" customHeight="1">
      <c r="A6084" s="30">
        <v>80</v>
      </c>
      <c r="C6084" s="30"/>
    </row>
    <row r="6085" spans="1:3" ht="14.25" customHeight="1">
      <c r="A6085" s="30">
        <v>75</v>
      </c>
      <c r="C6085" s="30"/>
    </row>
    <row r="6086" spans="1:3" ht="14.25" customHeight="1">
      <c r="A6086" s="30">
        <v>120</v>
      </c>
      <c r="C6086" s="30"/>
    </row>
    <row r="6087" spans="1:3" ht="14.25" customHeight="1">
      <c r="A6087" s="30">
        <v>190</v>
      </c>
      <c r="C6087" s="30"/>
    </row>
    <row r="6088" spans="1:3" ht="14.25" customHeight="1">
      <c r="A6088" s="30">
        <v>100</v>
      </c>
      <c r="C6088" s="30"/>
    </row>
    <row r="6089" spans="1:3" ht="14.25" customHeight="1">
      <c r="A6089" s="30">
        <v>120</v>
      </c>
      <c r="C6089" s="30"/>
    </row>
    <row r="6090" spans="1:3" ht="14.25" customHeight="1">
      <c r="A6090" s="30">
        <v>120</v>
      </c>
      <c r="C6090" s="30"/>
    </row>
    <row r="6091" spans="1:3" ht="14.25" customHeight="1">
      <c r="A6091" s="30">
        <v>113</v>
      </c>
      <c r="C6091" s="30"/>
    </row>
    <row r="6092" spans="1:3" ht="14.25" customHeight="1">
      <c r="A6092" s="30">
        <v>115</v>
      </c>
      <c r="C6092" s="30"/>
    </row>
    <row r="6093" spans="1:3" ht="14.25" customHeight="1">
      <c r="A6093" s="30">
        <v>100</v>
      </c>
      <c r="C6093" s="30"/>
    </row>
    <row r="6094" spans="1:3" ht="14.25" customHeight="1">
      <c r="A6094" s="30">
        <v>158</v>
      </c>
      <c r="C6094" s="30"/>
    </row>
    <row r="6095" spans="1:3" ht="14.25" customHeight="1">
      <c r="A6095" s="30">
        <v>150</v>
      </c>
      <c r="C6095" s="30"/>
    </row>
    <row r="6096" spans="1:3" ht="14.25" customHeight="1">
      <c r="A6096" s="30">
        <v>160</v>
      </c>
      <c r="C6096" s="30"/>
    </row>
    <row r="6097" spans="1:3" ht="14.25" customHeight="1">
      <c r="A6097" s="30">
        <v>100</v>
      </c>
      <c r="C6097" s="30"/>
    </row>
    <row r="6098" spans="1:3" ht="14.25" customHeight="1">
      <c r="A6098" s="30">
        <v>40</v>
      </c>
      <c r="C6098" s="30"/>
    </row>
    <row r="6099" spans="1:3" ht="14.25" customHeight="1">
      <c r="A6099" s="30">
        <v>158</v>
      </c>
      <c r="C6099" s="30"/>
    </row>
    <row r="6100" spans="1:3" ht="14.25" customHeight="1">
      <c r="A6100" s="30">
        <v>98</v>
      </c>
      <c r="C6100" s="30"/>
    </row>
    <row r="6101" spans="1:3" ht="14.25" customHeight="1">
      <c r="A6101" s="30">
        <v>220</v>
      </c>
      <c r="C6101" s="30"/>
    </row>
    <row r="6102" spans="1:3" ht="14.25" customHeight="1">
      <c r="A6102" s="30">
        <v>39</v>
      </c>
      <c r="C6102" s="30"/>
    </row>
    <row r="6103" spans="1:3" ht="14.25" customHeight="1">
      <c r="A6103" s="30">
        <v>60</v>
      </c>
      <c r="C6103" s="30"/>
    </row>
    <row r="6104" spans="1:3" ht="14.25" customHeight="1">
      <c r="A6104" s="30">
        <v>230</v>
      </c>
      <c r="C6104" s="30"/>
    </row>
    <row r="6105" spans="1:3" ht="14.25" customHeight="1">
      <c r="A6105" s="30">
        <v>170</v>
      </c>
      <c r="C6105" s="30"/>
    </row>
    <row r="6106" spans="1:3" ht="14.25" customHeight="1">
      <c r="A6106" s="30">
        <v>104</v>
      </c>
      <c r="C6106" s="30"/>
    </row>
    <row r="6107" spans="1:3" ht="14.25" customHeight="1">
      <c r="A6107" s="30">
        <v>75</v>
      </c>
      <c r="C6107" s="30"/>
    </row>
    <row r="6108" spans="1:3" ht="14.25" customHeight="1">
      <c r="A6108" s="30">
        <v>89</v>
      </c>
      <c r="C6108" s="30"/>
    </row>
    <row r="6109" spans="1:3" ht="14.25" customHeight="1">
      <c r="A6109" s="30">
        <v>90</v>
      </c>
      <c r="C6109" s="30"/>
    </row>
    <row r="6110" spans="1:3" ht="14.25" customHeight="1">
      <c r="A6110" s="30">
        <v>245</v>
      </c>
      <c r="C6110" s="30"/>
    </row>
    <row r="6111" spans="1:3" ht="14.25" customHeight="1">
      <c r="A6111" s="30">
        <v>410</v>
      </c>
      <c r="C6111" s="30"/>
    </row>
    <row r="6112" spans="1:3" ht="14.25" customHeight="1">
      <c r="A6112" s="30">
        <v>130</v>
      </c>
      <c r="C6112" s="30"/>
    </row>
    <row r="6113" spans="1:3" ht="14.25" customHeight="1">
      <c r="A6113" s="30">
        <v>89</v>
      </c>
      <c r="C6113" s="30"/>
    </row>
    <row r="6114" spans="1:3" ht="14.25" customHeight="1">
      <c r="A6114" s="30">
        <v>80</v>
      </c>
      <c r="C6114" s="30"/>
    </row>
    <row r="6115" spans="1:3" ht="14.25" customHeight="1">
      <c r="A6115" s="30">
        <v>75</v>
      </c>
      <c r="C6115" s="30"/>
    </row>
    <row r="6116" spans="1:3" ht="14.25" customHeight="1">
      <c r="A6116" s="30">
        <v>99</v>
      </c>
      <c r="C6116" s="30"/>
    </row>
    <row r="6117" spans="1:3" ht="14.25" customHeight="1">
      <c r="A6117" s="30">
        <v>195</v>
      </c>
      <c r="C6117" s="30"/>
    </row>
    <row r="6118" spans="1:3" ht="14.25" customHeight="1">
      <c r="A6118" s="30">
        <v>200</v>
      </c>
      <c r="C6118" s="30"/>
    </row>
    <row r="6119" spans="1:3" ht="14.25" customHeight="1">
      <c r="A6119" s="30">
        <v>90</v>
      </c>
      <c r="C6119" s="30"/>
    </row>
    <row r="6120" spans="1:3" ht="14.25" customHeight="1">
      <c r="A6120" s="30">
        <v>120</v>
      </c>
      <c r="C6120" s="30"/>
    </row>
    <row r="6121" spans="1:3" ht="14.25" customHeight="1">
      <c r="A6121" s="30">
        <v>150</v>
      </c>
      <c r="C6121" s="30"/>
    </row>
    <row r="6122" spans="1:3" ht="14.25" customHeight="1">
      <c r="A6122" s="30">
        <v>130</v>
      </c>
      <c r="C6122" s="30"/>
    </row>
    <row r="6123" spans="1:3" ht="14.25" customHeight="1">
      <c r="A6123" s="30">
        <v>110</v>
      </c>
      <c r="C6123" s="30"/>
    </row>
    <row r="6124" spans="1:3" ht="14.25" customHeight="1">
      <c r="A6124" s="30">
        <v>80</v>
      </c>
      <c r="C6124" s="30"/>
    </row>
    <row r="6125" spans="1:3" ht="14.25" customHeight="1">
      <c r="A6125" s="30">
        <v>95</v>
      </c>
      <c r="C6125" s="30"/>
    </row>
    <row r="6126" spans="1:3" ht="14.25" customHeight="1">
      <c r="A6126" s="30">
        <v>130</v>
      </c>
      <c r="C6126" s="30"/>
    </row>
    <row r="6127" spans="1:3" ht="14.25" customHeight="1">
      <c r="A6127" s="30">
        <v>80</v>
      </c>
      <c r="C6127" s="30"/>
    </row>
    <row r="6128" spans="1:3" ht="14.25" customHeight="1">
      <c r="A6128" s="30">
        <v>170</v>
      </c>
      <c r="C6128" s="30"/>
    </row>
    <row r="6129" spans="1:3" ht="14.25" customHeight="1">
      <c r="A6129" s="30">
        <v>190</v>
      </c>
      <c r="C6129" s="30"/>
    </row>
    <row r="6130" spans="1:3" ht="14.25" customHeight="1">
      <c r="A6130" s="30">
        <v>150</v>
      </c>
      <c r="C6130" s="30"/>
    </row>
    <row r="6131" spans="1:3" ht="14.25" customHeight="1">
      <c r="A6131" s="30">
        <v>99</v>
      </c>
      <c r="C6131" s="30"/>
    </row>
    <row r="6132" spans="1:3" ht="14.25" customHeight="1">
      <c r="A6132" s="30">
        <v>110</v>
      </c>
      <c r="C6132" s="30"/>
    </row>
    <row r="6133" spans="1:3" ht="14.25" customHeight="1">
      <c r="A6133" s="30">
        <v>129</v>
      </c>
      <c r="C6133" s="30"/>
    </row>
    <row r="6134" spans="1:3" ht="14.25" customHeight="1">
      <c r="A6134" s="30">
        <v>102</v>
      </c>
      <c r="C6134" s="30"/>
    </row>
    <row r="6135" spans="1:3" ht="14.25" customHeight="1">
      <c r="A6135" s="30">
        <v>150</v>
      </c>
      <c r="C6135" s="30"/>
    </row>
    <row r="6136" spans="1:3" ht="14.25" customHeight="1">
      <c r="A6136" s="30">
        <v>139</v>
      </c>
      <c r="C6136" s="30"/>
    </row>
    <row r="6137" spans="1:3" ht="14.25" customHeight="1">
      <c r="A6137" s="30">
        <v>75</v>
      </c>
      <c r="C6137" s="30"/>
    </row>
    <row r="6138" spans="1:3" ht="14.25" customHeight="1">
      <c r="A6138" s="30">
        <v>128</v>
      </c>
      <c r="C6138" s="30"/>
    </row>
    <row r="6139" spans="1:3" ht="14.25" customHeight="1">
      <c r="A6139" s="30">
        <v>127</v>
      </c>
      <c r="C6139" s="30"/>
    </row>
    <row r="6140" spans="1:3" ht="14.25" customHeight="1">
      <c r="A6140" s="30">
        <v>100</v>
      </c>
      <c r="C6140" s="30"/>
    </row>
    <row r="6141" spans="1:3" ht="14.25" customHeight="1">
      <c r="A6141" s="30">
        <v>375</v>
      </c>
      <c r="C6141" s="30"/>
    </row>
    <row r="6142" spans="1:3" ht="14.25" customHeight="1">
      <c r="A6142" s="30">
        <v>200</v>
      </c>
      <c r="C6142" s="30"/>
    </row>
    <row r="6143" spans="1:3" ht="14.25" customHeight="1">
      <c r="A6143" s="30">
        <v>100</v>
      </c>
      <c r="C6143" s="30"/>
    </row>
    <row r="6144" spans="1:3" ht="14.25" customHeight="1">
      <c r="A6144" s="30">
        <v>130</v>
      </c>
      <c r="C6144" s="30"/>
    </row>
    <row r="6145" spans="1:3" ht="14.25" customHeight="1">
      <c r="A6145" s="30">
        <v>200</v>
      </c>
      <c r="C6145" s="30"/>
    </row>
    <row r="6146" spans="1:3" ht="14.25" customHeight="1">
      <c r="A6146" s="30">
        <v>115</v>
      </c>
      <c r="C6146" s="30"/>
    </row>
    <row r="6147" spans="1:3" ht="14.25" customHeight="1">
      <c r="A6147" s="30">
        <v>100</v>
      </c>
      <c r="C6147" s="30"/>
    </row>
    <row r="6148" spans="1:3" ht="14.25" customHeight="1">
      <c r="A6148" s="30">
        <v>40</v>
      </c>
      <c r="C6148" s="30"/>
    </row>
    <row r="6149" spans="1:3" ht="14.25" customHeight="1">
      <c r="A6149" s="30">
        <v>120</v>
      </c>
      <c r="C6149" s="30"/>
    </row>
    <row r="6150" spans="1:3" ht="14.25" customHeight="1">
      <c r="A6150" s="30">
        <v>220</v>
      </c>
      <c r="C6150" s="30"/>
    </row>
    <row r="6151" spans="1:3" ht="14.25" customHeight="1">
      <c r="A6151" s="30">
        <v>50</v>
      </c>
      <c r="C6151" s="30"/>
    </row>
    <row r="6152" spans="1:3" ht="14.25" customHeight="1">
      <c r="A6152" s="30">
        <v>79</v>
      </c>
      <c r="C6152" s="30"/>
    </row>
    <row r="6153" spans="1:3" ht="14.25" customHeight="1">
      <c r="A6153" s="30">
        <v>200</v>
      </c>
      <c r="C6153" s="30"/>
    </row>
    <row r="6154" spans="1:3" ht="14.25" customHeight="1">
      <c r="A6154" s="30">
        <v>149</v>
      </c>
      <c r="C6154" s="30"/>
    </row>
    <row r="6155" spans="1:3" ht="14.25" customHeight="1">
      <c r="A6155" s="30">
        <v>90</v>
      </c>
      <c r="C6155" s="30"/>
    </row>
    <row r="6156" spans="1:3" ht="14.25" customHeight="1">
      <c r="A6156" s="30">
        <v>180</v>
      </c>
      <c r="C6156" s="30"/>
    </row>
    <row r="6157" spans="1:3" ht="14.25" customHeight="1">
      <c r="A6157" s="30">
        <v>90</v>
      </c>
      <c r="C6157" s="30"/>
    </row>
    <row r="6158" spans="1:3" ht="14.25" customHeight="1">
      <c r="A6158" s="30">
        <v>80</v>
      </c>
      <c r="C6158" s="30"/>
    </row>
    <row r="6159" spans="1:3" ht="14.25" customHeight="1">
      <c r="A6159" s="30">
        <v>139</v>
      </c>
      <c r="C6159" s="30"/>
    </row>
    <row r="6160" spans="1:3" ht="14.25" customHeight="1">
      <c r="A6160" s="30">
        <v>206</v>
      </c>
      <c r="C6160" s="30"/>
    </row>
    <row r="6161" spans="1:3" ht="14.25" customHeight="1">
      <c r="A6161" s="30">
        <v>120</v>
      </c>
      <c r="C6161" s="30"/>
    </row>
    <row r="6162" spans="1:3" ht="14.25" customHeight="1">
      <c r="A6162" s="30">
        <v>145</v>
      </c>
      <c r="C6162" s="30"/>
    </row>
    <row r="6163" spans="1:3" ht="14.25" customHeight="1">
      <c r="A6163" s="30">
        <v>110</v>
      </c>
      <c r="C6163" s="30"/>
    </row>
    <row r="6164" spans="1:3" ht="14.25" customHeight="1">
      <c r="A6164" s="30">
        <v>110</v>
      </c>
      <c r="C6164" s="30"/>
    </row>
    <row r="6165" spans="1:3" ht="14.25" customHeight="1">
      <c r="A6165" s="30">
        <v>100</v>
      </c>
      <c r="C6165" s="30"/>
    </row>
    <row r="6166" spans="1:3" ht="14.25" customHeight="1">
      <c r="A6166" s="30">
        <v>150</v>
      </c>
      <c r="C6166" s="30"/>
    </row>
    <row r="6167" spans="1:3" ht="14.25" customHeight="1">
      <c r="A6167" s="30">
        <v>90</v>
      </c>
      <c r="C6167" s="30"/>
    </row>
    <row r="6168" spans="1:3" ht="14.25" customHeight="1">
      <c r="A6168" s="30">
        <v>150</v>
      </c>
      <c r="C6168" s="30"/>
    </row>
    <row r="6169" spans="1:3" ht="14.25" customHeight="1">
      <c r="A6169" s="30">
        <v>90</v>
      </c>
      <c r="C6169" s="30"/>
    </row>
    <row r="6170" spans="1:3" ht="14.25" customHeight="1">
      <c r="A6170" s="30">
        <v>120</v>
      </c>
      <c r="C6170" s="30"/>
    </row>
    <row r="6171" spans="1:3" ht="14.25" customHeight="1">
      <c r="A6171" s="30">
        <v>135</v>
      </c>
      <c r="C6171" s="30"/>
    </row>
    <row r="6172" spans="1:3" ht="14.25" customHeight="1">
      <c r="A6172" s="30">
        <v>250</v>
      </c>
      <c r="C6172" s="30"/>
    </row>
    <row r="6173" spans="1:3" ht="14.25" customHeight="1">
      <c r="A6173" s="30">
        <v>150</v>
      </c>
      <c r="C6173" s="30"/>
    </row>
    <row r="6174" spans="1:3" ht="14.25" customHeight="1">
      <c r="A6174" s="30">
        <v>90</v>
      </c>
      <c r="C6174" s="30"/>
    </row>
    <row r="6175" spans="1:3" ht="14.25" customHeight="1">
      <c r="A6175" s="30">
        <v>60</v>
      </c>
      <c r="C6175" s="30"/>
    </row>
    <row r="6176" spans="1:3" ht="14.25" customHeight="1">
      <c r="A6176" s="30">
        <v>85</v>
      </c>
      <c r="C6176" s="30"/>
    </row>
    <row r="6177" spans="1:3" ht="14.25" customHeight="1">
      <c r="A6177" s="30">
        <v>300</v>
      </c>
      <c r="C6177" s="30"/>
    </row>
    <row r="6178" spans="1:3" ht="14.25" customHeight="1">
      <c r="A6178" s="30">
        <v>100</v>
      </c>
      <c r="C6178" s="30"/>
    </row>
    <row r="6179" spans="1:3" ht="14.25" customHeight="1">
      <c r="A6179" s="30">
        <v>47</v>
      </c>
      <c r="C6179" s="30"/>
    </row>
    <row r="6180" spans="1:3" ht="14.25" customHeight="1">
      <c r="A6180" s="30">
        <v>59</v>
      </c>
      <c r="C6180" s="30"/>
    </row>
    <row r="6181" spans="1:3" ht="14.25" customHeight="1">
      <c r="A6181" s="30">
        <v>249</v>
      </c>
      <c r="C6181" s="30"/>
    </row>
    <row r="6182" spans="1:3" ht="14.25" customHeight="1">
      <c r="A6182" s="30">
        <v>105</v>
      </c>
      <c r="C6182" s="30"/>
    </row>
    <row r="6183" spans="1:3" ht="14.25" customHeight="1">
      <c r="A6183" s="30">
        <v>199</v>
      </c>
      <c r="C6183" s="30"/>
    </row>
    <row r="6184" spans="1:3" ht="14.25" customHeight="1">
      <c r="A6184" s="30">
        <v>120</v>
      </c>
      <c r="C6184" s="30"/>
    </row>
    <row r="6185" spans="1:3" ht="14.25" customHeight="1">
      <c r="A6185" s="30">
        <v>60</v>
      </c>
      <c r="C6185" s="30"/>
    </row>
    <row r="6186" spans="1:3" ht="14.25" customHeight="1">
      <c r="A6186" s="30">
        <v>90</v>
      </c>
      <c r="C6186" s="30"/>
    </row>
    <row r="6187" spans="1:3" ht="14.25" customHeight="1">
      <c r="A6187" s="30">
        <v>145</v>
      </c>
      <c r="C6187" s="30"/>
    </row>
    <row r="6188" spans="1:3" ht="14.25" customHeight="1">
      <c r="A6188" s="30">
        <v>75</v>
      </c>
      <c r="C6188" s="30"/>
    </row>
    <row r="6189" spans="1:3" ht="14.25" customHeight="1">
      <c r="A6189" s="30">
        <v>120</v>
      </c>
      <c r="C6189" s="30"/>
    </row>
    <row r="6190" spans="1:3" ht="14.25" customHeight="1">
      <c r="A6190" s="30">
        <v>83</v>
      </c>
      <c r="C6190" s="30"/>
    </row>
    <row r="6191" spans="1:3" ht="14.25" customHeight="1">
      <c r="A6191" s="30">
        <v>189</v>
      </c>
      <c r="C6191" s="30"/>
    </row>
    <row r="6192" spans="1:3" ht="14.25" customHeight="1">
      <c r="A6192" s="30">
        <v>195</v>
      </c>
      <c r="C6192" s="30"/>
    </row>
    <row r="6193" spans="1:3" ht="14.25" customHeight="1">
      <c r="A6193" s="30">
        <v>47</v>
      </c>
      <c r="C6193" s="30"/>
    </row>
    <row r="6194" spans="1:3" ht="14.25" customHeight="1">
      <c r="A6194" s="30">
        <v>150</v>
      </c>
      <c r="C6194" s="30"/>
    </row>
    <row r="6195" spans="1:3" ht="14.25" customHeight="1">
      <c r="A6195" s="30">
        <v>90</v>
      </c>
      <c r="C6195" s="30"/>
    </row>
    <row r="6196" spans="1:3" ht="14.25" customHeight="1">
      <c r="A6196" s="30">
        <v>112</v>
      </c>
      <c r="C6196" s="30"/>
    </row>
    <row r="6197" spans="1:3" ht="14.25" customHeight="1">
      <c r="A6197" s="30">
        <v>190</v>
      </c>
      <c r="C6197" s="30"/>
    </row>
    <row r="6198" spans="1:3" ht="14.25" customHeight="1">
      <c r="A6198" s="30">
        <v>120</v>
      </c>
      <c r="C6198" s="30"/>
    </row>
    <row r="6199" spans="1:3" ht="14.25" customHeight="1">
      <c r="A6199" s="30">
        <v>433</v>
      </c>
      <c r="C6199" s="30"/>
    </row>
    <row r="6200" spans="1:3" ht="14.25" customHeight="1">
      <c r="A6200" s="30">
        <v>130</v>
      </c>
      <c r="C6200" s="30"/>
    </row>
    <row r="6201" spans="1:3" ht="14.25" customHeight="1">
      <c r="A6201" s="30">
        <v>169</v>
      </c>
      <c r="C6201" s="30"/>
    </row>
    <row r="6202" spans="1:3" ht="14.25" customHeight="1">
      <c r="A6202" s="30">
        <v>159</v>
      </c>
      <c r="C6202" s="30"/>
    </row>
    <row r="6203" spans="1:3" ht="14.25" customHeight="1">
      <c r="A6203" s="30">
        <v>175</v>
      </c>
      <c r="C6203" s="30"/>
    </row>
    <row r="6204" spans="1:3" ht="14.25" customHeight="1">
      <c r="A6204" s="30">
        <v>150</v>
      </c>
      <c r="C6204" s="30"/>
    </row>
    <row r="6205" spans="1:3" ht="14.25" customHeight="1">
      <c r="A6205" s="30">
        <v>80</v>
      </c>
      <c r="C6205" s="30"/>
    </row>
    <row r="6206" spans="1:3" ht="14.25" customHeight="1">
      <c r="A6206" s="30">
        <v>120</v>
      </c>
      <c r="C6206" s="30"/>
    </row>
    <row r="6207" spans="1:3" ht="14.25" customHeight="1">
      <c r="A6207" s="30">
        <v>141</v>
      </c>
      <c r="C6207" s="30"/>
    </row>
    <row r="6208" spans="1:3" ht="14.25" customHeight="1">
      <c r="A6208" s="30">
        <v>149</v>
      </c>
      <c r="C6208" s="30"/>
    </row>
    <row r="6209" spans="1:3" ht="14.25" customHeight="1">
      <c r="A6209" s="30">
        <v>143</v>
      </c>
      <c r="C6209" s="30"/>
    </row>
    <row r="6210" spans="1:3" ht="14.25" customHeight="1">
      <c r="A6210" s="30">
        <v>150</v>
      </c>
      <c r="C6210" s="30"/>
    </row>
    <row r="6211" spans="1:3" ht="14.25" customHeight="1">
      <c r="A6211" s="30">
        <v>350</v>
      </c>
      <c r="C6211" s="30"/>
    </row>
    <row r="6212" spans="1:3" ht="14.25" customHeight="1">
      <c r="A6212" s="30">
        <v>252</v>
      </c>
      <c r="C6212" s="30"/>
    </row>
    <row r="6213" spans="1:3" ht="14.25" customHeight="1">
      <c r="A6213" s="30">
        <v>80</v>
      </c>
      <c r="C6213" s="30"/>
    </row>
    <row r="6214" spans="1:3" ht="14.25" customHeight="1">
      <c r="A6214" s="30">
        <v>155</v>
      </c>
      <c r="C6214" s="30"/>
    </row>
    <row r="6215" spans="1:3" ht="14.25" customHeight="1">
      <c r="A6215" s="30">
        <v>85</v>
      </c>
      <c r="C6215" s="30"/>
    </row>
    <row r="6216" spans="1:3" ht="14.25" customHeight="1">
      <c r="A6216" s="30">
        <v>115</v>
      </c>
      <c r="C6216" s="30"/>
    </row>
    <row r="6217" spans="1:3" ht="14.25" customHeight="1">
      <c r="A6217" s="30">
        <v>220</v>
      </c>
      <c r="C6217" s="30"/>
    </row>
    <row r="6218" spans="1:3" ht="14.25" customHeight="1">
      <c r="A6218" s="30">
        <v>125</v>
      </c>
      <c r="C6218" s="30"/>
    </row>
    <row r="6219" spans="1:3" ht="14.25" customHeight="1">
      <c r="A6219" s="30">
        <v>135</v>
      </c>
      <c r="C6219" s="30"/>
    </row>
    <row r="6220" spans="1:3" ht="14.25" customHeight="1">
      <c r="A6220" s="30">
        <v>58</v>
      </c>
      <c r="C6220" s="30"/>
    </row>
    <row r="6221" spans="1:3" ht="14.25" customHeight="1">
      <c r="A6221" s="30">
        <v>150</v>
      </c>
      <c r="C6221" s="30"/>
    </row>
    <row r="6222" spans="1:3" ht="14.25" customHeight="1">
      <c r="A6222" s="30">
        <v>100</v>
      </c>
      <c r="C6222" s="30"/>
    </row>
    <row r="6223" spans="1:3" ht="14.25" customHeight="1">
      <c r="A6223" s="30">
        <v>150</v>
      </c>
      <c r="C6223" s="30"/>
    </row>
    <row r="6224" spans="1:3" ht="14.25" customHeight="1">
      <c r="A6224" s="30">
        <v>120</v>
      </c>
      <c r="C6224" s="30"/>
    </row>
    <row r="6225" spans="1:3" ht="14.25" customHeight="1">
      <c r="A6225" s="30">
        <v>150</v>
      </c>
      <c r="C6225" s="30"/>
    </row>
    <row r="6226" spans="1:3" ht="14.25" customHeight="1">
      <c r="A6226" s="30">
        <v>70</v>
      </c>
      <c r="C6226" s="30"/>
    </row>
    <row r="6227" spans="1:3" ht="14.25" customHeight="1">
      <c r="A6227" s="30">
        <v>129</v>
      </c>
      <c r="C6227" s="30"/>
    </row>
    <row r="6228" spans="1:3" ht="14.25" customHeight="1">
      <c r="A6228" s="30">
        <v>187</v>
      </c>
      <c r="C6228" s="30"/>
    </row>
    <row r="6229" spans="1:3" ht="14.25" customHeight="1">
      <c r="A6229" s="30">
        <v>175</v>
      </c>
      <c r="C6229" s="30"/>
    </row>
    <row r="6230" spans="1:3" ht="14.25" customHeight="1">
      <c r="A6230" s="30">
        <v>160</v>
      </c>
      <c r="C6230" s="30"/>
    </row>
    <row r="6231" spans="1:3" ht="14.25" customHeight="1">
      <c r="A6231" s="30">
        <v>150</v>
      </c>
      <c r="C6231" s="30"/>
    </row>
    <row r="6232" spans="1:3" ht="14.25" customHeight="1">
      <c r="A6232" s="30">
        <v>100</v>
      </c>
      <c r="C6232" s="30"/>
    </row>
    <row r="6233" spans="1:3" ht="14.25" customHeight="1">
      <c r="A6233" s="30">
        <v>162</v>
      </c>
      <c r="C6233" s="30"/>
    </row>
    <row r="6234" spans="1:3" ht="14.25" customHeight="1">
      <c r="A6234" s="30">
        <v>65</v>
      </c>
      <c r="C6234" s="30"/>
    </row>
    <row r="6235" spans="1:3" ht="14.25" customHeight="1">
      <c r="A6235" s="30">
        <v>62</v>
      </c>
      <c r="C6235" s="30"/>
    </row>
    <row r="6236" spans="1:3" ht="14.25" customHeight="1">
      <c r="A6236" s="30">
        <v>120</v>
      </c>
      <c r="C6236" s="30"/>
    </row>
    <row r="6237" spans="1:3" ht="14.25" customHeight="1">
      <c r="A6237" s="30">
        <v>120</v>
      </c>
      <c r="C6237" s="30"/>
    </row>
    <row r="6238" spans="1:3" ht="14.25" customHeight="1">
      <c r="A6238" s="30">
        <v>170</v>
      </c>
      <c r="C6238" s="30"/>
    </row>
    <row r="6239" spans="1:3" ht="14.25" customHeight="1">
      <c r="A6239" s="30">
        <v>99</v>
      </c>
      <c r="C6239" s="30"/>
    </row>
    <row r="6240" spans="1:3" ht="14.25" customHeight="1">
      <c r="A6240" s="30">
        <v>50</v>
      </c>
      <c r="C6240" s="30"/>
    </row>
    <row r="6241" spans="1:3" ht="14.25" customHeight="1">
      <c r="A6241" s="30">
        <v>150</v>
      </c>
      <c r="C6241" s="30"/>
    </row>
    <row r="6242" spans="1:3" ht="14.25" customHeight="1">
      <c r="A6242" s="30">
        <v>2500</v>
      </c>
      <c r="C6242" s="30"/>
    </row>
    <row r="6243" spans="1:3" ht="14.25" customHeight="1">
      <c r="A6243" s="30">
        <v>200</v>
      </c>
      <c r="C6243" s="30"/>
    </row>
    <row r="6244" spans="1:3" ht="14.25" customHeight="1">
      <c r="A6244" s="30">
        <v>41</v>
      </c>
      <c r="C6244" s="30"/>
    </row>
    <row r="6245" spans="1:3" ht="14.25" customHeight="1">
      <c r="A6245" s="30">
        <v>299</v>
      </c>
      <c r="C6245" s="30"/>
    </row>
    <row r="6246" spans="1:3" ht="14.25" customHeight="1">
      <c r="A6246" s="30">
        <v>125</v>
      </c>
      <c r="C6246" s="30"/>
    </row>
    <row r="6247" spans="1:3" ht="14.25" customHeight="1">
      <c r="A6247" s="30">
        <v>110</v>
      </c>
      <c r="C6247" s="30"/>
    </row>
    <row r="6248" spans="1:3" ht="14.25" customHeight="1">
      <c r="A6248" s="30">
        <v>100</v>
      </c>
      <c r="C6248" s="30"/>
    </row>
    <row r="6249" spans="1:3" ht="14.25" customHeight="1">
      <c r="A6249" s="30">
        <v>89</v>
      </c>
      <c r="C6249" s="30"/>
    </row>
    <row r="6250" spans="1:3" ht="14.25" customHeight="1">
      <c r="A6250" s="30">
        <v>45</v>
      </c>
      <c r="C6250" s="30"/>
    </row>
    <row r="6251" spans="1:3" ht="14.25" customHeight="1">
      <c r="A6251" s="30">
        <v>149</v>
      </c>
      <c r="C6251" s="30"/>
    </row>
    <row r="6252" spans="1:3" ht="14.25" customHeight="1">
      <c r="A6252" s="30">
        <v>215</v>
      </c>
      <c r="C6252" s="30"/>
    </row>
    <row r="6253" spans="1:3" ht="14.25" customHeight="1">
      <c r="A6253" s="30">
        <v>169</v>
      </c>
      <c r="C6253" s="30"/>
    </row>
    <row r="6254" spans="1:3" ht="14.25" customHeight="1">
      <c r="A6254" s="30">
        <v>120</v>
      </c>
      <c r="C6254" s="30"/>
    </row>
    <row r="6255" spans="1:3" ht="14.25" customHeight="1">
      <c r="A6255" s="30">
        <v>80</v>
      </c>
      <c r="C6255" s="30"/>
    </row>
    <row r="6256" spans="1:3" ht="14.25" customHeight="1">
      <c r="A6256" s="30">
        <v>138</v>
      </c>
      <c r="C6256" s="30"/>
    </row>
    <row r="6257" spans="1:3" ht="14.25" customHeight="1">
      <c r="A6257" s="30">
        <v>140</v>
      </c>
      <c r="C6257" s="30"/>
    </row>
    <row r="6258" spans="1:3" ht="14.25" customHeight="1">
      <c r="A6258" s="30">
        <v>125</v>
      </c>
      <c r="C6258" s="30"/>
    </row>
    <row r="6259" spans="1:3" ht="14.25" customHeight="1">
      <c r="A6259" s="30">
        <v>30</v>
      </c>
      <c r="C6259" s="30"/>
    </row>
    <row r="6260" spans="1:3" ht="14.25" customHeight="1">
      <c r="A6260" s="30">
        <v>400</v>
      </c>
      <c r="C6260" s="30"/>
    </row>
    <row r="6261" spans="1:3" ht="14.25" customHeight="1">
      <c r="A6261" s="30">
        <v>30</v>
      </c>
      <c r="C6261" s="30"/>
    </row>
    <row r="6262" spans="1:3" ht="14.25" customHeight="1">
      <c r="A6262" s="30">
        <v>225</v>
      </c>
      <c r="C6262" s="30"/>
    </row>
    <row r="6263" spans="1:3" ht="14.25" customHeight="1">
      <c r="A6263" s="30">
        <v>139</v>
      </c>
      <c r="C6263" s="30"/>
    </row>
    <row r="6264" spans="1:3" ht="14.25" customHeight="1">
      <c r="A6264" s="30">
        <v>195</v>
      </c>
      <c r="C6264" s="30"/>
    </row>
    <row r="6265" spans="1:3" ht="14.25" customHeight="1">
      <c r="A6265" s="30">
        <v>145</v>
      </c>
      <c r="C6265" s="30"/>
    </row>
    <row r="6266" spans="1:3" ht="14.25" customHeight="1">
      <c r="A6266" s="30">
        <v>53</v>
      </c>
      <c r="C6266" s="30"/>
    </row>
    <row r="6267" spans="1:3" ht="14.25" customHeight="1">
      <c r="A6267" s="30">
        <v>75</v>
      </c>
      <c r="C6267" s="30"/>
    </row>
    <row r="6268" spans="1:3" ht="14.25" customHeight="1">
      <c r="A6268" s="30">
        <v>91</v>
      </c>
      <c r="C6268" s="30"/>
    </row>
    <row r="6269" spans="1:3" ht="14.25" customHeight="1">
      <c r="A6269" s="30">
        <v>110</v>
      </c>
      <c r="C6269" s="30"/>
    </row>
    <row r="6270" spans="1:3" ht="14.25" customHeight="1">
      <c r="A6270" s="30">
        <v>135</v>
      </c>
      <c r="C6270" s="30"/>
    </row>
    <row r="6271" spans="1:3" ht="14.25" customHeight="1">
      <c r="A6271" s="30">
        <v>96</v>
      </c>
      <c r="C6271" s="30"/>
    </row>
    <row r="6272" spans="1:3" ht="14.25" customHeight="1">
      <c r="A6272" s="30">
        <v>110</v>
      </c>
      <c r="C6272" s="30"/>
    </row>
    <row r="6273" spans="1:3" ht="14.25" customHeight="1">
      <c r="A6273" s="30">
        <v>85</v>
      </c>
      <c r="C6273" s="30"/>
    </row>
    <row r="6274" spans="1:3" ht="14.25" customHeight="1">
      <c r="A6274" s="30">
        <v>130</v>
      </c>
      <c r="C6274" s="30"/>
    </row>
    <row r="6275" spans="1:3" ht="14.25" customHeight="1">
      <c r="A6275" s="30">
        <v>125</v>
      </c>
      <c r="C6275" s="30"/>
    </row>
    <row r="6276" spans="1:3" ht="14.25" customHeight="1">
      <c r="A6276" s="30">
        <v>115</v>
      </c>
      <c r="C6276" s="30"/>
    </row>
    <row r="6277" spans="1:3" ht="14.25" customHeight="1">
      <c r="A6277" s="30">
        <v>150</v>
      </c>
      <c r="C6277" s="30"/>
    </row>
    <row r="6278" spans="1:3" ht="14.25" customHeight="1">
      <c r="A6278" s="30">
        <v>160</v>
      </c>
      <c r="C6278" s="30"/>
    </row>
    <row r="6279" spans="1:3" ht="14.25" customHeight="1">
      <c r="A6279" s="30">
        <v>189</v>
      </c>
      <c r="C6279" s="30"/>
    </row>
    <row r="6280" spans="1:3" ht="14.25" customHeight="1">
      <c r="A6280" s="30">
        <v>140</v>
      </c>
      <c r="C6280" s="30"/>
    </row>
    <row r="6281" spans="1:3" ht="14.25" customHeight="1">
      <c r="A6281" s="30">
        <v>79</v>
      </c>
      <c r="C6281" s="30"/>
    </row>
    <row r="6282" spans="1:3" ht="14.25" customHeight="1">
      <c r="A6282" s="30">
        <v>125</v>
      </c>
      <c r="C6282" s="30"/>
    </row>
    <row r="6283" spans="1:3" ht="14.25" customHeight="1">
      <c r="A6283" s="30">
        <v>19</v>
      </c>
      <c r="C6283" s="30"/>
    </row>
    <row r="6284" spans="1:3" ht="14.25" customHeight="1">
      <c r="A6284" s="30">
        <v>120</v>
      </c>
      <c r="C6284" s="30"/>
    </row>
    <row r="6285" spans="1:3" ht="14.25" customHeight="1">
      <c r="A6285" s="30">
        <v>50</v>
      </c>
      <c r="C6285" s="30"/>
    </row>
    <row r="6286" spans="1:3" ht="14.25" customHeight="1">
      <c r="A6286" s="30">
        <v>100</v>
      </c>
      <c r="C6286" s="30"/>
    </row>
    <row r="6287" spans="1:3" ht="14.25" customHeight="1">
      <c r="A6287" s="30">
        <v>89</v>
      </c>
      <c r="C6287" s="30"/>
    </row>
    <row r="6288" spans="1:3" ht="14.25" customHeight="1">
      <c r="A6288" s="30">
        <v>115</v>
      </c>
      <c r="C6288" s="30"/>
    </row>
    <row r="6289" spans="1:3" ht="14.25" customHeight="1">
      <c r="A6289" s="30">
        <v>160</v>
      </c>
      <c r="C6289" s="30"/>
    </row>
    <row r="6290" spans="1:3" ht="14.25" customHeight="1">
      <c r="A6290" s="30">
        <v>249</v>
      </c>
      <c r="C6290" s="30"/>
    </row>
    <row r="6291" spans="1:3" ht="14.25" customHeight="1">
      <c r="A6291" s="30">
        <v>110</v>
      </c>
      <c r="C6291" s="30"/>
    </row>
    <row r="6292" spans="1:3" ht="14.25" customHeight="1">
      <c r="A6292" s="30">
        <v>110</v>
      </c>
      <c r="C6292" s="30"/>
    </row>
    <row r="6293" spans="1:3" ht="14.25" customHeight="1">
      <c r="A6293" s="30">
        <v>99</v>
      </c>
      <c r="C6293" s="30"/>
    </row>
    <row r="6294" spans="1:3" ht="14.25" customHeight="1">
      <c r="A6294" s="30">
        <v>105</v>
      </c>
      <c r="C6294" s="30"/>
    </row>
    <row r="6295" spans="1:3" ht="14.25" customHeight="1">
      <c r="A6295" s="30">
        <v>99</v>
      </c>
      <c r="C6295" s="30"/>
    </row>
    <row r="6296" spans="1:3" ht="14.25" customHeight="1">
      <c r="A6296" s="30">
        <v>100</v>
      </c>
      <c r="C6296" s="30"/>
    </row>
    <row r="6297" spans="1:3" ht="14.25" customHeight="1">
      <c r="A6297" s="30">
        <v>100</v>
      </c>
      <c r="C6297" s="30"/>
    </row>
    <row r="6298" spans="1:3" ht="14.25" customHeight="1">
      <c r="A6298" s="30">
        <v>120</v>
      </c>
      <c r="C6298" s="30"/>
    </row>
    <row r="6299" spans="1:3" ht="14.25" customHeight="1">
      <c r="A6299" s="30">
        <v>120</v>
      </c>
      <c r="C6299" s="30"/>
    </row>
    <row r="6300" spans="1:3" ht="14.25" customHeight="1">
      <c r="A6300" s="30">
        <v>109</v>
      </c>
      <c r="C6300" s="30"/>
    </row>
    <row r="6301" spans="1:3" ht="14.25" customHeight="1">
      <c r="A6301" s="30">
        <v>100</v>
      </c>
      <c r="C6301" s="30"/>
    </row>
    <row r="6302" spans="1:3" ht="14.25" customHeight="1">
      <c r="A6302" s="30">
        <v>225</v>
      </c>
      <c r="C6302" s="30"/>
    </row>
    <row r="6303" spans="1:3" ht="14.25" customHeight="1">
      <c r="A6303" s="30">
        <v>99</v>
      </c>
      <c r="C6303" s="30"/>
    </row>
    <row r="6304" spans="1:3" ht="14.25" customHeight="1">
      <c r="A6304" s="30">
        <v>120</v>
      </c>
      <c r="C6304" s="30"/>
    </row>
    <row r="6305" spans="1:3" ht="14.25" customHeight="1">
      <c r="A6305" s="30">
        <v>192</v>
      </c>
      <c r="C6305" s="30"/>
    </row>
    <row r="6306" spans="1:3" ht="14.25" customHeight="1">
      <c r="A6306" s="30">
        <v>115</v>
      </c>
      <c r="C6306" s="30"/>
    </row>
    <row r="6307" spans="1:3" ht="14.25" customHeight="1">
      <c r="A6307" s="30">
        <v>240</v>
      </c>
      <c r="C6307" s="30"/>
    </row>
    <row r="6308" spans="1:3" ht="14.25" customHeight="1">
      <c r="A6308" s="30">
        <v>180</v>
      </c>
      <c r="C6308" s="30"/>
    </row>
    <row r="6309" spans="1:3" ht="14.25" customHeight="1">
      <c r="A6309" s="30">
        <v>98</v>
      </c>
      <c r="C6309" s="30"/>
    </row>
    <row r="6310" spans="1:3" ht="14.25" customHeight="1">
      <c r="A6310" s="30">
        <v>98</v>
      </c>
      <c r="C6310" s="30"/>
    </row>
    <row r="6311" spans="1:3" ht="14.25" customHeight="1">
      <c r="A6311" s="30">
        <v>700</v>
      </c>
      <c r="C6311" s="30"/>
    </row>
    <row r="6312" spans="1:3" ht="14.25" customHeight="1">
      <c r="A6312" s="30">
        <v>46</v>
      </c>
      <c r="C6312" s="30"/>
    </row>
    <row r="6313" spans="1:3" ht="14.25" customHeight="1">
      <c r="A6313" s="30">
        <v>99</v>
      </c>
      <c r="C6313" s="30"/>
    </row>
    <row r="6314" spans="1:3" ht="14.25" customHeight="1">
      <c r="A6314" s="30">
        <v>110</v>
      </c>
      <c r="C6314" s="30"/>
    </row>
    <row r="6315" spans="1:3" ht="14.25" customHeight="1">
      <c r="A6315" s="30">
        <v>249</v>
      </c>
      <c r="C6315" s="30"/>
    </row>
    <row r="6316" spans="1:3" ht="14.25" customHeight="1">
      <c r="A6316" s="30">
        <v>130</v>
      </c>
      <c r="C6316" s="30"/>
    </row>
    <row r="6317" spans="1:3" ht="14.25" customHeight="1">
      <c r="A6317" s="30">
        <v>55</v>
      </c>
      <c r="C6317" s="30"/>
    </row>
    <row r="6318" spans="1:3" ht="14.25" customHeight="1">
      <c r="A6318" s="30">
        <v>175</v>
      </c>
      <c r="C6318" s="30"/>
    </row>
    <row r="6319" spans="1:3" ht="14.25" customHeight="1">
      <c r="A6319" s="30">
        <v>90</v>
      </c>
      <c r="C6319" s="30"/>
    </row>
    <row r="6320" spans="1:3" ht="14.25" customHeight="1">
      <c r="A6320" s="30">
        <v>180</v>
      </c>
      <c r="C6320" s="30"/>
    </row>
    <row r="6321" spans="1:3" ht="14.25" customHeight="1">
      <c r="A6321" s="30">
        <v>124</v>
      </c>
      <c r="C6321" s="30"/>
    </row>
    <row r="6322" spans="1:3" ht="14.25" customHeight="1">
      <c r="A6322" s="30">
        <v>60</v>
      </c>
      <c r="C6322" s="30"/>
    </row>
    <row r="6323" spans="1:3" ht="14.25" customHeight="1">
      <c r="A6323" s="30">
        <v>275</v>
      </c>
      <c r="C6323" s="30"/>
    </row>
    <row r="6324" spans="1:3" ht="14.25" customHeight="1">
      <c r="A6324" s="30">
        <v>89</v>
      </c>
      <c r="C6324" s="30"/>
    </row>
    <row r="6325" spans="1:3" ht="14.25" customHeight="1">
      <c r="A6325" s="30">
        <v>190</v>
      </c>
      <c r="C6325" s="30"/>
    </row>
    <row r="6326" spans="1:3" ht="14.25" customHeight="1">
      <c r="A6326" s="30">
        <v>255</v>
      </c>
      <c r="C6326" s="30"/>
    </row>
    <row r="6327" spans="1:3" ht="14.25" customHeight="1">
      <c r="A6327" s="30">
        <v>99</v>
      </c>
      <c r="C6327" s="30"/>
    </row>
    <row r="6328" spans="1:3" ht="14.25" customHeight="1">
      <c r="A6328" s="30">
        <v>105</v>
      </c>
      <c r="C6328" s="30"/>
    </row>
    <row r="6329" spans="1:3" ht="14.25" customHeight="1">
      <c r="A6329" s="30">
        <v>225</v>
      </c>
      <c r="C6329" s="30"/>
    </row>
    <row r="6330" spans="1:3" ht="14.25" customHeight="1">
      <c r="A6330" s="30">
        <v>200</v>
      </c>
      <c r="C6330" s="30"/>
    </row>
    <row r="6331" spans="1:3" ht="14.25" customHeight="1">
      <c r="A6331" s="30">
        <v>49</v>
      </c>
      <c r="C6331" s="30"/>
    </row>
    <row r="6332" spans="1:3" ht="14.25" customHeight="1">
      <c r="A6332" s="30">
        <v>85</v>
      </c>
      <c r="C6332" s="30"/>
    </row>
    <row r="6333" spans="1:3" ht="14.25" customHeight="1">
      <c r="A6333" s="30">
        <v>97</v>
      </c>
      <c r="C6333" s="30"/>
    </row>
    <row r="6334" spans="1:3" ht="14.25" customHeight="1">
      <c r="A6334" s="30">
        <v>350</v>
      </c>
      <c r="C6334" s="30"/>
    </row>
    <row r="6335" spans="1:3" ht="14.25" customHeight="1">
      <c r="A6335" s="30">
        <v>85</v>
      </c>
      <c r="C6335" s="30"/>
    </row>
    <row r="6336" spans="1:3" ht="14.25" customHeight="1">
      <c r="A6336" s="30">
        <v>280</v>
      </c>
      <c r="C6336" s="30"/>
    </row>
    <row r="6337" spans="1:3" ht="14.25" customHeight="1">
      <c r="A6337" s="30">
        <v>330</v>
      </c>
      <c r="C6337" s="30"/>
    </row>
    <row r="6338" spans="1:3" ht="14.25" customHeight="1">
      <c r="A6338" s="30">
        <v>100</v>
      </c>
      <c r="C6338" s="30"/>
    </row>
    <row r="6339" spans="1:3" ht="14.25" customHeight="1">
      <c r="A6339" s="30">
        <v>60</v>
      </c>
      <c r="C6339" s="30"/>
    </row>
    <row r="6340" spans="1:3" ht="14.25" customHeight="1">
      <c r="A6340" s="30">
        <v>359</v>
      </c>
      <c r="C6340" s="30"/>
    </row>
    <row r="6341" spans="1:3" ht="14.25" customHeight="1">
      <c r="A6341" s="30">
        <v>250</v>
      </c>
      <c r="C6341" s="30"/>
    </row>
    <row r="6342" spans="1:3" ht="14.25" customHeight="1">
      <c r="A6342" s="30">
        <v>146</v>
      </c>
      <c r="C6342" s="30"/>
    </row>
    <row r="6343" spans="1:3" ht="14.25" customHeight="1">
      <c r="A6343" s="30">
        <v>60</v>
      </c>
      <c r="C6343" s="30"/>
    </row>
    <row r="6344" spans="1:3" ht="14.25" customHeight="1">
      <c r="A6344" s="30">
        <v>120</v>
      </c>
      <c r="C6344" s="30"/>
    </row>
    <row r="6345" spans="1:3" ht="14.25" customHeight="1">
      <c r="A6345" s="30">
        <v>150</v>
      </c>
      <c r="C6345" s="30"/>
    </row>
    <row r="6346" spans="1:3" ht="14.25" customHeight="1">
      <c r="A6346" s="30">
        <v>120</v>
      </c>
      <c r="C6346" s="30"/>
    </row>
    <row r="6347" spans="1:3" ht="14.25" customHeight="1">
      <c r="A6347" s="30">
        <v>300</v>
      </c>
      <c r="C6347" s="30"/>
    </row>
    <row r="6348" spans="1:3" ht="14.25" customHeight="1">
      <c r="A6348" s="30">
        <v>320</v>
      </c>
      <c r="C6348" s="30"/>
    </row>
    <row r="6349" spans="1:3" ht="14.25" customHeight="1">
      <c r="A6349" s="30">
        <v>100</v>
      </c>
      <c r="C6349" s="30"/>
    </row>
    <row r="6350" spans="1:3" ht="14.25" customHeight="1">
      <c r="A6350" s="30">
        <v>111</v>
      </c>
      <c r="C6350" s="30"/>
    </row>
    <row r="6351" spans="1:3" ht="14.25" customHeight="1">
      <c r="A6351" s="30">
        <v>46</v>
      </c>
      <c r="C6351" s="30"/>
    </row>
    <row r="6352" spans="1:3" ht="14.25" customHeight="1">
      <c r="A6352" s="30">
        <v>120</v>
      </c>
      <c r="C6352" s="30"/>
    </row>
    <row r="6353" spans="1:3" ht="14.25" customHeight="1">
      <c r="A6353" s="30">
        <v>160</v>
      </c>
      <c r="C6353" s="30"/>
    </row>
    <row r="6354" spans="1:3" ht="14.25" customHeight="1">
      <c r="A6354" s="30">
        <v>400</v>
      </c>
      <c r="C6354" s="30"/>
    </row>
    <row r="6355" spans="1:3" ht="14.25" customHeight="1">
      <c r="A6355" s="30">
        <v>100</v>
      </c>
      <c r="C6355" s="30"/>
    </row>
    <row r="6356" spans="1:3" ht="14.25" customHeight="1">
      <c r="A6356" s="30">
        <v>90</v>
      </c>
      <c r="C6356" s="30"/>
    </row>
    <row r="6357" spans="1:3" ht="14.25" customHeight="1">
      <c r="A6357" s="30">
        <v>135</v>
      </c>
      <c r="C6357" s="30"/>
    </row>
    <row r="6358" spans="1:3" ht="14.25" customHeight="1">
      <c r="A6358" s="30">
        <v>90</v>
      </c>
      <c r="C6358" s="30"/>
    </row>
    <row r="6359" spans="1:3" ht="14.25" customHeight="1">
      <c r="A6359" s="30">
        <v>99</v>
      </c>
      <c r="C6359" s="30"/>
    </row>
    <row r="6360" spans="1:3" ht="14.25" customHeight="1">
      <c r="A6360" s="30">
        <v>110</v>
      </c>
      <c r="C6360" s="30"/>
    </row>
    <row r="6361" spans="1:3" ht="14.25" customHeight="1">
      <c r="A6361" s="30">
        <v>89</v>
      </c>
      <c r="C6361" s="30"/>
    </row>
    <row r="6362" spans="1:3" ht="14.25" customHeight="1">
      <c r="A6362" s="30">
        <v>119</v>
      </c>
      <c r="C6362" s="30"/>
    </row>
    <row r="6363" spans="1:3" ht="14.25" customHeight="1">
      <c r="A6363" s="30">
        <v>110</v>
      </c>
      <c r="C6363" s="30"/>
    </row>
    <row r="6364" spans="1:3" ht="14.25" customHeight="1">
      <c r="A6364" s="30">
        <v>180</v>
      </c>
      <c r="C6364" s="30"/>
    </row>
    <row r="6365" spans="1:3" ht="14.25" customHeight="1">
      <c r="A6365" s="30">
        <v>160</v>
      </c>
      <c r="C6365" s="30"/>
    </row>
    <row r="6366" spans="1:3" ht="14.25" customHeight="1">
      <c r="A6366" s="30">
        <v>165</v>
      </c>
      <c r="C6366" s="30"/>
    </row>
    <row r="6367" spans="1:3" ht="14.25" customHeight="1">
      <c r="A6367" s="30">
        <v>200</v>
      </c>
      <c r="C6367" s="30"/>
    </row>
    <row r="6368" spans="1:3" ht="14.25" customHeight="1">
      <c r="A6368" s="30">
        <v>80</v>
      </c>
      <c r="C6368" s="30"/>
    </row>
    <row r="6369" spans="1:3" ht="14.25" customHeight="1">
      <c r="A6369" s="30">
        <v>90</v>
      </c>
      <c r="C6369" s="30"/>
    </row>
    <row r="6370" spans="1:3" ht="14.25" customHeight="1">
      <c r="A6370" s="30">
        <v>150</v>
      </c>
      <c r="C6370" s="30"/>
    </row>
    <row r="6371" spans="1:3" ht="14.25" customHeight="1">
      <c r="A6371" s="30">
        <v>100</v>
      </c>
      <c r="C6371" s="30"/>
    </row>
    <row r="6372" spans="1:3" ht="14.25" customHeight="1">
      <c r="A6372" s="30">
        <v>195</v>
      </c>
      <c r="C6372" s="30"/>
    </row>
    <row r="6373" spans="1:3" ht="14.25" customHeight="1">
      <c r="A6373" s="30">
        <v>135</v>
      </c>
      <c r="C6373" s="30"/>
    </row>
    <row r="6374" spans="1:3" ht="14.25" customHeight="1">
      <c r="A6374" s="30">
        <v>135</v>
      </c>
      <c r="C6374" s="30"/>
    </row>
    <row r="6375" spans="1:3" ht="14.25" customHeight="1">
      <c r="A6375" s="30">
        <v>200</v>
      </c>
      <c r="C6375" s="30"/>
    </row>
    <row r="6376" spans="1:3" ht="14.25" customHeight="1">
      <c r="A6376" s="30">
        <v>300</v>
      </c>
      <c r="C6376" s="30"/>
    </row>
    <row r="6377" spans="1:3" ht="14.25" customHeight="1">
      <c r="A6377" s="30">
        <v>78</v>
      </c>
      <c r="C6377" s="30"/>
    </row>
    <row r="6378" spans="1:3" ht="14.25" customHeight="1">
      <c r="A6378" s="30">
        <v>185</v>
      </c>
      <c r="C6378" s="30"/>
    </row>
    <row r="6379" spans="1:3" ht="14.25" customHeight="1">
      <c r="A6379" s="30">
        <v>200</v>
      </c>
      <c r="C6379" s="30"/>
    </row>
    <row r="6380" spans="1:3" ht="14.25" customHeight="1">
      <c r="A6380" s="30">
        <v>100</v>
      </c>
      <c r="C6380" s="30"/>
    </row>
    <row r="6381" spans="1:3" ht="14.25" customHeight="1">
      <c r="A6381" s="30">
        <v>170</v>
      </c>
      <c r="C6381" s="30"/>
    </row>
    <row r="6382" spans="1:3" ht="14.25" customHeight="1">
      <c r="A6382" s="30">
        <v>114</v>
      </c>
      <c r="C6382" s="30"/>
    </row>
    <row r="6383" spans="1:3" ht="14.25" customHeight="1">
      <c r="A6383" s="30">
        <v>70</v>
      </c>
      <c r="C6383" s="30"/>
    </row>
    <row r="6384" spans="1:3" ht="14.25" customHeight="1">
      <c r="A6384" s="30">
        <v>100</v>
      </c>
      <c r="C6384" s="30"/>
    </row>
    <row r="6385" spans="1:3" ht="14.25" customHeight="1">
      <c r="A6385" s="30">
        <v>93</v>
      </c>
      <c r="C6385" s="30"/>
    </row>
    <row r="6386" spans="1:3" ht="14.25" customHeight="1">
      <c r="A6386" s="30">
        <v>325</v>
      </c>
      <c r="C6386" s="30"/>
    </row>
    <row r="6387" spans="1:3" ht="14.25" customHeight="1">
      <c r="A6387" s="30">
        <v>40</v>
      </c>
      <c r="C6387" s="30"/>
    </row>
    <row r="6388" spans="1:3" ht="14.25" customHeight="1">
      <c r="A6388" s="30">
        <v>140</v>
      </c>
      <c r="C6388" s="30"/>
    </row>
    <row r="6389" spans="1:3" ht="14.25" customHeight="1">
      <c r="A6389" s="30">
        <v>109</v>
      </c>
      <c r="C6389" s="30"/>
    </row>
    <row r="6390" spans="1:3" ht="14.25" customHeight="1">
      <c r="A6390" s="30">
        <v>110</v>
      </c>
      <c r="C6390" s="30"/>
    </row>
    <row r="6391" spans="1:3" ht="14.25" customHeight="1">
      <c r="A6391" s="30">
        <v>160</v>
      </c>
      <c r="C6391" s="30"/>
    </row>
    <row r="6392" spans="1:3" ht="14.25" customHeight="1">
      <c r="A6392" s="30">
        <v>197</v>
      </c>
      <c r="C6392" s="30"/>
    </row>
    <row r="6393" spans="1:3" ht="14.25" customHeight="1">
      <c r="A6393" s="30">
        <v>275</v>
      </c>
      <c r="C6393" s="30"/>
    </row>
    <row r="6394" spans="1:3" ht="14.25" customHeight="1">
      <c r="A6394" s="30">
        <v>165</v>
      </c>
      <c r="C6394" s="30"/>
    </row>
    <row r="6395" spans="1:3" ht="14.25" customHeight="1">
      <c r="A6395" s="30">
        <v>80</v>
      </c>
      <c r="C6395" s="30"/>
    </row>
    <row r="6396" spans="1:3" ht="14.25" customHeight="1">
      <c r="A6396" s="30">
        <v>97</v>
      </c>
      <c r="C6396" s="30"/>
    </row>
    <row r="6397" spans="1:3" ht="14.25" customHeight="1">
      <c r="A6397" s="30">
        <v>179</v>
      </c>
      <c r="C6397" s="30"/>
    </row>
    <row r="6398" spans="1:3" ht="14.25" customHeight="1">
      <c r="A6398" s="30">
        <v>75</v>
      </c>
      <c r="C6398" s="30"/>
    </row>
    <row r="6399" spans="1:3" ht="14.25" customHeight="1">
      <c r="A6399" s="30">
        <v>175</v>
      </c>
      <c r="C6399" s="30"/>
    </row>
    <row r="6400" spans="1:3" ht="14.25" customHeight="1">
      <c r="A6400" s="30">
        <v>103</v>
      </c>
      <c r="C6400" s="30"/>
    </row>
    <row r="6401" spans="1:3" ht="14.25" customHeight="1">
      <c r="A6401" s="30">
        <v>298</v>
      </c>
      <c r="C6401" s="30"/>
    </row>
    <row r="6402" spans="1:3" ht="14.25" customHeight="1">
      <c r="A6402" s="30">
        <v>175</v>
      </c>
      <c r="C6402" s="30"/>
    </row>
    <row r="6403" spans="1:3" ht="14.25" customHeight="1">
      <c r="A6403" s="30">
        <v>178</v>
      </c>
      <c r="C6403" s="30"/>
    </row>
    <row r="6404" spans="1:3" ht="14.25" customHeight="1">
      <c r="A6404" s="30">
        <v>80</v>
      </c>
      <c r="C6404" s="30"/>
    </row>
    <row r="6405" spans="1:3" ht="14.25" customHeight="1">
      <c r="A6405" s="30">
        <v>125</v>
      </c>
      <c r="C6405" s="30"/>
    </row>
    <row r="6406" spans="1:3" ht="14.25" customHeight="1">
      <c r="A6406" s="30">
        <v>50</v>
      </c>
      <c r="C6406" s="30"/>
    </row>
    <row r="6407" spans="1:3" ht="14.25" customHeight="1">
      <c r="A6407" s="30">
        <v>89</v>
      </c>
      <c r="C6407" s="30"/>
    </row>
    <row r="6408" spans="1:3" ht="14.25" customHeight="1">
      <c r="A6408" s="30">
        <v>100</v>
      </c>
      <c r="C6408" s="30"/>
    </row>
    <row r="6409" spans="1:3" ht="14.25" customHeight="1">
      <c r="A6409" s="30">
        <v>95</v>
      </c>
      <c r="C6409" s="30"/>
    </row>
    <row r="6410" spans="1:3" ht="14.25" customHeight="1">
      <c r="A6410" s="30">
        <v>170</v>
      </c>
      <c r="C6410" s="30"/>
    </row>
    <row r="6411" spans="1:3" ht="14.25" customHeight="1">
      <c r="A6411" s="30">
        <v>75</v>
      </c>
      <c r="C6411" s="30"/>
    </row>
    <row r="6412" spans="1:3" ht="14.25" customHeight="1">
      <c r="A6412" s="30">
        <v>46</v>
      </c>
      <c r="C6412" s="30"/>
    </row>
    <row r="6413" spans="1:3" ht="14.25" customHeight="1">
      <c r="A6413" s="30">
        <v>195</v>
      </c>
      <c r="C6413" s="30"/>
    </row>
    <row r="6414" spans="1:3" ht="14.25" customHeight="1">
      <c r="A6414" s="30">
        <v>55</v>
      </c>
      <c r="C6414" s="30"/>
    </row>
    <row r="6415" spans="1:3" ht="14.25" customHeight="1">
      <c r="A6415" s="30">
        <v>109</v>
      </c>
      <c r="C6415" s="30"/>
    </row>
    <row r="6416" spans="1:3" ht="14.25" customHeight="1">
      <c r="A6416" s="30">
        <v>124</v>
      </c>
      <c r="C6416" s="30"/>
    </row>
    <row r="6417" spans="1:3" ht="14.25" customHeight="1">
      <c r="A6417" s="30">
        <v>130</v>
      </c>
      <c r="C6417" s="30"/>
    </row>
    <row r="6418" spans="1:3" ht="14.25" customHeight="1">
      <c r="A6418" s="30">
        <v>150</v>
      </c>
      <c r="C6418" s="30"/>
    </row>
    <row r="6419" spans="1:3" ht="14.25" customHeight="1">
      <c r="A6419" s="30">
        <v>100</v>
      </c>
      <c r="C6419" s="30"/>
    </row>
    <row r="6420" spans="1:3" ht="14.25" customHeight="1">
      <c r="A6420" s="30">
        <v>107</v>
      </c>
      <c r="C6420" s="30"/>
    </row>
    <row r="6421" spans="1:3" ht="14.25" customHeight="1">
      <c r="A6421" s="30">
        <v>149</v>
      </c>
      <c r="C6421" s="30"/>
    </row>
    <row r="6422" spans="1:3" ht="14.25" customHeight="1">
      <c r="A6422" s="30">
        <v>166</v>
      </c>
      <c r="C6422" s="30"/>
    </row>
    <row r="6423" spans="1:3" ht="14.25" customHeight="1">
      <c r="A6423" s="30">
        <v>100</v>
      </c>
      <c r="C6423" s="30"/>
    </row>
    <row r="6424" spans="1:3" ht="14.25" customHeight="1">
      <c r="A6424" s="30">
        <v>100</v>
      </c>
      <c r="C6424" s="30"/>
    </row>
    <row r="6425" spans="1:3" ht="14.25" customHeight="1">
      <c r="A6425" s="30">
        <v>150</v>
      </c>
      <c r="C6425" s="30"/>
    </row>
    <row r="6426" spans="1:3" ht="14.25" customHeight="1">
      <c r="A6426" s="30">
        <v>90</v>
      </c>
      <c r="C6426" s="30"/>
    </row>
    <row r="6427" spans="1:3" ht="14.25" customHeight="1">
      <c r="A6427" s="30">
        <v>116</v>
      </c>
      <c r="C6427" s="30"/>
    </row>
    <row r="6428" spans="1:3" ht="14.25" customHeight="1">
      <c r="A6428" s="30">
        <v>75</v>
      </c>
      <c r="C6428" s="30"/>
    </row>
    <row r="6429" spans="1:3" ht="14.25" customHeight="1">
      <c r="A6429" s="30">
        <v>138</v>
      </c>
      <c r="C6429" s="30"/>
    </row>
    <row r="6430" spans="1:3" ht="14.25" customHeight="1">
      <c r="A6430" s="30">
        <v>109</v>
      </c>
      <c r="C6430" s="30"/>
    </row>
    <row r="6431" spans="1:3" ht="14.25" customHeight="1">
      <c r="A6431" s="30">
        <v>72</v>
      </c>
      <c r="C6431" s="30"/>
    </row>
    <row r="6432" spans="1:3" ht="14.25" customHeight="1">
      <c r="A6432" s="30">
        <v>50</v>
      </c>
      <c r="C6432" s="30"/>
    </row>
    <row r="6433" spans="1:3" ht="14.25" customHeight="1">
      <c r="A6433" s="30">
        <v>115</v>
      </c>
      <c r="C6433" s="30"/>
    </row>
    <row r="6434" spans="1:3" ht="14.25" customHeight="1">
      <c r="A6434" s="30">
        <v>125</v>
      </c>
      <c r="C6434" s="30"/>
    </row>
    <row r="6435" spans="1:3" ht="14.25" customHeight="1">
      <c r="A6435" s="30">
        <v>40</v>
      </c>
      <c r="C6435" s="30"/>
    </row>
    <row r="6436" spans="1:3" ht="14.25" customHeight="1">
      <c r="A6436" s="30">
        <v>115</v>
      </c>
      <c r="C6436" s="30"/>
    </row>
    <row r="6437" spans="1:3" ht="14.25" customHeight="1">
      <c r="A6437" s="30">
        <v>190</v>
      </c>
      <c r="C6437" s="30"/>
    </row>
    <row r="6438" spans="1:3" ht="14.25" customHeight="1">
      <c r="A6438" s="30">
        <v>299</v>
      </c>
      <c r="C6438" s="30"/>
    </row>
    <row r="6439" spans="1:3" ht="14.25" customHeight="1">
      <c r="A6439" s="30">
        <v>90</v>
      </c>
      <c r="C6439" s="30"/>
    </row>
    <row r="6440" spans="1:3" ht="14.25" customHeight="1">
      <c r="A6440" s="30">
        <v>249</v>
      </c>
      <c r="C6440" s="30"/>
    </row>
    <row r="6441" spans="1:3" ht="14.25" customHeight="1">
      <c r="A6441" s="30">
        <v>135</v>
      </c>
      <c r="C6441" s="30"/>
    </row>
    <row r="6442" spans="1:3" ht="14.25" customHeight="1">
      <c r="A6442" s="30">
        <v>175</v>
      </c>
      <c r="C6442" s="30"/>
    </row>
    <row r="6443" spans="1:3" ht="14.25" customHeight="1">
      <c r="A6443" s="30">
        <v>70</v>
      </c>
      <c r="C6443" s="30"/>
    </row>
    <row r="6444" spans="1:3" ht="14.25" customHeight="1">
      <c r="A6444" s="30">
        <v>95</v>
      </c>
      <c r="C6444" s="30"/>
    </row>
    <row r="6445" spans="1:3" ht="14.25" customHeight="1">
      <c r="A6445" s="30">
        <v>175</v>
      </c>
      <c r="C6445" s="30"/>
    </row>
    <row r="6446" spans="1:3" ht="14.25" customHeight="1">
      <c r="A6446" s="30">
        <v>225</v>
      </c>
      <c r="C6446" s="30"/>
    </row>
    <row r="6447" spans="1:3" ht="14.25" customHeight="1">
      <c r="A6447" s="30">
        <v>70</v>
      </c>
      <c r="C6447" s="30"/>
    </row>
    <row r="6448" spans="1:3" ht="14.25" customHeight="1">
      <c r="A6448" s="30">
        <v>140</v>
      </c>
      <c r="C6448" s="30"/>
    </row>
    <row r="6449" spans="1:3" ht="14.25" customHeight="1">
      <c r="A6449" s="30">
        <v>145</v>
      </c>
      <c r="C6449" s="30"/>
    </row>
    <row r="6450" spans="1:3" ht="14.25" customHeight="1">
      <c r="A6450" s="30">
        <v>130</v>
      </c>
      <c r="C6450" s="30"/>
    </row>
    <row r="6451" spans="1:3" ht="14.25" customHeight="1">
      <c r="A6451" s="30">
        <v>179</v>
      </c>
      <c r="C6451" s="30"/>
    </row>
    <row r="6452" spans="1:3" ht="14.25" customHeight="1">
      <c r="A6452" s="30">
        <v>65</v>
      </c>
      <c r="C6452" s="30"/>
    </row>
    <row r="6453" spans="1:3" ht="14.25" customHeight="1">
      <c r="A6453" s="30">
        <v>175</v>
      </c>
      <c r="C6453" s="30"/>
    </row>
    <row r="6454" spans="1:3" ht="14.25" customHeight="1">
      <c r="A6454" s="30">
        <v>144</v>
      </c>
      <c r="C6454" s="30"/>
    </row>
    <row r="6455" spans="1:3" ht="14.25" customHeight="1">
      <c r="A6455" s="30">
        <v>79</v>
      </c>
      <c r="C6455" s="30"/>
    </row>
    <row r="6456" spans="1:3" ht="14.25" customHeight="1">
      <c r="A6456" s="30">
        <v>60</v>
      </c>
      <c r="C6456" s="30"/>
    </row>
    <row r="6457" spans="1:3" ht="14.25" customHeight="1">
      <c r="A6457" s="30">
        <v>95</v>
      </c>
      <c r="C6457" s="30"/>
    </row>
    <row r="6458" spans="1:3" ht="14.25" customHeight="1">
      <c r="A6458" s="30">
        <v>109</v>
      </c>
      <c r="C6458" s="30"/>
    </row>
    <row r="6459" spans="1:3" ht="14.25" customHeight="1">
      <c r="A6459" s="30">
        <v>100</v>
      </c>
      <c r="C6459" s="30"/>
    </row>
    <row r="6460" spans="1:3" ht="14.25" customHeight="1">
      <c r="A6460" s="30">
        <v>90</v>
      </c>
      <c r="C6460" s="30"/>
    </row>
    <row r="6461" spans="1:3" ht="14.25" customHeight="1">
      <c r="A6461" s="30">
        <v>180</v>
      </c>
      <c r="C6461" s="30"/>
    </row>
    <row r="6462" spans="1:3" ht="14.25" customHeight="1">
      <c r="A6462" s="30">
        <v>115</v>
      </c>
      <c r="C6462" s="30"/>
    </row>
    <row r="6463" spans="1:3" ht="14.25" customHeight="1">
      <c r="A6463" s="30">
        <v>130</v>
      </c>
      <c r="C6463" s="30"/>
    </row>
    <row r="6464" spans="1:3" ht="14.25" customHeight="1">
      <c r="A6464" s="30">
        <v>100</v>
      </c>
      <c r="C6464" s="30"/>
    </row>
    <row r="6465" spans="1:3" ht="14.25" customHeight="1">
      <c r="A6465" s="30">
        <v>145</v>
      </c>
      <c r="C6465" s="30"/>
    </row>
    <row r="6466" spans="1:3" ht="14.25" customHeight="1">
      <c r="A6466" s="30">
        <v>130</v>
      </c>
      <c r="C6466" s="30"/>
    </row>
    <row r="6467" spans="1:3" ht="14.25" customHeight="1">
      <c r="A6467" s="30">
        <v>145</v>
      </c>
      <c r="C6467" s="30"/>
    </row>
    <row r="6468" spans="1:3" ht="14.25" customHeight="1">
      <c r="A6468" s="30">
        <v>175</v>
      </c>
      <c r="C6468" s="30"/>
    </row>
    <row r="6469" spans="1:3" ht="14.25" customHeight="1">
      <c r="A6469" s="30">
        <v>200</v>
      </c>
      <c r="C6469" s="30"/>
    </row>
    <row r="6470" spans="1:3" ht="14.25" customHeight="1">
      <c r="A6470" s="30">
        <v>99</v>
      </c>
      <c r="C6470" s="30"/>
    </row>
    <row r="6471" spans="1:3" ht="14.25" customHeight="1">
      <c r="A6471" s="30">
        <v>999</v>
      </c>
      <c r="C6471" s="30"/>
    </row>
    <row r="6472" spans="1:3" ht="14.25" customHeight="1">
      <c r="A6472" s="30">
        <v>300</v>
      </c>
      <c r="C6472" s="30"/>
    </row>
    <row r="6473" spans="1:3" ht="14.25" customHeight="1">
      <c r="A6473" s="30">
        <v>140</v>
      </c>
      <c r="C6473" s="30"/>
    </row>
    <row r="6474" spans="1:3" ht="14.25" customHeight="1">
      <c r="A6474" s="30">
        <v>90</v>
      </c>
      <c r="C6474" s="30"/>
    </row>
    <row r="6475" spans="1:3" ht="14.25" customHeight="1">
      <c r="A6475" s="30">
        <v>217</v>
      </c>
      <c r="C6475" s="30"/>
    </row>
    <row r="6476" spans="1:3" ht="14.25" customHeight="1">
      <c r="A6476" s="30">
        <v>125</v>
      </c>
      <c r="C6476" s="30"/>
    </row>
    <row r="6477" spans="1:3" ht="14.25" customHeight="1">
      <c r="A6477" s="30">
        <v>120</v>
      </c>
      <c r="C6477" s="30"/>
    </row>
    <row r="6478" spans="1:3" ht="14.25" customHeight="1">
      <c r="A6478" s="30">
        <v>119</v>
      </c>
      <c r="C6478" s="30"/>
    </row>
    <row r="6479" spans="1:3" ht="14.25" customHeight="1">
      <c r="A6479" s="30">
        <v>120</v>
      </c>
      <c r="C6479" s="30"/>
    </row>
    <row r="6480" spans="1:3" ht="14.25" customHeight="1">
      <c r="A6480" s="30">
        <v>115</v>
      </c>
      <c r="C6480" s="30"/>
    </row>
    <row r="6481" spans="1:3" ht="14.25" customHeight="1">
      <c r="A6481" s="30">
        <v>159</v>
      </c>
      <c r="C6481" s="30"/>
    </row>
    <row r="6482" spans="1:3" ht="14.25" customHeight="1">
      <c r="A6482" s="30">
        <v>135</v>
      </c>
      <c r="C6482" s="30"/>
    </row>
    <row r="6483" spans="1:3" ht="14.25" customHeight="1">
      <c r="A6483" s="30">
        <v>122</v>
      </c>
      <c r="C6483" s="30"/>
    </row>
    <row r="6484" spans="1:3" ht="14.25" customHeight="1">
      <c r="A6484" s="30">
        <v>160</v>
      </c>
      <c r="C6484" s="30"/>
    </row>
    <row r="6485" spans="1:3" ht="14.25" customHeight="1">
      <c r="A6485" s="30">
        <v>88</v>
      </c>
      <c r="C6485" s="30"/>
    </row>
    <row r="6486" spans="1:3" ht="14.25" customHeight="1">
      <c r="A6486" s="30">
        <v>76</v>
      </c>
      <c r="C6486" s="30"/>
    </row>
    <row r="6487" spans="1:3" ht="14.25" customHeight="1">
      <c r="A6487" s="30">
        <v>80</v>
      </c>
      <c r="C6487" s="30"/>
    </row>
    <row r="6488" spans="1:3" ht="14.25" customHeight="1">
      <c r="A6488" s="30">
        <v>50</v>
      </c>
      <c r="C6488" s="30"/>
    </row>
    <row r="6489" spans="1:3" ht="14.25" customHeight="1">
      <c r="A6489" s="30">
        <v>79</v>
      </c>
      <c r="C6489" s="30"/>
    </row>
    <row r="6490" spans="1:3" ht="14.25" customHeight="1">
      <c r="A6490" s="30">
        <v>99</v>
      </c>
      <c r="C6490" s="30"/>
    </row>
    <row r="6491" spans="1:3" ht="14.25" customHeight="1">
      <c r="A6491" s="30">
        <v>128</v>
      </c>
      <c r="C6491" s="30"/>
    </row>
    <row r="6492" spans="1:3" ht="14.25" customHeight="1">
      <c r="A6492" s="30">
        <v>115</v>
      </c>
      <c r="C6492" s="30"/>
    </row>
    <row r="6493" spans="1:3" ht="14.25" customHeight="1">
      <c r="A6493" s="30">
        <v>100</v>
      </c>
      <c r="C6493" s="30"/>
    </row>
    <row r="6494" spans="1:3" ht="14.25" customHeight="1">
      <c r="A6494" s="30">
        <v>149</v>
      </c>
      <c r="C6494" s="30"/>
    </row>
    <row r="6495" spans="1:3" ht="14.25" customHeight="1">
      <c r="A6495" s="30">
        <v>38</v>
      </c>
      <c r="C6495" s="30"/>
    </row>
    <row r="6496" spans="1:3" ht="14.25" customHeight="1">
      <c r="A6496" s="30">
        <v>215</v>
      </c>
      <c r="C6496" s="30"/>
    </row>
    <row r="6497" spans="1:3" ht="14.25" customHeight="1">
      <c r="A6497" s="30">
        <v>95</v>
      </c>
      <c r="C6497" s="30"/>
    </row>
    <row r="6498" spans="1:3" ht="14.25" customHeight="1">
      <c r="A6498" s="30">
        <v>150</v>
      </c>
      <c r="C6498" s="30"/>
    </row>
    <row r="6499" spans="1:3" ht="14.25" customHeight="1">
      <c r="A6499" s="30">
        <v>160</v>
      </c>
      <c r="C6499" s="30"/>
    </row>
    <row r="6500" spans="1:3" ht="14.25" customHeight="1">
      <c r="A6500" s="30">
        <v>150</v>
      </c>
      <c r="C6500" s="30"/>
    </row>
    <row r="6501" spans="1:3" ht="14.25" customHeight="1">
      <c r="A6501" s="30">
        <v>120</v>
      </c>
      <c r="C6501" s="30"/>
    </row>
    <row r="6502" spans="1:3" ht="14.25" customHeight="1">
      <c r="A6502" s="30">
        <v>135</v>
      </c>
      <c r="C6502" s="30"/>
    </row>
    <row r="6503" spans="1:3" ht="14.25" customHeight="1">
      <c r="A6503" s="30">
        <v>99</v>
      </c>
      <c r="C6503" s="30"/>
    </row>
    <row r="6504" spans="1:3" ht="14.25" customHeight="1">
      <c r="A6504" s="30">
        <v>90</v>
      </c>
      <c r="C6504" s="30"/>
    </row>
    <row r="6505" spans="1:3" ht="14.25" customHeight="1">
      <c r="A6505" s="30">
        <v>100</v>
      </c>
      <c r="C6505" s="30"/>
    </row>
    <row r="6506" spans="1:3" ht="14.25" customHeight="1">
      <c r="A6506" s="30">
        <v>90</v>
      </c>
      <c r="C6506" s="30"/>
    </row>
    <row r="6507" spans="1:3" ht="14.25" customHeight="1">
      <c r="A6507" s="30">
        <v>125</v>
      </c>
      <c r="C6507" s="30"/>
    </row>
    <row r="6508" spans="1:3" ht="14.25" customHeight="1">
      <c r="A6508" s="30">
        <v>100</v>
      </c>
      <c r="C6508" s="30"/>
    </row>
    <row r="6509" spans="1:3" ht="14.25" customHeight="1">
      <c r="A6509" s="30">
        <v>200</v>
      </c>
      <c r="C6509" s="30"/>
    </row>
    <row r="6510" spans="1:3" ht="14.25" customHeight="1">
      <c r="A6510" s="30">
        <v>300</v>
      </c>
      <c r="C6510" s="30"/>
    </row>
    <row r="6511" spans="1:3" ht="14.25" customHeight="1">
      <c r="A6511" s="30">
        <v>91</v>
      </c>
      <c r="C6511" s="30"/>
    </row>
    <row r="6512" spans="1:3" ht="14.25" customHeight="1">
      <c r="A6512" s="30">
        <v>130</v>
      </c>
      <c r="C6512" s="30"/>
    </row>
    <row r="6513" spans="1:3" ht="14.25" customHeight="1">
      <c r="A6513" s="30">
        <v>140</v>
      </c>
      <c r="C6513" s="30"/>
    </row>
    <row r="6514" spans="1:3" ht="14.25" customHeight="1">
      <c r="A6514" s="30">
        <v>110</v>
      </c>
      <c r="C6514" s="30"/>
    </row>
    <row r="6515" spans="1:3" ht="14.25" customHeight="1">
      <c r="A6515" s="30">
        <v>100</v>
      </c>
      <c r="C6515" s="30"/>
    </row>
    <row r="6516" spans="1:3" ht="14.25" customHeight="1">
      <c r="A6516" s="30">
        <v>165</v>
      </c>
      <c r="C6516" s="30"/>
    </row>
    <row r="6517" spans="1:3" ht="14.25" customHeight="1">
      <c r="A6517" s="30">
        <v>90</v>
      </c>
      <c r="C6517" s="30"/>
    </row>
    <row r="6518" spans="1:3" ht="14.25" customHeight="1">
      <c r="A6518" s="30">
        <v>85</v>
      </c>
      <c r="C6518" s="30"/>
    </row>
    <row r="6519" spans="1:3" ht="14.25" customHeight="1">
      <c r="A6519" s="30">
        <v>90</v>
      </c>
      <c r="C6519" s="30"/>
    </row>
    <row r="6520" spans="1:3" ht="14.25" customHeight="1">
      <c r="A6520" s="30">
        <v>120</v>
      </c>
      <c r="C6520" s="30"/>
    </row>
    <row r="6521" spans="1:3" ht="14.25" customHeight="1">
      <c r="A6521" s="30">
        <v>129</v>
      </c>
      <c r="C6521" s="30"/>
    </row>
    <row r="6522" spans="1:3" ht="14.25" customHeight="1">
      <c r="A6522" s="30">
        <v>175</v>
      </c>
      <c r="C6522" s="30"/>
    </row>
    <row r="6523" spans="1:3" ht="14.25" customHeight="1">
      <c r="A6523" s="30">
        <v>129</v>
      </c>
      <c r="C6523" s="30"/>
    </row>
    <row r="6524" spans="1:3" ht="14.25" customHeight="1">
      <c r="A6524" s="30">
        <v>90</v>
      </c>
      <c r="C6524" s="30"/>
    </row>
    <row r="6525" spans="1:3" ht="14.25" customHeight="1">
      <c r="A6525" s="30">
        <v>115</v>
      </c>
      <c r="C6525" s="30"/>
    </row>
    <row r="6526" spans="1:3" ht="14.25" customHeight="1">
      <c r="A6526" s="30">
        <v>80</v>
      </c>
      <c r="C6526" s="30"/>
    </row>
    <row r="6527" spans="1:3" ht="14.25" customHeight="1">
      <c r="A6527" s="30">
        <v>170</v>
      </c>
      <c r="C6527" s="30"/>
    </row>
    <row r="6528" spans="1:3" ht="14.25" customHeight="1">
      <c r="A6528" s="30">
        <v>175</v>
      </c>
      <c r="C6528" s="30"/>
    </row>
    <row r="6529" spans="1:3" ht="14.25" customHeight="1">
      <c r="A6529" s="30">
        <v>111</v>
      </c>
      <c r="C6529" s="30"/>
    </row>
    <row r="6530" spans="1:3" ht="14.25" customHeight="1">
      <c r="A6530" s="30">
        <v>600</v>
      </c>
      <c r="C6530" s="30"/>
    </row>
    <row r="6531" spans="1:3" ht="14.25" customHeight="1">
      <c r="A6531" s="30">
        <v>120</v>
      </c>
      <c r="C6531" s="30"/>
    </row>
    <row r="6532" spans="1:3" ht="14.25" customHeight="1">
      <c r="A6532" s="30">
        <v>125</v>
      </c>
      <c r="C6532" s="30"/>
    </row>
    <row r="6533" spans="1:3" ht="14.25" customHeight="1">
      <c r="A6533" s="30">
        <v>189</v>
      </c>
      <c r="C6533" s="30"/>
    </row>
    <row r="6534" spans="1:3" ht="14.25" customHeight="1">
      <c r="A6534" s="30">
        <v>210</v>
      </c>
      <c r="C6534" s="30"/>
    </row>
    <row r="6535" spans="1:3" ht="14.25" customHeight="1">
      <c r="A6535" s="30">
        <v>99</v>
      </c>
      <c r="C6535" s="30"/>
    </row>
    <row r="6536" spans="1:3" ht="14.25" customHeight="1">
      <c r="A6536" s="30">
        <v>131</v>
      </c>
      <c r="C6536" s="30"/>
    </row>
    <row r="6537" spans="1:3" ht="14.25" customHeight="1">
      <c r="A6537" s="30">
        <v>149</v>
      </c>
      <c r="C6537" s="30"/>
    </row>
    <row r="6538" spans="1:3" ht="14.25" customHeight="1">
      <c r="A6538" s="30">
        <v>150</v>
      </c>
      <c r="C6538" s="30"/>
    </row>
    <row r="6539" spans="1:3" ht="14.25" customHeight="1">
      <c r="A6539" s="30">
        <v>150</v>
      </c>
      <c r="C6539" s="30"/>
    </row>
    <row r="6540" spans="1:3" ht="14.25" customHeight="1">
      <c r="A6540" s="30">
        <v>75</v>
      </c>
      <c r="C6540" s="30"/>
    </row>
    <row r="6541" spans="1:3" ht="14.25" customHeight="1">
      <c r="A6541" s="30">
        <v>120</v>
      </c>
      <c r="C6541" s="30"/>
    </row>
    <row r="6542" spans="1:3" ht="14.25" customHeight="1">
      <c r="A6542" s="30">
        <v>103</v>
      </c>
      <c r="C6542" s="30"/>
    </row>
    <row r="6543" spans="1:3" ht="14.25" customHeight="1">
      <c r="A6543" s="30">
        <v>156</v>
      </c>
      <c r="C6543" s="30"/>
    </row>
    <row r="6544" spans="1:3" ht="14.25" customHeight="1">
      <c r="A6544" s="30">
        <v>129</v>
      </c>
      <c r="C6544" s="30"/>
    </row>
    <row r="6545" spans="1:3" ht="14.25" customHeight="1">
      <c r="A6545" s="30">
        <v>349</v>
      </c>
      <c r="C6545" s="30"/>
    </row>
    <row r="6546" spans="1:3" ht="14.25" customHeight="1">
      <c r="A6546" s="30">
        <v>265</v>
      </c>
      <c r="C6546" s="30"/>
    </row>
    <row r="6547" spans="1:3" ht="14.25" customHeight="1">
      <c r="A6547" s="30">
        <v>79</v>
      </c>
      <c r="C6547" s="30"/>
    </row>
    <row r="6548" spans="1:3" ht="14.25" customHeight="1">
      <c r="A6548" s="30">
        <v>120</v>
      </c>
      <c r="C6548" s="30"/>
    </row>
    <row r="6549" spans="1:3" ht="14.25" customHeight="1">
      <c r="A6549" s="30">
        <v>93</v>
      </c>
      <c r="C6549" s="30"/>
    </row>
    <row r="6550" spans="1:3" ht="14.25" customHeight="1">
      <c r="A6550" s="30">
        <v>90</v>
      </c>
      <c r="C6550" s="30"/>
    </row>
    <row r="6551" spans="1:3" ht="14.25" customHeight="1">
      <c r="A6551" s="30">
        <v>100</v>
      </c>
      <c r="C6551" s="30"/>
    </row>
    <row r="6552" spans="1:3" ht="14.25" customHeight="1">
      <c r="A6552" s="30">
        <v>165</v>
      </c>
      <c r="C6552" s="30"/>
    </row>
    <row r="6553" spans="1:3" ht="14.25" customHeight="1">
      <c r="A6553" s="30">
        <v>73</v>
      </c>
      <c r="C6553" s="30"/>
    </row>
    <row r="6554" spans="1:3" ht="14.25" customHeight="1">
      <c r="A6554" s="30">
        <v>130</v>
      </c>
      <c r="C6554" s="30"/>
    </row>
    <row r="6555" spans="1:3" ht="14.25" customHeight="1">
      <c r="A6555" s="30">
        <v>105</v>
      </c>
      <c r="C6555" s="30"/>
    </row>
    <row r="6556" spans="1:3" ht="14.25" customHeight="1">
      <c r="A6556" s="30">
        <v>150</v>
      </c>
      <c r="C6556" s="30"/>
    </row>
    <row r="6557" spans="1:3" ht="14.25" customHeight="1">
      <c r="A6557" s="30">
        <v>350</v>
      </c>
      <c r="C6557" s="30"/>
    </row>
    <row r="6558" spans="1:3" ht="14.25" customHeight="1">
      <c r="A6558" s="30">
        <v>120</v>
      </c>
      <c r="C6558" s="30"/>
    </row>
    <row r="6559" spans="1:3" ht="14.25" customHeight="1">
      <c r="A6559" s="30">
        <v>95</v>
      </c>
      <c r="C6559" s="30"/>
    </row>
    <row r="6560" spans="1:3" ht="14.25" customHeight="1">
      <c r="A6560" s="30">
        <v>169</v>
      </c>
      <c r="C6560" s="30"/>
    </row>
    <row r="6561" spans="1:3" ht="14.25" customHeight="1">
      <c r="A6561" s="30">
        <v>100</v>
      </c>
      <c r="C6561" s="30"/>
    </row>
    <row r="6562" spans="1:3" ht="14.25" customHeight="1">
      <c r="A6562" s="30">
        <v>109</v>
      </c>
      <c r="C6562" s="30"/>
    </row>
    <row r="6563" spans="1:3" ht="14.25" customHeight="1">
      <c r="A6563" s="30">
        <v>60</v>
      </c>
      <c r="C6563" s="30"/>
    </row>
    <row r="6564" spans="1:3" ht="14.25" customHeight="1">
      <c r="A6564" s="30">
        <v>90</v>
      </c>
      <c r="C6564" s="30"/>
    </row>
    <row r="6565" spans="1:3" ht="14.25" customHeight="1">
      <c r="A6565" s="30">
        <v>90</v>
      </c>
      <c r="C6565" s="30"/>
    </row>
    <row r="6566" spans="1:3" ht="14.25" customHeight="1">
      <c r="A6566" s="30">
        <v>90</v>
      </c>
      <c r="C6566" s="30"/>
    </row>
    <row r="6567" spans="1:3" ht="14.25" customHeight="1">
      <c r="A6567" s="30">
        <v>139</v>
      </c>
      <c r="C6567" s="30"/>
    </row>
    <row r="6568" spans="1:3" ht="14.25" customHeight="1">
      <c r="A6568" s="30">
        <v>89</v>
      </c>
      <c r="C6568" s="30"/>
    </row>
    <row r="6569" spans="1:3" ht="14.25" customHeight="1">
      <c r="A6569" s="30">
        <v>175</v>
      </c>
      <c r="C6569" s="30"/>
    </row>
    <row r="6570" spans="1:3" ht="14.25" customHeight="1">
      <c r="A6570" s="30">
        <v>249</v>
      </c>
      <c r="C6570" s="30"/>
    </row>
    <row r="6571" spans="1:3" ht="14.25" customHeight="1">
      <c r="A6571" s="30">
        <v>129</v>
      </c>
      <c r="C6571" s="30"/>
    </row>
    <row r="6572" spans="1:3" ht="14.25" customHeight="1">
      <c r="A6572" s="30">
        <v>140</v>
      </c>
      <c r="C6572" s="30"/>
    </row>
    <row r="6573" spans="1:3" ht="14.25" customHeight="1">
      <c r="A6573" s="30">
        <v>180</v>
      </c>
      <c r="C6573" s="30"/>
    </row>
    <row r="6574" spans="1:3" ht="14.25" customHeight="1">
      <c r="A6574" s="30">
        <v>115</v>
      </c>
      <c r="C6574" s="30"/>
    </row>
    <row r="6575" spans="1:3" ht="14.25" customHeight="1">
      <c r="A6575" s="30">
        <v>125</v>
      </c>
      <c r="C6575" s="30"/>
    </row>
    <row r="6576" spans="1:3" ht="14.25" customHeight="1">
      <c r="A6576" s="30">
        <v>225</v>
      </c>
      <c r="C6576" s="30"/>
    </row>
    <row r="6577" spans="1:3" ht="14.25" customHeight="1">
      <c r="A6577" s="30">
        <v>145</v>
      </c>
      <c r="C6577" s="30"/>
    </row>
    <row r="6578" spans="1:3" ht="14.25" customHeight="1">
      <c r="A6578" s="30">
        <v>150</v>
      </c>
      <c r="C6578" s="30"/>
    </row>
    <row r="6579" spans="1:3" ht="14.25" customHeight="1">
      <c r="A6579" s="30">
        <v>239</v>
      </c>
      <c r="C6579" s="30"/>
    </row>
    <row r="6580" spans="1:3" ht="14.25" customHeight="1">
      <c r="A6580" s="30">
        <v>105</v>
      </c>
      <c r="C6580" s="30"/>
    </row>
    <row r="6581" spans="1:3" ht="14.25" customHeight="1">
      <c r="A6581" s="30">
        <v>131</v>
      </c>
      <c r="C6581" s="30"/>
    </row>
    <row r="6582" spans="1:3" ht="14.25" customHeight="1">
      <c r="A6582" s="30">
        <v>175</v>
      </c>
      <c r="C6582" s="30"/>
    </row>
    <row r="6583" spans="1:3" ht="14.25" customHeight="1">
      <c r="A6583" s="30">
        <v>80</v>
      </c>
      <c r="C6583" s="30"/>
    </row>
    <row r="6584" spans="1:3" ht="14.25" customHeight="1">
      <c r="A6584" s="30">
        <v>135</v>
      </c>
      <c r="C6584" s="30"/>
    </row>
    <row r="6585" spans="1:3" ht="14.25" customHeight="1">
      <c r="A6585" s="30">
        <v>350</v>
      </c>
      <c r="C6585" s="30"/>
    </row>
    <row r="6586" spans="1:3" ht="14.25" customHeight="1">
      <c r="A6586" s="30">
        <v>80</v>
      </c>
      <c r="C6586" s="30"/>
    </row>
    <row r="6587" spans="1:3" ht="14.25" customHeight="1">
      <c r="A6587" s="30">
        <v>109</v>
      </c>
      <c r="C6587" s="30"/>
    </row>
    <row r="6588" spans="1:3" ht="14.25" customHeight="1">
      <c r="A6588" s="30">
        <v>120</v>
      </c>
      <c r="C6588" s="30"/>
    </row>
    <row r="6589" spans="1:3" ht="14.25" customHeight="1">
      <c r="A6589" s="30">
        <v>180</v>
      </c>
      <c r="C6589" s="30"/>
    </row>
    <row r="6590" spans="1:3" ht="14.25" customHeight="1">
      <c r="A6590" s="30">
        <v>40</v>
      </c>
      <c r="C6590" s="30"/>
    </row>
    <row r="6591" spans="1:3" ht="14.25" customHeight="1">
      <c r="A6591" s="30">
        <v>325</v>
      </c>
      <c r="C6591" s="30"/>
    </row>
    <row r="6592" spans="1:3" ht="14.25" customHeight="1">
      <c r="A6592" s="30">
        <v>99</v>
      </c>
      <c r="C6592" s="30"/>
    </row>
    <row r="6593" spans="1:3" ht="14.25" customHeight="1">
      <c r="A6593" s="30">
        <v>125</v>
      </c>
      <c r="C6593" s="30"/>
    </row>
    <row r="6594" spans="1:3" ht="14.25" customHeight="1">
      <c r="A6594" s="30">
        <v>45</v>
      </c>
      <c r="C6594" s="30"/>
    </row>
    <row r="6595" spans="1:3" ht="14.25" customHeight="1">
      <c r="A6595" s="30">
        <v>270</v>
      </c>
      <c r="C6595" s="30"/>
    </row>
    <row r="6596" spans="1:3" ht="14.25" customHeight="1">
      <c r="A6596" s="30">
        <v>176</v>
      </c>
      <c r="C6596" s="30"/>
    </row>
    <row r="6597" spans="1:3" ht="14.25" customHeight="1">
      <c r="A6597" s="30">
        <v>120</v>
      </c>
      <c r="C6597" s="30"/>
    </row>
    <row r="6598" spans="1:3" ht="14.25" customHeight="1">
      <c r="A6598" s="30">
        <v>130</v>
      </c>
      <c r="C6598" s="30"/>
    </row>
    <row r="6599" spans="1:3" ht="14.25" customHeight="1">
      <c r="A6599" s="30">
        <v>90</v>
      </c>
      <c r="C6599" s="30"/>
    </row>
    <row r="6600" spans="1:3" ht="14.25" customHeight="1">
      <c r="A6600" s="30">
        <v>140</v>
      </c>
      <c r="C6600" s="30"/>
    </row>
    <row r="6601" spans="1:3" ht="14.25" customHeight="1">
      <c r="A6601" s="30">
        <v>120</v>
      </c>
      <c r="C6601" s="30"/>
    </row>
    <row r="6602" spans="1:3" ht="14.25" customHeight="1">
      <c r="A6602" s="30">
        <v>195</v>
      </c>
      <c r="C6602" s="30"/>
    </row>
    <row r="6603" spans="1:3" ht="14.25" customHeight="1">
      <c r="A6603" s="30">
        <v>250</v>
      </c>
      <c r="C6603" s="30"/>
    </row>
    <row r="6604" spans="1:3" ht="14.25" customHeight="1">
      <c r="A6604" s="30">
        <v>300</v>
      </c>
      <c r="C6604" s="30"/>
    </row>
    <row r="6605" spans="1:3" ht="14.25" customHeight="1">
      <c r="A6605" s="30">
        <v>98</v>
      </c>
      <c r="C6605" s="30"/>
    </row>
    <row r="6606" spans="1:3" ht="14.25" customHeight="1">
      <c r="A6606" s="30">
        <v>140</v>
      </c>
      <c r="C6606" s="30"/>
    </row>
    <row r="6607" spans="1:3" ht="14.25" customHeight="1">
      <c r="A6607" s="30">
        <v>115</v>
      </c>
      <c r="C6607" s="30"/>
    </row>
    <row r="6608" spans="1:3" ht="14.25" customHeight="1">
      <c r="A6608" s="30">
        <v>180</v>
      </c>
      <c r="C6608" s="30"/>
    </row>
    <row r="6609" spans="1:3" ht="14.25" customHeight="1">
      <c r="A6609" s="30">
        <v>136</v>
      </c>
      <c r="C6609" s="30"/>
    </row>
    <row r="6610" spans="1:3" ht="14.25" customHeight="1">
      <c r="A6610" s="30">
        <v>129</v>
      </c>
      <c r="C6610" s="30"/>
    </row>
    <row r="6611" spans="1:3" ht="14.25" customHeight="1">
      <c r="A6611" s="30">
        <v>70</v>
      </c>
      <c r="C6611" s="30"/>
    </row>
    <row r="6612" spans="1:3" ht="14.25" customHeight="1">
      <c r="A6612" s="30">
        <v>85</v>
      </c>
      <c r="C6612" s="30"/>
    </row>
    <row r="6613" spans="1:3" ht="14.25" customHeight="1">
      <c r="A6613" s="30">
        <v>170</v>
      </c>
      <c r="C6613" s="30"/>
    </row>
    <row r="6614" spans="1:3" ht="14.25" customHeight="1">
      <c r="A6614" s="30">
        <v>149</v>
      </c>
      <c r="C6614" s="30"/>
    </row>
    <row r="6615" spans="1:3" ht="14.25" customHeight="1">
      <c r="A6615" s="30">
        <v>90</v>
      </c>
      <c r="C6615" s="30"/>
    </row>
    <row r="6616" spans="1:3" ht="14.25" customHeight="1">
      <c r="A6616" s="30">
        <v>120</v>
      </c>
      <c r="C6616" s="30"/>
    </row>
    <row r="6617" spans="1:3" ht="14.25" customHeight="1">
      <c r="A6617" s="30">
        <v>150</v>
      </c>
      <c r="C6617" s="30"/>
    </row>
    <row r="6618" spans="1:3" ht="14.25" customHeight="1">
      <c r="A6618" s="30">
        <v>150</v>
      </c>
      <c r="C6618" s="30"/>
    </row>
    <row r="6619" spans="1:3" ht="14.25" customHeight="1">
      <c r="A6619" s="30">
        <v>225</v>
      </c>
      <c r="C6619" s="30"/>
    </row>
    <row r="6620" spans="1:3" ht="14.25" customHeight="1">
      <c r="A6620" s="30">
        <v>225</v>
      </c>
      <c r="C6620" s="30"/>
    </row>
    <row r="6621" spans="1:3" ht="14.25" customHeight="1">
      <c r="A6621" s="30">
        <v>55</v>
      </c>
      <c r="C6621" s="30"/>
    </row>
    <row r="6622" spans="1:3" ht="14.25" customHeight="1">
      <c r="A6622" s="30">
        <v>425</v>
      </c>
      <c r="C6622" s="30"/>
    </row>
    <row r="6623" spans="1:3" ht="14.25" customHeight="1">
      <c r="A6623" s="30">
        <v>240</v>
      </c>
      <c r="C6623" s="30"/>
    </row>
    <row r="6624" spans="1:3" ht="14.25" customHeight="1">
      <c r="A6624" s="30">
        <v>150</v>
      </c>
      <c r="C6624" s="30"/>
    </row>
    <row r="6625" spans="1:3" ht="14.25" customHeight="1">
      <c r="A6625" s="30">
        <v>200</v>
      </c>
      <c r="C6625" s="30"/>
    </row>
    <row r="6626" spans="1:3" ht="14.25" customHeight="1">
      <c r="A6626" s="30">
        <v>41</v>
      </c>
      <c r="C6626" s="30"/>
    </row>
    <row r="6627" spans="1:3" ht="14.25" customHeight="1">
      <c r="A6627" s="30">
        <v>99</v>
      </c>
      <c r="C6627" s="30"/>
    </row>
    <row r="6628" spans="1:3" ht="14.25" customHeight="1">
      <c r="A6628" s="30">
        <v>83</v>
      </c>
      <c r="C6628" s="30"/>
    </row>
    <row r="6629" spans="1:3" ht="14.25" customHeight="1">
      <c r="A6629" s="30">
        <v>99</v>
      </c>
      <c r="C6629" s="30"/>
    </row>
    <row r="6630" spans="1:3" ht="14.25" customHeight="1">
      <c r="A6630" s="30">
        <v>80</v>
      </c>
      <c r="C6630" s="30"/>
    </row>
    <row r="6631" spans="1:3" ht="14.25" customHeight="1">
      <c r="A6631" s="30">
        <v>130</v>
      </c>
      <c r="C6631" s="30"/>
    </row>
    <row r="6632" spans="1:3" ht="14.25" customHeight="1">
      <c r="A6632" s="30">
        <v>125</v>
      </c>
      <c r="C6632" s="30"/>
    </row>
    <row r="6633" spans="1:3" ht="14.25" customHeight="1">
      <c r="A6633" s="30">
        <v>140</v>
      </c>
      <c r="C6633" s="30"/>
    </row>
    <row r="6634" spans="1:3" ht="14.25" customHeight="1">
      <c r="A6634" s="30">
        <v>85</v>
      </c>
      <c r="C6634" s="30"/>
    </row>
    <row r="6635" spans="1:3" ht="14.25" customHeight="1">
      <c r="A6635" s="30">
        <v>120</v>
      </c>
      <c r="C6635" s="30"/>
    </row>
    <row r="6636" spans="1:3" ht="14.25" customHeight="1">
      <c r="A6636" s="30">
        <v>85</v>
      </c>
      <c r="C6636" s="30"/>
    </row>
    <row r="6637" spans="1:3" ht="14.25" customHeight="1">
      <c r="A6637" s="30">
        <v>129</v>
      </c>
      <c r="C6637" s="30"/>
    </row>
    <row r="6638" spans="1:3" ht="14.25" customHeight="1">
      <c r="A6638" s="30">
        <v>249</v>
      </c>
      <c r="C6638" s="30"/>
    </row>
    <row r="6639" spans="1:3" ht="14.25" customHeight="1">
      <c r="A6639" s="30">
        <v>85</v>
      </c>
      <c r="C6639" s="30"/>
    </row>
    <row r="6640" spans="1:3" ht="14.25" customHeight="1">
      <c r="A6640" s="30">
        <v>170</v>
      </c>
      <c r="C6640" s="30"/>
    </row>
    <row r="6641" spans="1:3" ht="14.25" customHeight="1">
      <c r="A6641" s="30">
        <v>197</v>
      </c>
      <c r="C6641" s="30"/>
    </row>
    <row r="6642" spans="1:3" ht="14.25" customHeight="1">
      <c r="A6642" s="30">
        <v>105</v>
      </c>
      <c r="C6642" s="30"/>
    </row>
    <row r="6643" spans="1:3" ht="14.25" customHeight="1">
      <c r="A6643" s="30">
        <v>89</v>
      </c>
      <c r="C6643" s="30"/>
    </row>
    <row r="6644" spans="1:3" ht="14.25" customHeight="1">
      <c r="A6644" s="30">
        <v>99</v>
      </c>
      <c r="C6644" s="30"/>
    </row>
    <row r="6645" spans="1:3" ht="14.25" customHeight="1">
      <c r="A6645" s="30">
        <v>125</v>
      </c>
      <c r="C6645" s="30"/>
    </row>
    <row r="6646" spans="1:3" ht="14.25" customHeight="1">
      <c r="A6646" s="30">
        <v>78</v>
      </c>
      <c r="C6646" s="30"/>
    </row>
    <row r="6647" spans="1:3" ht="14.25" customHeight="1">
      <c r="A6647" s="30">
        <v>125</v>
      </c>
      <c r="C6647" s="30"/>
    </row>
    <row r="6648" spans="1:3" ht="14.25" customHeight="1">
      <c r="A6648" s="30">
        <v>110</v>
      </c>
      <c r="C6648" s="30"/>
    </row>
    <row r="6649" spans="1:3" ht="14.25" customHeight="1">
      <c r="A6649" s="30">
        <v>130</v>
      </c>
      <c r="C6649" s="30"/>
    </row>
    <row r="6650" spans="1:3" ht="14.25" customHeight="1">
      <c r="A6650" s="30">
        <v>95</v>
      </c>
      <c r="C6650" s="30"/>
    </row>
    <row r="6651" spans="1:3" ht="14.25" customHeight="1">
      <c r="A6651" s="30">
        <v>69</v>
      </c>
      <c r="C6651" s="30"/>
    </row>
    <row r="6652" spans="1:3" ht="14.25" customHeight="1">
      <c r="A6652" s="30">
        <v>120</v>
      </c>
      <c r="C6652" s="30"/>
    </row>
    <row r="6653" spans="1:3" ht="14.25" customHeight="1">
      <c r="A6653" s="30">
        <v>115</v>
      </c>
      <c r="C6653" s="30"/>
    </row>
    <row r="6654" spans="1:3" ht="14.25" customHeight="1">
      <c r="A6654" s="30">
        <v>75</v>
      </c>
      <c r="C6654" s="30"/>
    </row>
    <row r="6655" spans="1:3" ht="14.25" customHeight="1">
      <c r="A6655" s="30">
        <v>115</v>
      </c>
      <c r="C6655" s="30"/>
    </row>
    <row r="6656" spans="1:3" ht="14.25" customHeight="1">
      <c r="A6656" s="30">
        <v>85</v>
      </c>
      <c r="C6656" s="30"/>
    </row>
    <row r="6657" spans="1:3" ht="14.25" customHeight="1">
      <c r="A6657" s="30">
        <v>120</v>
      </c>
      <c r="C6657" s="30"/>
    </row>
    <row r="6658" spans="1:3" ht="14.25" customHeight="1">
      <c r="A6658" s="30">
        <v>115</v>
      </c>
      <c r="C6658" s="30"/>
    </row>
    <row r="6659" spans="1:3" ht="14.25" customHeight="1">
      <c r="A6659" s="30">
        <v>250</v>
      </c>
      <c r="C6659" s="30"/>
    </row>
    <row r="6660" spans="1:3" ht="14.25" customHeight="1">
      <c r="A6660" s="30">
        <v>150</v>
      </c>
      <c r="C6660" s="30"/>
    </row>
    <row r="6661" spans="1:3" ht="14.25" customHeight="1">
      <c r="A6661" s="30">
        <v>150</v>
      </c>
      <c r="C6661" s="30"/>
    </row>
    <row r="6662" spans="1:3" ht="14.25" customHeight="1">
      <c r="A6662" s="30">
        <v>85</v>
      </c>
      <c r="C6662" s="30"/>
    </row>
    <row r="6663" spans="1:3" ht="14.25" customHeight="1">
      <c r="A6663" s="30">
        <v>150</v>
      </c>
      <c r="C6663" s="30"/>
    </row>
    <row r="6664" spans="1:3" ht="14.25" customHeight="1">
      <c r="A6664" s="30">
        <v>70</v>
      </c>
      <c r="C6664" s="30"/>
    </row>
    <row r="6665" spans="1:3" ht="14.25" customHeight="1">
      <c r="A6665" s="30">
        <v>200</v>
      </c>
      <c r="C6665" s="30"/>
    </row>
    <row r="6666" spans="1:3" ht="14.25" customHeight="1">
      <c r="A6666" s="30">
        <v>217</v>
      </c>
      <c r="C6666" s="30"/>
    </row>
    <row r="6667" spans="1:3" ht="14.25" customHeight="1">
      <c r="A6667" s="30">
        <v>95</v>
      </c>
      <c r="C6667" s="30"/>
    </row>
    <row r="6668" spans="1:3" ht="14.25" customHeight="1">
      <c r="A6668" s="30">
        <v>219</v>
      </c>
      <c r="C6668" s="30"/>
    </row>
    <row r="6669" spans="1:3" ht="14.25" customHeight="1">
      <c r="A6669" s="30">
        <v>120</v>
      </c>
      <c r="C6669" s="30"/>
    </row>
    <row r="6670" spans="1:3" ht="14.25" customHeight="1">
      <c r="A6670" s="30">
        <v>100</v>
      </c>
      <c r="C6670" s="30"/>
    </row>
    <row r="6671" spans="1:3" ht="14.25" customHeight="1">
      <c r="A6671" s="30">
        <v>315</v>
      </c>
      <c r="C6671" s="30"/>
    </row>
    <row r="6672" spans="1:3" ht="14.25" customHeight="1">
      <c r="A6672" s="30">
        <v>110</v>
      </c>
      <c r="C6672" s="30"/>
    </row>
    <row r="6673" spans="1:3" ht="14.25" customHeight="1">
      <c r="A6673" s="30">
        <v>125</v>
      </c>
      <c r="C6673" s="30"/>
    </row>
    <row r="6674" spans="1:3" ht="14.25" customHeight="1">
      <c r="A6674" s="30">
        <v>100</v>
      </c>
      <c r="C6674" s="30"/>
    </row>
    <row r="6675" spans="1:3" ht="14.25" customHeight="1">
      <c r="A6675" s="30">
        <v>125</v>
      </c>
      <c r="C6675" s="30"/>
    </row>
    <row r="6676" spans="1:3" ht="14.25" customHeight="1">
      <c r="A6676" s="30">
        <v>135</v>
      </c>
      <c r="C6676" s="30"/>
    </row>
    <row r="6677" spans="1:3" ht="14.25" customHeight="1">
      <c r="A6677" s="30">
        <v>91</v>
      </c>
      <c r="C6677" s="30"/>
    </row>
    <row r="6678" spans="1:3" ht="14.25" customHeight="1">
      <c r="A6678" s="30">
        <v>60</v>
      </c>
      <c r="C6678" s="30"/>
    </row>
    <row r="6679" spans="1:3" ht="14.25" customHeight="1">
      <c r="A6679" s="30">
        <v>190</v>
      </c>
      <c r="C6679" s="30"/>
    </row>
    <row r="6680" spans="1:3" ht="14.25" customHeight="1">
      <c r="A6680" s="30">
        <v>200</v>
      </c>
      <c r="C6680" s="30"/>
    </row>
    <row r="6681" spans="1:3" ht="14.25" customHeight="1">
      <c r="A6681" s="30">
        <v>150</v>
      </c>
      <c r="C6681" s="30"/>
    </row>
    <row r="6682" spans="1:3" ht="14.25" customHeight="1">
      <c r="A6682" s="30">
        <v>92</v>
      </c>
      <c r="C6682" s="30"/>
    </row>
    <row r="6683" spans="1:3" ht="14.25" customHeight="1">
      <c r="A6683" s="30">
        <v>120</v>
      </c>
      <c r="C6683" s="30"/>
    </row>
    <row r="6684" spans="1:3" ht="14.25" customHeight="1">
      <c r="A6684" s="30">
        <v>100</v>
      </c>
      <c r="C6684" s="30"/>
    </row>
    <row r="6685" spans="1:3" ht="14.25" customHeight="1">
      <c r="A6685" s="30">
        <v>99</v>
      </c>
      <c r="C6685" s="30"/>
    </row>
    <row r="6686" spans="1:3" ht="14.25" customHeight="1">
      <c r="A6686" s="30">
        <v>88</v>
      </c>
      <c r="C6686" s="30"/>
    </row>
    <row r="6687" spans="1:3" ht="14.25" customHeight="1">
      <c r="A6687" s="30">
        <v>110</v>
      </c>
      <c r="C6687" s="30"/>
    </row>
    <row r="6688" spans="1:3" ht="14.25" customHeight="1">
      <c r="A6688" s="30">
        <v>220</v>
      </c>
      <c r="C6688" s="30"/>
    </row>
    <row r="6689" spans="1:3" ht="14.25" customHeight="1">
      <c r="A6689" s="30">
        <v>120</v>
      </c>
      <c r="C6689" s="30"/>
    </row>
    <row r="6690" spans="1:3" ht="14.25" customHeight="1">
      <c r="A6690" s="30">
        <v>120</v>
      </c>
      <c r="C6690" s="30"/>
    </row>
    <row r="6691" spans="1:3" ht="14.25" customHeight="1">
      <c r="A6691" s="30">
        <v>62</v>
      </c>
      <c r="C6691" s="30"/>
    </row>
    <row r="6692" spans="1:3" ht="14.25" customHeight="1">
      <c r="A6692" s="30">
        <v>171</v>
      </c>
      <c r="C6692" s="30"/>
    </row>
    <row r="6693" spans="1:3" ht="14.25" customHeight="1">
      <c r="A6693" s="30">
        <v>150</v>
      </c>
      <c r="C6693" s="30"/>
    </row>
    <row r="6694" spans="1:3" ht="14.25" customHeight="1">
      <c r="A6694" s="30">
        <v>120</v>
      </c>
      <c r="C6694" s="30"/>
    </row>
    <row r="6695" spans="1:3" ht="14.25" customHeight="1">
      <c r="A6695" s="30">
        <v>93</v>
      </c>
      <c r="C6695" s="30"/>
    </row>
    <row r="6696" spans="1:3" ht="14.25" customHeight="1">
      <c r="A6696" s="30">
        <v>199</v>
      </c>
      <c r="C6696" s="30"/>
    </row>
    <row r="6697" spans="1:3" ht="14.25" customHeight="1">
      <c r="A6697" s="30">
        <v>114</v>
      </c>
      <c r="C6697" s="30"/>
    </row>
    <row r="6698" spans="1:3" ht="14.25" customHeight="1">
      <c r="A6698" s="30">
        <v>159</v>
      </c>
      <c r="C6698" s="30"/>
    </row>
    <row r="6699" spans="1:3" ht="14.25" customHeight="1">
      <c r="A6699" s="30">
        <v>155</v>
      </c>
      <c r="C6699" s="30"/>
    </row>
    <row r="6700" spans="1:3" ht="14.25" customHeight="1">
      <c r="A6700" s="30">
        <v>80</v>
      </c>
      <c r="C6700" s="30"/>
    </row>
    <row r="6701" spans="1:3" ht="14.25" customHeight="1">
      <c r="A6701" s="30">
        <v>108</v>
      </c>
      <c r="C6701" s="30"/>
    </row>
    <row r="6702" spans="1:3" ht="14.25" customHeight="1">
      <c r="A6702" s="30">
        <v>85</v>
      </c>
      <c r="C6702" s="30"/>
    </row>
    <row r="6703" spans="1:3" ht="14.25" customHeight="1">
      <c r="A6703" s="30">
        <v>124</v>
      </c>
      <c r="C6703" s="30"/>
    </row>
    <row r="6704" spans="1:3" ht="14.25" customHeight="1">
      <c r="A6704" s="30">
        <v>60</v>
      </c>
      <c r="C6704" s="30"/>
    </row>
    <row r="6705" spans="1:3" ht="14.25" customHeight="1">
      <c r="A6705" s="30">
        <v>139</v>
      </c>
      <c r="C6705" s="30"/>
    </row>
    <row r="6706" spans="1:3" ht="14.25" customHeight="1">
      <c r="A6706" s="30">
        <v>150</v>
      </c>
      <c r="C6706" s="30"/>
    </row>
    <row r="6707" spans="1:3" ht="14.25" customHeight="1">
      <c r="A6707" s="30">
        <v>120</v>
      </c>
      <c r="C6707" s="30"/>
    </row>
    <row r="6708" spans="1:3" ht="14.25" customHeight="1">
      <c r="A6708" s="30">
        <v>165</v>
      </c>
      <c r="C6708" s="30"/>
    </row>
    <row r="6709" spans="1:3" ht="14.25" customHeight="1">
      <c r="A6709" s="30">
        <v>109</v>
      </c>
      <c r="C6709" s="30"/>
    </row>
    <row r="6710" spans="1:3" ht="14.25" customHeight="1">
      <c r="A6710" s="30">
        <v>110</v>
      </c>
      <c r="C6710" s="30"/>
    </row>
    <row r="6711" spans="1:3" ht="14.25" customHeight="1">
      <c r="A6711" s="30">
        <v>130</v>
      </c>
      <c r="C6711" s="30"/>
    </row>
    <row r="6712" spans="1:3" ht="14.25" customHeight="1">
      <c r="A6712" s="30">
        <v>99</v>
      </c>
      <c r="C6712" s="30"/>
    </row>
    <row r="6713" spans="1:3" ht="14.25" customHeight="1">
      <c r="A6713" s="30">
        <v>100</v>
      </c>
      <c r="C6713" s="30"/>
    </row>
    <row r="6714" spans="1:3" ht="14.25" customHeight="1">
      <c r="A6714" s="30">
        <v>55</v>
      </c>
      <c r="C6714" s="30"/>
    </row>
    <row r="6715" spans="1:3" ht="14.25" customHeight="1">
      <c r="A6715" s="30">
        <v>80</v>
      </c>
      <c r="C6715" s="30"/>
    </row>
    <row r="6716" spans="1:3" ht="14.25" customHeight="1">
      <c r="A6716" s="30">
        <v>149</v>
      </c>
      <c r="C6716" s="30"/>
    </row>
    <row r="6717" spans="1:3" ht="14.25" customHeight="1">
      <c r="A6717" s="30">
        <v>230</v>
      </c>
      <c r="C6717" s="30"/>
    </row>
    <row r="6718" spans="1:3" ht="14.25" customHeight="1">
      <c r="A6718" s="30">
        <v>100</v>
      </c>
      <c r="C6718" s="30"/>
    </row>
    <row r="6719" spans="1:3" ht="14.25" customHeight="1">
      <c r="A6719" s="30">
        <v>100</v>
      </c>
      <c r="C6719" s="30"/>
    </row>
    <row r="6720" spans="1:3" ht="14.25" customHeight="1">
      <c r="A6720" s="30">
        <v>135</v>
      </c>
      <c r="C6720" s="30"/>
    </row>
    <row r="6721" spans="1:3" ht="14.25" customHeight="1">
      <c r="A6721" s="30">
        <v>100</v>
      </c>
      <c r="C6721" s="30"/>
    </row>
    <row r="6722" spans="1:3" ht="14.25" customHeight="1">
      <c r="A6722" s="30">
        <v>125</v>
      </c>
      <c r="C6722" s="30"/>
    </row>
    <row r="6723" spans="1:3" ht="14.25" customHeight="1">
      <c r="A6723" s="30">
        <v>198</v>
      </c>
      <c r="C6723" s="30"/>
    </row>
    <row r="6724" spans="1:3" ht="14.25" customHeight="1">
      <c r="A6724" s="30">
        <v>109</v>
      </c>
      <c r="C6724" s="30"/>
    </row>
    <row r="6725" spans="1:3" ht="14.25" customHeight="1">
      <c r="A6725" s="30">
        <v>105</v>
      </c>
      <c r="C6725" s="30"/>
    </row>
    <row r="6726" spans="1:3" ht="14.25" customHeight="1">
      <c r="A6726" s="30">
        <v>85</v>
      </c>
      <c r="C6726" s="30"/>
    </row>
    <row r="6727" spans="1:3" ht="14.25" customHeight="1">
      <c r="A6727" s="30">
        <v>120</v>
      </c>
      <c r="C6727" s="30"/>
    </row>
    <row r="6728" spans="1:3" ht="14.25" customHeight="1">
      <c r="A6728" s="30">
        <v>250</v>
      </c>
      <c r="C6728" s="30"/>
    </row>
    <row r="6729" spans="1:3" ht="14.25" customHeight="1">
      <c r="A6729" s="30">
        <v>150</v>
      </c>
      <c r="C6729" s="30"/>
    </row>
    <row r="6730" spans="1:3" ht="14.25" customHeight="1">
      <c r="A6730" s="30">
        <v>130</v>
      </c>
      <c r="C6730" s="30"/>
    </row>
    <row r="6731" spans="1:3" ht="14.25" customHeight="1">
      <c r="A6731" s="30">
        <v>150</v>
      </c>
      <c r="C6731" s="30"/>
    </row>
    <row r="6732" spans="1:3" ht="14.25" customHeight="1">
      <c r="A6732" s="30">
        <v>150</v>
      </c>
      <c r="C6732" s="30"/>
    </row>
    <row r="6733" spans="1:3" ht="14.25" customHeight="1">
      <c r="A6733" s="30">
        <v>89</v>
      </c>
      <c r="C6733" s="30"/>
    </row>
    <row r="6734" spans="1:3" ht="14.25" customHeight="1">
      <c r="A6734" s="30">
        <v>136</v>
      </c>
      <c r="C6734" s="30"/>
    </row>
    <row r="6735" spans="1:3" ht="14.25" customHeight="1">
      <c r="A6735" s="30">
        <v>175</v>
      </c>
      <c r="C6735" s="30"/>
    </row>
    <row r="6736" spans="1:3" ht="14.25" customHeight="1">
      <c r="A6736" s="30">
        <v>165</v>
      </c>
      <c r="C6736" s="30"/>
    </row>
    <row r="6737" spans="1:3" ht="14.25" customHeight="1">
      <c r="A6737" s="30">
        <v>39</v>
      </c>
      <c r="C6737" s="30"/>
    </row>
    <row r="6738" spans="1:3" ht="14.25" customHeight="1">
      <c r="A6738" s="30">
        <v>89</v>
      </c>
      <c r="C6738" s="30"/>
    </row>
    <row r="6739" spans="1:3" ht="14.25" customHeight="1">
      <c r="A6739" s="30">
        <v>450</v>
      </c>
      <c r="C6739" s="30"/>
    </row>
    <row r="6740" spans="1:3" ht="14.25" customHeight="1">
      <c r="A6740" s="30">
        <v>185</v>
      </c>
      <c r="C6740" s="30"/>
    </row>
    <row r="6741" spans="1:3" ht="14.25" customHeight="1">
      <c r="A6741" s="30">
        <v>120</v>
      </c>
      <c r="C6741" s="30"/>
    </row>
    <row r="6742" spans="1:3" ht="14.25" customHeight="1">
      <c r="A6742" s="30">
        <v>200</v>
      </c>
      <c r="C6742" s="30"/>
    </row>
    <row r="6743" spans="1:3" ht="14.25" customHeight="1">
      <c r="A6743" s="30">
        <v>150</v>
      </c>
      <c r="C6743" s="30"/>
    </row>
    <row r="6744" spans="1:3" ht="14.25" customHeight="1">
      <c r="A6744" s="30">
        <v>99</v>
      </c>
      <c r="C6744" s="30"/>
    </row>
    <row r="6745" spans="1:3" ht="14.25" customHeight="1">
      <c r="A6745" s="30">
        <v>220</v>
      </c>
      <c r="C6745" s="30"/>
    </row>
    <row r="6746" spans="1:3" ht="14.25" customHeight="1">
      <c r="A6746" s="30">
        <v>100</v>
      </c>
      <c r="C6746" s="30"/>
    </row>
    <row r="6747" spans="1:3" ht="14.25" customHeight="1">
      <c r="A6747" s="30">
        <v>200</v>
      </c>
      <c r="C6747" s="30"/>
    </row>
    <row r="6748" spans="1:3" ht="14.25" customHeight="1">
      <c r="A6748" s="30">
        <v>91</v>
      </c>
      <c r="C6748" s="30"/>
    </row>
    <row r="6749" spans="1:3" ht="14.25" customHeight="1">
      <c r="A6749" s="30">
        <v>160</v>
      </c>
      <c r="C6749" s="30"/>
    </row>
    <row r="6750" spans="1:3" ht="14.25" customHeight="1">
      <c r="A6750" s="30">
        <v>135</v>
      </c>
      <c r="C6750" s="30"/>
    </row>
    <row r="6751" spans="1:3" ht="14.25" customHeight="1">
      <c r="A6751" s="30">
        <v>99</v>
      </c>
      <c r="C6751" s="30"/>
    </row>
    <row r="6752" spans="1:3" ht="14.25" customHeight="1">
      <c r="A6752" s="30">
        <v>105</v>
      </c>
      <c r="C6752" s="30"/>
    </row>
    <row r="6753" spans="1:3" ht="14.25" customHeight="1">
      <c r="A6753" s="30">
        <v>130</v>
      </c>
      <c r="C6753" s="30"/>
    </row>
    <row r="6754" spans="1:3" ht="14.25" customHeight="1">
      <c r="A6754" s="30">
        <v>70</v>
      </c>
      <c r="C6754" s="30"/>
    </row>
    <row r="6755" spans="1:3" ht="14.25" customHeight="1">
      <c r="A6755" s="30">
        <v>105</v>
      </c>
      <c r="C6755" s="30"/>
    </row>
    <row r="6756" spans="1:3" ht="14.25" customHeight="1">
      <c r="A6756" s="30">
        <v>80</v>
      </c>
      <c r="C6756" s="30"/>
    </row>
    <row r="6757" spans="1:3" ht="14.25" customHeight="1">
      <c r="A6757" s="30">
        <v>188</v>
      </c>
      <c r="C6757" s="30"/>
    </row>
    <row r="6758" spans="1:3" ht="14.25" customHeight="1">
      <c r="A6758" s="30">
        <v>120</v>
      </c>
      <c r="C6758" s="30"/>
    </row>
    <row r="6759" spans="1:3" ht="14.25" customHeight="1">
      <c r="A6759" s="30">
        <v>200</v>
      </c>
      <c r="C6759" s="30"/>
    </row>
    <row r="6760" spans="1:3" ht="14.25" customHeight="1">
      <c r="A6760" s="30">
        <v>122</v>
      </c>
      <c r="C6760" s="30"/>
    </row>
    <row r="6761" spans="1:3" ht="14.25" customHeight="1">
      <c r="A6761" s="30">
        <v>87</v>
      </c>
      <c r="C6761" s="30"/>
    </row>
    <row r="6762" spans="1:3" ht="14.25" customHeight="1">
      <c r="A6762" s="30">
        <v>44</v>
      </c>
      <c r="C6762" s="30"/>
    </row>
    <row r="6763" spans="1:3" ht="14.25" customHeight="1">
      <c r="A6763" s="30">
        <v>250</v>
      </c>
      <c r="C6763" s="30"/>
    </row>
    <row r="6764" spans="1:3" ht="14.25" customHeight="1">
      <c r="A6764" s="30">
        <v>119</v>
      </c>
      <c r="C6764" s="30"/>
    </row>
    <row r="6765" spans="1:3" ht="14.25" customHeight="1">
      <c r="A6765" s="30">
        <v>340</v>
      </c>
      <c r="C6765" s="30"/>
    </row>
    <row r="6766" spans="1:3" ht="14.25" customHeight="1">
      <c r="A6766" s="30">
        <v>240</v>
      </c>
      <c r="C6766" s="30"/>
    </row>
    <row r="6767" spans="1:3" ht="14.25" customHeight="1">
      <c r="A6767" s="30">
        <v>184</v>
      </c>
      <c r="C6767" s="30"/>
    </row>
    <row r="6768" spans="1:3" ht="14.25" customHeight="1">
      <c r="A6768" s="30">
        <v>175</v>
      </c>
      <c r="C6768" s="30"/>
    </row>
    <row r="6769" spans="1:3" ht="14.25" customHeight="1">
      <c r="A6769" s="30">
        <v>75</v>
      </c>
      <c r="C6769" s="30"/>
    </row>
    <row r="6770" spans="1:3" ht="14.25" customHeight="1">
      <c r="A6770" s="30">
        <v>75</v>
      </c>
      <c r="C6770" s="30"/>
    </row>
    <row r="6771" spans="1:3" ht="14.25" customHeight="1">
      <c r="A6771" s="30">
        <v>80</v>
      </c>
      <c r="C6771" s="30"/>
    </row>
    <row r="6772" spans="1:3" ht="14.25" customHeight="1">
      <c r="A6772" s="30">
        <v>149</v>
      </c>
      <c r="C6772" s="30"/>
    </row>
    <row r="6773" spans="1:3" ht="14.25" customHeight="1">
      <c r="A6773" s="30">
        <v>150</v>
      </c>
      <c r="C6773" s="30"/>
    </row>
    <row r="6774" spans="1:3" ht="14.25" customHeight="1">
      <c r="A6774" s="30">
        <v>55</v>
      </c>
      <c r="C6774" s="30"/>
    </row>
    <row r="6775" spans="1:3" ht="14.25" customHeight="1">
      <c r="A6775" s="30">
        <v>160</v>
      </c>
      <c r="C6775" s="30"/>
    </row>
    <row r="6776" spans="1:3" ht="14.25" customHeight="1">
      <c r="A6776" s="30">
        <v>125</v>
      </c>
      <c r="C6776" s="30"/>
    </row>
    <row r="6777" spans="1:3" ht="14.25" customHeight="1">
      <c r="A6777" s="30">
        <v>169</v>
      </c>
      <c r="C6777" s="30"/>
    </row>
    <row r="6778" spans="1:3" ht="14.25" customHeight="1">
      <c r="A6778" s="30">
        <v>75</v>
      </c>
      <c r="C6778" s="30"/>
    </row>
    <row r="6779" spans="1:3" ht="14.25" customHeight="1">
      <c r="A6779" s="30">
        <v>100</v>
      </c>
      <c r="C6779" s="30"/>
    </row>
    <row r="6780" spans="1:3" ht="14.25" customHeight="1">
      <c r="A6780" s="30">
        <v>122</v>
      </c>
      <c r="C6780" s="30"/>
    </row>
    <row r="6781" spans="1:3" ht="14.25" customHeight="1">
      <c r="A6781" s="30">
        <v>149</v>
      </c>
      <c r="C6781" s="30"/>
    </row>
    <row r="6782" spans="1:3" ht="14.25" customHeight="1">
      <c r="A6782" s="30">
        <v>220</v>
      </c>
      <c r="C6782" s="30"/>
    </row>
    <row r="6783" spans="1:3" ht="14.25" customHeight="1">
      <c r="A6783" s="30">
        <v>120</v>
      </c>
      <c r="C6783" s="30"/>
    </row>
    <row r="6784" spans="1:3" ht="14.25" customHeight="1">
      <c r="A6784" s="30">
        <v>95</v>
      </c>
      <c r="C6784" s="30"/>
    </row>
    <row r="6785" spans="1:3" ht="14.25" customHeight="1">
      <c r="A6785" s="30">
        <v>120</v>
      </c>
      <c r="C6785" s="30"/>
    </row>
    <row r="6786" spans="1:3" ht="14.25" customHeight="1">
      <c r="A6786" s="30">
        <v>187</v>
      </c>
      <c r="C6786" s="30"/>
    </row>
    <row r="6787" spans="1:3" ht="14.25" customHeight="1">
      <c r="A6787" s="30">
        <v>119</v>
      </c>
      <c r="C6787" s="30"/>
    </row>
    <row r="6788" spans="1:3" ht="14.25" customHeight="1">
      <c r="A6788" s="30">
        <v>55</v>
      </c>
      <c r="C6788" s="30"/>
    </row>
    <row r="6789" spans="1:3" ht="14.25" customHeight="1">
      <c r="A6789" s="30">
        <v>85</v>
      </c>
      <c r="C6789" s="30"/>
    </row>
    <row r="6790" spans="1:3" ht="14.25" customHeight="1">
      <c r="A6790" s="30">
        <v>275</v>
      </c>
      <c r="C6790" s="30"/>
    </row>
    <row r="6791" spans="1:3" ht="14.25" customHeight="1">
      <c r="A6791" s="30">
        <v>135</v>
      </c>
      <c r="C6791" s="30"/>
    </row>
    <row r="6792" spans="1:3" ht="14.25" customHeight="1">
      <c r="A6792" s="30">
        <v>90</v>
      </c>
      <c r="C6792" s="30"/>
    </row>
    <row r="6793" spans="1:3" ht="14.25" customHeight="1">
      <c r="A6793" s="30">
        <v>139</v>
      </c>
      <c r="C6793" s="30"/>
    </row>
    <row r="6794" spans="1:3" ht="14.25" customHeight="1">
      <c r="A6794" s="30">
        <v>175</v>
      </c>
      <c r="C6794" s="30"/>
    </row>
    <row r="6795" spans="1:3" ht="14.25" customHeight="1">
      <c r="A6795" s="30">
        <v>250</v>
      </c>
      <c r="C6795" s="30"/>
    </row>
    <row r="6796" spans="1:3" ht="14.25" customHeight="1">
      <c r="A6796" s="30">
        <v>199</v>
      </c>
      <c r="C6796" s="30"/>
    </row>
    <row r="6797" spans="1:3" ht="14.25" customHeight="1">
      <c r="A6797" s="30">
        <v>110</v>
      </c>
      <c r="C6797" s="30"/>
    </row>
    <row r="6798" spans="1:3" ht="14.25" customHeight="1">
      <c r="A6798" s="30">
        <v>99</v>
      </c>
      <c r="C6798" s="30"/>
    </row>
    <row r="6799" spans="1:3" ht="14.25" customHeight="1">
      <c r="A6799" s="30">
        <v>70</v>
      </c>
      <c r="C6799" s="30"/>
    </row>
    <row r="6800" spans="1:3" ht="14.25" customHeight="1">
      <c r="A6800" s="30">
        <v>100</v>
      </c>
      <c r="C6800" s="30"/>
    </row>
    <row r="6801" spans="1:3" ht="14.25" customHeight="1">
      <c r="A6801" s="30">
        <v>80</v>
      </c>
      <c r="C6801" s="30"/>
    </row>
    <row r="6802" spans="1:3" ht="14.25" customHeight="1">
      <c r="A6802" s="30">
        <v>104</v>
      </c>
      <c r="C6802" s="30"/>
    </row>
    <row r="6803" spans="1:3" ht="14.25" customHeight="1">
      <c r="A6803" s="30">
        <v>70</v>
      </c>
      <c r="C6803" s="30"/>
    </row>
    <row r="6804" spans="1:3" ht="14.25" customHeight="1">
      <c r="A6804" s="30">
        <v>150</v>
      </c>
      <c r="C6804" s="30"/>
    </row>
    <row r="6805" spans="1:3" ht="14.25" customHeight="1">
      <c r="A6805" s="30">
        <v>135</v>
      </c>
      <c r="C6805" s="30"/>
    </row>
    <row r="6806" spans="1:3" ht="14.25" customHeight="1">
      <c r="A6806" s="30">
        <v>160</v>
      </c>
      <c r="C6806" s="30"/>
    </row>
    <row r="6807" spans="1:3" ht="14.25" customHeight="1">
      <c r="A6807" s="30">
        <v>95</v>
      </c>
      <c r="C6807" s="30"/>
    </row>
    <row r="6808" spans="1:3" ht="14.25" customHeight="1">
      <c r="A6808" s="30">
        <v>95</v>
      </c>
      <c r="C6808" s="30"/>
    </row>
    <row r="6809" spans="1:3" ht="14.25" customHeight="1">
      <c r="A6809" s="30">
        <v>150</v>
      </c>
      <c r="C6809" s="30"/>
    </row>
    <row r="6810" spans="1:3" ht="14.25" customHeight="1">
      <c r="A6810" s="30">
        <v>225</v>
      </c>
      <c r="C6810" s="30"/>
    </row>
    <row r="6811" spans="1:3" ht="14.25" customHeight="1">
      <c r="A6811" s="30">
        <v>575</v>
      </c>
      <c r="C6811" s="30"/>
    </row>
    <row r="6812" spans="1:3" ht="14.25" customHeight="1">
      <c r="A6812" s="30">
        <v>370</v>
      </c>
      <c r="C6812" s="30"/>
    </row>
    <row r="6813" spans="1:3" ht="14.25" customHeight="1">
      <c r="A6813" s="30">
        <v>159</v>
      </c>
      <c r="C6813" s="30"/>
    </row>
    <row r="6814" spans="1:3" ht="14.25" customHeight="1">
      <c r="A6814" s="30">
        <v>88</v>
      </c>
      <c r="C6814" s="30"/>
    </row>
    <row r="6815" spans="1:3" ht="14.25" customHeight="1">
      <c r="A6815" s="30">
        <v>180</v>
      </c>
      <c r="C6815" s="30"/>
    </row>
    <row r="6816" spans="1:3" ht="14.25" customHeight="1">
      <c r="A6816" s="30">
        <v>90</v>
      </c>
      <c r="C6816" s="30"/>
    </row>
    <row r="6817" spans="1:3" ht="14.25" customHeight="1">
      <c r="A6817" s="30">
        <v>125</v>
      </c>
      <c r="C6817" s="30"/>
    </row>
    <row r="6818" spans="1:3" ht="14.25" customHeight="1">
      <c r="A6818" s="30">
        <v>200</v>
      </c>
      <c r="C6818" s="30"/>
    </row>
    <row r="6819" spans="1:3" ht="14.25" customHeight="1">
      <c r="A6819" s="30">
        <v>97</v>
      </c>
      <c r="C6819" s="30"/>
    </row>
    <row r="6820" spans="1:3" ht="14.25" customHeight="1">
      <c r="A6820" s="30">
        <v>90</v>
      </c>
      <c r="C6820" s="30"/>
    </row>
    <row r="6821" spans="1:3" ht="14.25" customHeight="1">
      <c r="A6821" s="30">
        <v>200</v>
      </c>
      <c r="C6821" s="30"/>
    </row>
    <row r="6822" spans="1:3" ht="14.25" customHeight="1">
      <c r="A6822" s="30">
        <v>97</v>
      </c>
      <c r="C6822" s="30"/>
    </row>
    <row r="6823" spans="1:3" ht="14.25" customHeight="1">
      <c r="A6823" s="30">
        <v>95</v>
      </c>
      <c r="C6823" s="30"/>
    </row>
    <row r="6824" spans="1:3" ht="14.25" customHeight="1">
      <c r="A6824" s="30">
        <v>115</v>
      </c>
      <c r="C6824" s="30"/>
    </row>
    <row r="6825" spans="1:3" ht="14.25" customHeight="1">
      <c r="A6825" s="30">
        <v>120</v>
      </c>
      <c r="C6825" s="30"/>
    </row>
    <row r="6826" spans="1:3" ht="14.25" customHeight="1">
      <c r="A6826" s="30">
        <v>149</v>
      </c>
      <c r="C6826" s="30"/>
    </row>
    <row r="6827" spans="1:3" ht="14.25" customHeight="1">
      <c r="A6827" s="30">
        <v>120</v>
      </c>
      <c r="C6827" s="30"/>
    </row>
    <row r="6828" spans="1:3" ht="14.25" customHeight="1">
      <c r="A6828" s="30">
        <v>80</v>
      </c>
      <c r="C6828" s="30"/>
    </row>
    <row r="6829" spans="1:3" ht="14.25" customHeight="1">
      <c r="A6829" s="30">
        <v>175</v>
      </c>
      <c r="C6829" s="30"/>
    </row>
    <row r="6830" spans="1:3" ht="14.25" customHeight="1">
      <c r="A6830" s="30">
        <v>99</v>
      </c>
      <c r="C6830" s="30"/>
    </row>
    <row r="6831" spans="1:3" ht="14.25" customHeight="1">
      <c r="A6831" s="30">
        <v>350</v>
      </c>
      <c r="C6831" s="30"/>
    </row>
    <row r="6832" spans="1:3" ht="14.25" customHeight="1">
      <c r="A6832" s="30">
        <v>100</v>
      </c>
      <c r="C6832" s="30"/>
    </row>
    <row r="6833" spans="1:3" ht="14.25" customHeight="1">
      <c r="A6833" s="30">
        <v>160</v>
      </c>
      <c r="C6833" s="30"/>
    </row>
    <row r="6834" spans="1:3" ht="14.25" customHeight="1">
      <c r="A6834" s="30">
        <v>123</v>
      </c>
      <c r="C6834" s="30"/>
    </row>
    <row r="6835" spans="1:3" ht="14.25" customHeight="1">
      <c r="A6835" s="30">
        <v>130</v>
      </c>
      <c r="C6835" s="30"/>
    </row>
    <row r="6836" spans="1:3" ht="14.25" customHeight="1">
      <c r="A6836" s="30">
        <v>120</v>
      </c>
      <c r="C6836" s="30"/>
    </row>
    <row r="6837" spans="1:3" ht="14.25" customHeight="1">
      <c r="A6837" s="30">
        <v>70</v>
      </c>
      <c r="C6837" s="30"/>
    </row>
    <row r="6838" spans="1:3" ht="14.25" customHeight="1">
      <c r="A6838" s="30">
        <v>97</v>
      </c>
      <c r="C6838" s="30"/>
    </row>
    <row r="6839" spans="1:3" ht="14.25" customHeight="1">
      <c r="A6839" s="30">
        <v>65</v>
      </c>
      <c r="C6839" s="30"/>
    </row>
    <row r="6840" spans="1:3" ht="14.25" customHeight="1">
      <c r="A6840" s="30">
        <v>70</v>
      </c>
      <c r="C6840" s="30"/>
    </row>
    <row r="6841" spans="1:3" ht="14.25" customHeight="1">
      <c r="A6841" s="30">
        <v>100</v>
      </c>
      <c r="C6841" s="30"/>
    </row>
    <row r="6842" spans="1:3" ht="14.25" customHeight="1">
      <c r="A6842" s="30">
        <v>125</v>
      </c>
      <c r="C6842" s="30"/>
    </row>
    <row r="6843" spans="1:3" ht="14.25" customHeight="1">
      <c r="A6843" s="30">
        <v>144</v>
      </c>
      <c r="C6843" s="30"/>
    </row>
    <row r="6844" spans="1:3" ht="14.25" customHeight="1">
      <c r="A6844" s="30">
        <v>281</v>
      </c>
      <c r="C6844" s="30"/>
    </row>
    <row r="6845" spans="1:3" ht="14.25" customHeight="1">
      <c r="A6845" s="30">
        <v>110</v>
      </c>
      <c r="C6845" s="30"/>
    </row>
    <row r="6846" spans="1:3" ht="14.25" customHeight="1">
      <c r="A6846" s="30">
        <v>70</v>
      </c>
      <c r="C6846" s="30"/>
    </row>
    <row r="6847" spans="1:3" ht="14.25" customHeight="1">
      <c r="A6847" s="30">
        <v>97</v>
      </c>
      <c r="C6847" s="30"/>
    </row>
    <row r="6848" spans="1:3" ht="14.25" customHeight="1">
      <c r="A6848" s="30">
        <v>120</v>
      </c>
      <c r="C6848" s="30"/>
    </row>
    <row r="6849" spans="1:3" ht="14.25" customHeight="1">
      <c r="A6849" s="30">
        <v>124</v>
      </c>
      <c r="C6849" s="30"/>
    </row>
    <row r="6850" spans="1:3" ht="14.25" customHeight="1">
      <c r="A6850" s="30">
        <v>185</v>
      </c>
      <c r="C6850" s="30"/>
    </row>
    <row r="6851" spans="1:3" ht="14.25" customHeight="1">
      <c r="A6851" s="30">
        <v>95</v>
      </c>
      <c r="C6851" s="30"/>
    </row>
    <row r="6852" spans="1:3" ht="14.25" customHeight="1">
      <c r="A6852" s="30">
        <v>100</v>
      </c>
      <c r="C6852" s="30"/>
    </row>
    <row r="6853" spans="1:3" ht="14.25" customHeight="1">
      <c r="A6853" s="30">
        <v>120</v>
      </c>
      <c r="C6853" s="30"/>
    </row>
    <row r="6854" spans="1:3" ht="14.25" customHeight="1">
      <c r="A6854" s="30">
        <v>50</v>
      </c>
      <c r="C6854" s="30"/>
    </row>
    <row r="6855" spans="1:3" ht="14.25" customHeight="1">
      <c r="A6855" s="30">
        <v>149</v>
      </c>
      <c r="C6855" s="30"/>
    </row>
    <row r="6856" spans="1:3" ht="14.25" customHeight="1">
      <c r="A6856" s="30">
        <v>149</v>
      </c>
      <c r="C6856" s="30"/>
    </row>
    <row r="6857" spans="1:3" ht="14.25" customHeight="1">
      <c r="A6857" s="30">
        <v>119</v>
      </c>
      <c r="C6857" s="30"/>
    </row>
    <row r="6858" spans="1:3" ht="14.25" customHeight="1">
      <c r="A6858" s="30">
        <v>63</v>
      </c>
      <c r="C6858" s="30"/>
    </row>
    <row r="6859" spans="1:3" ht="14.25" customHeight="1">
      <c r="A6859" s="30">
        <v>140</v>
      </c>
      <c r="C6859" s="30"/>
    </row>
    <row r="6860" spans="1:3" ht="14.25" customHeight="1">
      <c r="A6860" s="30">
        <v>155</v>
      </c>
      <c r="C6860" s="30"/>
    </row>
    <row r="6861" spans="1:3" ht="14.25" customHeight="1">
      <c r="A6861" s="30">
        <v>8500</v>
      </c>
      <c r="C6861" s="30"/>
    </row>
    <row r="6862" spans="1:3" ht="14.25" customHeight="1">
      <c r="A6862" s="30">
        <v>190</v>
      </c>
      <c r="C6862" s="30"/>
    </row>
    <row r="6863" spans="1:3" ht="14.25" customHeight="1">
      <c r="A6863" s="30">
        <v>180</v>
      </c>
      <c r="C6863" s="30"/>
    </row>
    <row r="6864" spans="1:3" ht="14.25" customHeight="1">
      <c r="A6864" s="30">
        <v>100</v>
      </c>
      <c r="C6864" s="30"/>
    </row>
    <row r="6865" spans="1:3" ht="14.25" customHeight="1">
      <c r="A6865" s="30">
        <v>120</v>
      </c>
      <c r="C6865" s="30"/>
    </row>
    <row r="6866" spans="1:3" ht="14.25" customHeight="1">
      <c r="A6866" s="30">
        <v>75</v>
      </c>
      <c r="C6866" s="30"/>
    </row>
    <row r="6867" spans="1:3" ht="14.25" customHeight="1">
      <c r="A6867" s="30">
        <v>175</v>
      </c>
      <c r="C6867" s="30"/>
    </row>
    <row r="6868" spans="1:3" ht="14.25" customHeight="1">
      <c r="A6868" s="30">
        <v>135</v>
      </c>
      <c r="C6868" s="30"/>
    </row>
    <row r="6869" spans="1:3" ht="14.25" customHeight="1">
      <c r="A6869" s="30">
        <v>140</v>
      </c>
      <c r="C6869" s="30"/>
    </row>
    <row r="6870" spans="1:3" ht="14.25" customHeight="1">
      <c r="A6870" s="30">
        <v>97</v>
      </c>
      <c r="C6870" s="30"/>
    </row>
    <row r="6871" spans="1:3" ht="14.25" customHeight="1">
      <c r="A6871" s="30">
        <v>125</v>
      </c>
      <c r="C6871" s="30"/>
    </row>
    <row r="6872" spans="1:3" ht="14.25" customHeight="1">
      <c r="A6872" s="30">
        <v>60</v>
      </c>
      <c r="C6872" s="30"/>
    </row>
    <row r="6873" spans="1:3" ht="14.25" customHeight="1">
      <c r="A6873" s="30">
        <v>149</v>
      </c>
      <c r="C6873" s="30"/>
    </row>
    <row r="6874" spans="1:3" ht="14.25" customHeight="1">
      <c r="A6874" s="30">
        <v>120</v>
      </c>
      <c r="C6874" s="30"/>
    </row>
    <row r="6875" spans="1:3" ht="14.25" customHeight="1">
      <c r="A6875" s="30">
        <v>76</v>
      </c>
      <c r="C6875" s="30"/>
    </row>
    <row r="6876" spans="1:3" ht="14.25" customHeight="1">
      <c r="A6876" s="30">
        <v>150</v>
      </c>
      <c r="C6876" s="30"/>
    </row>
    <row r="6877" spans="1:3" ht="14.25" customHeight="1">
      <c r="A6877" s="30">
        <v>97</v>
      </c>
      <c r="C6877" s="30"/>
    </row>
    <row r="6878" spans="1:3" ht="14.25" customHeight="1">
      <c r="A6878" s="30">
        <v>104</v>
      </c>
      <c r="C6878" s="30"/>
    </row>
    <row r="6879" spans="1:3" ht="14.25" customHeight="1">
      <c r="A6879" s="30">
        <v>110</v>
      </c>
      <c r="C6879" s="30"/>
    </row>
    <row r="6880" spans="1:3" ht="14.25" customHeight="1">
      <c r="A6880" s="30">
        <v>120</v>
      </c>
      <c r="C6880" s="30"/>
    </row>
    <row r="6881" spans="1:3" ht="14.25" customHeight="1">
      <c r="A6881" s="30">
        <v>119</v>
      </c>
      <c r="C6881" s="30"/>
    </row>
    <row r="6882" spans="1:3" ht="14.25" customHeight="1">
      <c r="A6882" s="30">
        <v>80</v>
      </c>
      <c r="C6882" s="30"/>
    </row>
    <row r="6883" spans="1:3" ht="14.25" customHeight="1">
      <c r="A6883" s="30">
        <v>120</v>
      </c>
      <c r="C6883" s="30"/>
    </row>
    <row r="6884" spans="1:3" ht="14.25" customHeight="1">
      <c r="A6884" s="30">
        <v>212</v>
      </c>
      <c r="C6884" s="30"/>
    </row>
    <row r="6885" spans="1:3" ht="14.25" customHeight="1">
      <c r="A6885" s="30">
        <v>150</v>
      </c>
      <c r="C6885" s="30"/>
    </row>
    <row r="6886" spans="1:3" ht="14.25" customHeight="1">
      <c r="A6886" s="30">
        <v>100</v>
      </c>
      <c r="C6886" s="30"/>
    </row>
    <row r="6887" spans="1:3" ht="14.25" customHeight="1">
      <c r="A6887" s="30">
        <v>100</v>
      </c>
      <c r="C6887" s="30"/>
    </row>
    <row r="6888" spans="1:3" ht="14.25" customHeight="1">
      <c r="A6888" s="30">
        <v>189</v>
      </c>
      <c r="C6888" s="30"/>
    </row>
    <row r="6889" spans="1:3" ht="14.25" customHeight="1">
      <c r="A6889" s="30">
        <v>69</v>
      </c>
      <c r="C6889" s="30"/>
    </row>
    <row r="6890" spans="1:3" ht="14.25" customHeight="1">
      <c r="A6890" s="30">
        <v>160</v>
      </c>
      <c r="C6890" s="30"/>
    </row>
    <row r="6891" spans="1:3" ht="14.25" customHeight="1">
      <c r="A6891" s="30">
        <v>145</v>
      </c>
      <c r="C6891" s="30"/>
    </row>
    <row r="6892" spans="1:3" ht="14.25" customHeight="1">
      <c r="A6892" s="30">
        <v>150</v>
      </c>
      <c r="C6892" s="30"/>
    </row>
    <row r="6893" spans="1:3" ht="14.25" customHeight="1">
      <c r="A6893" s="30">
        <v>58</v>
      </c>
      <c r="C6893" s="30"/>
    </row>
    <row r="6894" spans="1:3" ht="14.25" customHeight="1">
      <c r="A6894" s="30">
        <v>100</v>
      </c>
      <c r="C6894" s="30"/>
    </row>
    <row r="6895" spans="1:3" ht="14.25" customHeight="1">
      <c r="A6895" s="30">
        <v>84</v>
      </c>
      <c r="C6895" s="30"/>
    </row>
    <row r="6896" spans="1:3" ht="14.25" customHeight="1">
      <c r="A6896" s="30">
        <v>100</v>
      </c>
      <c r="C6896" s="30"/>
    </row>
    <row r="6897" spans="1:3" ht="14.25" customHeight="1">
      <c r="A6897" s="30">
        <v>160</v>
      </c>
      <c r="C6897" s="30"/>
    </row>
    <row r="6898" spans="1:3" ht="14.25" customHeight="1">
      <c r="A6898" s="30">
        <v>110</v>
      </c>
      <c r="C6898" s="30"/>
    </row>
    <row r="6899" spans="1:3" ht="14.25" customHeight="1">
      <c r="A6899" s="30">
        <v>37</v>
      </c>
      <c r="C6899" s="30"/>
    </row>
    <row r="6900" spans="1:3" ht="14.25" customHeight="1">
      <c r="A6900" s="30">
        <v>190</v>
      </c>
      <c r="C6900" s="30"/>
    </row>
    <row r="6901" spans="1:3" ht="14.25" customHeight="1">
      <c r="A6901" s="30">
        <v>130</v>
      </c>
      <c r="C6901" s="30"/>
    </row>
    <row r="6902" spans="1:3" ht="14.25" customHeight="1">
      <c r="A6902" s="30">
        <v>73</v>
      </c>
      <c r="C6902" s="30"/>
    </row>
    <row r="6903" spans="1:3" ht="14.25" customHeight="1">
      <c r="A6903" s="30">
        <v>149</v>
      </c>
      <c r="C6903" s="30"/>
    </row>
    <row r="6904" spans="1:3" ht="14.25" customHeight="1">
      <c r="A6904" s="30">
        <v>100</v>
      </c>
      <c r="C6904" s="30"/>
    </row>
    <row r="6905" spans="1:3" ht="14.25" customHeight="1">
      <c r="A6905" s="30">
        <v>80</v>
      </c>
      <c r="C6905" s="30"/>
    </row>
    <row r="6906" spans="1:3" ht="14.25" customHeight="1">
      <c r="A6906" s="30">
        <v>55</v>
      </c>
      <c r="C6906" s="30"/>
    </row>
    <row r="6907" spans="1:3" ht="14.25" customHeight="1">
      <c r="A6907" s="30">
        <v>149</v>
      </c>
      <c r="C6907" s="30"/>
    </row>
    <row r="6908" spans="1:3" ht="14.25" customHeight="1">
      <c r="A6908" s="30">
        <v>150</v>
      </c>
      <c r="C6908" s="30"/>
    </row>
    <row r="6909" spans="1:3" ht="14.25" customHeight="1">
      <c r="A6909" s="30">
        <v>128</v>
      </c>
      <c r="C6909" s="30"/>
    </row>
    <row r="6910" spans="1:3" ht="14.25" customHeight="1">
      <c r="A6910" s="30">
        <v>80</v>
      </c>
      <c r="C6910" s="30"/>
    </row>
    <row r="6911" spans="1:3" ht="14.25" customHeight="1">
      <c r="A6911" s="30">
        <v>149</v>
      </c>
      <c r="C6911" s="30"/>
    </row>
    <row r="6912" spans="1:3" ht="14.25" customHeight="1">
      <c r="A6912" s="30">
        <v>170</v>
      </c>
      <c r="C6912" s="30"/>
    </row>
    <row r="6913" spans="1:3" ht="14.25" customHeight="1">
      <c r="A6913" s="30">
        <v>89</v>
      </c>
      <c r="C6913" s="30"/>
    </row>
    <row r="6914" spans="1:3" ht="14.25" customHeight="1">
      <c r="A6914" s="30">
        <v>90</v>
      </c>
      <c r="C6914" s="30"/>
    </row>
    <row r="6915" spans="1:3" ht="14.25" customHeight="1">
      <c r="A6915" s="30">
        <v>270</v>
      </c>
      <c r="C6915" s="30"/>
    </row>
    <row r="6916" spans="1:3" ht="14.25" customHeight="1">
      <c r="A6916" s="30">
        <v>90</v>
      </c>
      <c r="C6916" s="30"/>
    </row>
    <row r="6917" spans="1:3" ht="14.25" customHeight="1">
      <c r="A6917" s="30">
        <v>80</v>
      </c>
      <c r="C6917" s="30"/>
    </row>
    <row r="6918" spans="1:3" ht="14.25" customHeight="1">
      <c r="A6918" s="30">
        <v>97</v>
      </c>
      <c r="C6918" s="30"/>
    </row>
    <row r="6919" spans="1:3" ht="14.25" customHeight="1">
      <c r="A6919" s="30">
        <v>200</v>
      </c>
      <c r="C6919" s="30"/>
    </row>
    <row r="6920" spans="1:3" ht="14.25" customHeight="1">
      <c r="A6920" s="30">
        <v>100</v>
      </c>
      <c r="C6920" s="30"/>
    </row>
    <row r="6921" spans="1:3" ht="14.25" customHeight="1">
      <c r="A6921" s="30">
        <v>236</v>
      </c>
      <c r="C6921" s="30"/>
    </row>
    <row r="6922" spans="1:3" ht="14.25" customHeight="1">
      <c r="A6922" s="30">
        <v>150</v>
      </c>
      <c r="C6922" s="30"/>
    </row>
    <row r="6923" spans="1:3" ht="14.25" customHeight="1">
      <c r="A6923" s="30">
        <v>200</v>
      </c>
      <c r="C6923" s="30"/>
    </row>
    <row r="6924" spans="1:3" ht="14.25" customHeight="1">
      <c r="A6924" s="30">
        <v>175</v>
      </c>
      <c r="C6924" s="30"/>
    </row>
    <row r="6925" spans="1:3" ht="14.25" customHeight="1">
      <c r="A6925" s="30">
        <v>110</v>
      </c>
      <c r="C6925" s="30"/>
    </row>
    <row r="6926" spans="1:3" ht="14.25" customHeight="1">
      <c r="A6926" s="30">
        <v>100</v>
      </c>
      <c r="C6926" s="30"/>
    </row>
    <row r="6927" spans="1:3" ht="14.25" customHeight="1">
      <c r="A6927" s="30">
        <v>275</v>
      </c>
      <c r="C6927" s="30"/>
    </row>
    <row r="6928" spans="1:3" ht="14.25" customHeight="1">
      <c r="A6928" s="30">
        <v>180</v>
      </c>
      <c r="C6928" s="30"/>
    </row>
    <row r="6929" spans="1:3" ht="14.25" customHeight="1">
      <c r="A6929" s="30">
        <v>115</v>
      </c>
      <c r="C6929" s="30"/>
    </row>
    <row r="6930" spans="1:3" ht="14.25" customHeight="1">
      <c r="A6930" s="30">
        <v>110</v>
      </c>
      <c r="C6930" s="30"/>
    </row>
    <row r="6931" spans="1:3" ht="14.25" customHeight="1">
      <c r="A6931" s="30">
        <v>285</v>
      </c>
      <c r="C6931" s="30"/>
    </row>
    <row r="6932" spans="1:3" ht="14.25" customHeight="1">
      <c r="A6932" s="30">
        <v>149</v>
      </c>
      <c r="C6932" s="30"/>
    </row>
    <row r="6933" spans="1:3" ht="14.25" customHeight="1">
      <c r="A6933" s="30">
        <v>100</v>
      </c>
      <c r="C6933" s="30"/>
    </row>
    <row r="6934" spans="1:3" ht="14.25" customHeight="1">
      <c r="A6934" s="30">
        <v>145</v>
      </c>
      <c r="C6934" s="30"/>
    </row>
    <row r="6935" spans="1:3" ht="14.25" customHeight="1">
      <c r="A6935" s="30">
        <v>120</v>
      </c>
      <c r="C6935" s="30"/>
    </row>
    <row r="6936" spans="1:3" ht="14.25" customHeight="1">
      <c r="A6936" s="30">
        <v>99</v>
      </c>
      <c r="C6936" s="30"/>
    </row>
    <row r="6937" spans="1:3" ht="14.25" customHeight="1">
      <c r="A6937" s="30">
        <v>95</v>
      </c>
      <c r="C6937" s="30"/>
    </row>
    <row r="6938" spans="1:3" ht="14.25" customHeight="1">
      <c r="A6938" s="30">
        <v>110</v>
      </c>
      <c r="C6938" s="30"/>
    </row>
    <row r="6939" spans="1:3" ht="14.25" customHeight="1">
      <c r="A6939" s="30">
        <v>140</v>
      </c>
      <c r="C6939" s="30"/>
    </row>
    <row r="6940" spans="1:3" ht="14.25" customHeight="1">
      <c r="A6940" s="30">
        <v>200</v>
      </c>
      <c r="C6940" s="30"/>
    </row>
    <row r="6941" spans="1:3" ht="14.25" customHeight="1">
      <c r="A6941" s="30">
        <v>139</v>
      </c>
      <c r="C6941" s="30"/>
    </row>
    <row r="6942" spans="1:3" ht="14.25" customHeight="1">
      <c r="A6942" s="30">
        <v>100</v>
      </c>
      <c r="C6942" s="30"/>
    </row>
    <row r="6943" spans="1:3" ht="14.25" customHeight="1">
      <c r="A6943" s="30">
        <v>147</v>
      </c>
      <c r="C6943" s="30"/>
    </row>
    <row r="6944" spans="1:3" ht="14.25" customHeight="1">
      <c r="A6944" s="30">
        <v>164</v>
      </c>
      <c r="C6944" s="30"/>
    </row>
    <row r="6945" spans="1:3" ht="14.25" customHeight="1">
      <c r="A6945" s="30">
        <v>399</v>
      </c>
      <c r="C6945" s="30"/>
    </row>
    <row r="6946" spans="1:3" ht="14.25" customHeight="1">
      <c r="A6946" s="30">
        <v>74</v>
      </c>
      <c r="C6946" s="30"/>
    </row>
    <row r="6947" spans="1:3" ht="14.25" customHeight="1">
      <c r="A6947" s="30">
        <v>105</v>
      </c>
      <c r="C6947" s="30"/>
    </row>
    <row r="6948" spans="1:3" ht="14.25" customHeight="1">
      <c r="A6948" s="30">
        <v>120</v>
      </c>
      <c r="C6948" s="30"/>
    </row>
    <row r="6949" spans="1:3" ht="14.25" customHeight="1">
      <c r="A6949" s="30">
        <v>90</v>
      </c>
      <c r="C6949" s="30"/>
    </row>
    <row r="6950" spans="1:3" ht="14.25" customHeight="1">
      <c r="A6950" s="30">
        <v>95</v>
      </c>
      <c r="C6950" s="30"/>
    </row>
    <row r="6951" spans="1:3" ht="14.25" customHeight="1">
      <c r="A6951" s="30">
        <v>120</v>
      </c>
      <c r="C6951" s="30"/>
    </row>
    <row r="6952" spans="1:3" ht="14.25" customHeight="1">
      <c r="A6952" s="30">
        <v>116</v>
      </c>
      <c r="C6952" s="30"/>
    </row>
    <row r="6953" spans="1:3" ht="14.25" customHeight="1">
      <c r="A6953" s="30">
        <v>120</v>
      </c>
      <c r="C6953" s="30"/>
    </row>
    <row r="6954" spans="1:3" ht="14.25" customHeight="1">
      <c r="A6954" s="30">
        <v>225</v>
      </c>
      <c r="C6954" s="30"/>
    </row>
    <row r="6955" spans="1:3" ht="14.25" customHeight="1">
      <c r="A6955" s="30">
        <v>150</v>
      </c>
      <c r="C6955" s="30"/>
    </row>
    <row r="6956" spans="1:3" ht="14.25" customHeight="1">
      <c r="A6956" s="30">
        <v>125</v>
      </c>
      <c r="C6956" s="30"/>
    </row>
    <row r="6957" spans="1:3" ht="14.25" customHeight="1">
      <c r="A6957" s="30">
        <v>138</v>
      </c>
      <c r="C6957" s="30"/>
    </row>
    <row r="6958" spans="1:3" ht="14.25" customHeight="1">
      <c r="A6958" s="30">
        <v>200</v>
      </c>
      <c r="C6958" s="30"/>
    </row>
    <row r="6959" spans="1:3" ht="14.25" customHeight="1">
      <c r="A6959" s="30">
        <v>120</v>
      </c>
      <c r="C6959" s="30"/>
    </row>
    <row r="6960" spans="1:3" ht="14.25" customHeight="1">
      <c r="A6960" s="30">
        <v>399</v>
      </c>
      <c r="C6960" s="30"/>
    </row>
    <row r="6961" spans="1:3" ht="14.25" customHeight="1">
      <c r="A6961" s="30">
        <v>175</v>
      </c>
      <c r="C6961" s="30"/>
    </row>
    <row r="6962" spans="1:3" ht="14.25" customHeight="1">
      <c r="A6962" s="30">
        <v>95</v>
      </c>
      <c r="C6962" s="30"/>
    </row>
    <row r="6963" spans="1:3" ht="14.25" customHeight="1">
      <c r="A6963" s="30">
        <v>225</v>
      </c>
      <c r="C6963" s="30"/>
    </row>
    <row r="6964" spans="1:3" ht="14.25" customHeight="1">
      <c r="A6964" s="30">
        <v>85</v>
      </c>
      <c r="C6964" s="30"/>
    </row>
    <row r="6965" spans="1:3" ht="14.25" customHeight="1">
      <c r="A6965" s="30">
        <v>100</v>
      </c>
      <c r="C6965" s="30"/>
    </row>
    <row r="6966" spans="1:3" ht="14.25" customHeight="1">
      <c r="A6966" s="30">
        <v>100</v>
      </c>
      <c r="C6966" s="30"/>
    </row>
    <row r="6967" spans="1:3" ht="14.25" customHeight="1">
      <c r="A6967" s="30">
        <v>159</v>
      </c>
      <c r="C6967" s="30"/>
    </row>
    <row r="6968" spans="1:3" ht="14.25" customHeight="1">
      <c r="A6968" s="30">
        <v>149</v>
      </c>
      <c r="C6968" s="30"/>
    </row>
    <row r="6969" spans="1:3" ht="14.25" customHeight="1">
      <c r="A6969" s="30">
        <v>195</v>
      </c>
      <c r="C6969" s="30"/>
    </row>
    <row r="6970" spans="1:3" ht="14.25" customHeight="1">
      <c r="A6970" s="30">
        <v>95</v>
      </c>
      <c r="C6970" s="30"/>
    </row>
    <row r="6971" spans="1:3" ht="14.25" customHeight="1">
      <c r="A6971" s="30">
        <v>125</v>
      </c>
      <c r="C6971" s="30"/>
    </row>
    <row r="6972" spans="1:3" ht="14.25" customHeight="1">
      <c r="A6972" s="30">
        <v>110</v>
      </c>
      <c r="C6972" s="30"/>
    </row>
    <row r="6973" spans="1:3" ht="14.25" customHeight="1">
      <c r="A6973" s="30">
        <v>80</v>
      </c>
      <c r="C6973" s="30"/>
    </row>
    <row r="6974" spans="1:3" ht="14.25" customHeight="1">
      <c r="A6974" s="30">
        <v>180</v>
      </c>
      <c r="C6974" s="30"/>
    </row>
    <row r="6975" spans="1:3" ht="14.25" customHeight="1">
      <c r="A6975" s="30">
        <v>80</v>
      </c>
      <c r="C6975" s="30"/>
    </row>
    <row r="6976" spans="1:3" ht="14.25" customHeight="1">
      <c r="A6976" s="30">
        <v>159</v>
      </c>
      <c r="C6976" s="30"/>
    </row>
    <row r="6977" spans="1:3" ht="14.25" customHeight="1">
      <c r="A6977" s="30">
        <v>240</v>
      </c>
      <c r="C6977" s="30"/>
    </row>
    <row r="6978" spans="1:3" ht="14.25" customHeight="1">
      <c r="A6978" s="30">
        <v>200</v>
      </c>
      <c r="C6978" s="30"/>
    </row>
    <row r="6979" spans="1:3" ht="14.25" customHeight="1">
      <c r="A6979" s="30">
        <v>285</v>
      </c>
      <c r="C6979" s="30"/>
    </row>
    <row r="6980" spans="1:3" ht="14.25" customHeight="1">
      <c r="A6980" s="30">
        <v>180</v>
      </c>
      <c r="C6980" s="30"/>
    </row>
    <row r="6981" spans="1:3" ht="14.25" customHeight="1">
      <c r="A6981" s="30">
        <v>295</v>
      </c>
      <c r="C6981" s="30"/>
    </row>
    <row r="6982" spans="1:3" ht="14.25" customHeight="1">
      <c r="A6982" s="30">
        <v>90</v>
      </c>
      <c r="C6982" s="30"/>
    </row>
    <row r="6983" spans="1:3" ht="14.25" customHeight="1">
      <c r="A6983" s="30">
        <v>125</v>
      </c>
      <c r="C6983" s="30"/>
    </row>
    <row r="6984" spans="1:3" ht="14.25" customHeight="1">
      <c r="A6984" s="30">
        <v>100</v>
      </c>
      <c r="C6984" s="30"/>
    </row>
    <row r="6985" spans="1:3" ht="14.25" customHeight="1">
      <c r="A6985" s="30">
        <v>400</v>
      </c>
      <c r="C6985" s="30"/>
    </row>
    <row r="6986" spans="1:3" ht="14.25" customHeight="1">
      <c r="A6986" s="30">
        <v>74</v>
      </c>
      <c r="C6986" s="30"/>
    </row>
    <row r="6987" spans="1:3" ht="14.25" customHeight="1">
      <c r="A6987" s="30">
        <v>240</v>
      </c>
      <c r="C6987" s="30"/>
    </row>
    <row r="6988" spans="1:3" ht="14.25" customHeight="1">
      <c r="A6988" s="30">
        <v>200</v>
      </c>
      <c r="C6988" s="30"/>
    </row>
    <row r="6989" spans="1:3" ht="14.25" customHeight="1">
      <c r="A6989" s="30">
        <v>145</v>
      </c>
      <c r="C6989" s="30"/>
    </row>
    <row r="6990" spans="1:3" ht="14.25" customHeight="1">
      <c r="A6990" s="30">
        <v>299</v>
      </c>
      <c r="C6990" s="30"/>
    </row>
    <row r="6991" spans="1:3" ht="14.25" customHeight="1">
      <c r="A6991" s="30">
        <v>120</v>
      </c>
      <c r="C6991" s="30"/>
    </row>
    <row r="6992" spans="1:3" ht="14.25" customHeight="1">
      <c r="A6992" s="30">
        <v>125</v>
      </c>
      <c r="C6992" s="30"/>
    </row>
    <row r="6993" spans="1:3" ht="14.25" customHeight="1">
      <c r="A6993" s="30">
        <v>88</v>
      </c>
      <c r="C6993" s="30"/>
    </row>
    <row r="6994" spans="1:3" ht="14.25" customHeight="1">
      <c r="A6994" s="30">
        <v>90</v>
      </c>
      <c r="C6994" s="30"/>
    </row>
    <row r="6995" spans="1:3" ht="14.25" customHeight="1">
      <c r="A6995" s="30">
        <v>100</v>
      </c>
      <c r="C6995" s="30"/>
    </row>
    <row r="6996" spans="1:3" ht="14.25" customHeight="1">
      <c r="A6996" s="30">
        <v>125</v>
      </c>
      <c r="C6996" s="30"/>
    </row>
    <row r="6997" spans="1:3" ht="14.25" customHeight="1">
      <c r="A6997" s="30">
        <v>211</v>
      </c>
      <c r="C6997" s="30"/>
    </row>
    <row r="6998" spans="1:3" ht="14.25" customHeight="1">
      <c r="A6998" s="30">
        <v>180</v>
      </c>
      <c r="C6998" s="30"/>
    </row>
    <row r="6999" spans="1:3" ht="14.25" customHeight="1">
      <c r="A6999" s="30">
        <v>110</v>
      </c>
      <c r="C6999" s="30"/>
    </row>
    <row r="7000" spans="1:3" ht="14.25" customHeight="1">
      <c r="A7000" s="30">
        <v>200</v>
      </c>
      <c r="C7000" s="30"/>
    </row>
    <row r="7001" spans="1:3" ht="14.25" customHeight="1">
      <c r="A7001" s="30">
        <v>130</v>
      </c>
      <c r="C7001" s="30"/>
    </row>
    <row r="7002" spans="1:3" ht="14.25" customHeight="1">
      <c r="A7002" s="30">
        <v>50</v>
      </c>
      <c r="C7002" s="30"/>
    </row>
    <row r="7003" spans="1:3" ht="14.25" customHeight="1">
      <c r="A7003" s="30">
        <v>65</v>
      </c>
      <c r="C7003" s="30"/>
    </row>
    <row r="7004" spans="1:3" ht="14.25" customHeight="1">
      <c r="A7004" s="30">
        <v>400</v>
      </c>
      <c r="C7004" s="30"/>
    </row>
    <row r="7005" spans="1:3" ht="14.25" customHeight="1">
      <c r="A7005" s="30">
        <v>96</v>
      </c>
      <c r="C7005" s="30"/>
    </row>
    <row r="7006" spans="1:3" ht="14.25" customHeight="1">
      <c r="A7006" s="30">
        <v>250</v>
      </c>
      <c r="C7006" s="30"/>
    </row>
    <row r="7007" spans="1:3" ht="14.25" customHeight="1">
      <c r="A7007" s="30">
        <v>85</v>
      </c>
      <c r="C7007" s="30"/>
    </row>
    <row r="7008" spans="1:3" ht="14.25" customHeight="1">
      <c r="A7008" s="30">
        <v>150</v>
      </c>
      <c r="C7008" s="30"/>
    </row>
    <row r="7009" spans="1:3" ht="14.25" customHeight="1">
      <c r="A7009" s="30">
        <v>98</v>
      </c>
      <c r="C7009" s="30"/>
    </row>
    <row r="7010" spans="1:3" ht="14.25" customHeight="1">
      <c r="A7010" s="30">
        <v>299</v>
      </c>
      <c r="C7010" s="30"/>
    </row>
    <row r="7011" spans="1:3" ht="14.25" customHeight="1">
      <c r="A7011" s="30">
        <v>130</v>
      </c>
      <c r="C7011" s="30"/>
    </row>
    <row r="7012" spans="1:3" ht="14.25" customHeight="1">
      <c r="A7012" s="30">
        <v>150</v>
      </c>
      <c r="C7012" s="30"/>
    </row>
    <row r="7013" spans="1:3" ht="14.25" customHeight="1">
      <c r="A7013" s="30">
        <v>154</v>
      </c>
      <c r="C7013" s="30"/>
    </row>
    <row r="7014" spans="1:3" ht="14.25" customHeight="1">
      <c r="A7014" s="30">
        <v>100</v>
      </c>
      <c r="C7014" s="30"/>
    </row>
    <row r="7015" spans="1:3" ht="14.25" customHeight="1">
      <c r="A7015" s="30">
        <v>250</v>
      </c>
      <c r="C7015" s="30"/>
    </row>
    <row r="7016" spans="1:3" ht="14.25" customHeight="1">
      <c r="A7016" s="30">
        <v>35</v>
      </c>
      <c r="C7016" s="30"/>
    </row>
    <row r="7017" spans="1:3" ht="14.25" customHeight="1">
      <c r="A7017" s="30">
        <v>100</v>
      </c>
      <c r="C7017" s="30"/>
    </row>
    <row r="7018" spans="1:3" ht="14.25" customHeight="1">
      <c r="A7018" s="30">
        <v>160</v>
      </c>
      <c r="C7018" s="30"/>
    </row>
    <row r="7019" spans="1:3" ht="14.25" customHeight="1">
      <c r="A7019" s="30">
        <v>90</v>
      </c>
      <c r="C7019" s="30"/>
    </row>
    <row r="7020" spans="1:3" ht="14.25" customHeight="1">
      <c r="A7020" s="30">
        <v>195</v>
      </c>
      <c r="C7020" s="30"/>
    </row>
    <row r="7021" spans="1:3" ht="14.25" customHeight="1">
      <c r="A7021" s="30">
        <v>80</v>
      </c>
      <c r="C7021" s="30"/>
    </row>
    <row r="7022" spans="1:3" ht="14.25" customHeight="1">
      <c r="A7022" s="30">
        <v>96</v>
      </c>
      <c r="C7022" s="30"/>
    </row>
    <row r="7023" spans="1:3" ht="14.25" customHeight="1">
      <c r="A7023" s="30">
        <v>90</v>
      </c>
      <c r="C7023" s="30"/>
    </row>
    <row r="7024" spans="1:3" ht="14.25" customHeight="1">
      <c r="A7024" s="30">
        <v>140</v>
      </c>
      <c r="C7024" s="30"/>
    </row>
    <row r="7025" spans="1:3" ht="14.25" customHeight="1">
      <c r="A7025" s="30">
        <v>46</v>
      </c>
      <c r="C7025" s="30"/>
    </row>
    <row r="7026" spans="1:3" ht="14.25" customHeight="1">
      <c r="A7026" s="30">
        <v>96</v>
      </c>
      <c r="C7026" s="30"/>
    </row>
    <row r="7027" spans="1:3" ht="14.25" customHeight="1">
      <c r="A7027" s="30">
        <v>129</v>
      </c>
      <c r="C7027" s="30"/>
    </row>
    <row r="7028" spans="1:3" ht="14.25" customHeight="1">
      <c r="A7028" s="30">
        <v>80</v>
      </c>
      <c r="C7028" s="30"/>
    </row>
    <row r="7029" spans="1:3" ht="14.25" customHeight="1">
      <c r="A7029" s="30">
        <v>250</v>
      </c>
      <c r="C7029" s="30"/>
    </row>
    <row r="7030" spans="1:3" ht="14.25" customHeight="1">
      <c r="A7030" s="30">
        <v>138</v>
      </c>
      <c r="C7030" s="30"/>
    </row>
    <row r="7031" spans="1:3" ht="14.25" customHeight="1">
      <c r="A7031" s="30">
        <v>300</v>
      </c>
      <c r="C7031" s="30"/>
    </row>
    <row r="7032" spans="1:3" ht="14.25" customHeight="1">
      <c r="A7032" s="30">
        <v>49</v>
      </c>
      <c r="C7032" s="30"/>
    </row>
    <row r="7033" spans="1:3" ht="14.25" customHeight="1">
      <c r="A7033" s="30">
        <v>120</v>
      </c>
      <c r="C7033" s="30"/>
    </row>
    <row r="7034" spans="1:3" ht="14.25" customHeight="1">
      <c r="A7034" s="30">
        <v>110</v>
      </c>
      <c r="C7034" s="30"/>
    </row>
    <row r="7035" spans="1:3" ht="14.25" customHeight="1">
      <c r="A7035" s="30">
        <v>70</v>
      </c>
      <c r="C7035" s="30"/>
    </row>
    <row r="7036" spans="1:3" ht="14.25" customHeight="1">
      <c r="A7036" s="30">
        <v>155</v>
      </c>
      <c r="C7036" s="30"/>
    </row>
    <row r="7037" spans="1:3" ht="14.25" customHeight="1">
      <c r="A7037" s="30">
        <v>125</v>
      </c>
      <c r="C7037" s="30"/>
    </row>
    <row r="7038" spans="1:3" ht="14.25" customHeight="1">
      <c r="A7038" s="30">
        <v>220</v>
      </c>
      <c r="C7038" s="30"/>
    </row>
    <row r="7039" spans="1:3" ht="14.25" customHeight="1">
      <c r="A7039" s="30">
        <v>90</v>
      </c>
      <c r="C7039" s="30"/>
    </row>
    <row r="7040" spans="1:3" ht="14.25" customHeight="1">
      <c r="A7040" s="30">
        <v>230</v>
      </c>
      <c r="C7040" s="30"/>
    </row>
    <row r="7041" spans="1:3" ht="14.25" customHeight="1">
      <c r="A7041" s="30">
        <v>120</v>
      </c>
      <c r="C7041" s="30"/>
    </row>
    <row r="7042" spans="1:3" ht="14.25" customHeight="1">
      <c r="A7042" s="30">
        <v>130</v>
      </c>
      <c r="C7042" s="30"/>
    </row>
    <row r="7043" spans="1:3" ht="14.25" customHeight="1">
      <c r="A7043" s="30">
        <v>225</v>
      </c>
      <c r="C7043" s="30"/>
    </row>
    <row r="7044" spans="1:3" ht="14.25" customHeight="1">
      <c r="A7044" s="30">
        <v>83</v>
      </c>
      <c r="C7044" s="30"/>
    </row>
    <row r="7045" spans="1:3" ht="14.25" customHeight="1">
      <c r="A7045" s="30">
        <v>210</v>
      </c>
      <c r="C7045" s="30"/>
    </row>
    <row r="7046" spans="1:3" ht="14.25" customHeight="1">
      <c r="A7046" s="30">
        <v>65</v>
      </c>
      <c r="C7046" s="30"/>
    </row>
    <row r="7047" spans="1:3" ht="14.25" customHeight="1">
      <c r="A7047" s="30">
        <v>100</v>
      </c>
      <c r="C7047" s="30"/>
    </row>
    <row r="7048" spans="1:3" ht="14.25" customHeight="1">
      <c r="A7048" s="30">
        <v>115</v>
      </c>
      <c r="C7048" s="30"/>
    </row>
    <row r="7049" spans="1:3" ht="14.25" customHeight="1">
      <c r="A7049" s="30">
        <v>102</v>
      </c>
      <c r="C7049" s="30"/>
    </row>
    <row r="7050" spans="1:3" ht="14.25" customHeight="1">
      <c r="A7050" s="30">
        <v>175</v>
      </c>
      <c r="C7050" s="30"/>
    </row>
    <row r="7051" spans="1:3" ht="14.25" customHeight="1">
      <c r="A7051" s="30">
        <v>35</v>
      </c>
      <c r="C7051" s="30"/>
    </row>
    <row r="7052" spans="1:3" ht="14.25" customHeight="1">
      <c r="A7052" s="30">
        <v>200</v>
      </c>
      <c r="C7052" s="30"/>
    </row>
    <row r="7053" spans="1:3" ht="14.25" customHeight="1">
      <c r="A7053" s="30">
        <v>129</v>
      </c>
      <c r="C7053" s="30"/>
    </row>
    <row r="7054" spans="1:3" ht="14.25" customHeight="1">
      <c r="A7054" s="30">
        <v>152</v>
      </c>
      <c r="C7054" s="30"/>
    </row>
    <row r="7055" spans="1:3" ht="14.25" customHeight="1">
      <c r="A7055" s="30">
        <v>120</v>
      </c>
      <c r="C7055" s="30"/>
    </row>
    <row r="7056" spans="1:3" ht="14.25" customHeight="1">
      <c r="A7056" s="30">
        <v>95</v>
      </c>
      <c r="C7056" s="30"/>
    </row>
    <row r="7057" spans="1:3" ht="14.25" customHeight="1">
      <c r="A7057" s="30">
        <v>125</v>
      </c>
      <c r="C7057" s="30"/>
    </row>
    <row r="7058" spans="1:3" ht="14.25" customHeight="1">
      <c r="A7058" s="30">
        <v>150</v>
      </c>
      <c r="C7058" s="30"/>
    </row>
    <row r="7059" spans="1:3" ht="14.25" customHeight="1">
      <c r="A7059" s="30">
        <v>147</v>
      </c>
      <c r="C7059" s="30"/>
    </row>
    <row r="7060" spans="1:3" ht="14.25" customHeight="1">
      <c r="A7060" s="30">
        <v>320</v>
      </c>
      <c r="C7060" s="30"/>
    </row>
    <row r="7061" spans="1:3" ht="14.25" customHeight="1">
      <c r="A7061" s="30">
        <v>200</v>
      </c>
      <c r="C7061" s="30"/>
    </row>
    <row r="7062" spans="1:3" ht="14.25" customHeight="1">
      <c r="A7062" s="30">
        <v>59</v>
      </c>
      <c r="C7062" s="30"/>
    </row>
    <row r="7063" spans="1:3" ht="14.25" customHeight="1">
      <c r="A7063" s="30">
        <v>89</v>
      </c>
      <c r="C7063" s="30"/>
    </row>
    <row r="7064" spans="1:3" ht="14.25" customHeight="1">
      <c r="A7064" s="30">
        <v>99</v>
      </c>
      <c r="C7064" s="30"/>
    </row>
    <row r="7065" spans="1:3" ht="14.25" customHeight="1">
      <c r="A7065" s="30">
        <v>155</v>
      </c>
      <c r="C7065" s="30"/>
    </row>
    <row r="7066" spans="1:3" ht="14.25" customHeight="1">
      <c r="A7066" s="30">
        <v>120</v>
      </c>
      <c r="C7066" s="30"/>
    </row>
    <row r="7067" spans="1:3" ht="14.25" customHeight="1">
      <c r="A7067" s="30">
        <v>180</v>
      </c>
      <c r="C7067" s="30"/>
    </row>
    <row r="7068" spans="1:3" ht="14.25" customHeight="1">
      <c r="A7068" s="30">
        <v>225</v>
      </c>
      <c r="C7068" s="30"/>
    </row>
    <row r="7069" spans="1:3" ht="14.25" customHeight="1">
      <c r="A7069" s="30">
        <v>75</v>
      </c>
      <c r="C7069" s="30"/>
    </row>
    <row r="7070" spans="1:3" ht="14.25" customHeight="1">
      <c r="A7070" s="30">
        <v>105</v>
      </c>
      <c r="C7070" s="30"/>
    </row>
    <row r="7071" spans="1:3" ht="14.25" customHeight="1">
      <c r="A7071" s="30">
        <v>220</v>
      </c>
      <c r="C7071" s="30"/>
    </row>
    <row r="7072" spans="1:3" ht="14.25" customHeight="1">
      <c r="A7072" s="30">
        <v>133</v>
      </c>
      <c r="C7072" s="30"/>
    </row>
    <row r="7073" spans="1:3" ht="14.25" customHeight="1">
      <c r="A7073" s="30">
        <v>350</v>
      </c>
      <c r="C7073" s="30"/>
    </row>
    <row r="7074" spans="1:3" ht="14.25" customHeight="1">
      <c r="A7074" s="30">
        <v>480</v>
      </c>
      <c r="C7074" s="30"/>
    </row>
    <row r="7075" spans="1:3" ht="14.25" customHeight="1">
      <c r="A7075" s="30">
        <v>250</v>
      </c>
      <c r="C7075" s="30"/>
    </row>
    <row r="7076" spans="1:3" ht="14.25" customHeight="1">
      <c r="A7076" s="30">
        <v>480</v>
      </c>
      <c r="C7076" s="30"/>
    </row>
    <row r="7077" spans="1:3" ht="14.25" customHeight="1">
      <c r="A7077" s="30">
        <v>250</v>
      </c>
      <c r="C7077" s="30"/>
    </row>
    <row r="7078" spans="1:3" ht="14.25" customHeight="1">
      <c r="A7078" s="30">
        <v>240</v>
      </c>
      <c r="C7078" s="30"/>
    </row>
    <row r="7079" spans="1:3" ht="14.25" customHeight="1">
      <c r="A7079" s="30">
        <v>52</v>
      </c>
      <c r="C7079" s="30"/>
    </row>
    <row r="7080" spans="1:3" ht="14.25" customHeight="1">
      <c r="A7080" s="30">
        <v>70</v>
      </c>
      <c r="C7080" s="30"/>
    </row>
    <row r="7081" spans="1:3" ht="14.25" customHeight="1">
      <c r="A7081" s="30">
        <v>240</v>
      </c>
      <c r="C7081" s="30"/>
    </row>
    <row r="7082" spans="1:3" ht="14.25" customHeight="1">
      <c r="A7082" s="30">
        <v>240</v>
      </c>
      <c r="C7082" s="30"/>
    </row>
    <row r="7083" spans="1:3" ht="14.25" customHeight="1">
      <c r="A7083" s="30">
        <v>240</v>
      </c>
      <c r="C7083" s="30"/>
    </row>
    <row r="7084" spans="1:3" ht="14.25" customHeight="1">
      <c r="A7084" s="30">
        <v>86</v>
      </c>
      <c r="C7084" s="30"/>
    </row>
    <row r="7085" spans="1:3" ht="14.25" customHeight="1">
      <c r="A7085" s="30">
        <v>380</v>
      </c>
      <c r="C7085" s="30"/>
    </row>
    <row r="7086" spans="1:3" ht="14.25" customHeight="1">
      <c r="A7086" s="30">
        <v>110</v>
      </c>
      <c r="C7086" s="30"/>
    </row>
    <row r="7087" spans="1:3" ht="14.25" customHeight="1">
      <c r="A7087" s="30">
        <v>160</v>
      </c>
      <c r="C7087" s="30"/>
    </row>
    <row r="7088" spans="1:3" ht="14.25" customHeight="1">
      <c r="A7088" s="30">
        <v>49</v>
      </c>
      <c r="C7088" s="30"/>
    </row>
    <row r="7089" spans="1:3" ht="14.25" customHeight="1">
      <c r="A7089" s="30">
        <v>90</v>
      </c>
      <c r="C7089" s="30"/>
    </row>
    <row r="7090" spans="1:3" ht="14.25" customHeight="1">
      <c r="A7090" s="30">
        <v>95</v>
      </c>
      <c r="C7090" s="30"/>
    </row>
    <row r="7091" spans="1:3" ht="14.25" customHeight="1">
      <c r="A7091" s="30">
        <v>140</v>
      </c>
      <c r="C7091" s="30"/>
    </row>
    <row r="7092" spans="1:3" ht="14.25" customHeight="1">
      <c r="A7092" s="30">
        <v>159</v>
      </c>
      <c r="C7092" s="30"/>
    </row>
    <row r="7093" spans="1:3" ht="14.25" customHeight="1">
      <c r="A7093" s="30">
        <v>98</v>
      </c>
      <c r="C7093" s="30"/>
    </row>
    <row r="7094" spans="1:3" ht="14.25" customHeight="1">
      <c r="A7094" s="30">
        <v>175</v>
      </c>
      <c r="C7094" s="30"/>
    </row>
    <row r="7095" spans="1:3" ht="14.25" customHeight="1">
      <c r="A7095" s="30">
        <v>400</v>
      </c>
      <c r="C7095" s="30"/>
    </row>
    <row r="7096" spans="1:3" ht="14.25" customHeight="1">
      <c r="A7096" s="30">
        <v>149</v>
      </c>
      <c r="C7096" s="30"/>
    </row>
    <row r="7097" spans="1:3" ht="14.25" customHeight="1">
      <c r="A7097" s="30">
        <v>140</v>
      </c>
      <c r="C7097" s="30"/>
    </row>
    <row r="7098" spans="1:3" ht="14.25" customHeight="1">
      <c r="A7098" s="30">
        <v>100</v>
      </c>
      <c r="C7098" s="30"/>
    </row>
    <row r="7099" spans="1:3" ht="14.25" customHeight="1">
      <c r="A7099" s="30">
        <v>160</v>
      </c>
      <c r="C7099" s="30"/>
    </row>
    <row r="7100" spans="1:3" ht="14.25" customHeight="1">
      <c r="A7100" s="30">
        <v>99</v>
      </c>
      <c r="C7100" s="30"/>
    </row>
    <row r="7101" spans="1:3" ht="14.25" customHeight="1">
      <c r="A7101" s="30">
        <v>99</v>
      </c>
      <c r="C7101" s="30"/>
    </row>
    <row r="7102" spans="1:3" ht="14.25" customHeight="1">
      <c r="A7102" s="30">
        <v>95</v>
      </c>
      <c r="C7102" s="30"/>
    </row>
    <row r="7103" spans="1:3" ht="14.25" customHeight="1">
      <c r="A7103" s="30">
        <v>100</v>
      </c>
      <c r="C7103" s="30"/>
    </row>
    <row r="7104" spans="1:3" ht="14.25" customHeight="1">
      <c r="A7104" s="30">
        <v>475</v>
      </c>
      <c r="C7104" s="30"/>
    </row>
    <row r="7105" spans="1:3" ht="14.25" customHeight="1">
      <c r="A7105" s="30">
        <v>115</v>
      </c>
      <c r="C7105" s="30"/>
    </row>
    <row r="7106" spans="1:3" ht="14.25" customHeight="1">
      <c r="A7106" s="30">
        <v>180</v>
      </c>
      <c r="C7106" s="30"/>
    </row>
    <row r="7107" spans="1:3" ht="14.25" customHeight="1">
      <c r="A7107" s="30">
        <v>320</v>
      </c>
      <c r="C7107" s="30"/>
    </row>
    <row r="7108" spans="1:3" ht="14.25" customHeight="1">
      <c r="A7108" s="30">
        <v>110</v>
      </c>
      <c r="C7108" s="30"/>
    </row>
    <row r="7109" spans="1:3" ht="14.25" customHeight="1">
      <c r="A7109" s="30">
        <v>250</v>
      </c>
      <c r="C7109" s="30"/>
    </row>
    <row r="7110" spans="1:3" ht="14.25" customHeight="1">
      <c r="A7110" s="30">
        <v>60</v>
      </c>
      <c r="C7110" s="30"/>
    </row>
    <row r="7111" spans="1:3" ht="14.25" customHeight="1">
      <c r="A7111" s="30">
        <v>150</v>
      </c>
      <c r="C7111" s="30"/>
    </row>
    <row r="7112" spans="1:3" ht="14.25" customHeight="1">
      <c r="A7112" s="30">
        <v>100</v>
      </c>
      <c r="C7112" s="30"/>
    </row>
    <row r="7113" spans="1:3" ht="14.25" customHeight="1">
      <c r="A7113" s="30">
        <v>100</v>
      </c>
      <c r="C7113" s="30"/>
    </row>
    <row r="7114" spans="1:3" ht="14.25" customHeight="1">
      <c r="A7114" s="30">
        <v>350</v>
      </c>
      <c r="C7114" s="30"/>
    </row>
    <row r="7115" spans="1:3" ht="14.25" customHeight="1">
      <c r="A7115" s="30">
        <v>225</v>
      </c>
      <c r="C7115" s="30"/>
    </row>
    <row r="7116" spans="1:3" ht="14.25" customHeight="1">
      <c r="A7116" s="30">
        <v>90</v>
      </c>
      <c r="C7116" s="30"/>
    </row>
    <row r="7117" spans="1:3" ht="14.25" customHeight="1">
      <c r="A7117" s="30">
        <v>95</v>
      </c>
      <c r="C7117" s="30"/>
    </row>
    <row r="7118" spans="1:3" ht="14.25" customHeight="1">
      <c r="A7118" s="30">
        <v>120</v>
      </c>
      <c r="C7118" s="30"/>
    </row>
    <row r="7119" spans="1:3" ht="14.25" customHeight="1">
      <c r="A7119" s="30">
        <v>175</v>
      </c>
      <c r="C7119" s="30"/>
    </row>
    <row r="7120" spans="1:3" ht="14.25" customHeight="1">
      <c r="A7120" s="30">
        <v>175</v>
      </c>
      <c r="C7120" s="30"/>
    </row>
    <row r="7121" spans="1:3" ht="14.25" customHeight="1">
      <c r="A7121" s="30">
        <v>99</v>
      </c>
      <c r="C7121" s="30"/>
    </row>
    <row r="7122" spans="1:3" ht="14.25" customHeight="1">
      <c r="A7122" s="30">
        <v>100</v>
      </c>
      <c r="C7122" s="30"/>
    </row>
    <row r="7123" spans="1:3" ht="14.25" customHeight="1">
      <c r="A7123" s="30">
        <v>90</v>
      </c>
      <c r="C7123" s="30"/>
    </row>
    <row r="7124" spans="1:3" ht="14.25" customHeight="1">
      <c r="A7124" s="30">
        <v>90</v>
      </c>
      <c r="C7124" s="30"/>
    </row>
    <row r="7125" spans="1:3" ht="14.25" customHeight="1">
      <c r="A7125" s="30">
        <v>500</v>
      </c>
      <c r="C7125" s="30"/>
    </row>
    <row r="7126" spans="1:3" ht="14.25" customHeight="1">
      <c r="A7126" s="30">
        <v>120</v>
      </c>
      <c r="C7126" s="30"/>
    </row>
    <row r="7127" spans="1:3" ht="14.25" customHeight="1">
      <c r="A7127" s="30">
        <v>182</v>
      </c>
      <c r="C7127" s="30"/>
    </row>
    <row r="7128" spans="1:3" ht="14.25" customHeight="1">
      <c r="A7128" s="30">
        <v>230</v>
      </c>
      <c r="C7128" s="30"/>
    </row>
    <row r="7129" spans="1:3" ht="14.25" customHeight="1">
      <c r="A7129" s="30">
        <v>145</v>
      </c>
      <c r="C7129" s="30"/>
    </row>
    <row r="7130" spans="1:3" ht="14.25" customHeight="1">
      <c r="A7130" s="30">
        <v>99</v>
      </c>
      <c r="C7130" s="30"/>
    </row>
    <row r="7131" spans="1:3" ht="14.25" customHeight="1">
      <c r="A7131" s="30">
        <v>185</v>
      </c>
      <c r="C7131" s="30"/>
    </row>
    <row r="7132" spans="1:3" ht="14.25" customHeight="1">
      <c r="A7132" s="30">
        <v>74</v>
      </c>
      <c r="C7132" s="30"/>
    </row>
    <row r="7133" spans="1:3" ht="14.25" customHeight="1">
      <c r="A7133" s="30">
        <v>145</v>
      </c>
      <c r="C7133" s="30"/>
    </row>
    <row r="7134" spans="1:3" ht="14.25" customHeight="1">
      <c r="A7134" s="30">
        <v>95</v>
      </c>
      <c r="C7134" s="30"/>
    </row>
    <row r="7135" spans="1:3" ht="14.25" customHeight="1">
      <c r="A7135" s="30">
        <v>550</v>
      </c>
      <c r="C7135" s="30"/>
    </row>
    <row r="7136" spans="1:3" ht="14.25" customHeight="1">
      <c r="A7136" s="30">
        <v>130</v>
      </c>
      <c r="C7136" s="30"/>
    </row>
    <row r="7137" spans="1:3" ht="14.25" customHeight="1">
      <c r="A7137" s="30">
        <v>79</v>
      </c>
      <c r="C7137" s="30"/>
    </row>
    <row r="7138" spans="1:3" ht="14.25" customHeight="1">
      <c r="A7138" s="30">
        <v>170</v>
      </c>
      <c r="C7138" s="30"/>
    </row>
    <row r="7139" spans="1:3" ht="14.25" customHeight="1">
      <c r="A7139" s="30">
        <v>85</v>
      </c>
      <c r="C7139" s="30"/>
    </row>
    <row r="7140" spans="1:3" ht="14.25" customHeight="1">
      <c r="A7140" s="30">
        <v>169</v>
      </c>
      <c r="C7140" s="30"/>
    </row>
    <row r="7141" spans="1:3" ht="14.25" customHeight="1">
      <c r="A7141" s="30">
        <v>90</v>
      </c>
      <c r="C7141" s="30"/>
    </row>
    <row r="7142" spans="1:3" ht="14.25" customHeight="1">
      <c r="A7142" s="30">
        <v>80</v>
      </c>
      <c r="C7142" s="30"/>
    </row>
    <row r="7143" spans="1:3" ht="14.25" customHeight="1">
      <c r="A7143" s="30">
        <v>70</v>
      </c>
      <c r="C7143" s="30"/>
    </row>
    <row r="7144" spans="1:3" ht="14.25" customHeight="1">
      <c r="A7144" s="30">
        <v>125</v>
      </c>
      <c r="C7144" s="30"/>
    </row>
    <row r="7145" spans="1:3" ht="14.25" customHeight="1">
      <c r="A7145" s="30">
        <v>130</v>
      </c>
      <c r="C7145" s="30"/>
    </row>
    <row r="7146" spans="1:3" ht="14.25" customHeight="1">
      <c r="A7146" s="30">
        <v>101</v>
      </c>
      <c r="C7146" s="30"/>
    </row>
    <row r="7147" spans="1:3" ht="14.25" customHeight="1">
      <c r="A7147" s="30">
        <v>189</v>
      </c>
      <c r="C7147" s="30"/>
    </row>
    <row r="7148" spans="1:3" ht="14.25" customHeight="1">
      <c r="A7148" s="30">
        <v>186</v>
      </c>
      <c r="C7148" s="30"/>
    </row>
    <row r="7149" spans="1:3" ht="14.25" customHeight="1">
      <c r="A7149" s="30">
        <v>49</v>
      </c>
      <c r="C7149" s="30"/>
    </row>
    <row r="7150" spans="1:3" ht="14.25" customHeight="1">
      <c r="A7150" s="30">
        <v>99</v>
      </c>
      <c r="C7150" s="30"/>
    </row>
    <row r="7151" spans="1:3" ht="14.25" customHeight="1">
      <c r="A7151" s="30">
        <v>105</v>
      </c>
      <c r="C7151" s="30"/>
    </row>
    <row r="7152" spans="1:3" ht="14.25" customHeight="1">
      <c r="A7152" s="30">
        <v>120</v>
      </c>
      <c r="C7152" s="30"/>
    </row>
    <row r="7153" spans="1:3" ht="14.25" customHeight="1">
      <c r="A7153" s="30">
        <v>125</v>
      </c>
      <c r="C7153" s="30"/>
    </row>
    <row r="7154" spans="1:3" ht="14.25" customHeight="1">
      <c r="A7154" s="30">
        <v>85</v>
      </c>
      <c r="C7154" s="30"/>
    </row>
    <row r="7155" spans="1:3" ht="14.25" customHeight="1">
      <c r="A7155" s="30">
        <v>95</v>
      </c>
      <c r="C7155" s="30"/>
    </row>
    <row r="7156" spans="1:3" ht="14.25" customHeight="1">
      <c r="A7156" s="30">
        <v>120</v>
      </c>
      <c r="C7156" s="30"/>
    </row>
    <row r="7157" spans="1:3" ht="14.25" customHeight="1">
      <c r="A7157" s="30">
        <v>250</v>
      </c>
      <c r="C7157" s="30"/>
    </row>
    <row r="7158" spans="1:3" ht="14.25" customHeight="1">
      <c r="A7158" s="30">
        <v>180</v>
      </c>
      <c r="C7158" s="30"/>
    </row>
    <row r="7159" spans="1:3" ht="14.25" customHeight="1">
      <c r="A7159" s="30">
        <v>130</v>
      </c>
      <c r="C7159" s="30"/>
    </row>
    <row r="7160" spans="1:3" ht="14.25" customHeight="1">
      <c r="A7160" s="30">
        <v>200</v>
      </c>
      <c r="C7160" s="30"/>
    </row>
    <row r="7161" spans="1:3" ht="14.25" customHeight="1">
      <c r="A7161" s="30">
        <v>130</v>
      </c>
      <c r="C7161" s="30"/>
    </row>
    <row r="7162" spans="1:3" ht="14.25" customHeight="1">
      <c r="A7162" s="30">
        <v>220</v>
      </c>
      <c r="C7162" s="30"/>
    </row>
    <row r="7163" spans="1:3" ht="14.25" customHeight="1">
      <c r="A7163" s="30">
        <v>120</v>
      </c>
      <c r="C7163" s="30"/>
    </row>
    <row r="7164" spans="1:3" ht="14.25" customHeight="1">
      <c r="A7164" s="30">
        <v>105</v>
      </c>
      <c r="C7164" s="30"/>
    </row>
    <row r="7165" spans="1:3" ht="14.25" customHeight="1">
      <c r="A7165" s="30">
        <v>200</v>
      </c>
      <c r="C7165" s="30"/>
    </row>
    <row r="7166" spans="1:3" ht="14.25" customHeight="1">
      <c r="A7166" s="30">
        <v>180</v>
      </c>
      <c r="C7166" s="30"/>
    </row>
    <row r="7167" spans="1:3" ht="14.25" customHeight="1">
      <c r="A7167" s="30">
        <v>108</v>
      </c>
      <c r="C7167" s="30"/>
    </row>
    <row r="7168" spans="1:3" ht="14.25" customHeight="1">
      <c r="A7168" s="30">
        <v>150</v>
      </c>
      <c r="C7168" s="30"/>
    </row>
    <row r="7169" spans="1:3" ht="14.25" customHeight="1">
      <c r="A7169" s="30">
        <v>135</v>
      </c>
      <c r="C7169" s="30"/>
    </row>
    <row r="7170" spans="1:3" ht="14.25" customHeight="1">
      <c r="A7170" s="30">
        <v>125</v>
      </c>
      <c r="C7170" s="30"/>
    </row>
    <row r="7171" spans="1:3" ht="14.25" customHeight="1">
      <c r="A7171" s="30">
        <v>100</v>
      </c>
      <c r="C7171" s="30"/>
    </row>
    <row r="7172" spans="1:3" ht="14.25" customHeight="1">
      <c r="A7172" s="30">
        <v>85</v>
      </c>
      <c r="C7172" s="30"/>
    </row>
    <row r="7173" spans="1:3" ht="14.25" customHeight="1">
      <c r="A7173" s="30">
        <v>150</v>
      </c>
      <c r="C7173" s="30"/>
    </row>
    <row r="7174" spans="1:3" ht="14.25" customHeight="1">
      <c r="A7174" s="30">
        <v>85</v>
      </c>
      <c r="C7174" s="30"/>
    </row>
    <row r="7175" spans="1:3" ht="14.25" customHeight="1">
      <c r="A7175" s="30">
        <v>68</v>
      </c>
      <c r="C7175" s="30"/>
    </row>
    <row r="7176" spans="1:3" ht="14.25" customHeight="1">
      <c r="A7176" s="30">
        <v>100</v>
      </c>
      <c r="C7176" s="30"/>
    </row>
    <row r="7177" spans="1:3" ht="14.25" customHeight="1">
      <c r="A7177" s="30">
        <v>135</v>
      </c>
      <c r="C7177" s="30"/>
    </row>
    <row r="7178" spans="1:3" ht="14.25" customHeight="1">
      <c r="A7178" s="30">
        <v>188</v>
      </c>
      <c r="C7178" s="30"/>
    </row>
    <row r="7179" spans="1:3" ht="14.25" customHeight="1">
      <c r="A7179" s="30">
        <v>90</v>
      </c>
      <c r="C7179" s="30"/>
    </row>
    <row r="7180" spans="1:3" ht="14.25" customHeight="1">
      <c r="A7180" s="30">
        <v>250</v>
      </c>
      <c r="C7180" s="30"/>
    </row>
    <row r="7181" spans="1:3" ht="14.25" customHeight="1">
      <c r="A7181" s="30">
        <v>159</v>
      </c>
      <c r="C7181" s="30"/>
    </row>
    <row r="7182" spans="1:3" ht="14.25" customHeight="1">
      <c r="A7182" s="30">
        <v>115</v>
      </c>
      <c r="C7182" s="30"/>
    </row>
    <row r="7183" spans="1:3" ht="14.25" customHeight="1">
      <c r="A7183" s="30">
        <v>140</v>
      </c>
      <c r="C7183" s="30"/>
    </row>
    <row r="7184" spans="1:3" ht="14.25" customHeight="1">
      <c r="A7184" s="30">
        <v>99</v>
      </c>
      <c r="C7184" s="30"/>
    </row>
    <row r="7185" spans="1:3" ht="14.25" customHeight="1">
      <c r="A7185" s="30">
        <v>120</v>
      </c>
      <c r="C7185" s="30"/>
    </row>
    <row r="7186" spans="1:3" ht="14.25" customHeight="1">
      <c r="A7186" s="30">
        <v>100</v>
      </c>
      <c r="C7186" s="30"/>
    </row>
    <row r="7187" spans="1:3" ht="14.25" customHeight="1">
      <c r="A7187" s="30">
        <v>169</v>
      </c>
      <c r="C7187" s="30"/>
    </row>
    <row r="7188" spans="1:3" ht="14.25" customHeight="1">
      <c r="A7188" s="30">
        <v>139</v>
      </c>
      <c r="C7188" s="30"/>
    </row>
    <row r="7189" spans="1:3" ht="14.25" customHeight="1">
      <c r="A7189" s="30">
        <v>125</v>
      </c>
      <c r="C7189" s="30"/>
    </row>
    <row r="7190" spans="1:3" ht="14.25" customHeight="1">
      <c r="A7190" s="30">
        <v>98</v>
      </c>
      <c r="C7190" s="30"/>
    </row>
    <row r="7191" spans="1:3" ht="14.25" customHeight="1">
      <c r="A7191" s="30">
        <v>150</v>
      </c>
      <c r="C7191" s="30"/>
    </row>
    <row r="7192" spans="1:3" ht="14.25" customHeight="1">
      <c r="A7192" s="30">
        <v>149</v>
      </c>
      <c r="C7192" s="30"/>
    </row>
    <row r="7193" spans="1:3" ht="14.25" customHeight="1">
      <c r="A7193" s="30">
        <v>60</v>
      </c>
      <c r="C7193" s="30"/>
    </row>
    <row r="7194" spans="1:3" ht="14.25" customHeight="1">
      <c r="A7194" s="30">
        <v>217</v>
      </c>
      <c r="C7194" s="30"/>
    </row>
    <row r="7195" spans="1:3" ht="14.25" customHeight="1">
      <c r="A7195" s="30">
        <v>140</v>
      </c>
      <c r="C7195" s="30"/>
    </row>
    <row r="7196" spans="1:3" ht="14.25" customHeight="1">
      <c r="A7196" s="30">
        <v>129</v>
      </c>
      <c r="C7196" s="30"/>
    </row>
    <row r="7197" spans="1:3" ht="14.25" customHeight="1">
      <c r="A7197" s="30">
        <v>150</v>
      </c>
      <c r="C7197" s="30"/>
    </row>
    <row r="7198" spans="1:3" ht="14.25" customHeight="1">
      <c r="A7198" s="30">
        <v>100</v>
      </c>
      <c r="C7198" s="30"/>
    </row>
    <row r="7199" spans="1:3" ht="14.25" customHeight="1">
      <c r="A7199" s="30">
        <v>98</v>
      </c>
      <c r="C7199" s="30"/>
    </row>
    <row r="7200" spans="1:3" ht="14.25" customHeight="1">
      <c r="A7200" s="30">
        <v>90</v>
      </c>
      <c r="C7200" s="30"/>
    </row>
    <row r="7201" spans="1:3" ht="14.25" customHeight="1">
      <c r="A7201" s="30">
        <v>144</v>
      </c>
      <c r="C7201" s="30"/>
    </row>
    <row r="7202" spans="1:3" ht="14.25" customHeight="1">
      <c r="A7202" s="30">
        <v>169</v>
      </c>
      <c r="C7202" s="30"/>
    </row>
    <row r="7203" spans="1:3" ht="14.25" customHeight="1">
      <c r="A7203" s="30">
        <v>89</v>
      </c>
      <c r="C7203" s="30"/>
    </row>
    <row r="7204" spans="1:3" ht="14.25" customHeight="1">
      <c r="A7204" s="30">
        <v>125</v>
      </c>
      <c r="C7204" s="30"/>
    </row>
    <row r="7205" spans="1:3" ht="14.25" customHeight="1">
      <c r="A7205" s="30">
        <v>114</v>
      </c>
      <c r="C7205" s="30"/>
    </row>
    <row r="7206" spans="1:3" ht="14.25" customHeight="1">
      <c r="A7206" s="30">
        <v>175</v>
      </c>
      <c r="C7206" s="30"/>
    </row>
    <row r="7207" spans="1:3" ht="14.25" customHeight="1">
      <c r="A7207" s="30">
        <v>102</v>
      </c>
      <c r="C7207" s="30"/>
    </row>
    <row r="7208" spans="1:3" ht="14.25" customHeight="1">
      <c r="A7208" s="30">
        <v>145</v>
      </c>
      <c r="C7208" s="30"/>
    </row>
    <row r="7209" spans="1:3" ht="14.25" customHeight="1">
      <c r="A7209" s="30">
        <v>130</v>
      </c>
      <c r="C7209" s="30"/>
    </row>
    <row r="7210" spans="1:3" ht="14.25" customHeight="1">
      <c r="A7210" s="30">
        <v>195</v>
      </c>
      <c r="C7210" s="30"/>
    </row>
    <row r="7211" spans="1:3" ht="14.25" customHeight="1">
      <c r="A7211" s="30">
        <v>130</v>
      </c>
      <c r="C7211" s="30"/>
    </row>
    <row r="7212" spans="1:3" ht="14.25" customHeight="1">
      <c r="A7212" s="30">
        <v>75</v>
      </c>
      <c r="C7212" s="30"/>
    </row>
    <row r="7213" spans="1:3" ht="14.25" customHeight="1">
      <c r="A7213" s="30">
        <v>155</v>
      </c>
      <c r="C7213" s="30"/>
    </row>
    <row r="7214" spans="1:3" ht="14.25" customHeight="1">
      <c r="A7214" s="30">
        <v>110</v>
      </c>
      <c r="C7214" s="30"/>
    </row>
    <row r="7215" spans="1:3" ht="14.25" customHeight="1">
      <c r="A7215" s="30">
        <v>120</v>
      </c>
      <c r="C7215" s="30"/>
    </row>
    <row r="7216" spans="1:3" ht="14.25" customHeight="1">
      <c r="A7216" s="30">
        <v>190</v>
      </c>
      <c r="C7216" s="30"/>
    </row>
    <row r="7217" spans="1:3" ht="14.25" customHeight="1">
      <c r="A7217" s="30">
        <v>220</v>
      </c>
      <c r="C7217" s="30"/>
    </row>
    <row r="7218" spans="1:3" ht="14.25" customHeight="1">
      <c r="A7218" s="30">
        <v>55</v>
      </c>
      <c r="C7218" s="30"/>
    </row>
    <row r="7219" spans="1:3" ht="14.25" customHeight="1">
      <c r="A7219" s="30">
        <v>150</v>
      </c>
      <c r="C7219" s="30"/>
    </row>
    <row r="7220" spans="1:3" ht="14.25" customHeight="1">
      <c r="A7220" s="30">
        <v>80</v>
      </c>
      <c r="C7220" s="30"/>
    </row>
    <row r="7221" spans="1:3" ht="14.25" customHeight="1">
      <c r="A7221" s="30">
        <v>170</v>
      </c>
      <c r="C7221" s="30"/>
    </row>
    <row r="7222" spans="1:3" ht="14.25" customHeight="1">
      <c r="A7222" s="30">
        <v>119</v>
      </c>
      <c r="C7222" s="30"/>
    </row>
    <row r="7223" spans="1:3" ht="14.25" customHeight="1">
      <c r="A7223" s="30">
        <v>139</v>
      </c>
      <c r="C7223" s="30"/>
    </row>
    <row r="7224" spans="1:3" ht="14.25" customHeight="1">
      <c r="A7224" s="30">
        <v>120</v>
      </c>
      <c r="C7224" s="30"/>
    </row>
    <row r="7225" spans="1:3" ht="14.25" customHeight="1">
      <c r="A7225" s="30">
        <v>120</v>
      </c>
      <c r="C7225" s="30"/>
    </row>
    <row r="7226" spans="1:3" ht="14.25" customHeight="1">
      <c r="A7226" s="30">
        <v>120</v>
      </c>
      <c r="C7226" s="30"/>
    </row>
    <row r="7227" spans="1:3" ht="14.25" customHeight="1">
      <c r="A7227" s="30">
        <v>190</v>
      </c>
      <c r="C7227" s="30"/>
    </row>
    <row r="7228" spans="1:3" ht="14.25" customHeight="1">
      <c r="A7228" s="30">
        <v>100</v>
      </c>
      <c r="C7228" s="30"/>
    </row>
    <row r="7229" spans="1:3" ht="14.25" customHeight="1">
      <c r="A7229" s="30">
        <v>140</v>
      </c>
      <c r="C7229" s="30"/>
    </row>
    <row r="7230" spans="1:3" ht="14.25" customHeight="1">
      <c r="A7230" s="30">
        <v>90</v>
      </c>
      <c r="C7230" s="30"/>
    </row>
    <row r="7231" spans="1:3" ht="14.25" customHeight="1">
      <c r="A7231" s="30">
        <v>75</v>
      </c>
      <c r="C7231" s="30"/>
    </row>
    <row r="7232" spans="1:3" ht="14.25" customHeight="1">
      <c r="A7232" s="30">
        <v>235</v>
      </c>
      <c r="C7232" s="30"/>
    </row>
    <row r="7233" spans="1:3" ht="14.25" customHeight="1">
      <c r="A7233" s="30">
        <v>190</v>
      </c>
      <c r="C7233" s="30"/>
    </row>
    <row r="7234" spans="1:3" ht="14.25" customHeight="1">
      <c r="A7234" s="30">
        <v>150</v>
      </c>
      <c r="C7234" s="30"/>
    </row>
    <row r="7235" spans="1:3" ht="14.25" customHeight="1">
      <c r="A7235" s="30">
        <v>93</v>
      </c>
      <c r="C7235" s="30"/>
    </row>
    <row r="7236" spans="1:3" ht="14.25" customHeight="1">
      <c r="A7236" s="30">
        <v>125</v>
      </c>
      <c r="C7236" s="30"/>
    </row>
    <row r="7237" spans="1:3" ht="14.25" customHeight="1">
      <c r="A7237" s="30">
        <v>159</v>
      </c>
      <c r="C7237" s="30"/>
    </row>
    <row r="7238" spans="1:3" ht="14.25" customHeight="1">
      <c r="A7238" s="30">
        <v>110</v>
      </c>
      <c r="C7238" s="30"/>
    </row>
    <row r="7239" spans="1:3" ht="14.25" customHeight="1">
      <c r="A7239" s="30">
        <v>100</v>
      </c>
      <c r="C7239" s="30"/>
    </row>
    <row r="7240" spans="1:3" ht="14.25" customHeight="1">
      <c r="A7240" s="30">
        <v>49</v>
      </c>
      <c r="C7240" s="30"/>
    </row>
    <row r="7241" spans="1:3" ht="14.25" customHeight="1">
      <c r="A7241" s="30">
        <v>23</v>
      </c>
      <c r="C7241" s="30"/>
    </row>
    <row r="7242" spans="1:3" ht="14.25" customHeight="1">
      <c r="A7242" s="30">
        <v>120</v>
      </c>
      <c r="C7242" s="30"/>
    </row>
    <row r="7243" spans="1:3" ht="14.25" customHeight="1">
      <c r="A7243" s="30">
        <v>108</v>
      </c>
      <c r="C7243" s="30"/>
    </row>
    <row r="7244" spans="1:3" ht="14.25" customHeight="1">
      <c r="A7244" s="30">
        <v>99</v>
      </c>
      <c r="C7244" s="30"/>
    </row>
    <row r="7245" spans="1:3" ht="14.25" customHeight="1">
      <c r="A7245" s="30">
        <v>135</v>
      </c>
      <c r="C7245" s="30"/>
    </row>
    <row r="7246" spans="1:3" ht="14.25" customHeight="1">
      <c r="A7246" s="30">
        <v>102</v>
      </c>
      <c r="C7246" s="30"/>
    </row>
    <row r="7247" spans="1:3" ht="14.25" customHeight="1">
      <c r="A7247" s="30">
        <v>150</v>
      </c>
      <c r="C7247" s="30"/>
    </row>
    <row r="7248" spans="1:3" ht="14.25" customHeight="1">
      <c r="A7248" s="30">
        <v>135</v>
      </c>
      <c r="C7248" s="30"/>
    </row>
    <row r="7249" spans="1:3" ht="14.25" customHeight="1">
      <c r="A7249" s="30">
        <v>180</v>
      </c>
      <c r="C7249" s="30"/>
    </row>
    <row r="7250" spans="1:3" ht="14.25" customHeight="1">
      <c r="A7250" s="30">
        <v>85</v>
      </c>
      <c r="C7250" s="30"/>
    </row>
    <row r="7251" spans="1:3" ht="14.25" customHeight="1">
      <c r="A7251" s="30">
        <v>90</v>
      </c>
      <c r="C7251" s="30"/>
    </row>
    <row r="7252" spans="1:3" ht="14.25" customHeight="1">
      <c r="A7252" s="30">
        <v>150</v>
      </c>
      <c r="C7252" s="30"/>
    </row>
    <row r="7253" spans="1:3" ht="14.25" customHeight="1">
      <c r="A7253" s="30">
        <v>140</v>
      </c>
      <c r="C7253" s="30"/>
    </row>
    <row r="7254" spans="1:3" ht="14.25" customHeight="1">
      <c r="A7254" s="30">
        <v>140</v>
      </c>
      <c r="C7254" s="30"/>
    </row>
    <row r="7255" spans="1:3" ht="14.25" customHeight="1">
      <c r="A7255" s="30">
        <v>175</v>
      </c>
      <c r="C7255" s="30"/>
    </row>
    <row r="7256" spans="1:3" ht="14.25" customHeight="1">
      <c r="A7256" s="30">
        <v>90</v>
      </c>
      <c r="C7256" s="30"/>
    </row>
    <row r="7257" spans="1:3" ht="14.25" customHeight="1">
      <c r="A7257" s="30">
        <v>90</v>
      </c>
      <c r="C7257" s="30"/>
    </row>
    <row r="7258" spans="1:3" ht="14.25" customHeight="1">
      <c r="A7258" s="30">
        <v>90</v>
      </c>
      <c r="C7258" s="30"/>
    </row>
    <row r="7259" spans="1:3" ht="14.25" customHeight="1">
      <c r="A7259" s="30">
        <v>200</v>
      </c>
      <c r="C7259" s="30"/>
    </row>
    <row r="7260" spans="1:3" ht="14.25" customHeight="1">
      <c r="A7260" s="30">
        <v>119</v>
      </c>
      <c r="C7260" s="30"/>
    </row>
    <row r="7261" spans="1:3" ht="14.25" customHeight="1">
      <c r="A7261" s="30">
        <v>75</v>
      </c>
      <c r="C7261" s="30"/>
    </row>
    <row r="7262" spans="1:3" ht="14.25" customHeight="1">
      <c r="A7262" s="30">
        <v>120</v>
      </c>
      <c r="C7262" s="30"/>
    </row>
    <row r="7263" spans="1:3" ht="14.25" customHeight="1">
      <c r="A7263" s="30">
        <v>155</v>
      </c>
      <c r="C7263" s="30"/>
    </row>
    <row r="7264" spans="1:3" ht="14.25" customHeight="1">
      <c r="A7264" s="30">
        <v>315</v>
      </c>
      <c r="C7264" s="30"/>
    </row>
    <row r="7265" spans="1:3" ht="14.25" customHeight="1">
      <c r="A7265" s="30">
        <v>180</v>
      </c>
      <c r="C7265" s="30"/>
    </row>
    <row r="7266" spans="1:3" ht="14.25" customHeight="1">
      <c r="A7266" s="30">
        <v>100</v>
      </c>
      <c r="C7266" s="30"/>
    </row>
    <row r="7267" spans="1:3" ht="14.25" customHeight="1">
      <c r="A7267" s="30">
        <v>100</v>
      </c>
      <c r="C7267" s="30"/>
    </row>
    <row r="7268" spans="1:3" ht="14.25" customHeight="1">
      <c r="A7268" s="30">
        <v>220</v>
      </c>
      <c r="C7268" s="30"/>
    </row>
    <row r="7269" spans="1:3" ht="14.25" customHeight="1">
      <c r="A7269" s="30">
        <v>89</v>
      </c>
      <c r="C7269" s="30"/>
    </row>
    <row r="7270" spans="1:3" ht="14.25" customHeight="1">
      <c r="A7270" s="30">
        <v>109</v>
      </c>
      <c r="C7270" s="30"/>
    </row>
    <row r="7271" spans="1:3" ht="14.25" customHeight="1">
      <c r="A7271" s="30">
        <v>95</v>
      </c>
      <c r="C7271" s="30"/>
    </row>
    <row r="7272" spans="1:3" ht="14.25" customHeight="1">
      <c r="A7272" s="30">
        <v>150</v>
      </c>
      <c r="C7272" s="30"/>
    </row>
    <row r="7273" spans="1:3" ht="14.25" customHeight="1">
      <c r="A7273" s="30">
        <v>150</v>
      </c>
      <c r="C7273" s="30"/>
    </row>
    <row r="7274" spans="1:3" ht="14.25" customHeight="1">
      <c r="A7274" s="30">
        <v>85</v>
      </c>
      <c r="C7274" s="30"/>
    </row>
    <row r="7275" spans="1:3" ht="14.25" customHeight="1">
      <c r="A7275" s="30">
        <v>120</v>
      </c>
      <c r="C7275" s="30"/>
    </row>
    <row r="7276" spans="1:3" ht="14.25" customHeight="1">
      <c r="A7276" s="30">
        <v>79</v>
      </c>
      <c r="C7276" s="30"/>
    </row>
    <row r="7277" spans="1:3" ht="14.25" customHeight="1">
      <c r="A7277" s="30">
        <v>140</v>
      </c>
      <c r="C7277" s="30"/>
    </row>
    <row r="7278" spans="1:3" ht="14.25" customHeight="1">
      <c r="A7278" s="30">
        <v>89</v>
      </c>
      <c r="C7278" s="30"/>
    </row>
    <row r="7279" spans="1:3" ht="14.25" customHeight="1">
      <c r="A7279" s="30">
        <v>180</v>
      </c>
      <c r="C7279" s="30"/>
    </row>
    <row r="7280" spans="1:3" ht="14.25" customHeight="1">
      <c r="A7280" s="30">
        <v>125</v>
      </c>
      <c r="C7280" s="30"/>
    </row>
    <row r="7281" spans="1:3" ht="14.25" customHeight="1">
      <c r="A7281" s="30">
        <v>169</v>
      </c>
      <c r="C7281" s="30"/>
    </row>
    <row r="7282" spans="1:3" ht="14.25" customHeight="1">
      <c r="A7282" s="30">
        <v>150</v>
      </c>
      <c r="C7282" s="30"/>
    </row>
    <row r="7283" spans="1:3" ht="14.25" customHeight="1">
      <c r="A7283" s="30">
        <v>150</v>
      </c>
      <c r="C7283" s="30"/>
    </row>
    <row r="7284" spans="1:3" ht="14.25" customHeight="1">
      <c r="A7284" s="30">
        <v>95</v>
      </c>
      <c r="C7284" s="30"/>
    </row>
    <row r="7285" spans="1:3" ht="14.25" customHeight="1">
      <c r="A7285" s="30">
        <v>100</v>
      </c>
      <c r="C7285" s="30"/>
    </row>
    <row r="7286" spans="1:3" ht="14.25" customHeight="1">
      <c r="A7286" s="30">
        <v>221</v>
      </c>
      <c r="C7286" s="30"/>
    </row>
    <row r="7287" spans="1:3" ht="14.25" customHeight="1">
      <c r="A7287" s="30">
        <v>120</v>
      </c>
      <c r="C7287" s="30"/>
    </row>
    <row r="7288" spans="1:3" ht="14.25" customHeight="1">
      <c r="A7288" s="30">
        <v>90</v>
      </c>
      <c r="C7288" s="30"/>
    </row>
    <row r="7289" spans="1:3" ht="14.25" customHeight="1">
      <c r="A7289" s="30">
        <v>54</v>
      </c>
      <c r="C7289" s="30"/>
    </row>
    <row r="7290" spans="1:3" ht="14.25" customHeight="1">
      <c r="A7290" s="30">
        <v>138</v>
      </c>
      <c r="C7290" s="30"/>
    </row>
    <row r="7291" spans="1:3" ht="14.25" customHeight="1">
      <c r="A7291" s="30">
        <v>110</v>
      </c>
      <c r="C7291" s="30"/>
    </row>
    <row r="7292" spans="1:3" ht="14.25" customHeight="1">
      <c r="A7292" s="30">
        <v>115</v>
      </c>
      <c r="C7292" s="30"/>
    </row>
    <row r="7293" spans="1:3" ht="14.25" customHeight="1">
      <c r="A7293" s="30">
        <v>98</v>
      </c>
      <c r="C7293" s="30"/>
    </row>
    <row r="7294" spans="1:3" ht="14.25" customHeight="1">
      <c r="A7294" s="30">
        <v>110</v>
      </c>
      <c r="C7294" s="30"/>
    </row>
    <row r="7295" spans="1:3" ht="14.25" customHeight="1">
      <c r="A7295" s="30">
        <v>115</v>
      </c>
      <c r="C7295" s="30"/>
    </row>
    <row r="7296" spans="1:3" ht="14.25" customHeight="1">
      <c r="A7296" s="30">
        <v>125</v>
      </c>
      <c r="C7296" s="30"/>
    </row>
    <row r="7297" spans="1:3" ht="14.25" customHeight="1">
      <c r="A7297" s="30">
        <v>225</v>
      </c>
      <c r="C7297" s="30"/>
    </row>
    <row r="7298" spans="1:3" ht="14.25" customHeight="1">
      <c r="A7298" s="30">
        <v>100</v>
      </c>
      <c r="C7298" s="30"/>
    </row>
    <row r="7299" spans="1:3" ht="14.25" customHeight="1">
      <c r="A7299" s="30">
        <v>260</v>
      </c>
      <c r="C7299" s="30"/>
    </row>
    <row r="7300" spans="1:3" ht="14.25" customHeight="1">
      <c r="A7300" s="30">
        <v>50</v>
      </c>
      <c r="C7300" s="30"/>
    </row>
    <row r="7301" spans="1:3" ht="14.25" customHeight="1">
      <c r="A7301" s="30">
        <v>150</v>
      </c>
      <c r="C7301" s="30"/>
    </row>
    <row r="7302" spans="1:3" ht="14.25" customHeight="1">
      <c r="A7302" s="30">
        <v>156</v>
      </c>
      <c r="C7302" s="30"/>
    </row>
    <row r="7303" spans="1:3" ht="14.25" customHeight="1">
      <c r="A7303" s="30">
        <v>110</v>
      </c>
      <c r="C7303" s="30"/>
    </row>
    <row r="7304" spans="1:3" ht="14.25" customHeight="1">
      <c r="A7304" s="30">
        <v>135</v>
      </c>
      <c r="C7304" s="30"/>
    </row>
    <row r="7305" spans="1:3" ht="14.25" customHeight="1">
      <c r="A7305" s="30">
        <v>115</v>
      </c>
      <c r="C7305" s="30"/>
    </row>
    <row r="7306" spans="1:3" ht="14.25" customHeight="1">
      <c r="A7306" s="30">
        <v>150</v>
      </c>
      <c r="C7306" s="30"/>
    </row>
    <row r="7307" spans="1:3" ht="14.25" customHeight="1">
      <c r="A7307" s="30">
        <v>109</v>
      </c>
      <c r="C7307" s="30"/>
    </row>
    <row r="7308" spans="1:3" ht="14.25" customHeight="1">
      <c r="A7308" s="30">
        <v>129</v>
      </c>
      <c r="C7308" s="30"/>
    </row>
    <row r="7309" spans="1:3" ht="14.25" customHeight="1">
      <c r="A7309" s="30">
        <v>104</v>
      </c>
      <c r="C7309" s="30"/>
    </row>
    <row r="7310" spans="1:3" ht="14.25" customHeight="1">
      <c r="A7310" s="30">
        <v>150</v>
      </c>
      <c r="C7310" s="30"/>
    </row>
    <row r="7311" spans="1:3" ht="14.25" customHeight="1">
      <c r="A7311" s="30">
        <v>165</v>
      </c>
      <c r="C7311" s="30"/>
    </row>
    <row r="7312" spans="1:3" ht="14.25" customHeight="1">
      <c r="A7312" s="30">
        <v>60</v>
      </c>
      <c r="C7312" s="30"/>
    </row>
    <row r="7313" spans="1:3" ht="14.25" customHeight="1">
      <c r="A7313" s="30">
        <v>150</v>
      </c>
      <c r="C7313" s="30"/>
    </row>
    <row r="7314" spans="1:3" ht="14.25" customHeight="1">
      <c r="A7314" s="30">
        <v>78</v>
      </c>
      <c r="C7314" s="30"/>
    </row>
    <row r="7315" spans="1:3" ht="14.25" customHeight="1">
      <c r="A7315" s="30">
        <v>115</v>
      </c>
      <c r="C7315" s="30"/>
    </row>
    <row r="7316" spans="1:3" ht="14.25" customHeight="1">
      <c r="A7316" s="30">
        <v>85</v>
      </c>
      <c r="C7316" s="30"/>
    </row>
    <row r="7317" spans="1:3" ht="14.25" customHeight="1">
      <c r="A7317" s="30">
        <v>126</v>
      </c>
      <c r="C7317" s="30"/>
    </row>
    <row r="7318" spans="1:3" ht="14.25" customHeight="1">
      <c r="A7318" s="30">
        <v>142</v>
      </c>
      <c r="C7318" s="30"/>
    </row>
    <row r="7319" spans="1:3" ht="14.25" customHeight="1">
      <c r="A7319" s="30">
        <v>35</v>
      </c>
      <c r="C7319" s="30"/>
    </row>
    <row r="7320" spans="1:3" ht="14.25" customHeight="1">
      <c r="A7320" s="30">
        <v>100</v>
      </c>
      <c r="C7320" s="30"/>
    </row>
    <row r="7321" spans="1:3" ht="14.25" customHeight="1">
      <c r="A7321" s="30">
        <v>150</v>
      </c>
      <c r="C7321" s="30"/>
    </row>
    <row r="7322" spans="1:3" ht="14.25" customHeight="1">
      <c r="A7322" s="30">
        <v>191</v>
      </c>
      <c r="C7322" s="30"/>
    </row>
    <row r="7323" spans="1:3" ht="14.25" customHeight="1">
      <c r="A7323" s="30">
        <v>120</v>
      </c>
      <c r="C7323" s="30"/>
    </row>
    <row r="7324" spans="1:3" ht="14.25" customHeight="1">
      <c r="A7324" s="30">
        <v>117</v>
      </c>
      <c r="C7324" s="30"/>
    </row>
    <row r="7325" spans="1:3" ht="14.25" customHeight="1">
      <c r="A7325" s="30">
        <v>175</v>
      </c>
      <c r="C7325" s="30"/>
    </row>
    <row r="7326" spans="1:3" ht="14.25" customHeight="1">
      <c r="A7326" s="30">
        <v>130</v>
      </c>
      <c r="C7326" s="30"/>
    </row>
    <row r="7327" spans="1:3" ht="14.25" customHeight="1">
      <c r="A7327" s="30">
        <v>275</v>
      </c>
      <c r="C7327" s="30"/>
    </row>
    <row r="7328" spans="1:3" ht="14.25" customHeight="1">
      <c r="A7328" s="30">
        <v>166</v>
      </c>
      <c r="C7328" s="30"/>
    </row>
    <row r="7329" spans="1:3" ht="14.25" customHeight="1">
      <c r="A7329" s="30">
        <v>350</v>
      </c>
      <c r="C7329" s="30"/>
    </row>
    <row r="7330" spans="1:3" ht="14.25" customHeight="1">
      <c r="A7330" s="30">
        <v>170</v>
      </c>
      <c r="C7330" s="30"/>
    </row>
    <row r="7331" spans="1:3" ht="14.25" customHeight="1">
      <c r="A7331" s="30">
        <v>275</v>
      </c>
      <c r="C7331" s="30"/>
    </row>
    <row r="7332" spans="1:3" ht="14.25" customHeight="1">
      <c r="A7332" s="30">
        <v>53</v>
      </c>
      <c r="C7332" s="30"/>
    </row>
    <row r="7333" spans="1:3" ht="14.25" customHeight="1">
      <c r="A7333" s="30">
        <v>79</v>
      </c>
      <c r="C7333" s="30"/>
    </row>
    <row r="7334" spans="1:3" ht="14.25" customHeight="1">
      <c r="A7334" s="30">
        <v>120</v>
      </c>
      <c r="C7334" s="30"/>
    </row>
    <row r="7335" spans="1:3" ht="14.25" customHeight="1">
      <c r="A7335" s="30">
        <v>115</v>
      </c>
      <c r="C7335" s="30"/>
    </row>
    <row r="7336" spans="1:3" ht="14.25" customHeight="1">
      <c r="A7336" s="30">
        <v>150</v>
      </c>
      <c r="C7336" s="30"/>
    </row>
    <row r="7337" spans="1:3" ht="14.25" customHeight="1">
      <c r="A7337" s="30">
        <v>104</v>
      </c>
      <c r="C7337" s="30"/>
    </row>
    <row r="7338" spans="1:3" ht="14.25" customHeight="1">
      <c r="A7338" s="30">
        <v>199</v>
      </c>
      <c r="C7338" s="30"/>
    </row>
    <row r="7339" spans="1:3" ht="14.25" customHeight="1">
      <c r="A7339" s="30">
        <v>250</v>
      </c>
      <c r="C7339" s="30"/>
    </row>
    <row r="7340" spans="1:3" ht="14.25" customHeight="1">
      <c r="A7340" s="30">
        <v>99</v>
      </c>
      <c r="C7340" s="30"/>
    </row>
    <row r="7341" spans="1:3" ht="14.25" customHeight="1">
      <c r="A7341" s="30">
        <v>150</v>
      </c>
      <c r="C7341" s="30"/>
    </row>
    <row r="7342" spans="1:3" ht="14.25" customHeight="1">
      <c r="A7342" s="30">
        <v>250</v>
      </c>
      <c r="C7342" s="30"/>
    </row>
    <row r="7343" spans="1:3" ht="14.25" customHeight="1">
      <c r="A7343" s="30">
        <v>125</v>
      </c>
      <c r="C7343" s="30"/>
    </row>
    <row r="7344" spans="1:3" ht="14.25" customHeight="1">
      <c r="A7344" s="30">
        <v>300</v>
      </c>
      <c r="C7344" s="30"/>
    </row>
    <row r="7345" spans="1:3" ht="14.25" customHeight="1">
      <c r="A7345" s="30">
        <v>123</v>
      </c>
      <c r="C7345" s="30"/>
    </row>
    <row r="7346" spans="1:3" ht="14.25" customHeight="1">
      <c r="A7346" s="30">
        <v>100</v>
      </c>
      <c r="C7346" s="30"/>
    </row>
    <row r="7347" spans="1:3" ht="14.25" customHeight="1">
      <c r="A7347" s="30">
        <v>150</v>
      </c>
      <c r="C7347" s="30"/>
    </row>
    <row r="7348" spans="1:3" ht="14.25" customHeight="1">
      <c r="A7348" s="30">
        <v>70</v>
      </c>
      <c r="C7348" s="30"/>
    </row>
    <row r="7349" spans="1:3" ht="14.25" customHeight="1">
      <c r="A7349" s="30">
        <v>103</v>
      </c>
      <c r="C7349" s="30"/>
    </row>
    <row r="7350" spans="1:3" ht="14.25" customHeight="1">
      <c r="A7350" s="30">
        <v>135</v>
      </c>
      <c r="C7350" s="30"/>
    </row>
    <row r="7351" spans="1:3" ht="14.25" customHeight="1">
      <c r="A7351" s="30">
        <v>100</v>
      </c>
      <c r="C7351" s="30"/>
    </row>
    <row r="7352" spans="1:3" ht="14.25" customHeight="1">
      <c r="A7352" s="30">
        <v>100</v>
      </c>
      <c r="C7352" s="30"/>
    </row>
    <row r="7353" spans="1:3" ht="14.25" customHeight="1">
      <c r="A7353" s="30">
        <v>75</v>
      </c>
      <c r="C7353" s="30"/>
    </row>
    <row r="7354" spans="1:3" ht="14.25" customHeight="1">
      <c r="A7354" s="30">
        <v>115</v>
      </c>
      <c r="C7354" s="30"/>
    </row>
    <row r="7355" spans="1:3" ht="14.25" customHeight="1">
      <c r="A7355" s="30">
        <v>199</v>
      </c>
      <c r="C7355" s="30"/>
    </row>
    <row r="7356" spans="1:3" ht="14.25" customHeight="1">
      <c r="A7356" s="30">
        <v>195</v>
      </c>
      <c r="C7356" s="30"/>
    </row>
    <row r="7357" spans="1:3" ht="14.25" customHeight="1">
      <c r="A7357" s="30">
        <v>80</v>
      </c>
      <c r="C7357" s="30"/>
    </row>
    <row r="7358" spans="1:3" ht="14.25" customHeight="1">
      <c r="A7358" s="30">
        <v>250</v>
      </c>
      <c r="C7358" s="30"/>
    </row>
    <row r="7359" spans="1:3" ht="14.25" customHeight="1">
      <c r="A7359" s="30">
        <v>110</v>
      </c>
      <c r="C7359" s="30"/>
    </row>
    <row r="7360" spans="1:3" ht="14.25" customHeight="1">
      <c r="A7360" s="30">
        <v>60</v>
      </c>
      <c r="C7360" s="30"/>
    </row>
    <row r="7361" spans="1:3" ht="14.25" customHeight="1">
      <c r="A7361" s="30">
        <v>50</v>
      </c>
      <c r="C7361" s="30"/>
    </row>
    <row r="7362" spans="1:3" ht="14.25" customHeight="1">
      <c r="A7362" s="30">
        <v>275</v>
      </c>
      <c r="C7362" s="30"/>
    </row>
    <row r="7363" spans="1:3" ht="14.25" customHeight="1">
      <c r="A7363" s="30">
        <v>140</v>
      </c>
      <c r="C7363" s="30"/>
    </row>
    <row r="7364" spans="1:3" ht="14.25" customHeight="1">
      <c r="A7364" s="30">
        <v>60</v>
      </c>
      <c r="C7364" s="30"/>
    </row>
    <row r="7365" spans="1:3" ht="14.25" customHeight="1">
      <c r="A7365" s="30">
        <v>119</v>
      </c>
      <c r="C7365" s="30"/>
    </row>
    <row r="7366" spans="1:3" ht="14.25" customHeight="1">
      <c r="A7366" s="30">
        <v>200</v>
      </c>
      <c r="C7366" s="30"/>
    </row>
    <row r="7367" spans="1:3" ht="14.25" customHeight="1">
      <c r="A7367" s="30">
        <v>175</v>
      </c>
      <c r="C7367" s="30"/>
    </row>
    <row r="7368" spans="1:3" ht="14.25" customHeight="1">
      <c r="A7368" s="30">
        <v>130</v>
      </c>
      <c r="C7368" s="30"/>
    </row>
    <row r="7369" spans="1:3" ht="14.25" customHeight="1">
      <c r="A7369" s="30">
        <v>169</v>
      </c>
      <c r="C7369" s="30"/>
    </row>
    <row r="7370" spans="1:3" ht="14.25" customHeight="1">
      <c r="A7370" s="30">
        <v>140</v>
      </c>
      <c r="C7370" s="30"/>
    </row>
    <row r="7371" spans="1:3" ht="14.25" customHeight="1">
      <c r="A7371" s="30">
        <v>210</v>
      </c>
      <c r="C7371" s="30"/>
    </row>
    <row r="7372" spans="1:3" ht="14.25" customHeight="1">
      <c r="A7372" s="30">
        <v>225</v>
      </c>
      <c r="C7372" s="30"/>
    </row>
    <row r="7373" spans="1:3" ht="14.25" customHeight="1">
      <c r="A7373" s="30">
        <v>199</v>
      </c>
      <c r="C7373" s="30"/>
    </row>
    <row r="7374" spans="1:3" ht="14.25" customHeight="1">
      <c r="A7374" s="30">
        <v>185</v>
      </c>
      <c r="C7374" s="30"/>
    </row>
    <row r="7375" spans="1:3" ht="14.25" customHeight="1">
      <c r="A7375" s="30">
        <v>100</v>
      </c>
      <c r="C7375" s="30"/>
    </row>
    <row r="7376" spans="1:3" ht="14.25" customHeight="1">
      <c r="A7376" s="30">
        <v>220</v>
      </c>
      <c r="C7376" s="30"/>
    </row>
    <row r="7377" spans="1:3" ht="14.25" customHeight="1">
      <c r="A7377" s="30">
        <v>250</v>
      </c>
      <c r="C7377" s="30"/>
    </row>
    <row r="7378" spans="1:3" ht="14.25" customHeight="1">
      <c r="A7378" s="30">
        <v>80</v>
      </c>
      <c r="C7378" s="30"/>
    </row>
    <row r="7379" spans="1:3" ht="14.25" customHeight="1">
      <c r="A7379" s="30">
        <v>50</v>
      </c>
      <c r="C7379" s="30"/>
    </row>
    <row r="7380" spans="1:3" ht="14.25" customHeight="1">
      <c r="A7380" s="30">
        <v>170</v>
      </c>
      <c r="C7380" s="30"/>
    </row>
    <row r="7381" spans="1:3" ht="14.25" customHeight="1">
      <c r="A7381" s="30">
        <v>150</v>
      </c>
      <c r="C7381" s="30"/>
    </row>
    <row r="7382" spans="1:3" ht="14.25" customHeight="1">
      <c r="A7382" s="30">
        <v>179</v>
      </c>
      <c r="C7382" s="30"/>
    </row>
    <row r="7383" spans="1:3" ht="14.25" customHeight="1">
      <c r="A7383" s="30">
        <v>225</v>
      </c>
      <c r="C7383" s="30"/>
    </row>
    <row r="7384" spans="1:3" ht="14.25" customHeight="1">
      <c r="A7384" s="30">
        <v>125</v>
      </c>
      <c r="C7384" s="30"/>
    </row>
    <row r="7385" spans="1:3" ht="14.25" customHeight="1">
      <c r="A7385" s="30">
        <v>119</v>
      </c>
      <c r="C7385" s="30"/>
    </row>
    <row r="7386" spans="1:3" ht="14.25" customHeight="1">
      <c r="A7386" s="30">
        <v>100</v>
      </c>
      <c r="C7386" s="30"/>
    </row>
    <row r="7387" spans="1:3" ht="14.25" customHeight="1">
      <c r="A7387" s="30">
        <v>205</v>
      </c>
      <c r="C7387" s="30"/>
    </row>
    <row r="7388" spans="1:3" ht="14.25" customHeight="1">
      <c r="A7388" s="30">
        <v>195</v>
      </c>
      <c r="C7388" s="30"/>
    </row>
    <row r="7389" spans="1:3" ht="14.25" customHeight="1">
      <c r="A7389" s="30">
        <v>490</v>
      </c>
      <c r="C7389" s="30"/>
    </row>
    <row r="7390" spans="1:3" ht="14.25" customHeight="1">
      <c r="A7390" s="30">
        <v>120</v>
      </c>
      <c r="C7390" s="30"/>
    </row>
    <row r="7391" spans="1:3" ht="14.25" customHeight="1">
      <c r="A7391" s="30">
        <v>250</v>
      </c>
      <c r="C7391" s="30"/>
    </row>
    <row r="7392" spans="1:3" ht="14.25" customHeight="1">
      <c r="A7392" s="30">
        <v>234</v>
      </c>
      <c r="C7392" s="30"/>
    </row>
    <row r="7393" spans="1:3" ht="14.25" customHeight="1">
      <c r="A7393" s="30">
        <v>100</v>
      </c>
      <c r="C7393" s="30"/>
    </row>
    <row r="7394" spans="1:3" ht="14.25" customHeight="1">
      <c r="A7394" s="30">
        <v>149</v>
      </c>
      <c r="C7394" s="30"/>
    </row>
    <row r="7395" spans="1:3" ht="14.25" customHeight="1">
      <c r="A7395" s="30">
        <v>170</v>
      </c>
      <c r="C7395" s="30"/>
    </row>
    <row r="7396" spans="1:3" ht="14.25" customHeight="1">
      <c r="A7396" s="30">
        <v>149</v>
      </c>
      <c r="C7396" s="30"/>
    </row>
    <row r="7397" spans="1:3" ht="14.25" customHeight="1">
      <c r="A7397" s="30">
        <v>95</v>
      </c>
      <c r="C7397" s="30"/>
    </row>
    <row r="7398" spans="1:3" ht="14.25" customHeight="1">
      <c r="A7398" s="30">
        <v>49</v>
      </c>
      <c r="C7398" s="30"/>
    </row>
    <row r="7399" spans="1:3" ht="14.25" customHeight="1">
      <c r="A7399" s="30">
        <v>90</v>
      </c>
      <c r="C7399" s="30"/>
    </row>
    <row r="7400" spans="1:3" ht="14.25" customHeight="1">
      <c r="A7400" s="30">
        <v>110</v>
      </c>
      <c r="C7400" s="30"/>
    </row>
    <row r="7401" spans="1:3" ht="14.25" customHeight="1">
      <c r="A7401" s="30">
        <v>175</v>
      </c>
      <c r="C7401" s="30"/>
    </row>
    <row r="7402" spans="1:3" ht="14.25" customHeight="1">
      <c r="A7402" s="30">
        <v>250</v>
      </c>
      <c r="C7402" s="30"/>
    </row>
    <row r="7403" spans="1:3" ht="14.25" customHeight="1">
      <c r="A7403" s="30">
        <v>120</v>
      </c>
      <c r="C7403" s="30"/>
    </row>
    <row r="7404" spans="1:3" ht="14.25" customHeight="1">
      <c r="A7404" s="30">
        <v>240</v>
      </c>
      <c r="C7404" s="30"/>
    </row>
    <row r="7405" spans="1:3" ht="14.25" customHeight="1">
      <c r="A7405" s="30">
        <v>100</v>
      </c>
      <c r="C7405" s="30"/>
    </row>
    <row r="7406" spans="1:3" ht="14.25" customHeight="1">
      <c r="A7406" s="30">
        <v>74</v>
      </c>
      <c r="C7406" s="30"/>
    </row>
    <row r="7407" spans="1:3" ht="14.25" customHeight="1">
      <c r="A7407" s="30">
        <v>150</v>
      </c>
      <c r="C7407" s="30"/>
    </row>
    <row r="7408" spans="1:3" ht="14.25" customHeight="1">
      <c r="A7408" s="30">
        <v>175</v>
      </c>
      <c r="C7408" s="30"/>
    </row>
    <row r="7409" spans="1:3" ht="14.25" customHeight="1">
      <c r="A7409" s="30">
        <v>160</v>
      </c>
      <c r="C7409" s="30"/>
    </row>
    <row r="7410" spans="1:3" ht="14.25" customHeight="1">
      <c r="A7410" s="30">
        <v>300</v>
      </c>
      <c r="C7410" s="30"/>
    </row>
    <row r="7411" spans="1:3" ht="14.25" customHeight="1">
      <c r="A7411" s="30">
        <v>279</v>
      </c>
      <c r="C7411" s="30"/>
    </row>
    <row r="7412" spans="1:3" ht="14.25" customHeight="1">
      <c r="A7412" s="30">
        <v>125</v>
      </c>
      <c r="C7412" s="30"/>
    </row>
    <row r="7413" spans="1:3" ht="14.25" customHeight="1">
      <c r="A7413" s="30">
        <v>80</v>
      </c>
      <c r="C7413" s="30"/>
    </row>
    <row r="7414" spans="1:3" ht="14.25" customHeight="1">
      <c r="A7414" s="30">
        <v>149</v>
      </c>
      <c r="C7414" s="30"/>
    </row>
    <row r="7415" spans="1:3" ht="14.25" customHeight="1">
      <c r="A7415" s="30">
        <v>175</v>
      </c>
      <c r="C7415" s="30"/>
    </row>
    <row r="7416" spans="1:3" ht="14.25" customHeight="1">
      <c r="A7416" s="30">
        <v>130</v>
      </c>
      <c r="C7416" s="30"/>
    </row>
    <row r="7417" spans="1:3" ht="14.25" customHeight="1">
      <c r="A7417" s="30">
        <v>79</v>
      </c>
      <c r="C7417" s="30"/>
    </row>
    <row r="7418" spans="1:3" ht="14.25" customHeight="1">
      <c r="A7418" s="30">
        <v>200</v>
      </c>
      <c r="C7418" s="30"/>
    </row>
    <row r="7419" spans="1:3" ht="14.25" customHeight="1">
      <c r="A7419" s="30">
        <v>180</v>
      </c>
      <c r="C7419" s="30"/>
    </row>
    <row r="7420" spans="1:3" ht="14.25" customHeight="1">
      <c r="A7420" s="30">
        <v>150</v>
      </c>
      <c r="C7420" s="30"/>
    </row>
    <row r="7421" spans="1:3" ht="14.25" customHeight="1">
      <c r="A7421" s="30">
        <v>203</v>
      </c>
      <c r="C7421" s="30"/>
    </row>
    <row r="7422" spans="1:3" ht="14.25" customHeight="1">
      <c r="A7422" s="30">
        <v>200</v>
      </c>
      <c r="C7422" s="30"/>
    </row>
    <row r="7423" spans="1:3" ht="14.25" customHeight="1">
      <c r="A7423" s="30">
        <v>149</v>
      </c>
      <c r="C7423" s="30"/>
    </row>
    <row r="7424" spans="1:3" ht="14.25" customHeight="1">
      <c r="A7424" s="30">
        <v>100</v>
      </c>
      <c r="C7424" s="30"/>
    </row>
    <row r="7425" spans="1:3" ht="14.25" customHeight="1">
      <c r="A7425" s="30">
        <v>70</v>
      </c>
      <c r="C7425" s="30"/>
    </row>
    <row r="7426" spans="1:3" ht="14.25" customHeight="1">
      <c r="A7426" s="30">
        <v>108</v>
      </c>
      <c r="C7426" s="30"/>
    </row>
    <row r="7427" spans="1:3" ht="14.25" customHeight="1">
      <c r="A7427" s="30">
        <v>89</v>
      </c>
      <c r="C7427" s="30"/>
    </row>
    <row r="7428" spans="1:3" ht="14.25" customHeight="1">
      <c r="A7428" s="30">
        <v>100</v>
      </c>
      <c r="C7428" s="30"/>
    </row>
    <row r="7429" spans="1:3" ht="14.25" customHeight="1">
      <c r="A7429" s="30">
        <v>175</v>
      </c>
      <c r="C7429" s="30"/>
    </row>
    <row r="7430" spans="1:3" ht="14.25" customHeight="1">
      <c r="A7430" s="30">
        <v>100</v>
      </c>
      <c r="C7430" s="30"/>
    </row>
    <row r="7431" spans="1:3" ht="14.25" customHeight="1">
      <c r="A7431" s="30">
        <v>175</v>
      </c>
      <c r="C7431" s="30"/>
    </row>
    <row r="7432" spans="1:3" ht="14.25" customHeight="1">
      <c r="A7432" s="30">
        <v>200</v>
      </c>
      <c r="C7432" s="30"/>
    </row>
    <row r="7433" spans="1:3" ht="14.25" customHeight="1">
      <c r="A7433" s="30">
        <v>125</v>
      </c>
      <c r="C7433" s="30"/>
    </row>
    <row r="7434" spans="1:3" ht="14.25" customHeight="1">
      <c r="A7434" s="30">
        <v>145</v>
      </c>
      <c r="C7434" s="30"/>
    </row>
    <row r="7435" spans="1:3" ht="14.25" customHeight="1">
      <c r="A7435" s="30">
        <v>168</v>
      </c>
      <c r="C7435" s="30"/>
    </row>
    <row r="7436" spans="1:3" ht="14.25" customHeight="1">
      <c r="A7436" s="30">
        <v>175</v>
      </c>
      <c r="C7436" s="30"/>
    </row>
    <row r="7437" spans="1:3" ht="14.25" customHeight="1">
      <c r="A7437" s="30">
        <v>175</v>
      </c>
      <c r="C7437" s="30"/>
    </row>
    <row r="7438" spans="1:3" ht="14.25" customHeight="1">
      <c r="A7438" s="30">
        <v>65</v>
      </c>
      <c r="C7438" s="30"/>
    </row>
    <row r="7439" spans="1:3" ht="14.25" customHeight="1">
      <c r="A7439" s="30">
        <v>120</v>
      </c>
      <c r="C7439" s="30"/>
    </row>
    <row r="7440" spans="1:3" ht="14.25" customHeight="1">
      <c r="A7440" s="30">
        <v>170</v>
      </c>
      <c r="C7440" s="30"/>
    </row>
    <row r="7441" spans="1:3" ht="14.25" customHeight="1">
      <c r="A7441" s="30">
        <v>259</v>
      </c>
      <c r="C7441" s="30"/>
    </row>
    <row r="7442" spans="1:3" ht="14.25" customHeight="1">
      <c r="A7442" s="30">
        <v>140</v>
      </c>
      <c r="C7442" s="30"/>
    </row>
    <row r="7443" spans="1:3" ht="14.25" customHeight="1">
      <c r="A7443" s="30">
        <v>51</v>
      </c>
      <c r="C7443" s="30"/>
    </row>
    <row r="7444" spans="1:3" ht="14.25" customHeight="1">
      <c r="A7444" s="30">
        <v>170</v>
      </c>
      <c r="C7444" s="30"/>
    </row>
    <row r="7445" spans="1:3" ht="14.25" customHeight="1">
      <c r="A7445" s="30">
        <v>175</v>
      </c>
      <c r="C7445" s="30"/>
    </row>
    <row r="7446" spans="1:3" ht="14.25" customHeight="1">
      <c r="A7446" s="30">
        <v>120</v>
      </c>
      <c r="C7446" s="30"/>
    </row>
    <row r="7447" spans="1:3" ht="14.25" customHeight="1">
      <c r="A7447" s="30">
        <v>180</v>
      </c>
      <c r="C7447" s="30"/>
    </row>
    <row r="7448" spans="1:3" ht="14.25" customHeight="1">
      <c r="A7448" s="30">
        <v>90</v>
      </c>
      <c r="C7448" s="30"/>
    </row>
    <row r="7449" spans="1:3" ht="14.25" customHeight="1">
      <c r="A7449" s="30">
        <v>99</v>
      </c>
      <c r="C7449" s="30"/>
    </row>
    <row r="7450" spans="1:3" ht="14.25" customHeight="1">
      <c r="A7450" s="30">
        <v>175</v>
      </c>
      <c r="C7450" s="30"/>
    </row>
    <row r="7451" spans="1:3" ht="14.25" customHeight="1">
      <c r="A7451" s="30">
        <v>115</v>
      </c>
      <c r="C7451" s="30"/>
    </row>
    <row r="7452" spans="1:3" ht="14.25" customHeight="1">
      <c r="A7452" s="30">
        <v>150</v>
      </c>
      <c r="C7452" s="30"/>
    </row>
    <row r="7453" spans="1:3" ht="14.25" customHeight="1">
      <c r="A7453" s="30">
        <v>119</v>
      </c>
      <c r="C7453" s="30"/>
    </row>
    <row r="7454" spans="1:3" ht="14.25" customHeight="1">
      <c r="A7454" s="30">
        <v>149</v>
      </c>
      <c r="C7454" s="30"/>
    </row>
    <row r="7455" spans="1:3" ht="14.25" customHeight="1">
      <c r="A7455" s="30">
        <v>199</v>
      </c>
      <c r="C7455" s="30"/>
    </row>
    <row r="7456" spans="1:3" ht="14.25" customHeight="1">
      <c r="A7456" s="30">
        <v>150</v>
      </c>
      <c r="C7456" s="30"/>
    </row>
    <row r="7457" spans="1:3" ht="14.25" customHeight="1">
      <c r="A7457" s="30">
        <v>50</v>
      </c>
      <c r="C7457" s="30"/>
    </row>
    <row r="7458" spans="1:3" ht="14.25" customHeight="1">
      <c r="A7458" s="30">
        <v>116</v>
      </c>
      <c r="C7458" s="30"/>
    </row>
    <row r="7459" spans="1:3" ht="14.25" customHeight="1">
      <c r="A7459" s="30">
        <v>130</v>
      </c>
      <c r="C7459" s="30"/>
    </row>
    <row r="7460" spans="1:3" ht="14.25" customHeight="1">
      <c r="A7460" s="30">
        <v>150</v>
      </c>
      <c r="C7460" s="30"/>
    </row>
    <row r="7461" spans="1:3" ht="14.25" customHeight="1">
      <c r="A7461" s="30">
        <v>75</v>
      </c>
      <c r="C7461" s="30"/>
    </row>
    <row r="7462" spans="1:3" ht="14.25" customHeight="1">
      <c r="A7462" s="30">
        <v>150</v>
      </c>
      <c r="C7462" s="30"/>
    </row>
    <row r="7463" spans="1:3" ht="14.25" customHeight="1">
      <c r="A7463" s="30">
        <v>99</v>
      </c>
      <c r="C7463" s="30"/>
    </row>
    <row r="7464" spans="1:3" ht="14.25" customHeight="1">
      <c r="A7464" s="30">
        <v>99</v>
      </c>
      <c r="C7464" s="30"/>
    </row>
    <row r="7465" spans="1:3" ht="14.25" customHeight="1">
      <c r="A7465" s="30">
        <v>185</v>
      </c>
      <c r="C7465" s="30"/>
    </row>
    <row r="7466" spans="1:3" ht="14.25" customHeight="1">
      <c r="A7466" s="30">
        <v>225</v>
      </c>
      <c r="C7466" s="30"/>
    </row>
    <row r="7467" spans="1:3" ht="14.25" customHeight="1">
      <c r="A7467" s="30">
        <v>200</v>
      </c>
      <c r="C7467" s="30"/>
    </row>
    <row r="7468" spans="1:3" ht="14.25" customHeight="1">
      <c r="A7468" s="30">
        <v>180</v>
      </c>
      <c r="C7468" s="30"/>
    </row>
    <row r="7469" spans="1:3" ht="14.25" customHeight="1">
      <c r="A7469" s="30">
        <v>125</v>
      </c>
      <c r="C7469" s="30"/>
    </row>
    <row r="7470" spans="1:3" ht="14.25" customHeight="1">
      <c r="A7470" s="30">
        <v>99</v>
      </c>
      <c r="C7470" s="30"/>
    </row>
    <row r="7471" spans="1:3" ht="14.25" customHeight="1">
      <c r="A7471" s="30">
        <v>159</v>
      </c>
      <c r="C7471" s="30"/>
    </row>
    <row r="7472" spans="1:3" ht="14.25" customHeight="1">
      <c r="A7472" s="30">
        <v>110</v>
      </c>
      <c r="C7472" s="30"/>
    </row>
    <row r="7473" spans="1:3" ht="14.25" customHeight="1">
      <c r="A7473" s="30">
        <v>111</v>
      </c>
      <c r="C7473" s="30"/>
    </row>
    <row r="7474" spans="1:3" ht="14.25" customHeight="1">
      <c r="A7474" s="30">
        <v>195</v>
      </c>
      <c r="C7474" s="30"/>
    </row>
    <row r="7475" spans="1:3" ht="14.25" customHeight="1">
      <c r="A7475" s="30">
        <v>140</v>
      </c>
      <c r="C7475" s="30"/>
    </row>
    <row r="7476" spans="1:3" ht="14.25" customHeight="1">
      <c r="A7476" s="30">
        <v>130</v>
      </c>
      <c r="C7476" s="30"/>
    </row>
    <row r="7477" spans="1:3" ht="14.25" customHeight="1">
      <c r="A7477" s="30">
        <v>115</v>
      </c>
      <c r="C7477" s="30"/>
    </row>
    <row r="7478" spans="1:3" ht="14.25" customHeight="1">
      <c r="A7478" s="30">
        <v>83</v>
      </c>
      <c r="C7478" s="30"/>
    </row>
    <row r="7479" spans="1:3" ht="14.25" customHeight="1">
      <c r="A7479" s="30">
        <v>110</v>
      </c>
      <c r="C7479" s="30"/>
    </row>
    <row r="7480" spans="1:3" ht="14.25" customHeight="1">
      <c r="A7480" s="30">
        <v>159</v>
      </c>
      <c r="C7480" s="30"/>
    </row>
    <row r="7481" spans="1:3" ht="14.25" customHeight="1">
      <c r="A7481" s="30">
        <v>300</v>
      </c>
      <c r="C7481" s="30"/>
    </row>
    <row r="7482" spans="1:3" ht="14.25" customHeight="1">
      <c r="A7482" s="30">
        <v>149</v>
      </c>
      <c r="C7482" s="30"/>
    </row>
    <row r="7483" spans="1:3" ht="14.25" customHeight="1">
      <c r="A7483" s="30">
        <v>128</v>
      </c>
      <c r="C7483" s="30"/>
    </row>
    <row r="7484" spans="1:3" ht="14.25" customHeight="1">
      <c r="A7484" s="30">
        <v>60</v>
      </c>
      <c r="C7484" s="30"/>
    </row>
    <row r="7485" spans="1:3" ht="14.25" customHeight="1">
      <c r="A7485" s="30">
        <v>120</v>
      </c>
      <c r="C7485" s="30"/>
    </row>
    <row r="7486" spans="1:3" ht="14.25" customHeight="1">
      <c r="A7486" s="30">
        <v>150</v>
      </c>
      <c r="C7486" s="30"/>
    </row>
    <row r="7487" spans="1:3" ht="14.25" customHeight="1">
      <c r="A7487" s="30">
        <v>90</v>
      </c>
      <c r="C7487" s="30"/>
    </row>
    <row r="7488" spans="1:3" ht="14.25" customHeight="1">
      <c r="A7488" s="30">
        <v>130</v>
      </c>
      <c r="C7488" s="30"/>
    </row>
    <row r="7489" spans="1:3" ht="14.25" customHeight="1">
      <c r="A7489" s="30">
        <v>130</v>
      </c>
      <c r="C7489" s="30"/>
    </row>
    <row r="7490" spans="1:3" ht="14.25" customHeight="1">
      <c r="A7490" s="30">
        <v>65</v>
      </c>
      <c r="C7490" s="30"/>
    </row>
    <row r="7491" spans="1:3" ht="14.25" customHeight="1">
      <c r="A7491" s="30">
        <v>150</v>
      </c>
      <c r="C7491" s="30"/>
    </row>
    <row r="7492" spans="1:3" ht="14.25" customHeight="1">
      <c r="A7492" s="30">
        <v>240</v>
      </c>
      <c r="C7492" s="30"/>
    </row>
    <row r="7493" spans="1:3" ht="14.25" customHeight="1">
      <c r="A7493" s="30">
        <v>100</v>
      </c>
      <c r="C7493" s="30"/>
    </row>
    <row r="7494" spans="1:3" ht="14.25" customHeight="1">
      <c r="A7494" s="30">
        <v>98</v>
      </c>
      <c r="C7494" s="30"/>
    </row>
    <row r="7495" spans="1:3" ht="14.25" customHeight="1">
      <c r="A7495" s="30">
        <v>170</v>
      </c>
      <c r="C7495" s="30"/>
    </row>
    <row r="7496" spans="1:3" ht="14.25" customHeight="1">
      <c r="A7496" s="30">
        <v>195</v>
      </c>
      <c r="C7496" s="30"/>
    </row>
    <row r="7497" spans="1:3" ht="14.25" customHeight="1">
      <c r="A7497" s="30">
        <v>120</v>
      </c>
      <c r="C7497" s="30"/>
    </row>
    <row r="7498" spans="1:3" ht="14.25" customHeight="1">
      <c r="A7498" s="30">
        <v>90</v>
      </c>
      <c r="C7498" s="30"/>
    </row>
    <row r="7499" spans="1:3" ht="14.25" customHeight="1">
      <c r="A7499" s="30">
        <v>135</v>
      </c>
      <c r="C7499" s="30"/>
    </row>
    <row r="7500" spans="1:3" ht="14.25" customHeight="1">
      <c r="A7500" s="30">
        <v>149</v>
      </c>
      <c r="C7500" s="30"/>
    </row>
    <row r="7501" spans="1:3" ht="14.25" customHeight="1">
      <c r="A7501" s="30">
        <v>157</v>
      </c>
      <c r="C7501" s="30"/>
    </row>
    <row r="7502" spans="1:3" ht="14.25" customHeight="1">
      <c r="A7502" s="30">
        <v>180</v>
      </c>
      <c r="C7502" s="30"/>
    </row>
    <row r="7503" spans="1:3" ht="14.25" customHeight="1">
      <c r="A7503" s="30">
        <v>100</v>
      </c>
      <c r="C7503" s="30"/>
    </row>
    <row r="7504" spans="1:3" ht="14.25" customHeight="1">
      <c r="A7504" s="30">
        <v>100</v>
      </c>
      <c r="C7504" s="30"/>
    </row>
    <row r="7505" spans="1:3" ht="14.25" customHeight="1">
      <c r="A7505" s="30">
        <v>100</v>
      </c>
      <c r="C7505" s="30"/>
    </row>
    <row r="7506" spans="1:3" ht="14.25" customHeight="1">
      <c r="A7506" s="30">
        <v>110</v>
      </c>
      <c r="C7506" s="30"/>
    </row>
    <row r="7507" spans="1:3" ht="14.25" customHeight="1">
      <c r="A7507" s="30">
        <v>111</v>
      </c>
      <c r="C7507" s="30"/>
    </row>
    <row r="7508" spans="1:3" ht="14.25" customHeight="1">
      <c r="A7508" s="30">
        <v>80</v>
      </c>
      <c r="C7508" s="30"/>
    </row>
    <row r="7509" spans="1:3" ht="14.25" customHeight="1">
      <c r="A7509" s="30">
        <v>139</v>
      </c>
      <c r="C7509" s="30"/>
    </row>
    <row r="7510" spans="1:3" ht="14.25" customHeight="1">
      <c r="A7510" s="30">
        <v>170</v>
      </c>
      <c r="C7510" s="30"/>
    </row>
    <row r="7511" spans="1:3" ht="14.25" customHeight="1">
      <c r="A7511" s="30">
        <v>125</v>
      </c>
      <c r="C7511" s="30"/>
    </row>
    <row r="7512" spans="1:3" ht="14.25" customHeight="1">
      <c r="A7512" s="30">
        <v>150</v>
      </c>
      <c r="C7512" s="30"/>
    </row>
    <row r="7513" spans="1:3" ht="14.25" customHeight="1">
      <c r="A7513" s="30">
        <v>95</v>
      </c>
      <c r="C7513" s="30"/>
    </row>
    <row r="7514" spans="1:3" ht="14.25" customHeight="1">
      <c r="A7514" s="30">
        <v>147</v>
      </c>
      <c r="C7514" s="30"/>
    </row>
    <row r="7515" spans="1:3" ht="14.25" customHeight="1">
      <c r="A7515" s="30">
        <v>100</v>
      </c>
      <c r="C7515" s="30"/>
    </row>
    <row r="7516" spans="1:3" ht="14.25" customHeight="1">
      <c r="A7516" s="30">
        <v>109</v>
      </c>
      <c r="C7516" s="30"/>
    </row>
    <row r="7517" spans="1:3" ht="14.25" customHeight="1">
      <c r="A7517" s="30">
        <v>100</v>
      </c>
      <c r="C7517" s="30"/>
    </row>
    <row r="7518" spans="1:3" ht="14.25" customHeight="1">
      <c r="A7518" s="30">
        <v>180</v>
      </c>
      <c r="C7518" s="30"/>
    </row>
    <row r="7519" spans="1:3" ht="14.25" customHeight="1">
      <c r="A7519" s="30">
        <v>55</v>
      </c>
      <c r="C7519" s="30"/>
    </row>
    <row r="7520" spans="1:3" ht="14.25" customHeight="1">
      <c r="A7520" s="30">
        <v>150</v>
      </c>
      <c r="C7520" s="30"/>
    </row>
    <row r="7521" spans="1:3" ht="14.25" customHeight="1">
      <c r="A7521" s="30">
        <v>175</v>
      </c>
      <c r="C7521" s="30"/>
    </row>
    <row r="7522" spans="1:3" ht="14.25" customHeight="1">
      <c r="A7522" s="30">
        <v>199</v>
      </c>
      <c r="C7522" s="30"/>
    </row>
    <row r="7523" spans="1:3" ht="14.25" customHeight="1">
      <c r="A7523" s="30">
        <v>140</v>
      </c>
      <c r="C7523" s="30"/>
    </row>
    <row r="7524" spans="1:3" ht="14.25" customHeight="1">
      <c r="A7524" s="30">
        <v>275</v>
      </c>
      <c r="C7524" s="30"/>
    </row>
    <row r="7525" spans="1:3" ht="14.25" customHeight="1">
      <c r="A7525" s="30">
        <v>173</v>
      </c>
      <c r="C7525" s="30"/>
    </row>
    <row r="7526" spans="1:3" ht="14.25" customHeight="1">
      <c r="A7526" s="30">
        <v>200</v>
      </c>
      <c r="C7526" s="30"/>
    </row>
    <row r="7527" spans="1:3" ht="14.25" customHeight="1">
      <c r="A7527" s="30">
        <v>135</v>
      </c>
      <c r="C7527" s="30"/>
    </row>
    <row r="7528" spans="1:3" ht="14.25" customHeight="1">
      <c r="A7528" s="30">
        <v>70</v>
      </c>
      <c r="C7528" s="30"/>
    </row>
    <row r="7529" spans="1:3" ht="14.25" customHeight="1">
      <c r="A7529" s="30">
        <v>175</v>
      </c>
      <c r="C7529" s="30"/>
    </row>
    <row r="7530" spans="1:3" ht="14.25" customHeight="1">
      <c r="A7530" s="30">
        <v>85</v>
      </c>
      <c r="C7530" s="30"/>
    </row>
    <row r="7531" spans="1:3" ht="14.25" customHeight="1">
      <c r="A7531" s="30">
        <v>119</v>
      </c>
      <c r="C7531" s="30"/>
    </row>
    <row r="7532" spans="1:3" ht="14.25" customHeight="1">
      <c r="A7532" s="30">
        <v>95</v>
      </c>
      <c r="C7532" s="30"/>
    </row>
    <row r="7533" spans="1:3" ht="14.25" customHeight="1">
      <c r="A7533" s="30">
        <v>100</v>
      </c>
      <c r="C7533" s="30"/>
    </row>
    <row r="7534" spans="1:3" ht="14.25" customHeight="1">
      <c r="A7534" s="30">
        <v>149</v>
      </c>
      <c r="C7534" s="30"/>
    </row>
    <row r="7535" spans="1:3" ht="14.25" customHeight="1">
      <c r="A7535" s="30">
        <v>150</v>
      </c>
      <c r="C7535" s="30"/>
    </row>
    <row r="7536" spans="1:3" ht="14.25" customHeight="1">
      <c r="A7536" s="30">
        <v>119</v>
      </c>
      <c r="C7536" s="30"/>
    </row>
    <row r="7537" spans="1:3" ht="14.25" customHeight="1">
      <c r="A7537" s="30">
        <v>199</v>
      </c>
      <c r="C7537" s="30"/>
    </row>
    <row r="7538" spans="1:3" ht="14.25" customHeight="1">
      <c r="A7538" s="30">
        <v>450</v>
      </c>
      <c r="C7538" s="30"/>
    </row>
    <row r="7539" spans="1:3" ht="14.25" customHeight="1">
      <c r="A7539" s="30">
        <v>145</v>
      </c>
      <c r="C7539" s="30"/>
    </row>
    <row r="7540" spans="1:3" ht="14.25" customHeight="1">
      <c r="A7540" s="30">
        <v>225</v>
      </c>
      <c r="C7540" s="30"/>
    </row>
    <row r="7541" spans="1:3" ht="14.25" customHeight="1">
      <c r="A7541" s="30">
        <v>100</v>
      </c>
      <c r="C7541" s="30"/>
    </row>
    <row r="7542" spans="1:3" ht="14.25" customHeight="1">
      <c r="A7542" s="30">
        <v>325</v>
      </c>
      <c r="C7542" s="30"/>
    </row>
    <row r="7543" spans="1:3" ht="14.25" customHeight="1">
      <c r="A7543" s="30">
        <v>185</v>
      </c>
      <c r="C7543" s="30"/>
    </row>
    <row r="7544" spans="1:3" ht="14.25" customHeight="1">
      <c r="A7544" s="30">
        <v>89</v>
      </c>
      <c r="C7544" s="30"/>
    </row>
    <row r="7545" spans="1:3" ht="14.25" customHeight="1">
      <c r="A7545" s="30">
        <v>300</v>
      </c>
      <c r="C7545" s="30"/>
    </row>
    <row r="7546" spans="1:3" ht="14.25" customHeight="1">
      <c r="A7546" s="30">
        <v>41</v>
      </c>
      <c r="C7546" s="30"/>
    </row>
    <row r="7547" spans="1:3" ht="14.25" customHeight="1">
      <c r="A7547" s="30">
        <v>396</v>
      </c>
      <c r="C7547" s="30"/>
    </row>
    <row r="7548" spans="1:3" ht="14.25" customHeight="1">
      <c r="A7548" s="30">
        <v>85</v>
      </c>
      <c r="C7548" s="30"/>
    </row>
    <row r="7549" spans="1:3" ht="14.25" customHeight="1">
      <c r="A7549" s="30">
        <v>110</v>
      </c>
      <c r="C7549" s="30"/>
    </row>
    <row r="7550" spans="1:3" ht="14.25" customHeight="1">
      <c r="A7550" s="30">
        <v>150</v>
      </c>
      <c r="C7550" s="30"/>
    </row>
    <row r="7551" spans="1:3" ht="14.25" customHeight="1">
      <c r="A7551" s="30">
        <v>200</v>
      </c>
      <c r="C7551" s="30"/>
    </row>
    <row r="7552" spans="1:3" ht="14.25" customHeight="1">
      <c r="A7552" s="30">
        <v>199</v>
      </c>
      <c r="C7552" s="30"/>
    </row>
    <row r="7553" spans="1:3" ht="14.25" customHeight="1">
      <c r="A7553" s="30">
        <v>140</v>
      </c>
      <c r="C7553" s="30"/>
    </row>
    <row r="7554" spans="1:3" ht="14.25" customHeight="1">
      <c r="A7554" s="30">
        <v>330</v>
      </c>
      <c r="C7554" s="30"/>
    </row>
    <row r="7555" spans="1:3" ht="14.25" customHeight="1">
      <c r="A7555" s="30">
        <v>40</v>
      </c>
      <c r="C7555" s="30"/>
    </row>
    <row r="7556" spans="1:3" ht="14.25" customHeight="1">
      <c r="A7556" s="30">
        <v>500</v>
      </c>
      <c r="C7556" s="30"/>
    </row>
    <row r="7557" spans="1:3" ht="14.25" customHeight="1">
      <c r="A7557" s="30">
        <v>178</v>
      </c>
      <c r="C7557" s="30"/>
    </row>
    <row r="7558" spans="1:3" ht="14.25" customHeight="1">
      <c r="A7558" s="30">
        <v>42</v>
      </c>
      <c r="C7558" s="30"/>
    </row>
    <row r="7559" spans="1:3" ht="14.25" customHeight="1">
      <c r="A7559" s="30">
        <v>95</v>
      </c>
      <c r="C7559" s="30"/>
    </row>
    <row r="7560" spans="1:3" ht="14.25" customHeight="1">
      <c r="A7560" s="30">
        <v>139</v>
      </c>
      <c r="C7560" s="30"/>
    </row>
    <row r="7561" spans="1:3" ht="14.25" customHeight="1">
      <c r="A7561" s="30">
        <v>128</v>
      </c>
      <c r="C7561" s="30"/>
    </row>
    <row r="7562" spans="1:3" ht="14.25" customHeight="1">
      <c r="A7562" s="30">
        <v>60</v>
      </c>
      <c r="C7562" s="30"/>
    </row>
    <row r="7563" spans="1:3" ht="14.25" customHeight="1">
      <c r="A7563" s="30">
        <v>60</v>
      </c>
      <c r="C7563" s="30"/>
    </row>
    <row r="7564" spans="1:3" ht="14.25" customHeight="1">
      <c r="A7564" s="30">
        <v>141</v>
      </c>
      <c r="C7564" s="30"/>
    </row>
    <row r="7565" spans="1:3" ht="14.25" customHeight="1">
      <c r="A7565" s="30">
        <v>68</v>
      </c>
      <c r="C7565" s="30"/>
    </row>
    <row r="7566" spans="1:3" ht="14.25" customHeight="1">
      <c r="A7566" s="30">
        <v>55</v>
      </c>
      <c r="C7566" s="30"/>
    </row>
    <row r="7567" spans="1:3" ht="14.25" customHeight="1">
      <c r="A7567" s="30">
        <v>165</v>
      </c>
      <c r="C7567" s="30"/>
    </row>
    <row r="7568" spans="1:3" ht="14.25" customHeight="1">
      <c r="A7568" s="30">
        <v>167</v>
      </c>
      <c r="C7568" s="30"/>
    </row>
    <row r="7569" spans="1:3" ht="14.25" customHeight="1">
      <c r="A7569" s="30">
        <v>95</v>
      </c>
      <c r="C7569" s="30"/>
    </row>
    <row r="7570" spans="1:3" ht="14.25" customHeight="1">
      <c r="A7570" s="30">
        <v>104</v>
      </c>
      <c r="C7570" s="30"/>
    </row>
    <row r="7571" spans="1:3" ht="14.25" customHeight="1">
      <c r="A7571" s="30">
        <v>50</v>
      </c>
      <c r="C7571" s="30"/>
    </row>
    <row r="7572" spans="1:3" ht="14.25" customHeight="1">
      <c r="A7572" s="30">
        <v>275</v>
      </c>
      <c r="C7572" s="30"/>
    </row>
    <row r="7573" spans="1:3" ht="14.25" customHeight="1">
      <c r="A7573" s="30">
        <v>55</v>
      </c>
      <c r="C7573" s="30"/>
    </row>
    <row r="7574" spans="1:3" ht="14.25" customHeight="1">
      <c r="A7574" s="30">
        <v>150</v>
      </c>
      <c r="C7574" s="30"/>
    </row>
    <row r="7575" spans="1:3" ht="14.25" customHeight="1">
      <c r="A7575" s="30">
        <v>118</v>
      </c>
      <c r="C7575" s="30"/>
    </row>
    <row r="7576" spans="1:3" ht="14.25" customHeight="1">
      <c r="A7576" s="30">
        <v>125</v>
      </c>
      <c r="C7576" s="30"/>
    </row>
    <row r="7577" spans="1:3" ht="14.25" customHeight="1">
      <c r="A7577" s="30">
        <v>175</v>
      </c>
      <c r="C7577" s="30"/>
    </row>
    <row r="7578" spans="1:3" ht="14.25" customHeight="1">
      <c r="A7578" s="30">
        <v>220</v>
      </c>
      <c r="C7578" s="30"/>
    </row>
    <row r="7579" spans="1:3" ht="14.25" customHeight="1">
      <c r="A7579" s="30">
        <v>120</v>
      </c>
      <c r="C7579" s="30"/>
    </row>
    <row r="7580" spans="1:3" ht="14.25" customHeight="1">
      <c r="A7580" s="30">
        <v>110</v>
      </c>
      <c r="C7580" s="30"/>
    </row>
    <row r="7581" spans="1:3" ht="14.25" customHeight="1">
      <c r="A7581" s="30">
        <v>99</v>
      </c>
      <c r="C7581" s="30"/>
    </row>
    <row r="7582" spans="1:3" ht="14.25" customHeight="1">
      <c r="A7582" s="30">
        <v>75</v>
      </c>
      <c r="C7582" s="30"/>
    </row>
    <row r="7583" spans="1:3" ht="14.25" customHeight="1">
      <c r="A7583" s="30">
        <v>125</v>
      </c>
      <c r="C7583" s="30"/>
    </row>
    <row r="7584" spans="1:3" ht="14.25" customHeight="1">
      <c r="A7584" s="30">
        <v>180</v>
      </c>
      <c r="C7584" s="30"/>
    </row>
    <row r="7585" spans="1:3" ht="14.25" customHeight="1">
      <c r="A7585" s="30">
        <v>79</v>
      </c>
      <c r="C7585" s="30"/>
    </row>
    <row r="7586" spans="1:3" ht="14.25" customHeight="1">
      <c r="A7586" s="30">
        <v>100</v>
      </c>
      <c r="C7586" s="30"/>
    </row>
    <row r="7587" spans="1:3" ht="14.25" customHeight="1">
      <c r="A7587" s="30">
        <v>55</v>
      </c>
      <c r="C7587" s="30"/>
    </row>
    <row r="7588" spans="1:3" ht="14.25" customHeight="1">
      <c r="A7588" s="30">
        <v>90</v>
      </c>
      <c r="C7588" s="30"/>
    </row>
    <row r="7589" spans="1:3" ht="14.25" customHeight="1">
      <c r="A7589" s="30">
        <v>200</v>
      </c>
      <c r="C7589" s="30"/>
    </row>
    <row r="7590" spans="1:3" ht="14.25" customHeight="1">
      <c r="A7590" s="30">
        <v>99</v>
      </c>
      <c r="C7590" s="30"/>
    </row>
    <row r="7591" spans="1:3" ht="14.25" customHeight="1">
      <c r="A7591" s="30">
        <v>99</v>
      </c>
      <c r="C7591" s="30"/>
    </row>
    <row r="7592" spans="1:3" ht="14.25" customHeight="1">
      <c r="A7592" s="30">
        <v>120</v>
      </c>
      <c r="C7592" s="30"/>
    </row>
    <row r="7593" spans="1:3" ht="14.25" customHeight="1">
      <c r="A7593" s="30">
        <v>188</v>
      </c>
      <c r="C7593" s="30"/>
    </row>
    <row r="7594" spans="1:3" ht="14.25" customHeight="1">
      <c r="A7594" s="30">
        <v>350</v>
      </c>
      <c r="C7594" s="30"/>
    </row>
    <row r="7595" spans="1:3" ht="14.25" customHeight="1">
      <c r="A7595" s="30">
        <v>67</v>
      </c>
      <c r="C7595" s="30"/>
    </row>
    <row r="7596" spans="1:3" ht="14.25" customHeight="1">
      <c r="A7596" s="30">
        <v>60</v>
      </c>
      <c r="C7596" s="30"/>
    </row>
    <row r="7597" spans="1:3" ht="14.25" customHeight="1">
      <c r="A7597" s="30">
        <v>130</v>
      </c>
      <c r="C7597" s="30"/>
    </row>
    <row r="7598" spans="1:3" ht="14.25" customHeight="1">
      <c r="A7598" s="30">
        <v>65</v>
      </c>
      <c r="C7598" s="30"/>
    </row>
    <row r="7599" spans="1:3" ht="14.25" customHeight="1">
      <c r="A7599" s="30">
        <v>260</v>
      </c>
      <c r="C7599" s="30"/>
    </row>
    <row r="7600" spans="1:3" ht="14.25" customHeight="1">
      <c r="A7600" s="30">
        <v>109</v>
      </c>
      <c r="C7600" s="30"/>
    </row>
    <row r="7601" spans="1:3" ht="14.25" customHeight="1">
      <c r="A7601" s="30">
        <v>213</v>
      </c>
      <c r="C7601" s="30"/>
    </row>
    <row r="7602" spans="1:3" ht="14.25" customHeight="1">
      <c r="A7602" s="30">
        <v>240</v>
      </c>
      <c r="C7602" s="30"/>
    </row>
    <row r="7603" spans="1:3" ht="14.25" customHeight="1">
      <c r="A7603" s="30">
        <v>102</v>
      </c>
      <c r="C7603" s="30"/>
    </row>
    <row r="7604" spans="1:3" ht="14.25" customHeight="1">
      <c r="A7604" s="30">
        <v>240</v>
      </c>
      <c r="C7604" s="30"/>
    </row>
    <row r="7605" spans="1:3" ht="14.25" customHeight="1">
      <c r="A7605" s="30">
        <v>85</v>
      </c>
      <c r="C7605" s="30"/>
    </row>
    <row r="7606" spans="1:3" ht="14.25" customHeight="1">
      <c r="A7606" s="30">
        <v>155</v>
      </c>
      <c r="C7606" s="30"/>
    </row>
    <row r="7607" spans="1:3" ht="14.25" customHeight="1">
      <c r="A7607" s="30">
        <v>174</v>
      </c>
      <c r="C7607" s="30"/>
    </row>
    <row r="7608" spans="1:3" ht="14.25" customHeight="1">
      <c r="A7608" s="30">
        <v>70</v>
      </c>
      <c r="C7608" s="30"/>
    </row>
    <row r="7609" spans="1:3" ht="14.25" customHeight="1">
      <c r="A7609" s="30">
        <v>99</v>
      </c>
      <c r="C7609" s="30"/>
    </row>
    <row r="7610" spans="1:3" ht="14.25" customHeight="1">
      <c r="A7610" s="30">
        <v>60</v>
      </c>
      <c r="C7610" s="30"/>
    </row>
    <row r="7611" spans="1:3" ht="14.25" customHeight="1">
      <c r="A7611" s="30">
        <v>160</v>
      </c>
      <c r="C7611" s="30"/>
    </row>
    <row r="7612" spans="1:3" ht="14.25" customHeight="1">
      <c r="A7612" s="30">
        <v>45</v>
      </c>
      <c r="C7612" s="30"/>
    </row>
    <row r="7613" spans="1:3" ht="14.25" customHeight="1">
      <c r="A7613" s="30">
        <v>95</v>
      </c>
      <c r="C7613" s="30"/>
    </row>
    <row r="7614" spans="1:3" ht="14.25" customHeight="1">
      <c r="A7614" s="30">
        <v>400</v>
      </c>
      <c r="C7614" s="30"/>
    </row>
    <row r="7615" spans="1:3" ht="14.25" customHeight="1">
      <c r="A7615" s="30">
        <v>200</v>
      </c>
      <c r="C7615" s="30"/>
    </row>
    <row r="7616" spans="1:3" ht="14.25" customHeight="1">
      <c r="A7616" s="30">
        <v>199</v>
      </c>
      <c r="C7616" s="30"/>
    </row>
    <row r="7617" spans="1:3" ht="14.25" customHeight="1">
      <c r="A7617" s="30">
        <v>140</v>
      </c>
      <c r="C7617" s="30"/>
    </row>
    <row r="7618" spans="1:3" ht="14.25" customHeight="1">
      <c r="A7618" s="30">
        <v>140</v>
      </c>
      <c r="C7618" s="30"/>
    </row>
    <row r="7619" spans="1:3" ht="14.25" customHeight="1">
      <c r="A7619" s="30">
        <v>99</v>
      </c>
      <c r="C7619" s="30"/>
    </row>
    <row r="7620" spans="1:3" ht="14.25" customHeight="1">
      <c r="A7620" s="30">
        <v>235</v>
      </c>
      <c r="C7620" s="30"/>
    </row>
    <row r="7621" spans="1:3" ht="14.25" customHeight="1">
      <c r="A7621" s="30">
        <v>109</v>
      </c>
      <c r="C7621" s="30"/>
    </row>
    <row r="7622" spans="1:3" ht="14.25" customHeight="1">
      <c r="A7622" s="30">
        <v>200</v>
      </c>
      <c r="C7622" s="30"/>
    </row>
    <row r="7623" spans="1:3" ht="14.25" customHeight="1">
      <c r="A7623" s="30">
        <v>126</v>
      </c>
      <c r="C7623" s="30"/>
    </row>
    <row r="7624" spans="1:3" ht="14.25" customHeight="1">
      <c r="A7624" s="30">
        <v>175</v>
      </c>
      <c r="C7624" s="30"/>
    </row>
    <row r="7625" spans="1:3" ht="14.25" customHeight="1">
      <c r="A7625" s="30">
        <v>200</v>
      </c>
      <c r="C7625" s="30"/>
    </row>
    <row r="7626" spans="1:3" ht="14.25" customHeight="1">
      <c r="A7626" s="30">
        <v>108</v>
      </c>
      <c r="C7626" s="30"/>
    </row>
    <row r="7627" spans="1:3" ht="14.25" customHeight="1">
      <c r="A7627" s="30">
        <v>225</v>
      </c>
      <c r="C7627" s="30"/>
    </row>
    <row r="7628" spans="1:3" ht="14.25" customHeight="1">
      <c r="A7628" s="30">
        <v>325</v>
      </c>
      <c r="C7628" s="30"/>
    </row>
    <row r="7629" spans="1:3" ht="14.25" customHeight="1">
      <c r="A7629" s="30">
        <v>130</v>
      </c>
      <c r="C7629" s="30"/>
    </row>
    <row r="7630" spans="1:3" ht="14.25" customHeight="1">
      <c r="A7630" s="30">
        <v>120</v>
      </c>
      <c r="C7630" s="30"/>
    </row>
    <row r="7631" spans="1:3" ht="14.25" customHeight="1">
      <c r="A7631" s="30">
        <v>91</v>
      </c>
      <c r="C7631" s="30"/>
    </row>
    <row r="7632" spans="1:3" ht="14.25" customHeight="1">
      <c r="A7632" s="30">
        <v>180</v>
      </c>
      <c r="C7632" s="30"/>
    </row>
    <row r="7633" spans="1:3" ht="14.25" customHeight="1">
      <c r="A7633" s="30">
        <v>225</v>
      </c>
      <c r="C7633" s="30"/>
    </row>
    <row r="7634" spans="1:3" ht="14.25" customHeight="1">
      <c r="A7634" s="30">
        <v>135</v>
      </c>
      <c r="C7634" s="30"/>
    </row>
    <row r="7635" spans="1:3" ht="14.25" customHeight="1">
      <c r="A7635" s="30">
        <v>200</v>
      </c>
      <c r="C7635" s="30"/>
    </row>
    <row r="7636" spans="1:3" ht="14.25" customHeight="1">
      <c r="A7636" s="30">
        <v>110</v>
      </c>
      <c r="C7636" s="30"/>
    </row>
    <row r="7637" spans="1:3" ht="14.25" customHeight="1">
      <c r="A7637" s="30">
        <v>187</v>
      </c>
      <c r="C7637" s="30"/>
    </row>
    <row r="7638" spans="1:3" ht="14.25" customHeight="1">
      <c r="A7638" s="30">
        <v>105</v>
      </c>
      <c r="C7638" s="30"/>
    </row>
    <row r="7639" spans="1:3" ht="14.25" customHeight="1">
      <c r="A7639" s="30">
        <v>150</v>
      </c>
      <c r="C7639" s="30"/>
    </row>
    <row r="7640" spans="1:3" ht="14.25" customHeight="1">
      <c r="A7640" s="30">
        <v>160</v>
      </c>
      <c r="C7640" s="30"/>
    </row>
    <row r="7641" spans="1:3" ht="14.25" customHeight="1">
      <c r="A7641" s="30">
        <v>137</v>
      </c>
      <c r="C7641" s="30"/>
    </row>
    <row r="7642" spans="1:3" ht="14.25" customHeight="1">
      <c r="A7642" s="30">
        <v>137</v>
      </c>
      <c r="C7642" s="30"/>
    </row>
    <row r="7643" spans="1:3" ht="14.25" customHeight="1">
      <c r="A7643" s="30">
        <v>90</v>
      </c>
      <c r="C7643" s="30"/>
    </row>
    <row r="7644" spans="1:3" ht="14.25" customHeight="1">
      <c r="A7644" s="30">
        <v>85</v>
      </c>
      <c r="C7644" s="30"/>
    </row>
    <row r="7645" spans="1:3" ht="14.25" customHeight="1">
      <c r="A7645" s="30">
        <v>167</v>
      </c>
      <c r="C7645" s="30"/>
    </row>
    <row r="7646" spans="1:3" ht="14.25" customHeight="1">
      <c r="A7646" s="30">
        <v>95</v>
      </c>
      <c r="C7646" s="30"/>
    </row>
    <row r="7647" spans="1:3" ht="14.25" customHeight="1">
      <c r="A7647" s="30">
        <v>105</v>
      </c>
      <c r="C7647" s="30"/>
    </row>
    <row r="7648" spans="1:3" ht="14.25" customHeight="1">
      <c r="A7648" s="30">
        <v>55</v>
      </c>
      <c r="C7648" s="30"/>
    </row>
    <row r="7649" spans="1:3" ht="14.25" customHeight="1">
      <c r="A7649" s="30">
        <v>190</v>
      </c>
      <c r="C7649" s="30"/>
    </row>
    <row r="7650" spans="1:3" ht="14.25" customHeight="1">
      <c r="A7650" s="30">
        <v>110</v>
      </c>
      <c r="C7650" s="30"/>
    </row>
    <row r="7651" spans="1:3" ht="14.25" customHeight="1">
      <c r="A7651" s="30">
        <v>175</v>
      </c>
      <c r="C7651" s="30"/>
    </row>
    <row r="7652" spans="1:3" ht="14.25" customHeight="1">
      <c r="A7652" s="30">
        <v>100</v>
      </c>
      <c r="C7652" s="30"/>
    </row>
    <row r="7653" spans="1:3" ht="14.25" customHeight="1">
      <c r="A7653" s="30">
        <v>145</v>
      </c>
      <c r="C7653" s="30"/>
    </row>
    <row r="7654" spans="1:3" ht="14.25" customHeight="1">
      <c r="A7654" s="30">
        <v>500</v>
      </c>
      <c r="C7654" s="30"/>
    </row>
    <row r="7655" spans="1:3" ht="14.25" customHeight="1">
      <c r="A7655" s="30">
        <v>60</v>
      </c>
      <c r="C7655" s="30"/>
    </row>
    <row r="7656" spans="1:3" ht="14.25" customHeight="1">
      <c r="A7656" s="30">
        <v>97</v>
      </c>
      <c r="C7656" s="30"/>
    </row>
    <row r="7657" spans="1:3" ht="14.25" customHeight="1">
      <c r="A7657" s="30">
        <v>125</v>
      </c>
      <c r="C7657" s="30"/>
    </row>
    <row r="7658" spans="1:3" ht="14.25" customHeight="1">
      <c r="A7658" s="30">
        <v>125</v>
      </c>
      <c r="C7658" s="30"/>
    </row>
    <row r="7659" spans="1:3" ht="14.25" customHeight="1">
      <c r="A7659" s="30">
        <v>78</v>
      </c>
      <c r="C7659" s="30"/>
    </row>
    <row r="7660" spans="1:3" ht="14.25" customHeight="1">
      <c r="A7660" s="30">
        <v>70</v>
      </c>
      <c r="C7660" s="30"/>
    </row>
    <row r="7661" spans="1:3" ht="14.25" customHeight="1">
      <c r="A7661" s="30">
        <v>55</v>
      </c>
      <c r="C7661" s="30"/>
    </row>
    <row r="7662" spans="1:3" ht="14.25" customHeight="1">
      <c r="A7662" s="30">
        <v>97</v>
      </c>
      <c r="C7662" s="30"/>
    </row>
    <row r="7663" spans="1:3" ht="14.25" customHeight="1">
      <c r="A7663" s="30">
        <v>120</v>
      </c>
      <c r="C7663" s="30"/>
    </row>
    <row r="7664" spans="1:3" ht="14.25" customHeight="1">
      <c r="A7664" s="30">
        <v>115</v>
      </c>
      <c r="C7664" s="30"/>
    </row>
    <row r="7665" spans="1:3" ht="14.25" customHeight="1">
      <c r="A7665" s="30">
        <v>150</v>
      </c>
      <c r="C7665" s="30"/>
    </row>
    <row r="7666" spans="1:3" ht="14.25" customHeight="1">
      <c r="A7666" s="30">
        <v>60</v>
      </c>
      <c r="C7666" s="30"/>
    </row>
    <row r="7667" spans="1:3" ht="14.25" customHeight="1">
      <c r="A7667" s="30">
        <v>60</v>
      </c>
      <c r="C7667" s="30"/>
    </row>
    <row r="7668" spans="1:3" ht="14.25" customHeight="1">
      <c r="A7668" s="30">
        <v>115</v>
      </c>
      <c r="C7668" s="30"/>
    </row>
    <row r="7669" spans="1:3" ht="14.25" customHeight="1">
      <c r="A7669" s="30">
        <v>125</v>
      </c>
      <c r="C7669" s="30"/>
    </row>
    <row r="7670" spans="1:3" ht="14.25" customHeight="1">
      <c r="A7670" s="30">
        <v>35</v>
      </c>
      <c r="C7670" s="30"/>
    </row>
    <row r="7671" spans="1:3" ht="14.25" customHeight="1">
      <c r="A7671" s="30">
        <v>130</v>
      </c>
      <c r="C7671" s="30"/>
    </row>
    <row r="7672" spans="1:3" ht="14.25" customHeight="1">
      <c r="A7672" s="30">
        <v>100</v>
      </c>
      <c r="C7672" s="30"/>
    </row>
    <row r="7673" spans="1:3" ht="14.25" customHeight="1">
      <c r="A7673" s="30">
        <v>385</v>
      </c>
      <c r="C7673" s="30"/>
    </row>
    <row r="7674" spans="1:3" ht="14.25" customHeight="1">
      <c r="A7674" s="30">
        <v>80</v>
      </c>
      <c r="C7674" s="30"/>
    </row>
    <row r="7675" spans="1:3" ht="14.25" customHeight="1">
      <c r="A7675" s="30">
        <v>120</v>
      </c>
      <c r="C7675" s="30"/>
    </row>
    <row r="7676" spans="1:3" ht="14.25" customHeight="1">
      <c r="A7676" s="30">
        <v>80</v>
      </c>
      <c r="C7676" s="30"/>
    </row>
    <row r="7677" spans="1:3" ht="14.25" customHeight="1">
      <c r="A7677" s="30">
        <v>100</v>
      </c>
      <c r="C7677" s="30"/>
    </row>
    <row r="7678" spans="1:3" ht="14.25" customHeight="1">
      <c r="A7678" s="30">
        <v>90</v>
      </c>
      <c r="C7678" s="30"/>
    </row>
    <row r="7679" spans="1:3" ht="14.25" customHeight="1">
      <c r="A7679" s="30">
        <v>140</v>
      </c>
      <c r="C7679" s="30"/>
    </row>
    <row r="7680" spans="1:3" ht="14.25" customHeight="1">
      <c r="A7680" s="30">
        <v>136</v>
      </c>
      <c r="C7680" s="30"/>
    </row>
    <row r="7681" spans="1:3" ht="14.25" customHeight="1">
      <c r="A7681" s="30">
        <v>300</v>
      </c>
      <c r="C7681" s="30"/>
    </row>
    <row r="7682" spans="1:3" ht="14.25" customHeight="1">
      <c r="A7682" s="30">
        <v>85</v>
      </c>
      <c r="C7682" s="30"/>
    </row>
    <row r="7683" spans="1:3" ht="14.25" customHeight="1">
      <c r="A7683" s="30">
        <v>120</v>
      </c>
      <c r="C7683" s="30"/>
    </row>
    <row r="7684" spans="1:3" ht="14.25" customHeight="1">
      <c r="A7684" s="30">
        <v>145</v>
      </c>
      <c r="C7684" s="30"/>
    </row>
    <row r="7685" spans="1:3" ht="14.25" customHeight="1">
      <c r="A7685" s="30">
        <v>185</v>
      </c>
      <c r="C7685" s="30"/>
    </row>
    <row r="7686" spans="1:3" ht="14.25" customHeight="1">
      <c r="A7686" s="30">
        <v>190</v>
      </c>
      <c r="C7686" s="30"/>
    </row>
    <row r="7687" spans="1:3" ht="14.25" customHeight="1">
      <c r="A7687" s="30">
        <v>110</v>
      </c>
      <c r="C7687" s="30"/>
    </row>
    <row r="7688" spans="1:3" ht="14.25" customHeight="1">
      <c r="A7688" s="30">
        <v>125</v>
      </c>
      <c r="C7688" s="30"/>
    </row>
    <row r="7689" spans="1:3" ht="14.25" customHeight="1">
      <c r="A7689" s="30">
        <v>131</v>
      </c>
      <c r="C7689" s="30"/>
    </row>
    <row r="7690" spans="1:3" ht="14.25" customHeight="1">
      <c r="A7690" s="30">
        <v>135</v>
      </c>
      <c r="C7690" s="30"/>
    </row>
    <row r="7691" spans="1:3" ht="14.25" customHeight="1">
      <c r="A7691" s="30">
        <v>133</v>
      </c>
      <c r="C7691" s="30"/>
    </row>
    <row r="7692" spans="1:3" ht="14.25" customHeight="1">
      <c r="A7692" s="30">
        <v>200</v>
      </c>
      <c r="C7692" s="30"/>
    </row>
    <row r="7693" spans="1:3" ht="14.25" customHeight="1">
      <c r="A7693" s="30">
        <v>299</v>
      </c>
      <c r="C7693" s="30"/>
    </row>
    <row r="7694" spans="1:3" ht="14.25" customHeight="1">
      <c r="A7694" s="30">
        <v>95</v>
      </c>
      <c r="C7694" s="30"/>
    </row>
    <row r="7695" spans="1:3" ht="14.25" customHeight="1">
      <c r="A7695" s="30">
        <v>280</v>
      </c>
      <c r="C7695" s="30"/>
    </row>
    <row r="7696" spans="1:3" ht="14.25" customHeight="1">
      <c r="A7696" s="30">
        <v>70</v>
      </c>
      <c r="C7696" s="30"/>
    </row>
    <row r="7697" spans="1:3" ht="14.25" customHeight="1">
      <c r="A7697" s="30">
        <v>220</v>
      </c>
      <c r="C7697" s="30"/>
    </row>
    <row r="7698" spans="1:3" ht="14.25" customHeight="1">
      <c r="A7698" s="30">
        <v>160</v>
      </c>
      <c r="C7698" s="30"/>
    </row>
    <row r="7699" spans="1:3" ht="14.25" customHeight="1">
      <c r="A7699" s="30">
        <v>120</v>
      </c>
      <c r="C7699" s="30"/>
    </row>
    <row r="7700" spans="1:3" ht="14.25" customHeight="1">
      <c r="A7700" s="30">
        <v>100</v>
      </c>
      <c r="C7700" s="30"/>
    </row>
    <row r="7701" spans="1:3" ht="14.25" customHeight="1">
      <c r="A7701" s="30">
        <v>160</v>
      </c>
      <c r="C7701" s="30"/>
    </row>
    <row r="7702" spans="1:3" ht="14.25" customHeight="1">
      <c r="A7702" s="30">
        <v>170</v>
      </c>
      <c r="C7702" s="30"/>
    </row>
    <row r="7703" spans="1:3" ht="14.25" customHeight="1">
      <c r="A7703" s="30">
        <v>650</v>
      </c>
      <c r="C7703" s="30"/>
    </row>
    <row r="7704" spans="1:3" ht="14.25" customHeight="1">
      <c r="A7704" s="30">
        <v>95</v>
      </c>
      <c r="C7704" s="30"/>
    </row>
    <row r="7705" spans="1:3" ht="14.25" customHeight="1">
      <c r="A7705" s="30">
        <v>120</v>
      </c>
      <c r="C7705" s="30"/>
    </row>
    <row r="7706" spans="1:3" ht="14.25" customHeight="1">
      <c r="A7706" s="30">
        <v>100</v>
      </c>
      <c r="C7706" s="30"/>
    </row>
    <row r="7707" spans="1:3" ht="14.25" customHeight="1">
      <c r="A7707" s="30">
        <v>150</v>
      </c>
      <c r="C7707" s="30"/>
    </row>
    <row r="7708" spans="1:3" ht="14.25" customHeight="1">
      <c r="A7708" s="30">
        <v>100</v>
      </c>
      <c r="C7708" s="30"/>
    </row>
    <row r="7709" spans="1:3" ht="14.25" customHeight="1">
      <c r="A7709" s="30">
        <v>150</v>
      </c>
      <c r="C7709" s="30"/>
    </row>
    <row r="7710" spans="1:3" ht="14.25" customHeight="1">
      <c r="A7710" s="30">
        <v>89</v>
      </c>
      <c r="C7710" s="30"/>
    </row>
    <row r="7711" spans="1:3" ht="14.25" customHeight="1">
      <c r="A7711" s="30">
        <v>55</v>
      </c>
      <c r="C7711" s="30"/>
    </row>
    <row r="7712" spans="1:3" ht="14.25" customHeight="1">
      <c r="A7712" s="30">
        <v>120</v>
      </c>
      <c r="C7712" s="30"/>
    </row>
    <row r="7713" spans="1:3" ht="14.25" customHeight="1">
      <c r="A7713" s="30">
        <v>235</v>
      </c>
      <c r="C7713" s="30"/>
    </row>
    <row r="7714" spans="1:3" ht="14.25" customHeight="1">
      <c r="A7714" s="30">
        <v>100</v>
      </c>
      <c r="C7714" s="30"/>
    </row>
    <row r="7715" spans="1:3" ht="14.25" customHeight="1">
      <c r="A7715" s="30">
        <v>125</v>
      </c>
      <c r="C7715" s="30"/>
    </row>
    <row r="7716" spans="1:3" ht="14.25" customHeight="1">
      <c r="A7716" s="30">
        <v>160</v>
      </c>
      <c r="C7716" s="30"/>
    </row>
    <row r="7717" spans="1:3" ht="14.25" customHeight="1">
      <c r="A7717" s="30">
        <v>129</v>
      </c>
      <c r="C7717" s="30"/>
    </row>
    <row r="7718" spans="1:3" ht="14.25" customHeight="1">
      <c r="A7718" s="30">
        <v>109</v>
      </c>
      <c r="C7718" s="30"/>
    </row>
    <row r="7719" spans="1:3" ht="14.25" customHeight="1">
      <c r="A7719" s="30">
        <v>103</v>
      </c>
      <c r="C7719" s="30"/>
    </row>
    <row r="7720" spans="1:3" ht="14.25" customHeight="1">
      <c r="A7720" s="30">
        <v>180</v>
      </c>
      <c r="C7720" s="30"/>
    </row>
    <row r="7721" spans="1:3" ht="14.25" customHeight="1">
      <c r="A7721" s="30">
        <v>145</v>
      </c>
      <c r="C7721" s="30"/>
    </row>
    <row r="7722" spans="1:3" ht="14.25" customHeight="1">
      <c r="A7722" s="30">
        <v>86</v>
      </c>
      <c r="C7722" s="30"/>
    </row>
    <row r="7723" spans="1:3" ht="14.25" customHeight="1">
      <c r="A7723" s="30">
        <v>100</v>
      </c>
      <c r="C7723" s="30"/>
    </row>
    <row r="7724" spans="1:3" ht="14.25" customHeight="1">
      <c r="A7724" s="30">
        <v>100</v>
      </c>
      <c r="C7724" s="30"/>
    </row>
    <row r="7725" spans="1:3" ht="14.25" customHeight="1">
      <c r="A7725" s="30">
        <v>160</v>
      </c>
      <c r="C7725" s="30"/>
    </row>
    <row r="7726" spans="1:3" ht="14.25" customHeight="1">
      <c r="A7726" s="30">
        <v>130</v>
      </c>
      <c r="C7726" s="30"/>
    </row>
    <row r="7727" spans="1:3" ht="14.25" customHeight="1">
      <c r="A7727" s="30">
        <v>165</v>
      </c>
      <c r="C7727" s="30"/>
    </row>
    <row r="7728" spans="1:3" ht="14.25" customHeight="1">
      <c r="A7728" s="30">
        <v>55</v>
      </c>
      <c r="C7728" s="30"/>
    </row>
    <row r="7729" spans="1:3" ht="14.25" customHeight="1">
      <c r="A7729" s="30">
        <v>95</v>
      </c>
      <c r="C7729" s="30"/>
    </row>
    <row r="7730" spans="1:3" ht="14.25" customHeight="1">
      <c r="A7730" s="30">
        <v>170</v>
      </c>
      <c r="C7730" s="30"/>
    </row>
    <row r="7731" spans="1:3" ht="14.25" customHeight="1">
      <c r="A7731" s="30">
        <v>150</v>
      </c>
      <c r="C7731" s="30"/>
    </row>
    <row r="7732" spans="1:3" ht="14.25" customHeight="1">
      <c r="A7732" s="30">
        <v>160</v>
      </c>
      <c r="C7732" s="30"/>
    </row>
    <row r="7733" spans="1:3" ht="14.25" customHeight="1">
      <c r="A7733" s="30">
        <v>200</v>
      </c>
      <c r="C7733" s="30"/>
    </row>
    <row r="7734" spans="1:3" ht="14.25" customHeight="1">
      <c r="A7734" s="30">
        <v>120</v>
      </c>
      <c r="C7734" s="30"/>
    </row>
    <row r="7735" spans="1:3" ht="14.25" customHeight="1">
      <c r="A7735" s="30">
        <v>175</v>
      </c>
      <c r="C7735" s="30"/>
    </row>
    <row r="7736" spans="1:3" ht="14.25" customHeight="1">
      <c r="A7736" s="30">
        <v>140</v>
      </c>
      <c r="C7736" s="30"/>
    </row>
    <row r="7737" spans="1:3" ht="14.25" customHeight="1">
      <c r="A7737" s="30">
        <v>90</v>
      </c>
      <c r="C7737" s="30"/>
    </row>
    <row r="7738" spans="1:3" ht="14.25" customHeight="1">
      <c r="A7738" s="30">
        <v>88</v>
      </c>
      <c r="C7738" s="30"/>
    </row>
    <row r="7739" spans="1:3" ht="14.25" customHeight="1">
      <c r="A7739" s="30">
        <v>165</v>
      </c>
      <c r="C7739" s="30"/>
    </row>
    <row r="7740" spans="1:3" ht="14.25" customHeight="1">
      <c r="A7740" s="30">
        <v>80</v>
      </c>
      <c r="C7740" s="30"/>
    </row>
    <row r="7741" spans="1:3" ht="14.25" customHeight="1">
      <c r="A7741" s="30">
        <v>69</v>
      </c>
      <c r="C7741" s="30"/>
    </row>
    <row r="7742" spans="1:3" ht="14.25" customHeight="1">
      <c r="A7742" s="30">
        <v>80</v>
      </c>
      <c r="C7742" s="30"/>
    </row>
    <row r="7743" spans="1:3" ht="14.25" customHeight="1">
      <c r="A7743" s="30">
        <v>215</v>
      </c>
      <c r="C7743" s="30"/>
    </row>
    <row r="7744" spans="1:3" ht="14.25" customHeight="1">
      <c r="A7744" s="30">
        <v>150</v>
      </c>
      <c r="C7744" s="30"/>
    </row>
    <row r="7745" spans="1:3" ht="14.25" customHeight="1">
      <c r="A7745" s="30">
        <v>116</v>
      </c>
      <c r="C7745" s="30"/>
    </row>
    <row r="7746" spans="1:3" ht="14.25" customHeight="1">
      <c r="A7746" s="30">
        <v>120</v>
      </c>
      <c r="C7746" s="30"/>
    </row>
    <row r="7747" spans="1:3" ht="14.25" customHeight="1">
      <c r="A7747" s="30">
        <v>60</v>
      </c>
      <c r="C7747" s="30"/>
    </row>
    <row r="7748" spans="1:3" ht="14.25" customHeight="1">
      <c r="A7748" s="30">
        <v>154</v>
      </c>
      <c r="C7748" s="30"/>
    </row>
    <row r="7749" spans="1:3" ht="14.25" customHeight="1">
      <c r="A7749" s="30">
        <v>160</v>
      </c>
      <c r="C7749" s="30"/>
    </row>
    <row r="7750" spans="1:3" ht="14.25" customHeight="1">
      <c r="A7750" s="30">
        <v>95</v>
      </c>
      <c r="C7750" s="30"/>
    </row>
    <row r="7751" spans="1:3" ht="14.25" customHeight="1">
      <c r="A7751" s="30">
        <v>170</v>
      </c>
      <c r="C7751" s="30"/>
    </row>
    <row r="7752" spans="1:3" ht="14.25" customHeight="1">
      <c r="A7752" s="30">
        <v>100</v>
      </c>
      <c r="C7752" s="30"/>
    </row>
    <row r="7753" spans="1:3" ht="14.25" customHeight="1">
      <c r="A7753" s="30">
        <v>133</v>
      </c>
      <c r="C7753" s="30"/>
    </row>
    <row r="7754" spans="1:3" ht="14.25" customHeight="1">
      <c r="A7754" s="30">
        <v>120</v>
      </c>
      <c r="C7754" s="30"/>
    </row>
    <row r="7755" spans="1:3" ht="14.25" customHeight="1">
      <c r="A7755" s="30">
        <v>95</v>
      </c>
      <c r="C7755" s="30"/>
    </row>
    <row r="7756" spans="1:3" ht="14.25" customHeight="1">
      <c r="A7756" s="30">
        <v>115</v>
      </c>
      <c r="C7756" s="30"/>
    </row>
    <row r="7757" spans="1:3" ht="14.25" customHeight="1">
      <c r="A7757" s="30">
        <v>195</v>
      </c>
      <c r="C7757" s="30"/>
    </row>
    <row r="7758" spans="1:3" ht="14.25" customHeight="1">
      <c r="A7758" s="30">
        <v>80</v>
      </c>
      <c r="C7758" s="30"/>
    </row>
    <row r="7759" spans="1:3" ht="14.25" customHeight="1">
      <c r="A7759" s="30">
        <v>120</v>
      </c>
      <c r="C7759" s="30"/>
    </row>
    <row r="7760" spans="1:3" ht="14.25" customHeight="1">
      <c r="A7760" s="30">
        <v>420</v>
      </c>
      <c r="C7760" s="30"/>
    </row>
    <row r="7761" spans="1:3" ht="14.25" customHeight="1">
      <c r="A7761" s="30">
        <v>350</v>
      </c>
      <c r="C7761" s="30"/>
    </row>
    <row r="7762" spans="1:3" ht="14.25" customHeight="1">
      <c r="A7762" s="30">
        <v>200</v>
      </c>
      <c r="C7762" s="30"/>
    </row>
    <row r="7763" spans="1:3" ht="14.25" customHeight="1">
      <c r="A7763" s="30">
        <v>295</v>
      </c>
      <c r="C7763" s="30"/>
    </row>
    <row r="7764" spans="1:3" ht="14.25" customHeight="1">
      <c r="A7764" s="30">
        <v>115</v>
      </c>
      <c r="C7764" s="30"/>
    </row>
    <row r="7765" spans="1:3" ht="14.25" customHeight="1">
      <c r="A7765" s="30">
        <v>99</v>
      </c>
      <c r="C7765" s="30"/>
    </row>
    <row r="7766" spans="1:3" ht="14.25" customHeight="1">
      <c r="A7766" s="30">
        <v>329</v>
      </c>
      <c r="C7766" s="30"/>
    </row>
    <row r="7767" spans="1:3" ht="14.25" customHeight="1">
      <c r="A7767" s="30">
        <v>99</v>
      </c>
      <c r="C7767" s="30"/>
    </row>
    <row r="7768" spans="1:3" ht="14.25" customHeight="1">
      <c r="A7768" s="30">
        <v>145</v>
      </c>
      <c r="C7768" s="30"/>
    </row>
    <row r="7769" spans="1:3" ht="14.25" customHeight="1">
      <c r="A7769" s="30">
        <v>135</v>
      </c>
      <c r="C7769" s="30"/>
    </row>
    <row r="7770" spans="1:3" ht="14.25" customHeight="1">
      <c r="A7770" s="30">
        <v>300</v>
      </c>
      <c r="C7770" s="30"/>
    </row>
    <row r="7771" spans="1:3" ht="14.25" customHeight="1">
      <c r="A7771" s="30">
        <v>135</v>
      </c>
      <c r="C7771" s="30"/>
    </row>
    <row r="7772" spans="1:3" ht="14.25" customHeight="1">
      <c r="A7772" s="30">
        <v>108</v>
      </c>
      <c r="C7772" s="30"/>
    </row>
    <row r="7773" spans="1:3" ht="14.25" customHeight="1">
      <c r="A7773" s="30">
        <v>120</v>
      </c>
      <c r="C7773" s="30"/>
    </row>
    <row r="7774" spans="1:3" ht="14.25" customHeight="1">
      <c r="A7774" s="30">
        <v>163</v>
      </c>
      <c r="C7774" s="30"/>
    </row>
    <row r="7775" spans="1:3" ht="14.25" customHeight="1">
      <c r="A7775" s="30">
        <v>114</v>
      </c>
      <c r="C7775" s="30"/>
    </row>
    <row r="7776" spans="1:3" ht="14.25" customHeight="1">
      <c r="A7776" s="30">
        <v>150</v>
      </c>
      <c r="C7776" s="30"/>
    </row>
    <row r="7777" spans="1:3" ht="14.25" customHeight="1">
      <c r="A7777" s="30">
        <v>200</v>
      </c>
      <c r="C7777" s="30"/>
    </row>
    <row r="7778" spans="1:3" ht="14.25" customHeight="1">
      <c r="A7778" s="30">
        <v>90</v>
      </c>
      <c r="C7778" s="30"/>
    </row>
    <row r="7779" spans="1:3" ht="14.25" customHeight="1">
      <c r="A7779" s="30">
        <v>100</v>
      </c>
      <c r="C7779" s="30"/>
    </row>
    <row r="7780" spans="1:3" ht="14.25" customHeight="1">
      <c r="A7780" s="30">
        <v>325</v>
      </c>
      <c r="C7780" s="30"/>
    </row>
    <row r="7781" spans="1:3" ht="14.25" customHeight="1">
      <c r="A7781" s="30">
        <v>150</v>
      </c>
      <c r="C7781" s="30"/>
    </row>
    <row r="7782" spans="1:3" ht="14.25" customHeight="1">
      <c r="A7782" s="30">
        <v>115</v>
      </c>
      <c r="C7782" s="30"/>
    </row>
    <row r="7783" spans="1:3" ht="14.25" customHeight="1">
      <c r="A7783" s="30">
        <v>80</v>
      </c>
      <c r="C7783" s="30"/>
    </row>
    <row r="7784" spans="1:3" ht="14.25" customHeight="1">
      <c r="A7784" s="30">
        <v>130</v>
      </c>
      <c r="C7784" s="30"/>
    </row>
    <row r="7785" spans="1:3" ht="14.25" customHeight="1">
      <c r="A7785" s="30">
        <v>129</v>
      </c>
      <c r="C7785" s="30"/>
    </row>
    <row r="7786" spans="1:3" ht="14.25" customHeight="1">
      <c r="A7786" s="30">
        <v>160</v>
      </c>
      <c r="C7786" s="30"/>
    </row>
    <row r="7787" spans="1:3" ht="14.25" customHeight="1">
      <c r="A7787" s="30">
        <v>80</v>
      </c>
      <c r="C7787" s="30"/>
    </row>
    <row r="7788" spans="1:3" ht="14.25" customHeight="1">
      <c r="A7788" s="30">
        <v>99</v>
      </c>
      <c r="C7788" s="30"/>
    </row>
    <row r="7789" spans="1:3" ht="14.25" customHeight="1">
      <c r="A7789" s="30">
        <v>150</v>
      </c>
      <c r="C7789" s="30"/>
    </row>
    <row r="7790" spans="1:3" ht="14.25" customHeight="1">
      <c r="A7790" s="30">
        <v>110</v>
      </c>
      <c r="C7790" s="30"/>
    </row>
    <row r="7791" spans="1:3" ht="14.25" customHeight="1">
      <c r="A7791" s="30">
        <v>150</v>
      </c>
      <c r="C7791" s="30"/>
    </row>
    <row r="7792" spans="1:3" ht="14.25" customHeight="1">
      <c r="A7792" s="30">
        <v>190</v>
      </c>
      <c r="C7792" s="30"/>
    </row>
    <row r="7793" spans="1:3" ht="14.25" customHeight="1">
      <c r="A7793" s="30">
        <v>125</v>
      </c>
      <c r="C7793" s="30"/>
    </row>
    <row r="7794" spans="1:3" ht="14.25" customHeight="1">
      <c r="A7794" s="30">
        <v>250</v>
      </c>
      <c r="C7794" s="30"/>
    </row>
    <row r="7795" spans="1:3" ht="14.25" customHeight="1">
      <c r="A7795" s="30">
        <v>70</v>
      </c>
      <c r="C7795" s="30"/>
    </row>
    <row r="7796" spans="1:3" ht="14.25" customHeight="1">
      <c r="A7796" s="30">
        <v>179</v>
      </c>
      <c r="C7796" s="30"/>
    </row>
    <row r="7797" spans="1:3" ht="14.25" customHeight="1">
      <c r="A7797" s="30">
        <v>300</v>
      </c>
      <c r="C7797" s="30"/>
    </row>
    <row r="7798" spans="1:3" ht="14.25" customHeight="1">
      <c r="A7798" s="30">
        <v>275</v>
      </c>
      <c r="C7798" s="30"/>
    </row>
    <row r="7799" spans="1:3" ht="14.25" customHeight="1">
      <c r="A7799" s="30">
        <v>90</v>
      </c>
      <c r="C7799" s="30"/>
    </row>
    <row r="7800" spans="1:3" ht="14.25" customHeight="1">
      <c r="A7800" s="30">
        <v>110</v>
      </c>
      <c r="C7800" s="30"/>
    </row>
    <row r="7801" spans="1:3" ht="14.25" customHeight="1">
      <c r="A7801" s="30">
        <v>68</v>
      </c>
      <c r="C7801" s="30"/>
    </row>
    <row r="7802" spans="1:3" ht="14.25" customHeight="1">
      <c r="A7802" s="30">
        <v>87</v>
      </c>
      <c r="C7802" s="30"/>
    </row>
    <row r="7803" spans="1:3" ht="14.25" customHeight="1">
      <c r="A7803" s="30">
        <v>500</v>
      </c>
      <c r="C7803" s="30"/>
    </row>
    <row r="7804" spans="1:3" ht="14.25" customHeight="1">
      <c r="A7804" s="30">
        <v>80</v>
      </c>
      <c r="C7804" s="30"/>
    </row>
    <row r="7805" spans="1:3" ht="14.25" customHeight="1">
      <c r="A7805" s="30">
        <v>87</v>
      </c>
      <c r="C7805" s="30"/>
    </row>
    <row r="7806" spans="1:3" ht="14.25" customHeight="1">
      <c r="A7806" s="30">
        <v>65</v>
      </c>
      <c r="C7806" s="30"/>
    </row>
    <row r="7807" spans="1:3" ht="14.25" customHeight="1">
      <c r="A7807" s="30">
        <v>50</v>
      </c>
      <c r="C7807" s="30"/>
    </row>
    <row r="7808" spans="1:3" ht="14.25" customHeight="1">
      <c r="A7808" s="30">
        <v>95</v>
      </c>
      <c r="C7808" s="30"/>
    </row>
    <row r="7809" spans="1:3" ht="14.25" customHeight="1">
      <c r="A7809" s="30">
        <v>115</v>
      </c>
      <c r="C7809" s="30"/>
    </row>
    <row r="7810" spans="1:3" ht="14.25" customHeight="1">
      <c r="A7810" s="30">
        <v>225</v>
      </c>
      <c r="C7810" s="30"/>
    </row>
    <row r="7811" spans="1:3" ht="14.25" customHeight="1">
      <c r="A7811" s="30">
        <v>210</v>
      </c>
      <c r="C7811" s="30"/>
    </row>
    <row r="7812" spans="1:3" ht="14.25" customHeight="1">
      <c r="A7812" s="30">
        <v>300</v>
      </c>
      <c r="C7812" s="30"/>
    </row>
    <row r="7813" spans="1:3" ht="14.25" customHeight="1">
      <c r="A7813" s="30">
        <v>128</v>
      </c>
      <c r="C7813" s="30"/>
    </row>
    <row r="7814" spans="1:3" ht="14.25" customHeight="1">
      <c r="A7814" s="30">
        <v>139</v>
      </c>
      <c r="C7814" s="30"/>
    </row>
    <row r="7815" spans="1:3" ht="14.25" customHeight="1">
      <c r="A7815" s="30">
        <v>130</v>
      </c>
      <c r="C7815" s="30"/>
    </row>
    <row r="7816" spans="1:3" ht="14.25" customHeight="1">
      <c r="A7816" s="30">
        <v>53</v>
      </c>
      <c r="C7816" s="30"/>
    </row>
    <row r="7817" spans="1:3" ht="14.25" customHeight="1">
      <c r="A7817" s="30">
        <v>150</v>
      </c>
      <c r="C7817" s="30"/>
    </row>
    <row r="7818" spans="1:3" ht="14.25" customHeight="1">
      <c r="A7818" s="30">
        <v>150</v>
      </c>
      <c r="C7818" s="30"/>
    </row>
    <row r="7819" spans="1:3" ht="14.25" customHeight="1">
      <c r="A7819" s="30">
        <v>90</v>
      </c>
      <c r="C7819" s="30"/>
    </row>
    <row r="7820" spans="1:3" ht="14.25" customHeight="1">
      <c r="A7820" s="30">
        <v>100</v>
      </c>
      <c r="C7820" s="30"/>
    </row>
    <row r="7821" spans="1:3" ht="14.25" customHeight="1">
      <c r="A7821" s="30">
        <v>100</v>
      </c>
      <c r="C7821" s="30"/>
    </row>
    <row r="7822" spans="1:3" ht="14.25" customHeight="1">
      <c r="A7822" s="30">
        <v>110</v>
      </c>
      <c r="C7822" s="30"/>
    </row>
    <row r="7823" spans="1:3" ht="14.25" customHeight="1">
      <c r="A7823" s="30">
        <v>49</v>
      </c>
      <c r="C7823" s="30"/>
    </row>
    <row r="7824" spans="1:3" ht="14.25" customHeight="1">
      <c r="A7824" s="30">
        <v>95</v>
      </c>
      <c r="C7824" s="30"/>
    </row>
    <row r="7825" spans="1:3" ht="14.25" customHeight="1">
      <c r="A7825" s="30">
        <v>550</v>
      </c>
      <c r="C7825" s="30"/>
    </row>
    <row r="7826" spans="1:3" ht="14.25" customHeight="1">
      <c r="A7826" s="30">
        <v>174</v>
      </c>
      <c r="C7826" s="30"/>
    </row>
    <row r="7827" spans="1:3" ht="14.25" customHeight="1">
      <c r="A7827" s="30">
        <v>175</v>
      </c>
      <c r="C7827" s="30"/>
    </row>
    <row r="7828" spans="1:3" ht="14.25" customHeight="1">
      <c r="A7828" s="30">
        <v>225</v>
      </c>
      <c r="C7828" s="30"/>
    </row>
    <row r="7829" spans="1:3" ht="14.25" customHeight="1">
      <c r="A7829" s="30">
        <v>125</v>
      </c>
      <c r="C7829" s="30"/>
    </row>
    <row r="7830" spans="1:3" ht="14.25" customHeight="1">
      <c r="A7830" s="30">
        <v>125</v>
      </c>
      <c r="C7830" s="30"/>
    </row>
    <row r="7831" spans="1:3" ht="14.25" customHeight="1">
      <c r="A7831" s="30">
        <v>100</v>
      </c>
      <c r="C7831" s="30"/>
    </row>
    <row r="7832" spans="1:3" ht="14.25" customHeight="1">
      <c r="A7832" s="30">
        <v>145</v>
      </c>
      <c r="C7832" s="30"/>
    </row>
    <row r="7833" spans="1:3" ht="14.25" customHeight="1">
      <c r="A7833" s="30">
        <v>100</v>
      </c>
      <c r="C7833" s="30"/>
    </row>
    <row r="7834" spans="1:3" ht="14.25" customHeight="1">
      <c r="A7834" s="30">
        <v>200</v>
      </c>
      <c r="C7834" s="30"/>
    </row>
    <row r="7835" spans="1:3" ht="14.25" customHeight="1">
      <c r="A7835" s="30">
        <v>120</v>
      </c>
      <c r="C7835" s="30"/>
    </row>
    <row r="7836" spans="1:3" ht="14.25" customHeight="1">
      <c r="A7836" s="30">
        <v>180</v>
      </c>
      <c r="C7836" s="30"/>
    </row>
    <row r="7837" spans="1:3" ht="14.25" customHeight="1">
      <c r="A7837" s="30">
        <v>110</v>
      </c>
      <c r="C7837" s="30"/>
    </row>
    <row r="7838" spans="1:3" ht="14.25" customHeight="1">
      <c r="A7838" s="30">
        <v>275</v>
      </c>
      <c r="C7838" s="30"/>
    </row>
    <row r="7839" spans="1:3" ht="14.25" customHeight="1">
      <c r="A7839" s="30">
        <v>130</v>
      </c>
      <c r="C7839" s="30"/>
    </row>
    <row r="7840" spans="1:3" ht="14.25" customHeight="1">
      <c r="A7840" s="30">
        <v>107</v>
      </c>
      <c r="C7840" s="30"/>
    </row>
    <row r="7841" spans="1:3" ht="14.25" customHeight="1">
      <c r="A7841" s="30">
        <v>150</v>
      </c>
      <c r="C7841" s="30"/>
    </row>
    <row r="7842" spans="1:3" ht="14.25" customHeight="1">
      <c r="A7842" s="30">
        <v>120</v>
      </c>
      <c r="C7842" s="30"/>
    </row>
    <row r="7843" spans="1:3" ht="14.25" customHeight="1">
      <c r="A7843" s="30">
        <v>117</v>
      </c>
      <c r="C7843" s="30"/>
    </row>
    <row r="7844" spans="1:3" ht="14.25" customHeight="1">
      <c r="A7844" s="30">
        <v>110</v>
      </c>
      <c r="C7844" s="30"/>
    </row>
    <row r="7845" spans="1:3" ht="14.25" customHeight="1">
      <c r="A7845" s="30">
        <v>95</v>
      </c>
      <c r="C7845" s="30"/>
    </row>
    <row r="7846" spans="1:3" ht="14.25" customHeight="1">
      <c r="A7846" s="30">
        <v>53</v>
      </c>
      <c r="C7846" s="30"/>
    </row>
    <row r="7847" spans="1:3" ht="14.25" customHeight="1">
      <c r="A7847" s="30">
        <v>125</v>
      </c>
      <c r="C7847" s="30"/>
    </row>
    <row r="7848" spans="1:3" ht="14.25" customHeight="1">
      <c r="A7848" s="30">
        <v>100</v>
      </c>
      <c r="C7848" s="30"/>
    </row>
    <row r="7849" spans="1:3" ht="14.25" customHeight="1">
      <c r="A7849" s="30">
        <v>120</v>
      </c>
      <c r="C7849" s="30"/>
    </row>
    <row r="7850" spans="1:3" ht="14.25" customHeight="1">
      <c r="A7850" s="30">
        <v>60</v>
      </c>
      <c r="C7850" s="30"/>
    </row>
    <row r="7851" spans="1:3" ht="14.25" customHeight="1">
      <c r="A7851" s="30">
        <v>98</v>
      </c>
      <c r="C7851" s="30"/>
    </row>
    <row r="7852" spans="1:3" ht="14.25" customHeight="1">
      <c r="A7852" s="30">
        <v>110</v>
      </c>
      <c r="C7852" s="30"/>
    </row>
    <row r="7853" spans="1:3" ht="14.25" customHeight="1">
      <c r="A7853" s="30">
        <v>110</v>
      </c>
      <c r="C7853" s="30"/>
    </row>
    <row r="7854" spans="1:3" ht="14.25" customHeight="1">
      <c r="A7854" s="30">
        <v>100</v>
      </c>
      <c r="C7854" s="30"/>
    </row>
    <row r="7855" spans="1:3" ht="14.25" customHeight="1">
      <c r="A7855" s="30">
        <v>130</v>
      </c>
      <c r="C7855" s="30"/>
    </row>
    <row r="7856" spans="1:3" ht="14.25" customHeight="1">
      <c r="A7856" s="30">
        <v>95</v>
      </c>
      <c r="C7856" s="30"/>
    </row>
    <row r="7857" spans="1:3" ht="14.25" customHeight="1">
      <c r="A7857" s="30">
        <v>110</v>
      </c>
      <c r="C7857" s="30"/>
    </row>
    <row r="7858" spans="1:3" ht="14.25" customHeight="1">
      <c r="A7858" s="30">
        <v>80</v>
      </c>
      <c r="C7858" s="30"/>
    </row>
    <row r="7859" spans="1:3" ht="14.25" customHeight="1">
      <c r="A7859" s="30">
        <v>280</v>
      </c>
      <c r="C7859" s="30"/>
    </row>
    <row r="7860" spans="1:3" ht="14.25" customHeight="1">
      <c r="A7860" s="30">
        <v>136</v>
      </c>
      <c r="C7860" s="30"/>
    </row>
    <row r="7861" spans="1:3" ht="14.25" customHeight="1">
      <c r="A7861" s="30">
        <v>96</v>
      </c>
      <c r="C7861" s="30"/>
    </row>
    <row r="7862" spans="1:3" ht="14.25" customHeight="1">
      <c r="A7862" s="30">
        <v>70</v>
      </c>
      <c r="C7862" s="30"/>
    </row>
    <row r="7863" spans="1:3" ht="14.25" customHeight="1">
      <c r="A7863" s="30">
        <v>89</v>
      </c>
      <c r="C7863" s="30"/>
    </row>
    <row r="7864" spans="1:3" ht="14.25" customHeight="1">
      <c r="A7864" s="30">
        <v>79</v>
      </c>
      <c r="C7864" s="30"/>
    </row>
    <row r="7865" spans="1:3" ht="14.25" customHeight="1">
      <c r="A7865" s="30">
        <v>120</v>
      </c>
      <c r="C7865" s="30"/>
    </row>
    <row r="7866" spans="1:3" ht="14.25" customHeight="1">
      <c r="A7866" s="30">
        <v>99</v>
      </c>
      <c r="C7866" s="30"/>
    </row>
    <row r="7867" spans="1:3" ht="14.25" customHeight="1">
      <c r="A7867" s="30">
        <v>95</v>
      </c>
      <c r="C7867" s="30"/>
    </row>
    <row r="7868" spans="1:3" ht="14.25" customHeight="1">
      <c r="A7868" s="30">
        <v>85</v>
      </c>
      <c r="C7868" s="30"/>
    </row>
    <row r="7869" spans="1:3" ht="14.25" customHeight="1">
      <c r="A7869" s="30">
        <v>82</v>
      </c>
      <c r="C7869" s="30"/>
    </row>
    <row r="7870" spans="1:3" ht="14.25" customHeight="1">
      <c r="A7870" s="30">
        <v>170</v>
      </c>
      <c r="C7870" s="30"/>
    </row>
    <row r="7871" spans="1:3" ht="14.25" customHeight="1">
      <c r="A7871" s="30">
        <v>100</v>
      </c>
      <c r="C7871" s="30"/>
    </row>
    <row r="7872" spans="1:3" ht="14.25" customHeight="1">
      <c r="A7872" s="30">
        <v>149</v>
      </c>
      <c r="C7872" s="30"/>
    </row>
    <row r="7873" spans="1:3" ht="14.25" customHeight="1">
      <c r="A7873" s="30">
        <v>200</v>
      </c>
      <c r="C7873" s="30"/>
    </row>
    <row r="7874" spans="1:3" ht="14.25" customHeight="1">
      <c r="A7874" s="30">
        <v>49</v>
      </c>
      <c r="C7874" s="30"/>
    </row>
    <row r="7875" spans="1:3" ht="14.25" customHeight="1">
      <c r="A7875" s="30">
        <v>99</v>
      </c>
      <c r="C7875" s="30"/>
    </row>
    <row r="7876" spans="1:3" ht="14.25" customHeight="1">
      <c r="A7876" s="30">
        <v>130</v>
      </c>
      <c r="C7876" s="30"/>
    </row>
    <row r="7877" spans="1:3" ht="14.25" customHeight="1">
      <c r="A7877" s="30">
        <v>175</v>
      </c>
      <c r="C7877" s="30"/>
    </row>
    <row r="7878" spans="1:3" ht="14.25" customHeight="1">
      <c r="A7878" s="30">
        <v>125</v>
      </c>
      <c r="C7878" s="30"/>
    </row>
    <row r="7879" spans="1:3" ht="14.25" customHeight="1">
      <c r="A7879" s="30">
        <v>150</v>
      </c>
      <c r="C7879" s="30"/>
    </row>
    <row r="7880" spans="1:3" ht="14.25" customHeight="1">
      <c r="A7880" s="30">
        <v>95</v>
      </c>
      <c r="C7880" s="30"/>
    </row>
    <row r="7881" spans="1:3" ht="14.25" customHeight="1">
      <c r="A7881" s="30">
        <v>180</v>
      </c>
      <c r="C7881" s="30"/>
    </row>
    <row r="7882" spans="1:3" ht="14.25" customHeight="1">
      <c r="A7882" s="30">
        <v>108</v>
      </c>
      <c r="C7882" s="30"/>
    </row>
    <row r="7883" spans="1:3" ht="14.25" customHeight="1">
      <c r="A7883" s="30">
        <v>125</v>
      </c>
      <c r="C7883" s="30"/>
    </row>
    <row r="7884" spans="1:3" ht="14.25" customHeight="1">
      <c r="A7884" s="30">
        <v>420</v>
      </c>
      <c r="C7884" s="30"/>
    </row>
    <row r="7885" spans="1:3" ht="14.25" customHeight="1">
      <c r="A7885" s="30">
        <v>104</v>
      </c>
      <c r="C7885" s="30"/>
    </row>
    <row r="7886" spans="1:3" ht="14.25" customHeight="1">
      <c r="A7886" s="30">
        <v>165</v>
      </c>
      <c r="C7886" s="30"/>
    </row>
    <row r="7887" spans="1:3" ht="14.25" customHeight="1">
      <c r="A7887" s="30">
        <v>158</v>
      </c>
      <c r="C7887" s="30"/>
    </row>
    <row r="7888" spans="1:3" ht="14.25" customHeight="1">
      <c r="A7888" s="30">
        <v>175</v>
      </c>
      <c r="C7888" s="30"/>
    </row>
    <row r="7889" spans="1:3" ht="14.25" customHeight="1">
      <c r="A7889" s="30">
        <v>175</v>
      </c>
      <c r="C7889" s="30"/>
    </row>
    <row r="7890" spans="1:3" ht="14.25" customHeight="1">
      <c r="A7890" s="30">
        <v>125</v>
      </c>
      <c r="C7890" s="30"/>
    </row>
    <row r="7891" spans="1:3" ht="14.25" customHeight="1">
      <c r="A7891" s="30">
        <v>69</v>
      </c>
      <c r="C7891" s="30"/>
    </row>
    <row r="7892" spans="1:3" ht="14.25" customHeight="1">
      <c r="A7892" s="30">
        <v>125</v>
      </c>
      <c r="C7892" s="30"/>
    </row>
    <row r="7893" spans="1:3" ht="14.25" customHeight="1">
      <c r="A7893" s="30">
        <v>95</v>
      </c>
      <c r="C7893" s="30"/>
    </row>
    <row r="7894" spans="1:3" ht="14.25" customHeight="1">
      <c r="A7894" s="30">
        <v>150</v>
      </c>
      <c r="C7894" s="30"/>
    </row>
    <row r="7895" spans="1:3" ht="14.25" customHeight="1">
      <c r="A7895" s="30">
        <v>298</v>
      </c>
      <c r="C7895" s="30"/>
    </row>
    <row r="7896" spans="1:3" ht="14.25" customHeight="1">
      <c r="A7896" s="30">
        <v>140</v>
      </c>
      <c r="C7896" s="30"/>
    </row>
    <row r="7897" spans="1:3" ht="14.25" customHeight="1">
      <c r="A7897" s="30">
        <v>86</v>
      </c>
      <c r="C7897" s="30"/>
    </row>
    <row r="7898" spans="1:3" ht="14.25" customHeight="1">
      <c r="A7898" s="30">
        <v>66</v>
      </c>
      <c r="C7898" s="30"/>
    </row>
    <row r="7899" spans="1:3" ht="14.25" customHeight="1">
      <c r="A7899" s="30">
        <v>99</v>
      </c>
      <c r="C7899" s="30"/>
    </row>
    <row r="7900" spans="1:3" ht="14.25" customHeight="1">
      <c r="A7900" s="30">
        <v>85</v>
      </c>
      <c r="C7900" s="30"/>
    </row>
    <row r="7901" spans="1:3" ht="14.25" customHeight="1">
      <c r="A7901" s="30">
        <v>170</v>
      </c>
      <c r="C7901" s="30"/>
    </row>
    <row r="7902" spans="1:3" ht="14.25" customHeight="1">
      <c r="A7902" s="30">
        <v>60</v>
      </c>
      <c r="C7902" s="30"/>
    </row>
    <row r="7903" spans="1:3" ht="14.25" customHeight="1">
      <c r="A7903" s="30">
        <v>149</v>
      </c>
      <c r="C7903" s="30"/>
    </row>
    <row r="7904" spans="1:3" ht="14.25" customHeight="1">
      <c r="A7904" s="30">
        <v>140</v>
      </c>
      <c r="C7904" s="30"/>
    </row>
    <row r="7905" spans="1:3" ht="14.25" customHeight="1">
      <c r="A7905" s="30">
        <v>100</v>
      </c>
      <c r="C7905" s="30"/>
    </row>
    <row r="7906" spans="1:3" ht="14.25" customHeight="1">
      <c r="A7906" s="30">
        <v>120</v>
      </c>
      <c r="C7906" s="30"/>
    </row>
    <row r="7907" spans="1:3" ht="14.25" customHeight="1">
      <c r="A7907" s="30">
        <v>99</v>
      </c>
      <c r="C7907" s="30"/>
    </row>
    <row r="7908" spans="1:3" ht="14.25" customHeight="1">
      <c r="A7908" s="30">
        <v>80</v>
      </c>
      <c r="C7908" s="30"/>
    </row>
    <row r="7909" spans="1:3" ht="14.25" customHeight="1">
      <c r="A7909" s="30">
        <v>363</v>
      </c>
      <c r="C7909" s="30"/>
    </row>
    <row r="7910" spans="1:3" ht="14.25" customHeight="1">
      <c r="A7910" s="30">
        <v>150</v>
      </c>
      <c r="C7910" s="30"/>
    </row>
    <row r="7911" spans="1:3" ht="14.25" customHeight="1">
      <c r="A7911" s="30">
        <v>79</v>
      </c>
      <c r="C7911" s="30"/>
    </row>
    <row r="7912" spans="1:3" ht="14.25" customHeight="1">
      <c r="A7912" s="30">
        <v>109</v>
      </c>
      <c r="C7912" s="30"/>
    </row>
    <row r="7913" spans="1:3" ht="14.25" customHeight="1">
      <c r="A7913" s="30">
        <v>72</v>
      </c>
      <c r="C7913" s="30"/>
    </row>
    <row r="7914" spans="1:3" ht="14.25" customHeight="1">
      <c r="A7914" s="30">
        <v>130</v>
      </c>
      <c r="C7914" s="30"/>
    </row>
    <row r="7915" spans="1:3" ht="14.25" customHeight="1">
      <c r="A7915" s="30">
        <v>120</v>
      </c>
      <c r="C7915" s="30"/>
    </row>
    <row r="7916" spans="1:3" ht="14.25" customHeight="1">
      <c r="A7916" s="30">
        <v>185</v>
      </c>
      <c r="C7916" s="30"/>
    </row>
    <row r="7917" spans="1:3" ht="14.25" customHeight="1">
      <c r="A7917" s="30">
        <v>150</v>
      </c>
      <c r="C7917" s="30"/>
    </row>
    <row r="7918" spans="1:3" ht="14.25" customHeight="1">
      <c r="A7918" s="30">
        <v>120</v>
      </c>
      <c r="C7918" s="30"/>
    </row>
    <row r="7919" spans="1:3" ht="14.25" customHeight="1">
      <c r="A7919" s="30">
        <v>100</v>
      </c>
      <c r="C7919" s="30"/>
    </row>
    <row r="7920" spans="1:3" ht="14.25" customHeight="1">
      <c r="A7920" s="30">
        <v>103</v>
      </c>
      <c r="C7920" s="30"/>
    </row>
    <row r="7921" spans="1:3" ht="14.25" customHeight="1">
      <c r="A7921" s="30">
        <v>90</v>
      </c>
      <c r="C7921" s="30"/>
    </row>
    <row r="7922" spans="1:3" ht="14.25" customHeight="1">
      <c r="A7922" s="30">
        <v>145</v>
      </c>
      <c r="C7922" s="30"/>
    </row>
    <row r="7923" spans="1:3" ht="14.25" customHeight="1">
      <c r="A7923" s="30">
        <v>169</v>
      </c>
      <c r="C7923" s="30"/>
    </row>
    <row r="7924" spans="1:3" ht="14.25" customHeight="1">
      <c r="A7924" s="30">
        <v>130</v>
      </c>
      <c r="C7924" s="30"/>
    </row>
    <row r="7925" spans="1:3" ht="14.25" customHeight="1">
      <c r="A7925" s="30">
        <v>60</v>
      </c>
      <c r="C7925" s="30"/>
    </row>
    <row r="7926" spans="1:3" ht="14.25" customHeight="1">
      <c r="A7926" s="30">
        <v>102</v>
      </c>
      <c r="C7926" s="30"/>
    </row>
    <row r="7927" spans="1:3" ht="14.25" customHeight="1">
      <c r="A7927" s="30">
        <v>35</v>
      </c>
      <c r="C7927" s="30"/>
    </row>
    <row r="7928" spans="1:3" ht="14.25" customHeight="1">
      <c r="A7928" s="30">
        <v>140</v>
      </c>
      <c r="C7928" s="30"/>
    </row>
    <row r="7929" spans="1:3" ht="14.25" customHeight="1">
      <c r="A7929" s="30">
        <v>85</v>
      </c>
      <c r="C7929" s="30"/>
    </row>
    <row r="7930" spans="1:3" ht="14.25" customHeight="1">
      <c r="A7930" s="30">
        <v>95</v>
      </c>
      <c r="C7930" s="30"/>
    </row>
    <row r="7931" spans="1:3" ht="14.25" customHeight="1">
      <c r="A7931" s="30">
        <v>75</v>
      </c>
      <c r="C7931" s="30"/>
    </row>
    <row r="7932" spans="1:3" ht="14.25" customHeight="1">
      <c r="A7932" s="30">
        <v>150</v>
      </c>
      <c r="C7932" s="30"/>
    </row>
    <row r="7933" spans="1:3" ht="14.25" customHeight="1">
      <c r="A7933" s="30">
        <v>195</v>
      </c>
      <c r="C7933" s="30"/>
    </row>
    <row r="7934" spans="1:3" ht="14.25" customHeight="1">
      <c r="A7934" s="30">
        <v>90</v>
      </c>
      <c r="C7934" s="30"/>
    </row>
    <row r="7935" spans="1:3" ht="14.25" customHeight="1">
      <c r="A7935" s="30">
        <v>100</v>
      </c>
      <c r="C7935" s="30"/>
    </row>
    <row r="7936" spans="1:3" ht="14.25" customHeight="1">
      <c r="A7936" s="30">
        <v>90</v>
      </c>
      <c r="C7936" s="30"/>
    </row>
    <row r="7937" spans="1:3" ht="14.25" customHeight="1">
      <c r="A7937" s="30">
        <v>90</v>
      </c>
      <c r="C7937" s="30"/>
    </row>
    <row r="7938" spans="1:3" ht="14.25" customHeight="1">
      <c r="A7938" s="30">
        <v>175</v>
      </c>
      <c r="C7938" s="30"/>
    </row>
    <row r="7939" spans="1:3" ht="14.25" customHeight="1">
      <c r="A7939" s="30">
        <v>220</v>
      </c>
      <c r="C7939" s="30"/>
    </row>
    <row r="7940" spans="1:3" ht="14.25" customHeight="1">
      <c r="A7940" s="30">
        <v>122</v>
      </c>
      <c r="C7940" s="30"/>
    </row>
    <row r="7941" spans="1:3" ht="14.25" customHeight="1">
      <c r="A7941" s="30">
        <v>74</v>
      </c>
      <c r="C7941" s="30"/>
    </row>
    <row r="7942" spans="1:3" ht="14.25" customHeight="1">
      <c r="A7942" s="30">
        <v>40</v>
      </c>
      <c r="C7942" s="30"/>
    </row>
    <row r="7943" spans="1:3" ht="14.25" customHeight="1">
      <c r="A7943" s="30">
        <v>40</v>
      </c>
      <c r="C7943" s="30"/>
    </row>
    <row r="7944" spans="1:3" ht="14.25" customHeight="1">
      <c r="A7944" s="30">
        <v>85</v>
      </c>
      <c r="C7944" s="30"/>
    </row>
    <row r="7945" spans="1:3" ht="14.25" customHeight="1">
      <c r="A7945" s="30">
        <v>80</v>
      </c>
      <c r="C7945" s="30"/>
    </row>
    <row r="7946" spans="1:3" ht="14.25" customHeight="1">
      <c r="A7946" s="30">
        <v>119</v>
      </c>
      <c r="C7946" s="30"/>
    </row>
    <row r="7947" spans="1:3" ht="14.25" customHeight="1">
      <c r="A7947" s="30">
        <v>99</v>
      </c>
      <c r="C7947" s="30"/>
    </row>
    <row r="7948" spans="1:3" ht="14.25" customHeight="1">
      <c r="A7948" s="30">
        <v>100</v>
      </c>
      <c r="C7948" s="30"/>
    </row>
    <row r="7949" spans="1:3" ht="14.25" customHeight="1">
      <c r="A7949" s="30">
        <v>120</v>
      </c>
      <c r="C7949" s="30"/>
    </row>
    <row r="7950" spans="1:3" ht="14.25" customHeight="1">
      <c r="A7950" s="30">
        <v>150</v>
      </c>
      <c r="C7950" s="30"/>
    </row>
    <row r="7951" spans="1:3" ht="14.25" customHeight="1">
      <c r="A7951" s="30">
        <v>120</v>
      </c>
      <c r="C7951" s="30"/>
    </row>
    <row r="7952" spans="1:3" ht="14.25" customHeight="1">
      <c r="A7952" s="30">
        <v>150</v>
      </c>
      <c r="C7952" s="30"/>
    </row>
    <row r="7953" spans="1:3" ht="14.25" customHeight="1">
      <c r="A7953" s="30">
        <v>89</v>
      </c>
      <c r="C7953" s="30"/>
    </row>
    <row r="7954" spans="1:3" ht="14.25" customHeight="1">
      <c r="A7954" s="30">
        <v>130</v>
      </c>
      <c r="C7954" s="30"/>
    </row>
    <row r="7955" spans="1:3" ht="14.25" customHeight="1">
      <c r="A7955" s="30">
        <v>100</v>
      </c>
      <c r="C7955" s="30"/>
    </row>
    <row r="7956" spans="1:3" ht="14.25" customHeight="1">
      <c r="A7956" s="30">
        <v>100</v>
      </c>
      <c r="C7956" s="30"/>
    </row>
    <row r="7957" spans="1:3" ht="14.25" customHeight="1">
      <c r="A7957" s="30">
        <v>99</v>
      </c>
      <c r="C7957" s="30"/>
    </row>
    <row r="7958" spans="1:3" ht="14.25" customHeight="1">
      <c r="A7958" s="30">
        <v>93</v>
      </c>
      <c r="C7958" s="30"/>
    </row>
    <row r="7959" spans="1:3" ht="14.25" customHeight="1">
      <c r="A7959" s="30">
        <v>190</v>
      </c>
      <c r="C7959" s="30"/>
    </row>
    <row r="7960" spans="1:3" ht="14.25" customHeight="1">
      <c r="A7960" s="30">
        <v>135</v>
      </c>
      <c r="C7960" s="30"/>
    </row>
    <row r="7961" spans="1:3" ht="14.25" customHeight="1">
      <c r="A7961" s="30">
        <v>125</v>
      </c>
      <c r="C7961" s="30"/>
    </row>
    <row r="7962" spans="1:3" ht="14.25" customHeight="1">
      <c r="A7962" s="30">
        <v>300</v>
      </c>
      <c r="C7962" s="30"/>
    </row>
    <row r="7963" spans="1:3" ht="14.25" customHeight="1">
      <c r="A7963" s="30">
        <v>105</v>
      </c>
      <c r="C7963" s="30"/>
    </row>
    <row r="7964" spans="1:3" ht="14.25" customHeight="1">
      <c r="A7964" s="30">
        <v>100</v>
      </c>
      <c r="C7964" s="30"/>
    </row>
    <row r="7965" spans="1:3" ht="14.25" customHeight="1">
      <c r="A7965" s="30">
        <v>125</v>
      </c>
      <c r="C7965" s="30"/>
    </row>
    <row r="7966" spans="1:3" ht="14.25" customHeight="1">
      <c r="A7966" s="30">
        <v>100</v>
      </c>
      <c r="C7966" s="30"/>
    </row>
    <row r="7967" spans="1:3" ht="14.25" customHeight="1">
      <c r="A7967" s="30">
        <v>175</v>
      </c>
      <c r="C7967" s="30"/>
    </row>
    <row r="7968" spans="1:3" ht="14.25" customHeight="1">
      <c r="A7968" s="30">
        <v>85</v>
      </c>
      <c r="C7968" s="30"/>
    </row>
    <row r="7969" spans="1:3" ht="14.25" customHeight="1">
      <c r="A7969" s="30">
        <v>140</v>
      </c>
      <c r="C7969" s="30"/>
    </row>
    <row r="7970" spans="1:3" ht="14.25" customHeight="1">
      <c r="A7970" s="30">
        <v>175</v>
      </c>
      <c r="C7970" s="30"/>
    </row>
    <row r="7971" spans="1:3" ht="14.25" customHeight="1">
      <c r="A7971" s="30">
        <v>110</v>
      </c>
      <c r="C7971" s="30"/>
    </row>
    <row r="7972" spans="1:3" ht="14.25" customHeight="1">
      <c r="A7972" s="30">
        <v>139</v>
      </c>
      <c r="C7972" s="30"/>
    </row>
    <row r="7973" spans="1:3" ht="14.25" customHeight="1">
      <c r="A7973" s="30">
        <v>75</v>
      </c>
      <c r="C7973" s="30"/>
    </row>
    <row r="7974" spans="1:3" ht="14.25" customHeight="1">
      <c r="A7974" s="30">
        <v>130</v>
      </c>
      <c r="C7974" s="30"/>
    </row>
    <row r="7975" spans="1:3" ht="14.25" customHeight="1">
      <c r="A7975" s="30">
        <v>76</v>
      </c>
      <c r="C7975" s="30"/>
    </row>
    <row r="7976" spans="1:3" ht="14.25" customHeight="1">
      <c r="A7976" s="30">
        <v>135</v>
      </c>
      <c r="C7976" s="30"/>
    </row>
    <row r="7977" spans="1:3" ht="14.25" customHeight="1">
      <c r="A7977" s="30">
        <v>99</v>
      </c>
      <c r="C7977" s="30"/>
    </row>
    <row r="7978" spans="1:3" ht="14.25" customHeight="1">
      <c r="A7978" s="30">
        <v>140</v>
      </c>
      <c r="C7978" s="30"/>
    </row>
    <row r="7979" spans="1:3" ht="14.25" customHeight="1">
      <c r="A7979" s="30">
        <v>75</v>
      </c>
      <c r="C7979" s="30"/>
    </row>
    <row r="7980" spans="1:3" ht="14.25" customHeight="1">
      <c r="A7980" s="30">
        <v>200</v>
      </c>
      <c r="C7980" s="30"/>
    </row>
    <row r="7981" spans="1:3" ht="14.25" customHeight="1">
      <c r="A7981" s="30">
        <v>119</v>
      </c>
      <c r="C7981" s="30"/>
    </row>
    <row r="7982" spans="1:3" ht="14.25" customHeight="1">
      <c r="A7982" s="30">
        <v>200</v>
      </c>
      <c r="C7982" s="30"/>
    </row>
    <row r="7983" spans="1:3" ht="14.25" customHeight="1">
      <c r="A7983" s="30">
        <v>110</v>
      </c>
      <c r="C7983" s="30"/>
    </row>
    <row r="7984" spans="1:3" ht="14.25" customHeight="1">
      <c r="A7984" s="30">
        <v>50</v>
      </c>
      <c r="C7984" s="30"/>
    </row>
    <row r="7985" spans="1:3" ht="14.25" customHeight="1">
      <c r="A7985" s="30">
        <v>90</v>
      </c>
      <c r="C7985" s="30"/>
    </row>
    <row r="7986" spans="1:3" ht="14.25" customHeight="1">
      <c r="A7986" s="30">
        <v>90</v>
      </c>
      <c r="C7986" s="30"/>
    </row>
    <row r="7987" spans="1:3" ht="14.25" customHeight="1">
      <c r="A7987" s="30">
        <v>140</v>
      </c>
      <c r="C7987" s="30"/>
    </row>
    <row r="7988" spans="1:3" ht="14.25" customHeight="1">
      <c r="A7988" s="30">
        <v>110</v>
      </c>
      <c r="C7988" s="30"/>
    </row>
    <row r="7989" spans="1:3" ht="14.25" customHeight="1">
      <c r="A7989" s="30">
        <v>99</v>
      </c>
      <c r="C7989" s="30"/>
    </row>
    <row r="7990" spans="1:3" ht="14.25" customHeight="1">
      <c r="A7990" s="30">
        <v>125</v>
      </c>
      <c r="C7990" s="30"/>
    </row>
    <row r="7991" spans="1:3" ht="14.25" customHeight="1">
      <c r="A7991" s="30">
        <v>99</v>
      </c>
      <c r="C7991" s="30"/>
    </row>
    <row r="7992" spans="1:3" ht="14.25" customHeight="1">
      <c r="A7992" s="30">
        <v>100</v>
      </c>
      <c r="C7992" s="30"/>
    </row>
    <row r="7993" spans="1:3" ht="14.25" customHeight="1">
      <c r="A7993" s="30">
        <v>250</v>
      </c>
      <c r="C7993" s="30"/>
    </row>
    <row r="7994" spans="1:3" ht="14.25" customHeight="1">
      <c r="A7994" s="30">
        <v>95</v>
      </c>
      <c r="C7994" s="30"/>
    </row>
    <row r="7995" spans="1:3" ht="14.25" customHeight="1">
      <c r="A7995" s="30">
        <v>450</v>
      </c>
      <c r="C7995" s="30"/>
    </row>
    <row r="7996" spans="1:3" ht="14.25" customHeight="1">
      <c r="A7996" s="30">
        <v>125</v>
      </c>
      <c r="C7996" s="30"/>
    </row>
    <row r="7997" spans="1:3" ht="14.25" customHeight="1">
      <c r="A7997" s="30">
        <v>130</v>
      </c>
      <c r="C7997" s="30"/>
    </row>
    <row r="7998" spans="1:3" ht="14.25" customHeight="1">
      <c r="A7998" s="30">
        <v>155</v>
      </c>
      <c r="C7998" s="30"/>
    </row>
    <row r="7999" spans="1:3" ht="14.25" customHeight="1">
      <c r="A7999" s="30">
        <v>35</v>
      </c>
      <c r="C7999" s="30"/>
    </row>
    <row r="8000" spans="1:3" ht="14.25" customHeight="1">
      <c r="A8000" s="30">
        <v>75</v>
      </c>
      <c r="C8000" s="30"/>
    </row>
    <row r="8001" spans="1:3" ht="14.25" customHeight="1">
      <c r="A8001" s="30">
        <v>250</v>
      </c>
      <c r="C8001" s="30"/>
    </row>
    <row r="8002" spans="1:3" ht="14.25" customHeight="1">
      <c r="A8002" s="30">
        <v>84</v>
      </c>
      <c r="C8002" s="30"/>
    </row>
    <row r="8003" spans="1:3" ht="14.25" customHeight="1">
      <c r="A8003" s="30">
        <v>120</v>
      </c>
      <c r="C8003" s="30"/>
    </row>
    <row r="8004" spans="1:3" ht="14.25" customHeight="1">
      <c r="A8004" s="30">
        <v>150</v>
      </c>
      <c r="C8004" s="30"/>
    </row>
    <row r="8005" spans="1:3" ht="14.25" customHeight="1">
      <c r="A8005" s="30">
        <v>375</v>
      </c>
      <c r="C8005" s="30"/>
    </row>
    <row r="8006" spans="1:3" ht="14.25" customHeight="1">
      <c r="A8006" s="30">
        <v>85</v>
      </c>
      <c r="C8006" s="30"/>
    </row>
    <row r="8007" spans="1:3" ht="14.25" customHeight="1">
      <c r="A8007" s="30">
        <v>75</v>
      </c>
      <c r="C8007" s="30"/>
    </row>
    <row r="8008" spans="1:3" ht="14.25" customHeight="1">
      <c r="A8008" s="30">
        <v>99</v>
      </c>
      <c r="C8008" s="30"/>
    </row>
    <row r="8009" spans="1:3" ht="14.25" customHeight="1">
      <c r="A8009" s="30">
        <v>95</v>
      </c>
      <c r="C8009" s="30"/>
    </row>
    <row r="8010" spans="1:3" ht="14.25" customHeight="1">
      <c r="A8010" s="30">
        <v>30</v>
      </c>
      <c r="C8010" s="30"/>
    </row>
    <row r="8011" spans="1:3" ht="14.25" customHeight="1">
      <c r="A8011" s="30">
        <v>85</v>
      </c>
      <c r="C8011" s="30"/>
    </row>
    <row r="8012" spans="1:3" ht="14.25" customHeight="1">
      <c r="A8012" s="30">
        <v>130</v>
      </c>
      <c r="C8012" s="30"/>
    </row>
    <row r="8013" spans="1:3" ht="14.25" customHeight="1">
      <c r="A8013" s="30">
        <v>160</v>
      </c>
      <c r="C8013" s="30"/>
    </row>
    <row r="8014" spans="1:3" ht="14.25" customHeight="1">
      <c r="A8014" s="30">
        <v>110</v>
      </c>
      <c r="C8014" s="30"/>
    </row>
    <row r="8015" spans="1:3" ht="14.25" customHeight="1">
      <c r="A8015" s="30">
        <v>103</v>
      </c>
      <c r="C8015" s="30"/>
    </row>
    <row r="8016" spans="1:3" ht="14.25" customHeight="1">
      <c r="A8016" s="30">
        <v>150</v>
      </c>
      <c r="C8016" s="30"/>
    </row>
    <row r="8017" spans="1:3" ht="14.25" customHeight="1">
      <c r="A8017" s="30">
        <v>75</v>
      </c>
      <c r="C8017" s="30"/>
    </row>
    <row r="8018" spans="1:3" ht="14.25" customHeight="1">
      <c r="A8018" s="30">
        <v>125</v>
      </c>
      <c r="C8018" s="30"/>
    </row>
    <row r="8019" spans="1:3" ht="14.25" customHeight="1">
      <c r="A8019" s="30">
        <v>73</v>
      </c>
      <c r="C8019" s="30"/>
    </row>
    <row r="8020" spans="1:3" ht="14.25" customHeight="1">
      <c r="A8020" s="30">
        <v>160</v>
      </c>
      <c r="C8020" s="30"/>
    </row>
    <row r="8021" spans="1:3" ht="14.25" customHeight="1">
      <c r="A8021" s="30">
        <v>94</v>
      </c>
      <c r="C8021" s="30"/>
    </row>
    <row r="8022" spans="1:3" ht="14.25" customHeight="1">
      <c r="A8022" s="30">
        <v>105</v>
      </c>
      <c r="C8022" s="30"/>
    </row>
    <row r="8023" spans="1:3" ht="14.25" customHeight="1">
      <c r="A8023" s="30">
        <v>85</v>
      </c>
      <c r="C8023" s="30"/>
    </row>
    <row r="8024" spans="1:3" ht="14.25" customHeight="1">
      <c r="A8024" s="30">
        <v>100</v>
      </c>
      <c r="C8024" s="30"/>
    </row>
    <row r="8025" spans="1:3" ht="14.25" customHeight="1">
      <c r="A8025" s="30">
        <v>95</v>
      </c>
      <c r="C8025" s="30"/>
    </row>
    <row r="8026" spans="1:3" ht="14.25" customHeight="1">
      <c r="A8026" s="30">
        <v>199</v>
      </c>
      <c r="C8026" s="30"/>
    </row>
    <row r="8027" spans="1:3" ht="14.25" customHeight="1">
      <c r="A8027" s="30">
        <v>110</v>
      </c>
      <c r="C8027" s="30"/>
    </row>
    <row r="8028" spans="1:3" ht="14.25" customHeight="1">
      <c r="A8028" s="30">
        <v>150</v>
      </c>
      <c r="C8028" s="30"/>
    </row>
    <row r="8029" spans="1:3" ht="14.25" customHeight="1">
      <c r="A8029" s="30">
        <v>120</v>
      </c>
      <c r="C8029" s="30"/>
    </row>
    <row r="8030" spans="1:3" ht="14.25" customHeight="1">
      <c r="A8030" s="30">
        <v>55</v>
      </c>
      <c r="C8030" s="30"/>
    </row>
    <row r="8031" spans="1:3" ht="14.25" customHeight="1">
      <c r="A8031" s="30">
        <v>110</v>
      </c>
      <c r="C8031" s="30"/>
    </row>
    <row r="8032" spans="1:3" ht="14.25" customHeight="1">
      <c r="A8032" s="30">
        <v>150</v>
      </c>
      <c r="C8032" s="30"/>
    </row>
    <row r="8033" spans="1:3" ht="14.25" customHeight="1">
      <c r="A8033" s="30">
        <v>175</v>
      </c>
      <c r="C8033" s="30"/>
    </row>
    <row r="8034" spans="1:3" ht="14.25" customHeight="1">
      <c r="A8034" s="30">
        <v>125</v>
      </c>
      <c r="C8034" s="30"/>
    </row>
    <row r="8035" spans="1:3" ht="14.25" customHeight="1">
      <c r="A8035" s="30">
        <v>110</v>
      </c>
      <c r="C8035" s="30"/>
    </row>
    <row r="8036" spans="1:3" ht="14.25" customHeight="1">
      <c r="A8036" s="30">
        <v>180</v>
      </c>
      <c r="C8036" s="30"/>
    </row>
    <row r="8037" spans="1:3" ht="14.25" customHeight="1">
      <c r="A8037" s="30">
        <v>45</v>
      </c>
      <c r="C8037" s="30"/>
    </row>
    <row r="8038" spans="1:3" ht="14.25" customHeight="1">
      <c r="A8038" s="30">
        <v>130</v>
      </c>
      <c r="C8038" s="30"/>
    </row>
    <row r="8039" spans="1:3" ht="14.25" customHeight="1">
      <c r="A8039" s="30">
        <v>69</v>
      </c>
      <c r="C8039" s="30"/>
    </row>
    <row r="8040" spans="1:3" ht="14.25" customHeight="1">
      <c r="A8040" s="30">
        <v>79</v>
      </c>
      <c r="C8040" s="30"/>
    </row>
    <row r="8041" spans="1:3" ht="14.25" customHeight="1">
      <c r="A8041" s="30">
        <v>400</v>
      </c>
      <c r="C8041" s="30"/>
    </row>
    <row r="8042" spans="1:3" ht="14.25" customHeight="1">
      <c r="A8042" s="30">
        <v>149</v>
      </c>
      <c r="C8042" s="30"/>
    </row>
    <row r="8043" spans="1:3" ht="14.25" customHeight="1">
      <c r="A8043" s="30">
        <v>150</v>
      </c>
      <c r="C8043" s="30"/>
    </row>
    <row r="8044" spans="1:3" ht="14.25" customHeight="1">
      <c r="A8044" s="30">
        <v>134</v>
      </c>
      <c r="C8044" s="30"/>
    </row>
    <row r="8045" spans="1:3" ht="14.25" customHeight="1">
      <c r="A8045" s="30">
        <v>130</v>
      </c>
      <c r="C8045" s="30"/>
    </row>
    <row r="8046" spans="1:3" ht="14.25" customHeight="1">
      <c r="A8046" s="30">
        <v>105</v>
      </c>
      <c r="C8046" s="30"/>
    </row>
    <row r="8047" spans="1:3" ht="14.25" customHeight="1">
      <c r="A8047" s="30">
        <v>190</v>
      </c>
      <c r="C8047" s="30"/>
    </row>
    <row r="8048" spans="1:3" ht="14.25" customHeight="1">
      <c r="A8048" s="30">
        <v>100</v>
      </c>
      <c r="C8048" s="30"/>
    </row>
    <row r="8049" spans="1:3" ht="14.25" customHeight="1">
      <c r="A8049" s="30">
        <v>69</v>
      </c>
      <c r="C8049" s="30"/>
    </row>
    <row r="8050" spans="1:3" ht="14.25" customHeight="1">
      <c r="A8050" s="30">
        <v>109</v>
      </c>
      <c r="C8050" s="30"/>
    </row>
    <row r="8051" spans="1:3" ht="14.25" customHeight="1">
      <c r="A8051" s="30">
        <v>100</v>
      </c>
      <c r="C8051" s="30"/>
    </row>
    <row r="8052" spans="1:3" ht="14.25" customHeight="1">
      <c r="A8052" s="30">
        <v>150</v>
      </c>
      <c r="C8052" s="30"/>
    </row>
    <row r="8053" spans="1:3" ht="14.25" customHeight="1">
      <c r="A8053" s="30">
        <v>175</v>
      </c>
      <c r="C8053" s="30"/>
    </row>
    <row r="8054" spans="1:3" ht="14.25" customHeight="1">
      <c r="A8054" s="30">
        <v>70</v>
      </c>
      <c r="C8054" s="30"/>
    </row>
    <row r="8055" spans="1:3" ht="14.25" customHeight="1">
      <c r="A8055" s="30">
        <v>144</v>
      </c>
      <c r="C8055" s="30"/>
    </row>
    <row r="8056" spans="1:3" ht="14.25" customHeight="1">
      <c r="A8056" s="30">
        <v>115</v>
      </c>
      <c r="C8056" s="30"/>
    </row>
    <row r="8057" spans="1:3" ht="14.25" customHeight="1">
      <c r="A8057" s="30">
        <v>145</v>
      </c>
      <c r="C8057" s="30"/>
    </row>
    <row r="8058" spans="1:3" ht="14.25" customHeight="1">
      <c r="A8058" s="30">
        <v>125</v>
      </c>
      <c r="C8058" s="30"/>
    </row>
    <row r="8059" spans="1:3" ht="14.25" customHeight="1">
      <c r="A8059" s="30">
        <v>110</v>
      </c>
      <c r="C8059" s="30"/>
    </row>
    <row r="8060" spans="1:3" ht="14.25" customHeight="1">
      <c r="A8060" s="30">
        <v>53</v>
      </c>
      <c r="C8060" s="30"/>
    </row>
    <row r="8061" spans="1:3" ht="14.25" customHeight="1">
      <c r="A8061" s="30">
        <v>150</v>
      </c>
      <c r="C8061" s="30"/>
    </row>
    <row r="8062" spans="1:3" ht="14.25" customHeight="1">
      <c r="A8062" s="30">
        <v>47</v>
      </c>
      <c r="C8062" s="30"/>
    </row>
    <row r="8063" spans="1:3" ht="14.25" customHeight="1">
      <c r="A8063" s="30">
        <v>100</v>
      </c>
      <c r="C8063" s="30"/>
    </row>
    <row r="8064" spans="1:3" ht="14.25" customHeight="1">
      <c r="A8064" s="30">
        <v>79</v>
      </c>
      <c r="C8064" s="30"/>
    </row>
    <row r="8065" spans="1:3" ht="14.25" customHeight="1">
      <c r="A8065" s="30">
        <v>160</v>
      </c>
      <c r="C8065" s="30"/>
    </row>
    <row r="8066" spans="1:3" ht="14.25" customHeight="1">
      <c r="A8066" s="30">
        <v>190</v>
      </c>
      <c r="C8066" s="30"/>
    </row>
    <row r="8067" spans="1:3" ht="14.25" customHeight="1">
      <c r="A8067" s="30">
        <v>199</v>
      </c>
      <c r="C8067" s="30"/>
    </row>
    <row r="8068" spans="1:3" ht="14.25" customHeight="1">
      <c r="A8068" s="30">
        <v>69</v>
      </c>
      <c r="C8068" s="30"/>
    </row>
    <row r="8069" spans="1:3" ht="14.25" customHeight="1">
      <c r="A8069" s="30">
        <v>95</v>
      </c>
      <c r="C8069" s="30"/>
    </row>
    <row r="8070" spans="1:3" ht="14.25" customHeight="1">
      <c r="A8070" s="30">
        <v>100</v>
      </c>
      <c r="C8070" s="30"/>
    </row>
    <row r="8071" spans="1:3" ht="14.25" customHeight="1">
      <c r="A8071" s="30">
        <v>82</v>
      </c>
      <c r="C8071" s="30"/>
    </row>
    <row r="8072" spans="1:3" ht="14.25" customHeight="1">
      <c r="A8072" s="30">
        <v>150</v>
      </c>
      <c r="C8072" s="30"/>
    </row>
    <row r="8073" spans="1:3" ht="14.25" customHeight="1">
      <c r="A8073" s="30">
        <v>76</v>
      </c>
      <c r="C8073" s="30"/>
    </row>
    <row r="8074" spans="1:3" ht="14.25" customHeight="1">
      <c r="A8074" s="30">
        <v>119</v>
      </c>
      <c r="C8074" s="30"/>
    </row>
    <row r="8075" spans="1:3" ht="14.25" customHeight="1">
      <c r="A8075" s="30">
        <v>235</v>
      </c>
      <c r="C8075" s="30"/>
    </row>
    <row r="8076" spans="1:3" ht="14.25" customHeight="1">
      <c r="A8076" s="30">
        <v>170</v>
      </c>
      <c r="C8076" s="30"/>
    </row>
    <row r="8077" spans="1:3" ht="14.25" customHeight="1">
      <c r="A8077" s="30">
        <v>60</v>
      </c>
      <c r="C8077" s="30"/>
    </row>
    <row r="8078" spans="1:3" ht="14.25" customHeight="1">
      <c r="A8078" s="30">
        <v>100</v>
      </c>
      <c r="C8078" s="30"/>
    </row>
    <row r="8079" spans="1:3" ht="14.25" customHeight="1">
      <c r="A8079" s="30">
        <v>150</v>
      </c>
      <c r="C8079" s="30"/>
    </row>
    <row r="8080" spans="1:3" ht="14.25" customHeight="1">
      <c r="A8080" s="30">
        <v>167</v>
      </c>
      <c r="C8080" s="30"/>
    </row>
    <row r="8081" spans="1:3" ht="14.25" customHeight="1">
      <c r="A8081" s="30">
        <v>134</v>
      </c>
      <c r="C8081" s="30"/>
    </row>
    <row r="8082" spans="1:3" ht="14.25" customHeight="1">
      <c r="A8082" s="30">
        <v>75</v>
      </c>
      <c r="C8082" s="30"/>
    </row>
    <row r="8083" spans="1:3" ht="14.25" customHeight="1">
      <c r="A8083" s="30">
        <v>90</v>
      </c>
      <c r="C8083" s="30"/>
    </row>
    <row r="8084" spans="1:3" ht="14.25" customHeight="1">
      <c r="A8084" s="30">
        <v>70</v>
      </c>
      <c r="C8084" s="30"/>
    </row>
    <row r="8085" spans="1:3" ht="14.25" customHeight="1">
      <c r="A8085" s="30">
        <v>80</v>
      </c>
      <c r="C8085" s="30"/>
    </row>
    <row r="8086" spans="1:3" ht="14.25" customHeight="1">
      <c r="A8086" s="30">
        <v>250</v>
      </c>
      <c r="C8086" s="30"/>
    </row>
    <row r="8087" spans="1:3" ht="14.25" customHeight="1">
      <c r="A8087" s="30">
        <v>155</v>
      </c>
      <c r="C8087" s="30"/>
    </row>
    <row r="8088" spans="1:3" ht="14.25" customHeight="1">
      <c r="A8088" s="30">
        <v>87</v>
      </c>
      <c r="C8088" s="30"/>
    </row>
    <row r="8089" spans="1:3" ht="14.25" customHeight="1">
      <c r="A8089" s="30">
        <v>125</v>
      </c>
      <c r="C8089" s="30"/>
    </row>
    <row r="8090" spans="1:3" ht="14.25" customHeight="1">
      <c r="A8090" s="30">
        <v>125</v>
      </c>
      <c r="C8090" s="30"/>
    </row>
    <row r="8091" spans="1:3" ht="14.25" customHeight="1">
      <c r="A8091" s="30">
        <v>63</v>
      </c>
      <c r="C8091" s="30"/>
    </row>
    <row r="8092" spans="1:3" ht="14.25" customHeight="1">
      <c r="A8092" s="30">
        <v>203</v>
      </c>
      <c r="C8092" s="30"/>
    </row>
    <row r="8093" spans="1:3" ht="14.25" customHeight="1">
      <c r="A8093" s="30">
        <v>80</v>
      </c>
      <c r="C8093" s="30"/>
    </row>
    <row r="8094" spans="1:3" ht="14.25" customHeight="1">
      <c r="A8094" s="30">
        <v>70</v>
      </c>
      <c r="C8094" s="30"/>
    </row>
    <row r="8095" spans="1:3" ht="14.25" customHeight="1">
      <c r="A8095" s="30">
        <v>150</v>
      </c>
      <c r="C8095" s="30"/>
    </row>
    <row r="8096" spans="1:3" ht="14.25" customHeight="1">
      <c r="A8096" s="30">
        <v>125</v>
      </c>
      <c r="C8096" s="30"/>
    </row>
    <row r="8097" spans="1:3" ht="14.25" customHeight="1">
      <c r="A8097" s="30">
        <v>89</v>
      </c>
      <c r="C8097" s="30"/>
    </row>
    <row r="8098" spans="1:3" ht="14.25" customHeight="1">
      <c r="A8098" s="30">
        <v>49</v>
      </c>
      <c r="C8098" s="30"/>
    </row>
    <row r="8099" spans="1:3" ht="14.25" customHeight="1">
      <c r="A8099" s="30">
        <v>120</v>
      </c>
      <c r="C8099" s="30"/>
    </row>
    <row r="8100" spans="1:3" ht="14.25" customHeight="1">
      <c r="A8100" s="30">
        <v>99</v>
      </c>
      <c r="C8100" s="30"/>
    </row>
    <row r="8101" spans="1:3" ht="14.25" customHeight="1">
      <c r="A8101" s="30">
        <v>270</v>
      </c>
      <c r="C8101" s="30"/>
    </row>
    <row r="8102" spans="1:3" ht="14.25" customHeight="1">
      <c r="A8102" s="30">
        <v>180</v>
      </c>
      <c r="C8102" s="30"/>
    </row>
    <row r="8103" spans="1:3" ht="14.25" customHeight="1">
      <c r="A8103" s="30">
        <v>60</v>
      </c>
      <c r="C8103" s="30"/>
    </row>
    <row r="8104" spans="1:3" ht="14.25" customHeight="1">
      <c r="A8104" s="30">
        <v>125</v>
      </c>
      <c r="C8104" s="30"/>
    </row>
    <row r="8105" spans="1:3" ht="14.25" customHeight="1">
      <c r="A8105" s="30">
        <v>99</v>
      </c>
      <c r="C8105" s="30"/>
    </row>
    <row r="8106" spans="1:3" ht="14.25" customHeight="1">
      <c r="A8106" s="30">
        <v>130</v>
      </c>
      <c r="C8106" s="30"/>
    </row>
    <row r="8107" spans="1:3" ht="14.25" customHeight="1">
      <c r="A8107" s="30">
        <v>79</v>
      </c>
      <c r="C8107" s="30"/>
    </row>
    <row r="8108" spans="1:3" ht="14.25" customHeight="1">
      <c r="A8108" s="30">
        <v>70</v>
      </c>
      <c r="C8108" s="30"/>
    </row>
    <row r="8109" spans="1:3" ht="14.25" customHeight="1">
      <c r="A8109" s="30">
        <v>92</v>
      </c>
      <c r="C8109" s="30"/>
    </row>
    <row r="8110" spans="1:3" ht="14.25" customHeight="1">
      <c r="A8110" s="30">
        <v>88</v>
      </c>
      <c r="C8110" s="30"/>
    </row>
    <row r="8111" spans="1:3" ht="14.25" customHeight="1">
      <c r="A8111" s="30">
        <v>105</v>
      </c>
      <c r="C8111" s="30"/>
    </row>
    <row r="8112" spans="1:3" ht="14.25" customHeight="1">
      <c r="A8112" s="30">
        <v>100</v>
      </c>
      <c r="C8112" s="30"/>
    </row>
    <row r="8113" spans="1:3" ht="14.25" customHeight="1">
      <c r="A8113" s="30">
        <v>175</v>
      </c>
      <c r="C8113" s="30"/>
    </row>
    <row r="8114" spans="1:3" ht="14.25" customHeight="1">
      <c r="A8114" s="30">
        <v>80</v>
      </c>
      <c r="C8114" s="30"/>
    </row>
    <row r="8115" spans="1:3" ht="14.25" customHeight="1">
      <c r="A8115" s="30">
        <v>150</v>
      </c>
      <c r="C8115" s="30"/>
    </row>
    <row r="8116" spans="1:3" ht="14.25" customHeight="1">
      <c r="A8116" s="30">
        <v>225</v>
      </c>
      <c r="C8116" s="30"/>
    </row>
    <row r="8117" spans="1:3" ht="14.25" customHeight="1">
      <c r="A8117" s="30">
        <v>79</v>
      </c>
      <c r="C8117" s="30"/>
    </row>
    <row r="8118" spans="1:3" ht="14.25" customHeight="1">
      <c r="A8118" s="30">
        <v>155</v>
      </c>
      <c r="C8118" s="30"/>
    </row>
    <row r="8119" spans="1:3" ht="14.25" customHeight="1">
      <c r="A8119" s="30">
        <v>99</v>
      </c>
      <c r="C8119" s="30"/>
    </row>
    <row r="8120" spans="1:3" ht="14.25" customHeight="1">
      <c r="A8120" s="30">
        <v>50</v>
      </c>
      <c r="C8120" s="30"/>
    </row>
    <row r="8121" spans="1:3" ht="14.25" customHeight="1">
      <c r="A8121" s="30">
        <v>99</v>
      </c>
      <c r="C8121" s="30"/>
    </row>
    <row r="8122" spans="1:3" ht="14.25" customHeight="1">
      <c r="A8122" s="30">
        <v>150</v>
      </c>
      <c r="C8122" s="30"/>
    </row>
    <row r="8123" spans="1:3" ht="14.25" customHeight="1">
      <c r="A8123" s="30">
        <v>200</v>
      </c>
      <c r="C8123" s="30"/>
    </row>
    <row r="8124" spans="1:3" ht="14.25" customHeight="1">
      <c r="A8124" s="30">
        <v>120</v>
      </c>
      <c r="C8124" s="30"/>
    </row>
    <row r="8125" spans="1:3" ht="14.25" customHeight="1">
      <c r="A8125" s="30">
        <v>130</v>
      </c>
      <c r="C8125" s="30"/>
    </row>
    <row r="8126" spans="1:3" ht="14.25" customHeight="1">
      <c r="A8126" s="30">
        <v>130</v>
      </c>
      <c r="C8126" s="30"/>
    </row>
    <row r="8127" spans="1:3" ht="14.25" customHeight="1">
      <c r="A8127" s="30">
        <v>100</v>
      </c>
      <c r="C8127" s="30"/>
    </row>
    <row r="8128" spans="1:3" ht="14.25" customHeight="1">
      <c r="A8128" s="30">
        <v>91</v>
      </c>
      <c r="C8128" s="30"/>
    </row>
    <row r="8129" spans="1:3" ht="14.25" customHeight="1">
      <c r="A8129" s="30">
        <v>110</v>
      </c>
      <c r="C8129" s="30"/>
    </row>
    <row r="8130" spans="1:3" ht="14.25" customHeight="1">
      <c r="A8130" s="30">
        <v>85</v>
      </c>
      <c r="C8130" s="30"/>
    </row>
    <row r="8131" spans="1:3" ht="14.25" customHeight="1">
      <c r="A8131" s="30">
        <v>160</v>
      </c>
      <c r="C8131" s="30"/>
    </row>
    <row r="8132" spans="1:3" ht="14.25" customHeight="1">
      <c r="A8132" s="30">
        <v>109</v>
      </c>
      <c r="C8132" s="30"/>
    </row>
    <row r="8133" spans="1:3" ht="14.25" customHeight="1">
      <c r="A8133" s="30">
        <v>80</v>
      </c>
      <c r="C8133" s="30"/>
    </row>
    <row r="8134" spans="1:3" ht="14.25" customHeight="1">
      <c r="A8134" s="30">
        <v>190</v>
      </c>
      <c r="C8134" s="30"/>
    </row>
    <row r="8135" spans="1:3" ht="14.25" customHeight="1">
      <c r="A8135" s="30">
        <v>98</v>
      </c>
      <c r="C8135" s="30"/>
    </row>
    <row r="8136" spans="1:3" ht="14.25" customHeight="1">
      <c r="A8136" s="30">
        <v>169</v>
      </c>
      <c r="C8136" s="30"/>
    </row>
    <row r="8137" spans="1:3" ht="14.25" customHeight="1">
      <c r="A8137" s="30">
        <v>179</v>
      </c>
      <c r="C8137" s="30"/>
    </row>
    <row r="8138" spans="1:3" ht="14.25" customHeight="1">
      <c r="A8138" s="30">
        <v>35</v>
      </c>
      <c r="C8138" s="30"/>
    </row>
    <row r="8139" spans="1:3" ht="14.25" customHeight="1">
      <c r="A8139" s="30">
        <v>100</v>
      </c>
      <c r="C8139" s="30"/>
    </row>
    <row r="8140" spans="1:3" ht="14.25" customHeight="1">
      <c r="A8140" s="30">
        <v>90</v>
      </c>
      <c r="C8140" s="30"/>
    </row>
    <row r="8141" spans="1:3" ht="14.25" customHeight="1">
      <c r="A8141" s="30">
        <v>89</v>
      </c>
      <c r="C8141" s="30"/>
    </row>
    <row r="8142" spans="1:3" ht="14.25" customHeight="1">
      <c r="A8142" s="30">
        <v>75</v>
      </c>
      <c r="C8142" s="30"/>
    </row>
    <row r="8143" spans="1:3" ht="14.25" customHeight="1">
      <c r="A8143" s="30">
        <v>125</v>
      </c>
      <c r="C8143" s="30"/>
    </row>
    <row r="8144" spans="1:3" ht="14.25" customHeight="1">
      <c r="A8144" s="30">
        <v>95</v>
      </c>
      <c r="C8144" s="30"/>
    </row>
    <row r="8145" spans="1:3" ht="14.25" customHeight="1">
      <c r="A8145" s="30">
        <v>300</v>
      </c>
      <c r="C8145" s="30"/>
    </row>
    <row r="8146" spans="1:3" ht="14.25" customHeight="1">
      <c r="A8146" s="30">
        <v>100</v>
      </c>
      <c r="C8146" s="30"/>
    </row>
    <row r="8147" spans="1:3" ht="14.25" customHeight="1">
      <c r="A8147" s="30">
        <v>150</v>
      </c>
      <c r="C8147" s="30"/>
    </row>
    <row r="8148" spans="1:3" ht="14.25" customHeight="1">
      <c r="A8148" s="30">
        <v>130</v>
      </c>
      <c r="C8148" s="30"/>
    </row>
    <row r="8149" spans="1:3" ht="14.25" customHeight="1">
      <c r="A8149" s="30">
        <v>120</v>
      </c>
      <c r="C8149" s="30"/>
    </row>
    <row r="8150" spans="1:3" ht="14.25" customHeight="1">
      <c r="A8150" s="30">
        <v>118</v>
      </c>
      <c r="C8150" s="30"/>
    </row>
    <row r="8151" spans="1:3" ht="14.25" customHeight="1">
      <c r="A8151" s="30">
        <v>130</v>
      </c>
      <c r="C8151" s="30"/>
    </row>
    <row r="8152" spans="1:3" ht="14.25" customHeight="1">
      <c r="A8152" s="30">
        <v>125</v>
      </c>
      <c r="C8152" s="30"/>
    </row>
    <row r="8153" spans="1:3" ht="14.25" customHeight="1">
      <c r="A8153" s="30">
        <v>161</v>
      </c>
      <c r="C8153" s="30"/>
    </row>
    <row r="8154" spans="1:3" ht="14.25" customHeight="1">
      <c r="A8154" s="30">
        <v>90</v>
      </c>
      <c r="C8154" s="30"/>
    </row>
    <row r="8155" spans="1:3" ht="14.25" customHeight="1">
      <c r="A8155" s="30">
        <v>125</v>
      </c>
      <c r="C8155" s="30"/>
    </row>
    <row r="8156" spans="1:3" ht="14.25" customHeight="1">
      <c r="A8156" s="30">
        <v>300</v>
      </c>
      <c r="C8156" s="30"/>
    </row>
    <row r="8157" spans="1:3" ht="14.25" customHeight="1">
      <c r="A8157" s="30">
        <v>130</v>
      </c>
      <c r="C8157" s="30"/>
    </row>
    <row r="8158" spans="1:3" ht="14.25" customHeight="1">
      <c r="A8158" s="30">
        <v>137</v>
      </c>
      <c r="C8158" s="30"/>
    </row>
    <row r="8159" spans="1:3" ht="14.25" customHeight="1">
      <c r="A8159" s="30">
        <v>125</v>
      </c>
      <c r="C8159" s="30"/>
    </row>
    <row r="8160" spans="1:3" ht="14.25" customHeight="1">
      <c r="A8160" s="30">
        <v>240</v>
      </c>
      <c r="C8160" s="30"/>
    </row>
    <row r="8161" spans="1:3" ht="14.25" customHeight="1">
      <c r="A8161" s="30">
        <v>140</v>
      </c>
      <c r="C8161" s="30"/>
    </row>
    <row r="8162" spans="1:3" ht="14.25" customHeight="1">
      <c r="A8162" s="30">
        <v>250</v>
      </c>
      <c r="C8162" s="30"/>
    </row>
    <row r="8163" spans="1:3" ht="14.25" customHeight="1">
      <c r="A8163" s="30">
        <v>75</v>
      </c>
      <c r="C8163" s="30"/>
    </row>
    <row r="8164" spans="1:3" ht="14.25" customHeight="1">
      <c r="A8164" s="30">
        <v>139</v>
      </c>
      <c r="C8164" s="30"/>
    </row>
    <row r="8165" spans="1:3" ht="14.25" customHeight="1">
      <c r="A8165" s="30">
        <v>120</v>
      </c>
      <c r="C8165" s="30"/>
    </row>
    <row r="8166" spans="1:3" ht="14.25" customHeight="1">
      <c r="A8166" s="30">
        <v>95</v>
      </c>
      <c r="C8166" s="30"/>
    </row>
    <row r="8167" spans="1:3" ht="14.25" customHeight="1">
      <c r="A8167" s="30">
        <v>129</v>
      </c>
      <c r="C8167" s="30"/>
    </row>
    <row r="8168" spans="1:3" ht="14.25" customHeight="1">
      <c r="A8168" s="30">
        <v>111</v>
      </c>
      <c r="C8168" s="30"/>
    </row>
    <row r="8169" spans="1:3" ht="14.25" customHeight="1">
      <c r="A8169" s="30">
        <v>180</v>
      </c>
      <c r="C8169" s="30"/>
    </row>
    <row r="8170" spans="1:3" ht="14.25" customHeight="1">
      <c r="A8170" s="30">
        <v>80</v>
      </c>
      <c r="C8170" s="30"/>
    </row>
    <row r="8171" spans="1:3" ht="14.25" customHeight="1">
      <c r="A8171" s="30">
        <v>195</v>
      </c>
      <c r="C8171" s="30"/>
    </row>
    <row r="8172" spans="1:3" ht="14.25" customHeight="1">
      <c r="A8172" s="30">
        <v>88</v>
      </c>
      <c r="C8172" s="30"/>
    </row>
    <row r="8173" spans="1:3" ht="14.25" customHeight="1">
      <c r="A8173" s="30">
        <v>69</v>
      </c>
      <c r="C8173" s="30"/>
    </row>
    <row r="8174" spans="1:3" ht="14.25" customHeight="1">
      <c r="A8174" s="30">
        <v>120</v>
      </c>
      <c r="C8174" s="30"/>
    </row>
    <row r="8175" spans="1:3" ht="14.25" customHeight="1">
      <c r="A8175" s="30">
        <v>130</v>
      </c>
      <c r="C8175" s="30"/>
    </row>
    <row r="8176" spans="1:3" ht="14.25" customHeight="1">
      <c r="A8176" s="30">
        <v>74</v>
      </c>
      <c r="C8176" s="30"/>
    </row>
    <row r="8177" spans="1:3" ht="14.25" customHeight="1">
      <c r="A8177" s="30">
        <v>57</v>
      </c>
      <c r="C8177" s="30"/>
    </row>
    <row r="8178" spans="1:3" ht="14.25" customHeight="1">
      <c r="A8178" s="30">
        <v>95</v>
      </c>
      <c r="C8178" s="30"/>
    </row>
    <row r="8179" spans="1:3" ht="14.25" customHeight="1">
      <c r="A8179" s="30">
        <v>110</v>
      </c>
      <c r="C8179" s="30"/>
    </row>
    <row r="8180" spans="1:3" ht="14.25" customHeight="1">
      <c r="A8180" s="30">
        <v>50</v>
      </c>
      <c r="C8180" s="30"/>
    </row>
    <row r="8181" spans="1:3" ht="14.25" customHeight="1">
      <c r="A8181" s="30">
        <v>140</v>
      </c>
      <c r="C8181" s="30"/>
    </row>
    <row r="8182" spans="1:3" ht="14.25" customHeight="1">
      <c r="A8182" s="30">
        <v>200</v>
      </c>
      <c r="C8182" s="30"/>
    </row>
    <row r="8183" spans="1:3" ht="14.25" customHeight="1">
      <c r="A8183" s="30">
        <v>140</v>
      </c>
      <c r="C8183" s="30"/>
    </row>
    <row r="8184" spans="1:3" ht="14.25" customHeight="1">
      <c r="A8184" s="30">
        <v>175</v>
      </c>
      <c r="C8184" s="30"/>
    </row>
    <row r="8185" spans="1:3" ht="14.25" customHeight="1">
      <c r="A8185" s="30">
        <v>75</v>
      </c>
      <c r="C8185" s="30"/>
    </row>
    <row r="8186" spans="1:3" ht="14.25" customHeight="1">
      <c r="A8186" s="30">
        <v>200</v>
      </c>
      <c r="C8186" s="30"/>
    </row>
    <row r="8187" spans="1:3" ht="14.25" customHeight="1">
      <c r="A8187" s="30">
        <v>51</v>
      </c>
      <c r="C8187" s="30"/>
    </row>
    <row r="8188" spans="1:3" ht="14.25" customHeight="1">
      <c r="A8188" s="30">
        <v>85</v>
      </c>
      <c r="C8188" s="30"/>
    </row>
    <row r="8189" spans="1:3" ht="14.25" customHeight="1">
      <c r="A8189" s="30">
        <v>59</v>
      </c>
      <c r="C8189" s="30"/>
    </row>
    <row r="8190" spans="1:3" ht="14.25" customHeight="1">
      <c r="A8190" s="30">
        <v>149</v>
      </c>
      <c r="C8190" s="30"/>
    </row>
    <row r="8191" spans="1:3" ht="14.25" customHeight="1">
      <c r="A8191" s="30">
        <v>175</v>
      </c>
      <c r="C8191" s="30"/>
    </row>
    <row r="8192" spans="1:3" ht="14.25" customHeight="1">
      <c r="A8192" s="30">
        <v>145</v>
      </c>
      <c r="C8192" s="30"/>
    </row>
    <row r="8193" spans="1:3" ht="14.25" customHeight="1">
      <c r="A8193" s="30">
        <v>136</v>
      </c>
      <c r="C8193" s="30"/>
    </row>
    <row r="8194" spans="1:3" ht="14.25" customHeight="1">
      <c r="A8194" s="30">
        <v>180</v>
      </c>
      <c r="C8194" s="30"/>
    </row>
    <row r="8195" spans="1:3" ht="14.25" customHeight="1">
      <c r="A8195" s="30">
        <v>110</v>
      </c>
      <c r="C8195" s="30"/>
    </row>
    <row r="8196" spans="1:3" ht="14.25" customHeight="1">
      <c r="A8196" s="30">
        <v>98</v>
      </c>
      <c r="C8196" s="30"/>
    </row>
    <row r="8197" spans="1:3" ht="14.25" customHeight="1">
      <c r="A8197" s="30">
        <v>90</v>
      </c>
      <c r="C8197" s="30"/>
    </row>
    <row r="8198" spans="1:3" ht="14.25" customHeight="1">
      <c r="A8198" s="30">
        <v>70</v>
      </c>
      <c r="C8198" s="30"/>
    </row>
    <row r="8199" spans="1:3" ht="14.25" customHeight="1">
      <c r="A8199" s="30">
        <v>200</v>
      </c>
      <c r="C8199" s="30"/>
    </row>
    <row r="8200" spans="1:3" ht="14.25" customHeight="1">
      <c r="A8200" s="30">
        <v>155</v>
      </c>
      <c r="C8200" s="30"/>
    </row>
    <row r="8201" spans="1:3" ht="14.25" customHeight="1">
      <c r="A8201" s="30">
        <v>200</v>
      </c>
      <c r="C8201" s="30"/>
    </row>
    <row r="8202" spans="1:3" ht="14.25" customHeight="1">
      <c r="A8202" s="30">
        <v>80</v>
      </c>
      <c r="C8202" s="30"/>
    </row>
    <row r="8203" spans="1:3" ht="14.25" customHeight="1">
      <c r="A8203" s="30">
        <v>79</v>
      </c>
      <c r="C8203" s="30"/>
    </row>
    <row r="8204" spans="1:3" ht="14.25" customHeight="1">
      <c r="A8204" s="30">
        <v>155</v>
      </c>
      <c r="C8204" s="30"/>
    </row>
    <row r="8205" spans="1:3" ht="14.25" customHeight="1">
      <c r="A8205" s="30">
        <v>175</v>
      </c>
      <c r="C8205" s="30"/>
    </row>
    <row r="8206" spans="1:3" ht="14.25" customHeight="1">
      <c r="A8206" s="30">
        <v>140</v>
      </c>
      <c r="C8206" s="30"/>
    </row>
    <row r="8207" spans="1:3" ht="14.25" customHeight="1">
      <c r="A8207" s="30">
        <v>525</v>
      </c>
      <c r="C8207" s="30"/>
    </row>
    <row r="8208" spans="1:3" ht="14.25" customHeight="1">
      <c r="A8208" s="30">
        <v>100</v>
      </c>
      <c r="C8208" s="30"/>
    </row>
    <row r="8209" spans="1:3" ht="14.25" customHeight="1">
      <c r="A8209" s="30">
        <v>150</v>
      </c>
      <c r="C8209" s="30"/>
    </row>
    <row r="8210" spans="1:3" ht="14.25" customHeight="1">
      <c r="A8210" s="30">
        <v>165</v>
      </c>
      <c r="C8210" s="30"/>
    </row>
    <row r="8211" spans="1:3" ht="14.25" customHeight="1">
      <c r="A8211" s="30">
        <v>199</v>
      </c>
      <c r="C8211" s="30"/>
    </row>
    <row r="8212" spans="1:3" ht="14.25" customHeight="1">
      <c r="A8212" s="30">
        <v>50</v>
      </c>
      <c r="C8212" s="30"/>
    </row>
    <row r="8213" spans="1:3" ht="14.25" customHeight="1">
      <c r="A8213" s="30">
        <v>250</v>
      </c>
      <c r="C8213" s="30"/>
    </row>
    <row r="8214" spans="1:3" ht="14.25" customHeight="1">
      <c r="A8214" s="30">
        <v>105</v>
      </c>
      <c r="C8214" s="30"/>
    </row>
    <row r="8215" spans="1:3" ht="14.25" customHeight="1">
      <c r="A8215" s="30">
        <v>149</v>
      </c>
      <c r="C8215" s="30"/>
    </row>
    <row r="8216" spans="1:3" ht="14.25" customHeight="1">
      <c r="A8216" s="30">
        <v>145</v>
      </c>
      <c r="C8216" s="30"/>
    </row>
    <row r="8217" spans="1:3" ht="14.25" customHeight="1">
      <c r="A8217" s="30">
        <v>120</v>
      </c>
      <c r="C8217" s="30"/>
    </row>
    <row r="8218" spans="1:3" ht="14.25" customHeight="1">
      <c r="A8218" s="30">
        <v>196</v>
      </c>
      <c r="C8218" s="30"/>
    </row>
    <row r="8219" spans="1:3" ht="14.25" customHeight="1">
      <c r="A8219" s="30">
        <v>120</v>
      </c>
      <c r="C8219" s="30"/>
    </row>
    <row r="8220" spans="1:3" ht="14.25" customHeight="1">
      <c r="A8220" s="30">
        <v>110</v>
      </c>
      <c r="C8220" s="30"/>
    </row>
    <row r="8221" spans="1:3" ht="14.25" customHeight="1">
      <c r="A8221" s="30">
        <v>120</v>
      </c>
      <c r="C8221" s="30"/>
    </row>
    <row r="8222" spans="1:3" ht="14.25" customHeight="1">
      <c r="A8222" s="30">
        <v>100</v>
      </c>
      <c r="C8222" s="30"/>
    </row>
    <row r="8223" spans="1:3" ht="14.25" customHeight="1">
      <c r="A8223" s="30">
        <v>80</v>
      </c>
      <c r="C8223" s="30"/>
    </row>
    <row r="8224" spans="1:3" ht="14.25" customHeight="1">
      <c r="A8224" s="30">
        <v>150</v>
      </c>
      <c r="C8224" s="30"/>
    </row>
    <row r="8225" spans="1:3" ht="14.25" customHeight="1">
      <c r="A8225" s="30">
        <v>150</v>
      </c>
      <c r="C8225" s="30"/>
    </row>
    <row r="8226" spans="1:3" ht="14.25" customHeight="1">
      <c r="A8226" s="30">
        <v>140</v>
      </c>
      <c r="C8226" s="30"/>
    </row>
    <row r="8227" spans="1:3" ht="14.25" customHeight="1">
      <c r="A8227" s="30">
        <v>65</v>
      </c>
      <c r="C8227" s="30"/>
    </row>
    <row r="8228" spans="1:3" ht="14.25" customHeight="1">
      <c r="A8228" s="30">
        <v>175</v>
      </c>
      <c r="C8228" s="30"/>
    </row>
    <row r="8229" spans="1:3" ht="14.25" customHeight="1">
      <c r="A8229" s="30">
        <v>175</v>
      </c>
      <c r="C8229" s="30"/>
    </row>
    <row r="8230" spans="1:3" ht="14.25" customHeight="1">
      <c r="A8230" s="30">
        <v>120</v>
      </c>
      <c r="C8230" s="30"/>
    </row>
    <row r="8231" spans="1:3" ht="14.25" customHeight="1">
      <c r="A8231" s="30">
        <v>110</v>
      </c>
      <c r="C8231" s="30"/>
    </row>
    <row r="8232" spans="1:3" ht="14.25" customHeight="1">
      <c r="A8232" s="30">
        <v>80</v>
      </c>
      <c r="C8232" s="30"/>
    </row>
    <row r="8233" spans="1:3" ht="14.25" customHeight="1">
      <c r="A8233" s="30">
        <v>70</v>
      </c>
      <c r="C8233" s="30"/>
    </row>
    <row r="8234" spans="1:3" ht="14.25" customHeight="1">
      <c r="A8234" s="30">
        <v>110</v>
      </c>
      <c r="C8234" s="30"/>
    </row>
    <row r="8235" spans="1:3" ht="14.25" customHeight="1">
      <c r="A8235" s="30">
        <v>80</v>
      </c>
      <c r="C8235" s="30"/>
    </row>
    <row r="8236" spans="1:3" ht="14.25" customHeight="1">
      <c r="A8236" s="30">
        <v>105</v>
      </c>
      <c r="C8236" s="30"/>
    </row>
    <row r="8237" spans="1:3" ht="14.25" customHeight="1">
      <c r="A8237" s="30">
        <v>94</v>
      </c>
      <c r="C8237" s="30"/>
    </row>
    <row r="8238" spans="1:3" ht="14.25" customHeight="1">
      <c r="A8238" s="30">
        <v>89</v>
      </c>
      <c r="C8238" s="30"/>
    </row>
    <row r="8239" spans="1:3" ht="14.25" customHeight="1">
      <c r="A8239" s="30">
        <v>120</v>
      </c>
      <c r="C8239" s="30"/>
    </row>
    <row r="8240" spans="1:3" ht="14.25" customHeight="1">
      <c r="A8240" s="30">
        <v>180</v>
      </c>
      <c r="C8240" s="30"/>
    </row>
    <row r="8241" spans="1:3" ht="14.25" customHeight="1">
      <c r="A8241" s="30">
        <v>175</v>
      </c>
      <c r="C8241" s="30"/>
    </row>
    <row r="8242" spans="1:3" ht="14.25" customHeight="1">
      <c r="A8242" s="30">
        <v>65</v>
      </c>
      <c r="C8242" s="30"/>
    </row>
    <row r="8243" spans="1:3" ht="14.25" customHeight="1">
      <c r="A8243" s="30">
        <v>149</v>
      </c>
      <c r="C8243" s="30"/>
    </row>
    <row r="8244" spans="1:3" ht="14.25" customHeight="1">
      <c r="A8244" s="30">
        <v>114</v>
      </c>
      <c r="C8244" s="30"/>
    </row>
    <row r="8245" spans="1:3" ht="14.25" customHeight="1">
      <c r="A8245" s="30">
        <v>128</v>
      </c>
      <c r="C8245" s="30"/>
    </row>
    <row r="8246" spans="1:3" ht="14.25" customHeight="1">
      <c r="A8246" s="30">
        <v>180</v>
      </c>
      <c r="C8246" s="30"/>
    </row>
    <row r="8247" spans="1:3" ht="14.25" customHeight="1">
      <c r="A8247" s="30">
        <v>100</v>
      </c>
      <c r="C8247" s="30"/>
    </row>
    <row r="8248" spans="1:3" ht="14.25" customHeight="1">
      <c r="A8248" s="30">
        <v>90</v>
      </c>
      <c r="C8248" s="30"/>
    </row>
    <row r="8249" spans="1:3" ht="14.25" customHeight="1">
      <c r="A8249" s="30">
        <v>85</v>
      </c>
      <c r="C8249" s="30"/>
    </row>
    <row r="8250" spans="1:3" ht="14.25" customHeight="1">
      <c r="A8250" s="30">
        <v>197</v>
      </c>
      <c r="C8250" s="30"/>
    </row>
    <row r="8251" spans="1:3" ht="14.25" customHeight="1">
      <c r="A8251" s="30">
        <v>150</v>
      </c>
      <c r="C8251" s="30"/>
    </row>
    <row r="8252" spans="1:3" ht="14.25" customHeight="1">
      <c r="A8252" s="30">
        <v>215</v>
      </c>
      <c r="C8252" s="30"/>
    </row>
    <row r="8253" spans="1:3" ht="14.25" customHeight="1">
      <c r="A8253" s="30">
        <v>69</v>
      </c>
      <c r="C8253" s="30"/>
    </row>
    <row r="8254" spans="1:3" ht="14.25" customHeight="1">
      <c r="A8254" s="30">
        <v>80</v>
      </c>
      <c r="C8254" s="30"/>
    </row>
    <row r="8255" spans="1:3" ht="14.25" customHeight="1">
      <c r="A8255" s="30">
        <v>75</v>
      </c>
      <c r="C8255" s="30"/>
    </row>
    <row r="8256" spans="1:3" ht="14.25" customHeight="1">
      <c r="A8256" s="30">
        <v>97</v>
      </c>
      <c r="C8256" s="30"/>
    </row>
    <row r="8257" spans="1:3" ht="14.25" customHeight="1">
      <c r="A8257" s="30">
        <v>80</v>
      </c>
      <c r="C8257" s="30"/>
    </row>
    <row r="8258" spans="1:3" ht="14.25" customHeight="1">
      <c r="A8258" s="30">
        <v>95</v>
      </c>
      <c r="C8258" s="30"/>
    </row>
    <row r="8259" spans="1:3" ht="14.25" customHeight="1">
      <c r="A8259" s="30">
        <v>130</v>
      </c>
      <c r="C8259" s="30"/>
    </row>
    <row r="8260" spans="1:3" ht="14.25" customHeight="1">
      <c r="A8260" s="30">
        <v>500</v>
      </c>
      <c r="C8260" s="30"/>
    </row>
    <row r="8261" spans="1:3" ht="14.25" customHeight="1">
      <c r="A8261" s="30">
        <v>200</v>
      </c>
      <c r="C8261" s="30"/>
    </row>
    <row r="8262" spans="1:3" ht="14.25" customHeight="1">
      <c r="A8262" s="30">
        <v>65</v>
      </c>
      <c r="C8262" s="30"/>
    </row>
    <row r="8263" spans="1:3" ht="14.25" customHeight="1">
      <c r="A8263" s="30">
        <v>116</v>
      </c>
      <c r="C8263" s="30"/>
    </row>
    <row r="8264" spans="1:3" ht="14.25" customHeight="1">
      <c r="A8264" s="30">
        <v>95</v>
      </c>
      <c r="C8264" s="30"/>
    </row>
    <row r="8265" spans="1:3" ht="14.25" customHeight="1">
      <c r="A8265" s="30">
        <v>91</v>
      </c>
      <c r="C8265" s="30"/>
    </row>
    <row r="8266" spans="1:3" ht="14.25" customHeight="1">
      <c r="A8266" s="30">
        <v>120</v>
      </c>
      <c r="C8266" s="30"/>
    </row>
    <row r="8267" spans="1:3" ht="14.25" customHeight="1">
      <c r="A8267" s="30">
        <v>120</v>
      </c>
      <c r="C8267" s="30"/>
    </row>
    <row r="8268" spans="1:3" ht="14.25" customHeight="1">
      <c r="A8268" s="30">
        <v>195</v>
      </c>
      <c r="C8268" s="30"/>
    </row>
    <row r="8269" spans="1:3" ht="14.25" customHeight="1">
      <c r="A8269" s="30">
        <v>98</v>
      </c>
      <c r="C8269" s="30"/>
    </row>
    <row r="8270" spans="1:3" ht="14.25" customHeight="1">
      <c r="A8270" s="30">
        <v>90</v>
      </c>
      <c r="C8270" s="30"/>
    </row>
    <row r="8271" spans="1:3" ht="14.25" customHeight="1">
      <c r="A8271" s="30">
        <v>150</v>
      </c>
      <c r="C8271" s="30"/>
    </row>
    <row r="8272" spans="1:3" ht="14.25" customHeight="1">
      <c r="A8272" s="30">
        <v>149</v>
      </c>
      <c r="C8272" s="30"/>
    </row>
    <row r="8273" spans="1:3" ht="14.25" customHeight="1">
      <c r="A8273" s="30">
        <v>95</v>
      </c>
      <c r="C8273" s="30"/>
    </row>
    <row r="8274" spans="1:3" ht="14.25" customHeight="1">
      <c r="A8274" s="30">
        <v>175</v>
      </c>
      <c r="C8274" s="30"/>
    </row>
    <row r="8275" spans="1:3" ht="14.25" customHeight="1">
      <c r="A8275" s="30">
        <v>150</v>
      </c>
      <c r="C8275" s="30"/>
    </row>
    <row r="8276" spans="1:3" ht="14.25" customHeight="1">
      <c r="A8276" s="30">
        <v>150</v>
      </c>
      <c r="C8276" s="30"/>
    </row>
    <row r="8277" spans="1:3" ht="14.25" customHeight="1">
      <c r="A8277" s="30">
        <v>100</v>
      </c>
      <c r="C8277" s="30"/>
    </row>
    <row r="8278" spans="1:3" ht="14.25" customHeight="1">
      <c r="A8278" s="30">
        <v>100</v>
      </c>
      <c r="C8278" s="30"/>
    </row>
    <row r="8279" spans="1:3" ht="14.25" customHeight="1">
      <c r="A8279" s="30">
        <v>220</v>
      </c>
      <c r="C8279" s="30"/>
    </row>
    <row r="8280" spans="1:3" ht="14.25" customHeight="1">
      <c r="A8280" s="30">
        <v>130</v>
      </c>
      <c r="C8280" s="30"/>
    </row>
    <row r="8281" spans="1:3" ht="14.25" customHeight="1">
      <c r="A8281" s="30">
        <v>225</v>
      </c>
      <c r="C8281" s="30"/>
    </row>
    <row r="8282" spans="1:3" ht="14.25" customHeight="1">
      <c r="A8282" s="30">
        <v>135</v>
      </c>
      <c r="C8282" s="30"/>
    </row>
    <row r="8283" spans="1:3" ht="14.25" customHeight="1">
      <c r="A8283" s="30">
        <v>99</v>
      </c>
      <c r="C8283" s="30"/>
    </row>
    <row r="8284" spans="1:3" ht="14.25" customHeight="1">
      <c r="A8284" s="30">
        <v>110</v>
      </c>
      <c r="C8284" s="30"/>
    </row>
    <row r="8285" spans="1:3" ht="14.25" customHeight="1">
      <c r="A8285" s="30">
        <v>111</v>
      </c>
      <c r="C8285" s="30"/>
    </row>
    <row r="8286" spans="1:3" ht="14.25" customHeight="1">
      <c r="A8286" s="30">
        <v>90</v>
      </c>
      <c r="C8286" s="30"/>
    </row>
    <row r="8287" spans="1:3" ht="14.25" customHeight="1">
      <c r="A8287" s="30">
        <v>50</v>
      </c>
      <c r="C8287" s="30"/>
    </row>
    <row r="8288" spans="1:3" ht="14.25" customHeight="1">
      <c r="A8288" s="30">
        <v>140</v>
      </c>
      <c r="C8288" s="30"/>
    </row>
    <row r="8289" spans="1:3" ht="14.25" customHeight="1">
      <c r="A8289" s="30">
        <v>120</v>
      </c>
      <c r="C8289" s="30"/>
    </row>
    <row r="8290" spans="1:3" ht="14.25" customHeight="1">
      <c r="A8290" s="30">
        <v>135</v>
      </c>
      <c r="C8290" s="30"/>
    </row>
    <row r="8291" spans="1:3" ht="14.25" customHeight="1">
      <c r="A8291" s="30">
        <v>27</v>
      </c>
      <c r="C8291" s="30"/>
    </row>
    <row r="8292" spans="1:3" ht="14.25" customHeight="1">
      <c r="A8292" s="30">
        <v>295</v>
      </c>
      <c r="C8292" s="30"/>
    </row>
    <row r="8293" spans="1:3" ht="14.25" customHeight="1">
      <c r="A8293" s="30">
        <v>175</v>
      </c>
      <c r="C8293" s="30"/>
    </row>
    <row r="8294" spans="1:3" ht="14.25" customHeight="1">
      <c r="A8294" s="30">
        <v>140</v>
      </c>
      <c r="C8294" s="30"/>
    </row>
    <row r="8295" spans="1:3" ht="14.25" customHeight="1">
      <c r="A8295" s="30">
        <v>80</v>
      </c>
      <c r="C8295" s="30"/>
    </row>
    <row r="8296" spans="1:3" ht="14.25" customHeight="1">
      <c r="A8296" s="30">
        <v>75</v>
      </c>
      <c r="C8296" s="30"/>
    </row>
    <row r="8297" spans="1:3" ht="14.25" customHeight="1">
      <c r="A8297" s="30">
        <v>150</v>
      </c>
      <c r="C8297" s="30"/>
    </row>
    <row r="8298" spans="1:3" ht="14.25" customHeight="1">
      <c r="A8298" s="30">
        <v>160</v>
      </c>
      <c r="C8298" s="30"/>
    </row>
    <row r="8299" spans="1:3" ht="14.25" customHeight="1">
      <c r="A8299" s="30">
        <v>80</v>
      </c>
      <c r="C8299" s="30"/>
    </row>
    <row r="8300" spans="1:3" ht="14.25" customHeight="1">
      <c r="A8300" s="30">
        <v>95</v>
      </c>
      <c r="C8300" s="30"/>
    </row>
    <row r="8301" spans="1:3" ht="14.25" customHeight="1">
      <c r="A8301" s="30">
        <v>150</v>
      </c>
      <c r="C8301" s="30"/>
    </row>
    <row r="8302" spans="1:3" ht="14.25" customHeight="1">
      <c r="A8302" s="30">
        <v>220</v>
      </c>
      <c r="C8302" s="30"/>
    </row>
    <row r="8303" spans="1:3" ht="14.25" customHeight="1">
      <c r="A8303" s="30">
        <v>125</v>
      </c>
      <c r="C8303" s="30"/>
    </row>
    <row r="8304" spans="1:3" ht="14.25" customHeight="1">
      <c r="A8304" s="30">
        <v>115</v>
      </c>
      <c r="C8304" s="30"/>
    </row>
    <row r="8305" spans="1:3" ht="14.25" customHeight="1">
      <c r="A8305" s="30">
        <v>119</v>
      </c>
      <c r="C8305" s="30"/>
    </row>
    <row r="8306" spans="1:3" ht="14.25" customHeight="1">
      <c r="A8306" s="30">
        <v>165</v>
      </c>
      <c r="C8306" s="30"/>
    </row>
    <row r="8307" spans="1:3" ht="14.25" customHeight="1">
      <c r="A8307" s="30">
        <v>80</v>
      </c>
      <c r="C8307" s="30"/>
    </row>
    <row r="8308" spans="1:3" ht="14.25" customHeight="1">
      <c r="A8308" s="30">
        <v>100</v>
      </c>
      <c r="C8308" s="30"/>
    </row>
    <row r="8309" spans="1:3" ht="14.25" customHeight="1">
      <c r="A8309" s="30">
        <v>120</v>
      </c>
      <c r="C8309" s="30"/>
    </row>
    <row r="8310" spans="1:3" ht="14.25" customHeight="1">
      <c r="A8310" s="30">
        <v>79</v>
      </c>
      <c r="C8310" s="30"/>
    </row>
    <row r="8311" spans="1:3" ht="14.25" customHeight="1">
      <c r="A8311" s="30">
        <v>119</v>
      </c>
      <c r="C8311" s="30"/>
    </row>
    <row r="8312" spans="1:3" ht="14.25" customHeight="1">
      <c r="A8312" s="30">
        <v>200</v>
      </c>
      <c r="C8312" s="30"/>
    </row>
    <row r="8313" spans="1:3" ht="14.25" customHeight="1">
      <c r="A8313" s="30">
        <v>75</v>
      </c>
      <c r="C8313" s="30"/>
    </row>
    <row r="8314" spans="1:3" ht="14.25" customHeight="1">
      <c r="A8314" s="30">
        <v>139</v>
      </c>
      <c r="C8314" s="30"/>
    </row>
    <row r="8315" spans="1:3" ht="14.25" customHeight="1">
      <c r="A8315" s="30">
        <v>118</v>
      </c>
      <c r="C8315" s="30"/>
    </row>
    <row r="8316" spans="1:3" ht="14.25" customHeight="1">
      <c r="A8316" s="30">
        <v>190</v>
      </c>
      <c r="C8316" s="30"/>
    </row>
    <row r="8317" spans="1:3" ht="14.25" customHeight="1">
      <c r="A8317" s="30">
        <v>35</v>
      </c>
      <c r="C8317" s="30"/>
    </row>
    <row r="8318" spans="1:3" ht="14.25" customHeight="1">
      <c r="A8318" s="30">
        <v>99</v>
      </c>
      <c r="C8318" s="30"/>
    </row>
    <row r="8319" spans="1:3" ht="14.25" customHeight="1">
      <c r="A8319" s="30">
        <v>100</v>
      </c>
      <c r="C8319" s="30"/>
    </row>
    <row r="8320" spans="1:3" ht="14.25" customHeight="1">
      <c r="A8320" s="30">
        <v>45</v>
      </c>
      <c r="C8320" s="30"/>
    </row>
    <row r="8321" spans="1:3" ht="14.25" customHeight="1">
      <c r="A8321" s="30">
        <v>119</v>
      </c>
      <c r="C8321" s="30"/>
    </row>
    <row r="8322" spans="1:3" ht="14.25" customHeight="1">
      <c r="A8322" s="30">
        <v>150</v>
      </c>
      <c r="C8322" s="30"/>
    </row>
    <row r="8323" spans="1:3" ht="14.25" customHeight="1">
      <c r="A8323" s="30">
        <v>300</v>
      </c>
      <c r="C8323" s="30"/>
    </row>
    <row r="8324" spans="1:3" ht="14.25" customHeight="1">
      <c r="A8324" s="30">
        <v>250</v>
      </c>
      <c r="C8324" s="30"/>
    </row>
    <row r="8325" spans="1:3" ht="14.25" customHeight="1">
      <c r="A8325" s="30">
        <v>100</v>
      </c>
      <c r="C8325" s="30"/>
    </row>
    <row r="8326" spans="1:3" ht="14.25" customHeight="1">
      <c r="A8326" s="30">
        <v>175</v>
      </c>
      <c r="C8326" s="30"/>
    </row>
    <row r="8327" spans="1:3" ht="14.25" customHeight="1">
      <c r="A8327" s="30">
        <v>225</v>
      </c>
      <c r="C8327" s="30"/>
    </row>
    <row r="8328" spans="1:3" ht="14.25" customHeight="1">
      <c r="A8328" s="30">
        <v>55</v>
      </c>
      <c r="C8328" s="30"/>
    </row>
    <row r="8329" spans="1:3" ht="14.25" customHeight="1">
      <c r="A8329" s="30">
        <v>90</v>
      </c>
      <c r="C8329" s="30"/>
    </row>
    <row r="8330" spans="1:3" ht="14.25" customHeight="1">
      <c r="A8330" s="30">
        <v>100</v>
      </c>
      <c r="C8330" s="30"/>
    </row>
    <row r="8331" spans="1:3" ht="14.25" customHeight="1">
      <c r="A8331" s="30">
        <v>120</v>
      </c>
      <c r="C8331" s="30"/>
    </row>
    <row r="8332" spans="1:3" ht="14.25" customHeight="1">
      <c r="A8332" s="30">
        <v>118</v>
      </c>
      <c r="C8332" s="30"/>
    </row>
    <row r="8333" spans="1:3" ht="14.25" customHeight="1">
      <c r="A8333" s="30">
        <v>180</v>
      </c>
      <c r="C8333" s="30"/>
    </row>
    <row r="8334" spans="1:3" ht="14.25" customHeight="1">
      <c r="A8334" s="30">
        <v>85</v>
      </c>
      <c r="C8334" s="30"/>
    </row>
    <row r="8335" spans="1:3" ht="14.25" customHeight="1">
      <c r="A8335" s="30">
        <v>140</v>
      </c>
      <c r="C8335" s="30"/>
    </row>
    <row r="8336" spans="1:3" ht="14.25" customHeight="1">
      <c r="A8336" s="30">
        <v>125</v>
      </c>
      <c r="C8336" s="30"/>
    </row>
    <row r="8337" spans="1:3" ht="14.25" customHeight="1">
      <c r="A8337" s="30">
        <v>70</v>
      </c>
      <c r="C8337" s="30"/>
    </row>
    <row r="8338" spans="1:3" ht="14.25" customHeight="1">
      <c r="A8338" s="30">
        <v>70</v>
      </c>
      <c r="C8338" s="30"/>
    </row>
    <row r="8339" spans="1:3" ht="14.25" customHeight="1">
      <c r="A8339" s="30">
        <v>150</v>
      </c>
      <c r="C8339" s="30"/>
    </row>
    <row r="8340" spans="1:3" ht="14.25" customHeight="1">
      <c r="A8340" s="30">
        <v>100</v>
      </c>
      <c r="C8340" s="30"/>
    </row>
    <row r="8341" spans="1:3" ht="14.25" customHeight="1">
      <c r="A8341" s="30">
        <v>50</v>
      </c>
      <c r="C8341" s="30"/>
    </row>
    <row r="8342" spans="1:3" ht="14.25" customHeight="1">
      <c r="A8342" s="30">
        <v>99</v>
      </c>
      <c r="C8342" s="30"/>
    </row>
    <row r="8343" spans="1:3" ht="14.25" customHeight="1">
      <c r="A8343" s="30">
        <v>70</v>
      </c>
      <c r="C8343" s="30"/>
    </row>
    <row r="8344" spans="1:3" ht="14.25" customHeight="1">
      <c r="A8344" s="30">
        <v>50</v>
      </c>
      <c r="C8344" s="30"/>
    </row>
    <row r="8345" spans="1:3" ht="14.25" customHeight="1">
      <c r="A8345" s="30">
        <v>132</v>
      </c>
      <c r="C8345" s="30"/>
    </row>
    <row r="8346" spans="1:3" ht="14.25" customHeight="1">
      <c r="A8346" s="30">
        <v>385</v>
      </c>
      <c r="C8346" s="30"/>
    </row>
    <row r="8347" spans="1:3" ht="14.25" customHeight="1">
      <c r="A8347" s="30">
        <v>99</v>
      </c>
      <c r="C8347" s="30"/>
    </row>
    <row r="8348" spans="1:3" ht="14.25" customHeight="1">
      <c r="A8348" s="30">
        <v>199</v>
      </c>
      <c r="C8348" s="30"/>
    </row>
    <row r="8349" spans="1:3" ht="14.25" customHeight="1">
      <c r="A8349" s="30">
        <v>125</v>
      </c>
      <c r="C8349" s="30"/>
    </row>
    <row r="8350" spans="1:3" ht="14.25" customHeight="1">
      <c r="A8350" s="30">
        <v>110</v>
      </c>
      <c r="C8350" s="30"/>
    </row>
    <row r="8351" spans="1:3" ht="14.25" customHeight="1">
      <c r="A8351" s="30">
        <v>75</v>
      </c>
      <c r="C8351" s="30"/>
    </row>
    <row r="8352" spans="1:3" ht="14.25" customHeight="1">
      <c r="A8352" s="30">
        <v>95</v>
      </c>
      <c r="C8352" s="30"/>
    </row>
    <row r="8353" spans="1:3" ht="14.25" customHeight="1">
      <c r="A8353" s="30">
        <v>700</v>
      </c>
      <c r="C8353" s="30"/>
    </row>
    <row r="8354" spans="1:3" ht="14.25" customHeight="1">
      <c r="A8354" s="30">
        <v>73</v>
      </c>
      <c r="C8354" s="30"/>
    </row>
    <row r="8355" spans="1:3" ht="14.25" customHeight="1">
      <c r="A8355" s="30">
        <v>110</v>
      </c>
      <c r="C8355" s="30"/>
    </row>
    <row r="8356" spans="1:3" ht="14.25" customHeight="1">
      <c r="A8356" s="30">
        <v>140</v>
      </c>
      <c r="C8356" s="30"/>
    </row>
    <row r="8357" spans="1:3" ht="14.25" customHeight="1">
      <c r="A8357" s="30">
        <v>80</v>
      </c>
      <c r="C8357" s="30"/>
    </row>
    <row r="8358" spans="1:3" ht="14.25" customHeight="1">
      <c r="A8358" s="30">
        <v>195</v>
      </c>
      <c r="C8358" s="30"/>
    </row>
    <row r="8359" spans="1:3" ht="14.25" customHeight="1">
      <c r="A8359" s="30">
        <v>90</v>
      </c>
      <c r="C8359" s="30"/>
    </row>
    <row r="8360" spans="1:3" ht="14.25" customHeight="1">
      <c r="A8360" s="30">
        <v>70</v>
      </c>
      <c r="C8360" s="30"/>
    </row>
    <row r="8361" spans="1:3" ht="14.25" customHeight="1">
      <c r="A8361" s="30">
        <v>280</v>
      </c>
      <c r="C8361" s="30"/>
    </row>
    <row r="8362" spans="1:3" ht="14.25" customHeight="1">
      <c r="A8362" s="30">
        <v>290</v>
      </c>
      <c r="C8362" s="30"/>
    </row>
    <row r="8363" spans="1:3" ht="14.25" customHeight="1">
      <c r="A8363" s="30">
        <v>199</v>
      </c>
      <c r="C8363" s="30"/>
    </row>
    <row r="8364" spans="1:3" ht="14.25" customHeight="1">
      <c r="A8364" s="30">
        <v>108</v>
      </c>
      <c r="C8364" s="30"/>
    </row>
    <row r="8365" spans="1:3" ht="14.25" customHeight="1">
      <c r="A8365" s="30">
        <v>135</v>
      </c>
      <c r="C8365" s="30"/>
    </row>
    <row r="8366" spans="1:3" ht="14.25" customHeight="1">
      <c r="A8366" s="30">
        <v>190</v>
      </c>
      <c r="C8366" s="30"/>
    </row>
    <row r="8367" spans="1:3" ht="14.25" customHeight="1">
      <c r="A8367" s="30">
        <v>120</v>
      </c>
      <c r="C8367" s="30"/>
    </row>
    <row r="8368" spans="1:3" ht="14.25" customHeight="1">
      <c r="A8368" s="30">
        <v>125</v>
      </c>
      <c r="C8368" s="30"/>
    </row>
    <row r="8369" spans="1:3" ht="14.25" customHeight="1">
      <c r="A8369" s="30">
        <v>89</v>
      </c>
      <c r="C8369" s="30"/>
    </row>
    <row r="8370" spans="1:3" ht="14.25" customHeight="1">
      <c r="A8370" s="30">
        <v>200</v>
      </c>
      <c r="C8370" s="30"/>
    </row>
    <row r="8371" spans="1:3" ht="14.25" customHeight="1">
      <c r="A8371" s="30">
        <v>28</v>
      </c>
      <c r="C8371" s="30"/>
    </row>
    <row r="8372" spans="1:3" ht="14.25" customHeight="1">
      <c r="A8372" s="30">
        <v>140</v>
      </c>
      <c r="C8372" s="30"/>
    </row>
    <row r="8373" spans="1:3" ht="14.25" customHeight="1">
      <c r="A8373" s="30">
        <v>90</v>
      </c>
      <c r="C8373" s="30"/>
    </row>
    <row r="8374" spans="1:3" ht="14.25" customHeight="1">
      <c r="A8374" s="30">
        <v>146</v>
      </c>
      <c r="C8374" s="30"/>
    </row>
    <row r="8375" spans="1:3" ht="14.25" customHeight="1">
      <c r="A8375" s="30">
        <v>135</v>
      </c>
      <c r="C8375" s="30"/>
    </row>
    <row r="8376" spans="1:3" ht="14.25" customHeight="1">
      <c r="A8376" s="30">
        <v>150</v>
      </c>
      <c r="C8376" s="30"/>
    </row>
    <row r="8377" spans="1:3" ht="14.25" customHeight="1">
      <c r="A8377" s="30">
        <v>80</v>
      </c>
      <c r="C8377" s="30"/>
    </row>
    <row r="8378" spans="1:3" ht="14.25" customHeight="1">
      <c r="A8378" s="30">
        <v>170</v>
      </c>
      <c r="C8378" s="30"/>
    </row>
    <row r="8379" spans="1:3" ht="14.25" customHeight="1">
      <c r="A8379" s="30">
        <v>100</v>
      </c>
      <c r="C8379" s="30"/>
    </row>
    <row r="8380" spans="1:3" ht="14.25" customHeight="1">
      <c r="A8380" s="30">
        <v>225</v>
      </c>
      <c r="C8380" s="30"/>
    </row>
    <row r="8381" spans="1:3" ht="14.25" customHeight="1">
      <c r="A8381" s="30">
        <v>130</v>
      </c>
      <c r="C8381" s="30"/>
    </row>
    <row r="8382" spans="1:3" ht="14.25" customHeight="1">
      <c r="A8382" s="30">
        <v>115</v>
      </c>
      <c r="C8382" s="30"/>
    </row>
    <row r="8383" spans="1:3" ht="14.25" customHeight="1">
      <c r="A8383" s="30">
        <v>74</v>
      </c>
      <c r="C8383" s="30"/>
    </row>
    <row r="8384" spans="1:3" ht="14.25" customHeight="1">
      <c r="A8384" s="30">
        <v>130</v>
      </c>
      <c r="C8384" s="30"/>
    </row>
    <row r="8385" spans="1:3" ht="14.25" customHeight="1">
      <c r="A8385" s="30">
        <v>135</v>
      </c>
      <c r="C8385" s="30"/>
    </row>
    <row r="8386" spans="1:3" ht="14.25" customHeight="1">
      <c r="A8386" s="30">
        <v>99</v>
      </c>
      <c r="C8386" s="30"/>
    </row>
    <row r="8387" spans="1:3" ht="14.25" customHeight="1">
      <c r="A8387" s="30">
        <v>129</v>
      </c>
      <c r="C8387" s="30"/>
    </row>
    <row r="8388" spans="1:3" ht="14.25" customHeight="1">
      <c r="A8388" s="30">
        <v>130</v>
      </c>
      <c r="C8388" s="30"/>
    </row>
    <row r="8389" spans="1:3" ht="14.25" customHeight="1">
      <c r="A8389" s="30">
        <v>60</v>
      </c>
      <c r="C8389" s="30"/>
    </row>
    <row r="8390" spans="1:3" ht="14.25" customHeight="1">
      <c r="A8390" s="30">
        <v>105</v>
      </c>
      <c r="C8390" s="30"/>
    </row>
    <row r="8391" spans="1:3" ht="14.25" customHeight="1">
      <c r="A8391" s="30">
        <v>68</v>
      </c>
      <c r="C8391" s="30"/>
    </row>
    <row r="8392" spans="1:3" ht="14.25" customHeight="1">
      <c r="A8392" s="30">
        <v>87</v>
      </c>
      <c r="C8392" s="30"/>
    </row>
    <row r="8393" spans="1:3" ht="14.25" customHeight="1">
      <c r="A8393" s="30">
        <v>55</v>
      </c>
      <c r="C8393" s="30"/>
    </row>
    <row r="8394" spans="1:3" ht="14.25" customHeight="1">
      <c r="A8394" s="30">
        <v>89</v>
      </c>
      <c r="C8394" s="30"/>
    </row>
    <row r="8395" spans="1:3" ht="14.25" customHeight="1">
      <c r="A8395" s="30">
        <v>80</v>
      </c>
      <c r="C8395" s="30"/>
    </row>
    <row r="8396" spans="1:3" ht="14.25" customHeight="1">
      <c r="A8396" s="30">
        <v>140</v>
      </c>
      <c r="C8396" s="30"/>
    </row>
    <row r="8397" spans="1:3" ht="14.25" customHeight="1">
      <c r="A8397" s="30">
        <v>110</v>
      </c>
      <c r="C8397" s="30"/>
    </row>
    <row r="8398" spans="1:3" ht="14.25" customHeight="1">
      <c r="A8398" s="30">
        <v>70</v>
      </c>
      <c r="C8398" s="30"/>
    </row>
    <row r="8399" spans="1:3" ht="14.25" customHeight="1">
      <c r="A8399" s="30">
        <v>180</v>
      </c>
      <c r="C8399" s="30"/>
    </row>
    <row r="8400" spans="1:3" ht="14.25" customHeight="1">
      <c r="A8400" s="30">
        <v>75</v>
      </c>
      <c r="C8400" s="30"/>
    </row>
    <row r="8401" spans="1:3" ht="14.25" customHeight="1">
      <c r="A8401" s="30">
        <v>270</v>
      </c>
      <c r="C8401" s="30"/>
    </row>
    <row r="8402" spans="1:3" ht="14.25" customHeight="1">
      <c r="A8402" s="30">
        <v>70</v>
      </c>
      <c r="C8402" s="30"/>
    </row>
    <row r="8403" spans="1:3" ht="14.25" customHeight="1">
      <c r="A8403" s="30">
        <v>89</v>
      </c>
      <c r="C8403" s="30"/>
    </row>
    <row r="8404" spans="1:3" ht="14.25" customHeight="1">
      <c r="A8404" s="30">
        <v>80</v>
      </c>
      <c r="C8404" s="30"/>
    </row>
    <row r="8405" spans="1:3" ht="14.25" customHeight="1">
      <c r="A8405" s="30">
        <v>84</v>
      </c>
      <c r="C8405" s="30"/>
    </row>
    <row r="8406" spans="1:3" ht="14.25" customHeight="1">
      <c r="A8406" s="30">
        <v>84</v>
      </c>
      <c r="C8406" s="30"/>
    </row>
    <row r="8407" spans="1:3" ht="14.25" customHeight="1">
      <c r="A8407" s="30">
        <v>100</v>
      </c>
      <c r="C8407" s="30"/>
    </row>
    <row r="8408" spans="1:3" ht="14.25" customHeight="1">
      <c r="A8408" s="30">
        <v>269</v>
      </c>
      <c r="C8408" s="30"/>
    </row>
    <row r="8409" spans="1:3" ht="14.25" customHeight="1">
      <c r="A8409" s="30">
        <v>180</v>
      </c>
      <c r="C8409" s="30"/>
    </row>
    <row r="8410" spans="1:3" ht="14.25" customHeight="1">
      <c r="A8410" s="30">
        <v>55</v>
      </c>
      <c r="C8410" s="30"/>
    </row>
    <row r="8411" spans="1:3" ht="14.25" customHeight="1">
      <c r="A8411" s="30">
        <v>99</v>
      </c>
      <c r="C8411" s="30"/>
    </row>
    <row r="8412" spans="1:3" ht="14.25" customHeight="1">
      <c r="A8412" s="30">
        <v>99</v>
      </c>
      <c r="C8412" s="30"/>
    </row>
    <row r="8413" spans="1:3" ht="14.25" customHeight="1">
      <c r="A8413" s="30">
        <v>100</v>
      </c>
      <c r="C8413" s="30"/>
    </row>
    <row r="8414" spans="1:3" ht="14.25" customHeight="1">
      <c r="A8414" s="30">
        <v>75</v>
      </c>
      <c r="C8414" s="30"/>
    </row>
    <row r="8415" spans="1:3" ht="14.25" customHeight="1">
      <c r="A8415" s="30">
        <v>85</v>
      </c>
      <c r="C8415" s="30"/>
    </row>
    <row r="8416" spans="1:3" ht="14.25" customHeight="1">
      <c r="A8416" s="30">
        <v>150</v>
      </c>
      <c r="C8416" s="30"/>
    </row>
    <row r="8417" spans="1:3" ht="14.25" customHeight="1">
      <c r="A8417" s="30">
        <v>120</v>
      </c>
      <c r="C8417" s="30"/>
    </row>
    <row r="8418" spans="1:3" ht="14.25" customHeight="1">
      <c r="A8418" s="30">
        <v>329</v>
      </c>
      <c r="C8418" s="30"/>
    </row>
    <row r="8419" spans="1:3" ht="14.25" customHeight="1">
      <c r="A8419" s="30">
        <v>95</v>
      </c>
      <c r="C8419" s="30"/>
    </row>
    <row r="8420" spans="1:3" ht="14.25" customHeight="1">
      <c r="A8420" s="30">
        <v>345</v>
      </c>
      <c r="C8420" s="30"/>
    </row>
    <row r="8421" spans="1:3" ht="14.25" customHeight="1">
      <c r="A8421" s="30">
        <v>92</v>
      </c>
      <c r="C8421" s="30"/>
    </row>
    <row r="8422" spans="1:3" ht="14.25" customHeight="1">
      <c r="A8422" s="30">
        <v>250</v>
      </c>
      <c r="C8422" s="30"/>
    </row>
    <row r="8423" spans="1:3" ht="14.25" customHeight="1">
      <c r="A8423" s="30">
        <v>150</v>
      </c>
      <c r="C8423" s="30"/>
    </row>
    <row r="8424" spans="1:3" ht="14.25" customHeight="1">
      <c r="A8424" s="30">
        <v>65</v>
      </c>
      <c r="C8424" s="30"/>
    </row>
    <row r="8425" spans="1:3" ht="14.25" customHeight="1">
      <c r="A8425" s="30">
        <v>84</v>
      </c>
      <c r="C8425" s="30"/>
    </row>
    <row r="8426" spans="1:3" ht="14.25" customHeight="1">
      <c r="A8426" s="30">
        <v>110</v>
      </c>
      <c r="C8426" s="30"/>
    </row>
    <row r="8427" spans="1:3" ht="14.25" customHeight="1">
      <c r="A8427" s="30">
        <v>650</v>
      </c>
      <c r="C8427" s="30"/>
    </row>
    <row r="8428" spans="1:3" ht="14.25" customHeight="1">
      <c r="A8428" s="30">
        <v>50</v>
      </c>
      <c r="C8428" s="30"/>
    </row>
    <row r="8429" spans="1:3" ht="14.25" customHeight="1">
      <c r="A8429" s="30">
        <v>350</v>
      </c>
      <c r="C8429" s="30"/>
    </row>
    <row r="8430" spans="1:3" ht="14.25" customHeight="1">
      <c r="A8430" s="30">
        <v>500</v>
      </c>
      <c r="C8430" s="30"/>
    </row>
    <row r="8431" spans="1:3" ht="14.25" customHeight="1">
      <c r="A8431" s="30">
        <v>90</v>
      </c>
      <c r="C8431" s="30"/>
    </row>
    <row r="8432" spans="1:3" ht="14.25" customHeight="1">
      <c r="A8432" s="30">
        <v>50</v>
      </c>
      <c r="C8432" s="30"/>
    </row>
    <row r="8433" spans="1:3" ht="14.25" customHeight="1">
      <c r="A8433" s="30">
        <v>300</v>
      </c>
      <c r="C8433" s="30"/>
    </row>
    <row r="8434" spans="1:3" ht="14.25" customHeight="1">
      <c r="A8434" s="30">
        <v>395</v>
      </c>
      <c r="C8434" s="30"/>
    </row>
    <row r="8435" spans="1:3" ht="14.25" customHeight="1">
      <c r="A8435" s="30">
        <v>95</v>
      </c>
      <c r="C8435" s="30"/>
    </row>
    <row r="8436" spans="1:3" ht="14.25" customHeight="1">
      <c r="A8436" s="30">
        <v>130</v>
      </c>
      <c r="C8436" s="30"/>
    </row>
    <row r="8437" spans="1:3" ht="14.25" customHeight="1">
      <c r="A8437" s="30">
        <v>149</v>
      </c>
      <c r="C8437" s="30"/>
    </row>
    <row r="8438" spans="1:3" ht="14.25" customHeight="1">
      <c r="A8438" s="30">
        <v>95</v>
      </c>
      <c r="C8438" s="30"/>
    </row>
    <row r="8439" spans="1:3" ht="14.25" customHeight="1">
      <c r="A8439" s="30">
        <v>95</v>
      </c>
      <c r="C8439" s="30"/>
    </row>
    <row r="8440" spans="1:3" ht="14.25" customHeight="1">
      <c r="A8440" s="30">
        <v>90</v>
      </c>
      <c r="C8440" s="30"/>
    </row>
    <row r="8441" spans="1:3" ht="14.25" customHeight="1">
      <c r="A8441" s="30">
        <v>300</v>
      </c>
      <c r="C8441" s="30"/>
    </row>
    <row r="8442" spans="1:3" ht="14.25" customHeight="1">
      <c r="A8442" s="30">
        <v>120</v>
      </c>
      <c r="C8442" s="30"/>
    </row>
    <row r="8443" spans="1:3" ht="14.25" customHeight="1">
      <c r="A8443" s="30">
        <v>100</v>
      </c>
      <c r="C8443" s="30"/>
    </row>
    <row r="8444" spans="1:3" ht="14.25" customHeight="1">
      <c r="A8444" s="30">
        <v>250</v>
      </c>
      <c r="C8444" s="30"/>
    </row>
    <row r="8445" spans="1:3" ht="14.25" customHeight="1">
      <c r="A8445" s="30">
        <v>49</v>
      </c>
      <c r="C8445" s="30"/>
    </row>
    <row r="8446" spans="1:3" ht="14.25" customHeight="1">
      <c r="A8446" s="30">
        <v>189</v>
      </c>
      <c r="C8446" s="30"/>
    </row>
    <row r="8447" spans="1:3" ht="14.25" customHeight="1">
      <c r="A8447" s="30">
        <v>199</v>
      </c>
      <c r="C8447" s="30"/>
    </row>
    <row r="8448" spans="1:3" ht="14.25" customHeight="1">
      <c r="A8448" s="30">
        <v>110</v>
      </c>
      <c r="C8448" s="30"/>
    </row>
    <row r="8449" spans="1:3" ht="14.25" customHeight="1">
      <c r="A8449" s="30">
        <v>90</v>
      </c>
      <c r="C8449" s="30"/>
    </row>
    <row r="8450" spans="1:3" ht="14.25" customHeight="1">
      <c r="A8450" s="30">
        <v>125</v>
      </c>
      <c r="C8450" s="30"/>
    </row>
    <row r="8451" spans="1:3" ht="14.25" customHeight="1">
      <c r="A8451" s="30">
        <v>200</v>
      </c>
      <c r="C8451" s="30"/>
    </row>
    <row r="8452" spans="1:3" ht="14.25" customHeight="1">
      <c r="A8452" s="30">
        <v>249</v>
      </c>
      <c r="C8452" s="30"/>
    </row>
    <row r="8453" spans="1:3" ht="14.25" customHeight="1">
      <c r="A8453" s="30">
        <v>97</v>
      </c>
      <c r="C8453" s="30"/>
    </row>
    <row r="8454" spans="1:3" ht="14.25" customHeight="1">
      <c r="A8454" s="30">
        <v>120</v>
      </c>
      <c r="C8454" s="30"/>
    </row>
    <row r="8455" spans="1:3" ht="14.25" customHeight="1">
      <c r="A8455" s="30">
        <v>98</v>
      </c>
      <c r="C8455" s="30"/>
    </row>
    <row r="8456" spans="1:3" ht="14.25" customHeight="1">
      <c r="A8456" s="30">
        <v>161</v>
      </c>
      <c r="C8456" s="30"/>
    </row>
    <row r="8457" spans="1:3" ht="14.25" customHeight="1">
      <c r="A8457" s="30">
        <v>90</v>
      </c>
      <c r="C8457" s="30"/>
    </row>
    <row r="8458" spans="1:3" ht="14.25" customHeight="1">
      <c r="A8458" s="30">
        <v>130</v>
      </c>
      <c r="C8458" s="30"/>
    </row>
    <row r="8459" spans="1:3" ht="14.25" customHeight="1">
      <c r="A8459" s="30">
        <v>85</v>
      </c>
      <c r="C8459" s="30"/>
    </row>
    <row r="8460" spans="1:3" ht="14.25" customHeight="1">
      <c r="A8460" s="30">
        <v>100</v>
      </c>
      <c r="C8460" s="30"/>
    </row>
    <row r="8461" spans="1:3" ht="14.25" customHeight="1">
      <c r="A8461" s="30">
        <v>101</v>
      </c>
      <c r="C8461" s="30"/>
    </row>
    <row r="8462" spans="1:3" ht="14.25" customHeight="1">
      <c r="A8462" s="30">
        <v>300</v>
      </c>
      <c r="C8462" s="30"/>
    </row>
    <row r="8463" spans="1:3" ht="14.25" customHeight="1">
      <c r="A8463" s="30">
        <v>149</v>
      </c>
      <c r="C8463" s="30"/>
    </row>
    <row r="8464" spans="1:3" ht="14.25" customHeight="1">
      <c r="A8464" s="30">
        <v>199</v>
      </c>
      <c r="C8464" s="30"/>
    </row>
    <row r="8465" spans="1:3" ht="14.25" customHeight="1">
      <c r="A8465" s="30">
        <v>80</v>
      </c>
      <c r="C8465" s="30"/>
    </row>
    <row r="8466" spans="1:3" ht="14.25" customHeight="1">
      <c r="A8466" s="30">
        <v>160</v>
      </c>
      <c r="C8466" s="30"/>
    </row>
    <row r="8467" spans="1:3" ht="14.25" customHeight="1">
      <c r="A8467" s="30">
        <v>105</v>
      </c>
      <c r="C8467" s="30"/>
    </row>
    <row r="8468" spans="1:3" ht="14.25" customHeight="1">
      <c r="A8468" s="30">
        <v>180</v>
      </c>
      <c r="C8468" s="30"/>
    </row>
    <row r="8469" spans="1:3" ht="14.25" customHeight="1">
      <c r="A8469" s="30">
        <v>130</v>
      </c>
      <c r="C8469" s="30"/>
    </row>
    <row r="8470" spans="1:3" ht="14.25" customHeight="1">
      <c r="A8470" s="30">
        <v>100</v>
      </c>
      <c r="C8470" s="30"/>
    </row>
    <row r="8471" spans="1:3" ht="14.25" customHeight="1">
      <c r="A8471" s="30">
        <v>49</v>
      </c>
      <c r="C8471" s="30"/>
    </row>
    <row r="8472" spans="1:3" ht="14.25" customHeight="1">
      <c r="A8472" s="30">
        <v>225</v>
      </c>
      <c r="C8472" s="30"/>
    </row>
    <row r="8473" spans="1:3" ht="14.25" customHeight="1">
      <c r="A8473" s="30">
        <v>91</v>
      </c>
      <c r="C8473" s="30"/>
    </row>
    <row r="8474" spans="1:3" ht="14.25" customHeight="1">
      <c r="A8474" s="30">
        <v>175</v>
      </c>
      <c r="C8474" s="30"/>
    </row>
    <row r="8475" spans="1:3" ht="14.25" customHeight="1">
      <c r="A8475" s="30">
        <v>152</v>
      </c>
      <c r="C8475" s="30"/>
    </row>
    <row r="8476" spans="1:3" ht="14.25" customHeight="1">
      <c r="A8476" s="30">
        <v>100</v>
      </c>
      <c r="C8476" s="30"/>
    </row>
    <row r="8477" spans="1:3" ht="14.25" customHeight="1">
      <c r="A8477" s="30">
        <v>74</v>
      </c>
      <c r="C8477" s="30"/>
    </row>
    <row r="8478" spans="1:3" ht="14.25" customHeight="1">
      <c r="A8478" s="30">
        <v>170</v>
      </c>
      <c r="C8478" s="30"/>
    </row>
    <row r="8479" spans="1:3" ht="14.25" customHeight="1">
      <c r="A8479" s="30">
        <v>160</v>
      </c>
      <c r="C8479" s="30"/>
    </row>
    <row r="8480" spans="1:3" ht="14.25" customHeight="1">
      <c r="A8480" s="30">
        <v>93</v>
      </c>
      <c r="C8480" s="30"/>
    </row>
    <row r="8481" spans="1:3" ht="14.25" customHeight="1">
      <c r="A8481" s="30">
        <v>75</v>
      </c>
      <c r="C8481" s="30"/>
    </row>
    <row r="8482" spans="1:3" ht="14.25" customHeight="1">
      <c r="A8482" s="30">
        <v>95</v>
      </c>
      <c r="C8482" s="30"/>
    </row>
    <row r="8483" spans="1:3" ht="14.25" customHeight="1">
      <c r="A8483" s="30">
        <v>170</v>
      </c>
      <c r="C8483" s="30"/>
    </row>
    <row r="8484" spans="1:3" ht="14.25" customHeight="1">
      <c r="A8484" s="30">
        <v>120</v>
      </c>
      <c r="C8484" s="30"/>
    </row>
    <row r="8485" spans="1:3" ht="14.25" customHeight="1">
      <c r="A8485" s="30">
        <v>98</v>
      </c>
      <c r="C8485" s="30"/>
    </row>
    <row r="8486" spans="1:3" ht="14.25" customHeight="1">
      <c r="A8486" s="30">
        <v>154</v>
      </c>
      <c r="C8486" s="30"/>
    </row>
    <row r="8487" spans="1:3" ht="14.25" customHeight="1">
      <c r="A8487" s="30">
        <v>98</v>
      </c>
      <c r="C8487" s="30"/>
    </row>
    <row r="8488" spans="1:3" ht="14.25" customHeight="1">
      <c r="A8488" s="30">
        <v>90</v>
      </c>
      <c r="C8488" s="30"/>
    </row>
    <row r="8489" spans="1:3" ht="14.25" customHeight="1">
      <c r="A8489" s="30">
        <v>49</v>
      </c>
      <c r="C8489" s="30"/>
    </row>
    <row r="8490" spans="1:3" ht="14.25" customHeight="1">
      <c r="A8490" s="30">
        <v>175</v>
      </c>
      <c r="C8490" s="30"/>
    </row>
    <row r="8491" spans="1:3" ht="14.25" customHeight="1">
      <c r="A8491" s="30">
        <v>89</v>
      </c>
      <c r="C8491" s="30"/>
    </row>
    <row r="8492" spans="1:3" ht="14.25" customHeight="1">
      <c r="A8492" s="30">
        <v>300</v>
      </c>
      <c r="C8492" s="30"/>
    </row>
    <row r="8493" spans="1:3" ht="14.25" customHeight="1">
      <c r="A8493" s="30">
        <v>250</v>
      </c>
      <c r="C8493" s="30"/>
    </row>
    <row r="8494" spans="1:3" ht="14.25" customHeight="1">
      <c r="A8494" s="30">
        <v>100</v>
      </c>
      <c r="C8494" s="30"/>
    </row>
    <row r="8495" spans="1:3" ht="14.25" customHeight="1">
      <c r="A8495" s="30">
        <v>160</v>
      </c>
      <c r="C8495" s="30"/>
    </row>
    <row r="8496" spans="1:3" ht="14.25" customHeight="1">
      <c r="A8496" s="30">
        <v>85</v>
      </c>
      <c r="C8496" s="30"/>
    </row>
    <row r="8497" spans="1:3" ht="14.25" customHeight="1">
      <c r="A8497" s="30">
        <v>130</v>
      </c>
      <c r="C8497" s="30"/>
    </row>
    <row r="8498" spans="1:3" ht="14.25" customHeight="1">
      <c r="A8498" s="30">
        <v>120</v>
      </c>
      <c r="C8498" s="30"/>
    </row>
    <row r="8499" spans="1:3" ht="14.25" customHeight="1">
      <c r="A8499" s="30">
        <v>129</v>
      </c>
      <c r="C8499" s="30"/>
    </row>
    <row r="8500" spans="1:3" ht="14.25" customHeight="1">
      <c r="A8500" s="30">
        <v>101</v>
      </c>
      <c r="C8500" s="30"/>
    </row>
    <row r="8501" spans="1:3" ht="14.25" customHeight="1">
      <c r="A8501" s="30">
        <v>125</v>
      </c>
      <c r="C8501" s="30"/>
    </row>
    <row r="8502" spans="1:3" ht="14.25" customHeight="1">
      <c r="A8502" s="30">
        <v>139</v>
      </c>
      <c r="C8502" s="30"/>
    </row>
    <row r="8503" spans="1:3" ht="14.25" customHeight="1">
      <c r="A8503" s="30">
        <v>150</v>
      </c>
      <c r="C8503" s="30"/>
    </row>
    <row r="8504" spans="1:3" ht="14.25" customHeight="1">
      <c r="A8504" s="30">
        <v>150</v>
      </c>
      <c r="C8504" s="30"/>
    </row>
    <row r="8505" spans="1:3" ht="14.25" customHeight="1">
      <c r="A8505" s="30">
        <v>50</v>
      </c>
      <c r="C8505" s="30"/>
    </row>
    <row r="8506" spans="1:3" ht="14.25" customHeight="1">
      <c r="A8506" s="30">
        <v>70</v>
      </c>
      <c r="C8506" s="30"/>
    </row>
    <row r="8507" spans="1:3" ht="14.25" customHeight="1">
      <c r="A8507" s="30">
        <v>399</v>
      </c>
      <c r="C8507" s="30"/>
    </row>
    <row r="8508" spans="1:3" ht="14.25" customHeight="1">
      <c r="A8508" s="30">
        <v>100</v>
      </c>
      <c r="C8508" s="30"/>
    </row>
    <row r="8509" spans="1:3" ht="14.25" customHeight="1">
      <c r="A8509" s="30">
        <v>90</v>
      </c>
      <c r="C8509" s="30"/>
    </row>
    <row r="8510" spans="1:3" ht="14.25" customHeight="1">
      <c r="A8510" s="30">
        <v>90</v>
      </c>
      <c r="C8510" s="30"/>
    </row>
    <row r="8511" spans="1:3" ht="14.25" customHeight="1">
      <c r="A8511" s="30">
        <v>80</v>
      </c>
      <c r="C8511" s="30"/>
    </row>
    <row r="8512" spans="1:3" ht="14.25" customHeight="1">
      <c r="A8512" s="30">
        <v>130</v>
      </c>
      <c r="C8512" s="30"/>
    </row>
    <row r="8513" spans="1:3" ht="14.25" customHeight="1">
      <c r="A8513" s="30">
        <v>110</v>
      </c>
      <c r="C8513" s="30"/>
    </row>
    <row r="8514" spans="1:3" ht="14.25" customHeight="1">
      <c r="A8514" s="30">
        <v>176</v>
      </c>
      <c r="C8514" s="30"/>
    </row>
    <row r="8515" spans="1:3" ht="14.25" customHeight="1">
      <c r="A8515" s="30">
        <v>103</v>
      </c>
      <c r="C8515" s="30"/>
    </row>
    <row r="8516" spans="1:3" ht="14.25" customHeight="1">
      <c r="A8516" s="30">
        <v>475</v>
      </c>
      <c r="C8516" s="30"/>
    </row>
    <row r="8517" spans="1:3" ht="14.25" customHeight="1">
      <c r="A8517" s="30">
        <v>149</v>
      </c>
      <c r="C8517" s="30"/>
    </row>
    <row r="8518" spans="1:3" ht="14.25" customHeight="1">
      <c r="A8518" s="30">
        <v>200</v>
      </c>
      <c r="C8518" s="30"/>
    </row>
    <row r="8519" spans="1:3" ht="14.25" customHeight="1">
      <c r="A8519" s="30">
        <v>100</v>
      </c>
      <c r="C8519" s="30"/>
    </row>
    <row r="8520" spans="1:3" ht="14.25" customHeight="1">
      <c r="A8520" s="30">
        <v>70</v>
      </c>
      <c r="C8520" s="30"/>
    </row>
    <row r="8521" spans="1:3" ht="14.25" customHeight="1">
      <c r="A8521" s="30">
        <v>125</v>
      </c>
      <c r="C8521" s="30"/>
    </row>
    <row r="8522" spans="1:3" ht="14.25" customHeight="1">
      <c r="A8522" s="30">
        <v>89</v>
      </c>
      <c r="C8522" s="30"/>
    </row>
    <row r="8523" spans="1:3" ht="14.25" customHeight="1">
      <c r="A8523" s="30">
        <v>150</v>
      </c>
      <c r="C8523" s="30"/>
    </row>
    <row r="8524" spans="1:3" ht="14.25" customHeight="1">
      <c r="A8524" s="30">
        <v>120</v>
      </c>
      <c r="C8524" s="30"/>
    </row>
    <row r="8525" spans="1:3" ht="14.25" customHeight="1">
      <c r="A8525" s="30">
        <v>99</v>
      </c>
      <c r="C8525" s="30"/>
    </row>
    <row r="8526" spans="1:3" ht="14.25" customHeight="1">
      <c r="A8526" s="30">
        <v>139</v>
      </c>
      <c r="C8526" s="30"/>
    </row>
    <row r="8527" spans="1:3" ht="14.25" customHeight="1">
      <c r="A8527" s="30">
        <v>120</v>
      </c>
      <c r="C8527" s="30"/>
    </row>
    <row r="8528" spans="1:3" ht="14.25" customHeight="1">
      <c r="A8528" s="30">
        <v>850</v>
      </c>
      <c r="C8528" s="30"/>
    </row>
    <row r="8529" spans="1:3" ht="14.25" customHeight="1">
      <c r="A8529" s="30">
        <v>98</v>
      </c>
      <c r="C8529" s="30"/>
    </row>
    <row r="8530" spans="1:3" ht="14.25" customHeight="1">
      <c r="A8530" s="30">
        <v>55</v>
      </c>
      <c r="C8530" s="30"/>
    </row>
    <row r="8531" spans="1:3" ht="14.25" customHeight="1">
      <c r="A8531" s="30">
        <v>199</v>
      </c>
      <c r="C8531" s="30"/>
    </row>
    <row r="8532" spans="1:3" ht="14.25" customHeight="1">
      <c r="A8532" s="30">
        <v>149</v>
      </c>
      <c r="C8532" s="30"/>
    </row>
    <row r="8533" spans="1:3" ht="14.25" customHeight="1">
      <c r="A8533" s="30">
        <v>189</v>
      </c>
      <c r="C8533" s="30"/>
    </row>
    <row r="8534" spans="1:3" ht="14.25" customHeight="1">
      <c r="A8534" s="30">
        <v>140</v>
      </c>
      <c r="C8534" s="30"/>
    </row>
    <row r="8535" spans="1:3" ht="14.25" customHeight="1">
      <c r="A8535" s="30">
        <v>150</v>
      </c>
      <c r="C8535" s="30"/>
    </row>
    <row r="8536" spans="1:3" ht="14.25" customHeight="1">
      <c r="A8536" s="30">
        <v>110</v>
      </c>
      <c r="C8536" s="30"/>
    </row>
    <row r="8537" spans="1:3" ht="14.25" customHeight="1">
      <c r="A8537" s="30">
        <v>120</v>
      </c>
      <c r="C8537" s="30"/>
    </row>
    <row r="8538" spans="1:3" ht="14.25" customHeight="1">
      <c r="A8538" s="30">
        <v>145</v>
      </c>
      <c r="C8538" s="30"/>
    </row>
    <row r="8539" spans="1:3" ht="14.25" customHeight="1">
      <c r="A8539" s="30">
        <v>125</v>
      </c>
      <c r="C8539" s="30"/>
    </row>
    <row r="8540" spans="1:3" ht="14.25" customHeight="1">
      <c r="A8540" s="30">
        <v>75</v>
      </c>
      <c r="C8540" s="30"/>
    </row>
    <row r="8541" spans="1:3" ht="14.25" customHeight="1">
      <c r="A8541" s="30">
        <v>152</v>
      </c>
      <c r="C8541" s="30"/>
    </row>
    <row r="8542" spans="1:3" ht="14.25" customHeight="1">
      <c r="A8542" s="30">
        <v>47</v>
      </c>
      <c r="C8542" s="30"/>
    </row>
    <row r="8543" spans="1:3" ht="14.25" customHeight="1">
      <c r="A8543" s="30">
        <v>110</v>
      </c>
      <c r="C8543" s="30"/>
    </row>
    <row r="8544" spans="1:3" ht="14.25" customHeight="1">
      <c r="A8544" s="30">
        <v>135</v>
      </c>
      <c r="C8544" s="30"/>
    </row>
    <row r="8545" spans="1:3" ht="14.25" customHeight="1">
      <c r="A8545" s="30">
        <v>100</v>
      </c>
      <c r="C8545" s="30"/>
    </row>
    <row r="8546" spans="1:3" ht="14.25" customHeight="1">
      <c r="A8546" s="30">
        <v>400</v>
      </c>
      <c r="C8546" s="30"/>
    </row>
    <row r="8547" spans="1:3" ht="14.25" customHeight="1">
      <c r="A8547" s="30">
        <v>200</v>
      </c>
      <c r="C8547" s="30"/>
    </row>
    <row r="8548" spans="1:3" ht="14.25" customHeight="1">
      <c r="A8548" s="30">
        <v>95</v>
      </c>
      <c r="C8548" s="30"/>
    </row>
    <row r="8549" spans="1:3" ht="14.25" customHeight="1">
      <c r="A8549" s="30">
        <v>150</v>
      </c>
      <c r="C8549" s="30"/>
    </row>
    <row r="8550" spans="1:3" ht="14.25" customHeight="1">
      <c r="A8550" s="30">
        <v>79</v>
      </c>
      <c r="C8550" s="30"/>
    </row>
    <row r="8551" spans="1:3" ht="14.25" customHeight="1">
      <c r="A8551" s="30">
        <v>100</v>
      </c>
      <c r="C8551" s="30"/>
    </row>
    <row r="8552" spans="1:3" ht="14.25" customHeight="1">
      <c r="A8552" s="30">
        <v>210</v>
      </c>
      <c r="C8552" s="30"/>
    </row>
    <row r="8553" spans="1:3" ht="14.25" customHeight="1">
      <c r="A8553" s="30">
        <v>180</v>
      </c>
      <c r="C8553" s="30"/>
    </row>
    <row r="8554" spans="1:3" ht="14.25" customHeight="1">
      <c r="A8554" s="30">
        <v>100</v>
      </c>
      <c r="C8554" s="30"/>
    </row>
    <row r="8555" spans="1:3" ht="14.25" customHeight="1">
      <c r="A8555" s="30">
        <v>95</v>
      </c>
      <c r="C8555" s="30"/>
    </row>
    <row r="8556" spans="1:3" ht="14.25" customHeight="1">
      <c r="A8556" s="30">
        <v>140</v>
      </c>
      <c r="C8556" s="30"/>
    </row>
    <row r="8557" spans="1:3" ht="14.25" customHeight="1">
      <c r="A8557" s="30">
        <v>89</v>
      </c>
      <c r="C8557" s="30"/>
    </row>
    <row r="8558" spans="1:3" ht="14.25" customHeight="1">
      <c r="A8558" s="30">
        <v>115</v>
      </c>
      <c r="C8558" s="30"/>
    </row>
    <row r="8559" spans="1:3" ht="14.25" customHeight="1">
      <c r="A8559" s="30">
        <v>120</v>
      </c>
      <c r="C8559" s="30"/>
    </row>
    <row r="8560" spans="1:3" ht="14.25" customHeight="1">
      <c r="A8560" s="30">
        <v>180</v>
      </c>
      <c r="C8560" s="30"/>
    </row>
    <row r="8561" spans="1:3" ht="14.25" customHeight="1">
      <c r="A8561" s="30">
        <v>90</v>
      </c>
      <c r="C8561" s="30"/>
    </row>
    <row r="8562" spans="1:3" ht="14.25" customHeight="1">
      <c r="A8562" s="30">
        <v>255</v>
      </c>
      <c r="C8562" s="30"/>
    </row>
    <row r="8563" spans="1:3" ht="14.25" customHeight="1">
      <c r="A8563" s="30">
        <v>85</v>
      </c>
      <c r="C8563" s="30"/>
    </row>
    <row r="8564" spans="1:3" ht="14.25" customHeight="1">
      <c r="A8564" s="30">
        <v>139</v>
      </c>
      <c r="C8564" s="30"/>
    </row>
    <row r="8565" spans="1:3" ht="14.25" customHeight="1">
      <c r="A8565" s="30">
        <v>129</v>
      </c>
      <c r="C8565" s="30"/>
    </row>
    <row r="8566" spans="1:3" ht="14.25" customHeight="1">
      <c r="A8566" s="30">
        <v>280</v>
      </c>
      <c r="C8566" s="30"/>
    </row>
    <row r="8567" spans="1:3" ht="14.25" customHeight="1">
      <c r="A8567" s="30">
        <v>40</v>
      </c>
      <c r="C8567" s="30"/>
    </row>
    <row r="8568" spans="1:3" ht="14.25" customHeight="1">
      <c r="A8568" s="30">
        <v>185</v>
      </c>
      <c r="C8568" s="30"/>
    </row>
    <row r="8569" spans="1:3" ht="14.25" customHeight="1">
      <c r="A8569" s="30">
        <v>75</v>
      </c>
      <c r="C8569" s="30"/>
    </row>
    <row r="8570" spans="1:3" ht="14.25" customHeight="1">
      <c r="A8570" s="30">
        <v>89</v>
      </c>
      <c r="C8570" s="30"/>
    </row>
    <row r="8571" spans="1:3" ht="14.25" customHeight="1">
      <c r="A8571" s="30">
        <v>125</v>
      </c>
      <c r="C8571" s="30"/>
    </row>
    <row r="8572" spans="1:3" ht="14.25" customHeight="1">
      <c r="A8572" s="30">
        <v>65</v>
      </c>
      <c r="C8572" s="30"/>
    </row>
    <row r="8573" spans="1:3" ht="14.25" customHeight="1">
      <c r="A8573" s="30">
        <v>105</v>
      </c>
      <c r="C8573" s="30"/>
    </row>
    <row r="8574" spans="1:3" ht="14.25" customHeight="1">
      <c r="A8574" s="30">
        <v>80</v>
      </c>
      <c r="C8574" s="30"/>
    </row>
    <row r="8575" spans="1:3" ht="14.25" customHeight="1">
      <c r="A8575" s="30">
        <v>150</v>
      </c>
      <c r="C8575" s="30"/>
    </row>
    <row r="8576" spans="1:3" ht="14.25" customHeight="1">
      <c r="A8576" s="30">
        <v>150</v>
      </c>
      <c r="C8576" s="30"/>
    </row>
    <row r="8577" spans="1:3" ht="14.25" customHeight="1">
      <c r="A8577" s="30">
        <v>108</v>
      </c>
      <c r="C8577" s="30"/>
    </row>
    <row r="8578" spans="1:3" ht="14.25" customHeight="1">
      <c r="A8578" s="30">
        <v>100</v>
      </c>
      <c r="C8578" s="30"/>
    </row>
    <row r="8579" spans="1:3" ht="14.25" customHeight="1">
      <c r="A8579" s="30">
        <v>100</v>
      </c>
      <c r="C8579" s="30"/>
    </row>
    <row r="8580" spans="1:3" ht="14.25" customHeight="1">
      <c r="A8580" s="30">
        <v>176</v>
      </c>
      <c r="C8580" s="30"/>
    </row>
    <row r="8581" spans="1:3" ht="14.25" customHeight="1">
      <c r="A8581" s="30">
        <v>75</v>
      </c>
      <c r="C8581" s="30"/>
    </row>
    <row r="8582" spans="1:3" ht="14.25" customHeight="1">
      <c r="A8582" s="30">
        <v>150</v>
      </c>
      <c r="C8582" s="30"/>
    </row>
    <row r="8583" spans="1:3" ht="14.25" customHeight="1">
      <c r="A8583" s="30">
        <v>175</v>
      </c>
      <c r="C8583" s="30"/>
    </row>
    <row r="8584" spans="1:3" ht="14.25" customHeight="1">
      <c r="A8584" s="30">
        <v>100</v>
      </c>
      <c r="C8584" s="30"/>
    </row>
    <row r="8585" spans="1:3" ht="14.25" customHeight="1">
      <c r="A8585" s="30">
        <v>250</v>
      </c>
      <c r="C8585" s="30"/>
    </row>
    <row r="8586" spans="1:3" ht="14.25" customHeight="1">
      <c r="A8586" s="30">
        <v>98</v>
      </c>
      <c r="C8586" s="30"/>
    </row>
    <row r="8587" spans="1:3" ht="14.25" customHeight="1">
      <c r="A8587" s="30">
        <v>140</v>
      </c>
      <c r="C8587" s="30"/>
    </row>
    <row r="8588" spans="1:3" ht="14.25" customHeight="1">
      <c r="A8588" s="30">
        <v>199</v>
      </c>
      <c r="C8588" s="30"/>
    </row>
    <row r="8589" spans="1:3" ht="14.25" customHeight="1">
      <c r="A8589" s="30">
        <v>79</v>
      </c>
      <c r="C8589" s="30"/>
    </row>
    <row r="8590" spans="1:3" ht="14.25" customHeight="1">
      <c r="A8590" s="30">
        <v>270</v>
      </c>
      <c r="C8590" s="30"/>
    </row>
    <row r="8591" spans="1:3" ht="14.25" customHeight="1">
      <c r="A8591" s="30">
        <v>130</v>
      </c>
      <c r="C8591" s="30"/>
    </row>
    <row r="8592" spans="1:3" ht="14.25" customHeight="1">
      <c r="A8592" s="30">
        <v>205</v>
      </c>
      <c r="C8592" s="30"/>
    </row>
    <row r="8593" spans="1:3" ht="14.25" customHeight="1">
      <c r="A8593" s="30">
        <v>165</v>
      </c>
      <c r="C8593" s="30"/>
    </row>
    <row r="8594" spans="1:3" ht="14.25" customHeight="1">
      <c r="A8594" s="30">
        <v>140</v>
      </c>
      <c r="C8594" s="30"/>
    </row>
    <row r="8595" spans="1:3" ht="14.25" customHeight="1">
      <c r="A8595" s="30">
        <v>63</v>
      </c>
      <c r="C8595" s="30"/>
    </row>
    <row r="8596" spans="1:3" ht="14.25" customHeight="1">
      <c r="A8596" s="30">
        <v>110</v>
      </c>
      <c r="C8596" s="30"/>
    </row>
    <row r="8597" spans="1:3" ht="14.25" customHeight="1">
      <c r="A8597" s="30">
        <v>120</v>
      </c>
      <c r="C8597" s="30"/>
    </row>
    <row r="8598" spans="1:3" ht="14.25" customHeight="1">
      <c r="A8598" s="30">
        <v>98</v>
      </c>
      <c r="C8598" s="30"/>
    </row>
    <row r="8599" spans="1:3" ht="14.25" customHeight="1">
      <c r="A8599" s="30">
        <v>180</v>
      </c>
      <c r="C8599" s="30"/>
    </row>
    <row r="8600" spans="1:3" ht="14.25" customHeight="1">
      <c r="A8600" s="30">
        <v>125</v>
      </c>
      <c r="C8600" s="30"/>
    </row>
    <row r="8601" spans="1:3" ht="14.25" customHeight="1">
      <c r="A8601" s="30">
        <v>95</v>
      </c>
      <c r="C8601" s="30"/>
    </row>
    <row r="8602" spans="1:3" ht="14.25" customHeight="1">
      <c r="A8602" s="30">
        <v>120</v>
      </c>
      <c r="C8602" s="30"/>
    </row>
    <row r="8603" spans="1:3" ht="14.25" customHeight="1">
      <c r="A8603" s="30">
        <v>175</v>
      </c>
      <c r="C8603" s="30"/>
    </row>
    <row r="8604" spans="1:3" ht="14.25" customHeight="1">
      <c r="A8604" s="30">
        <v>76</v>
      </c>
      <c r="C8604" s="30"/>
    </row>
    <row r="8605" spans="1:3" ht="14.25" customHeight="1">
      <c r="A8605" s="30">
        <v>120</v>
      </c>
      <c r="C8605" s="30"/>
    </row>
    <row r="8606" spans="1:3" ht="14.25" customHeight="1">
      <c r="A8606" s="30">
        <v>225</v>
      </c>
      <c r="C8606" s="30"/>
    </row>
    <row r="8607" spans="1:3" ht="14.25" customHeight="1">
      <c r="A8607" s="30">
        <v>110</v>
      </c>
      <c r="C8607" s="30"/>
    </row>
    <row r="8608" spans="1:3" ht="14.25" customHeight="1">
      <c r="A8608" s="30">
        <v>103</v>
      </c>
      <c r="C8608" s="30"/>
    </row>
    <row r="8609" spans="1:3" ht="14.25" customHeight="1">
      <c r="A8609" s="30">
        <v>377</v>
      </c>
      <c r="C8609" s="30"/>
    </row>
    <row r="8610" spans="1:3" ht="14.25" customHeight="1">
      <c r="A8610" s="30">
        <v>85</v>
      </c>
      <c r="C8610" s="30"/>
    </row>
    <row r="8611" spans="1:3" ht="14.25" customHeight="1">
      <c r="A8611" s="30">
        <v>95</v>
      </c>
      <c r="C8611" s="30"/>
    </row>
    <row r="8612" spans="1:3" ht="14.25" customHeight="1">
      <c r="A8612" s="30">
        <v>150</v>
      </c>
      <c r="C8612" s="30"/>
    </row>
    <row r="8613" spans="1:3" ht="14.25" customHeight="1">
      <c r="A8613" s="30">
        <v>175</v>
      </c>
      <c r="C8613" s="30"/>
    </row>
    <row r="8614" spans="1:3" ht="14.25" customHeight="1">
      <c r="A8614" s="30">
        <v>170</v>
      </c>
      <c r="C8614" s="30"/>
    </row>
    <row r="8615" spans="1:3" ht="14.25" customHeight="1">
      <c r="A8615" s="30">
        <v>55</v>
      </c>
      <c r="C8615" s="30"/>
    </row>
    <row r="8616" spans="1:3" ht="14.25" customHeight="1">
      <c r="A8616" s="30">
        <v>135</v>
      </c>
      <c r="C8616" s="30"/>
    </row>
    <row r="8617" spans="1:3" ht="14.25" customHeight="1">
      <c r="A8617" s="30">
        <v>200</v>
      </c>
      <c r="C8617" s="30"/>
    </row>
    <row r="8618" spans="1:3" ht="14.25" customHeight="1">
      <c r="A8618" s="30">
        <v>175</v>
      </c>
      <c r="C8618" s="30"/>
    </row>
    <row r="8619" spans="1:3" ht="14.25" customHeight="1">
      <c r="A8619" s="30">
        <v>100</v>
      </c>
      <c r="C8619" s="30"/>
    </row>
    <row r="8620" spans="1:3" ht="14.25" customHeight="1">
      <c r="A8620" s="30">
        <v>130</v>
      </c>
      <c r="C8620" s="30"/>
    </row>
    <row r="8621" spans="1:3" ht="14.25" customHeight="1">
      <c r="A8621" s="30">
        <v>86</v>
      </c>
      <c r="C8621" s="30"/>
    </row>
    <row r="8622" spans="1:3" ht="14.25" customHeight="1">
      <c r="A8622" s="30">
        <v>80</v>
      </c>
      <c r="C8622" s="30"/>
    </row>
    <row r="8623" spans="1:3" ht="14.25" customHeight="1">
      <c r="A8623" s="30">
        <v>109</v>
      </c>
      <c r="C8623" s="30"/>
    </row>
    <row r="8624" spans="1:3" ht="14.25" customHeight="1">
      <c r="A8624" s="30">
        <v>90</v>
      </c>
      <c r="C8624" s="30"/>
    </row>
    <row r="8625" spans="1:3" ht="14.25" customHeight="1">
      <c r="A8625" s="30">
        <v>180</v>
      </c>
      <c r="C8625" s="30"/>
    </row>
    <row r="8626" spans="1:3" ht="14.25" customHeight="1">
      <c r="A8626" s="30">
        <v>125</v>
      </c>
      <c r="C8626" s="30"/>
    </row>
    <row r="8627" spans="1:3" ht="14.25" customHeight="1">
      <c r="A8627" s="30">
        <v>46</v>
      </c>
      <c r="C8627" s="30"/>
    </row>
    <row r="8628" spans="1:3" ht="14.25" customHeight="1">
      <c r="A8628" s="30">
        <v>120</v>
      </c>
      <c r="C8628" s="30"/>
    </row>
    <row r="8629" spans="1:3" ht="14.25" customHeight="1">
      <c r="A8629" s="30">
        <v>110</v>
      </c>
      <c r="C8629" s="30"/>
    </row>
    <row r="8630" spans="1:3" ht="14.25" customHeight="1">
      <c r="A8630" s="30">
        <v>96</v>
      </c>
      <c r="C8630" s="30"/>
    </row>
    <row r="8631" spans="1:3" ht="14.25" customHeight="1">
      <c r="A8631" s="30">
        <v>120</v>
      </c>
      <c r="C8631" s="30"/>
    </row>
    <row r="8632" spans="1:3" ht="14.25" customHeight="1">
      <c r="A8632" s="30">
        <v>150</v>
      </c>
      <c r="C8632" s="30"/>
    </row>
    <row r="8633" spans="1:3" ht="14.25" customHeight="1">
      <c r="A8633" s="30">
        <v>138</v>
      </c>
      <c r="C8633" s="30"/>
    </row>
    <row r="8634" spans="1:3" ht="14.25" customHeight="1">
      <c r="A8634" s="30">
        <v>308</v>
      </c>
      <c r="C8634" s="30"/>
    </row>
    <row r="8635" spans="1:3" ht="14.25" customHeight="1">
      <c r="A8635" s="30">
        <v>220</v>
      </c>
      <c r="C8635" s="30"/>
    </row>
    <row r="8636" spans="1:3" ht="14.25" customHeight="1">
      <c r="A8636" s="30">
        <v>120</v>
      </c>
      <c r="C8636" s="30"/>
    </row>
    <row r="8637" spans="1:3" ht="14.25" customHeight="1">
      <c r="A8637" s="30">
        <v>139</v>
      </c>
      <c r="C8637" s="30"/>
    </row>
    <row r="8638" spans="1:3" ht="14.25" customHeight="1">
      <c r="A8638" s="30">
        <v>90</v>
      </c>
      <c r="C8638" s="30"/>
    </row>
    <row r="8639" spans="1:3" ht="14.25" customHeight="1">
      <c r="A8639" s="30">
        <v>395</v>
      </c>
      <c r="C8639" s="30"/>
    </row>
    <row r="8640" spans="1:3" ht="14.25" customHeight="1">
      <c r="A8640" s="30">
        <v>107</v>
      </c>
      <c r="C8640" s="30"/>
    </row>
    <row r="8641" spans="1:3" ht="14.25" customHeight="1">
      <c r="A8641" s="30">
        <v>60</v>
      </c>
      <c r="C8641" s="30"/>
    </row>
    <row r="8642" spans="1:3" ht="14.25" customHeight="1">
      <c r="A8642" s="30">
        <v>81</v>
      </c>
      <c r="C8642" s="30"/>
    </row>
    <row r="8643" spans="1:3" ht="14.25" customHeight="1">
      <c r="A8643" s="30">
        <v>120</v>
      </c>
      <c r="C8643" s="30"/>
    </row>
    <row r="8644" spans="1:3" ht="14.25" customHeight="1">
      <c r="A8644" s="30">
        <v>95</v>
      </c>
      <c r="C8644" s="30"/>
    </row>
    <row r="8645" spans="1:3" ht="14.25" customHeight="1">
      <c r="A8645" s="30">
        <v>100</v>
      </c>
      <c r="C8645" s="30"/>
    </row>
    <row r="8646" spans="1:3" ht="14.25" customHeight="1">
      <c r="A8646" s="30">
        <v>135</v>
      </c>
      <c r="C8646" s="30"/>
    </row>
    <row r="8647" spans="1:3" ht="14.25" customHeight="1">
      <c r="A8647" s="30">
        <v>165</v>
      </c>
      <c r="C8647" s="30"/>
    </row>
    <row r="8648" spans="1:3" ht="14.25" customHeight="1">
      <c r="A8648" s="30">
        <v>120</v>
      </c>
      <c r="C8648" s="30"/>
    </row>
    <row r="8649" spans="1:3" ht="14.25" customHeight="1">
      <c r="A8649" s="30">
        <v>120</v>
      </c>
      <c r="C8649" s="30"/>
    </row>
    <row r="8650" spans="1:3" ht="14.25" customHeight="1">
      <c r="A8650" s="30">
        <v>65</v>
      </c>
      <c r="C8650" s="30"/>
    </row>
    <row r="8651" spans="1:3" ht="14.25" customHeight="1">
      <c r="A8651" s="30">
        <v>95</v>
      </c>
      <c r="C8651" s="30"/>
    </row>
    <row r="8652" spans="1:3" ht="14.25" customHeight="1">
      <c r="A8652" s="30">
        <v>99</v>
      </c>
      <c r="C8652" s="30"/>
    </row>
    <row r="8653" spans="1:3" ht="14.25" customHeight="1">
      <c r="A8653" s="30">
        <v>110</v>
      </c>
      <c r="C8653" s="30"/>
    </row>
    <row r="8654" spans="1:3" ht="14.25" customHeight="1">
      <c r="A8654" s="30">
        <v>60</v>
      </c>
      <c r="C8654" s="30"/>
    </row>
    <row r="8655" spans="1:3" ht="14.25" customHeight="1">
      <c r="A8655" s="30">
        <v>125</v>
      </c>
      <c r="C8655" s="30"/>
    </row>
    <row r="8656" spans="1:3" ht="14.25" customHeight="1">
      <c r="A8656" s="30">
        <v>85</v>
      </c>
      <c r="C8656" s="30"/>
    </row>
    <row r="8657" spans="1:3" ht="14.25" customHeight="1">
      <c r="A8657" s="30">
        <v>120</v>
      </c>
      <c r="C8657" s="30"/>
    </row>
    <row r="8658" spans="1:3" ht="14.25" customHeight="1">
      <c r="A8658" s="30">
        <v>160</v>
      </c>
      <c r="C8658" s="30"/>
    </row>
    <row r="8659" spans="1:3" ht="14.25" customHeight="1">
      <c r="A8659" s="30">
        <v>125</v>
      </c>
      <c r="C8659" s="30"/>
    </row>
    <row r="8660" spans="1:3" ht="14.25" customHeight="1">
      <c r="A8660" s="30">
        <v>109</v>
      </c>
      <c r="C8660" s="30"/>
    </row>
    <row r="8661" spans="1:3" ht="14.25" customHeight="1">
      <c r="A8661" s="30">
        <v>121</v>
      </c>
      <c r="C8661" s="30"/>
    </row>
    <row r="8662" spans="1:3" ht="14.25" customHeight="1">
      <c r="A8662" s="30">
        <v>130</v>
      </c>
      <c r="C8662" s="30"/>
    </row>
    <row r="8663" spans="1:3" ht="14.25" customHeight="1">
      <c r="A8663" s="30">
        <v>80</v>
      </c>
      <c r="C8663" s="30"/>
    </row>
    <row r="8664" spans="1:3" ht="14.25" customHeight="1">
      <c r="A8664" s="30">
        <v>149</v>
      </c>
      <c r="C8664" s="30"/>
    </row>
    <row r="8665" spans="1:3" ht="14.25" customHeight="1">
      <c r="A8665" s="30">
        <v>225</v>
      </c>
      <c r="C8665" s="30"/>
    </row>
    <row r="8666" spans="1:3" ht="14.25" customHeight="1">
      <c r="A8666" s="30">
        <v>150</v>
      </c>
      <c r="C8666" s="30"/>
    </row>
    <row r="8667" spans="1:3" ht="14.25" customHeight="1">
      <c r="A8667" s="30">
        <v>200</v>
      </c>
      <c r="C8667" s="30"/>
    </row>
    <row r="8668" spans="1:3" ht="14.25" customHeight="1">
      <c r="A8668" s="30">
        <v>230</v>
      </c>
      <c r="C8668" s="30"/>
    </row>
    <row r="8669" spans="1:3" ht="14.25" customHeight="1">
      <c r="A8669" s="30">
        <v>130</v>
      </c>
      <c r="C8669" s="30"/>
    </row>
    <row r="8670" spans="1:3" ht="14.25" customHeight="1">
      <c r="A8670" s="30">
        <v>112</v>
      </c>
      <c r="C8670" s="30"/>
    </row>
    <row r="8671" spans="1:3" ht="14.25" customHeight="1">
      <c r="A8671" s="30">
        <v>120</v>
      </c>
      <c r="C8671" s="30"/>
    </row>
    <row r="8672" spans="1:3" ht="14.25" customHeight="1">
      <c r="A8672" s="30">
        <v>150</v>
      </c>
      <c r="C8672" s="30"/>
    </row>
    <row r="8673" spans="1:3" ht="14.25" customHeight="1">
      <c r="A8673" s="30">
        <v>253</v>
      </c>
      <c r="C8673" s="30"/>
    </row>
    <row r="8674" spans="1:3" ht="14.25" customHeight="1">
      <c r="A8674" s="30">
        <v>149</v>
      </c>
      <c r="C8674" s="30"/>
    </row>
    <row r="8675" spans="1:3" ht="14.25" customHeight="1">
      <c r="A8675" s="30">
        <v>325</v>
      </c>
      <c r="C8675" s="30"/>
    </row>
    <row r="8676" spans="1:3" ht="14.25" customHeight="1">
      <c r="A8676" s="30">
        <v>129</v>
      </c>
      <c r="C8676" s="30"/>
    </row>
    <row r="8677" spans="1:3" ht="14.25" customHeight="1">
      <c r="A8677" s="30">
        <v>185</v>
      </c>
      <c r="C8677" s="30"/>
    </row>
    <row r="8678" spans="1:3" ht="14.25" customHeight="1">
      <c r="A8678" s="30">
        <v>100</v>
      </c>
      <c r="C8678" s="30"/>
    </row>
    <row r="8679" spans="1:3" ht="14.25" customHeight="1">
      <c r="A8679" s="30">
        <v>120</v>
      </c>
      <c r="C8679" s="30"/>
    </row>
    <row r="8680" spans="1:3" ht="14.25" customHeight="1">
      <c r="A8680" s="30">
        <v>185</v>
      </c>
      <c r="C8680" s="30"/>
    </row>
    <row r="8681" spans="1:3" ht="14.25" customHeight="1">
      <c r="A8681" s="30">
        <v>89</v>
      </c>
      <c r="C8681" s="30"/>
    </row>
    <row r="8682" spans="1:3" ht="14.25" customHeight="1">
      <c r="A8682" s="30">
        <v>75</v>
      </c>
      <c r="C8682" s="30"/>
    </row>
    <row r="8683" spans="1:3" ht="14.25" customHeight="1">
      <c r="A8683" s="30">
        <v>90</v>
      </c>
      <c r="C8683" s="30"/>
    </row>
    <row r="8684" spans="1:3" ht="14.25" customHeight="1">
      <c r="A8684" s="30">
        <v>150</v>
      </c>
      <c r="C8684" s="30"/>
    </row>
    <row r="8685" spans="1:3" ht="14.25" customHeight="1">
      <c r="A8685" s="30">
        <v>135</v>
      </c>
      <c r="C8685" s="30"/>
    </row>
    <row r="8686" spans="1:3" ht="14.25" customHeight="1">
      <c r="A8686" s="30">
        <v>150</v>
      </c>
      <c r="C8686" s="30"/>
    </row>
    <row r="8687" spans="1:3" ht="14.25" customHeight="1">
      <c r="A8687" s="30">
        <v>95</v>
      </c>
      <c r="C8687" s="30"/>
    </row>
    <row r="8688" spans="1:3" ht="14.25" customHeight="1">
      <c r="A8688" s="30">
        <v>158</v>
      </c>
      <c r="C8688" s="30"/>
    </row>
    <row r="8689" spans="1:3" ht="14.25" customHeight="1">
      <c r="A8689" s="30">
        <v>108</v>
      </c>
      <c r="C8689" s="30"/>
    </row>
    <row r="8690" spans="1:3" ht="14.25" customHeight="1">
      <c r="A8690" s="30">
        <v>75</v>
      </c>
      <c r="C8690" s="30"/>
    </row>
    <row r="8691" spans="1:3" ht="14.25" customHeight="1">
      <c r="A8691" s="30">
        <v>99</v>
      </c>
      <c r="C8691" s="30"/>
    </row>
    <row r="8692" spans="1:3" ht="14.25" customHeight="1">
      <c r="A8692" s="30">
        <v>150</v>
      </c>
      <c r="C8692" s="30"/>
    </row>
    <row r="8693" spans="1:3" ht="14.25" customHeight="1">
      <c r="A8693" s="30">
        <v>250</v>
      </c>
      <c r="C8693" s="30"/>
    </row>
    <row r="8694" spans="1:3" ht="14.25" customHeight="1">
      <c r="A8694" s="30">
        <v>195</v>
      </c>
      <c r="C8694" s="30"/>
    </row>
    <row r="8695" spans="1:3" ht="14.25" customHeight="1">
      <c r="A8695" s="30">
        <v>165</v>
      </c>
      <c r="C8695" s="30"/>
    </row>
    <row r="8696" spans="1:3" ht="14.25" customHeight="1">
      <c r="A8696" s="30">
        <v>150</v>
      </c>
      <c r="C8696" s="30"/>
    </row>
    <row r="8697" spans="1:3" ht="14.25" customHeight="1">
      <c r="A8697" s="30">
        <v>124</v>
      </c>
      <c r="C8697" s="30"/>
    </row>
    <row r="8698" spans="1:3" ht="14.25" customHeight="1">
      <c r="A8698" s="30">
        <v>90</v>
      </c>
      <c r="C8698" s="30"/>
    </row>
    <row r="8699" spans="1:3" ht="14.25" customHeight="1">
      <c r="A8699" s="30">
        <v>100</v>
      </c>
      <c r="C8699" s="30"/>
    </row>
    <row r="8700" spans="1:3" ht="14.25" customHeight="1">
      <c r="A8700" s="30">
        <v>100</v>
      </c>
      <c r="C8700" s="30"/>
    </row>
    <row r="8701" spans="1:3" ht="14.25" customHeight="1">
      <c r="A8701" s="30">
        <v>240</v>
      </c>
      <c r="C8701" s="30"/>
    </row>
    <row r="8702" spans="1:3" ht="14.25" customHeight="1">
      <c r="A8702" s="30">
        <v>156</v>
      </c>
      <c r="C8702" s="30"/>
    </row>
    <row r="8703" spans="1:3" ht="14.25" customHeight="1">
      <c r="A8703" s="30">
        <v>110</v>
      </c>
      <c r="C8703" s="30"/>
    </row>
    <row r="8704" spans="1:3" ht="14.25" customHeight="1">
      <c r="A8704" s="30">
        <v>89</v>
      </c>
      <c r="C8704" s="30"/>
    </row>
    <row r="8705" spans="1:3" ht="14.25" customHeight="1">
      <c r="A8705" s="30">
        <v>55</v>
      </c>
      <c r="C8705" s="30"/>
    </row>
    <row r="8706" spans="1:3" ht="14.25" customHeight="1">
      <c r="A8706" s="30">
        <v>110</v>
      </c>
      <c r="C8706" s="30"/>
    </row>
    <row r="8707" spans="1:3" ht="14.25" customHeight="1">
      <c r="A8707" s="30">
        <v>120</v>
      </c>
      <c r="C8707" s="30"/>
    </row>
    <row r="8708" spans="1:3" ht="14.25" customHeight="1">
      <c r="A8708" s="30">
        <v>130</v>
      </c>
      <c r="C8708" s="30"/>
    </row>
    <row r="8709" spans="1:3" ht="14.25" customHeight="1">
      <c r="A8709" s="30">
        <v>175</v>
      </c>
      <c r="C8709" s="30"/>
    </row>
    <row r="8710" spans="1:3" ht="14.25" customHeight="1">
      <c r="A8710" s="30">
        <v>125</v>
      </c>
      <c r="C8710" s="30"/>
    </row>
    <row r="8711" spans="1:3" ht="14.25" customHeight="1">
      <c r="A8711" s="30">
        <v>55</v>
      </c>
      <c r="C8711" s="30"/>
    </row>
    <row r="8712" spans="1:3" ht="14.25" customHeight="1">
      <c r="A8712" s="30">
        <v>74</v>
      </c>
      <c r="C8712" s="30"/>
    </row>
    <row r="8713" spans="1:3" ht="14.25" customHeight="1">
      <c r="A8713" s="30">
        <v>100</v>
      </c>
      <c r="C8713" s="30"/>
    </row>
    <row r="8714" spans="1:3" ht="14.25" customHeight="1">
      <c r="A8714" s="30">
        <v>100</v>
      </c>
      <c r="C8714" s="30"/>
    </row>
    <row r="8715" spans="1:3" ht="14.25" customHeight="1">
      <c r="A8715" s="30">
        <v>136</v>
      </c>
      <c r="C8715" s="30"/>
    </row>
    <row r="8716" spans="1:3" ht="14.25" customHeight="1">
      <c r="A8716" s="30">
        <v>170</v>
      </c>
      <c r="C8716" s="30"/>
    </row>
    <row r="8717" spans="1:3" ht="14.25" customHeight="1">
      <c r="A8717" s="30">
        <v>84</v>
      </c>
      <c r="C8717" s="30"/>
    </row>
    <row r="8718" spans="1:3" ht="14.25" customHeight="1">
      <c r="A8718" s="30">
        <v>150</v>
      </c>
      <c r="C8718" s="30"/>
    </row>
    <row r="8719" spans="1:3" ht="14.25" customHeight="1">
      <c r="A8719" s="30">
        <v>200</v>
      </c>
      <c r="C8719" s="30"/>
    </row>
    <row r="8720" spans="1:3" ht="14.25" customHeight="1">
      <c r="A8720" s="30">
        <v>109</v>
      </c>
      <c r="C8720" s="30"/>
    </row>
    <row r="8721" spans="1:3" ht="14.25" customHeight="1">
      <c r="A8721" s="30">
        <v>160</v>
      </c>
      <c r="C8721" s="30"/>
    </row>
    <row r="8722" spans="1:3" ht="14.25" customHeight="1">
      <c r="A8722" s="30">
        <v>78</v>
      </c>
      <c r="C8722" s="30"/>
    </row>
    <row r="8723" spans="1:3" ht="14.25" customHeight="1">
      <c r="A8723" s="30">
        <v>60</v>
      </c>
      <c r="C8723" s="30"/>
    </row>
    <row r="8724" spans="1:3" ht="14.25" customHeight="1">
      <c r="A8724" s="30">
        <v>85</v>
      </c>
      <c r="C8724" s="30"/>
    </row>
    <row r="8725" spans="1:3" ht="14.25" customHeight="1">
      <c r="A8725" s="30">
        <v>59</v>
      </c>
      <c r="C8725" s="30"/>
    </row>
    <row r="8726" spans="1:3" ht="14.25" customHeight="1">
      <c r="A8726" s="30">
        <v>320</v>
      </c>
      <c r="C8726" s="30"/>
    </row>
    <row r="8727" spans="1:3" ht="14.25" customHeight="1">
      <c r="A8727" s="30">
        <v>250</v>
      </c>
      <c r="C8727" s="30"/>
    </row>
    <row r="8728" spans="1:3" ht="14.25" customHeight="1">
      <c r="A8728" s="30">
        <v>149</v>
      </c>
      <c r="C8728" s="30"/>
    </row>
    <row r="8729" spans="1:3" ht="14.25" customHeight="1">
      <c r="A8729" s="30">
        <v>350</v>
      </c>
      <c r="C8729" s="30"/>
    </row>
    <row r="8730" spans="1:3" ht="14.25" customHeight="1">
      <c r="A8730" s="30">
        <v>60</v>
      </c>
      <c r="C8730" s="30"/>
    </row>
    <row r="8731" spans="1:3" ht="14.25" customHeight="1">
      <c r="A8731" s="30">
        <v>935</v>
      </c>
      <c r="C8731" s="30"/>
    </row>
    <row r="8732" spans="1:3" ht="14.25" customHeight="1">
      <c r="A8732" s="30">
        <v>50</v>
      </c>
      <c r="C8732" s="30"/>
    </row>
    <row r="8733" spans="1:3" ht="14.25" customHeight="1">
      <c r="A8733" s="30">
        <v>143</v>
      </c>
      <c r="C8733" s="30"/>
    </row>
    <row r="8734" spans="1:3" ht="14.25" customHeight="1">
      <c r="A8734" s="30">
        <v>135</v>
      </c>
      <c r="C8734" s="30"/>
    </row>
    <row r="8735" spans="1:3" ht="14.25" customHeight="1">
      <c r="A8735" s="30">
        <v>295</v>
      </c>
      <c r="C8735" s="30"/>
    </row>
    <row r="8736" spans="1:3" ht="14.25" customHeight="1">
      <c r="A8736" s="30">
        <v>179</v>
      </c>
      <c r="C8736" s="30"/>
    </row>
    <row r="8737" spans="1:3" ht="14.25" customHeight="1">
      <c r="A8737" s="30">
        <v>95</v>
      </c>
      <c r="C8737" s="30"/>
    </row>
    <row r="8738" spans="1:3" ht="14.25" customHeight="1">
      <c r="A8738" s="30">
        <v>150</v>
      </c>
      <c r="C8738" s="30"/>
    </row>
    <row r="8739" spans="1:3" ht="14.25" customHeight="1">
      <c r="A8739" s="30">
        <v>250</v>
      </c>
      <c r="C8739" s="30"/>
    </row>
    <row r="8740" spans="1:3" ht="14.25" customHeight="1">
      <c r="A8740" s="30">
        <v>179</v>
      </c>
      <c r="C8740" s="30"/>
    </row>
    <row r="8741" spans="1:3" ht="14.25" customHeight="1">
      <c r="A8741" s="30">
        <v>172</v>
      </c>
      <c r="C8741" s="30"/>
    </row>
    <row r="8742" spans="1:3" ht="14.25" customHeight="1">
      <c r="A8742" s="30">
        <v>84</v>
      </c>
      <c r="C8742" s="30"/>
    </row>
    <row r="8743" spans="1:3" ht="14.25" customHeight="1">
      <c r="A8743" s="30">
        <v>84</v>
      </c>
      <c r="C8743" s="30"/>
    </row>
    <row r="8744" spans="1:3" ht="14.25" customHeight="1">
      <c r="A8744" s="30">
        <v>84</v>
      </c>
      <c r="C8744" s="30"/>
    </row>
    <row r="8745" spans="1:3" ht="14.25" customHeight="1">
      <c r="A8745" s="30">
        <v>26</v>
      </c>
      <c r="C8745" s="30"/>
    </row>
    <row r="8746" spans="1:3" ht="14.25" customHeight="1">
      <c r="A8746" s="30">
        <v>130</v>
      </c>
      <c r="C8746" s="30"/>
    </row>
    <row r="8747" spans="1:3" ht="14.25" customHeight="1">
      <c r="A8747" s="30">
        <v>79</v>
      </c>
      <c r="C8747" s="30"/>
    </row>
    <row r="8748" spans="1:3" ht="14.25" customHeight="1">
      <c r="A8748" s="30">
        <v>140</v>
      </c>
      <c r="C8748" s="30"/>
    </row>
    <row r="8749" spans="1:3" ht="14.25" customHeight="1">
      <c r="A8749" s="30">
        <v>85</v>
      </c>
      <c r="C8749" s="30"/>
    </row>
    <row r="8750" spans="1:3" ht="14.25" customHeight="1">
      <c r="A8750" s="30">
        <v>120</v>
      </c>
      <c r="C8750" s="30"/>
    </row>
    <row r="8751" spans="1:3" ht="14.25" customHeight="1">
      <c r="A8751" s="30">
        <v>140</v>
      </c>
      <c r="C8751" s="30"/>
    </row>
    <row r="8752" spans="1:3" ht="14.25" customHeight="1">
      <c r="A8752" s="30">
        <v>115</v>
      </c>
      <c r="C8752" s="30"/>
    </row>
    <row r="8753" spans="1:3" ht="14.25" customHeight="1">
      <c r="A8753" s="30">
        <v>175</v>
      </c>
      <c r="C8753" s="30"/>
    </row>
    <row r="8754" spans="1:3" ht="14.25" customHeight="1">
      <c r="A8754" s="30">
        <v>83</v>
      </c>
      <c r="C8754" s="30"/>
    </row>
    <row r="8755" spans="1:3" ht="14.25" customHeight="1">
      <c r="A8755" s="30">
        <v>99</v>
      </c>
      <c r="C8755" s="30"/>
    </row>
    <row r="8756" spans="1:3" ht="14.25" customHeight="1">
      <c r="A8756" s="30">
        <v>80</v>
      </c>
      <c r="C8756" s="30"/>
    </row>
    <row r="8757" spans="1:3" ht="14.25" customHeight="1">
      <c r="A8757" s="30">
        <v>140</v>
      </c>
      <c r="C8757" s="30"/>
    </row>
    <row r="8758" spans="1:3" ht="14.25" customHeight="1">
      <c r="A8758" s="30">
        <v>60</v>
      </c>
      <c r="C8758" s="30"/>
    </row>
    <row r="8759" spans="1:3" ht="14.25" customHeight="1">
      <c r="A8759" s="30">
        <v>80</v>
      </c>
      <c r="C8759" s="30"/>
    </row>
    <row r="8760" spans="1:3" ht="14.25" customHeight="1">
      <c r="A8760" s="30">
        <v>92</v>
      </c>
      <c r="C8760" s="30"/>
    </row>
    <row r="8761" spans="1:3" ht="14.25" customHeight="1">
      <c r="A8761" s="30">
        <v>299</v>
      </c>
      <c r="C8761" s="30"/>
    </row>
    <row r="8762" spans="1:3" ht="14.25" customHeight="1">
      <c r="A8762" s="30">
        <v>105</v>
      </c>
      <c r="C8762" s="30"/>
    </row>
    <row r="8763" spans="1:3" ht="14.25" customHeight="1">
      <c r="A8763" s="30">
        <v>180</v>
      </c>
      <c r="C8763" s="30"/>
    </row>
    <row r="8764" spans="1:3" ht="14.25" customHeight="1">
      <c r="A8764" s="30">
        <v>118</v>
      </c>
      <c r="C8764" s="30"/>
    </row>
    <row r="8765" spans="1:3" ht="14.25" customHeight="1">
      <c r="A8765" s="30">
        <v>110</v>
      </c>
      <c r="C8765" s="30"/>
    </row>
    <row r="8766" spans="1:3" ht="14.25" customHeight="1">
      <c r="A8766" s="30">
        <v>150</v>
      </c>
      <c r="C8766" s="30"/>
    </row>
    <row r="8767" spans="1:3" ht="14.25" customHeight="1">
      <c r="A8767" s="30">
        <v>175</v>
      </c>
      <c r="C8767" s="30"/>
    </row>
    <row r="8768" spans="1:3" ht="14.25" customHeight="1">
      <c r="A8768" s="30">
        <v>100</v>
      </c>
      <c r="C8768" s="30"/>
    </row>
    <row r="8769" spans="1:3" ht="14.25" customHeight="1">
      <c r="A8769" s="30">
        <v>175</v>
      </c>
      <c r="C8769" s="30"/>
    </row>
    <row r="8770" spans="1:3" ht="14.25" customHeight="1">
      <c r="A8770" s="30">
        <v>90</v>
      </c>
      <c r="C8770" s="30"/>
    </row>
    <row r="8771" spans="1:3" ht="14.25" customHeight="1">
      <c r="A8771" s="30">
        <v>600</v>
      </c>
      <c r="C8771" s="30"/>
    </row>
    <row r="8772" spans="1:3" ht="14.25" customHeight="1">
      <c r="A8772" s="30">
        <v>132</v>
      </c>
      <c r="C8772" s="30"/>
    </row>
    <row r="8773" spans="1:3" ht="14.25" customHeight="1">
      <c r="A8773" s="30">
        <v>100</v>
      </c>
      <c r="C8773" s="30"/>
    </row>
    <row r="8774" spans="1:3" ht="14.25" customHeight="1">
      <c r="A8774" s="30">
        <v>175</v>
      </c>
      <c r="C8774" s="30"/>
    </row>
    <row r="8775" spans="1:3" ht="14.25" customHeight="1">
      <c r="A8775" s="30">
        <v>260</v>
      </c>
      <c r="C8775" s="30"/>
    </row>
    <row r="8776" spans="1:3" ht="14.25" customHeight="1">
      <c r="A8776" s="30">
        <v>175</v>
      </c>
      <c r="C8776" s="30"/>
    </row>
    <row r="8777" spans="1:3" ht="14.25" customHeight="1">
      <c r="A8777" s="30">
        <v>85</v>
      </c>
      <c r="C8777" s="30"/>
    </row>
    <row r="8778" spans="1:3" ht="14.25" customHeight="1">
      <c r="A8778" s="30">
        <v>45</v>
      </c>
      <c r="C8778" s="30"/>
    </row>
    <row r="8779" spans="1:3" ht="14.25" customHeight="1">
      <c r="A8779" s="30">
        <v>120</v>
      </c>
      <c r="C8779" s="30"/>
    </row>
    <row r="8780" spans="1:3" ht="14.25" customHeight="1">
      <c r="A8780" s="30">
        <v>100</v>
      </c>
      <c r="C8780" s="30"/>
    </row>
    <row r="8781" spans="1:3" ht="14.25" customHeight="1">
      <c r="A8781" s="30">
        <v>325</v>
      </c>
      <c r="C8781" s="30"/>
    </row>
    <row r="8782" spans="1:3" ht="14.25" customHeight="1">
      <c r="A8782" s="30">
        <v>137</v>
      </c>
      <c r="C8782" s="30"/>
    </row>
    <row r="8783" spans="1:3" ht="14.25" customHeight="1">
      <c r="A8783" s="30">
        <v>70</v>
      </c>
      <c r="C8783" s="30"/>
    </row>
    <row r="8784" spans="1:3" ht="14.25" customHeight="1">
      <c r="A8784" s="30">
        <v>125</v>
      </c>
      <c r="C8784" s="30"/>
    </row>
    <row r="8785" spans="1:3" ht="14.25" customHeight="1">
      <c r="A8785" s="30">
        <v>90</v>
      </c>
      <c r="C8785" s="30"/>
    </row>
    <row r="8786" spans="1:3" ht="14.25" customHeight="1">
      <c r="A8786" s="30">
        <v>150</v>
      </c>
      <c r="C8786" s="30"/>
    </row>
    <row r="8787" spans="1:3" ht="14.25" customHeight="1">
      <c r="A8787" s="30">
        <v>155</v>
      </c>
      <c r="C8787" s="30"/>
    </row>
    <row r="8788" spans="1:3" ht="14.25" customHeight="1">
      <c r="A8788" s="30">
        <v>300</v>
      </c>
      <c r="C8788" s="30"/>
    </row>
    <row r="8789" spans="1:3" ht="14.25" customHeight="1">
      <c r="A8789" s="30">
        <v>120</v>
      </c>
      <c r="C8789" s="30"/>
    </row>
    <row r="8790" spans="1:3" ht="14.25" customHeight="1">
      <c r="A8790" s="30">
        <v>200</v>
      </c>
      <c r="C8790" s="30"/>
    </row>
    <row r="8791" spans="1:3" ht="14.25" customHeight="1">
      <c r="A8791" s="30">
        <v>135</v>
      </c>
      <c r="C8791" s="30"/>
    </row>
    <row r="8792" spans="1:3" ht="14.25" customHeight="1">
      <c r="A8792" s="30">
        <v>179</v>
      </c>
      <c r="C8792" s="30"/>
    </row>
    <row r="8793" spans="1:3" ht="14.25" customHeight="1">
      <c r="A8793" s="30">
        <v>105</v>
      </c>
      <c r="C8793" s="30"/>
    </row>
    <row r="8794" spans="1:3" ht="14.25" customHeight="1">
      <c r="A8794" s="30">
        <v>110</v>
      </c>
      <c r="C8794" s="30"/>
    </row>
    <row r="8795" spans="1:3" ht="14.25" customHeight="1">
      <c r="A8795" s="30">
        <v>90</v>
      </c>
      <c r="C8795" s="30"/>
    </row>
    <row r="8796" spans="1:3" ht="14.25" customHeight="1">
      <c r="A8796" s="30">
        <v>105</v>
      </c>
      <c r="C8796" s="30"/>
    </row>
    <row r="8797" spans="1:3" ht="14.25" customHeight="1">
      <c r="A8797" s="30">
        <v>80</v>
      </c>
      <c r="C8797" s="30"/>
    </row>
    <row r="8798" spans="1:3" ht="14.25" customHeight="1">
      <c r="A8798" s="30">
        <v>277</v>
      </c>
      <c r="C8798" s="30"/>
    </row>
    <row r="8799" spans="1:3" ht="14.25" customHeight="1">
      <c r="A8799" s="30">
        <v>110</v>
      </c>
      <c r="C8799" s="30"/>
    </row>
    <row r="8800" spans="1:3" ht="14.25" customHeight="1">
      <c r="A8800" s="30">
        <v>165</v>
      </c>
      <c r="C8800" s="30"/>
    </row>
    <row r="8801" spans="1:3" ht="14.25" customHeight="1">
      <c r="A8801" s="30">
        <v>79</v>
      </c>
      <c r="C8801" s="30"/>
    </row>
    <row r="8802" spans="1:3" ht="14.25" customHeight="1">
      <c r="A8802" s="30">
        <v>44</v>
      </c>
      <c r="C8802" s="30"/>
    </row>
    <row r="8803" spans="1:3" ht="14.25" customHeight="1">
      <c r="A8803" s="30">
        <v>125</v>
      </c>
      <c r="C8803" s="30"/>
    </row>
    <row r="8804" spans="1:3" ht="14.25" customHeight="1">
      <c r="A8804" s="30">
        <v>175</v>
      </c>
      <c r="C8804" s="30"/>
    </row>
    <row r="8805" spans="1:3" ht="14.25" customHeight="1">
      <c r="A8805" s="30">
        <v>139</v>
      </c>
      <c r="C8805" s="30"/>
    </row>
    <row r="8806" spans="1:3" ht="14.25" customHeight="1">
      <c r="A8806" s="30">
        <v>160</v>
      </c>
      <c r="C8806" s="30"/>
    </row>
    <row r="8807" spans="1:3" ht="14.25" customHeight="1">
      <c r="A8807" s="30">
        <v>109</v>
      </c>
      <c r="C8807" s="30"/>
    </row>
    <row r="8808" spans="1:3" ht="14.25" customHeight="1">
      <c r="A8808" s="30">
        <v>70</v>
      </c>
      <c r="C8808" s="30"/>
    </row>
    <row r="8809" spans="1:3" ht="14.25" customHeight="1">
      <c r="A8809" s="30">
        <v>110</v>
      </c>
      <c r="C8809" s="30"/>
    </row>
    <row r="8810" spans="1:3" ht="14.25" customHeight="1">
      <c r="A8810" s="30">
        <v>210</v>
      </c>
      <c r="C8810" s="30"/>
    </row>
    <row r="8811" spans="1:3" ht="14.25" customHeight="1">
      <c r="A8811" s="30">
        <v>175</v>
      </c>
      <c r="C8811" s="30"/>
    </row>
    <row r="8812" spans="1:3" ht="14.25" customHeight="1">
      <c r="A8812" s="30">
        <v>190</v>
      </c>
      <c r="C8812" s="30"/>
    </row>
    <row r="8813" spans="1:3" ht="14.25" customHeight="1">
      <c r="A8813" s="30">
        <v>82</v>
      </c>
      <c r="C8813" s="30"/>
    </row>
    <row r="8814" spans="1:3" ht="14.25" customHeight="1">
      <c r="A8814" s="30">
        <v>155</v>
      </c>
      <c r="C8814" s="30"/>
    </row>
    <row r="8815" spans="1:3" ht="14.25" customHeight="1">
      <c r="A8815" s="30">
        <v>89</v>
      </c>
      <c r="C8815" s="30"/>
    </row>
    <row r="8816" spans="1:3" ht="14.25" customHeight="1">
      <c r="A8816" s="30">
        <v>120</v>
      </c>
      <c r="C8816" s="30"/>
    </row>
    <row r="8817" spans="1:3" ht="14.25" customHeight="1">
      <c r="A8817" s="30">
        <v>90</v>
      </c>
      <c r="C8817" s="30"/>
    </row>
    <row r="8818" spans="1:3" ht="14.25" customHeight="1">
      <c r="A8818" s="30">
        <v>140</v>
      </c>
      <c r="C8818" s="30"/>
    </row>
    <row r="8819" spans="1:3" ht="14.25" customHeight="1">
      <c r="A8819" s="30">
        <v>100</v>
      </c>
      <c r="C8819" s="30"/>
    </row>
    <row r="8820" spans="1:3" ht="14.25" customHeight="1">
      <c r="A8820" s="30">
        <v>175</v>
      </c>
      <c r="C8820" s="30"/>
    </row>
    <row r="8821" spans="1:3" ht="14.25" customHeight="1">
      <c r="A8821" s="30">
        <v>150</v>
      </c>
      <c r="C8821" s="30"/>
    </row>
    <row r="8822" spans="1:3" ht="14.25" customHeight="1">
      <c r="A8822" s="30">
        <v>260</v>
      </c>
      <c r="C8822" s="30"/>
    </row>
    <row r="8823" spans="1:3" ht="14.25" customHeight="1">
      <c r="A8823" s="30">
        <v>150</v>
      </c>
      <c r="C8823" s="30"/>
    </row>
    <row r="8824" spans="1:3" ht="14.25" customHeight="1">
      <c r="A8824" s="30">
        <v>120</v>
      </c>
      <c r="C8824" s="30"/>
    </row>
    <row r="8825" spans="1:3" ht="14.25" customHeight="1">
      <c r="A8825" s="30">
        <v>85</v>
      </c>
      <c r="C8825" s="30"/>
    </row>
    <row r="8826" spans="1:3" ht="14.25" customHeight="1">
      <c r="A8826" s="30">
        <v>250</v>
      </c>
      <c r="C8826" s="30"/>
    </row>
    <row r="8827" spans="1:3" ht="14.25" customHeight="1">
      <c r="A8827" s="30">
        <v>144</v>
      </c>
      <c r="C8827" s="30"/>
    </row>
    <row r="8828" spans="1:3" ht="14.25" customHeight="1">
      <c r="A8828" s="30">
        <v>350</v>
      </c>
      <c r="C8828" s="30"/>
    </row>
    <row r="8829" spans="1:3" ht="14.25" customHeight="1">
      <c r="A8829" s="30">
        <v>80</v>
      </c>
      <c r="C8829" s="30"/>
    </row>
    <row r="8830" spans="1:3" ht="14.25" customHeight="1">
      <c r="A8830" s="30">
        <v>90</v>
      </c>
      <c r="C8830" s="30"/>
    </row>
    <row r="8831" spans="1:3" ht="14.25" customHeight="1">
      <c r="A8831" s="30">
        <v>93</v>
      </c>
      <c r="C8831" s="30"/>
    </row>
    <row r="8832" spans="1:3" ht="14.25" customHeight="1">
      <c r="A8832" s="30">
        <v>125</v>
      </c>
      <c r="C8832" s="30"/>
    </row>
    <row r="8833" spans="1:3" ht="14.25" customHeight="1">
      <c r="A8833" s="30">
        <v>110</v>
      </c>
      <c r="C8833" s="30"/>
    </row>
    <row r="8834" spans="1:3" ht="14.25" customHeight="1">
      <c r="A8834" s="30">
        <v>40</v>
      </c>
      <c r="C8834" s="30"/>
    </row>
    <row r="8835" spans="1:3" ht="14.25" customHeight="1">
      <c r="A8835" s="30">
        <v>60</v>
      </c>
      <c r="C8835" s="30"/>
    </row>
    <row r="8836" spans="1:3" ht="14.25" customHeight="1">
      <c r="A8836" s="30">
        <v>129</v>
      </c>
      <c r="C8836" s="30"/>
    </row>
    <row r="8837" spans="1:3" ht="14.25" customHeight="1">
      <c r="A8837" s="30">
        <v>100</v>
      </c>
      <c r="C8837" s="30"/>
    </row>
    <row r="8838" spans="1:3" ht="14.25" customHeight="1">
      <c r="A8838" s="30">
        <v>120</v>
      </c>
      <c r="C8838" s="30"/>
    </row>
    <row r="8839" spans="1:3" ht="14.25" customHeight="1">
      <c r="A8839" s="30">
        <v>36</v>
      </c>
      <c r="C8839" s="30"/>
    </row>
    <row r="8840" spans="1:3" ht="14.25" customHeight="1">
      <c r="A8840" s="30">
        <v>140</v>
      </c>
      <c r="C8840" s="30"/>
    </row>
    <row r="8841" spans="1:3" ht="14.25" customHeight="1">
      <c r="A8841" s="30">
        <v>89</v>
      </c>
      <c r="C8841" s="30"/>
    </row>
    <row r="8842" spans="1:3" ht="14.25" customHeight="1">
      <c r="A8842" s="30">
        <v>108</v>
      </c>
      <c r="C8842" s="30"/>
    </row>
    <row r="8843" spans="1:3" ht="14.25" customHeight="1">
      <c r="A8843" s="30">
        <v>94</v>
      </c>
      <c r="C8843" s="30"/>
    </row>
    <row r="8844" spans="1:3" ht="14.25" customHeight="1">
      <c r="A8844" s="30">
        <v>68</v>
      </c>
      <c r="C8844" s="30"/>
    </row>
    <row r="8845" spans="1:3" ht="14.25" customHeight="1">
      <c r="A8845" s="30">
        <v>65</v>
      </c>
      <c r="C8845" s="30"/>
    </row>
    <row r="8846" spans="1:3" ht="14.25" customHeight="1">
      <c r="A8846" s="30">
        <v>150</v>
      </c>
      <c r="C8846" s="30"/>
    </row>
    <row r="8847" spans="1:3" ht="14.25" customHeight="1">
      <c r="A8847" s="30">
        <v>155</v>
      </c>
      <c r="C8847" s="30"/>
    </row>
    <row r="8848" spans="1:3" ht="14.25" customHeight="1">
      <c r="A8848" s="30">
        <v>150</v>
      </c>
      <c r="C8848" s="30"/>
    </row>
    <row r="8849" spans="1:3" ht="14.25" customHeight="1">
      <c r="A8849" s="30">
        <v>105</v>
      </c>
      <c r="C8849" s="30"/>
    </row>
    <row r="8850" spans="1:3" ht="14.25" customHeight="1">
      <c r="A8850" s="30">
        <v>141</v>
      </c>
      <c r="C8850" s="30"/>
    </row>
    <row r="8851" spans="1:3" ht="14.25" customHeight="1">
      <c r="A8851" s="30">
        <v>100</v>
      </c>
      <c r="C8851" s="30"/>
    </row>
    <row r="8852" spans="1:3" ht="14.25" customHeight="1">
      <c r="A8852" s="30">
        <v>150</v>
      </c>
      <c r="C8852" s="30"/>
    </row>
    <row r="8853" spans="1:3" ht="14.25" customHeight="1">
      <c r="A8853" s="30">
        <v>115</v>
      </c>
      <c r="C8853" s="30"/>
    </row>
    <row r="8854" spans="1:3" ht="14.25" customHeight="1">
      <c r="A8854" s="30">
        <v>215</v>
      </c>
      <c r="C8854" s="30"/>
    </row>
    <row r="8855" spans="1:3" ht="14.25" customHeight="1">
      <c r="A8855" s="30">
        <v>90</v>
      </c>
      <c r="C8855" s="30"/>
    </row>
    <row r="8856" spans="1:3" ht="14.25" customHeight="1">
      <c r="A8856" s="30">
        <v>70</v>
      </c>
      <c r="C8856" s="30"/>
    </row>
    <row r="8857" spans="1:3" ht="14.25" customHeight="1">
      <c r="A8857" s="30">
        <v>70</v>
      </c>
      <c r="C8857" s="30"/>
    </row>
    <row r="8858" spans="1:3" ht="14.25" customHeight="1">
      <c r="A8858" s="30">
        <v>55</v>
      </c>
      <c r="C8858" s="30"/>
    </row>
    <row r="8859" spans="1:3" ht="14.25" customHeight="1">
      <c r="A8859" s="30">
        <v>105</v>
      </c>
      <c r="C8859" s="30"/>
    </row>
    <row r="8860" spans="1:3" ht="14.25" customHeight="1">
      <c r="A8860" s="30">
        <v>210</v>
      </c>
      <c r="C8860" s="30"/>
    </row>
    <row r="8861" spans="1:3" ht="14.25" customHeight="1">
      <c r="A8861" s="30">
        <v>180</v>
      </c>
      <c r="C8861" s="30"/>
    </row>
    <row r="8862" spans="1:3" ht="14.25" customHeight="1">
      <c r="A8862" s="30">
        <v>137</v>
      </c>
      <c r="C8862" s="30"/>
    </row>
    <row r="8863" spans="1:3" ht="14.25" customHeight="1">
      <c r="A8863" s="30">
        <v>150</v>
      </c>
      <c r="C8863" s="30"/>
    </row>
    <row r="8864" spans="1:3" ht="14.25" customHeight="1">
      <c r="A8864" s="30">
        <v>165</v>
      </c>
      <c r="C8864" s="30"/>
    </row>
    <row r="8865" spans="1:3" ht="14.25" customHeight="1">
      <c r="A8865" s="30">
        <v>129</v>
      </c>
      <c r="C8865" s="30"/>
    </row>
    <row r="8866" spans="1:3" ht="14.25" customHeight="1">
      <c r="A8866" s="30">
        <v>195</v>
      </c>
      <c r="C8866" s="30"/>
    </row>
    <row r="8867" spans="1:3" ht="14.25" customHeight="1">
      <c r="A8867" s="30">
        <v>75</v>
      </c>
      <c r="C8867" s="30"/>
    </row>
    <row r="8868" spans="1:3" ht="14.25" customHeight="1">
      <c r="A8868" s="30">
        <v>130</v>
      </c>
      <c r="C8868" s="30"/>
    </row>
    <row r="8869" spans="1:3" ht="14.25" customHeight="1">
      <c r="A8869" s="30">
        <v>150</v>
      </c>
      <c r="C8869" s="30"/>
    </row>
    <row r="8870" spans="1:3" ht="14.25" customHeight="1">
      <c r="A8870" s="30">
        <v>185</v>
      </c>
      <c r="C8870" s="30"/>
    </row>
    <row r="8871" spans="1:3" ht="14.25" customHeight="1">
      <c r="A8871" s="30">
        <v>150</v>
      </c>
      <c r="C8871" s="30"/>
    </row>
    <row r="8872" spans="1:3" ht="14.25" customHeight="1">
      <c r="A8872" s="30">
        <v>119</v>
      </c>
      <c r="C8872" s="30"/>
    </row>
    <row r="8873" spans="1:3" ht="14.25" customHeight="1">
      <c r="A8873" s="30">
        <v>230</v>
      </c>
      <c r="C8873" s="30"/>
    </row>
    <row r="8874" spans="1:3" ht="14.25" customHeight="1">
      <c r="A8874" s="30">
        <v>159</v>
      </c>
      <c r="C8874" s="30"/>
    </row>
    <row r="8875" spans="1:3" ht="14.25" customHeight="1">
      <c r="A8875" s="30">
        <v>150</v>
      </c>
      <c r="C8875" s="30"/>
    </row>
    <row r="8876" spans="1:3" ht="14.25" customHeight="1">
      <c r="A8876" s="30">
        <v>134</v>
      </c>
      <c r="C8876" s="30"/>
    </row>
    <row r="8877" spans="1:3" ht="14.25" customHeight="1">
      <c r="A8877" s="30">
        <v>195</v>
      </c>
      <c r="C8877" s="30"/>
    </row>
    <row r="8878" spans="1:3" ht="14.25" customHeight="1">
      <c r="A8878" s="30">
        <v>90</v>
      </c>
      <c r="C8878" s="30"/>
    </row>
    <row r="8879" spans="1:3" ht="14.25" customHeight="1">
      <c r="A8879" s="30">
        <v>244</v>
      </c>
      <c r="C8879" s="30"/>
    </row>
    <row r="8880" spans="1:3" ht="14.25" customHeight="1">
      <c r="A8880" s="30">
        <v>175</v>
      </c>
      <c r="C8880" s="30"/>
    </row>
    <row r="8881" spans="1:3" ht="14.25" customHeight="1">
      <c r="A8881" s="30">
        <v>102</v>
      </c>
      <c r="C8881" s="30"/>
    </row>
    <row r="8882" spans="1:3" ht="14.25" customHeight="1">
      <c r="A8882" s="30">
        <v>110</v>
      </c>
      <c r="C8882" s="30"/>
    </row>
    <row r="8883" spans="1:3" ht="14.25" customHeight="1">
      <c r="A8883" s="30">
        <v>50</v>
      </c>
      <c r="C8883" s="30"/>
    </row>
    <row r="8884" spans="1:3" ht="14.25" customHeight="1">
      <c r="A8884" s="30">
        <v>120</v>
      </c>
      <c r="C8884" s="30"/>
    </row>
    <row r="8885" spans="1:3" ht="14.25" customHeight="1">
      <c r="A8885" s="30">
        <v>130</v>
      </c>
      <c r="C8885" s="30"/>
    </row>
    <row r="8886" spans="1:3" ht="14.25" customHeight="1">
      <c r="A8886" s="30">
        <v>297</v>
      </c>
      <c r="C8886" s="30"/>
    </row>
    <row r="8887" spans="1:3" ht="14.25" customHeight="1">
      <c r="A8887" s="30">
        <v>240</v>
      </c>
      <c r="C8887" s="30"/>
    </row>
    <row r="8888" spans="1:3" ht="14.25" customHeight="1">
      <c r="A8888" s="30">
        <v>120</v>
      </c>
      <c r="C8888" s="30"/>
    </row>
    <row r="8889" spans="1:3" ht="14.25" customHeight="1">
      <c r="A8889" s="30">
        <v>130</v>
      </c>
      <c r="C8889" s="30"/>
    </row>
    <row r="8890" spans="1:3" ht="14.25" customHeight="1">
      <c r="A8890" s="30">
        <v>90</v>
      </c>
      <c r="C8890" s="30"/>
    </row>
    <row r="8891" spans="1:3" ht="14.25" customHeight="1">
      <c r="A8891" s="30">
        <v>79</v>
      </c>
      <c r="C8891" s="30"/>
    </row>
    <row r="8892" spans="1:3" ht="14.25" customHeight="1">
      <c r="A8892" s="30">
        <v>160</v>
      </c>
      <c r="C8892" s="30"/>
    </row>
    <row r="8893" spans="1:3" ht="14.25" customHeight="1">
      <c r="A8893" s="30">
        <v>160</v>
      </c>
      <c r="C8893" s="30"/>
    </row>
    <row r="8894" spans="1:3" ht="14.25" customHeight="1">
      <c r="A8894" s="30">
        <v>150</v>
      </c>
      <c r="C8894" s="30"/>
    </row>
    <row r="8895" spans="1:3" ht="14.25" customHeight="1">
      <c r="A8895" s="30">
        <v>74</v>
      </c>
      <c r="C8895" s="30"/>
    </row>
    <row r="8896" spans="1:3" ht="14.25" customHeight="1">
      <c r="A8896" s="30">
        <v>150</v>
      </c>
      <c r="C8896" s="30"/>
    </row>
    <row r="8897" spans="1:3" ht="14.25" customHeight="1">
      <c r="A8897" s="30">
        <v>300</v>
      </c>
      <c r="C8897" s="30"/>
    </row>
    <row r="8898" spans="1:3" ht="14.25" customHeight="1">
      <c r="A8898" s="30">
        <v>87</v>
      </c>
      <c r="C8898" s="30"/>
    </row>
    <row r="8899" spans="1:3" ht="14.25" customHeight="1">
      <c r="A8899" s="30">
        <v>245</v>
      </c>
      <c r="C8899" s="30"/>
    </row>
    <row r="8900" spans="1:3" ht="14.25" customHeight="1">
      <c r="A8900" s="30">
        <v>195</v>
      </c>
      <c r="C8900" s="30"/>
    </row>
    <row r="8901" spans="1:3" ht="14.25" customHeight="1">
      <c r="A8901" s="30">
        <v>160</v>
      </c>
      <c r="C8901" s="30"/>
    </row>
    <row r="8902" spans="1:3" ht="14.25" customHeight="1">
      <c r="A8902" s="30">
        <v>80</v>
      </c>
      <c r="C8902" s="30"/>
    </row>
    <row r="8903" spans="1:3" ht="14.25" customHeight="1">
      <c r="A8903" s="30">
        <v>100</v>
      </c>
      <c r="C8903" s="30"/>
    </row>
    <row r="8904" spans="1:3" ht="14.25" customHeight="1">
      <c r="A8904" s="30">
        <v>106</v>
      </c>
      <c r="C8904" s="30"/>
    </row>
    <row r="8905" spans="1:3" ht="14.25" customHeight="1">
      <c r="A8905" s="30">
        <v>119</v>
      </c>
      <c r="C8905" s="30"/>
    </row>
    <row r="8906" spans="1:3" ht="14.25" customHeight="1">
      <c r="A8906" s="30">
        <v>119</v>
      </c>
      <c r="C8906" s="30"/>
    </row>
    <row r="8907" spans="1:3" ht="14.25" customHeight="1">
      <c r="A8907" s="30">
        <v>89</v>
      </c>
      <c r="C8907" s="30"/>
    </row>
    <row r="8908" spans="1:3" ht="14.25" customHeight="1">
      <c r="A8908" s="30">
        <v>75</v>
      </c>
      <c r="C8908" s="30"/>
    </row>
    <row r="8909" spans="1:3" ht="14.25" customHeight="1">
      <c r="A8909" s="30">
        <v>50</v>
      </c>
      <c r="C8909" s="30"/>
    </row>
    <row r="8910" spans="1:3" ht="14.25" customHeight="1">
      <c r="A8910" s="30">
        <v>115</v>
      </c>
      <c r="C8910" s="30"/>
    </row>
    <row r="8911" spans="1:3" ht="14.25" customHeight="1">
      <c r="A8911" s="30">
        <v>100</v>
      </c>
      <c r="C8911" s="30"/>
    </row>
    <row r="8912" spans="1:3" ht="14.25" customHeight="1">
      <c r="A8912" s="30">
        <v>49</v>
      </c>
      <c r="C8912" s="30"/>
    </row>
    <row r="8913" spans="1:3" ht="14.25" customHeight="1">
      <c r="A8913" s="30">
        <v>150</v>
      </c>
      <c r="C8913" s="30"/>
    </row>
    <row r="8914" spans="1:3" ht="14.25" customHeight="1">
      <c r="A8914" s="30">
        <v>180</v>
      </c>
      <c r="C8914" s="30"/>
    </row>
    <row r="8915" spans="1:3" ht="14.25" customHeight="1">
      <c r="A8915" s="30">
        <v>25</v>
      </c>
      <c r="C8915" s="30"/>
    </row>
    <row r="8916" spans="1:3" ht="14.25" customHeight="1">
      <c r="A8916" s="30">
        <v>130</v>
      </c>
      <c r="C8916" s="30"/>
    </row>
    <row r="8917" spans="1:3" ht="14.25" customHeight="1">
      <c r="A8917" s="30">
        <v>105</v>
      </c>
      <c r="C8917" s="30"/>
    </row>
    <row r="8918" spans="1:3" ht="14.25" customHeight="1">
      <c r="A8918" s="30">
        <v>109</v>
      </c>
      <c r="C8918" s="30"/>
    </row>
    <row r="8919" spans="1:3" ht="14.25" customHeight="1">
      <c r="A8919" s="30">
        <v>100</v>
      </c>
      <c r="C8919" s="30"/>
    </row>
    <row r="8920" spans="1:3" ht="14.25" customHeight="1">
      <c r="A8920" s="30">
        <v>60</v>
      </c>
      <c r="C8920" s="30"/>
    </row>
    <row r="8921" spans="1:3" ht="14.25" customHeight="1">
      <c r="A8921" s="30">
        <v>175</v>
      </c>
      <c r="C8921" s="30"/>
    </row>
    <row r="8922" spans="1:3" ht="14.25" customHeight="1">
      <c r="A8922" s="30">
        <v>68</v>
      </c>
      <c r="C8922" s="30"/>
    </row>
    <row r="8923" spans="1:3" ht="14.25" customHeight="1">
      <c r="A8923" s="30">
        <v>150</v>
      </c>
      <c r="C8923" s="30"/>
    </row>
    <row r="8924" spans="1:3" ht="14.25" customHeight="1">
      <c r="A8924" s="30">
        <v>214</v>
      </c>
      <c r="C8924" s="30"/>
    </row>
    <row r="8925" spans="1:3" ht="14.25" customHeight="1">
      <c r="A8925" s="30">
        <v>120</v>
      </c>
      <c r="C8925" s="30"/>
    </row>
    <row r="8926" spans="1:3" ht="14.25" customHeight="1">
      <c r="A8926" s="30">
        <v>139</v>
      </c>
      <c r="C8926" s="30"/>
    </row>
    <row r="8927" spans="1:3" ht="14.25" customHeight="1">
      <c r="A8927" s="30">
        <v>130</v>
      </c>
      <c r="C8927" s="30"/>
    </row>
    <row r="8928" spans="1:3" ht="14.25" customHeight="1">
      <c r="A8928" s="30">
        <v>256</v>
      </c>
      <c r="C8928" s="30"/>
    </row>
    <row r="8929" spans="1:3" ht="14.25" customHeight="1">
      <c r="A8929" s="30">
        <v>120</v>
      </c>
      <c r="C8929" s="30"/>
    </row>
    <row r="8930" spans="1:3" ht="14.25" customHeight="1">
      <c r="A8930" s="30">
        <v>119</v>
      </c>
      <c r="C8930" s="30"/>
    </row>
    <row r="8931" spans="1:3" ht="14.25" customHeight="1">
      <c r="A8931" s="30">
        <v>125</v>
      </c>
      <c r="C8931" s="30"/>
    </row>
    <row r="8932" spans="1:3" ht="14.25" customHeight="1">
      <c r="A8932" s="30">
        <v>195</v>
      </c>
      <c r="C8932" s="30"/>
    </row>
    <row r="8933" spans="1:3" ht="14.25" customHeight="1">
      <c r="A8933" s="30">
        <v>89</v>
      </c>
      <c r="C8933" s="30"/>
    </row>
    <row r="8934" spans="1:3" ht="14.25" customHeight="1">
      <c r="A8934" s="30">
        <v>150</v>
      </c>
      <c r="C8934" s="30"/>
    </row>
    <row r="8935" spans="1:3" ht="14.25" customHeight="1">
      <c r="A8935" s="30">
        <v>88</v>
      </c>
      <c r="C8935" s="30"/>
    </row>
    <row r="8936" spans="1:3" ht="14.25" customHeight="1">
      <c r="A8936" s="30">
        <v>295</v>
      </c>
      <c r="C8936" s="30"/>
    </row>
    <row r="8937" spans="1:3" ht="14.25" customHeight="1">
      <c r="A8937" s="30">
        <v>103</v>
      </c>
      <c r="C8937" s="30"/>
    </row>
    <row r="8938" spans="1:3" ht="14.25" customHeight="1">
      <c r="A8938" s="30">
        <v>125</v>
      </c>
      <c r="C8938" s="30"/>
    </row>
    <row r="8939" spans="1:3" ht="14.25" customHeight="1">
      <c r="A8939" s="30">
        <v>110</v>
      </c>
      <c r="C8939" s="30"/>
    </row>
    <row r="8940" spans="1:3" ht="14.25" customHeight="1">
      <c r="A8940" s="30">
        <v>100</v>
      </c>
      <c r="C8940" s="30"/>
    </row>
    <row r="8941" spans="1:3" ht="14.25" customHeight="1">
      <c r="A8941" s="30">
        <v>85</v>
      </c>
      <c r="C8941" s="30"/>
    </row>
    <row r="8942" spans="1:3" ht="14.25" customHeight="1">
      <c r="A8942" s="30">
        <v>130</v>
      </c>
      <c r="C8942" s="30"/>
    </row>
    <row r="8943" spans="1:3" ht="14.25" customHeight="1">
      <c r="A8943" s="30">
        <v>125</v>
      </c>
      <c r="C8943" s="30"/>
    </row>
    <row r="8944" spans="1:3" ht="14.25" customHeight="1">
      <c r="A8944" s="30">
        <v>95</v>
      </c>
      <c r="C8944" s="30"/>
    </row>
    <row r="8945" spans="1:3" ht="14.25" customHeight="1">
      <c r="A8945" s="30">
        <v>100</v>
      </c>
      <c r="C8945" s="30"/>
    </row>
    <row r="8946" spans="1:3" ht="14.25" customHeight="1">
      <c r="A8946" s="30">
        <v>115</v>
      </c>
      <c r="C8946" s="30"/>
    </row>
    <row r="8947" spans="1:3" ht="14.25" customHeight="1">
      <c r="A8947" s="30">
        <v>150</v>
      </c>
      <c r="C8947" s="30"/>
    </row>
    <row r="8948" spans="1:3" ht="14.25" customHeight="1">
      <c r="A8948" s="30">
        <v>103</v>
      </c>
      <c r="C8948" s="30"/>
    </row>
    <row r="8949" spans="1:3" ht="14.25" customHeight="1">
      <c r="A8949" s="30">
        <v>159</v>
      </c>
      <c r="C8949" s="30"/>
    </row>
    <row r="8950" spans="1:3" ht="14.25" customHeight="1">
      <c r="A8950" s="30">
        <v>150</v>
      </c>
      <c r="C8950" s="30"/>
    </row>
    <row r="8951" spans="1:3" ht="14.25" customHeight="1">
      <c r="A8951" s="30">
        <v>150</v>
      </c>
      <c r="C8951" s="30"/>
    </row>
    <row r="8952" spans="1:3" ht="14.25" customHeight="1">
      <c r="A8952" s="30">
        <v>350</v>
      </c>
      <c r="C8952" s="30"/>
    </row>
    <row r="8953" spans="1:3" ht="14.25" customHeight="1">
      <c r="A8953" s="30">
        <v>54</v>
      </c>
      <c r="C8953" s="30"/>
    </row>
    <row r="8954" spans="1:3" ht="14.25" customHeight="1">
      <c r="A8954" s="30">
        <v>145</v>
      </c>
      <c r="C8954" s="30"/>
    </row>
    <row r="8955" spans="1:3" ht="14.25" customHeight="1">
      <c r="A8955" s="30">
        <v>120</v>
      </c>
      <c r="C8955" s="30"/>
    </row>
    <row r="8956" spans="1:3" ht="14.25" customHeight="1">
      <c r="A8956" s="30">
        <v>67</v>
      </c>
      <c r="C8956" s="30"/>
    </row>
    <row r="8957" spans="1:3" ht="14.25" customHeight="1">
      <c r="A8957" s="30">
        <v>100</v>
      </c>
      <c r="C8957" s="30"/>
    </row>
    <row r="8958" spans="1:3" ht="14.25" customHeight="1">
      <c r="A8958" s="30">
        <v>330</v>
      </c>
      <c r="C8958" s="30"/>
    </row>
    <row r="8959" spans="1:3" ht="14.25" customHeight="1">
      <c r="A8959" s="30">
        <v>175</v>
      </c>
      <c r="C8959" s="30"/>
    </row>
    <row r="8960" spans="1:3" ht="14.25" customHeight="1">
      <c r="A8960" s="30">
        <v>175</v>
      </c>
      <c r="C8960" s="30"/>
    </row>
    <row r="8961" spans="1:3" ht="14.25" customHeight="1">
      <c r="A8961" s="30">
        <v>90</v>
      </c>
      <c r="C8961" s="30"/>
    </row>
    <row r="8962" spans="1:3" ht="14.25" customHeight="1">
      <c r="A8962" s="30">
        <v>165</v>
      </c>
      <c r="C8962" s="30"/>
    </row>
    <row r="8963" spans="1:3" ht="14.25" customHeight="1">
      <c r="A8963" s="30">
        <v>160</v>
      </c>
      <c r="C8963" s="30"/>
    </row>
    <row r="8964" spans="1:3" ht="14.25" customHeight="1">
      <c r="A8964" s="30">
        <v>120</v>
      </c>
      <c r="C8964" s="30"/>
    </row>
    <row r="8965" spans="1:3" ht="14.25" customHeight="1">
      <c r="A8965" s="30">
        <v>145</v>
      </c>
      <c r="C8965" s="30"/>
    </row>
    <row r="8966" spans="1:3" ht="14.25" customHeight="1">
      <c r="A8966" s="30">
        <v>100</v>
      </c>
      <c r="C8966" s="30"/>
    </row>
    <row r="8967" spans="1:3" ht="14.25" customHeight="1">
      <c r="A8967" s="30">
        <v>150</v>
      </c>
      <c r="C8967" s="30"/>
    </row>
    <row r="8968" spans="1:3" ht="14.25" customHeight="1">
      <c r="A8968" s="30">
        <v>98</v>
      </c>
      <c r="C8968" s="30"/>
    </row>
    <row r="8969" spans="1:3" ht="14.25" customHeight="1">
      <c r="A8969" s="30">
        <v>150</v>
      </c>
      <c r="C8969" s="30"/>
    </row>
    <row r="8970" spans="1:3" ht="14.25" customHeight="1">
      <c r="A8970" s="30">
        <v>150</v>
      </c>
      <c r="C8970" s="30"/>
    </row>
    <row r="8971" spans="1:3" ht="14.25" customHeight="1">
      <c r="A8971" s="30">
        <v>100</v>
      </c>
      <c r="C8971" s="30"/>
    </row>
    <row r="8972" spans="1:3" ht="14.25" customHeight="1">
      <c r="A8972" s="30">
        <v>160</v>
      </c>
      <c r="C8972" s="30"/>
    </row>
    <row r="8973" spans="1:3" ht="14.25" customHeight="1">
      <c r="A8973" s="30">
        <v>121</v>
      </c>
      <c r="C8973" s="30"/>
    </row>
    <row r="8974" spans="1:3" ht="14.25" customHeight="1">
      <c r="A8974" s="30">
        <v>100</v>
      </c>
      <c r="C8974" s="30"/>
    </row>
    <row r="8975" spans="1:3" ht="14.25" customHeight="1">
      <c r="A8975" s="30">
        <v>112</v>
      </c>
      <c r="C8975" s="30"/>
    </row>
    <row r="8976" spans="1:3" ht="14.25" customHeight="1">
      <c r="A8976" s="30">
        <v>300</v>
      </c>
      <c r="C8976" s="30"/>
    </row>
    <row r="8977" spans="1:3" ht="14.25" customHeight="1">
      <c r="A8977" s="30">
        <v>85</v>
      </c>
      <c r="C8977" s="30"/>
    </row>
    <row r="8978" spans="1:3" ht="14.25" customHeight="1">
      <c r="A8978" s="30">
        <v>149</v>
      </c>
      <c r="C8978" s="30"/>
    </row>
    <row r="8979" spans="1:3" ht="14.25" customHeight="1">
      <c r="A8979" s="30">
        <v>140</v>
      </c>
      <c r="C8979" s="30"/>
    </row>
    <row r="8980" spans="1:3" ht="14.25" customHeight="1">
      <c r="A8980" s="30">
        <v>69</v>
      </c>
      <c r="C8980" s="30"/>
    </row>
    <row r="8981" spans="1:3" ht="14.25" customHeight="1">
      <c r="A8981" s="30">
        <v>99</v>
      </c>
      <c r="C8981" s="30"/>
    </row>
    <row r="8982" spans="1:3" ht="14.25" customHeight="1">
      <c r="A8982" s="30">
        <v>79</v>
      </c>
      <c r="C8982" s="30"/>
    </row>
    <row r="8983" spans="1:3" ht="14.25" customHeight="1">
      <c r="A8983" s="30">
        <v>129</v>
      </c>
      <c r="C8983" s="30"/>
    </row>
    <row r="8984" spans="1:3" ht="14.25" customHeight="1">
      <c r="A8984" s="30">
        <v>119</v>
      </c>
      <c r="C8984" s="30"/>
    </row>
    <row r="8985" spans="1:3" ht="14.25" customHeight="1">
      <c r="A8985" s="30">
        <v>110</v>
      </c>
      <c r="C8985" s="30"/>
    </row>
    <row r="8986" spans="1:3" ht="14.25" customHeight="1">
      <c r="A8986" s="30">
        <v>197</v>
      </c>
      <c r="C8986" s="30"/>
    </row>
    <row r="8987" spans="1:3" ht="14.25" customHeight="1">
      <c r="A8987" s="30">
        <v>150</v>
      </c>
      <c r="C8987" s="30"/>
    </row>
    <row r="8988" spans="1:3" ht="14.25" customHeight="1">
      <c r="A8988" s="30">
        <v>130</v>
      </c>
      <c r="C8988" s="30"/>
    </row>
    <row r="8989" spans="1:3" ht="14.25" customHeight="1">
      <c r="A8989" s="30">
        <v>110</v>
      </c>
      <c r="C8989" s="30"/>
    </row>
    <row r="8990" spans="1:3" ht="14.25" customHeight="1">
      <c r="A8990" s="30">
        <v>169</v>
      </c>
      <c r="C8990" s="30"/>
    </row>
    <row r="8991" spans="1:3" ht="14.25" customHeight="1">
      <c r="A8991" s="30">
        <v>130</v>
      </c>
      <c r="C8991" s="30"/>
    </row>
    <row r="8992" spans="1:3" ht="14.25" customHeight="1">
      <c r="A8992" s="30">
        <v>250</v>
      </c>
      <c r="C8992" s="30"/>
    </row>
    <row r="8993" spans="1:3" ht="14.25" customHeight="1">
      <c r="A8993" s="30">
        <v>170</v>
      </c>
      <c r="C8993" s="30"/>
    </row>
    <row r="8994" spans="1:3" ht="14.25" customHeight="1">
      <c r="A8994" s="30">
        <v>115</v>
      </c>
      <c r="C8994" s="30"/>
    </row>
    <row r="8995" spans="1:3" ht="14.25" customHeight="1">
      <c r="A8995" s="30">
        <v>169</v>
      </c>
      <c r="C8995" s="30"/>
    </row>
    <row r="8996" spans="1:3" ht="14.25" customHeight="1">
      <c r="A8996" s="30">
        <v>65</v>
      </c>
      <c r="C8996" s="30"/>
    </row>
    <row r="8997" spans="1:3" ht="14.25" customHeight="1">
      <c r="A8997" s="30">
        <v>125</v>
      </c>
      <c r="C8997" s="30"/>
    </row>
    <row r="8998" spans="1:3" ht="14.25" customHeight="1">
      <c r="A8998" s="30">
        <v>300</v>
      </c>
      <c r="C8998" s="30"/>
    </row>
    <row r="8999" spans="1:3" ht="14.25" customHeight="1">
      <c r="A8999" s="30">
        <v>160</v>
      </c>
      <c r="C8999" s="30"/>
    </row>
    <row r="9000" spans="1:3" ht="14.25" customHeight="1">
      <c r="A9000" s="30">
        <v>80</v>
      </c>
      <c r="C9000" s="30"/>
    </row>
    <row r="9001" spans="1:3" ht="14.25" customHeight="1">
      <c r="A9001" s="30">
        <v>70</v>
      </c>
      <c r="C9001" s="30"/>
    </row>
    <row r="9002" spans="1:3" ht="14.25" customHeight="1">
      <c r="A9002" s="30">
        <v>60</v>
      </c>
      <c r="C9002" s="30"/>
    </row>
    <row r="9003" spans="1:3" ht="14.25" customHeight="1">
      <c r="A9003" s="30">
        <v>77</v>
      </c>
      <c r="C9003" s="30"/>
    </row>
    <row r="9004" spans="1:3" ht="14.25" customHeight="1">
      <c r="A9004" s="30">
        <v>110</v>
      </c>
      <c r="C9004" s="30"/>
    </row>
    <row r="9005" spans="1:3" ht="14.25" customHeight="1">
      <c r="A9005" s="30">
        <v>110</v>
      </c>
      <c r="C9005" s="30"/>
    </row>
    <row r="9006" spans="1:3" ht="14.25" customHeight="1">
      <c r="A9006" s="30">
        <v>210</v>
      </c>
      <c r="C9006" s="30"/>
    </row>
    <row r="9007" spans="1:3" ht="14.25" customHeight="1">
      <c r="A9007" s="30">
        <v>109</v>
      </c>
      <c r="C9007" s="30"/>
    </row>
    <row r="9008" spans="1:3" ht="14.25" customHeight="1">
      <c r="A9008" s="30">
        <v>150</v>
      </c>
      <c r="C9008" s="30"/>
    </row>
    <row r="9009" spans="1:3" ht="14.25" customHeight="1">
      <c r="A9009" s="30">
        <v>145</v>
      </c>
      <c r="C9009" s="30"/>
    </row>
    <row r="9010" spans="1:3" ht="14.25" customHeight="1">
      <c r="A9010" s="30">
        <v>210</v>
      </c>
      <c r="C9010" s="30"/>
    </row>
    <row r="9011" spans="1:3" ht="14.25" customHeight="1">
      <c r="A9011" s="30">
        <v>140</v>
      </c>
      <c r="C9011" s="30"/>
    </row>
    <row r="9012" spans="1:3" ht="14.25" customHeight="1">
      <c r="A9012" s="30">
        <v>375</v>
      </c>
      <c r="C9012" s="30"/>
    </row>
    <row r="9013" spans="1:3" ht="14.25" customHeight="1">
      <c r="A9013" s="30">
        <v>150</v>
      </c>
      <c r="C9013" s="30"/>
    </row>
    <row r="9014" spans="1:3" ht="14.25" customHeight="1">
      <c r="A9014" s="30">
        <v>250</v>
      </c>
      <c r="C9014" s="30"/>
    </row>
    <row r="9015" spans="1:3" ht="14.25" customHeight="1">
      <c r="A9015" s="30">
        <v>250</v>
      </c>
      <c r="C9015" s="30"/>
    </row>
    <row r="9016" spans="1:3" ht="14.25" customHeight="1">
      <c r="A9016" s="30">
        <v>200</v>
      </c>
      <c r="C9016" s="30"/>
    </row>
    <row r="9017" spans="1:3" ht="14.25" customHeight="1">
      <c r="A9017" s="30">
        <v>70</v>
      </c>
      <c r="C9017" s="30"/>
    </row>
    <row r="9018" spans="1:3" ht="14.25" customHeight="1">
      <c r="A9018" s="30">
        <v>75</v>
      </c>
      <c r="C9018" s="30"/>
    </row>
    <row r="9019" spans="1:3" ht="14.25" customHeight="1">
      <c r="A9019" s="30">
        <v>37</v>
      </c>
      <c r="C9019" s="30"/>
    </row>
    <row r="9020" spans="1:3" ht="14.25" customHeight="1">
      <c r="A9020" s="30">
        <v>90</v>
      </c>
      <c r="C9020" s="30"/>
    </row>
    <row r="9021" spans="1:3" ht="14.25" customHeight="1">
      <c r="A9021" s="30">
        <v>115</v>
      </c>
      <c r="C9021" s="30"/>
    </row>
    <row r="9022" spans="1:3" ht="14.25" customHeight="1">
      <c r="A9022" s="30">
        <v>151</v>
      </c>
      <c r="C9022" s="30"/>
    </row>
    <row r="9023" spans="1:3" ht="14.25" customHeight="1">
      <c r="A9023" s="30">
        <v>101</v>
      </c>
      <c r="C9023" s="30"/>
    </row>
    <row r="9024" spans="1:3" ht="14.25" customHeight="1">
      <c r="A9024" s="30">
        <v>210</v>
      </c>
      <c r="C9024" s="30"/>
    </row>
    <row r="9025" spans="1:3" ht="14.25" customHeight="1">
      <c r="A9025" s="30">
        <v>160</v>
      </c>
      <c r="C9025" s="30"/>
    </row>
    <row r="9026" spans="1:3" ht="14.25" customHeight="1">
      <c r="A9026" s="30">
        <v>100</v>
      </c>
      <c r="C9026" s="30"/>
    </row>
    <row r="9027" spans="1:3" ht="14.25" customHeight="1">
      <c r="A9027" s="30">
        <v>140</v>
      </c>
      <c r="C9027" s="30"/>
    </row>
    <row r="9028" spans="1:3" ht="14.25" customHeight="1">
      <c r="A9028" s="30">
        <v>230</v>
      </c>
      <c r="C9028" s="30"/>
    </row>
    <row r="9029" spans="1:3" ht="14.25" customHeight="1">
      <c r="A9029" s="30">
        <v>135</v>
      </c>
      <c r="C9029" s="30"/>
    </row>
    <row r="9030" spans="1:3" ht="14.25" customHeight="1">
      <c r="A9030" s="30">
        <v>84</v>
      </c>
      <c r="C9030" s="30"/>
    </row>
    <row r="9031" spans="1:3" ht="14.25" customHeight="1">
      <c r="A9031" s="30">
        <v>93</v>
      </c>
      <c r="C9031" s="30"/>
    </row>
    <row r="9032" spans="1:3" ht="14.25" customHeight="1">
      <c r="A9032" s="30">
        <v>115</v>
      </c>
      <c r="C9032" s="30"/>
    </row>
    <row r="9033" spans="1:3" ht="14.25" customHeight="1">
      <c r="A9033" s="30">
        <v>240</v>
      </c>
      <c r="C9033" s="30"/>
    </row>
    <row r="9034" spans="1:3" ht="14.25" customHeight="1">
      <c r="A9034" s="30">
        <v>170</v>
      </c>
      <c r="C9034" s="30"/>
    </row>
    <row r="9035" spans="1:3" ht="14.25" customHeight="1">
      <c r="A9035" s="30">
        <v>150</v>
      </c>
      <c r="C9035" s="30"/>
    </row>
    <row r="9036" spans="1:3" ht="14.25" customHeight="1">
      <c r="A9036" s="30">
        <v>89</v>
      </c>
      <c r="C9036" s="30"/>
    </row>
    <row r="9037" spans="1:3" ht="14.25" customHeight="1">
      <c r="A9037" s="30">
        <v>150</v>
      </c>
      <c r="C9037" s="30"/>
    </row>
    <row r="9038" spans="1:3" ht="14.25" customHeight="1">
      <c r="A9038" s="30">
        <v>80</v>
      </c>
      <c r="C9038" s="30"/>
    </row>
    <row r="9039" spans="1:3" ht="14.25" customHeight="1">
      <c r="A9039" s="30">
        <v>250</v>
      </c>
      <c r="C9039" s="30"/>
    </row>
    <row r="9040" spans="1:3" ht="14.25" customHeight="1">
      <c r="A9040" s="30">
        <v>150</v>
      </c>
      <c r="C9040" s="30"/>
    </row>
    <row r="9041" spans="1:3" ht="14.25" customHeight="1">
      <c r="A9041" s="30">
        <v>110</v>
      </c>
      <c r="C9041" s="30"/>
    </row>
    <row r="9042" spans="1:3" ht="14.25" customHeight="1">
      <c r="A9042" s="30">
        <v>200</v>
      </c>
      <c r="C9042" s="30"/>
    </row>
    <row r="9043" spans="1:3" ht="14.25" customHeight="1">
      <c r="A9043" s="30">
        <v>175</v>
      </c>
      <c r="C9043" s="30"/>
    </row>
    <row r="9044" spans="1:3" ht="14.25" customHeight="1">
      <c r="A9044" s="30">
        <v>250</v>
      </c>
      <c r="C9044" s="30"/>
    </row>
    <row r="9045" spans="1:3" ht="14.25" customHeight="1">
      <c r="A9045" s="30">
        <v>190</v>
      </c>
      <c r="C9045" s="30"/>
    </row>
    <row r="9046" spans="1:3" ht="14.25" customHeight="1">
      <c r="A9046" s="30">
        <v>85</v>
      </c>
      <c r="C9046" s="30"/>
    </row>
    <row r="9047" spans="1:3" ht="14.25" customHeight="1">
      <c r="A9047" s="30">
        <v>120</v>
      </c>
      <c r="C9047" s="30"/>
    </row>
    <row r="9048" spans="1:3" ht="14.25" customHeight="1">
      <c r="A9048" s="30">
        <v>181</v>
      </c>
      <c r="C9048" s="30"/>
    </row>
    <row r="9049" spans="1:3" ht="14.25" customHeight="1">
      <c r="A9049" s="30">
        <v>95</v>
      </c>
      <c r="C9049" s="30"/>
    </row>
    <row r="9050" spans="1:3" ht="14.25" customHeight="1">
      <c r="A9050" s="30">
        <v>68</v>
      </c>
      <c r="C9050" s="30"/>
    </row>
    <row r="9051" spans="1:3" ht="14.25" customHeight="1">
      <c r="A9051" s="30">
        <v>70</v>
      </c>
      <c r="C9051" s="30"/>
    </row>
    <row r="9052" spans="1:3" ht="14.25" customHeight="1">
      <c r="A9052" s="30">
        <v>94</v>
      </c>
      <c r="C9052" s="30"/>
    </row>
    <row r="9053" spans="1:3" ht="14.25" customHeight="1">
      <c r="A9053" s="30">
        <v>150</v>
      </c>
      <c r="C9053" s="30"/>
    </row>
    <row r="9054" spans="1:3" ht="14.25" customHeight="1">
      <c r="A9054" s="30">
        <v>85</v>
      </c>
      <c r="C9054" s="30"/>
    </row>
    <row r="9055" spans="1:3" ht="14.25" customHeight="1">
      <c r="A9055" s="30">
        <v>219</v>
      </c>
      <c r="C9055" s="30"/>
    </row>
    <row r="9056" spans="1:3" ht="14.25" customHeight="1">
      <c r="A9056" s="30">
        <v>125</v>
      </c>
      <c r="C9056" s="30"/>
    </row>
    <row r="9057" spans="1:3" ht="14.25" customHeight="1">
      <c r="A9057" s="30">
        <v>189</v>
      </c>
      <c r="C9057" s="30"/>
    </row>
    <row r="9058" spans="1:3" ht="14.25" customHeight="1">
      <c r="A9058" s="30">
        <v>120</v>
      </c>
      <c r="C9058" s="30"/>
    </row>
    <row r="9059" spans="1:3" ht="14.25" customHeight="1">
      <c r="A9059" s="30">
        <v>95</v>
      </c>
      <c r="C9059" s="30"/>
    </row>
    <row r="9060" spans="1:3" ht="14.25" customHeight="1">
      <c r="A9060" s="30">
        <v>80</v>
      </c>
      <c r="C9060" s="30"/>
    </row>
    <row r="9061" spans="1:3" ht="14.25" customHeight="1">
      <c r="A9061" s="30">
        <v>270</v>
      </c>
      <c r="C9061" s="30"/>
    </row>
    <row r="9062" spans="1:3" ht="14.25" customHeight="1">
      <c r="A9062" s="30">
        <v>250</v>
      </c>
      <c r="C9062" s="30"/>
    </row>
    <row r="9063" spans="1:3" ht="14.25" customHeight="1">
      <c r="A9063" s="30">
        <v>109</v>
      </c>
      <c r="C9063" s="30"/>
    </row>
    <row r="9064" spans="1:3" ht="14.25" customHeight="1">
      <c r="A9064" s="30">
        <v>75</v>
      </c>
      <c r="C9064" s="30"/>
    </row>
    <row r="9065" spans="1:3" ht="14.25" customHeight="1">
      <c r="A9065" s="30">
        <v>125</v>
      </c>
      <c r="C9065" s="30"/>
    </row>
    <row r="9066" spans="1:3" ht="14.25" customHeight="1">
      <c r="A9066" s="30">
        <v>180</v>
      </c>
      <c r="C9066" s="30"/>
    </row>
    <row r="9067" spans="1:3" ht="14.25" customHeight="1">
      <c r="A9067" s="30">
        <v>85</v>
      </c>
      <c r="C9067" s="30"/>
    </row>
    <row r="9068" spans="1:3" ht="14.25" customHeight="1">
      <c r="A9068" s="30">
        <v>120</v>
      </c>
      <c r="C9068" s="30"/>
    </row>
    <row r="9069" spans="1:3" ht="14.25" customHeight="1">
      <c r="A9069" s="30">
        <v>75</v>
      </c>
      <c r="C9069" s="30"/>
    </row>
    <row r="9070" spans="1:3" ht="14.25" customHeight="1">
      <c r="A9070" s="30">
        <v>150</v>
      </c>
      <c r="C9070" s="30"/>
    </row>
    <row r="9071" spans="1:3" ht="14.25" customHeight="1">
      <c r="A9071" s="30">
        <v>175</v>
      </c>
      <c r="C9071" s="30"/>
    </row>
    <row r="9072" spans="1:3" ht="14.25" customHeight="1">
      <c r="A9072" s="30">
        <v>84</v>
      </c>
      <c r="C9072" s="30"/>
    </row>
    <row r="9073" spans="1:3" ht="14.25" customHeight="1">
      <c r="A9073" s="30">
        <v>90</v>
      </c>
      <c r="C9073" s="30"/>
    </row>
    <row r="9074" spans="1:3" ht="14.25" customHeight="1">
      <c r="A9074" s="30">
        <v>98</v>
      </c>
      <c r="C9074" s="30"/>
    </row>
    <row r="9075" spans="1:3" ht="14.25" customHeight="1">
      <c r="A9075" s="30">
        <v>80</v>
      </c>
      <c r="C9075" s="30"/>
    </row>
    <row r="9076" spans="1:3" ht="14.25" customHeight="1">
      <c r="A9076" s="30">
        <v>79</v>
      </c>
      <c r="C9076" s="30"/>
    </row>
    <row r="9077" spans="1:3" ht="14.25" customHeight="1">
      <c r="A9077" s="30">
        <v>105</v>
      </c>
      <c r="C9077" s="30"/>
    </row>
    <row r="9078" spans="1:3" ht="14.25" customHeight="1">
      <c r="A9078" s="30">
        <v>165</v>
      </c>
      <c r="C9078" s="30"/>
    </row>
    <row r="9079" spans="1:3" ht="14.25" customHeight="1">
      <c r="A9079" s="30">
        <v>80</v>
      </c>
      <c r="C9079" s="30"/>
    </row>
    <row r="9080" spans="1:3" ht="14.25" customHeight="1">
      <c r="A9080" s="30">
        <v>100</v>
      </c>
      <c r="C9080" s="30"/>
    </row>
    <row r="9081" spans="1:3" ht="14.25" customHeight="1">
      <c r="A9081" s="30">
        <v>49</v>
      </c>
      <c r="C9081" s="30"/>
    </row>
    <row r="9082" spans="1:3" ht="14.25" customHeight="1">
      <c r="A9082" s="30">
        <v>350</v>
      </c>
      <c r="C9082" s="30"/>
    </row>
    <row r="9083" spans="1:3" ht="14.25" customHeight="1">
      <c r="A9083" s="30">
        <v>145</v>
      </c>
      <c r="C9083" s="30"/>
    </row>
    <row r="9084" spans="1:3" ht="14.25" customHeight="1">
      <c r="A9084" s="30">
        <v>130</v>
      </c>
      <c r="C9084" s="30"/>
    </row>
    <row r="9085" spans="1:3" ht="14.25" customHeight="1">
      <c r="A9085" s="30">
        <v>79</v>
      </c>
      <c r="C9085" s="30"/>
    </row>
    <row r="9086" spans="1:3" ht="14.25" customHeight="1">
      <c r="A9086" s="30">
        <v>130</v>
      </c>
      <c r="C9086" s="30"/>
    </row>
    <row r="9087" spans="1:3" ht="14.25" customHeight="1">
      <c r="A9087" s="30">
        <v>185</v>
      </c>
      <c r="C9087" s="30"/>
    </row>
    <row r="9088" spans="1:3" ht="14.25" customHeight="1">
      <c r="A9088" s="30">
        <v>170</v>
      </c>
      <c r="C9088" s="30"/>
    </row>
    <row r="9089" spans="1:3" ht="14.25" customHeight="1">
      <c r="A9089" s="30">
        <v>150</v>
      </c>
      <c r="C9089" s="30"/>
    </row>
    <row r="9090" spans="1:3" ht="14.25" customHeight="1">
      <c r="A9090" s="30">
        <v>254</v>
      </c>
      <c r="C9090" s="30"/>
    </row>
    <row r="9091" spans="1:3" ht="14.25" customHeight="1">
      <c r="A9091" s="30">
        <v>350</v>
      </c>
      <c r="C9091" s="30"/>
    </row>
    <row r="9092" spans="1:3" ht="14.25" customHeight="1">
      <c r="A9092" s="30">
        <v>100</v>
      </c>
      <c r="C9092" s="30"/>
    </row>
    <row r="9093" spans="1:3" ht="14.25" customHeight="1">
      <c r="A9093" s="30">
        <v>140</v>
      </c>
      <c r="C9093" s="30"/>
    </row>
    <row r="9094" spans="1:3" ht="14.25" customHeight="1">
      <c r="A9094" s="30">
        <v>125</v>
      </c>
      <c r="C9094" s="30"/>
    </row>
    <row r="9095" spans="1:3" ht="14.25" customHeight="1">
      <c r="A9095" s="30">
        <v>110</v>
      </c>
      <c r="C9095" s="30"/>
    </row>
    <row r="9096" spans="1:3" ht="14.25" customHeight="1">
      <c r="A9096" s="30">
        <v>225</v>
      </c>
      <c r="C9096" s="30"/>
    </row>
    <row r="9097" spans="1:3" ht="14.25" customHeight="1">
      <c r="A9097" s="30">
        <v>150</v>
      </c>
      <c r="C9097" s="30"/>
    </row>
    <row r="9098" spans="1:3" ht="14.25" customHeight="1">
      <c r="A9098" s="30">
        <v>175</v>
      </c>
      <c r="C9098" s="30"/>
    </row>
    <row r="9099" spans="1:3" ht="14.25" customHeight="1">
      <c r="A9099" s="30">
        <v>275</v>
      </c>
      <c r="C9099" s="30"/>
    </row>
    <row r="9100" spans="1:3" ht="14.25" customHeight="1">
      <c r="A9100" s="30">
        <v>97</v>
      </c>
      <c r="C9100" s="30"/>
    </row>
    <row r="9101" spans="1:3" ht="14.25" customHeight="1">
      <c r="A9101" s="30">
        <v>138</v>
      </c>
      <c r="C9101" s="30"/>
    </row>
    <row r="9102" spans="1:3" ht="14.25" customHeight="1">
      <c r="A9102" s="30">
        <v>84</v>
      </c>
      <c r="C9102" s="30"/>
    </row>
    <row r="9103" spans="1:3" ht="14.25" customHeight="1">
      <c r="A9103" s="30">
        <v>73</v>
      </c>
      <c r="C9103" s="30"/>
    </row>
    <row r="9104" spans="1:3" ht="14.25" customHeight="1">
      <c r="A9104" s="30">
        <v>150</v>
      </c>
      <c r="C9104" s="30"/>
    </row>
    <row r="9105" spans="1:3" ht="14.25" customHeight="1">
      <c r="A9105" s="30">
        <v>180</v>
      </c>
      <c r="C9105" s="30"/>
    </row>
    <row r="9106" spans="1:3" ht="14.25" customHeight="1">
      <c r="A9106" s="30">
        <v>114</v>
      </c>
      <c r="C9106" s="30"/>
    </row>
    <row r="9107" spans="1:3" ht="14.25" customHeight="1">
      <c r="A9107" s="30">
        <v>260</v>
      </c>
      <c r="C9107" s="30"/>
    </row>
    <row r="9108" spans="1:3" ht="14.25" customHeight="1">
      <c r="A9108" s="30">
        <v>93</v>
      </c>
      <c r="C9108" s="30"/>
    </row>
    <row r="9109" spans="1:3" ht="14.25" customHeight="1">
      <c r="A9109" s="30">
        <v>129</v>
      </c>
      <c r="C9109" s="30"/>
    </row>
    <row r="9110" spans="1:3" ht="14.25" customHeight="1">
      <c r="A9110" s="30">
        <v>100</v>
      </c>
      <c r="C9110" s="30"/>
    </row>
    <row r="9111" spans="1:3" ht="14.25" customHeight="1">
      <c r="A9111" s="30">
        <v>109</v>
      </c>
      <c r="C9111" s="30"/>
    </row>
    <row r="9112" spans="1:3" ht="14.25" customHeight="1">
      <c r="A9112" s="30">
        <v>100</v>
      </c>
      <c r="C9112" s="30"/>
    </row>
    <row r="9113" spans="1:3" ht="14.25" customHeight="1">
      <c r="A9113" s="30">
        <v>295</v>
      </c>
      <c r="C9113" s="30"/>
    </row>
    <row r="9114" spans="1:3" ht="14.25" customHeight="1">
      <c r="A9114" s="30">
        <v>150</v>
      </c>
      <c r="C9114" s="30"/>
    </row>
    <row r="9115" spans="1:3" ht="14.25" customHeight="1">
      <c r="A9115" s="30">
        <v>275</v>
      </c>
      <c r="C9115" s="30"/>
    </row>
    <row r="9116" spans="1:3" ht="14.25" customHeight="1">
      <c r="A9116" s="30">
        <v>98</v>
      </c>
      <c r="C9116" s="30"/>
    </row>
    <row r="9117" spans="1:3" ht="14.25" customHeight="1">
      <c r="A9117" s="30">
        <v>99</v>
      </c>
      <c r="C9117" s="30"/>
    </row>
    <row r="9118" spans="1:3" ht="14.25" customHeight="1">
      <c r="A9118" s="30">
        <v>80</v>
      </c>
      <c r="C9118" s="30"/>
    </row>
    <row r="9119" spans="1:3" ht="14.25" customHeight="1">
      <c r="A9119" s="30">
        <v>449</v>
      </c>
      <c r="C9119" s="30"/>
    </row>
    <row r="9120" spans="1:3" ht="14.25" customHeight="1">
      <c r="A9120" s="30">
        <v>85</v>
      </c>
      <c r="C9120" s="30"/>
    </row>
    <row r="9121" spans="1:3" ht="14.25" customHeight="1">
      <c r="A9121" s="30">
        <v>100</v>
      </c>
      <c r="C9121" s="30"/>
    </row>
    <row r="9122" spans="1:3" ht="14.25" customHeight="1">
      <c r="A9122" s="30">
        <v>380</v>
      </c>
      <c r="C9122" s="30"/>
    </row>
    <row r="9123" spans="1:3" ht="14.25" customHeight="1">
      <c r="A9123" s="30">
        <v>125</v>
      </c>
      <c r="C9123" s="30"/>
    </row>
    <row r="9124" spans="1:3" ht="14.25" customHeight="1">
      <c r="A9124" s="30">
        <v>100</v>
      </c>
      <c r="C9124" s="30"/>
    </row>
    <row r="9125" spans="1:3" ht="14.25" customHeight="1">
      <c r="A9125" s="30">
        <v>99</v>
      </c>
      <c r="C9125" s="30"/>
    </row>
    <row r="9126" spans="1:3" ht="14.25" customHeight="1">
      <c r="A9126" s="30">
        <v>119</v>
      </c>
      <c r="C9126" s="30"/>
    </row>
    <row r="9127" spans="1:3" ht="14.25" customHeight="1">
      <c r="A9127" s="30">
        <v>180</v>
      </c>
      <c r="C9127" s="30"/>
    </row>
    <row r="9128" spans="1:3" ht="14.25" customHeight="1">
      <c r="A9128" s="30">
        <v>100</v>
      </c>
      <c r="C9128" s="30"/>
    </row>
    <row r="9129" spans="1:3" ht="14.25" customHeight="1">
      <c r="A9129" s="30">
        <v>80</v>
      </c>
      <c r="C9129" s="30"/>
    </row>
    <row r="9130" spans="1:3" ht="14.25" customHeight="1">
      <c r="A9130" s="30">
        <v>96</v>
      </c>
      <c r="C9130" s="30"/>
    </row>
    <row r="9131" spans="1:3" ht="14.25" customHeight="1">
      <c r="A9131" s="30">
        <v>100</v>
      </c>
      <c r="C9131" s="30"/>
    </row>
    <row r="9132" spans="1:3" ht="14.25" customHeight="1">
      <c r="A9132" s="30">
        <v>100</v>
      </c>
      <c r="C9132" s="30"/>
    </row>
    <row r="9133" spans="1:3" ht="14.25" customHeight="1">
      <c r="A9133" s="30">
        <v>99</v>
      </c>
      <c r="C9133" s="30"/>
    </row>
    <row r="9134" spans="1:3" ht="14.25" customHeight="1">
      <c r="A9134" s="30">
        <v>96</v>
      </c>
      <c r="C9134" s="30"/>
    </row>
    <row r="9135" spans="1:3" ht="14.25" customHeight="1">
      <c r="A9135" s="30">
        <v>129</v>
      </c>
      <c r="C9135" s="30"/>
    </row>
    <row r="9136" spans="1:3" ht="14.25" customHeight="1">
      <c r="A9136" s="30">
        <v>320</v>
      </c>
      <c r="C9136" s="30"/>
    </row>
    <row r="9137" spans="1:3" ht="14.25" customHeight="1">
      <c r="A9137" s="30">
        <v>76</v>
      </c>
      <c r="C9137" s="30"/>
    </row>
    <row r="9138" spans="1:3" ht="14.25" customHeight="1">
      <c r="A9138" s="30">
        <v>151</v>
      </c>
      <c r="C9138" s="30"/>
    </row>
    <row r="9139" spans="1:3" ht="14.25" customHeight="1">
      <c r="A9139" s="30">
        <v>100</v>
      </c>
      <c r="C9139" s="30"/>
    </row>
    <row r="9140" spans="1:3" ht="14.25" customHeight="1">
      <c r="A9140" s="30">
        <v>57</v>
      </c>
      <c r="C9140" s="30"/>
    </row>
    <row r="9141" spans="1:3" ht="14.25" customHeight="1">
      <c r="A9141" s="30">
        <v>199</v>
      </c>
      <c r="C9141" s="30"/>
    </row>
    <row r="9142" spans="1:3" ht="14.25" customHeight="1">
      <c r="A9142" s="30">
        <v>99</v>
      </c>
      <c r="C9142" s="30"/>
    </row>
    <row r="9143" spans="1:3" ht="14.25" customHeight="1">
      <c r="A9143" s="30">
        <v>150</v>
      </c>
      <c r="C9143" s="30"/>
    </row>
    <row r="9144" spans="1:3" ht="14.25" customHeight="1">
      <c r="A9144" s="30">
        <v>160</v>
      </c>
      <c r="C9144" s="30"/>
    </row>
    <row r="9145" spans="1:3" ht="14.25" customHeight="1">
      <c r="A9145" s="30">
        <v>199</v>
      </c>
      <c r="C9145" s="30"/>
    </row>
    <row r="9146" spans="1:3" ht="14.25" customHeight="1">
      <c r="A9146" s="30">
        <v>300</v>
      </c>
      <c r="C9146" s="30"/>
    </row>
    <row r="9147" spans="1:3" ht="14.25" customHeight="1">
      <c r="A9147" s="30">
        <v>160</v>
      </c>
      <c r="C9147" s="30"/>
    </row>
    <row r="9148" spans="1:3" ht="14.25" customHeight="1">
      <c r="A9148" s="30">
        <v>124</v>
      </c>
      <c r="C9148" s="30"/>
    </row>
    <row r="9149" spans="1:3" ht="14.25" customHeight="1">
      <c r="A9149" s="30">
        <v>95</v>
      </c>
      <c r="C9149" s="30"/>
    </row>
    <row r="9150" spans="1:3" ht="14.25" customHeight="1">
      <c r="A9150" s="30">
        <v>150</v>
      </c>
      <c r="C9150" s="30"/>
    </row>
    <row r="9151" spans="1:3" ht="14.25" customHeight="1">
      <c r="A9151" s="30">
        <v>130</v>
      </c>
      <c r="C9151" s="30"/>
    </row>
    <row r="9152" spans="1:3" ht="14.25" customHeight="1">
      <c r="A9152" s="30">
        <v>160</v>
      </c>
      <c r="C9152" s="30"/>
    </row>
    <row r="9153" spans="1:3" ht="14.25" customHeight="1">
      <c r="A9153" s="30">
        <v>130</v>
      </c>
      <c r="C9153" s="30"/>
    </row>
    <row r="9154" spans="1:3" ht="14.25" customHeight="1">
      <c r="A9154" s="30">
        <v>140</v>
      </c>
      <c r="C9154" s="30"/>
    </row>
    <row r="9155" spans="1:3" ht="14.25" customHeight="1">
      <c r="A9155" s="30">
        <v>100</v>
      </c>
      <c r="C9155" s="30"/>
    </row>
    <row r="9156" spans="1:3" ht="14.25" customHeight="1">
      <c r="A9156" s="30">
        <v>80</v>
      </c>
      <c r="C9156" s="30"/>
    </row>
    <row r="9157" spans="1:3" ht="14.25" customHeight="1">
      <c r="A9157" s="30">
        <v>300</v>
      </c>
      <c r="C9157" s="30"/>
    </row>
    <row r="9158" spans="1:3" ht="14.25" customHeight="1">
      <c r="A9158" s="30">
        <v>84</v>
      </c>
      <c r="C9158" s="30"/>
    </row>
    <row r="9159" spans="1:3" ht="14.25" customHeight="1">
      <c r="A9159" s="30">
        <v>99</v>
      </c>
      <c r="C9159" s="30"/>
    </row>
    <row r="9160" spans="1:3" ht="14.25" customHeight="1">
      <c r="A9160" s="30">
        <v>65</v>
      </c>
      <c r="C9160" s="30"/>
    </row>
    <row r="9161" spans="1:3" ht="14.25" customHeight="1">
      <c r="A9161" s="30">
        <v>65</v>
      </c>
      <c r="C9161" s="30"/>
    </row>
    <row r="9162" spans="1:3" ht="14.25" customHeight="1">
      <c r="A9162" s="30">
        <v>80</v>
      </c>
      <c r="C9162" s="30"/>
    </row>
    <row r="9163" spans="1:3" ht="14.25" customHeight="1">
      <c r="A9163" s="30">
        <v>450</v>
      </c>
      <c r="C9163" s="30"/>
    </row>
    <row r="9164" spans="1:3" ht="14.25" customHeight="1">
      <c r="A9164" s="30">
        <v>225</v>
      </c>
      <c r="C9164" s="30"/>
    </row>
    <row r="9165" spans="1:3" ht="14.25" customHeight="1">
      <c r="A9165" s="30">
        <v>90</v>
      </c>
      <c r="C9165" s="30"/>
    </row>
    <row r="9166" spans="1:3" ht="14.25" customHeight="1">
      <c r="A9166" s="30">
        <v>220</v>
      </c>
      <c r="C9166" s="30"/>
    </row>
    <row r="9167" spans="1:3" ht="14.25" customHeight="1">
      <c r="A9167" s="30">
        <v>100</v>
      </c>
      <c r="C9167" s="30"/>
    </row>
    <row r="9168" spans="1:3" ht="14.25" customHeight="1">
      <c r="A9168" s="30">
        <v>85</v>
      </c>
      <c r="C9168" s="30"/>
    </row>
    <row r="9169" spans="1:3" ht="14.25" customHeight="1">
      <c r="A9169" s="30">
        <v>95</v>
      </c>
      <c r="C9169" s="30"/>
    </row>
    <row r="9170" spans="1:3" ht="14.25" customHeight="1">
      <c r="A9170" s="30">
        <v>85</v>
      </c>
      <c r="C9170" s="30"/>
    </row>
    <row r="9171" spans="1:3" ht="14.25" customHeight="1">
      <c r="A9171" s="30">
        <v>1200</v>
      </c>
      <c r="C9171" s="30"/>
    </row>
    <row r="9172" spans="1:3" ht="14.25" customHeight="1">
      <c r="A9172" s="30">
        <v>87</v>
      </c>
      <c r="C9172" s="30"/>
    </row>
    <row r="9173" spans="1:3" ht="14.25" customHeight="1">
      <c r="A9173" s="30">
        <v>120</v>
      </c>
      <c r="C9173" s="30"/>
    </row>
    <row r="9174" spans="1:3" ht="14.25" customHeight="1">
      <c r="A9174" s="30">
        <v>150</v>
      </c>
      <c r="C9174" s="30"/>
    </row>
    <row r="9175" spans="1:3" ht="14.25" customHeight="1">
      <c r="A9175" s="30">
        <v>90</v>
      </c>
      <c r="C9175" s="30"/>
    </row>
    <row r="9176" spans="1:3" ht="14.25" customHeight="1">
      <c r="A9176" s="30">
        <v>150</v>
      </c>
      <c r="C9176" s="30"/>
    </row>
    <row r="9177" spans="1:3" ht="14.25" customHeight="1">
      <c r="A9177" s="30">
        <v>102</v>
      </c>
      <c r="C9177" s="30"/>
    </row>
    <row r="9178" spans="1:3" ht="14.25" customHeight="1">
      <c r="A9178" s="30">
        <v>120</v>
      </c>
      <c r="C9178" s="30"/>
    </row>
    <row r="9179" spans="1:3" ht="14.25" customHeight="1">
      <c r="A9179" s="30">
        <v>150</v>
      </c>
      <c r="C9179" s="30"/>
    </row>
    <row r="9180" spans="1:3" ht="14.25" customHeight="1">
      <c r="A9180" s="30">
        <v>125</v>
      </c>
      <c r="C9180" s="30"/>
    </row>
    <row r="9181" spans="1:3" ht="14.25" customHeight="1">
      <c r="A9181" s="30">
        <v>95</v>
      </c>
      <c r="C9181" s="30"/>
    </row>
    <row r="9182" spans="1:3" ht="14.25" customHeight="1">
      <c r="A9182" s="30">
        <v>180</v>
      </c>
      <c r="C9182" s="30"/>
    </row>
    <row r="9183" spans="1:3" ht="14.25" customHeight="1">
      <c r="A9183" s="30">
        <v>250</v>
      </c>
      <c r="C9183" s="30"/>
    </row>
    <row r="9184" spans="1:3" ht="14.25" customHeight="1">
      <c r="A9184" s="30">
        <v>95</v>
      </c>
      <c r="C9184" s="30"/>
    </row>
    <row r="9185" spans="1:3" ht="14.25" customHeight="1">
      <c r="A9185" s="30">
        <v>125</v>
      </c>
      <c r="C9185" s="30"/>
    </row>
    <row r="9186" spans="1:3" ht="14.25" customHeight="1">
      <c r="A9186" s="30">
        <v>130</v>
      </c>
      <c r="C9186" s="30"/>
    </row>
    <row r="9187" spans="1:3" ht="14.25" customHeight="1">
      <c r="A9187" s="30">
        <v>150</v>
      </c>
      <c r="C9187" s="30"/>
    </row>
    <row r="9188" spans="1:3" ht="14.25" customHeight="1">
      <c r="A9188" s="30">
        <v>80</v>
      </c>
      <c r="C9188" s="30"/>
    </row>
    <row r="9189" spans="1:3" ht="14.25" customHeight="1">
      <c r="A9189" s="30">
        <v>85</v>
      </c>
      <c r="C9189" s="30"/>
    </row>
    <row r="9190" spans="1:3" ht="14.25" customHeight="1">
      <c r="A9190" s="30">
        <v>140</v>
      </c>
      <c r="C9190" s="30"/>
    </row>
    <row r="9191" spans="1:3" ht="14.25" customHeight="1">
      <c r="A9191" s="30">
        <v>110</v>
      </c>
      <c r="C9191" s="30"/>
    </row>
    <row r="9192" spans="1:3" ht="14.25" customHeight="1">
      <c r="A9192" s="30">
        <v>165</v>
      </c>
      <c r="C9192" s="30"/>
    </row>
    <row r="9193" spans="1:3" ht="14.25" customHeight="1">
      <c r="A9193" s="30">
        <v>250</v>
      </c>
      <c r="C9193" s="30"/>
    </row>
    <row r="9194" spans="1:3" ht="14.25" customHeight="1">
      <c r="A9194" s="30">
        <v>110</v>
      </c>
      <c r="C9194" s="30"/>
    </row>
    <row r="9195" spans="1:3" ht="14.25" customHeight="1">
      <c r="A9195" s="30">
        <v>80</v>
      </c>
      <c r="C9195" s="30"/>
    </row>
    <row r="9196" spans="1:3" ht="14.25" customHeight="1">
      <c r="A9196" s="30">
        <v>120</v>
      </c>
      <c r="C9196" s="30"/>
    </row>
    <row r="9197" spans="1:3" ht="14.25" customHeight="1">
      <c r="A9197" s="30">
        <v>95</v>
      </c>
      <c r="C9197" s="30"/>
    </row>
    <row r="9198" spans="1:3" ht="14.25" customHeight="1">
      <c r="A9198" s="30">
        <v>265</v>
      </c>
      <c r="C9198" s="30"/>
    </row>
    <row r="9199" spans="1:3" ht="14.25" customHeight="1">
      <c r="A9199" s="30">
        <v>100</v>
      </c>
      <c r="C9199" s="30"/>
    </row>
    <row r="9200" spans="1:3" ht="14.25" customHeight="1">
      <c r="A9200" s="30">
        <v>136</v>
      </c>
      <c r="C9200" s="30"/>
    </row>
    <row r="9201" spans="1:3" ht="14.25" customHeight="1">
      <c r="A9201" s="30">
        <v>75</v>
      </c>
      <c r="C9201" s="30"/>
    </row>
    <row r="9202" spans="1:3" ht="14.25" customHeight="1">
      <c r="A9202" s="30">
        <v>189</v>
      </c>
      <c r="C9202" s="30"/>
    </row>
    <row r="9203" spans="1:3" ht="14.25" customHeight="1">
      <c r="A9203" s="30">
        <v>130</v>
      </c>
      <c r="C9203" s="30"/>
    </row>
    <row r="9204" spans="1:3" ht="14.25" customHeight="1">
      <c r="A9204" s="30">
        <v>52</v>
      </c>
      <c r="C9204" s="30"/>
    </row>
    <row r="9205" spans="1:3" ht="14.25" customHeight="1">
      <c r="A9205" s="30">
        <v>70</v>
      </c>
      <c r="C9205" s="30"/>
    </row>
    <row r="9206" spans="1:3" ht="14.25" customHeight="1">
      <c r="A9206" s="30">
        <v>120</v>
      </c>
      <c r="C9206" s="30"/>
    </row>
    <row r="9207" spans="1:3" ht="14.25" customHeight="1">
      <c r="A9207" s="30">
        <v>120</v>
      </c>
      <c r="C9207" s="30"/>
    </row>
    <row r="9208" spans="1:3" ht="14.25" customHeight="1">
      <c r="A9208" s="30">
        <v>119</v>
      </c>
      <c r="C9208" s="30"/>
    </row>
    <row r="9209" spans="1:3" ht="14.25" customHeight="1">
      <c r="A9209" s="30">
        <v>230</v>
      </c>
      <c r="C9209" s="30"/>
    </row>
    <row r="9210" spans="1:3" ht="14.25" customHeight="1">
      <c r="A9210" s="30">
        <v>99</v>
      </c>
      <c r="C9210" s="30"/>
    </row>
    <row r="9211" spans="1:3" ht="14.25" customHeight="1">
      <c r="A9211" s="30">
        <v>150</v>
      </c>
      <c r="C9211" s="30"/>
    </row>
    <row r="9212" spans="1:3" ht="14.25" customHeight="1">
      <c r="A9212" s="30">
        <v>115</v>
      </c>
      <c r="C9212" s="30"/>
    </row>
    <row r="9213" spans="1:3" ht="14.25" customHeight="1">
      <c r="A9213" s="30">
        <v>65</v>
      </c>
      <c r="C9213" s="30"/>
    </row>
    <row r="9214" spans="1:3" ht="14.25" customHeight="1">
      <c r="A9214" s="30">
        <v>140</v>
      </c>
      <c r="C9214" s="30"/>
    </row>
    <row r="9215" spans="1:3" ht="14.25" customHeight="1">
      <c r="A9215" s="30">
        <v>149</v>
      </c>
      <c r="C9215" s="30"/>
    </row>
    <row r="9216" spans="1:3" ht="14.25" customHeight="1">
      <c r="A9216" s="30">
        <v>110</v>
      </c>
      <c r="C9216" s="30"/>
    </row>
    <row r="9217" spans="1:3" ht="14.25" customHeight="1">
      <c r="A9217" s="30">
        <v>250</v>
      </c>
      <c r="C9217" s="30"/>
    </row>
    <row r="9218" spans="1:3" ht="14.25" customHeight="1">
      <c r="A9218" s="30">
        <v>100</v>
      </c>
      <c r="C9218" s="30"/>
    </row>
    <row r="9219" spans="1:3" ht="14.25" customHeight="1">
      <c r="A9219" s="30">
        <v>99</v>
      </c>
      <c r="C9219" s="30"/>
    </row>
    <row r="9220" spans="1:3" ht="14.25" customHeight="1">
      <c r="A9220" s="30">
        <v>169</v>
      </c>
      <c r="C9220" s="30"/>
    </row>
    <row r="9221" spans="1:3" ht="14.25" customHeight="1">
      <c r="A9221" s="30">
        <v>109</v>
      </c>
      <c r="C9221" s="30"/>
    </row>
    <row r="9222" spans="1:3" ht="14.25" customHeight="1">
      <c r="A9222" s="30">
        <v>400</v>
      </c>
      <c r="C9222" s="30"/>
    </row>
    <row r="9223" spans="1:3" ht="14.25" customHeight="1">
      <c r="A9223" s="30">
        <v>349</v>
      </c>
      <c r="C9223" s="30"/>
    </row>
    <row r="9224" spans="1:3" ht="14.25" customHeight="1">
      <c r="A9224" s="30">
        <v>130</v>
      </c>
      <c r="C9224" s="30"/>
    </row>
    <row r="9225" spans="1:3" ht="14.25" customHeight="1">
      <c r="A9225" s="30">
        <v>350</v>
      </c>
      <c r="C9225" s="30"/>
    </row>
    <row r="9226" spans="1:3" ht="14.25" customHeight="1">
      <c r="A9226" s="30">
        <v>150</v>
      </c>
      <c r="C9226" s="30"/>
    </row>
    <row r="9227" spans="1:3" ht="14.25" customHeight="1">
      <c r="A9227" s="30">
        <v>85</v>
      </c>
      <c r="C9227" s="30"/>
    </row>
    <row r="9228" spans="1:3" ht="14.25" customHeight="1">
      <c r="A9228" s="30">
        <v>159</v>
      </c>
      <c r="C9228" s="30"/>
    </row>
    <row r="9229" spans="1:3" ht="14.25" customHeight="1">
      <c r="A9229" s="30">
        <v>89</v>
      </c>
      <c r="C9229" s="30"/>
    </row>
    <row r="9230" spans="1:3" ht="14.25" customHeight="1">
      <c r="A9230" s="30">
        <v>125</v>
      </c>
      <c r="C9230" s="30"/>
    </row>
    <row r="9231" spans="1:3" ht="14.25" customHeight="1">
      <c r="A9231" s="30">
        <v>140</v>
      </c>
      <c r="C9231" s="30"/>
    </row>
    <row r="9232" spans="1:3" ht="14.25" customHeight="1">
      <c r="A9232" s="30">
        <v>100</v>
      </c>
      <c r="C9232" s="30"/>
    </row>
    <row r="9233" spans="1:3" ht="14.25" customHeight="1">
      <c r="A9233" s="30">
        <v>120</v>
      </c>
      <c r="C9233" s="30"/>
    </row>
    <row r="9234" spans="1:3" ht="14.25" customHeight="1">
      <c r="A9234" s="30">
        <v>85</v>
      </c>
      <c r="C9234" s="30"/>
    </row>
    <row r="9235" spans="1:3" ht="14.25" customHeight="1">
      <c r="A9235" s="30">
        <v>139</v>
      </c>
      <c r="C9235" s="30"/>
    </row>
    <row r="9236" spans="1:3" ht="14.25" customHeight="1">
      <c r="A9236" s="30">
        <v>118</v>
      </c>
      <c r="C9236" s="30"/>
    </row>
    <row r="9237" spans="1:3" ht="14.25" customHeight="1">
      <c r="A9237" s="30">
        <v>250</v>
      </c>
      <c r="C9237" s="30"/>
    </row>
    <row r="9238" spans="1:3" ht="14.25" customHeight="1">
      <c r="A9238" s="30">
        <v>600</v>
      </c>
      <c r="C9238" s="30"/>
    </row>
    <row r="9239" spans="1:3" ht="14.25" customHeight="1">
      <c r="A9239" s="30">
        <v>111</v>
      </c>
      <c r="C9239" s="30"/>
    </row>
    <row r="9240" spans="1:3" ht="14.25" customHeight="1">
      <c r="A9240" s="30">
        <v>120</v>
      </c>
      <c r="C9240" s="30"/>
    </row>
    <row r="9241" spans="1:3" ht="14.25" customHeight="1">
      <c r="A9241" s="30">
        <v>695</v>
      </c>
      <c r="C9241" s="30"/>
    </row>
    <row r="9242" spans="1:3" ht="14.25" customHeight="1">
      <c r="A9242" s="30">
        <v>80</v>
      </c>
      <c r="C9242" s="30"/>
    </row>
    <row r="9243" spans="1:3" ht="14.25" customHeight="1">
      <c r="A9243" s="30">
        <v>245</v>
      </c>
      <c r="C9243" s="30"/>
    </row>
    <row r="9244" spans="1:3" ht="14.25" customHeight="1">
      <c r="A9244" s="30">
        <v>99</v>
      </c>
      <c r="C9244" s="30"/>
    </row>
    <row r="9245" spans="1:3" ht="14.25" customHeight="1">
      <c r="A9245" s="30">
        <v>80</v>
      </c>
      <c r="C9245" s="30"/>
    </row>
    <row r="9246" spans="1:3" ht="14.25" customHeight="1">
      <c r="A9246" s="30">
        <v>85</v>
      </c>
      <c r="C9246" s="30"/>
    </row>
    <row r="9247" spans="1:3" ht="14.25" customHeight="1">
      <c r="A9247" s="30">
        <v>226</v>
      </c>
      <c r="C9247" s="30"/>
    </row>
    <row r="9248" spans="1:3" ht="14.25" customHeight="1">
      <c r="A9248" s="30">
        <v>180</v>
      </c>
      <c r="C9248" s="30"/>
    </row>
    <row r="9249" spans="1:3" ht="14.25" customHeight="1">
      <c r="A9249" s="30">
        <v>100</v>
      </c>
      <c r="C9249" s="30"/>
    </row>
    <row r="9250" spans="1:3" ht="14.25" customHeight="1">
      <c r="A9250" s="30">
        <v>125</v>
      </c>
      <c r="C9250" s="30"/>
    </row>
    <row r="9251" spans="1:3" ht="14.25" customHeight="1">
      <c r="A9251" s="30">
        <v>120</v>
      </c>
      <c r="C9251" s="30"/>
    </row>
    <row r="9252" spans="1:3" ht="14.25" customHeight="1">
      <c r="A9252" s="30">
        <v>99</v>
      </c>
      <c r="C9252" s="30"/>
    </row>
    <row r="9253" spans="1:3" ht="14.25" customHeight="1">
      <c r="A9253" s="30">
        <v>200</v>
      </c>
      <c r="C9253" s="30"/>
    </row>
    <row r="9254" spans="1:3" ht="14.25" customHeight="1">
      <c r="A9254" s="30">
        <v>300</v>
      </c>
      <c r="C9254" s="30"/>
    </row>
    <row r="9255" spans="1:3" ht="14.25" customHeight="1">
      <c r="A9255" s="30">
        <v>80</v>
      </c>
      <c r="C9255" s="30"/>
    </row>
    <row r="9256" spans="1:3" ht="14.25" customHeight="1">
      <c r="A9256" s="30">
        <v>46</v>
      </c>
      <c r="C9256" s="30"/>
    </row>
    <row r="9257" spans="1:3" ht="14.25" customHeight="1">
      <c r="A9257" s="30">
        <v>125</v>
      </c>
      <c r="C9257" s="30"/>
    </row>
    <row r="9258" spans="1:3" ht="14.25" customHeight="1">
      <c r="A9258" s="30">
        <v>275</v>
      </c>
      <c r="C9258" s="30"/>
    </row>
    <row r="9259" spans="1:3" ht="14.25" customHeight="1">
      <c r="A9259" s="30">
        <v>60</v>
      </c>
      <c r="C9259" s="30"/>
    </row>
    <row r="9260" spans="1:3" ht="14.25" customHeight="1">
      <c r="A9260" s="30">
        <v>60</v>
      </c>
      <c r="C9260" s="30"/>
    </row>
    <row r="9261" spans="1:3" ht="14.25" customHeight="1">
      <c r="A9261" s="30">
        <v>40</v>
      </c>
      <c r="C9261" s="30"/>
    </row>
    <row r="9262" spans="1:3" ht="14.25" customHeight="1">
      <c r="A9262" s="30">
        <v>130</v>
      </c>
      <c r="C9262" s="30"/>
    </row>
    <row r="9263" spans="1:3" ht="14.25" customHeight="1">
      <c r="A9263" s="30">
        <v>135</v>
      </c>
      <c r="C9263" s="30"/>
    </row>
    <row r="9264" spans="1:3" ht="14.25" customHeight="1">
      <c r="A9264" s="30">
        <v>145</v>
      </c>
      <c r="C9264" s="30"/>
    </row>
    <row r="9265" spans="1:3" ht="14.25" customHeight="1">
      <c r="A9265" s="30">
        <v>231</v>
      </c>
      <c r="C9265" s="30"/>
    </row>
    <row r="9266" spans="1:3" ht="14.25" customHeight="1">
      <c r="A9266" s="30">
        <v>350</v>
      </c>
      <c r="C9266" s="30"/>
    </row>
    <row r="9267" spans="1:3" ht="14.25" customHeight="1">
      <c r="A9267" s="30">
        <v>110</v>
      </c>
      <c r="C9267" s="30"/>
    </row>
    <row r="9268" spans="1:3" ht="14.25" customHeight="1">
      <c r="A9268" s="30">
        <v>200</v>
      </c>
      <c r="C9268" s="30"/>
    </row>
    <row r="9269" spans="1:3" ht="14.25" customHeight="1">
      <c r="A9269" s="30">
        <v>1390</v>
      </c>
      <c r="C9269" s="30"/>
    </row>
    <row r="9270" spans="1:3" ht="14.25" customHeight="1">
      <c r="A9270" s="30">
        <v>115</v>
      </c>
      <c r="C9270" s="30"/>
    </row>
    <row r="9271" spans="1:3" ht="14.25" customHeight="1">
      <c r="A9271" s="30">
        <v>135</v>
      </c>
      <c r="C9271" s="30"/>
    </row>
    <row r="9272" spans="1:3" ht="14.25" customHeight="1">
      <c r="A9272" s="30">
        <v>149</v>
      </c>
      <c r="C9272" s="30"/>
    </row>
    <row r="9273" spans="1:3" ht="14.25" customHeight="1">
      <c r="A9273" s="30">
        <v>345</v>
      </c>
      <c r="C9273" s="30"/>
    </row>
    <row r="9274" spans="1:3" ht="14.25" customHeight="1">
      <c r="A9274" s="30">
        <v>179</v>
      </c>
      <c r="C9274" s="30"/>
    </row>
    <row r="9275" spans="1:3" ht="14.25" customHeight="1">
      <c r="A9275" s="30">
        <v>90</v>
      </c>
      <c r="C9275" s="30"/>
    </row>
    <row r="9276" spans="1:3" ht="14.25" customHeight="1">
      <c r="A9276" s="30">
        <v>95</v>
      </c>
      <c r="C9276" s="30"/>
    </row>
    <row r="9277" spans="1:3" ht="14.25" customHeight="1">
      <c r="A9277" s="30">
        <v>225</v>
      </c>
      <c r="C9277" s="30"/>
    </row>
    <row r="9278" spans="1:3" ht="14.25" customHeight="1">
      <c r="A9278" s="30">
        <v>125</v>
      </c>
      <c r="C9278" s="30"/>
    </row>
    <row r="9279" spans="1:3" ht="14.25" customHeight="1">
      <c r="A9279" s="30">
        <v>175</v>
      </c>
      <c r="C9279" s="30"/>
    </row>
    <row r="9280" spans="1:3" ht="14.25" customHeight="1">
      <c r="A9280" s="30">
        <v>96</v>
      </c>
      <c r="C9280" s="30"/>
    </row>
    <row r="9281" spans="1:3" ht="14.25" customHeight="1">
      <c r="A9281" s="30">
        <v>100</v>
      </c>
      <c r="C9281" s="30"/>
    </row>
    <row r="9282" spans="1:3" ht="14.25" customHeight="1">
      <c r="A9282" s="30">
        <v>139</v>
      </c>
      <c r="C9282" s="30"/>
    </row>
    <row r="9283" spans="1:3" ht="14.25" customHeight="1">
      <c r="A9283" s="30">
        <v>80</v>
      </c>
      <c r="C9283" s="30"/>
    </row>
    <row r="9284" spans="1:3" ht="14.25" customHeight="1">
      <c r="A9284" s="30">
        <v>159</v>
      </c>
      <c r="C9284" s="30"/>
    </row>
    <row r="9285" spans="1:3" ht="14.25" customHeight="1">
      <c r="A9285" s="30">
        <v>195</v>
      </c>
      <c r="C9285" s="30"/>
    </row>
    <row r="9286" spans="1:3" ht="14.25" customHeight="1">
      <c r="A9286" s="30">
        <v>120</v>
      </c>
      <c r="C9286" s="30"/>
    </row>
    <row r="9287" spans="1:3" ht="14.25" customHeight="1">
      <c r="A9287" s="30">
        <v>90</v>
      </c>
      <c r="C9287" s="30"/>
    </row>
    <row r="9288" spans="1:3" ht="14.25" customHeight="1">
      <c r="A9288" s="30">
        <v>63</v>
      </c>
      <c r="C9288" s="30"/>
    </row>
    <row r="9289" spans="1:3" ht="14.25" customHeight="1">
      <c r="A9289" s="30">
        <v>145</v>
      </c>
      <c r="C9289" s="30"/>
    </row>
    <row r="9290" spans="1:3" ht="14.25" customHeight="1">
      <c r="A9290" s="30">
        <v>80</v>
      </c>
      <c r="C9290" s="30"/>
    </row>
    <row r="9291" spans="1:3" ht="14.25" customHeight="1">
      <c r="A9291" s="30">
        <v>90</v>
      </c>
      <c r="C9291" s="30"/>
    </row>
    <row r="9292" spans="1:3" ht="14.25" customHeight="1">
      <c r="A9292" s="30">
        <v>100</v>
      </c>
      <c r="C9292" s="30"/>
    </row>
    <row r="9293" spans="1:3" ht="14.25" customHeight="1">
      <c r="A9293" s="30">
        <v>90</v>
      </c>
      <c r="C9293" s="30"/>
    </row>
    <row r="9294" spans="1:3" ht="14.25" customHeight="1">
      <c r="A9294" s="30">
        <v>94</v>
      </c>
      <c r="C9294" s="30"/>
    </row>
    <row r="9295" spans="1:3" ht="14.25" customHeight="1">
      <c r="A9295" s="30">
        <v>200</v>
      </c>
      <c r="C9295" s="30"/>
    </row>
    <row r="9296" spans="1:3" ht="14.25" customHeight="1">
      <c r="A9296" s="30">
        <v>179</v>
      </c>
      <c r="C9296" s="30"/>
    </row>
    <row r="9297" spans="1:3" ht="14.25" customHeight="1">
      <c r="A9297" s="30">
        <v>135</v>
      </c>
      <c r="C9297" s="30"/>
    </row>
    <row r="9298" spans="1:3" ht="14.25" customHeight="1">
      <c r="A9298" s="30">
        <v>350</v>
      </c>
      <c r="C9298" s="30"/>
    </row>
    <row r="9299" spans="1:3" ht="14.25" customHeight="1">
      <c r="A9299" s="30">
        <v>110</v>
      </c>
      <c r="C9299" s="30"/>
    </row>
    <row r="9300" spans="1:3" ht="14.25" customHeight="1">
      <c r="A9300" s="30">
        <v>65</v>
      </c>
      <c r="C9300" s="30"/>
    </row>
    <row r="9301" spans="1:3" ht="14.25" customHeight="1">
      <c r="A9301" s="30">
        <v>46</v>
      </c>
      <c r="C9301" s="30"/>
    </row>
    <row r="9302" spans="1:3" ht="14.25" customHeight="1">
      <c r="A9302" s="30">
        <v>90</v>
      </c>
      <c r="C9302" s="30"/>
    </row>
    <row r="9303" spans="1:3" ht="14.25" customHeight="1">
      <c r="A9303" s="30">
        <v>150</v>
      </c>
      <c r="C9303" s="30"/>
    </row>
    <row r="9304" spans="1:3" ht="14.25" customHeight="1">
      <c r="A9304" s="30">
        <v>325</v>
      </c>
      <c r="C9304" s="30"/>
    </row>
    <row r="9305" spans="1:3" ht="14.25" customHeight="1">
      <c r="A9305" s="30">
        <v>299</v>
      </c>
      <c r="C9305" s="30"/>
    </row>
    <row r="9306" spans="1:3" ht="14.25" customHeight="1">
      <c r="A9306" s="30">
        <v>175</v>
      </c>
      <c r="C9306" s="30"/>
    </row>
    <row r="9307" spans="1:3" ht="14.25" customHeight="1">
      <c r="A9307" s="30">
        <v>105</v>
      </c>
      <c r="C9307" s="30"/>
    </row>
    <row r="9308" spans="1:3" ht="14.25" customHeight="1">
      <c r="A9308" s="30">
        <v>105</v>
      </c>
      <c r="C9308" s="30"/>
    </row>
    <row r="9309" spans="1:3" ht="14.25" customHeight="1">
      <c r="A9309" s="30">
        <v>110</v>
      </c>
      <c r="C9309" s="30"/>
    </row>
    <row r="9310" spans="1:3" ht="14.25" customHeight="1">
      <c r="A9310" s="30">
        <v>89</v>
      </c>
      <c r="C9310" s="30"/>
    </row>
    <row r="9311" spans="1:3" ht="14.25" customHeight="1">
      <c r="A9311" s="30">
        <v>165</v>
      </c>
      <c r="C9311" s="30"/>
    </row>
    <row r="9312" spans="1:3" ht="14.25" customHeight="1">
      <c r="A9312" s="30">
        <v>150</v>
      </c>
      <c r="C9312" s="30"/>
    </row>
    <row r="9313" spans="1:3" ht="14.25" customHeight="1">
      <c r="A9313" s="30">
        <v>120</v>
      </c>
      <c r="C9313" s="30"/>
    </row>
    <row r="9314" spans="1:3" ht="14.25" customHeight="1">
      <c r="A9314" s="30">
        <v>146</v>
      </c>
      <c r="C9314" s="30"/>
    </row>
    <row r="9315" spans="1:3" ht="14.25" customHeight="1">
      <c r="A9315" s="30">
        <v>105</v>
      </c>
      <c r="C9315" s="30"/>
    </row>
    <row r="9316" spans="1:3" ht="14.25" customHeight="1">
      <c r="A9316" s="30">
        <v>135</v>
      </c>
      <c r="C9316" s="30"/>
    </row>
    <row r="9317" spans="1:3" ht="14.25" customHeight="1">
      <c r="A9317" s="30">
        <v>50</v>
      </c>
      <c r="C9317" s="30"/>
    </row>
    <row r="9318" spans="1:3" ht="14.25" customHeight="1">
      <c r="A9318" s="30">
        <v>199</v>
      </c>
      <c r="C9318" s="30"/>
    </row>
    <row r="9319" spans="1:3" ht="14.25" customHeight="1">
      <c r="A9319" s="30">
        <v>95</v>
      </c>
      <c r="C9319" s="30"/>
    </row>
    <row r="9320" spans="1:3" ht="14.25" customHeight="1">
      <c r="A9320" s="30">
        <v>149</v>
      </c>
      <c r="C9320" s="30"/>
    </row>
    <row r="9321" spans="1:3" ht="14.25" customHeight="1">
      <c r="A9321" s="30">
        <v>46</v>
      </c>
      <c r="C9321" s="30"/>
    </row>
    <row r="9322" spans="1:3" ht="14.25" customHeight="1">
      <c r="A9322" s="30">
        <v>250</v>
      </c>
      <c r="C9322" s="30"/>
    </row>
    <row r="9323" spans="1:3" ht="14.25" customHeight="1">
      <c r="A9323" s="30">
        <v>160</v>
      </c>
      <c r="C9323" s="30"/>
    </row>
    <row r="9324" spans="1:3" ht="14.25" customHeight="1">
      <c r="A9324" s="30">
        <v>220</v>
      </c>
      <c r="C9324" s="30"/>
    </row>
    <row r="9325" spans="1:3" ht="14.25" customHeight="1">
      <c r="A9325" s="30">
        <v>169</v>
      </c>
      <c r="C9325" s="30"/>
    </row>
    <row r="9326" spans="1:3" ht="14.25" customHeight="1">
      <c r="A9326" s="30">
        <v>90</v>
      </c>
      <c r="C9326" s="30"/>
    </row>
    <row r="9327" spans="1:3" ht="14.25" customHeight="1">
      <c r="A9327" s="30">
        <v>120</v>
      </c>
      <c r="C9327" s="30"/>
    </row>
    <row r="9328" spans="1:3" ht="14.25" customHeight="1">
      <c r="A9328" s="30">
        <v>120</v>
      </c>
      <c r="C9328" s="30"/>
    </row>
    <row r="9329" spans="1:3" ht="14.25" customHeight="1">
      <c r="A9329" s="30">
        <v>259</v>
      </c>
      <c r="C9329" s="30"/>
    </row>
    <row r="9330" spans="1:3" ht="14.25" customHeight="1">
      <c r="A9330" s="30">
        <v>95</v>
      </c>
      <c r="C9330" s="30"/>
    </row>
    <row r="9331" spans="1:3" ht="14.25" customHeight="1">
      <c r="A9331" s="30">
        <v>100</v>
      </c>
      <c r="C9331" s="30"/>
    </row>
    <row r="9332" spans="1:3" ht="14.25" customHeight="1">
      <c r="A9332" s="30">
        <v>140</v>
      </c>
      <c r="C9332" s="30"/>
    </row>
    <row r="9333" spans="1:3" ht="14.25" customHeight="1">
      <c r="A9333" s="30">
        <v>100</v>
      </c>
      <c r="C9333" s="30"/>
    </row>
    <row r="9334" spans="1:3" ht="14.25" customHeight="1">
      <c r="A9334" s="30">
        <v>99</v>
      </c>
      <c r="C9334" s="30"/>
    </row>
    <row r="9335" spans="1:3" ht="14.25" customHeight="1">
      <c r="A9335" s="30">
        <v>245</v>
      </c>
      <c r="C9335" s="30"/>
    </row>
    <row r="9336" spans="1:3" ht="14.25" customHeight="1">
      <c r="A9336" s="30">
        <v>99</v>
      </c>
      <c r="C9336" s="30"/>
    </row>
    <row r="9337" spans="1:3" ht="14.25" customHeight="1">
      <c r="A9337" s="30">
        <v>90</v>
      </c>
      <c r="C9337" s="30"/>
    </row>
    <row r="9338" spans="1:3" ht="14.25" customHeight="1">
      <c r="A9338" s="30">
        <v>94</v>
      </c>
      <c r="C9338" s="30"/>
    </row>
    <row r="9339" spans="1:3" ht="14.25" customHeight="1">
      <c r="A9339" s="30">
        <v>212</v>
      </c>
      <c r="C9339" s="30"/>
    </row>
    <row r="9340" spans="1:3" ht="14.25" customHeight="1">
      <c r="A9340" s="30">
        <v>65</v>
      </c>
      <c r="C9340" s="30"/>
    </row>
    <row r="9341" spans="1:3" ht="14.25" customHeight="1">
      <c r="A9341" s="30">
        <v>165</v>
      </c>
      <c r="C9341" s="30"/>
    </row>
    <row r="9342" spans="1:3" ht="14.25" customHeight="1">
      <c r="A9342" s="30">
        <v>250</v>
      </c>
      <c r="C9342" s="30"/>
    </row>
    <row r="9343" spans="1:3" ht="14.25" customHeight="1">
      <c r="A9343" s="30">
        <v>159</v>
      </c>
      <c r="C9343" s="30"/>
    </row>
    <row r="9344" spans="1:3" ht="14.25" customHeight="1">
      <c r="A9344" s="30">
        <v>125</v>
      </c>
      <c r="C9344" s="30"/>
    </row>
    <row r="9345" spans="1:3" ht="14.25" customHeight="1">
      <c r="A9345" s="30">
        <v>130</v>
      </c>
      <c r="C9345" s="30"/>
    </row>
    <row r="9346" spans="1:3" ht="14.25" customHeight="1">
      <c r="A9346" s="30">
        <v>80</v>
      </c>
      <c r="C9346" s="30"/>
    </row>
    <row r="9347" spans="1:3" ht="14.25" customHeight="1">
      <c r="A9347" s="30">
        <v>90</v>
      </c>
      <c r="C9347" s="30"/>
    </row>
    <row r="9348" spans="1:3" ht="14.25" customHeight="1">
      <c r="A9348" s="30">
        <v>170</v>
      </c>
      <c r="C9348" s="30"/>
    </row>
    <row r="9349" spans="1:3" ht="14.25" customHeight="1">
      <c r="A9349" s="30">
        <v>95</v>
      </c>
      <c r="C9349" s="30"/>
    </row>
    <row r="9350" spans="1:3" ht="14.25" customHeight="1">
      <c r="A9350" s="30">
        <v>150</v>
      </c>
      <c r="C9350" s="30"/>
    </row>
    <row r="9351" spans="1:3" ht="14.25" customHeight="1">
      <c r="A9351" s="30">
        <v>125</v>
      </c>
      <c r="C9351" s="30"/>
    </row>
    <row r="9352" spans="1:3" ht="14.25" customHeight="1">
      <c r="A9352" s="30">
        <v>163</v>
      </c>
      <c r="C9352" s="30"/>
    </row>
    <row r="9353" spans="1:3" ht="14.25" customHeight="1">
      <c r="A9353" s="30">
        <v>190</v>
      </c>
      <c r="C9353" s="30"/>
    </row>
    <row r="9354" spans="1:3" ht="14.25" customHeight="1">
      <c r="A9354" s="30">
        <v>98</v>
      </c>
      <c r="C9354" s="30"/>
    </row>
    <row r="9355" spans="1:3" ht="14.25" customHeight="1">
      <c r="A9355" s="30">
        <v>175</v>
      </c>
      <c r="C9355" s="30"/>
    </row>
    <row r="9356" spans="1:3" ht="14.25" customHeight="1">
      <c r="A9356" s="30">
        <v>115</v>
      </c>
      <c r="C9356" s="30"/>
    </row>
    <row r="9357" spans="1:3" ht="14.25" customHeight="1">
      <c r="A9357" s="30">
        <v>200</v>
      </c>
      <c r="C9357" s="30"/>
    </row>
    <row r="9358" spans="1:3" ht="14.25" customHeight="1">
      <c r="A9358" s="30">
        <v>130</v>
      </c>
      <c r="C9358" s="30"/>
    </row>
    <row r="9359" spans="1:3" ht="14.25" customHeight="1">
      <c r="A9359" s="30">
        <v>80</v>
      </c>
      <c r="C9359" s="30"/>
    </row>
    <row r="9360" spans="1:3" ht="14.25" customHeight="1">
      <c r="A9360" s="30">
        <v>115</v>
      </c>
      <c r="C9360" s="30"/>
    </row>
    <row r="9361" spans="1:3" ht="14.25" customHeight="1">
      <c r="A9361" s="30">
        <v>115</v>
      </c>
      <c r="C9361" s="30"/>
    </row>
    <row r="9362" spans="1:3" ht="14.25" customHeight="1">
      <c r="A9362" s="30">
        <v>99</v>
      </c>
      <c r="C9362" s="30"/>
    </row>
    <row r="9363" spans="1:3" ht="14.25" customHeight="1">
      <c r="A9363" s="30">
        <v>216</v>
      </c>
      <c r="C9363" s="30"/>
    </row>
    <row r="9364" spans="1:3" ht="14.25" customHeight="1">
      <c r="A9364" s="30">
        <v>110</v>
      </c>
      <c r="C9364" s="30"/>
    </row>
    <row r="9365" spans="1:3" ht="14.25" customHeight="1">
      <c r="A9365" s="30">
        <v>165</v>
      </c>
      <c r="C9365" s="30"/>
    </row>
    <row r="9366" spans="1:3" ht="14.25" customHeight="1">
      <c r="A9366" s="30">
        <v>130</v>
      </c>
      <c r="C9366" s="30"/>
    </row>
    <row r="9367" spans="1:3" ht="14.25" customHeight="1">
      <c r="A9367" s="30">
        <v>95</v>
      </c>
      <c r="C9367" s="30"/>
    </row>
    <row r="9368" spans="1:3" ht="14.25" customHeight="1">
      <c r="A9368" s="30">
        <v>189</v>
      </c>
      <c r="C9368" s="30"/>
    </row>
    <row r="9369" spans="1:3" ht="14.25" customHeight="1">
      <c r="A9369" s="30">
        <v>100</v>
      </c>
      <c r="C9369" s="30"/>
    </row>
    <row r="9370" spans="1:3" ht="14.25" customHeight="1">
      <c r="A9370" s="30">
        <v>70</v>
      </c>
      <c r="C9370" s="30"/>
    </row>
    <row r="9371" spans="1:3" ht="14.25" customHeight="1">
      <c r="A9371" s="30">
        <v>225</v>
      </c>
      <c r="C9371" s="30"/>
    </row>
    <row r="9372" spans="1:3" ht="14.25" customHeight="1">
      <c r="A9372" s="30">
        <v>40</v>
      </c>
      <c r="C9372" s="30"/>
    </row>
    <row r="9373" spans="1:3" ht="14.25" customHeight="1">
      <c r="A9373" s="30">
        <v>101</v>
      </c>
      <c r="C9373" s="30"/>
    </row>
    <row r="9374" spans="1:3" ht="14.25" customHeight="1">
      <c r="A9374" s="30">
        <v>360</v>
      </c>
      <c r="C9374" s="30"/>
    </row>
    <row r="9375" spans="1:3" ht="14.25" customHeight="1">
      <c r="A9375" s="30">
        <v>200</v>
      </c>
      <c r="C9375" s="30"/>
    </row>
    <row r="9376" spans="1:3" ht="14.25" customHeight="1">
      <c r="A9376" s="30">
        <v>35</v>
      </c>
      <c r="C9376" s="30"/>
    </row>
    <row r="9377" spans="1:3" ht="14.25" customHeight="1">
      <c r="A9377" s="30">
        <v>150</v>
      </c>
      <c r="C9377" s="30"/>
    </row>
    <row r="9378" spans="1:3" ht="14.25" customHeight="1">
      <c r="A9378" s="30">
        <v>55</v>
      </c>
      <c r="C9378" s="30"/>
    </row>
    <row r="9379" spans="1:3" ht="14.25" customHeight="1">
      <c r="A9379" s="30">
        <v>185</v>
      </c>
      <c r="C9379" s="30"/>
    </row>
    <row r="9380" spans="1:3" ht="14.25" customHeight="1">
      <c r="A9380" s="30">
        <v>133</v>
      </c>
      <c r="C9380" s="30"/>
    </row>
    <row r="9381" spans="1:3" ht="14.25" customHeight="1">
      <c r="A9381" s="30">
        <v>145</v>
      </c>
      <c r="C9381" s="30"/>
    </row>
    <row r="9382" spans="1:3" ht="14.25" customHeight="1">
      <c r="A9382" s="30">
        <v>100</v>
      </c>
      <c r="C9382" s="30"/>
    </row>
    <row r="9383" spans="1:3" ht="14.25" customHeight="1">
      <c r="A9383" s="30">
        <v>120</v>
      </c>
      <c r="C9383" s="30"/>
    </row>
    <row r="9384" spans="1:3" ht="14.25" customHeight="1">
      <c r="A9384" s="30">
        <v>150</v>
      </c>
      <c r="C9384" s="30"/>
    </row>
    <row r="9385" spans="1:3" ht="14.25" customHeight="1">
      <c r="A9385" s="30">
        <v>80</v>
      </c>
      <c r="C9385" s="30"/>
    </row>
    <row r="9386" spans="1:3" ht="14.25" customHeight="1">
      <c r="A9386" s="30">
        <v>110</v>
      </c>
      <c r="C9386" s="30"/>
    </row>
    <row r="9387" spans="1:3" ht="14.25" customHeight="1">
      <c r="A9387" s="30">
        <v>100</v>
      </c>
      <c r="C9387" s="30"/>
    </row>
    <row r="9388" spans="1:3" ht="14.25" customHeight="1">
      <c r="A9388" s="30">
        <v>109</v>
      </c>
      <c r="C9388" s="30"/>
    </row>
    <row r="9389" spans="1:3" ht="14.25" customHeight="1">
      <c r="A9389" s="30">
        <v>140</v>
      </c>
      <c r="C9389" s="30"/>
    </row>
    <row r="9390" spans="1:3" ht="14.25" customHeight="1">
      <c r="A9390" s="30">
        <v>115</v>
      </c>
      <c r="C9390" s="30"/>
    </row>
    <row r="9391" spans="1:3" ht="14.25" customHeight="1">
      <c r="A9391" s="30">
        <v>180</v>
      </c>
      <c r="C9391" s="30"/>
    </row>
    <row r="9392" spans="1:3" ht="14.25" customHeight="1">
      <c r="A9392" s="30">
        <v>250</v>
      </c>
      <c r="C9392" s="30"/>
    </row>
    <row r="9393" spans="1:3" ht="14.25" customHeight="1">
      <c r="A9393" s="30">
        <v>58</v>
      </c>
      <c r="C9393" s="30"/>
    </row>
    <row r="9394" spans="1:3" ht="14.25" customHeight="1">
      <c r="A9394" s="30">
        <v>129</v>
      </c>
      <c r="C9394" s="30"/>
    </row>
    <row r="9395" spans="1:3" ht="14.25" customHeight="1">
      <c r="A9395" s="30">
        <v>79</v>
      </c>
      <c r="C9395" s="30"/>
    </row>
    <row r="9396" spans="1:3" ht="14.25" customHeight="1">
      <c r="A9396" s="30">
        <v>100</v>
      </c>
      <c r="C9396" s="30"/>
    </row>
    <row r="9397" spans="1:3" ht="14.25" customHeight="1">
      <c r="A9397" s="30">
        <v>95</v>
      </c>
      <c r="C9397" s="30"/>
    </row>
    <row r="9398" spans="1:3" ht="14.25" customHeight="1">
      <c r="A9398" s="30">
        <v>122</v>
      </c>
      <c r="C9398" s="30"/>
    </row>
    <row r="9399" spans="1:3" ht="14.25" customHeight="1">
      <c r="A9399" s="30">
        <v>140</v>
      </c>
      <c r="C9399" s="30"/>
    </row>
    <row r="9400" spans="1:3" ht="14.25" customHeight="1">
      <c r="A9400" s="30">
        <v>100</v>
      </c>
      <c r="C9400" s="30"/>
    </row>
    <row r="9401" spans="1:3" ht="14.25" customHeight="1">
      <c r="A9401" s="30">
        <v>55</v>
      </c>
      <c r="C9401" s="30"/>
    </row>
    <row r="9402" spans="1:3" ht="14.25" customHeight="1">
      <c r="A9402" s="30">
        <v>123</v>
      </c>
      <c r="C9402" s="30"/>
    </row>
    <row r="9403" spans="1:3" ht="14.25" customHeight="1">
      <c r="A9403" s="30">
        <v>90</v>
      </c>
      <c r="C9403" s="30"/>
    </row>
    <row r="9404" spans="1:3" ht="14.25" customHeight="1">
      <c r="A9404" s="30">
        <v>139</v>
      </c>
      <c r="C9404" s="30"/>
    </row>
    <row r="9405" spans="1:3" ht="14.25" customHeight="1">
      <c r="A9405" s="30">
        <v>99</v>
      </c>
      <c r="C9405" s="30"/>
    </row>
    <row r="9406" spans="1:3" ht="14.25" customHeight="1">
      <c r="A9406" s="30">
        <v>110</v>
      </c>
      <c r="C9406" s="30"/>
    </row>
    <row r="9407" spans="1:3" ht="14.25" customHeight="1">
      <c r="A9407" s="30">
        <v>62</v>
      </c>
      <c r="C9407" s="30"/>
    </row>
    <row r="9408" spans="1:3" ht="14.25" customHeight="1">
      <c r="A9408" s="30">
        <v>90</v>
      </c>
      <c r="C9408" s="30"/>
    </row>
    <row r="9409" spans="1:3" ht="14.25" customHeight="1">
      <c r="A9409" s="30">
        <v>130</v>
      </c>
      <c r="C9409" s="30"/>
    </row>
    <row r="9410" spans="1:3" ht="14.25" customHeight="1">
      <c r="A9410" s="30">
        <v>200</v>
      </c>
      <c r="C9410" s="30"/>
    </row>
    <row r="9411" spans="1:3" ht="14.25" customHeight="1">
      <c r="A9411" s="30">
        <v>115</v>
      </c>
      <c r="C9411" s="30"/>
    </row>
    <row r="9412" spans="1:3" ht="14.25" customHeight="1">
      <c r="A9412" s="30">
        <v>89</v>
      </c>
      <c r="C9412" s="30"/>
    </row>
    <row r="9413" spans="1:3" ht="14.25" customHeight="1">
      <c r="A9413" s="30">
        <v>350</v>
      </c>
      <c r="C9413" s="30"/>
    </row>
    <row r="9414" spans="1:3" ht="14.25" customHeight="1">
      <c r="A9414" s="30">
        <v>117</v>
      </c>
      <c r="C9414" s="30"/>
    </row>
    <row r="9415" spans="1:3" ht="14.25" customHeight="1">
      <c r="A9415" s="30">
        <v>120</v>
      </c>
      <c r="C9415" s="30"/>
    </row>
    <row r="9416" spans="1:3" ht="14.25" customHeight="1">
      <c r="A9416" s="30">
        <v>200</v>
      </c>
      <c r="C9416" s="30"/>
    </row>
    <row r="9417" spans="1:3" ht="14.25" customHeight="1">
      <c r="A9417" s="30">
        <v>150</v>
      </c>
      <c r="C9417" s="30"/>
    </row>
    <row r="9418" spans="1:3" ht="14.25" customHeight="1">
      <c r="A9418" s="30">
        <v>112</v>
      </c>
      <c r="C9418" s="30"/>
    </row>
    <row r="9419" spans="1:3" ht="14.25" customHeight="1">
      <c r="A9419" s="30">
        <v>100</v>
      </c>
      <c r="C9419" s="30"/>
    </row>
    <row r="9420" spans="1:3" ht="14.25" customHeight="1">
      <c r="A9420" s="30">
        <v>180</v>
      </c>
      <c r="C9420" s="30"/>
    </row>
    <row r="9421" spans="1:3" ht="14.25" customHeight="1">
      <c r="A9421" s="30">
        <v>63</v>
      </c>
      <c r="C9421" s="30"/>
    </row>
    <row r="9422" spans="1:3" ht="14.25" customHeight="1">
      <c r="A9422" s="30">
        <v>160</v>
      </c>
      <c r="C9422" s="30"/>
    </row>
    <row r="9423" spans="1:3" ht="14.25" customHeight="1">
      <c r="A9423" s="30">
        <v>90</v>
      </c>
      <c r="C9423" s="30"/>
    </row>
    <row r="9424" spans="1:3" ht="14.25" customHeight="1">
      <c r="A9424" s="30">
        <v>120</v>
      </c>
      <c r="C9424" s="30"/>
    </row>
    <row r="9425" spans="1:3" ht="14.25" customHeight="1">
      <c r="A9425" s="30">
        <v>85</v>
      </c>
      <c r="C9425" s="30"/>
    </row>
    <row r="9426" spans="1:3" ht="14.25" customHeight="1">
      <c r="A9426" s="30">
        <v>500</v>
      </c>
      <c r="C9426" s="30"/>
    </row>
    <row r="9427" spans="1:3" ht="14.25" customHeight="1">
      <c r="A9427" s="30">
        <v>250</v>
      </c>
      <c r="C9427" s="30"/>
    </row>
    <row r="9428" spans="1:3" ht="14.25" customHeight="1">
      <c r="A9428" s="30">
        <v>179</v>
      </c>
      <c r="C9428" s="30"/>
    </row>
    <row r="9429" spans="1:3" ht="14.25" customHeight="1">
      <c r="A9429" s="30">
        <v>125</v>
      </c>
      <c r="C9429" s="30"/>
    </row>
    <row r="9430" spans="1:3" ht="14.25" customHeight="1">
      <c r="A9430" s="30">
        <v>100</v>
      </c>
      <c r="C9430" s="30"/>
    </row>
    <row r="9431" spans="1:3" ht="14.25" customHeight="1">
      <c r="A9431" s="30">
        <v>150</v>
      </c>
      <c r="C9431" s="30"/>
    </row>
    <row r="9432" spans="1:3" ht="14.25" customHeight="1">
      <c r="A9432" s="30">
        <v>300</v>
      </c>
      <c r="C9432" s="30"/>
    </row>
    <row r="9433" spans="1:3" ht="14.25" customHeight="1">
      <c r="A9433" s="30">
        <v>45</v>
      </c>
      <c r="C9433" s="30"/>
    </row>
    <row r="9434" spans="1:3" ht="14.25" customHeight="1">
      <c r="A9434" s="30">
        <v>100</v>
      </c>
      <c r="C9434" s="30"/>
    </row>
    <row r="9435" spans="1:3" ht="14.25" customHeight="1">
      <c r="A9435" s="30">
        <v>92</v>
      </c>
      <c r="C9435" s="30"/>
    </row>
    <row r="9436" spans="1:3" ht="14.25" customHeight="1">
      <c r="A9436" s="30">
        <v>200</v>
      </c>
      <c r="C9436" s="30"/>
    </row>
    <row r="9437" spans="1:3" ht="14.25" customHeight="1">
      <c r="A9437" s="30">
        <v>290</v>
      </c>
      <c r="C9437" s="30"/>
    </row>
    <row r="9438" spans="1:3" ht="14.25" customHeight="1">
      <c r="A9438" s="30">
        <v>119</v>
      </c>
      <c r="C9438" s="30"/>
    </row>
    <row r="9439" spans="1:3" ht="14.25" customHeight="1">
      <c r="A9439" s="30">
        <v>90</v>
      </c>
      <c r="C9439" s="30"/>
    </row>
    <row r="9440" spans="1:3" ht="14.25" customHeight="1">
      <c r="A9440" s="30">
        <v>180</v>
      </c>
      <c r="C9440" s="30"/>
    </row>
    <row r="9441" spans="1:3" ht="14.25" customHeight="1">
      <c r="A9441" s="30">
        <v>70</v>
      </c>
      <c r="C9441" s="30"/>
    </row>
    <row r="9442" spans="1:3" ht="14.25" customHeight="1">
      <c r="A9442" s="30">
        <v>155</v>
      </c>
      <c r="C9442" s="30"/>
    </row>
    <row r="9443" spans="1:3" ht="14.25" customHeight="1">
      <c r="A9443" s="30">
        <v>100</v>
      </c>
      <c r="C9443" s="30"/>
    </row>
    <row r="9444" spans="1:3" ht="14.25" customHeight="1">
      <c r="A9444" s="30">
        <v>186</v>
      </c>
      <c r="C9444" s="30"/>
    </row>
    <row r="9445" spans="1:3" ht="14.25" customHeight="1">
      <c r="A9445" s="30">
        <v>110</v>
      </c>
      <c r="C9445" s="30"/>
    </row>
    <row r="9446" spans="1:3" ht="14.25" customHeight="1">
      <c r="A9446" s="30">
        <v>70</v>
      </c>
      <c r="C9446" s="30"/>
    </row>
    <row r="9447" spans="1:3" ht="14.25" customHeight="1">
      <c r="A9447" s="30">
        <v>175</v>
      </c>
      <c r="C9447" s="30"/>
    </row>
    <row r="9448" spans="1:3" ht="14.25" customHeight="1">
      <c r="A9448" s="30">
        <v>85</v>
      </c>
      <c r="C9448" s="30"/>
    </row>
    <row r="9449" spans="1:3" ht="14.25" customHeight="1">
      <c r="A9449" s="30">
        <v>270</v>
      </c>
      <c r="C9449" s="30"/>
    </row>
    <row r="9450" spans="1:3" ht="14.25" customHeight="1">
      <c r="A9450" s="30">
        <v>79</v>
      </c>
      <c r="C9450" s="30"/>
    </row>
    <row r="9451" spans="1:3" ht="14.25" customHeight="1">
      <c r="A9451" s="30">
        <v>75</v>
      </c>
      <c r="C9451" s="30"/>
    </row>
    <row r="9452" spans="1:3" ht="14.25" customHeight="1">
      <c r="A9452" s="30">
        <v>140</v>
      </c>
      <c r="C9452" s="30"/>
    </row>
    <row r="9453" spans="1:3" ht="14.25" customHeight="1">
      <c r="A9453" s="30">
        <v>229</v>
      </c>
      <c r="C9453" s="30"/>
    </row>
    <row r="9454" spans="1:3" ht="14.25" customHeight="1">
      <c r="A9454" s="30">
        <v>200</v>
      </c>
      <c r="C9454" s="30"/>
    </row>
    <row r="9455" spans="1:3" ht="14.25" customHeight="1">
      <c r="A9455" s="30">
        <v>220</v>
      </c>
      <c r="C9455" s="30"/>
    </row>
    <row r="9456" spans="1:3" ht="14.25" customHeight="1">
      <c r="A9456" s="30">
        <v>70</v>
      </c>
      <c r="C9456" s="30"/>
    </row>
    <row r="9457" spans="1:3" ht="14.25" customHeight="1">
      <c r="A9457" s="30">
        <v>105</v>
      </c>
      <c r="C9457" s="30"/>
    </row>
    <row r="9458" spans="1:3" ht="14.25" customHeight="1">
      <c r="A9458" s="30">
        <v>260</v>
      </c>
      <c r="C9458" s="30"/>
    </row>
    <row r="9459" spans="1:3" ht="14.25" customHeight="1">
      <c r="A9459" s="30">
        <v>140</v>
      </c>
      <c r="C9459" s="30"/>
    </row>
    <row r="9460" spans="1:3" ht="14.25" customHeight="1">
      <c r="A9460" s="30">
        <v>85</v>
      </c>
      <c r="C9460" s="30"/>
    </row>
    <row r="9461" spans="1:3" ht="14.25" customHeight="1">
      <c r="A9461" s="30">
        <v>75</v>
      </c>
      <c r="C9461" s="30"/>
    </row>
    <row r="9462" spans="1:3" ht="14.25" customHeight="1">
      <c r="A9462" s="30">
        <v>145</v>
      </c>
      <c r="C9462" s="30"/>
    </row>
    <row r="9463" spans="1:3" ht="14.25" customHeight="1">
      <c r="A9463" s="30">
        <v>410</v>
      </c>
      <c r="C9463" s="30"/>
    </row>
    <row r="9464" spans="1:3" ht="14.25" customHeight="1">
      <c r="A9464" s="30">
        <v>80</v>
      </c>
      <c r="C9464" s="30"/>
    </row>
    <row r="9465" spans="1:3" ht="14.25" customHeight="1">
      <c r="A9465" s="30">
        <v>150</v>
      </c>
      <c r="C9465" s="30"/>
    </row>
    <row r="9466" spans="1:3" ht="14.25" customHeight="1">
      <c r="A9466" s="30">
        <v>150</v>
      </c>
      <c r="C9466" s="30"/>
    </row>
    <row r="9467" spans="1:3" ht="14.25" customHeight="1">
      <c r="A9467" s="30">
        <v>99</v>
      </c>
      <c r="C9467" s="30"/>
    </row>
    <row r="9468" spans="1:3" ht="14.25" customHeight="1">
      <c r="A9468" s="30">
        <v>95</v>
      </c>
      <c r="C9468" s="30"/>
    </row>
    <row r="9469" spans="1:3" ht="14.25" customHeight="1">
      <c r="A9469" s="30">
        <v>320</v>
      </c>
      <c r="C9469" s="30"/>
    </row>
    <row r="9470" spans="1:3" ht="14.25" customHeight="1">
      <c r="A9470" s="30">
        <v>95</v>
      </c>
      <c r="C9470" s="30"/>
    </row>
    <row r="9471" spans="1:3" ht="14.25" customHeight="1">
      <c r="A9471" s="30">
        <v>110</v>
      </c>
      <c r="C9471" s="30"/>
    </row>
    <row r="9472" spans="1:3" ht="14.25" customHeight="1">
      <c r="A9472" s="30">
        <v>200</v>
      </c>
      <c r="C9472" s="30"/>
    </row>
    <row r="9473" spans="1:3" ht="14.25" customHeight="1">
      <c r="A9473" s="30">
        <v>130</v>
      </c>
      <c r="C9473" s="30"/>
    </row>
    <row r="9474" spans="1:3" ht="14.25" customHeight="1">
      <c r="A9474" s="30">
        <v>3142</v>
      </c>
      <c r="C9474" s="30"/>
    </row>
    <row r="9475" spans="1:3" ht="14.25" customHeight="1">
      <c r="A9475" s="30">
        <v>119</v>
      </c>
      <c r="C9475" s="30"/>
    </row>
    <row r="9476" spans="1:3" ht="14.25" customHeight="1">
      <c r="A9476" s="30">
        <v>100</v>
      </c>
      <c r="C9476" s="30"/>
    </row>
    <row r="9477" spans="1:3" ht="14.25" customHeight="1">
      <c r="A9477" s="30">
        <v>250</v>
      </c>
      <c r="C9477" s="30"/>
    </row>
    <row r="9478" spans="1:3" ht="14.25" customHeight="1">
      <c r="A9478" s="30">
        <v>129</v>
      </c>
      <c r="C9478" s="30"/>
    </row>
    <row r="9479" spans="1:3" ht="14.25" customHeight="1">
      <c r="A9479" s="30">
        <v>120</v>
      </c>
      <c r="C9479" s="30"/>
    </row>
    <row r="9480" spans="1:3" ht="14.25" customHeight="1">
      <c r="A9480" s="30">
        <v>81</v>
      </c>
      <c r="C9480" s="30"/>
    </row>
    <row r="9481" spans="1:3" ht="14.25" customHeight="1">
      <c r="A9481" s="30">
        <v>225</v>
      </c>
      <c r="C9481" s="30"/>
    </row>
    <row r="9482" spans="1:3" ht="14.25" customHeight="1">
      <c r="A9482" s="30">
        <v>175</v>
      </c>
      <c r="C9482" s="30"/>
    </row>
    <row r="9483" spans="1:3" ht="14.25" customHeight="1">
      <c r="A9483" s="30">
        <v>189</v>
      </c>
      <c r="C9483" s="30"/>
    </row>
    <row r="9484" spans="1:3" ht="14.25" customHeight="1">
      <c r="A9484" s="30">
        <v>300</v>
      </c>
      <c r="C9484" s="30"/>
    </row>
    <row r="9485" spans="1:3" ht="14.25" customHeight="1">
      <c r="A9485" s="30">
        <v>150</v>
      </c>
      <c r="C9485" s="30"/>
    </row>
    <row r="9486" spans="1:3" ht="14.25" customHeight="1">
      <c r="A9486" s="30">
        <v>78</v>
      </c>
      <c r="C9486" s="30"/>
    </row>
    <row r="9487" spans="1:3" ht="14.25" customHeight="1">
      <c r="A9487" s="30">
        <v>103</v>
      </c>
      <c r="C9487" s="30"/>
    </row>
    <row r="9488" spans="1:3" ht="14.25" customHeight="1">
      <c r="A9488" s="30">
        <v>190</v>
      </c>
      <c r="C9488" s="30"/>
    </row>
    <row r="9489" spans="1:3" ht="14.25" customHeight="1">
      <c r="A9489" s="30">
        <v>150</v>
      </c>
      <c r="C9489" s="30"/>
    </row>
    <row r="9490" spans="1:3" ht="14.25" customHeight="1">
      <c r="A9490" s="30">
        <v>169</v>
      </c>
      <c r="C9490" s="30"/>
    </row>
    <row r="9491" spans="1:3" ht="14.25" customHeight="1">
      <c r="A9491" s="30">
        <v>149</v>
      </c>
      <c r="C9491" s="30"/>
    </row>
    <row r="9492" spans="1:3" ht="14.25" customHeight="1">
      <c r="A9492" s="30">
        <v>115</v>
      </c>
      <c r="C9492" s="30"/>
    </row>
    <row r="9493" spans="1:3" ht="14.25" customHeight="1">
      <c r="A9493" s="30">
        <v>115</v>
      </c>
      <c r="C9493" s="30"/>
    </row>
    <row r="9494" spans="1:3" ht="14.25" customHeight="1">
      <c r="A9494" s="30">
        <v>115</v>
      </c>
      <c r="C9494" s="30"/>
    </row>
    <row r="9495" spans="1:3" ht="14.25" customHeight="1">
      <c r="A9495" s="30">
        <v>100</v>
      </c>
      <c r="C9495" s="30"/>
    </row>
    <row r="9496" spans="1:3" ht="14.25" customHeight="1">
      <c r="A9496" s="30">
        <v>125</v>
      </c>
      <c r="C9496" s="30"/>
    </row>
    <row r="9497" spans="1:3" ht="14.25" customHeight="1">
      <c r="A9497" s="30">
        <v>125</v>
      </c>
      <c r="C9497" s="30"/>
    </row>
    <row r="9498" spans="1:3" ht="14.25" customHeight="1">
      <c r="A9498" s="30">
        <v>130</v>
      </c>
      <c r="C9498" s="30"/>
    </row>
    <row r="9499" spans="1:3" ht="14.25" customHeight="1">
      <c r="A9499" s="30">
        <v>130</v>
      </c>
      <c r="C9499" s="30"/>
    </row>
    <row r="9500" spans="1:3" ht="14.25" customHeight="1">
      <c r="A9500" s="30">
        <v>59</v>
      </c>
      <c r="C9500" s="30"/>
    </row>
    <row r="9501" spans="1:3" ht="14.25" customHeight="1">
      <c r="A9501" s="30">
        <v>140</v>
      </c>
      <c r="C9501" s="30"/>
    </row>
    <row r="9502" spans="1:3" ht="14.25" customHeight="1">
      <c r="A9502" s="30">
        <v>84</v>
      </c>
      <c r="C9502" s="30"/>
    </row>
    <row r="9503" spans="1:3" ht="14.25" customHeight="1">
      <c r="A9503" s="30">
        <v>75</v>
      </c>
      <c r="C9503" s="30"/>
    </row>
    <row r="9504" spans="1:3" ht="14.25" customHeight="1">
      <c r="A9504" s="30">
        <v>79</v>
      </c>
      <c r="C9504" s="30"/>
    </row>
    <row r="9505" spans="1:3" ht="14.25" customHeight="1">
      <c r="A9505" s="30">
        <v>80</v>
      </c>
      <c r="C9505" s="30"/>
    </row>
    <row r="9506" spans="1:3" ht="14.25" customHeight="1">
      <c r="A9506" s="30">
        <v>385</v>
      </c>
      <c r="C9506" s="30"/>
    </row>
    <row r="9507" spans="1:3" ht="14.25" customHeight="1">
      <c r="A9507" s="30">
        <v>76</v>
      </c>
      <c r="C9507" s="30"/>
    </row>
    <row r="9508" spans="1:3" ht="14.25" customHeight="1">
      <c r="A9508" s="30">
        <v>149</v>
      </c>
      <c r="C9508" s="30"/>
    </row>
    <row r="9509" spans="1:3" ht="14.25" customHeight="1">
      <c r="A9509" s="30">
        <v>130</v>
      </c>
      <c r="C9509" s="30"/>
    </row>
    <row r="9510" spans="1:3" ht="14.25" customHeight="1">
      <c r="A9510" s="30">
        <v>75</v>
      </c>
      <c r="C9510" s="30"/>
    </row>
    <row r="9511" spans="1:3" ht="14.25" customHeight="1">
      <c r="A9511" s="30">
        <v>115</v>
      </c>
      <c r="C9511" s="30"/>
    </row>
    <row r="9512" spans="1:3" ht="14.25" customHeight="1">
      <c r="A9512" s="30">
        <v>90</v>
      </c>
      <c r="C9512" s="30"/>
    </row>
    <row r="9513" spans="1:3" ht="14.25" customHeight="1">
      <c r="A9513" s="30">
        <v>150</v>
      </c>
      <c r="C9513" s="30"/>
    </row>
    <row r="9514" spans="1:3" ht="14.25" customHeight="1">
      <c r="A9514" s="30">
        <v>160</v>
      </c>
      <c r="C9514" s="30"/>
    </row>
    <row r="9515" spans="1:3" ht="14.25" customHeight="1">
      <c r="A9515" s="30">
        <v>79</v>
      </c>
      <c r="C9515" s="30"/>
    </row>
    <row r="9516" spans="1:3" ht="14.25" customHeight="1">
      <c r="A9516" s="30">
        <v>180</v>
      </c>
      <c r="C9516" s="30"/>
    </row>
    <row r="9517" spans="1:3" ht="14.25" customHeight="1">
      <c r="A9517" s="30">
        <v>45</v>
      </c>
      <c r="C9517" s="30"/>
    </row>
    <row r="9518" spans="1:3" ht="14.25" customHeight="1">
      <c r="A9518" s="30">
        <v>187</v>
      </c>
      <c r="C9518" s="30"/>
    </row>
    <row r="9519" spans="1:3" ht="14.25" customHeight="1">
      <c r="A9519" s="30">
        <v>120</v>
      </c>
      <c r="C9519" s="30"/>
    </row>
    <row r="9520" spans="1:3" ht="14.25" customHeight="1">
      <c r="A9520" s="30">
        <v>100</v>
      </c>
      <c r="C9520" s="30"/>
    </row>
    <row r="9521" spans="1:3" ht="14.25" customHeight="1">
      <c r="A9521" s="30">
        <v>200</v>
      </c>
      <c r="C9521" s="30"/>
    </row>
    <row r="9522" spans="1:3" ht="14.25" customHeight="1">
      <c r="A9522" s="30">
        <v>88</v>
      </c>
      <c r="C9522" s="30"/>
    </row>
    <row r="9523" spans="1:3" ht="14.25" customHeight="1">
      <c r="A9523" s="30">
        <v>410</v>
      </c>
      <c r="C9523" s="30"/>
    </row>
    <row r="9524" spans="1:3" ht="14.25" customHeight="1">
      <c r="A9524" s="30">
        <v>140</v>
      </c>
      <c r="C9524" s="30"/>
    </row>
    <row r="9525" spans="1:3" ht="14.25" customHeight="1">
      <c r="A9525" s="30">
        <v>207</v>
      </c>
      <c r="C9525" s="30"/>
    </row>
    <row r="9526" spans="1:3" ht="14.25" customHeight="1">
      <c r="A9526" s="30">
        <v>50</v>
      </c>
      <c r="C9526" s="30"/>
    </row>
    <row r="9527" spans="1:3" ht="14.25" customHeight="1">
      <c r="A9527" s="30">
        <v>130</v>
      </c>
      <c r="C9527" s="30"/>
    </row>
    <row r="9528" spans="1:3" ht="14.25" customHeight="1">
      <c r="A9528" s="30">
        <v>90</v>
      </c>
      <c r="C9528" s="30"/>
    </row>
    <row r="9529" spans="1:3" ht="14.25" customHeight="1">
      <c r="A9529" s="30">
        <v>385</v>
      </c>
      <c r="C9529" s="30"/>
    </row>
    <row r="9530" spans="1:3" ht="14.25" customHeight="1">
      <c r="A9530" s="30">
        <v>50</v>
      </c>
      <c r="C9530" s="30"/>
    </row>
    <row r="9531" spans="1:3" ht="14.25" customHeight="1">
      <c r="A9531" s="30">
        <v>200</v>
      </c>
      <c r="C9531" s="30"/>
    </row>
    <row r="9532" spans="1:3" ht="14.25" customHeight="1">
      <c r="A9532" s="30">
        <v>90</v>
      </c>
      <c r="C9532" s="30"/>
    </row>
    <row r="9533" spans="1:3" ht="14.25" customHeight="1">
      <c r="A9533" s="30">
        <v>189</v>
      </c>
      <c r="C9533" s="30"/>
    </row>
    <row r="9534" spans="1:3" ht="14.25" customHeight="1">
      <c r="A9534" s="30">
        <v>199</v>
      </c>
      <c r="C9534" s="30"/>
    </row>
    <row r="9535" spans="1:3" ht="14.25" customHeight="1">
      <c r="A9535" s="30">
        <v>199</v>
      </c>
      <c r="C9535" s="30"/>
    </row>
    <row r="9536" spans="1:3" ht="14.25" customHeight="1">
      <c r="A9536" s="30">
        <v>179</v>
      </c>
      <c r="C9536" s="30"/>
    </row>
    <row r="9537" spans="1:3" ht="14.25" customHeight="1">
      <c r="A9537" s="30">
        <v>65</v>
      </c>
      <c r="C9537" s="30"/>
    </row>
    <row r="9538" spans="1:3" ht="14.25" customHeight="1">
      <c r="A9538" s="30">
        <v>200</v>
      </c>
      <c r="C9538" s="30"/>
    </row>
    <row r="9539" spans="1:3" ht="14.25" customHeight="1">
      <c r="A9539" s="30">
        <v>68</v>
      </c>
      <c r="C9539" s="30"/>
    </row>
    <row r="9540" spans="1:3" ht="14.25" customHeight="1">
      <c r="A9540" s="30">
        <v>85</v>
      </c>
      <c r="C9540" s="30"/>
    </row>
    <row r="9541" spans="1:3" ht="14.25" customHeight="1">
      <c r="A9541" s="30">
        <v>69</v>
      </c>
      <c r="C9541" s="30"/>
    </row>
    <row r="9542" spans="1:3" ht="14.25" customHeight="1">
      <c r="A9542" s="30">
        <v>80</v>
      </c>
      <c r="C9542" s="30"/>
    </row>
    <row r="9543" spans="1:3" ht="14.25" customHeight="1">
      <c r="A9543" s="30">
        <v>300</v>
      </c>
      <c r="C9543" s="30"/>
    </row>
    <row r="9544" spans="1:3" ht="14.25" customHeight="1">
      <c r="A9544" s="30">
        <v>110</v>
      </c>
      <c r="C9544" s="30"/>
    </row>
    <row r="9545" spans="1:3" ht="14.25" customHeight="1">
      <c r="A9545" s="30">
        <v>109</v>
      </c>
      <c r="C9545" s="30"/>
    </row>
    <row r="9546" spans="1:3" ht="14.25" customHeight="1">
      <c r="A9546" s="30">
        <v>275</v>
      </c>
      <c r="C9546" s="30"/>
    </row>
    <row r="9547" spans="1:3" ht="14.25" customHeight="1">
      <c r="A9547" s="30">
        <v>115</v>
      </c>
      <c r="C9547" s="30"/>
    </row>
    <row r="9548" spans="1:3" ht="14.25" customHeight="1">
      <c r="A9548" s="30">
        <v>450</v>
      </c>
      <c r="C9548" s="30"/>
    </row>
    <row r="9549" spans="1:3" ht="14.25" customHeight="1">
      <c r="A9549" s="30">
        <v>100</v>
      </c>
      <c r="C9549" s="30"/>
    </row>
    <row r="9550" spans="1:3" ht="14.25" customHeight="1">
      <c r="A9550" s="30">
        <v>159</v>
      </c>
      <c r="C9550" s="30"/>
    </row>
    <row r="9551" spans="1:3" ht="14.25" customHeight="1">
      <c r="A9551" s="30">
        <v>79</v>
      </c>
      <c r="C9551" s="30"/>
    </row>
    <row r="9552" spans="1:3" ht="14.25" customHeight="1">
      <c r="A9552" s="30">
        <v>135</v>
      </c>
      <c r="C9552" s="30"/>
    </row>
    <row r="9553" spans="1:3" ht="14.25" customHeight="1">
      <c r="A9553" s="30">
        <v>72</v>
      </c>
      <c r="C9553" s="30"/>
    </row>
    <row r="9554" spans="1:3" ht="14.25" customHeight="1">
      <c r="A9554" s="30">
        <v>170</v>
      </c>
      <c r="C9554" s="30"/>
    </row>
    <row r="9555" spans="1:3" ht="14.25" customHeight="1">
      <c r="A9555" s="30">
        <v>200</v>
      </c>
      <c r="C9555" s="30"/>
    </row>
    <row r="9556" spans="1:3" ht="14.25" customHeight="1">
      <c r="A9556" s="30">
        <v>106</v>
      </c>
      <c r="C9556" s="30"/>
    </row>
    <row r="9557" spans="1:3" ht="14.25" customHeight="1">
      <c r="A9557" s="30">
        <v>90</v>
      </c>
      <c r="C9557" s="30"/>
    </row>
    <row r="9558" spans="1:3" ht="14.25" customHeight="1">
      <c r="A9558" s="30">
        <v>280</v>
      </c>
      <c r="C9558" s="30"/>
    </row>
    <row r="9559" spans="1:3" ht="14.25" customHeight="1">
      <c r="A9559" s="30">
        <v>250</v>
      </c>
      <c r="C9559" s="30"/>
    </row>
    <row r="9560" spans="1:3" ht="14.25" customHeight="1">
      <c r="A9560" s="30">
        <v>800</v>
      </c>
      <c r="C9560" s="30"/>
    </row>
    <row r="9561" spans="1:3" ht="14.25" customHeight="1">
      <c r="A9561" s="30">
        <v>100</v>
      </c>
      <c r="C9561" s="30"/>
    </row>
    <row r="9562" spans="1:3" ht="14.25" customHeight="1">
      <c r="A9562" s="30">
        <v>110</v>
      </c>
      <c r="C9562" s="30"/>
    </row>
    <row r="9563" spans="1:3" ht="14.25" customHeight="1">
      <c r="A9563" s="30">
        <v>120</v>
      </c>
      <c r="C9563" s="30"/>
    </row>
    <row r="9564" spans="1:3" ht="14.25" customHeight="1">
      <c r="A9564" s="30">
        <v>220</v>
      </c>
      <c r="C9564" s="30"/>
    </row>
    <row r="9565" spans="1:3" ht="14.25" customHeight="1">
      <c r="A9565" s="30">
        <v>96</v>
      </c>
      <c r="C9565" s="30"/>
    </row>
    <row r="9566" spans="1:3" ht="14.25" customHeight="1">
      <c r="A9566" s="30">
        <v>135</v>
      </c>
      <c r="C9566" s="30"/>
    </row>
    <row r="9567" spans="1:3" ht="14.25" customHeight="1">
      <c r="A9567" s="30">
        <v>130</v>
      </c>
      <c r="C9567" s="30"/>
    </row>
    <row r="9568" spans="1:3" ht="14.25" customHeight="1">
      <c r="A9568" s="30">
        <v>124</v>
      </c>
      <c r="C9568" s="30"/>
    </row>
    <row r="9569" spans="1:3" ht="14.25" customHeight="1">
      <c r="A9569" s="30">
        <v>150</v>
      </c>
      <c r="C9569" s="30"/>
    </row>
    <row r="9570" spans="1:3" ht="14.25" customHeight="1">
      <c r="A9570" s="30">
        <v>109</v>
      </c>
      <c r="C9570" s="30"/>
    </row>
    <row r="9571" spans="1:3" ht="14.25" customHeight="1">
      <c r="A9571" s="30">
        <v>350</v>
      </c>
      <c r="C9571" s="30"/>
    </row>
    <row r="9572" spans="1:3" ht="14.25" customHeight="1">
      <c r="A9572" s="30">
        <v>72</v>
      </c>
      <c r="C9572" s="30"/>
    </row>
    <row r="9573" spans="1:3" ht="14.25" customHeight="1">
      <c r="A9573" s="30">
        <v>50</v>
      </c>
      <c r="C9573" s="30"/>
    </row>
    <row r="9574" spans="1:3" ht="14.25" customHeight="1">
      <c r="A9574" s="30">
        <v>125</v>
      </c>
      <c r="C9574" s="30"/>
    </row>
    <row r="9575" spans="1:3" ht="14.25" customHeight="1">
      <c r="A9575" s="30">
        <v>175</v>
      </c>
      <c r="C9575" s="30"/>
    </row>
    <row r="9576" spans="1:3" ht="14.25" customHeight="1">
      <c r="A9576" s="30">
        <v>100</v>
      </c>
      <c r="C9576" s="30"/>
    </row>
    <row r="9577" spans="1:3" ht="14.25" customHeight="1">
      <c r="A9577" s="30">
        <v>150</v>
      </c>
      <c r="C9577" s="30"/>
    </row>
    <row r="9578" spans="1:3" ht="14.25" customHeight="1">
      <c r="A9578" s="30">
        <v>100</v>
      </c>
      <c r="C9578" s="30"/>
    </row>
    <row r="9579" spans="1:3" ht="14.25" customHeight="1">
      <c r="A9579" s="30">
        <v>143</v>
      </c>
      <c r="C9579" s="30"/>
    </row>
    <row r="9580" spans="1:3" ht="14.25" customHeight="1">
      <c r="A9580" s="30">
        <v>175</v>
      </c>
      <c r="C9580" s="30"/>
    </row>
    <row r="9581" spans="1:3" ht="14.25" customHeight="1">
      <c r="A9581" s="30">
        <v>300</v>
      </c>
      <c r="C9581" s="30"/>
    </row>
    <row r="9582" spans="1:3" ht="14.25" customHeight="1">
      <c r="A9582" s="30">
        <v>170</v>
      </c>
      <c r="C9582" s="30"/>
    </row>
    <row r="9583" spans="1:3" ht="14.25" customHeight="1">
      <c r="A9583" s="30">
        <v>199</v>
      </c>
      <c r="C9583" s="30"/>
    </row>
    <row r="9584" spans="1:3" ht="14.25" customHeight="1">
      <c r="A9584" s="30">
        <v>130</v>
      </c>
      <c r="C9584" s="30"/>
    </row>
    <row r="9585" spans="1:3" ht="14.25" customHeight="1">
      <c r="A9585" s="30">
        <v>86</v>
      </c>
      <c r="C9585" s="30"/>
    </row>
    <row r="9586" spans="1:3" ht="14.25" customHeight="1">
      <c r="A9586" s="30">
        <v>11</v>
      </c>
      <c r="C9586" s="30"/>
    </row>
    <row r="9587" spans="1:3" ht="14.25" customHeight="1">
      <c r="A9587" s="30">
        <v>140</v>
      </c>
      <c r="C9587" s="30"/>
    </row>
    <row r="9588" spans="1:3" ht="14.25" customHeight="1">
      <c r="A9588" s="30">
        <v>150</v>
      </c>
      <c r="C9588" s="30"/>
    </row>
    <row r="9589" spans="1:3" ht="14.25" customHeight="1">
      <c r="A9589" s="30">
        <v>140</v>
      </c>
      <c r="C9589" s="30"/>
    </row>
    <row r="9590" spans="1:3" ht="14.25" customHeight="1">
      <c r="A9590" s="30">
        <v>90</v>
      </c>
      <c r="C9590" s="30"/>
    </row>
    <row r="9591" spans="1:3" ht="14.25" customHeight="1">
      <c r="A9591" s="30">
        <v>110</v>
      </c>
      <c r="C9591" s="30"/>
    </row>
    <row r="9592" spans="1:3" ht="14.25" customHeight="1">
      <c r="A9592" s="30">
        <v>52</v>
      </c>
      <c r="C9592" s="30"/>
    </row>
    <row r="9593" spans="1:3" ht="14.25" customHeight="1">
      <c r="A9593" s="30">
        <v>100</v>
      </c>
      <c r="C9593" s="30"/>
    </row>
    <row r="9594" spans="1:3" ht="14.25" customHeight="1">
      <c r="A9594" s="30">
        <v>300</v>
      </c>
      <c r="C9594" s="30"/>
    </row>
    <row r="9595" spans="1:3" ht="14.25" customHeight="1">
      <c r="A9595" s="30">
        <v>175</v>
      </c>
      <c r="C9595" s="30"/>
    </row>
    <row r="9596" spans="1:3" ht="14.25" customHeight="1">
      <c r="A9596" s="30">
        <v>82</v>
      </c>
      <c r="C9596" s="30"/>
    </row>
    <row r="9597" spans="1:3" ht="14.25" customHeight="1">
      <c r="A9597" s="30">
        <v>60</v>
      </c>
      <c r="C9597" s="30"/>
    </row>
    <row r="9598" spans="1:3" ht="14.25" customHeight="1">
      <c r="A9598" s="30">
        <v>165</v>
      </c>
      <c r="C9598" s="30"/>
    </row>
    <row r="9599" spans="1:3" ht="14.25" customHeight="1">
      <c r="A9599" s="30">
        <v>75</v>
      </c>
      <c r="C9599" s="30"/>
    </row>
    <row r="9600" spans="1:3" ht="14.25" customHeight="1">
      <c r="A9600" s="30">
        <v>169</v>
      </c>
      <c r="C9600" s="30"/>
    </row>
    <row r="9601" spans="1:3" ht="14.25" customHeight="1">
      <c r="A9601" s="30">
        <v>220</v>
      </c>
      <c r="C9601" s="30"/>
    </row>
    <row r="9602" spans="1:3" ht="14.25" customHeight="1">
      <c r="A9602" s="30">
        <v>250</v>
      </c>
      <c r="C9602" s="30"/>
    </row>
    <row r="9603" spans="1:3" ht="14.25" customHeight="1">
      <c r="A9603" s="30">
        <v>249</v>
      </c>
      <c r="C9603" s="30"/>
    </row>
    <row r="9604" spans="1:3" ht="14.25" customHeight="1">
      <c r="A9604" s="30">
        <v>90</v>
      </c>
      <c r="C9604" s="30"/>
    </row>
    <row r="9605" spans="1:3" ht="14.25" customHeight="1">
      <c r="A9605" s="30">
        <v>139</v>
      </c>
      <c r="C9605" s="30"/>
    </row>
    <row r="9606" spans="1:3" ht="14.25" customHeight="1">
      <c r="A9606" s="30">
        <v>120</v>
      </c>
      <c r="C9606" s="30"/>
    </row>
    <row r="9607" spans="1:3" ht="14.25" customHeight="1">
      <c r="A9607" s="30">
        <v>75</v>
      </c>
      <c r="C9607" s="30"/>
    </row>
    <row r="9608" spans="1:3" ht="14.25" customHeight="1">
      <c r="A9608" s="30">
        <v>85</v>
      </c>
      <c r="C9608" s="30"/>
    </row>
    <row r="9609" spans="1:3" ht="14.25" customHeight="1">
      <c r="A9609" s="30">
        <v>340</v>
      </c>
      <c r="C9609" s="30"/>
    </row>
    <row r="9610" spans="1:3" ht="14.25" customHeight="1">
      <c r="A9610" s="30">
        <v>150</v>
      </c>
      <c r="C9610" s="30"/>
    </row>
    <row r="9611" spans="1:3" ht="14.25" customHeight="1">
      <c r="A9611" s="30">
        <v>80</v>
      </c>
      <c r="C9611" s="30"/>
    </row>
    <row r="9612" spans="1:3" ht="14.25" customHeight="1">
      <c r="A9612" s="30">
        <v>110</v>
      </c>
      <c r="C9612" s="30"/>
    </row>
    <row r="9613" spans="1:3" ht="14.25" customHeight="1">
      <c r="A9613" s="30">
        <v>70</v>
      </c>
      <c r="C9613" s="30"/>
    </row>
    <row r="9614" spans="1:3" ht="14.25" customHeight="1">
      <c r="A9614" s="30">
        <v>150</v>
      </c>
      <c r="C9614" s="30"/>
    </row>
    <row r="9615" spans="1:3" ht="14.25" customHeight="1">
      <c r="A9615" s="30">
        <v>180</v>
      </c>
      <c r="C9615" s="30"/>
    </row>
    <row r="9616" spans="1:3" ht="14.25" customHeight="1">
      <c r="A9616" s="30">
        <v>145</v>
      </c>
      <c r="C9616" s="30"/>
    </row>
    <row r="9617" spans="1:3" ht="14.25" customHeight="1">
      <c r="A9617" s="30">
        <v>85</v>
      </c>
      <c r="C9617" s="30"/>
    </row>
    <row r="9618" spans="1:3" ht="14.25" customHeight="1">
      <c r="A9618" s="30">
        <v>115</v>
      </c>
      <c r="C9618" s="30"/>
    </row>
    <row r="9619" spans="1:3" ht="14.25" customHeight="1">
      <c r="A9619" s="30">
        <v>190</v>
      </c>
      <c r="C9619" s="30"/>
    </row>
    <row r="9620" spans="1:3" ht="14.25" customHeight="1">
      <c r="A9620" s="30">
        <v>450</v>
      </c>
      <c r="C9620" s="30"/>
    </row>
    <row r="9621" spans="1:3" ht="14.25" customHeight="1">
      <c r="A9621" s="30">
        <v>220</v>
      </c>
      <c r="C9621" s="30"/>
    </row>
    <row r="9622" spans="1:3" ht="14.25" customHeight="1">
      <c r="A9622" s="30">
        <v>195</v>
      </c>
      <c r="C9622" s="30"/>
    </row>
    <row r="9623" spans="1:3" ht="14.25" customHeight="1">
      <c r="A9623" s="30">
        <v>120</v>
      </c>
      <c r="C9623" s="30"/>
    </row>
    <row r="9624" spans="1:3" ht="14.25" customHeight="1">
      <c r="A9624" s="30">
        <v>100</v>
      </c>
      <c r="C9624" s="30"/>
    </row>
    <row r="9625" spans="1:3" ht="14.25" customHeight="1">
      <c r="A9625" s="30">
        <v>115</v>
      </c>
      <c r="C9625" s="30"/>
    </row>
    <row r="9626" spans="1:3" ht="14.25" customHeight="1">
      <c r="A9626" s="30">
        <v>250</v>
      </c>
      <c r="C9626" s="30"/>
    </row>
    <row r="9627" spans="1:3" ht="14.25" customHeight="1">
      <c r="A9627" s="30">
        <v>59</v>
      </c>
      <c r="C9627" s="30"/>
    </row>
    <row r="9628" spans="1:3" ht="14.25" customHeight="1">
      <c r="A9628" s="30">
        <v>350</v>
      </c>
      <c r="C9628" s="30"/>
    </row>
    <row r="9629" spans="1:3" ht="14.25" customHeight="1">
      <c r="A9629" s="30">
        <v>175</v>
      </c>
      <c r="C9629" s="30"/>
    </row>
    <row r="9630" spans="1:3" ht="14.25" customHeight="1">
      <c r="A9630" s="30">
        <v>100</v>
      </c>
      <c r="C9630" s="30"/>
    </row>
    <row r="9631" spans="1:3" ht="14.25" customHeight="1">
      <c r="A9631" s="30">
        <v>145</v>
      </c>
      <c r="C9631" s="30"/>
    </row>
    <row r="9632" spans="1:3" ht="14.25" customHeight="1">
      <c r="A9632" s="30">
        <v>72</v>
      </c>
      <c r="C9632" s="30"/>
    </row>
    <row r="9633" spans="1:3" ht="14.25" customHeight="1">
      <c r="A9633" s="30">
        <v>60</v>
      </c>
      <c r="C9633" s="30"/>
    </row>
    <row r="9634" spans="1:3" ht="14.25" customHeight="1">
      <c r="A9634" s="30">
        <v>80</v>
      </c>
      <c r="C9634" s="30"/>
    </row>
    <row r="9635" spans="1:3" ht="14.25" customHeight="1">
      <c r="A9635" s="30">
        <v>135</v>
      </c>
      <c r="C9635" s="30"/>
    </row>
    <row r="9636" spans="1:3" ht="14.25" customHeight="1">
      <c r="A9636" s="30">
        <v>180</v>
      </c>
      <c r="C9636" s="30"/>
    </row>
    <row r="9637" spans="1:3" ht="14.25" customHeight="1">
      <c r="A9637" s="30">
        <v>350</v>
      </c>
      <c r="C9637" s="30"/>
    </row>
    <row r="9638" spans="1:3" ht="14.25" customHeight="1">
      <c r="A9638" s="30">
        <v>71</v>
      </c>
      <c r="C9638" s="30"/>
    </row>
    <row r="9639" spans="1:3" ht="14.25" customHeight="1">
      <c r="A9639" s="30">
        <v>150</v>
      </c>
      <c r="C9639" s="30"/>
    </row>
    <row r="9640" spans="1:3" ht="14.25" customHeight="1">
      <c r="A9640" s="30">
        <v>105</v>
      </c>
      <c r="C9640" s="30"/>
    </row>
    <row r="9641" spans="1:3" ht="14.25" customHeight="1">
      <c r="A9641" s="30">
        <v>110</v>
      </c>
      <c r="C9641" s="30"/>
    </row>
    <row r="9642" spans="1:3" ht="14.25" customHeight="1">
      <c r="A9642" s="30">
        <v>66</v>
      </c>
      <c r="C9642" s="30"/>
    </row>
    <row r="9643" spans="1:3" ht="14.25" customHeight="1">
      <c r="A9643" s="30">
        <v>125</v>
      </c>
      <c r="C9643" s="30"/>
    </row>
    <row r="9644" spans="1:3" ht="14.25" customHeight="1">
      <c r="A9644" s="30">
        <v>90</v>
      </c>
      <c r="C9644" s="30"/>
    </row>
    <row r="9645" spans="1:3" ht="14.25" customHeight="1">
      <c r="A9645" s="30">
        <v>105</v>
      </c>
      <c r="C9645" s="30"/>
    </row>
    <row r="9646" spans="1:3" ht="14.25" customHeight="1">
      <c r="A9646" s="30">
        <v>89</v>
      </c>
      <c r="C9646" s="30"/>
    </row>
    <row r="9647" spans="1:3" ht="14.25" customHeight="1">
      <c r="A9647" s="30">
        <v>65</v>
      </c>
      <c r="C9647" s="30"/>
    </row>
    <row r="9648" spans="1:3" ht="14.25" customHeight="1">
      <c r="A9648" s="30">
        <v>160</v>
      </c>
      <c r="C9648" s="30"/>
    </row>
    <row r="9649" spans="1:3" ht="14.25" customHeight="1">
      <c r="A9649" s="30">
        <v>71</v>
      </c>
      <c r="C9649" s="30"/>
    </row>
    <row r="9650" spans="1:3" ht="14.25" customHeight="1">
      <c r="A9650" s="30">
        <v>150</v>
      </c>
      <c r="C9650" s="30"/>
    </row>
    <row r="9651" spans="1:3" ht="14.25" customHeight="1">
      <c r="A9651" s="30">
        <v>120</v>
      </c>
      <c r="C9651" s="30"/>
    </row>
    <row r="9652" spans="1:3" ht="14.25" customHeight="1">
      <c r="A9652" s="30">
        <v>80</v>
      </c>
      <c r="C9652" s="30"/>
    </row>
    <row r="9653" spans="1:3" ht="14.25" customHeight="1">
      <c r="A9653" s="30">
        <v>150</v>
      </c>
      <c r="C9653" s="30"/>
    </row>
    <row r="9654" spans="1:3" ht="14.25" customHeight="1">
      <c r="A9654" s="30">
        <v>265</v>
      </c>
      <c r="C9654" s="30"/>
    </row>
    <row r="9655" spans="1:3" ht="14.25" customHeight="1">
      <c r="A9655" s="30">
        <v>135</v>
      </c>
      <c r="C9655" s="30"/>
    </row>
    <row r="9656" spans="1:3" ht="14.25" customHeight="1">
      <c r="A9656" s="30">
        <v>200</v>
      </c>
      <c r="C9656" s="30"/>
    </row>
    <row r="9657" spans="1:3" ht="14.25" customHeight="1">
      <c r="A9657" s="30">
        <v>140</v>
      </c>
      <c r="C9657" s="30"/>
    </row>
    <row r="9658" spans="1:3" ht="14.25" customHeight="1">
      <c r="A9658" s="30">
        <v>350</v>
      </c>
      <c r="C9658" s="30"/>
    </row>
    <row r="9659" spans="1:3" ht="14.25" customHeight="1">
      <c r="A9659" s="30">
        <v>180</v>
      </c>
      <c r="C9659" s="30"/>
    </row>
    <row r="9660" spans="1:3" ht="14.25" customHeight="1">
      <c r="A9660" s="30">
        <v>58</v>
      </c>
      <c r="C9660" s="30"/>
    </row>
    <row r="9661" spans="1:3" ht="14.25" customHeight="1">
      <c r="A9661" s="30">
        <v>120</v>
      </c>
      <c r="C9661" s="30"/>
    </row>
    <row r="9662" spans="1:3" ht="14.25" customHeight="1">
      <c r="A9662" s="30">
        <v>120</v>
      </c>
      <c r="C9662" s="30"/>
    </row>
    <row r="9663" spans="1:3" ht="14.25" customHeight="1">
      <c r="A9663" s="30">
        <v>115</v>
      </c>
      <c r="C9663" s="30"/>
    </row>
    <row r="9664" spans="1:3" ht="14.25" customHeight="1">
      <c r="A9664" s="30">
        <v>79</v>
      </c>
      <c r="C9664" s="30"/>
    </row>
    <row r="9665" spans="1:3" ht="14.25" customHeight="1">
      <c r="A9665" s="30">
        <v>38</v>
      </c>
      <c r="C9665" s="30"/>
    </row>
    <row r="9666" spans="1:3" ht="14.25" customHeight="1">
      <c r="A9666" s="30">
        <v>134</v>
      </c>
      <c r="C9666" s="30"/>
    </row>
    <row r="9667" spans="1:3" ht="14.25" customHeight="1">
      <c r="A9667" s="30">
        <v>120</v>
      </c>
      <c r="C9667" s="30"/>
    </row>
    <row r="9668" spans="1:3" ht="14.25" customHeight="1">
      <c r="A9668" s="30">
        <v>63</v>
      </c>
      <c r="C9668" s="30"/>
    </row>
    <row r="9669" spans="1:3" ht="14.25" customHeight="1">
      <c r="A9669" s="30">
        <v>80</v>
      </c>
      <c r="C9669" s="30"/>
    </row>
    <row r="9670" spans="1:3" ht="14.25" customHeight="1">
      <c r="A9670" s="30">
        <v>150</v>
      </c>
      <c r="C9670" s="30"/>
    </row>
    <row r="9671" spans="1:3" ht="14.25" customHeight="1">
      <c r="A9671" s="30">
        <v>175</v>
      </c>
      <c r="C9671" s="30"/>
    </row>
    <row r="9672" spans="1:3" ht="14.25" customHeight="1">
      <c r="A9672" s="30">
        <v>79</v>
      </c>
      <c r="C9672" s="30"/>
    </row>
    <row r="9673" spans="1:3" ht="14.25" customHeight="1">
      <c r="A9673" s="30">
        <v>130</v>
      </c>
      <c r="C9673" s="30"/>
    </row>
    <row r="9674" spans="1:3" ht="14.25" customHeight="1">
      <c r="A9674" s="30">
        <v>95</v>
      </c>
      <c r="C9674" s="30"/>
    </row>
    <row r="9675" spans="1:3" ht="14.25" customHeight="1">
      <c r="A9675" s="30">
        <v>139</v>
      </c>
      <c r="C9675" s="30"/>
    </row>
    <row r="9676" spans="1:3" ht="14.25" customHeight="1">
      <c r="A9676" s="30">
        <v>105</v>
      </c>
      <c r="C9676" s="30"/>
    </row>
    <row r="9677" spans="1:3" ht="14.25" customHeight="1">
      <c r="A9677" s="30">
        <v>250</v>
      </c>
      <c r="C9677" s="30"/>
    </row>
    <row r="9678" spans="1:3" ht="14.25" customHeight="1">
      <c r="A9678" s="30">
        <v>150</v>
      </c>
      <c r="C9678" s="30"/>
    </row>
    <row r="9679" spans="1:3" ht="14.25" customHeight="1">
      <c r="A9679" s="30">
        <v>150</v>
      </c>
      <c r="C9679" s="30"/>
    </row>
    <row r="9680" spans="1:3" ht="14.25" customHeight="1">
      <c r="A9680" s="30">
        <v>80</v>
      </c>
      <c r="C9680" s="30"/>
    </row>
    <row r="9681" spans="1:3" ht="14.25" customHeight="1">
      <c r="A9681" s="30">
        <v>125</v>
      </c>
      <c r="C9681" s="30"/>
    </row>
    <row r="9682" spans="1:3" ht="14.25" customHeight="1">
      <c r="A9682" s="30">
        <v>225</v>
      </c>
      <c r="C9682" s="30"/>
    </row>
    <row r="9683" spans="1:3" ht="14.25" customHeight="1">
      <c r="A9683" s="30">
        <v>120</v>
      </c>
      <c r="C9683" s="30"/>
    </row>
    <row r="9684" spans="1:3" ht="14.25" customHeight="1">
      <c r="A9684" s="30">
        <v>137</v>
      </c>
      <c r="C9684" s="30"/>
    </row>
    <row r="9685" spans="1:3" ht="14.25" customHeight="1">
      <c r="A9685" s="30">
        <v>125</v>
      </c>
      <c r="C9685" s="30"/>
    </row>
    <row r="9686" spans="1:3" ht="14.25" customHeight="1">
      <c r="A9686" s="30">
        <v>650</v>
      </c>
      <c r="C9686" s="30"/>
    </row>
    <row r="9687" spans="1:3" ht="14.25" customHeight="1">
      <c r="A9687" s="30">
        <v>90</v>
      </c>
      <c r="C9687" s="30"/>
    </row>
    <row r="9688" spans="1:3" ht="14.25" customHeight="1">
      <c r="A9688" s="30">
        <v>100</v>
      </c>
      <c r="C9688" s="30"/>
    </row>
    <row r="9689" spans="1:3" ht="14.25" customHeight="1">
      <c r="A9689" s="30">
        <v>163</v>
      </c>
      <c r="C9689" s="30"/>
    </row>
    <row r="9690" spans="1:3" ht="14.25" customHeight="1">
      <c r="A9690" s="30">
        <v>150</v>
      </c>
      <c r="C9690" s="30"/>
    </row>
    <row r="9691" spans="1:3" ht="14.25" customHeight="1">
      <c r="A9691" s="30">
        <v>140</v>
      </c>
      <c r="C9691" s="30"/>
    </row>
    <row r="9692" spans="1:3" ht="14.25" customHeight="1">
      <c r="A9692" s="30">
        <v>200</v>
      </c>
      <c r="C9692" s="30"/>
    </row>
    <row r="9693" spans="1:3" ht="14.25" customHeight="1">
      <c r="A9693" s="30">
        <v>60</v>
      </c>
      <c r="C9693" s="30"/>
    </row>
    <row r="9694" spans="1:3" ht="14.25" customHeight="1">
      <c r="A9694" s="30">
        <v>119</v>
      </c>
      <c r="C9694" s="30"/>
    </row>
    <row r="9695" spans="1:3" ht="14.25" customHeight="1">
      <c r="A9695" s="30">
        <v>200</v>
      </c>
      <c r="C9695" s="30"/>
    </row>
    <row r="9696" spans="1:3" ht="14.25" customHeight="1">
      <c r="A9696" s="30">
        <v>160</v>
      </c>
      <c r="C9696" s="30"/>
    </row>
    <row r="9697" spans="1:3" ht="14.25" customHeight="1">
      <c r="A9697" s="30">
        <v>70</v>
      </c>
      <c r="C9697" s="30"/>
    </row>
    <row r="9698" spans="1:3" ht="14.25" customHeight="1">
      <c r="A9698" s="30">
        <v>254</v>
      </c>
      <c r="C9698" s="30"/>
    </row>
    <row r="9699" spans="1:3" ht="14.25" customHeight="1">
      <c r="A9699" s="30">
        <v>150</v>
      </c>
      <c r="C9699" s="30"/>
    </row>
    <row r="9700" spans="1:3" ht="14.25" customHeight="1">
      <c r="A9700" s="30">
        <v>85</v>
      </c>
      <c r="C9700" s="30"/>
    </row>
    <row r="9701" spans="1:3" ht="14.25" customHeight="1">
      <c r="A9701" s="30">
        <v>119</v>
      </c>
      <c r="C9701" s="30"/>
    </row>
    <row r="9702" spans="1:3" ht="14.25" customHeight="1">
      <c r="A9702" s="30">
        <v>89</v>
      </c>
      <c r="C9702" s="30"/>
    </row>
    <row r="9703" spans="1:3" ht="14.25" customHeight="1">
      <c r="A9703" s="30">
        <v>106</v>
      </c>
      <c r="C9703" s="30"/>
    </row>
    <row r="9704" spans="1:3" ht="14.25" customHeight="1">
      <c r="A9704" s="30">
        <v>105</v>
      </c>
      <c r="C9704" s="30"/>
    </row>
    <row r="9705" spans="1:3" ht="14.25" customHeight="1">
      <c r="A9705" s="30">
        <v>150</v>
      </c>
      <c r="C9705" s="30"/>
    </row>
    <row r="9706" spans="1:3" ht="14.25" customHeight="1">
      <c r="A9706" s="30">
        <v>169</v>
      </c>
      <c r="C9706" s="30"/>
    </row>
    <row r="9707" spans="1:3" ht="14.25" customHeight="1">
      <c r="A9707" s="30">
        <v>149</v>
      </c>
      <c r="C9707" s="30"/>
    </row>
    <row r="9708" spans="1:3" ht="14.25" customHeight="1">
      <c r="A9708" s="30">
        <v>114</v>
      </c>
      <c r="C9708" s="30"/>
    </row>
    <row r="9709" spans="1:3" ht="14.25" customHeight="1">
      <c r="A9709" s="30">
        <v>300</v>
      </c>
      <c r="C9709" s="30"/>
    </row>
    <row r="9710" spans="1:3" ht="14.25" customHeight="1">
      <c r="A9710" s="30">
        <v>100</v>
      </c>
      <c r="C9710" s="30"/>
    </row>
    <row r="9711" spans="1:3" ht="14.25" customHeight="1">
      <c r="A9711" s="30">
        <v>70</v>
      </c>
      <c r="C9711" s="30"/>
    </row>
    <row r="9712" spans="1:3" ht="14.25" customHeight="1">
      <c r="A9712" s="30">
        <v>77</v>
      </c>
      <c r="C9712" s="30"/>
    </row>
    <row r="9713" spans="1:3" ht="14.25" customHeight="1">
      <c r="A9713" s="30">
        <v>79</v>
      </c>
      <c r="C9713" s="30"/>
    </row>
    <row r="9714" spans="1:3" ht="14.25" customHeight="1">
      <c r="A9714" s="30">
        <v>180</v>
      </c>
      <c r="C9714" s="30"/>
    </row>
    <row r="9715" spans="1:3" ht="14.25" customHeight="1">
      <c r="A9715" s="30">
        <v>150</v>
      </c>
      <c r="C9715" s="30"/>
    </row>
    <row r="9716" spans="1:3" ht="14.25" customHeight="1">
      <c r="A9716" s="30">
        <v>100</v>
      </c>
      <c r="C9716" s="30"/>
    </row>
    <row r="9717" spans="1:3" ht="14.25" customHeight="1">
      <c r="A9717" s="30">
        <v>140</v>
      </c>
      <c r="C9717" s="30"/>
    </row>
    <row r="9718" spans="1:3" ht="14.25" customHeight="1">
      <c r="A9718" s="30">
        <v>70</v>
      </c>
      <c r="C9718" s="30"/>
    </row>
    <row r="9719" spans="1:3" ht="14.25" customHeight="1">
      <c r="A9719" s="30">
        <v>230</v>
      </c>
      <c r="C9719" s="30"/>
    </row>
    <row r="9720" spans="1:3" ht="14.25" customHeight="1">
      <c r="A9720" s="30">
        <v>155</v>
      </c>
      <c r="C9720" s="30"/>
    </row>
    <row r="9721" spans="1:3" ht="14.25" customHeight="1">
      <c r="A9721" s="30">
        <v>120</v>
      </c>
      <c r="C9721" s="30"/>
    </row>
    <row r="9722" spans="1:3" ht="14.25" customHeight="1">
      <c r="A9722" s="30">
        <v>198</v>
      </c>
      <c r="C9722" s="30"/>
    </row>
    <row r="9723" spans="1:3" ht="14.25" customHeight="1">
      <c r="A9723" s="30">
        <v>80</v>
      </c>
      <c r="C9723" s="30"/>
    </row>
    <row r="9724" spans="1:3" ht="14.25" customHeight="1">
      <c r="A9724" s="30">
        <v>88</v>
      </c>
      <c r="C9724" s="30"/>
    </row>
    <row r="9725" spans="1:3" ht="14.25" customHeight="1">
      <c r="A9725" s="30">
        <v>155</v>
      </c>
      <c r="C9725" s="30"/>
    </row>
    <row r="9726" spans="1:3" ht="14.25" customHeight="1">
      <c r="A9726" s="30">
        <v>149</v>
      </c>
      <c r="C9726" s="30"/>
    </row>
    <row r="9727" spans="1:3" ht="14.25" customHeight="1">
      <c r="A9727" s="30">
        <v>100</v>
      </c>
      <c r="C9727" s="30"/>
    </row>
    <row r="9728" spans="1:3" ht="14.25" customHeight="1">
      <c r="A9728" s="30">
        <v>120</v>
      </c>
      <c r="C9728" s="30"/>
    </row>
    <row r="9729" spans="1:3" ht="14.25" customHeight="1">
      <c r="A9729" s="30">
        <v>160</v>
      </c>
      <c r="C9729" s="30"/>
    </row>
    <row r="9730" spans="1:3" ht="14.25" customHeight="1">
      <c r="A9730" s="30">
        <v>79</v>
      </c>
      <c r="C9730" s="30"/>
    </row>
    <row r="9731" spans="1:3" ht="14.25" customHeight="1">
      <c r="A9731" s="30">
        <v>200</v>
      </c>
      <c r="C9731" s="30"/>
    </row>
    <row r="9732" spans="1:3" ht="14.25" customHeight="1">
      <c r="A9732" s="30">
        <v>135</v>
      </c>
      <c r="C9732" s="30"/>
    </row>
    <row r="9733" spans="1:3" ht="14.25" customHeight="1">
      <c r="A9733" s="30">
        <v>150</v>
      </c>
      <c r="C9733" s="30"/>
    </row>
    <row r="9734" spans="1:3" ht="14.25" customHeight="1">
      <c r="A9734" s="30">
        <v>220</v>
      </c>
      <c r="C9734" s="30"/>
    </row>
    <row r="9735" spans="1:3" ht="14.25" customHeight="1">
      <c r="A9735" s="30">
        <v>164</v>
      </c>
      <c r="C9735" s="30"/>
    </row>
    <row r="9736" spans="1:3" ht="14.25" customHeight="1">
      <c r="A9736" s="30">
        <v>110</v>
      </c>
      <c r="C9736" s="30"/>
    </row>
    <row r="9737" spans="1:3" ht="14.25" customHeight="1">
      <c r="A9737" s="30">
        <v>160</v>
      </c>
      <c r="C9737" s="30"/>
    </row>
    <row r="9738" spans="1:3" ht="14.25" customHeight="1">
      <c r="A9738" s="30">
        <v>160</v>
      </c>
      <c r="C9738" s="30"/>
    </row>
    <row r="9739" spans="1:3" ht="14.25" customHeight="1">
      <c r="A9739" s="30">
        <v>80</v>
      </c>
      <c r="C9739" s="30"/>
    </row>
    <row r="9740" spans="1:3" ht="14.25" customHeight="1">
      <c r="A9740" s="30">
        <v>125</v>
      </c>
      <c r="C9740" s="30"/>
    </row>
    <row r="9741" spans="1:3" ht="14.25" customHeight="1">
      <c r="A9741" s="30">
        <v>100</v>
      </c>
      <c r="C9741" s="30"/>
    </row>
    <row r="9742" spans="1:3" ht="14.25" customHeight="1">
      <c r="A9742" s="30">
        <v>100</v>
      </c>
      <c r="C9742" s="30"/>
    </row>
    <row r="9743" spans="1:3" ht="14.25" customHeight="1">
      <c r="A9743" s="30">
        <v>180</v>
      </c>
      <c r="C9743" s="30"/>
    </row>
    <row r="9744" spans="1:3" ht="14.25" customHeight="1">
      <c r="A9744" s="30">
        <v>90</v>
      </c>
      <c r="C9744" s="30"/>
    </row>
    <row r="9745" spans="1:3" ht="14.25" customHeight="1">
      <c r="A9745" s="30">
        <v>180</v>
      </c>
      <c r="C9745" s="30"/>
    </row>
    <row r="9746" spans="1:3" ht="14.25" customHeight="1">
      <c r="A9746" s="30">
        <v>89</v>
      </c>
      <c r="C9746" s="30"/>
    </row>
    <row r="9747" spans="1:3" ht="14.25" customHeight="1">
      <c r="A9747" s="30">
        <v>200</v>
      </c>
      <c r="C9747" s="30"/>
    </row>
    <row r="9748" spans="1:3" ht="14.25" customHeight="1">
      <c r="A9748" s="30">
        <v>90</v>
      </c>
      <c r="C9748" s="30"/>
    </row>
    <row r="9749" spans="1:3" ht="14.25" customHeight="1">
      <c r="A9749" s="30">
        <v>100</v>
      </c>
      <c r="C9749" s="30"/>
    </row>
    <row r="9750" spans="1:3" ht="14.25" customHeight="1">
      <c r="A9750" s="30">
        <v>89</v>
      </c>
      <c r="C9750" s="30"/>
    </row>
    <row r="9751" spans="1:3" ht="14.25" customHeight="1">
      <c r="A9751" s="30">
        <v>82</v>
      </c>
      <c r="C9751" s="30"/>
    </row>
    <row r="9752" spans="1:3" ht="14.25" customHeight="1">
      <c r="A9752" s="30">
        <v>285</v>
      </c>
      <c r="C9752" s="30"/>
    </row>
    <row r="9753" spans="1:3" ht="14.25" customHeight="1">
      <c r="A9753" s="30">
        <v>150</v>
      </c>
      <c r="C9753" s="30"/>
    </row>
    <row r="9754" spans="1:3" ht="14.25" customHeight="1">
      <c r="A9754" s="30">
        <v>165</v>
      </c>
      <c r="C9754" s="30"/>
    </row>
    <row r="9755" spans="1:3" ht="14.25" customHeight="1">
      <c r="A9755" s="30">
        <v>256</v>
      </c>
      <c r="C9755" s="30"/>
    </row>
    <row r="9756" spans="1:3" ht="14.25" customHeight="1">
      <c r="A9756" s="30">
        <v>90</v>
      </c>
      <c r="C9756" s="30"/>
    </row>
    <row r="9757" spans="1:3" ht="14.25" customHeight="1">
      <c r="A9757" s="30">
        <v>250</v>
      </c>
      <c r="C9757" s="30"/>
    </row>
    <row r="9758" spans="1:3" ht="14.25" customHeight="1">
      <c r="A9758" s="30">
        <v>250</v>
      </c>
      <c r="C9758" s="30"/>
    </row>
    <row r="9759" spans="1:3" ht="14.25" customHeight="1">
      <c r="A9759" s="30">
        <v>500</v>
      </c>
      <c r="C9759" s="30"/>
    </row>
    <row r="9760" spans="1:3" ht="14.25" customHeight="1">
      <c r="A9760" s="30">
        <v>150</v>
      </c>
      <c r="C9760" s="30"/>
    </row>
    <row r="9761" spans="1:3" ht="14.25" customHeight="1">
      <c r="A9761" s="30">
        <v>110</v>
      </c>
      <c r="C9761" s="30"/>
    </row>
    <row r="9762" spans="1:3" ht="14.25" customHeight="1">
      <c r="A9762" s="30">
        <v>150</v>
      </c>
      <c r="C9762" s="30"/>
    </row>
    <row r="9763" spans="1:3" ht="14.25" customHeight="1">
      <c r="A9763" s="30">
        <v>300</v>
      </c>
      <c r="C9763" s="30"/>
    </row>
    <row r="9764" spans="1:3" ht="14.25" customHeight="1">
      <c r="A9764" s="30">
        <v>150</v>
      </c>
      <c r="C9764" s="30"/>
    </row>
    <row r="9765" spans="1:3" ht="14.25" customHeight="1">
      <c r="A9765" s="30">
        <v>100</v>
      </c>
      <c r="C9765" s="30"/>
    </row>
    <row r="9766" spans="1:3" ht="14.25" customHeight="1">
      <c r="A9766" s="30">
        <v>118</v>
      </c>
      <c r="C9766" s="30"/>
    </row>
    <row r="9767" spans="1:3" ht="14.25" customHeight="1">
      <c r="A9767" s="30">
        <v>75</v>
      </c>
      <c r="C9767" s="30"/>
    </row>
    <row r="9768" spans="1:3" ht="14.25" customHeight="1">
      <c r="A9768" s="30">
        <v>150</v>
      </c>
      <c r="C9768" s="30"/>
    </row>
    <row r="9769" spans="1:3" ht="14.25" customHeight="1">
      <c r="A9769" s="30">
        <v>90</v>
      </c>
      <c r="C9769" s="30"/>
    </row>
    <row r="9770" spans="1:3" ht="14.25" customHeight="1">
      <c r="A9770" s="30">
        <v>105</v>
      </c>
      <c r="C9770" s="30"/>
    </row>
    <row r="9771" spans="1:3" ht="14.25" customHeight="1">
      <c r="A9771" s="30">
        <v>195</v>
      </c>
      <c r="C9771" s="30"/>
    </row>
    <row r="9772" spans="1:3" ht="14.25" customHeight="1">
      <c r="A9772" s="30">
        <v>80</v>
      </c>
      <c r="C9772" s="30"/>
    </row>
    <row r="9773" spans="1:3" ht="14.25" customHeight="1">
      <c r="A9773" s="30">
        <v>125</v>
      </c>
      <c r="C9773" s="30"/>
    </row>
    <row r="9774" spans="1:3" ht="14.25" customHeight="1">
      <c r="A9774" s="30">
        <v>150</v>
      </c>
      <c r="C9774" s="30"/>
    </row>
    <row r="9775" spans="1:3" ht="14.25" customHeight="1">
      <c r="A9775" s="30">
        <v>125</v>
      </c>
      <c r="C9775" s="30"/>
    </row>
    <row r="9776" spans="1:3" ht="14.25" customHeight="1">
      <c r="A9776" s="30">
        <v>350</v>
      </c>
      <c r="C9776" s="30"/>
    </row>
    <row r="9777" spans="1:3" ht="14.25" customHeight="1">
      <c r="A9777" s="30">
        <v>98</v>
      </c>
      <c r="C9777" s="30"/>
    </row>
    <row r="9778" spans="1:3" ht="14.25" customHeight="1">
      <c r="A9778" s="30">
        <v>44</v>
      </c>
      <c r="C9778" s="30"/>
    </row>
    <row r="9779" spans="1:3" ht="14.25" customHeight="1">
      <c r="A9779" s="30">
        <v>149</v>
      </c>
      <c r="C9779" s="30"/>
    </row>
    <row r="9780" spans="1:3" ht="14.25" customHeight="1">
      <c r="A9780" s="30">
        <v>100</v>
      </c>
      <c r="C9780" s="30"/>
    </row>
    <row r="9781" spans="1:3" ht="14.25" customHeight="1">
      <c r="A9781" s="30">
        <v>50</v>
      </c>
      <c r="C9781" s="30"/>
    </row>
    <row r="9782" spans="1:3" ht="14.25" customHeight="1">
      <c r="A9782" s="30">
        <v>80</v>
      </c>
      <c r="C9782" s="30"/>
    </row>
    <row r="9783" spans="1:3" ht="14.25" customHeight="1">
      <c r="A9783" s="30">
        <v>285</v>
      </c>
      <c r="C9783" s="30"/>
    </row>
    <row r="9784" spans="1:3" ht="14.25" customHeight="1">
      <c r="A9784" s="30">
        <v>100</v>
      </c>
      <c r="C9784" s="30"/>
    </row>
    <row r="9785" spans="1:3" ht="14.25" customHeight="1">
      <c r="A9785" s="30">
        <v>75</v>
      </c>
      <c r="C9785" s="30"/>
    </row>
    <row r="9786" spans="1:3" ht="14.25" customHeight="1">
      <c r="A9786" s="30">
        <v>50</v>
      </c>
      <c r="C9786" s="30"/>
    </row>
    <row r="9787" spans="1:3" ht="14.25" customHeight="1">
      <c r="A9787" s="30">
        <v>275</v>
      </c>
      <c r="C9787" s="30"/>
    </row>
    <row r="9788" spans="1:3" ht="14.25" customHeight="1">
      <c r="A9788" s="30">
        <v>80</v>
      </c>
      <c r="C9788" s="30"/>
    </row>
    <row r="9789" spans="1:3" ht="14.25" customHeight="1">
      <c r="A9789" s="30">
        <v>100</v>
      </c>
      <c r="C9789" s="30"/>
    </row>
    <row r="9790" spans="1:3" ht="14.25" customHeight="1">
      <c r="A9790" s="30">
        <v>75</v>
      </c>
      <c r="C9790" s="30"/>
    </row>
    <row r="9791" spans="1:3" ht="14.25" customHeight="1">
      <c r="A9791" s="30">
        <v>125</v>
      </c>
      <c r="C9791" s="30"/>
    </row>
    <row r="9792" spans="1:3" ht="14.25" customHeight="1">
      <c r="A9792" s="30">
        <v>275</v>
      </c>
      <c r="C9792" s="30"/>
    </row>
    <row r="9793" spans="1:3" ht="14.25" customHeight="1">
      <c r="A9793" s="30">
        <v>343</v>
      </c>
      <c r="C9793" s="30"/>
    </row>
    <row r="9794" spans="1:3" ht="14.25" customHeight="1">
      <c r="A9794" s="30">
        <v>140</v>
      </c>
      <c r="C9794" s="30"/>
    </row>
    <row r="9795" spans="1:3" ht="14.25" customHeight="1">
      <c r="A9795" s="30">
        <v>150</v>
      </c>
      <c r="C9795" s="30"/>
    </row>
    <row r="9796" spans="1:3" ht="14.25" customHeight="1">
      <c r="A9796" s="30">
        <v>180</v>
      </c>
      <c r="C9796" s="30"/>
    </row>
    <row r="9797" spans="1:3" ht="14.25" customHeight="1">
      <c r="A9797" s="30">
        <v>119</v>
      </c>
      <c r="C9797" s="30"/>
    </row>
    <row r="9798" spans="1:3" ht="14.25" customHeight="1">
      <c r="A9798" s="30">
        <v>110</v>
      </c>
      <c r="C9798" s="30"/>
    </row>
    <row r="9799" spans="1:3" ht="14.25" customHeight="1">
      <c r="A9799" s="30">
        <v>160</v>
      </c>
      <c r="C9799" s="30"/>
    </row>
    <row r="9800" spans="1:3" ht="14.25" customHeight="1">
      <c r="A9800" s="30">
        <v>700</v>
      </c>
      <c r="C9800" s="30"/>
    </row>
    <row r="9801" spans="1:3" ht="14.25" customHeight="1">
      <c r="A9801" s="30">
        <v>175</v>
      </c>
      <c r="C9801" s="30"/>
    </row>
    <row r="9802" spans="1:3" ht="14.25" customHeight="1">
      <c r="A9802" s="30">
        <v>100</v>
      </c>
      <c r="C9802" s="30"/>
    </row>
    <row r="9803" spans="1:3" ht="14.25" customHeight="1">
      <c r="A9803" s="30">
        <v>150</v>
      </c>
      <c r="C9803" s="30"/>
    </row>
    <row r="9804" spans="1:3" ht="14.25" customHeight="1">
      <c r="A9804" s="30">
        <v>180</v>
      </c>
      <c r="C9804" s="30"/>
    </row>
    <row r="9805" spans="1:3" ht="14.25" customHeight="1">
      <c r="A9805" s="30">
        <v>195</v>
      </c>
      <c r="C9805" s="30"/>
    </row>
    <row r="9806" spans="1:3" ht="14.25" customHeight="1">
      <c r="A9806" s="30">
        <v>35</v>
      </c>
      <c r="C9806" s="30"/>
    </row>
    <row r="9807" spans="1:3" ht="14.25" customHeight="1">
      <c r="A9807" s="30">
        <v>95</v>
      </c>
      <c r="C9807" s="30"/>
    </row>
    <row r="9808" spans="1:3" ht="14.25" customHeight="1">
      <c r="A9808" s="30">
        <v>200</v>
      </c>
      <c r="C9808" s="30"/>
    </row>
    <row r="9809" spans="1:3" ht="14.25" customHeight="1">
      <c r="A9809" s="30">
        <v>85</v>
      </c>
      <c r="C9809" s="30"/>
    </row>
    <row r="9810" spans="1:3" ht="14.25" customHeight="1">
      <c r="A9810" s="30">
        <v>79</v>
      </c>
      <c r="C9810" s="30"/>
    </row>
    <row r="9811" spans="1:3" ht="14.25" customHeight="1">
      <c r="A9811" s="30">
        <v>250</v>
      </c>
      <c r="C9811" s="30"/>
    </row>
    <row r="9812" spans="1:3" ht="14.25" customHeight="1">
      <c r="A9812" s="30">
        <v>145</v>
      </c>
      <c r="C9812" s="30"/>
    </row>
    <row r="9813" spans="1:3" ht="14.25" customHeight="1">
      <c r="A9813" s="30">
        <v>100</v>
      </c>
      <c r="C9813" s="30"/>
    </row>
    <row r="9814" spans="1:3" ht="14.25" customHeight="1">
      <c r="A9814" s="30">
        <v>145</v>
      </c>
      <c r="C9814" s="30"/>
    </row>
    <row r="9815" spans="1:3" ht="14.25" customHeight="1">
      <c r="A9815" s="30">
        <v>500</v>
      </c>
      <c r="C9815" s="30"/>
    </row>
    <row r="9816" spans="1:3" ht="14.25" customHeight="1">
      <c r="A9816" s="30">
        <v>180</v>
      </c>
      <c r="C9816" s="30"/>
    </row>
    <row r="9817" spans="1:3" ht="14.25" customHeight="1">
      <c r="A9817" s="30">
        <v>140</v>
      </c>
      <c r="C9817" s="30"/>
    </row>
    <row r="9818" spans="1:3" ht="14.25" customHeight="1">
      <c r="A9818" s="30">
        <v>150</v>
      </c>
      <c r="C9818" s="30"/>
    </row>
    <row r="9819" spans="1:3" ht="14.25" customHeight="1">
      <c r="A9819" s="30">
        <v>160</v>
      </c>
      <c r="C9819" s="30"/>
    </row>
    <row r="9820" spans="1:3" ht="14.25" customHeight="1">
      <c r="A9820" s="30">
        <v>180</v>
      </c>
      <c r="C9820" s="30"/>
    </row>
    <row r="9821" spans="1:3" ht="14.25" customHeight="1">
      <c r="A9821" s="30">
        <v>170</v>
      </c>
      <c r="C9821" s="30"/>
    </row>
    <row r="9822" spans="1:3" ht="14.25" customHeight="1">
      <c r="A9822" s="30">
        <v>125</v>
      </c>
      <c r="C9822" s="30"/>
    </row>
    <row r="9823" spans="1:3" ht="14.25" customHeight="1">
      <c r="A9823" s="30">
        <v>150</v>
      </c>
      <c r="C9823" s="30"/>
    </row>
    <row r="9824" spans="1:3" ht="14.25" customHeight="1">
      <c r="A9824" s="30">
        <v>125</v>
      </c>
      <c r="C9824" s="30"/>
    </row>
    <row r="9825" spans="1:3" ht="14.25" customHeight="1">
      <c r="A9825" s="30">
        <v>125</v>
      </c>
      <c r="C9825" s="30"/>
    </row>
    <row r="9826" spans="1:3" ht="14.25" customHeight="1">
      <c r="A9826" s="30">
        <v>87</v>
      </c>
      <c r="C9826" s="30"/>
    </row>
    <row r="9827" spans="1:3" ht="14.25" customHeight="1">
      <c r="A9827" s="30">
        <v>200</v>
      </c>
      <c r="C9827" s="30"/>
    </row>
    <row r="9828" spans="1:3" ht="14.25" customHeight="1">
      <c r="A9828" s="30">
        <v>900</v>
      </c>
      <c r="C9828" s="30"/>
    </row>
    <row r="9829" spans="1:3" ht="14.25" customHeight="1">
      <c r="A9829" s="30">
        <v>180</v>
      </c>
      <c r="C9829" s="30"/>
    </row>
    <row r="9830" spans="1:3" ht="14.25" customHeight="1">
      <c r="A9830" s="30">
        <v>119</v>
      </c>
      <c r="C9830" s="30"/>
    </row>
    <row r="9831" spans="1:3" ht="14.25" customHeight="1">
      <c r="A9831" s="30">
        <v>180</v>
      </c>
      <c r="C9831" s="30"/>
    </row>
    <row r="9832" spans="1:3" ht="14.25" customHeight="1">
      <c r="A9832" s="30">
        <v>90</v>
      </c>
      <c r="C9832" s="30"/>
    </row>
    <row r="9833" spans="1:3" ht="14.25" customHeight="1">
      <c r="A9833" s="30">
        <v>130</v>
      </c>
      <c r="C9833" s="30"/>
    </row>
    <row r="9834" spans="1:3" ht="14.25" customHeight="1">
      <c r="A9834" s="30">
        <v>200</v>
      </c>
      <c r="C9834" s="30"/>
    </row>
    <row r="9835" spans="1:3" ht="14.25" customHeight="1">
      <c r="A9835" s="30">
        <v>595</v>
      </c>
      <c r="C9835" s="30"/>
    </row>
    <row r="9836" spans="1:3" ht="14.25" customHeight="1">
      <c r="A9836" s="30">
        <v>149</v>
      </c>
      <c r="C9836" s="30"/>
    </row>
    <row r="9837" spans="1:3" ht="14.25" customHeight="1">
      <c r="A9837" s="30">
        <v>150</v>
      </c>
      <c r="C9837" s="30"/>
    </row>
    <row r="9838" spans="1:3" ht="14.25" customHeight="1">
      <c r="A9838" s="30">
        <v>48</v>
      </c>
      <c r="C9838" s="30"/>
    </row>
    <row r="9839" spans="1:3" ht="14.25" customHeight="1">
      <c r="A9839" s="30">
        <v>159</v>
      </c>
      <c r="C9839" s="30"/>
    </row>
    <row r="9840" spans="1:3" ht="14.25" customHeight="1">
      <c r="A9840" s="30">
        <v>42</v>
      </c>
      <c r="C9840" s="30"/>
    </row>
    <row r="9841" spans="1:3" ht="14.25" customHeight="1">
      <c r="A9841" s="30">
        <v>80</v>
      </c>
      <c r="C9841" s="30"/>
    </row>
    <row r="9842" spans="1:3" ht="14.25" customHeight="1">
      <c r="A9842" s="30">
        <v>125</v>
      </c>
      <c r="C9842" s="30"/>
    </row>
    <row r="9843" spans="1:3" ht="14.25" customHeight="1">
      <c r="A9843" s="30">
        <v>109</v>
      </c>
      <c r="C9843" s="30"/>
    </row>
    <row r="9844" spans="1:3" ht="14.25" customHeight="1">
      <c r="A9844" s="30">
        <v>115</v>
      </c>
      <c r="C9844" s="30"/>
    </row>
    <row r="9845" spans="1:3" ht="14.25" customHeight="1">
      <c r="A9845" s="30">
        <v>70</v>
      </c>
      <c r="C9845" s="30"/>
    </row>
    <row r="9846" spans="1:3" ht="14.25" customHeight="1">
      <c r="A9846" s="30">
        <v>52</v>
      </c>
      <c r="C9846" s="30"/>
    </row>
    <row r="9847" spans="1:3" ht="14.25" customHeight="1">
      <c r="A9847" s="30">
        <v>52</v>
      </c>
      <c r="C9847" s="30"/>
    </row>
    <row r="9848" spans="1:3" ht="14.25" customHeight="1">
      <c r="A9848" s="30">
        <v>52</v>
      </c>
      <c r="C9848" s="30"/>
    </row>
    <row r="9849" spans="1:3" ht="14.25" customHeight="1">
      <c r="A9849" s="30">
        <v>52</v>
      </c>
      <c r="C9849" s="30"/>
    </row>
    <row r="9850" spans="1:3" ht="14.25" customHeight="1">
      <c r="A9850" s="30">
        <v>52</v>
      </c>
      <c r="C9850" s="30"/>
    </row>
    <row r="9851" spans="1:3" ht="14.25" customHeight="1">
      <c r="A9851" s="30">
        <v>140</v>
      </c>
      <c r="C9851" s="30"/>
    </row>
    <row r="9852" spans="1:3" ht="14.25" customHeight="1">
      <c r="A9852" s="30">
        <v>569</v>
      </c>
      <c r="C9852" s="30"/>
    </row>
    <row r="9853" spans="1:3" ht="14.25" customHeight="1">
      <c r="A9853" s="30">
        <v>210</v>
      </c>
      <c r="C9853" s="30"/>
    </row>
    <row r="9854" spans="1:3" ht="14.25" customHeight="1">
      <c r="A9854" s="30">
        <v>149</v>
      </c>
      <c r="C9854" s="30"/>
    </row>
    <row r="9855" spans="1:3" ht="14.25" customHeight="1">
      <c r="A9855" s="30">
        <v>70</v>
      </c>
      <c r="C9855" s="30"/>
    </row>
    <row r="9856" spans="1:3" ht="14.25" customHeight="1">
      <c r="A9856" s="30">
        <v>295</v>
      </c>
      <c r="C9856" s="30"/>
    </row>
    <row r="9857" spans="1:3" ht="14.25" customHeight="1">
      <c r="A9857" s="30">
        <v>125</v>
      </c>
      <c r="C9857" s="30"/>
    </row>
    <row r="9858" spans="1:3" ht="14.25" customHeight="1">
      <c r="A9858" s="30">
        <v>149</v>
      </c>
      <c r="C9858" s="30"/>
    </row>
    <row r="9859" spans="1:3" ht="14.25" customHeight="1">
      <c r="A9859" s="30">
        <v>179</v>
      </c>
      <c r="C9859" s="30"/>
    </row>
    <row r="9860" spans="1:3" ht="14.25" customHeight="1">
      <c r="A9860" s="30">
        <v>70</v>
      </c>
      <c r="C9860" s="30"/>
    </row>
    <row r="9861" spans="1:3" ht="14.25" customHeight="1">
      <c r="A9861" s="30">
        <v>135</v>
      </c>
      <c r="C9861" s="30"/>
    </row>
    <row r="9862" spans="1:3" ht="14.25" customHeight="1">
      <c r="A9862" s="30">
        <v>120</v>
      </c>
      <c r="C9862" s="30"/>
    </row>
    <row r="9863" spans="1:3" ht="14.25" customHeight="1">
      <c r="A9863" s="30">
        <v>110</v>
      </c>
      <c r="C9863" s="30"/>
    </row>
    <row r="9864" spans="1:3" ht="14.25" customHeight="1">
      <c r="A9864" s="30">
        <v>120</v>
      </c>
      <c r="C9864" s="30"/>
    </row>
    <row r="9865" spans="1:3" ht="14.25" customHeight="1">
      <c r="A9865" s="30">
        <v>150</v>
      </c>
      <c r="C9865" s="30"/>
    </row>
    <row r="9866" spans="1:3" ht="14.25" customHeight="1">
      <c r="A9866" s="30">
        <v>114</v>
      </c>
      <c r="C9866" s="30"/>
    </row>
    <row r="9867" spans="1:3" ht="14.25" customHeight="1">
      <c r="A9867" s="30">
        <v>90</v>
      </c>
      <c r="C9867" s="30"/>
    </row>
    <row r="9868" spans="1:3" ht="14.25" customHeight="1">
      <c r="A9868" s="30">
        <v>80</v>
      </c>
      <c r="C9868" s="30"/>
    </row>
    <row r="9869" spans="1:3" ht="14.25" customHeight="1">
      <c r="A9869" s="30">
        <v>101</v>
      </c>
      <c r="C9869" s="30"/>
    </row>
    <row r="9870" spans="1:3" ht="14.25" customHeight="1">
      <c r="A9870" s="30">
        <v>240</v>
      </c>
      <c r="C9870" s="30"/>
    </row>
    <row r="9871" spans="1:3" ht="14.25" customHeight="1">
      <c r="A9871" s="30">
        <v>89</v>
      </c>
      <c r="C9871" s="30"/>
    </row>
    <row r="9872" spans="1:3" ht="14.25" customHeight="1">
      <c r="A9872" s="30">
        <v>70</v>
      </c>
      <c r="C9872" s="30"/>
    </row>
    <row r="9873" spans="1:3" ht="14.25" customHeight="1">
      <c r="A9873" s="30">
        <v>60</v>
      </c>
      <c r="C9873" s="30"/>
    </row>
    <row r="9874" spans="1:3" ht="14.25" customHeight="1">
      <c r="A9874" s="30">
        <v>68</v>
      </c>
      <c r="C9874" s="30"/>
    </row>
    <row r="9875" spans="1:3" ht="14.25" customHeight="1">
      <c r="A9875" s="30">
        <v>75</v>
      </c>
      <c r="C9875" s="30"/>
    </row>
    <row r="9876" spans="1:3" ht="14.25" customHeight="1">
      <c r="A9876" s="30">
        <v>143</v>
      </c>
      <c r="C9876" s="30"/>
    </row>
    <row r="9877" spans="1:3" ht="14.25" customHeight="1">
      <c r="A9877" s="30">
        <v>75</v>
      </c>
      <c r="C9877" s="30"/>
    </row>
    <row r="9878" spans="1:3" ht="14.25" customHeight="1">
      <c r="A9878" s="30">
        <v>130</v>
      </c>
      <c r="C9878" s="30"/>
    </row>
    <row r="9879" spans="1:3" ht="14.25" customHeight="1">
      <c r="A9879" s="30">
        <v>149</v>
      </c>
      <c r="C9879" s="30"/>
    </row>
    <row r="9880" spans="1:3" ht="14.25" customHeight="1">
      <c r="A9880" s="30">
        <v>240</v>
      </c>
      <c r="C9880" s="30"/>
    </row>
    <row r="9881" spans="1:3" ht="14.25" customHeight="1">
      <c r="A9881" s="30">
        <v>83</v>
      </c>
      <c r="C9881" s="30"/>
    </row>
    <row r="9882" spans="1:3" ht="14.25" customHeight="1">
      <c r="A9882" s="30">
        <v>185</v>
      </c>
      <c r="C9882" s="30"/>
    </row>
    <row r="9883" spans="1:3" ht="14.25" customHeight="1">
      <c r="A9883" s="30">
        <v>130</v>
      </c>
      <c r="C9883" s="30"/>
    </row>
    <row r="9884" spans="1:3" ht="14.25" customHeight="1">
      <c r="A9884" s="30">
        <v>1000</v>
      </c>
      <c r="C9884" s="30"/>
    </row>
    <row r="9885" spans="1:3" ht="14.25" customHeight="1">
      <c r="A9885" s="30">
        <v>150</v>
      </c>
      <c r="C9885" s="30"/>
    </row>
    <row r="9886" spans="1:3" ht="14.25" customHeight="1">
      <c r="A9886" s="30">
        <v>175</v>
      </c>
      <c r="C9886" s="30"/>
    </row>
    <row r="9887" spans="1:3" ht="14.25" customHeight="1">
      <c r="A9887" s="30">
        <v>153</v>
      </c>
      <c r="C9887" s="30"/>
    </row>
    <row r="9888" spans="1:3" ht="14.25" customHeight="1">
      <c r="A9888" s="30">
        <v>200</v>
      </c>
      <c r="C9888" s="30"/>
    </row>
    <row r="9889" spans="1:3" ht="14.25" customHeight="1">
      <c r="A9889" s="30">
        <v>110</v>
      </c>
      <c r="C9889" s="30"/>
    </row>
    <row r="9890" spans="1:3" ht="14.25" customHeight="1">
      <c r="A9890" s="30">
        <v>199</v>
      </c>
      <c r="C9890" s="30"/>
    </row>
    <row r="9891" spans="1:3" ht="14.25" customHeight="1">
      <c r="A9891" s="30">
        <v>90</v>
      </c>
      <c r="C9891" s="30"/>
    </row>
    <row r="9892" spans="1:3" ht="14.25" customHeight="1">
      <c r="A9892" s="30">
        <v>66</v>
      </c>
      <c r="C9892" s="30"/>
    </row>
    <row r="9893" spans="1:3" ht="14.25" customHeight="1">
      <c r="A9893" s="30">
        <v>150</v>
      </c>
      <c r="C9893" s="30"/>
    </row>
    <row r="9894" spans="1:3" ht="14.25" customHeight="1">
      <c r="A9894" s="30">
        <v>500</v>
      </c>
      <c r="C9894" s="30"/>
    </row>
    <row r="9895" spans="1:3" ht="14.25" customHeight="1">
      <c r="A9895" s="30">
        <v>145</v>
      </c>
      <c r="C9895" s="30"/>
    </row>
    <row r="9896" spans="1:3" ht="14.25" customHeight="1">
      <c r="A9896" s="30">
        <v>65</v>
      </c>
      <c r="C9896" s="30"/>
    </row>
    <row r="9897" spans="1:3" ht="14.25" customHeight="1">
      <c r="A9897" s="30">
        <v>130</v>
      </c>
      <c r="C9897" s="30"/>
    </row>
    <row r="9898" spans="1:3" ht="14.25" customHeight="1">
      <c r="A9898" s="30">
        <v>90</v>
      </c>
      <c r="C9898" s="30"/>
    </row>
    <row r="9899" spans="1:3" ht="14.25" customHeight="1">
      <c r="A9899" s="30">
        <v>125</v>
      </c>
      <c r="C9899" s="30"/>
    </row>
    <row r="9900" spans="1:3" ht="14.25" customHeight="1">
      <c r="A9900" s="30">
        <v>150</v>
      </c>
      <c r="C9900" s="30"/>
    </row>
    <row r="9901" spans="1:3" ht="14.25" customHeight="1">
      <c r="A9901" s="30">
        <v>72</v>
      </c>
      <c r="C9901" s="30"/>
    </row>
    <row r="9902" spans="1:3" ht="14.25" customHeight="1">
      <c r="A9902" s="30">
        <v>100</v>
      </c>
      <c r="C9902" s="30"/>
    </row>
    <row r="9903" spans="1:3" ht="14.25" customHeight="1">
      <c r="A9903" s="30">
        <v>180</v>
      </c>
      <c r="C9903" s="30"/>
    </row>
    <row r="9904" spans="1:3" ht="14.25" customHeight="1">
      <c r="A9904" s="30">
        <v>95</v>
      </c>
      <c r="C9904" s="30"/>
    </row>
    <row r="9905" spans="1:3" ht="14.25" customHeight="1">
      <c r="A9905" s="30">
        <v>145</v>
      </c>
      <c r="C9905" s="30"/>
    </row>
    <row r="9906" spans="1:3" ht="14.25" customHeight="1">
      <c r="A9906" s="30">
        <v>140</v>
      </c>
      <c r="C9906" s="30"/>
    </row>
    <row r="9907" spans="1:3" ht="14.25" customHeight="1">
      <c r="A9907" s="30">
        <v>75</v>
      </c>
      <c r="C9907" s="30"/>
    </row>
    <row r="9908" spans="1:3" ht="14.25" customHeight="1">
      <c r="A9908" s="30">
        <v>150</v>
      </c>
      <c r="C9908" s="30"/>
    </row>
    <row r="9909" spans="1:3" ht="14.25" customHeight="1">
      <c r="A9909" s="30">
        <v>110</v>
      </c>
      <c r="C9909" s="30"/>
    </row>
    <row r="9910" spans="1:3" ht="14.25" customHeight="1">
      <c r="A9910" s="30">
        <v>120</v>
      </c>
      <c r="C9910" s="30"/>
    </row>
    <row r="9911" spans="1:3" ht="14.25" customHeight="1">
      <c r="A9911" s="30">
        <v>120</v>
      </c>
      <c r="C9911" s="30"/>
    </row>
    <row r="9912" spans="1:3" ht="14.25" customHeight="1">
      <c r="A9912" s="30">
        <v>100</v>
      </c>
      <c r="C9912" s="30"/>
    </row>
    <row r="9913" spans="1:3" ht="14.25" customHeight="1">
      <c r="A9913" s="30">
        <v>154</v>
      </c>
      <c r="C9913" s="30"/>
    </row>
    <row r="9914" spans="1:3" ht="14.25" customHeight="1">
      <c r="A9914" s="30">
        <v>79</v>
      </c>
      <c r="C9914" s="30"/>
    </row>
    <row r="9915" spans="1:3" ht="14.25" customHeight="1">
      <c r="A9915" s="30">
        <v>150</v>
      </c>
      <c r="C9915" s="30"/>
    </row>
    <row r="9916" spans="1:3" ht="14.25" customHeight="1">
      <c r="A9916" s="30">
        <v>199</v>
      </c>
      <c r="C9916" s="30"/>
    </row>
    <row r="9917" spans="1:3" ht="14.25" customHeight="1">
      <c r="A9917" s="30">
        <v>115</v>
      </c>
      <c r="C9917" s="30"/>
    </row>
    <row r="9918" spans="1:3" ht="14.25" customHeight="1">
      <c r="A9918" s="30">
        <v>100</v>
      </c>
      <c r="C9918" s="30"/>
    </row>
    <row r="9919" spans="1:3" ht="14.25" customHeight="1">
      <c r="A9919" s="30">
        <v>76</v>
      </c>
      <c r="C9919" s="30"/>
    </row>
    <row r="9920" spans="1:3" ht="14.25" customHeight="1">
      <c r="A9920" s="30">
        <v>254</v>
      </c>
      <c r="C9920" s="30"/>
    </row>
    <row r="9921" spans="1:3" ht="14.25" customHeight="1">
      <c r="A9921" s="30">
        <v>129</v>
      </c>
      <c r="C9921" s="30"/>
    </row>
    <row r="9922" spans="1:3" ht="14.25" customHeight="1">
      <c r="A9922" s="30">
        <v>79</v>
      </c>
      <c r="C9922" s="30"/>
    </row>
    <row r="9923" spans="1:3" ht="14.25" customHeight="1">
      <c r="A9923" s="30">
        <v>85</v>
      </c>
      <c r="C9923" s="30"/>
    </row>
    <row r="9924" spans="1:3" ht="14.25" customHeight="1">
      <c r="A9924" s="30">
        <v>110</v>
      </c>
      <c r="C9924" s="30"/>
    </row>
    <row r="9925" spans="1:3" ht="14.25" customHeight="1">
      <c r="A9925" s="30">
        <v>150</v>
      </c>
      <c r="C9925" s="30"/>
    </row>
    <row r="9926" spans="1:3" ht="14.25" customHeight="1">
      <c r="A9926" s="30">
        <v>85</v>
      </c>
      <c r="C9926" s="30"/>
    </row>
    <row r="9927" spans="1:3" ht="14.25" customHeight="1">
      <c r="A9927" s="30">
        <v>58</v>
      </c>
      <c r="C9927" s="30"/>
    </row>
    <row r="9928" spans="1:3" ht="14.25" customHeight="1">
      <c r="A9928" s="30">
        <v>85</v>
      </c>
      <c r="C9928" s="30"/>
    </row>
    <row r="9929" spans="1:3" ht="14.25" customHeight="1">
      <c r="A9929" s="30">
        <v>125</v>
      </c>
      <c r="C9929" s="30"/>
    </row>
    <row r="9930" spans="1:3" ht="14.25" customHeight="1">
      <c r="A9930" s="30">
        <v>130</v>
      </c>
      <c r="C9930" s="30"/>
    </row>
    <row r="9931" spans="1:3" ht="14.25" customHeight="1">
      <c r="A9931" s="30">
        <v>60</v>
      </c>
      <c r="C9931" s="30"/>
    </row>
    <row r="9932" spans="1:3" ht="14.25" customHeight="1">
      <c r="A9932" s="30">
        <v>115</v>
      </c>
      <c r="C9932" s="30"/>
    </row>
    <row r="9933" spans="1:3" ht="14.25" customHeight="1">
      <c r="A9933" s="30">
        <v>125</v>
      </c>
      <c r="C9933" s="30"/>
    </row>
    <row r="9934" spans="1:3" ht="14.25" customHeight="1">
      <c r="A9934" s="30">
        <v>99</v>
      </c>
      <c r="C9934" s="30"/>
    </row>
    <row r="9935" spans="1:3" ht="14.25" customHeight="1">
      <c r="A9935" s="30">
        <v>120</v>
      </c>
      <c r="C9935" s="30"/>
    </row>
    <row r="9936" spans="1:3" ht="14.25" customHeight="1">
      <c r="A9936" s="30">
        <v>129</v>
      </c>
      <c r="C9936" s="30"/>
    </row>
    <row r="9937" spans="1:3" ht="14.25" customHeight="1">
      <c r="A9937" s="30">
        <v>35</v>
      </c>
      <c r="C9937" s="30"/>
    </row>
    <row r="9938" spans="1:3" ht="14.25" customHeight="1">
      <c r="A9938" s="30">
        <v>85</v>
      </c>
      <c r="C9938" s="30"/>
    </row>
    <row r="9939" spans="1:3" ht="14.25" customHeight="1">
      <c r="A9939" s="30">
        <v>150</v>
      </c>
      <c r="C9939" s="30"/>
    </row>
    <row r="9940" spans="1:3" ht="14.25" customHeight="1">
      <c r="A9940" s="30">
        <v>79</v>
      </c>
      <c r="C9940" s="30"/>
    </row>
    <row r="9941" spans="1:3" ht="14.25" customHeight="1">
      <c r="A9941" s="30">
        <v>150</v>
      </c>
      <c r="C9941" s="30"/>
    </row>
    <row r="9942" spans="1:3" ht="14.25" customHeight="1">
      <c r="A9942" s="30">
        <v>140</v>
      </c>
      <c r="C9942" s="30"/>
    </row>
    <row r="9943" spans="1:3" ht="14.25" customHeight="1">
      <c r="A9943" s="30">
        <v>60</v>
      </c>
      <c r="C9943" s="30"/>
    </row>
    <row r="9944" spans="1:3" ht="14.25" customHeight="1">
      <c r="A9944" s="30">
        <v>1600</v>
      </c>
      <c r="C9944" s="30"/>
    </row>
    <row r="9945" spans="1:3" ht="14.25" customHeight="1">
      <c r="A9945" s="30">
        <v>999</v>
      </c>
      <c r="C9945" s="30"/>
    </row>
    <row r="9946" spans="1:3" ht="14.25" customHeight="1">
      <c r="A9946" s="30">
        <v>143</v>
      </c>
      <c r="C9946" s="30"/>
    </row>
    <row r="9947" spans="1:3" ht="14.25" customHeight="1">
      <c r="A9947" s="30">
        <v>180</v>
      </c>
      <c r="C9947" s="30"/>
    </row>
    <row r="9948" spans="1:3" ht="14.25" customHeight="1">
      <c r="A9948" s="30">
        <v>100</v>
      </c>
      <c r="C9948" s="30"/>
    </row>
    <row r="9949" spans="1:3" ht="14.25" customHeight="1">
      <c r="A9949" s="30">
        <v>96</v>
      </c>
      <c r="C9949" s="30"/>
    </row>
    <row r="9950" spans="1:3" ht="14.25" customHeight="1">
      <c r="A9950" s="30">
        <v>100</v>
      </c>
      <c r="C9950" s="30"/>
    </row>
    <row r="9951" spans="1:3" ht="14.25" customHeight="1">
      <c r="A9951" s="30">
        <v>120</v>
      </c>
      <c r="C9951" s="30"/>
    </row>
    <row r="9952" spans="1:3" ht="14.25" customHeight="1">
      <c r="A9952" s="30">
        <v>250</v>
      </c>
      <c r="C9952" s="30"/>
    </row>
    <row r="9953" spans="1:3" ht="14.25" customHeight="1">
      <c r="A9953" s="30">
        <v>150</v>
      </c>
      <c r="C9953" s="30"/>
    </row>
    <row r="9954" spans="1:3" ht="14.25" customHeight="1">
      <c r="A9954" s="30">
        <v>300</v>
      </c>
      <c r="C9954" s="30"/>
    </row>
    <row r="9955" spans="1:3" ht="14.25" customHeight="1">
      <c r="A9955" s="30">
        <v>70</v>
      </c>
      <c r="C9955" s="30"/>
    </row>
    <row r="9956" spans="1:3" ht="14.25" customHeight="1">
      <c r="A9956" s="30">
        <v>75</v>
      </c>
      <c r="C9956" s="30"/>
    </row>
    <row r="9957" spans="1:3" ht="14.25" customHeight="1">
      <c r="A9957" s="30">
        <v>88</v>
      </c>
      <c r="C9957" s="30"/>
    </row>
    <row r="9958" spans="1:3" ht="14.25" customHeight="1">
      <c r="A9958" s="30">
        <v>100</v>
      </c>
      <c r="C9958" s="30"/>
    </row>
    <row r="9959" spans="1:3" ht="14.25" customHeight="1">
      <c r="A9959" s="30">
        <v>125</v>
      </c>
      <c r="C9959" s="30"/>
    </row>
    <row r="9960" spans="1:3" ht="14.25" customHeight="1">
      <c r="A9960" s="30">
        <v>205</v>
      </c>
      <c r="C9960" s="30"/>
    </row>
    <row r="9961" spans="1:3" ht="14.25" customHeight="1">
      <c r="A9961" s="30">
        <v>235</v>
      </c>
      <c r="C9961" s="30"/>
    </row>
    <row r="9962" spans="1:3" ht="14.25" customHeight="1">
      <c r="A9962" s="30">
        <v>149</v>
      </c>
      <c r="C9962" s="30"/>
    </row>
    <row r="9963" spans="1:3" ht="14.25" customHeight="1">
      <c r="A9963" s="30">
        <v>96</v>
      </c>
      <c r="C9963" s="30"/>
    </row>
    <row r="9964" spans="1:3" ht="14.25" customHeight="1">
      <c r="A9964" s="30">
        <v>74</v>
      </c>
      <c r="C9964" s="30"/>
    </row>
    <row r="9965" spans="1:3" ht="14.25" customHeight="1">
      <c r="A9965" s="30">
        <v>75</v>
      </c>
      <c r="C9965" s="30"/>
    </row>
    <row r="9966" spans="1:3" ht="14.25" customHeight="1">
      <c r="A9966" s="30">
        <v>135</v>
      </c>
      <c r="C9966" s="30"/>
    </row>
    <row r="9967" spans="1:3" ht="14.25" customHeight="1">
      <c r="A9967" s="30">
        <v>79</v>
      </c>
      <c r="C9967" s="30"/>
    </row>
    <row r="9968" spans="1:3" ht="14.25" customHeight="1">
      <c r="A9968" s="30">
        <v>150</v>
      </c>
      <c r="C9968" s="30"/>
    </row>
    <row r="9969" spans="1:3" ht="14.25" customHeight="1">
      <c r="A9969" s="30">
        <v>150</v>
      </c>
      <c r="C9969" s="30"/>
    </row>
    <row r="9970" spans="1:3" ht="14.25" customHeight="1">
      <c r="A9970" s="30">
        <v>45</v>
      </c>
      <c r="C9970" s="30"/>
    </row>
    <row r="9971" spans="1:3" ht="14.25" customHeight="1">
      <c r="A9971" s="30">
        <v>124</v>
      </c>
      <c r="C9971" s="30"/>
    </row>
    <row r="9972" spans="1:3" ht="14.25" customHeight="1">
      <c r="A9972" s="30">
        <v>180</v>
      </c>
      <c r="C9972" s="30"/>
    </row>
    <row r="9973" spans="1:3" ht="14.25" customHeight="1">
      <c r="A9973" s="30">
        <v>90</v>
      </c>
      <c r="C9973" s="30"/>
    </row>
    <row r="9974" spans="1:3" ht="14.25" customHeight="1">
      <c r="A9974" s="30">
        <v>55</v>
      </c>
      <c r="C9974" s="30"/>
    </row>
    <row r="9975" spans="1:3" ht="14.25" customHeight="1">
      <c r="A9975" s="30">
        <v>75</v>
      </c>
      <c r="C9975" s="30"/>
    </row>
    <row r="9976" spans="1:3" ht="14.25" customHeight="1">
      <c r="A9976" s="30">
        <v>120</v>
      </c>
      <c r="C9976" s="30"/>
    </row>
    <row r="9977" spans="1:3" ht="14.25" customHeight="1">
      <c r="A9977" s="30">
        <v>125</v>
      </c>
      <c r="C9977" s="30"/>
    </row>
    <row r="9978" spans="1:3" ht="14.25" customHeight="1">
      <c r="A9978" s="30">
        <v>180</v>
      </c>
      <c r="C9978" s="30"/>
    </row>
    <row r="9979" spans="1:3" ht="14.25" customHeight="1">
      <c r="A9979" s="30">
        <v>180</v>
      </c>
      <c r="C9979" s="30"/>
    </row>
    <row r="9980" spans="1:3" ht="14.25" customHeight="1">
      <c r="A9980" s="30">
        <v>70</v>
      </c>
      <c r="C9980" s="30"/>
    </row>
    <row r="9981" spans="1:3" ht="14.25" customHeight="1">
      <c r="A9981" s="30">
        <v>120</v>
      </c>
      <c r="C9981" s="30"/>
    </row>
    <row r="9982" spans="1:3" ht="14.25" customHeight="1">
      <c r="A9982" s="30">
        <v>115</v>
      </c>
      <c r="C9982" s="30"/>
    </row>
    <row r="9983" spans="1:3" ht="14.25" customHeight="1">
      <c r="A9983" s="30">
        <v>135</v>
      </c>
      <c r="C9983" s="30"/>
    </row>
    <row r="9984" spans="1:3" ht="14.25" customHeight="1">
      <c r="A9984" s="30">
        <v>320</v>
      </c>
      <c r="C9984" s="30"/>
    </row>
    <row r="9985" spans="1:3" ht="14.25" customHeight="1">
      <c r="A9985" s="30">
        <v>187</v>
      </c>
      <c r="C9985" s="30"/>
    </row>
    <row r="9986" spans="1:3" ht="14.25" customHeight="1">
      <c r="A9986" s="30">
        <v>220</v>
      </c>
      <c r="C9986" s="30"/>
    </row>
    <row r="9987" spans="1:3" ht="14.25" customHeight="1">
      <c r="A9987" s="30">
        <v>115</v>
      </c>
      <c r="C9987" s="30"/>
    </row>
    <row r="9988" spans="1:3" ht="14.25" customHeight="1">
      <c r="A9988" s="30">
        <v>95</v>
      </c>
      <c r="C9988" s="30"/>
    </row>
    <row r="9989" spans="1:3" ht="14.25" customHeight="1">
      <c r="A9989" s="30">
        <v>95</v>
      </c>
      <c r="C9989" s="30"/>
    </row>
    <row r="9990" spans="1:3" ht="14.25" customHeight="1">
      <c r="A9990" s="30">
        <v>65</v>
      </c>
      <c r="C9990" s="30"/>
    </row>
    <row r="9991" spans="1:3" ht="14.25" customHeight="1">
      <c r="A9991" s="30">
        <v>130</v>
      </c>
      <c r="C9991" s="30"/>
    </row>
    <row r="9992" spans="1:3" ht="14.25" customHeight="1">
      <c r="A9992" s="30">
        <v>130</v>
      </c>
      <c r="C9992" s="30"/>
    </row>
    <row r="9993" spans="1:3" ht="14.25" customHeight="1">
      <c r="A9993" s="30">
        <v>160</v>
      </c>
      <c r="C9993" s="30"/>
    </row>
    <row r="9994" spans="1:3" ht="14.25" customHeight="1">
      <c r="A9994" s="30">
        <v>125</v>
      </c>
      <c r="C9994" s="30"/>
    </row>
    <row r="9995" spans="1:3" ht="14.25" customHeight="1">
      <c r="A9995" s="30">
        <v>160</v>
      </c>
      <c r="C9995" s="30"/>
    </row>
    <row r="9996" spans="1:3" ht="14.25" customHeight="1">
      <c r="A9996" s="30">
        <v>250</v>
      </c>
      <c r="C9996" s="30"/>
    </row>
    <row r="9997" spans="1:3" ht="14.25" customHeight="1">
      <c r="A9997" s="30">
        <v>204</v>
      </c>
      <c r="C9997" s="30"/>
    </row>
    <row r="9998" spans="1:3" ht="14.25" customHeight="1">
      <c r="A9998" s="30">
        <v>235</v>
      </c>
      <c r="C9998" s="30"/>
    </row>
    <row r="9999" spans="1:3" ht="14.25" customHeight="1">
      <c r="A9999" s="30">
        <v>55</v>
      </c>
      <c r="C9999" s="30"/>
    </row>
    <row r="10000" spans="1:3" ht="14.25" customHeight="1">
      <c r="A10000" s="30">
        <v>160</v>
      </c>
      <c r="C10000" s="30"/>
    </row>
    <row r="10001" spans="1:3" ht="14.25" customHeight="1">
      <c r="A10001" s="30">
        <v>65</v>
      </c>
      <c r="C10001" s="30"/>
    </row>
    <row r="10002" spans="1:3" ht="14.25" customHeight="1">
      <c r="A10002" s="30">
        <v>31</v>
      </c>
      <c r="C10002" s="30"/>
    </row>
    <row r="10003" spans="1:3" ht="14.25" customHeight="1">
      <c r="A10003" s="30">
        <v>65</v>
      </c>
      <c r="C10003" s="30"/>
    </row>
    <row r="10004" spans="1:3" ht="14.25" customHeight="1">
      <c r="A10004" s="30">
        <v>199</v>
      </c>
      <c r="C10004" s="30"/>
    </row>
    <row r="10005" spans="1:3" ht="14.25" customHeight="1">
      <c r="A10005" s="30">
        <v>160</v>
      </c>
      <c r="C10005" s="30"/>
    </row>
    <row r="10006" spans="1:3" ht="14.25" customHeight="1">
      <c r="A10006" s="30">
        <v>140</v>
      </c>
      <c r="C10006" s="30"/>
    </row>
    <row r="10007" spans="1:3" ht="14.25" customHeight="1">
      <c r="A10007" s="30">
        <v>175</v>
      </c>
      <c r="C10007" s="30"/>
    </row>
    <row r="10008" spans="1:3" ht="14.25" customHeight="1">
      <c r="A10008" s="30">
        <v>200</v>
      </c>
      <c r="C10008" s="30"/>
    </row>
    <row r="10009" spans="1:3" ht="14.25" customHeight="1">
      <c r="A10009" s="30">
        <v>179</v>
      </c>
      <c r="C10009" s="30"/>
    </row>
    <row r="10010" spans="1:3" ht="14.25" customHeight="1">
      <c r="A10010" s="30">
        <v>120</v>
      </c>
      <c r="C10010" s="30"/>
    </row>
    <row r="10011" spans="1:3" ht="14.25" customHeight="1">
      <c r="A10011" s="30">
        <v>99</v>
      </c>
      <c r="C10011" s="30"/>
    </row>
    <row r="10012" spans="1:3" ht="14.25" customHeight="1">
      <c r="A10012" s="30">
        <v>250</v>
      </c>
      <c r="C10012" s="30"/>
    </row>
    <row r="10013" spans="1:3" ht="14.25" customHeight="1">
      <c r="A10013" s="30">
        <v>89</v>
      </c>
      <c r="C10013" s="30"/>
    </row>
    <row r="10014" spans="1:3" ht="14.25" customHeight="1">
      <c r="A10014" s="30">
        <v>100</v>
      </c>
      <c r="C10014" s="30"/>
    </row>
    <row r="10015" spans="1:3" ht="14.25" customHeight="1">
      <c r="A10015" s="30">
        <v>100</v>
      </c>
      <c r="C10015" s="30"/>
    </row>
    <row r="10016" spans="1:3" ht="14.25" customHeight="1">
      <c r="A10016" s="30">
        <v>45</v>
      </c>
      <c r="C10016" s="30"/>
    </row>
    <row r="10017" spans="1:3" ht="14.25" customHeight="1">
      <c r="A10017" s="30">
        <v>100</v>
      </c>
      <c r="C10017" s="30"/>
    </row>
    <row r="10018" spans="1:3" ht="14.25" customHeight="1">
      <c r="A10018" s="30">
        <v>150</v>
      </c>
      <c r="C10018" s="30"/>
    </row>
    <row r="10019" spans="1:3" ht="14.25" customHeight="1">
      <c r="A10019" s="30">
        <v>80</v>
      </c>
      <c r="C10019" s="30"/>
    </row>
    <row r="10020" spans="1:3" ht="14.25" customHeight="1">
      <c r="A10020" s="30">
        <v>110</v>
      </c>
      <c r="C10020" s="30"/>
    </row>
    <row r="10021" spans="1:3" ht="14.25" customHeight="1">
      <c r="A10021" s="30">
        <v>320</v>
      </c>
      <c r="C10021" s="30"/>
    </row>
    <row r="10022" spans="1:3" ht="14.25" customHeight="1">
      <c r="A10022" s="30">
        <v>200</v>
      </c>
      <c r="C10022" s="30"/>
    </row>
    <row r="10023" spans="1:3" ht="14.25" customHeight="1">
      <c r="A10023" s="30">
        <v>160</v>
      </c>
      <c r="C10023" s="30"/>
    </row>
    <row r="10024" spans="1:3" ht="14.25" customHeight="1">
      <c r="A10024" s="30">
        <v>190</v>
      </c>
      <c r="C10024" s="30"/>
    </row>
    <row r="10025" spans="1:3" ht="14.25" customHeight="1">
      <c r="A10025" s="30">
        <v>120</v>
      </c>
      <c r="C10025" s="30"/>
    </row>
    <row r="10026" spans="1:3" ht="14.25" customHeight="1">
      <c r="A10026" s="30">
        <v>110</v>
      </c>
      <c r="C10026" s="30"/>
    </row>
    <row r="10027" spans="1:3" ht="14.25" customHeight="1">
      <c r="A10027" s="30">
        <v>180</v>
      </c>
      <c r="C10027" s="30"/>
    </row>
    <row r="10028" spans="1:3" ht="14.25" customHeight="1">
      <c r="A10028" s="30">
        <v>75</v>
      </c>
      <c r="C10028" s="30"/>
    </row>
    <row r="10029" spans="1:3" ht="14.25" customHeight="1">
      <c r="A10029" s="30">
        <v>74</v>
      </c>
      <c r="C10029" s="30"/>
    </row>
    <row r="10030" spans="1:3" ht="14.25" customHeight="1">
      <c r="A10030" s="30">
        <v>133</v>
      </c>
      <c r="C10030" s="30"/>
    </row>
    <row r="10031" spans="1:3" ht="14.25" customHeight="1">
      <c r="A10031" s="30">
        <v>70</v>
      </c>
      <c r="C10031" s="30"/>
    </row>
    <row r="10032" spans="1:3" ht="14.25" customHeight="1">
      <c r="A10032" s="30">
        <v>150</v>
      </c>
      <c r="C10032" s="30"/>
    </row>
    <row r="10033" spans="1:3" ht="14.25" customHeight="1">
      <c r="A10033" s="30">
        <v>130</v>
      </c>
      <c r="C10033" s="30"/>
    </row>
    <row r="10034" spans="1:3" ht="14.25" customHeight="1">
      <c r="A10034" s="30">
        <v>245</v>
      </c>
      <c r="C10034" s="30"/>
    </row>
    <row r="10035" spans="1:3" ht="14.25" customHeight="1">
      <c r="A10035" s="30">
        <v>96</v>
      </c>
      <c r="C10035" s="30"/>
    </row>
    <row r="10036" spans="1:3" ht="14.25" customHeight="1">
      <c r="A10036" s="30">
        <v>85</v>
      </c>
      <c r="C10036" s="30"/>
    </row>
    <row r="10037" spans="1:3" ht="14.25" customHeight="1">
      <c r="A10037" s="30">
        <v>129</v>
      </c>
      <c r="C10037" s="30"/>
    </row>
    <row r="10038" spans="1:3" ht="14.25" customHeight="1">
      <c r="A10038" s="30">
        <v>130</v>
      </c>
      <c r="C10038" s="30"/>
    </row>
    <row r="10039" spans="1:3" ht="14.25" customHeight="1">
      <c r="A10039" s="30">
        <v>117</v>
      </c>
      <c r="C10039" s="30"/>
    </row>
    <row r="10040" spans="1:3" ht="14.25" customHeight="1">
      <c r="A10040" s="30">
        <v>110</v>
      </c>
      <c r="C10040" s="30"/>
    </row>
    <row r="10041" spans="1:3" ht="14.25" customHeight="1">
      <c r="A10041" s="30">
        <v>79</v>
      </c>
      <c r="C10041" s="30"/>
    </row>
    <row r="10042" spans="1:3" ht="14.25" customHeight="1">
      <c r="A10042" s="30">
        <v>250</v>
      </c>
      <c r="C10042" s="30"/>
    </row>
    <row r="10043" spans="1:3" ht="14.25" customHeight="1">
      <c r="A10043" s="30">
        <v>130</v>
      </c>
      <c r="C10043" s="30"/>
    </row>
    <row r="10044" spans="1:3" ht="14.25" customHeight="1">
      <c r="A10044" s="30">
        <v>545</v>
      </c>
      <c r="C10044" s="30"/>
    </row>
    <row r="10045" spans="1:3" ht="14.25" customHeight="1">
      <c r="A10045" s="30">
        <v>119</v>
      </c>
      <c r="C10045" s="30"/>
    </row>
    <row r="10046" spans="1:3" ht="14.25" customHeight="1">
      <c r="A10046" s="30">
        <v>99</v>
      </c>
      <c r="C10046" s="30"/>
    </row>
    <row r="10047" spans="1:3" ht="14.25" customHeight="1">
      <c r="A10047" s="30">
        <v>90</v>
      </c>
      <c r="C10047" s="30"/>
    </row>
    <row r="10048" spans="1:3" ht="14.25" customHeight="1">
      <c r="A10048" s="30">
        <v>252</v>
      </c>
      <c r="C10048" s="30"/>
    </row>
    <row r="10049" spans="1:3" ht="14.25" customHeight="1">
      <c r="A10049" s="30">
        <v>300</v>
      </c>
      <c r="C10049" s="30"/>
    </row>
    <row r="10050" spans="1:3" ht="14.25" customHeight="1">
      <c r="A10050" s="30">
        <v>200</v>
      </c>
      <c r="C10050" s="30"/>
    </row>
    <row r="10051" spans="1:3" ht="14.25" customHeight="1">
      <c r="A10051" s="30">
        <v>110</v>
      </c>
      <c r="C10051" s="30"/>
    </row>
    <row r="10052" spans="1:3" ht="14.25" customHeight="1">
      <c r="A10052" s="30">
        <v>66</v>
      </c>
      <c r="C10052" s="30"/>
    </row>
    <row r="10053" spans="1:3" ht="14.25" customHeight="1">
      <c r="A10053" s="30">
        <v>90</v>
      </c>
      <c r="C10053" s="30"/>
    </row>
    <row r="10054" spans="1:3" ht="14.25" customHeight="1">
      <c r="A10054" s="30">
        <v>359</v>
      </c>
      <c r="C10054" s="30"/>
    </row>
    <row r="10055" spans="1:3" ht="14.25" customHeight="1">
      <c r="A10055" s="30">
        <v>129</v>
      </c>
      <c r="C10055" s="30"/>
    </row>
    <row r="10056" spans="1:3" ht="14.25" customHeight="1">
      <c r="A10056" s="30">
        <v>325</v>
      </c>
      <c r="C10056" s="30"/>
    </row>
    <row r="10057" spans="1:3" ht="14.25" customHeight="1">
      <c r="A10057" s="30">
        <v>125</v>
      </c>
      <c r="C10057" s="30"/>
    </row>
    <row r="10058" spans="1:3" ht="14.25" customHeight="1">
      <c r="A10058" s="30">
        <v>175</v>
      </c>
      <c r="C10058" s="30"/>
    </row>
    <row r="10059" spans="1:3" ht="14.25" customHeight="1">
      <c r="A10059" s="30">
        <v>144</v>
      </c>
      <c r="C10059" s="30"/>
    </row>
    <row r="10060" spans="1:3" ht="14.25" customHeight="1">
      <c r="A10060" s="30">
        <v>119</v>
      </c>
      <c r="C10060" s="30"/>
    </row>
    <row r="10061" spans="1:3" ht="14.25" customHeight="1">
      <c r="A10061" s="30">
        <v>550</v>
      </c>
      <c r="C10061" s="30"/>
    </row>
    <row r="10062" spans="1:3" ht="14.25" customHeight="1">
      <c r="A10062" s="30">
        <v>125</v>
      </c>
      <c r="C10062" s="30"/>
    </row>
    <row r="10063" spans="1:3" ht="14.25" customHeight="1">
      <c r="A10063" s="30">
        <v>180</v>
      </c>
      <c r="C10063" s="30"/>
    </row>
    <row r="10064" spans="1:3" ht="14.25" customHeight="1">
      <c r="A10064" s="30">
        <v>110</v>
      </c>
      <c r="C10064" s="30"/>
    </row>
    <row r="10065" spans="1:3" ht="14.25" customHeight="1">
      <c r="A10065" s="30">
        <v>112</v>
      </c>
      <c r="C10065" s="30"/>
    </row>
    <row r="10066" spans="1:3" ht="14.25" customHeight="1">
      <c r="A10066" s="30">
        <v>140</v>
      </c>
      <c r="C10066" s="30"/>
    </row>
    <row r="10067" spans="1:3" ht="14.25" customHeight="1">
      <c r="A10067" s="30">
        <v>195</v>
      </c>
      <c r="C10067" s="30"/>
    </row>
    <row r="10068" spans="1:3" ht="14.25" customHeight="1">
      <c r="A10068" s="30">
        <v>215</v>
      </c>
      <c r="C10068" s="30"/>
    </row>
    <row r="10069" spans="1:3" ht="14.25" customHeight="1">
      <c r="A10069" s="30">
        <v>195</v>
      </c>
      <c r="C10069" s="30"/>
    </row>
    <row r="10070" spans="1:3" ht="14.25" customHeight="1">
      <c r="A10070" s="30">
        <v>85</v>
      </c>
      <c r="C10070" s="30"/>
    </row>
    <row r="10071" spans="1:3" ht="14.25" customHeight="1">
      <c r="A10071" s="30">
        <v>90</v>
      </c>
      <c r="C10071" s="30"/>
    </row>
    <row r="10072" spans="1:3" ht="14.25" customHeight="1">
      <c r="A10072" s="30">
        <v>218</v>
      </c>
      <c r="C10072" s="30"/>
    </row>
    <row r="10073" spans="1:3" ht="14.25" customHeight="1">
      <c r="A10073" s="30">
        <v>150</v>
      </c>
      <c r="C10073" s="30"/>
    </row>
    <row r="10074" spans="1:3" ht="14.25" customHeight="1">
      <c r="A10074" s="30">
        <v>160</v>
      </c>
      <c r="C10074" s="30"/>
    </row>
    <row r="10075" spans="1:3" ht="14.25" customHeight="1">
      <c r="A10075" s="30">
        <v>123</v>
      </c>
      <c r="C10075" s="30"/>
    </row>
    <row r="10076" spans="1:3" ht="14.25" customHeight="1">
      <c r="A10076" s="30">
        <v>109</v>
      </c>
      <c r="C10076" s="30"/>
    </row>
    <row r="10077" spans="1:3" ht="14.25" customHeight="1">
      <c r="A10077" s="30">
        <v>350</v>
      </c>
      <c r="C10077" s="30"/>
    </row>
    <row r="10078" spans="1:3" ht="14.25" customHeight="1">
      <c r="A10078" s="30">
        <v>100</v>
      </c>
      <c r="C10078" s="30"/>
    </row>
    <row r="10079" spans="1:3" ht="14.25" customHeight="1">
      <c r="A10079" s="30">
        <v>140</v>
      </c>
      <c r="C10079" s="30"/>
    </row>
    <row r="10080" spans="1:3" ht="14.25" customHeight="1">
      <c r="A10080" s="30">
        <v>299</v>
      </c>
      <c r="C10080" s="30"/>
    </row>
    <row r="10081" spans="1:3" ht="14.25" customHeight="1">
      <c r="A10081" s="30">
        <v>120</v>
      </c>
      <c r="C10081" s="30"/>
    </row>
    <row r="10082" spans="1:3" ht="14.25" customHeight="1">
      <c r="A10082" s="30">
        <v>150</v>
      </c>
      <c r="C10082" s="30"/>
    </row>
    <row r="10083" spans="1:3" ht="14.25" customHeight="1">
      <c r="A10083" s="30">
        <v>80</v>
      </c>
      <c r="C10083" s="30"/>
    </row>
    <row r="10084" spans="1:3" ht="14.25" customHeight="1">
      <c r="A10084" s="30">
        <v>275</v>
      </c>
      <c r="C10084" s="30"/>
    </row>
    <row r="10085" spans="1:3" ht="14.25" customHeight="1">
      <c r="A10085" s="30">
        <v>66</v>
      </c>
      <c r="C10085" s="30"/>
    </row>
    <row r="10086" spans="1:3" ht="14.25" customHeight="1">
      <c r="A10086" s="30">
        <v>94</v>
      </c>
      <c r="C10086" s="30"/>
    </row>
    <row r="10087" spans="1:3" ht="14.25" customHeight="1">
      <c r="A10087" s="30">
        <v>110</v>
      </c>
      <c r="C10087" s="30"/>
    </row>
    <row r="10088" spans="1:3" ht="14.25" customHeight="1">
      <c r="A10088" s="30">
        <v>100</v>
      </c>
      <c r="C10088" s="30"/>
    </row>
    <row r="10089" spans="1:3" ht="14.25" customHeight="1">
      <c r="A10089" s="30">
        <v>85</v>
      </c>
      <c r="C10089" s="30"/>
    </row>
    <row r="10090" spans="1:3" ht="14.25" customHeight="1">
      <c r="A10090" s="30">
        <v>100</v>
      </c>
      <c r="C10090" s="30"/>
    </row>
    <row r="10091" spans="1:3" ht="14.25" customHeight="1">
      <c r="A10091" s="30">
        <v>399</v>
      </c>
      <c r="C10091" s="30"/>
    </row>
    <row r="10092" spans="1:3" ht="14.25" customHeight="1">
      <c r="A10092" s="30">
        <v>120</v>
      </c>
      <c r="C10092" s="30"/>
    </row>
    <row r="10093" spans="1:3" ht="14.25" customHeight="1">
      <c r="A10093" s="30">
        <v>127</v>
      </c>
      <c r="C10093" s="30"/>
    </row>
    <row r="10094" spans="1:3" ht="14.25" customHeight="1">
      <c r="A10094" s="30">
        <v>175</v>
      </c>
      <c r="C10094" s="30"/>
    </row>
    <row r="10095" spans="1:3" ht="14.25" customHeight="1">
      <c r="A10095" s="30">
        <v>87</v>
      </c>
      <c r="C10095" s="30"/>
    </row>
    <row r="10096" spans="1:3" ht="14.25" customHeight="1">
      <c r="A10096" s="30">
        <v>250</v>
      </c>
      <c r="C10096" s="30"/>
    </row>
    <row r="10097" spans="1:3" ht="14.25" customHeight="1">
      <c r="A10097" s="30">
        <v>220</v>
      </c>
      <c r="C10097" s="30"/>
    </row>
    <row r="10098" spans="1:3" ht="14.25" customHeight="1">
      <c r="A10098" s="30">
        <v>220</v>
      </c>
      <c r="C10098" s="30"/>
    </row>
    <row r="10099" spans="1:3" ht="14.25" customHeight="1">
      <c r="A10099" s="30">
        <v>20</v>
      </c>
      <c r="C10099" s="30"/>
    </row>
    <row r="10100" spans="1:3" ht="14.25" customHeight="1">
      <c r="A10100" s="30">
        <v>99</v>
      </c>
      <c r="C10100" s="30"/>
    </row>
    <row r="10101" spans="1:3" ht="14.25" customHeight="1">
      <c r="A10101" s="30">
        <v>200</v>
      </c>
      <c r="C10101" s="30"/>
    </row>
    <row r="10102" spans="1:3" ht="14.25" customHeight="1">
      <c r="A10102" s="30">
        <v>149</v>
      </c>
      <c r="C10102" s="30"/>
    </row>
    <row r="10103" spans="1:3" ht="14.25" customHeight="1">
      <c r="A10103" s="30">
        <v>75</v>
      </c>
      <c r="C10103" s="30"/>
    </row>
    <row r="10104" spans="1:3" ht="14.25" customHeight="1">
      <c r="A10104" s="30">
        <v>80</v>
      </c>
      <c r="C10104" s="30"/>
    </row>
    <row r="10105" spans="1:3" ht="14.25" customHeight="1">
      <c r="A10105" s="30">
        <v>95</v>
      </c>
      <c r="C10105" s="30"/>
    </row>
    <row r="10106" spans="1:3" ht="14.25" customHeight="1">
      <c r="A10106" s="30">
        <v>120</v>
      </c>
      <c r="C10106" s="30"/>
    </row>
    <row r="10107" spans="1:3" ht="14.25" customHeight="1">
      <c r="A10107" s="30">
        <v>85</v>
      </c>
      <c r="C10107" s="30"/>
    </row>
    <row r="10108" spans="1:3" ht="14.25" customHeight="1">
      <c r="A10108" s="30">
        <v>79</v>
      </c>
      <c r="C10108" s="30"/>
    </row>
    <row r="10109" spans="1:3" ht="14.25" customHeight="1">
      <c r="A10109" s="30">
        <v>100</v>
      </c>
      <c r="C10109" s="30"/>
    </row>
    <row r="10110" spans="1:3" ht="14.25" customHeight="1">
      <c r="A10110" s="30">
        <v>85</v>
      </c>
      <c r="C10110" s="30"/>
    </row>
    <row r="10111" spans="1:3" ht="14.25" customHeight="1">
      <c r="A10111" s="30">
        <v>250</v>
      </c>
      <c r="C10111" s="30"/>
    </row>
    <row r="10112" spans="1:3" ht="14.25" customHeight="1">
      <c r="A10112" s="30">
        <v>149</v>
      </c>
      <c r="C10112" s="30"/>
    </row>
    <row r="10113" spans="1:3" ht="14.25" customHeight="1">
      <c r="A10113" s="30">
        <v>135</v>
      </c>
      <c r="C10113" s="30"/>
    </row>
    <row r="10114" spans="1:3" ht="14.25" customHeight="1">
      <c r="A10114" s="30">
        <v>200</v>
      </c>
      <c r="C10114" s="30"/>
    </row>
    <row r="10115" spans="1:3" ht="14.25" customHeight="1">
      <c r="A10115" s="30">
        <v>138</v>
      </c>
      <c r="C10115" s="30"/>
    </row>
    <row r="10116" spans="1:3" ht="14.25" customHeight="1">
      <c r="A10116" s="30">
        <v>385</v>
      </c>
      <c r="C10116" s="30"/>
    </row>
    <row r="10117" spans="1:3" ht="14.25" customHeight="1">
      <c r="A10117" s="30">
        <v>132</v>
      </c>
      <c r="C10117" s="30"/>
    </row>
    <row r="10118" spans="1:3" ht="14.25" customHeight="1">
      <c r="A10118" s="30">
        <v>60</v>
      </c>
      <c r="C10118" s="30"/>
    </row>
    <row r="10119" spans="1:3" ht="14.25" customHeight="1">
      <c r="A10119" s="30">
        <v>100</v>
      </c>
      <c r="C10119" s="30"/>
    </row>
    <row r="10120" spans="1:3" ht="14.25" customHeight="1">
      <c r="A10120" s="30">
        <v>70</v>
      </c>
      <c r="C10120" s="30"/>
    </row>
    <row r="10121" spans="1:3" ht="14.25" customHeight="1">
      <c r="A10121" s="30">
        <v>80</v>
      </c>
      <c r="C10121" s="30"/>
    </row>
    <row r="10122" spans="1:3" ht="14.25" customHeight="1">
      <c r="A10122" s="30">
        <v>135</v>
      </c>
      <c r="C10122" s="30"/>
    </row>
    <row r="10123" spans="1:3" ht="14.25" customHeight="1">
      <c r="A10123" s="30">
        <v>95</v>
      </c>
      <c r="C10123" s="30"/>
    </row>
    <row r="10124" spans="1:3" ht="14.25" customHeight="1">
      <c r="A10124" s="30">
        <v>100</v>
      </c>
      <c r="C10124" s="30"/>
    </row>
    <row r="10125" spans="1:3" ht="14.25" customHeight="1">
      <c r="A10125" s="30">
        <v>120</v>
      </c>
      <c r="C10125" s="30"/>
    </row>
    <row r="10126" spans="1:3" ht="14.25" customHeight="1">
      <c r="A10126" s="30">
        <v>120</v>
      </c>
      <c r="C10126" s="30"/>
    </row>
    <row r="10127" spans="1:3" ht="14.25" customHeight="1">
      <c r="A10127" s="30">
        <v>145</v>
      </c>
      <c r="C10127" s="30"/>
    </row>
    <row r="10128" spans="1:3" ht="14.25" customHeight="1">
      <c r="A10128" s="30">
        <v>70</v>
      </c>
      <c r="C10128" s="30"/>
    </row>
    <row r="10129" spans="1:3" ht="14.25" customHeight="1">
      <c r="A10129" s="30">
        <v>70</v>
      </c>
      <c r="C10129" s="30"/>
    </row>
    <row r="10130" spans="1:3" ht="14.25" customHeight="1">
      <c r="A10130" s="30">
        <v>150</v>
      </c>
      <c r="C10130" s="30"/>
    </row>
    <row r="10131" spans="1:3" ht="14.25" customHeight="1">
      <c r="A10131" s="30">
        <v>95</v>
      </c>
      <c r="C10131" s="30"/>
    </row>
    <row r="10132" spans="1:3" ht="14.25" customHeight="1">
      <c r="A10132" s="30">
        <v>129</v>
      </c>
      <c r="C10132" s="30"/>
    </row>
    <row r="10133" spans="1:3" ht="14.25" customHeight="1">
      <c r="A10133" s="30">
        <v>120</v>
      </c>
      <c r="C10133" s="30"/>
    </row>
    <row r="10134" spans="1:3" ht="14.25" customHeight="1">
      <c r="A10134" s="30">
        <v>103</v>
      </c>
      <c r="C10134" s="30"/>
    </row>
    <row r="10135" spans="1:3" ht="14.25" customHeight="1">
      <c r="A10135" s="30">
        <v>90</v>
      </c>
      <c r="C10135" s="30"/>
    </row>
    <row r="10136" spans="1:3" ht="14.25" customHeight="1">
      <c r="A10136" s="30">
        <v>75</v>
      </c>
      <c r="C10136" s="30"/>
    </row>
    <row r="10137" spans="1:3" ht="14.25" customHeight="1">
      <c r="A10137" s="30">
        <v>148</v>
      </c>
      <c r="C10137" s="30"/>
    </row>
    <row r="10138" spans="1:3" ht="14.25" customHeight="1">
      <c r="A10138" s="30">
        <v>55</v>
      </c>
      <c r="C10138" s="30"/>
    </row>
    <row r="10139" spans="1:3" ht="14.25" customHeight="1">
      <c r="A10139" s="30">
        <v>950</v>
      </c>
      <c r="C10139" s="30"/>
    </row>
    <row r="10140" spans="1:3" ht="14.25" customHeight="1">
      <c r="A10140" s="30">
        <v>140</v>
      </c>
      <c r="C10140" s="30"/>
    </row>
    <row r="10141" spans="1:3" ht="14.25" customHeight="1">
      <c r="A10141" s="30">
        <v>310</v>
      </c>
      <c r="C10141" s="30"/>
    </row>
    <row r="10142" spans="1:3" ht="14.25" customHeight="1">
      <c r="A10142" s="30">
        <v>104</v>
      </c>
      <c r="C10142" s="30"/>
    </row>
    <row r="10143" spans="1:3" ht="14.25" customHeight="1">
      <c r="A10143" s="30">
        <v>200</v>
      </c>
      <c r="C10143" s="30"/>
    </row>
    <row r="10144" spans="1:3" ht="14.25" customHeight="1">
      <c r="A10144" s="30">
        <v>300</v>
      </c>
      <c r="C10144" s="30"/>
    </row>
    <row r="10145" spans="1:3" ht="14.25" customHeight="1">
      <c r="A10145" s="30">
        <v>175</v>
      </c>
      <c r="C10145" s="30"/>
    </row>
    <row r="10146" spans="1:3" ht="14.25" customHeight="1">
      <c r="A10146" s="30">
        <v>155</v>
      </c>
      <c r="C10146" s="30"/>
    </row>
    <row r="10147" spans="1:3" ht="14.25" customHeight="1">
      <c r="A10147" s="30">
        <v>100</v>
      </c>
      <c r="C10147" s="30"/>
    </row>
    <row r="10148" spans="1:3" ht="14.25" customHeight="1">
      <c r="A10148" s="30">
        <v>80</v>
      </c>
      <c r="C10148" s="30"/>
    </row>
    <row r="10149" spans="1:3" ht="14.25" customHeight="1">
      <c r="A10149" s="30">
        <v>110</v>
      </c>
      <c r="C10149" s="30"/>
    </row>
    <row r="10150" spans="1:3" ht="14.25" customHeight="1">
      <c r="A10150" s="30">
        <v>159</v>
      </c>
      <c r="C10150" s="30"/>
    </row>
    <row r="10151" spans="1:3" ht="14.25" customHeight="1">
      <c r="A10151" s="30">
        <v>131</v>
      </c>
      <c r="C10151" s="30"/>
    </row>
    <row r="10152" spans="1:3" ht="14.25" customHeight="1">
      <c r="A10152" s="30">
        <v>140</v>
      </c>
      <c r="C10152" s="30"/>
    </row>
    <row r="10153" spans="1:3" ht="14.25" customHeight="1">
      <c r="A10153" s="30">
        <v>46</v>
      </c>
      <c r="C10153" s="30"/>
    </row>
    <row r="10154" spans="1:3" ht="14.25" customHeight="1">
      <c r="A10154" s="30">
        <v>95</v>
      </c>
      <c r="C10154" s="30"/>
    </row>
    <row r="10155" spans="1:3" ht="14.25" customHeight="1">
      <c r="A10155" s="30">
        <v>125</v>
      </c>
      <c r="C10155" s="30"/>
    </row>
    <row r="10156" spans="1:3" ht="14.25" customHeight="1">
      <c r="A10156" s="30">
        <v>150</v>
      </c>
      <c r="C10156" s="30"/>
    </row>
    <row r="10157" spans="1:3" ht="14.25" customHeight="1">
      <c r="A10157" s="30">
        <v>205</v>
      </c>
      <c r="C10157" s="30"/>
    </row>
    <row r="10158" spans="1:3" ht="14.25" customHeight="1">
      <c r="A10158" s="30">
        <v>109</v>
      </c>
      <c r="C10158" s="30"/>
    </row>
    <row r="10159" spans="1:3" ht="14.25" customHeight="1">
      <c r="A10159" s="30">
        <v>220</v>
      </c>
      <c r="C10159" s="30"/>
    </row>
    <row r="10160" spans="1:3" ht="14.25" customHeight="1">
      <c r="A10160" s="30">
        <v>42</v>
      </c>
      <c r="C10160" s="30"/>
    </row>
    <row r="10161" spans="1:3" ht="14.25" customHeight="1">
      <c r="A10161" s="30">
        <v>95</v>
      </c>
      <c r="C10161" s="30"/>
    </row>
    <row r="10162" spans="1:3" ht="14.25" customHeight="1">
      <c r="A10162" s="30">
        <v>138</v>
      </c>
      <c r="C10162" s="30"/>
    </row>
    <row r="10163" spans="1:3" ht="14.25" customHeight="1">
      <c r="A10163" s="30">
        <v>100</v>
      </c>
      <c r="C10163" s="30"/>
    </row>
    <row r="10164" spans="1:3" ht="14.25" customHeight="1">
      <c r="A10164" s="30">
        <v>125</v>
      </c>
      <c r="C10164" s="30"/>
    </row>
    <row r="10165" spans="1:3" ht="14.25" customHeight="1">
      <c r="A10165" s="30">
        <v>240</v>
      </c>
      <c r="C10165" s="30"/>
    </row>
    <row r="10166" spans="1:3" ht="14.25" customHeight="1">
      <c r="A10166" s="30">
        <v>70</v>
      </c>
      <c r="C10166" s="30"/>
    </row>
    <row r="10167" spans="1:3" ht="14.25" customHeight="1">
      <c r="A10167" s="30">
        <v>39</v>
      </c>
      <c r="C10167" s="30"/>
    </row>
    <row r="10168" spans="1:3" ht="14.25" customHeight="1">
      <c r="A10168" s="30">
        <v>95</v>
      </c>
      <c r="C10168" s="30"/>
    </row>
    <row r="10169" spans="1:3" ht="14.25" customHeight="1">
      <c r="A10169" s="30">
        <v>245</v>
      </c>
      <c r="C10169" s="30"/>
    </row>
    <row r="10170" spans="1:3" ht="14.25" customHeight="1">
      <c r="A10170" s="30">
        <v>139</v>
      </c>
      <c r="C10170" s="30"/>
    </row>
    <row r="10171" spans="1:3" ht="14.25" customHeight="1">
      <c r="A10171" s="30">
        <v>110</v>
      </c>
      <c r="C10171" s="30"/>
    </row>
    <row r="10172" spans="1:3" ht="14.25" customHeight="1">
      <c r="A10172" s="30">
        <v>63</v>
      </c>
      <c r="C10172" s="30"/>
    </row>
    <row r="10173" spans="1:3" ht="14.25" customHeight="1">
      <c r="A10173" s="30">
        <v>168</v>
      </c>
      <c r="C10173" s="30"/>
    </row>
    <row r="10174" spans="1:3" ht="14.25" customHeight="1">
      <c r="A10174" s="30">
        <v>90</v>
      </c>
      <c r="C10174" s="30"/>
    </row>
    <row r="10175" spans="1:3" ht="14.25" customHeight="1">
      <c r="A10175" s="30">
        <v>60</v>
      </c>
      <c r="C10175" s="30"/>
    </row>
    <row r="10176" spans="1:3" ht="14.25" customHeight="1">
      <c r="A10176" s="30">
        <v>135</v>
      </c>
      <c r="C10176" s="30"/>
    </row>
    <row r="10177" spans="1:3" ht="14.25" customHeight="1">
      <c r="A10177" s="30">
        <v>60</v>
      </c>
      <c r="C10177" s="30"/>
    </row>
    <row r="10178" spans="1:3" ht="14.25" customHeight="1">
      <c r="A10178" s="30">
        <v>115</v>
      </c>
      <c r="C10178" s="30"/>
    </row>
    <row r="10179" spans="1:3" ht="14.25" customHeight="1">
      <c r="A10179" s="30">
        <v>99</v>
      </c>
      <c r="C10179" s="30"/>
    </row>
    <row r="10180" spans="1:3" ht="14.25" customHeight="1">
      <c r="A10180" s="30">
        <v>67</v>
      </c>
      <c r="C10180" s="30"/>
    </row>
    <row r="10181" spans="1:3" ht="14.25" customHeight="1">
      <c r="A10181" s="30">
        <v>174</v>
      </c>
      <c r="C10181" s="30"/>
    </row>
    <row r="10182" spans="1:3" ht="14.25" customHeight="1">
      <c r="A10182" s="30">
        <v>175</v>
      </c>
      <c r="C10182" s="30"/>
    </row>
    <row r="10183" spans="1:3" ht="14.25" customHeight="1">
      <c r="A10183" s="30">
        <v>125</v>
      </c>
      <c r="C10183" s="30"/>
    </row>
    <row r="10184" spans="1:3" ht="14.25" customHeight="1">
      <c r="A10184" s="30">
        <v>90</v>
      </c>
      <c r="C10184" s="30"/>
    </row>
    <row r="10185" spans="1:3" ht="14.25" customHeight="1">
      <c r="A10185" s="30">
        <v>70</v>
      </c>
      <c r="C10185" s="30"/>
    </row>
    <row r="10186" spans="1:3" ht="14.25" customHeight="1">
      <c r="A10186" s="30">
        <v>56</v>
      </c>
      <c r="C10186" s="30"/>
    </row>
    <row r="10187" spans="1:3" ht="14.25" customHeight="1">
      <c r="A10187" s="30">
        <v>78</v>
      </c>
      <c r="C10187" s="30"/>
    </row>
    <row r="10188" spans="1:3" ht="14.25" customHeight="1">
      <c r="A10188" s="30">
        <v>99</v>
      </c>
      <c r="C10188" s="30"/>
    </row>
    <row r="10189" spans="1:3" ht="14.25" customHeight="1">
      <c r="A10189" s="30">
        <v>100</v>
      </c>
      <c r="C10189" s="30"/>
    </row>
    <row r="10190" spans="1:3" ht="14.25" customHeight="1">
      <c r="A10190" s="30">
        <v>180</v>
      </c>
      <c r="C10190" s="30"/>
    </row>
    <row r="10191" spans="1:3" ht="14.25" customHeight="1">
      <c r="A10191" s="30">
        <v>149</v>
      </c>
      <c r="C10191" s="30"/>
    </row>
    <row r="10192" spans="1:3" ht="14.25" customHeight="1">
      <c r="A10192" s="30">
        <v>200</v>
      </c>
      <c r="C10192" s="30"/>
    </row>
    <row r="10193" spans="1:3" ht="14.25" customHeight="1">
      <c r="A10193" s="30">
        <v>80</v>
      </c>
      <c r="C10193" s="30"/>
    </row>
    <row r="10194" spans="1:3" ht="14.25" customHeight="1">
      <c r="A10194" s="30">
        <v>200</v>
      </c>
      <c r="C10194" s="30"/>
    </row>
    <row r="10195" spans="1:3" ht="14.25" customHeight="1">
      <c r="A10195" s="30">
        <v>125</v>
      </c>
      <c r="C10195" s="30"/>
    </row>
    <row r="10196" spans="1:3" ht="14.25" customHeight="1">
      <c r="A10196" s="30">
        <v>120</v>
      </c>
      <c r="C10196" s="30"/>
    </row>
    <row r="10197" spans="1:3" ht="14.25" customHeight="1">
      <c r="A10197" s="30">
        <v>76</v>
      </c>
      <c r="C10197" s="30"/>
    </row>
    <row r="10198" spans="1:3" ht="14.25" customHeight="1">
      <c r="A10198" s="30">
        <v>37</v>
      </c>
      <c r="C10198" s="30"/>
    </row>
    <row r="10199" spans="1:3" ht="14.25" customHeight="1">
      <c r="A10199" s="30">
        <v>40</v>
      </c>
      <c r="C10199" s="30"/>
    </row>
    <row r="10200" spans="1:3" ht="14.25" customHeight="1">
      <c r="A10200" s="30">
        <v>50</v>
      </c>
      <c r="C10200" s="30"/>
    </row>
    <row r="10201" spans="1:3" ht="14.25" customHeight="1">
      <c r="A10201" s="30">
        <v>140</v>
      </c>
      <c r="C10201" s="30"/>
    </row>
    <row r="10202" spans="1:3" ht="14.25" customHeight="1">
      <c r="A10202" s="30">
        <v>79</v>
      </c>
      <c r="C10202" s="30"/>
    </row>
    <row r="10203" spans="1:3" ht="14.25" customHeight="1">
      <c r="A10203" s="30">
        <v>118</v>
      </c>
      <c r="C10203" s="30"/>
    </row>
    <row r="10204" spans="1:3" ht="14.25" customHeight="1">
      <c r="A10204" s="30">
        <v>200</v>
      </c>
      <c r="C10204" s="30"/>
    </row>
    <row r="10205" spans="1:3" ht="14.25" customHeight="1">
      <c r="A10205" s="30">
        <v>110</v>
      </c>
      <c r="C10205" s="30"/>
    </row>
    <row r="10206" spans="1:3" ht="14.25" customHeight="1">
      <c r="A10206" s="30">
        <v>95</v>
      </c>
      <c r="C10206" s="30"/>
    </row>
    <row r="10207" spans="1:3" ht="14.25" customHeight="1">
      <c r="A10207" s="30">
        <v>63</v>
      </c>
      <c r="C10207" s="30"/>
    </row>
    <row r="10208" spans="1:3" ht="14.25" customHeight="1">
      <c r="A10208" s="30">
        <v>128</v>
      </c>
      <c r="C10208" s="30"/>
    </row>
    <row r="10209" spans="1:3" ht="14.25" customHeight="1">
      <c r="A10209" s="30">
        <v>84</v>
      </c>
      <c r="C10209" s="30"/>
    </row>
    <row r="10210" spans="1:3" ht="14.25" customHeight="1">
      <c r="A10210" s="30">
        <v>90</v>
      </c>
      <c r="C10210" s="30"/>
    </row>
    <row r="10211" spans="1:3" ht="14.25" customHeight="1">
      <c r="A10211" s="30">
        <v>179</v>
      </c>
      <c r="C10211" s="30"/>
    </row>
    <row r="10212" spans="1:3" ht="14.25" customHeight="1">
      <c r="A10212" s="30">
        <v>60</v>
      </c>
      <c r="C10212" s="30"/>
    </row>
    <row r="10213" spans="1:3" ht="14.25" customHeight="1">
      <c r="A10213" s="30">
        <v>200</v>
      </c>
      <c r="C10213" s="30"/>
    </row>
    <row r="10214" spans="1:3" ht="14.25" customHeight="1">
      <c r="A10214" s="30">
        <v>200</v>
      </c>
      <c r="C10214" s="30"/>
    </row>
    <row r="10215" spans="1:3" ht="14.25" customHeight="1">
      <c r="A10215" s="30">
        <v>175</v>
      </c>
      <c r="C10215" s="30"/>
    </row>
    <row r="10216" spans="1:3" ht="14.25" customHeight="1">
      <c r="A10216" s="30">
        <v>120</v>
      </c>
      <c r="C10216" s="30"/>
    </row>
    <row r="10217" spans="1:3" ht="14.25" customHeight="1">
      <c r="A10217" s="30">
        <v>120</v>
      </c>
      <c r="C10217" s="30"/>
    </row>
    <row r="10218" spans="1:3" ht="14.25" customHeight="1">
      <c r="A10218" s="30">
        <v>300</v>
      </c>
      <c r="C10218" s="30"/>
    </row>
    <row r="10219" spans="1:3" ht="14.25" customHeight="1">
      <c r="A10219" s="30">
        <v>110</v>
      </c>
      <c r="C10219" s="30"/>
    </row>
    <row r="10220" spans="1:3" ht="14.25" customHeight="1">
      <c r="A10220" s="30">
        <v>80</v>
      </c>
      <c r="C10220" s="30"/>
    </row>
    <row r="10221" spans="1:3" ht="14.25" customHeight="1">
      <c r="A10221" s="30">
        <v>95</v>
      </c>
      <c r="C10221" s="30"/>
    </row>
    <row r="10222" spans="1:3" ht="14.25" customHeight="1">
      <c r="A10222" s="30">
        <v>295</v>
      </c>
      <c r="C10222" s="30"/>
    </row>
    <row r="10223" spans="1:3" ht="14.25" customHeight="1">
      <c r="A10223" s="30">
        <v>125</v>
      </c>
      <c r="C10223" s="30"/>
    </row>
    <row r="10224" spans="1:3" ht="14.25" customHeight="1">
      <c r="A10224" s="30">
        <v>99</v>
      </c>
      <c r="C10224" s="30"/>
    </row>
    <row r="10225" spans="1:3" ht="14.25" customHeight="1">
      <c r="A10225" s="30">
        <v>73</v>
      </c>
      <c r="C10225" s="30"/>
    </row>
    <row r="10226" spans="1:3" ht="14.25" customHeight="1">
      <c r="A10226" s="30">
        <v>79</v>
      </c>
      <c r="C10226" s="30"/>
    </row>
    <row r="10227" spans="1:3" ht="14.25" customHeight="1">
      <c r="A10227" s="30">
        <v>120</v>
      </c>
      <c r="C10227" s="30"/>
    </row>
    <row r="10228" spans="1:3" ht="14.25" customHeight="1">
      <c r="A10228" s="30">
        <v>100</v>
      </c>
      <c r="C10228" s="30"/>
    </row>
    <row r="10229" spans="1:3" ht="14.25" customHeight="1">
      <c r="A10229" s="30">
        <v>94</v>
      </c>
      <c r="C10229" s="30"/>
    </row>
    <row r="10230" spans="1:3" ht="14.25" customHeight="1">
      <c r="A10230" s="30">
        <v>80</v>
      </c>
      <c r="C10230" s="30"/>
    </row>
    <row r="10231" spans="1:3" ht="14.25" customHeight="1">
      <c r="A10231" s="30">
        <v>98</v>
      </c>
      <c r="C10231" s="30"/>
    </row>
    <row r="10232" spans="1:3" ht="14.25" customHeight="1">
      <c r="A10232" s="30">
        <v>153</v>
      </c>
      <c r="C10232" s="30"/>
    </row>
    <row r="10233" spans="1:3" ht="14.25" customHeight="1">
      <c r="A10233" s="30">
        <v>79</v>
      </c>
      <c r="C10233" s="30"/>
    </row>
    <row r="10234" spans="1:3" ht="14.25" customHeight="1">
      <c r="A10234" s="30">
        <v>280</v>
      </c>
      <c r="C10234" s="30"/>
    </row>
    <row r="10235" spans="1:3" ht="14.25" customHeight="1">
      <c r="A10235" s="30">
        <v>130</v>
      </c>
      <c r="C10235" s="30"/>
    </row>
    <row r="10236" spans="1:3" ht="14.25" customHeight="1">
      <c r="A10236" s="30">
        <v>207</v>
      </c>
      <c r="C10236" s="30"/>
    </row>
    <row r="10237" spans="1:3" ht="14.25" customHeight="1">
      <c r="A10237" s="30">
        <v>180</v>
      </c>
      <c r="C10237" s="30"/>
    </row>
    <row r="10238" spans="1:3" ht="14.25" customHeight="1">
      <c r="A10238" s="30">
        <v>189</v>
      </c>
      <c r="C10238" s="30"/>
    </row>
    <row r="10239" spans="1:3" ht="14.25" customHeight="1">
      <c r="A10239" s="30">
        <v>95</v>
      </c>
      <c r="C10239" s="30"/>
    </row>
    <row r="10240" spans="1:3" ht="14.25" customHeight="1">
      <c r="A10240" s="30">
        <v>275</v>
      </c>
      <c r="C10240" s="30"/>
    </row>
    <row r="10241" spans="1:3" ht="14.25" customHeight="1">
      <c r="A10241" s="30">
        <v>100</v>
      </c>
      <c r="C10241" s="30"/>
    </row>
    <row r="10242" spans="1:3" ht="14.25" customHeight="1">
      <c r="A10242" s="30">
        <v>121</v>
      </c>
      <c r="C10242" s="30"/>
    </row>
    <row r="10243" spans="1:3" ht="14.25" customHeight="1">
      <c r="A10243" s="30">
        <v>90</v>
      </c>
      <c r="C10243" s="30"/>
    </row>
    <row r="10244" spans="1:3" ht="14.25" customHeight="1">
      <c r="A10244" s="30">
        <v>345</v>
      </c>
      <c r="C10244" s="30"/>
    </row>
    <row r="10245" spans="1:3" ht="14.25" customHeight="1">
      <c r="A10245" s="30">
        <v>125</v>
      </c>
      <c r="C10245" s="30"/>
    </row>
    <row r="10246" spans="1:3" ht="14.25" customHeight="1">
      <c r="A10246" s="30">
        <v>100</v>
      </c>
      <c r="C10246" s="30"/>
    </row>
    <row r="10247" spans="1:3" ht="14.25" customHeight="1">
      <c r="A10247" s="30">
        <v>55</v>
      </c>
      <c r="C10247" s="30"/>
    </row>
    <row r="10248" spans="1:3" ht="14.25" customHeight="1">
      <c r="A10248" s="30">
        <v>93</v>
      </c>
      <c r="C10248" s="30"/>
    </row>
    <row r="10249" spans="1:3" ht="14.25" customHeight="1">
      <c r="A10249" s="30">
        <v>200</v>
      </c>
      <c r="C10249" s="30"/>
    </row>
    <row r="10250" spans="1:3" ht="14.25" customHeight="1">
      <c r="A10250" s="30">
        <v>90</v>
      </c>
      <c r="C10250" s="30"/>
    </row>
    <row r="10251" spans="1:3" ht="14.25" customHeight="1">
      <c r="A10251" s="30">
        <v>67</v>
      </c>
      <c r="C10251" s="30"/>
    </row>
    <row r="10252" spans="1:3" ht="14.25" customHeight="1">
      <c r="A10252" s="30">
        <v>99</v>
      </c>
      <c r="C10252" s="30"/>
    </row>
    <row r="10253" spans="1:3" ht="14.25" customHeight="1">
      <c r="A10253" s="30">
        <v>90</v>
      </c>
      <c r="C10253" s="30"/>
    </row>
    <row r="10254" spans="1:3" ht="14.25" customHeight="1">
      <c r="A10254" s="30">
        <v>60</v>
      </c>
      <c r="C10254" s="30"/>
    </row>
    <row r="10255" spans="1:3" ht="14.25" customHeight="1">
      <c r="A10255" s="30">
        <v>90</v>
      </c>
      <c r="C10255" s="30"/>
    </row>
    <row r="10256" spans="1:3" ht="14.25" customHeight="1">
      <c r="A10256" s="30">
        <v>94</v>
      </c>
      <c r="C10256" s="30"/>
    </row>
    <row r="10257" spans="1:3" ht="14.25" customHeight="1">
      <c r="A10257" s="30">
        <v>100</v>
      </c>
      <c r="C10257" s="30"/>
    </row>
    <row r="10258" spans="1:3" ht="14.25" customHeight="1">
      <c r="A10258" s="30">
        <v>160</v>
      </c>
      <c r="C10258" s="30"/>
    </row>
    <row r="10259" spans="1:3" ht="14.25" customHeight="1">
      <c r="A10259" s="30">
        <v>75</v>
      </c>
      <c r="C10259" s="30"/>
    </row>
    <row r="10260" spans="1:3" ht="14.25" customHeight="1">
      <c r="A10260" s="30">
        <v>99</v>
      </c>
      <c r="C10260" s="30"/>
    </row>
    <row r="10261" spans="1:3" ht="14.25" customHeight="1">
      <c r="A10261" s="30">
        <v>225</v>
      </c>
      <c r="C10261" s="30"/>
    </row>
    <row r="10262" spans="1:3" ht="14.25" customHeight="1">
      <c r="A10262" s="30">
        <v>145</v>
      </c>
      <c r="C10262" s="30"/>
    </row>
    <row r="10263" spans="1:3" ht="14.25" customHeight="1">
      <c r="A10263" s="30">
        <v>85</v>
      </c>
      <c r="C10263" s="30"/>
    </row>
    <row r="10264" spans="1:3" ht="14.25" customHeight="1">
      <c r="A10264" s="30">
        <v>60</v>
      </c>
      <c r="C10264" s="30"/>
    </row>
    <row r="10265" spans="1:3" ht="14.25" customHeight="1">
      <c r="A10265" s="30">
        <v>120</v>
      </c>
      <c r="C10265" s="30"/>
    </row>
    <row r="10266" spans="1:3" ht="14.25" customHeight="1">
      <c r="A10266" s="30">
        <v>100</v>
      </c>
      <c r="C10266" s="30"/>
    </row>
    <row r="10267" spans="1:3" ht="14.25" customHeight="1">
      <c r="A10267" s="30">
        <v>108</v>
      </c>
      <c r="C10267" s="30"/>
    </row>
    <row r="10268" spans="1:3" ht="14.25" customHeight="1">
      <c r="A10268" s="30">
        <v>115</v>
      </c>
      <c r="C10268" s="30"/>
    </row>
    <row r="10269" spans="1:3" ht="14.25" customHeight="1">
      <c r="A10269" s="30">
        <v>75</v>
      </c>
      <c r="C10269" s="30"/>
    </row>
    <row r="10270" spans="1:3" ht="14.25" customHeight="1">
      <c r="A10270" s="30">
        <v>124</v>
      </c>
      <c r="C10270" s="30"/>
    </row>
    <row r="10271" spans="1:3" ht="14.25" customHeight="1">
      <c r="A10271" s="30">
        <v>130</v>
      </c>
      <c r="C10271" s="30"/>
    </row>
    <row r="10272" spans="1:3" ht="14.25" customHeight="1">
      <c r="A10272" s="30">
        <v>115</v>
      </c>
      <c r="C10272" s="30"/>
    </row>
    <row r="10273" spans="1:3" ht="14.25" customHeight="1">
      <c r="A10273" s="30">
        <v>120</v>
      </c>
      <c r="C10273" s="30"/>
    </row>
    <row r="10274" spans="1:3" ht="14.25" customHeight="1">
      <c r="A10274" s="30">
        <v>119</v>
      </c>
      <c r="C10274" s="30"/>
    </row>
    <row r="10275" spans="1:3" ht="14.25" customHeight="1">
      <c r="A10275" s="30">
        <v>149</v>
      </c>
      <c r="C10275" s="30"/>
    </row>
    <row r="10276" spans="1:3" ht="14.25" customHeight="1">
      <c r="A10276" s="30">
        <v>200</v>
      </c>
      <c r="C10276" s="30"/>
    </row>
    <row r="10277" spans="1:3" ht="14.25" customHeight="1">
      <c r="A10277" s="30">
        <v>200</v>
      </c>
      <c r="C10277" s="30"/>
    </row>
    <row r="10278" spans="1:3" ht="14.25" customHeight="1">
      <c r="A10278" s="30">
        <v>180</v>
      </c>
      <c r="C10278" s="30"/>
    </row>
    <row r="10279" spans="1:3" ht="14.25" customHeight="1">
      <c r="A10279" s="30">
        <v>128</v>
      </c>
      <c r="C10279" s="30"/>
    </row>
    <row r="10280" spans="1:3" ht="14.25" customHeight="1">
      <c r="A10280" s="30">
        <v>260</v>
      </c>
      <c r="C10280" s="30"/>
    </row>
    <row r="10281" spans="1:3" ht="14.25" customHeight="1">
      <c r="A10281" s="30">
        <v>110</v>
      </c>
      <c r="C10281" s="30"/>
    </row>
    <row r="10282" spans="1:3" ht="14.25" customHeight="1">
      <c r="A10282" s="30">
        <v>110</v>
      </c>
      <c r="C10282" s="30"/>
    </row>
    <row r="10283" spans="1:3" ht="14.25" customHeight="1">
      <c r="A10283" s="30">
        <v>150</v>
      </c>
      <c r="C10283" s="30"/>
    </row>
    <row r="10284" spans="1:3" ht="14.25" customHeight="1">
      <c r="A10284" s="30">
        <v>270</v>
      </c>
      <c r="C10284" s="30"/>
    </row>
    <row r="10285" spans="1:3" ht="14.25" customHeight="1">
      <c r="A10285" s="30">
        <v>70</v>
      </c>
      <c r="C10285" s="30"/>
    </row>
    <row r="10286" spans="1:3" ht="14.25" customHeight="1">
      <c r="A10286" s="30">
        <v>100</v>
      </c>
      <c r="C10286" s="30"/>
    </row>
    <row r="10287" spans="1:3" ht="14.25" customHeight="1">
      <c r="A10287" s="30">
        <v>170</v>
      </c>
      <c r="C10287" s="30"/>
    </row>
    <row r="10288" spans="1:3" ht="14.25" customHeight="1">
      <c r="A10288" s="30">
        <v>79</v>
      </c>
      <c r="C10288" s="30"/>
    </row>
    <row r="10289" spans="1:3" ht="14.25" customHeight="1">
      <c r="A10289" s="30">
        <v>70</v>
      </c>
      <c r="C10289" s="30"/>
    </row>
    <row r="10290" spans="1:3" ht="14.25" customHeight="1">
      <c r="A10290" s="30">
        <v>250</v>
      </c>
      <c r="C10290" s="30"/>
    </row>
    <row r="10291" spans="1:3" ht="14.25" customHeight="1">
      <c r="A10291" s="30">
        <v>140</v>
      </c>
      <c r="C10291" s="30"/>
    </row>
    <row r="10292" spans="1:3" ht="14.25" customHeight="1">
      <c r="A10292" s="30">
        <v>80</v>
      </c>
      <c r="C10292" s="30"/>
    </row>
    <row r="10293" spans="1:3" ht="14.25" customHeight="1">
      <c r="A10293" s="30">
        <v>130</v>
      </c>
      <c r="C10293" s="30"/>
    </row>
    <row r="10294" spans="1:3" ht="14.25" customHeight="1">
      <c r="A10294" s="30">
        <v>600</v>
      </c>
      <c r="C10294" s="30"/>
    </row>
    <row r="10295" spans="1:3" ht="14.25" customHeight="1">
      <c r="A10295" s="30">
        <v>160</v>
      </c>
      <c r="C10295" s="30"/>
    </row>
    <row r="10296" spans="1:3" ht="14.25" customHeight="1">
      <c r="A10296" s="30">
        <v>280</v>
      </c>
      <c r="C10296" s="30"/>
    </row>
    <row r="10297" spans="1:3" ht="14.25" customHeight="1">
      <c r="A10297" s="30">
        <v>140</v>
      </c>
      <c r="C10297" s="30"/>
    </row>
    <row r="10298" spans="1:3" ht="14.25" customHeight="1">
      <c r="A10298" s="30">
        <v>250</v>
      </c>
      <c r="C10298" s="30"/>
    </row>
    <row r="10299" spans="1:3" ht="14.25" customHeight="1">
      <c r="A10299" s="30">
        <v>100</v>
      </c>
      <c r="C10299" s="30"/>
    </row>
    <row r="10300" spans="1:3" ht="14.25" customHeight="1">
      <c r="A10300" s="30">
        <v>79</v>
      </c>
      <c r="C10300" s="30"/>
    </row>
    <row r="10301" spans="1:3" ht="14.25" customHeight="1">
      <c r="A10301" s="30">
        <v>145</v>
      </c>
      <c r="C10301" s="30"/>
    </row>
    <row r="10302" spans="1:3" ht="14.25" customHeight="1">
      <c r="A10302" s="30">
        <v>300</v>
      </c>
      <c r="C10302" s="30"/>
    </row>
    <row r="10303" spans="1:3" ht="14.25" customHeight="1">
      <c r="A10303" s="30">
        <v>102</v>
      </c>
      <c r="C10303" s="30"/>
    </row>
    <row r="10304" spans="1:3" ht="14.25" customHeight="1">
      <c r="A10304" s="30">
        <v>175</v>
      </c>
      <c r="C10304" s="30"/>
    </row>
    <row r="10305" spans="1:3" ht="14.25" customHeight="1">
      <c r="A10305" s="30">
        <v>79</v>
      </c>
      <c r="C10305" s="30"/>
    </row>
    <row r="10306" spans="1:3" ht="14.25" customHeight="1">
      <c r="A10306" s="30">
        <v>120</v>
      </c>
      <c r="C10306" s="30"/>
    </row>
    <row r="10307" spans="1:3" ht="14.25" customHeight="1">
      <c r="A10307" s="30">
        <v>302</v>
      </c>
      <c r="C10307" s="30"/>
    </row>
    <row r="10308" spans="1:3" ht="14.25" customHeight="1">
      <c r="A10308" s="30">
        <v>58</v>
      </c>
      <c r="C10308" s="30"/>
    </row>
    <row r="10309" spans="1:3" ht="14.25" customHeight="1">
      <c r="A10309" s="30">
        <v>125</v>
      </c>
      <c r="C10309" s="30"/>
    </row>
    <row r="10310" spans="1:3" ht="14.25" customHeight="1">
      <c r="A10310" s="30">
        <v>250</v>
      </c>
      <c r="C10310" s="30"/>
    </row>
    <row r="10311" spans="1:3" ht="14.25" customHeight="1">
      <c r="A10311" s="30">
        <v>80</v>
      </c>
      <c r="C10311" s="30"/>
    </row>
    <row r="10312" spans="1:3" ht="14.25" customHeight="1">
      <c r="A10312" s="30">
        <v>180</v>
      </c>
      <c r="C10312" s="30"/>
    </row>
    <row r="10313" spans="1:3" ht="14.25" customHeight="1">
      <c r="A10313" s="30">
        <v>148</v>
      </c>
      <c r="C10313" s="30"/>
    </row>
    <row r="10314" spans="1:3" ht="14.25" customHeight="1">
      <c r="A10314" s="30">
        <v>100</v>
      </c>
      <c r="C10314" s="30"/>
    </row>
    <row r="10315" spans="1:3" ht="14.25" customHeight="1">
      <c r="A10315" s="30">
        <v>99</v>
      </c>
      <c r="C10315" s="30"/>
    </row>
    <row r="10316" spans="1:3" ht="14.25" customHeight="1">
      <c r="A10316" s="30">
        <v>128</v>
      </c>
      <c r="C10316" s="30"/>
    </row>
    <row r="10317" spans="1:3" ht="14.25" customHeight="1">
      <c r="A10317" s="30">
        <v>200</v>
      </c>
      <c r="C10317" s="30"/>
    </row>
    <row r="10318" spans="1:3" ht="14.25" customHeight="1">
      <c r="A10318" s="30">
        <v>200</v>
      </c>
      <c r="C10318" s="30"/>
    </row>
    <row r="10319" spans="1:3" ht="14.25" customHeight="1">
      <c r="A10319" s="30">
        <v>125</v>
      </c>
      <c r="C10319" s="30"/>
    </row>
    <row r="10320" spans="1:3" ht="14.25" customHeight="1">
      <c r="A10320" s="30">
        <v>94</v>
      </c>
      <c r="C10320" s="30"/>
    </row>
    <row r="10321" spans="1:3" ht="14.25" customHeight="1">
      <c r="A10321" s="30">
        <v>140</v>
      </c>
      <c r="C10321" s="30"/>
    </row>
    <row r="10322" spans="1:3" ht="14.25" customHeight="1">
      <c r="A10322" s="30">
        <v>100</v>
      </c>
      <c r="C10322" s="30"/>
    </row>
    <row r="10323" spans="1:3" ht="14.25" customHeight="1">
      <c r="A10323" s="30">
        <v>150</v>
      </c>
      <c r="C10323" s="30"/>
    </row>
    <row r="10324" spans="1:3" ht="14.25" customHeight="1">
      <c r="A10324" s="30">
        <v>135</v>
      </c>
      <c r="C10324" s="30"/>
    </row>
    <row r="10325" spans="1:3" ht="14.25" customHeight="1">
      <c r="A10325" s="30">
        <v>100</v>
      </c>
      <c r="C10325" s="30"/>
    </row>
    <row r="10326" spans="1:3" ht="14.25" customHeight="1">
      <c r="A10326" s="30">
        <v>149</v>
      </c>
      <c r="C10326" s="30"/>
    </row>
    <row r="10327" spans="1:3" ht="14.25" customHeight="1">
      <c r="A10327" s="30">
        <v>79</v>
      </c>
      <c r="C10327" s="30"/>
    </row>
    <row r="10328" spans="1:3" ht="14.25" customHeight="1">
      <c r="A10328" s="30">
        <v>399</v>
      </c>
      <c r="C10328" s="30"/>
    </row>
    <row r="10329" spans="1:3" ht="14.25" customHeight="1">
      <c r="A10329" s="30">
        <v>43</v>
      </c>
      <c r="C10329" s="30"/>
    </row>
    <row r="10330" spans="1:3" ht="14.25" customHeight="1">
      <c r="A10330" s="30">
        <v>200</v>
      </c>
      <c r="C10330" s="30"/>
    </row>
    <row r="10331" spans="1:3" ht="14.25" customHeight="1">
      <c r="A10331" s="30">
        <v>90</v>
      </c>
      <c r="C10331" s="30"/>
    </row>
    <row r="10332" spans="1:3" ht="14.25" customHeight="1">
      <c r="A10332" s="30">
        <v>195</v>
      </c>
      <c r="C10332" s="30"/>
    </row>
    <row r="10333" spans="1:3" ht="14.25" customHeight="1">
      <c r="A10333" s="30">
        <v>140</v>
      </c>
      <c r="C10333" s="30"/>
    </row>
    <row r="10334" spans="1:3" ht="14.25" customHeight="1">
      <c r="A10334" s="30">
        <v>200</v>
      </c>
      <c r="C10334" s="30"/>
    </row>
    <row r="10335" spans="1:3" ht="14.25" customHeight="1">
      <c r="A10335" s="30">
        <v>90</v>
      </c>
      <c r="C10335" s="30"/>
    </row>
    <row r="10336" spans="1:3" ht="14.25" customHeight="1">
      <c r="A10336" s="30">
        <v>100</v>
      </c>
      <c r="C10336" s="30"/>
    </row>
    <row r="10337" spans="1:3" ht="14.25" customHeight="1">
      <c r="A10337" s="30">
        <v>155</v>
      </c>
      <c r="C10337" s="30"/>
    </row>
    <row r="10338" spans="1:3" ht="14.25" customHeight="1">
      <c r="A10338" s="30">
        <v>250</v>
      </c>
      <c r="C10338" s="30"/>
    </row>
    <row r="10339" spans="1:3" ht="14.25" customHeight="1">
      <c r="A10339" s="30">
        <v>55</v>
      </c>
      <c r="C10339" s="30"/>
    </row>
    <row r="10340" spans="1:3" ht="14.25" customHeight="1">
      <c r="A10340" s="30">
        <v>70</v>
      </c>
      <c r="C10340" s="30"/>
    </row>
    <row r="10341" spans="1:3" ht="14.25" customHeight="1">
      <c r="A10341" s="30">
        <v>99</v>
      </c>
      <c r="C10341" s="30"/>
    </row>
    <row r="10342" spans="1:3" ht="14.25" customHeight="1">
      <c r="A10342" s="30">
        <v>245</v>
      </c>
      <c r="C10342" s="30"/>
    </row>
    <row r="10343" spans="1:3" ht="14.25" customHeight="1">
      <c r="A10343" s="30">
        <v>230</v>
      </c>
      <c r="C10343" s="30"/>
    </row>
    <row r="10344" spans="1:3" ht="14.25" customHeight="1">
      <c r="A10344" s="30">
        <v>150</v>
      </c>
      <c r="C10344" s="30"/>
    </row>
    <row r="10345" spans="1:3" ht="14.25" customHeight="1">
      <c r="A10345" s="30">
        <v>100</v>
      </c>
      <c r="C10345" s="30"/>
    </row>
    <row r="10346" spans="1:3" ht="14.25" customHeight="1">
      <c r="A10346" s="30">
        <v>250</v>
      </c>
      <c r="C10346" s="30"/>
    </row>
    <row r="10347" spans="1:3" ht="14.25" customHeight="1">
      <c r="A10347" s="30">
        <v>199</v>
      </c>
      <c r="C10347" s="30"/>
    </row>
    <row r="10348" spans="1:3" ht="14.25" customHeight="1">
      <c r="A10348" s="30">
        <v>139</v>
      </c>
      <c r="C10348" s="30"/>
    </row>
    <row r="10349" spans="1:3" ht="14.25" customHeight="1">
      <c r="A10349" s="30">
        <v>280</v>
      </c>
      <c r="C10349" s="30"/>
    </row>
    <row r="10350" spans="1:3" ht="14.25" customHeight="1">
      <c r="A10350" s="30">
        <v>75</v>
      </c>
      <c r="C10350" s="30"/>
    </row>
    <row r="10351" spans="1:3" ht="14.25" customHeight="1">
      <c r="A10351" s="30">
        <v>127</v>
      </c>
      <c r="C10351" s="30"/>
    </row>
    <row r="10352" spans="1:3" ht="14.25" customHeight="1">
      <c r="A10352" s="30">
        <v>250</v>
      </c>
      <c r="C10352" s="30"/>
    </row>
    <row r="10353" spans="1:3" ht="14.25" customHeight="1">
      <c r="A10353" s="30">
        <v>90</v>
      </c>
      <c r="C10353" s="30"/>
    </row>
    <row r="10354" spans="1:3" ht="14.25" customHeight="1">
      <c r="A10354" s="30">
        <v>150</v>
      </c>
      <c r="C10354" s="30"/>
    </row>
    <row r="10355" spans="1:3" ht="14.25" customHeight="1">
      <c r="A10355" s="30">
        <v>175</v>
      </c>
      <c r="C10355" s="30"/>
    </row>
    <row r="10356" spans="1:3" ht="14.25" customHeight="1">
      <c r="A10356" s="30">
        <v>175</v>
      </c>
      <c r="C10356" s="30"/>
    </row>
    <row r="10357" spans="1:3" ht="14.25" customHeight="1">
      <c r="A10357" s="30">
        <v>80</v>
      </c>
      <c r="C10357" s="30"/>
    </row>
    <row r="10358" spans="1:3" ht="14.25" customHeight="1">
      <c r="A10358" s="30">
        <v>355</v>
      </c>
      <c r="C10358" s="30"/>
    </row>
    <row r="10359" spans="1:3" ht="14.25" customHeight="1">
      <c r="A10359" s="30">
        <v>130</v>
      </c>
      <c r="C10359" s="30"/>
    </row>
    <row r="10360" spans="1:3" ht="14.25" customHeight="1">
      <c r="A10360" s="30">
        <v>150</v>
      </c>
      <c r="C10360" s="30"/>
    </row>
    <row r="10361" spans="1:3" ht="14.25" customHeight="1">
      <c r="A10361" s="30">
        <v>300</v>
      </c>
      <c r="C10361" s="30"/>
    </row>
    <row r="10362" spans="1:3" ht="14.25" customHeight="1">
      <c r="A10362" s="30">
        <v>180</v>
      </c>
      <c r="C10362" s="30"/>
    </row>
    <row r="10363" spans="1:3" ht="14.25" customHeight="1">
      <c r="A10363" s="30">
        <v>100</v>
      </c>
      <c r="C10363" s="30"/>
    </row>
    <row r="10364" spans="1:3" ht="14.25" customHeight="1">
      <c r="A10364" s="30">
        <v>130</v>
      </c>
      <c r="C10364" s="30"/>
    </row>
    <row r="10365" spans="1:3" ht="14.25" customHeight="1">
      <c r="A10365" s="30">
        <v>180</v>
      </c>
      <c r="C10365" s="30"/>
    </row>
    <row r="10366" spans="1:3" ht="14.25" customHeight="1">
      <c r="A10366" s="30">
        <v>70</v>
      </c>
      <c r="C10366" s="30"/>
    </row>
    <row r="10367" spans="1:3" ht="14.25" customHeight="1">
      <c r="A10367" s="30">
        <v>79</v>
      </c>
      <c r="C10367" s="30"/>
    </row>
    <row r="10368" spans="1:3" ht="14.25" customHeight="1">
      <c r="A10368" s="30">
        <v>180</v>
      </c>
      <c r="C10368" s="30"/>
    </row>
    <row r="10369" spans="1:3" ht="14.25" customHeight="1">
      <c r="A10369" s="30">
        <v>130</v>
      </c>
      <c r="C10369" s="30"/>
    </row>
    <row r="10370" spans="1:3" ht="14.25" customHeight="1">
      <c r="A10370" s="30">
        <v>180</v>
      </c>
      <c r="C10370" s="30"/>
    </row>
    <row r="10371" spans="1:3" ht="14.25" customHeight="1">
      <c r="A10371" s="30">
        <v>130</v>
      </c>
      <c r="C10371" s="30"/>
    </row>
    <row r="10372" spans="1:3" ht="14.25" customHeight="1">
      <c r="A10372" s="30">
        <v>23</v>
      </c>
      <c r="C10372" s="30"/>
    </row>
    <row r="10373" spans="1:3" ht="14.25" customHeight="1">
      <c r="A10373" s="30">
        <v>150</v>
      </c>
      <c r="C10373" s="30"/>
    </row>
    <row r="10374" spans="1:3" ht="14.25" customHeight="1">
      <c r="A10374" s="30">
        <v>199</v>
      </c>
      <c r="C10374" s="30"/>
    </row>
    <row r="10375" spans="1:3" ht="14.25" customHeight="1">
      <c r="A10375" s="30">
        <v>259</v>
      </c>
      <c r="C10375" s="30"/>
    </row>
    <row r="10376" spans="1:3" ht="14.25" customHeight="1">
      <c r="A10376" s="30">
        <v>97</v>
      </c>
      <c r="C10376" s="30"/>
    </row>
    <row r="10377" spans="1:3" ht="14.25" customHeight="1">
      <c r="A10377" s="30">
        <v>155</v>
      </c>
      <c r="C10377" s="30"/>
    </row>
    <row r="10378" spans="1:3" ht="14.25" customHeight="1">
      <c r="A10378" s="30">
        <v>116</v>
      </c>
      <c r="C10378" s="30"/>
    </row>
    <row r="10379" spans="1:3" ht="14.25" customHeight="1">
      <c r="A10379" s="30">
        <v>60</v>
      </c>
      <c r="C10379" s="30"/>
    </row>
    <row r="10380" spans="1:3" ht="14.25" customHeight="1">
      <c r="A10380" s="30">
        <v>115</v>
      </c>
      <c r="C10380" s="30"/>
    </row>
    <row r="10381" spans="1:3" ht="14.25" customHeight="1">
      <c r="A10381" s="30">
        <v>110</v>
      </c>
      <c r="C10381" s="30"/>
    </row>
    <row r="10382" spans="1:3" ht="14.25" customHeight="1">
      <c r="A10382" s="30">
        <v>140</v>
      </c>
      <c r="C10382" s="30"/>
    </row>
    <row r="10383" spans="1:3" ht="14.25" customHeight="1">
      <c r="A10383" s="30">
        <v>180</v>
      </c>
      <c r="C10383" s="30"/>
    </row>
    <row r="10384" spans="1:3" ht="14.25" customHeight="1">
      <c r="A10384" s="30">
        <v>95</v>
      </c>
      <c r="C10384" s="30"/>
    </row>
    <row r="10385" spans="1:3" ht="14.25" customHeight="1">
      <c r="A10385" s="30">
        <v>120</v>
      </c>
      <c r="C10385" s="30"/>
    </row>
    <row r="10386" spans="1:3" ht="14.25" customHeight="1">
      <c r="A10386" s="30">
        <v>75</v>
      </c>
      <c r="C10386" s="30"/>
    </row>
    <row r="10387" spans="1:3" ht="14.25" customHeight="1">
      <c r="A10387" s="30">
        <v>152</v>
      </c>
      <c r="C10387" s="30"/>
    </row>
    <row r="10388" spans="1:3" ht="14.25" customHeight="1">
      <c r="A10388" s="30">
        <v>120</v>
      </c>
      <c r="C10388" s="30"/>
    </row>
    <row r="10389" spans="1:3" ht="14.25" customHeight="1">
      <c r="A10389" s="30">
        <v>87</v>
      </c>
      <c r="C10389" s="30"/>
    </row>
    <row r="10390" spans="1:3" ht="14.25" customHeight="1">
      <c r="A10390" s="30">
        <v>73</v>
      </c>
      <c r="C10390" s="30"/>
    </row>
    <row r="10391" spans="1:3" ht="14.25" customHeight="1">
      <c r="A10391" s="30">
        <v>105</v>
      </c>
      <c r="C10391" s="30"/>
    </row>
    <row r="10392" spans="1:3" ht="14.25" customHeight="1">
      <c r="A10392" s="30">
        <v>145</v>
      </c>
      <c r="C10392" s="30"/>
    </row>
    <row r="10393" spans="1:3" ht="14.25" customHeight="1">
      <c r="A10393" s="30">
        <v>210</v>
      </c>
      <c r="C10393" s="30"/>
    </row>
    <row r="10394" spans="1:3" ht="14.25" customHeight="1">
      <c r="A10394" s="30">
        <v>135</v>
      </c>
      <c r="C10394" s="30"/>
    </row>
    <row r="10395" spans="1:3" ht="14.25" customHeight="1">
      <c r="A10395" s="30">
        <v>89</v>
      </c>
      <c r="C10395" s="30"/>
    </row>
    <row r="10396" spans="1:3" ht="14.25" customHeight="1">
      <c r="A10396" s="30">
        <v>150</v>
      </c>
      <c r="C10396" s="30"/>
    </row>
    <row r="10397" spans="1:3" ht="14.25" customHeight="1">
      <c r="A10397" s="30">
        <v>70</v>
      </c>
      <c r="C10397" s="30"/>
    </row>
    <row r="10398" spans="1:3" ht="14.25" customHeight="1">
      <c r="A10398" s="30">
        <v>120</v>
      </c>
      <c r="C10398" s="30"/>
    </row>
    <row r="10399" spans="1:3" ht="14.25" customHeight="1">
      <c r="A10399" s="30">
        <v>100</v>
      </c>
      <c r="C10399" s="30"/>
    </row>
    <row r="10400" spans="1:3" ht="14.25" customHeight="1">
      <c r="A10400" s="30">
        <v>225</v>
      </c>
      <c r="C10400" s="30"/>
    </row>
    <row r="10401" spans="1:3" ht="14.25" customHeight="1">
      <c r="A10401" s="30">
        <v>120</v>
      </c>
      <c r="C10401" s="30"/>
    </row>
    <row r="10402" spans="1:3" ht="14.25" customHeight="1">
      <c r="A10402" s="30">
        <v>400</v>
      </c>
      <c r="C10402" s="30"/>
    </row>
    <row r="10403" spans="1:3" ht="14.25" customHeight="1">
      <c r="A10403" s="30">
        <v>395</v>
      </c>
      <c r="C10403" s="30"/>
    </row>
    <row r="10404" spans="1:3" ht="14.25" customHeight="1">
      <c r="A10404" s="30">
        <v>50</v>
      </c>
      <c r="C10404" s="30"/>
    </row>
    <row r="10405" spans="1:3" ht="14.25" customHeight="1">
      <c r="A10405" s="30">
        <v>117</v>
      </c>
      <c r="C10405" s="30"/>
    </row>
    <row r="10406" spans="1:3" ht="14.25" customHeight="1">
      <c r="A10406" s="30">
        <v>199</v>
      </c>
      <c r="C10406" s="30"/>
    </row>
    <row r="10407" spans="1:3" ht="14.25" customHeight="1">
      <c r="A10407" s="30">
        <v>145</v>
      </c>
      <c r="C10407" s="30"/>
    </row>
    <row r="10408" spans="1:3" ht="14.25" customHeight="1">
      <c r="A10408" s="30">
        <v>120</v>
      </c>
      <c r="C10408" s="30"/>
    </row>
    <row r="10409" spans="1:3" ht="14.25" customHeight="1">
      <c r="A10409" s="30">
        <v>127</v>
      </c>
      <c r="C10409" s="30"/>
    </row>
    <row r="10410" spans="1:3" ht="14.25" customHeight="1">
      <c r="A10410" s="30">
        <v>300</v>
      </c>
      <c r="C10410" s="30"/>
    </row>
    <row r="10411" spans="1:3" ht="14.25" customHeight="1">
      <c r="A10411" s="30">
        <v>55</v>
      </c>
      <c r="C10411" s="30"/>
    </row>
    <row r="10412" spans="1:3" ht="14.25" customHeight="1">
      <c r="A10412" s="30">
        <v>55</v>
      </c>
      <c r="C10412" s="30"/>
    </row>
    <row r="10413" spans="1:3" ht="14.25" customHeight="1">
      <c r="A10413" s="30">
        <v>234</v>
      </c>
      <c r="C10413" s="30"/>
    </row>
    <row r="10414" spans="1:3" ht="14.25" customHeight="1">
      <c r="A10414" s="30">
        <v>162</v>
      </c>
      <c r="C10414" s="30"/>
    </row>
    <row r="10415" spans="1:3" ht="14.25" customHeight="1">
      <c r="A10415" s="30">
        <v>75</v>
      </c>
      <c r="C10415" s="30"/>
    </row>
    <row r="10416" spans="1:3" ht="14.25" customHeight="1">
      <c r="A10416" s="30">
        <v>120</v>
      </c>
      <c r="C10416" s="30"/>
    </row>
    <row r="10417" spans="1:3" ht="14.25" customHeight="1">
      <c r="A10417" s="30">
        <v>120</v>
      </c>
      <c r="C10417" s="30"/>
    </row>
    <row r="10418" spans="1:3" ht="14.25" customHeight="1">
      <c r="A10418" s="30">
        <v>130</v>
      </c>
      <c r="C10418" s="30"/>
    </row>
    <row r="10419" spans="1:3" ht="14.25" customHeight="1">
      <c r="A10419" s="30">
        <v>175</v>
      </c>
      <c r="C10419" s="30"/>
    </row>
    <row r="10420" spans="1:3" ht="14.25" customHeight="1">
      <c r="A10420" s="30">
        <v>275</v>
      </c>
      <c r="C10420" s="30"/>
    </row>
    <row r="10421" spans="1:3" ht="14.25" customHeight="1">
      <c r="A10421" s="30">
        <v>105</v>
      </c>
      <c r="C10421" s="30"/>
    </row>
    <row r="10422" spans="1:3" ht="14.25" customHeight="1">
      <c r="A10422" s="30">
        <v>68</v>
      </c>
      <c r="C10422" s="30"/>
    </row>
    <row r="10423" spans="1:3" ht="14.25" customHeight="1">
      <c r="A10423" s="30">
        <v>82</v>
      </c>
      <c r="C10423" s="30"/>
    </row>
    <row r="10424" spans="1:3" ht="14.25" customHeight="1">
      <c r="A10424" s="30">
        <v>110</v>
      </c>
      <c r="C10424" s="30"/>
    </row>
    <row r="10425" spans="1:3" ht="14.25" customHeight="1">
      <c r="A10425" s="30">
        <v>115</v>
      </c>
      <c r="C10425" s="30"/>
    </row>
    <row r="10426" spans="1:3" ht="14.25" customHeight="1">
      <c r="A10426" s="30">
        <v>190</v>
      </c>
      <c r="C10426" s="30"/>
    </row>
    <row r="10427" spans="1:3" ht="14.25" customHeight="1">
      <c r="A10427" s="30">
        <v>200</v>
      </c>
      <c r="C10427" s="30"/>
    </row>
    <row r="10428" spans="1:3" ht="14.25" customHeight="1">
      <c r="A10428" s="30">
        <v>65</v>
      </c>
      <c r="C10428" s="30"/>
    </row>
    <row r="10429" spans="1:3" ht="14.25" customHeight="1">
      <c r="A10429" s="30">
        <v>150</v>
      </c>
      <c r="C10429" s="30"/>
    </row>
    <row r="10430" spans="1:3" ht="14.25" customHeight="1">
      <c r="A10430" s="30">
        <v>150</v>
      </c>
      <c r="C10430" s="30"/>
    </row>
    <row r="10431" spans="1:3" ht="14.25" customHeight="1">
      <c r="A10431" s="30">
        <v>140</v>
      </c>
      <c r="C10431" s="30"/>
    </row>
    <row r="10432" spans="1:3" ht="14.25" customHeight="1">
      <c r="A10432" s="30">
        <v>229</v>
      </c>
      <c r="C10432" s="30"/>
    </row>
    <row r="10433" spans="1:3" ht="14.25" customHeight="1">
      <c r="A10433" s="30">
        <v>75</v>
      </c>
      <c r="C10433" s="30"/>
    </row>
    <row r="10434" spans="1:3" ht="14.25" customHeight="1">
      <c r="A10434" s="30">
        <v>179</v>
      </c>
      <c r="C10434" s="30"/>
    </row>
    <row r="10435" spans="1:3" ht="14.25" customHeight="1">
      <c r="A10435" s="30">
        <v>150</v>
      </c>
      <c r="C10435" s="30"/>
    </row>
    <row r="10436" spans="1:3" ht="14.25" customHeight="1">
      <c r="A10436" s="30">
        <v>95</v>
      </c>
      <c r="C10436" s="30"/>
    </row>
    <row r="10437" spans="1:3" ht="14.25" customHeight="1">
      <c r="A10437" s="30">
        <v>120</v>
      </c>
      <c r="C10437" s="30"/>
    </row>
    <row r="10438" spans="1:3" ht="14.25" customHeight="1">
      <c r="A10438" s="30">
        <v>85</v>
      </c>
      <c r="C10438" s="30"/>
    </row>
    <row r="10439" spans="1:3" ht="14.25" customHeight="1">
      <c r="A10439" s="30">
        <v>200</v>
      </c>
      <c r="C10439" s="30"/>
    </row>
    <row r="10440" spans="1:3" ht="14.25" customHeight="1">
      <c r="A10440" s="30">
        <v>140</v>
      </c>
      <c r="C10440" s="30"/>
    </row>
    <row r="10441" spans="1:3" ht="14.25" customHeight="1">
      <c r="A10441" s="30">
        <v>120</v>
      </c>
      <c r="C10441" s="30"/>
    </row>
    <row r="10442" spans="1:3" ht="14.25" customHeight="1">
      <c r="A10442" s="30">
        <v>249</v>
      </c>
      <c r="C10442" s="30"/>
    </row>
    <row r="10443" spans="1:3" ht="14.25" customHeight="1">
      <c r="A10443" s="30">
        <v>100</v>
      </c>
      <c r="C10443" s="30"/>
    </row>
    <row r="10444" spans="1:3" ht="14.25" customHeight="1">
      <c r="A10444" s="30">
        <v>120</v>
      </c>
      <c r="C10444" s="30"/>
    </row>
    <row r="10445" spans="1:3" ht="14.25" customHeight="1">
      <c r="A10445" s="30">
        <v>75</v>
      </c>
      <c r="C10445" s="30"/>
    </row>
    <row r="10446" spans="1:3" ht="14.25" customHeight="1">
      <c r="A10446" s="30">
        <v>119</v>
      </c>
      <c r="C10446" s="30"/>
    </row>
    <row r="10447" spans="1:3" ht="14.25" customHeight="1">
      <c r="A10447" s="30">
        <v>158</v>
      </c>
      <c r="C10447" s="30"/>
    </row>
    <row r="10448" spans="1:3" ht="14.25" customHeight="1">
      <c r="A10448" s="30">
        <v>42</v>
      </c>
      <c r="C10448" s="30"/>
    </row>
    <row r="10449" spans="1:3" ht="14.25" customHeight="1">
      <c r="A10449" s="30">
        <v>79</v>
      </c>
      <c r="C10449" s="30"/>
    </row>
    <row r="10450" spans="1:3" ht="14.25" customHeight="1">
      <c r="A10450" s="30">
        <v>79</v>
      </c>
      <c r="C10450" s="30"/>
    </row>
    <row r="10451" spans="1:3" ht="14.25" customHeight="1">
      <c r="A10451" s="30">
        <v>120</v>
      </c>
      <c r="C10451" s="30"/>
    </row>
    <row r="10452" spans="1:3" ht="14.25" customHeight="1">
      <c r="A10452" s="30">
        <v>99</v>
      </c>
      <c r="C10452" s="30"/>
    </row>
    <row r="10453" spans="1:3" ht="14.25" customHeight="1">
      <c r="A10453" s="30">
        <v>125</v>
      </c>
      <c r="C10453" s="30"/>
    </row>
    <row r="10454" spans="1:3" ht="14.25" customHeight="1">
      <c r="A10454" s="30">
        <v>175</v>
      </c>
      <c r="C10454" s="30"/>
    </row>
    <row r="10455" spans="1:3" ht="14.25" customHeight="1">
      <c r="A10455" s="30">
        <v>220</v>
      </c>
      <c r="C10455" s="30"/>
    </row>
    <row r="10456" spans="1:3" ht="14.25" customHeight="1">
      <c r="A10456" s="30">
        <v>150</v>
      </c>
      <c r="C10456" s="30"/>
    </row>
    <row r="10457" spans="1:3" ht="14.25" customHeight="1">
      <c r="A10457" s="30">
        <v>95</v>
      </c>
      <c r="C10457" s="30"/>
    </row>
    <row r="10458" spans="1:3" ht="14.25" customHeight="1">
      <c r="A10458" s="30">
        <v>80</v>
      </c>
      <c r="C10458" s="30"/>
    </row>
    <row r="10459" spans="1:3" ht="14.25" customHeight="1">
      <c r="A10459" s="30">
        <v>615</v>
      </c>
      <c r="C10459" s="30"/>
    </row>
    <row r="10460" spans="1:3" ht="14.25" customHeight="1">
      <c r="A10460" s="30">
        <v>120</v>
      </c>
      <c r="C10460" s="30"/>
    </row>
    <row r="10461" spans="1:3" ht="14.25" customHeight="1">
      <c r="A10461" s="30">
        <v>200</v>
      </c>
      <c r="C10461" s="30"/>
    </row>
    <row r="10462" spans="1:3" ht="14.25" customHeight="1">
      <c r="A10462" s="30">
        <v>140</v>
      </c>
      <c r="C10462" s="30"/>
    </row>
    <row r="10463" spans="1:3" ht="14.25" customHeight="1">
      <c r="A10463" s="30">
        <v>124</v>
      </c>
      <c r="C10463" s="30"/>
    </row>
    <row r="10464" spans="1:3" ht="14.25" customHeight="1">
      <c r="A10464" s="30">
        <v>85</v>
      </c>
      <c r="C10464" s="30"/>
    </row>
    <row r="10465" spans="1:3" ht="14.25" customHeight="1">
      <c r="A10465" s="30">
        <v>128</v>
      </c>
      <c r="C10465" s="30"/>
    </row>
    <row r="10466" spans="1:3" ht="14.25" customHeight="1">
      <c r="A10466" s="30">
        <v>100</v>
      </c>
      <c r="C10466" s="30"/>
    </row>
    <row r="10467" spans="1:3" ht="14.25" customHeight="1">
      <c r="A10467" s="30">
        <v>75</v>
      </c>
      <c r="C10467" s="30"/>
    </row>
    <row r="10468" spans="1:3" ht="14.25" customHeight="1">
      <c r="A10468" s="30">
        <v>125</v>
      </c>
      <c r="C10468" s="30"/>
    </row>
    <row r="10469" spans="1:3" ht="14.25" customHeight="1">
      <c r="A10469" s="30">
        <v>125</v>
      </c>
      <c r="C10469" s="30"/>
    </row>
    <row r="10470" spans="1:3" ht="14.25" customHeight="1">
      <c r="A10470" s="30">
        <v>95</v>
      </c>
      <c r="C10470" s="30"/>
    </row>
    <row r="10471" spans="1:3" ht="14.25" customHeight="1">
      <c r="A10471" s="30">
        <v>85</v>
      </c>
      <c r="C10471" s="30"/>
    </row>
    <row r="10472" spans="1:3" ht="14.25" customHeight="1">
      <c r="A10472" s="30">
        <v>200</v>
      </c>
      <c r="C10472" s="30"/>
    </row>
    <row r="10473" spans="1:3" ht="14.25" customHeight="1">
      <c r="A10473" s="30">
        <v>110</v>
      </c>
      <c r="C10473" s="30"/>
    </row>
    <row r="10474" spans="1:3" ht="14.25" customHeight="1">
      <c r="A10474" s="30">
        <v>600</v>
      </c>
      <c r="C10474" s="30"/>
    </row>
    <row r="10475" spans="1:3" ht="14.25" customHeight="1">
      <c r="A10475" s="30">
        <v>60</v>
      </c>
      <c r="C10475" s="30"/>
    </row>
    <row r="10476" spans="1:3" ht="14.25" customHeight="1">
      <c r="A10476" s="30">
        <v>105</v>
      </c>
      <c r="C10476" s="30"/>
    </row>
    <row r="10477" spans="1:3" ht="14.25" customHeight="1">
      <c r="A10477" s="30">
        <v>136</v>
      </c>
      <c r="C10477" s="30"/>
    </row>
    <row r="10478" spans="1:3" ht="14.25" customHeight="1">
      <c r="A10478" s="30">
        <v>100</v>
      </c>
      <c r="C10478" s="30"/>
    </row>
    <row r="10479" spans="1:3" ht="14.25" customHeight="1">
      <c r="A10479" s="30">
        <v>220</v>
      </c>
      <c r="C10479" s="30"/>
    </row>
    <row r="10480" spans="1:3" ht="14.25" customHeight="1">
      <c r="A10480" s="30">
        <v>80</v>
      </c>
      <c r="C10480" s="30"/>
    </row>
    <row r="10481" spans="1:3" ht="14.25" customHeight="1">
      <c r="A10481" s="30">
        <v>280</v>
      </c>
      <c r="C10481" s="30"/>
    </row>
    <row r="10482" spans="1:3" ht="14.25" customHeight="1">
      <c r="A10482" s="30">
        <v>135</v>
      </c>
      <c r="C10482" s="30"/>
    </row>
    <row r="10483" spans="1:3" ht="14.25" customHeight="1">
      <c r="A10483" s="30">
        <v>120</v>
      </c>
      <c r="C10483" s="30"/>
    </row>
    <row r="10484" spans="1:3" ht="14.25" customHeight="1">
      <c r="A10484" s="30">
        <v>500</v>
      </c>
      <c r="C10484" s="30"/>
    </row>
    <row r="10485" spans="1:3" ht="14.25" customHeight="1">
      <c r="A10485" s="30">
        <v>100</v>
      </c>
      <c r="C10485" s="30"/>
    </row>
    <row r="10486" spans="1:3" ht="14.25" customHeight="1">
      <c r="A10486" s="30">
        <v>60</v>
      </c>
      <c r="C10486" s="30"/>
    </row>
    <row r="10487" spans="1:3" ht="14.25" customHeight="1">
      <c r="A10487" s="30">
        <v>195</v>
      </c>
      <c r="C10487" s="30"/>
    </row>
    <row r="10488" spans="1:3" ht="14.25" customHeight="1">
      <c r="A10488" s="30">
        <v>72</v>
      </c>
      <c r="C10488" s="30"/>
    </row>
    <row r="10489" spans="1:3" ht="14.25" customHeight="1">
      <c r="A10489" s="30">
        <v>85</v>
      </c>
      <c r="C10489" s="30"/>
    </row>
    <row r="10490" spans="1:3" ht="14.25" customHeight="1">
      <c r="A10490" s="30">
        <v>105</v>
      </c>
      <c r="C10490" s="30"/>
    </row>
    <row r="10491" spans="1:3" ht="14.25" customHeight="1">
      <c r="A10491" s="30">
        <v>120</v>
      </c>
      <c r="C10491" s="30"/>
    </row>
    <row r="10492" spans="1:3" ht="14.25" customHeight="1">
      <c r="A10492" s="30">
        <v>119</v>
      </c>
      <c r="C10492" s="30"/>
    </row>
    <row r="10493" spans="1:3" ht="14.25" customHeight="1">
      <c r="A10493" s="30">
        <v>136</v>
      </c>
      <c r="C10493" s="30"/>
    </row>
    <row r="10494" spans="1:3" ht="14.25" customHeight="1">
      <c r="A10494" s="30">
        <v>80</v>
      </c>
      <c r="C10494" s="30"/>
    </row>
    <row r="10495" spans="1:3" ht="14.25" customHeight="1">
      <c r="A10495" s="30">
        <v>57</v>
      </c>
      <c r="C10495" s="30"/>
    </row>
    <row r="10496" spans="1:3" ht="14.25" customHeight="1">
      <c r="A10496" s="30">
        <v>139</v>
      </c>
      <c r="C10496" s="30"/>
    </row>
    <row r="10497" spans="1:3" ht="14.25" customHeight="1">
      <c r="A10497" s="30">
        <v>72</v>
      </c>
      <c r="C10497" s="30"/>
    </row>
    <row r="10498" spans="1:3" ht="14.25" customHeight="1">
      <c r="A10498" s="30">
        <v>65</v>
      </c>
      <c r="C10498" s="30"/>
    </row>
    <row r="10499" spans="1:3" ht="14.25" customHeight="1">
      <c r="A10499" s="30">
        <v>157</v>
      </c>
      <c r="C10499" s="30"/>
    </row>
    <row r="10500" spans="1:3" ht="14.25" customHeight="1">
      <c r="A10500" s="30">
        <v>75</v>
      </c>
      <c r="C10500" s="30"/>
    </row>
    <row r="10501" spans="1:3" ht="14.25" customHeight="1">
      <c r="A10501" s="30">
        <v>120</v>
      </c>
      <c r="C10501" s="30"/>
    </row>
    <row r="10502" spans="1:3" ht="14.25" customHeight="1">
      <c r="A10502" s="30">
        <v>115</v>
      </c>
      <c r="C10502" s="30"/>
    </row>
    <row r="10503" spans="1:3" ht="14.25" customHeight="1">
      <c r="A10503" s="30">
        <v>120</v>
      </c>
      <c r="C10503" s="30"/>
    </row>
    <row r="10504" spans="1:3" ht="14.25" customHeight="1">
      <c r="A10504" s="30">
        <v>99</v>
      </c>
      <c r="C10504" s="30"/>
    </row>
    <row r="10505" spans="1:3" ht="14.25" customHeight="1">
      <c r="A10505" s="30">
        <v>199</v>
      </c>
      <c r="C10505" s="30"/>
    </row>
    <row r="10506" spans="1:3" ht="14.25" customHeight="1">
      <c r="A10506" s="30">
        <v>85</v>
      </c>
      <c r="C10506" s="30"/>
    </row>
    <row r="10507" spans="1:3" ht="14.25" customHeight="1">
      <c r="A10507" s="30">
        <v>89</v>
      </c>
      <c r="C10507" s="30"/>
    </row>
    <row r="10508" spans="1:3" ht="14.25" customHeight="1">
      <c r="A10508" s="30">
        <v>99</v>
      </c>
      <c r="C10508" s="30"/>
    </row>
    <row r="10509" spans="1:3" ht="14.25" customHeight="1">
      <c r="A10509" s="30">
        <v>190</v>
      </c>
      <c r="C10509" s="30"/>
    </row>
    <row r="10510" spans="1:3" ht="14.25" customHeight="1">
      <c r="A10510" s="30">
        <v>150</v>
      </c>
      <c r="C10510" s="30"/>
    </row>
    <row r="10511" spans="1:3" ht="14.25" customHeight="1">
      <c r="A10511" s="30">
        <v>100</v>
      </c>
      <c r="C10511" s="30"/>
    </row>
    <row r="10512" spans="1:3" ht="14.25" customHeight="1">
      <c r="A10512" s="30">
        <v>79</v>
      </c>
      <c r="C10512" s="30"/>
    </row>
    <row r="10513" spans="1:3" ht="14.25" customHeight="1">
      <c r="A10513" s="30">
        <v>130</v>
      </c>
      <c r="C10513" s="30"/>
    </row>
    <row r="10514" spans="1:3" ht="14.25" customHeight="1">
      <c r="A10514" s="30">
        <v>69</v>
      </c>
      <c r="C10514" s="30"/>
    </row>
    <row r="10515" spans="1:3" ht="14.25" customHeight="1">
      <c r="A10515" s="30">
        <v>110</v>
      </c>
      <c r="C10515" s="30"/>
    </row>
    <row r="10516" spans="1:3" ht="14.25" customHeight="1">
      <c r="A10516" s="30">
        <v>75</v>
      </c>
      <c r="C10516" s="30"/>
    </row>
    <row r="10517" spans="1:3" ht="14.25" customHeight="1">
      <c r="A10517" s="30">
        <v>200</v>
      </c>
      <c r="C10517" s="30"/>
    </row>
    <row r="10518" spans="1:3" ht="14.25" customHeight="1">
      <c r="A10518" s="30">
        <v>119</v>
      </c>
      <c r="C10518" s="30"/>
    </row>
    <row r="10519" spans="1:3" ht="14.25" customHeight="1">
      <c r="A10519" s="30">
        <v>110</v>
      </c>
      <c r="C10519" s="30"/>
    </row>
    <row r="10520" spans="1:3" ht="14.25" customHeight="1">
      <c r="A10520" s="30">
        <v>79</v>
      </c>
      <c r="C10520" s="30"/>
    </row>
    <row r="10521" spans="1:3" ht="14.25" customHeight="1">
      <c r="A10521" s="30">
        <v>120</v>
      </c>
      <c r="C10521" s="30"/>
    </row>
    <row r="10522" spans="1:3" ht="14.25" customHeight="1">
      <c r="A10522" s="30">
        <v>110</v>
      </c>
      <c r="C10522" s="30"/>
    </row>
    <row r="10523" spans="1:3" ht="14.25" customHeight="1">
      <c r="A10523" s="30">
        <v>275</v>
      </c>
      <c r="C10523" s="30"/>
    </row>
    <row r="10524" spans="1:3" ht="14.25" customHeight="1">
      <c r="A10524" s="30">
        <v>95</v>
      </c>
      <c r="C10524" s="30"/>
    </row>
    <row r="10525" spans="1:3" ht="14.25" customHeight="1">
      <c r="A10525" s="30">
        <v>220</v>
      </c>
      <c r="C10525" s="30"/>
    </row>
    <row r="10526" spans="1:3" ht="14.25" customHeight="1">
      <c r="A10526" s="30">
        <v>1500</v>
      </c>
      <c r="C10526" s="30"/>
    </row>
    <row r="10527" spans="1:3" ht="14.25" customHeight="1">
      <c r="A10527" s="30">
        <v>175</v>
      </c>
      <c r="C10527" s="30"/>
    </row>
    <row r="10528" spans="1:3" ht="14.25" customHeight="1">
      <c r="A10528" s="30">
        <v>57</v>
      </c>
      <c r="C10528" s="30"/>
    </row>
    <row r="10529" spans="1:3" ht="14.25" customHeight="1">
      <c r="A10529" s="30">
        <v>115</v>
      </c>
      <c r="C10529" s="30"/>
    </row>
    <row r="10530" spans="1:3" ht="14.25" customHeight="1">
      <c r="A10530" s="30">
        <v>200</v>
      </c>
      <c r="C10530" s="30"/>
    </row>
    <row r="10531" spans="1:3" ht="14.25" customHeight="1">
      <c r="A10531" s="30">
        <v>95</v>
      </c>
      <c r="C10531" s="30"/>
    </row>
    <row r="10532" spans="1:3" ht="14.25" customHeight="1">
      <c r="A10532" s="30">
        <v>120</v>
      </c>
      <c r="C10532" s="30"/>
    </row>
    <row r="10533" spans="1:3" ht="14.25" customHeight="1">
      <c r="A10533" s="30">
        <v>117</v>
      </c>
      <c r="C10533" s="30"/>
    </row>
    <row r="10534" spans="1:3" ht="14.25" customHeight="1">
      <c r="A10534" s="30">
        <v>170</v>
      </c>
      <c r="C10534" s="30"/>
    </row>
    <row r="10535" spans="1:3" ht="14.25" customHeight="1">
      <c r="A10535" s="30">
        <v>160</v>
      </c>
      <c r="C10535" s="30"/>
    </row>
    <row r="10536" spans="1:3" ht="14.25" customHeight="1">
      <c r="A10536" s="30">
        <v>99</v>
      </c>
      <c r="C10536" s="30"/>
    </row>
    <row r="10537" spans="1:3" ht="14.25" customHeight="1">
      <c r="A10537" s="30">
        <v>105</v>
      </c>
      <c r="C10537" s="30"/>
    </row>
    <row r="10538" spans="1:3" ht="14.25" customHeight="1">
      <c r="A10538" s="30">
        <v>150</v>
      </c>
      <c r="C10538" s="30"/>
    </row>
    <row r="10539" spans="1:3" ht="14.25" customHeight="1">
      <c r="A10539" s="30">
        <v>110</v>
      </c>
      <c r="C10539" s="30"/>
    </row>
    <row r="10540" spans="1:3" ht="14.25" customHeight="1">
      <c r="A10540" s="30">
        <v>131</v>
      </c>
      <c r="C10540" s="30"/>
    </row>
    <row r="10541" spans="1:3" ht="14.25" customHeight="1">
      <c r="A10541" s="30">
        <v>300</v>
      </c>
      <c r="C10541" s="30"/>
    </row>
    <row r="10542" spans="1:3" ht="14.25" customHeight="1">
      <c r="A10542" s="30">
        <v>125</v>
      </c>
      <c r="C10542" s="30"/>
    </row>
    <row r="10543" spans="1:3" ht="14.25" customHeight="1">
      <c r="A10543" s="30">
        <v>51</v>
      </c>
      <c r="C10543" s="30"/>
    </row>
    <row r="10544" spans="1:3" ht="14.25" customHeight="1">
      <c r="A10544" s="30">
        <v>125</v>
      </c>
      <c r="C10544" s="30"/>
    </row>
    <row r="10545" spans="1:3" ht="14.25" customHeight="1">
      <c r="A10545" s="30">
        <v>75</v>
      </c>
      <c r="C10545" s="30"/>
    </row>
    <row r="10546" spans="1:3" ht="14.25" customHeight="1">
      <c r="A10546" s="30">
        <v>120</v>
      </c>
      <c r="C10546" s="30"/>
    </row>
    <row r="10547" spans="1:3" ht="14.25" customHeight="1">
      <c r="A10547" s="30">
        <v>185</v>
      </c>
      <c r="C10547" s="30"/>
    </row>
    <row r="10548" spans="1:3" ht="14.25" customHeight="1">
      <c r="A10548" s="30">
        <v>51</v>
      </c>
      <c r="C10548" s="30"/>
    </row>
    <row r="10549" spans="1:3" ht="14.25" customHeight="1">
      <c r="A10549" s="30">
        <v>129</v>
      </c>
      <c r="C10549" s="30"/>
    </row>
    <row r="10550" spans="1:3" ht="14.25" customHeight="1">
      <c r="A10550" s="30">
        <v>250</v>
      </c>
      <c r="C10550" s="30"/>
    </row>
    <row r="10551" spans="1:3" ht="14.25" customHeight="1">
      <c r="A10551" s="30">
        <v>168</v>
      </c>
      <c r="C10551" s="30"/>
    </row>
    <row r="10552" spans="1:3" ht="14.25" customHeight="1">
      <c r="A10552" s="30">
        <v>200</v>
      </c>
      <c r="C10552" s="30"/>
    </row>
    <row r="10553" spans="1:3" ht="14.25" customHeight="1">
      <c r="A10553" s="30">
        <v>155</v>
      </c>
      <c r="C10553" s="30"/>
    </row>
    <row r="10554" spans="1:3" ht="14.25" customHeight="1">
      <c r="A10554" s="30">
        <v>380</v>
      </c>
      <c r="C10554" s="30"/>
    </row>
    <row r="10555" spans="1:3" ht="14.25" customHeight="1">
      <c r="A10555" s="30">
        <v>87</v>
      </c>
      <c r="C10555" s="30"/>
    </row>
    <row r="10556" spans="1:3" ht="14.25" customHeight="1">
      <c r="A10556" s="30">
        <v>180</v>
      </c>
      <c r="C10556" s="30"/>
    </row>
    <row r="10557" spans="1:3" ht="14.25" customHeight="1">
      <c r="A10557" s="30">
        <v>129</v>
      </c>
      <c r="C10557" s="30"/>
    </row>
    <row r="10558" spans="1:3" ht="14.25" customHeight="1">
      <c r="A10558" s="30">
        <v>99</v>
      </c>
      <c r="C10558" s="30"/>
    </row>
    <row r="10559" spans="1:3" ht="14.25" customHeight="1">
      <c r="A10559" s="30">
        <v>150</v>
      </c>
      <c r="C10559" s="30"/>
    </row>
    <row r="10560" spans="1:3" ht="14.25" customHeight="1">
      <c r="A10560" s="30">
        <v>91</v>
      </c>
      <c r="C10560" s="30"/>
    </row>
    <row r="10561" spans="1:3" ht="14.25" customHeight="1">
      <c r="A10561" s="30">
        <v>180</v>
      </c>
      <c r="C10561" s="30"/>
    </row>
    <row r="10562" spans="1:3" ht="14.25" customHeight="1">
      <c r="A10562" s="30">
        <v>149</v>
      </c>
      <c r="C10562" s="30"/>
    </row>
    <row r="10563" spans="1:3" ht="14.25" customHeight="1">
      <c r="A10563" s="30">
        <v>88</v>
      </c>
      <c r="C10563" s="30"/>
    </row>
    <row r="10564" spans="1:3" ht="14.25" customHeight="1">
      <c r="A10564" s="30">
        <v>143</v>
      </c>
      <c r="C10564" s="30"/>
    </row>
    <row r="10565" spans="1:3" ht="14.25" customHeight="1">
      <c r="A10565" s="30">
        <v>150</v>
      </c>
      <c r="C10565" s="30"/>
    </row>
    <row r="10566" spans="1:3" ht="14.25" customHeight="1">
      <c r="A10566" s="30">
        <v>80</v>
      </c>
      <c r="C10566" s="30"/>
    </row>
    <row r="10567" spans="1:3" ht="14.25" customHeight="1">
      <c r="A10567" s="30">
        <v>145</v>
      </c>
      <c r="C10567" s="30"/>
    </row>
    <row r="10568" spans="1:3" ht="14.25" customHeight="1">
      <c r="A10568" s="30">
        <v>189</v>
      </c>
      <c r="C10568" s="30"/>
    </row>
    <row r="10569" spans="1:3" ht="14.25" customHeight="1">
      <c r="A10569" s="30">
        <v>130</v>
      </c>
      <c r="C10569" s="30"/>
    </row>
    <row r="10570" spans="1:3" ht="14.25" customHeight="1">
      <c r="A10570" s="30">
        <v>80</v>
      </c>
      <c r="C10570" s="30"/>
    </row>
    <row r="10571" spans="1:3" ht="14.25" customHeight="1">
      <c r="A10571" s="30">
        <v>120</v>
      </c>
      <c r="C10571" s="30"/>
    </row>
    <row r="10572" spans="1:3" ht="14.25" customHeight="1">
      <c r="A10572" s="30">
        <v>107</v>
      </c>
      <c r="C10572" s="30"/>
    </row>
    <row r="10573" spans="1:3" ht="14.25" customHeight="1">
      <c r="A10573" s="30">
        <v>107</v>
      </c>
      <c r="C10573" s="30"/>
    </row>
    <row r="10574" spans="1:3" ht="14.25" customHeight="1">
      <c r="A10574" s="30">
        <v>79</v>
      </c>
      <c r="C10574" s="30"/>
    </row>
    <row r="10575" spans="1:3" ht="14.25" customHeight="1">
      <c r="A10575" s="30">
        <v>212</v>
      </c>
      <c r="C10575" s="30"/>
    </row>
    <row r="10576" spans="1:3" ht="14.25" customHeight="1">
      <c r="A10576" s="30">
        <v>189</v>
      </c>
      <c r="C10576" s="30"/>
    </row>
    <row r="10577" spans="1:3" ht="14.25" customHeight="1">
      <c r="A10577" s="30">
        <v>65</v>
      </c>
      <c r="C10577" s="30"/>
    </row>
    <row r="10578" spans="1:3" ht="14.25" customHeight="1">
      <c r="A10578" s="30">
        <v>120</v>
      </c>
      <c r="C10578" s="30"/>
    </row>
    <row r="10579" spans="1:3" ht="14.25" customHeight="1">
      <c r="A10579" s="30">
        <v>225</v>
      </c>
      <c r="C10579" s="30"/>
    </row>
    <row r="10580" spans="1:3" ht="14.25" customHeight="1">
      <c r="A10580" s="30">
        <v>210</v>
      </c>
      <c r="C10580" s="30"/>
    </row>
    <row r="10581" spans="1:3" ht="14.25" customHeight="1">
      <c r="A10581" s="30">
        <v>84</v>
      </c>
      <c r="C10581" s="30"/>
    </row>
    <row r="10582" spans="1:3" ht="14.25" customHeight="1">
      <c r="A10582" s="30">
        <v>200</v>
      </c>
      <c r="C10582" s="30"/>
    </row>
    <row r="10583" spans="1:3" ht="14.25" customHeight="1">
      <c r="A10583" s="30">
        <v>98</v>
      </c>
      <c r="C10583" s="30"/>
    </row>
    <row r="10584" spans="1:3" ht="14.25" customHeight="1">
      <c r="A10584" s="30">
        <v>100</v>
      </c>
      <c r="C10584" s="30"/>
    </row>
    <row r="10585" spans="1:3" ht="14.25" customHeight="1">
      <c r="A10585" s="30">
        <v>185</v>
      </c>
      <c r="C10585" s="30"/>
    </row>
    <row r="10586" spans="1:3" ht="14.25" customHeight="1">
      <c r="A10586" s="30">
        <v>350</v>
      </c>
      <c r="C10586" s="30"/>
    </row>
    <row r="10587" spans="1:3" ht="14.25" customHeight="1">
      <c r="A10587" s="30">
        <v>185</v>
      </c>
      <c r="C10587" s="30"/>
    </row>
    <row r="10588" spans="1:3" ht="14.25" customHeight="1">
      <c r="A10588" s="30">
        <v>200</v>
      </c>
      <c r="C10588" s="30"/>
    </row>
    <row r="10589" spans="1:3" ht="14.25" customHeight="1">
      <c r="A10589" s="30">
        <v>160</v>
      </c>
      <c r="C10589" s="30"/>
    </row>
    <row r="10590" spans="1:3" ht="14.25" customHeight="1">
      <c r="A10590" s="30">
        <v>120</v>
      </c>
      <c r="C10590" s="30"/>
    </row>
    <row r="10591" spans="1:3" ht="14.25" customHeight="1">
      <c r="A10591" s="30">
        <v>135</v>
      </c>
      <c r="C10591" s="30"/>
    </row>
    <row r="10592" spans="1:3" ht="14.25" customHeight="1">
      <c r="A10592" s="30">
        <v>91</v>
      </c>
      <c r="C10592" s="30"/>
    </row>
    <row r="10593" spans="1:3" ht="14.25" customHeight="1">
      <c r="A10593" s="30">
        <v>37</v>
      </c>
      <c r="C10593" s="30"/>
    </row>
    <row r="10594" spans="1:3" ht="14.25" customHeight="1">
      <c r="A10594" s="30">
        <v>140</v>
      </c>
      <c r="C10594" s="30"/>
    </row>
    <row r="10595" spans="1:3" ht="14.25" customHeight="1">
      <c r="A10595" s="30">
        <v>83</v>
      </c>
      <c r="C10595" s="30"/>
    </row>
    <row r="10596" spans="1:3" ht="14.25" customHeight="1">
      <c r="A10596" s="30">
        <v>220</v>
      </c>
      <c r="C10596" s="30"/>
    </row>
    <row r="10597" spans="1:3" ht="14.25" customHeight="1">
      <c r="A10597" s="30">
        <v>150</v>
      </c>
      <c r="C10597" s="30"/>
    </row>
    <row r="10598" spans="1:3" ht="14.25" customHeight="1">
      <c r="A10598" s="30">
        <v>125</v>
      </c>
      <c r="C10598" s="30"/>
    </row>
    <row r="10599" spans="1:3" ht="14.25" customHeight="1">
      <c r="A10599" s="30">
        <v>79</v>
      </c>
      <c r="C10599" s="30"/>
    </row>
    <row r="10600" spans="1:3" ht="14.25" customHeight="1">
      <c r="A10600" s="30">
        <v>195</v>
      </c>
      <c r="C10600" s="30"/>
    </row>
    <row r="10601" spans="1:3" ht="14.25" customHeight="1">
      <c r="A10601" s="30">
        <v>105</v>
      </c>
      <c r="C10601" s="30"/>
    </row>
    <row r="10602" spans="1:3" ht="14.25" customHeight="1">
      <c r="A10602" s="30">
        <v>165</v>
      </c>
      <c r="C10602" s="30"/>
    </row>
    <row r="10603" spans="1:3" ht="14.25" customHeight="1">
      <c r="A10603" s="30">
        <v>320</v>
      </c>
      <c r="C10603" s="30"/>
    </row>
    <row r="10604" spans="1:3" ht="14.25" customHeight="1">
      <c r="A10604" s="30">
        <v>119</v>
      </c>
      <c r="C10604" s="30"/>
    </row>
    <row r="10605" spans="1:3" ht="14.25" customHeight="1">
      <c r="A10605" s="30">
        <v>90</v>
      </c>
      <c r="C10605" s="30"/>
    </row>
    <row r="10606" spans="1:3" ht="14.25" customHeight="1">
      <c r="A10606" s="30">
        <v>160</v>
      </c>
      <c r="C10606" s="30"/>
    </row>
    <row r="10607" spans="1:3" ht="14.25" customHeight="1">
      <c r="A10607" s="30">
        <v>289</v>
      </c>
      <c r="C10607" s="30"/>
    </row>
    <row r="10608" spans="1:3" ht="14.25" customHeight="1">
      <c r="A10608" s="30">
        <v>120</v>
      </c>
      <c r="C10608" s="30"/>
    </row>
    <row r="10609" spans="1:3" ht="14.25" customHeight="1">
      <c r="A10609" s="30">
        <v>99</v>
      </c>
      <c r="C10609" s="30"/>
    </row>
    <row r="10610" spans="1:3" ht="14.25" customHeight="1">
      <c r="A10610" s="30">
        <v>189</v>
      </c>
      <c r="C10610" s="30"/>
    </row>
    <row r="10611" spans="1:3" ht="14.25" customHeight="1">
      <c r="A10611" s="30">
        <v>100</v>
      </c>
      <c r="C10611" s="30"/>
    </row>
    <row r="10612" spans="1:3" ht="14.25" customHeight="1">
      <c r="A10612" s="30">
        <v>80</v>
      </c>
      <c r="C10612" s="30"/>
    </row>
    <row r="10613" spans="1:3" ht="14.25" customHeight="1">
      <c r="A10613" s="30">
        <v>95</v>
      </c>
      <c r="C10613" s="30"/>
    </row>
    <row r="10614" spans="1:3" ht="14.25" customHeight="1">
      <c r="A10614" s="30">
        <v>100</v>
      </c>
      <c r="C10614" s="30"/>
    </row>
    <row r="10615" spans="1:3" ht="14.25" customHeight="1">
      <c r="A10615" s="30">
        <v>110</v>
      </c>
      <c r="C10615" s="30"/>
    </row>
    <row r="10616" spans="1:3" ht="14.25" customHeight="1">
      <c r="A10616" s="30">
        <v>203</v>
      </c>
      <c r="C10616" s="30"/>
    </row>
    <row r="10617" spans="1:3" ht="14.25" customHeight="1">
      <c r="A10617" s="30">
        <v>150</v>
      </c>
      <c r="C10617" s="30"/>
    </row>
    <row r="10618" spans="1:3" ht="14.25" customHeight="1">
      <c r="A10618" s="30">
        <v>80</v>
      </c>
      <c r="C10618" s="30"/>
    </row>
    <row r="10619" spans="1:3" ht="14.25" customHeight="1">
      <c r="A10619" s="30">
        <v>85</v>
      </c>
      <c r="C10619" s="30"/>
    </row>
    <row r="10620" spans="1:3" ht="14.25" customHeight="1">
      <c r="A10620" s="30">
        <v>70</v>
      </c>
      <c r="C10620" s="30"/>
    </row>
    <row r="10621" spans="1:3" ht="14.25" customHeight="1">
      <c r="A10621" s="30">
        <v>149</v>
      </c>
      <c r="C10621" s="30"/>
    </row>
    <row r="10622" spans="1:3" ht="14.25" customHeight="1">
      <c r="A10622" s="30">
        <v>60</v>
      </c>
      <c r="C10622" s="30"/>
    </row>
    <row r="10623" spans="1:3" ht="14.25" customHeight="1">
      <c r="A10623" s="30">
        <v>185</v>
      </c>
      <c r="C10623" s="30"/>
    </row>
    <row r="10624" spans="1:3" ht="14.25" customHeight="1">
      <c r="A10624" s="30">
        <v>95</v>
      </c>
      <c r="C10624" s="30"/>
    </row>
    <row r="10625" spans="1:3" ht="14.25" customHeight="1">
      <c r="A10625" s="30">
        <v>90</v>
      </c>
      <c r="C10625" s="30"/>
    </row>
    <row r="10626" spans="1:3" ht="14.25" customHeight="1">
      <c r="A10626" s="30">
        <v>95</v>
      </c>
      <c r="C10626" s="30"/>
    </row>
    <row r="10627" spans="1:3" ht="14.25" customHeight="1">
      <c r="A10627" s="30">
        <v>320</v>
      </c>
      <c r="C10627" s="30"/>
    </row>
    <row r="10628" spans="1:3" ht="14.25" customHeight="1">
      <c r="A10628" s="30">
        <v>130</v>
      </c>
      <c r="C10628" s="30"/>
    </row>
    <row r="10629" spans="1:3" ht="14.25" customHeight="1">
      <c r="A10629" s="30">
        <v>139</v>
      </c>
      <c r="C10629" s="30"/>
    </row>
    <row r="10630" spans="1:3" ht="14.25" customHeight="1">
      <c r="A10630" s="30">
        <v>190</v>
      </c>
      <c r="C10630" s="30"/>
    </row>
    <row r="10631" spans="1:3" ht="14.25" customHeight="1">
      <c r="A10631" s="30">
        <v>130</v>
      </c>
      <c r="C10631" s="30"/>
    </row>
    <row r="10632" spans="1:3" ht="14.25" customHeight="1">
      <c r="A10632" s="30">
        <v>250</v>
      </c>
      <c r="C10632" s="30"/>
    </row>
    <row r="10633" spans="1:3" ht="14.25" customHeight="1">
      <c r="A10633" s="30">
        <v>100</v>
      </c>
      <c r="C10633" s="30"/>
    </row>
    <row r="10634" spans="1:3" ht="14.25" customHeight="1">
      <c r="A10634" s="30">
        <v>300</v>
      </c>
      <c r="C10634" s="30"/>
    </row>
    <row r="10635" spans="1:3" ht="14.25" customHeight="1">
      <c r="A10635" s="30">
        <v>225</v>
      </c>
      <c r="C10635" s="30"/>
    </row>
    <row r="10636" spans="1:3" ht="14.25" customHeight="1">
      <c r="A10636" s="30">
        <v>75</v>
      </c>
      <c r="C10636" s="30"/>
    </row>
    <row r="10637" spans="1:3" ht="14.25" customHeight="1">
      <c r="A10637" s="30">
        <v>65</v>
      </c>
      <c r="C10637" s="30"/>
    </row>
    <row r="10638" spans="1:3" ht="14.25" customHeight="1">
      <c r="A10638" s="30">
        <v>100</v>
      </c>
      <c r="C10638" s="30"/>
    </row>
    <row r="10639" spans="1:3" ht="14.25" customHeight="1">
      <c r="A10639" s="30">
        <v>160</v>
      </c>
      <c r="C10639" s="30"/>
    </row>
    <row r="10640" spans="1:3" ht="14.25" customHeight="1">
      <c r="A10640" s="30">
        <v>188</v>
      </c>
      <c r="C10640" s="30"/>
    </row>
    <row r="10641" spans="1:3" ht="14.25" customHeight="1">
      <c r="A10641" s="30">
        <v>90</v>
      </c>
      <c r="C10641" s="30"/>
    </row>
    <row r="10642" spans="1:3" ht="14.25" customHeight="1">
      <c r="A10642" s="30">
        <v>129</v>
      </c>
      <c r="C10642" s="30"/>
    </row>
    <row r="10643" spans="1:3" ht="14.25" customHeight="1">
      <c r="A10643" s="30">
        <v>159</v>
      </c>
      <c r="C10643" s="30"/>
    </row>
    <row r="10644" spans="1:3" ht="14.25" customHeight="1">
      <c r="A10644" s="30">
        <v>95</v>
      </c>
      <c r="C10644" s="30"/>
    </row>
    <row r="10645" spans="1:3" ht="14.25" customHeight="1">
      <c r="A10645" s="30">
        <v>199</v>
      </c>
      <c r="C10645" s="30"/>
    </row>
    <row r="10646" spans="1:3" ht="14.25" customHeight="1">
      <c r="A10646" s="30">
        <v>120</v>
      </c>
      <c r="C10646" s="30"/>
    </row>
    <row r="10647" spans="1:3" ht="14.25" customHeight="1">
      <c r="A10647" s="30">
        <v>200</v>
      </c>
      <c r="C10647" s="30"/>
    </row>
    <row r="10648" spans="1:3" ht="14.25" customHeight="1">
      <c r="A10648" s="30">
        <v>161</v>
      </c>
      <c r="C10648" s="30"/>
    </row>
    <row r="10649" spans="1:3" ht="14.25" customHeight="1">
      <c r="A10649" s="30">
        <v>144</v>
      </c>
      <c r="C10649" s="30"/>
    </row>
    <row r="10650" spans="1:3" ht="14.25" customHeight="1">
      <c r="A10650" s="30">
        <v>85</v>
      </c>
      <c r="C10650" s="30"/>
    </row>
    <row r="10651" spans="1:3" ht="14.25" customHeight="1">
      <c r="A10651" s="30">
        <v>175</v>
      </c>
      <c r="C10651" s="30"/>
    </row>
    <row r="10652" spans="1:3" ht="14.25" customHeight="1">
      <c r="A10652" s="30">
        <v>79</v>
      </c>
      <c r="C10652" s="30"/>
    </row>
    <row r="10653" spans="1:3" ht="14.25" customHeight="1">
      <c r="A10653" s="30">
        <v>89</v>
      </c>
      <c r="C10653" s="30"/>
    </row>
    <row r="10654" spans="1:3" ht="14.25" customHeight="1">
      <c r="A10654" s="30">
        <v>185</v>
      </c>
      <c r="C10654" s="30"/>
    </row>
    <row r="10655" spans="1:3" ht="14.25" customHeight="1">
      <c r="A10655" s="30">
        <v>89</v>
      </c>
      <c r="C10655" s="30"/>
    </row>
    <row r="10656" spans="1:3" ht="14.25" customHeight="1">
      <c r="A10656" s="30">
        <v>185</v>
      </c>
      <c r="C10656" s="30"/>
    </row>
    <row r="10657" spans="1:3" ht="14.25" customHeight="1">
      <c r="A10657" s="30">
        <v>150</v>
      </c>
      <c r="C10657" s="30"/>
    </row>
    <row r="10658" spans="1:3" ht="14.25" customHeight="1">
      <c r="A10658" s="30">
        <v>300</v>
      </c>
      <c r="C10658" s="30"/>
    </row>
    <row r="10659" spans="1:3" ht="14.25" customHeight="1">
      <c r="A10659" s="30">
        <v>220</v>
      </c>
      <c r="C10659" s="30"/>
    </row>
    <row r="10660" spans="1:3" ht="14.25" customHeight="1">
      <c r="A10660" s="30">
        <v>120</v>
      </c>
      <c r="C10660" s="30"/>
    </row>
    <row r="10661" spans="1:3" ht="14.25" customHeight="1">
      <c r="A10661" s="30">
        <v>149</v>
      </c>
      <c r="C10661" s="30"/>
    </row>
    <row r="10662" spans="1:3" ht="14.25" customHeight="1">
      <c r="A10662" s="30">
        <v>200</v>
      </c>
      <c r="C10662" s="30"/>
    </row>
    <row r="10663" spans="1:3" ht="14.25" customHeight="1">
      <c r="A10663" s="30">
        <v>61</v>
      </c>
      <c r="C10663" s="30"/>
    </row>
    <row r="10664" spans="1:3" ht="14.25" customHeight="1">
      <c r="A10664" s="30">
        <v>108</v>
      </c>
      <c r="C10664" s="30"/>
    </row>
    <row r="10665" spans="1:3" ht="14.25" customHeight="1">
      <c r="A10665" s="30">
        <v>60</v>
      </c>
      <c r="C10665" s="30"/>
    </row>
    <row r="10666" spans="1:3" ht="14.25" customHeight="1">
      <c r="A10666" s="30">
        <v>150</v>
      </c>
      <c r="C10666" s="30"/>
    </row>
    <row r="10667" spans="1:3" ht="14.25" customHeight="1">
      <c r="A10667" s="30">
        <v>135</v>
      </c>
      <c r="C10667" s="30"/>
    </row>
    <row r="10668" spans="1:3" ht="14.25" customHeight="1">
      <c r="A10668" s="30">
        <v>105</v>
      </c>
      <c r="C10668" s="30"/>
    </row>
    <row r="10669" spans="1:3" ht="14.25" customHeight="1">
      <c r="A10669" s="30">
        <v>95</v>
      </c>
      <c r="C10669" s="30"/>
    </row>
    <row r="10670" spans="1:3" ht="14.25" customHeight="1">
      <c r="A10670" s="30">
        <v>130</v>
      </c>
      <c r="C10670" s="30"/>
    </row>
    <row r="10671" spans="1:3" ht="14.25" customHeight="1">
      <c r="A10671" s="30">
        <v>205</v>
      </c>
      <c r="C10671" s="30"/>
    </row>
    <row r="10672" spans="1:3" ht="14.25" customHeight="1">
      <c r="A10672" s="30">
        <v>130</v>
      </c>
      <c r="C10672" s="30"/>
    </row>
    <row r="10673" spans="1:3" ht="14.25" customHeight="1">
      <c r="A10673" s="30">
        <v>160</v>
      </c>
      <c r="C10673" s="30"/>
    </row>
    <row r="10674" spans="1:3" ht="14.25" customHeight="1">
      <c r="A10674" s="30">
        <v>159</v>
      </c>
      <c r="C10674" s="30"/>
    </row>
    <row r="10675" spans="1:3" ht="14.25" customHeight="1">
      <c r="A10675" s="30">
        <v>280</v>
      </c>
      <c r="C10675" s="30"/>
    </row>
    <row r="10676" spans="1:3" ht="14.25" customHeight="1">
      <c r="A10676" s="30">
        <v>140</v>
      </c>
      <c r="C10676" s="30"/>
    </row>
    <row r="10677" spans="1:3" ht="14.25" customHeight="1">
      <c r="A10677" s="30">
        <v>120</v>
      </c>
      <c r="C10677" s="30"/>
    </row>
    <row r="10678" spans="1:3" ht="14.25" customHeight="1">
      <c r="A10678" s="30">
        <v>180</v>
      </c>
      <c r="C10678" s="30"/>
    </row>
    <row r="10679" spans="1:3" ht="14.25" customHeight="1">
      <c r="A10679" s="30">
        <v>117</v>
      </c>
      <c r="C10679" s="30"/>
    </row>
    <row r="10680" spans="1:3" ht="14.25" customHeight="1">
      <c r="A10680" s="30">
        <v>89</v>
      </c>
      <c r="C10680" s="30"/>
    </row>
    <row r="10681" spans="1:3" ht="14.25" customHeight="1">
      <c r="A10681" s="30">
        <v>150</v>
      </c>
      <c r="C10681" s="30"/>
    </row>
    <row r="10682" spans="1:3" ht="14.25" customHeight="1">
      <c r="A10682" s="30">
        <v>140</v>
      </c>
      <c r="C10682" s="30"/>
    </row>
    <row r="10683" spans="1:3" ht="14.25" customHeight="1">
      <c r="A10683" s="30">
        <v>225</v>
      </c>
      <c r="C10683" s="30"/>
    </row>
    <row r="10684" spans="1:3" ht="14.25" customHeight="1">
      <c r="A10684" s="30">
        <v>120</v>
      </c>
      <c r="C10684" s="30"/>
    </row>
    <row r="10685" spans="1:3" ht="14.25" customHeight="1">
      <c r="A10685" s="30">
        <v>175</v>
      </c>
      <c r="C10685" s="30"/>
    </row>
    <row r="10686" spans="1:3" ht="14.25" customHeight="1">
      <c r="A10686" s="30">
        <v>125</v>
      </c>
      <c r="C10686" s="30"/>
    </row>
    <row r="10687" spans="1:3" ht="14.25" customHeight="1">
      <c r="A10687" s="30">
        <v>159</v>
      </c>
      <c r="C10687" s="30"/>
    </row>
    <row r="10688" spans="1:3" ht="14.25" customHeight="1">
      <c r="A10688" s="30">
        <v>280</v>
      </c>
      <c r="C10688" s="30"/>
    </row>
    <row r="10689" spans="1:3" ht="14.25" customHeight="1">
      <c r="A10689" s="30">
        <v>56</v>
      </c>
      <c r="C10689" s="30"/>
    </row>
    <row r="10690" spans="1:3" ht="14.25" customHeight="1">
      <c r="A10690" s="30">
        <v>75</v>
      </c>
      <c r="C10690" s="30"/>
    </row>
    <row r="10691" spans="1:3" ht="14.25" customHeight="1">
      <c r="A10691" s="30">
        <v>200</v>
      </c>
      <c r="C10691" s="30"/>
    </row>
    <row r="10692" spans="1:3" ht="14.25" customHeight="1">
      <c r="A10692" s="30">
        <v>190</v>
      </c>
      <c r="C10692" s="30"/>
    </row>
    <row r="10693" spans="1:3" ht="14.25" customHeight="1">
      <c r="A10693" s="30">
        <v>110</v>
      </c>
      <c r="C10693" s="30"/>
    </row>
    <row r="10694" spans="1:3" ht="14.25" customHeight="1">
      <c r="A10694" s="30">
        <v>110</v>
      </c>
      <c r="C10694" s="30"/>
    </row>
    <row r="10695" spans="1:3" ht="14.25" customHeight="1">
      <c r="A10695" s="30">
        <v>155</v>
      </c>
      <c r="C10695" s="30"/>
    </row>
    <row r="10696" spans="1:3" ht="14.25" customHeight="1">
      <c r="A10696" s="30">
        <v>110</v>
      </c>
      <c r="C10696" s="30"/>
    </row>
    <row r="10697" spans="1:3" ht="14.25" customHeight="1">
      <c r="A10697" s="30">
        <v>245</v>
      </c>
      <c r="C10697" s="30"/>
    </row>
    <row r="10698" spans="1:3" ht="14.25" customHeight="1">
      <c r="A10698" s="30">
        <v>199</v>
      </c>
      <c r="C10698" s="30"/>
    </row>
    <row r="10699" spans="1:3" ht="14.25" customHeight="1">
      <c r="A10699" s="30">
        <v>149</v>
      </c>
      <c r="C10699" s="30"/>
    </row>
    <row r="10700" spans="1:3" ht="14.25" customHeight="1">
      <c r="A10700" s="30">
        <v>89</v>
      </c>
      <c r="C10700" s="30"/>
    </row>
    <row r="10701" spans="1:3" ht="14.25" customHeight="1">
      <c r="A10701" s="30">
        <v>110</v>
      </c>
      <c r="C10701" s="30"/>
    </row>
    <row r="10702" spans="1:3" ht="14.25" customHeight="1">
      <c r="A10702" s="30">
        <v>149</v>
      </c>
      <c r="C10702" s="30"/>
    </row>
    <row r="10703" spans="1:3" ht="14.25" customHeight="1">
      <c r="A10703" s="30">
        <v>95</v>
      </c>
      <c r="C10703" s="30"/>
    </row>
    <row r="10704" spans="1:3" ht="14.25" customHeight="1">
      <c r="A10704" s="30">
        <v>110</v>
      </c>
      <c r="C10704" s="30"/>
    </row>
    <row r="10705" spans="1:3" ht="14.25" customHeight="1">
      <c r="A10705" s="30">
        <v>84</v>
      </c>
      <c r="C10705" s="30"/>
    </row>
    <row r="10706" spans="1:3" ht="14.25" customHeight="1">
      <c r="A10706" s="30">
        <v>225</v>
      </c>
      <c r="C10706" s="30"/>
    </row>
    <row r="10707" spans="1:3" ht="14.25" customHeight="1">
      <c r="A10707" s="30">
        <v>85</v>
      </c>
      <c r="C10707" s="30"/>
    </row>
    <row r="10708" spans="1:3" ht="14.25" customHeight="1">
      <c r="A10708" s="30">
        <v>90</v>
      </c>
      <c r="C10708" s="30"/>
    </row>
    <row r="10709" spans="1:3" ht="14.25" customHeight="1">
      <c r="A10709" s="30">
        <v>60</v>
      </c>
      <c r="C10709" s="30"/>
    </row>
    <row r="10710" spans="1:3" ht="14.25" customHeight="1">
      <c r="A10710" s="30">
        <v>175</v>
      </c>
      <c r="C10710" s="30"/>
    </row>
    <row r="10711" spans="1:3" ht="14.25" customHeight="1">
      <c r="A10711" s="30">
        <v>140</v>
      </c>
      <c r="C10711" s="30"/>
    </row>
    <row r="10712" spans="1:3" ht="14.25" customHeight="1">
      <c r="A10712" s="30">
        <v>225</v>
      </c>
      <c r="C10712" s="30"/>
    </row>
    <row r="10713" spans="1:3" ht="14.25" customHeight="1">
      <c r="A10713" s="30">
        <v>250</v>
      </c>
      <c r="C10713" s="30"/>
    </row>
    <row r="10714" spans="1:3" ht="14.25" customHeight="1">
      <c r="A10714" s="30">
        <v>100</v>
      </c>
      <c r="C10714" s="30"/>
    </row>
    <row r="10715" spans="1:3" ht="14.25" customHeight="1">
      <c r="A10715" s="30">
        <v>129</v>
      </c>
      <c r="C10715" s="30"/>
    </row>
    <row r="10716" spans="1:3" ht="14.25" customHeight="1">
      <c r="A10716" s="30">
        <v>110</v>
      </c>
      <c r="C10716" s="30"/>
    </row>
    <row r="10717" spans="1:3" ht="14.25" customHeight="1">
      <c r="A10717" s="30">
        <v>100</v>
      </c>
      <c r="C10717" s="30"/>
    </row>
    <row r="10718" spans="1:3" ht="14.25" customHeight="1">
      <c r="A10718" s="30">
        <v>130</v>
      </c>
      <c r="C10718" s="30"/>
    </row>
    <row r="10719" spans="1:3" ht="14.25" customHeight="1">
      <c r="A10719" s="30">
        <v>100</v>
      </c>
      <c r="C10719" s="30"/>
    </row>
    <row r="10720" spans="1:3" ht="14.25" customHeight="1">
      <c r="A10720" s="30">
        <v>90</v>
      </c>
      <c r="C10720" s="30"/>
    </row>
    <row r="10721" spans="1:3" ht="14.25" customHeight="1">
      <c r="A10721" s="30">
        <v>145</v>
      </c>
      <c r="C10721" s="30"/>
    </row>
    <row r="10722" spans="1:3" ht="14.25" customHeight="1">
      <c r="A10722" s="30">
        <v>119</v>
      </c>
      <c r="C10722" s="30"/>
    </row>
    <row r="10723" spans="1:3" ht="14.25" customHeight="1">
      <c r="A10723" s="30">
        <v>149</v>
      </c>
      <c r="C10723" s="30"/>
    </row>
    <row r="10724" spans="1:3" ht="14.25" customHeight="1">
      <c r="A10724" s="30">
        <v>100</v>
      </c>
      <c r="C10724" s="30"/>
    </row>
    <row r="10725" spans="1:3" ht="14.25" customHeight="1">
      <c r="A10725" s="30">
        <v>150</v>
      </c>
      <c r="C10725" s="30"/>
    </row>
    <row r="10726" spans="1:3" ht="14.25" customHeight="1">
      <c r="A10726" s="30">
        <v>74</v>
      </c>
      <c r="C10726" s="30"/>
    </row>
    <row r="10727" spans="1:3" ht="14.25" customHeight="1">
      <c r="A10727" s="30">
        <v>900</v>
      </c>
      <c r="C10727" s="30"/>
    </row>
    <row r="10728" spans="1:3" ht="14.25" customHeight="1">
      <c r="A10728" s="30">
        <v>74</v>
      </c>
      <c r="C10728" s="30"/>
    </row>
    <row r="10729" spans="1:3" ht="14.25" customHeight="1">
      <c r="A10729" s="30">
        <v>50</v>
      </c>
      <c r="C10729" s="30"/>
    </row>
    <row r="10730" spans="1:3" ht="14.25" customHeight="1">
      <c r="A10730" s="30">
        <v>243</v>
      </c>
      <c r="C10730" s="30"/>
    </row>
    <row r="10731" spans="1:3" ht="14.25" customHeight="1">
      <c r="A10731" s="30">
        <v>200</v>
      </c>
      <c r="C10731" s="30"/>
    </row>
    <row r="10732" spans="1:3" ht="14.25" customHeight="1">
      <c r="A10732" s="30">
        <v>119</v>
      </c>
      <c r="C10732" s="30"/>
    </row>
    <row r="10733" spans="1:3" ht="14.25" customHeight="1">
      <c r="A10733" s="30">
        <v>90</v>
      </c>
      <c r="C10733" s="30"/>
    </row>
    <row r="10734" spans="1:3" ht="14.25" customHeight="1">
      <c r="A10734" s="30">
        <v>240</v>
      </c>
      <c r="C10734" s="30"/>
    </row>
    <row r="10735" spans="1:3" ht="14.25" customHeight="1">
      <c r="A10735" s="30">
        <v>110</v>
      </c>
      <c r="C10735" s="30"/>
    </row>
    <row r="10736" spans="1:3" ht="14.25" customHeight="1">
      <c r="A10736" s="30">
        <v>175</v>
      </c>
      <c r="C10736" s="30"/>
    </row>
    <row r="10737" spans="1:3" ht="14.25" customHeight="1">
      <c r="A10737" s="30">
        <v>101</v>
      </c>
      <c r="C10737" s="30"/>
    </row>
    <row r="10738" spans="1:3" ht="14.25" customHeight="1">
      <c r="A10738" s="30">
        <v>395</v>
      </c>
      <c r="C10738" s="30"/>
    </row>
    <row r="10739" spans="1:3" ht="14.25" customHeight="1">
      <c r="A10739" s="30">
        <v>88</v>
      </c>
      <c r="C10739" s="30"/>
    </row>
    <row r="10740" spans="1:3" ht="14.25" customHeight="1">
      <c r="A10740" s="30">
        <v>40</v>
      </c>
      <c r="C10740" s="30"/>
    </row>
    <row r="10741" spans="1:3" ht="14.25" customHeight="1">
      <c r="A10741" s="30">
        <v>199</v>
      </c>
      <c r="C10741" s="30"/>
    </row>
    <row r="10742" spans="1:3" ht="14.25" customHeight="1">
      <c r="A10742" s="30">
        <v>90</v>
      </c>
      <c r="C10742" s="30"/>
    </row>
    <row r="10743" spans="1:3" ht="14.25" customHeight="1">
      <c r="A10743" s="30">
        <v>40</v>
      </c>
      <c r="C10743" s="30"/>
    </row>
    <row r="10744" spans="1:3" ht="14.25" customHeight="1">
      <c r="A10744" s="30">
        <v>160</v>
      </c>
      <c r="C10744" s="30"/>
    </row>
    <row r="10745" spans="1:3" ht="14.25" customHeight="1">
      <c r="A10745" s="30">
        <v>160</v>
      </c>
      <c r="C10745" s="30"/>
    </row>
    <row r="10746" spans="1:3" ht="14.25" customHeight="1">
      <c r="A10746" s="30">
        <v>80</v>
      </c>
      <c r="C10746" s="30"/>
    </row>
    <row r="10747" spans="1:3" ht="14.25" customHeight="1">
      <c r="A10747" s="30">
        <v>90</v>
      </c>
      <c r="C10747" s="30"/>
    </row>
    <row r="10748" spans="1:3" ht="14.25" customHeight="1">
      <c r="A10748" s="30">
        <v>94</v>
      </c>
      <c r="C10748" s="30"/>
    </row>
    <row r="10749" spans="1:3" ht="14.25" customHeight="1">
      <c r="A10749" s="30">
        <v>80</v>
      </c>
      <c r="C10749" s="30"/>
    </row>
    <row r="10750" spans="1:3" ht="14.25" customHeight="1">
      <c r="A10750" s="30">
        <v>140</v>
      </c>
      <c r="C10750" s="30"/>
    </row>
    <row r="10751" spans="1:3" ht="14.25" customHeight="1">
      <c r="A10751" s="30">
        <v>230</v>
      </c>
      <c r="C10751" s="30"/>
    </row>
    <row r="10752" spans="1:3" ht="14.25" customHeight="1">
      <c r="A10752" s="30">
        <v>170</v>
      </c>
      <c r="C10752" s="30"/>
    </row>
    <row r="10753" spans="1:3" ht="14.25" customHeight="1">
      <c r="A10753" s="30">
        <v>500</v>
      </c>
      <c r="C10753" s="30"/>
    </row>
    <row r="10754" spans="1:3" ht="14.25" customHeight="1">
      <c r="A10754" s="30">
        <v>109</v>
      </c>
      <c r="C10754" s="30"/>
    </row>
    <row r="10755" spans="1:3" ht="14.25" customHeight="1">
      <c r="A10755" s="30">
        <v>101</v>
      </c>
      <c r="C10755" s="30"/>
    </row>
    <row r="10756" spans="1:3" ht="14.25" customHeight="1">
      <c r="A10756" s="30">
        <v>95</v>
      </c>
      <c r="C10756" s="30"/>
    </row>
    <row r="10757" spans="1:3" ht="14.25" customHeight="1">
      <c r="A10757" s="30">
        <v>200</v>
      </c>
      <c r="C10757" s="30"/>
    </row>
    <row r="10758" spans="1:3" ht="14.25" customHeight="1">
      <c r="A10758" s="30">
        <v>250</v>
      </c>
      <c r="C10758" s="30"/>
    </row>
    <row r="10759" spans="1:3" ht="14.25" customHeight="1">
      <c r="A10759" s="30">
        <v>109</v>
      </c>
      <c r="C10759" s="30"/>
    </row>
    <row r="10760" spans="1:3" ht="14.25" customHeight="1">
      <c r="A10760" s="30">
        <v>125</v>
      </c>
      <c r="C10760" s="30"/>
    </row>
    <row r="10761" spans="1:3" ht="14.25" customHeight="1">
      <c r="A10761" s="30">
        <v>175</v>
      </c>
      <c r="C10761" s="30"/>
    </row>
    <row r="10762" spans="1:3" ht="14.25" customHeight="1">
      <c r="A10762" s="30">
        <v>115</v>
      </c>
      <c r="C10762" s="30"/>
    </row>
    <row r="10763" spans="1:3" ht="14.25" customHeight="1">
      <c r="A10763" s="30">
        <v>166</v>
      </c>
      <c r="C10763" s="30"/>
    </row>
    <row r="10764" spans="1:3" ht="14.25" customHeight="1">
      <c r="A10764" s="30">
        <v>165</v>
      </c>
      <c r="C10764" s="30"/>
    </row>
    <row r="10765" spans="1:3" ht="14.25" customHeight="1">
      <c r="A10765" s="30">
        <v>120</v>
      </c>
      <c r="C10765" s="30"/>
    </row>
    <row r="10766" spans="1:3" ht="14.25" customHeight="1">
      <c r="A10766" s="30">
        <v>161</v>
      </c>
      <c r="C10766" s="30"/>
    </row>
    <row r="10767" spans="1:3" ht="14.25" customHeight="1">
      <c r="A10767" s="30">
        <v>150</v>
      </c>
      <c r="C10767" s="30"/>
    </row>
    <row r="10768" spans="1:3" ht="14.25" customHeight="1">
      <c r="A10768" s="30">
        <v>96</v>
      </c>
      <c r="C10768" s="30"/>
    </row>
    <row r="10769" spans="1:3" ht="14.25" customHeight="1">
      <c r="A10769" s="30">
        <v>157</v>
      </c>
      <c r="C10769" s="30"/>
    </row>
    <row r="10770" spans="1:3" ht="14.25" customHeight="1">
      <c r="A10770" s="30">
        <v>119</v>
      </c>
      <c r="C10770" s="30"/>
    </row>
    <row r="10771" spans="1:3" ht="14.25" customHeight="1">
      <c r="A10771" s="30">
        <v>160</v>
      </c>
      <c r="C10771" s="30"/>
    </row>
    <row r="10772" spans="1:3" ht="14.25" customHeight="1">
      <c r="A10772" s="30">
        <v>160</v>
      </c>
      <c r="C10772" s="30"/>
    </row>
    <row r="10773" spans="1:3" ht="14.25" customHeight="1">
      <c r="A10773" s="30">
        <v>225</v>
      </c>
      <c r="C10773" s="30"/>
    </row>
    <row r="10774" spans="1:3" ht="14.25" customHeight="1">
      <c r="A10774" s="30">
        <v>139</v>
      </c>
      <c r="C10774" s="30"/>
    </row>
    <row r="10775" spans="1:3" ht="14.25" customHeight="1">
      <c r="A10775" s="30">
        <v>250</v>
      </c>
      <c r="C10775" s="30"/>
    </row>
    <row r="10776" spans="1:3" ht="14.25" customHeight="1">
      <c r="A10776" s="30">
        <v>125</v>
      </c>
      <c r="C10776" s="30"/>
    </row>
    <row r="10777" spans="1:3" ht="14.25" customHeight="1">
      <c r="A10777" s="30">
        <v>240</v>
      </c>
      <c r="C10777" s="30"/>
    </row>
    <row r="10778" spans="1:3" ht="14.25" customHeight="1">
      <c r="A10778" s="30">
        <v>200</v>
      </c>
      <c r="C10778" s="30"/>
    </row>
    <row r="10779" spans="1:3" ht="14.25" customHeight="1">
      <c r="A10779" s="30">
        <v>200</v>
      </c>
      <c r="C10779" s="30"/>
    </row>
    <row r="10780" spans="1:3" ht="14.25" customHeight="1">
      <c r="A10780" s="30">
        <v>60</v>
      </c>
      <c r="C10780" s="30"/>
    </row>
    <row r="10781" spans="1:3" ht="14.25" customHeight="1">
      <c r="A10781" s="30">
        <v>129</v>
      </c>
      <c r="C10781" s="30"/>
    </row>
    <row r="10782" spans="1:3" ht="14.25" customHeight="1">
      <c r="A10782" s="30">
        <v>180</v>
      </c>
      <c r="C10782" s="30"/>
    </row>
    <row r="10783" spans="1:3" ht="14.25" customHeight="1">
      <c r="A10783" s="30">
        <v>120</v>
      </c>
      <c r="C10783" s="30"/>
    </row>
    <row r="10784" spans="1:3" ht="14.25" customHeight="1">
      <c r="A10784" s="30">
        <v>190</v>
      </c>
      <c r="C10784" s="30"/>
    </row>
    <row r="10785" spans="1:3" ht="14.25" customHeight="1">
      <c r="A10785" s="30">
        <v>90</v>
      </c>
      <c r="C10785" s="30"/>
    </row>
    <row r="10786" spans="1:3" ht="14.25" customHeight="1">
      <c r="A10786" s="30">
        <v>48</v>
      </c>
      <c r="C10786" s="30"/>
    </row>
    <row r="10787" spans="1:3" ht="14.25" customHeight="1">
      <c r="A10787" s="30">
        <v>420</v>
      </c>
      <c r="C10787" s="30"/>
    </row>
    <row r="10788" spans="1:3" ht="14.25" customHeight="1">
      <c r="A10788" s="30">
        <v>95</v>
      </c>
      <c r="C10788" s="30"/>
    </row>
    <row r="10789" spans="1:3" ht="14.25" customHeight="1">
      <c r="A10789" s="30">
        <v>240</v>
      </c>
      <c r="C10789" s="30"/>
    </row>
    <row r="10790" spans="1:3" ht="14.25" customHeight="1">
      <c r="A10790" s="30">
        <v>275</v>
      </c>
      <c r="C10790" s="30"/>
    </row>
    <row r="10791" spans="1:3" ht="14.25" customHeight="1">
      <c r="A10791" s="30">
        <v>161</v>
      </c>
      <c r="C10791" s="30"/>
    </row>
    <row r="10792" spans="1:3" ht="14.25" customHeight="1">
      <c r="A10792" s="30">
        <v>106</v>
      </c>
      <c r="C10792" s="30"/>
    </row>
    <row r="10793" spans="1:3" ht="14.25" customHeight="1">
      <c r="A10793" s="30">
        <v>130</v>
      </c>
      <c r="C10793" s="30"/>
    </row>
    <row r="10794" spans="1:3" ht="14.25" customHeight="1">
      <c r="A10794" s="30">
        <v>375</v>
      </c>
      <c r="C10794" s="30"/>
    </row>
    <row r="10795" spans="1:3" ht="14.25" customHeight="1">
      <c r="A10795" s="30">
        <v>120</v>
      </c>
      <c r="C10795" s="30"/>
    </row>
    <row r="10796" spans="1:3" ht="14.25" customHeight="1">
      <c r="A10796" s="30">
        <v>110</v>
      </c>
      <c r="C10796" s="30"/>
    </row>
    <row r="10797" spans="1:3" ht="14.25" customHeight="1">
      <c r="A10797" s="30">
        <v>109</v>
      </c>
      <c r="C10797" s="30"/>
    </row>
    <row r="10798" spans="1:3" ht="14.25" customHeight="1">
      <c r="A10798" s="30">
        <v>150</v>
      </c>
      <c r="C10798" s="30"/>
    </row>
    <row r="10799" spans="1:3" ht="14.25" customHeight="1">
      <c r="A10799" s="30">
        <v>165</v>
      </c>
      <c r="C10799" s="30"/>
    </row>
    <row r="10800" spans="1:3" ht="14.25" customHeight="1">
      <c r="A10800" s="30">
        <v>250</v>
      </c>
      <c r="C10800" s="30"/>
    </row>
    <row r="10801" spans="1:3" ht="14.25" customHeight="1">
      <c r="A10801" s="30">
        <v>145</v>
      </c>
      <c r="C10801" s="30"/>
    </row>
    <row r="10802" spans="1:3" ht="14.25" customHeight="1">
      <c r="A10802" s="30">
        <v>150</v>
      </c>
      <c r="C10802" s="30"/>
    </row>
    <row r="10803" spans="1:3" ht="14.25" customHeight="1">
      <c r="A10803" s="30">
        <v>165</v>
      </c>
      <c r="C10803" s="30"/>
    </row>
    <row r="10804" spans="1:3" ht="14.25" customHeight="1">
      <c r="A10804" s="30">
        <v>205</v>
      </c>
      <c r="C10804" s="30"/>
    </row>
    <row r="10805" spans="1:3" ht="14.25" customHeight="1">
      <c r="A10805" s="30">
        <v>300</v>
      </c>
      <c r="C10805" s="30"/>
    </row>
    <row r="10806" spans="1:3" ht="14.25" customHeight="1">
      <c r="A10806" s="30">
        <v>79</v>
      </c>
      <c r="C10806" s="30"/>
    </row>
    <row r="10807" spans="1:3" ht="14.25" customHeight="1">
      <c r="A10807" s="30">
        <v>115</v>
      </c>
      <c r="C10807" s="30"/>
    </row>
    <row r="10808" spans="1:3" ht="14.25" customHeight="1">
      <c r="A10808" s="30">
        <v>150</v>
      </c>
      <c r="C10808" s="30"/>
    </row>
    <row r="10809" spans="1:3" ht="14.25" customHeight="1">
      <c r="A10809" s="30">
        <v>175</v>
      </c>
      <c r="C10809" s="30"/>
    </row>
    <row r="10810" spans="1:3" ht="14.25" customHeight="1">
      <c r="A10810" s="30">
        <v>134</v>
      </c>
      <c r="C10810" s="30"/>
    </row>
    <row r="10811" spans="1:3" ht="14.25" customHeight="1">
      <c r="A10811" s="30">
        <v>130</v>
      </c>
      <c r="C10811" s="30"/>
    </row>
    <row r="10812" spans="1:3" ht="14.25" customHeight="1">
      <c r="A10812" s="30">
        <v>160</v>
      </c>
      <c r="C10812" s="30"/>
    </row>
    <row r="10813" spans="1:3" ht="14.25" customHeight="1">
      <c r="A10813" s="30">
        <v>90</v>
      </c>
      <c r="C10813" s="30"/>
    </row>
    <row r="10814" spans="1:3" ht="14.25" customHeight="1">
      <c r="A10814" s="30">
        <v>85</v>
      </c>
      <c r="C10814" s="30"/>
    </row>
    <row r="10815" spans="1:3" ht="14.25" customHeight="1">
      <c r="A10815" s="30">
        <v>80</v>
      </c>
      <c r="C10815" s="30"/>
    </row>
    <row r="10816" spans="1:3" ht="14.25" customHeight="1">
      <c r="A10816" s="30">
        <v>130</v>
      </c>
      <c r="C10816" s="30"/>
    </row>
    <row r="10817" spans="1:3" ht="14.25" customHeight="1">
      <c r="A10817" s="30">
        <v>150</v>
      </c>
      <c r="C10817" s="30"/>
    </row>
    <row r="10818" spans="1:3" ht="14.25" customHeight="1">
      <c r="A10818" s="30">
        <v>155</v>
      </c>
      <c r="C10818" s="30"/>
    </row>
    <row r="10819" spans="1:3" ht="14.25" customHeight="1">
      <c r="A10819" s="30">
        <v>275</v>
      </c>
      <c r="C10819" s="30"/>
    </row>
    <row r="10820" spans="1:3" ht="14.25" customHeight="1">
      <c r="A10820" s="30">
        <v>75</v>
      </c>
      <c r="C10820" s="30"/>
    </row>
    <row r="10821" spans="1:3" ht="14.25" customHeight="1">
      <c r="A10821" s="30">
        <v>129</v>
      </c>
      <c r="C10821" s="30"/>
    </row>
    <row r="10822" spans="1:3" ht="14.25" customHeight="1">
      <c r="A10822" s="30">
        <v>104</v>
      </c>
      <c r="C10822" s="30"/>
    </row>
    <row r="10823" spans="1:3" ht="14.25" customHeight="1">
      <c r="A10823" s="30">
        <v>167</v>
      </c>
      <c r="C10823" s="30"/>
    </row>
    <row r="10824" spans="1:3" ht="14.25" customHeight="1">
      <c r="A10824" s="30">
        <v>141</v>
      </c>
      <c r="C10824" s="30"/>
    </row>
    <row r="10825" spans="1:3" ht="14.25" customHeight="1">
      <c r="A10825" s="30">
        <v>71</v>
      </c>
      <c r="C10825" s="30"/>
    </row>
    <row r="10826" spans="1:3" ht="14.25" customHeight="1">
      <c r="A10826" s="30">
        <v>120</v>
      </c>
      <c r="C10826" s="30"/>
    </row>
    <row r="10827" spans="1:3" ht="14.25" customHeight="1">
      <c r="A10827" s="30">
        <v>120</v>
      </c>
      <c r="C10827" s="30"/>
    </row>
    <row r="10828" spans="1:3" ht="14.25" customHeight="1">
      <c r="A10828" s="30">
        <v>335</v>
      </c>
      <c r="C10828" s="30"/>
    </row>
    <row r="10829" spans="1:3" ht="14.25" customHeight="1">
      <c r="A10829" s="30">
        <v>211</v>
      </c>
      <c r="C10829" s="30"/>
    </row>
    <row r="10830" spans="1:3" ht="14.25" customHeight="1">
      <c r="A10830" s="30">
        <v>120</v>
      </c>
      <c r="C10830" s="30"/>
    </row>
    <row r="10831" spans="1:3" ht="14.25" customHeight="1">
      <c r="A10831" s="30">
        <v>68</v>
      </c>
      <c r="C10831" s="30"/>
    </row>
    <row r="10832" spans="1:3" ht="14.25" customHeight="1">
      <c r="A10832" s="30">
        <v>72</v>
      </c>
      <c r="C10832" s="30"/>
    </row>
    <row r="10833" spans="1:3" ht="14.25" customHeight="1">
      <c r="A10833" s="30">
        <v>130</v>
      </c>
      <c r="C10833" s="30"/>
    </row>
    <row r="10834" spans="1:3" ht="14.25" customHeight="1">
      <c r="A10834" s="30">
        <v>126</v>
      </c>
      <c r="C10834" s="30"/>
    </row>
    <row r="10835" spans="1:3" ht="14.25" customHeight="1">
      <c r="A10835" s="30">
        <v>255</v>
      </c>
      <c r="C10835" s="30"/>
    </row>
    <row r="10836" spans="1:3" ht="14.25" customHeight="1">
      <c r="A10836" s="30">
        <v>186</v>
      </c>
      <c r="C10836" s="30"/>
    </row>
    <row r="10837" spans="1:3" ht="14.25" customHeight="1">
      <c r="A10837" s="30">
        <v>199</v>
      </c>
      <c r="C10837" s="30"/>
    </row>
    <row r="10838" spans="1:3" ht="14.25" customHeight="1">
      <c r="A10838" s="30">
        <v>69</v>
      </c>
      <c r="C10838" s="30"/>
    </row>
    <row r="10839" spans="1:3" ht="14.25" customHeight="1">
      <c r="A10839" s="30">
        <v>60</v>
      </c>
      <c r="C10839" s="30"/>
    </row>
    <row r="10840" spans="1:3" ht="14.25" customHeight="1">
      <c r="A10840" s="30">
        <v>125</v>
      </c>
      <c r="C10840" s="30"/>
    </row>
    <row r="10841" spans="1:3" ht="14.25" customHeight="1">
      <c r="A10841" s="30">
        <v>150</v>
      </c>
      <c r="C10841" s="30"/>
    </row>
    <row r="10842" spans="1:3" ht="14.25" customHeight="1">
      <c r="A10842" s="30">
        <v>107</v>
      </c>
      <c r="C10842" s="30"/>
    </row>
    <row r="10843" spans="1:3" ht="14.25" customHeight="1">
      <c r="A10843" s="30">
        <v>120</v>
      </c>
      <c r="C10843" s="30"/>
    </row>
    <row r="10844" spans="1:3" ht="14.25" customHeight="1">
      <c r="A10844" s="30">
        <v>155</v>
      </c>
      <c r="C10844" s="30"/>
    </row>
    <row r="10845" spans="1:3" ht="14.25" customHeight="1">
      <c r="A10845" s="30">
        <v>85</v>
      </c>
      <c r="C10845" s="30"/>
    </row>
    <row r="10846" spans="1:3" ht="14.25" customHeight="1">
      <c r="A10846" s="30">
        <v>125</v>
      </c>
      <c r="C10846" s="30"/>
    </row>
    <row r="10847" spans="1:3" ht="14.25" customHeight="1">
      <c r="A10847" s="30">
        <v>120</v>
      </c>
      <c r="C10847" s="30"/>
    </row>
    <row r="10848" spans="1:3" ht="14.25" customHeight="1">
      <c r="A10848" s="30">
        <v>120</v>
      </c>
      <c r="C10848" s="30"/>
    </row>
    <row r="10849" spans="1:3" ht="14.25" customHeight="1">
      <c r="A10849" s="30">
        <v>200</v>
      </c>
      <c r="C10849" s="30"/>
    </row>
    <row r="10850" spans="1:3" ht="14.25" customHeight="1">
      <c r="A10850" s="30">
        <v>199</v>
      </c>
      <c r="C10850" s="30"/>
    </row>
    <row r="10851" spans="1:3" ht="14.25" customHeight="1">
      <c r="A10851" s="30">
        <v>61</v>
      </c>
      <c r="C10851" s="30"/>
    </row>
    <row r="10852" spans="1:3" ht="14.25" customHeight="1">
      <c r="A10852" s="30">
        <v>150</v>
      </c>
      <c r="C10852" s="30"/>
    </row>
    <row r="10853" spans="1:3" ht="14.25" customHeight="1">
      <c r="A10853" s="30">
        <v>130</v>
      </c>
      <c r="C10853" s="30"/>
    </row>
    <row r="10854" spans="1:3" ht="14.25" customHeight="1">
      <c r="A10854" s="30">
        <v>85</v>
      </c>
      <c r="C10854" s="30"/>
    </row>
    <row r="10855" spans="1:3" ht="14.25" customHeight="1">
      <c r="A10855" s="30">
        <v>150</v>
      </c>
      <c r="C10855" s="30"/>
    </row>
    <row r="10856" spans="1:3" ht="14.25" customHeight="1">
      <c r="A10856" s="30">
        <v>150</v>
      </c>
      <c r="C10856" s="30"/>
    </row>
    <row r="10857" spans="1:3" ht="14.25" customHeight="1">
      <c r="A10857" s="30">
        <v>200</v>
      </c>
      <c r="C10857" s="30"/>
    </row>
    <row r="10858" spans="1:3" ht="14.25" customHeight="1">
      <c r="A10858" s="30">
        <v>175</v>
      </c>
      <c r="C10858" s="30"/>
    </row>
    <row r="10859" spans="1:3" ht="14.25" customHeight="1">
      <c r="A10859" s="30">
        <v>142</v>
      </c>
      <c r="C10859" s="30"/>
    </row>
    <row r="10860" spans="1:3" ht="14.25" customHeight="1">
      <c r="A10860" s="30">
        <v>70</v>
      </c>
      <c r="C10860" s="30"/>
    </row>
    <row r="10861" spans="1:3" ht="14.25" customHeight="1">
      <c r="A10861" s="30">
        <v>149</v>
      </c>
      <c r="C10861" s="30"/>
    </row>
    <row r="10862" spans="1:3" ht="14.25" customHeight="1">
      <c r="A10862" s="30">
        <v>135</v>
      </c>
      <c r="C10862" s="30"/>
    </row>
    <row r="10863" spans="1:3" ht="14.25" customHeight="1">
      <c r="A10863" s="30">
        <v>90</v>
      </c>
      <c r="C10863" s="30"/>
    </row>
    <row r="10864" spans="1:3" ht="14.25" customHeight="1">
      <c r="A10864" s="30">
        <v>200</v>
      </c>
      <c r="C10864" s="30"/>
    </row>
    <row r="10865" spans="1:3" ht="14.25" customHeight="1">
      <c r="A10865" s="30">
        <v>230</v>
      </c>
      <c r="C10865" s="30"/>
    </row>
    <row r="10866" spans="1:3" ht="14.25" customHeight="1">
      <c r="A10866" s="30">
        <v>130</v>
      </c>
      <c r="C10866" s="30"/>
    </row>
    <row r="10867" spans="1:3" ht="14.25" customHeight="1">
      <c r="A10867" s="30">
        <v>149</v>
      </c>
      <c r="C10867" s="30"/>
    </row>
    <row r="10868" spans="1:3" ht="14.25" customHeight="1">
      <c r="A10868" s="30">
        <v>180</v>
      </c>
      <c r="C10868" s="30"/>
    </row>
    <row r="10869" spans="1:3" ht="14.25" customHeight="1">
      <c r="A10869" s="30">
        <v>150</v>
      </c>
      <c r="C10869" s="30"/>
    </row>
    <row r="10870" spans="1:3" ht="14.25" customHeight="1">
      <c r="A10870" s="30">
        <v>128</v>
      </c>
      <c r="C10870" s="30"/>
    </row>
    <row r="10871" spans="1:3" ht="14.25" customHeight="1">
      <c r="A10871" s="30">
        <v>180</v>
      </c>
      <c r="C10871" s="30"/>
    </row>
    <row r="10872" spans="1:3" ht="14.25" customHeight="1">
      <c r="A10872" s="30">
        <v>350</v>
      </c>
      <c r="C10872" s="30"/>
    </row>
    <row r="10873" spans="1:3" ht="14.25" customHeight="1">
      <c r="A10873" s="30">
        <v>126</v>
      </c>
      <c r="C10873" s="30"/>
    </row>
    <row r="10874" spans="1:3" ht="14.25" customHeight="1">
      <c r="A10874" s="30">
        <v>165</v>
      </c>
      <c r="C10874" s="30"/>
    </row>
    <row r="10875" spans="1:3" ht="14.25" customHeight="1">
      <c r="A10875" s="30">
        <v>100</v>
      </c>
      <c r="C10875" s="30"/>
    </row>
    <row r="10876" spans="1:3" ht="14.25" customHeight="1">
      <c r="A10876" s="30">
        <v>199</v>
      </c>
      <c r="C10876" s="30"/>
    </row>
    <row r="10877" spans="1:3" ht="14.25" customHeight="1">
      <c r="A10877" s="30">
        <v>149</v>
      </c>
      <c r="C10877" s="30"/>
    </row>
    <row r="10878" spans="1:3" ht="14.25" customHeight="1">
      <c r="A10878" s="30">
        <v>200</v>
      </c>
      <c r="C10878" s="30"/>
    </row>
    <row r="10879" spans="1:3" ht="14.25" customHeight="1">
      <c r="A10879" s="30">
        <v>60</v>
      </c>
      <c r="C10879" s="30"/>
    </row>
    <row r="10880" spans="1:3" ht="14.25" customHeight="1">
      <c r="A10880" s="30">
        <v>194</v>
      </c>
      <c r="C10880" s="30"/>
    </row>
    <row r="10881" spans="1:3" ht="14.25" customHeight="1">
      <c r="A10881" s="30">
        <v>96</v>
      </c>
      <c r="C10881" s="30"/>
    </row>
    <row r="10882" spans="1:3" ht="14.25" customHeight="1">
      <c r="A10882" s="30">
        <v>130</v>
      </c>
      <c r="C10882" s="30"/>
    </row>
    <row r="10883" spans="1:3" ht="14.25" customHeight="1">
      <c r="A10883" s="30">
        <v>225</v>
      </c>
      <c r="C10883" s="30"/>
    </row>
    <row r="10884" spans="1:3" ht="14.25" customHeight="1">
      <c r="A10884" s="30">
        <v>90</v>
      </c>
      <c r="C10884" s="30"/>
    </row>
    <row r="10885" spans="1:3" ht="14.25" customHeight="1">
      <c r="A10885" s="30">
        <v>185</v>
      </c>
      <c r="C10885" s="30"/>
    </row>
    <row r="10886" spans="1:3" ht="14.25" customHeight="1">
      <c r="A10886" s="30">
        <v>300</v>
      </c>
      <c r="C10886" s="30"/>
    </row>
    <row r="10887" spans="1:3" ht="14.25" customHeight="1">
      <c r="A10887" s="30">
        <v>98</v>
      </c>
      <c r="C10887" s="30"/>
    </row>
    <row r="10888" spans="1:3" ht="14.25" customHeight="1">
      <c r="A10888" s="30">
        <v>65</v>
      </c>
      <c r="C10888" s="30"/>
    </row>
    <row r="10889" spans="1:3" ht="14.25" customHeight="1">
      <c r="A10889" s="30">
        <v>100</v>
      </c>
      <c r="C10889" s="30"/>
    </row>
    <row r="10890" spans="1:3" ht="14.25" customHeight="1">
      <c r="A10890" s="30">
        <v>199</v>
      </c>
      <c r="C10890" s="30"/>
    </row>
    <row r="10891" spans="1:3" ht="14.25" customHeight="1">
      <c r="A10891" s="30">
        <v>210</v>
      </c>
      <c r="C10891" s="30"/>
    </row>
    <row r="10892" spans="1:3" ht="14.25" customHeight="1">
      <c r="A10892" s="30">
        <v>180</v>
      </c>
      <c r="C10892" s="30"/>
    </row>
    <row r="10893" spans="1:3" ht="14.25" customHeight="1">
      <c r="A10893" s="30">
        <v>180</v>
      </c>
      <c r="C10893" s="30"/>
    </row>
    <row r="10894" spans="1:3" ht="14.25" customHeight="1">
      <c r="A10894" s="30">
        <v>60</v>
      </c>
      <c r="C10894" s="30"/>
    </row>
    <row r="10895" spans="1:3" ht="14.25" customHeight="1">
      <c r="A10895" s="30">
        <v>120</v>
      </c>
      <c r="C10895" s="30"/>
    </row>
    <row r="10896" spans="1:3" ht="14.25" customHeight="1">
      <c r="A10896" s="30">
        <v>375</v>
      </c>
      <c r="C10896" s="30"/>
    </row>
    <row r="10897" spans="1:3" ht="14.25" customHeight="1">
      <c r="A10897" s="30">
        <v>130</v>
      </c>
      <c r="C10897" s="30"/>
    </row>
    <row r="10898" spans="1:3" ht="14.25" customHeight="1">
      <c r="A10898" s="30">
        <v>220</v>
      </c>
      <c r="C10898" s="30"/>
    </row>
    <row r="10899" spans="1:3" ht="14.25" customHeight="1">
      <c r="A10899" s="30">
        <v>100</v>
      </c>
      <c r="C10899" s="30"/>
    </row>
    <row r="10900" spans="1:3" ht="14.25" customHeight="1">
      <c r="A10900" s="30">
        <v>80</v>
      </c>
      <c r="C10900" s="30"/>
    </row>
    <row r="10901" spans="1:3" ht="14.25" customHeight="1">
      <c r="A10901" s="30">
        <v>99</v>
      </c>
      <c r="C10901" s="30"/>
    </row>
    <row r="10902" spans="1:3" ht="14.25" customHeight="1">
      <c r="A10902" s="30">
        <v>210</v>
      </c>
      <c r="C10902" s="30"/>
    </row>
    <row r="10903" spans="1:3" ht="14.25" customHeight="1">
      <c r="A10903" s="30">
        <v>75</v>
      </c>
      <c r="C10903" s="30"/>
    </row>
    <row r="10904" spans="1:3" ht="14.25" customHeight="1">
      <c r="A10904" s="30">
        <v>58</v>
      </c>
      <c r="C10904" s="30"/>
    </row>
    <row r="10905" spans="1:3" ht="14.25" customHeight="1">
      <c r="A10905" s="30">
        <v>80</v>
      </c>
      <c r="C10905" s="30"/>
    </row>
    <row r="10906" spans="1:3" ht="14.25" customHeight="1">
      <c r="A10906" s="30">
        <v>155</v>
      </c>
      <c r="C10906" s="30"/>
    </row>
    <row r="10907" spans="1:3" ht="14.25" customHeight="1">
      <c r="A10907" s="30">
        <v>68</v>
      </c>
      <c r="C10907" s="30"/>
    </row>
    <row r="10908" spans="1:3" ht="14.25" customHeight="1">
      <c r="A10908" s="30">
        <v>400</v>
      </c>
      <c r="C10908" s="30"/>
    </row>
    <row r="10909" spans="1:3" ht="14.25" customHeight="1">
      <c r="A10909" s="30">
        <v>60</v>
      </c>
      <c r="C10909" s="30"/>
    </row>
    <row r="10910" spans="1:3" ht="14.25" customHeight="1">
      <c r="A10910" s="30">
        <v>150</v>
      </c>
      <c r="C10910" s="30"/>
    </row>
    <row r="10911" spans="1:3" ht="14.25" customHeight="1">
      <c r="A10911" s="30">
        <v>200</v>
      </c>
      <c r="C10911" s="30"/>
    </row>
    <row r="10912" spans="1:3" ht="14.25" customHeight="1">
      <c r="A10912" s="30">
        <v>170</v>
      </c>
      <c r="C10912" s="30"/>
    </row>
    <row r="10913" spans="1:3" ht="14.25" customHeight="1">
      <c r="A10913" s="30">
        <v>145</v>
      </c>
      <c r="C10913" s="30"/>
    </row>
    <row r="10914" spans="1:3" ht="14.25" customHeight="1">
      <c r="A10914" s="30">
        <v>300</v>
      </c>
      <c r="C10914" s="30"/>
    </row>
    <row r="10915" spans="1:3" ht="14.25" customHeight="1">
      <c r="A10915" s="30">
        <v>100</v>
      </c>
      <c r="C10915" s="30"/>
    </row>
    <row r="10916" spans="1:3" ht="14.25" customHeight="1">
      <c r="A10916" s="30">
        <v>150</v>
      </c>
      <c r="C10916" s="30"/>
    </row>
    <row r="10917" spans="1:3" ht="14.25" customHeight="1">
      <c r="A10917" s="30">
        <v>100</v>
      </c>
      <c r="C10917" s="30"/>
    </row>
    <row r="10918" spans="1:3" ht="14.25" customHeight="1">
      <c r="A10918" s="30">
        <v>200</v>
      </c>
      <c r="C10918" s="30"/>
    </row>
    <row r="10919" spans="1:3" ht="14.25" customHeight="1">
      <c r="A10919" s="30">
        <v>100</v>
      </c>
      <c r="C10919" s="30"/>
    </row>
    <row r="10920" spans="1:3" ht="14.25" customHeight="1">
      <c r="A10920" s="30">
        <v>314</v>
      </c>
      <c r="C10920" s="30"/>
    </row>
    <row r="10921" spans="1:3" ht="14.25" customHeight="1">
      <c r="A10921" s="30">
        <v>120</v>
      </c>
      <c r="C10921" s="30"/>
    </row>
    <row r="10922" spans="1:3" ht="14.25" customHeight="1">
      <c r="A10922" s="30">
        <v>95</v>
      </c>
      <c r="C10922" s="30"/>
    </row>
    <row r="10923" spans="1:3" ht="14.25" customHeight="1">
      <c r="A10923" s="30">
        <v>165</v>
      </c>
      <c r="C10923" s="30"/>
    </row>
    <row r="10924" spans="1:3" ht="14.25" customHeight="1">
      <c r="A10924" s="30">
        <v>270</v>
      </c>
      <c r="C10924" s="30"/>
    </row>
    <row r="10925" spans="1:3" ht="14.25" customHeight="1">
      <c r="A10925" s="30">
        <v>170</v>
      </c>
      <c r="C10925" s="30"/>
    </row>
    <row r="10926" spans="1:3" ht="14.25" customHeight="1">
      <c r="A10926" s="30">
        <v>146</v>
      </c>
      <c r="C10926" s="30"/>
    </row>
    <row r="10927" spans="1:3" ht="14.25" customHeight="1">
      <c r="A10927" s="30">
        <v>220</v>
      </c>
      <c r="C10927" s="30"/>
    </row>
    <row r="10928" spans="1:3" ht="14.25" customHeight="1">
      <c r="A10928" s="30">
        <v>218</v>
      </c>
      <c r="C10928" s="30"/>
    </row>
    <row r="10929" spans="1:3" ht="14.25" customHeight="1">
      <c r="A10929" s="30">
        <v>100</v>
      </c>
      <c r="C10929" s="30"/>
    </row>
    <row r="10930" spans="1:3" ht="14.25" customHeight="1">
      <c r="A10930" s="30">
        <v>150</v>
      </c>
      <c r="C10930" s="30"/>
    </row>
    <row r="10931" spans="1:3" ht="14.25" customHeight="1">
      <c r="A10931" s="30">
        <v>140</v>
      </c>
      <c r="C10931" s="30"/>
    </row>
    <row r="10932" spans="1:3" ht="14.25" customHeight="1">
      <c r="A10932" s="30">
        <v>239</v>
      </c>
      <c r="C10932" s="30"/>
    </row>
    <row r="10933" spans="1:3" ht="14.25" customHeight="1">
      <c r="A10933" s="30">
        <v>60</v>
      </c>
      <c r="C10933" s="30"/>
    </row>
    <row r="10934" spans="1:3" ht="14.25" customHeight="1">
      <c r="A10934" s="30">
        <v>135</v>
      </c>
      <c r="C10934" s="30"/>
    </row>
    <row r="10935" spans="1:3" ht="14.25" customHeight="1">
      <c r="A10935" s="30">
        <v>200</v>
      </c>
      <c r="C10935" s="30"/>
    </row>
    <row r="10936" spans="1:3" ht="14.25" customHeight="1">
      <c r="A10936" s="30">
        <v>120</v>
      </c>
      <c r="C10936" s="30"/>
    </row>
    <row r="10937" spans="1:3" ht="14.25" customHeight="1">
      <c r="A10937" s="30">
        <v>125</v>
      </c>
      <c r="C10937" s="30"/>
    </row>
    <row r="10938" spans="1:3" ht="14.25" customHeight="1">
      <c r="A10938" s="30">
        <v>179</v>
      </c>
      <c r="C10938" s="30"/>
    </row>
    <row r="10939" spans="1:3" ht="14.25" customHeight="1">
      <c r="A10939" s="30">
        <v>120</v>
      </c>
      <c r="C10939" s="30"/>
    </row>
    <row r="10940" spans="1:3" ht="14.25" customHeight="1">
      <c r="A10940" s="30">
        <v>120</v>
      </c>
      <c r="C10940" s="30"/>
    </row>
    <row r="10941" spans="1:3" ht="14.25" customHeight="1">
      <c r="A10941" s="30">
        <v>215</v>
      </c>
      <c r="C10941" s="30"/>
    </row>
    <row r="10942" spans="1:3" ht="14.25" customHeight="1">
      <c r="A10942" s="30">
        <v>112</v>
      </c>
      <c r="C10942" s="30"/>
    </row>
    <row r="10943" spans="1:3" ht="14.25" customHeight="1">
      <c r="A10943" s="30">
        <v>110</v>
      </c>
      <c r="C10943" s="30"/>
    </row>
    <row r="10944" spans="1:3" ht="14.25" customHeight="1">
      <c r="A10944" s="30">
        <v>135</v>
      </c>
      <c r="C10944" s="30"/>
    </row>
    <row r="10945" spans="1:3" ht="14.25" customHeight="1">
      <c r="A10945" s="30">
        <v>120</v>
      </c>
      <c r="C10945" s="30"/>
    </row>
    <row r="10946" spans="1:3" ht="14.25" customHeight="1">
      <c r="A10946" s="30">
        <v>140</v>
      </c>
      <c r="C10946" s="30"/>
    </row>
    <row r="10947" spans="1:3" ht="14.25" customHeight="1">
      <c r="A10947" s="30">
        <v>175</v>
      </c>
      <c r="C10947" s="30"/>
    </row>
    <row r="10948" spans="1:3" ht="14.25" customHeight="1">
      <c r="A10948" s="30">
        <v>60</v>
      </c>
      <c r="C10948" s="30"/>
    </row>
    <row r="10949" spans="1:3" ht="14.25" customHeight="1">
      <c r="A10949" s="30">
        <v>119</v>
      </c>
      <c r="C10949" s="30"/>
    </row>
    <row r="10950" spans="1:3" ht="14.25" customHeight="1">
      <c r="A10950" s="30">
        <v>230</v>
      </c>
      <c r="C10950" s="30"/>
    </row>
    <row r="10951" spans="1:3" ht="14.25" customHeight="1">
      <c r="A10951" s="30">
        <v>150</v>
      </c>
      <c r="C10951" s="30"/>
    </row>
    <row r="10952" spans="1:3" ht="14.25" customHeight="1">
      <c r="A10952" s="30">
        <v>178</v>
      </c>
      <c r="C10952" s="30"/>
    </row>
    <row r="10953" spans="1:3" ht="14.25" customHeight="1">
      <c r="A10953" s="30">
        <v>179</v>
      </c>
      <c r="C10953" s="30"/>
    </row>
    <row r="10954" spans="1:3" ht="14.25" customHeight="1">
      <c r="A10954" s="30">
        <v>330</v>
      </c>
      <c r="C10954" s="30"/>
    </row>
    <row r="10955" spans="1:3" ht="14.25" customHeight="1">
      <c r="A10955" s="30">
        <v>169</v>
      </c>
      <c r="C10955" s="30"/>
    </row>
    <row r="10956" spans="1:3" ht="14.25" customHeight="1">
      <c r="A10956" s="30">
        <v>450</v>
      </c>
      <c r="C10956" s="30"/>
    </row>
    <row r="10957" spans="1:3" ht="14.25" customHeight="1">
      <c r="A10957" s="30">
        <v>80</v>
      </c>
      <c r="C10957" s="30"/>
    </row>
    <row r="10958" spans="1:3" ht="14.25" customHeight="1">
      <c r="A10958" s="30">
        <v>125</v>
      </c>
      <c r="C10958" s="30"/>
    </row>
    <row r="10959" spans="1:3" ht="14.25" customHeight="1">
      <c r="A10959" s="30">
        <v>137</v>
      </c>
      <c r="C10959" s="30"/>
    </row>
    <row r="10960" spans="1:3" ht="14.25" customHeight="1">
      <c r="A10960" s="30">
        <v>117</v>
      </c>
      <c r="C10960" s="30"/>
    </row>
    <row r="10961" spans="1:3" ht="14.25" customHeight="1">
      <c r="A10961" s="30">
        <v>125</v>
      </c>
      <c r="C10961" s="30"/>
    </row>
    <row r="10962" spans="1:3" ht="14.25" customHeight="1">
      <c r="A10962" s="30">
        <v>24</v>
      </c>
      <c r="C10962" s="30"/>
    </row>
    <row r="10963" spans="1:3" ht="14.25" customHeight="1">
      <c r="A10963" s="30">
        <v>173</v>
      </c>
      <c r="C10963" s="30"/>
    </row>
    <row r="10964" spans="1:3" ht="14.25" customHeight="1">
      <c r="A10964" s="30">
        <v>135</v>
      </c>
      <c r="C10964" s="30"/>
    </row>
    <row r="10965" spans="1:3" ht="14.25" customHeight="1">
      <c r="A10965" s="30">
        <v>120</v>
      </c>
      <c r="C10965" s="30"/>
    </row>
    <row r="10966" spans="1:3" ht="14.25" customHeight="1">
      <c r="A10966" s="30">
        <v>350</v>
      </c>
      <c r="C10966" s="30"/>
    </row>
    <row r="10967" spans="1:3" ht="14.25" customHeight="1">
      <c r="A10967" s="30">
        <v>172</v>
      </c>
      <c r="C10967" s="30"/>
    </row>
    <row r="10968" spans="1:3" ht="14.25" customHeight="1">
      <c r="A10968" s="30">
        <v>87</v>
      </c>
      <c r="C10968" s="30"/>
    </row>
    <row r="10969" spans="1:3" ht="14.25" customHeight="1">
      <c r="A10969" s="30">
        <v>129</v>
      </c>
      <c r="C10969" s="30"/>
    </row>
    <row r="10970" spans="1:3" ht="14.25" customHeight="1">
      <c r="A10970" s="30">
        <v>118</v>
      </c>
      <c r="C10970" s="30"/>
    </row>
    <row r="10971" spans="1:3" ht="14.25" customHeight="1">
      <c r="A10971" s="30">
        <v>550</v>
      </c>
      <c r="C10971" s="30"/>
    </row>
    <row r="10972" spans="1:3" ht="14.25" customHeight="1">
      <c r="A10972" s="30">
        <v>215</v>
      </c>
      <c r="C10972" s="30"/>
    </row>
    <row r="10973" spans="1:3" ht="14.25" customHeight="1">
      <c r="A10973" s="30">
        <v>150</v>
      </c>
      <c r="C10973" s="30"/>
    </row>
    <row r="10974" spans="1:3" ht="14.25" customHeight="1">
      <c r="A10974" s="30">
        <v>150</v>
      </c>
      <c r="C10974" s="30"/>
    </row>
    <row r="10975" spans="1:3" ht="14.25" customHeight="1">
      <c r="A10975" s="30">
        <v>70</v>
      </c>
      <c r="C10975" s="30"/>
    </row>
    <row r="10976" spans="1:3" ht="14.25" customHeight="1">
      <c r="A10976" s="30">
        <v>140</v>
      </c>
      <c r="C10976" s="30"/>
    </row>
    <row r="10977" spans="1:3" ht="14.25" customHeight="1">
      <c r="A10977" s="30">
        <v>225</v>
      </c>
      <c r="C10977" s="30"/>
    </row>
    <row r="10978" spans="1:3" ht="14.25" customHeight="1">
      <c r="A10978" s="30">
        <v>140</v>
      </c>
      <c r="C10978" s="30"/>
    </row>
    <row r="10979" spans="1:3" ht="14.25" customHeight="1">
      <c r="A10979" s="30">
        <v>149</v>
      </c>
      <c r="C10979" s="30"/>
    </row>
    <row r="10980" spans="1:3" ht="14.25" customHeight="1">
      <c r="A10980" s="30">
        <v>113</v>
      </c>
      <c r="C10980" s="30"/>
    </row>
    <row r="10981" spans="1:3" ht="14.25" customHeight="1">
      <c r="A10981" s="30">
        <v>165</v>
      </c>
      <c r="C10981" s="30"/>
    </row>
    <row r="10982" spans="1:3" ht="14.25" customHeight="1">
      <c r="A10982" s="30">
        <v>350</v>
      </c>
      <c r="C10982" s="30"/>
    </row>
    <row r="10983" spans="1:3" ht="14.25" customHeight="1">
      <c r="A10983" s="30">
        <v>82</v>
      </c>
      <c r="C10983" s="30"/>
    </row>
    <row r="10984" spans="1:3" ht="14.25" customHeight="1">
      <c r="A10984" s="30">
        <v>80</v>
      </c>
      <c r="C10984" s="30"/>
    </row>
    <row r="10985" spans="1:3" ht="14.25" customHeight="1">
      <c r="A10985" s="30">
        <v>124</v>
      </c>
      <c r="C10985" s="30"/>
    </row>
    <row r="10986" spans="1:3" ht="14.25" customHeight="1">
      <c r="A10986" s="30">
        <v>300</v>
      </c>
      <c r="C10986" s="30"/>
    </row>
    <row r="10987" spans="1:3" ht="14.25" customHeight="1">
      <c r="A10987" s="30">
        <v>196</v>
      </c>
      <c r="C10987" s="30"/>
    </row>
    <row r="10988" spans="1:3" ht="14.25" customHeight="1">
      <c r="A10988" s="30">
        <v>120</v>
      </c>
      <c r="C10988" s="30"/>
    </row>
    <row r="10989" spans="1:3" ht="14.25" customHeight="1">
      <c r="A10989" s="30">
        <v>130</v>
      </c>
      <c r="C10989" s="30"/>
    </row>
    <row r="10990" spans="1:3" ht="14.25" customHeight="1">
      <c r="A10990" s="30">
        <v>90</v>
      </c>
      <c r="C10990" s="30"/>
    </row>
    <row r="10991" spans="1:3" ht="14.25" customHeight="1">
      <c r="A10991" s="30">
        <v>158</v>
      </c>
      <c r="C10991" s="30"/>
    </row>
    <row r="10992" spans="1:3" ht="14.25" customHeight="1">
      <c r="A10992" s="30">
        <v>90</v>
      </c>
      <c r="C10992" s="30"/>
    </row>
    <row r="10993" spans="1:3" ht="14.25" customHeight="1">
      <c r="A10993" s="30">
        <v>230</v>
      </c>
      <c r="C10993" s="30"/>
    </row>
    <row r="10994" spans="1:3" ht="14.25" customHeight="1">
      <c r="A10994" s="30">
        <v>120</v>
      </c>
      <c r="C10994" s="30"/>
    </row>
    <row r="10995" spans="1:3" ht="14.25" customHeight="1">
      <c r="A10995" s="30">
        <v>250</v>
      </c>
      <c r="C10995" s="30"/>
    </row>
    <row r="10996" spans="1:3" ht="14.25" customHeight="1">
      <c r="A10996" s="30">
        <v>82</v>
      </c>
      <c r="C10996" s="30"/>
    </row>
    <row r="10997" spans="1:3" ht="14.25" customHeight="1">
      <c r="A10997" s="30">
        <v>100</v>
      </c>
      <c r="C10997" s="30"/>
    </row>
    <row r="10998" spans="1:3" ht="14.25" customHeight="1">
      <c r="A10998" s="30">
        <v>100</v>
      </c>
      <c r="C10998" s="30"/>
    </row>
    <row r="10999" spans="1:3" ht="14.25" customHeight="1">
      <c r="A10999" s="30">
        <v>45</v>
      </c>
      <c r="C10999" s="30"/>
    </row>
    <row r="11000" spans="1:3" ht="14.25" customHeight="1">
      <c r="A11000" s="30">
        <v>73</v>
      </c>
      <c r="C11000" s="30"/>
    </row>
    <row r="11001" spans="1:3" ht="14.25" customHeight="1">
      <c r="A11001" s="30">
        <v>285</v>
      </c>
      <c r="C11001" s="30"/>
    </row>
    <row r="11002" spans="1:3" ht="14.25" customHeight="1">
      <c r="A11002" s="30">
        <v>180</v>
      </c>
      <c r="C11002" s="30"/>
    </row>
    <row r="11003" spans="1:3" ht="14.25" customHeight="1">
      <c r="A11003" s="30">
        <v>70</v>
      </c>
      <c r="C11003" s="30"/>
    </row>
    <row r="11004" spans="1:3" ht="14.25" customHeight="1">
      <c r="A11004" s="30">
        <v>210</v>
      </c>
      <c r="C11004" s="30"/>
    </row>
    <row r="11005" spans="1:3" ht="14.25" customHeight="1">
      <c r="A11005" s="30">
        <v>165</v>
      </c>
      <c r="C11005" s="30"/>
    </row>
    <row r="11006" spans="1:3" ht="14.25" customHeight="1">
      <c r="A11006" s="30">
        <v>298</v>
      </c>
      <c r="C11006" s="30"/>
    </row>
    <row r="11007" spans="1:3" ht="14.25" customHeight="1">
      <c r="A11007" s="30">
        <v>82</v>
      </c>
      <c r="C11007" s="30"/>
    </row>
    <row r="11008" spans="1:3" ht="14.25" customHeight="1">
      <c r="A11008" s="30">
        <v>175</v>
      </c>
      <c r="C11008" s="30"/>
    </row>
    <row r="11009" spans="1:3" ht="14.25" customHeight="1">
      <c r="A11009" s="30">
        <v>160</v>
      </c>
      <c r="C11009" s="30"/>
    </row>
    <row r="11010" spans="1:3" ht="14.25" customHeight="1">
      <c r="A11010" s="30">
        <v>400</v>
      </c>
      <c r="C11010" s="30"/>
    </row>
    <row r="11011" spans="1:3" ht="14.25" customHeight="1">
      <c r="A11011" s="30">
        <v>169</v>
      </c>
      <c r="C11011" s="30"/>
    </row>
    <row r="11012" spans="1:3" ht="14.25" customHeight="1">
      <c r="A11012" s="30">
        <v>129</v>
      </c>
      <c r="C11012" s="30"/>
    </row>
    <row r="11013" spans="1:3" ht="14.25" customHeight="1">
      <c r="A11013" s="30">
        <v>113</v>
      </c>
      <c r="C11013" s="30"/>
    </row>
    <row r="11014" spans="1:3" ht="14.25" customHeight="1">
      <c r="A11014" s="30">
        <v>400</v>
      </c>
      <c r="C11014" s="30"/>
    </row>
    <row r="11015" spans="1:3" ht="14.25" customHeight="1">
      <c r="A11015" s="30">
        <v>100</v>
      </c>
      <c r="C11015" s="30"/>
    </row>
    <row r="11016" spans="1:3" ht="14.25" customHeight="1">
      <c r="A11016" s="30">
        <v>120</v>
      </c>
      <c r="C11016" s="30"/>
    </row>
    <row r="11017" spans="1:3" ht="14.25" customHeight="1">
      <c r="A11017" s="30">
        <v>50</v>
      </c>
      <c r="C11017" s="30"/>
    </row>
    <row r="11018" spans="1:3" ht="14.25" customHeight="1">
      <c r="A11018" s="30">
        <v>118</v>
      </c>
      <c r="C11018" s="30"/>
    </row>
    <row r="11019" spans="1:3" ht="14.25" customHeight="1">
      <c r="A11019" s="30">
        <v>50</v>
      </c>
      <c r="C11019" s="30"/>
    </row>
    <row r="11020" spans="1:3" ht="14.25" customHeight="1">
      <c r="A11020" s="30">
        <v>140</v>
      </c>
      <c r="C11020" s="30"/>
    </row>
    <row r="11021" spans="1:3" ht="14.25" customHeight="1">
      <c r="A11021" s="30">
        <v>100</v>
      </c>
      <c r="C11021" s="30"/>
    </row>
    <row r="11022" spans="1:3" ht="14.25" customHeight="1">
      <c r="A11022" s="30">
        <v>249</v>
      </c>
      <c r="C11022" s="30"/>
    </row>
    <row r="11023" spans="1:3" ht="14.25" customHeight="1">
      <c r="A11023" s="30">
        <v>195</v>
      </c>
      <c r="C11023" s="30"/>
    </row>
    <row r="11024" spans="1:3" ht="14.25" customHeight="1">
      <c r="A11024" s="30">
        <v>180</v>
      </c>
      <c r="C11024" s="30"/>
    </row>
    <row r="11025" spans="1:3" ht="14.25" customHeight="1">
      <c r="A11025" s="30">
        <v>170</v>
      </c>
      <c r="C11025" s="30"/>
    </row>
    <row r="11026" spans="1:3" ht="14.25" customHeight="1">
      <c r="A11026" s="30">
        <v>75</v>
      </c>
      <c r="C11026" s="30"/>
    </row>
    <row r="11027" spans="1:3" ht="14.25" customHeight="1">
      <c r="A11027" s="30">
        <v>125</v>
      </c>
      <c r="C11027" s="30"/>
    </row>
    <row r="11028" spans="1:3" ht="14.25" customHeight="1">
      <c r="A11028" s="30">
        <v>156</v>
      </c>
      <c r="C11028" s="30"/>
    </row>
    <row r="11029" spans="1:3" ht="14.25" customHeight="1">
      <c r="A11029" s="30">
        <v>130</v>
      </c>
      <c r="C11029" s="30"/>
    </row>
    <row r="11030" spans="1:3" ht="14.25" customHeight="1">
      <c r="A11030" s="30">
        <v>90</v>
      </c>
      <c r="C11030" s="30"/>
    </row>
    <row r="11031" spans="1:3" ht="14.25" customHeight="1">
      <c r="A11031" s="30">
        <v>141</v>
      </c>
      <c r="C11031" s="30"/>
    </row>
    <row r="11032" spans="1:3" ht="14.25" customHeight="1">
      <c r="A11032" s="30">
        <v>56</v>
      </c>
      <c r="C11032" s="30"/>
    </row>
    <row r="11033" spans="1:3" ht="14.25" customHeight="1">
      <c r="A11033" s="30">
        <v>160</v>
      </c>
      <c r="C11033" s="30"/>
    </row>
    <row r="11034" spans="1:3" ht="14.25" customHeight="1">
      <c r="A11034" s="30">
        <v>105</v>
      </c>
      <c r="C11034" s="30"/>
    </row>
    <row r="11035" spans="1:3" ht="14.25" customHeight="1">
      <c r="A11035" s="30">
        <v>225</v>
      </c>
      <c r="C11035" s="30"/>
    </row>
    <row r="11036" spans="1:3" ht="14.25" customHeight="1">
      <c r="A11036" s="30">
        <v>75</v>
      </c>
      <c r="C11036" s="30"/>
    </row>
    <row r="11037" spans="1:3" ht="14.25" customHeight="1">
      <c r="A11037" s="30">
        <v>136</v>
      </c>
      <c r="C11037" s="30"/>
    </row>
    <row r="11038" spans="1:3" ht="14.25" customHeight="1">
      <c r="A11038" s="30">
        <v>100</v>
      </c>
      <c r="C11038" s="30"/>
    </row>
    <row r="11039" spans="1:3" ht="14.25" customHeight="1">
      <c r="A11039" s="30">
        <v>125</v>
      </c>
      <c r="C11039" s="30"/>
    </row>
    <row r="11040" spans="1:3" ht="14.25" customHeight="1">
      <c r="A11040" s="30">
        <v>184</v>
      </c>
      <c r="C11040" s="30"/>
    </row>
    <row r="11041" spans="1:3" ht="14.25" customHeight="1">
      <c r="A11041" s="30">
        <v>80</v>
      </c>
      <c r="C11041" s="30"/>
    </row>
    <row r="11042" spans="1:3" ht="14.25" customHeight="1">
      <c r="A11042" s="30">
        <v>160</v>
      </c>
      <c r="C11042" s="30"/>
    </row>
    <row r="11043" spans="1:3" ht="14.25" customHeight="1">
      <c r="A11043" s="30">
        <v>150</v>
      </c>
      <c r="C11043" s="30"/>
    </row>
    <row r="11044" spans="1:3" ht="14.25" customHeight="1">
      <c r="A11044" s="30">
        <v>89</v>
      </c>
      <c r="C11044" s="30"/>
    </row>
    <row r="11045" spans="1:3" ht="14.25" customHeight="1">
      <c r="A11045" s="30">
        <v>150</v>
      </c>
      <c r="C11045" s="30"/>
    </row>
    <row r="11046" spans="1:3" ht="14.25" customHeight="1">
      <c r="A11046" s="30">
        <v>249</v>
      </c>
      <c r="C11046" s="30"/>
    </row>
    <row r="11047" spans="1:3" ht="14.25" customHeight="1">
      <c r="A11047" s="30">
        <v>135</v>
      </c>
      <c r="C11047" s="30"/>
    </row>
    <row r="11048" spans="1:3" ht="14.25" customHeight="1">
      <c r="A11048" s="30">
        <v>209</v>
      </c>
      <c r="C11048" s="30"/>
    </row>
    <row r="11049" spans="1:3" ht="14.25" customHeight="1">
      <c r="A11049" s="30">
        <v>45</v>
      </c>
      <c r="C11049" s="30"/>
    </row>
    <row r="11050" spans="1:3" ht="14.25" customHeight="1">
      <c r="A11050" s="30">
        <v>100</v>
      </c>
      <c r="C11050" s="30"/>
    </row>
    <row r="11051" spans="1:3" ht="14.25" customHeight="1">
      <c r="A11051" s="30">
        <v>100</v>
      </c>
      <c r="C11051" s="30"/>
    </row>
    <row r="11052" spans="1:3" ht="14.25" customHeight="1">
      <c r="A11052" s="30">
        <v>175</v>
      </c>
      <c r="C11052" s="30"/>
    </row>
    <row r="11053" spans="1:3" ht="14.25" customHeight="1">
      <c r="A11053" s="30">
        <v>110</v>
      </c>
      <c r="C11053" s="30"/>
    </row>
    <row r="11054" spans="1:3" ht="14.25" customHeight="1">
      <c r="A11054" s="30">
        <v>100</v>
      </c>
      <c r="C11054" s="30"/>
    </row>
    <row r="11055" spans="1:3" ht="14.25" customHeight="1">
      <c r="A11055" s="30">
        <v>148</v>
      </c>
      <c r="C11055" s="30"/>
    </row>
    <row r="11056" spans="1:3" ht="14.25" customHeight="1">
      <c r="A11056" s="30">
        <v>70</v>
      </c>
      <c r="C11056" s="30"/>
    </row>
    <row r="11057" spans="1:3" ht="14.25" customHeight="1">
      <c r="A11057" s="30">
        <v>200</v>
      </c>
      <c r="C11057" s="30"/>
    </row>
    <row r="11058" spans="1:3" ht="14.25" customHeight="1">
      <c r="A11058" s="30">
        <v>300</v>
      </c>
      <c r="C11058" s="30"/>
    </row>
    <row r="11059" spans="1:3" ht="14.25" customHeight="1">
      <c r="A11059" s="30">
        <v>175</v>
      </c>
      <c r="C11059" s="30"/>
    </row>
    <row r="11060" spans="1:3" ht="14.25" customHeight="1">
      <c r="A11060" s="30">
        <v>175</v>
      </c>
      <c r="C11060" s="30"/>
    </row>
    <row r="11061" spans="1:3" ht="14.25" customHeight="1">
      <c r="A11061" s="30">
        <v>150</v>
      </c>
      <c r="C11061" s="30"/>
    </row>
    <row r="11062" spans="1:3" ht="14.25" customHeight="1">
      <c r="A11062" s="30">
        <v>110</v>
      </c>
      <c r="C11062" s="30"/>
    </row>
    <row r="11063" spans="1:3" ht="14.25" customHeight="1">
      <c r="A11063" s="30">
        <v>350</v>
      </c>
      <c r="C11063" s="30"/>
    </row>
    <row r="11064" spans="1:3" ht="14.25" customHeight="1">
      <c r="A11064" s="30">
        <v>129</v>
      </c>
      <c r="C11064" s="30"/>
    </row>
    <row r="11065" spans="1:3" ht="14.25" customHeight="1">
      <c r="A11065" s="30">
        <v>80</v>
      </c>
      <c r="C11065" s="30"/>
    </row>
    <row r="11066" spans="1:3" ht="14.25" customHeight="1">
      <c r="A11066" s="30">
        <v>149</v>
      </c>
      <c r="C11066" s="30"/>
    </row>
    <row r="11067" spans="1:3" ht="14.25" customHeight="1">
      <c r="A11067" s="30">
        <v>135</v>
      </c>
      <c r="C11067" s="30"/>
    </row>
    <row r="11068" spans="1:3" ht="14.25" customHeight="1">
      <c r="A11068" s="30">
        <v>175</v>
      </c>
      <c r="C11068" s="30"/>
    </row>
    <row r="11069" spans="1:3" ht="14.25" customHeight="1">
      <c r="A11069" s="30">
        <v>50</v>
      </c>
      <c r="C11069" s="30"/>
    </row>
    <row r="11070" spans="1:3" ht="14.25" customHeight="1">
      <c r="A11070" s="30">
        <v>75</v>
      </c>
      <c r="C11070" s="30"/>
    </row>
    <row r="11071" spans="1:3" ht="14.25" customHeight="1">
      <c r="A11071" s="30">
        <v>120</v>
      </c>
      <c r="C11071" s="30"/>
    </row>
    <row r="11072" spans="1:3" ht="14.25" customHeight="1">
      <c r="A11072" s="30">
        <v>160</v>
      </c>
      <c r="C11072" s="30"/>
    </row>
    <row r="11073" spans="1:3" ht="14.25" customHeight="1">
      <c r="A11073" s="30">
        <v>119</v>
      </c>
      <c r="C11073" s="30"/>
    </row>
    <row r="11074" spans="1:3" ht="14.25" customHeight="1">
      <c r="A11074" s="30">
        <v>63</v>
      </c>
      <c r="C11074" s="30"/>
    </row>
    <row r="11075" spans="1:3" ht="14.25" customHeight="1">
      <c r="A11075" s="30">
        <v>150</v>
      </c>
      <c r="C11075" s="30"/>
    </row>
    <row r="11076" spans="1:3" ht="14.25" customHeight="1">
      <c r="A11076" s="30">
        <v>130</v>
      </c>
      <c r="C11076" s="30"/>
    </row>
    <row r="11077" spans="1:3" ht="14.25" customHeight="1">
      <c r="A11077" s="30">
        <v>99</v>
      </c>
      <c r="C11077" s="30"/>
    </row>
    <row r="11078" spans="1:3" ht="14.25" customHeight="1">
      <c r="A11078" s="30">
        <v>70</v>
      </c>
      <c r="C11078" s="30"/>
    </row>
    <row r="11079" spans="1:3" ht="14.25" customHeight="1">
      <c r="A11079" s="30">
        <v>119</v>
      </c>
      <c r="C11079" s="30"/>
    </row>
    <row r="11080" spans="1:3" ht="14.25" customHeight="1">
      <c r="A11080" s="30">
        <v>175</v>
      </c>
      <c r="C11080" s="30"/>
    </row>
    <row r="11081" spans="1:3" ht="14.25" customHeight="1">
      <c r="A11081" s="30">
        <v>175</v>
      </c>
      <c r="C11081" s="30"/>
    </row>
    <row r="11082" spans="1:3" ht="14.25" customHeight="1">
      <c r="A11082" s="30">
        <v>450</v>
      </c>
      <c r="C11082" s="30"/>
    </row>
    <row r="11083" spans="1:3" ht="14.25" customHeight="1">
      <c r="A11083" s="30">
        <v>199</v>
      </c>
      <c r="C11083" s="30"/>
    </row>
    <row r="11084" spans="1:3" ht="14.25" customHeight="1">
      <c r="A11084" s="30">
        <v>175</v>
      </c>
      <c r="C11084" s="30"/>
    </row>
    <row r="11085" spans="1:3" ht="14.25" customHeight="1">
      <c r="A11085" s="30">
        <v>110</v>
      </c>
      <c r="C11085" s="30"/>
    </row>
    <row r="11086" spans="1:3" ht="14.25" customHeight="1">
      <c r="A11086" s="30">
        <v>120</v>
      </c>
      <c r="C11086" s="30"/>
    </row>
    <row r="11087" spans="1:3" ht="14.25" customHeight="1">
      <c r="A11087" s="30">
        <v>149</v>
      </c>
      <c r="C11087" s="30"/>
    </row>
    <row r="11088" spans="1:3" ht="14.25" customHeight="1">
      <c r="A11088" s="30">
        <v>119</v>
      </c>
      <c r="C11088" s="30"/>
    </row>
    <row r="11089" spans="1:3" ht="14.25" customHeight="1">
      <c r="A11089" s="30">
        <v>110</v>
      </c>
      <c r="C11089" s="30"/>
    </row>
    <row r="11090" spans="1:3" ht="14.25" customHeight="1">
      <c r="A11090" s="30">
        <v>150</v>
      </c>
      <c r="C11090" s="30"/>
    </row>
    <row r="11091" spans="1:3" ht="14.25" customHeight="1">
      <c r="A11091" s="30">
        <v>120</v>
      </c>
      <c r="C11091" s="30"/>
    </row>
    <row r="11092" spans="1:3" ht="14.25" customHeight="1">
      <c r="A11092" s="30">
        <v>125</v>
      </c>
      <c r="C11092" s="30"/>
    </row>
    <row r="11093" spans="1:3" ht="14.25" customHeight="1">
      <c r="A11093" s="30">
        <v>350</v>
      </c>
      <c r="C11093" s="30"/>
    </row>
    <row r="11094" spans="1:3" ht="14.25" customHeight="1">
      <c r="A11094" s="30">
        <v>175</v>
      </c>
      <c r="C11094" s="30"/>
    </row>
    <row r="11095" spans="1:3" ht="14.25" customHeight="1">
      <c r="A11095" s="30">
        <v>125</v>
      </c>
      <c r="C11095" s="30"/>
    </row>
    <row r="11096" spans="1:3" ht="14.25" customHeight="1">
      <c r="A11096" s="30">
        <v>65</v>
      </c>
      <c r="C11096" s="30"/>
    </row>
    <row r="11097" spans="1:3" ht="14.25" customHeight="1">
      <c r="A11097" s="30">
        <v>140</v>
      </c>
      <c r="C11097" s="30"/>
    </row>
    <row r="11098" spans="1:3" ht="14.25" customHeight="1">
      <c r="A11098" s="30">
        <v>90</v>
      </c>
      <c r="C11098" s="30"/>
    </row>
    <row r="11099" spans="1:3" ht="14.25" customHeight="1">
      <c r="A11099" s="30">
        <v>79</v>
      </c>
      <c r="C11099" s="30"/>
    </row>
    <row r="11100" spans="1:3" ht="14.25" customHeight="1">
      <c r="A11100" s="30">
        <v>135</v>
      </c>
      <c r="C11100" s="30"/>
    </row>
    <row r="11101" spans="1:3" ht="14.25" customHeight="1">
      <c r="A11101" s="30">
        <v>75</v>
      </c>
      <c r="C11101" s="30"/>
    </row>
    <row r="11102" spans="1:3" ht="14.25" customHeight="1">
      <c r="A11102" s="30">
        <v>150</v>
      </c>
      <c r="C11102" s="30"/>
    </row>
    <row r="11103" spans="1:3" ht="14.25" customHeight="1">
      <c r="A11103" s="30">
        <v>108</v>
      </c>
      <c r="C11103" s="30"/>
    </row>
    <row r="11104" spans="1:3" ht="14.25" customHeight="1">
      <c r="A11104" s="30">
        <v>140</v>
      </c>
      <c r="C11104" s="30"/>
    </row>
    <row r="11105" spans="1:3" ht="14.25" customHeight="1">
      <c r="A11105" s="30">
        <v>130</v>
      </c>
      <c r="C11105" s="30"/>
    </row>
    <row r="11106" spans="1:3" ht="14.25" customHeight="1">
      <c r="A11106" s="30">
        <v>195</v>
      </c>
      <c r="C11106" s="30"/>
    </row>
    <row r="11107" spans="1:3" ht="14.25" customHeight="1">
      <c r="A11107" s="30">
        <v>139</v>
      </c>
      <c r="C11107" s="30"/>
    </row>
    <row r="11108" spans="1:3" ht="14.25" customHeight="1">
      <c r="A11108" s="30">
        <v>176</v>
      </c>
      <c r="C11108" s="30"/>
    </row>
    <row r="11109" spans="1:3" ht="14.25" customHeight="1">
      <c r="A11109" s="30">
        <v>250</v>
      </c>
      <c r="C11109" s="30"/>
    </row>
    <row r="11110" spans="1:3" ht="14.25" customHeight="1">
      <c r="A11110" s="30">
        <v>80</v>
      </c>
      <c r="C11110" s="30"/>
    </row>
    <row r="11111" spans="1:3" ht="14.25" customHeight="1">
      <c r="A11111" s="30">
        <v>150</v>
      </c>
      <c r="C11111" s="30"/>
    </row>
    <row r="11112" spans="1:3" ht="14.25" customHeight="1">
      <c r="A11112" s="30">
        <v>124</v>
      </c>
      <c r="C11112" s="30"/>
    </row>
    <row r="11113" spans="1:3" ht="14.25" customHeight="1">
      <c r="A11113" s="30">
        <v>100</v>
      </c>
      <c r="C11113" s="30"/>
    </row>
    <row r="11114" spans="1:3" ht="14.25" customHeight="1">
      <c r="A11114" s="30">
        <v>165</v>
      </c>
      <c r="C11114" s="30"/>
    </row>
    <row r="11115" spans="1:3" ht="14.25" customHeight="1">
      <c r="A11115" s="30">
        <v>199</v>
      </c>
      <c r="C11115" s="30"/>
    </row>
    <row r="11116" spans="1:3" ht="14.25" customHeight="1">
      <c r="A11116" s="30">
        <v>70</v>
      </c>
      <c r="C11116" s="30"/>
    </row>
    <row r="11117" spans="1:3" ht="14.25" customHeight="1">
      <c r="A11117" s="30">
        <v>180</v>
      </c>
      <c r="C11117" s="30"/>
    </row>
    <row r="11118" spans="1:3" ht="14.25" customHeight="1">
      <c r="A11118" s="30">
        <v>350</v>
      </c>
      <c r="C11118" s="30"/>
    </row>
    <row r="11119" spans="1:3" ht="14.25" customHeight="1">
      <c r="A11119" s="30">
        <v>70</v>
      </c>
      <c r="C11119" s="30"/>
    </row>
    <row r="11120" spans="1:3" ht="14.25" customHeight="1">
      <c r="A11120" s="30">
        <v>95</v>
      </c>
      <c r="C11120" s="30"/>
    </row>
    <row r="11121" spans="1:3" ht="14.25" customHeight="1">
      <c r="A11121" s="30">
        <v>600</v>
      </c>
      <c r="C11121" s="30"/>
    </row>
    <row r="11122" spans="1:3" ht="14.25" customHeight="1">
      <c r="A11122" s="30">
        <v>99</v>
      </c>
      <c r="C11122" s="30"/>
    </row>
    <row r="11123" spans="1:3" ht="14.25" customHeight="1">
      <c r="A11123" s="30">
        <v>135</v>
      </c>
      <c r="C11123" s="30"/>
    </row>
    <row r="11124" spans="1:3" ht="14.25" customHeight="1">
      <c r="A11124" s="30">
        <v>180</v>
      </c>
      <c r="C11124" s="30"/>
    </row>
    <row r="11125" spans="1:3" ht="14.25" customHeight="1">
      <c r="A11125" s="30">
        <v>84</v>
      </c>
      <c r="C11125" s="30"/>
    </row>
    <row r="11126" spans="1:3" ht="14.25" customHeight="1">
      <c r="A11126" s="30">
        <v>80</v>
      </c>
      <c r="C11126" s="30"/>
    </row>
    <row r="11127" spans="1:3" ht="14.25" customHeight="1">
      <c r="A11127" s="30">
        <v>99</v>
      </c>
      <c r="C11127" s="30"/>
    </row>
    <row r="11128" spans="1:3" ht="14.25" customHeight="1">
      <c r="A11128" s="30">
        <v>165</v>
      </c>
      <c r="C11128" s="30"/>
    </row>
    <row r="11129" spans="1:3" ht="14.25" customHeight="1">
      <c r="A11129" s="30">
        <v>143</v>
      </c>
      <c r="C11129" s="30"/>
    </row>
    <row r="11130" spans="1:3" ht="14.25" customHeight="1">
      <c r="A11130" s="30">
        <v>40</v>
      </c>
      <c r="C11130" s="30"/>
    </row>
    <row r="11131" spans="1:3" ht="14.25" customHeight="1">
      <c r="A11131" s="30">
        <v>100</v>
      </c>
      <c r="C11131" s="30"/>
    </row>
    <row r="11132" spans="1:3" ht="14.25" customHeight="1">
      <c r="A11132" s="30">
        <v>275</v>
      </c>
      <c r="C11132" s="30"/>
    </row>
    <row r="11133" spans="1:3" ht="14.25" customHeight="1">
      <c r="A11133" s="30">
        <v>100</v>
      </c>
      <c r="C11133" s="30"/>
    </row>
    <row r="11134" spans="1:3" ht="14.25" customHeight="1">
      <c r="A11134" s="30">
        <v>275</v>
      </c>
      <c r="C11134" s="30"/>
    </row>
    <row r="11135" spans="1:3" ht="14.25" customHeight="1">
      <c r="A11135" s="30">
        <v>135</v>
      </c>
      <c r="C11135" s="30"/>
    </row>
    <row r="11136" spans="1:3" ht="14.25" customHeight="1">
      <c r="A11136" s="30">
        <v>120</v>
      </c>
      <c r="C11136" s="30"/>
    </row>
    <row r="11137" spans="1:3" ht="14.25" customHeight="1">
      <c r="A11137" s="30">
        <v>91</v>
      </c>
      <c r="C11137" s="30"/>
    </row>
    <row r="11138" spans="1:3" ht="14.25" customHeight="1">
      <c r="A11138" s="30">
        <v>110</v>
      </c>
      <c r="C11138" s="30"/>
    </row>
    <row r="11139" spans="1:3" ht="14.25" customHeight="1">
      <c r="A11139" s="30">
        <v>108</v>
      </c>
      <c r="C11139" s="30"/>
    </row>
    <row r="11140" spans="1:3" ht="14.25" customHeight="1">
      <c r="A11140" s="30">
        <v>75</v>
      </c>
      <c r="C11140" s="30"/>
    </row>
    <row r="11141" spans="1:3" ht="14.25" customHeight="1">
      <c r="A11141" s="30">
        <v>90</v>
      </c>
      <c r="C11141" s="30"/>
    </row>
    <row r="11142" spans="1:3" ht="14.25" customHeight="1">
      <c r="A11142" s="30">
        <v>50</v>
      </c>
      <c r="C11142" s="30"/>
    </row>
    <row r="11143" spans="1:3" ht="14.25" customHeight="1">
      <c r="A11143" s="30">
        <v>200</v>
      </c>
      <c r="C11143" s="30"/>
    </row>
    <row r="11144" spans="1:3" ht="14.25" customHeight="1">
      <c r="A11144" s="30">
        <v>65</v>
      </c>
      <c r="C11144" s="30"/>
    </row>
    <row r="11145" spans="1:3" ht="14.25" customHeight="1">
      <c r="A11145" s="30">
        <v>185</v>
      </c>
      <c r="C11145" s="30"/>
    </row>
    <row r="11146" spans="1:3" ht="14.25" customHeight="1">
      <c r="A11146" s="30">
        <v>200</v>
      </c>
      <c r="C11146" s="30"/>
    </row>
    <row r="11147" spans="1:3" ht="14.25" customHeight="1">
      <c r="A11147" s="30">
        <v>147</v>
      </c>
      <c r="C11147" s="30"/>
    </row>
    <row r="11148" spans="1:3" ht="14.25" customHeight="1">
      <c r="A11148" s="30">
        <v>85</v>
      </c>
      <c r="C11148" s="30"/>
    </row>
    <row r="11149" spans="1:3" ht="14.25" customHeight="1">
      <c r="A11149" s="30">
        <v>140</v>
      </c>
      <c r="C11149" s="30"/>
    </row>
    <row r="11150" spans="1:3" ht="14.25" customHeight="1">
      <c r="A11150" s="30">
        <v>250</v>
      </c>
      <c r="C11150" s="30"/>
    </row>
    <row r="11151" spans="1:3" ht="14.25" customHeight="1">
      <c r="A11151" s="30">
        <v>175</v>
      </c>
      <c r="C11151" s="30"/>
    </row>
    <row r="11152" spans="1:3" ht="14.25" customHeight="1">
      <c r="A11152" s="30">
        <v>160</v>
      </c>
      <c r="C11152" s="30"/>
    </row>
    <row r="11153" spans="1:3" ht="14.25" customHeight="1">
      <c r="A11153" s="30">
        <v>61</v>
      </c>
      <c r="C11153" s="30"/>
    </row>
    <row r="11154" spans="1:3" ht="14.25" customHeight="1">
      <c r="A11154" s="30">
        <v>180</v>
      </c>
      <c r="C11154" s="30"/>
    </row>
    <row r="11155" spans="1:3" ht="14.25" customHeight="1">
      <c r="A11155" s="30">
        <v>210</v>
      </c>
      <c r="C11155" s="30"/>
    </row>
    <row r="11156" spans="1:3" ht="14.25" customHeight="1">
      <c r="A11156" s="30">
        <v>100</v>
      </c>
      <c r="C11156" s="30"/>
    </row>
    <row r="11157" spans="1:3" ht="14.25" customHeight="1">
      <c r="A11157" s="30">
        <v>175</v>
      </c>
      <c r="C11157" s="30"/>
    </row>
    <row r="11158" spans="1:3" ht="14.25" customHeight="1">
      <c r="A11158" s="30">
        <v>90</v>
      </c>
      <c r="C11158" s="30"/>
    </row>
    <row r="11159" spans="1:3" ht="14.25" customHeight="1">
      <c r="A11159" s="30">
        <v>130</v>
      </c>
      <c r="C11159" s="30"/>
    </row>
    <row r="11160" spans="1:3" ht="14.25" customHeight="1">
      <c r="A11160" s="30">
        <v>145</v>
      </c>
      <c r="C11160" s="30"/>
    </row>
    <row r="11161" spans="1:3" ht="14.25" customHeight="1">
      <c r="A11161" s="30">
        <v>380</v>
      </c>
      <c r="C11161" s="30"/>
    </row>
    <row r="11162" spans="1:3" ht="14.25" customHeight="1">
      <c r="A11162" s="30">
        <v>150</v>
      </c>
      <c r="C11162" s="30"/>
    </row>
    <row r="11163" spans="1:3" ht="14.25" customHeight="1">
      <c r="A11163" s="30">
        <v>150</v>
      </c>
      <c r="C11163" s="30"/>
    </row>
    <row r="11164" spans="1:3" ht="14.25" customHeight="1">
      <c r="A11164" s="30">
        <v>260</v>
      </c>
      <c r="C11164" s="30"/>
    </row>
    <row r="11165" spans="1:3" ht="14.25" customHeight="1">
      <c r="A11165" s="30">
        <v>89</v>
      </c>
      <c r="C11165" s="30"/>
    </row>
    <row r="11166" spans="1:3" ht="14.25" customHeight="1">
      <c r="A11166" s="30">
        <v>180</v>
      </c>
      <c r="C11166" s="30"/>
    </row>
    <row r="11167" spans="1:3" ht="14.25" customHeight="1">
      <c r="A11167" s="30">
        <v>250</v>
      </c>
      <c r="C11167" s="30"/>
    </row>
    <row r="11168" spans="1:3" ht="14.25" customHeight="1">
      <c r="A11168" s="30">
        <v>110</v>
      </c>
      <c r="C11168" s="30"/>
    </row>
    <row r="11169" spans="1:3" ht="14.25" customHeight="1">
      <c r="A11169" s="30">
        <v>100</v>
      </c>
      <c r="C11169" s="30"/>
    </row>
    <row r="11170" spans="1:3" ht="14.25" customHeight="1">
      <c r="A11170" s="30">
        <v>157</v>
      </c>
      <c r="C11170" s="30"/>
    </row>
    <row r="11171" spans="1:3" ht="14.25" customHeight="1">
      <c r="A11171" s="30">
        <v>135</v>
      </c>
      <c r="C11171" s="30"/>
    </row>
    <row r="11172" spans="1:3" ht="14.25" customHeight="1">
      <c r="A11172" s="30">
        <v>100</v>
      </c>
      <c r="C11172" s="30"/>
    </row>
    <row r="11173" spans="1:3" ht="14.25" customHeight="1">
      <c r="A11173" s="30">
        <v>300</v>
      </c>
      <c r="C11173" s="30"/>
    </row>
    <row r="11174" spans="1:3" ht="14.25" customHeight="1">
      <c r="A11174" s="30">
        <v>172</v>
      </c>
      <c r="C11174" s="30"/>
    </row>
    <row r="11175" spans="1:3" ht="14.25" customHeight="1">
      <c r="A11175" s="30">
        <v>80</v>
      </c>
      <c r="C11175" s="30"/>
    </row>
    <row r="11176" spans="1:3" ht="14.25" customHeight="1">
      <c r="A11176" s="30">
        <v>120</v>
      </c>
      <c r="C11176" s="30"/>
    </row>
    <row r="11177" spans="1:3" ht="14.25" customHeight="1">
      <c r="A11177" s="30">
        <v>175</v>
      </c>
      <c r="C11177" s="30"/>
    </row>
    <row r="11178" spans="1:3" ht="14.25" customHeight="1">
      <c r="A11178" s="30">
        <v>90</v>
      </c>
      <c r="C11178" s="30"/>
    </row>
    <row r="11179" spans="1:3" ht="14.25" customHeight="1">
      <c r="A11179" s="30">
        <v>280</v>
      </c>
      <c r="C11179" s="30"/>
    </row>
    <row r="11180" spans="1:3" ht="14.25" customHeight="1">
      <c r="A11180" s="30">
        <v>225</v>
      </c>
      <c r="C11180" s="30"/>
    </row>
    <row r="11181" spans="1:3" ht="14.25" customHeight="1">
      <c r="A11181" s="30">
        <v>175</v>
      </c>
      <c r="C11181" s="30"/>
    </row>
    <row r="11182" spans="1:3" ht="14.25" customHeight="1">
      <c r="A11182" s="30">
        <v>275</v>
      </c>
      <c r="C11182" s="30"/>
    </row>
    <row r="11183" spans="1:3" ht="14.25" customHeight="1">
      <c r="A11183" s="30">
        <v>62</v>
      </c>
      <c r="C11183" s="30"/>
    </row>
    <row r="11184" spans="1:3" ht="14.25" customHeight="1">
      <c r="A11184" s="30">
        <v>60</v>
      </c>
      <c r="C11184" s="30"/>
    </row>
    <row r="11185" spans="1:3" ht="14.25" customHeight="1">
      <c r="A11185" s="30">
        <v>158</v>
      </c>
      <c r="C11185" s="30"/>
    </row>
    <row r="11186" spans="1:3" ht="14.25" customHeight="1">
      <c r="A11186" s="30">
        <v>200</v>
      </c>
      <c r="C11186" s="30"/>
    </row>
    <row r="11187" spans="1:3" ht="14.25" customHeight="1">
      <c r="A11187" s="30">
        <v>150</v>
      </c>
      <c r="C11187" s="30"/>
    </row>
    <row r="11188" spans="1:3" ht="14.25" customHeight="1">
      <c r="A11188" s="30">
        <v>124</v>
      </c>
      <c r="C11188" s="30"/>
    </row>
    <row r="11189" spans="1:3" ht="14.25" customHeight="1">
      <c r="A11189" s="30">
        <v>235</v>
      </c>
      <c r="C11189" s="30"/>
    </row>
    <row r="11190" spans="1:3" ht="14.25" customHeight="1">
      <c r="A11190" s="30">
        <v>71</v>
      </c>
      <c r="C11190" s="30"/>
    </row>
    <row r="11191" spans="1:3" ht="14.25" customHeight="1">
      <c r="A11191" s="30">
        <v>175</v>
      </c>
      <c r="C11191" s="30"/>
    </row>
    <row r="11192" spans="1:3" ht="14.25" customHeight="1">
      <c r="A11192" s="30">
        <v>99</v>
      </c>
      <c r="C11192" s="30"/>
    </row>
    <row r="11193" spans="1:3" ht="14.25" customHeight="1">
      <c r="A11193" s="30">
        <v>125</v>
      </c>
      <c r="C11193" s="30"/>
    </row>
    <row r="11194" spans="1:3" ht="14.25" customHeight="1">
      <c r="A11194" s="30">
        <v>77</v>
      </c>
      <c r="C11194" s="30"/>
    </row>
    <row r="11195" spans="1:3" ht="14.25" customHeight="1">
      <c r="A11195" s="30">
        <v>180</v>
      </c>
      <c r="C11195" s="30"/>
    </row>
    <row r="11196" spans="1:3" ht="14.25" customHeight="1">
      <c r="A11196" s="30">
        <v>120</v>
      </c>
      <c r="C11196" s="30"/>
    </row>
    <row r="11197" spans="1:3" ht="14.25" customHeight="1">
      <c r="A11197" s="30">
        <v>100</v>
      </c>
      <c r="C11197" s="30"/>
    </row>
    <row r="11198" spans="1:3" ht="14.25" customHeight="1">
      <c r="A11198" s="30">
        <v>95</v>
      </c>
      <c r="C11198" s="30"/>
    </row>
    <row r="11199" spans="1:3" ht="14.25" customHeight="1">
      <c r="A11199" s="30">
        <v>1254</v>
      </c>
      <c r="C11199" s="30"/>
    </row>
    <row r="11200" spans="1:3" ht="14.25" customHeight="1">
      <c r="A11200" s="30">
        <v>70</v>
      </c>
      <c r="C11200" s="30"/>
    </row>
    <row r="11201" spans="1:3" ht="14.25" customHeight="1">
      <c r="A11201" s="30">
        <v>100</v>
      </c>
      <c r="C11201" s="30"/>
    </row>
    <row r="11202" spans="1:3" ht="14.25" customHeight="1">
      <c r="A11202" s="30">
        <v>250</v>
      </c>
      <c r="C11202" s="30"/>
    </row>
    <row r="11203" spans="1:3" ht="14.25" customHeight="1">
      <c r="A11203" s="30">
        <v>159</v>
      </c>
      <c r="C11203" s="30"/>
    </row>
    <row r="11204" spans="1:3" ht="14.25" customHeight="1">
      <c r="A11204" s="30">
        <v>145</v>
      </c>
      <c r="C11204" s="30"/>
    </row>
    <row r="11205" spans="1:3" ht="14.25" customHeight="1">
      <c r="A11205" s="30">
        <v>150</v>
      </c>
      <c r="C11205" s="30"/>
    </row>
    <row r="11206" spans="1:3" ht="14.25" customHeight="1">
      <c r="A11206" s="30">
        <v>123</v>
      </c>
      <c r="C11206" s="30"/>
    </row>
    <row r="11207" spans="1:3" ht="14.25" customHeight="1">
      <c r="A11207" s="30">
        <v>70</v>
      </c>
      <c r="C11207" s="30"/>
    </row>
    <row r="11208" spans="1:3" ht="14.25" customHeight="1">
      <c r="A11208" s="30">
        <v>77</v>
      </c>
      <c r="C11208" s="30"/>
    </row>
    <row r="11209" spans="1:3" ht="14.25" customHeight="1">
      <c r="A11209" s="30">
        <v>420</v>
      </c>
      <c r="C11209" s="30"/>
    </row>
    <row r="11210" spans="1:3" ht="14.25" customHeight="1">
      <c r="A11210" s="30">
        <v>279</v>
      </c>
      <c r="C11210" s="30"/>
    </row>
    <row r="11211" spans="1:3" ht="14.25" customHeight="1">
      <c r="A11211" s="30">
        <v>120</v>
      </c>
      <c r="C11211" s="30"/>
    </row>
    <row r="11212" spans="1:3" ht="14.25" customHeight="1">
      <c r="A11212" s="30">
        <v>190</v>
      </c>
      <c r="C11212" s="30"/>
    </row>
    <row r="11213" spans="1:3" ht="14.25" customHeight="1">
      <c r="A11213" s="30">
        <v>115</v>
      </c>
      <c r="C11213" s="30"/>
    </row>
    <row r="11214" spans="1:3" ht="14.25" customHeight="1">
      <c r="A11214" s="30">
        <v>150</v>
      </c>
      <c r="C11214" s="30"/>
    </row>
    <row r="11215" spans="1:3" ht="14.25" customHeight="1">
      <c r="A11215" s="30">
        <v>130</v>
      </c>
      <c r="C11215" s="30"/>
    </row>
    <row r="11216" spans="1:3" ht="14.25" customHeight="1">
      <c r="A11216" s="30">
        <v>65</v>
      </c>
      <c r="C11216" s="30"/>
    </row>
    <row r="11217" spans="1:3" ht="14.25" customHeight="1">
      <c r="A11217" s="30">
        <v>110</v>
      </c>
      <c r="C11217" s="30"/>
    </row>
    <row r="11218" spans="1:3" ht="14.25" customHeight="1">
      <c r="A11218" s="30">
        <v>1000</v>
      </c>
      <c r="C11218" s="30"/>
    </row>
    <row r="11219" spans="1:3" ht="14.25" customHeight="1">
      <c r="A11219" s="30">
        <v>150</v>
      </c>
      <c r="C11219" s="30"/>
    </row>
    <row r="11220" spans="1:3" ht="14.25" customHeight="1">
      <c r="A11220" s="30">
        <v>150</v>
      </c>
      <c r="C11220" s="30"/>
    </row>
    <row r="11221" spans="1:3" ht="14.25" customHeight="1">
      <c r="A11221" s="30">
        <v>240</v>
      </c>
      <c r="C11221" s="30"/>
    </row>
    <row r="11222" spans="1:3" ht="14.25" customHeight="1">
      <c r="A11222" s="30">
        <v>165</v>
      </c>
      <c r="C11222" s="30"/>
    </row>
    <row r="11223" spans="1:3" ht="14.25" customHeight="1">
      <c r="A11223" s="30">
        <v>107</v>
      </c>
      <c r="C11223" s="30"/>
    </row>
    <row r="11224" spans="1:3" ht="14.25" customHeight="1">
      <c r="A11224" s="30">
        <v>475</v>
      </c>
      <c r="C11224" s="30"/>
    </row>
    <row r="11225" spans="1:3" ht="14.25" customHeight="1">
      <c r="A11225" s="30">
        <v>120</v>
      </c>
      <c r="C11225" s="30"/>
    </row>
    <row r="11226" spans="1:3" ht="14.25" customHeight="1">
      <c r="A11226" s="30">
        <v>150</v>
      </c>
      <c r="C11226" s="30"/>
    </row>
    <row r="11227" spans="1:3" ht="14.25" customHeight="1">
      <c r="A11227" s="30">
        <v>195</v>
      </c>
      <c r="C11227" s="30"/>
    </row>
    <row r="11228" spans="1:3" ht="14.25" customHeight="1">
      <c r="A11228" s="30">
        <v>75</v>
      </c>
      <c r="C11228" s="30"/>
    </row>
    <row r="11229" spans="1:3" ht="14.25" customHeight="1">
      <c r="A11229" s="30">
        <v>120</v>
      </c>
      <c r="C11229" s="30"/>
    </row>
    <row r="11230" spans="1:3" ht="14.25" customHeight="1">
      <c r="A11230" s="30">
        <v>140</v>
      </c>
      <c r="C11230" s="30"/>
    </row>
    <row r="11231" spans="1:3" ht="14.25" customHeight="1">
      <c r="A11231" s="30">
        <v>100</v>
      </c>
      <c r="C11231" s="30"/>
    </row>
    <row r="11232" spans="1:3" ht="14.25" customHeight="1">
      <c r="A11232" s="30">
        <v>115</v>
      </c>
      <c r="C11232" s="30"/>
    </row>
    <row r="11233" spans="1:3" ht="14.25" customHeight="1">
      <c r="A11233" s="30">
        <v>65</v>
      </c>
      <c r="C11233" s="30"/>
    </row>
    <row r="11234" spans="1:3" ht="14.25" customHeight="1">
      <c r="A11234" s="30">
        <v>245</v>
      </c>
      <c r="C11234" s="30"/>
    </row>
    <row r="11235" spans="1:3" ht="14.25" customHeight="1">
      <c r="A11235" s="30">
        <v>175</v>
      </c>
      <c r="C11235" s="30"/>
    </row>
    <row r="11236" spans="1:3" ht="14.25" customHeight="1">
      <c r="A11236" s="30">
        <v>82</v>
      </c>
      <c r="C11236" s="30"/>
    </row>
    <row r="11237" spans="1:3" ht="14.25" customHeight="1">
      <c r="A11237" s="30">
        <v>122</v>
      </c>
      <c r="C11237" s="30"/>
    </row>
    <row r="11238" spans="1:3" ht="14.25" customHeight="1">
      <c r="A11238" s="30">
        <v>150</v>
      </c>
      <c r="C11238" s="30"/>
    </row>
    <row r="11239" spans="1:3" ht="14.25" customHeight="1">
      <c r="A11239" s="30">
        <v>181</v>
      </c>
      <c r="C11239" s="30"/>
    </row>
    <row r="11240" spans="1:3" ht="14.25" customHeight="1">
      <c r="A11240" s="30">
        <v>105</v>
      </c>
      <c r="C11240" s="30"/>
    </row>
    <row r="11241" spans="1:3" ht="14.25" customHeight="1">
      <c r="A11241" s="30">
        <v>170</v>
      </c>
      <c r="C11241" s="30"/>
    </row>
    <row r="11242" spans="1:3" ht="14.25" customHeight="1">
      <c r="A11242" s="30">
        <v>135</v>
      </c>
      <c r="C11242" s="30"/>
    </row>
    <row r="11243" spans="1:3" ht="14.25" customHeight="1">
      <c r="A11243" s="30">
        <v>165</v>
      </c>
      <c r="C11243" s="30"/>
    </row>
    <row r="11244" spans="1:3" ht="14.25" customHeight="1">
      <c r="A11244" s="30">
        <v>400</v>
      </c>
      <c r="C11244" s="30"/>
    </row>
    <row r="11245" spans="1:3" ht="14.25" customHeight="1">
      <c r="A11245" s="30">
        <v>90</v>
      </c>
      <c r="C11245" s="30"/>
    </row>
    <row r="11246" spans="1:3" ht="14.25" customHeight="1">
      <c r="A11246" s="30">
        <v>80</v>
      </c>
      <c r="C11246" s="30"/>
    </row>
    <row r="11247" spans="1:3" ht="14.25" customHeight="1">
      <c r="A11247" s="30">
        <v>125</v>
      </c>
      <c r="C11247" s="30"/>
    </row>
    <row r="11248" spans="1:3" ht="14.25" customHeight="1">
      <c r="A11248" s="30">
        <v>290</v>
      </c>
      <c r="C11248" s="30"/>
    </row>
    <row r="11249" spans="1:3" ht="14.25" customHeight="1">
      <c r="A11249" s="30">
        <v>115</v>
      </c>
      <c r="C11249" s="30"/>
    </row>
    <row r="11250" spans="1:3" ht="14.25" customHeight="1">
      <c r="A11250" s="30">
        <v>84</v>
      </c>
      <c r="C11250" s="30"/>
    </row>
    <row r="11251" spans="1:3" ht="14.25" customHeight="1">
      <c r="A11251" s="30">
        <v>100</v>
      </c>
      <c r="C11251" s="30"/>
    </row>
    <row r="11252" spans="1:3" ht="14.25" customHeight="1">
      <c r="A11252" s="30">
        <v>100</v>
      </c>
      <c r="C11252" s="30"/>
    </row>
    <row r="11253" spans="1:3" ht="14.25" customHeight="1">
      <c r="A11253" s="30">
        <v>125</v>
      </c>
      <c r="C11253" s="30"/>
    </row>
    <row r="11254" spans="1:3" ht="14.25" customHeight="1">
      <c r="A11254" s="30">
        <v>110</v>
      </c>
      <c r="C11254" s="30"/>
    </row>
    <row r="11255" spans="1:3" ht="14.25" customHeight="1">
      <c r="A11255" s="30">
        <v>238</v>
      </c>
      <c r="C11255" s="30"/>
    </row>
    <row r="11256" spans="1:3" ht="14.25" customHeight="1">
      <c r="A11256" s="30">
        <v>95</v>
      </c>
      <c r="C11256" s="30"/>
    </row>
    <row r="11257" spans="1:3" ht="14.25" customHeight="1">
      <c r="A11257" s="30">
        <v>150</v>
      </c>
      <c r="C11257" s="30"/>
    </row>
    <row r="11258" spans="1:3" ht="14.25" customHeight="1">
      <c r="A11258" s="30">
        <v>275</v>
      </c>
      <c r="C11258" s="30"/>
    </row>
    <row r="11259" spans="1:3" ht="14.25" customHeight="1">
      <c r="A11259" s="30">
        <v>216</v>
      </c>
      <c r="C11259" s="30"/>
    </row>
    <row r="11260" spans="1:3" ht="14.25" customHeight="1">
      <c r="A11260" s="30">
        <v>175</v>
      </c>
      <c r="C11260" s="30"/>
    </row>
    <row r="11261" spans="1:3" ht="14.25" customHeight="1">
      <c r="A11261" s="30">
        <v>300</v>
      </c>
      <c r="C11261" s="30"/>
    </row>
    <row r="11262" spans="1:3" ht="14.25" customHeight="1">
      <c r="A11262" s="30">
        <v>125</v>
      </c>
      <c r="C11262" s="30"/>
    </row>
    <row r="11263" spans="1:3" ht="14.25" customHeight="1">
      <c r="A11263" s="30">
        <v>90</v>
      </c>
      <c r="C11263" s="30"/>
    </row>
    <row r="11264" spans="1:3" ht="14.25" customHeight="1">
      <c r="A11264" s="30">
        <v>140</v>
      </c>
      <c r="C11264" s="30"/>
    </row>
    <row r="11265" spans="1:3" ht="14.25" customHeight="1">
      <c r="A11265" s="30">
        <v>177</v>
      </c>
      <c r="C11265" s="30"/>
    </row>
    <row r="11266" spans="1:3" ht="14.25" customHeight="1">
      <c r="A11266" s="30">
        <v>110</v>
      </c>
      <c r="C11266" s="30"/>
    </row>
    <row r="11267" spans="1:3" ht="14.25" customHeight="1">
      <c r="A11267" s="30">
        <v>140</v>
      </c>
      <c r="C11267" s="30"/>
    </row>
    <row r="11268" spans="1:3" ht="14.25" customHeight="1">
      <c r="A11268" s="30">
        <v>130</v>
      </c>
      <c r="C11268" s="30"/>
    </row>
    <row r="11269" spans="1:3" ht="14.25" customHeight="1">
      <c r="A11269" s="30">
        <v>195</v>
      </c>
      <c r="C11269" s="30"/>
    </row>
    <row r="11270" spans="1:3" ht="14.25" customHeight="1">
      <c r="A11270" s="30">
        <v>160</v>
      </c>
      <c r="C11270" s="30"/>
    </row>
    <row r="11271" spans="1:3" ht="14.25" customHeight="1">
      <c r="A11271" s="30">
        <v>138</v>
      </c>
      <c r="C11271" s="30"/>
    </row>
    <row r="11272" spans="1:3" ht="14.25" customHeight="1">
      <c r="A11272" s="30">
        <v>79</v>
      </c>
      <c r="C11272" s="30"/>
    </row>
    <row r="11273" spans="1:3" ht="14.25" customHeight="1">
      <c r="A11273" s="30">
        <v>115</v>
      </c>
      <c r="C11273" s="30"/>
    </row>
    <row r="11274" spans="1:3" ht="14.25" customHeight="1">
      <c r="A11274" s="30">
        <v>325</v>
      </c>
      <c r="C11274" s="30"/>
    </row>
    <row r="11275" spans="1:3" ht="14.25" customHeight="1">
      <c r="A11275" s="30">
        <v>130</v>
      </c>
      <c r="C11275" s="30"/>
    </row>
    <row r="11276" spans="1:3" ht="14.25" customHeight="1">
      <c r="A11276" s="30">
        <v>150</v>
      </c>
      <c r="C11276" s="30"/>
    </row>
    <row r="11277" spans="1:3" ht="14.25" customHeight="1">
      <c r="A11277" s="30">
        <v>175</v>
      </c>
      <c r="C11277" s="30"/>
    </row>
    <row r="11278" spans="1:3" ht="14.25" customHeight="1">
      <c r="A11278" s="30">
        <v>55</v>
      </c>
      <c r="C11278" s="30"/>
    </row>
    <row r="11279" spans="1:3" ht="14.25" customHeight="1">
      <c r="A11279" s="30">
        <v>110</v>
      </c>
      <c r="C11279" s="30"/>
    </row>
    <row r="11280" spans="1:3" ht="14.25" customHeight="1">
      <c r="A11280" s="30">
        <v>180</v>
      </c>
      <c r="C11280" s="30"/>
    </row>
    <row r="11281" spans="1:3" ht="14.25" customHeight="1">
      <c r="A11281" s="30">
        <v>210</v>
      </c>
      <c r="C11281" s="30"/>
    </row>
    <row r="11282" spans="1:3" ht="14.25" customHeight="1">
      <c r="A11282" s="30">
        <v>120</v>
      </c>
      <c r="C11282" s="30"/>
    </row>
    <row r="11283" spans="1:3" ht="14.25" customHeight="1">
      <c r="A11283" s="30">
        <v>75</v>
      </c>
      <c r="C11283" s="30"/>
    </row>
    <row r="11284" spans="1:3" ht="14.25" customHeight="1">
      <c r="A11284" s="30">
        <v>95</v>
      </c>
      <c r="C11284" s="30"/>
    </row>
    <row r="11285" spans="1:3" ht="14.25" customHeight="1">
      <c r="A11285" s="30">
        <v>50</v>
      </c>
      <c r="C11285" s="30"/>
    </row>
    <row r="11286" spans="1:3" ht="14.25" customHeight="1">
      <c r="A11286" s="30">
        <v>300</v>
      </c>
      <c r="C11286" s="30"/>
    </row>
    <row r="11287" spans="1:3" ht="14.25" customHeight="1">
      <c r="A11287" s="30">
        <v>175</v>
      </c>
      <c r="C11287" s="30"/>
    </row>
    <row r="11288" spans="1:3" ht="14.25" customHeight="1">
      <c r="A11288" s="30">
        <v>130</v>
      </c>
      <c r="C11288" s="30"/>
    </row>
    <row r="11289" spans="1:3" ht="14.25" customHeight="1">
      <c r="A11289" s="30">
        <v>125</v>
      </c>
      <c r="C11289" s="30"/>
    </row>
    <row r="11290" spans="1:3" ht="14.25" customHeight="1">
      <c r="A11290" s="30">
        <v>200</v>
      </c>
      <c r="C11290" s="30"/>
    </row>
    <row r="11291" spans="1:3" ht="14.25" customHeight="1">
      <c r="A11291" s="30">
        <v>40</v>
      </c>
      <c r="C11291" s="30"/>
    </row>
    <row r="11292" spans="1:3" ht="14.25" customHeight="1">
      <c r="A11292" s="30">
        <v>125</v>
      </c>
      <c r="C11292" s="30"/>
    </row>
    <row r="11293" spans="1:3" ht="14.25" customHeight="1">
      <c r="A11293" s="30">
        <v>700</v>
      </c>
      <c r="C11293" s="30"/>
    </row>
    <row r="11294" spans="1:3" ht="14.25" customHeight="1">
      <c r="A11294" s="30">
        <v>79</v>
      </c>
      <c r="C11294" s="30"/>
    </row>
    <row r="11295" spans="1:3" ht="14.25" customHeight="1">
      <c r="A11295" s="30">
        <v>125</v>
      </c>
      <c r="C11295" s="30"/>
    </row>
    <row r="11296" spans="1:3" ht="14.25" customHeight="1">
      <c r="A11296" s="30">
        <v>215</v>
      </c>
      <c r="C11296" s="30"/>
    </row>
    <row r="11297" spans="1:3" ht="14.25" customHeight="1">
      <c r="A11297" s="30">
        <v>110</v>
      </c>
      <c r="C11297" s="30"/>
    </row>
    <row r="11298" spans="1:3" ht="14.25" customHeight="1">
      <c r="A11298" s="30">
        <v>100</v>
      </c>
      <c r="C11298" s="30"/>
    </row>
    <row r="11299" spans="1:3" ht="14.25" customHeight="1">
      <c r="A11299" s="30">
        <v>145</v>
      </c>
      <c r="C11299" s="30"/>
    </row>
    <row r="11300" spans="1:3" ht="14.25" customHeight="1">
      <c r="A11300" s="30">
        <v>350</v>
      </c>
      <c r="C11300" s="30"/>
    </row>
    <row r="11301" spans="1:3" ht="14.25" customHeight="1">
      <c r="A11301" s="30">
        <v>79</v>
      </c>
      <c r="C11301" s="30"/>
    </row>
    <row r="11302" spans="1:3" ht="14.25" customHeight="1">
      <c r="A11302" s="30">
        <v>115</v>
      </c>
      <c r="C11302" s="30"/>
    </row>
    <row r="11303" spans="1:3" ht="14.25" customHeight="1">
      <c r="A11303" s="30">
        <v>200</v>
      </c>
      <c r="C11303" s="30"/>
    </row>
    <row r="11304" spans="1:3" ht="14.25" customHeight="1">
      <c r="A11304" s="30">
        <v>120</v>
      </c>
      <c r="C11304" s="30"/>
    </row>
    <row r="11305" spans="1:3" ht="14.25" customHeight="1">
      <c r="A11305" s="30">
        <v>139</v>
      </c>
      <c r="C11305" s="30"/>
    </row>
    <row r="11306" spans="1:3" ht="14.25" customHeight="1">
      <c r="A11306" s="30">
        <v>138</v>
      </c>
      <c r="C11306" s="30"/>
    </row>
    <row r="11307" spans="1:3" ht="14.25" customHeight="1">
      <c r="A11307" s="30">
        <v>80</v>
      </c>
      <c r="C11307" s="30"/>
    </row>
    <row r="11308" spans="1:3" ht="14.25" customHeight="1">
      <c r="A11308" s="30">
        <v>125</v>
      </c>
      <c r="C11308" s="30"/>
    </row>
    <row r="11309" spans="1:3" ht="14.25" customHeight="1">
      <c r="A11309" s="30">
        <v>169</v>
      </c>
      <c r="C11309" s="30"/>
    </row>
    <row r="11310" spans="1:3" ht="14.25" customHeight="1">
      <c r="A11310" s="30">
        <v>109</v>
      </c>
      <c r="C11310" s="30"/>
    </row>
    <row r="11311" spans="1:3" ht="14.25" customHeight="1">
      <c r="A11311" s="30">
        <v>150</v>
      </c>
      <c r="C11311" s="30"/>
    </row>
    <row r="11312" spans="1:3" ht="14.25" customHeight="1">
      <c r="A11312" s="30">
        <v>85</v>
      </c>
      <c r="C11312" s="30"/>
    </row>
    <row r="11313" spans="1:3" ht="14.25" customHeight="1">
      <c r="A11313" s="30">
        <v>85</v>
      </c>
      <c r="C11313" s="30"/>
    </row>
    <row r="11314" spans="1:3" ht="14.25" customHeight="1">
      <c r="A11314" s="30">
        <v>200</v>
      </c>
      <c r="C11314" s="30"/>
    </row>
    <row r="11315" spans="1:3" ht="14.25" customHeight="1">
      <c r="A11315" s="30">
        <v>55</v>
      </c>
      <c r="C11315" s="30"/>
    </row>
    <row r="11316" spans="1:3" ht="14.25" customHeight="1">
      <c r="A11316" s="30">
        <v>48</v>
      </c>
      <c r="C11316" s="30"/>
    </row>
    <row r="11317" spans="1:3" ht="14.25" customHeight="1">
      <c r="A11317" s="30">
        <v>74</v>
      </c>
      <c r="C11317" s="30"/>
    </row>
    <row r="11318" spans="1:3" ht="14.25" customHeight="1">
      <c r="A11318" s="30">
        <v>139</v>
      </c>
      <c r="C11318" s="30"/>
    </row>
    <row r="11319" spans="1:3" ht="14.25" customHeight="1">
      <c r="A11319" s="30">
        <v>105</v>
      </c>
      <c r="C11319" s="30"/>
    </row>
    <row r="11320" spans="1:3" ht="14.25" customHeight="1">
      <c r="A11320" s="30">
        <v>200</v>
      </c>
      <c r="C11320" s="30"/>
    </row>
    <row r="11321" spans="1:3" ht="14.25" customHeight="1">
      <c r="A11321" s="30">
        <v>198</v>
      </c>
      <c r="C11321" s="30"/>
    </row>
    <row r="11322" spans="1:3" ht="14.25" customHeight="1">
      <c r="A11322" s="30">
        <v>200</v>
      </c>
      <c r="C11322" s="30"/>
    </row>
    <row r="11323" spans="1:3" ht="14.25" customHeight="1">
      <c r="A11323" s="30">
        <v>100</v>
      </c>
      <c r="C11323" s="30"/>
    </row>
    <row r="11324" spans="1:3" ht="14.25" customHeight="1">
      <c r="A11324" s="30">
        <v>170</v>
      </c>
      <c r="C11324" s="30"/>
    </row>
    <row r="11325" spans="1:3" ht="14.25" customHeight="1">
      <c r="A11325" s="30">
        <v>120</v>
      </c>
      <c r="C11325" s="30"/>
    </row>
    <row r="11326" spans="1:3" ht="14.25" customHeight="1">
      <c r="A11326" s="30">
        <v>130</v>
      </c>
      <c r="C11326" s="30"/>
    </row>
    <row r="11327" spans="1:3" ht="14.25" customHeight="1">
      <c r="A11327" s="30">
        <v>259</v>
      </c>
      <c r="C11327" s="30"/>
    </row>
    <row r="11328" spans="1:3" ht="14.25" customHeight="1">
      <c r="A11328" s="30">
        <v>120</v>
      </c>
      <c r="C11328" s="30"/>
    </row>
    <row r="11329" spans="1:3" ht="14.25" customHeight="1">
      <c r="A11329" s="30">
        <v>129</v>
      </c>
      <c r="C11329" s="30"/>
    </row>
    <row r="11330" spans="1:3" ht="14.25" customHeight="1">
      <c r="A11330" s="30">
        <v>160</v>
      </c>
      <c r="C11330" s="30"/>
    </row>
    <row r="11331" spans="1:3" ht="14.25" customHeight="1">
      <c r="A11331" s="30">
        <v>275</v>
      </c>
      <c r="C11331" s="30"/>
    </row>
    <row r="11332" spans="1:3" ht="14.25" customHeight="1">
      <c r="A11332" s="30">
        <v>95</v>
      </c>
      <c r="C11332" s="30"/>
    </row>
    <row r="11333" spans="1:3" ht="14.25" customHeight="1">
      <c r="A11333" s="30">
        <v>120</v>
      </c>
      <c r="C11333" s="30"/>
    </row>
    <row r="11334" spans="1:3" ht="14.25" customHeight="1">
      <c r="A11334" s="30">
        <v>100</v>
      </c>
      <c r="C11334" s="30"/>
    </row>
    <row r="11335" spans="1:3" ht="14.25" customHeight="1">
      <c r="A11335" s="30">
        <v>175</v>
      </c>
      <c r="C11335" s="30"/>
    </row>
    <row r="11336" spans="1:3" ht="14.25" customHeight="1">
      <c r="A11336" s="30">
        <v>400</v>
      </c>
      <c r="C11336" s="30"/>
    </row>
    <row r="11337" spans="1:3" ht="14.25" customHeight="1">
      <c r="A11337" s="30">
        <v>140</v>
      </c>
      <c r="C11337" s="30"/>
    </row>
    <row r="11338" spans="1:3" ht="14.25" customHeight="1">
      <c r="A11338" s="30">
        <v>71</v>
      </c>
      <c r="C11338" s="30"/>
    </row>
    <row r="11339" spans="1:3" ht="14.25" customHeight="1">
      <c r="A11339" s="30">
        <v>79</v>
      </c>
      <c r="C11339" s="30"/>
    </row>
    <row r="11340" spans="1:3" ht="14.25" customHeight="1">
      <c r="A11340" s="30">
        <v>150</v>
      </c>
      <c r="C11340" s="30"/>
    </row>
    <row r="11341" spans="1:3" ht="14.25" customHeight="1">
      <c r="A11341" s="30">
        <v>110</v>
      </c>
      <c r="C11341" s="30"/>
    </row>
    <row r="11342" spans="1:3" ht="14.25" customHeight="1">
      <c r="A11342" s="30">
        <v>289</v>
      </c>
      <c r="C11342" s="30"/>
    </row>
    <row r="11343" spans="1:3" ht="14.25" customHeight="1">
      <c r="A11343" s="30">
        <v>159</v>
      </c>
      <c r="C11343" s="30"/>
    </row>
    <row r="11344" spans="1:3" ht="14.25" customHeight="1">
      <c r="A11344" s="30">
        <v>150</v>
      </c>
      <c r="C11344" s="30"/>
    </row>
    <row r="11345" spans="1:3" ht="14.25" customHeight="1">
      <c r="A11345" s="30">
        <v>64</v>
      </c>
      <c r="C11345" s="30"/>
    </row>
    <row r="11346" spans="1:3" ht="14.25" customHeight="1">
      <c r="A11346" s="30">
        <v>250</v>
      </c>
      <c r="C11346" s="30"/>
    </row>
    <row r="11347" spans="1:3" ht="14.25" customHeight="1">
      <c r="A11347" s="30">
        <v>500</v>
      </c>
      <c r="C11347" s="30"/>
    </row>
    <row r="11348" spans="1:3" ht="14.25" customHeight="1">
      <c r="A11348" s="30">
        <v>199</v>
      </c>
      <c r="C11348" s="30"/>
    </row>
    <row r="11349" spans="1:3" ht="14.25" customHeight="1">
      <c r="A11349" s="30">
        <v>110</v>
      </c>
      <c r="C11349" s="30"/>
    </row>
    <row r="11350" spans="1:3" ht="14.25" customHeight="1">
      <c r="A11350" s="30">
        <v>140</v>
      </c>
      <c r="C11350" s="30"/>
    </row>
    <row r="11351" spans="1:3" ht="14.25" customHeight="1">
      <c r="A11351" s="30">
        <v>125</v>
      </c>
      <c r="C11351" s="30"/>
    </row>
    <row r="11352" spans="1:3" ht="14.25" customHeight="1">
      <c r="A11352" s="30">
        <v>175</v>
      </c>
      <c r="C11352" s="30"/>
    </row>
    <row r="11353" spans="1:3" ht="14.25" customHeight="1">
      <c r="A11353" s="30">
        <v>250</v>
      </c>
      <c r="C11353" s="30"/>
    </row>
    <row r="11354" spans="1:3" ht="14.25" customHeight="1">
      <c r="A11354" s="30">
        <v>179</v>
      </c>
      <c r="C11354" s="30"/>
    </row>
    <row r="11355" spans="1:3" ht="14.25" customHeight="1">
      <c r="A11355" s="30">
        <v>130</v>
      </c>
      <c r="C11355" s="30"/>
    </row>
    <row r="11356" spans="1:3" ht="14.25" customHeight="1">
      <c r="A11356" s="30">
        <v>100</v>
      </c>
      <c r="C11356" s="30"/>
    </row>
    <row r="11357" spans="1:3" ht="14.25" customHeight="1">
      <c r="A11357" s="30">
        <v>275</v>
      </c>
      <c r="C11357" s="30"/>
    </row>
    <row r="11358" spans="1:3" ht="14.25" customHeight="1">
      <c r="A11358" s="30">
        <v>60</v>
      </c>
      <c r="C11358" s="30"/>
    </row>
    <row r="11359" spans="1:3" ht="14.25" customHeight="1">
      <c r="A11359" s="30">
        <v>175</v>
      </c>
      <c r="C11359" s="30"/>
    </row>
    <row r="11360" spans="1:3" ht="14.25" customHeight="1">
      <c r="A11360" s="30">
        <v>150</v>
      </c>
      <c r="C11360" s="30"/>
    </row>
    <row r="11361" spans="1:3" ht="14.25" customHeight="1">
      <c r="A11361" s="30">
        <v>160</v>
      </c>
      <c r="C11361" s="30"/>
    </row>
    <row r="11362" spans="1:3" ht="14.25" customHeight="1">
      <c r="A11362" s="30">
        <v>135</v>
      </c>
      <c r="C11362" s="30"/>
    </row>
    <row r="11363" spans="1:3" ht="14.25" customHeight="1">
      <c r="A11363" s="30">
        <v>82</v>
      </c>
      <c r="C11363" s="30"/>
    </row>
    <row r="11364" spans="1:3" ht="14.25" customHeight="1">
      <c r="A11364" s="30">
        <v>90</v>
      </c>
      <c r="C11364" s="30"/>
    </row>
    <row r="11365" spans="1:3" ht="14.25" customHeight="1">
      <c r="A11365" s="30">
        <v>150</v>
      </c>
      <c r="C11365" s="30"/>
    </row>
    <row r="11366" spans="1:3" ht="14.25" customHeight="1">
      <c r="A11366" s="30">
        <v>140</v>
      </c>
      <c r="C11366" s="30"/>
    </row>
    <row r="11367" spans="1:3" ht="14.25" customHeight="1">
      <c r="A11367" s="30">
        <v>139</v>
      </c>
      <c r="C11367" s="30"/>
    </row>
    <row r="11368" spans="1:3" ht="14.25" customHeight="1">
      <c r="A11368" s="30">
        <v>147</v>
      </c>
      <c r="C11368" s="30"/>
    </row>
    <row r="11369" spans="1:3" ht="14.25" customHeight="1">
      <c r="A11369" s="30">
        <v>250</v>
      </c>
      <c r="C11369" s="30"/>
    </row>
    <row r="11370" spans="1:3" ht="14.25" customHeight="1">
      <c r="A11370" s="30">
        <v>109</v>
      </c>
      <c r="C11370" s="30"/>
    </row>
    <row r="11371" spans="1:3" ht="14.25" customHeight="1">
      <c r="A11371" s="30">
        <v>79</v>
      </c>
      <c r="C11371" s="30"/>
    </row>
    <row r="11372" spans="1:3" ht="14.25" customHeight="1">
      <c r="A11372" s="30">
        <v>200</v>
      </c>
      <c r="C11372" s="30"/>
    </row>
    <row r="11373" spans="1:3" ht="14.25" customHeight="1">
      <c r="A11373" s="30">
        <v>150</v>
      </c>
      <c r="C11373" s="30"/>
    </row>
    <row r="11374" spans="1:3" ht="14.25" customHeight="1">
      <c r="A11374" s="30">
        <v>119</v>
      </c>
      <c r="C11374" s="30"/>
    </row>
    <row r="11375" spans="1:3" ht="14.25" customHeight="1">
      <c r="A11375" s="30">
        <v>199</v>
      </c>
      <c r="C11375" s="30"/>
    </row>
    <row r="11376" spans="1:3" ht="14.25" customHeight="1">
      <c r="A11376" s="30">
        <v>125</v>
      </c>
      <c r="C11376" s="30"/>
    </row>
    <row r="11377" spans="1:3" ht="14.25" customHeight="1">
      <c r="A11377" s="30">
        <v>289</v>
      </c>
      <c r="C11377" s="30"/>
    </row>
    <row r="11378" spans="1:3" ht="14.25" customHeight="1">
      <c r="A11378" s="30">
        <v>49</v>
      </c>
      <c r="C11378" s="30"/>
    </row>
    <row r="11379" spans="1:3" ht="14.25" customHeight="1">
      <c r="A11379" s="30">
        <v>110</v>
      </c>
      <c r="C11379" s="30"/>
    </row>
    <row r="11380" spans="1:3" ht="14.25" customHeight="1">
      <c r="A11380" s="30">
        <v>75</v>
      </c>
      <c r="C11380" s="30"/>
    </row>
    <row r="11381" spans="1:3" ht="14.25" customHeight="1">
      <c r="A11381" s="30">
        <v>145</v>
      </c>
      <c r="C11381" s="30"/>
    </row>
    <row r="11382" spans="1:3" ht="14.25" customHeight="1">
      <c r="A11382" s="30">
        <v>150</v>
      </c>
      <c r="C11382" s="30"/>
    </row>
    <row r="11383" spans="1:3" ht="14.25" customHeight="1">
      <c r="A11383" s="30">
        <v>250</v>
      </c>
      <c r="C11383" s="30"/>
    </row>
    <row r="11384" spans="1:3" ht="14.25" customHeight="1">
      <c r="A11384" s="30">
        <v>120</v>
      </c>
      <c r="C11384" s="30"/>
    </row>
    <row r="11385" spans="1:3" ht="14.25" customHeight="1">
      <c r="A11385" s="30">
        <v>120</v>
      </c>
      <c r="C11385" s="30"/>
    </row>
    <row r="11386" spans="1:3" ht="14.25" customHeight="1">
      <c r="A11386" s="30">
        <v>159</v>
      </c>
      <c r="C11386" s="30"/>
    </row>
    <row r="11387" spans="1:3" ht="14.25" customHeight="1">
      <c r="A11387" s="30">
        <v>190</v>
      </c>
      <c r="C11387" s="30"/>
    </row>
    <row r="11388" spans="1:3" ht="14.25" customHeight="1">
      <c r="A11388" s="30">
        <v>165</v>
      </c>
      <c r="C11388" s="30"/>
    </row>
    <row r="11389" spans="1:3" ht="14.25" customHeight="1">
      <c r="A11389" s="30">
        <v>149</v>
      </c>
      <c r="C11389" s="30"/>
    </row>
    <row r="11390" spans="1:3" ht="14.25" customHeight="1">
      <c r="A11390" s="30">
        <v>130</v>
      </c>
      <c r="C11390" s="30"/>
    </row>
    <row r="11391" spans="1:3" ht="14.25" customHeight="1">
      <c r="A11391" s="30">
        <v>190</v>
      </c>
      <c r="C11391" s="30"/>
    </row>
    <row r="11392" spans="1:3" ht="14.25" customHeight="1">
      <c r="A11392" s="30">
        <v>50</v>
      </c>
      <c r="C11392" s="30"/>
    </row>
    <row r="11393" spans="1:3" ht="14.25" customHeight="1">
      <c r="A11393" s="30">
        <v>190</v>
      </c>
      <c r="C11393" s="30"/>
    </row>
    <row r="11394" spans="1:3" ht="14.25" customHeight="1">
      <c r="A11394" s="30">
        <v>69</v>
      </c>
      <c r="C11394" s="30"/>
    </row>
    <row r="11395" spans="1:3" ht="14.25" customHeight="1">
      <c r="A11395" s="30">
        <v>99</v>
      </c>
      <c r="C11395" s="30"/>
    </row>
    <row r="11396" spans="1:3" ht="14.25" customHeight="1">
      <c r="A11396" s="30">
        <v>150</v>
      </c>
      <c r="C11396" s="30"/>
    </row>
    <row r="11397" spans="1:3" ht="14.25" customHeight="1">
      <c r="A11397" s="30">
        <v>100</v>
      </c>
      <c r="C11397" s="30"/>
    </row>
    <row r="11398" spans="1:3" ht="14.25" customHeight="1">
      <c r="A11398" s="30">
        <v>108</v>
      </c>
      <c r="C11398" s="30"/>
    </row>
    <row r="11399" spans="1:3" ht="14.25" customHeight="1">
      <c r="A11399" s="30">
        <v>140</v>
      </c>
      <c r="C11399" s="30"/>
    </row>
    <row r="11400" spans="1:3" ht="14.25" customHeight="1">
      <c r="A11400" s="30">
        <v>165</v>
      </c>
      <c r="C11400" s="30"/>
    </row>
    <row r="11401" spans="1:3" ht="14.25" customHeight="1">
      <c r="A11401" s="30">
        <v>300</v>
      </c>
      <c r="C11401" s="30"/>
    </row>
    <row r="11402" spans="1:3" ht="14.25" customHeight="1">
      <c r="A11402" s="30">
        <v>140</v>
      </c>
      <c r="C11402" s="30"/>
    </row>
    <row r="11403" spans="1:3" ht="14.25" customHeight="1">
      <c r="A11403" s="30">
        <v>175</v>
      </c>
      <c r="C11403" s="30"/>
    </row>
    <row r="11404" spans="1:3" ht="14.25" customHeight="1">
      <c r="A11404" s="30">
        <v>90</v>
      </c>
      <c r="C11404" s="30"/>
    </row>
    <row r="11405" spans="1:3" ht="14.25" customHeight="1">
      <c r="A11405" s="30">
        <v>170</v>
      </c>
      <c r="C11405" s="30"/>
    </row>
    <row r="11406" spans="1:3" ht="14.25" customHeight="1">
      <c r="A11406" s="30">
        <v>158</v>
      </c>
      <c r="C11406" s="30"/>
    </row>
    <row r="11407" spans="1:3" ht="14.25" customHeight="1">
      <c r="A11407" s="30">
        <v>208</v>
      </c>
      <c r="C11407" s="30"/>
    </row>
    <row r="11408" spans="1:3" ht="14.25" customHeight="1">
      <c r="A11408" s="30">
        <v>250</v>
      </c>
      <c r="C11408" s="30"/>
    </row>
    <row r="11409" spans="1:3" ht="14.25" customHeight="1">
      <c r="A11409" s="30">
        <v>75</v>
      </c>
      <c r="C11409" s="30"/>
    </row>
    <row r="11410" spans="1:3" ht="14.25" customHeight="1">
      <c r="A11410" s="30">
        <v>199</v>
      </c>
      <c r="C11410" s="30"/>
    </row>
    <row r="11411" spans="1:3" ht="14.25" customHeight="1">
      <c r="A11411" s="30">
        <v>155</v>
      </c>
      <c r="C11411" s="30"/>
    </row>
    <row r="11412" spans="1:3" ht="14.25" customHeight="1">
      <c r="A11412" s="30">
        <v>200</v>
      </c>
      <c r="C11412" s="30"/>
    </row>
    <row r="11413" spans="1:3" ht="14.25" customHeight="1">
      <c r="A11413" s="30">
        <v>119</v>
      </c>
      <c r="C11413" s="30"/>
    </row>
    <row r="11414" spans="1:3" ht="14.25" customHeight="1">
      <c r="A11414" s="30">
        <v>65</v>
      </c>
      <c r="C11414" s="30"/>
    </row>
    <row r="11415" spans="1:3" ht="14.25" customHeight="1">
      <c r="A11415" s="30">
        <v>230</v>
      </c>
      <c r="C11415" s="30"/>
    </row>
    <row r="11416" spans="1:3" ht="14.25" customHeight="1">
      <c r="A11416" s="30">
        <v>50</v>
      </c>
      <c r="C11416" s="30"/>
    </row>
    <row r="11417" spans="1:3" ht="14.25" customHeight="1">
      <c r="A11417" s="30">
        <v>199</v>
      </c>
      <c r="C11417" s="30"/>
    </row>
    <row r="11418" spans="1:3" ht="14.25" customHeight="1">
      <c r="A11418" s="30">
        <v>175</v>
      </c>
      <c r="C11418" s="30"/>
    </row>
    <row r="11419" spans="1:3" ht="14.25" customHeight="1">
      <c r="A11419" s="30">
        <v>120</v>
      </c>
      <c r="C11419" s="30"/>
    </row>
    <row r="11420" spans="1:3" ht="14.25" customHeight="1">
      <c r="A11420" s="30">
        <v>130</v>
      </c>
      <c r="C11420" s="30"/>
    </row>
    <row r="11421" spans="1:3" ht="14.25" customHeight="1">
      <c r="A11421" s="30">
        <v>135</v>
      </c>
      <c r="C11421" s="30"/>
    </row>
    <row r="11422" spans="1:3" ht="14.25" customHeight="1">
      <c r="A11422" s="30">
        <v>210</v>
      </c>
      <c r="C11422" s="30"/>
    </row>
    <row r="11423" spans="1:3" ht="14.25" customHeight="1">
      <c r="A11423" s="30">
        <v>139</v>
      </c>
      <c r="C11423" s="30"/>
    </row>
    <row r="11424" spans="1:3" ht="14.25" customHeight="1">
      <c r="A11424" s="30">
        <v>86</v>
      </c>
      <c r="C11424" s="30"/>
    </row>
    <row r="11425" spans="1:3" ht="14.25" customHeight="1">
      <c r="A11425" s="30">
        <v>125</v>
      </c>
      <c r="C11425" s="30"/>
    </row>
    <row r="11426" spans="1:3" ht="14.25" customHeight="1">
      <c r="A11426" s="30">
        <v>130</v>
      </c>
      <c r="C11426" s="30"/>
    </row>
    <row r="11427" spans="1:3" ht="14.25" customHeight="1">
      <c r="A11427" s="30">
        <v>249</v>
      </c>
      <c r="C11427" s="30"/>
    </row>
    <row r="11428" spans="1:3" ht="14.25" customHeight="1">
      <c r="A11428" s="30">
        <v>300</v>
      </c>
      <c r="C11428" s="30"/>
    </row>
    <row r="11429" spans="1:3" ht="14.25" customHeight="1">
      <c r="A11429" s="30">
        <v>65</v>
      </c>
      <c r="C11429" s="30"/>
    </row>
    <row r="11430" spans="1:3" ht="14.25" customHeight="1">
      <c r="A11430" s="30">
        <v>99</v>
      </c>
      <c r="C11430" s="30"/>
    </row>
    <row r="11431" spans="1:3" ht="14.25" customHeight="1">
      <c r="A11431" s="30">
        <v>100</v>
      </c>
      <c r="C11431" s="30"/>
    </row>
    <row r="11432" spans="1:3" ht="14.25" customHeight="1">
      <c r="A11432" s="30">
        <v>180</v>
      </c>
      <c r="C11432" s="30"/>
    </row>
    <row r="11433" spans="1:3" ht="14.25" customHeight="1">
      <c r="A11433" s="30">
        <v>110</v>
      </c>
      <c r="C11433" s="30"/>
    </row>
    <row r="11434" spans="1:3" ht="14.25" customHeight="1">
      <c r="A11434" s="30">
        <v>90</v>
      </c>
      <c r="C11434" s="30"/>
    </row>
    <row r="11435" spans="1:3" ht="14.25" customHeight="1">
      <c r="A11435" s="30">
        <v>219</v>
      </c>
      <c r="C11435" s="30"/>
    </row>
    <row r="11436" spans="1:3" ht="14.25" customHeight="1">
      <c r="A11436" s="30">
        <v>110</v>
      </c>
      <c r="C11436" s="30"/>
    </row>
    <row r="11437" spans="1:3" ht="14.25" customHeight="1">
      <c r="A11437" s="30">
        <v>175</v>
      </c>
      <c r="C11437" s="30"/>
    </row>
    <row r="11438" spans="1:3" ht="14.25" customHeight="1">
      <c r="A11438" s="30">
        <v>99</v>
      </c>
      <c r="C11438" s="30"/>
    </row>
    <row r="11439" spans="1:3" ht="14.25" customHeight="1">
      <c r="A11439" s="30">
        <v>100</v>
      </c>
      <c r="C11439" s="30"/>
    </row>
    <row r="11440" spans="1:3" ht="14.25" customHeight="1">
      <c r="A11440" s="30">
        <v>75</v>
      </c>
      <c r="C11440" s="30"/>
    </row>
    <row r="11441" spans="1:3" ht="14.25" customHeight="1">
      <c r="A11441" s="30">
        <v>110</v>
      </c>
      <c r="C11441" s="30"/>
    </row>
    <row r="11442" spans="1:3" ht="14.25" customHeight="1">
      <c r="A11442" s="30">
        <v>110</v>
      </c>
      <c r="C11442" s="30"/>
    </row>
    <row r="11443" spans="1:3" ht="14.25" customHeight="1">
      <c r="A11443" s="30">
        <v>150</v>
      </c>
      <c r="C11443" s="30"/>
    </row>
    <row r="11444" spans="1:3" ht="14.25" customHeight="1">
      <c r="A11444" s="30">
        <v>210</v>
      </c>
      <c r="C11444" s="30"/>
    </row>
    <row r="11445" spans="1:3" ht="14.25" customHeight="1">
      <c r="A11445" s="30">
        <v>94</v>
      </c>
      <c r="C11445" s="30"/>
    </row>
    <row r="11446" spans="1:3" ht="14.25" customHeight="1">
      <c r="A11446" s="30">
        <v>875</v>
      </c>
      <c r="C11446" s="30"/>
    </row>
    <row r="11447" spans="1:3" ht="14.25" customHeight="1">
      <c r="A11447" s="30">
        <v>140</v>
      </c>
      <c r="C11447" s="30"/>
    </row>
    <row r="11448" spans="1:3" ht="14.25" customHeight="1">
      <c r="A11448" s="30">
        <v>100</v>
      </c>
      <c r="C11448" s="30"/>
    </row>
    <row r="11449" spans="1:3" ht="14.25" customHeight="1">
      <c r="A11449" s="30">
        <v>150</v>
      </c>
      <c r="C11449" s="30"/>
    </row>
    <row r="11450" spans="1:3" ht="14.25" customHeight="1">
      <c r="A11450" s="30">
        <v>100</v>
      </c>
      <c r="C11450" s="30"/>
    </row>
    <row r="11451" spans="1:3" ht="14.25" customHeight="1">
      <c r="A11451" s="30">
        <v>130</v>
      </c>
      <c r="C11451" s="30"/>
    </row>
    <row r="11452" spans="1:3" ht="14.25" customHeight="1">
      <c r="A11452" s="30">
        <v>79</v>
      </c>
      <c r="C11452" s="30"/>
    </row>
    <row r="11453" spans="1:3" ht="14.25" customHeight="1">
      <c r="A11453" s="30">
        <v>129</v>
      </c>
      <c r="C11453" s="30"/>
    </row>
    <row r="11454" spans="1:3" ht="14.25" customHeight="1">
      <c r="A11454" s="30">
        <v>150</v>
      </c>
      <c r="C11454" s="30"/>
    </row>
    <row r="11455" spans="1:3" ht="14.25" customHeight="1">
      <c r="A11455" s="30">
        <v>140</v>
      </c>
      <c r="C11455" s="30"/>
    </row>
    <row r="11456" spans="1:3" ht="14.25" customHeight="1">
      <c r="A11456" s="30">
        <v>99</v>
      </c>
      <c r="C11456" s="30"/>
    </row>
    <row r="11457" spans="1:3" ht="14.25" customHeight="1">
      <c r="A11457" s="30">
        <v>93</v>
      </c>
      <c r="C11457" s="30"/>
    </row>
    <row r="11458" spans="1:3" ht="14.25" customHeight="1">
      <c r="A11458" s="30">
        <v>250</v>
      </c>
      <c r="C11458" s="30"/>
    </row>
    <row r="11459" spans="1:3" ht="14.25" customHeight="1">
      <c r="A11459" s="30">
        <v>139</v>
      </c>
      <c r="C11459" s="30"/>
    </row>
    <row r="11460" spans="1:3" ht="14.25" customHeight="1">
      <c r="A11460" s="30">
        <v>80</v>
      </c>
      <c r="C11460" s="30"/>
    </row>
    <row r="11461" spans="1:3" ht="14.25" customHeight="1">
      <c r="A11461" s="30">
        <v>200</v>
      </c>
      <c r="C11461" s="30"/>
    </row>
    <row r="11462" spans="1:3" ht="14.25" customHeight="1">
      <c r="A11462" s="30">
        <v>289</v>
      </c>
      <c r="C11462" s="30"/>
    </row>
    <row r="11463" spans="1:3" ht="14.25" customHeight="1">
      <c r="A11463" s="30">
        <v>150</v>
      </c>
      <c r="C11463" s="30"/>
    </row>
    <row r="11464" spans="1:3" ht="14.25" customHeight="1">
      <c r="A11464" s="30">
        <v>115</v>
      </c>
      <c r="C11464" s="30"/>
    </row>
    <row r="11465" spans="1:3" ht="14.25" customHeight="1">
      <c r="A11465" s="30">
        <v>135</v>
      </c>
      <c r="C11465" s="30"/>
    </row>
    <row r="11466" spans="1:3" ht="14.25" customHeight="1">
      <c r="A11466" s="30">
        <v>100</v>
      </c>
      <c r="C11466" s="30"/>
    </row>
    <row r="11467" spans="1:3" ht="14.25" customHeight="1">
      <c r="A11467" s="30">
        <v>295</v>
      </c>
      <c r="C11467" s="30"/>
    </row>
    <row r="11468" spans="1:3" ht="14.25" customHeight="1">
      <c r="A11468" s="30">
        <v>210</v>
      </c>
      <c r="C11468" s="30"/>
    </row>
    <row r="11469" spans="1:3" ht="14.25" customHeight="1">
      <c r="A11469" s="30">
        <v>125</v>
      </c>
      <c r="C11469" s="30"/>
    </row>
    <row r="11470" spans="1:3" ht="14.25" customHeight="1">
      <c r="A11470" s="30">
        <v>179</v>
      </c>
      <c r="C11470" s="30"/>
    </row>
    <row r="11471" spans="1:3" ht="14.25" customHeight="1">
      <c r="A11471" s="30">
        <v>100</v>
      </c>
      <c r="C11471" s="30"/>
    </row>
    <row r="11472" spans="1:3" ht="14.25" customHeight="1">
      <c r="A11472" s="30">
        <v>149</v>
      </c>
      <c r="C11472" s="30"/>
    </row>
    <row r="11473" spans="1:3" ht="14.25" customHeight="1">
      <c r="A11473" s="30">
        <v>285</v>
      </c>
      <c r="C11473" s="30"/>
    </row>
    <row r="11474" spans="1:3" ht="14.25" customHeight="1">
      <c r="A11474" s="30">
        <v>100</v>
      </c>
      <c r="C11474" s="30"/>
    </row>
    <row r="11475" spans="1:3" ht="14.25" customHeight="1">
      <c r="A11475" s="30">
        <v>90</v>
      </c>
      <c r="C11475" s="30"/>
    </row>
    <row r="11476" spans="1:3" ht="14.25" customHeight="1">
      <c r="A11476" s="30">
        <v>49</v>
      </c>
      <c r="C11476" s="30"/>
    </row>
    <row r="11477" spans="1:3" ht="14.25" customHeight="1">
      <c r="A11477" s="30">
        <v>149</v>
      </c>
      <c r="C11477" s="30"/>
    </row>
    <row r="11478" spans="1:3" ht="14.25" customHeight="1">
      <c r="A11478" s="30">
        <v>199</v>
      </c>
      <c r="C11478" s="30"/>
    </row>
    <row r="11479" spans="1:3" ht="14.25" customHeight="1">
      <c r="A11479" s="30">
        <v>150</v>
      </c>
      <c r="C11479" s="30"/>
    </row>
    <row r="11480" spans="1:3" ht="14.25" customHeight="1">
      <c r="A11480" s="30">
        <v>210</v>
      </c>
      <c r="C11480" s="30"/>
    </row>
    <row r="11481" spans="1:3" ht="14.25" customHeight="1">
      <c r="A11481" s="30">
        <v>119</v>
      </c>
      <c r="C11481" s="30"/>
    </row>
    <row r="11482" spans="1:3" ht="14.25" customHeight="1">
      <c r="A11482" s="30">
        <v>50</v>
      </c>
      <c r="C11482" s="30"/>
    </row>
    <row r="11483" spans="1:3" ht="14.25" customHeight="1">
      <c r="A11483" s="30">
        <v>149</v>
      </c>
      <c r="C11483" s="30"/>
    </row>
    <row r="11484" spans="1:3" ht="14.25" customHeight="1">
      <c r="A11484" s="30">
        <v>100</v>
      </c>
      <c r="C11484" s="30"/>
    </row>
    <row r="11485" spans="1:3" ht="14.25" customHeight="1">
      <c r="A11485" s="30">
        <v>85</v>
      </c>
      <c r="C11485" s="30"/>
    </row>
    <row r="11486" spans="1:3" ht="14.25" customHeight="1">
      <c r="A11486" s="30">
        <v>150</v>
      </c>
      <c r="C11486" s="30"/>
    </row>
    <row r="11487" spans="1:3" ht="14.25" customHeight="1">
      <c r="A11487" s="30">
        <v>150</v>
      </c>
      <c r="C11487" s="30"/>
    </row>
    <row r="11488" spans="1:3" ht="14.25" customHeight="1">
      <c r="A11488" s="30">
        <v>70</v>
      </c>
      <c r="C11488" s="30"/>
    </row>
    <row r="11489" spans="1:3" ht="14.25" customHeight="1">
      <c r="A11489" s="30">
        <v>120</v>
      </c>
      <c r="C11489" s="30"/>
    </row>
    <row r="11490" spans="1:3" ht="14.25" customHeight="1">
      <c r="A11490" s="30">
        <v>159</v>
      </c>
      <c r="C11490" s="30"/>
    </row>
    <row r="11491" spans="1:3" ht="14.25" customHeight="1">
      <c r="A11491" s="30">
        <v>81</v>
      </c>
      <c r="C11491" s="30"/>
    </row>
    <row r="11492" spans="1:3" ht="14.25" customHeight="1">
      <c r="A11492" s="30">
        <v>131</v>
      </c>
      <c r="C11492" s="30"/>
    </row>
    <row r="11493" spans="1:3" ht="14.25" customHeight="1">
      <c r="A11493" s="30">
        <v>54</v>
      </c>
      <c r="C11493" s="30"/>
    </row>
    <row r="11494" spans="1:3" ht="14.25" customHeight="1">
      <c r="A11494" s="30">
        <v>75</v>
      </c>
      <c r="C11494" s="30"/>
    </row>
    <row r="11495" spans="1:3" ht="14.25" customHeight="1">
      <c r="A11495" s="30">
        <v>220</v>
      </c>
      <c r="C11495" s="30"/>
    </row>
    <row r="11496" spans="1:3" ht="14.25" customHeight="1">
      <c r="A11496" s="30">
        <v>65</v>
      </c>
      <c r="C11496" s="30"/>
    </row>
    <row r="11497" spans="1:3" ht="14.25" customHeight="1">
      <c r="A11497" s="30">
        <v>125</v>
      </c>
      <c r="C11497" s="30"/>
    </row>
    <row r="11498" spans="1:3" ht="14.25" customHeight="1">
      <c r="A11498" s="30">
        <v>119</v>
      </c>
      <c r="C11498" s="30"/>
    </row>
    <row r="11499" spans="1:3" ht="14.25" customHeight="1">
      <c r="A11499" s="30">
        <v>115</v>
      </c>
      <c r="C11499" s="30"/>
    </row>
    <row r="11500" spans="1:3" ht="14.25" customHeight="1">
      <c r="A11500" s="30">
        <v>160</v>
      </c>
      <c r="C11500" s="30"/>
    </row>
    <row r="11501" spans="1:3" ht="14.25" customHeight="1">
      <c r="A11501" s="30">
        <v>85</v>
      </c>
      <c r="C11501" s="30"/>
    </row>
    <row r="11502" spans="1:3" ht="14.25" customHeight="1">
      <c r="A11502" s="30">
        <v>174</v>
      </c>
      <c r="C11502" s="30"/>
    </row>
    <row r="11503" spans="1:3" ht="14.25" customHeight="1">
      <c r="A11503" s="30">
        <v>150</v>
      </c>
      <c r="C11503" s="30"/>
    </row>
    <row r="11504" spans="1:3" ht="14.25" customHeight="1">
      <c r="A11504" s="30">
        <v>150</v>
      </c>
      <c r="C11504" s="30"/>
    </row>
    <row r="11505" spans="1:3" ht="14.25" customHeight="1">
      <c r="A11505" s="30">
        <v>129</v>
      </c>
      <c r="C11505" s="30"/>
    </row>
    <row r="11506" spans="1:3" ht="14.25" customHeight="1">
      <c r="A11506" s="30">
        <v>150</v>
      </c>
      <c r="C11506" s="30"/>
    </row>
    <row r="11507" spans="1:3" ht="14.25" customHeight="1">
      <c r="A11507" s="30">
        <v>90</v>
      </c>
      <c r="C11507" s="30"/>
    </row>
    <row r="11508" spans="1:3" ht="14.25" customHeight="1">
      <c r="A11508" s="30">
        <v>130</v>
      </c>
      <c r="C11508" s="30"/>
    </row>
    <row r="11509" spans="1:3" ht="14.25" customHeight="1">
      <c r="A11509" s="30">
        <v>250</v>
      </c>
      <c r="C11509" s="30"/>
    </row>
    <row r="11510" spans="1:3" ht="14.25" customHeight="1">
      <c r="A11510" s="30">
        <v>295</v>
      </c>
      <c r="C11510" s="30"/>
    </row>
    <row r="11511" spans="1:3" ht="14.25" customHeight="1">
      <c r="A11511" s="30">
        <v>160</v>
      </c>
      <c r="C11511" s="30"/>
    </row>
    <row r="11512" spans="1:3" ht="14.25" customHeight="1">
      <c r="A11512" s="30">
        <v>150</v>
      </c>
      <c r="C11512" s="30"/>
    </row>
    <row r="11513" spans="1:3" ht="14.25" customHeight="1">
      <c r="A11513" s="30">
        <v>200</v>
      </c>
      <c r="C11513" s="30"/>
    </row>
    <row r="11514" spans="1:3" ht="14.25" customHeight="1">
      <c r="A11514" s="30">
        <v>209</v>
      </c>
      <c r="C11514" s="30"/>
    </row>
    <row r="11515" spans="1:3" ht="14.25" customHeight="1">
      <c r="A11515" s="30">
        <v>200</v>
      </c>
      <c r="C11515" s="30"/>
    </row>
    <row r="11516" spans="1:3" ht="14.25" customHeight="1">
      <c r="A11516" s="30">
        <v>195</v>
      </c>
      <c r="C11516" s="30"/>
    </row>
    <row r="11517" spans="1:3" ht="14.25" customHeight="1">
      <c r="A11517" s="30">
        <v>150</v>
      </c>
      <c r="C11517" s="30"/>
    </row>
    <row r="11518" spans="1:3" ht="14.25" customHeight="1">
      <c r="A11518" s="30">
        <v>198</v>
      </c>
      <c r="C11518" s="30"/>
    </row>
    <row r="11519" spans="1:3" ht="14.25" customHeight="1">
      <c r="A11519" s="30">
        <v>120</v>
      </c>
      <c r="C11519" s="30"/>
    </row>
    <row r="11520" spans="1:3" ht="14.25" customHeight="1">
      <c r="A11520" s="30">
        <v>85</v>
      </c>
      <c r="C11520" s="30"/>
    </row>
    <row r="11521" spans="1:3" ht="14.25" customHeight="1">
      <c r="A11521" s="30">
        <v>395</v>
      </c>
      <c r="C11521" s="30"/>
    </row>
    <row r="11522" spans="1:3" ht="14.25" customHeight="1">
      <c r="A11522" s="30">
        <v>175</v>
      </c>
      <c r="C11522" s="30"/>
    </row>
    <row r="11523" spans="1:3" ht="14.25" customHeight="1">
      <c r="A11523" s="30">
        <v>130</v>
      </c>
      <c r="C11523" s="30"/>
    </row>
    <row r="11524" spans="1:3" ht="14.25" customHeight="1">
      <c r="A11524" s="30">
        <v>129</v>
      </c>
      <c r="C11524" s="30"/>
    </row>
    <row r="11525" spans="1:3" ht="14.25" customHeight="1">
      <c r="A11525" s="30">
        <v>125</v>
      </c>
      <c r="C11525" s="30"/>
    </row>
    <row r="11526" spans="1:3" ht="14.25" customHeight="1">
      <c r="A11526" s="30">
        <v>181</v>
      </c>
      <c r="C11526" s="30"/>
    </row>
    <row r="11527" spans="1:3" ht="14.25" customHeight="1">
      <c r="A11527" s="30">
        <v>175</v>
      </c>
      <c r="C11527" s="30"/>
    </row>
    <row r="11528" spans="1:3" ht="14.25" customHeight="1">
      <c r="A11528" s="30">
        <v>100</v>
      </c>
      <c r="C11528" s="30"/>
    </row>
    <row r="11529" spans="1:3" ht="14.25" customHeight="1">
      <c r="A11529" s="30">
        <v>896</v>
      </c>
      <c r="C11529" s="30"/>
    </row>
    <row r="11530" spans="1:3" ht="14.25" customHeight="1">
      <c r="A11530" s="30">
        <v>109</v>
      </c>
      <c r="C11530" s="30"/>
    </row>
    <row r="11531" spans="1:3" ht="14.25" customHeight="1">
      <c r="A11531" s="30">
        <v>200</v>
      </c>
      <c r="C11531" s="30"/>
    </row>
    <row r="11532" spans="1:3" ht="14.25" customHeight="1">
      <c r="A11532" s="30">
        <v>70</v>
      </c>
      <c r="C11532" s="30"/>
    </row>
    <row r="11533" spans="1:3" ht="14.25" customHeight="1">
      <c r="A11533" s="30">
        <v>195</v>
      </c>
      <c r="C11533" s="30"/>
    </row>
    <row r="11534" spans="1:3" ht="14.25" customHeight="1">
      <c r="A11534" s="30">
        <v>80</v>
      </c>
      <c r="C11534" s="30"/>
    </row>
    <row r="11535" spans="1:3" ht="14.25" customHeight="1">
      <c r="A11535" s="30">
        <v>145</v>
      </c>
      <c r="C11535" s="30"/>
    </row>
    <row r="11536" spans="1:3" ht="14.25" customHeight="1">
      <c r="A11536" s="30">
        <v>150</v>
      </c>
      <c r="C11536" s="30"/>
    </row>
    <row r="11537" spans="1:3" ht="14.25" customHeight="1">
      <c r="A11537" s="30">
        <v>100</v>
      </c>
      <c r="C11537" s="30"/>
    </row>
    <row r="11538" spans="1:3" ht="14.25" customHeight="1">
      <c r="A11538" s="30">
        <v>100</v>
      </c>
      <c r="C11538" s="30"/>
    </row>
    <row r="11539" spans="1:3" ht="14.25" customHeight="1">
      <c r="A11539" s="30">
        <v>77</v>
      </c>
      <c r="C11539" s="30"/>
    </row>
    <row r="11540" spans="1:3" ht="14.25" customHeight="1">
      <c r="A11540" s="30">
        <v>150</v>
      </c>
      <c r="C11540" s="30"/>
    </row>
    <row r="11541" spans="1:3" ht="14.25" customHeight="1">
      <c r="A11541" s="30">
        <v>60</v>
      </c>
      <c r="C11541" s="30"/>
    </row>
    <row r="11542" spans="1:3" ht="14.25" customHeight="1">
      <c r="A11542" s="30">
        <v>135</v>
      </c>
      <c r="C11542" s="30"/>
    </row>
    <row r="11543" spans="1:3" ht="14.25" customHeight="1">
      <c r="A11543" s="30">
        <v>175</v>
      </c>
      <c r="C11543" s="30"/>
    </row>
    <row r="11544" spans="1:3" ht="14.25" customHeight="1">
      <c r="A11544" s="30">
        <v>120</v>
      </c>
      <c r="C11544" s="30"/>
    </row>
    <row r="11545" spans="1:3" ht="14.25" customHeight="1">
      <c r="A11545" s="30">
        <v>104</v>
      </c>
      <c r="C11545" s="30"/>
    </row>
    <row r="11546" spans="1:3" ht="14.25" customHeight="1">
      <c r="A11546" s="30">
        <v>175</v>
      </c>
      <c r="C11546" s="30"/>
    </row>
    <row r="11547" spans="1:3" ht="14.25" customHeight="1">
      <c r="A11547" s="30">
        <v>180</v>
      </c>
      <c r="C11547" s="30"/>
    </row>
    <row r="11548" spans="1:3" ht="14.25" customHeight="1">
      <c r="A11548" s="30">
        <v>100</v>
      </c>
      <c r="C11548" s="30"/>
    </row>
    <row r="11549" spans="1:3" ht="14.25" customHeight="1">
      <c r="A11549" s="30">
        <v>225</v>
      </c>
      <c r="C11549" s="30"/>
    </row>
    <row r="11550" spans="1:3" ht="14.25" customHeight="1">
      <c r="A11550" s="30">
        <v>499</v>
      </c>
      <c r="C11550" s="30"/>
    </row>
    <row r="11551" spans="1:3" ht="14.25" customHeight="1">
      <c r="A11551" s="30">
        <v>195</v>
      </c>
      <c r="C11551" s="30"/>
    </row>
    <row r="11552" spans="1:3" ht="14.25" customHeight="1">
      <c r="A11552" s="30">
        <v>149</v>
      </c>
      <c r="C11552" s="30"/>
    </row>
    <row r="11553" spans="1:3" ht="14.25" customHeight="1">
      <c r="A11553" s="30">
        <v>65</v>
      </c>
      <c r="C11553" s="30"/>
    </row>
    <row r="11554" spans="1:3" ht="14.25" customHeight="1">
      <c r="A11554" s="30">
        <v>350</v>
      </c>
      <c r="C11554" s="30"/>
    </row>
    <row r="11555" spans="1:3" ht="14.25" customHeight="1">
      <c r="A11555" s="30">
        <v>125</v>
      </c>
      <c r="C11555" s="30"/>
    </row>
    <row r="11556" spans="1:3" ht="14.25" customHeight="1">
      <c r="A11556" s="30">
        <v>250</v>
      </c>
      <c r="C11556" s="30"/>
    </row>
    <row r="11557" spans="1:3" ht="14.25" customHeight="1">
      <c r="A11557" s="30">
        <v>100</v>
      </c>
      <c r="C11557" s="30"/>
    </row>
    <row r="11558" spans="1:3" ht="14.25" customHeight="1">
      <c r="A11558" s="30">
        <v>135</v>
      </c>
      <c r="C11558" s="30"/>
    </row>
    <row r="11559" spans="1:3" ht="14.25" customHeight="1">
      <c r="A11559" s="30">
        <v>150</v>
      </c>
      <c r="C11559" s="30"/>
    </row>
    <row r="11560" spans="1:3" ht="14.25" customHeight="1">
      <c r="A11560" s="30">
        <v>160</v>
      </c>
      <c r="C11560" s="30"/>
    </row>
    <row r="11561" spans="1:3" ht="14.25" customHeight="1">
      <c r="A11561" s="30">
        <v>240</v>
      </c>
      <c r="C11561" s="30"/>
    </row>
    <row r="11562" spans="1:3" ht="14.25" customHeight="1">
      <c r="A11562" s="30">
        <v>80</v>
      </c>
      <c r="C11562" s="30"/>
    </row>
    <row r="11563" spans="1:3" ht="14.25" customHeight="1">
      <c r="A11563" s="30">
        <v>85</v>
      </c>
      <c r="C11563" s="30"/>
    </row>
    <row r="11564" spans="1:3" ht="14.25" customHeight="1">
      <c r="A11564" s="30">
        <v>125</v>
      </c>
      <c r="C11564" s="30"/>
    </row>
    <row r="11565" spans="1:3" ht="14.25" customHeight="1">
      <c r="A11565" s="30">
        <v>120</v>
      </c>
      <c r="C11565" s="30"/>
    </row>
    <row r="11566" spans="1:3" ht="14.25" customHeight="1">
      <c r="A11566" s="30">
        <v>180</v>
      </c>
      <c r="C11566" s="30"/>
    </row>
    <row r="11567" spans="1:3" ht="14.25" customHeight="1">
      <c r="A11567" s="30">
        <v>130</v>
      </c>
      <c r="C11567" s="30"/>
    </row>
    <row r="11568" spans="1:3" ht="14.25" customHeight="1">
      <c r="A11568" s="30">
        <v>139</v>
      </c>
      <c r="C11568" s="30"/>
    </row>
    <row r="11569" spans="1:3" ht="14.25" customHeight="1">
      <c r="A11569" s="30">
        <v>75</v>
      </c>
      <c r="C11569" s="30"/>
    </row>
    <row r="11570" spans="1:3" ht="14.25" customHeight="1">
      <c r="A11570" s="30">
        <v>211</v>
      </c>
      <c r="C11570" s="30"/>
    </row>
    <row r="11571" spans="1:3" ht="14.25" customHeight="1">
      <c r="A11571" s="30">
        <v>220</v>
      </c>
      <c r="C11571" s="30"/>
    </row>
    <row r="11572" spans="1:3" ht="14.25" customHeight="1">
      <c r="A11572" s="30">
        <v>155</v>
      </c>
      <c r="C11572" s="30"/>
    </row>
    <row r="11573" spans="1:3" ht="14.25" customHeight="1">
      <c r="A11573" s="30">
        <v>250</v>
      </c>
      <c r="C11573" s="30"/>
    </row>
    <row r="11574" spans="1:3" ht="14.25" customHeight="1">
      <c r="A11574" s="30">
        <v>250</v>
      </c>
      <c r="C11574" s="30"/>
    </row>
    <row r="11575" spans="1:3" ht="14.25" customHeight="1">
      <c r="A11575" s="30">
        <v>250</v>
      </c>
      <c r="C11575" s="30"/>
    </row>
    <row r="11576" spans="1:3" ht="14.25" customHeight="1">
      <c r="A11576" s="30">
        <v>200</v>
      </c>
      <c r="C11576" s="30"/>
    </row>
    <row r="11577" spans="1:3" ht="14.25" customHeight="1">
      <c r="A11577" s="30">
        <v>75</v>
      </c>
      <c r="C11577" s="30"/>
    </row>
    <row r="11578" spans="1:3" ht="14.25" customHeight="1">
      <c r="A11578" s="30">
        <v>240</v>
      </c>
      <c r="C11578" s="30"/>
    </row>
    <row r="11579" spans="1:3" ht="14.25" customHeight="1">
      <c r="A11579" s="30">
        <v>108</v>
      </c>
      <c r="C11579" s="30"/>
    </row>
    <row r="11580" spans="1:3" ht="14.25" customHeight="1">
      <c r="A11580" s="30">
        <v>40</v>
      </c>
      <c r="C11580" s="30"/>
    </row>
    <row r="11581" spans="1:3" ht="14.25" customHeight="1">
      <c r="A11581" s="30">
        <v>128</v>
      </c>
      <c r="C11581" s="30"/>
    </row>
    <row r="11582" spans="1:3" ht="14.25" customHeight="1">
      <c r="A11582" s="30">
        <v>175</v>
      </c>
      <c r="C11582" s="30"/>
    </row>
    <row r="11583" spans="1:3" ht="14.25" customHeight="1">
      <c r="A11583" s="30">
        <v>100</v>
      </c>
      <c r="C11583" s="30"/>
    </row>
    <row r="11584" spans="1:3" ht="14.25" customHeight="1">
      <c r="A11584" s="30">
        <v>100</v>
      </c>
      <c r="C11584" s="30"/>
    </row>
    <row r="11585" spans="1:3" ht="14.25" customHeight="1">
      <c r="A11585" s="30">
        <v>200</v>
      </c>
      <c r="C11585" s="30"/>
    </row>
    <row r="11586" spans="1:3" ht="14.25" customHeight="1">
      <c r="A11586" s="30">
        <v>50</v>
      </c>
      <c r="C11586" s="30"/>
    </row>
    <row r="11587" spans="1:3" ht="14.25" customHeight="1">
      <c r="A11587" s="30">
        <v>120</v>
      </c>
      <c r="C11587" s="30"/>
    </row>
    <row r="11588" spans="1:3" ht="14.25" customHeight="1">
      <c r="A11588" s="30">
        <v>60</v>
      </c>
      <c r="C11588" s="30"/>
    </row>
    <row r="11589" spans="1:3" ht="14.25" customHeight="1">
      <c r="A11589" s="30">
        <v>330</v>
      </c>
      <c r="C11589" s="30"/>
    </row>
    <row r="11590" spans="1:3" ht="14.25" customHeight="1">
      <c r="A11590" s="30">
        <v>190</v>
      </c>
      <c r="C11590" s="30"/>
    </row>
    <row r="11591" spans="1:3" ht="14.25" customHeight="1">
      <c r="A11591" s="30">
        <v>125</v>
      </c>
      <c r="C11591" s="30"/>
    </row>
    <row r="11592" spans="1:3" ht="14.25" customHeight="1">
      <c r="A11592" s="30">
        <v>180</v>
      </c>
      <c r="C11592" s="30"/>
    </row>
    <row r="11593" spans="1:3" ht="14.25" customHeight="1">
      <c r="A11593" s="30">
        <v>120</v>
      </c>
      <c r="C11593" s="30"/>
    </row>
    <row r="11594" spans="1:3" ht="14.25" customHeight="1">
      <c r="A11594" s="30">
        <v>59</v>
      </c>
      <c r="C11594" s="30"/>
    </row>
    <row r="11595" spans="1:3" ht="14.25" customHeight="1">
      <c r="A11595" s="30">
        <v>150</v>
      </c>
      <c r="C11595" s="30"/>
    </row>
    <row r="11596" spans="1:3" ht="14.25" customHeight="1">
      <c r="A11596" s="30">
        <v>200</v>
      </c>
      <c r="C11596" s="30"/>
    </row>
    <row r="11597" spans="1:3" ht="14.25" customHeight="1">
      <c r="A11597" s="30">
        <v>85</v>
      </c>
      <c r="C11597" s="30"/>
    </row>
    <row r="11598" spans="1:3" ht="14.25" customHeight="1">
      <c r="A11598" s="30">
        <v>130</v>
      </c>
      <c r="C11598" s="30"/>
    </row>
    <row r="11599" spans="1:3" ht="14.25" customHeight="1">
      <c r="A11599" s="30">
        <v>45</v>
      </c>
      <c r="C11599" s="30"/>
    </row>
    <row r="11600" spans="1:3" ht="14.25" customHeight="1">
      <c r="A11600" s="30">
        <v>140</v>
      </c>
      <c r="C11600" s="30"/>
    </row>
    <row r="11601" spans="1:3" ht="14.25" customHeight="1">
      <c r="A11601" s="30">
        <v>225</v>
      </c>
      <c r="C11601" s="30"/>
    </row>
    <row r="11602" spans="1:3" ht="14.25" customHeight="1">
      <c r="A11602" s="30">
        <v>57</v>
      </c>
      <c r="C11602" s="30"/>
    </row>
    <row r="11603" spans="1:3" ht="14.25" customHeight="1">
      <c r="A11603" s="30">
        <v>150</v>
      </c>
      <c r="C11603" s="30"/>
    </row>
    <row r="11604" spans="1:3" ht="14.25" customHeight="1">
      <c r="A11604" s="30">
        <v>143</v>
      </c>
      <c r="C11604" s="30"/>
    </row>
    <row r="11605" spans="1:3" ht="14.25" customHeight="1">
      <c r="A11605" s="30">
        <v>100</v>
      </c>
      <c r="C11605" s="30"/>
    </row>
    <row r="11606" spans="1:3" ht="14.25" customHeight="1">
      <c r="A11606" s="30">
        <v>260</v>
      </c>
      <c r="C11606" s="30"/>
    </row>
    <row r="11607" spans="1:3" ht="14.25" customHeight="1">
      <c r="A11607" s="30">
        <v>80</v>
      </c>
      <c r="C11607" s="30"/>
    </row>
    <row r="11608" spans="1:3" ht="14.25" customHeight="1">
      <c r="A11608" s="30">
        <v>129</v>
      </c>
      <c r="C11608" s="30"/>
    </row>
    <row r="11609" spans="1:3" ht="14.25" customHeight="1">
      <c r="A11609" s="30">
        <v>125</v>
      </c>
      <c r="C11609" s="30"/>
    </row>
    <row r="11610" spans="1:3" ht="14.25" customHeight="1">
      <c r="A11610" s="30">
        <v>199</v>
      </c>
      <c r="C11610" s="30"/>
    </row>
    <row r="11611" spans="1:3" ht="14.25" customHeight="1">
      <c r="A11611" s="30">
        <v>115</v>
      </c>
      <c r="C11611" s="30"/>
    </row>
    <row r="11612" spans="1:3" ht="14.25" customHeight="1">
      <c r="A11612" s="30">
        <v>99</v>
      </c>
      <c r="C11612" s="30"/>
    </row>
    <row r="11613" spans="1:3" ht="14.25" customHeight="1">
      <c r="A11613" s="30">
        <v>59</v>
      </c>
      <c r="C11613" s="30"/>
    </row>
    <row r="11614" spans="1:3" ht="14.25" customHeight="1">
      <c r="A11614" s="30">
        <v>55</v>
      </c>
      <c r="C11614" s="30"/>
    </row>
    <row r="11615" spans="1:3" ht="14.25" customHeight="1">
      <c r="A11615" s="30">
        <v>149</v>
      </c>
      <c r="C11615" s="30"/>
    </row>
    <row r="11616" spans="1:3" ht="14.25" customHeight="1">
      <c r="A11616" s="30">
        <v>145</v>
      </c>
      <c r="C11616" s="30"/>
    </row>
    <row r="11617" spans="1:3" ht="14.25" customHeight="1">
      <c r="A11617" s="30">
        <v>175</v>
      </c>
      <c r="C11617" s="30"/>
    </row>
    <row r="11618" spans="1:3" ht="14.25" customHeight="1">
      <c r="A11618" s="30">
        <v>175</v>
      </c>
      <c r="C11618" s="30"/>
    </row>
    <row r="11619" spans="1:3" ht="14.25" customHeight="1">
      <c r="A11619" s="30">
        <v>325</v>
      </c>
      <c r="C11619" s="30"/>
    </row>
    <row r="11620" spans="1:3" ht="14.25" customHeight="1">
      <c r="A11620" s="30">
        <v>78</v>
      </c>
      <c r="C11620" s="30"/>
    </row>
    <row r="11621" spans="1:3" ht="14.25" customHeight="1">
      <c r="A11621" s="30">
        <v>190</v>
      </c>
      <c r="C11621" s="30"/>
    </row>
    <row r="11622" spans="1:3" ht="14.25" customHeight="1">
      <c r="A11622" s="30">
        <v>100</v>
      </c>
      <c r="C11622" s="30"/>
    </row>
    <row r="11623" spans="1:3" ht="14.25" customHeight="1">
      <c r="A11623" s="30">
        <v>85</v>
      </c>
      <c r="C11623" s="30"/>
    </row>
    <row r="11624" spans="1:3" ht="14.25" customHeight="1">
      <c r="A11624" s="30">
        <v>85</v>
      </c>
      <c r="C11624" s="30"/>
    </row>
    <row r="11625" spans="1:3" ht="14.25" customHeight="1">
      <c r="A11625" s="30">
        <v>129</v>
      </c>
      <c r="C11625" s="30"/>
    </row>
    <row r="11626" spans="1:3" ht="14.25" customHeight="1">
      <c r="A11626" s="30">
        <v>95</v>
      </c>
      <c r="C11626" s="30"/>
    </row>
    <row r="11627" spans="1:3" ht="14.25" customHeight="1">
      <c r="A11627" s="30">
        <v>150</v>
      </c>
      <c r="C11627" s="30"/>
    </row>
    <row r="11628" spans="1:3" ht="14.25" customHeight="1">
      <c r="A11628" s="30">
        <v>93</v>
      </c>
      <c r="C11628" s="30"/>
    </row>
    <row r="11629" spans="1:3" ht="14.25" customHeight="1">
      <c r="A11629" s="30">
        <v>59</v>
      </c>
      <c r="C11629" s="30"/>
    </row>
    <row r="11630" spans="1:3" ht="14.25" customHeight="1">
      <c r="A11630" s="30">
        <v>230</v>
      </c>
      <c r="C11630" s="30"/>
    </row>
    <row r="11631" spans="1:3" ht="14.25" customHeight="1">
      <c r="A11631" s="30">
        <v>89</v>
      </c>
      <c r="C11631" s="30"/>
    </row>
    <row r="11632" spans="1:3" ht="14.25" customHeight="1">
      <c r="A11632" s="30">
        <v>95</v>
      </c>
      <c r="C11632" s="30"/>
    </row>
    <row r="11633" spans="1:3" ht="14.25" customHeight="1">
      <c r="A11633" s="30">
        <v>242</v>
      </c>
      <c r="C11633" s="30"/>
    </row>
    <row r="11634" spans="1:3" ht="14.25" customHeight="1">
      <c r="A11634" s="30">
        <v>134</v>
      </c>
      <c r="C11634" s="30"/>
    </row>
    <row r="11635" spans="1:3" ht="14.25" customHeight="1">
      <c r="A11635" s="30">
        <v>99</v>
      </c>
      <c r="C11635" s="30"/>
    </row>
    <row r="11636" spans="1:3" ht="14.25" customHeight="1">
      <c r="A11636" s="30">
        <v>150</v>
      </c>
      <c r="C11636" s="30"/>
    </row>
    <row r="11637" spans="1:3" ht="14.25" customHeight="1">
      <c r="A11637" s="30">
        <v>120</v>
      </c>
      <c r="C11637" s="30"/>
    </row>
    <row r="11638" spans="1:3" ht="14.25" customHeight="1">
      <c r="A11638" s="30">
        <v>225</v>
      </c>
      <c r="C11638" s="30"/>
    </row>
    <row r="11639" spans="1:3" ht="14.25" customHeight="1">
      <c r="A11639" s="30">
        <v>123</v>
      </c>
      <c r="C11639" s="30"/>
    </row>
    <row r="11640" spans="1:3" ht="14.25" customHeight="1">
      <c r="A11640" s="30">
        <v>250</v>
      </c>
      <c r="C11640" s="30"/>
    </row>
    <row r="11641" spans="1:3" ht="14.25" customHeight="1">
      <c r="A11641" s="30">
        <v>175</v>
      </c>
      <c r="C11641" s="30"/>
    </row>
    <row r="11642" spans="1:3" ht="14.25" customHeight="1">
      <c r="A11642" s="30">
        <v>142</v>
      </c>
      <c r="C11642" s="30"/>
    </row>
    <row r="11643" spans="1:3" ht="14.25" customHeight="1">
      <c r="A11643" s="30">
        <v>65</v>
      </c>
      <c r="C11643" s="30"/>
    </row>
    <row r="11644" spans="1:3" ht="14.25" customHeight="1">
      <c r="A11644" s="30">
        <v>75</v>
      </c>
      <c r="C11644" s="30"/>
    </row>
    <row r="11645" spans="1:3" ht="14.25" customHeight="1">
      <c r="A11645" s="30">
        <v>93</v>
      </c>
      <c r="C11645" s="30"/>
    </row>
    <row r="11646" spans="1:3" ht="14.25" customHeight="1">
      <c r="A11646" s="30">
        <v>150</v>
      </c>
      <c r="C11646" s="30"/>
    </row>
    <row r="11647" spans="1:3" ht="14.25" customHeight="1">
      <c r="A11647" s="30">
        <v>94</v>
      </c>
      <c r="C11647" s="30"/>
    </row>
    <row r="11648" spans="1:3" ht="14.25" customHeight="1">
      <c r="A11648" s="30">
        <v>160</v>
      </c>
      <c r="C11648" s="30"/>
    </row>
    <row r="11649" spans="1:3" ht="14.25" customHeight="1">
      <c r="A11649" s="30">
        <v>108</v>
      </c>
      <c r="C11649" s="30"/>
    </row>
    <row r="11650" spans="1:3" ht="14.25" customHeight="1">
      <c r="A11650" s="30">
        <v>100</v>
      </c>
      <c r="C11650" s="30"/>
    </row>
    <row r="11651" spans="1:3" ht="14.25" customHeight="1">
      <c r="A11651" s="30">
        <v>120</v>
      </c>
      <c r="C11651" s="30"/>
    </row>
    <row r="11652" spans="1:3" ht="14.25" customHeight="1">
      <c r="A11652" s="30">
        <v>199</v>
      </c>
      <c r="C11652" s="30"/>
    </row>
    <row r="11653" spans="1:3" ht="14.25" customHeight="1">
      <c r="A11653" s="30">
        <v>149</v>
      </c>
      <c r="C11653" s="30"/>
    </row>
    <row r="11654" spans="1:3" ht="14.25" customHeight="1">
      <c r="A11654" s="30">
        <v>70</v>
      </c>
      <c r="C11654" s="30"/>
    </row>
    <row r="11655" spans="1:3" ht="14.25" customHeight="1">
      <c r="A11655" s="30">
        <v>29</v>
      </c>
      <c r="C11655" s="30"/>
    </row>
    <row r="11656" spans="1:3" ht="14.25" customHeight="1">
      <c r="A11656" s="30">
        <v>51</v>
      </c>
      <c r="C11656" s="30"/>
    </row>
    <row r="11657" spans="1:3" ht="14.25" customHeight="1">
      <c r="A11657" s="30">
        <v>64</v>
      </c>
      <c r="C11657" s="30"/>
    </row>
    <row r="11658" spans="1:3" ht="14.25" customHeight="1">
      <c r="A11658" s="30">
        <v>143</v>
      </c>
      <c r="C11658" s="30"/>
    </row>
    <row r="11659" spans="1:3" ht="14.25" customHeight="1">
      <c r="A11659" s="30">
        <v>220</v>
      </c>
      <c r="C11659" s="30"/>
    </row>
    <row r="11660" spans="1:3" ht="14.25" customHeight="1">
      <c r="A11660" s="30">
        <v>120</v>
      </c>
      <c r="C11660" s="30"/>
    </row>
    <row r="11661" spans="1:3" ht="14.25" customHeight="1">
      <c r="A11661" s="30">
        <v>125</v>
      </c>
      <c r="C11661" s="30"/>
    </row>
    <row r="11662" spans="1:3" ht="14.25" customHeight="1">
      <c r="A11662" s="30">
        <v>130</v>
      </c>
      <c r="C11662" s="30"/>
    </row>
    <row r="11663" spans="1:3" ht="14.25" customHeight="1">
      <c r="A11663" s="30">
        <v>320</v>
      </c>
      <c r="C11663" s="30"/>
    </row>
    <row r="11664" spans="1:3" ht="14.25" customHeight="1">
      <c r="A11664" s="30">
        <v>120</v>
      </c>
      <c r="C11664" s="30"/>
    </row>
    <row r="11665" spans="1:3" ht="14.25" customHeight="1">
      <c r="A11665" s="30">
        <v>128</v>
      </c>
      <c r="C11665" s="30"/>
    </row>
    <row r="11666" spans="1:3" ht="14.25" customHeight="1">
      <c r="A11666" s="30">
        <v>200</v>
      </c>
      <c r="C11666" s="30"/>
    </row>
    <row r="11667" spans="1:3" ht="14.25" customHeight="1">
      <c r="A11667" s="30">
        <v>100</v>
      </c>
      <c r="C11667" s="30"/>
    </row>
    <row r="11668" spans="1:3" ht="14.25" customHeight="1">
      <c r="A11668" s="30">
        <v>95</v>
      </c>
      <c r="C11668" s="30"/>
    </row>
    <row r="11669" spans="1:3" ht="14.25" customHeight="1">
      <c r="A11669" s="30">
        <v>140</v>
      </c>
      <c r="C11669" s="30"/>
    </row>
    <row r="11670" spans="1:3" ht="14.25" customHeight="1">
      <c r="A11670" s="30">
        <v>97</v>
      </c>
      <c r="C11670" s="30"/>
    </row>
    <row r="11671" spans="1:3" ht="14.25" customHeight="1">
      <c r="A11671" s="30">
        <v>125</v>
      </c>
      <c r="C11671" s="30"/>
    </row>
    <row r="11672" spans="1:3" ht="14.25" customHeight="1">
      <c r="A11672" s="30">
        <v>156</v>
      </c>
      <c r="C11672" s="30"/>
    </row>
    <row r="11673" spans="1:3" ht="14.25" customHeight="1">
      <c r="A11673" s="30">
        <v>243</v>
      </c>
      <c r="C11673" s="30"/>
    </row>
    <row r="11674" spans="1:3" ht="14.25" customHeight="1">
      <c r="A11674" s="30">
        <v>150</v>
      </c>
      <c r="C11674" s="30"/>
    </row>
    <row r="11675" spans="1:3" ht="14.25" customHeight="1">
      <c r="A11675" s="30">
        <v>100</v>
      </c>
      <c r="C11675" s="30"/>
    </row>
    <row r="11676" spans="1:3" ht="14.25" customHeight="1">
      <c r="A11676" s="30">
        <v>99</v>
      </c>
      <c r="C11676" s="30"/>
    </row>
    <row r="11677" spans="1:3" ht="14.25" customHeight="1">
      <c r="A11677" s="30">
        <v>80</v>
      </c>
      <c r="C11677" s="30"/>
    </row>
    <row r="11678" spans="1:3" ht="14.25" customHeight="1">
      <c r="A11678" s="30">
        <v>160</v>
      </c>
      <c r="C11678" s="30"/>
    </row>
    <row r="11679" spans="1:3" ht="14.25" customHeight="1">
      <c r="A11679" s="30">
        <v>250</v>
      </c>
      <c r="C11679" s="30"/>
    </row>
    <row r="11680" spans="1:3" ht="14.25" customHeight="1">
      <c r="A11680" s="30">
        <v>219</v>
      </c>
      <c r="C11680" s="30"/>
    </row>
    <row r="11681" spans="1:3" ht="14.25" customHeight="1">
      <c r="A11681" s="30">
        <v>75</v>
      </c>
      <c r="C11681" s="30"/>
    </row>
    <row r="11682" spans="1:3" ht="14.25" customHeight="1">
      <c r="A11682" s="30">
        <v>120</v>
      </c>
      <c r="C11682" s="30"/>
    </row>
    <row r="11683" spans="1:3" ht="14.25" customHeight="1">
      <c r="A11683" s="30">
        <v>70</v>
      </c>
      <c r="C11683" s="30"/>
    </row>
    <row r="11684" spans="1:3" ht="14.25" customHeight="1">
      <c r="A11684" s="30">
        <v>98</v>
      </c>
      <c r="C11684" s="30"/>
    </row>
    <row r="11685" spans="1:3" ht="14.25" customHeight="1">
      <c r="A11685" s="30">
        <v>125</v>
      </c>
      <c r="C11685" s="30"/>
    </row>
    <row r="11686" spans="1:3" ht="14.25" customHeight="1">
      <c r="A11686" s="30">
        <v>160</v>
      </c>
      <c r="C11686" s="30"/>
    </row>
    <row r="11687" spans="1:3" ht="14.25" customHeight="1">
      <c r="A11687" s="30">
        <v>333</v>
      </c>
      <c r="C11687" s="30"/>
    </row>
    <row r="11688" spans="1:3" ht="14.25" customHeight="1">
      <c r="A11688" s="30">
        <v>395</v>
      </c>
      <c r="C11688" s="30"/>
    </row>
    <row r="11689" spans="1:3" ht="14.25" customHeight="1">
      <c r="A11689" s="30">
        <v>120</v>
      </c>
      <c r="C11689" s="30"/>
    </row>
    <row r="11690" spans="1:3" ht="14.25" customHeight="1">
      <c r="A11690" s="30">
        <v>100</v>
      </c>
      <c r="C11690" s="30"/>
    </row>
    <row r="11691" spans="1:3" ht="14.25" customHeight="1">
      <c r="A11691" s="30">
        <v>80</v>
      </c>
      <c r="C11691" s="30"/>
    </row>
    <row r="11692" spans="1:3" ht="14.25" customHeight="1">
      <c r="A11692" s="30">
        <v>150</v>
      </c>
      <c r="C11692" s="30"/>
    </row>
    <row r="11693" spans="1:3" ht="14.25" customHeight="1">
      <c r="A11693" s="30">
        <v>115</v>
      </c>
      <c r="C11693" s="30"/>
    </row>
    <row r="11694" spans="1:3" ht="14.25" customHeight="1">
      <c r="A11694" s="30">
        <v>80</v>
      </c>
      <c r="C11694" s="30"/>
    </row>
    <row r="11695" spans="1:3" ht="14.25" customHeight="1">
      <c r="A11695" s="30">
        <v>140</v>
      </c>
      <c r="C11695" s="30"/>
    </row>
    <row r="11696" spans="1:3" ht="14.25" customHeight="1">
      <c r="A11696" s="30">
        <v>150</v>
      </c>
      <c r="C11696" s="30"/>
    </row>
    <row r="11697" spans="1:3" ht="14.25" customHeight="1">
      <c r="A11697" s="30">
        <v>225</v>
      </c>
      <c r="C11697" s="30"/>
    </row>
    <row r="11698" spans="1:3" ht="14.25" customHeight="1">
      <c r="A11698" s="30">
        <v>110</v>
      </c>
      <c r="C11698" s="30"/>
    </row>
    <row r="11699" spans="1:3" ht="14.25" customHeight="1">
      <c r="A11699" s="30">
        <v>119</v>
      </c>
      <c r="C11699" s="30"/>
    </row>
    <row r="11700" spans="1:3" ht="14.25" customHeight="1">
      <c r="A11700" s="30">
        <v>180</v>
      </c>
      <c r="C11700" s="30"/>
    </row>
    <row r="11701" spans="1:3" ht="14.25" customHeight="1">
      <c r="A11701" s="30">
        <v>69</v>
      </c>
      <c r="C11701" s="30"/>
    </row>
    <row r="11702" spans="1:3" ht="14.25" customHeight="1">
      <c r="A11702" s="30">
        <v>115</v>
      </c>
      <c r="C11702" s="30"/>
    </row>
    <row r="11703" spans="1:3" ht="14.25" customHeight="1">
      <c r="A11703" s="30">
        <v>50</v>
      </c>
      <c r="C11703" s="30"/>
    </row>
    <row r="11704" spans="1:3" ht="14.25" customHeight="1">
      <c r="A11704" s="30">
        <v>150</v>
      </c>
      <c r="C11704" s="30"/>
    </row>
    <row r="11705" spans="1:3" ht="14.25" customHeight="1">
      <c r="A11705" s="30">
        <v>125</v>
      </c>
      <c r="C11705" s="30"/>
    </row>
    <row r="11706" spans="1:3" ht="14.25" customHeight="1">
      <c r="A11706" s="30">
        <v>100</v>
      </c>
      <c r="C11706" s="30"/>
    </row>
    <row r="11707" spans="1:3" ht="14.25" customHeight="1">
      <c r="A11707" s="30">
        <v>60</v>
      </c>
      <c r="C11707" s="30"/>
    </row>
    <row r="11708" spans="1:3" ht="14.25" customHeight="1">
      <c r="A11708" s="30">
        <v>103</v>
      </c>
      <c r="C11708" s="30"/>
    </row>
    <row r="11709" spans="1:3" ht="14.25" customHeight="1">
      <c r="A11709" s="30">
        <v>108</v>
      </c>
      <c r="C11709" s="30"/>
    </row>
    <row r="11710" spans="1:3" ht="14.25" customHeight="1">
      <c r="A11710" s="30">
        <v>120</v>
      </c>
      <c r="C11710" s="30"/>
    </row>
    <row r="11711" spans="1:3" ht="14.25" customHeight="1">
      <c r="A11711" s="30">
        <v>200</v>
      </c>
      <c r="C11711" s="30"/>
    </row>
    <row r="11712" spans="1:3" ht="14.25" customHeight="1">
      <c r="A11712" s="30">
        <v>179</v>
      </c>
      <c r="C11712" s="30"/>
    </row>
    <row r="11713" spans="1:3" ht="14.25" customHeight="1">
      <c r="A11713" s="30">
        <v>120</v>
      </c>
      <c r="C11713" s="30"/>
    </row>
    <row r="11714" spans="1:3" ht="14.25" customHeight="1">
      <c r="A11714" s="30">
        <v>139</v>
      </c>
      <c r="C11714" s="30"/>
    </row>
    <row r="11715" spans="1:3" ht="14.25" customHeight="1">
      <c r="A11715" s="30">
        <v>250</v>
      </c>
      <c r="C11715" s="30"/>
    </row>
    <row r="11716" spans="1:3" ht="14.25" customHeight="1">
      <c r="A11716" s="30">
        <v>225</v>
      </c>
      <c r="C11716" s="30"/>
    </row>
    <row r="11717" spans="1:3" ht="14.25" customHeight="1">
      <c r="A11717" s="30">
        <v>75</v>
      </c>
      <c r="C11717" s="30"/>
    </row>
    <row r="11718" spans="1:3" ht="14.25" customHeight="1">
      <c r="A11718" s="30">
        <v>100</v>
      </c>
      <c r="C11718" s="30"/>
    </row>
    <row r="11719" spans="1:3" ht="14.25" customHeight="1">
      <c r="A11719" s="30">
        <v>165</v>
      </c>
      <c r="C11719" s="30"/>
    </row>
    <row r="11720" spans="1:3" ht="14.25" customHeight="1">
      <c r="A11720" s="30">
        <v>65</v>
      </c>
      <c r="C11720" s="30"/>
    </row>
    <row r="11721" spans="1:3" ht="14.25" customHeight="1">
      <c r="A11721" s="30">
        <v>72</v>
      </c>
      <c r="C11721" s="30"/>
    </row>
    <row r="11722" spans="1:3" ht="14.25" customHeight="1">
      <c r="A11722" s="30">
        <v>155</v>
      </c>
      <c r="C11722" s="30"/>
    </row>
    <row r="11723" spans="1:3" ht="14.25" customHeight="1">
      <c r="A11723" s="30">
        <v>250</v>
      </c>
      <c r="C11723" s="30"/>
    </row>
    <row r="11724" spans="1:3" ht="14.25" customHeight="1">
      <c r="A11724" s="30">
        <v>380</v>
      </c>
      <c r="C11724" s="30"/>
    </row>
    <row r="11725" spans="1:3" ht="14.25" customHeight="1">
      <c r="A11725" s="30">
        <v>119</v>
      </c>
      <c r="C11725" s="30"/>
    </row>
    <row r="11726" spans="1:3" ht="14.25" customHeight="1">
      <c r="A11726" s="30">
        <v>120</v>
      </c>
      <c r="C11726" s="30"/>
    </row>
    <row r="11727" spans="1:3" ht="14.25" customHeight="1">
      <c r="A11727" s="30">
        <v>249</v>
      </c>
      <c r="C11727" s="30"/>
    </row>
    <row r="11728" spans="1:3" ht="14.25" customHeight="1">
      <c r="A11728" s="30">
        <v>55</v>
      </c>
      <c r="C11728" s="30"/>
    </row>
    <row r="11729" spans="1:3" ht="14.25" customHeight="1">
      <c r="A11729" s="30">
        <v>175</v>
      </c>
      <c r="C11729" s="30"/>
    </row>
    <row r="11730" spans="1:3" ht="14.25" customHeight="1">
      <c r="A11730" s="30">
        <v>275</v>
      </c>
      <c r="C11730" s="30"/>
    </row>
    <row r="11731" spans="1:3" ht="14.25" customHeight="1">
      <c r="A11731" s="30">
        <v>71</v>
      </c>
      <c r="C11731" s="30"/>
    </row>
    <row r="11732" spans="1:3" ht="14.25" customHeight="1">
      <c r="A11732" s="30">
        <v>350</v>
      </c>
      <c r="C11732" s="30"/>
    </row>
    <row r="11733" spans="1:3" ht="14.25" customHeight="1">
      <c r="A11733" s="30">
        <v>330</v>
      </c>
      <c r="C11733" s="30"/>
    </row>
    <row r="11734" spans="1:3" ht="14.25" customHeight="1">
      <c r="A11734" s="30">
        <v>117</v>
      </c>
      <c r="C11734" s="30"/>
    </row>
    <row r="11735" spans="1:3" ht="14.25" customHeight="1">
      <c r="A11735" s="30">
        <v>50</v>
      </c>
      <c r="C11735" s="30"/>
    </row>
    <row r="11736" spans="1:3" ht="14.25" customHeight="1">
      <c r="A11736" s="30">
        <v>84</v>
      </c>
      <c r="C11736" s="30"/>
    </row>
    <row r="11737" spans="1:3" ht="14.25" customHeight="1">
      <c r="A11737" s="30">
        <v>99</v>
      </c>
      <c r="C11737" s="30"/>
    </row>
    <row r="11738" spans="1:3" ht="14.25" customHeight="1">
      <c r="A11738" s="30">
        <v>140</v>
      </c>
      <c r="C11738" s="30"/>
    </row>
    <row r="11739" spans="1:3" ht="14.25" customHeight="1">
      <c r="A11739" s="30">
        <v>110</v>
      </c>
      <c r="C11739" s="30"/>
    </row>
    <row r="11740" spans="1:3" ht="14.25" customHeight="1">
      <c r="A11740" s="30">
        <v>50</v>
      </c>
      <c r="C11740" s="30"/>
    </row>
    <row r="11741" spans="1:3" ht="14.25" customHeight="1">
      <c r="A11741" s="30">
        <v>60</v>
      </c>
      <c r="C11741" s="30"/>
    </row>
    <row r="11742" spans="1:3" ht="14.25" customHeight="1">
      <c r="A11742" s="30">
        <v>189</v>
      </c>
      <c r="C11742" s="30"/>
    </row>
    <row r="11743" spans="1:3" ht="14.25" customHeight="1">
      <c r="A11743" s="30">
        <v>150</v>
      </c>
      <c r="C11743" s="30"/>
    </row>
    <row r="11744" spans="1:3" ht="14.25" customHeight="1">
      <c r="A11744" s="30">
        <v>110</v>
      </c>
      <c r="C11744" s="30"/>
    </row>
    <row r="11745" spans="1:3" ht="14.25" customHeight="1">
      <c r="A11745" s="30">
        <v>100</v>
      </c>
      <c r="C11745" s="30"/>
    </row>
    <row r="11746" spans="1:3" ht="14.25" customHeight="1">
      <c r="A11746" s="30">
        <v>42</v>
      </c>
      <c r="C11746" s="30"/>
    </row>
    <row r="11747" spans="1:3" ht="14.25" customHeight="1">
      <c r="A11747" s="30">
        <v>130</v>
      </c>
      <c r="C11747" s="30"/>
    </row>
    <row r="11748" spans="1:3" ht="14.25" customHeight="1">
      <c r="A11748" s="30">
        <v>139</v>
      </c>
      <c r="C11748" s="30"/>
    </row>
    <row r="11749" spans="1:3" ht="14.25" customHeight="1">
      <c r="A11749" s="30">
        <v>195</v>
      </c>
      <c r="C11749" s="30"/>
    </row>
    <row r="11750" spans="1:3" ht="14.25" customHeight="1">
      <c r="A11750" s="30">
        <v>180</v>
      </c>
      <c r="C11750" s="30"/>
    </row>
    <row r="11751" spans="1:3" ht="14.25" customHeight="1">
      <c r="A11751" s="30">
        <v>89</v>
      </c>
      <c r="C11751" s="30"/>
    </row>
    <row r="11752" spans="1:3" ht="14.25" customHeight="1">
      <c r="A11752" s="30">
        <v>100</v>
      </c>
      <c r="C11752" s="30"/>
    </row>
    <row r="11753" spans="1:3" ht="14.25" customHeight="1">
      <c r="A11753" s="30">
        <v>215</v>
      </c>
      <c r="C11753" s="30"/>
    </row>
    <row r="11754" spans="1:3" ht="14.25" customHeight="1">
      <c r="A11754" s="30">
        <v>199</v>
      </c>
      <c r="C11754" s="30"/>
    </row>
    <row r="11755" spans="1:3" ht="14.25" customHeight="1">
      <c r="A11755" s="30">
        <v>300</v>
      </c>
      <c r="C11755" s="30"/>
    </row>
    <row r="11756" spans="1:3" ht="14.25" customHeight="1">
      <c r="A11756" s="30">
        <v>195</v>
      </c>
      <c r="C11756" s="30"/>
    </row>
    <row r="11757" spans="1:3" ht="14.25" customHeight="1">
      <c r="A11757" s="30">
        <v>240</v>
      </c>
      <c r="C11757" s="30"/>
    </row>
    <row r="11758" spans="1:3" ht="14.25" customHeight="1">
      <c r="A11758" s="30">
        <v>249</v>
      </c>
      <c r="C11758" s="30"/>
    </row>
    <row r="11759" spans="1:3" ht="14.25" customHeight="1">
      <c r="A11759" s="30">
        <v>200</v>
      </c>
      <c r="C11759" s="30"/>
    </row>
    <row r="11760" spans="1:3" ht="14.25" customHeight="1">
      <c r="A11760" s="30">
        <v>160</v>
      </c>
      <c r="C11760" s="30"/>
    </row>
    <row r="11761" spans="1:3" ht="14.25" customHeight="1">
      <c r="A11761" s="30">
        <v>105</v>
      </c>
      <c r="C11761" s="30"/>
    </row>
    <row r="11762" spans="1:3" ht="14.25" customHeight="1">
      <c r="A11762" s="30">
        <v>70</v>
      </c>
      <c r="C11762" s="30"/>
    </row>
    <row r="11763" spans="1:3" ht="14.25" customHeight="1">
      <c r="A11763" s="30">
        <v>275</v>
      </c>
      <c r="C11763" s="30"/>
    </row>
    <row r="11764" spans="1:3" ht="14.25" customHeight="1">
      <c r="A11764" s="30">
        <v>235</v>
      </c>
      <c r="C11764" s="30"/>
    </row>
    <row r="11765" spans="1:3" ht="14.25" customHeight="1">
      <c r="A11765" s="30">
        <v>79</v>
      </c>
      <c r="C11765" s="30"/>
    </row>
    <row r="11766" spans="1:3" ht="14.25" customHeight="1">
      <c r="A11766" s="30">
        <v>110</v>
      </c>
      <c r="C11766" s="30"/>
    </row>
    <row r="11767" spans="1:3" ht="14.25" customHeight="1">
      <c r="A11767" s="30">
        <v>150</v>
      </c>
      <c r="C11767" s="30"/>
    </row>
    <row r="11768" spans="1:3" ht="14.25" customHeight="1">
      <c r="A11768" s="30">
        <v>175</v>
      </c>
      <c r="C11768" s="30"/>
    </row>
    <row r="11769" spans="1:3" ht="14.25" customHeight="1">
      <c r="A11769" s="30">
        <v>195</v>
      </c>
      <c r="C11769" s="30"/>
    </row>
    <row r="11770" spans="1:3" ht="14.25" customHeight="1">
      <c r="A11770" s="30">
        <v>90</v>
      </c>
      <c r="C11770" s="30"/>
    </row>
    <row r="11771" spans="1:3" ht="14.25" customHeight="1">
      <c r="A11771" s="30">
        <v>290</v>
      </c>
      <c r="C11771" s="30"/>
    </row>
    <row r="11772" spans="1:3" ht="14.25" customHeight="1">
      <c r="A11772" s="30">
        <v>80</v>
      </c>
      <c r="C11772" s="30"/>
    </row>
    <row r="11773" spans="1:3" ht="14.25" customHeight="1">
      <c r="A11773" s="30">
        <v>275</v>
      </c>
      <c r="C11773" s="30"/>
    </row>
    <row r="11774" spans="1:3" ht="14.25" customHeight="1">
      <c r="A11774" s="30">
        <v>150</v>
      </c>
      <c r="C11774" s="30"/>
    </row>
    <row r="11775" spans="1:3" ht="14.25" customHeight="1">
      <c r="A11775" s="30">
        <v>150</v>
      </c>
      <c r="C11775" s="30"/>
    </row>
    <row r="11776" spans="1:3" ht="14.25" customHeight="1">
      <c r="A11776" s="30">
        <v>160</v>
      </c>
      <c r="C11776" s="30"/>
    </row>
    <row r="11777" spans="1:3" ht="14.25" customHeight="1">
      <c r="A11777" s="30">
        <v>300</v>
      </c>
      <c r="C11777" s="30"/>
    </row>
    <row r="11778" spans="1:3" ht="14.25" customHeight="1">
      <c r="A11778" s="30">
        <v>250</v>
      </c>
      <c r="C11778" s="30"/>
    </row>
    <row r="11779" spans="1:3" ht="14.25" customHeight="1">
      <c r="A11779" s="30">
        <v>150</v>
      </c>
      <c r="C11779" s="30"/>
    </row>
    <row r="11780" spans="1:3" ht="14.25" customHeight="1">
      <c r="A11780" s="30">
        <v>140</v>
      </c>
      <c r="C11780" s="30"/>
    </row>
    <row r="11781" spans="1:3" ht="14.25" customHeight="1">
      <c r="A11781" s="30">
        <v>110</v>
      </c>
      <c r="C11781" s="30"/>
    </row>
    <row r="11782" spans="1:3" ht="14.25" customHeight="1">
      <c r="A11782" s="30">
        <v>150</v>
      </c>
      <c r="C11782" s="30"/>
    </row>
    <row r="11783" spans="1:3" ht="14.25" customHeight="1">
      <c r="A11783" s="30">
        <v>41</v>
      </c>
      <c r="C11783" s="30"/>
    </row>
    <row r="11784" spans="1:3" ht="14.25" customHeight="1">
      <c r="A11784" s="30">
        <v>170</v>
      </c>
      <c r="C11784" s="30"/>
    </row>
    <row r="11785" spans="1:3" ht="14.25" customHeight="1">
      <c r="A11785" s="30">
        <v>51</v>
      </c>
      <c r="C11785" s="30"/>
    </row>
    <row r="11786" spans="1:3" ht="14.25" customHeight="1">
      <c r="A11786" s="30">
        <v>50</v>
      </c>
      <c r="C11786" s="30"/>
    </row>
    <row r="11787" spans="1:3" ht="14.25" customHeight="1">
      <c r="A11787" s="30">
        <v>109</v>
      </c>
      <c r="C11787" s="30"/>
    </row>
    <row r="11788" spans="1:3" ht="14.25" customHeight="1">
      <c r="A11788" s="30">
        <v>139</v>
      </c>
      <c r="C11788" s="30"/>
    </row>
    <row r="11789" spans="1:3" ht="14.25" customHeight="1">
      <c r="A11789" s="30">
        <v>250</v>
      </c>
      <c r="C11789" s="30"/>
    </row>
    <row r="11790" spans="1:3" ht="14.25" customHeight="1">
      <c r="A11790" s="30">
        <v>120</v>
      </c>
      <c r="C11790" s="30"/>
    </row>
    <row r="11791" spans="1:3" ht="14.25" customHeight="1">
      <c r="A11791" s="30">
        <v>100</v>
      </c>
      <c r="C11791" s="30"/>
    </row>
    <row r="11792" spans="1:3" ht="14.25" customHeight="1">
      <c r="A11792" s="30">
        <v>39</v>
      </c>
      <c r="C11792" s="30"/>
    </row>
    <row r="11793" spans="1:3" ht="14.25" customHeight="1">
      <c r="A11793" s="30">
        <v>120</v>
      </c>
      <c r="C11793" s="30"/>
    </row>
    <row r="11794" spans="1:3" ht="14.25" customHeight="1">
      <c r="A11794" s="30">
        <v>95</v>
      </c>
      <c r="C11794" s="30"/>
    </row>
    <row r="11795" spans="1:3" ht="14.25" customHeight="1">
      <c r="A11795" s="30">
        <v>50</v>
      </c>
      <c r="C11795" s="30"/>
    </row>
    <row r="11796" spans="1:3" ht="14.25" customHeight="1">
      <c r="A11796" s="30">
        <v>85</v>
      </c>
      <c r="C11796" s="30"/>
    </row>
    <row r="11797" spans="1:3" ht="14.25" customHeight="1">
      <c r="A11797" s="30">
        <v>75</v>
      </c>
      <c r="C11797" s="30"/>
    </row>
    <row r="11798" spans="1:3" ht="14.25" customHeight="1">
      <c r="A11798" s="30">
        <v>220</v>
      </c>
      <c r="C11798" s="30"/>
    </row>
    <row r="11799" spans="1:3" ht="14.25" customHeight="1">
      <c r="A11799" s="30">
        <v>110</v>
      </c>
      <c r="C11799" s="30"/>
    </row>
    <row r="11800" spans="1:3" ht="14.25" customHeight="1">
      <c r="A11800" s="30">
        <v>143</v>
      </c>
      <c r="C11800" s="30"/>
    </row>
    <row r="11801" spans="1:3" ht="14.25" customHeight="1">
      <c r="A11801" s="30">
        <v>70</v>
      </c>
      <c r="C11801" s="30"/>
    </row>
    <row r="11802" spans="1:3" ht="14.25" customHeight="1">
      <c r="A11802" s="30">
        <v>138</v>
      </c>
      <c r="C11802" s="30"/>
    </row>
    <row r="11803" spans="1:3" ht="14.25" customHeight="1">
      <c r="A11803" s="30">
        <v>60</v>
      </c>
      <c r="C11803" s="30"/>
    </row>
    <row r="11804" spans="1:3" ht="14.25" customHeight="1">
      <c r="A11804" s="30">
        <v>140</v>
      </c>
      <c r="C11804" s="30"/>
    </row>
    <row r="11805" spans="1:3" ht="14.25" customHeight="1">
      <c r="A11805" s="30">
        <v>150</v>
      </c>
      <c r="C11805" s="30"/>
    </row>
    <row r="11806" spans="1:3" ht="14.25" customHeight="1">
      <c r="A11806" s="30">
        <v>120</v>
      </c>
      <c r="C11806" s="30"/>
    </row>
    <row r="11807" spans="1:3" ht="14.25" customHeight="1">
      <c r="A11807" s="30">
        <v>109</v>
      </c>
      <c r="C11807" s="30"/>
    </row>
    <row r="11808" spans="1:3" ht="14.25" customHeight="1">
      <c r="A11808" s="30">
        <v>130</v>
      </c>
      <c r="C11808" s="30"/>
    </row>
    <row r="11809" spans="1:3" ht="14.25" customHeight="1">
      <c r="A11809" s="30">
        <v>250</v>
      </c>
      <c r="C11809" s="30"/>
    </row>
    <row r="11810" spans="1:3" ht="14.25" customHeight="1">
      <c r="A11810" s="30">
        <v>175</v>
      </c>
      <c r="C11810" s="30"/>
    </row>
    <row r="11811" spans="1:3" ht="14.25" customHeight="1">
      <c r="A11811" s="30">
        <v>56</v>
      </c>
      <c r="C11811" s="30"/>
    </row>
    <row r="11812" spans="1:3" ht="14.25" customHeight="1">
      <c r="A11812" s="30">
        <v>140</v>
      </c>
      <c r="C11812" s="30"/>
    </row>
    <row r="11813" spans="1:3" ht="14.25" customHeight="1">
      <c r="A11813" s="30">
        <v>250</v>
      </c>
      <c r="C11813" s="30"/>
    </row>
    <row r="11814" spans="1:3" ht="14.25" customHeight="1">
      <c r="A11814" s="30">
        <v>145</v>
      </c>
      <c r="C11814" s="30"/>
    </row>
    <row r="11815" spans="1:3" ht="14.25" customHeight="1">
      <c r="A11815" s="30">
        <v>160</v>
      </c>
      <c r="C11815" s="30"/>
    </row>
    <row r="11816" spans="1:3" ht="14.25" customHeight="1">
      <c r="A11816" s="30">
        <v>180</v>
      </c>
      <c r="C11816" s="30"/>
    </row>
    <row r="11817" spans="1:3" ht="14.25" customHeight="1">
      <c r="A11817" s="30">
        <v>139</v>
      </c>
      <c r="C11817" s="30"/>
    </row>
    <row r="11818" spans="1:3" ht="14.25" customHeight="1">
      <c r="A11818" s="30">
        <v>105</v>
      </c>
      <c r="C11818" s="30"/>
    </row>
    <row r="11819" spans="1:3" ht="14.25" customHeight="1">
      <c r="A11819" s="30">
        <v>110</v>
      </c>
      <c r="C11819" s="30"/>
    </row>
    <row r="11820" spans="1:3" ht="14.25" customHeight="1">
      <c r="A11820" s="30">
        <v>110</v>
      </c>
      <c r="C11820" s="30"/>
    </row>
    <row r="11821" spans="1:3" ht="14.25" customHeight="1">
      <c r="A11821" s="30">
        <v>99</v>
      </c>
      <c r="C11821" s="30"/>
    </row>
    <row r="11822" spans="1:3" ht="14.25" customHeight="1">
      <c r="A11822" s="30">
        <v>160</v>
      </c>
      <c r="C11822" s="30"/>
    </row>
    <row r="11823" spans="1:3" ht="14.25" customHeight="1">
      <c r="A11823" s="30">
        <v>120</v>
      </c>
      <c r="C11823" s="30"/>
    </row>
    <row r="11824" spans="1:3" ht="14.25" customHeight="1">
      <c r="A11824" s="30">
        <v>85</v>
      </c>
      <c r="C11824" s="30"/>
    </row>
    <row r="11825" spans="1:3" ht="14.25" customHeight="1">
      <c r="A11825" s="30">
        <v>149</v>
      </c>
      <c r="C11825" s="30"/>
    </row>
    <row r="11826" spans="1:3" ht="14.25" customHeight="1">
      <c r="A11826" s="30">
        <v>100</v>
      </c>
      <c r="C11826" s="30"/>
    </row>
    <row r="11827" spans="1:3" ht="14.25" customHeight="1">
      <c r="A11827" s="30">
        <v>200</v>
      </c>
      <c r="C11827" s="30"/>
    </row>
    <row r="11828" spans="1:3" ht="14.25" customHeight="1">
      <c r="A11828" s="30">
        <v>275</v>
      </c>
      <c r="C11828" s="30"/>
    </row>
    <row r="11829" spans="1:3" ht="14.25" customHeight="1">
      <c r="A11829" s="30">
        <v>290</v>
      </c>
      <c r="C11829" s="30"/>
    </row>
    <row r="11830" spans="1:3" ht="14.25" customHeight="1">
      <c r="A11830" s="30">
        <v>65</v>
      </c>
      <c r="C11830" s="30"/>
    </row>
    <row r="11831" spans="1:3" ht="14.25" customHeight="1">
      <c r="A11831" s="30">
        <v>102</v>
      </c>
      <c r="C11831" s="30"/>
    </row>
    <row r="11832" spans="1:3" ht="14.25" customHeight="1">
      <c r="A11832" s="30">
        <v>100</v>
      </c>
      <c r="C11832" s="30"/>
    </row>
    <row r="11833" spans="1:3" ht="14.25" customHeight="1">
      <c r="A11833" s="30">
        <v>129</v>
      </c>
      <c r="C11833" s="30"/>
    </row>
    <row r="11834" spans="1:3" ht="14.25" customHeight="1">
      <c r="A11834" s="30">
        <v>119</v>
      </c>
      <c r="C11834" s="30"/>
    </row>
    <row r="11835" spans="1:3" ht="14.25" customHeight="1">
      <c r="A11835" s="30">
        <v>120</v>
      </c>
      <c r="C11835" s="30"/>
    </row>
    <row r="11836" spans="1:3" ht="14.25" customHeight="1">
      <c r="A11836" s="30">
        <v>195</v>
      </c>
      <c r="C11836" s="30"/>
    </row>
    <row r="11837" spans="1:3" ht="14.25" customHeight="1">
      <c r="A11837" s="30">
        <v>150</v>
      </c>
      <c r="C11837" s="30"/>
    </row>
    <row r="11838" spans="1:3" ht="14.25" customHeight="1">
      <c r="A11838" s="30">
        <v>399</v>
      </c>
      <c r="C11838" s="30"/>
    </row>
    <row r="11839" spans="1:3" ht="14.25" customHeight="1">
      <c r="A11839" s="30">
        <v>79</v>
      </c>
      <c r="C11839" s="30"/>
    </row>
    <row r="11840" spans="1:3" ht="14.25" customHeight="1">
      <c r="A11840" s="30">
        <v>68</v>
      </c>
      <c r="C11840" s="30"/>
    </row>
    <row r="11841" spans="1:3" ht="14.25" customHeight="1">
      <c r="A11841" s="30">
        <v>395</v>
      </c>
      <c r="C11841" s="30"/>
    </row>
    <row r="11842" spans="1:3" ht="14.25" customHeight="1">
      <c r="A11842" s="30">
        <v>125</v>
      </c>
      <c r="C11842" s="30"/>
    </row>
    <row r="11843" spans="1:3" ht="14.25" customHeight="1">
      <c r="A11843" s="30">
        <v>130</v>
      </c>
      <c r="C11843" s="30"/>
    </row>
    <row r="11844" spans="1:3" ht="14.25" customHeight="1">
      <c r="A11844" s="30">
        <v>71</v>
      </c>
      <c r="C11844" s="30"/>
    </row>
    <row r="11845" spans="1:3" ht="14.25" customHeight="1">
      <c r="A11845" s="30">
        <v>245</v>
      </c>
      <c r="C11845" s="30"/>
    </row>
    <row r="11846" spans="1:3" ht="14.25" customHeight="1">
      <c r="A11846" s="30">
        <v>200</v>
      </c>
      <c r="C11846" s="30"/>
    </row>
    <row r="11847" spans="1:3" ht="14.25" customHeight="1">
      <c r="A11847" s="30">
        <v>150</v>
      </c>
      <c r="C11847" s="30"/>
    </row>
    <row r="11848" spans="1:3" ht="14.25" customHeight="1">
      <c r="A11848" s="30">
        <v>207</v>
      </c>
      <c r="C11848" s="30"/>
    </row>
    <row r="11849" spans="1:3" ht="14.25" customHeight="1">
      <c r="A11849" s="30">
        <v>179</v>
      </c>
      <c r="C11849" s="30"/>
    </row>
    <row r="11850" spans="1:3" ht="14.25" customHeight="1">
      <c r="A11850" s="30">
        <v>85</v>
      </c>
      <c r="C11850" s="30"/>
    </row>
    <row r="11851" spans="1:3" ht="14.25" customHeight="1">
      <c r="A11851" s="30">
        <v>165</v>
      </c>
      <c r="C11851" s="30"/>
    </row>
    <row r="11852" spans="1:3" ht="14.25" customHeight="1">
      <c r="A11852" s="30">
        <v>80</v>
      </c>
      <c r="C11852" s="30"/>
    </row>
    <row r="11853" spans="1:3" ht="14.25" customHeight="1">
      <c r="A11853" s="30">
        <v>100</v>
      </c>
      <c r="C11853" s="30"/>
    </row>
    <row r="11854" spans="1:3" ht="14.25" customHeight="1">
      <c r="A11854" s="30">
        <v>170</v>
      </c>
      <c r="C11854" s="30"/>
    </row>
    <row r="11855" spans="1:3" ht="14.25" customHeight="1">
      <c r="A11855" s="30">
        <v>100</v>
      </c>
      <c r="C11855" s="30"/>
    </row>
    <row r="11856" spans="1:3" ht="14.25" customHeight="1">
      <c r="A11856" s="30">
        <v>95</v>
      </c>
      <c r="C11856" s="30"/>
    </row>
    <row r="11857" spans="1:3" ht="14.25" customHeight="1">
      <c r="A11857" s="30">
        <v>550</v>
      </c>
      <c r="C11857" s="30"/>
    </row>
    <row r="11858" spans="1:3" ht="14.25" customHeight="1">
      <c r="A11858" s="30">
        <v>160</v>
      </c>
      <c r="C11858" s="30"/>
    </row>
    <row r="11859" spans="1:3" ht="14.25" customHeight="1">
      <c r="A11859" s="30">
        <v>225</v>
      </c>
      <c r="C11859" s="30"/>
    </row>
    <row r="11860" spans="1:3" ht="14.25" customHeight="1">
      <c r="A11860" s="30">
        <v>71</v>
      </c>
      <c r="C11860" s="30"/>
    </row>
    <row r="11861" spans="1:3" ht="14.25" customHeight="1">
      <c r="A11861" s="30">
        <v>149</v>
      </c>
      <c r="C11861" s="30"/>
    </row>
    <row r="11862" spans="1:3" ht="14.25" customHeight="1">
      <c r="A11862" s="30">
        <v>140</v>
      </c>
      <c r="C11862" s="30"/>
    </row>
    <row r="11863" spans="1:3" ht="14.25" customHeight="1">
      <c r="A11863" s="30">
        <v>150</v>
      </c>
      <c r="C11863" s="30"/>
    </row>
    <row r="11864" spans="1:3" ht="14.25" customHeight="1">
      <c r="A11864" s="30">
        <v>122</v>
      </c>
      <c r="C11864" s="30"/>
    </row>
    <row r="11865" spans="1:3" ht="14.25" customHeight="1">
      <c r="A11865" s="30">
        <v>85</v>
      </c>
      <c r="C11865" s="30"/>
    </row>
    <row r="11866" spans="1:3" ht="14.25" customHeight="1">
      <c r="A11866" s="30">
        <v>124</v>
      </c>
      <c r="C11866" s="30"/>
    </row>
    <row r="11867" spans="1:3" ht="14.25" customHeight="1">
      <c r="A11867" s="30">
        <v>360</v>
      </c>
      <c r="C11867" s="30"/>
    </row>
    <row r="11868" spans="1:3" ht="14.25" customHeight="1">
      <c r="A11868" s="30">
        <v>76</v>
      </c>
      <c r="C11868" s="30"/>
    </row>
    <row r="11869" spans="1:3" ht="14.25" customHeight="1">
      <c r="A11869" s="30">
        <v>45</v>
      </c>
      <c r="C11869" s="30"/>
    </row>
    <row r="11870" spans="1:3" ht="14.25" customHeight="1">
      <c r="A11870" s="30">
        <v>84</v>
      </c>
      <c r="C11870" s="30"/>
    </row>
    <row r="11871" spans="1:3" ht="14.25" customHeight="1">
      <c r="A11871" s="30">
        <v>140</v>
      </c>
      <c r="C11871" s="30"/>
    </row>
    <row r="11872" spans="1:3" ht="14.25" customHeight="1">
      <c r="A11872" s="30">
        <v>75</v>
      </c>
      <c r="C11872" s="30"/>
    </row>
    <row r="11873" spans="1:3" ht="14.25" customHeight="1">
      <c r="A11873" s="30">
        <v>100</v>
      </c>
      <c r="C11873" s="30"/>
    </row>
    <row r="11874" spans="1:3" ht="14.25" customHeight="1">
      <c r="A11874" s="30">
        <v>230</v>
      </c>
      <c r="C11874" s="30"/>
    </row>
    <row r="11875" spans="1:3" ht="14.25" customHeight="1">
      <c r="A11875" s="30">
        <v>95</v>
      </c>
      <c r="C11875" s="30"/>
    </row>
    <row r="11876" spans="1:3" ht="14.25" customHeight="1">
      <c r="A11876" s="30">
        <v>95</v>
      </c>
      <c r="C11876" s="30"/>
    </row>
    <row r="11877" spans="1:3" ht="14.25" customHeight="1">
      <c r="A11877" s="30">
        <v>295</v>
      </c>
      <c r="C11877" s="30"/>
    </row>
    <row r="11878" spans="1:3" ht="14.25" customHeight="1">
      <c r="A11878" s="30">
        <v>40</v>
      </c>
      <c r="C11878" s="30"/>
    </row>
    <row r="11879" spans="1:3" ht="14.25" customHeight="1">
      <c r="A11879" s="30">
        <v>99</v>
      </c>
      <c r="C11879" s="30"/>
    </row>
    <row r="11880" spans="1:3" ht="14.25" customHeight="1">
      <c r="A11880" s="30">
        <v>89</v>
      </c>
      <c r="C11880" s="30"/>
    </row>
    <row r="11881" spans="1:3" ht="14.25" customHeight="1">
      <c r="A11881" s="30">
        <v>380</v>
      </c>
      <c r="C11881" s="30"/>
    </row>
    <row r="11882" spans="1:3" ht="14.25" customHeight="1">
      <c r="A11882" s="30">
        <v>425</v>
      </c>
      <c r="C11882" s="30"/>
    </row>
    <row r="11883" spans="1:3" ht="14.25" customHeight="1">
      <c r="A11883" s="30">
        <v>120</v>
      </c>
      <c r="C11883" s="30"/>
    </row>
    <row r="11884" spans="1:3" ht="14.25" customHeight="1">
      <c r="A11884" s="30">
        <v>120</v>
      </c>
      <c r="C11884" s="30"/>
    </row>
    <row r="11885" spans="1:3" ht="14.25" customHeight="1">
      <c r="A11885" s="30">
        <v>125</v>
      </c>
      <c r="C11885" s="30"/>
    </row>
    <row r="11886" spans="1:3" ht="14.25" customHeight="1">
      <c r="A11886" s="30">
        <v>350</v>
      </c>
      <c r="C11886" s="30"/>
    </row>
    <row r="11887" spans="1:3" ht="14.25" customHeight="1">
      <c r="A11887" s="30">
        <v>130</v>
      </c>
      <c r="C11887" s="30"/>
    </row>
    <row r="11888" spans="1:3" ht="14.25" customHeight="1">
      <c r="A11888" s="30">
        <v>320</v>
      </c>
      <c r="C11888" s="30"/>
    </row>
    <row r="11889" spans="1:3" ht="14.25" customHeight="1">
      <c r="A11889" s="30">
        <v>60</v>
      </c>
      <c r="C11889" s="30"/>
    </row>
    <row r="11890" spans="1:3" ht="14.25" customHeight="1">
      <c r="A11890" s="30">
        <v>200</v>
      </c>
      <c r="C11890" s="30"/>
    </row>
    <row r="11891" spans="1:3" ht="14.25" customHeight="1">
      <c r="A11891" s="30">
        <v>160</v>
      </c>
      <c r="C11891" s="30"/>
    </row>
    <row r="11892" spans="1:3" ht="14.25" customHeight="1">
      <c r="A11892" s="30">
        <v>225</v>
      </c>
      <c r="C11892" s="30"/>
    </row>
    <row r="11893" spans="1:3" ht="14.25" customHeight="1">
      <c r="A11893" s="30">
        <v>77</v>
      </c>
      <c r="C11893" s="30"/>
    </row>
    <row r="11894" spans="1:3" ht="14.25" customHeight="1">
      <c r="A11894" s="30">
        <v>60</v>
      </c>
      <c r="C11894" s="30"/>
    </row>
    <row r="11895" spans="1:3" ht="14.25" customHeight="1">
      <c r="A11895" s="30">
        <v>149</v>
      </c>
      <c r="C11895" s="30"/>
    </row>
    <row r="11896" spans="1:3" ht="14.25" customHeight="1">
      <c r="A11896" s="30">
        <v>140</v>
      </c>
      <c r="C11896" s="30"/>
    </row>
    <row r="11897" spans="1:3" ht="14.25" customHeight="1">
      <c r="A11897" s="30">
        <v>85</v>
      </c>
      <c r="C11897" s="30"/>
    </row>
    <row r="11898" spans="1:3" ht="14.25" customHeight="1">
      <c r="A11898" s="30">
        <v>100</v>
      </c>
      <c r="C11898" s="30"/>
    </row>
    <row r="11899" spans="1:3" ht="14.25" customHeight="1">
      <c r="A11899" s="30">
        <v>85</v>
      </c>
      <c r="C11899" s="30"/>
    </row>
    <row r="11900" spans="1:3" ht="14.25" customHeight="1">
      <c r="A11900" s="30">
        <v>132</v>
      </c>
      <c r="C11900" s="30"/>
    </row>
    <row r="11901" spans="1:3" ht="14.25" customHeight="1">
      <c r="A11901" s="30">
        <v>145</v>
      </c>
      <c r="C11901" s="30"/>
    </row>
    <row r="11902" spans="1:3" ht="14.25" customHeight="1">
      <c r="A11902" s="30">
        <v>195</v>
      </c>
      <c r="C11902" s="30"/>
    </row>
    <row r="11903" spans="1:3" ht="14.25" customHeight="1">
      <c r="A11903" s="30">
        <v>74</v>
      </c>
      <c r="C11903" s="30"/>
    </row>
    <row r="11904" spans="1:3" ht="14.25" customHeight="1">
      <c r="A11904" s="30">
        <v>100</v>
      </c>
      <c r="C11904" s="30"/>
    </row>
    <row r="11905" spans="1:3" ht="14.25" customHeight="1">
      <c r="A11905" s="30">
        <v>255</v>
      </c>
      <c r="C11905" s="30"/>
    </row>
    <row r="11906" spans="1:3" ht="14.25" customHeight="1">
      <c r="A11906" s="30">
        <v>100</v>
      </c>
      <c r="C11906" s="30"/>
    </row>
    <row r="11907" spans="1:3" ht="14.25" customHeight="1">
      <c r="A11907" s="30">
        <v>175</v>
      </c>
      <c r="C11907" s="30"/>
    </row>
    <row r="11908" spans="1:3" ht="14.25" customHeight="1">
      <c r="A11908" s="30">
        <v>95</v>
      </c>
      <c r="C11908" s="30"/>
    </row>
    <row r="11909" spans="1:3" ht="14.25" customHeight="1">
      <c r="A11909" s="30">
        <v>99</v>
      </c>
      <c r="C11909" s="30"/>
    </row>
    <row r="11910" spans="1:3" ht="14.25" customHeight="1">
      <c r="A11910" s="30">
        <v>92</v>
      </c>
      <c r="C11910" s="30"/>
    </row>
    <row r="11911" spans="1:3" ht="14.25" customHeight="1">
      <c r="A11911" s="30">
        <v>79</v>
      </c>
      <c r="C11911" s="30"/>
    </row>
    <row r="11912" spans="1:3" ht="14.25" customHeight="1">
      <c r="A11912" s="30">
        <v>109</v>
      </c>
      <c r="C11912" s="30"/>
    </row>
    <row r="11913" spans="1:3" ht="14.25" customHeight="1">
      <c r="A11913" s="30">
        <v>125</v>
      </c>
      <c r="C11913" s="30"/>
    </row>
    <row r="11914" spans="1:3" ht="14.25" customHeight="1">
      <c r="A11914" s="30">
        <v>100</v>
      </c>
      <c r="C11914" s="30"/>
    </row>
    <row r="11915" spans="1:3" ht="14.25" customHeight="1">
      <c r="A11915" s="30">
        <v>200</v>
      </c>
      <c r="C11915" s="30"/>
    </row>
    <row r="11916" spans="1:3" ht="14.25" customHeight="1">
      <c r="A11916" s="30">
        <v>135</v>
      </c>
      <c r="C11916" s="30"/>
    </row>
    <row r="11917" spans="1:3" ht="14.25" customHeight="1">
      <c r="A11917" s="30">
        <v>145</v>
      </c>
      <c r="C11917" s="30"/>
    </row>
    <row r="11918" spans="1:3" ht="14.25" customHeight="1">
      <c r="A11918" s="30">
        <v>40</v>
      </c>
      <c r="C11918" s="30"/>
    </row>
    <row r="11919" spans="1:3" ht="14.25" customHeight="1">
      <c r="A11919" s="30">
        <v>165</v>
      </c>
      <c r="C11919" s="30"/>
    </row>
    <row r="11920" spans="1:3" ht="14.25" customHeight="1">
      <c r="A11920" s="30">
        <v>175</v>
      </c>
      <c r="C11920" s="30"/>
    </row>
    <row r="11921" spans="1:3" ht="14.25" customHeight="1">
      <c r="A11921" s="30">
        <v>300</v>
      </c>
      <c r="C11921" s="30"/>
    </row>
    <row r="11922" spans="1:3" ht="14.25" customHeight="1">
      <c r="A11922" s="30">
        <v>250</v>
      </c>
      <c r="C11922" s="30"/>
    </row>
    <row r="11923" spans="1:3" ht="14.25" customHeight="1">
      <c r="A11923" s="30">
        <v>70</v>
      </c>
      <c r="C11923" s="30"/>
    </row>
    <row r="11924" spans="1:3" ht="14.25" customHeight="1">
      <c r="A11924" s="30">
        <v>94</v>
      </c>
      <c r="C11924" s="30"/>
    </row>
    <row r="11925" spans="1:3" ht="14.25" customHeight="1">
      <c r="A11925" s="30">
        <v>35</v>
      </c>
      <c r="C11925" s="30"/>
    </row>
    <row r="11926" spans="1:3" ht="14.25" customHeight="1">
      <c r="A11926" s="30">
        <v>130</v>
      </c>
      <c r="C11926" s="30"/>
    </row>
    <row r="11927" spans="1:3" ht="14.25" customHeight="1">
      <c r="A11927" s="30">
        <v>160</v>
      </c>
      <c r="C11927" s="30"/>
    </row>
    <row r="11928" spans="1:3" ht="14.25" customHeight="1">
      <c r="A11928" s="30">
        <v>120</v>
      </c>
      <c r="C11928" s="30"/>
    </row>
    <row r="11929" spans="1:3" ht="14.25" customHeight="1">
      <c r="A11929" s="30">
        <v>120</v>
      </c>
      <c r="C11929" s="30"/>
    </row>
    <row r="11930" spans="1:3" ht="14.25" customHeight="1">
      <c r="A11930" s="30">
        <v>80</v>
      </c>
      <c r="C11930" s="30"/>
    </row>
    <row r="11931" spans="1:3" ht="14.25" customHeight="1">
      <c r="A11931" s="30">
        <v>190</v>
      </c>
      <c r="C11931" s="30"/>
    </row>
    <row r="11932" spans="1:3" ht="14.25" customHeight="1">
      <c r="A11932" s="30">
        <v>170</v>
      </c>
      <c r="C11932" s="30"/>
    </row>
    <row r="11933" spans="1:3" ht="14.25" customHeight="1">
      <c r="A11933" s="30">
        <v>160</v>
      </c>
      <c r="C11933" s="30"/>
    </row>
    <row r="11934" spans="1:3" ht="14.25" customHeight="1">
      <c r="A11934" s="30">
        <v>165</v>
      </c>
      <c r="C11934" s="30"/>
    </row>
    <row r="11935" spans="1:3" ht="14.25" customHeight="1">
      <c r="A11935" s="30">
        <v>100</v>
      </c>
      <c r="C11935" s="30"/>
    </row>
    <row r="11936" spans="1:3" ht="14.25" customHeight="1">
      <c r="A11936" s="30">
        <v>150</v>
      </c>
      <c r="C11936" s="30"/>
    </row>
    <row r="11937" spans="1:3" ht="14.25" customHeight="1">
      <c r="A11937" s="30">
        <v>180</v>
      </c>
      <c r="C11937" s="30"/>
    </row>
    <row r="11938" spans="1:3" ht="14.25" customHeight="1">
      <c r="A11938" s="30">
        <v>100</v>
      </c>
      <c r="C11938" s="30"/>
    </row>
    <row r="11939" spans="1:3" ht="14.25" customHeight="1">
      <c r="A11939" s="30">
        <v>40</v>
      </c>
      <c r="C11939" s="30"/>
    </row>
    <row r="11940" spans="1:3" ht="14.25" customHeight="1">
      <c r="A11940" s="30">
        <v>149</v>
      </c>
      <c r="C11940" s="30"/>
    </row>
    <row r="11941" spans="1:3" ht="14.25" customHeight="1">
      <c r="A11941" s="30">
        <v>189</v>
      </c>
      <c r="C11941" s="30"/>
    </row>
    <row r="11942" spans="1:3" ht="14.25" customHeight="1">
      <c r="A11942" s="30">
        <v>200</v>
      </c>
      <c r="C11942" s="30"/>
    </row>
    <row r="11943" spans="1:3" ht="14.25" customHeight="1">
      <c r="A11943" s="30">
        <v>150</v>
      </c>
      <c r="C11943" s="30"/>
    </row>
    <row r="11944" spans="1:3" ht="14.25" customHeight="1">
      <c r="A11944" s="30">
        <v>125</v>
      </c>
      <c r="C11944" s="30"/>
    </row>
    <row r="11945" spans="1:3" ht="14.25" customHeight="1">
      <c r="A11945" s="30">
        <v>185</v>
      </c>
      <c r="C11945" s="30"/>
    </row>
    <row r="11946" spans="1:3" ht="14.25" customHeight="1">
      <c r="A11946" s="30">
        <v>120</v>
      </c>
      <c r="C11946" s="30"/>
    </row>
    <row r="11947" spans="1:3" ht="14.25" customHeight="1">
      <c r="A11947" s="30">
        <v>100</v>
      </c>
      <c r="C11947" s="30"/>
    </row>
    <row r="11948" spans="1:3" ht="14.25" customHeight="1">
      <c r="A11948" s="30">
        <v>95</v>
      </c>
      <c r="C11948" s="30"/>
    </row>
    <row r="11949" spans="1:3" ht="14.25" customHeight="1">
      <c r="A11949" s="30">
        <v>95</v>
      </c>
      <c r="C11949" s="30"/>
    </row>
    <row r="11950" spans="1:3" ht="14.25" customHeight="1">
      <c r="A11950" s="30">
        <v>160</v>
      </c>
      <c r="C11950" s="30"/>
    </row>
    <row r="11951" spans="1:3" ht="14.25" customHeight="1">
      <c r="A11951" s="30">
        <v>80</v>
      </c>
      <c r="C11951" s="30"/>
    </row>
    <row r="11952" spans="1:3" ht="14.25" customHeight="1">
      <c r="A11952" s="30">
        <v>457</v>
      </c>
      <c r="C11952" s="30"/>
    </row>
    <row r="11953" spans="1:3" ht="14.25" customHeight="1">
      <c r="A11953" s="30">
        <v>90</v>
      </c>
      <c r="C11953" s="30"/>
    </row>
    <row r="11954" spans="1:3" ht="14.25" customHeight="1">
      <c r="A11954" s="30">
        <v>59</v>
      </c>
      <c r="C11954" s="30"/>
    </row>
    <row r="11955" spans="1:3" ht="14.25" customHeight="1">
      <c r="A11955" s="30">
        <v>350</v>
      </c>
      <c r="C11955" s="30"/>
    </row>
    <row r="11956" spans="1:3" ht="14.25" customHeight="1">
      <c r="A11956" s="30">
        <v>73</v>
      </c>
      <c r="C11956" s="30"/>
    </row>
    <row r="11957" spans="1:3" ht="14.25" customHeight="1">
      <c r="A11957" s="30">
        <v>120</v>
      </c>
      <c r="C11957" s="30"/>
    </row>
    <row r="11958" spans="1:3" ht="14.25" customHeight="1">
      <c r="A11958" s="30">
        <v>180</v>
      </c>
      <c r="C11958" s="30"/>
    </row>
    <row r="11959" spans="1:3" ht="14.25" customHeight="1">
      <c r="A11959" s="30">
        <v>161</v>
      </c>
      <c r="C11959" s="30"/>
    </row>
    <row r="11960" spans="1:3" ht="14.25" customHeight="1">
      <c r="A11960" s="30">
        <v>468</v>
      </c>
      <c r="C11960" s="30"/>
    </row>
    <row r="11961" spans="1:3" ht="14.25" customHeight="1">
      <c r="A11961" s="30">
        <v>180</v>
      </c>
      <c r="C11961" s="30"/>
    </row>
    <row r="11962" spans="1:3" ht="14.25" customHeight="1">
      <c r="A11962" s="30">
        <v>125</v>
      </c>
      <c r="C11962" s="30"/>
    </row>
    <row r="11963" spans="1:3" ht="14.25" customHeight="1">
      <c r="A11963" s="30">
        <v>245</v>
      </c>
      <c r="C11963" s="30"/>
    </row>
    <row r="11964" spans="1:3" ht="14.25" customHeight="1">
      <c r="A11964" s="30">
        <v>100</v>
      </c>
      <c r="C11964" s="30"/>
    </row>
    <row r="11965" spans="1:3" ht="14.25" customHeight="1">
      <c r="A11965" s="30">
        <v>83</v>
      </c>
      <c r="C11965" s="30"/>
    </row>
    <row r="11966" spans="1:3" ht="14.25" customHeight="1">
      <c r="A11966" s="30">
        <v>80</v>
      </c>
      <c r="C11966" s="30"/>
    </row>
    <row r="11967" spans="1:3" ht="14.25" customHeight="1">
      <c r="A11967" s="30">
        <v>73</v>
      </c>
      <c r="C11967" s="30"/>
    </row>
    <row r="11968" spans="1:3" ht="14.25" customHeight="1">
      <c r="A11968" s="30">
        <v>250</v>
      </c>
      <c r="C11968" s="30"/>
    </row>
    <row r="11969" spans="1:3" ht="14.25" customHeight="1">
      <c r="A11969" s="30">
        <v>76</v>
      </c>
      <c r="C11969" s="30"/>
    </row>
    <row r="11970" spans="1:3" ht="14.25" customHeight="1">
      <c r="A11970" s="30">
        <v>80</v>
      </c>
      <c r="C11970" s="30"/>
    </row>
    <row r="11971" spans="1:3" ht="14.25" customHeight="1">
      <c r="A11971" s="30">
        <v>200</v>
      </c>
      <c r="C11971" s="30"/>
    </row>
    <row r="11972" spans="1:3" ht="14.25" customHeight="1">
      <c r="A11972" s="30">
        <v>100</v>
      </c>
      <c r="C11972" s="30"/>
    </row>
    <row r="11973" spans="1:3" ht="14.25" customHeight="1">
      <c r="A11973" s="30">
        <v>495</v>
      </c>
      <c r="C11973" s="30"/>
    </row>
    <row r="11974" spans="1:3" ht="14.25" customHeight="1">
      <c r="A11974" s="30">
        <v>129</v>
      </c>
      <c r="C11974" s="30"/>
    </row>
    <row r="11975" spans="1:3" ht="14.25" customHeight="1">
      <c r="A11975" s="30">
        <v>248</v>
      </c>
      <c r="C11975" s="30"/>
    </row>
    <row r="11976" spans="1:3" ht="14.25" customHeight="1">
      <c r="A11976" s="30">
        <v>85</v>
      </c>
      <c r="C11976" s="30"/>
    </row>
    <row r="11977" spans="1:3" ht="14.25" customHeight="1">
      <c r="A11977" s="30">
        <v>255</v>
      </c>
      <c r="C11977" s="30"/>
    </row>
    <row r="11978" spans="1:3" ht="14.25" customHeight="1">
      <c r="A11978" s="30">
        <v>50</v>
      </c>
      <c r="C11978" s="30"/>
    </row>
    <row r="11979" spans="1:3" ht="14.25" customHeight="1">
      <c r="A11979" s="30">
        <v>200</v>
      </c>
      <c r="C11979" s="30"/>
    </row>
    <row r="11980" spans="1:3" ht="14.25" customHeight="1">
      <c r="A11980" s="30">
        <v>90</v>
      </c>
      <c r="C11980" s="30"/>
    </row>
    <row r="11981" spans="1:3" ht="14.25" customHeight="1">
      <c r="A11981" s="30">
        <v>190</v>
      </c>
      <c r="C11981" s="30"/>
    </row>
    <row r="11982" spans="1:3" ht="14.25" customHeight="1">
      <c r="A11982" s="30">
        <v>150</v>
      </c>
      <c r="C11982" s="30"/>
    </row>
    <row r="11983" spans="1:3" ht="14.25" customHeight="1">
      <c r="A11983" s="30">
        <v>100</v>
      </c>
      <c r="C11983" s="30"/>
    </row>
    <row r="11984" spans="1:3" ht="14.25" customHeight="1">
      <c r="A11984" s="30">
        <v>280</v>
      </c>
      <c r="C11984" s="30"/>
    </row>
    <row r="11985" spans="1:3" ht="14.25" customHeight="1">
      <c r="A11985" s="30">
        <v>44</v>
      </c>
      <c r="C11985" s="30"/>
    </row>
    <row r="11986" spans="1:3" ht="14.25" customHeight="1">
      <c r="A11986" s="30">
        <v>65</v>
      </c>
      <c r="C11986" s="30"/>
    </row>
    <row r="11987" spans="1:3" ht="14.25" customHeight="1">
      <c r="A11987" s="30">
        <v>200</v>
      </c>
      <c r="C11987" s="30"/>
    </row>
    <row r="11988" spans="1:3" ht="14.25" customHeight="1">
      <c r="A11988" s="30">
        <v>220</v>
      </c>
      <c r="C11988" s="30"/>
    </row>
    <row r="11989" spans="1:3" ht="14.25" customHeight="1">
      <c r="A11989" s="30">
        <v>99</v>
      </c>
      <c r="C11989" s="30"/>
    </row>
    <row r="11990" spans="1:3" ht="14.25" customHeight="1">
      <c r="A11990" s="30">
        <v>380</v>
      </c>
      <c r="C11990" s="30"/>
    </row>
    <row r="11991" spans="1:3" ht="14.25" customHeight="1">
      <c r="A11991" s="30">
        <v>70</v>
      </c>
      <c r="C11991" s="30"/>
    </row>
    <row r="11992" spans="1:3" ht="14.25" customHeight="1">
      <c r="A11992" s="30">
        <v>157</v>
      </c>
      <c r="C11992" s="30"/>
    </row>
    <row r="11993" spans="1:3" ht="14.25" customHeight="1">
      <c r="A11993" s="30">
        <v>150</v>
      </c>
      <c r="C11993" s="30"/>
    </row>
    <row r="11994" spans="1:3" ht="14.25" customHeight="1">
      <c r="A11994" s="30">
        <v>179</v>
      </c>
      <c r="C11994" s="30"/>
    </row>
    <row r="11995" spans="1:3" ht="14.25" customHeight="1">
      <c r="A11995" s="30">
        <v>67</v>
      </c>
      <c r="C11995" s="30"/>
    </row>
    <row r="11996" spans="1:3" ht="14.25" customHeight="1">
      <c r="A11996" s="30">
        <v>90</v>
      </c>
      <c r="C11996" s="30"/>
    </row>
    <row r="11997" spans="1:3" ht="14.25" customHeight="1">
      <c r="A11997" s="30">
        <v>148</v>
      </c>
      <c r="C11997" s="30"/>
    </row>
    <row r="11998" spans="1:3" ht="14.25" customHeight="1">
      <c r="A11998" s="30">
        <v>130</v>
      </c>
      <c r="C11998" s="30"/>
    </row>
    <row r="11999" spans="1:3" ht="14.25" customHeight="1">
      <c r="A11999" s="30">
        <v>32</v>
      </c>
      <c r="C11999" s="30"/>
    </row>
    <row r="12000" spans="1:3" ht="14.25" customHeight="1">
      <c r="A12000" s="30">
        <v>173</v>
      </c>
      <c r="C12000" s="30"/>
    </row>
    <row r="12001" spans="1:3" ht="14.25" customHeight="1">
      <c r="A12001" s="30">
        <v>165</v>
      </c>
      <c r="C12001" s="30"/>
    </row>
    <row r="12002" spans="1:3" ht="14.25" customHeight="1">
      <c r="A12002" s="30">
        <v>120</v>
      </c>
      <c r="C12002" s="30"/>
    </row>
    <row r="12003" spans="1:3" ht="14.25" customHeight="1">
      <c r="A12003" s="30">
        <v>75</v>
      </c>
      <c r="C12003" s="30"/>
    </row>
    <row r="12004" spans="1:3" ht="14.25" customHeight="1">
      <c r="A12004" s="30">
        <v>475</v>
      </c>
      <c r="C12004" s="30"/>
    </row>
    <row r="12005" spans="1:3" ht="14.25" customHeight="1">
      <c r="A12005" s="30">
        <v>190</v>
      </c>
      <c r="C12005" s="30"/>
    </row>
    <row r="12006" spans="1:3" ht="14.25" customHeight="1">
      <c r="A12006" s="30">
        <v>120</v>
      </c>
      <c r="C12006" s="30"/>
    </row>
    <row r="12007" spans="1:3" ht="14.25" customHeight="1">
      <c r="A12007" s="30">
        <v>160</v>
      </c>
      <c r="C12007" s="30"/>
    </row>
    <row r="12008" spans="1:3" ht="14.25" customHeight="1">
      <c r="A12008" s="30">
        <v>105</v>
      </c>
      <c r="C12008" s="30"/>
    </row>
    <row r="12009" spans="1:3" ht="14.25" customHeight="1">
      <c r="A12009" s="30">
        <v>79</v>
      </c>
      <c r="C12009" s="30"/>
    </row>
    <row r="12010" spans="1:3" ht="14.25" customHeight="1">
      <c r="A12010" s="30">
        <v>90</v>
      </c>
      <c r="C12010" s="30"/>
    </row>
    <row r="12011" spans="1:3" ht="14.25" customHeight="1">
      <c r="A12011" s="30">
        <v>139</v>
      </c>
      <c r="C12011" s="30"/>
    </row>
    <row r="12012" spans="1:3" ht="14.25" customHeight="1">
      <c r="A12012" s="30">
        <v>114</v>
      </c>
      <c r="C12012" s="30"/>
    </row>
    <row r="12013" spans="1:3" ht="14.25" customHeight="1">
      <c r="A12013" s="30">
        <v>130</v>
      </c>
      <c r="C12013" s="30"/>
    </row>
    <row r="12014" spans="1:3" ht="14.25" customHeight="1">
      <c r="A12014" s="30">
        <v>150</v>
      </c>
      <c r="C12014" s="30"/>
    </row>
    <row r="12015" spans="1:3" ht="14.25" customHeight="1">
      <c r="A12015" s="30">
        <v>150</v>
      </c>
      <c r="C12015" s="30"/>
    </row>
    <row r="12016" spans="1:3" ht="14.25" customHeight="1">
      <c r="A12016" s="30">
        <v>120</v>
      </c>
      <c r="C12016" s="30"/>
    </row>
    <row r="12017" spans="1:3" ht="14.25" customHeight="1">
      <c r="A12017" s="30">
        <v>150</v>
      </c>
      <c r="C12017" s="30"/>
    </row>
    <row r="12018" spans="1:3" ht="14.25" customHeight="1">
      <c r="A12018" s="30">
        <v>155</v>
      </c>
      <c r="C12018" s="30"/>
    </row>
    <row r="12019" spans="1:3" ht="14.25" customHeight="1">
      <c r="A12019" s="30">
        <v>80</v>
      </c>
      <c r="C12019" s="30"/>
    </row>
    <row r="12020" spans="1:3" ht="14.25" customHeight="1">
      <c r="A12020" s="30">
        <v>144</v>
      </c>
      <c r="C12020" s="30"/>
    </row>
    <row r="12021" spans="1:3" ht="14.25" customHeight="1">
      <c r="A12021" s="30">
        <v>119</v>
      </c>
      <c r="C12021" s="30"/>
    </row>
    <row r="12022" spans="1:3" ht="14.25" customHeight="1">
      <c r="A12022" s="30">
        <v>150</v>
      </c>
      <c r="C12022" s="30"/>
    </row>
    <row r="12023" spans="1:3" ht="14.25" customHeight="1">
      <c r="A12023" s="30">
        <v>120</v>
      </c>
      <c r="C12023" s="30"/>
    </row>
    <row r="12024" spans="1:3" ht="14.25" customHeight="1">
      <c r="A12024" s="30">
        <v>125</v>
      </c>
      <c r="C12024" s="30"/>
    </row>
    <row r="12025" spans="1:3" ht="14.25" customHeight="1">
      <c r="A12025" s="30">
        <v>190</v>
      </c>
      <c r="C12025" s="30"/>
    </row>
    <row r="12026" spans="1:3" ht="14.25" customHeight="1">
      <c r="A12026" s="30">
        <v>140</v>
      </c>
      <c r="C12026" s="30"/>
    </row>
    <row r="12027" spans="1:3" ht="14.25" customHeight="1">
      <c r="A12027" s="30">
        <v>249</v>
      </c>
      <c r="C12027" s="30"/>
    </row>
    <row r="12028" spans="1:3" ht="14.25" customHeight="1">
      <c r="A12028" s="30">
        <v>120</v>
      </c>
      <c r="C12028" s="30"/>
    </row>
    <row r="12029" spans="1:3" ht="14.25" customHeight="1">
      <c r="A12029" s="30">
        <v>94</v>
      </c>
      <c r="C12029" s="30"/>
    </row>
    <row r="12030" spans="1:3" ht="14.25" customHeight="1">
      <c r="A12030" s="30">
        <v>94</v>
      </c>
      <c r="C12030" s="30"/>
    </row>
    <row r="12031" spans="1:3" ht="14.25" customHeight="1">
      <c r="A12031" s="30">
        <v>180</v>
      </c>
      <c r="C12031" s="30"/>
    </row>
    <row r="12032" spans="1:3" ht="14.25" customHeight="1">
      <c r="A12032" s="30">
        <v>80</v>
      </c>
      <c r="C12032" s="30"/>
    </row>
    <row r="12033" spans="1:3" ht="14.25" customHeight="1">
      <c r="A12033" s="30">
        <v>115</v>
      </c>
      <c r="C12033" s="30"/>
    </row>
    <row r="12034" spans="1:3" ht="14.25" customHeight="1">
      <c r="A12034" s="30">
        <v>199</v>
      </c>
      <c r="C12034" s="30"/>
    </row>
    <row r="12035" spans="1:3" ht="14.25" customHeight="1">
      <c r="A12035" s="30">
        <v>90</v>
      </c>
      <c r="C12035" s="30"/>
    </row>
    <row r="12036" spans="1:3" ht="14.25" customHeight="1">
      <c r="A12036" s="30">
        <v>85</v>
      </c>
      <c r="C12036" s="30"/>
    </row>
    <row r="12037" spans="1:3" ht="14.25" customHeight="1">
      <c r="A12037" s="30">
        <v>200</v>
      </c>
      <c r="C12037" s="30"/>
    </row>
    <row r="12038" spans="1:3" ht="14.25" customHeight="1">
      <c r="A12038" s="30">
        <v>140</v>
      </c>
      <c r="C12038" s="30"/>
    </row>
    <row r="12039" spans="1:3" ht="14.25" customHeight="1">
      <c r="A12039" s="30">
        <v>42</v>
      </c>
      <c r="C12039" s="30"/>
    </row>
    <row r="12040" spans="1:3" ht="14.25" customHeight="1">
      <c r="A12040" s="30">
        <v>160</v>
      </c>
      <c r="C12040" s="30"/>
    </row>
    <row r="12041" spans="1:3" ht="14.25" customHeight="1">
      <c r="A12041" s="30">
        <v>149</v>
      </c>
      <c r="C12041" s="30"/>
    </row>
    <row r="12042" spans="1:3" ht="14.25" customHeight="1">
      <c r="A12042" s="30">
        <v>125</v>
      </c>
      <c r="C12042" s="30"/>
    </row>
    <row r="12043" spans="1:3" ht="14.25" customHeight="1">
      <c r="A12043" s="30">
        <v>159</v>
      </c>
      <c r="C12043" s="30"/>
    </row>
    <row r="12044" spans="1:3" ht="14.25" customHeight="1">
      <c r="A12044" s="30">
        <v>129</v>
      </c>
      <c r="C12044" s="30"/>
    </row>
    <row r="12045" spans="1:3" ht="14.25" customHeight="1">
      <c r="A12045" s="30">
        <v>175</v>
      </c>
      <c r="C12045" s="30"/>
    </row>
    <row r="12046" spans="1:3" ht="14.25" customHeight="1">
      <c r="A12046" s="30">
        <v>400</v>
      </c>
      <c r="C12046" s="30"/>
    </row>
    <row r="12047" spans="1:3" ht="14.25" customHeight="1">
      <c r="A12047" s="30">
        <v>160</v>
      </c>
      <c r="C12047" s="30"/>
    </row>
    <row r="12048" spans="1:3" ht="14.25" customHeight="1">
      <c r="A12048" s="30">
        <v>166</v>
      </c>
      <c r="C12048" s="30"/>
    </row>
    <row r="12049" spans="1:3" ht="14.25" customHeight="1">
      <c r="A12049" s="30">
        <v>95</v>
      </c>
      <c r="C12049" s="30"/>
    </row>
    <row r="12050" spans="1:3" ht="14.25" customHeight="1">
      <c r="A12050" s="30">
        <v>200</v>
      </c>
      <c r="C12050" s="30"/>
    </row>
    <row r="12051" spans="1:3" ht="14.25" customHeight="1">
      <c r="A12051" s="30">
        <v>165</v>
      </c>
      <c r="C12051" s="30"/>
    </row>
    <row r="12052" spans="1:3" ht="14.25" customHeight="1">
      <c r="A12052" s="30">
        <v>149</v>
      </c>
      <c r="C12052" s="30"/>
    </row>
    <row r="12053" spans="1:3" ht="14.25" customHeight="1">
      <c r="A12053" s="30">
        <v>100</v>
      </c>
      <c r="C12053" s="30"/>
    </row>
    <row r="12054" spans="1:3" ht="14.25" customHeight="1">
      <c r="A12054" s="30">
        <v>270</v>
      </c>
      <c r="C12054" s="30"/>
    </row>
    <row r="12055" spans="1:3" ht="14.25" customHeight="1">
      <c r="A12055" s="30">
        <v>140</v>
      </c>
      <c r="C12055" s="30"/>
    </row>
    <row r="12056" spans="1:3" ht="14.25" customHeight="1">
      <c r="A12056" s="30">
        <v>165</v>
      </c>
      <c r="C12056" s="30"/>
    </row>
    <row r="12057" spans="1:3" ht="14.25" customHeight="1">
      <c r="A12057" s="30">
        <v>125</v>
      </c>
      <c r="C12057" s="30"/>
    </row>
    <row r="12058" spans="1:3" ht="14.25" customHeight="1">
      <c r="A12058" s="30">
        <v>100</v>
      </c>
      <c r="C12058" s="30"/>
    </row>
    <row r="12059" spans="1:3" ht="14.25" customHeight="1">
      <c r="A12059" s="30">
        <v>120</v>
      </c>
      <c r="C12059" s="30"/>
    </row>
    <row r="12060" spans="1:3" ht="14.25" customHeight="1">
      <c r="A12060" s="30">
        <v>210</v>
      </c>
      <c r="C12060" s="30"/>
    </row>
    <row r="12061" spans="1:3" ht="14.25" customHeight="1">
      <c r="A12061" s="30">
        <v>200</v>
      </c>
      <c r="C12061" s="30"/>
    </row>
    <row r="12062" spans="1:3" ht="14.25" customHeight="1">
      <c r="A12062" s="30">
        <v>134</v>
      </c>
      <c r="C12062" s="30"/>
    </row>
    <row r="12063" spans="1:3" ht="14.25" customHeight="1">
      <c r="A12063" s="30">
        <v>228</v>
      </c>
      <c r="C12063" s="30"/>
    </row>
    <row r="12064" spans="1:3" ht="14.25" customHeight="1">
      <c r="A12064" s="30">
        <v>68</v>
      </c>
      <c r="C12064" s="30"/>
    </row>
    <row r="12065" spans="1:3" ht="14.25" customHeight="1">
      <c r="A12065" s="30">
        <v>121</v>
      </c>
      <c r="C12065" s="30"/>
    </row>
    <row r="12066" spans="1:3" ht="14.25" customHeight="1">
      <c r="A12066" s="30">
        <v>120</v>
      </c>
      <c r="C12066" s="30"/>
    </row>
    <row r="12067" spans="1:3" ht="14.25" customHeight="1">
      <c r="A12067" s="30">
        <v>175</v>
      </c>
      <c r="C12067" s="30"/>
    </row>
    <row r="12068" spans="1:3" ht="14.25" customHeight="1">
      <c r="A12068" s="30">
        <v>120</v>
      </c>
      <c r="C12068" s="30"/>
    </row>
    <row r="12069" spans="1:3" ht="14.25" customHeight="1">
      <c r="A12069" s="30">
        <v>390</v>
      </c>
      <c r="C12069" s="30"/>
    </row>
    <row r="12070" spans="1:3" ht="14.25" customHeight="1">
      <c r="A12070" s="30">
        <v>105</v>
      </c>
      <c r="C12070" s="30"/>
    </row>
    <row r="12071" spans="1:3" ht="14.25" customHeight="1">
      <c r="A12071" s="30">
        <v>199</v>
      </c>
      <c r="C12071" s="30"/>
    </row>
    <row r="12072" spans="1:3" ht="14.25" customHeight="1">
      <c r="A12072" s="30">
        <v>150</v>
      </c>
      <c r="C12072" s="30"/>
    </row>
    <row r="12073" spans="1:3" ht="14.25" customHeight="1">
      <c r="A12073" s="30">
        <v>90</v>
      </c>
      <c r="C12073" s="30"/>
    </row>
    <row r="12074" spans="1:3" ht="14.25" customHeight="1">
      <c r="A12074" s="30">
        <v>94</v>
      </c>
      <c r="C12074" s="30"/>
    </row>
    <row r="12075" spans="1:3" ht="14.25" customHeight="1">
      <c r="A12075" s="30">
        <v>125</v>
      </c>
      <c r="C12075" s="30"/>
    </row>
    <row r="12076" spans="1:3" ht="14.25" customHeight="1">
      <c r="A12076" s="30">
        <v>1009</v>
      </c>
      <c r="C12076" s="30"/>
    </row>
    <row r="12077" spans="1:3" ht="14.25" customHeight="1">
      <c r="A12077" s="30">
        <v>150</v>
      </c>
      <c r="C12077" s="30"/>
    </row>
    <row r="12078" spans="1:3" ht="14.25" customHeight="1">
      <c r="A12078" s="30">
        <v>150</v>
      </c>
      <c r="C12078" s="30"/>
    </row>
    <row r="12079" spans="1:3" ht="14.25" customHeight="1">
      <c r="A12079" s="30">
        <v>90</v>
      </c>
      <c r="C12079" s="30"/>
    </row>
    <row r="12080" spans="1:3" ht="14.25" customHeight="1">
      <c r="A12080" s="30">
        <v>149</v>
      </c>
      <c r="C12080" s="30"/>
    </row>
    <row r="12081" spans="1:3" ht="14.25" customHeight="1">
      <c r="A12081" s="30">
        <v>450</v>
      </c>
      <c r="C12081" s="30"/>
    </row>
    <row r="12082" spans="1:3" ht="14.25" customHeight="1">
      <c r="A12082" s="30">
        <v>110</v>
      </c>
      <c r="C12082" s="30"/>
    </row>
    <row r="12083" spans="1:3" ht="14.25" customHeight="1">
      <c r="A12083" s="30">
        <v>175</v>
      </c>
      <c r="C12083" s="30"/>
    </row>
    <row r="12084" spans="1:3" ht="14.25" customHeight="1">
      <c r="A12084" s="30">
        <v>120</v>
      </c>
      <c r="C12084" s="30"/>
    </row>
    <row r="12085" spans="1:3" ht="14.25" customHeight="1">
      <c r="A12085" s="30">
        <v>75</v>
      </c>
      <c r="C12085" s="30"/>
    </row>
    <row r="12086" spans="1:3" ht="14.25" customHeight="1">
      <c r="A12086" s="30">
        <v>250</v>
      </c>
      <c r="C12086" s="30"/>
    </row>
    <row r="12087" spans="1:3" ht="14.25" customHeight="1">
      <c r="A12087" s="30">
        <v>180</v>
      </c>
      <c r="C12087" s="30"/>
    </row>
    <row r="12088" spans="1:3" ht="14.25" customHeight="1">
      <c r="A12088" s="30">
        <v>575</v>
      </c>
      <c r="C12088" s="30"/>
    </row>
    <row r="12089" spans="1:3" ht="14.25" customHeight="1">
      <c r="A12089" s="30">
        <v>90</v>
      </c>
      <c r="C12089" s="30"/>
    </row>
    <row r="12090" spans="1:3" ht="14.25" customHeight="1">
      <c r="A12090" s="30">
        <v>140</v>
      </c>
      <c r="C12090" s="30"/>
    </row>
    <row r="12091" spans="1:3" ht="14.25" customHeight="1">
      <c r="A12091" s="30">
        <v>125</v>
      </c>
      <c r="C12091" s="30"/>
    </row>
    <row r="12092" spans="1:3" ht="14.25" customHeight="1">
      <c r="A12092" s="30">
        <v>200</v>
      </c>
      <c r="C12092" s="30"/>
    </row>
    <row r="12093" spans="1:3" ht="14.25" customHeight="1">
      <c r="A12093" s="30">
        <v>99</v>
      </c>
      <c r="C12093" s="30"/>
    </row>
    <row r="12094" spans="1:3" ht="14.25" customHeight="1">
      <c r="A12094" s="30">
        <v>125</v>
      </c>
      <c r="C12094" s="30"/>
    </row>
    <row r="12095" spans="1:3" ht="14.25" customHeight="1">
      <c r="A12095" s="30">
        <v>85</v>
      </c>
      <c r="C12095" s="30"/>
    </row>
    <row r="12096" spans="1:3" ht="14.25" customHeight="1">
      <c r="A12096" s="30">
        <v>38</v>
      </c>
      <c r="C12096" s="30"/>
    </row>
    <row r="12097" spans="1:3" ht="14.25" customHeight="1">
      <c r="A12097" s="30">
        <v>69</v>
      </c>
      <c r="C12097" s="30"/>
    </row>
    <row r="12098" spans="1:3" ht="14.25" customHeight="1">
      <c r="A12098" s="30">
        <v>130</v>
      </c>
      <c r="C12098" s="30"/>
    </row>
    <row r="12099" spans="1:3" ht="14.25" customHeight="1">
      <c r="A12099" s="30">
        <v>80</v>
      </c>
      <c r="C12099" s="30"/>
    </row>
    <row r="12100" spans="1:3" ht="14.25" customHeight="1">
      <c r="A12100" s="30">
        <v>177</v>
      </c>
      <c r="C12100" s="30"/>
    </row>
    <row r="12101" spans="1:3" ht="14.25" customHeight="1">
      <c r="A12101" s="30">
        <v>125</v>
      </c>
      <c r="C12101" s="30"/>
    </row>
    <row r="12102" spans="1:3" ht="14.25" customHeight="1">
      <c r="A12102" s="30">
        <v>44</v>
      </c>
      <c r="C12102" s="30"/>
    </row>
    <row r="12103" spans="1:3" ht="14.25" customHeight="1">
      <c r="A12103" s="30">
        <v>200</v>
      </c>
      <c r="C12103" s="30"/>
    </row>
    <row r="12104" spans="1:3" ht="14.25" customHeight="1">
      <c r="A12104" s="30">
        <v>50</v>
      </c>
      <c r="C12104" s="30"/>
    </row>
    <row r="12105" spans="1:3" ht="14.25" customHeight="1">
      <c r="A12105" s="30">
        <v>350</v>
      </c>
      <c r="C12105" s="30"/>
    </row>
    <row r="12106" spans="1:3" ht="14.25" customHeight="1">
      <c r="A12106" s="30">
        <v>180</v>
      </c>
      <c r="C12106" s="30"/>
    </row>
    <row r="12107" spans="1:3" ht="14.25" customHeight="1">
      <c r="A12107" s="30">
        <v>138</v>
      </c>
      <c r="C12107" s="30"/>
    </row>
    <row r="12108" spans="1:3" ht="14.25" customHeight="1">
      <c r="A12108" s="30">
        <v>170</v>
      </c>
      <c r="C12108" s="30"/>
    </row>
    <row r="12109" spans="1:3" ht="14.25" customHeight="1">
      <c r="A12109" s="30">
        <v>45</v>
      </c>
      <c r="C12109" s="30"/>
    </row>
    <row r="12110" spans="1:3" ht="14.25" customHeight="1">
      <c r="A12110" s="30">
        <v>150</v>
      </c>
      <c r="C12110" s="30"/>
    </row>
    <row r="12111" spans="1:3" ht="14.25" customHeight="1">
      <c r="A12111" s="30">
        <v>270</v>
      </c>
      <c r="C12111" s="30"/>
    </row>
    <row r="12112" spans="1:3" ht="14.25" customHeight="1">
      <c r="A12112" s="30">
        <v>109</v>
      </c>
      <c r="C12112" s="30"/>
    </row>
    <row r="12113" spans="1:3" ht="14.25" customHeight="1">
      <c r="A12113" s="30">
        <v>54</v>
      </c>
      <c r="C12113" s="30"/>
    </row>
    <row r="12114" spans="1:3" ht="14.25" customHeight="1">
      <c r="A12114" s="30">
        <v>215</v>
      </c>
      <c r="C12114" s="30"/>
    </row>
    <row r="12115" spans="1:3" ht="14.25" customHeight="1">
      <c r="A12115" s="30">
        <v>80</v>
      </c>
      <c r="C12115" s="30"/>
    </row>
    <row r="12116" spans="1:3" ht="14.25" customHeight="1">
      <c r="A12116" s="30">
        <v>149</v>
      </c>
      <c r="C12116" s="30"/>
    </row>
    <row r="12117" spans="1:3" ht="14.25" customHeight="1">
      <c r="A12117" s="30">
        <v>130</v>
      </c>
      <c r="C12117" s="30"/>
    </row>
    <row r="12118" spans="1:3" ht="14.25" customHeight="1">
      <c r="A12118" s="30">
        <v>100</v>
      </c>
      <c r="C12118" s="30"/>
    </row>
    <row r="12119" spans="1:3" ht="14.25" customHeight="1">
      <c r="A12119" s="30">
        <v>90</v>
      </c>
      <c r="C12119" s="30"/>
    </row>
    <row r="12120" spans="1:3" ht="14.25" customHeight="1">
      <c r="A12120" s="30">
        <v>140</v>
      </c>
      <c r="C12120" s="30"/>
    </row>
    <row r="12121" spans="1:3" ht="14.25" customHeight="1">
      <c r="A12121" s="30">
        <v>70</v>
      </c>
      <c r="C12121" s="30"/>
    </row>
    <row r="12122" spans="1:3" ht="14.25" customHeight="1">
      <c r="A12122" s="30">
        <v>125</v>
      </c>
      <c r="C12122" s="30"/>
    </row>
    <row r="12123" spans="1:3" ht="14.25" customHeight="1">
      <c r="A12123" s="30">
        <v>185</v>
      </c>
      <c r="C12123" s="30"/>
    </row>
    <row r="12124" spans="1:3" ht="14.25" customHeight="1">
      <c r="A12124" s="30">
        <v>225</v>
      </c>
      <c r="C12124" s="30"/>
    </row>
    <row r="12125" spans="1:3" ht="14.25" customHeight="1">
      <c r="A12125" s="30">
        <v>300</v>
      </c>
      <c r="C12125" s="30"/>
    </row>
    <row r="12126" spans="1:3" ht="14.25" customHeight="1">
      <c r="A12126" s="30">
        <v>220</v>
      </c>
      <c r="C12126" s="30"/>
    </row>
    <row r="12127" spans="1:3" ht="14.25" customHeight="1">
      <c r="A12127" s="30">
        <v>79</v>
      </c>
      <c r="C12127" s="30"/>
    </row>
    <row r="12128" spans="1:3" ht="14.25" customHeight="1">
      <c r="A12128" s="30">
        <v>85</v>
      </c>
      <c r="C12128" s="30"/>
    </row>
    <row r="12129" spans="1:3" ht="14.25" customHeight="1">
      <c r="A12129" s="30">
        <v>150</v>
      </c>
      <c r="C12129" s="30"/>
    </row>
    <row r="12130" spans="1:3" ht="14.25" customHeight="1">
      <c r="A12130" s="30">
        <v>250</v>
      </c>
      <c r="C12130" s="30"/>
    </row>
    <row r="12131" spans="1:3" ht="14.25" customHeight="1">
      <c r="A12131" s="30">
        <v>89</v>
      </c>
      <c r="C12131" s="30"/>
    </row>
    <row r="12132" spans="1:3" ht="14.25" customHeight="1">
      <c r="A12132" s="30">
        <v>160</v>
      </c>
      <c r="C12132" s="30"/>
    </row>
    <row r="12133" spans="1:3" ht="14.25" customHeight="1">
      <c r="A12133" s="30">
        <v>130</v>
      </c>
      <c r="C12133" s="30"/>
    </row>
    <row r="12134" spans="1:3" ht="14.25" customHeight="1">
      <c r="A12134" s="30">
        <v>90</v>
      </c>
      <c r="C12134" s="30"/>
    </row>
    <row r="12135" spans="1:3" ht="14.25" customHeight="1">
      <c r="A12135" s="30">
        <v>190</v>
      </c>
      <c r="C12135" s="30"/>
    </row>
    <row r="12136" spans="1:3" ht="14.25" customHeight="1">
      <c r="A12136" s="30">
        <v>175</v>
      </c>
      <c r="C12136" s="30"/>
    </row>
    <row r="12137" spans="1:3" ht="14.25" customHeight="1">
      <c r="A12137" s="30">
        <v>70</v>
      </c>
      <c r="C12137" s="30"/>
    </row>
    <row r="12138" spans="1:3" ht="14.25" customHeight="1">
      <c r="A12138" s="30">
        <v>200</v>
      </c>
      <c r="C12138" s="30"/>
    </row>
    <row r="12139" spans="1:3" ht="14.25" customHeight="1">
      <c r="A12139" s="30">
        <v>75</v>
      </c>
      <c r="C12139" s="30"/>
    </row>
    <row r="12140" spans="1:3" ht="14.25" customHeight="1">
      <c r="A12140" s="30">
        <v>100</v>
      </c>
      <c r="C12140" s="30"/>
    </row>
    <row r="12141" spans="1:3" ht="14.25" customHeight="1">
      <c r="A12141" s="30">
        <v>298</v>
      </c>
      <c r="C12141" s="30"/>
    </row>
    <row r="12142" spans="1:3" ht="14.25" customHeight="1">
      <c r="A12142" s="30">
        <v>249</v>
      </c>
      <c r="C12142" s="30"/>
    </row>
    <row r="12143" spans="1:3" ht="14.25" customHeight="1">
      <c r="A12143" s="30">
        <v>169</v>
      </c>
      <c r="C12143" s="30"/>
    </row>
    <row r="12144" spans="1:3" ht="14.25" customHeight="1">
      <c r="A12144" s="30">
        <v>129</v>
      </c>
      <c r="C12144" s="30"/>
    </row>
    <row r="12145" spans="1:3" ht="14.25" customHeight="1">
      <c r="A12145" s="30">
        <v>99</v>
      </c>
      <c r="C12145" s="30"/>
    </row>
    <row r="12146" spans="1:3" ht="14.25" customHeight="1">
      <c r="A12146" s="30">
        <v>90</v>
      </c>
      <c r="C12146" s="30"/>
    </row>
    <row r="12147" spans="1:3" ht="14.25" customHeight="1">
      <c r="A12147" s="30">
        <v>300</v>
      </c>
      <c r="C12147" s="30"/>
    </row>
    <row r="12148" spans="1:3" ht="14.25" customHeight="1">
      <c r="A12148" s="30">
        <v>57</v>
      </c>
      <c r="C12148" s="30"/>
    </row>
    <row r="12149" spans="1:3" ht="14.25" customHeight="1">
      <c r="A12149" s="30">
        <v>130</v>
      </c>
      <c r="C12149" s="30"/>
    </row>
    <row r="12150" spans="1:3" ht="14.25" customHeight="1">
      <c r="A12150" s="30">
        <v>125</v>
      </c>
      <c r="C12150" s="30"/>
    </row>
    <row r="12151" spans="1:3" ht="14.25" customHeight="1">
      <c r="A12151" s="30">
        <v>100</v>
      </c>
      <c r="C12151" s="30"/>
    </row>
    <row r="12152" spans="1:3" ht="14.25" customHeight="1">
      <c r="A12152" s="30">
        <v>179</v>
      </c>
      <c r="C12152" s="30"/>
    </row>
    <row r="12153" spans="1:3" ht="14.25" customHeight="1">
      <c r="A12153" s="30">
        <v>125</v>
      </c>
      <c r="C12153" s="30"/>
    </row>
    <row r="12154" spans="1:3" ht="14.25" customHeight="1">
      <c r="A12154" s="30">
        <v>200</v>
      </c>
      <c r="C12154" s="30"/>
    </row>
    <row r="12155" spans="1:3" ht="14.25" customHeight="1">
      <c r="A12155" s="30">
        <v>69</v>
      </c>
      <c r="C12155" s="30"/>
    </row>
    <row r="12156" spans="1:3" ht="14.25" customHeight="1">
      <c r="A12156" s="30">
        <v>450</v>
      </c>
      <c r="C12156" s="30"/>
    </row>
    <row r="12157" spans="1:3" ht="14.25" customHeight="1">
      <c r="A12157" s="30">
        <v>250</v>
      </c>
      <c r="C12157" s="30"/>
    </row>
    <row r="12158" spans="1:3" ht="14.25" customHeight="1">
      <c r="A12158" s="30">
        <v>105</v>
      </c>
      <c r="C12158" s="30"/>
    </row>
    <row r="12159" spans="1:3" ht="14.25" customHeight="1">
      <c r="A12159" s="30">
        <v>250</v>
      </c>
      <c r="C12159" s="30"/>
    </row>
    <row r="12160" spans="1:3" ht="14.25" customHeight="1">
      <c r="A12160" s="30">
        <v>84</v>
      </c>
      <c r="C12160" s="30"/>
    </row>
    <row r="12161" spans="1:3" ht="14.25" customHeight="1">
      <c r="A12161" s="30">
        <v>145</v>
      </c>
      <c r="C12161" s="30"/>
    </row>
    <row r="12162" spans="1:3" ht="14.25" customHeight="1">
      <c r="A12162" s="30">
        <v>120</v>
      </c>
      <c r="C12162" s="30"/>
    </row>
    <row r="12163" spans="1:3" ht="14.25" customHeight="1">
      <c r="A12163" s="30">
        <v>145</v>
      </c>
      <c r="C12163" s="30"/>
    </row>
    <row r="12164" spans="1:3" ht="14.25" customHeight="1">
      <c r="A12164" s="30">
        <v>179</v>
      </c>
      <c r="C12164" s="30"/>
    </row>
    <row r="12165" spans="1:3" ht="14.25" customHeight="1">
      <c r="A12165" s="30">
        <v>116</v>
      </c>
      <c r="C12165" s="30"/>
    </row>
    <row r="12166" spans="1:3" ht="14.25" customHeight="1">
      <c r="A12166" s="30">
        <v>102</v>
      </c>
      <c r="C12166" s="30"/>
    </row>
    <row r="12167" spans="1:3" ht="14.25" customHeight="1">
      <c r="A12167" s="30">
        <v>150</v>
      </c>
      <c r="C12167" s="30"/>
    </row>
    <row r="12168" spans="1:3" ht="14.25" customHeight="1">
      <c r="A12168" s="30">
        <v>130</v>
      </c>
      <c r="C12168" s="30"/>
    </row>
    <row r="12169" spans="1:3" ht="14.25" customHeight="1">
      <c r="A12169" s="30">
        <v>110</v>
      </c>
      <c r="C12169" s="30"/>
    </row>
    <row r="12170" spans="1:3" ht="14.25" customHeight="1">
      <c r="A12170" s="30">
        <v>2500</v>
      </c>
      <c r="C12170" s="30"/>
    </row>
    <row r="12171" spans="1:3" ht="14.25" customHeight="1">
      <c r="A12171" s="30">
        <v>86</v>
      </c>
      <c r="C12171" s="30"/>
    </row>
    <row r="12172" spans="1:3" ht="14.25" customHeight="1">
      <c r="A12172" s="30">
        <v>100</v>
      </c>
      <c r="C12172" s="30"/>
    </row>
    <row r="12173" spans="1:3" ht="14.25" customHeight="1">
      <c r="A12173" s="30">
        <v>229</v>
      </c>
      <c r="C12173" s="30"/>
    </row>
    <row r="12174" spans="1:3" ht="14.25" customHeight="1">
      <c r="A12174" s="30">
        <v>90</v>
      </c>
      <c r="C12174" s="30"/>
    </row>
    <row r="12175" spans="1:3" ht="14.25" customHeight="1">
      <c r="A12175" s="30">
        <v>175</v>
      </c>
      <c r="C12175" s="30"/>
    </row>
    <row r="12176" spans="1:3" ht="14.25" customHeight="1">
      <c r="A12176" s="30">
        <v>130</v>
      </c>
      <c r="C12176" s="30"/>
    </row>
    <row r="12177" spans="1:3" ht="14.25" customHeight="1">
      <c r="A12177" s="30">
        <v>120</v>
      </c>
      <c r="C12177" s="30"/>
    </row>
    <row r="12178" spans="1:3" ht="14.25" customHeight="1">
      <c r="A12178" s="30">
        <v>125</v>
      </c>
      <c r="C12178" s="30"/>
    </row>
    <row r="12179" spans="1:3" ht="14.25" customHeight="1">
      <c r="A12179" s="30">
        <v>175</v>
      </c>
      <c r="C12179" s="30"/>
    </row>
    <row r="12180" spans="1:3" ht="14.25" customHeight="1">
      <c r="A12180" s="30">
        <v>80</v>
      </c>
      <c r="C12180" s="30"/>
    </row>
    <row r="12181" spans="1:3" ht="14.25" customHeight="1">
      <c r="A12181" s="30">
        <v>145</v>
      </c>
      <c r="C12181" s="30"/>
    </row>
    <row r="12182" spans="1:3" ht="14.25" customHeight="1">
      <c r="A12182" s="30">
        <v>50</v>
      </c>
      <c r="C12182" s="30"/>
    </row>
    <row r="12183" spans="1:3" ht="14.25" customHeight="1">
      <c r="A12183" s="30">
        <v>50</v>
      </c>
      <c r="C12183" s="30"/>
    </row>
    <row r="12184" spans="1:3" ht="14.25" customHeight="1">
      <c r="A12184" s="30">
        <v>175</v>
      </c>
      <c r="C12184" s="30"/>
    </row>
    <row r="12185" spans="1:3" ht="14.25" customHeight="1">
      <c r="A12185" s="30">
        <v>250</v>
      </c>
      <c r="C12185" s="30"/>
    </row>
    <row r="12186" spans="1:3" ht="14.25" customHeight="1">
      <c r="A12186" s="30">
        <v>119</v>
      </c>
      <c r="C12186" s="30"/>
    </row>
    <row r="12187" spans="1:3" ht="14.25" customHeight="1">
      <c r="A12187" s="30">
        <v>62</v>
      </c>
      <c r="C12187" s="30"/>
    </row>
    <row r="12188" spans="1:3" ht="14.25" customHeight="1">
      <c r="A12188" s="30">
        <v>120</v>
      </c>
      <c r="C12188" s="30"/>
    </row>
    <row r="12189" spans="1:3" ht="14.25" customHeight="1">
      <c r="A12189" s="30">
        <v>78</v>
      </c>
      <c r="C12189" s="30"/>
    </row>
    <row r="12190" spans="1:3" ht="14.25" customHeight="1">
      <c r="A12190" s="30">
        <v>48</v>
      </c>
      <c r="C12190" s="30"/>
    </row>
    <row r="12191" spans="1:3" ht="14.25" customHeight="1">
      <c r="A12191" s="30">
        <v>195</v>
      </c>
      <c r="C12191" s="30"/>
    </row>
    <row r="12192" spans="1:3" ht="14.25" customHeight="1">
      <c r="A12192" s="30">
        <v>180</v>
      </c>
      <c r="C12192" s="30"/>
    </row>
    <row r="12193" spans="1:3" ht="14.25" customHeight="1">
      <c r="A12193" s="30">
        <v>100</v>
      </c>
      <c r="C12193" s="30"/>
    </row>
    <row r="12194" spans="1:3" ht="14.25" customHeight="1">
      <c r="A12194" s="30">
        <v>195</v>
      </c>
      <c r="C12194" s="30"/>
    </row>
    <row r="12195" spans="1:3" ht="14.25" customHeight="1">
      <c r="A12195" s="30">
        <v>220</v>
      </c>
      <c r="C12195" s="30"/>
    </row>
    <row r="12196" spans="1:3" ht="14.25" customHeight="1">
      <c r="A12196" s="30">
        <v>60</v>
      </c>
      <c r="C12196" s="30"/>
    </row>
    <row r="12197" spans="1:3" ht="14.25" customHeight="1">
      <c r="A12197" s="30">
        <v>120</v>
      </c>
      <c r="C12197" s="30"/>
    </row>
    <row r="12198" spans="1:3" ht="14.25" customHeight="1">
      <c r="A12198" s="30">
        <v>200</v>
      </c>
      <c r="C12198" s="30"/>
    </row>
    <row r="12199" spans="1:3" ht="14.25" customHeight="1">
      <c r="A12199" s="30">
        <v>149</v>
      </c>
      <c r="C12199" s="30"/>
    </row>
    <row r="12200" spans="1:3" ht="14.25" customHeight="1">
      <c r="A12200" s="30">
        <v>100</v>
      </c>
      <c r="C12200" s="30"/>
    </row>
    <row r="12201" spans="1:3" ht="14.25" customHeight="1">
      <c r="A12201" s="30">
        <v>150</v>
      </c>
      <c r="C12201" s="30"/>
    </row>
    <row r="12202" spans="1:3" ht="14.25" customHeight="1">
      <c r="A12202" s="30">
        <v>220</v>
      </c>
      <c r="C12202" s="30"/>
    </row>
    <row r="12203" spans="1:3" ht="14.25" customHeight="1">
      <c r="A12203" s="30">
        <v>45</v>
      </c>
      <c r="C12203" s="30"/>
    </row>
    <row r="12204" spans="1:3" ht="14.25" customHeight="1">
      <c r="A12204" s="30">
        <v>100</v>
      </c>
      <c r="C12204" s="30"/>
    </row>
    <row r="12205" spans="1:3" ht="14.25" customHeight="1">
      <c r="A12205" s="30">
        <v>150</v>
      </c>
      <c r="C12205" s="30"/>
    </row>
    <row r="12206" spans="1:3" ht="14.25" customHeight="1">
      <c r="A12206" s="30">
        <v>78</v>
      </c>
      <c r="C12206" s="30"/>
    </row>
    <row r="12207" spans="1:3" ht="14.25" customHeight="1">
      <c r="A12207" s="30">
        <v>120</v>
      </c>
      <c r="C12207" s="30"/>
    </row>
    <row r="12208" spans="1:3" ht="14.25" customHeight="1">
      <c r="A12208" s="30">
        <v>250</v>
      </c>
      <c r="C12208" s="30"/>
    </row>
    <row r="12209" spans="1:3" ht="14.25" customHeight="1">
      <c r="A12209" s="30">
        <v>120</v>
      </c>
      <c r="C12209" s="30"/>
    </row>
    <row r="12210" spans="1:3" ht="14.25" customHeight="1">
      <c r="A12210" s="30">
        <v>160</v>
      </c>
      <c r="C12210" s="30"/>
    </row>
    <row r="12211" spans="1:3" ht="14.25" customHeight="1">
      <c r="A12211" s="30">
        <v>290</v>
      </c>
      <c r="C12211" s="30"/>
    </row>
    <row r="12212" spans="1:3" ht="14.25" customHeight="1">
      <c r="A12212" s="30">
        <v>46</v>
      </c>
      <c r="C12212" s="30"/>
    </row>
    <row r="12213" spans="1:3" ht="14.25" customHeight="1">
      <c r="A12213" s="30">
        <v>349</v>
      </c>
      <c r="C12213" s="30"/>
    </row>
    <row r="12214" spans="1:3" ht="14.25" customHeight="1">
      <c r="A12214" s="30">
        <v>120</v>
      </c>
      <c r="C12214" s="30"/>
    </row>
    <row r="12215" spans="1:3" ht="14.25" customHeight="1">
      <c r="A12215" s="30">
        <v>70</v>
      </c>
      <c r="C12215" s="30"/>
    </row>
    <row r="12216" spans="1:3" ht="14.25" customHeight="1">
      <c r="A12216" s="30">
        <v>359</v>
      </c>
      <c r="C12216" s="30"/>
    </row>
    <row r="12217" spans="1:3" ht="14.25" customHeight="1">
      <c r="A12217" s="30">
        <v>200</v>
      </c>
      <c r="C12217" s="30"/>
    </row>
    <row r="12218" spans="1:3" ht="14.25" customHeight="1">
      <c r="A12218" s="30">
        <v>110</v>
      </c>
      <c r="C12218" s="30"/>
    </row>
    <row r="12219" spans="1:3" ht="14.25" customHeight="1">
      <c r="A12219" s="30">
        <v>450</v>
      </c>
      <c r="C12219" s="30"/>
    </row>
    <row r="12220" spans="1:3" ht="14.25" customHeight="1">
      <c r="A12220" s="30">
        <v>107</v>
      </c>
      <c r="C12220" s="30"/>
    </row>
    <row r="12221" spans="1:3" ht="14.25" customHeight="1">
      <c r="A12221" s="30">
        <v>240</v>
      </c>
      <c r="C12221" s="30"/>
    </row>
    <row r="12222" spans="1:3" ht="14.25" customHeight="1">
      <c r="A12222" s="30">
        <v>55</v>
      </c>
      <c r="C12222" s="30"/>
    </row>
    <row r="12223" spans="1:3" ht="14.25" customHeight="1">
      <c r="A12223" s="30">
        <v>130</v>
      </c>
      <c r="C12223" s="30"/>
    </row>
    <row r="12224" spans="1:3" ht="14.25" customHeight="1">
      <c r="A12224" s="30">
        <v>75</v>
      </c>
      <c r="C12224" s="30"/>
    </row>
    <row r="12225" spans="1:3" ht="14.25" customHeight="1">
      <c r="A12225" s="30">
        <v>170</v>
      </c>
      <c r="C12225" s="30"/>
    </row>
    <row r="12226" spans="1:3" ht="14.25" customHeight="1">
      <c r="A12226" s="30">
        <v>200</v>
      </c>
      <c r="C12226" s="30"/>
    </row>
    <row r="12227" spans="1:3" ht="14.25" customHeight="1">
      <c r="A12227" s="30">
        <v>285</v>
      </c>
      <c r="C12227" s="30"/>
    </row>
    <row r="12228" spans="1:3" ht="14.25" customHeight="1">
      <c r="A12228" s="30">
        <v>85</v>
      </c>
      <c r="C12228" s="30"/>
    </row>
    <row r="12229" spans="1:3" ht="14.25" customHeight="1">
      <c r="A12229" s="30">
        <v>200</v>
      </c>
      <c r="C12229" s="30"/>
    </row>
    <row r="12230" spans="1:3" ht="14.25" customHeight="1">
      <c r="A12230" s="30">
        <v>130</v>
      </c>
      <c r="C12230" s="30"/>
    </row>
    <row r="12231" spans="1:3" ht="14.25" customHeight="1">
      <c r="A12231" s="30">
        <v>134</v>
      </c>
      <c r="C12231" s="30"/>
    </row>
    <row r="12232" spans="1:3" ht="14.25" customHeight="1">
      <c r="A12232" s="30">
        <v>115</v>
      </c>
      <c r="C12232" s="30"/>
    </row>
    <row r="12233" spans="1:3" ht="14.25" customHeight="1">
      <c r="A12233" s="30">
        <v>60</v>
      </c>
      <c r="C12233" s="30"/>
    </row>
    <row r="12234" spans="1:3" ht="14.25" customHeight="1">
      <c r="A12234" s="30">
        <v>90</v>
      </c>
      <c r="C12234" s="30"/>
    </row>
    <row r="12235" spans="1:3" ht="14.25" customHeight="1">
      <c r="A12235" s="30">
        <v>125</v>
      </c>
      <c r="C12235" s="30"/>
    </row>
    <row r="12236" spans="1:3" ht="14.25" customHeight="1">
      <c r="A12236" s="30">
        <v>120</v>
      </c>
      <c r="C12236" s="30"/>
    </row>
    <row r="12237" spans="1:3" ht="14.25" customHeight="1">
      <c r="A12237" s="30">
        <v>149</v>
      </c>
      <c r="C12237" s="30"/>
    </row>
    <row r="12238" spans="1:3" ht="14.25" customHeight="1">
      <c r="A12238" s="30">
        <v>160</v>
      </c>
      <c r="C12238" s="30"/>
    </row>
    <row r="12239" spans="1:3" ht="14.25" customHeight="1">
      <c r="A12239" s="30">
        <v>100</v>
      </c>
      <c r="C12239" s="30"/>
    </row>
    <row r="12240" spans="1:3" ht="14.25" customHeight="1">
      <c r="A12240" s="30">
        <v>60</v>
      </c>
      <c r="C12240" s="30"/>
    </row>
    <row r="12241" spans="1:3" ht="14.25" customHeight="1">
      <c r="A12241" s="30">
        <v>295</v>
      </c>
      <c r="C12241" s="30"/>
    </row>
    <row r="12242" spans="1:3" ht="14.25" customHeight="1">
      <c r="A12242" s="30">
        <v>275</v>
      </c>
      <c r="C12242" s="30"/>
    </row>
    <row r="12243" spans="1:3" ht="14.25" customHeight="1">
      <c r="A12243" s="30">
        <v>119</v>
      </c>
      <c r="C12243" s="30"/>
    </row>
    <row r="12244" spans="1:3" ht="14.25" customHeight="1">
      <c r="A12244" s="30">
        <v>128</v>
      </c>
      <c r="C12244" s="30"/>
    </row>
    <row r="12245" spans="1:3" ht="14.25" customHeight="1">
      <c r="A12245" s="30">
        <v>150</v>
      </c>
      <c r="C12245" s="30"/>
    </row>
    <row r="12246" spans="1:3" ht="14.25" customHeight="1">
      <c r="A12246" s="30">
        <v>400</v>
      </c>
      <c r="C12246" s="30"/>
    </row>
    <row r="12247" spans="1:3" ht="14.25" customHeight="1">
      <c r="A12247" s="30">
        <v>175</v>
      </c>
      <c r="C12247" s="30"/>
    </row>
    <row r="12248" spans="1:3" ht="14.25" customHeight="1">
      <c r="A12248" s="30">
        <v>69</v>
      </c>
      <c r="C12248" s="30"/>
    </row>
    <row r="12249" spans="1:3" ht="14.25" customHeight="1">
      <c r="A12249" s="30">
        <v>137</v>
      </c>
      <c r="C12249" s="30"/>
    </row>
    <row r="12250" spans="1:3" ht="14.25" customHeight="1">
      <c r="A12250" s="30">
        <v>160</v>
      </c>
      <c r="C12250" s="30"/>
    </row>
    <row r="12251" spans="1:3" ht="14.25" customHeight="1">
      <c r="A12251" s="30">
        <v>70</v>
      </c>
      <c r="C12251" s="30"/>
    </row>
    <row r="12252" spans="1:3" ht="14.25" customHeight="1">
      <c r="A12252" s="30">
        <v>250</v>
      </c>
      <c r="C12252" s="30"/>
    </row>
    <row r="12253" spans="1:3" ht="14.25" customHeight="1">
      <c r="A12253" s="30">
        <v>200</v>
      </c>
      <c r="C12253" s="30"/>
    </row>
    <row r="12254" spans="1:3" ht="14.25" customHeight="1">
      <c r="A12254" s="30">
        <v>162</v>
      </c>
      <c r="C12254" s="30"/>
    </row>
    <row r="12255" spans="1:3" ht="14.25" customHeight="1">
      <c r="A12255" s="30">
        <v>120</v>
      </c>
      <c r="C12255" s="30"/>
    </row>
    <row r="12256" spans="1:3" ht="14.25" customHeight="1">
      <c r="A12256" s="30">
        <v>192</v>
      </c>
      <c r="C12256" s="30"/>
    </row>
    <row r="12257" spans="1:3" ht="14.25" customHeight="1">
      <c r="A12257" s="30">
        <v>170</v>
      </c>
      <c r="C12257" s="30"/>
    </row>
    <row r="12258" spans="1:3" ht="14.25" customHeight="1">
      <c r="A12258" s="30">
        <v>250</v>
      </c>
      <c r="C12258" s="30"/>
    </row>
    <row r="12259" spans="1:3" ht="14.25" customHeight="1">
      <c r="A12259" s="30">
        <v>197</v>
      </c>
      <c r="C12259" s="30"/>
    </row>
    <row r="12260" spans="1:3" ht="14.25" customHeight="1">
      <c r="A12260" s="30">
        <v>109</v>
      </c>
      <c r="C12260" s="30"/>
    </row>
    <row r="12261" spans="1:3" ht="14.25" customHeight="1">
      <c r="A12261" s="30">
        <v>75</v>
      </c>
      <c r="C12261" s="30"/>
    </row>
    <row r="12262" spans="1:3" ht="14.25" customHeight="1">
      <c r="A12262" s="30">
        <v>75</v>
      </c>
      <c r="C12262" s="30"/>
    </row>
    <row r="12263" spans="1:3" ht="14.25" customHeight="1">
      <c r="A12263" s="30">
        <v>75</v>
      </c>
      <c r="C12263" s="30"/>
    </row>
    <row r="12264" spans="1:3" ht="14.25" customHeight="1">
      <c r="A12264" s="30">
        <v>180</v>
      </c>
      <c r="C12264" s="30"/>
    </row>
    <row r="12265" spans="1:3" ht="14.25" customHeight="1">
      <c r="A12265" s="30">
        <v>104</v>
      </c>
      <c r="C12265" s="30"/>
    </row>
    <row r="12266" spans="1:3" ht="14.25" customHeight="1">
      <c r="A12266" s="30">
        <v>125</v>
      </c>
      <c r="C12266" s="30"/>
    </row>
    <row r="12267" spans="1:3" ht="14.25" customHeight="1">
      <c r="A12267" s="30">
        <v>120</v>
      </c>
      <c r="C12267" s="30"/>
    </row>
    <row r="12268" spans="1:3" ht="14.25" customHeight="1">
      <c r="A12268" s="30">
        <v>175</v>
      </c>
      <c r="C12268" s="30"/>
    </row>
    <row r="12269" spans="1:3" ht="14.25" customHeight="1">
      <c r="A12269" s="30">
        <v>259</v>
      </c>
      <c r="C12269" s="30"/>
    </row>
    <row r="12270" spans="1:3" ht="14.25" customHeight="1">
      <c r="A12270" s="30">
        <v>200</v>
      </c>
      <c r="C12270" s="30"/>
    </row>
    <row r="12271" spans="1:3" ht="14.25" customHeight="1">
      <c r="A12271" s="30">
        <v>88</v>
      </c>
      <c r="C12271" s="30"/>
    </row>
    <row r="12272" spans="1:3" ht="14.25" customHeight="1">
      <c r="A12272" s="30">
        <v>70</v>
      </c>
      <c r="C12272" s="30"/>
    </row>
    <row r="12273" spans="1:3" ht="14.25" customHeight="1">
      <c r="A12273" s="30">
        <v>49</v>
      </c>
      <c r="C12273" s="30"/>
    </row>
    <row r="12274" spans="1:3" ht="14.25" customHeight="1">
      <c r="A12274" s="30">
        <v>125</v>
      </c>
      <c r="C12274" s="30"/>
    </row>
    <row r="12275" spans="1:3" ht="14.25" customHeight="1">
      <c r="A12275" s="30">
        <v>60</v>
      </c>
      <c r="C12275" s="30"/>
    </row>
    <row r="12276" spans="1:3" ht="14.25" customHeight="1">
      <c r="A12276" s="30">
        <v>116</v>
      </c>
      <c r="C12276" s="30"/>
    </row>
    <row r="12277" spans="1:3" ht="14.25" customHeight="1">
      <c r="A12277" s="30">
        <v>65</v>
      </c>
      <c r="C12277" s="30"/>
    </row>
    <row r="12278" spans="1:3" ht="14.25" customHeight="1">
      <c r="A12278" s="30">
        <v>200</v>
      </c>
      <c r="C12278" s="30"/>
    </row>
    <row r="12279" spans="1:3" ht="14.25" customHeight="1">
      <c r="A12279" s="30">
        <v>150</v>
      </c>
      <c r="C12279" s="30"/>
    </row>
    <row r="12280" spans="1:3" ht="14.25" customHeight="1">
      <c r="A12280" s="30">
        <v>70</v>
      </c>
      <c r="C12280" s="30"/>
    </row>
    <row r="12281" spans="1:3" ht="14.25" customHeight="1">
      <c r="A12281" s="30">
        <v>150</v>
      </c>
      <c r="C12281" s="30"/>
    </row>
    <row r="12282" spans="1:3" ht="14.25" customHeight="1">
      <c r="A12282" s="30">
        <v>5000</v>
      </c>
      <c r="C12282" s="30"/>
    </row>
    <row r="12283" spans="1:3" ht="14.25" customHeight="1">
      <c r="A12283" s="30">
        <v>84</v>
      </c>
      <c r="C12283" s="30"/>
    </row>
    <row r="12284" spans="1:3" ht="14.25" customHeight="1">
      <c r="A12284" s="30">
        <v>120</v>
      </c>
      <c r="C12284" s="30"/>
    </row>
    <row r="12285" spans="1:3" ht="14.25" customHeight="1">
      <c r="A12285" s="30">
        <v>60</v>
      </c>
      <c r="C12285" s="30"/>
    </row>
    <row r="12286" spans="1:3" ht="14.25" customHeight="1">
      <c r="A12286" s="30">
        <v>82</v>
      </c>
      <c r="C12286" s="30"/>
    </row>
    <row r="12287" spans="1:3" ht="14.25" customHeight="1">
      <c r="A12287" s="30">
        <v>160</v>
      </c>
      <c r="C12287" s="30"/>
    </row>
    <row r="12288" spans="1:3" ht="14.25" customHeight="1">
      <c r="A12288" s="30">
        <v>99</v>
      </c>
      <c r="C12288" s="30"/>
    </row>
    <row r="12289" spans="1:3" ht="14.25" customHeight="1">
      <c r="A12289" s="30">
        <v>95</v>
      </c>
      <c r="C12289" s="30"/>
    </row>
    <row r="12290" spans="1:3" ht="14.25" customHeight="1">
      <c r="A12290" s="30">
        <v>36</v>
      </c>
      <c r="C12290" s="30"/>
    </row>
    <row r="12291" spans="1:3" ht="14.25" customHeight="1">
      <c r="A12291" s="30">
        <v>60</v>
      </c>
      <c r="C12291" s="30"/>
    </row>
    <row r="12292" spans="1:3" ht="14.25" customHeight="1">
      <c r="A12292" s="30">
        <v>180</v>
      </c>
      <c r="C12292" s="30"/>
    </row>
    <row r="12293" spans="1:3" ht="14.25" customHeight="1">
      <c r="A12293" s="30">
        <v>175</v>
      </c>
      <c r="C12293" s="30"/>
    </row>
    <row r="12294" spans="1:3" ht="14.25" customHeight="1">
      <c r="A12294" s="30">
        <v>139</v>
      </c>
      <c r="C12294" s="30"/>
    </row>
    <row r="12295" spans="1:3" ht="14.25" customHeight="1">
      <c r="A12295" s="30">
        <v>135</v>
      </c>
      <c r="C12295" s="30"/>
    </row>
    <row r="12296" spans="1:3" ht="14.25" customHeight="1">
      <c r="A12296" s="30">
        <v>150</v>
      </c>
      <c r="C12296" s="30"/>
    </row>
    <row r="12297" spans="1:3" ht="14.25" customHeight="1">
      <c r="A12297" s="30">
        <v>249</v>
      </c>
      <c r="C12297" s="30"/>
    </row>
    <row r="12298" spans="1:3" ht="14.25" customHeight="1">
      <c r="A12298" s="30">
        <v>169</v>
      </c>
      <c r="C12298" s="30"/>
    </row>
    <row r="12299" spans="1:3" ht="14.25" customHeight="1">
      <c r="A12299" s="30">
        <v>145</v>
      </c>
      <c r="C12299" s="30"/>
    </row>
    <row r="12300" spans="1:3" ht="14.25" customHeight="1">
      <c r="A12300" s="30">
        <v>120</v>
      </c>
      <c r="C12300" s="30"/>
    </row>
    <row r="12301" spans="1:3" ht="14.25" customHeight="1">
      <c r="A12301" s="30">
        <v>150</v>
      </c>
      <c r="C12301" s="30"/>
    </row>
    <row r="12302" spans="1:3" ht="14.25" customHeight="1">
      <c r="A12302" s="30">
        <v>60</v>
      </c>
      <c r="C12302" s="30"/>
    </row>
    <row r="12303" spans="1:3" ht="14.25" customHeight="1">
      <c r="A12303" s="30">
        <v>28</v>
      </c>
      <c r="C12303" s="30"/>
    </row>
    <row r="12304" spans="1:3" ht="14.25" customHeight="1">
      <c r="A12304" s="30">
        <v>135</v>
      </c>
      <c r="C12304" s="30"/>
    </row>
    <row r="12305" spans="1:3" ht="14.25" customHeight="1">
      <c r="A12305" s="30">
        <v>138</v>
      </c>
      <c r="C12305" s="30"/>
    </row>
    <row r="12306" spans="1:3" ht="14.25" customHeight="1">
      <c r="A12306" s="30">
        <v>175</v>
      </c>
      <c r="C12306" s="30"/>
    </row>
    <row r="12307" spans="1:3" ht="14.25" customHeight="1">
      <c r="A12307" s="30">
        <v>130</v>
      </c>
      <c r="C12307" s="30"/>
    </row>
    <row r="12308" spans="1:3" ht="14.25" customHeight="1">
      <c r="A12308" s="30">
        <v>175</v>
      </c>
      <c r="C12308" s="30"/>
    </row>
    <row r="12309" spans="1:3" ht="14.25" customHeight="1">
      <c r="A12309" s="30">
        <v>110</v>
      </c>
      <c r="C12309" s="30"/>
    </row>
    <row r="12310" spans="1:3" ht="14.25" customHeight="1">
      <c r="A12310" s="30">
        <v>169</v>
      </c>
      <c r="C12310" s="30"/>
    </row>
    <row r="12311" spans="1:3" ht="14.25" customHeight="1">
      <c r="A12311" s="30">
        <v>250</v>
      </c>
      <c r="C12311" s="30"/>
    </row>
    <row r="12312" spans="1:3" ht="14.25" customHeight="1">
      <c r="A12312" s="30">
        <v>109</v>
      </c>
      <c r="C12312" s="30"/>
    </row>
    <row r="12313" spans="1:3" ht="14.25" customHeight="1">
      <c r="A12313" s="30">
        <v>249</v>
      </c>
      <c r="C12313" s="30"/>
    </row>
    <row r="12314" spans="1:3" ht="14.25" customHeight="1">
      <c r="A12314" s="30">
        <v>149</v>
      </c>
      <c r="C12314" s="30"/>
    </row>
    <row r="12315" spans="1:3" ht="14.25" customHeight="1">
      <c r="A12315" s="30">
        <v>154</v>
      </c>
      <c r="C12315" s="30"/>
    </row>
    <row r="12316" spans="1:3" ht="14.25" customHeight="1">
      <c r="A12316" s="30">
        <v>100</v>
      </c>
      <c r="C12316" s="30"/>
    </row>
    <row r="12317" spans="1:3" ht="14.25" customHeight="1">
      <c r="A12317" s="30">
        <v>98</v>
      </c>
      <c r="C12317" s="30"/>
    </row>
    <row r="12318" spans="1:3" ht="14.25" customHeight="1">
      <c r="A12318" s="30">
        <v>138</v>
      </c>
      <c r="C12318" s="30"/>
    </row>
    <row r="12319" spans="1:3" ht="14.25" customHeight="1">
      <c r="A12319" s="30">
        <v>180</v>
      </c>
      <c r="C12319" s="30"/>
    </row>
    <row r="12320" spans="1:3" ht="14.25" customHeight="1">
      <c r="A12320" s="30">
        <v>100</v>
      </c>
      <c r="C12320" s="30"/>
    </row>
    <row r="12321" spans="1:3" ht="14.25" customHeight="1">
      <c r="A12321" s="30">
        <v>189</v>
      </c>
      <c r="C12321" s="30"/>
    </row>
    <row r="12322" spans="1:3" ht="14.25" customHeight="1">
      <c r="A12322" s="30">
        <v>95</v>
      </c>
      <c r="C12322" s="30"/>
    </row>
    <row r="12323" spans="1:3" ht="14.25" customHeight="1">
      <c r="A12323" s="30">
        <v>125</v>
      </c>
      <c r="C12323" s="30"/>
    </row>
    <row r="12324" spans="1:3" ht="14.25" customHeight="1">
      <c r="A12324" s="30">
        <v>125</v>
      </c>
      <c r="C12324" s="30"/>
    </row>
    <row r="12325" spans="1:3" ht="14.25" customHeight="1">
      <c r="A12325" s="30">
        <v>70</v>
      </c>
      <c r="C12325" s="30"/>
    </row>
    <row r="12326" spans="1:3" ht="14.25" customHeight="1">
      <c r="A12326" s="30">
        <v>125</v>
      </c>
      <c r="C12326" s="30"/>
    </row>
    <row r="12327" spans="1:3" ht="14.25" customHeight="1">
      <c r="A12327" s="30">
        <v>100</v>
      </c>
      <c r="C12327" s="30"/>
    </row>
    <row r="12328" spans="1:3" ht="14.25" customHeight="1">
      <c r="A12328" s="30">
        <v>110</v>
      </c>
      <c r="C12328" s="30"/>
    </row>
    <row r="12329" spans="1:3" ht="14.25" customHeight="1">
      <c r="A12329" s="30">
        <v>200</v>
      </c>
      <c r="C12329" s="30"/>
    </row>
    <row r="12330" spans="1:3" ht="14.25" customHeight="1">
      <c r="A12330" s="30">
        <v>195</v>
      </c>
      <c r="C12330" s="30"/>
    </row>
    <row r="12331" spans="1:3" ht="14.25" customHeight="1">
      <c r="A12331" s="30">
        <v>119</v>
      </c>
      <c r="C12331" s="30"/>
    </row>
    <row r="12332" spans="1:3" ht="14.25" customHeight="1">
      <c r="A12332" s="30">
        <v>99</v>
      </c>
      <c r="C12332" s="30"/>
    </row>
    <row r="12333" spans="1:3" ht="14.25" customHeight="1">
      <c r="A12333" s="30">
        <v>139</v>
      </c>
      <c r="C12333" s="30"/>
    </row>
    <row r="12334" spans="1:3" ht="14.25" customHeight="1">
      <c r="A12334" s="30">
        <v>155</v>
      </c>
      <c r="C12334" s="30"/>
    </row>
    <row r="12335" spans="1:3" ht="14.25" customHeight="1">
      <c r="A12335" s="30">
        <v>149</v>
      </c>
      <c r="C12335" s="30"/>
    </row>
    <row r="12336" spans="1:3" ht="14.25" customHeight="1">
      <c r="A12336" s="30">
        <v>200</v>
      </c>
      <c r="C12336" s="30"/>
    </row>
    <row r="12337" spans="1:3" ht="14.25" customHeight="1">
      <c r="A12337" s="30">
        <v>185</v>
      </c>
      <c r="C12337" s="30"/>
    </row>
    <row r="12338" spans="1:3" ht="14.25" customHeight="1">
      <c r="A12338" s="30">
        <v>89</v>
      </c>
      <c r="C12338" s="30"/>
    </row>
    <row r="12339" spans="1:3" ht="14.25" customHeight="1">
      <c r="A12339" s="30">
        <v>160</v>
      </c>
      <c r="C12339" s="30"/>
    </row>
    <row r="12340" spans="1:3" ht="14.25" customHeight="1">
      <c r="A12340" s="30">
        <v>150</v>
      </c>
      <c r="C12340" s="30"/>
    </row>
    <row r="12341" spans="1:3" ht="14.25" customHeight="1">
      <c r="A12341" s="30">
        <v>80</v>
      </c>
      <c r="C12341" s="30"/>
    </row>
    <row r="12342" spans="1:3" ht="14.25" customHeight="1">
      <c r="A12342" s="30">
        <v>175</v>
      </c>
      <c r="C12342" s="30"/>
    </row>
    <row r="12343" spans="1:3" ht="14.25" customHeight="1">
      <c r="A12343" s="30">
        <v>200</v>
      </c>
      <c r="C12343" s="30"/>
    </row>
    <row r="12344" spans="1:3" ht="14.25" customHeight="1">
      <c r="A12344" s="30">
        <v>95</v>
      </c>
      <c r="C12344" s="30"/>
    </row>
    <row r="12345" spans="1:3" ht="14.25" customHeight="1">
      <c r="A12345" s="30">
        <v>105</v>
      </c>
      <c r="C12345" s="30"/>
    </row>
    <row r="12346" spans="1:3" ht="14.25" customHeight="1">
      <c r="A12346" s="30">
        <v>89</v>
      </c>
      <c r="C12346" s="30"/>
    </row>
    <row r="12347" spans="1:3" ht="14.25" customHeight="1">
      <c r="A12347" s="30">
        <v>70</v>
      </c>
      <c r="C12347" s="30"/>
    </row>
    <row r="12348" spans="1:3" ht="14.25" customHeight="1">
      <c r="A12348" s="30">
        <v>45</v>
      </c>
      <c r="C12348" s="30"/>
    </row>
    <row r="12349" spans="1:3" ht="14.25" customHeight="1">
      <c r="A12349" s="30">
        <v>70</v>
      </c>
      <c r="C12349" s="30"/>
    </row>
    <row r="12350" spans="1:3" ht="14.25" customHeight="1">
      <c r="A12350" s="30">
        <v>110</v>
      </c>
      <c r="C12350" s="30"/>
    </row>
    <row r="12351" spans="1:3" ht="14.25" customHeight="1">
      <c r="A12351" s="30">
        <v>290</v>
      </c>
      <c r="C12351" s="30"/>
    </row>
    <row r="12352" spans="1:3" ht="14.25" customHeight="1">
      <c r="A12352" s="30">
        <v>95</v>
      </c>
      <c r="C12352" s="30"/>
    </row>
    <row r="12353" spans="1:3" ht="14.25" customHeight="1">
      <c r="A12353" s="30">
        <v>400</v>
      </c>
      <c r="C12353" s="30"/>
    </row>
    <row r="12354" spans="1:3" ht="14.25" customHeight="1">
      <c r="A12354" s="30">
        <v>125</v>
      </c>
      <c r="C12354" s="30"/>
    </row>
    <row r="12355" spans="1:3" ht="14.25" customHeight="1">
      <c r="A12355" s="30">
        <v>150</v>
      </c>
      <c r="C12355" s="30"/>
    </row>
    <row r="12356" spans="1:3" ht="14.25" customHeight="1">
      <c r="A12356" s="30">
        <v>350</v>
      </c>
      <c r="C12356" s="30"/>
    </row>
    <row r="12357" spans="1:3" ht="14.25" customHeight="1">
      <c r="A12357" s="30">
        <v>250</v>
      </c>
      <c r="C12357" s="30"/>
    </row>
    <row r="12358" spans="1:3" ht="14.25" customHeight="1">
      <c r="A12358" s="30">
        <v>99</v>
      </c>
      <c r="C12358" s="30"/>
    </row>
    <row r="12359" spans="1:3" ht="14.25" customHeight="1">
      <c r="A12359" s="30">
        <v>55</v>
      </c>
      <c r="C12359" s="30"/>
    </row>
    <row r="12360" spans="1:3" ht="14.25" customHeight="1">
      <c r="A12360" s="30">
        <v>150</v>
      </c>
      <c r="C12360" s="30"/>
    </row>
    <row r="12361" spans="1:3" ht="14.25" customHeight="1">
      <c r="A12361" s="30">
        <v>120</v>
      </c>
      <c r="C12361" s="30"/>
    </row>
    <row r="12362" spans="1:3" ht="14.25" customHeight="1">
      <c r="A12362" s="30">
        <v>150</v>
      </c>
      <c r="C12362" s="30"/>
    </row>
    <row r="12363" spans="1:3" ht="14.25" customHeight="1">
      <c r="A12363" s="30">
        <v>175</v>
      </c>
      <c r="C12363" s="30"/>
    </row>
    <row r="12364" spans="1:3" ht="14.25" customHeight="1">
      <c r="A12364" s="30">
        <v>239</v>
      </c>
      <c r="C12364" s="30"/>
    </row>
    <row r="12365" spans="1:3" ht="14.25" customHeight="1">
      <c r="A12365" s="30">
        <v>149</v>
      </c>
      <c r="C12365" s="30"/>
    </row>
    <row r="12366" spans="1:3" ht="14.25" customHeight="1">
      <c r="A12366" s="30">
        <v>120</v>
      </c>
      <c r="C12366" s="30"/>
    </row>
    <row r="12367" spans="1:3" ht="14.25" customHeight="1">
      <c r="A12367" s="30">
        <v>200</v>
      </c>
      <c r="C12367" s="30"/>
    </row>
    <row r="12368" spans="1:3" ht="14.25" customHeight="1">
      <c r="A12368" s="30">
        <v>100</v>
      </c>
      <c r="C12368" s="30"/>
    </row>
    <row r="12369" spans="1:3" ht="14.25" customHeight="1">
      <c r="A12369" s="30">
        <v>229</v>
      </c>
      <c r="C12369" s="30"/>
    </row>
    <row r="12370" spans="1:3" ht="14.25" customHeight="1">
      <c r="A12370" s="30">
        <v>120</v>
      </c>
      <c r="C12370" s="30"/>
    </row>
    <row r="12371" spans="1:3" ht="14.25" customHeight="1">
      <c r="A12371" s="30">
        <v>110</v>
      </c>
      <c r="C12371" s="30"/>
    </row>
    <row r="12372" spans="1:3" ht="14.25" customHeight="1">
      <c r="A12372" s="30">
        <v>89</v>
      </c>
      <c r="C12372" s="30"/>
    </row>
    <row r="12373" spans="1:3" ht="14.25" customHeight="1">
      <c r="A12373" s="30">
        <v>83</v>
      </c>
      <c r="C12373" s="30"/>
    </row>
    <row r="12374" spans="1:3" ht="14.25" customHeight="1">
      <c r="A12374" s="30">
        <v>150</v>
      </c>
      <c r="C12374" s="30"/>
    </row>
    <row r="12375" spans="1:3" ht="14.25" customHeight="1">
      <c r="A12375" s="30">
        <v>200</v>
      </c>
      <c r="C12375" s="30"/>
    </row>
    <row r="12376" spans="1:3" ht="14.25" customHeight="1">
      <c r="A12376" s="30">
        <v>82</v>
      </c>
      <c r="C12376" s="30"/>
    </row>
    <row r="12377" spans="1:3" ht="14.25" customHeight="1">
      <c r="A12377" s="30">
        <v>100</v>
      </c>
      <c r="C12377" s="30"/>
    </row>
    <row r="12378" spans="1:3" ht="14.25" customHeight="1">
      <c r="A12378" s="30">
        <v>70</v>
      </c>
      <c r="C12378" s="30"/>
    </row>
    <row r="12379" spans="1:3" ht="14.25" customHeight="1">
      <c r="A12379" s="30">
        <v>106</v>
      </c>
      <c r="C12379" s="30"/>
    </row>
    <row r="12380" spans="1:3" ht="14.25" customHeight="1">
      <c r="A12380" s="30">
        <v>89</v>
      </c>
      <c r="C12380" s="30"/>
    </row>
    <row r="12381" spans="1:3" ht="14.25" customHeight="1">
      <c r="A12381" s="30">
        <v>175</v>
      </c>
      <c r="C12381" s="30"/>
    </row>
    <row r="12382" spans="1:3" ht="14.25" customHeight="1">
      <c r="A12382" s="30">
        <v>75</v>
      </c>
      <c r="C12382" s="30"/>
    </row>
    <row r="12383" spans="1:3" ht="14.25" customHeight="1">
      <c r="A12383" s="30">
        <v>200</v>
      </c>
      <c r="C12383" s="30"/>
    </row>
    <row r="12384" spans="1:3" ht="14.25" customHeight="1">
      <c r="A12384" s="30">
        <v>130</v>
      </c>
      <c r="C12384" s="30"/>
    </row>
    <row r="12385" spans="1:3" ht="14.25" customHeight="1">
      <c r="A12385" s="30">
        <v>175</v>
      </c>
      <c r="C12385" s="30"/>
    </row>
    <row r="12386" spans="1:3" ht="14.25" customHeight="1">
      <c r="A12386" s="30">
        <v>100</v>
      </c>
      <c r="C12386" s="30"/>
    </row>
    <row r="12387" spans="1:3" ht="14.25" customHeight="1">
      <c r="A12387" s="30">
        <v>60</v>
      </c>
      <c r="C12387" s="30"/>
    </row>
    <row r="12388" spans="1:3" ht="14.25" customHeight="1">
      <c r="A12388" s="30">
        <v>121</v>
      </c>
      <c r="C12388" s="30"/>
    </row>
    <row r="12389" spans="1:3" ht="14.25" customHeight="1">
      <c r="A12389" s="30">
        <v>115</v>
      </c>
      <c r="C12389" s="30"/>
    </row>
    <row r="12390" spans="1:3" ht="14.25" customHeight="1">
      <c r="A12390" s="30">
        <v>139</v>
      </c>
      <c r="C12390" s="30"/>
    </row>
    <row r="12391" spans="1:3" ht="14.25" customHeight="1">
      <c r="A12391" s="30">
        <v>170</v>
      </c>
      <c r="C12391" s="30"/>
    </row>
    <row r="12392" spans="1:3" ht="14.25" customHeight="1">
      <c r="A12392" s="30">
        <v>170</v>
      </c>
      <c r="C12392" s="30"/>
    </row>
    <row r="12393" spans="1:3" ht="14.25" customHeight="1">
      <c r="A12393" s="30">
        <v>250</v>
      </c>
      <c r="C12393" s="30"/>
    </row>
    <row r="12394" spans="1:3" ht="14.25" customHeight="1">
      <c r="A12394" s="30">
        <v>200</v>
      </c>
      <c r="C12394" s="30"/>
    </row>
    <row r="12395" spans="1:3" ht="14.25" customHeight="1">
      <c r="A12395" s="30">
        <v>120</v>
      </c>
      <c r="C12395" s="30"/>
    </row>
    <row r="12396" spans="1:3" ht="14.25" customHeight="1">
      <c r="A12396" s="30">
        <v>100</v>
      </c>
      <c r="C12396" s="30"/>
    </row>
    <row r="12397" spans="1:3" ht="14.25" customHeight="1">
      <c r="A12397" s="30">
        <v>70</v>
      </c>
      <c r="C12397" s="30"/>
    </row>
    <row r="12398" spans="1:3" ht="14.25" customHeight="1">
      <c r="A12398" s="30">
        <v>130</v>
      </c>
      <c r="C12398" s="30"/>
    </row>
    <row r="12399" spans="1:3" ht="14.25" customHeight="1">
      <c r="A12399" s="30">
        <v>200</v>
      </c>
      <c r="C12399" s="30"/>
    </row>
    <row r="12400" spans="1:3" ht="14.25" customHeight="1">
      <c r="A12400" s="30">
        <v>125</v>
      </c>
      <c r="C12400" s="30"/>
    </row>
    <row r="12401" spans="1:3" ht="14.25" customHeight="1">
      <c r="A12401" s="30">
        <v>200</v>
      </c>
      <c r="C12401" s="30"/>
    </row>
    <row r="12402" spans="1:3" ht="14.25" customHeight="1">
      <c r="A12402" s="30">
        <v>190</v>
      </c>
      <c r="C12402" s="30"/>
    </row>
    <row r="12403" spans="1:3" ht="14.25" customHeight="1">
      <c r="A12403" s="30">
        <v>125</v>
      </c>
      <c r="C12403" s="30"/>
    </row>
    <row r="12404" spans="1:3" ht="14.25" customHeight="1">
      <c r="A12404" s="30">
        <v>115</v>
      </c>
      <c r="C12404" s="30"/>
    </row>
    <row r="12405" spans="1:3" ht="14.25" customHeight="1">
      <c r="A12405" s="30">
        <v>400</v>
      </c>
      <c r="C12405" s="30"/>
    </row>
    <row r="12406" spans="1:3" ht="14.25" customHeight="1">
      <c r="A12406" s="30">
        <v>75</v>
      </c>
      <c r="C12406" s="30"/>
    </row>
    <row r="12407" spans="1:3" ht="14.25" customHeight="1">
      <c r="A12407" s="30">
        <v>190</v>
      </c>
      <c r="C12407" s="30"/>
    </row>
    <row r="12408" spans="1:3" ht="14.25" customHeight="1">
      <c r="A12408" s="30">
        <v>240</v>
      </c>
      <c r="C12408" s="30"/>
    </row>
    <row r="12409" spans="1:3" ht="14.25" customHeight="1">
      <c r="A12409" s="30">
        <v>100</v>
      </c>
      <c r="C12409" s="30"/>
    </row>
    <row r="12410" spans="1:3" ht="14.25" customHeight="1">
      <c r="A12410" s="30">
        <v>220</v>
      </c>
      <c r="C12410" s="30"/>
    </row>
    <row r="12411" spans="1:3" ht="14.25" customHeight="1">
      <c r="A12411" s="30">
        <v>160</v>
      </c>
      <c r="C12411" s="30"/>
    </row>
    <row r="12412" spans="1:3" ht="14.25" customHeight="1">
      <c r="A12412" s="30">
        <v>130</v>
      </c>
      <c r="C12412" s="30"/>
    </row>
    <row r="12413" spans="1:3" ht="14.25" customHeight="1">
      <c r="A12413" s="30">
        <v>250</v>
      </c>
      <c r="C12413" s="30"/>
    </row>
    <row r="12414" spans="1:3" ht="14.25" customHeight="1">
      <c r="A12414" s="30">
        <v>120</v>
      </c>
      <c r="C12414" s="30"/>
    </row>
    <row r="12415" spans="1:3" ht="14.25" customHeight="1">
      <c r="A12415" s="30">
        <v>165</v>
      </c>
      <c r="C12415" s="30"/>
    </row>
    <row r="12416" spans="1:3" ht="14.25" customHeight="1">
      <c r="A12416" s="30">
        <v>80</v>
      </c>
      <c r="C12416" s="30"/>
    </row>
    <row r="12417" spans="1:3" ht="14.25" customHeight="1">
      <c r="A12417" s="30">
        <v>300</v>
      </c>
      <c r="C12417" s="30"/>
    </row>
    <row r="12418" spans="1:3" ht="14.25" customHeight="1">
      <c r="A12418" s="30">
        <v>135</v>
      </c>
      <c r="C12418" s="30"/>
    </row>
    <row r="12419" spans="1:3" ht="14.25" customHeight="1">
      <c r="A12419" s="30">
        <v>250</v>
      </c>
      <c r="C12419" s="30"/>
    </row>
    <row r="12420" spans="1:3" ht="14.25" customHeight="1">
      <c r="A12420" s="30">
        <v>150</v>
      </c>
      <c r="C12420" s="30"/>
    </row>
    <row r="12421" spans="1:3" ht="14.25" customHeight="1">
      <c r="A12421" s="30">
        <v>70</v>
      </c>
      <c r="C12421" s="30"/>
    </row>
    <row r="12422" spans="1:3" ht="14.25" customHeight="1">
      <c r="A12422" s="30">
        <v>130</v>
      </c>
      <c r="C12422" s="30"/>
    </row>
    <row r="12423" spans="1:3" ht="14.25" customHeight="1">
      <c r="A12423" s="30">
        <v>121</v>
      </c>
      <c r="C12423" s="30"/>
    </row>
    <row r="12424" spans="1:3" ht="14.25" customHeight="1">
      <c r="A12424" s="30">
        <v>80</v>
      </c>
      <c r="C12424" s="30"/>
    </row>
    <row r="12425" spans="1:3" ht="14.25" customHeight="1">
      <c r="A12425" s="30">
        <v>90</v>
      </c>
      <c r="C12425" s="30"/>
    </row>
    <row r="12426" spans="1:3" ht="14.25" customHeight="1">
      <c r="A12426" s="30">
        <v>40</v>
      </c>
      <c r="C12426" s="30"/>
    </row>
    <row r="12427" spans="1:3" ht="14.25" customHeight="1">
      <c r="A12427" s="30">
        <v>100</v>
      </c>
      <c r="C12427" s="30"/>
    </row>
    <row r="12428" spans="1:3" ht="14.25" customHeight="1">
      <c r="A12428" s="30">
        <v>170</v>
      </c>
      <c r="C12428" s="30"/>
    </row>
    <row r="12429" spans="1:3" ht="14.25" customHeight="1">
      <c r="A12429" s="30">
        <v>175</v>
      </c>
      <c r="C12429" s="30"/>
    </row>
    <row r="12430" spans="1:3" ht="14.25" customHeight="1">
      <c r="A12430" s="30">
        <v>79</v>
      </c>
      <c r="C12430" s="30"/>
    </row>
    <row r="12431" spans="1:3" ht="14.25" customHeight="1">
      <c r="A12431" s="30">
        <v>110</v>
      </c>
      <c r="C12431" s="30"/>
    </row>
    <row r="12432" spans="1:3" ht="14.25" customHeight="1">
      <c r="A12432" s="30">
        <v>180</v>
      </c>
      <c r="C12432" s="30"/>
    </row>
    <row r="12433" spans="1:3" ht="14.25" customHeight="1">
      <c r="A12433" s="30">
        <v>95</v>
      </c>
      <c r="C12433" s="30"/>
    </row>
    <row r="12434" spans="1:3" ht="14.25" customHeight="1">
      <c r="A12434" s="30">
        <v>116</v>
      </c>
      <c r="C12434" s="30"/>
    </row>
    <row r="12435" spans="1:3" ht="14.25" customHeight="1">
      <c r="A12435" s="30">
        <v>225</v>
      </c>
      <c r="C12435" s="30"/>
    </row>
    <row r="12436" spans="1:3" ht="14.25" customHeight="1">
      <c r="A12436" s="30">
        <v>129</v>
      </c>
      <c r="C12436" s="30"/>
    </row>
    <row r="12437" spans="1:3" ht="14.25" customHeight="1">
      <c r="A12437" s="30">
        <v>100</v>
      </c>
      <c r="C12437" s="30"/>
    </row>
    <row r="12438" spans="1:3" ht="14.25" customHeight="1">
      <c r="A12438" s="30">
        <v>119</v>
      </c>
      <c r="C12438" s="30"/>
    </row>
    <row r="12439" spans="1:3" ht="14.25" customHeight="1">
      <c r="A12439" s="30">
        <v>85</v>
      </c>
      <c r="C12439" s="30"/>
    </row>
    <row r="12440" spans="1:3" ht="14.25" customHeight="1">
      <c r="A12440" s="30">
        <v>290</v>
      </c>
      <c r="C12440" s="30"/>
    </row>
    <row r="12441" spans="1:3" ht="14.25" customHeight="1">
      <c r="A12441" s="30">
        <v>104</v>
      </c>
      <c r="C12441" s="30"/>
    </row>
    <row r="12442" spans="1:3" ht="14.25" customHeight="1">
      <c r="A12442" s="30">
        <v>175</v>
      </c>
      <c r="C12442" s="30"/>
    </row>
    <row r="12443" spans="1:3" ht="14.25" customHeight="1">
      <c r="A12443" s="30">
        <v>139</v>
      </c>
      <c r="C12443" s="30"/>
    </row>
    <row r="12444" spans="1:3" ht="14.25" customHeight="1">
      <c r="A12444" s="30">
        <v>235</v>
      </c>
      <c r="C12444" s="30"/>
    </row>
    <row r="12445" spans="1:3" ht="14.25" customHeight="1">
      <c r="A12445" s="30">
        <v>153</v>
      </c>
      <c r="C12445" s="30"/>
    </row>
    <row r="12446" spans="1:3" ht="14.25" customHeight="1">
      <c r="A12446" s="30">
        <v>160</v>
      </c>
      <c r="C12446" s="30"/>
    </row>
    <row r="12447" spans="1:3" ht="14.25" customHeight="1">
      <c r="A12447" s="30">
        <v>80</v>
      </c>
      <c r="C12447" s="30"/>
    </row>
    <row r="12448" spans="1:3" ht="14.25" customHeight="1">
      <c r="A12448" s="30">
        <v>125</v>
      </c>
      <c r="C12448" s="30"/>
    </row>
    <row r="12449" spans="1:3" ht="14.25" customHeight="1">
      <c r="A12449" s="30">
        <v>105</v>
      </c>
      <c r="C12449" s="30"/>
    </row>
    <row r="12450" spans="1:3" ht="14.25" customHeight="1">
      <c r="A12450" s="30">
        <v>113</v>
      </c>
      <c r="C12450" s="30"/>
    </row>
    <row r="12451" spans="1:3" ht="14.25" customHeight="1">
      <c r="A12451" s="30">
        <v>175</v>
      </c>
      <c r="C12451" s="30"/>
    </row>
    <row r="12452" spans="1:3" ht="14.25" customHeight="1">
      <c r="A12452" s="30">
        <v>196</v>
      </c>
      <c r="C12452" s="30"/>
    </row>
    <row r="12453" spans="1:3" ht="14.25" customHeight="1">
      <c r="A12453" s="30">
        <v>150</v>
      </c>
      <c r="C12453" s="30"/>
    </row>
    <row r="12454" spans="1:3" ht="14.25" customHeight="1">
      <c r="A12454" s="30">
        <v>194</v>
      </c>
      <c r="C12454" s="30"/>
    </row>
    <row r="12455" spans="1:3" ht="14.25" customHeight="1">
      <c r="A12455" s="30">
        <v>225</v>
      </c>
      <c r="C12455" s="30"/>
    </row>
    <row r="12456" spans="1:3" ht="14.25" customHeight="1">
      <c r="A12456" s="30">
        <v>130</v>
      </c>
      <c r="C12456" s="30"/>
    </row>
    <row r="12457" spans="1:3" ht="14.25" customHeight="1">
      <c r="A12457" s="30">
        <v>80</v>
      </c>
      <c r="C12457" s="30"/>
    </row>
    <row r="12458" spans="1:3" ht="14.25" customHeight="1">
      <c r="A12458" s="30">
        <v>200</v>
      </c>
      <c r="C12458" s="30"/>
    </row>
    <row r="12459" spans="1:3" ht="14.25" customHeight="1">
      <c r="A12459" s="30">
        <v>93</v>
      </c>
      <c r="C12459" s="30"/>
    </row>
    <row r="12460" spans="1:3" ht="14.25" customHeight="1">
      <c r="A12460" s="30">
        <v>225</v>
      </c>
      <c r="C12460" s="30"/>
    </row>
    <row r="12461" spans="1:3" ht="14.25" customHeight="1">
      <c r="A12461" s="30">
        <v>110</v>
      </c>
      <c r="C12461" s="30"/>
    </row>
    <row r="12462" spans="1:3" ht="14.25" customHeight="1">
      <c r="A12462" s="30">
        <v>225</v>
      </c>
      <c r="C12462" s="30"/>
    </row>
    <row r="12463" spans="1:3" ht="14.25" customHeight="1">
      <c r="A12463" s="30">
        <v>32</v>
      </c>
      <c r="C12463" s="30"/>
    </row>
    <row r="12464" spans="1:3" ht="14.25" customHeight="1">
      <c r="A12464" s="30">
        <v>250</v>
      </c>
      <c r="C12464" s="30"/>
    </row>
    <row r="12465" spans="1:3" ht="14.25" customHeight="1">
      <c r="A12465" s="30">
        <v>100</v>
      </c>
      <c r="C12465" s="30"/>
    </row>
    <row r="12466" spans="1:3" ht="14.25" customHeight="1">
      <c r="A12466" s="30">
        <v>200</v>
      </c>
      <c r="C12466" s="30"/>
    </row>
    <row r="12467" spans="1:3" ht="14.25" customHeight="1">
      <c r="A12467" s="30">
        <v>225</v>
      </c>
      <c r="C12467" s="30"/>
    </row>
    <row r="12468" spans="1:3" ht="14.25" customHeight="1">
      <c r="A12468" s="30">
        <v>120</v>
      </c>
      <c r="C12468" s="30"/>
    </row>
    <row r="12469" spans="1:3" ht="14.25" customHeight="1">
      <c r="A12469" s="30">
        <v>120</v>
      </c>
      <c r="C12469" s="30"/>
    </row>
    <row r="12470" spans="1:3" ht="14.25" customHeight="1">
      <c r="A12470" s="30">
        <v>150</v>
      </c>
      <c r="C12470" s="30"/>
    </row>
    <row r="12471" spans="1:3" ht="14.25" customHeight="1">
      <c r="A12471" s="30">
        <v>160</v>
      </c>
      <c r="C12471" s="30"/>
    </row>
    <row r="12472" spans="1:3" ht="14.25" customHeight="1">
      <c r="A12472" s="30">
        <v>150</v>
      </c>
      <c r="C12472" s="30"/>
    </row>
    <row r="12473" spans="1:3" ht="14.25" customHeight="1">
      <c r="A12473" s="30">
        <v>250</v>
      </c>
      <c r="C12473" s="30"/>
    </row>
    <row r="12474" spans="1:3" ht="14.25" customHeight="1">
      <c r="A12474" s="30">
        <v>300</v>
      </c>
      <c r="C12474" s="30"/>
    </row>
    <row r="12475" spans="1:3" ht="14.25" customHeight="1">
      <c r="A12475" s="30">
        <v>75</v>
      </c>
      <c r="C12475" s="30"/>
    </row>
    <row r="12476" spans="1:3" ht="14.25" customHeight="1">
      <c r="A12476" s="30">
        <v>185</v>
      </c>
      <c r="C12476" s="30"/>
    </row>
    <row r="12477" spans="1:3" ht="14.25" customHeight="1">
      <c r="A12477" s="30">
        <v>175</v>
      </c>
      <c r="C12477" s="30"/>
    </row>
    <row r="12478" spans="1:3" ht="14.25" customHeight="1">
      <c r="A12478" s="30">
        <v>500</v>
      </c>
      <c r="C12478" s="30"/>
    </row>
    <row r="12479" spans="1:3" ht="14.25" customHeight="1">
      <c r="A12479" s="30">
        <v>175</v>
      </c>
      <c r="C12479" s="30"/>
    </row>
    <row r="12480" spans="1:3" ht="14.25" customHeight="1">
      <c r="A12480" s="30">
        <v>175</v>
      </c>
      <c r="C12480" s="30"/>
    </row>
    <row r="12481" spans="1:3" ht="14.25" customHeight="1">
      <c r="A12481" s="30">
        <v>90</v>
      </c>
      <c r="C12481" s="30"/>
    </row>
    <row r="12482" spans="1:3" ht="14.25" customHeight="1">
      <c r="A12482" s="30">
        <v>80</v>
      </c>
      <c r="C12482" s="30"/>
    </row>
    <row r="12483" spans="1:3" ht="14.25" customHeight="1">
      <c r="A12483" s="30">
        <v>115</v>
      </c>
      <c r="C12483" s="30"/>
    </row>
    <row r="12484" spans="1:3" ht="14.25" customHeight="1">
      <c r="A12484" s="30">
        <v>220</v>
      </c>
      <c r="C12484" s="30"/>
    </row>
    <row r="12485" spans="1:3" ht="14.25" customHeight="1">
      <c r="A12485" s="30">
        <v>120</v>
      </c>
      <c r="C12485" s="30"/>
    </row>
    <row r="12486" spans="1:3" ht="14.25" customHeight="1">
      <c r="A12486" s="30">
        <v>275</v>
      </c>
      <c r="C12486" s="30"/>
    </row>
    <row r="12487" spans="1:3" ht="14.25" customHeight="1">
      <c r="A12487" s="30">
        <v>84</v>
      </c>
      <c r="C12487" s="30"/>
    </row>
    <row r="12488" spans="1:3" ht="14.25" customHeight="1">
      <c r="A12488" s="30">
        <v>250</v>
      </c>
      <c r="C12488" s="30"/>
    </row>
    <row r="12489" spans="1:3" ht="14.25" customHeight="1">
      <c r="A12489" s="30">
        <v>390</v>
      </c>
      <c r="C12489" s="30"/>
    </row>
    <row r="12490" spans="1:3" ht="14.25" customHeight="1">
      <c r="A12490" s="30">
        <v>350</v>
      </c>
      <c r="C12490" s="30"/>
    </row>
    <row r="12491" spans="1:3" ht="14.25" customHeight="1">
      <c r="A12491" s="30">
        <v>350</v>
      </c>
      <c r="C12491" s="30"/>
    </row>
    <row r="12492" spans="1:3" ht="14.25" customHeight="1">
      <c r="A12492" s="30">
        <v>54</v>
      </c>
      <c r="C12492" s="30"/>
    </row>
    <row r="12493" spans="1:3" ht="14.25" customHeight="1">
      <c r="A12493" s="30">
        <v>150</v>
      </c>
      <c r="C12493" s="30"/>
    </row>
    <row r="12494" spans="1:3" ht="14.25" customHeight="1">
      <c r="A12494" s="30">
        <v>175</v>
      </c>
      <c r="C12494" s="30"/>
    </row>
    <row r="12495" spans="1:3" ht="14.25" customHeight="1">
      <c r="A12495" s="30">
        <v>104</v>
      </c>
      <c r="C12495" s="30"/>
    </row>
    <row r="12496" spans="1:3" ht="14.25" customHeight="1">
      <c r="A12496" s="30">
        <v>175</v>
      </c>
      <c r="C12496" s="30"/>
    </row>
    <row r="12497" spans="1:3" ht="14.25" customHeight="1">
      <c r="A12497" s="30">
        <v>75</v>
      </c>
      <c r="C12497" s="30"/>
    </row>
    <row r="12498" spans="1:3" ht="14.25" customHeight="1">
      <c r="A12498" s="30">
        <v>80</v>
      </c>
      <c r="C12498" s="30"/>
    </row>
    <row r="12499" spans="1:3" ht="14.25" customHeight="1">
      <c r="A12499" s="30">
        <v>245</v>
      </c>
      <c r="C12499" s="30"/>
    </row>
    <row r="12500" spans="1:3" ht="14.25" customHeight="1">
      <c r="A12500" s="30">
        <v>250</v>
      </c>
      <c r="C12500" s="30"/>
    </row>
    <row r="12501" spans="1:3" ht="14.25" customHeight="1">
      <c r="A12501" s="30">
        <v>160</v>
      </c>
      <c r="C12501" s="30"/>
    </row>
    <row r="12502" spans="1:3" ht="14.25" customHeight="1">
      <c r="A12502" s="30">
        <v>125</v>
      </c>
      <c r="C12502" s="30"/>
    </row>
    <row r="12503" spans="1:3" ht="14.25" customHeight="1">
      <c r="A12503" s="30">
        <v>220</v>
      </c>
      <c r="C12503" s="30"/>
    </row>
    <row r="12504" spans="1:3" ht="14.25" customHeight="1">
      <c r="A12504" s="30">
        <v>125</v>
      </c>
      <c r="C12504" s="30"/>
    </row>
    <row r="12505" spans="1:3" ht="14.25" customHeight="1">
      <c r="A12505" s="30">
        <v>95</v>
      </c>
      <c r="C12505" s="30"/>
    </row>
    <row r="12506" spans="1:3" ht="14.25" customHeight="1">
      <c r="A12506" s="30">
        <v>65</v>
      </c>
      <c r="C12506" s="30"/>
    </row>
    <row r="12507" spans="1:3" ht="14.25" customHeight="1">
      <c r="A12507" s="30">
        <v>249</v>
      </c>
      <c r="C12507" s="30"/>
    </row>
    <row r="12508" spans="1:3" ht="14.25" customHeight="1">
      <c r="A12508" s="30">
        <v>500</v>
      </c>
      <c r="C12508" s="30"/>
    </row>
    <row r="12509" spans="1:3" ht="14.25" customHeight="1">
      <c r="A12509" s="30">
        <v>150</v>
      </c>
      <c r="C12509" s="30"/>
    </row>
    <row r="12510" spans="1:3" ht="14.25" customHeight="1">
      <c r="A12510" s="30">
        <v>145</v>
      </c>
      <c r="C12510" s="30"/>
    </row>
    <row r="12511" spans="1:3" ht="14.25" customHeight="1">
      <c r="A12511" s="30">
        <v>168</v>
      </c>
      <c r="C12511" s="30"/>
    </row>
    <row r="12512" spans="1:3" ht="14.25" customHeight="1">
      <c r="A12512" s="30">
        <v>70</v>
      </c>
      <c r="C12512" s="30"/>
    </row>
    <row r="12513" spans="1:3" ht="14.25" customHeight="1">
      <c r="A12513" s="30">
        <v>95</v>
      </c>
      <c r="C12513" s="30"/>
    </row>
    <row r="12514" spans="1:3" ht="14.25" customHeight="1">
      <c r="A12514" s="30">
        <v>115</v>
      </c>
      <c r="C12514" s="30"/>
    </row>
    <row r="12515" spans="1:3" ht="14.25" customHeight="1">
      <c r="A12515" s="30">
        <v>125</v>
      </c>
      <c r="C12515" s="30"/>
    </row>
    <row r="12516" spans="1:3" ht="14.25" customHeight="1">
      <c r="A12516" s="30">
        <v>78</v>
      </c>
      <c r="C12516" s="30"/>
    </row>
    <row r="12517" spans="1:3" ht="14.25" customHeight="1">
      <c r="A12517" s="30">
        <v>100</v>
      </c>
      <c r="C12517" s="30"/>
    </row>
    <row r="12518" spans="1:3" ht="14.25" customHeight="1">
      <c r="A12518" s="30">
        <v>79</v>
      </c>
      <c r="C12518" s="30"/>
    </row>
    <row r="12519" spans="1:3" ht="14.25" customHeight="1">
      <c r="A12519" s="30">
        <v>99</v>
      </c>
      <c r="C12519" s="30"/>
    </row>
    <row r="12520" spans="1:3" ht="14.25" customHeight="1">
      <c r="A12520" s="30">
        <v>195</v>
      </c>
      <c r="C12520" s="30"/>
    </row>
    <row r="12521" spans="1:3" ht="14.25" customHeight="1">
      <c r="A12521" s="30">
        <v>130</v>
      </c>
      <c r="C12521" s="30"/>
    </row>
    <row r="12522" spans="1:3" ht="14.25" customHeight="1">
      <c r="A12522" s="30">
        <v>105</v>
      </c>
      <c r="C12522" s="30"/>
    </row>
    <row r="12523" spans="1:3" ht="14.25" customHeight="1">
      <c r="A12523" s="30">
        <v>79</v>
      </c>
      <c r="C12523" s="30"/>
    </row>
    <row r="12524" spans="1:3" ht="14.25" customHeight="1">
      <c r="A12524" s="30">
        <v>37</v>
      </c>
      <c r="C12524" s="30"/>
    </row>
    <row r="12525" spans="1:3" ht="14.25" customHeight="1">
      <c r="A12525" s="30">
        <v>70</v>
      </c>
      <c r="C12525" s="30"/>
    </row>
    <row r="12526" spans="1:3" ht="14.25" customHeight="1">
      <c r="A12526" s="30">
        <v>140</v>
      </c>
      <c r="C12526" s="30"/>
    </row>
    <row r="12527" spans="1:3" ht="14.25" customHeight="1">
      <c r="A12527" s="30">
        <v>150</v>
      </c>
      <c r="C12527" s="30"/>
    </row>
    <row r="12528" spans="1:3" ht="14.25" customHeight="1">
      <c r="A12528" s="30">
        <v>110</v>
      </c>
      <c r="C12528" s="30"/>
    </row>
    <row r="12529" spans="1:3" ht="14.25" customHeight="1">
      <c r="A12529" s="30">
        <v>68</v>
      </c>
      <c r="C12529" s="30"/>
    </row>
    <row r="12530" spans="1:3" ht="14.25" customHeight="1">
      <c r="A12530" s="30">
        <v>99</v>
      </c>
      <c r="C12530" s="30"/>
    </row>
    <row r="12531" spans="1:3" ht="14.25" customHeight="1">
      <c r="A12531" s="30">
        <v>100</v>
      </c>
      <c r="C12531" s="30"/>
    </row>
    <row r="12532" spans="1:3" ht="14.25" customHeight="1">
      <c r="A12532" s="30">
        <v>120</v>
      </c>
      <c r="C12532" s="30"/>
    </row>
    <row r="12533" spans="1:3" ht="14.25" customHeight="1">
      <c r="A12533" s="30">
        <v>159</v>
      </c>
      <c r="C12533" s="30"/>
    </row>
    <row r="12534" spans="1:3" ht="14.25" customHeight="1">
      <c r="A12534" s="30">
        <v>139</v>
      </c>
      <c r="C12534" s="30"/>
    </row>
    <row r="12535" spans="1:3" ht="14.25" customHeight="1">
      <c r="A12535" s="30">
        <v>95</v>
      </c>
      <c r="C12535" s="30"/>
    </row>
    <row r="12536" spans="1:3" ht="14.25" customHeight="1">
      <c r="A12536" s="30">
        <v>180</v>
      </c>
      <c r="C12536" s="30"/>
    </row>
    <row r="12537" spans="1:3" ht="14.25" customHeight="1">
      <c r="A12537" s="30">
        <v>93</v>
      </c>
      <c r="C12537" s="30"/>
    </row>
    <row r="12538" spans="1:3" ht="14.25" customHeight="1">
      <c r="A12538" s="30">
        <v>75</v>
      </c>
      <c r="C12538" s="30"/>
    </row>
    <row r="12539" spans="1:3" ht="14.25" customHeight="1">
      <c r="A12539" s="30">
        <v>125</v>
      </c>
      <c r="C12539" s="30"/>
    </row>
    <row r="12540" spans="1:3" ht="14.25" customHeight="1">
      <c r="A12540" s="30">
        <v>131</v>
      </c>
      <c r="C12540" s="30"/>
    </row>
    <row r="12541" spans="1:3" ht="14.25" customHeight="1">
      <c r="A12541" s="30">
        <v>125</v>
      </c>
      <c r="C12541" s="30"/>
    </row>
    <row r="12542" spans="1:3" ht="14.25" customHeight="1">
      <c r="A12542" s="30">
        <v>150</v>
      </c>
      <c r="C12542" s="30"/>
    </row>
    <row r="12543" spans="1:3" ht="14.25" customHeight="1">
      <c r="A12543" s="30">
        <v>120</v>
      </c>
      <c r="C12543" s="30"/>
    </row>
    <row r="12544" spans="1:3" ht="14.25" customHeight="1">
      <c r="A12544" s="30">
        <v>110</v>
      </c>
      <c r="C12544" s="30"/>
    </row>
    <row r="12545" spans="1:3" ht="14.25" customHeight="1">
      <c r="A12545" s="30">
        <v>140</v>
      </c>
      <c r="C12545" s="30"/>
    </row>
    <row r="12546" spans="1:3" ht="14.25" customHeight="1">
      <c r="A12546" s="30">
        <v>485</v>
      </c>
      <c r="C12546" s="30"/>
    </row>
    <row r="12547" spans="1:3" ht="14.25" customHeight="1">
      <c r="A12547" s="30">
        <v>110</v>
      </c>
      <c r="C12547" s="30"/>
    </row>
    <row r="12548" spans="1:3" ht="14.25" customHeight="1">
      <c r="A12548" s="30">
        <v>120</v>
      </c>
      <c r="C12548" s="30"/>
    </row>
    <row r="12549" spans="1:3" ht="14.25" customHeight="1">
      <c r="A12549" s="30">
        <v>350</v>
      </c>
      <c r="C12549" s="30"/>
    </row>
    <row r="12550" spans="1:3" ht="14.25" customHeight="1">
      <c r="A12550" s="30">
        <v>125</v>
      </c>
      <c r="C12550" s="30"/>
    </row>
    <row r="12551" spans="1:3" ht="14.25" customHeight="1">
      <c r="A12551" s="30">
        <v>160</v>
      </c>
      <c r="C12551" s="30"/>
    </row>
    <row r="12552" spans="1:3" ht="14.25" customHeight="1">
      <c r="A12552" s="30">
        <v>130</v>
      </c>
      <c r="C12552" s="30"/>
    </row>
    <row r="12553" spans="1:3" ht="14.25" customHeight="1">
      <c r="A12553" s="30">
        <v>225</v>
      </c>
      <c r="C12553" s="30"/>
    </row>
    <row r="12554" spans="1:3" ht="14.25" customHeight="1">
      <c r="A12554" s="30">
        <v>200</v>
      </c>
      <c r="C12554" s="30"/>
    </row>
    <row r="12555" spans="1:3" ht="14.25" customHeight="1">
      <c r="A12555" s="30">
        <v>100</v>
      </c>
      <c r="C12555" s="30"/>
    </row>
    <row r="12556" spans="1:3" ht="14.25" customHeight="1">
      <c r="A12556" s="30">
        <v>70</v>
      </c>
      <c r="C12556" s="30"/>
    </row>
    <row r="12557" spans="1:3" ht="14.25" customHeight="1">
      <c r="A12557" s="30">
        <v>225</v>
      </c>
      <c r="C12557" s="30"/>
    </row>
    <row r="12558" spans="1:3" ht="14.25" customHeight="1">
      <c r="A12558" s="30">
        <v>160</v>
      </c>
      <c r="C12558" s="30"/>
    </row>
    <row r="12559" spans="1:3" ht="14.25" customHeight="1">
      <c r="A12559" s="30">
        <v>120</v>
      </c>
      <c r="C12559" s="30"/>
    </row>
    <row r="12560" spans="1:3" ht="14.25" customHeight="1">
      <c r="A12560" s="30">
        <v>200</v>
      </c>
      <c r="C12560" s="30"/>
    </row>
    <row r="12561" spans="1:3" ht="14.25" customHeight="1">
      <c r="A12561" s="30">
        <v>116</v>
      </c>
      <c r="C12561" s="30"/>
    </row>
    <row r="12562" spans="1:3" ht="14.25" customHeight="1">
      <c r="A12562" s="30">
        <v>90</v>
      </c>
      <c r="C12562" s="30"/>
    </row>
    <row r="12563" spans="1:3" ht="14.25" customHeight="1">
      <c r="A12563" s="30">
        <v>59</v>
      </c>
      <c r="C12563" s="30"/>
    </row>
    <row r="12564" spans="1:3" ht="14.25" customHeight="1">
      <c r="A12564" s="30">
        <v>138</v>
      </c>
      <c r="C12564" s="30"/>
    </row>
    <row r="12565" spans="1:3" ht="14.25" customHeight="1">
      <c r="A12565" s="30">
        <v>150</v>
      </c>
      <c r="C12565" s="30"/>
    </row>
    <row r="12566" spans="1:3" ht="14.25" customHeight="1">
      <c r="A12566" s="30">
        <v>199</v>
      </c>
      <c r="C12566" s="30"/>
    </row>
    <row r="12567" spans="1:3" ht="14.25" customHeight="1">
      <c r="A12567" s="30">
        <v>250</v>
      </c>
      <c r="C12567" s="30"/>
    </row>
    <row r="12568" spans="1:3" ht="14.25" customHeight="1">
      <c r="A12568" s="30">
        <v>159</v>
      </c>
      <c r="C12568" s="30"/>
    </row>
    <row r="12569" spans="1:3" ht="14.25" customHeight="1">
      <c r="A12569" s="30">
        <v>120</v>
      </c>
      <c r="C12569" s="30"/>
    </row>
    <row r="12570" spans="1:3" ht="14.25" customHeight="1">
      <c r="A12570" s="30">
        <v>85</v>
      </c>
      <c r="C12570" s="30"/>
    </row>
    <row r="12571" spans="1:3" ht="14.25" customHeight="1">
      <c r="A12571" s="30">
        <v>81</v>
      </c>
      <c r="C12571" s="30"/>
    </row>
    <row r="12572" spans="1:3" ht="14.25" customHeight="1">
      <c r="A12572" s="30">
        <v>250</v>
      </c>
      <c r="C12572" s="30"/>
    </row>
    <row r="12573" spans="1:3" ht="14.25" customHeight="1">
      <c r="A12573" s="30">
        <v>57</v>
      </c>
      <c r="C12573" s="30"/>
    </row>
    <row r="12574" spans="1:3" ht="14.25" customHeight="1">
      <c r="A12574" s="30">
        <v>99</v>
      </c>
      <c r="C12574" s="30"/>
    </row>
    <row r="12575" spans="1:3" ht="14.25" customHeight="1">
      <c r="A12575" s="30">
        <v>199</v>
      </c>
      <c r="C12575" s="30"/>
    </row>
    <row r="12576" spans="1:3" ht="14.25" customHeight="1">
      <c r="A12576" s="30">
        <v>250</v>
      </c>
      <c r="C12576" s="30"/>
    </row>
    <row r="12577" spans="1:3" ht="14.25" customHeight="1">
      <c r="A12577" s="30">
        <v>120</v>
      </c>
      <c r="C12577" s="30"/>
    </row>
    <row r="12578" spans="1:3" ht="14.25" customHeight="1">
      <c r="A12578" s="30">
        <v>99</v>
      </c>
      <c r="C12578" s="30"/>
    </row>
    <row r="12579" spans="1:3" ht="14.25" customHeight="1">
      <c r="A12579" s="30">
        <v>139</v>
      </c>
      <c r="C12579" s="30"/>
    </row>
    <row r="12580" spans="1:3" ht="14.25" customHeight="1">
      <c r="A12580" s="30">
        <v>157</v>
      </c>
      <c r="C12580" s="30"/>
    </row>
    <row r="12581" spans="1:3" ht="14.25" customHeight="1">
      <c r="A12581" s="30">
        <v>175</v>
      </c>
      <c r="C12581" s="30"/>
    </row>
    <row r="12582" spans="1:3" ht="14.25" customHeight="1">
      <c r="A12582" s="30">
        <v>119</v>
      </c>
      <c r="C12582" s="30"/>
    </row>
    <row r="12583" spans="1:3" ht="14.25" customHeight="1">
      <c r="A12583" s="30">
        <v>100</v>
      </c>
      <c r="C12583" s="30"/>
    </row>
    <row r="12584" spans="1:3" ht="14.25" customHeight="1">
      <c r="A12584" s="30">
        <v>150</v>
      </c>
      <c r="C12584" s="30"/>
    </row>
    <row r="12585" spans="1:3" ht="14.25" customHeight="1">
      <c r="A12585" s="30">
        <v>90</v>
      </c>
      <c r="C12585" s="30"/>
    </row>
    <row r="12586" spans="1:3" ht="14.25" customHeight="1">
      <c r="A12586" s="30">
        <v>80</v>
      </c>
      <c r="C12586" s="30"/>
    </row>
    <row r="12587" spans="1:3" ht="14.25" customHeight="1">
      <c r="A12587" s="30">
        <v>85</v>
      </c>
      <c r="C12587" s="30"/>
    </row>
    <row r="12588" spans="1:3" ht="14.25" customHeight="1">
      <c r="A12588" s="30">
        <v>155</v>
      </c>
      <c r="C12588" s="30"/>
    </row>
    <row r="12589" spans="1:3" ht="14.25" customHeight="1">
      <c r="A12589" s="30">
        <v>135</v>
      </c>
      <c r="C12589" s="30"/>
    </row>
    <row r="12590" spans="1:3" ht="14.25" customHeight="1">
      <c r="A12590" s="30">
        <v>155</v>
      </c>
      <c r="C12590" s="30"/>
    </row>
    <row r="12591" spans="1:3" ht="14.25" customHeight="1">
      <c r="A12591" s="30">
        <v>100</v>
      </c>
      <c r="C12591" s="30"/>
    </row>
    <row r="12592" spans="1:3" ht="14.25" customHeight="1">
      <c r="A12592" s="30">
        <v>80</v>
      </c>
      <c r="C12592" s="30"/>
    </row>
    <row r="12593" spans="1:3" ht="14.25" customHeight="1">
      <c r="A12593" s="30">
        <v>50</v>
      </c>
      <c r="C12593" s="30"/>
    </row>
    <row r="12594" spans="1:3" ht="14.25" customHeight="1">
      <c r="A12594" s="30">
        <v>80</v>
      </c>
      <c r="C12594" s="30"/>
    </row>
    <row r="12595" spans="1:3" ht="14.25" customHeight="1">
      <c r="A12595" s="30">
        <v>185</v>
      </c>
      <c r="C12595" s="30"/>
    </row>
    <row r="12596" spans="1:3" ht="14.25" customHeight="1">
      <c r="A12596" s="30">
        <v>90</v>
      </c>
      <c r="C12596" s="30"/>
    </row>
    <row r="12597" spans="1:3" ht="14.25" customHeight="1">
      <c r="A12597" s="30">
        <v>250</v>
      </c>
      <c r="C12597" s="30"/>
    </row>
    <row r="12598" spans="1:3" ht="14.25" customHeight="1">
      <c r="A12598" s="30">
        <v>125</v>
      </c>
      <c r="C12598" s="30"/>
    </row>
    <row r="12599" spans="1:3" ht="14.25" customHeight="1">
      <c r="A12599" s="30">
        <v>300</v>
      </c>
      <c r="C12599" s="30"/>
    </row>
    <row r="12600" spans="1:3" ht="14.25" customHeight="1">
      <c r="A12600" s="30">
        <v>130</v>
      </c>
      <c r="C12600" s="30"/>
    </row>
    <row r="12601" spans="1:3" ht="14.25" customHeight="1">
      <c r="A12601" s="30">
        <v>150</v>
      </c>
      <c r="C12601" s="30"/>
    </row>
    <row r="12602" spans="1:3" ht="14.25" customHeight="1">
      <c r="A12602" s="30">
        <v>72</v>
      </c>
      <c r="C12602" s="30"/>
    </row>
    <row r="12603" spans="1:3" ht="14.25" customHeight="1">
      <c r="A12603" s="30">
        <v>80</v>
      </c>
      <c r="C12603" s="30"/>
    </row>
    <row r="12604" spans="1:3" ht="14.25" customHeight="1">
      <c r="A12604" s="30">
        <v>200</v>
      </c>
      <c r="C12604" s="30"/>
    </row>
    <row r="12605" spans="1:3" ht="14.25" customHeight="1">
      <c r="A12605" s="30">
        <v>119</v>
      </c>
      <c r="C12605" s="30"/>
    </row>
    <row r="12606" spans="1:3" ht="14.25" customHeight="1">
      <c r="A12606" s="30">
        <v>105</v>
      </c>
      <c r="C12606" s="30"/>
    </row>
    <row r="12607" spans="1:3" ht="14.25" customHeight="1">
      <c r="A12607" s="30">
        <v>200</v>
      </c>
      <c r="C12607" s="30"/>
    </row>
    <row r="12608" spans="1:3" ht="14.25" customHeight="1">
      <c r="A12608" s="30">
        <v>94</v>
      </c>
      <c r="C12608" s="30"/>
    </row>
    <row r="12609" spans="1:3" ht="14.25" customHeight="1">
      <c r="A12609" s="30">
        <v>120</v>
      </c>
      <c r="C12609" s="30"/>
    </row>
    <row r="12610" spans="1:3" ht="14.25" customHeight="1">
      <c r="A12610" s="30">
        <v>70</v>
      </c>
      <c r="C12610" s="30"/>
    </row>
    <row r="12611" spans="1:3" ht="14.25" customHeight="1">
      <c r="A12611" s="30">
        <v>115</v>
      </c>
      <c r="C12611" s="30"/>
    </row>
    <row r="12612" spans="1:3" ht="14.25" customHeight="1">
      <c r="A12612" s="30">
        <v>140</v>
      </c>
      <c r="C12612" s="30"/>
    </row>
    <row r="12613" spans="1:3" ht="14.25" customHeight="1">
      <c r="A12613" s="30">
        <v>180</v>
      </c>
      <c r="C12613" s="30"/>
    </row>
    <row r="12614" spans="1:3" ht="14.25" customHeight="1">
      <c r="A12614" s="30">
        <v>229</v>
      </c>
      <c r="C12614" s="30"/>
    </row>
    <row r="12615" spans="1:3" ht="14.25" customHeight="1">
      <c r="A12615" s="30">
        <v>109</v>
      </c>
      <c r="C12615" s="30"/>
    </row>
    <row r="12616" spans="1:3" ht="14.25" customHeight="1">
      <c r="A12616" s="30">
        <v>83</v>
      </c>
      <c r="C12616" s="30"/>
    </row>
    <row r="12617" spans="1:3" ht="14.25" customHeight="1">
      <c r="A12617" s="30">
        <v>130</v>
      </c>
      <c r="C12617" s="30"/>
    </row>
    <row r="12618" spans="1:3" ht="14.25" customHeight="1">
      <c r="A12618" s="30">
        <v>300</v>
      </c>
      <c r="C12618" s="30"/>
    </row>
    <row r="12619" spans="1:3" ht="14.25" customHeight="1">
      <c r="A12619" s="30">
        <v>146</v>
      </c>
      <c r="C12619" s="30"/>
    </row>
    <row r="12620" spans="1:3" ht="14.25" customHeight="1">
      <c r="A12620" s="30">
        <v>70</v>
      </c>
      <c r="C12620" s="30"/>
    </row>
    <row r="12621" spans="1:3" ht="14.25" customHeight="1">
      <c r="A12621" s="30">
        <v>132</v>
      </c>
      <c r="C12621" s="30"/>
    </row>
    <row r="12622" spans="1:3" ht="14.25" customHeight="1">
      <c r="A12622" s="30">
        <v>100</v>
      </c>
      <c r="C12622" s="30"/>
    </row>
    <row r="12623" spans="1:3" ht="14.25" customHeight="1">
      <c r="A12623" s="30">
        <v>65</v>
      </c>
      <c r="C12623" s="30"/>
    </row>
    <row r="12624" spans="1:3" ht="14.25" customHeight="1">
      <c r="A12624" s="30">
        <v>150</v>
      </c>
      <c r="C12624" s="30"/>
    </row>
    <row r="12625" spans="1:3" ht="14.25" customHeight="1">
      <c r="A12625" s="30">
        <v>110</v>
      </c>
      <c r="C12625" s="30"/>
    </row>
    <row r="12626" spans="1:3" ht="14.25" customHeight="1">
      <c r="A12626" s="30">
        <v>150</v>
      </c>
      <c r="C12626" s="30"/>
    </row>
    <row r="12627" spans="1:3" ht="14.25" customHeight="1">
      <c r="A12627" s="30">
        <v>139</v>
      </c>
      <c r="C12627" s="30"/>
    </row>
    <row r="12628" spans="1:3" ht="14.25" customHeight="1">
      <c r="A12628" s="30">
        <v>150</v>
      </c>
      <c r="C12628" s="30"/>
    </row>
    <row r="12629" spans="1:3" ht="14.25" customHeight="1">
      <c r="A12629" s="30">
        <v>81</v>
      </c>
      <c r="C12629" s="30"/>
    </row>
    <row r="12630" spans="1:3" ht="14.25" customHeight="1">
      <c r="A12630" s="30">
        <v>100</v>
      </c>
      <c r="C12630" s="30"/>
    </row>
    <row r="12631" spans="1:3" ht="14.25" customHeight="1">
      <c r="A12631" s="30">
        <v>300</v>
      </c>
      <c r="C12631" s="30"/>
    </row>
    <row r="12632" spans="1:3" ht="14.25" customHeight="1">
      <c r="A12632" s="30">
        <v>175</v>
      </c>
      <c r="C12632" s="30"/>
    </row>
    <row r="12633" spans="1:3" ht="14.25" customHeight="1">
      <c r="A12633" s="30">
        <v>120</v>
      </c>
      <c r="C12633" s="30"/>
    </row>
    <row r="12634" spans="1:3" ht="14.25" customHeight="1">
      <c r="A12634" s="30">
        <v>175</v>
      </c>
      <c r="C12634" s="30"/>
    </row>
    <row r="12635" spans="1:3" ht="14.25" customHeight="1">
      <c r="A12635" s="30">
        <v>90</v>
      </c>
      <c r="C12635" s="30"/>
    </row>
    <row r="12636" spans="1:3" ht="14.25" customHeight="1">
      <c r="A12636" s="30">
        <v>153</v>
      </c>
      <c r="C12636" s="30"/>
    </row>
    <row r="12637" spans="1:3" ht="14.25" customHeight="1">
      <c r="A12637" s="30">
        <v>70</v>
      </c>
      <c r="C12637" s="30"/>
    </row>
    <row r="12638" spans="1:3" ht="14.25" customHeight="1">
      <c r="A12638" s="30">
        <v>100</v>
      </c>
      <c r="C12638" s="30"/>
    </row>
    <row r="12639" spans="1:3" ht="14.25" customHeight="1">
      <c r="A12639" s="30">
        <v>115</v>
      </c>
      <c r="C12639" s="30"/>
    </row>
    <row r="12640" spans="1:3" ht="14.25" customHeight="1">
      <c r="A12640" s="30">
        <v>175</v>
      </c>
      <c r="C12640" s="30"/>
    </row>
    <row r="12641" spans="1:3" ht="14.25" customHeight="1">
      <c r="A12641" s="30">
        <v>125</v>
      </c>
      <c r="C12641" s="30"/>
    </row>
    <row r="12642" spans="1:3" ht="14.25" customHeight="1">
      <c r="A12642" s="30">
        <v>350</v>
      </c>
      <c r="C12642" s="30"/>
    </row>
    <row r="12643" spans="1:3" ht="14.25" customHeight="1">
      <c r="A12643" s="30">
        <v>148</v>
      </c>
      <c r="C12643" s="30"/>
    </row>
    <row r="12644" spans="1:3" ht="14.25" customHeight="1">
      <c r="A12644" s="30">
        <v>66</v>
      </c>
      <c r="C12644" s="30"/>
    </row>
    <row r="12645" spans="1:3" ht="14.25" customHeight="1">
      <c r="A12645" s="30">
        <v>100</v>
      </c>
      <c r="C12645" s="30"/>
    </row>
    <row r="12646" spans="1:3" ht="14.25" customHeight="1">
      <c r="A12646" s="30">
        <v>175</v>
      </c>
      <c r="C12646" s="30"/>
    </row>
    <row r="12647" spans="1:3" ht="14.25" customHeight="1">
      <c r="A12647" s="30">
        <v>60</v>
      </c>
      <c r="C12647" s="30"/>
    </row>
    <row r="12648" spans="1:3" ht="14.25" customHeight="1">
      <c r="A12648" s="30">
        <v>200</v>
      </c>
      <c r="C12648" s="30"/>
    </row>
    <row r="12649" spans="1:3" ht="14.25" customHeight="1">
      <c r="A12649" s="30">
        <v>150</v>
      </c>
      <c r="C12649" s="30"/>
    </row>
    <row r="12650" spans="1:3" ht="14.25" customHeight="1">
      <c r="A12650" s="30">
        <v>109</v>
      </c>
      <c r="C12650" s="30"/>
    </row>
    <row r="12651" spans="1:3" ht="14.25" customHeight="1">
      <c r="A12651" s="30">
        <v>140</v>
      </c>
      <c r="C12651" s="30"/>
    </row>
    <row r="12652" spans="1:3" ht="14.25" customHeight="1">
      <c r="A12652" s="30">
        <v>63</v>
      </c>
      <c r="C12652" s="30"/>
    </row>
    <row r="12653" spans="1:3" ht="14.25" customHeight="1">
      <c r="A12653" s="30">
        <v>60</v>
      </c>
      <c r="C12653" s="30"/>
    </row>
    <row r="12654" spans="1:3" ht="14.25" customHeight="1">
      <c r="A12654" s="30">
        <v>120</v>
      </c>
      <c r="C12654" s="30"/>
    </row>
    <row r="12655" spans="1:3" ht="14.25" customHeight="1">
      <c r="A12655" s="30">
        <v>250</v>
      </c>
      <c r="C12655" s="30"/>
    </row>
    <row r="12656" spans="1:3" ht="14.25" customHeight="1">
      <c r="A12656" s="30">
        <v>80</v>
      </c>
      <c r="C12656" s="30"/>
    </row>
    <row r="12657" spans="1:3" ht="14.25" customHeight="1">
      <c r="A12657" s="30">
        <v>168</v>
      </c>
      <c r="C12657" s="30"/>
    </row>
    <row r="12658" spans="1:3" ht="14.25" customHeight="1">
      <c r="A12658" s="30">
        <v>100</v>
      </c>
      <c r="C12658" s="30"/>
    </row>
    <row r="12659" spans="1:3" ht="14.25" customHeight="1">
      <c r="A12659" s="30">
        <v>400</v>
      </c>
      <c r="C12659" s="30"/>
    </row>
    <row r="12660" spans="1:3" ht="14.25" customHeight="1">
      <c r="A12660" s="30">
        <v>130</v>
      </c>
      <c r="C12660" s="30"/>
    </row>
    <row r="12661" spans="1:3" ht="14.25" customHeight="1">
      <c r="A12661" s="30">
        <v>100</v>
      </c>
      <c r="C12661" s="30"/>
    </row>
    <row r="12662" spans="1:3" ht="14.25" customHeight="1">
      <c r="A12662" s="30">
        <v>150</v>
      </c>
      <c r="C12662" s="30"/>
    </row>
    <row r="12663" spans="1:3" ht="14.25" customHeight="1">
      <c r="A12663" s="30">
        <v>140</v>
      </c>
      <c r="C12663" s="30"/>
    </row>
    <row r="12664" spans="1:3" ht="14.25" customHeight="1">
      <c r="A12664" s="30">
        <v>125</v>
      </c>
      <c r="C12664" s="30"/>
    </row>
    <row r="12665" spans="1:3" ht="14.25" customHeight="1">
      <c r="A12665" s="30">
        <v>65</v>
      </c>
      <c r="C12665" s="30"/>
    </row>
    <row r="12666" spans="1:3" ht="14.25" customHeight="1">
      <c r="A12666" s="30">
        <v>95</v>
      </c>
      <c r="C12666" s="30"/>
    </row>
    <row r="12667" spans="1:3" ht="14.25" customHeight="1">
      <c r="A12667" s="30">
        <v>200</v>
      </c>
      <c r="C12667" s="30"/>
    </row>
    <row r="12668" spans="1:3" ht="14.25" customHeight="1">
      <c r="A12668" s="30">
        <v>120</v>
      </c>
      <c r="C12668" s="30"/>
    </row>
    <row r="12669" spans="1:3" ht="14.25" customHeight="1">
      <c r="A12669" s="30">
        <v>110</v>
      </c>
      <c r="C12669" s="30"/>
    </row>
    <row r="12670" spans="1:3" ht="14.25" customHeight="1">
      <c r="A12670" s="30">
        <v>90</v>
      </c>
      <c r="C12670" s="30"/>
    </row>
    <row r="12671" spans="1:3" ht="14.25" customHeight="1">
      <c r="A12671" s="30">
        <v>99</v>
      </c>
      <c r="C12671" s="30"/>
    </row>
    <row r="12672" spans="1:3" ht="14.25" customHeight="1">
      <c r="A12672" s="30">
        <v>79</v>
      </c>
      <c r="C12672" s="30"/>
    </row>
    <row r="12673" spans="1:3" ht="14.25" customHeight="1">
      <c r="A12673" s="30">
        <v>150</v>
      </c>
      <c r="C12673" s="30"/>
    </row>
    <row r="12674" spans="1:3" ht="14.25" customHeight="1">
      <c r="A12674" s="30">
        <v>99</v>
      </c>
      <c r="C12674" s="30"/>
    </row>
    <row r="12675" spans="1:3" ht="14.25" customHeight="1">
      <c r="A12675" s="30">
        <v>100</v>
      </c>
      <c r="C12675" s="30"/>
    </row>
    <row r="12676" spans="1:3" ht="14.25" customHeight="1">
      <c r="A12676" s="30">
        <v>187</v>
      </c>
      <c r="C12676" s="30"/>
    </row>
    <row r="12677" spans="1:3" ht="14.25" customHeight="1">
      <c r="A12677" s="30">
        <v>95</v>
      </c>
      <c r="C12677" s="30"/>
    </row>
    <row r="12678" spans="1:3" ht="14.25" customHeight="1">
      <c r="A12678" s="30">
        <v>120</v>
      </c>
      <c r="C12678" s="30"/>
    </row>
    <row r="12679" spans="1:3" ht="14.25" customHeight="1">
      <c r="A12679" s="30">
        <v>110</v>
      </c>
      <c r="C12679" s="30"/>
    </row>
    <row r="12680" spans="1:3" ht="14.25" customHeight="1">
      <c r="A12680" s="30">
        <v>129</v>
      </c>
      <c r="C12680" s="30"/>
    </row>
    <row r="12681" spans="1:3" ht="14.25" customHeight="1">
      <c r="A12681" s="30">
        <v>120</v>
      </c>
      <c r="C12681" s="30"/>
    </row>
    <row r="12682" spans="1:3" ht="14.25" customHeight="1">
      <c r="A12682" s="30">
        <v>195</v>
      </c>
      <c r="C12682" s="30"/>
    </row>
    <row r="12683" spans="1:3" ht="14.25" customHeight="1">
      <c r="A12683" s="30">
        <v>89</v>
      </c>
      <c r="C12683" s="30"/>
    </row>
    <row r="12684" spans="1:3" ht="14.25" customHeight="1">
      <c r="A12684" s="30">
        <v>225</v>
      </c>
      <c r="C12684" s="30"/>
    </row>
    <row r="12685" spans="1:3" ht="14.25" customHeight="1">
      <c r="A12685" s="30">
        <v>120</v>
      </c>
      <c r="C12685" s="30"/>
    </row>
    <row r="12686" spans="1:3" ht="14.25" customHeight="1">
      <c r="A12686" s="30">
        <v>120</v>
      </c>
      <c r="C12686" s="30"/>
    </row>
    <row r="12687" spans="1:3" ht="14.25" customHeight="1">
      <c r="A12687" s="30">
        <v>225</v>
      </c>
      <c r="C12687" s="30"/>
    </row>
    <row r="12688" spans="1:3" ht="14.25" customHeight="1">
      <c r="A12688" s="30">
        <v>90</v>
      </c>
      <c r="C12688" s="30"/>
    </row>
    <row r="12689" spans="1:3" ht="14.25" customHeight="1">
      <c r="A12689" s="30">
        <v>95</v>
      </c>
      <c r="C12689" s="30"/>
    </row>
    <row r="12690" spans="1:3" ht="14.25" customHeight="1">
      <c r="A12690" s="30">
        <v>150</v>
      </c>
      <c r="C12690" s="30"/>
    </row>
    <row r="12691" spans="1:3" ht="14.25" customHeight="1">
      <c r="A12691" s="30">
        <v>163</v>
      </c>
      <c r="C12691" s="30"/>
    </row>
    <row r="12692" spans="1:3" ht="14.25" customHeight="1">
      <c r="A12692" s="30">
        <v>47</v>
      </c>
      <c r="C12692" s="30"/>
    </row>
    <row r="12693" spans="1:3" ht="14.25" customHeight="1">
      <c r="A12693" s="30">
        <v>147</v>
      </c>
      <c r="C12693" s="30"/>
    </row>
    <row r="12694" spans="1:3" ht="14.25" customHeight="1">
      <c r="A12694" s="30">
        <v>75</v>
      </c>
      <c r="C12694" s="30"/>
    </row>
    <row r="12695" spans="1:3" ht="14.25" customHeight="1">
      <c r="A12695" s="30">
        <v>100</v>
      </c>
      <c r="C12695" s="30"/>
    </row>
    <row r="12696" spans="1:3" ht="14.25" customHeight="1">
      <c r="A12696" s="30">
        <v>125</v>
      </c>
      <c r="C12696" s="30"/>
    </row>
    <row r="12697" spans="1:3" ht="14.25" customHeight="1">
      <c r="A12697" s="30">
        <v>63</v>
      </c>
      <c r="C12697" s="30"/>
    </row>
    <row r="12698" spans="1:3" ht="14.25" customHeight="1">
      <c r="A12698" s="30">
        <v>118</v>
      </c>
      <c r="C12698" s="30"/>
    </row>
    <row r="12699" spans="1:3" ht="14.25" customHeight="1">
      <c r="A12699" s="30">
        <v>225</v>
      </c>
      <c r="C12699" s="30"/>
    </row>
    <row r="12700" spans="1:3" ht="14.25" customHeight="1">
      <c r="A12700" s="30">
        <v>175</v>
      </c>
      <c r="C12700" s="30"/>
    </row>
    <row r="12701" spans="1:3" ht="14.25" customHeight="1">
      <c r="A12701" s="30">
        <v>79</v>
      </c>
      <c r="C12701" s="30"/>
    </row>
    <row r="12702" spans="1:3" ht="14.25" customHeight="1">
      <c r="A12702" s="30">
        <v>110</v>
      </c>
      <c r="C12702" s="30"/>
    </row>
    <row r="12703" spans="1:3" ht="14.25" customHeight="1">
      <c r="A12703" s="30">
        <v>195</v>
      </c>
      <c r="C12703" s="30"/>
    </row>
    <row r="12704" spans="1:3" ht="14.25" customHeight="1">
      <c r="A12704" s="30">
        <v>100</v>
      </c>
      <c r="C12704" s="30"/>
    </row>
    <row r="12705" spans="1:3" ht="14.25" customHeight="1">
      <c r="A12705" s="30">
        <v>200</v>
      </c>
      <c r="C12705" s="30"/>
    </row>
    <row r="12706" spans="1:3" ht="14.25" customHeight="1">
      <c r="A12706" s="30">
        <v>72</v>
      </c>
      <c r="C12706" s="30"/>
    </row>
    <row r="12707" spans="1:3" ht="14.25" customHeight="1">
      <c r="A12707" s="30">
        <v>121</v>
      </c>
      <c r="C12707" s="30"/>
    </row>
    <row r="12708" spans="1:3" ht="14.25" customHeight="1">
      <c r="A12708" s="30">
        <v>190</v>
      </c>
      <c r="C12708" s="30"/>
    </row>
    <row r="12709" spans="1:3" ht="14.25" customHeight="1">
      <c r="A12709" s="30">
        <v>110</v>
      </c>
      <c r="C12709" s="30"/>
    </row>
    <row r="12710" spans="1:3" ht="14.25" customHeight="1">
      <c r="A12710" s="30">
        <v>175</v>
      </c>
      <c r="C12710" s="30"/>
    </row>
    <row r="12711" spans="1:3" ht="14.25" customHeight="1">
      <c r="A12711" s="30">
        <v>115</v>
      </c>
      <c r="C12711" s="30"/>
    </row>
    <row r="12712" spans="1:3" ht="14.25" customHeight="1">
      <c r="A12712" s="30">
        <v>68</v>
      </c>
      <c r="C12712" s="30"/>
    </row>
    <row r="12713" spans="1:3" ht="14.25" customHeight="1">
      <c r="A12713" s="30">
        <v>195</v>
      </c>
      <c r="C12713" s="30"/>
    </row>
    <row r="12714" spans="1:3" ht="14.25" customHeight="1">
      <c r="A12714" s="30">
        <v>71</v>
      </c>
      <c r="C12714" s="30"/>
    </row>
    <row r="12715" spans="1:3" ht="14.25" customHeight="1">
      <c r="A12715" s="30">
        <v>274</v>
      </c>
      <c r="C12715" s="30"/>
    </row>
    <row r="12716" spans="1:3" ht="14.25" customHeight="1">
      <c r="A12716" s="30">
        <v>109</v>
      </c>
      <c r="C12716" s="30"/>
    </row>
    <row r="12717" spans="1:3" ht="14.25" customHeight="1">
      <c r="A12717" s="30">
        <v>149</v>
      </c>
      <c r="C12717" s="30"/>
    </row>
    <row r="12718" spans="1:3" ht="14.25" customHeight="1">
      <c r="A12718" s="30">
        <v>100</v>
      </c>
      <c r="C12718" s="30"/>
    </row>
    <row r="12719" spans="1:3" ht="14.25" customHeight="1">
      <c r="A12719" s="30">
        <v>80</v>
      </c>
      <c r="C12719" s="30"/>
    </row>
    <row r="12720" spans="1:3" ht="14.25" customHeight="1">
      <c r="A12720" s="30">
        <v>126</v>
      </c>
      <c r="C12720" s="30"/>
    </row>
    <row r="12721" spans="1:3" ht="14.25" customHeight="1">
      <c r="A12721" s="30">
        <v>139</v>
      </c>
      <c r="C12721" s="30"/>
    </row>
    <row r="12722" spans="1:3" ht="14.25" customHeight="1">
      <c r="A12722" s="30">
        <v>125</v>
      </c>
      <c r="C12722" s="30"/>
    </row>
    <row r="12723" spans="1:3" ht="14.25" customHeight="1">
      <c r="A12723" s="30">
        <v>250</v>
      </c>
      <c r="C12723" s="30"/>
    </row>
    <row r="12724" spans="1:3" ht="14.25" customHeight="1">
      <c r="A12724" s="30">
        <v>120</v>
      </c>
      <c r="C12724" s="30"/>
    </row>
    <row r="12725" spans="1:3" ht="14.25" customHeight="1">
      <c r="A12725" s="30">
        <v>80</v>
      </c>
      <c r="C12725" s="30"/>
    </row>
    <row r="12726" spans="1:3" ht="14.25" customHeight="1">
      <c r="A12726" s="30">
        <v>120</v>
      </c>
      <c r="C12726" s="30"/>
    </row>
    <row r="12727" spans="1:3" ht="14.25" customHeight="1">
      <c r="A12727" s="30">
        <v>110</v>
      </c>
      <c r="C12727" s="30"/>
    </row>
    <row r="12728" spans="1:3" ht="14.25" customHeight="1">
      <c r="A12728" s="30">
        <v>300</v>
      </c>
      <c r="C12728" s="30"/>
    </row>
    <row r="12729" spans="1:3" ht="14.25" customHeight="1">
      <c r="A12729" s="30">
        <v>125</v>
      </c>
      <c r="C12729" s="30"/>
    </row>
    <row r="12730" spans="1:3" ht="14.25" customHeight="1">
      <c r="A12730" s="30">
        <v>70</v>
      </c>
      <c r="C12730" s="30"/>
    </row>
    <row r="12731" spans="1:3" ht="14.25" customHeight="1">
      <c r="A12731" s="30">
        <v>95</v>
      </c>
      <c r="C12731" s="30"/>
    </row>
    <row r="12732" spans="1:3" ht="14.25" customHeight="1">
      <c r="A12732" s="30">
        <v>125</v>
      </c>
      <c r="C12732" s="30"/>
    </row>
    <row r="12733" spans="1:3" ht="14.25" customHeight="1">
      <c r="A12733" s="30">
        <v>155</v>
      </c>
      <c r="C12733" s="30"/>
    </row>
    <row r="12734" spans="1:3" ht="14.25" customHeight="1">
      <c r="A12734" s="30">
        <v>130</v>
      </c>
      <c r="C12734" s="30"/>
    </row>
    <row r="12735" spans="1:3" ht="14.25" customHeight="1">
      <c r="A12735" s="30">
        <v>173</v>
      </c>
      <c r="C12735" s="30"/>
    </row>
    <row r="12736" spans="1:3" ht="14.25" customHeight="1">
      <c r="A12736" s="30">
        <v>100</v>
      </c>
      <c r="C12736" s="30"/>
    </row>
    <row r="12737" spans="1:3" ht="14.25" customHeight="1">
      <c r="A12737" s="30">
        <v>58</v>
      </c>
      <c r="C12737" s="30"/>
    </row>
    <row r="12738" spans="1:3" ht="14.25" customHeight="1">
      <c r="A12738" s="30">
        <v>115</v>
      </c>
      <c r="C12738" s="30"/>
    </row>
    <row r="12739" spans="1:3" ht="14.25" customHeight="1">
      <c r="A12739" s="30">
        <v>115</v>
      </c>
      <c r="C12739" s="30"/>
    </row>
    <row r="12740" spans="1:3" ht="14.25" customHeight="1">
      <c r="A12740" s="30">
        <v>50</v>
      </c>
      <c r="C12740" s="30"/>
    </row>
    <row r="12741" spans="1:3" ht="14.25" customHeight="1">
      <c r="A12741" s="30">
        <v>65</v>
      </c>
      <c r="C12741" s="30"/>
    </row>
    <row r="12742" spans="1:3" ht="14.25" customHeight="1">
      <c r="A12742" s="30">
        <v>170</v>
      </c>
      <c r="C12742" s="30"/>
    </row>
    <row r="12743" spans="1:3" ht="14.25" customHeight="1">
      <c r="A12743" s="30">
        <v>120</v>
      </c>
      <c r="C12743" s="30"/>
    </row>
    <row r="12744" spans="1:3" ht="14.25" customHeight="1">
      <c r="A12744" s="30">
        <v>200</v>
      </c>
      <c r="C12744" s="30"/>
    </row>
    <row r="12745" spans="1:3" ht="14.25" customHeight="1">
      <c r="A12745" s="30">
        <v>290</v>
      </c>
      <c r="C12745" s="30"/>
    </row>
    <row r="12746" spans="1:3" ht="14.25" customHeight="1">
      <c r="A12746" s="30">
        <v>120</v>
      </c>
      <c r="C12746" s="30"/>
    </row>
    <row r="12747" spans="1:3" ht="14.25" customHeight="1">
      <c r="A12747" s="30">
        <v>140</v>
      </c>
      <c r="C12747" s="30"/>
    </row>
    <row r="12748" spans="1:3" ht="14.25" customHeight="1">
      <c r="A12748" s="30">
        <v>75</v>
      </c>
      <c r="C12748" s="30"/>
    </row>
    <row r="12749" spans="1:3" ht="14.25" customHeight="1">
      <c r="A12749" s="30">
        <v>98</v>
      </c>
      <c r="C12749" s="30"/>
    </row>
    <row r="12750" spans="1:3" ht="14.25" customHeight="1">
      <c r="A12750" s="30">
        <v>92</v>
      </c>
      <c r="C12750" s="30"/>
    </row>
    <row r="12751" spans="1:3" ht="14.25" customHeight="1">
      <c r="A12751" s="30">
        <v>50</v>
      </c>
      <c r="C12751" s="30"/>
    </row>
    <row r="12752" spans="1:3" ht="14.25" customHeight="1">
      <c r="A12752" s="30">
        <v>100</v>
      </c>
      <c r="C12752" s="30"/>
    </row>
    <row r="12753" spans="1:3" ht="14.25" customHeight="1">
      <c r="A12753" s="30">
        <v>88</v>
      </c>
      <c r="C12753" s="30"/>
    </row>
    <row r="12754" spans="1:3" ht="14.25" customHeight="1">
      <c r="A12754" s="30">
        <v>98</v>
      </c>
      <c r="C12754" s="30"/>
    </row>
    <row r="12755" spans="1:3" ht="14.25" customHeight="1">
      <c r="A12755" s="30">
        <v>59</v>
      </c>
      <c r="C12755" s="30"/>
    </row>
    <row r="12756" spans="1:3" ht="14.25" customHeight="1">
      <c r="A12756" s="30">
        <v>85</v>
      </c>
      <c r="C12756" s="30"/>
    </row>
    <row r="12757" spans="1:3" ht="14.25" customHeight="1">
      <c r="A12757" s="30">
        <v>200</v>
      </c>
      <c r="C12757" s="30"/>
    </row>
    <row r="12758" spans="1:3" ht="14.25" customHeight="1">
      <c r="A12758" s="30">
        <v>114</v>
      </c>
      <c r="C12758" s="30"/>
    </row>
    <row r="12759" spans="1:3" ht="14.25" customHeight="1">
      <c r="A12759" s="30">
        <v>185</v>
      </c>
      <c r="C12759" s="30"/>
    </row>
    <row r="12760" spans="1:3" ht="14.25" customHeight="1">
      <c r="A12760" s="30">
        <v>225</v>
      </c>
      <c r="C12760" s="30"/>
    </row>
    <row r="12761" spans="1:3" ht="14.25" customHeight="1">
      <c r="A12761" s="30">
        <v>125</v>
      </c>
      <c r="C12761" s="30"/>
    </row>
    <row r="12762" spans="1:3" ht="14.25" customHeight="1">
      <c r="A12762" s="30">
        <v>98</v>
      </c>
      <c r="C12762" s="30"/>
    </row>
    <row r="12763" spans="1:3" ht="14.25" customHeight="1">
      <c r="A12763" s="30">
        <v>73</v>
      </c>
      <c r="C12763" s="30"/>
    </row>
    <row r="12764" spans="1:3" ht="14.25" customHeight="1">
      <c r="A12764" s="30">
        <v>90</v>
      </c>
      <c r="C12764" s="30"/>
    </row>
    <row r="12765" spans="1:3" ht="14.25" customHeight="1">
      <c r="A12765" s="30">
        <v>159</v>
      </c>
      <c r="C12765" s="30"/>
    </row>
    <row r="12766" spans="1:3" ht="14.25" customHeight="1">
      <c r="A12766" s="30">
        <v>150</v>
      </c>
      <c r="C12766" s="30"/>
    </row>
    <row r="12767" spans="1:3" ht="14.25" customHeight="1">
      <c r="A12767" s="30">
        <v>120</v>
      </c>
      <c r="C12767" s="30"/>
    </row>
    <row r="12768" spans="1:3" ht="14.25" customHeight="1">
      <c r="A12768" s="30">
        <v>188</v>
      </c>
      <c r="C12768" s="30"/>
    </row>
    <row r="12769" spans="1:3" ht="14.25" customHeight="1">
      <c r="A12769" s="30">
        <v>90</v>
      </c>
      <c r="C12769" s="30"/>
    </row>
    <row r="12770" spans="1:3" ht="14.25" customHeight="1">
      <c r="A12770" s="30">
        <v>125</v>
      </c>
      <c r="C12770" s="30"/>
    </row>
    <row r="12771" spans="1:3" ht="14.25" customHeight="1">
      <c r="A12771" s="30">
        <v>160</v>
      </c>
      <c r="C12771" s="30"/>
    </row>
    <row r="12772" spans="1:3" ht="14.25" customHeight="1">
      <c r="A12772" s="30">
        <v>130</v>
      </c>
      <c r="C12772" s="30"/>
    </row>
    <row r="12773" spans="1:3" ht="14.25" customHeight="1">
      <c r="A12773" s="30">
        <v>50</v>
      </c>
      <c r="C12773" s="30"/>
    </row>
    <row r="12774" spans="1:3" ht="14.25" customHeight="1">
      <c r="A12774" s="30">
        <v>150</v>
      </c>
      <c r="C12774" s="30"/>
    </row>
    <row r="12775" spans="1:3" ht="14.25" customHeight="1">
      <c r="A12775" s="30">
        <v>55</v>
      </c>
      <c r="C12775" s="30"/>
    </row>
    <row r="12776" spans="1:3" ht="14.25" customHeight="1">
      <c r="A12776" s="30">
        <v>120</v>
      </c>
      <c r="C12776" s="30"/>
    </row>
    <row r="12777" spans="1:3" ht="14.25" customHeight="1">
      <c r="A12777" s="30">
        <v>155</v>
      </c>
      <c r="C12777" s="30"/>
    </row>
    <row r="12778" spans="1:3" ht="14.25" customHeight="1">
      <c r="A12778" s="30">
        <v>70</v>
      </c>
      <c r="C12778" s="30"/>
    </row>
    <row r="12779" spans="1:3" ht="14.25" customHeight="1">
      <c r="A12779" s="30">
        <v>73</v>
      </c>
      <c r="C12779" s="30"/>
    </row>
    <row r="12780" spans="1:3" ht="14.25" customHeight="1">
      <c r="A12780" s="30">
        <v>120</v>
      </c>
      <c r="C12780" s="30"/>
    </row>
    <row r="12781" spans="1:3" ht="14.25" customHeight="1">
      <c r="A12781" s="30">
        <v>150</v>
      </c>
      <c r="C12781" s="30"/>
    </row>
    <row r="12782" spans="1:3" ht="14.25" customHeight="1">
      <c r="A12782" s="30">
        <v>152</v>
      </c>
      <c r="C12782" s="30"/>
    </row>
    <row r="12783" spans="1:3" ht="14.25" customHeight="1">
      <c r="A12783" s="30">
        <v>120</v>
      </c>
      <c r="C12783" s="30"/>
    </row>
    <row r="12784" spans="1:3" ht="14.25" customHeight="1">
      <c r="A12784" s="30">
        <v>102</v>
      </c>
      <c r="C12784" s="30"/>
    </row>
    <row r="12785" spans="1:3" ht="14.25" customHeight="1">
      <c r="A12785" s="30">
        <v>400</v>
      </c>
      <c r="C12785" s="30"/>
    </row>
    <row r="12786" spans="1:3" ht="14.25" customHeight="1">
      <c r="A12786" s="30">
        <v>100</v>
      </c>
      <c r="C12786" s="30"/>
    </row>
    <row r="12787" spans="1:3" ht="14.25" customHeight="1">
      <c r="A12787" s="30">
        <v>130</v>
      </c>
      <c r="C12787" s="30"/>
    </row>
    <row r="12788" spans="1:3" ht="14.25" customHeight="1">
      <c r="A12788" s="30">
        <v>65</v>
      </c>
      <c r="C12788" s="30"/>
    </row>
    <row r="12789" spans="1:3" ht="14.25" customHeight="1">
      <c r="A12789" s="30">
        <v>250</v>
      </c>
      <c r="C12789" s="30"/>
    </row>
    <row r="12790" spans="1:3" ht="14.25" customHeight="1">
      <c r="A12790" s="30">
        <v>118</v>
      </c>
      <c r="C12790" s="30"/>
    </row>
    <row r="12791" spans="1:3" ht="14.25" customHeight="1">
      <c r="A12791" s="30">
        <v>80</v>
      </c>
      <c r="C12791" s="30"/>
    </row>
    <row r="12792" spans="1:3" ht="14.25" customHeight="1">
      <c r="A12792" s="30">
        <v>200</v>
      </c>
      <c r="C12792" s="30"/>
    </row>
    <row r="12793" spans="1:3" ht="14.25" customHeight="1">
      <c r="A12793" s="30">
        <v>75</v>
      </c>
      <c r="C12793" s="30"/>
    </row>
    <row r="12794" spans="1:3" ht="14.25" customHeight="1">
      <c r="A12794" s="30">
        <v>120</v>
      </c>
      <c r="C12794" s="30"/>
    </row>
    <row r="12795" spans="1:3" ht="14.25" customHeight="1">
      <c r="A12795" s="30">
        <v>150</v>
      </c>
      <c r="C12795" s="30"/>
    </row>
    <row r="12796" spans="1:3" ht="14.25" customHeight="1">
      <c r="A12796" s="30">
        <v>200</v>
      </c>
      <c r="C12796" s="30"/>
    </row>
    <row r="12797" spans="1:3" ht="14.25" customHeight="1">
      <c r="A12797" s="30">
        <v>100</v>
      </c>
      <c r="C12797" s="30"/>
    </row>
    <row r="12798" spans="1:3" ht="14.25" customHeight="1">
      <c r="A12798" s="30">
        <v>149</v>
      </c>
      <c r="C12798" s="30"/>
    </row>
    <row r="12799" spans="1:3" ht="14.25" customHeight="1">
      <c r="A12799" s="30">
        <v>100</v>
      </c>
      <c r="C12799" s="30"/>
    </row>
    <row r="12800" spans="1:3" ht="14.25" customHeight="1">
      <c r="A12800" s="30">
        <v>95</v>
      </c>
      <c r="C12800" s="30"/>
    </row>
    <row r="12801" spans="1:3" ht="14.25" customHeight="1">
      <c r="A12801" s="30">
        <v>200</v>
      </c>
      <c r="C12801" s="30"/>
    </row>
    <row r="12802" spans="1:3" ht="14.25" customHeight="1">
      <c r="A12802" s="30">
        <v>150</v>
      </c>
      <c r="C12802" s="30"/>
    </row>
    <row r="12803" spans="1:3" ht="14.25" customHeight="1">
      <c r="A12803" s="30">
        <v>125</v>
      </c>
      <c r="C12803" s="30"/>
    </row>
    <row r="12804" spans="1:3" ht="14.25" customHeight="1">
      <c r="A12804" s="30">
        <v>130</v>
      </c>
      <c r="C12804" s="30"/>
    </row>
    <row r="12805" spans="1:3" ht="14.25" customHeight="1">
      <c r="A12805" s="30">
        <v>109</v>
      </c>
      <c r="C12805" s="30"/>
    </row>
    <row r="12806" spans="1:3" ht="14.25" customHeight="1">
      <c r="A12806" s="30">
        <v>93</v>
      </c>
      <c r="C12806" s="30"/>
    </row>
    <row r="12807" spans="1:3" ht="14.25" customHeight="1">
      <c r="A12807" s="30">
        <v>200</v>
      </c>
      <c r="C12807" s="30"/>
    </row>
    <row r="12808" spans="1:3" ht="14.25" customHeight="1">
      <c r="A12808" s="30">
        <v>159</v>
      </c>
      <c r="C12808" s="30"/>
    </row>
    <row r="12809" spans="1:3" ht="14.25" customHeight="1">
      <c r="A12809" s="30">
        <v>60</v>
      </c>
      <c r="C12809" s="30"/>
    </row>
    <row r="12810" spans="1:3" ht="14.25" customHeight="1">
      <c r="A12810" s="30">
        <v>130</v>
      </c>
      <c r="C12810" s="30"/>
    </row>
    <row r="12811" spans="1:3" ht="14.25" customHeight="1">
      <c r="A12811" s="30">
        <v>167</v>
      </c>
      <c r="C12811" s="30"/>
    </row>
    <row r="12812" spans="1:3" ht="14.25" customHeight="1">
      <c r="A12812" s="30">
        <v>129</v>
      </c>
      <c r="C12812" s="30"/>
    </row>
    <row r="12813" spans="1:3" ht="14.25" customHeight="1">
      <c r="A12813" s="30">
        <v>349</v>
      </c>
      <c r="C12813" s="30"/>
    </row>
    <row r="12814" spans="1:3" ht="14.25" customHeight="1">
      <c r="A12814" s="30">
        <v>190</v>
      </c>
      <c r="C12814" s="30"/>
    </row>
    <row r="12815" spans="1:3" ht="14.25" customHeight="1">
      <c r="A12815" s="30">
        <v>160</v>
      </c>
      <c r="C12815" s="30"/>
    </row>
    <row r="12816" spans="1:3" ht="14.25" customHeight="1">
      <c r="A12816" s="30">
        <v>79</v>
      </c>
      <c r="C12816" s="30"/>
    </row>
    <row r="12817" spans="1:3" ht="14.25" customHeight="1">
      <c r="A12817" s="30">
        <v>200</v>
      </c>
      <c r="C12817" s="30"/>
    </row>
    <row r="12818" spans="1:3" ht="14.25" customHeight="1">
      <c r="A12818" s="30">
        <v>80</v>
      </c>
      <c r="C12818" s="30"/>
    </row>
    <row r="12819" spans="1:3" ht="14.25" customHeight="1">
      <c r="A12819" s="30">
        <v>178</v>
      </c>
      <c r="C12819" s="30"/>
    </row>
    <row r="12820" spans="1:3" ht="14.25" customHeight="1">
      <c r="A12820" s="30">
        <v>110</v>
      </c>
      <c r="C12820" s="30"/>
    </row>
    <row r="12821" spans="1:3" ht="14.25" customHeight="1">
      <c r="A12821" s="30">
        <v>169</v>
      </c>
      <c r="C12821" s="30"/>
    </row>
    <row r="12822" spans="1:3" ht="14.25" customHeight="1">
      <c r="A12822" s="30">
        <v>400</v>
      </c>
      <c r="C12822" s="30"/>
    </row>
    <row r="12823" spans="1:3" ht="14.25" customHeight="1">
      <c r="A12823" s="30">
        <v>170</v>
      </c>
      <c r="C12823" s="30"/>
    </row>
    <row r="12824" spans="1:3" ht="14.25" customHeight="1">
      <c r="A12824" s="30">
        <v>135</v>
      </c>
      <c r="C12824" s="30"/>
    </row>
    <row r="12825" spans="1:3" ht="14.25" customHeight="1">
      <c r="A12825" s="30">
        <v>75</v>
      </c>
      <c r="C12825" s="30"/>
    </row>
    <row r="12826" spans="1:3" ht="14.25" customHeight="1">
      <c r="A12826" s="30">
        <v>68</v>
      </c>
      <c r="C12826" s="30"/>
    </row>
    <row r="12827" spans="1:3" ht="14.25" customHeight="1">
      <c r="A12827" s="30">
        <v>138</v>
      </c>
      <c r="C12827" s="30"/>
    </row>
    <row r="12828" spans="1:3" ht="14.25" customHeight="1">
      <c r="A12828" s="30">
        <v>220</v>
      </c>
      <c r="C12828" s="30"/>
    </row>
    <row r="12829" spans="1:3" ht="14.25" customHeight="1">
      <c r="A12829" s="30">
        <v>75</v>
      </c>
      <c r="C12829" s="30"/>
    </row>
    <row r="12830" spans="1:3" ht="14.25" customHeight="1">
      <c r="A12830" s="30">
        <v>150</v>
      </c>
      <c r="C12830" s="30"/>
    </row>
    <row r="12831" spans="1:3" ht="14.25" customHeight="1">
      <c r="A12831" s="30">
        <v>95</v>
      </c>
      <c r="C12831" s="30"/>
    </row>
    <row r="12832" spans="1:3" ht="14.25" customHeight="1">
      <c r="A12832" s="30">
        <v>60</v>
      </c>
      <c r="C12832" s="30"/>
    </row>
    <row r="12833" spans="1:3" ht="14.25" customHeight="1">
      <c r="A12833" s="30">
        <v>125</v>
      </c>
      <c r="C12833" s="30"/>
    </row>
    <row r="12834" spans="1:3" ht="14.25" customHeight="1">
      <c r="A12834" s="30">
        <v>95</v>
      </c>
      <c r="C12834" s="30"/>
    </row>
    <row r="12835" spans="1:3" ht="14.25" customHeight="1">
      <c r="A12835" s="30">
        <v>147</v>
      </c>
      <c r="C12835" s="30"/>
    </row>
    <row r="12836" spans="1:3" ht="14.25" customHeight="1">
      <c r="A12836" s="30">
        <v>129</v>
      </c>
      <c r="C12836" s="30"/>
    </row>
    <row r="12837" spans="1:3" ht="14.25" customHeight="1">
      <c r="A12837" s="30">
        <v>100</v>
      </c>
      <c r="C12837" s="30"/>
    </row>
    <row r="12838" spans="1:3" ht="14.25" customHeight="1">
      <c r="A12838" s="30">
        <v>240</v>
      </c>
      <c r="C12838" s="30"/>
    </row>
    <row r="12839" spans="1:3" ht="14.25" customHeight="1">
      <c r="A12839" s="30">
        <v>159</v>
      </c>
      <c r="C12839" s="30"/>
    </row>
    <row r="12840" spans="1:3" ht="14.25" customHeight="1">
      <c r="A12840" s="30">
        <v>100</v>
      </c>
      <c r="C12840" s="30"/>
    </row>
    <row r="12841" spans="1:3" ht="14.25" customHeight="1">
      <c r="A12841" s="30">
        <v>135</v>
      </c>
      <c r="C12841" s="30"/>
    </row>
    <row r="12842" spans="1:3" ht="14.25" customHeight="1">
      <c r="A12842" s="30">
        <v>99</v>
      </c>
      <c r="C12842" s="30"/>
    </row>
    <row r="12843" spans="1:3" ht="14.25" customHeight="1">
      <c r="A12843" s="30">
        <v>100</v>
      </c>
      <c r="C12843" s="30"/>
    </row>
    <row r="12844" spans="1:3" ht="14.25" customHeight="1">
      <c r="A12844" s="30">
        <v>46</v>
      </c>
      <c r="C12844" s="30"/>
    </row>
    <row r="12845" spans="1:3" ht="14.25" customHeight="1">
      <c r="A12845" s="30">
        <v>120</v>
      </c>
      <c r="C12845" s="30"/>
    </row>
    <row r="12846" spans="1:3" ht="14.25" customHeight="1">
      <c r="A12846" s="30">
        <v>55</v>
      </c>
      <c r="C12846" s="30"/>
    </row>
    <row r="12847" spans="1:3" ht="14.25" customHeight="1">
      <c r="A12847" s="30">
        <v>70</v>
      </c>
      <c r="C12847" s="30"/>
    </row>
    <row r="12848" spans="1:3" ht="14.25" customHeight="1">
      <c r="A12848" s="30">
        <v>125</v>
      </c>
      <c r="C12848" s="30"/>
    </row>
    <row r="12849" spans="1:3" ht="14.25" customHeight="1">
      <c r="A12849" s="30">
        <v>99</v>
      </c>
      <c r="C12849" s="30"/>
    </row>
    <row r="12850" spans="1:3" ht="14.25" customHeight="1">
      <c r="A12850" s="30">
        <v>95</v>
      </c>
      <c r="C12850" s="30"/>
    </row>
    <row r="12851" spans="1:3" ht="14.25" customHeight="1">
      <c r="A12851" s="30">
        <v>75</v>
      </c>
      <c r="C12851" s="30"/>
    </row>
    <row r="12852" spans="1:3" ht="14.25" customHeight="1">
      <c r="A12852" s="30">
        <v>120</v>
      </c>
      <c r="C12852" s="30"/>
    </row>
    <row r="12853" spans="1:3" ht="14.25" customHeight="1">
      <c r="A12853" s="30">
        <v>138</v>
      </c>
      <c r="C12853" s="30"/>
    </row>
    <row r="12854" spans="1:3" ht="14.25" customHeight="1">
      <c r="A12854" s="30">
        <v>150</v>
      </c>
      <c r="C12854" s="30"/>
    </row>
    <row r="12855" spans="1:3" ht="14.25" customHeight="1">
      <c r="A12855" s="30">
        <v>100</v>
      </c>
      <c r="C12855" s="30"/>
    </row>
    <row r="12856" spans="1:3" ht="14.25" customHeight="1">
      <c r="A12856" s="30">
        <v>180</v>
      </c>
      <c r="C12856" s="30"/>
    </row>
    <row r="12857" spans="1:3" ht="14.25" customHeight="1">
      <c r="A12857" s="30">
        <v>85</v>
      </c>
      <c r="C12857" s="30"/>
    </row>
    <row r="12858" spans="1:3" ht="14.25" customHeight="1">
      <c r="A12858" s="30">
        <v>300</v>
      </c>
      <c r="C12858" s="30"/>
    </row>
    <row r="12859" spans="1:3" ht="14.25" customHeight="1">
      <c r="A12859" s="30">
        <v>80</v>
      </c>
      <c r="C12859" s="30"/>
    </row>
    <row r="12860" spans="1:3" ht="14.25" customHeight="1">
      <c r="A12860" s="30">
        <v>145</v>
      </c>
      <c r="C12860" s="30"/>
    </row>
    <row r="12861" spans="1:3" ht="14.25" customHeight="1">
      <c r="A12861" s="30">
        <v>100</v>
      </c>
      <c r="C12861" s="30"/>
    </row>
    <row r="12862" spans="1:3" ht="14.25" customHeight="1">
      <c r="A12862" s="30">
        <v>85</v>
      </c>
      <c r="C12862" s="30"/>
    </row>
    <row r="12863" spans="1:3" ht="14.25" customHeight="1">
      <c r="A12863" s="30">
        <v>140</v>
      </c>
      <c r="C12863" s="30"/>
    </row>
    <row r="12864" spans="1:3" ht="14.25" customHeight="1">
      <c r="A12864" s="30">
        <v>209</v>
      </c>
      <c r="C12864" s="30"/>
    </row>
    <row r="12865" spans="1:3" ht="14.25" customHeight="1">
      <c r="A12865" s="30">
        <v>120</v>
      </c>
      <c r="C12865" s="30"/>
    </row>
    <row r="12866" spans="1:3" ht="14.25" customHeight="1">
      <c r="A12866" s="30">
        <v>120</v>
      </c>
      <c r="C12866" s="30"/>
    </row>
    <row r="12867" spans="1:3" ht="14.25" customHeight="1">
      <c r="A12867" s="30">
        <v>125</v>
      </c>
      <c r="C12867" s="30"/>
    </row>
    <row r="12868" spans="1:3" ht="14.25" customHeight="1">
      <c r="A12868" s="30">
        <v>205</v>
      </c>
      <c r="C12868" s="30"/>
    </row>
    <row r="12869" spans="1:3" ht="14.25" customHeight="1">
      <c r="A12869" s="30">
        <v>180</v>
      </c>
      <c r="C12869" s="30"/>
    </row>
    <row r="12870" spans="1:3" ht="14.25" customHeight="1">
      <c r="A12870" s="30">
        <v>69</v>
      </c>
      <c r="C12870" s="30"/>
    </row>
    <row r="12871" spans="1:3" ht="14.25" customHeight="1">
      <c r="A12871" s="30">
        <v>289</v>
      </c>
      <c r="C12871" s="30"/>
    </row>
    <row r="12872" spans="1:3" ht="14.25" customHeight="1">
      <c r="A12872" s="30">
        <v>72</v>
      </c>
      <c r="C12872" s="30"/>
    </row>
    <row r="12873" spans="1:3" ht="14.25" customHeight="1">
      <c r="A12873" s="30">
        <v>135</v>
      </c>
      <c r="C12873" s="30"/>
    </row>
    <row r="12874" spans="1:3" ht="14.25" customHeight="1">
      <c r="A12874" s="30">
        <v>277</v>
      </c>
      <c r="C12874" s="30"/>
    </row>
    <row r="12875" spans="1:3" ht="14.25" customHeight="1">
      <c r="A12875" s="30">
        <v>150</v>
      </c>
      <c r="C12875" s="30"/>
    </row>
    <row r="12876" spans="1:3" ht="14.25" customHeight="1">
      <c r="A12876" s="30">
        <v>105</v>
      </c>
      <c r="C12876" s="30"/>
    </row>
    <row r="12877" spans="1:3" ht="14.25" customHeight="1">
      <c r="A12877" s="30">
        <v>45</v>
      </c>
      <c r="C12877" s="30"/>
    </row>
    <row r="12878" spans="1:3" ht="14.25" customHeight="1">
      <c r="A12878" s="30">
        <v>219</v>
      </c>
      <c r="C12878" s="30"/>
    </row>
    <row r="12879" spans="1:3" ht="14.25" customHeight="1">
      <c r="A12879" s="30">
        <v>180</v>
      </c>
      <c r="C12879" s="30"/>
    </row>
    <row r="12880" spans="1:3" ht="14.25" customHeight="1">
      <c r="A12880" s="30">
        <v>140</v>
      </c>
      <c r="C12880" s="30"/>
    </row>
    <row r="12881" spans="1:3" ht="14.25" customHeight="1">
      <c r="A12881" s="30">
        <v>258</v>
      </c>
      <c r="C12881" s="30"/>
    </row>
    <row r="12882" spans="1:3" ht="14.25" customHeight="1">
      <c r="A12882" s="30">
        <v>180</v>
      </c>
      <c r="C12882" s="30"/>
    </row>
    <row r="12883" spans="1:3" ht="14.25" customHeight="1">
      <c r="A12883" s="30">
        <v>145</v>
      </c>
      <c r="C12883" s="30"/>
    </row>
    <row r="12884" spans="1:3" ht="14.25" customHeight="1">
      <c r="A12884" s="30">
        <v>120</v>
      </c>
      <c r="C12884" s="30"/>
    </row>
    <row r="12885" spans="1:3" ht="14.25" customHeight="1">
      <c r="A12885" s="30">
        <v>110</v>
      </c>
      <c r="C12885" s="30"/>
    </row>
    <row r="12886" spans="1:3" ht="14.25" customHeight="1">
      <c r="A12886" s="30">
        <v>115</v>
      </c>
      <c r="C12886" s="30"/>
    </row>
    <row r="12887" spans="1:3" ht="14.25" customHeight="1">
      <c r="A12887" s="30">
        <v>80</v>
      </c>
      <c r="C12887" s="30"/>
    </row>
    <row r="12888" spans="1:3" ht="14.25" customHeight="1">
      <c r="A12888" s="30">
        <v>110</v>
      </c>
      <c r="C12888" s="30"/>
    </row>
    <row r="12889" spans="1:3" ht="14.25" customHeight="1">
      <c r="A12889" s="30">
        <v>99</v>
      </c>
      <c r="C12889" s="30"/>
    </row>
    <row r="12890" spans="1:3" ht="14.25" customHeight="1">
      <c r="A12890" s="30">
        <v>120</v>
      </c>
      <c r="C12890" s="30"/>
    </row>
    <row r="12891" spans="1:3" ht="14.25" customHeight="1">
      <c r="A12891" s="30">
        <v>130</v>
      </c>
      <c r="C12891" s="30"/>
    </row>
    <row r="12892" spans="1:3" ht="14.25" customHeight="1">
      <c r="A12892" s="30">
        <v>85</v>
      </c>
      <c r="C12892" s="30"/>
    </row>
    <row r="12893" spans="1:3" ht="14.25" customHeight="1">
      <c r="A12893" s="30">
        <v>75</v>
      </c>
      <c r="C12893" s="30"/>
    </row>
    <row r="12894" spans="1:3" ht="14.25" customHeight="1">
      <c r="A12894" s="30">
        <v>99</v>
      </c>
      <c r="C12894" s="30"/>
    </row>
    <row r="12895" spans="1:3" ht="14.25" customHeight="1">
      <c r="A12895" s="30">
        <v>80</v>
      </c>
      <c r="C12895" s="30"/>
    </row>
    <row r="12896" spans="1:3" ht="14.25" customHeight="1">
      <c r="A12896" s="30">
        <v>140</v>
      </c>
      <c r="C12896" s="30"/>
    </row>
    <row r="12897" spans="1:3" ht="14.25" customHeight="1">
      <c r="A12897" s="30">
        <v>229</v>
      </c>
      <c r="C12897" s="30"/>
    </row>
    <row r="12898" spans="1:3" ht="14.25" customHeight="1">
      <c r="A12898" s="30">
        <v>240</v>
      </c>
      <c r="C12898" s="30"/>
    </row>
    <row r="12899" spans="1:3" ht="14.25" customHeight="1">
      <c r="A12899" s="30">
        <v>109</v>
      </c>
      <c r="C12899" s="30"/>
    </row>
    <row r="12900" spans="1:3" ht="14.25" customHeight="1">
      <c r="A12900" s="30">
        <v>170</v>
      </c>
      <c r="C12900" s="30"/>
    </row>
    <row r="12901" spans="1:3" ht="14.25" customHeight="1">
      <c r="A12901" s="30">
        <v>100</v>
      </c>
      <c r="C12901" s="30"/>
    </row>
    <row r="12902" spans="1:3" ht="14.25" customHeight="1">
      <c r="A12902" s="30">
        <v>95</v>
      </c>
      <c r="C12902" s="30"/>
    </row>
    <row r="12903" spans="1:3" ht="14.25" customHeight="1">
      <c r="A12903" s="30">
        <v>132</v>
      </c>
      <c r="C12903" s="30"/>
    </row>
    <row r="12904" spans="1:3" ht="14.25" customHeight="1">
      <c r="A12904" s="30">
        <v>55</v>
      </c>
      <c r="C12904" s="30"/>
    </row>
    <row r="12905" spans="1:3" ht="14.25" customHeight="1">
      <c r="A12905" s="30">
        <v>120</v>
      </c>
      <c r="C12905" s="30"/>
    </row>
    <row r="12906" spans="1:3" ht="14.25" customHeight="1">
      <c r="A12906" s="30">
        <v>150</v>
      </c>
      <c r="C12906" s="30"/>
    </row>
    <row r="12907" spans="1:3" ht="14.25" customHeight="1">
      <c r="A12907" s="30">
        <v>109</v>
      </c>
      <c r="C12907" s="30"/>
    </row>
    <row r="12908" spans="1:3" ht="14.25" customHeight="1">
      <c r="A12908" s="30">
        <v>90</v>
      </c>
      <c r="C12908" s="30"/>
    </row>
    <row r="12909" spans="1:3" ht="14.25" customHeight="1">
      <c r="A12909" s="30">
        <v>75</v>
      </c>
      <c r="C12909" s="30"/>
    </row>
    <row r="12910" spans="1:3" ht="14.25" customHeight="1">
      <c r="A12910" s="30">
        <v>149</v>
      </c>
      <c r="C12910" s="30"/>
    </row>
    <row r="12911" spans="1:3" ht="14.25" customHeight="1">
      <c r="A12911" s="30">
        <v>200</v>
      </c>
      <c r="C12911" s="30"/>
    </row>
    <row r="12912" spans="1:3" ht="14.25" customHeight="1">
      <c r="A12912" s="30">
        <v>225</v>
      </c>
      <c r="C12912" s="30"/>
    </row>
    <row r="12913" spans="1:3" ht="14.25" customHeight="1">
      <c r="A12913" s="30">
        <v>140</v>
      </c>
      <c r="C12913" s="30"/>
    </row>
    <row r="12914" spans="1:3" ht="14.25" customHeight="1">
      <c r="A12914" s="30">
        <v>115</v>
      </c>
      <c r="C12914" s="30"/>
    </row>
    <row r="12915" spans="1:3" ht="14.25" customHeight="1">
      <c r="A12915" s="30">
        <v>200</v>
      </c>
      <c r="C12915" s="30"/>
    </row>
    <row r="12916" spans="1:3" ht="14.25" customHeight="1">
      <c r="A12916" s="30">
        <v>110</v>
      </c>
      <c r="C12916" s="30"/>
    </row>
    <row r="12917" spans="1:3" ht="14.25" customHeight="1">
      <c r="A12917" s="30">
        <v>87</v>
      </c>
      <c r="C12917" s="30"/>
    </row>
    <row r="12918" spans="1:3" ht="14.25" customHeight="1">
      <c r="A12918" s="30">
        <v>110</v>
      </c>
      <c r="C12918" s="30"/>
    </row>
    <row r="12919" spans="1:3" ht="14.25" customHeight="1">
      <c r="A12919" s="30">
        <v>166</v>
      </c>
      <c r="C12919" s="30"/>
    </row>
    <row r="12920" spans="1:3" ht="14.25" customHeight="1">
      <c r="A12920" s="30">
        <v>115</v>
      </c>
      <c r="C12920" s="30"/>
    </row>
    <row r="12921" spans="1:3" ht="14.25" customHeight="1">
      <c r="A12921" s="30">
        <v>170</v>
      </c>
      <c r="C12921" s="30"/>
    </row>
    <row r="12922" spans="1:3" ht="14.25" customHeight="1">
      <c r="A12922" s="30">
        <v>165</v>
      </c>
      <c r="C12922" s="30"/>
    </row>
    <row r="12923" spans="1:3" ht="14.25" customHeight="1">
      <c r="A12923" s="30">
        <v>150</v>
      </c>
      <c r="C12923" s="30"/>
    </row>
    <row r="12924" spans="1:3" ht="14.25" customHeight="1">
      <c r="A12924" s="30">
        <v>240</v>
      </c>
      <c r="C12924" s="30"/>
    </row>
    <row r="12925" spans="1:3" ht="14.25" customHeight="1">
      <c r="A12925" s="30">
        <v>100</v>
      </c>
      <c r="C12925" s="30"/>
    </row>
    <row r="12926" spans="1:3" ht="14.25" customHeight="1">
      <c r="A12926" s="30">
        <v>166</v>
      </c>
      <c r="C12926" s="30"/>
    </row>
    <row r="12927" spans="1:3" ht="14.25" customHeight="1">
      <c r="A12927" s="30">
        <v>340</v>
      </c>
      <c r="C12927" s="30"/>
    </row>
    <row r="12928" spans="1:3" ht="14.25" customHeight="1">
      <c r="A12928" s="30">
        <v>110</v>
      </c>
      <c r="C12928" s="30"/>
    </row>
    <row r="12929" spans="1:3" ht="14.25" customHeight="1">
      <c r="A12929" s="30">
        <v>110</v>
      </c>
      <c r="C12929" s="30"/>
    </row>
    <row r="12930" spans="1:3" ht="14.25" customHeight="1">
      <c r="A12930" s="30">
        <v>130</v>
      </c>
      <c r="C12930" s="30"/>
    </row>
    <row r="12931" spans="1:3" ht="14.25" customHeight="1">
      <c r="A12931" s="30">
        <v>149</v>
      </c>
      <c r="C12931" s="30"/>
    </row>
    <row r="12932" spans="1:3" ht="14.25" customHeight="1">
      <c r="A12932" s="30">
        <v>79</v>
      </c>
      <c r="C12932" s="30"/>
    </row>
    <row r="12933" spans="1:3" ht="14.25" customHeight="1">
      <c r="A12933" s="30">
        <v>115</v>
      </c>
      <c r="C12933" s="30"/>
    </row>
    <row r="12934" spans="1:3" ht="14.25" customHeight="1">
      <c r="A12934" s="30">
        <v>110</v>
      </c>
      <c r="C12934" s="30"/>
    </row>
    <row r="12935" spans="1:3" ht="14.25" customHeight="1">
      <c r="A12935" s="30">
        <v>80</v>
      </c>
      <c r="C12935" s="30"/>
    </row>
    <row r="12936" spans="1:3" ht="14.25" customHeight="1">
      <c r="A12936" s="30">
        <v>120</v>
      </c>
      <c r="C12936" s="30"/>
    </row>
    <row r="12937" spans="1:3" ht="14.25" customHeight="1">
      <c r="A12937" s="30">
        <v>39</v>
      </c>
      <c r="C12937" s="30"/>
    </row>
    <row r="12938" spans="1:3" ht="14.25" customHeight="1">
      <c r="A12938" s="30">
        <v>200</v>
      </c>
      <c r="C12938" s="30"/>
    </row>
    <row r="12939" spans="1:3" ht="14.25" customHeight="1">
      <c r="A12939" s="30">
        <v>70</v>
      </c>
      <c r="C12939" s="30"/>
    </row>
    <row r="12940" spans="1:3" ht="14.25" customHeight="1">
      <c r="A12940" s="30">
        <v>177</v>
      </c>
      <c r="C12940" s="30"/>
    </row>
    <row r="12941" spans="1:3" ht="14.25" customHeight="1">
      <c r="A12941" s="30">
        <v>100</v>
      </c>
      <c r="C12941" s="30"/>
    </row>
    <row r="12942" spans="1:3" ht="14.25" customHeight="1">
      <c r="A12942" s="30">
        <v>130</v>
      </c>
      <c r="C12942" s="30"/>
    </row>
    <row r="12943" spans="1:3" ht="14.25" customHeight="1">
      <c r="A12943" s="30">
        <v>140</v>
      </c>
      <c r="C12943" s="30"/>
    </row>
    <row r="12944" spans="1:3" ht="14.25" customHeight="1">
      <c r="A12944" s="30">
        <v>200</v>
      </c>
      <c r="C12944" s="30"/>
    </row>
    <row r="12945" spans="1:3" ht="14.25" customHeight="1">
      <c r="A12945" s="30">
        <v>175</v>
      </c>
      <c r="C12945" s="30"/>
    </row>
    <row r="12946" spans="1:3" ht="14.25" customHeight="1">
      <c r="A12946" s="30">
        <v>60</v>
      </c>
      <c r="C12946" s="30"/>
    </row>
    <row r="12947" spans="1:3" ht="14.25" customHeight="1">
      <c r="A12947" s="30">
        <v>270</v>
      </c>
      <c r="C12947" s="30"/>
    </row>
    <row r="12948" spans="1:3" ht="14.25" customHeight="1">
      <c r="A12948" s="30">
        <v>109</v>
      </c>
      <c r="C12948" s="30"/>
    </row>
    <row r="12949" spans="1:3" ht="14.25" customHeight="1">
      <c r="A12949" s="30">
        <v>165</v>
      </c>
      <c r="C12949" s="30"/>
    </row>
    <row r="12950" spans="1:3" ht="14.25" customHeight="1">
      <c r="A12950" s="30">
        <v>140</v>
      </c>
      <c r="C12950" s="30"/>
    </row>
    <row r="12951" spans="1:3" ht="14.25" customHeight="1">
      <c r="A12951" s="30">
        <v>410</v>
      </c>
      <c r="C12951" s="30"/>
    </row>
    <row r="12952" spans="1:3" ht="14.25" customHeight="1">
      <c r="A12952" s="30">
        <v>190</v>
      </c>
      <c r="C12952" s="30"/>
    </row>
    <row r="12953" spans="1:3" ht="14.25" customHeight="1">
      <c r="A12953" s="30">
        <v>110</v>
      </c>
      <c r="C12953" s="30"/>
    </row>
    <row r="12954" spans="1:3" ht="14.25" customHeight="1">
      <c r="A12954" s="30">
        <v>116</v>
      </c>
      <c r="C12954" s="30"/>
    </row>
    <row r="12955" spans="1:3" ht="14.25" customHeight="1">
      <c r="A12955" s="30">
        <v>100</v>
      </c>
      <c r="C12955" s="30"/>
    </row>
    <row r="12956" spans="1:3" ht="14.25" customHeight="1">
      <c r="A12956" s="30">
        <v>80</v>
      </c>
      <c r="C12956" s="30"/>
    </row>
    <row r="12957" spans="1:3" ht="14.25" customHeight="1">
      <c r="A12957" s="30">
        <v>250</v>
      </c>
      <c r="C12957" s="30"/>
    </row>
    <row r="12958" spans="1:3" ht="14.25" customHeight="1">
      <c r="A12958" s="30">
        <v>110</v>
      </c>
      <c r="C12958" s="30"/>
    </row>
    <row r="12959" spans="1:3" ht="14.25" customHeight="1">
      <c r="A12959" s="30">
        <v>125</v>
      </c>
      <c r="C12959" s="30"/>
    </row>
    <row r="12960" spans="1:3" ht="14.25" customHeight="1">
      <c r="A12960" s="30">
        <v>129</v>
      </c>
      <c r="C12960" s="30"/>
    </row>
    <row r="12961" spans="1:3" ht="14.25" customHeight="1">
      <c r="A12961" s="30">
        <v>100</v>
      </c>
      <c r="C12961" s="30"/>
    </row>
    <row r="12962" spans="1:3" ht="14.25" customHeight="1">
      <c r="A12962" s="30">
        <v>145</v>
      </c>
      <c r="C12962" s="30"/>
    </row>
    <row r="12963" spans="1:3" ht="14.25" customHeight="1">
      <c r="A12963" s="30">
        <v>99</v>
      </c>
      <c r="C12963" s="30"/>
    </row>
    <row r="12964" spans="1:3" ht="14.25" customHeight="1">
      <c r="A12964" s="30">
        <v>160</v>
      </c>
      <c r="C12964" s="30"/>
    </row>
    <row r="12965" spans="1:3" ht="14.25" customHeight="1">
      <c r="A12965" s="30">
        <v>250</v>
      </c>
      <c r="C12965" s="30"/>
    </row>
    <row r="12966" spans="1:3" ht="14.25" customHeight="1">
      <c r="A12966" s="30">
        <v>86</v>
      </c>
      <c r="C12966" s="30"/>
    </row>
    <row r="12967" spans="1:3" ht="14.25" customHeight="1">
      <c r="A12967" s="30">
        <v>50</v>
      </c>
      <c r="C12967" s="30"/>
    </row>
    <row r="12968" spans="1:3" ht="14.25" customHeight="1">
      <c r="A12968" s="30">
        <v>70</v>
      </c>
      <c r="C12968" s="30"/>
    </row>
    <row r="12969" spans="1:3" ht="14.25" customHeight="1">
      <c r="A12969" s="30">
        <v>90</v>
      </c>
      <c r="C12969" s="30"/>
    </row>
    <row r="12970" spans="1:3" ht="14.25" customHeight="1">
      <c r="A12970" s="30">
        <v>115</v>
      </c>
      <c r="C12970" s="30"/>
    </row>
    <row r="12971" spans="1:3" ht="14.25" customHeight="1">
      <c r="A12971" s="30">
        <v>169</v>
      </c>
      <c r="C12971" s="30"/>
    </row>
    <row r="12972" spans="1:3" ht="14.25" customHeight="1">
      <c r="A12972" s="30">
        <v>350</v>
      </c>
      <c r="C12972" s="30"/>
    </row>
    <row r="12973" spans="1:3" ht="14.25" customHeight="1">
      <c r="A12973" s="30">
        <v>143</v>
      </c>
      <c r="C12973" s="30"/>
    </row>
    <row r="12974" spans="1:3" ht="14.25" customHeight="1">
      <c r="A12974" s="30">
        <v>157</v>
      </c>
      <c r="C12974" s="30"/>
    </row>
    <row r="12975" spans="1:3" ht="14.25" customHeight="1">
      <c r="A12975" s="30">
        <v>200</v>
      </c>
      <c r="C12975" s="30"/>
    </row>
    <row r="12976" spans="1:3" ht="14.25" customHeight="1">
      <c r="A12976" s="30">
        <v>173</v>
      </c>
      <c r="C12976" s="30"/>
    </row>
    <row r="12977" spans="1:3" ht="14.25" customHeight="1">
      <c r="A12977" s="30">
        <v>81</v>
      </c>
      <c r="C12977" s="30"/>
    </row>
    <row r="12978" spans="1:3" ht="14.25" customHeight="1">
      <c r="A12978" s="30">
        <v>100</v>
      </c>
      <c r="C12978" s="30"/>
    </row>
    <row r="12979" spans="1:3" ht="14.25" customHeight="1">
      <c r="A12979" s="30">
        <v>385</v>
      </c>
      <c r="C12979" s="30"/>
    </row>
    <row r="12980" spans="1:3" ht="14.25" customHeight="1">
      <c r="A12980" s="30">
        <v>120</v>
      </c>
      <c r="C12980" s="30"/>
    </row>
    <row r="12981" spans="1:3" ht="14.25" customHeight="1">
      <c r="A12981" s="30">
        <v>89</v>
      </c>
      <c r="C12981" s="30"/>
    </row>
    <row r="12982" spans="1:3" ht="14.25" customHeight="1">
      <c r="A12982" s="30">
        <v>85</v>
      </c>
      <c r="C12982" s="30"/>
    </row>
    <row r="12983" spans="1:3" ht="14.25" customHeight="1">
      <c r="A12983" s="30">
        <v>149</v>
      </c>
      <c r="C12983" s="30"/>
    </row>
    <row r="12984" spans="1:3" ht="14.25" customHeight="1">
      <c r="A12984" s="30">
        <v>160</v>
      </c>
      <c r="C12984" s="30"/>
    </row>
    <row r="12985" spans="1:3" ht="14.25" customHeight="1">
      <c r="A12985" s="30">
        <v>100</v>
      </c>
      <c r="C12985" s="30"/>
    </row>
    <row r="12986" spans="1:3" ht="14.25" customHeight="1">
      <c r="A12986" s="30">
        <v>170</v>
      </c>
      <c r="C12986" s="30"/>
    </row>
    <row r="12987" spans="1:3" ht="14.25" customHeight="1">
      <c r="A12987" s="30">
        <v>230</v>
      </c>
      <c r="C12987" s="30"/>
    </row>
    <row r="12988" spans="1:3" ht="14.25" customHeight="1">
      <c r="A12988" s="30">
        <v>105</v>
      </c>
      <c r="C12988" s="30"/>
    </row>
    <row r="12989" spans="1:3" ht="14.25" customHeight="1">
      <c r="A12989" s="30">
        <v>155</v>
      </c>
      <c r="C12989" s="30"/>
    </row>
    <row r="12990" spans="1:3" ht="14.25" customHeight="1">
      <c r="A12990" s="30">
        <v>144</v>
      </c>
      <c r="C12990" s="30"/>
    </row>
    <row r="12991" spans="1:3" ht="14.25" customHeight="1">
      <c r="A12991" s="30">
        <v>109</v>
      </c>
      <c r="C12991" s="30"/>
    </row>
    <row r="12992" spans="1:3" ht="14.25" customHeight="1">
      <c r="A12992" s="30">
        <v>120</v>
      </c>
      <c r="C12992" s="30"/>
    </row>
    <row r="12993" spans="1:3" ht="14.25" customHeight="1">
      <c r="A12993" s="30">
        <v>135</v>
      </c>
      <c r="C12993" s="30"/>
    </row>
    <row r="12994" spans="1:3" ht="14.25" customHeight="1">
      <c r="A12994" s="30">
        <v>45</v>
      </c>
      <c r="C12994" s="30"/>
    </row>
    <row r="12995" spans="1:3" ht="14.25" customHeight="1">
      <c r="A12995" s="30">
        <v>350</v>
      </c>
      <c r="C12995" s="30"/>
    </row>
    <row r="12996" spans="1:3" ht="14.25" customHeight="1">
      <c r="A12996" s="30">
        <v>199</v>
      </c>
      <c r="C12996" s="30"/>
    </row>
    <row r="12997" spans="1:3" ht="14.25" customHeight="1">
      <c r="A12997" s="30">
        <v>151</v>
      </c>
      <c r="C12997" s="30"/>
    </row>
    <row r="12998" spans="1:3" ht="14.25" customHeight="1">
      <c r="A12998" s="30">
        <v>109</v>
      </c>
      <c r="C12998" s="30"/>
    </row>
    <row r="12999" spans="1:3" ht="14.25" customHeight="1">
      <c r="A12999" s="30">
        <v>325</v>
      </c>
      <c r="C12999" s="30"/>
    </row>
    <row r="13000" spans="1:3" ht="14.25" customHeight="1">
      <c r="A13000" s="30">
        <v>125</v>
      </c>
      <c r="C13000" s="30"/>
    </row>
    <row r="13001" spans="1:3" ht="14.25" customHeight="1">
      <c r="A13001" s="30">
        <v>120</v>
      </c>
      <c r="C13001" s="30"/>
    </row>
    <row r="13002" spans="1:3" ht="14.25" customHeight="1">
      <c r="A13002" s="30">
        <v>250</v>
      </c>
      <c r="C13002" s="30"/>
    </row>
    <row r="13003" spans="1:3" ht="14.25" customHeight="1">
      <c r="A13003" s="30">
        <v>100</v>
      </c>
      <c r="C13003" s="30"/>
    </row>
    <row r="13004" spans="1:3" ht="14.25" customHeight="1">
      <c r="A13004" s="30">
        <v>121</v>
      </c>
      <c r="C13004" s="30"/>
    </row>
    <row r="13005" spans="1:3" ht="14.25" customHeight="1">
      <c r="A13005" s="30">
        <v>225</v>
      </c>
      <c r="C13005" s="30"/>
    </row>
    <row r="13006" spans="1:3" ht="14.25" customHeight="1">
      <c r="A13006" s="30">
        <v>110</v>
      </c>
      <c r="C13006" s="30"/>
    </row>
    <row r="13007" spans="1:3" ht="14.25" customHeight="1">
      <c r="A13007" s="30">
        <v>110</v>
      </c>
      <c r="C13007" s="30"/>
    </row>
    <row r="13008" spans="1:3" ht="14.25" customHeight="1">
      <c r="A13008" s="30">
        <v>120</v>
      </c>
      <c r="C13008" s="30"/>
    </row>
    <row r="13009" spans="1:3" ht="14.25" customHeight="1">
      <c r="A13009" s="30">
        <v>100</v>
      </c>
      <c r="C13009" s="30"/>
    </row>
    <row r="13010" spans="1:3" ht="14.25" customHeight="1">
      <c r="A13010" s="30">
        <v>59</v>
      </c>
      <c r="C13010" s="30"/>
    </row>
    <row r="13011" spans="1:3" ht="14.25" customHeight="1">
      <c r="A13011" s="30">
        <v>225</v>
      </c>
      <c r="C13011" s="30"/>
    </row>
    <row r="13012" spans="1:3" ht="14.25" customHeight="1">
      <c r="A13012" s="30">
        <v>99</v>
      </c>
      <c r="C13012" s="30"/>
    </row>
    <row r="13013" spans="1:3" ht="14.25" customHeight="1">
      <c r="A13013" s="30">
        <v>197</v>
      </c>
      <c r="C13013" s="30"/>
    </row>
    <row r="13014" spans="1:3" ht="14.25" customHeight="1">
      <c r="A13014" s="30">
        <v>180</v>
      </c>
      <c r="C13014" s="30"/>
    </row>
    <row r="13015" spans="1:3" ht="14.25" customHeight="1">
      <c r="A13015" s="30">
        <v>110</v>
      </c>
      <c r="C13015" s="30"/>
    </row>
    <row r="13016" spans="1:3" ht="14.25" customHeight="1">
      <c r="A13016" s="30">
        <v>230</v>
      </c>
      <c r="C13016" s="30"/>
    </row>
    <row r="13017" spans="1:3" ht="14.25" customHeight="1">
      <c r="A13017" s="30">
        <v>99</v>
      </c>
      <c r="C13017" s="30"/>
    </row>
    <row r="13018" spans="1:3" ht="14.25" customHeight="1">
      <c r="A13018" s="30">
        <v>195</v>
      </c>
      <c r="C13018" s="30"/>
    </row>
    <row r="13019" spans="1:3" ht="14.25" customHeight="1">
      <c r="A13019" s="30">
        <v>98</v>
      </c>
      <c r="C13019" s="30"/>
    </row>
    <row r="13020" spans="1:3" ht="14.25" customHeight="1">
      <c r="A13020" s="30">
        <v>90</v>
      </c>
      <c r="C13020" s="30"/>
    </row>
    <row r="13021" spans="1:3" ht="14.25" customHeight="1">
      <c r="A13021" s="30">
        <v>60</v>
      </c>
      <c r="C13021" s="30"/>
    </row>
    <row r="13022" spans="1:3" ht="14.25" customHeight="1">
      <c r="A13022" s="30">
        <v>100</v>
      </c>
      <c r="C13022" s="30"/>
    </row>
    <row r="13023" spans="1:3" ht="14.25" customHeight="1">
      <c r="A13023" s="30">
        <v>275</v>
      </c>
      <c r="C13023" s="30"/>
    </row>
    <row r="13024" spans="1:3" ht="14.25" customHeight="1">
      <c r="A13024" s="30">
        <v>162</v>
      </c>
      <c r="C13024" s="30"/>
    </row>
    <row r="13025" spans="1:3" ht="14.25" customHeight="1">
      <c r="A13025" s="30">
        <v>125</v>
      </c>
      <c r="C13025" s="30"/>
    </row>
    <row r="13026" spans="1:3" ht="14.25" customHeight="1">
      <c r="A13026" s="30">
        <v>110</v>
      </c>
      <c r="C13026" s="30"/>
    </row>
    <row r="13027" spans="1:3" ht="14.25" customHeight="1">
      <c r="A13027" s="30">
        <v>195</v>
      </c>
      <c r="C13027" s="30"/>
    </row>
    <row r="13028" spans="1:3" ht="14.25" customHeight="1">
      <c r="A13028" s="30">
        <v>100</v>
      </c>
      <c r="C13028" s="30"/>
    </row>
    <row r="13029" spans="1:3" ht="14.25" customHeight="1">
      <c r="A13029" s="30">
        <v>125</v>
      </c>
      <c r="C13029" s="30"/>
    </row>
    <row r="13030" spans="1:3" ht="14.25" customHeight="1">
      <c r="A13030" s="30">
        <v>485</v>
      </c>
      <c r="C13030" s="30"/>
    </row>
    <row r="13031" spans="1:3" ht="14.25" customHeight="1">
      <c r="A13031" s="30">
        <v>159</v>
      </c>
      <c r="C13031" s="30"/>
    </row>
    <row r="13032" spans="1:3" ht="14.25" customHeight="1">
      <c r="A13032" s="30">
        <v>200</v>
      </c>
      <c r="C13032" s="30"/>
    </row>
    <row r="13033" spans="1:3" ht="14.25" customHeight="1">
      <c r="A13033" s="30">
        <v>74</v>
      </c>
      <c r="C13033" s="30"/>
    </row>
    <row r="13034" spans="1:3" ht="14.25" customHeight="1">
      <c r="A13034" s="30">
        <v>590</v>
      </c>
      <c r="C13034" s="30"/>
    </row>
    <row r="13035" spans="1:3" ht="14.25" customHeight="1">
      <c r="A13035" s="30">
        <v>180</v>
      </c>
      <c r="C13035" s="30"/>
    </row>
    <row r="13036" spans="1:3" ht="14.25" customHeight="1">
      <c r="A13036" s="30">
        <v>120</v>
      </c>
      <c r="C13036" s="30"/>
    </row>
    <row r="13037" spans="1:3" ht="14.25" customHeight="1">
      <c r="A13037" s="30">
        <v>185</v>
      </c>
      <c r="C13037" s="30"/>
    </row>
    <row r="13038" spans="1:3" ht="14.25" customHeight="1">
      <c r="A13038" s="30">
        <v>230</v>
      </c>
      <c r="C13038" s="30"/>
    </row>
    <row r="13039" spans="1:3" ht="14.25" customHeight="1">
      <c r="A13039" s="30">
        <v>185</v>
      </c>
      <c r="C13039" s="30"/>
    </row>
    <row r="13040" spans="1:3" ht="14.25" customHeight="1">
      <c r="A13040" s="30">
        <v>105</v>
      </c>
      <c r="C13040" s="30"/>
    </row>
    <row r="13041" spans="1:3" ht="14.25" customHeight="1">
      <c r="A13041" s="30">
        <v>75</v>
      </c>
      <c r="C13041" s="30"/>
    </row>
    <row r="13042" spans="1:3" ht="14.25" customHeight="1">
      <c r="A13042" s="30">
        <v>120</v>
      </c>
      <c r="C13042" s="30"/>
    </row>
    <row r="13043" spans="1:3" ht="14.25" customHeight="1">
      <c r="A13043" s="30">
        <v>208</v>
      </c>
      <c r="C13043" s="30"/>
    </row>
    <row r="13044" spans="1:3" ht="14.25" customHeight="1">
      <c r="A13044" s="30">
        <v>45</v>
      </c>
      <c r="C13044" s="30"/>
    </row>
    <row r="13045" spans="1:3" ht="14.25" customHeight="1">
      <c r="A13045" s="30">
        <v>140</v>
      </c>
      <c r="C13045" s="30"/>
    </row>
    <row r="13046" spans="1:3" ht="14.25" customHeight="1">
      <c r="A13046" s="30">
        <v>100</v>
      </c>
      <c r="C13046" s="30"/>
    </row>
    <row r="13047" spans="1:3" ht="14.25" customHeight="1">
      <c r="A13047" s="30">
        <v>149</v>
      </c>
      <c r="C13047" s="30"/>
    </row>
    <row r="13048" spans="1:3" ht="14.25" customHeight="1">
      <c r="A13048" s="30">
        <v>135</v>
      </c>
      <c r="C13048" s="30"/>
    </row>
    <row r="13049" spans="1:3" ht="14.25" customHeight="1">
      <c r="A13049" s="30">
        <v>149</v>
      </c>
      <c r="C13049" s="30"/>
    </row>
    <row r="13050" spans="1:3" ht="14.25" customHeight="1">
      <c r="A13050" s="30">
        <v>100</v>
      </c>
      <c r="C13050" s="30"/>
    </row>
    <row r="13051" spans="1:3" ht="14.25" customHeight="1">
      <c r="A13051" s="30">
        <v>0</v>
      </c>
      <c r="C13051" s="30"/>
    </row>
    <row r="13052" spans="1:3" ht="14.25" customHeight="1">
      <c r="A13052" s="30">
        <v>121</v>
      </c>
      <c r="C13052" s="30"/>
    </row>
    <row r="13053" spans="1:3" ht="14.25" customHeight="1">
      <c r="A13053" s="30">
        <v>95</v>
      </c>
      <c r="C13053" s="30"/>
    </row>
    <row r="13054" spans="1:3" ht="14.25" customHeight="1">
      <c r="A13054" s="30">
        <v>110</v>
      </c>
      <c r="C13054" s="30"/>
    </row>
    <row r="13055" spans="1:3" ht="14.25" customHeight="1">
      <c r="A13055" s="30">
        <v>38</v>
      </c>
      <c r="C13055" s="30"/>
    </row>
    <row r="13056" spans="1:3" ht="14.25" customHeight="1">
      <c r="A13056" s="30">
        <v>60</v>
      </c>
      <c r="C13056" s="30"/>
    </row>
    <row r="13057" spans="1:3" ht="14.25" customHeight="1">
      <c r="A13057" s="30">
        <v>250</v>
      </c>
      <c r="C13057" s="30"/>
    </row>
    <row r="13058" spans="1:3" ht="14.25" customHeight="1">
      <c r="A13058" s="30">
        <v>395</v>
      </c>
      <c r="C13058" s="30"/>
    </row>
    <row r="13059" spans="1:3" ht="14.25" customHeight="1">
      <c r="A13059" s="30">
        <v>120</v>
      </c>
      <c r="C13059" s="30"/>
    </row>
    <row r="13060" spans="1:3" ht="14.25" customHeight="1">
      <c r="A13060" s="30">
        <v>193</v>
      </c>
      <c r="C13060" s="30"/>
    </row>
    <row r="13061" spans="1:3" ht="14.25" customHeight="1">
      <c r="A13061" s="30">
        <v>110</v>
      </c>
      <c r="C13061" s="30"/>
    </row>
    <row r="13062" spans="1:3" ht="14.25" customHeight="1">
      <c r="A13062" s="30">
        <v>135</v>
      </c>
      <c r="C13062" s="30"/>
    </row>
    <row r="13063" spans="1:3" ht="14.25" customHeight="1">
      <c r="A13063" s="30">
        <v>149</v>
      </c>
      <c r="C13063" s="30"/>
    </row>
    <row r="13064" spans="1:3" ht="14.25" customHeight="1">
      <c r="A13064" s="30">
        <v>200</v>
      </c>
      <c r="C13064" s="30"/>
    </row>
    <row r="13065" spans="1:3" ht="14.25" customHeight="1">
      <c r="A13065" s="30">
        <v>80</v>
      </c>
      <c r="C13065" s="30"/>
    </row>
    <row r="13066" spans="1:3" ht="14.25" customHeight="1">
      <c r="A13066" s="30">
        <v>100</v>
      </c>
      <c r="C13066" s="30"/>
    </row>
    <row r="13067" spans="1:3" ht="14.25" customHeight="1">
      <c r="A13067" s="30">
        <v>89</v>
      </c>
      <c r="C13067" s="30"/>
    </row>
    <row r="13068" spans="1:3" ht="14.25" customHeight="1">
      <c r="A13068" s="30">
        <v>175</v>
      </c>
      <c r="C13068" s="30"/>
    </row>
    <row r="13069" spans="1:3" ht="14.25" customHeight="1">
      <c r="A13069" s="30">
        <v>120</v>
      </c>
      <c r="C13069" s="30"/>
    </row>
    <row r="13070" spans="1:3" ht="14.25" customHeight="1">
      <c r="A13070" s="30">
        <v>40</v>
      </c>
      <c r="C13070" s="30"/>
    </row>
    <row r="13071" spans="1:3" ht="14.25" customHeight="1">
      <c r="A13071" s="30">
        <v>162</v>
      </c>
      <c r="C13071" s="30"/>
    </row>
    <row r="13072" spans="1:3" ht="14.25" customHeight="1">
      <c r="A13072" s="30">
        <v>85</v>
      </c>
      <c r="C13072" s="30"/>
    </row>
    <row r="13073" spans="1:3" ht="14.25" customHeight="1">
      <c r="A13073" s="30">
        <v>65</v>
      </c>
      <c r="C13073" s="30"/>
    </row>
    <row r="13074" spans="1:3" ht="14.25" customHeight="1">
      <c r="A13074" s="30">
        <v>183</v>
      </c>
      <c r="C13074" s="30"/>
    </row>
    <row r="13075" spans="1:3" ht="14.25" customHeight="1">
      <c r="A13075" s="30">
        <v>220</v>
      </c>
      <c r="C13075" s="30"/>
    </row>
    <row r="13076" spans="1:3" ht="14.25" customHeight="1">
      <c r="A13076" s="30">
        <v>100</v>
      </c>
      <c r="C13076" s="30"/>
    </row>
    <row r="13077" spans="1:3" ht="14.25" customHeight="1">
      <c r="A13077" s="30">
        <v>230</v>
      </c>
      <c r="C13077" s="30"/>
    </row>
    <row r="13078" spans="1:3" ht="14.25" customHeight="1">
      <c r="A13078" s="30">
        <v>265</v>
      </c>
      <c r="C13078" s="30"/>
    </row>
    <row r="13079" spans="1:3" ht="14.25" customHeight="1">
      <c r="A13079" s="30">
        <v>460</v>
      </c>
      <c r="C13079" s="30"/>
    </row>
    <row r="13080" spans="1:3" ht="14.25" customHeight="1">
      <c r="A13080" s="30">
        <v>119</v>
      </c>
      <c r="C13080" s="30"/>
    </row>
    <row r="13081" spans="1:3" ht="14.25" customHeight="1">
      <c r="A13081" s="30">
        <v>240</v>
      </c>
      <c r="C13081" s="30"/>
    </row>
    <row r="13082" spans="1:3" ht="14.25" customHeight="1">
      <c r="A13082" s="30">
        <v>36</v>
      </c>
      <c r="C13082" s="30"/>
    </row>
    <row r="13083" spans="1:3" ht="14.25" customHeight="1">
      <c r="A13083" s="30">
        <v>100</v>
      </c>
      <c r="C13083" s="30"/>
    </row>
    <row r="13084" spans="1:3" ht="14.25" customHeight="1">
      <c r="A13084" s="30">
        <v>150</v>
      </c>
      <c r="C13084" s="30"/>
    </row>
    <row r="13085" spans="1:3" ht="14.25" customHeight="1">
      <c r="A13085" s="30">
        <v>200</v>
      </c>
      <c r="C13085" s="30"/>
    </row>
    <row r="13086" spans="1:3" ht="14.25" customHeight="1">
      <c r="A13086" s="30">
        <v>125</v>
      </c>
      <c r="C13086" s="30"/>
    </row>
    <row r="13087" spans="1:3" ht="14.25" customHeight="1">
      <c r="A13087" s="30">
        <v>75</v>
      </c>
      <c r="C13087" s="30"/>
    </row>
    <row r="13088" spans="1:3" ht="14.25" customHeight="1">
      <c r="A13088" s="30">
        <v>99</v>
      </c>
      <c r="C13088" s="30"/>
    </row>
    <row r="13089" spans="1:3" ht="14.25" customHeight="1">
      <c r="A13089" s="30">
        <v>8</v>
      </c>
      <c r="C13089" s="30"/>
    </row>
    <row r="13090" spans="1:3" ht="14.25" customHeight="1">
      <c r="A13090" s="30">
        <v>200</v>
      </c>
      <c r="C13090" s="30"/>
    </row>
    <row r="13091" spans="1:3" ht="14.25" customHeight="1">
      <c r="A13091" s="30">
        <v>65</v>
      </c>
      <c r="C13091" s="30"/>
    </row>
    <row r="13092" spans="1:3" ht="14.25" customHeight="1">
      <c r="A13092" s="30">
        <v>250</v>
      </c>
      <c r="C13092" s="30"/>
    </row>
    <row r="13093" spans="1:3" ht="14.25" customHeight="1">
      <c r="A13093" s="30">
        <v>175</v>
      </c>
      <c r="C13093" s="30"/>
    </row>
    <row r="13094" spans="1:3" ht="14.25" customHeight="1">
      <c r="A13094" s="30">
        <v>200</v>
      </c>
      <c r="C13094" s="30"/>
    </row>
    <row r="13095" spans="1:3" ht="14.25" customHeight="1">
      <c r="A13095" s="30">
        <v>150</v>
      </c>
      <c r="C13095" s="30"/>
    </row>
    <row r="13096" spans="1:3" ht="14.25" customHeight="1">
      <c r="A13096" s="30">
        <v>185</v>
      </c>
      <c r="C13096" s="30"/>
    </row>
    <row r="13097" spans="1:3" ht="14.25" customHeight="1">
      <c r="A13097" s="30">
        <v>150</v>
      </c>
      <c r="C13097" s="30"/>
    </row>
    <row r="13098" spans="1:3" ht="14.25" customHeight="1">
      <c r="A13098" s="30">
        <v>180</v>
      </c>
      <c r="C13098" s="30"/>
    </row>
    <row r="13099" spans="1:3" ht="14.25" customHeight="1">
      <c r="A13099" s="30">
        <v>149</v>
      </c>
      <c r="C13099" s="30"/>
    </row>
    <row r="13100" spans="1:3" ht="14.25" customHeight="1">
      <c r="A13100" s="30">
        <v>180</v>
      </c>
      <c r="C13100" s="30"/>
    </row>
    <row r="13101" spans="1:3" ht="14.25" customHeight="1">
      <c r="A13101" s="30">
        <v>65</v>
      </c>
      <c r="C13101" s="30"/>
    </row>
    <row r="13102" spans="1:3" ht="14.25" customHeight="1">
      <c r="A13102" s="30">
        <v>46</v>
      </c>
      <c r="C13102" s="30"/>
    </row>
    <row r="13103" spans="1:3" ht="14.25" customHeight="1">
      <c r="A13103" s="30">
        <v>125</v>
      </c>
      <c r="C13103" s="30"/>
    </row>
    <row r="13104" spans="1:3" ht="14.25" customHeight="1">
      <c r="A13104" s="30">
        <v>50</v>
      </c>
      <c r="C13104" s="30"/>
    </row>
    <row r="13105" spans="1:3" ht="14.25" customHeight="1">
      <c r="A13105" s="30">
        <v>195</v>
      </c>
      <c r="C13105" s="30"/>
    </row>
    <row r="13106" spans="1:3" ht="14.25" customHeight="1">
      <c r="A13106" s="30">
        <v>75</v>
      </c>
      <c r="C13106" s="30"/>
    </row>
    <row r="13107" spans="1:3" ht="14.25" customHeight="1">
      <c r="A13107" s="30">
        <v>180</v>
      </c>
      <c r="C13107" s="30"/>
    </row>
    <row r="13108" spans="1:3" ht="14.25" customHeight="1">
      <c r="A13108" s="30">
        <v>169</v>
      </c>
      <c r="C13108" s="30"/>
    </row>
    <row r="13109" spans="1:3" ht="14.25" customHeight="1">
      <c r="A13109" s="30">
        <v>149</v>
      </c>
      <c r="C13109" s="30"/>
    </row>
    <row r="13110" spans="1:3" ht="14.25" customHeight="1">
      <c r="A13110" s="30">
        <v>150</v>
      </c>
      <c r="C13110" s="30"/>
    </row>
    <row r="13111" spans="1:3" ht="14.25" customHeight="1">
      <c r="A13111" s="30">
        <v>260</v>
      </c>
      <c r="C13111" s="30"/>
    </row>
    <row r="13112" spans="1:3" ht="14.25" customHeight="1">
      <c r="A13112" s="30">
        <v>63</v>
      </c>
      <c r="C13112" s="30"/>
    </row>
    <row r="13113" spans="1:3" ht="14.25" customHeight="1">
      <c r="A13113" s="30">
        <v>130</v>
      </c>
      <c r="C13113" s="30"/>
    </row>
    <row r="13114" spans="1:3" ht="14.25" customHeight="1">
      <c r="A13114" s="30">
        <v>335</v>
      </c>
      <c r="C13114" s="30"/>
    </row>
    <row r="13115" spans="1:3" ht="14.25" customHeight="1">
      <c r="A13115" s="30">
        <v>337</v>
      </c>
      <c r="C13115" s="30"/>
    </row>
    <row r="13116" spans="1:3" ht="14.25" customHeight="1">
      <c r="A13116" s="30">
        <v>50</v>
      </c>
      <c r="C13116" s="30"/>
    </row>
    <row r="13117" spans="1:3" ht="14.25" customHeight="1">
      <c r="A13117" s="30">
        <v>150</v>
      </c>
      <c r="C13117" s="30"/>
    </row>
    <row r="13118" spans="1:3" ht="14.25" customHeight="1">
      <c r="A13118" s="30">
        <v>230</v>
      </c>
      <c r="C13118" s="30"/>
    </row>
    <row r="13119" spans="1:3" ht="14.25" customHeight="1">
      <c r="A13119" s="30">
        <v>120</v>
      </c>
      <c r="C13119" s="30"/>
    </row>
    <row r="13120" spans="1:3" ht="14.25" customHeight="1">
      <c r="A13120" s="30">
        <v>125</v>
      </c>
      <c r="C13120" s="30"/>
    </row>
    <row r="13121" spans="1:3" ht="14.25" customHeight="1">
      <c r="A13121" s="30">
        <v>275</v>
      </c>
      <c r="C13121" s="30"/>
    </row>
    <row r="13122" spans="1:3" ht="14.25" customHeight="1">
      <c r="A13122" s="30">
        <v>175</v>
      </c>
      <c r="C13122" s="30"/>
    </row>
    <row r="13123" spans="1:3" ht="14.25" customHeight="1">
      <c r="A13123" s="30">
        <v>80</v>
      </c>
      <c r="C13123" s="30"/>
    </row>
    <row r="13124" spans="1:3" ht="14.25" customHeight="1">
      <c r="A13124" s="30">
        <v>100</v>
      </c>
      <c r="C13124" s="30"/>
    </row>
    <row r="13125" spans="1:3" ht="14.25" customHeight="1">
      <c r="A13125" s="30">
        <v>90</v>
      </c>
      <c r="C13125" s="30"/>
    </row>
    <row r="13126" spans="1:3" ht="14.25" customHeight="1">
      <c r="A13126" s="30">
        <v>495</v>
      </c>
      <c r="C13126" s="30"/>
    </row>
    <row r="13127" spans="1:3" ht="14.25" customHeight="1">
      <c r="A13127" s="30">
        <v>195</v>
      </c>
      <c r="C13127" s="30"/>
    </row>
    <row r="13128" spans="1:3" ht="14.25" customHeight="1">
      <c r="A13128" s="30">
        <v>200</v>
      </c>
      <c r="C13128" s="30"/>
    </row>
    <row r="13129" spans="1:3" ht="14.25" customHeight="1">
      <c r="A13129" s="30">
        <v>100</v>
      </c>
      <c r="C13129" s="30"/>
    </row>
    <row r="13130" spans="1:3" ht="14.25" customHeight="1">
      <c r="A13130" s="30">
        <v>160</v>
      </c>
      <c r="C13130" s="30"/>
    </row>
    <row r="13131" spans="1:3" ht="14.25" customHeight="1">
      <c r="A13131" s="30">
        <v>107</v>
      </c>
      <c r="C13131" s="30"/>
    </row>
    <row r="13132" spans="1:3" ht="14.25" customHeight="1">
      <c r="A13132" s="30">
        <v>130</v>
      </c>
      <c r="C13132" s="30"/>
    </row>
    <row r="13133" spans="1:3" ht="14.25" customHeight="1">
      <c r="A13133" s="30">
        <v>150</v>
      </c>
      <c r="C13133" s="30"/>
    </row>
    <row r="13134" spans="1:3" ht="14.25" customHeight="1">
      <c r="A13134" s="30">
        <v>79</v>
      </c>
      <c r="C13134" s="30"/>
    </row>
    <row r="13135" spans="1:3" ht="14.25" customHeight="1">
      <c r="A13135" s="30">
        <v>60</v>
      </c>
      <c r="C13135" s="30"/>
    </row>
    <row r="13136" spans="1:3" ht="14.25" customHeight="1">
      <c r="A13136" s="30">
        <v>129</v>
      </c>
      <c r="C13136" s="30"/>
    </row>
    <row r="13137" spans="1:3" ht="14.25" customHeight="1">
      <c r="A13137" s="30">
        <v>200</v>
      </c>
      <c r="C13137" s="30"/>
    </row>
    <row r="13138" spans="1:3" ht="14.25" customHeight="1">
      <c r="A13138" s="30">
        <v>120</v>
      </c>
      <c r="C13138" s="30"/>
    </row>
    <row r="13139" spans="1:3" ht="14.25" customHeight="1">
      <c r="A13139" s="30">
        <v>135</v>
      </c>
      <c r="C13139" s="30"/>
    </row>
    <row r="13140" spans="1:3" ht="14.25" customHeight="1">
      <c r="A13140" s="30">
        <v>120</v>
      </c>
      <c r="C13140" s="30"/>
    </row>
    <row r="13141" spans="1:3" ht="14.25" customHeight="1">
      <c r="A13141" s="30">
        <v>100</v>
      </c>
      <c r="C13141" s="30"/>
    </row>
    <row r="13142" spans="1:3" ht="14.25" customHeight="1">
      <c r="A13142" s="30">
        <v>86</v>
      </c>
      <c r="C13142" s="30"/>
    </row>
    <row r="13143" spans="1:3" ht="14.25" customHeight="1">
      <c r="A13143" s="30">
        <v>48</v>
      </c>
      <c r="C13143" s="30"/>
    </row>
    <row r="13144" spans="1:3" ht="14.25" customHeight="1">
      <c r="A13144" s="30">
        <v>160</v>
      </c>
      <c r="C13144" s="30"/>
    </row>
    <row r="13145" spans="1:3" ht="14.25" customHeight="1">
      <c r="A13145" s="30">
        <v>175</v>
      </c>
      <c r="C13145" s="30"/>
    </row>
    <row r="13146" spans="1:3" ht="14.25" customHeight="1">
      <c r="A13146" s="30">
        <v>250</v>
      </c>
      <c r="C13146" s="30"/>
    </row>
    <row r="13147" spans="1:3" ht="14.25" customHeight="1">
      <c r="A13147" s="30">
        <v>150</v>
      </c>
      <c r="C13147" s="30"/>
    </row>
    <row r="13148" spans="1:3" ht="14.25" customHeight="1">
      <c r="A13148" s="30">
        <v>100</v>
      </c>
      <c r="C13148" s="30"/>
    </row>
    <row r="13149" spans="1:3" ht="14.25" customHeight="1">
      <c r="A13149" s="30">
        <v>375</v>
      </c>
      <c r="C13149" s="30"/>
    </row>
    <row r="13150" spans="1:3" ht="14.25" customHeight="1">
      <c r="A13150" s="30">
        <v>100</v>
      </c>
      <c r="C13150" s="30"/>
    </row>
    <row r="13151" spans="1:3" ht="14.25" customHeight="1">
      <c r="A13151" s="30">
        <v>150</v>
      </c>
      <c r="C13151" s="30"/>
    </row>
    <row r="13152" spans="1:3" ht="14.25" customHeight="1">
      <c r="A13152" s="30">
        <v>125</v>
      </c>
      <c r="C13152" s="30"/>
    </row>
    <row r="13153" spans="1:3" ht="14.25" customHeight="1">
      <c r="A13153" s="30">
        <v>132</v>
      </c>
      <c r="C13153" s="30"/>
    </row>
    <row r="13154" spans="1:3" ht="14.25" customHeight="1">
      <c r="A13154" s="30">
        <v>125</v>
      </c>
      <c r="C13154" s="30"/>
    </row>
    <row r="13155" spans="1:3" ht="14.25" customHeight="1">
      <c r="A13155" s="30">
        <v>75</v>
      </c>
      <c r="C13155" s="30"/>
    </row>
    <row r="13156" spans="1:3" ht="14.25" customHeight="1">
      <c r="A13156" s="30">
        <v>195</v>
      </c>
      <c r="C13156" s="30"/>
    </row>
    <row r="13157" spans="1:3" ht="14.25" customHeight="1">
      <c r="A13157" s="30">
        <v>59</v>
      </c>
      <c r="C13157" s="30"/>
    </row>
    <row r="13158" spans="1:3" ht="14.25" customHeight="1">
      <c r="A13158" s="30">
        <v>160</v>
      </c>
      <c r="C13158" s="30"/>
    </row>
    <row r="13159" spans="1:3" ht="14.25" customHeight="1">
      <c r="A13159" s="30">
        <v>162</v>
      </c>
      <c r="C13159" s="30"/>
    </row>
    <row r="13160" spans="1:3" ht="14.25" customHeight="1">
      <c r="A13160" s="30">
        <v>85</v>
      </c>
      <c r="C13160" s="30"/>
    </row>
    <row r="13161" spans="1:3" ht="14.25" customHeight="1">
      <c r="A13161" s="30">
        <v>65</v>
      </c>
      <c r="C13161" s="30"/>
    </row>
    <row r="13162" spans="1:3" ht="14.25" customHeight="1">
      <c r="A13162" s="30">
        <v>197</v>
      </c>
      <c r="C13162" s="30"/>
    </row>
    <row r="13163" spans="1:3" ht="14.25" customHeight="1">
      <c r="A13163" s="30">
        <v>200</v>
      </c>
      <c r="C13163" s="30"/>
    </row>
    <row r="13164" spans="1:3" ht="14.25" customHeight="1">
      <c r="A13164" s="30">
        <v>95</v>
      </c>
      <c r="C13164" s="30"/>
    </row>
    <row r="13165" spans="1:3" ht="14.25" customHeight="1">
      <c r="A13165" s="30">
        <v>110</v>
      </c>
      <c r="C13165" s="30"/>
    </row>
    <row r="13166" spans="1:3" ht="14.25" customHeight="1">
      <c r="A13166" s="30">
        <v>76</v>
      </c>
      <c r="C13166" s="30"/>
    </row>
    <row r="13167" spans="1:3" ht="14.25" customHeight="1">
      <c r="A13167" s="30">
        <v>120</v>
      </c>
      <c r="C13167" s="30"/>
    </row>
    <row r="13168" spans="1:3" ht="14.25" customHeight="1">
      <c r="A13168" s="30">
        <v>95</v>
      </c>
      <c r="C13168" s="30"/>
    </row>
    <row r="13169" spans="1:3" ht="14.25" customHeight="1">
      <c r="A13169" s="30">
        <v>125</v>
      </c>
      <c r="C13169" s="30"/>
    </row>
    <row r="13170" spans="1:3" ht="14.25" customHeight="1">
      <c r="A13170" s="30">
        <v>160</v>
      </c>
      <c r="C13170" s="30"/>
    </row>
    <row r="13171" spans="1:3" ht="14.25" customHeight="1">
      <c r="A13171" s="30">
        <v>125</v>
      </c>
      <c r="C13171" s="30"/>
    </row>
    <row r="13172" spans="1:3" ht="14.25" customHeight="1">
      <c r="A13172" s="30">
        <v>99</v>
      </c>
      <c r="C13172" s="30"/>
    </row>
    <row r="13173" spans="1:3" ht="14.25" customHeight="1">
      <c r="A13173" s="30">
        <v>140</v>
      </c>
      <c r="C13173" s="30"/>
    </row>
    <row r="13174" spans="1:3" ht="14.25" customHeight="1">
      <c r="A13174" s="30">
        <v>100</v>
      </c>
      <c r="C13174" s="30"/>
    </row>
    <row r="13175" spans="1:3" ht="14.25" customHeight="1">
      <c r="A13175" s="30">
        <v>100</v>
      </c>
      <c r="C13175" s="30"/>
    </row>
    <row r="13176" spans="1:3" ht="14.25" customHeight="1">
      <c r="A13176" s="30">
        <v>150</v>
      </c>
      <c r="C13176" s="30"/>
    </row>
    <row r="13177" spans="1:3" ht="14.25" customHeight="1">
      <c r="A13177" s="30">
        <v>120</v>
      </c>
      <c r="C13177" s="30"/>
    </row>
    <row r="13178" spans="1:3" ht="14.25" customHeight="1">
      <c r="A13178" s="30">
        <v>119</v>
      </c>
      <c r="C13178" s="30"/>
    </row>
    <row r="13179" spans="1:3" ht="14.25" customHeight="1">
      <c r="A13179" s="30">
        <v>108</v>
      </c>
      <c r="C13179" s="30"/>
    </row>
    <row r="13180" spans="1:3" ht="14.25" customHeight="1">
      <c r="A13180" s="30">
        <v>155</v>
      </c>
      <c r="C13180" s="30"/>
    </row>
    <row r="13181" spans="1:3" ht="14.25" customHeight="1">
      <c r="A13181" s="30">
        <v>134</v>
      </c>
      <c r="C13181" s="30"/>
    </row>
    <row r="13182" spans="1:3" ht="14.25" customHeight="1">
      <c r="A13182" s="30">
        <v>45</v>
      </c>
      <c r="C13182" s="30"/>
    </row>
    <row r="13183" spans="1:3" ht="14.25" customHeight="1">
      <c r="A13183" s="30">
        <v>97</v>
      </c>
      <c r="C13183" s="30"/>
    </row>
    <row r="13184" spans="1:3" ht="14.25" customHeight="1">
      <c r="A13184" s="30">
        <v>110</v>
      </c>
      <c r="C13184" s="30"/>
    </row>
    <row r="13185" spans="1:3" ht="14.25" customHeight="1">
      <c r="A13185" s="30">
        <v>119</v>
      </c>
      <c r="C13185" s="30"/>
    </row>
    <row r="13186" spans="1:3" ht="14.25" customHeight="1">
      <c r="A13186" s="30">
        <v>105</v>
      </c>
      <c r="C13186" s="30"/>
    </row>
    <row r="13187" spans="1:3" ht="14.25" customHeight="1">
      <c r="A13187" s="30">
        <v>140</v>
      </c>
      <c r="C13187" s="30"/>
    </row>
    <row r="13188" spans="1:3" ht="14.25" customHeight="1">
      <c r="A13188" s="30">
        <v>70</v>
      </c>
      <c r="C13188" s="30"/>
    </row>
    <row r="13189" spans="1:3" ht="14.25" customHeight="1">
      <c r="A13189" s="30">
        <v>280</v>
      </c>
      <c r="C13189" s="30"/>
    </row>
    <row r="13190" spans="1:3" ht="14.25" customHeight="1">
      <c r="A13190" s="30">
        <v>65</v>
      </c>
      <c r="C13190" s="30"/>
    </row>
    <row r="13191" spans="1:3" ht="14.25" customHeight="1">
      <c r="A13191" s="30">
        <v>60</v>
      </c>
      <c r="C13191" s="30"/>
    </row>
    <row r="13192" spans="1:3" ht="14.25" customHeight="1">
      <c r="A13192" s="30">
        <v>99</v>
      </c>
      <c r="C13192" s="30"/>
    </row>
    <row r="13193" spans="1:3" ht="14.25" customHeight="1">
      <c r="A13193" s="30">
        <v>115</v>
      </c>
      <c r="C13193" s="30"/>
    </row>
    <row r="13194" spans="1:3" ht="14.25" customHeight="1">
      <c r="A13194" s="30">
        <v>149</v>
      </c>
      <c r="C13194" s="30"/>
    </row>
    <row r="13195" spans="1:3" ht="14.25" customHeight="1">
      <c r="A13195" s="30">
        <v>125</v>
      </c>
      <c r="C13195" s="30"/>
    </row>
    <row r="13196" spans="1:3" ht="14.25" customHeight="1">
      <c r="A13196" s="30">
        <v>199</v>
      </c>
      <c r="C13196" s="30"/>
    </row>
    <row r="13197" spans="1:3" ht="14.25" customHeight="1">
      <c r="A13197" s="30">
        <v>150</v>
      </c>
      <c r="C13197" s="30"/>
    </row>
    <row r="13198" spans="1:3" ht="14.25" customHeight="1">
      <c r="A13198" s="30">
        <v>89</v>
      </c>
      <c r="C13198" s="30"/>
    </row>
    <row r="13199" spans="1:3" ht="14.25" customHeight="1">
      <c r="A13199" s="30">
        <v>149</v>
      </c>
      <c r="C13199" s="30"/>
    </row>
    <row r="13200" spans="1:3" ht="14.25" customHeight="1">
      <c r="A13200" s="30">
        <v>75</v>
      </c>
      <c r="C13200" s="30"/>
    </row>
    <row r="13201" spans="1:3" ht="14.25" customHeight="1">
      <c r="A13201" s="30">
        <v>250</v>
      </c>
      <c r="C13201" s="30"/>
    </row>
    <row r="13202" spans="1:3" ht="14.25" customHeight="1">
      <c r="A13202" s="30">
        <v>99</v>
      </c>
      <c r="C13202" s="30"/>
    </row>
    <row r="13203" spans="1:3" ht="14.25" customHeight="1">
      <c r="A13203" s="30">
        <v>130</v>
      </c>
      <c r="C13203" s="30"/>
    </row>
    <row r="13204" spans="1:3" ht="14.25" customHeight="1">
      <c r="A13204" s="30">
        <v>69</v>
      </c>
      <c r="C13204" s="30"/>
    </row>
    <row r="13205" spans="1:3" ht="14.25" customHeight="1">
      <c r="A13205" s="30">
        <v>130</v>
      </c>
      <c r="C13205" s="30"/>
    </row>
    <row r="13206" spans="1:3" ht="14.25" customHeight="1">
      <c r="A13206" s="30">
        <v>200</v>
      </c>
      <c r="C13206" s="30"/>
    </row>
    <row r="13207" spans="1:3" ht="14.25" customHeight="1">
      <c r="A13207" s="30">
        <v>110</v>
      </c>
      <c r="C13207" s="30"/>
    </row>
    <row r="13208" spans="1:3" ht="14.25" customHeight="1">
      <c r="A13208" s="30">
        <v>60</v>
      </c>
      <c r="C13208" s="30"/>
    </row>
    <row r="13209" spans="1:3" ht="14.25" customHeight="1">
      <c r="A13209" s="30">
        <v>125</v>
      </c>
      <c r="C13209" s="30"/>
    </row>
    <row r="13210" spans="1:3" ht="14.25" customHeight="1">
      <c r="A13210" s="30">
        <v>450</v>
      </c>
      <c r="C13210" s="30"/>
    </row>
    <row r="13211" spans="1:3" ht="14.25" customHeight="1">
      <c r="A13211" s="30">
        <v>59</v>
      </c>
      <c r="C13211" s="30"/>
    </row>
    <row r="13212" spans="1:3" ht="14.25" customHeight="1">
      <c r="A13212" s="30">
        <v>250</v>
      </c>
      <c r="C13212" s="30"/>
    </row>
    <row r="13213" spans="1:3" ht="14.25" customHeight="1">
      <c r="A13213" s="30">
        <v>120</v>
      </c>
      <c r="C13213" s="30"/>
    </row>
    <row r="13214" spans="1:3" ht="14.25" customHeight="1">
      <c r="A13214" s="30">
        <v>225</v>
      </c>
      <c r="C13214" s="30"/>
    </row>
    <row r="13215" spans="1:3" ht="14.25" customHeight="1">
      <c r="A13215" s="30">
        <v>245</v>
      </c>
      <c r="C13215" s="30"/>
    </row>
    <row r="13216" spans="1:3" ht="14.25" customHeight="1">
      <c r="A13216" s="30">
        <v>70</v>
      </c>
      <c r="C13216" s="30"/>
    </row>
    <row r="13217" spans="1:3" ht="14.25" customHeight="1">
      <c r="A13217" s="30">
        <v>65</v>
      </c>
      <c r="C13217" s="30"/>
    </row>
    <row r="13218" spans="1:3" ht="14.25" customHeight="1">
      <c r="A13218" s="30">
        <v>100</v>
      </c>
      <c r="C13218" s="30"/>
    </row>
    <row r="13219" spans="1:3" ht="14.25" customHeight="1">
      <c r="A13219" s="30">
        <v>36</v>
      </c>
      <c r="C13219" s="30"/>
    </row>
    <row r="13220" spans="1:3" ht="14.25" customHeight="1">
      <c r="A13220" s="30">
        <v>150</v>
      </c>
      <c r="C13220" s="30"/>
    </row>
    <row r="13221" spans="1:3" ht="14.25" customHeight="1">
      <c r="A13221" s="30">
        <v>90</v>
      </c>
      <c r="C13221" s="30"/>
    </row>
    <row r="13222" spans="1:3" ht="14.25" customHeight="1">
      <c r="A13222" s="30">
        <v>447</v>
      </c>
      <c r="C13222" s="30"/>
    </row>
    <row r="13223" spans="1:3" ht="14.25" customHeight="1">
      <c r="A13223" s="30">
        <v>50</v>
      </c>
      <c r="C13223" s="30"/>
    </row>
    <row r="13224" spans="1:3" ht="14.25" customHeight="1">
      <c r="A13224" s="30">
        <v>77</v>
      </c>
      <c r="C13224" s="30"/>
    </row>
    <row r="13225" spans="1:3" ht="14.25" customHeight="1">
      <c r="A13225" s="30">
        <v>155</v>
      </c>
      <c r="C13225" s="30"/>
    </row>
    <row r="13226" spans="1:3" ht="14.25" customHeight="1">
      <c r="A13226" s="30">
        <v>119</v>
      </c>
      <c r="C13226" s="30"/>
    </row>
    <row r="13227" spans="1:3" ht="14.25" customHeight="1">
      <c r="A13227" s="30">
        <v>117</v>
      </c>
      <c r="C13227" s="30"/>
    </row>
    <row r="13228" spans="1:3" ht="14.25" customHeight="1">
      <c r="A13228" s="30">
        <v>175</v>
      </c>
      <c r="C13228" s="30"/>
    </row>
    <row r="13229" spans="1:3" ht="14.25" customHeight="1">
      <c r="A13229" s="30">
        <v>60</v>
      </c>
      <c r="C13229" s="30"/>
    </row>
    <row r="13230" spans="1:3" ht="14.25" customHeight="1">
      <c r="A13230" s="30">
        <v>117</v>
      </c>
      <c r="C13230" s="30"/>
    </row>
    <row r="13231" spans="1:3" ht="14.25" customHeight="1">
      <c r="A13231" s="30">
        <v>129</v>
      </c>
      <c r="C13231" s="30"/>
    </row>
    <row r="13232" spans="1:3" ht="14.25" customHeight="1">
      <c r="A13232" s="30">
        <v>80</v>
      </c>
      <c r="C13232" s="30"/>
    </row>
    <row r="13233" spans="1:3" ht="14.25" customHeight="1">
      <c r="A13233" s="30">
        <v>95</v>
      </c>
      <c r="C13233" s="30"/>
    </row>
    <row r="13234" spans="1:3" ht="14.25" customHeight="1">
      <c r="A13234" s="30">
        <v>140</v>
      </c>
      <c r="C13234" s="30"/>
    </row>
    <row r="13235" spans="1:3" ht="14.25" customHeight="1">
      <c r="A13235" s="30">
        <v>166</v>
      </c>
      <c r="C13235" s="30"/>
    </row>
    <row r="13236" spans="1:3" ht="14.25" customHeight="1">
      <c r="A13236" s="30">
        <v>105</v>
      </c>
      <c r="C13236" s="30"/>
    </row>
    <row r="13237" spans="1:3" ht="14.25" customHeight="1">
      <c r="A13237" s="30">
        <v>135</v>
      </c>
      <c r="C13237" s="30"/>
    </row>
    <row r="13238" spans="1:3" ht="14.25" customHeight="1">
      <c r="A13238" s="30">
        <v>175</v>
      </c>
      <c r="C13238" s="30"/>
    </row>
    <row r="13239" spans="1:3" ht="14.25" customHeight="1">
      <c r="A13239" s="30">
        <v>175</v>
      </c>
      <c r="C13239" s="30"/>
    </row>
    <row r="13240" spans="1:3" ht="14.25" customHeight="1">
      <c r="A13240" s="30">
        <v>80</v>
      </c>
      <c r="C13240" s="30"/>
    </row>
    <row r="13241" spans="1:3" ht="14.25" customHeight="1">
      <c r="A13241" s="30">
        <v>120</v>
      </c>
      <c r="C13241" s="30"/>
    </row>
    <row r="13242" spans="1:3" ht="14.25" customHeight="1">
      <c r="A13242" s="30">
        <v>140</v>
      </c>
      <c r="C13242" s="30"/>
    </row>
    <row r="13243" spans="1:3" ht="14.25" customHeight="1">
      <c r="A13243" s="30">
        <v>200</v>
      </c>
      <c r="C13243" s="30"/>
    </row>
    <row r="13244" spans="1:3" ht="14.25" customHeight="1">
      <c r="A13244" s="30">
        <v>200</v>
      </c>
      <c r="C13244" s="30"/>
    </row>
    <row r="13245" spans="1:3" ht="14.25" customHeight="1">
      <c r="A13245" s="30">
        <v>100</v>
      </c>
      <c r="C13245" s="30"/>
    </row>
    <row r="13246" spans="1:3" ht="14.25" customHeight="1">
      <c r="A13246" s="30">
        <v>200</v>
      </c>
      <c r="C13246" s="30"/>
    </row>
    <row r="13247" spans="1:3" ht="14.25" customHeight="1">
      <c r="A13247" s="30">
        <v>180</v>
      </c>
      <c r="C13247" s="30"/>
    </row>
    <row r="13248" spans="1:3" ht="14.25" customHeight="1">
      <c r="A13248" s="30">
        <v>180</v>
      </c>
      <c r="C13248" s="30"/>
    </row>
    <row r="13249" spans="1:3" ht="14.25" customHeight="1">
      <c r="A13249" s="30">
        <v>108</v>
      </c>
      <c r="C13249" s="30"/>
    </row>
    <row r="13250" spans="1:3" ht="14.25" customHeight="1">
      <c r="A13250" s="30">
        <v>135</v>
      </c>
      <c r="C13250" s="30"/>
    </row>
    <row r="13251" spans="1:3" ht="14.25" customHeight="1">
      <c r="A13251" s="30">
        <v>75</v>
      </c>
      <c r="C13251" s="30"/>
    </row>
    <row r="13252" spans="1:3" ht="14.25" customHeight="1">
      <c r="A13252" s="30">
        <v>180</v>
      </c>
      <c r="C13252" s="30"/>
    </row>
    <row r="13253" spans="1:3" ht="14.25" customHeight="1">
      <c r="A13253" s="30">
        <v>250</v>
      </c>
      <c r="C13253" s="30"/>
    </row>
    <row r="13254" spans="1:3" ht="14.25" customHeight="1">
      <c r="A13254" s="30">
        <v>139</v>
      </c>
      <c r="C13254" s="30"/>
    </row>
    <row r="13255" spans="1:3" ht="14.25" customHeight="1">
      <c r="A13255" s="30">
        <v>81</v>
      </c>
      <c r="C13255" s="30"/>
    </row>
    <row r="13256" spans="1:3" ht="14.25" customHeight="1">
      <c r="A13256" s="30">
        <v>80</v>
      </c>
      <c r="C13256" s="30"/>
    </row>
    <row r="13257" spans="1:3" ht="14.25" customHeight="1">
      <c r="A13257" s="30">
        <v>150</v>
      </c>
      <c r="C13257" s="30"/>
    </row>
    <row r="13258" spans="1:3" ht="14.25" customHeight="1">
      <c r="A13258" s="30">
        <v>80</v>
      </c>
      <c r="C13258" s="30"/>
    </row>
    <row r="13259" spans="1:3" ht="14.25" customHeight="1">
      <c r="A13259" s="30">
        <v>100</v>
      </c>
      <c r="C13259" s="30"/>
    </row>
    <row r="13260" spans="1:3" ht="14.25" customHeight="1">
      <c r="A13260" s="30">
        <v>111</v>
      </c>
      <c r="C13260" s="30"/>
    </row>
    <row r="13261" spans="1:3" ht="14.25" customHeight="1">
      <c r="A13261" s="30">
        <v>150</v>
      </c>
      <c r="C13261" s="30"/>
    </row>
    <row r="13262" spans="1:3" ht="14.25" customHeight="1">
      <c r="A13262" s="30">
        <v>175</v>
      </c>
      <c r="C13262" s="30"/>
    </row>
    <row r="13263" spans="1:3" ht="14.25" customHeight="1">
      <c r="A13263" s="30">
        <v>95</v>
      </c>
      <c r="C13263" s="30"/>
    </row>
    <row r="13264" spans="1:3" ht="14.25" customHeight="1">
      <c r="A13264" s="30">
        <v>130</v>
      </c>
      <c r="C13264" s="30"/>
    </row>
    <row r="13265" spans="1:3" ht="14.25" customHeight="1">
      <c r="A13265" s="30">
        <v>150</v>
      </c>
      <c r="C13265" s="30"/>
    </row>
    <row r="13266" spans="1:3" ht="14.25" customHeight="1">
      <c r="A13266" s="30">
        <v>220</v>
      </c>
      <c r="C13266" s="30"/>
    </row>
    <row r="13267" spans="1:3" ht="14.25" customHeight="1">
      <c r="A13267" s="30">
        <v>250</v>
      </c>
      <c r="C13267" s="30"/>
    </row>
    <row r="13268" spans="1:3" ht="14.25" customHeight="1">
      <c r="A13268" s="30">
        <v>250</v>
      </c>
      <c r="C13268" s="30"/>
    </row>
    <row r="13269" spans="1:3" ht="14.25" customHeight="1">
      <c r="A13269" s="30">
        <v>140</v>
      </c>
      <c r="C13269" s="30"/>
    </row>
    <row r="13270" spans="1:3" ht="14.25" customHeight="1">
      <c r="A13270" s="30">
        <v>110</v>
      </c>
      <c r="C13270" s="30"/>
    </row>
    <row r="13271" spans="1:3" ht="14.25" customHeight="1">
      <c r="A13271" s="30">
        <v>128</v>
      </c>
      <c r="C13271" s="30"/>
    </row>
    <row r="13272" spans="1:3" ht="14.25" customHeight="1">
      <c r="A13272" s="30">
        <v>250</v>
      </c>
      <c r="C13272" s="30"/>
    </row>
    <row r="13273" spans="1:3" ht="14.25" customHeight="1">
      <c r="A13273" s="30">
        <v>68</v>
      </c>
      <c r="C13273" s="30"/>
    </row>
    <row r="13274" spans="1:3" ht="14.25" customHeight="1">
      <c r="A13274" s="30">
        <v>90</v>
      </c>
      <c r="C13274" s="30"/>
    </row>
    <row r="13275" spans="1:3" ht="14.25" customHeight="1">
      <c r="A13275" s="30">
        <v>195</v>
      </c>
      <c r="C13275" s="30"/>
    </row>
    <row r="13276" spans="1:3" ht="14.25" customHeight="1">
      <c r="A13276" s="30">
        <v>220</v>
      </c>
      <c r="C13276" s="30"/>
    </row>
    <row r="13277" spans="1:3" ht="14.25" customHeight="1">
      <c r="A13277" s="30">
        <v>165</v>
      </c>
      <c r="C13277" s="30"/>
    </row>
    <row r="13278" spans="1:3" ht="14.25" customHeight="1">
      <c r="A13278" s="30">
        <v>80</v>
      </c>
      <c r="C13278" s="30"/>
    </row>
    <row r="13279" spans="1:3" ht="14.25" customHeight="1">
      <c r="A13279" s="30">
        <v>150</v>
      </c>
      <c r="C13279" s="30"/>
    </row>
    <row r="13280" spans="1:3" ht="14.25" customHeight="1">
      <c r="A13280" s="30">
        <v>180</v>
      </c>
      <c r="C13280" s="30"/>
    </row>
    <row r="13281" spans="1:3" ht="14.25" customHeight="1">
      <c r="A13281" s="30">
        <v>162</v>
      </c>
      <c r="C13281" s="30"/>
    </row>
    <row r="13282" spans="1:3" ht="14.25" customHeight="1">
      <c r="A13282" s="30">
        <v>75</v>
      </c>
      <c r="C13282" s="30"/>
    </row>
    <row r="13283" spans="1:3" ht="14.25" customHeight="1">
      <c r="A13283" s="30">
        <v>120</v>
      </c>
      <c r="C13283" s="30"/>
    </row>
    <row r="13284" spans="1:3" ht="14.25" customHeight="1">
      <c r="A13284" s="30">
        <v>150</v>
      </c>
      <c r="C13284" s="30"/>
    </row>
    <row r="13285" spans="1:3" ht="14.25" customHeight="1">
      <c r="A13285" s="30">
        <v>70</v>
      </c>
      <c r="C13285" s="30"/>
    </row>
    <row r="13286" spans="1:3" ht="14.25" customHeight="1">
      <c r="A13286" s="30">
        <v>120</v>
      </c>
      <c r="C13286" s="30"/>
    </row>
    <row r="13287" spans="1:3" ht="14.25" customHeight="1">
      <c r="A13287" s="30">
        <v>80</v>
      </c>
      <c r="C13287" s="30"/>
    </row>
    <row r="13288" spans="1:3" ht="14.25" customHeight="1">
      <c r="A13288" s="30">
        <v>175</v>
      </c>
      <c r="C13288" s="30"/>
    </row>
    <row r="13289" spans="1:3" ht="14.25" customHeight="1">
      <c r="A13289" s="30">
        <v>119</v>
      </c>
      <c r="C13289" s="30"/>
    </row>
    <row r="13290" spans="1:3" ht="14.25" customHeight="1">
      <c r="A13290" s="30">
        <v>140</v>
      </c>
      <c r="C13290" s="30"/>
    </row>
    <row r="13291" spans="1:3" ht="14.25" customHeight="1">
      <c r="A13291" s="30">
        <v>143</v>
      </c>
      <c r="C13291" s="30"/>
    </row>
    <row r="13292" spans="1:3" ht="14.25" customHeight="1">
      <c r="A13292" s="30">
        <v>150</v>
      </c>
      <c r="C13292" s="30"/>
    </row>
    <row r="13293" spans="1:3" ht="14.25" customHeight="1">
      <c r="A13293" s="30">
        <v>275</v>
      </c>
      <c r="C13293" s="30"/>
    </row>
    <row r="13294" spans="1:3" ht="14.25" customHeight="1">
      <c r="A13294" s="30">
        <v>127</v>
      </c>
      <c r="C13294" s="30"/>
    </row>
    <row r="13295" spans="1:3" ht="14.25" customHeight="1">
      <c r="A13295" s="30">
        <v>206</v>
      </c>
      <c r="C13295" s="30"/>
    </row>
    <row r="13296" spans="1:3" ht="14.25" customHeight="1">
      <c r="A13296" s="30">
        <v>80</v>
      </c>
      <c r="C13296" s="30"/>
    </row>
    <row r="13297" spans="1:3" ht="14.25" customHeight="1">
      <c r="A13297" s="30">
        <v>175</v>
      </c>
      <c r="C13297" s="30"/>
    </row>
    <row r="13298" spans="1:3" ht="14.25" customHeight="1">
      <c r="A13298" s="30">
        <v>120</v>
      </c>
      <c r="C13298" s="30"/>
    </row>
    <row r="13299" spans="1:3" ht="14.25" customHeight="1">
      <c r="A13299" s="30">
        <v>125</v>
      </c>
      <c r="C13299" s="30"/>
    </row>
    <row r="13300" spans="1:3" ht="14.25" customHeight="1">
      <c r="A13300" s="30">
        <v>275</v>
      </c>
      <c r="C13300" s="30"/>
    </row>
    <row r="13301" spans="1:3" ht="14.25" customHeight="1">
      <c r="A13301" s="30">
        <v>98</v>
      </c>
      <c r="C13301" s="30"/>
    </row>
    <row r="13302" spans="1:3" ht="14.25" customHeight="1">
      <c r="A13302" s="30">
        <v>150</v>
      </c>
      <c r="C13302" s="30"/>
    </row>
    <row r="13303" spans="1:3" ht="14.25" customHeight="1">
      <c r="A13303" s="30">
        <v>225</v>
      </c>
      <c r="C13303" s="30"/>
    </row>
    <row r="13304" spans="1:3" ht="14.25" customHeight="1">
      <c r="A13304" s="30">
        <v>120</v>
      </c>
      <c r="C13304" s="30"/>
    </row>
    <row r="13305" spans="1:3" ht="14.25" customHeight="1">
      <c r="A13305" s="30">
        <v>150</v>
      </c>
      <c r="C13305" s="30"/>
    </row>
    <row r="13306" spans="1:3" ht="14.25" customHeight="1">
      <c r="A13306" s="30">
        <v>300</v>
      </c>
      <c r="C13306" s="30"/>
    </row>
    <row r="13307" spans="1:3" ht="14.25" customHeight="1">
      <c r="A13307" s="30">
        <v>275</v>
      </c>
      <c r="C13307" s="30"/>
    </row>
    <row r="13308" spans="1:3" ht="14.25" customHeight="1">
      <c r="A13308" s="30">
        <v>149</v>
      </c>
      <c r="C13308" s="30"/>
    </row>
    <row r="13309" spans="1:3" ht="14.25" customHeight="1">
      <c r="A13309" s="30">
        <v>125</v>
      </c>
      <c r="C13309" s="30"/>
    </row>
    <row r="13310" spans="1:3" ht="14.25" customHeight="1">
      <c r="A13310" s="30">
        <v>130</v>
      </c>
      <c r="C13310" s="30"/>
    </row>
    <row r="13311" spans="1:3" ht="14.25" customHeight="1">
      <c r="A13311" s="30">
        <v>115</v>
      </c>
      <c r="C13311" s="30"/>
    </row>
    <row r="13312" spans="1:3" ht="14.25" customHeight="1">
      <c r="A13312" s="30">
        <v>160</v>
      </c>
      <c r="C13312" s="30"/>
    </row>
    <row r="13313" spans="1:3" ht="14.25" customHeight="1">
      <c r="A13313" s="30">
        <v>170</v>
      </c>
      <c r="C13313" s="30"/>
    </row>
    <row r="13314" spans="1:3" ht="14.25" customHeight="1">
      <c r="A13314" s="30">
        <v>110</v>
      </c>
      <c r="C13314" s="30"/>
    </row>
    <row r="13315" spans="1:3" ht="14.25" customHeight="1">
      <c r="A13315" s="30">
        <v>120</v>
      </c>
      <c r="C13315" s="30"/>
    </row>
    <row r="13316" spans="1:3" ht="14.25" customHeight="1">
      <c r="A13316" s="30">
        <v>100</v>
      </c>
      <c r="C13316" s="30"/>
    </row>
    <row r="13317" spans="1:3" ht="14.25" customHeight="1">
      <c r="A13317" s="30">
        <v>150</v>
      </c>
      <c r="C13317" s="30"/>
    </row>
    <row r="13318" spans="1:3" ht="14.25" customHeight="1">
      <c r="A13318" s="30">
        <v>97</v>
      </c>
      <c r="C13318" s="30"/>
    </row>
    <row r="13319" spans="1:3" ht="14.25" customHeight="1">
      <c r="A13319" s="30">
        <v>199</v>
      </c>
      <c r="C13319" s="30"/>
    </row>
    <row r="13320" spans="1:3" ht="14.25" customHeight="1">
      <c r="A13320" s="30">
        <v>500</v>
      </c>
      <c r="C13320" s="30"/>
    </row>
    <row r="13321" spans="1:3" ht="14.25" customHeight="1">
      <c r="A13321" s="30">
        <v>103</v>
      </c>
      <c r="C13321" s="30"/>
    </row>
    <row r="13322" spans="1:3" ht="14.25" customHeight="1">
      <c r="A13322" s="30">
        <v>130</v>
      </c>
      <c r="C13322" s="30"/>
    </row>
    <row r="13323" spans="1:3" ht="14.25" customHeight="1">
      <c r="A13323" s="30">
        <v>129</v>
      </c>
      <c r="C13323" s="30"/>
    </row>
    <row r="13324" spans="1:3" ht="14.25" customHeight="1">
      <c r="A13324" s="30">
        <v>98</v>
      </c>
      <c r="C13324" s="30"/>
    </row>
    <row r="13325" spans="1:3" ht="14.25" customHeight="1">
      <c r="A13325" s="30">
        <v>80</v>
      </c>
      <c r="C13325" s="30"/>
    </row>
    <row r="13326" spans="1:3" ht="14.25" customHeight="1">
      <c r="A13326" s="30">
        <v>65</v>
      </c>
      <c r="C13326" s="30"/>
    </row>
    <row r="13327" spans="1:3" ht="14.25" customHeight="1">
      <c r="A13327" s="30">
        <v>100</v>
      </c>
      <c r="C13327" s="30"/>
    </row>
    <row r="13328" spans="1:3" ht="14.25" customHeight="1">
      <c r="A13328" s="30">
        <v>60</v>
      </c>
      <c r="C13328" s="30"/>
    </row>
    <row r="13329" spans="1:3" ht="14.25" customHeight="1">
      <c r="A13329" s="30">
        <v>140</v>
      </c>
      <c r="C13329" s="30"/>
    </row>
    <row r="13330" spans="1:3" ht="14.25" customHeight="1">
      <c r="A13330" s="30">
        <v>208</v>
      </c>
      <c r="C13330" s="30"/>
    </row>
    <row r="13331" spans="1:3" ht="14.25" customHeight="1">
      <c r="A13331" s="30">
        <v>244</v>
      </c>
      <c r="C13331" s="30"/>
    </row>
    <row r="13332" spans="1:3" ht="14.25" customHeight="1">
      <c r="A13332" s="30">
        <v>79</v>
      </c>
      <c r="C13332" s="30"/>
    </row>
    <row r="13333" spans="1:3" ht="14.25" customHeight="1">
      <c r="A13333" s="30">
        <v>117</v>
      </c>
      <c r="C13333" s="30"/>
    </row>
    <row r="13334" spans="1:3" ht="14.25" customHeight="1">
      <c r="A13334" s="30">
        <v>90</v>
      </c>
      <c r="C13334" s="30"/>
    </row>
    <row r="13335" spans="1:3" ht="14.25" customHeight="1">
      <c r="A13335" s="30">
        <v>269</v>
      </c>
      <c r="C13335" s="30"/>
    </row>
    <row r="13336" spans="1:3" ht="14.25" customHeight="1">
      <c r="A13336" s="30">
        <v>130</v>
      </c>
      <c r="C13336" s="30"/>
    </row>
    <row r="13337" spans="1:3" ht="14.25" customHeight="1">
      <c r="A13337" s="30">
        <v>325</v>
      </c>
      <c r="C13337" s="30"/>
    </row>
    <row r="13338" spans="1:3" ht="14.25" customHeight="1">
      <c r="A13338" s="30">
        <v>95</v>
      </c>
      <c r="C13338" s="30"/>
    </row>
    <row r="13339" spans="1:3" ht="14.25" customHeight="1">
      <c r="A13339" s="30">
        <v>110</v>
      </c>
      <c r="C13339" s="30"/>
    </row>
    <row r="13340" spans="1:3" ht="14.25" customHeight="1">
      <c r="A13340" s="30">
        <v>180</v>
      </c>
      <c r="C13340" s="30"/>
    </row>
    <row r="13341" spans="1:3" ht="14.25" customHeight="1">
      <c r="A13341" s="30">
        <v>149</v>
      </c>
      <c r="C13341" s="30"/>
    </row>
    <row r="13342" spans="1:3" ht="14.25" customHeight="1">
      <c r="A13342" s="30">
        <v>83</v>
      </c>
      <c r="C13342" s="30"/>
    </row>
    <row r="13343" spans="1:3" ht="14.25" customHeight="1">
      <c r="A13343" s="30">
        <v>98</v>
      </c>
      <c r="C13343" s="30"/>
    </row>
    <row r="13344" spans="1:3" ht="14.25" customHeight="1">
      <c r="A13344" s="30">
        <v>90</v>
      </c>
      <c r="C13344" s="30"/>
    </row>
    <row r="13345" spans="1:3" ht="14.25" customHeight="1">
      <c r="A13345" s="30">
        <v>190</v>
      </c>
      <c r="C13345" s="30"/>
    </row>
    <row r="13346" spans="1:3" ht="14.25" customHeight="1">
      <c r="A13346" s="30">
        <v>119</v>
      </c>
      <c r="C13346" s="30"/>
    </row>
    <row r="13347" spans="1:3" ht="14.25" customHeight="1">
      <c r="A13347" s="30">
        <v>162</v>
      </c>
      <c r="C13347" s="30"/>
    </row>
    <row r="13348" spans="1:3" ht="14.25" customHeight="1">
      <c r="A13348" s="30">
        <v>91</v>
      </c>
      <c r="C13348" s="30"/>
    </row>
    <row r="13349" spans="1:3" ht="14.25" customHeight="1">
      <c r="A13349" s="30">
        <v>109</v>
      </c>
      <c r="C13349" s="30"/>
    </row>
    <row r="13350" spans="1:3" ht="14.25" customHeight="1">
      <c r="A13350" s="30">
        <v>109</v>
      </c>
      <c r="C13350" s="30"/>
    </row>
    <row r="13351" spans="1:3" ht="14.25" customHeight="1">
      <c r="A13351" s="30">
        <v>450</v>
      </c>
      <c r="C13351" s="30"/>
    </row>
    <row r="13352" spans="1:3" ht="14.25" customHeight="1">
      <c r="A13352" s="30">
        <v>209</v>
      </c>
      <c r="C13352" s="30"/>
    </row>
    <row r="13353" spans="1:3" ht="14.25" customHeight="1">
      <c r="A13353" s="30">
        <v>165</v>
      </c>
      <c r="C13353" s="30"/>
    </row>
    <row r="13354" spans="1:3" ht="14.25" customHeight="1">
      <c r="A13354" s="30">
        <v>110</v>
      </c>
      <c r="C13354" s="30"/>
    </row>
    <row r="13355" spans="1:3" ht="14.25" customHeight="1">
      <c r="A13355" s="30">
        <v>109</v>
      </c>
      <c r="C13355" s="30"/>
    </row>
    <row r="13356" spans="1:3" ht="14.25" customHeight="1">
      <c r="A13356" s="30">
        <v>295</v>
      </c>
      <c r="C13356" s="30"/>
    </row>
    <row r="13357" spans="1:3" ht="14.25" customHeight="1">
      <c r="A13357" s="30">
        <v>90</v>
      </c>
      <c r="C13357" s="30"/>
    </row>
    <row r="13358" spans="1:3" ht="14.25" customHeight="1">
      <c r="A13358" s="30">
        <v>275</v>
      </c>
      <c r="C13358" s="30"/>
    </row>
    <row r="13359" spans="1:3" ht="14.25" customHeight="1">
      <c r="A13359" s="30">
        <v>450</v>
      </c>
      <c r="C13359" s="30"/>
    </row>
    <row r="13360" spans="1:3" ht="14.25" customHeight="1">
      <c r="A13360" s="30">
        <v>100</v>
      </c>
      <c r="C13360" s="30"/>
    </row>
    <row r="13361" spans="1:3" ht="14.25" customHeight="1">
      <c r="A13361" s="30">
        <v>150</v>
      </c>
      <c r="C13361" s="30"/>
    </row>
    <row r="13362" spans="1:3" ht="14.25" customHeight="1">
      <c r="A13362" s="30">
        <v>175</v>
      </c>
      <c r="C13362" s="30"/>
    </row>
    <row r="13363" spans="1:3" ht="14.25" customHeight="1">
      <c r="A13363" s="30">
        <v>60</v>
      </c>
      <c r="C13363" s="30"/>
    </row>
    <row r="13364" spans="1:3" ht="14.25" customHeight="1">
      <c r="A13364" s="30">
        <v>99</v>
      </c>
      <c r="C13364" s="30"/>
    </row>
    <row r="13365" spans="1:3" ht="14.25" customHeight="1">
      <c r="A13365" s="30">
        <v>103</v>
      </c>
      <c r="C13365" s="30"/>
    </row>
    <row r="13366" spans="1:3" ht="14.25" customHeight="1">
      <c r="A13366" s="30">
        <v>115</v>
      </c>
      <c r="C13366" s="30"/>
    </row>
    <row r="13367" spans="1:3" ht="14.25" customHeight="1">
      <c r="A13367" s="30">
        <v>110</v>
      </c>
      <c r="C13367" s="30"/>
    </row>
    <row r="13368" spans="1:3" ht="14.25" customHeight="1">
      <c r="A13368" s="30">
        <v>89</v>
      </c>
      <c r="C13368" s="30"/>
    </row>
    <row r="13369" spans="1:3" ht="14.25" customHeight="1">
      <c r="A13369" s="30">
        <v>105</v>
      </c>
      <c r="C13369" s="30"/>
    </row>
    <row r="13370" spans="1:3" ht="14.25" customHeight="1">
      <c r="A13370" s="30">
        <v>140</v>
      </c>
      <c r="C13370" s="30"/>
    </row>
    <row r="13371" spans="1:3" ht="14.25" customHeight="1">
      <c r="A13371" s="30">
        <v>52</v>
      </c>
      <c r="C13371" s="30"/>
    </row>
    <row r="13372" spans="1:3" ht="14.25" customHeight="1">
      <c r="A13372" s="30">
        <v>275</v>
      </c>
      <c r="C13372" s="30"/>
    </row>
    <row r="13373" spans="1:3" ht="14.25" customHeight="1">
      <c r="A13373" s="30">
        <v>120</v>
      </c>
      <c r="C13373" s="30"/>
    </row>
    <row r="13374" spans="1:3" ht="14.25" customHeight="1">
      <c r="A13374" s="30">
        <v>250</v>
      </c>
      <c r="C13374" s="30"/>
    </row>
    <row r="13375" spans="1:3" ht="14.25" customHeight="1">
      <c r="A13375" s="30">
        <v>100</v>
      </c>
      <c r="C13375" s="30"/>
    </row>
    <row r="13376" spans="1:3" ht="14.25" customHeight="1">
      <c r="A13376" s="30">
        <v>160</v>
      </c>
      <c r="C13376" s="30"/>
    </row>
    <row r="13377" spans="1:3" ht="14.25" customHeight="1">
      <c r="A13377" s="30">
        <v>80</v>
      </c>
      <c r="C13377" s="30"/>
    </row>
    <row r="13378" spans="1:3" ht="14.25" customHeight="1">
      <c r="A13378" s="30">
        <v>100</v>
      </c>
      <c r="C13378" s="30"/>
    </row>
    <row r="13379" spans="1:3" ht="14.25" customHeight="1">
      <c r="A13379" s="30">
        <v>103</v>
      </c>
      <c r="C13379" s="30"/>
    </row>
    <row r="13380" spans="1:3" ht="14.25" customHeight="1">
      <c r="A13380" s="30">
        <v>70</v>
      </c>
      <c r="C13380" s="30"/>
    </row>
    <row r="13381" spans="1:3" ht="14.25" customHeight="1">
      <c r="A13381" s="30">
        <v>240</v>
      </c>
      <c r="C13381" s="30"/>
    </row>
    <row r="13382" spans="1:3" ht="14.25" customHeight="1">
      <c r="A13382" s="30">
        <v>87</v>
      </c>
      <c r="C13382" s="30"/>
    </row>
    <row r="13383" spans="1:3" ht="14.25" customHeight="1">
      <c r="A13383" s="30">
        <v>75</v>
      </c>
      <c r="C13383" s="30"/>
    </row>
    <row r="13384" spans="1:3" ht="14.25" customHeight="1">
      <c r="A13384" s="30">
        <v>125</v>
      </c>
      <c r="C13384" s="30"/>
    </row>
    <row r="13385" spans="1:3" ht="14.25" customHeight="1">
      <c r="A13385" s="30">
        <v>85</v>
      </c>
      <c r="C13385" s="30"/>
    </row>
    <row r="13386" spans="1:3" ht="14.25" customHeight="1">
      <c r="A13386" s="30">
        <v>122</v>
      </c>
      <c r="C13386" s="30"/>
    </row>
    <row r="13387" spans="1:3" ht="14.25" customHeight="1">
      <c r="A13387" s="30">
        <v>150</v>
      </c>
      <c r="C13387" s="30"/>
    </row>
    <row r="13388" spans="1:3" ht="14.25" customHeight="1">
      <c r="A13388" s="30">
        <v>150</v>
      </c>
      <c r="C13388" s="30"/>
    </row>
    <row r="13389" spans="1:3" ht="14.25" customHeight="1">
      <c r="A13389" s="30">
        <v>150</v>
      </c>
      <c r="C13389" s="30"/>
    </row>
    <row r="13390" spans="1:3" ht="14.25" customHeight="1">
      <c r="A13390" s="30">
        <v>99</v>
      </c>
      <c r="C13390" s="30"/>
    </row>
    <row r="13391" spans="1:3" ht="14.25" customHeight="1">
      <c r="A13391" s="30">
        <v>135</v>
      </c>
      <c r="C13391" s="30"/>
    </row>
    <row r="13392" spans="1:3" ht="14.25" customHeight="1">
      <c r="A13392" s="30">
        <v>349</v>
      </c>
      <c r="C13392" s="30"/>
    </row>
    <row r="13393" spans="1:3" ht="14.25" customHeight="1">
      <c r="A13393" s="30">
        <v>45</v>
      </c>
      <c r="C13393" s="30"/>
    </row>
    <row r="13394" spans="1:3" ht="14.25" customHeight="1">
      <c r="A13394" s="30">
        <v>75</v>
      </c>
      <c r="C13394" s="30"/>
    </row>
    <row r="13395" spans="1:3" ht="14.25" customHeight="1">
      <c r="A13395" s="30">
        <v>199</v>
      </c>
      <c r="C13395" s="30"/>
    </row>
    <row r="13396" spans="1:3" ht="14.25" customHeight="1">
      <c r="A13396" s="30">
        <v>74</v>
      </c>
      <c r="C13396" s="30"/>
    </row>
    <row r="13397" spans="1:3" ht="14.25" customHeight="1">
      <c r="A13397" s="30">
        <v>79</v>
      </c>
      <c r="C13397" s="30"/>
    </row>
    <row r="13398" spans="1:3" ht="14.25" customHeight="1">
      <c r="A13398" s="30">
        <v>45</v>
      </c>
      <c r="C13398" s="30"/>
    </row>
    <row r="13399" spans="1:3" ht="14.25" customHeight="1">
      <c r="A13399" s="30">
        <v>180</v>
      </c>
      <c r="C13399" s="30"/>
    </row>
    <row r="13400" spans="1:3" ht="14.25" customHeight="1">
      <c r="A13400" s="30">
        <v>189</v>
      </c>
      <c r="C13400" s="30"/>
    </row>
    <row r="13401" spans="1:3" ht="14.25" customHeight="1">
      <c r="A13401" s="30">
        <v>130</v>
      </c>
      <c r="C13401" s="30"/>
    </row>
    <row r="13402" spans="1:3" ht="14.25" customHeight="1">
      <c r="A13402" s="30">
        <v>130</v>
      </c>
      <c r="C13402" s="30"/>
    </row>
    <row r="13403" spans="1:3" ht="14.25" customHeight="1">
      <c r="A13403" s="30">
        <v>175</v>
      </c>
      <c r="C13403" s="30"/>
    </row>
    <row r="13404" spans="1:3" ht="14.25" customHeight="1">
      <c r="A13404" s="30">
        <v>130</v>
      </c>
      <c r="C13404" s="30"/>
    </row>
    <row r="13405" spans="1:3" ht="14.25" customHeight="1">
      <c r="A13405" s="30">
        <v>120</v>
      </c>
      <c r="C13405" s="30"/>
    </row>
    <row r="13406" spans="1:3" ht="14.25" customHeight="1">
      <c r="A13406" s="30">
        <v>100</v>
      </c>
      <c r="C13406" s="30"/>
    </row>
    <row r="13407" spans="1:3" ht="14.25" customHeight="1">
      <c r="A13407" s="30">
        <v>110</v>
      </c>
      <c r="C13407" s="30"/>
    </row>
    <row r="13408" spans="1:3" ht="14.25" customHeight="1">
      <c r="A13408" s="30">
        <v>199</v>
      </c>
      <c r="C13408" s="30"/>
    </row>
    <row r="13409" spans="1:3" ht="14.25" customHeight="1">
      <c r="A13409" s="30">
        <v>110</v>
      </c>
      <c r="C13409" s="30"/>
    </row>
    <row r="13410" spans="1:3" ht="14.25" customHeight="1">
      <c r="A13410" s="30">
        <v>139</v>
      </c>
      <c r="C13410" s="30"/>
    </row>
    <row r="13411" spans="1:3" ht="14.25" customHeight="1">
      <c r="A13411" s="30">
        <v>62</v>
      </c>
      <c r="C13411" s="30"/>
    </row>
    <row r="13412" spans="1:3" ht="14.25" customHeight="1">
      <c r="A13412" s="30">
        <v>250</v>
      </c>
      <c r="C13412" s="30"/>
    </row>
    <row r="13413" spans="1:3" ht="14.25" customHeight="1">
      <c r="A13413" s="30">
        <v>175</v>
      </c>
      <c r="C13413" s="30"/>
    </row>
    <row r="13414" spans="1:3" ht="14.25" customHeight="1">
      <c r="A13414" s="30">
        <v>260</v>
      </c>
      <c r="C13414" s="30"/>
    </row>
    <row r="13415" spans="1:3" ht="14.25" customHeight="1">
      <c r="A13415" s="30">
        <v>84</v>
      </c>
      <c r="C13415" s="30"/>
    </row>
    <row r="13416" spans="1:3" ht="14.25" customHeight="1">
      <c r="A13416" s="30">
        <v>98</v>
      </c>
      <c r="C13416" s="30"/>
    </row>
    <row r="13417" spans="1:3" ht="14.25" customHeight="1">
      <c r="A13417" s="30">
        <v>115</v>
      </c>
      <c r="C13417" s="30"/>
    </row>
    <row r="13418" spans="1:3" ht="14.25" customHeight="1">
      <c r="A13418" s="30">
        <v>100</v>
      </c>
      <c r="C13418" s="30"/>
    </row>
    <row r="13419" spans="1:3" ht="14.25" customHeight="1">
      <c r="A13419" s="30">
        <v>180</v>
      </c>
      <c r="C13419" s="30"/>
    </row>
    <row r="13420" spans="1:3" ht="14.25" customHeight="1">
      <c r="A13420" s="30">
        <v>220</v>
      </c>
      <c r="C13420" s="30"/>
    </row>
    <row r="13421" spans="1:3" ht="14.25" customHeight="1">
      <c r="A13421" s="30">
        <v>50</v>
      </c>
      <c r="C13421" s="30"/>
    </row>
    <row r="13422" spans="1:3" ht="14.25" customHeight="1">
      <c r="A13422" s="30">
        <v>90</v>
      </c>
      <c r="C13422" s="30"/>
    </row>
    <row r="13423" spans="1:3" ht="14.25" customHeight="1">
      <c r="A13423" s="30">
        <v>280</v>
      </c>
      <c r="C13423" s="30"/>
    </row>
    <row r="13424" spans="1:3" ht="14.25" customHeight="1">
      <c r="A13424" s="30">
        <v>160</v>
      </c>
      <c r="C13424" s="30"/>
    </row>
    <row r="13425" spans="1:3" ht="14.25" customHeight="1">
      <c r="A13425" s="30">
        <v>170</v>
      </c>
      <c r="C13425" s="30"/>
    </row>
    <row r="13426" spans="1:3" ht="14.25" customHeight="1">
      <c r="A13426" s="30">
        <v>525</v>
      </c>
      <c r="C13426" s="30"/>
    </row>
    <row r="13427" spans="1:3" ht="14.25" customHeight="1">
      <c r="A13427" s="30">
        <v>75</v>
      </c>
      <c r="C13427" s="30"/>
    </row>
    <row r="13428" spans="1:3" ht="14.25" customHeight="1">
      <c r="A13428" s="30">
        <v>80</v>
      </c>
      <c r="C13428" s="30"/>
    </row>
    <row r="13429" spans="1:3" ht="14.25" customHeight="1">
      <c r="A13429" s="30">
        <v>350</v>
      </c>
      <c r="C13429" s="30"/>
    </row>
    <row r="13430" spans="1:3" ht="14.25" customHeight="1">
      <c r="A13430" s="30">
        <v>170</v>
      </c>
      <c r="C13430" s="30"/>
    </row>
    <row r="13431" spans="1:3" ht="14.25" customHeight="1">
      <c r="A13431" s="30">
        <v>394</v>
      </c>
      <c r="C13431" s="30"/>
    </row>
    <row r="13432" spans="1:3" ht="14.25" customHeight="1">
      <c r="A13432" s="30">
        <v>130</v>
      </c>
      <c r="C13432" s="30"/>
    </row>
    <row r="13433" spans="1:3" ht="14.25" customHeight="1">
      <c r="A13433" s="30">
        <v>130</v>
      </c>
      <c r="C13433" s="30"/>
    </row>
    <row r="13434" spans="1:3" ht="14.25" customHeight="1">
      <c r="A13434" s="30">
        <v>150</v>
      </c>
      <c r="C13434" s="30"/>
    </row>
    <row r="13435" spans="1:3" ht="14.25" customHeight="1">
      <c r="A13435" s="30">
        <v>99</v>
      </c>
      <c r="C13435" s="30"/>
    </row>
    <row r="13436" spans="1:3" ht="14.25" customHeight="1">
      <c r="A13436" s="30">
        <v>249</v>
      </c>
      <c r="C13436" s="30"/>
    </row>
    <row r="13437" spans="1:3" ht="14.25" customHeight="1">
      <c r="A13437" s="30">
        <v>60</v>
      </c>
      <c r="C13437" s="30"/>
    </row>
    <row r="13438" spans="1:3" ht="14.25" customHeight="1">
      <c r="A13438" s="30">
        <v>190</v>
      </c>
      <c r="C13438" s="30"/>
    </row>
    <row r="13439" spans="1:3" ht="14.25" customHeight="1">
      <c r="A13439" s="30">
        <v>155</v>
      </c>
      <c r="C13439" s="30"/>
    </row>
    <row r="13440" spans="1:3" ht="14.25" customHeight="1">
      <c r="A13440" s="30">
        <v>150</v>
      </c>
      <c r="C13440" s="30"/>
    </row>
    <row r="13441" spans="1:3" ht="14.25" customHeight="1">
      <c r="A13441" s="30">
        <v>150</v>
      </c>
      <c r="C13441" s="30"/>
    </row>
    <row r="13442" spans="1:3" ht="14.25" customHeight="1">
      <c r="A13442" s="30">
        <v>120</v>
      </c>
      <c r="C13442" s="30"/>
    </row>
    <row r="13443" spans="1:3" ht="14.25" customHeight="1">
      <c r="A13443" s="30">
        <v>191</v>
      </c>
      <c r="C13443" s="30"/>
    </row>
    <row r="13444" spans="1:3" ht="14.25" customHeight="1">
      <c r="A13444" s="30">
        <v>300</v>
      </c>
      <c r="C13444" s="30"/>
    </row>
    <row r="13445" spans="1:3" ht="14.25" customHeight="1">
      <c r="A13445" s="30">
        <v>200</v>
      </c>
      <c r="C13445" s="30"/>
    </row>
    <row r="13446" spans="1:3" ht="14.25" customHeight="1">
      <c r="A13446" s="30">
        <v>250</v>
      </c>
      <c r="C13446" s="30"/>
    </row>
    <row r="13447" spans="1:3" ht="14.25" customHeight="1">
      <c r="A13447" s="30">
        <v>140</v>
      </c>
      <c r="C13447" s="30"/>
    </row>
    <row r="13448" spans="1:3" ht="14.25" customHeight="1">
      <c r="A13448" s="30">
        <v>105</v>
      </c>
      <c r="C13448" s="30"/>
    </row>
    <row r="13449" spans="1:3" ht="14.25" customHeight="1">
      <c r="A13449" s="30">
        <v>240</v>
      </c>
      <c r="C13449" s="30"/>
    </row>
    <row r="13450" spans="1:3" ht="14.25" customHeight="1">
      <c r="A13450" s="30">
        <v>90</v>
      </c>
      <c r="C13450" s="30"/>
    </row>
    <row r="13451" spans="1:3" ht="14.25" customHeight="1">
      <c r="A13451" s="30">
        <v>300</v>
      </c>
      <c r="C13451" s="30"/>
    </row>
    <row r="13452" spans="1:3" ht="14.25" customHeight="1">
      <c r="A13452" s="30">
        <v>95</v>
      </c>
      <c r="C13452" s="30"/>
    </row>
    <row r="13453" spans="1:3" ht="14.25" customHeight="1">
      <c r="A13453" s="30">
        <v>220</v>
      </c>
      <c r="C13453" s="30"/>
    </row>
    <row r="13454" spans="1:3" ht="14.25" customHeight="1">
      <c r="A13454" s="30">
        <v>100</v>
      </c>
      <c r="C13454" s="30"/>
    </row>
    <row r="13455" spans="1:3" ht="14.25" customHeight="1">
      <c r="A13455" s="30">
        <v>156</v>
      </c>
      <c r="C13455" s="30"/>
    </row>
    <row r="13456" spans="1:3" ht="14.25" customHeight="1">
      <c r="A13456" s="30">
        <v>89</v>
      </c>
      <c r="C13456" s="30"/>
    </row>
    <row r="13457" spans="1:3" ht="14.25" customHeight="1">
      <c r="A13457" s="30">
        <v>90</v>
      </c>
      <c r="C13457" s="30"/>
    </row>
    <row r="13458" spans="1:3" ht="14.25" customHeight="1">
      <c r="A13458" s="30">
        <v>85</v>
      </c>
      <c r="C13458" s="30"/>
    </row>
    <row r="13459" spans="1:3" ht="14.25" customHeight="1">
      <c r="A13459" s="30">
        <v>200</v>
      </c>
      <c r="C13459" s="30"/>
    </row>
    <row r="13460" spans="1:3" ht="14.25" customHeight="1">
      <c r="A13460" s="30">
        <v>199</v>
      </c>
      <c r="C13460" s="30"/>
    </row>
    <row r="13461" spans="1:3" ht="14.25" customHeight="1">
      <c r="A13461" s="30">
        <v>34</v>
      </c>
      <c r="C13461" s="30"/>
    </row>
    <row r="13462" spans="1:3" ht="14.25" customHeight="1">
      <c r="A13462" s="30">
        <v>99</v>
      </c>
      <c r="C13462" s="30"/>
    </row>
    <row r="13463" spans="1:3" ht="14.25" customHeight="1">
      <c r="A13463" s="30">
        <v>101</v>
      </c>
      <c r="C13463" s="30"/>
    </row>
    <row r="13464" spans="1:3" ht="14.25" customHeight="1">
      <c r="A13464" s="30">
        <v>189</v>
      </c>
      <c r="C13464" s="30"/>
    </row>
    <row r="13465" spans="1:3" ht="14.25" customHeight="1">
      <c r="A13465" s="30">
        <v>195</v>
      </c>
      <c r="C13465" s="30"/>
    </row>
    <row r="13466" spans="1:3" ht="14.25" customHeight="1">
      <c r="A13466" s="30">
        <v>135</v>
      </c>
      <c r="C13466" s="30"/>
    </row>
    <row r="13467" spans="1:3" ht="14.25" customHeight="1">
      <c r="A13467" s="30">
        <v>250</v>
      </c>
      <c r="C13467" s="30"/>
    </row>
    <row r="13468" spans="1:3" ht="14.25" customHeight="1">
      <c r="A13468" s="30">
        <v>125</v>
      </c>
      <c r="C13468" s="30"/>
    </row>
    <row r="13469" spans="1:3" ht="14.25" customHeight="1">
      <c r="A13469" s="30">
        <v>55</v>
      </c>
      <c r="C13469" s="30"/>
    </row>
    <row r="13470" spans="1:3" ht="14.25" customHeight="1">
      <c r="A13470" s="30">
        <v>69</v>
      </c>
      <c r="C13470" s="30"/>
    </row>
    <row r="13471" spans="1:3" ht="14.25" customHeight="1">
      <c r="A13471" s="30">
        <v>122</v>
      </c>
      <c r="C13471" s="30"/>
    </row>
    <row r="13472" spans="1:3" ht="14.25" customHeight="1">
      <c r="A13472" s="30">
        <v>105</v>
      </c>
      <c r="C13472" s="30"/>
    </row>
    <row r="13473" spans="1:3" ht="14.25" customHeight="1">
      <c r="A13473" s="30">
        <v>110</v>
      </c>
      <c r="C13473" s="30"/>
    </row>
    <row r="13474" spans="1:3" ht="14.25" customHeight="1">
      <c r="A13474" s="30">
        <v>65</v>
      </c>
      <c r="C13474" s="30"/>
    </row>
    <row r="13475" spans="1:3" ht="14.25" customHeight="1">
      <c r="A13475" s="30">
        <v>275</v>
      </c>
      <c r="C13475" s="30"/>
    </row>
    <row r="13476" spans="1:3" ht="14.25" customHeight="1">
      <c r="A13476" s="30">
        <v>99</v>
      </c>
      <c r="C13476" s="30"/>
    </row>
    <row r="13477" spans="1:3" ht="14.25" customHeight="1">
      <c r="A13477" s="30">
        <v>85</v>
      </c>
      <c r="C13477" s="30"/>
    </row>
    <row r="13478" spans="1:3" ht="14.25" customHeight="1">
      <c r="A13478" s="30">
        <v>80</v>
      </c>
      <c r="C13478" s="30"/>
    </row>
    <row r="13479" spans="1:3" ht="14.25" customHeight="1">
      <c r="A13479" s="30">
        <v>110</v>
      </c>
      <c r="C13479" s="30"/>
    </row>
    <row r="13480" spans="1:3" ht="14.25" customHeight="1">
      <c r="A13480" s="30">
        <v>150</v>
      </c>
      <c r="C13480" s="30"/>
    </row>
    <row r="13481" spans="1:3" ht="14.25" customHeight="1">
      <c r="A13481" s="30">
        <v>250</v>
      </c>
      <c r="C13481" s="30"/>
    </row>
    <row r="13482" spans="1:3" ht="14.25" customHeight="1">
      <c r="A13482" s="30">
        <v>95</v>
      </c>
      <c r="C13482" s="30"/>
    </row>
    <row r="13483" spans="1:3" ht="14.25" customHeight="1">
      <c r="A13483" s="30">
        <v>175</v>
      </c>
      <c r="C13483" s="30"/>
    </row>
    <row r="13484" spans="1:3" ht="14.25" customHeight="1">
      <c r="A13484" s="30">
        <v>117</v>
      </c>
      <c r="C13484" s="30"/>
    </row>
    <row r="13485" spans="1:3" ht="14.25" customHeight="1">
      <c r="A13485" s="30">
        <v>140</v>
      </c>
      <c r="C13485" s="30"/>
    </row>
    <row r="13486" spans="1:3" ht="14.25" customHeight="1">
      <c r="A13486" s="30">
        <v>140</v>
      </c>
      <c r="C13486" s="30"/>
    </row>
    <row r="13487" spans="1:3" ht="14.25" customHeight="1">
      <c r="A13487" s="30">
        <v>120</v>
      </c>
      <c r="C13487" s="30"/>
    </row>
    <row r="13488" spans="1:3" ht="14.25" customHeight="1">
      <c r="A13488" s="30">
        <v>120</v>
      </c>
      <c r="C13488" s="30"/>
    </row>
    <row r="13489" spans="1:3" ht="14.25" customHeight="1">
      <c r="A13489" s="30">
        <v>110</v>
      </c>
      <c r="C13489" s="30"/>
    </row>
    <row r="13490" spans="1:3" ht="14.25" customHeight="1">
      <c r="A13490" s="30">
        <v>200</v>
      </c>
      <c r="C13490" s="30"/>
    </row>
    <row r="13491" spans="1:3" ht="14.25" customHeight="1">
      <c r="A13491" s="30">
        <v>89</v>
      </c>
      <c r="C13491" s="30"/>
    </row>
    <row r="13492" spans="1:3" ht="14.25" customHeight="1">
      <c r="A13492" s="30">
        <v>105</v>
      </c>
      <c r="C13492" s="30"/>
    </row>
    <row r="13493" spans="1:3" ht="14.25" customHeight="1">
      <c r="A13493" s="30">
        <v>150</v>
      </c>
      <c r="C13493" s="30"/>
    </row>
    <row r="13494" spans="1:3" ht="14.25" customHeight="1">
      <c r="A13494" s="30">
        <v>80</v>
      </c>
      <c r="C13494" s="30"/>
    </row>
    <row r="13495" spans="1:3" ht="14.25" customHeight="1">
      <c r="A13495" s="30">
        <v>112</v>
      </c>
      <c r="C13495" s="30"/>
    </row>
    <row r="13496" spans="1:3" ht="14.25" customHeight="1">
      <c r="A13496" s="30">
        <v>200</v>
      </c>
      <c r="C13496" s="30"/>
    </row>
    <row r="13497" spans="1:3" ht="14.25" customHeight="1">
      <c r="A13497" s="30">
        <v>110</v>
      </c>
      <c r="C13497" s="30"/>
    </row>
    <row r="13498" spans="1:3" ht="14.25" customHeight="1">
      <c r="A13498" s="30">
        <v>256</v>
      </c>
      <c r="C13498" s="30"/>
    </row>
    <row r="13499" spans="1:3" ht="14.25" customHeight="1">
      <c r="A13499" s="30">
        <v>180</v>
      </c>
      <c r="C13499" s="30"/>
    </row>
    <row r="13500" spans="1:3" ht="14.25" customHeight="1">
      <c r="A13500" s="30">
        <v>99</v>
      </c>
      <c r="C13500" s="30"/>
    </row>
    <row r="13501" spans="1:3" ht="14.25" customHeight="1">
      <c r="A13501" s="30">
        <v>128</v>
      </c>
      <c r="C13501" s="30"/>
    </row>
    <row r="13502" spans="1:3" ht="14.25" customHeight="1">
      <c r="A13502" s="30">
        <v>120</v>
      </c>
      <c r="C13502" s="30"/>
    </row>
    <row r="13503" spans="1:3" ht="14.25" customHeight="1">
      <c r="A13503" s="30">
        <v>200</v>
      </c>
      <c r="C13503" s="30"/>
    </row>
    <row r="13504" spans="1:3" ht="14.25" customHeight="1">
      <c r="A13504" s="30">
        <v>149</v>
      </c>
      <c r="C13504" s="30"/>
    </row>
    <row r="13505" spans="1:3" ht="14.25" customHeight="1">
      <c r="A13505" s="30">
        <v>95</v>
      </c>
      <c r="C13505" s="30"/>
    </row>
    <row r="13506" spans="1:3" ht="14.25" customHeight="1">
      <c r="A13506" s="30">
        <v>250</v>
      </c>
      <c r="C13506" s="30"/>
    </row>
    <row r="13507" spans="1:3" ht="14.25" customHeight="1">
      <c r="A13507" s="30">
        <v>595</v>
      </c>
      <c r="C13507" s="30"/>
    </row>
    <row r="13508" spans="1:3" ht="14.25" customHeight="1">
      <c r="A13508" s="30">
        <v>149</v>
      </c>
      <c r="C13508" s="30"/>
    </row>
    <row r="13509" spans="1:3" ht="14.25" customHeight="1">
      <c r="A13509" s="30">
        <v>150</v>
      </c>
      <c r="C13509" s="30"/>
    </row>
    <row r="13510" spans="1:3" ht="14.25" customHeight="1">
      <c r="A13510" s="30">
        <v>95</v>
      </c>
      <c r="C13510" s="30"/>
    </row>
    <row r="13511" spans="1:3" ht="14.25" customHeight="1">
      <c r="A13511" s="30">
        <v>159</v>
      </c>
      <c r="C13511" s="30"/>
    </row>
    <row r="13512" spans="1:3" ht="14.25" customHeight="1">
      <c r="A13512" s="30">
        <v>70</v>
      </c>
      <c r="C13512" s="30"/>
    </row>
    <row r="13513" spans="1:3" ht="14.25" customHeight="1">
      <c r="A13513" s="30">
        <v>429</v>
      </c>
      <c r="C13513" s="30"/>
    </row>
    <row r="13514" spans="1:3" ht="14.25" customHeight="1">
      <c r="A13514" s="30">
        <v>70</v>
      </c>
      <c r="C13514" s="30"/>
    </row>
    <row r="13515" spans="1:3" ht="14.25" customHeight="1">
      <c r="A13515" s="30">
        <v>150</v>
      </c>
      <c r="C13515" s="30"/>
    </row>
    <row r="13516" spans="1:3" ht="14.25" customHeight="1">
      <c r="A13516" s="30">
        <v>250</v>
      </c>
      <c r="C13516" s="30"/>
    </row>
    <row r="13517" spans="1:3" ht="14.25" customHeight="1">
      <c r="A13517" s="30">
        <v>148</v>
      </c>
      <c r="C13517" s="30"/>
    </row>
    <row r="13518" spans="1:3" ht="14.25" customHeight="1">
      <c r="A13518" s="30">
        <v>40</v>
      </c>
      <c r="C13518" s="30"/>
    </row>
    <row r="13519" spans="1:3" ht="14.25" customHeight="1">
      <c r="A13519" s="30">
        <v>250</v>
      </c>
      <c r="C13519" s="30"/>
    </row>
    <row r="13520" spans="1:3" ht="14.25" customHeight="1">
      <c r="A13520" s="30">
        <v>95</v>
      </c>
      <c r="C13520" s="30"/>
    </row>
    <row r="13521" spans="1:3" ht="14.25" customHeight="1">
      <c r="A13521" s="30">
        <v>149</v>
      </c>
      <c r="C13521" s="30"/>
    </row>
    <row r="13522" spans="1:3" ht="14.25" customHeight="1">
      <c r="A13522" s="30">
        <v>200</v>
      </c>
      <c r="C13522" s="30"/>
    </row>
    <row r="13523" spans="1:3" ht="14.25" customHeight="1">
      <c r="A13523" s="30">
        <v>99</v>
      </c>
      <c r="C13523" s="30"/>
    </row>
    <row r="13524" spans="1:3" ht="14.25" customHeight="1">
      <c r="A13524" s="30">
        <v>100</v>
      </c>
      <c r="C13524" s="30"/>
    </row>
    <row r="13525" spans="1:3" ht="14.25" customHeight="1">
      <c r="A13525" s="30">
        <v>145</v>
      </c>
      <c r="C13525" s="30"/>
    </row>
    <row r="13526" spans="1:3" ht="14.25" customHeight="1">
      <c r="A13526" s="30">
        <v>110</v>
      </c>
      <c r="C13526" s="30"/>
    </row>
    <row r="13527" spans="1:3" ht="14.25" customHeight="1">
      <c r="A13527" s="30">
        <v>175</v>
      </c>
      <c r="C13527" s="30"/>
    </row>
    <row r="13528" spans="1:3" ht="14.25" customHeight="1">
      <c r="A13528" s="30">
        <v>160</v>
      </c>
      <c r="C13528" s="30"/>
    </row>
    <row r="13529" spans="1:3" ht="14.25" customHeight="1">
      <c r="A13529" s="30">
        <v>250</v>
      </c>
      <c r="C13529" s="30"/>
    </row>
    <row r="13530" spans="1:3" ht="14.25" customHeight="1">
      <c r="A13530" s="30">
        <v>110</v>
      </c>
      <c r="C13530" s="30"/>
    </row>
    <row r="13531" spans="1:3" ht="14.25" customHeight="1">
      <c r="A13531" s="30">
        <v>200</v>
      </c>
      <c r="C13531" s="30"/>
    </row>
    <row r="13532" spans="1:3" ht="14.25" customHeight="1">
      <c r="A13532" s="30">
        <v>77</v>
      </c>
      <c r="C13532" s="30"/>
    </row>
    <row r="13533" spans="1:3" ht="14.25" customHeight="1">
      <c r="A13533" s="30">
        <v>115</v>
      </c>
      <c r="C13533" s="30"/>
    </row>
    <row r="13534" spans="1:3" ht="14.25" customHeight="1">
      <c r="A13534" s="30">
        <v>193</v>
      </c>
      <c r="C13534" s="30"/>
    </row>
    <row r="13535" spans="1:3" ht="14.25" customHeight="1">
      <c r="A13535" s="30">
        <v>80</v>
      </c>
      <c r="C13535" s="30"/>
    </row>
    <row r="13536" spans="1:3" ht="14.25" customHeight="1">
      <c r="A13536" s="30">
        <v>300</v>
      </c>
      <c r="C13536" s="30"/>
    </row>
    <row r="13537" spans="1:3" ht="14.25" customHeight="1">
      <c r="A13537" s="30">
        <v>137</v>
      </c>
      <c r="C13537" s="30"/>
    </row>
    <row r="13538" spans="1:3" ht="14.25" customHeight="1">
      <c r="A13538" s="30">
        <v>103</v>
      </c>
      <c r="C13538" s="30"/>
    </row>
    <row r="13539" spans="1:3" ht="14.25" customHeight="1">
      <c r="A13539" s="30">
        <v>400</v>
      </c>
      <c r="C13539" s="30"/>
    </row>
    <row r="13540" spans="1:3" ht="14.25" customHeight="1">
      <c r="A13540" s="30">
        <v>75</v>
      </c>
      <c r="C13540" s="30"/>
    </row>
    <row r="13541" spans="1:3" ht="14.25" customHeight="1">
      <c r="A13541" s="30">
        <v>250</v>
      </c>
      <c r="C13541" s="30"/>
    </row>
    <row r="13542" spans="1:3" ht="14.25" customHeight="1">
      <c r="A13542" s="30">
        <v>160</v>
      </c>
      <c r="C13542" s="30"/>
    </row>
    <row r="13543" spans="1:3" ht="14.25" customHeight="1">
      <c r="A13543" s="30">
        <v>59</v>
      </c>
      <c r="C13543" s="30"/>
    </row>
    <row r="13544" spans="1:3" ht="14.25" customHeight="1">
      <c r="A13544" s="30">
        <v>100</v>
      </c>
      <c r="C13544" s="30"/>
    </row>
    <row r="13545" spans="1:3" ht="14.25" customHeight="1">
      <c r="A13545" s="30">
        <v>175</v>
      </c>
      <c r="C13545" s="30"/>
    </row>
    <row r="13546" spans="1:3" ht="14.25" customHeight="1">
      <c r="A13546" s="30">
        <v>170</v>
      </c>
      <c r="C13546" s="30"/>
    </row>
    <row r="13547" spans="1:3" ht="14.25" customHeight="1">
      <c r="A13547" s="30">
        <v>109</v>
      </c>
      <c r="C13547" s="30"/>
    </row>
    <row r="13548" spans="1:3" ht="14.25" customHeight="1">
      <c r="A13548" s="30">
        <v>70</v>
      </c>
      <c r="C13548" s="30"/>
    </row>
    <row r="13549" spans="1:3" ht="14.25" customHeight="1">
      <c r="A13549" s="30">
        <v>125</v>
      </c>
      <c r="C13549" s="30"/>
    </row>
    <row r="13550" spans="1:3" ht="14.25" customHeight="1">
      <c r="A13550" s="30">
        <v>125</v>
      </c>
      <c r="C13550" s="30"/>
    </row>
    <row r="13551" spans="1:3" ht="14.25" customHeight="1">
      <c r="A13551" s="30">
        <v>109</v>
      </c>
      <c r="C13551" s="30"/>
    </row>
    <row r="13552" spans="1:3" ht="14.25" customHeight="1">
      <c r="A13552" s="30">
        <v>250</v>
      </c>
      <c r="C13552" s="30"/>
    </row>
    <row r="13553" spans="1:3" ht="14.25" customHeight="1">
      <c r="A13553" s="30">
        <v>65</v>
      </c>
      <c r="C13553" s="30"/>
    </row>
    <row r="13554" spans="1:3" ht="14.25" customHeight="1">
      <c r="A13554" s="30">
        <v>150</v>
      </c>
      <c r="C13554" s="30"/>
    </row>
    <row r="13555" spans="1:3" ht="14.25" customHeight="1">
      <c r="A13555" s="30">
        <v>295</v>
      </c>
      <c r="C13555" s="30"/>
    </row>
    <row r="13556" spans="1:3" ht="14.25" customHeight="1">
      <c r="A13556" s="30">
        <v>175</v>
      </c>
      <c r="C13556" s="30"/>
    </row>
    <row r="13557" spans="1:3" ht="14.25" customHeight="1">
      <c r="A13557" s="30">
        <v>70</v>
      </c>
      <c r="C13557" s="30"/>
    </row>
    <row r="13558" spans="1:3" ht="14.25" customHeight="1">
      <c r="A13558" s="30">
        <v>250</v>
      </c>
      <c r="C13558" s="30"/>
    </row>
    <row r="13559" spans="1:3" ht="14.25" customHeight="1">
      <c r="A13559" s="30">
        <v>108</v>
      </c>
      <c r="C13559" s="30"/>
    </row>
    <row r="13560" spans="1:3" ht="14.25" customHeight="1">
      <c r="A13560" s="30">
        <v>65</v>
      </c>
      <c r="C13560" s="30"/>
    </row>
    <row r="13561" spans="1:3" ht="14.25" customHeight="1">
      <c r="A13561" s="30">
        <v>250</v>
      </c>
      <c r="C13561" s="30"/>
    </row>
    <row r="13562" spans="1:3" ht="14.25" customHeight="1">
      <c r="A13562" s="30">
        <v>102</v>
      </c>
      <c r="C13562" s="30"/>
    </row>
    <row r="13563" spans="1:3" ht="14.25" customHeight="1">
      <c r="A13563" s="30">
        <v>150</v>
      </c>
      <c r="C13563" s="30"/>
    </row>
    <row r="13564" spans="1:3" ht="14.25" customHeight="1">
      <c r="A13564" s="30">
        <v>130</v>
      </c>
      <c r="C13564" s="30"/>
    </row>
    <row r="13565" spans="1:3" ht="14.25" customHeight="1">
      <c r="A13565" s="30">
        <v>230</v>
      </c>
      <c r="C13565" s="30"/>
    </row>
    <row r="13566" spans="1:3" ht="14.25" customHeight="1">
      <c r="A13566" s="30">
        <v>300</v>
      </c>
      <c r="C13566" s="30"/>
    </row>
    <row r="13567" spans="1:3" ht="14.25" customHeight="1">
      <c r="A13567" s="30">
        <v>105</v>
      </c>
      <c r="C13567" s="30"/>
    </row>
    <row r="13568" spans="1:3" ht="14.25" customHeight="1">
      <c r="A13568" s="30">
        <v>95</v>
      </c>
      <c r="C13568" s="30"/>
    </row>
    <row r="13569" spans="1:3" ht="14.25" customHeight="1">
      <c r="A13569" s="30">
        <v>175</v>
      </c>
      <c r="C13569" s="30"/>
    </row>
    <row r="13570" spans="1:3" ht="14.25" customHeight="1">
      <c r="A13570" s="30">
        <v>145</v>
      </c>
      <c r="C13570" s="30"/>
    </row>
    <row r="13571" spans="1:3" ht="14.25" customHeight="1">
      <c r="A13571" s="30">
        <v>250</v>
      </c>
      <c r="C13571" s="30"/>
    </row>
    <row r="13572" spans="1:3" ht="14.25" customHeight="1">
      <c r="A13572" s="30">
        <v>125</v>
      </c>
      <c r="C13572" s="30"/>
    </row>
    <row r="13573" spans="1:3" ht="14.25" customHeight="1">
      <c r="A13573" s="30">
        <v>90</v>
      </c>
      <c r="C13573" s="30"/>
    </row>
    <row r="13574" spans="1:3" ht="14.25" customHeight="1">
      <c r="A13574" s="30">
        <v>125</v>
      </c>
      <c r="C13574" s="30"/>
    </row>
    <row r="13575" spans="1:3" ht="14.25" customHeight="1">
      <c r="A13575" s="30">
        <v>140</v>
      </c>
      <c r="C13575" s="30"/>
    </row>
    <row r="13576" spans="1:3" ht="14.25" customHeight="1">
      <c r="A13576" s="30">
        <v>200</v>
      </c>
      <c r="C13576" s="30"/>
    </row>
    <row r="13577" spans="1:3" ht="14.25" customHeight="1">
      <c r="A13577" s="30">
        <v>125</v>
      </c>
      <c r="C13577" s="30"/>
    </row>
    <row r="13578" spans="1:3" ht="14.25" customHeight="1">
      <c r="A13578" s="30">
        <v>90</v>
      </c>
      <c r="C13578" s="30"/>
    </row>
    <row r="13579" spans="1:3" ht="14.25" customHeight="1">
      <c r="A13579" s="30">
        <v>49</v>
      </c>
      <c r="C13579" s="30"/>
    </row>
    <row r="13580" spans="1:3" ht="14.25" customHeight="1">
      <c r="A13580" s="30">
        <v>65</v>
      </c>
      <c r="C13580" s="30"/>
    </row>
    <row r="13581" spans="1:3" ht="14.25" customHeight="1">
      <c r="A13581" s="30">
        <v>699</v>
      </c>
      <c r="C13581" s="30"/>
    </row>
    <row r="13582" spans="1:3" ht="14.25" customHeight="1">
      <c r="A13582" s="30">
        <v>74</v>
      </c>
      <c r="C13582" s="30"/>
    </row>
    <row r="13583" spans="1:3" ht="14.25" customHeight="1">
      <c r="A13583" s="30">
        <v>109</v>
      </c>
      <c r="C13583" s="30"/>
    </row>
    <row r="13584" spans="1:3" ht="14.25" customHeight="1">
      <c r="A13584" s="30">
        <v>70</v>
      </c>
      <c r="C13584" s="30"/>
    </row>
    <row r="13585" spans="1:3" ht="14.25" customHeight="1">
      <c r="A13585" s="30">
        <v>50</v>
      </c>
      <c r="C13585" s="30"/>
    </row>
    <row r="13586" spans="1:3" ht="14.25" customHeight="1">
      <c r="A13586" s="30">
        <v>100</v>
      </c>
      <c r="C13586" s="30"/>
    </row>
    <row r="13587" spans="1:3" ht="14.25" customHeight="1">
      <c r="A13587" s="30">
        <v>60</v>
      </c>
      <c r="C13587" s="30"/>
    </row>
    <row r="13588" spans="1:3" ht="14.25" customHeight="1">
      <c r="A13588" s="30">
        <v>175</v>
      </c>
      <c r="C13588" s="30"/>
    </row>
    <row r="13589" spans="1:3" ht="14.25" customHeight="1">
      <c r="A13589" s="30">
        <v>200</v>
      </c>
      <c r="C13589" s="30"/>
    </row>
    <row r="13590" spans="1:3" ht="14.25" customHeight="1">
      <c r="A13590" s="30">
        <v>248</v>
      </c>
      <c r="C13590" s="30"/>
    </row>
    <row r="13591" spans="1:3" ht="14.25" customHeight="1">
      <c r="A13591" s="30">
        <v>389</v>
      </c>
      <c r="C13591" s="30"/>
    </row>
    <row r="13592" spans="1:3" ht="14.25" customHeight="1">
      <c r="A13592" s="30">
        <v>220</v>
      </c>
      <c r="C13592" s="30"/>
    </row>
    <row r="13593" spans="1:3" ht="14.25" customHeight="1">
      <c r="A13593" s="30">
        <v>225</v>
      </c>
      <c r="C13593" s="30"/>
    </row>
    <row r="13594" spans="1:3" ht="14.25" customHeight="1">
      <c r="A13594" s="30">
        <v>135</v>
      </c>
      <c r="C13594" s="30"/>
    </row>
    <row r="13595" spans="1:3" ht="14.25" customHeight="1">
      <c r="A13595" s="30">
        <v>200</v>
      </c>
      <c r="C13595" s="30"/>
    </row>
    <row r="13596" spans="1:3" ht="14.25" customHeight="1">
      <c r="A13596" s="30">
        <v>95</v>
      </c>
      <c r="C13596" s="30"/>
    </row>
    <row r="13597" spans="1:3" ht="14.25" customHeight="1">
      <c r="A13597" s="30">
        <v>129</v>
      </c>
      <c r="C13597" s="30"/>
    </row>
    <row r="13598" spans="1:3" ht="14.25" customHeight="1">
      <c r="A13598" s="30">
        <v>200</v>
      </c>
      <c r="C13598" s="30"/>
    </row>
    <row r="13599" spans="1:3" ht="14.25" customHeight="1">
      <c r="A13599" s="30">
        <v>100</v>
      </c>
      <c r="C13599" s="30"/>
    </row>
    <row r="13600" spans="1:3" ht="14.25" customHeight="1">
      <c r="A13600" s="30">
        <v>162</v>
      </c>
      <c r="C13600" s="30"/>
    </row>
    <row r="13601" spans="1:3" ht="14.25" customHeight="1">
      <c r="A13601" s="30">
        <v>156</v>
      </c>
      <c r="C13601" s="30"/>
    </row>
    <row r="13602" spans="1:3" ht="14.25" customHeight="1">
      <c r="A13602" s="30">
        <v>105</v>
      </c>
      <c r="C13602" s="30"/>
    </row>
    <row r="13603" spans="1:3" ht="14.25" customHeight="1">
      <c r="A13603" s="30">
        <v>150</v>
      </c>
      <c r="C13603" s="30"/>
    </row>
    <row r="13604" spans="1:3" ht="14.25" customHeight="1">
      <c r="A13604" s="30">
        <v>90</v>
      </c>
      <c r="C13604" s="30"/>
    </row>
    <row r="13605" spans="1:3" ht="14.25" customHeight="1">
      <c r="A13605" s="30">
        <v>100</v>
      </c>
      <c r="C13605" s="30"/>
    </row>
    <row r="13606" spans="1:3" ht="14.25" customHeight="1">
      <c r="A13606" s="30">
        <v>175</v>
      </c>
      <c r="C13606" s="30"/>
    </row>
    <row r="13607" spans="1:3" ht="14.25" customHeight="1">
      <c r="A13607" s="30">
        <v>80</v>
      </c>
      <c r="C13607" s="30"/>
    </row>
    <row r="13608" spans="1:3" ht="14.25" customHeight="1">
      <c r="A13608" s="30">
        <v>270</v>
      </c>
      <c r="C13608" s="30"/>
    </row>
    <row r="13609" spans="1:3" ht="14.25" customHeight="1">
      <c r="A13609" s="30">
        <v>140</v>
      </c>
      <c r="C13609" s="30"/>
    </row>
    <row r="13610" spans="1:3" ht="14.25" customHeight="1">
      <c r="A13610" s="30">
        <v>100</v>
      </c>
      <c r="C13610" s="30"/>
    </row>
    <row r="13611" spans="1:3" ht="14.25" customHeight="1">
      <c r="A13611" s="30">
        <v>180</v>
      </c>
      <c r="C13611" s="30"/>
    </row>
    <row r="13612" spans="1:3" ht="14.25" customHeight="1">
      <c r="A13612" s="30">
        <v>200</v>
      </c>
      <c r="C13612" s="30"/>
    </row>
    <row r="13613" spans="1:3" ht="14.25" customHeight="1">
      <c r="A13613" s="30">
        <v>130</v>
      </c>
      <c r="C13613" s="30"/>
    </row>
    <row r="13614" spans="1:3" ht="14.25" customHeight="1">
      <c r="A13614" s="30">
        <v>169</v>
      </c>
      <c r="C13614" s="30"/>
    </row>
    <row r="13615" spans="1:3" ht="14.25" customHeight="1">
      <c r="A13615" s="30">
        <v>100</v>
      </c>
      <c r="C13615" s="30"/>
    </row>
    <row r="13616" spans="1:3" ht="14.25" customHeight="1">
      <c r="A13616" s="30">
        <v>100</v>
      </c>
      <c r="C13616" s="30"/>
    </row>
    <row r="13617" spans="1:3" ht="14.25" customHeight="1">
      <c r="A13617" s="30">
        <v>74</v>
      </c>
      <c r="C13617" s="30"/>
    </row>
    <row r="13618" spans="1:3" ht="14.25" customHeight="1">
      <c r="A13618" s="30">
        <v>120</v>
      </c>
      <c r="C13618" s="30"/>
    </row>
    <row r="13619" spans="1:3" ht="14.25" customHeight="1">
      <c r="A13619" s="30">
        <v>120</v>
      </c>
      <c r="C13619" s="30"/>
    </row>
    <row r="13620" spans="1:3" ht="14.25" customHeight="1">
      <c r="A13620" s="30">
        <v>500</v>
      </c>
      <c r="C13620" s="30"/>
    </row>
    <row r="13621" spans="1:3" ht="14.25" customHeight="1">
      <c r="A13621" s="30">
        <v>250</v>
      </c>
      <c r="C13621" s="30"/>
    </row>
    <row r="13622" spans="1:3" ht="14.25" customHeight="1">
      <c r="A13622" s="30">
        <v>48</v>
      </c>
      <c r="C13622" s="30"/>
    </row>
    <row r="13623" spans="1:3" ht="14.25" customHeight="1">
      <c r="A13623" s="30">
        <v>200</v>
      </c>
      <c r="C13623" s="30"/>
    </row>
    <row r="13624" spans="1:3" ht="14.25" customHeight="1">
      <c r="A13624" s="30">
        <v>88</v>
      </c>
      <c r="C13624" s="30"/>
    </row>
    <row r="13625" spans="1:3" ht="14.25" customHeight="1">
      <c r="A13625" s="30">
        <v>100</v>
      </c>
      <c r="C13625" s="30"/>
    </row>
    <row r="13626" spans="1:3" ht="14.25" customHeight="1">
      <c r="A13626" s="30">
        <v>150</v>
      </c>
      <c r="C13626" s="30"/>
    </row>
    <row r="13627" spans="1:3" ht="14.25" customHeight="1">
      <c r="A13627" s="30">
        <v>175</v>
      </c>
      <c r="C13627" s="30"/>
    </row>
    <row r="13628" spans="1:3" ht="14.25" customHeight="1">
      <c r="A13628" s="30">
        <v>99</v>
      </c>
      <c r="C13628" s="30"/>
    </row>
    <row r="13629" spans="1:3" ht="14.25" customHeight="1">
      <c r="A13629" s="30">
        <v>55</v>
      </c>
      <c r="C13629" s="30"/>
    </row>
    <row r="13630" spans="1:3" ht="14.25" customHeight="1">
      <c r="A13630" s="30">
        <v>99</v>
      </c>
      <c r="C13630" s="30"/>
    </row>
    <row r="13631" spans="1:3" ht="14.25" customHeight="1">
      <c r="A13631" s="30">
        <v>109</v>
      </c>
      <c r="C13631" s="30"/>
    </row>
    <row r="13632" spans="1:3" ht="14.25" customHeight="1">
      <c r="A13632" s="30">
        <v>170</v>
      </c>
      <c r="C13632" s="30"/>
    </row>
    <row r="13633" spans="1:3" ht="14.25" customHeight="1">
      <c r="A13633" s="30">
        <v>140</v>
      </c>
      <c r="C13633" s="30"/>
    </row>
    <row r="13634" spans="1:3" ht="14.25" customHeight="1">
      <c r="A13634" s="30">
        <v>425</v>
      </c>
      <c r="C13634" s="30"/>
    </row>
    <row r="13635" spans="1:3" ht="14.25" customHeight="1">
      <c r="A13635" s="30">
        <v>150</v>
      </c>
      <c r="C13635" s="30"/>
    </row>
    <row r="13636" spans="1:3" ht="14.25" customHeight="1">
      <c r="A13636" s="30">
        <v>270</v>
      </c>
      <c r="C13636" s="30"/>
    </row>
    <row r="13637" spans="1:3" ht="14.25" customHeight="1">
      <c r="A13637" s="30">
        <v>100</v>
      </c>
      <c r="C13637" s="30"/>
    </row>
    <row r="13638" spans="1:3" ht="14.25" customHeight="1">
      <c r="A13638" s="30">
        <v>100</v>
      </c>
      <c r="C13638" s="30"/>
    </row>
    <row r="13639" spans="1:3" ht="14.25" customHeight="1">
      <c r="A13639" s="30">
        <v>85</v>
      </c>
      <c r="C13639" s="30"/>
    </row>
    <row r="13640" spans="1:3" ht="14.25" customHeight="1">
      <c r="A13640" s="30">
        <v>175</v>
      </c>
      <c r="C13640" s="30"/>
    </row>
    <row r="13641" spans="1:3" ht="14.25" customHeight="1">
      <c r="A13641" s="30">
        <v>100</v>
      </c>
      <c r="C13641" s="30"/>
    </row>
    <row r="13642" spans="1:3" ht="14.25" customHeight="1">
      <c r="A13642" s="30">
        <v>109</v>
      </c>
      <c r="C13642" s="30"/>
    </row>
    <row r="13643" spans="1:3" ht="14.25" customHeight="1">
      <c r="A13643" s="30">
        <v>395</v>
      </c>
      <c r="C13643" s="30"/>
    </row>
    <row r="13644" spans="1:3" ht="14.25" customHeight="1">
      <c r="A13644" s="30">
        <v>135</v>
      </c>
      <c r="C13644" s="30"/>
    </row>
    <row r="13645" spans="1:3" ht="14.25" customHeight="1">
      <c r="A13645" s="30">
        <v>80</v>
      </c>
      <c r="C13645" s="30"/>
    </row>
    <row r="13646" spans="1:3" ht="14.25" customHeight="1">
      <c r="A13646" s="30">
        <v>480</v>
      </c>
      <c r="C13646" s="30"/>
    </row>
    <row r="13647" spans="1:3" ht="14.25" customHeight="1">
      <c r="A13647" s="30">
        <v>175</v>
      </c>
      <c r="C13647" s="30"/>
    </row>
    <row r="13648" spans="1:3" ht="14.25" customHeight="1">
      <c r="A13648" s="30">
        <v>80</v>
      </c>
      <c r="C13648" s="30"/>
    </row>
    <row r="13649" spans="1:3" ht="14.25" customHeight="1">
      <c r="A13649" s="30">
        <v>145</v>
      </c>
      <c r="C13649" s="30"/>
    </row>
    <row r="13650" spans="1:3" ht="14.25" customHeight="1">
      <c r="A13650" s="30">
        <v>215</v>
      </c>
      <c r="C13650" s="30"/>
    </row>
    <row r="13651" spans="1:3" ht="14.25" customHeight="1">
      <c r="A13651" s="30">
        <v>60</v>
      </c>
      <c r="C13651" s="30"/>
    </row>
    <row r="13652" spans="1:3" ht="14.25" customHeight="1">
      <c r="A13652" s="30">
        <v>130</v>
      </c>
      <c r="C13652" s="30"/>
    </row>
    <row r="13653" spans="1:3" ht="14.25" customHeight="1">
      <c r="A13653" s="30">
        <v>65</v>
      </c>
      <c r="C13653" s="30"/>
    </row>
    <row r="13654" spans="1:3" ht="14.25" customHeight="1">
      <c r="A13654" s="30">
        <v>76</v>
      </c>
      <c r="C13654" s="30"/>
    </row>
    <row r="13655" spans="1:3" ht="14.25" customHeight="1">
      <c r="A13655" s="30">
        <v>95</v>
      </c>
      <c r="C13655" s="30"/>
    </row>
    <row r="13656" spans="1:3" ht="14.25" customHeight="1">
      <c r="A13656" s="30">
        <v>150</v>
      </c>
      <c r="C13656" s="30"/>
    </row>
    <row r="13657" spans="1:3" ht="14.25" customHeight="1">
      <c r="A13657" s="30">
        <v>275</v>
      </c>
      <c r="C13657" s="30"/>
    </row>
    <row r="13658" spans="1:3" ht="14.25" customHeight="1">
      <c r="A13658" s="30">
        <v>132</v>
      </c>
      <c r="C13658" s="30"/>
    </row>
    <row r="13659" spans="1:3" ht="14.25" customHeight="1">
      <c r="A13659" s="30">
        <v>145</v>
      </c>
      <c r="C13659" s="30"/>
    </row>
    <row r="13660" spans="1:3" ht="14.25" customHeight="1">
      <c r="A13660" s="30">
        <v>100</v>
      </c>
      <c r="C13660" s="30"/>
    </row>
    <row r="13661" spans="1:3" ht="14.25" customHeight="1">
      <c r="A13661" s="30">
        <v>145</v>
      </c>
      <c r="C13661" s="30"/>
    </row>
    <row r="13662" spans="1:3" ht="14.25" customHeight="1">
      <c r="A13662" s="30">
        <v>100</v>
      </c>
      <c r="C13662" s="30"/>
    </row>
    <row r="13663" spans="1:3" ht="14.25" customHeight="1">
      <c r="A13663" s="30">
        <v>216</v>
      </c>
      <c r="C13663" s="30"/>
    </row>
    <row r="13664" spans="1:3" ht="14.25" customHeight="1">
      <c r="A13664" s="30">
        <v>96</v>
      </c>
      <c r="C13664" s="30"/>
    </row>
    <row r="13665" spans="1:3" ht="14.25" customHeight="1">
      <c r="A13665" s="30">
        <v>150</v>
      </c>
      <c r="C13665" s="30"/>
    </row>
    <row r="13666" spans="1:3" ht="14.25" customHeight="1">
      <c r="A13666" s="30">
        <v>499</v>
      </c>
      <c r="C13666" s="30"/>
    </row>
    <row r="13667" spans="1:3" ht="14.25" customHeight="1">
      <c r="A13667" s="30">
        <v>135</v>
      </c>
      <c r="C13667" s="30"/>
    </row>
    <row r="13668" spans="1:3" ht="14.25" customHeight="1">
      <c r="A13668" s="30">
        <v>75</v>
      </c>
      <c r="C13668" s="30"/>
    </row>
    <row r="13669" spans="1:3" ht="14.25" customHeight="1">
      <c r="A13669" s="30">
        <v>150</v>
      </c>
      <c r="C13669" s="30"/>
    </row>
    <row r="13670" spans="1:3" ht="14.25" customHeight="1">
      <c r="A13670" s="30">
        <v>118</v>
      </c>
      <c r="C13670" s="30"/>
    </row>
    <row r="13671" spans="1:3" ht="14.25" customHeight="1">
      <c r="A13671" s="30">
        <v>92</v>
      </c>
      <c r="C13671" s="30"/>
    </row>
    <row r="13672" spans="1:3" ht="14.25" customHeight="1">
      <c r="A13672" s="30">
        <v>100</v>
      </c>
      <c r="C13672" s="30"/>
    </row>
    <row r="13673" spans="1:3" ht="14.25" customHeight="1">
      <c r="A13673" s="30">
        <v>125</v>
      </c>
      <c r="C13673" s="30"/>
    </row>
    <row r="13674" spans="1:3" ht="14.25" customHeight="1">
      <c r="A13674" s="30">
        <v>70</v>
      </c>
      <c r="C13674" s="30"/>
    </row>
    <row r="13675" spans="1:3" ht="14.25" customHeight="1">
      <c r="A13675" s="30">
        <v>79</v>
      </c>
      <c r="C13675" s="30"/>
    </row>
    <row r="13676" spans="1:3" ht="14.25" customHeight="1">
      <c r="A13676" s="30">
        <v>66</v>
      </c>
      <c r="C13676" s="30"/>
    </row>
    <row r="13677" spans="1:3" ht="14.25" customHeight="1">
      <c r="A13677" s="30">
        <v>275</v>
      </c>
      <c r="C13677" s="30"/>
    </row>
    <row r="13678" spans="1:3" ht="14.25" customHeight="1">
      <c r="A13678" s="30">
        <v>280</v>
      </c>
      <c r="C13678" s="30"/>
    </row>
    <row r="13679" spans="1:3" ht="14.25" customHeight="1">
      <c r="A13679" s="30">
        <v>100</v>
      </c>
      <c r="C13679" s="30"/>
    </row>
    <row r="13680" spans="1:3" ht="14.25" customHeight="1">
      <c r="A13680" s="30">
        <v>120</v>
      </c>
      <c r="C13680" s="30"/>
    </row>
    <row r="13681" spans="1:3" ht="14.25" customHeight="1">
      <c r="A13681" s="30">
        <v>350</v>
      </c>
      <c r="C13681" s="30"/>
    </row>
    <row r="13682" spans="1:3" ht="14.25" customHeight="1">
      <c r="A13682" s="30">
        <v>65</v>
      </c>
      <c r="C13682" s="30"/>
    </row>
    <row r="13683" spans="1:3" ht="14.25" customHeight="1">
      <c r="A13683" s="30">
        <v>140</v>
      </c>
      <c r="C13683" s="30"/>
    </row>
    <row r="13684" spans="1:3" ht="14.25" customHeight="1">
      <c r="A13684" s="30">
        <v>200</v>
      </c>
      <c r="C13684" s="30"/>
    </row>
    <row r="13685" spans="1:3" ht="14.25" customHeight="1">
      <c r="A13685" s="30">
        <v>550</v>
      </c>
      <c r="C13685" s="30"/>
    </row>
    <row r="13686" spans="1:3" ht="14.25" customHeight="1">
      <c r="A13686" s="30">
        <v>200</v>
      </c>
      <c r="C13686" s="30"/>
    </row>
    <row r="13687" spans="1:3" ht="14.25" customHeight="1">
      <c r="A13687" s="30">
        <v>85</v>
      </c>
      <c r="C13687" s="30"/>
    </row>
    <row r="13688" spans="1:3" ht="14.25" customHeight="1">
      <c r="A13688" s="30">
        <v>120</v>
      </c>
      <c r="C13688" s="30"/>
    </row>
    <row r="13689" spans="1:3" ht="14.25" customHeight="1">
      <c r="A13689" s="30">
        <v>348</v>
      </c>
      <c r="C13689" s="30"/>
    </row>
    <row r="13690" spans="1:3" ht="14.25" customHeight="1">
      <c r="A13690" s="30">
        <v>275</v>
      </c>
      <c r="C13690" s="30"/>
    </row>
    <row r="13691" spans="1:3" ht="14.25" customHeight="1">
      <c r="A13691" s="30">
        <v>199</v>
      </c>
      <c r="C13691" s="30"/>
    </row>
    <row r="13692" spans="1:3" ht="14.25" customHeight="1">
      <c r="A13692" s="30">
        <v>150</v>
      </c>
      <c r="C13692" s="30"/>
    </row>
    <row r="13693" spans="1:3" ht="14.25" customHeight="1">
      <c r="A13693" s="30">
        <v>795</v>
      </c>
      <c r="C13693" s="30"/>
    </row>
    <row r="13694" spans="1:3" ht="14.25" customHeight="1">
      <c r="A13694" s="30">
        <v>93</v>
      </c>
      <c r="C13694" s="30"/>
    </row>
    <row r="13695" spans="1:3" ht="14.25" customHeight="1">
      <c r="A13695" s="30">
        <v>349</v>
      </c>
      <c r="C13695" s="30"/>
    </row>
    <row r="13696" spans="1:3" ht="14.25" customHeight="1">
      <c r="A13696" s="30">
        <v>200</v>
      </c>
      <c r="C13696" s="30"/>
    </row>
    <row r="13697" spans="1:3" ht="14.25" customHeight="1">
      <c r="A13697" s="30">
        <v>70</v>
      </c>
      <c r="C13697" s="30"/>
    </row>
    <row r="13698" spans="1:3" ht="14.25" customHeight="1">
      <c r="A13698" s="30">
        <v>99</v>
      </c>
      <c r="C13698" s="30"/>
    </row>
    <row r="13699" spans="1:3" ht="14.25" customHeight="1">
      <c r="A13699" s="30">
        <v>99</v>
      </c>
      <c r="C13699" s="30"/>
    </row>
    <row r="13700" spans="1:3" ht="14.25" customHeight="1">
      <c r="A13700" s="30">
        <v>102</v>
      </c>
      <c r="C13700" s="30"/>
    </row>
    <row r="13701" spans="1:3" ht="14.25" customHeight="1">
      <c r="A13701" s="30">
        <v>200</v>
      </c>
      <c r="C13701" s="30"/>
    </row>
    <row r="13702" spans="1:3" ht="14.25" customHeight="1">
      <c r="A13702" s="30">
        <v>200</v>
      </c>
      <c r="C13702" s="30"/>
    </row>
    <row r="13703" spans="1:3" ht="14.25" customHeight="1">
      <c r="A13703" s="30">
        <v>275</v>
      </c>
      <c r="C13703" s="30"/>
    </row>
    <row r="13704" spans="1:3" ht="14.25" customHeight="1">
      <c r="A13704" s="30">
        <v>180</v>
      </c>
      <c r="C13704" s="30"/>
    </row>
    <row r="13705" spans="1:3" ht="14.25" customHeight="1">
      <c r="A13705" s="30">
        <v>89</v>
      </c>
      <c r="C13705" s="30"/>
    </row>
    <row r="13706" spans="1:3" ht="14.25" customHeight="1">
      <c r="A13706" s="30">
        <v>169</v>
      </c>
      <c r="C13706" s="30"/>
    </row>
    <row r="13707" spans="1:3" ht="14.25" customHeight="1">
      <c r="A13707" s="30">
        <v>110</v>
      </c>
      <c r="C13707" s="30"/>
    </row>
    <row r="13708" spans="1:3" ht="14.25" customHeight="1">
      <c r="A13708" s="30">
        <v>185</v>
      </c>
      <c r="C13708" s="30"/>
    </row>
    <row r="13709" spans="1:3" ht="14.25" customHeight="1">
      <c r="A13709" s="30">
        <v>60</v>
      </c>
      <c r="C13709" s="30"/>
    </row>
    <row r="13710" spans="1:3" ht="14.25" customHeight="1">
      <c r="A13710" s="30">
        <v>95</v>
      </c>
      <c r="C13710" s="30"/>
    </row>
    <row r="13711" spans="1:3" ht="14.25" customHeight="1">
      <c r="A13711" s="30">
        <v>200</v>
      </c>
      <c r="C13711" s="30"/>
    </row>
    <row r="13712" spans="1:3" ht="14.25" customHeight="1">
      <c r="A13712" s="30">
        <v>65</v>
      </c>
      <c r="C13712" s="30"/>
    </row>
    <row r="13713" spans="1:3" ht="14.25" customHeight="1">
      <c r="A13713" s="30">
        <v>80</v>
      </c>
      <c r="C13713" s="30"/>
    </row>
    <row r="13714" spans="1:3" ht="14.25" customHeight="1">
      <c r="A13714" s="30">
        <v>99</v>
      </c>
      <c r="C13714" s="30"/>
    </row>
    <row r="13715" spans="1:3" ht="14.25" customHeight="1">
      <c r="A13715" s="30">
        <v>100</v>
      </c>
      <c r="C13715" s="30"/>
    </row>
    <row r="13716" spans="1:3" ht="14.25" customHeight="1">
      <c r="A13716" s="30">
        <v>115</v>
      </c>
      <c r="C13716" s="30"/>
    </row>
    <row r="13717" spans="1:3" ht="14.25" customHeight="1">
      <c r="A13717" s="30">
        <v>81</v>
      </c>
      <c r="C13717" s="30"/>
    </row>
    <row r="13718" spans="1:3" ht="14.25" customHeight="1">
      <c r="A13718" s="30">
        <v>70</v>
      </c>
      <c r="C13718" s="30"/>
    </row>
    <row r="13719" spans="1:3" ht="14.25" customHeight="1">
      <c r="A13719" s="30">
        <v>145</v>
      </c>
      <c r="C13719" s="30"/>
    </row>
    <row r="13720" spans="1:3" ht="14.25" customHeight="1">
      <c r="A13720" s="30">
        <v>50</v>
      </c>
      <c r="C13720" s="30"/>
    </row>
    <row r="13721" spans="1:3" ht="14.25" customHeight="1">
      <c r="A13721" s="30">
        <v>68</v>
      </c>
      <c r="C13721" s="30"/>
    </row>
    <row r="13722" spans="1:3" ht="14.25" customHeight="1">
      <c r="A13722" s="30">
        <v>350</v>
      </c>
      <c r="C13722" s="30"/>
    </row>
    <row r="13723" spans="1:3" ht="14.25" customHeight="1">
      <c r="A13723" s="30">
        <v>199</v>
      </c>
      <c r="C13723" s="30"/>
    </row>
    <row r="13724" spans="1:3" ht="14.25" customHeight="1">
      <c r="A13724" s="30">
        <v>150</v>
      </c>
      <c r="C13724" s="30"/>
    </row>
    <row r="13725" spans="1:3" ht="14.25" customHeight="1">
      <c r="A13725" s="30">
        <v>180</v>
      </c>
      <c r="C13725" s="30"/>
    </row>
    <row r="13726" spans="1:3" ht="14.25" customHeight="1">
      <c r="A13726" s="30">
        <v>99</v>
      </c>
      <c r="C13726" s="30"/>
    </row>
    <row r="13727" spans="1:3" ht="14.25" customHeight="1">
      <c r="A13727" s="30">
        <v>100</v>
      </c>
      <c r="C13727" s="30"/>
    </row>
    <row r="13728" spans="1:3" ht="14.25" customHeight="1">
      <c r="A13728" s="30">
        <v>250</v>
      </c>
      <c r="C13728" s="30"/>
    </row>
    <row r="13729" spans="1:3" ht="14.25" customHeight="1">
      <c r="A13729" s="30">
        <v>80</v>
      </c>
      <c r="C13729" s="30"/>
    </row>
    <row r="13730" spans="1:3" ht="14.25" customHeight="1">
      <c r="A13730" s="30">
        <v>111</v>
      </c>
      <c r="C13730" s="30"/>
    </row>
    <row r="13731" spans="1:3" ht="14.25" customHeight="1">
      <c r="A13731" s="30">
        <v>129</v>
      </c>
      <c r="C13731" s="30"/>
    </row>
    <row r="13732" spans="1:3" ht="14.25" customHeight="1">
      <c r="A13732" s="30">
        <v>110</v>
      </c>
      <c r="C13732" s="30"/>
    </row>
    <row r="13733" spans="1:3" ht="14.25" customHeight="1">
      <c r="A13733" s="30">
        <v>150</v>
      </c>
      <c r="C13733" s="30"/>
    </row>
    <row r="13734" spans="1:3" ht="14.25" customHeight="1">
      <c r="A13734" s="30">
        <v>140</v>
      </c>
      <c r="C13734" s="30"/>
    </row>
    <row r="13735" spans="1:3" ht="14.25" customHeight="1">
      <c r="A13735" s="30">
        <v>75</v>
      </c>
      <c r="C13735" s="30"/>
    </row>
    <row r="13736" spans="1:3" ht="14.25" customHeight="1">
      <c r="A13736" s="30">
        <v>150</v>
      </c>
      <c r="C13736" s="30"/>
    </row>
    <row r="13737" spans="1:3" ht="14.25" customHeight="1">
      <c r="A13737" s="30">
        <v>150</v>
      </c>
      <c r="C13737" s="30"/>
    </row>
    <row r="13738" spans="1:3" ht="14.25" customHeight="1">
      <c r="A13738" s="30">
        <v>115</v>
      </c>
      <c r="C13738" s="30"/>
    </row>
    <row r="13739" spans="1:3" ht="14.25" customHeight="1">
      <c r="A13739" s="30">
        <v>150</v>
      </c>
      <c r="C13739" s="30"/>
    </row>
    <row r="13740" spans="1:3" ht="14.25" customHeight="1">
      <c r="A13740" s="30">
        <v>120</v>
      </c>
      <c r="C13740" s="30"/>
    </row>
    <row r="13741" spans="1:3" ht="14.25" customHeight="1">
      <c r="A13741" s="30">
        <v>190</v>
      </c>
      <c r="C13741" s="30"/>
    </row>
    <row r="13742" spans="1:3" ht="14.25" customHeight="1">
      <c r="A13742" s="30">
        <v>140</v>
      </c>
      <c r="C13742" s="30"/>
    </row>
    <row r="13743" spans="1:3" ht="14.25" customHeight="1">
      <c r="A13743" s="30">
        <v>99</v>
      </c>
      <c r="C13743" s="30"/>
    </row>
    <row r="13744" spans="1:3" ht="14.25" customHeight="1">
      <c r="A13744" s="30">
        <v>130</v>
      </c>
      <c r="C13744" s="30"/>
    </row>
    <row r="13745" spans="1:3" ht="14.25" customHeight="1">
      <c r="A13745" s="30">
        <v>103</v>
      </c>
      <c r="C13745" s="30"/>
    </row>
    <row r="13746" spans="1:3" ht="14.25" customHeight="1">
      <c r="A13746" s="30">
        <v>98</v>
      </c>
      <c r="C13746" s="30"/>
    </row>
    <row r="13747" spans="1:3" ht="14.25" customHeight="1">
      <c r="A13747" s="30">
        <v>145</v>
      </c>
      <c r="C13747" s="30"/>
    </row>
    <row r="13748" spans="1:3" ht="14.25" customHeight="1">
      <c r="A13748" s="30">
        <v>139</v>
      </c>
      <c r="C13748" s="30"/>
    </row>
    <row r="13749" spans="1:3" ht="14.25" customHeight="1">
      <c r="A13749" s="30">
        <v>450</v>
      </c>
      <c r="C13749" s="30"/>
    </row>
    <row r="13750" spans="1:3" ht="14.25" customHeight="1">
      <c r="A13750" s="30">
        <v>80</v>
      </c>
      <c r="C13750" s="30"/>
    </row>
    <row r="13751" spans="1:3" ht="14.25" customHeight="1">
      <c r="A13751" s="30">
        <v>60</v>
      </c>
      <c r="C13751" s="30"/>
    </row>
    <row r="13752" spans="1:3" ht="14.25" customHeight="1">
      <c r="A13752" s="30">
        <v>345</v>
      </c>
      <c r="C13752" s="30"/>
    </row>
    <row r="13753" spans="1:3" ht="14.25" customHeight="1">
      <c r="A13753" s="30">
        <v>275</v>
      </c>
      <c r="C13753" s="30"/>
    </row>
    <row r="13754" spans="1:3" ht="14.25" customHeight="1">
      <c r="A13754" s="30">
        <v>119</v>
      </c>
      <c r="C13754" s="30"/>
    </row>
    <row r="13755" spans="1:3" ht="14.25" customHeight="1">
      <c r="A13755" s="30">
        <v>89</v>
      </c>
      <c r="C13755" s="30"/>
    </row>
    <row r="13756" spans="1:3" ht="14.25" customHeight="1">
      <c r="A13756" s="30">
        <v>85</v>
      </c>
      <c r="C13756" s="30"/>
    </row>
    <row r="13757" spans="1:3" ht="14.25" customHeight="1">
      <c r="A13757" s="30">
        <v>70</v>
      </c>
      <c r="C13757" s="30"/>
    </row>
    <row r="13758" spans="1:3" ht="14.25" customHeight="1">
      <c r="A13758" s="30">
        <v>65</v>
      </c>
      <c r="C13758" s="30"/>
    </row>
    <row r="13759" spans="1:3" ht="14.25" customHeight="1">
      <c r="A13759" s="30">
        <v>84</v>
      </c>
      <c r="C13759" s="30"/>
    </row>
    <row r="13760" spans="1:3" ht="14.25" customHeight="1">
      <c r="A13760" s="30">
        <v>165</v>
      </c>
      <c r="C13760" s="30"/>
    </row>
    <row r="13761" spans="1:3" ht="14.25" customHeight="1">
      <c r="A13761" s="30">
        <v>300</v>
      </c>
      <c r="C13761" s="30"/>
    </row>
    <row r="13762" spans="1:3" ht="14.25" customHeight="1">
      <c r="A13762" s="30">
        <v>600</v>
      </c>
      <c r="C13762" s="30"/>
    </row>
    <row r="13763" spans="1:3" ht="14.25" customHeight="1">
      <c r="A13763" s="30">
        <v>181</v>
      </c>
      <c r="C13763" s="30"/>
    </row>
    <row r="13764" spans="1:3" ht="14.25" customHeight="1">
      <c r="A13764" s="30">
        <v>50</v>
      </c>
      <c r="C13764" s="30"/>
    </row>
    <row r="13765" spans="1:3" ht="14.25" customHeight="1">
      <c r="A13765" s="30">
        <v>450</v>
      </c>
      <c r="C13765" s="30"/>
    </row>
    <row r="13766" spans="1:3" ht="14.25" customHeight="1">
      <c r="A13766" s="30">
        <v>100</v>
      </c>
      <c r="C13766" s="30"/>
    </row>
    <row r="13767" spans="1:3" ht="14.25" customHeight="1">
      <c r="A13767" s="30">
        <v>150</v>
      </c>
      <c r="C13767" s="30"/>
    </row>
    <row r="13768" spans="1:3" ht="14.25" customHeight="1">
      <c r="A13768" s="30">
        <v>54</v>
      </c>
      <c r="C13768" s="30"/>
    </row>
    <row r="13769" spans="1:3" ht="14.25" customHeight="1">
      <c r="A13769" s="30">
        <v>85</v>
      </c>
      <c r="C13769" s="30"/>
    </row>
    <row r="13770" spans="1:3" ht="14.25" customHeight="1">
      <c r="A13770" s="30">
        <v>175</v>
      </c>
      <c r="C13770" s="30"/>
    </row>
    <row r="13771" spans="1:3" ht="14.25" customHeight="1">
      <c r="A13771" s="30">
        <v>190</v>
      </c>
      <c r="C13771" s="30"/>
    </row>
    <row r="13772" spans="1:3" ht="14.25" customHeight="1">
      <c r="A13772" s="30">
        <v>650</v>
      </c>
      <c r="C13772" s="30"/>
    </row>
    <row r="13773" spans="1:3" ht="14.25" customHeight="1">
      <c r="A13773" s="30">
        <v>150</v>
      </c>
      <c r="C13773" s="30"/>
    </row>
    <row r="13774" spans="1:3" ht="14.25" customHeight="1">
      <c r="A13774" s="30">
        <v>70</v>
      </c>
      <c r="C13774" s="30"/>
    </row>
    <row r="13775" spans="1:3" ht="14.25" customHeight="1">
      <c r="A13775" s="30">
        <v>125</v>
      </c>
      <c r="C13775" s="30"/>
    </row>
    <row r="13776" spans="1:3" ht="14.25" customHeight="1">
      <c r="A13776" s="30">
        <v>275</v>
      </c>
      <c r="C13776" s="30"/>
    </row>
    <row r="13777" spans="1:3" ht="14.25" customHeight="1">
      <c r="A13777" s="30">
        <v>195</v>
      </c>
      <c r="C13777" s="30"/>
    </row>
    <row r="13778" spans="1:3" ht="14.25" customHeight="1">
      <c r="A13778" s="30">
        <v>249</v>
      </c>
      <c r="C13778" s="30"/>
    </row>
    <row r="13779" spans="1:3" ht="14.25" customHeight="1">
      <c r="A13779" s="30">
        <v>160</v>
      </c>
      <c r="C13779" s="30"/>
    </row>
    <row r="13780" spans="1:3" ht="14.25" customHeight="1">
      <c r="A13780" s="30">
        <v>100</v>
      </c>
      <c r="C13780" s="30"/>
    </row>
    <row r="13781" spans="1:3" ht="14.25" customHeight="1">
      <c r="A13781" s="30">
        <v>129</v>
      </c>
      <c r="C13781" s="30"/>
    </row>
    <row r="13782" spans="1:3" ht="14.25" customHeight="1">
      <c r="A13782" s="30">
        <v>54</v>
      </c>
      <c r="C13782" s="30"/>
    </row>
    <row r="13783" spans="1:3" ht="14.25" customHeight="1">
      <c r="A13783" s="30">
        <v>60</v>
      </c>
      <c r="C13783" s="30"/>
    </row>
    <row r="13784" spans="1:3" ht="14.25" customHeight="1">
      <c r="A13784" s="30">
        <v>115</v>
      </c>
      <c r="C13784" s="30"/>
    </row>
    <row r="13785" spans="1:3" ht="14.25" customHeight="1">
      <c r="A13785" s="30">
        <v>100</v>
      </c>
      <c r="C13785" s="30"/>
    </row>
    <row r="13786" spans="1:3" ht="14.25" customHeight="1">
      <c r="A13786" s="30">
        <v>245</v>
      </c>
      <c r="C13786" s="30"/>
    </row>
    <row r="13787" spans="1:3" ht="14.25" customHeight="1">
      <c r="A13787" s="30">
        <v>89</v>
      </c>
      <c r="C13787" s="30"/>
    </row>
    <row r="13788" spans="1:3" ht="14.25" customHeight="1">
      <c r="A13788" s="30">
        <v>75</v>
      </c>
      <c r="C13788" s="30"/>
    </row>
    <row r="13789" spans="1:3" ht="14.25" customHeight="1">
      <c r="A13789" s="30">
        <v>300</v>
      </c>
      <c r="C13789" s="30"/>
    </row>
    <row r="13790" spans="1:3" ht="14.25" customHeight="1">
      <c r="A13790" s="30">
        <v>80</v>
      </c>
      <c r="C13790" s="30"/>
    </row>
    <row r="13791" spans="1:3" ht="14.25" customHeight="1">
      <c r="A13791" s="30">
        <v>180</v>
      </c>
      <c r="C13791" s="30"/>
    </row>
    <row r="13792" spans="1:3" ht="14.25" customHeight="1">
      <c r="A13792" s="30">
        <v>145</v>
      </c>
      <c r="C13792" s="30"/>
    </row>
    <row r="13793" spans="1:3" ht="14.25" customHeight="1">
      <c r="A13793" s="30">
        <v>129</v>
      </c>
      <c r="C13793" s="30"/>
    </row>
    <row r="13794" spans="1:3" ht="14.25" customHeight="1">
      <c r="A13794" s="30">
        <v>120</v>
      </c>
      <c r="C13794" s="30"/>
    </row>
    <row r="13795" spans="1:3" ht="14.25" customHeight="1">
      <c r="A13795" s="30">
        <v>175</v>
      </c>
      <c r="C13795" s="30"/>
    </row>
    <row r="13796" spans="1:3" ht="14.25" customHeight="1">
      <c r="A13796" s="30">
        <v>50</v>
      </c>
      <c r="C13796" s="30"/>
    </row>
    <row r="13797" spans="1:3" ht="14.25" customHeight="1">
      <c r="A13797" s="30">
        <v>81</v>
      </c>
      <c r="C13797" s="30"/>
    </row>
    <row r="13798" spans="1:3" ht="14.25" customHeight="1">
      <c r="A13798" s="30">
        <v>80</v>
      </c>
      <c r="C13798" s="30"/>
    </row>
    <row r="13799" spans="1:3" ht="14.25" customHeight="1">
      <c r="A13799" s="30">
        <v>68</v>
      </c>
      <c r="C13799" s="30"/>
    </row>
    <row r="13800" spans="1:3" ht="14.25" customHeight="1">
      <c r="A13800" s="30">
        <v>525</v>
      </c>
      <c r="C13800" s="30"/>
    </row>
    <row r="13801" spans="1:3" ht="14.25" customHeight="1">
      <c r="A13801" s="30">
        <v>120</v>
      </c>
      <c r="C13801" s="30"/>
    </row>
    <row r="13802" spans="1:3" ht="14.25" customHeight="1">
      <c r="A13802" s="30">
        <v>130</v>
      </c>
      <c r="C13802" s="30"/>
    </row>
    <row r="13803" spans="1:3" ht="14.25" customHeight="1">
      <c r="A13803" s="30">
        <v>135</v>
      </c>
      <c r="C13803" s="30"/>
    </row>
    <row r="13804" spans="1:3" ht="14.25" customHeight="1">
      <c r="A13804" s="30">
        <v>70</v>
      </c>
      <c r="C13804" s="30"/>
    </row>
    <row r="13805" spans="1:3" ht="14.25" customHeight="1">
      <c r="A13805" s="30">
        <v>150</v>
      </c>
      <c r="C13805" s="30"/>
    </row>
    <row r="13806" spans="1:3" ht="14.25" customHeight="1">
      <c r="A13806" s="30">
        <v>100</v>
      </c>
      <c r="C13806" s="30"/>
    </row>
    <row r="13807" spans="1:3" ht="14.25" customHeight="1">
      <c r="A13807" s="30">
        <v>30</v>
      </c>
      <c r="C13807" s="30"/>
    </row>
    <row r="13808" spans="1:3" ht="14.25" customHeight="1">
      <c r="A13808" s="30">
        <v>223</v>
      </c>
      <c r="C13808" s="30"/>
    </row>
    <row r="13809" spans="1:3" ht="14.25" customHeight="1">
      <c r="A13809" s="30">
        <v>50</v>
      </c>
      <c r="C13809" s="30"/>
    </row>
    <row r="13810" spans="1:3" ht="14.25" customHeight="1">
      <c r="A13810" s="30">
        <v>199</v>
      </c>
      <c r="C13810" s="30"/>
    </row>
    <row r="13811" spans="1:3" ht="14.25" customHeight="1">
      <c r="A13811" s="30">
        <v>75</v>
      </c>
      <c r="C13811" s="30"/>
    </row>
    <row r="13812" spans="1:3" ht="14.25" customHeight="1">
      <c r="A13812" s="30">
        <v>75</v>
      </c>
      <c r="C13812" s="30"/>
    </row>
    <row r="13813" spans="1:3" ht="14.25" customHeight="1">
      <c r="A13813" s="30">
        <v>100</v>
      </c>
      <c r="C13813" s="30"/>
    </row>
    <row r="13814" spans="1:3" ht="14.25" customHeight="1">
      <c r="A13814" s="30">
        <v>145</v>
      </c>
      <c r="C13814" s="30"/>
    </row>
    <row r="13815" spans="1:3" ht="14.25" customHeight="1">
      <c r="A13815" s="30">
        <v>80</v>
      </c>
      <c r="C13815" s="30"/>
    </row>
    <row r="13816" spans="1:3" ht="14.25" customHeight="1">
      <c r="A13816" s="30">
        <v>150</v>
      </c>
      <c r="C13816" s="30"/>
    </row>
    <row r="13817" spans="1:3" ht="14.25" customHeight="1">
      <c r="A13817" s="30">
        <v>200</v>
      </c>
      <c r="C13817" s="30"/>
    </row>
    <row r="13818" spans="1:3" ht="14.25" customHeight="1">
      <c r="A13818" s="30">
        <v>50</v>
      </c>
      <c r="C13818" s="30"/>
    </row>
    <row r="13819" spans="1:3" ht="14.25" customHeight="1">
      <c r="A13819" s="30">
        <v>150</v>
      </c>
      <c r="C13819" s="30"/>
    </row>
    <row r="13820" spans="1:3" ht="14.25" customHeight="1">
      <c r="A13820" s="30">
        <v>149</v>
      </c>
      <c r="C13820" s="30"/>
    </row>
    <row r="13821" spans="1:3" ht="14.25" customHeight="1">
      <c r="A13821" s="30">
        <v>89</v>
      </c>
      <c r="C13821" s="30"/>
    </row>
    <row r="13822" spans="1:3" ht="14.25" customHeight="1">
      <c r="A13822" s="30">
        <v>100</v>
      </c>
      <c r="C13822" s="30"/>
    </row>
    <row r="13823" spans="1:3" ht="14.25" customHeight="1">
      <c r="A13823" s="30">
        <v>200</v>
      </c>
      <c r="C13823" s="30"/>
    </row>
    <row r="13824" spans="1:3" ht="14.25" customHeight="1">
      <c r="A13824" s="30">
        <v>74</v>
      </c>
      <c r="C13824" s="30"/>
    </row>
    <row r="13825" spans="1:3" ht="14.25" customHeight="1">
      <c r="A13825" s="30">
        <v>119</v>
      </c>
      <c r="C13825" s="30"/>
    </row>
    <row r="13826" spans="1:3" ht="14.25" customHeight="1">
      <c r="A13826" s="30">
        <v>99</v>
      </c>
      <c r="C13826" s="30"/>
    </row>
    <row r="13827" spans="1:3" ht="14.25" customHeight="1">
      <c r="A13827" s="30">
        <v>175</v>
      </c>
      <c r="C13827" s="30"/>
    </row>
    <row r="13828" spans="1:3" ht="14.25" customHeight="1">
      <c r="A13828" s="30">
        <v>220</v>
      </c>
      <c r="C13828" s="30"/>
    </row>
    <row r="13829" spans="1:3" ht="14.25" customHeight="1">
      <c r="A13829" s="30">
        <v>200</v>
      </c>
      <c r="C13829" s="30"/>
    </row>
    <row r="13830" spans="1:3" ht="14.25" customHeight="1">
      <c r="A13830" s="30">
        <v>109</v>
      </c>
      <c r="C13830" s="30"/>
    </row>
    <row r="13831" spans="1:3" ht="14.25" customHeight="1">
      <c r="A13831" s="30">
        <v>85</v>
      </c>
      <c r="C13831" s="30"/>
    </row>
    <row r="13832" spans="1:3" ht="14.25" customHeight="1">
      <c r="A13832" s="30">
        <v>135</v>
      </c>
      <c r="C13832" s="30"/>
    </row>
    <row r="13833" spans="1:3" ht="14.25" customHeight="1">
      <c r="A13833" s="30">
        <v>80</v>
      </c>
      <c r="C13833" s="30"/>
    </row>
    <row r="13834" spans="1:3" ht="14.25" customHeight="1">
      <c r="A13834" s="30">
        <v>200</v>
      </c>
      <c r="C13834" s="30"/>
    </row>
    <row r="13835" spans="1:3" ht="14.25" customHeight="1">
      <c r="A13835" s="30">
        <v>130</v>
      </c>
      <c r="C13835" s="30"/>
    </row>
    <row r="13836" spans="1:3" ht="14.25" customHeight="1">
      <c r="A13836" s="30">
        <v>80</v>
      </c>
      <c r="C13836" s="30"/>
    </row>
    <row r="13837" spans="1:3" ht="14.25" customHeight="1">
      <c r="A13837" s="30">
        <v>120</v>
      </c>
      <c r="C13837" s="30"/>
    </row>
    <row r="13838" spans="1:3" ht="14.25" customHeight="1">
      <c r="A13838" s="30">
        <v>200</v>
      </c>
      <c r="C13838" s="30"/>
    </row>
    <row r="13839" spans="1:3" ht="14.25" customHeight="1">
      <c r="A13839" s="30">
        <v>105</v>
      </c>
      <c r="C13839" s="30"/>
    </row>
    <row r="13840" spans="1:3" ht="14.25" customHeight="1">
      <c r="A13840" s="30">
        <v>440</v>
      </c>
      <c r="C13840" s="30"/>
    </row>
    <row r="13841" spans="1:3" ht="14.25" customHeight="1">
      <c r="A13841" s="30">
        <v>123</v>
      </c>
      <c r="C13841" s="30"/>
    </row>
    <row r="13842" spans="1:3" ht="14.25" customHeight="1">
      <c r="A13842" s="30">
        <v>79</v>
      </c>
      <c r="C13842" s="30"/>
    </row>
    <row r="13843" spans="1:3" ht="14.25" customHeight="1">
      <c r="A13843" s="30">
        <v>100</v>
      </c>
      <c r="C13843" s="30"/>
    </row>
    <row r="13844" spans="1:3" ht="14.25" customHeight="1">
      <c r="A13844" s="30">
        <v>150</v>
      </c>
      <c r="C13844" s="30"/>
    </row>
    <row r="13845" spans="1:3" ht="14.25" customHeight="1">
      <c r="A13845" s="30">
        <v>109</v>
      </c>
      <c r="C13845" s="30"/>
    </row>
    <row r="13846" spans="1:3" ht="14.25" customHeight="1">
      <c r="A13846" s="30">
        <v>300</v>
      </c>
      <c r="C13846" s="30"/>
    </row>
    <row r="13847" spans="1:3" ht="14.25" customHeight="1">
      <c r="A13847" s="30">
        <v>60</v>
      </c>
      <c r="C13847" s="30"/>
    </row>
    <row r="13848" spans="1:3" ht="14.25" customHeight="1">
      <c r="A13848" s="30">
        <v>85</v>
      </c>
      <c r="C13848" s="30"/>
    </row>
    <row r="13849" spans="1:3" ht="14.25" customHeight="1">
      <c r="A13849" s="30">
        <v>110</v>
      </c>
      <c r="C13849" s="30"/>
    </row>
    <row r="13850" spans="1:3" ht="14.25" customHeight="1">
      <c r="A13850" s="30">
        <v>85</v>
      </c>
      <c r="C13850" s="30"/>
    </row>
    <row r="13851" spans="1:3" ht="14.25" customHeight="1">
      <c r="A13851" s="30">
        <v>175</v>
      </c>
      <c r="C13851" s="30"/>
    </row>
    <row r="13852" spans="1:3" ht="14.25" customHeight="1">
      <c r="A13852" s="30">
        <v>89</v>
      </c>
      <c r="C13852" s="30"/>
    </row>
    <row r="13853" spans="1:3" ht="14.25" customHeight="1">
      <c r="A13853" s="30">
        <v>225</v>
      </c>
      <c r="C13853" s="30"/>
    </row>
    <row r="13854" spans="1:3" ht="14.25" customHeight="1">
      <c r="A13854" s="30">
        <v>400</v>
      </c>
      <c r="C13854" s="30"/>
    </row>
    <row r="13855" spans="1:3" ht="14.25" customHeight="1">
      <c r="A13855" s="30">
        <v>250</v>
      </c>
      <c r="C13855" s="30"/>
    </row>
    <row r="13856" spans="1:3" ht="14.25" customHeight="1">
      <c r="A13856" s="30">
        <v>115</v>
      </c>
      <c r="C13856" s="30"/>
    </row>
    <row r="13857" spans="1:3" ht="14.25" customHeight="1">
      <c r="A13857" s="30">
        <v>115</v>
      </c>
      <c r="C13857" s="30"/>
    </row>
    <row r="13858" spans="1:3" ht="14.25" customHeight="1">
      <c r="A13858" s="30">
        <v>70</v>
      </c>
      <c r="C13858" s="30"/>
    </row>
    <row r="13859" spans="1:3" ht="14.25" customHeight="1">
      <c r="A13859" s="30">
        <v>100</v>
      </c>
      <c r="C13859" s="30"/>
    </row>
    <row r="13860" spans="1:3" ht="14.25" customHeight="1">
      <c r="A13860" s="30">
        <v>200</v>
      </c>
      <c r="C13860" s="30"/>
    </row>
    <row r="13861" spans="1:3" ht="14.25" customHeight="1">
      <c r="A13861" s="30">
        <v>249</v>
      </c>
      <c r="C13861" s="30"/>
    </row>
    <row r="13862" spans="1:3" ht="14.25" customHeight="1">
      <c r="A13862" s="30">
        <v>200</v>
      </c>
      <c r="C13862" s="30"/>
    </row>
    <row r="13863" spans="1:3" ht="14.25" customHeight="1">
      <c r="A13863" s="30">
        <v>90</v>
      </c>
      <c r="C13863" s="30"/>
    </row>
    <row r="13864" spans="1:3" ht="14.25" customHeight="1">
      <c r="A13864" s="30">
        <v>68</v>
      </c>
      <c r="C13864" s="30"/>
    </row>
    <row r="13865" spans="1:3" ht="14.25" customHeight="1">
      <c r="A13865" s="30">
        <v>250</v>
      </c>
      <c r="C13865" s="30"/>
    </row>
    <row r="13866" spans="1:3" ht="14.25" customHeight="1">
      <c r="A13866" s="30">
        <v>145</v>
      </c>
      <c r="C13866" s="30"/>
    </row>
    <row r="13867" spans="1:3" ht="14.25" customHeight="1">
      <c r="A13867" s="30">
        <v>30</v>
      </c>
      <c r="C13867" s="30"/>
    </row>
    <row r="13868" spans="1:3" ht="14.25" customHeight="1">
      <c r="A13868" s="30">
        <v>115</v>
      </c>
      <c r="C13868" s="30"/>
    </row>
    <row r="13869" spans="1:3" ht="14.25" customHeight="1">
      <c r="A13869" s="30">
        <v>55</v>
      </c>
      <c r="C13869" s="30"/>
    </row>
    <row r="13870" spans="1:3" ht="14.25" customHeight="1">
      <c r="A13870" s="30">
        <v>120</v>
      </c>
      <c r="C13870" s="30"/>
    </row>
    <row r="13871" spans="1:3" ht="14.25" customHeight="1">
      <c r="A13871" s="30">
        <v>140</v>
      </c>
      <c r="C13871" s="30"/>
    </row>
    <row r="13872" spans="1:3" ht="14.25" customHeight="1">
      <c r="A13872" s="30">
        <v>400</v>
      </c>
      <c r="C13872" s="30"/>
    </row>
    <row r="13873" spans="1:3" ht="14.25" customHeight="1">
      <c r="A13873" s="30">
        <v>109</v>
      </c>
      <c r="C13873" s="30"/>
    </row>
    <row r="13874" spans="1:3" ht="14.25" customHeight="1">
      <c r="A13874" s="30">
        <v>169</v>
      </c>
      <c r="C13874" s="30"/>
    </row>
    <row r="13875" spans="1:3" ht="14.25" customHeight="1">
      <c r="A13875" s="30">
        <v>120</v>
      </c>
      <c r="C13875" s="30"/>
    </row>
    <row r="13876" spans="1:3" ht="14.25" customHeight="1">
      <c r="A13876" s="30">
        <v>200</v>
      </c>
      <c r="C13876" s="30"/>
    </row>
    <row r="13877" spans="1:3" ht="14.25" customHeight="1">
      <c r="A13877" s="30">
        <v>150</v>
      </c>
      <c r="C13877" s="30"/>
    </row>
    <row r="13878" spans="1:3" ht="14.25" customHeight="1">
      <c r="A13878" s="30">
        <v>80</v>
      </c>
      <c r="C13878" s="30"/>
    </row>
    <row r="13879" spans="1:3" ht="14.25" customHeight="1">
      <c r="A13879" s="30">
        <v>140</v>
      </c>
      <c r="C13879" s="30"/>
    </row>
    <row r="13880" spans="1:3" ht="14.25" customHeight="1">
      <c r="A13880" s="30">
        <v>250</v>
      </c>
      <c r="C13880" s="30"/>
    </row>
    <row r="13881" spans="1:3" ht="14.25" customHeight="1">
      <c r="A13881" s="30">
        <v>277</v>
      </c>
      <c r="C13881" s="30"/>
    </row>
    <row r="13882" spans="1:3" ht="14.25" customHeight="1">
      <c r="A13882" s="30">
        <v>125</v>
      </c>
      <c r="C13882" s="30"/>
    </row>
    <row r="13883" spans="1:3" ht="14.25" customHeight="1">
      <c r="A13883" s="30">
        <v>306</v>
      </c>
      <c r="C13883" s="30"/>
    </row>
    <row r="13884" spans="1:3" ht="14.25" customHeight="1">
      <c r="A13884" s="30">
        <v>100</v>
      </c>
      <c r="C13884" s="30"/>
    </row>
    <row r="13885" spans="1:3" ht="14.25" customHeight="1">
      <c r="A13885" s="30">
        <v>50</v>
      </c>
      <c r="C13885" s="30"/>
    </row>
    <row r="13886" spans="1:3" ht="14.25" customHeight="1">
      <c r="A13886" s="30">
        <v>75</v>
      </c>
      <c r="C13886" s="30"/>
    </row>
    <row r="13887" spans="1:3" ht="14.25" customHeight="1">
      <c r="A13887" s="30">
        <v>145</v>
      </c>
      <c r="C13887" s="30"/>
    </row>
    <row r="13888" spans="1:3" ht="14.25" customHeight="1">
      <c r="A13888" s="30">
        <v>70</v>
      </c>
      <c r="C13888" s="30"/>
    </row>
    <row r="13889" spans="1:3" ht="14.25" customHeight="1">
      <c r="A13889" s="30">
        <v>70</v>
      </c>
      <c r="C13889" s="30"/>
    </row>
    <row r="13890" spans="1:3" ht="14.25" customHeight="1">
      <c r="A13890" s="30">
        <v>80</v>
      </c>
      <c r="C13890" s="30"/>
    </row>
    <row r="13891" spans="1:3" ht="14.25" customHeight="1">
      <c r="A13891" s="30">
        <v>70</v>
      </c>
      <c r="C13891" s="30"/>
    </row>
    <row r="13892" spans="1:3" ht="14.25" customHeight="1">
      <c r="A13892" s="30">
        <v>155</v>
      </c>
      <c r="C13892" s="30"/>
    </row>
    <row r="13893" spans="1:3" ht="14.25" customHeight="1">
      <c r="A13893" s="30">
        <v>750</v>
      </c>
      <c r="C13893" s="30"/>
    </row>
    <row r="13894" spans="1:3" ht="14.25" customHeight="1">
      <c r="A13894" s="30">
        <v>120</v>
      </c>
      <c r="C13894" s="30"/>
    </row>
    <row r="13895" spans="1:3" ht="14.25" customHeight="1">
      <c r="A13895" s="30">
        <v>550</v>
      </c>
      <c r="C13895" s="30"/>
    </row>
    <row r="13896" spans="1:3" ht="14.25" customHeight="1">
      <c r="A13896" s="30">
        <v>500</v>
      </c>
      <c r="C13896" s="30"/>
    </row>
    <row r="13897" spans="1:3" ht="14.25" customHeight="1">
      <c r="A13897" s="30">
        <v>180</v>
      </c>
      <c r="C13897" s="30"/>
    </row>
    <row r="13898" spans="1:3" ht="14.25" customHeight="1">
      <c r="A13898" s="30">
        <v>500</v>
      </c>
      <c r="C13898" s="30"/>
    </row>
    <row r="13899" spans="1:3" ht="14.25" customHeight="1">
      <c r="A13899" s="30">
        <v>230</v>
      </c>
      <c r="C13899" s="30"/>
    </row>
    <row r="13900" spans="1:3" ht="14.25" customHeight="1">
      <c r="A13900" s="30">
        <v>249</v>
      </c>
      <c r="C13900" s="30"/>
    </row>
    <row r="13901" spans="1:3" ht="14.25" customHeight="1">
      <c r="A13901" s="30">
        <v>150</v>
      </c>
      <c r="C13901" s="30"/>
    </row>
    <row r="13902" spans="1:3" ht="14.25" customHeight="1">
      <c r="A13902" s="30">
        <v>150</v>
      </c>
      <c r="C13902" s="30"/>
    </row>
    <row r="13903" spans="1:3" ht="14.25" customHeight="1">
      <c r="A13903" s="30">
        <v>125</v>
      </c>
      <c r="C13903" s="30"/>
    </row>
    <row r="13904" spans="1:3" ht="14.25" customHeight="1">
      <c r="A13904" s="30">
        <v>180</v>
      </c>
      <c r="C13904" s="30"/>
    </row>
    <row r="13905" spans="1:3" ht="14.25" customHeight="1">
      <c r="A13905" s="30">
        <v>103</v>
      </c>
      <c r="C13905" s="30"/>
    </row>
    <row r="13906" spans="1:3" ht="14.25" customHeight="1">
      <c r="A13906" s="30">
        <v>110</v>
      </c>
      <c r="C13906" s="30"/>
    </row>
    <row r="13907" spans="1:3" ht="14.25" customHeight="1">
      <c r="A13907" s="30">
        <v>250</v>
      </c>
      <c r="C13907" s="30"/>
    </row>
    <row r="13908" spans="1:3" ht="14.25" customHeight="1">
      <c r="A13908" s="30">
        <v>89</v>
      </c>
      <c r="C13908" s="30"/>
    </row>
    <row r="13909" spans="1:3" ht="14.25" customHeight="1">
      <c r="A13909" s="30">
        <v>74</v>
      </c>
      <c r="C13909" s="30"/>
    </row>
    <row r="13910" spans="1:3" ht="14.25" customHeight="1">
      <c r="A13910" s="30">
        <v>120</v>
      </c>
      <c r="C13910" s="30"/>
    </row>
    <row r="13911" spans="1:3" ht="14.25" customHeight="1">
      <c r="A13911" s="30">
        <v>119</v>
      </c>
      <c r="C13911" s="30"/>
    </row>
    <row r="13912" spans="1:3" ht="14.25" customHeight="1">
      <c r="A13912" s="30">
        <v>120</v>
      </c>
      <c r="C13912" s="30"/>
    </row>
    <row r="13913" spans="1:3" ht="14.25" customHeight="1">
      <c r="A13913" s="30">
        <v>130</v>
      </c>
      <c r="C13913" s="30"/>
    </row>
    <row r="13914" spans="1:3" ht="14.25" customHeight="1">
      <c r="A13914" s="30">
        <v>410</v>
      </c>
      <c r="C13914" s="30"/>
    </row>
    <row r="13915" spans="1:3" ht="14.25" customHeight="1">
      <c r="A13915" s="30">
        <v>200</v>
      </c>
      <c r="C13915" s="30"/>
    </row>
    <row r="13916" spans="1:3" ht="14.25" customHeight="1">
      <c r="A13916" s="30">
        <v>120</v>
      </c>
      <c r="C13916" s="30"/>
    </row>
    <row r="13917" spans="1:3" ht="14.25" customHeight="1">
      <c r="A13917" s="30">
        <v>69</v>
      </c>
      <c r="C13917" s="30"/>
    </row>
    <row r="13918" spans="1:3" ht="14.25" customHeight="1">
      <c r="A13918" s="30">
        <v>140</v>
      </c>
      <c r="C13918" s="30"/>
    </row>
    <row r="13919" spans="1:3" ht="14.25" customHeight="1">
      <c r="A13919" s="30">
        <v>139</v>
      </c>
      <c r="C13919" s="30"/>
    </row>
    <row r="13920" spans="1:3" ht="14.25" customHeight="1">
      <c r="A13920" s="30">
        <v>135</v>
      </c>
      <c r="C13920" s="30"/>
    </row>
    <row r="13921" spans="1:3" ht="14.25" customHeight="1">
      <c r="A13921" s="30">
        <v>109</v>
      </c>
      <c r="C13921" s="30"/>
    </row>
    <row r="13922" spans="1:3" ht="14.25" customHeight="1">
      <c r="A13922" s="30">
        <v>70</v>
      </c>
      <c r="C13922" s="30"/>
    </row>
    <row r="13923" spans="1:3" ht="14.25" customHeight="1">
      <c r="A13923" s="30">
        <v>170</v>
      </c>
      <c r="C13923" s="30"/>
    </row>
    <row r="13924" spans="1:3" ht="14.25" customHeight="1">
      <c r="A13924" s="30">
        <v>100</v>
      </c>
      <c r="C13924" s="30"/>
    </row>
    <row r="13925" spans="1:3" ht="14.25" customHeight="1">
      <c r="A13925" s="30">
        <v>45</v>
      </c>
      <c r="C13925" s="30"/>
    </row>
    <row r="13926" spans="1:3" ht="14.25" customHeight="1">
      <c r="A13926" s="30">
        <v>95</v>
      </c>
      <c r="C13926" s="30"/>
    </row>
    <row r="13927" spans="1:3" ht="14.25" customHeight="1">
      <c r="A13927" s="30">
        <v>105</v>
      </c>
      <c r="C13927" s="30"/>
    </row>
    <row r="13928" spans="1:3" ht="14.25" customHeight="1">
      <c r="A13928" s="30">
        <v>150</v>
      </c>
      <c r="C13928" s="30"/>
    </row>
    <row r="13929" spans="1:3" ht="14.25" customHeight="1">
      <c r="A13929" s="30">
        <v>150</v>
      </c>
      <c r="C13929" s="30"/>
    </row>
    <row r="13930" spans="1:3" ht="14.25" customHeight="1">
      <c r="A13930" s="30">
        <v>350</v>
      </c>
      <c r="C13930" s="30"/>
    </row>
    <row r="13931" spans="1:3" ht="14.25" customHeight="1">
      <c r="A13931" s="30">
        <v>540</v>
      </c>
      <c r="C13931" s="30"/>
    </row>
    <row r="13932" spans="1:3" ht="14.25" customHeight="1">
      <c r="A13932" s="30">
        <v>155</v>
      </c>
      <c r="C13932" s="30"/>
    </row>
    <row r="13933" spans="1:3" ht="14.25" customHeight="1">
      <c r="A13933" s="30">
        <v>200</v>
      </c>
      <c r="C13933" s="30"/>
    </row>
    <row r="13934" spans="1:3" ht="14.25" customHeight="1">
      <c r="A13934" s="30">
        <v>270</v>
      </c>
      <c r="C13934" s="30"/>
    </row>
    <row r="13935" spans="1:3" ht="14.25" customHeight="1">
      <c r="A13935" s="30">
        <v>145</v>
      </c>
      <c r="C13935" s="30"/>
    </row>
    <row r="13936" spans="1:3" ht="14.25" customHeight="1">
      <c r="A13936" s="30">
        <v>140</v>
      </c>
      <c r="C13936" s="30"/>
    </row>
    <row r="13937" spans="1:3" ht="14.25" customHeight="1">
      <c r="A13937" s="30">
        <v>53</v>
      </c>
      <c r="C13937" s="30"/>
    </row>
    <row r="13938" spans="1:3" ht="14.25" customHeight="1">
      <c r="A13938" s="30">
        <v>195</v>
      </c>
      <c r="C13938" s="30"/>
    </row>
    <row r="13939" spans="1:3" ht="14.25" customHeight="1">
      <c r="A13939" s="30">
        <v>58</v>
      </c>
      <c r="C13939" s="30"/>
    </row>
    <row r="13940" spans="1:3" ht="14.25" customHeight="1">
      <c r="A13940" s="30">
        <v>150</v>
      </c>
      <c r="C13940" s="30"/>
    </row>
    <row r="13941" spans="1:3" ht="14.25" customHeight="1">
      <c r="A13941" s="30">
        <v>90</v>
      </c>
      <c r="C13941" s="30"/>
    </row>
    <row r="13942" spans="1:3" ht="14.25" customHeight="1">
      <c r="A13942" s="30">
        <v>85</v>
      </c>
      <c r="C13942" s="30"/>
    </row>
    <row r="13943" spans="1:3" ht="14.25" customHeight="1">
      <c r="A13943" s="30">
        <v>129</v>
      </c>
      <c r="C13943" s="30"/>
    </row>
    <row r="13944" spans="1:3" ht="14.25" customHeight="1">
      <c r="A13944" s="30">
        <v>120</v>
      </c>
      <c r="C13944" s="30"/>
    </row>
    <row r="13945" spans="1:3" ht="14.25" customHeight="1">
      <c r="A13945" s="30">
        <v>105</v>
      </c>
      <c r="C13945" s="30"/>
    </row>
    <row r="13946" spans="1:3" ht="14.25" customHeight="1">
      <c r="A13946" s="30">
        <v>150</v>
      </c>
      <c r="C13946" s="30"/>
    </row>
    <row r="13947" spans="1:3" ht="14.25" customHeight="1">
      <c r="A13947" s="30">
        <v>129</v>
      </c>
      <c r="C13947" s="30"/>
    </row>
    <row r="13948" spans="1:3" ht="14.25" customHeight="1">
      <c r="A13948" s="30">
        <v>270</v>
      </c>
      <c r="C13948" s="30"/>
    </row>
    <row r="13949" spans="1:3" ht="14.25" customHeight="1">
      <c r="A13949" s="30">
        <v>150</v>
      </c>
      <c r="C13949" s="30"/>
    </row>
    <row r="13950" spans="1:3" ht="14.25" customHeight="1">
      <c r="A13950" s="30">
        <v>89</v>
      </c>
      <c r="C13950" s="30"/>
    </row>
    <row r="13951" spans="1:3" ht="14.25" customHeight="1">
      <c r="A13951" s="30">
        <v>285</v>
      </c>
      <c r="C13951" s="30"/>
    </row>
    <row r="13952" spans="1:3" ht="14.25" customHeight="1">
      <c r="A13952" s="30">
        <v>125</v>
      </c>
      <c r="C13952" s="30"/>
    </row>
    <row r="13953" spans="1:3" ht="14.25" customHeight="1">
      <c r="A13953" s="30">
        <v>150</v>
      </c>
      <c r="C13953" s="30"/>
    </row>
    <row r="13954" spans="1:3" ht="14.25" customHeight="1">
      <c r="A13954" s="30">
        <v>130</v>
      </c>
      <c r="C13954" s="30"/>
    </row>
    <row r="13955" spans="1:3" ht="14.25" customHeight="1">
      <c r="A13955" s="30">
        <v>165</v>
      </c>
      <c r="C13955" s="30"/>
    </row>
    <row r="13956" spans="1:3" ht="14.25" customHeight="1">
      <c r="A13956" s="30">
        <v>300</v>
      </c>
      <c r="C13956" s="30"/>
    </row>
    <row r="13957" spans="1:3" ht="14.25" customHeight="1">
      <c r="A13957" s="30">
        <v>120</v>
      </c>
      <c r="C13957" s="30"/>
    </row>
    <row r="13958" spans="1:3" ht="14.25" customHeight="1">
      <c r="A13958" s="30">
        <v>169</v>
      </c>
      <c r="C13958" s="30"/>
    </row>
    <row r="13959" spans="1:3" ht="14.25" customHeight="1">
      <c r="A13959" s="30">
        <v>125</v>
      </c>
      <c r="C13959" s="30"/>
    </row>
    <row r="13960" spans="1:3" ht="14.25" customHeight="1">
      <c r="A13960" s="30">
        <v>79</v>
      </c>
      <c r="C13960" s="30"/>
    </row>
    <row r="13961" spans="1:3" ht="14.25" customHeight="1">
      <c r="A13961" s="30">
        <v>100</v>
      </c>
      <c r="C13961" s="30"/>
    </row>
    <row r="13962" spans="1:3" ht="14.25" customHeight="1">
      <c r="A13962" s="30">
        <v>135</v>
      </c>
      <c r="C13962" s="30"/>
    </row>
    <row r="13963" spans="1:3" ht="14.25" customHeight="1">
      <c r="A13963" s="30">
        <v>250</v>
      </c>
      <c r="C13963" s="30"/>
    </row>
    <row r="13964" spans="1:3" ht="14.25" customHeight="1">
      <c r="A13964" s="30">
        <v>200</v>
      </c>
      <c r="C13964" s="30"/>
    </row>
    <row r="13965" spans="1:3" ht="14.25" customHeight="1">
      <c r="A13965" s="30">
        <v>63</v>
      </c>
      <c r="C13965" s="30"/>
    </row>
    <row r="13966" spans="1:3" ht="14.25" customHeight="1">
      <c r="A13966" s="30">
        <v>599</v>
      </c>
      <c r="C13966" s="30"/>
    </row>
    <row r="13967" spans="1:3" ht="14.25" customHeight="1">
      <c r="A13967" s="30">
        <v>35</v>
      </c>
      <c r="C13967" s="30"/>
    </row>
    <row r="13968" spans="1:3" ht="14.25" customHeight="1">
      <c r="A13968" s="30">
        <v>174</v>
      </c>
      <c r="C13968" s="30"/>
    </row>
    <row r="13969" spans="1:3" ht="14.25" customHeight="1">
      <c r="A13969" s="30">
        <v>139</v>
      </c>
      <c r="C13969" s="30"/>
    </row>
    <row r="13970" spans="1:3" ht="14.25" customHeight="1">
      <c r="A13970" s="30">
        <v>200</v>
      </c>
      <c r="C13970" s="30"/>
    </row>
    <row r="13971" spans="1:3" ht="14.25" customHeight="1">
      <c r="A13971" s="30">
        <v>140</v>
      </c>
      <c r="C13971" s="30"/>
    </row>
    <row r="13972" spans="1:3" ht="14.25" customHeight="1">
      <c r="A13972" s="30">
        <v>160</v>
      </c>
      <c r="C13972" s="30"/>
    </row>
    <row r="13973" spans="1:3" ht="14.25" customHeight="1">
      <c r="A13973" s="30">
        <v>95</v>
      </c>
      <c r="C13973" s="30"/>
    </row>
    <row r="13974" spans="1:3" ht="14.25" customHeight="1">
      <c r="A13974" s="30">
        <v>180</v>
      </c>
      <c r="C13974" s="30"/>
    </row>
    <row r="13975" spans="1:3" ht="14.25" customHeight="1">
      <c r="A13975" s="30">
        <v>99</v>
      </c>
      <c r="C13975" s="30"/>
    </row>
    <row r="13976" spans="1:3" ht="14.25" customHeight="1">
      <c r="A13976" s="30">
        <v>479</v>
      </c>
      <c r="C13976" s="30"/>
    </row>
    <row r="13977" spans="1:3" ht="14.25" customHeight="1">
      <c r="A13977" s="30">
        <v>100</v>
      </c>
      <c r="C13977" s="30"/>
    </row>
    <row r="13978" spans="1:3" ht="14.25" customHeight="1">
      <c r="A13978" s="30">
        <v>175</v>
      </c>
      <c r="C13978" s="30"/>
    </row>
    <row r="13979" spans="1:3" ht="14.25" customHeight="1">
      <c r="A13979" s="30">
        <v>149</v>
      </c>
      <c r="C13979" s="30"/>
    </row>
    <row r="13980" spans="1:3" ht="14.25" customHeight="1">
      <c r="A13980" s="30">
        <v>250</v>
      </c>
      <c r="C13980" s="30"/>
    </row>
    <row r="13981" spans="1:3" ht="14.25" customHeight="1">
      <c r="A13981" s="30">
        <v>95</v>
      </c>
      <c r="C13981" s="30"/>
    </row>
    <row r="13982" spans="1:3" ht="14.25" customHeight="1">
      <c r="A13982" s="30">
        <v>120</v>
      </c>
      <c r="C13982" s="30"/>
    </row>
    <row r="13983" spans="1:3" ht="14.25" customHeight="1">
      <c r="A13983" s="30">
        <v>250</v>
      </c>
      <c r="C13983" s="30"/>
    </row>
    <row r="13984" spans="1:3" ht="14.25" customHeight="1">
      <c r="A13984" s="30">
        <v>85</v>
      </c>
      <c r="C13984" s="30"/>
    </row>
    <row r="13985" spans="1:3" ht="14.25" customHeight="1">
      <c r="A13985" s="30">
        <v>100</v>
      </c>
      <c r="C13985" s="30"/>
    </row>
    <row r="13986" spans="1:3" ht="14.25" customHeight="1">
      <c r="A13986" s="30">
        <v>110</v>
      </c>
      <c r="C13986" s="30"/>
    </row>
    <row r="13987" spans="1:3" ht="14.25" customHeight="1">
      <c r="A13987" s="30">
        <v>149</v>
      </c>
      <c r="C13987" s="30"/>
    </row>
    <row r="13988" spans="1:3" ht="14.25" customHeight="1">
      <c r="A13988" s="30">
        <v>100</v>
      </c>
      <c r="C13988" s="30"/>
    </row>
    <row r="13989" spans="1:3" ht="14.25" customHeight="1">
      <c r="A13989" s="30">
        <v>180</v>
      </c>
      <c r="C13989" s="30"/>
    </row>
    <row r="13990" spans="1:3" ht="14.25" customHeight="1">
      <c r="A13990" s="30">
        <v>150</v>
      </c>
      <c r="C13990" s="30"/>
    </row>
    <row r="13991" spans="1:3" ht="14.25" customHeight="1">
      <c r="A13991" s="30">
        <v>100</v>
      </c>
      <c r="C13991" s="30"/>
    </row>
    <row r="13992" spans="1:3" ht="14.25" customHeight="1">
      <c r="A13992" s="30">
        <v>180</v>
      </c>
      <c r="C13992" s="30"/>
    </row>
    <row r="13993" spans="1:3" ht="14.25" customHeight="1">
      <c r="A13993" s="30">
        <v>250</v>
      </c>
      <c r="C13993" s="30"/>
    </row>
    <row r="13994" spans="1:3" ht="14.25" customHeight="1">
      <c r="A13994" s="30">
        <v>175</v>
      </c>
      <c r="C13994" s="30"/>
    </row>
    <row r="13995" spans="1:3" ht="14.25" customHeight="1">
      <c r="A13995" s="30">
        <v>175</v>
      </c>
      <c r="C13995" s="30"/>
    </row>
    <row r="13996" spans="1:3" ht="14.25" customHeight="1">
      <c r="A13996" s="30">
        <v>50</v>
      </c>
      <c r="C13996" s="30"/>
    </row>
    <row r="13997" spans="1:3" ht="14.25" customHeight="1">
      <c r="A13997" s="30">
        <v>99</v>
      </c>
      <c r="C13997" s="30"/>
    </row>
    <row r="13998" spans="1:3" ht="14.25" customHeight="1">
      <c r="A13998" s="30">
        <v>160</v>
      </c>
      <c r="C13998" s="30"/>
    </row>
    <row r="13999" spans="1:3" ht="14.25" customHeight="1">
      <c r="A13999" s="30">
        <v>100</v>
      </c>
      <c r="C13999" s="30"/>
    </row>
    <row r="14000" spans="1:3" ht="14.25" customHeight="1">
      <c r="A14000" s="30">
        <v>85</v>
      </c>
      <c r="C14000" s="30"/>
    </row>
    <row r="14001" spans="1:3" ht="14.25" customHeight="1">
      <c r="A14001" s="30">
        <v>85</v>
      </c>
      <c r="C14001" s="30"/>
    </row>
    <row r="14002" spans="1:3" ht="14.25" customHeight="1">
      <c r="A14002" s="30">
        <v>120</v>
      </c>
      <c r="C14002" s="30"/>
    </row>
    <row r="14003" spans="1:3" ht="14.25" customHeight="1">
      <c r="A14003" s="30">
        <v>63</v>
      </c>
      <c r="C14003" s="30"/>
    </row>
    <row r="14004" spans="1:3" ht="14.25" customHeight="1">
      <c r="A14004" s="30">
        <v>80</v>
      </c>
      <c r="C14004" s="30"/>
    </row>
    <row r="14005" spans="1:3" ht="14.25" customHeight="1">
      <c r="A14005" s="30">
        <v>179</v>
      </c>
      <c r="C14005" s="30"/>
    </row>
    <row r="14006" spans="1:3" ht="14.25" customHeight="1">
      <c r="A14006" s="30">
        <v>120</v>
      </c>
      <c r="C14006" s="30"/>
    </row>
    <row r="14007" spans="1:3" ht="14.25" customHeight="1">
      <c r="A14007" s="30">
        <v>130</v>
      </c>
      <c r="C14007" s="30"/>
    </row>
    <row r="14008" spans="1:3" ht="14.25" customHeight="1">
      <c r="A14008" s="30">
        <v>140</v>
      </c>
      <c r="C14008" s="30"/>
    </row>
    <row r="14009" spans="1:3" ht="14.25" customHeight="1">
      <c r="A14009" s="30">
        <v>46</v>
      </c>
      <c r="C14009" s="30"/>
    </row>
    <row r="14010" spans="1:3" ht="14.25" customHeight="1">
      <c r="A14010" s="30">
        <v>175</v>
      </c>
      <c r="C14010" s="30"/>
    </row>
    <row r="14011" spans="1:3" ht="14.25" customHeight="1">
      <c r="A14011" s="30">
        <v>125</v>
      </c>
      <c r="C14011" s="30"/>
    </row>
    <row r="14012" spans="1:3" ht="14.25" customHeight="1">
      <c r="A14012" s="30">
        <v>100</v>
      </c>
      <c r="C14012" s="30"/>
    </row>
    <row r="14013" spans="1:3" ht="14.25" customHeight="1">
      <c r="A14013" s="30">
        <v>150</v>
      </c>
      <c r="C14013" s="30"/>
    </row>
    <row r="14014" spans="1:3" ht="14.25" customHeight="1">
      <c r="A14014" s="30">
        <v>175</v>
      </c>
      <c r="C14014" s="30"/>
    </row>
    <row r="14015" spans="1:3" ht="14.25" customHeight="1">
      <c r="A14015" s="30">
        <v>60</v>
      </c>
      <c r="C14015" s="30"/>
    </row>
    <row r="14016" spans="1:3" ht="14.25" customHeight="1">
      <c r="A14016" s="30">
        <v>125</v>
      </c>
      <c r="C14016" s="30"/>
    </row>
    <row r="14017" spans="1:3" ht="14.25" customHeight="1">
      <c r="A14017" s="30">
        <v>125</v>
      </c>
      <c r="C14017" s="30"/>
    </row>
    <row r="14018" spans="1:3" ht="14.25" customHeight="1">
      <c r="A14018" s="30">
        <v>75</v>
      </c>
      <c r="C14018" s="30"/>
    </row>
    <row r="14019" spans="1:3" ht="14.25" customHeight="1">
      <c r="A14019" s="30">
        <v>90</v>
      </c>
      <c r="C14019" s="30"/>
    </row>
    <row r="14020" spans="1:3" ht="14.25" customHeight="1">
      <c r="A14020" s="30">
        <v>90</v>
      </c>
      <c r="C14020" s="30"/>
    </row>
    <row r="14021" spans="1:3" ht="14.25" customHeight="1">
      <c r="A14021" s="30">
        <v>95</v>
      </c>
      <c r="C14021" s="30"/>
    </row>
    <row r="14022" spans="1:3" ht="14.25" customHeight="1">
      <c r="A14022" s="30">
        <v>175</v>
      </c>
      <c r="C14022" s="30"/>
    </row>
    <row r="14023" spans="1:3" ht="14.25" customHeight="1">
      <c r="A14023" s="30">
        <v>195</v>
      </c>
      <c r="C14023" s="30"/>
    </row>
    <row r="14024" spans="1:3" ht="14.25" customHeight="1">
      <c r="A14024" s="30">
        <v>300</v>
      </c>
      <c r="C14024" s="30"/>
    </row>
    <row r="14025" spans="1:3" ht="14.25" customHeight="1">
      <c r="A14025" s="30">
        <v>149</v>
      </c>
      <c r="C14025" s="30"/>
    </row>
    <row r="14026" spans="1:3" ht="14.25" customHeight="1">
      <c r="A14026" s="30">
        <v>75</v>
      </c>
      <c r="C14026" s="30"/>
    </row>
    <row r="14027" spans="1:3" ht="14.25" customHeight="1">
      <c r="A14027" s="30">
        <v>100</v>
      </c>
      <c r="C14027" s="30"/>
    </row>
    <row r="14028" spans="1:3" ht="14.25" customHeight="1">
      <c r="A14028" s="30">
        <v>30</v>
      </c>
      <c r="C14028" s="30"/>
    </row>
    <row r="14029" spans="1:3" ht="14.25" customHeight="1">
      <c r="A14029" s="30">
        <v>40</v>
      </c>
      <c r="C14029" s="30"/>
    </row>
    <row r="14030" spans="1:3" ht="14.25" customHeight="1">
      <c r="A14030" s="30">
        <v>101</v>
      </c>
      <c r="C14030" s="30"/>
    </row>
    <row r="14031" spans="1:3" ht="14.25" customHeight="1">
      <c r="A14031" s="30">
        <v>250</v>
      </c>
      <c r="C14031" s="30"/>
    </row>
    <row r="14032" spans="1:3" ht="14.25" customHeight="1">
      <c r="A14032" s="30">
        <v>120</v>
      </c>
      <c r="C14032" s="30"/>
    </row>
    <row r="14033" spans="1:3" ht="14.25" customHeight="1">
      <c r="A14033" s="30">
        <v>90</v>
      </c>
      <c r="C14033" s="30"/>
    </row>
    <row r="14034" spans="1:3" ht="14.25" customHeight="1">
      <c r="A14034" s="30">
        <v>120</v>
      </c>
      <c r="C14034" s="30"/>
    </row>
    <row r="14035" spans="1:3" ht="14.25" customHeight="1">
      <c r="A14035" s="30">
        <v>120</v>
      </c>
      <c r="C14035" s="30"/>
    </row>
    <row r="14036" spans="1:3" ht="14.25" customHeight="1">
      <c r="A14036" s="30">
        <v>125</v>
      </c>
      <c r="C14036" s="30"/>
    </row>
    <row r="14037" spans="1:3" ht="14.25" customHeight="1">
      <c r="A14037" s="30">
        <v>100</v>
      </c>
      <c r="C14037" s="30"/>
    </row>
    <row r="14038" spans="1:3" ht="14.25" customHeight="1">
      <c r="A14038" s="30">
        <v>75</v>
      </c>
      <c r="C14038" s="30"/>
    </row>
    <row r="14039" spans="1:3" ht="14.25" customHeight="1">
      <c r="A14039" s="30">
        <v>120</v>
      </c>
      <c r="C14039" s="30"/>
    </row>
    <row r="14040" spans="1:3" ht="14.25" customHeight="1">
      <c r="A14040" s="30">
        <v>52</v>
      </c>
      <c r="C14040" s="30"/>
    </row>
    <row r="14041" spans="1:3" ht="14.25" customHeight="1">
      <c r="A14041" s="30">
        <v>52</v>
      </c>
      <c r="C14041" s="30"/>
    </row>
    <row r="14042" spans="1:3" ht="14.25" customHeight="1">
      <c r="A14042" s="30">
        <v>35</v>
      </c>
      <c r="C14042" s="30"/>
    </row>
    <row r="14043" spans="1:3" ht="14.25" customHeight="1">
      <c r="A14043" s="30">
        <v>125</v>
      </c>
      <c r="C14043" s="30"/>
    </row>
    <row r="14044" spans="1:3" ht="14.25" customHeight="1">
      <c r="A14044" s="30">
        <v>250</v>
      </c>
      <c r="C14044" s="30"/>
    </row>
    <row r="14045" spans="1:3" ht="14.25" customHeight="1">
      <c r="A14045" s="30">
        <v>140</v>
      </c>
      <c r="C14045" s="30"/>
    </row>
    <row r="14046" spans="1:3" ht="14.25" customHeight="1">
      <c r="A14046" s="30">
        <v>500</v>
      </c>
      <c r="C14046" s="30"/>
    </row>
    <row r="14047" spans="1:3" ht="14.25" customHeight="1">
      <c r="A14047" s="30">
        <v>69</v>
      </c>
      <c r="C14047" s="30"/>
    </row>
    <row r="14048" spans="1:3" ht="14.25" customHeight="1">
      <c r="A14048" s="30">
        <v>75</v>
      </c>
      <c r="C14048" s="30"/>
    </row>
    <row r="14049" spans="1:3" ht="14.25" customHeight="1">
      <c r="A14049" s="30">
        <v>100</v>
      </c>
      <c r="C14049" s="30"/>
    </row>
    <row r="14050" spans="1:3" ht="14.25" customHeight="1">
      <c r="A14050" s="30">
        <v>100</v>
      </c>
      <c r="C14050" s="30"/>
    </row>
    <row r="14051" spans="1:3" ht="14.25" customHeight="1">
      <c r="A14051" s="30">
        <v>100</v>
      </c>
      <c r="C14051" s="30"/>
    </row>
    <row r="14052" spans="1:3" ht="14.25" customHeight="1">
      <c r="A14052" s="30">
        <v>130</v>
      </c>
      <c r="C14052" s="30"/>
    </row>
    <row r="14053" spans="1:3" ht="14.25" customHeight="1">
      <c r="A14053" s="30">
        <v>140</v>
      </c>
      <c r="C14053" s="30"/>
    </row>
    <row r="14054" spans="1:3" ht="14.25" customHeight="1">
      <c r="A14054" s="30">
        <v>125</v>
      </c>
      <c r="C14054" s="30"/>
    </row>
    <row r="14055" spans="1:3" ht="14.25" customHeight="1">
      <c r="A14055" s="30">
        <v>145</v>
      </c>
      <c r="C14055" s="30"/>
    </row>
    <row r="14056" spans="1:3" ht="14.25" customHeight="1">
      <c r="A14056" s="30">
        <v>150</v>
      </c>
      <c r="C14056" s="30"/>
    </row>
    <row r="14057" spans="1:3" ht="14.25" customHeight="1">
      <c r="A14057" s="30">
        <v>78</v>
      </c>
      <c r="C14057" s="30"/>
    </row>
    <row r="14058" spans="1:3" ht="14.25" customHeight="1">
      <c r="A14058" s="30">
        <v>65</v>
      </c>
      <c r="C14058" s="30"/>
    </row>
    <row r="14059" spans="1:3" ht="14.25" customHeight="1">
      <c r="A14059" s="30">
        <v>223</v>
      </c>
      <c r="C14059" s="30"/>
    </row>
    <row r="14060" spans="1:3" ht="14.25" customHeight="1">
      <c r="A14060" s="30">
        <v>350</v>
      </c>
      <c r="C14060" s="30"/>
    </row>
    <row r="14061" spans="1:3" ht="14.25" customHeight="1">
      <c r="A14061" s="30">
        <v>120</v>
      </c>
      <c r="C14061" s="30"/>
    </row>
    <row r="14062" spans="1:3" ht="14.25" customHeight="1">
      <c r="A14062" s="30">
        <v>60</v>
      </c>
      <c r="C14062" s="30"/>
    </row>
    <row r="14063" spans="1:3" ht="14.25" customHeight="1">
      <c r="A14063" s="30">
        <v>75</v>
      </c>
      <c r="C14063" s="30"/>
    </row>
    <row r="14064" spans="1:3" ht="14.25" customHeight="1">
      <c r="A14064" s="30">
        <v>100</v>
      </c>
      <c r="C14064" s="30"/>
    </row>
    <row r="14065" spans="1:3" ht="14.25" customHeight="1">
      <c r="A14065" s="30">
        <v>79</v>
      </c>
      <c r="C14065" s="30"/>
    </row>
    <row r="14066" spans="1:3" ht="14.25" customHeight="1">
      <c r="A14066" s="30">
        <v>25</v>
      </c>
      <c r="C14066" s="30"/>
    </row>
    <row r="14067" spans="1:3" ht="14.25" customHeight="1">
      <c r="A14067" s="30">
        <v>250</v>
      </c>
      <c r="C14067" s="30"/>
    </row>
    <row r="14068" spans="1:3" ht="14.25" customHeight="1">
      <c r="A14068" s="30">
        <v>130</v>
      </c>
      <c r="C14068" s="30"/>
    </row>
    <row r="14069" spans="1:3" ht="14.25" customHeight="1">
      <c r="A14069" s="30">
        <v>80</v>
      </c>
      <c r="C14069" s="30"/>
    </row>
    <row r="14070" spans="1:3" ht="14.25" customHeight="1">
      <c r="A14070" s="30">
        <v>85</v>
      </c>
      <c r="C14070" s="30"/>
    </row>
    <row r="14071" spans="1:3" ht="14.25" customHeight="1">
      <c r="A14071" s="30">
        <v>140</v>
      </c>
      <c r="C14071" s="30"/>
    </row>
    <row r="14072" spans="1:3" ht="14.25" customHeight="1">
      <c r="A14072" s="30">
        <v>130</v>
      </c>
      <c r="C14072" s="30"/>
    </row>
    <row r="14073" spans="1:3" ht="14.25" customHeight="1">
      <c r="A14073" s="30">
        <v>135</v>
      </c>
      <c r="C14073" s="30"/>
    </row>
    <row r="14074" spans="1:3" ht="14.25" customHeight="1">
      <c r="A14074" s="30">
        <v>140</v>
      </c>
      <c r="C14074" s="30"/>
    </row>
    <row r="14075" spans="1:3" ht="14.25" customHeight="1">
      <c r="A14075" s="30">
        <v>250</v>
      </c>
      <c r="C14075" s="30"/>
    </row>
    <row r="14076" spans="1:3" ht="14.25" customHeight="1">
      <c r="A14076" s="30">
        <v>139</v>
      </c>
      <c r="C14076" s="30"/>
    </row>
    <row r="14077" spans="1:3" ht="14.25" customHeight="1">
      <c r="A14077" s="30">
        <v>150</v>
      </c>
      <c r="C14077" s="30"/>
    </row>
    <row r="14078" spans="1:3" ht="14.25" customHeight="1">
      <c r="A14078" s="30">
        <v>95</v>
      </c>
      <c r="C14078" s="30"/>
    </row>
    <row r="14079" spans="1:3" ht="14.25" customHeight="1">
      <c r="A14079" s="30">
        <v>60</v>
      </c>
      <c r="C14079" s="30"/>
    </row>
    <row r="14080" spans="1:3" ht="14.25" customHeight="1">
      <c r="A14080" s="30">
        <v>125</v>
      </c>
      <c r="C14080" s="30"/>
    </row>
    <row r="14081" spans="1:3" ht="14.25" customHeight="1">
      <c r="A14081" s="30">
        <v>250</v>
      </c>
      <c r="C14081" s="30"/>
    </row>
    <row r="14082" spans="1:3" ht="14.25" customHeight="1">
      <c r="A14082" s="30">
        <v>250</v>
      </c>
      <c r="C14082" s="30"/>
    </row>
    <row r="14083" spans="1:3" ht="14.25" customHeight="1">
      <c r="A14083" s="30">
        <v>80</v>
      </c>
      <c r="C14083" s="30"/>
    </row>
    <row r="14084" spans="1:3" ht="14.25" customHeight="1">
      <c r="A14084" s="30">
        <v>120</v>
      </c>
      <c r="C14084" s="30"/>
    </row>
    <row r="14085" spans="1:3" ht="14.25" customHeight="1">
      <c r="A14085" s="30">
        <v>225</v>
      </c>
      <c r="C14085" s="30"/>
    </row>
    <row r="14086" spans="1:3" ht="14.25" customHeight="1">
      <c r="A14086" s="30">
        <v>290</v>
      </c>
      <c r="C14086" s="30"/>
    </row>
    <row r="14087" spans="1:3" ht="14.25" customHeight="1">
      <c r="A14087" s="30">
        <v>175</v>
      </c>
      <c r="C14087" s="30"/>
    </row>
    <row r="14088" spans="1:3" ht="14.25" customHeight="1">
      <c r="A14088" s="30">
        <v>120</v>
      </c>
      <c r="C14088" s="30"/>
    </row>
    <row r="14089" spans="1:3" ht="14.25" customHeight="1">
      <c r="A14089" s="30">
        <v>145</v>
      </c>
      <c r="C14089" s="30"/>
    </row>
    <row r="14090" spans="1:3" ht="14.25" customHeight="1">
      <c r="A14090" s="30">
        <v>125</v>
      </c>
      <c r="C14090" s="30"/>
    </row>
    <row r="14091" spans="1:3" ht="14.25" customHeight="1">
      <c r="A14091" s="30">
        <v>180</v>
      </c>
      <c r="C14091" s="30"/>
    </row>
    <row r="14092" spans="1:3" ht="14.25" customHeight="1">
      <c r="A14092" s="30">
        <v>70</v>
      </c>
      <c r="C14092" s="30"/>
    </row>
    <row r="14093" spans="1:3" ht="14.25" customHeight="1">
      <c r="A14093" s="30">
        <v>180</v>
      </c>
      <c r="C14093" s="30"/>
    </row>
    <row r="14094" spans="1:3" ht="14.25" customHeight="1">
      <c r="A14094" s="30">
        <v>189</v>
      </c>
      <c r="C14094" s="30"/>
    </row>
    <row r="14095" spans="1:3" ht="14.25" customHeight="1">
      <c r="A14095" s="30">
        <v>145</v>
      </c>
      <c r="C14095" s="30"/>
    </row>
    <row r="14096" spans="1:3" ht="14.25" customHeight="1">
      <c r="A14096" s="30">
        <v>70</v>
      </c>
      <c r="C14096" s="30"/>
    </row>
    <row r="14097" spans="1:3" ht="14.25" customHeight="1">
      <c r="A14097" s="30">
        <v>100</v>
      </c>
      <c r="C14097" s="30"/>
    </row>
    <row r="14098" spans="1:3" ht="14.25" customHeight="1">
      <c r="A14098" s="30">
        <v>99</v>
      </c>
      <c r="C14098" s="30"/>
    </row>
    <row r="14099" spans="1:3" ht="14.25" customHeight="1">
      <c r="A14099" s="30">
        <v>120</v>
      </c>
      <c r="C14099" s="30"/>
    </row>
    <row r="14100" spans="1:3" ht="14.25" customHeight="1">
      <c r="A14100" s="30">
        <v>135</v>
      </c>
      <c r="C14100" s="30"/>
    </row>
    <row r="14101" spans="1:3" ht="14.25" customHeight="1">
      <c r="A14101" s="30">
        <v>339</v>
      </c>
      <c r="C14101" s="30"/>
    </row>
    <row r="14102" spans="1:3" ht="14.25" customHeight="1">
      <c r="A14102" s="30">
        <v>175</v>
      </c>
      <c r="C14102" s="30"/>
    </row>
    <row r="14103" spans="1:3" ht="14.25" customHeight="1">
      <c r="A14103" s="30">
        <v>130</v>
      </c>
      <c r="C14103" s="30"/>
    </row>
    <row r="14104" spans="1:3" ht="14.25" customHeight="1">
      <c r="A14104" s="30">
        <v>100</v>
      </c>
      <c r="C14104" s="30"/>
    </row>
    <row r="14105" spans="1:3" ht="14.25" customHeight="1">
      <c r="A14105" s="30">
        <v>225</v>
      </c>
      <c r="C14105" s="30"/>
    </row>
    <row r="14106" spans="1:3" ht="14.25" customHeight="1">
      <c r="A14106" s="30">
        <v>230</v>
      </c>
      <c r="C14106" s="30"/>
    </row>
    <row r="14107" spans="1:3" ht="14.25" customHeight="1">
      <c r="A14107" s="30">
        <v>100</v>
      </c>
      <c r="C14107" s="30"/>
    </row>
    <row r="14108" spans="1:3" ht="14.25" customHeight="1">
      <c r="A14108" s="30">
        <v>125</v>
      </c>
      <c r="C14108" s="30"/>
    </row>
    <row r="14109" spans="1:3" ht="14.25" customHeight="1">
      <c r="A14109" s="30">
        <v>170</v>
      </c>
      <c r="C14109" s="30"/>
    </row>
    <row r="14110" spans="1:3" ht="14.25" customHeight="1">
      <c r="A14110" s="30">
        <v>136</v>
      </c>
      <c r="C14110" s="30"/>
    </row>
    <row r="14111" spans="1:3" ht="14.25" customHeight="1">
      <c r="A14111" s="30">
        <v>350</v>
      </c>
      <c r="C14111" s="30"/>
    </row>
    <row r="14112" spans="1:3" ht="14.25" customHeight="1">
      <c r="A14112" s="30">
        <v>76</v>
      </c>
      <c r="C14112" s="30"/>
    </row>
    <row r="14113" spans="1:3" ht="14.25" customHeight="1">
      <c r="A14113" s="30">
        <v>55</v>
      </c>
      <c r="C14113" s="30"/>
    </row>
    <row r="14114" spans="1:3" ht="14.25" customHeight="1">
      <c r="A14114" s="30">
        <v>80</v>
      </c>
      <c r="C14114" s="30"/>
    </row>
    <row r="14115" spans="1:3" ht="14.25" customHeight="1">
      <c r="A14115" s="30">
        <v>210</v>
      </c>
      <c r="C14115" s="30"/>
    </row>
    <row r="14116" spans="1:3" ht="14.25" customHeight="1">
      <c r="A14116" s="30">
        <v>120</v>
      </c>
      <c r="C14116" s="30"/>
    </row>
    <row r="14117" spans="1:3" ht="14.25" customHeight="1">
      <c r="A14117" s="30">
        <v>100</v>
      </c>
      <c r="C14117" s="30"/>
    </row>
    <row r="14118" spans="1:3" ht="14.25" customHeight="1">
      <c r="A14118" s="30">
        <v>120</v>
      </c>
      <c r="C14118" s="30"/>
    </row>
    <row r="14119" spans="1:3" ht="14.25" customHeight="1">
      <c r="A14119" s="30">
        <v>162</v>
      </c>
      <c r="C14119" s="30"/>
    </row>
    <row r="14120" spans="1:3" ht="14.25" customHeight="1">
      <c r="A14120" s="30">
        <v>550</v>
      </c>
      <c r="C14120" s="30"/>
    </row>
    <row r="14121" spans="1:3" ht="14.25" customHeight="1">
      <c r="A14121" s="30">
        <v>58</v>
      </c>
      <c r="C14121" s="30"/>
    </row>
    <row r="14122" spans="1:3" ht="14.25" customHeight="1">
      <c r="A14122" s="30">
        <v>115</v>
      </c>
      <c r="C14122" s="30"/>
    </row>
    <row r="14123" spans="1:3" ht="14.25" customHeight="1">
      <c r="A14123" s="30">
        <v>55</v>
      </c>
      <c r="C14123" s="30"/>
    </row>
    <row r="14124" spans="1:3" ht="14.25" customHeight="1">
      <c r="A14124" s="30">
        <v>75</v>
      </c>
      <c r="C14124" s="30"/>
    </row>
    <row r="14125" spans="1:3" ht="14.25" customHeight="1">
      <c r="A14125" s="30">
        <v>100</v>
      </c>
      <c r="C14125" s="30"/>
    </row>
    <row r="14126" spans="1:3" ht="14.25" customHeight="1">
      <c r="A14126" s="30">
        <v>130</v>
      </c>
      <c r="C14126" s="30"/>
    </row>
    <row r="14127" spans="1:3" ht="14.25" customHeight="1">
      <c r="A14127" s="30">
        <v>50</v>
      </c>
      <c r="C14127" s="30"/>
    </row>
    <row r="14128" spans="1:3" ht="14.25" customHeight="1">
      <c r="A14128" s="30">
        <v>150</v>
      </c>
      <c r="C14128" s="30"/>
    </row>
    <row r="14129" spans="1:3" ht="14.25" customHeight="1">
      <c r="A14129" s="30">
        <v>60</v>
      </c>
      <c r="C14129" s="30"/>
    </row>
    <row r="14130" spans="1:3" ht="14.25" customHeight="1">
      <c r="A14130" s="30">
        <v>95</v>
      </c>
      <c r="C14130" s="30"/>
    </row>
    <row r="14131" spans="1:3" ht="14.25" customHeight="1">
      <c r="A14131" s="30">
        <v>150</v>
      </c>
      <c r="C14131" s="30"/>
    </row>
    <row r="14132" spans="1:3" ht="14.25" customHeight="1">
      <c r="A14132" s="30">
        <v>165</v>
      </c>
      <c r="C14132" s="30"/>
    </row>
    <row r="14133" spans="1:3" ht="14.25" customHeight="1">
      <c r="A14133" s="30">
        <v>590</v>
      </c>
      <c r="C14133" s="30"/>
    </row>
    <row r="14134" spans="1:3" ht="14.25" customHeight="1">
      <c r="A14134" s="30">
        <v>99</v>
      </c>
      <c r="C14134" s="30"/>
    </row>
    <row r="14135" spans="1:3" ht="14.25" customHeight="1">
      <c r="A14135" s="30">
        <v>165</v>
      </c>
      <c r="C14135" s="30"/>
    </row>
    <row r="14136" spans="1:3" ht="14.25" customHeight="1">
      <c r="A14136" s="30">
        <v>225</v>
      </c>
      <c r="C14136" s="30"/>
    </row>
    <row r="14137" spans="1:3" ht="14.25" customHeight="1">
      <c r="A14137" s="30">
        <v>80</v>
      </c>
      <c r="C14137" s="30"/>
    </row>
    <row r="14138" spans="1:3" ht="14.25" customHeight="1">
      <c r="A14138" s="30">
        <v>199</v>
      </c>
      <c r="C14138" s="30"/>
    </row>
    <row r="14139" spans="1:3" ht="14.25" customHeight="1">
      <c r="A14139" s="30">
        <v>85</v>
      </c>
      <c r="C14139" s="30"/>
    </row>
    <row r="14140" spans="1:3" ht="14.25" customHeight="1">
      <c r="A14140" s="30">
        <v>85</v>
      </c>
      <c r="C14140" s="30"/>
    </row>
    <row r="14141" spans="1:3" ht="14.25" customHeight="1">
      <c r="A14141" s="30">
        <v>120</v>
      </c>
      <c r="C14141" s="30"/>
    </row>
    <row r="14142" spans="1:3" ht="14.25" customHeight="1">
      <c r="A14142" s="30">
        <v>80</v>
      </c>
      <c r="C14142" s="30"/>
    </row>
    <row r="14143" spans="1:3" ht="14.25" customHeight="1">
      <c r="A14143" s="30">
        <v>275</v>
      </c>
      <c r="C14143" s="30"/>
    </row>
    <row r="14144" spans="1:3" ht="14.25" customHeight="1">
      <c r="A14144" s="30">
        <v>125</v>
      </c>
      <c r="C14144" s="30"/>
    </row>
    <row r="14145" spans="1:3" ht="14.25" customHeight="1">
      <c r="A14145" s="30">
        <v>150</v>
      </c>
      <c r="C14145" s="30"/>
    </row>
    <row r="14146" spans="1:3" ht="14.25" customHeight="1">
      <c r="A14146" s="30">
        <v>95</v>
      </c>
      <c r="C14146" s="30"/>
    </row>
    <row r="14147" spans="1:3" ht="14.25" customHeight="1">
      <c r="A14147" s="30">
        <v>100</v>
      </c>
      <c r="C14147" s="30"/>
    </row>
    <row r="14148" spans="1:3" ht="14.25" customHeight="1">
      <c r="A14148" s="30">
        <v>195</v>
      </c>
      <c r="C14148" s="30"/>
    </row>
    <row r="14149" spans="1:3" ht="14.25" customHeight="1">
      <c r="A14149" s="30">
        <v>150</v>
      </c>
      <c r="C14149" s="30"/>
    </row>
    <row r="14150" spans="1:3" ht="14.25" customHeight="1">
      <c r="A14150" s="30">
        <v>300</v>
      </c>
      <c r="C14150" s="30"/>
    </row>
    <row r="14151" spans="1:3" ht="14.25" customHeight="1">
      <c r="A14151" s="30">
        <v>130</v>
      </c>
      <c r="C14151" s="30"/>
    </row>
    <row r="14152" spans="1:3" ht="14.25" customHeight="1">
      <c r="A14152" s="30">
        <v>120</v>
      </c>
      <c r="C14152" s="30"/>
    </row>
    <row r="14153" spans="1:3" ht="14.25" customHeight="1">
      <c r="A14153" s="30">
        <v>149</v>
      </c>
      <c r="C14153" s="30"/>
    </row>
    <row r="14154" spans="1:3" ht="14.25" customHeight="1">
      <c r="A14154" s="30">
        <v>130</v>
      </c>
      <c r="C14154" s="30"/>
    </row>
    <row r="14155" spans="1:3" ht="14.25" customHeight="1">
      <c r="A14155" s="30">
        <v>150</v>
      </c>
      <c r="C14155" s="30"/>
    </row>
    <row r="14156" spans="1:3" ht="14.25" customHeight="1">
      <c r="A14156" s="30">
        <v>150</v>
      </c>
      <c r="C14156" s="30"/>
    </row>
    <row r="14157" spans="1:3" ht="14.25" customHeight="1">
      <c r="A14157" s="30">
        <v>100</v>
      </c>
      <c r="C14157" s="30"/>
    </row>
    <row r="14158" spans="1:3" ht="14.25" customHeight="1">
      <c r="A14158" s="30">
        <v>155</v>
      </c>
      <c r="C14158" s="30"/>
    </row>
    <row r="14159" spans="1:3" ht="14.25" customHeight="1">
      <c r="A14159" s="30">
        <v>100</v>
      </c>
      <c r="C14159" s="30"/>
    </row>
    <row r="14160" spans="1:3" ht="14.25" customHeight="1">
      <c r="A14160" s="30">
        <v>120</v>
      </c>
      <c r="C14160" s="30"/>
    </row>
    <row r="14161" spans="1:3" ht="14.25" customHeight="1">
      <c r="A14161" s="30">
        <v>120</v>
      </c>
      <c r="C14161" s="30"/>
    </row>
    <row r="14162" spans="1:3" ht="14.25" customHeight="1">
      <c r="A14162" s="30">
        <v>95</v>
      </c>
      <c r="C14162" s="30"/>
    </row>
    <row r="14163" spans="1:3" ht="14.25" customHeight="1">
      <c r="A14163" s="30">
        <v>150</v>
      </c>
      <c r="C14163" s="30"/>
    </row>
    <row r="14164" spans="1:3" ht="14.25" customHeight="1">
      <c r="A14164" s="30">
        <v>175</v>
      </c>
      <c r="C14164" s="30"/>
    </row>
    <row r="14165" spans="1:3" ht="14.25" customHeight="1">
      <c r="A14165" s="30">
        <v>110</v>
      </c>
      <c r="C14165" s="30"/>
    </row>
    <row r="14166" spans="1:3" ht="14.25" customHeight="1">
      <c r="A14166" s="30">
        <v>80</v>
      </c>
      <c r="C14166" s="30"/>
    </row>
    <row r="14167" spans="1:3" ht="14.25" customHeight="1">
      <c r="A14167" s="30">
        <v>120</v>
      </c>
      <c r="C14167" s="30"/>
    </row>
    <row r="14168" spans="1:3" ht="14.25" customHeight="1">
      <c r="A14168" s="30">
        <v>140</v>
      </c>
      <c r="C14168" s="30"/>
    </row>
    <row r="14169" spans="1:3" ht="14.25" customHeight="1">
      <c r="A14169" s="30">
        <v>150</v>
      </c>
      <c r="C14169" s="30"/>
    </row>
    <row r="14170" spans="1:3" ht="14.25" customHeight="1">
      <c r="A14170" s="30">
        <v>75</v>
      </c>
      <c r="C14170" s="30"/>
    </row>
    <row r="14171" spans="1:3" ht="14.25" customHeight="1">
      <c r="A14171" s="30">
        <v>120</v>
      </c>
      <c r="C14171" s="30"/>
    </row>
    <row r="14172" spans="1:3" ht="14.25" customHeight="1">
      <c r="A14172" s="30">
        <v>120</v>
      </c>
      <c r="C14172" s="30"/>
    </row>
    <row r="14173" spans="1:3" ht="14.25" customHeight="1">
      <c r="A14173" s="30">
        <v>90</v>
      </c>
      <c r="C14173" s="30"/>
    </row>
    <row r="14174" spans="1:3" ht="14.25" customHeight="1">
      <c r="A14174" s="30">
        <v>65</v>
      </c>
      <c r="C14174" s="30"/>
    </row>
    <row r="14175" spans="1:3" ht="14.25" customHeight="1">
      <c r="A14175" s="30">
        <v>80</v>
      </c>
      <c r="C14175" s="30"/>
    </row>
    <row r="14176" spans="1:3" ht="14.25" customHeight="1">
      <c r="A14176" s="30">
        <v>100</v>
      </c>
      <c r="C14176" s="30"/>
    </row>
    <row r="14177" spans="1:3" ht="14.25" customHeight="1">
      <c r="A14177" s="30">
        <v>70</v>
      </c>
      <c r="C14177" s="30"/>
    </row>
    <row r="14178" spans="1:3" ht="14.25" customHeight="1">
      <c r="A14178" s="30">
        <v>150</v>
      </c>
      <c r="C14178" s="30"/>
    </row>
    <row r="14179" spans="1:3" ht="14.25" customHeight="1">
      <c r="A14179" s="30">
        <v>195</v>
      </c>
      <c r="C14179" s="30"/>
    </row>
    <row r="14180" spans="1:3" ht="14.25" customHeight="1">
      <c r="A14180" s="30">
        <v>110</v>
      </c>
      <c r="C14180" s="30"/>
    </row>
    <row r="14181" spans="1:3" ht="14.25" customHeight="1">
      <c r="A14181" s="30">
        <v>125</v>
      </c>
      <c r="C14181" s="30"/>
    </row>
    <row r="14182" spans="1:3" ht="14.25" customHeight="1">
      <c r="A14182" s="30">
        <v>130</v>
      </c>
      <c r="C14182" s="30"/>
    </row>
    <row r="14183" spans="1:3" ht="14.25" customHeight="1">
      <c r="A14183" s="30">
        <v>60</v>
      </c>
      <c r="C14183" s="30"/>
    </row>
    <row r="14184" spans="1:3" ht="14.25" customHeight="1">
      <c r="A14184" s="30">
        <v>50</v>
      </c>
      <c r="C14184" s="30"/>
    </row>
    <row r="14185" spans="1:3" ht="14.25" customHeight="1">
      <c r="A14185" s="30">
        <v>120</v>
      </c>
      <c r="C14185" s="30"/>
    </row>
    <row r="14186" spans="1:3" ht="14.25" customHeight="1">
      <c r="A14186" s="30">
        <v>250</v>
      </c>
      <c r="C14186" s="30"/>
    </row>
    <row r="14187" spans="1:3" ht="14.25" customHeight="1">
      <c r="A14187" s="30">
        <v>129</v>
      </c>
      <c r="C14187" s="30"/>
    </row>
    <row r="14188" spans="1:3" ht="14.25" customHeight="1">
      <c r="A14188" s="30">
        <v>125</v>
      </c>
      <c r="C14188" s="30"/>
    </row>
    <row r="14189" spans="1:3" ht="14.25" customHeight="1">
      <c r="A14189" s="30">
        <v>199</v>
      </c>
      <c r="C14189" s="30"/>
    </row>
    <row r="14190" spans="1:3" ht="14.25" customHeight="1">
      <c r="A14190" s="30">
        <v>75</v>
      </c>
      <c r="C14190" s="30"/>
    </row>
    <row r="14191" spans="1:3" ht="14.25" customHeight="1">
      <c r="A14191" s="30">
        <v>75</v>
      </c>
      <c r="C14191" s="30"/>
    </row>
    <row r="14192" spans="1:3" ht="14.25" customHeight="1">
      <c r="A14192" s="30">
        <v>79</v>
      </c>
      <c r="C14192" s="30"/>
    </row>
    <row r="14193" spans="1:3" ht="14.25" customHeight="1">
      <c r="A14193" s="30">
        <v>310</v>
      </c>
      <c r="C14193" s="30"/>
    </row>
    <row r="14194" spans="1:3" ht="14.25" customHeight="1">
      <c r="A14194" s="30">
        <v>61</v>
      </c>
      <c r="C14194" s="30"/>
    </row>
    <row r="14195" spans="1:3" ht="14.25" customHeight="1">
      <c r="A14195" s="30">
        <v>80</v>
      </c>
      <c r="C14195" s="30"/>
    </row>
    <row r="14196" spans="1:3" ht="14.25" customHeight="1">
      <c r="A14196" s="30">
        <v>70</v>
      </c>
      <c r="C14196" s="30"/>
    </row>
    <row r="14197" spans="1:3" ht="14.25" customHeight="1">
      <c r="A14197" s="30">
        <v>70</v>
      </c>
      <c r="C14197" s="30"/>
    </row>
    <row r="14198" spans="1:3" ht="14.25" customHeight="1">
      <c r="A14198" s="30">
        <v>150</v>
      </c>
      <c r="C14198" s="30"/>
    </row>
    <row r="14199" spans="1:3" ht="14.25" customHeight="1">
      <c r="A14199" s="30">
        <v>159</v>
      </c>
      <c r="C14199" s="30"/>
    </row>
    <row r="14200" spans="1:3" ht="14.25" customHeight="1">
      <c r="A14200" s="30">
        <v>90</v>
      </c>
      <c r="C14200" s="30"/>
    </row>
    <row r="14201" spans="1:3" ht="14.25" customHeight="1">
      <c r="A14201" s="30">
        <v>85</v>
      </c>
      <c r="C14201" s="30"/>
    </row>
    <row r="14202" spans="1:3" ht="14.25" customHeight="1">
      <c r="A14202" s="30">
        <v>134</v>
      </c>
      <c r="C14202" s="30"/>
    </row>
    <row r="14203" spans="1:3" ht="14.25" customHeight="1">
      <c r="A14203" s="30">
        <v>100</v>
      </c>
      <c r="C14203" s="30"/>
    </row>
    <row r="14204" spans="1:3" ht="14.25" customHeight="1">
      <c r="A14204" s="30">
        <v>170</v>
      </c>
      <c r="C14204" s="30"/>
    </row>
    <row r="14205" spans="1:3" ht="14.25" customHeight="1">
      <c r="A14205" s="30">
        <v>60</v>
      </c>
      <c r="C14205" s="30"/>
    </row>
    <row r="14206" spans="1:3" ht="14.25" customHeight="1">
      <c r="A14206" s="30">
        <v>189</v>
      </c>
      <c r="C14206" s="30"/>
    </row>
    <row r="14207" spans="1:3" ht="14.25" customHeight="1">
      <c r="A14207" s="30">
        <v>140</v>
      </c>
      <c r="C14207" s="30"/>
    </row>
    <row r="14208" spans="1:3" ht="14.25" customHeight="1">
      <c r="A14208" s="30">
        <v>80</v>
      </c>
      <c r="C14208" s="30"/>
    </row>
    <row r="14209" spans="1:3" ht="14.25" customHeight="1">
      <c r="A14209" s="30">
        <v>80</v>
      </c>
      <c r="C14209" s="30"/>
    </row>
    <row r="14210" spans="1:3" ht="14.25" customHeight="1">
      <c r="A14210" s="30">
        <v>60</v>
      </c>
      <c r="C14210" s="30"/>
    </row>
    <row r="14211" spans="1:3" ht="14.25" customHeight="1">
      <c r="A14211" s="30">
        <v>400</v>
      </c>
      <c r="C14211" s="30"/>
    </row>
    <row r="14212" spans="1:3" ht="14.25" customHeight="1">
      <c r="A14212" s="30">
        <v>200</v>
      </c>
      <c r="C14212" s="30"/>
    </row>
    <row r="14213" spans="1:3" ht="14.25" customHeight="1">
      <c r="A14213" s="30">
        <v>99</v>
      </c>
      <c r="C14213" s="30"/>
    </row>
    <row r="14214" spans="1:3" ht="14.25" customHeight="1">
      <c r="A14214" s="30">
        <v>90</v>
      </c>
      <c r="C14214" s="30"/>
    </row>
    <row r="14215" spans="1:3" ht="14.25" customHeight="1">
      <c r="A14215" s="30">
        <v>150</v>
      </c>
      <c r="C14215" s="30"/>
    </row>
    <row r="14216" spans="1:3" ht="14.25" customHeight="1">
      <c r="A14216" s="30">
        <v>65</v>
      </c>
      <c r="C14216" s="30"/>
    </row>
    <row r="14217" spans="1:3" ht="14.25" customHeight="1">
      <c r="A14217" s="30">
        <v>95</v>
      </c>
      <c r="C14217" s="30"/>
    </row>
    <row r="14218" spans="1:3" ht="14.25" customHeight="1">
      <c r="A14218" s="30">
        <v>120</v>
      </c>
      <c r="C14218" s="30"/>
    </row>
    <row r="14219" spans="1:3" ht="14.25" customHeight="1">
      <c r="A14219" s="30">
        <v>80</v>
      </c>
      <c r="C14219" s="30"/>
    </row>
    <row r="14220" spans="1:3" ht="14.25" customHeight="1">
      <c r="A14220" s="30">
        <v>65</v>
      </c>
      <c r="C14220" s="30"/>
    </row>
    <row r="14221" spans="1:3" ht="14.25" customHeight="1">
      <c r="A14221" s="30">
        <v>125</v>
      </c>
      <c r="C14221" s="30"/>
    </row>
    <row r="14222" spans="1:3" ht="14.25" customHeight="1">
      <c r="A14222" s="30">
        <v>120</v>
      </c>
      <c r="C14222" s="30"/>
    </row>
    <row r="14223" spans="1:3" ht="14.25" customHeight="1">
      <c r="A14223" s="30">
        <v>475</v>
      </c>
      <c r="C14223" s="30"/>
    </row>
    <row r="14224" spans="1:3" ht="14.25" customHeight="1">
      <c r="A14224" s="30">
        <v>60</v>
      </c>
      <c r="C14224" s="30"/>
    </row>
    <row r="14225" spans="1:3" ht="14.25" customHeight="1">
      <c r="A14225" s="30">
        <v>60</v>
      </c>
      <c r="C14225" s="30"/>
    </row>
    <row r="14226" spans="1:3" ht="14.25" customHeight="1">
      <c r="A14226" s="30">
        <v>97</v>
      </c>
      <c r="C14226" s="30"/>
    </row>
    <row r="14227" spans="1:3" ht="14.25" customHeight="1">
      <c r="A14227" s="30">
        <v>140</v>
      </c>
      <c r="C14227" s="30"/>
    </row>
    <row r="14228" spans="1:3" ht="14.25" customHeight="1">
      <c r="A14228" s="30">
        <v>65</v>
      </c>
      <c r="C14228" s="30"/>
    </row>
    <row r="14229" spans="1:3" ht="14.25" customHeight="1">
      <c r="A14229" s="30">
        <v>55</v>
      </c>
      <c r="C14229" s="30"/>
    </row>
    <row r="14230" spans="1:3" ht="14.25" customHeight="1">
      <c r="A14230" s="30">
        <v>199</v>
      </c>
      <c r="C14230" s="30"/>
    </row>
    <row r="14231" spans="1:3" ht="14.25" customHeight="1">
      <c r="A14231" s="30">
        <v>180</v>
      </c>
      <c r="C14231" s="30"/>
    </row>
    <row r="14232" spans="1:3" ht="14.25" customHeight="1">
      <c r="A14232" s="30">
        <v>75</v>
      </c>
      <c r="C14232" s="30"/>
    </row>
    <row r="14233" spans="1:3" ht="14.25" customHeight="1">
      <c r="A14233" s="30">
        <v>110</v>
      </c>
      <c r="C14233" s="30"/>
    </row>
    <row r="14234" spans="1:3" ht="14.25" customHeight="1">
      <c r="A14234" s="30">
        <v>85</v>
      </c>
      <c r="C14234" s="30"/>
    </row>
    <row r="14235" spans="1:3" ht="14.25" customHeight="1">
      <c r="A14235" s="30">
        <v>99</v>
      </c>
      <c r="C14235" s="30"/>
    </row>
    <row r="14236" spans="1:3" ht="14.25" customHeight="1">
      <c r="A14236" s="30">
        <v>300</v>
      </c>
      <c r="C14236" s="30"/>
    </row>
    <row r="14237" spans="1:3" ht="14.25" customHeight="1">
      <c r="A14237" s="30">
        <v>69</v>
      </c>
      <c r="C14237" s="30"/>
    </row>
    <row r="14238" spans="1:3" ht="14.25" customHeight="1">
      <c r="A14238" s="30">
        <v>175</v>
      </c>
      <c r="C14238" s="30"/>
    </row>
    <row r="14239" spans="1:3" ht="14.25" customHeight="1">
      <c r="A14239" s="30">
        <v>45</v>
      </c>
      <c r="C14239" s="30"/>
    </row>
    <row r="14240" spans="1:3" ht="14.25" customHeight="1">
      <c r="A14240" s="30">
        <v>100</v>
      </c>
      <c r="C14240" s="30"/>
    </row>
    <row r="14241" spans="1:3" ht="14.25" customHeight="1">
      <c r="A14241" s="30">
        <v>140</v>
      </c>
      <c r="C14241" s="30"/>
    </row>
    <row r="14242" spans="1:3" ht="14.25" customHeight="1">
      <c r="A14242" s="30">
        <v>450</v>
      </c>
      <c r="C14242" s="30"/>
    </row>
    <row r="14243" spans="1:3" ht="14.25" customHeight="1">
      <c r="A14243" s="30">
        <v>85</v>
      </c>
      <c r="C14243" s="30"/>
    </row>
    <row r="14244" spans="1:3" ht="14.25" customHeight="1">
      <c r="A14244" s="30">
        <v>150</v>
      </c>
      <c r="C14244" s="30"/>
    </row>
    <row r="14245" spans="1:3" ht="14.25" customHeight="1">
      <c r="A14245" s="30">
        <v>75</v>
      </c>
      <c r="C14245" s="30"/>
    </row>
    <row r="14246" spans="1:3" ht="14.25" customHeight="1">
      <c r="A14246" s="30">
        <v>113</v>
      </c>
      <c r="C14246" s="30"/>
    </row>
    <row r="14247" spans="1:3" ht="14.25" customHeight="1">
      <c r="A14247" s="30">
        <v>70</v>
      </c>
      <c r="C14247" s="30"/>
    </row>
    <row r="14248" spans="1:3" ht="14.25" customHeight="1">
      <c r="A14248" s="30">
        <v>80</v>
      </c>
      <c r="C14248" s="30"/>
    </row>
    <row r="14249" spans="1:3" ht="14.25" customHeight="1">
      <c r="A14249" s="30">
        <v>116</v>
      </c>
      <c r="C14249" s="30"/>
    </row>
    <row r="14250" spans="1:3" ht="14.25" customHeight="1">
      <c r="A14250" s="30">
        <v>140</v>
      </c>
      <c r="C14250" s="30"/>
    </row>
    <row r="14251" spans="1:3" ht="14.25" customHeight="1">
      <c r="A14251" s="30">
        <v>100</v>
      </c>
      <c r="C14251" s="30"/>
    </row>
    <row r="14252" spans="1:3" ht="14.25" customHeight="1">
      <c r="A14252" s="30">
        <v>58</v>
      </c>
      <c r="C14252" s="30"/>
    </row>
    <row r="14253" spans="1:3" ht="14.25" customHeight="1">
      <c r="A14253" s="30">
        <v>100</v>
      </c>
      <c r="C14253" s="30"/>
    </row>
    <row r="14254" spans="1:3" ht="14.25" customHeight="1">
      <c r="A14254" s="30">
        <v>100</v>
      </c>
      <c r="C14254" s="30"/>
    </row>
    <row r="14255" spans="1:3" ht="14.25" customHeight="1">
      <c r="A14255" s="30">
        <v>90</v>
      </c>
      <c r="C14255" s="30"/>
    </row>
    <row r="14256" spans="1:3" ht="14.25" customHeight="1">
      <c r="A14256" s="30">
        <v>120</v>
      </c>
      <c r="C14256" s="30"/>
    </row>
    <row r="14257" spans="1:3" ht="14.25" customHeight="1">
      <c r="A14257" s="30">
        <v>25</v>
      </c>
      <c r="C14257" s="30"/>
    </row>
    <row r="14258" spans="1:3" ht="14.25" customHeight="1">
      <c r="A14258" s="30">
        <v>125</v>
      </c>
      <c r="C14258" s="30"/>
    </row>
    <row r="14259" spans="1:3" ht="14.25" customHeight="1">
      <c r="A14259" s="30">
        <v>100</v>
      </c>
      <c r="C14259" s="30"/>
    </row>
    <row r="14260" spans="1:3" ht="14.25" customHeight="1">
      <c r="A14260" s="30">
        <v>140</v>
      </c>
      <c r="C14260" s="30"/>
    </row>
    <row r="14261" spans="1:3" ht="14.25" customHeight="1">
      <c r="A14261" s="30">
        <v>99</v>
      </c>
      <c r="C14261" s="30"/>
    </row>
    <row r="14262" spans="1:3" ht="14.25" customHeight="1">
      <c r="A14262" s="30">
        <v>300</v>
      </c>
      <c r="C14262" s="30"/>
    </row>
    <row r="14263" spans="1:3" ht="14.25" customHeight="1">
      <c r="A14263" s="30">
        <v>140</v>
      </c>
      <c r="C14263" s="30"/>
    </row>
    <row r="14264" spans="1:3" ht="14.25" customHeight="1">
      <c r="A14264" s="30">
        <v>104</v>
      </c>
      <c r="C14264" s="30"/>
    </row>
    <row r="14265" spans="1:3" ht="14.25" customHeight="1">
      <c r="A14265" s="30">
        <v>90</v>
      </c>
      <c r="C14265" s="30"/>
    </row>
    <row r="14266" spans="1:3" ht="14.25" customHeight="1">
      <c r="A14266" s="30">
        <v>210</v>
      </c>
      <c r="C14266" s="30"/>
    </row>
    <row r="14267" spans="1:3" ht="14.25" customHeight="1">
      <c r="A14267" s="30">
        <v>140</v>
      </c>
      <c r="C14267" s="30"/>
    </row>
    <row r="14268" spans="1:3" ht="14.25" customHeight="1">
      <c r="A14268" s="30">
        <v>180</v>
      </c>
      <c r="C14268" s="30"/>
    </row>
    <row r="14269" spans="1:3" ht="14.25" customHeight="1">
      <c r="A14269" s="30">
        <v>39</v>
      </c>
      <c r="C14269" s="30"/>
    </row>
    <row r="14270" spans="1:3" ht="14.25" customHeight="1">
      <c r="A14270" s="30">
        <v>140</v>
      </c>
      <c r="C14270" s="30"/>
    </row>
    <row r="14271" spans="1:3" ht="14.25" customHeight="1">
      <c r="A14271" s="30">
        <v>95</v>
      </c>
      <c r="C14271" s="30"/>
    </row>
    <row r="14272" spans="1:3" ht="14.25" customHeight="1">
      <c r="A14272" s="30">
        <v>140</v>
      </c>
      <c r="C14272" s="30"/>
    </row>
    <row r="14273" spans="1:3" ht="14.25" customHeight="1">
      <c r="A14273" s="30">
        <v>140</v>
      </c>
      <c r="C14273" s="30"/>
    </row>
    <row r="14274" spans="1:3" ht="14.25" customHeight="1">
      <c r="A14274" s="30">
        <v>65</v>
      </c>
      <c r="C14274" s="30"/>
    </row>
    <row r="14275" spans="1:3" ht="14.25" customHeight="1">
      <c r="A14275" s="30">
        <v>160</v>
      </c>
      <c r="C14275" s="30"/>
    </row>
    <row r="14276" spans="1:3" ht="14.25" customHeight="1">
      <c r="A14276" s="30">
        <v>350</v>
      </c>
      <c r="C14276" s="30"/>
    </row>
    <row r="14277" spans="1:3" ht="14.25" customHeight="1">
      <c r="A14277" s="30">
        <v>100</v>
      </c>
      <c r="C14277" s="30"/>
    </row>
    <row r="14278" spans="1:3" ht="14.25" customHeight="1">
      <c r="A14278" s="30">
        <v>75</v>
      </c>
      <c r="C14278" s="30"/>
    </row>
    <row r="14279" spans="1:3" ht="14.25" customHeight="1">
      <c r="A14279" s="30">
        <v>100</v>
      </c>
      <c r="C14279" s="30"/>
    </row>
    <row r="14280" spans="1:3" ht="14.25" customHeight="1">
      <c r="A14280" s="30">
        <v>250</v>
      </c>
      <c r="C14280" s="30"/>
    </row>
    <row r="14281" spans="1:3" ht="14.25" customHeight="1">
      <c r="A14281" s="30">
        <v>99</v>
      </c>
      <c r="C14281" s="30"/>
    </row>
    <row r="14282" spans="1:3" ht="14.25" customHeight="1">
      <c r="A14282" s="30">
        <v>75</v>
      </c>
      <c r="C14282" s="30"/>
    </row>
    <row r="14283" spans="1:3" ht="14.25" customHeight="1">
      <c r="A14283" s="30">
        <v>90</v>
      </c>
      <c r="C14283" s="30"/>
    </row>
    <row r="14284" spans="1:3" ht="14.25" customHeight="1">
      <c r="A14284" s="30">
        <v>125</v>
      </c>
      <c r="C14284" s="30"/>
    </row>
    <row r="14285" spans="1:3" ht="14.25" customHeight="1">
      <c r="A14285" s="30">
        <v>215</v>
      </c>
      <c r="C14285" s="30"/>
    </row>
    <row r="14286" spans="1:3" ht="14.25" customHeight="1">
      <c r="A14286" s="30">
        <v>79</v>
      </c>
      <c r="C14286" s="30"/>
    </row>
    <row r="14287" spans="1:3" ht="14.25" customHeight="1">
      <c r="A14287" s="30">
        <v>130</v>
      </c>
      <c r="C14287" s="30"/>
    </row>
    <row r="14288" spans="1:3" ht="14.25" customHeight="1">
      <c r="A14288" s="30">
        <v>200</v>
      </c>
      <c r="C14288" s="30"/>
    </row>
    <row r="14289" spans="1:3" ht="14.25" customHeight="1">
      <c r="A14289" s="30">
        <v>109</v>
      </c>
      <c r="C14289" s="30"/>
    </row>
    <row r="14290" spans="1:3" ht="14.25" customHeight="1">
      <c r="A14290" s="30">
        <v>220</v>
      </c>
      <c r="C14290" s="30"/>
    </row>
    <row r="14291" spans="1:3" ht="14.25" customHeight="1">
      <c r="A14291" s="30">
        <v>130</v>
      </c>
      <c r="C14291" s="30"/>
    </row>
    <row r="14292" spans="1:3" ht="14.25" customHeight="1">
      <c r="A14292" s="30">
        <v>139</v>
      </c>
      <c r="C14292" s="30"/>
    </row>
    <row r="14293" spans="1:3" ht="14.25" customHeight="1">
      <c r="A14293" s="30">
        <v>125</v>
      </c>
      <c r="C14293" s="30"/>
    </row>
    <row r="14294" spans="1:3" ht="14.25" customHeight="1">
      <c r="A14294" s="30">
        <v>50</v>
      </c>
      <c r="C14294" s="30"/>
    </row>
    <row r="14295" spans="1:3" ht="14.25" customHeight="1">
      <c r="A14295" s="30">
        <v>136</v>
      </c>
      <c r="C14295" s="30"/>
    </row>
    <row r="14296" spans="1:3" ht="14.25" customHeight="1">
      <c r="A14296" s="30">
        <v>120</v>
      </c>
      <c r="C14296" s="30"/>
    </row>
    <row r="14297" spans="1:3" ht="14.25" customHeight="1">
      <c r="A14297" s="30">
        <v>99</v>
      </c>
      <c r="C14297" s="30"/>
    </row>
    <row r="14298" spans="1:3" ht="14.25" customHeight="1">
      <c r="A14298" s="30">
        <v>130</v>
      </c>
      <c r="C14298" s="30"/>
    </row>
    <row r="14299" spans="1:3" ht="14.25" customHeight="1">
      <c r="A14299" s="30">
        <v>99</v>
      </c>
      <c r="C14299" s="30"/>
    </row>
    <row r="14300" spans="1:3" ht="14.25" customHeight="1">
      <c r="A14300" s="30">
        <v>150</v>
      </c>
      <c r="C14300" s="30"/>
    </row>
    <row r="14301" spans="1:3" ht="14.25" customHeight="1">
      <c r="A14301" s="30">
        <v>115</v>
      </c>
      <c r="C14301" s="30"/>
    </row>
    <row r="14302" spans="1:3" ht="14.25" customHeight="1">
      <c r="A14302" s="30">
        <v>182</v>
      </c>
      <c r="C14302" s="30"/>
    </row>
    <row r="14303" spans="1:3" ht="14.25" customHeight="1">
      <c r="A14303" s="30">
        <v>70</v>
      </c>
      <c r="C14303" s="30"/>
    </row>
    <row r="14304" spans="1:3" ht="14.25" customHeight="1">
      <c r="A14304" s="30">
        <v>120</v>
      </c>
      <c r="C14304" s="30"/>
    </row>
    <row r="14305" spans="1:3" ht="14.25" customHeight="1">
      <c r="A14305" s="30">
        <v>450</v>
      </c>
      <c r="C14305" s="30"/>
    </row>
    <row r="14306" spans="1:3" ht="14.25" customHeight="1">
      <c r="A14306" s="30">
        <v>145</v>
      </c>
      <c r="C14306" s="30"/>
    </row>
    <row r="14307" spans="1:3" ht="14.25" customHeight="1">
      <c r="A14307" s="30">
        <v>86</v>
      </c>
      <c r="C14307" s="30"/>
    </row>
    <row r="14308" spans="1:3" ht="14.25" customHeight="1">
      <c r="A14308" s="30">
        <v>390</v>
      </c>
      <c r="C14308" s="30"/>
    </row>
    <row r="14309" spans="1:3" ht="14.25" customHeight="1">
      <c r="A14309" s="30">
        <v>250</v>
      </c>
      <c r="C14309" s="30"/>
    </row>
    <row r="14310" spans="1:3" ht="14.25" customHeight="1">
      <c r="A14310" s="30">
        <v>90</v>
      </c>
      <c r="C14310" s="30"/>
    </row>
    <row r="14311" spans="1:3" ht="14.25" customHeight="1">
      <c r="A14311" s="30">
        <v>31</v>
      </c>
      <c r="C14311" s="30"/>
    </row>
    <row r="14312" spans="1:3" ht="14.25" customHeight="1">
      <c r="A14312" s="30">
        <v>170</v>
      </c>
      <c r="C14312" s="30"/>
    </row>
    <row r="14313" spans="1:3" ht="14.25" customHeight="1">
      <c r="A14313" s="30">
        <v>260</v>
      </c>
      <c r="C14313" s="30"/>
    </row>
    <row r="14314" spans="1:3" ht="14.25" customHeight="1">
      <c r="A14314" s="30">
        <v>90</v>
      </c>
      <c r="C14314" s="30"/>
    </row>
    <row r="14315" spans="1:3" ht="14.25" customHeight="1">
      <c r="A14315" s="30">
        <v>130</v>
      </c>
      <c r="C14315" s="30"/>
    </row>
    <row r="14316" spans="1:3" ht="14.25" customHeight="1">
      <c r="A14316" s="30">
        <v>110</v>
      </c>
      <c r="C14316" s="30"/>
    </row>
    <row r="14317" spans="1:3" ht="14.25" customHeight="1">
      <c r="A14317" s="30">
        <v>150</v>
      </c>
      <c r="C14317" s="30"/>
    </row>
    <row r="14318" spans="1:3" ht="14.25" customHeight="1">
      <c r="A14318" s="30">
        <v>74</v>
      </c>
      <c r="C14318" s="30"/>
    </row>
    <row r="14319" spans="1:3" ht="14.25" customHeight="1">
      <c r="A14319" s="30">
        <v>80</v>
      </c>
      <c r="C14319" s="30"/>
    </row>
    <row r="14320" spans="1:3" ht="14.25" customHeight="1">
      <c r="A14320" s="30">
        <v>215</v>
      </c>
      <c r="C14320" s="30"/>
    </row>
    <row r="14321" spans="1:3" ht="14.25" customHeight="1">
      <c r="A14321" s="30">
        <v>125</v>
      </c>
      <c r="C14321" s="30"/>
    </row>
    <row r="14322" spans="1:3" ht="14.25" customHeight="1">
      <c r="A14322" s="30">
        <v>99</v>
      </c>
      <c r="C14322" s="30"/>
    </row>
    <row r="14323" spans="1:3" ht="14.25" customHeight="1">
      <c r="A14323" s="30">
        <v>80</v>
      </c>
      <c r="C14323" s="30"/>
    </row>
    <row r="14324" spans="1:3" ht="14.25" customHeight="1">
      <c r="A14324" s="30">
        <v>350</v>
      </c>
      <c r="C14324" s="30"/>
    </row>
    <row r="14325" spans="1:3" ht="14.25" customHeight="1">
      <c r="A14325" s="30">
        <v>104</v>
      </c>
      <c r="C14325" s="30"/>
    </row>
    <row r="14326" spans="1:3" ht="14.25" customHeight="1">
      <c r="A14326" s="30">
        <v>200</v>
      </c>
      <c r="C14326" s="30"/>
    </row>
    <row r="14327" spans="1:3" ht="14.25" customHeight="1">
      <c r="A14327" s="30">
        <v>190</v>
      </c>
      <c r="C14327" s="30"/>
    </row>
    <row r="14328" spans="1:3" ht="14.25" customHeight="1">
      <c r="A14328" s="30">
        <v>100</v>
      </c>
      <c r="C14328" s="30"/>
    </row>
    <row r="14329" spans="1:3" ht="14.25" customHeight="1">
      <c r="A14329" s="30">
        <v>50</v>
      </c>
      <c r="C14329" s="30"/>
    </row>
    <row r="14330" spans="1:3" ht="14.25" customHeight="1">
      <c r="A14330" s="30">
        <v>180</v>
      </c>
      <c r="C14330" s="30"/>
    </row>
    <row r="14331" spans="1:3" ht="14.25" customHeight="1">
      <c r="A14331" s="30">
        <v>145</v>
      </c>
      <c r="C14331" s="30"/>
    </row>
    <row r="14332" spans="1:3" ht="14.25" customHeight="1">
      <c r="A14332" s="30">
        <v>70</v>
      </c>
      <c r="C14332" s="30"/>
    </row>
    <row r="14333" spans="1:3" ht="14.25" customHeight="1">
      <c r="A14333" s="30">
        <v>159</v>
      </c>
      <c r="C14333" s="30"/>
    </row>
    <row r="14334" spans="1:3" ht="14.25" customHeight="1">
      <c r="A14334" s="30">
        <v>190</v>
      </c>
      <c r="C14334" s="30"/>
    </row>
    <row r="14335" spans="1:3" ht="14.25" customHeight="1">
      <c r="A14335" s="30">
        <v>190</v>
      </c>
      <c r="C14335" s="30"/>
    </row>
    <row r="14336" spans="1:3" ht="14.25" customHeight="1">
      <c r="A14336" s="30">
        <v>190</v>
      </c>
      <c r="C14336" s="30"/>
    </row>
    <row r="14337" spans="1:3" ht="14.25" customHeight="1">
      <c r="A14337" s="30">
        <v>95</v>
      </c>
      <c r="C14337" s="30"/>
    </row>
    <row r="14338" spans="1:3" ht="14.25" customHeight="1">
      <c r="A14338" s="30">
        <v>250</v>
      </c>
      <c r="C14338" s="30"/>
    </row>
    <row r="14339" spans="1:3" ht="14.25" customHeight="1">
      <c r="A14339" s="30">
        <v>99</v>
      </c>
      <c r="C14339" s="30"/>
    </row>
    <row r="14340" spans="1:3" ht="14.25" customHeight="1">
      <c r="A14340" s="30">
        <v>120</v>
      </c>
      <c r="C14340" s="30"/>
    </row>
    <row r="14341" spans="1:3" ht="14.25" customHeight="1">
      <c r="A14341" s="30">
        <v>120</v>
      </c>
      <c r="C14341" s="30"/>
    </row>
    <row r="14342" spans="1:3" ht="14.25" customHeight="1">
      <c r="A14342" s="30">
        <v>250</v>
      </c>
      <c r="C14342" s="30"/>
    </row>
    <row r="14343" spans="1:3" ht="14.25" customHeight="1">
      <c r="A14343" s="30">
        <v>200</v>
      </c>
      <c r="C14343" s="30"/>
    </row>
    <row r="14344" spans="1:3" ht="14.25" customHeight="1">
      <c r="A14344" s="30">
        <v>160</v>
      </c>
      <c r="C14344" s="30"/>
    </row>
    <row r="14345" spans="1:3" ht="14.25" customHeight="1">
      <c r="A14345" s="30">
        <v>140</v>
      </c>
      <c r="C14345" s="30"/>
    </row>
    <row r="14346" spans="1:3" ht="14.25" customHeight="1">
      <c r="A14346" s="30">
        <v>120</v>
      </c>
      <c r="C14346" s="30"/>
    </row>
    <row r="14347" spans="1:3" ht="14.25" customHeight="1">
      <c r="A14347" s="30">
        <v>80</v>
      </c>
      <c r="C14347" s="30"/>
    </row>
    <row r="14348" spans="1:3" ht="14.25" customHeight="1">
      <c r="A14348" s="30">
        <v>135</v>
      </c>
      <c r="C14348" s="30"/>
    </row>
    <row r="14349" spans="1:3" ht="14.25" customHeight="1">
      <c r="A14349" s="30">
        <v>75</v>
      </c>
      <c r="C14349" s="30"/>
    </row>
    <row r="14350" spans="1:3" ht="14.25" customHeight="1">
      <c r="A14350" s="30">
        <v>129</v>
      </c>
      <c r="C14350" s="30"/>
    </row>
    <row r="14351" spans="1:3" ht="14.25" customHeight="1">
      <c r="A14351" s="30">
        <v>140</v>
      </c>
      <c r="C14351" s="30"/>
    </row>
    <row r="14352" spans="1:3" ht="14.25" customHeight="1">
      <c r="A14352" s="30">
        <v>150</v>
      </c>
      <c r="C14352" s="30"/>
    </row>
    <row r="14353" spans="1:3" ht="14.25" customHeight="1">
      <c r="A14353" s="30">
        <v>95</v>
      </c>
      <c r="C14353" s="30"/>
    </row>
    <row r="14354" spans="1:3" ht="14.25" customHeight="1">
      <c r="A14354" s="30">
        <v>50</v>
      </c>
      <c r="C14354" s="30"/>
    </row>
    <row r="14355" spans="1:3" ht="14.25" customHeight="1">
      <c r="A14355" s="30">
        <v>50</v>
      </c>
      <c r="C14355" s="30"/>
    </row>
    <row r="14356" spans="1:3" ht="14.25" customHeight="1">
      <c r="A14356" s="30">
        <v>180</v>
      </c>
      <c r="C14356" s="30"/>
    </row>
    <row r="14357" spans="1:3" ht="14.25" customHeight="1">
      <c r="A14357" s="30">
        <v>90</v>
      </c>
      <c r="C14357" s="30"/>
    </row>
    <row r="14358" spans="1:3" ht="14.25" customHeight="1">
      <c r="A14358" s="30">
        <v>150</v>
      </c>
      <c r="C14358" s="30"/>
    </row>
    <row r="14359" spans="1:3" ht="14.25" customHeight="1">
      <c r="A14359" s="30">
        <v>250</v>
      </c>
      <c r="C14359" s="30"/>
    </row>
    <row r="14360" spans="1:3" ht="14.25" customHeight="1">
      <c r="A14360" s="30">
        <v>170</v>
      </c>
      <c r="C14360" s="30"/>
    </row>
    <row r="14361" spans="1:3" ht="14.25" customHeight="1">
      <c r="A14361" s="30">
        <v>70</v>
      </c>
      <c r="C14361" s="30"/>
    </row>
    <row r="14362" spans="1:3" ht="14.25" customHeight="1">
      <c r="A14362" s="30">
        <v>100</v>
      </c>
      <c r="C14362" s="30"/>
    </row>
    <row r="14363" spans="1:3" ht="14.25" customHeight="1">
      <c r="A14363" s="30">
        <v>100</v>
      </c>
      <c r="C14363" s="30"/>
    </row>
    <row r="14364" spans="1:3" ht="14.25" customHeight="1">
      <c r="A14364" s="30">
        <v>80</v>
      </c>
      <c r="C14364" s="30"/>
    </row>
    <row r="14365" spans="1:3" ht="14.25" customHeight="1">
      <c r="A14365" s="30">
        <v>181</v>
      </c>
      <c r="C14365" s="30"/>
    </row>
    <row r="14366" spans="1:3" ht="14.25" customHeight="1">
      <c r="A14366" s="30">
        <v>157</v>
      </c>
      <c r="C14366" s="30"/>
    </row>
    <row r="14367" spans="1:3" ht="14.25" customHeight="1">
      <c r="A14367" s="30">
        <v>110</v>
      </c>
      <c r="C14367" s="30"/>
    </row>
    <row r="14368" spans="1:3" ht="14.25" customHeight="1">
      <c r="A14368" s="30">
        <v>80</v>
      </c>
      <c r="C14368" s="30"/>
    </row>
    <row r="14369" spans="1:3" ht="14.25" customHeight="1">
      <c r="A14369" s="30">
        <v>125</v>
      </c>
      <c r="C14369" s="30"/>
    </row>
    <row r="14370" spans="1:3" ht="14.25" customHeight="1">
      <c r="A14370" s="30">
        <v>250</v>
      </c>
      <c r="C14370" s="30"/>
    </row>
    <row r="14371" spans="1:3" ht="14.25" customHeight="1">
      <c r="A14371" s="30">
        <v>249</v>
      </c>
      <c r="C14371" s="30"/>
    </row>
    <row r="14372" spans="1:3" ht="14.25" customHeight="1">
      <c r="A14372" s="30">
        <v>90</v>
      </c>
      <c r="C14372" s="30"/>
    </row>
    <row r="14373" spans="1:3" ht="14.25" customHeight="1">
      <c r="A14373" s="30">
        <v>99</v>
      </c>
      <c r="C14373" s="30"/>
    </row>
    <row r="14374" spans="1:3" ht="14.25" customHeight="1">
      <c r="A14374" s="30">
        <v>123</v>
      </c>
      <c r="C14374" s="30"/>
    </row>
    <row r="14375" spans="1:3" ht="14.25" customHeight="1">
      <c r="A14375" s="30">
        <v>81</v>
      </c>
      <c r="C14375" s="30"/>
    </row>
    <row r="14376" spans="1:3" ht="14.25" customHeight="1">
      <c r="A14376" s="30">
        <v>42</v>
      </c>
      <c r="C14376" s="30"/>
    </row>
    <row r="14377" spans="1:3" ht="14.25" customHeight="1">
      <c r="A14377" s="30">
        <v>190</v>
      </c>
      <c r="C14377" s="30"/>
    </row>
    <row r="14378" spans="1:3" ht="14.25" customHeight="1">
      <c r="A14378" s="30">
        <v>115</v>
      </c>
      <c r="C14378" s="30"/>
    </row>
    <row r="14379" spans="1:3" ht="14.25" customHeight="1">
      <c r="A14379" s="30">
        <v>140</v>
      </c>
      <c r="C14379" s="30"/>
    </row>
    <row r="14380" spans="1:3" ht="14.25" customHeight="1">
      <c r="A14380" s="30">
        <v>100</v>
      </c>
      <c r="C14380" s="30"/>
    </row>
    <row r="14381" spans="1:3" ht="14.25" customHeight="1">
      <c r="A14381" s="30">
        <v>199</v>
      </c>
      <c r="C14381" s="30"/>
    </row>
    <row r="14382" spans="1:3" ht="14.25" customHeight="1">
      <c r="A14382" s="30">
        <v>90</v>
      </c>
      <c r="C14382" s="30"/>
    </row>
    <row r="14383" spans="1:3" ht="14.25" customHeight="1">
      <c r="A14383" s="30">
        <v>50</v>
      </c>
      <c r="C14383" s="30"/>
    </row>
    <row r="14384" spans="1:3" ht="14.25" customHeight="1">
      <c r="A14384" s="30">
        <v>60</v>
      </c>
      <c r="C14384" s="30"/>
    </row>
    <row r="14385" spans="1:3" ht="14.25" customHeight="1">
      <c r="A14385" s="30">
        <v>211</v>
      </c>
      <c r="C14385" s="30"/>
    </row>
    <row r="14386" spans="1:3" ht="14.25" customHeight="1">
      <c r="A14386" s="30">
        <v>125</v>
      </c>
      <c r="C14386" s="30"/>
    </row>
    <row r="14387" spans="1:3" ht="14.25" customHeight="1">
      <c r="A14387" s="30">
        <v>80</v>
      </c>
      <c r="C14387" s="30"/>
    </row>
    <row r="14388" spans="1:3" ht="14.25" customHeight="1">
      <c r="A14388" s="30">
        <v>70</v>
      </c>
      <c r="C14388" s="30"/>
    </row>
    <row r="14389" spans="1:3" ht="14.25" customHeight="1">
      <c r="A14389" s="30">
        <v>110</v>
      </c>
      <c r="C14389" s="30"/>
    </row>
    <row r="14390" spans="1:3" ht="14.25" customHeight="1">
      <c r="A14390" s="30">
        <v>75</v>
      </c>
      <c r="C14390" s="30"/>
    </row>
    <row r="14391" spans="1:3" ht="14.25" customHeight="1">
      <c r="A14391" s="30">
        <v>150</v>
      </c>
      <c r="C14391" s="30"/>
    </row>
    <row r="14392" spans="1:3" ht="14.25" customHeight="1">
      <c r="A14392" s="30">
        <v>95</v>
      </c>
      <c r="C14392" s="30"/>
    </row>
    <row r="14393" spans="1:3" ht="14.25" customHeight="1">
      <c r="A14393" s="30">
        <v>140</v>
      </c>
      <c r="C14393" s="30"/>
    </row>
    <row r="14394" spans="1:3" ht="14.25" customHeight="1">
      <c r="A14394" s="30">
        <v>139</v>
      </c>
      <c r="C14394" s="30"/>
    </row>
    <row r="14395" spans="1:3" ht="14.25" customHeight="1">
      <c r="A14395" s="30">
        <v>120</v>
      </c>
      <c r="C14395" s="30"/>
    </row>
    <row r="14396" spans="1:3" ht="14.25" customHeight="1">
      <c r="A14396" s="30">
        <v>125</v>
      </c>
      <c r="C14396" s="30"/>
    </row>
    <row r="14397" spans="1:3" ht="14.25" customHeight="1">
      <c r="A14397" s="30">
        <v>103</v>
      </c>
      <c r="C14397" s="30"/>
    </row>
    <row r="14398" spans="1:3" ht="14.25" customHeight="1">
      <c r="A14398" s="30">
        <v>99</v>
      </c>
      <c r="C14398" s="30"/>
    </row>
    <row r="14399" spans="1:3" ht="14.25" customHeight="1">
      <c r="A14399" s="30">
        <v>107</v>
      </c>
      <c r="C14399" s="30"/>
    </row>
    <row r="14400" spans="1:3" ht="14.25" customHeight="1">
      <c r="A14400" s="30">
        <v>60</v>
      </c>
      <c r="C14400" s="30"/>
    </row>
    <row r="14401" spans="1:3" ht="14.25" customHeight="1">
      <c r="A14401" s="30">
        <v>199</v>
      </c>
      <c r="C14401" s="30"/>
    </row>
    <row r="14402" spans="1:3" ht="14.25" customHeight="1">
      <c r="A14402" s="30">
        <v>80</v>
      </c>
      <c r="C14402" s="30"/>
    </row>
    <row r="14403" spans="1:3" ht="14.25" customHeight="1">
      <c r="A14403" s="30">
        <v>105</v>
      </c>
      <c r="C14403" s="30"/>
    </row>
    <row r="14404" spans="1:3" ht="14.25" customHeight="1">
      <c r="A14404" s="30">
        <v>165</v>
      </c>
      <c r="C14404" s="30"/>
    </row>
    <row r="14405" spans="1:3" ht="14.25" customHeight="1">
      <c r="A14405" s="30">
        <v>96</v>
      </c>
      <c r="C14405" s="30"/>
    </row>
    <row r="14406" spans="1:3" ht="14.25" customHeight="1">
      <c r="A14406" s="30">
        <v>80</v>
      </c>
      <c r="C14406" s="30"/>
    </row>
    <row r="14407" spans="1:3" ht="14.25" customHeight="1">
      <c r="A14407" s="30">
        <v>125</v>
      </c>
      <c r="C14407" s="30"/>
    </row>
    <row r="14408" spans="1:3" ht="14.25" customHeight="1">
      <c r="A14408" s="30">
        <v>55</v>
      </c>
      <c r="C14408" s="30"/>
    </row>
    <row r="14409" spans="1:3" ht="14.25" customHeight="1">
      <c r="A14409" s="30">
        <v>85</v>
      </c>
      <c r="C14409" s="30"/>
    </row>
    <row r="14410" spans="1:3" ht="14.25" customHeight="1">
      <c r="A14410" s="30">
        <v>148</v>
      </c>
      <c r="C14410" s="30"/>
    </row>
    <row r="14411" spans="1:3" ht="14.25" customHeight="1">
      <c r="A14411" s="30">
        <v>75</v>
      </c>
      <c r="C14411" s="30"/>
    </row>
    <row r="14412" spans="1:3" ht="14.25" customHeight="1">
      <c r="A14412" s="30">
        <v>99</v>
      </c>
      <c r="C14412" s="30"/>
    </row>
    <row r="14413" spans="1:3" ht="14.25" customHeight="1">
      <c r="A14413" s="30">
        <v>99</v>
      </c>
      <c r="C14413" s="30"/>
    </row>
    <row r="14414" spans="1:3" ht="14.25" customHeight="1">
      <c r="A14414" s="30">
        <v>100</v>
      </c>
      <c r="C14414" s="30"/>
    </row>
    <row r="14415" spans="1:3" ht="14.25" customHeight="1">
      <c r="A14415" s="30">
        <v>530</v>
      </c>
      <c r="C14415" s="30"/>
    </row>
    <row r="14416" spans="1:3" ht="14.25" customHeight="1">
      <c r="A14416" s="30">
        <v>60</v>
      </c>
      <c r="C14416" s="30"/>
    </row>
    <row r="14417" spans="1:3" ht="14.25" customHeight="1">
      <c r="A14417" s="30">
        <v>219</v>
      </c>
      <c r="C14417" s="30"/>
    </row>
    <row r="14418" spans="1:3" ht="14.25" customHeight="1">
      <c r="A14418" s="30">
        <v>50</v>
      </c>
      <c r="C14418" s="30"/>
    </row>
    <row r="14419" spans="1:3" ht="14.25" customHeight="1">
      <c r="A14419" s="30">
        <v>150</v>
      </c>
      <c r="C14419" s="30"/>
    </row>
    <row r="14420" spans="1:3" ht="14.25" customHeight="1">
      <c r="A14420" s="30">
        <v>100</v>
      </c>
      <c r="C14420" s="30"/>
    </row>
    <row r="14421" spans="1:3" ht="14.25" customHeight="1">
      <c r="A14421" s="30">
        <v>95</v>
      </c>
      <c r="C14421" s="30"/>
    </row>
    <row r="14422" spans="1:3" ht="14.25" customHeight="1">
      <c r="A14422" s="30">
        <v>100</v>
      </c>
      <c r="C14422" s="30"/>
    </row>
    <row r="14423" spans="1:3" ht="14.25" customHeight="1">
      <c r="A14423" s="30">
        <v>130</v>
      </c>
      <c r="C14423" s="30"/>
    </row>
    <row r="14424" spans="1:3" ht="14.25" customHeight="1">
      <c r="A14424" s="30">
        <v>130</v>
      </c>
      <c r="C14424" s="30"/>
    </row>
    <row r="14425" spans="1:3" ht="14.25" customHeight="1">
      <c r="A14425" s="30">
        <v>105</v>
      </c>
      <c r="C14425" s="30"/>
    </row>
    <row r="14426" spans="1:3" ht="14.25" customHeight="1">
      <c r="A14426" s="30">
        <v>150</v>
      </c>
      <c r="C14426" s="30"/>
    </row>
    <row r="14427" spans="1:3" ht="14.25" customHeight="1">
      <c r="A14427" s="30">
        <v>125</v>
      </c>
      <c r="C14427" s="30"/>
    </row>
    <row r="14428" spans="1:3" ht="14.25" customHeight="1">
      <c r="A14428" s="30">
        <v>300</v>
      </c>
      <c r="C14428" s="30"/>
    </row>
    <row r="14429" spans="1:3" ht="14.25" customHeight="1">
      <c r="A14429" s="30">
        <v>109</v>
      </c>
      <c r="C14429" s="30"/>
    </row>
    <row r="14430" spans="1:3" ht="14.25" customHeight="1">
      <c r="A14430" s="30">
        <v>110</v>
      </c>
      <c r="C14430" s="30"/>
    </row>
    <row r="14431" spans="1:3" ht="14.25" customHeight="1">
      <c r="A14431" s="30">
        <v>195</v>
      </c>
      <c r="C14431" s="30"/>
    </row>
    <row r="14432" spans="1:3" ht="14.25" customHeight="1">
      <c r="A14432" s="30">
        <v>89</v>
      </c>
      <c r="C14432" s="30"/>
    </row>
    <row r="14433" spans="1:3" ht="14.25" customHeight="1">
      <c r="A14433" s="30">
        <v>150</v>
      </c>
      <c r="C14433" s="30"/>
    </row>
    <row r="14434" spans="1:3" ht="14.25" customHeight="1">
      <c r="A14434" s="30">
        <v>149</v>
      </c>
      <c r="C14434" s="30"/>
    </row>
    <row r="14435" spans="1:3" ht="14.25" customHeight="1">
      <c r="A14435" s="30">
        <v>150</v>
      </c>
      <c r="C14435" s="30"/>
    </row>
    <row r="14436" spans="1:3" ht="14.25" customHeight="1">
      <c r="A14436" s="30">
        <v>66</v>
      </c>
      <c r="C14436" s="30"/>
    </row>
    <row r="14437" spans="1:3" ht="14.25" customHeight="1">
      <c r="A14437" s="30">
        <v>76</v>
      </c>
      <c r="C14437" s="30"/>
    </row>
    <row r="14438" spans="1:3" ht="14.25" customHeight="1">
      <c r="A14438" s="30">
        <v>150</v>
      </c>
      <c r="C14438" s="30"/>
    </row>
    <row r="14439" spans="1:3" ht="14.25" customHeight="1">
      <c r="A14439" s="30">
        <v>80</v>
      </c>
      <c r="C14439" s="30"/>
    </row>
    <row r="14440" spans="1:3" ht="14.25" customHeight="1">
      <c r="A14440" s="30">
        <v>129</v>
      </c>
      <c r="C14440" s="30"/>
    </row>
    <row r="14441" spans="1:3" ht="14.25" customHeight="1">
      <c r="A14441" s="30">
        <v>76</v>
      </c>
      <c r="C14441" s="30"/>
    </row>
    <row r="14442" spans="1:3" ht="14.25" customHeight="1">
      <c r="A14442" s="30">
        <v>84</v>
      </c>
      <c r="C14442" s="30"/>
    </row>
    <row r="14443" spans="1:3" ht="14.25" customHeight="1">
      <c r="A14443" s="30">
        <v>120</v>
      </c>
      <c r="C14443" s="30"/>
    </row>
    <row r="14444" spans="1:3" ht="14.25" customHeight="1">
      <c r="A14444" s="30">
        <v>50</v>
      </c>
      <c r="C14444" s="30"/>
    </row>
    <row r="14445" spans="1:3" ht="14.25" customHeight="1">
      <c r="A14445" s="30">
        <v>250</v>
      </c>
      <c r="C14445" s="30"/>
    </row>
    <row r="14446" spans="1:3" ht="14.25" customHeight="1">
      <c r="A14446" s="30">
        <v>90</v>
      </c>
      <c r="C14446" s="30"/>
    </row>
    <row r="14447" spans="1:3" ht="14.25" customHeight="1">
      <c r="A14447" s="30">
        <v>230</v>
      </c>
      <c r="C14447" s="30"/>
    </row>
    <row r="14448" spans="1:3" ht="14.25" customHeight="1">
      <c r="A14448" s="30">
        <v>125</v>
      </c>
      <c r="C14448" s="30"/>
    </row>
    <row r="14449" spans="1:3" ht="14.25" customHeight="1">
      <c r="A14449" s="30">
        <v>80</v>
      </c>
      <c r="C14449" s="30"/>
    </row>
    <row r="14450" spans="1:3" ht="14.25" customHeight="1">
      <c r="A14450" s="30">
        <v>80</v>
      </c>
      <c r="C14450" s="30"/>
    </row>
    <row r="14451" spans="1:3" ht="14.25" customHeight="1">
      <c r="A14451" s="30">
        <v>85</v>
      </c>
      <c r="C14451" s="30"/>
    </row>
    <row r="14452" spans="1:3" ht="14.25" customHeight="1">
      <c r="A14452" s="30">
        <v>80</v>
      </c>
      <c r="C14452" s="30"/>
    </row>
    <row r="14453" spans="1:3" ht="14.25" customHeight="1">
      <c r="A14453" s="30">
        <v>85</v>
      </c>
      <c r="C14453" s="30"/>
    </row>
    <row r="14454" spans="1:3" ht="14.25" customHeight="1">
      <c r="A14454" s="30">
        <v>48</v>
      </c>
      <c r="C14454" s="30"/>
    </row>
    <row r="14455" spans="1:3" ht="14.25" customHeight="1">
      <c r="A14455" s="30">
        <v>70</v>
      </c>
      <c r="C14455" s="30"/>
    </row>
    <row r="14456" spans="1:3" ht="14.25" customHeight="1">
      <c r="A14456" s="30">
        <v>150</v>
      </c>
      <c r="C14456" s="30"/>
    </row>
    <row r="14457" spans="1:3" ht="14.25" customHeight="1">
      <c r="A14457" s="30">
        <v>200</v>
      </c>
      <c r="C14457" s="30"/>
    </row>
    <row r="14458" spans="1:3" ht="14.25" customHeight="1">
      <c r="A14458" s="30">
        <v>170</v>
      </c>
      <c r="C14458" s="30"/>
    </row>
    <row r="14459" spans="1:3" ht="14.25" customHeight="1">
      <c r="A14459" s="30">
        <v>280</v>
      </c>
      <c r="C14459" s="30"/>
    </row>
    <row r="14460" spans="1:3" ht="14.25" customHeight="1">
      <c r="A14460" s="30">
        <v>175</v>
      </c>
      <c r="C14460" s="30"/>
    </row>
    <row r="14461" spans="1:3" ht="14.25" customHeight="1">
      <c r="A14461" s="30">
        <v>45</v>
      </c>
      <c r="C14461" s="30"/>
    </row>
    <row r="14462" spans="1:3" ht="14.25" customHeight="1">
      <c r="A14462" s="30">
        <v>150</v>
      </c>
      <c r="C14462" s="30"/>
    </row>
    <row r="14463" spans="1:3" ht="14.25" customHeight="1">
      <c r="A14463" s="30">
        <v>100</v>
      </c>
      <c r="C14463" s="30"/>
    </row>
    <row r="14464" spans="1:3" ht="14.25" customHeight="1">
      <c r="A14464" s="30">
        <v>99</v>
      </c>
      <c r="C14464" s="30"/>
    </row>
    <row r="14465" spans="1:3" ht="14.25" customHeight="1">
      <c r="A14465" s="30">
        <v>129</v>
      </c>
      <c r="C14465" s="30"/>
    </row>
    <row r="14466" spans="1:3" ht="14.25" customHeight="1">
      <c r="A14466" s="30">
        <v>495</v>
      </c>
      <c r="C14466" s="30"/>
    </row>
    <row r="14467" spans="1:3" ht="14.25" customHeight="1">
      <c r="A14467" s="30">
        <v>250</v>
      </c>
      <c r="C14467" s="30"/>
    </row>
    <row r="14468" spans="1:3" ht="14.25" customHeight="1">
      <c r="A14468" s="30">
        <v>285</v>
      </c>
      <c r="C14468" s="30"/>
    </row>
    <row r="14469" spans="1:3" ht="14.25" customHeight="1">
      <c r="A14469" s="30">
        <v>80</v>
      </c>
      <c r="C14469" s="30"/>
    </row>
    <row r="14470" spans="1:3" ht="14.25" customHeight="1">
      <c r="A14470" s="30">
        <v>205</v>
      </c>
      <c r="C14470" s="30"/>
    </row>
    <row r="14471" spans="1:3" ht="14.25" customHeight="1">
      <c r="A14471" s="30">
        <v>210</v>
      </c>
      <c r="C14471" s="30"/>
    </row>
    <row r="14472" spans="1:3" ht="14.25" customHeight="1">
      <c r="A14472" s="30">
        <v>75</v>
      </c>
      <c r="C14472" s="30"/>
    </row>
    <row r="14473" spans="1:3" ht="14.25" customHeight="1">
      <c r="A14473" s="30">
        <v>140</v>
      </c>
      <c r="C14473" s="30"/>
    </row>
    <row r="14474" spans="1:3" ht="14.25" customHeight="1">
      <c r="A14474" s="30">
        <v>93</v>
      </c>
      <c r="C14474" s="30"/>
    </row>
    <row r="14475" spans="1:3" ht="14.25" customHeight="1">
      <c r="A14475" s="30">
        <v>80</v>
      </c>
      <c r="C14475" s="30"/>
    </row>
    <row r="14476" spans="1:3" ht="14.25" customHeight="1">
      <c r="A14476" s="30">
        <v>200</v>
      </c>
      <c r="C14476" s="30"/>
    </row>
    <row r="14477" spans="1:3" ht="14.25" customHeight="1">
      <c r="A14477" s="30">
        <v>105</v>
      </c>
      <c r="C14477" s="30"/>
    </row>
    <row r="14478" spans="1:3" ht="14.25" customHeight="1">
      <c r="A14478" s="30">
        <v>125</v>
      </c>
      <c r="C14478" s="30"/>
    </row>
    <row r="14479" spans="1:3" ht="14.25" customHeight="1">
      <c r="A14479" s="30">
        <v>135</v>
      </c>
      <c r="C14479" s="30"/>
    </row>
    <row r="14480" spans="1:3" ht="14.25" customHeight="1">
      <c r="A14480" s="30">
        <v>475</v>
      </c>
      <c r="C14480" s="30"/>
    </row>
    <row r="14481" spans="1:3" ht="14.25" customHeight="1">
      <c r="A14481" s="30">
        <v>150</v>
      </c>
      <c r="C14481" s="30"/>
    </row>
    <row r="14482" spans="1:3" ht="14.25" customHeight="1">
      <c r="A14482" s="30">
        <v>180</v>
      </c>
      <c r="C14482" s="30"/>
    </row>
    <row r="14483" spans="1:3" ht="14.25" customHeight="1">
      <c r="A14483" s="30">
        <v>125</v>
      </c>
      <c r="C14483" s="30"/>
    </row>
    <row r="14484" spans="1:3" ht="14.25" customHeight="1">
      <c r="A14484" s="30">
        <v>99</v>
      </c>
      <c r="C14484" s="30"/>
    </row>
    <row r="14485" spans="1:3" ht="14.25" customHeight="1">
      <c r="A14485" s="30">
        <v>250</v>
      </c>
      <c r="C14485" s="30"/>
    </row>
    <row r="14486" spans="1:3" ht="14.25" customHeight="1">
      <c r="A14486" s="30">
        <v>200</v>
      </c>
      <c r="C14486" s="30"/>
    </row>
    <row r="14487" spans="1:3" ht="14.25" customHeight="1">
      <c r="A14487" s="30">
        <v>180</v>
      </c>
      <c r="C14487" s="30"/>
    </row>
    <row r="14488" spans="1:3" ht="14.25" customHeight="1">
      <c r="A14488" s="30">
        <v>125</v>
      </c>
      <c r="C14488" s="30"/>
    </row>
    <row r="14489" spans="1:3" ht="14.25" customHeight="1">
      <c r="A14489" s="30">
        <v>125</v>
      </c>
      <c r="C14489" s="30"/>
    </row>
    <row r="14490" spans="1:3" ht="14.25" customHeight="1">
      <c r="A14490" s="30">
        <v>89</v>
      </c>
      <c r="C14490" s="30"/>
    </row>
    <row r="14491" spans="1:3" ht="14.25" customHeight="1">
      <c r="A14491" s="30">
        <v>85</v>
      </c>
      <c r="C14491" s="30"/>
    </row>
    <row r="14492" spans="1:3" ht="14.25" customHeight="1">
      <c r="A14492" s="30">
        <v>165</v>
      </c>
      <c r="C14492" s="30"/>
    </row>
    <row r="14493" spans="1:3" ht="14.25" customHeight="1">
      <c r="A14493" s="30">
        <v>250</v>
      </c>
      <c r="C14493" s="30"/>
    </row>
    <row r="14494" spans="1:3" ht="14.25" customHeight="1">
      <c r="A14494" s="30">
        <v>125</v>
      </c>
      <c r="C14494" s="30"/>
    </row>
    <row r="14495" spans="1:3" ht="14.25" customHeight="1">
      <c r="A14495" s="30">
        <v>115</v>
      </c>
      <c r="C14495" s="30"/>
    </row>
    <row r="14496" spans="1:3" ht="14.25" customHeight="1">
      <c r="A14496" s="30">
        <v>250</v>
      </c>
      <c r="C14496" s="30"/>
    </row>
    <row r="14497" spans="1:3" ht="14.25" customHeight="1">
      <c r="A14497" s="30">
        <v>45</v>
      </c>
      <c r="C14497" s="30"/>
    </row>
    <row r="14498" spans="1:3" ht="14.25" customHeight="1">
      <c r="A14498" s="30">
        <v>55</v>
      </c>
      <c r="C14498" s="30"/>
    </row>
    <row r="14499" spans="1:3" ht="14.25" customHeight="1">
      <c r="A14499" s="30">
        <v>325</v>
      </c>
      <c r="C14499" s="30"/>
    </row>
    <row r="14500" spans="1:3" ht="14.25" customHeight="1">
      <c r="A14500" s="30">
        <v>400</v>
      </c>
      <c r="C14500" s="30"/>
    </row>
    <row r="14501" spans="1:3" ht="14.25" customHeight="1">
      <c r="A14501" s="30">
        <v>80</v>
      </c>
      <c r="C14501" s="30"/>
    </row>
    <row r="14502" spans="1:3" ht="14.25" customHeight="1">
      <c r="A14502" s="30">
        <v>139</v>
      </c>
      <c r="C14502" s="30"/>
    </row>
    <row r="14503" spans="1:3" ht="14.25" customHeight="1">
      <c r="A14503" s="30">
        <v>140</v>
      </c>
      <c r="C14503" s="30"/>
    </row>
    <row r="14504" spans="1:3" ht="14.25" customHeight="1">
      <c r="A14504" s="30">
        <v>100</v>
      </c>
      <c r="C14504" s="30"/>
    </row>
    <row r="14505" spans="1:3" ht="14.25" customHeight="1">
      <c r="A14505" s="30">
        <v>425</v>
      </c>
      <c r="C14505" s="30"/>
    </row>
    <row r="14506" spans="1:3" ht="14.25" customHeight="1">
      <c r="A14506" s="30">
        <v>180</v>
      </c>
      <c r="C14506" s="30"/>
    </row>
    <row r="14507" spans="1:3" ht="14.25" customHeight="1">
      <c r="A14507" s="30">
        <v>65</v>
      </c>
      <c r="C14507" s="30"/>
    </row>
    <row r="14508" spans="1:3" ht="14.25" customHeight="1">
      <c r="A14508" s="30">
        <v>250</v>
      </c>
      <c r="C14508" s="30"/>
    </row>
    <row r="14509" spans="1:3" ht="14.25" customHeight="1">
      <c r="A14509" s="30">
        <v>70</v>
      </c>
      <c r="C14509" s="30"/>
    </row>
    <row r="14510" spans="1:3" ht="14.25" customHeight="1">
      <c r="A14510" s="30">
        <v>149</v>
      </c>
      <c r="C14510" s="30"/>
    </row>
    <row r="14511" spans="1:3" ht="14.25" customHeight="1">
      <c r="A14511" s="30">
        <v>110</v>
      </c>
      <c r="C14511" s="30"/>
    </row>
    <row r="14512" spans="1:3" ht="14.25" customHeight="1">
      <c r="A14512" s="30">
        <v>109</v>
      </c>
      <c r="C14512" s="30"/>
    </row>
    <row r="14513" spans="1:3" ht="14.25" customHeight="1">
      <c r="A14513" s="30">
        <v>190</v>
      </c>
      <c r="C14513" s="30"/>
    </row>
    <row r="14514" spans="1:3" ht="14.25" customHeight="1">
      <c r="A14514" s="30">
        <v>75</v>
      </c>
      <c r="C14514" s="30"/>
    </row>
    <row r="14515" spans="1:3" ht="14.25" customHeight="1">
      <c r="A14515" s="30">
        <v>100</v>
      </c>
      <c r="C14515" s="30"/>
    </row>
    <row r="14516" spans="1:3" ht="14.25" customHeight="1">
      <c r="A14516" s="30">
        <v>200</v>
      </c>
      <c r="C14516" s="30"/>
    </row>
    <row r="14517" spans="1:3" ht="14.25" customHeight="1">
      <c r="A14517" s="30">
        <v>275</v>
      </c>
      <c r="C14517" s="30"/>
    </row>
    <row r="14518" spans="1:3" ht="14.25" customHeight="1">
      <c r="A14518" s="30">
        <v>130</v>
      </c>
      <c r="C14518" s="30"/>
    </row>
    <row r="14519" spans="1:3" ht="14.25" customHeight="1">
      <c r="A14519" s="30">
        <v>175</v>
      </c>
      <c r="C14519" s="30"/>
    </row>
    <row r="14520" spans="1:3" ht="14.25" customHeight="1">
      <c r="A14520" s="30">
        <v>85</v>
      </c>
      <c r="C14520" s="30"/>
    </row>
    <row r="14521" spans="1:3" ht="14.25" customHeight="1">
      <c r="A14521" s="30">
        <v>125</v>
      </c>
      <c r="C14521" s="30"/>
    </row>
    <row r="14522" spans="1:3" ht="14.25" customHeight="1">
      <c r="A14522" s="30">
        <v>129</v>
      </c>
      <c r="C14522" s="30"/>
    </row>
    <row r="14523" spans="1:3" ht="14.25" customHeight="1">
      <c r="A14523" s="30">
        <v>75</v>
      </c>
      <c r="C14523" s="30"/>
    </row>
    <row r="14524" spans="1:3" ht="14.25" customHeight="1">
      <c r="A14524" s="30">
        <v>350</v>
      </c>
      <c r="C14524" s="30"/>
    </row>
    <row r="14525" spans="1:3" ht="14.25" customHeight="1">
      <c r="A14525" s="30">
        <v>101</v>
      </c>
      <c r="C14525" s="30"/>
    </row>
    <row r="14526" spans="1:3" ht="14.25" customHeight="1">
      <c r="A14526" s="30">
        <v>149</v>
      </c>
      <c r="C14526" s="30"/>
    </row>
    <row r="14527" spans="1:3" ht="14.25" customHeight="1">
      <c r="A14527" s="30">
        <v>345</v>
      </c>
      <c r="C14527" s="30"/>
    </row>
    <row r="14528" spans="1:3" ht="14.25" customHeight="1">
      <c r="A14528" s="30">
        <v>32</v>
      </c>
      <c r="C14528" s="30"/>
    </row>
    <row r="14529" spans="1:3" ht="14.25" customHeight="1">
      <c r="A14529" s="30">
        <v>55</v>
      </c>
      <c r="C14529" s="30"/>
    </row>
    <row r="14530" spans="1:3" ht="14.25" customHeight="1">
      <c r="A14530" s="30">
        <v>155</v>
      </c>
      <c r="C14530" s="30"/>
    </row>
    <row r="14531" spans="1:3" ht="14.25" customHeight="1">
      <c r="A14531" s="30">
        <v>270</v>
      </c>
      <c r="C14531" s="30"/>
    </row>
    <row r="14532" spans="1:3" ht="14.25" customHeight="1">
      <c r="A14532" s="30">
        <v>130</v>
      </c>
      <c r="C14532" s="30"/>
    </row>
    <row r="14533" spans="1:3" ht="14.25" customHeight="1">
      <c r="A14533" s="30">
        <v>150</v>
      </c>
      <c r="C14533" s="30"/>
    </row>
    <row r="14534" spans="1:3" ht="14.25" customHeight="1">
      <c r="A14534" s="30">
        <v>99</v>
      </c>
      <c r="C14534" s="30"/>
    </row>
    <row r="14535" spans="1:3" ht="14.25" customHeight="1">
      <c r="A14535" s="30">
        <v>89</v>
      </c>
      <c r="C14535" s="30"/>
    </row>
    <row r="14536" spans="1:3" ht="14.25" customHeight="1">
      <c r="A14536" s="30">
        <v>259</v>
      </c>
      <c r="C14536" s="30"/>
    </row>
    <row r="14537" spans="1:3" ht="14.25" customHeight="1">
      <c r="A14537" s="30">
        <v>195</v>
      </c>
      <c r="C14537" s="30"/>
    </row>
    <row r="14538" spans="1:3" ht="14.25" customHeight="1">
      <c r="A14538" s="30">
        <v>44</v>
      </c>
      <c r="C14538" s="30"/>
    </row>
    <row r="14539" spans="1:3" ht="14.25" customHeight="1">
      <c r="A14539" s="30">
        <v>68</v>
      </c>
      <c r="C14539" s="30"/>
    </row>
    <row r="14540" spans="1:3" ht="14.25" customHeight="1">
      <c r="A14540" s="30">
        <v>68</v>
      </c>
      <c r="C14540" s="30"/>
    </row>
    <row r="14541" spans="1:3" ht="14.25" customHeight="1">
      <c r="A14541" s="30">
        <v>69</v>
      </c>
      <c r="C14541" s="30"/>
    </row>
    <row r="14542" spans="1:3" ht="14.25" customHeight="1">
      <c r="A14542" s="30">
        <v>90</v>
      </c>
      <c r="C14542" s="30"/>
    </row>
    <row r="14543" spans="1:3" ht="14.25" customHeight="1">
      <c r="A14543" s="30">
        <v>149</v>
      </c>
      <c r="C14543" s="30"/>
    </row>
    <row r="14544" spans="1:3" ht="14.25" customHeight="1">
      <c r="A14544" s="30">
        <v>210</v>
      </c>
      <c r="C14544" s="30"/>
    </row>
    <row r="14545" spans="1:3" ht="14.25" customHeight="1">
      <c r="A14545" s="30">
        <v>68</v>
      </c>
      <c r="C14545" s="30"/>
    </row>
    <row r="14546" spans="1:3" ht="14.25" customHeight="1">
      <c r="A14546" s="30">
        <v>80</v>
      </c>
      <c r="C14546" s="30"/>
    </row>
    <row r="14547" spans="1:3" ht="14.25" customHeight="1">
      <c r="A14547" s="30">
        <v>450</v>
      </c>
      <c r="C14547" s="30"/>
    </row>
    <row r="14548" spans="1:3" ht="14.25" customHeight="1">
      <c r="A14548" s="30">
        <v>121</v>
      </c>
      <c r="C14548" s="30"/>
    </row>
    <row r="14549" spans="1:3" ht="14.25" customHeight="1">
      <c r="A14549" s="30">
        <v>53</v>
      </c>
      <c r="C14549" s="30"/>
    </row>
    <row r="14550" spans="1:3" ht="14.25" customHeight="1">
      <c r="A14550" s="30">
        <v>100</v>
      </c>
      <c r="C14550" s="30"/>
    </row>
    <row r="14551" spans="1:3" ht="14.25" customHeight="1">
      <c r="A14551" s="30">
        <v>125</v>
      </c>
      <c r="C14551" s="30"/>
    </row>
    <row r="14552" spans="1:3" ht="14.25" customHeight="1">
      <c r="A14552" s="30">
        <v>55</v>
      </c>
      <c r="C14552" s="30"/>
    </row>
    <row r="14553" spans="1:3" ht="14.25" customHeight="1">
      <c r="A14553" s="30">
        <v>120</v>
      </c>
      <c r="C14553" s="30"/>
    </row>
    <row r="14554" spans="1:3" ht="14.25" customHeight="1">
      <c r="A14554" s="30">
        <v>99</v>
      </c>
      <c r="C14554" s="30"/>
    </row>
    <row r="14555" spans="1:3" ht="14.25" customHeight="1">
      <c r="A14555" s="30">
        <v>175</v>
      </c>
      <c r="C14555" s="30"/>
    </row>
    <row r="14556" spans="1:3" ht="14.25" customHeight="1">
      <c r="A14556" s="30">
        <v>65</v>
      </c>
      <c r="C14556" s="30"/>
    </row>
    <row r="14557" spans="1:3" ht="14.25" customHeight="1">
      <c r="A14557" s="30">
        <v>350</v>
      </c>
      <c r="C14557" s="30"/>
    </row>
    <row r="14558" spans="1:3" ht="14.25" customHeight="1">
      <c r="A14558" s="30">
        <v>75</v>
      </c>
      <c r="C14558" s="30"/>
    </row>
    <row r="14559" spans="1:3" ht="14.25" customHeight="1">
      <c r="A14559" s="30">
        <v>250</v>
      </c>
      <c r="C14559" s="30"/>
    </row>
    <row r="14560" spans="1:3" ht="14.25" customHeight="1">
      <c r="A14560" s="30">
        <v>100</v>
      </c>
      <c r="C14560" s="30"/>
    </row>
    <row r="14561" spans="1:3" ht="14.25" customHeight="1">
      <c r="A14561" s="30">
        <v>139</v>
      </c>
      <c r="C14561" s="30"/>
    </row>
    <row r="14562" spans="1:3" ht="14.25" customHeight="1">
      <c r="A14562" s="30">
        <v>80</v>
      </c>
      <c r="C14562" s="30"/>
    </row>
    <row r="14563" spans="1:3" ht="14.25" customHeight="1">
      <c r="A14563" s="30">
        <v>110</v>
      </c>
      <c r="C14563" s="30"/>
    </row>
    <row r="14564" spans="1:3" ht="14.25" customHeight="1">
      <c r="A14564" s="30">
        <v>280</v>
      </c>
      <c r="C14564" s="30"/>
    </row>
    <row r="14565" spans="1:3" ht="14.25" customHeight="1">
      <c r="A14565" s="30">
        <v>85</v>
      </c>
      <c r="C14565" s="30"/>
    </row>
    <row r="14566" spans="1:3" ht="14.25" customHeight="1">
      <c r="A14566" s="30">
        <v>120</v>
      </c>
      <c r="C14566" s="30"/>
    </row>
    <row r="14567" spans="1:3" ht="14.25" customHeight="1">
      <c r="A14567" s="30">
        <v>150</v>
      </c>
      <c r="C14567" s="30"/>
    </row>
    <row r="14568" spans="1:3" ht="14.25" customHeight="1">
      <c r="A14568" s="30">
        <v>160</v>
      </c>
      <c r="C14568" s="30"/>
    </row>
    <row r="14569" spans="1:3" ht="14.25" customHeight="1">
      <c r="A14569" s="30">
        <v>250</v>
      </c>
      <c r="C14569" s="30"/>
    </row>
    <row r="14570" spans="1:3" ht="14.25" customHeight="1">
      <c r="A14570" s="30">
        <v>52</v>
      </c>
      <c r="C14570" s="30"/>
    </row>
    <row r="14571" spans="1:3" ht="14.25" customHeight="1">
      <c r="A14571" s="30">
        <v>70</v>
      </c>
      <c r="C14571" s="30"/>
    </row>
    <row r="14572" spans="1:3" ht="14.25" customHeight="1">
      <c r="A14572" s="30">
        <v>100</v>
      </c>
      <c r="C14572" s="30"/>
    </row>
    <row r="14573" spans="1:3" ht="14.25" customHeight="1">
      <c r="A14573" s="30">
        <v>100</v>
      </c>
      <c r="C14573" s="30"/>
    </row>
    <row r="14574" spans="1:3" ht="14.25" customHeight="1">
      <c r="A14574" s="30">
        <v>75</v>
      </c>
      <c r="C14574" s="30"/>
    </row>
    <row r="14575" spans="1:3" ht="14.25" customHeight="1">
      <c r="A14575" s="30">
        <v>209</v>
      </c>
      <c r="C14575" s="30"/>
    </row>
    <row r="14576" spans="1:3" ht="14.25" customHeight="1">
      <c r="A14576" s="30">
        <v>100</v>
      </c>
      <c r="C14576" s="30"/>
    </row>
    <row r="14577" spans="1:3" ht="14.25" customHeight="1">
      <c r="A14577" s="30">
        <v>135</v>
      </c>
      <c r="C14577" s="30"/>
    </row>
    <row r="14578" spans="1:3" ht="14.25" customHeight="1">
      <c r="A14578" s="30">
        <v>165</v>
      </c>
      <c r="C14578" s="30"/>
    </row>
    <row r="14579" spans="1:3" ht="14.25" customHeight="1">
      <c r="A14579" s="30">
        <v>400</v>
      </c>
      <c r="C14579" s="30"/>
    </row>
    <row r="14580" spans="1:3" ht="14.25" customHeight="1">
      <c r="A14580" s="30">
        <v>99</v>
      </c>
      <c r="C14580" s="30"/>
    </row>
    <row r="14581" spans="1:3" ht="14.25" customHeight="1">
      <c r="A14581" s="30">
        <v>80</v>
      </c>
      <c r="C14581" s="30"/>
    </row>
    <row r="14582" spans="1:3" ht="14.25" customHeight="1">
      <c r="A14582" s="30">
        <v>120</v>
      </c>
      <c r="C14582" s="30"/>
    </row>
    <row r="14583" spans="1:3" ht="14.25" customHeight="1">
      <c r="A14583" s="30">
        <v>300</v>
      </c>
      <c r="C14583" s="30"/>
    </row>
    <row r="14584" spans="1:3" ht="14.25" customHeight="1">
      <c r="A14584" s="30">
        <v>69</v>
      </c>
      <c r="C14584" s="30"/>
    </row>
    <row r="14585" spans="1:3" ht="14.25" customHeight="1">
      <c r="A14585" s="30">
        <v>230</v>
      </c>
      <c r="C14585" s="30"/>
    </row>
    <row r="14586" spans="1:3" ht="14.25" customHeight="1">
      <c r="A14586" s="30">
        <v>39</v>
      </c>
      <c r="C14586" s="30"/>
    </row>
    <row r="14587" spans="1:3" ht="14.25" customHeight="1">
      <c r="A14587" s="30">
        <v>99</v>
      </c>
      <c r="C14587" s="30"/>
    </row>
    <row r="14588" spans="1:3" ht="14.25" customHeight="1">
      <c r="A14588" s="30">
        <v>80</v>
      </c>
      <c r="C14588" s="30"/>
    </row>
    <row r="14589" spans="1:3" ht="14.25" customHeight="1">
      <c r="A14589" s="30">
        <v>49</v>
      </c>
      <c r="C14589" s="30"/>
    </row>
    <row r="14590" spans="1:3" ht="14.25" customHeight="1">
      <c r="A14590" s="30">
        <v>115</v>
      </c>
      <c r="C14590" s="30"/>
    </row>
    <row r="14591" spans="1:3" ht="14.25" customHeight="1">
      <c r="A14591" s="30">
        <v>90</v>
      </c>
      <c r="C14591" s="30"/>
    </row>
    <row r="14592" spans="1:3" ht="14.25" customHeight="1">
      <c r="A14592" s="30">
        <v>250</v>
      </c>
      <c r="C14592" s="30"/>
    </row>
    <row r="14593" spans="1:3" ht="14.25" customHeight="1">
      <c r="A14593" s="30">
        <v>160</v>
      </c>
      <c r="C14593" s="30"/>
    </row>
    <row r="14594" spans="1:3" ht="14.25" customHeight="1">
      <c r="A14594" s="30">
        <v>160</v>
      </c>
      <c r="C14594" s="30"/>
    </row>
    <row r="14595" spans="1:3" ht="14.25" customHeight="1">
      <c r="A14595" s="30">
        <v>119</v>
      </c>
      <c r="C14595" s="30"/>
    </row>
    <row r="14596" spans="1:3" ht="14.25" customHeight="1">
      <c r="A14596" s="30">
        <v>299</v>
      </c>
      <c r="C14596" s="30"/>
    </row>
    <row r="14597" spans="1:3" ht="14.25" customHeight="1">
      <c r="A14597" s="30">
        <v>40</v>
      </c>
      <c r="C14597" s="30"/>
    </row>
    <row r="14598" spans="1:3" ht="14.25" customHeight="1">
      <c r="A14598" s="30">
        <v>300</v>
      </c>
      <c r="C14598" s="30"/>
    </row>
    <row r="14599" spans="1:3" ht="14.25" customHeight="1">
      <c r="A14599" s="30">
        <v>200</v>
      </c>
      <c r="C14599" s="30"/>
    </row>
    <row r="14600" spans="1:3" ht="14.25" customHeight="1">
      <c r="A14600" s="30">
        <v>179</v>
      </c>
      <c r="C14600" s="30"/>
    </row>
    <row r="14601" spans="1:3" ht="14.25" customHeight="1">
      <c r="A14601" s="30">
        <v>165</v>
      </c>
      <c r="C14601" s="30"/>
    </row>
    <row r="14602" spans="1:3" ht="14.25" customHeight="1">
      <c r="A14602" s="30">
        <v>99</v>
      </c>
      <c r="C14602" s="30"/>
    </row>
    <row r="14603" spans="1:3" ht="14.25" customHeight="1">
      <c r="A14603" s="30">
        <v>180</v>
      </c>
      <c r="C14603" s="30"/>
    </row>
    <row r="14604" spans="1:3" ht="14.25" customHeight="1">
      <c r="A14604" s="30">
        <v>150</v>
      </c>
      <c r="C14604" s="30"/>
    </row>
    <row r="14605" spans="1:3" ht="14.25" customHeight="1">
      <c r="A14605" s="30">
        <v>75</v>
      </c>
      <c r="C14605" s="30"/>
    </row>
    <row r="14606" spans="1:3" ht="14.25" customHeight="1">
      <c r="A14606" s="30">
        <v>120</v>
      </c>
      <c r="C14606" s="30"/>
    </row>
    <row r="14607" spans="1:3" ht="14.25" customHeight="1">
      <c r="A14607" s="30">
        <v>45</v>
      </c>
      <c r="C14607" s="30"/>
    </row>
    <row r="14608" spans="1:3" ht="14.25" customHeight="1">
      <c r="A14608" s="30">
        <v>165</v>
      </c>
      <c r="C14608" s="30"/>
    </row>
    <row r="14609" spans="1:3" ht="14.25" customHeight="1">
      <c r="A14609" s="30">
        <v>150</v>
      </c>
      <c r="C14609" s="30"/>
    </row>
    <row r="14610" spans="1:3" ht="14.25" customHeight="1">
      <c r="A14610" s="30">
        <v>53</v>
      </c>
      <c r="C14610" s="30"/>
    </row>
    <row r="14611" spans="1:3" ht="14.25" customHeight="1">
      <c r="A14611" s="30">
        <v>95</v>
      </c>
      <c r="C14611" s="30"/>
    </row>
    <row r="14612" spans="1:3" ht="14.25" customHeight="1">
      <c r="A14612" s="30">
        <v>130</v>
      </c>
      <c r="C14612" s="30"/>
    </row>
    <row r="14613" spans="1:3" ht="14.25" customHeight="1">
      <c r="A14613" s="30">
        <v>100</v>
      </c>
      <c r="C14613" s="30"/>
    </row>
    <row r="14614" spans="1:3" ht="14.25" customHeight="1">
      <c r="A14614" s="30">
        <v>40</v>
      </c>
      <c r="C14614" s="30"/>
    </row>
    <row r="14615" spans="1:3" ht="14.25" customHeight="1">
      <c r="A14615" s="30">
        <v>300</v>
      </c>
      <c r="C14615" s="30"/>
    </row>
    <row r="14616" spans="1:3" ht="14.25" customHeight="1">
      <c r="A14616" s="30">
        <v>79</v>
      </c>
      <c r="C14616" s="30"/>
    </row>
    <row r="14617" spans="1:3" ht="14.25" customHeight="1">
      <c r="A14617" s="30">
        <v>115</v>
      </c>
      <c r="C14617" s="30"/>
    </row>
    <row r="14618" spans="1:3" ht="14.25" customHeight="1">
      <c r="A14618" s="30">
        <v>220</v>
      </c>
      <c r="C14618" s="30"/>
    </row>
    <row r="14619" spans="1:3" ht="14.25" customHeight="1">
      <c r="A14619" s="30">
        <v>350</v>
      </c>
      <c r="C14619" s="30"/>
    </row>
    <row r="14620" spans="1:3" ht="14.25" customHeight="1">
      <c r="A14620" s="30">
        <v>200</v>
      </c>
      <c r="C14620" s="30"/>
    </row>
    <row r="14621" spans="1:3" ht="14.25" customHeight="1">
      <c r="A14621" s="30">
        <v>153</v>
      </c>
      <c r="C14621" s="30"/>
    </row>
    <row r="14622" spans="1:3" ht="14.25" customHeight="1">
      <c r="A14622" s="30">
        <v>64</v>
      </c>
      <c r="C14622" s="30"/>
    </row>
    <row r="14623" spans="1:3" ht="14.25" customHeight="1">
      <c r="A14623" s="30">
        <v>179</v>
      </c>
      <c r="C14623" s="30"/>
    </row>
    <row r="14624" spans="1:3" ht="14.25" customHeight="1">
      <c r="A14624" s="30">
        <v>99</v>
      </c>
      <c r="C14624" s="30"/>
    </row>
    <row r="14625" spans="1:3" ht="14.25" customHeight="1">
      <c r="A14625" s="30">
        <v>470</v>
      </c>
      <c r="C14625" s="30"/>
    </row>
    <row r="14626" spans="1:3" ht="14.25" customHeight="1">
      <c r="A14626" s="30">
        <v>250</v>
      </c>
      <c r="C14626" s="30"/>
    </row>
    <row r="14627" spans="1:3" ht="14.25" customHeight="1">
      <c r="A14627" s="30">
        <v>300</v>
      </c>
      <c r="C14627" s="30"/>
    </row>
    <row r="14628" spans="1:3" ht="14.25" customHeight="1">
      <c r="A14628" s="30">
        <v>95</v>
      </c>
      <c r="C14628" s="30"/>
    </row>
    <row r="14629" spans="1:3" ht="14.25" customHeight="1">
      <c r="A14629" s="30">
        <v>90</v>
      </c>
      <c r="C14629" s="30"/>
    </row>
    <row r="14630" spans="1:3" ht="14.25" customHeight="1">
      <c r="A14630" s="30">
        <v>160</v>
      </c>
      <c r="C14630" s="30"/>
    </row>
    <row r="14631" spans="1:3" ht="14.25" customHeight="1">
      <c r="A14631" s="30">
        <v>125</v>
      </c>
      <c r="C14631" s="30"/>
    </row>
    <row r="14632" spans="1:3" ht="14.25" customHeight="1">
      <c r="A14632" s="30">
        <v>394</v>
      </c>
      <c r="C14632" s="30"/>
    </row>
    <row r="14633" spans="1:3" ht="14.25" customHeight="1">
      <c r="A14633" s="30">
        <v>110</v>
      </c>
      <c r="C14633" s="30"/>
    </row>
    <row r="14634" spans="1:3" ht="14.25" customHeight="1">
      <c r="A14634" s="30">
        <v>100</v>
      </c>
      <c r="C14634" s="30"/>
    </row>
    <row r="14635" spans="1:3" ht="14.25" customHeight="1">
      <c r="A14635" s="30">
        <v>100</v>
      </c>
      <c r="C14635" s="30"/>
    </row>
    <row r="14636" spans="1:3" ht="14.25" customHeight="1">
      <c r="A14636" s="30">
        <v>190</v>
      </c>
      <c r="C14636" s="30"/>
    </row>
    <row r="14637" spans="1:3" ht="14.25" customHeight="1">
      <c r="A14637" s="30">
        <v>110</v>
      </c>
      <c r="C14637" s="30"/>
    </row>
    <row r="14638" spans="1:3" ht="14.25" customHeight="1">
      <c r="A14638" s="30">
        <v>105</v>
      </c>
      <c r="C14638" s="30"/>
    </row>
    <row r="14639" spans="1:3" ht="14.25" customHeight="1">
      <c r="A14639" s="30">
        <v>100</v>
      </c>
      <c r="C14639" s="30"/>
    </row>
    <row r="14640" spans="1:3" ht="14.25" customHeight="1">
      <c r="A14640" s="30">
        <v>99</v>
      </c>
      <c r="C14640" s="30"/>
    </row>
    <row r="14641" spans="1:3" ht="14.25" customHeight="1">
      <c r="A14641" s="30">
        <v>275</v>
      </c>
      <c r="C14641" s="30"/>
    </row>
    <row r="14642" spans="1:3" ht="14.25" customHeight="1">
      <c r="A14642" s="30">
        <v>200</v>
      </c>
      <c r="C14642" s="30"/>
    </row>
    <row r="14643" spans="1:3" ht="14.25" customHeight="1">
      <c r="A14643" s="30">
        <v>100</v>
      </c>
      <c r="C14643" s="30"/>
    </row>
    <row r="14644" spans="1:3" ht="14.25" customHeight="1">
      <c r="A14644" s="30">
        <v>65</v>
      </c>
      <c r="C14644" s="30"/>
    </row>
    <row r="14645" spans="1:3" ht="14.25" customHeight="1">
      <c r="A14645" s="30">
        <v>262</v>
      </c>
      <c r="C14645" s="30"/>
    </row>
    <row r="14646" spans="1:3" ht="14.25" customHeight="1">
      <c r="A14646" s="30">
        <v>70</v>
      </c>
      <c r="C14646" s="30"/>
    </row>
    <row r="14647" spans="1:3" ht="14.25" customHeight="1">
      <c r="A14647" s="30">
        <v>145</v>
      </c>
      <c r="C14647" s="30"/>
    </row>
    <row r="14648" spans="1:3" ht="14.25" customHeight="1">
      <c r="A14648" s="30">
        <v>150</v>
      </c>
      <c r="C14648" s="30"/>
    </row>
    <row r="14649" spans="1:3" ht="14.25" customHeight="1">
      <c r="A14649" s="30">
        <v>69</v>
      </c>
      <c r="C14649" s="30"/>
    </row>
    <row r="14650" spans="1:3" ht="14.25" customHeight="1">
      <c r="A14650" s="30">
        <v>95</v>
      </c>
      <c r="C14650" s="30"/>
    </row>
    <row r="14651" spans="1:3" ht="14.25" customHeight="1">
      <c r="A14651" s="30">
        <v>280</v>
      </c>
      <c r="C14651" s="30"/>
    </row>
    <row r="14652" spans="1:3" ht="14.25" customHeight="1">
      <c r="A14652" s="30">
        <v>159</v>
      </c>
      <c r="C14652" s="30"/>
    </row>
    <row r="14653" spans="1:3" ht="14.25" customHeight="1">
      <c r="A14653" s="30">
        <v>45</v>
      </c>
      <c r="C14653" s="30"/>
    </row>
    <row r="14654" spans="1:3" ht="14.25" customHeight="1">
      <c r="A14654" s="30">
        <v>200</v>
      </c>
      <c r="C14654" s="30"/>
    </row>
    <row r="14655" spans="1:3" ht="14.25" customHeight="1">
      <c r="A14655" s="30">
        <v>195</v>
      </c>
      <c r="C14655" s="30"/>
    </row>
    <row r="14656" spans="1:3" ht="14.25" customHeight="1">
      <c r="A14656" s="30">
        <v>375</v>
      </c>
      <c r="C14656" s="30"/>
    </row>
    <row r="14657" spans="1:3" ht="14.25" customHeight="1">
      <c r="A14657" s="30">
        <v>90</v>
      </c>
      <c r="C14657" s="30"/>
    </row>
    <row r="14658" spans="1:3" ht="14.25" customHeight="1">
      <c r="A14658" s="30">
        <v>275</v>
      </c>
      <c r="C14658" s="30"/>
    </row>
    <row r="14659" spans="1:3" ht="14.25" customHeight="1">
      <c r="A14659" s="30">
        <v>60</v>
      </c>
      <c r="C14659" s="30"/>
    </row>
    <row r="14660" spans="1:3" ht="14.25" customHeight="1">
      <c r="A14660" s="30">
        <v>395</v>
      </c>
      <c r="C14660" s="30"/>
    </row>
    <row r="14661" spans="1:3" ht="14.25" customHeight="1">
      <c r="A14661" s="30">
        <v>110</v>
      </c>
      <c r="C14661" s="30"/>
    </row>
    <row r="14662" spans="1:3" ht="14.25" customHeight="1">
      <c r="A14662" s="30">
        <v>75</v>
      </c>
      <c r="C14662" s="30"/>
    </row>
    <row r="14663" spans="1:3" ht="14.25" customHeight="1">
      <c r="A14663" s="30">
        <v>155</v>
      </c>
      <c r="C14663" s="30"/>
    </row>
    <row r="14664" spans="1:3" ht="14.25" customHeight="1">
      <c r="A14664" s="30">
        <v>38</v>
      </c>
      <c r="C14664" s="30"/>
    </row>
    <row r="14665" spans="1:3" ht="14.25" customHeight="1">
      <c r="A14665" s="30">
        <v>170</v>
      </c>
      <c r="C14665" s="30"/>
    </row>
    <row r="14666" spans="1:3" ht="14.25" customHeight="1">
      <c r="A14666" s="30">
        <v>60</v>
      </c>
      <c r="C14666" s="30"/>
    </row>
    <row r="14667" spans="1:3" ht="14.25" customHeight="1">
      <c r="A14667" s="30">
        <v>80</v>
      </c>
      <c r="C14667" s="30"/>
    </row>
    <row r="14668" spans="1:3" ht="14.25" customHeight="1">
      <c r="A14668" s="30">
        <v>98</v>
      </c>
      <c r="C14668" s="30"/>
    </row>
    <row r="14669" spans="1:3" ht="14.25" customHeight="1">
      <c r="A14669" s="30">
        <v>90</v>
      </c>
      <c r="C14669" s="30"/>
    </row>
    <row r="14670" spans="1:3" ht="14.25" customHeight="1">
      <c r="A14670" s="30">
        <v>350</v>
      </c>
      <c r="C14670" s="30"/>
    </row>
    <row r="14671" spans="1:3" ht="14.25" customHeight="1">
      <c r="A14671" s="30">
        <v>100</v>
      </c>
      <c r="C14671" s="30"/>
    </row>
    <row r="14672" spans="1:3" ht="14.25" customHeight="1">
      <c r="A14672" s="30">
        <v>700</v>
      </c>
      <c r="C14672" s="30"/>
    </row>
    <row r="14673" spans="1:3" ht="14.25" customHeight="1">
      <c r="A14673" s="30">
        <v>200</v>
      </c>
      <c r="C14673" s="30"/>
    </row>
    <row r="14674" spans="1:3" ht="14.25" customHeight="1">
      <c r="A14674" s="30">
        <v>116</v>
      </c>
      <c r="C14674" s="30"/>
    </row>
    <row r="14675" spans="1:3" ht="14.25" customHeight="1">
      <c r="A14675" s="30">
        <v>175</v>
      </c>
      <c r="C14675" s="30"/>
    </row>
    <row r="14676" spans="1:3" ht="14.25" customHeight="1">
      <c r="A14676" s="30">
        <v>100</v>
      </c>
      <c r="C14676" s="30"/>
    </row>
    <row r="14677" spans="1:3" ht="14.25" customHeight="1">
      <c r="A14677" s="30">
        <v>195</v>
      </c>
      <c r="C14677" s="30"/>
    </row>
    <row r="14678" spans="1:3" ht="14.25" customHeight="1">
      <c r="A14678" s="30">
        <v>850</v>
      </c>
      <c r="C14678" s="30"/>
    </row>
    <row r="14679" spans="1:3" ht="14.25" customHeight="1">
      <c r="A14679" s="30">
        <v>160</v>
      </c>
      <c r="C14679" s="30"/>
    </row>
    <row r="14680" spans="1:3" ht="14.25" customHeight="1">
      <c r="A14680" s="30">
        <v>125</v>
      </c>
      <c r="C14680" s="30"/>
    </row>
    <row r="14681" spans="1:3" ht="14.25" customHeight="1">
      <c r="A14681" s="30">
        <v>290</v>
      </c>
      <c r="C14681" s="30"/>
    </row>
    <row r="14682" spans="1:3" ht="14.25" customHeight="1">
      <c r="A14682" s="30">
        <v>220</v>
      </c>
      <c r="C14682" s="30"/>
    </row>
    <row r="14683" spans="1:3" ht="14.25" customHeight="1">
      <c r="A14683" s="30">
        <v>90</v>
      </c>
      <c r="C14683" s="30"/>
    </row>
    <row r="14684" spans="1:3" ht="14.25" customHeight="1">
      <c r="A14684" s="30">
        <v>120</v>
      </c>
      <c r="C14684" s="30"/>
    </row>
    <row r="14685" spans="1:3" ht="14.25" customHeight="1">
      <c r="A14685" s="30">
        <v>130</v>
      </c>
      <c r="C14685" s="30"/>
    </row>
    <row r="14686" spans="1:3" ht="14.25" customHeight="1">
      <c r="A14686" s="30">
        <v>141</v>
      </c>
      <c r="C14686" s="30"/>
    </row>
    <row r="14687" spans="1:3" ht="14.25" customHeight="1">
      <c r="A14687" s="30">
        <v>145</v>
      </c>
      <c r="C14687" s="30"/>
    </row>
    <row r="14688" spans="1:3" ht="14.25" customHeight="1">
      <c r="A14688" s="30">
        <v>109</v>
      </c>
      <c r="C14688" s="30"/>
    </row>
    <row r="14689" spans="1:3" ht="14.25" customHeight="1">
      <c r="A14689" s="30">
        <v>89</v>
      </c>
      <c r="C14689" s="30"/>
    </row>
    <row r="14690" spans="1:3" ht="14.25" customHeight="1">
      <c r="A14690" s="30">
        <v>119</v>
      </c>
      <c r="C14690" s="30"/>
    </row>
    <row r="14691" spans="1:3" ht="14.25" customHeight="1">
      <c r="A14691" s="30">
        <v>200</v>
      </c>
      <c r="C14691" s="30"/>
    </row>
    <row r="14692" spans="1:3" ht="14.25" customHeight="1">
      <c r="A14692" s="30">
        <v>165</v>
      </c>
      <c r="C14692" s="30"/>
    </row>
    <row r="14693" spans="1:3" ht="14.25" customHeight="1">
      <c r="A14693" s="30">
        <v>115</v>
      </c>
      <c r="C14693" s="30"/>
    </row>
    <row r="14694" spans="1:3" ht="14.25" customHeight="1">
      <c r="A14694" s="30">
        <v>115</v>
      </c>
      <c r="C14694" s="30"/>
    </row>
    <row r="14695" spans="1:3" ht="14.25" customHeight="1">
      <c r="A14695" s="30">
        <v>150</v>
      </c>
      <c r="C14695" s="30"/>
    </row>
    <row r="14696" spans="1:3" ht="14.25" customHeight="1">
      <c r="A14696" s="30">
        <v>170</v>
      </c>
      <c r="C14696" s="30"/>
    </row>
    <row r="14697" spans="1:3" ht="14.25" customHeight="1">
      <c r="A14697" s="30">
        <v>269</v>
      </c>
      <c r="C14697" s="30"/>
    </row>
    <row r="14698" spans="1:3" ht="14.25" customHeight="1">
      <c r="A14698" s="30">
        <v>60</v>
      </c>
      <c r="C14698" s="30"/>
    </row>
    <row r="14699" spans="1:3" ht="14.25" customHeight="1">
      <c r="A14699" s="30">
        <v>100</v>
      </c>
      <c r="C14699" s="30"/>
    </row>
    <row r="14700" spans="1:3" ht="14.25" customHeight="1">
      <c r="A14700" s="30">
        <v>170</v>
      </c>
      <c r="C14700" s="30"/>
    </row>
    <row r="14701" spans="1:3" ht="14.25" customHeight="1">
      <c r="A14701" s="30">
        <v>143</v>
      </c>
      <c r="C14701" s="30"/>
    </row>
    <row r="14702" spans="1:3" ht="14.25" customHeight="1">
      <c r="A14702" s="30">
        <v>110</v>
      </c>
      <c r="C14702" s="30"/>
    </row>
    <row r="14703" spans="1:3" ht="14.25" customHeight="1">
      <c r="A14703" s="30">
        <v>80</v>
      </c>
      <c r="C14703" s="30"/>
    </row>
    <row r="14704" spans="1:3" ht="14.25" customHeight="1">
      <c r="A14704" s="30">
        <v>250</v>
      </c>
      <c r="C14704" s="30"/>
    </row>
    <row r="14705" spans="1:3" ht="14.25" customHeight="1">
      <c r="A14705" s="30">
        <v>110</v>
      </c>
      <c r="C14705" s="30"/>
    </row>
    <row r="14706" spans="1:3" ht="14.25" customHeight="1">
      <c r="A14706" s="30">
        <v>90</v>
      </c>
      <c r="C14706" s="30"/>
    </row>
    <row r="14707" spans="1:3" ht="14.25" customHeight="1">
      <c r="A14707" s="30">
        <v>150</v>
      </c>
      <c r="C14707" s="30"/>
    </row>
    <row r="14708" spans="1:3" ht="14.25" customHeight="1">
      <c r="A14708" s="30">
        <v>195</v>
      </c>
      <c r="C14708" s="30"/>
    </row>
    <row r="14709" spans="1:3" ht="14.25" customHeight="1">
      <c r="A14709" s="30">
        <v>153</v>
      </c>
      <c r="C14709" s="30"/>
    </row>
    <row r="14710" spans="1:3" ht="14.25" customHeight="1">
      <c r="A14710" s="30">
        <v>150</v>
      </c>
      <c r="C14710" s="30"/>
    </row>
    <row r="14711" spans="1:3" ht="14.25" customHeight="1">
      <c r="A14711" s="30">
        <v>120</v>
      </c>
      <c r="C14711" s="30"/>
    </row>
    <row r="14712" spans="1:3" ht="14.25" customHeight="1">
      <c r="A14712" s="30">
        <v>195</v>
      </c>
      <c r="C14712" s="30"/>
    </row>
    <row r="14713" spans="1:3" ht="14.25" customHeight="1">
      <c r="A14713" s="30">
        <v>100</v>
      </c>
      <c r="C14713" s="30"/>
    </row>
    <row r="14714" spans="1:3" ht="14.25" customHeight="1">
      <c r="A14714" s="30">
        <v>210</v>
      </c>
      <c r="C14714" s="30"/>
    </row>
    <row r="14715" spans="1:3" ht="14.25" customHeight="1">
      <c r="A14715" s="30">
        <v>120</v>
      </c>
      <c r="C14715" s="30"/>
    </row>
    <row r="14716" spans="1:3" ht="14.25" customHeight="1">
      <c r="A14716" s="30">
        <v>160</v>
      </c>
      <c r="C14716" s="30"/>
    </row>
    <row r="14717" spans="1:3" ht="14.25" customHeight="1">
      <c r="A14717" s="30">
        <v>150</v>
      </c>
      <c r="C14717" s="30"/>
    </row>
    <row r="14718" spans="1:3" ht="14.25" customHeight="1">
      <c r="A14718" s="30">
        <v>37</v>
      </c>
      <c r="C14718" s="30"/>
    </row>
    <row r="14719" spans="1:3" ht="14.25" customHeight="1">
      <c r="A14719" s="30">
        <v>450</v>
      </c>
      <c r="C14719" s="30"/>
    </row>
    <row r="14720" spans="1:3" ht="14.25" customHeight="1">
      <c r="A14720" s="30">
        <v>130</v>
      </c>
      <c r="C14720" s="30"/>
    </row>
    <row r="14721" spans="1:3" ht="14.25" customHeight="1">
      <c r="A14721" s="30">
        <v>100</v>
      </c>
      <c r="C14721" s="30"/>
    </row>
    <row r="14722" spans="1:3" ht="14.25" customHeight="1">
      <c r="A14722" s="30">
        <v>100</v>
      </c>
      <c r="C14722" s="30"/>
    </row>
    <row r="14723" spans="1:3" ht="14.25" customHeight="1">
      <c r="A14723" s="30">
        <v>72</v>
      </c>
      <c r="C14723" s="30"/>
    </row>
    <row r="14724" spans="1:3" ht="14.25" customHeight="1">
      <c r="A14724" s="30">
        <v>175</v>
      </c>
      <c r="C14724" s="30"/>
    </row>
    <row r="14725" spans="1:3" ht="14.25" customHeight="1">
      <c r="A14725" s="30">
        <v>450</v>
      </c>
      <c r="C14725" s="30"/>
    </row>
    <row r="14726" spans="1:3" ht="14.25" customHeight="1">
      <c r="A14726" s="30">
        <v>150</v>
      </c>
      <c r="C14726" s="30"/>
    </row>
    <row r="14727" spans="1:3" ht="14.25" customHeight="1">
      <c r="A14727" s="30">
        <v>150</v>
      </c>
      <c r="C14727" s="30"/>
    </row>
    <row r="14728" spans="1:3" ht="14.25" customHeight="1">
      <c r="A14728" s="30">
        <v>120</v>
      </c>
      <c r="C14728" s="30"/>
    </row>
    <row r="14729" spans="1:3" ht="14.25" customHeight="1">
      <c r="A14729" s="30">
        <v>352</v>
      </c>
      <c r="C14729" s="30"/>
    </row>
    <row r="14730" spans="1:3" ht="14.25" customHeight="1">
      <c r="A14730" s="30">
        <v>157</v>
      </c>
      <c r="C14730" s="30"/>
    </row>
    <row r="14731" spans="1:3" ht="14.25" customHeight="1">
      <c r="A14731" s="30">
        <v>40</v>
      </c>
      <c r="C14731" s="30"/>
    </row>
    <row r="14732" spans="1:3" ht="14.25" customHeight="1">
      <c r="A14732" s="30">
        <v>35</v>
      </c>
      <c r="C14732" s="30"/>
    </row>
    <row r="14733" spans="1:3" ht="14.25" customHeight="1">
      <c r="A14733" s="30">
        <v>175</v>
      </c>
      <c r="C14733" s="30"/>
    </row>
    <row r="14734" spans="1:3" ht="14.25" customHeight="1">
      <c r="A14734" s="30">
        <v>155</v>
      </c>
      <c r="C14734" s="30"/>
    </row>
    <row r="14735" spans="1:3" ht="14.25" customHeight="1">
      <c r="A14735" s="30">
        <v>250</v>
      </c>
      <c r="C14735" s="30"/>
    </row>
    <row r="14736" spans="1:3" ht="14.25" customHeight="1">
      <c r="A14736" s="30">
        <v>275</v>
      </c>
      <c r="C14736" s="30"/>
    </row>
    <row r="14737" spans="1:3" ht="14.25" customHeight="1">
      <c r="A14737" s="30">
        <v>300</v>
      </c>
      <c r="C14737" s="30"/>
    </row>
    <row r="14738" spans="1:3" ht="14.25" customHeight="1">
      <c r="A14738" s="30">
        <v>70</v>
      </c>
      <c r="C14738" s="30"/>
    </row>
    <row r="14739" spans="1:3" ht="14.25" customHeight="1">
      <c r="A14739" s="30">
        <v>79</v>
      </c>
      <c r="C14739" s="30"/>
    </row>
    <row r="14740" spans="1:3" ht="14.25" customHeight="1">
      <c r="A14740" s="30">
        <v>130</v>
      </c>
      <c r="C14740" s="30"/>
    </row>
    <row r="14741" spans="1:3" ht="14.25" customHeight="1">
      <c r="A14741" s="30">
        <v>85</v>
      </c>
      <c r="C14741" s="30"/>
    </row>
    <row r="14742" spans="1:3" ht="14.25" customHeight="1">
      <c r="A14742" s="30">
        <v>100</v>
      </c>
      <c r="C14742" s="30"/>
    </row>
    <row r="14743" spans="1:3" ht="14.25" customHeight="1">
      <c r="A14743" s="30">
        <v>140</v>
      </c>
      <c r="C14743" s="30"/>
    </row>
    <row r="14744" spans="1:3" ht="14.25" customHeight="1">
      <c r="A14744" s="30">
        <v>200</v>
      </c>
      <c r="C14744" s="30"/>
    </row>
    <row r="14745" spans="1:3" ht="14.25" customHeight="1">
      <c r="A14745" s="30">
        <v>120</v>
      </c>
      <c r="C14745" s="30"/>
    </row>
    <row r="14746" spans="1:3" ht="14.25" customHeight="1">
      <c r="A14746" s="30">
        <v>65</v>
      </c>
      <c r="C14746" s="30"/>
    </row>
    <row r="14747" spans="1:3" ht="14.25" customHeight="1">
      <c r="A14747" s="30">
        <v>30</v>
      </c>
      <c r="C14747" s="30"/>
    </row>
    <row r="14748" spans="1:3" ht="14.25" customHeight="1">
      <c r="A14748" s="30">
        <v>125</v>
      </c>
      <c r="C14748" s="30"/>
    </row>
    <row r="14749" spans="1:3" ht="14.25" customHeight="1">
      <c r="A14749" s="30">
        <v>155</v>
      </c>
      <c r="C14749" s="30"/>
    </row>
    <row r="14750" spans="1:3" ht="14.25" customHeight="1">
      <c r="A14750" s="30">
        <v>169</v>
      </c>
      <c r="C14750" s="30"/>
    </row>
    <row r="14751" spans="1:3" ht="14.25" customHeight="1">
      <c r="A14751" s="30">
        <v>50</v>
      </c>
      <c r="C14751" s="30"/>
    </row>
    <row r="14752" spans="1:3" ht="14.25" customHeight="1">
      <c r="A14752" s="30">
        <v>129</v>
      </c>
      <c r="C14752" s="30"/>
    </row>
    <row r="14753" spans="1:3" ht="14.25" customHeight="1">
      <c r="A14753" s="30">
        <v>149</v>
      </c>
      <c r="C14753" s="30"/>
    </row>
    <row r="14754" spans="1:3" ht="14.25" customHeight="1">
      <c r="A14754" s="30">
        <v>270</v>
      </c>
      <c r="C14754" s="30"/>
    </row>
    <row r="14755" spans="1:3" ht="14.25" customHeight="1">
      <c r="A14755" s="30">
        <v>65</v>
      </c>
      <c r="C14755" s="30"/>
    </row>
    <row r="14756" spans="1:3" ht="14.25" customHeight="1">
      <c r="A14756" s="30">
        <v>40</v>
      </c>
      <c r="C14756" s="30"/>
    </row>
    <row r="14757" spans="1:3" ht="14.25" customHeight="1">
      <c r="A14757" s="30">
        <v>150</v>
      </c>
      <c r="C14757" s="30"/>
    </row>
    <row r="14758" spans="1:3" ht="14.25" customHeight="1">
      <c r="A14758" s="30">
        <v>45</v>
      </c>
      <c r="C14758" s="30"/>
    </row>
    <row r="14759" spans="1:3" ht="14.25" customHeight="1">
      <c r="A14759" s="30">
        <v>85</v>
      </c>
      <c r="C14759" s="30"/>
    </row>
    <row r="14760" spans="1:3" ht="14.25" customHeight="1">
      <c r="A14760" s="30">
        <v>75</v>
      </c>
      <c r="C14760" s="30"/>
    </row>
    <row r="14761" spans="1:3" ht="14.25" customHeight="1">
      <c r="A14761" s="30">
        <v>100</v>
      </c>
      <c r="C14761" s="30"/>
    </row>
    <row r="14762" spans="1:3" ht="14.25" customHeight="1">
      <c r="A14762" s="30">
        <v>125</v>
      </c>
      <c r="C14762" s="30"/>
    </row>
    <row r="14763" spans="1:3" ht="14.25" customHeight="1">
      <c r="A14763" s="30">
        <v>149</v>
      </c>
      <c r="C14763" s="30"/>
    </row>
    <row r="14764" spans="1:3" ht="14.25" customHeight="1">
      <c r="A14764" s="30">
        <v>65</v>
      </c>
      <c r="C14764" s="30"/>
    </row>
    <row r="14765" spans="1:3" ht="14.25" customHeight="1">
      <c r="A14765" s="30">
        <v>180</v>
      </c>
      <c r="C14765" s="30"/>
    </row>
    <row r="14766" spans="1:3" ht="14.25" customHeight="1">
      <c r="A14766" s="30">
        <v>140</v>
      </c>
      <c r="C14766" s="30"/>
    </row>
    <row r="14767" spans="1:3" ht="14.25" customHeight="1">
      <c r="A14767" s="30">
        <v>90</v>
      </c>
      <c r="C14767" s="30"/>
    </row>
    <row r="14768" spans="1:3" ht="14.25" customHeight="1">
      <c r="A14768" s="30">
        <v>80</v>
      </c>
      <c r="C14768" s="30"/>
    </row>
    <row r="14769" spans="1:3" ht="14.25" customHeight="1">
      <c r="A14769" s="30">
        <v>350</v>
      </c>
      <c r="C14769" s="30"/>
    </row>
    <row r="14770" spans="1:3" ht="14.25" customHeight="1">
      <c r="A14770" s="30">
        <v>120</v>
      </c>
      <c r="C14770" s="30"/>
    </row>
    <row r="14771" spans="1:3" ht="14.25" customHeight="1">
      <c r="A14771" s="30">
        <v>80</v>
      </c>
      <c r="C14771" s="30"/>
    </row>
    <row r="14772" spans="1:3" ht="14.25" customHeight="1">
      <c r="A14772" s="30">
        <v>125</v>
      </c>
      <c r="C14772" s="30"/>
    </row>
    <row r="14773" spans="1:3" ht="14.25" customHeight="1">
      <c r="A14773" s="30">
        <v>95</v>
      </c>
      <c r="C14773" s="30"/>
    </row>
    <row r="14774" spans="1:3" ht="14.25" customHeight="1">
      <c r="A14774" s="30">
        <v>120</v>
      </c>
      <c r="C14774" s="30"/>
    </row>
    <row r="14775" spans="1:3" ht="14.25" customHeight="1">
      <c r="A14775" s="30">
        <v>130</v>
      </c>
      <c r="C14775" s="30"/>
    </row>
    <row r="14776" spans="1:3" ht="14.25" customHeight="1">
      <c r="A14776" s="30">
        <v>160</v>
      </c>
      <c r="C14776" s="30"/>
    </row>
    <row r="14777" spans="1:3" ht="14.25" customHeight="1">
      <c r="A14777" s="30">
        <v>525</v>
      </c>
      <c r="C14777" s="30"/>
    </row>
    <row r="14778" spans="1:3" ht="14.25" customHeight="1">
      <c r="A14778" s="30">
        <v>85</v>
      </c>
      <c r="C14778" s="30"/>
    </row>
    <row r="14779" spans="1:3" ht="14.25" customHeight="1">
      <c r="A14779" s="30">
        <v>550</v>
      </c>
      <c r="C14779" s="30"/>
    </row>
    <row r="14780" spans="1:3" ht="14.25" customHeight="1">
      <c r="A14780" s="30">
        <v>175</v>
      </c>
      <c r="C14780" s="30"/>
    </row>
    <row r="14781" spans="1:3" ht="14.25" customHeight="1">
      <c r="A14781" s="30">
        <v>65</v>
      </c>
      <c r="C14781" s="30"/>
    </row>
    <row r="14782" spans="1:3" ht="14.25" customHeight="1">
      <c r="A14782" s="30">
        <v>150</v>
      </c>
      <c r="C14782" s="30"/>
    </row>
    <row r="14783" spans="1:3" ht="14.25" customHeight="1">
      <c r="A14783" s="30">
        <v>100</v>
      </c>
      <c r="C14783" s="30"/>
    </row>
    <row r="14784" spans="1:3" ht="14.25" customHeight="1">
      <c r="A14784" s="30">
        <v>49</v>
      </c>
      <c r="C14784" s="30"/>
    </row>
    <row r="14785" spans="1:3" ht="14.25" customHeight="1">
      <c r="A14785" s="30">
        <v>60</v>
      </c>
      <c r="C14785" s="30"/>
    </row>
    <row r="14786" spans="1:3" ht="14.25" customHeight="1">
      <c r="A14786" s="30">
        <v>450</v>
      </c>
      <c r="C14786" s="30"/>
    </row>
    <row r="14787" spans="1:3" ht="14.25" customHeight="1">
      <c r="A14787" s="30">
        <v>80</v>
      </c>
      <c r="C14787" s="30"/>
    </row>
    <row r="14788" spans="1:3" ht="14.25" customHeight="1">
      <c r="A14788" s="30">
        <v>200</v>
      </c>
      <c r="C14788" s="30"/>
    </row>
    <row r="14789" spans="1:3" ht="14.25" customHeight="1">
      <c r="A14789" s="30">
        <v>140</v>
      </c>
      <c r="C14789" s="30"/>
    </row>
    <row r="14790" spans="1:3" ht="14.25" customHeight="1">
      <c r="A14790" s="30">
        <v>119</v>
      </c>
      <c r="C14790" s="30"/>
    </row>
    <row r="14791" spans="1:3" ht="14.25" customHeight="1">
      <c r="A14791" s="30">
        <v>99</v>
      </c>
      <c r="C14791" s="30"/>
    </row>
    <row r="14792" spans="1:3" ht="14.25" customHeight="1">
      <c r="A14792" s="30">
        <v>120</v>
      </c>
      <c r="C14792" s="30"/>
    </row>
    <row r="14793" spans="1:3" ht="14.25" customHeight="1">
      <c r="A14793" s="30">
        <v>120</v>
      </c>
      <c r="C14793" s="30"/>
    </row>
    <row r="14794" spans="1:3" ht="14.25" customHeight="1">
      <c r="A14794" s="30">
        <v>59</v>
      </c>
      <c r="C14794" s="30"/>
    </row>
    <row r="14795" spans="1:3" ht="14.25" customHeight="1">
      <c r="A14795" s="30">
        <v>99</v>
      </c>
      <c r="C14795" s="30"/>
    </row>
    <row r="14796" spans="1:3" ht="14.25" customHeight="1">
      <c r="A14796" s="30">
        <v>150</v>
      </c>
      <c r="C14796" s="30"/>
    </row>
    <row r="14797" spans="1:3" ht="14.25" customHeight="1">
      <c r="A14797" s="30">
        <v>300</v>
      </c>
      <c r="C14797" s="30"/>
    </row>
    <row r="14798" spans="1:3" ht="14.25" customHeight="1">
      <c r="A14798" s="30">
        <v>510</v>
      </c>
      <c r="C14798" s="30"/>
    </row>
    <row r="14799" spans="1:3" ht="14.25" customHeight="1">
      <c r="A14799" s="30">
        <v>130</v>
      </c>
      <c r="C14799" s="30"/>
    </row>
    <row r="14800" spans="1:3" ht="14.25" customHeight="1">
      <c r="A14800" s="30">
        <v>450</v>
      </c>
      <c r="C14800" s="30"/>
    </row>
    <row r="14801" spans="1:3" ht="14.25" customHeight="1">
      <c r="A14801" s="30">
        <v>95</v>
      </c>
      <c r="C14801" s="30"/>
    </row>
    <row r="14802" spans="1:3" ht="14.25" customHeight="1">
      <c r="A14802" s="30">
        <v>139</v>
      </c>
      <c r="C14802" s="30"/>
    </row>
    <row r="14803" spans="1:3" ht="14.25" customHeight="1">
      <c r="A14803" s="30">
        <v>125</v>
      </c>
      <c r="C14803" s="30"/>
    </row>
    <row r="14804" spans="1:3" ht="14.25" customHeight="1">
      <c r="A14804" s="30">
        <v>170</v>
      </c>
      <c r="C14804" s="30"/>
    </row>
    <row r="14805" spans="1:3" ht="14.25" customHeight="1">
      <c r="A14805" s="30">
        <v>230</v>
      </c>
      <c r="C14805" s="30"/>
    </row>
    <row r="14806" spans="1:3" ht="14.25" customHeight="1">
      <c r="A14806" s="30">
        <v>279</v>
      </c>
      <c r="C14806" s="30"/>
    </row>
    <row r="14807" spans="1:3" ht="14.25" customHeight="1">
      <c r="A14807" s="30">
        <v>175</v>
      </c>
      <c r="C14807" s="30"/>
    </row>
    <row r="14808" spans="1:3" ht="14.25" customHeight="1">
      <c r="A14808" s="30">
        <v>185</v>
      </c>
      <c r="C14808" s="30"/>
    </row>
    <row r="14809" spans="1:3" ht="14.25" customHeight="1">
      <c r="A14809" s="30">
        <v>185</v>
      </c>
      <c r="C14809" s="30"/>
    </row>
    <row r="14810" spans="1:3" ht="14.25" customHeight="1">
      <c r="A14810" s="30">
        <v>215</v>
      </c>
      <c r="C14810" s="30"/>
    </row>
    <row r="14811" spans="1:3" ht="14.25" customHeight="1">
      <c r="A14811" s="30">
        <v>149</v>
      </c>
      <c r="C14811" s="30"/>
    </row>
    <row r="14812" spans="1:3" ht="14.25" customHeight="1">
      <c r="A14812" s="30">
        <v>215</v>
      </c>
      <c r="C14812" s="30"/>
    </row>
    <row r="14813" spans="1:3" ht="14.25" customHeight="1">
      <c r="A14813" s="30">
        <v>215</v>
      </c>
      <c r="C14813" s="30"/>
    </row>
    <row r="14814" spans="1:3" ht="14.25" customHeight="1">
      <c r="A14814" s="30">
        <v>100</v>
      </c>
      <c r="C14814" s="30"/>
    </row>
    <row r="14815" spans="1:3" ht="14.25" customHeight="1">
      <c r="A14815" s="30">
        <v>750</v>
      </c>
      <c r="C14815" s="30"/>
    </row>
    <row r="14816" spans="1:3" ht="14.25" customHeight="1">
      <c r="A14816" s="30">
        <v>140</v>
      </c>
      <c r="C14816" s="30"/>
    </row>
    <row r="14817" spans="1:3" ht="14.25" customHeight="1">
      <c r="A14817" s="30">
        <v>90</v>
      </c>
      <c r="C14817" s="30"/>
    </row>
    <row r="14818" spans="1:3" ht="14.25" customHeight="1">
      <c r="A14818" s="30">
        <v>120</v>
      </c>
      <c r="C14818" s="30"/>
    </row>
    <row r="14819" spans="1:3" ht="14.25" customHeight="1">
      <c r="A14819" s="30">
        <v>200</v>
      </c>
      <c r="C14819" s="30"/>
    </row>
    <row r="14820" spans="1:3" ht="14.25" customHeight="1">
      <c r="A14820" s="30">
        <v>150</v>
      </c>
      <c r="C14820" s="30"/>
    </row>
    <row r="14821" spans="1:3" ht="14.25" customHeight="1">
      <c r="A14821" s="30">
        <v>150</v>
      </c>
      <c r="C14821" s="30"/>
    </row>
    <row r="14822" spans="1:3" ht="14.25" customHeight="1">
      <c r="A14822" s="30">
        <v>120</v>
      </c>
      <c r="C14822" s="30"/>
    </row>
    <row r="14823" spans="1:3" ht="14.25" customHeight="1">
      <c r="A14823" s="30">
        <v>135</v>
      </c>
      <c r="C14823" s="30"/>
    </row>
    <row r="14824" spans="1:3" ht="14.25" customHeight="1">
      <c r="A14824" s="30">
        <v>169</v>
      </c>
      <c r="C14824" s="30"/>
    </row>
    <row r="14825" spans="1:3" ht="14.25" customHeight="1">
      <c r="A14825" s="30">
        <v>99</v>
      </c>
      <c r="C14825" s="30"/>
    </row>
    <row r="14826" spans="1:3" ht="14.25" customHeight="1">
      <c r="A14826" s="30">
        <v>130</v>
      </c>
      <c r="C14826" s="30"/>
    </row>
    <row r="14827" spans="1:3" ht="14.25" customHeight="1">
      <c r="A14827" s="30">
        <v>79</v>
      </c>
      <c r="C14827" s="30"/>
    </row>
    <row r="14828" spans="1:3" ht="14.25" customHeight="1">
      <c r="A14828" s="30">
        <v>85</v>
      </c>
      <c r="C14828" s="30"/>
    </row>
    <row r="14829" spans="1:3" ht="14.25" customHeight="1">
      <c r="A14829" s="30">
        <v>160</v>
      </c>
      <c r="C14829" s="30"/>
    </row>
    <row r="14830" spans="1:3" ht="14.25" customHeight="1">
      <c r="A14830" s="30">
        <v>110</v>
      </c>
      <c r="C14830" s="30"/>
    </row>
    <row r="14831" spans="1:3" ht="14.25" customHeight="1">
      <c r="A14831" s="30">
        <v>76</v>
      </c>
      <c r="C14831" s="30"/>
    </row>
    <row r="14832" spans="1:3" ht="14.25" customHeight="1">
      <c r="A14832" s="30">
        <v>160</v>
      </c>
      <c r="C14832" s="30"/>
    </row>
    <row r="14833" spans="1:3" ht="14.25" customHeight="1">
      <c r="A14833" s="30">
        <v>110</v>
      </c>
      <c r="C14833" s="30"/>
    </row>
    <row r="14834" spans="1:3" ht="14.25" customHeight="1">
      <c r="A14834" s="30">
        <v>75</v>
      </c>
      <c r="C14834" s="30"/>
    </row>
    <row r="14835" spans="1:3" ht="14.25" customHeight="1">
      <c r="A14835" s="30">
        <v>150</v>
      </c>
      <c r="C14835" s="30"/>
    </row>
    <row r="14836" spans="1:3" ht="14.25" customHeight="1">
      <c r="A14836" s="30">
        <v>100</v>
      </c>
      <c r="C14836" s="30"/>
    </row>
    <row r="14837" spans="1:3" ht="14.25" customHeight="1">
      <c r="A14837" s="30">
        <v>100</v>
      </c>
      <c r="C14837" s="30"/>
    </row>
    <row r="14838" spans="1:3" ht="14.25" customHeight="1">
      <c r="A14838" s="30">
        <v>199</v>
      </c>
      <c r="C14838" s="30"/>
    </row>
    <row r="14839" spans="1:3" ht="14.25" customHeight="1">
      <c r="A14839" s="30">
        <v>249</v>
      </c>
      <c r="C14839" s="30"/>
    </row>
    <row r="14840" spans="1:3" ht="14.25" customHeight="1">
      <c r="A14840" s="30">
        <v>75</v>
      </c>
      <c r="C14840" s="30"/>
    </row>
    <row r="14841" spans="1:3" ht="14.25" customHeight="1">
      <c r="A14841" s="30">
        <v>170</v>
      </c>
      <c r="C14841" s="30"/>
    </row>
    <row r="14842" spans="1:3" ht="14.25" customHeight="1">
      <c r="A14842" s="30">
        <v>38</v>
      </c>
      <c r="C14842" s="30"/>
    </row>
    <row r="14843" spans="1:3" ht="14.25" customHeight="1">
      <c r="A14843" s="30">
        <v>159</v>
      </c>
      <c r="C14843" s="30"/>
    </row>
    <row r="14844" spans="1:3" ht="14.25" customHeight="1">
      <c r="A14844" s="30">
        <v>175</v>
      </c>
      <c r="C14844" s="30"/>
    </row>
    <row r="14845" spans="1:3" ht="14.25" customHeight="1">
      <c r="A14845" s="30">
        <v>300</v>
      </c>
      <c r="C14845" s="30"/>
    </row>
    <row r="14846" spans="1:3" ht="14.25" customHeight="1">
      <c r="A14846" s="30">
        <v>136</v>
      </c>
      <c r="C14846" s="30"/>
    </row>
    <row r="14847" spans="1:3" ht="14.25" customHeight="1">
      <c r="A14847" s="30">
        <v>250</v>
      </c>
      <c r="C14847" s="30"/>
    </row>
    <row r="14848" spans="1:3" ht="14.25" customHeight="1">
      <c r="A14848" s="30">
        <v>550</v>
      </c>
      <c r="C14848" s="30"/>
    </row>
    <row r="14849" spans="1:3" ht="14.25" customHeight="1">
      <c r="A14849" s="30">
        <v>75</v>
      </c>
      <c r="C14849" s="30"/>
    </row>
    <row r="14850" spans="1:3" ht="14.25" customHeight="1">
      <c r="A14850" s="30">
        <v>175</v>
      </c>
      <c r="C14850" s="30"/>
    </row>
    <row r="14851" spans="1:3" ht="14.25" customHeight="1">
      <c r="A14851" s="30">
        <v>90</v>
      </c>
      <c r="C14851" s="30"/>
    </row>
    <row r="14852" spans="1:3" ht="14.25" customHeight="1">
      <c r="A14852" s="30">
        <v>47</v>
      </c>
      <c r="C14852" s="30"/>
    </row>
    <row r="14853" spans="1:3" ht="14.25" customHeight="1">
      <c r="A14853" s="30">
        <v>125</v>
      </c>
      <c r="C14853" s="30"/>
    </row>
    <row r="14854" spans="1:3" ht="14.25" customHeight="1">
      <c r="A14854" s="30">
        <v>80</v>
      </c>
      <c r="C14854" s="30"/>
    </row>
    <row r="14855" spans="1:3" ht="14.25" customHeight="1">
      <c r="A14855" s="30">
        <v>70</v>
      </c>
      <c r="C14855" s="30"/>
    </row>
    <row r="14856" spans="1:3" ht="14.25" customHeight="1">
      <c r="A14856" s="30">
        <v>300</v>
      </c>
      <c r="C14856" s="30"/>
    </row>
    <row r="14857" spans="1:3" ht="14.25" customHeight="1">
      <c r="A14857" s="30">
        <v>1250</v>
      </c>
      <c r="C14857" s="30"/>
    </row>
    <row r="14858" spans="1:3" ht="14.25" customHeight="1">
      <c r="A14858" s="30">
        <v>180</v>
      </c>
      <c r="C14858" s="30"/>
    </row>
    <row r="14859" spans="1:3" ht="14.25" customHeight="1">
      <c r="A14859" s="30">
        <v>159</v>
      </c>
      <c r="C14859" s="30"/>
    </row>
    <row r="14860" spans="1:3" ht="14.25" customHeight="1">
      <c r="A14860" s="30">
        <v>200</v>
      </c>
      <c r="C14860" s="30"/>
    </row>
    <row r="14861" spans="1:3" ht="14.25" customHeight="1">
      <c r="A14861" s="30">
        <v>70</v>
      </c>
      <c r="C14861" s="30"/>
    </row>
    <row r="14862" spans="1:3" ht="14.25" customHeight="1">
      <c r="A14862" s="30">
        <v>180</v>
      </c>
      <c r="C14862" s="30"/>
    </row>
    <row r="14863" spans="1:3" ht="14.25" customHeight="1">
      <c r="A14863" s="30">
        <v>800</v>
      </c>
      <c r="C14863" s="30"/>
    </row>
    <row r="14864" spans="1:3" ht="14.25" customHeight="1">
      <c r="A14864" s="30">
        <v>145</v>
      </c>
      <c r="C14864" s="30"/>
    </row>
    <row r="14865" spans="1:3" ht="14.25" customHeight="1">
      <c r="A14865" s="30">
        <v>120</v>
      </c>
      <c r="C14865" s="30"/>
    </row>
    <row r="14866" spans="1:3" ht="14.25" customHeight="1">
      <c r="A14866" s="30">
        <v>175</v>
      </c>
      <c r="C14866" s="30"/>
    </row>
    <row r="14867" spans="1:3" ht="14.25" customHeight="1">
      <c r="A14867" s="30">
        <v>500</v>
      </c>
      <c r="C14867" s="30"/>
    </row>
    <row r="14868" spans="1:3" ht="14.25" customHeight="1">
      <c r="A14868" s="30">
        <v>600</v>
      </c>
      <c r="C14868" s="30"/>
    </row>
    <row r="14869" spans="1:3" ht="14.25" customHeight="1">
      <c r="A14869" s="30">
        <v>120</v>
      </c>
      <c r="C14869" s="30"/>
    </row>
    <row r="14870" spans="1:3" ht="14.25" customHeight="1">
      <c r="A14870" s="30">
        <v>80</v>
      </c>
      <c r="C14870" s="30"/>
    </row>
    <row r="14871" spans="1:3" ht="14.25" customHeight="1">
      <c r="A14871" s="30">
        <v>120</v>
      </c>
      <c r="C14871" s="30"/>
    </row>
    <row r="14872" spans="1:3" ht="14.25" customHeight="1">
      <c r="A14872" s="30">
        <v>150</v>
      </c>
      <c r="C14872" s="30"/>
    </row>
    <row r="14873" spans="1:3" ht="14.25" customHeight="1">
      <c r="A14873" s="30">
        <v>299</v>
      </c>
      <c r="C14873" s="30"/>
    </row>
    <row r="14874" spans="1:3" ht="14.25" customHeight="1">
      <c r="A14874" s="30">
        <v>120</v>
      </c>
      <c r="C14874" s="30"/>
    </row>
    <row r="14875" spans="1:3" ht="14.25" customHeight="1">
      <c r="A14875" s="30">
        <v>155</v>
      </c>
      <c r="C14875" s="30"/>
    </row>
    <row r="14876" spans="1:3" ht="14.25" customHeight="1">
      <c r="A14876" s="30">
        <v>95</v>
      </c>
      <c r="C14876" s="30"/>
    </row>
    <row r="14877" spans="1:3" ht="14.25" customHeight="1">
      <c r="A14877" s="30">
        <v>150</v>
      </c>
      <c r="C14877" s="30"/>
    </row>
    <row r="14878" spans="1:3" ht="14.25" customHeight="1">
      <c r="A14878" s="30">
        <v>75</v>
      </c>
      <c r="C14878" s="30"/>
    </row>
    <row r="14879" spans="1:3" ht="14.25" customHeight="1">
      <c r="A14879" s="30">
        <v>700</v>
      </c>
      <c r="C14879" s="30"/>
    </row>
    <row r="14880" spans="1:3" ht="14.25" customHeight="1">
      <c r="A14880" s="30">
        <v>680</v>
      </c>
      <c r="C14880" s="30"/>
    </row>
    <row r="14881" spans="1:3" ht="14.25" customHeight="1">
      <c r="A14881" s="30">
        <v>100</v>
      </c>
      <c r="C14881" s="30"/>
    </row>
    <row r="14882" spans="1:3" ht="14.25" customHeight="1">
      <c r="A14882" s="30">
        <v>110</v>
      </c>
      <c r="C14882" s="30"/>
    </row>
    <row r="14883" spans="1:3" ht="14.25" customHeight="1">
      <c r="A14883" s="30">
        <v>108</v>
      </c>
      <c r="C14883" s="30"/>
    </row>
    <row r="14884" spans="1:3" ht="14.25" customHeight="1">
      <c r="A14884" s="30">
        <v>149</v>
      </c>
      <c r="C14884" s="30"/>
    </row>
    <row r="14885" spans="1:3" ht="14.25" customHeight="1">
      <c r="A14885" s="30">
        <v>110</v>
      </c>
      <c r="C14885" s="30"/>
    </row>
    <row r="14886" spans="1:3" ht="14.25" customHeight="1">
      <c r="A14886" s="30">
        <v>80</v>
      </c>
      <c r="C14886" s="30"/>
    </row>
    <row r="14887" spans="1:3" ht="14.25" customHeight="1">
      <c r="A14887" s="30">
        <v>120</v>
      </c>
      <c r="C14887" s="30"/>
    </row>
    <row r="14888" spans="1:3" ht="14.25" customHeight="1">
      <c r="A14888" s="30">
        <v>79</v>
      </c>
      <c r="C14888" s="30"/>
    </row>
    <row r="14889" spans="1:3" ht="14.25" customHeight="1">
      <c r="A14889" s="30">
        <v>80</v>
      </c>
      <c r="C14889" s="30"/>
    </row>
    <row r="14890" spans="1:3" ht="14.25" customHeight="1">
      <c r="A14890" s="30">
        <v>49</v>
      </c>
      <c r="C14890" s="30"/>
    </row>
    <row r="14891" spans="1:3" ht="14.25" customHeight="1">
      <c r="A14891" s="30">
        <v>30</v>
      </c>
      <c r="C14891" s="30"/>
    </row>
    <row r="14892" spans="1:3" ht="14.25" customHeight="1">
      <c r="A14892" s="30">
        <v>91</v>
      </c>
      <c r="C14892" s="30"/>
    </row>
    <row r="14893" spans="1:3" ht="14.25" customHeight="1">
      <c r="A14893" s="30">
        <v>150</v>
      </c>
      <c r="C14893" s="30"/>
    </row>
    <row r="14894" spans="1:3" ht="14.25" customHeight="1">
      <c r="A14894" s="30">
        <v>80</v>
      </c>
      <c r="C14894" s="30"/>
    </row>
    <row r="14895" spans="1:3" ht="14.25" customHeight="1">
      <c r="A14895" s="30">
        <v>150</v>
      </c>
      <c r="C14895" s="30"/>
    </row>
    <row r="14896" spans="1:3" ht="14.25" customHeight="1">
      <c r="A14896" s="30">
        <v>99</v>
      </c>
      <c r="C14896" s="30"/>
    </row>
    <row r="14897" spans="1:3" ht="14.25" customHeight="1">
      <c r="A14897" s="30">
        <v>120</v>
      </c>
      <c r="C14897" s="30"/>
    </row>
    <row r="14898" spans="1:3" ht="14.25" customHeight="1">
      <c r="A14898" s="30">
        <v>650</v>
      </c>
      <c r="C14898" s="30"/>
    </row>
    <row r="14899" spans="1:3" ht="14.25" customHeight="1">
      <c r="A14899" s="30">
        <v>150</v>
      </c>
      <c r="C14899" s="30"/>
    </row>
    <row r="14900" spans="1:3" ht="14.25" customHeight="1">
      <c r="A14900" s="30">
        <v>200</v>
      </c>
      <c r="C14900" s="30"/>
    </row>
    <row r="14901" spans="1:3" ht="14.25" customHeight="1">
      <c r="A14901" s="30">
        <v>90</v>
      </c>
      <c r="C14901" s="30"/>
    </row>
    <row r="14902" spans="1:3" ht="14.25" customHeight="1">
      <c r="A14902" s="30">
        <v>225</v>
      </c>
      <c r="C14902" s="30"/>
    </row>
    <row r="14903" spans="1:3" ht="14.25" customHeight="1">
      <c r="A14903" s="30">
        <v>100</v>
      </c>
      <c r="C14903" s="30"/>
    </row>
    <row r="14904" spans="1:3" ht="14.25" customHeight="1">
      <c r="A14904" s="30">
        <v>49</v>
      </c>
      <c r="C14904" s="30"/>
    </row>
    <row r="14905" spans="1:3" ht="14.25" customHeight="1">
      <c r="A14905" s="30">
        <v>119</v>
      </c>
      <c r="C14905" s="30"/>
    </row>
    <row r="14906" spans="1:3" ht="14.25" customHeight="1">
      <c r="A14906" s="30">
        <v>92</v>
      </c>
      <c r="C14906" s="30"/>
    </row>
    <row r="14907" spans="1:3" ht="14.25" customHeight="1">
      <c r="A14907" s="30">
        <v>214</v>
      </c>
      <c r="C14907" s="30"/>
    </row>
    <row r="14908" spans="1:3" ht="14.25" customHeight="1">
      <c r="A14908" s="30">
        <v>300</v>
      </c>
      <c r="C14908" s="30"/>
    </row>
    <row r="14909" spans="1:3" ht="14.25" customHeight="1">
      <c r="A14909" s="30">
        <v>99</v>
      </c>
      <c r="C14909" s="30"/>
    </row>
    <row r="14910" spans="1:3" ht="14.25" customHeight="1">
      <c r="A14910" s="30">
        <v>120</v>
      </c>
      <c r="C14910" s="30"/>
    </row>
    <row r="14911" spans="1:3" ht="14.25" customHeight="1">
      <c r="A14911" s="30">
        <v>89</v>
      </c>
      <c r="C14911" s="30"/>
    </row>
    <row r="14912" spans="1:3" ht="14.25" customHeight="1">
      <c r="A14912" s="30">
        <v>150</v>
      </c>
      <c r="C14912" s="30"/>
    </row>
    <row r="14913" spans="1:3" ht="14.25" customHeight="1">
      <c r="A14913" s="30">
        <v>120</v>
      </c>
      <c r="C14913" s="30"/>
    </row>
    <row r="14914" spans="1:3" ht="14.25" customHeight="1">
      <c r="A14914" s="30">
        <v>220</v>
      </c>
      <c r="C14914" s="30"/>
    </row>
    <row r="14915" spans="1:3" ht="14.25" customHeight="1">
      <c r="A14915" s="30">
        <v>249</v>
      </c>
      <c r="C14915" s="30"/>
    </row>
    <row r="14916" spans="1:3" ht="14.25" customHeight="1">
      <c r="A14916" s="30">
        <v>100</v>
      </c>
      <c r="C14916" s="30"/>
    </row>
    <row r="14917" spans="1:3" ht="14.25" customHeight="1">
      <c r="A14917" s="30">
        <v>195</v>
      </c>
      <c r="C14917" s="30"/>
    </row>
    <row r="14918" spans="1:3" ht="14.25" customHeight="1">
      <c r="A14918" s="30">
        <v>50</v>
      </c>
      <c r="C14918" s="30"/>
    </row>
    <row r="14919" spans="1:3" ht="14.25" customHeight="1">
      <c r="A14919" s="30">
        <v>100</v>
      </c>
      <c r="C14919" s="30"/>
    </row>
    <row r="14920" spans="1:3" ht="14.25" customHeight="1">
      <c r="A14920" s="30">
        <v>70</v>
      </c>
      <c r="C14920" s="30"/>
    </row>
    <row r="14921" spans="1:3" ht="14.25" customHeight="1">
      <c r="A14921" s="30">
        <v>185</v>
      </c>
      <c r="C14921" s="30"/>
    </row>
    <row r="14922" spans="1:3" ht="14.25" customHeight="1">
      <c r="A14922" s="30">
        <v>60</v>
      </c>
      <c r="C14922" s="30"/>
    </row>
    <row r="14923" spans="1:3" ht="14.25" customHeight="1">
      <c r="A14923" s="30">
        <v>95</v>
      </c>
      <c r="C14923" s="30"/>
    </row>
    <row r="14924" spans="1:3" ht="14.25" customHeight="1">
      <c r="A14924" s="30">
        <v>403</v>
      </c>
      <c r="C14924" s="30"/>
    </row>
    <row r="14925" spans="1:3" ht="14.25" customHeight="1">
      <c r="A14925" s="30">
        <v>175</v>
      </c>
      <c r="C14925" s="30"/>
    </row>
    <row r="14926" spans="1:3" ht="14.25" customHeight="1">
      <c r="A14926" s="30">
        <v>187</v>
      </c>
      <c r="C14926" s="30"/>
    </row>
    <row r="14927" spans="1:3" ht="14.25" customHeight="1">
      <c r="A14927" s="30">
        <v>82</v>
      </c>
      <c r="C14927" s="30"/>
    </row>
    <row r="14928" spans="1:3" ht="14.25" customHeight="1">
      <c r="A14928" s="30">
        <v>159</v>
      </c>
      <c r="C14928" s="30"/>
    </row>
    <row r="14929" spans="1:3" ht="14.25" customHeight="1">
      <c r="A14929" s="30">
        <v>500</v>
      </c>
      <c r="C14929" s="30"/>
    </row>
    <row r="14930" spans="1:3" ht="14.25" customHeight="1">
      <c r="A14930" s="30">
        <v>95</v>
      </c>
      <c r="C14930" s="30"/>
    </row>
    <row r="14931" spans="1:3" ht="14.25" customHeight="1">
      <c r="A14931" s="30">
        <v>100</v>
      </c>
      <c r="C14931" s="30"/>
    </row>
    <row r="14932" spans="1:3" ht="14.25" customHeight="1">
      <c r="A14932" s="30">
        <v>125</v>
      </c>
      <c r="C14932" s="30"/>
    </row>
    <row r="14933" spans="1:3" ht="14.25" customHeight="1">
      <c r="A14933" s="30">
        <v>225</v>
      </c>
      <c r="C14933" s="30"/>
    </row>
    <row r="14934" spans="1:3" ht="14.25" customHeight="1">
      <c r="A14934" s="30">
        <v>175</v>
      </c>
      <c r="C14934" s="30"/>
    </row>
    <row r="14935" spans="1:3" ht="14.25" customHeight="1">
      <c r="A14935" s="30">
        <v>145</v>
      </c>
      <c r="C14935" s="30"/>
    </row>
    <row r="14936" spans="1:3" ht="14.25" customHeight="1">
      <c r="A14936" s="30">
        <v>120</v>
      </c>
      <c r="C14936" s="30"/>
    </row>
    <row r="14937" spans="1:3" ht="14.25" customHeight="1">
      <c r="A14937" s="30">
        <v>120</v>
      </c>
      <c r="C14937" s="30"/>
    </row>
    <row r="14938" spans="1:3" ht="14.25" customHeight="1">
      <c r="A14938" s="30">
        <v>75</v>
      </c>
      <c r="C14938" s="30"/>
    </row>
    <row r="14939" spans="1:3" ht="14.25" customHeight="1">
      <c r="A14939" s="30">
        <v>52</v>
      </c>
      <c r="C14939" s="30"/>
    </row>
    <row r="14940" spans="1:3" ht="14.25" customHeight="1">
      <c r="A14940" s="30">
        <v>130</v>
      </c>
      <c r="C14940" s="30"/>
    </row>
    <row r="14941" spans="1:3" ht="14.25" customHeight="1">
      <c r="A14941" s="30">
        <v>50</v>
      </c>
      <c r="C14941" s="30"/>
    </row>
    <row r="14942" spans="1:3" ht="14.25" customHeight="1">
      <c r="A14942" s="30">
        <v>160</v>
      </c>
      <c r="C14942" s="30"/>
    </row>
    <row r="14943" spans="1:3" ht="14.25" customHeight="1">
      <c r="A14943" s="30">
        <v>100</v>
      </c>
      <c r="C14943" s="30"/>
    </row>
    <row r="14944" spans="1:3" ht="14.25" customHeight="1">
      <c r="A14944" s="30">
        <v>150</v>
      </c>
      <c r="C14944" s="30"/>
    </row>
    <row r="14945" spans="1:3" ht="14.25" customHeight="1">
      <c r="A14945" s="30">
        <v>100</v>
      </c>
      <c r="C14945" s="30"/>
    </row>
    <row r="14946" spans="1:3" ht="14.25" customHeight="1">
      <c r="A14946" s="30">
        <v>70</v>
      </c>
      <c r="C14946" s="30"/>
    </row>
    <row r="14947" spans="1:3" ht="14.25" customHeight="1">
      <c r="A14947" s="30">
        <v>100</v>
      </c>
      <c r="C14947" s="30"/>
    </row>
    <row r="14948" spans="1:3" ht="14.25" customHeight="1">
      <c r="A14948" s="30">
        <v>100</v>
      </c>
      <c r="C14948" s="30"/>
    </row>
    <row r="14949" spans="1:3" ht="14.25" customHeight="1">
      <c r="A14949" s="30">
        <v>180</v>
      </c>
      <c r="C14949" s="30"/>
    </row>
    <row r="14950" spans="1:3" ht="14.25" customHeight="1">
      <c r="A14950" s="30">
        <v>35</v>
      </c>
      <c r="C14950" s="30"/>
    </row>
    <row r="14951" spans="1:3" ht="14.25" customHeight="1">
      <c r="A14951" s="30">
        <v>175</v>
      </c>
      <c r="C14951" s="30"/>
    </row>
    <row r="14952" spans="1:3" ht="14.25" customHeight="1">
      <c r="A14952" s="30">
        <v>250</v>
      </c>
      <c r="C14952" s="30"/>
    </row>
    <row r="14953" spans="1:3" ht="14.25" customHeight="1">
      <c r="A14953" s="30">
        <v>143</v>
      </c>
      <c r="C14953" s="30"/>
    </row>
    <row r="14954" spans="1:3" ht="14.25" customHeight="1">
      <c r="A14954" s="30">
        <v>150</v>
      </c>
      <c r="C14954" s="30"/>
    </row>
    <row r="14955" spans="1:3" ht="14.25" customHeight="1">
      <c r="A14955" s="30">
        <v>95</v>
      </c>
      <c r="C14955" s="30"/>
    </row>
    <row r="14956" spans="1:3" ht="14.25" customHeight="1">
      <c r="A14956" s="30">
        <v>165</v>
      </c>
      <c r="C14956" s="30"/>
    </row>
    <row r="14957" spans="1:3" ht="14.25" customHeight="1">
      <c r="A14957" s="30">
        <v>100</v>
      </c>
      <c r="C14957" s="30"/>
    </row>
    <row r="14958" spans="1:3" ht="14.25" customHeight="1">
      <c r="A14958" s="30">
        <v>85</v>
      </c>
      <c r="C14958" s="30"/>
    </row>
    <row r="14959" spans="1:3" ht="14.25" customHeight="1">
      <c r="A14959" s="30">
        <v>105</v>
      </c>
      <c r="C14959" s="30"/>
    </row>
    <row r="14960" spans="1:3" ht="14.25" customHeight="1">
      <c r="A14960" s="30">
        <v>150</v>
      </c>
      <c r="C14960" s="30"/>
    </row>
    <row r="14961" spans="1:3" ht="14.25" customHeight="1">
      <c r="A14961" s="30">
        <v>80</v>
      </c>
      <c r="C14961" s="30"/>
    </row>
    <row r="14962" spans="1:3" ht="14.25" customHeight="1">
      <c r="A14962" s="30">
        <v>245</v>
      </c>
      <c r="C14962" s="30"/>
    </row>
    <row r="14963" spans="1:3" ht="14.25" customHeight="1">
      <c r="A14963" s="30">
        <v>120</v>
      </c>
      <c r="C14963" s="30"/>
    </row>
    <row r="14964" spans="1:3" ht="14.25" customHeight="1">
      <c r="A14964" s="30">
        <v>190</v>
      </c>
      <c r="C14964" s="30"/>
    </row>
    <row r="14965" spans="1:3" ht="14.25" customHeight="1">
      <c r="A14965" s="30">
        <v>200</v>
      </c>
      <c r="C14965" s="30"/>
    </row>
    <row r="14966" spans="1:3" ht="14.25" customHeight="1">
      <c r="A14966" s="30">
        <v>135</v>
      </c>
      <c r="C14966" s="30"/>
    </row>
    <row r="14967" spans="1:3" ht="14.25" customHeight="1">
      <c r="A14967" s="30">
        <v>275</v>
      </c>
      <c r="C14967" s="30"/>
    </row>
    <row r="14968" spans="1:3" ht="14.25" customHeight="1">
      <c r="A14968" s="30">
        <v>190</v>
      </c>
      <c r="C14968" s="30"/>
    </row>
    <row r="14969" spans="1:3" ht="14.25" customHeight="1">
      <c r="A14969" s="30">
        <v>100</v>
      </c>
      <c r="C14969" s="30"/>
    </row>
    <row r="14970" spans="1:3" ht="14.25" customHeight="1">
      <c r="A14970" s="30">
        <v>70</v>
      </c>
      <c r="C14970" s="30"/>
    </row>
    <row r="14971" spans="1:3" ht="14.25" customHeight="1">
      <c r="A14971" s="30">
        <v>130</v>
      </c>
      <c r="C14971" s="30"/>
    </row>
    <row r="14972" spans="1:3" ht="14.25" customHeight="1">
      <c r="A14972" s="30">
        <v>80</v>
      </c>
      <c r="C14972" s="30"/>
    </row>
    <row r="14973" spans="1:3" ht="14.25" customHeight="1">
      <c r="A14973" s="30">
        <v>134</v>
      </c>
      <c r="C14973" s="30"/>
    </row>
    <row r="14974" spans="1:3" ht="14.25" customHeight="1">
      <c r="A14974" s="30">
        <v>189</v>
      </c>
      <c r="C14974" s="30"/>
    </row>
    <row r="14975" spans="1:3" ht="14.25" customHeight="1">
      <c r="A14975" s="30">
        <v>128</v>
      </c>
      <c r="C14975" s="30"/>
    </row>
    <row r="14976" spans="1:3" ht="14.25" customHeight="1">
      <c r="A14976" s="30">
        <v>40</v>
      </c>
      <c r="C14976" s="30"/>
    </row>
    <row r="14977" spans="1:3" ht="14.25" customHeight="1">
      <c r="A14977" s="30">
        <v>150</v>
      </c>
      <c r="C14977" s="30"/>
    </row>
    <row r="14978" spans="1:3" ht="14.25" customHeight="1">
      <c r="A14978" s="30">
        <v>90</v>
      </c>
      <c r="C14978" s="30"/>
    </row>
    <row r="14979" spans="1:3" ht="14.25" customHeight="1">
      <c r="A14979" s="30">
        <v>295</v>
      </c>
      <c r="C14979" s="30"/>
    </row>
    <row r="14980" spans="1:3" ht="14.25" customHeight="1">
      <c r="A14980" s="30">
        <v>68</v>
      </c>
      <c r="C14980" s="30"/>
    </row>
    <row r="14981" spans="1:3" ht="14.25" customHeight="1">
      <c r="A14981" s="30">
        <v>100</v>
      </c>
      <c r="C14981" s="30"/>
    </row>
    <row r="14982" spans="1:3" ht="14.25" customHeight="1">
      <c r="A14982" s="30">
        <v>65</v>
      </c>
      <c r="C14982" s="30"/>
    </row>
    <row r="14983" spans="1:3" ht="14.25" customHeight="1">
      <c r="A14983" s="30">
        <v>700</v>
      </c>
      <c r="C14983" s="30"/>
    </row>
    <row r="14984" spans="1:3" ht="14.25" customHeight="1">
      <c r="A14984" s="30">
        <v>590</v>
      </c>
      <c r="C14984" s="30"/>
    </row>
    <row r="14985" spans="1:3" ht="14.25" customHeight="1">
      <c r="A14985" s="30">
        <v>325</v>
      </c>
      <c r="C14985" s="30"/>
    </row>
    <row r="14986" spans="1:3" ht="14.25" customHeight="1">
      <c r="A14986" s="30">
        <v>140</v>
      </c>
      <c r="C14986" s="30"/>
    </row>
    <row r="14987" spans="1:3" ht="14.25" customHeight="1">
      <c r="A14987" s="30">
        <v>105</v>
      </c>
      <c r="C14987" s="30"/>
    </row>
    <row r="14988" spans="1:3" ht="14.25" customHeight="1">
      <c r="A14988" s="30">
        <v>80</v>
      </c>
      <c r="C14988" s="30"/>
    </row>
    <row r="14989" spans="1:3" ht="14.25" customHeight="1">
      <c r="A14989" s="30">
        <v>120</v>
      </c>
      <c r="C14989" s="30"/>
    </row>
    <row r="14990" spans="1:3" ht="14.25" customHeight="1">
      <c r="A14990" s="30">
        <v>160</v>
      </c>
      <c r="C14990" s="30"/>
    </row>
    <row r="14991" spans="1:3" ht="14.25" customHeight="1">
      <c r="A14991" s="30">
        <v>180</v>
      </c>
      <c r="C14991" s="30"/>
    </row>
    <row r="14992" spans="1:3" ht="14.25" customHeight="1">
      <c r="A14992" s="30">
        <v>110</v>
      </c>
      <c r="C14992" s="30"/>
    </row>
    <row r="14993" spans="1:3" ht="14.25" customHeight="1">
      <c r="A14993" s="30">
        <v>99</v>
      </c>
      <c r="C14993" s="30"/>
    </row>
    <row r="14994" spans="1:3" ht="14.25" customHeight="1">
      <c r="A14994" s="30">
        <v>75</v>
      </c>
      <c r="C14994" s="30"/>
    </row>
    <row r="14995" spans="1:3" ht="14.25" customHeight="1">
      <c r="A14995" s="30">
        <v>699</v>
      </c>
      <c r="C14995" s="30"/>
    </row>
    <row r="14996" spans="1:3" ht="14.25" customHeight="1">
      <c r="A14996" s="30">
        <v>235</v>
      </c>
      <c r="C14996" s="30"/>
    </row>
    <row r="14997" spans="1:3" ht="14.25" customHeight="1">
      <c r="A14997" s="30">
        <v>215</v>
      </c>
      <c r="C14997" s="30"/>
    </row>
    <row r="14998" spans="1:3" ht="14.25" customHeight="1">
      <c r="A14998" s="30">
        <v>95</v>
      </c>
      <c r="C14998" s="30"/>
    </row>
    <row r="14999" spans="1:3" ht="14.25" customHeight="1">
      <c r="A14999" s="30">
        <v>128</v>
      </c>
      <c r="C14999" s="30"/>
    </row>
    <row r="15000" spans="1:3" ht="14.25" customHeight="1">
      <c r="A15000" s="30">
        <v>150</v>
      </c>
      <c r="C15000" s="30"/>
    </row>
    <row r="15001" spans="1:3" ht="14.25" customHeight="1">
      <c r="A15001" s="30">
        <v>130</v>
      </c>
      <c r="C15001" s="30"/>
    </row>
    <row r="15002" spans="1:3" ht="14.25" customHeight="1">
      <c r="A15002" s="30">
        <v>85</v>
      </c>
      <c r="C15002" s="30"/>
    </row>
    <row r="15003" spans="1:3" ht="14.25" customHeight="1">
      <c r="A15003" s="30">
        <v>92</v>
      </c>
      <c r="C15003" s="30"/>
    </row>
    <row r="15004" spans="1:3" ht="14.25" customHeight="1">
      <c r="A15004" s="30">
        <v>190</v>
      </c>
      <c r="C15004" s="30"/>
    </row>
    <row r="15005" spans="1:3" ht="14.25" customHeight="1">
      <c r="A15005" s="30">
        <v>136</v>
      </c>
      <c r="C15005" s="30"/>
    </row>
    <row r="15006" spans="1:3" ht="14.25" customHeight="1">
      <c r="A15006" s="30">
        <v>100</v>
      </c>
      <c r="C15006" s="30"/>
    </row>
    <row r="15007" spans="1:3" ht="14.25" customHeight="1">
      <c r="A15007" s="30">
        <v>100</v>
      </c>
      <c r="C15007" s="30"/>
    </row>
    <row r="15008" spans="1:3" ht="14.25" customHeight="1">
      <c r="A15008" s="30">
        <v>300</v>
      </c>
      <c r="C15008" s="30"/>
    </row>
    <row r="15009" spans="1:3" ht="14.25" customHeight="1">
      <c r="A15009" s="30">
        <v>135</v>
      </c>
      <c r="C15009" s="30"/>
    </row>
    <row r="15010" spans="1:3" ht="14.25" customHeight="1">
      <c r="A15010" s="30">
        <v>200</v>
      </c>
      <c r="C15010" s="30"/>
    </row>
    <row r="15011" spans="1:3" ht="14.25" customHeight="1">
      <c r="A15011" s="30">
        <v>100</v>
      </c>
      <c r="C15011" s="30"/>
    </row>
    <row r="15012" spans="1:3" ht="14.25" customHeight="1">
      <c r="A15012" s="30">
        <v>109</v>
      </c>
      <c r="C15012" s="30"/>
    </row>
    <row r="15013" spans="1:3" ht="14.25" customHeight="1">
      <c r="A15013" s="30">
        <v>180</v>
      </c>
      <c r="C15013" s="30"/>
    </row>
    <row r="15014" spans="1:3" ht="14.25" customHeight="1">
      <c r="A15014" s="30">
        <v>120</v>
      </c>
      <c r="C15014" s="30"/>
    </row>
    <row r="15015" spans="1:3" ht="14.25" customHeight="1">
      <c r="A15015" s="30">
        <v>250</v>
      </c>
      <c r="C15015" s="30"/>
    </row>
    <row r="15016" spans="1:3" ht="14.25" customHeight="1">
      <c r="A15016" s="30">
        <v>125</v>
      </c>
      <c r="C15016" s="30"/>
    </row>
    <row r="15017" spans="1:3" ht="14.25" customHeight="1">
      <c r="A15017" s="30">
        <v>99</v>
      </c>
      <c r="C15017" s="30"/>
    </row>
    <row r="15018" spans="1:3" ht="14.25" customHeight="1">
      <c r="A15018" s="30">
        <v>335</v>
      </c>
      <c r="C15018" s="30"/>
    </row>
    <row r="15019" spans="1:3" ht="14.25" customHeight="1">
      <c r="A15019" s="30">
        <v>85</v>
      </c>
      <c r="C15019" s="30"/>
    </row>
    <row r="15020" spans="1:3" ht="14.25" customHeight="1">
      <c r="A15020" s="30">
        <v>245</v>
      </c>
      <c r="C15020" s="30"/>
    </row>
    <row r="15021" spans="1:3" ht="14.25" customHeight="1">
      <c r="A15021" s="30">
        <v>149</v>
      </c>
      <c r="C15021" s="30"/>
    </row>
    <row r="15022" spans="1:3" ht="14.25" customHeight="1">
      <c r="A15022" s="30">
        <v>79</v>
      </c>
      <c r="C15022" s="30"/>
    </row>
    <row r="15023" spans="1:3" ht="14.25" customHeight="1">
      <c r="A15023" s="30">
        <v>240</v>
      </c>
      <c r="C15023" s="30"/>
    </row>
    <row r="15024" spans="1:3" ht="14.25" customHeight="1">
      <c r="A15024" s="30">
        <v>150</v>
      </c>
      <c r="C15024" s="30"/>
    </row>
    <row r="15025" spans="1:3" ht="14.25" customHeight="1">
      <c r="A15025" s="30">
        <v>300</v>
      </c>
      <c r="C15025" s="30"/>
    </row>
    <row r="15026" spans="1:3" ht="14.25" customHeight="1">
      <c r="A15026" s="30">
        <v>219</v>
      </c>
      <c r="C15026" s="30"/>
    </row>
    <row r="15027" spans="1:3" ht="14.25" customHeight="1">
      <c r="A15027" s="30">
        <v>120</v>
      </c>
      <c r="C15027" s="30"/>
    </row>
    <row r="15028" spans="1:3" ht="14.25" customHeight="1">
      <c r="A15028" s="30">
        <v>79</v>
      </c>
      <c r="C15028" s="30"/>
    </row>
    <row r="15029" spans="1:3" ht="14.25" customHeight="1">
      <c r="A15029" s="30">
        <v>150</v>
      </c>
      <c r="C15029" s="30"/>
    </row>
    <row r="15030" spans="1:3" ht="14.25" customHeight="1">
      <c r="A15030" s="30">
        <v>105</v>
      </c>
      <c r="C15030" s="30"/>
    </row>
    <row r="15031" spans="1:3" ht="14.25" customHeight="1">
      <c r="A15031" s="30">
        <v>200</v>
      </c>
      <c r="C15031" s="30"/>
    </row>
    <row r="15032" spans="1:3" ht="14.25" customHeight="1">
      <c r="A15032" s="30">
        <v>130</v>
      </c>
      <c r="C15032" s="30"/>
    </row>
    <row r="15033" spans="1:3" ht="14.25" customHeight="1">
      <c r="A15033" s="30">
        <v>125</v>
      </c>
      <c r="C15033" s="30"/>
    </row>
    <row r="15034" spans="1:3" ht="14.25" customHeight="1">
      <c r="A15034" s="30">
        <v>120</v>
      </c>
      <c r="C15034" s="30"/>
    </row>
    <row r="15035" spans="1:3" ht="14.25" customHeight="1">
      <c r="A15035" s="30">
        <v>300</v>
      </c>
      <c r="C15035" s="30"/>
    </row>
    <row r="15036" spans="1:3" ht="14.25" customHeight="1">
      <c r="A15036" s="30">
        <v>120</v>
      </c>
      <c r="C15036" s="30"/>
    </row>
    <row r="15037" spans="1:3" ht="14.25" customHeight="1">
      <c r="A15037" s="30">
        <v>150</v>
      </c>
      <c r="C15037" s="30"/>
    </row>
    <row r="15038" spans="1:3" ht="14.25" customHeight="1">
      <c r="A15038" s="30">
        <v>150</v>
      </c>
      <c r="C15038" s="30"/>
    </row>
    <row r="15039" spans="1:3" ht="14.25" customHeight="1">
      <c r="A15039" s="30">
        <v>250</v>
      </c>
      <c r="C15039" s="30"/>
    </row>
    <row r="15040" spans="1:3" ht="14.25" customHeight="1">
      <c r="A15040" s="30">
        <v>115</v>
      </c>
      <c r="C15040" s="30"/>
    </row>
    <row r="15041" spans="1:3" ht="14.25" customHeight="1">
      <c r="A15041" s="30">
        <v>50</v>
      </c>
      <c r="C15041" s="30"/>
    </row>
    <row r="15042" spans="1:3" ht="14.25" customHeight="1">
      <c r="A15042" s="30">
        <v>100</v>
      </c>
      <c r="C15042" s="30"/>
    </row>
    <row r="15043" spans="1:3" ht="14.25" customHeight="1">
      <c r="A15043" s="30">
        <v>250</v>
      </c>
      <c r="C15043" s="30"/>
    </row>
    <row r="15044" spans="1:3" ht="14.25" customHeight="1">
      <c r="A15044" s="30">
        <v>109</v>
      </c>
      <c r="C15044" s="30"/>
    </row>
    <row r="15045" spans="1:3" ht="14.25" customHeight="1">
      <c r="A15045" s="30">
        <v>100</v>
      </c>
      <c r="C15045" s="30"/>
    </row>
    <row r="15046" spans="1:3" ht="14.25" customHeight="1">
      <c r="A15046" s="30">
        <v>100</v>
      </c>
      <c r="C15046" s="30"/>
    </row>
    <row r="15047" spans="1:3" ht="14.25" customHeight="1">
      <c r="A15047" s="30">
        <v>100</v>
      </c>
      <c r="C15047" s="30"/>
    </row>
    <row r="15048" spans="1:3" ht="14.25" customHeight="1">
      <c r="A15048" s="30">
        <v>150</v>
      </c>
      <c r="C15048" s="30"/>
    </row>
    <row r="15049" spans="1:3" ht="14.25" customHeight="1">
      <c r="A15049" s="30">
        <v>50</v>
      </c>
      <c r="C15049" s="30"/>
    </row>
    <row r="15050" spans="1:3" ht="14.25" customHeight="1">
      <c r="A15050" s="30">
        <v>100</v>
      </c>
      <c r="C15050" s="30"/>
    </row>
    <row r="15051" spans="1:3" ht="14.25" customHeight="1">
      <c r="A15051" s="30">
        <v>285</v>
      </c>
      <c r="C15051" s="30"/>
    </row>
    <row r="15052" spans="1:3" ht="14.25" customHeight="1">
      <c r="A15052" s="30">
        <v>150</v>
      </c>
      <c r="C15052" s="30"/>
    </row>
    <row r="15053" spans="1:3" ht="14.25" customHeight="1">
      <c r="A15053" s="30">
        <v>160</v>
      </c>
      <c r="C15053" s="30"/>
    </row>
    <row r="15054" spans="1:3" ht="14.25" customHeight="1">
      <c r="A15054" s="30">
        <v>250</v>
      </c>
      <c r="C15054" s="30"/>
    </row>
    <row r="15055" spans="1:3" ht="14.25" customHeight="1">
      <c r="A15055" s="30">
        <v>140</v>
      </c>
      <c r="C15055" s="30"/>
    </row>
    <row r="15056" spans="1:3" ht="14.25" customHeight="1">
      <c r="A15056" s="30">
        <v>299</v>
      </c>
      <c r="C15056" s="30"/>
    </row>
    <row r="15057" spans="1:3" ht="14.25" customHeight="1">
      <c r="A15057" s="30">
        <v>200</v>
      </c>
      <c r="C15057" s="30"/>
    </row>
    <row r="15058" spans="1:3" ht="14.25" customHeight="1">
      <c r="A15058" s="30">
        <v>99</v>
      </c>
      <c r="C15058" s="30"/>
    </row>
    <row r="15059" spans="1:3" ht="14.25" customHeight="1">
      <c r="A15059" s="30">
        <v>100</v>
      </c>
      <c r="C15059" s="30"/>
    </row>
    <row r="15060" spans="1:3" ht="14.25" customHeight="1">
      <c r="A15060" s="30">
        <v>110</v>
      </c>
      <c r="C15060" s="30"/>
    </row>
    <row r="15061" spans="1:3" ht="14.25" customHeight="1">
      <c r="A15061" s="30">
        <v>169</v>
      </c>
      <c r="C15061" s="30"/>
    </row>
    <row r="15062" spans="1:3" ht="14.25" customHeight="1">
      <c r="A15062" s="30">
        <v>338</v>
      </c>
      <c r="C15062" s="30"/>
    </row>
    <row r="15063" spans="1:3" ht="14.25" customHeight="1">
      <c r="A15063" s="30">
        <v>132</v>
      </c>
      <c r="C15063" s="30"/>
    </row>
    <row r="15064" spans="1:3" ht="14.25" customHeight="1">
      <c r="A15064" s="30">
        <v>75</v>
      </c>
      <c r="C15064" s="30"/>
    </row>
    <row r="15065" spans="1:3" ht="14.25" customHeight="1">
      <c r="A15065" s="30">
        <v>150</v>
      </c>
      <c r="C15065" s="30"/>
    </row>
    <row r="15066" spans="1:3" ht="14.25" customHeight="1">
      <c r="A15066" s="30">
        <v>80</v>
      </c>
      <c r="C15066" s="30"/>
    </row>
    <row r="15067" spans="1:3" ht="14.25" customHeight="1">
      <c r="A15067" s="30">
        <v>80</v>
      </c>
      <c r="C15067" s="30"/>
    </row>
    <row r="15068" spans="1:3" ht="14.25" customHeight="1">
      <c r="A15068" s="30">
        <v>92</v>
      </c>
      <c r="C15068" s="30"/>
    </row>
    <row r="15069" spans="1:3" ht="14.25" customHeight="1">
      <c r="A15069" s="30">
        <v>125</v>
      </c>
      <c r="C15069" s="30"/>
    </row>
    <row r="15070" spans="1:3" ht="14.25" customHeight="1">
      <c r="A15070" s="30">
        <v>175</v>
      </c>
      <c r="C15070" s="30"/>
    </row>
    <row r="15071" spans="1:3" ht="14.25" customHeight="1">
      <c r="A15071" s="30">
        <v>150</v>
      </c>
      <c r="C15071" s="30"/>
    </row>
    <row r="15072" spans="1:3" ht="14.25" customHeight="1">
      <c r="A15072" s="30">
        <v>80</v>
      </c>
      <c r="C15072" s="30"/>
    </row>
    <row r="15073" spans="1:3" ht="14.25" customHeight="1">
      <c r="A15073" s="30">
        <v>95</v>
      </c>
      <c r="C15073" s="30"/>
    </row>
    <row r="15074" spans="1:3" ht="14.25" customHeight="1">
      <c r="A15074" s="30">
        <v>135</v>
      </c>
      <c r="C15074" s="30"/>
    </row>
    <row r="15075" spans="1:3" ht="14.25" customHeight="1">
      <c r="A15075" s="30">
        <v>130</v>
      </c>
      <c r="C15075" s="30"/>
    </row>
    <row r="15076" spans="1:3" ht="14.25" customHeight="1">
      <c r="A15076" s="30">
        <v>170</v>
      </c>
      <c r="C15076" s="30"/>
    </row>
    <row r="15077" spans="1:3" ht="14.25" customHeight="1">
      <c r="A15077" s="30">
        <v>79</v>
      </c>
      <c r="C15077" s="30"/>
    </row>
    <row r="15078" spans="1:3" ht="14.25" customHeight="1">
      <c r="A15078" s="30">
        <v>89</v>
      </c>
      <c r="C15078" s="30"/>
    </row>
    <row r="15079" spans="1:3" ht="14.25" customHeight="1">
      <c r="A15079" s="30">
        <v>60</v>
      </c>
      <c r="C15079" s="30"/>
    </row>
    <row r="15080" spans="1:3" ht="14.25" customHeight="1">
      <c r="A15080" s="30">
        <v>79</v>
      </c>
      <c r="C15080" s="30"/>
    </row>
    <row r="15081" spans="1:3" ht="14.25" customHeight="1">
      <c r="A15081" s="30">
        <v>290</v>
      </c>
      <c r="C15081" s="30"/>
    </row>
    <row r="15082" spans="1:3" ht="14.25" customHeight="1">
      <c r="A15082" s="30">
        <v>50</v>
      </c>
      <c r="C15082" s="30"/>
    </row>
    <row r="15083" spans="1:3" ht="14.25" customHeight="1">
      <c r="A15083" s="30">
        <v>75</v>
      </c>
      <c r="C15083" s="30"/>
    </row>
    <row r="15084" spans="1:3" ht="14.25" customHeight="1">
      <c r="A15084" s="30">
        <v>150</v>
      </c>
      <c r="C15084" s="30"/>
    </row>
    <row r="15085" spans="1:3" ht="14.25" customHeight="1">
      <c r="A15085" s="30">
        <v>135</v>
      </c>
      <c r="C15085" s="30"/>
    </row>
    <row r="15086" spans="1:3" ht="14.25" customHeight="1">
      <c r="A15086" s="30">
        <v>192</v>
      </c>
      <c r="C15086" s="30"/>
    </row>
    <row r="15087" spans="1:3" ht="14.25" customHeight="1">
      <c r="A15087" s="30">
        <v>95</v>
      </c>
      <c r="C15087" s="30"/>
    </row>
    <row r="15088" spans="1:3" ht="14.25" customHeight="1">
      <c r="A15088" s="30">
        <v>60</v>
      </c>
      <c r="C15088" s="30"/>
    </row>
    <row r="15089" spans="1:3" ht="14.25" customHeight="1">
      <c r="A15089" s="30">
        <v>150</v>
      </c>
      <c r="C15089" s="30"/>
    </row>
    <row r="15090" spans="1:3" ht="14.25" customHeight="1">
      <c r="A15090" s="30">
        <v>110</v>
      </c>
      <c r="C15090" s="30"/>
    </row>
    <row r="15091" spans="1:3" ht="14.25" customHeight="1">
      <c r="A15091" s="30">
        <v>125</v>
      </c>
      <c r="C15091" s="30"/>
    </row>
    <row r="15092" spans="1:3" ht="14.25" customHeight="1">
      <c r="A15092" s="30">
        <v>175</v>
      </c>
      <c r="C15092" s="30"/>
    </row>
    <row r="15093" spans="1:3" ht="14.25" customHeight="1">
      <c r="A15093" s="30">
        <v>119</v>
      </c>
      <c r="C15093" s="30"/>
    </row>
    <row r="15094" spans="1:3" ht="14.25" customHeight="1">
      <c r="A15094" s="30">
        <v>125</v>
      </c>
      <c r="C15094" s="30"/>
    </row>
    <row r="15095" spans="1:3" ht="14.25" customHeight="1">
      <c r="A15095" s="30">
        <v>125</v>
      </c>
      <c r="C15095" s="30"/>
    </row>
    <row r="15096" spans="1:3" ht="14.25" customHeight="1">
      <c r="A15096" s="30">
        <v>110</v>
      </c>
      <c r="C15096" s="30"/>
    </row>
    <row r="15097" spans="1:3" ht="14.25" customHeight="1">
      <c r="A15097" s="30">
        <v>300</v>
      </c>
      <c r="C15097" s="30"/>
    </row>
    <row r="15098" spans="1:3" ht="14.25" customHeight="1">
      <c r="A15098" s="30">
        <v>125</v>
      </c>
      <c r="C15098" s="30"/>
    </row>
    <row r="15099" spans="1:3" ht="14.25" customHeight="1">
      <c r="A15099" s="30">
        <v>61</v>
      </c>
      <c r="C15099" s="30"/>
    </row>
    <row r="15100" spans="1:3" ht="14.25" customHeight="1">
      <c r="A15100" s="30">
        <v>295</v>
      </c>
      <c r="C15100" s="30"/>
    </row>
    <row r="15101" spans="1:3" ht="14.25" customHeight="1">
      <c r="A15101" s="30">
        <v>45</v>
      </c>
      <c r="C15101" s="30"/>
    </row>
    <row r="15102" spans="1:3" ht="14.25" customHeight="1">
      <c r="A15102" s="30">
        <v>399</v>
      </c>
      <c r="C15102" s="30"/>
    </row>
    <row r="15103" spans="1:3" ht="14.25" customHeight="1">
      <c r="A15103" s="30">
        <v>90</v>
      </c>
      <c r="C15103" s="30"/>
    </row>
    <row r="15104" spans="1:3" ht="14.25" customHeight="1">
      <c r="A15104" s="30">
        <v>216</v>
      </c>
      <c r="C15104" s="30"/>
    </row>
    <row r="15105" spans="1:3" ht="14.25" customHeight="1">
      <c r="A15105" s="30">
        <v>150</v>
      </c>
      <c r="C15105" s="30"/>
    </row>
    <row r="15106" spans="1:3" ht="14.25" customHeight="1">
      <c r="A15106" s="30">
        <v>119</v>
      </c>
      <c r="C15106" s="30"/>
    </row>
    <row r="15107" spans="1:3" ht="14.25" customHeight="1">
      <c r="A15107" s="30">
        <v>80</v>
      </c>
      <c r="C15107" s="30"/>
    </row>
    <row r="15108" spans="1:3" ht="14.25" customHeight="1">
      <c r="A15108" s="30">
        <v>130</v>
      </c>
      <c r="C15108" s="30"/>
    </row>
    <row r="15109" spans="1:3" ht="14.25" customHeight="1">
      <c r="A15109" s="30">
        <v>85</v>
      </c>
      <c r="C15109" s="30"/>
    </row>
    <row r="15110" spans="1:3" ht="14.25" customHeight="1">
      <c r="A15110" s="30">
        <v>90</v>
      </c>
      <c r="C15110" s="30"/>
    </row>
    <row r="15111" spans="1:3" ht="14.25" customHeight="1">
      <c r="A15111" s="30">
        <v>118</v>
      </c>
      <c r="C15111" s="30"/>
    </row>
    <row r="15112" spans="1:3" ht="14.25" customHeight="1">
      <c r="A15112" s="30">
        <v>50</v>
      </c>
      <c r="C15112" s="30"/>
    </row>
    <row r="15113" spans="1:3" ht="14.25" customHeight="1">
      <c r="A15113" s="30">
        <v>499</v>
      </c>
      <c r="C15113" s="30"/>
    </row>
    <row r="15114" spans="1:3" ht="14.25" customHeight="1">
      <c r="A15114" s="30">
        <v>80</v>
      </c>
      <c r="C15114" s="30"/>
    </row>
    <row r="15115" spans="1:3" ht="14.25" customHeight="1">
      <c r="A15115" s="30">
        <v>255</v>
      </c>
      <c r="C15115" s="30"/>
    </row>
    <row r="15116" spans="1:3" ht="14.25" customHeight="1">
      <c r="A15116" s="30">
        <v>120</v>
      </c>
      <c r="C15116" s="30"/>
    </row>
    <row r="15117" spans="1:3" ht="14.25" customHeight="1">
      <c r="A15117" s="30">
        <v>265</v>
      </c>
      <c r="C15117" s="30"/>
    </row>
    <row r="15118" spans="1:3" ht="14.25" customHeight="1">
      <c r="A15118" s="30">
        <v>440</v>
      </c>
      <c r="C15118" s="30"/>
    </row>
    <row r="15119" spans="1:3" ht="14.25" customHeight="1">
      <c r="A15119" s="30">
        <v>249</v>
      </c>
      <c r="C15119" s="30"/>
    </row>
    <row r="15120" spans="1:3" ht="14.25" customHeight="1">
      <c r="A15120" s="30">
        <v>150</v>
      </c>
      <c r="C15120" s="30"/>
    </row>
    <row r="15121" spans="1:3" ht="14.25" customHeight="1">
      <c r="A15121" s="30">
        <v>125</v>
      </c>
      <c r="C15121" s="30"/>
    </row>
    <row r="15122" spans="1:3" ht="14.25" customHeight="1">
      <c r="A15122" s="30">
        <v>119</v>
      </c>
      <c r="C15122" s="30"/>
    </row>
    <row r="15123" spans="1:3" ht="14.25" customHeight="1">
      <c r="A15123" s="30">
        <v>150</v>
      </c>
      <c r="C15123" s="30"/>
    </row>
    <row r="15124" spans="1:3" ht="14.25" customHeight="1">
      <c r="A15124" s="30">
        <v>750</v>
      </c>
      <c r="C15124" s="30"/>
    </row>
    <row r="15125" spans="1:3" ht="14.25" customHeight="1">
      <c r="A15125" s="30">
        <v>95</v>
      </c>
      <c r="C15125" s="30"/>
    </row>
    <row r="15126" spans="1:3" ht="14.25" customHeight="1">
      <c r="A15126" s="30">
        <v>240</v>
      </c>
      <c r="C15126" s="30"/>
    </row>
    <row r="15127" spans="1:3" ht="14.25" customHeight="1">
      <c r="A15127" s="30">
        <v>64</v>
      </c>
      <c r="C15127" s="30"/>
    </row>
    <row r="15128" spans="1:3" ht="14.25" customHeight="1">
      <c r="A15128" s="30">
        <v>80</v>
      </c>
      <c r="C15128" s="30"/>
    </row>
    <row r="15129" spans="1:3" ht="14.25" customHeight="1">
      <c r="A15129" s="30">
        <v>195</v>
      </c>
      <c r="C15129" s="30"/>
    </row>
    <row r="15130" spans="1:3" ht="14.25" customHeight="1">
      <c r="A15130" s="30">
        <v>199</v>
      </c>
      <c r="C15130" s="30"/>
    </row>
    <row r="15131" spans="1:3" ht="14.25" customHeight="1">
      <c r="A15131" s="30">
        <v>275</v>
      </c>
      <c r="C15131" s="30"/>
    </row>
    <row r="15132" spans="1:3" ht="14.25" customHeight="1">
      <c r="A15132" s="30">
        <v>55</v>
      </c>
      <c r="C15132" s="30"/>
    </row>
    <row r="15133" spans="1:3" ht="14.25" customHeight="1">
      <c r="A15133" s="30">
        <v>125</v>
      </c>
      <c r="C15133" s="30"/>
    </row>
    <row r="15134" spans="1:3" ht="14.25" customHeight="1">
      <c r="A15134" s="30">
        <v>150</v>
      </c>
      <c r="C15134" s="30"/>
    </row>
    <row r="15135" spans="1:3" ht="14.25" customHeight="1">
      <c r="A15135" s="30">
        <v>125</v>
      </c>
      <c r="C15135" s="30"/>
    </row>
    <row r="15136" spans="1:3" ht="14.25" customHeight="1">
      <c r="A15136" s="30">
        <v>200</v>
      </c>
      <c r="C15136" s="30"/>
    </row>
    <row r="15137" spans="1:3" ht="14.25" customHeight="1">
      <c r="A15137" s="30">
        <v>204</v>
      </c>
      <c r="C15137" s="30"/>
    </row>
    <row r="15138" spans="1:3" ht="14.25" customHeight="1">
      <c r="A15138" s="30">
        <v>80</v>
      </c>
      <c r="C15138" s="30"/>
    </row>
    <row r="15139" spans="1:3" ht="14.25" customHeight="1">
      <c r="A15139" s="30">
        <v>100</v>
      </c>
      <c r="C15139" s="30"/>
    </row>
    <row r="15140" spans="1:3" ht="14.25" customHeight="1">
      <c r="A15140" s="30">
        <v>110</v>
      </c>
      <c r="C15140" s="30"/>
    </row>
    <row r="15141" spans="1:3" ht="14.25" customHeight="1">
      <c r="A15141" s="30">
        <v>249</v>
      </c>
      <c r="C15141" s="30"/>
    </row>
    <row r="15142" spans="1:3" ht="14.25" customHeight="1">
      <c r="A15142" s="30">
        <v>114</v>
      </c>
      <c r="C15142" s="30"/>
    </row>
    <row r="15143" spans="1:3" ht="14.25" customHeight="1">
      <c r="A15143" s="30">
        <v>380</v>
      </c>
      <c r="C15143" s="30"/>
    </row>
    <row r="15144" spans="1:3" ht="14.25" customHeight="1">
      <c r="A15144" s="30">
        <v>400</v>
      </c>
      <c r="C15144" s="30"/>
    </row>
    <row r="15145" spans="1:3" ht="14.25" customHeight="1">
      <c r="A15145" s="30">
        <v>350</v>
      </c>
      <c r="C15145" s="30"/>
    </row>
    <row r="15146" spans="1:3" ht="14.25" customHeight="1">
      <c r="A15146" s="30">
        <v>220</v>
      </c>
      <c r="C15146" s="30"/>
    </row>
    <row r="15147" spans="1:3" ht="14.25" customHeight="1">
      <c r="A15147" s="30">
        <v>205</v>
      </c>
      <c r="C15147" s="30"/>
    </row>
    <row r="15148" spans="1:3" ht="14.25" customHeight="1">
      <c r="A15148" s="30">
        <v>200</v>
      </c>
      <c r="C15148" s="30"/>
    </row>
    <row r="15149" spans="1:3" ht="14.25" customHeight="1">
      <c r="A15149" s="30">
        <v>151</v>
      </c>
      <c r="C15149" s="30"/>
    </row>
    <row r="15150" spans="1:3" ht="14.25" customHeight="1">
      <c r="A15150" s="30">
        <v>55</v>
      </c>
      <c r="C15150" s="30"/>
    </row>
    <row r="15151" spans="1:3" ht="14.25" customHeight="1">
      <c r="A15151" s="30">
        <v>88</v>
      </c>
      <c r="C15151" s="30"/>
    </row>
    <row r="15152" spans="1:3" ht="14.25" customHeight="1">
      <c r="A15152" s="30">
        <v>160</v>
      </c>
      <c r="C15152" s="30"/>
    </row>
    <row r="15153" spans="1:3" ht="14.25" customHeight="1">
      <c r="A15153" s="30">
        <v>98</v>
      </c>
      <c r="C15153" s="30"/>
    </row>
    <row r="15154" spans="1:3" ht="14.25" customHeight="1">
      <c r="A15154" s="30">
        <v>125</v>
      </c>
      <c r="C15154" s="30"/>
    </row>
    <row r="15155" spans="1:3" ht="14.25" customHeight="1">
      <c r="A15155" s="30">
        <v>50</v>
      </c>
      <c r="C15155" s="30"/>
    </row>
    <row r="15156" spans="1:3" ht="14.25" customHeight="1">
      <c r="A15156" s="30">
        <v>140</v>
      </c>
      <c r="C15156" s="30"/>
    </row>
    <row r="15157" spans="1:3" ht="14.25" customHeight="1">
      <c r="A15157" s="30">
        <v>125</v>
      </c>
      <c r="C15157" s="30"/>
    </row>
    <row r="15158" spans="1:3" ht="14.25" customHeight="1">
      <c r="A15158" s="30">
        <v>119</v>
      </c>
      <c r="C15158" s="30"/>
    </row>
    <row r="15159" spans="1:3" ht="14.25" customHeight="1">
      <c r="A15159" s="30">
        <v>80</v>
      </c>
      <c r="C15159" s="30"/>
    </row>
    <row r="15160" spans="1:3" ht="14.25" customHeight="1">
      <c r="A15160" s="30">
        <v>50</v>
      </c>
      <c r="C15160" s="30"/>
    </row>
    <row r="15161" spans="1:3" ht="14.25" customHeight="1">
      <c r="A15161" s="30">
        <v>120</v>
      </c>
      <c r="C15161" s="30"/>
    </row>
    <row r="15162" spans="1:3" ht="14.25" customHeight="1">
      <c r="A15162" s="30">
        <v>150</v>
      </c>
      <c r="C15162" s="30"/>
    </row>
    <row r="15163" spans="1:3" ht="14.25" customHeight="1">
      <c r="A15163" s="30">
        <v>110</v>
      </c>
      <c r="C15163" s="30"/>
    </row>
    <row r="15164" spans="1:3" ht="14.25" customHeight="1">
      <c r="A15164" s="30">
        <v>100</v>
      </c>
      <c r="C15164" s="30"/>
    </row>
    <row r="15165" spans="1:3" ht="14.25" customHeight="1">
      <c r="A15165" s="30">
        <v>195</v>
      </c>
      <c r="C15165" s="30"/>
    </row>
    <row r="15166" spans="1:3" ht="14.25" customHeight="1">
      <c r="A15166" s="30">
        <v>195</v>
      </c>
      <c r="C15166" s="30"/>
    </row>
    <row r="15167" spans="1:3" ht="14.25" customHeight="1">
      <c r="A15167" s="30">
        <v>280</v>
      </c>
      <c r="C15167" s="30"/>
    </row>
    <row r="15168" spans="1:3" ht="14.25" customHeight="1">
      <c r="A15168" s="30">
        <v>200</v>
      </c>
      <c r="C15168" s="30"/>
    </row>
    <row r="15169" spans="1:3" ht="14.25" customHeight="1">
      <c r="A15169" s="30">
        <v>74</v>
      </c>
      <c r="C15169" s="30"/>
    </row>
    <row r="15170" spans="1:3" ht="14.25" customHeight="1">
      <c r="A15170" s="30">
        <v>105</v>
      </c>
      <c r="C15170" s="30"/>
    </row>
    <row r="15171" spans="1:3" ht="14.25" customHeight="1">
      <c r="A15171" s="30">
        <v>185</v>
      </c>
      <c r="C15171" s="30"/>
    </row>
    <row r="15172" spans="1:3" ht="14.25" customHeight="1">
      <c r="A15172" s="30">
        <v>200</v>
      </c>
      <c r="C15172" s="30"/>
    </row>
    <row r="15173" spans="1:3" ht="14.25" customHeight="1">
      <c r="A15173" s="30">
        <v>140</v>
      </c>
      <c r="C15173" s="30"/>
    </row>
    <row r="15174" spans="1:3" ht="14.25" customHeight="1">
      <c r="A15174" s="30">
        <v>135</v>
      </c>
      <c r="C15174" s="30"/>
    </row>
    <row r="15175" spans="1:3" ht="14.25" customHeight="1">
      <c r="A15175" s="30">
        <v>275</v>
      </c>
      <c r="C15175" s="30"/>
    </row>
    <row r="15176" spans="1:3" ht="14.25" customHeight="1">
      <c r="A15176" s="30">
        <v>390</v>
      </c>
      <c r="C15176" s="30"/>
    </row>
    <row r="15177" spans="1:3" ht="14.25" customHeight="1">
      <c r="A15177" s="30">
        <v>140</v>
      </c>
      <c r="C15177" s="30"/>
    </row>
    <row r="15178" spans="1:3" ht="14.25" customHeight="1">
      <c r="A15178" s="30">
        <v>89</v>
      </c>
      <c r="C15178" s="30"/>
    </row>
    <row r="15179" spans="1:3" ht="14.25" customHeight="1">
      <c r="A15179" s="30">
        <v>135</v>
      </c>
      <c r="C15179" s="30"/>
    </row>
    <row r="15180" spans="1:3" ht="14.25" customHeight="1">
      <c r="A15180" s="30">
        <v>200</v>
      </c>
      <c r="C15180" s="30"/>
    </row>
    <row r="15181" spans="1:3" ht="14.25" customHeight="1">
      <c r="A15181" s="30">
        <v>255</v>
      </c>
      <c r="C15181" s="30"/>
    </row>
    <row r="15182" spans="1:3" ht="14.25" customHeight="1">
      <c r="A15182" s="30">
        <v>150</v>
      </c>
      <c r="C15182" s="30"/>
    </row>
    <row r="15183" spans="1:3" ht="14.25" customHeight="1">
      <c r="A15183" s="30">
        <v>134</v>
      </c>
      <c r="C15183" s="30"/>
    </row>
    <row r="15184" spans="1:3" ht="14.25" customHeight="1">
      <c r="A15184" s="30">
        <v>130</v>
      </c>
      <c r="C15184" s="30"/>
    </row>
    <row r="15185" spans="1:3" ht="14.25" customHeight="1">
      <c r="A15185" s="30">
        <v>140</v>
      </c>
      <c r="C15185" s="30"/>
    </row>
    <row r="15186" spans="1:3" ht="14.25" customHeight="1">
      <c r="A15186" s="30">
        <v>999</v>
      </c>
      <c r="C15186" s="30"/>
    </row>
    <row r="15187" spans="1:3" ht="14.25" customHeight="1">
      <c r="A15187" s="30">
        <v>89</v>
      </c>
      <c r="C15187" s="30"/>
    </row>
    <row r="15188" spans="1:3" ht="14.25" customHeight="1">
      <c r="A15188" s="30">
        <v>90</v>
      </c>
      <c r="C15188" s="30"/>
    </row>
    <row r="15189" spans="1:3" ht="14.25" customHeight="1">
      <c r="A15189" s="30">
        <v>100</v>
      </c>
      <c r="C15189" s="30"/>
    </row>
    <row r="15190" spans="1:3" ht="14.25" customHeight="1">
      <c r="A15190" s="30">
        <v>92</v>
      </c>
      <c r="C15190" s="30"/>
    </row>
    <row r="15191" spans="1:3" ht="14.25" customHeight="1">
      <c r="A15191" s="30">
        <v>149</v>
      </c>
      <c r="C15191" s="30"/>
    </row>
    <row r="15192" spans="1:3" ht="14.25" customHeight="1">
      <c r="A15192" s="30">
        <v>184</v>
      </c>
      <c r="C15192" s="30"/>
    </row>
    <row r="15193" spans="1:3" ht="14.25" customHeight="1">
      <c r="A15193" s="30">
        <v>37</v>
      </c>
      <c r="C15193" s="30"/>
    </row>
    <row r="15194" spans="1:3" ht="14.25" customHeight="1">
      <c r="A15194" s="30">
        <v>150</v>
      </c>
      <c r="C15194" s="30"/>
    </row>
    <row r="15195" spans="1:3" ht="14.25" customHeight="1">
      <c r="A15195" s="30">
        <v>135</v>
      </c>
      <c r="C15195" s="30"/>
    </row>
    <row r="15196" spans="1:3" ht="14.25" customHeight="1">
      <c r="A15196" s="30">
        <v>120</v>
      </c>
      <c r="C15196" s="30"/>
    </row>
    <row r="15197" spans="1:3" ht="14.25" customHeight="1">
      <c r="A15197" s="30">
        <v>260</v>
      </c>
      <c r="C15197" s="30"/>
    </row>
    <row r="15198" spans="1:3" ht="14.25" customHeight="1">
      <c r="A15198" s="30">
        <v>150</v>
      </c>
      <c r="C15198" s="30"/>
    </row>
    <row r="15199" spans="1:3" ht="14.25" customHeight="1">
      <c r="A15199" s="30">
        <v>80</v>
      </c>
      <c r="C15199" s="30"/>
    </row>
    <row r="15200" spans="1:3" ht="14.25" customHeight="1">
      <c r="A15200" s="30">
        <v>419</v>
      </c>
      <c r="C15200" s="30"/>
    </row>
    <row r="15201" spans="1:3" ht="14.25" customHeight="1">
      <c r="A15201" s="30">
        <v>79</v>
      </c>
      <c r="C15201" s="30"/>
    </row>
    <row r="15202" spans="1:3" ht="14.25" customHeight="1">
      <c r="A15202" s="30">
        <v>125</v>
      </c>
      <c r="C15202" s="30"/>
    </row>
    <row r="15203" spans="1:3" ht="14.25" customHeight="1">
      <c r="A15203" s="30">
        <v>99</v>
      </c>
      <c r="C15203" s="30"/>
    </row>
    <row r="15204" spans="1:3" ht="14.25" customHeight="1">
      <c r="A15204" s="30">
        <v>300</v>
      </c>
      <c r="C15204" s="30"/>
    </row>
    <row r="15205" spans="1:3" ht="14.25" customHeight="1">
      <c r="A15205" s="30">
        <v>149</v>
      </c>
      <c r="C15205" s="30"/>
    </row>
    <row r="15206" spans="1:3" ht="14.25" customHeight="1">
      <c r="A15206" s="30">
        <v>135</v>
      </c>
      <c r="C15206" s="30"/>
    </row>
    <row r="15207" spans="1:3" ht="14.25" customHeight="1">
      <c r="A15207" s="30">
        <v>99</v>
      </c>
      <c r="C15207" s="30"/>
    </row>
    <row r="15208" spans="1:3" ht="14.25" customHeight="1">
      <c r="A15208" s="30">
        <v>120</v>
      </c>
      <c r="C15208" s="30"/>
    </row>
    <row r="15209" spans="1:3" ht="14.25" customHeight="1">
      <c r="A15209" s="30">
        <v>120</v>
      </c>
      <c r="C15209" s="30"/>
    </row>
    <row r="15210" spans="1:3" ht="14.25" customHeight="1">
      <c r="A15210" s="30">
        <v>125</v>
      </c>
      <c r="C15210" s="30"/>
    </row>
    <row r="15211" spans="1:3" ht="14.25" customHeight="1">
      <c r="A15211" s="30">
        <v>409</v>
      </c>
      <c r="C15211" s="30"/>
    </row>
    <row r="15212" spans="1:3" ht="14.25" customHeight="1">
      <c r="A15212" s="30">
        <v>90</v>
      </c>
      <c r="C15212" s="30"/>
    </row>
    <row r="15213" spans="1:3" ht="14.25" customHeight="1">
      <c r="A15213" s="30">
        <v>150</v>
      </c>
      <c r="C15213" s="30"/>
    </row>
    <row r="15214" spans="1:3" ht="14.25" customHeight="1">
      <c r="A15214" s="30">
        <v>37</v>
      </c>
      <c r="C15214" s="30"/>
    </row>
    <row r="15215" spans="1:3" ht="14.25" customHeight="1">
      <c r="A15215" s="30">
        <v>199</v>
      </c>
      <c r="C15215" s="30"/>
    </row>
    <row r="15216" spans="1:3" ht="14.25" customHeight="1">
      <c r="A15216" s="30">
        <v>320</v>
      </c>
      <c r="C15216" s="30"/>
    </row>
    <row r="15217" spans="1:3" ht="14.25" customHeight="1">
      <c r="A15217" s="30">
        <v>100</v>
      </c>
      <c r="C15217" s="30"/>
    </row>
    <row r="15218" spans="1:3" ht="14.25" customHeight="1">
      <c r="A15218" s="30">
        <v>200</v>
      </c>
      <c r="C15218" s="30"/>
    </row>
    <row r="15219" spans="1:3" ht="14.25" customHeight="1">
      <c r="A15219" s="30">
        <v>180</v>
      </c>
      <c r="C15219" s="30"/>
    </row>
    <row r="15220" spans="1:3" ht="14.25" customHeight="1">
      <c r="A15220" s="30">
        <v>175</v>
      </c>
      <c r="C15220" s="30"/>
    </row>
    <row r="15221" spans="1:3" ht="14.25" customHeight="1">
      <c r="A15221" s="30">
        <v>150</v>
      </c>
      <c r="C15221" s="30"/>
    </row>
    <row r="15222" spans="1:3" ht="14.25" customHeight="1">
      <c r="A15222" s="30">
        <v>175</v>
      </c>
      <c r="C15222" s="30"/>
    </row>
    <row r="15223" spans="1:3" ht="14.25" customHeight="1">
      <c r="A15223" s="30">
        <v>150</v>
      </c>
      <c r="C15223" s="30"/>
    </row>
    <row r="15224" spans="1:3" ht="14.25" customHeight="1">
      <c r="A15224" s="30">
        <v>150</v>
      </c>
      <c r="C15224" s="30"/>
    </row>
    <row r="15225" spans="1:3" ht="14.25" customHeight="1">
      <c r="A15225" s="30">
        <v>295</v>
      </c>
      <c r="C15225" s="30"/>
    </row>
    <row r="15226" spans="1:3" ht="14.25" customHeight="1">
      <c r="A15226" s="30">
        <v>400</v>
      </c>
      <c r="C15226" s="30"/>
    </row>
    <row r="15227" spans="1:3" ht="14.25" customHeight="1">
      <c r="A15227" s="30">
        <v>150</v>
      </c>
      <c r="C15227" s="30"/>
    </row>
    <row r="15228" spans="1:3" ht="14.25" customHeight="1">
      <c r="A15228" s="30">
        <v>180</v>
      </c>
      <c r="C15228" s="30"/>
    </row>
    <row r="15229" spans="1:3" ht="14.25" customHeight="1">
      <c r="A15229" s="30">
        <v>160</v>
      </c>
      <c r="C15229" s="30"/>
    </row>
    <row r="15230" spans="1:3" ht="14.25" customHeight="1">
      <c r="A15230" s="30">
        <v>300</v>
      </c>
      <c r="C15230" s="30"/>
    </row>
    <row r="15231" spans="1:3" ht="14.25" customHeight="1">
      <c r="A15231" s="30">
        <v>160</v>
      </c>
      <c r="C15231" s="30"/>
    </row>
    <row r="15232" spans="1:3" ht="14.25" customHeight="1">
      <c r="A15232" s="30">
        <v>160</v>
      </c>
      <c r="C15232" s="30"/>
    </row>
    <row r="15233" spans="1:3" ht="14.25" customHeight="1">
      <c r="A15233" s="30">
        <v>175</v>
      </c>
      <c r="C15233" s="30"/>
    </row>
    <row r="15234" spans="1:3" ht="14.25" customHeight="1">
      <c r="A15234" s="30">
        <v>80</v>
      </c>
      <c r="C15234" s="30"/>
    </row>
    <row r="15235" spans="1:3" ht="14.25" customHeight="1">
      <c r="A15235" s="30">
        <v>265</v>
      </c>
      <c r="C15235" s="30"/>
    </row>
    <row r="15236" spans="1:3" ht="14.25" customHeight="1">
      <c r="A15236" s="30">
        <v>160</v>
      </c>
      <c r="C15236" s="30"/>
    </row>
    <row r="15237" spans="1:3" ht="14.25" customHeight="1">
      <c r="A15237" s="30">
        <v>140</v>
      </c>
      <c r="C15237" s="30"/>
    </row>
    <row r="15238" spans="1:3" ht="14.25" customHeight="1">
      <c r="A15238" s="30">
        <v>129</v>
      </c>
      <c r="C15238" s="30"/>
    </row>
    <row r="15239" spans="1:3" ht="14.25" customHeight="1">
      <c r="A15239" s="30">
        <v>177</v>
      </c>
      <c r="C15239" s="30"/>
    </row>
    <row r="15240" spans="1:3" ht="14.25" customHeight="1">
      <c r="A15240" s="30">
        <v>300</v>
      </c>
      <c r="C15240" s="30"/>
    </row>
    <row r="15241" spans="1:3" ht="14.25" customHeight="1">
      <c r="A15241" s="30">
        <v>150</v>
      </c>
      <c r="C15241" s="30"/>
    </row>
    <row r="15242" spans="1:3" ht="14.25" customHeight="1">
      <c r="A15242" s="30">
        <v>285</v>
      </c>
      <c r="C15242" s="30"/>
    </row>
    <row r="15243" spans="1:3" ht="14.25" customHeight="1">
      <c r="A15243" s="30">
        <v>399</v>
      </c>
      <c r="C15243" s="30"/>
    </row>
    <row r="15244" spans="1:3" ht="14.25" customHeight="1">
      <c r="A15244" s="30">
        <v>150</v>
      </c>
      <c r="C15244" s="30"/>
    </row>
    <row r="15245" spans="1:3" ht="14.25" customHeight="1">
      <c r="A15245" s="30">
        <v>425</v>
      </c>
      <c r="C15245" s="30"/>
    </row>
    <row r="15246" spans="1:3" ht="14.25" customHeight="1">
      <c r="A15246" s="30">
        <v>54</v>
      </c>
      <c r="C15246" s="30"/>
    </row>
    <row r="15247" spans="1:3" ht="14.25" customHeight="1">
      <c r="A15247" s="30">
        <v>110</v>
      </c>
      <c r="C15247" s="30"/>
    </row>
    <row r="15248" spans="1:3" ht="14.25" customHeight="1">
      <c r="A15248" s="30">
        <v>150</v>
      </c>
      <c r="C15248" s="30"/>
    </row>
    <row r="15249" spans="1:3" ht="14.25" customHeight="1">
      <c r="A15249" s="30">
        <v>40</v>
      </c>
      <c r="C15249" s="30"/>
    </row>
    <row r="15250" spans="1:3" ht="14.25" customHeight="1">
      <c r="A15250" s="30">
        <v>160</v>
      </c>
      <c r="C15250" s="30"/>
    </row>
    <row r="15251" spans="1:3" ht="14.25" customHeight="1">
      <c r="A15251" s="30">
        <v>140</v>
      </c>
      <c r="C15251" s="30"/>
    </row>
    <row r="15252" spans="1:3" ht="14.25" customHeight="1">
      <c r="A15252" s="30">
        <v>75</v>
      </c>
      <c r="C15252" s="30"/>
    </row>
    <row r="15253" spans="1:3" ht="14.25" customHeight="1">
      <c r="A15253" s="30">
        <v>150</v>
      </c>
      <c r="C15253" s="30"/>
    </row>
    <row r="15254" spans="1:3" ht="14.25" customHeight="1">
      <c r="A15254" s="30">
        <v>175</v>
      </c>
      <c r="C15254" s="30"/>
    </row>
    <row r="15255" spans="1:3" ht="14.25" customHeight="1">
      <c r="A15255" s="30">
        <v>99</v>
      </c>
      <c r="C15255" s="30"/>
    </row>
    <row r="15256" spans="1:3" ht="14.25" customHeight="1">
      <c r="A15256" s="30">
        <v>200</v>
      </c>
      <c r="C15256" s="30"/>
    </row>
    <row r="15257" spans="1:3" ht="14.25" customHeight="1">
      <c r="A15257" s="30">
        <v>150</v>
      </c>
      <c r="C15257" s="30"/>
    </row>
    <row r="15258" spans="1:3" ht="14.25" customHeight="1">
      <c r="A15258" s="30">
        <v>80</v>
      </c>
      <c r="C15258" s="30"/>
    </row>
    <row r="15259" spans="1:3" ht="14.25" customHeight="1">
      <c r="A15259" s="30">
        <v>150</v>
      </c>
      <c r="C15259" s="30"/>
    </row>
    <row r="15260" spans="1:3" ht="14.25" customHeight="1">
      <c r="A15260" s="30">
        <v>99</v>
      </c>
      <c r="C15260" s="30"/>
    </row>
    <row r="15261" spans="1:3" ht="14.25" customHeight="1">
      <c r="A15261" s="30">
        <v>100</v>
      </c>
      <c r="C15261" s="30"/>
    </row>
    <row r="15262" spans="1:3" ht="14.25" customHeight="1">
      <c r="A15262" s="30">
        <v>89</v>
      </c>
      <c r="C15262" s="30"/>
    </row>
    <row r="15263" spans="1:3" ht="14.25" customHeight="1">
      <c r="A15263" s="30">
        <v>79</v>
      </c>
      <c r="C15263" s="30"/>
    </row>
    <row r="15264" spans="1:3" ht="14.25" customHeight="1">
      <c r="A15264" s="30">
        <v>119</v>
      </c>
      <c r="C15264" s="30"/>
    </row>
    <row r="15265" spans="1:3" ht="14.25" customHeight="1">
      <c r="A15265" s="30">
        <v>150</v>
      </c>
      <c r="C15265" s="30"/>
    </row>
    <row r="15266" spans="1:3" ht="14.25" customHeight="1">
      <c r="A15266" s="30">
        <v>100</v>
      </c>
      <c r="C15266" s="30"/>
    </row>
    <row r="15267" spans="1:3" ht="14.25" customHeight="1">
      <c r="A15267" s="30">
        <v>109</v>
      </c>
      <c r="C15267" s="30"/>
    </row>
    <row r="15268" spans="1:3" ht="14.25" customHeight="1">
      <c r="A15268" s="30">
        <v>155</v>
      </c>
      <c r="C15268" s="30"/>
    </row>
    <row r="15269" spans="1:3" ht="14.25" customHeight="1">
      <c r="A15269" s="30">
        <v>165</v>
      </c>
      <c r="C15269" s="30"/>
    </row>
    <row r="15270" spans="1:3" ht="14.25" customHeight="1">
      <c r="A15270" s="30">
        <v>220</v>
      </c>
      <c r="C15270" s="30"/>
    </row>
    <row r="15271" spans="1:3" ht="14.25" customHeight="1">
      <c r="A15271" s="30">
        <v>140</v>
      </c>
      <c r="C15271" s="30"/>
    </row>
    <row r="15272" spans="1:3" ht="14.25" customHeight="1">
      <c r="A15272" s="30">
        <v>220</v>
      </c>
      <c r="C15272" s="30"/>
    </row>
    <row r="15273" spans="1:3" ht="14.25" customHeight="1">
      <c r="A15273" s="30">
        <v>110</v>
      </c>
      <c r="C15273" s="30"/>
    </row>
    <row r="15274" spans="1:3" ht="14.25" customHeight="1">
      <c r="A15274" s="30">
        <v>200</v>
      </c>
      <c r="C15274" s="30"/>
    </row>
    <row r="15275" spans="1:3" ht="14.25" customHeight="1">
      <c r="A15275" s="30">
        <v>175</v>
      </c>
      <c r="C15275" s="30"/>
    </row>
    <row r="15276" spans="1:3" ht="14.25" customHeight="1">
      <c r="A15276" s="30">
        <v>190</v>
      </c>
      <c r="C15276" s="30"/>
    </row>
    <row r="15277" spans="1:3" ht="14.25" customHeight="1">
      <c r="A15277" s="30">
        <v>175</v>
      </c>
      <c r="C15277" s="30"/>
    </row>
    <row r="15278" spans="1:3" ht="14.25" customHeight="1">
      <c r="A15278" s="30">
        <v>85</v>
      </c>
      <c r="C15278" s="30"/>
    </row>
    <row r="15279" spans="1:3" ht="14.25" customHeight="1">
      <c r="A15279" s="30">
        <v>115</v>
      </c>
      <c r="C15279" s="30"/>
    </row>
    <row r="15280" spans="1:3" ht="14.25" customHeight="1">
      <c r="A15280" s="30">
        <v>150</v>
      </c>
      <c r="C15280" s="30"/>
    </row>
    <row r="15281" spans="1:3" ht="14.25" customHeight="1">
      <c r="A15281" s="30">
        <v>111</v>
      </c>
      <c r="C15281" s="30"/>
    </row>
    <row r="15282" spans="1:3" ht="14.25" customHeight="1">
      <c r="A15282" s="30">
        <v>350</v>
      </c>
      <c r="C15282" s="30"/>
    </row>
    <row r="15283" spans="1:3" ht="14.25" customHeight="1">
      <c r="A15283" s="30">
        <v>250</v>
      </c>
      <c r="C15283" s="30"/>
    </row>
    <row r="15284" spans="1:3" ht="14.25" customHeight="1">
      <c r="A15284" s="30">
        <v>330</v>
      </c>
      <c r="C15284" s="30"/>
    </row>
    <row r="15285" spans="1:3" ht="14.25" customHeight="1">
      <c r="A15285" s="30">
        <v>145</v>
      </c>
      <c r="C15285" s="30"/>
    </row>
    <row r="15286" spans="1:3" ht="14.25" customHeight="1">
      <c r="A15286" s="30">
        <v>73</v>
      </c>
      <c r="C15286" s="30"/>
    </row>
    <row r="15287" spans="1:3" ht="14.25" customHeight="1">
      <c r="A15287" s="30">
        <v>160</v>
      </c>
      <c r="C15287" s="30"/>
    </row>
    <row r="15288" spans="1:3" ht="14.25" customHeight="1">
      <c r="A15288" s="30">
        <v>120</v>
      </c>
      <c r="C15288" s="30"/>
    </row>
    <row r="15289" spans="1:3" ht="14.25" customHeight="1">
      <c r="A15289" s="30">
        <v>105</v>
      </c>
      <c r="C15289" s="30"/>
    </row>
    <row r="15290" spans="1:3" ht="14.25" customHeight="1">
      <c r="A15290" s="30">
        <v>150</v>
      </c>
      <c r="C15290" s="30"/>
    </row>
    <row r="15291" spans="1:3" ht="14.25" customHeight="1">
      <c r="A15291" s="30">
        <v>120</v>
      </c>
      <c r="C15291" s="30"/>
    </row>
    <row r="15292" spans="1:3" ht="14.25" customHeight="1">
      <c r="A15292" s="30">
        <v>100</v>
      </c>
      <c r="C15292" s="30"/>
    </row>
    <row r="15293" spans="1:3" ht="14.25" customHeight="1">
      <c r="A15293" s="30">
        <v>140</v>
      </c>
      <c r="C15293" s="30"/>
    </row>
    <row r="15294" spans="1:3" ht="14.25" customHeight="1">
      <c r="A15294" s="30">
        <v>160</v>
      </c>
      <c r="C15294" s="30"/>
    </row>
    <row r="15295" spans="1:3" ht="14.25" customHeight="1">
      <c r="A15295" s="30">
        <v>60</v>
      </c>
      <c r="C15295" s="30"/>
    </row>
    <row r="15296" spans="1:3" ht="14.25" customHeight="1">
      <c r="A15296" s="30">
        <v>80</v>
      </c>
      <c r="C15296" s="30"/>
    </row>
    <row r="15297" spans="1:3" ht="14.25" customHeight="1">
      <c r="A15297" s="30">
        <v>150</v>
      </c>
      <c r="C15297" s="30"/>
    </row>
    <row r="15298" spans="1:3" ht="14.25" customHeight="1">
      <c r="A15298" s="30">
        <v>150</v>
      </c>
      <c r="C15298" s="30"/>
    </row>
    <row r="15299" spans="1:3" ht="14.25" customHeight="1">
      <c r="A15299" s="30">
        <v>175</v>
      </c>
      <c r="C15299" s="30"/>
    </row>
    <row r="15300" spans="1:3" ht="14.25" customHeight="1">
      <c r="A15300" s="30">
        <v>120</v>
      </c>
      <c r="C15300" s="30"/>
    </row>
    <row r="15301" spans="1:3" ht="14.25" customHeight="1">
      <c r="A15301" s="30">
        <v>100</v>
      </c>
      <c r="C15301" s="30"/>
    </row>
    <row r="15302" spans="1:3" ht="14.25" customHeight="1">
      <c r="A15302" s="30">
        <v>120</v>
      </c>
      <c r="C15302" s="30"/>
    </row>
    <row r="15303" spans="1:3" ht="14.25" customHeight="1">
      <c r="A15303" s="30">
        <v>250</v>
      </c>
      <c r="C15303" s="30"/>
    </row>
    <row r="15304" spans="1:3" ht="14.25" customHeight="1">
      <c r="A15304" s="30">
        <v>175</v>
      </c>
      <c r="C15304" s="30"/>
    </row>
    <row r="15305" spans="1:3" ht="14.25" customHeight="1">
      <c r="A15305" s="30">
        <v>150</v>
      </c>
      <c r="C15305" s="30"/>
    </row>
    <row r="15306" spans="1:3" ht="14.25" customHeight="1">
      <c r="A15306" s="30">
        <v>160</v>
      </c>
      <c r="C15306" s="30"/>
    </row>
    <row r="15307" spans="1:3" ht="14.25" customHeight="1">
      <c r="A15307" s="30">
        <v>95</v>
      </c>
      <c r="C15307" s="30"/>
    </row>
    <row r="15308" spans="1:3" ht="14.25" customHeight="1">
      <c r="A15308" s="30">
        <v>100</v>
      </c>
      <c r="C15308" s="30"/>
    </row>
    <row r="15309" spans="1:3" ht="14.25" customHeight="1">
      <c r="A15309" s="30">
        <v>230</v>
      </c>
      <c r="C15309" s="30"/>
    </row>
    <row r="15310" spans="1:3" ht="14.25" customHeight="1">
      <c r="A15310" s="30">
        <v>60</v>
      </c>
      <c r="C15310" s="30"/>
    </row>
    <row r="15311" spans="1:3" ht="14.25" customHeight="1">
      <c r="A15311" s="30">
        <v>140</v>
      </c>
      <c r="C15311" s="30"/>
    </row>
    <row r="15312" spans="1:3" ht="14.25" customHeight="1">
      <c r="A15312" s="30">
        <v>220</v>
      </c>
      <c r="C15312" s="30"/>
    </row>
    <row r="15313" spans="1:3" ht="14.25" customHeight="1">
      <c r="A15313" s="30">
        <v>195</v>
      </c>
      <c r="C15313" s="30"/>
    </row>
    <row r="15314" spans="1:3" ht="14.25" customHeight="1">
      <c r="A15314" s="30">
        <v>109</v>
      </c>
      <c r="C15314" s="30"/>
    </row>
    <row r="15315" spans="1:3" ht="14.25" customHeight="1">
      <c r="A15315" s="30">
        <v>115</v>
      </c>
      <c r="C15315" s="30"/>
    </row>
    <row r="15316" spans="1:3" ht="14.25" customHeight="1">
      <c r="A15316" s="30">
        <v>145</v>
      </c>
      <c r="C15316" s="30"/>
    </row>
    <row r="15317" spans="1:3" ht="14.25" customHeight="1">
      <c r="A15317" s="30">
        <v>199</v>
      </c>
      <c r="C15317" s="30"/>
    </row>
    <row r="15318" spans="1:3" ht="14.25" customHeight="1">
      <c r="A15318" s="30">
        <v>380</v>
      </c>
      <c r="C15318" s="30"/>
    </row>
    <row r="15319" spans="1:3" ht="14.25" customHeight="1">
      <c r="A15319" s="30">
        <v>110</v>
      </c>
      <c r="C15319" s="30"/>
    </row>
    <row r="15320" spans="1:3" ht="14.25" customHeight="1">
      <c r="A15320" s="30">
        <v>105</v>
      </c>
      <c r="C15320" s="30"/>
    </row>
    <row r="15321" spans="1:3" ht="14.25" customHeight="1">
      <c r="A15321" s="30">
        <v>155</v>
      </c>
      <c r="C15321" s="30"/>
    </row>
    <row r="15322" spans="1:3" ht="14.25" customHeight="1">
      <c r="A15322" s="30">
        <v>150</v>
      </c>
      <c r="C15322" s="30"/>
    </row>
    <row r="15323" spans="1:3" ht="14.25" customHeight="1">
      <c r="A15323" s="30">
        <v>110</v>
      </c>
      <c r="C15323" s="30"/>
    </row>
    <row r="15324" spans="1:3" ht="14.25" customHeight="1">
      <c r="A15324" s="30">
        <v>200</v>
      </c>
      <c r="C15324" s="30"/>
    </row>
    <row r="15325" spans="1:3" ht="14.25" customHeight="1">
      <c r="A15325" s="30">
        <v>65</v>
      </c>
      <c r="C15325" s="30"/>
    </row>
    <row r="15326" spans="1:3" ht="14.25" customHeight="1">
      <c r="A15326" s="30">
        <v>75</v>
      </c>
      <c r="C15326" s="30"/>
    </row>
    <row r="15327" spans="1:3" ht="14.25" customHeight="1">
      <c r="A15327" s="30">
        <v>180</v>
      </c>
      <c r="C15327" s="30"/>
    </row>
    <row r="15328" spans="1:3" ht="14.25" customHeight="1">
      <c r="A15328" s="30">
        <v>275</v>
      </c>
      <c r="C15328" s="30"/>
    </row>
    <row r="15329" spans="1:3" ht="14.25" customHeight="1">
      <c r="A15329" s="30">
        <v>165</v>
      </c>
      <c r="C15329" s="30"/>
    </row>
    <row r="15330" spans="1:3" ht="14.25" customHeight="1">
      <c r="A15330" s="30">
        <v>79</v>
      </c>
      <c r="C15330" s="30"/>
    </row>
    <row r="15331" spans="1:3" ht="14.25" customHeight="1">
      <c r="A15331" s="30">
        <v>65</v>
      </c>
      <c r="C15331" s="30"/>
    </row>
    <row r="15332" spans="1:3" ht="14.25" customHeight="1">
      <c r="A15332" s="30">
        <v>105</v>
      </c>
      <c r="C15332" s="30"/>
    </row>
    <row r="15333" spans="1:3" ht="14.25" customHeight="1">
      <c r="A15333" s="30">
        <v>199</v>
      </c>
      <c r="C15333" s="30"/>
    </row>
    <row r="15334" spans="1:3" ht="14.25" customHeight="1">
      <c r="A15334" s="30">
        <v>75</v>
      </c>
      <c r="C15334" s="30"/>
    </row>
    <row r="15335" spans="1:3" ht="14.25" customHeight="1">
      <c r="A15335" s="30">
        <v>150</v>
      </c>
      <c r="C15335" s="30"/>
    </row>
    <row r="15336" spans="1:3" ht="14.25" customHeight="1">
      <c r="A15336" s="30">
        <v>100</v>
      </c>
      <c r="C15336" s="30"/>
    </row>
    <row r="15337" spans="1:3" ht="14.25" customHeight="1">
      <c r="A15337" s="30">
        <v>75</v>
      </c>
      <c r="C15337" s="30"/>
    </row>
    <row r="15338" spans="1:3" ht="14.25" customHeight="1">
      <c r="A15338" s="30">
        <v>150</v>
      </c>
      <c r="C15338" s="30"/>
    </row>
    <row r="15339" spans="1:3" ht="14.25" customHeight="1">
      <c r="A15339" s="30">
        <v>250</v>
      </c>
      <c r="C15339" s="30"/>
    </row>
    <row r="15340" spans="1:3" ht="14.25" customHeight="1">
      <c r="A15340" s="30">
        <v>240</v>
      </c>
      <c r="C15340" s="30"/>
    </row>
    <row r="15341" spans="1:3" ht="14.25" customHeight="1">
      <c r="A15341" s="30">
        <v>500</v>
      </c>
      <c r="C15341" s="30"/>
    </row>
    <row r="15342" spans="1:3" ht="14.25" customHeight="1">
      <c r="A15342" s="30">
        <v>240</v>
      </c>
      <c r="C15342" s="30"/>
    </row>
    <row r="15343" spans="1:3" ht="14.25" customHeight="1">
      <c r="A15343" s="30">
        <v>75</v>
      </c>
      <c r="C15343" s="30"/>
    </row>
    <row r="15344" spans="1:3" ht="14.25" customHeight="1">
      <c r="A15344" s="30">
        <v>180</v>
      </c>
      <c r="C15344" s="30"/>
    </row>
    <row r="15345" spans="1:3" ht="14.25" customHeight="1">
      <c r="A15345" s="30">
        <v>85</v>
      </c>
      <c r="C15345" s="30"/>
    </row>
    <row r="15346" spans="1:3" ht="14.25" customHeight="1">
      <c r="A15346" s="30">
        <v>175</v>
      </c>
      <c r="C15346" s="30"/>
    </row>
    <row r="15347" spans="1:3" ht="14.25" customHeight="1">
      <c r="A15347" s="30">
        <v>85</v>
      </c>
      <c r="C15347" s="30"/>
    </row>
    <row r="15348" spans="1:3" ht="14.25" customHeight="1">
      <c r="A15348" s="30">
        <v>240</v>
      </c>
      <c r="C15348" s="30"/>
    </row>
    <row r="15349" spans="1:3" ht="14.25" customHeight="1">
      <c r="A15349" s="30">
        <v>175</v>
      </c>
      <c r="C15349" s="30"/>
    </row>
    <row r="15350" spans="1:3" ht="14.25" customHeight="1">
      <c r="A15350" s="30">
        <v>135</v>
      </c>
      <c r="C15350" s="30"/>
    </row>
    <row r="15351" spans="1:3" ht="14.25" customHeight="1">
      <c r="A15351" s="30">
        <v>88</v>
      </c>
      <c r="C15351" s="30"/>
    </row>
    <row r="15352" spans="1:3" ht="14.25" customHeight="1">
      <c r="A15352" s="30">
        <v>150</v>
      </c>
      <c r="C15352" s="30"/>
    </row>
    <row r="15353" spans="1:3" ht="14.25" customHeight="1">
      <c r="A15353" s="30">
        <v>120</v>
      </c>
      <c r="C15353" s="30"/>
    </row>
    <row r="15354" spans="1:3" ht="14.25" customHeight="1">
      <c r="A15354" s="30">
        <v>150</v>
      </c>
      <c r="C15354" s="30"/>
    </row>
    <row r="15355" spans="1:3" ht="14.25" customHeight="1">
      <c r="A15355" s="30">
        <v>50</v>
      </c>
      <c r="C15355" s="30"/>
    </row>
    <row r="15356" spans="1:3" ht="14.25" customHeight="1">
      <c r="A15356" s="30">
        <v>112</v>
      </c>
      <c r="C15356" s="30"/>
    </row>
    <row r="15357" spans="1:3" ht="14.25" customHeight="1">
      <c r="A15357" s="30">
        <v>181</v>
      </c>
      <c r="C15357" s="30"/>
    </row>
    <row r="15358" spans="1:3" ht="14.25" customHeight="1">
      <c r="A15358" s="30">
        <v>150</v>
      </c>
      <c r="C15358" s="30"/>
    </row>
    <row r="15359" spans="1:3" ht="14.25" customHeight="1">
      <c r="A15359" s="30">
        <v>159</v>
      </c>
      <c r="C15359" s="30"/>
    </row>
    <row r="15360" spans="1:3" ht="14.25" customHeight="1">
      <c r="A15360" s="30">
        <v>140</v>
      </c>
      <c r="C15360" s="30"/>
    </row>
    <row r="15361" spans="1:3" ht="14.25" customHeight="1">
      <c r="A15361" s="30">
        <v>120</v>
      </c>
      <c r="C15361" s="30"/>
    </row>
    <row r="15362" spans="1:3" ht="14.25" customHeight="1">
      <c r="A15362" s="30">
        <v>48</v>
      </c>
      <c r="C15362" s="30"/>
    </row>
    <row r="15363" spans="1:3" ht="14.25" customHeight="1">
      <c r="A15363" s="30">
        <v>80</v>
      </c>
      <c r="C15363" s="30"/>
    </row>
    <row r="15364" spans="1:3" ht="14.25" customHeight="1">
      <c r="A15364" s="30">
        <v>165</v>
      </c>
      <c r="C15364" s="30"/>
    </row>
    <row r="15365" spans="1:3" ht="14.25" customHeight="1">
      <c r="A15365" s="30">
        <v>55</v>
      </c>
      <c r="C15365" s="30"/>
    </row>
    <row r="15366" spans="1:3" ht="14.25" customHeight="1">
      <c r="A15366" s="30">
        <v>250</v>
      </c>
      <c r="C15366" s="30"/>
    </row>
    <row r="15367" spans="1:3" ht="14.25" customHeight="1">
      <c r="A15367" s="30">
        <v>140</v>
      </c>
      <c r="C15367" s="30"/>
    </row>
    <row r="15368" spans="1:3" ht="14.25" customHeight="1">
      <c r="A15368" s="30">
        <v>175</v>
      </c>
      <c r="C15368" s="30"/>
    </row>
    <row r="15369" spans="1:3" ht="14.25" customHeight="1">
      <c r="A15369" s="30">
        <v>135</v>
      </c>
      <c r="C15369" s="30"/>
    </row>
    <row r="15370" spans="1:3" ht="14.25" customHeight="1">
      <c r="A15370" s="30">
        <v>120</v>
      </c>
      <c r="C15370" s="30"/>
    </row>
    <row r="15371" spans="1:3" ht="14.25" customHeight="1">
      <c r="A15371" s="30">
        <v>75</v>
      </c>
      <c r="C15371" s="30"/>
    </row>
    <row r="15372" spans="1:3" ht="14.25" customHeight="1">
      <c r="A15372" s="30">
        <v>100</v>
      </c>
      <c r="C15372" s="30"/>
    </row>
    <row r="15373" spans="1:3" ht="14.25" customHeight="1">
      <c r="A15373" s="30">
        <v>240</v>
      </c>
      <c r="C15373" s="30"/>
    </row>
    <row r="15374" spans="1:3" ht="14.25" customHeight="1">
      <c r="A15374" s="30">
        <v>33</v>
      </c>
      <c r="C15374" s="30"/>
    </row>
    <row r="15375" spans="1:3" ht="14.25" customHeight="1">
      <c r="A15375" s="30">
        <v>250</v>
      </c>
      <c r="C15375" s="30"/>
    </row>
    <row r="15376" spans="1:3" ht="14.25" customHeight="1">
      <c r="A15376" s="30">
        <v>100</v>
      </c>
      <c r="C15376" s="30"/>
    </row>
    <row r="15377" spans="1:3" ht="14.25" customHeight="1">
      <c r="A15377" s="30">
        <v>160</v>
      </c>
      <c r="C15377" s="30"/>
    </row>
    <row r="15378" spans="1:3" ht="14.25" customHeight="1">
      <c r="A15378" s="30">
        <v>198</v>
      </c>
      <c r="C15378" s="30"/>
    </row>
    <row r="15379" spans="1:3" ht="14.25" customHeight="1">
      <c r="A15379" s="30">
        <v>1050</v>
      </c>
      <c r="C15379" s="30"/>
    </row>
    <row r="15380" spans="1:3" ht="14.25" customHeight="1">
      <c r="A15380" s="30">
        <v>80</v>
      </c>
      <c r="C15380" s="30"/>
    </row>
    <row r="15381" spans="1:3" ht="14.25" customHeight="1">
      <c r="A15381" s="30">
        <v>225</v>
      </c>
      <c r="C15381" s="30"/>
    </row>
    <row r="15382" spans="1:3" ht="14.25" customHeight="1">
      <c r="A15382" s="30">
        <v>149</v>
      </c>
      <c r="C15382" s="30"/>
    </row>
    <row r="15383" spans="1:3" ht="14.25" customHeight="1">
      <c r="A15383" s="30">
        <v>80</v>
      </c>
      <c r="C15383" s="30"/>
    </row>
    <row r="15384" spans="1:3" ht="14.25" customHeight="1">
      <c r="A15384" s="30">
        <v>89</v>
      </c>
      <c r="C15384" s="30"/>
    </row>
    <row r="15385" spans="1:3" ht="14.25" customHeight="1">
      <c r="A15385" s="30">
        <v>65</v>
      </c>
      <c r="C15385" s="30"/>
    </row>
    <row r="15386" spans="1:3" ht="14.25" customHeight="1">
      <c r="A15386" s="30">
        <v>102</v>
      </c>
      <c r="C15386" s="30"/>
    </row>
    <row r="15387" spans="1:3" ht="14.25" customHeight="1">
      <c r="A15387" s="30">
        <v>125</v>
      </c>
      <c r="C15387" s="30"/>
    </row>
    <row r="15388" spans="1:3" ht="14.25" customHeight="1">
      <c r="A15388" s="30">
        <v>126</v>
      </c>
      <c r="C15388" s="30"/>
    </row>
    <row r="15389" spans="1:3" ht="14.25" customHeight="1">
      <c r="A15389" s="30">
        <v>120</v>
      </c>
      <c r="C15389" s="30"/>
    </row>
    <row r="15390" spans="1:3" ht="14.25" customHeight="1">
      <c r="A15390" s="30">
        <v>64</v>
      </c>
      <c r="C15390" s="30"/>
    </row>
    <row r="15391" spans="1:3" ht="14.25" customHeight="1">
      <c r="A15391" s="30">
        <v>190</v>
      </c>
      <c r="C15391" s="30"/>
    </row>
    <row r="15392" spans="1:3" ht="14.25" customHeight="1">
      <c r="A15392" s="30">
        <v>110</v>
      </c>
      <c r="C15392" s="30"/>
    </row>
    <row r="15393" spans="1:3" ht="14.25" customHeight="1">
      <c r="A15393" s="30">
        <v>210</v>
      </c>
      <c r="C15393" s="30"/>
    </row>
    <row r="15394" spans="1:3" ht="14.25" customHeight="1">
      <c r="A15394" s="30">
        <v>140</v>
      </c>
      <c r="C15394" s="30"/>
    </row>
    <row r="15395" spans="1:3" ht="14.25" customHeight="1">
      <c r="A15395" s="30">
        <v>200</v>
      </c>
      <c r="C15395" s="30"/>
    </row>
    <row r="15396" spans="1:3" ht="14.25" customHeight="1">
      <c r="A15396" s="30">
        <v>129</v>
      </c>
      <c r="C15396" s="30"/>
    </row>
    <row r="15397" spans="1:3" ht="14.25" customHeight="1">
      <c r="A15397" s="30">
        <v>195</v>
      </c>
      <c r="C15397" s="30"/>
    </row>
    <row r="15398" spans="1:3" ht="14.25" customHeight="1">
      <c r="A15398" s="30">
        <v>120</v>
      </c>
      <c r="C15398" s="30"/>
    </row>
    <row r="15399" spans="1:3" ht="14.25" customHeight="1">
      <c r="A15399" s="30">
        <v>129</v>
      </c>
      <c r="C15399" s="30"/>
    </row>
    <row r="15400" spans="1:3" ht="14.25" customHeight="1">
      <c r="A15400" s="30">
        <v>120</v>
      </c>
      <c r="C15400" s="30"/>
    </row>
    <row r="15401" spans="1:3" ht="14.25" customHeight="1">
      <c r="A15401" s="30">
        <v>178</v>
      </c>
      <c r="C15401" s="30"/>
    </row>
    <row r="15402" spans="1:3" ht="14.25" customHeight="1">
      <c r="A15402" s="30">
        <v>150</v>
      </c>
      <c r="C15402" s="30"/>
    </row>
    <row r="15403" spans="1:3" ht="14.25" customHeight="1">
      <c r="A15403" s="30">
        <v>32</v>
      </c>
      <c r="C15403" s="30"/>
    </row>
    <row r="15404" spans="1:3" ht="14.25" customHeight="1">
      <c r="A15404" s="30">
        <v>50</v>
      </c>
      <c r="C15404" s="30"/>
    </row>
    <row r="15405" spans="1:3" ht="14.25" customHeight="1">
      <c r="A15405" s="30">
        <v>80</v>
      </c>
      <c r="C15405" s="30"/>
    </row>
    <row r="15406" spans="1:3" ht="14.25" customHeight="1">
      <c r="A15406" s="30">
        <v>175</v>
      </c>
      <c r="C15406" s="30"/>
    </row>
    <row r="15407" spans="1:3" ht="14.25" customHeight="1">
      <c r="A15407" s="30">
        <v>175</v>
      </c>
      <c r="C15407" s="30"/>
    </row>
    <row r="15408" spans="1:3" ht="14.25" customHeight="1">
      <c r="A15408" s="30">
        <v>105</v>
      </c>
      <c r="C15408" s="30"/>
    </row>
    <row r="15409" spans="1:3" ht="14.25" customHeight="1">
      <c r="A15409" s="30">
        <v>270</v>
      </c>
      <c r="C15409" s="30"/>
    </row>
    <row r="15410" spans="1:3" ht="14.25" customHeight="1">
      <c r="A15410" s="30">
        <v>160</v>
      </c>
      <c r="C15410" s="30"/>
    </row>
    <row r="15411" spans="1:3" ht="14.25" customHeight="1">
      <c r="A15411" s="30">
        <v>55</v>
      </c>
      <c r="C15411" s="30"/>
    </row>
    <row r="15412" spans="1:3" ht="14.25" customHeight="1">
      <c r="A15412" s="30">
        <v>190</v>
      </c>
      <c r="C15412" s="30"/>
    </row>
    <row r="15413" spans="1:3" ht="14.25" customHeight="1">
      <c r="A15413" s="30">
        <v>300</v>
      </c>
      <c r="C15413" s="30"/>
    </row>
    <row r="15414" spans="1:3" ht="14.25" customHeight="1">
      <c r="A15414" s="30">
        <v>140</v>
      </c>
      <c r="C15414" s="30"/>
    </row>
    <row r="15415" spans="1:3" ht="14.25" customHeight="1">
      <c r="A15415" s="30">
        <v>230</v>
      </c>
      <c r="C15415" s="30"/>
    </row>
    <row r="15416" spans="1:3" ht="14.25" customHeight="1">
      <c r="A15416" s="30">
        <v>95</v>
      </c>
      <c r="C15416" s="30"/>
    </row>
    <row r="15417" spans="1:3" ht="14.25" customHeight="1">
      <c r="A15417" s="30">
        <v>150</v>
      </c>
      <c r="C15417" s="30"/>
    </row>
    <row r="15418" spans="1:3" ht="14.25" customHeight="1">
      <c r="A15418" s="30">
        <v>475</v>
      </c>
      <c r="C15418" s="30"/>
    </row>
    <row r="15419" spans="1:3" ht="14.25" customHeight="1">
      <c r="A15419" s="30">
        <v>155</v>
      </c>
      <c r="C15419" s="30"/>
    </row>
    <row r="15420" spans="1:3" ht="14.25" customHeight="1">
      <c r="A15420" s="30">
        <v>175</v>
      </c>
      <c r="C15420" s="30"/>
    </row>
    <row r="15421" spans="1:3" ht="14.25" customHeight="1">
      <c r="A15421" s="30">
        <v>81</v>
      </c>
      <c r="C15421" s="30"/>
    </row>
    <row r="15422" spans="1:3" ht="14.25" customHeight="1">
      <c r="A15422" s="30">
        <v>80</v>
      </c>
      <c r="C15422" s="30"/>
    </row>
    <row r="15423" spans="1:3" ht="14.25" customHeight="1">
      <c r="A15423" s="30">
        <v>167</v>
      </c>
      <c r="C15423" s="30"/>
    </row>
    <row r="15424" spans="1:3" ht="14.25" customHeight="1">
      <c r="A15424" s="30">
        <v>200</v>
      </c>
      <c r="C15424" s="30"/>
    </row>
    <row r="15425" spans="1:3" ht="14.25" customHeight="1">
      <c r="A15425" s="30">
        <v>150</v>
      </c>
      <c r="C15425" s="30"/>
    </row>
    <row r="15426" spans="1:3" ht="14.25" customHeight="1">
      <c r="A15426" s="30">
        <v>175</v>
      </c>
      <c r="C15426" s="30"/>
    </row>
    <row r="15427" spans="1:3" ht="14.25" customHeight="1">
      <c r="A15427" s="30">
        <v>150</v>
      </c>
      <c r="C15427" s="30"/>
    </row>
    <row r="15428" spans="1:3" ht="14.25" customHeight="1">
      <c r="A15428" s="30">
        <v>125</v>
      </c>
      <c r="C15428" s="30"/>
    </row>
    <row r="15429" spans="1:3" ht="14.25" customHeight="1">
      <c r="A15429" s="30">
        <v>40</v>
      </c>
      <c r="C15429" s="30"/>
    </row>
    <row r="15430" spans="1:3" ht="14.25" customHeight="1">
      <c r="A15430" s="30">
        <v>350</v>
      </c>
      <c r="C15430" s="30"/>
    </row>
    <row r="15431" spans="1:3" ht="14.25" customHeight="1">
      <c r="A15431" s="30">
        <v>297</v>
      </c>
      <c r="C15431" s="30"/>
    </row>
    <row r="15432" spans="1:3" ht="14.25" customHeight="1">
      <c r="A15432" s="30">
        <v>200</v>
      </c>
      <c r="C15432" s="30"/>
    </row>
    <row r="15433" spans="1:3" ht="14.25" customHeight="1">
      <c r="A15433" s="30">
        <v>96</v>
      </c>
      <c r="C15433" s="30"/>
    </row>
    <row r="15434" spans="1:3" ht="14.25" customHeight="1">
      <c r="A15434" s="30">
        <v>240</v>
      </c>
      <c r="C15434" s="30"/>
    </row>
    <row r="15435" spans="1:3" ht="14.25" customHeight="1">
      <c r="A15435" s="30">
        <v>100</v>
      </c>
      <c r="C15435" s="30"/>
    </row>
    <row r="15436" spans="1:3" ht="14.25" customHeight="1">
      <c r="A15436" s="30">
        <v>240</v>
      </c>
      <c r="C15436" s="30"/>
    </row>
    <row r="15437" spans="1:3" ht="14.25" customHeight="1">
      <c r="A15437" s="30">
        <v>60</v>
      </c>
      <c r="C15437" s="30"/>
    </row>
    <row r="15438" spans="1:3" ht="14.25" customHeight="1">
      <c r="A15438" s="30">
        <v>110</v>
      </c>
      <c r="C15438" s="30"/>
    </row>
    <row r="15439" spans="1:3" ht="14.25" customHeight="1">
      <c r="A15439" s="30">
        <v>72</v>
      </c>
      <c r="C15439" s="30"/>
    </row>
    <row r="15440" spans="1:3" ht="14.25" customHeight="1">
      <c r="A15440" s="30">
        <v>125</v>
      </c>
      <c r="C15440" s="30"/>
    </row>
    <row r="15441" spans="1:3" ht="14.25" customHeight="1">
      <c r="A15441" s="30">
        <v>200</v>
      </c>
      <c r="C15441" s="30"/>
    </row>
    <row r="15442" spans="1:3" ht="14.25" customHeight="1">
      <c r="A15442" s="30">
        <v>90</v>
      </c>
      <c r="C15442" s="30"/>
    </row>
    <row r="15443" spans="1:3" ht="14.25" customHeight="1">
      <c r="A15443" s="30">
        <v>79</v>
      </c>
      <c r="C15443" s="30"/>
    </row>
    <row r="15444" spans="1:3" ht="14.25" customHeight="1">
      <c r="A15444" s="30">
        <v>165</v>
      </c>
      <c r="C15444" s="30"/>
    </row>
    <row r="15445" spans="1:3" ht="14.25" customHeight="1">
      <c r="A15445" s="30">
        <v>149</v>
      </c>
      <c r="C15445" s="30"/>
    </row>
    <row r="15446" spans="1:3" ht="14.25" customHeight="1">
      <c r="A15446" s="30">
        <v>79</v>
      </c>
      <c r="C15446" s="30"/>
    </row>
    <row r="15447" spans="1:3" ht="14.25" customHeight="1">
      <c r="A15447" s="30">
        <v>79</v>
      </c>
      <c r="C15447" s="30"/>
    </row>
    <row r="15448" spans="1:3" ht="14.25" customHeight="1">
      <c r="A15448" s="30">
        <v>120</v>
      </c>
      <c r="C15448" s="30"/>
    </row>
    <row r="15449" spans="1:3" ht="14.25" customHeight="1">
      <c r="A15449" s="30">
        <v>120</v>
      </c>
      <c r="C15449" s="30"/>
    </row>
    <row r="15450" spans="1:3" ht="14.25" customHeight="1">
      <c r="A15450" s="30">
        <v>250</v>
      </c>
      <c r="C15450" s="30"/>
    </row>
    <row r="15451" spans="1:3" ht="14.25" customHeight="1">
      <c r="A15451" s="30">
        <v>95</v>
      </c>
      <c r="C15451" s="30"/>
    </row>
    <row r="15452" spans="1:3" ht="14.25" customHeight="1">
      <c r="A15452" s="30">
        <v>100</v>
      </c>
      <c r="C15452" s="30"/>
    </row>
    <row r="15453" spans="1:3" ht="14.25" customHeight="1">
      <c r="A15453" s="30">
        <v>130</v>
      </c>
      <c r="C15453" s="30"/>
    </row>
    <row r="15454" spans="1:3" ht="14.25" customHeight="1">
      <c r="A15454" s="30">
        <v>70</v>
      </c>
      <c r="C15454" s="30"/>
    </row>
    <row r="15455" spans="1:3" ht="14.25" customHeight="1">
      <c r="A15455" s="30">
        <v>151</v>
      </c>
      <c r="C15455" s="30"/>
    </row>
    <row r="15456" spans="1:3" ht="14.25" customHeight="1">
      <c r="A15456" s="30">
        <v>220</v>
      </c>
      <c r="C15456" s="30"/>
    </row>
    <row r="15457" spans="1:3" ht="14.25" customHeight="1">
      <c r="A15457" s="30">
        <v>250</v>
      </c>
      <c r="C15457" s="30"/>
    </row>
    <row r="15458" spans="1:3" ht="14.25" customHeight="1">
      <c r="A15458" s="30">
        <v>180</v>
      </c>
      <c r="C15458" s="30"/>
    </row>
    <row r="15459" spans="1:3" ht="14.25" customHeight="1">
      <c r="A15459" s="30">
        <v>100</v>
      </c>
      <c r="C15459" s="30"/>
    </row>
    <row r="15460" spans="1:3" ht="14.25" customHeight="1">
      <c r="A15460" s="30">
        <v>145</v>
      </c>
      <c r="C15460" s="30"/>
    </row>
    <row r="15461" spans="1:3" ht="14.25" customHeight="1">
      <c r="A15461" s="30">
        <v>120</v>
      </c>
      <c r="C15461" s="30"/>
    </row>
    <row r="15462" spans="1:3" ht="14.25" customHeight="1">
      <c r="A15462" s="30">
        <v>50</v>
      </c>
      <c r="C15462" s="30"/>
    </row>
    <row r="15463" spans="1:3" ht="14.25" customHeight="1">
      <c r="A15463" s="30">
        <v>90</v>
      </c>
      <c r="C15463" s="30"/>
    </row>
    <row r="15464" spans="1:3" ht="14.25" customHeight="1">
      <c r="A15464" s="30">
        <v>480</v>
      </c>
      <c r="C15464" s="30"/>
    </row>
    <row r="15465" spans="1:3" ht="14.25" customHeight="1">
      <c r="A15465" s="30">
        <v>80</v>
      </c>
      <c r="C15465" s="30"/>
    </row>
    <row r="15466" spans="1:3" ht="14.25" customHeight="1">
      <c r="A15466" s="30">
        <v>230</v>
      </c>
      <c r="C15466" s="30"/>
    </row>
    <row r="15467" spans="1:3" ht="14.25" customHeight="1">
      <c r="A15467" s="30">
        <v>95</v>
      </c>
      <c r="C15467" s="30"/>
    </row>
    <row r="15468" spans="1:3" ht="14.25" customHeight="1">
      <c r="A15468" s="30">
        <v>270</v>
      </c>
      <c r="C15468" s="30"/>
    </row>
    <row r="15469" spans="1:3" ht="14.25" customHeight="1">
      <c r="A15469" s="30">
        <v>300</v>
      </c>
      <c r="C15469" s="30"/>
    </row>
    <row r="15470" spans="1:3" ht="14.25" customHeight="1">
      <c r="A15470" s="30">
        <v>60</v>
      </c>
      <c r="C15470" s="30"/>
    </row>
    <row r="15471" spans="1:3" ht="14.25" customHeight="1">
      <c r="A15471" s="30">
        <v>175</v>
      </c>
      <c r="C15471" s="30"/>
    </row>
    <row r="15472" spans="1:3" ht="14.25" customHeight="1">
      <c r="A15472" s="30">
        <v>119</v>
      </c>
      <c r="C15472" s="30"/>
    </row>
    <row r="15473" spans="1:3" ht="14.25" customHeight="1">
      <c r="A15473" s="30">
        <v>275</v>
      </c>
      <c r="C15473" s="30"/>
    </row>
    <row r="15474" spans="1:3" ht="14.25" customHeight="1">
      <c r="A15474" s="30">
        <v>425</v>
      </c>
      <c r="C15474" s="30"/>
    </row>
    <row r="15475" spans="1:3" ht="14.25" customHeight="1">
      <c r="A15475" s="30">
        <v>100</v>
      </c>
      <c r="C15475" s="30"/>
    </row>
    <row r="15476" spans="1:3" ht="14.25" customHeight="1">
      <c r="A15476" s="30">
        <v>150</v>
      </c>
      <c r="C15476" s="30"/>
    </row>
    <row r="15477" spans="1:3" ht="14.25" customHeight="1">
      <c r="A15477" s="30">
        <v>80</v>
      </c>
      <c r="C15477" s="30"/>
    </row>
    <row r="15478" spans="1:3" ht="14.25" customHeight="1">
      <c r="A15478" s="30">
        <v>125</v>
      </c>
      <c r="C15478" s="30"/>
    </row>
    <row r="15479" spans="1:3" ht="14.25" customHeight="1">
      <c r="A15479" s="30">
        <v>350</v>
      </c>
      <c r="C15479" s="30"/>
    </row>
    <row r="15480" spans="1:3" ht="14.25" customHeight="1">
      <c r="A15480" s="30">
        <v>55</v>
      </c>
      <c r="C15480" s="30"/>
    </row>
    <row r="15481" spans="1:3" ht="14.25" customHeight="1">
      <c r="A15481" s="30">
        <v>90</v>
      </c>
      <c r="C15481" s="30"/>
    </row>
    <row r="15482" spans="1:3" ht="14.25" customHeight="1">
      <c r="A15482" s="30">
        <v>129</v>
      </c>
      <c r="C15482" s="30"/>
    </row>
    <row r="15483" spans="1:3" ht="14.25" customHeight="1">
      <c r="A15483" s="30">
        <v>149</v>
      </c>
      <c r="C15483" s="30"/>
    </row>
    <row r="15484" spans="1:3" ht="14.25" customHeight="1">
      <c r="A15484" s="30">
        <v>125</v>
      </c>
      <c r="C15484" s="30"/>
    </row>
    <row r="15485" spans="1:3" ht="14.25" customHeight="1">
      <c r="A15485" s="30">
        <v>129</v>
      </c>
      <c r="C15485" s="30"/>
    </row>
    <row r="15486" spans="1:3" ht="14.25" customHeight="1">
      <c r="A15486" s="30">
        <v>129</v>
      </c>
      <c r="C15486" s="30"/>
    </row>
    <row r="15487" spans="1:3" ht="14.25" customHeight="1">
      <c r="A15487" s="30">
        <v>180</v>
      </c>
      <c r="C15487" s="30"/>
    </row>
    <row r="15488" spans="1:3" ht="14.25" customHeight="1">
      <c r="A15488" s="30">
        <v>200</v>
      </c>
      <c r="C15488" s="30"/>
    </row>
    <row r="15489" spans="1:3" ht="14.25" customHeight="1">
      <c r="A15489" s="30">
        <v>130</v>
      </c>
      <c r="C15489" s="30"/>
    </row>
    <row r="15490" spans="1:3" ht="14.25" customHeight="1">
      <c r="A15490" s="30">
        <v>275</v>
      </c>
      <c r="C15490" s="30"/>
    </row>
    <row r="15491" spans="1:3" ht="14.25" customHeight="1">
      <c r="A15491" s="30">
        <v>150</v>
      </c>
      <c r="C15491" s="30"/>
    </row>
    <row r="15492" spans="1:3" ht="14.25" customHeight="1">
      <c r="A15492" s="30">
        <v>160</v>
      </c>
      <c r="C15492" s="30"/>
    </row>
    <row r="15493" spans="1:3" ht="14.25" customHeight="1">
      <c r="A15493" s="30">
        <v>55</v>
      </c>
      <c r="C15493" s="30"/>
    </row>
    <row r="15494" spans="1:3" ht="14.25" customHeight="1">
      <c r="A15494" s="30">
        <v>160</v>
      </c>
      <c r="C15494" s="30"/>
    </row>
    <row r="15495" spans="1:3" ht="14.25" customHeight="1">
      <c r="A15495" s="30">
        <v>75</v>
      </c>
      <c r="C15495" s="30"/>
    </row>
    <row r="15496" spans="1:3" ht="14.25" customHeight="1">
      <c r="A15496" s="30">
        <v>120</v>
      </c>
      <c r="C15496" s="30"/>
    </row>
    <row r="15497" spans="1:3" ht="14.25" customHeight="1">
      <c r="A15497" s="30">
        <v>150</v>
      </c>
      <c r="C15497" s="30"/>
    </row>
    <row r="15498" spans="1:3" ht="14.25" customHeight="1">
      <c r="A15498" s="30">
        <v>200</v>
      </c>
      <c r="C15498" s="30"/>
    </row>
    <row r="15499" spans="1:3" ht="14.25" customHeight="1">
      <c r="A15499" s="30">
        <v>130</v>
      </c>
      <c r="C15499" s="30"/>
    </row>
    <row r="15500" spans="1:3" ht="14.25" customHeight="1">
      <c r="A15500" s="30">
        <v>271</v>
      </c>
      <c r="C15500" s="30"/>
    </row>
    <row r="15501" spans="1:3" ht="14.25" customHeight="1">
      <c r="A15501" s="30">
        <v>90</v>
      </c>
      <c r="C15501" s="30"/>
    </row>
    <row r="15502" spans="1:3" ht="14.25" customHeight="1">
      <c r="A15502" s="30">
        <v>175</v>
      </c>
      <c r="C15502" s="30"/>
    </row>
    <row r="15503" spans="1:3" ht="14.25" customHeight="1">
      <c r="A15503" s="30">
        <v>180</v>
      </c>
      <c r="C15503" s="30"/>
    </row>
    <row r="15504" spans="1:3" ht="14.25" customHeight="1">
      <c r="A15504" s="30">
        <v>150</v>
      </c>
      <c r="C15504" s="30"/>
    </row>
    <row r="15505" spans="1:3" ht="14.25" customHeight="1">
      <c r="A15505" s="30">
        <v>84</v>
      </c>
      <c r="C15505" s="30"/>
    </row>
    <row r="15506" spans="1:3" ht="14.25" customHeight="1">
      <c r="A15506" s="30">
        <v>175</v>
      </c>
      <c r="C15506" s="30"/>
    </row>
    <row r="15507" spans="1:3" ht="14.25" customHeight="1">
      <c r="A15507" s="30">
        <v>129</v>
      </c>
      <c r="C15507" s="30"/>
    </row>
    <row r="15508" spans="1:3" ht="14.25" customHeight="1">
      <c r="A15508" s="30">
        <v>125</v>
      </c>
      <c r="C15508" s="30"/>
    </row>
    <row r="15509" spans="1:3" ht="14.25" customHeight="1">
      <c r="A15509" s="30">
        <v>130</v>
      </c>
      <c r="C15509" s="30"/>
    </row>
    <row r="15510" spans="1:3" ht="14.25" customHeight="1">
      <c r="A15510" s="30">
        <v>189</v>
      </c>
      <c r="C15510" s="30"/>
    </row>
    <row r="15511" spans="1:3" ht="14.25" customHeight="1">
      <c r="A15511" s="30">
        <v>95</v>
      </c>
      <c r="C15511" s="30"/>
    </row>
    <row r="15512" spans="1:3" ht="14.25" customHeight="1">
      <c r="A15512" s="30">
        <v>65</v>
      </c>
      <c r="C15512" s="30"/>
    </row>
    <row r="15513" spans="1:3" ht="14.25" customHeight="1">
      <c r="A15513" s="30">
        <v>65</v>
      </c>
      <c r="C15513" s="30"/>
    </row>
    <row r="15514" spans="1:3" ht="14.25" customHeight="1">
      <c r="A15514" s="30">
        <v>300</v>
      </c>
      <c r="C15514" s="30"/>
    </row>
    <row r="15515" spans="1:3" ht="14.25" customHeight="1">
      <c r="A15515" s="30">
        <v>34</v>
      </c>
      <c r="C15515" s="30"/>
    </row>
    <row r="15516" spans="1:3" ht="14.25" customHeight="1">
      <c r="A15516" s="30">
        <v>105</v>
      </c>
      <c r="C15516" s="30"/>
    </row>
    <row r="15517" spans="1:3" ht="14.25" customHeight="1">
      <c r="A15517" s="30">
        <v>140</v>
      </c>
      <c r="C15517" s="30"/>
    </row>
    <row r="15518" spans="1:3" ht="14.25" customHeight="1">
      <c r="A15518" s="30">
        <v>69</v>
      </c>
      <c r="C15518" s="30"/>
    </row>
    <row r="15519" spans="1:3" ht="14.25" customHeight="1">
      <c r="A15519" s="30">
        <v>50</v>
      </c>
      <c r="C15519" s="30"/>
    </row>
    <row r="15520" spans="1:3" ht="14.25" customHeight="1">
      <c r="A15520" s="30">
        <v>160</v>
      </c>
      <c r="C15520" s="30"/>
    </row>
    <row r="15521" spans="1:3" ht="14.25" customHeight="1">
      <c r="A15521" s="30">
        <v>67</v>
      </c>
      <c r="C15521" s="30"/>
    </row>
    <row r="15522" spans="1:3" ht="14.25" customHeight="1">
      <c r="A15522" s="30">
        <v>100</v>
      </c>
      <c r="C15522" s="30"/>
    </row>
    <row r="15523" spans="1:3" ht="14.25" customHeight="1">
      <c r="A15523" s="30">
        <v>130</v>
      </c>
      <c r="C15523" s="30"/>
    </row>
    <row r="15524" spans="1:3" ht="14.25" customHeight="1">
      <c r="A15524" s="30">
        <v>140</v>
      </c>
      <c r="C15524" s="30"/>
    </row>
    <row r="15525" spans="1:3" ht="14.25" customHeight="1">
      <c r="A15525" s="30">
        <v>50</v>
      </c>
      <c r="C15525" s="30"/>
    </row>
    <row r="15526" spans="1:3" ht="14.25" customHeight="1">
      <c r="A15526" s="30">
        <v>58</v>
      </c>
      <c r="C15526" s="30"/>
    </row>
    <row r="15527" spans="1:3" ht="14.25" customHeight="1">
      <c r="A15527" s="30">
        <v>250</v>
      </c>
      <c r="C15527" s="30"/>
    </row>
    <row r="15528" spans="1:3" ht="14.25" customHeight="1">
      <c r="A15528" s="30">
        <v>89</v>
      </c>
      <c r="C15528" s="30"/>
    </row>
    <row r="15529" spans="1:3" ht="14.25" customHeight="1">
      <c r="A15529" s="30">
        <v>155</v>
      </c>
      <c r="C15529" s="30"/>
    </row>
    <row r="15530" spans="1:3" ht="14.25" customHeight="1">
      <c r="A15530" s="30">
        <v>225</v>
      </c>
      <c r="C15530" s="30"/>
    </row>
    <row r="15531" spans="1:3" ht="14.25" customHeight="1">
      <c r="A15531" s="30">
        <v>48</v>
      </c>
      <c r="C15531" s="30"/>
    </row>
    <row r="15532" spans="1:3" ht="14.25" customHeight="1">
      <c r="A15532" s="30">
        <v>65</v>
      </c>
      <c r="C15532" s="30"/>
    </row>
    <row r="15533" spans="1:3" ht="14.25" customHeight="1">
      <c r="A15533" s="30">
        <v>140</v>
      </c>
      <c r="C15533" s="30"/>
    </row>
    <row r="15534" spans="1:3" ht="14.25" customHeight="1">
      <c r="A15534" s="30">
        <v>120</v>
      </c>
      <c r="C15534" s="30"/>
    </row>
    <row r="15535" spans="1:3" ht="14.25" customHeight="1">
      <c r="A15535" s="30">
        <v>145</v>
      </c>
      <c r="C15535" s="30"/>
    </row>
    <row r="15536" spans="1:3" ht="14.25" customHeight="1">
      <c r="A15536" s="30">
        <v>120</v>
      </c>
      <c r="C15536" s="30"/>
    </row>
    <row r="15537" spans="1:3" ht="14.25" customHeight="1">
      <c r="A15537" s="30">
        <v>200</v>
      </c>
      <c r="C15537" s="30"/>
    </row>
    <row r="15538" spans="1:3" ht="14.25" customHeight="1">
      <c r="A15538" s="30">
        <v>150</v>
      </c>
      <c r="C15538" s="30"/>
    </row>
    <row r="15539" spans="1:3" ht="14.25" customHeight="1">
      <c r="A15539" s="30">
        <v>99</v>
      </c>
      <c r="C15539" s="30"/>
    </row>
    <row r="15540" spans="1:3" ht="14.25" customHeight="1">
      <c r="A15540" s="30">
        <v>200</v>
      </c>
      <c r="C15540" s="30"/>
    </row>
    <row r="15541" spans="1:3" ht="14.25" customHeight="1">
      <c r="A15541" s="30">
        <v>130</v>
      </c>
      <c r="C15541" s="30"/>
    </row>
    <row r="15542" spans="1:3" ht="14.25" customHeight="1">
      <c r="A15542" s="30">
        <v>200</v>
      </c>
      <c r="C15542" s="30"/>
    </row>
    <row r="15543" spans="1:3" ht="14.25" customHeight="1">
      <c r="A15543" s="30">
        <v>400</v>
      </c>
      <c r="C15543" s="30"/>
    </row>
    <row r="15544" spans="1:3" ht="14.25" customHeight="1">
      <c r="A15544" s="30">
        <v>317</v>
      </c>
      <c r="C15544" s="30"/>
    </row>
    <row r="15545" spans="1:3" ht="14.25" customHeight="1">
      <c r="A15545" s="30">
        <v>110</v>
      </c>
      <c r="C15545" s="30"/>
    </row>
    <row r="15546" spans="1:3" ht="14.25" customHeight="1">
      <c r="A15546" s="30">
        <v>150</v>
      </c>
      <c r="C15546" s="30"/>
    </row>
    <row r="15547" spans="1:3" ht="14.25" customHeight="1">
      <c r="A15547" s="30">
        <v>80</v>
      </c>
      <c r="C15547" s="30"/>
    </row>
    <row r="15548" spans="1:3" ht="14.25" customHeight="1">
      <c r="A15548" s="30">
        <v>250</v>
      </c>
      <c r="C15548" s="30"/>
    </row>
    <row r="15549" spans="1:3" ht="14.25" customHeight="1">
      <c r="A15549" s="30">
        <v>120</v>
      </c>
      <c r="C15549" s="30"/>
    </row>
    <row r="15550" spans="1:3" ht="14.25" customHeight="1">
      <c r="A15550" s="30">
        <v>200</v>
      </c>
      <c r="C15550" s="30"/>
    </row>
    <row r="15551" spans="1:3" ht="14.25" customHeight="1">
      <c r="A15551" s="30">
        <v>170</v>
      </c>
      <c r="C15551" s="30"/>
    </row>
    <row r="15552" spans="1:3" ht="14.25" customHeight="1">
      <c r="A15552" s="30">
        <v>180</v>
      </c>
      <c r="C15552" s="30"/>
    </row>
    <row r="15553" spans="1:3" ht="14.25" customHeight="1">
      <c r="A15553" s="30">
        <v>130</v>
      </c>
      <c r="C15553" s="30"/>
    </row>
    <row r="15554" spans="1:3" ht="14.25" customHeight="1">
      <c r="A15554" s="30">
        <v>140</v>
      </c>
      <c r="C15554" s="30"/>
    </row>
    <row r="15555" spans="1:3" ht="14.25" customHeight="1">
      <c r="A15555" s="30">
        <v>110</v>
      </c>
      <c r="C15555" s="30"/>
    </row>
    <row r="15556" spans="1:3" ht="14.25" customHeight="1">
      <c r="A15556" s="30">
        <v>85</v>
      </c>
      <c r="C15556" s="30"/>
    </row>
    <row r="15557" spans="1:3" ht="14.25" customHeight="1">
      <c r="A15557" s="30">
        <v>145</v>
      </c>
      <c r="C15557" s="30"/>
    </row>
    <row r="15558" spans="1:3" ht="14.25" customHeight="1">
      <c r="A15558" s="30">
        <v>250</v>
      </c>
      <c r="C15558" s="30"/>
    </row>
    <row r="15559" spans="1:3" ht="14.25" customHeight="1">
      <c r="A15559" s="30">
        <v>75</v>
      </c>
      <c r="C15559" s="30"/>
    </row>
    <row r="15560" spans="1:3" ht="14.25" customHeight="1">
      <c r="A15560" s="30">
        <v>145</v>
      </c>
      <c r="C15560" s="30"/>
    </row>
    <row r="15561" spans="1:3" ht="14.25" customHeight="1">
      <c r="A15561" s="30">
        <v>80</v>
      </c>
      <c r="C15561" s="30"/>
    </row>
    <row r="15562" spans="1:3" ht="14.25" customHeight="1">
      <c r="A15562" s="30">
        <v>385</v>
      </c>
      <c r="C15562" s="30"/>
    </row>
    <row r="15563" spans="1:3" ht="14.25" customHeight="1">
      <c r="A15563" s="30">
        <v>150</v>
      </c>
      <c r="C15563" s="30"/>
    </row>
    <row r="15564" spans="1:3" ht="14.25" customHeight="1">
      <c r="A15564" s="30">
        <v>150</v>
      </c>
      <c r="C15564" s="30"/>
    </row>
    <row r="15565" spans="1:3" ht="14.25" customHeight="1">
      <c r="A15565" s="30">
        <v>89</v>
      </c>
      <c r="C15565" s="30"/>
    </row>
    <row r="15566" spans="1:3" ht="14.25" customHeight="1">
      <c r="A15566" s="30">
        <v>150</v>
      </c>
      <c r="C15566" s="30"/>
    </row>
    <row r="15567" spans="1:3" ht="14.25" customHeight="1">
      <c r="A15567" s="30">
        <v>175</v>
      </c>
      <c r="C15567" s="30"/>
    </row>
    <row r="15568" spans="1:3" ht="14.25" customHeight="1">
      <c r="A15568" s="30">
        <v>150</v>
      </c>
      <c r="C15568" s="30"/>
    </row>
    <row r="15569" spans="1:3" ht="14.25" customHeight="1">
      <c r="A15569" s="30">
        <v>125</v>
      </c>
      <c r="C15569" s="30"/>
    </row>
    <row r="15570" spans="1:3" ht="14.25" customHeight="1">
      <c r="A15570" s="30">
        <v>135</v>
      </c>
      <c r="C15570" s="30"/>
    </row>
    <row r="15571" spans="1:3" ht="14.25" customHeight="1">
      <c r="A15571" s="30">
        <v>170</v>
      </c>
      <c r="C15571" s="30"/>
    </row>
    <row r="15572" spans="1:3" ht="14.25" customHeight="1">
      <c r="A15572" s="30">
        <v>99</v>
      </c>
      <c r="C15572" s="30"/>
    </row>
    <row r="15573" spans="1:3" ht="14.25" customHeight="1">
      <c r="A15573" s="30">
        <v>119</v>
      </c>
      <c r="C15573" s="30"/>
    </row>
    <row r="15574" spans="1:3" ht="14.25" customHeight="1">
      <c r="A15574" s="30">
        <v>150</v>
      </c>
      <c r="C15574" s="30"/>
    </row>
    <row r="15575" spans="1:3" ht="14.25" customHeight="1">
      <c r="A15575" s="30">
        <v>152</v>
      </c>
      <c r="C15575" s="30"/>
    </row>
    <row r="15576" spans="1:3" ht="14.25" customHeight="1">
      <c r="A15576" s="30">
        <v>290</v>
      </c>
      <c r="C15576" s="30"/>
    </row>
    <row r="15577" spans="1:3" ht="14.25" customHeight="1">
      <c r="A15577" s="30">
        <v>250</v>
      </c>
      <c r="C15577" s="30"/>
    </row>
    <row r="15578" spans="1:3" ht="14.25" customHeight="1">
      <c r="A15578" s="30">
        <v>100</v>
      </c>
      <c r="C15578" s="30"/>
    </row>
    <row r="15579" spans="1:3" ht="14.25" customHeight="1">
      <c r="A15579" s="30">
        <v>85</v>
      </c>
      <c r="C15579" s="30"/>
    </row>
    <row r="15580" spans="1:3" ht="14.25" customHeight="1">
      <c r="A15580" s="30">
        <v>85</v>
      </c>
      <c r="C15580" s="30"/>
    </row>
    <row r="15581" spans="1:3" ht="14.25" customHeight="1">
      <c r="A15581" s="30">
        <v>142</v>
      </c>
      <c r="C15581" s="30"/>
    </row>
    <row r="15582" spans="1:3" ht="14.25" customHeight="1">
      <c r="A15582" s="30">
        <v>99</v>
      </c>
      <c r="C15582" s="30"/>
    </row>
    <row r="15583" spans="1:3" ht="14.25" customHeight="1">
      <c r="A15583" s="30">
        <v>149</v>
      </c>
      <c r="C15583" s="30"/>
    </row>
    <row r="15584" spans="1:3" ht="14.25" customHeight="1">
      <c r="A15584" s="30">
        <v>175</v>
      </c>
      <c r="C15584" s="30"/>
    </row>
    <row r="15585" spans="1:3" ht="14.25" customHeight="1">
      <c r="A15585" s="30">
        <v>175</v>
      </c>
      <c r="C15585" s="30"/>
    </row>
    <row r="15586" spans="1:3" ht="14.25" customHeight="1">
      <c r="A15586" s="30">
        <v>200</v>
      </c>
      <c r="C15586" s="30"/>
    </row>
    <row r="15587" spans="1:3" ht="14.25" customHeight="1">
      <c r="A15587" s="30">
        <v>80</v>
      </c>
      <c r="C15587" s="30"/>
    </row>
    <row r="15588" spans="1:3" ht="14.25" customHeight="1">
      <c r="A15588" s="30">
        <v>145</v>
      </c>
      <c r="C15588" s="30"/>
    </row>
    <row r="15589" spans="1:3" ht="14.25" customHeight="1">
      <c r="A15589" s="30">
        <v>68</v>
      </c>
      <c r="C15589" s="30"/>
    </row>
    <row r="15590" spans="1:3" ht="14.25" customHeight="1">
      <c r="A15590" s="30">
        <v>159</v>
      </c>
      <c r="C15590" s="30"/>
    </row>
    <row r="15591" spans="1:3" ht="14.25" customHeight="1">
      <c r="A15591" s="30">
        <v>49</v>
      </c>
      <c r="C15591" s="30"/>
    </row>
    <row r="15592" spans="1:3" ht="14.25" customHeight="1">
      <c r="A15592" s="30">
        <v>90</v>
      </c>
      <c r="C15592" s="30"/>
    </row>
    <row r="15593" spans="1:3" ht="14.25" customHeight="1">
      <c r="A15593" s="30">
        <v>225</v>
      </c>
      <c r="C15593" s="30"/>
    </row>
    <row r="15594" spans="1:3" ht="14.25" customHeight="1">
      <c r="A15594" s="30">
        <v>142</v>
      </c>
      <c r="C15594" s="30"/>
    </row>
    <row r="15595" spans="1:3" ht="14.25" customHeight="1">
      <c r="A15595" s="30">
        <v>200</v>
      </c>
      <c r="C15595" s="30"/>
    </row>
    <row r="15596" spans="1:3" ht="14.25" customHeight="1">
      <c r="A15596" s="30">
        <v>150</v>
      </c>
      <c r="C15596" s="30"/>
    </row>
    <row r="15597" spans="1:3" ht="14.25" customHeight="1">
      <c r="A15597" s="30">
        <v>150</v>
      </c>
      <c r="C15597" s="30"/>
    </row>
    <row r="15598" spans="1:3" ht="14.25" customHeight="1">
      <c r="A15598" s="30">
        <v>150</v>
      </c>
      <c r="C15598" s="30"/>
    </row>
    <row r="15599" spans="1:3" ht="14.25" customHeight="1">
      <c r="A15599" s="30">
        <v>359</v>
      </c>
      <c r="C15599" s="30"/>
    </row>
    <row r="15600" spans="1:3" ht="14.25" customHeight="1">
      <c r="A15600" s="30">
        <v>200</v>
      </c>
      <c r="C15600" s="30"/>
    </row>
    <row r="15601" spans="1:3" ht="14.25" customHeight="1">
      <c r="A15601" s="30">
        <v>250</v>
      </c>
      <c r="C15601" s="30"/>
    </row>
    <row r="15602" spans="1:3" ht="14.25" customHeight="1">
      <c r="A15602" s="30">
        <v>180</v>
      </c>
      <c r="C15602" s="30"/>
    </row>
    <row r="15603" spans="1:3" ht="14.25" customHeight="1">
      <c r="A15603" s="30">
        <v>50</v>
      </c>
      <c r="C15603" s="30"/>
    </row>
    <row r="15604" spans="1:3" ht="14.25" customHeight="1">
      <c r="A15604" s="30">
        <v>120</v>
      </c>
      <c r="C15604" s="30"/>
    </row>
    <row r="15605" spans="1:3" ht="14.25" customHeight="1">
      <c r="A15605" s="30">
        <v>175</v>
      </c>
      <c r="C15605" s="30"/>
    </row>
    <row r="15606" spans="1:3" ht="14.25" customHeight="1">
      <c r="A15606" s="30">
        <v>175</v>
      </c>
      <c r="C15606" s="30"/>
    </row>
    <row r="15607" spans="1:3" ht="14.25" customHeight="1">
      <c r="A15607" s="30">
        <v>100</v>
      </c>
      <c r="C15607" s="30"/>
    </row>
    <row r="15608" spans="1:3" ht="14.25" customHeight="1">
      <c r="A15608" s="30">
        <v>350</v>
      </c>
      <c r="C15608" s="30"/>
    </row>
    <row r="15609" spans="1:3" ht="14.25" customHeight="1">
      <c r="A15609" s="30">
        <v>130</v>
      </c>
      <c r="C15609" s="30"/>
    </row>
    <row r="15610" spans="1:3" ht="14.25" customHeight="1">
      <c r="A15610" s="30">
        <v>155</v>
      </c>
      <c r="C15610" s="30"/>
    </row>
    <row r="15611" spans="1:3" ht="14.25" customHeight="1">
      <c r="A15611" s="30">
        <v>130</v>
      </c>
      <c r="C15611" s="30"/>
    </row>
    <row r="15612" spans="1:3" ht="14.25" customHeight="1">
      <c r="A15612" s="30">
        <v>220</v>
      </c>
      <c r="C15612" s="30"/>
    </row>
    <row r="15613" spans="1:3" ht="14.25" customHeight="1">
      <c r="A15613" s="30">
        <v>75</v>
      </c>
      <c r="C15613" s="30"/>
    </row>
    <row r="15614" spans="1:3" ht="14.25" customHeight="1">
      <c r="A15614" s="30">
        <v>225</v>
      </c>
      <c r="C15614" s="30"/>
    </row>
    <row r="15615" spans="1:3" ht="14.25" customHeight="1">
      <c r="A15615" s="30">
        <v>275</v>
      </c>
      <c r="C15615" s="30"/>
    </row>
    <row r="15616" spans="1:3" ht="14.25" customHeight="1">
      <c r="A15616" s="30">
        <v>170</v>
      </c>
      <c r="C15616" s="30"/>
    </row>
    <row r="15617" spans="1:3" ht="14.25" customHeight="1">
      <c r="A15617" s="30">
        <v>90</v>
      </c>
      <c r="C15617" s="30"/>
    </row>
    <row r="15618" spans="1:3" ht="14.25" customHeight="1">
      <c r="A15618" s="30">
        <v>113</v>
      </c>
      <c r="C15618" s="30"/>
    </row>
    <row r="15619" spans="1:3" ht="14.25" customHeight="1">
      <c r="A15619" s="30">
        <v>85</v>
      </c>
      <c r="C15619" s="30"/>
    </row>
    <row r="15620" spans="1:3" ht="14.25" customHeight="1">
      <c r="A15620" s="30">
        <v>130</v>
      </c>
      <c r="C15620" s="30"/>
    </row>
    <row r="15621" spans="1:3" ht="14.25" customHeight="1">
      <c r="A15621" s="30">
        <v>180</v>
      </c>
      <c r="C15621" s="30"/>
    </row>
    <row r="15622" spans="1:3" ht="14.25" customHeight="1">
      <c r="A15622" s="30">
        <v>459</v>
      </c>
      <c r="C15622" s="30"/>
    </row>
    <row r="15623" spans="1:3" ht="14.25" customHeight="1">
      <c r="A15623" s="30">
        <v>140</v>
      </c>
      <c r="C15623" s="30"/>
    </row>
    <row r="15624" spans="1:3" ht="14.25" customHeight="1">
      <c r="A15624" s="30">
        <v>150</v>
      </c>
      <c r="C15624" s="30"/>
    </row>
    <row r="15625" spans="1:3" ht="14.25" customHeight="1">
      <c r="A15625" s="30">
        <v>149</v>
      </c>
      <c r="C15625" s="30"/>
    </row>
    <row r="15626" spans="1:3" ht="14.25" customHeight="1">
      <c r="A15626" s="30">
        <v>160</v>
      </c>
      <c r="C15626" s="30"/>
    </row>
    <row r="15627" spans="1:3" ht="14.25" customHeight="1">
      <c r="A15627" s="30">
        <v>99</v>
      </c>
      <c r="C15627" s="30"/>
    </row>
    <row r="15628" spans="1:3" ht="14.25" customHeight="1">
      <c r="A15628" s="30">
        <v>275</v>
      </c>
      <c r="C15628" s="30"/>
    </row>
    <row r="15629" spans="1:3" ht="14.25" customHeight="1">
      <c r="A15629" s="30">
        <v>275</v>
      </c>
      <c r="C15629" s="30"/>
    </row>
    <row r="15630" spans="1:3" ht="14.25" customHeight="1">
      <c r="A15630" s="30">
        <v>150</v>
      </c>
      <c r="C15630" s="30"/>
    </row>
    <row r="15631" spans="1:3" ht="14.25" customHeight="1">
      <c r="A15631" s="30">
        <v>270</v>
      </c>
      <c r="C15631" s="30"/>
    </row>
    <row r="15632" spans="1:3" ht="14.25" customHeight="1">
      <c r="A15632" s="30">
        <v>130</v>
      </c>
      <c r="C15632" s="30"/>
    </row>
    <row r="15633" spans="1:3" ht="14.25" customHeight="1">
      <c r="A15633" s="30">
        <v>275</v>
      </c>
      <c r="C15633" s="30"/>
    </row>
    <row r="15634" spans="1:3" ht="14.25" customHeight="1">
      <c r="A15634" s="30">
        <v>59</v>
      </c>
      <c r="C15634" s="30"/>
    </row>
    <row r="15635" spans="1:3" ht="14.25" customHeight="1">
      <c r="A15635" s="30">
        <v>107</v>
      </c>
      <c r="C15635" s="30"/>
    </row>
    <row r="15636" spans="1:3" ht="14.25" customHeight="1">
      <c r="A15636" s="30">
        <v>210</v>
      </c>
      <c r="C15636" s="30"/>
    </row>
    <row r="15637" spans="1:3" ht="14.25" customHeight="1">
      <c r="A15637" s="30">
        <v>300</v>
      </c>
      <c r="C15637" s="30"/>
    </row>
    <row r="15638" spans="1:3" ht="14.25" customHeight="1">
      <c r="A15638" s="30">
        <v>145</v>
      </c>
      <c r="C15638" s="30"/>
    </row>
    <row r="15639" spans="1:3" ht="14.25" customHeight="1">
      <c r="A15639" s="30">
        <v>150</v>
      </c>
      <c r="C15639" s="30"/>
    </row>
    <row r="15640" spans="1:3" ht="14.25" customHeight="1">
      <c r="A15640" s="30">
        <v>300</v>
      </c>
      <c r="C15640" s="30"/>
    </row>
    <row r="15641" spans="1:3" ht="14.25" customHeight="1">
      <c r="A15641" s="30">
        <v>135</v>
      </c>
      <c r="C15641" s="30"/>
    </row>
    <row r="15642" spans="1:3" ht="14.25" customHeight="1">
      <c r="A15642" s="30">
        <v>350</v>
      </c>
      <c r="C15642" s="30"/>
    </row>
    <row r="15643" spans="1:3" ht="14.25" customHeight="1">
      <c r="A15643" s="30">
        <v>125</v>
      </c>
      <c r="C15643" s="30"/>
    </row>
    <row r="15644" spans="1:3" ht="14.25" customHeight="1">
      <c r="A15644" s="30">
        <v>140</v>
      </c>
      <c r="C15644" s="30"/>
    </row>
    <row r="15645" spans="1:3" ht="14.25" customHeight="1">
      <c r="A15645" s="30">
        <v>140</v>
      </c>
      <c r="C15645" s="30"/>
    </row>
    <row r="15646" spans="1:3" ht="14.25" customHeight="1">
      <c r="A15646" s="30">
        <v>140</v>
      </c>
      <c r="C15646" s="30"/>
    </row>
    <row r="15647" spans="1:3" ht="14.25" customHeight="1">
      <c r="A15647" s="30">
        <v>110</v>
      </c>
      <c r="C15647" s="30"/>
    </row>
    <row r="15648" spans="1:3" ht="14.25" customHeight="1">
      <c r="A15648" s="30">
        <v>116</v>
      </c>
      <c r="C15648" s="30"/>
    </row>
    <row r="15649" spans="1:3" ht="14.25" customHeight="1">
      <c r="A15649" s="30">
        <v>110</v>
      </c>
      <c r="C15649" s="30"/>
    </row>
    <row r="15650" spans="1:3" ht="14.25" customHeight="1">
      <c r="A15650" s="30">
        <v>150</v>
      </c>
      <c r="C15650" s="30"/>
    </row>
    <row r="15651" spans="1:3" ht="14.25" customHeight="1">
      <c r="A15651" s="30">
        <v>245</v>
      </c>
      <c r="C15651" s="30"/>
    </row>
    <row r="15652" spans="1:3" ht="14.25" customHeight="1">
      <c r="A15652" s="30">
        <v>115</v>
      </c>
      <c r="C15652" s="30"/>
    </row>
    <row r="15653" spans="1:3" ht="14.25" customHeight="1">
      <c r="A15653" s="30">
        <v>240</v>
      </c>
      <c r="C15653" s="30"/>
    </row>
    <row r="15654" spans="1:3" ht="14.25" customHeight="1">
      <c r="A15654" s="30">
        <v>298</v>
      </c>
      <c r="C15654" s="30"/>
    </row>
    <row r="15655" spans="1:3" ht="14.25" customHeight="1">
      <c r="A15655" s="30">
        <v>155</v>
      </c>
      <c r="C15655" s="30"/>
    </row>
    <row r="15656" spans="1:3" ht="14.25" customHeight="1">
      <c r="A15656" s="30">
        <v>201</v>
      </c>
      <c r="C15656" s="30"/>
    </row>
    <row r="15657" spans="1:3" ht="14.25" customHeight="1">
      <c r="A15657" s="30">
        <v>150</v>
      </c>
      <c r="C15657" s="30"/>
    </row>
    <row r="15658" spans="1:3" ht="14.25" customHeight="1">
      <c r="A15658" s="30">
        <v>70</v>
      </c>
      <c r="C15658" s="30"/>
    </row>
    <row r="15659" spans="1:3" ht="14.25" customHeight="1">
      <c r="A15659" s="30">
        <v>99</v>
      </c>
      <c r="C15659" s="30"/>
    </row>
    <row r="15660" spans="1:3" ht="14.25" customHeight="1">
      <c r="A15660" s="30">
        <v>100</v>
      </c>
      <c r="C15660" s="30"/>
    </row>
    <row r="15661" spans="1:3" ht="14.25" customHeight="1">
      <c r="A15661" s="30">
        <v>200</v>
      </c>
      <c r="C15661" s="30"/>
    </row>
    <row r="15662" spans="1:3" ht="14.25" customHeight="1">
      <c r="A15662" s="30">
        <v>155</v>
      </c>
      <c r="C15662" s="30"/>
    </row>
    <row r="15663" spans="1:3" ht="14.25" customHeight="1">
      <c r="A15663" s="30">
        <v>114</v>
      </c>
      <c r="C15663" s="30"/>
    </row>
    <row r="15664" spans="1:3" ht="14.25" customHeight="1">
      <c r="A15664" s="30">
        <v>70</v>
      </c>
      <c r="C15664" s="30"/>
    </row>
    <row r="15665" spans="1:3" ht="14.25" customHeight="1">
      <c r="A15665" s="30">
        <v>120</v>
      </c>
      <c r="C15665" s="30"/>
    </row>
    <row r="15666" spans="1:3" ht="14.25" customHeight="1">
      <c r="A15666" s="30">
        <v>150</v>
      </c>
      <c r="C15666" s="30"/>
    </row>
    <row r="15667" spans="1:3" ht="14.25" customHeight="1">
      <c r="A15667" s="30">
        <v>100</v>
      </c>
      <c r="C15667" s="30"/>
    </row>
    <row r="15668" spans="1:3" ht="14.25" customHeight="1">
      <c r="A15668" s="30">
        <v>45</v>
      </c>
      <c r="C15668" s="30"/>
    </row>
    <row r="15669" spans="1:3" ht="14.25" customHeight="1">
      <c r="A15669" s="30">
        <v>295</v>
      </c>
      <c r="C15669" s="30"/>
    </row>
    <row r="15670" spans="1:3" ht="14.25" customHeight="1">
      <c r="A15670" s="30">
        <v>175</v>
      </c>
      <c r="C15670" s="30"/>
    </row>
    <row r="15671" spans="1:3" ht="14.25" customHeight="1">
      <c r="A15671" s="30">
        <v>300</v>
      </c>
      <c r="C15671" s="30"/>
    </row>
    <row r="15672" spans="1:3" ht="14.25" customHeight="1">
      <c r="A15672" s="30">
        <v>150</v>
      </c>
      <c r="C15672" s="30"/>
    </row>
    <row r="15673" spans="1:3" ht="14.25" customHeight="1">
      <c r="A15673" s="30">
        <v>225</v>
      </c>
      <c r="C15673" s="30"/>
    </row>
    <row r="15674" spans="1:3" ht="14.25" customHeight="1">
      <c r="A15674" s="30">
        <v>250</v>
      </c>
      <c r="C15674" s="30"/>
    </row>
    <row r="15675" spans="1:3" ht="14.25" customHeight="1">
      <c r="A15675" s="30">
        <v>124</v>
      </c>
      <c r="C15675" s="30"/>
    </row>
    <row r="15676" spans="1:3" ht="14.25" customHeight="1">
      <c r="A15676" s="30">
        <v>85</v>
      </c>
      <c r="C15676" s="30"/>
    </row>
    <row r="15677" spans="1:3" ht="14.25" customHeight="1">
      <c r="A15677" s="30">
        <v>200</v>
      </c>
      <c r="C15677" s="30"/>
    </row>
    <row r="15678" spans="1:3" ht="14.25" customHeight="1">
      <c r="A15678" s="30">
        <v>120</v>
      </c>
      <c r="C15678" s="30"/>
    </row>
    <row r="15679" spans="1:3" ht="14.25" customHeight="1">
      <c r="A15679" s="30">
        <v>175</v>
      </c>
      <c r="C15679" s="30"/>
    </row>
    <row r="15680" spans="1:3" ht="14.25" customHeight="1">
      <c r="A15680" s="30">
        <v>175</v>
      </c>
      <c r="C15680" s="30"/>
    </row>
    <row r="15681" spans="1:3" ht="14.25" customHeight="1">
      <c r="A15681" s="30">
        <v>90</v>
      </c>
      <c r="C15681" s="30"/>
    </row>
    <row r="15682" spans="1:3" ht="14.25" customHeight="1">
      <c r="A15682" s="30">
        <v>170</v>
      </c>
      <c r="C15682" s="30"/>
    </row>
    <row r="15683" spans="1:3" ht="14.25" customHeight="1">
      <c r="A15683" s="30">
        <v>69</v>
      </c>
      <c r="C15683" s="30"/>
    </row>
    <row r="15684" spans="1:3" ht="14.25" customHeight="1">
      <c r="A15684" s="30">
        <v>180</v>
      </c>
      <c r="C15684" s="30"/>
    </row>
    <row r="15685" spans="1:3" ht="14.25" customHeight="1">
      <c r="A15685" s="30">
        <v>130</v>
      </c>
      <c r="C15685" s="30"/>
    </row>
    <row r="15686" spans="1:3" ht="14.25" customHeight="1">
      <c r="A15686" s="30">
        <v>165</v>
      </c>
      <c r="C15686" s="30"/>
    </row>
    <row r="15687" spans="1:3" ht="14.25" customHeight="1">
      <c r="A15687" s="30">
        <v>135</v>
      </c>
      <c r="C15687" s="30"/>
    </row>
    <row r="15688" spans="1:3" ht="14.25" customHeight="1">
      <c r="A15688" s="30">
        <v>145</v>
      </c>
      <c r="C15688" s="30"/>
    </row>
    <row r="15689" spans="1:3" ht="14.25" customHeight="1">
      <c r="A15689" s="30">
        <v>93</v>
      </c>
      <c r="C15689" s="30"/>
    </row>
    <row r="15690" spans="1:3" ht="14.25" customHeight="1">
      <c r="A15690" s="30">
        <v>175</v>
      </c>
      <c r="C15690" s="30"/>
    </row>
    <row r="15691" spans="1:3" ht="14.25" customHeight="1">
      <c r="A15691" s="30">
        <v>225</v>
      </c>
      <c r="C15691" s="30"/>
    </row>
    <row r="15692" spans="1:3" ht="14.25" customHeight="1">
      <c r="A15692" s="30">
        <v>95</v>
      </c>
      <c r="C15692" s="30"/>
    </row>
    <row r="15693" spans="1:3" ht="14.25" customHeight="1">
      <c r="A15693" s="30">
        <v>120</v>
      </c>
      <c r="C15693" s="30"/>
    </row>
    <row r="15694" spans="1:3" ht="14.25" customHeight="1">
      <c r="A15694" s="30">
        <v>200</v>
      </c>
      <c r="C15694" s="30"/>
    </row>
    <row r="15695" spans="1:3" ht="14.25" customHeight="1">
      <c r="A15695" s="30">
        <v>36</v>
      </c>
      <c r="C15695" s="30"/>
    </row>
    <row r="15696" spans="1:3" ht="14.25" customHeight="1">
      <c r="A15696" s="30">
        <v>95</v>
      </c>
      <c r="C15696" s="30"/>
    </row>
    <row r="15697" spans="1:3" ht="14.25" customHeight="1">
      <c r="A15697" s="30">
        <v>165</v>
      </c>
      <c r="C15697" s="30"/>
    </row>
    <row r="15698" spans="1:3" ht="14.25" customHeight="1">
      <c r="A15698" s="30">
        <v>185</v>
      </c>
      <c r="C15698" s="30"/>
    </row>
    <row r="15699" spans="1:3" ht="14.25" customHeight="1">
      <c r="A15699" s="30">
        <v>145</v>
      </c>
      <c r="C15699" s="30"/>
    </row>
    <row r="15700" spans="1:3" ht="14.25" customHeight="1">
      <c r="A15700" s="30">
        <v>100</v>
      </c>
      <c r="C15700" s="30"/>
    </row>
    <row r="15701" spans="1:3" ht="14.25" customHeight="1">
      <c r="A15701" s="30">
        <v>130</v>
      </c>
      <c r="C15701" s="30"/>
    </row>
    <row r="15702" spans="1:3" ht="14.25" customHeight="1">
      <c r="A15702" s="30">
        <v>250</v>
      </c>
      <c r="C15702" s="30"/>
    </row>
    <row r="15703" spans="1:3" ht="14.25" customHeight="1">
      <c r="A15703" s="30">
        <v>125</v>
      </c>
      <c r="C15703" s="30"/>
    </row>
    <row r="15704" spans="1:3" ht="14.25" customHeight="1">
      <c r="A15704" s="30">
        <v>200</v>
      </c>
      <c r="C15704" s="30"/>
    </row>
    <row r="15705" spans="1:3" ht="14.25" customHeight="1">
      <c r="A15705" s="30">
        <v>160</v>
      </c>
      <c r="C15705" s="30"/>
    </row>
    <row r="15706" spans="1:3" ht="14.25" customHeight="1">
      <c r="A15706" s="30">
        <v>180</v>
      </c>
      <c r="C15706" s="30"/>
    </row>
    <row r="15707" spans="1:3" ht="14.25" customHeight="1">
      <c r="A15707" s="30">
        <v>175</v>
      </c>
      <c r="C15707" s="30"/>
    </row>
    <row r="15708" spans="1:3" ht="14.25" customHeight="1">
      <c r="A15708" s="30">
        <v>110</v>
      </c>
      <c r="C15708" s="30"/>
    </row>
    <row r="15709" spans="1:3" ht="14.25" customHeight="1">
      <c r="A15709" s="30">
        <v>180</v>
      </c>
      <c r="C15709" s="30"/>
    </row>
    <row r="15710" spans="1:3" ht="14.25" customHeight="1">
      <c r="A15710" s="30">
        <v>75</v>
      </c>
      <c r="C15710" s="30"/>
    </row>
    <row r="15711" spans="1:3" ht="14.25" customHeight="1">
      <c r="A15711" s="30">
        <v>70</v>
      </c>
      <c r="C15711" s="30"/>
    </row>
    <row r="15712" spans="1:3" ht="14.25" customHeight="1">
      <c r="A15712" s="30">
        <v>75</v>
      </c>
      <c r="C15712" s="30"/>
    </row>
    <row r="15713" spans="1:3" ht="14.25" customHeight="1">
      <c r="A15713" s="30">
        <v>60</v>
      </c>
      <c r="C15713" s="30"/>
    </row>
    <row r="15714" spans="1:3" ht="14.25" customHeight="1">
      <c r="A15714" s="30">
        <v>160</v>
      </c>
      <c r="C15714" s="30"/>
    </row>
    <row r="15715" spans="1:3" ht="14.25" customHeight="1">
      <c r="A15715" s="30">
        <v>112</v>
      </c>
      <c r="C15715" s="30"/>
    </row>
    <row r="15716" spans="1:3" ht="14.25" customHeight="1">
      <c r="A15716" s="30">
        <v>89</v>
      </c>
      <c r="C15716" s="30"/>
    </row>
    <row r="15717" spans="1:3" ht="14.25" customHeight="1">
      <c r="A15717" s="30">
        <v>159</v>
      </c>
      <c r="C15717" s="30"/>
    </row>
    <row r="15718" spans="1:3" ht="14.25" customHeight="1">
      <c r="A15718" s="30">
        <v>350</v>
      </c>
      <c r="C15718" s="30"/>
    </row>
    <row r="15719" spans="1:3" ht="14.25" customHeight="1">
      <c r="A15719" s="30">
        <v>150</v>
      </c>
      <c r="C15719" s="30"/>
    </row>
    <row r="15720" spans="1:3" ht="14.25" customHeight="1">
      <c r="A15720" s="30">
        <v>175</v>
      </c>
      <c r="C15720" s="30"/>
    </row>
    <row r="15721" spans="1:3" ht="14.25" customHeight="1">
      <c r="A15721" s="30">
        <v>300</v>
      </c>
      <c r="C15721" s="30"/>
    </row>
    <row r="15722" spans="1:3" ht="14.25" customHeight="1">
      <c r="A15722" s="30">
        <v>350</v>
      </c>
      <c r="C15722" s="30"/>
    </row>
    <row r="15723" spans="1:3" ht="14.25" customHeight="1">
      <c r="A15723" s="30">
        <v>119</v>
      </c>
      <c r="C15723" s="30"/>
    </row>
    <row r="15724" spans="1:3" ht="14.25" customHeight="1">
      <c r="A15724" s="30">
        <v>180</v>
      </c>
      <c r="C15724" s="30"/>
    </row>
    <row r="15725" spans="1:3" ht="14.25" customHeight="1">
      <c r="A15725" s="30">
        <v>390</v>
      </c>
      <c r="C15725" s="30"/>
    </row>
    <row r="15726" spans="1:3" ht="14.25" customHeight="1">
      <c r="A15726" s="30">
        <v>90</v>
      </c>
      <c r="C15726" s="30"/>
    </row>
    <row r="15727" spans="1:3" ht="14.25" customHeight="1">
      <c r="A15727" s="30">
        <v>109</v>
      </c>
      <c r="C15727" s="30"/>
    </row>
    <row r="15728" spans="1:3" ht="14.25" customHeight="1">
      <c r="A15728" s="30">
        <v>149</v>
      </c>
      <c r="C15728" s="30"/>
    </row>
    <row r="15729" spans="1:3" ht="14.25" customHeight="1">
      <c r="A15729" s="30">
        <v>1025</v>
      </c>
      <c r="C15729" s="30"/>
    </row>
    <row r="15730" spans="1:3" ht="14.25" customHeight="1">
      <c r="A15730" s="30">
        <v>79</v>
      </c>
      <c r="C15730" s="30"/>
    </row>
    <row r="15731" spans="1:3" ht="14.25" customHeight="1">
      <c r="A15731" s="30">
        <v>120</v>
      </c>
      <c r="C15731" s="30"/>
    </row>
    <row r="15732" spans="1:3" ht="14.25" customHeight="1">
      <c r="A15732" s="30">
        <v>155</v>
      </c>
      <c r="C15732" s="30"/>
    </row>
    <row r="15733" spans="1:3" ht="14.25" customHeight="1">
      <c r="A15733" s="30">
        <v>165</v>
      </c>
      <c r="C15733" s="30"/>
    </row>
    <row r="15734" spans="1:3" ht="14.25" customHeight="1">
      <c r="A15734" s="30">
        <v>125</v>
      </c>
      <c r="C15734" s="30"/>
    </row>
    <row r="15735" spans="1:3" ht="14.25" customHeight="1">
      <c r="A15735" s="30">
        <v>222</v>
      </c>
      <c r="C15735" s="30"/>
    </row>
    <row r="15736" spans="1:3" ht="14.25" customHeight="1">
      <c r="A15736" s="30">
        <v>100</v>
      </c>
      <c r="C15736" s="30"/>
    </row>
    <row r="15737" spans="1:3" ht="14.25" customHeight="1">
      <c r="A15737" s="30">
        <v>80</v>
      </c>
      <c r="C15737" s="30"/>
    </row>
    <row r="15738" spans="1:3" ht="14.25" customHeight="1">
      <c r="A15738" s="30">
        <v>270</v>
      </c>
      <c r="C15738" s="30"/>
    </row>
    <row r="15739" spans="1:3" ht="14.25" customHeight="1">
      <c r="A15739" s="30">
        <v>180</v>
      </c>
      <c r="C15739" s="30"/>
    </row>
    <row r="15740" spans="1:3" ht="14.25" customHeight="1">
      <c r="A15740" s="30">
        <v>130</v>
      </c>
      <c r="C15740" s="30"/>
    </row>
    <row r="15741" spans="1:3" ht="14.25" customHeight="1">
      <c r="A15741" s="30">
        <v>215</v>
      </c>
      <c r="C15741" s="30"/>
    </row>
    <row r="15742" spans="1:3" ht="14.25" customHeight="1">
      <c r="A15742" s="30">
        <v>100</v>
      </c>
      <c r="C15742" s="30"/>
    </row>
    <row r="15743" spans="1:3" ht="14.25" customHeight="1">
      <c r="A15743" s="30">
        <v>110</v>
      </c>
      <c r="C15743" s="30"/>
    </row>
    <row r="15744" spans="1:3" ht="14.25" customHeight="1">
      <c r="A15744" s="30">
        <v>55</v>
      </c>
      <c r="C15744" s="30"/>
    </row>
    <row r="15745" spans="1:3" ht="14.25" customHeight="1">
      <c r="A15745" s="30">
        <v>120</v>
      </c>
      <c r="C15745" s="30"/>
    </row>
    <row r="15746" spans="1:3" ht="14.25" customHeight="1">
      <c r="A15746" s="30">
        <v>139</v>
      </c>
      <c r="C15746" s="30"/>
    </row>
    <row r="15747" spans="1:3" ht="14.25" customHeight="1">
      <c r="A15747" s="30">
        <v>150</v>
      </c>
      <c r="C15747" s="30"/>
    </row>
    <row r="15748" spans="1:3" ht="14.25" customHeight="1">
      <c r="A15748" s="30">
        <v>45</v>
      </c>
      <c r="C15748" s="30"/>
    </row>
    <row r="15749" spans="1:3" ht="14.25" customHeight="1">
      <c r="A15749" s="30">
        <v>37</v>
      </c>
      <c r="C15749" s="30"/>
    </row>
    <row r="15750" spans="1:3" ht="14.25" customHeight="1">
      <c r="A15750" s="30">
        <v>400</v>
      </c>
      <c r="C15750" s="30"/>
    </row>
    <row r="15751" spans="1:3" ht="14.25" customHeight="1">
      <c r="A15751" s="30">
        <v>129</v>
      </c>
      <c r="C15751" s="30"/>
    </row>
    <row r="15752" spans="1:3" ht="14.25" customHeight="1">
      <c r="A15752" s="30">
        <v>225</v>
      </c>
      <c r="C15752" s="30"/>
    </row>
    <row r="15753" spans="1:3" ht="14.25" customHeight="1">
      <c r="A15753" s="30">
        <v>69</v>
      </c>
      <c r="C15753" s="30"/>
    </row>
    <row r="15754" spans="1:3" ht="14.25" customHeight="1">
      <c r="A15754" s="30">
        <v>110</v>
      </c>
      <c r="C15754" s="30"/>
    </row>
    <row r="15755" spans="1:3" ht="14.25" customHeight="1">
      <c r="A15755" s="30">
        <v>70</v>
      </c>
      <c r="C15755" s="30"/>
    </row>
    <row r="15756" spans="1:3" ht="14.25" customHeight="1">
      <c r="A15756" s="30">
        <v>100</v>
      </c>
      <c r="C15756" s="30"/>
    </row>
    <row r="15757" spans="1:3" ht="14.25" customHeight="1">
      <c r="A15757" s="30">
        <v>170</v>
      </c>
      <c r="C15757" s="30"/>
    </row>
    <row r="15758" spans="1:3" ht="14.25" customHeight="1">
      <c r="A15758" s="30">
        <v>80</v>
      </c>
      <c r="C15758" s="30"/>
    </row>
    <row r="15759" spans="1:3" ht="14.25" customHeight="1">
      <c r="A15759" s="30">
        <v>60</v>
      </c>
      <c r="C15759" s="30"/>
    </row>
    <row r="15760" spans="1:3" ht="14.25" customHeight="1">
      <c r="A15760" s="30">
        <v>150</v>
      </c>
      <c r="C15760" s="30"/>
    </row>
    <row r="15761" spans="1:3" ht="14.25" customHeight="1">
      <c r="A15761" s="30">
        <v>100</v>
      </c>
      <c r="C15761" s="30"/>
    </row>
    <row r="15762" spans="1:3" ht="14.25" customHeight="1">
      <c r="A15762" s="30">
        <v>155</v>
      </c>
      <c r="C15762" s="30"/>
    </row>
    <row r="15763" spans="1:3" ht="14.25" customHeight="1">
      <c r="A15763" s="30">
        <v>280</v>
      </c>
      <c r="C15763" s="30"/>
    </row>
    <row r="15764" spans="1:3" ht="14.25" customHeight="1">
      <c r="A15764" s="30">
        <v>350</v>
      </c>
      <c r="C15764" s="30"/>
    </row>
    <row r="15765" spans="1:3" ht="14.25" customHeight="1">
      <c r="A15765" s="30">
        <v>190</v>
      </c>
      <c r="C15765" s="30"/>
    </row>
    <row r="15766" spans="1:3" ht="14.25" customHeight="1">
      <c r="A15766" s="30">
        <v>110</v>
      </c>
      <c r="C15766" s="30"/>
    </row>
    <row r="15767" spans="1:3" ht="14.25" customHeight="1">
      <c r="A15767" s="30">
        <v>170</v>
      </c>
      <c r="C15767" s="30"/>
    </row>
    <row r="15768" spans="1:3" ht="14.25" customHeight="1">
      <c r="A15768" s="30">
        <v>135</v>
      </c>
      <c r="C15768" s="30"/>
    </row>
    <row r="15769" spans="1:3" ht="14.25" customHeight="1">
      <c r="A15769" s="30">
        <v>95</v>
      </c>
      <c r="C15769" s="30"/>
    </row>
    <row r="15770" spans="1:3" ht="14.25" customHeight="1">
      <c r="A15770" s="30">
        <v>65</v>
      </c>
      <c r="C15770" s="30"/>
    </row>
    <row r="15771" spans="1:3" ht="14.25" customHeight="1">
      <c r="A15771" s="30">
        <v>130</v>
      </c>
      <c r="C15771" s="30"/>
    </row>
    <row r="15772" spans="1:3" ht="14.25" customHeight="1">
      <c r="A15772" s="30">
        <v>150</v>
      </c>
      <c r="C15772" s="30"/>
    </row>
    <row r="15773" spans="1:3" ht="14.25" customHeight="1">
      <c r="A15773" s="30">
        <v>175</v>
      </c>
      <c r="C15773" s="30"/>
    </row>
    <row r="15774" spans="1:3" ht="14.25" customHeight="1">
      <c r="A15774" s="30">
        <v>200</v>
      </c>
      <c r="C15774" s="30"/>
    </row>
    <row r="15775" spans="1:3" ht="14.25" customHeight="1">
      <c r="A15775" s="30">
        <v>145</v>
      </c>
      <c r="C15775" s="30"/>
    </row>
    <row r="15776" spans="1:3" ht="14.25" customHeight="1">
      <c r="A15776" s="30">
        <v>200</v>
      </c>
      <c r="C15776" s="30"/>
    </row>
    <row r="15777" spans="1:3" ht="14.25" customHeight="1">
      <c r="A15777" s="30">
        <v>165</v>
      </c>
      <c r="C15777" s="30"/>
    </row>
    <row r="15778" spans="1:3" ht="14.25" customHeight="1">
      <c r="A15778" s="30">
        <v>120</v>
      </c>
      <c r="C15778" s="30"/>
    </row>
    <row r="15779" spans="1:3" ht="14.25" customHeight="1">
      <c r="A15779" s="30">
        <v>99</v>
      </c>
      <c r="C15779" s="30"/>
    </row>
    <row r="15780" spans="1:3" ht="14.25" customHeight="1">
      <c r="A15780" s="30">
        <v>75</v>
      </c>
      <c r="C15780" s="30"/>
    </row>
    <row r="15781" spans="1:3" ht="14.25" customHeight="1">
      <c r="A15781" s="30">
        <v>250</v>
      </c>
      <c r="C15781" s="30"/>
    </row>
    <row r="15782" spans="1:3" ht="14.25" customHeight="1">
      <c r="A15782" s="30">
        <v>170</v>
      </c>
      <c r="C15782" s="30"/>
    </row>
    <row r="15783" spans="1:3" ht="14.25" customHeight="1">
      <c r="A15783" s="30">
        <v>140</v>
      </c>
      <c r="C15783" s="30"/>
    </row>
    <row r="15784" spans="1:3" ht="14.25" customHeight="1">
      <c r="A15784" s="30">
        <v>140</v>
      </c>
      <c r="C15784" s="30"/>
    </row>
    <row r="15785" spans="1:3" ht="14.25" customHeight="1">
      <c r="A15785" s="30">
        <v>140</v>
      </c>
      <c r="C15785" s="30"/>
    </row>
    <row r="15786" spans="1:3" ht="14.25" customHeight="1">
      <c r="A15786" s="30">
        <v>130</v>
      </c>
      <c r="C15786" s="30"/>
    </row>
    <row r="15787" spans="1:3" ht="14.25" customHeight="1">
      <c r="A15787" s="30">
        <v>150</v>
      </c>
      <c r="C15787" s="30"/>
    </row>
    <row r="15788" spans="1:3" ht="14.25" customHeight="1">
      <c r="A15788" s="30">
        <v>250</v>
      </c>
      <c r="C15788" s="30"/>
    </row>
    <row r="15789" spans="1:3" ht="14.25" customHeight="1">
      <c r="A15789" s="30">
        <v>200</v>
      </c>
      <c r="C15789" s="30"/>
    </row>
    <row r="15790" spans="1:3" ht="14.25" customHeight="1">
      <c r="A15790" s="30">
        <v>235</v>
      </c>
      <c r="C15790" s="30"/>
    </row>
    <row r="15791" spans="1:3" ht="14.25" customHeight="1">
      <c r="A15791" s="30">
        <v>140</v>
      </c>
      <c r="C15791" s="30"/>
    </row>
    <row r="15792" spans="1:3" ht="14.25" customHeight="1">
      <c r="A15792" s="30">
        <v>150</v>
      </c>
      <c r="C15792" s="30"/>
    </row>
    <row r="15793" spans="1:3" ht="14.25" customHeight="1">
      <c r="A15793" s="30">
        <v>150</v>
      </c>
      <c r="C15793" s="30"/>
    </row>
    <row r="15794" spans="1:3" ht="14.25" customHeight="1">
      <c r="A15794" s="30">
        <v>250</v>
      </c>
      <c r="C15794" s="30"/>
    </row>
    <row r="15795" spans="1:3" ht="14.25" customHeight="1">
      <c r="A15795" s="30">
        <v>99</v>
      </c>
      <c r="C15795" s="30"/>
    </row>
    <row r="15796" spans="1:3" ht="14.25" customHeight="1">
      <c r="A15796" s="30">
        <v>175</v>
      </c>
      <c r="C15796" s="30"/>
    </row>
    <row r="15797" spans="1:3" ht="14.25" customHeight="1">
      <c r="A15797" s="30">
        <v>175</v>
      </c>
      <c r="C15797" s="30"/>
    </row>
    <row r="15798" spans="1:3" ht="14.25" customHeight="1">
      <c r="A15798" s="30">
        <v>65</v>
      </c>
      <c r="C15798" s="30"/>
    </row>
    <row r="15799" spans="1:3" ht="14.25" customHeight="1">
      <c r="A15799" s="30">
        <v>400</v>
      </c>
      <c r="C15799" s="30"/>
    </row>
    <row r="15800" spans="1:3" ht="14.25" customHeight="1">
      <c r="A15800" s="30">
        <v>149</v>
      </c>
      <c r="C15800" s="30"/>
    </row>
    <row r="15801" spans="1:3" ht="14.25" customHeight="1">
      <c r="A15801" s="30">
        <v>250</v>
      </c>
      <c r="C15801" s="30"/>
    </row>
    <row r="15802" spans="1:3" ht="14.25" customHeight="1">
      <c r="A15802" s="30">
        <v>200</v>
      </c>
      <c r="C15802" s="30"/>
    </row>
    <row r="15803" spans="1:3" ht="14.25" customHeight="1">
      <c r="A15803" s="30">
        <v>601</v>
      </c>
      <c r="C15803" s="30"/>
    </row>
    <row r="15804" spans="1:3" ht="14.25" customHeight="1">
      <c r="A15804" s="30">
        <v>250</v>
      </c>
      <c r="C15804" s="30"/>
    </row>
    <row r="15805" spans="1:3" ht="14.25" customHeight="1">
      <c r="A15805" s="30">
        <v>150</v>
      </c>
      <c r="C15805" s="30"/>
    </row>
    <row r="15806" spans="1:3" ht="14.25" customHeight="1">
      <c r="A15806" s="30">
        <v>125</v>
      </c>
      <c r="C15806" s="30"/>
    </row>
    <row r="15807" spans="1:3" ht="14.25" customHeight="1">
      <c r="A15807" s="30">
        <v>79</v>
      </c>
      <c r="C15807" s="30"/>
    </row>
    <row r="15808" spans="1:3" ht="14.25" customHeight="1">
      <c r="A15808" s="30">
        <v>129</v>
      </c>
      <c r="C15808" s="30"/>
    </row>
    <row r="15809" spans="1:3" ht="14.25" customHeight="1">
      <c r="A15809" s="30">
        <v>85</v>
      </c>
      <c r="C15809" s="30"/>
    </row>
    <row r="15810" spans="1:3" ht="14.25" customHeight="1">
      <c r="A15810" s="30">
        <v>235</v>
      </c>
      <c r="C15810" s="30"/>
    </row>
    <row r="15811" spans="1:3" ht="14.25" customHeight="1">
      <c r="A15811" s="30">
        <v>79</v>
      </c>
      <c r="C15811" s="30"/>
    </row>
    <row r="15812" spans="1:3" ht="14.25" customHeight="1">
      <c r="A15812" s="30">
        <v>90</v>
      </c>
      <c r="C15812" s="30"/>
    </row>
    <row r="15813" spans="1:3" ht="14.25" customHeight="1">
      <c r="A15813" s="30">
        <v>200</v>
      </c>
      <c r="C15813" s="30"/>
    </row>
    <row r="15814" spans="1:3" ht="14.25" customHeight="1">
      <c r="A15814" s="30">
        <v>200</v>
      </c>
      <c r="C15814" s="30"/>
    </row>
    <row r="15815" spans="1:3" ht="14.25" customHeight="1">
      <c r="A15815" s="30">
        <v>149</v>
      </c>
      <c r="C15815" s="30"/>
    </row>
    <row r="15816" spans="1:3" ht="14.25" customHeight="1">
      <c r="A15816" s="30">
        <v>165</v>
      </c>
      <c r="C15816" s="30"/>
    </row>
    <row r="15817" spans="1:3" ht="14.25" customHeight="1">
      <c r="A15817" s="30">
        <v>100</v>
      </c>
      <c r="C15817" s="30"/>
    </row>
    <row r="15818" spans="1:3" ht="14.25" customHeight="1">
      <c r="A15818" s="30">
        <v>169</v>
      </c>
      <c r="C15818" s="30"/>
    </row>
    <row r="15819" spans="1:3" ht="14.25" customHeight="1">
      <c r="A15819" s="30">
        <v>150</v>
      </c>
      <c r="C15819" s="30"/>
    </row>
    <row r="15820" spans="1:3" ht="14.25" customHeight="1">
      <c r="A15820" s="30">
        <v>180</v>
      </c>
      <c r="C15820" s="30"/>
    </row>
    <row r="15821" spans="1:3" ht="14.25" customHeight="1">
      <c r="A15821" s="30">
        <v>139</v>
      </c>
      <c r="C15821" s="30"/>
    </row>
    <row r="15822" spans="1:3" ht="14.25" customHeight="1">
      <c r="A15822" s="30">
        <v>65</v>
      </c>
      <c r="C15822" s="30"/>
    </row>
    <row r="15823" spans="1:3" ht="14.25" customHeight="1">
      <c r="A15823" s="30">
        <v>130</v>
      </c>
      <c r="C15823" s="30"/>
    </row>
    <row r="15824" spans="1:3" ht="14.25" customHeight="1">
      <c r="A15824" s="30">
        <v>130</v>
      </c>
      <c r="C15824" s="30"/>
    </row>
    <row r="15825" spans="1:3" ht="14.25" customHeight="1">
      <c r="A15825" s="30">
        <v>40</v>
      </c>
      <c r="C15825" s="30"/>
    </row>
    <row r="15826" spans="1:3" ht="14.25" customHeight="1">
      <c r="A15826" s="30">
        <v>115</v>
      </c>
      <c r="C15826" s="30"/>
    </row>
    <row r="15827" spans="1:3" ht="14.25" customHeight="1">
      <c r="A15827" s="30">
        <v>200</v>
      </c>
      <c r="C15827" s="30"/>
    </row>
    <row r="15828" spans="1:3" ht="14.25" customHeight="1">
      <c r="A15828" s="30">
        <v>125</v>
      </c>
      <c r="C15828" s="30"/>
    </row>
    <row r="15829" spans="1:3" ht="14.25" customHeight="1">
      <c r="A15829" s="30">
        <v>55</v>
      </c>
      <c r="C15829" s="30"/>
    </row>
    <row r="15830" spans="1:3" ht="14.25" customHeight="1">
      <c r="A15830" s="30">
        <v>55</v>
      </c>
      <c r="C15830" s="30"/>
    </row>
    <row r="15831" spans="1:3" ht="14.25" customHeight="1">
      <c r="A15831" s="30">
        <v>259</v>
      </c>
      <c r="C15831" s="30"/>
    </row>
    <row r="15832" spans="1:3" ht="14.25" customHeight="1">
      <c r="A15832" s="30">
        <v>70</v>
      </c>
      <c r="C15832" s="30"/>
    </row>
    <row r="15833" spans="1:3" ht="14.25" customHeight="1">
      <c r="A15833" s="30">
        <v>120</v>
      </c>
      <c r="C15833" s="30"/>
    </row>
    <row r="15834" spans="1:3" ht="14.25" customHeight="1">
      <c r="A15834" s="30">
        <v>220</v>
      </c>
      <c r="C15834" s="30"/>
    </row>
    <row r="15835" spans="1:3" ht="14.25" customHeight="1">
      <c r="A15835" s="30">
        <v>299</v>
      </c>
      <c r="C15835" s="30"/>
    </row>
    <row r="15836" spans="1:3" ht="14.25" customHeight="1">
      <c r="A15836" s="30">
        <v>65</v>
      </c>
      <c r="C15836" s="30"/>
    </row>
    <row r="15837" spans="1:3" ht="14.25" customHeight="1">
      <c r="A15837" s="30">
        <v>100</v>
      </c>
      <c r="C15837" s="30"/>
    </row>
    <row r="15838" spans="1:3" ht="14.25" customHeight="1">
      <c r="A15838" s="30">
        <v>199</v>
      </c>
      <c r="C15838" s="30"/>
    </row>
    <row r="15839" spans="1:3" ht="14.25" customHeight="1">
      <c r="A15839" s="30">
        <v>79</v>
      </c>
      <c r="C15839" s="30"/>
    </row>
    <row r="15840" spans="1:3" ht="14.25" customHeight="1">
      <c r="A15840" s="30">
        <v>165</v>
      </c>
      <c r="C15840" s="30"/>
    </row>
    <row r="15841" spans="1:3" ht="14.25" customHeight="1">
      <c r="A15841" s="30">
        <v>158</v>
      </c>
      <c r="C15841" s="30"/>
    </row>
    <row r="15842" spans="1:3" ht="14.25" customHeight="1">
      <c r="A15842" s="30">
        <v>150</v>
      </c>
      <c r="C15842" s="30"/>
    </row>
    <row r="15843" spans="1:3" ht="14.25" customHeight="1">
      <c r="A15843" s="30">
        <v>150</v>
      </c>
      <c r="C15843" s="30"/>
    </row>
    <row r="15844" spans="1:3" ht="14.25" customHeight="1">
      <c r="A15844" s="30">
        <v>300</v>
      </c>
      <c r="C15844" s="30"/>
    </row>
    <row r="15845" spans="1:3" ht="14.25" customHeight="1">
      <c r="A15845" s="30">
        <v>100</v>
      </c>
      <c r="C15845" s="30"/>
    </row>
    <row r="15846" spans="1:3" ht="14.25" customHeight="1">
      <c r="A15846" s="30">
        <v>195</v>
      </c>
      <c r="C15846" s="30"/>
    </row>
    <row r="15847" spans="1:3" ht="14.25" customHeight="1">
      <c r="A15847" s="30">
        <v>180</v>
      </c>
      <c r="C15847" s="30"/>
    </row>
    <row r="15848" spans="1:3" ht="14.25" customHeight="1">
      <c r="A15848" s="30">
        <v>155</v>
      </c>
      <c r="C15848" s="30"/>
    </row>
    <row r="15849" spans="1:3" ht="14.25" customHeight="1">
      <c r="A15849" s="30">
        <v>199</v>
      </c>
      <c r="C15849" s="30"/>
    </row>
    <row r="15850" spans="1:3" ht="14.25" customHeight="1">
      <c r="A15850" s="30">
        <v>175</v>
      </c>
      <c r="C15850" s="30"/>
    </row>
    <row r="15851" spans="1:3" ht="14.25" customHeight="1">
      <c r="A15851" s="30">
        <v>100</v>
      </c>
      <c r="C15851" s="30"/>
    </row>
    <row r="15852" spans="1:3" ht="14.25" customHeight="1">
      <c r="A15852" s="30">
        <v>100</v>
      </c>
      <c r="C15852" s="30"/>
    </row>
    <row r="15853" spans="1:3" ht="14.25" customHeight="1">
      <c r="A15853" s="30">
        <v>40</v>
      </c>
      <c r="C15853" s="30"/>
    </row>
    <row r="15854" spans="1:3" ht="14.25" customHeight="1">
      <c r="A15854" s="30">
        <v>225</v>
      </c>
      <c r="C15854" s="30"/>
    </row>
    <row r="15855" spans="1:3" ht="14.25" customHeight="1">
      <c r="A15855" s="30">
        <v>75</v>
      </c>
      <c r="C15855" s="30"/>
    </row>
    <row r="15856" spans="1:3" ht="14.25" customHeight="1">
      <c r="A15856" s="30">
        <v>100</v>
      </c>
      <c r="C15856" s="30"/>
    </row>
    <row r="15857" spans="1:3" ht="14.25" customHeight="1">
      <c r="A15857" s="30">
        <v>140</v>
      </c>
      <c r="C15857" s="30"/>
    </row>
    <row r="15858" spans="1:3" ht="14.25" customHeight="1">
      <c r="A15858" s="30">
        <v>130</v>
      </c>
      <c r="C15858" s="30"/>
    </row>
    <row r="15859" spans="1:3" ht="14.25" customHeight="1">
      <c r="A15859" s="30">
        <v>196</v>
      </c>
      <c r="C15859" s="30"/>
    </row>
    <row r="15860" spans="1:3" ht="14.25" customHeight="1">
      <c r="A15860" s="30">
        <v>100</v>
      </c>
      <c r="C15860" s="30"/>
    </row>
    <row r="15861" spans="1:3" ht="14.25" customHeight="1">
      <c r="A15861" s="30">
        <v>85</v>
      </c>
      <c r="C15861" s="30"/>
    </row>
    <row r="15862" spans="1:3" ht="14.25" customHeight="1">
      <c r="A15862" s="30">
        <v>190</v>
      </c>
      <c r="C15862" s="30"/>
    </row>
    <row r="15863" spans="1:3" ht="14.25" customHeight="1">
      <c r="A15863" s="30">
        <v>180</v>
      </c>
      <c r="C15863" s="30"/>
    </row>
    <row r="15864" spans="1:3" ht="14.25" customHeight="1">
      <c r="A15864" s="30">
        <v>129</v>
      </c>
      <c r="C15864" s="30"/>
    </row>
    <row r="15865" spans="1:3" ht="14.25" customHeight="1">
      <c r="A15865" s="30">
        <v>150</v>
      </c>
      <c r="C15865" s="30"/>
    </row>
    <row r="15866" spans="1:3" ht="14.25" customHeight="1">
      <c r="A15866" s="30">
        <v>150</v>
      </c>
      <c r="C15866" s="30"/>
    </row>
    <row r="15867" spans="1:3" ht="14.25" customHeight="1">
      <c r="A15867" s="30">
        <v>100</v>
      </c>
      <c r="C15867" s="30"/>
    </row>
    <row r="15868" spans="1:3" ht="14.25" customHeight="1">
      <c r="A15868" s="30">
        <v>80</v>
      </c>
      <c r="C15868" s="30"/>
    </row>
    <row r="15869" spans="1:3" ht="14.25" customHeight="1">
      <c r="A15869" s="30">
        <v>279</v>
      </c>
      <c r="C15869" s="30"/>
    </row>
    <row r="15870" spans="1:3" ht="14.25" customHeight="1">
      <c r="A15870" s="30">
        <v>100</v>
      </c>
      <c r="C15870" s="30"/>
    </row>
    <row r="15871" spans="1:3" ht="14.25" customHeight="1">
      <c r="A15871" s="30">
        <v>110</v>
      </c>
      <c r="C15871" s="30"/>
    </row>
    <row r="15872" spans="1:3" ht="14.25" customHeight="1">
      <c r="A15872" s="30">
        <v>89</v>
      </c>
      <c r="C15872" s="30"/>
    </row>
    <row r="15873" spans="1:3" ht="14.25" customHeight="1">
      <c r="A15873" s="30">
        <v>100</v>
      </c>
      <c r="C15873" s="30"/>
    </row>
    <row r="15874" spans="1:3" ht="14.25" customHeight="1">
      <c r="A15874" s="30">
        <v>60</v>
      </c>
      <c r="C15874" s="30"/>
    </row>
    <row r="15875" spans="1:3" ht="14.25" customHeight="1">
      <c r="A15875" s="30">
        <v>170</v>
      </c>
      <c r="C15875" s="30"/>
    </row>
    <row r="15876" spans="1:3" ht="14.25" customHeight="1">
      <c r="A15876" s="30">
        <v>165</v>
      </c>
      <c r="C15876" s="30"/>
    </row>
    <row r="15877" spans="1:3" ht="14.25" customHeight="1">
      <c r="A15877" s="30">
        <v>159</v>
      </c>
      <c r="C15877" s="30"/>
    </row>
    <row r="15878" spans="1:3" ht="14.25" customHeight="1">
      <c r="A15878" s="30">
        <v>230</v>
      </c>
      <c r="C15878" s="30"/>
    </row>
    <row r="15879" spans="1:3" ht="14.25" customHeight="1">
      <c r="A15879" s="30">
        <v>71</v>
      </c>
      <c r="C15879" s="30"/>
    </row>
    <row r="15880" spans="1:3" ht="14.25" customHeight="1">
      <c r="A15880" s="30">
        <v>135</v>
      </c>
      <c r="C15880" s="30"/>
    </row>
    <row r="15881" spans="1:3" ht="14.25" customHeight="1">
      <c r="A15881" s="30">
        <v>130</v>
      </c>
      <c r="C15881" s="30"/>
    </row>
    <row r="15882" spans="1:3" ht="14.25" customHeight="1">
      <c r="A15882" s="30">
        <v>90</v>
      </c>
      <c r="C15882" s="30"/>
    </row>
    <row r="15883" spans="1:3" ht="14.25" customHeight="1">
      <c r="A15883" s="30">
        <v>155</v>
      </c>
      <c r="C15883" s="30"/>
    </row>
    <row r="15884" spans="1:3" ht="14.25" customHeight="1">
      <c r="A15884" s="30">
        <v>150</v>
      </c>
      <c r="C15884" s="30"/>
    </row>
    <row r="15885" spans="1:3" ht="14.25" customHeight="1">
      <c r="A15885" s="30">
        <v>95</v>
      </c>
      <c r="C15885" s="30"/>
    </row>
    <row r="15886" spans="1:3" ht="14.25" customHeight="1">
      <c r="A15886" s="30">
        <v>150</v>
      </c>
      <c r="C15886" s="30"/>
    </row>
    <row r="15887" spans="1:3" ht="14.25" customHeight="1">
      <c r="A15887" s="30">
        <v>125</v>
      </c>
      <c r="C15887" s="30"/>
    </row>
    <row r="15888" spans="1:3" ht="14.25" customHeight="1">
      <c r="A15888" s="30">
        <v>89</v>
      </c>
      <c r="C15888" s="30"/>
    </row>
    <row r="15889" spans="1:3" ht="14.25" customHeight="1">
      <c r="A15889" s="30">
        <v>300</v>
      </c>
      <c r="C15889" s="30"/>
    </row>
    <row r="15890" spans="1:3" ht="14.25" customHeight="1">
      <c r="A15890" s="30">
        <v>95</v>
      </c>
      <c r="C15890" s="30"/>
    </row>
    <row r="15891" spans="1:3" ht="14.25" customHeight="1">
      <c r="A15891" s="30">
        <v>175</v>
      </c>
      <c r="C15891" s="30"/>
    </row>
    <row r="15892" spans="1:3" ht="14.25" customHeight="1">
      <c r="A15892" s="30">
        <v>95</v>
      </c>
      <c r="C15892" s="30"/>
    </row>
    <row r="15893" spans="1:3" ht="14.25" customHeight="1">
      <c r="A15893" s="30">
        <v>175</v>
      </c>
      <c r="C15893" s="30"/>
    </row>
    <row r="15894" spans="1:3" ht="14.25" customHeight="1">
      <c r="A15894" s="30">
        <v>75</v>
      </c>
      <c r="C15894" s="30"/>
    </row>
    <row r="15895" spans="1:3" ht="14.25" customHeight="1">
      <c r="A15895" s="30">
        <v>85</v>
      </c>
      <c r="C15895" s="30"/>
    </row>
    <row r="15896" spans="1:3" ht="14.25" customHeight="1">
      <c r="A15896" s="30">
        <v>115</v>
      </c>
      <c r="C15896" s="30"/>
    </row>
    <row r="15897" spans="1:3" ht="14.25" customHeight="1">
      <c r="A15897" s="30">
        <v>158</v>
      </c>
      <c r="C15897" s="30"/>
    </row>
    <row r="15898" spans="1:3" ht="14.25" customHeight="1">
      <c r="A15898" s="30">
        <v>85</v>
      </c>
      <c r="C15898" s="30"/>
    </row>
    <row r="15899" spans="1:3" ht="14.25" customHeight="1">
      <c r="A15899" s="30">
        <v>85</v>
      </c>
      <c r="C15899" s="30"/>
    </row>
    <row r="15900" spans="1:3" ht="14.25" customHeight="1">
      <c r="A15900" s="30">
        <v>149</v>
      </c>
      <c r="C15900" s="30"/>
    </row>
    <row r="15901" spans="1:3" ht="14.25" customHeight="1">
      <c r="A15901" s="30">
        <v>250</v>
      </c>
      <c r="C15901" s="30"/>
    </row>
    <row r="15902" spans="1:3" ht="14.25" customHeight="1">
      <c r="A15902" s="30">
        <v>190</v>
      </c>
      <c r="C15902" s="30"/>
    </row>
    <row r="15903" spans="1:3" ht="14.25" customHeight="1">
      <c r="A15903" s="30">
        <v>300</v>
      </c>
      <c r="C15903" s="30"/>
    </row>
    <row r="15904" spans="1:3" ht="14.25" customHeight="1">
      <c r="A15904" s="30">
        <v>130</v>
      </c>
      <c r="C15904" s="30"/>
    </row>
    <row r="15905" spans="1:3" ht="14.25" customHeight="1">
      <c r="A15905" s="30">
        <v>135</v>
      </c>
      <c r="C15905" s="30"/>
    </row>
    <row r="15906" spans="1:3" ht="14.25" customHeight="1">
      <c r="A15906" s="30">
        <v>97</v>
      </c>
      <c r="C15906" s="30"/>
    </row>
    <row r="15907" spans="1:3" ht="14.25" customHeight="1">
      <c r="A15907" s="30">
        <v>130</v>
      </c>
      <c r="C15907" s="30"/>
    </row>
    <row r="15908" spans="1:3" ht="14.25" customHeight="1">
      <c r="A15908" s="30">
        <v>130</v>
      </c>
      <c r="C15908" s="30"/>
    </row>
    <row r="15909" spans="1:3" ht="14.25" customHeight="1">
      <c r="A15909" s="30">
        <v>200</v>
      </c>
      <c r="C15909" s="30"/>
    </row>
    <row r="15910" spans="1:3" ht="14.25" customHeight="1">
      <c r="A15910" s="30">
        <v>180</v>
      </c>
      <c r="C15910" s="30"/>
    </row>
    <row r="15911" spans="1:3" ht="14.25" customHeight="1">
      <c r="A15911" s="30">
        <v>269</v>
      </c>
      <c r="C15911" s="30"/>
    </row>
    <row r="15912" spans="1:3" ht="14.25" customHeight="1">
      <c r="A15912" s="30">
        <v>100</v>
      </c>
      <c r="C15912" s="30"/>
    </row>
    <row r="15913" spans="1:3" ht="14.25" customHeight="1">
      <c r="A15913" s="30">
        <v>77</v>
      </c>
      <c r="C15913" s="30"/>
    </row>
    <row r="15914" spans="1:3" ht="14.25" customHeight="1">
      <c r="A15914" s="30">
        <v>275</v>
      </c>
      <c r="C15914" s="30"/>
    </row>
    <row r="15915" spans="1:3" ht="14.25" customHeight="1">
      <c r="A15915" s="30">
        <v>130</v>
      </c>
      <c r="C15915" s="30"/>
    </row>
    <row r="15916" spans="1:3" ht="14.25" customHeight="1">
      <c r="A15916" s="30">
        <v>120</v>
      </c>
      <c r="C15916" s="30"/>
    </row>
    <row r="15917" spans="1:3" ht="14.25" customHeight="1">
      <c r="A15917" s="30">
        <v>115</v>
      </c>
      <c r="C15917" s="30"/>
    </row>
    <row r="15918" spans="1:3" ht="14.25" customHeight="1">
      <c r="A15918" s="30">
        <v>80</v>
      </c>
      <c r="C15918" s="30"/>
    </row>
    <row r="15919" spans="1:3" ht="14.25" customHeight="1">
      <c r="A15919" s="30">
        <v>140</v>
      </c>
      <c r="C15919" s="30"/>
    </row>
    <row r="15920" spans="1:3" ht="14.25" customHeight="1">
      <c r="A15920" s="30">
        <v>180</v>
      </c>
      <c r="C15920" s="30"/>
    </row>
    <row r="15921" spans="1:3" ht="14.25" customHeight="1">
      <c r="A15921" s="30">
        <v>90</v>
      </c>
      <c r="C15921" s="30"/>
    </row>
    <row r="15922" spans="1:3" ht="14.25" customHeight="1">
      <c r="A15922" s="30">
        <v>80</v>
      </c>
      <c r="C15922" s="30"/>
    </row>
    <row r="15923" spans="1:3" ht="14.25" customHeight="1">
      <c r="A15923" s="30">
        <v>350</v>
      </c>
      <c r="C15923" s="30"/>
    </row>
    <row r="15924" spans="1:3" ht="14.25" customHeight="1">
      <c r="A15924" s="30">
        <v>147</v>
      </c>
      <c r="C15924" s="30"/>
    </row>
    <row r="15925" spans="1:3" ht="14.25" customHeight="1">
      <c r="A15925" s="30">
        <v>35</v>
      </c>
      <c r="C15925" s="30"/>
    </row>
    <row r="15926" spans="1:3" ht="14.25" customHeight="1">
      <c r="A15926" s="30">
        <v>230</v>
      </c>
      <c r="C15926" s="30"/>
    </row>
    <row r="15927" spans="1:3" ht="14.25" customHeight="1">
      <c r="A15927" s="30">
        <v>119</v>
      </c>
      <c r="C15927" s="30"/>
    </row>
    <row r="15928" spans="1:3" ht="14.25" customHeight="1">
      <c r="A15928" s="30">
        <v>139</v>
      </c>
      <c r="C15928" s="30"/>
    </row>
    <row r="15929" spans="1:3" ht="14.25" customHeight="1">
      <c r="A15929" s="30">
        <v>159</v>
      </c>
      <c r="C15929" s="30"/>
    </row>
    <row r="15930" spans="1:3" ht="14.25" customHeight="1">
      <c r="A15930" s="30">
        <v>125</v>
      </c>
      <c r="C15930" s="30"/>
    </row>
    <row r="15931" spans="1:3" ht="14.25" customHeight="1">
      <c r="A15931" s="30">
        <v>94</v>
      </c>
      <c r="C15931" s="30"/>
    </row>
    <row r="15932" spans="1:3" ht="14.25" customHeight="1">
      <c r="A15932" s="30">
        <v>99</v>
      </c>
      <c r="C15932" s="30"/>
    </row>
    <row r="15933" spans="1:3" ht="14.25" customHeight="1">
      <c r="A15933" s="30">
        <v>150</v>
      </c>
      <c r="C15933" s="30"/>
    </row>
    <row r="15934" spans="1:3" ht="14.25" customHeight="1">
      <c r="A15934" s="30">
        <v>125</v>
      </c>
      <c r="C15934" s="30"/>
    </row>
    <row r="15935" spans="1:3" ht="14.25" customHeight="1">
      <c r="A15935" s="30">
        <v>175</v>
      </c>
      <c r="C15935" s="30"/>
    </row>
    <row r="15936" spans="1:3" ht="14.25" customHeight="1">
      <c r="A15936" s="30">
        <v>130</v>
      </c>
      <c r="C15936" s="30"/>
    </row>
    <row r="15937" spans="1:3" ht="14.25" customHeight="1">
      <c r="A15937" s="30">
        <v>75</v>
      </c>
      <c r="C15937" s="30"/>
    </row>
    <row r="15938" spans="1:3" ht="14.25" customHeight="1">
      <c r="A15938" s="30">
        <v>200</v>
      </c>
      <c r="C15938" s="30"/>
    </row>
    <row r="15939" spans="1:3" ht="14.25" customHeight="1">
      <c r="A15939" s="30">
        <v>100</v>
      </c>
      <c r="C15939" s="30"/>
    </row>
    <row r="15940" spans="1:3" ht="14.25" customHeight="1">
      <c r="A15940" s="30">
        <v>99</v>
      </c>
      <c r="C15940" s="30"/>
    </row>
    <row r="15941" spans="1:3" ht="14.25" customHeight="1">
      <c r="A15941" s="30">
        <v>275</v>
      </c>
      <c r="C15941" s="30"/>
    </row>
    <row r="15942" spans="1:3" ht="14.25" customHeight="1">
      <c r="A15942" s="30">
        <v>300</v>
      </c>
      <c r="C15942" s="30"/>
    </row>
    <row r="15943" spans="1:3" ht="14.25" customHeight="1">
      <c r="A15943" s="30">
        <v>30</v>
      </c>
      <c r="C15943" s="30"/>
    </row>
    <row r="15944" spans="1:3" ht="14.25" customHeight="1">
      <c r="A15944" s="30">
        <v>149</v>
      </c>
      <c r="C15944" s="30"/>
    </row>
    <row r="15945" spans="1:3" ht="14.25" customHeight="1">
      <c r="A15945" s="30">
        <v>500</v>
      </c>
      <c r="C15945" s="30"/>
    </row>
    <row r="15946" spans="1:3" ht="14.25" customHeight="1">
      <c r="A15946" s="30">
        <v>135</v>
      </c>
      <c r="C15946" s="30"/>
    </row>
    <row r="15947" spans="1:3" ht="14.25" customHeight="1">
      <c r="A15947" s="30">
        <v>280</v>
      </c>
      <c r="C15947" s="30"/>
    </row>
    <row r="15948" spans="1:3" ht="14.25" customHeight="1">
      <c r="A15948" s="30">
        <v>100</v>
      </c>
      <c r="C15948" s="30"/>
    </row>
    <row r="15949" spans="1:3" ht="14.25" customHeight="1">
      <c r="A15949" s="30">
        <v>70</v>
      </c>
      <c r="C15949" s="30"/>
    </row>
    <row r="15950" spans="1:3" ht="14.25" customHeight="1">
      <c r="A15950" s="30">
        <v>70</v>
      </c>
      <c r="C15950" s="30"/>
    </row>
    <row r="15951" spans="1:3" ht="14.25" customHeight="1">
      <c r="A15951" s="30">
        <v>175</v>
      </c>
      <c r="C15951" s="30"/>
    </row>
    <row r="15952" spans="1:3" ht="14.25" customHeight="1">
      <c r="A15952" s="30">
        <v>320</v>
      </c>
      <c r="C15952" s="30"/>
    </row>
    <row r="15953" spans="1:3" ht="14.25" customHeight="1">
      <c r="A15953" s="30">
        <v>120</v>
      </c>
      <c r="C15953" s="30"/>
    </row>
    <row r="15954" spans="1:3" ht="14.25" customHeight="1">
      <c r="A15954" s="30">
        <v>750</v>
      </c>
      <c r="C15954" s="30"/>
    </row>
    <row r="15955" spans="1:3" ht="14.25" customHeight="1">
      <c r="A15955" s="30">
        <v>900</v>
      </c>
      <c r="C15955" s="30"/>
    </row>
    <row r="15956" spans="1:3" ht="14.25" customHeight="1">
      <c r="A15956" s="30">
        <v>47</v>
      </c>
      <c r="C15956" s="30"/>
    </row>
    <row r="15957" spans="1:3" ht="14.25" customHeight="1">
      <c r="A15957" s="30">
        <v>175</v>
      </c>
      <c r="C15957" s="30"/>
    </row>
    <row r="15958" spans="1:3" ht="14.25" customHeight="1">
      <c r="A15958" s="30">
        <v>99</v>
      </c>
      <c r="C15958" s="30"/>
    </row>
    <row r="15959" spans="1:3" ht="14.25" customHeight="1">
      <c r="A15959" s="30">
        <v>160</v>
      </c>
      <c r="C15959" s="30"/>
    </row>
    <row r="15960" spans="1:3" ht="14.25" customHeight="1">
      <c r="A15960" s="30">
        <v>199</v>
      </c>
      <c r="C15960" s="30"/>
    </row>
    <row r="15961" spans="1:3" ht="14.25" customHeight="1">
      <c r="A15961" s="30">
        <v>90</v>
      </c>
      <c r="C15961" s="30"/>
    </row>
    <row r="15962" spans="1:3" ht="14.25" customHeight="1">
      <c r="A15962" s="30">
        <v>50</v>
      </c>
      <c r="C15962" s="30"/>
    </row>
    <row r="15963" spans="1:3" ht="14.25" customHeight="1">
      <c r="A15963" s="30">
        <v>299</v>
      </c>
      <c r="C15963" s="30"/>
    </row>
    <row r="15964" spans="1:3" ht="14.25" customHeight="1">
      <c r="A15964" s="30">
        <v>350</v>
      </c>
      <c r="C15964" s="30"/>
    </row>
    <row r="15965" spans="1:3" ht="14.25" customHeight="1">
      <c r="A15965" s="30">
        <v>249</v>
      </c>
      <c r="C15965" s="30"/>
    </row>
    <row r="15966" spans="1:3" ht="14.25" customHeight="1">
      <c r="A15966" s="30">
        <v>180</v>
      </c>
      <c r="C15966" s="30"/>
    </row>
    <row r="15967" spans="1:3" ht="14.25" customHeight="1">
      <c r="A15967" s="30">
        <v>110</v>
      </c>
      <c r="C15967" s="30"/>
    </row>
    <row r="15968" spans="1:3" ht="14.25" customHeight="1">
      <c r="A15968" s="30">
        <v>150</v>
      </c>
      <c r="C15968" s="30"/>
    </row>
    <row r="15969" spans="1:3" ht="14.25" customHeight="1">
      <c r="A15969" s="30">
        <v>159</v>
      </c>
      <c r="C15969" s="30"/>
    </row>
    <row r="15970" spans="1:3" ht="14.25" customHeight="1">
      <c r="A15970" s="30">
        <v>150</v>
      </c>
      <c r="C15970" s="30"/>
    </row>
    <row r="15971" spans="1:3" ht="14.25" customHeight="1">
      <c r="A15971" s="30">
        <v>550</v>
      </c>
      <c r="C15971" s="30"/>
    </row>
    <row r="15972" spans="1:3" ht="14.25" customHeight="1">
      <c r="A15972" s="30">
        <v>90</v>
      </c>
      <c r="C15972" s="30"/>
    </row>
    <row r="15973" spans="1:3" ht="14.25" customHeight="1">
      <c r="A15973" s="30">
        <v>295</v>
      </c>
      <c r="C15973" s="30"/>
    </row>
    <row r="15974" spans="1:3" ht="14.25" customHeight="1">
      <c r="A15974" s="30">
        <v>130</v>
      </c>
      <c r="C15974" s="30"/>
    </row>
    <row r="15975" spans="1:3" ht="14.25" customHeight="1">
      <c r="A15975" s="30">
        <v>130</v>
      </c>
      <c r="C15975" s="30"/>
    </row>
    <row r="15976" spans="1:3" ht="14.25" customHeight="1">
      <c r="A15976" s="30">
        <v>175</v>
      </c>
      <c r="C15976" s="30"/>
    </row>
    <row r="15977" spans="1:3" ht="14.25" customHeight="1">
      <c r="A15977" s="30">
        <v>175</v>
      </c>
      <c r="C15977" s="30"/>
    </row>
    <row r="15978" spans="1:3" ht="14.25" customHeight="1">
      <c r="A15978" s="30">
        <v>140</v>
      </c>
      <c r="C15978" s="30"/>
    </row>
    <row r="15979" spans="1:3" ht="14.25" customHeight="1">
      <c r="A15979" s="30">
        <v>105</v>
      </c>
      <c r="C15979" s="30"/>
    </row>
    <row r="15980" spans="1:3" ht="14.25" customHeight="1">
      <c r="A15980" s="30">
        <v>160</v>
      </c>
      <c r="C15980" s="30"/>
    </row>
    <row r="15981" spans="1:3" ht="14.25" customHeight="1">
      <c r="A15981" s="30">
        <v>109</v>
      </c>
      <c r="C15981" s="30"/>
    </row>
    <row r="15982" spans="1:3" ht="14.25" customHeight="1">
      <c r="A15982" s="30">
        <v>120</v>
      </c>
      <c r="C15982" s="30"/>
    </row>
    <row r="15983" spans="1:3" ht="14.25" customHeight="1">
      <c r="A15983" s="30">
        <v>125</v>
      </c>
      <c r="C15983" s="30"/>
    </row>
    <row r="15984" spans="1:3" ht="14.25" customHeight="1">
      <c r="A15984" s="30">
        <v>165</v>
      </c>
      <c r="C15984" s="30"/>
    </row>
    <row r="15985" spans="1:3" ht="14.25" customHeight="1">
      <c r="A15985" s="30">
        <v>77</v>
      </c>
      <c r="C15985" s="30"/>
    </row>
    <row r="15986" spans="1:3" ht="14.25" customHeight="1">
      <c r="A15986" s="30">
        <v>275</v>
      </c>
      <c r="C15986" s="30"/>
    </row>
    <row r="15987" spans="1:3" ht="14.25" customHeight="1">
      <c r="A15987" s="30">
        <v>170</v>
      </c>
      <c r="C15987" s="30"/>
    </row>
    <row r="15988" spans="1:3" ht="14.25" customHeight="1">
      <c r="A15988" s="30">
        <v>175</v>
      </c>
      <c r="C15988" s="30"/>
    </row>
    <row r="15989" spans="1:3" ht="14.25" customHeight="1">
      <c r="A15989" s="30">
        <v>150</v>
      </c>
      <c r="C15989" s="30"/>
    </row>
    <row r="15990" spans="1:3" ht="14.25" customHeight="1">
      <c r="A15990" s="30">
        <v>125</v>
      </c>
      <c r="C15990" s="30"/>
    </row>
    <row r="15991" spans="1:3" ht="14.25" customHeight="1">
      <c r="A15991" s="30">
        <v>225</v>
      </c>
      <c r="C15991" s="30"/>
    </row>
    <row r="15992" spans="1:3" ht="14.25" customHeight="1">
      <c r="A15992" s="30">
        <v>75</v>
      </c>
      <c r="C15992" s="30"/>
    </row>
    <row r="15993" spans="1:3" ht="14.25" customHeight="1">
      <c r="A15993" s="30">
        <v>85</v>
      </c>
      <c r="C15993" s="30"/>
    </row>
    <row r="15994" spans="1:3" ht="14.25" customHeight="1">
      <c r="A15994" s="30">
        <v>182</v>
      </c>
      <c r="C15994" s="30"/>
    </row>
    <row r="15995" spans="1:3" ht="14.25" customHeight="1">
      <c r="A15995" s="30">
        <v>200</v>
      </c>
      <c r="C15995" s="30"/>
    </row>
    <row r="15996" spans="1:3" ht="14.25" customHeight="1">
      <c r="A15996" s="30">
        <v>182</v>
      </c>
      <c r="C15996" s="30"/>
    </row>
    <row r="15997" spans="1:3" ht="14.25" customHeight="1">
      <c r="A15997" s="30">
        <v>150</v>
      </c>
      <c r="C15997" s="30"/>
    </row>
    <row r="15998" spans="1:3" ht="14.25" customHeight="1">
      <c r="A15998" s="30">
        <v>193</v>
      </c>
      <c r="C15998" s="30"/>
    </row>
    <row r="15999" spans="1:3" ht="14.25" customHeight="1">
      <c r="A15999" s="30">
        <v>30</v>
      </c>
      <c r="C15999" s="30"/>
    </row>
    <row r="16000" spans="1:3" ht="14.25" customHeight="1">
      <c r="A16000" s="30">
        <v>125</v>
      </c>
      <c r="C16000" s="30"/>
    </row>
    <row r="16001" spans="1:3" ht="14.25" customHeight="1">
      <c r="A16001" s="30">
        <v>214</v>
      </c>
      <c r="C16001" s="30"/>
    </row>
    <row r="16002" spans="1:3" ht="14.25" customHeight="1">
      <c r="A16002" s="30">
        <v>70</v>
      </c>
      <c r="C16002" s="30"/>
    </row>
    <row r="16003" spans="1:3" ht="14.25" customHeight="1">
      <c r="A16003" s="30">
        <v>95</v>
      </c>
      <c r="C16003" s="30"/>
    </row>
    <row r="16004" spans="1:3" ht="14.25" customHeight="1">
      <c r="A16004" s="30">
        <v>300</v>
      </c>
      <c r="C16004" s="30"/>
    </row>
    <row r="16005" spans="1:3" ht="14.25" customHeight="1">
      <c r="A16005" s="30">
        <v>175</v>
      </c>
      <c r="C16005" s="30"/>
    </row>
    <row r="16006" spans="1:3" ht="14.25" customHeight="1">
      <c r="A16006" s="30">
        <v>129</v>
      </c>
      <c r="C16006" s="30"/>
    </row>
    <row r="16007" spans="1:3" ht="14.25" customHeight="1">
      <c r="A16007" s="30">
        <v>105</v>
      </c>
      <c r="C16007" s="30"/>
    </row>
    <row r="16008" spans="1:3" ht="14.25" customHeight="1">
      <c r="A16008" s="30">
        <v>3900</v>
      </c>
      <c r="C16008" s="30"/>
    </row>
    <row r="16009" spans="1:3" ht="14.25" customHeight="1">
      <c r="A16009" s="30">
        <v>95</v>
      </c>
      <c r="C16009" s="30"/>
    </row>
    <row r="16010" spans="1:3" ht="14.25" customHeight="1">
      <c r="A16010" s="30">
        <v>130</v>
      </c>
      <c r="C16010" s="30"/>
    </row>
    <row r="16011" spans="1:3" ht="14.25" customHeight="1">
      <c r="A16011" s="30">
        <v>30</v>
      </c>
      <c r="C16011" s="30"/>
    </row>
    <row r="16012" spans="1:3" ht="14.25" customHeight="1">
      <c r="A16012" s="30">
        <v>100</v>
      </c>
      <c r="C16012" s="30"/>
    </row>
    <row r="16013" spans="1:3" ht="14.25" customHeight="1">
      <c r="A16013" s="30">
        <v>180</v>
      </c>
      <c r="C16013" s="30"/>
    </row>
    <row r="16014" spans="1:3" ht="14.25" customHeight="1">
      <c r="A16014" s="30">
        <v>60</v>
      </c>
      <c r="C16014" s="30"/>
    </row>
    <row r="16015" spans="1:3" ht="14.25" customHeight="1">
      <c r="A16015" s="30">
        <v>80</v>
      </c>
      <c r="C16015" s="30"/>
    </row>
    <row r="16016" spans="1:3" ht="14.25" customHeight="1">
      <c r="A16016" s="30">
        <v>150</v>
      </c>
      <c r="C16016" s="30"/>
    </row>
    <row r="16017" spans="1:3" ht="14.25" customHeight="1">
      <c r="A16017" s="30">
        <v>80</v>
      </c>
      <c r="C16017" s="30"/>
    </row>
    <row r="16018" spans="1:3" ht="14.25" customHeight="1">
      <c r="A16018" s="30">
        <v>55</v>
      </c>
      <c r="C16018" s="30"/>
    </row>
    <row r="16019" spans="1:3" ht="14.25" customHeight="1">
      <c r="A16019" s="30">
        <v>250</v>
      </c>
      <c r="C16019" s="30"/>
    </row>
    <row r="16020" spans="1:3" ht="14.25" customHeight="1">
      <c r="A16020" s="30">
        <v>120</v>
      </c>
      <c r="C16020" s="30"/>
    </row>
    <row r="16021" spans="1:3" ht="14.25" customHeight="1">
      <c r="A16021" s="30">
        <v>166</v>
      </c>
      <c r="C16021" s="30"/>
    </row>
    <row r="16022" spans="1:3" ht="14.25" customHeight="1">
      <c r="A16022" s="30">
        <v>100</v>
      </c>
      <c r="C16022" s="30"/>
    </row>
    <row r="16023" spans="1:3" ht="14.25" customHeight="1">
      <c r="A16023" s="30">
        <v>120</v>
      </c>
      <c r="C16023" s="30"/>
    </row>
    <row r="16024" spans="1:3" ht="14.25" customHeight="1">
      <c r="A16024" s="30">
        <v>150</v>
      </c>
      <c r="C16024" s="30"/>
    </row>
    <row r="16025" spans="1:3" ht="14.25" customHeight="1">
      <c r="A16025" s="30">
        <v>120</v>
      </c>
      <c r="C16025" s="30"/>
    </row>
    <row r="16026" spans="1:3" ht="14.25" customHeight="1">
      <c r="A16026" s="30">
        <v>120</v>
      </c>
      <c r="C16026" s="30"/>
    </row>
    <row r="16027" spans="1:3" ht="14.25" customHeight="1">
      <c r="A16027" s="30">
        <v>200</v>
      </c>
      <c r="C16027" s="30"/>
    </row>
    <row r="16028" spans="1:3" ht="14.25" customHeight="1">
      <c r="A16028" s="30">
        <v>65</v>
      </c>
      <c r="C16028" s="30"/>
    </row>
    <row r="16029" spans="1:3" ht="14.25" customHeight="1">
      <c r="A16029" s="30">
        <v>230</v>
      </c>
      <c r="C16029" s="30"/>
    </row>
    <row r="16030" spans="1:3" ht="14.25" customHeight="1">
      <c r="A16030" s="30">
        <v>250</v>
      </c>
      <c r="C16030" s="30"/>
    </row>
    <row r="16031" spans="1:3" ht="14.25" customHeight="1">
      <c r="A16031" s="30">
        <v>150</v>
      </c>
      <c r="C16031" s="30"/>
    </row>
    <row r="16032" spans="1:3" ht="14.25" customHeight="1">
      <c r="A16032" s="30">
        <v>175</v>
      </c>
      <c r="C16032" s="30"/>
    </row>
    <row r="16033" spans="1:3" ht="14.25" customHeight="1">
      <c r="A16033" s="30">
        <v>119</v>
      </c>
      <c r="C16033" s="30"/>
    </row>
    <row r="16034" spans="1:3" ht="14.25" customHeight="1">
      <c r="A16034" s="30">
        <v>200</v>
      </c>
      <c r="C16034" s="30"/>
    </row>
    <row r="16035" spans="1:3" ht="14.25" customHeight="1">
      <c r="A16035" s="30">
        <v>80</v>
      </c>
      <c r="C16035" s="30"/>
    </row>
    <row r="16036" spans="1:3" ht="14.25" customHeight="1">
      <c r="A16036" s="30">
        <v>150</v>
      </c>
      <c r="C16036" s="30"/>
    </row>
    <row r="16037" spans="1:3" ht="14.25" customHeight="1">
      <c r="A16037" s="30">
        <v>130</v>
      </c>
      <c r="C16037" s="30"/>
    </row>
    <row r="16038" spans="1:3" ht="14.25" customHeight="1">
      <c r="A16038" s="30">
        <v>113</v>
      </c>
      <c r="C16038" s="30"/>
    </row>
    <row r="16039" spans="1:3" ht="14.25" customHeight="1">
      <c r="A16039" s="30">
        <v>115</v>
      </c>
      <c r="C16039" s="30"/>
    </row>
    <row r="16040" spans="1:3" ht="14.25" customHeight="1">
      <c r="A16040" s="30">
        <v>35</v>
      </c>
      <c r="C16040" s="30"/>
    </row>
    <row r="16041" spans="1:3" ht="14.25" customHeight="1">
      <c r="A16041" s="30">
        <v>75</v>
      </c>
      <c r="C16041" s="30"/>
    </row>
    <row r="16042" spans="1:3" ht="14.25" customHeight="1">
      <c r="A16042" s="30">
        <v>229</v>
      </c>
      <c r="C16042" s="30"/>
    </row>
    <row r="16043" spans="1:3" ht="14.25" customHeight="1">
      <c r="A16043" s="30">
        <v>149</v>
      </c>
      <c r="C16043" s="30"/>
    </row>
    <row r="16044" spans="1:3" ht="14.25" customHeight="1">
      <c r="A16044" s="30">
        <v>60</v>
      </c>
      <c r="C16044" s="30"/>
    </row>
    <row r="16045" spans="1:3" ht="14.25" customHeight="1">
      <c r="A16045" s="30">
        <v>149</v>
      </c>
      <c r="C16045" s="30"/>
    </row>
    <row r="16046" spans="1:3" ht="14.25" customHeight="1">
      <c r="A16046" s="30">
        <v>200</v>
      </c>
      <c r="C16046" s="30"/>
    </row>
    <row r="16047" spans="1:3" ht="14.25" customHeight="1">
      <c r="A16047" s="30">
        <v>198</v>
      </c>
      <c r="C16047" s="30"/>
    </row>
    <row r="16048" spans="1:3" ht="14.25" customHeight="1">
      <c r="A16048" s="30">
        <v>220</v>
      </c>
      <c r="C16048" s="30"/>
    </row>
    <row r="16049" spans="1:3" ht="14.25" customHeight="1">
      <c r="A16049" s="30">
        <v>249</v>
      </c>
      <c r="C16049" s="30"/>
    </row>
    <row r="16050" spans="1:3" ht="14.25" customHeight="1">
      <c r="A16050" s="30">
        <v>113</v>
      </c>
      <c r="C16050" s="30"/>
    </row>
    <row r="16051" spans="1:3" ht="14.25" customHeight="1">
      <c r="A16051" s="30">
        <v>170</v>
      </c>
      <c r="C16051" s="30"/>
    </row>
    <row r="16052" spans="1:3" ht="14.25" customHeight="1">
      <c r="A16052" s="30">
        <v>174</v>
      </c>
      <c r="C16052" s="30"/>
    </row>
    <row r="16053" spans="1:3" ht="14.25" customHeight="1">
      <c r="A16053" s="30">
        <v>93</v>
      </c>
      <c r="C16053" s="30"/>
    </row>
    <row r="16054" spans="1:3" ht="14.25" customHeight="1">
      <c r="A16054" s="30">
        <v>115</v>
      </c>
      <c r="C16054" s="30"/>
    </row>
    <row r="16055" spans="1:3" ht="14.25" customHeight="1">
      <c r="A16055" s="30">
        <v>150</v>
      </c>
      <c r="C16055" s="30"/>
    </row>
    <row r="16056" spans="1:3" ht="14.25" customHeight="1">
      <c r="A16056" s="30">
        <v>125</v>
      </c>
      <c r="C16056" s="30"/>
    </row>
    <row r="16057" spans="1:3" ht="14.25" customHeight="1">
      <c r="A16057" s="30">
        <v>149</v>
      </c>
      <c r="C16057" s="30"/>
    </row>
    <row r="16058" spans="1:3" ht="14.25" customHeight="1">
      <c r="A16058" s="30">
        <v>85</v>
      </c>
      <c r="C16058" s="30"/>
    </row>
    <row r="16059" spans="1:3" ht="14.25" customHeight="1">
      <c r="A16059" s="30">
        <v>397</v>
      </c>
      <c r="C16059" s="30"/>
    </row>
    <row r="16060" spans="1:3" ht="14.25" customHeight="1">
      <c r="A16060" s="30">
        <v>90</v>
      </c>
      <c r="C16060" s="30"/>
    </row>
    <row r="16061" spans="1:3" ht="14.25" customHeight="1">
      <c r="A16061" s="30">
        <v>120</v>
      </c>
      <c r="C16061" s="30"/>
    </row>
    <row r="16062" spans="1:3" ht="14.25" customHeight="1">
      <c r="A16062" s="30">
        <v>500</v>
      </c>
      <c r="C16062" s="30"/>
    </row>
    <row r="16063" spans="1:3" ht="14.25" customHeight="1">
      <c r="A16063" s="30">
        <v>80</v>
      </c>
      <c r="C16063" s="30"/>
    </row>
    <row r="16064" spans="1:3" ht="14.25" customHeight="1">
      <c r="A16064" s="30">
        <v>175</v>
      </c>
      <c r="C16064" s="30"/>
    </row>
    <row r="16065" spans="1:3" ht="14.25" customHeight="1">
      <c r="A16065" s="30">
        <v>160</v>
      </c>
      <c r="C16065" s="30"/>
    </row>
    <row r="16066" spans="1:3" ht="14.25" customHeight="1">
      <c r="A16066" s="30">
        <v>600</v>
      </c>
      <c r="C16066" s="30"/>
    </row>
    <row r="16067" spans="1:3" ht="14.25" customHeight="1">
      <c r="A16067" s="30">
        <v>300</v>
      </c>
      <c r="C16067" s="30"/>
    </row>
    <row r="16068" spans="1:3" ht="14.25" customHeight="1">
      <c r="A16068" s="30">
        <v>90</v>
      </c>
      <c r="C16068" s="30"/>
    </row>
    <row r="16069" spans="1:3" ht="14.25" customHeight="1">
      <c r="A16069" s="30">
        <v>550</v>
      </c>
      <c r="C16069" s="30"/>
    </row>
    <row r="16070" spans="1:3" ht="14.25" customHeight="1">
      <c r="A16070" s="30">
        <v>600</v>
      </c>
      <c r="C16070" s="30"/>
    </row>
    <row r="16071" spans="1:3" ht="14.25" customHeight="1">
      <c r="A16071" s="30">
        <v>90</v>
      </c>
      <c r="C16071" s="30"/>
    </row>
    <row r="16072" spans="1:3" ht="14.25" customHeight="1">
      <c r="A16072" s="30">
        <v>65</v>
      </c>
      <c r="C16072" s="30"/>
    </row>
    <row r="16073" spans="1:3" ht="14.25" customHeight="1">
      <c r="A16073" s="30">
        <v>150</v>
      </c>
      <c r="C16073" s="30"/>
    </row>
    <row r="16074" spans="1:3" ht="14.25" customHeight="1">
      <c r="A16074" s="30">
        <v>625</v>
      </c>
      <c r="C16074" s="30"/>
    </row>
    <row r="16075" spans="1:3" ht="14.25" customHeight="1">
      <c r="A16075" s="30">
        <v>100</v>
      </c>
      <c r="C16075" s="30"/>
    </row>
    <row r="16076" spans="1:3" ht="14.25" customHeight="1">
      <c r="A16076" s="30">
        <v>100</v>
      </c>
      <c r="C16076" s="30"/>
    </row>
    <row r="16077" spans="1:3" ht="14.25" customHeight="1">
      <c r="A16077" s="30">
        <v>150</v>
      </c>
      <c r="C16077" s="30"/>
    </row>
    <row r="16078" spans="1:3" ht="14.25" customHeight="1">
      <c r="A16078" s="30">
        <v>129</v>
      </c>
      <c r="C16078" s="30"/>
    </row>
    <row r="16079" spans="1:3" ht="14.25" customHeight="1">
      <c r="A16079" s="30">
        <v>600</v>
      </c>
      <c r="C16079" s="30"/>
    </row>
    <row r="16080" spans="1:3" ht="14.25" customHeight="1">
      <c r="A16080" s="30">
        <v>145</v>
      </c>
      <c r="C16080" s="30"/>
    </row>
    <row r="16081" spans="1:3" ht="14.25" customHeight="1">
      <c r="A16081" s="30">
        <v>75</v>
      </c>
      <c r="C16081" s="30"/>
    </row>
    <row r="16082" spans="1:3" ht="14.25" customHeight="1">
      <c r="A16082" s="30">
        <v>95</v>
      </c>
      <c r="C16082" s="30"/>
    </row>
    <row r="16083" spans="1:3" ht="14.25" customHeight="1">
      <c r="A16083" s="30">
        <v>50</v>
      </c>
      <c r="C16083" s="30"/>
    </row>
    <row r="16084" spans="1:3" ht="14.25" customHeight="1">
      <c r="A16084" s="30">
        <v>165</v>
      </c>
      <c r="C16084" s="30"/>
    </row>
    <row r="16085" spans="1:3" ht="14.25" customHeight="1">
      <c r="A16085" s="30">
        <v>110</v>
      </c>
      <c r="C16085" s="30"/>
    </row>
    <row r="16086" spans="1:3" ht="14.25" customHeight="1">
      <c r="A16086" s="30">
        <v>170</v>
      </c>
      <c r="C16086" s="30"/>
    </row>
    <row r="16087" spans="1:3" ht="14.25" customHeight="1">
      <c r="A16087" s="30">
        <v>200</v>
      </c>
      <c r="C16087" s="30"/>
    </row>
    <row r="16088" spans="1:3" ht="14.25" customHeight="1">
      <c r="A16088" s="30">
        <v>255</v>
      </c>
      <c r="C16088" s="30"/>
    </row>
    <row r="16089" spans="1:3" ht="14.25" customHeight="1">
      <c r="A16089" s="30">
        <v>170</v>
      </c>
      <c r="C16089" s="30"/>
    </row>
    <row r="16090" spans="1:3" ht="14.25" customHeight="1">
      <c r="A16090" s="30">
        <v>175</v>
      </c>
      <c r="C16090" s="30"/>
    </row>
    <row r="16091" spans="1:3" ht="14.25" customHeight="1">
      <c r="A16091" s="30">
        <v>190</v>
      </c>
      <c r="C16091" s="30"/>
    </row>
    <row r="16092" spans="1:3" ht="14.25" customHeight="1">
      <c r="A16092" s="30">
        <v>550</v>
      </c>
      <c r="C16092" s="30"/>
    </row>
    <row r="16093" spans="1:3" ht="14.25" customHeight="1">
      <c r="A16093" s="30">
        <v>140</v>
      </c>
      <c r="C16093" s="30"/>
    </row>
    <row r="16094" spans="1:3" ht="14.25" customHeight="1">
      <c r="A16094" s="30">
        <v>650</v>
      </c>
      <c r="C16094" s="30"/>
    </row>
    <row r="16095" spans="1:3" ht="14.25" customHeight="1">
      <c r="A16095" s="30">
        <v>400</v>
      </c>
      <c r="C16095" s="30"/>
    </row>
    <row r="16096" spans="1:3" ht="14.25" customHeight="1">
      <c r="A16096" s="30">
        <v>234</v>
      </c>
      <c r="C16096" s="30"/>
    </row>
    <row r="16097" spans="1:3" ht="14.25" customHeight="1">
      <c r="A16097" s="30">
        <v>110</v>
      </c>
      <c r="C16097" s="30"/>
    </row>
    <row r="16098" spans="1:3" ht="14.25" customHeight="1">
      <c r="A16098" s="30">
        <v>185</v>
      </c>
      <c r="C16098" s="30"/>
    </row>
    <row r="16099" spans="1:3" ht="14.25" customHeight="1">
      <c r="A16099" s="30">
        <v>125</v>
      </c>
      <c r="C16099" s="30"/>
    </row>
    <row r="16100" spans="1:3" ht="14.25" customHeight="1">
      <c r="A16100" s="30">
        <v>200</v>
      </c>
      <c r="C16100" s="30"/>
    </row>
    <row r="16101" spans="1:3" ht="14.25" customHeight="1">
      <c r="A16101" s="30">
        <v>220</v>
      </c>
      <c r="C16101" s="30"/>
    </row>
    <row r="16102" spans="1:3" ht="14.25" customHeight="1">
      <c r="A16102" s="30">
        <v>600</v>
      </c>
      <c r="C16102" s="30"/>
    </row>
    <row r="16103" spans="1:3" ht="14.25" customHeight="1">
      <c r="A16103" s="30">
        <v>500</v>
      </c>
      <c r="C16103" s="30"/>
    </row>
    <row r="16104" spans="1:3" ht="14.25" customHeight="1">
      <c r="A16104" s="30">
        <v>115</v>
      </c>
      <c r="C16104" s="30"/>
    </row>
    <row r="16105" spans="1:3" ht="14.25" customHeight="1">
      <c r="A16105" s="30">
        <v>50</v>
      </c>
      <c r="C16105" s="30"/>
    </row>
    <row r="16106" spans="1:3" ht="14.25" customHeight="1">
      <c r="A16106" s="30">
        <v>150</v>
      </c>
      <c r="C16106" s="30"/>
    </row>
    <row r="16107" spans="1:3" ht="14.25" customHeight="1">
      <c r="A16107" s="30">
        <v>89</v>
      </c>
      <c r="C16107" s="30"/>
    </row>
    <row r="16108" spans="1:3" ht="14.25" customHeight="1">
      <c r="A16108" s="30">
        <v>250</v>
      </c>
      <c r="C16108" s="30"/>
    </row>
    <row r="16109" spans="1:3" ht="14.25" customHeight="1">
      <c r="A16109" s="30">
        <v>150</v>
      </c>
      <c r="C16109" s="30"/>
    </row>
    <row r="16110" spans="1:3" ht="14.25" customHeight="1">
      <c r="A16110" s="30">
        <v>200</v>
      </c>
      <c r="C16110" s="30"/>
    </row>
    <row r="16111" spans="1:3" ht="14.25" customHeight="1">
      <c r="A16111" s="30">
        <v>180</v>
      </c>
      <c r="C16111" s="30"/>
    </row>
    <row r="16112" spans="1:3" ht="14.25" customHeight="1">
      <c r="A16112" s="30">
        <v>195</v>
      </c>
      <c r="C16112" s="30"/>
    </row>
    <row r="16113" spans="1:3" ht="14.25" customHeight="1">
      <c r="A16113" s="30">
        <v>120</v>
      </c>
      <c r="C16113" s="30"/>
    </row>
    <row r="16114" spans="1:3" ht="14.25" customHeight="1">
      <c r="A16114" s="30">
        <v>350</v>
      </c>
      <c r="C16114" s="30"/>
    </row>
    <row r="16115" spans="1:3" ht="14.25" customHeight="1">
      <c r="A16115" s="30">
        <v>189</v>
      </c>
      <c r="C16115" s="30"/>
    </row>
    <row r="16116" spans="1:3" ht="14.25" customHeight="1">
      <c r="A16116" s="30">
        <v>105</v>
      </c>
      <c r="C16116" s="30"/>
    </row>
    <row r="16117" spans="1:3" ht="14.25" customHeight="1">
      <c r="A16117" s="30">
        <v>80</v>
      </c>
      <c r="C16117" s="30"/>
    </row>
    <row r="16118" spans="1:3" ht="14.25" customHeight="1">
      <c r="A16118" s="30">
        <v>130</v>
      </c>
      <c r="C16118" s="30"/>
    </row>
    <row r="16119" spans="1:3" ht="14.25" customHeight="1">
      <c r="A16119" s="30">
        <v>112</v>
      </c>
      <c r="C16119" s="30"/>
    </row>
    <row r="16120" spans="1:3" ht="14.25" customHeight="1">
      <c r="A16120" s="30">
        <v>100</v>
      </c>
      <c r="C16120" s="30"/>
    </row>
    <row r="16121" spans="1:3" ht="14.25" customHeight="1">
      <c r="A16121" s="30">
        <v>170</v>
      </c>
      <c r="C16121" s="30"/>
    </row>
    <row r="16122" spans="1:3" ht="14.25" customHeight="1">
      <c r="A16122" s="30">
        <v>125</v>
      </c>
      <c r="C16122" s="30"/>
    </row>
    <row r="16123" spans="1:3" ht="14.25" customHeight="1">
      <c r="A16123" s="30">
        <v>127</v>
      </c>
      <c r="C16123" s="30"/>
    </row>
    <row r="16124" spans="1:3" ht="14.25" customHeight="1">
      <c r="A16124" s="30">
        <v>140</v>
      </c>
      <c r="C16124" s="30"/>
    </row>
    <row r="16125" spans="1:3" ht="14.25" customHeight="1">
      <c r="A16125" s="30">
        <v>179</v>
      </c>
      <c r="C16125" s="30"/>
    </row>
    <row r="16126" spans="1:3" ht="14.25" customHeight="1">
      <c r="A16126" s="30">
        <v>800</v>
      </c>
      <c r="C16126" s="30"/>
    </row>
    <row r="16127" spans="1:3" ht="14.25" customHeight="1">
      <c r="A16127" s="30">
        <v>129</v>
      </c>
      <c r="C16127" s="30"/>
    </row>
    <row r="16128" spans="1:3" ht="14.25" customHeight="1">
      <c r="A16128" s="30">
        <v>87</v>
      </c>
      <c r="C16128" s="30"/>
    </row>
    <row r="16129" spans="1:3" ht="14.25" customHeight="1">
      <c r="A16129" s="30">
        <v>250</v>
      </c>
      <c r="C16129" s="30"/>
    </row>
    <row r="16130" spans="1:3" ht="14.25" customHeight="1">
      <c r="A16130" s="30">
        <v>280</v>
      </c>
      <c r="C16130" s="30"/>
    </row>
    <row r="16131" spans="1:3" ht="14.25" customHeight="1">
      <c r="A16131" s="30">
        <v>78</v>
      </c>
      <c r="C16131" s="30"/>
    </row>
    <row r="16132" spans="1:3" ht="14.25" customHeight="1">
      <c r="A16132" s="30">
        <v>700</v>
      </c>
      <c r="C16132" s="30"/>
    </row>
    <row r="16133" spans="1:3" ht="14.25" customHeight="1">
      <c r="A16133" s="30">
        <v>110</v>
      </c>
      <c r="C16133" s="30"/>
    </row>
    <row r="16134" spans="1:3" ht="14.25" customHeight="1">
      <c r="A16134" s="30">
        <v>179</v>
      </c>
      <c r="C16134" s="30"/>
    </row>
    <row r="16135" spans="1:3" ht="14.25" customHeight="1">
      <c r="A16135" s="30">
        <v>60</v>
      </c>
      <c r="C16135" s="30"/>
    </row>
    <row r="16136" spans="1:3" ht="14.25" customHeight="1">
      <c r="A16136" s="30">
        <v>140</v>
      </c>
      <c r="C16136" s="30"/>
    </row>
    <row r="16137" spans="1:3" ht="14.25" customHeight="1">
      <c r="A16137" s="30">
        <v>175</v>
      </c>
      <c r="C16137" s="30"/>
    </row>
    <row r="16138" spans="1:3" ht="14.25" customHeight="1">
      <c r="A16138" s="30">
        <v>150</v>
      </c>
      <c r="C16138" s="30"/>
    </row>
    <row r="16139" spans="1:3" ht="14.25" customHeight="1">
      <c r="A16139" s="30">
        <v>100</v>
      </c>
      <c r="C16139" s="30"/>
    </row>
    <row r="16140" spans="1:3" ht="14.25" customHeight="1">
      <c r="A16140" s="30">
        <v>120</v>
      </c>
      <c r="C16140" s="30"/>
    </row>
    <row r="16141" spans="1:3" ht="14.25" customHeight="1">
      <c r="A16141" s="30">
        <v>95</v>
      </c>
      <c r="C16141" s="30"/>
    </row>
    <row r="16142" spans="1:3" ht="14.25" customHeight="1">
      <c r="A16142" s="30">
        <v>80</v>
      </c>
      <c r="C16142" s="30"/>
    </row>
    <row r="16143" spans="1:3" ht="14.25" customHeight="1">
      <c r="A16143" s="30">
        <v>150</v>
      </c>
      <c r="C16143" s="30"/>
    </row>
    <row r="16144" spans="1:3" ht="14.25" customHeight="1">
      <c r="A16144" s="30">
        <v>235</v>
      </c>
      <c r="C16144" s="30"/>
    </row>
    <row r="16145" spans="1:3" ht="14.25" customHeight="1">
      <c r="A16145" s="30">
        <v>75</v>
      </c>
      <c r="C16145" s="30"/>
    </row>
    <row r="16146" spans="1:3" ht="14.25" customHeight="1">
      <c r="A16146" s="30">
        <v>100</v>
      </c>
      <c r="C16146" s="30"/>
    </row>
    <row r="16147" spans="1:3" ht="14.25" customHeight="1">
      <c r="A16147" s="30">
        <v>57</v>
      </c>
      <c r="C16147" s="30"/>
    </row>
    <row r="16148" spans="1:3" ht="14.25" customHeight="1">
      <c r="A16148" s="30">
        <v>50</v>
      </c>
      <c r="C16148" s="30"/>
    </row>
    <row r="16149" spans="1:3" ht="14.25" customHeight="1">
      <c r="A16149" s="30">
        <v>300</v>
      </c>
      <c r="C16149" s="30"/>
    </row>
    <row r="16150" spans="1:3" ht="14.25" customHeight="1">
      <c r="A16150" s="30">
        <v>175</v>
      </c>
      <c r="C16150" s="30"/>
    </row>
    <row r="16151" spans="1:3" ht="14.25" customHeight="1">
      <c r="A16151" s="30">
        <v>120</v>
      </c>
      <c r="C16151" s="30"/>
    </row>
    <row r="16152" spans="1:3" ht="14.25" customHeight="1">
      <c r="A16152" s="30">
        <v>100</v>
      </c>
      <c r="C16152" s="30"/>
    </row>
    <row r="16153" spans="1:3" ht="14.25" customHeight="1">
      <c r="A16153" s="30">
        <v>125</v>
      </c>
      <c r="C16153" s="30"/>
    </row>
    <row r="16154" spans="1:3" ht="14.25" customHeight="1">
      <c r="A16154" s="30">
        <v>110</v>
      </c>
      <c r="C16154" s="30"/>
    </row>
    <row r="16155" spans="1:3" ht="14.25" customHeight="1">
      <c r="A16155" s="30">
        <v>40</v>
      </c>
      <c r="C16155" s="30"/>
    </row>
    <row r="16156" spans="1:3" ht="14.25" customHeight="1">
      <c r="A16156" s="30">
        <v>65</v>
      </c>
      <c r="C16156" s="30"/>
    </row>
    <row r="16157" spans="1:3" ht="14.25" customHeight="1">
      <c r="A16157" s="30">
        <v>150</v>
      </c>
      <c r="C16157" s="30"/>
    </row>
    <row r="16158" spans="1:3" ht="14.25" customHeight="1">
      <c r="A16158" s="30">
        <v>475</v>
      </c>
      <c r="C16158" s="30"/>
    </row>
    <row r="16159" spans="1:3" ht="14.25" customHeight="1">
      <c r="A16159" s="30">
        <v>140</v>
      </c>
      <c r="C16159" s="30"/>
    </row>
    <row r="16160" spans="1:3" ht="14.25" customHeight="1">
      <c r="A16160" s="30">
        <v>90</v>
      </c>
      <c r="C16160" s="30"/>
    </row>
    <row r="16161" spans="1:3" ht="14.25" customHeight="1">
      <c r="A16161" s="30">
        <v>90</v>
      </c>
      <c r="C16161" s="30"/>
    </row>
    <row r="16162" spans="1:3" ht="14.25" customHeight="1">
      <c r="A16162" s="30">
        <v>120</v>
      </c>
      <c r="C16162" s="30"/>
    </row>
    <row r="16163" spans="1:3" ht="14.25" customHeight="1">
      <c r="A16163" s="30">
        <v>150</v>
      </c>
      <c r="C16163" s="30"/>
    </row>
    <row r="16164" spans="1:3" ht="14.25" customHeight="1">
      <c r="A16164" s="30">
        <v>245</v>
      </c>
      <c r="C16164" s="30"/>
    </row>
    <row r="16165" spans="1:3" ht="14.25" customHeight="1">
      <c r="A16165" s="30">
        <v>120</v>
      </c>
      <c r="C16165" s="30"/>
    </row>
    <row r="16166" spans="1:3" ht="14.25" customHeight="1">
      <c r="A16166" s="30">
        <v>237</v>
      </c>
      <c r="C16166" s="30"/>
    </row>
    <row r="16167" spans="1:3" ht="14.25" customHeight="1">
      <c r="A16167" s="30">
        <v>84</v>
      </c>
      <c r="C16167" s="30"/>
    </row>
    <row r="16168" spans="1:3" ht="14.25" customHeight="1">
      <c r="A16168" s="30">
        <v>130</v>
      </c>
      <c r="C16168" s="30"/>
    </row>
    <row r="16169" spans="1:3" ht="14.25" customHeight="1">
      <c r="A16169" s="30">
        <v>69</v>
      </c>
      <c r="C16169" s="30"/>
    </row>
    <row r="16170" spans="1:3" ht="14.25" customHeight="1">
      <c r="A16170" s="30">
        <v>175</v>
      </c>
      <c r="C16170" s="30"/>
    </row>
    <row r="16171" spans="1:3" ht="14.25" customHeight="1">
      <c r="A16171" s="30">
        <v>159</v>
      </c>
      <c r="C16171" s="30"/>
    </row>
    <row r="16172" spans="1:3" ht="14.25" customHeight="1">
      <c r="A16172" s="30">
        <v>99</v>
      </c>
      <c r="C16172" s="30"/>
    </row>
    <row r="16173" spans="1:3" ht="14.25" customHeight="1">
      <c r="A16173" s="30">
        <v>300</v>
      </c>
      <c r="C16173" s="30"/>
    </row>
    <row r="16174" spans="1:3" ht="14.25" customHeight="1">
      <c r="A16174" s="30">
        <v>65</v>
      </c>
      <c r="C16174" s="30"/>
    </row>
    <row r="16175" spans="1:3" ht="14.25" customHeight="1">
      <c r="A16175" s="30">
        <v>145</v>
      </c>
      <c r="C16175" s="30"/>
    </row>
    <row r="16176" spans="1:3" ht="14.25" customHeight="1">
      <c r="A16176" s="30">
        <v>70</v>
      </c>
      <c r="C16176" s="30"/>
    </row>
    <row r="16177" spans="1:3" ht="14.25" customHeight="1">
      <c r="A16177" s="30">
        <v>100</v>
      </c>
      <c r="C16177" s="30"/>
    </row>
    <row r="16178" spans="1:3" ht="14.25" customHeight="1">
      <c r="A16178" s="30">
        <v>100</v>
      </c>
      <c r="C16178" s="30"/>
    </row>
    <row r="16179" spans="1:3" ht="14.25" customHeight="1">
      <c r="A16179" s="30">
        <v>500</v>
      </c>
      <c r="C16179" s="30"/>
    </row>
    <row r="16180" spans="1:3" ht="14.25" customHeight="1">
      <c r="A16180" s="30">
        <v>175</v>
      </c>
      <c r="C16180" s="30"/>
    </row>
    <row r="16181" spans="1:3" ht="14.25" customHeight="1">
      <c r="A16181" s="30">
        <v>250</v>
      </c>
      <c r="C16181" s="30"/>
    </row>
    <row r="16182" spans="1:3" ht="14.25" customHeight="1">
      <c r="A16182" s="30">
        <v>152</v>
      </c>
      <c r="C16182" s="30"/>
    </row>
    <row r="16183" spans="1:3" ht="14.25" customHeight="1">
      <c r="A16183" s="30">
        <v>108</v>
      </c>
      <c r="C16183" s="30"/>
    </row>
    <row r="16184" spans="1:3" ht="14.25" customHeight="1">
      <c r="A16184" s="30">
        <v>115</v>
      </c>
      <c r="C16184" s="30"/>
    </row>
    <row r="16185" spans="1:3" ht="14.25" customHeight="1">
      <c r="A16185" s="30">
        <v>120</v>
      </c>
      <c r="C16185" s="30"/>
    </row>
    <row r="16186" spans="1:3" ht="14.25" customHeight="1">
      <c r="A16186" s="30">
        <v>115</v>
      </c>
      <c r="C16186" s="30"/>
    </row>
    <row r="16187" spans="1:3" ht="14.25" customHeight="1">
      <c r="A16187" s="30">
        <v>100</v>
      </c>
      <c r="C16187" s="30"/>
    </row>
    <row r="16188" spans="1:3" ht="14.25" customHeight="1">
      <c r="A16188" s="30">
        <v>87</v>
      </c>
      <c r="C16188" s="30"/>
    </row>
    <row r="16189" spans="1:3" ht="14.25" customHeight="1">
      <c r="A16189" s="30">
        <v>125</v>
      </c>
      <c r="C16189" s="30"/>
    </row>
    <row r="16190" spans="1:3" ht="14.25" customHeight="1">
      <c r="A16190" s="30">
        <v>95</v>
      </c>
      <c r="C16190" s="30"/>
    </row>
    <row r="16191" spans="1:3" ht="14.25" customHeight="1">
      <c r="A16191" s="30">
        <v>225</v>
      </c>
      <c r="C16191" s="30"/>
    </row>
    <row r="16192" spans="1:3" ht="14.25" customHeight="1">
      <c r="A16192" s="30">
        <v>165</v>
      </c>
      <c r="C16192" s="30"/>
    </row>
    <row r="16193" spans="1:3" ht="14.25" customHeight="1">
      <c r="A16193" s="30">
        <v>80</v>
      </c>
      <c r="C16193" s="30"/>
    </row>
    <row r="16194" spans="1:3" ht="14.25" customHeight="1">
      <c r="A16194" s="30">
        <v>120</v>
      </c>
      <c r="C16194" s="30"/>
    </row>
    <row r="16195" spans="1:3" ht="14.25" customHeight="1">
      <c r="A16195" s="30">
        <v>150</v>
      </c>
      <c r="C16195" s="30"/>
    </row>
    <row r="16196" spans="1:3" ht="14.25" customHeight="1">
      <c r="A16196" s="30">
        <v>129</v>
      </c>
      <c r="C16196" s="30"/>
    </row>
    <row r="16197" spans="1:3" ht="14.25" customHeight="1">
      <c r="A16197" s="30">
        <v>26</v>
      </c>
      <c r="C16197" s="30"/>
    </row>
    <row r="16198" spans="1:3" ht="14.25" customHeight="1">
      <c r="A16198" s="30">
        <v>350</v>
      </c>
      <c r="C16198" s="30"/>
    </row>
    <row r="16199" spans="1:3" ht="14.25" customHeight="1">
      <c r="A16199" s="30">
        <v>100</v>
      </c>
      <c r="C16199" s="30"/>
    </row>
    <row r="16200" spans="1:3" ht="14.25" customHeight="1">
      <c r="A16200" s="30">
        <v>119</v>
      </c>
      <c r="C16200" s="30"/>
    </row>
    <row r="16201" spans="1:3" ht="14.25" customHeight="1">
      <c r="A16201" s="30">
        <v>119</v>
      </c>
      <c r="C16201" s="30"/>
    </row>
    <row r="16202" spans="1:3" ht="14.25" customHeight="1">
      <c r="A16202" s="30">
        <v>80</v>
      </c>
      <c r="C16202" s="30"/>
    </row>
    <row r="16203" spans="1:3" ht="14.25" customHeight="1">
      <c r="A16203" s="30">
        <v>195</v>
      </c>
      <c r="C16203" s="30"/>
    </row>
    <row r="16204" spans="1:3" ht="14.25" customHeight="1">
      <c r="A16204" s="30">
        <v>70</v>
      </c>
      <c r="C16204" s="30"/>
    </row>
    <row r="16205" spans="1:3" ht="14.25" customHeight="1">
      <c r="A16205" s="30">
        <v>115</v>
      </c>
      <c r="C16205" s="30"/>
    </row>
    <row r="16206" spans="1:3" ht="14.25" customHeight="1">
      <c r="A16206" s="30">
        <v>150</v>
      </c>
      <c r="C16206" s="30"/>
    </row>
    <row r="16207" spans="1:3" ht="14.25" customHeight="1">
      <c r="A16207" s="30">
        <v>199</v>
      </c>
      <c r="C16207" s="30"/>
    </row>
    <row r="16208" spans="1:3" ht="14.25" customHeight="1">
      <c r="A16208" s="30">
        <v>160</v>
      </c>
      <c r="C16208" s="30"/>
    </row>
    <row r="16209" spans="1:3" ht="14.25" customHeight="1">
      <c r="A16209" s="30">
        <v>200</v>
      </c>
      <c r="C16209" s="30"/>
    </row>
    <row r="16210" spans="1:3" ht="14.25" customHeight="1">
      <c r="A16210" s="30">
        <v>69</v>
      </c>
      <c r="C16210" s="30"/>
    </row>
    <row r="16211" spans="1:3" ht="14.25" customHeight="1">
      <c r="A16211" s="30">
        <v>119</v>
      </c>
      <c r="C16211" s="30"/>
    </row>
    <row r="16212" spans="1:3" ht="14.25" customHeight="1">
      <c r="A16212" s="30">
        <v>200</v>
      </c>
      <c r="C16212" s="30"/>
    </row>
    <row r="16213" spans="1:3" ht="14.25" customHeight="1">
      <c r="A16213" s="30">
        <v>45</v>
      </c>
      <c r="C16213" s="30"/>
    </row>
    <row r="16214" spans="1:3" ht="14.25" customHeight="1">
      <c r="A16214" s="30">
        <v>299</v>
      </c>
      <c r="C16214" s="30"/>
    </row>
    <row r="16215" spans="1:3" ht="14.25" customHeight="1">
      <c r="A16215" s="30">
        <v>84</v>
      </c>
      <c r="C16215" s="30"/>
    </row>
    <row r="16216" spans="1:3" ht="14.25" customHeight="1">
      <c r="A16216" s="30">
        <v>150</v>
      </c>
      <c r="C16216" s="30"/>
    </row>
    <row r="16217" spans="1:3" ht="14.25" customHeight="1">
      <c r="A16217" s="30">
        <v>300</v>
      </c>
      <c r="C16217" s="30"/>
    </row>
    <row r="16218" spans="1:3" ht="14.25" customHeight="1">
      <c r="A16218" s="30">
        <v>102</v>
      </c>
      <c r="C16218" s="30"/>
    </row>
    <row r="16219" spans="1:3" ht="14.25" customHeight="1">
      <c r="A16219" s="30">
        <v>100</v>
      </c>
      <c r="C16219" s="30"/>
    </row>
    <row r="16220" spans="1:3" ht="14.25" customHeight="1">
      <c r="A16220" s="30">
        <v>80</v>
      </c>
      <c r="C16220" s="30"/>
    </row>
    <row r="16221" spans="1:3" ht="14.25" customHeight="1">
      <c r="A16221" s="30">
        <v>100</v>
      </c>
      <c r="C16221" s="30"/>
    </row>
    <row r="16222" spans="1:3" ht="14.25" customHeight="1">
      <c r="A16222" s="30">
        <v>107</v>
      </c>
      <c r="C16222" s="30"/>
    </row>
    <row r="16223" spans="1:3" ht="14.25" customHeight="1">
      <c r="A16223" s="30">
        <v>147</v>
      </c>
      <c r="C16223" s="30"/>
    </row>
    <row r="16224" spans="1:3" ht="14.25" customHeight="1">
      <c r="A16224" s="30">
        <v>150</v>
      </c>
      <c r="C16224" s="30"/>
    </row>
    <row r="16225" spans="1:3" ht="14.25" customHeight="1">
      <c r="A16225" s="30">
        <v>300</v>
      </c>
      <c r="C16225" s="30"/>
    </row>
    <row r="16226" spans="1:3" ht="14.25" customHeight="1">
      <c r="A16226" s="30">
        <v>250</v>
      </c>
      <c r="C16226" s="30"/>
    </row>
    <row r="16227" spans="1:3" ht="14.25" customHeight="1">
      <c r="A16227" s="30">
        <v>150</v>
      </c>
      <c r="C16227" s="30"/>
    </row>
    <row r="16228" spans="1:3" ht="14.25" customHeight="1">
      <c r="A16228" s="30">
        <v>129</v>
      </c>
      <c r="C16228" s="30"/>
    </row>
    <row r="16229" spans="1:3" ht="14.25" customHeight="1">
      <c r="A16229" s="30">
        <v>175</v>
      </c>
      <c r="C16229" s="30"/>
    </row>
    <row r="16230" spans="1:3" ht="14.25" customHeight="1">
      <c r="A16230" s="30">
        <v>150</v>
      </c>
      <c r="C16230" s="30"/>
    </row>
    <row r="16231" spans="1:3" ht="14.25" customHeight="1">
      <c r="A16231" s="30">
        <v>95</v>
      </c>
      <c r="C16231" s="30"/>
    </row>
    <row r="16232" spans="1:3" ht="14.25" customHeight="1">
      <c r="A16232" s="30">
        <v>315</v>
      </c>
      <c r="C16232" s="30"/>
    </row>
    <row r="16233" spans="1:3" ht="14.25" customHeight="1">
      <c r="A16233" s="30">
        <v>280</v>
      </c>
      <c r="C16233" s="30"/>
    </row>
    <row r="16234" spans="1:3" ht="14.25" customHeight="1">
      <c r="A16234" s="30">
        <v>150</v>
      </c>
      <c r="C16234" s="30"/>
    </row>
    <row r="16235" spans="1:3" ht="14.25" customHeight="1">
      <c r="A16235" s="30">
        <v>80</v>
      </c>
      <c r="C16235" s="30"/>
    </row>
    <row r="16236" spans="1:3" ht="14.25" customHeight="1">
      <c r="A16236" s="30">
        <v>190</v>
      </c>
      <c r="C16236" s="30"/>
    </row>
    <row r="16237" spans="1:3" ht="14.25" customHeight="1">
      <c r="A16237" s="30">
        <v>175</v>
      </c>
      <c r="C16237" s="30"/>
    </row>
    <row r="16238" spans="1:3" ht="14.25" customHeight="1">
      <c r="A16238" s="30">
        <v>80</v>
      </c>
      <c r="C16238" s="30"/>
    </row>
    <row r="16239" spans="1:3" ht="14.25" customHeight="1">
      <c r="A16239" s="30">
        <v>300</v>
      </c>
      <c r="C16239" s="30"/>
    </row>
    <row r="16240" spans="1:3" ht="14.25" customHeight="1">
      <c r="A16240" s="30">
        <v>180</v>
      </c>
      <c r="C16240" s="30"/>
    </row>
    <row r="16241" spans="1:3" ht="14.25" customHeight="1">
      <c r="A16241" s="30">
        <v>87</v>
      </c>
      <c r="C16241" s="30"/>
    </row>
    <row r="16242" spans="1:3" ht="14.25" customHeight="1">
      <c r="A16242" s="30">
        <v>200</v>
      </c>
      <c r="C16242" s="30"/>
    </row>
    <row r="16243" spans="1:3" ht="14.25" customHeight="1">
      <c r="A16243" s="30">
        <v>450</v>
      </c>
      <c r="C16243" s="30"/>
    </row>
    <row r="16244" spans="1:3" ht="14.25" customHeight="1">
      <c r="A16244" s="30">
        <v>125</v>
      </c>
      <c r="C16244" s="30"/>
    </row>
    <row r="16245" spans="1:3" ht="14.25" customHeight="1">
      <c r="A16245" s="30">
        <v>250</v>
      </c>
      <c r="C16245" s="30"/>
    </row>
    <row r="16246" spans="1:3" ht="14.25" customHeight="1">
      <c r="A16246" s="30">
        <v>125</v>
      </c>
      <c r="C16246" s="30"/>
    </row>
    <row r="16247" spans="1:3" ht="14.25" customHeight="1">
      <c r="A16247" s="30">
        <v>350</v>
      </c>
      <c r="C16247" s="30"/>
    </row>
    <row r="16248" spans="1:3" ht="14.25" customHeight="1">
      <c r="A16248" s="30">
        <v>85</v>
      </c>
      <c r="C16248" s="30"/>
    </row>
    <row r="16249" spans="1:3" ht="14.25" customHeight="1">
      <c r="A16249" s="30">
        <v>200</v>
      </c>
      <c r="C16249" s="30"/>
    </row>
    <row r="16250" spans="1:3" ht="14.25" customHeight="1">
      <c r="A16250" s="30">
        <v>325</v>
      </c>
      <c r="C16250" s="30"/>
    </row>
    <row r="16251" spans="1:3" ht="14.25" customHeight="1">
      <c r="A16251" s="30">
        <v>70</v>
      </c>
      <c r="C16251" s="30"/>
    </row>
    <row r="16252" spans="1:3" ht="14.25" customHeight="1">
      <c r="A16252" s="30">
        <v>200</v>
      </c>
      <c r="C16252" s="30"/>
    </row>
    <row r="16253" spans="1:3" ht="14.25" customHeight="1">
      <c r="A16253" s="30">
        <v>99</v>
      </c>
      <c r="C16253" s="30"/>
    </row>
    <row r="16254" spans="1:3" ht="14.25" customHeight="1">
      <c r="A16254" s="30">
        <v>155</v>
      </c>
      <c r="C16254" s="30"/>
    </row>
    <row r="16255" spans="1:3" ht="14.25" customHeight="1">
      <c r="A16255" s="30">
        <v>300</v>
      </c>
      <c r="C16255" s="30"/>
    </row>
    <row r="16256" spans="1:3" ht="14.25" customHeight="1">
      <c r="A16256" s="30">
        <v>200</v>
      </c>
      <c r="C16256" s="30"/>
    </row>
    <row r="16257" spans="1:3" ht="14.25" customHeight="1">
      <c r="A16257" s="30">
        <v>119</v>
      </c>
      <c r="C16257" s="30"/>
    </row>
    <row r="16258" spans="1:3" ht="14.25" customHeight="1">
      <c r="A16258" s="30">
        <v>69</v>
      </c>
      <c r="C16258" s="30"/>
    </row>
    <row r="16259" spans="1:3" ht="14.25" customHeight="1">
      <c r="A16259" s="30">
        <v>400</v>
      </c>
      <c r="C16259" s="30"/>
    </row>
    <row r="16260" spans="1:3" ht="14.25" customHeight="1">
      <c r="A16260" s="30">
        <v>75</v>
      </c>
      <c r="C16260" s="30"/>
    </row>
    <row r="16261" spans="1:3" ht="14.25" customHeight="1">
      <c r="A16261" s="30">
        <v>131</v>
      </c>
      <c r="C16261" s="30"/>
    </row>
    <row r="16262" spans="1:3" ht="14.25" customHeight="1">
      <c r="A16262" s="30">
        <v>400</v>
      </c>
      <c r="C16262" s="30"/>
    </row>
    <row r="16263" spans="1:3" ht="14.25" customHeight="1">
      <c r="A16263" s="30">
        <v>185</v>
      </c>
      <c r="C16263" s="30"/>
    </row>
    <row r="16264" spans="1:3" ht="14.25" customHeight="1">
      <c r="A16264" s="30">
        <v>219</v>
      </c>
      <c r="C16264" s="30"/>
    </row>
    <row r="16265" spans="1:3" ht="14.25" customHeight="1">
      <c r="A16265" s="30">
        <v>140</v>
      </c>
      <c r="C16265" s="30"/>
    </row>
    <row r="16266" spans="1:3" ht="14.25" customHeight="1">
      <c r="A16266" s="30">
        <v>199</v>
      </c>
      <c r="C16266" s="30"/>
    </row>
    <row r="16267" spans="1:3" ht="14.25" customHeight="1">
      <c r="A16267" s="30">
        <v>400</v>
      </c>
      <c r="C16267" s="30"/>
    </row>
    <row r="16268" spans="1:3" ht="14.25" customHeight="1">
      <c r="A16268" s="30">
        <v>100</v>
      </c>
      <c r="C16268" s="30"/>
    </row>
    <row r="16269" spans="1:3" ht="14.25" customHeight="1">
      <c r="A16269" s="30">
        <v>115</v>
      </c>
      <c r="C16269" s="30"/>
    </row>
    <row r="16270" spans="1:3" ht="14.25" customHeight="1">
      <c r="A16270" s="30">
        <v>200</v>
      </c>
      <c r="C16270" s="30"/>
    </row>
    <row r="16271" spans="1:3" ht="14.25" customHeight="1">
      <c r="A16271" s="30">
        <v>60</v>
      </c>
      <c r="C16271" s="30"/>
    </row>
    <row r="16272" spans="1:3" ht="14.25" customHeight="1">
      <c r="A16272" s="30">
        <v>120</v>
      </c>
      <c r="C16272" s="30"/>
    </row>
    <row r="16273" spans="1:3" ht="14.25" customHeight="1">
      <c r="A16273" s="30">
        <v>150</v>
      </c>
      <c r="C16273" s="30"/>
    </row>
    <row r="16274" spans="1:3" ht="14.25" customHeight="1">
      <c r="A16274" s="30">
        <v>159</v>
      </c>
      <c r="C16274" s="30"/>
    </row>
    <row r="16275" spans="1:3" ht="14.25" customHeight="1">
      <c r="A16275" s="30">
        <v>180</v>
      </c>
      <c r="C16275" s="30"/>
    </row>
    <row r="16276" spans="1:3" ht="14.25" customHeight="1">
      <c r="A16276" s="30">
        <v>110</v>
      </c>
      <c r="C16276" s="30"/>
    </row>
    <row r="16277" spans="1:3" ht="14.25" customHeight="1">
      <c r="A16277" s="30">
        <v>145</v>
      </c>
      <c r="C16277" s="30"/>
    </row>
    <row r="16278" spans="1:3" ht="14.25" customHeight="1">
      <c r="A16278" s="30">
        <v>120</v>
      </c>
      <c r="C16278" s="30"/>
    </row>
    <row r="16279" spans="1:3" ht="14.25" customHeight="1">
      <c r="A16279" s="30">
        <v>175</v>
      </c>
      <c r="C16279" s="30"/>
    </row>
    <row r="16280" spans="1:3" ht="14.25" customHeight="1">
      <c r="A16280" s="30">
        <v>150</v>
      </c>
      <c r="C16280" s="30"/>
    </row>
    <row r="16281" spans="1:3" ht="14.25" customHeight="1">
      <c r="A16281" s="30">
        <v>200</v>
      </c>
      <c r="C16281" s="30"/>
    </row>
    <row r="16282" spans="1:3" ht="14.25" customHeight="1">
      <c r="A16282" s="30">
        <v>90</v>
      </c>
      <c r="C16282" s="30"/>
    </row>
    <row r="16283" spans="1:3" ht="14.25" customHeight="1">
      <c r="A16283" s="30">
        <v>130</v>
      </c>
      <c r="C16283" s="30"/>
    </row>
    <row r="16284" spans="1:3" ht="14.25" customHeight="1">
      <c r="A16284" s="30">
        <v>47</v>
      </c>
      <c r="C16284" s="30"/>
    </row>
    <row r="16285" spans="1:3" ht="14.25" customHeight="1">
      <c r="A16285" s="30">
        <v>125</v>
      </c>
      <c r="C16285" s="30"/>
    </row>
    <row r="16286" spans="1:3" ht="14.25" customHeight="1">
      <c r="A16286" s="30">
        <v>125</v>
      </c>
      <c r="C16286" s="30"/>
    </row>
    <row r="16287" spans="1:3" ht="14.25" customHeight="1">
      <c r="A16287" s="30">
        <v>190</v>
      </c>
      <c r="C16287" s="30"/>
    </row>
    <row r="16288" spans="1:3" ht="14.25" customHeight="1">
      <c r="A16288" s="30">
        <v>120</v>
      </c>
      <c r="C16288" s="30"/>
    </row>
    <row r="16289" spans="1:3" ht="14.25" customHeight="1">
      <c r="A16289" s="30">
        <v>135</v>
      </c>
      <c r="C16289" s="30"/>
    </row>
    <row r="16290" spans="1:3" ht="14.25" customHeight="1">
      <c r="A16290" s="30">
        <v>125</v>
      </c>
      <c r="C16290" s="30"/>
    </row>
    <row r="16291" spans="1:3" ht="14.25" customHeight="1">
      <c r="A16291" s="30">
        <v>80</v>
      </c>
      <c r="C16291" s="30"/>
    </row>
    <row r="16292" spans="1:3" ht="14.25" customHeight="1">
      <c r="A16292" s="30">
        <v>100</v>
      </c>
      <c r="C16292" s="30"/>
    </row>
    <row r="16293" spans="1:3" ht="14.25" customHeight="1">
      <c r="A16293" s="30">
        <v>209</v>
      </c>
      <c r="C16293" s="30"/>
    </row>
    <row r="16294" spans="1:3" ht="14.25" customHeight="1">
      <c r="A16294" s="30">
        <v>40</v>
      </c>
      <c r="C16294" s="30"/>
    </row>
    <row r="16295" spans="1:3" ht="14.25" customHeight="1">
      <c r="A16295" s="30">
        <v>95</v>
      </c>
      <c r="C16295" s="30"/>
    </row>
    <row r="16296" spans="1:3" ht="14.25" customHeight="1">
      <c r="A16296" s="30">
        <v>180</v>
      </c>
      <c r="C16296" s="30"/>
    </row>
    <row r="16297" spans="1:3" ht="14.25" customHeight="1">
      <c r="A16297" s="30">
        <v>120</v>
      </c>
      <c r="C16297" s="30"/>
    </row>
    <row r="16298" spans="1:3" ht="14.25" customHeight="1">
      <c r="A16298" s="30">
        <v>195</v>
      </c>
      <c r="C16298" s="30"/>
    </row>
    <row r="16299" spans="1:3" ht="14.25" customHeight="1">
      <c r="A16299" s="30">
        <v>100</v>
      </c>
      <c r="C16299" s="30"/>
    </row>
    <row r="16300" spans="1:3" ht="14.25" customHeight="1">
      <c r="A16300" s="30">
        <v>130</v>
      </c>
      <c r="C16300" s="30"/>
    </row>
    <row r="16301" spans="1:3" ht="14.25" customHeight="1">
      <c r="A16301" s="30">
        <v>199</v>
      </c>
      <c r="C16301" s="30"/>
    </row>
    <row r="16302" spans="1:3" ht="14.25" customHeight="1">
      <c r="A16302" s="30">
        <v>200</v>
      </c>
      <c r="C16302" s="30"/>
    </row>
    <row r="16303" spans="1:3" ht="14.25" customHeight="1">
      <c r="A16303" s="30">
        <v>150</v>
      </c>
      <c r="C16303" s="30"/>
    </row>
    <row r="16304" spans="1:3" ht="14.25" customHeight="1">
      <c r="A16304" s="30">
        <v>130</v>
      </c>
      <c r="C16304" s="30"/>
    </row>
    <row r="16305" spans="1:3" ht="14.25" customHeight="1">
      <c r="A16305" s="30">
        <v>110</v>
      </c>
      <c r="C16305" s="30"/>
    </row>
    <row r="16306" spans="1:3" ht="14.25" customHeight="1">
      <c r="A16306" s="30">
        <v>160</v>
      </c>
      <c r="C16306" s="30"/>
    </row>
    <row r="16307" spans="1:3" ht="14.25" customHeight="1">
      <c r="A16307" s="30">
        <v>99</v>
      </c>
      <c r="C16307" s="30"/>
    </row>
    <row r="16308" spans="1:3" ht="14.25" customHeight="1">
      <c r="A16308" s="30">
        <v>200</v>
      </c>
      <c r="C16308" s="30"/>
    </row>
    <row r="16309" spans="1:3" ht="14.25" customHeight="1">
      <c r="A16309" s="30">
        <v>165</v>
      </c>
      <c r="C16309" s="30"/>
    </row>
    <row r="16310" spans="1:3" ht="14.25" customHeight="1">
      <c r="A16310" s="30">
        <v>180</v>
      </c>
      <c r="C16310" s="30"/>
    </row>
    <row r="16311" spans="1:3" ht="14.25" customHeight="1">
      <c r="A16311" s="30">
        <v>170</v>
      </c>
      <c r="C16311" s="30"/>
    </row>
    <row r="16312" spans="1:3" ht="14.25" customHeight="1">
      <c r="A16312" s="30">
        <v>170</v>
      </c>
      <c r="C16312" s="30"/>
    </row>
    <row r="16313" spans="1:3" ht="14.25" customHeight="1">
      <c r="A16313" s="30">
        <v>125</v>
      </c>
      <c r="C16313" s="30"/>
    </row>
    <row r="16314" spans="1:3" ht="14.25" customHeight="1">
      <c r="A16314" s="30">
        <v>90</v>
      </c>
      <c r="C16314" s="30"/>
    </row>
    <row r="16315" spans="1:3" ht="14.25" customHeight="1">
      <c r="A16315" s="30">
        <v>155</v>
      </c>
      <c r="C16315" s="30"/>
    </row>
    <row r="16316" spans="1:3" ht="14.25" customHeight="1">
      <c r="A16316" s="30">
        <v>100</v>
      </c>
      <c r="C16316" s="30"/>
    </row>
    <row r="16317" spans="1:3" ht="14.25" customHeight="1">
      <c r="A16317" s="30">
        <v>97</v>
      </c>
      <c r="C16317" s="30"/>
    </row>
    <row r="16318" spans="1:3" ht="14.25" customHeight="1">
      <c r="A16318" s="30">
        <v>30</v>
      </c>
      <c r="C16318" s="30"/>
    </row>
    <row r="16319" spans="1:3" ht="14.25" customHeight="1">
      <c r="A16319" s="30">
        <v>125</v>
      </c>
      <c r="C16319" s="30"/>
    </row>
    <row r="16320" spans="1:3" ht="14.25" customHeight="1">
      <c r="A16320" s="30">
        <v>77</v>
      </c>
      <c r="C16320" s="30"/>
    </row>
    <row r="16321" spans="1:3" ht="14.25" customHeight="1">
      <c r="A16321" s="30">
        <v>150</v>
      </c>
      <c r="C16321" s="30"/>
    </row>
    <row r="16322" spans="1:3" ht="14.25" customHeight="1">
      <c r="A16322" s="30">
        <v>159</v>
      </c>
      <c r="C16322" s="30"/>
    </row>
    <row r="16323" spans="1:3" ht="14.25" customHeight="1">
      <c r="A16323" s="30">
        <v>300</v>
      </c>
      <c r="C16323" s="30"/>
    </row>
    <row r="16324" spans="1:3" ht="14.25" customHeight="1">
      <c r="A16324" s="30">
        <v>100</v>
      </c>
      <c r="C16324" s="30"/>
    </row>
    <row r="16325" spans="1:3" ht="14.25" customHeight="1">
      <c r="A16325" s="30">
        <v>180</v>
      </c>
      <c r="C16325" s="30"/>
    </row>
    <row r="16326" spans="1:3" ht="14.25" customHeight="1">
      <c r="A16326" s="30">
        <v>70</v>
      </c>
      <c r="C16326" s="30"/>
    </row>
    <row r="16327" spans="1:3" ht="14.25" customHeight="1">
      <c r="A16327" s="30">
        <v>170</v>
      </c>
      <c r="C16327" s="30"/>
    </row>
    <row r="16328" spans="1:3" ht="14.25" customHeight="1">
      <c r="A16328" s="30">
        <v>130</v>
      </c>
      <c r="C16328" s="30"/>
    </row>
    <row r="16329" spans="1:3" ht="14.25" customHeight="1">
      <c r="A16329" s="30">
        <v>450</v>
      </c>
      <c r="C16329" s="30"/>
    </row>
    <row r="16330" spans="1:3" ht="14.25" customHeight="1">
      <c r="A16330" s="30">
        <v>150</v>
      </c>
      <c r="C16330" s="30"/>
    </row>
    <row r="16331" spans="1:3" ht="14.25" customHeight="1">
      <c r="A16331" s="30">
        <v>300</v>
      </c>
      <c r="C16331" s="30"/>
    </row>
    <row r="16332" spans="1:3" ht="14.25" customHeight="1">
      <c r="A16332" s="30">
        <v>300</v>
      </c>
      <c r="C16332" s="30"/>
    </row>
    <row r="16333" spans="1:3" ht="14.25" customHeight="1">
      <c r="A16333" s="30">
        <v>500</v>
      </c>
      <c r="C16333" s="30"/>
    </row>
    <row r="16334" spans="1:3" ht="14.25" customHeight="1">
      <c r="A16334" s="30">
        <v>86</v>
      </c>
      <c r="C16334" s="30"/>
    </row>
    <row r="16335" spans="1:3" ht="14.25" customHeight="1">
      <c r="A16335" s="30">
        <v>295</v>
      </c>
      <c r="C16335" s="30"/>
    </row>
    <row r="16336" spans="1:3" ht="14.25" customHeight="1">
      <c r="A16336" s="30">
        <v>175</v>
      </c>
      <c r="C16336" s="30"/>
    </row>
    <row r="16337" spans="1:3" ht="14.25" customHeight="1">
      <c r="A16337" s="30">
        <v>200</v>
      </c>
      <c r="C16337" s="30"/>
    </row>
    <row r="16338" spans="1:3" ht="14.25" customHeight="1">
      <c r="A16338" s="30">
        <v>165</v>
      </c>
      <c r="C16338" s="30"/>
    </row>
    <row r="16339" spans="1:3" ht="14.25" customHeight="1">
      <c r="A16339" s="30">
        <v>100</v>
      </c>
      <c r="C16339" s="30"/>
    </row>
    <row r="16340" spans="1:3" ht="14.25" customHeight="1">
      <c r="A16340" s="30">
        <v>250</v>
      </c>
      <c r="C16340" s="30"/>
    </row>
    <row r="16341" spans="1:3" ht="14.25" customHeight="1">
      <c r="A16341" s="30">
        <v>250</v>
      </c>
      <c r="C16341" s="30"/>
    </row>
    <row r="16342" spans="1:3" ht="14.25" customHeight="1">
      <c r="A16342" s="30">
        <v>150</v>
      </c>
      <c r="C16342" s="30"/>
    </row>
    <row r="16343" spans="1:3" ht="14.25" customHeight="1">
      <c r="A16343" s="30">
        <v>275</v>
      </c>
      <c r="C16343" s="30"/>
    </row>
    <row r="16344" spans="1:3" ht="14.25" customHeight="1">
      <c r="A16344" s="30">
        <v>395</v>
      </c>
      <c r="C16344" s="30"/>
    </row>
    <row r="16345" spans="1:3" ht="14.25" customHeight="1">
      <c r="A16345" s="30">
        <v>250</v>
      </c>
      <c r="C16345" s="30"/>
    </row>
    <row r="16346" spans="1:3" ht="14.25" customHeight="1">
      <c r="A16346" s="30">
        <v>350</v>
      </c>
      <c r="C16346" s="30"/>
    </row>
    <row r="16347" spans="1:3" ht="14.25" customHeight="1">
      <c r="A16347" s="30">
        <v>150</v>
      </c>
      <c r="C16347" s="30"/>
    </row>
    <row r="16348" spans="1:3" ht="14.25" customHeight="1">
      <c r="A16348" s="30">
        <v>185</v>
      </c>
      <c r="C16348" s="30"/>
    </row>
    <row r="16349" spans="1:3" ht="14.25" customHeight="1">
      <c r="A16349" s="30">
        <v>150</v>
      </c>
      <c r="C16349" s="30"/>
    </row>
    <row r="16350" spans="1:3" ht="14.25" customHeight="1">
      <c r="A16350" s="30">
        <v>400</v>
      </c>
      <c r="C16350" s="30"/>
    </row>
    <row r="16351" spans="1:3" ht="14.25" customHeight="1">
      <c r="A16351" s="30">
        <v>140</v>
      </c>
      <c r="C16351" s="30"/>
    </row>
    <row r="16352" spans="1:3" ht="14.25" customHeight="1">
      <c r="A16352" s="30">
        <v>130</v>
      </c>
      <c r="C16352" s="30"/>
    </row>
    <row r="16353" spans="1:3" ht="14.25" customHeight="1">
      <c r="A16353" s="30">
        <v>185</v>
      </c>
      <c r="C16353" s="30"/>
    </row>
    <row r="16354" spans="1:3" ht="14.25" customHeight="1">
      <c r="A16354" s="30">
        <v>349</v>
      </c>
      <c r="C16354" s="30"/>
    </row>
    <row r="16355" spans="1:3" ht="14.25" customHeight="1">
      <c r="A16355" s="30">
        <v>199</v>
      </c>
      <c r="C16355" s="30"/>
    </row>
    <row r="16356" spans="1:3" ht="14.25" customHeight="1">
      <c r="A16356" s="30">
        <v>135</v>
      </c>
      <c r="C16356" s="30"/>
    </row>
    <row r="16357" spans="1:3" ht="14.25" customHeight="1">
      <c r="A16357" s="30">
        <v>130</v>
      </c>
      <c r="C16357" s="30"/>
    </row>
    <row r="16358" spans="1:3" ht="14.25" customHeight="1">
      <c r="A16358" s="30">
        <v>250</v>
      </c>
      <c r="C16358" s="30"/>
    </row>
    <row r="16359" spans="1:3" ht="14.25" customHeight="1">
      <c r="A16359" s="30">
        <v>350</v>
      </c>
      <c r="C16359" s="30"/>
    </row>
    <row r="16360" spans="1:3" ht="14.25" customHeight="1">
      <c r="A16360" s="30">
        <v>200</v>
      </c>
      <c r="C16360" s="30"/>
    </row>
    <row r="16361" spans="1:3" ht="14.25" customHeight="1">
      <c r="A16361" s="30">
        <v>120</v>
      </c>
      <c r="C16361" s="30"/>
    </row>
    <row r="16362" spans="1:3" ht="14.25" customHeight="1">
      <c r="A16362" s="30">
        <v>95</v>
      </c>
      <c r="C16362" s="30"/>
    </row>
    <row r="16363" spans="1:3" ht="14.25" customHeight="1">
      <c r="A16363" s="30">
        <v>110</v>
      </c>
      <c r="C16363" s="30"/>
    </row>
    <row r="16364" spans="1:3" ht="14.25" customHeight="1">
      <c r="A16364" s="30">
        <v>120</v>
      </c>
      <c r="C16364" s="30"/>
    </row>
    <row r="16365" spans="1:3" ht="14.25" customHeight="1">
      <c r="A16365" s="30">
        <v>120</v>
      </c>
      <c r="C16365" s="30"/>
    </row>
    <row r="16366" spans="1:3" ht="14.25" customHeight="1">
      <c r="A16366" s="30">
        <v>120</v>
      </c>
      <c r="C16366" s="30"/>
    </row>
    <row r="16367" spans="1:3" ht="14.25" customHeight="1">
      <c r="A16367" s="30">
        <v>140</v>
      </c>
      <c r="C16367" s="30"/>
    </row>
    <row r="16368" spans="1:3" ht="14.25" customHeight="1">
      <c r="A16368" s="30">
        <v>79</v>
      </c>
      <c r="C16368" s="30"/>
    </row>
    <row r="16369" spans="1:3" ht="14.25" customHeight="1">
      <c r="A16369" s="30">
        <v>120</v>
      </c>
      <c r="C16369" s="30"/>
    </row>
    <row r="16370" spans="1:3" ht="14.25" customHeight="1">
      <c r="A16370" s="30">
        <v>120</v>
      </c>
      <c r="C16370" s="30"/>
    </row>
    <row r="16371" spans="1:3" ht="14.25" customHeight="1">
      <c r="A16371" s="30">
        <v>150</v>
      </c>
      <c r="C16371" s="30"/>
    </row>
    <row r="16372" spans="1:3" ht="14.25" customHeight="1">
      <c r="A16372" s="30">
        <v>220</v>
      </c>
      <c r="C16372" s="30"/>
    </row>
    <row r="16373" spans="1:3" ht="14.25" customHeight="1">
      <c r="A16373" s="30">
        <v>80</v>
      </c>
      <c r="C16373" s="30"/>
    </row>
    <row r="16374" spans="1:3" ht="14.25" customHeight="1">
      <c r="A16374" s="30">
        <v>102</v>
      </c>
      <c r="C16374" s="30"/>
    </row>
    <row r="16375" spans="1:3" ht="14.25" customHeight="1">
      <c r="A16375" s="30">
        <v>149</v>
      </c>
      <c r="C16375" s="30"/>
    </row>
    <row r="16376" spans="1:3" ht="14.25" customHeight="1">
      <c r="A16376" s="30">
        <v>128</v>
      </c>
      <c r="C16376" s="30"/>
    </row>
    <row r="16377" spans="1:3" ht="14.25" customHeight="1">
      <c r="A16377" s="30">
        <v>350</v>
      </c>
      <c r="C16377" s="30"/>
    </row>
    <row r="16378" spans="1:3" ht="14.25" customHeight="1">
      <c r="A16378" s="30">
        <v>275</v>
      </c>
      <c r="C16378" s="30"/>
    </row>
    <row r="16379" spans="1:3" ht="14.25" customHeight="1">
      <c r="A16379" s="30">
        <v>135</v>
      </c>
      <c r="C16379" s="30"/>
    </row>
    <row r="16380" spans="1:3" ht="14.25" customHeight="1">
      <c r="A16380" s="30">
        <v>125</v>
      </c>
      <c r="C16380" s="30"/>
    </row>
    <row r="16381" spans="1:3" ht="14.25" customHeight="1">
      <c r="A16381" s="30">
        <v>100</v>
      </c>
      <c r="C16381" s="30"/>
    </row>
    <row r="16382" spans="1:3" ht="14.25" customHeight="1">
      <c r="A16382" s="30">
        <v>180</v>
      </c>
      <c r="C16382" s="30"/>
    </row>
    <row r="16383" spans="1:3" ht="14.25" customHeight="1">
      <c r="A16383" s="30">
        <v>200</v>
      </c>
      <c r="C16383" s="30"/>
    </row>
    <row r="16384" spans="1:3" ht="14.25" customHeight="1">
      <c r="A16384" s="30">
        <v>224</v>
      </c>
      <c r="C16384" s="30"/>
    </row>
    <row r="16385" spans="1:3" ht="14.25" customHeight="1">
      <c r="A16385" s="30">
        <v>150</v>
      </c>
      <c r="C16385" s="30"/>
    </row>
    <row r="16386" spans="1:3" ht="14.25" customHeight="1">
      <c r="A16386" s="30">
        <v>125</v>
      </c>
      <c r="C16386" s="30"/>
    </row>
    <row r="16387" spans="1:3" ht="14.25" customHeight="1">
      <c r="A16387" s="30">
        <v>120</v>
      </c>
      <c r="C16387" s="30"/>
    </row>
    <row r="16388" spans="1:3" ht="14.25" customHeight="1">
      <c r="A16388" s="30">
        <v>120</v>
      </c>
      <c r="C16388" s="30"/>
    </row>
    <row r="16389" spans="1:3" ht="14.25" customHeight="1">
      <c r="A16389" s="30">
        <v>120</v>
      </c>
      <c r="C16389" s="30"/>
    </row>
    <row r="16390" spans="1:3" ht="14.25" customHeight="1">
      <c r="A16390" s="30">
        <v>175</v>
      </c>
      <c r="C16390" s="30"/>
    </row>
    <row r="16391" spans="1:3" ht="14.25" customHeight="1">
      <c r="A16391" s="30">
        <v>180</v>
      </c>
      <c r="C16391" s="30"/>
    </row>
    <row r="16392" spans="1:3" ht="14.25" customHeight="1">
      <c r="A16392" s="30">
        <v>135</v>
      </c>
      <c r="C16392" s="30"/>
    </row>
    <row r="16393" spans="1:3" ht="14.25" customHeight="1">
      <c r="A16393" s="30">
        <v>150</v>
      </c>
      <c r="C16393" s="30"/>
    </row>
    <row r="16394" spans="1:3" ht="14.25" customHeight="1">
      <c r="A16394" s="30">
        <v>140</v>
      </c>
      <c r="C16394" s="30"/>
    </row>
    <row r="16395" spans="1:3" ht="14.25" customHeight="1">
      <c r="A16395" s="30">
        <v>100</v>
      </c>
      <c r="C16395" s="30"/>
    </row>
    <row r="16396" spans="1:3" ht="14.25" customHeight="1">
      <c r="A16396" s="30">
        <v>70</v>
      </c>
      <c r="C16396" s="30"/>
    </row>
    <row r="16397" spans="1:3" ht="14.25" customHeight="1">
      <c r="A16397" s="30">
        <v>79</v>
      </c>
      <c r="C16397" s="30"/>
    </row>
    <row r="16398" spans="1:3" ht="14.25" customHeight="1">
      <c r="A16398" s="30">
        <v>125</v>
      </c>
      <c r="C16398" s="30"/>
    </row>
    <row r="16399" spans="1:3" ht="14.25" customHeight="1">
      <c r="A16399" s="30">
        <v>160</v>
      </c>
      <c r="C16399" s="30"/>
    </row>
    <row r="16400" spans="1:3" ht="14.25" customHeight="1">
      <c r="A16400" s="30">
        <v>69</v>
      </c>
      <c r="C16400" s="30"/>
    </row>
    <row r="16401" spans="1:3" ht="14.25" customHeight="1">
      <c r="A16401" s="30">
        <v>150</v>
      </c>
      <c r="C16401" s="30"/>
    </row>
    <row r="16402" spans="1:3" ht="14.25" customHeight="1">
      <c r="A16402" s="30">
        <v>95</v>
      </c>
      <c r="C16402" s="30"/>
    </row>
    <row r="16403" spans="1:3" ht="14.25" customHeight="1">
      <c r="A16403" s="30">
        <v>100</v>
      </c>
      <c r="C16403" s="30"/>
    </row>
    <row r="16404" spans="1:3" ht="14.25" customHeight="1">
      <c r="A16404" s="30">
        <v>150</v>
      </c>
      <c r="C16404" s="30"/>
    </row>
    <row r="16405" spans="1:3" ht="14.25" customHeight="1">
      <c r="A16405" s="30">
        <v>120</v>
      </c>
      <c r="C16405" s="30"/>
    </row>
    <row r="16406" spans="1:3" ht="14.25" customHeight="1">
      <c r="A16406" s="30">
        <v>99</v>
      </c>
      <c r="C16406" s="30"/>
    </row>
    <row r="16407" spans="1:3" ht="14.25" customHeight="1">
      <c r="A16407" s="30">
        <v>900</v>
      </c>
      <c r="C16407" s="30"/>
    </row>
    <row r="16408" spans="1:3" ht="14.25" customHeight="1">
      <c r="A16408" s="30">
        <v>100</v>
      </c>
      <c r="C16408" s="30"/>
    </row>
    <row r="16409" spans="1:3" ht="14.25" customHeight="1">
      <c r="A16409" s="30">
        <v>180</v>
      </c>
      <c r="C16409" s="30"/>
    </row>
    <row r="16410" spans="1:3" ht="14.25" customHeight="1">
      <c r="A16410" s="30">
        <v>130</v>
      </c>
      <c r="C16410" s="30"/>
    </row>
    <row r="16411" spans="1:3" ht="14.25" customHeight="1">
      <c r="A16411" s="30">
        <v>350</v>
      </c>
      <c r="C16411" s="30"/>
    </row>
    <row r="16412" spans="1:3" ht="14.25" customHeight="1">
      <c r="A16412" s="30">
        <v>800</v>
      </c>
      <c r="C16412" s="30"/>
    </row>
    <row r="16413" spans="1:3" ht="14.25" customHeight="1">
      <c r="A16413" s="30">
        <v>120</v>
      </c>
      <c r="C16413" s="30"/>
    </row>
    <row r="16414" spans="1:3" ht="14.25" customHeight="1">
      <c r="A16414" s="30">
        <v>60</v>
      </c>
      <c r="C16414" s="30"/>
    </row>
    <row r="16415" spans="1:3" ht="14.25" customHeight="1">
      <c r="A16415" s="30">
        <v>220</v>
      </c>
      <c r="C16415" s="30"/>
    </row>
    <row r="16416" spans="1:3" ht="14.25" customHeight="1">
      <c r="A16416" s="30">
        <v>79</v>
      </c>
      <c r="C16416" s="30"/>
    </row>
    <row r="16417" spans="1:3" ht="14.25" customHeight="1">
      <c r="A16417" s="30">
        <v>175</v>
      </c>
      <c r="C16417" s="30"/>
    </row>
    <row r="16418" spans="1:3" ht="14.25" customHeight="1">
      <c r="A16418" s="30">
        <v>63</v>
      </c>
      <c r="C16418" s="30"/>
    </row>
    <row r="16419" spans="1:3" ht="14.25" customHeight="1">
      <c r="A16419" s="30">
        <v>250</v>
      </c>
      <c r="C16419" s="30"/>
    </row>
    <row r="16420" spans="1:3" ht="14.25" customHeight="1">
      <c r="A16420" s="30">
        <v>149</v>
      </c>
      <c r="C16420" s="30"/>
    </row>
    <row r="16421" spans="1:3" ht="14.25" customHeight="1">
      <c r="A16421" s="30">
        <v>97</v>
      </c>
      <c r="C16421" s="30"/>
    </row>
    <row r="16422" spans="1:3" ht="14.25" customHeight="1">
      <c r="A16422" s="30">
        <v>100</v>
      </c>
      <c r="C16422" s="30"/>
    </row>
    <row r="16423" spans="1:3" ht="14.25" customHeight="1">
      <c r="A16423" s="30">
        <v>185</v>
      </c>
      <c r="C16423" s="30"/>
    </row>
    <row r="16424" spans="1:3" ht="14.25" customHeight="1">
      <c r="A16424" s="30">
        <v>130</v>
      </c>
      <c r="C16424" s="30"/>
    </row>
    <row r="16425" spans="1:3" ht="14.25" customHeight="1">
      <c r="A16425" s="30">
        <v>95</v>
      </c>
      <c r="C16425" s="30"/>
    </row>
    <row r="16426" spans="1:3" ht="14.25" customHeight="1">
      <c r="A16426" s="30">
        <v>130</v>
      </c>
      <c r="C16426" s="30"/>
    </row>
    <row r="16427" spans="1:3" ht="14.25" customHeight="1">
      <c r="A16427" s="30">
        <v>199</v>
      </c>
      <c r="C16427" s="30"/>
    </row>
    <row r="16428" spans="1:3" ht="14.25" customHeight="1">
      <c r="A16428" s="30">
        <v>125</v>
      </c>
      <c r="C16428" s="30"/>
    </row>
    <row r="16429" spans="1:3" ht="14.25" customHeight="1">
      <c r="A16429" s="30">
        <v>225</v>
      </c>
      <c r="C16429" s="30"/>
    </row>
    <row r="16430" spans="1:3" ht="14.25" customHeight="1">
      <c r="A16430" s="30">
        <v>110</v>
      </c>
      <c r="C16430" s="30"/>
    </row>
    <row r="16431" spans="1:3" ht="14.25" customHeight="1">
      <c r="A16431" s="30">
        <v>100</v>
      </c>
      <c r="C16431" s="30"/>
    </row>
    <row r="16432" spans="1:3" ht="14.25" customHeight="1">
      <c r="A16432" s="30">
        <v>175</v>
      </c>
      <c r="C16432" s="30"/>
    </row>
    <row r="16433" spans="1:3" ht="14.25" customHeight="1">
      <c r="A16433" s="30">
        <v>142</v>
      </c>
      <c r="C16433" s="30"/>
    </row>
    <row r="16434" spans="1:3" ht="14.25" customHeight="1">
      <c r="A16434" s="30">
        <v>175</v>
      </c>
      <c r="C16434" s="30"/>
    </row>
    <row r="16435" spans="1:3" ht="14.25" customHeight="1">
      <c r="A16435" s="30">
        <v>80</v>
      </c>
      <c r="C16435" s="30"/>
    </row>
    <row r="16436" spans="1:3" ht="14.25" customHeight="1">
      <c r="A16436" s="30">
        <v>121</v>
      </c>
      <c r="C16436" s="30"/>
    </row>
    <row r="16437" spans="1:3" ht="14.25" customHeight="1">
      <c r="A16437" s="30">
        <v>59</v>
      </c>
      <c r="C16437" s="30"/>
    </row>
    <row r="16438" spans="1:3" ht="14.25" customHeight="1">
      <c r="A16438" s="30">
        <v>170</v>
      </c>
      <c r="C16438" s="30"/>
    </row>
    <row r="16439" spans="1:3" ht="14.25" customHeight="1">
      <c r="A16439" s="30">
        <v>80</v>
      </c>
      <c r="C16439" s="30"/>
    </row>
    <row r="16440" spans="1:3" ht="14.25" customHeight="1">
      <c r="A16440" s="30">
        <v>98</v>
      </c>
      <c r="C16440" s="30"/>
    </row>
    <row r="16441" spans="1:3" ht="14.25" customHeight="1">
      <c r="A16441" s="30">
        <v>119</v>
      </c>
      <c r="C16441" s="30"/>
    </row>
    <row r="16442" spans="1:3" ht="14.25" customHeight="1">
      <c r="A16442" s="30">
        <v>130</v>
      </c>
      <c r="C16442" s="30"/>
    </row>
    <row r="16443" spans="1:3" ht="14.25" customHeight="1">
      <c r="A16443" s="30">
        <v>125</v>
      </c>
      <c r="C16443" s="30"/>
    </row>
    <row r="16444" spans="1:3" ht="14.25" customHeight="1">
      <c r="A16444" s="30">
        <v>385</v>
      </c>
      <c r="C16444" s="30"/>
    </row>
    <row r="16445" spans="1:3" ht="14.25" customHeight="1">
      <c r="A16445" s="30">
        <v>140</v>
      </c>
      <c r="C16445" s="30"/>
    </row>
    <row r="16446" spans="1:3" ht="14.25" customHeight="1">
      <c r="A16446" s="30">
        <v>180</v>
      </c>
      <c r="C16446" s="30"/>
    </row>
    <row r="16447" spans="1:3" ht="14.25" customHeight="1">
      <c r="A16447" s="30">
        <v>70</v>
      </c>
      <c r="C16447" s="30"/>
    </row>
    <row r="16448" spans="1:3" ht="14.25" customHeight="1">
      <c r="A16448" s="30">
        <v>195</v>
      </c>
      <c r="C16448" s="30"/>
    </row>
    <row r="16449" spans="1:3" ht="14.25" customHeight="1">
      <c r="A16449" s="30">
        <v>98</v>
      </c>
      <c r="C16449" s="30"/>
    </row>
    <row r="16450" spans="1:3" ht="14.25" customHeight="1">
      <c r="A16450" s="30">
        <v>90</v>
      </c>
      <c r="C16450" s="30"/>
    </row>
    <row r="16451" spans="1:3" ht="14.25" customHeight="1">
      <c r="A16451" s="30">
        <v>150</v>
      </c>
      <c r="C16451" s="30"/>
    </row>
    <row r="16452" spans="1:3" ht="14.25" customHeight="1">
      <c r="A16452" s="30">
        <v>155</v>
      </c>
      <c r="C16452" s="30"/>
    </row>
    <row r="16453" spans="1:3" ht="14.25" customHeight="1">
      <c r="A16453" s="30">
        <v>125</v>
      </c>
      <c r="C16453" s="30"/>
    </row>
    <row r="16454" spans="1:3" ht="14.25" customHeight="1">
      <c r="A16454" s="30">
        <v>250</v>
      </c>
      <c r="C16454" s="30"/>
    </row>
    <row r="16455" spans="1:3" ht="14.25" customHeight="1">
      <c r="A16455" s="30">
        <v>150</v>
      </c>
      <c r="C16455" s="30"/>
    </row>
    <row r="16456" spans="1:3" ht="14.25" customHeight="1">
      <c r="A16456" s="30">
        <v>90</v>
      </c>
      <c r="C16456" s="30"/>
    </row>
    <row r="16457" spans="1:3" ht="14.25" customHeight="1">
      <c r="A16457" s="30">
        <v>85</v>
      </c>
      <c r="C16457" s="30"/>
    </row>
    <row r="16458" spans="1:3" ht="14.25" customHeight="1">
      <c r="A16458" s="30">
        <v>295</v>
      </c>
      <c r="C16458" s="30"/>
    </row>
    <row r="16459" spans="1:3" ht="14.25" customHeight="1">
      <c r="A16459" s="30">
        <v>159</v>
      </c>
      <c r="C16459" s="30"/>
    </row>
    <row r="16460" spans="1:3" ht="14.25" customHeight="1">
      <c r="A16460" s="30">
        <v>149</v>
      </c>
      <c r="C16460" s="30"/>
    </row>
    <row r="16461" spans="1:3" ht="14.25" customHeight="1">
      <c r="A16461" s="30">
        <v>450</v>
      </c>
      <c r="C16461" s="30"/>
    </row>
    <row r="16462" spans="1:3" ht="14.25" customHeight="1">
      <c r="A16462" s="30">
        <v>211</v>
      </c>
      <c r="C16462" s="30"/>
    </row>
    <row r="16463" spans="1:3" ht="14.25" customHeight="1">
      <c r="A16463" s="30">
        <v>125</v>
      </c>
      <c r="C16463" s="30"/>
    </row>
    <row r="16464" spans="1:3" ht="14.25" customHeight="1">
      <c r="A16464" s="30">
        <v>95</v>
      </c>
      <c r="C16464" s="30"/>
    </row>
    <row r="16465" spans="1:3" ht="14.25" customHeight="1">
      <c r="A16465" s="30">
        <v>150</v>
      </c>
      <c r="C16465" s="30"/>
    </row>
    <row r="16466" spans="1:3" ht="14.25" customHeight="1">
      <c r="A16466" s="30">
        <v>100</v>
      </c>
      <c r="C16466" s="30"/>
    </row>
    <row r="16467" spans="1:3" ht="14.25" customHeight="1">
      <c r="A16467" s="30">
        <v>200</v>
      </c>
      <c r="C16467" s="30"/>
    </row>
    <row r="16468" spans="1:3" ht="14.25" customHeight="1">
      <c r="A16468" s="30">
        <v>75</v>
      </c>
      <c r="C16468" s="30"/>
    </row>
    <row r="16469" spans="1:3" ht="14.25" customHeight="1">
      <c r="A16469" s="30">
        <v>175</v>
      </c>
      <c r="C16469" s="30"/>
    </row>
    <row r="16470" spans="1:3" ht="14.25" customHeight="1">
      <c r="A16470" s="30">
        <v>375</v>
      </c>
      <c r="C16470" s="30"/>
    </row>
    <row r="16471" spans="1:3" ht="14.25" customHeight="1">
      <c r="A16471" s="30">
        <v>300</v>
      </c>
      <c r="C16471" s="30"/>
    </row>
    <row r="16472" spans="1:3" ht="14.25" customHeight="1">
      <c r="A16472" s="30">
        <v>200</v>
      </c>
      <c r="C16472" s="30"/>
    </row>
    <row r="16473" spans="1:3" ht="14.25" customHeight="1">
      <c r="A16473" s="30">
        <v>200</v>
      </c>
      <c r="C16473" s="30"/>
    </row>
    <row r="16474" spans="1:3" ht="14.25" customHeight="1">
      <c r="A16474" s="30">
        <v>75</v>
      </c>
      <c r="C16474" s="30"/>
    </row>
    <row r="16475" spans="1:3" ht="14.25" customHeight="1">
      <c r="A16475" s="30">
        <v>750</v>
      </c>
      <c r="C16475" s="30"/>
    </row>
    <row r="16476" spans="1:3" ht="14.25" customHeight="1">
      <c r="A16476" s="30">
        <v>219</v>
      </c>
      <c r="C16476" s="30"/>
    </row>
    <row r="16477" spans="1:3" ht="14.25" customHeight="1">
      <c r="A16477" s="30">
        <v>500</v>
      </c>
      <c r="C16477" s="30"/>
    </row>
    <row r="16478" spans="1:3" ht="14.25" customHeight="1">
      <c r="A16478" s="30">
        <v>155</v>
      </c>
      <c r="C16478" s="30"/>
    </row>
    <row r="16479" spans="1:3" ht="14.25" customHeight="1">
      <c r="A16479" s="30">
        <v>100</v>
      </c>
      <c r="C16479" s="30"/>
    </row>
    <row r="16480" spans="1:3" ht="14.25" customHeight="1">
      <c r="A16480" s="30">
        <v>120</v>
      </c>
      <c r="C16480" s="30"/>
    </row>
    <row r="16481" spans="1:3" ht="14.25" customHeight="1">
      <c r="A16481" s="30">
        <v>125</v>
      </c>
      <c r="C16481" s="30"/>
    </row>
    <row r="16482" spans="1:3" ht="14.25" customHeight="1">
      <c r="A16482" s="30">
        <v>120</v>
      </c>
      <c r="C16482" s="30"/>
    </row>
    <row r="16483" spans="1:3" ht="14.25" customHeight="1">
      <c r="A16483" s="30">
        <v>165</v>
      </c>
      <c r="C16483" s="30"/>
    </row>
    <row r="16484" spans="1:3" ht="14.25" customHeight="1">
      <c r="A16484" s="30">
        <v>200</v>
      </c>
      <c r="C16484" s="30"/>
    </row>
    <row r="16485" spans="1:3" ht="14.25" customHeight="1">
      <c r="A16485" s="30">
        <v>80</v>
      </c>
      <c r="C16485" s="30"/>
    </row>
    <row r="16486" spans="1:3" ht="14.25" customHeight="1">
      <c r="A16486" s="30">
        <v>125</v>
      </c>
      <c r="C16486" s="30"/>
    </row>
    <row r="16487" spans="1:3" ht="14.25" customHeight="1">
      <c r="A16487" s="30">
        <v>150</v>
      </c>
      <c r="C16487" s="30"/>
    </row>
    <row r="16488" spans="1:3" ht="14.25" customHeight="1">
      <c r="A16488" s="30">
        <v>140</v>
      </c>
      <c r="C16488" s="30"/>
    </row>
    <row r="16489" spans="1:3" ht="14.25" customHeight="1">
      <c r="A16489" s="30">
        <v>200</v>
      </c>
      <c r="C16489" s="30"/>
    </row>
    <row r="16490" spans="1:3" ht="14.25" customHeight="1">
      <c r="A16490" s="30">
        <v>225</v>
      </c>
      <c r="C16490" s="30"/>
    </row>
    <row r="16491" spans="1:3" ht="14.25" customHeight="1">
      <c r="A16491" s="30">
        <v>80</v>
      </c>
      <c r="C16491" s="30"/>
    </row>
    <row r="16492" spans="1:3" ht="14.25" customHeight="1">
      <c r="A16492" s="30">
        <v>199</v>
      </c>
      <c r="C16492" s="30"/>
    </row>
    <row r="16493" spans="1:3" ht="14.25" customHeight="1">
      <c r="A16493" s="30">
        <v>120</v>
      </c>
      <c r="C16493" s="30"/>
    </row>
    <row r="16494" spans="1:3" ht="14.25" customHeight="1">
      <c r="A16494" s="30">
        <v>350</v>
      </c>
      <c r="C16494" s="30"/>
    </row>
    <row r="16495" spans="1:3" ht="14.25" customHeight="1">
      <c r="A16495" s="30">
        <v>120</v>
      </c>
      <c r="C16495" s="30"/>
    </row>
    <row r="16496" spans="1:3" ht="14.25" customHeight="1">
      <c r="A16496" s="30">
        <v>160</v>
      </c>
      <c r="C16496" s="30"/>
    </row>
    <row r="16497" spans="1:3" ht="14.25" customHeight="1">
      <c r="A16497" s="30">
        <v>600</v>
      </c>
      <c r="C16497" s="30"/>
    </row>
    <row r="16498" spans="1:3" ht="14.25" customHeight="1">
      <c r="A16498" s="30">
        <v>250</v>
      </c>
      <c r="C16498" s="30"/>
    </row>
    <row r="16499" spans="1:3" ht="14.25" customHeight="1">
      <c r="A16499" s="30">
        <v>85</v>
      </c>
      <c r="C16499" s="30"/>
    </row>
    <row r="16500" spans="1:3" ht="14.25" customHeight="1">
      <c r="A16500" s="30">
        <v>150</v>
      </c>
      <c r="C16500" s="30"/>
    </row>
    <row r="16501" spans="1:3" ht="14.25" customHeight="1">
      <c r="A16501" s="30">
        <v>100</v>
      </c>
      <c r="C16501" s="30"/>
    </row>
    <row r="16502" spans="1:3" ht="14.25" customHeight="1">
      <c r="A16502" s="30">
        <v>120</v>
      </c>
      <c r="C16502" s="30"/>
    </row>
    <row r="16503" spans="1:3" ht="14.25" customHeight="1">
      <c r="A16503" s="30">
        <v>750</v>
      </c>
      <c r="C16503" s="30"/>
    </row>
    <row r="16504" spans="1:3" ht="14.25" customHeight="1">
      <c r="A16504" s="30">
        <v>149</v>
      </c>
      <c r="C16504" s="30"/>
    </row>
    <row r="16505" spans="1:3" ht="14.25" customHeight="1">
      <c r="A16505" s="30">
        <v>150</v>
      </c>
      <c r="C16505" s="30"/>
    </row>
    <row r="16506" spans="1:3" ht="14.25" customHeight="1">
      <c r="A16506" s="30">
        <v>160</v>
      </c>
      <c r="C16506" s="30"/>
    </row>
    <row r="16507" spans="1:3" ht="14.25" customHeight="1">
      <c r="A16507" s="30">
        <v>40</v>
      </c>
      <c r="C16507" s="30"/>
    </row>
    <row r="16508" spans="1:3" ht="14.25" customHeight="1">
      <c r="A16508" s="30">
        <v>150</v>
      </c>
      <c r="C16508" s="30"/>
    </row>
    <row r="16509" spans="1:3" ht="14.25" customHeight="1">
      <c r="A16509" s="30">
        <v>129</v>
      </c>
      <c r="C16509" s="30"/>
    </row>
    <row r="16510" spans="1:3" ht="14.25" customHeight="1">
      <c r="A16510" s="30">
        <v>150</v>
      </c>
      <c r="C16510" s="30"/>
    </row>
    <row r="16511" spans="1:3" ht="14.25" customHeight="1">
      <c r="A16511" s="30">
        <v>115</v>
      </c>
      <c r="C16511" s="30"/>
    </row>
    <row r="16512" spans="1:3" ht="14.25" customHeight="1">
      <c r="A16512" s="30">
        <v>135</v>
      </c>
      <c r="C16512" s="30"/>
    </row>
    <row r="16513" spans="1:3" ht="14.25" customHeight="1">
      <c r="A16513" s="30">
        <v>90</v>
      </c>
      <c r="C16513" s="30"/>
    </row>
    <row r="16514" spans="1:3" ht="14.25" customHeight="1">
      <c r="A16514" s="30">
        <v>130</v>
      </c>
      <c r="C16514" s="30"/>
    </row>
    <row r="16515" spans="1:3" ht="14.25" customHeight="1">
      <c r="A16515" s="30">
        <v>95</v>
      </c>
      <c r="C16515" s="30"/>
    </row>
    <row r="16516" spans="1:3" ht="14.25" customHeight="1">
      <c r="A16516" s="30">
        <v>199</v>
      </c>
      <c r="C16516" s="30"/>
    </row>
    <row r="16517" spans="1:3" ht="14.25" customHeight="1">
      <c r="A16517" s="30">
        <v>440</v>
      </c>
      <c r="C16517" s="30"/>
    </row>
    <row r="16518" spans="1:3" ht="14.25" customHeight="1">
      <c r="A16518" s="30">
        <v>105</v>
      </c>
      <c r="C16518" s="30"/>
    </row>
    <row r="16519" spans="1:3" ht="14.25" customHeight="1">
      <c r="A16519" s="30">
        <v>135</v>
      </c>
      <c r="C16519" s="30"/>
    </row>
    <row r="16520" spans="1:3" ht="14.25" customHeight="1">
      <c r="A16520" s="30">
        <v>209</v>
      </c>
      <c r="C16520" s="30"/>
    </row>
    <row r="16521" spans="1:3" ht="14.25" customHeight="1">
      <c r="A16521" s="30">
        <v>90</v>
      </c>
      <c r="C16521" s="30"/>
    </row>
    <row r="16522" spans="1:3" ht="14.25" customHeight="1">
      <c r="A16522" s="30">
        <v>48</v>
      </c>
      <c r="C16522" s="30"/>
    </row>
    <row r="16523" spans="1:3" ht="14.25" customHeight="1">
      <c r="A16523" s="30">
        <v>175</v>
      </c>
      <c r="C16523" s="30"/>
    </row>
    <row r="16524" spans="1:3" ht="14.25" customHeight="1">
      <c r="A16524" s="30">
        <v>200</v>
      </c>
      <c r="C16524" s="30"/>
    </row>
    <row r="16525" spans="1:3" ht="14.25" customHeight="1">
      <c r="A16525" s="30">
        <v>106</v>
      </c>
      <c r="C16525" s="30"/>
    </row>
    <row r="16526" spans="1:3" ht="14.25" customHeight="1">
      <c r="A16526" s="30">
        <v>125</v>
      </c>
      <c r="C16526" s="30"/>
    </row>
    <row r="16527" spans="1:3" ht="14.25" customHeight="1">
      <c r="A16527" s="30">
        <v>145</v>
      </c>
      <c r="C16527" s="30"/>
    </row>
    <row r="16528" spans="1:3" ht="14.25" customHeight="1">
      <c r="A16528" s="30">
        <v>150</v>
      </c>
      <c r="C16528" s="30"/>
    </row>
    <row r="16529" spans="1:3" ht="14.25" customHeight="1">
      <c r="A16529" s="30">
        <v>153</v>
      </c>
      <c r="C16529" s="30"/>
    </row>
    <row r="16530" spans="1:3" ht="14.25" customHeight="1">
      <c r="A16530" s="30">
        <v>115</v>
      </c>
      <c r="C16530" s="30"/>
    </row>
    <row r="16531" spans="1:3" ht="14.25" customHeight="1">
      <c r="A16531" s="30">
        <v>120</v>
      </c>
      <c r="C16531" s="30"/>
    </row>
    <row r="16532" spans="1:3" ht="14.25" customHeight="1">
      <c r="A16532" s="30">
        <v>250</v>
      </c>
      <c r="C16532" s="30"/>
    </row>
    <row r="16533" spans="1:3" ht="14.25" customHeight="1">
      <c r="A16533" s="30">
        <v>95</v>
      </c>
      <c r="C16533" s="30"/>
    </row>
    <row r="16534" spans="1:3" ht="14.25" customHeight="1">
      <c r="A16534" s="30">
        <v>150</v>
      </c>
      <c r="C16534" s="30"/>
    </row>
    <row r="16535" spans="1:3" ht="14.25" customHeight="1">
      <c r="A16535" s="30">
        <v>159</v>
      </c>
      <c r="C16535" s="30"/>
    </row>
    <row r="16536" spans="1:3" ht="14.25" customHeight="1">
      <c r="A16536" s="30">
        <v>55</v>
      </c>
      <c r="C16536" s="30"/>
    </row>
    <row r="16537" spans="1:3" ht="14.25" customHeight="1">
      <c r="A16537" s="30">
        <v>175</v>
      </c>
      <c r="C16537" s="30"/>
    </row>
    <row r="16538" spans="1:3" ht="14.25" customHeight="1">
      <c r="A16538" s="30">
        <v>130</v>
      </c>
      <c r="C16538" s="30"/>
    </row>
    <row r="16539" spans="1:3" ht="14.25" customHeight="1">
      <c r="A16539" s="30">
        <v>45</v>
      </c>
      <c r="C16539" s="30"/>
    </row>
    <row r="16540" spans="1:3" ht="14.25" customHeight="1">
      <c r="A16540" s="30">
        <v>45</v>
      </c>
      <c r="C16540" s="30"/>
    </row>
    <row r="16541" spans="1:3" ht="14.25" customHeight="1">
      <c r="A16541" s="30">
        <v>200</v>
      </c>
      <c r="C16541" s="30"/>
    </row>
    <row r="16542" spans="1:3" ht="14.25" customHeight="1">
      <c r="A16542" s="30">
        <v>45</v>
      </c>
      <c r="C16542" s="30"/>
    </row>
    <row r="16543" spans="1:3" ht="14.25" customHeight="1">
      <c r="A16543" s="30">
        <v>145</v>
      </c>
      <c r="C16543" s="30"/>
    </row>
    <row r="16544" spans="1:3" ht="14.25" customHeight="1">
      <c r="A16544" s="30">
        <v>86</v>
      </c>
      <c r="C16544" s="30"/>
    </row>
    <row r="16545" spans="1:3" ht="14.25" customHeight="1">
      <c r="A16545" s="30">
        <v>250</v>
      </c>
      <c r="C16545" s="30"/>
    </row>
    <row r="16546" spans="1:3" ht="14.25" customHeight="1">
      <c r="A16546" s="30">
        <v>240</v>
      </c>
      <c r="C16546" s="30"/>
    </row>
    <row r="16547" spans="1:3" ht="14.25" customHeight="1">
      <c r="A16547" s="30">
        <v>90</v>
      </c>
      <c r="C16547" s="30"/>
    </row>
    <row r="16548" spans="1:3" ht="14.25" customHeight="1">
      <c r="A16548" s="30">
        <v>250</v>
      </c>
      <c r="C16548" s="30"/>
    </row>
    <row r="16549" spans="1:3" ht="14.25" customHeight="1">
      <c r="A16549" s="30">
        <v>199</v>
      </c>
      <c r="C16549" s="30"/>
    </row>
    <row r="16550" spans="1:3" ht="14.25" customHeight="1">
      <c r="A16550" s="30">
        <v>350</v>
      </c>
      <c r="C16550" s="30"/>
    </row>
    <row r="16551" spans="1:3" ht="14.25" customHeight="1">
      <c r="A16551" s="30">
        <v>300</v>
      </c>
      <c r="C16551" s="30"/>
    </row>
    <row r="16552" spans="1:3" ht="14.25" customHeight="1">
      <c r="A16552" s="30">
        <v>100</v>
      </c>
      <c r="C16552" s="30"/>
    </row>
    <row r="16553" spans="1:3" ht="14.25" customHeight="1">
      <c r="A16553" s="30">
        <v>99</v>
      </c>
      <c r="C16553" s="30"/>
    </row>
    <row r="16554" spans="1:3" ht="14.25" customHeight="1">
      <c r="A16554" s="30">
        <v>120</v>
      </c>
      <c r="C16554" s="30"/>
    </row>
    <row r="16555" spans="1:3" ht="14.25" customHeight="1">
      <c r="A16555" s="30">
        <v>295</v>
      </c>
      <c r="C16555" s="30"/>
    </row>
    <row r="16556" spans="1:3" ht="14.25" customHeight="1">
      <c r="A16556" s="30">
        <v>195</v>
      </c>
      <c r="C16556" s="30"/>
    </row>
    <row r="16557" spans="1:3" ht="14.25" customHeight="1">
      <c r="A16557" s="30">
        <v>250</v>
      </c>
      <c r="C16557" s="30"/>
    </row>
    <row r="16558" spans="1:3" ht="14.25" customHeight="1">
      <c r="A16558" s="30">
        <v>135</v>
      </c>
      <c r="C16558" s="30"/>
    </row>
    <row r="16559" spans="1:3" ht="14.25" customHeight="1">
      <c r="A16559" s="30">
        <v>40</v>
      </c>
      <c r="C16559" s="30"/>
    </row>
    <row r="16560" spans="1:3" ht="14.25" customHeight="1">
      <c r="A16560" s="30">
        <v>160</v>
      </c>
      <c r="C16560" s="30"/>
    </row>
    <row r="16561" spans="1:3" ht="14.25" customHeight="1">
      <c r="A16561" s="30">
        <v>150</v>
      </c>
      <c r="C16561" s="30"/>
    </row>
    <row r="16562" spans="1:3" ht="14.25" customHeight="1">
      <c r="A16562" s="30">
        <v>85</v>
      </c>
      <c r="C16562" s="30"/>
    </row>
    <row r="16563" spans="1:3" ht="14.25" customHeight="1">
      <c r="A16563" s="30">
        <v>150</v>
      </c>
      <c r="C16563" s="30"/>
    </row>
    <row r="16564" spans="1:3" ht="14.25" customHeight="1">
      <c r="A16564" s="30">
        <v>80</v>
      </c>
      <c r="C16564" s="30"/>
    </row>
    <row r="16565" spans="1:3" ht="14.25" customHeight="1">
      <c r="A16565" s="30">
        <v>200</v>
      </c>
      <c r="C16565" s="30"/>
    </row>
    <row r="16566" spans="1:3" ht="14.25" customHeight="1">
      <c r="A16566" s="30">
        <v>200</v>
      </c>
      <c r="C16566" s="30"/>
    </row>
    <row r="16567" spans="1:3" ht="14.25" customHeight="1">
      <c r="A16567" s="30">
        <v>79</v>
      </c>
      <c r="C16567" s="30"/>
    </row>
    <row r="16568" spans="1:3" ht="14.25" customHeight="1">
      <c r="A16568" s="30">
        <v>175</v>
      </c>
      <c r="C16568" s="30"/>
    </row>
    <row r="16569" spans="1:3" ht="14.25" customHeight="1">
      <c r="A16569" s="30">
        <v>160</v>
      </c>
      <c r="C16569" s="30"/>
    </row>
    <row r="16570" spans="1:3" ht="14.25" customHeight="1">
      <c r="A16570" s="30">
        <v>150</v>
      </c>
      <c r="C16570" s="30"/>
    </row>
    <row r="16571" spans="1:3" ht="14.25" customHeight="1">
      <c r="A16571" s="30">
        <v>149</v>
      </c>
      <c r="C16571" s="30"/>
    </row>
    <row r="16572" spans="1:3" ht="14.25" customHeight="1">
      <c r="A16572" s="30">
        <v>245</v>
      </c>
      <c r="C16572" s="30"/>
    </row>
    <row r="16573" spans="1:3" ht="14.25" customHeight="1">
      <c r="A16573" s="30">
        <v>185</v>
      </c>
      <c r="C16573" s="30"/>
    </row>
    <row r="16574" spans="1:3" ht="14.25" customHeight="1">
      <c r="A16574" s="30">
        <v>175</v>
      </c>
      <c r="C16574" s="30"/>
    </row>
    <row r="16575" spans="1:3" ht="14.25" customHeight="1">
      <c r="A16575" s="30">
        <v>250</v>
      </c>
      <c r="C16575" s="30"/>
    </row>
    <row r="16576" spans="1:3" ht="14.25" customHeight="1">
      <c r="A16576" s="30">
        <v>100</v>
      </c>
      <c r="C16576" s="30"/>
    </row>
    <row r="16577" spans="1:3" ht="14.25" customHeight="1">
      <c r="A16577" s="30">
        <v>160</v>
      </c>
      <c r="C16577" s="30"/>
    </row>
    <row r="16578" spans="1:3" ht="14.25" customHeight="1">
      <c r="A16578" s="30">
        <v>125</v>
      </c>
      <c r="C16578" s="30"/>
    </row>
    <row r="16579" spans="1:3" ht="14.25" customHeight="1">
      <c r="A16579" s="30">
        <v>200</v>
      </c>
      <c r="C16579" s="30"/>
    </row>
    <row r="16580" spans="1:3" ht="14.25" customHeight="1">
      <c r="A16580" s="30">
        <v>450</v>
      </c>
      <c r="C16580" s="30"/>
    </row>
    <row r="16581" spans="1:3" ht="14.25" customHeight="1">
      <c r="A16581" s="30">
        <v>90</v>
      </c>
      <c r="C16581" s="30"/>
    </row>
    <row r="16582" spans="1:3" ht="14.25" customHeight="1">
      <c r="A16582" s="30">
        <v>115</v>
      </c>
      <c r="C16582" s="30"/>
    </row>
    <row r="16583" spans="1:3" ht="14.25" customHeight="1">
      <c r="A16583" s="30">
        <v>105</v>
      </c>
      <c r="C16583" s="30"/>
    </row>
    <row r="16584" spans="1:3" ht="14.25" customHeight="1">
      <c r="A16584" s="30">
        <v>150</v>
      </c>
      <c r="C16584" s="30"/>
    </row>
    <row r="16585" spans="1:3" ht="14.25" customHeight="1">
      <c r="A16585" s="30">
        <v>170</v>
      </c>
      <c r="C16585" s="30"/>
    </row>
    <row r="16586" spans="1:3" ht="14.25" customHeight="1">
      <c r="A16586" s="30">
        <v>95</v>
      </c>
      <c r="C16586" s="30"/>
    </row>
    <row r="16587" spans="1:3" ht="14.25" customHeight="1">
      <c r="A16587" s="30">
        <v>135</v>
      </c>
      <c r="C16587" s="30"/>
    </row>
    <row r="16588" spans="1:3" ht="14.25" customHeight="1">
      <c r="A16588" s="30">
        <v>525</v>
      </c>
      <c r="C16588" s="30"/>
    </row>
    <row r="16589" spans="1:3" ht="14.25" customHeight="1">
      <c r="A16589" s="30">
        <v>110</v>
      </c>
      <c r="C16589" s="30"/>
    </row>
    <row r="16590" spans="1:3" ht="14.25" customHeight="1">
      <c r="A16590" s="30">
        <v>250</v>
      </c>
      <c r="C16590" s="30"/>
    </row>
    <row r="16591" spans="1:3" ht="14.25" customHeight="1">
      <c r="A16591" s="30">
        <v>100</v>
      </c>
      <c r="C16591" s="30"/>
    </row>
    <row r="16592" spans="1:3" ht="14.25" customHeight="1">
      <c r="A16592" s="30">
        <v>123</v>
      </c>
      <c r="C16592" s="30"/>
    </row>
    <row r="16593" spans="1:3" ht="14.25" customHeight="1">
      <c r="A16593" s="30">
        <v>500</v>
      </c>
      <c r="C16593" s="30"/>
    </row>
    <row r="16594" spans="1:3" ht="14.25" customHeight="1">
      <c r="A16594" s="30">
        <v>500</v>
      </c>
      <c r="C16594" s="30"/>
    </row>
    <row r="16595" spans="1:3" ht="14.25" customHeight="1">
      <c r="A16595" s="30">
        <v>160</v>
      </c>
      <c r="C16595" s="30"/>
    </row>
    <row r="16596" spans="1:3" ht="14.25" customHeight="1">
      <c r="A16596" s="30">
        <v>150</v>
      </c>
      <c r="C16596" s="30"/>
    </row>
    <row r="16597" spans="1:3" ht="14.25" customHeight="1">
      <c r="A16597" s="30">
        <v>58</v>
      </c>
      <c r="C16597" s="30"/>
    </row>
    <row r="16598" spans="1:3" ht="14.25" customHeight="1">
      <c r="A16598" s="30">
        <v>90</v>
      </c>
      <c r="C16598" s="30"/>
    </row>
    <row r="16599" spans="1:3" ht="14.25" customHeight="1">
      <c r="A16599" s="30">
        <v>425</v>
      </c>
      <c r="C16599" s="30"/>
    </row>
    <row r="16600" spans="1:3" ht="14.25" customHeight="1">
      <c r="A16600" s="30">
        <v>250</v>
      </c>
      <c r="C16600" s="30"/>
    </row>
    <row r="16601" spans="1:3" ht="14.25" customHeight="1">
      <c r="A16601" s="30">
        <v>128</v>
      </c>
      <c r="C16601" s="30"/>
    </row>
    <row r="16602" spans="1:3" ht="14.25" customHeight="1">
      <c r="A16602" s="30">
        <v>270</v>
      </c>
      <c r="C16602" s="30"/>
    </row>
    <row r="16603" spans="1:3" ht="14.25" customHeight="1">
      <c r="A16603" s="30">
        <v>299</v>
      </c>
      <c r="C16603" s="30"/>
    </row>
    <row r="16604" spans="1:3" ht="14.25" customHeight="1">
      <c r="A16604" s="30">
        <v>80</v>
      </c>
      <c r="C16604" s="30"/>
    </row>
    <row r="16605" spans="1:3" ht="14.25" customHeight="1">
      <c r="A16605" s="30">
        <v>125</v>
      </c>
      <c r="C16605" s="30"/>
    </row>
    <row r="16606" spans="1:3" ht="14.25" customHeight="1">
      <c r="A16606" s="30">
        <v>179</v>
      </c>
      <c r="C16606" s="30"/>
    </row>
    <row r="16607" spans="1:3" ht="14.25" customHeight="1">
      <c r="A16607" s="30">
        <v>120</v>
      </c>
      <c r="C16607" s="30"/>
    </row>
    <row r="16608" spans="1:3" ht="14.25" customHeight="1">
      <c r="A16608" s="30">
        <v>150</v>
      </c>
      <c r="C16608" s="30"/>
    </row>
    <row r="16609" spans="1:3" ht="14.25" customHeight="1">
      <c r="A16609" s="30">
        <v>159</v>
      </c>
      <c r="C16609" s="30"/>
    </row>
    <row r="16610" spans="1:3" ht="14.25" customHeight="1">
      <c r="A16610" s="30">
        <v>450</v>
      </c>
      <c r="C16610" s="30"/>
    </row>
    <row r="16611" spans="1:3" ht="14.25" customHeight="1">
      <c r="A16611" s="30">
        <v>150</v>
      </c>
      <c r="C16611" s="30"/>
    </row>
    <row r="16612" spans="1:3" ht="14.25" customHeight="1">
      <c r="A16612" s="30">
        <v>100</v>
      </c>
      <c r="C16612" s="30"/>
    </row>
    <row r="16613" spans="1:3" ht="14.25" customHeight="1">
      <c r="A16613" s="30">
        <v>99</v>
      </c>
      <c r="C16613" s="30"/>
    </row>
    <row r="16614" spans="1:3" ht="14.25" customHeight="1">
      <c r="A16614" s="30">
        <v>109</v>
      </c>
      <c r="C16614" s="30"/>
    </row>
    <row r="16615" spans="1:3" ht="14.25" customHeight="1">
      <c r="A16615" s="30">
        <v>225</v>
      </c>
      <c r="C16615" s="30"/>
    </row>
    <row r="16616" spans="1:3" ht="14.25" customHeight="1">
      <c r="A16616" s="30">
        <v>150</v>
      </c>
      <c r="C16616" s="30"/>
    </row>
    <row r="16617" spans="1:3" ht="14.25" customHeight="1">
      <c r="A16617" s="30">
        <v>105</v>
      </c>
      <c r="C16617" s="30"/>
    </row>
    <row r="16618" spans="1:3" ht="14.25" customHeight="1">
      <c r="A16618" s="30">
        <v>120</v>
      </c>
      <c r="C16618" s="30"/>
    </row>
    <row r="16619" spans="1:3" ht="14.25" customHeight="1">
      <c r="A16619" s="30">
        <v>300</v>
      </c>
      <c r="C16619" s="30"/>
    </row>
    <row r="16620" spans="1:3" ht="14.25" customHeight="1">
      <c r="A16620" s="30">
        <v>200</v>
      </c>
      <c r="C16620" s="30"/>
    </row>
    <row r="16621" spans="1:3" ht="14.25" customHeight="1">
      <c r="A16621" s="30">
        <v>280</v>
      </c>
      <c r="C16621" s="30"/>
    </row>
    <row r="16622" spans="1:3" ht="14.25" customHeight="1">
      <c r="A16622" s="30">
        <v>95</v>
      </c>
      <c r="C16622" s="30"/>
    </row>
    <row r="16623" spans="1:3" ht="14.25" customHeight="1">
      <c r="A16623" s="30">
        <v>99</v>
      </c>
      <c r="C16623" s="30"/>
    </row>
    <row r="16624" spans="1:3" ht="14.25" customHeight="1">
      <c r="A16624" s="30">
        <v>102</v>
      </c>
      <c r="C16624" s="30"/>
    </row>
    <row r="16625" spans="1:3" ht="14.25" customHeight="1">
      <c r="A16625" s="30">
        <v>55</v>
      </c>
      <c r="C16625" s="30"/>
    </row>
    <row r="16626" spans="1:3" ht="14.25" customHeight="1">
      <c r="A16626" s="30">
        <v>100</v>
      </c>
      <c r="C16626" s="30"/>
    </row>
    <row r="16627" spans="1:3" ht="14.25" customHeight="1">
      <c r="A16627" s="30">
        <v>140</v>
      </c>
      <c r="C16627" s="30"/>
    </row>
    <row r="16628" spans="1:3" ht="14.25" customHeight="1">
      <c r="A16628" s="30">
        <v>100</v>
      </c>
      <c r="C16628" s="30"/>
    </row>
    <row r="16629" spans="1:3" ht="14.25" customHeight="1">
      <c r="A16629" s="30">
        <v>120</v>
      </c>
      <c r="C16629" s="30"/>
    </row>
    <row r="16630" spans="1:3" ht="14.25" customHeight="1">
      <c r="A16630" s="30">
        <v>500</v>
      </c>
      <c r="C16630" s="30"/>
    </row>
    <row r="16631" spans="1:3" ht="14.25" customHeight="1">
      <c r="A16631" s="30">
        <v>95</v>
      </c>
      <c r="C16631" s="30"/>
    </row>
    <row r="16632" spans="1:3" ht="14.25" customHeight="1">
      <c r="A16632" s="30">
        <v>200</v>
      </c>
      <c r="C16632" s="30"/>
    </row>
    <row r="16633" spans="1:3" ht="14.25" customHeight="1">
      <c r="A16633" s="30">
        <v>112</v>
      </c>
      <c r="C16633" s="30"/>
    </row>
    <row r="16634" spans="1:3" ht="14.25" customHeight="1">
      <c r="A16634" s="30">
        <v>150</v>
      </c>
      <c r="C16634" s="30"/>
    </row>
    <row r="16635" spans="1:3" ht="14.25" customHeight="1">
      <c r="A16635" s="30">
        <v>125</v>
      </c>
      <c r="C16635" s="30"/>
    </row>
    <row r="16636" spans="1:3" ht="14.25" customHeight="1">
      <c r="A16636" s="30">
        <v>100</v>
      </c>
      <c r="C16636" s="30"/>
    </row>
    <row r="16637" spans="1:3" ht="14.25" customHeight="1">
      <c r="A16637" s="30">
        <v>180</v>
      </c>
      <c r="C16637" s="30"/>
    </row>
    <row r="16638" spans="1:3" ht="14.25" customHeight="1">
      <c r="A16638" s="30">
        <v>180</v>
      </c>
      <c r="C16638" s="30"/>
    </row>
    <row r="16639" spans="1:3" ht="14.25" customHeight="1">
      <c r="A16639" s="30">
        <v>150</v>
      </c>
      <c r="C16639" s="30"/>
    </row>
    <row r="16640" spans="1:3" ht="14.25" customHeight="1">
      <c r="A16640" s="30">
        <v>199</v>
      </c>
      <c r="C16640" s="30"/>
    </row>
    <row r="16641" spans="1:3" ht="14.25" customHeight="1">
      <c r="A16641" s="30">
        <v>95</v>
      </c>
      <c r="C16641" s="30"/>
    </row>
    <row r="16642" spans="1:3" ht="14.25" customHeight="1">
      <c r="A16642" s="30">
        <v>125</v>
      </c>
      <c r="C16642" s="30"/>
    </row>
    <row r="16643" spans="1:3" ht="14.25" customHeight="1">
      <c r="A16643" s="30">
        <v>96</v>
      </c>
      <c r="C16643" s="30"/>
    </row>
    <row r="16644" spans="1:3" ht="14.25" customHeight="1">
      <c r="A16644" s="30">
        <v>160</v>
      </c>
      <c r="C16644" s="30"/>
    </row>
    <row r="16645" spans="1:3" ht="14.25" customHeight="1">
      <c r="A16645" s="30">
        <v>160</v>
      </c>
      <c r="C16645" s="30"/>
    </row>
    <row r="16646" spans="1:3" ht="14.25" customHeight="1">
      <c r="A16646" s="30">
        <v>86</v>
      </c>
      <c r="C16646" s="30"/>
    </row>
    <row r="16647" spans="1:3" ht="14.25" customHeight="1">
      <c r="A16647" s="30">
        <v>150</v>
      </c>
      <c r="C16647" s="30"/>
    </row>
    <row r="16648" spans="1:3" ht="14.25" customHeight="1">
      <c r="A16648" s="30">
        <v>120</v>
      </c>
      <c r="C16648" s="30"/>
    </row>
    <row r="16649" spans="1:3" ht="14.25" customHeight="1">
      <c r="A16649" s="30">
        <v>290</v>
      </c>
      <c r="C16649" s="30"/>
    </row>
    <row r="16650" spans="1:3" ht="14.25" customHeight="1">
      <c r="A16650" s="30">
        <v>100</v>
      </c>
      <c r="C16650" s="30"/>
    </row>
    <row r="16651" spans="1:3" ht="14.25" customHeight="1">
      <c r="A16651" s="30">
        <v>80</v>
      </c>
      <c r="C16651" s="30"/>
    </row>
    <row r="16652" spans="1:3" ht="14.25" customHeight="1">
      <c r="A16652" s="30">
        <v>150</v>
      </c>
      <c r="C16652" s="30"/>
    </row>
    <row r="16653" spans="1:3" ht="14.25" customHeight="1">
      <c r="A16653" s="30">
        <v>199</v>
      </c>
      <c r="C16653" s="30"/>
    </row>
    <row r="16654" spans="1:3" ht="14.25" customHeight="1">
      <c r="A16654" s="30">
        <v>120</v>
      </c>
      <c r="C16654" s="30"/>
    </row>
    <row r="16655" spans="1:3" ht="14.25" customHeight="1">
      <c r="A16655" s="30">
        <v>200</v>
      </c>
      <c r="C16655" s="30"/>
    </row>
    <row r="16656" spans="1:3" ht="14.25" customHeight="1">
      <c r="A16656" s="30">
        <v>260</v>
      </c>
      <c r="C16656" s="30"/>
    </row>
    <row r="16657" spans="1:3" ht="14.25" customHeight="1">
      <c r="A16657" s="30">
        <v>140</v>
      </c>
      <c r="C16657" s="30"/>
    </row>
    <row r="16658" spans="1:3" ht="14.25" customHeight="1">
      <c r="A16658" s="30">
        <v>55</v>
      </c>
      <c r="C16658" s="30"/>
    </row>
    <row r="16659" spans="1:3" ht="14.25" customHeight="1">
      <c r="A16659" s="30">
        <v>145</v>
      </c>
      <c r="C16659" s="30"/>
    </row>
    <row r="16660" spans="1:3" ht="14.25" customHeight="1">
      <c r="A16660" s="30">
        <v>120</v>
      </c>
      <c r="C16660" s="30"/>
    </row>
    <row r="16661" spans="1:3" ht="14.25" customHeight="1">
      <c r="A16661" s="30">
        <v>210</v>
      </c>
      <c r="C16661" s="30"/>
    </row>
    <row r="16662" spans="1:3" ht="14.25" customHeight="1">
      <c r="A16662" s="30">
        <v>75</v>
      </c>
      <c r="C16662" s="30"/>
    </row>
    <row r="16663" spans="1:3" ht="14.25" customHeight="1">
      <c r="A16663" s="30">
        <v>70</v>
      </c>
      <c r="C16663" s="30"/>
    </row>
    <row r="16664" spans="1:3" ht="14.25" customHeight="1">
      <c r="A16664" s="30">
        <v>115</v>
      </c>
      <c r="C16664" s="30"/>
    </row>
    <row r="16665" spans="1:3" ht="14.25" customHeight="1">
      <c r="A16665" s="30">
        <v>300</v>
      </c>
      <c r="C16665" s="30"/>
    </row>
    <row r="16666" spans="1:3" ht="14.25" customHeight="1">
      <c r="A16666" s="30">
        <v>65</v>
      </c>
      <c r="C16666" s="30"/>
    </row>
    <row r="16667" spans="1:3" ht="14.25" customHeight="1">
      <c r="A16667" s="30">
        <v>175</v>
      </c>
      <c r="C16667" s="30"/>
    </row>
    <row r="16668" spans="1:3" ht="14.25" customHeight="1">
      <c r="A16668" s="30">
        <v>130</v>
      </c>
      <c r="C16668" s="30"/>
    </row>
    <row r="16669" spans="1:3" ht="14.25" customHeight="1">
      <c r="A16669" s="30">
        <v>140</v>
      </c>
      <c r="C16669" s="30"/>
    </row>
    <row r="16670" spans="1:3" ht="14.25" customHeight="1">
      <c r="A16670" s="30">
        <v>200</v>
      </c>
      <c r="C16670" s="30"/>
    </row>
    <row r="16671" spans="1:3" ht="14.25" customHeight="1">
      <c r="A16671" s="30">
        <v>250</v>
      </c>
      <c r="C16671" s="30"/>
    </row>
    <row r="16672" spans="1:3" ht="14.25" customHeight="1">
      <c r="A16672" s="30">
        <v>249</v>
      </c>
      <c r="C16672" s="30"/>
    </row>
    <row r="16673" spans="1:3" ht="14.25" customHeight="1">
      <c r="A16673" s="30">
        <v>63</v>
      </c>
      <c r="C16673" s="30"/>
    </row>
    <row r="16674" spans="1:3" ht="14.25" customHeight="1">
      <c r="A16674" s="30">
        <v>195</v>
      </c>
      <c r="C16674" s="30"/>
    </row>
    <row r="16675" spans="1:3" ht="14.25" customHeight="1">
      <c r="A16675" s="30">
        <v>87</v>
      </c>
      <c r="C16675" s="30"/>
    </row>
    <row r="16676" spans="1:3" ht="14.25" customHeight="1">
      <c r="A16676" s="30">
        <v>150</v>
      </c>
      <c r="C16676" s="30"/>
    </row>
    <row r="16677" spans="1:3" ht="14.25" customHeight="1">
      <c r="A16677" s="30">
        <v>160</v>
      </c>
      <c r="C16677" s="30"/>
    </row>
    <row r="16678" spans="1:3" ht="14.25" customHeight="1">
      <c r="A16678" s="30">
        <v>124</v>
      </c>
      <c r="C16678" s="30"/>
    </row>
    <row r="16679" spans="1:3" ht="14.25" customHeight="1">
      <c r="A16679" s="30">
        <v>88</v>
      </c>
      <c r="C16679" s="30"/>
    </row>
    <row r="16680" spans="1:3" ht="14.25" customHeight="1">
      <c r="A16680" s="30">
        <v>50</v>
      </c>
      <c r="C16680" s="30"/>
    </row>
    <row r="16681" spans="1:3" ht="14.25" customHeight="1">
      <c r="A16681" s="30">
        <v>550</v>
      </c>
      <c r="C16681" s="30"/>
    </row>
    <row r="16682" spans="1:3" ht="14.25" customHeight="1">
      <c r="A16682" s="30">
        <v>130</v>
      </c>
      <c r="C16682" s="30"/>
    </row>
    <row r="16683" spans="1:3" ht="14.25" customHeight="1">
      <c r="A16683" s="30">
        <v>90</v>
      </c>
      <c r="C16683" s="30"/>
    </row>
    <row r="16684" spans="1:3" ht="14.25" customHeight="1">
      <c r="A16684" s="30">
        <v>190</v>
      </c>
      <c r="C16684" s="30"/>
    </row>
    <row r="16685" spans="1:3" ht="14.25" customHeight="1">
      <c r="A16685" s="30">
        <v>275</v>
      </c>
      <c r="C16685" s="30"/>
    </row>
    <row r="16686" spans="1:3" ht="14.25" customHeight="1">
      <c r="A16686" s="30">
        <v>140</v>
      </c>
      <c r="C16686" s="30"/>
    </row>
    <row r="16687" spans="1:3" ht="14.25" customHeight="1">
      <c r="A16687" s="30">
        <v>299</v>
      </c>
      <c r="C16687" s="30"/>
    </row>
    <row r="16688" spans="1:3" ht="14.25" customHeight="1">
      <c r="A16688" s="30">
        <v>145</v>
      </c>
      <c r="C16688" s="30"/>
    </row>
    <row r="16689" spans="1:3" ht="14.25" customHeight="1">
      <c r="A16689" s="30">
        <v>225</v>
      </c>
      <c r="C16689" s="30"/>
    </row>
    <row r="16690" spans="1:3" ht="14.25" customHeight="1">
      <c r="A16690" s="30">
        <v>125</v>
      </c>
      <c r="C16690" s="30"/>
    </row>
    <row r="16691" spans="1:3" ht="14.25" customHeight="1">
      <c r="A16691" s="30">
        <v>41</v>
      </c>
      <c r="C16691" s="30"/>
    </row>
    <row r="16692" spans="1:3" ht="14.25" customHeight="1">
      <c r="A16692" s="30">
        <v>110</v>
      </c>
      <c r="C16692" s="30"/>
    </row>
    <row r="16693" spans="1:3" ht="14.25" customHeight="1">
      <c r="A16693" s="30">
        <v>160</v>
      </c>
      <c r="C16693" s="30"/>
    </row>
    <row r="16694" spans="1:3" ht="14.25" customHeight="1">
      <c r="A16694" s="30">
        <v>150</v>
      </c>
      <c r="C16694" s="30"/>
    </row>
    <row r="16695" spans="1:3" ht="14.25" customHeight="1">
      <c r="A16695" s="30">
        <v>250</v>
      </c>
      <c r="C16695" s="30"/>
    </row>
    <row r="16696" spans="1:3" ht="14.25" customHeight="1">
      <c r="A16696" s="30">
        <v>80</v>
      </c>
      <c r="C16696" s="30"/>
    </row>
    <row r="16697" spans="1:3" ht="14.25" customHeight="1">
      <c r="A16697" s="30">
        <v>130</v>
      </c>
      <c r="C16697" s="30"/>
    </row>
    <row r="16698" spans="1:3" ht="14.25" customHeight="1">
      <c r="A16698" s="30">
        <v>73</v>
      </c>
      <c r="C16698" s="30"/>
    </row>
    <row r="16699" spans="1:3" ht="14.25" customHeight="1">
      <c r="A16699" s="30">
        <v>250</v>
      </c>
      <c r="C16699" s="30"/>
    </row>
    <row r="16700" spans="1:3" ht="14.25" customHeight="1">
      <c r="A16700" s="30">
        <v>103</v>
      </c>
      <c r="C16700" s="30"/>
    </row>
    <row r="16701" spans="1:3" ht="14.25" customHeight="1">
      <c r="A16701" s="30">
        <v>105</v>
      </c>
      <c r="C16701" s="30"/>
    </row>
    <row r="16702" spans="1:3" ht="14.25" customHeight="1">
      <c r="A16702" s="30">
        <v>130</v>
      </c>
      <c r="C16702" s="30"/>
    </row>
    <row r="16703" spans="1:3" ht="14.25" customHeight="1">
      <c r="A16703" s="30">
        <v>150</v>
      </c>
      <c r="C16703" s="30"/>
    </row>
    <row r="16704" spans="1:3" ht="14.25" customHeight="1">
      <c r="A16704" s="30">
        <v>145</v>
      </c>
      <c r="C16704" s="30"/>
    </row>
    <row r="16705" spans="1:3" ht="14.25" customHeight="1">
      <c r="A16705" s="30">
        <v>110</v>
      </c>
      <c r="C16705" s="30"/>
    </row>
    <row r="16706" spans="1:3" ht="14.25" customHeight="1">
      <c r="A16706" s="30">
        <v>120</v>
      </c>
      <c r="C16706" s="30"/>
    </row>
    <row r="16707" spans="1:3" ht="14.25" customHeight="1">
      <c r="A16707" s="30">
        <v>200</v>
      </c>
      <c r="C16707" s="30"/>
    </row>
    <row r="16708" spans="1:3" ht="14.25" customHeight="1">
      <c r="A16708" s="30">
        <v>100</v>
      </c>
      <c r="C16708" s="30"/>
    </row>
    <row r="16709" spans="1:3" ht="14.25" customHeight="1">
      <c r="A16709" s="30">
        <v>130</v>
      </c>
      <c r="C16709" s="30"/>
    </row>
    <row r="16710" spans="1:3" ht="14.25" customHeight="1">
      <c r="A16710" s="30">
        <v>175</v>
      </c>
      <c r="C16710" s="30"/>
    </row>
    <row r="16711" spans="1:3" ht="14.25" customHeight="1">
      <c r="A16711" s="30">
        <v>112</v>
      </c>
      <c r="C16711" s="30"/>
    </row>
    <row r="16712" spans="1:3" ht="14.25" customHeight="1">
      <c r="A16712" s="30">
        <v>100</v>
      </c>
      <c r="C16712" s="30"/>
    </row>
    <row r="16713" spans="1:3" ht="14.25" customHeight="1">
      <c r="A16713" s="30">
        <v>175</v>
      </c>
      <c r="C16713" s="30"/>
    </row>
    <row r="16714" spans="1:3" ht="14.25" customHeight="1">
      <c r="A16714" s="30">
        <v>200</v>
      </c>
      <c r="C16714" s="30"/>
    </row>
    <row r="16715" spans="1:3" ht="14.25" customHeight="1">
      <c r="A16715" s="30">
        <v>140</v>
      </c>
      <c r="C16715" s="30"/>
    </row>
    <row r="16716" spans="1:3" ht="14.25" customHeight="1">
      <c r="A16716" s="30">
        <v>125</v>
      </c>
      <c r="C16716" s="30"/>
    </row>
    <row r="16717" spans="1:3" ht="14.25" customHeight="1">
      <c r="A16717" s="30">
        <v>175</v>
      </c>
      <c r="C16717" s="30"/>
    </row>
    <row r="16718" spans="1:3" ht="14.25" customHeight="1">
      <c r="A16718" s="30">
        <v>90</v>
      </c>
      <c r="C16718" s="30"/>
    </row>
    <row r="16719" spans="1:3" ht="14.25" customHeight="1">
      <c r="A16719" s="30">
        <v>70</v>
      </c>
      <c r="C16719" s="30"/>
    </row>
    <row r="16720" spans="1:3" ht="14.25" customHeight="1">
      <c r="A16720" s="30">
        <v>70</v>
      </c>
      <c r="C16720" s="30"/>
    </row>
    <row r="16721" spans="1:3" ht="14.25" customHeight="1">
      <c r="A16721" s="30">
        <v>999</v>
      </c>
      <c r="C16721" s="30"/>
    </row>
    <row r="16722" spans="1:3" ht="14.25" customHeight="1">
      <c r="A16722" s="30">
        <v>135</v>
      </c>
      <c r="C16722" s="30"/>
    </row>
    <row r="16723" spans="1:3" ht="14.25" customHeight="1">
      <c r="A16723" s="30">
        <v>189</v>
      </c>
      <c r="C16723" s="30"/>
    </row>
    <row r="16724" spans="1:3" ht="14.25" customHeight="1">
      <c r="A16724" s="30">
        <v>50</v>
      </c>
      <c r="C16724" s="30"/>
    </row>
    <row r="16725" spans="1:3" ht="14.25" customHeight="1">
      <c r="A16725" s="30">
        <v>100</v>
      </c>
      <c r="C16725" s="30"/>
    </row>
    <row r="16726" spans="1:3" ht="14.25" customHeight="1">
      <c r="A16726" s="30">
        <v>150</v>
      </c>
      <c r="C16726" s="30"/>
    </row>
    <row r="16727" spans="1:3" ht="14.25" customHeight="1">
      <c r="A16727" s="30">
        <v>111</v>
      </c>
      <c r="C16727" s="30"/>
    </row>
    <row r="16728" spans="1:3" ht="14.25" customHeight="1">
      <c r="A16728" s="30">
        <v>89</v>
      </c>
      <c r="C16728" s="30"/>
    </row>
    <row r="16729" spans="1:3" ht="14.25" customHeight="1">
      <c r="A16729" s="30">
        <v>110</v>
      </c>
      <c r="C16729" s="30"/>
    </row>
    <row r="16730" spans="1:3" ht="14.25" customHeight="1">
      <c r="A16730" s="30">
        <v>140</v>
      </c>
      <c r="C16730" s="30"/>
    </row>
    <row r="16731" spans="1:3" ht="14.25" customHeight="1">
      <c r="A16731" s="30">
        <v>150</v>
      </c>
      <c r="C16731" s="30"/>
    </row>
    <row r="16732" spans="1:3" ht="14.25" customHeight="1">
      <c r="A16732" s="30">
        <v>140</v>
      </c>
      <c r="C16732" s="30"/>
    </row>
    <row r="16733" spans="1:3" ht="14.25" customHeight="1">
      <c r="A16733" s="30">
        <v>110</v>
      </c>
      <c r="C16733" s="30"/>
    </row>
    <row r="16734" spans="1:3" ht="14.25" customHeight="1">
      <c r="A16734" s="30">
        <v>280</v>
      </c>
      <c r="C16734" s="30"/>
    </row>
    <row r="16735" spans="1:3" ht="14.25" customHeight="1">
      <c r="A16735" s="30">
        <v>750</v>
      </c>
      <c r="C16735" s="30"/>
    </row>
    <row r="16736" spans="1:3" ht="14.25" customHeight="1">
      <c r="A16736" s="30">
        <v>110</v>
      </c>
      <c r="C16736" s="30"/>
    </row>
    <row r="16737" spans="1:3" ht="14.25" customHeight="1">
      <c r="A16737" s="30">
        <v>78</v>
      </c>
      <c r="C16737" s="30"/>
    </row>
    <row r="16738" spans="1:3" ht="14.25" customHeight="1">
      <c r="A16738" s="30">
        <v>165</v>
      </c>
      <c r="C16738" s="30"/>
    </row>
    <row r="16739" spans="1:3" ht="14.25" customHeight="1">
      <c r="A16739" s="30">
        <v>250</v>
      </c>
      <c r="C16739" s="30"/>
    </row>
    <row r="16740" spans="1:3" ht="14.25" customHeight="1">
      <c r="A16740" s="30">
        <v>175</v>
      </c>
      <c r="C16740" s="30"/>
    </row>
    <row r="16741" spans="1:3" ht="14.25" customHeight="1">
      <c r="A16741" s="30">
        <v>150</v>
      </c>
      <c r="C16741" s="30"/>
    </row>
    <row r="16742" spans="1:3" ht="14.25" customHeight="1">
      <c r="A16742" s="30">
        <v>184</v>
      </c>
      <c r="C16742" s="30"/>
    </row>
    <row r="16743" spans="1:3" ht="14.25" customHeight="1">
      <c r="A16743" s="30">
        <v>270</v>
      </c>
      <c r="C16743" s="30"/>
    </row>
    <row r="16744" spans="1:3" ht="14.25" customHeight="1">
      <c r="A16744" s="30">
        <v>125</v>
      </c>
      <c r="C16744" s="30"/>
    </row>
    <row r="16745" spans="1:3" ht="14.25" customHeight="1">
      <c r="A16745" s="30">
        <v>100</v>
      </c>
      <c r="C16745" s="30"/>
    </row>
    <row r="16746" spans="1:3" ht="14.25" customHeight="1">
      <c r="A16746" s="30">
        <v>130</v>
      </c>
      <c r="C16746" s="30"/>
    </row>
    <row r="16747" spans="1:3" ht="14.25" customHeight="1">
      <c r="A16747" s="30">
        <v>150</v>
      </c>
      <c r="C16747" s="30"/>
    </row>
    <row r="16748" spans="1:3" ht="14.25" customHeight="1">
      <c r="A16748" s="30">
        <v>169</v>
      </c>
      <c r="C16748" s="30"/>
    </row>
    <row r="16749" spans="1:3" ht="14.25" customHeight="1">
      <c r="A16749" s="30">
        <v>125</v>
      </c>
      <c r="C16749" s="30"/>
    </row>
    <row r="16750" spans="1:3" ht="14.25" customHeight="1">
      <c r="A16750" s="30">
        <v>250</v>
      </c>
      <c r="C16750" s="30"/>
    </row>
    <row r="16751" spans="1:3" ht="14.25" customHeight="1">
      <c r="A16751" s="30">
        <v>160</v>
      </c>
      <c r="C16751" s="30"/>
    </row>
    <row r="16752" spans="1:3" ht="14.25" customHeight="1">
      <c r="A16752" s="30">
        <v>160</v>
      </c>
      <c r="C16752" s="30"/>
    </row>
    <row r="16753" spans="1:3" ht="14.25" customHeight="1">
      <c r="A16753" s="30">
        <v>150</v>
      </c>
      <c r="C16753" s="30"/>
    </row>
    <row r="16754" spans="1:3" ht="14.25" customHeight="1">
      <c r="A16754" s="30">
        <v>269</v>
      </c>
      <c r="C16754" s="30"/>
    </row>
    <row r="16755" spans="1:3" ht="14.25" customHeight="1">
      <c r="A16755" s="30">
        <v>129</v>
      </c>
      <c r="C16755" s="30"/>
    </row>
    <row r="16756" spans="1:3" ht="14.25" customHeight="1">
      <c r="A16756" s="30">
        <v>200</v>
      </c>
      <c r="C16756" s="30"/>
    </row>
    <row r="16757" spans="1:3" ht="14.25" customHeight="1">
      <c r="A16757" s="30">
        <v>90</v>
      </c>
      <c r="C16757" s="30"/>
    </row>
    <row r="16758" spans="1:3" ht="14.25" customHeight="1">
      <c r="A16758" s="30">
        <v>227</v>
      </c>
      <c r="C16758" s="30"/>
    </row>
    <row r="16759" spans="1:3" ht="14.25" customHeight="1">
      <c r="A16759" s="30">
        <v>350</v>
      </c>
      <c r="C16759" s="30"/>
    </row>
    <row r="16760" spans="1:3" ht="14.25" customHeight="1">
      <c r="A16760" s="30">
        <v>240</v>
      </c>
      <c r="C16760" s="30"/>
    </row>
    <row r="16761" spans="1:3" ht="14.25" customHeight="1">
      <c r="A16761" s="30">
        <v>150</v>
      </c>
      <c r="C16761" s="30"/>
    </row>
    <row r="16762" spans="1:3" ht="14.25" customHeight="1">
      <c r="A16762" s="30">
        <v>120</v>
      </c>
      <c r="C16762" s="30"/>
    </row>
    <row r="16763" spans="1:3" ht="14.25" customHeight="1">
      <c r="A16763" s="30">
        <v>112</v>
      </c>
      <c r="C16763" s="30"/>
    </row>
    <row r="16764" spans="1:3" ht="14.25" customHeight="1">
      <c r="A16764" s="30">
        <v>200</v>
      </c>
      <c r="C16764" s="30"/>
    </row>
    <row r="16765" spans="1:3" ht="14.25" customHeight="1">
      <c r="A16765" s="30">
        <v>350</v>
      </c>
      <c r="C16765" s="30"/>
    </row>
    <row r="16766" spans="1:3" ht="14.25" customHeight="1">
      <c r="A16766" s="30">
        <v>110</v>
      </c>
      <c r="C16766" s="30"/>
    </row>
    <row r="16767" spans="1:3" ht="14.25" customHeight="1">
      <c r="A16767" s="30">
        <v>175</v>
      </c>
      <c r="C16767" s="30"/>
    </row>
    <row r="16768" spans="1:3" ht="14.25" customHeight="1">
      <c r="A16768" s="30">
        <v>160</v>
      </c>
      <c r="C16768" s="30"/>
    </row>
    <row r="16769" spans="1:3" ht="14.25" customHeight="1">
      <c r="A16769" s="30">
        <v>225</v>
      </c>
      <c r="C16769" s="30"/>
    </row>
    <row r="16770" spans="1:3" ht="14.25" customHeight="1">
      <c r="A16770" s="30">
        <v>233</v>
      </c>
      <c r="C16770" s="30"/>
    </row>
    <row r="16771" spans="1:3" ht="14.25" customHeight="1">
      <c r="A16771" s="30">
        <v>92</v>
      </c>
      <c r="C16771" s="30"/>
    </row>
    <row r="16772" spans="1:3" ht="14.25" customHeight="1">
      <c r="A16772" s="30">
        <v>228</v>
      </c>
      <c r="C16772" s="30"/>
    </row>
    <row r="16773" spans="1:3" ht="14.25" customHeight="1">
      <c r="A16773" s="30">
        <v>132</v>
      </c>
      <c r="C16773" s="30"/>
    </row>
    <row r="16774" spans="1:3" ht="14.25" customHeight="1">
      <c r="A16774" s="30">
        <v>200</v>
      </c>
      <c r="C16774" s="30"/>
    </row>
    <row r="16775" spans="1:3" ht="14.25" customHeight="1">
      <c r="A16775" s="30">
        <v>95</v>
      </c>
      <c r="C16775" s="30"/>
    </row>
    <row r="16776" spans="1:3" ht="14.25" customHeight="1">
      <c r="A16776" s="30">
        <v>135</v>
      </c>
      <c r="C16776" s="30"/>
    </row>
    <row r="16777" spans="1:3" ht="14.25" customHeight="1">
      <c r="A16777" s="30">
        <v>125</v>
      </c>
      <c r="C16777" s="30"/>
    </row>
    <row r="16778" spans="1:3" ht="14.25" customHeight="1">
      <c r="A16778" s="30">
        <v>200</v>
      </c>
      <c r="C16778" s="30"/>
    </row>
    <row r="16779" spans="1:3" ht="14.25" customHeight="1">
      <c r="A16779" s="30">
        <v>150</v>
      </c>
      <c r="C16779" s="30"/>
    </row>
    <row r="16780" spans="1:3" ht="14.25" customHeight="1">
      <c r="A16780" s="30">
        <v>590</v>
      </c>
      <c r="C16780" s="30"/>
    </row>
    <row r="16781" spans="1:3" ht="14.25" customHeight="1">
      <c r="A16781" s="30">
        <v>69</v>
      </c>
      <c r="C16781" s="30"/>
    </row>
    <row r="16782" spans="1:3" ht="14.25" customHeight="1">
      <c r="A16782" s="30">
        <v>70</v>
      </c>
      <c r="C16782" s="30"/>
    </row>
    <row r="16783" spans="1:3" ht="14.25" customHeight="1">
      <c r="A16783" s="30">
        <v>199</v>
      </c>
      <c r="C16783" s="30"/>
    </row>
    <row r="16784" spans="1:3" ht="14.25" customHeight="1">
      <c r="A16784" s="30">
        <v>275</v>
      </c>
      <c r="C16784" s="30"/>
    </row>
    <row r="16785" spans="1:3" ht="14.25" customHeight="1">
      <c r="A16785" s="30">
        <v>120</v>
      </c>
      <c r="C16785" s="30"/>
    </row>
    <row r="16786" spans="1:3" ht="14.25" customHeight="1">
      <c r="A16786" s="30">
        <v>150</v>
      </c>
      <c r="C16786" s="30"/>
    </row>
    <row r="16787" spans="1:3" ht="14.25" customHeight="1">
      <c r="A16787" s="30">
        <v>175</v>
      </c>
      <c r="C16787" s="30"/>
    </row>
    <row r="16788" spans="1:3" ht="14.25" customHeight="1">
      <c r="A16788" s="30">
        <v>200</v>
      </c>
      <c r="C16788" s="30"/>
    </row>
    <row r="16789" spans="1:3" ht="14.25" customHeight="1">
      <c r="A16789" s="30">
        <v>120</v>
      </c>
      <c r="C16789" s="30"/>
    </row>
    <row r="16790" spans="1:3" ht="14.25" customHeight="1">
      <c r="A16790" s="30">
        <v>160</v>
      </c>
      <c r="C16790" s="30"/>
    </row>
    <row r="16791" spans="1:3" ht="14.25" customHeight="1">
      <c r="A16791" s="30">
        <v>120</v>
      </c>
      <c r="C16791" s="30"/>
    </row>
    <row r="16792" spans="1:3" ht="14.25" customHeight="1">
      <c r="A16792" s="30">
        <v>79</v>
      </c>
      <c r="C16792" s="30"/>
    </row>
    <row r="16793" spans="1:3" ht="14.25" customHeight="1">
      <c r="A16793" s="30">
        <v>200</v>
      </c>
      <c r="C16793" s="30"/>
    </row>
    <row r="16794" spans="1:3" ht="14.25" customHeight="1">
      <c r="A16794" s="30">
        <v>160</v>
      </c>
      <c r="C16794" s="30"/>
    </row>
    <row r="16795" spans="1:3" ht="14.25" customHeight="1">
      <c r="A16795" s="30">
        <v>200</v>
      </c>
      <c r="C16795" s="30"/>
    </row>
    <row r="16796" spans="1:3" ht="14.25" customHeight="1">
      <c r="A16796" s="30">
        <v>135</v>
      </c>
      <c r="C16796" s="30"/>
    </row>
    <row r="16797" spans="1:3" ht="14.25" customHeight="1">
      <c r="A16797" s="30">
        <v>150</v>
      </c>
      <c r="C16797" s="30"/>
    </row>
    <row r="16798" spans="1:3" ht="14.25" customHeight="1">
      <c r="A16798" s="30">
        <v>140</v>
      </c>
      <c r="C16798" s="30"/>
    </row>
    <row r="16799" spans="1:3" ht="14.25" customHeight="1">
      <c r="A16799" s="30">
        <v>110</v>
      </c>
      <c r="C16799" s="30"/>
    </row>
    <row r="16800" spans="1:3" ht="14.25" customHeight="1">
      <c r="A16800" s="30">
        <v>160</v>
      </c>
      <c r="C16800" s="30"/>
    </row>
    <row r="16801" spans="1:3" ht="14.25" customHeight="1">
      <c r="A16801" s="30">
        <v>100</v>
      </c>
      <c r="C16801" s="30"/>
    </row>
    <row r="16802" spans="1:3" ht="14.25" customHeight="1">
      <c r="A16802" s="30">
        <v>169</v>
      </c>
      <c r="C16802" s="30"/>
    </row>
    <row r="16803" spans="1:3" ht="14.25" customHeight="1">
      <c r="A16803" s="30">
        <v>230</v>
      </c>
      <c r="C16803" s="30"/>
    </row>
    <row r="16804" spans="1:3" ht="14.25" customHeight="1">
      <c r="A16804" s="30">
        <v>99</v>
      </c>
      <c r="C16804" s="30"/>
    </row>
    <row r="16805" spans="1:3" ht="14.25" customHeight="1">
      <c r="A16805" s="30">
        <v>64</v>
      </c>
      <c r="C16805" s="30"/>
    </row>
    <row r="16806" spans="1:3" ht="14.25" customHeight="1">
      <c r="A16806" s="30">
        <v>150</v>
      </c>
      <c r="C16806" s="30"/>
    </row>
    <row r="16807" spans="1:3" ht="14.25" customHeight="1">
      <c r="A16807" s="30">
        <v>119</v>
      </c>
      <c r="C16807" s="30"/>
    </row>
    <row r="16808" spans="1:3" ht="14.25" customHeight="1">
      <c r="A16808" s="30">
        <v>100</v>
      </c>
      <c r="C16808" s="30"/>
    </row>
    <row r="16809" spans="1:3" ht="14.25" customHeight="1">
      <c r="A16809" s="30">
        <v>400</v>
      </c>
      <c r="C16809" s="30"/>
    </row>
    <row r="16810" spans="1:3" ht="14.25" customHeight="1">
      <c r="A16810" s="30">
        <v>57</v>
      </c>
      <c r="C16810" s="30"/>
    </row>
    <row r="16811" spans="1:3" ht="14.25" customHeight="1">
      <c r="A16811" s="30">
        <v>156</v>
      </c>
      <c r="C16811" s="30"/>
    </row>
    <row r="16812" spans="1:3" ht="14.25" customHeight="1">
      <c r="A16812" s="30">
        <v>250</v>
      </c>
      <c r="C16812" s="30"/>
    </row>
    <row r="16813" spans="1:3" ht="14.25" customHeight="1">
      <c r="A16813" s="30">
        <v>120</v>
      </c>
      <c r="C16813" s="30"/>
    </row>
    <row r="16814" spans="1:3" ht="14.25" customHeight="1">
      <c r="A16814" s="30">
        <v>119</v>
      </c>
      <c r="C16814" s="30"/>
    </row>
    <row r="16815" spans="1:3" ht="14.25" customHeight="1">
      <c r="A16815" s="30">
        <v>228</v>
      </c>
      <c r="C16815" s="30"/>
    </row>
    <row r="16816" spans="1:3" ht="14.25" customHeight="1">
      <c r="A16816" s="30">
        <v>350</v>
      </c>
      <c r="C16816" s="30"/>
    </row>
    <row r="16817" spans="1:3" ht="14.25" customHeight="1">
      <c r="A16817" s="30">
        <v>850</v>
      </c>
      <c r="C16817" s="30"/>
    </row>
    <row r="16818" spans="1:3" ht="14.25" customHeight="1">
      <c r="A16818" s="30">
        <v>130</v>
      </c>
      <c r="C16818" s="30"/>
    </row>
    <row r="16819" spans="1:3" ht="14.25" customHeight="1">
      <c r="A16819" s="30">
        <v>80</v>
      </c>
      <c r="C16819" s="30"/>
    </row>
    <row r="16820" spans="1:3" ht="14.25" customHeight="1">
      <c r="A16820" s="30">
        <v>79</v>
      </c>
      <c r="C16820" s="30"/>
    </row>
    <row r="16821" spans="1:3" ht="14.25" customHeight="1">
      <c r="A16821" s="30">
        <v>200</v>
      </c>
      <c r="C16821" s="30"/>
    </row>
    <row r="16822" spans="1:3" ht="14.25" customHeight="1">
      <c r="A16822" s="30">
        <v>199</v>
      </c>
      <c r="C16822" s="30"/>
    </row>
    <row r="16823" spans="1:3" ht="14.25" customHeight="1">
      <c r="A16823" s="30">
        <v>200</v>
      </c>
      <c r="C16823" s="30"/>
    </row>
    <row r="16824" spans="1:3" ht="14.25" customHeight="1">
      <c r="A16824" s="30">
        <v>185</v>
      </c>
      <c r="C16824" s="30"/>
    </row>
    <row r="16825" spans="1:3" ht="14.25" customHeight="1">
      <c r="A16825" s="30">
        <v>125</v>
      </c>
      <c r="C16825" s="30"/>
    </row>
    <row r="16826" spans="1:3" ht="14.25" customHeight="1">
      <c r="A16826" s="30">
        <v>400</v>
      </c>
      <c r="C16826" s="30"/>
    </row>
    <row r="16827" spans="1:3" ht="14.25" customHeight="1">
      <c r="A16827" s="30">
        <v>95</v>
      </c>
      <c r="C16827" s="30"/>
    </row>
    <row r="16828" spans="1:3" ht="14.25" customHeight="1">
      <c r="A16828" s="30">
        <v>110</v>
      </c>
      <c r="C16828" s="30"/>
    </row>
    <row r="16829" spans="1:3" ht="14.25" customHeight="1">
      <c r="A16829" s="30">
        <v>85</v>
      </c>
      <c r="C16829" s="30"/>
    </row>
    <row r="16830" spans="1:3" ht="14.25" customHeight="1">
      <c r="A16830" s="30">
        <v>210</v>
      </c>
      <c r="C16830" s="30"/>
    </row>
    <row r="16831" spans="1:3" ht="14.25" customHeight="1">
      <c r="A16831" s="30">
        <v>130</v>
      </c>
      <c r="C16831" s="30"/>
    </row>
    <row r="16832" spans="1:3" ht="14.25" customHeight="1">
      <c r="A16832" s="30">
        <v>110</v>
      </c>
      <c r="C16832" s="30"/>
    </row>
    <row r="16833" spans="1:3" ht="14.25" customHeight="1">
      <c r="A16833" s="30">
        <v>600</v>
      </c>
      <c r="C16833" s="30"/>
    </row>
    <row r="16834" spans="1:3" ht="14.25" customHeight="1">
      <c r="A16834" s="30">
        <v>220</v>
      </c>
      <c r="C16834" s="30"/>
    </row>
    <row r="16835" spans="1:3" ht="14.25" customHeight="1">
      <c r="A16835" s="30">
        <v>500</v>
      </c>
      <c r="C16835" s="30"/>
    </row>
    <row r="16836" spans="1:3" ht="14.25" customHeight="1">
      <c r="A16836" s="30">
        <v>70</v>
      </c>
      <c r="C16836" s="30"/>
    </row>
    <row r="16837" spans="1:3" ht="14.25" customHeight="1">
      <c r="A16837" s="30">
        <v>160</v>
      </c>
      <c r="C16837" s="30"/>
    </row>
    <row r="16838" spans="1:3" ht="14.25" customHeight="1">
      <c r="A16838" s="30">
        <v>175</v>
      </c>
      <c r="C16838" s="30"/>
    </row>
    <row r="16839" spans="1:3" ht="14.25" customHeight="1">
      <c r="A16839" s="30">
        <v>119</v>
      </c>
      <c r="C16839" s="30"/>
    </row>
    <row r="16840" spans="1:3" ht="14.25" customHeight="1">
      <c r="A16840" s="30">
        <v>200</v>
      </c>
      <c r="C16840" s="30"/>
    </row>
    <row r="16841" spans="1:3" ht="14.25" customHeight="1">
      <c r="A16841" s="30">
        <v>120</v>
      </c>
      <c r="C16841" s="30"/>
    </row>
    <row r="16842" spans="1:3" ht="14.25" customHeight="1">
      <c r="A16842" s="30">
        <v>160</v>
      </c>
      <c r="C16842" s="30"/>
    </row>
    <row r="16843" spans="1:3" ht="14.25" customHeight="1">
      <c r="A16843" s="30">
        <v>120</v>
      </c>
      <c r="C16843" s="30"/>
    </row>
    <row r="16844" spans="1:3" ht="14.25" customHeight="1">
      <c r="A16844" s="30">
        <v>200</v>
      </c>
      <c r="C16844" s="30"/>
    </row>
    <row r="16845" spans="1:3" ht="14.25" customHeight="1">
      <c r="A16845" s="30">
        <v>175</v>
      </c>
      <c r="C16845" s="30"/>
    </row>
    <row r="16846" spans="1:3" ht="14.25" customHeight="1">
      <c r="A16846" s="30">
        <v>99</v>
      </c>
      <c r="C16846" s="30"/>
    </row>
    <row r="16847" spans="1:3" ht="14.25" customHeight="1">
      <c r="A16847" s="30">
        <v>250</v>
      </c>
      <c r="C16847" s="30"/>
    </row>
    <row r="16848" spans="1:3" ht="14.25" customHeight="1">
      <c r="A16848" s="30">
        <v>140</v>
      </c>
      <c r="C16848" s="30"/>
    </row>
    <row r="16849" spans="1:3" ht="14.25" customHeight="1">
      <c r="A16849" s="30">
        <v>97</v>
      </c>
      <c r="C16849" s="30"/>
    </row>
    <row r="16850" spans="1:3" ht="14.25" customHeight="1">
      <c r="A16850" s="30">
        <v>150</v>
      </c>
      <c r="C16850" s="30"/>
    </row>
    <row r="16851" spans="1:3" ht="14.25" customHeight="1">
      <c r="A16851" s="30">
        <v>300</v>
      </c>
      <c r="C16851" s="30"/>
    </row>
    <row r="16852" spans="1:3" ht="14.25" customHeight="1">
      <c r="A16852" s="30">
        <v>150</v>
      </c>
      <c r="C16852" s="30"/>
    </row>
    <row r="16853" spans="1:3" ht="14.25" customHeight="1">
      <c r="A16853" s="30">
        <v>146</v>
      </c>
      <c r="C16853" s="30"/>
    </row>
    <row r="16854" spans="1:3" ht="14.25" customHeight="1">
      <c r="A16854" s="30">
        <v>120</v>
      </c>
      <c r="C16854" s="30"/>
    </row>
    <row r="16855" spans="1:3" ht="14.25" customHeight="1">
      <c r="A16855" s="30">
        <v>79</v>
      </c>
      <c r="C16855" s="30"/>
    </row>
    <row r="16856" spans="1:3" ht="14.25" customHeight="1">
      <c r="A16856" s="30">
        <v>120</v>
      </c>
      <c r="C16856" s="30"/>
    </row>
    <row r="16857" spans="1:3" ht="14.25" customHeight="1">
      <c r="A16857" s="30">
        <v>160</v>
      </c>
      <c r="C16857" s="30"/>
    </row>
    <row r="16858" spans="1:3" ht="14.25" customHeight="1">
      <c r="A16858" s="30">
        <v>400</v>
      </c>
      <c r="C16858" s="30"/>
    </row>
    <row r="16859" spans="1:3" ht="14.25" customHeight="1">
      <c r="A16859" s="30">
        <v>150</v>
      </c>
      <c r="C16859" s="30"/>
    </row>
    <row r="16860" spans="1:3" ht="14.25" customHeight="1">
      <c r="A16860" s="30">
        <v>100</v>
      </c>
      <c r="C16860" s="30"/>
    </row>
    <row r="16861" spans="1:3" ht="14.25" customHeight="1">
      <c r="A16861" s="30">
        <v>145</v>
      </c>
      <c r="C16861" s="30"/>
    </row>
    <row r="16862" spans="1:3" ht="14.25" customHeight="1">
      <c r="A16862" s="30">
        <v>350</v>
      </c>
      <c r="C16862" s="30"/>
    </row>
    <row r="16863" spans="1:3" ht="14.25" customHeight="1">
      <c r="A16863" s="30">
        <v>150</v>
      </c>
      <c r="C16863" s="30"/>
    </row>
    <row r="16864" spans="1:3" ht="14.25" customHeight="1">
      <c r="A16864" s="30">
        <v>44</v>
      </c>
      <c r="C16864" s="30"/>
    </row>
    <row r="16865" spans="1:3" ht="14.25" customHeight="1">
      <c r="A16865" s="30">
        <v>125</v>
      </c>
      <c r="C16865" s="30"/>
    </row>
    <row r="16866" spans="1:3" ht="14.25" customHeight="1">
      <c r="A16866" s="30">
        <v>300</v>
      </c>
      <c r="C16866" s="30"/>
    </row>
    <row r="16867" spans="1:3" ht="14.25" customHeight="1">
      <c r="A16867" s="30">
        <v>110</v>
      </c>
      <c r="C16867" s="30"/>
    </row>
    <row r="16868" spans="1:3" ht="14.25" customHeight="1">
      <c r="A16868" s="30">
        <v>199</v>
      </c>
      <c r="C16868" s="30"/>
    </row>
    <row r="16869" spans="1:3" ht="14.25" customHeight="1">
      <c r="A16869" s="30">
        <v>105</v>
      </c>
      <c r="C16869" s="30"/>
    </row>
    <row r="16870" spans="1:3" ht="14.25" customHeight="1">
      <c r="A16870" s="30">
        <v>105</v>
      </c>
      <c r="C16870" s="30"/>
    </row>
    <row r="16871" spans="1:3" ht="14.25" customHeight="1">
      <c r="A16871" s="30">
        <v>120</v>
      </c>
      <c r="C16871" s="30"/>
    </row>
    <row r="16872" spans="1:3" ht="14.25" customHeight="1">
      <c r="A16872" s="30">
        <v>110</v>
      </c>
      <c r="C16872" s="30"/>
    </row>
    <row r="16873" spans="1:3" ht="14.25" customHeight="1">
      <c r="A16873" s="30">
        <v>150</v>
      </c>
      <c r="C16873" s="30"/>
    </row>
    <row r="16874" spans="1:3" ht="14.25" customHeight="1">
      <c r="A16874" s="30">
        <v>150</v>
      </c>
      <c r="C16874" s="30"/>
    </row>
    <row r="16875" spans="1:3" ht="14.25" customHeight="1">
      <c r="A16875" s="30">
        <v>200</v>
      </c>
      <c r="C16875" s="30"/>
    </row>
    <row r="16876" spans="1:3" ht="14.25" customHeight="1">
      <c r="A16876" s="30">
        <v>80</v>
      </c>
      <c r="C16876" s="30"/>
    </row>
    <row r="16877" spans="1:3" ht="14.25" customHeight="1">
      <c r="A16877" s="30">
        <v>90</v>
      </c>
      <c r="C16877" s="30"/>
    </row>
    <row r="16878" spans="1:3" ht="14.25" customHeight="1">
      <c r="A16878" s="30">
        <v>130</v>
      </c>
      <c r="C16878" s="30"/>
    </row>
    <row r="16879" spans="1:3" ht="14.25" customHeight="1">
      <c r="A16879" s="30">
        <v>75</v>
      </c>
      <c r="C16879" s="30"/>
    </row>
    <row r="16880" spans="1:3" ht="14.25" customHeight="1">
      <c r="A16880" s="30">
        <v>200</v>
      </c>
      <c r="C16880" s="30"/>
    </row>
    <row r="16881" spans="1:3" ht="14.25" customHeight="1">
      <c r="A16881" s="30">
        <v>119</v>
      </c>
      <c r="C16881" s="30"/>
    </row>
    <row r="16882" spans="1:3" ht="14.25" customHeight="1">
      <c r="A16882" s="30">
        <v>200</v>
      </c>
      <c r="C16882" s="30"/>
    </row>
    <row r="16883" spans="1:3" ht="14.25" customHeight="1">
      <c r="A16883" s="30">
        <v>800</v>
      </c>
      <c r="C16883" s="30"/>
    </row>
    <row r="16884" spans="1:3" ht="14.25" customHeight="1">
      <c r="A16884" s="30">
        <v>119</v>
      </c>
      <c r="C16884" s="30"/>
    </row>
    <row r="16885" spans="1:3" ht="14.25" customHeight="1">
      <c r="A16885" s="30">
        <v>119</v>
      </c>
      <c r="C16885" s="30"/>
    </row>
    <row r="16886" spans="1:3" ht="14.25" customHeight="1">
      <c r="A16886" s="30">
        <v>200</v>
      </c>
      <c r="C16886" s="30"/>
    </row>
    <row r="16887" spans="1:3" ht="14.25" customHeight="1">
      <c r="A16887" s="30">
        <v>119</v>
      </c>
      <c r="C16887" s="30"/>
    </row>
    <row r="16888" spans="1:3" ht="14.25" customHeight="1">
      <c r="A16888" s="30">
        <v>100</v>
      </c>
      <c r="C16888" s="30"/>
    </row>
    <row r="16889" spans="1:3" ht="14.25" customHeight="1">
      <c r="A16889" s="30">
        <v>97</v>
      </c>
      <c r="C16889" s="30"/>
    </row>
    <row r="16890" spans="1:3" ht="14.25" customHeight="1">
      <c r="A16890" s="30">
        <v>250</v>
      </c>
      <c r="C16890" s="30"/>
    </row>
    <row r="16891" spans="1:3" ht="14.25" customHeight="1">
      <c r="A16891" s="30">
        <v>80</v>
      </c>
      <c r="C16891" s="30"/>
    </row>
    <row r="16892" spans="1:3" ht="14.25" customHeight="1">
      <c r="A16892" s="30">
        <v>99</v>
      </c>
      <c r="C16892" s="30"/>
    </row>
    <row r="16893" spans="1:3" ht="14.25" customHeight="1">
      <c r="A16893" s="30">
        <v>40</v>
      </c>
      <c r="C16893" s="30"/>
    </row>
    <row r="16894" spans="1:3" ht="14.25" customHeight="1">
      <c r="A16894" s="30">
        <v>99</v>
      </c>
      <c r="C16894" s="30"/>
    </row>
    <row r="16895" spans="1:3" ht="14.25" customHeight="1">
      <c r="A16895" s="30">
        <v>110</v>
      </c>
      <c r="C16895" s="30"/>
    </row>
    <row r="16896" spans="1:3" ht="14.25" customHeight="1">
      <c r="A16896" s="30">
        <v>120</v>
      </c>
      <c r="C16896" s="30"/>
    </row>
    <row r="16897" spans="1:3" ht="14.25" customHeight="1">
      <c r="A16897" s="30">
        <v>200</v>
      </c>
      <c r="C16897" s="30"/>
    </row>
    <row r="16898" spans="1:3" ht="14.25" customHeight="1">
      <c r="A16898" s="30">
        <v>150</v>
      </c>
      <c r="C16898" s="30"/>
    </row>
    <row r="16899" spans="1:3" ht="14.25" customHeight="1">
      <c r="A16899" s="30">
        <v>120</v>
      </c>
      <c r="C16899" s="30"/>
    </row>
    <row r="16900" spans="1:3" ht="14.25" customHeight="1">
      <c r="A16900" s="30">
        <v>125</v>
      </c>
      <c r="C16900" s="30"/>
    </row>
    <row r="16901" spans="1:3" ht="14.25" customHeight="1">
      <c r="A16901" s="30">
        <v>65</v>
      </c>
      <c r="C16901" s="30"/>
    </row>
    <row r="16902" spans="1:3" ht="14.25" customHeight="1">
      <c r="A16902" s="30">
        <v>90</v>
      </c>
      <c r="C16902" s="30"/>
    </row>
    <row r="16903" spans="1:3" ht="14.25" customHeight="1">
      <c r="A16903" s="30">
        <v>68</v>
      </c>
      <c r="C16903" s="30"/>
    </row>
    <row r="16904" spans="1:3" ht="14.25" customHeight="1">
      <c r="A16904" s="30">
        <v>150</v>
      </c>
      <c r="C16904" s="30"/>
    </row>
    <row r="16905" spans="1:3" ht="14.25" customHeight="1">
      <c r="A16905" s="30">
        <v>100</v>
      </c>
      <c r="C16905" s="30"/>
    </row>
    <row r="16906" spans="1:3" ht="14.25" customHeight="1">
      <c r="A16906" s="30">
        <v>165</v>
      </c>
      <c r="C16906" s="30"/>
    </row>
    <row r="16907" spans="1:3" ht="14.25" customHeight="1">
      <c r="A16907" s="30">
        <v>175</v>
      </c>
      <c r="C16907" s="30"/>
    </row>
    <row r="16908" spans="1:3" ht="14.25" customHeight="1">
      <c r="A16908" s="30">
        <v>65</v>
      </c>
      <c r="C16908" s="30"/>
    </row>
    <row r="16909" spans="1:3" ht="14.25" customHeight="1">
      <c r="A16909" s="30">
        <v>150</v>
      </c>
      <c r="C16909" s="30"/>
    </row>
    <row r="16910" spans="1:3" ht="14.25" customHeight="1">
      <c r="A16910" s="30">
        <v>180</v>
      </c>
      <c r="C16910" s="30"/>
    </row>
    <row r="16911" spans="1:3" ht="14.25" customHeight="1">
      <c r="A16911" s="30">
        <v>200</v>
      </c>
      <c r="C16911" s="30"/>
    </row>
    <row r="16912" spans="1:3" ht="14.25" customHeight="1">
      <c r="A16912" s="30">
        <v>350</v>
      </c>
      <c r="C16912" s="30"/>
    </row>
    <row r="16913" spans="1:3" ht="14.25" customHeight="1">
      <c r="A16913" s="30">
        <v>350</v>
      </c>
      <c r="C16913" s="30"/>
    </row>
    <row r="16914" spans="1:3" ht="14.25" customHeight="1">
      <c r="A16914" s="30">
        <v>100</v>
      </c>
      <c r="C16914" s="30"/>
    </row>
    <row r="16915" spans="1:3" ht="14.25" customHeight="1">
      <c r="A16915" s="30">
        <v>225</v>
      </c>
      <c r="C16915" s="30"/>
    </row>
    <row r="16916" spans="1:3" ht="14.25" customHeight="1">
      <c r="A16916" s="30">
        <v>170</v>
      </c>
      <c r="C16916" s="30"/>
    </row>
    <row r="16917" spans="1:3" ht="14.25" customHeight="1">
      <c r="A16917" s="30">
        <v>50</v>
      </c>
      <c r="C16917" s="30"/>
    </row>
    <row r="16918" spans="1:3" ht="14.25" customHeight="1">
      <c r="A16918" s="30">
        <v>50</v>
      </c>
      <c r="C16918" s="30"/>
    </row>
    <row r="16919" spans="1:3" ht="14.25" customHeight="1">
      <c r="A16919" s="30">
        <v>120</v>
      </c>
      <c r="C16919" s="30"/>
    </row>
    <row r="16920" spans="1:3" ht="14.25" customHeight="1">
      <c r="A16920" s="30">
        <v>120</v>
      </c>
      <c r="C16920" s="30"/>
    </row>
    <row r="16921" spans="1:3" ht="14.25" customHeight="1">
      <c r="A16921" s="30">
        <v>300</v>
      </c>
      <c r="C16921" s="30"/>
    </row>
    <row r="16922" spans="1:3" ht="14.25" customHeight="1">
      <c r="A16922" s="30">
        <v>220</v>
      </c>
      <c r="C16922" s="30"/>
    </row>
    <row r="16923" spans="1:3" ht="14.25" customHeight="1">
      <c r="A16923" s="30">
        <v>130</v>
      </c>
      <c r="C16923" s="30"/>
    </row>
    <row r="16924" spans="1:3" ht="14.25" customHeight="1">
      <c r="A16924" s="30">
        <v>300</v>
      </c>
      <c r="C16924" s="30"/>
    </row>
    <row r="16925" spans="1:3" ht="14.25" customHeight="1">
      <c r="A16925" s="30">
        <v>100</v>
      </c>
      <c r="C16925" s="30"/>
    </row>
    <row r="16926" spans="1:3" ht="14.25" customHeight="1">
      <c r="A16926" s="30">
        <v>250</v>
      </c>
      <c r="C16926" s="30"/>
    </row>
    <row r="16927" spans="1:3" ht="14.25" customHeight="1">
      <c r="A16927" s="30">
        <v>62</v>
      </c>
      <c r="C16927" s="30"/>
    </row>
    <row r="16928" spans="1:3" ht="14.25" customHeight="1">
      <c r="A16928" s="30">
        <v>120</v>
      </c>
      <c r="C16928" s="30"/>
    </row>
    <row r="16929" spans="1:3" ht="14.25" customHeight="1">
      <c r="A16929" s="30">
        <v>79</v>
      </c>
      <c r="C16929" s="30"/>
    </row>
    <row r="16930" spans="1:3" ht="14.25" customHeight="1">
      <c r="A16930" s="30">
        <v>150</v>
      </c>
      <c r="C16930" s="30"/>
    </row>
    <row r="16931" spans="1:3" ht="14.25" customHeight="1">
      <c r="A16931" s="30">
        <v>99</v>
      </c>
      <c r="C16931" s="30"/>
    </row>
    <row r="16932" spans="1:3" ht="14.25" customHeight="1">
      <c r="A16932" s="30">
        <v>250</v>
      </c>
      <c r="C16932" s="30"/>
    </row>
    <row r="16933" spans="1:3" ht="14.25" customHeight="1">
      <c r="A16933" s="30">
        <v>200</v>
      </c>
      <c r="C16933" s="30"/>
    </row>
    <row r="16934" spans="1:3" ht="14.25" customHeight="1">
      <c r="A16934" s="30">
        <v>150</v>
      </c>
      <c r="C16934" s="30"/>
    </row>
    <row r="16935" spans="1:3" ht="14.25" customHeight="1">
      <c r="A16935" s="30">
        <v>120</v>
      </c>
      <c r="C16935" s="30"/>
    </row>
    <row r="16936" spans="1:3" ht="14.25" customHeight="1">
      <c r="A16936" s="30">
        <v>120</v>
      </c>
      <c r="C16936" s="30"/>
    </row>
    <row r="16937" spans="1:3" ht="14.25" customHeight="1">
      <c r="A16937" s="30">
        <v>180</v>
      </c>
      <c r="C16937" s="30"/>
    </row>
    <row r="16938" spans="1:3" ht="14.25" customHeight="1">
      <c r="A16938" s="30">
        <v>90</v>
      </c>
      <c r="C16938" s="30"/>
    </row>
    <row r="16939" spans="1:3" ht="14.25" customHeight="1">
      <c r="A16939" s="30">
        <v>200</v>
      </c>
      <c r="C16939" s="30"/>
    </row>
    <row r="16940" spans="1:3" ht="14.25" customHeight="1">
      <c r="A16940" s="30">
        <v>150</v>
      </c>
      <c r="C16940" s="30"/>
    </row>
    <row r="16941" spans="1:3" ht="14.25" customHeight="1">
      <c r="A16941" s="30">
        <v>140</v>
      </c>
      <c r="C16941" s="30"/>
    </row>
    <row r="16942" spans="1:3" ht="14.25" customHeight="1">
      <c r="A16942" s="30">
        <v>180</v>
      </c>
      <c r="C16942" s="30"/>
    </row>
    <row r="16943" spans="1:3" ht="14.25" customHeight="1">
      <c r="A16943" s="30">
        <v>150</v>
      </c>
      <c r="C16943" s="30"/>
    </row>
    <row r="16944" spans="1:3" ht="14.25" customHeight="1">
      <c r="A16944" s="30">
        <v>397</v>
      </c>
      <c r="C16944" s="30"/>
    </row>
    <row r="16945" spans="1:3" ht="14.25" customHeight="1">
      <c r="A16945" s="30">
        <v>165</v>
      </c>
      <c r="C16945" s="30"/>
    </row>
    <row r="16946" spans="1:3" ht="14.25" customHeight="1">
      <c r="A16946" s="30">
        <v>110</v>
      </c>
      <c r="C16946" s="30"/>
    </row>
    <row r="16947" spans="1:3" ht="14.25" customHeight="1">
      <c r="A16947" s="30">
        <v>120</v>
      </c>
      <c r="C16947" s="30"/>
    </row>
    <row r="16948" spans="1:3" ht="14.25" customHeight="1">
      <c r="A16948" s="30">
        <v>170</v>
      </c>
      <c r="C16948" s="30"/>
    </row>
    <row r="16949" spans="1:3" ht="14.25" customHeight="1">
      <c r="A16949" s="30">
        <v>130</v>
      </c>
      <c r="C16949" s="30"/>
    </row>
    <row r="16950" spans="1:3" ht="14.25" customHeight="1">
      <c r="A16950" s="30">
        <v>110</v>
      </c>
      <c r="C16950" s="30"/>
    </row>
    <row r="16951" spans="1:3" ht="14.25" customHeight="1">
      <c r="A16951" s="30">
        <v>42</v>
      </c>
      <c r="C16951" s="30"/>
    </row>
    <row r="16952" spans="1:3" ht="14.25" customHeight="1">
      <c r="A16952" s="30">
        <v>95</v>
      </c>
      <c r="C16952" s="30"/>
    </row>
    <row r="16953" spans="1:3" ht="14.25" customHeight="1">
      <c r="A16953" s="30">
        <v>119</v>
      </c>
      <c r="C16953" s="30"/>
    </row>
    <row r="16954" spans="1:3" ht="14.25" customHeight="1">
      <c r="A16954" s="30">
        <v>150</v>
      </c>
      <c r="C16954" s="30"/>
    </row>
    <row r="16955" spans="1:3" ht="14.25" customHeight="1">
      <c r="A16955" s="30">
        <v>295</v>
      </c>
      <c r="C16955" s="30"/>
    </row>
    <row r="16956" spans="1:3" ht="14.25" customHeight="1">
      <c r="A16956" s="30">
        <v>119</v>
      </c>
      <c r="C16956" s="30"/>
    </row>
    <row r="16957" spans="1:3" ht="14.25" customHeight="1">
      <c r="A16957" s="30">
        <v>200</v>
      </c>
      <c r="C16957" s="30"/>
    </row>
    <row r="16958" spans="1:3" ht="14.25" customHeight="1">
      <c r="A16958" s="30">
        <v>163</v>
      </c>
      <c r="C16958" s="30"/>
    </row>
    <row r="16959" spans="1:3" ht="14.25" customHeight="1">
      <c r="A16959" s="30">
        <v>200</v>
      </c>
      <c r="C16959" s="30"/>
    </row>
    <row r="16960" spans="1:3" ht="14.25" customHeight="1">
      <c r="A16960" s="30">
        <v>475</v>
      </c>
      <c r="C16960" s="30"/>
    </row>
    <row r="16961" spans="1:3" ht="14.25" customHeight="1">
      <c r="A16961" s="30">
        <v>180</v>
      </c>
      <c r="C16961" s="30"/>
    </row>
    <row r="16962" spans="1:3" ht="14.25" customHeight="1">
      <c r="A16962" s="30">
        <v>125</v>
      </c>
      <c r="C16962" s="30"/>
    </row>
    <row r="16963" spans="1:3" ht="14.25" customHeight="1">
      <c r="A16963" s="30">
        <v>120</v>
      </c>
      <c r="C16963" s="30"/>
    </row>
    <row r="16964" spans="1:3" ht="14.25" customHeight="1">
      <c r="A16964" s="30">
        <v>350</v>
      </c>
      <c r="C16964" s="30"/>
    </row>
    <row r="16965" spans="1:3" ht="14.25" customHeight="1">
      <c r="A16965" s="30">
        <v>119</v>
      </c>
      <c r="C16965" s="30"/>
    </row>
    <row r="16966" spans="1:3" ht="14.25" customHeight="1">
      <c r="A16966" s="30">
        <v>165</v>
      </c>
      <c r="C16966" s="30"/>
    </row>
    <row r="16967" spans="1:3" ht="14.25" customHeight="1">
      <c r="A16967" s="30">
        <v>35</v>
      </c>
      <c r="C16967" s="30"/>
    </row>
    <row r="16968" spans="1:3" ht="14.25" customHeight="1">
      <c r="A16968" s="30">
        <v>115</v>
      </c>
      <c r="C16968" s="30"/>
    </row>
    <row r="16969" spans="1:3" ht="14.25" customHeight="1">
      <c r="A16969" s="30">
        <v>90</v>
      </c>
      <c r="C16969" s="30"/>
    </row>
    <row r="16970" spans="1:3" ht="14.25" customHeight="1">
      <c r="A16970" s="30">
        <v>250</v>
      </c>
      <c r="C16970" s="30"/>
    </row>
    <row r="16971" spans="1:3" ht="14.25" customHeight="1">
      <c r="A16971" s="30">
        <v>75</v>
      </c>
      <c r="C16971" s="30"/>
    </row>
    <row r="16972" spans="1:3" ht="14.25" customHeight="1">
      <c r="A16972" s="30">
        <v>80</v>
      </c>
      <c r="C16972" s="30"/>
    </row>
    <row r="16973" spans="1:3" ht="14.25" customHeight="1">
      <c r="A16973" s="30">
        <v>80</v>
      </c>
      <c r="C16973" s="30"/>
    </row>
    <row r="16974" spans="1:3" ht="14.25" customHeight="1">
      <c r="A16974" s="30">
        <v>140</v>
      </c>
      <c r="C16974" s="30"/>
    </row>
    <row r="16975" spans="1:3" ht="14.25" customHeight="1">
      <c r="A16975" s="30">
        <v>200</v>
      </c>
      <c r="C16975" s="30"/>
    </row>
    <row r="16976" spans="1:3" ht="14.25" customHeight="1">
      <c r="A16976" s="30">
        <v>175</v>
      </c>
      <c r="C16976" s="30"/>
    </row>
    <row r="16977" spans="1:3" ht="14.25" customHeight="1">
      <c r="A16977" s="30">
        <v>249</v>
      </c>
      <c r="C16977" s="30"/>
    </row>
    <row r="16978" spans="1:3" ht="14.25" customHeight="1">
      <c r="A16978" s="30">
        <v>106</v>
      </c>
      <c r="C16978" s="30"/>
    </row>
    <row r="16979" spans="1:3" ht="14.25" customHeight="1">
      <c r="A16979" s="30">
        <v>200</v>
      </c>
      <c r="C16979" s="30"/>
    </row>
    <row r="16980" spans="1:3" ht="14.25" customHeight="1">
      <c r="A16980" s="30">
        <v>100</v>
      </c>
      <c r="C16980" s="30"/>
    </row>
    <row r="16981" spans="1:3" ht="14.25" customHeight="1">
      <c r="A16981" s="30">
        <v>100</v>
      </c>
      <c r="C16981" s="30"/>
    </row>
    <row r="16982" spans="1:3" ht="14.25" customHeight="1">
      <c r="A16982" s="30">
        <v>200</v>
      </c>
      <c r="C16982" s="30"/>
    </row>
    <row r="16983" spans="1:3" ht="14.25" customHeight="1">
      <c r="A16983" s="30">
        <v>150</v>
      </c>
      <c r="C16983" s="30"/>
    </row>
    <row r="16984" spans="1:3" ht="14.25" customHeight="1">
      <c r="A16984" s="30">
        <v>300</v>
      </c>
      <c r="C16984" s="30"/>
    </row>
    <row r="16985" spans="1:3" ht="14.25" customHeight="1">
      <c r="A16985" s="30">
        <v>180</v>
      </c>
      <c r="C16985" s="30"/>
    </row>
    <row r="16986" spans="1:3" ht="14.25" customHeight="1">
      <c r="A16986" s="30">
        <v>150</v>
      </c>
      <c r="C16986" s="30"/>
    </row>
    <row r="16987" spans="1:3" ht="14.25" customHeight="1">
      <c r="A16987" s="30">
        <v>259</v>
      </c>
      <c r="C16987" s="30"/>
    </row>
    <row r="16988" spans="1:3" ht="14.25" customHeight="1">
      <c r="A16988" s="30">
        <v>50</v>
      </c>
      <c r="C16988" s="30"/>
    </row>
    <row r="16989" spans="1:3" ht="14.25" customHeight="1">
      <c r="A16989" s="30">
        <v>125</v>
      </c>
      <c r="C16989" s="30"/>
    </row>
    <row r="16990" spans="1:3" ht="14.25" customHeight="1">
      <c r="A16990" s="30">
        <v>129</v>
      </c>
      <c r="C16990" s="30"/>
    </row>
    <row r="16991" spans="1:3" ht="14.25" customHeight="1">
      <c r="A16991" s="30">
        <v>280</v>
      </c>
      <c r="C16991" s="30"/>
    </row>
    <row r="16992" spans="1:3" ht="14.25" customHeight="1">
      <c r="A16992" s="30">
        <v>105</v>
      </c>
      <c r="C16992" s="30"/>
    </row>
    <row r="16993" spans="1:3" ht="14.25" customHeight="1">
      <c r="A16993" s="30">
        <v>120</v>
      </c>
      <c r="C16993" s="30"/>
    </row>
    <row r="16994" spans="1:3" ht="14.25" customHeight="1">
      <c r="A16994" s="30">
        <v>85</v>
      </c>
      <c r="C16994" s="30"/>
    </row>
    <row r="16995" spans="1:3" ht="14.25" customHeight="1">
      <c r="A16995" s="30">
        <v>200</v>
      </c>
      <c r="C16995" s="30"/>
    </row>
    <row r="16996" spans="1:3" ht="14.25" customHeight="1">
      <c r="A16996" s="30">
        <v>100</v>
      </c>
      <c r="C16996" s="30"/>
    </row>
    <row r="16997" spans="1:3" ht="14.25" customHeight="1">
      <c r="A16997" s="30">
        <v>175</v>
      </c>
      <c r="C16997" s="30"/>
    </row>
    <row r="16998" spans="1:3" ht="14.25" customHeight="1">
      <c r="A16998" s="30">
        <v>110</v>
      </c>
      <c r="C16998" s="30"/>
    </row>
    <row r="16999" spans="1:3" ht="14.25" customHeight="1">
      <c r="A16999" s="30">
        <v>150</v>
      </c>
      <c r="C16999" s="30"/>
    </row>
    <row r="17000" spans="1:3" ht="14.25" customHeight="1">
      <c r="A17000" s="30">
        <v>120</v>
      </c>
      <c r="C17000" s="30"/>
    </row>
    <row r="17001" spans="1:3" ht="14.25" customHeight="1">
      <c r="A17001" s="30">
        <v>79</v>
      </c>
      <c r="C17001" s="30"/>
    </row>
    <row r="17002" spans="1:3" ht="14.25" customHeight="1">
      <c r="A17002" s="30">
        <v>150</v>
      </c>
      <c r="C17002" s="30"/>
    </row>
    <row r="17003" spans="1:3" ht="14.25" customHeight="1">
      <c r="A17003" s="30">
        <v>95</v>
      </c>
      <c r="C17003" s="30"/>
    </row>
    <row r="17004" spans="1:3" ht="14.25" customHeight="1">
      <c r="A17004" s="30">
        <v>75</v>
      </c>
      <c r="C17004" s="30"/>
    </row>
    <row r="17005" spans="1:3" ht="14.25" customHeight="1">
      <c r="A17005" s="30">
        <v>180</v>
      </c>
      <c r="C17005" s="30"/>
    </row>
    <row r="17006" spans="1:3" ht="14.25" customHeight="1">
      <c r="A17006" s="30">
        <v>100</v>
      </c>
      <c r="C17006" s="30"/>
    </row>
    <row r="17007" spans="1:3" ht="14.25" customHeight="1">
      <c r="A17007" s="30">
        <v>200</v>
      </c>
      <c r="C17007" s="30"/>
    </row>
    <row r="17008" spans="1:3" ht="14.25" customHeight="1">
      <c r="A17008" s="30">
        <v>125</v>
      </c>
      <c r="C17008" s="30"/>
    </row>
    <row r="17009" spans="1:3" ht="14.25" customHeight="1">
      <c r="A17009" s="30">
        <v>199</v>
      </c>
      <c r="C17009" s="30"/>
    </row>
    <row r="17010" spans="1:3" ht="14.25" customHeight="1">
      <c r="A17010" s="30">
        <v>99</v>
      </c>
      <c r="C17010" s="30"/>
    </row>
    <row r="17011" spans="1:3" ht="14.25" customHeight="1">
      <c r="A17011" s="30">
        <v>70</v>
      </c>
      <c r="C17011" s="30"/>
    </row>
    <row r="17012" spans="1:3" ht="14.25" customHeight="1">
      <c r="A17012" s="30">
        <v>95</v>
      </c>
      <c r="C17012" s="30"/>
    </row>
    <row r="17013" spans="1:3" ht="14.25" customHeight="1">
      <c r="A17013" s="30">
        <v>120</v>
      </c>
      <c r="C17013" s="30"/>
    </row>
    <row r="17014" spans="1:3" ht="14.25" customHeight="1">
      <c r="A17014" s="30">
        <v>120</v>
      </c>
      <c r="C17014" s="30"/>
    </row>
    <row r="17015" spans="1:3" ht="14.25" customHeight="1">
      <c r="A17015" s="30">
        <v>65</v>
      </c>
      <c r="C17015" s="30"/>
    </row>
    <row r="17016" spans="1:3" ht="14.25" customHeight="1">
      <c r="A17016" s="30">
        <v>99</v>
      </c>
      <c r="C17016" s="30"/>
    </row>
    <row r="17017" spans="1:3" ht="14.25" customHeight="1">
      <c r="A17017" s="30">
        <v>50</v>
      </c>
      <c r="C17017" s="30"/>
    </row>
    <row r="17018" spans="1:3" ht="14.25" customHeight="1">
      <c r="A17018" s="30">
        <v>250</v>
      </c>
      <c r="C17018" s="30"/>
    </row>
    <row r="17019" spans="1:3" ht="14.25" customHeight="1">
      <c r="A17019" s="30">
        <v>150</v>
      </c>
      <c r="C17019" s="30"/>
    </row>
    <row r="17020" spans="1:3" ht="14.25" customHeight="1">
      <c r="A17020" s="30">
        <v>150</v>
      </c>
      <c r="C17020" s="30"/>
    </row>
    <row r="17021" spans="1:3" ht="14.25" customHeight="1">
      <c r="A17021" s="30">
        <v>125</v>
      </c>
      <c r="C17021" s="30"/>
    </row>
    <row r="17022" spans="1:3" ht="14.25" customHeight="1">
      <c r="A17022" s="30">
        <v>120</v>
      </c>
      <c r="C17022" s="30"/>
    </row>
    <row r="17023" spans="1:3" ht="14.25" customHeight="1">
      <c r="A17023" s="30">
        <v>60</v>
      </c>
      <c r="C17023" s="30"/>
    </row>
    <row r="17024" spans="1:3" ht="14.25" customHeight="1">
      <c r="A17024" s="30">
        <v>70</v>
      </c>
      <c r="C17024" s="30"/>
    </row>
    <row r="17025" spans="1:3" ht="14.25" customHeight="1">
      <c r="A17025" s="30">
        <v>109</v>
      </c>
      <c r="C17025" s="30"/>
    </row>
    <row r="17026" spans="1:3" ht="14.25" customHeight="1">
      <c r="A17026" s="30">
        <v>200</v>
      </c>
      <c r="C17026" s="30"/>
    </row>
    <row r="17027" spans="1:3" ht="14.25" customHeight="1">
      <c r="A17027" s="30">
        <v>150</v>
      </c>
      <c r="C17027" s="30"/>
    </row>
    <row r="17028" spans="1:3" ht="14.25" customHeight="1">
      <c r="A17028" s="30">
        <v>115</v>
      </c>
      <c r="C17028" s="30"/>
    </row>
    <row r="17029" spans="1:3" ht="14.25" customHeight="1">
      <c r="A17029" s="30">
        <v>125</v>
      </c>
      <c r="C17029" s="30"/>
    </row>
    <row r="17030" spans="1:3" ht="14.25" customHeight="1">
      <c r="A17030" s="30">
        <v>110</v>
      </c>
      <c r="C17030" s="30"/>
    </row>
    <row r="17031" spans="1:3" ht="14.25" customHeight="1">
      <c r="A17031" s="30">
        <v>95</v>
      </c>
      <c r="C17031" s="30"/>
    </row>
    <row r="17032" spans="1:3" ht="14.25" customHeight="1">
      <c r="A17032" s="30">
        <v>230</v>
      </c>
      <c r="C17032" s="30"/>
    </row>
    <row r="17033" spans="1:3" ht="14.25" customHeight="1">
      <c r="A17033" s="30">
        <v>235</v>
      </c>
      <c r="C17033" s="30"/>
    </row>
    <row r="17034" spans="1:3" ht="14.25" customHeight="1">
      <c r="A17034" s="30">
        <v>130</v>
      </c>
      <c r="C17034" s="30"/>
    </row>
    <row r="17035" spans="1:3" ht="14.25" customHeight="1">
      <c r="A17035" s="30">
        <v>120</v>
      </c>
      <c r="C17035" s="30"/>
    </row>
    <row r="17036" spans="1:3" ht="14.25" customHeight="1">
      <c r="A17036" s="30">
        <v>140</v>
      </c>
      <c r="C17036" s="30"/>
    </row>
    <row r="17037" spans="1:3" ht="14.25" customHeight="1">
      <c r="A17037" s="30">
        <v>95</v>
      </c>
      <c r="C17037" s="30"/>
    </row>
    <row r="17038" spans="1:3" ht="14.25" customHeight="1">
      <c r="A17038" s="30">
        <v>175</v>
      </c>
      <c r="C17038" s="30"/>
    </row>
    <row r="17039" spans="1:3" ht="14.25" customHeight="1">
      <c r="A17039" s="30">
        <v>112</v>
      </c>
      <c r="C17039" s="30"/>
    </row>
    <row r="17040" spans="1:3" ht="14.25" customHeight="1">
      <c r="A17040" s="30">
        <v>150</v>
      </c>
      <c r="C17040" s="30"/>
    </row>
    <row r="17041" spans="1:3" ht="14.25" customHeight="1">
      <c r="A17041" s="30">
        <v>90</v>
      </c>
      <c r="C17041" s="30"/>
    </row>
    <row r="17042" spans="1:3" ht="14.25" customHeight="1">
      <c r="A17042" s="30">
        <v>58</v>
      </c>
      <c r="C17042" s="30"/>
    </row>
    <row r="17043" spans="1:3" ht="14.25" customHeight="1">
      <c r="A17043" s="30">
        <v>126</v>
      </c>
      <c r="C17043" s="30"/>
    </row>
    <row r="17044" spans="1:3" ht="14.25" customHeight="1">
      <c r="A17044" s="30">
        <v>500</v>
      </c>
      <c r="C17044" s="30"/>
    </row>
    <row r="17045" spans="1:3" ht="14.25" customHeight="1">
      <c r="A17045" s="30">
        <v>83</v>
      </c>
      <c r="C17045" s="30"/>
    </row>
    <row r="17046" spans="1:3" ht="14.25" customHeight="1">
      <c r="A17046" s="30">
        <v>60</v>
      </c>
      <c r="C17046" s="30"/>
    </row>
    <row r="17047" spans="1:3" ht="14.25" customHeight="1">
      <c r="A17047" s="30">
        <v>75</v>
      </c>
      <c r="C17047" s="30"/>
    </row>
    <row r="17048" spans="1:3" ht="14.25" customHeight="1">
      <c r="A17048" s="30">
        <v>150</v>
      </c>
      <c r="C17048" s="30"/>
    </row>
    <row r="17049" spans="1:3" ht="14.25" customHeight="1">
      <c r="A17049" s="30">
        <v>100</v>
      </c>
      <c r="C17049" s="30"/>
    </row>
    <row r="17050" spans="1:3" ht="14.25" customHeight="1">
      <c r="A17050" s="30">
        <v>100</v>
      </c>
      <c r="C17050" s="30"/>
    </row>
    <row r="17051" spans="1:3" ht="14.25" customHeight="1">
      <c r="A17051" s="30">
        <v>100</v>
      </c>
      <c r="C17051" s="30"/>
    </row>
    <row r="17052" spans="1:3" ht="14.25" customHeight="1">
      <c r="A17052" s="30">
        <v>300</v>
      </c>
      <c r="C17052" s="30"/>
    </row>
    <row r="17053" spans="1:3" ht="14.25" customHeight="1">
      <c r="A17053" s="30">
        <v>140</v>
      </c>
      <c r="C17053" s="30"/>
    </row>
    <row r="17054" spans="1:3" ht="14.25" customHeight="1">
      <c r="A17054" s="30">
        <v>160</v>
      </c>
      <c r="C17054" s="30"/>
    </row>
    <row r="17055" spans="1:3" ht="14.25" customHeight="1">
      <c r="A17055" s="30">
        <v>185</v>
      </c>
      <c r="C17055" s="30"/>
    </row>
    <row r="17056" spans="1:3" ht="14.25" customHeight="1">
      <c r="A17056" s="30">
        <v>525</v>
      </c>
      <c r="C17056" s="30"/>
    </row>
    <row r="17057" spans="1:3" ht="14.25" customHeight="1">
      <c r="A17057" s="30">
        <v>80</v>
      </c>
      <c r="C17057" s="30"/>
    </row>
    <row r="17058" spans="1:3" ht="14.25" customHeight="1">
      <c r="A17058" s="30">
        <v>120</v>
      </c>
      <c r="C17058" s="30"/>
    </row>
    <row r="17059" spans="1:3" ht="14.25" customHeight="1">
      <c r="A17059" s="30">
        <v>140</v>
      </c>
      <c r="C17059" s="30"/>
    </row>
    <row r="17060" spans="1:3" ht="14.25" customHeight="1">
      <c r="A17060" s="30">
        <v>200</v>
      </c>
      <c r="C17060" s="30"/>
    </row>
    <row r="17061" spans="1:3" ht="14.25" customHeight="1">
      <c r="A17061" s="30">
        <v>120</v>
      </c>
      <c r="C17061" s="30"/>
    </row>
    <row r="17062" spans="1:3" ht="14.25" customHeight="1">
      <c r="A17062" s="30">
        <v>75</v>
      </c>
      <c r="C17062" s="30"/>
    </row>
    <row r="17063" spans="1:3" ht="14.25" customHeight="1">
      <c r="A17063" s="30">
        <v>160</v>
      </c>
      <c r="C17063" s="30"/>
    </row>
    <row r="17064" spans="1:3" ht="14.25" customHeight="1">
      <c r="A17064" s="30">
        <v>105</v>
      </c>
      <c r="C17064" s="30"/>
    </row>
    <row r="17065" spans="1:3" ht="14.25" customHeight="1">
      <c r="A17065" s="30">
        <v>119</v>
      </c>
      <c r="C17065" s="30"/>
    </row>
    <row r="17066" spans="1:3" ht="14.25" customHeight="1">
      <c r="A17066" s="30">
        <v>149</v>
      </c>
      <c r="C17066" s="30"/>
    </row>
    <row r="17067" spans="1:3" ht="14.25" customHeight="1">
      <c r="A17067" s="30">
        <v>100</v>
      </c>
      <c r="C17067" s="30"/>
    </row>
    <row r="17068" spans="1:3" ht="14.25" customHeight="1">
      <c r="A17068" s="30">
        <v>800</v>
      </c>
      <c r="C17068" s="30"/>
    </row>
    <row r="17069" spans="1:3" ht="14.25" customHeight="1">
      <c r="A17069" s="30">
        <v>150</v>
      </c>
      <c r="C17069" s="30"/>
    </row>
    <row r="17070" spans="1:3" ht="14.25" customHeight="1">
      <c r="A17070" s="30">
        <v>175</v>
      </c>
      <c r="C17070" s="30"/>
    </row>
    <row r="17071" spans="1:3" ht="14.25" customHeight="1">
      <c r="A17071" s="30">
        <v>130</v>
      </c>
      <c r="C17071" s="30"/>
    </row>
    <row r="17072" spans="1:3" ht="14.25" customHeight="1">
      <c r="A17072" s="30">
        <v>100</v>
      </c>
      <c r="C17072" s="30"/>
    </row>
    <row r="17073" spans="1:3" ht="14.25" customHeight="1">
      <c r="A17073" s="30">
        <v>130</v>
      </c>
      <c r="C17073" s="30"/>
    </row>
    <row r="17074" spans="1:3" ht="14.25" customHeight="1">
      <c r="A17074" s="30">
        <v>50</v>
      </c>
      <c r="C17074" s="30"/>
    </row>
    <row r="17075" spans="1:3" ht="14.25" customHeight="1">
      <c r="A17075" s="30">
        <v>200</v>
      </c>
      <c r="C17075" s="30"/>
    </row>
    <row r="17076" spans="1:3" ht="14.25" customHeight="1">
      <c r="A17076" s="30">
        <v>160</v>
      </c>
      <c r="C17076" s="30"/>
    </row>
    <row r="17077" spans="1:3" ht="14.25" customHeight="1">
      <c r="A17077" s="30">
        <v>115</v>
      </c>
      <c r="C17077" s="30"/>
    </row>
    <row r="17078" spans="1:3" ht="14.25" customHeight="1">
      <c r="A17078" s="30">
        <v>38</v>
      </c>
      <c r="C17078" s="30"/>
    </row>
    <row r="17079" spans="1:3" ht="14.25" customHeight="1">
      <c r="A17079" s="30">
        <v>250</v>
      </c>
      <c r="C17079" s="30"/>
    </row>
    <row r="17080" spans="1:3" ht="14.25" customHeight="1">
      <c r="A17080" s="30">
        <v>89</v>
      </c>
      <c r="C17080" s="30"/>
    </row>
    <row r="17081" spans="1:3" ht="14.25" customHeight="1">
      <c r="A17081" s="30">
        <v>40</v>
      </c>
      <c r="C17081" s="30"/>
    </row>
    <row r="17082" spans="1:3" ht="14.25" customHeight="1">
      <c r="A17082" s="30">
        <v>84</v>
      </c>
      <c r="C17082" s="30"/>
    </row>
    <row r="17083" spans="1:3" ht="14.25" customHeight="1">
      <c r="A17083" s="30">
        <v>175</v>
      </c>
      <c r="C17083" s="30"/>
    </row>
    <row r="17084" spans="1:3" ht="14.25" customHeight="1">
      <c r="A17084" s="30">
        <v>135</v>
      </c>
      <c r="C17084" s="30"/>
    </row>
    <row r="17085" spans="1:3" ht="14.25" customHeight="1">
      <c r="A17085" s="30">
        <v>150</v>
      </c>
      <c r="C17085" s="30"/>
    </row>
    <row r="17086" spans="1:3" ht="14.25" customHeight="1">
      <c r="A17086" s="30">
        <v>75</v>
      </c>
      <c r="C17086" s="30"/>
    </row>
    <row r="17087" spans="1:3" ht="14.25" customHeight="1">
      <c r="A17087" s="30">
        <v>180</v>
      </c>
      <c r="C17087" s="30"/>
    </row>
    <row r="17088" spans="1:3" ht="14.25" customHeight="1">
      <c r="A17088" s="30">
        <v>100</v>
      </c>
      <c r="C17088" s="30"/>
    </row>
    <row r="17089" spans="1:3" ht="14.25" customHeight="1">
      <c r="A17089" s="30">
        <v>120</v>
      </c>
      <c r="C17089" s="30"/>
    </row>
    <row r="17090" spans="1:3" ht="14.25" customHeight="1">
      <c r="A17090" s="30">
        <v>65</v>
      </c>
      <c r="C17090" s="30"/>
    </row>
    <row r="17091" spans="1:3" ht="14.25" customHeight="1">
      <c r="A17091" s="30">
        <v>225</v>
      </c>
      <c r="C17091" s="30"/>
    </row>
    <row r="17092" spans="1:3" ht="14.25" customHeight="1">
      <c r="A17092" s="30">
        <v>120</v>
      </c>
      <c r="C17092" s="30"/>
    </row>
    <row r="17093" spans="1:3" ht="14.25" customHeight="1">
      <c r="A17093" s="30">
        <v>159</v>
      </c>
      <c r="C17093" s="30"/>
    </row>
    <row r="17094" spans="1:3" ht="14.25" customHeight="1">
      <c r="A17094" s="30">
        <v>100</v>
      </c>
      <c r="C17094" s="30"/>
    </row>
    <row r="17095" spans="1:3" ht="14.25" customHeight="1">
      <c r="A17095" s="30">
        <v>139</v>
      </c>
      <c r="C17095" s="30"/>
    </row>
    <row r="17096" spans="1:3" ht="14.25" customHeight="1">
      <c r="A17096" s="30">
        <v>55</v>
      </c>
      <c r="C17096" s="30"/>
    </row>
    <row r="17097" spans="1:3" ht="14.25" customHeight="1">
      <c r="A17097" s="30">
        <v>140</v>
      </c>
      <c r="C17097" s="30"/>
    </row>
    <row r="17098" spans="1:3" ht="14.25" customHeight="1">
      <c r="A17098" s="30">
        <v>80</v>
      </c>
      <c r="C17098" s="30"/>
    </row>
    <row r="17099" spans="1:3" ht="14.25" customHeight="1">
      <c r="A17099" s="30">
        <v>180</v>
      </c>
      <c r="C17099" s="30"/>
    </row>
    <row r="17100" spans="1:3" ht="14.25" customHeight="1">
      <c r="A17100" s="30">
        <v>65</v>
      </c>
      <c r="C17100" s="30"/>
    </row>
    <row r="17101" spans="1:3" ht="14.25" customHeight="1">
      <c r="A17101" s="30">
        <v>150</v>
      </c>
      <c r="C17101" s="30"/>
    </row>
    <row r="17102" spans="1:3" ht="14.25" customHeight="1">
      <c r="A17102" s="30">
        <v>110</v>
      </c>
      <c r="C17102" s="30"/>
    </row>
    <row r="17103" spans="1:3" ht="14.25" customHeight="1">
      <c r="A17103" s="30">
        <v>175</v>
      </c>
      <c r="C17103" s="30"/>
    </row>
    <row r="17104" spans="1:3" ht="14.25" customHeight="1">
      <c r="A17104" s="30">
        <v>130</v>
      </c>
      <c r="C17104" s="30"/>
    </row>
    <row r="17105" spans="1:3" ht="14.25" customHeight="1">
      <c r="A17105" s="30">
        <v>550</v>
      </c>
      <c r="C17105" s="30"/>
    </row>
    <row r="17106" spans="1:3" ht="14.25" customHeight="1">
      <c r="A17106" s="30">
        <v>100</v>
      </c>
      <c r="C17106" s="30"/>
    </row>
    <row r="17107" spans="1:3" ht="14.25" customHeight="1">
      <c r="A17107" s="30">
        <v>99</v>
      </c>
      <c r="C17107" s="30"/>
    </row>
    <row r="17108" spans="1:3" ht="14.25" customHeight="1">
      <c r="A17108" s="30">
        <v>100</v>
      </c>
      <c r="C17108" s="30"/>
    </row>
    <row r="17109" spans="1:3" ht="14.25" customHeight="1">
      <c r="A17109" s="30">
        <v>110</v>
      </c>
      <c r="C17109" s="30"/>
    </row>
    <row r="17110" spans="1:3" ht="14.25" customHeight="1">
      <c r="A17110" s="30">
        <v>110</v>
      </c>
      <c r="C17110" s="30"/>
    </row>
    <row r="17111" spans="1:3" ht="14.25" customHeight="1">
      <c r="A17111" s="30">
        <v>225</v>
      </c>
      <c r="C17111" s="30"/>
    </row>
    <row r="17112" spans="1:3" ht="14.25" customHeight="1">
      <c r="A17112" s="30">
        <v>275</v>
      </c>
      <c r="C17112" s="30"/>
    </row>
    <row r="17113" spans="1:3" ht="14.25" customHeight="1">
      <c r="A17113" s="30">
        <v>125</v>
      </c>
      <c r="C17113" s="30"/>
    </row>
    <row r="17114" spans="1:3" ht="14.25" customHeight="1">
      <c r="A17114" s="30">
        <v>50</v>
      </c>
      <c r="C17114" s="30"/>
    </row>
    <row r="17115" spans="1:3" ht="14.25" customHeight="1">
      <c r="A17115" s="30">
        <v>100</v>
      </c>
      <c r="C17115" s="30"/>
    </row>
    <row r="17116" spans="1:3" ht="14.25" customHeight="1">
      <c r="A17116" s="30">
        <v>150</v>
      </c>
      <c r="C17116" s="30"/>
    </row>
    <row r="17117" spans="1:3" ht="14.25" customHeight="1">
      <c r="A17117" s="30">
        <v>120</v>
      </c>
      <c r="C17117" s="30"/>
    </row>
    <row r="17118" spans="1:3" ht="14.25" customHeight="1">
      <c r="A17118" s="30">
        <v>230</v>
      </c>
      <c r="C17118" s="30"/>
    </row>
    <row r="17119" spans="1:3" ht="14.25" customHeight="1">
      <c r="A17119" s="30">
        <v>350</v>
      </c>
      <c r="C17119" s="30"/>
    </row>
    <row r="17120" spans="1:3" ht="14.25" customHeight="1">
      <c r="A17120" s="30">
        <v>89</v>
      </c>
      <c r="C17120" s="30"/>
    </row>
    <row r="17121" spans="1:3" ht="14.25" customHeight="1">
      <c r="A17121" s="30">
        <v>150</v>
      </c>
      <c r="C17121" s="30"/>
    </row>
    <row r="17122" spans="1:3" ht="14.25" customHeight="1">
      <c r="A17122" s="30">
        <v>150</v>
      </c>
      <c r="C17122" s="30"/>
    </row>
    <row r="17123" spans="1:3" ht="14.25" customHeight="1">
      <c r="A17123" s="30">
        <v>73</v>
      </c>
      <c r="C17123" s="30"/>
    </row>
    <row r="17124" spans="1:3" ht="14.25" customHeight="1">
      <c r="A17124" s="30">
        <v>200</v>
      </c>
      <c r="C17124" s="30"/>
    </row>
    <row r="17125" spans="1:3" ht="14.25" customHeight="1">
      <c r="A17125" s="30">
        <v>130</v>
      </c>
      <c r="C17125" s="30"/>
    </row>
    <row r="17126" spans="1:3" ht="14.25" customHeight="1">
      <c r="A17126" s="30">
        <v>120</v>
      </c>
      <c r="C17126" s="30"/>
    </row>
    <row r="17127" spans="1:3" ht="14.25" customHeight="1">
      <c r="A17127" s="30">
        <v>118</v>
      </c>
      <c r="C17127" s="30"/>
    </row>
    <row r="17128" spans="1:3" ht="14.25" customHeight="1">
      <c r="A17128" s="30">
        <v>120</v>
      </c>
      <c r="C17128" s="30"/>
    </row>
    <row r="17129" spans="1:3" ht="14.25" customHeight="1">
      <c r="A17129" s="30">
        <v>130</v>
      </c>
      <c r="C17129" s="30"/>
    </row>
    <row r="17130" spans="1:3" ht="14.25" customHeight="1">
      <c r="A17130" s="30">
        <v>130</v>
      </c>
      <c r="C17130" s="30"/>
    </row>
    <row r="17131" spans="1:3" ht="14.25" customHeight="1">
      <c r="A17131" s="30">
        <v>120</v>
      </c>
      <c r="C17131" s="30"/>
    </row>
    <row r="17132" spans="1:3" ht="14.25" customHeight="1">
      <c r="A17132" s="30">
        <v>90</v>
      </c>
      <c r="C17132" s="30"/>
    </row>
    <row r="17133" spans="1:3" ht="14.25" customHeight="1">
      <c r="A17133" s="30">
        <v>99</v>
      </c>
      <c r="C17133" s="30"/>
    </row>
    <row r="17134" spans="1:3" ht="14.25" customHeight="1">
      <c r="A17134" s="30">
        <v>119</v>
      </c>
      <c r="C17134" s="30"/>
    </row>
    <row r="17135" spans="1:3" ht="14.25" customHeight="1">
      <c r="A17135" s="30">
        <v>89</v>
      </c>
      <c r="C17135" s="30"/>
    </row>
    <row r="17136" spans="1:3" ht="14.25" customHeight="1">
      <c r="A17136" s="30">
        <v>60</v>
      </c>
      <c r="C17136" s="30"/>
    </row>
    <row r="17137" spans="1:3" ht="14.25" customHeight="1">
      <c r="A17137" s="30">
        <v>180</v>
      </c>
      <c r="C17137" s="30"/>
    </row>
    <row r="17138" spans="1:3" ht="14.25" customHeight="1">
      <c r="A17138" s="30">
        <v>170</v>
      </c>
      <c r="C17138" s="30"/>
    </row>
    <row r="17139" spans="1:3" ht="14.25" customHeight="1">
      <c r="A17139" s="30">
        <v>149</v>
      </c>
      <c r="C17139" s="30"/>
    </row>
    <row r="17140" spans="1:3" ht="14.25" customHeight="1">
      <c r="A17140" s="30">
        <v>50</v>
      </c>
      <c r="C17140" s="30"/>
    </row>
    <row r="17141" spans="1:3" ht="14.25" customHeight="1">
      <c r="A17141" s="30">
        <v>350</v>
      </c>
      <c r="C17141" s="30"/>
    </row>
    <row r="17142" spans="1:3" ht="14.25" customHeight="1">
      <c r="A17142" s="30">
        <v>98</v>
      </c>
      <c r="C17142" s="30"/>
    </row>
    <row r="17143" spans="1:3" ht="14.25" customHeight="1">
      <c r="A17143" s="30">
        <v>110</v>
      </c>
      <c r="C17143" s="30"/>
    </row>
    <row r="17144" spans="1:3" ht="14.25" customHeight="1">
      <c r="A17144" s="30">
        <v>260</v>
      </c>
      <c r="C17144" s="30"/>
    </row>
    <row r="17145" spans="1:3" ht="14.25" customHeight="1">
      <c r="A17145" s="30">
        <v>180</v>
      </c>
      <c r="C17145" s="30"/>
    </row>
    <row r="17146" spans="1:3" ht="14.25" customHeight="1">
      <c r="A17146" s="30">
        <v>180</v>
      </c>
      <c r="C17146" s="30"/>
    </row>
    <row r="17147" spans="1:3" ht="14.25" customHeight="1">
      <c r="A17147" s="30">
        <v>180</v>
      </c>
      <c r="C17147" s="30"/>
    </row>
    <row r="17148" spans="1:3" ht="14.25" customHeight="1">
      <c r="A17148" s="30">
        <v>250</v>
      </c>
      <c r="C17148" s="30"/>
    </row>
    <row r="17149" spans="1:3" ht="14.25" customHeight="1">
      <c r="A17149" s="30">
        <v>180</v>
      </c>
      <c r="C17149" s="30"/>
    </row>
    <row r="17150" spans="1:3" ht="14.25" customHeight="1">
      <c r="A17150" s="30">
        <v>180</v>
      </c>
      <c r="C17150" s="30"/>
    </row>
    <row r="17151" spans="1:3" ht="14.25" customHeight="1">
      <c r="A17151" s="30">
        <v>180</v>
      </c>
      <c r="C17151" s="30"/>
    </row>
    <row r="17152" spans="1:3" ht="14.25" customHeight="1">
      <c r="A17152" s="30">
        <v>180</v>
      </c>
      <c r="C17152" s="30"/>
    </row>
    <row r="17153" spans="1:3" ht="14.25" customHeight="1">
      <c r="A17153" s="30">
        <v>180</v>
      </c>
      <c r="C17153" s="30"/>
    </row>
    <row r="17154" spans="1:3" ht="14.25" customHeight="1">
      <c r="A17154" s="30">
        <v>400</v>
      </c>
      <c r="C17154" s="30"/>
    </row>
    <row r="17155" spans="1:3" ht="14.25" customHeight="1">
      <c r="A17155" s="30">
        <v>125</v>
      </c>
      <c r="C17155" s="30"/>
    </row>
    <row r="17156" spans="1:3" ht="14.25" customHeight="1">
      <c r="A17156" s="30">
        <v>195</v>
      </c>
      <c r="C17156" s="30"/>
    </row>
    <row r="17157" spans="1:3" ht="14.25" customHeight="1">
      <c r="A17157" s="30">
        <v>149</v>
      </c>
      <c r="C17157" s="30"/>
    </row>
    <row r="17158" spans="1:3" ht="14.25" customHeight="1">
      <c r="A17158" s="30">
        <v>259</v>
      </c>
      <c r="C17158" s="30"/>
    </row>
    <row r="17159" spans="1:3" ht="14.25" customHeight="1">
      <c r="A17159" s="30">
        <v>450</v>
      </c>
      <c r="C17159" s="30"/>
    </row>
    <row r="17160" spans="1:3" ht="14.25" customHeight="1">
      <c r="A17160" s="30">
        <v>165</v>
      </c>
      <c r="C17160" s="30"/>
    </row>
    <row r="17161" spans="1:3" ht="14.25" customHeight="1">
      <c r="A17161" s="30">
        <v>81</v>
      </c>
      <c r="C17161" s="30"/>
    </row>
    <row r="17162" spans="1:3" ht="14.25" customHeight="1">
      <c r="A17162" s="30">
        <v>150</v>
      </c>
      <c r="C17162" s="30"/>
    </row>
    <row r="17163" spans="1:3" ht="14.25" customHeight="1">
      <c r="A17163" s="30">
        <v>110</v>
      </c>
      <c r="C17163" s="30"/>
    </row>
    <row r="17164" spans="1:3" ht="14.25" customHeight="1">
      <c r="A17164" s="30">
        <v>299</v>
      </c>
      <c r="C17164" s="30"/>
    </row>
    <row r="17165" spans="1:3" ht="14.25" customHeight="1">
      <c r="A17165" s="30">
        <v>126</v>
      </c>
      <c r="C17165" s="30"/>
    </row>
    <row r="17166" spans="1:3" ht="14.25" customHeight="1">
      <c r="A17166" s="30">
        <v>150</v>
      </c>
      <c r="C17166" s="30"/>
    </row>
    <row r="17167" spans="1:3" ht="14.25" customHeight="1">
      <c r="A17167" s="30">
        <v>119</v>
      </c>
      <c r="C17167" s="30"/>
    </row>
    <row r="17168" spans="1:3" ht="14.25" customHeight="1">
      <c r="A17168" s="30">
        <v>150</v>
      </c>
      <c r="C17168" s="30"/>
    </row>
    <row r="17169" spans="1:3" ht="14.25" customHeight="1">
      <c r="A17169" s="30">
        <v>400</v>
      </c>
      <c r="C17169" s="30"/>
    </row>
    <row r="17170" spans="1:3" ht="14.25" customHeight="1">
      <c r="A17170" s="30">
        <v>115</v>
      </c>
      <c r="C17170" s="30"/>
    </row>
    <row r="17171" spans="1:3" ht="14.25" customHeight="1">
      <c r="A17171" s="30">
        <v>200</v>
      </c>
      <c r="C17171" s="30"/>
    </row>
    <row r="17172" spans="1:3" ht="14.25" customHeight="1">
      <c r="A17172" s="30">
        <v>150</v>
      </c>
      <c r="C17172" s="30"/>
    </row>
    <row r="17173" spans="1:3" ht="14.25" customHeight="1">
      <c r="A17173" s="30">
        <v>85</v>
      </c>
      <c r="C17173" s="30"/>
    </row>
    <row r="17174" spans="1:3" ht="14.25" customHeight="1">
      <c r="A17174" s="30">
        <v>91</v>
      </c>
      <c r="C17174" s="30"/>
    </row>
    <row r="17175" spans="1:3" ht="14.25" customHeight="1">
      <c r="A17175" s="30">
        <v>120</v>
      </c>
      <c r="C17175" s="30"/>
    </row>
    <row r="17176" spans="1:3" ht="14.25" customHeight="1">
      <c r="A17176" s="30">
        <v>150</v>
      </c>
      <c r="C17176" s="30"/>
    </row>
    <row r="17177" spans="1:3" ht="14.25" customHeight="1">
      <c r="A17177" s="30">
        <v>209</v>
      </c>
      <c r="C17177" s="30"/>
    </row>
    <row r="17178" spans="1:3" ht="14.25" customHeight="1">
      <c r="A17178" s="30">
        <v>195</v>
      </c>
      <c r="C17178" s="30"/>
    </row>
    <row r="17179" spans="1:3" ht="14.25" customHeight="1">
      <c r="A17179" s="30">
        <v>130</v>
      </c>
      <c r="C17179" s="30"/>
    </row>
    <row r="17180" spans="1:3" ht="14.25" customHeight="1">
      <c r="A17180" s="30">
        <v>200</v>
      </c>
      <c r="C17180" s="30"/>
    </row>
    <row r="17181" spans="1:3" ht="14.25" customHeight="1">
      <c r="A17181" s="30">
        <v>95</v>
      </c>
      <c r="C17181" s="30"/>
    </row>
    <row r="17182" spans="1:3" ht="14.25" customHeight="1">
      <c r="A17182" s="30">
        <v>300</v>
      </c>
      <c r="C17182" s="30"/>
    </row>
    <row r="17183" spans="1:3" ht="14.25" customHeight="1">
      <c r="A17183" s="30">
        <v>180</v>
      </c>
      <c r="C17183" s="30"/>
    </row>
    <row r="17184" spans="1:3" ht="14.25" customHeight="1">
      <c r="A17184" s="30">
        <v>250</v>
      </c>
      <c r="C17184" s="30"/>
    </row>
    <row r="17185" spans="1:3" ht="14.25" customHeight="1">
      <c r="A17185" s="30">
        <v>110</v>
      </c>
      <c r="C17185" s="30"/>
    </row>
    <row r="17186" spans="1:3" ht="14.25" customHeight="1">
      <c r="A17186" s="30">
        <v>250</v>
      </c>
      <c r="C17186" s="30"/>
    </row>
    <row r="17187" spans="1:3" ht="14.25" customHeight="1">
      <c r="A17187" s="30">
        <v>149</v>
      </c>
      <c r="C17187" s="30"/>
    </row>
    <row r="17188" spans="1:3" ht="14.25" customHeight="1">
      <c r="A17188" s="30">
        <v>70</v>
      </c>
      <c r="C17188" s="30"/>
    </row>
    <row r="17189" spans="1:3" ht="14.25" customHeight="1">
      <c r="A17189" s="30">
        <v>79</v>
      </c>
      <c r="C17189" s="30"/>
    </row>
    <row r="17190" spans="1:3" ht="14.25" customHeight="1">
      <c r="A17190" s="30">
        <v>70</v>
      </c>
      <c r="C17190" s="30"/>
    </row>
    <row r="17191" spans="1:3" ht="14.25" customHeight="1">
      <c r="A17191" s="30">
        <v>250</v>
      </c>
      <c r="C17191" s="30"/>
    </row>
    <row r="17192" spans="1:3" ht="14.25" customHeight="1">
      <c r="A17192" s="30">
        <v>150</v>
      </c>
      <c r="C17192" s="30"/>
    </row>
    <row r="17193" spans="1:3" ht="14.25" customHeight="1">
      <c r="A17193" s="30">
        <v>120</v>
      </c>
      <c r="C17193" s="30"/>
    </row>
    <row r="17194" spans="1:3" ht="14.25" customHeight="1">
      <c r="A17194" s="30">
        <v>150</v>
      </c>
      <c r="C17194" s="30"/>
    </row>
    <row r="17195" spans="1:3" ht="14.25" customHeight="1">
      <c r="A17195" s="30">
        <v>199</v>
      </c>
      <c r="C17195" s="30"/>
    </row>
    <row r="17196" spans="1:3" ht="14.25" customHeight="1">
      <c r="A17196" s="30">
        <v>105</v>
      </c>
      <c r="C17196" s="30"/>
    </row>
    <row r="17197" spans="1:3" ht="14.25" customHeight="1">
      <c r="A17197" s="30">
        <v>130</v>
      </c>
      <c r="C17197" s="30"/>
    </row>
    <row r="17198" spans="1:3" ht="14.25" customHeight="1">
      <c r="A17198" s="30">
        <v>180</v>
      </c>
      <c r="C17198" s="30"/>
    </row>
    <row r="17199" spans="1:3" ht="14.25" customHeight="1">
      <c r="A17199" s="30">
        <v>69</v>
      </c>
      <c r="C17199" s="30"/>
    </row>
    <row r="17200" spans="1:3" ht="14.25" customHeight="1">
      <c r="A17200" s="30">
        <v>93</v>
      </c>
      <c r="C17200" s="30"/>
    </row>
    <row r="17201" spans="1:3" ht="14.25" customHeight="1">
      <c r="A17201" s="30">
        <v>60</v>
      </c>
      <c r="C17201" s="30"/>
    </row>
    <row r="17202" spans="1:3" ht="14.25" customHeight="1">
      <c r="A17202" s="30">
        <v>130</v>
      </c>
      <c r="C17202" s="30"/>
    </row>
    <row r="17203" spans="1:3" ht="14.25" customHeight="1">
      <c r="A17203" s="30">
        <v>60</v>
      </c>
      <c r="C17203" s="30"/>
    </row>
    <row r="17204" spans="1:3" ht="14.25" customHeight="1">
      <c r="A17204" s="30">
        <v>275</v>
      </c>
      <c r="C17204" s="30"/>
    </row>
    <row r="17205" spans="1:3" ht="14.25" customHeight="1">
      <c r="A17205" s="30">
        <v>260</v>
      </c>
      <c r="C17205" s="30"/>
    </row>
    <row r="17206" spans="1:3" ht="14.25" customHeight="1">
      <c r="A17206" s="30">
        <v>120</v>
      </c>
      <c r="C17206" s="30"/>
    </row>
    <row r="17207" spans="1:3" ht="14.25" customHeight="1">
      <c r="A17207" s="30">
        <v>100</v>
      </c>
      <c r="C17207" s="30"/>
    </row>
    <row r="17208" spans="1:3" ht="14.25" customHeight="1">
      <c r="A17208" s="30">
        <v>79</v>
      </c>
      <c r="C17208" s="30"/>
    </row>
    <row r="17209" spans="1:3" ht="14.25" customHeight="1">
      <c r="A17209" s="30">
        <v>115</v>
      </c>
      <c r="C17209" s="30"/>
    </row>
    <row r="17210" spans="1:3" ht="14.25" customHeight="1">
      <c r="A17210" s="30">
        <v>140</v>
      </c>
      <c r="C17210" s="30"/>
    </row>
    <row r="17211" spans="1:3" ht="14.25" customHeight="1">
      <c r="A17211" s="30">
        <v>300</v>
      </c>
      <c r="C17211" s="30"/>
    </row>
    <row r="17212" spans="1:3" ht="14.25" customHeight="1">
      <c r="A17212" s="30">
        <v>150</v>
      </c>
      <c r="C17212" s="30"/>
    </row>
    <row r="17213" spans="1:3" ht="14.25" customHeight="1">
      <c r="A17213" s="30">
        <v>139</v>
      </c>
      <c r="C17213" s="30"/>
    </row>
    <row r="17214" spans="1:3" ht="14.25" customHeight="1">
      <c r="A17214" s="30">
        <v>85</v>
      </c>
      <c r="C17214" s="30"/>
    </row>
    <row r="17215" spans="1:3" ht="14.25" customHeight="1">
      <c r="A17215" s="30">
        <v>250</v>
      </c>
      <c r="C17215" s="30"/>
    </row>
    <row r="17216" spans="1:3" ht="14.25" customHeight="1">
      <c r="A17216" s="30">
        <v>160</v>
      </c>
      <c r="C17216" s="30"/>
    </row>
    <row r="17217" spans="1:3" ht="14.25" customHeight="1">
      <c r="A17217" s="30">
        <v>250</v>
      </c>
      <c r="C17217" s="30"/>
    </row>
    <row r="17218" spans="1:3" ht="14.25" customHeight="1">
      <c r="A17218" s="30">
        <v>91</v>
      </c>
      <c r="C17218" s="30"/>
    </row>
    <row r="17219" spans="1:3" ht="14.25" customHeight="1">
      <c r="A17219" s="30">
        <v>200</v>
      </c>
      <c r="C17219" s="30"/>
    </row>
    <row r="17220" spans="1:3" ht="14.25" customHeight="1">
      <c r="A17220" s="30">
        <v>89</v>
      </c>
      <c r="C17220" s="30"/>
    </row>
    <row r="17221" spans="1:3" ht="14.25" customHeight="1">
      <c r="A17221" s="30">
        <v>300</v>
      </c>
      <c r="C17221" s="30"/>
    </row>
    <row r="17222" spans="1:3" ht="14.25" customHeight="1">
      <c r="A17222" s="30">
        <v>700</v>
      </c>
      <c r="C17222" s="30"/>
    </row>
    <row r="17223" spans="1:3" ht="14.25" customHeight="1">
      <c r="A17223" s="30">
        <v>250</v>
      </c>
      <c r="C17223" s="30"/>
    </row>
    <row r="17224" spans="1:3" ht="14.25" customHeight="1">
      <c r="A17224" s="30">
        <v>700</v>
      </c>
      <c r="C17224" s="30"/>
    </row>
    <row r="17225" spans="1:3" ht="14.25" customHeight="1">
      <c r="A17225" s="30">
        <v>85</v>
      </c>
      <c r="C17225" s="30"/>
    </row>
    <row r="17226" spans="1:3" ht="14.25" customHeight="1">
      <c r="A17226" s="30">
        <v>250</v>
      </c>
      <c r="C17226" s="30"/>
    </row>
    <row r="17227" spans="1:3" ht="14.25" customHeight="1">
      <c r="A17227" s="30">
        <v>99</v>
      </c>
      <c r="C17227" s="30"/>
    </row>
    <row r="17228" spans="1:3" ht="14.25" customHeight="1">
      <c r="A17228" s="30">
        <v>235</v>
      </c>
      <c r="C17228" s="30"/>
    </row>
    <row r="17229" spans="1:3" ht="14.25" customHeight="1">
      <c r="A17229" s="30">
        <v>160</v>
      </c>
      <c r="C17229" s="30"/>
    </row>
    <row r="17230" spans="1:3" ht="14.25" customHeight="1">
      <c r="A17230" s="30">
        <v>140</v>
      </c>
      <c r="C17230" s="30"/>
    </row>
    <row r="17231" spans="1:3" ht="14.25" customHeight="1">
      <c r="A17231" s="30">
        <v>95</v>
      </c>
      <c r="C17231" s="30"/>
    </row>
    <row r="17232" spans="1:3" ht="14.25" customHeight="1">
      <c r="A17232" s="30">
        <v>69</v>
      </c>
      <c r="C17232" s="30"/>
    </row>
    <row r="17233" spans="1:3" ht="14.25" customHeight="1">
      <c r="A17233" s="30">
        <v>650</v>
      </c>
      <c r="C17233" s="30"/>
    </row>
    <row r="17234" spans="1:3" ht="14.25" customHeight="1">
      <c r="A17234" s="30">
        <v>70</v>
      </c>
      <c r="C17234" s="30"/>
    </row>
    <row r="17235" spans="1:3" ht="14.25" customHeight="1">
      <c r="A17235" s="30">
        <v>150</v>
      </c>
      <c r="C17235" s="30"/>
    </row>
    <row r="17236" spans="1:3" ht="14.25" customHeight="1">
      <c r="A17236" s="30">
        <v>135</v>
      </c>
      <c r="C17236" s="30"/>
    </row>
    <row r="17237" spans="1:3" ht="14.25" customHeight="1">
      <c r="A17237" s="30">
        <v>225</v>
      </c>
      <c r="C17237" s="30"/>
    </row>
    <row r="17238" spans="1:3" ht="14.25" customHeight="1">
      <c r="A17238" s="30">
        <v>110</v>
      </c>
      <c r="C17238" s="30"/>
    </row>
    <row r="17239" spans="1:3" ht="14.25" customHeight="1">
      <c r="A17239" s="30">
        <v>130</v>
      </c>
      <c r="C17239" s="30"/>
    </row>
    <row r="17240" spans="1:3" ht="14.25" customHeight="1">
      <c r="A17240" s="30">
        <v>150</v>
      </c>
      <c r="C17240" s="30"/>
    </row>
    <row r="17241" spans="1:3" ht="14.25" customHeight="1">
      <c r="A17241" s="30">
        <v>150</v>
      </c>
      <c r="C17241" s="30"/>
    </row>
    <row r="17242" spans="1:3" ht="14.25" customHeight="1">
      <c r="A17242" s="30">
        <v>145</v>
      </c>
      <c r="C17242" s="30"/>
    </row>
    <row r="17243" spans="1:3" ht="14.25" customHeight="1">
      <c r="A17243" s="30">
        <v>95</v>
      </c>
      <c r="C17243" s="30"/>
    </row>
    <row r="17244" spans="1:3" ht="14.25" customHeight="1">
      <c r="A17244" s="30">
        <v>92</v>
      </c>
      <c r="C17244" s="30"/>
    </row>
    <row r="17245" spans="1:3" ht="14.25" customHeight="1">
      <c r="A17245" s="30">
        <v>100</v>
      </c>
      <c r="C17245" s="30"/>
    </row>
    <row r="17246" spans="1:3" ht="14.25" customHeight="1">
      <c r="A17246" s="30">
        <v>80</v>
      </c>
      <c r="C17246" s="30"/>
    </row>
    <row r="17247" spans="1:3" ht="14.25" customHeight="1">
      <c r="A17247" s="30">
        <v>72</v>
      </c>
      <c r="C17247" s="30"/>
    </row>
    <row r="17248" spans="1:3" ht="14.25" customHeight="1">
      <c r="A17248" s="30">
        <v>125</v>
      </c>
      <c r="C17248" s="30"/>
    </row>
    <row r="17249" spans="1:3" ht="14.25" customHeight="1">
      <c r="A17249" s="30">
        <v>125</v>
      </c>
      <c r="C17249" s="30"/>
    </row>
    <row r="17250" spans="1:3" ht="14.25" customHeight="1">
      <c r="A17250" s="30">
        <v>69</v>
      </c>
      <c r="C17250" s="30"/>
    </row>
    <row r="17251" spans="1:3" ht="14.25" customHeight="1">
      <c r="A17251" s="30">
        <v>55</v>
      </c>
      <c r="C17251" s="30"/>
    </row>
    <row r="17252" spans="1:3" ht="14.25" customHeight="1">
      <c r="A17252" s="30">
        <v>150</v>
      </c>
      <c r="C17252" s="30"/>
    </row>
    <row r="17253" spans="1:3" ht="14.25" customHeight="1">
      <c r="A17253" s="30">
        <v>100</v>
      </c>
      <c r="C17253" s="30"/>
    </row>
    <row r="17254" spans="1:3" ht="14.25" customHeight="1">
      <c r="A17254" s="30">
        <v>1230</v>
      </c>
      <c r="C17254" s="30"/>
    </row>
    <row r="17255" spans="1:3" ht="14.25" customHeight="1">
      <c r="A17255" s="30">
        <v>140</v>
      </c>
      <c r="C17255" s="30"/>
    </row>
    <row r="17256" spans="1:3" ht="14.25" customHeight="1">
      <c r="A17256" s="30">
        <v>89</v>
      </c>
      <c r="C17256" s="30"/>
    </row>
    <row r="17257" spans="1:3" ht="14.25" customHeight="1">
      <c r="A17257" s="30">
        <v>139</v>
      </c>
      <c r="C17257" s="30"/>
    </row>
    <row r="17258" spans="1:3" ht="14.25" customHeight="1">
      <c r="A17258" s="30">
        <v>160</v>
      </c>
      <c r="C17258" s="30"/>
    </row>
    <row r="17259" spans="1:3" ht="14.25" customHeight="1">
      <c r="A17259" s="30">
        <v>89</v>
      </c>
      <c r="C17259" s="30"/>
    </row>
    <row r="17260" spans="1:3" ht="14.25" customHeight="1">
      <c r="A17260" s="30">
        <v>75</v>
      </c>
      <c r="C17260" s="30"/>
    </row>
    <row r="17261" spans="1:3" ht="14.25" customHeight="1">
      <c r="A17261" s="30">
        <v>120</v>
      </c>
      <c r="C17261" s="30"/>
    </row>
    <row r="17262" spans="1:3" ht="14.25" customHeight="1">
      <c r="A17262" s="30">
        <v>100</v>
      </c>
      <c r="C17262" s="30"/>
    </row>
    <row r="17263" spans="1:3" ht="14.25" customHeight="1">
      <c r="A17263" s="30">
        <v>170</v>
      </c>
      <c r="C17263" s="30"/>
    </row>
    <row r="17264" spans="1:3" ht="14.25" customHeight="1">
      <c r="A17264" s="30">
        <v>75</v>
      </c>
      <c r="C17264" s="30"/>
    </row>
    <row r="17265" spans="1:3" ht="14.25" customHeight="1">
      <c r="A17265" s="30">
        <v>60</v>
      </c>
      <c r="C17265" s="30"/>
    </row>
    <row r="17266" spans="1:3" ht="14.25" customHeight="1">
      <c r="A17266" s="30">
        <v>100</v>
      </c>
      <c r="C17266" s="30"/>
    </row>
    <row r="17267" spans="1:3" ht="14.25" customHeight="1">
      <c r="A17267" s="30">
        <v>175</v>
      </c>
      <c r="C17267" s="30"/>
    </row>
    <row r="17268" spans="1:3" ht="14.25" customHeight="1">
      <c r="A17268" s="30">
        <v>200</v>
      </c>
      <c r="C17268" s="30"/>
    </row>
    <row r="17269" spans="1:3" ht="14.25" customHeight="1">
      <c r="A17269" s="30">
        <v>125</v>
      </c>
      <c r="C17269" s="30"/>
    </row>
    <row r="17270" spans="1:3" ht="14.25" customHeight="1">
      <c r="A17270" s="30">
        <v>125</v>
      </c>
      <c r="C17270" s="30"/>
    </row>
    <row r="17271" spans="1:3" ht="14.25" customHeight="1">
      <c r="A17271" s="30">
        <v>80</v>
      </c>
      <c r="C17271" s="30"/>
    </row>
    <row r="17272" spans="1:3" ht="14.25" customHeight="1">
      <c r="A17272" s="30">
        <v>150</v>
      </c>
      <c r="C17272" s="30"/>
    </row>
    <row r="17273" spans="1:3" ht="14.25" customHeight="1">
      <c r="A17273" s="30">
        <v>100</v>
      </c>
      <c r="C17273" s="30"/>
    </row>
    <row r="17274" spans="1:3" ht="14.25" customHeight="1">
      <c r="A17274" s="30">
        <v>225</v>
      </c>
      <c r="C17274" s="30"/>
    </row>
    <row r="17275" spans="1:3" ht="14.25" customHeight="1">
      <c r="A17275" s="30">
        <v>550</v>
      </c>
      <c r="C17275" s="30"/>
    </row>
    <row r="17276" spans="1:3" ht="14.25" customHeight="1">
      <c r="A17276" s="30">
        <v>109</v>
      </c>
      <c r="C17276" s="30"/>
    </row>
    <row r="17277" spans="1:3" ht="14.25" customHeight="1">
      <c r="A17277" s="30">
        <v>260</v>
      </c>
      <c r="C17277" s="30"/>
    </row>
    <row r="17278" spans="1:3" ht="14.25" customHeight="1">
      <c r="A17278" s="30">
        <v>160</v>
      </c>
      <c r="C17278" s="30"/>
    </row>
    <row r="17279" spans="1:3" ht="14.25" customHeight="1">
      <c r="A17279" s="30">
        <v>35</v>
      </c>
      <c r="C17279" s="30"/>
    </row>
    <row r="17280" spans="1:3" ht="14.25" customHeight="1">
      <c r="A17280" s="30">
        <v>195</v>
      </c>
      <c r="C17280" s="30"/>
    </row>
    <row r="17281" spans="1:3" ht="14.25" customHeight="1">
      <c r="A17281" s="30">
        <v>104</v>
      </c>
      <c r="C17281" s="30"/>
    </row>
    <row r="17282" spans="1:3" ht="14.25" customHeight="1">
      <c r="A17282" s="30">
        <v>125</v>
      </c>
      <c r="C17282" s="30"/>
    </row>
    <row r="17283" spans="1:3" ht="14.25" customHeight="1">
      <c r="A17283" s="30">
        <v>159</v>
      </c>
      <c r="C17283" s="30"/>
    </row>
    <row r="17284" spans="1:3" ht="14.25" customHeight="1">
      <c r="A17284" s="30">
        <v>240</v>
      </c>
      <c r="C17284" s="30"/>
    </row>
    <row r="17285" spans="1:3" ht="14.25" customHeight="1">
      <c r="A17285" s="30">
        <v>290</v>
      </c>
      <c r="C17285" s="30"/>
    </row>
    <row r="17286" spans="1:3" ht="14.25" customHeight="1">
      <c r="A17286" s="30">
        <v>140</v>
      </c>
      <c r="C17286" s="30"/>
    </row>
    <row r="17287" spans="1:3" ht="14.25" customHeight="1">
      <c r="A17287" s="30">
        <v>160</v>
      </c>
      <c r="C17287" s="30"/>
    </row>
    <row r="17288" spans="1:3" ht="14.25" customHeight="1">
      <c r="A17288" s="30">
        <v>59</v>
      </c>
      <c r="C17288" s="30"/>
    </row>
    <row r="17289" spans="1:3" ht="14.25" customHeight="1">
      <c r="A17289" s="30">
        <v>102</v>
      </c>
      <c r="C17289" s="30"/>
    </row>
    <row r="17290" spans="1:3" ht="14.25" customHeight="1">
      <c r="A17290" s="30">
        <v>160</v>
      </c>
      <c r="C17290" s="30"/>
    </row>
    <row r="17291" spans="1:3" ht="14.25" customHeight="1">
      <c r="A17291" s="30">
        <v>95</v>
      </c>
      <c r="C17291" s="30"/>
    </row>
    <row r="17292" spans="1:3" ht="14.25" customHeight="1">
      <c r="A17292" s="30">
        <v>175</v>
      </c>
      <c r="C17292" s="30"/>
    </row>
    <row r="17293" spans="1:3" ht="14.25" customHeight="1">
      <c r="A17293" s="30">
        <v>120</v>
      </c>
      <c r="C17293" s="30"/>
    </row>
    <row r="17294" spans="1:3" ht="14.25" customHeight="1">
      <c r="A17294" s="30">
        <v>247</v>
      </c>
      <c r="C17294" s="30"/>
    </row>
    <row r="17295" spans="1:3" ht="14.25" customHeight="1">
      <c r="A17295" s="30">
        <v>150</v>
      </c>
      <c r="C17295" s="30"/>
    </row>
    <row r="17296" spans="1:3" ht="14.25" customHeight="1">
      <c r="A17296" s="30">
        <v>300</v>
      </c>
      <c r="C17296" s="30"/>
    </row>
    <row r="17297" spans="1:3" ht="14.25" customHeight="1">
      <c r="A17297" s="30">
        <v>190</v>
      </c>
      <c r="C17297" s="30"/>
    </row>
    <row r="17298" spans="1:3" ht="14.25" customHeight="1">
      <c r="A17298" s="30">
        <v>100</v>
      </c>
      <c r="C17298" s="30"/>
    </row>
    <row r="17299" spans="1:3" ht="14.25" customHeight="1">
      <c r="A17299" s="30">
        <v>119</v>
      </c>
      <c r="C17299" s="30"/>
    </row>
    <row r="17300" spans="1:3" ht="14.25" customHeight="1">
      <c r="A17300" s="30">
        <v>120</v>
      </c>
      <c r="C17300" s="30"/>
    </row>
    <row r="17301" spans="1:3" ht="14.25" customHeight="1">
      <c r="A17301" s="30">
        <v>100</v>
      </c>
      <c r="C17301" s="30"/>
    </row>
    <row r="17302" spans="1:3" ht="14.25" customHeight="1">
      <c r="A17302" s="30">
        <v>100</v>
      </c>
      <c r="C17302" s="30"/>
    </row>
    <row r="17303" spans="1:3" ht="14.25" customHeight="1">
      <c r="A17303" s="30">
        <v>115</v>
      </c>
      <c r="C17303" s="30"/>
    </row>
    <row r="17304" spans="1:3" ht="14.25" customHeight="1">
      <c r="A17304" s="30">
        <v>120</v>
      </c>
      <c r="C17304" s="30"/>
    </row>
    <row r="17305" spans="1:3" ht="14.25" customHeight="1">
      <c r="A17305" s="30">
        <v>200</v>
      </c>
      <c r="C17305" s="30"/>
    </row>
    <row r="17306" spans="1:3" ht="14.25" customHeight="1">
      <c r="A17306" s="30">
        <v>80</v>
      </c>
      <c r="C17306" s="30"/>
    </row>
    <row r="17307" spans="1:3" ht="14.25" customHeight="1">
      <c r="A17307" s="30">
        <v>120</v>
      </c>
      <c r="C17307" s="30"/>
    </row>
    <row r="17308" spans="1:3" ht="14.25" customHeight="1">
      <c r="A17308" s="30">
        <v>100</v>
      </c>
      <c r="C17308" s="30"/>
    </row>
    <row r="17309" spans="1:3" ht="14.25" customHeight="1">
      <c r="A17309" s="30">
        <v>200</v>
      </c>
      <c r="C17309" s="30"/>
    </row>
    <row r="17310" spans="1:3" ht="14.25" customHeight="1">
      <c r="A17310" s="30">
        <v>78</v>
      </c>
      <c r="C17310" s="30"/>
    </row>
    <row r="17311" spans="1:3" ht="14.25" customHeight="1">
      <c r="A17311" s="30">
        <v>260</v>
      </c>
      <c r="C17311" s="30"/>
    </row>
    <row r="17312" spans="1:3" ht="14.25" customHeight="1">
      <c r="A17312" s="30">
        <v>100</v>
      </c>
      <c r="C17312" s="30"/>
    </row>
    <row r="17313" spans="1:3" ht="14.25" customHeight="1">
      <c r="A17313" s="30">
        <v>65</v>
      </c>
      <c r="C17313" s="30"/>
    </row>
    <row r="17314" spans="1:3" ht="14.25" customHeight="1">
      <c r="A17314" s="30">
        <v>250</v>
      </c>
      <c r="C17314" s="30"/>
    </row>
    <row r="17315" spans="1:3" ht="14.25" customHeight="1">
      <c r="A17315" s="30">
        <v>105</v>
      </c>
      <c r="C17315" s="30"/>
    </row>
    <row r="17316" spans="1:3" ht="14.25" customHeight="1">
      <c r="A17316" s="30">
        <v>80</v>
      </c>
      <c r="C17316" s="30"/>
    </row>
    <row r="17317" spans="1:3" ht="14.25" customHeight="1">
      <c r="A17317" s="30">
        <v>100</v>
      </c>
      <c r="C17317" s="30"/>
    </row>
    <row r="17318" spans="1:3" ht="14.25" customHeight="1">
      <c r="A17318" s="30">
        <v>109</v>
      </c>
      <c r="C17318" s="30"/>
    </row>
    <row r="17319" spans="1:3" ht="14.25" customHeight="1">
      <c r="A17319" s="30">
        <v>200</v>
      </c>
      <c r="C17319" s="30"/>
    </row>
    <row r="17320" spans="1:3" ht="14.25" customHeight="1">
      <c r="A17320" s="30">
        <v>295</v>
      </c>
      <c r="C17320" s="30"/>
    </row>
    <row r="17321" spans="1:3" ht="14.25" customHeight="1">
      <c r="A17321" s="30">
        <v>140</v>
      </c>
      <c r="C17321" s="30"/>
    </row>
    <row r="17322" spans="1:3" ht="14.25" customHeight="1">
      <c r="A17322" s="30">
        <v>69</v>
      </c>
      <c r="C17322" s="30"/>
    </row>
    <row r="17323" spans="1:3" ht="14.25" customHeight="1">
      <c r="A17323" s="30">
        <v>75</v>
      </c>
      <c r="C17323" s="30"/>
    </row>
    <row r="17324" spans="1:3" ht="14.25" customHeight="1">
      <c r="A17324" s="30">
        <v>40</v>
      </c>
      <c r="C17324" s="30"/>
    </row>
    <row r="17325" spans="1:3" ht="14.25" customHeight="1">
      <c r="A17325" s="30">
        <v>230</v>
      </c>
      <c r="C17325" s="30"/>
    </row>
    <row r="17326" spans="1:3" ht="14.25" customHeight="1">
      <c r="A17326" s="30">
        <v>130</v>
      </c>
      <c r="C17326" s="30"/>
    </row>
    <row r="17327" spans="1:3" ht="14.25" customHeight="1">
      <c r="A17327" s="30">
        <v>195</v>
      </c>
      <c r="C17327" s="30"/>
    </row>
    <row r="17328" spans="1:3" ht="14.25" customHeight="1">
      <c r="A17328" s="30">
        <v>180</v>
      </c>
      <c r="C17328" s="30"/>
    </row>
    <row r="17329" spans="1:3" ht="14.25" customHeight="1">
      <c r="A17329" s="30">
        <v>160</v>
      </c>
      <c r="C17329" s="30"/>
    </row>
    <row r="17330" spans="1:3" ht="14.25" customHeight="1">
      <c r="A17330" s="30">
        <v>110</v>
      </c>
      <c r="C17330" s="30"/>
    </row>
    <row r="17331" spans="1:3" ht="14.25" customHeight="1">
      <c r="A17331" s="30">
        <v>120</v>
      </c>
      <c r="C17331" s="30"/>
    </row>
    <row r="17332" spans="1:3" ht="14.25" customHeight="1">
      <c r="A17332" s="30">
        <v>215</v>
      </c>
      <c r="C17332" s="30"/>
    </row>
    <row r="17333" spans="1:3" ht="14.25" customHeight="1">
      <c r="A17333" s="30">
        <v>189</v>
      </c>
      <c r="C17333" s="30"/>
    </row>
    <row r="17334" spans="1:3" ht="14.25" customHeight="1">
      <c r="A17334" s="30">
        <v>150</v>
      </c>
      <c r="C17334" s="30"/>
    </row>
    <row r="17335" spans="1:3" ht="14.25" customHeight="1">
      <c r="A17335" s="30">
        <v>110</v>
      </c>
      <c r="C17335" s="30"/>
    </row>
    <row r="17336" spans="1:3" ht="14.25" customHeight="1">
      <c r="A17336" s="30">
        <v>110</v>
      </c>
      <c r="C17336" s="30"/>
    </row>
    <row r="17337" spans="1:3" ht="14.25" customHeight="1">
      <c r="A17337" s="30">
        <v>119</v>
      </c>
      <c r="C17337" s="30"/>
    </row>
    <row r="17338" spans="1:3" ht="14.25" customHeight="1">
      <c r="A17338" s="30">
        <v>110</v>
      </c>
      <c r="C17338" s="30"/>
    </row>
    <row r="17339" spans="1:3" ht="14.25" customHeight="1">
      <c r="A17339" s="30">
        <v>80</v>
      </c>
      <c r="C17339" s="30"/>
    </row>
    <row r="17340" spans="1:3" ht="14.25" customHeight="1">
      <c r="A17340" s="30">
        <v>250</v>
      </c>
      <c r="C17340" s="30"/>
    </row>
    <row r="17341" spans="1:3" ht="14.25" customHeight="1">
      <c r="A17341" s="30">
        <v>30</v>
      </c>
      <c r="C17341" s="30"/>
    </row>
    <row r="17342" spans="1:3" ht="14.25" customHeight="1">
      <c r="A17342" s="30">
        <v>449</v>
      </c>
      <c r="C17342" s="30"/>
    </row>
    <row r="17343" spans="1:3" ht="14.25" customHeight="1">
      <c r="A17343" s="30">
        <v>140</v>
      </c>
      <c r="C17343" s="30"/>
    </row>
    <row r="17344" spans="1:3" ht="14.25" customHeight="1">
      <c r="A17344" s="30">
        <v>109</v>
      </c>
      <c r="C17344" s="30"/>
    </row>
    <row r="17345" spans="1:3" ht="14.25" customHeight="1">
      <c r="A17345" s="30">
        <v>101</v>
      </c>
      <c r="C17345" s="30"/>
    </row>
    <row r="17346" spans="1:3" ht="14.25" customHeight="1">
      <c r="A17346" s="30">
        <v>150</v>
      </c>
      <c r="C17346" s="30"/>
    </row>
    <row r="17347" spans="1:3" ht="14.25" customHeight="1">
      <c r="A17347" s="30">
        <v>75</v>
      </c>
      <c r="C17347" s="30"/>
    </row>
    <row r="17348" spans="1:3" ht="14.25" customHeight="1">
      <c r="A17348" s="30">
        <v>55</v>
      </c>
      <c r="C17348" s="30"/>
    </row>
    <row r="17349" spans="1:3" ht="14.25" customHeight="1">
      <c r="A17349" s="30">
        <v>210</v>
      </c>
      <c r="C17349" s="30"/>
    </row>
    <row r="17350" spans="1:3" ht="14.25" customHeight="1">
      <c r="A17350" s="30">
        <v>139</v>
      </c>
      <c r="C17350" s="30"/>
    </row>
    <row r="17351" spans="1:3" ht="14.25" customHeight="1">
      <c r="A17351" s="30">
        <v>235</v>
      </c>
      <c r="C17351" s="30"/>
    </row>
    <row r="17352" spans="1:3" ht="14.25" customHeight="1">
      <c r="A17352" s="30">
        <v>99</v>
      </c>
      <c r="C17352" s="30"/>
    </row>
    <row r="17353" spans="1:3" ht="14.25" customHeight="1">
      <c r="A17353" s="30">
        <v>100</v>
      </c>
      <c r="C17353" s="30"/>
    </row>
    <row r="17354" spans="1:3" ht="14.25" customHeight="1">
      <c r="A17354" s="30">
        <v>79</v>
      </c>
      <c r="C17354" s="30"/>
    </row>
    <row r="17355" spans="1:3" ht="14.25" customHeight="1">
      <c r="A17355" s="30">
        <v>180</v>
      </c>
      <c r="C17355" s="30"/>
    </row>
    <row r="17356" spans="1:3" ht="14.25" customHeight="1">
      <c r="A17356" s="30">
        <v>240</v>
      </c>
      <c r="C17356" s="30"/>
    </row>
    <row r="17357" spans="1:3" ht="14.25" customHeight="1">
      <c r="A17357" s="30">
        <v>110</v>
      </c>
      <c r="C17357" s="30"/>
    </row>
    <row r="17358" spans="1:3" ht="14.25" customHeight="1">
      <c r="A17358" s="30">
        <v>69</v>
      </c>
      <c r="C17358" s="30"/>
    </row>
    <row r="17359" spans="1:3" ht="14.25" customHeight="1">
      <c r="A17359" s="30">
        <v>130</v>
      </c>
      <c r="C17359" s="30"/>
    </row>
    <row r="17360" spans="1:3" ht="14.25" customHeight="1">
      <c r="A17360" s="30">
        <v>149</v>
      </c>
      <c r="C17360" s="30"/>
    </row>
    <row r="17361" spans="1:3" ht="14.25" customHeight="1">
      <c r="A17361" s="30">
        <v>180</v>
      </c>
      <c r="C17361" s="30"/>
    </row>
    <row r="17362" spans="1:3" ht="14.25" customHeight="1">
      <c r="A17362" s="30">
        <v>125</v>
      </c>
      <c r="C17362" s="30"/>
    </row>
    <row r="17363" spans="1:3" ht="14.25" customHeight="1">
      <c r="A17363" s="30">
        <v>100</v>
      </c>
      <c r="C17363" s="30"/>
    </row>
    <row r="17364" spans="1:3" ht="14.25" customHeight="1">
      <c r="A17364" s="30">
        <v>139</v>
      </c>
      <c r="C17364" s="30"/>
    </row>
    <row r="17365" spans="1:3" ht="14.25" customHeight="1">
      <c r="A17365" s="30">
        <v>150</v>
      </c>
      <c r="C17365" s="30"/>
    </row>
    <row r="17366" spans="1:3" ht="14.25" customHeight="1">
      <c r="A17366" s="30">
        <v>200</v>
      </c>
      <c r="C17366" s="30"/>
    </row>
    <row r="17367" spans="1:3" ht="14.25" customHeight="1">
      <c r="A17367" s="30">
        <v>99</v>
      </c>
      <c r="C17367" s="30"/>
    </row>
    <row r="17368" spans="1:3" ht="14.25" customHeight="1">
      <c r="A17368" s="30">
        <v>89</v>
      </c>
      <c r="C17368" s="30"/>
    </row>
    <row r="17369" spans="1:3" ht="14.25" customHeight="1">
      <c r="A17369" s="30">
        <v>150</v>
      </c>
      <c r="C17369" s="30"/>
    </row>
    <row r="17370" spans="1:3" ht="14.25" customHeight="1">
      <c r="A17370" s="30">
        <v>120</v>
      </c>
      <c r="C17370" s="30"/>
    </row>
    <row r="17371" spans="1:3" ht="14.25" customHeight="1">
      <c r="A17371" s="30">
        <v>69</v>
      </c>
      <c r="C17371" s="30"/>
    </row>
    <row r="17372" spans="1:3" ht="14.25" customHeight="1">
      <c r="A17372" s="30">
        <v>35</v>
      </c>
      <c r="C17372" s="30"/>
    </row>
    <row r="17373" spans="1:3" ht="14.25" customHeight="1">
      <c r="A17373" s="30">
        <v>159</v>
      </c>
      <c r="C17373" s="30"/>
    </row>
    <row r="17374" spans="1:3" ht="14.25" customHeight="1">
      <c r="A17374" s="30">
        <v>75</v>
      </c>
      <c r="C17374" s="30"/>
    </row>
    <row r="17375" spans="1:3" ht="14.25" customHeight="1">
      <c r="A17375" s="30">
        <v>60</v>
      </c>
      <c r="C17375" s="30"/>
    </row>
    <row r="17376" spans="1:3" ht="14.25" customHeight="1">
      <c r="A17376" s="30">
        <v>56</v>
      </c>
      <c r="C17376" s="30"/>
    </row>
    <row r="17377" spans="1:3" ht="14.25" customHeight="1">
      <c r="A17377" s="30">
        <v>75</v>
      </c>
      <c r="C17377" s="30"/>
    </row>
    <row r="17378" spans="1:3" ht="14.25" customHeight="1">
      <c r="A17378" s="30">
        <v>75</v>
      </c>
      <c r="C17378" s="30"/>
    </row>
    <row r="17379" spans="1:3" ht="14.25" customHeight="1">
      <c r="A17379" s="30">
        <v>150</v>
      </c>
      <c r="C17379" s="30"/>
    </row>
    <row r="17380" spans="1:3" ht="14.25" customHeight="1">
      <c r="A17380" s="30">
        <v>150</v>
      </c>
      <c r="C17380" s="30"/>
    </row>
    <row r="17381" spans="1:3" ht="14.25" customHeight="1">
      <c r="A17381" s="30">
        <v>140</v>
      </c>
      <c r="C17381" s="30"/>
    </row>
    <row r="17382" spans="1:3" ht="14.25" customHeight="1">
      <c r="A17382" s="30">
        <v>152</v>
      </c>
      <c r="C17382" s="30"/>
    </row>
    <row r="17383" spans="1:3" ht="14.25" customHeight="1">
      <c r="A17383" s="30">
        <v>200</v>
      </c>
      <c r="C17383" s="30"/>
    </row>
    <row r="17384" spans="1:3" ht="14.25" customHeight="1">
      <c r="A17384" s="30">
        <v>125</v>
      </c>
      <c r="C17384" s="30"/>
    </row>
    <row r="17385" spans="1:3" ht="14.25" customHeight="1">
      <c r="A17385" s="30">
        <v>185</v>
      </c>
      <c r="C17385" s="30"/>
    </row>
    <row r="17386" spans="1:3" ht="14.25" customHeight="1">
      <c r="A17386" s="30">
        <v>125</v>
      </c>
      <c r="C17386" s="30"/>
    </row>
    <row r="17387" spans="1:3" ht="14.25" customHeight="1">
      <c r="A17387" s="30">
        <v>350</v>
      </c>
      <c r="C17387" s="30"/>
    </row>
    <row r="17388" spans="1:3" ht="14.25" customHeight="1">
      <c r="A17388" s="30">
        <v>200</v>
      </c>
      <c r="C17388" s="30"/>
    </row>
    <row r="17389" spans="1:3" ht="14.25" customHeight="1">
      <c r="A17389" s="30">
        <v>175</v>
      </c>
      <c r="C17389" s="30"/>
    </row>
    <row r="17390" spans="1:3" ht="14.25" customHeight="1">
      <c r="A17390" s="30">
        <v>47</v>
      </c>
      <c r="C17390" s="30"/>
    </row>
    <row r="17391" spans="1:3" ht="14.25" customHeight="1">
      <c r="A17391" s="30">
        <v>89</v>
      </c>
      <c r="C17391" s="30"/>
    </row>
    <row r="17392" spans="1:3" ht="14.25" customHeight="1">
      <c r="A17392" s="30">
        <v>65</v>
      </c>
      <c r="C17392" s="30"/>
    </row>
    <row r="17393" spans="1:3" ht="14.25" customHeight="1">
      <c r="A17393" s="30">
        <v>200</v>
      </c>
      <c r="C17393" s="30"/>
    </row>
    <row r="17394" spans="1:3" ht="14.25" customHeight="1">
      <c r="A17394" s="30">
        <v>65</v>
      </c>
      <c r="C17394" s="30"/>
    </row>
    <row r="17395" spans="1:3" ht="14.25" customHeight="1">
      <c r="A17395" s="30">
        <v>245</v>
      </c>
      <c r="C17395" s="30"/>
    </row>
    <row r="17396" spans="1:3" ht="14.25" customHeight="1">
      <c r="A17396" s="30">
        <v>100</v>
      </c>
      <c r="C17396" s="30"/>
    </row>
    <row r="17397" spans="1:3" ht="14.25" customHeight="1">
      <c r="A17397" s="30">
        <v>250</v>
      </c>
      <c r="C17397" s="30"/>
    </row>
    <row r="17398" spans="1:3" ht="14.25" customHeight="1">
      <c r="A17398" s="30">
        <v>60</v>
      </c>
      <c r="C17398" s="30"/>
    </row>
    <row r="17399" spans="1:3" ht="14.25" customHeight="1">
      <c r="A17399" s="30">
        <v>50</v>
      </c>
      <c r="C17399" s="30"/>
    </row>
    <row r="17400" spans="1:3" ht="14.25" customHeight="1">
      <c r="A17400" s="30">
        <v>100</v>
      </c>
      <c r="C17400" s="30"/>
    </row>
    <row r="17401" spans="1:3" ht="14.25" customHeight="1">
      <c r="A17401" s="30">
        <v>82</v>
      </c>
      <c r="C17401" s="30"/>
    </row>
    <row r="17402" spans="1:3" ht="14.25" customHeight="1">
      <c r="A17402" s="30">
        <v>140</v>
      </c>
      <c r="C17402" s="30"/>
    </row>
    <row r="17403" spans="1:3" ht="14.25" customHeight="1">
      <c r="A17403" s="30">
        <v>150</v>
      </c>
      <c r="C17403" s="30"/>
    </row>
    <row r="17404" spans="1:3" ht="14.25" customHeight="1">
      <c r="A17404" s="30">
        <v>95</v>
      </c>
      <c r="C17404" s="30"/>
    </row>
    <row r="17405" spans="1:3" ht="14.25" customHeight="1">
      <c r="A17405" s="30">
        <v>100</v>
      </c>
      <c r="C17405" s="30"/>
    </row>
    <row r="17406" spans="1:3" ht="14.25" customHeight="1">
      <c r="A17406" s="30">
        <v>130</v>
      </c>
      <c r="C17406" s="30"/>
    </row>
    <row r="17407" spans="1:3" ht="14.25" customHeight="1">
      <c r="A17407" s="30">
        <v>160</v>
      </c>
      <c r="C17407" s="30"/>
    </row>
    <row r="17408" spans="1:3" ht="14.25" customHeight="1">
      <c r="A17408" s="30">
        <v>87</v>
      </c>
      <c r="C17408" s="30"/>
    </row>
    <row r="17409" spans="1:3" ht="14.25" customHeight="1">
      <c r="A17409" s="30">
        <v>199</v>
      </c>
      <c r="C17409" s="30"/>
    </row>
    <row r="17410" spans="1:3" ht="14.25" customHeight="1">
      <c r="A17410" s="30">
        <v>219</v>
      </c>
      <c r="C17410" s="30"/>
    </row>
    <row r="17411" spans="1:3" ht="14.25" customHeight="1">
      <c r="A17411" s="30">
        <v>120</v>
      </c>
      <c r="C17411" s="30"/>
    </row>
    <row r="17412" spans="1:3" ht="14.25" customHeight="1">
      <c r="A17412" s="30">
        <v>120</v>
      </c>
      <c r="C17412" s="30"/>
    </row>
    <row r="17413" spans="1:3" ht="14.25" customHeight="1">
      <c r="A17413" s="30">
        <v>190</v>
      </c>
      <c r="C17413" s="30"/>
    </row>
    <row r="17414" spans="1:3" ht="14.25" customHeight="1">
      <c r="A17414" s="30">
        <v>232</v>
      </c>
      <c r="C17414" s="30"/>
    </row>
    <row r="17415" spans="1:3" ht="14.25" customHeight="1">
      <c r="A17415" s="30">
        <v>400</v>
      </c>
      <c r="C17415" s="30"/>
    </row>
    <row r="17416" spans="1:3" ht="14.25" customHeight="1">
      <c r="A17416" s="30">
        <v>119</v>
      </c>
      <c r="C17416" s="30"/>
    </row>
    <row r="17417" spans="1:3" ht="14.25" customHeight="1">
      <c r="A17417" s="30">
        <v>80</v>
      </c>
      <c r="C17417" s="30"/>
    </row>
    <row r="17418" spans="1:3" ht="14.25" customHeight="1">
      <c r="A17418" s="30">
        <v>350</v>
      </c>
      <c r="C17418" s="30"/>
    </row>
    <row r="17419" spans="1:3" ht="14.25" customHeight="1">
      <c r="A17419" s="30">
        <v>179</v>
      </c>
      <c r="C17419" s="30"/>
    </row>
    <row r="17420" spans="1:3" ht="14.25" customHeight="1">
      <c r="A17420" s="30">
        <v>180</v>
      </c>
      <c r="C17420" s="30"/>
    </row>
    <row r="17421" spans="1:3" ht="14.25" customHeight="1">
      <c r="A17421" s="30">
        <v>200</v>
      </c>
      <c r="C17421" s="30"/>
    </row>
    <row r="17422" spans="1:3" ht="14.25" customHeight="1">
      <c r="A17422" s="30">
        <v>79</v>
      </c>
      <c r="C17422" s="30"/>
    </row>
    <row r="17423" spans="1:3" ht="14.25" customHeight="1">
      <c r="A17423" s="30">
        <v>70</v>
      </c>
      <c r="C17423" s="30"/>
    </row>
    <row r="17424" spans="1:3" ht="14.25" customHeight="1">
      <c r="A17424" s="30">
        <v>255</v>
      </c>
      <c r="C17424" s="30"/>
    </row>
    <row r="17425" spans="1:3" ht="14.25" customHeight="1">
      <c r="A17425" s="30">
        <v>100</v>
      </c>
      <c r="C17425" s="30"/>
    </row>
    <row r="17426" spans="1:3" ht="14.25" customHeight="1">
      <c r="A17426" s="30">
        <v>115</v>
      </c>
      <c r="C17426" s="30"/>
    </row>
    <row r="17427" spans="1:3" ht="14.25" customHeight="1">
      <c r="A17427" s="30">
        <v>70</v>
      </c>
      <c r="C17427" s="30"/>
    </row>
    <row r="17428" spans="1:3" ht="14.25" customHeight="1">
      <c r="A17428" s="30">
        <v>149</v>
      </c>
      <c r="C17428" s="30"/>
    </row>
    <row r="17429" spans="1:3" ht="14.25" customHeight="1">
      <c r="A17429" s="30">
        <v>130</v>
      </c>
      <c r="C17429" s="30"/>
    </row>
    <row r="17430" spans="1:3" ht="14.25" customHeight="1">
      <c r="A17430" s="30">
        <v>400</v>
      </c>
      <c r="C17430" s="30"/>
    </row>
    <row r="17431" spans="1:3" ht="14.25" customHeight="1">
      <c r="A17431" s="30">
        <v>400</v>
      </c>
      <c r="C17431" s="30"/>
    </row>
    <row r="17432" spans="1:3" ht="14.25" customHeight="1">
      <c r="A17432" s="30">
        <v>350</v>
      </c>
      <c r="C17432" s="30"/>
    </row>
    <row r="17433" spans="1:3" ht="14.25" customHeight="1">
      <c r="A17433" s="30">
        <v>145</v>
      </c>
      <c r="C17433" s="30"/>
    </row>
    <row r="17434" spans="1:3" ht="14.25" customHeight="1">
      <c r="A17434" s="30">
        <v>100</v>
      </c>
      <c r="C17434" s="30"/>
    </row>
    <row r="17435" spans="1:3" ht="14.25" customHeight="1">
      <c r="A17435" s="30">
        <v>60</v>
      </c>
      <c r="C17435" s="30"/>
    </row>
    <row r="17436" spans="1:3" ht="14.25" customHeight="1">
      <c r="A17436" s="30">
        <v>180</v>
      </c>
      <c r="C17436" s="30"/>
    </row>
    <row r="17437" spans="1:3" ht="14.25" customHeight="1">
      <c r="A17437" s="30">
        <v>110</v>
      </c>
      <c r="C17437" s="30"/>
    </row>
    <row r="17438" spans="1:3" ht="14.25" customHeight="1">
      <c r="A17438" s="30">
        <v>150</v>
      </c>
      <c r="C17438" s="30"/>
    </row>
    <row r="17439" spans="1:3" ht="14.25" customHeight="1">
      <c r="A17439" s="30">
        <v>120</v>
      </c>
      <c r="C17439" s="30"/>
    </row>
    <row r="17440" spans="1:3" ht="14.25" customHeight="1">
      <c r="A17440" s="30">
        <v>100</v>
      </c>
      <c r="C17440" s="30"/>
    </row>
    <row r="17441" spans="1:3" ht="14.25" customHeight="1">
      <c r="A17441" s="30">
        <v>85</v>
      </c>
      <c r="C17441" s="30"/>
    </row>
    <row r="17442" spans="1:3" ht="14.25" customHeight="1">
      <c r="A17442" s="30">
        <v>200</v>
      </c>
      <c r="C17442" s="30"/>
    </row>
    <row r="17443" spans="1:3" ht="14.25" customHeight="1">
      <c r="A17443" s="30">
        <v>99</v>
      </c>
      <c r="C17443" s="30"/>
    </row>
    <row r="17444" spans="1:3" ht="14.25" customHeight="1">
      <c r="A17444" s="30">
        <v>250</v>
      </c>
      <c r="C17444" s="30"/>
    </row>
    <row r="17445" spans="1:3" ht="14.25" customHeight="1">
      <c r="A17445" s="30">
        <v>50</v>
      </c>
      <c r="C17445" s="30"/>
    </row>
    <row r="17446" spans="1:3" ht="14.25" customHeight="1">
      <c r="A17446" s="30">
        <v>66</v>
      </c>
      <c r="C17446" s="30"/>
    </row>
    <row r="17447" spans="1:3" ht="14.25" customHeight="1">
      <c r="A17447" s="30">
        <v>110</v>
      </c>
      <c r="C17447" s="30"/>
    </row>
    <row r="17448" spans="1:3" ht="14.25" customHeight="1">
      <c r="A17448" s="30">
        <v>120</v>
      </c>
      <c r="C17448" s="30"/>
    </row>
    <row r="17449" spans="1:3" ht="14.25" customHeight="1">
      <c r="A17449" s="30">
        <v>92</v>
      </c>
      <c r="C17449" s="30"/>
    </row>
    <row r="17450" spans="1:3" ht="14.25" customHeight="1">
      <c r="A17450" s="30">
        <v>45</v>
      </c>
      <c r="C17450" s="30"/>
    </row>
    <row r="17451" spans="1:3" ht="14.25" customHeight="1">
      <c r="A17451" s="30">
        <v>185</v>
      </c>
      <c r="C17451" s="30"/>
    </row>
    <row r="17452" spans="1:3" ht="14.25" customHeight="1">
      <c r="A17452" s="30">
        <v>130</v>
      </c>
      <c r="C17452" s="30"/>
    </row>
    <row r="17453" spans="1:3" ht="14.25" customHeight="1">
      <c r="A17453" s="30">
        <v>40</v>
      </c>
      <c r="C17453" s="30"/>
    </row>
    <row r="17454" spans="1:3" ht="14.25" customHeight="1">
      <c r="A17454" s="30">
        <v>99</v>
      </c>
      <c r="C17454" s="30"/>
    </row>
    <row r="17455" spans="1:3" ht="14.25" customHeight="1">
      <c r="A17455" s="30">
        <v>135</v>
      </c>
      <c r="C17455" s="30"/>
    </row>
    <row r="17456" spans="1:3" ht="14.25" customHeight="1">
      <c r="A17456" s="30">
        <v>150</v>
      </c>
      <c r="C17456" s="30"/>
    </row>
    <row r="17457" spans="1:3" ht="14.25" customHeight="1">
      <c r="A17457" s="30">
        <v>200</v>
      </c>
      <c r="C17457" s="30"/>
    </row>
    <row r="17458" spans="1:3" ht="14.25" customHeight="1">
      <c r="A17458" s="30">
        <v>115</v>
      </c>
      <c r="C17458" s="30"/>
    </row>
    <row r="17459" spans="1:3" ht="14.25" customHeight="1">
      <c r="A17459" s="30">
        <v>72</v>
      </c>
      <c r="C17459" s="30"/>
    </row>
    <row r="17460" spans="1:3" ht="14.25" customHeight="1">
      <c r="A17460" s="30">
        <v>275</v>
      </c>
      <c r="C17460" s="30"/>
    </row>
    <row r="17461" spans="1:3" ht="14.25" customHeight="1">
      <c r="A17461" s="30">
        <v>250</v>
      </c>
      <c r="C17461" s="30"/>
    </row>
    <row r="17462" spans="1:3" ht="14.25" customHeight="1">
      <c r="A17462" s="30">
        <v>120</v>
      </c>
      <c r="C17462" s="30"/>
    </row>
    <row r="17463" spans="1:3" ht="14.25" customHeight="1">
      <c r="A17463" s="30">
        <v>139</v>
      </c>
      <c r="C17463" s="30"/>
    </row>
    <row r="17464" spans="1:3" ht="14.25" customHeight="1">
      <c r="A17464" s="30">
        <v>139</v>
      </c>
      <c r="C17464" s="30"/>
    </row>
    <row r="17465" spans="1:3" ht="14.25" customHeight="1">
      <c r="A17465" s="30">
        <v>135</v>
      </c>
      <c r="C17465" s="30"/>
    </row>
    <row r="17466" spans="1:3" ht="14.25" customHeight="1">
      <c r="A17466" s="30">
        <v>189</v>
      </c>
      <c r="C17466" s="30"/>
    </row>
    <row r="17467" spans="1:3" ht="14.25" customHeight="1">
      <c r="A17467" s="30">
        <v>100</v>
      </c>
      <c r="C17467" s="30"/>
    </row>
    <row r="17468" spans="1:3" ht="14.25" customHeight="1">
      <c r="A17468" s="30">
        <v>500</v>
      </c>
      <c r="C17468" s="30"/>
    </row>
    <row r="17469" spans="1:3" ht="14.25" customHeight="1">
      <c r="A17469" s="30">
        <v>140</v>
      </c>
      <c r="C17469" s="30"/>
    </row>
    <row r="17470" spans="1:3" ht="14.25" customHeight="1">
      <c r="A17470" s="30">
        <v>138</v>
      </c>
      <c r="C17470" s="30"/>
    </row>
    <row r="17471" spans="1:3" ht="14.25" customHeight="1">
      <c r="A17471" s="30">
        <v>130</v>
      </c>
      <c r="C17471" s="30"/>
    </row>
    <row r="17472" spans="1:3" ht="14.25" customHeight="1">
      <c r="A17472" s="30">
        <v>240</v>
      </c>
      <c r="C17472" s="30"/>
    </row>
    <row r="17473" spans="1:3" ht="14.25" customHeight="1">
      <c r="A17473" s="30">
        <v>149</v>
      </c>
      <c r="C17473" s="30"/>
    </row>
    <row r="17474" spans="1:3" ht="14.25" customHeight="1">
      <c r="A17474" s="30">
        <v>99</v>
      </c>
      <c r="C17474" s="30"/>
    </row>
    <row r="17475" spans="1:3" ht="14.25" customHeight="1">
      <c r="A17475" s="30">
        <v>148</v>
      </c>
      <c r="C17475" s="30"/>
    </row>
    <row r="17476" spans="1:3" ht="14.25" customHeight="1">
      <c r="A17476" s="30">
        <v>200</v>
      </c>
      <c r="C17476" s="30"/>
    </row>
    <row r="17477" spans="1:3" ht="14.25" customHeight="1">
      <c r="A17477" s="30">
        <v>155</v>
      </c>
      <c r="C17477" s="30"/>
    </row>
    <row r="17478" spans="1:3" ht="14.25" customHeight="1">
      <c r="A17478" s="30">
        <v>120</v>
      </c>
      <c r="C17478" s="30"/>
    </row>
    <row r="17479" spans="1:3" ht="14.25" customHeight="1">
      <c r="A17479" s="30">
        <v>106</v>
      </c>
      <c r="C17479" s="30"/>
    </row>
    <row r="17480" spans="1:3" ht="14.25" customHeight="1">
      <c r="A17480" s="30">
        <v>85</v>
      </c>
      <c r="C17480" s="30"/>
    </row>
    <row r="17481" spans="1:3" ht="14.25" customHeight="1">
      <c r="A17481" s="30">
        <v>85</v>
      </c>
      <c r="C17481" s="30"/>
    </row>
    <row r="17482" spans="1:3" ht="14.25" customHeight="1">
      <c r="A17482" s="30">
        <v>92</v>
      </c>
      <c r="C17482" s="30"/>
    </row>
    <row r="17483" spans="1:3" ht="14.25" customHeight="1">
      <c r="A17483" s="30">
        <v>92</v>
      </c>
      <c r="C17483" s="30"/>
    </row>
    <row r="17484" spans="1:3" ht="14.25" customHeight="1">
      <c r="A17484" s="30">
        <v>300</v>
      </c>
      <c r="C17484" s="30"/>
    </row>
    <row r="17485" spans="1:3" ht="14.25" customHeight="1">
      <c r="A17485" s="30">
        <v>150</v>
      </c>
      <c r="C17485" s="30"/>
    </row>
    <row r="17486" spans="1:3" ht="14.25" customHeight="1">
      <c r="A17486" s="30">
        <v>180</v>
      </c>
      <c r="C17486" s="30"/>
    </row>
    <row r="17487" spans="1:3" ht="14.25" customHeight="1">
      <c r="A17487" s="30">
        <v>133</v>
      </c>
      <c r="C17487" s="30"/>
    </row>
    <row r="17488" spans="1:3" ht="14.25" customHeight="1">
      <c r="A17488" s="30">
        <v>75</v>
      </c>
      <c r="C17488" s="30"/>
    </row>
    <row r="17489" spans="1:3" ht="14.25" customHeight="1">
      <c r="A17489" s="30">
        <v>380</v>
      </c>
      <c r="C17489" s="30"/>
    </row>
    <row r="17490" spans="1:3" ht="14.25" customHeight="1">
      <c r="A17490" s="30">
        <v>450</v>
      </c>
      <c r="C17490" s="30"/>
    </row>
    <row r="17491" spans="1:3" ht="14.25" customHeight="1">
      <c r="A17491" s="30">
        <v>91</v>
      </c>
      <c r="C17491" s="30"/>
    </row>
    <row r="17492" spans="1:3" ht="14.25" customHeight="1">
      <c r="A17492" s="30">
        <v>40</v>
      </c>
      <c r="C17492" s="30"/>
    </row>
    <row r="17493" spans="1:3" ht="14.25" customHeight="1">
      <c r="A17493" s="30">
        <v>104</v>
      </c>
      <c r="C17493" s="30"/>
    </row>
    <row r="17494" spans="1:3" ht="14.25" customHeight="1">
      <c r="A17494" s="30">
        <v>180</v>
      </c>
      <c r="C17494" s="30"/>
    </row>
    <row r="17495" spans="1:3" ht="14.25" customHeight="1">
      <c r="A17495" s="30">
        <v>450</v>
      </c>
      <c r="C17495" s="30"/>
    </row>
    <row r="17496" spans="1:3" ht="14.25" customHeight="1">
      <c r="A17496" s="30">
        <v>85</v>
      </c>
      <c r="C17496" s="30"/>
    </row>
    <row r="17497" spans="1:3" ht="14.25" customHeight="1">
      <c r="A17497" s="30">
        <v>500</v>
      </c>
      <c r="C17497" s="30"/>
    </row>
    <row r="17498" spans="1:3" ht="14.25" customHeight="1">
      <c r="A17498" s="30">
        <v>550</v>
      </c>
      <c r="C17498" s="30"/>
    </row>
    <row r="17499" spans="1:3" ht="14.25" customHeight="1">
      <c r="A17499" s="30">
        <v>550</v>
      </c>
      <c r="C17499" s="30"/>
    </row>
    <row r="17500" spans="1:3" ht="14.25" customHeight="1">
      <c r="A17500" s="30">
        <v>180</v>
      </c>
      <c r="C17500" s="30"/>
    </row>
    <row r="17501" spans="1:3" ht="14.25" customHeight="1">
      <c r="A17501" s="30">
        <v>400</v>
      </c>
      <c r="C17501" s="30"/>
    </row>
    <row r="17502" spans="1:3" ht="14.25" customHeight="1">
      <c r="A17502" s="30">
        <v>200</v>
      </c>
      <c r="C17502" s="30"/>
    </row>
    <row r="17503" spans="1:3" ht="14.25" customHeight="1">
      <c r="A17503" s="30">
        <v>420</v>
      </c>
      <c r="C17503" s="30"/>
    </row>
    <row r="17504" spans="1:3" ht="14.25" customHeight="1">
      <c r="A17504" s="30">
        <v>125</v>
      </c>
      <c r="C17504" s="30"/>
    </row>
    <row r="17505" spans="1:3" ht="14.25" customHeight="1">
      <c r="A17505" s="30">
        <v>420</v>
      </c>
      <c r="C17505" s="30"/>
    </row>
    <row r="17506" spans="1:3" ht="14.25" customHeight="1">
      <c r="A17506" s="30">
        <v>70</v>
      </c>
      <c r="C17506" s="30"/>
    </row>
    <row r="17507" spans="1:3" ht="14.25" customHeight="1">
      <c r="A17507" s="30">
        <v>70</v>
      </c>
      <c r="C17507" s="30"/>
    </row>
    <row r="17508" spans="1:3" ht="14.25" customHeight="1">
      <c r="A17508" s="30">
        <v>100</v>
      </c>
      <c r="C17508" s="30"/>
    </row>
    <row r="17509" spans="1:3" ht="14.25" customHeight="1">
      <c r="A17509" s="30">
        <v>225</v>
      </c>
      <c r="C17509" s="30"/>
    </row>
    <row r="17510" spans="1:3" ht="14.25" customHeight="1">
      <c r="A17510" s="30">
        <v>89</v>
      </c>
      <c r="C17510" s="30"/>
    </row>
    <row r="17511" spans="1:3" ht="14.25" customHeight="1">
      <c r="A17511" s="30">
        <v>170</v>
      </c>
      <c r="C17511" s="30"/>
    </row>
    <row r="17512" spans="1:3" ht="14.25" customHeight="1">
      <c r="A17512" s="30">
        <v>175</v>
      </c>
      <c r="C17512" s="30"/>
    </row>
    <row r="17513" spans="1:3" ht="14.25" customHeight="1">
      <c r="A17513" s="30">
        <v>100</v>
      </c>
      <c r="C17513" s="30"/>
    </row>
    <row r="17514" spans="1:3" ht="14.25" customHeight="1">
      <c r="A17514" s="30">
        <v>50</v>
      </c>
      <c r="C17514" s="30"/>
    </row>
    <row r="17515" spans="1:3" ht="14.25" customHeight="1">
      <c r="A17515" s="30">
        <v>130</v>
      </c>
      <c r="C17515" s="30"/>
    </row>
    <row r="17516" spans="1:3" ht="14.25" customHeight="1">
      <c r="A17516" s="30">
        <v>115</v>
      </c>
      <c r="C17516" s="30"/>
    </row>
    <row r="17517" spans="1:3" ht="14.25" customHeight="1">
      <c r="A17517" s="30">
        <v>240</v>
      </c>
      <c r="C17517" s="30"/>
    </row>
    <row r="17518" spans="1:3" ht="14.25" customHeight="1">
      <c r="A17518" s="30">
        <v>150</v>
      </c>
      <c r="C17518" s="30"/>
    </row>
    <row r="17519" spans="1:3" ht="14.25" customHeight="1">
      <c r="A17519" s="30">
        <v>450</v>
      </c>
      <c r="C17519" s="30"/>
    </row>
    <row r="17520" spans="1:3" ht="14.25" customHeight="1">
      <c r="A17520" s="30">
        <v>480</v>
      </c>
      <c r="C17520" s="30"/>
    </row>
    <row r="17521" spans="1:3" ht="14.25" customHeight="1">
      <c r="A17521" s="30">
        <v>420</v>
      </c>
      <c r="C17521" s="30"/>
    </row>
    <row r="17522" spans="1:3" ht="14.25" customHeight="1">
      <c r="A17522" s="30">
        <v>350</v>
      </c>
      <c r="C17522" s="30"/>
    </row>
    <row r="17523" spans="1:3" ht="14.25" customHeight="1">
      <c r="A17523" s="30">
        <v>500</v>
      </c>
      <c r="C17523" s="30"/>
    </row>
    <row r="17524" spans="1:3" ht="14.25" customHeight="1">
      <c r="A17524" s="30">
        <v>125</v>
      </c>
      <c r="C17524" s="30"/>
    </row>
    <row r="17525" spans="1:3" ht="14.25" customHeight="1">
      <c r="A17525" s="30">
        <v>995</v>
      </c>
      <c r="C17525" s="30"/>
    </row>
    <row r="17526" spans="1:3" ht="14.25" customHeight="1">
      <c r="A17526" s="30">
        <v>100</v>
      </c>
      <c r="C17526" s="30"/>
    </row>
    <row r="17527" spans="1:3" ht="14.25" customHeight="1">
      <c r="A17527" s="30">
        <v>89</v>
      </c>
      <c r="C17527" s="30"/>
    </row>
    <row r="17528" spans="1:3" ht="14.25" customHeight="1">
      <c r="A17528" s="30">
        <v>199</v>
      </c>
      <c r="C17528" s="30"/>
    </row>
    <row r="17529" spans="1:3" ht="14.25" customHeight="1">
      <c r="A17529" s="30">
        <v>95</v>
      </c>
      <c r="C17529" s="30"/>
    </row>
    <row r="17530" spans="1:3" ht="14.25" customHeight="1">
      <c r="A17530" s="30">
        <v>119</v>
      </c>
      <c r="C17530" s="30"/>
    </row>
    <row r="17531" spans="1:3" ht="14.25" customHeight="1">
      <c r="A17531" s="30">
        <v>80</v>
      </c>
      <c r="C17531" s="30"/>
    </row>
    <row r="17532" spans="1:3" ht="14.25" customHeight="1">
      <c r="A17532" s="30">
        <v>200</v>
      </c>
      <c r="C17532" s="30"/>
    </row>
    <row r="17533" spans="1:3" ht="14.25" customHeight="1">
      <c r="A17533" s="30">
        <v>150</v>
      </c>
      <c r="C17533" s="30"/>
    </row>
    <row r="17534" spans="1:3" ht="14.25" customHeight="1">
      <c r="A17534" s="30">
        <v>150</v>
      </c>
      <c r="C17534" s="30"/>
    </row>
    <row r="17535" spans="1:3" ht="14.25" customHeight="1">
      <c r="A17535" s="30">
        <v>200</v>
      </c>
      <c r="C17535" s="30"/>
    </row>
    <row r="17536" spans="1:3" ht="14.25" customHeight="1">
      <c r="A17536" s="30">
        <v>70</v>
      </c>
      <c r="C17536" s="30"/>
    </row>
    <row r="17537" spans="1:3" ht="14.25" customHeight="1">
      <c r="A17537" s="30">
        <v>175</v>
      </c>
      <c r="C17537" s="30"/>
    </row>
    <row r="17538" spans="1:3" ht="14.25" customHeight="1">
      <c r="A17538" s="30">
        <v>175</v>
      </c>
      <c r="C17538" s="30"/>
    </row>
    <row r="17539" spans="1:3" ht="14.25" customHeight="1">
      <c r="A17539" s="30">
        <v>80</v>
      </c>
      <c r="C17539" s="30"/>
    </row>
    <row r="17540" spans="1:3" ht="14.25" customHeight="1">
      <c r="A17540" s="30">
        <v>250</v>
      </c>
      <c r="C17540" s="30"/>
    </row>
    <row r="17541" spans="1:3" ht="14.25" customHeight="1">
      <c r="A17541" s="30">
        <v>201</v>
      </c>
      <c r="C17541" s="30"/>
    </row>
    <row r="17542" spans="1:3" ht="14.25" customHeight="1">
      <c r="A17542" s="30">
        <v>420</v>
      </c>
      <c r="C17542" s="30"/>
    </row>
    <row r="17543" spans="1:3" ht="14.25" customHeight="1">
      <c r="A17543" s="30">
        <v>250</v>
      </c>
      <c r="C17543" s="30"/>
    </row>
    <row r="17544" spans="1:3" ht="14.25" customHeight="1">
      <c r="A17544" s="30">
        <v>400</v>
      </c>
      <c r="C17544" s="30"/>
    </row>
    <row r="17545" spans="1:3" ht="14.25" customHeight="1">
      <c r="A17545" s="30">
        <v>480</v>
      </c>
      <c r="C17545" s="30"/>
    </row>
    <row r="17546" spans="1:3" ht="14.25" customHeight="1">
      <c r="A17546" s="30">
        <v>90</v>
      </c>
      <c r="C17546" s="30"/>
    </row>
    <row r="17547" spans="1:3" ht="14.25" customHeight="1">
      <c r="A17547" s="30">
        <v>250</v>
      </c>
      <c r="C17547" s="30"/>
    </row>
    <row r="17548" spans="1:3" ht="14.25" customHeight="1">
      <c r="A17548" s="30">
        <v>129</v>
      </c>
      <c r="C17548" s="30"/>
    </row>
    <row r="17549" spans="1:3" ht="14.25" customHeight="1">
      <c r="A17549" s="30">
        <v>500</v>
      </c>
      <c r="C17549" s="30"/>
    </row>
    <row r="17550" spans="1:3" ht="14.25" customHeight="1">
      <c r="A17550" s="30">
        <v>140</v>
      </c>
      <c r="C17550" s="30"/>
    </row>
    <row r="17551" spans="1:3" ht="14.25" customHeight="1">
      <c r="A17551" s="30">
        <v>290</v>
      </c>
      <c r="C17551" s="30"/>
    </row>
    <row r="17552" spans="1:3" ht="14.25" customHeight="1">
      <c r="A17552" s="30">
        <v>85</v>
      </c>
      <c r="C17552" s="30"/>
    </row>
    <row r="17553" spans="1:3" ht="14.25" customHeight="1">
      <c r="A17553" s="30">
        <v>100</v>
      </c>
      <c r="C17553" s="30"/>
    </row>
    <row r="17554" spans="1:3" ht="14.25" customHeight="1">
      <c r="A17554" s="30">
        <v>179</v>
      </c>
      <c r="C17554" s="30"/>
    </row>
    <row r="17555" spans="1:3" ht="14.25" customHeight="1">
      <c r="A17555" s="30">
        <v>3000</v>
      </c>
      <c r="C17555" s="30"/>
    </row>
    <row r="17556" spans="1:3" ht="14.25" customHeight="1">
      <c r="A17556" s="30">
        <v>470</v>
      </c>
      <c r="C17556" s="30"/>
    </row>
    <row r="17557" spans="1:3" ht="14.25" customHeight="1">
      <c r="A17557" s="30">
        <v>125</v>
      </c>
      <c r="C17557" s="30"/>
    </row>
    <row r="17558" spans="1:3" ht="14.25" customHeight="1">
      <c r="A17558" s="30">
        <v>90</v>
      </c>
      <c r="C17558" s="30"/>
    </row>
    <row r="17559" spans="1:3" ht="14.25" customHeight="1">
      <c r="A17559" s="30">
        <v>130</v>
      </c>
      <c r="C17559" s="30"/>
    </row>
    <row r="17560" spans="1:3" ht="14.25" customHeight="1">
      <c r="A17560" s="30">
        <v>110</v>
      </c>
      <c r="C17560" s="30"/>
    </row>
    <row r="17561" spans="1:3" ht="14.25" customHeight="1">
      <c r="A17561" s="30">
        <v>200</v>
      </c>
      <c r="C17561" s="30"/>
    </row>
    <row r="17562" spans="1:3" ht="14.25" customHeight="1">
      <c r="A17562" s="30">
        <v>110</v>
      </c>
      <c r="C17562" s="30"/>
    </row>
    <row r="17563" spans="1:3" ht="14.25" customHeight="1">
      <c r="A17563" s="30">
        <v>240</v>
      </c>
      <c r="C17563" s="30"/>
    </row>
    <row r="17564" spans="1:3" ht="14.25" customHeight="1">
      <c r="A17564" s="30">
        <v>110</v>
      </c>
      <c r="C17564" s="30"/>
    </row>
    <row r="17565" spans="1:3" ht="14.25" customHeight="1">
      <c r="A17565" s="30">
        <v>150</v>
      </c>
      <c r="C17565" s="30"/>
    </row>
    <row r="17566" spans="1:3" ht="14.25" customHeight="1">
      <c r="A17566" s="30">
        <v>300</v>
      </c>
      <c r="C17566" s="30"/>
    </row>
    <row r="17567" spans="1:3" ht="14.25" customHeight="1">
      <c r="A17567" s="30">
        <v>110</v>
      </c>
      <c r="C17567" s="30"/>
    </row>
    <row r="17568" spans="1:3" ht="14.25" customHeight="1">
      <c r="A17568" s="30">
        <v>520</v>
      </c>
      <c r="C17568" s="30"/>
    </row>
    <row r="17569" spans="1:3" ht="14.25" customHeight="1">
      <c r="A17569" s="30">
        <v>110</v>
      </c>
      <c r="C17569" s="30"/>
    </row>
    <row r="17570" spans="1:3" ht="14.25" customHeight="1">
      <c r="A17570" s="30">
        <v>128</v>
      </c>
      <c r="C17570" s="30"/>
    </row>
    <row r="17571" spans="1:3" ht="14.25" customHeight="1">
      <c r="A17571" s="30">
        <v>289</v>
      </c>
      <c r="C17571" s="30"/>
    </row>
    <row r="17572" spans="1:3" ht="14.25" customHeight="1">
      <c r="A17572" s="30">
        <v>240</v>
      </c>
      <c r="C17572" s="30"/>
    </row>
    <row r="17573" spans="1:3" ht="14.25" customHeight="1">
      <c r="A17573" s="30">
        <v>50</v>
      </c>
      <c r="C17573" s="30"/>
    </row>
    <row r="17574" spans="1:3" ht="14.25" customHeight="1">
      <c r="A17574" s="30">
        <v>162</v>
      </c>
      <c r="C17574" s="30"/>
    </row>
    <row r="17575" spans="1:3" ht="14.25" customHeight="1">
      <c r="A17575" s="30">
        <v>200</v>
      </c>
      <c r="C17575" s="30"/>
    </row>
    <row r="17576" spans="1:3" ht="14.25" customHeight="1">
      <c r="A17576" s="30">
        <v>180</v>
      </c>
      <c r="C17576" s="30"/>
    </row>
    <row r="17577" spans="1:3" ht="14.25" customHeight="1">
      <c r="A17577" s="30">
        <v>160</v>
      </c>
      <c r="C17577" s="30"/>
    </row>
    <row r="17578" spans="1:3" ht="14.25" customHeight="1">
      <c r="A17578" s="30">
        <v>460</v>
      </c>
      <c r="C17578" s="30"/>
    </row>
    <row r="17579" spans="1:3" ht="14.25" customHeight="1">
      <c r="A17579" s="30">
        <v>500</v>
      </c>
      <c r="C17579" s="30"/>
    </row>
    <row r="17580" spans="1:3" ht="14.25" customHeight="1">
      <c r="A17580" s="30">
        <v>550</v>
      </c>
      <c r="C17580" s="30"/>
    </row>
    <row r="17581" spans="1:3" ht="14.25" customHeight="1">
      <c r="A17581" s="30">
        <v>120</v>
      </c>
      <c r="C17581" s="30"/>
    </row>
    <row r="17582" spans="1:3" ht="14.25" customHeight="1">
      <c r="A17582" s="30">
        <v>90</v>
      </c>
      <c r="C17582" s="30"/>
    </row>
    <row r="17583" spans="1:3" ht="14.25" customHeight="1">
      <c r="A17583" s="30">
        <v>110</v>
      </c>
      <c r="C17583" s="30"/>
    </row>
    <row r="17584" spans="1:3" ht="14.25" customHeight="1">
      <c r="A17584" s="30">
        <v>145</v>
      </c>
      <c r="C17584" s="30"/>
    </row>
    <row r="17585" spans="1:3" ht="14.25" customHeight="1">
      <c r="A17585" s="30">
        <v>45</v>
      </c>
      <c r="C17585" s="30"/>
    </row>
    <row r="17586" spans="1:3" ht="14.25" customHeight="1">
      <c r="A17586" s="30">
        <v>50</v>
      </c>
      <c r="C17586" s="30"/>
    </row>
    <row r="17587" spans="1:3" ht="14.25" customHeight="1">
      <c r="A17587" s="30">
        <v>140</v>
      </c>
      <c r="C17587" s="30"/>
    </row>
    <row r="17588" spans="1:3" ht="14.25" customHeight="1">
      <c r="A17588" s="30">
        <v>499</v>
      </c>
      <c r="C17588" s="30"/>
    </row>
    <row r="17589" spans="1:3" ht="14.25" customHeight="1">
      <c r="A17589" s="30">
        <v>425</v>
      </c>
      <c r="C17589" s="30"/>
    </row>
    <row r="17590" spans="1:3" ht="14.25" customHeight="1">
      <c r="A17590" s="30">
        <v>225</v>
      </c>
      <c r="C17590" s="30"/>
    </row>
    <row r="17591" spans="1:3" ht="14.25" customHeight="1">
      <c r="A17591" s="30">
        <v>125</v>
      </c>
      <c r="C17591" s="30"/>
    </row>
    <row r="17592" spans="1:3" ht="14.25" customHeight="1">
      <c r="A17592" s="30">
        <v>340</v>
      </c>
      <c r="C17592" s="30"/>
    </row>
    <row r="17593" spans="1:3" ht="14.25" customHeight="1">
      <c r="A17593" s="30">
        <v>100</v>
      </c>
      <c r="C17593" s="30"/>
    </row>
    <row r="17594" spans="1:3" ht="14.25" customHeight="1">
      <c r="A17594" s="30">
        <v>350</v>
      </c>
      <c r="C17594" s="30"/>
    </row>
    <row r="17595" spans="1:3" ht="14.25" customHeight="1">
      <c r="A17595" s="30">
        <v>89</v>
      </c>
      <c r="C17595" s="30"/>
    </row>
    <row r="17596" spans="1:3" ht="14.25" customHeight="1">
      <c r="A17596" s="30">
        <v>120</v>
      </c>
      <c r="C17596" s="30"/>
    </row>
    <row r="17597" spans="1:3" ht="14.25" customHeight="1">
      <c r="A17597" s="30">
        <v>425</v>
      </c>
      <c r="C17597" s="30"/>
    </row>
    <row r="17598" spans="1:3" ht="14.25" customHeight="1">
      <c r="A17598" s="30">
        <v>120</v>
      </c>
      <c r="C17598" s="30"/>
    </row>
    <row r="17599" spans="1:3" ht="14.25" customHeight="1">
      <c r="A17599" s="30">
        <v>140</v>
      </c>
      <c r="C17599" s="30"/>
    </row>
    <row r="17600" spans="1:3" ht="14.25" customHeight="1">
      <c r="A17600" s="30">
        <v>65</v>
      </c>
      <c r="C17600" s="30"/>
    </row>
    <row r="17601" spans="1:3" ht="14.25" customHeight="1">
      <c r="A17601" s="30">
        <v>118</v>
      </c>
      <c r="C17601" s="30"/>
    </row>
    <row r="17602" spans="1:3" ht="14.25" customHeight="1">
      <c r="A17602" s="30">
        <v>225</v>
      </c>
      <c r="C17602" s="30"/>
    </row>
    <row r="17603" spans="1:3" ht="14.25" customHeight="1">
      <c r="A17603" s="30">
        <v>110</v>
      </c>
      <c r="C17603" s="30"/>
    </row>
    <row r="17604" spans="1:3" ht="14.25" customHeight="1">
      <c r="A17604" s="30">
        <v>85</v>
      </c>
      <c r="C17604" s="30"/>
    </row>
    <row r="17605" spans="1:3" ht="14.25" customHeight="1">
      <c r="A17605" s="30">
        <v>130</v>
      </c>
      <c r="C17605" s="30"/>
    </row>
    <row r="17606" spans="1:3" ht="14.25" customHeight="1">
      <c r="A17606" s="30">
        <v>65</v>
      </c>
      <c r="C17606" s="30"/>
    </row>
    <row r="17607" spans="1:3" ht="14.25" customHeight="1">
      <c r="A17607" s="30">
        <v>175</v>
      </c>
      <c r="C17607" s="30"/>
    </row>
    <row r="17608" spans="1:3" ht="14.25" customHeight="1">
      <c r="A17608" s="30">
        <v>250</v>
      </c>
      <c r="C17608" s="30"/>
    </row>
    <row r="17609" spans="1:3" ht="14.25" customHeight="1">
      <c r="A17609" s="30">
        <v>293</v>
      </c>
      <c r="C17609" s="30"/>
    </row>
    <row r="17610" spans="1:3" ht="14.25" customHeight="1">
      <c r="A17610" s="30">
        <v>450</v>
      </c>
      <c r="C17610" s="30"/>
    </row>
    <row r="17611" spans="1:3" ht="14.25" customHeight="1">
      <c r="A17611" s="30">
        <v>110</v>
      </c>
      <c r="C17611" s="30"/>
    </row>
    <row r="17612" spans="1:3" ht="14.25" customHeight="1">
      <c r="A17612" s="30">
        <v>100</v>
      </c>
      <c r="C17612" s="30"/>
    </row>
    <row r="17613" spans="1:3" ht="14.25" customHeight="1">
      <c r="A17613" s="30">
        <v>50</v>
      </c>
      <c r="C17613" s="30"/>
    </row>
    <row r="17614" spans="1:3" ht="14.25" customHeight="1">
      <c r="A17614" s="30">
        <v>150</v>
      </c>
      <c r="C17614" s="30"/>
    </row>
    <row r="17615" spans="1:3" ht="14.25" customHeight="1">
      <c r="A17615" s="30">
        <v>160</v>
      </c>
      <c r="C17615" s="30"/>
    </row>
    <row r="17616" spans="1:3" ht="14.25" customHeight="1">
      <c r="A17616" s="30">
        <v>74</v>
      </c>
      <c r="C17616" s="30"/>
    </row>
    <row r="17617" spans="1:3" ht="14.25" customHeight="1">
      <c r="A17617" s="30">
        <v>300</v>
      </c>
      <c r="C17617" s="30"/>
    </row>
    <row r="17618" spans="1:3" ht="14.25" customHeight="1">
      <c r="A17618" s="30">
        <v>125</v>
      </c>
      <c r="C17618" s="30"/>
    </row>
    <row r="17619" spans="1:3" ht="14.25" customHeight="1">
      <c r="A17619" s="30">
        <v>69</v>
      </c>
      <c r="C17619" s="30"/>
    </row>
    <row r="17620" spans="1:3" ht="14.25" customHeight="1">
      <c r="A17620" s="30">
        <v>80</v>
      </c>
      <c r="C17620" s="30"/>
    </row>
    <row r="17621" spans="1:3" ht="14.25" customHeight="1">
      <c r="A17621" s="30">
        <v>85</v>
      </c>
      <c r="C17621" s="30"/>
    </row>
    <row r="17622" spans="1:3" ht="14.25" customHeight="1">
      <c r="A17622" s="30">
        <v>490</v>
      </c>
      <c r="C17622" s="30"/>
    </row>
    <row r="17623" spans="1:3" ht="14.25" customHeight="1">
      <c r="A17623" s="30">
        <v>79</v>
      </c>
      <c r="C17623" s="30"/>
    </row>
    <row r="17624" spans="1:3" ht="14.25" customHeight="1">
      <c r="A17624" s="30">
        <v>105</v>
      </c>
      <c r="C17624" s="30"/>
    </row>
    <row r="17625" spans="1:3" ht="14.25" customHeight="1">
      <c r="A17625" s="30">
        <v>200</v>
      </c>
      <c r="C17625" s="30"/>
    </row>
    <row r="17626" spans="1:3" ht="14.25" customHeight="1">
      <c r="A17626" s="30">
        <v>105</v>
      </c>
      <c r="C17626" s="30"/>
    </row>
    <row r="17627" spans="1:3" ht="14.25" customHeight="1">
      <c r="A17627" s="30">
        <v>79</v>
      </c>
      <c r="C17627" s="30"/>
    </row>
    <row r="17628" spans="1:3" ht="14.25" customHeight="1">
      <c r="A17628" s="30">
        <v>360</v>
      </c>
      <c r="C17628" s="30"/>
    </row>
    <row r="17629" spans="1:3" ht="14.25" customHeight="1">
      <c r="A17629" s="30">
        <v>110</v>
      </c>
      <c r="C17629" s="30"/>
    </row>
    <row r="17630" spans="1:3" ht="14.25" customHeight="1">
      <c r="A17630" s="30">
        <v>79</v>
      </c>
      <c r="C17630" s="30"/>
    </row>
    <row r="17631" spans="1:3" ht="14.25" customHeight="1">
      <c r="A17631" s="30">
        <v>360</v>
      </c>
      <c r="C17631" s="30"/>
    </row>
    <row r="17632" spans="1:3" ht="14.25" customHeight="1">
      <c r="A17632" s="30">
        <v>200</v>
      </c>
      <c r="C17632" s="30"/>
    </row>
    <row r="17633" spans="1:3" ht="14.25" customHeight="1">
      <c r="A17633" s="30">
        <v>130</v>
      </c>
      <c r="C17633" s="30"/>
    </row>
    <row r="17634" spans="1:3" ht="14.25" customHeight="1">
      <c r="A17634" s="30">
        <v>550</v>
      </c>
      <c r="C17634" s="30"/>
    </row>
    <row r="17635" spans="1:3" ht="14.25" customHeight="1">
      <c r="A17635" s="30">
        <v>150</v>
      </c>
      <c r="C17635" s="30"/>
    </row>
    <row r="17636" spans="1:3" ht="14.25" customHeight="1">
      <c r="A17636" s="30">
        <v>75</v>
      </c>
      <c r="C17636" s="30"/>
    </row>
    <row r="17637" spans="1:3" ht="14.25" customHeight="1">
      <c r="A17637" s="30">
        <v>194</v>
      </c>
      <c r="C17637" s="30"/>
    </row>
    <row r="17638" spans="1:3" ht="14.25" customHeight="1">
      <c r="A17638" s="30">
        <v>65</v>
      </c>
      <c r="C17638" s="30"/>
    </row>
    <row r="17639" spans="1:3" ht="14.25" customHeight="1">
      <c r="A17639" s="30">
        <v>89</v>
      </c>
      <c r="C17639" s="30"/>
    </row>
    <row r="17640" spans="1:3" ht="14.25" customHeight="1">
      <c r="A17640" s="30">
        <v>120</v>
      </c>
      <c r="C17640" s="30"/>
    </row>
    <row r="17641" spans="1:3" ht="14.25" customHeight="1">
      <c r="A17641" s="30">
        <v>140</v>
      </c>
      <c r="C17641" s="30"/>
    </row>
    <row r="17642" spans="1:3" ht="14.25" customHeight="1">
      <c r="A17642" s="30">
        <v>136</v>
      </c>
      <c r="C17642" s="30"/>
    </row>
    <row r="17643" spans="1:3" ht="14.25" customHeight="1">
      <c r="A17643" s="30">
        <v>153</v>
      </c>
      <c r="C17643" s="30"/>
    </row>
    <row r="17644" spans="1:3" ht="14.25" customHeight="1">
      <c r="A17644" s="30">
        <v>295</v>
      </c>
      <c r="C17644" s="30"/>
    </row>
    <row r="17645" spans="1:3" ht="14.25" customHeight="1">
      <c r="A17645" s="30">
        <v>100</v>
      </c>
      <c r="C17645" s="30"/>
    </row>
    <row r="17646" spans="1:3" ht="14.25" customHeight="1">
      <c r="A17646" s="30">
        <v>112</v>
      </c>
      <c r="C17646" s="30"/>
    </row>
    <row r="17647" spans="1:3" ht="14.25" customHeight="1">
      <c r="A17647" s="30">
        <v>150</v>
      </c>
      <c r="C17647" s="30"/>
    </row>
    <row r="17648" spans="1:3" ht="14.25" customHeight="1">
      <c r="A17648" s="30">
        <v>150</v>
      </c>
      <c r="C17648" s="30"/>
    </row>
    <row r="17649" spans="1:3" ht="14.25" customHeight="1">
      <c r="A17649" s="30">
        <v>195</v>
      </c>
      <c r="C17649" s="30"/>
    </row>
    <row r="17650" spans="1:3" ht="14.25" customHeight="1">
      <c r="A17650" s="30">
        <v>200</v>
      </c>
      <c r="C17650" s="30"/>
    </row>
    <row r="17651" spans="1:3" ht="14.25" customHeight="1">
      <c r="A17651" s="30">
        <v>100</v>
      </c>
      <c r="C17651" s="30"/>
    </row>
    <row r="17652" spans="1:3" ht="14.25" customHeight="1">
      <c r="A17652" s="30">
        <v>400</v>
      </c>
      <c r="C17652" s="30"/>
    </row>
    <row r="17653" spans="1:3" ht="14.25" customHeight="1">
      <c r="A17653" s="30">
        <v>150</v>
      </c>
      <c r="C17653" s="30"/>
    </row>
    <row r="17654" spans="1:3" ht="14.25" customHeight="1">
      <c r="A17654" s="30">
        <v>220</v>
      </c>
      <c r="C17654" s="30"/>
    </row>
    <row r="17655" spans="1:3" ht="14.25" customHeight="1">
      <c r="A17655" s="30">
        <v>260</v>
      </c>
      <c r="C17655" s="30"/>
    </row>
    <row r="17656" spans="1:3" ht="14.25" customHeight="1">
      <c r="A17656" s="30">
        <v>150</v>
      </c>
      <c r="C17656" s="30"/>
    </row>
    <row r="17657" spans="1:3" ht="14.25" customHeight="1">
      <c r="A17657" s="30">
        <v>60</v>
      </c>
      <c r="C17657" s="30"/>
    </row>
    <row r="17658" spans="1:3" ht="14.25" customHeight="1">
      <c r="A17658" s="30">
        <v>150</v>
      </c>
      <c r="C17658" s="30"/>
    </row>
    <row r="17659" spans="1:3" ht="14.25" customHeight="1">
      <c r="A17659" s="30">
        <v>95</v>
      </c>
      <c r="C17659" s="30"/>
    </row>
    <row r="17660" spans="1:3" ht="14.25" customHeight="1">
      <c r="A17660" s="30">
        <v>145</v>
      </c>
      <c r="C17660" s="30"/>
    </row>
    <row r="17661" spans="1:3" ht="14.25" customHeight="1">
      <c r="A17661" s="30">
        <v>140</v>
      </c>
      <c r="C17661" s="30"/>
    </row>
    <row r="17662" spans="1:3" ht="14.25" customHeight="1">
      <c r="A17662" s="30">
        <v>100</v>
      </c>
      <c r="C17662" s="30"/>
    </row>
    <row r="17663" spans="1:3" ht="14.25" customHeight="1">
      <c r="A17663" s="30">
        <v>140</v>
      </c>
      <c r="C17663" s="30"/>
    </row>
    <row r="17664" spans="1:3" ht="14.25" customHeight="1">
      <c r="A17664" s="30">
        <v>125</v>
      </c>
      <c r="C17664" s="30"/>
    </row>
    <row r="17665" spans="1:3" ht="14.25" customHeight="1">
      <c r="A17665" s="30">
        <v>149</v>
      </c>
      <c r="C17665" s="30"/>
    </row>
    <row r="17666" spans="1:3" ht="14.25" customHeight="1">
      <c r="A17666" s="30">
        <v>125</v>
      </c>
      <c r="C17666" s="30"/>
    </row>
    <row r="17667" spans="1:3" ht="14.25" customHeight="1">
      <c r="A17667" s="30">
        <v>275</v>
      </c>
      <c r="C17667" s="30"/>
    </row>
    <row r="17668" spans="1:3" ht="14.25" customHeight="1">
      <c r="A17668" s="30">
        <v>120</v>
      </c>
      <c r="C17668" s="30"/>
    </row>
    <row r="17669" spans="1:3" ht="14.25" customHeight="1">
      <c r="A17669" s="30">
        <v>90</v>
      </c>
      <c r="C17669" s="30"/>
    </row>
    <row r="17670" spans="1:3" ht="14.25" customHeight="1">
      <c r="A17670" s="30">
        <v>115</v>
      </c>
      <c r="C17670" s="30"/>
    </row>
    <row r="17671" spans="1:3" ht="14.25" customHeight="1">
      <c r="A17671" s="30">
        <v>95</v>
      </c>
      <c r="C17671" s="30"/>
    </row>
    <row r="17672" spans="1:3" ht="14.25" customHeight="1">
      <c r="A17672" s="30">
        <v>59</v>
      </c>
      <c r="C17672" s="30"/>
    </row>
    <row r="17673" spans="1:3" ht="14.25" customHeight="1">
      <c r="A17673" s="30">
        <v>150</v>
      </c>
      <c r="C17673" s="30"/>
    </row>
    <row r="17674" spans="1:3" ht="14.25" customHeight="1">
      <c r="A17674" s="30">
        <v>105</v>
      </c>
      <c r="C17674" s="30"/>
    </row>
    <row r="17675" spans="1:3" ht="14.25" customHeight="1">
      <c r="A17675" s="30">
        <v>150</v>
      </c>
      <c r="C17675" s="30"/>
    </row>
    <row r="17676" spans="1:3" ht="14.25" customHeight="1">
      <c r="A17676" s="30">
        <v>100</v>
      </c>
      <c r="C17676" s="30"/>
    </row>
    <row r="17677" spans="1:3" ht="14.25" customHeight="1">
      <c r="A17677" s="30">
        <v>150</v>
      </c>
      <c r="C17677" s="30"/>
    </row>
    <row r="17678" spans="1:3" ht="14.25" customHeight="1">
      <c r="A17678" s="30">
        <v>130</v>
      </c>
      <c r="C17678" s="30"/>
    </row>
    <row r="17679" spans="1:3" ht="14.25" customHeight="1">
      <c r="A17679" s="30">
        <v>190</v>
      </c>
      <c r="C17679" s="30"/>
    </row>
    <row r="17680" spans="1:3" ht="14.25" customHeight="1">
      <c r="A17680" s="30">
        <v>95</v>
      </c>
      <c r="C17680" s="30"/>
    </row>
    <row r="17681" spans="1:3" ht="14.25" customHeight="1">
      <c r="A17681" s="30">
        <v>195</v>
      </c>
      <c r="C17681" s="30"/>
    </row>
    <row r="17682" spans="1:3" ht="14.25" customHeight="1">
      <c r="A17682" s="30">
        <v>250</v>
      </c>
      <c r="C17682" s="30"/>
    </row>
    <row r="17683" spans="1:3" ht="14.25" customHeight="1">
      <c r="A17683" s="30">
        <v>76</v>
      </c>
      <c r="C17683" s="30"/>
    </row>
    <row r="17684" spans="1:3" ht="14.25" customHeight="1">
      <c r="A17684" s="30">
        <v>235</v>
      </c>
      <c r="C17684" s="30"/>
    </row>
    <row r="17685" spans="1:3" ht="14.25" customHeight="1">
      <c r="A17685" s="30">
        <v>115</v>
      </c>
      <c r="C17685" s="30"/>
    </row>
    <row r="17686" spans="1:3" ht="14.25" customHeight="1">
      <c r="A17686" s="30">
        <v>90</v>
      </c>
      <c r="C17686" s="30"/>
    </row>
    <row r="17687" spans="1:3" ht="14.25" customHeight="1">
      <c r="A17687" s="30">
        <v>190</v>
      </c>
      <c r="C17687" s="30"/>
    </row>
    <row r="17688" spans="1:3" ht="14.25" customHeight="1">
      <c r="A17688" s="30">
        <v>120</v>
      </c>
      <c r="C17688" s="30"/>
    </row>
    <row r="17689" spans="1:3" ht="14.25" customHeight="1">
      <c r="A17689" s="30">
        <v>180</v>
      </c>
      <c r="C17689" s="30"/>
    </row>
    <row r="17690" spans="1:3" ht="14.25" customHeight="1">
      <c r="A17690" s="30">
        <v>155</v>
      </c>
      <c r="C17690" s="30"/>
    </row>
    <row r="17691" spans="1:3" ht="14.25" customHeight="1">
      <c r="A17691" s="30">
        <v>200</v>
      </c>
      <c r="C17691" s="30"/>
    </row>
    <row r="17692" spans="1:3" ht="14.25" customHeight="1">
      <c r="A17692" s="30">
        <v>175</v>
      </c>
      <c r="C17692" s="30"/>
    </row>
    <row r="17693" spans="1:3" ht="14.25" customHeight="1">
      <c r="A17693" s="30">
        <v>93</v>
      </c>
      <c r="C17693" s="30"/>
    </row>
    <row r="17694" spans="1:3" ht="14.25" customHeight="1">
      <c r="A17694" s="30">
        <v>70</v>
      </c>
      <c r="C17694" s="30"/>
    </row>
    <row r="17695" spans="1:3" ht="14.25" customHeight="1">
      <c r="A17695" s="30">
        <v>140</v>
      </c>
      <c r="C17695" s="30"/>
    </row>
    <row r="17696" spans="1:3" ht="14.25" customHeight="1">
      <c r="A17696" s="30">
        <v>185</v>
      </c>
      <c r="C17696" s="30"/>
    </row>
    <row r="17697" spans="1:3" ht="14.25" customHeight="1">
      <c r="A17697" s="30">
        <v>130</v>
      </c>
      <c r="C17697" s="30"/>
    </row>
    <row r="17698" spans="1:3" ht="14.25" customHeight="1">
      <c r="A17698" s="30">
        <v>150</v>
      </c>
      <c r="C17698" s="30"/>
    </row>
    <row r="17699" spans="1:3" ht="14.25" customHeight="1">
      <c r="A17699" s="30">
        <v>75</v>
      </c>
      <c r="C17699" s="30"/>
    </row>
    <row r="17700" spans="1:3" ht="14.25" customHeight="1">
      <c r="A17700" s="30">
        <v>225</v>
      </c>
      <c r="C17700" s="30"/>
    </row>
    <row r="17701" spans="1:3" ht="14.25" customHeight="1">
      <c r="A17701" s="30">
        <v>189</v>
      </c>
      <c r="C17701" s="30"/>
    </row>
    <row r="17702" spans="1:3" ht="14.25" customHeight="1">
      <c r="A17702" s="30">
        <v>120</v>
      </c>
      <c r="C17702" s="30"/>
    </row>
    <row r="17703" spans="1:3" ht="14.25" customHeight="1">
      <c r="A17703" s="30">
        <v>90</v>
      </c>
      <c r="C17703" s="30"/>
    </row>
    <row r="17704" spans="1:3" ht="14.25" customHeight="1">
      <c r="A17704" s="30">
        <v>140</v>
      </c>
      <c r="C17704" s="30"/>
    </row>
    <row r="17705" spans="1:3" ht="14.25" customHeight="1">
      <c r="A17705" s="30">
        <v>125</v>
      </c>
      <c r="C17705" s="30"/>
    </row>
    <row r="17706" spans="1:3" ht="14.25" customHeight="1">
      <c r="A17706" s="30">
        <v>100</v>
      </c>
      <c r="C17706" s="30"/>
    </row>
    <row r="17707" spans="1:3" ht="14.25" customHeight="1">
      <c r="A17707" s="30">
        <v>280</v>
      </c>
      <c r="C17707" s="30"/>
    </row>
    <row r="17708" spans="1:3" ht="14.25" customHeight="1">
      <c r="A17708" s="30">
        <v>50</v>
      </c>
      <c r="C17708" s="30"/>
    </row>
    <row r="17709" spans="1:3" ht="14.25" customHeight="1">
      <c r="A17709" s="30">
        <v>150</v>
      </c>
      <c r="C17709" s="30"/>
    </row>
    <row r="17710" spans="1:3" ht="14.25" customHeight="1">
      <c r="A17710" s="30">
        <v>100</v>
      </c>
      <c r="C17710" s="30"/>
    </row>
    <row r="17711" spans="1:3" ht="14.25" customHeight="1">
      <c r="A17711" s="30">
        <v>40</v>
      </c>
      <c r="C17711" s="30"/>
    </row>
    <row r="17712" spans="1:3" ht="14.25" customHeight="1">
      <c r="A17712" s="30">
        <v>200</v>
      </c>
      <c r="C17712" s="30"/>
    </row>
    <row r="17713" spans="1:3" ht="14.25" customHeight="1">
      <c r="A17713" s="30">
        <v>75</v>
      </c>
      <c r="C17713" s="30"/>
    </row>
    <row r="17714" spans="1:3" ht="14.25" customHeight="1">
      <c r="A17714" s="30">
        <v>600</v>
      </c>
      <c r="C17714" s="30"/>
    </row>
    <row r="17715" spans="1:3" ht="14.25" customHeight="1">
      <c r="A17715" s="30">
        <v>79</v>
      </c>
      <c r="C17715" s="30"/>
    </row>
    <row r="17716" spans="1:3" ht="14.25" customHeight="1">
      <c r="A17716" s="30">
        <v>175</v>
      </c>
      <c r="C17716" s="30"/>
    </row>
    <row r="17717" spans="1:3" ht="14.25" customHeight="1">
      <c r="A17717" s="30">
        <v>2000</v>
      </c>
      <c r="C17717" s="30"/>
    </row>
    <row r="17718" spans="1:3" ht="14.25" customHeight="1">
      <c r="A17718" s="30">
        <v>300</v>
      </c>
      <c r="C17718" s="30"/>
    </row>
    <row r="17719" spans="1:3" ht="14.25" customHeight="1">
      <c r="A17719" s="30">
        <v>129</v>
      </c>
      <c r="C17719" s="30"/>
    </row>
    <row r="17720" spans="1:3" ht="14.25" customHeight="1">
      <c r="A17720" s="30">
        <v>300</v>
      </c>
      <c r="C17720" s="30"/>
    </row>
    <row r="17721" spans="1:3" ht="14.25" customHeight="1">
      <c r="A17721" s="30">
        <v>60</v>
      </c>
      <c r="C17721" s="30"/>
    </row>
    <row r="17722" spans="1:3" ht="14.25" customHeight="1">
      <c r="A17722" s="30">
        <v>138</v>
      </c>
      <c r="C17722" s="30"/>
    </row>
    <row r="17723" spans="1:3" ht="14.25" customHeight="1">
      <c r="A17723" s="30">
        <v>115</v>
      </c>
      <c r="C17723" s="30"/>
    </row>
    <row r="17724" spans="1:3" ht="14.25" customHeight="1">
      <c r="A17724" s="30">
        <v>180</v>
      </c>
      <c r="C17724" s="30"/>
    </row>
    <row r="17725" spans="1:3" ht="14.25" customHeight="1">
      <c r="A17725" s="30">
        <v>92</v>
      </c>
      <c r="C17725" s="30"/>
    </row>
    <row r="17726" spans="1:3" ht="14.25" customHeight="1">
      <c r="A17726" s="30">
        <v>135</v>
      </c>
      <c r="C17726" s="30"/>
    </row>
    <row r="17727" spans="1:3" ht="14.25" customHeight="1">
      <c r="A17727" s="30">
        <v>195</v>
      </c>
      <c r="C17727" s="30"/>
    </row>
    <row r="17728" spans="1:3" ht="14.25" customHeight="1">
      <c r="A17728" s="30">
        <v>140</v>
      </c>
      <c r="C17728" s="30"/>
    </row>
    <row r="17729" spans="1:3" ht="14.25" customHeight="1">
      <c r="A17729" s="30">
        <v>75</v>
      </c>
      <c r="C17729" s="30"/>
    </row>
    <row r="17730" spans="1:3" ht="14.25" customHeight="1">
      <c r="A17730" s="30">
        <v>180</v>
      </c>
      <c r="C17730" s="30"/>
    </row>
    <row r="17731" spans="1:3" ht="14.25" customHeight="1">
      <c r="A17731" s="30">
        <v>199</v>
      </c>
      <c r="C17731" s="30"/>
    </row>
    <row r="17732" spans="1:3" ht="14.25" customHeight="1">
      <c r="A17732" s="30">
        <v>180</v>
      </c>
      <c r="C17732" s="30"/>
    </row>
    <row r="17733" spans="1:3" ht="14.25" customHeight="1">
      <c r="A17733" s="30">
        <v>195</v>
      </c>
      <c r="C17733" s="30"/>
    </row>
    <row r="17734" spans="1:3" ht="14.25" customHeight="1">
      <c r="A17734" s="30">
        <v>242</v>
      </c>
      <c r="C17734" s="30"/>
    </row>
    <row r="17735" spans="1:3" ht="14.25" customHeight="1">
      <c r="A17735" s="30">
        <v>195</v>
      </c>
      <c r="C17735" s="30"/>
    </row>
    <row r="17736" spans="1:3" ht="14.25" customHeight="1">
      <c r="A17736" s="30">
        <v>203</v>
      </c>
      <c r="C17736" s="30"/>
    </row>
    <row r="17737" spans="1:3" ht="14.25" customHeight="1">
      <c r="A17737" s="30">
        <v>150</v>
      </c>
      <c r="C17737" s="30"/>
    </row>
    <row r="17738" spans="1:3" ht="14.25" customHeight="1">
      <c r="A17738" s="30">
        <v>65</v>
      </c>
      <c r="C17738" s="30"/>
    </row>
    <row r="17739" spans="1:3" ht="14.25" customHeight="1">
      <c r="A17739" s="30">
        <v>115</v>
      </c>
      <c r="C17739" s="30"/>
    </row>
    <row r="17740" spans="1:3" ht="14.25" customHeight="1">
      <c r="A17740" s="30">
        <v>300</v>
      </c>
      <c r="C17740" s="30"/>
    </row>
    <row r="17741" spans="1:3" ht="14.25" customHeight="1">
      <c r="A17741" s="30">
        <v>145</v>
      </c>
      <c r="C17741" s="30"/>
    </row>
    <row r="17742" spans="1:3" ht="14.25" customHeight="1">
      <c r="A17742" s="30">
        <v>191</v>
      </c>
      <c r="C17742" s="30"/>
    </row>
    <row r="17743" spans="1:3" ht="14.25" customHeight="1">
      <c r="A17743" s="30">
        <v>153</v>
      </c>
      <c r="C17743" s="30"/>
    </row>
    <row r="17744" spans="1:3" ht="14.25" customHeight="1">
      <c r="A17744" s="30">
        <v>95</v>
      </c>
      <c r="C17744" s="30"/>
    </row>
    <row r="17745" spans="1:3" ht="14.25" customHeight="1">
      <c r="A17745" s="30">
        <v>139</v>
      </c>
      <c r="C17745" s="30"/>
    </row>
    <row r="17746" spans="1:3" ht="14.25" customHeight="1">
      <c r="A17746" s="30">
        <v>69</v>
      </c>
      <c r="C17746" s="30"/>
    </row>
    <row r="17747" spans="1:3" ht="14.25" customHeight="1">
      <c r="A17747" s="30">
        <v>80</v>
      </c>
      <c r="C17747" s="30"/>
    </row>
    <row r="17748" spans="1:3" ht="14.25" customHeight="1">
      <c r="A17748" s="30">
        <v>225</v>
      </c>
      <c r="C17748" s="30"/>
    </row>
    <row r="17749" spans="1:3" ht="14.25" customHeight="1">
      <c r="A17749" s="30">
        <v>180</v>
      </c>
      <c r="C17749" s="30"/>
    </row>
    <row r="17750" spans="1:3" ht="14.25" customHeight="1">
      <c r="A17750" s="30">
        <v>81</v>
      </c>
      <c r="C17750" s="30"/>
    </row>
    <row r="17751" spans="1:3" ht="14.25" customHeight="1">
      <c r="A17751" s="30">
        <v>150</v>
      </c>
      <c r="C17751" s="30"/>
    </row>
    <row r="17752" spans="1:3" ht="14.25" customHeight="1">
      <c r="A17752" s="30">
        <v>76</v>
      </c>
      <c r="C17752" s="30"/>
    </row>
    <row r="17753" spans="1:3" ht="14.25" customHeight="1">
      <c r="A17753" s="30">
        <v>120</v>
      </c>
      <c r="C17753" s="30"/>
    </row>
    <row r="17754" spans="1:3" ht="14.25" customHeight="1">
      <c r="A17754" s="30">
        <v>125</v>
      </c>
      <c r="C17754" s="30"/>
    </row>
    <row r="17755" spans="1:3" ht="14.25" customHeight="1">
      <c r="A17755" s="30">
        <v>84</v>
      </c>
      <c r="C17755" s="30"/>
    </row>
    <row r="17756" spans="1:3" ht="14.25" customHeight="1">
      <c r="A17756" s="30">
        <v>230</v>
      </c>
      <c r="C17756" s="30"/>
    </row>
    <row r="17757" spans="1:3" ht="14.25" customHeight="1">
      <c r="A17757" s="30">
        <v>159</v>
      </c>
      <c r="C17757" s="30"/>
    </row>
    <row r="17758" spans="1:3" ht="14.25" customHeight="1">
      <c r="A17758" s="30">
        <v>159</v>
      </c>
      <c r="C17758" s="30"/>
    </row>
    <row r="17759" spans="1:3" ht="14.25" customHeight="1">
      <c r="A17759" s="30">
        <v>138</v>
      </c>
      <c r="C17759" s="30"/>
    </row>
    <row r="17760" spans="1:3" ht="14.25" customHeight="1">
      <c r="A17760" s="30">
        <v>109</v>
      </c>
      <c r="C17760" s="30"/>
    </row>
    <row r="17761" spans="1:3" ht="14.25" customHeight="1">
      <c r="A17761" s="30">
        <v>140</v>
      </c>
      <c r="C17761" s="30"/>
    </row>
    <row r="17762" spans="1:3" ht="14.25" customHeight="1">
      <c r="A17762" s="30">
        <v>95</v>
      </c>
      <c r="C17762" s="30"/>
    </row>
    <row r="17763" spans="1:3" ht="14.25" customHeight="1">
      <c r="A17763" s="30">
        <v>120</v>
      </c>
      <c r="C17763" s="30"/>
    </row>
    <row r="17764" spans="1:3" ht="14.25" customHeight="1">
      <c r="A17764" s="30">
        <v>150</v>
      </c>
      <c r="C17764" s="30"/>
    </row>
    <row r="17765" spans="1:3" ht="14.25" customHeight="1">
      <c r="A17765" s="30">
        <v>65</v>
      </c>
      <c r="C17765" s="30"/>
    </row>
    <row r="17766" spans="1:3" ht="14.25" customHeight="1">
      <c r="A17766" s="30">
        <v>110</v>
      </c>
      <c r="C17766" s="30"/>
    </row>
    <row r="17767" spans="1:3" ht="14.25" customHeight="1">
      <c r="A17767" s="30">
        <v>100</v>
      </c>
      <c r="C17767" s="30"/>
    </row>
    <row r="17768" spans="1:3" ht="14.25" customHeight="1">
      <c r="A17768" s="30">
        <v>320</v>
      </c>
      <c r="C17768" s="30"/>
    </row>
    <row r="17769" spans="1:3" ht="14.25" customHeight="1">
      <c r="A17769" s="30">
        <v>180</v>
      </c>
      <c r="C17769" s="30"/>
    </row>
    <row r="17770" spans="1:3" ht="14.25" customHeight="1">
      <c r="A17770" s="30">
        <v>200</v>
      </c>
      <c r="C17770" s="30"/>
    </row>
    <row r="17771" spans="1:3" ht="14.25" customHeight="1">
      <c r="A17771" s="30">
        <v>55</v>
      </c>
      <c r="C17771" s="30"/>
    </row>
    <row r="17772" spans="1:3" ht="14.25" customHeight="1">
      <c r="A17772" s="30">
        <v>98</v>
      </c>
      <c r="C17772" s="30"/>
    </row>
    <row r="17773" spans="1:3" ht="14.25" customHeight="1">
      <c r="A17773" s="30">
        <v>100</v>
      </c>
      <c r="C17773" s="30"/>
    </row>
    <row r="17774" spans="1:3" ht="14.25" customHeight="1">
      <c r="A17774" s="30">
        <v>700</v>
      </c>
      <c r="C17774" s="30"/>
    </row>
    <row r="17775" spans="1:3" ht="14.25" customHeight="1">
      <c r="A17775" s="30">
        <v>98</v>
      </c>
      <c r="C17775" s="30"/>
    </row>
    <row r="17776" spans="1:3" ht="14.25" customHeight="1">
      <c r="A17776" s="30">
        <v>85</v>
      </c>
      <c r="C17776" s="30"/>
    </row>
    <row r="17777" spans="1:3" ht="14.25" customHeight="1">
      <c r="A17777" s="30">
        <v>79</v>
      </c>
      <c r="C17777" s="30"/>
    </row>
    <row r="17778" spans="1:3" ht="14.25" customHeight="1">
      <c r="A17778" s="30">
        <v>80</v>
      </c>
      <c r="C17778" s="30"/>
    </row>
    <row r="17779" spans="1:3" ht="14.25" customHeight="1">
      <c r="A17779" s="30">
        <v>215</v>
      </c>
      <c r="C17779" s="30"/>
    </row>
    <row r="17780" spans="1:3" ht="14.25" customHeight="1">
      <c r="A17780" s="30">
        <v>101</v>
      </c>
      <c r="C17780" s="30"/>
    </row>
    <row r="17781" spans="1:3" ht="14.25" customHeight="1">
      <c r="A17781" s="30">
        <v>100</v>
      </c>
      <c r="C17781" s="30"/>
    </row>
    <row r="17782" spans="1:3" ht="14.25" customHeight="1">
      <c r="A17782" s="30">
        <v>119</v>
      </c>
      <c r="C17782" s="30"/>
    </row>
    <row r="17783" spans="1:3" ht="14.25" customHeight="1">
      <c r="A17783" s="30">
        <v>650</v>
      </c>
      <c r="C17783" s="30"/>
    </row>
    <row r="17784" spans="1:3" ht="14.25" customHeight="1">
      <c r="A17784" s="30">
        <v>300</v>
      </c>
      <c r="C17784" s="30"/>
    </row>
    <row r="17785" spans="1:3" ht="14.25" customHeight="1">
      <c r="A17785" s="30">
        <v>282</v>
      </c>
      <c r="C17785" s="30"/>
    </row>
    <row r="17786" spans="1:3" ht="14.25" customHeight="1">
      <c r="A17786" s="30">
        <v>167</v>
      </c>
      <c r="C17786" s="30"/>
    </row>
    <row r="17787" spans="1:3" ht="14.25" customHeight="1">
      <c r="A17787" s="30">
        <v>206</v>
      </c>
      <c r="C17787" s="30"/>
    </row>
    <row r="17788" spans="1:3" ht="14.25" customHeight="1">
      <c r="A17788" s="30">
        <v>299</v>
      </c>
      <c r="C17788" s="30"/>
    </row>
    <row r="17789" spans="1:3" ht="14.25" customHeight="1">
      <c r="A17789" s="30">
        <v>98</v>
      </c>
      <c r="C17789" s="30"/>
    </row>
    <row r="17790" spans="1:3" ht="14.25" customHeight="1">
      <c r="A17790" s="30">
        <v>280</v>
      </c>
      <c r="C17790" s="30"/>
    </row>
    <row r="17791" spans="1:3" ht="14.25" customHeight="1">
      <c r="A17791" s="30">
        <v>85</v>
      </c>
      <c r="C17791" s="30"/>
    </row>
    <row r="17792" spans="1:3" ht="14.25" customHeight="1">
      <c r="A17792" s="30">
        <v>105</v>
      </c>
      <c r="C17792" s="30"/>
    </row>
    <row r="17793" spans="1:3" ht="14.25" customHeight="1">
      <c r="A17793" s="30">
        <v>120</v>
      </c>
      <c r="C17793" s="30"/>
    </row>
    <row r="17794" spans="1:3" ht="14.25" customHeight="1">
      <c r="A17794" s="30">
        <v>160</v>
      </c>
      <c r="C17794" s="30"/>
    </row>
    <row r="17795" spans="1:3" ht="14.25" customHeight="1">
      <c r="A17795" s="30">
        <v>179</v>
      </c>
      <c r="C17795" s="30"/>
    </row>
    <row r="17796" spans="1:3" ht="14.25" customHeight="1">
      <c r="A17796" s="30">
        <v>175</v>
      </c>
      <c r="C17796" s="30"/>
    </row>
    <row r="17797" spans="1:3" ht="14.25" customHeight="1">
      <c r="A17797" s="30">
        <v>298</v>
      </c>
      <c r="C17797" s="30"/>
    </row>
    <row r="17798" spans="1:3" ht="14.25" customHeight="1">
      <c r="A17798" s="30">
        <v>94</v>
      </c>
      <c r="C17798" s="30"/>
    </row>
    <row r="17799" spans="1:3" ht="14.25" customHeight="1">
      <c r="A17799" s="30">
        <v>83</v>
      </c>
      <c r="C17799" s="30"/>
    </row>
    <row r="17800" spans="1:3" ht="14.25" customHeight="1">
      <c r="A17800" s="30">
        <v>350</v>
      </c>
      <c r="C17800" s="30"/>
    </row>
    <row r="17801" spans="1:3" ht="14.25" customHeight="1">
      <c r="A17801" s="30">
        <v>178</v>
      </c>
      <c r="C17801" s="30"/>
    </row>
    <row r="17802" spans="1:3" ht="14.25" customHeight="1">
      <c r="A17802" s="30">
        <v>218</v>
      </c>
      <c r="C17802" s="30"/>
    </row>
    <row r="17803" spans="1:3" ht="14.25" customHeight="1">
      <c r="A17803" s="30">
        <v>218</v>
      </c>
      <c r="C17803" s="30"/>
    </row>
    <row r="17804" spans="1:3" ht="14.25" customHeight="1">
      <c r="A17804" s="30">
        <v>235</v>
      </c>
      <c r="C17804" s="30"/>
    </row>
    <row r="17805" spans="1:3" ht="14.25" customHeight="1">
      <c r="A17805" s="30">
        <v>300</v>
      </c>
      <c r="C17805" s="30"/>
    </row>
    <row r="17806" spans="1:3" ht="14.25" customHeight="1">
      <c r="A17806" s="30">
        <v>313</v>
      </c>
      <c r="C17806" s="30"/>
    </row>
    <row r="17807" spans="1:3" ht="14.25" customHeight="1">
      <c r="A17807" s="30">
        <v>326</v>
      </c>
      <c r="C17807" s="30"/>
    </row>
    <row r="17808" spans="1:3" ht="14.25" customHeight="1">
      <c r="A17808" s="30">
        <v>222</v>
      </c>
      <c r="C17808" s="30"/>
    </row>
    <row r="17809" spans="1:3" ht="14.25" customHeight="1">
      <c r="A17809" s="30">
        <v>70</v>
      </c>
      <c r="C17809" s="30"/>
    </row>
    <row r="17810" spans="1:3" ht="14.25" customHeight="1">
      <c r="A17810" s="30">
        <v>150</v>
      </c>
      <c r="C17810" s="30"/>
    </row>
    <row r="17811" spans="1:3" ht="14.25" customHeight="1">
      <c r="A17811" s="30">
        <v>212</v>
      </c>
      <c r="C17811" s="30"/>
    </row>
    <row r="17812" spans="1:3" ht="14.25" customHeight="1">
      <c r="A17812" s="30">
        <v>120</v>
      </c>
      <c r="C17812" s="30"/>
    </row>
    <row r="17813" spans="1:3" ht="14.25" customHeight="1">
      <c r="A17813" s="30">
        <v>153</v>
      </c>
      <c r="C17813" s="30"/>
    </row>
    <row r="17814" spans="1:3" ht="14.25" customHeight="1">
      <c r="A17814" s="30">
        <v>90</v>
      </c>
      <c r="C17814" s="30"/>
    </row>
    <row r="17815" spans="1:3" ht="14.25" customHeight="1">
      <c r="A17815" s="30">
        <v>135</v>
      </c>
      <c r="C17815" s="30"/>
    </row>
    <row r="17816" spans="1:3" ht="14.25" customHeight="1">
      <c r="A17816" s="30">
        <v>170</v>
      </c>
      <c r="C17816" s="30"/>
    </row>
    <row r="17817" spans="1:3" ht="14.25" customHeight="1">
      <c r="A17817" s="30">
        <v>325</v>
      </c>
      <c r="C17817" s="30"/>
    </row>
    <row r="17818" spans="1:3" ht="14.25" customHeight="1">
      <c r="A17818" s="30">
        <v>130</v>
      </c>
      <c r="C17818" s="30"/>
    </row>
    <row r="17819" spans="1:3" ht="14.25" customHeight="1">
      <c r="A17819" s="30">
        <v>99</v>
      </c>
      <c r="C17819" s="30"/>
    </row>
    <row r="17820" spans="1:3" ht="14.25" customHeight="1">
      <c r="A17820" s="30">
        <v>119</v>
      </c>
      <c r="C17820" s="30"/>
    </row>
    <row r="17821" spans="1:3" ht="14.25" customHeight="1">
      <c r="A17821" s="30">
        <v>120</v>
      </c>
      <c r="C17821" s="30"/>
    </row>
    <row r="17822" spans="1:3" ht="14.25" customHeight="1">
      <c r="A17822" s="30">
        <v>340</v>
      </c>
      <c r="C17822" s="30"/>
    </row>
    <row r="17823" spans="1:3" ht="14.25" customHeight="1">
      <c r="A17823" s="30">
        <v>200</v>
      </c>
      <c r="C17823" s="30"/>
    </row>
    <row r="17824" spans="1:3" ht="14.25" customHeight="1">
      <c r="A17824" s="30">
        <v>250</v>
      </c>
      <c r="C17824" s="30"/>
    </row>
    <row r="17825" spans="1:3" ht="14.25" customHeight="1">
      <c r="A17825" s="30">
        <v>130</v>
      </c>
      <c r="C17825" s="30"/>
    </row>
    <row r="17826" spans="1:3" ht="14.25" customHeight="1">
      <c r="A17826" s="30">
        <v>229</v>
      </c>
      <c r="C17826" s="30"/>
    </row>
    <row r="17827" spans="1:3" ht="14.25" customHeight="1">
      <c r="A17827" s="30">
        <v>100</v>
      </c>
      <c r="C17827" s="30"/>
    </row>
    <row r="17828" spans="1:3" ht="14.25" customHeight="1">
      <c r="A17828" s="30">
        <v>55</v>
      </c>
      <c r="C17828" s="30"/>
    </row>
    <row r="17829" spans="1:3" ht="14.25" customHeight="1">
      <c r="A17829" s="30">
        <v>150</v>
      </c>
      <c r="C17829" s="30"/>
    </row>
    <row r="17830" spans="1:3" ht="14.25" customHeight="1">
      <c r="A17830" s="30">
        <v>221</v>
      </c>
      <c r="C17830" s="30"/>
    </row>
    <row r="17831" spans="1:3" ht="14.25" customHeight="1">
      <c r="A17831" s="30">
        <v>161</v>
      </c>
      <c r="C17831" s="30"/>
    </row>
    <row r="17832" spans="1:3" ht="14.25" customHeight="1">
      <c r="A17832" s="30">
        <v>139</v>
      </c>
      <c r="C17832" s="30"/>
    </row>
    <row r="17833" spans="1:3" ht="14.25" customHeight="1">
      <c r="A17833" s="30">
        <v>69</v>
      </c>
      <c r="C17833" s="30"/>
    </row>
    <row r="17834" spans="1:3" ht="14.25" customHeight="1">
      <c r="A17834" s="30">
        <v>67</v>
      </c>
      <c r="C17834" s="30"/>
    </row>
    <row r="17835" spans="1:3" ht="14.25" customHeight="1">
      <c r="A17835" s="30">
        <v>130</v>
      </c>
      <c r="C17835" s="30"/>
    </row>
    <row r="17836" spans="1:3" ht="14.25" customHeight="1">
      <c r="A17836" s="30">
        <v>125</v>
      </c>
      <c r="C17836" s="30"/>
    </row>
    <row r="17837" spans="1:3" ht="14.25" customHeight="1">
      <c r="A17837" s="30">
        <v>106</v>
      </c>
      <c r="C17837" s="30"/>
    </row>
    <row r="17838" spans="1:3" ht="14.25" customHeight="1">
      <c r="A17838" s="30">
        <v>175</v>
      </c>
      <c r="C17838" s="30"/>
    </row>
    <row r="17839" spans="1:3" ht="14.25" customHeight="1">
      <c r="A17839" s="30">
        <v>150</v>
      </c>
      <c r="C17839" s="30"/>
    </row>
    <row r="17840" spans="1:3" ht="14.25" customHeight="1">
      <c r="A17840" s="30">
        <v>117</v>
      </c>
      <c r="C17840" s="30"/>
    </row>
    <row r="17841" spans="1:3" ht="14.25" customHeight="1">
      <c r="A17841" s="30">
        <v>115</v>
      </c>
      <c r="C17841" s="30"/>
    </row>
    <row r="17842" spans="1:3" ht="14.25" customHeight="1">
      <c r="A17842" s="30">
        <v>80</v>
      </c>
      <c r="C17842" s="30"/>
    </row>
    <row r="17843" spans="1:3" ht="14.25" customHeight="1">
      <c r="A17843" s="30">
        <v>200</v>
      </c>
      <c r="C17843" s="30"/>
    </row>
    <row r="17844" spans="1:3" ht="14.25" customHeight="1">
      <c r="A17844" s="30">
        <v>150</v>
      </c>
      <c r="C17844" s="30"/>
    </row>
    <row r="17845" spans="1:3" ht="14.25" customHeight="1">
      <c r="A17845" s="30">
        <v>75</v>
      </c>
      <c r="C17845" s="30"/>
    </row>
    <row r="17846" spans="1:3" ht="14.25" customHeight="1">
      <c r="A17846" s="30">
        <v>60</v>
      </c>
      <c r="C17846" s="30"/>
    </row>
    <row r="17847" spans="1:3" ht="14.25" customHeight="1">
      <c r="A17847" s="30">
        <v>250</v>
      </c>
      <c r="C17847" s="30"/>
    </row>
    <row r="17848" spans="1:3" ht="14.25" customHeight="1">
      <c r="A17848" s="30">
        <v>135</v>
      </c>
      <c r="C17848" s="30"/>
    </row>
    <row r="17849" spans="1:3" ht="14.25" customHeight="1">
      <c r="A17849" s="30">
        <v>120</v>
      </c>
      <c r="C17849" s="30"/>
    </row>
    <row r="17850" spans="1:3" ht="14.25" customHeight="1">
      <c r="A17850" s="30">
        <v>399</v>
      </c>
      <c r="C17850" s="30"/>
    </row>
    <row r="17851" spans="1:3" ht="14.25" customHeight="1">
      <c r="A17851" s="30">
        <v>80</v>
      </c>
      <c r="C17851" s="30"/>
    </row>
    <row r="17852" spans="1:3" ht="14.25" customHeight="1">
      <c r="A17852" s="30">
        <v>150</v>
      </c>
      <c r="C17852" s="30"/>
    </row>
    <row r="17853" spans="1:3" ht="14.25" customHeight="1">
      <c r="A17853" s="30">
        <v>219</v>
      </c>
      <c r="C17853" s="30"/>
    </row>
    <row r="17854" spans="1:3" ht="14.25" customHeight="1">
      <c r="A17854" s="30">
        <v>200</v>
      </c>
      <c r="C17854" s="30"/>
    </row>
    <row r="17855" spans="1:3" ht="14.25" customHeight="1">
      <c r="A17855" s="30">
        <v>99</v>
      </c>
      <c r="C17855" s="30"/>
    </row>
    <row r="17856" spans="1:3" ht="14.25" customHeight="1">
      <c r="A17856" s="30">
        <v>350</v>
      </c>
      <c r="C17856" s="30"/>
    </row>
    <row r="17857" spans="1:3" ht="14.25" customHeight="1">
      <c r="A17857" s="30">
        <v>250</v>
      </c>
      <c r="C17857" s="30"/>
    </row>
    <row r="17858" spans="1:3" ht="14.25" customHeight="1">
      <c r="A17858" s="30">
        <v>50</v>
      </c>
      <c r="C17858" s="30"/>
    </row>
    <row r="17859" spans="1:3" ht="14.25" customHeight="1">
      <c r="A17859" s="30">
        <v>58</v>
      </c>
      <c r="C17859" s="30"/>
    </row>
    <row r="17860" spans="1:3" ht="14.25" customHeight="1">
      <c r="A17860" s="30">
        <v>250</v>
      </c>
      <c r="C17860" s="30"/>
    </row>
    <row r="17861" spans="1:3" ht="14.25" customHeight="1">
      <c r="A17861" s="30">
        <v>89</v>
      </c>
      <c r="C17861" s="30"/>
    </row>
    <row r="17862" spans="1:3" ht="14.25" customHeight="1">
      <c r="A17862" s="30">
        <v>120</v>
      </c>
      <c r="C17862" s="30"/>
    </row>
    <row r="17863" spans="1:3" ht="14.25" customHeight="1">
      <c r="A17863" s="30">
        <v>500</v>
      </c>
      <c r="C17863" s="30"/>
    </row>
    <row r="17864" spans="1:3" ht="14.25" customHeight="1">
      <c r="A17864" s="30">
        <v>170</v>
      </c>
      <c r="C17864" s="30"/>
    </row>
    <row r="17865" spans="1:3" ht="14.25" customHeight="1">
      <c r="A17865" s="30">
        <v>110</v>
      </c>
      <c r="C17865" s="30"/>
    </row>
    <row r="17866" spans="1:3" ht="14.25" customHeight="1">
      <c r="A17866" s="30">
        <v>350</v>
      </c>
      <c r="C17866" s="30"/>
    </row>
    <row r="17867" spans="1:3" ht="14.25" customHeight="1">
      <c r="A17867" s="30">
        <v>140</v>
      </c>
      <c r="C17867" s="30"/>
    </row>
    <row r="17868" spans="1:3" ht="14.25" customHeight="1">
      <c r="A17868" s="30">
        <v>93</v>
      </c>
      <c r="C17868" s="30"/>
    </row>
    <row r="17869" spans="1:3" ht="14.25" customHeight="1">
      <c r="A17869" s="30">
        <v>260</v>
      </c>
      <c r="C17869" s="30"/>
    </row>
    <row r="17870" spans="1:3" ht="14.25" customHeight="1">
      <c r="A17870" s="30">
        <v>120</v>
      </c>
      <c r="C17870" s="30"/>
    </row>
    <row r="17871" spans="1:3" ht="14.25" customHeight="1">
      <c r="A17871" s="30">
        <v>221</v>
      </c>
      <c r="C17871" s="30"/>
    </row>
    <row r="17872" spans="1:3" ht="14.25" customHeight="1">
      <c r="A17872" s="30">
        <v>225</v>
      </c>
      <c r="C17872" s="30"/>
    </row>
    <row r="17873" spans="1:3" ht="14.25" customHeight="1">
      <c r="A17873" s="30">
        <v>225</v>
      </c>
      <c r="C17873" s="30"/>
    </row>
    <row r="17874" spans="1:3" ht="14.25" customHeight="1">
      <c r="A17874" s="30">
        <v>225</v>
      </c>
      <c r="C17874" s="30"/>
    </row>
    <row r="17875" spans="1:3" ht="14.25" customHeight="1">
      <c r="A17875" s="30">
        <v>500</v>
      </c>
      <c r="C17875" s="30"/>
    </row>
    <row r="17876" spans="1:3" ht="14.25" customHeight="1">
      <c r="A17876" s="30">
        <v>120</v>
      </c>
      <c r="C17876" s="30"/>
    </row>
    <row r="17877" spans="1:3" ht="14.25" customHeight="1">
      <c r="A17877" s="30">
        <v>180</v>
      </c>
      <c r="C17877" s="30"/>
    </row>
    <row r="17878" spans="1:3" ht="14.25" customHeight="1">
      <c r="A17878" s="30">
        <v>98</v>
      </c>
      <c r="C17878" s="30"/>
    </row>
    <row r="17879" spans="1:3" ht="14.25" customHeight="1">
      <c r="A17879" s="30">
        <v>160</v>
      </c>
      <c r="C17879" s="30"/>
    </row>
    <row r="17880" spans="1:3" ht="14.25" customHeight="1">
      <c r="A17880" s="30">
        <v>94</v>
      </c>
      <c r="C17880" s="30"/>
    </row>
    <row r="17881" spans="1:3" ht="14.25" customHeight="1">
      <c r="A17881" s="30">
        <v>120</v>
      </c>
      <c r="C17881" s="30"/>
    </row>
    <row r="17882" spans="1:3" ht="14.25" customHeight="1">
      <c r="A17882" s="30">
        <v>120</v>
      </c>
      <c r="C17882" s="30"/>
    </row>
    <row r="17883" spans="1:3" ht="14.25" customHeight="1">
      <c r="A17883" s="30">
        <v>139</v>
      </c>
      <c r="C17883" s="30"/>
    </row>
    <row r="17884" spans="1:3" ht="14.25" customHeight="1">
      <c r="A17884" s="30">
        <v>110</v>
      </c>
      <c r="C17884" s="30"/>
    </row>
    <row r="17885" spans="1:3" ht="14.25" customHeight="1">
      <c r="A17885" s="30">
        <v>200</v>
      </c>
      <c r="C17885" s="30"/>
    </row>
    <row r="17886" spans="1:3" ht="14.25" customHeight="1">
      <c r="A17886" s="30">
        <v>150</v>
      </c>
      <c r="C17886" s="30"/>
    </row>
    <row r="17887" spans="1:3" ht="14.25" customHeight="1">
      <c r="A17887" s="30">
        <v>75</v>
      </c>
      <c r="C17887" s="30"/>
    </row>
    <row r="17888" spans="1:3" ht="14.25" customHeight="1">
      <c r="A17888" s="30">
        <v>90</v>
      </c>
      <c r="C17888" s="30"/>
    </row>
    <row r="17889" spans="1:3" ht="14.25" customHeight="1">
      <c r="A17889" s="30">
        <v>108</v>
      </c>
      <c r="C17889" s="30"/>
    </row>
    <row r="17890" spans="1:3" ht="14.25" customHeight="1">
      <c r="A17890" s="30">
        <v>450</v>
      </c>
      <c r="C17890" s="30"/>
    </row>
    <row r="17891" spans="1:3" ht="14.25" customHeight="1">
      <c r="A17891" s="30">
        <v>150</v>
      </c>
      <c r="C17891" s="30"/>
    </row>
    <row r="17892" spans="1:3" ht="14.25" customHeight="1">
      <c r="A17892" s="30">
        <v>100</v>
      </c>
      <c r="C17892" s="30"/>
    </row>
    <row r="17893" spans="1:3" ht="14.25" customHeight="1">
      <c r="A17893" s="30">
        <v>100</v>
      </c>
      <c r="C17893" s="30"/>
    </row>
    <row r="17894" spans="1:3" ht="14.25" customHeight="1">
      <c r="A17894" s="30">
        <v>150</v>
      </c>
      <c r="C17894" s="30"/>
    </row>
    <row r="17895" spans="1:3" ht="14.25" customHeight="1">
      <c r="A17895" s="30">
        <v>98</v>
      </c>
      <c r="C17895" s="30"/>
    </row>
    <row r="17896" spans="1:3" ht="14.25" customHeight="1">
      <c r="A17896" s="30">
        <v>100</v>
      </c>
      <c r="C17896" s="30"/>
    </row>
    <row r="17897" spans="1:3" ht="14.25" customHeight="1">
      <c r="A17897" s="30">
        <v>200</v>
      </c>
      <c r="C17897" s="30"/>
    </row>
    <row r="17898" spans="1:3" ht="14.25" customHeight="1">
      <c r="A17898" s="30">
        <v>599</v>
      </c>
      <c r="C17898" s="30"/>
    </row>
    <row r="17899" spans="1:3" ht="14.25" customHeight="1">
      <c r="A17899" s="30">
        <v>40</v>
      </c>
      <c r="C17899" s="30"/>
    </row>
    <row r="17900" spans="1:3" ht="14.25" customHeight="1">
      <c r="A17900" s="30">
        <v>100</v>
      </c>
      <c r="C17900" s="30"/>
    </row>
    <row r="17901" spans="1:3" ht="14.25" customHeight="1">
      <c r="A17901" s="30">
        <v>68</v>
      </c>
      <c r="C17901" s="30"/>
    </row>
    <row r="17902" spans="1:3" ht="14.25" customHeight="1">
      <c r="A17902" s="30">
        <v>79</v>
      </c>
      <c r="C17902" s="30"/>
    </row>
    <row r="17903" spans="1:3" ht="14.25" customHeight="1">
      <c r="A17903" s="30">
        <v>170</v>
      </c>
      <c r="C17903" s="30"/>
    </row>
    <row r="17904" spans="1:3" ht="14.25" customHeight="1">
      <c r="A17904" s="30">
        <v>105</v>
      </c>
      <c r="C17904" s="30"/>
    </row>
    <row r="17905" spans="1:3" ht="14.25" customHeight="1">
      <c r="A17905" s="30">
        <v>282</v>
      </c>
      <c r="C17905" s="30"/>
    </row>
    <row r="17906" spans="1:3" ht="14.25" customHeight="1">
      <c r="A17906" s="30">
        <v>286</v>
      </c>
      <c r="C17906" s="30"/>
    </row>
    <row r="17907" spans="1:3" ht="14.25" customHeight="1">
      <c r="A17907" s="30">
        <v>230</v>
      </c>
      <c r="C17907" s="30"/>
    </row>
    <row r="17908" spans="1:3" ht="14.25" customHeight="1">
      <c r="A17908" s="30">
        <v>325</v>
      </c>
      <c r="C17908" s="30"/>
    </row>
    <row r="17909" spans="1:3" ht="14.25" customHeight="1">
      <c r="A17909" s="30">
        <v>318</v>
      </c>
      <c r="C17909" s="30"/>
    </row>
    <row r="17910" spans="1:3" ht="14.25" customHeight="1">
      <c r="A17910" s="30">
        <v>50</v>
      </c>
      <c r="C17910" s="30"/>
    </row>
    <row r="17911" spans="1:3" ht="14.25" customHeight="1">
      <c r="A17911" s="30">
        <v>95</v>
      </c>
      <c r="C17911" s="30"/>
    </row>
    <row r="17912" spans="1:3" ht="14.25" customHeight="1">
      <c r="A17912" s="30">
        <v>80</v>
      </c>
      <c r="C17912" s="30"/>
    </row>
    <row r="17913" spans="1:3" ht="14.25" customHeight="1">
      <c r="A17913" s="30">
        <v>179</v>
      </c>
      <c r="C17913" s="30"/>
    </row>
    <row r="17914" spans="1:3" ht="14.25" customHeight="1">
      <c r="A17914" s="30">
        <v>110</v>
      </c>
      <c r="C17914" s="30"/>
    </row>
    <row r="17915" spans="1:3" ht="14.25" customHeight="1">
      <c r="A17915" s="30">
        <v>95</v>
      </c>
      <c r="C17915" s="30"/>
    </row>
    <row r="17916" spans="1:3" ht="14.25" customHeight="1">
      <c r="A17916" s="30">
        <v>150</v>
      </c>
      <c r="C17916" s="30"/>
    </row>
    <row r="17917" spans="1:3" ht="14.25" customHeight="1">
      <c r="A17917" s="30">
        <v>130</v>
      </c>
      <c r="C17917" s="30"/>
    </row>
    <row r="17918" spans="1:3" ht="14.25" customHeight="1">
      <c r="A17918" s="30">
        <v>400</v>
      </c>
      <c r="C17918" s="30"/>
    </row>
    <row r="17919" spans="1:3" ht="14.25" customHeight="1">
      <c r="A17919" s="30">
        <v>155</v>
      </c>
      <c r="C17919" s="30"/>
    </row>
    <row r="17920" spans="1:3" ht="14.25" customHeight="1">
      <c r="A17920" s="30">
        <v>200</v>
      </c>
      <c r="C17920" s="30"/>
    </row>
    <row r="17921" spans="1:3" ht="14.25" customHeight="1">
      <c r="A17921" s="30">
        <v>400</v>
      </c>
      <c r="C17921" s="30"/>
    </row>
    <row r="17922" spans="1:3" ht="14.25" customHeight="1">
      <c r="A17922" s="30">
        <v>60</v>
      </c>
      <c r="C17922" s="30"/>
    </row>
    <row r="17923" spans="1:3" ht="14.25" customHeight="1">
      <c r="A17923" s="30">
        <v>90</v>
      </c>
      <c r="C17923" s="30"/>
    </row>
    <row r="17924" spans="1:3" ht="14.25" customHeight="1">
      <c r="A17924" s="30">
        <v>120</v>
      </c>
      <c r="C17924" s="30"/>
    </row>
    <row r="17925" spans="1:3" ht="14.25" customHeight="1">
      <c r="A17925" s="30">
        <v>180</v>
      </c>
      <c r="C17925" s="30"/>
    </row>
    <row r="17926" spans="1:3" ht="14.25" customHeight="1">
      <c r="A17926" s="30">
        <v>108</v>
      </c>
      <c r="C17926" s="30"/>
    </row>
    <row r="17927" spans="1:3" ht="14.25" customHeight="1">
      <c r="A17927" s="30">
        <v>180</v>
      </c>
      <c r="C17927" s="30"/>
    </row>
    <row r="17928" spans="1:3" ht="14.25" customHeight="1">
      <c r="A17928" s="30">
        <v>150</v>
      </c>
      <c r="C17928" s="30"/>
    </row>
    <row r="17929" spans="1:3" ht="14.25" customHeight="1">
      <c r="A17929" s="30">
        <v>160</v>
      </c>
      <c r="C17929" s="30"/>
    </row>
    <row r="17930" spans="1:3" ht="14.25" customHeight="1">
      <c r="A17930" s="30">
        <v>79</v>
      </c>
      <c r="C17930" s="30"/>
    </row>
    <row r="17931" spans="1:3" ht="14.25" customHeight="1">
      <c r="A17931" s="30">
        <v>325</v>
      </c>
      <c r="C17931" s="30"/>
    </row>
    <row r="17932" spans="1:3" ht="14.25" customHeight="1">
      <c r="A17932" s="30">
        <v>129</v>
      </c>
      <c r="C17932" s="30"/>
    </row>
    <row r="17933" spans="1:3" ht="14.25" customHeight="1">
      <c r="A17933" s="30">
        <v>150</v>
      </c>
      <c r="C17933" s="30"/>
    </row>
    <row r="17934" spans="1:3" ht="14.25" customHeight="1">
      <c r="A17934" s="30">
        <v>175</v>
      </c>
      <c r="C17934" s="30"/>
    </row>
    <row r="17935" spans="1:3" ht="14.25" customHeight="1">
      <c r="A17935" s="30">
        <v>180</v>
      </c>
      <c r="C17935" s="30"/>
    </row>
    <row r="17936" spans="1:3" ht="14.25" customHeight="1">
      <c r="A17936" s="30">
        <v>196</v>
      </c>
      <c r="C17936" s="30"/>
    </row>
    <row r="17937" spans="1:3" ht="14.25" customHeight="1">
      <c r="A17937" s="30">
        <v>250</v>
      </c>
      <c r="C17937" s="30"/>
    </row>
    <row r="17938" spans="1:3" ht="14.25" customHeight="1">
      <c r="A17938" s="30">
        <v>60</v>
      </c>
      <c r="C17938" s="30"/>
    </row>
    <row r="17939" spans="1:3" ht="14.25" customHeight="1">
      <c r="A17939" s="30">
        <v>400</v>
      </c>
      <c r="C17939" s="30"/>
    </row>
    <row r="17940" spans="1:3" ht="14.25" customHeight="1">
      <c r="A17940" s="30">
        <v>130</v>
      </c>
      <c r="C17940" s="30"/>
    </row>
    <row r="17941" spans="1:3" ht="14.25" customHeight="1">
      <c r="A17941" s="30">
        <v>100</v>
      </c>
      <c r="C17941" s="30"/>
    </row>
    <row r="17942" spans="1:3" ht="14.25" customHeight="1">
      <c r="A17942" s="30">
        <v>130</v>
      </c>
      <c r="C17942" s="30"/>
    </row>
    <row r="17943" spans="1:3" ht="14.25" customHeight="1">
      <c r="A17943" s="30">
        <v>495</v>
      </c>
      <c r="C17943" s="30"/>
    </row>
    <row r="17944" spans="1:3" ht="14.25" customHeight="1">
      <c r="A17944" s="30">
        <v>110</v>
      </c>
      <c r="C17944" s="30"/>
    </row>
    <row r="17945" spans="1:3" ht="14.25" customHeight="1">
      <c r="A17945" s="30">
        <v>249</v>
      </c>
      <c r="C17945" s="30"/>
    </row>
    <row r="17946" spans="1:3" ht="14.25" customHeight="1">
      <c r="A17946" s="30">
        <v>234</v>
      </c>
      <c r="C17946" s="30"/>
    </row>
    <row r="17947" spans="1:3" ht="14.25" customHeight="1">
      <c r="A17947" s="30">
        <v>50</v>
      </c>
      <c r="C17947" s="30"/>
    </row>
    <row r="17948" spans="1:3" ht="14.25" customHeight="1">
      <c r="A17948" s="30">
        <v>139</v>
      </c>
      <c r="C17948" s="30"/>
    </row>
    <row r="17949" spans="1:3" ht="14.25" customHeight="1">
      <c r="A17949" s="30">
        <v>200</v>
      </c>
      <c r="C17949" s="30"/>
    </row>
    <row r="17950" spans="1:3" ht="14.25" customHeight="1">
      <c r="A17950" s="30">
        <v>200</v>
      </c>
      <c r="C17950" s="30"/>
    </row>
    <row r="17951" spans="1:3" ht="14.25" customHeight="1">
      <c r="A17951" s="30">
        <v>149</v>
      </c>
      <c r="C17951" s="30"/>
    </row>
    <row r="17952" spans="1:3" ht="14.25" customHeight="1">
      <c r="A17952" s="30">
        <v>110</v>
      </c>
      <c r="C17952" s="30"/>
    </row>
    <row r="17953" spans="1:3" ht="14.25" customHeight="1">
      <c r="A17953" s="30">
        <v>125</v>
      </c>
      <c r="C17953" s="30"/>
    </row>
    <row r="17954" spans="1:3" ht="14.25" customHeight="1">
      <c r="A17954" s="30">
        <v>180</v>
      </c>
      <c r="C17954" s="30"/>
    </row>
    <row r="17955" spans="1:3" ht="14.25" customHeight="1">
      <c r="A17955" s="30">
        <v>180</v>
      </c>
      <c r="C17955" s="30"/>
    </row>
    <row r="17956" spans="1:3" ht="14.25" customHeight="1">
      <c r="A17956" s="30">
        <v>150</v>
      </c>
      <c r="C17956" s="30"/>
    </row>
    <row r="17957" spans="1:3" ht="14.25" customHeight="1">
      <c r="A17957" s="30">
        <v>50</v>
      </c>
      <c r="C17957" s="30"/>
    </row>
    <row r="17958" spans="1:3" ht="14.25" customHeight="1">
      <c r="A17958" s="30">
        <v>350</v>
      </c>
      <c r="C17958" s="30"/>
    </row>
    <row r="17959" spans="1:3" ht="14.25" customHeight="1">
      <c r="A17959" s="30">
        <v>100</v>
      </c>
      <c r="C17959" s="30"/>
    </row>
    <row r="17960" spans="1:3" ht="14.25" customHeight="1">
      <c r="A17960" s="30">
        <v>175</v>
      </c>
      <c r="C17960" s="30"/>
    </row>
    <row r="17961" spans="1:3" ht="14.25" customHeight="1">
      <c r="A17961" s="30">
        <v>129</v>
      </c>
      <c r="C17961" s="30"/>
    </row>
    <row r="17962" spans="1:3" ht="14.25" customHeight="1">
      <c r="A17962" s="30">
        <v>46</v>
      </c>
      <c r="C17962" s="30"/>
    </row>
    <row r="17963" spans="1:3" ht="14.25" customHeight="1">
      <c r="A17963" s="30">
        <v>210</v>
      </c>
      <c r="C17963" s="30"/>
    </row>
    <row r="17964" spans="1:3" ht="14.25" customHeight="1">
      <c r="A17964" s="30">
        <v>298</v>
      </c>
      <c r="C17964" s="30"/>
    </row>
    <row r="17965" spans="1:3" ht="14.25" customHeight="1">
      <c r="A17965" s="30">
        <v>75</v>
      </c>
      <c r="C17965" s="30"/>
    </row>
    <row r="17966" spans="1:3" ht="14.25" customHeight="1">
      <c r="A17966" s="30">
        <v>120</v>
      </c>
      <c r="C17966" s="30"/>
    </row>
    <row r="17967" spans="1:3" ht="14.25" customHeight="1">
      <c r="A17967" s="30">
        <v>99</v>
      </c>
      <c r="C17967" s="30"/>
    </row>
    <row r="17968" spans="1:3" ht="14.25" customHeight="1">
      <c r="A17968" s="30">
        <v>90</v>
      </c>
      <c r="C17968" s="30"/>
    </row>
    <row r="17969" spans="1:3" ht="14.25" customHeight="1">
      <c r="A17969" s="30">
        <v>125</v>
      </c>
      <c r="C17969" s="30"/>
    </row>
    <row r="17970" spans="1:3" ht="14.25" customHeight="1">
      <c r="A17970" s="30">
        <v>120</v>
      </c>
      <c r="C17970" s="30"/>
    </row>
    <row r="17971" spans="1:3" ht="14.25" customHeight="1">
      <c r="A17971" s="30">
        <v>20</v>
      </c>
      <c r="C17971" s="30"/>
    </row>
    <row r="17972" spans="1:3" ht="14.25" customHeight="1">
      <c r="A17972" s="30">
        <v>65</v>
      </c>
      <c r="C17972" s="30"/>
    </row>
    <row r="17973" spans="1:3" ht="14.25" customHeight="1">
      <c r="A17973" s="30">
        <v>200</v>
      </c>
      <c r="C17973" s="30"/>
    </row>
    <row r="17974" spans="1:3" ht="14.25" customHeight="1">
      <c r="A17974" s="30">
        <v>79</v>
      </c>
      <c r="C17974" s="30"/>
    </row>
    <row r="17975" spans="1:3" ht="14.25" customHeight="1">
      <c r="A17975" s="30">
        <v>110</v>
      </c>
      <c r="C17975" s="30"/>
    </row>
    <row r="17976" spans="1:3" ht="14.25" customHeight="1">
      <c r="A17976" s="30">
        <v>60</v>
      </c>
      <c r="C17976" s="30"/>
    </row>
    <row r="17977" spans="1:3" ht="14.25" customHeight="1">
      <c r="A17977" s="30">
        <v>88</v>
      </c>
      <c r="C17977" s="30"/>
    </row>
    <row r="17978" spans="1:3" ht="14.25" customHeight="1">
      <c r="A17978" s="30">
        <v>100</v>
      </c>
      <c r="C17978" s="30"/>
    </row>
    <row r="17979" spans="1:3" ht="14.25" customHeight="1">
      <c r="A17979" s="30">
        <v>50</v>
      </c>
      <c r="C17979" s="30"/>
    </row>
    <row r="17980" spans="1:3" ht="14.25" customHeight="1">
      <c r="A17980" s="30">
        <v>140</v>
      </c>
      <c r="C17980" s="30"/>
    </row>
    <row r="17981" spans="1:3" ht="14.25" customHeight="1">
      <c r="A17981" s="30">
        <v>56</v>
      </c>
      <c r="C17981" s="30"/>
    </row>
    <row r="17982" spans="1:3" ht="14.25" customHeight="1">
      <c r="A17982" s="30">
        <v>109</v>
      </c>
      <c r="C17982" s="30"/>
    </row>
    <row r="17983" spans="1:3" ht="14.25" customHeight="1">
      <c r="A17983" s="30">
        <v>188</v>
      </c>
      <c r="C17983" s="30"/>
    </row>
    <row r="17984" spans="1:3" ht="14.25" customHeight="1">
      <c r="A17984" s="30">
        <v>100</v>
      </c>
      <c r="C17984" s="30"/>
    </row>
    <row r="17985" spans="1:3" ht="14.25" customHeight="1">
      <c r="A17985" s="30">
        <v>110</v>
      </c>
      <c r="C17985" s="30"/>
    </row>
    <row r="17986" spans="1:3" ht="14.25" customHeight="1">
      <c r="A17986" s="30">
        <v>90</v>
      </c>
      <c r="C17986" s="30"/>
    </row>
    <row r="17987" spans="1:3" ht="14.25" customHeight="1">
      <c r="A17987" s="30">
        <v>395</v>
      </c>
      <c r="C17987" s="30"/>
    </row>
    <row r="17988" spans="1:3" ht="14.25" customHeight="1">
      <c r="A17988" s="30">
        <v>150</v>
      </c>
      <c r="C17988" s="30"/>
    </row>
    <row r="17989" spans="1:3" ht="14.25" customHeight="1">
      <c r="A17989" s="30">
        <v>50</v>
      </c>
      <c r="C17989" s="30"/>
    </row>
    <row r="17990" spans="1:3" ht="14.25" customHeight="1">
      <c r="A17990" s="30">
        <v>125</v>
      </c>
      <c r="C17990" s="30"/>
    </row>
    <row r="17991" spans="1:3" ht="14.25" customHeight="1">
      <c r="A17991" s="30">
        <v>200</v>
      </c>
      <c r="C17991" s="30"/>
    </row>
    <row r="17992" spans="1:3" ht="14.25" customHeight="1">
      <c r="A17992" s="30">
        <v>120</v>
      </c>
      <c r="C17992" s="30"/>
    </row>
    <row r="17993" spans="1:3" ht="14.25" customHeight="1">
      <c r="A17993" s="30">
        <v>380</v>
      </c>
      <c r="C17993" s="30"/>
    </row>
    <row r="17994" spans="1:3" ht="14.25" customHeight="1">
      <c r="A17994" s="30">
        <v>125</v>
      </c>
      <c r="C17994" s="30"/>
    </row>
    <row r="17995" spans="1:3" ht="14.25" customHeight="1">
      <c r="A17995" s="30">
        <v>125</v>
      </c>
      <c r="C17995" s="30"/>
    </row>
    <row r="17996" spans="1:3" ht="14.25" customHeight="1">
      <c r="A17996" s="30">
        <v>110</v>
      </c>
      <c r="C17996" s="30"/>
    </row>
    <row r="17997" spans="1:3" ht="14.25" customHeight="1">
      <c r="A17997" s="30">
        <v>180</v>
      </c>
      <c r="C17997" s="30"/>
    </row>
    <row r="17998" spans="1:3" ht="14.25" customHeight="1">
      <c r="A17998" s="30">
        <v>55</v>
      </c>
      <c r="C17998" s="30"/>
    </row>
    <row r="17999" spans="1:3" ht="14.25" customHeight="1">
      <c r="A17999" s="30">
        <v>200</v>
      </c>
      <c r="C17999" s="30"/>
    </row>
    <row r="18000" spans="1:3" ht="14.25" customHeight="1">
      <c r="A18000" s="30">
        <v>125</v>
      </c>
      <c r="C18000" s="30"/>
    </row>
    <row r="18001" spans="1:3" ht="14.25" customHeight="1">
      <c r="A18001" s="30">
        <v>75</v>
      </c>
      <c r="C18001" s="30"/>
    </row>
    <row r="18002" spans="1:3" ht="14.25" customHeight="1">
      <c r="A18002" s="30">
        <v>150</v>
      </c>
      <c r="C18002" s="30"/>
    </row>
    <row r="18003" spans="1:3" ht="14.25" customHeight="1">
      <c r="A18003" s="30">
        <v>55</v>
      </c>
      <c r="C18003" s="30"/>
    </row>
    <row r="18004" spans="1:3" ht="14.25" customHeight="1">
      <c r="A18004" s="30">
        <v>199</v>
      </c>
      <c r="C18004" s="30"/>
    </row>
    <row r="18005" spans="1:3" ht="14.25" customHeight="1">
      <c r="A18005" s="30">
        <v>150</v>
      </c>
      <c r="C18005" s="30"/>
    </row>
    <row r="18006" spans="1:3" ht="14.25" customHeight="1">
      <c r="A18006" s="30">
        <v>143</v>
      </c>
      <c r="C18006" s="30"/>
    </row>
    <row r="18007" spans="1:3" ht="14.25" customHeight="1">
      <c r="A18007" s="30">
        <v>150</v>
      </c>
      <c r="C18007" s="30"/>
    </row>
    <row r="18008" spans="1:3" ht="14.25" customHeight="1">
      <c r="A18008" s="30">
        <v>275</v>
      </c>
      <c r="C18008" s="30"/>
    </row>
    <row r="18009" spans="1:3" ht="14.25" customHeight="1">
      <c r="A18009" s="30">
        <v>300</v>
      </c>
      <c r="C18009" s="30"/>
    </row>
    <row r="18010" spans="1:3" ht="14.25" customHeight="1">
      <c r="A18010" s="30">
        <v>69</v>
      </c>
      <c r="C18010" s="30"/>
    </row>
    <row r="18011" spans="1:3" ht="14.25" customHeight="1">
      <c r="A18011" s="30">
        <v>143</v>
      </c>
      <c r="C18011" s="30"/>
    </row>
    <row r="18012" spans="1:3" ht="14.25" customHeight="1">
      <c r="A18012" s="30">
        <v>165</v>
      </c>
      <c r="C18012" s="30"/>
    </row>
    <row r="18013" spans="1:3" ht="14.25" customHeight="1">
      <c r="A18013" s="30">
        <v>179</v>
      </c>
      <c r="C18013" s="30"/>
    </row>
    <row r="18014" spans="1:3" ht="14.25" customHeight="1">
      <c r="A18014" s="30">
        <v>125</v>
      </c>
      <c r="C18014" s="30"/>
    </row>
    <row r="18015" spans="1:3" ht="14.25" customHeight="1">
      <c r="A18015" s="30">
        <v>95</v>
      </c>
      <c r="C18015" s="30"/>
    </row>
    <row r="18016" spans="1:3" ht="14.25" customHeight="1">
      <c r="A18016" s="30">
        <v>100</v>
      </c>
      <c r="C18016" s="30"/>
    </row>
    <row r="18017" spans="1:3" ht="14.25" customHeight="1">
      <c r="A18017" s="30">
        <v>350</v>
      </c>
      <c r="C18017" s="30"/>
    </row>
    <row r="18018" spans="1:3" ht="14.25" customHeight="1">
      <c r="A18018" s="30">
        <v>120</v>
      </c>
      <c r="C18018" s="30"/>
    </row>
    <row r="18019" spans="1:3" ht="14.25" customHeight="1">
      <c r="A18019" s="30">
        <v>150</v>
      </c>
      <c r="C18019" s="30"/>
    </row>
    <row r="18020" spans="1:3" ht="14.25" customHeight="1">
      <c r="A18020" s="30">
        <v>120</v>
      </c>
      <c r="C18020" s="30"/>
    </row>
    <row r="18021" spans="1:3" ht="14.25" customHeight="1">
      <c r="A18021" s="30">
        <v>150</v>
      </c>
      <c r="C18021" s="30"/>
    </row>
    <row r="18022" spans="1:3" ht="14.25" customHeight="1">
      <c r="A18022" s="30">
        <v>85</v>
      </c>
      <c r="C18022" s="30"/>
    </row>
    <row r="18023" spans="1:3" ht="14.25" customHeight="1">
      <c r="A18023" s="30">
        <v>70</v>
      </c>
      <c r="C18023" s="30"/>
    </row>
    <row r="18024" spans="1:3" ht="14.25" customHeight="1">
      <c r="A18024" s="30">
        <v>70</v>
      </c>
      <c r="C18024" s="30"/>
    </row>
    <row r="18025" spans="1:3" ht="14.25" customHeight="1">
      <c r="A18025" s="30">
        <v>69</v>
      </c>
      <c r="C18025" s="30"/>
    </row>
    <row r="18026" spans="1:3" ht="14.25" customHeight="1">
      <c r="A18026" s="30">
        <v>75</v>
      </c>
      <c r="C18026" s="30"/>
    </row>
    <row r="18027" spans="1:3" ht="14.25" customHeight="1">
      <c r="A18027" s="30">
        <v>200</v>
      </c>
      <c r="C18027" s="30"/>
    </row>
    <row r="18028" spans="1:3" ht="14.25" customHeight="1">
      <c r="A18028" s="30">
        <v>105</v>
      </c>
      <c r="C18028" s="30"/>
    </row>
    <row r="18029" spans="1:3" ht="14.25" customHeight="1">
      <c r="A18029" s="30">
        <v>100</v>
      </c>
      <c r="C18029" s="30"/>
    </row>
    <row r="18030" spans="1:3" ht="14.25" customHeight="1">
      <c r="A18030" s="30">
        <v>279</v>
      </c>
      <c r="C18030" s="30"/>
    </row>
    <row r="18031" spans="1:3" ht="14.25" customHeight="1">
      <c r="A18031" s="30">
        <v>95</v>
      </c>
      <c r="C18031" s="30"/>
    </row>
    <row r="18032" spans="1:3" ht="14.25" customHeight="1">
      <c r="A18032" s="30">
        <v>80</v>
      </c>
      <c r="C18032" s="30"/>
    </row>
    <row r="18033" spans="1:3" ht="14.25" customHeight="1">
      <c r="A18033" s="30">
        <v>63</v>
      </c>
      <c r="C18033" s="30"/>
    </row>
    <row r="18034" spans="1:3" ht="14.25" customHeight="1">
      <c r="A18034" s="30">
        <v>300</v>
      </c>
      <c r="C18034" s="30"/>
    </row>
    <row r="18035" spans="1:3" ht="14.25" customHeight="1">
      <c r="A18035" s="30">
        <v>200</v>
      </c>
      <c r="C18035" s="30"/>
    </row>
    <row r="18036" spans="1:3" ht="14.25" customHeight="1">
      <c r="A18036" s="30">
        <v>79</v>
      </c>
      <c r="C18036" s="30"/>
    </row>
    <row r="18037" spans="1:3" ht="14.25" customHeight="1">
      <c r="A18037" s="30">
        <v>79</v>
      </c>
      <c r="C18037" s="30"/>
    </row>
    <row r="18038" spans="1:3" ht="14.25" customHeight="1">
      <c r="A18038" s="30">
        <v>90</v>
      </c>
      <c r="C18038" s="30"/>
    </row>
    <row r="18039" spans="1:3" ht="14.25" customHeight="1">
      <c r="A18039" s="30">
        <v>245</v>
      </c>
      <c r="C18039" s="30"/>
    </row>
    <row r="18040" spans="1:3" ht="14.25" customHeight="1">
      <c r="A18040" s="30">
        <v>153</v>
      </c>
      <c r="C18040" s="30"/>
    </row>
    <row r="18041" spans="1:3" ht="14.25" customHeight="1">
      <c r="A18041" s="30">
        <v>140</v>
      </c>
      <c r="C18041" s="30"/>
    </row>
    <row r="18042" spans="1:3" ht="14.25" customHeight="1">
      <c r="A18042" s="30">
        <v>180</v>
      </c>
      <c r="C18042" s="30"/>
    </row>
    <row r="18043" spans="1:3" ht="14.25" customHeight="1">
      <c r="A18043" s="30">
        <v>130</v>
      </c>
      <c r="C18043" s="30"/>
    </row>
    <row r="18044" spans="1:3" ht="14.25" customHeight="1">
      <c r="A18044" s="30">
        <v>100</v>
      </c>
      <c r="C18044" s="30"/>
    </row>
    <row r="18045" spans="1:3" ht="14.25" customHeight="1">
      <c r="A18045" s="30">
        <v>100</v>
      </c>
      <c r="C18045" s="30"/>
    </row>
    <row r="18046" spans="1:3" ht="14.25" customHeight="1">
      <c r="A18046" s="30">
        <v>179</v>
      </c>
      <c r="C18046" s="30"/>
    </row>
    <row r="18047" spans="1:3" ht="14.25" customHeight="1">
      <c r="A18047" s="30">
        <v>95</v>
      </c>
      <c r="C18047" s="30"/>
    </row>
    <row r="18048" spans="1:3" ht="14.25" customHeight="1">
      <c r="A18048" s="30">
        <v>77</v>
      </c>
      <c r="C18048" s="30"/>
    </row>
    <row r="18049" spans="1:3" ht="14.25" customHeight="1">
      <c r="A18049" s="30">
        <v>135</v>
      </c>
      <c r="C18049" s="30"/>
    </row>
    <row r="18050" spans="1:3" ht="14.25" customHeight="1">
      <c r="A18050" s="30">
        <v>60</v>
      </c>
      <c r="C18050" s="30"/>
    </row>
    <row r="18051" spans="1:3" ht="14.25" customHeight="1">
      <c r="A18051" s="30">
        <v>269</v>
      </c>
      <c r="C18051" s="30"/>
    </row>
    <row r="18052" spans="1:3" ht="14.25" customHeight="1">
      <c r="A18052" s="30">
        <v>115</v>
      </c>
      <c r="C18052" s="30"/>
    </row>
    <row r="18053" spans="1:3" ht="14.25" customHeight="1">
      <c r="A18053" s="30">
        <v>100</v>
      </c>
      <c r="C18053" s="30"/>
    </row>
    <row r="18054" spans="1:3" ht="14.25" customHeight="1">
      <c r="A18054" s="30">
        <v>81</v>
      </c>
      <c r="C18054" s="30"/>
    </row>
    <row r="18055" spans="1:3" ht="14.25" customHeight="1">
      <c r="A18055" s="30">
        <v>150</v>
      </c>
      <c r="C18055" s="30"/>
    </row>
    <row r="18056" spans="1:3" ht="14.25" customHeight="1">
      <c r="A18056" s="30">
        <v>90</v>
      </c>
      <c r="C18056" s="30"/>
    </row>
    <row r="18057" spans="1:3" ht="14.25" customHeight="1">
      <c r="A18057" s="30">
        <v>250</v>
      </c>
      <c r="C18057" s="30"/>
    </row>
    <row r="18058" spans="1:3" ht="14.25" customHeight="1">
      <c r="A18058" s="30">
        <v>115</v>
      </c>
      <c r="C18058" s="30"/>
    </row>
    <row r="18059" spans="1:3" ht="14.25" customHeight="1">
      <c r="A18059" s="30">
        <v>150</v>
      </c>
      <c r="C18059" s="30"/>
    </row>
    <row r="18060" spans="1:3" ht="14.25" customHeight="1">
      <c r="A18060" s="30">
        <v>195</v>
      </c>
      <c r="C18060" s="30"/>
    </row>
    <row r="18061" spans="1:3" ht="14.25" customHeight="1">
      <c r="A18061" s="30">
        <v>120</v>
      </c>
      <c r="C18061" s="30"/>
    </row>
    <row r="18062" spans="1:3" ht="14.25" customHeight="1">
      <c r="A18062" s="30">
        <v>100</v>
      </c>
      <c r="C18062" s="30"/>
    </row>
    <row r="18063" spans="1:3" ht="14.25" customHeight="1">
      <c r="A18063" s="30">
        <v>60</v>
      </c>
      <c r="C18063" s="30"/>
    </row>
    <row r="18064" spans="1:3" ht="14.25" customHeight="1">
      <c r="A18064" s="30">
        <v>139</v>
      </c>
      <c r="C18064" s="30"/>
    </row>
    <row r="18065" spans="1:3" ht="14.25" customHeight="1">
      <c r="A18065" s="30">
        <v>135</v>
      </c>
      <c r="C18065" s="30"/>
    </row>
    <row r="18066" spans="1:3" ht="14.25" customHeight="1">
      <c r="A18066" s="30">
        <v>72</v>
      </c>
      <c r="C18066" s="30"/>
    </row>
    <row r="18067" spans="1:3" ht="14.25" customHeight="1">
      <c r="A18067" s="30">
        <v>100</v>
      </c>
      <c r="C18067" s="30"/>
    </row>
    <row r="18068" spans="1:3" ht="14.25" customHeight="1">
      <c r="A18068" s="30">
        <v>139</v>
      </c>
      <c r="C18068" s="30"/>
    </row>
    <row r="18069" spans="1:3" ht="14.25" customHeight="1">
      <c r="A18069" s="30">
        <v>30</v>
      </c>
      <c r="C18069" s="30"/>
    </row>
    <row r="18070" spans="1:3" ht="14.25" customHeight="1">
      <c r="A18070" s="30">
        <v>180</v>
      </c>
      <c r="C18070" s="30"/>
    </row>
    <row r="18071" spans="1:3" ht="14.25" customHeight="1">
      <c r="A18071" s="30">
        <v>145</v>
      </c>
      <c r="C18071" s="30"/>
    </row>
    <row r="18072" spans="1:3" ht="14.25" customHeight="1">
      <c r="A18072" s="30">
        <v>100</v>
      </c>
      <c r="C18072" s="30"/>
    </row>
    <row r="18073" spans="1:3" ht="14.25" customHeight="1">
      <c r="A18073" s="30">
        <v>60</v>
      </c>
      <c r="C18073" s="30"/>
    </row>
    <row r="18074" spans="1:3" ht="14.25" customHeight="1">
      <c r="A18074" s="30">
        <v>108</v>
      </c>
      <c r="C18074" s="30"/>
    </row>
    <row r="18075" spans="1:3" ht="14.25" customHeight="1">
      <c r="A18075" s="30">
        <v>58</v>
      </c>
      <c r="C18075" s="30"/>
    </row>
    <row r="18076" spans="1:3" ht="14.25" customHeight="1">
      <c r="A18076" s="30">
        <v>140</v>
      </c>
      <c r="C18076" s="30"/>
    </row>
    <row r="18077" spans="1:3" ht="14.25" customHeight="1">
      <c r="A18077" s="30">
        <v>125</v>
      </c>
      <c r="C18077" s="30"/>
    </row>
    <row r="18078" spans="1:3" ht="14.25" customHeight="1">
      <c r="A18078" s="30">
        <v>100</v>
      </c>
      <c r="C18078" s="30"/>
    </row>
    <row r="18079" spans="1:3" ht="14.25" customHeight="1">
      <c r="A18079" s="30">
        <v>97</v>
      </c>
      <c r="C18079" s="30"/>
    </row>
    <row r="18080" spans="1:3" ht="14.25" customHeight="1">
      <c r="A18080" s="30">
        <v>140</v>
      </c>
      <c r="C18080" s="30"/>
    </row>
    <row r="18081" spans="1:3" ht="14.25" customHeight="1">
      <c r="A18081" s="30">
        <v>280</v>
      </c>
      <c r="C18081" s="30"/>
    </row>
    <row r="18082" spans="1:3" ht="14.25" customHeight="1">
      <c r="A18082" s="30">
        <v>92</v>
      </c>
      <c r="C18082" s="30"/>
    </row>
    <row r="18083" spans="1:3" ht="14.25" customHeight="1">
      <c r="A18083" s="30">
        <v>149</v>
      </c>
      <c r="C18083" s="30"/>
    </row>
    <row r="18084" spans="1:3" ht="14.25" customHeight="1">
      <c r="A18084" s="30">
        <v>184</v>
      </c>
      <c r="C18084" s="30"/>
    </row>
    <row r="18085" spans="1:3" ht="14.25" customHeight="1">
      <c r="A18085" s="30">
        <v>228</v>
      </c>
      <c r="C18085" s="30"/>
    </row>
    <row r="18086" spans="1:3" ht="14.25" customHeight="1">
      <c r="A18086" s="30">
        <v>160</v>
      </c>
      <c r="C18086" s="30"/>
    </row>
    <row r="18087" spans="1:3" ht="14.25" customHeight="1">
      <c r="A18087" s="30">
        <v>85</v>
      </c>
      <c r="C18087" s="30"/>
    </row>
    <row r="18088" spans="1:3" ht="14.25" customHeight="1">
      <c r="A18088" s="30">
        <v>965</v>
      </c>
      <c r="C18088" s="30"/>
    </row>
    <row r="18089" spans="1:3" ht="14.25" customHeight="1">
      <c r="A18089" s="30">
        <v>1100</v>
      </c>
      <c r="C18089" s="30"/>
    </row>
    <row r="18090" spans="1:3" ht="14.25" customHeight="1">
      <c r="A18090" s="30">
        <v>110</v>
      </c>
      <c r="C18090" s="30"/>
    </row>
    <row r="18091" spans="1:3" ht="14.25" customHeight="1">
      <c r="A18091" s="30">
        <v>150</v>
      </c>
      <c r="C18091" s="30"/>
    </row>
    <row r="18092" spans="1:3" ht="14.25" customHeight="1">
      <c r="A18092" s="30">
        <v>75</v>
      </c>
      <c r="C18092" s="30"/>
    </row>
    <row r="18093" spans="1:3" ht="14.25" customHeight="1">
      <c r="A18093" s="30">
        <v>45</v>
      </c>
      <c r="C18093" s="30"/>
    </row>
    <row r="18094" spans="1:3" ht="14.25" customHeight="1">
      <c r="A18094" s="30">
        <v>99</v>
      </c>
      <c r="C18094" s="30"/>
    </row>
    <row r="18095" spans="1:3" ht="14.25" customHeight="1">
      <c r="A18095" s="30">
        <v>200</v>
      </c>
      <c r="C18095" s="30"/>
    </row>
    <row r="18096" spans="1:3" ht="14.25" customHeight="1">
      <c r="A18096" s="30">
        <v>399</v>
      </c>
      <c r="C18096" s="30"/>
    </row>
    <row r="18097" spans="1:3" ht="14.25" customHeight="1">
      <c r="A18097" s="30">
        <v>130</v>
      </c>
      <c r="C18097" s="30"/>
    </row>
    <row r="18098" spans="1:3" ht="14.25" customHeight="1">
      <c r="A18098" s="30">
        <v>175</v>
      </c>
      <c r="C18098" s="30"/>
    </row>
    <row r="18099" spans="1:3" ht="14.25" customHeight="1">
      <c r="A18099" s="30">
        <v>99</v>
      </c>
      <c r="C18099" s="30"/>
    </row>
    <row r="18100" spans="1:3" ht="14.25" customHeight="1">
      <c r="A18100" s="30">
        <v>400</v>
      </c>
      <c r="C18100" s="30"/>
    </row>
    <row r="18101" spans="1:3" ht="14.25" customHeight="1">
      <c r="A18101" s="30">
        <v>100</v>
      </c>
      <c r="C18101" s="30"/>
    </row>
    <row r="18102" spans="1:3" ht="14.25" customHeight="1">
      <c r="A18102" s="30">
        <v>135</v>
      </c>
      <c r="C18102" s="30"/>
    </row>
    <row r="18103" spans="1:3" ht="14.25" customHeight="1">
      <c r="A18103" s="30">
        <v>99</v>
      </c>
      <c r="C18103" s="30"/>
    </row>
    <row r="18104" spans="1:3" ht="14.25" customHeight="1">
      <c r="A18104" s="30">
        <v>140</v>
      </c>
      <c r="C18104" s="30"/>
    </row>
    <row r="18105" spans="1:3" ht="14.25" customHeight="1">
      <c r="A18105" s="30">
        <v>105</v>
      </c>
      <c r="C18105" s="30"/>
    </row>
    <row r="18106" spans="1:3" ht="14.25" customHeight="1">
      <c r="A18106" s="30">
        <v>350</v>
      </c>
      <c r="C18106" s="30"/>
    </row>
    <row r="18107" spans="1:3" ht="14.25" customHeight="1">
      <c r="A18107" s="30">
        <v>100</v>
      </c>
      <c r="C18107" s="30"/>
    </row>
    <row r="18108" spans="1:3" ht="14.25" customHeight="1">
      <c r="A18108" s="30">
        <v>110</v>
      </c>
      <c r="C18108" s="30"/>
    </row>
    <row r="18109" spans="1:3" ht="14.25" customHeight="1">
      <c r="A18109" s="30">
        <v>350</v>
      </c>
      <c r="C18109" s="30"/>
    </row>
    <row r="18110" spans="1:3" ht="14.25" customHeight="1">
      <c r="A18110" s="30">
        <v>70</v>
      </c>
      <c r="C18110" s="30"/>
    </row>
    <row r="18111" spans="1:3" ht="14.25" customHeight="1">
      <c r="A18111" s="30">
        <v>80</v>
      </c>
      <c r="C18111" s="30"/>
    </row>
    <row r="18112" spans="1:3" ht="14.25" customHeight="1">
      <c r="A18112" s="30">
        <v>250</v>
      </c>
      <c r="C18112" s="30"/>
    </row>
    <row r="18113" spans="1:3" ht="14.25" customHeight="1">
      <c r="A18113" s="30">
        <v>150</v>
      </c>
      <c r="C18113" s="30"/>
    </row>
    <row r="18114" spans="1:3" ht="14.25" customHeight="1">
      <c r="A18114" s="30">
        <v>244</v>
      </c>
      <c r="C18114" s="30"/>
    </row>
    <row r="18115" spans="1:3" ht="14.25" customHeight="1">
      <c r="A18115" s="30">
        <v>120</v>
      </c>
      <c r="C18115" s="30"/>
    </row>
    <row r="18116" spans="1:3" ht="14.25" customHeight="1">
      <c r="A18116" s="30">
        <v>110</v>
      </c>
      <c r="C18116" s="30"/>
    </row>
    <row r="18117" spans="1:3" ht="14.25" customHeight="1">
      <c r="A18117" s="30">
        <v>120</v>
      </c>
      <c r="C18117" s="30"/>
    </row>
    <row r="18118" spans="1:3" ht="14.25" customHeight="1">
      <c r="A18118" s="30">
        <v>50</v>
      </c>
      <c r="C18118" s="30"/>
    </row>
    <row r="18119" spans="1:3" ht="14.25" customHeight="1">
      <c r="A18119" s="30">
        <v>380</v>
      </c>
      <c r="C18119" s="30"/>
    </row>
    <row r="18120" spans="1:3" ht="14.25" customHeight="1">
      <c r="A18120" s="30">
        <v>94</v>
      </c>
      <c r="C18120" s="30"/>
    </row>
    <row r="18121" spans="1:3" ht="14.25" customHeight="1">
      <c r="A18121" s="30">
        <v>299</v>
      </c>
      <c r="C18121" s="30"/>
    </row>
    <row r="18122" spans="1:3" ht="14.25" customHeight="1">
      <c r="A18122" s="30">
        <v>140</v>
      </c>
      <c r="C18122" s="30"/>
    </row>
    <row r="18123" spans="1:3" ht="14.25" customHeight="1">
      <c r="A18123" s="30">
        <v>181</v>
      </c>
      <c r="C18123" s="30"/>
    </row>
    <row r="18124" spans="1:3" ht="14.25" customHeight="1">
      <c r="A18124" s="30">
        <v>90</v>
      </c>
      <c r="C18124" s="30"/>
    </row>
    <row r="18125" spans="1:3" ht="14.25" customHeight="1">
      <c r="A18125" s="30">
        <v>259</v>
      </c>
      <c r="C18125" s="30"/>
    </row>
    <row r="18126" spans="1:3" ht="14.25" customHeight="1">
      <c r="A18126" s="30">
        <v>90</v>
      </c>
      <c r="C18126" s="30"/>
    </row>
    <row r="18127" spans="1:3" ht="14.25" customHeight="1">
      <c r="A18127" s="30">
        <v>120</v>
      </c>
      <c r="C18127" s="30"/>
    </row>
    <row r="18128" spans="1:3" ht="14.25" customHeight="1">
      <c r="A18128" s="30">
        <v>98</v>
      </c>
      <c r="C18128" s="30"/>
    </row>
    <row r="18129" spans="1:3" ht="14.25" customHeight="1">
      <c r="A18129" s="30">
        <v>224</v>
      </c>
      <c r="C18129" s="30"/>
    </row>
    <row r="18130" spans="1:3" ht="14.25" customHeight="1">
      <c r="A18130" s="30">
        <v>139</v>
      </c>
      <c r="C18130" s="30"/>
    </row>
    <row r="18131" spans="1:3" ht="14.25" customHeight="1">
      <c r="A18131" s="30">
        <v>170</v>
      </c>
      <c r="C18131" s="30"/>
    </row>
    <row r="18132" spans="1:3" ht="14.25" customHeight="1">
      <c r="A18132" s="30">
        <v>145</v>
      </c>
      <c r="C18132" s="30"/>
    </row>
    <row r="18133" spans="1:3" ht="14.25" customHeight="1">
      <c r="A18133" s="30">
        <v>95</v>
      </c>
      <c r="C18133" s="30"/>
    </row>
    <row r="18134" spans="1:3" ht="14.25" customHeight="1">
      <c r="A18134" s="30">
        <v>120</v>
      </c>
      <c r="C18134" s="30"/>
    </row>
    <row r="18135" spans="1:3" ht="14.25" customHeight="1">
      <c r="A18135" s="30">
        <v>200</v>
      </c>
      <c r="C18135" s="30"/>
    </row>
    <row r="18136" spans="1:3" ht="14.25" customHeight="1">
      <c r="A18136" s="30">
        <v>79</v>
      </c>
      <c r="C18136" s="30"/>
    </row>
    <row r="18137" spans="1:3" ht="14.25" customHeight="1">
      <c r="A18137" s="30">
        <v>230</v>
      </c>
      <c r="C18137" s="30"/>
    </row>
    <row r="18138" spans="1:3" ht="14.25" customHeight="1">
      <c r="A18138" s="30">
        <v>95</v>
      </c>
      <c r="C18138" s="30"/>
    </row>
    <row r="18139" spans="1:3" ht="14.25" customHeight="1">
      <c r="A18139" s="30">
        <v>135</v>
      </c>
      <c r="C18139" s="30"/>
    </row>
    <row r="18140" spans="1:3" ht="14.25" customHeight="1">
      <c r="A18140" s="30">
        <v>135</v>
      </c>
      <c r="C18140" s="30"/>
    </row>
    <row r="18141" spans="1:3" ht="14.25" customHeight="1">
      <c r="A18141" s="30">
        <v>125</v>
      </c>
      <c r="C18141" s="30"/>
    </row>
    <row r="18142" spans="1:3" ht="14.25" customHeight="1">
      <c r="A18142" s="30">
        <v>227</v>
      </c>
      <c r="C18142" s="30"/>
    </row>
    <row r="18143" spans="1:3" ht="14.25" customHeight="1">
      <c r="A18143" s="30">
        <v>75</v>
      </c>
      <c r="C18143" s="30"/>
    </row>
    <row r="18144" spans="1:3" ht="14.25" customHeight="1">
      <c r="A18144" s="30">
        <v>120</v>
      </c>
      <c r="C18144" s="30"/>
    </row>
    <row r="18145" spans="1:3" ht="14.25" customHeight="1">
      <c r="A18145" s="30">
        <v>180</v>
      </c>
      <c r="C18145" s="30"/>
    </row>
    <row r="18146" spans="1:3" ht="14.25" customHeight="1">
      <c r="A18146" s="30">
        <v>5040</v>
      </c>
      <c r="C18146" s="30"/>
    </row>
    <row r="18147" spans="1:3" ht="14.25" customHeight="1">
      <c r="A18147" s="30">
        <v>55</v>
      </c>
      <c r="C18147" s="30"/>
    </row>
    <row r="18148" spans="1:3" ht="14.25" customHeight="1">
      <c r="A18148" s="30">
        <v>103</v>
      </c>
      <c r="C18148" s="30"/>
    </row>
    <row r="18149" spans="1:3" ht="14.25" customHeight="1">
      <c r="A18149" s="30">
        <v>110</v>
      </c>
      <c r="C18149" s="30"/>
    </row>
    <row r="18150" spans="1:3" ht="14.25" customHeight="1">
      <c r="A18150" s="30">
        <v>99</v>
      </c>
      <c r="C18150" s="30"/>
    </row>
    <row r="18151" spans="1:3" ht="14.25" customHeight="1">
      <c r="A18151" s="30">
        <v>250</v>
      </c>
      <c r="C18151" s="30"/>
    </row>
    <row r="18152" spans="1:3" ht="14.25" customHeight="1">
      <c r="A18152" s="30">
        <v>158</v>
      </c>
      <c r="C18152" s="30"/>
    </row>
    <row r="18153" spans="1:3" ht="14.25" customHeight="1">
      <c r="A18153" s="30">
        <v>105</v>
      </c>
      <c r="C18153" s="30"/>
    </row>
    <row r="18154" spans="1:3" ht="14.25" customHeight="1">
      <c r="A18154" s="30">
        <v>180</v>
      </c>
      <c r="C18154" s="30"/>
    </row>
    <row r="18155" spans="1:3" ht="14.25" customHeight="1">
      <c r="A18155" s="30">
        <v>250</v>
      </c>
      <c r="C18155" s="30"/>
    </row>
    <row r="18156" spans="1:3" ht="14.25" customHeight="1">
      <c r="A18156" s="30">
        <v>180</v>
      </c>
      <c r="C18156" s="30"/>
    </row>
    <row r="18157" spans="1:3" ht="14.25" customHeight="1">
      <c r="A18157" s="30">
        <v>120</v>
      </c>
      <c r="C18157" s="30"/>
    </row>
    <row r="18158" spans="1:3" ht="14.25" customHeight="1">
      <c r="A18158" s="30">
        <v>200</v>
      </c>
      <c r="C18158" s="30"/>
    </row>
    <row r="18159" spans="1:3" ht="14.25" customHeight="1">
      <c r="A18159" s="30">
        <v>90</v>
      </c>
      <c r="C18159" s="30"/>
    </row>
    <row r="18160" spans="1:3" ht="14.25" customHeight="1">
      <c r="A18160" s="30">
        <v>80</v>
      </c>
      <c r="C18160" s="30"/>
    </row>
    <row r="18161" spans="1:3" ht="14.25" customHeight="1">
      <c r="A18161" s="30">
        <v>95</v>
      </c>
      <c r="C18161" s="30"/>
    </row>
    <row r="18162" spans="1:3" ht="14.25" customHeight="1">
      <c r="A18162" s="30">
        <v>135</v>
      </c>
      <c r="C18162" s="30"/>
    </row>
    <row r="18163" spans="1:3" ht="14.25" customHeight="1">
      <c r="A18163" s="30">
        <v>180</v>
      </c>
      <c r="C18163" s="30"/>
    </row>
    <row r="18164" spans="1:3" ht="14.25" customHeight="1">
      <c r="A18164" s="30">
        <v>125</v>
      </c>
      <c r="C18164" s="30"/>
    </row>
    <row r="18165" spans="1:3" ht="14.25" customHeight="1">
      <c r="A18165" s="30">
        <v>149</v>
      </c>
      <c r="C18165" s="30"/>
    </row>
    <row r="18166" spans="1:3" ht="14.25" customHeight="1">
      <c r="A18166" s="30">
        <v>70</v>
      </c>
      <c r="C18166" s="30"/>
    </row>
    <row r="18167" spans="1:3" ht="14.25" customHeight="1">
      <c r="A18167" s="30">
        <v>170</v>
      </c>
      <c r="C18167" s="30"/>
    </row>
    <row r="18168" spans="1:3" ht="14.25" customHeight="1">
      <c r="A18168" s="30">
        <v>330</v>
      </c>
      <c r="C18168" s="30"/>
    </row>
    <row r="18169" spans="1:3" ht="14.25" customHeight="1">
      <c r="A18169" s="30">
        <v>125</v>
      </c>
      <c r="C18169" s="30"/>
    </row>
    <row r="18170" spans="1:3" ht="14.25" customHeight="1">
      <c r="A18170" s="30">
        <v>109</v>
      </c>
      <c r="C18170" s="30"/>
    </row>
    <row r="18171" spans="1:3" ht="14.25" customHeight="1">
      <c r="A18171" s="30">
        <v>250</v>
      </c>
      <c r="C18171" s="30"/>
    </row>
    <row r="18172" spans="1:3" ht="14.25" customHeight="1">
      <c r="A18172" s="30">
        <v>150</v>
      </c>
      <c r="C18172" s="30"/>
    </row>
    <row r="18173" spans="1:3" ht="14.25" customHeight="1">
      <c r="A18173" s="30">
        <v>199</v>
      </c>
      <c r="C18173" s="30"/>
    </row>
    <row r="18174" spans="1:3" ht="14.25" customHeight="1">
      <c r="A18174" s="30">
        <v>200</v>
      </c>
      <c r="C18174" s="30"/>
    </row>
    <row r="18175" spans="1:3" ht="14.25" customHeight="1">
      <c r="A18175" s="30">
        <v>125</v>
      </c>
      <c r="C18175" s="30"/>
    </row>
    <row r="18176" spans="1:3" ht="14.25" customHeight="1">
      <c r="A18176" s="30">
        <v>115</v>
      </c>
      <c r="C18176" s="30"/>
    </row>
    <row r="18177" spans="1:3" ht="14.25" customHeight="1">
      <c r="A18177" s="30">
        <v>195</v>
      </c>
      <c r="C18177" s="30"/>
    </row>
    <row r="18178" spans="1:3" ht="14.25" customHeight="1">
      <c r="A18178" s="30">
        <v>130</v>
      </c>
      <c r="C18178" s="30"/>
    </row>
    <row r="18179" spans="1:3" ht="14.25" customHeight="1">
      <c r="A18179" s="30">
        <v>100</v>
      </c>
      <c r="C18179" s="30"/>
    </row>
    <row r="18180" spans="1:3" ht="14.25" customHeight="1">
      <c r="A18180" s="30">
        <v>175</v>
      </c>
      <c r="C18180" s="30"/>
    </row>
    <row r="18181" spans="1:3" ht="14.25" customHeight="1">
      <c r="A18181" s="30">
        <v>120</v>
      </c>
      <c r="C18181" s="30"/>
    </row>
    <row r="18182" spans="1:3" ht="14.25" customHeight="1">
      <c r="A18182" s="30">
        <v>90</v>
      </c>
      <c r="C18182" s="30"/>
    </row>
    <row r="18183" spans="1:3" ht="14.25" customHeight="1">
      <c r="A18183" s="30">
        <v>600</v>
      </c>
      <c r="C18183" s="30"/>
    </row>
    <row r="18184" spans="1:3" ht="14.25" customHeight="1">
      <c r="A18184" s="30">
        <v>100</v>
      </c>
      <c r="C18184" s="30"/>
    </row>
    <row r="18185" spans="1:3" ht="14.25" customHeight="1">
      <c r="A18185" s="30">
        <v>99</v>
      </c>
      <c r="C18185" s="30"/>
    </row>
    <row r="18186" spans="1:3" ht="14.25" customHeight="1">
      <c r="A18186" s="30">
        <v>145</v>
      </c>
      <c r="C18186" s="30"/>
    </row>
    <row r="18187" spans="1:3" ht="14.25" customHeight="1">
      <c r="A18187" s="30">
        <v>159</v>
      </c>
      <c r="C18187" s="30"/>
    </row>
    <row r="18188" spans="1:3" ht="14.25" customHeight="1">
      <c r="A18188" s="30">
        <v>150</v>
      </c>
      <c r="C18188" s="30"/>
    </row>
    <row r="18189" spans="1:3" ht="14.25" customHeight="1">
      <c r="A18189" s="30">
        <v>175</v>
      </c>
      <c r="C18189" s="30"/>
    </row>
    <row r="18190" spans="1:3" ht="14.25" customHeight="1">
      <c r="A18190" s="30">
        <v>240</v>
      </c>
      <c r="C18190" s="30"/>
    </row>
    <row r="18191" spans="1:3" ht="14.25" customHeight="1">
      <c r="A18191" s="30">
        <v>101</v>
      </c>
      <c r="C18191" s="30"/>
    </row>
    <row r="18192" spans="1:3" ht="14.25" customHeight="1">
      <c r="A18192" s="30">
        <v>200</v>
      </c>
      <c r="C18192" s="30"/>
    </row>
    <row r="18193" spans="1:3" ht="14.25" customHeight="1">
      <c r="A18193" s="30">
        <v>100</v>
      </c>
      <c r="C18193" s="30"/>
    </row>
    <row r="18194" spans="1:3" ht="14.25" customHeight="1">
      <c r="A18194" s="30">
        <v>63</v>
      </c>
      <c r="C18194" s="30"/>
    </row>
    <row r="18195" spans="1:3" ht="14.25" customHeight="1">
      <c r="A18195" s="30">
        <v>222</v>
      </c>
      <c r="C18195" s="30"/>
    </row>
    <row r="18196" spans="1:3" ht="14.25" customHeight="1">
      <c r="A18196" s="30">
        <v>227</v>
      </c>
      <c r="C18196" s="30"/>
    </row>
    <row r="18197" spans="1:3" ht="14.25" customHeight="1">
      <c r="A18197" s="30">
        <v>150</v>
      </c>
      <c r="C18197" s="30"/>
    </row>
    <row r="18198" spans="1:3" ht="14.25" customHeight="1">
      <c r="A18198" s="30">
        <v>110</v>
      </c>
      <c r="C18198" s="30"/>
    </row>
    <row r="18199" spans="1:3" ht="14.25" customHeight="1">
      <c r="A18199" s="30">
        <v>90</v>
      </c>
      <c r="C18199" s="30"/>
    </row>
    <row r="18200" spans="1:3" ht="14.25" customHeight="1">
      <c r="A18200" s="30">
        <v>135</v>
      </c>
      <c r="C18200" s="30"/>
    </row>
    <row r="18201" spans="1:3" ht="14.25" customHeight="1">
      <c r="A18201" s="30">
        <v>302</v>
      </c>
      <c r="C18201" s="30"/>
    </row>
    <row r="18202" spans="1:3" ht="14.25" customHeight="1">
      <c r="A18202" s="30">
        <v>244</v>
      </c>
      <c r="C18202" s="30"/>
    </row>
    <row r="18203" spans="1:3" ht="14.25" customHeight="1">
      <c r="A18203" s="30">
        <v>100</v>
      </c>
      <c r="C18203" s="30"/>
    </row>
    <row r="18204" spans="1:3" ht="14.25" customHeight="1">
      <c r="A18204" s="30">
        <v>145</v>
      </c>
      <c r="C18204" s="30"/>
    </row>
    <row r="18205" spans="1:3" ht="14.25" customHeight="1">
      <c r="A18205" s="30">
        <v>138</v>
      </c>
      <c r="C18205" s="30"/>
    </row>
    <row r="18206" spans="1:3" ht="14.25" customHeight="1">
      <c r="A18206" s="30">
        <v>160</v>
      </c>
      <c r="C18206" s="30"/>
    </row>
    <row r="18207" spans="1:3" ht="14.25" customHeight="1">
      <c r="A18207" s="30">
        <v>140</v>
      </c>
      <c r="C18207" s="30"/>
    </row>
    <row r="18208" spans="1:3" ht="14.25" customHeight="1">
      <c r="A18208" s="30">
        <v>101</v>
      </c>
      <c r="C18208" s="30"/>
    </row>
    <row r="18209" spans="1:3" ht="14.25" customHeight="1">
      <c r="A18209" s="30">
        <v>220</v>
      </c>
      <c r="C18209" s="30"/>
    </row>
    <row r="18210" spans="1:3" ht="14.25" customHeight="1">
      <c r="A18210" s="30">
        <v>150</v>
      </c>
      <c r="C18210" s="30"/>
    </row>
    <row r="18211" spans="1:3" ht="14.25" customHeight="1">
      <c r="A18211" s="30">
        <v>89</v>
      </c>
      <c r="C18211" s="30"/>
    </row>
    <row r="18212" spans="1:3" ht="14.25" customHeight="1">
      <c r="A18212" s="30">
        <v>70</v>
      </c>
      <c r="C18212" s="30"/>
    </row>
    <row r="18213" spans="1:3" ht="14.25" customHeight="1">
      <c r="A18213" s="30">
        <v>300</v>
      </c>
      <c r="C18213" s="30"/>
    </row>
    <row r="18214" spans="1:3" ht="14.25" customHeight="1">
      <c r="A18214" s="30">
        <v>80</v>
      </c>
      <c r="C18214" s="30"/>
    </row>
    <row r="18215" spans="1:3" ht="14.25" customHeight="1">
      <c r="A18215" s="30">
        <v>120</v>
      </c>
      <c r="C18215" s="30"/>
    </row>
    <row r="18216" spans="1:3" ht="14.25" customHeight="1">
      <c r="A18216" s="30">
        <v>450</v>
      </c>
      <c r="C18216" s="30"/>
    </row>
    <row r="18217" spans="1:3" ht="14.25" customHeight="1">
      <c r="A18217" s="30">
        <v>200</v>
      </c>
      <c r="C18217" s="30"/>
    </row>
    <row r="18218" spans="1:3" ht="14.25" customHeight="1">
      <c r="A18218" s="30">
        <v>108</v>
      </c>
      <c r="C18218" s="30"/>
    </row>
    <row r="18219" spans="1:3" ht="14.25" customHeight="1">
      <c r="A18219" s="30">
        <v>150</v>
      </c>
      <c r="C18219" s="30"/>
    </row>
    <row r="18220" spans="1:3" ht="14.25" customHeight="1">
      <c r="A18220" s="30">
        <v>150</v>
      </c>
      <c r="C18220" s="30"/>
    </row>
    <row r="18221" spans="1:3" ht="14.25" customHeight="1">
      <c r="A18221" s="30">
        <v>225</v>
      </c>
      <c r="C18221" s="30"/>
    </row>
    <row r="18222" spans="1:3" ht="14.25" customHeight="1">
      <c r="A18222" s="30">
        <v>89</v>
      </c>
      <c r="C18222" s="30"/>
    </row>
    <row r="18223" spans="1:3" ht="14.25" customHeight="1">
      <c r="A18223" s="30">
        <v>350</v>
      </c>
      <c r="C18223" s="30"/>
    </row>
    <row r="18224" spans="1:3" ht="14.25" customHeight="1">
      <c r="A18224" s="30">
        <v>90</v>
      </c>
      <c r="C18224" s="30"/>
    </row>
    <row r="18225" spans="1:3" ht="14.25" customHeight="1">
      <c r="A18225" s="30">
        <v>67</v>
      </c>
      <c r="C18225" s="30"/>
    </row>
    <row r="18226" spans="1:3" ht="14.25" customHeight="1">
      <c r="A18226" s="30">
        <v>200</v>
      </c>
      <c r="C18226" s="30"/>
    </row>
    <row r="18227" spans="1:3" ht="14.25" customHeight="1">
      <c r="A18227" s="30">
        <v>65</v>
      </c>
      <c r="C18227" s="30"/>
    </row>
    <row r="18228" spans="1:3" ht="14.25" customHeight="1">
      <c r="A18228" s="30">
        <v>150</v>
      </c>
      <c r="C18228" s="30"/>
    </row>
    <row r="18229" spans="1:3" ht="14.25" customHeight="1">
      <c r="A18229" s="30">
        <v>100</v>
      </c>
      <c r="C18229" s="30"/>
    </row>
    <row r="18230" spans="1:3" ht="14.25" customHeight="1">
      <c r="A18230" s="30">
        <v>40</v>
      </c>
      <c r="C18230" s="30"/>
    </row>
    <row r="18231" spans="1:3" ht="14.25" customHeight="1">
      <c r="A18231" s="30">
        <v>169</v>
      </c>
      <c r="C18231" s="30"/>
    </row>
    <row r="18232" spans="1:3" ht="14.25" customHeight="1">
      <c r="A18232" s="30">
        <v>69</v>
      </c>
      <c r="C18232" s="30"/>
    </row>
    <row r="18233" spans="1:3" ht="14.25" customHeight="1">
      <c r="A18233" s="30">
        <v>200</v>
      </c>
      <c r="C18233" s="30"/>
    </row>
    <row r="18234" spans="1:3" ht="14.25" customHeight="1">
      <c r="A18234" s="30">
        <v>100</v>
      </c>
      <c r="C18234" s="30"/>
    </row>
    <row r="18235" spans="1:3" ht="14.25" customHeight="1">
      <c r="A18235" s="30">
        <v>250</v>
      </c>
      <c r="C18235" s="30"/>
    </row>
    <row r="18236" spans="1:3" ht="14.25" customHeight="1">
      <c r="A18236" s="30">
        <v>200</v>
      </c>
      <c r="C18236" s="30"/>
    </row>
    <row r="18237" spans="1:3" ht="14.25" customHeight="1">
      <c r="A18237" s="30">
        <v>120</v>
      </c>
      <c r="C18237" s="30"/>
    </row>
    <row r="18238" spans="1:3" ht="14.25" customHeight="1">
      <c r="A18238" s="30">
        <v>120</v>
      </c>
      <c r="C18238" s="30"/>
    </row>
    <row r="18239" spans="1:3" ht="14.25" customHeight="1">
      <c r="A18239" s="30">
        <v>195</v>
      </c>
      <c r="C18239" s="30"/>
    </row>
    <row r="18240" spans="1:3" ht="14.25" customHeight="1">
      <c r="A18240" s="30">
        <v>140</v>
      </c>
      <c r="C18240" s="30"/>
    </row>
    <row r="18241" spans="1:3" ht="14.25" customHeight="1">
      <c r="A18241" s="30">
        <v>75</v>
      </c>
      <c r="C18241" s="30"/>
    </row>
    <row r="18242" spans="1:3" ht="14.25" customHeight="1">
      <c r="A18242" s="30">
        <v>40</v>
      </c>
      <c r="C18242" s="30"/>
    </row>
    <row r="18243" spans="1:3" ht="14.25" customHeight="1">
      <c r="A18243" s="30">
        <v>120</v>
      </c>
      <c r="C18243" s="30"/>
    </row>
    <row r="18244" spans="1:3" ht="14.25" customHeight="1">
      <c r="A18244" s="30">
        <v>69</v>
      </c>
      <c r="C18244" s="30"/>
    </row>
    <row r="18245" spans="1:3" ht="14.25" customHeight="1">
      <c r="A18245" s="30">
        <v>95</v>
      </c>
      <c r="C18245" s="30"/>
    </row>
    <row r="18246" spans="1:3" ht="14.25" customHeight="1">
      <c r="A18246" s="30">
        <v>90</v>
      </c>
      <c r="C18246" s="30"/>
    </row>
    <row r="18247" spans="1:3" ht="14.25" customHeight="1">
      <c r="A18247" s="30">
        <v>35</v>
      </c>
      <c r="C18247" s="30"/>
    </row>
    <row r="18248" spans="1:3" ht="14.25" customHeight="1">
      <c r="A18248" s="30">
        <v>500</v>
      </c>
      <c r="C18248" s="30"/>
    </row>
    <row r="18249" spans="1:3" ht="14.25" customHeight="1">
      <c r="A18249" s="30">
        <v>200</v>
      </c>
      <c r="C18249" s="30"/>
    </row>
    <row r="18250" spans="1:3" ht="14.25" customHeight="1">
      <c r="A18250" s="30">
        <v>100</v>
      </c>
      <c r="C18250" s="30"/>
    </row>
    <row r="18251" spans="1:3" ht="14.25" customHeight="1">
      <c r="A18251" s="30">
        <v>130</v>
      </c>
      <c r="C18251" s="30"/>
    </row>
    <row r="18252" spans="1:3" ht="14.25" customHeight="1">
      <c r="A18252" s="30">
        <v>200</v>
      </c>
      <c r="C18252" s="30"/>
    </row>
    <row r="18253" spans="1:3" ht="14.25" customHeight="1">
      <c r="A18253" s="30">
        <v>80</v>
      </c>
      <c r="C18253" s="30"/>
    </row>
    <row r="18254" spans="1:3" ht="14.25" customHeight="1">
      <c r="A18254" s="30">
        <v>91</v>
      </c>
      <c r="C18254" s="30"/>
    </row>
    <row r="18255" spans="1:3" ht="14.25" customHeight="1">
      <c r="A18255" s="30">
        <v>92</v>
      </c>
      <c r="C18255" s="30"/>
    </row>
    <row r="18256" spans="1:3" ht="14.25" customHeight="1">
      <c r="A18256" s="30">
        <v>200</v>
      </c>
      <c r="C18256" s="30"/>
    </row>
    <row r="18257" spans="1:3" ht="14.25" customHeight="1">
      <c r="A18257" s="30">
        <v>130</v>
      </c>
      <c r="C18257" s="30"/>
    </row>
    <row r="18258" spans="1:3" ht="14.25" customHeight="1">
      <c r="A18258" s="30">
        <v>150</v>
      </c>
      <c r="C18258" s="30"/>
    </row>
    <row r="18259" spans="1:3" ht="14.25" customHeight="1">
      <c r="A18259" s="30">
        <v>100</v>
      </c>
      <c r="C18259" s="30"/>
    </row>
    <row r="18260" spans="1:3" ht="14.25" customHeight="1">
      <c r="A18260" s="30">
        <v>70</v>
      </c>
      <c r="C18260" s="30"/>
    </row>
    <row r="18261" spans="1:3" ht="14.25" customHeight="1">
      <c r="A18261" s="30">
        <v>92</v>
      </c>
      <c r="C18261" s="30"/>
    </row>
    <row r="18262" spans="1:3" ht="14.25" customHeight="1">
      <c r="A18262" s="30">
        <v>85</v>
      </c>
      <c r="C18262" s="30"/>
    </row>
    <row r="18263" spans="1:3" ht="14.25" customHeight="1">
      <c r="A18263" s="30">
        <v>110</v>
      </c>
      <c r="C18263" s="30"/>
    </row>
    <row r="18264" spans="1:3" ht="14.25" customHeight="1">
      <c r="A18264" s="30">
        <v>249</v>
      </c>
      <c r="C18264" s="30"/>
    </row>
    <row r="18265" spans="1:3" ht="14.25" customHeight="1">
      <c r="A18265" s="30">
        <v>50</v>
      </c>
      <c r="C18265" s="30"/>
    </row>
    <row r="18266" spans="1:3" ht="14.25" customHeight="1">
      <c r="A18266" s="30">
        <v>149</v>
      </c>
      <c r="C18266" s="30"/>
    </row>
    <row r="18267" spans="1:3" ht="14.25" customHeight="1">
      <c r="A18267" s="30">
        <v>150</v>
      </c>
      <c r="C18267" s="30"/>
    </row>
    <row r="18268" spans="1:3" ht="14.25" customHeight="1">
      <c r="A18268" s="30">
        <v>186</v>
      </c>
      <c r="C18268" s="30"/>
    </row>
    <row r="18269" spans="1:3" ht="14.25" customHeight="1">
      <c r="A18269" s="30">
        <v>120</v>
      </c>
      <c r="C18269" s="30"/>
    </row>
    <row r="18270" spans="1:3" ht="14.25" customHeight="1">
      <c r="A18270" s="30">
        <v>129</v>
      </c>
      <c r="C18270" s="30"/>
    </row>
    <row r="18271" spans="1:3" ht="14.25" customHeight="1">
      <c r="A18271" s="30">
        <v>95</v>
      </c>
      <c r="C18271" s="30"/>
    </row>
    <row r="18272" spans="1:3" ht="14.25" customHeight="1">
      <c r="A18272" s="30">
        <v>153</v>
      </c>
      <c r="C18272" s="30"/>
    </row>
    <row r="18273" spans="1:3" ht="14.25" customHeight="1">
      <c r="A18273" s="30">
        <v>193</v>
      </c>
      <c r="C18273" s="30"/>
    </row>
    <row r="18274" spans="1:3" ht="14.25" customHeight="1">
      <c r="A18274" s="30">
        <v>85</v>
      </c>
      <c r="C18274" s="30"/>
    </row>
    <row r="18275" spans="1:3" ht="14.25" customHeight="1">
      <c r="A18275" s="30">
        <v>232</v>
      </c>
      <c r="C18275" s="30"/>
    </row>
    <row r="18276" spans="1:3" ht="14.25" customHeight="1">
      <c r="A18276" s="30">
        <v>306</v>
      </c>
      <c r="C18276" s="30"/>
    </row>
    <row r="18277" spans="1:3" ht="14.25" customHeight="1">
      <c r="A18277" s="30">
        <v>225</v>
      </c>
      <c r="C18277" s="30"/>
    </row>
    <row r="18278" spans="1:3" ht="14.25" customHeight="1">
      <c r="A18278" s="30">
        <v>85</v>
      </c>
      <c r="C18278" s="30"/>
    </row>
    <row r="18279" spans="1:3" ht="14.25" customHeight="1">
      <c r="A18279" s="30">
        <v>180</v>
      </c>
      <c r="C18279" s="30"/>
    </row>
    <row r="18280" spans="1:3" ht="14.25" customHeight="1">
      <c r="A18280" s="30">
        <v>88</v>
      </c>
      <c r="C18280" s="30"/>
    </row>
    <row r="18281" spans="1:3" ht="14.25" customHeight="1">
      <c r="A18281" s="30">
        <v>100</v>
      </c>
      <c r="C18281" s="30"/>
    </row>
    <row r="18282" spans="1:3" ht="14.25" customHeight="1">
      <c r="A18282" s="30">
        <v>135</v>
      </c>
      <c r="C18282" s="30"/>
    </row>
    <row r="18283" spans="1:3" ht="14.25" customHeight="1">
      <c r="A18283" s="30">
        <v>74</v>
      </c>
      <c r="C18283" s="30"/>
    </row>
    <row r="18284" spans="1:3" ht="14.25" customHeight="1">
      <c r="A18284" s="30">
        <v>120</v>
      </c>
      <c r="C18284" s="30"/>
    </row>
    <row r="18285" spans="1:3" ht="14.25" customHeight="1">
      <c r="A18285" s="30">
        <v>150</v>
      </c>
      <c r="C18285" s="30"/>
    </row>
    <row r="18286" spans="1:3" ht="14.25" customHeight="1">
      <c r="A18286" s="30">
        <v>200</v>
      </c>
      <c r="C18286" s="30"/>
    </row>
    <row r="18287" spans="1:3" ht="14.25" customHeight="1">
      <c r="A18287" s="30">
        <v>260</v>
      </c>
      <c r="C18287" s="30"/>
    </row>
    <row r="18288" spans="1:3" ht="14.25" customHeight="1">
      <c r="A18288" s="30">
        <v>125</v>
      </c>
      <c r="C18288" s="30"/>
    </row>
    <row r="18289" spans="1:3" ht="14.25" customHeight="1">
      <c r="A18289" s="30">
        <v>120</v>
      </c>
      <c r="C18289" s="30"/>
    </row>
    <row r="18290" spans="1:3" ht="14.25" customHeight="1">
      <c r="A18290" s="30">
        <v>70</v>
      </c>
      <c r="C18290" s="30"/>
    </row>
    <row r="18291" spans="1:3" ht="14.25" customHeight="1">
      <c r="A18291" s="30">
        <v>26</v>
      </c>
      <c r="C18291" s="30"/>
    </row>
    <row r="18292" spans="1:3" ht="14.25" customHeight="1">
      <c r="A18292" s="30">
        <v>120</v>
      </c>
      <c r="C18292" s="30"/>
    </row>
    <row r="18293" spans="1:3" ht="14.25" customHeight="1">
      <c r="A18293" s="30">
        <v>185</v>
      </c>
      <c r="C18293" s="30"/>
    </row>
    <row r="18294" spans="1:3" ht="14.25" customHeight="1">
      <c r="A18294" s="30">
        <v>95</v>
      </c>
      <c r="C18294" s="30"/>
    </row>
    <row r="18295" spans="1:3" ht="14.25" customHeight="1">
      <c r="A18295" s="30">
        <v>70</v>
      </c>
      <c r="C18295" s="30"/>
    </row>
    <row r="18296" spans="1:3" ht="14.25" customHeight="1">
      <c r="A18296" s="30">
        <v>75</v>
      </c>
      <c r="C18296" s="30"/>
    </row>
    <row r="18297" spans="1:3" ht="14.25" customHeight="1">
      <c r="A18297" s="30">
        <v>50</v>
      </c>
      <c r="C18297" s="30"/>
    </row>
    <row r="18298" spans="1:3" ht="14.25" customHeight="1">
      <c r="A18298" s="30">
        <v>130</v>
      </c>
      <c r="C18298" s="30"/>
    </row>
    <row r="18299" spans="1:3" ht="14.25" customHeight="1">
      <c r="A18299" s="30">
        <v>120</v>
      </c>
      <c r="C18299" s="30"/>
    </row>
    <row r="18300" spans="1:3" ht="14.25" customHeight="1">
      <c r="A18300" s="30">
        <v>130</v>
      </c>
      <c r="C18300" s="30"/>
    </row>
    <row r="18301" spans="1:3" ht="14.25" customHeight="1">
      <c r="A18301" s="30">
        <v>400</v>
      </c>
      <c r="C18301" s="30"/>
    </row>
    <row r="18302" spans="1:3" ht="14.25" customHeight="1">
      <c r="A18302" s="30">
        <v>130</v>
      </c>
      <c r="C18302" s="30"/>
    </row>
    <row r="18303" spans="1:3" ht="14.25" customHeight="1">
      <c r="A18303" s="30">
        <v>300</v>
      </c>
      <c r="C18303" s="30"/>
    </row>
    <row r="18304" spans="1:3" ht="14.25" customHeight="1">
      <c r="A18304" s="30">
        <v>120</v>
      </c>
      <c r="C18304" s="30"/>
    </row>
    <row r="18305" spans="1:3" ht="14.25" customHeight="1">
      <c r="A18305" s="30">
        <v>149</v>
      </c>
      <c r="C18305" s="30"/>
    </row>
    <row r="18306" spans="1:3" ht="14.25" customHeight="1">
      <c r="A18306" s="30">
        <v>70</v>
      </c>
      <c r="C18306" s="30"/>
    </row>
    <row r="18307" spans="1:3" ht="14.25" customHeight="1">
      <c r="A18307" s="30">
        <v>100</v>
      </c>
      <c r="C18307" s="30"/>
    </row>
    <row r="18308" spans="1:3" ht="14.25" customHeight="1">
      <c r="A18308" s="30">
        <v>140</v>
      </c>
      <c r="C18308" s="30"/>
    </row>
    <row r="18309" spans="1:3" ht="14.25" customHeight="1">
      <c r="A18309" s="30">
        <v>300</v>
      </c>
      <c r="C18309" s="30"/>
    </row>
    <row r="18310" spans="1:3" ht="14.25" customHeight="1">
      <c r="A18310" s="30">
        <v>155</v>
      </c>
      <c r="C18310" s="30"/>
    </row>
    <row r="18311" spans="1:3" ht="14.25" customHeight="1">
      <c r="A18311" s="30">
        <v>110</v>
      </c>
      <c r="C18311" s="30"/>
    </row>
    <row r="18312" spans="1:3" ht="14.25" customHeight="1">
      <c r="A18312" s="30">
        <v>200</v>
      </c>
      <c r="C18312" s="30"/>
    </row>
    <row r="18313" spans="1:3" ht="14.25" customHeight="1">
      <c r="A18313" s="30">
        <v>100</v>
      </c>
      <c r="C18313" s="30"/>
    </row>
    <row r="18314" spans="1:3" ht="14.25" customHeight="1">
      <c r="A18314" s="30">
        <v>350</v>
      </c>
      <c r="C18314" s="30"/>
    </row>
    <row r="18315" spans="1:3" ht="14.25" customHeight="1">
      <c r="A18315" s="30">
        <v>199</v>
      </c>
      <c r="C18315" s="30"/>
    </row>
    <row r="18316" spans="1:3" ht="14.25" customHeight="1">
      <c r="A18316" s="30">
        <v>180</v>
      </c>
      <c r="C18316" s="30"/>
    </row>
    <row r="18317" spans="1:3" ht="14.25" customHeight="1">
      <c r="A18317" s="30">
        <v>75</v>
      </c>
      <c r="C18317" s="30"/>
    </row>
    <row r="18318" spans="1:3" ht="14.25" customHeight="1">
      <c r="A18318" s="30">
        <v>160</v>
      </c>
      <c r="C18318" s="30"/>
    </row>
    <row r="18319" spans="1:3" ht="14.25" customHeight="1">
      <c r="A18319" s="30">
        <v>85</v>
      </c>
      <c r="C18319" s="30"/>
    </row>
    <row r="18320" spans="1:3" ht="14.25" customHeight="1">
      <c r="A18320" s="30">
        <v>160</v>
      </c>
      <c r="C18320" s="30"/>
    </row>
    <row r="18321" spans="1:3" ht="14.25" customHeight="1">
      <c r="A18321" s="30">
        <v>75</v>
      </c>
      <c r="C18321" s="30"/>
    </row>
    <row r="18322" spans="1:3" ht="14.25" customHeight="1">
      <c r="A18322" s="30">
        <v>300</v>
      </c>
      <c r="C18322" s="30"/>
    </row>
    <row r="18323" spans="1:3" ht="14.25" customHeight="1">
      <c r="A18323" s="30">
        <v>100</v>
      </c>
      <c r="C18323" s="30"/>
    </row>
    <row r="18324" spans="1:3" ht="14.25" customHeight="1">
      <c r="A18324" s="30">
        <v>50</v>
      </c>
      <c r="C18324" s="30"/>
    </row>
    <row r="18325" spans="1:3" ht="14.25" customHeight="1">
      <c r="A18325" s="30">
        <v>125</v>
      </c>
      <c r="C18325" s="30"/>
    </row>
    <row r="18326" spans="1:3" ht="14.25" customHeight="1">
      <c r="A18326" s="30">
        <v>150</v>
      </c>
      <c r="C18326" s="30"/>
    </row>
    <row r="18327" spans="1:3" ht="14.25" customHeight="1">
      <c r="A18327" s="30">
        <v>125</v>
      </c>
      <c r="C18327" s="30"/>
    </row>
    <row r="18328" spans="1:3" ht="14.25" customHeight="1">
      <c r="A18328" s="30">
        <v>119</v>
      </c>
      <c r="C18328" s="30"/>
    </row>
    <row r="18329" spans="1:3" ht="14.25" customHeight="1">
      <c r="A18329" s="30">
        <v>80</v>
      </c>
      <c r="C18329" s="30"/>
    </row>
    <row r="18330" spans="1:3" ht="14.25" customHeight="1">
      <c r="A18330" s="30">
        <v>120</v>
      </c>
      <c r="C18330" s="30"/>
    </row>
    <row r="18331" spans="1:3" ht="14.25" customHeight="1">
      <c r="A18331" s="30">
        <v>90</v>
      </c>
      <c r="C18331" s="30"/>
    </row>
    <row r="18332" spans="1:3" ht="14.25" customHeight="1">
      <c r="A18332" s="30">
        <v>80</v>
      </c>
      <c r="C18332" s="30"/>
    </row>
    <row r="18333" spans="1:3" ht="14.25" customHeight="1">
      <c r="A18333" s="30">
        <v>65</v>
      </c>
      <c r="C18333" s="30"/>
    </row>
    <row r="18334" spans="1:3" ht="14.25" customHeight="1">
      <c r="A18334" s="30">
        <v>95</v>
      </c>
      <c r="C18334" s="30"/>
    </row>
    <row r="18335" spans="1:3" ht="14.25" customHeight="1">
      <c r="A18335" s="30">
        <v>150</v>
      </c>
      <c r="C18335" s="30"/>
    </row>
    <row r="18336" spans="1:3" ht="14.25" customHeight="1">
      <c r="A18336" s="30">
        <v>60</v>
      </c>
      <c r="C18336" s="30"/>
    </row>
    <row r="18337" spans="1:3" ht="14.25" customHeight="1">
      <c r="A18337" s="30">
        <v>450</v>
      </c>
      <c r="C18337" s="30"/>
    </row>
    <row r="18338" spans="1:3" ht="14.25" customHeight="1">
      <c r="A18338" s="30">
        <v>40</v>
      </c>
      <c r="C18338" s="30"/>
    </row>
    <row r="18339" spans="1:3" ht="14.25" customHeight="1">
      <c r="A18339" s="30">
        <v>190</v>
      </c>
      <c r="C18339" s="30"/>
    </row>
    <row r="18340" spans="1:3" ht="14.25" customHeight="1">
      <c r="A18340" s="30">
        <v>180</v>
      </c>
      <c r="C18340" s="30"/>
    </row>
    <row r="18341" spans="1:3" ht="14.25" customHeight="1">
      <c r="A18341" s="30">
        <v>174</v>
      </c>
      <c r="C18341" s="30"/>
    </row>
    <row r="18342" spans="1:3" ht="14.25" customHeight="1">
      <c r="A18342" s="30">
        <v>38</v>
      </c>
      <c r="C18342" s="30"/>
    </row>
    <row r="18343" spans="1:3" ht="14.25" customHeight="1">
      <c r="A18343" s="30">
        <v>90</v>
      </c>
      <c r="C18343" s="30"/>
    </row>
    <row r="18344" spans="1:3" ht="14.25" customHeight="1">
      <c r="A18344" s="30">
        <v>100</v>
      </c>
      <c r="C18344" s="30"/>
    </row>
    <row r="18345" spans="1:3" ht="14.25" customHeight="1">
      <c r="A18345" s="30">
        <v>295</v>
      </c>
      <c r="C18345" s="30"/>
    </row>
    <row r="18346" spans="1:3" ht="14.25" customHeight="1">
      <c r="A18346" s="30">
        <v>150</v>
      </c>
      <c r="C18346" s="30"/>
    </row>
    <row r="18347" spans="1:3" ht="14.25" customHeight="1">
      <c r="A18347" s="30">
        <v>185</v>
      </c>
      <c r="C18347" s="30"/>
    </row>
    <row r="18348" spans="1:3" ht="14.25" customHeight="1">
      <c r="A18348" s="30">
        <v>80</v>
      </c>
      <c r="C18348" s="30"/>
    </row>
    <row r="18349" spans="1:3" ht="14.25" customHeight="1">
      <c r="A18349" s="30">
        <v>175</v>
      </c>
      <c r="C18349" s="30"/>
    </row>
    <row r="18350" spans="1:3" ht="14.25" customHeight="1">
      <c r="A18350" s="30">
        <v>100</v>
      </c>
      <c r="C18350" s="30"/>
    </row>
    <row r="18351" spans="1:3" ht="14.25" customHeight="1">
      <c r="A18351" s="30">
        <v>175</v>
      </c>
      <c r="C18351" s="30"/>
    </row>
    <row r="18352" spans="1:3" ht="14.25" customHeight="1">
      <c r="A18352" s="30">
        <v>95</v>
      </c>
      <c r="C18352" s="30"/>
    </row>
    <row r="18353" spans="1:3" ht="14.25" customHeight="1">
      <c r="A18353" s="30">
        <v>150</v>
      </c>
      <c r="C18353" s="30"/>
    </row>
    <row r="18354" spans="1:3" ht="14.25" customHeight="1">
      <c r="A18354" s="30">
        <v>275</v>
      </c>
      <c r="C18354" s="30"/>
    </row>
    <row r="18355" spans="1:3" ht="14.25" customHeight="1">
      <c r="A18355" s="30">
        <v>112</v>
      </c>
      <c r="C18355" s="30"/>
    </row>
    <row r="18356" spans="1:3" ht="14.25" customHeight="1">
      <c r="A18356" s="30">
        <v>180</v>
      </c>
      <c r="C18356" s="30"/>
    </row>
    <row r="18357" spans="1:3" ht="14.25" customHeight="1">
      <c r="A18357" s="30">
        <v>110</v>
      </c>
      <c r="C18357" s="30"/>
    </row>
    <row r="18358" spans="1:3" ht="14.25" customHeight="1">
      <c r="A18358" s="30">
        <v>500</v>
      </c>
      <c r="C18358" s="30"/>
    </row>
    <row r="18359" spans="1:3" ht="14.25" customHeight="1">
      <c r="A18359" s="30">
        <v>130</v>
      </c>
      <c r="C18359" s="30"/>
    </row>
    <row r="18360" spans="1:3" ht="14.25" customHeight="1">
      <c r="A18360" s="30">
        <v>85</v>
      </c>
      <c r="C18360" s="30"/>
    </row>
    <row r="18361" spans="1:3" ht="14.25" customHeight="1">
      <c r="A18361" s="30">
        <v>210</v>
      </c>
      <c r="C18361" s="30"/>
    </row>
    <row r="18362" spans="1:3" ht="14.25" customHeight="1">
      <c r="A18362" s="30">
        <v>129</v>
      </c>
      <c r="C18362" s="30"/>
    </row>
    <row r="18363" spans="1:3" ht="14.25" customHeight="1">
      <c r="A18363" s="30">
        <v>55</v>
      </c>
      <c r="C18363" s="30"/>
    </row>
    <row r="18364" spans="1:3" ht="14.25" customHeight="1">
      <c r="A18364" s="30">
        <v>120</v>
      </c>
      <c r="C18364" s="30"/>
    </row>
    <row r="18365" spans="1:3" ht="14.25" customHeight="1">
      <c r="A18365" s="30">
        <v>130</v>
      </c>
      <c r="C18365" s="30"/>
    </row>
    <row r="18366" spans="1:3" ht="14.25" customHeight="1">
      <c r="A18366" s="30">
        <v>99</v>
      </c>
      <c r="C18366" s="30"/>
    </row>
    <row r="18367" spans="1:3" ht="14.25" customHeight="1">
      <c r="A18367" s="30">
        <v>100</v>
      </c>
      <c r="C18367" s="30"/>
    </row>
    <row r="18368" spans="1:3" ht="14.25" customHeight="1">
      <c r="A18368" s="30">
        <v>90</v>
      </c>
      <c r="C18368" s="30"/>
    </row>
    <row r="18369" spans="1:3" ht="14.25" customHeight="1">
      <c r="A18369" s="30">
        <v>61</v>
      </c>
      <c r="C18369" s="30"/>
    </row>
    <row r="18370" spans="1:3" ht="14.25" customHeight="1">
      <c r="A18370" s="30">
        <v>700</v>
      </c>
      <c r="C18370" s="30"/>
    </row>
    <row r="18371" spans="1:3" ht="14.25" customHeight="1">
      <c r="A18371" s="30">
        <v>125</v>
      </c>
      <c r="C18371" s="30"/>
    </row>
    <row r="18372" spans="1:3" ht="14.25" customHeight="1">
      <c r="A18372" s="30">
        <v>175</v>
      </c>
      <c r="C18372" s="30"/>
    </row>
    <row r="18373" spans="1:3" ht="14.25" customHeight="1">
      <c r="A18373" s="30">
        <v>150</v>
      </c>
      <c r="C18373" s="30"/>
    </row>
    <row r="18374" spans="1:3" ht="14.25" customHeight="1">
      <c r="A18374" s="30">
        <v>115</v>
      </c>
      <c r="C18374" s="30"/>
    </row>
    <row r="18375" spans="1:3" ht="14.25" customHeight="1">
      <c r="A18375" s="30">
        <v>70</v>
      </c>
      <c r="C18375" s="30"/>
    </row>
    <row r="18376" spans="1:3" ht="14.25" customHeight="1">
      <c r="A18376" s="30">
        <v>220</v>
      </c>
      <c r="C18376" s="30"/>
    </row>
    <row r="18377" spans="1:3" ht="14.25" customHeight="1">
      <c r="A18377" s="30">
        <v>175</v>
      </c>
      <c r="C18377" s="30"/>
    </row>
    <row r="18378" spans="1:3" ht="14.25" customHeight="1">
      <c r="A18378" s="30">
        <v>160</v>
      </c>
      <c r="C18378" s="30"/>
    </row>
    <row r="18379" spans="1:3" ht="14.25" customHeight="1">
      <c r="A18379" s="30">
        <v>65</v>
      </c>
      <c r="C18379" s="30"/>
    </row>
    <row r="18380" spans="1:3" ht="14.25" customHeight="1">
      <c r="A18380" s="30">
        <v>104</v>
      </c>
      <c r="C18380" s="30"/>
    </row>
    <row r="18381" spans="1:3" ht="14.25" customHeight="1">
      <c r="A18381" s="30">
        <v>120</v>
      </c>
      <c r="C18381" s="30"/>
    </row>
    <row r="18382" spans="1:3" ht="14.25" customHeight="1">
      <c r="A18382" s="30">
        <v>100</v>
      </c>
      <c r="C18382" s="30"/>
    </row>
    <row r="18383" spans="1:3" ht="14.25" customHeight="1">
      <c r="A18383" s="30">
        <v>25</v>
      </c>
      <c r="C18383" s="30"/>
    </row>
    <row r="18384" spans="1:3" ht="14.25" customHeight="1">
      <c r="A18384" s="30">
        <v>270</v>
      </c>
      <c r="C18384" s="30"/>
    </row>
    <row r="18385" spans="1:3" ht="14.25" customHeight="1">
      <c r="A18385" s="30">
        <v>140</v>
      </c>
      <c r="C18385" s="30"/>
    </row>
    <row r="18386" spans="1:3" ht="14.25" customHeight="1">
      <c r="A18386" s="30">
        <v>24</v>
      </c>
      <c r="C18386" s="30"/>
    </row>
    <row r="18387" spans="1:3" ht="14.25" customHeight="1">
      <c r="A18387" s="30">
        <v>140</v>
      </c>
      <c r="C18387" s="30"/>
    </row>
    <row r="18388" spans="1:3" ht="14.25" customHeight="1">
      <c r="A18388" s="30">
        <v>233</v>
      </c>
      <c r="C18388" s="30"/>
    </row>
    <row r="18389" spans="1:3" ht="14.25" customHeight="1">
      <c r="A18389" s="30">
        <v>110</v>
      </c>
      <c r="C18389" s="30"/>
    </row>
    <row r="18390" spans="1:3" ht="14.25" customHeight="1">
      <c r="A18390" s="30">
        <v>164</v>
      </c>
      <c r="C18390" s="30"/>
    </row>
    <row r="18391" spans="1:3" ht="14.25" customHeight="1">
      <c r="A18391" s="30">
        <v>195</v>
      </c>
      <c r="C18391" s="30"/>
    </row>
    <row r="18392" spans="1:3" ht="14.25" customHeight="1">
      <c r="A18392" s="30">
        <v>186</v>
      </c>
      <c r="C18392" s="30"/>
    </row>
    <row r="18393" spans="1:3" ht="14.25" customHeight="1">
      <c r="A18393" s="30">
        <v>234</v>
      </c>
      <c r="C18393" s="30"/>
    </row>
    <row r="18394" spans="1:3" ht="14.25" customHeight="1">
      <c r="A18394" s="30">
        <v>243</v>
      </c>
      <c r="C18394" s="30"/>
    </row>
    <row r="18395" spans="1:3" ht="14.25" customHeight="1">
      <c r="A18395" s="30">
        <v>90</v>
      </c>
      <c r="C18395" s="30"/>
    </row>
    <row r="18396" spans="1:3" ht="14.25" customHeight="1">
      <c r="A18396" s="30">
        <v>85</v>
      </c>
      <c r="C18396" s="30"/>
    </row>
    <row r="18397" spans="1:3" ht="14.25" customHeight="1">
      <c r="A18397" s="30">
        <v>130</v>
      </c>
      <c r="C18397" s="30"/>
    </row>
    <row r="18398" spans="1:3" ht="14.25" customHeight="1">
      <c r="A18398" s="30">
        <v>181</v>
      </c>
      <c r="C18398" s="30"/>
    </row>
    <row r="18399" spans="1:3" ht="14.25" customHeight="1">
      <c r="A18399" s="30">
        <v>190</v>
      </c>
      <c r="C18399" s="30"/>
    </row>
    <row r="18400" spans="1:3" ht="14.25" customHeight="1">
      <c r="A18400" s="30">
        <v>239</v>
      </c>
      <c r="C18400" s="30"/>
    </row>
    <row r="18401" spans="1:3" ht="14.25" customHeight="1">
      <c r="A18401" s="30">
        <v>275</v>
      </c>
      <c r="C18401" s="30"/>
    </row>
    <row r="18402" spans="1:3" ht="14.25" customHeight="1">
      <c r="A18402" s="30">
        <v>239</v>
      </c>
      <c r="C18402" s="30"/>
    </row>
    <row r="18403" spans="1:3" ht="14.25" customHeight="1">
      <c r="A18403" s="30">
        <v>265</v>
      </c>
      <c r="C18403" s="30"/>
    </row>
    <row r="18404" spans="1:3" ht="14.25" customHeight="1">
      <c r="A18404" s="30">
        <v>46</v>
      </c>
      <c r="C18404" s="30"/>
    </row>
    <row r="18405" spans="1:3" ht="14.25" customHeight="1">
      <c r="A18405" s="30">
        <v>184</v>
      </c>
      <c r="C18405" s="30"/>
    </row>
    <row r="18406" spans="1:3" ht="14.25" customHeight="1">
      <c r="A18406" s="30">
        <v>165</v>
      </c>
      <c r="C18406" s="30"/>
    </row>
    <row r="18407" spans="1:3" ht="14.25" customHeight="1">
      <c r="A18407" s="30">
        <v>150</v>
      </c>
      <c r="C18407" s="30"/>
    </row>
    <row r="18408" spans="1:3" ht="14.25" customHeight="1">
      <c r="A18408" s="30">
        <v>150</v>
      </c>
      <c r="C18408" s="30"/>
    </row>
    <row r="18409" spans="1:3" ht="14.25" customHeight="1">
      <c r="A18409" s="30">
        <v>109</v>
      </c>
      <c r="C18409" s="30"/>
    </row>
    <row r="18410" spans="1:3" ht="14.25" customHeight="1">
      <c r="A18410" s="30">
        <v>150</v>
      </c>
      <c r="C18410" s="30"/>
    </row>
    <row r="18411" spans="1:3" ht="14.25" customHeight="1">
      <c r="A18411" s="30">
        <v>130</v>
      </c>
      <c r="C18411" s="30"/>
    </row>
    <row r="18412" spans="1:3" ht="14.25" customHeight="1">
      <c r="A18412" s="30">
        <v>500</v>
      </c>
      <c r="C18412" s="30"/>
    </row>
    <row r="18413" spans="1:3" ht="14.25" customHeight="1">
      <c r="A18413" s="30">
        <v>180</v>
      </c>
      <c r="C18413" s="30"/>
    </row>
    <row r="18414" spans="1:3" ht="14.25" customHeight="1">
      <c r="A18414" s="30">
        <v>110</v>
      </c>
      <c r="C18414" s="30"/>
    </row>
    <row r="18415" spans="1:3" ht="14.25" customHeight="1">
      <c r="A18415" s="30">
        <v>60</v>
      </c>
      <c r="C18415" s="30"/>
    </row>
    <row r="18416" spans="1:3" ht="14.25" customHeight="1">
      <c r="A18416" s="30">
        <v>100</v>
      </c>
      <c r="C18416" s="30"/>
    </row>
    <row r="18417" spans="1:3" ht="14.25" customHeight="1">
      <c r="A18417" s="30">
        <v>35</v>
      </c>
      <c r="C18417" s="30"/>
    </row>
    <row r="18418" spans="1:3" ht="14.25" customHeight="1">
      <c r="A18418" s="30">
        <v>550</v>
      </c>
      <c r="C18418" s="30"/>
    </row>
    <row r="18419" spans="1:3" ht="14.25" customHeight="1">
      <c r="A18419" s="30">
        <v>80</v>
      </c>
      <c r="C18419" s="30"/>
    </row>
    <row r="18420" spans="1:3" ht="14.25" customHeight="1">
      <c r="A18420" s="30">
        <v>550</v>
      </c>
      <c r="C18420" s="30"/>
    </row>
    <row r="18421" spans="1:3" ht="14.25" customHeight="1">
      <c r="A18421" s="30">
        <v>210</v>
      </c>
      <c r="C18421" s="30"/>
    </row>
    <row r="18422" spans="1:3" ht="14.25" customHeight="1">
      <c r="A18422" s="30">
        <v>550</v>
      </c>
      <c r="C18422" s="30"/>
    </row>
    <row r="18423" spans="1:3" ht="14.25" customHeight="1">
      <c r="A18423" s="30">
        <v>550</v>
      </c>
      <c r="C18423" s="30"/>
    </row>
    <row r="18424" spans="1:3" ht="14.25" customHeight="1">
      <c r="A18424" s="30">
        <v>92</v>
      </c>
      <c r="C18424" s="30"/>
    </row>
    <row r="18425" spans="1:3" ht="14.25" customHeight="1">
      <c r="A18425" s="30">
        <v>81</v>
      </c>
      <c r="C18425" s="30"/>
    </row>
    <row r="18426" spans="1:3" ht="14.25" customHeight="1">
      <c r="A18426" s="30">
        <v>65</v>
      </c>
      <c r="C18426" s="30"/>
    </row>
    <row r="18427" spans="1:3" ht="14.25" customHeight="1">
      <c r="A18427" s="30">
        <v>243</v>
      </c>
      <c r="C18427" s="30"/>
    </row>
    <row r="18428" spans="1:3" ht="14.25" customHeight="1">
      <c r="A18428" s="30">
        <v>100</v>
      </c>
      <c r="C18428" s="30"/>
    </row>
    <row r="18429" spans="1:3" ht="14.25" customHeight="1">
      <c r="A18429" s="30">
        <v>150</v>
      </c>
      <c r="C18429" s="30"/>
    </row>
    <row r="18430" spans="1:3" ht="14.25" customHeight="1">
      <c r="A18430" s="30">
        <v>190</v>
      </c>
      <c r="C18430" s="30"/>
    </row>
    <row r="18431" spans="1:3" ht="14.25" customHeight="1">
      <c r="A18431" s="30">
        <v>180</v>
      </c>
      <c r="C18431" s="30"/>
    </row>
    <row r="18432" spans="1:3" ht="14.25" customHeight="1">
      <c r="A18432" s="30">
        <v>100</v>
      </c>
      <c r="C18432" s="30"/>
    </row>
    <row r="18433" spans="1:3" ht="14.25" customHeight="1">
      <c r="A18433" s="30">
        <v>349</v>
      </c>
      <c r="C18433" s="30"/>
    </row>
    <row r="18434" spans="1:3" ht="14.25" customHeight="1">
      <c r="A18434" s="30">
        <v>200</v>
      </c>
      <c r="C18434" s="30"/>
    </row>
    <row r="18435" spans="1:3" ht="14.25" customHeight="1">
      <c r="A18435" s="30">
        <v>98</v>
      </c>
      <c r="C18435" s="30"/>
    </row>
    <row r="18436" spans="1:3" ht="14.25" customHeight="1">
      <c r="A18436" s="30">
        <v>250</v>
      </c>
      <c r="C18436" s="30"/>
    </row>
    <row r="18437" spans="1:3" ht="14.25" customHeight="1">
      <c r="A18437" s="30">
        <v>169</v>
      </c>
      <c r="C18437" s="30"/>
    </row>
    <row r="18438" spans="1:3" ht="14.25" customHeight="1">
      <c r="A18438" s="30">
        <v>119</v>
      </c>
      <c r="C18438" s="30"/>
    </row>
    <row r="18439" spans="1:3" ht="14.25" customHeight="1">
      <c r="A18439" s="30">
        <v>200</v>
      </c>
      <c r="C18439" s="30"/>
    </row>
    <row r="18440" spans="1:3" ht="14.25" customHeight="1">
      <c r="A18440" s="30">
        <v>50</v>
      </c>
      <c r="C18440" s="30"/>
    </row>
    <row r="18441" spans="1:3" ht="14.25" customHeight="1">
      <c r="A18441" s="30">
        <v>180</v>
      </c>
      <c r="C18441" s="30"/>
    </row>
    <row r="18442" spans="1:3" ht="14.25" customHeight="1">
      <c r="A18442" s="30">
        <v>60</v>
      </c>
      <c r="C18442" s="30"/>
    </row>
    <row r="18443" spans="1:3" ht="14.25" customHeight="1">
      <c r="A18443" s="30">
        <v>90</v>
      </c>
      <c r="C18443" s="30"/>
    </row>
    <row r="18444" spans="1:3" ht="14.25" customHeight="1">
      <c r="A18444" s="30">
        <v>126</v>
      </c>
      <c r="C18444" s="30"/>
    </row>
    <row r="18445" spans="1:3" ht="14.25" customHeight="1">
      <c r="A18445" s="30">
        <v>200</v>
      </c>
      <c r="C18445" s="30"/>
    </row>
    <row r="18446" spans="1:3" ht="14.25" customHeight="1">
      <c r="A18446" s="30">
        <v>80</v>
      </c>
      <c r="C18446" s="30"/>
    </row>
    <row r="18447" spans="1:3" ht="14.25" customHeight="1">
      <c r="A18447" s="30">
        <v>110</v>
      </c>
      <c r="C18447" s="30"/>
    </row>
    <row r="18448" spans="1:3" ht="14.25" customHeight="1">
      <c r="A18448" s="30">
        <v>540</v>
      </c>
      <c r="C18448" s="30"/>
    </row>
    <row r="18449" spans="1:3" ht="14.25" customHeight="1">
      <c r="A18449" s="30">
        <v>190</v>
      </c>
      <c r="C18449" s="30"/>
    </row>
    <row r="18450" spans="1:3" ht="14.25" customHeight="1">
      <c r="A18450" s="30">
        <v>350</v>
      </c>
      <c r="C18450" s="30"/>
    </row>
    <row r="18451" spans="1:3" ht="14.25" customHeight="1">
      <c r="A18451" s="30">
        <v>120</v>
      </c>
      <c r="C18451" s="30"/>
    </row>
    <row r="18452" spans="1:3" ht="14.25" customHeight="1">
      <c r="A18452" s="30">
        <v>223</v>
      </c>
      <c r="C18452" s="30"/>
    </row>
    <row r="18453" spans="1:3" ht="14.25" customHeight="1">
      <c r="A18453" s="30">
        <v>155</v>
      </c>
      <c r="C18453" s="30"/>
    </row>
    <row r="18454" spans="1:3" ht="14.25" customHeight="1">
      <c r="A18454" s="30">
        <v>60</v>
      </c>
      <c r="C18454" s="30"/>
    </row>
    <row r="18455" spans="1:3" ht="14.25" customHeight="1">
      <c r="A18455" s="30">
        <v>100</v>
      </c>
      <c r="C18455" s="30"/>
    </row>
    <row r="18456" spans="1:3" ht="14.25" customHeight="1">
      <c r="A18456" s="30">
        <v>290</v>
      </c>
      <c r="C18456" s="30"/>
    </row>
    <row r="18457" spans="1:3" ht="14.25" customHeight="1">
      <c r="A18457" s="30">
        <v>70</v>
      </c>
      <c r="C18457" s="30"/>
    </row>
    <row r="18458" spans="1:3" ht="14.25" customHeight="1">
      <c r="A18458" s="30">
        <v>350</v>
      </c>
      <c r="C18458" s="30"/>
    </row>
    <row r="18459" spans="1:3" ht="14.25" customHeight="1">
      <c r="A18459" s="30">
        <v>45</v>
      </c>
      <c r="C18459" s="30"/>
    </row>
    <row r="18460" spans="1:3" ht="14.25" customHeight="1">
      <c r="A18460" s="30">
        <v>425</v>
      </c>
      <c r="C18460" s="30"/>
    </row>
    <row r="18461" spans="1:3" ht="14.25" customHeight="1">
      <c r="A18461" s="30">
        <v>88</v>
      </c>
      <c r="C18461" s="30"/>
    </row>
    <row r="18462" spans="1:3" ht="14.25" customHeight="1">
      <c r="A18462" s="30">
        <v>49</v>
      </c>
      <c r="C18462" s="30"/>
    </row>
    <row r="18463" spans="1:3" ht="14.25" customHeight="1">
      <c r="A18463" s="30">
        <v>73</v>
      </c>
      <c r="C18463" s="30"/>
    </row>
    <row r="18464" spans="1:3" ht="14.25" customHeight="1">
      <c r="A18464" s="30">
        <v>95</v>
      </c>
      <c r="C18464" s="30"/>
    </row>
    <row r="18465" spans="1:3" ht="14.25" customHeight="1">
      <c r="A18465" s="30">
        <v>150</v>
      </c>
      <c r="C18465" s="30"/>
    </row>
    <row r="18466" spans="1:3" ht="14.25" customHeight="1">
      <c r="A18466" s="30">
        <v>100</v>
      </c>
      <c r="C18466" s="30"/>
    </row>
    <row r="18467" spans="1:3" ht="14.25" customHeight="1">
      <c r="A18467" s="30">
        <v>299</v>
      </c>
      <c r="C18467" s="30"/>
    </row>
    <row r="18468" spans="1:3" ht="14.25" customHeight="1">
      <c r="A18468" s="30">
        <v>92</v>
      </c>
      <c r="C18468" s="30"/>
    </row>
    <row r="18469" spans="1:3" ht="14.25" customHeight="1">
      <c r="A18469" s="30">
        <v>100</v>
      </c>
      <c r="C18469" s="30"/>
    </row>
    <row r="18470" spans="1:3" ht="14.25" customHeight="1">
      <c r="A18470" s="30">
        <v>53</v>
      </c>
      <c r="C18470" s="30"/>
    </row>
    <row r="18471" spans="1:3" ht="14.25" customHeight="1">
      <c r="A18471" s="30">
        <v>59</v>
      </c>
      <c r="C18471" s="30"/>
    </row>
    <row r="18472" spans="1:3" ht="14.25" customHeight="1">
      <c r="A18472" s="30">
        <v>150</v>
      </c>
      <c r="C18472" s="30"/>
    </row>
    <row r="18473" spans="1:3" ht="14.25" customHeight="1">
      <c r="A18473" s="30">
        <v>180</v>
      </c>
      <c r="C18473" s="30"/>
    </row>
    <row r="18474" spans="1:3" ht="14.25" customHeight="1">
      <c r="A18474" s="30">
        <v>87</v>
      </c>
      <c r="C18474" s="30"/>
    </row>
    <row r="18475" spans="1:3" ht="14.25" customHeight="1">
      <c r="A18475" s="30">
        <v>71</v>
      </c>
      <c r="C18475" s="30"/>
    </row>
    <row r="18476" spans="1:3" ht="14.25" customHeight="1">
      <c r="A18476" s="30">
        <v>180</v>
      </c>
      <c r="C18476" s="30"/>
    </row>
    <row r="18477" spans="1:3" ht="14.25" customHeight="1">
      <c r="A18477" s="30">
        <v>90</v>
      </c>
      <c r="C18477" s="30"/>
    </row>
    <row r="18478" spans="1:3" ht="14.25" customHeight="1">
      <c r="A18478" s="30">
        <v>350</v>
      </c>
      <c r="C18478" s="30"/>
    </row>
    <row r="18479" spans="1:3" ht="14.25" customHeight="1">
      <c r="A18479" s="30">
        <v>175</v>
      </c>
      <c r="C18479" s="30"/>
    </row>
    <row r="18480" spans="1:3" ht="14.25" customHeight="1">
      <c r="A18480" s="30">
        <v>55</v>
      </c>
      <c r="C18480" s="30"/>
    </row>
    <row r="18481" spans="1:3" ht="14.25" customHeight="1">
      <c r="A18481" s="30">
        <v>400</v>
      </c>
      <c r="C18481" s="30"/>
    </row>
    <row r="18482" spans="1:3" ht="14.25" customHeight="1">
      <c r="A18482" s="30">
        <v>100</v>
      </c>
      <c r="C18482" s="30"/>
    </row>
    <row r="18483" spans="1:3" ht="14.25" customHeight="1">
      <c r="A18483" s="30">
        <v>200</v>
      </c>
      <c r="C18483" s="30"/>
    </row>
    <row r="18484" spans="1:3" ht="14.25" customHeight="1">
      <c r="A18484" s="30">
        <v>49</v>
      </c>
      <c r="C18484" s="30"/>
    </row>
    <row r="18485" spans="1:3" ht="14.25" customHeight="1">
      <c r="A18485" s="30">
        <v>90</v>
      </c>
      <c r="C18485" s="30"/>
    </row>
    <row r="18486" spans="1:3" ht="14.25" customHeight="1">
      <c r="A18486" s="30">
        <v>176</v>
      </c>
      <c r="C18486" s="30"/>
    </row>
    <row r="18487" spans="1:3" ht="14.25" customHeight="1">
      <c r="A18487" s="30">
        <v>176</v>
      </c>
      <c r="C18487" s="30"/>
    </row>
    <row r="18488" spans="1:3" ht="14.25" customHeight="1">
      <c r="A18488" s="30">
        <v>185</v>
      </c>
      <c r="C18488" s="30"/>
    </row>
    <row r="18489" spans="1:3" ht="14.25" customHeight="1">
      <c r="A18489" s="30">
        <v>141</v>
      </c>
      <c r="C18489" s="30"/>
    </row>
    <row r="18490" spans="1:3" ht="14.25" customHeight="1">
      <c r="A18490" s="30">
        <v>135</v>
      </c>
      <c r="C18490" s="30"/>
    </row>
    <row r="18491" spans="1:3" ht="14.25" customHeight="1">
      <c r="A18491" s="30">
        <v>85</v>
      </c>
      <c r="C18491" s="30"/>
    </row>
    <row r="18492" spans="1:3" ht="14.25" customHeight="1">
      <c r="A18492" s="30">
        <v>80</v>
      </c>
      <c r="C18492" s="30"/>
    </row>
    <row r="18493" spans="1:3" ht="14.25" customHeight="1">
      <c r="A18493" s="30">
        <v>51</v>
      </c>
      <c r="C18493" s="30"/>
    </row>
    <row r="18494" spans="1:3" ht="14.25" customHeight="1">
      <c r="A18494" s="30">
        <v>180</v>
      </c>
      <c r="C18494" s="30"/>
    </row>
    <row r="18495" spans="1:3" ht="14.25" customHeight="1">
      <c r="A18495" s="30">
        <v>57</v>
      </c>
      <c r="C18495" s="30"/>
    </row>
    <row r="18496" spans="1:3" ht="14.25" customHeight="1">
      <c r="A18496" s="30">
        <v>40</v>
      </c>
      <c r="C18496" s="30"/>
    </row>
    <row r="18497" spans="1:3" ht="14.25" customHeight="1">
      <c r="A18497" s="30">
        <v>227</v>
      </c>
      <c r="C18497" s="30"/>
    </row>
    <row r="18498" spans="1:3" ht="14.25" customHeight="1">
      <c r="A18498" s="30">
        <v>101</v>
      </c>
      <c r="C18498" s="30"/>
    </row>
    <row r="18499" spans="1:3" ht="14.25" customHeight="1">
      <c r="A18499" s="30">
        <v>295</v>
      </c>
      <c r="C18499" s="30"/>
    </row>
    <row r="18500" spans="1:3" ht="14.25" customHeight="1">
      <c r="A18500" s="30">
        <v>100</v>
      </c>
      <c r="C18500" s="30"/>
    </row>
    <row r="18501" spans="1:3" ht="14.25" customHeight="1">
      <c r="A18501" s="30">
        <v>60</v>
      </c>
      <c r="C18501" s="30"/>
    </row>
    <row r="18502" spans="1:3" ht="14.25" customHeight="1">
      <c r="A18502" s="30">
        <v>162</v>
      </c>
      <c r="C18502" s="30"/>
    </row>
    <row r="18503" spans="1:3" ht="14.25" customHeight="1">
      <c r="A18503" s="30">
        <v>242</v>
      </c>
      <c r="C18503" s="30"/>
    </row>
    <row r="18504" spans="1:3" ht="14.25" customHeight="1">
      <c r="A18504" s="30">
        <v>264</v>
      </c>
      <c r="C18504" s="30"/>
    </row>
    <row r="18505" spans="1:3" ht="14.25" customHeight="1">
      <c r="A18505" s="30">
        <v>154</v>
      </c>
      <c r="C18505" s="30"/>
    </row>
    <row r="18506" spans="1:3" ht="14.25" customHeight="1">
      <c r="A18506" s="30">
        <v>172</v>
      </c>
      <c r="C18506" s="30"/>
    </row>
    <row r="18507" spans="1:3" ht="14.25" customHeight="1">
      <c r="A18507" s="30">
        <v>132</v>
      </c>
      <c r="C18507" s="30"/>
    </row>
    <row r="18508" spans="1:3" ht="14.25" customHeight="1">
      <c r="A18508" s="30">
        <v>150</v>
      </c>
      <c r="C18508" s="30"/>
    </row>
    <row r="18509" spans="1:3" ht="14.25" customHeight="1">
      <c r="A18509" s="30">
        <v>70</v>
      </c>
      <c r="C18509" s="30"/>
    </row>
    <row r="18510" spans="1:3" ht="14.25" customHeight="1">
      <c r="A18510" s="30">
        <v>155</v>
      </c>
      <c r="C18510" s="30"/>
    </row>
    <row r="18511" spans="1:3" ht="14.25" customHeight="1">
      <c r="A18511" s="30">
        <v>150</v>
      </c>
      <c r="C18511" s="30"/>
    </row>
    <row r="18512" spans="1:3" ht="14.25" customHeight="1">
      <c r="A18512" s="30">
        <v>150</v>
      </c>
      <c r="C18512" s="30"/>
    </row>
    <row r="18513" spans="1:3" ht="14.25" customHeight="1">
      <c r="A18513" s="30">
        <v>80</v>
      </c>
      <c r="C18513" s="30"/>
    </row>
    <row r="18514" spans="1:3" ht="14.25" customHeight="1">
      <c r="A18514" s="30">
        <v>220</v>
      </c>
      <c r="C18514" s="30"/>
    </row>
    <row r="18515" spans="1:3" ht="14.25" customHeight="1">
      <c r="A18515" s="30">
        <v>70</v>
      </c>
      <c r="C18515" s="30"/>
    </row>
    <row r="18516" spans="1:3" ht="14.25" customHeight="1">
      <c r="A18516" s="30">
        <v>180</v>
      </c>
      <c r="C18516" s="30"/>
    </row>
    <row r="18517" spans="1:3" ht="14.25" customHeight="1">
      <c r="A18517" s="30">
        <v>600</v>
      </c>
      <c r="C18517" s="30"/>
    </row>
    <row r="18518" spans="1:3" ht="14.25" customHeight="1">
      <c r="A18518" s="30">
        <v>240</v>
      </c>
      <c r="C18518" s="30"/>
    </row>
    <row r="18519" spans="1:3" ht="14.25" customHeight="1">
      <c r="A18519" s="30">
        <v>150</v>
      </c>
      <c r="C18519" s="30"/>
    </row>
    <row r="18520" spans="1:3" ht="14.25" customHeight="1">
      <c r="A18520" s="30">
        <v>99</v>
      </c>
      <c r="C18520" s="30"/>
    </row>
    <row r="18521" spans="1:3" ht="14.25" customHeight="1">
      <c r="A18521" s="30">
        <v>75</v>
      </c>
      <c r="C18521" s="30"/>
    </row>
    <row r="18522" spans="1:3" ht="14.25" customHeight="1">
      <c r="A18522" s="30">
        <v>150</v>
      </c>
      <c r="C18522" s="30"/>
    </row>
    <row r="18523" spans="1:3" ht="14.25" customHeight="1">
      <c r="A18523" s="30">
        <v>27</v>
      </c>
      <c r="C18523" s="30"/>
    </row>
    <row r="18524" spans="1:3" ht="14.25" customHeight="1">
      <c r="A18524" s="30">
        <v>151</v>
      </c>
      <c r="C18524" s="30"/>
    </row>
    <row r="18525" spans="1:3" ht="14.25" customHeight="1">
      <c r="A18525" s="30">
        <v>75</v>
      </c>
      <c r="C18525" s="30"/>
    </row>
    <row r="18526" spans="1:3" ht="14.25" customHeight="1">
      <c r="A18526" s="30">
        <v>170</v>
      </c>
      <c r="C18526" s="30"/>
    </row>
    <row r="18527" spans="1:3" ht="14.25" customHeight="1">
      <c r="A18527" s="30">
        <v>250</v>
      </c>
      <c r="C18527" s="30"/>
    </row>
    <row r="18528" spans="1:3" ht="14.25" customHeight="1">
      <c r="A18528" s="30">
        <v>60</v>
      </c>
      <c r="C18528" s="30"/>
    </row>
    <row r="18529" spans="1:3" ht="14.25" customHeight="1">
      <c r="A18529" s="30">
        <v>150</v>
      </c>
      <c r="C18529" s="30"/>
    </row>
    <row r="18530" spans="1:3" ht="14.25" customHeight="1">
      <c r="A18530" s="30">
        <v>130</v>
      </c>
      <c r="C18530" s="30"/>
    </row>
    <row r="18531" spans="1:3" ht="14.25" customHeight="1">
      <c r="A18531" s="30">
        <v>250</v>
      </c>
      <c r="C18531" s="30"/>
    </row>
    <row r="18532" spans="1:3" ht="14.25" customHeight="1">
      <c r="A18532" s="30">
        <v>200</v>
      </c>
      <c r="C18532" s="30"/>
    </row>
    <row r="18533" spans="1:3" ht="14.25" customHeight="1">
      <c r="A18533" s="30">
        <v>100</v>
      </c>
      <c r="C18533" s="30"/>
    </row>
    <row r="18534" spans="1:3" ht="14.25" customHeight="1">
      <c r="A18534" s="30">
        <v>50</v>
      </c>
      <c r="C18534" s="30"/>
    </row>
    <row r="18535" spans="1:3" ht="14.25" customHeight="1">
      <c r="A18535" s="30">
        <v>85</v>
      </c>
      <c r="C18535" s="30"/>
    </row>
    <row r="18536" spans="1:3" ht="14.25" customHeight="1">
      <c r="A18536" s="30">
        <v>99</v>
      </c>
      <c r="C18536" s="30"/>
    </row>
    <row r="18537" spans="1:3" ht="14.25" customHeight="1">
      <c r="A18537" s="30">
        <v>105</v>
      </c>
      <c r="C18537" s="30"/>
    </row>
    <row r="18538" spans="1:3" ht="14.25" customHeight="1">
      <c r="A18538" s="30">
        <v>180</v>
      </c>
      <c r="C18538" s="30"/>
    </row>
    <row r="18539" spans="1:3" ht="14.25" customHeight="1">
      <c r="A18539" s="30">
        <v>200</v>
      </c>
      <c r="C18539" s="30"/>
    </row>
    <row r="18540" spans="1:3" ht="14.25" customHeight="1">
      <c r="A18540" s="30">
        <v>350</v>
      </c>
      <c r="C18540" s="30"/>
    </row>
    <row r="18541" spans="1:3" ht="14.25" customHeight="1">
      <c r="A18541" s="30">
        <v>320</v>
      </c>
      <c r="C18541" s="30"/>
    </row>
    <row r="18542" spans="1:3" ht="14.25" customHeight="1">
      <c r="A18542" s="30">
        <v>290</v>
      </c>
      <c r="C18542" s="30"/>
    </row>
    <row r="18543" spans="1:3" ht="14.25" customHeight="1">
      <c r="A18543" s="30">
        <v>100</v>
      </c>
      <c r="C18543" s="30"/>
    </row>
    <row r="18544" spans="1:3" ht="14.25" customHeight="1">
      <c r="A18544" s="30">
        <v>80</v>
      </c>
      <c r="C18544" s="30"/>
    </row>
    <row r="18545" spans="1:3" ht="14.25" customHeight="1">
      <c r="A18545" s="30">
        <v>280</v>
      </c>
      <c r="C18545" s="30"/>
    </row>
    <row r="18546" spans="1:3" ht="14.25" customHeight="1">
      <c r="A18546" s="30">
        <v>109</v>
      </c>
      <c r="C18546" s="30"/>
    </row>
    <row r="18547" spans="1:3" ht="14.25" customHeight="1">
      <c r="A18547" s="30">
        <v>95</v>
      </c>
      <c r="C18547" s="30"/>
    </row>
    <row r="18548" spans="1:3" ht="14.25" customHeight="1">
      <c r="A18548" s="30">
        <v>100</v>
      </c>
      <c r="C18548" s="30"/>
    </row>
    <row r="18549" spans="1:3" ht="14.25" customHeight="1">
      <c r="A18549" s="30">
        <v>150</v>
      </c>
      <c r="C18549" s="30"/>
    </row>
    <row r="18550" spans="1:3" ht="14.25" customHeight="1">
      <c r="A18550" s="30">
        <v>95</v>
      </c>
      <c r="C18550" s="30"/>
    </row>
    <row r="18551" spans="1:3" ht="14.25" customHeight="1">
      <c r="A18551" s="30">
        <v>100</v>
      </c>
      <c r="C18551" s="30"/>
    </row>
    <row r="18552" spans="1:3" ht="14.25" customHeight="1">
      <c r="A18552" s="30">
        <v>160</v>
      </c>
      <c r="C18552" s="30"/>
    </row>
    <row r="18553" spans="1:3" ht="14.25" customHeight="1">
      <c r="A18553" s="30">
        <v>100</v>
      </c>
      <c r="C18553" s="30"/>
    </row>
    <row r="18554" spans="1:3" ht="14.25" customHeight="1">
      <c r="A18554" s="30">
        <v>70</v>
      </c>
      <c r="C18554" s="30"/>
    </row>
    <row r="18555" spans="1:3" ht="14.25" customHeight="1">
      <c r="A18555" s="30">
        <v>169</v>
      </c>
      <c r="C18555" s="30"/>
    </row>
    <row r="18556" spans="1:3" ht="14.25" customHeight="1">
      <c r="A18556" s="30">
        <v>150</v>
      </c>
      <c r="C18556" s="30"/>
    </row>
    <row r="18557" spans="1:3" ht="14.25" customHeight="1">
      <c r="A18557" s="30">
        <v>60</v>
      </c>
      <c r="C18557" s="30"/>
    </row>
    <row r="18558" spans="1:3" ht="14.25" customHeight="1">
      <c r="A18558" s="30">
        <v>150</v>
      </c>
      <c r="C18558" s="30"/>
    </row>
    <row r="18559" spans="1:3" ht="14.25" customHeight="1">
      <c r="A18559" s="30">
        <v>299</v>
      </c>
      <c r="C18559" s="30"/>
    </row>
    <row r="18560" spans="1:3" ht="14.25" customHeight="1">
      <c r="A18560" s="30">
        <v>218</v>
      </c>
      <c r="C18560" s="30"/>
    </row>
    <row r="18561" spans="1:3" ht="14.25" customHeight="1">
      <c r="A18561" s="30">
        <v>149</v>
      </c>
      <c r="C18561" s="30"/>
    </row>
    <row r="18562" spans="1:3" ht="14.25" customHeight="1">
      <c r="A18562" s="30">
        <v>180</v>
      </c>
      <c r="C18562" s="30"/>
    </row>
    <row r="18563" spans="1:3" ht="14.25" customHeight="1">
      <c r="A18563" s="30">
        <v>300</v>
      </c>
      <c r="C18563" s="30"/>
    </row>
    <row r="18564" spans="1:3" ht="14.25" customHeight="1">
      <c r="A18564" s="30">
        <v>281</v>
      </c>
      <c r="C18564" s="30"/>
    </row>
    <row r="18565" spans="1:3" ht="14.25" customHeight="1">
      <c r="A18565" s="30">
        <v>263</v>
      </c>
      <c r="C18565" s="30"/>
    </row>
    <row r="18566" spans="1:3" ht="14.25" customHeight="1">
      <c r="A18566" s="30">
        <v>130</v>
      </c>
      <c r="C18566" s="30"/>
    </row>
    <row r="18567" spans="1:3" ht="14.25" customHeight="1">
      <c r="A18567" s="30">
        <v>180</v>
      </c>
      <c r="C18567" s="30"/>
    </row>
    <row r="18568" spans="1:3" ht="14.25" customHeight="1">
      <c r="A18568" s="30">
        <v>120</v>
      </c>
      <c r="C18568" s="30"/>
    </row>
    <row r="18569" spans="1:3" ht="14.25" customHeight="1">
      <c r="A18569" s="30">
        <v>150</v>
      </c>
      <c r="C18569" s="30"/>
    </row>
    <row r="18570" spans="1:3" ht="14.25" customHeight="1">
      <c r="A18570" s="30">
        <v>150</v>
      </c>
      <c r="C18570" s="30"/>
    </row>
    <row r="18571" spans="1:3" ht="14.25" customHeight="1">
      <c r="A18571" s="30">
        <v>100</v>
      </c>
      <c r="C18571" s="30"/>
    </row>
    <row r="18572" spans="1:3" ht="14.25" customHeight="1">
      <c r="A18572" s="30">
        <v>185</v>
      </c>
      <c r="C18572" s="30"/>
    </row>
    <row r="18573" spans="1:3" ht="14.25" customHeight="1">
      <c r="A18573" s="30">
        <v>200</v>
      </c>
      <c r="C18573" s="30"/>
    </row>
    <row r="18574" spans="1:3" ht="14.25" customHeight="1">
      <c r="A18574" s="30">
        <v>125</v>
      </c>
      <c r="C18574" s="30"/>
    </row>
    <row r="18575" spans="1:3" ht="14.25" customHeight="1">
      <c r="A18575" s="30">
        <v>99</v>
      </c>
      <c r="C18575" s="30"/>
    </row>
    <row r="18576" spans="1:3" ht="14.25" customHeight="1">
      <c r="A18576" s="30">
        <v>125</v>
      </c>
      <c r="C18576" s="30"/>
    </row>
    <row r="18577" spans="1:3" ht="14.25" customHeight="1">
      <c r="A18577" s="30">
        <v>99</v>
      </c>
      <c r="C18577" s="30"/>
    </row>
    <row r="18578" spans="1:3" ht="14.25" customHeight="1">
      <c r="A18578" s="30">
        <v>211</v>
      </c>
      <c r="C18578" s="30"/>
    </row>
    <row r="18579" spans="1:3" ht="14.25" customHeight="1">
      <c r="A18579" s="30">
        <v>220</v>
      </c>
      <c r="C18579" s="30"/>
    </row>
    <row r="18580" spans="1:3" ht="14.25" customHeight="1">
      <c r="A18580" s="30">
        <v>175</v>
      </c>
      <c r="C18580" s="30"/>
    </row>
    <row r="18581" spans="1:3" ht="14.25" customHeight="1">
      <c r="A18581" s="30">
        <v>120</v>
      </c>
      <c r="C18581" s="30"/>
    </row>
    <row r="18582" spans="1:3" ht="14.25" customHeight="1">
      <c r="A18582" s="30">
        <v>339</v>
      </c>
      <c r="C18582" s="30"/>
    </row>
    <row r="18583" spans="1:3" ht="14.25" customHeight="1">
      <c r="A18583" s="30">
        <v>180</v>
      </c>
      <c r="C18583" s="30"/>
    </row>
    <row r="18584" spans="1:3" ht="14.25" customHeight="1">
      <c r="A18584" s="30">
        <v>185</v>
      </c>
      <c r="C18584" s="30"/>
    </row>
    <row r="18585" spans="1:3" ht="14.25" customHeight="1">
      <c r="A18585" s="30">
        <v>175</v>
      </c>
      <c r="C18585" s="30"/>
    </row>
    <row r="18586" spans="1:3" ht="14.25" customHeight="1">
      <c r="A18586" s="30">
        <v>185</v>
      </c>
      <c r="C18586" s="30"/>
    </row>
    <row r="18587" spans="1:3" ht="14.25" customHeight="1">
      <c r="A18587" s="30">
        <v>185</v>
      </c>
      <c r="C18587" s="30"/>
    </row>
    <row r="18588" spans="1:3" ht="14.25" customHeight="1">
      <c r="A18588" s="30">
        <v>207</v>
      </c>
      <c r="C18588" s="30"/>
    </row>
    <row r="18589" spans="1:3" ht="14.25" customHeight="1">
      <c r="A18589" s="30">
        <v>66</v>
      </c>
      <c r="C18589" s="30"/>
    </row>
    <row r="18590" spans="1:3" ht="14.25" customHeight="1">
      <c r="A18590" s="30">
        <v>200</v>
      </c>
      <c r="C18590" s="30"/>
    </row>
    <row r="18591" spans="1:3" ht="14.25" customHeight="1">
      <c r="A18591" s="30">
        <v>251</v>
      </c>
      <c r="C18591" s="30"/>
    </row>
    <row r="18592" spans="1:3" ht="14.25" customHeight="1">
      <c r="A18592" s="30">
        <v>286</v>
      </c>
      <c r="C18592" s="30"/>
    </row>
    <row r="18593" spans="1:3" ht="14.25" customHeight="1">
      <c r="A18593" s="30">
        <v>308</v>
      </c>
      <c r="C18593" s="30"/>
    </row>
    <row r="18594" spans="1:3" ht="14.25" customHeight="1">
      <c r="A18594" s="30">
        <v>158</v>
      </c>
      <c r="C18594" s="30"/>
    </row>
    <row r="18595" spans="1:3" ht="14.25" customHeight="1">
      <c r="A18595" s="30">
        <v>166</v>
      </c>
      <c r="C18595" s="30"/>
    </row>
    <row r="18596" spans="1:3" ht="14.25" customHeight="1">
      <c r="A18596" s="30">
        <v>110</v>
      </c>
      <c r="C18596" s="30"/>
    </row>
    <row r="18597" spans="1:3" ht="14.25" customHeight="1">
      <c r="A18597" s="30">
        <v>242</v>
      </c>
      <c r="C18597" s="30"/>
    </row>
    <row r="18598" spans="1:3" ht="14.25" customHeight="1">
      <c r="A18598" s="30">
        <v>74</v>
      </c>
      <c r="C18598" s="30"/>
    </row>
    <row r="18599" spans="1:3" ht="14.25" customHeight="1">
      <c r="A18599" s="30">
        <v>277</v>
      </c>
      <c r="C18599" s="30"/>
    </row>
    <row r="18600" spans="1:3" ht="14.25" customHeight="1">
      <c r="A18600" s="30">
        <v>251</v>
      </c>
      <c r="C18600" s="30"/>
    </row>
    <row r="18601" spans="1:3" ht="14.25" customHeight="1">
      <c r="A18601" s="30">
        <v>120</v>
      </c>
      <c r="C18601" s="30"/>
    </row>
    <row r="18602" spans="1:3" ht="14.25" customHeight="1">
      <c r="A18602" s="30">
        <v>90</v>
      </c>
      <c r="C18602" s="30"/>
    </row>
    <row r="18603" spans="1:3" ht="14.25" customHeight="1">
      <c r="A18603" s="30">
        <v>150</v>
      </c>
      <c r="C18603" s="30"/>
    </row>
    <row r="18604" spans="1:3" ht="14.25" customHeight="1">
      <c r="A18604" s="30">
        <v>110</v>
      </c>
      <c r="C18604" s="30"/>
    </row>
    <row r="18605" spans="1:3" ht="14.25" customHeight="1">
      <c r="A18605" s="30">
        <v>245</v>
      </c>
      <c r="C18605" s="30"/>
    </row>
    <row r="18606" spans="1:3" ht="14.25" customHeight="1">
      <c r="A18606" s="30">
        <v>140</v>
      </c>
      <c r="C18606" s="30"/>
    </row>
    <row r="18607" spans="1:3" ht="14.25" customHeight="1">
      <c r="A18607" s="30">
        <v>39</v>
      </c>
      <c r="C18607" s="30"/>
    </row>
    <row r="18608" spans="1:3" ht="14.25" customHeight="1">
      <c r="A18608" s="30">
        <v>120</v>
      </c>
      <c r="C18608" s="30"/>
    </row>
    <row r="18609" spans="1:3" ht="14.25" customHeight="1">
      <c r="A18609" s="30">
        <v>118</v>
      </c>
      <c r="C18609" s="30"/>
    </row>
    <row r="18610" spans="1:3" ht="14.25" customHeight="1">
      <c r="A18610" s="30">
        <v>100</v>
      </c>
      <c r="C18610" s="30"/>
    </row>
    <row r="18611" spans="1:3" ht="14.25" customHeight="1">
      <c r="A18611" s="30">
        <v>120</v>
      </c>
      <c r="C18611" s="30"/>
    </row>
    <row r="18612" spans="1:3" ht="14.25" customHeight="1">
      <c r="A18612" s="30">
        <v>80</v>
      </c>
      <c r="C18612" s="30"/>
    </row>
    <row r="18613" spans="1:3" ht="14.25" customHeight="1">
      <c r="A18613" s="30">
        <v>250</v>
      </c>
      <c r="C18613" s="30"/>
    </row>
    <row r="18614" spans="1:3" ht="14.25" customHeight="1">
      <c r="A18614" s="30">
        <v>89</v>
      </c>
      <c r="C18614" s="30"/>
    </row>
    <row r="18615" spans="1:3" ht="14.25" customHeight="1">
      <c r="A18615" s="30">
        <v>170</v>
      </c>
      <c r="C18615" s="30"/>
    </row>
    <row r="18616" spans="1:3" ht="14.25" customHeight="1">
      <c r="A18616" s="30">
        <v>400</v>
      </c>
      <c r="C18616" s="30"/>
    </row>
    <row r="18617" spans="1:3" ht="14.25" customHeight="1">
      <c r="A18617" s="30">
        <v>110</v>
      </c>
      <c r="C18617" s="30"/>
    </row>
    <row r="18618" spans="1:3" ht="14.25" customHeight="1">
      <c r="A18618" s="30">
        <v>175</v>
      </c>
      <c r="C18618" s="30"/>
    </row>
    <row r="18619" spans="1:3" ht="14.25" customHeight="1">
      <c r="A18619" s="30">
        <v>59</v>
      </c>
      <c r="C18619" s="30"/>
    </row>
    <row r="18620" spans="1:3" ht="14.25" customHeight="1">
      <c r="A18620" s="30">
        <v>85</v>
      </c>
      <c r="C18620" s="30"/>
    </row>
    <row r="18621" spans="1:3" ht="14.25" customHeight="1">
      <c r="A18621" s="30">
        <v>300</v>
      </c>
      <c r="C18621" s="30"/>
    </row>
    <row r="18622" spans="1:3" ht="14.25" customHeight="1">
      <c r="A18622" s="30">
        <v>200</v>
      </c>
      <c r="C18622" s="30"/>
    </row>
    <row r="18623" spans="1:3" ht="14.25" customHeight="1">
      <c r="A18623" s="30">
        <v>275</v>
      </c>
      <c r="C18623" s="30"/>
    </row>
    <row r="18624" spans="1:3" ht="14.25" customHeight="1">
      <c r="A18624" s="30">
        <v>175</v>
      </c>
      <c r="C18624" s="30"/>
    </row>
    <row r="18625" spans="1:3" ht="14.25" customHeight="1">
      <c r="A18625" s="30">
        <v>95</v>
      </c>
      <c r="C18625" s="30"/>
    </row>
    <row r="18626" spans="1:3" ht="14.25" customHeight="1">
      <c r="A18626" s="30">
        <v>150</v>
      </c>
      <c r="C18626" s="30"/>
    </row>
    <row r="18627" spans="1:3" ht="14.25" customHeight="1">
      <c r="A18627" s="30">
        <v>110</v>
      </c>
      <c r="C18627" s="30"/>
    </row>
    <row r="18628" spans="1:3" ht="14.25" customHeight="1">
      <c r="A18628" s="30">
        <v>50</v>
      </c>
      <c r="C18628" s="30"/>
    </row>
    <row r="18629" spans="1:3" ht="14.25" customHeight="1">
      <c r="A18629" s="30">
        <v>200</v>
      </c>
      <c r="C18629" s="30"/>
    </row>
    <row r="18630" spans="1:3" ht="14.25" customHeight="1">
      <c r="A18630" s="30">
        <v>100</v>
      </c>
      <c r="C18630" s="30"/>
    </row>
    <row r="18631" spans="1:3" ht="14.25" customHeight="1">
      <c r="A18631" s="30">
        <v>150</v>
      </c>
      <c r="C18631" s="30"/>
    </row>
    <row r="18632" spans="1:3" ht="14.25" customHeight="1">
      <c r="A18632" s="30">
        <v>220</v>
      </c>
      <c r="C18632" s="30"/>
    </row>
    <row r="18633" spans="1:3" ht="14.25" customHeight="1">
      <c r="A18633" s="30">
        <v>95</v>
      </c>
      <c r="C18633" s="30"/>
    </row>
    <row r="18634" spans="1:3" ht="14.25" customHeight="1">
      <c r="A18634" s="30">
        <v>100</v>
      </c>
      <c r="C18634" s="30"/>
    </row>
    <row r="18635" spans="1:3" ht="14.25" customHeight="1">
      <c r="A18635" s="30">
        <v>85</v>
      </c>
      <c r="C18635" s="30"/>
    </row>
    <row r="18636" spans="1:3" ht="14.25" customHeight="1">
      <c r="A18636" s="30">
        <v>90</v>
      </c>
      <c r="C18636" s="30"/>
    </row>
    <row r="18637" spans="1:3" ht="14.25" customHeight="1">
      <c r="A18637" s="30">
        <v>150</v>
      </c>
      <c r="C18637" s="30"/>
    </row>
    <row r="18638" spans="1:3" ht="14.25" customHeight="1">
      <c r="A18638" s="30">
        <v>68</v>
      </c>
      <c r="C18638" s="30"/>
    </row>
    <row r="18639" spans="1:3" ht="14.25" customHeight="1">
      <c r="A18639" s="30">
        <v>209</v>
      </c>
      <c r="C18639" s="30"/>
    </row>
    <row r="18640" spans="1:3" ht="14.25" customHeight="1">
      <c r="A18640" s="30">
        <v>121</v>
      </c>
      <c r="C18640" s="30"/>
    </row>
    <row r="18641" spans="1:3" ht="14.25" customHeight="1">
      <c r="A18641" s="30">
        <v>75</v>
      </c>
      <c r="C18641" s="30"/>
    </row>
    <row r="18642" spans="1:3" ht="14.25" customHeight="1">
      <c r="A18642" s="30">
        <v>110</v>
      </c>
      <c r="C18642" s="30"/>
    </row>
    <row r="18643" spans="1:3" ht="14.25" customHeight="1">
      <c r="A18643" s="30">
        <v>100</v>
      </c>
      <c r="C18643" s="30"/>
    </row>
    <row r="18644" spans="1:3" ht="14.25" customHeight="1">
      <c r="A18644" s="30">
        <v>240</v>
      </c>
      <c r="C18644" s="30"/>
    </row>
    <row r="18645" spans="1:3" ht="14.25" customHeight="1">
      <c r="A18645" s="30">
        <v>179</v>
      </c>
      <c r="C18645" s="30"/>
    </row>
    <row r="18646" spans="1:3" ht="14.25" customHeight="1">
      <c r="A18646" s="30">
        <v>125</v>
      </c>
      <c r="C18646" s="30"/>
    </row>
    <row r="18647" spans="1:3" ht="14.25" customHeight="1">
      <c r="A18647" s="30">
        <v>200</v>
      </c>
      <c r="C18647" s="30"/>
    </row>
    <row r="18648" spans="1:3" ht="14.25" customHeight="1">
      <c r="A18648" s="30">
        <v>150</v>
      </c>
      <c r="C18648" s="30"/>
    </row>
    <row r="18649" spans="1:3" ht="14.25" customHeight="1">
      <c r="A18649" s="30">
        <v>140</v>
      </c>
      <c r="C18649" s="30"/>
    </row>
    <row r="18650" spans="1:3" ht="14.25" customHeight="1">
      <c r="A18650" s="30">
        <v>105</v>
      </c>
      <c r="C18650" s="30"/>
    </row>
    <row r="18651" spans="1:3" ht="14.25" customHeight="1">
      <c r="A18651" s="30">
        <v>150</v>
      </c>
      <c r="C18651" s="30"/>
    </row>
    <row r="18652" spans="1:3" ht="14.25" customHeight="1">
      <c r="A18652" s="30">
        <v>150</v>
      </c>
      <c r="C18652" s="30"/>
    </row>
    <row r="18653" spans="1:3" ht="14.25" customHeight="1">
      <c r="A18653" s="30">
        <v>90</v>
      </c>
      <c r="C18653" s="30"/>
    </row>
    <row r="18654" spans="1:3" ht="14.25" customHeight="1">
      <c r="A18654" s="30">
        <v>120</v>
      </c>
      <c r="C18654" s="30"/>
    </row>
    <row r="18655" spans="1:3" ht="14.25" customHeight="1">
      <c r="A18655" s="30">
        <v>354</v>
      </c>
      <c r="C18655" s="30"/>
    </row>
    <row r="18656" spans="1:3" ht="14.25" customHeight="1">
      <c r="A18656" s="30">
        <v>252</v>
      </c>
      <c r="C18656" s="30"/>
    </row>
    <row r="18657" spans="1:3" ht="14.25" customHeight="1">
      <c r="A18657" s="30">
        <v>212</v>
      </c>
      <c r="C18657" s="30"/>
    </row>
    <row r="18658" spans="1:3" ht="14.25" customHeight="1">
      <c r="A18658" s="30">
        <v>460</v>
      </c>
      <c r="C18658" s="30"/>
    </row>
    <row r="18659" spans="1:3" ht="14.25" customHeight="1">
      <c r="A18659" s="30">
        <v>239</v>
      </c>
      <c r="C18659" s="30"/>
    </row>
    <row r="18660" spans="1:3" ht="14.25" customHeight="1">
      <c r="A18660" s="30">
        <v>200</v>
      </c>
      <c r="C18660" s="30"/>
    </row>
    <row r="18661" spans="1:3" ht="14.25" customHeight="1">
      <c r="A18661" s="30">
        <v>75</v>
      </c>
      <c r="C18661" s="30"/>
    </row>
    <row r="18662" spans="1:3" ht="14.25" customHeight="1">
      <c r="A18662" s="30">
        <v>85</v>
      </c>
      <c r="C18662" s="30"/>
    </row>
    <row r="18663" spans="1:3" ht="14.25" customHeight="1">
      <c r="A18663" s="30">
        <v>120</v>
      </c>
      <c r="C18663" s="30"/>
    </row>
    <row r="18664" spans="1:3" ht="14.25" customHeight="1">
      <c r="A18664" s="30">
        <v>275</v>
      </c>
      <c r="C18664" s="30"/>
    </row>
    <row r="18665" spans="1:3" ht="14.25" customHeight="1">
      <c r="A18665" s="30">
        <v>79</v>
      </c>
      <c r="C18665" s="30"/>
    </row>
    <row r="18666" spans="1:3" ht="14.25" customHeight="1">
      <c r="A18666" s="30">
        <v>177</v>
      </c>
      <c r="C18666" s="30"/>
    </row>
    <row r="18667" spans="1:3" ht="14.25" customHeight="1">
      <c r="A18667" s="30">
        <v>72</v>
      </c>
      <c r="C18667" s="30"/>
    </row>
    <row r="18668" spans="1:3" ht="14.25" customHeight="1">
      <c r="A18668" s="30">
        <v>150</v>
      </c>
      <c r="C18668" s="30"/>
    </row>
    <row r="18669" spans="1:3" ht="14.25" customHeight="1">
      <c r="A18669" s="30">
        <v>130</v>
      </c>
      <c r="C18669" s="30"/>
    </row>
    <row r="18670" spans="1:3" ht="14.25" customHeight="1">
      <c r="A18670" s="30">
        <v>235</v>
      </c>
      <c r="C18670" s="30"/>
    </row>
    <row r="18671" spans="1:3" ht="14.25" customHeight="1">
      <c r="A18671" s="30">
        <v>250</v>
      </c>
      <c r="C18671" s="30"/>
    </row>
    <row r="18672" spans="1:3" ht="14.25" customHeight="1">
      <c r="A18672" s="30">
        <v>256</v>
      </c>
      <c r="C18672" s="30"/>
    </row>
    <row r="18673" spans="1:3" ht="14.25" customHeight="1">
      <c r="A18673" s="30">
        <v>112</v>
      </c>
      <c r="C18673" s="30"/>
    </row>
    <row r="18674" spans="1:3" ht="14.25" customHeight="1">
      <c r="A18674" s="30">
        <v>274</v>
      </c>
      <c r="C18674" s="30"/>
    </row>
    <row r="18675" spans="1:3" ht="14.25" customHeight="1">
      <c r="A18675" s="30">
        <v>90</v>
      </c>
      <c r="C18675" s="30"/>
    </row>
    <row r="18676" spans="1:3" ht="14.25" customHeight="1">
      <c r="A18676" s="30">
        <v>203</v>
      </c>
      <c r="C18676" s="30"/>
    </row>
    <row r="18677" spans="1:3" ht="14.25" customHeight="1">
      <c r="A18677" s="30">
        <v>185</v>
      </c>
      <c r="C18677" s="30"/>
    </row>
    <row r="18678" spans="1:3" ht="14.25" customHeight="1">
      <c r="A18678" s="30">
        <v>50</v>
      </c>
      <c r="C18678" s="30"/>
    </row>
    <row r="18679" spans="1:3" ht="14.25" customHeight="1">
      <c r="A18679" s="30">
        <v>150</v>
      </c>
      <c r="C18679" s="30"/>
    </row>
    <row r="18680" spans="1:3" ht="14.25" customHeight="1">
      <c r="A18680" s="30">
        <v>618</v>
      </c>
      <c r="C18680" s="30"/>
    </row>
    <row r="18681" spans="1:3" ht="14.25" customHeight="1">
      <c r="A18681" s="30">
        <v>325</v>
      </c>
      <c r="C18681" s="30"/>
    </row>
    <row r="18682" spans="1:3" ht="14.25" customHeight="1">
      <c r="A18682" s="30">
        <v>203</v>
      </c>
      <c r="C18682" s="30"/>
    </row>
    <row r="18683" spans="1:3" ht="14.25" customHeight="1">
      <c r="A18683" s="30">
        <v>125</v>
      </c>
      <c r="C18683" s="30"/>
    </row>
    <row r="18684" spans="1:3" ht="14.25" customHeight="1">
      <c r="A18684" s="30">
        <v>397</v>
      </c>
      <c r="C18684" s="30"/>
    </row>
    <row r="18685" spans="1:3" ht="14.25" customHeight="1">
      <c r="A18685" s="30">
        <v>85</v>
      </c>
      <c r="C18685" s="30"/>
    </row>
    <row r="18686" spans="1:3" ht="14.25" customHeight="1">
      <c r="A18686" s="30">
        <v>110</v>
      </c>
      <c r="C18686" s="30"/>
    </row>
    <row r="18687" spans="1:3" ht="14.25" customHeight="1">
      <c r="A18687" s="30">
        <v>210</v>
      </c>
      <c r="C18687" s="30"/>
    </row>
    <row r="18688" spans="1:3" ht="14.25" customHeight="1">
      <c r="A18688" s="30">
        <v>49</v>
      </c>
      <c r="C18688" s="30"/>
    </row>
    <row r="18689" spans="1:3" ht="14.25" customHeight="1">
      <c r="A18689" s="30">
        <v>150</v>
      </c>
      <c r="C18689" s="30"/>
    </row>
    <row r="18690" spans="1:3" ht="14.25" customHeight="1">
      <c r="A18690" s="30">
        <v>100</v>
      </c>
      <c r="C18690" s="30"/>
    </row>
    <row r="18691" spans="1:3" ht="14.25" customHeight="1">
      <c r="A18691" s="30">
        <v>240</v>
      </c>
      <c r="C18691" s="30"/>
    </row>
    <row r="18692" spans="1:3" ht="14.25" customHeight="1">
      <c r="A18692" s="30">
        <v>194</v>
      </c>
      <c r="C18692" s="30"/>
    </row>
    <row r="18693" spans="1:3" ht="14.25" customHeight="1">
      <c r="A18693" s="30">
        <v>198</v>
      </c>
      <c r="C18693" s="30"/>
    </row>
    <row r="18694" spans="1:3" ht="14.25" customHeight="1">
      <c r="A18694" s="30">
        <v>176</v>
      </c>
      <c r="C18694" s="30"/>
    </row>
    <row r="18695" spans="1:3" ht="14.25" customHeight="1">
      <c r="A18695" s="30">
        <v>176</v>
      </c>
      <c r="C18695" s="30"/>
    </row>
    <row r="18696" spans="1:3" ht="14.25" customHeight="1">
      <c r="A18696" s="30">
        <v>176</v>
      </c>
      <c r="C18696" s="30"/>
    </row>
    <row r="18697" spans="1:3" ht="14.25" customHeight="1">
      <c r="A18697" s="30">
        <v>50</v>
      </c>
      <c r="C18697" s="30"/>
    </row>
    <row r="18698" spans="1:3" ht="14.25" customHeight="1">
      <c r="A18698" s="30">
        <v>255</v>
      </c>
      <c r="C18698" s="30"/>
    </row>
    <row r="18699" spans="1:3" ht="14.25" customHeight="1">
      <c r="A18699" s="30">
        <v>160</v>
      </c>
      <c r="C18699" s="30"/>
    </row>
    <row r="18700" spans="1:3" ht="14.25" customHeight="1">
      <c r="A18700" s="30">
        <v>150</v>
      </c>
      <c r="C18700" s="30"/>
    </row>
    <row r="18701" spans="1:3" ht="14.25" customHeight="1">
      <c r="A18701" s="30">
        <v>35</v>
      </c>
      <c r="C18701" s="30"/>
    </row>
    <row r="18702" spans="1:3" ht="14.25" customHeight="1">
      <c r="A18702" s="30">
        <v>80</v>
      </c>
      <c r="C18702" s="30"/>
    </row>
    <row r="18703" spans="1:3" ht="14.25" customHeight="1">
      <c r="A18703" s="30">
        <v>149</v>
      </c>
      <c r="C18703" s="30"/>
    </row>
    <row r="18704" spans="1:3" ht="14.25" customHeight="1">
      <c r="A18704" s="30">
        <v>61</v>
      </c>
      <c r="C18704" s="30"/>
    </row>
    <row r="18705" spans="1:3" ht="14.25" customHeight="1">
      <c r="A18705" s="30">
        <v>300</v>
      </c>
      <c r="C18705" s="30"/>
    </row>
    <row r="18706" spans="1:3" ht="14.25" customHeight="1">
      <c r="A18706" s="30">
        <v>180</v>
      </c>
      <c r="C18706" s="30"/>
    </row>
    <row r="18707" spans="1:3" ht="14.25" customHeight="1">
      <c r="A18707" s="30">
        <v>150</v>
      </c>
      <c r="C18707" s="30"/>
    </row>
    <row r="18708" spans="1:3" ht="14.25" customHeight="1">
      <c r="A18708" s="30">
        <v>100</v>
      </c>
      <c r="C18708" s="30"/>
    </row>
    <row r="18709" spans="1:3" ht="14.25" customHeight="1">
      <c r="A18709" s="30">
        <v>90</v>
      </c>
      <c r="C18709" s="30"/>
    </row>
    <row r="18710" spans="1:3" ht="14.25" customHeight="1">
      <c r="A18710" s="30">
        <v>270</v>
      </c>
      <c r="C18710" s="30"/>
    </row>
    <row r="18711" spans="1:3" ht="14.25" customHeight="1">
      <c r="A18711" s="30">
        <v>46</v>
      </c>
      <c r="C18711" s="30"/>
    </row>
    <row r="18712" spans="1:3" ht="14.25" customHeight="1">
      <c r="A18712" s="30">
        <v>129</v>
      </c>
      <c r="C18712" s="30"/>
    </row>
    <row r="18713" spans="1:3" ht="14.25" customHeight="1">
      <c r="A18713" s="30">
        <v>225</v>
      </c>
      <c r="C18713" s="30"/>
    </row>
    <row r="18714" spans="1:3" ht="14.25" customHeight="1">
      <c r="A18714" s="30">
        <v>200</v>
      </c>
      <c r="C18714" s="30"/>
    </row>
    <row r="18715" spans="1:3" ht="14.25" customHeight="1">
      <c r="A18715" s="30">
        <v>44</v>
      </c>
      <c r="C18715" s="30"/>
    </row>
    <row r="18716" spans="1:3" ht="14.25" customHeight="1">
      <c r="A18716" s="30">
        <v>99</v>
      </c>
      <c r="C18716" s="30"/>
    </row>
    <row r="18717" spans="1:3" ht="14.25" customHeight="1">
      <c r="A18717" s="30">
        <v>150</v>
      </c>
      <c r="C18717" s="30"/>
    </row>
    <row r="18718" spans="1:3" ht="14.25" customHeight="1">
      <c r="A18718" s="30">
        <v>120</v>
      </c>
      <c r="C18718" s="30"/>
    </row>
    <row r="18719" spans="1:3" ht="14.25" customHeight="1">
      <c r="A18719" s="30">
        <v>215</v>
      </c>
      <c r="C18719" s="30"/>
    </row>
    <row r="18720" spans="1:3" ht="14.25" customHeight="1">
      <c r="A18720" s="30">
        <v>85</v>
      </c>
      <c r="C18720" s="30"/>
    </row>
    <row r="18721" spans="1:3" ht="14.25" customHeight="1">
      <c r="A18721" s="30">
        <v>159</v>
      </c>
      <c r="C18721" s="30"/>
    </row>
    <row r="18722" spans="1:3" ht="14.25" customHeight="1">
      <c r="A18722" s="30">
        <v>160</v>
      </c>
      <c r="C18722" s="30"/>
    </row>
    <row r="18723" spans="1:3" ht="14.25" customHeight="1">
      <c r="A18723" s="30">
        <v>89</v>
      </c>
      <c r="C18723" s="30"/>
    </row>
    <row r="18724" spans="1:3" ht="14.25" customHeight="1">
      <c r="A18724" s="30">
        <v>90</v>
      </c>
      <c r="C18724" s="30"/>
    </row>
    <row r="18725" spans="1:3" ht="14.25" customHeight="1">
      <c r="A18725" s="30">
        <v>150</v>
      </c>
      <c r="C18725" s="30"/>
    </row>
    <row r="18726" spans="1:3" ht="14.25" customHeight="1">
      <c r="A18726" s="30">
        <v>55</v>
      </c>
      <c r="C18726" s="30"/>
    </row>
    <row r="18727" spans="1:3" ht="14.25" customHeight="1">
      <c r="A18727" s="30">
        <v>200</v>
      </c>
      <c r="C18727" s="30"/>
    </row>
    <row r="18728" spans="1:3" ht="14.25" customHeight="1">
      <c r="A18728" s="30">
        <v>125</v>
      </c>
      <c r="C18728" s="30"/>
    </row>
    <row r="18729" spans="1:3" ht="14.25" customHeight="1">
      <c r="A18729" s="30">
        <v>145</v>
      </c>
      <c r="C18729" s="30"/>
    </row>
    <row r="18730" spans="1:3" ht="14.25" customHeight="1">
      <c r="A18730" s="30">
        <v>150</v>
      </c>
      <c r="C18730" s="30"/>
    </row>
    <row r="18731" spans="1:3" ht="14.25" customHeight="1">
      <c r="A18731" s="30">
        <v>150</v>
      </c>
      <c r="C18731" s="30"/>
    </row>
    <row r="18732" spans="1:3" ht="14.25" customHeight="1">
      <c r="A18732" s="30">
        <v>85</v>
      </c>
      <c r="C18732" s="30"/>
    </row>
    <row r="18733" spans="1:3" ht="14.25" customHeight="1">
      <c r="A18733" s="30">
        <v>80</v>
      </c>
      <c r="C18733" s="30"/>
    </row>
    <row r="18734" spans="1:3" ht="14.25" customHeight="1">
      <c r="A18734" s="30">
        <v>139</v>
      </c>
      <c r="C18734" s="30"/>
    </row>
    <row r="18735" spans="1:3" ht="14.25" customHeight="1">
      <c r="A18735" s="30">
        <v>295</v>
      </c>
      <c r="C18735" s="30"/>
    </row>
    <row r="18736" spans="1:3" ht="14.25" customHeight="1">
      <c r="A18736" s="30">
        <v>120</v>
      </c>
      <c r="C18736" s="30"/>
    </row>
    <row r="18737" spans="1:3" ht="14.25" customHeight="1">
      <c r="A18737" s="30">
        <v>95</v>
      </c>
      <c r="C18737" s="30"/>
    </row>
    <row r="18738" spans="1:3" ht="14.25" customHeight="1">
      <c r="A18738" s="30">
        <v>185</v>
      </c>
      <c r="C18738" s="30"/>
    </row>
    <row r="18739" spans="1:3" ht="14.25" customHeight="1">
      <c r="A18739" s="30">
        <v>30</v>
      </c>
      <c r="C18739" s="30"/>
    </row>
    <row r="18740" spans="1:3" ht="14.25" customHeight="1">
      <c r="A18740" s="30">
        <v>220</v>
      </c>
      <c r="C18740" s="30"/>
    </row>
    <row r="18741" spans="1:3" ht="14.25" customHeight="1">
      <c r="A18741" s="30">
        <v>269</v>
      </c>
      <c r="C18741" s="30"/>
    </row>
    <row r="18742" spans="1:3" ht="14.25" customHeight="1">
      <c r="A18742" s="30">
        <v>95</v>
      </c>
      <c r="C18742" s="30"/>
    </row>
    <row r="18743" spans="1:3" ht="14.25" customHeight="1">
      <c r="A18743" s="30">
        <v>110</v>
      </c>
      <c r="C18743" s="30"/>
    </row>
    <row r="18744" spans="1:3" ht="14.25" customHeight="1">
      <c r="A18744" s="30">
        <v>249</v>
      </c>
      <c r="C18744" s="30"/>
    </row>
    <row r="18745" spans="1:3" ht="14.25" customHeight="1">
      <c r="A18745" s="30">
        <v>200</v>
      </c>
      <c r="C18745" s="30"/>
    </row>
    <row r="18746" spans="1:3" ht="14.25" customHeight="1">
      <c r="A18746" s="30">
        <v>50</v>
      </c>
      <c r="C18746" s="30"/>
    </row>
    <row r="18747" spans="1:3" ht="14.25" customHeight="1">
      <c r="A18747" s="30">
        <v>186</v>
      </c>
      <c r="C18747" s="30"/>
    </row>
    <row r="18748" spans="1:3" ht="14.25" customHeight="1">
      <c r="A18748" s="30">
        <v>99</v>
      </c>
      <c r="C18748" s="30"/>
    </row>
    <row r="18749" spans="1:3" ht="14.25" customHeight="1">
      <c r="A18749" s="30">
        <v>150</v>
      </c>
      <c r="C18749" s="30"/>
    </row>
    <row r="18750" spans="1:3" ht="14.25" customHeight="1">
      <c r="A18750" s="30">
        <v>400</v>
      </c>
      <c r="C18750" s="30"/>
    </row>
    <row r="18751" spans="1:3" ht="14.25" customHeight="1">
      <c r="A18751" s="30">
        <v>220</v>
      </c>
      <c r="C18751" s="30"/>
    </row>
    <row r="18752" spans="1:3" ht="14.25" customHeight="1">
      <c r="A18752" s="30">
        <v>30</v>
      </c>
      <c r="C18752" s="30"/>
    </row>
    <row r="18753" spans="1:3" ht="14.25" customHeight="1">
      <c r="A18753" s="30">
        <v>119</v>
      </c>
      <c r="C18753" s="30"/>
    </row>
    <row r="18754" spans="1:3" ht="14.25" customHeight="1">
      <c r="A18754" s="30">
        <v>150</v>
      </c>
      <c r="C18754" s="30"/>
    </row>
    <row r="18755" spans="1:3" ht="14.25" customHeight="1">
      <c r="A18755" s="30">
        <v>90</v>
      </c>
      <c r="C18755" s="30"/>
    </row>
    <row r="18756" spans="1:3" ht="14.25" customHeight="1">
      <c r="A18756" s="30">
        <v>70</v>
      </c>
      <c r="C18756" s="30"/>
    </row>
    <row r="18757" spans="1:3" ht="14.25" customHeight="1">
      <c r="A18757" s="30">
        <v>85</v>
      </c>
      <c r="C18757" s="30"/>
    </row>
    <row r="18758" spans="1:3" ht="14.25" customHeight="1">
      <c r="A18758" s="30">
        <v>200</v>
      </c>
      <c r="C18758" s="30"/>
    </row>
    <row r="18759" spans="1:3" ht="14.25" customHeight="1">
      <c r="A18759" s="30">
        <v>150</v>
      </c>
      <c r="C18759" s="30"/>
    </row>
    <row r="18760" spans="1:3" ht="14.25" customHeight="1">
      <c r="A18760" s="30">
        <v>140</v>
      </c>
      <c r="C18760" s="30"/>
    </row>
    <row r="18761" spans="1:3" ht="14.25" customHeight="1">
      <c r="A18761" s="30">
        <v>95</v>
      </c>
      <c r="C18761" s="30"/>
    </row>
    <row r="18762" spans="1:3" ht="14.25" customHeight="1">
      <c r="A18762" s="30">
        <v>110</v>
      </c>
      <c r="C18762" s="30"/>
    </row>
    <row r="18763" spans="1:3" ht="14.25" customHeight="1">
      <c r="A18763" s="30">
        <v>140</v>
      </c>
      <c r="C18763" s="30"/>
    </row>
    <row r="18764" spans="1:3" ht="14.25" customHeight="1">
      <c r="A18764" s="30">
        <v>195</v>
      </c>
      <c r="C18764" s="30"/>
    </row>
    <row r="18765" spans="1:3" ht="14.25" customHeight="1">
      <c r="A18765" s="30">
        <v>100</v>
      </c>
      <c r="C18765" s="30"/>
    </row>
    <row r="18766" spans="1:3" ht="14.25" customHeight="1">
      <c r="A18766" s="30">
        <v>290</v>
      </c>
      <c r="C18766" s="30"/>
    </row>
    <row r="18767" spans="1:3" ht="14.25" customHeight="1">
      <c r="A18767" s="30">
        <v>110</v>
      </c>
      <c r="C18767" s="30"/>
    </row>
    <row r="18768" spans="1:3" ht="14.25" customHeight="1">
      <c r="A18768" s="30">
        <v>43</v>
      </c>
      <c r="C18768" s="30"/>
    </row>
    <row r="18769" spans="1:3" ht="14.25" customHeight="1">
      <c r="A18769" s="30">
        <v>46</v>
      </c>
      <c r="C18769" s="30"/>
    </row>
    <row r="18770" spans="1:3" ht="14.25" customHeight="1">
      <c r="A18770" s="30">
        <v>220</v>
      </c>
      <c r="C18770" s="30"/>
    </row>
    <row r="18771" spans="1:3" ht="14.25" customHeight="1">
      <c r="A18771" s="30">
        <v>109</v>
      </c>
      <c r="C18771" s="30"/>
    </row>
    <row r="18772" spans="1:3" ht="14.25" customHeight="1">
      <c r="A18772" s="30">
        <v>150</v>
      </c>
      <c r="C18772" s="30"/>
    </row>
    <row r="18773" spans="1:3" ht="14.25" customHeight="1">
      <c r="A18773" s="30">
        <v>345</v>
      </c>
      <c r="C18773" s="30"/>
    </row>
    <row r="18774" spans="1:3" ht="14.25" customHeight="1">
      <c r="A18774" s="30">
        <v>250</v>
      </c>
      <c r="C18774" s="30"/>
    </row>
    <row r="18775" spans="1:3" ht="14.25" customHeight="1">
      <c r="A18775" s="30">
        <v>90</v>
      </c>
      <c r="C18775" s="30"/>
    </row>
    <row r="18776" spans="1:3" ht="14.25" customHeight="1">
      <c r="A18776" s="30">
        <v>525</v>
      </c>
      <c r="C18776" s="30"/>
    </row>
    <row r="18777" spans="1:3" ht="14.25" customHeight="1">
      <c r="A18777" s="30">
        <v>140</v>
      </c>
      <c r="C18777" s="30"/>
    </row>
    <row r="18778" spans="1:3" ht="14.25" customHeight="1">
      <c r="A18778" s="30">
        <v>156</v>
      </c>
      <c r="C18778" s="30"/>
    </row>
    <row r="18779" spans="1:3" ht="14.25" customHeight="1">
      <c r="A18779" s="30">
        <v>65</v>
      </c>
      <c r="C18779" s="30"/>
    </row>
    <row r="18780" spans="1:3" ht="14.25" customHeight="1">
      <c r="A18780" s="30">
        <v>100</v>
      </c>
      <c r="C18780" s="30"/>
    </row>
    <row r="18781" spans="1:3" ht="14.25" customHeight="1">
      <c r="A18781" s="30">
        <v>75</v>
      </c>
      <c r="C18781" s="30"/>
    </row>
    <row r="18782" spans="1:3" ht="14.25" customHeight="1">
      <c r="A18782" s="30">
        <v>55</v>
      </c>
      <c r="C18782" s="30"/>
    </row>
    <row r="18783" spans="1:3" ht="14.25" customHeight="1">
      <c r="A18783" s="30">
        <v>100</v>
      </c>
      <c r="C18783" s="30"/>
    </row>
    <row r="18784" spans="1:3" ht="14.25" customHeight="1">
      <c r="A18784" s="30">
        <v>85</v>
      </c>
      <c r="C18784" s="30"/>
    </row>
    <row r="18785" spans="1:3" ht="14.25" customHeight="1">
      <c r="A18785" s="30">
        <v>300</v>
      </c>
      <c r="C18785" s="30"/>
    </row>
    <row r="18786" spans="1:3" ht="14.25" customHeight="1">
      <c r="A18786" s="30">
        <v>100</v>
      </c>
      <c r="C18786" s="30"/>
    </row>
    <row r="18787" spans="1:3" ht="14.25" customHeight="1">
      <c r="A18787" s="30">
        <v>200</v>
      </c>
      <c r="C18787" s="30"/>
    </row>
    <row r="18788" spans="1:3" ht="14.25" customHeight="1">
      <c r="A18788" s="30">
        <v>95</v>
      </c>
      <c r="C18788" s="30"/>
    </row>
    <row r="18789" spans="1:3" ht="14.25" customHeight="1">
      <c r="A18789" s="30">
        <v>150</v>
      </c>
      <c r="C18789" s="30"/>
    </row>
    <row r="18790" spans="1:3" ht="14.25" customHeight="1">
      <c r="A18790" s="30">
        <v>78</v>
      </c>
      <c r="C18790" s="30"/>
    </row>
    <row r="18791" spans="1:3" ht="14.25" customHeight="1">
      <c r="A18791" s="30">
        <v>100</v>
      </c>
      <c r="C18791" s="30"/>
    </row>
    <row r="18792" spans="1:3" ht="14.25" customHeight="1">
      <c r="A18792" s="30">
        <v>200</v>
      </c>
      <c r="C18792" s="30"/>
    </row>
    <row r="18793" spans="1:3" ht="14.25" customHeight="1">
      <c r="A18793" s="30">
        <v>108</v>
      </c>
      <c r="C18793" s="30"/>
    </row>
    <row r="18794" spans="1:3" ht="14.25" customHeight="1">
      <c r="A18794" s="30">
        <v>200</v>
      </c>
      <c r="C18794" s="30"/>
    </row>
    <row r="18795" spans="1:3" ht="14.25" customHeight="1">
      <c r="A18795" s="30">
        <v>95</v>
      </c>
      <c r="C18795" s="30"/>
    </row>
    <row r="18796" spans="1:3" ht="14.25" customHeight="1">
      <c r="A18796" s="30">
        <v>90</v>
      </c>
      <c r="C18796" s="30"/>
    </row>
    <row r="18797" spans="1:3" ht="14.25" customHeight="1">
      <c r="A18797" s="30">
        <v>43</v>
      </c>
      <c r="C18797" s="30"/>
    </row>
    <row r="18798" spans="1:3" ht="14.25" customHeight="1">
      <c r="A18798" s="30">
        <v>700</v>
      </c>
      <c r="C18798" s="30"/>
    </row>
    <row r="18799" spans="1:3" ht="14.25" customHeight="1">
      <c r="A18799" s="30">
        <v>950</v>
      </c>
      <c r="C18799" s="30"/>
    </row>
    <row r="18800" spans="1:3" ht="14.25" customHeight="1">
      <c r="A18800" s="30">
        <v>799</v>
      </c>
      <c r="C18800" s="30"/>
    </row>
    <row r="18801" spans="1:3" ht="14.25" customHeight="1">
      <c r="A18801" s="30">
        <v>170</v>
      </c>
      <c r="C18801" s="30"/>
    </row>
    <row r="18802" spans="1:3" ht="14.25" customHeight="1">
      <c r="A18802" s="30">
        <v>83</v>
      </c>
      <c r="C18802" s="30"/>
    </row>
    <row r="18803" spans="1:3" ht="14.25" customHeight="1">
      <c r="A18803" s="30">
        <v>260</v>
      </c>
      <c r="C18803" s="30"/>
    </row>
    <row r="18804" spans="1:3" ht="14.25" customHeight="1">
      <c r="A18804" s="30">
        <v>90</v>
      </c>
      <c r="C18804" s="30"/>
    </row>
    <row r="18805" spans="1:3" ht="14.25" customHeight="1">
      <c r="A18805" s="30">
        <v>76</v>
      </c>
      <c r="C18805" s="30"/>
    </row>
    <row r="18806" spans="1:3" ht="14.25" customHeight="1">
      <c r="A18806" s="30">
        <v>114</v>
      </c>
      <c r="C18806" s="30"/>
    </row>
    <row r="18807" spans="1:3" ht="14.25" customHeight="1">
      <c r="A18807" s="30">
        <v>130</v>
      </c>
      <c r="C18807" s="30"/>
    </row>
    <row r="18808" spans="1:3" ht="14.25" customHeight="1">
      <c r="A18808" s="30">
        <v>42</v>
      </c>
      <c r="C18808" s="30"/>
    </row>
    <row r="18809" spans="1:3" ht="14.25" customHeight="1">
      <c r="A18809" s="30">
        <v>150</v>
      </c>
      <c r="C18809" s="30"/>
    </row>
    <row r="18810" spans="1:3" ht="14.25" customHeight="1">
      <c r="A18810" s="30">
        <v>80</v>
      </c>
      <c r="C18810" s="30"/>
    </row>
    <row r="18811" spans="1:3" ht="14.25" customHeight="1">
      <c r="A18811" s="30">
        <v>80</v>
      </c>
      <c r="C18811" s="30"/>
    </row>
    <row r="18812" spans="1:3" ht="14.25" customHeight="1">
      <c r="A18812" s="30">
        <v>80</v>
      </c>
      <c r="C18812" s="30"/>
    </row>
    <row r="18813" spans="1:3" ht="14.25" customHeight="1">
      <c r="A18813" s="30">
        <v>81</v>
      </c>
      <c r="C18813" s="30"/>
    </row>
    <row r="18814" spans="1:3" ht="14.25" customHeight="1">
      <c r="A18814" s="30">
        <v>80</v>
      </c>
      <c r="C18814" s="30"/>
    </row>
    <row r="18815" spans="1:3" ht="14.25" customHeight="1">
      <c r="A18815" s="30">
        <v>135</v>
      </c>
      <c r="C18815" s="30"/>
    </row>
    <row r="18816" spans="1:3" ht="14.25" customHeight="1">
      <c r="A18816" s="30">
        <v>200</v>
      </c>
      <c r="C18816" s="30"/>
    </row>
    <row r="18817" spans="1:3" ht="14.25" customHeight="1">
      <c r="A18817" s="30">
        <v>135</v>
      </c>
      <c r="C18817" s="30"/>
    </row>
    <row r="18818" spans="1:3" ht="14.25" customHeight="1">
      <c r="A18818" s="30">
        <v>121</v>
      </c>
      <c r="C18818" s="30"/>
    </row>
    <row r="18819" spans="1:3" ht="14.25" customHeight="1">
      <c r="A18819" s="30">
        <v>38</v>
      </c>
      <c r="C18819" s="30"/>
    </row>
    <row r="18820" spans="1:3" ht="14.25" customHeight="1">
      <c r="A18820" s="30">
        <v>250</v>
      </c>
      <c r="C18820" s="30"/>
    </row>
    <row r="18821" spans="1:3" ht="14.25" customHeight="1">
      <c r="A18821" s="30">
        <v>93</v>
      </c>
      <c r="C18821" s="30"/>
    </row>
    <row r="18822" spans="1:3" ht="14.25" customHeight="1">
      <c r="A18822" s="30">
        <v>95</v>
      </c>
      <c r="C18822" s="30"/>
    </row>
    <row r="18823" spans="1:3" ht="14.25" customHeight="1">
      <c r="A18823" s="30">
        <v>150</v>
      </c>
      <c r="C18823" s="30"/>
    </row>
    <row r="18824" spans="1:3" ht="14.25" customHeight="1">
      <c r="A18824" s="30">
        <v>140</v>
      </c>
      <c r="C18824" s="30"/>
    </row>
    <row r="18825" spans="1:3" ht="14.25" customHeight="1">
      <c r="A18825" s="30">
        <v>150</v>
      </c>
      <c r="C18825" s="30"/>
    </row>
    <row r="18826" spans="1:3" ht="14.25" customHeight="1">
      <c r="A18826" s="30">
        <v>46</v>
      </c>
      <c r="C18826" s="30"/>
    </row>
    <row r="18827" spans="1:3" ht="14.25" customHeight="1">
      <c r="A18827" s="30">
        <v>280</v>
      </c>
      <c r="C18827" s="30"/>
    </row>
    <row r="18828" spans="1:3" ht="14.25" customHeight="1">
      <c r="A18828" s="30">
        <v>149</v>
      </c>
      <c r="C18828" s="30"/>
    </row>
    <row r="18829" spans="1:3" ht="14.25" customHeight="1">
      <c r="A18829" s="30">
        <v>125</v>
      </c>
      <c r="C18829" s="30"/>
    </row>
    <row r="18830" spans="1:3" ht="14.25" customHeight="1">
      <c r="A18830" s="30">
        <v>99</v>
      </c>
      <c r="C18830" s="30"/>
    </row>
    <row r="18831" spans="1:3" ht="14.25" customHeight="1">
      <c r="A18831" s="30">
        <v>100</v>
      </c>
      <c r="C18831" s="30"/>
    </row>
    <row r="18832" spans="1:3" ht="14.25" customHeight="1">
      <c r="A18832" s="30">
        <v>125</v>
      </c>
      <c r="C18832" s="30"/>
    </row>
    <row r="18833" spans="1:3" ht="14.25" customHeight="1">
      <c r="A18833" s="30">
        <v>125</v>
      </c>
      <c r="C18833" s="30"/>
    </row>
    <row r="18834" spans="1:3" ht="14.25" customHeight="1">
      <c r="A18834" s="30">
        <v>49</v>
      </c>
      <c r="C18834" s="30"/>
    </row>
    <row r="18835" spans="1:3" ht="14.25" customHeight="1">
      <c r="A18835" s="30">
        <v>100</v>
      </c>
      <c r="C18835" s="30"/>
    </row>
    <row r="18836" spans="1:3" ht="14.25" customHeight="1">
      <c r="A18836" s="30">
        <v>107</v>
      </c>
      <c r="C18836" s="30"/>
    </row>
    <row r="18837" spans="1:3" ht="14.25" customHeight="1">
      <c r="A18837" s="30">
        <v>275</v>
      </c>
      <c r="C18837" s="30"/>
    </row>
    <row r="18838" spans="1:3" ht="14.25" customHeight="1">
      <c r="A18838" s="30">
        <v>54</v>
      </c>
      <c r="C18838" s="30"/>
    </row>
    <row r="18839" spans="1:3" ht="14.25" customHeight="1">
      <c r="A18839" s="30">
        <v>80</v>
      </c>
      <c r="C18839" s="30"/>
    </row>
    <row r="18840" spans="1:3" ht="14.25" customHeight="1">
      <c r="A18840" s="30">
        <v>65</v>
      </c>
      <c r="C18840" s="30"/>
    </row>
    <row r="18841" spans="1:3" ht="14.25" customHeight="1">
      <c r="A18841" s="30">
        <v>90</v>
      </c>
      <c r="C18841" s="30"/>
    </row>
    <row r="18842" spans="1:3" ht="14.25" customHeight="1">
      <c r="A18842" s="30">
        <v>99</v>
      </c>
      <c r="C18842" s="30"/>
    </row>
    <row r="18843" spans="1:3" ht="14.25" customHeight="1">
      <c r="A18843" s="30">
        <v>79</v>
      </c>
      <c r="C18843" s="30"/>
    </row>
    <row r="18844" spans="1:3" ht="14.25" customHeight="1">
      <c r="A18844" s="30">
        <v>79</v>
      </c>
      <c r="C18844" s="30"/>
    </row>
    <row r="18845" spans="1:3" ht="14.25" customHeight="1">
      <c r="A18845" s="30">
        <v>180</v>
      </c>
      <c r="C18845" s="30"/>
    </row>
    <row r="18846" spans="1:3" ht="14.25" customHeight="1">
      <c r="A18846" s="30">
        <v>100</v>
      </c>
      <c r="C18846" s="30"/>
    </row>
    <row r="18847" spans="1:3" ht="14.25" customHeight="1">
      <c r="A18847" s="30">
        <v>100</v>
      </c>
      <c r="C18847" s="30"/>
    </row>
    <row r="18848" spans="1:3" ht="14.25" customHeight="1">
      <c r="A18848" s="30">
        <v>125</v>
      </c>
      <c r="C18848" s="30"/>
    </row>
    <row r="18849" spans="1:3" ht="14.25" customHeight="1">
      <c r="A18849" s="30">
        <v>110</v>
      </c>
      <c r="C18849" s="30"/>
    </row>
    <row r="18850" spans="1:3" ht="14.25" customHeight="1">
      <c r="A18850" s="30">
        <v>149</v>
      </c>
      <c r="C18850" s="30"/>
    </row>
    <row r="18851" spans="1:3" ht="14.25" customHeight="1">
      <c r="A18851" s="30">
        <v>65</v>
      </c>
      <c r="C18851" s="30"/>
    </row>
    <row r="18852" spans="1:3" ht="14.25" customHeight="1">
      <c r="A18852" s="30">
        <v>240</v>
      </c>
      <c r="C18852" s="30"/>
    </row>
    <row r="18853" spans="1:3" ht="14.25" customHeight="1">
      <c r="A18853" s="30">
        <v>110</v>
      </c>
      <c r="C18853" s="30"/>
    </row>
    <row r="18854" spans="1:3" ht="14.25" customHeight="1">
      <c r="A18854" s="30">
        <v>195</v>
      </c>
      <c r="C18854" s="30"/>
    </row>
    <row r="18855" spans="1:3" ht="14.25" customHeight="1">
      <c r="A18855" s="30">
        <v>80</v>
      </c>
      <c r="C18855" s="30"/>
    </row>
    <row r="18856" spans="1:3" ht="14.25" customHeight="1">
      <c r="A18856" s="30">
        <v>110</v>
      </c>
      <c r="C18856" s="30"/>
    </row>
    <row r="18857" spans="1:3" ht="14.25" customHeight="1">
      <c r="A18857" s="30">
        <v>80</v>
      </c>
      <c r="C18857" s="30"/>
    </row>
    <row r="18858" spans="1:3" ht="14.25" customHeight="1">
      <c r="A18858" s="30">
        <v>600</v>
      </c>
      <c r="C18858" s="30"/>
    </row>
    <row r="18859" spans="1:3" ht="14.25" customHeight="1">
      <c r="A18859" s="30">
        <v>120</v>
      </c>
      <c r="C18859" s="30"/>
    </row>
    <row r="18860" spans="1:3" ht="14.25" customHeight="1">
      <c r="A18860" s="30">
        <v>49</v>
      </c>
      <c r="C18860" s="30"/>
    </row>
    <row r="18861" spans="1:3" ht="14.25" customHeight="1">
      <c r="A18861" s="30">
        <v>249</v>
      </c>
      <c r="C18861" s="30"/>
    </row>
    <row r="18862" spans="1:3" ht="14.25" customHeight="1">
      <c r="A18862" s="30">
        <v>75</v>
      </c>
      <c r="C18862" s="30"/>
    </row>
    <row r="18863" spans="1:3" ht="14.25" customHeight="1">
      <c r="A18863" s="30">
        <v>299</v>
      </c>
      <c r="C18863" s="30"/>
    </row>
    <row r="18864" spans="1:3" ht="14.25" customHeight="1">
      <c r="A18864" s="30">
        <v>80</v>
      </c>
      <c r="C18864" s="30"/>
    </row>
    <row r="18865" spans="1:3" ht="14.25" customHeight="1">
      <c r="A18865" s="30">
        <v>275</v>
      </c>
      <c r="C18865" s="30"/>
    </row>
    <row r="18866" spans="1:3" ht="14.25" customHeight="1">
      <c r="A18866" s="30">
        <v>75</v>
      </c>
      <c r="C18866" s="30"/>
    </row>
    <row r="18867" spans="1:3" ht="14.25" customHeight="1">
      <c r="A18867" s="30">
        <v>79</v>
      </c>
      <c r="C18867" s="30"/>
    </row>
    <row r="18868" spans="1:3" ht="14.25" customHeight="1">
      <c r="A18868" s="30">
        <v>240</v>
      </c>
      <c r="C18868" s="30"/>
    </row>
    <row r="18869" spans="1:3" ht="14.25" customHeight="1">
      <c r="A18869" s="30">
        <v>95</v>
      </c>
      <c r="C18869" s="30"/>
    </row>
    <row r="18870" spans="1:3" ht="14.25" customHeight="1">
      <c r="A18870" s="30">
        <v>250</v>
      </c>
      <c r="C18870" s="30"/>
    </row>
    <row r="18871" spans="1:3" ht="14.25" customHeight="1">
      <c r="A18871" s="30">
        <v>130</v>
      </c>
      <c r="C18871" s="30"/>
    </row>
    <row r="18872" spans="1:3" ht="14.25" customHeight="1">
      <c r="A18872" s="30">
        <v>239</v>
      </c>
      <c r="C18872" s="30"/>
    </row>
    <row r="18873" spans="1:3" ht="14.25" customHeight="1">
      <c r="A18873" s="30">
        <v>75</v>
      </c>
      <c r="C18873" s="30"/>
    </row>
    <row r="18874" spans="1:3" ht="14.25" customHeight="1">
      <c r="A18874" s="30">
        <v>450</v>
      </c>
      <c r="C18874" s="30"/>
    </row>
    <row r="18875" spans="1:3" ht="14.25" customHeight="1">
      <c r="A18875" s="30">
        <v>150</v>
      </c>
      <c r="C18875" s="30"/>
    </row>
    <row r="18876" spans="1:3" ht="14.25" customHeight="1">
      <c r="A18876" s="30">
        <v>95</v>
      </c>
      <c r="C18876" s="30"/>
    </row>
    <row r="18877" spans="1:3" ht="14.25" customHeight="1">
      <c r="A18877" s="30">
        <v>79</v>
      </c>
      <c r="C18877" s="30"/>
    </row>
    <row r="18878" spans="1:3" ht="14.25" customHeight="1">
      <c r="A18878" s="30">
        <v>97</v>
      </c>
      <c r="C18878" s="30"/>
    </row>
    <row r="18879" spans="1:3" ht="14.25" customHeight="1">
      <c r="A18879" s="30">
        <v>55</v>
      </c>
      <c r="C18879" s="30"/>
    </row>
    <row r="18880" spans="1:3" ht="14.25" customHeight="1">
      <c r="A18880" s="30">
        <v>100</v>
      </c>
      <c r="C18880" s="30"/>
    </row>
    <row r="18881" spans="1:3" ht="14.25" customHeight="1">
      <c r="A18881" s="30">
        <v>135</v>
      </c>
      <c r="C18881" s="30"/>
    </row>
    <row r="18882" spans="1:3" ht="14.25" customHeight="1">
      <c r="A18882" s="30">
        <v>130</v>
      </c>
      <c r="C18882" s="30"/>
    </row>
    <row r="18883" spans="1:3" ht="14.25" customHeight="1">
      <c r="A18883" s="30">
        <v>140</v>
      </c>
      <c r="C18883" s="30"/>
    </row>
    <row r="18884" spans="1:3" ht="14.25" customHeight="1">
      <c r="A18884" s="30">
        <v>158</v>
      </c>
      <c r="C18884" s="30"/>
    </row>
    <row r="18885" spans="1:3" ht="14.25" customHeight="1">
      <c r="A18885" s="30">
        <v>150</v>
      </c>
      <c r="C18885" s="30"/>
    </row>
    <row r="18886" spans="1:3" ht="14.25" customHeight="1">
      <c r="A18886" s="30">
        <v>150</v>
      </c>
      <c r="C18886" s="30"/>
    </row>
    <row r="18887" spans="1:3" ht="14.25" customHeight="1">
      <c r="A18887" s="30">
        <v>150</v>
      </c>
      <c r="C18887" s="30"/>
    </row>
    <row r="18888" spans="1:3" ht="14.25" customHeight="1">
      <c r="A18888" s="30">
        <v>85</v>
      </c>
      <c r="C18888" s="30"/>
    </row>
    <row r="18889" spans="1:3" ht="14.25" customHeight="1">
      <c r="A18889" s="30">
        <v>69</v>
      </c>
      <c r="C18889" s="30"/>
    </row>
    <row r="18890" spans="1:3" ht="14.25" customHeight="1">
      <c r="A18890" s="30">
        <v>290</v>
      </c>
      <c r="C18890" s="30"/>
    </row>
    <row r="18891" spans="1:3" ht="14.25" customHeight="1">
      <c r="A18891" s="30">
        <v>157</v>
      </c>
      <c r="C18891" s="30"/>
    </row>
    <row r="18892" spans="1:3" ht="14.25" customHeight="1">
      <c r="A18892" s="30">
        <v>50</v>
      </c>
      <c r="C18892" s="30"/>
    </row>
    <row r="18893" spans="1:3" ht="14.25" customHeight="1">
      <c r="A18893" s="30">
        <v>275</v>
      </c>
      <c r="C18893" s="30"/>
    </row>
    <row r="18894" spans="1:3" ht="14.25" customHeight="1">
      <c r="A18894" s="30">
        <v>45</v>
      </c>
      <c r="C18894" s="30"/>
    </row>
    <row r="18895" spans="1:3" ht="14.25" customHeight="1">
      <c r="A18895" s="30">
        <v>100</v>
      </c>
      <c r="C18895" s="30"/>
    </row>
    <row r="18896" spans="1:3" ht="14.25" customHeight="1">
      <c r="A18896" s="30">
        <v>110</v>
      </c>
      <c r="C18896" s="30"/>
    </row>
    <row r="18897" spans="1:3" ht="14.25" customHeight="1">
      <c r="A18897" s="30">
        <v>190</v>
      </c>
      <c r="C18897" s="30"/>
    </row>
    <row r="18898" spans="1:3" ht="14.25" customHeight="1">
      <c r="A18898" s="30">
        <v>137</v>
      </c>
      <c r="C18898" s="30"/>
    </row>
    <row r="18899" spans="1:3" ht="14.25" customHeight="1">
      <c r="A18899" s="30">
        <v>100</v>
      </c>
      <c r="C18899" s="30"/>
    </row>
    <row r="18900" spans="1:3" ht="14.25" customHeight="1">
      <c r="A18900" s="30">
        <v>175</v>
      </c>
      <c r="C18900" s="30"/>
    </row>
    <row r="18901" spans="1:3" ht="14.25" customHeight="1">
      <c r="A18901" s="30">
        <v>325</v>
      </c>
      <c r="C18901" s="30"/>
    </row>
    <row r="18902" spans="1:3" ht="14.25" customHeight="1">
      <c r="A18902" s="30">
        <v>80</v>
      </c>
      <c r="C18902" s="30"/>
    </row>
    <row r="18903" spans="1:3" ht="14.25" customHeight="1">
      <c r="A18903" s="30">
        <v>220</v>
      </c>
      <c r="C18903" s="30"/>
    </row>
    <row r="18904" spans="1:3" ht="14.25" customHeight="1">
      <c r="A18904" s="30">
        <v>160</v>
      </c>
      <c r="C18904" s="30"/>
    </row>
    <row r="18905" spans="1:3" ht="14.25" customHeight="1">
      <c r="A18905" s="30">
        <v>250</v>
      </c>
      <c r="C18905" s="30"/>
    </row>
    <row r="18906" spans="1:3" ht="14.25" customHeight="1">
      <c r="A18906" s="30">
        <v>239</v>
      </c>
      <c r="C18906" s="30"/>
    </row>
    <row r="18907" spans="1:3" ht="14.25" customHeight="1">
      <c r="A18907" s="30">
        <v>90</v>
      </c>
      <c r="C18907" s="30"/>
    </row>
    <row r="18908" spans="1:3" ht="14.25" customHeight="1">
      <c r="A18908" s="30">
        <v>100</v>
      </c>
      <c r="C18908" s="30"/>
    </row>
    <row r="18909" spans="1:3" ht="14.25" customHeight="1">
      <c r="A18909" s="30">
        <v>115</v>
      </c>
      <c r="C18909" s="30"/>
    </row>
    <row r="18910" spans="1:3" ht="14.25" customHeight="1">
      <c r="A18910" s="30">
        <v>80</v>
      </c>
      <c r="C18910" s="30"/>
    </row>
    <row r="18911" spans="1:3" ht="14.25" customHeight="1">
      <c r="A18911" s="30">
        <v>70</v>
      </c>
      <c r="C18911" s="30"/>
    </row>
    <row r="18912" spans="1:3" ht="14.25" customHeight="1">
      <c r="A18912" s="30">
        <v>245</v>
      </c>
      <c r="C18912" s="30"/>
    </row>
    <row r="18913" spans="1:3" ht="14.25" customHeight="1">
      <c r="A18913" s="30">
        <v>40</v>
      </c>
      <c r="C18913" s="30"/>
    </row>
    <row r="18914" spans="1:3" ht="14.25" customHeight="1">
      <c r="A18914" s="30">
        <v>130</v>
      </c>
      <c r="C18914" s="30"/>
    </row>
    <row r="18915" spans="1:3" ht="14.25" customHeight="1">
      <c r="A18915" s="30">
        <v>33</v>
      </c>
      <c r="C18915" s="30"/>
    </row>
    <row r="18916" spans="1:3" ht="14.25" customHeight="1">
      <c r="A18916" s="30">
        <v>83</v>
      </c>
      <c r="C18916" s="30"/>
    </row>
    <row r="18917" spans="1:3" ht="14.25" customHeight="1">
      <c r="A18917" s="30">
        <v>75</v>
      </c>
      <c r="C18917" s="30"/>
    </row>
    <row r="18918" spans="1:3" ht="14.25" customHeight="1">
      <c r="A18918" s="30">
        <v>118</v>
      </c>
      <c r="C18918" s="30"/>
    </row>
    <row r="18919" spans="1:3" ht="14.25" customHeight="1">
      <c r="A18919" s="30">
        <v>160</v>
      </c>
      <c r="C18919" s="30"/>
    </row>
    <row r="18920" spans="1:3" ht="14.25" customHeight="1">
      <c r="A18920" s="30">
        <v>160</v>
      </c>
      <c r="C18920" s="30"/>
    </row>
    <row r="18921" spans="1:3" ht="14.25" customHeight="1">
      <c r="A18921" s="30">
        <v>320</v>
      </c>
      <c r="C18921" s="30"/>
    </row>
    <row r="18922" spans="1:3" ht="14.25" customHeight="1">
      <c r="A18922" s="30">
        <v>108</v>
      </c>
      <c r="C18922" s="30"/>
    </row>
    <row r="18923" spans="1:3" ht="14.25" customHeight="1">
      <c r="A18923" s="30">
        <v>65</v>
      </c>
      <c r="C18923" s="30"/>
    </row>
    <row r="18924" spans="1:3" ht="14.25" customHeight="1">
      <c r="A18924" s="30">
        <v>80</v>
      </c>
      <c r="C18924" s="30"/>
    </row>
    <row r="18925" spans="1:3" ht="14.25" customHeight="1">
      <c r="A18925" s="30">
        <v>180</v>
      </c>
      <c r="C18925" s="30"/>
    </row>
    <row r="18926" spans="1:3" ht="14.25" customHeight="1">
      <c r="A18926" s="30">
        <v>110</v>
      </c>
      <c r="C18926" s="30"/>
    </row>
    <row r="18927" spans="1:3" ht="14.25" customHeight="1">
      <c r="A18927" s="30">
        <v>120</v>
      </c>
      <c r="C18927" s="30"/>
    </row>
    <row r="18928" spans="1:3" ht="14.25" customHeight="1">
      <c r="A18928" s="30">
        <v>70</v>
      </c>
      <c r="C18928" s="30"/>
    </row>
    <row r="18929" spans="1:3" ht="14.25" customHeight="1">
      <c r="A18929" s="30">
        <v>30</v>
      </c>
      <c r="C18929" s="30"/>
    </row>
    <row r="18930" spans="1:3" ht="14.25" customHeight="1">
      <c r="A18930" s="30">
        <v>90</v>
      </c>
      <c r="C18930" s="30"/>
    </row>
    <row r="18931" spans="1:3" ht="14.25" customHeight="1">
      <c r="A18931" s="30">
        <v>200</v>
      </c>
      <c r="C18931" s="30"/>
    </row>
    <row r="18932" spans="1:3" ht="14.25" customHeight="1">
      <c r="A18932" s="30">
        <v>129</v>
      </c>
      <c r="C18932" s="30"/>
    </row>
    <row r="18933" spans="1:3" ht="14.25" customHeight="1">
      <c r="A18933" s="30">
        <v>200</v>
      </c>
      <c r="C18933" s="30"/>
    </row>
    <row r="18934" spans="1:3" ht="14.25" customHeight="1">
      <c r="A18934" s="30">
        <v>99</v>
      </c>
      <c r="C18934" s="30"/>
    </row>
    <row r="18935" spans="1:3" ht="14.25" customHeight="1">
      <c r="A18935" s="30">
        <v>61</v>
      </c>
      <c r="C18935" s="30"/>
    </row>
    <row r="18936" spans="1:3" ht="14.25" customHeight="1">
      <c r="A18936" s="30">
        <v>79</v>
      </c>
      <c r="C18936" s="30"/>
    </row>
    <row r="18937" spans="1:3" ht="14.25" customHeight="1">
      <c r="A18937" s="30">
        <v>200</v>
      </c>
      <c r="C18937" s="30"/>
    </row>
    <row r="18938" spans="1:3" ht="14.25" customHeight="1">
      <c r="A18938" s="30">
        <v>185</v>
      </c>
      <c r="C18938" s="30"/>
    </row>
    <row r="18939" spans="1:3" ht="14.25" customHeight="1">
      <c r="A18939" s="30">
        <v>60</v>
      </c>
      <c r="C18939" s="30"/>
    </row>
    <row r="18940" spans="1:3" ht="14.25" customHeight="1">
      <c r="A18940" s="30">
        <v>150</v>
      </c>
      <c r="C18940" s="30"/>
    </row>
    <row r="18941" spans="1:3" ht="14.25" customHeight="1">
      <c r="A18941" s="30">
        <v>54</v>
      </c>
      <c r="C18941" s="30"/>
    </row>
    <row r="18942" spans="1:3" ht="14.25" customHeight="1">
      <c r="A18942" s="30">
        <v>60</v>
      </c>
      <c r="C18942" s="30"/>
    </row>
    <row r="18943" spans="1:3" ht="14.25" customHeight="1">
      <c r="A18943" s="30">
        <v>180</v>
      </c>
      <c r="C18943" s="30"/>
    </row>
    <row r="18944" spans="1:3" ht="14.25" customHeight="1">
      <c r="A18944" s="30">
        <v>240</v>
      </c>
      <c r="C18944" s="30"/>
    </row>
    <row r="18945" spans="1:3" ht="14.25" customHeight="1">
      <c r="A18945" s="30">
        <v>43</v>
      </c>
      <c r="C18945" s="30"/>
    </row>
    <row r="18946" spans="1:3" ht="14.25" customHeight="1">
      <c r="A18946" s="30">
        <v>200</v>
      </c>
      <c r="C18946" s="30"/>
    </row>
    <row r="18947" spans="1:3" ht="14.25" customHeight="1">
      <c r="A18947" s="30">
        <v>199</v>
      </c>
      <c r="C18947" s="30"/>
    </row>
    <row r="18948" spans="1:3" ht="14.25" customHeight="1">
      <c r="A18948" s="30">
        <v>450</v>
      </c>
      <c r="C18948" s="30"/>
    </row>
    <row r="18949" spans="1:3" ht="14.25" customHeight="1">
      <c r="A18949" s="30">
        <v>200</v>
      </c>
      <c r="C18949" s="30"/>
    </row>
    <row r="18950" spans="1:3" ht="14.25" customHeight="1">
      <c r="A18950" s="30">
        <v>55</v>
      </c>
      <c r="C18950" s="30"/>
    </row>
    <row r="18951" spans="1:3" ht="14.25" customHeight="1">
      <c r="A18951" s="30">
        <v>120</v>
      </c>
      <c r="C18951" s="30"/>
    </row>
    <row r="18952" spans="1:3" ht="14.25" customHeight="1">
      <c r="A18952" s="30">
        <v>34</v>
      </c>
      <c r="C18952" s="30"/>
    </row>
    <row r="18953" spans="1:3" ht="14.25" customHeight="1">
      <c r="A18953" s="30">
        <v>80</v>
      </c>
      <c r="C18953" s="30"/>
    </row>
    <row r="18954" spans="1:3" ht="14.25" customHeight="1">
      <c r="A18954" s="30">
        <v>109</v>
      </c>
      <c r="C18954" s="30"/>
    </row>
    <row r="18955" spans="1:3" ht="14.25" customHeight="1">
      <c r="A18955" s="30">
        <v>200</v>
      </c>
      <c r="C18955" s="30"/>
    </row>
    <row r="18956" spans="1:3" ht="14.25" customHeight="1">
      <c r="A18956" s="30">
        <v>200</v>
      </c>
      <c r="C18956" s="30"/>
    </row>
    <row r="18957" spans="1:3" ht="14.25" customHeight="1">
      <c r="A18957" s="30">
        <v>170</v>
      </c>
      <c r="C18957" s="30"/>
    </row>
    <row r="18958" spans="1:3" ht="14.25" customHeight="1">
      <c r="A18958" s="30">
        <v>89</v>
      </c>
      <c r="C18958" s="30"/>
    </row>
    <row r="18959" spans="1:3" ht="14.25" customHeight="1">
      <c r="A18959" s="30">
        <v>140</v>
      </c>
      <c r="C18959" s="30"/>
    </row>
    <row r="18960" spans="1:3" ht="14.25" customHeight="1">
      <c r="A18960" s="30">
        <v>170</v>
      </c>
      <c r="C18960" s="30"/>
    </row>
    <row r="18961" spans="1:3" ht="14.25" customHeight="1">
      <c r="A18961" s="30">
        <v>115</v>
      </c>
      <c r="C18961" s="30"/>
    </row>
    <row r="18962" spans="1:3" ht="14.25" customHeight="1">
      <c r="A18962" s="30">
        <v>190</v>
      </c>
      <c r="C18962" s="30"/>
    </row>
    <row r="18963" spans="1:3" ht="14.25" customHeight="1">
      <c r="A18963" s="30">
        <v>99</v>
      </c>
      <c r="C18963" s="30"/>
    </row>
    <row r="18964" spans="1:3" ht="14.25" customHeight="1">
      <c r="A18964" s="30">
        <v>208</v>
      </c>
      <c r="C18964" s="30"/>
    </row>
    <row r="18965" spans="1:3" ht="14.25" customHeight="1">
      <c r="A18965" s="30">
        <v>300</v>
      </c>
      <c r="C18965" s="30"/>
    </row>
    <row r="18966" spans="1:3" ht="14.25" customHeight="1">
      <c r="A18966" s="30">
        <v>79</v>
      </c>
      <c r="C18966" s="30"/>
    </row>
    <row r="18967" spans="1:3" ht="14.25" customHeight="1">
      <c r="A18967" s="30">
        <v>79</v>
      </c>
      <c r="C18967" s="30"/>
    </row>
    <row r="18968" spans="1:3" ht="14.25" customHeight="1">
      <c r="A18968" s="30">
        <v>200</v>
      </c>
      <c r="C18968" s="30"/>
    </row>
    <row r="18969" spans="1:3" ht="14.25" customHeight="1">
      <c r="A18969" s="30">
        <v>145</v>
      </c>
      <c r="C18969" s="30"/>
    </row>
    <row r="18970" spans="1:3" ht="14.25" customHeight="1">
      <c r="A18970" s="30">
        <v>110</v>
      </c>
      <c r="C18970" s="30"/>
    </row>
    <row r="18971" spans="1:3" ht="14.25" customHeight="1">
      <c r="A18971" s="30">
        <v>387</v>
      </c>
      <c r="C18971" s="30"/>
    </row>
    <row r="18972" spans="1:3" ht="14.25" customHeight="1">
      <c r="A18972" s="30">
        <v>125</v>
      </c>
      <c r="C18972" s="30"/>
    </row>
    <row r="18973" spans="1:3" ht="14.25" customHeight="1">
      <c r="A18973" s="30">
        <v>349</v>
      </c>
      <c r="C18973" s="30"/>
    </row>
    <row r="18974" spans="1:3" ht="14.25" customHeight="1">
      <c r="A18974" s="30">
        <v>85</v>
      </c>
      <c r="C18974" s="30"/>
    </row>
    <row r="18975" spans="1:3" ht="14.25" customHeight="1">
      <c r="A18975" s="30">
        <v>195</v>
      </c>
      <c r="C18975" s="30"/>
    </row>
    <row r="18976" spans="1:3" ht="14.25" customHeight="1">
      <c r="A18976" s="30">
        <v>200</v>
      </c>
      <c r="C18976" s="30"/>
    </row>
    <row r="18977" spans="1:3" ht="14.25" customHeight="1">
      <c r="A18977" s="30">
        <v>100</v>
      </c>
      <c r="C18977" s="30"/>
    </row>
    <row r="18978" spans="1:3" ht="14.25" customHeight="1">
      <c r="A18978" s="30">
        <v>195</v>
      </c>
      <c r="C18978" s="30"/>
    </row>
    <row r="18979" spans="1:3" ht="14.25" customHeight="1">
      <c r="A18979" s="30">
        <v>120</v>
      </c>
      <c r="C18979" s="30"/>
    </row>
    <row r="18980" spans="1:3" ht="14.25" customHeight="1">
      <c r="A18980" s="30">
        <v>700</v>
      </c>
      <c r="C18980" s="30"/>
    </row>
    <row r="18981" spans="1:3" ht="14.25" customHeight="1">
      <c r="A18981" s="30">
        <v>200</v>
      </c>
      <c r="C18981" s="30"/>
    </row>
    <row r="18982" spans="1:3" ht="14.25" customHeight="1">
      <c r="A18982" s="30">
        <v>200</v>
      </c>
      <c r="C18982" s="30"/>
    </row>
    <row r="18983" spans="1:3" ht="14.25" customHeight="1">
      <c r="A18983" s="30">
        <v>200</v>
      </c>
      <c r="C18983" s="30"/>
    </row>
    <row r="18984" spans="1:3" ht="14.25" customHeight="1">
      <c r="A18984" s="30">
        <v>125</v>
      </c>
      <c r="C18984" s="30"/>
    </row>
    <row r="18985" spans="1:3" ht="14.25" customHeight="1">
      <c r="A18985" s="30">
        <v>50</v>
      </c>
      <c r="C18985" s="30"/>
    </row>
    <row r="18986" spans="1:3" ht="14.25" customHeight="1">
      <c r="A18986" s="30">
        <v>300</v>
      </c>
      <c r="C18986" s="30"/>
    </row>
    <row r="18987" spans="1:3" ht="14.25" customHeight="1">
      <c r="A18987" s="30">
        <v>100</v>
      </c>
      <c r="C18987" s="30"/>
    </row>
    <row r="18988" spans="1:3" ht="14.25" customHeight="1">
      <c r="A18988" s="30">
        <v>75</v>
      </c>
      <c r="C18988" s="30"/>
    </row>
    <row r="18989" spans="1:3" ht="14.25" customHeight="1">
      <c r="A18989" s="30">
        <v>160</v>
      </c>
      <c r="C18989" s="30"/>
    </row>
    <row r="18990" spans="1:3" ht="14.25" customHeight="1">
      <c r="A18990" s="30">
        <v>150</v>
      </c>
      <c r="C18990" s="30"/>
    </row>
    <row r="18991" spans="1:3" ht="14.25" customHeight="1">
      <c r="A18991" s="30">
        <v>130</v>
      </c>
      <c r="C18991" s="30"/>
    </row>
    <row r="18992" spans="1:3" ht="14.25" customHeight="1">
      <c r="A18992" s="30">
        <v>110</v>
      </c>
      <c r="C18992" s="30"/>
    </row>
    <row r="18993" spans="1:3" ht="14.25" customHeight="1">
      <c r="A18993" s="30">
        <v>85</v>
      </c>
      <c r="C18993" s="30"/>
    </row>
    <row r="18994" spans="1:3" ht="14.25" customHeight="1">
      <c r="A18994" s="30">
        <v>100</v>
      </c>
      <c r="C18994" s="30"/>
    </row>
    <row r="18995" spans="1:3" ht="14.25" customHeight="1">
      <c r="A18995" s="30">
        <v>175</v>
      </c>
      <c r="C18995" s="30"/>
    </row>
    <row r="18996" spans="1:3" ht="14.25" customHeight="1">
      <c r="A18996" s="30">
        <v>175</v>
      </c>
      <c r="C18996" s="30"/>
    </row>
    <row r="18997" spans="1:3" ht="14.25" customHeight="1">
      <c r="A18997" s="30">
        <v>90</v>
      </c>
      <c r="C18997" s="30"/>
    </row>
    <row r="18998" spans="1:3" ht="14.25" customHeight="1">
      <c r="A18998" s="30">
        <v>175</v>
      </c>
      <c r="C18998" s="30"/>
    </row>
    <row r="18999" spans="1:3" ht="14.25" customHeight="1">
      <c r="A18999" s="30">
        <v>89</v>
      </c>
      <c r="C18999" s="30"/>
    </row>
    <row r="19000" spans="1:3" ht="14.25" customHeight="1">
      <c r="A19000" s="30">
        <v>495</v>
      </c>
      <c r="C19000" s="30"/>
    </row>
    <row r="19001" spans="1:3" ht="14.25" customHeight="1">
      <c r="A19001" s="30">
        <v>80</v>
      </c>
      <c r="C19001" s="30"/>
    </row>
    <row r="19002" spans="1:3" ht="14.25" customHeight="1">
      <c r="A19002" s="30">
        <v>200</v>
      </c>
      <c r="C19002" s="30"/>
    </row>
    <row r="19003" spans="1:3" ht="14.25" customHeight="1">
      <c r="A19003" s="30">
        <v>280</v>
      </c>
      <c r="C19003" s="30"/>
    </row>
    <row r="19004" spans="1:3" ht="14.25" customHeight="1">
      <c r="A19004" s="30">
        <v>120</v>
      </c>
      <c r="C19004" s="30"/>
    </row>
    <row r="19005" spans="1:3" ht="14.25" customHeight="1">
      <c r="A19005" s="30">
        <v>158</v>
      </c>
      <c r="C19005" s="30"/>
    </row>
    <row r="19006" spans="1:3" ht="14.25" customHeight="1">
      <c r="A19006" s="30">
        <v>45</v>
      </c>
      <c r="C19006" s="30"/>
    </row>
    <row r="19007" spans="1:3" ht="14.25" customHeight="1">
      <c r="A19007" s="30">
        <v>125</v>
      </c>
      <c r="C19007" s="30"/>
    </row>
    <row r="19008" spans="1:3" ht="14.25" customHeight="1">
      <c r="A19008" s="30">
        <v>160</v>
      </c>
      <c r="C19008" s="30"/>
    </row>
    <row r="19009" spans="1:3" ht="14.25" customHeight="1">
      <c r="A19009" s="30">
        <v>79</v>
      </c>
      <c r="C19009" s="30"/>
    </row>
    <row r="19010" spans="1:3" ht="14.25" customHeight="1">
      <c r="A19010" s="30">
        <v>280</v>
      </c>
      <c r="C19010" s="30"/>
    </row>
    <row r="19011" spans="1:3" ht="14.25" customHeight="1">
      <c r="A19011" s="30">
        <v>145</v>
      </c>
      <c r="C19011" s="30"/>
    </row>
    <row r="19012" spans="1:3" ht="14.25" customHeight="1">
      <c r="A19012" s="30">
        <v>105</v>
      </c>
      <c r="C19012" s="30"/>
    </row>
    <row r="19013" spans="1:3" ht="14.25" customHeight="1">
      <c r="A19013" s="30">
        <v>90</v>
      </c>
      <c r="C19013" s="30"/>
    </row>
    <row r="19014" spans="1:3" ht="14.25" customHeight="1">
      <c r="A19014" s="30">
        <v>160</v>
      </c>
      <c r="C19014" s="30"/>
    </row>
    <row r="19015" spans="1:3" ht="14.25" customHeight="1">
      <c r="A19015" s="30">
        <v>55</v>
      </c>
      <c r="C19015" s="30"/>
    </row>
    <row r="19016" spans="1:3" ht="14.25" customHeight="1">
      <c r="A19016" s="30">
        <v>300</v>
      </c>
      <c r="C19016" s="30"/>
    </row>
    <row r="19017" spans="1:3" ht="14.25" customHeight="1">
      <c r="A19017" s="30">
        <v>100</v>
      </c>
      <c r="C19017" s="30"/>
    </row>
    <row r="19018" spans="1:3" ht="14.25" customHeight="1">
      <c r="A19018" s="30">
        <v>226</v>
      </c>
      <c r="C19018" s="30"/>
    </row>
    <row r="19019" spans="1:3" ht="14.25" customHeight="1">
      <c r="A19019" s="30">
        <v>85</v>
      </c>
      <c r="C19019" s="30"/>
    </row>
    <row r="19020" spans="1:3" ht="14.25" customHeight="1">
      <c r="A19020" s="30">
        <v>225</v>
      </c>
      <c r="C19020" s="30"/>
    </row>
    <row r="19021" spans="1:3" ht="14.25" customHeight="1">
      <c r="A19021" s="30">
        <v>200</v>
      </c>
      <c r="C19021" s="30"/>
    </row>
    <row r="19022" spans="1:3" ht="14.25" customHeight="1">
      <c r="A19022" s="30">
        <v>85</v>
      </c>
      <c r="C19022" s="30"/>
    </row>
    <row r="19023" spans="1:3" ht="14.25" customHeight="1">
      <c r="A19023" s="30">
        <v>200</v>
      </c>
      <c r="C19023" s="30"/>
    </row>
    <row r="19024" spans="1:3" ht="14.25" customHeight="1">
      <c r="A19024" s="30">
        <v>190</v>
      </c>
      <c r="C19024" s="30"/>
    </row>
    <row r="19025" spans="1:3" ht="14.25" customHeight="1">
      <c r="A19025" s="30">
        <v>88</v>
      </c>
      <c r="C19025" s="30"/>
    </row>
    <row r="19026" spans="1:3" ht="14.25" customHeight="1">
      <c r="A19026" s="30">
        <v>195</v>
      </c>
      <c r="C19026" s="30"/>
    </row>
    <row r="19027" spans="1:3" ht="14.25" customHeight="1">
      <c r="A19027" s="30">
        <v>160</v>
      </c>
      <c r="C19027" s="30"/>
    </row>
    <row r="19028" spans="1:3" ht="14.25" customHeight="1">
      <c r="A19028" s="30">
        <v>60</v>
      </c>
      <c r="C19028" s="30"/>
    </row>
    <row r="19029" spans="1:3" ht="14.25" customHeight="1">
      <c r="A19029" s="30">
        <v>120</v>
      </c>
      <c r="C19029" s="30"/>
    </row>
    <row r="19030" spans="1:3" ht="14.25" customHeight="1">
      <c r="A19030" s="30">
        <v>50</v>
      </c>
      <c r="C19030" s="30"/>
    </row>
    <row r="19031" spans="1:3" ht="14.25" customHeight="1">
      <c r="A19031" s="30">
        <v>100</v>
      </c>
      <c r="C19031" s="30"/>
    </row>
    <row r="19032" spans="1:3" ht="14.25" customHeight="1">
      <c r="A19032" s="30">
        <v>80</v>
      </c>
      <c r="C19032" s="30"/>
    </row>
    <row r="19033" spans="1:3" ht="14.25" customHeight="1">
      <c r="A19033" s="30">
        <v>137</v>
      </c>
      <c r="C19033" s="30"/>
    </row>
    <row r="19034" spans="1:3" ht="14.25" customHeight="1">
      <c r="A19034" s="30">
        <v>150</v>
      </c>
      <c r="C19034" s="30"/>
    </row>
    <row r="19035" spans="1:3" ht="14.25" customHeight="1">
      <c r="A19035" s="30">
        <v>360</v>
      </c>
      <c r="C19035" s="30"/>
    </row>
    <row r="19036" spans="1:3" ht="14.25" customHeight="1">
      <c r="A19036" s="30">
        <v>438</v>
      </c>
      <c r="C19036" s="30"/>
    </row>
    <row r="19037" spans="1:3" ht="14.25" customHeight="1">
      <c r="A19037" s="30">
        <v>178</v>
      </c>
      <c r="C19037" s="30"/>
    </row>
    <row r="19038" spans="1:3" ht="14.25" customHeight="1">
      <c r="A19038" s="30">
        <v>504</v>
      </c>
      <c r="C19038" s="30"/>
    </row>
    <row r="19039" spans="1:3" ht="14.25" customHeight="1">
      <c r="A19039" s="30">
        <v>80</v>
      </c>
      <c r="C19039" s="30"/>
    </row>
    <row r="19040" spans="1:3" ht="14.25" customHeight="1">
      <c r="A19040" s="30">
        <v>200</v>
      </c>
      <c r="C19040" s="30"/>
    </row>
    <row r="19041" spans="1:3" ht="14.25" customHeight="1">
      <c r="A19041" s="30">
        <v>169</v>
      </c>
      <c r="C19041" s="30"/>
    </row>
    <row r="19042" spans="1:3" ht="14.25" customHeight="1">
      <c r="A19042" s="30">
        <v>160</v>
      </c>
      <c r="C19042" s="30"/>
    </row>
    <row r="19043" spans="1:3" ht="14.25" customHeight="1">
      <c r="A19043" s="30">
        <v>250</v>
      </c>
      <c r="C19043" s="30"/>
    </row>
    <row r="19044" spans="1:3" ht="14.25" customHeight="1">
      <c r="A19044" s="30">
        <v>250</v>
      </c>
      <c r="C19044" s="30"/>
    </row>
    <row r="19045" spans="1:3" ht="14.25" customHeight="1">
      <c r="A19045" s="30">
        <v>750</v>
      </c>
      <c r="C19045" s="30"/>
    </row>
    <row r="19046" spans="1:3" ht="14.25" customHeight="1">
      <c r="A19046" s="30">
        <v>86</v>
      </c>
      <c r="C19046" s="30"/>
    </row>
    <row r="19047" spans="1:3" ht="14.25" customHeight="1">
      <c r="A19047" s="30">
        <v>125</v>
      </c>
      <c r="C19047" s="30"/>
    </row>
    <row r="19048" spans="1:3" ht="14.25" customHeight="1">
      <c r="A19048" s="30">
        <v>110</v>
      </c>
      <c r="C19048" s="30"/>
    </row>
    <row r="19049" spans="1:3" ht="14.25" customHeight="1">
      <c r="A19049" s="30">
        <v>60</v>
      </c>
      <c r="C19049" s="30"/>
    </row>
    <row r="19050" spans="1:3" ht="14.25" customHeight="1">
      <c r="A19050" s="30">
        <v>300</v>
      </c>
      <c r="C19050" s="30"/>
    </row>
    <row r="19051" spans="1:3" ht="14.25" customHeight="1">
      <c r="A19051" s="30">
        <v>120</v>
      </c>
      <c r="C19051" s="30"/>
    </row>
    <row r="19052" spans="1:3" ht="14.25" customHeight="1">
      <c r="A19052" s="30">
        <v>70</v>
      </c>
      <c r="C19052" s="30"/>
    </row>
    <row r="19053" spans="1:3" ht="14.25" customHeight="1">
      <c r="A19053" s="30">
        <v>350</v>
      </c>
      <c r="C19053" s="30"/>
    </row>
    <row r="19054" spans="1:3" ht="14.25" customHeight="1">
      <c r="A19054" s="30">
        <v>150</v>
      </c>
      <c r="C19054" s="30"/>
    </row>
    <row r="19055" spans="1:3" ht="14.25" customHeight="1">
      <c r="A19055" s="30">
        <v>140</v>
      </c>
      <c r="C19055" s="30"/>
    </row>
    <row r="19056" spans="1:3" ht="14.25" customHeight="1">
      <c r="A19056" s="30">
        <v>125</v>
      </c>
      <c r="C19056" s="30"/>
    </row>
    <row r="19057" spans="1:3" ht="14.25" customHeight="1">
      <c r="A19057" s="30">
        <v>200</v>
      </c>
      <c r="C19057" s="30"/>
    </row>
    <row r="19058" spans="1:3" ht="14.25" customHeight="1">
      <c r="A19058" s="30">
        <v>89</v>
      </c>
      <c r="C19058" s="30"/>
    </row>
    <row r="19059" spans="1:3" ht="14.25" customHeight="1">
      <c r="A19059" s="30">
        <v>90</v>
      </c>
      <c r="C19059" s="30"/>
    </row>
    <row r="19060" spans="1:3" ht="14.25" customHeight="1">
      <c r="A19060" s="30">
        <v>240</v>
      </c>
      <c r="C19060" s="30"/>
    </row>
    <row r="19061" spans="1:3" ht="14.25" customHeight="1">
      <c r="A19061" s="30">
        <v>150</v>
      </c>
      <c r="C19061" s="30"/>
    </row>
    <row r="19062" spans="1:3" ht="14.25" customHeight="1">
      <c r="A19062" s="30">
        <v>150</v>
      </c>
      <c r="C19062" s="30"/>
    </row>
    <row r="19063" spans="1:3" ht="14.25" customHeight="1">
      <c r="A19063" s="30">
        <v>99</v>
      </c>
      <c r="C19063" s="30"/>
    </row>
    <row r="19064" spans="1:3" ht="14.25" customHeight="1">
      <c r="A19064" s="30">
        <v>165</v>
      </c>
      <c r="C19064" s="30"/>
    </row>
    <row r="19065" spans="1:3" ht="14.25" customHeight="1">
      <c r="A19065" s="30">
        <v>129</v>
      </c>
      <c r="C19065" s="30"/>
    </row>
    <row r="19066" spans="1:3" ht="14.25" customHeight="1">
      <c r="A19066" s="30">
        <v>149</v>
      </c>
      <c r="C19066" s="30"/>
    </row>
    <row r="19067" spans="1:3" ht="14.25" customHeight="1">
      <c r="A19067" s="30">
        <v>55</v>
      </c>
      <c r="C19067" s="30"/>
    </row>
    <row r="19068" spans="1:3" ht="14.25" customHeight="1">
      <c r="A19068" s="30">
        <v>200</v>
      </c>
      <c r="C19068" s="30"/>
    </row>
    <row r="19069" spans="1:3" ht="14.25" customHeight="1">
      <c r="A19069" s="30">
        <v>129</v>
      </c>
      <c r="C19069" s="30"/>
    </row>
    <row r="19070" spans="1:3" ht="14.25" customHeight="1">
      <c r="A19070" s="30">
        <v>125</v>
      </c>
      <c r="C19070" s="30"/>
    </row>
    <row r="19071" spans="1:3" ht="14.25" customHeight="1">
      <c r="A19071" s="30">
        <v>175</v>
      </c>
      <c r="C19071" s="30"/>
    </row>
    <row r="19072" spans="1:3" ht="14.25" customHeight="1">
      <c r="A19072" s="30">
        <v>139</v>
      </c>
      <c r="C19072" s="30"/>
    </row>
    <row r="19073" spans="1:3" ht="14.25" customHeight="1">
      <c r="A19073" s="30">
        <v>125</v>
      </c>
      <c r="C19073" s="30"/>
    </row>
    <row r="19074" spans="1:3" ht="14.25" customHeight="1">
      <c r="A19074" s="30">
        <v>55</v>
      </c>
      <c r="C19074" s="30"/>
    </row>
    <row r="19075" spans="1:3" ht="14.25" customHeight="1">
      <c r="A19075" s="30">
        <v>275</v>
      </c>
      <c r="C19075" s="30"/>
    </row>
    <row r="19076" spans="1:3" ht="14.25" customHeight="1">
      <c r="A19076" s="30">
        <v>119</v>
      </c>
      <c r="C19076" s="30"/>
    </row>
    <row r="19077" spans="1:3" ht="14.25" customHeight="1">
      <c r="A19077" s="30">
        <v>80</v>
      </c>
      <c r="C19077" s="30"/>
    </row>
    <row r="19078" spans="1:3" ht="14.25" customHeight="1">
      <c r="A19078" s="30">
        <v>100</v>
      </c>
      <c r="C19078" s="30"/>
    </row>
    <row r="19079" spans="1:3" ht="14.25" customHeight="1">
      <c r="A19079" s="30">
        <v>50</v>
      </c>
      <c r="C19079" s="30"/>
    </row>
    <row r="19080" spans="1:3" ht="14.25" customHeight="1">
      <c r="A19080" s="30">
        <v>89</v>
      </c>
      <c r="C19080" s="30"/>
    </row>
    <row r="19081" spans="1:3" ht="14.25" customHeight="1">
      <c r="A19081" s="30">
        <v>450</v>
      </c>
      <c r="C19081" s="30"/>
    </row>
    <row r="19082" spans="1:3" ht="14.25" customHeight="1">
      <c r="A19082" s="30">
        <v>200</v>
      </c>
      <c r="C19082" s="30"/>
    </row>
    <row r="19083" spans="1:3" ht="14.25" customHeight="1">
      <c r="A19083" s="30">
        <v>89</v>
      </c>
      <c r="C19083" s="30"/>
    </row>
    <row r="19084" spans="1:3" ht="14.25" customHeight="1">
      <c r="A19084" s="30">
        <v>200</v>
      </c>
      <c r="C19084" s="30"/>
    </row>
    <row r="19085" spans="1:3" ht="14.25" customHeight="1">
      <c r="A19085" s="30">
        <v>250</v>
      </c>
      <c r="C19085" s="30"/>
    </row>
    <row r="19086" spans="1:3" ht="14.25" customHeight="1">
      <c r="A19086" s="30">
        <v>150</v>
      </c>
      <c r="C19086" s="30"/>
    </row>
    <row r="19087" spans="1:3" ht="14.25" customHeight="1">
      <c r="A19087" s="30">
        <v>1000</v>
      </c>
      <c r="C19087" s="30"/>
    </row>
    <row r="19088" spans="1:3" ht="14.25" customHeight="1">
      <c r="A19088" s="30">
        <v>200</v>
      </c>
      <c r="C19088" s="30"/>
    </row>
    <row r="19089" spans="1:3" ht="14.25" customHeight="1">
      <c r="A19089" s="30">
        <v>1000</v>
      </c>
      <c r="C19089" s="30"/>
    </row>
    <row r="19090" spans="1:3" ht="14.25" customHeight="1">
      <c r="A19090" s="30">
        <v>1000</v>
      </c>
      <c r="C19090" s="30"/>
    </row>
    <row r="19091" spans="1:3" ht="14.25" customHeight="1">
      <c r="A19091" s="30">
        <v>1000</v>
      </c>
      <c r="C19091" s="30"/>
    </row>
    <row r="19092" spans="1:3" ht="14.25" customHeight="1">
      <c r="A19092" s="30">
        <v>1000</v>
      </c>
      <c r="C19092" s="30"/>
    </row>
    <row r="19093" spans="1:3" ht="14.25" customHeight="1">
      <c r="A19093" s="30">
        <v>1000</v>
      </c>
      <c r="C19093" s="30"/>
    </row>
    <row r="19094" spans="1:3" ht="14.25" customHeight="1">
      <c r="A19094" s="30">
        <v>90</v>
      </c>
      <c r="C19094" s="30"/>
    </row>
    <row r="19095" spans="1:3" ht="14.25" customHeight="1">
      <c r="A19095" s="30">
        <v>180</v>
      </c>
      <c r="C19095" s="30"/>
    </row>
    <row r="19096" spans="1:3" ht="14.25" customHeight="1">
      <c r="A19096" s="30">
        <v>190</v>
      </c>
      <c r="C19096" s="30"/>
    </row>
    <row r="19097" spans="1:3" ht="14.25" customHeight="1">
      <c r="A19097" s="30">
        <v>140</v>
      </c>
      <c r="C19097" s="30"/>
    </row>
    <row r="19098" spans="1:3" ht="14.25" customHeight="1">
      <c r="A19098" s="30">
        <v>130</v>
      </c>
      <c r="C19098" s="30"/>
    </row>
    <row r="19099" spans="1:3" ht="14.25" customHeight="1">
      <c r="A19099" s="30">
        <v>135</v>
      </c>
      <c r="C19099" s="30"/>
    </row>
    <row r="19100" spans="1:3" ht="14.25" customHeight="1">
      <c r="A19100" s="30">
        <v>76</v>
      </c>
      <c r="C19100" s="30"/>
    </row>
    <row r="19101" spans="1:3" ht="14.25" customHeight="1">
      <c r="A19101" s="30">
        <v>110</v>
      </c>
      <c r="C19101" s="30"/>
    </row>
    <row r="19102" spans="1:3" ht="14.25" customHeight="1">
      <c r="A19102" s="30">
        <v>275</v>
      </c>
      <c r="C19102" s="30"/>
    </row>
    <row r="19103" spans="1:3" ht="14.25" customHeight="1">
      <c r="A19103" s="30">
        <v>120</v>
      </c>
      <c r="C19103" s="30"/>
    </row>
    <row r="19104" spans="1:3" ht="14.25" customHeight="1">
      <c r="A19104" s="30">
        <v>500</v>
      </c>
      <c r="C19104" s="30"/>
    </row>
    <row r="19105" spans="1:3" ht="14.25" customHeight="1">
      <c r="A19105" s="30">
        <v>150</v>
      </c>
      <c r="C19105" s="30"/>
    </row>
    <row r="19106" spans="1:3" ht="14.25" customHeight="1">
      <c r="A19106" s="30">
        <v>350</v>
      </c>
      <c r="C19106" s="30"/>
    </row>
    <row r="19107" spans="1:3" ht="14.25" customHeight="1">
      <c r="A19107" s="30">
        <v>105</v>
      </c>
      <c r="C19107" s="30"/>
    </row>
    <row r="19108" spans="1:3" ht="14.25" customHeight="1">
      <c r="A19108" s="30">
        <v>149</v>
      </c>
      <c r="C19108" s="30"/>
    </row>
    <row r="19109" spans="1:3" ht="14.25" customHeight="1">
      <c r="A19109" s="30">
        <v>150</v>
      </c>
      <c r="C19109" s="30"/>
    </row>
    <row r="19110" spans="1:3" ht="14.25" customHeight="1">
      <c r="A19110" s="30">
        <v>120</v>
      </c>
      <c r="C19110" s="30"/>
    </row>
    <row r="19111" spans="1:3" ht="14.25" customHeight="1">
      <c r="A19111" s="30">
        <v>170</v>
      </c>
      <c r="C19111" s="30"/>
    </row>
    <row r="19112" spans="1:3" ht="14.25" customHeight="1">
      <c r="A19112" s="30">
        <v>47</v>
      </c>
      <c r="C19112" s="30"/>
    </row>
    <row r="19113" spans="1:3" ht="14.25" customHeight="1">
      <c r="A19113" s="30">
        <v>175</v>
      </c>
      <c r="C19113" s="30"/>
    </row>
    <row r="19114" spans="1:3" ht="14.25" customHeight="1">
      <c r="A19114" s="30">
        <v>74</v>
      </c>
      <c r="C19114" s="30"/>
    </row>
    <row r="19115" spans="1:3" ht="14.25" customHeight="1">
      <c r="A19115" s="30">
        <v>150</v>
      </c>
      <c r="C19115" s="30"/>
    </row>
    <row r="19116" spans="1:3" ht="14.25" customHeight="1">
      <c r="A19116" s="30">
        <v>119</v>
      </c>
      <c r="C19116" s="30"/>
    </row>
    <row r="19117" spans="1:3" ht="14.25" customHeight="1">
      <c r="A19117" s="30">
        <v>275</v>
      </c>
      <c r="C19117" s="30"/>
    </row>
    <row r="19118" spans="1:3" ht="14.25" customHeight="1">
      <c r="A19118" s="30">
        <v>180</v>
      </c>
      <c r="C19118" s="30"/>
    </row>
    <row r="19119" spans="1:3" ht="14.25" customHeight="1">
      <c r="A19119" s="30">
        <v>85</v>
      </c>
      <c r="C19119" s="30"/>
    </row>
    <row r="19120" spans="1:3" ht="14.25" customHeight="1">
      <c r="A19120" s="30">
        <v>85</v>
      </c>
      <c r="C19120" s="30"/>
    </row>
    <row r="19121" spans="1:3" ht="14.25" customHeight="1">
      <c r="A19121" s="30">
        <v>110</v>
      </c>
      <c r="C19121" s="30"/>
    </row>
    <row r="19122" spans="1:3" ht="14.25" customHeight="1">
      <c r="A19122" s="30">
        <v>300</v>
      </c>
      <c r="C19122" s="30"/>
    </row>
    <row r="19123" spans="1:3" ht="14.25" customHeight="1">
      <c r="A19123" s="30">
        <v>145</v>
      </c>
      <c r="C19123" s="30"/>
    </row>
    <row r="19124" spans="1:3" ht="14.25" customHeight="1">
      <c r="A19124" s="30">
        <v>100</v>
      </c>
      <c r="C19124" s="30"/>
    </row>
    <row r="19125" spans="1:3" ht="14.25" customHeight="1">
      <c r="A19125" s="30">
        <v>120</v>
      </c>
      <c r="C19125" s="30"/>
    </row>
    <row r="19126" spans="1:3" ht="14.25" customHeight="1">
      <c r="A19126" s="30">
        <v>112</v>
      </c>
      <c r="C19126" s="30"/>
    </row>
    <row r="19127" spans="1:3" ht="14.25" customHeight="1">
      <c r="A19127" s="30">
        <v>150</v>
      </c>
      <c r="C19127" s="30"/>
    </row>
    <row r="19128" spans="1:3" ht="14.25" customHeight="1">
      <c r="A19128" s="30">
        <v>100</v>
      </c>
      <c r="C19128" s="30"/>
    </row>
    <row r="19129" spans="1:3" ht="14.25" customHeight="1">
      <c r="A19129" s="30">
        <v>221</v>
      </c>
      <c r="C19129" s="30"/>
    </row>
    <row r="19130" spans="1:3" ht="14.25" customHeight="1">
      <c r="A19130" s="30">
        <v>110</v>
      </c>
      <c r="C19130" s="30"/>
    </row>
    <row r="19131" spans="1:3" ht="14.25" customHeight="1">
      <c r="A19131" s="30">
        <v>110</v>
      </c>
      <c r="C19131" s="30"/>
    </row>
    <row r="19132" spans="1:3" ht="14.25" customHeight="1">
      <c r="A19132" s="30">
        <v>50</v>
      </c>
      <c r="C19132" s="30"/>
    </row>
    <row r="19133" spans="1:3" ht="14.25" customHeight="1">
      <c r="A19133" s="30">
        <v>85</v>
      </c>
      <c r="C19133" s="30"/>
    </row>
    <row r="19134" spans="1:3" ht="14.25" customHeight="1">
      <c r="A19134" s="30">
        <v>99</v>
      </c>
      <c r="C19134" s="30"/>
    </row>
    <row r="19135" spans="1:3" ht="14.25" customHeight="1">
      <c r="A19135" s="30">
        <v>100</v>
      </c>
      <c r="C19135" s="30"/>
    </row>
    <row r="19136" spans="1:3" ht="14.25" customHeight="1">
      <c r="A19136" s="30">
        <v>245</v>
      </c>
      <c r="C19136" s="30"/>
    </row>
    <row r="19137" spans="1:3" ht="14.25" customHeight="1">
      <c r="A19137" s="30">
        <v>275</v>
      </c>
      <c r="C19137" s="30"/>
    </row>
    <row r="19138" spans="1:3" ht="14.25" customHeight="1">
      <c r="A19138" s="30">
        <v>50</v>
      </c>
      <c r="C19138" s="30"/>
    </row>
    <row r="19139" spans="1:3" ht="14.25" customHeight="1">
      <c r="A19139" s="30">
        <v>375</v>
      </c>
      <c r="C19139" s="30"/>
    </row>
    <row r="19140" spans="1:3" ht="14.25" customHeight="1">
      <c r="A19140" s="30">
        <v>150</v>
      </c>
      <c r="C19140" s="30"/>
    </row>
    <row r="19141" spans="1:3" ht="14.25" customHeight="1">
      <c r="A19141" s="30">
        <v>69</v>
      </c>
      <c r="C19141" s="30"/>
    </row>
    <row r="19142" spans="1:3" ht="14.25" customHeight="1">
      <c r="A19142" s="30">
        <v>200</v>
      </c>
      <c r="C19142" s="30"/>
    </row>
    <row r="19143" spans="1:3" ht="14.25" customHeight="1">
      <c r="A19143" s="30">
        <v>120</v>
      </c>
      <c r="C19143" s="30"/>
    </row>
    <row r="19144" spans="1:3" ht="14.25" customHeight="1">
      <c r="A19144" s="30">
        <v>55</v>
      </c>
      <c r="C19144" s="30"/>
    </row>
    <row r="19145" spans="1:3" ht="14.25" customHeight="1">
      <c r="A19145" s="30">
        <v>180</v>
      </c>
      <c r="C19145" s="30"/>
    </row>
    <row r="19146" spans="1:3" ht="14.25" customHeight="1">
      <c r="A19146" s="30">
        <v>90</v>
      </c>
      <c r="C19146" s="30"/>
    </row>
    <row r="19147" spans="1:3" ht="14.25" customHeight="1">
      <c r="A19147" s="30">
        <v>100</v>
      </c>
      <c r="C19147" s="30"/>
    </row>
    <row r="19148" spans="1:3" ht="14.25" customHeight="1">
      <c r="A19148" s="30">
        <v>90</v>
      </c>
      <c r="C19148" s="30"/>
    </row>
    <row r="19149" spans="1:3" ht="14.25" customHeight="1">
      <c r="A19149" s="30">
        <v>150</v>
      </c>
      <c r="C19149" s="30"/>
    </row>
    <row r="19150" spans="1:3" ht="14.25" customHeight="1">
      <c r="A19150" s="30">
        <v>300</v>
      </c>
      <c r="C19150" s="30"/>
    </row>
    <row r="19151" spans="1:3" ht="14.25" customHeight="1">
      <c r="A19151" s="30">
        <v>95</v>
      </c>
      <c r="C19151" s="30"/>
    </row>
    <row r="19152" spans="1:3" ht="14.25" customHeight="1">
      <c r="A19152" s="30">
        <v>175</v>
      </c>
      <c r="C19152" s="30"/>
    </row>
    <row r="19153" spans="1:3" ht="14.25" customHeight="1">
      <c r="A19153" s="30">
        <v>75</v>
      </c>
      <c r="C19153" s="30"/>
    </row>
    <row r="19154" spans="1:3" ht="14.25" customHeight="1">
      <c r="A19154" s="30">
        <v>160</v>
      </c>
      <c r="C19154" s="30"/>
    </row>
    <row r="19155" spans="1:3" ht="14.25" customHeight="1">
      <c r="A19155" s="30">
        <v>80</v>
      </c>
      <c r="C19155" s="30"/>
    </row>
    <row r="19156" spans="1:3" ht="14.25" customHeight="1">
      <c r="A19156" s="30">
        <v>110</v>
      </c>
      <c r="C19156" s="30"/>
    </row>
    <row r="19157" spans="1:3" ht="14.25" customHeight="1">
      <c r="A19157" s="30">
        <v>250</v>
      </c>
      <c r="C19157" s="30"/>
    </row>
    <row r="19158" spans="1:3" ht="14.25" customHeight="1">
      <c r="A19158" s="30">
        <v>300</v>
      </c>
      <c r="C19158" s="30"/>
    </row>
    <row r="19159" spans="1:3" ht="14.25" customHeight="1">
      <c r="A19159" s="30">
        <v>155</v>
      </c>
      <c r="C19159" s="30"/>
    </row>
    <row r="19160" spans="1:3" ht="14.25" customHeight="1">
      <c r="A19160" s="30">
        <v>141</v>
      </c>
      <c r="C19160" s="30"/>
    </row>
    <row r="19161" spans="1:3" ht="14.25" customHeight="1">
      <c r="A19161" s="30">
        <v>159</v>
      </c>
      <c r="C19161" s="30"/>
    </row>
    <row r="19162" spans="1:3" ht="14.25" customHeight="1">
      <c r="A19162" s="30">
        <v>140</v>
      </c>
      <c r="C19162" s="30"/>
    </row>
    <row r="19163" spans="1:3" ht="14.25" customHeight="1">
      <c r="A19163" s="30">
        <v>117</v>
      </c>
      <c r="C19163" s="30"/>
    </row>
    <row r="19164" spans="1:3" ht="14.25" customHeight="1">
      <c r="A19164" s="30">
        <v>117</v>
      </c>
      <c r="C19164" s="30"/>
    </row>
    <row r="19165" spans="1:3" ht="14.25" customHeight="1">
      <c r="A19165" s="30">
        <v>50</v>
      </c>
      <c r="C19165" s="30"/>
    </row>
    <row r="19166" spans="1:3" ht="14.25" customHeight="1">
      <c r="A19166" s="30">
        <v>203</v>
      </c>
      <c r="C19166" s="30"/>
    </row>
    <row r="19167" spans="1:3" ht="14.25" customHeight="1">
      <c r="A19167" s="30">
        <v>98</v>
      </c>
      <c r="C19167" s="30"/>
    </row>
    <row r="19168" spans="1:3" ht="14.25" customHeight="1">
      <c r="A19168" s="30">
        <v>120</v>
      </c>
      <c r="C19168" s="30"/>
    </row>
    <row r="19169" spans="1:3" ht="14.25" customHeight="1">
      <c r="A19169" s="30">
        <v>500</v>
      </c>
      <c r="C19169" s="30"/>
    </row>
    <row r="19170" spans="1:3" ht="14.25" customHeight="1">
      <c r="A19170" s="30">
        <v>295</v>
      </c>
      <c r="C19170" s="30"/>
    </row>
    <row r="19171" spans="1:3" ht="14.25" customHeight="1">
      <c r="A19171" s="30">
        <v>150</v>
      </c>
      <c r="C19171" s="30"/>
    </row>
    <row r="19172" spans="1:3" ht="14.25" customHeight="1">
      <c r="A19172" s="30">
        <v>68</v>
      </c>
      <c r="C19172" s="30"/>
    </row>
    <row r="19173" spans="1:3" ht="14.25" customHeight="1">
      <c r="A19173" s="30">
        <v>250</v>
      </c>
      <c r="C19173" s="30"/>
    </row>
    <row r="19174" spans="1:3" ht="14.25" customHeight="1">
      <c r="A19174" s="30">
        <v>250</v>
      </c>
      <c r="C19174" s="30"/>
    </row>
    <row r="19175" spans="1:3" ht="14.25" customHeight="1">
      <c r="A19175" s="30">
        <v>525</v>
      </c>
      <c r="C19175" s="30"/>
    </row>
    <row r="19176" spans="1:3" ht="14.25" customHeight="1">
      <c r="A19176" s="30">
        <v>200</v>
      </c>
      <c r="C19176" s="30"/>
    </row>
    <row r="19177" spans="1:3" ht="14.25" customHeight="1">
      <c r="A19177" s="30">
        <v>130</v>
      </c>
      <c r="C19177" s="30"/>
    </row>
    <row r="19178" spans="1:3" ht="14.25" customHeight="1">
      <c r="A19178" s="30">
        <v>170</v>
      </c>
      <c r="C19178" s="30"/>
    </row>
    <row r="19179" spans="1:3" ht="14.25" customHeight="1">
      <c r="A19179" s="30">
        <v>159</v>
      </c>
      <c r="C19179" s="30"/>
    </row>
    <row r="19180" spans="1:3" ht="14.25" customHeight="1">
      <c r="A19180" s="30">
        <v>159</v>
      </c>
      <c r="C19180" s="30"/>
    </row>
    <row r="19181" spans="1:3" ht="14.25" customHeight="1">
      <c r="A19181" s="30">
        <v>100</v>
      </c>
      <c r="C19181" s="30"/>
    </row>
    <row r="19182" spans="1:3" ht="14.25" customHeight="1">
      <c r="A19182" s="30">
        <v>138</v>
      </c>
      <c r="C19182" s="30"/>
    </row>
    <row r="19183" spans="1:3" ht="14.25" customHeight="1">
      <c r="A19183" s="30">
        <v>190</v>
      </c>
      <c r="C19183" s="30"/>
    </row>
    <row r="19184" spans="1:3" ht="14.25" customHeight="1">
      <c r="A19184" s="30">
        <v>125</v>
      </c>
      <c r="C19184" s="30"/>
    </row>
    <row r="19185" spans="1:3" ht="14.25" customHeight="1">
      <c r="A19185" s="30">
        <v>125</v>
      </c>
      <c r="C19185" s="30"/>
    </row>
    <row r="19186" spans="1:3" ht="14.25" customHeight="1">
      <c r="A19186" s="30">
        <v>89</v>
      </c>
      <c r="C19186" s="30"/>
    </row>
    <row r="19187" spans="1:3" ht="14.25" customHeight="1">
      <c r="A19187" s="30">
        <v>100</v>
      </c>
      <c r="C19187" s="30"/>
    </row>
    <row r="19188" spans="1:3" ht="14.25" customHeight="1">
      <c r="A19188" s="30">
        <v>199</v>
      </c>
      <c r="C19188" s="30"/>
    </row>
    <row r="19189" spans="1:3" ht="14.25" customHeight="1">
      <c r="A19189" s="30">
        <v>180</v>
      </c>
      <c r="C19189" s="30"/>
    </row>
    <row r="19190" spans="1:3" ht="14.25" customHeight="1">
      <c r="A19190" s="30">
        <v>70</v>
      </c>
      <c r="C19190" s="30"/>
    </row>
    <row r="19191" spans="1:3" ht="14.25" customHeight="1">
      <c r="A19191" s="30">
        <v>65</v>
      </c>
      <c r="C19191" s="30"/>
    </row>
    <row r="19192" spans="1:3" ht="14.25" customHeight="1">
      <c r="A19192" s="30">
        <v>208</v>
      </c>
      <c r="C19192" s="30"/>
    </row>
    <row r="19193" spans="1:3" ht="14.25" customHeight="1">
      <c r="A19193" s="30">
        <v>119</v>
      </c>
      <c r="C19193" s="30"/>
    </row>
    <row r="19194" spans="1:3" ht="14.25" customHeight="1">
      <c r="A19194" s="30">
        <v>85</v>
      </c>
      <c r="C19194" s="30"/>
    </row>
    <row r="19195" spans="1:3" ht="14.25" customHeight="1">
      <c r="A19195" s="30">
        <v>250</v>
      </c>
      <c r="C19195" s="30"/>
    </row>
    <row r="19196" spans="1:3" ht="14.25" customHeight="1">
      <c r="A19196" s="30">
        <v>175</v>
      </c>
      <c r="C19196" s="30"/>
    </row>
    <row r="19197" spans="1:3" ht="14.25" customHeight="1">
      <c r="A19197" s="30">
        <v>89</v>
      </c>
      <c r="C19197" s="30"/>
    </row>
    <row r="19198" spans="1:3" ht="14.25" customHeight="1">
      <c r="A19198" s="30">
        <v>175</v>
      </c>
      <c r="C19198" s="30"/>
    </row>
    <row r="19199" spans="1:3" ht="14.25" customHeight="1">
      <c r="A19199" s="30">
        <v>75</v>
      </c>
      <c r="C19199" s="30"/>
    </row>
    <row r="19200" spans="1:3" ht="14.25" customHeight="1">
      <c r="A19200" s="30">
        <v>120</v>
      </c>
      <c r="C19200" s="30"/>
    </row>
    <row r="19201" spans="1:3" ht="14.25" customHeight="1">
      <c r="A19201" s="30">
        <v>150</v>
      </c>
      <c r="C19201" s="30"/>
    </row>
    <row r="19202" spans="1:3" ht="14.25" customHeight="1">
      <c r="A19202" s="30">
        <v>125</v>
      </c>
      <c r="C19202" s="30"/>
    </row>
    <row r="19203" spans="1:3" ht="14.25" customHeight="1">
      <c r="A19203" s="30">
        <v>200</v>
      </c>
      <c r="C19203" s="30"/>
    </row>
    <row r="19204" spans="1:3" ht="14.25" customHeight="1">
      <c r="A19204" s="30">
        <v>55</v>
      </c>
      <c r="C19204" s="30"/>
    </row>
    <row r="19205" spans="1:3" ht="14.25" customHeight="1">
      <c r="A19205" s="30">
        <v>80</v>
      </c>
      <c r="C19205" s="30"/>
    </row>
    <row r="19206" spans="1:3" ht="14.25" customHeight="1">
      <c r="A19206" s="30">
        <v>125</v>
      </c>
      <c r="C19206" s="30"/>
    </row>
    <row r="19207" spans="1:3" ht="14.25" customHeight="1">
      <c r="A19207" s="30">
        <v>225</v>
      </c>
      <c r="C19207" s="30"/>
    </row>
    <row r="19208" spans="1:3" ht="14.25" customHeight="1">
      <c r="A19208" s="30">
        <v>80</v>
      </c>
      <c r="C19208" s="30"/>
    </row>
    <row r="19209" spans="1:3" ht="14.25" customHeight="1">
      <c r="A19209" s="30">
        <v>350</v>
      </c>
      <c r="C19209" s="30"/>
    </row>
    <row r="19210" spans="1:3" ht="14.25" customHeight="1">
      <c r="A19210" s="30">
        <v>115</v>
      </c>
      <c r="C19210" s="30"/>
    </row>
    <row r="19211" spans="1:3" ht="14.25" customHeight="1">
      <c r="A19211" s="30">
        <v>85</v>
      </c>
      <c r="C19211" s="30"/>
    </row>
    <row r="19212" spans="1:3" ht="14.25" customHeight="1">
      <c r="A19212" s="30">
        <v>185</v>
      </c>
      <c r="C19212" s="30"/>
    </row>
    <row r="19213" spans="1:3" ht="14.25" customHeight="1">
      <c r="A19213" s="30">
        <v>60</v>
      </c>
      <c r="C19213" s="30"/>
    </row>
    <row r="19214" spans="1:3" ht="14.25" customHeight="1">
      <c r="A19214" s="30">
        <v>175</v>
      </c>
      <c r="C19214" s="30"/>
    </row>
    <row r="19215" spans="1:3" ht="14.25" customHeight="1">
      <c r="A19215" s="30">
        <v>203</v>
      </c>
      <c r="C19215" s="30"/>
    </row>
    <row r="19216" spans="1:3" ht="14.25" customHeight="1">
      <c r="A19216" s="30">
        <v>55</v>
      </c>
      <c r="C19216" s="30"/>
    </row>
    <row r="19217" spans="1:3" ht="14.25" customHeight="1">
      <c r="A19217" s="30">
        <v>190</v>
      </c>
      <c r="C19217" s="30"/>
    </row>
    <row r="19218" spans="1:3" ht="14.25" customHeight="1">
      <c r="A19218" s="30">
        <v>150</v>
      </c>
      <c r="C19218" s="30"/>
    </row>
    <row r="19219" spans="1:3" ht="14.25" customHeight="1">
      <c r="A19219" s="30">
        <v>562</v>
      </c>
      <c r="C19219" s="30"/>
    </row>
    <row r="19220" spans="1:3" ht="14.25" customHeight="1">
      <c r="A19220" s="30">
        <v>109</v>
      </c>
      <c r="C19220" s="30"/>
    </row>
    <row r="19221" spans="1:3" ht="14.25" customHeight="1">
      <c r="A19221" s="30">
        <v>150</v>
      </c>
      <c r="C19221" s="30"/>
    </row>
    <row r="19222" spans="1:3" ht="14.25" customHeight="1">
      <c r="A19222" s="30">
        <v>82</v>
      </c>
      <c r="C19222" s="30"/>
    </row>
    <row r="19223" spans="1:3" ht="14.25" customHeight="1">
      <c r="A19223" s="30">
        <v>109</v>
      </c>
      <c r="C19223" s="30"/>
    </row>
    <row r="19224" spans="1:3" ht="14.25" customHeight="1">
      <c r="A19224" s="30">
        <v>100</v>
      </c>
      <c r="C19224" s="30"/>
    </row>
    <row r="19225" spans="1:3" ht="14.25" customHeight="1">
      <c r="A19225" s="30">
        <v>232</v>
      </c>
      <c r="C19225" s="30"/>
    </row>
    <row r="19226" spans="1:3" ht="14.25" customHeight="1">
      <c r="A19226" s="30">
        <v>200</v>
      </c>
      <c r="C19226" s="30"/>
    </row>
    <row r="19227" spans="1:3" ht="14.25" customHeight="1">
      <c r="A19227" s="30">
        <v>199</v>
      </c>
      <c r="C19227" s="30"/>
    </row>
    <row r="19228" spans="1:3" ht="14.25" customHeight="1">
      <c r="A19228" s="30">
        <v>200</v>
      </c>
      <c r="C19228" s="30"/>
    </row>
    <row r="19229" spans="1:3" ht="14.25" customHeight="1">
      <c r="A19229" s="30">
        <v>205</v>
      </c>
      <c r="C19229" s="30"/>
    </row>
    <row r="19230" spans="1:3" ht="14.25" customHeight="1">
      <c r="A19230" s="30">
        <v>250</v>
      </c>
      <c r="C19230" s="30"/>
    </row>
    <row r="19231" spans="1:3" ht="14.25" customHeight="1">
      <c r="A19231" s="30">
        <v>145</v>
      </c>
      <c r="C19231" s="30"/>
    </row>
    <row r="19232" spans="1:3" ht="14.25" customHeight="1">
      <c r="A19232" s="30">
        <v>115</v>
      </c>
      <c r="C19232" s="30"/>
    </row>
    <row r="19233" spans="1:3" ht="14.25" customHeight="1">
      <c r="A19233" s="30">
        <v>133</v>
      </c>
      <c r="C19233" s="30"/>
    </row>
    <row r="19234" spans="1:3" ht="14.25" customHeight="1">
      <c r="A19234" s="30">
        <v>160</v>
      </c>
      <c r="C19234" s="30"/>
    </row>
    <row r="19235" spans="1:3" ht="14.25" customHeight="1">
      <c r="A19235" s="30">
        <v>200</v>
      </c>
      <c r="C19235" s="30"/>
    </row>
    <row r="19236" spans="1:3" ht="14.25" customHeight="1">
      <c r="A19236" s="30">
        <v>110</v>
      </c>
      <c r="C19236" s="30"/>
    </row>
    <row r="19237" spans="1:3" ht="14.25" customHeight="1">
      <c r="A19237" s="30">
        <v>100</v>
      </c>
      <c r="C19237" s="30"/>
    </row>
    <row r="19238" spans="1:3" ht="14.25" customHeight="1">
      <c r="A19238" s="30">
        <v>110</v>
      </c>
      <c r="C19238" s="30"/>
    </row>
    <row r="19239" spans="1:3" ht="14.25" customHeight="1">
      <c r="A19239" s="30">
        <v>80</v>
      </c>
      <c r="C19239" s="30"/>
    </row>
    <row r="19240" spans="1:3" ht="14.25" customHeight="1">
      <c r="A19240" s="30">
        <v>130</v>
      </c>
      <c r="C19240" s="30"/>
    </row>
    <row r="19241" spans="1:3" ht="14.25" customHeight="1">
      <c r="A19241" s="30">
        <v>130</v>
      </c>
      <c r="C19241" s="30"/>
    </row>
    <row r="19242" spans="1:3" ht="14.25" customHeight="1">
      <c r="A19242" s="30">
        <v>130</v>
      </c>
      <c r="C19242" s="30"/>
    </row>
    <row r="19243" spans="1:3" ht="14.25" customHeight="1">
      <c r="A19243" s="30">
        <v>150</v>
      </c>
      <c r="C19243" s="30"/>
    </row>
    <row r="19244" spans="1:3" ht="14.25" customHeight="1">
      <c r="A19244" s="30">
        <v>130</v>
      </c>
      <c r="C19244" s="30"/>
    </row>
    <row r="19245" spans="1:3" ht="14.25" customHeight="1">
      <c r="A19245" s="30">
        <v>79</v>
      </c>
      <c r="C19245" s="30"/>
    </row>
    <row r="19246" spans="1:3" ht="14.25" customHeight="1">
      <c r="A19246" s="30">
        <v>79</v>
      </c>
      <c r="C19246" s="30"/>
    </row>
    <row r="19247" spans="1:3" ht="14.25" customHeight="1">
      <c r="A19247" s="30">
        <v>80</v>
      </c>
      <c r="C19247" s="30"/>
    </row>
    <row r="19248" spans="1:3" ht="14.25" customHeight="1">
      <c r="A19248" s="30">
        <v>200</v>
      </c>
      <c r="C19248" s="30"/>
    </row>
    <row r="19249" spans="1:3" ht="14.25" customHeight="1">
      <c r="A19249" s="30">
        <v>70</v>
      </c>
      <c r="C19249" s="30"/>
    </row>
    <row r="19250" spans="1:3" ht="14.25" customHeight="1">
      <c r="A19250" s="30">
        <v>70</v>
      </c>
      <c r="C19250" s="30"/>
    </row>
    <row r="19251" spans="1:3" ht="14.25" customHeight="1">
      <c r="A19251" s="30">
        <v>250</v>
      </c>
      <c r="C19251" s="30"/>
    </row>
    <row r="19252" spans="1:3" ht="14.25" customHeight="1">
      <c r="A19252" s="30">
        <v>63</v>
      </c>
      <c r="C19252" s="30"/>
    </row>
    <row r="19253" spans="1:3" ht="14.25" customHeight="1">
      <c r="A19253" s="30">
        <v>165</v>
      </c>
      <c r="C19253" s="30"/>
    </row>
    <row r="19254" spans="1:3" ht="14.25" customHeight="1">
      <c r="A19254" s="30">
        <v>140</v>
      </c>
      <c r="C19254" s="30"/>
    </row>
    <row r="19255" spans="1:3" ht="14.25" customHeight="1">
      <c r="A19255" s="30">
        <v>185</v>
      </c>
      <c r="C19255" s="30"/>
    </row>
    <row r="19256" spans="1:3" ht="14.25" customHeight="1">
      <c r="A19256" s="30">
        <v>200</v>
      </c>
      <c r="C19256" s="30"/>
    </row>
    <row r="19257" spans="1:3" ht="14.25" customHeight="1">
      <c r="A19257" s="30">
        <v>250</v>
      </c>
      <c r="C19257" s="30"/>
    </row>
    <row r="19258" spans="1:3" ht="14.25" customHeight="1">
      <c r="A19258" s="30">
        <v>70</v>
      </c>
      <c r="C19258" s="30"/>
    </row>
    <row r="19259" spans="1:3" ht="14.25" customHeight="1">
      <c r="A19259" s="30">
        <v>128</v>
      </c>
      <c r="C19259" s="30"/>
    </row>
    <row r="19260" spans="1:3" ht="14.25" customHeight="1">
      <c r="A19260" s="30">
        <v>90</v>
      </c>
      <c r="C19260" s="30"/>
    </row>
    <row r="19261" spans="1:3" ht="14.25" customHeight="1">
      <c r="A19261" s="30">
        <v>90</v>
      </c>
      <c r="C19261" s="30"/>
    </row>
    <row r="19262" spans="1:3" ht="14.25" customHeight="1">
      <c r="A19262" s="30">
        <v>139</v>
      </c>
      <c r="C19262" s="30"/>
    </row>
    <row r="19263" spans="1:3" ht="14.25" customHeight="1">
      <c r="A19263" s="30">
        <v>174</v>
      </c>
      <c r="C19263" s="30"/>
    </row>
    <row r="19264" spans="1:3" ht="14.25" customHeight="1">
      <c r="A19264" s="30">
        <v>230</v>
      </c>
      <c r="C19264" s="30"/>
    </row>
    <row r="19265" spans="1:3" ht="14.25" customHeight="1">
      <c r="A19265" s="30">
        <v>250</v>
      </c>
      <c r="C19265" s="30"/>
    </row>
    <row r="19266" spans="1:3" ht="14.25" customHeight="1">
      <c r="A19266" s="30">
        <v>272</v>
      </c>
      <c r="C19266" s="30"/>
    </row>
    <row r="19267" spans="1:3" ht="14.25" customHeight="1">
      <c r="A19267" s="30">
        <v>150</v>
      </c>
      <c r="C19267" s="30"/>
    </row>
    <row r="19268" spans="1:3" ht="14.25" customHeight="1">
      <c r="A19268" s="30">
        <v>130</v>
      </c>
      <c r="C19268" s="30"/>
    </row>
    <row r="19269" spans="1:3" ht="14.25" customHeight="1">
      <c r="A19269" s="30">
        <v>150</v>
      </c>
      <c r="C19269" s="30"/>
    </row>
    <row r="19270" spans="1:3" ht="14.25" customHeight="1">
      <c r="A19270" s="30">
        <v>150</v>
      </c>
      <c r="C19270" s="30"/>
    </row>
    <row r="19271" spans="1:3" ht="14.25" customHeight="1">
      <c r="A19271" s="30">
        <v>80</v>
      </c>
      <c r="C19271" s="30"/>
    </row>
    <row r="19272" spans="1:3" ht="14.25" customHeight="1">
      <c r="A19272" s="30">
        <v>100</v>
      </c>
      <c r="C19272" s="30"/>
    </row>
    <row r="19273" spans="1:3" ht="14.25" customHeight="1">
      <c r="A19273" s="30">
        <v>275</v>
      </c>
      <c r="C19273" s="30"/>
    </row>
    <row r="19274" spans="1:3" ht="14.25" customHeight="1">
      <c r="A19274" s="30">
        <v>220</v>
      </c>
      <c r="C19274" s="30"/>
    </row>
    <row r="19275" spans="1:3" ht="14.25" customHeight="1">
      <c r="A19275" s="30">
        <v>250</v>
      </c>
      <c r="C19275" s="30"/>
    </row>
    <row r="19276" spans="1:3" ht="14.25" customHeight="1">
      <c r="A19276" s="30">
        <v>145</v>
      </c>
      <c r="C19276" s="30"/>
    </row>
    <row r="19277" spans="1:3" ht="14.25" customHeight="1">
      <c r="A19277" s="30">
        <v>250</v>
      </c>
      <c r="C19277" s="30"/>
    </row>
    <row r="19278" spans="1:3" ht="14.25" customHeight="1">
      <c r="A19278" s="30">
        <v>199</v>
      </c>
      <c r="C19278" s="30"/>
    </row>
    <row r="19279" spans="1:3" ht="14.25" customHeight="1">
      <c r="A19279" s="30">
        <v>180</v>
      </c>
      <c r="C19279" s="30"/>
    </row>
    <row r="19280" spans="1:3" ht="14.25" customHeight="1">
      <c r="A19280" s="30">
        <v>315</v>
      </c>
      <c r="C19280" s="30"/>
    </row>
    <row r="19281" spans="1:3" ht="14.25" customHeight="1">
      <c r="A19281" s="30">
        <v>24</v>
      </c>
      <c r="C19281" s="30"/>
    </row>
    <row r="19282" spans="1:3" ht="14.25" customHeight="1">
      <c r="A19282" s="30">
        <v>79</v>
      </c>
      <c r="C19282" s="30"/>
    </row>
    <row r="19283" spans="1:3" ht="14.25" customHeight="1">
      <c r="A19283" s="30">
        <v>10</v>
      </c>
      <c r="C19283" s="30"/>
    </row>
    <row r="19284" spans="1:3" ht="14.25" customHeight="1">
      <c r="A19284" s="30">
        <v>100</v>
      </c>
      <c r="C19284" s="30"/>
    </row>
    <row r="19285" spans="1:3" ht="14.25" customHeight="1">
      <c r="A19285" s="30">
        <v>295</v>
      </c>
      <c r="C19285" s="30"/>
    </row>
    <row r="19286" spans="1:3" ht="14.25" customHeight="1">
      <c r="A19286" s="30">
        <v>195</v>
      </c>
      <c r="C19286" s="30"/>
    </row>
    <row r="19287" spans="1:3" ht="14.25" customHeight="1">
      <c r="A19287" s="30">
        <v>90</v>
      </c>
      <c r="C19287" s="30"/>
    </row>
    <row r="19288" spans="1:3" ht="14.25" customHeight="1">
      <c r="A19288" s="30">
        <v>535</v>
      </c>
      <c r="C19288" s="30"/>
    </row>
    <row r="19289" spans="1:3" ht="14.25" customHeight="1">
      <c r="A19289" s="30">
        <v>99</v>
      </c>
      <c r="C19289" s="30"/>
    </row>
    <row r="19290" spans="1:3" ht="14.25" customHeight="1">
      <c r="A19290" s="30">
        <v>100</v>
      </c>
      <c r="C19290" s="30"/>
    </row>
    <row r="19291" spans="1:3" ht="14.25" customHeight="1">
      <c r="A19291" s="30">
        <v>249</v>
      </c>
      <c r="C19291" s="30"/>
    </row>
    <row r="19292" spans="1:3" ht="14.25" customHeight="1">
      <c r="A19292" s="30">
        <v>79</v>
      </c>
      <c r="C19292" s="30"/>
    </row>
    <row r="19293" spans="1:3" ht="14.25" customHeight="1">
      <c r="A19293" s="30">
        <v>1000</v>
      </c>
      <c r="C19293" s="30"/>
    </row>
    <row r="19294" spans="1:3" ht="14.25" customHeight="1">
      <c r="A19294" s="30">
        <v>85</v>
      </c>
      <c r="C19294" s="30"/>
    </row>
    <row r="19295" spans="1:3" ht="14.25" customHeight="1">
      <c r="A19295" s="30">
        <v>130</v>
      </c>
      <c r="C19295" s="30"/>
    </row>
    <row r="19296" spans="1:3" ht="14.25" customHeight="1">
      <c r="A19296" s="30">
        <v>160</v>
      </c>
      <c r="C19296" s="30"/>
    </row>
    <row r="19297" spans="1:3" ht="14.25" customHeight="1">
      <c r="A19297" s="30">
        <v>78</v>
      </c>
      <c r="C19297" s="30"/>
    </row>
    <row r="19298" spans="1:3" ht="14.25" customHeight="1">
      <c r="A19298" s="30">
        <v>79</v>
      </c>
      <c r="C19298" s="30"/>
    </row>
    <row r="19299" spans="1:3" ht="14.25" customHeight="1">
      <c r="A19299" s="30">
        <v>240</v>
      </c>
      <c r="C19299" s="30"/>
    </row>
    <row r="19300" spans="1:3" ht="14.25" customHeight="1">
      <c r="A19300" s="30">
        <v>110</v>
      </c>
      <c r="C19300" s="30"/>
    </row>
    <row r="19301" spans="1:3" ht="14.25" customHeight="1">
      <c r="A19301" s="30">
        <v>25</v>
      </c>
      <c r="C19301" s="30"/>
    </row>
    <row r="19302" spans="1:3" ht="14.25" customHeight="1">
      <c r="A19302" s="30">
        <v>109</v>
      </c>
      <c r="C19302" s="30"/>
    </row>
    <row r="19303" spans="1:3" ht="14.25" customHeight="1">
      <c r="A19303" s="30">
        <v>220</v>
      </c>
      <c r="C19303" s="30"/>
    </row>
    <row r="19304" spans="1:3" ht="14.25" customHeight="1">
      <c r="A19304" s="30">
        <v>110</v>
      </c>
      <c r="C19304" s="30"/>
    </row>
    <row r="19305" spans="1:3" ht="14.25" customHeight="1">
      <c r="A19305" s="30">
        <v>146</v>
      </c>
      <c r="C19305" s="30"/>
    </row>
    <row r="19306" spans="1:3" ht="14.25" customHeight="1">
      <c r="A19306" s="30">
        <v>177</v>
      </c>
      <c r="C19306" s="30"/>
    </row>
    <row r="19307" spans="1:3" ht="14.25" customHeight="1">
      <c r="A19307" s="30">
        <v>265</v>
      </c>
      <c r="C19307" s="30"/>
    </row>
    <row r="19308" spans="1:3" ht="14.25" customHeight="1">
      <c r="A19308" s="30">
        <v>199</v>
      </c>
      <c r="C19308" s="30"/>
    </row>
    <row r="19309" spans="1:3" ht="14.25" customHeight="1">
      <c r="A19309" s="30">
        <v>129</v>
      </c>
      <c r="C19309" s="30"/>
    </row>
    <row r="19310" spans="1:3" ht="14.25" customHeight="1">
      <c r="A19310" s="30">
        <v>175</v>
      </c>
      <c r="C19310" s="30"/>
    </row>
    <row r="19311" spans="1:3" ht="14.25" customHeight="1">
      <c r="A19311" s="30">
        <v>150</v>
      </c>
      <c r="C19311" s="30"/>
    </row>
    <row r="19312" spans="1:3" ht="14.25" customHeight="1">
      <c r="A19312" s="30">
        <v>150</v>
      </c>
      <c r="C19312" s="30"/>
    </row>
    <row r="19313" spans="1:3" ht="14.25" customHeight="1">
      <c r="A19313" s="30">
        <v>85</v>
      </c>
      <c r="C19313" s="30"/>
    </row>
    <row r="19314" spans="1:3" ht="14.25" customHeight="1">
      <c r="A19314" s="30">
        <v>100</v>
      </c>
      <c r="C19314" s="30"/>
    </row>
    <row r="19315" spans="1:3" ht="14.25" customHeight="1">
      <c r="A19315" s="30">
        <v>70</v>
      </c>
      <c r="C19315" s="30"/>
    </row>
    <row r="19316" spans="1:3" ht="14.25" customHeight="1">
      <c r="A19316" s="30">
        <v>109</v>
      </c>
      <c r="C19316" s="30"/>
    </row>
    <row r="19317" spans="1:3" ht="14.25" customHeight="1">
      <c r="A19317" s="30">
        <v>82</v>
      </c>
      <c r="C19317" s="30"/>
    </row>
    <row r="19318" spans="1:3" ht="14.25" customHeight="1">
      <c r="A19318" s="30">
        <v>188</v>
      </c>
      <c r="C19318" s="30"/>
    </row>
    <row r="19319" spans="1:3" ht="14.25" customHeight="1">
      <c r="A19319" s="30">
        <v>200</v>
      </c>
      <c r="C19319" s="30"/>
    </row>
    <row r="19320" spans="1:3" ht="14.25" customHeight="1">
      <c r="A19320" s="30">
        <v>550</v>
      </c>
      <c r="C19320" s="30"/>
    </row>
    <row r="19321" spans="1:3" ht="14.25" customHeight="1">
      <c r="A19321" s="30">
        <v>99</v>
      </c>
      <c r="C19321" s="30"/>
    </row>
    <row r="19322" spans="1:3" ht="14.25" customHeight="1">
      <c r="A19322" s="30">
        <v>145</v>
      </c>
      <c r="C19322" s="30"/>
    </row>
    <row r="19323" spans="1:3" ht="14.25" customHeight="1">
      <c r="A19323" s="30">
        <v>79</v>
      </c>
      <c r="C19323" s="30"/>
    </row>
    <row r="19324" spans="1:3" ht="14.25" customHeight="1">
      <c r="A19324" s="30">
        <v>79</v>
      </c>
      <c r="C19324" s="30"/>
    </row>
    <row r="19325" spans="1:3" ht="14.25" customHeight="1">
      <c r="A19325" s="30">
        <v>99</v>
      </c>
      <c r="C19325" s="30"/>
    </row>
    <row r="19326" spans="1:3" ht="14.25" customHeight="1">
      <c r="A19326" s="30">
        <v>150</v>
      </c>
      <c r="C19326" s="30"/>
    </row>
    <row r="19327" spans="1:3" ht="14.25" customHeight="1">
      <c r="A19327" s="30">
        <v>198</v>
      </c>
      <c r="C19327" s="30"/>
    </row>
    <row r="19328" spans="1:3" ht="14.25" customHeight="1">
      <c r="A19328" s="30">
        <v>160</v>
      </c>
      <c r="C19328" s="30"/>
    </row>
    <row r="19329" spans="1:3" ht="14.25" customHeight="1">
      <c r="A19329" s="30">
        <v>80</v>
      </c>
      <c r="C19329" s="30"/>
    </row>
    <row r="19330" spans="1:3" ht="14.25" customHeight="1">
      <c r="A19330" s="30">
        <v>456</v>
      </c>
      <c r="C19330" s="30"/>
    </row>
    <row r="19331" spans="1:3" ht="14.25" customHeight="1">
      <c r="A19331" s="30">
        <v>120</v>
      </c>
      <c r="C19331" s="30"/>
    </row>
    <row r="19332" spans="1:3" ht="14.25" customHeight="1">
      <c r="A19332" s="30">
        <v>97</v>
      </c>
      <c r="C19332" s="30"/>
    </row>
    <row r="19333" spans="1:3" ht="14.25" customHeight="1">
      <c r="A19333" s="30">
        <v>200</v>
      </c>
      <c r="C19333" s="30"/>
    </row>
    <row r="19334" spans="1:3" ht="14.25" customHeight="1">
      <c r="A19334" s="30">
        <v>899</v>
      </c>
      <c r="C19334" s="30"/>
    </row>
    <row r="19335" spans="1:3" ht="14.25" customHeight="1">
      <c r="A19335" s="30">
        <v>49</v>
      </c>
      <c r="C19335" s="30"/>
    </row>
    <row r="19336" spans="1:3" ht="14.25" customHeight="1">
      <c r="A19336" s="30">
        <v>200</v>
      </c>
      <c r="C19336" s="30"/>
    </row>
    <row r="19337" spans="1:3" ht="14.25" customHeight="1">
      <c r="A19337" s="30">
        <v>450</v>
      </c>
      <c r="C19337" s="30"/>
    </row>
    <row r="19338" spans="1:3" ht="14.25" customHeight="1">
      <c r="A19338" s="30">
        <v>100</v>
      </c>
      <c r="C19338" s="30"/>
    </row>
    <row r="19339" spans="1:3" ht="14.25" customHeight="1">
      <c r="A19339" s="30">
        <v>129</v>
      </c>
      <c r="C19339" s="30"/>
    </row>
    <row r="19340" spans="1:3" ht="14.25" customHeight="1">
      <c r="A19340" s="30">
        <v>95</v>
      </c>
      <c r="C19340" s="30"/>
    </row>
    <row r="19341" spans="1:3" ht="14.25" customHeight="1">
      <c r="A19341" s="30">
        <v>160</v>
      </c>
      <c r="C19341" s="30"/>
    </row>
    <row r="19342" spans="1:3" ht="14.25" customHeight="1">
      <c r="A19342" s="30">
        <v>150</v>
      </c>
      <c r="C19342" s="30"/>
    </row>
    <row r="19343" spans="1:3" ht="14.25" customHeight="1">
      <c r="A19343" s="30">
        <v>99</v>
      </c>
      <c r="C19343" s="30"/>
    </row>
    <row r="19344" spans="1:3" ht="14.25" customHeight="1">
      <c r="A19344" s="30">
        <v>180</v>
      </c>
      <c r="C19344" s="30"/>
    </row>
    <row r="19345" spans="1:3" ht="14.25" customHeight="1">
      <c r="A19345" s="30">
        <v>120</v>
      </c>
      <c r="C19345" s="30"/>
    </row>
    <row r="19346" spans="1:3" ht="14.25" customHeight="1">
      <c r="A19346" s="30">
        <v>98</v>
      </c>
      <c r="C19346" s="30"/>
    </row>
    <row r="19347" spans="1:3" ht="14.25" customHeight="1">
      <c r="A19347" s="30">
        <v>120</v>
      </c>
      <c r="C19347" s="30"/>
    </row>
    <row r="19348" spans="1:3" ht="14.25" customHeight="1">
      <c r="A19348" s="30">
        <v>79</v>
      </c>
      <c r="C19348" s="30"/>
    </row>
    <row r="19349" spans="1:3" ht="14.25" customHeight="1">
      <c r="A19349" s="30">
        <v>224</v>
      </c>
      <c r="C19349" s="30"/>
    </row>
    <row r="19350" spans="1:3" ht="14.25" customHeight="1">
      <c r="A19350" s="30">
        <v>225</v>
      </c>
      <c r="C19350" s="30"/>
    </row>
    <row r="19351" spans="1:3" ht="14.25" customHeight="1">
      <c r="A19351" s="30">
        <v>90</v>
      </c>
      <c r="C19351" s="30"/>
    </row>
    <row r="19352" spans="1:3" ht="14.25" customHeight="1">
      <c r="A19352" s="30">
        <v>110</v>
      </c>
      <c r="C19352" s="30"/>
    </row>
    <row r="19353" spans="1:3" ht="14.25" customHeight="1">
      <c r="A19353" s="30">
        <v>150</v>
      </c>
      <c r="C19353" s="30"/>
    </row>
    <row r="19354" spans="1:3" ht="14.25" customHeight="1">
      <c r="A19354" s="30">
        <v>98</v>
      </c>
      <c r="C19354" s="30"/>
    </row>
    <row r="19355" spans="1:3" ht="14.25" customHeight="1">
      <c r="A19355" s="30">
        <v>200</v>
      </c>
      <c r="C19355" s="30"/>
    </row>
    <row r="19356" spans="1:3" ht="14.25" customHeight="1">
      <c r="A19356" s="30">
        <v>155</v>
      </c>
      <c r="C19356" s="30"/>
    </row>
    <row r="19357" spans="1:3" ht="14.25" customHeight="1">
      <c r="A19357" s="30">
        <v>180</v>
      </c>
      <c r="C19357" s="30"/>
    </row>
    <row r="19358" spans="1:3" ht="14.25" customHeight="1">
      <c r="A19358" s="30">
        <v>79</v>
      </c>
      <c r="C19358" s="30"/>
    </row>
    <row r="19359" spans="1:3" ht="14.25" customHeight="1">
      <c r="A19359" s="30">
        <v>56</v>
      </c>
      <c r="C19359" s="30"/>
    </row>
    <row r="19360" spans="1:3" ht="14.25" customHeight="1">
      <c r="A19360" s="30">
        <v>150</v>
      </c>
      <c r="C19360" s="30"/>
    </row>
    <row r="19361" spans="1:3" ht="14.25" customHeight="1">
      <c r="A19361" s="30">
        <v>149</v>
      </c>
      <c r="C19361" s="30"/>
    </row>
    <row r="19362" spans="1:3" ht="14.25" customHeight="1">
      <c r="A19362" s="30">
        <v>73</v>
      </c>
      <c r="C19362" s="30"/>
    </row>
    <row r="19363" spans="1:3" ht="14.25" customHeight="1">
      <c r="A19363" s="30">
        <v>80</v>
      </c>
      <c r="C19363" s="30"/>
    </row>
    <row r="19364" spans="1:3" ht="14.25" customHeight="1">
      <c r="A19364" s="30">
        <v>230</v>
      </c>
      <c r="C19364" s="30"/>
    </row>
    <row r="19365" spans="1:3" ht="14.25" customHeight="1">
      <c r="A19365" s="30">
        <v>120</v>
      </c>
      <c r="C19365" s="30"/>
    </row>
    <row r="19366" spans="1:3" ht="14.25" customHeight="1">
      <c r="A19366" s="30">
        <v>96</v>
      </c>
      <c r="C19366" s="30"/>
    </row>
    <row r="19367" spans="1:3" ht="14.25" customHeight="1">
      <c r="A19367" s="30">
        <v>125</v>
      </c>
      <c r="C19367" s="30"/>
    </row>
    <row r="19368" spans="1:3" ht="14.25" customHeight="1">
      <c r="A19368" s="30">
        <v>50</v>
      </c>
      <c r="C19368" s="30"/>
    </row>
    <row r="19369" spans="1:3" ht="14.25" customHeight="1">
      <c r="A19369" s="30">
        <v>900</v>
      </c>
      <c r="C19369" s="30"/>
    </row>
    <row r="19370" spans="1:3" ht="14.25" customHeight="1">
      <c r="A19370" s="30">
        <v>75</v>
      </c>
      <c r="C19370" s="30"/>
    </row>
    <row r="19371" spans="1:3" ht="14.25" customHeight="1">
      <c r="A19371" s="30">
        <v>100</v>
      </c>
      <c r="C19371" s="30"/>
    </row>
    <row r="19372" spans="1:3" ht="14.25" customHeight="1">
      <c r="A19372" s="30">
        <v>300</v>
      </c>
      <c r="C19372" s="30"/>
    </row>
    <row r="19373" spans="1:3" ht="14.25" customHeight="1">
      <c r="A19373" s="30">
        <v>34</v>
      </c>
      <c r="C19373" s="30"/>
    </row>
    <row r="19374" spans="1:3" ht="14.25" customHeight="1">
      <c r="A19374" s="30">
        <v>50</v>
      </c>
      <c r="C19374" s="30"/>
    </row>
    <row r="19375" spans="1:3" ht="14.25" customHeight="1">
      <c r="A19375" s="30">
        <v>155</v>
      </c>
      <c r="C19375" s="30"/>
    </row>
    <row r="19376" spans="1:3" ht="14.25" customHeight="1">
      <c r="A19376" s="30">
        <v>192</v>
      </c>
      <c r="C19376" s="30"/>
    </row>
    <row r="19377" spans="1:3" ht="14.25" customHeight="1">
      <c r="A19377" s="30">
        <v>80</v>
      </c>
      <c r="C19377" s="30"/>
    </row>
    <row r="19378" spans="1:3" ht="14.25" customHeight="1">
      <c r="A19378" s="30">
        <v>110</v>
      </c>
      <c r="C19378" s="30"/>
    </row>
    <row r="19379" spans="1:3" ht="14.25" customHeight="1">
      <c r="A19379" s="30">
        <v>75</v>
      </c>
      <c r="C19379" s="30"/>
    </row>
    <row r="19380" spans="1:3" ht="14.25" customHeight="1">
      <c r="A19380" s="30">
        <v>75</v>
      </c>
      <c r="C19380" s="30"/>
    </row>
    <row r="19381" spans="1:3" ht="14.25" customHeight="1">
      <c r="A19381" s="30">
        <v>150</v>
      </c>
      <c r="C19381" s="30"/>
    </row>
    <row r="19382" spans="1:3" ht="14.25" customHeight="1">
      <c r="A19382" s="30">
        <v>100</v>
      </c>
      <c r="C19382" s="30"/>
    </row>
    <row r="19383" spans="1:3" ht="14.25" customHeight="1">
      <c r="A19383" s="30">
        <v>300</v>
      </c>
      <c r="C19383" s="30"/>
    </row>
    <row r="19384" spans="1:3" ht="14.25" customHeight="1">
      <c r="A19384" s="30">
        <v>300</v>
      </c>
      <c r="C19384" s="30"/>
    </row>
    <row r="19385" spans="1:3" ht="14.25" customHeight="1">
      <c r="A19385" s="30">
        <v>260</v>
      </c>
      <c r="C19385" s="30"/>
    </row>
    <row r="19386" spans="1:3" ht="14.25" customHeight="1">
      <c r="A19386" s="30">
        <v>169</v>
      </c>
      <c r="C19386" s="30"/>
    </row>
    <row r="19387" spans="1:3" ht="14.25" customHeight="1">
      <c r="A19387" s="30">
        <v>169</v>
      </c>
      <c r="C19387" s="30"/>
    </row>
    <row r="19388" spans="1:3" ht="14.25" customHeight="1">
      <c r="A19388" s="30">
        <v>169</v>
      </c>
      <c r="C19388" s="30"/>
    </row>
    <row r="19389" spans="1:3" ht="14.25" customHeight="1">
      <c r="A19389" s="30">
        <v>169</v>
      </c>
      <c r="C19389" s="30"/>
    </row>
    <row r="19390" spans="1:3" ht="14.25" customHeight="1">
      <c r="A19390" s="30">
        <v>63</v>
      </c>
      <c r="C19390" s="30"/>
    </row>
    <row r="19391" spans="1:3" ht="14.25" customHeight="1">
      <c r="A19391" s="30">
        <v>80</v>
      </c>
      <c r="C19391" s="30"/>
    </row>
    <row r="19392" spans="1:3" ht="14.25" customHeight="1">
      <c r="A19392" s="30">
        <v>250</v>
      </c>
      <c r="C19392" s="30"/>
    </row>
    <row r="19393" spans="1:3" ht="14.25" customHeight="1">
      <c r="A19393" s="30">
        <v>120</v>
      </c>
      <c r="C19393" s="30"/>
    </row>
    <row r="19394" spans="1:3" ht="14.25" customHeight="1">
      <c r="A19394" s="30">
        <v>149</v>
      </c>
      <c r="C19394" s="30"/>
    </row>
    <row r="19395" spans="1:3" ht="14.25" customHeight="1">
      <c r="A19395" s="30">
        <v>78</v>
      </c>
      <c r="C19395" s="30"/>
    </row>
    <row r="19396" spans="1:3" ht="14.25" customHeight="1">
      <c r="A19396" s="30">
        <v>170</v>
      </c>
      <c r="C19396" s="30"/>
    </row>
    <row r="19397" spans="1:3" ht="14.25" customHeight="1">
      <c r="A19397" s="30">
        <v>120</v>
      </c>
      <c r="C19397" s="30"/>
    </row>
    <row r="19398" spans="1:3" ht="14.25" customHeight="1">
      <c r="A19398" s="30">
        <v>150</v>
      </c>
      <c r="C19398" s="30"/>
    </row>
    <row r="19399" spans="1:3" ht="14.25" customHeight="1">
      <c r="A19399" s="30">
        <v>295</v>
      </c>
      <c r="C19399" s="30"/>
    </row>
    <row r="19400" spans="1:3" ht="14.25" customHeight="1">
      <c r="A19400" s="30">
        <v>240</v>
      </c>
      <c r="C19400" s="30"/>
    </row>
    <row r="19401" spans="1:3" ht="14.25" customHeight="1">
      <c r="A19401" s="30">
        <v>120</v>
      </c>
      <c r="C19401" s="30"/>
    </row>
    <row r="19402" spans="1:3" ht="14.25" customHeight="1">
      <c r="A19402" s="30">
        <v>100</v>
      </c>
      <c r="C19402" s="30"/>
    </row>
    <row r="19403" spans="1:3" ht="14.25" customHeight="1">
      <c r="A19403" s="30">
        <v>195</v>
      </c>
      <c r="C19403" s="30"/>
    </row>
    <row r="19404" spans="1:3" ht="14.25" customHeight="1">
      <c r="A19404" s="30">
        <v>99</v>
      </c>
      <c r="C19404" s="30"/>
    </row>
    <row r="19405" spans="1:3" ht="14.25" customHeight="1">
      <c r="A19405" s="30">
        <v>180</v>
      </c>
      <c r="C19405" s="30"/>
    </row>
    <row r="19406" spans="1:3" ht="14.25" customHeight="1">
      <c r="A19406" s="30">
        <v>225</v>
      </c>
      <c r="C19406" s="30"/>
    </row>
    <row r="19407" spans="1:3" ht="14.25" customHeight="1">
      <c r="A19407" s="30">
        <v>82</v>
      </c>
      <c r="C19407" s="30"/>
    </row>
    <row r="19408" spans="1:3" ht="14.25" customHeight="1">
      <c r="A19408" s="30">
        <v>110</v>
      </c>
      <c r="C19408" s="30"/>
    </row>
    <row r="19409" spans="1:3" ht="14.25" customHeight="1">
      <c r="A19409" s="30">
        <v>90</v>
      </c>
      <c r="C19409" s="30"/>
    </row>
    <row r="19410" spans="1:3" ht="14.25" customHeight="1">
      <c r="A19410" s="30">
        <v>80</v>
      </c>
      <c r="C19410" s="30"/>
    </row>
    <row r="19411" spans="1:3" ht="14.25" customHeight="1">
      <c r="A19411" s="30">
        <v>100</v>
      </c>
      <c r="C19411" s="30"/>
    </row>
    <row r="19412" spans="1:3" ht="14.25" customHeight="1">
      <c r="A19412" s="30">
        <v>125</v>
      </c>
      <c r="C19412" s="30"/>
    </row>
    <row r="19413" spans="1:3" ht="14.25" customHeight="1">
      <c r="A19413" s="30">
        <v>275</v>
      </c>
      <c r="C19413" s="30"/>
    </row>
    <row r="19414" spans="1:3" ht="14.25" customHeight="1">
      <c r="A19414" s="30">
        <v>160</v>
      </c>
      <c r="C19414" s="30"/>
    </row>
    <row r="19415" spans="1:3" ht="14.25" customHeight="1">
      <c r="A19415" s="30">
        <v>100</v>
      </c>
      <c r="C19415" s="30"/>
    </row>
    <row r="19416" spans="1:3" ht="14.25" customHeight="1">
      <c r="A19416" s="30">
        <v>84</v>
      </c>
      <c r="C19416" s="30"/>
    </row>
    <row r="19417" spans="1:3" ht="14.25" customHeight="1">
      <c r="A19417" s="30">
        <v>60</v>
      </c>
      <c r="C19417" s="30"/>
    </row>
    <row r="19418" spans="1:3" ht="14.25" customHeight="1">
      <c r="A19418" s="30">
        <v>195</v>
      </c>
      <c r="C19418" s="30"/>
    </row>
    <row r="19419" spans="1:3" ht="14.25" customHeight="1">
      <c r="A19419" s="30">
        <v>100</v>
      </c>
      <c r="C19419" s="30"/>
    </row>
    <row r="19420" spans="1:3" ht="14.25" customHeight="1">
      <c r="A19420" s="30">
        <v>139</v>
      </c>
      <c r="C19420" s="30"/>
    </row>
    <row r="19421" spans="1:3" ht="14.25" customHeight="1">
      <c r="A19421" s="30">
        <v>120</v>
      </c>
      <c r="C19421" s="30"/>
    </row>
    <row r="19422" spans="1:3" ht="14.25" customHeight="1">
      <c r="A19422" s="30">
        <v>43</v>
      </c>
      <c r="C19422" s="30"/>
    </row>
    <row r="19423" spans="1:3" ht="14.25" customHeight="1">
      <c r="A19423" s="30">
        <v>150</v>
      </c>
      <c r="C19423" s="30"/>
    </row>
    <row r="19424" spans="1:3" ht="14.25" customHeight="1">
      <c r="A19424" s="30">
        <v>89</v>
      </c>
      <c r="C19424" s="30"/>
    </row>
    <row r="19425" spans="1:3" ht="14.25" customHeight="1">
      <c r="A19425" s="30">
        <v>65</v>
      </c>
      <c r="C19425" s="30"/>
    </row>
    <row r="19426" spans="1:3" ht="14.25" customHeight="1">
      <c r="A19426" s="30">
        <v>70</v>
      </c>
      <c r="C19426" s="30"/>
    </row>
    <row r="19427" spans="1:3" ht="14.25" customHeight="1">
      <c r="A19427" s="30">
        <v>100</v>
      </c>
      <c r="C19427" s="30"/>
    </row>
    <row r="19428" spans="1:3" ht="14.25" customHeight="1">
      <c r="A19428" s="30">
        <v>250</v>
      </c>
      <c r="C19428" s="30"/>
    </row>
    <row r="19429" spans="1:3" ht="14.25" customHeight="1">
      <c r="A19429" s="30">
        <v>245</v>
      </c>
      <c r="C19429" s="30"/>
    </row>
    <row r="19430" spans="1:3" ht="14.25" customHeight="1">
      <c r="A19430" s="30">
        <v>150</v>
      </c>
      <c r="C19430" s="30"/>
    </row>
    <row r="19431" spans="1:3" ht="14.25" customHeight="1">
      <c r="A19431" s="30">
        <v>175</v>
      </c>
      <c r="C19431" s="30"/>
    </row>
    <row r="19432" spans="1:3" ht="14.25" customHeight="1">
      <c r="A19432" s="30">
        <v>40</v>
      </c>
      <c r="C19432" s="30"/>
    </row>
    <row r="19433" spans="1:3" ht="14.25" customHeight="1">
      <c r="A19433" s="30">
        <v>129</v>
      </c>
      <c r="C19433" s="30"/>
    </row>
    <row r="19434" spans="1:3" ht="14.25" customHeight="1">
      <c r="A19434" s="30">
        <v>350</v>
      </c>
      <c r="C19434" s="30"/>
    </row>
    <row r="19435" spans="1:3" ht="14.25" customHeight="1">
      <c r="A19435" s="30">
        <v>260</v>
      </c>
      <c r="C19435" s="30"/>
    </row>
    <row r="19436" spans="1:3" ht="14.25" customHeight="1">
      <c r="A19436" s="30">
        <v>70</v>
      </c>
      <c r="C19436" s="30"/>
    </row>
    <row r="19437" spans="1:3" ht="14.25" customHeight="1">
      <c r="A19437" s="30">
        <v>300</v>
      </c>
      <c r="C19437" s="30"/>
    </row>
    <row r="19438" spans="1:3" ht="14.25" customHeight="1">
      <c r="A19438" s="30">
        <v>250</v>
      </c>
      <c r="C19438" s="30"/>
    </row>
    <row r="19439" spans="1:3" ht="14.25" customHeight="1">
      <c r="A19439" s="30">
        <v>228</v>
      </c>
      <c r="C19439" s="30"/>
    </row>
    <row r="19440" spans="1:3" ht="14.25" customHeight="1">
      <c r="A19440" s="30">
        <v>79</v>
      </c>
      <c r="C19440" s="30"/>
    </row>
    <row r="19441" spans="1:3" ht="14.25" customHeight="1">
      <c r="A19441" s="30">
        <v>79</v>
      </c>
      <c r="C19441" s="30"/>
    </row>
    <row r="19442" spans="1:3" ht="14.25" customHeight="1">
      <c r="A19442" s="30">
        <v>99</v>
      </c>
      <c r="C19442" s="30"/>
    </row>
    <row r="19443" spans="1:3" ht="14.25" customHeight="1">
      <c r="A19443" s="30">
        <v>73</v>
      </c>
      <c r="C19443" s="30"/>
    </row>
    <row r="19444" spans="1:3" ht="14.25" customHeight="1">
      <c r="A19444" s="30">
        <v>250</v>
      </c>
      <c r="C19444" s="30"/>
    </row>
    <row r="19445" spans="1:3" ht="14.25" customHeight="1">
      <c r="A19445" s="30">
        <v>50</v>
      </c>
      <c r="C19445" s="30"/>
    </row>
    <row r="19446" spans="1:3" ht="14.25" customHeight="1">
      <c r="A19446" s="30">
        <v>52</v>
      </c>
      <c r="C19446" s="30"/>
    </row>
    <row r="19447" spans="1:3" ht="14.25" customHeight="1">
      <c r="A19447" s="30">
        <v>50</v>
      </c>
      <c r="C19447" s="30"/>
    </row>
    <row r="19448" spans="1:3" ht="14.25" customHeight="1">
      <c r="A19448" s="30">
        <v>95</v>
      </c>
      <c r="C19448" s="30"/>
    </row>
    <row r="19449" spans="1:3" ht="14.25" customHeight="1">
      <c r="A19449" s="30">
        <v>150</v>
      </c>
      <c r="C19449" s="30"/>
    </row>
    <row r="19450" spans="1:3" ht="14.25" customHeight="1">
      <c r="A19450" s="30">
        <v>197</v>
      </c>
      <c r="C19450" s="30"/>
    </row>
    <row r="19451" spans="1:3" ht="14.25" customHeight="1">
      <c r="A19451" s="30">
        <v>100</v>
      </c>
      <c r="C19451" s="30"/>
    </row>
    <row r="19452" spans="1:3" ht="14.25" customHeight="1">
      <c r="A19452" s="30">
        <v>232</v>
      </c>
      <c r="C19452" s="30"/>
    </row>
    <row r="19453" spans="1:3" ht="14.25" customHeight="1">
      <c r="A19453" s="30">
        <v>110</v>
      </c>
      <c r="C19453" s="30"/>
    </row>
    <row r="19454" spans="1:3" ht="14.25" customHeight="1">
      <c r="A19454" s="30">
        <v>250</v>
      </c>
      <c r="C19454" s="30"/>
    </row>
    <row r="19455" spans="1:3" ht="14.25" customHeight="1">
      <c r="A19455" s="30">
        <v>42</v>
      </c>
      <c r="C19455" s="30"/>
    </row>
    <row r="19456" spans="1:3" ht="14.25" customHeight="1">
      <c r="A19456" s="30">
        <v>189</v>
      </c>
      <c r="C19456" s="30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C5"/>
  <sheetViews>
    <sheetView workbookViewId="0"/>
  </sheetViews>
  <sheetFormatPr defaultColWidth="14.44140625" defaultRowHeight="15" customHeight="1"/>
  <sheetData>
    <row r="1" spans="1:3">
      <c r="A1" s="4" t="s">
        <v>170</v>
      </c>
      <c r="B1" s="4" t="s">
        <v>171</v>
      </c>
      <c r="C1" s="4" t="s">
        <v>12</v>
      </c>
    </row>
    <row r="2" spans="1:3">
      <c r="A2" s="4">
        <v>1</v>
      </c>
      <c r="B2" s="4" t="s">
        <v>32</v>
      </c>
      <c r="C2" s="4">
        <v>1</v>
      </c>
    </row>
    <row r="3" spans="1:3">
      <c r="A3" s="4">
        <v>2</v>
      </c>
      <c r="B3" s="4" t="s">
        <v>28</v>
      </c>
      <c r="C3" s="4">
        <v>4</v>
      </c>
    </row>
    <row r="4" spans="1:3">
      <c r="A4" s="4">
        <v>3</v>
      </c>
      <c r="B4" s="4" t="s">
        <v>35</v>
      </c>
      <c r="C4" s="4">
        <v>2</v>
      </c>
    </row>
    <row r="5" spans="1:3">
      <c r="A5" s="4">
        <v>4</v>
      </c>
      <c r="B5" s="4" t="s">
        <v>41</v>
      </c>
      <c r="C5" s="4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N1501"/>
  <sheetViews>
    <sheetView workbookViewId="0"/>
  </sheetViews>
  <sheetFormatPr defaultColWidth="14.44140625" defaultRowHeight="15" customHeight="1"/>
  <cols>
    <col min="7" max="7" width="19.6640625" customWidth="1"/>
    <col min="9" max="9" width="18.33203125" customWidth="1"/>
  </cols>
  <sheetData>
    <row r="1" spans="1:14">
      <c r="A1" s="2" t="s">
        <v>0</v>
      </c>
      <c r="B1" s="2" t="s">
        <v>2</v>
      </c>
      <c r="C1" s="4" t="s">
        <v>118</v>
      </c>
      <c r="D1" s="2" t="s">
        <v>3</v>
      </c>
      <c r="E1" s="16" t="s">
        <v>4</v>
      </c>
      <c r="F1" s="2" t="s">
        <v>5</v>
      </c>
      <c r="G1" s="4" t="s">
        <v>119</v>
      </c>
      <c r="H1" s="2" t="s">
        <v>6</v>
      </c>
      <c r="I1" s="4" t="s">
        <v>120</v>
      </c>
      <c r="J1" s="2" t="s">
        <v>8</v>
      </c>
      <c r="K1" s="16" t="s">
        <v>9</v>
      </c>
      <c r="L1" s="2" t="s">
        <v>10</v>
      </c>
      <c r="M1" s="16" t="s">
        <v>11</v>
      </c>
      <c r="N1" s="4" t="s">
        <v>121</v>
      </c>
    </row>
    <row r="2" spans="1:14">
      <c r="A2">
        <v>159</v>
      </c>
      <c r="B2" t="s">
        <v>29</v>
      </c>
      <c r="C2">
        <v>7</v>
      </c>
      <c r="D2" t="s">
        <v>68</v>
      </c>
      <c r="E2" t="s">
        <v>31</v>
      </c>
      <c r="F2" t="s">
        <v>40</v>
      </c>
      <c r="G2">
        <v>3</v>
      </c>
      <c r="H2">
        <v>14028</v>
      </c>
      <c r="I2">
        <v>1</v>
      </c>
      <c r="J2">
        <v>2040</v>
      </c>
      <c r="K2">
        <v>16068</v>
      </c>
      <c r="L2" t="s">
        <v>27</v>
      </c>
      <c r="M2" t="s">
        <v>41</v>
      </c>
      <c r="N2">
        <v>6</v>
      </c>
    </row>
    <row r="3" spans="1:14">
      <c r="A3">
        <v>104</v>
      </c>
      <c r="B3" t="s">
        <v>33</v>
      </c>
      <c r="C3">
        <v>14</v>
      </c>
      <c r="D3" t="s">
        <v>60</v>
      </c>
      <c r="E3" t="s">
        <v>31</v>
      </c>
      <c r="F3" t="s">
        <v>40</v>
      </c>
      <c r="G3">
        <v>2</v>
      </c>
      <c r="H3">
        <v>1820</v>
      </c>
      <c r="I3">
        <v>2</v>
      </c>
      <c r="J3">
        <v>310</v>
      </c>
      <c r="K3">
        <v>2130</v>
      </c>
      <c r="L3" t="s">
        <v>46</v>
      </c>
      <c r="M3" t="s">
        <v>32</v>
      </c>
      <c r="N3">
        <v>1</v>
      </c>
    </row>
    <row r="4" spans="1:14">
      <c r="A4">
        <v>299</v>
      </c>
      <c r="B4" t="s">
        <v>33</v>
      </c>
      <c r="C4">
        <v>14</v>
      </c>
      <c r="D4" t="s">
        <v>68</v>
      </c>
      <c r="E4" t="s">
        <v>31</v>
      </c>
      <c r="F4" t="s">
        <v>40</v>
      </c>
      <c r="G4">
        <v>1</v>
      </c>
      <c r="H4">
        <v>3864</v>
      </c>
      <c r="I4">
        <v>1</v>
      </c>
      <c r="J4">
        <v>1360</v>
      </c>
      <c r="K4">
        <v>5224</v>
      </c>
      <c r="L4" t="s">
        <v>27</v>
      </c>
      <c r="M4" t="s">
        <v>28</v>
      </c>
      <c r="N4">
        <v>4</v>
      </c>
    </row>
    <row r="5" spans="1:14">
      <c r="A5">
        <v>42</v>
      </c>
      <c r="B5" t="s">
        <v>23</v>
      </c>
      <c r="C5">
        <v>30</v>
      </c>
      <c r="D5" t="s">
        <v>95</v>
      </c>
      <c r="E5" t="s">
        <v>25</v>
      </c>
      <c r="F5" t="s">
        <v>40</v>
      </c>
      <c r="G5">
        <v>1</v>
      </c>
      <c r="H5">
        <v>1920</v>
      </c>
      <c r="I5">
        <v>2</v>
      </c>
      <c r="J5">
        <v>300</v>
      </c>
      <c r="K5">
        <v>2220</v>
      </c>
      <c r="L5" t="s">
        <v>27</v>
      </c>
      <c r="M5" t="s">
        <v>32</v>
      </c>
      <c r="N5">
        <v>1</v>
      </c>
    </row>
    <row r="6" spans="1:14">
      <c r="A6">
        <v>143</v>
      </c>
      <c r="B6" t="s">
        <v>37</v>
      </c>
      <c r="C6">
        <v>3</v>
      </c>
      <c r="D6" t="s">
        <v>34</v>
      </c>
      <c r="E6" t="s">
        <v>25</v>
      </c>
      <c r="F6" t="s">
        <v>26</v>
      </c>
      <c r="G6">
        <v>1</v>
      </c>
      <c r="H6">
        <v>888</v>
      </c>
      <c r="I6">
        <v>2</v>
      </c>
      <c r="J6">
        <v>3920</v>
      </c>
      <c r="K6">
        <v>4808</v>
      </c>
      <c r="L6" t="s">
        <v>27</v>
      </c>
      <c r="M6" t="s">
        <v>28</v>
      </c>
      <c r="N6">
        <v>4</v>
      </c>
    </row>
    <row r="7" spans="1:14">
      <c r="A7">
        <v>104</v>
      </c>
      <c r="B7" t="s">
        <v>29</v>
      </c>
      <c r="C7">
        <v>7</v>
      </c>
      <c r="D7" t="s">
        <v>102</v>
      </c>
      <c r="E7" t="s">
        <v>25</v>
      </c>
      <c r="F7" t="s">
        <v>26</v>
      </c>
      <c r="G7">
        <v>1</v>
      </c>
      <c r="H7">
        <v>2814</v>
      </c>
      <c r="I7">
        <v>1</v>
      </c>
      <c r="J7">
        <v>5880</v>
      </c>
      <c r="K7">
        <v>8694</v>
      </c>
      <c r="L7" t="s">
        <v>27</v>
      </c>
      <c r="M7" t="s">
        <v>41</v>
      </c>
      <c r="N7">
        <v>6</v>
      </c>
    </row>
    <row r="8" spans="1:14">
      <c r="A8">
        <v>41</v>
      </c>
      <c r="B8" t="s">
        <v>37</v>
      </c>
      <c r="C8">
        <v>3</v>
      </c>
      <c r="D8" t="s">
        <v>90</v>
      </c>
      <c r="E8" t="s">
        <v>25</v>
      </c>
      <c r="F8" t="s">
        <v>26</v>
      </c>
      <c r="G8">
        <v>3</v>
      </c>
      <c r="H8">
        <v>6930</v>
      </c>
      <c r="I8">
        <v>1</v>
      </c>
      <c r="J8">
        <v>6480</v>
      </c>
      <c r="K8">
        <v>13410</v>
      </c>
      <c r="L8" t="s">
        <v>27</v>
      </c>
      <c r="M8" t="s">
        <v>41</v>
      </c>
      <c r="N8">
        <v>6</v>
      </c>
    </row>
    <row r="9" spans="1:14">
      <c r="A9">
        <v>186</v>
      </c>
      <c r="B9" t="s">
        <v>37</v>
      </c>
      <c r="C9">
        <v>3</v>
      </c>
      <c r="D9" t="s">
        <v>56</v>
      </c>
      <c r="E9" t="s">
        <v>57</v>
      </c>
      <c r="F9" t="s">
        <v>26</v>
      </c>
      <c r="G9">
        <v>3</v>
      </c>
      <c r="H9">
        <v>4416</v>
      </c>
      <c r="I9">
        <v>1</v>
      </c>
      <c r="J9">
        <v>4740</v>
      </c>
      <c r="K9">
        <v>9156</v>
      </c>
      <c r="L9" t="s">
        <v>27</v>
      </c>
      <c r="M9" t="s">
        <v>28</v>
      </c>
      <c r="N9">
        <v>4</v>
      </c>
    </row>
    <row r="10" spans="1:14">
      <c r="A10">
        <v>200</v>
      </c>
      <c r="B10" t="s">
        <v>29</v>
      </c>
      <c r="C10">
        <v>7</v>
      </c>
      <c r="D10" t="s">
        <v>109</v>
      </c>
      <c r="E10" t="s">
        <v>57</v>
      </c>
      <c r="F10" t="s">
        <v>26</v>
      </c>
      <c r="G10">
        <v>3</v>
      </c>
      <c r="H10">
        <v>7812</v>
      </c>
      <c r="I10">
        <v>2</v>
      </c>
      <c r="J10">
        <v>4640</v>
      </c>
      <c r="K10">
        <v>12452</v>
      </c>
      <c r="L10" t="s">
        <v>27</v>
      </c>
      <c r="M10" t="s">
        <v>28</v>
      </c>
      <c r="N10">
        <v>4</v>
      </c>
    </row>
    <row r="11" spans="1:14">
      <c r="A11">
        <v>12</v>
      </c>
      <c r="B11" t="s">
        <v>23</v>
      </c>
      <c r="C11">
        <v>30</v>
      </c>
      <c r="D11" t="s">
        <v>98</v>
      </c>
      <c r="E11" t="s">
        <v>25</v>
      </c>
      <c r="F11" t="s">
        <v>26</v>
      </c>
      <c r="G11">
        <v>1</v>
      </c>
      <c r="H11">
        <v>1050</v>
      </c>
      <c r="I11">
        <v>1</v>
      </c>
      <c r="J11">
        <v>1100</v>
      </c>
      <c r="K11">
        <v>2150</v>
      </c>
      <c r="L11" t="s">
        <v>27</v>
      </c>
      <c r="M11" t="s">
        <v>32</v>
      </c>
      <c r="N11">
        <v>1</v>
      </c>
    </row>
    <row r="12" spans="1:14">
      <c r="A12">
        <v>216</v>
      </c>
      <c r="B12" t="s">
        <v>37</v>
      </c>
      <c r="C12">
        <v>3</v>
      </c>
      <c r="D12" t="s">
        <v>54</v>
      </c>
      <c r="E12" t="s">
        <v>25</v>
      </c>
      <c r="F12" t="s">
        <v>40</v>
      </c>
      <c r="G12">
        <v>3</v>
      </c>
      <c r="H12">
        <v>1512</v>
      </c>
      <c r="I12">
        <v>2</v>
      </c>
      <c r="J12">
        <v>1240</v>
      </c>
      <c r="K12">
        <v>2752</v>
      </c>
      <c r="L12" t="s">
        <v>27</v>
      </c>
      <c r="M12" t="s">
        <v>28</v>
      </c>
      <c r="N12">
        <v>4</v>
      </c>
    </row>
    <row r="13" spans="1:14">
      <c r="A13">
        <v>264</v>
      </c>
      <c r="B13" t="s">
        <v>29</v>
      </c>
      <c r="C13">
        <v>7</v>
      </c>
      <c r="D13" t="s">
        <v>66</v>
      </c>
      <c r="E13" t="s">
        <v>44</v>
      </c>
      <c r="F13" t="s">
        <v>26</v>
      </c>
      <c r="G13">
        <v>2</v>
      </c>
      <c r="H13">
        <v>686</v>
      </c>
      <c r="I13">
        <v>1</v>
      </c>
      <c r="J13">
        <v>1220</v>
      </c>
      <c r="K13">
        <v>1906</v>
      </c>
      <c r="L13" t="s">
        <v>27</v>
      </c>
      <c r="M13" t="s">
        <v>32</v>
      </c>
      <c r="N13">
        <v>1</v>
      </c>
    </row>
    <row r="14" spans="1:14">
      <c r="A14">
        <v>293</v>
      </c>
      <c r="B14" t="s">
        <v>37</v>
      </c>
      <c r="C14">
        <v>3</v>
      </c>
      <c r="D14" t="s">
        <v>76</v>
      </c>
      <c r="E14" t="s">
        <v>44</v>
      </c>
      <c r="F14" t="s">
        <v>62</v>
      </c>
      <c r="G14">
        <v>1</v>
      </c>
      <c r="H14">
        <v>300</v>
      </c>
      <c r="I14">
        <v>2</v>
      </c>
      <c r="J14">
        <v>1680</v>
      </c>
      <c r="K14">
        <v>1980</v>
      </c>
      <c r="L14" t="s">
        <v>46</v>
      </c>
      <c r="M14" t="s">
        <v>35</v>
      </c>
      <c r="N14">
        <v>2</v>
      </c>
    </row>
    <row r="15" spans="1:14">
      <c r="A15">
        <v>36</v>
      </c>
      <c r="B15" t="s">
        <v>33</v>
      </c>
      <c r="C15">
        <v>14</v>
      </c>
      <c r="D15" t="s">
        <v>65</v>
      </c>
      <c r="E15" t="s">
        <v>44</v>
      </c>
      <c r="F15" t="s">
        <v>40</v>
      </c>
      <c r="G15">
        <v>2</v>
      </c>
      <c r="H15">
        <v>1610</v>
      </c>
      <c r="I15">
        <v>2</v>
      </c>
      <c r="J15">
        <v>300</v>
      </c>
      <c r="K15">
        <v>1910</v>
      </c>
      <c r="L15" t="s">
        <v>27</v>
      </c>
      <c r="M15" t="s">
        <v>32</v>
      </c>
      <c r="N15">
        <v>1</v>
      </c>
    </row>
    <row r="16" spans="1:14">
      <c r="A16">
        <v>209</v>
      </c>
      <c r="B16" t="s">
        <v>37</v>
      </c>
      <c r="C16">
        <v>3</v>
      </c>
      <c r="D16" t="s">
        <v>108</v>
      </c>
      <c r="E16" t="s">
        <v>31</v>
      </c>
      <c r="F16" t="s">
        <v>40</v>
      </c>
      <c r="G16">
        <v>3</v>
      </c>
      <c r="H16">
        <v>7056</v>
      </c>
      <c r="I16">
        <v>2</v>
      </c>
      <c r="J16">
        <v>900</v>
      </c>
      <c r="K16">
        <v>7956</v>
      </c>
      <c r="L16" t="s">
        <v>27</v>
      </c>
      <c r="M16" t="s">
        <v>41</v>
      </c>
      <c r="N16">
        <v>6</v>
      </c>
    </row>
    <row r="17" spans="1:14">
      <c r="A17">
        <v>14</v>
      </c>
      <c r="B17" t="s">
        <v>23</v>
      </c>
      <c r="C17">
        <v>30</v>
      </c>
      <c r="D17" t="s">
        <v>70</v>
      </c>
      <c r="E17" t="s">
        <v>31</v>
      </c>
      <c r="F17" t="s">
        <v>26</v>
      </c>
      <c r="G17">
        <v>2</v>
      </c>
      <c r="H17">
        <v>23400</v>
      </c>
      <c r="I17">
        <v>1</v>
      </c>
      <c r="J17">
        <v>7350</v>
      </c>
      <c r="K17">
        <v>30750</v>
      </c>
      <c r="L17" t="s">
        <v>27</v>
      </c>
      <c r="M17" t="s">
        <v>41</v>
      </c>
      <c r="N17">
        <v>6</v>
      </c>
    </row>
    <row r="18" spans="1:14">
      <c r="A18">
        <v>189</v>
      </c>
      <c r="B18" t="s">
        <v>23</v>
      </c>
      <c r="C18">
        <v>30</v>
      </c>
      <c r="D18" t="s">
        <v>72</v>
      </c>
      <c r="E18" t="s">
        <v>31</v>
      </c>
      <c r="F18" t="s">
        <v>40</v>
      </c>
      <c r="G18">
        <v>3</v>
      </c>
      <c r="H18">
        <v>39480</v>
      </c>
      <c r="I18">
        <v>2</v>
      </c>
      <c r="J18">
        <v>1240</v>
      </c>
      <c r="K18">
        <v>40720</v>
      </c>
      <c r="L18" t="s">
        <v>46</v>
      </c>
      <c r="M18" t="s">
        <v>28</v>
      </c>
      <c r="N18">
        <v>4</v>
      </c>
    </row>
    <row r="19" spans="1:14">
      <c r="A19">
        <v>263</v>
      </c>
      <c r="B19" t="s">
        <v>37</v>
      </c>
      <c r="C19">
        <v>3</v>
      </c>
      <c r="D19" t="s">
        <v>94</v>
      </c>
      <c r="E19" t="s">
        <v>44</v>
      </c>
      <c r="F19" t="s">
        <v>40</v>
      </c>
      <c r="G19">
        <v>1</v>
      </c>
      <c r="H19">
        <v>204</v>
      </c>
      <c r="I19">
        <v>1</v>
      </c>
      <c r="J19">
        <v>360</v>
      </c>
      <c r="K19">
        <v>564</v>
      </c>
      <c r="L19" t="s">
        <v>27</v>
      </c>
      <c r="M19" t="s">
        <v>32</v>
      </c>
      <c r="N19">
        <v>1</v>
      </c>
    </row>
    <row r="20" spans="1:14">
      <c r="A20">
        <v>173</v>
      </c>
      <c r="B20" t="s">
        <v>29</v>
      </c>
      <c r="C20">
        <v>7</v>
      </c>
      <c r="D20" t="s">
        <v>81</v>
      </c>
      <c r="E20" t="s">
        <v>25</v>
      </c>
      <c r="F20" t="s">
        <v>82</v>
      </c>
      <c r="G20">
        <v>2</v>
      </c>
      <c r="H20">
        <v>4242</v>
      </c>
      <c r="I20">
        <v>2</v>
      </c>
      <c r="J20">
        <v>6360</v>
      </c>
      <c r="K20">
        <v>10602</v>
      </c>
      <c r="L20" t="s">
        <v>83</v>
      </c>
      <c r="M20" t="s">
        <v>41</v>
      </c>
      <c r="N20">
        <v>6</v>
      </c>
    </row>
    <row r="21" spans="1:14">
      <c r="A21">
        <v>143</v>
      </c>
      <c r="B21" t="s">
        <v>37</v>
      </c>
      <c r="C21">
        <v>3</v>
      </c>
      <c r="D21" t="s">
        <v>95</v>
      </c>
      <c r="E21" t="s">
        <v>25</v>
      </c>
      <c r="F21" t="s">
        <v>40</v>
      </c>
      <c r="G21">
        <v>2</v>
      </c>
      <c r="H21">
        <v>450</v>
      </c>
      <c r="I21">
        <v>1</v>
      </c>
      <c r="J21">
        <v>300</v>
      </c>
      <c r="K21">
        <v>750</v>
      </c>
      <c r="L21" t="s">
        <v>27</v>
      </c>
      <c r="M21" t="s">
        <v>32</v>
      </c>
      <c r="N21">
        <v>1</v>
      </c>
    </row>
    <row r="22" spans="1:14">
      <c r="A22">
        <v>159</v>
      </c>
      <c r="B22" t="s">
        <v>29</v>
      </c>
      <c r="C22">
        <v>7</v>
      </c>
      <c r="D22" t="s">
        <v>104</v>
      </c>
      <c r="E22" t="s">
        <v>44</v>
      </c>
      <c r="F22" t="s">
        <v>105</v>
      </c>
      <c r="G22">
        <v>2</v>
      </c>
      <c r="H22">
        <v>4158</v>
      </c>
      <c r="I22">
        <v>1</v>
      </c>
      <c r="J22">
        <v>5040</v>
      </c>
      <c r="K22">
        <v>9198</v>
      </c>
      <c r="L22" t="s">
        <v>83</v>
      </c>
      <c r="M22" t="s">
        <v>41</v>
      </c>
      <c r="N22">
        <v>6</v>
      </c>
    </row>
    <row r="23" spans="1:14">
      <c r="A23">
        <v>203</v>
      </c>
      <c r="B23" t="s">
        <v>33</v>
      </c>
      <c r="C23">
        <v>14</v>
      </c>
      <c r="D23" t="s">
        <v>75</v>
      </c>
      <c r="E23" t="s">
        <v>25</v>
      </c>
      <c r="F23" t="s">
        <v>26</v>
      </c>
      <c r="G23">
        <v>2</v>
      </c>
      <c r="H23">
        <v>9492</v>
      </c>
      <c r="I23">
        <v>1</v>
      </c>
      <c r="J23">
        <v>5700</v>
      </c>
      <c r="K23">
        <v>15192</v>
      </c>
      <c r="L23" t="s">
        <v>27</v>
      </c>
      <c r="M23" t="s">
        <v>41</v>
      </c>
      <c r="N23">
        <v>6</v>
      </c>
    </row>
    <row r="24" spans="1:14">
      <c r="A24">
        <v>68</v>
      </c>
      <c r="B24" t="s">
        <v>23</v>
      </c>
      <c r="C24">
        <v>30</v>
      </c>
      <c r="D24" t="s">
        <v>111</v>
      </c>
      <c r="E24" t="s">
        <v>25</v>
      </c>
      <c r="F24" t="s">
        <v>26</v>
      </c>
      <c r="G24">
        <v>3</v>
      </c>
      <c r="H24">
        <v>21840</v>
      </c>
      <c r="I24">
        <v>2</v>
      </c>
      <c r="J24">
        <v>1906</v>
      </c>
      <c r="K24">
        <v>23746</v>
      </c>
      <c r="L24" t="s">
        <v>27</v>
      </c>
      <c r="M24" t="s">
        <v>35</v>
      </c>
      <c r="N24">
        <v>2</v>
      </c>
    </row>
    <row r="25" spans="1:14">
      <c r="A25">
        <v>189</v>
      </c>
      <c r="B25" t="s">
        <v>23</v>
      </c>
      <c r="C25">
        <v>30</v>
      </c>
      <c r="D25" t="s">
        <v>86</v>
      </c>
      <c r="E25" t="s">
        <v>31</v>
      </c>
      <c r="F25" t="s">
        <v>64</v>
      </c>
      <c r="G25">
        <v>1</v>
      </c>
      <c r="H25">
        <v>810</v>
      </c>
      <c r="I25">
        <v>2</v>
      </c>
      <c r="J25">
        <v>940</v>
      </c>
      <c r="K25">
        <v>1750</v>
      </c>
      <c r="L25" t="s">
        <v>46</v>
      </c>
      <c r="M25" t="s">
        <v>32</v>
      </c>
      <c r="N25">
        <v>1</v>
      </c>
    </row>
    <row r="26" spans="1:14">
      <c r="A26">
        <v>145</v>
      </c>
      <c r="B26" t="s">
        <v>29</v>
      </c>
      <c r="C26">
        <v>7</v>
      </c>
      <c r="D26" t="s">
        <v>94</v>
      </c>
      <c r="E26" t="s">
        <v>44</v>
      </c>
      <c r="F26" t="s">
        <v>40</v>
      </c>
      <c r="G26">
        <v>1</v>
      </c>
      <c r="H26">
        <v>1904</v>
      </c>
      <c r="I26">
        <v>1</v>
      </c>
      <c r="J26">
        <v>1440</v>
      </c>
      <c r="K26">
        <v>3344</v>
      </c>
      <c r="L26" t="s">
        <v>27</v>
      </c>
      <c r="M26" t="s">
        <v>28</v>
      </c>
      <c r="N26">
        <v>4</v>
      </c>
    </row>
    <row r="27" spans="1:14">
      <c r="A27">
        <v>266</v>
      </c>
      <c r="B27" t="s">
        <v>33</v>
      </c>
      <c r="C27">
        <v>14</v>
      </c>
      <c r="D27" t="s">
        <v>96</v>
      </c>
      <c r="E27" t="s">
        <v>25</v>
      </c>
      <c r="F27" t="s">
        <v>40</v>
      </c>
      <c r="G27">
        <v>1</v>
      </c>
      <c r="H27">
        <v>1190</v>
      </c>
      <c r="I27">
        <v>2</v>
      </c>
      <c r="J27">
        <v>160</v>
      </c>
      <c r="K27">
        <v>1350</v>
      </c>
      <c r="L27" t="s">
        <v>46</v>
      </c>
      <c r="M27" t="s">
        <v>32</v>
      </c>
      <c r="N27">
        <v>1</v>
      </c>
    </row>
    <row r="28" spans="1:14">
      <c r="A28">
        <v>298</v>
      </c>
      <c r="B28" t="s">
        <v>29</v>
      </c>
      <c r="C28">
        <v>7</v>
      </c>
      <c r="D28" t="s">
        <v>100</v>
      </c>
      <c r="E28" t="s">
        <v>44</v>
      </c>
      <c r="F28" t="s">
        <v>40</v>
      </c>
      <c r="G28">
        <v>3</v>
      </c>
      <c r="H28">
        <v>5376</v>
      </c>
      <c r="I28">
        <v>1</v>
      </c>
      <c r="J28">
        <v>880</v>
      </c>
      <c r="K28">
        <v>6256</v>
      </c>
      <c r="L28" t="s">
        <v>46</v>
      </c>
      <c r="M28" t="s">
        <v>28</v>
      </c>
      <c r="N28">
        <v>4</v>
      </c>
    </row>
    <row r="29" spans="1:14">
      <c r="A29">
        <v>254</v>
      </c>
      <c r="B29" t="s">
        <v>37</v>
      </c>
      <c r="C29">
        <v>3</v>
      </c>
      <c r="D29" t="s">
        <v>74</v>
      </c>
      <c r="E29" t="s">
        <v>25</v>
      </c>
      <c r="F29" t="s">
        <v>26</v>
      </c>
      <c r="G29">
        <v>3</v>
      </c>
      <c r="H29">
        <v>645</v>
      </c>
      <c r="I29">
        <v>1</v>
      </c>
      <c r="J29">
        <v>1560</v>
      </c>
      <c r="K29">
        <v>2205</v>
      </c>
      <c r="L29" t="s">
        <v>27</v>
      </c>
      <c r="M29" t="s">
        <v>32</v>
      </c>
      <c r="N29">
        <v>1</v>
      </c>
    </row>
    <row r="30" spans="1:14">
      <c r="A30">
        <v>239</v>
      </c>
      <c r="B30" t="s">
        <v>29</v>
      </c>
      <c r="C30">
        <v>7</v>
      </c>
      <c r="D30" t="s">
        <v>110</v>
      </c>
      <c r="E30" t="s">
        <v>25</v>
      </c>
      <c r="F30" t="s">
        <v>40</v>
      </c>
      <c r="G30">
        <v>1</v>
      </c>
      <c r="H30">
        <v>1288</v>
      </c>
      <c r="I30">
        <v>1</v>
      </c>
      <c r="J30">
        <v>1000</v>
      </c>
      <c r="K30">
        <v>2288</v>
      </c>
      <c r="L30" t="s">
        <v>27</v>
      </c>
      <c r="M30" t="s">
        <v>28</v>
      </c>
      <c r="N30">
        <v>4</v>
      </c>
    </row>
    <row r="31" spans="1:14">
      <c r="A31">
        <v>40</v>
      </c>
      <c r="B31" t="s">
        <v>23</v>
      </c>
      <c r="C31">
        <v>30</v>
      </c>
      <c r="D31" t="s">
        <v>58</v>
      </c>
      <c r="E31" t="s">
        <v>31</v>
      </c>
      <c r="F31" t="s">
        <v>40</v>
      </c>
      <c r="G31">
        <v>3</v>
      </c>
      <c r="H31">
        <v>84000</v>
      </c>
      <c r="I31">
        <v>1</v>
      </c>
      <c r="J31">
        <v>1000</v>
      </c>
      <c r="K31">
        <v>85000</v>
      </c>
      <c r="L31" t="s">
        <v>27</v>
      </c>
      <c r="M31" t="s">
        <v>28</v>
      </c>
      <c r="N31">
        <v>4</v>
      </c>
    </row>
    <row r="32" spans="1:14">
      <c r="A32">
        <v>251</v>
      </c>
      <c r="B32" t="s">
        <v>23</v>
      </c>
      <c r="C32">
        <v>30</v>
      </c>
      <c r="D32" t="s">
        <v>88</v>
      </c>
      <c r="E32" t="s">
        <v>31</v>
      </c>
      <c r="F32" t="s">
        <v>40</v>
      </c>
      <c r="G32">
        <v>3</v>
      </c>
      <c r="H32">
        <v>29280</v>
      </c>
      <c r="I32">
        <v>2</v>
      </c>
      <c r="J32">
        <v>240</v>
      </c>
      <c r="K32">
        <v>29520</v>
      </c>
      <c r="L32" t="s">
        <v>46</v>
      </c>
      <c r="M32" t="s">
        <v>28</v>
      </c>
      <c r="N32">
        <v>4</v>
      </c>
    </row>
    <row r="33" spans="1:14">
      <c r="A33">
        <v>85</v>
      </c>
      <c r="B33" t="s">
        <v>37</v>
      </c>
      <c r="C33">
        <v>3</v>
      </c>
      <c r="D33" t="s">
        <v>45</v>
      </c>
      <c r="E33" t="s">
        <v>31</v>
      </c>
      <c r="F33" t="s">
        <v>40</v>
      </c>
      <c r="G33">
        <v>1</v>
      </c>
      <c r="H33">
        <v>243</v>
      </c>
      <c r="I33">
        <v>1</v>
      </c>
      <c r="J33">
        <v>360</v>
      </c>
      <c r="K33">
        <v>603</v>
      </c>
      <c r="L33" t="s">
        <v>46</v>
      </c>
      <c r="M33" t="s">
        <v>32</v>
      </c>
      <c r="N33">
        <v>1</v>
      </c>
    </row>
    <row r="34" spans="1:14">
      <c r="A34">
        <v>33</v>
      </c>
      <c r="B34" t="s">
        <v>33</v>
      </c>
      <c r="C34">
        <v>14</v>
      </c>
      <c r="D34" t="s">
        <v>78</v>
      </c>
      <c r="E34" t="s">
        <v>31</v>
      </c>
      <c r="F34" t="s">
        <v>40</v>
      </c>
      <c r="G34">
        <v>1</v>
      </c>
      <c r="H34">
        <v>8400</v>
      </c>
      <c r="I34">
        <v>2</v>
      </c>
      <c r="J34">
        <v>2160</v>
      </c>
      <c r="K34">
        <v>10560</v>
      </c>
      <c r="L34" t="s">
        <v>46</v>
      </c>
      <c r="M34" t="s">
        <v>41</v>
      </c>
      <c r="N34">
        <v>6</v>
      </c>
    </row>
    <row r="35" spans="1:14">
      <c r="A35">
        <v>254</v>
      </c>
      <c r="B35" t="s">
        <v>23</v>
      </c>
      <c r="C35">
        <v>30</v>
      </c>
      <c r="D35" t="s">
        <v>56</v>
      </c>
      <c r="E35" t="s">
        <v>57</v>
      </c>
      <c r="F35" t="s">
        <v>26</v>
      </c>
      <c r="G35">
        <v>2</v>
      </c>
      <c r="H35">
        <v>17040</v>
      </c>
      <c r="I35">
        <v>2</v>
      </c>
      <c r="J35">
        <v>4740</v>
      </c>
      <c r="K35">
        <v>21780</v>
      </c>
      <c r="L35" t="s">
        <v>27</v>
      </c>
      <c r="M35" t="s">
        <v>28</v>
      </c>
      <c r="N35">
        <v>4</v>
      </c>
    </row>
    <row r="36" spans="1:14">
      <c r="A36">
        <v>102</v>
      </c>
      <c r="B36" t="s">
        <v>37</v>
      </c>
      <c r="C36">
        <v>3</v>
      </c>
      <c r="D36" t="s">
        <v>38</v>
      </c>
      <c r="E36" t="s">
        <v>31</v>
      </c>
      <c r="F36" t="s">
        <v>26</v>
      </c>
      <c r="G36">
        <v>3</v>
      </c>
      <c r="H36">
        <v>5340</v>
      </c>
      <c r="I36">
        <v>1</v>
      </c>
      <c r="J36">
        <v>2680</v>
      </c>
      <c r="K36">
        <v>8020</v>
      </c>
      <c r="L36" t="s">
        <v>27</v>
      </c>
      <c r="M36" t="s">
        <v>28</v>
      </c>
      <c r="N36">
        <v>4</v>
      </c>
    </row>
    <row r="37" spans="1:14">
      <c r="A37">
        <v>170</v>
      </c>
      <c r="B37" t="s">
        <v>29</v>
      </c>
      <c r="C37">
        <v>7</v>
      </c>
      <c r="D37" t="s">
        <v>74</v>
      </c>
      <c r="E37" t="s">
        <v>25</v>
      </c>
      <c r="F37" t="s">
        <v>26</v>
      </c>
      <c r="G37">
        <v>3</v>
      </c>
      <c r="H37">
        <v>1505</v>
      </c>
      <c r="I37">
        <v>1</v>
      </c>
      <c r="J37">
        <v>1560</v>
      </c>
      <c r="K37">
        <v>3065</v>
      </c>
      <c r="L37" t="s">
        <v>27</v>
      </c>
      <c r="M37" t="s">
        <v>32</v>
      </c>
      <c r="N37">
        <v>1</v>
      </c>
    </row>
    <row r="38" spans="1:14">
      <c r="A38">
        <v>231</v>
      </c>
      <c r="B38" t="s">
        <v>29</v>
      </c>
      <c r="C38">
        <v>7</v>
      </c>
      <c r="D38" t="s">
        <v>71</v>
      </c>
      <c r="E38" t="s">
        <v>57</v>
      </c>
      <c r="F38" t="s">
        <v>26</v>
      </c>
      <c r="G38">
        <v>2</v>
      </c>
      <c r="H38">
        <v>3276</v>
      </c>
      <c r="I38">
        <v>2</v>
      </c>
      <c r="J38">
        <v>3916</v>
      </c>
      <c r="K38">
        <v>7192</v>
      </c>
      <c r="L38" t="s">
        <v>27</v>
      </c>
      <c r="M38" t="s">
        <v>28</v>
      </c>
      <c r="N38">
        <v>4</v>
      </c>
    </row>
    <row r="39" spans="1:14">
      <c r="A39">
        <v>162</v>
      </c>
      <c r="B39" t="s">
        <v>33</v>
      </c>
      <c r="C39">
        <v>14</v>
      </c>
      <c r="D39" t="s">
        <v>45</v>
      </c>
      <c r="E39" t="s">
        <v>31</v>
      </c>
      <c r="F39" t="s">
        <v>40</v>
      </c>
      <c r="G39">
        <v>2</v>
      </c>
      <c r="H39">
        <v>5936</v>
      </c>
      <c r="I39">
        <v>1</v>
      </c>
      <c r="J39">
        <v>1440</v>
      </c>
      <c r="K39">
        <v>7376</v>
      </c>
      <c r="L39" t="s">
        <v>46</v>
      </c>
      <c r="M39" t="s">
        <v>28</v>
      </c>
      <c r="N39">
        <v>4</v>
      </c>
    </row>
    <row r="40" spans="1:14">
      <c r="A40">
        <v>108</v>
      </c>
      <c r="B40" t="s">
        <v>23</v>
      </c>
      <c r="C40">
        <v>30</v>
      </c>
      <c r="D40" t="s">
        <v>77</v>
      </c>
      <c r="E40" t="s">
        <v>57</v>
      </c>
      <c r="F40" t="s">
        <v>26</v>
      </c>
      <c r="G40">
        <v>3</v>
      </c>
      <c r="H40">
        <v>2280</v>
      </c>
      <c r="I40">
        <v>1</v>
      </c>
      <c r="J40">
        <v>1820</v>
      </c>
      <c r="K40">
        <v>4100</v>
      </c>
      <c r="L40" t="s">
        <v>27</v>
      </c>
      <c r="M40" t="s">
        <v>35</v>
      </c>
      <c r="N40">
        <v>2</v>
      </c>
    </row>
    <row r="41" spans="1:14">
      <c r="A41">
        <v>196</v>
      </c>
      <c r="B41" t="s">
        <v>23</v>
      </c>
      <c r="C41">
        <v>30</v>
      </c>
      <c r="D41" t="s">
        <v>61</v>
      </c>
      <c r="E41" t="s">
        <v>57</v>
      </c>
      <c r="F41" t="s">
        <v>62</v>
      </c>
      <c r="G41">
        <v>1</v>
      </c>
      <c r="H41">
        <v>6120</v>
      </c>
      <c r="I41">
        <v>1</v>
      </c>
      <c r="J41">
        <v>5880</v>
      </c>
      <c r="K41">
        <v>12000</v>
      </c>
      <c r="L41" t="s">
        <v>46</v>
      </c>
      <c r="M41" t="s">
        <v>28</v>
      </c>
      <c r="N41">
        <v>4</v>
      </c>
    </row>
    <row r="42" spans="1:14">
      <c r="A42">
        <v>178</v>
      </c>
      <c r="B42" t="s">
        <v>29</v>
      </c>
      <c r="C42">
        <v>7</v>
      </c>
      <c r="D42" t="s">
        <v>111</v>
      </c>
      <c r="E42" t="s">
        <v>25</v>
      </c>
      <c r="F42" t="s">
        <v>26</v>
      </c>
      <c r="G42">
        <v>3</v>
      </c>
      <c r="H42">
        <v>2548</v>
      </c>
      <c r="I42">
        <v>1</v>
      </c>
      <c r="J42">
        <v>953</v>
      </c>
      <c r="K42">
        <v>3501</v>
      </c>
      <c r="L42" t="s">
        <v>27</v>
      </c>
      <c r="M42" t="s">
        <v>32</v>
      </c>
      <c r="N42">
        <v>1</v>
      </c>
    </row>
    <row r="43" spans="1:14">
      <c r="A43">
        <v>62</v>
      </c>
      <c r="B43" t="s">
        <v>23</v>
      </c>
      <c r="C43">
        <v>30</v>
      </c>
      <c r="D43" t="s">
        <v>99</v>
      </c>
      <c r="E43" t="s">
        <v>31</v>
      </c>
      <c r="F43" t="s">
        <v>40</v>
      </c>
      <c r="G43">
        <v>2</v>
      </c>
      <c r="H43">
        <v>13500</v>
      </c>
      <c r="I43">
        <v>2</v>
      </c>
      <c r="J43">
        <v>1440</v>
      </c>
      <c r="K43">
        <v>14940</v>
      </c>
      <c r="L43" t="s">
        <v>27</v>
      </c>
      <c r="M43" t="s">
        <v>41</v>
      </c>
      <c r="N43">
        <v>6</v>
      </c>
    </row>
    <row r="44" spans="1:14">
      <c r="A44">
        <v>168</v>
      </c>
      <c r="B44" t="s">
        <v>37</v>
      </c>
      <c r="C44">
        <v>3</v>
      </c>
      <c r="D44" t="s">
        <v>24</v>
      </c>
      <c r="E44" t="s">
        <v>25</v>
      </c>
      <c r="F44" t="s">
        <v>26</v>
      </c>
      <c r="G44">
        <v>2</v>
      </c>
      <c r="H44">
        <v>1926</v>
      </c>
      <c r="I44">
        <v>1</v>
      </c>
      <c r="J44">
        <v>9000</v>
      </c>
      <c r="K44">
        <v>10926</v>
      </c>
      <c r="L44" t="s">
        <v>27</v>
      </c>
      <c r="M44" t="s">
        <v>41</v>
      </c>
      <c r="N44">
        <v>6</v>
      </c>
    </row>
    <row r="45" spans="1:14">
      <c r="A45">
        <v>120</v>
      </c>
      <c r="B45" t="s">
        <v>29</v>
      </c>
      <c r="C45">
        <v>7</v>
      </c>
      <c r="D45" t="s">
        <v>70</v>
      </c>
      <c r="E45" t="s">
        <v>31</v>
      </c>
      <c r="F45" t="s">
        <v>26</v>
      </c>
      <c r="G45">
        <v>3</v>
      </c>
      <c r="H45">
        <v>5194</v>
      </c>
      <c r="I45">
        <v>1</v>
      </c>
      <c r="J45">
        <v>2450</v>
      </c>
      <c r="K45">
        <v>7644</v>
      </c>
      <c r="L45" t="s">
        <v>27</v>
      </c>
      <c r="M45" t="s">
        <v>35</v>
      </c>
      <c r="N45">
        <v>2</v>
      </c>
    </row>
    <row r="46" spans="1:14">
      <c r="A46">
        <v>187</v>
      </c>
      <c r="B46" t="s">
        <v>29</v>
      </c>
      <c r="C46">
        <v>7</v>
      </c>
      <c r="D46" t="s">
        <v>61</v>
      </c>
      <c r="E46" t="s">
        <v>57</v>
      </c>
      <c r="F46" t="s">
        <v>62</v>
      </c>
      <c r="G46">
        <v>2</v>
      </c>
      <c r="H46">
        <v>3024</v>
      </c>
      <c r="I46">
        <v>2</v>
      </c>
      <c r="J46">
        <v>8820</v>
      </c>
      <c r="K46">
        <v>11844</v>
      </c>
      <c r="L46" t="s">
        <v>46</v>
      </c>
      <c r="M46" t="s">
        <v>41</v>
      </c>
      <c r="N46">
        <v>6</v>
      </c>
    </row>
    <row r="47" spans="1:14">
      <c r="A47">
        <v>147</v>
      </c>
      <c r="B47" t="s">
        <v>37</v>
      </c>
      <c r="C47">
        <v>3</v>
      </c>
      <c r="D47" t="s">
        <v>78</v>
      </c>
      <c r="E47" t="s">
        <v>31</v>
      </c>
      <c r="F47" t="s">
        <v>40</v>
      </c>
      <c r="G47">
        <v>3</v>
      </c>
      <c r="H47">
        <v>17640</v>
      </c>
      <c r="I47">
        <v>2</v>
      </c>
      <c r="J47">
        <v>2160</v>
      </c>
      <c r="K47">
        <v>19800</v>
      </c>
      <c r="L47" t="s">
        <v>46</v>
      </c>
      <c r="M47" t="s">
        <v>41</v>
      </c>
      <c r="N47">
        <v>6</v>
      </c>
    </row>
    <row r="48" spans="1:14">
      <c r="A48">
        <v>91</v>
      </c>
      <c r="B48" t="s">
        <v>37</v>
      </c>
      <c r="C48">
        <v>3</v>
      </c>
      <c r="D48" t="s">
        <v>77</v>
      </c>
      <c r="E48" t="s">
        <v>57</v>
      </c>
      <c r="F48" t="s">
        <v>26</v>
      </c>
      <c r="G48">
        <v>3</v>
      </c>
      <c r="H48">
        <v>456</v>
      </c>
      <c r="I48">
        <v>2</v>
      </c>
      <c r="J48">
        <v>3640</v>
      </c>
      <c r="K48">
        <v>4096</v>
      </c>
      <c r="L48" t="s">
        <v>27</v>
      </c>
      <c r="M48" t="s">
        <v>28</v>
      </c>
      <c r="N48">
        <v>4</v>
      </c>
    </row>
    <row r="49" spans="1:14">
      <c r="A49">
        <v>91</v>
      </c>
      <c r="B49" t="s">
        <v>29</v>
      </c>
      <c r="C49">
        <v>7</v>
      </c>
      <c r="D49" t="s">
        <v>51</v>
      </c>
      <c r="E49" t="s">
        <v>25</v>
      </c>
      <c r="F49" t="s">
        <v>26</v>
      </c>
      <c r="G49">
        <v>3</v>
      </c>
      <c r="H49">
        <v>2128</v>
      </c>
      <c r="I49">
        <v>1</v>
      </c>
      <c r="J49">
        <v>1070</v>
      </c>
      <c r="K49">
        <v>3198</v>
      </c>
      <c r="L49" t="s">
        <v>27</v>
      </c>
      <c r="M49" t="s">
        <v>32</v>
      </c>
      <c r="N49">
        <v>1</v>
      </c>
    </row>
    <row r="50" spans="1:14">
      <c r="A50">
        <v>108</v>
      </c>
      <c r="B50" t="s">
        <v>23</v>
      </c>
      <c r="C50">
        <v>30</v>
      </c>
      <c r="D50" t="s">
        <v>69</v>
      </c>
      <c r="E50" t="s">
        <v>31</v>
      </c>
      <c r="F50" t="s">
        <v>26</v>
      </c>
      <c r="G50">
        <v>3</v>
      </c>
      <c r="H50">
        <v>9150</v>
      </c>
      <c r="I50">
        <v>2</v>
      </c>
      <c r="J50">
        <v>1120</v>
      </c>
      <c r="K50">
        <v>10270</v>
      </c>
      <c r="L50" t="s">
        <v>27</v>
      </c>
      <c r="M50" t="s">
        <v>32</v>
      </c>
      <c r="N50">
        <v>1</v>
      </c>
    </row>
    <row r="51" spans="1:14">
      <c r="A51">
        <v>278</v>
      </c>
      <c r="B51" t="s">
        <v>29</v>
      </c>
      <c r="C51">
        <v>7</v>
      </c>
      <c r="D51" t="s">
        <v>75</v>
      </c>
      <c r="E51" t="s">
        <v>25</v>
      </c>
      <c r="F51" t="s">
        <v>26</v>
      </c>
      <c r="G51">
        <v>2</v>
      </c>
      <c r="H51">
        <v>1582</v>
      </c>
      <c r="I51">
        <v>1</v>
      </c>
      <c r="J51">
        <v>1900</v>
      </c>
      <c r="K51">
        <v>3482</v>
      </c>
      <c r="L51" t="s">
        <v>27</v>
      </c>
      <c r="M51" t="s">
        <v>35</v>
      </c>
      <c r="N51">
        <v>2</v>
      </c>
    </row>
    <row r="52" spans="1:14">
      <c r="A52">
        <v>54</v>
      </c>
      <c r="B52" t="s">
        <v>37</v>
      </c>
      <c r="C52">
        <v>3</v>
      </c>
      <c r="D52" t="s">
        <v>85</v>
      </c>
      <c r="E52" t="s">
        <v>31</v>
      </c>
      <c r="F52" t="s">
        <v>40</v>
      </c>
      <c r="G52">
        <v>2</v>
      </c>
      <c r="H52">
        <v>936</v>
      </c>
      <c r="I52">
        <v>1</v>
      </c>
      <c r="J52">
        <v>900</v>
      </c>
      <c r="K52">
        <v>1836</v>
      </c>
      <c r="L52" t="s">
        <v>27</v>
      </c>
      <c r="M52" t="s">
        <v>35</v>
      </c>
      <c r="N52">
        <v>2</v>
      </c>
    </row>
    <row r="53" spans="1:14">
      <c r="A53">
        <v>154</v>
      </c>
      <c r="B53" t="s">
        <v>29</v>
      </c>
      <c r="C53">
        <v>7</v>
      </c>
      <c r="D53" t="s">
        <v>96</v>
      </c>
      <c r="E53" t="s">
        <v>25</v>
      </c>
      <c r="F53" t="s">
        <v>40</v>
      </c>
      <c r="G53">
        <v>3</v>
      </c>
      <c r="H53">
        <v>6398</v>
      </c>
      <c r="I53">
        <v>2</v>
      </c>
      <c r="J53">
        <v>320</v>
      </c>
      <c r="K53">
        <v>6718</v>
      </c>
      <c r="L53" t="s">
        <v>46</v>
      </c>
      <c r="M53" t="s">
        <v>35</v>
      </c>
      <c r="N53">
        <v>2</v>
      </c>
    </row>
    <row r="54" spans="1:14">
      <c r="A54">
        <v>297</v>
      </c>
      <c r="B54" t="s">
        <v>23</v>
      </c>
      <c r="C54">
        <v>30</v>
      </c>
      <c r="D54" t="s">
        <v>70</v>
      </c>
      <c r="E54" t="s">
        <v>31</v>
      </c>
      <c r="F54" t="s">
        <v>26</v>
      </c>
      <c r="G54">
        <v>1</v>
      </c>
      <c r="H54">
        <v>1470</v>
      </c>
      <c r="I54">
        <v>1</v>
      </c>
      <c r="J54">
        <v>1225</v>
      </c>
      <c r="K54">
        <v>2695</v>
      </c>
      <c r="L54" t="s">
        <v>27</v>
      </c>
      <c r="M54" t="s">
        <v>32</v>
      </c>
      <c r="N54">
        <v>1</v>
      </c>
    </row>
    <row r="55" spans="1:14">
      <c r="A55">
        <v>248</v>
      </c>
      <c r="B55" t="s">
        <v>29</v>
      </c>
      <c r="C55">
        <v>7</v>
      </c>
      <c r="D55" t="s">
        <v>80</v>
      </c>
      <c r="E55" t="s">
        <v>44</v>
      </c>
      <c r="F55" t="s">
        <v>62</v>
      </c>
      <c r="G55">
        <v>3</v>
      </c>
      <c r="H55">
        <v>1463</v>
      </c>
      <c r="I55">
        <v>1</v>
      </c>
      <c r="J55">
        <v>1520</v>
      </c>
      <c r="K55">
        <v>2983</v>
      </c>
      <c r="L55" t="s">
        <v>46</v>
      </c>
      <c r="M55" t="s">
        <v>32</v>
      </c>
      <c r="N55">
        <v>1</v>
      </c>
    </row>
    <row r="56" spans="1:14">
      <c r="A56">
        <v>5</v>
      </c>
      <c r="B56" t="s">
        <v>37</v>
      </c>
      <c r="C56">
        <v>3</v>
      </c>
      <c r="D56" t="s">
        <v>110</v>
      </c>
      <c r="E56" t="s">
        <v>25</v>
      </c>
      <c r="F56" t="s">
        <v>40</v>
      </c>
      <c r="G56">
        <v>2</v>
      </c>
      <c r="H56">
        <v>318</v>
      </c>
      <c r="I56">
        <v>1</v>
      </c>
      <c r="J56">
        <v>250</v>
      </c>
      <c r="K56">
        <v>568</v>
      </c>
      <c r="L56" t="s">
        <v>27</v>
      </c>
      <c r="M56" t="s">
        <v>32</v>
      </c>
      <c r="N56">
        <v>1</v>
      </c>
    </row>
    <row r="57" spans="1:14">
      <c r="A57">
        <v>14</v>
      </c>
      <c r="B57" t="s">
        <v>23</v>
      </c>
      <c r="C57">
        <v>30</v>
      </c>
      <c r="D57" t="s">
        <v>94</v>
      </c>
      <c r="E57" t="s">
        <v>44</v>
      </c>
      <c r="F57" t="s">
        <v>40</v>
      </c>
      <c r="G57">
        <v>3</v>
      </c>
      <c r="H57">
        <v>79020</v>
      </c>
      <c r="I57">
        <v>1</v>
      </c>
      <c r="J57">
        <v>2160</v>
      </c>
      <c r="K57">
        <v>81180</v>
      </c>
      <c r="L57" t="s">
        <v>27</v>
      </c>
      <c r="M57" t="s">
        <v>41</v>
      </c>
      <c r="N57">
        <v>6</v>
      </c>
    </row>
    <row r="58" spans="1:14">
      <c r="A58">
        <v>104</v>
      </c>
      <c r="B58" t="s">
        <v>23</v>
      </c>
      <c r="C58">
        <v>30</v>
      </c>
      <c r="D58" t="s">
        <v>77</v>
      </c>
      <c r="E58" t="s">
        <v>57</v>
      </c>
      <c r="F58" t="s">
        <v>26</v>
      </c>
      <c r="G58">
        <v>1</v>
      </c>
      <c r="H58">
        <v>3000</v>
      </c>
      <c r="I58">
        <v>2</v>
      </c>
      <c r="J58">
        <v>3640</v>
      </c>
      <c r="K58">
        <v>6640</v>
      </c>
      <c r="L58" t="s">
        <v>27</v>
      </c>
      <c r="M58" t="s">
        <v>28</v>
      </c>
      <c r="N58">
        <v>4</v>
      </c>
    </row>
    <row r="59" spans="1:14">
      <c r="A59">
        <v>215</v>
      </c>
      <c r="B59" t="s">
        <v>29</v>
      </c>
      <c r="C59">
        <v>7</v>
      </c>
      <c r="D59" t="s">
        <v>59</v>
      </c>
      <c r="E59" t="s">
        <v>57</v>
      </c>
      <c r="F59" t="s">
        <v>26</v>
      </c>
      <c r="G59">
        <v>1</v>
      </c>
      <c r="H59">
        <v>658</v>
      </c>
      <c r="I59">
        <v>1</v>
      </c>
      <c r="J59">
        <v>2700</v>
      </c>
      <c r="K59">
        <v>3358</v>
      </c>
      <c r="L59" t="s">
        <v>27</v>
      </c>
      <c r="M59" t="s">
        <v>35</v>
      </c>
      <c r="N59">
        <v>2</v>
      </c>
    </row>
    <row r="60" spans="1:14">
      <c r="A60">
        <v>76</v>
      </c>
      <c r="B60" t="s">
        <v>33</v>
      </c>
      <c r="C60">
        <v>14</v>
      </c>
      <c r="D60" t="s">
        <v>47</v>
      </c>
      <c r="E60" t="s">
        <v>31</v>
      </c>
      <c r="F60" t="s">
        <v>26</v>
      </c>
      <c r="G60">
        <v>2</v>
      </c>
      <c r="H60">
        <v>1694</v>
      </c>
      <c r="I60">
        <v>1</v>
      </c>
      <c r="J60">
        <v>910</v>
      </c>
      <c r="K60">
        <v>2604</v>
      </c>
      <c r="L60" t="s">
        <v>27</v>
      </c>
      <c r="M60" t="s">
        <v>32</v>
      </c>
      <c r="N60">
        <v>1</v>
      </c>
    </row>
    <row r="61" spans="1:14">
      <c r="A61">
        <v>196</v>
      </c>
      <c r="B61" t="s">
        <v>33</v>
      </c>
      <c r="C61">
        <v>14</v>
      </c>
      <c r="D61" t="s">
        <v>77</v>
      </c>
      <c r="E61" t="s">
        <v>57</v>
      </c>
      <c r="F61" t="s">
        <v>26</v>
      </c>
      <c r="G61">
        <v>3</v>
      </c>
      <c r="H61">
        <v>2128</v>
      </c>
      <c r="I61">
        <v>2</v>
      </c>
      <c r="J61">
        <v>3640</v>
      </c>
      <c r="K61">
        <v>5768</v>
      </c>
      <c r="L61" t="s">
        <v>27</v>
      </c>
      <c r="M61" t="s">
        <v>28</v>
      </c>
      <c r="N61">
        <v>4</v>
      </c>
    </row>
    <row r="62" spans="1:14">
      <c r="A62">
        <v>203</v>
      </c>
      <c r="B62" t="s">
        <v>29</v>
      </c>
      <c r="C62">
        <v>7</v>
      </c>
      <c r="D62" t="s">
        <v>42</v>
      </c>
      <c r="E62" t="s">
        <v>25</v>
      </c>
      <c r="F62" t="s">
        <v>26</v>
      </c>
      <c r="G62">
        <v>3</v>
      </c>
      <c r="H62">
        <v>6412</v>
      </c>
      <c r="I62">
        <v>2</v>
      </c>
      <c r="J62">
        <v>4880</v>
      </c>
      <c r="K62">
        <v>11292</v>
      </c>
      <c r="L62" t="s">
        <v>27</v>
      </c>
      <c r="M62" t="s">
        <v>28</v>
      </c>
      <c r="N62">
        <v>4</v>
      </c>
    </row>
    <row r="63" spans="1:14">
      <c r="A63">
        <v>99</v>
      </c>
      <c r="B63" t="s">
        <v>29</v>
      </c>
      <c r="C63">
        <v>7</v>
      </c>
      <c r="D63" t="s">
        <v>68</v>
      </c>
      <c r="E63" t="s">
        <v>31</v>
      </c>
      <c r="F63" t="s">
        <v>40</v>
      </c>
      <c r="G63">
        <v>2</v>
      </c>
      <c r="H63">
        <v>4340</v>
      </c>
      <c r="I63">
        <v>2</v>
      </c>
      <c r="J63">
        <v>1360</v>
      </c>
      <c r="K63">
        <v>5700</v>
      </c>
      <c r="L63" t="s">
        <v>27</v>
      </c>
      <c r="M63" t="s">
        <v>28</v>
      </c>
      <c r="N63">
        <v>4</v>
      </c>
    </row>
    <row r="64" spans="1:14">
      <c r="A64">
        <v>141</v>
      </c>
      <c r="B64" t="s">
        <v>23</v>
      </c>
      <c r="C64">
        <v>30</v>
      </c>
      <c r="D64" t="s">
        <v>99</v>
      </c>
      <c r="E64" t="s">
        <v>31</v>
      </c>
      <c r="F64" t="s">
        <v>40</v>
      </c>
      <c r="G64">
        <v>1</v>
      </c>
      <c r="H64">
        <v>5760</v>
      </c>
      <c r="I64">
        <v>1</v>
      </c>
      <c r="J64">
        <v>1440</v>
      </c>
      <c r="K64">
        <v>7200</v>
      </c>
      <c r="L64" t="s">
        <v>27</v>
      </c>
      <c r="M64" t="s">
        <v>41</v>
      </c>
      <c r="N64">
        <v>6</v>
      </c>
    </row>
    <row r="65" spans="1:14">
      <c r="A65">
        <v>92</v>
      </c>
      <c r="B65" t="s">
        <v>29</v>
      </c>
      <c r="C65">
        <v>7</v>
      </c>
      <c r="D65" t="s">
        <v>79</v>
      </c>
      <c r="E65" t="s">
        <v>44</v>
      </c>
      <c r="F65" t="s">
        <v>62</v>
      </c>
      <c r="G65">
        <v>2</v>
      </c>
      <c r="H65">
        <v>945</v>
      </c>
      <c r="I65">
        <v>2</v>
      </c>
      <c r="J65">
        <v>1340</v>
      </c>
      <c r="K65">
        <v>2285</v>
      </c>
      <c r="L65" t="s">
        <v>46</v>
      </c>
      <c r="M65" t="s">
        <v>32</v>
      </c>
      <c r="N65">
        <v>1</v>
      </c>
    </row>
    <row r="66" spans="1:14">
      <c r="A66">
        <v>246</v>
      </c>
      <c r="B66" t="s">
        <v>33</v>
      </c>
      <c r="C66">
        <v>14</v>
      </c>
      <c r="D66" t="s">
        <v>90</v>
      </c>
      <c r="E66" t="s">
        <v>25</v>
      </c>
      <c r="F66" t="s">
        <v>26</v>
      </c>
      <c r="G66">
        <v>3</v>
      </c>
      <c r="H66">
        <v>10780</v>
      </c>
      <c r="I66">
        <v>1</v>
      </c>
      <c r="J66">
        <v>2160</v>
      </c>
      <c r="K66">
        <v>12940</v>
      </c>
      <c r="L66" t="s">
        <v>27</v>
      </c>
      <c r="M66" t="s">
        <v>35</v>
      </c>
      <c r="N66">
        <v>2</v>
      </c>
    </row>
    <row r="67" spans="1:14">
      <c r="A67">
        <v>101</v>
      </c>
      <c r="B67" t="s">
        <v>29</v>
      </c>
      <c r="C67">
        <v>7</v>
      </c>
      <c r="D67" t="s">
        <v>96</v>
      </c>
      <c r="E67" t="s">
        <v>25</v>
      </c>
      <c r="F67" t="s">
        <v>40</v>
      </c>
      <c r="G67">
        <v>1</v>
      </c>
      <c r="H67">
        <v>2380</v>
      </c>
      <c r="I67">
        <v>1</v>
      </c>
      <c r="J67">
        <v>640</v>
      </c>
      <c r="K67">
        <v>3020</v>
      </c>
      <c r="L67" t="s">
        <v>46</v>
      </c>
      <c r="M67" t="s">
        <v>28</v>
      </c>
      <c r="N67">
        <v>4</v>
      </c>
    </row>
    <row r="68" spans="1:14">
      <c r="A68">
        <v>98</v>
      </c>
      <c r="B68" t="s">
        <v>23</v>
      </c>
      <c r="C68">
        <v>30</v>
      </c>
      <c r="D68" t="s">
        <v>45</v>
      </c>
      <c r="E68" t="s">
        <v>31</v>
      </c>
      <c r="F68" t="s">
        <v>40</v>
      </c>
      <c r="G68">
        <v>3</v>
      </c>
      <c r="H68">
        <v>21360</v>
      </c>
      <c r="I68">
        <v>1</v>
      </c>
      <c r="J68">
        <v>1440</v>
      </c>
      <c r="K68">
        <v>22800</v>
      </c>
      <c r="L68" t="s">
        <v>46</v>
      </c>
      <c r="M68" t="s">
        <v>28</v>
      </c>
      <c r="N68">
        <v>4</v>
      </c>
    </row>
    <row r="69" spans="1:14">
      <c r="A69">
        <v>218</v>
      </c>
      <c r="B69" t="s">
        <v>37</v>
      </c>
      <c r="C69">
        <v>3</v>
      </c>
      <c r="D69" t="s">
        <v>103</v>
      </c>
      <c r="E69" t="s">
        <v>25</v>
      </c>
      <c r="F69" t="s">
        <v>26</v>
      </c>
      <c r="G69">
        <v>1</v>
      </c>
      <c r="H69">
        <v>1224</v>
      </c>
      <c r="I69">
        <v>1</v>
      </c>
      <c r="J69">
        <v>4020</v>
      </c>
      <c r="K69">
        <v>5244</v>
      </c>
      <c r="L69" t="s">
        <v>27</v>
      </c>
      <c r="M69" t="s">
        <v>41</v>
      </c>
      <c r="N69">
        <v>6</v>
      </c>
    </row>
    <row r="70" spans="1:14">
      <c r="A70">
        <v>21</v>
      </c>
      <c r="B70" t="s">
        <v>37</v>
      </c>
      <c r="C70">
        <v>3</v>
      </c>
      <c r="D70" t="s">
        <v>91</v>
      </c>
      <c r="E70" t="s">
        <v>44</v>
      </c>
      <c r="F70" t="s">
        <v>40</v>
      </c>
      <c r="G70">
        <v>2</v>
      </c>
      <c r="H70">
        <v>483</v>
      </c>
      <c r="I70">
        <v>1</v>
      </c>
      <c r="J70">
        <v>370</v>
      </c>
      <c r="K70">
        <v>853</v>
      </c>
      <c r="L70" t="s">
        <v>27</v>
      </c>
      <c r="M70" t="s">
        <v>32</v>
      </c>
      <c r="N70">
        <v>1</v>
      </c>
    </row>
    <row r="71" spans="1:14">
      <c r="A71">
        <v>255</v>
      </c>
      <c r="B71" t="s">
        <v>29</v>
      </c>
      <c r="C71">
        <v>7</v>
      </c>
      <c r="D71" t="s">
        <v>74</v>
      </c>
      <c r="E71" t="s">
        <v>25</v>
      </c>
      <c r="F71" t="s">
        <v>26</v>
      </c>
      <c r="G71">
        <v>1</v>
      </c>
      <c r="H71">
        <v>1232</v>
      </c>
      <c r="I71">
        <v>1</v>
      </c>
      <c r="J71">
        <v>6240</v>
      </c>
      <c r="K71">
        <v>7472</v>
      </c>
      <c r="L71" t="s">
        <v>27</v>
      </c>
      <c r="M71" t="s">
        <v>28</v>
      </c>
      <c r="N71">
        <v>4</v>
      </c>
    </row>
    <row r="72" spans="1:14">
      <c r="A72">
        <v>51</v>
      </c>
      <c r="B72" t="s">
        <v>23</v>
      </c>
      <c r="C72">
        <v>30</v>
      </c>
      <c r="D72" t="s">
        <v>45</v>
      </c>
      <c r="E72" t="s">
        <v>31</v>
      </c>
      <c r="F72" t="s">
        <v>40</v>
      </c>
      <c r="G72">
        <v>2</v>
      </c>
      <c r="H72">
        <v>12720</v>
      </c>
      <c r="I72">
        <v>1</v>
      </c>
      <c r="J72">
        <v>1440</v>
      </c>
      <c r="K72">
        <v>14160</v>
      </c>
      <c r="L72" t="s">
        <v>46</v>
      </c>
      <c r="M72" t="s">
        <v>28</v>
      </c>
      <c r="N72">
        <v>4</v>
      </c>
    </row>
    <row r="73" spans="1:14">
      <c r="A73">
        <v>183</v>
      </c>
      <c r="B73" t="s">
        <v>37</v>
      </c>
      <c r="C73">
        <v>3</v>
      </c>
      <c r="D73" t="s">
        <v>100</v>
      </c>
      <c r="E73" t="s">
        <v>44</v>
      </c>
      <c r="F73" t="s">
        <v>40</v>
      </c>
      <c r="G73">
        <v>3</v>
      </c>
      <c r="H73">
        <v>3456</v>
      </c>
      <c r="I73">
        <v>1</v>
      </c>
      <c r="J73">
        <v>1320</v>
      </c>
      <c r="K73">
        <v>4776</v>
      </c>
      <c r="L73" t="s">
        <v>46</v>
      </c>
      <c r="M73" t="s">
        <v>41</v>
      </c>
      <c r="N73">
        <v>6</v>
      </c>
    </row>
    <row r="74" spans="1:14">
      <c r="A74">
        <v>235</v>
      </c>
      <c r="B74" t="s">
        <v>29</v>
      </c>
      <c r="C74">
        <v>7</v>
      </c>
      <c r="D74" t="s">
        <v>72</v>
      </c>
      <c r="E74" t="s">
        <v>31</v>
      </c>
      <c r="F74" t="s">
        <v>40</v>
      </c>
      <c r="G74">
        <v>1</v>
      </c>
      <c r="H74">
        <v>385</v>
      </c>
      <c r="I74">
        <v>2</v>
      </c>
      <c r="J74">
        <v>310</v>
      </c>
      <c r="K74">
        <v>695</v>
      </c>
      <c r="L74" t="s">
        <v>46</v>
      </c>
      <c r="M74" t="s">
        <v>32</v>
      </c>
      <c r="N74">
        <v>1</v>
      </c>
    </row>
    <row r="75" spans="1:14">
      <c r="A75">
        <v>261</v>
      </c>
      <c r="B75" t="s">
        <v>37</v>
      </c>
      <c r="C75">
        <v>3</v>
      </c>
      <c r="D75" t="s">
        <v>84</v>
      </c>
      <c r="E75" t="s">
        <v>44</v>
      </c>
      <c r="F75" t="s">
        <v>40</v>
      </c>
      <c r="G75">
        <v>2</v>
      </c>
      <c r="H75">
        <v>3252</v>
      </c>
      <c r="I75">
        <v>1</v>
      </c>
      <c r="J75">
        <v>3200</v>
      </c>
      <c r="K75">
        <v>6452</v>
      </c>
      <c r="L75" t="s">
        <v>27</v>
      </c>
      <c r="M75" t="s">
        <v>28</v>
      </c>
      <c r="N75">
        <v>4</v>
      </c>
    </row>
    <row r="76" spans="1:14">
      <c r="A76">
        <v>164</v>
      </c>
      <c r="B76" t="s">
        <v>33</v>
      </c>
      <c r="C76">
        <v>14</v>
      </c>
      <c r="D76" t="s">
        <v>84</v>
      </c>
      <c r="E76" t="s">
        <v>44</v>
      </c>
      <c r="F76" t="s">
        <v>40</v>
      </c>
      <c r="G76">
        <v>2</v>
      </c>
      <c r="H76">
        <v>22764</v>
      </c>
      <c r="I76">
        <v>1</v>
      </c>
      <c r="J76">
        <v>4800</v>
      </c>
      <c r="K76">
        <v>27564</v>
      </c>
      <c r="L76" t="s">
        <v>27</v>
      </c>
      <c r="M76" t="s">
        <v>41</v>
      </c>
      <c r="N76">
        <v>6</v>
      </c>
    </row>
    <row r="77" spans="1:14">
      <c r="A77">
        <v>164</v>
      </c>
      <c r="B77" t="s">
        <v>33</v>
      </c>
      <c r="C77">
        <v>14</v>
      </c>
      <c r="D77" t="s">
        <v>81</v>
      </c>
      <c r="E77" t="s">
        <v>25</v>
      </c>
      <c r="F77" t="s">
        <v>82</v>
      </c>
      <c r="G77">
        <v>3</v>
      </c>
      <c r="H77">
        <v>3990</v>
      </c>
      <c r="I77">
        <v>1</v>
      </c>
      <c r="J77">
        <v>1060</v>
      </c>
      <c r="K77">
        <v>5050</v>
      </c>
      <c r="L77" t="s">
        <v>83</v>
      </c>
      <c r="M77" t="s">
        <v>32</v>
      </c>
      <c r="N77">
        <v>1</v>
      </c>
    </row>
    <row r="78" spans="1:14">
      <c r="A78">
        <v>248</v>
      </c>
      <c r="B78" t="s">
        <v>29</v>
      </c>
      <c r="C78">
        <v>7</v>
      </c>
      <c r="D78" t="s">
        <v>59</v>
      </c>
      <c r="E78" t="s">
        <v>57</v>
      </c>
      <c r="F78" t="s">
        <v>26</v>
      </c>
      <c r="G78">
        <v>3</v>
      </c>
      <c r="H78">
        <v>16548</v>
      </c>
      <c r="I78">
        <v>1</v>
      </c>
      <c r="J78">
        <v>8100</v>
      </c>
      <c r="K78">
        <v>24648</v>
      </c>
      <c r="L78" t="s">
        <v>27</v>
      </c>
      <c r="M78" t="s">
        <v>41</v>
      </c>
      <c r="N78">
        <v>6</v>
      </c>
    </row>
    <row r="79" spans="1:14">
      <c r="A79">
        <v>88</v>
      </c>
      <c r="B79" t="s">
        <v>33</v>
      </c>
      <c r="C79">
        <v>14</v>
      </c>
      <c r="D79" t="s">
        <v>103</v>
      </c>
      <c r="E79" t="s">
        <v>25</v>
      </c>
      <c r="F79" t="s">
        <v>26</v>
      </c>
      <c r="G79">
        <v>1</v>
      </c>
      <c r="H79">
        <v>1904</v>
      </c>
      <c r="I79">
        <v>1</v>
      </c>
      <c r="J79">
        <v>1340</v>
      </c>
      <c r="K79">
        <v>3244</v>
      </c>
      <c r="L79" t="s">
        <v>27</v>
      </c>
      <c r="M79" t="s">
        <v>35</v>
      </c>
      <c r="N79">
        <v>2</v>
      </c>
    </row>
    <row r="80" spans="1:14">
      <c r="A80">
        <v>25</v>
      </c>
      <c r="B80" t="s">
        <v>23</v>
      </c>
      <c r="C80">
        <v>30</v>
      </c>
      <c r="D80" t="s">
        <v>63</v>
      </c>
      <c r="E80" t="s">
        <v>31</v>
      </c>
      <c r="F80" t="s">
        <v>64</v>
      </c>
      <c r="G80">
        <v>2</v>
      </c>
      <c r="H80">
        <v>4140</v>
      </c>
      <c r="I80">
        <v>2</v>
      </c>
      <c r="J80">
        <v>770</v>
      </c>
      <c r="K80">
        <v>4910</v>
      </c>
      <c r="L80" t="s">
        <v>46</v>
      </c>
      <c r="M80" t="s">
        <v>32</v>
      </c>
      <c r="N80">
        <v>1</v>
      </c>
    </row>
    <row r="81" spans="1:14">
      <c r="A81">
        <v>179</v>
      </c>
      <c r="B81" t="s">
        <v>29</v>
      </c>
      <c r="C81">
        <v>7</v>
      </c>
      <c r="D81" t="s">
        <v>85</v>
      </c>
      <c r="E81" t="s">
        <v>31</v>
      </c>
      <c r="F81" t="s">
        <v>40</v>
      </c>
      <c r="G81">
        <v>1</v>
      </c>
      <c r="H81">
        <v>742</v>
      </c>
      <c r="I81">
        <v>2</v>
      </c>
      <c r="J81">
        <v>900</v>
      </c>
      <c r="K81">
        <v>1642</v>
      </c>
      <c r="L81" t="s">
        <v>27</v>
      </c>
      <c r="M81" t="s">
        <v>35</v>
      </c>
      <c r="N81">
        <v>2</v>
      </c>
    </row>
    <row r="82" spans="1:14">
      <c r="A82">
        <v>27</v>
      </c>
      <c r="B82" t="s">
        <v>29</v>
      </c>
      <c r="C82">
        <v>7</v>
      </c>
      <c r="D82" t="s">
        <v>39</v>
      </c>
      <c r="E82" t="s">
        <v>31</v>
      </c>
      <c r="F82" t="s">
        <v>40</v>
      </c>
      <c r="G82">
        <v>3</v>
      </c>
      <c r="H82">
        <v>2394</v>
      </c>
      <c r="I82">
        <v>2</v>
      </c>
      <c r="J82">
        <v>200</v>
      </c>
      <c r="K82">
        <v>2594</v>
      </c>
      <c r="L82" t="s">
        <v>27</v>
      </c>
      <c r="M82" t="s">
        <v>32</v>
      </c>
      <c r="N82">
        <v>1</v>
      </c>
    </row>
    <row r="83" spans="1:14">
      <c r="A83">
        <v>55</v>
      </c>
      <c r="B83" t="s">
        <v>37</v>
      </c>
      <c r="C83">
        <v>3</v>
      </c>
      <c r="D83" t="s">
        <v>111</v>
      </c>
      <c r="E83" t="s">
        <v>25</v>
      </c>
      <c r="F83" t="s">
        <v>26</v>
      </c>
      <c r="G83">
        <v>1</v>
      </c>
      <c r="H83">
        <v>318</v>
      </c>
      <c r="I83">
        <v>1</v>
      </c>
      <c r="J83">
        <v>1906</v>
      </c>
      <c r="K83">
        <v>2224</v>
      </c>
      <c r="L83" t="s">
        <v>27</v>
      </c>
      <c r="M83" t="s">
        <v>35</v>
      </c>
      <c r="N83">
        <v>2</v>
      </c>
    </row>
    <row r="84" spans="1:14">
      <c r="A84">
        <v>126</v>
      </c>
      <c r="B84" t="s">
        <v>33</v>
      </c>
      <c r="C84">
        <v>14</v>
      </c>
      <c r="D84" t="s">
        <v>109</v>
      </c>
      <c r="E84" t="s">
        <v>57</v>
      </c>
      <c r="F84" t="s">
        <v>26</v>
      </c>
      <c r="G84">
        <v>3</v>
      </c>
      <c r="H84">
        <v>3906</v>
      </c>
      <c r="I84">
        <v>1</v>
      </c>
      <c r="J84">
        <v>1160</v>
      </c>
      <c r="K84">
        <v>5066</v>
      </c>
      <c r="L84" t="s">
        <v>27</v>
      </c>
      <c r="M84" t="s">
        <v>32</v>
      </c>
      <c r="N84">
        <v>1</v>
      </c>
    </row>
    <row r="85" spans="1:14">
      <c r="A85">
        <v>222</v>
      </c>
      <c r="B85" t="s">
        <v>23</v>
      </c>
      <c r="C85">
        <v>30</v>
      </c>
      <c r="D85" t="s">
        <v>36</v>
      </c>
      <c r="E85" t="s">
        <v>25</v>
      </c>
      <c r="F85" t="s">
        <v>26</v>
      </c>
      <c r="G85">
        <v>2</v>
      </c>
      <c r="H85">
        <v>2430</v>
      </c>
      <c r="I85">
        <v>2</v>
      </c>
      <c r="J85">
        <v>1100</v>
      </c>
      <c r="K85">
        <v>3530</v>
      </c>
      <c r="L85" t="s">
        <v>27</v>
      </c>
      <c r="M85" t="s">
        <v>32</v>
      </c>
      <c r="N85">
        <v>1</v>
      </c>
    </row>
    <row r="86" spans="1:14">
      <c r="A86">
        <v>155</v>
      </c>
      <c r="B86" t="s">
        <v>29</v>
      </c>
      <c r="C86">
        <v>7</v>
      </c>
      <c r="D86" t="s">
        <v>109</v>
      </c>
      <c r="E86" t="s">
        <v>57</v>
      </c>
      <c r="F86" t="s">
        <v>26</v>
      </c>
      <c r="G86">
        <v>3</v>
      </c>
      <c r="H86">
        <v>7812</v>
      </c>
      <c r="I86">
        <v>1</v>
      </c>
      <c r="J86">
        <v>4640</v>
      </c>
      <c r="K86">
        <v>12452</v>
      </c>
      <c r="L86" t="s">
        <v>27</v>
      </c>
      <c r="M86" t="s">
        <v>28</v>
      </c>
      <c r="N86">
        <v>4</v>
      </c>
    </row>
    <row r="87" spans="1:14">
      <c r="A87">
        <v>106</v>
      </c>
      <c r="B87" t="s">
        <v>37</v>
      </c>
      <c r="C87">
        <v>3</v>
      </c>
      <c r="D87" t="s">
        <v>39</v>
      </c>
      <c r="E87" t="s">
        <v>31</v>
      </c>
      <c r="F87" t="s">
        <v>40</v>
      </c>
      <c r="G87">
        <v>3</v>
      </c>
      <c r="H87">
        <v>6156</v>
      </c>
      <c r="I87">
        <v>1</v>
      </c>
      <c r="J87">
        <v>1200</v>
      </c>
      <c r="K87">
        <v>7356</v>
      </c>
      <c r="L87" t="s">
        <v>27</v>
      </c>
      <c r="M87" t="s">
        <v>41</v>
      </c>
      <c r="N87">
        <v>6</v>
      </c>
    </row>
    <row r="88" spans="1:14">
      <c r="A88">
        <v>190</v>
      </c>
      <c r="B88" t="s">
        <v>23</v>
      </c>
      <c r="C88">
        <v>30</v>
      </c>
      <c r="D88" t="s">
        <v>94</v>
      </c>
      <c r="E88" t="s">
        <v>44</v>
      </c>
      <c r="F88" t="s">
        <v>40</v>
      </c>
      <c r="G88">
        <v>3</v>
      </c>
      <c r="H88">
        <v>13170</v>
      </c>
      <c r="I88">
        <v>2</v>
      </c>
      <c r="J88">
        <v>360</v>
      </c>
      <c r="K88">
        <v>13530</v>
      </c>
      <c r="L88" t="s">
        <v>27</v>
      </c>
      <c r="M88" t="s">
        <v>32</v>
      </c>
      <c r="N88">
        <v>1</v>
      </c>
    </row>
    <row r="89" spans="1:14">
      <c r="A89">
        <v>35</v>
      </c>
      <c r="B89" t="s">
        <v>29</v>
      </c>
      <c r="C89">
        <v>7</v>
      </c>
      <c r="D89" t="s">
        <v>94</v>
      </c>
      <c r="E89" t="s">
        <v>44</v>
      </c>
      <c r="F89" t="s">
        <v>40</v>
      </c>
      <c r="G89">
        <v>3</v>
      </c>
      <c r="H89">
        <v>12292</v>
      </c>
      <c r="I89">
        <v>2</v>
      </c>
      <c r="J89">
        <v>1440</v>
      </c>
      <c r="K89">
        <v>13732</v>
      </c>
      <c r="L89" t="s">
        <v>27</v>
      </c>
      <c r="M89" t="s">
        <v>28</v>
      </c>
      <c r="N89">
        <v>4</v>
      </c>
    </row>
    <row r="90" spans="1:14">
      <c r="A90">
        <v>198</v>
      </c>
      <c r="B90" t="s">
        <v>33</v>
      </c>
      <c r="C90">
        <v>14</v>
      </c>
      <c r="D90" t="s">
        <v>102</v>
      </c>
      <c r="E90" t="s">
        <v>25</v>
      </c>
      <c r="F90" t="s">
        <v>26</v>
      </c>
      <c r="G90">
        <v>3</v>
      </c>
      <c r="H90">
        <v>9128</v>
      </c>
      <c r="I90">
        <v>2</v>
      </c>
      <c r="J90">
        <v>1960</v>
      </c>
      <c r="K90">
        <v>11088</v>
      </c>
      <c r="L90" t="s">
        <v>27</v>
      </c>
      <c r="M90" t="s">
        <v>35</v>
      </c>
      <c r="N90">
        <v>2</v>
      </c>
    </row>
    <row r="91" spans="1:14">
      <c r="A91">
        <v>280</v>
      </c>
      <c r="B91" t="s">
        <v>23</v>
      </c>
      <c r="C91">
        <v>30</v>
      </c>
      <c r="D91" t="s">
        <v>69</v>
      </c>
      <c r="E91" t="s">
        <v>31</v>
      </c>
      <c r="F91" t="s">
        <v>26</v>
      </c>
      <c r="G91">
        <v>2</v>
      </c>
      <c r="H91">
        <v>4530</v>
      </c>
      <c r="I91">
        <v>2</v>
      </c>
      <c r="J91">
        <v>1120</v>
      </c>
      <c r="K91">
        <v>5650</v>
      </c>
      <c r="L91" t="s">
        <v>27</v>
      </c>
      <c r="M91" t="s">
        <v>32</v>
      </c>
      <c r="N91">
        <v>1</v>
      </c>
    </row>
    <row r="92" spans="1:14">
      <c r="A92">
        <v>262</v>
      </c>
      <c r="B92" t="s">
        <v>37</v>
      </c>
      <c r="C92">
        <v>3</v>
      </c>
      <c r="D92" t="s">
        <v>104</v>
      </c>
      <c r="E92" t="s">
        <v>44</v>
      </c>
      <c r="F92" t="s">
        <v>105</v>
      </c>
      <c r="G92">
        <v>1</v>
      </c>
      <c r="H92">
        <v>162</v>
      </c>
      <c r="I92">
        <v>2</v>
      </c>
      <c r="J92">
        <v>840</v>
      </c>
      <c r="K92">
        <v>1002</v>
      </c>
      <c r="L92" t="s">
        <v>83</v>
      </c>
      <c r="M92" t="s">
        <v>32</v>
      </c>
      <c r="N92">
        <v>1</v>
      </c>
    </row>
    <row r="93" spans="1:14">
      <c r="A93">
        <v>8</v>
      </c>
      <c r="B93" t="s">
        <v>29</v>
      </c>
      <c r="C93">
        <v>7</v>
      </c>
      <c r="D93" t="s">
        <v>55</v>
      </c>
      <c r="E93" t="s">
        <v>44</v>
      </c>
      <c r="F93" t="s">
        <v>26</v>
      </c>
      <c r="G93">
        <v>2</v>
      </c>
      <c r="H93">
        <v>637</v>
      </c>
      <c r="I93">
        <v>2</v>
      </c>
      <c r="J93">
        <v>1272</v>
      </c>
      <c r="K93">
        <v>1909</v>
      </c>
      <c r="L93" t="s">
        <v>27</v>
      </c>
      <c r="M93" t="s">
        <v>32</v>
      </c>
      <c r="N93">
        <v>1</v>
      </c>
    </row>
    <row r="94" spans="1:14">
      <c r="A94">
        <v>90</v>
      </c>
      <c r="B94" t="s">
        <v>33</v>
      </c>
      <c r="C94">
        <v>14</v>
      </c>
      <c r="D94" t="s">
        <v>45</v>
      </c>
      <c r="E94" t="s">
        <v>31</v>
      </c>
      <c r="F94" t="s">
        <v>40</v>
      </c>
      <c r="G94">
        <v>2</v>
      </c>
      <c r="H94">
        <v>8904</v>
      </c>
      <c r="I94">
        <v>2</v>
      </c>
      <c r="J94">
        <v>2160</v>
      </c>
      <c r="K94">
        <v>11064</v>
      </c>
      <c r="L94" t="s">
        <v>46</v>
      </c>
      <c r="M94" t="s">
        <v>41</v>
      </c>
      <c r="N94">
        <v>6</v>
      </c>
    </row>
    <row r="95" spans="1:14">
      <c r="A95">
        <v>7</v>
      </c>
      <c r="B95" t="s">
        <v>29</v>
      </c>
      <c r="C95">
        <v>7</v>
      </c>
      <c r="D95" t="s">
        <v>43</v>
      </c>
      <c r="E95" t="s">
        <v>44</v>
      </c>
      <c r="F95" t="s">
        <v>40</v>
      </c>
      <c r="G95">
        <v>3</v>
      </c>
      <c r="H95">
        <v>2394</v>
      </c>
      <c r="I95">
        <v>1</v>
      </c>
      <c r="J95">
        <v>130</v>
      </c>
      <c r="K95">
        <v>2524</v>
      </c>
      <c r="L95" t="s">
        <v>27</v>
      </c>
      <c r="M95" t="s">
        <v>32</v>
      </c>
      <c r="N95">
        <v>1</v>
      </c>
    </row>
    <row r="96" spans="1:14">
      <c r="A96">
        <v>36</v>
      </c>
      <c r="B96" t="s">
        <v>37</v>
      </c>
      <c r="C96">
        <v>3</v>
      </c>
      <c r="D96" t="s">
        <v>104</v>
      </c>
      <c r="E96" t="s">
        <v>44</v>
      </c>
      <c r="F96" t="s">
        <v>105</v>
      </c>
      <c r="G96">
        <v>3</v>
      </c>
      <c r="H96">
        <v>3978</v>
      </c>
      <c r="I96">
        <v>1</v>
      </c>
      <c r="J96">
        <v>5040</v>
      </c>
      <c r="K96">
        <v>9018</v>
      </c>
      <c r="L96" t="s">
        <v>83</v>
      </c>
      <c r="M96" t="s">
        <v>41</v>
      </c>
      <c r="N96">
        <v>6</v>
      </c>
    </row>
    <row r="97" spans="1:14">
      <c r="A97">
        <v>93</v>
      </c>
      <c r="B97" t="s">
        <v>29</v>
      </c>
      <c r="C97">
        <v>7</v>
      </c>
      <c r="D97" t="s">
        <v>106</v>
      </c>
      <c r="E97" t="s">
        <v>31</v>
      </c>
      <c r="F97" t="s">
        <v>40</v>
      </c>
      <c r="G97">
        <v>3</v>
      </c>
      <c r="H97">
        <v>18102</v>
      </c>
      <c r="I97">
        <v>1</v>
      </c>
      <c r="J97">
        <v>1200</v>
      </c>
      <c r="K97">
        <v>19302</v>
      </c>
      <c r="L97" t="s">
        <v>27</v>
      </c>
      <c r="M97" t="s">
        <v>41</v>
      </c>
      <c r="N97">
        <v>6</v>
      </c>
    </row>
    <row r="98" spans="1:14">
      <c r="A98">
        <v>130</v>
      </c>
      <c r="B98" t="s">
        <v>23</v>
      </c>
      <c r="C98">
        <v>30</v>
      </c>
      <c r="D98" t="s">
        <v>103</v>
      </c>
      <c r="E98" t="s">
        <v>25</v>
      </c>
      <c r="F98" t="s">
        <v>26</v>
      </c>
      <c r="G98">
        <v>1</v>
      </c>
      <c r="H98">
        <v>8160</v>
      </c>
      <c r="I98">
        <v>2</v>
      </c>
      <c r="J98">
        <v>2680</v>
      </c>
      <c r="K98">
        <v>10840</v>
      </c>
      <c r="L98" t="s">
        <v>27</v>
      </c>
      <c r="M98" t="s">
        <v>28</v>
      </c>
      <c r="N98">
        <v>4</v>
      </c>
    </row>
    <row r="99" spans="1:14">
      <c r="A99">
        <v>260</v>
      </c>
      <c r="B99" t="s">
        <v>23</v>
      </c>
      <c r="C99">
        <v>30</v>
      </c>
      <c r="D99" t="s">
        <v>109</v>
      </c>
      <c r="E99" t="s">
        <v>57</v>
      </c>
      <c r="F99" t="s">
        <v>26</v>
      </c>
      <c r="G99">
        <v>2</v>
      </c>
      <c r="H99">
        <v>6960</v>
      </c>
      <c r="I99">
        <v>1</v>
      </c>
      <c r="J99">
        <v>2320</v>
      </c>
      <c r="K99">
        <v>9280</v>
      </c>
      <c r="L99" t="s">
        <v>27</v>
      </c>
      <c r="M99" t="s">
        <v>35</v>
      </c>
      <c r="N99">
        <v>2</v>
      </c>
    </row>
    <row r="100" spans="1:14">
      <c r="A100">
        <v>195</v>
      </c>
      <c r="B100" t="s">
        <v>37</v>
      </c>
      <c r="C100">
        <v>3</v>
      </c>
      <c r="D100" t="s">
        <v>45</v>
      </c>
      <c r="E100" t="s">
        <v>31</v>
      </c>
      <c r="F100" t="s">
        <v>40</v>
      </c>
      <c r="G100">
        <v>2</v>
      </c>
      <c r="H100">
        <v>636</v>
      </c>
      <c r="I100">
        <v>1</v>
      </c>
      <c r="J100">
        <v>720</v>
      </c>
      <c r="K100">
        <v>1356</v>
      </c>
      <c r="L100" t="s">
        <v>46</v>
      </c>
      <c r="M100" t="s">
        <v>35</v>
      </c>
      <c r="N100">
        <v>2</v>
      </c>
    </row>
    <row r="101" spans="1:14">
      <c r="A101">
        <v>114</v>
      </c>
      <c r="B101" t="s">
        <v>37</v>
      </c>
      <c r="C101">
        <v>3</v>
      </c>
      <c r="D101" t="s">
        <v>72</v>
      </c>
      <c r="E101" t="s">
        <v>31</v>
      </c>
      <c r="F101" t="s">
        <v>40</v>
      </c>
      <c r="G101">
        <v>1</v>
      </c>
      <c r="H101">
        <v>330</v>
      </c>
      <c r="I101">
        <v>2</v>
      </c>
      <c r="J101">
        <v>620</v>
      </c>
      <c r="K101">
        <v>950</v>
      </c>
      <c r="L101" t="s">
        <v>46</v>
      </c>
      <c r="M101" t="s">
        <v>35</v>
      </c>
      <c r="N101">
        <v>2</v>
      </c>
    </row>
    <row r="102" spans="1:14">
      <c r="A102">
        <v>275</v>
      </c>
      <c r="B102" t="s">
        <v>37</v>
      </c>
      <c r="C102">
        <v>3</v>
      </c>
      <c r="D102" t="s">
        <v>107</v>
      </c>
      <c r="E102" t="s">
        <v>44</v>
      </c>
      <c r="F102" t="s">
        <v>40</v>
      </c>
      <c r="G102">
        <v>2</v>
      </c>
      <c r="H102">
        <v>570</v>
      </c>
      <c r="I102">
        <v>2</v>
      </c>
      <c r="J102">
        <v>220</v>
      </c>
      <c r="K102">
        <v>790</v>
      </c>
      <c r="L102" t="s">
        <v>27</v>
      </c>
      <c r="M102" t="s">
        <v>32</v>
      </c>
      <c r="N102">
        <v>1</v>
      </c>
    </row>
    <row r="103" spans="1:14">
      <c r="A103">
        <v>43</v>
      </c>
      <c r="B103" t="s">
        <v>37</v>
      </c>
      <c r="C103">
        <v>3</v>
      </c>
      <c r="D103" t="s">
        <v>66</v>
      </c>
      <c r="E103" t="s">
        <v>44</v>
      </c>
      <c r="F103" t="s">
        <v>26</v>
      </c>
      <c r="G103">
        <v>3</v>
      </c>
      <c r="H103">
        <v>2844</v>
      </c>
      <c r="I103">
        <v>1</v>
      </c>
      <c r="J103">
        <v>4880</v>
      </c>
      <c r="K103">
        <v>7724</v>
      </c>
      <c r="L103" t="s">
        <v>27</v>
      </c>
      <c r="M103" t="s">
        <v>28</v>
      </c>
      <c r="N103">
        <v>4</v>
      </c>
    </row>
    <row r="104" spans="1:14">
      <c r="A104">
        <v>31</v>
      </c>
      <c r="B104" t="s">
        <v>29</v>
      </c>
      <c r="C104">
        <v>7</v>
      </c>
      <c r="D104" t="s">
        <v>104</v>
      </c>
      <c r="E104" t="s">
        <v>44</v>
      </c>
      <c r="F104" t="s">
        <v>105</v>
      </c>
      <c r="G104">
        <v>3</v>
      </c>
      <c r="H104">
        <v>3094</v>
      </c>
      <c r="I104">
        <v>2</v>
      </c>
      <c r="J104">
        <v>1680</v>
      </c>
      <c r="K104">
        <v>4774</v>
      </c>
      <c r="L104" t="s">
        <v>83</v>
      </c>
      <c r="M104" t="s">
        <v>35</v>
      </c>
      <c r="N104">
        <v>2</v>
      </c>
    </row>
    <row r="105" spans="1:14">
      <c r="A105">
        <v>241</v>
      </c>
      <c r="B105" t="s">
        <v>33</v>
      </c>
      <c r="C105">
        <v>14</v>
      </c>
      <c r="D105" t="s">
        <v>58</v>
      </c>
      <c r="E105" t="s">
        <v>31</v>
      </c>
      <c r="F105" t="s">
        <v>40</v>
      </c>
      <c r="G105">
        <v>1</v>
      </c>
      <c r="H105">
        <v>2436</v>
      </c>
      <c r="I105">
        <v>2</v>
      </c>
      <c r="J105">
        <v>500</v>
      </c>
      <c r="K105">
        <v>2936</v>
      </c>
      <c r="L105" t="s">
        <v>27</v>
      </c>
      <c r="M105" t="s">
        <v>35</v>
      </c>
      <c r="N105">
        <v>2</v>
      </c>
    </row>
    <row r="106" spans="1:14">
      <c r="A106">
        <v>2</v>
      </c>
      <c r="B106" t="s">
        <v>23</v>
      </c>
      <c r="C106">
        <v>30</v>
      </c>
      <c r="D106" t="s">
        <v>94</v>
      </c>
      <c r="E106" t="s">
        <v>44</v>
      </c>
      <c r="F106" t="s">
        <v>40</v>
      </c>
      <c r="G106">
        <v>1</v>
      </c>
      <c r="H106">
        <v>2040</v>
      </c>
      <c r="I106">
        <v>2</v>
      </c>
      <c r="J106">
        <v>360</v>
      </c>
      <c r="K106">
        <v>2400</v>
      </c>
      <c r="L106" t="s">
        <v>27</v>
      </c>
      <c r="M106" t="s">
        <v>32</v>
      </c>
      <c r="N106">
        <v>1</v>
      </c>
    </row>
    <row r="107" spans="1:14">
      <c r="A107">
        <v>87</v>
      </c>
      <c r="B107" t="s">
        <v>37</v>
      </c>
      <c r="C107">
        <v>3</v>
      </c>
      <c r="D107" t="s">
        <v>106</v>
      </c>
      <c r="E107" t="s">
        <v>31</v>
      </c>
      <c r="F107" t="s">
        <v>40</v>
      </c>
      <c r="G107">
        <v>2</v>
      </c>
      <c r="H107">
        <v>522</v>
      </c>
      <c r="I107">
        <v>2</v>
      </c>
      <c r="J107">
        <v>200</v>
      </c>
      <c r="K107">
        <v>722</v>
      </c>
      <c r="L107" t="s">
        <v>27</v>
      </c>
      <c r="M107" t="s">
        <v>32</v>
      </c>
      <c r="N107">
        <v>1</v>
      </c>
    </row>
    <row r="108" spans="1:14">
      <c r="A108">
        <v>56</v>
      </c>
      <c r="B108" t="s">
        <v>29</v>
      </c>
      <c r="C108">
        <v>7</v>
      </c>
      <c r="D108" t="s">
        <v>65</v>
      </c>
      <c r="E108" t="s">
        <v>44</v>
      </c>
      <c r="F108" t="s">
        <v>40</v>
      </c>
      <c r="G108">
        <v>1</v>
      </c>
      <c r="H108">
        <v>1764</v>
      </c>
      <c r="I108">
        <v>1</v>
      </c>
      <c r="J108">
        <v>1800</v>
      </c>
      <c r="K108">
        <v>3564</v>
      </c>
      <c r="L108" t="s">
        <v>27</v>
      </c>
      <c r="M108" t="s">
        <v>41</v>
      </c>
      <c r="N108">
        <v>6</v>
      </c>
    </row>
    <row r="109" spans="1:14">
      <c r="A109">
        <v>240</v>
      </c>
      <c r="B109" t="s">
        <v>37</v>
      </c>
      <c r="C109">
        <v>3</v>
      </c>
      <c r="D109" t="s">
        <v>97</v>
      </c>
      <c r="E109" t="s">
        <v>25</v>
      </c>
      <c r="F109" t="s">
        <v>40</v>
      </c>
      <c r="G109">
        <v>2</v>
      </c>
      <c r="H109">
        <v>2448</v>
      </c>
      <c r="I109">
        <v>2</v>
      </c>
      <c r="J109">
        <v>3300</v>
      </c>
      <c r="K109">
        <v>5748</v>
      </c>
      <c r="L109" t="s">
        <v>27</v>
      </c>
      <c r="M109" t="s">
        <v>41</v>
      </c>
      <c r="N109">
        <v>6</v>
      </c>
    </row>
    <row r="110" spans="1:14">
      <c r="A110">
        <v>137</v>
      </c>
      <c r="B110" t="s">
        <v>33</v>
      </c>
      <c r="C110">
        <v>14</v>
      </c>
      <c r="D110" t="s">
        <v>100</v>
      </c>
      <c r="E110" t="s">
        <v>44</v>
      </c>
      <c r="F110" t="s">
        <v>40</v>
      </c>
      <c r="G110">
        <v>2</v>
      </c>
      <c r="H110">
        <v>5656</v>
      </c>
      <c r="I110">
        <v>1</v>
      </c>
      <c r="J110">
        <v>880</v>
      </c>
      <c r="K110">
        <v>6536</v>
      </c>
      <c r="L110" t="s">
        <v>46</v>
      </c>
      <c r="M110" t="s">
        <v>28</v>
      </c>
      <c r="N110">
        <v>4</v>
      </c>
    </row>
    <row r="111" spans="1:14">
      <c r="A111">
        <v>177</v>
      </c>
      <c r="B111" t="s">
        <v>33</v>
      </c>
      <c r="C111">
        <v>14</v>
      </c>
      <c r="D111" t="s">
        <v>91</v>
      </c>
      <c r="E111" t="s">
        <v>44</v>
      </c>
      <c r="F111" t="s">
        <v>40</v>
      </c>
      <c r="G111">
        <v>2</v>
      </c>
      <c r="H111">
        <v>2254</v>
      </c>
      <c r="I111">
        <v>2</v>
      </c>
      <c r="J111">
        <v>370</v>
      </c>
      <c r="K111">
        <v>2624</v>
      </c>
      <c r="L111" t="s">
        <v>27</v>
      </c>
      <c r="M111" t="s">
        <v>32</v>
      </c>
      <c r="N111">
        <v>1</v>
      </c>
    </row>
    <row r="112" spans="1:14">
      <c r="A112">
        <v>189</v>
      </c>
      <c r="B112" t="s">
        <v>23</v>
      </c>
      <c r="C112">
        <v>30</v>
      </c>
      <c r="D112" t="s">
        <v>81</v>
      </c>
      <c r="E112" t="s">
        <v>25</v>
      </c>
      <c r="F112" t="s">
        <v>82</v>
      </c>
      <c r="G112">
        <v>3</v>
      </c>
      <c r="H112">
        <v>17100</v>
      </c>
      <c r="I112">
        <v>1</v>
      </c>
      <c r="J112">
        <v>2120</v>
      </c>
      <c r="K112">
        <v>19220</v>
      </c>
      <c r="L112" t="s">
        <v>83</v>
      </c>
      <c r="M112" t="s">
        <v>35</v>
      </c>
      <c r="N112">
        <v>2</v>
      </c>
    </row>
    <row r="113" spans="1:14">
      <c r="A113">
        <v>93</v>
      </c>
      <c r="B113" t="s">
        <v>33</v>
      </c>
      <c r="C113">
        <v>14</v>
      </c>
      <c r="D113" t="s">
        <v>76</v>
      </c>
      <c r="E113" t="s">
        <v>44</v>
      </c>
      <c r="F113" t="s">
        <v>62</v>
      </c>
      <c r="G113">
        <v>1</v>
      </c>
      <c r="H113">
        <v>700</v>
      </c>
      <c r="I113">
        <v>1</v>
      </c>
      <c r="J113">
        <v>840</v>
      </c>
      <c r="K113">
        <v>1540</v>
      </c>
      <c r="L113" t="s">
        <v>46</v>
      </c>
      <c r="M113" t="s">
        <v>32</v>
      </c>
      <c r="N113">
        <v>1</v>
      </c>
    </row>
    <row r="114" spans="1:14">
      <c r="A114">
        <v>300</v>
      </c>
      <c r="B114" t="s">
        <v>23</v>
      </c>
      <c r="C114">
        <v>30</v>
      </c>
      <c r="D114" t="s">
        <v>67</v>
      </c>
      <c r="E114" t="s">
        <v>25</v>
      </c>
      <c r="F114" t="s">
        <v>26</v>
      </c>
      <c r="G114">
        <v>3</v>
      </c>
      <c r="H114">
        <v>95580</v>
      </c>
      <c r="I114">
        <v>1</v>
      </c>
      <c r="J114">
        <v>7080</v>
      </c>
      <c r="K114">
        <v>102660</v>
      </c>
      <c r="L114" t="s">
        <v>27</v>
      </c>
      <c r="M114" t="s">
        <v>41</v>
      </c>
      <c r="N114">
        <v>6</v>
      </c>
    </row>
    <row r="115" spans="1:14">
      <c r="A115">
        <v>280</v>
      </c>
      <c r="B115" t="s">
        <v>23</v>
      </c>
      <c r="C115">
        <v>30</v>
      </c>
      <c r="D115" t="s">
        <v>92</v>
      </c>
      <c r="E115" t="s">
        <v>31</v>
      </c>
      <c r="F115" t="s">
        <v>40</v>
      </c>
      <c r="G115">
        <v>2</v>
      </c>
      <c r="H115">
        <v>10800</v>
      </c>
      <c r="I115">
        <v>1</v>
      </c>
      <c r="J115">
        <v>260</v>
      </c>
      <c r="K115">
        <v>11060</v>
      </c>
      <c r="L115" t="s">
        <v>27</v>
      </c>
      <c r="M115" t="s">
        <v>35</v>
      </c>
      <c r="N115">
        <v>2</v>
      </c>
    </row>
    <row r="116" spans="1:14">
      <c r="A116">
        <v>130</v>
      </c>
      <c r="B116" t="s">
        <v>33</v>
      </c>
      <c r="C116">
        <v>14</v>
      </c>
      <c r="D116" t="s">
        <v>90</v>
      </c>
      <c r="E116" t="s">
        <v>25</v>
      </c>
      <c r="F116" t="s">
        <v>26</v>
      </c>
      <c r="G116">
        <v>2</v>
      </c>
      <c r="H116">
        <v>12012</v>
      </c>
      <c r="I116">
        <v>2</v>
      </c>
      <c r="J116">
        <v>6480</v>
      </c>
      <c r="K116">
        <v>18492</v>
      </c>
      <c r="L116" t="s">
        <v>27</v>
      </c>
      <c r="M116" t="s">
        <v>41</v>
      </c>
      <c r="N116">
        <v>6</v>
      </c>
    </row>
    <row r="117" spans="1:14">
      <c r="A117">
        <v>214</v>
      </c>
      <c r="B117" t="s">
        <v>37</v>
      </c>
      <c r="C117">
        <v>3</v>
      </c>
      <c r="D117" t="s">
        <v>89</v>
      </c>
      <c r="E117" t="s">
        <v>44</v>
      </c>
      <c r="F117" t="s">
        <v>40</v>
      </c>
      <c r="G117">
        <v>3</v>
      </c>
      <c r="H117">
        <v>1143</v>
      </c>
      <c r="I117">
        <v>1</v>
      </c>
      <c r="J117">
        <v>220</v>
      </c>
      <c r="K117">
        <v>1363</v>
      </c>
      <c r="L117" t="s">
        <v>27</v>
      </c>
      <c r="M117" t="s">
        <v>32</v>
      </c>
      <c r="N117">
        <v>1</v>
      </c>
    </row>
    <row r="118" spans="1:14">
      <c r="A118">
        <v>222</v>
      </c>
      <c r="B118" t="s">
        <v>23</v>
      </c>
      <c r="C118">
        <v>30</v>
      </c>
      <c r="D118" t="s">
        <v>52</v>
      </c>
      <c r="E118" t="s">
        <v>31</v>
      </c>
      <c r="F118" t="s">
        <v>40</v>
      </c>
      <c r="G118">
        <v>3</v>
      </c>
      <c r="H118">
        <v>43200</v>
      </c>
      <c r="I118">
        <v>2</v>
      </c>
      <c r="J118">
        <v>280</v>
      </c>
      <c r="K118">
        <v>43480</v>
      </c>
      <c r="L118" t="s">
        <v>27</v>
      </c>
      <c r="M118" t="s">
        <v>35</v>
      </c>
      <c r="N118">
        <v>2</v>
      </c>
    </row>
    <row r="119" spans="1:14">
      <c r="A119">
        <v>266</v>
      </c>
      <c r="B119" t="s">
        <v>23</v>
      </c>
      <c r="C119">
        <v>30</v>
      </c>
      <c r="D119" t="s">
        <v>89</v>
      </c>
      <c r="E119" t="s">
        <v>44</v>
      </c>
      <c r="F119" t="s">
        <v>40</v>
      </c>
      <c r="G119">
        <v>2</v>
      </c>
      <c r="H119">
        <v>19440</v>
      </c>
      <c r="I119">
        <v>2</v>
      </c>
      <c r="J119">
        <v>880</v>
      </c>
      <c r="K119">
        <v>20320</v>
      </c>
      <c r="L119" t="s">
        <v>27</v>
      </c>
      <c r="M119" t="s">
        <v>28</v>
      </c>
      <c r="N119">
        <v>4</v>
      </c>
    </row>
    <row r="120" spans="1:14">
      <c r="A120">
        <v>109</v>
      </c>
      <c r="B120" t="s">
        <v>37</v>
      </c>
      <c r="C120">
        <v>3</v>
      </c>
      <c r="D120" t="s">
        <v>89</v>
      </c>
      <c r="E120" t="s">
        <v>44</v>
      </c>
      <c r="F120" t="s">
        <v>40</v>
      </c>
      <c r="G120">
        <v>2</v>
      </c>
      <c r="H120">
        <v>1944</v>
      </c>
      <c r="I120">
        <v>1</v>
      </c>
      <c r="J120">
        <v>880</v>
      </c>
      <c r="K120">
        <v>2824</v>
      </c>
      <c r="L120" t="s">
        <v>27</v>
      </c>
      <c r="M120" t="s">
        <v>28</v>
      </c>
      <c r="N120">
        <v>4</v>
      </c>
    </row>
    <row r="121" spans="1:14">
      <c r="A121">
        <v>103</v>
      </c>
      <c r="B121" t="s">
        <v>37</v>
      </c>
      <c r="C121">
        <v>3</v>
      </c>
      <c r="D121" t="s">
        <v>90</v>
      </c>
      <c r="E121" t="s">
        <v>25</v>
      </c>
      <c r="F121" t="s">
        <v>26</v>
      </c>
      <c r="G121">
        <v>3</v>
      </c>
      <c r="H121">
        <v>6930</v>
      </c>
      <c r="I121">
        <v>1</v>
      </c>
      <c r="J121">
        <v>6480</v>
      </c>
      <c r="K121">
        <v>13410</v>
      </c>
      <c r="L121" t="s">
        <v>27</v>
      </c>
      <c r="M121" t="s">
        <v>41</v>
      </c>
      <c r="N121">
        <v>6</v>
      </c>
    </row>
    <row r="122" spans="1:14">
      <c r="A122">
        <v>199</v>
      </c>
      <c r="B122" t="s">
        <v>33</v>
      </c>
      <c r="C122">
        <v>14</v>
      </c>
      <c r="D122" t="s">
        <v>76</v>
      </c>
      <c r="E122" t="s">
        <v>44</v>
      </c>
      <c r="F122" t="s">
        <v>62</v>
      </c>
      <c r="G122">
        <v>3</v>
      </c>
      <c r="H122">
        <v>22008</v>
      </c>
      <c r="I122">
        <v>1</v>
      </c>
      <c r="J122">
        <v>3360</v>
      </c>
      <c r="K122">
        <v>25368</v>
      </c>
      <c r="L122" t="s">
        <v>46</v>
      </c>
      <c r="M122" t="s">
        <v>28</v>
      </c>
      <c r="N122">
        <v>4</v>
      </c>
    </row>
    <row r="123" spans="1:14">
      <c r="A123">
        <v>164</v>
      </c>
      <c r="B123" t="s">
        <v>33</v>
      </c>
      <c r="C123">
        <v>14</v>
      </c>
      <c r="D123" t="s">
        <v>67</v>
      </c>
      <c r="E123" t="s">
        <v>25</v>
      </c>
      <c r="F123" t="s">
        <v>26</v>
      </c>
      <c r="G123">
        <v>1</v>
      </c>
      <c r="H123">
        <v>924</v>
      </c>
      <c r="I123">
        <v>2</v>
      </c>
      <c r="J123">
        <v>1180</v>
      </c>
      <c r="K123">
        <v>2104</v>
      </c>
      <c r="L123" t="s">
        <v>27</v>
      </c>
      <c r="M123" t="s">
        <v>32</v>
      </c>
      <c r="N123">
        <v>1</v>
      </c>
    </row>
    <row r="124" spans="1:14">
      <c r="A124">
        <v>113</v>
      </c>
      <c r="B124" t="s">
        <v>37</v>
      </c>
      <c r="C124">
        <v>3</v>
      </c>
      <c r="D124" t="s">
        <v>77</v>
      </c>
      <c r="E124" t="s">
        <v>57</v>
      </c>
      <c r="F124" t="s">
        <v>26</v>
      </c>
      <c r="G124">
        <v>1</v>
      </c>
      <c r="H124">
        <v>150</v>
      </c>
      <c r="I124">
        <v>1</v>
      </c>
      <c r="J124">
        <v>1820</v>
      </c>
      <c r="K124">
        <v>1970</v>
      </c>
      <c r="L124" t="s">
        <v>27</v>
      </c>
      <c r="M124" t="s">
        <v>35</v>
      </c>
      <c r="N124">
        <v>2</v>
      </c>
    </row>
    <row r="125" spans="1:14">
      <c r="A125">
        <v>48</v>
      </c>
      <c r="B125" t="s">
        <v>23</v>
      </c>
      <c r="C125">
        <v>30</v>
      </c>
      <c r="D125" t="s">
        <v>39</v>
      </c>
      <c r="E125" t="s">
        <v>31</v>
      </c>
      <c r="F125" t="s">
        <v>40</v>
      </c>
      <c r="G125">
        <v>2</v>
      </c>
      <c r="H125">
        <v>18480</v>
      </c>
      <c r="I125">
        <v>2</v>
      </c>
      <c r="J125">
        <v>800</v>
      </c>
      <c r="K125">
        <v>19280</v>
      </c>
      <c r="L125" t="s">
        <v>27</v>
      </c>
      <c r="M125" t="s">
        <v>28</v>
      </c>
      <c r="N125">
        <v>4</v>
      </c>
    </row>
    <row r="126" spans="1:14">
      <c r="A126">
        <v>75</v>
      </c>
      <c r="B126" t="s">
        <v>23</v>
      </c>
      <c r="C126">
        <v>30</v>
      </c>
      <c r="D126" t="s">
        <v>54</v>
      </c>
      <c r="E126" t="s">
        <v>25</v>
      </c>
      <c r="F126" t="s">
        <v>40</v>
      </c>
      <c r="G126">
        <v>1</v>
      </c>
      <c r="H126">
        <v>5880</v>
      </c>
      <c r="I126">
        <v>2</v>
      </c>
      <c r="J126">
        <v>620</v>
      </c>
      <c r="K126">
        <v>6500</v>
      </c>
      <c r="L126" t="s">
        <v>27</v>
      </c>
      <c r="M126" t="s">
        <v>35</v>
      </c>
      <c r="N126">
        <v>2</v>
      </c>
    </row>
    <row r="127" spans="1:14">
      <c r="A127">
        <v>81</v>
      </c>
      <c r="B127" t="s">
        <v>29</v>
      </c>
      <c r="C127">
        <v>7</v>
      </c>
      <c r="D127" t="s">
        <v>103</v>
      </c>
      <c r="E127" t="s">
        <v>25</v>
      </c>
      <c r="F127" t="s">
        <v>26</v>
      </c>
      <c r="G127">
        <v>2</v>
      </c>
      <c r="H127">
        <v>1211</v>
      </c>
      <c r="I127">
        <v>2</v>
      </c>
      <c r="J127">
        <v>670</v>
      </c>
      <c r="K127">
        <v>1881</v>
      </c>
      <c r="L127" t="s">
        <v>27</v>
      </c>
      <c r="M127" t="s">
        <v>32</v>
      </c>
      <c r="N127">
        <v>1</v>
      </c>
    </row>
    <row r="128" spans="1:14">
      <c r="A128">
        <v>283</v>
      </c>
      <c r="B128" t="s">
        <v>23</v>
      </c>
      <c r="C128">
        <v>30</v>
      </c>
      <c r="D128" t="s">
        <v>58</v>
      </c>
      <c r="E128" t="s">
        <v>31</v>
      </c>
      <c r="F128" t="s">
        <v>40</v>
      </c>
      <c r="G128">
        <v>3</v>
      </c>
      <c r="H128">
        <v>42000</v>
      </c>
      <c r="I128">
        <v>1</v>
      </c>
      <c r="J128">
        <v>500</v>
      </c>
      <c r="K128">
        <v>42500</v>
      </c>
      <c r="L128" t="s">
        <v>27</v>
      </c>
      <c r="M128" t="s">
        <v>35</v>
      </c>
      <c r="N128">
        <v>2</v>
      </c>
    </row>
    <row r="129" spans="1:14">
      <c r="A129">
        <v>245</v>
      </c>
      <c r="B129" t="s">
        <v>37</v>
      </c>
      <c r="C129">
        <v>3</v>
      </c>
      <c r="D129" t="s">
        <v>34</v>
      </c>
      <c r="E129" t="s">
        <v>25</v>
      </c>
      <c r="F129" t="s">
        <v>26</v>
      </c>
      <c r="G129">
        <v>3</v>
      </c>
      <c r="H129">
        <v>8136</v>
      </c>
      <c r="I129">
        <v>2</v>
      </c>
      <c r="J129">
        <v>5880</v>
      </c>
      <c r="K129">
        <v>14016</v>
      </c>
      <c r="L129" t="s">
        <v>27</v>
      </c>
      <c r="M129" t="s">
        <v>41</v>
      </c>
      <c r="N129">
        <v>6</v>
      </c>
    </row>
    <row r="130" spans="1:14">
      <c r="A130">
        <v>84</v>
      </c>
      <c r="B130" t="s">
        <v>23</v>
      </c>
      <c r="C130">
        <v>30</v>
      </c>
      <c r="D130" t="s">
        <v>50</v>
      </c>
      <c r="E130" t="s">
        <v>31</v>
      </c>
      <c r="F130" t="s">
        <v>40</v>
      </c>
      <c r="G130">
        <v>1</v>
      </c>
      <c r="H130">
        <v>7440</v>
      </c>
      <c r="I130">
        <v>2</v>
      </c>
      <c r="J130">
        <v>400</v>
      </c>
      <c r="K130">
        <v>7840</v>
      </c>
      <c r="L130" t="s">
        <v>27</v>
      </c>
      <c r="M130" t="s">
        <v>35</v>
      </c>
      <c r="N130">
        <v>2</v>
      </c>
    </row>
    <row r="131" spans="1:14">
      <c r="A131">
        <v>8</v>
      </c>
      <c r="B131" t="s">
        <v>33</v>
      </c>
      <c r="C131">
        <v>14</v>
      </c>
      <c r="D131" t="s">
        <v>100</v>
      </c>
      <c r="E131" t="s">
        <v>44</v>
      </c>
      <c r="F131" t="s">
        <v>40</v>
      </c>
      <c r="G131">
        <v>2</v>
      </c>
      <c r="H131">
        <v>1414</v>
      </c>
      <c r="I131">
        <v>1</v>
      </c>
      <c r="J131">
        <v>220</v>
      </c>
      <c r="K131">
        <v>1634</v>
      </c>
      <c r="L131" t="s">
        <v>46</v>
      </c>
      <c r="M131" t="s">
        <v>32</v>
      </c>
      <c r="N131">
        <v>1</v>
      </c>
    </row>
    <row r="132" spans="1:14">
      <c r="A132">
        <v>44</v>
      </c>
      <c r="B132" t="s">
        <v>37</v>
      </c>
      <c r="C132">
        <v>3</v>
      </c>
      <c r="D132" t="s">
        <v>91</v>
      </c>
      <c r="E132" t="s">
        <v>44</v>
      </c>
      <c r="F132" t="s">
        <v>40</v>
      </c>
      <c r="G132">
        <v>1</v>
      </c>
      <c r="H132">
        <v>1188</v>
      </c>
      <c r="I132">
        <v>2</v>
      </c>
      <c r="J132">
        <v>2220</v>
      </c>
      <c r="K132">
        <v>3408</v>
      </c>
      <c r="L132" t="s">
        <v>27</v>
      </c>
      <c r="M132" t="s">
        <v>41</v>
      </c>
      <c r="N132">
        <v>6</v>
      </c>
    </row>
    <row r="133" spans="1:14">
      <c r="A133">
        <v>114</v>
      </c>
      <c r="B133" t="s">
        <v>33</v>
      </c>
      <c r="C133">
        <v>14</v>
      </c>
      <c r="D133" t="s">
        <v>104</v>
      </c>
      <c r="E133" t="s">
        <v>44</v>
      </c>
      <c r="F133" t="s">
        <v>105</v>
      </c>
      <c r="G133">
        <v>2</v>
      </c>
      <c r="H133">
        <v>2772</v>
      </c>
      <c r="I133">
        <v>1</v>
      </c>
      <c r="J133">
        <v>1680</v>
      </c>
      <c r="K133">
        <v>4452</v>
      </c>
      <c r="L133" t="s">
        <v>83</v>
      </c>
      <c r="M133" t="s">
        <v>35</v>
      </c>
      <c r="N133">
        <v>2</v>
      </c>
    </row>
    <row r="134" spans="1:14">
      <c r="A134">
        <v>1</v>
      </c>
      <c r="B134" t="s">
        <v>37</v>
      </c>
      <c r="C134">
        <v>3</v>
      </c>
      <c r="D134" t="s">
        <v>85</v>
      </c>
      <c r="E134" t="s">
        <v>31</v>
      </c>
      <c r="F134" t="s">
        <v>40</v>
      </c>
      <c r="G134">
        <v>1</v>
      </c>
      <c r="H134">
        <v>159</v>
      </c>
      <c r="I134">
        <v>2</v>
      </c>
      <c r="J134">
        <v>450</v>
      </c>
      <c r="K134">
        <v>609</v>
      </c>
      <c r="L134" t="s">
        <v>27</v>
      </c>
      <c r="M134" t="s">
        <v>32</v>
      </c>
      <c r="N134">
        <v>1</v>
      </c>
    </row>
    <row r="135" spans="1:14">
      <c r="A135">
        <v>164</v>
      </c>
      <c r="B135" t="s">
        <v>37</v>
      </c>
      <c r="C135">
        <v>3</v>
      </c>
      <c r="D135" t="s">
        <v>104</v>
      </c>
      <c r="E135" t="s">
        <v>44</v>
      </c>
      <c r="F135" t="s">
        <v>105</v>
      </c>
      <c r="G135">
        <v>3</v>
      </c>
      <c r="H135">
        <v>2652</v>
      </c>
      <c r="I135">
        <v>1</v>
      </c>
      <c r="J135">
        <v>3360</v>
      </c>
      <c r="K135">
        <v>6012</v>
      </c>
      <c r="L135" t="s">
        <v>83</v>
      </c>
      <c r="M135" t="s">
        <v>28</v>
      </c>
      <c r="N135">
        <v>4</v>
      </c>
    </row>
    <row r="136" spans="1:14">
      <c r="A136">
        <v>52</v>
      </c>
      <c r="B136" t="s">
        <v>23</v>
      </c>
      <c r="C136">
        <v>30</v>
      </c>
      <c r="D136" t="s">
        <v>88</v>
      </c>
      <c r="E136" t="s">
        <v>31</v>
      </c>
      <c r="F136" t="s">
        <v>40</v>
      </c>
      <c r="G136">
        <v>3</v>
      </c>
      <c r="H136">
        <v>14640</v>
      </c>
      <c r="I136">
        <v>1</v>
      </c>
      <c r="J136">
        <v>120</v>
      </c>
      <c r="K136">
        <v>14760</v>
      </c>
      <c r="L136" t="s">
        <v>46</v>
      </c>
      <c r="M136" t="s">
        <v>35</v>
      </c>
      <c r="N136">
        <v>2</v>
      </c>
    </row>
    <row r="137" spans="1:14">
      <c r="A137">
        <v>219</v>
      </c>
      <c r="B137" t="s">
        <v>23</v>
      </c>
      <c r="C137">
        <v>30</v>
      </c>
      <c r="D137" t="s">
        <v>68</v>
      </c>
      <c r="E137" t="s">
        <v>31</v>
      </c>
      <c r="F137" t="s">
        <v>40</v>
      </c>
      <c r="G137">
        <v>3</v>
      </c>
      <c r="H137">
        <v>10020</v>
      </c>
      <c r="I137">
        <v>2</v>
      </c>
      <c r="J137">
        <v>340</v>
      </c>
      <c r="K137">
        <v>10360</v>
      </c>
      <c r="L137" t="s">
        <v>27</v>
      </c>
      <c r="M137" t="s">
        <v>32</v>
      </c>
      <c r="N137">
        <v>1</v>
      </c>
    </row>
    <row r="138" spans="1:14">
      <c r="A138">
        <v>88</v>
      </c>
      <c r="B138" t="s">
        <v>37</v>
      </c>
      <c r="C138">
        <v>3</v>
      </c>
      <c r="D138" t="s">
        <v>75</v>
      </c>
      <c r="E138" t="s">
        <v>25</v>
      </c>
      <c r="F138" t="s">
        <v>26</v>
      </c>
      <c r="G138">
        <v>3</v>
      </c>
      <c r="H138">
        <v>951</v>
      </c>
      <c r="I138">
        <v>2</v>
      </c>
      <c r="J138">
        <v>950</v>
      </c>
      <c r="K138">
        <v>1901</v>
      </c>
      <c r="L138" t="s">
        <v>27</v>
      </c>
      <c r="M138" t="s">
        <v>32</v>
      </c>
      <c r="N138">
        <v>1</v>
      </c>
    </row>
    <row r="139" spans="1:14">
      <c r="A139">
        <v>266</v>
      </c>
      <c r="B139" t="s">
        <v>37</v>
      </c>
      <c r="C139">
        <v>3</v>
      </c>
      <c r="D139" t="s">
        <v>54</v>
      </c>
      <c r="E139" t="s">
        <v>25</v>
      </c>
      <c r="F139" t="s">
        <v>40</v>
      </c>
      <c r="G139">
        <v>3</v>
      </c>
      <c r="H139">
        <v>378</v>
      </c>
      <c r="I139">
        <v>2</v>
      </c>
      <c r="J139">
        <v>310</v>
      </c>
      <c r="K139">
        <v>688</v>
      </c>
      <c r="L139" t="s">
        <v>27</v>
      </c>
      <c r="M139" t="s">
        <v>32</v>
      </c>
      <c r="N139">
        <v>1</v>
      </c>
    </row>
    <row r="140" spans="1:14">
      <c r="A140">
        <v>291</v>
      </c>
      <c r="B140" t="s">
        <v>37</v>
      </c>
      <c r="C140">
        <v>3</v>
      </c>
      <c r="D140" t="s">
        <v>51</v>
      </c>
      <c r="E140" t="s">
        <v>25</v>
      </c>
      <c r="F140" t="s">
        <v>26</v>
      </c>
      <c r="G140">
        <v>3</v>
      </c>
      <c r="H140">
        <v>3648</v>
      </c>
      <c r="I140">
        <v>2</v>
      </c>
      <c r="J140">
        <v>4280</v>
      </c>
      <c r="K140">
        <v>7928</v>
      </c>
      <c r="L140" t="s">
        <v>27</v>
      </c>
      <c r="M140" t="s">
        <v>28</v>
      </c>
      <c r="N140">
        <v>4</v>
      </c>
    </row>
    <row r="141" spans="1:14">
      <c r="A141">
        <v>120</v>
      </c>
      <c r="B141" t="s">
        <v>33</v>
      </c>
      <c r="C141">
        <v>14</v>
      </c>
      <c r="D141" t="s">
        <v>55</v>
      </c>
      <c r="E141" t="s">
        <v>44</v>
      </c>
      <c r="F141" t="s">
        <v>26</v>
      </c>
      <c r="G141">
        <v>1</v>
      </c>
      <c r="H141">
        <v>560</v>
      </c>
      <c r="I141">
        <v>1</v>
      </c>
      <c r="J141">
        <v>1272</v>
      </c>
      <c r="K141">
        <v>1832</v>
      </c>
      <c r="L141" t="s">
        <v>27</v>
      </c>
      <c r="M141" t="s">
        <v>32</v>
      </c>
      <c r="N141">
        <v>1</v>
      </c>
    </row>
    <row r="142" spans="1:14">
      <c r="A142">
        <v>219</v>
      </c>
      <c r="B142" t="s">
        <v>29</v>
      </c>
      <c r="C142">
        <v>7</v>
      </c>
      <c r="D142" t="s">
        <v>97</v>
      </c>
      <c r="E142" t="s">
        <v>25</v>
      </c>
      <c r="F142" t="s">
        <v>40</v>
      </c>
      <c r="G142">
        <v>1</v>
      </c>
      <c r="H142">
        <v>756</v>
      </c>
      <c r="I142">
        <v>2</v>
      </c>
      <c r="J142">
        <v>1100</v>
      </c>
      <c r="K142">
        <v>1856</v>
      </c>
      <c r="L142" t="s">
        <v>27</v>
      </c>
      <c r="M142" t="s">
        <v>35</v>
      </c>
      <c r="N142">
        <v>2</v>
      </c>
    </row>
    <row r="143" spans="1:14">
      <c r="A143">
        <v>77</v>
      </c>
      <c r="B143" t="s">
        <v>29</v>
      </c>
      <c r="C143">
        <v>7</v>
      </c>
      <c r="D143" t="s">
        <v>52</v>
      </c>
      <c r="E143" t="s">
        <v>31</v>
      </c>
      <c r="F143" t="s">
        <v>40</v>
      </c>
      <c r="G143">
        <v>1</v>
      </c>
      <c r="H143">
        <v>651</v>
      </c>
      <c r="I143">
        <v>1</v>
      </c>
      <c r="J143">
        <v>140</v>
      </c>
      <c r="K143">
        <v>791</v>
      </c>
      <c r="L143" t="s">
        <v>27</v>
      </c>
      <c r="M143" t="s">
        <v>32</v>
      </c>
      <c r="N143">
        <v>1</v>
      </c>
    </row>
    <row r="144" spans="1:14">
      <c r="A144">
        <v>255</v>
      </c>
      <c r="B144" t="s">
        <v>33</v>
      </c>
      <c r="C144">
        <v>14</v>
      </c>
      <c r="D144" t="s">
        <v>45</v>
      </c>
      <c r="E144" t="s">
        <v>31</v>
      </c>
      <c r="F144" t="s">
        <v>40</v>
      </c>
      <c r="G144">
        <v>1</v>
      </c>
      <c r="H144">
        <v>6804</v>
      </c>
      <c r="I144">
        <v>1</v>
      </c>
      <c r="J144">
        <v>2160</v>
      </c>
      <c r="K144">
        <v>8964</v>
      </c>
      <c r="L144" t="s">
        <v>46</v>
      </c>
      <c r="M144" t="s">
        <v>41</v>
      </c>
      <c r="N144">
        <v>6</v>
      </c>
    </row>
    <row r="145" spans="1:14">
      <c r="A145">
        <v>67</v>
      </c>
      <c r="B145" t="s">
        <v>33</v>
      </c>
      <c r="C145">
        <v>14</v>
      </c>
      <c r="D145" t="s">
        <v>42</v>
      </c>
      <c r="E145" t="s">
        <v>25</v>
      </c>
      <c r="F145" t="s">
        <v>26</v>
      </c>
      <c r="G145">
        <v>3</v>
      </c>
      <c r="H145">
        <v>3206</v>
      </c>
      <c r="I145">
        <v>2</v>
      </c>
      <c r="J145">
        <v>1220</v>
      </c>
      <c r="K145">
        <v>4426</v>
      </c>
      <c r="L145" t="s">
        <v>27</v>
      </c>
      <c r="M145" t="s">
        <v>32</v>
      </c>
      <c r="N145">
        <v>1</v>
      </c>
    </row>
    <row r="146" spans="1:14">
      <c r="A146">
        <v>96</v>
      </c>
      <c r="B146" t="s">
        <v>29</v>
      </c>
      <c r="C146">
        <v>7</v>
      </c>
      <c r="D146" t="s">
        <v>55</v>
      </c>
      <c r="E146" t="s">
        <v>44</v>
      </c>
      <c r="F146" t="s">
        <v>26</v>
      </c>
      <c r="G146">
        <v>3</v>
      </c>
      <c r="H146">
        <v>1281</v>
      </c>
      <c r="I146">
        <v>2</v>
      </c>
      <c r="J146">
        <v>1272</v>
      </c>
      <c r="K146">
        <v>2553</v>
      </c>
      <c r="L146" t="s">
        <v>27</v>
      </c>
      <c r="M146" t="s">
        <v>32</v>
      </c>
      <c r="N146">
        <v>1</v>
      </c>
    </row>
    <row r="147" spans="1:14">
      <c r="A147">
        <v>92</v>
      </c>
      <c r="B147" t="s">
        <v>37</v>
      </c>
      <c r="C147">
        <v>3</v>
      </c>
      <c r="D147" t="s">
        <v>73</v>
      </c>
      <c r="E147" t="s">
        <v>57</v>
      </c>
      <c r="F147" t="s">
        <v>26</v>
      </c>
      <c r="G147">
        <v>3</v>
      </c>
      <c r="H147">
        <v>543</v>
      </c>
      <c r="I147">
        <v>2</v>
      </c>
      <c r="J147">
        <v>1780</v>
      </c>
      <c r="K147">
        <v>2323</v>
      </c>
      <c r="L147" t="s">
        <v>27</v>
      </c>
      <c r="M147" t="s">
        <v>32</v>
      </c>
      <c r="N147">
        <v>1</v>
      </c>
    </row>
    <row r="148" spans="1:14">
      <c r="A148">
        <v>123</v>
      </c>
      <c r="B148" t="s">
        <v>33</v>
      </c>
      <c r="C148">
        <v>14</v>
      </c>
      <c r="D148" t="s">
        <v>55</v>
      </c>
      <c r="E148" t="s">
        <v>44</v>
      </c>
      <c r="F148" t="s">
        <v>26</v>
      </c>
      <c r="G148">
        <v>3</v>
      </c>
      <c r="H148">
        <v>10248</v>
      </c>
      <c r="I148">
        <v>1</v>
      </c>
      <c r="J148">
        <v>5088</v>
      </c>
      <c r="K148">
        <v>15336</v>
      </c>
      <c r="L148" t="s">
        <v>27</v>
      </c>
      <c r="M148" t="s">
        <v>28</v>
      </c>
      <c r="N148">
        <v>4</v>
      </c>
    </row>
    <row r="149" spans="1:14">
      <c r="A149">
        <v>219</v>
      </c>
      <c r="B149" t="s">
        <v>33</v>
      </c>
      <c r="C149">
        <v>14</v>
      </c>
      <c r="D149" t="s">
        <v>109</v>
      </c>
      <c r="E149" t="s">
        <v>57</v>
      </c>
      <c r="F149" t="s">
        <v>26</v>
      </c>
      <c r="G149">
        <v>1</v>
      </c>
      <c r="H149">
        <v>2632</v>
      </c>
      <c r="I149">
        <v>2</v>
      </c>
      <c r="J149">
        <v>4640</v>
      </c>
      <c r="K149">
        <v>7272</v>
      </c>
      <c r="L149" t="s">
        <v>27</v>
      </c>
      <c r="M149" t="s">
        <v>28</v>
      </c>
      <c r="N149">
        <v>4</v>
      </c>
    </row>
    <row r="150" spans="1:14">
      <c r="A150">
        <v>87</v>
      </c>
      <c r="B150" t="s">
        <v>23</v>
      </c>
      <c r="C150">
        <v>30</v>
      </c>
      <c r="D150" t="s">
        <v>68</v>
      </c>
      <c r="E150" t="s">
        <v>31</v>
      </c>
      <c r="F150" t="s">
        <v>40</v>
      </c>
      <c r="G150">
        <v>3</v>
      </c>
      <c r="H150">
        <v>20040</v>
      </c>
      <c r="I150">
        <v>2</v>
      </c>
      <c r="J150">
        <v>680</v>
      </c>
      <c r="K150">
        <v>20720</v>
      </c>
      <c r="L150" t="s">
        <v>27</v>
      </c>
      <c r="M150" t="s">
        <v>35</v>
      </c>
      <c r="N150">
        <v>2</v>
      </c>
    </row>
    <row r="151" spans="1:14">
      <c r="A151">
        <v>289</v>
      </c>
      <c r="B151" t="s">
        <v>29</v>
      </c>
      <c r="C151">
        <v>7</v>
      </c>
      <c r="D151" t="s">
        <v>52</v>
      </c>
      <c r="E151" t="s">
        <v>31</v>
      </c>
      <c r="F151" t="s">
        <v>40</v>
      </c>
      <c r="G151">
        <v>3</v>
      </c>
      <c r="H151">
        <v>20160</v>
      </c>
      <c r="I151">
        <v>2</v>
      </c>
      <c r="J151">
        <v>560</v>
      </c>
      <c r="K151">
        <v>20720</v>
      </c>
      <c r="L151" t="s">
        <v>27</v>
      </c>
      <c r="M151" t="s">
        <v>28</v>
      </c>
      <c r="N151">
        <v>4</v>
      </c>
    </row>
    <row r="152" spans="1:14">
      <c r="A152">
        <v>100</v>
      </c>
      <c r="B152" t="s">
        <v>37</v>
      </c>
      <c r="C152">
        <v>3</v>
      </c>
      <c r="D152" t="s">
        <v>102</v>
      </c>
      <c r="E152" t="s">
        <v>25</v>
      </c>
      <c r="F152" t="s">
        <v>26</v>
      </c>
      <c r="G152">
        <v>3</v>
      </c>
      <c r="H152">
        <v>3912</v>
      </c>
      <c r="I152">
        <v>1</v>
      </c>
      <c r="J152">
        <v>3920</v>
      </c>
      <c r="K152">
        <v>7832</v>
      </c>
      <c r="L152" t="s">
        <v>27</v>
      </c>
      <c r="M152" t="s">
        <v>28</v>
      </c>
      <c r="N152">
        <v>4</v>
      </c>
    </row>
    <row r="153" spans="1:14">
      <c r="A153">
        <v>200</v>
      </c>
      <c r="B153" t="s">
        <v>37</v>
      </c>
      <c r="C153">
        <v>3</v>
      </c>
      <c r="D153" t="s">
        <v>66</v>
      </c>
      <c r="E153" t="s">
        <v>44</v>
      </c>
      <c r="F153" t="s">
        <v>26</v>
      </c>
      <c r="G153">
        <v>1</v>
      </c>
      <c r="H153">
        <v>774</v>
      </c>
      <c r="I153">
        <v>2</v>
      </c>
      <c r="J153">
        <v>7320</v>
      </c>
      <c r="K153">
        <v>8094</v>
      </c>
      <c r="L153" t="s">
        <v>27</v>
      </c>
      <c r="M153" t="s">
        <v>41</v>
      </c>
      <c r="N153">
        <v>6</v>
      </c>
    </row>
    <row r="154" spans="1:14">
      <c r="A154">
        <v>119</v>
      </c>
      <c r="B154" t="s">
        <v>33</v>
      </c>
      <c r="C154">
        <v>14</v>
      </c>
      <c r="D154" t="s">
        <v>100</v>
      </c>
      <c r="E154" t="s">
        <v>44</v>
      </c>
      <c r="F154" t="s">
        <v>40</v>
      </c>
      <c r="G154">
        <v>1</v>
      </c>
      <c r="H154">
        <v>2464</v>
      </c>
      <c r="I154">
        <v>1</v>
      </c>
      <c r="J154">
        <v>880</v>
      </c>
      <c r="K154">
        <v>3344</v>
      </c>
      <c r="L154" t="s">
        <v>46</v>
      </c>
      <c r="M154" t="s">
        <v>28</v>
      </c>
      <c r="N154">
        <v>4</v>
      </c>
    </row>
    <row r="155" spans="1:14">
      <c r="A155">
        <v>58</v>
      </c>
      <c r="B155" t="s">
        <v>37</v>
      </c>
      <c r="C155">
        <v>3</v>
      </c>
      <c r="D155" t="s">
        <v>36</v>
      </c>
      <c r="E155" t="s">
        <v>25</v>
      </c>
      <c r="F155" t="s">
        <v>26</v>
      </c>
      <c r="G155">
        <v>1</v>
      </c>
      <c r="H155">
        <v>396</v>
      </c>
      <c r="I155">
        <v>1</v>
      </c>
      <c r="J155">
        <v>4400</v>
      </c>
      <c r="K155">
        <v>4796</v>
      </c>
      <c r="L155" t="s">
        <v>27</v>
      </c>
      <c r="M155" t="s">
        <v>28</v>
      </c>
      <c r="N155">
        <v>4</v>
      </c>
    </row>
    <row r="156" spans="1:14">
      <c r="A156">
        <v>180</v>
      </c>
      <c r="B156" t="s">
        <v>33</v>
      </c>
      <c r="C156">
        <v>14</v>
      </c>
      <c r="D156" t="s">
        <v>52</v>
      </c>
      <c r="E156" t="s">
        <v>31</v>
      </c>
      <c r="F156" t="s">
        <v>40</v>
      </c>
      <c r="G156">
        <v>3</v>
      </c>
      <c r="H156">
        <v>20160</v>
      </c>
      <c r="I156">
        <v>1</v>
      </c>
      <c r="J156">
        <v>280</v>
      </c>
      <c r="K156">
        <v>20440</v>
      </c>
      <c r="L156" t="s">
        <v>27</v>
      </c>
      <c r="M156" t="s">
        <v>35</v>
      </c>
      <c r="N156">
        <v>2</v>
      </c>
    </row>
    <row r="157" spans="1:14">
      <c r="A157">
        <v>95</v>
      </c>
      <c r="B157" t="s">
        <v>23</v>
      </c>
      <c r="C157">
        <v>30</v>
      </c>
      <c r="D157" t="s">
        <v>63</v>
      </c>
      <c r="E157" t="s">
        <v>31</v>
      </c>
      <c r="F157" t="s">
        <v>64</v>
      </c>
      <c r="G157">
        <v>3</v>
      </c>
      <c r="H157">
        <v>10320</v>
      </c>
      <c r="I157">
        <v>1</v>
      </c>
      <c r="J157">
        <v>770</v>
      </c>
      <c r="K157">
        <v>11090</v>
      </c>
      <c r="L157" t="s">
        <v>46</v>
      </c>
      <c r="M157" t="s">
        <v>32</v>
      </c>
      <c r="N157">
        <v>1</v>
      </c>
    </row>
    <row r="158" spans="1:14">
      <c r="A158">
        <v>61</v>
      </c>
      <c r="B158" t="s">
        <v>29</v>
      </c>
      <c r="C158">
        <v>7</v>
      </c>
      <c r="D158" t="s">
        <v>60</v>
      </c>
      <c r="E158" t="s">
        <v>31</v>
      </c>
      <c r="F158" t="s">
        <v>40</v>
      </c>
      <c r="G158">
        <v>3</v>
      </c>
      <c r="H158">
        <v>7644</v>
      </c>
      <c r="I158">
        <v>1</v>
      </c>
      <c r="J158">
        <v>1240</v>
      </c>
      <c r="K158">
        <v>8884</v>
      </c>
      <c r="L158" t="s">
        <v>46</v>
      </c>
      <c r="M158" t="s">
        <v>28</v>
      </c>
      <c r="N158">
        <v>4</v>
      </c>
    </row>
    <row r="159" spans="1:14">
      <c r="A159">
        <v>220</v>
      </c>
      <c r="B159" t="s">
        <v>29</v>
      </c>
      <c r="C159">
        <v>7</v>
      </c>
      <c r="D159" t="s">
        <v>60</v>
      </c>
      <c r="E159" t="s">
        <v>31</v>
      </c>
      <c r="F159" t="s">
        <v>40</v>
      </c>
      <c r="G159">
        <v>1</v>
      </c>
      <c r="H159">
        <v>399</v>
      </c>
      <c r="I159">
        <v>2</v>
      </c>
      <c r="J159">
        <v>310</v>
      </c>
      <c r="K159">
        <v>709</v>
      </c>
      <c r="L159" t="s">
        <v>46</v>
      </c>
      <c r="M159" t="s">
        <v>32</v>
      </c>
      <c r="N159">
        <v>1</v>
      </c>
    </row>
    <row r="160" spans="1:14">
      <c r="A160">
        <v>53</v>
      </c>
      <c r="B160" t="s">
        <v>29</v>
      </c>
      <c r="C160">
        <v>7</v>
      </c>
      <c r="D160" t="s">
        <v>51</v>
      </c>
      <c r="E160" t="s">
        <v>25</v>
      </c>
      <c r="F160" t="s">
        <v>26</v>
      </c>
      <c r="G160">
        <v>3</v>
      </c>
      <c r="H160">
        <v>2128</v>
      </c>
      <c r="I160">
        <v>1</v>
      </c>
      <c r="J160">
        <v>1070</v>
      </c>
      <c r="K160">
        <v>3198</v>
      </c>
      <c r="L160" t="s">
        <v>27</v>
      </c>
      <c r="M160" t="s">
        <v>32</v>
      </c>
      <c r="N160">
        <v>1</v>
      </c>
    </row>
    <row r="161" spans="1:14">
      <c r="A161">
        <v>191</v>
      </c>
      <c r="B161" t="s">
        <v>23</v>
      </c>
      <c r="C161">
        <v>30</v>
      </c>
      <c r="D161" t="s">
        <v>52</v>
      </c>
      <c r="E161" t="s">
        <v>31</v>
      </c>
      <c r="F161" t="s">
        <v>40</v>
      </c>
      <c r="G161">
        <v>2</v>
      </c>
      <c r="H161">
        <v>15000</v>
      </c>
      <c r="I161">
        <v>2</v>
      </c>
      <c r="J161">
        <v>280</v>
      </c>
      <c r="K161">
        <v>15280</v>
      </c>
      <c r="L161" t="s">
        <v>27</v>
      </c>
      <c r="M161" t="s">
        <v>35</v>
      </c>
      <c r="N161">
        <v>2</v>
      </c>
    </row>
    <row r="162" spans="1:14">
      <c r="A162">
        <v>49</v>
      </c>
      <c r="B162" t="s">
        <v>29</v>
      </c>
      <c r="C162">
        <v>7</v>
      </c>
      <c r="D162" t="s">
        <v>85</v>
      </c>
      <c r="E162" t="s">
        <v>31</v>
      </c>
      <c r="F162" t="s">
        <v>40</v>
      </c>
      <c r="G162">
        <v>2</v>
      </c>
      <c r="H162">
        <v>4368</v>
      </c>
      <c r="I162">
        <v>1</v>
      </c>
      <c r="J162">
        <v>1800</v>
      </c>
      <c r="K162">
        <v>6168</v>
      </c>
      <c r="L162" t="s">
        <v>27</v>
      </c>
      <c r="M162" t="s">
        <v>28</v>
      </c>
      <c r="N162">
        <v>4</v>
      </c>
    </row>
    <row r="163" spans="1:14">
      <c r="A163">
        <v>267</v>
      </c>
      <c r="B163" t="s">
        <v>33</v>
      </c>
      <c r="C163">
        <v>14</v>
      </c>
      <c r="D163" t="s">
        <v>98</v>
      </c>
      <c r="E163" t="s">
        <v>25</v>
      </c>
      <c r="F163" t="s">
        <v>26</v>
      </c>
      <c r="G163">
        <v>2</v>
      </c>
      <c r="H163">
        <v>4592</v>
      </c>
      <c r="I163">
        <v>2</v>
      </c>
      <c r="J163">
        <v>4400</v>
      </c>
      <c r="K163">
        <v>8992</v>
      </c>
      <c r="L163" t="s">
        <v>27</v>
      </c>
      <c r="M163" t="s">
        <v>28</v>
      </c>
      <c r="N163">
        <v>4</v>
      </c>
    </row>
    <row r="164" spans="1:14">
      <c r="A164">
        <v>126</v>
      </c>
      <c r="B164" t="s">
        <v>37</v>
      </c>
      <c r="C164">
        <v>3</v>
      </c>
      <c r="D164" t="s">
        <v>55</v>
      </c>
      <c r="E164" t="s">
        <v>44</v>
      </c>
      <c r="F164" t="s">
        <v>26</v>
      </c>
      <c r="G164">
        <v>2</v>
      </c>
      <c r="H164">
        <v>546</v>
      </c>
      <c r="I164">
        <v>2</v>
      </c>
      <c r="J164">
        <v>2544</v>
      </c>
      <c r="K164">
        <v>3090</v>
      </c>
      <c r="L164" t="s">
        <v>27</v>
      </c>
      <c r="M164" t="s">
        <v>35</v>
      </c>
      <c r="N164">
        <v>2</v>
      </c>
    </row>
    <row r="165" spans="1:14">
      <c r="A165">
        <v>90</v>
      </c>
      <c r="B165" t="s">
        <v>33</v>
      </c>
      <c r="C165">
        <v>14</v>
      </c>
      <c r="D165" t="s">
        <v>51</v>
      </c>
      <c r="E165" t="s">
        <v>25</v>
      </c>
      <c r="F165" t="s">
        <v>26</v>
      </c>
      <c r="G165">
        <v>2</v>
      </c>
      <c r="H165">
        <v>3136</v>
      </c>
      <c r="I165">
        <v>2</v>
      </c>
      <c r="J165">
        <v>2140</v>
      </c>
      <c r="K165">
        <v>5276</v>
      </c>
      <c r="L165" t="s">
        <v>27</v>
      </c>
      <c r="M165" t="s">
        <v>35</v>
      </c>
      <c r="N165">
        <v>2</v>
      </c>
    </row>
    <row r="166" spans="1:14">
      <c r="A166">
        <v>198</v>
      </c>
      <c r="B166" t="s">
        <v>29</v>
      </c>
      <c r="C166">
        <v>7</v>
      </c>
      <c r="D166" t="s">
        <v>77</v>
      </c>
      <c r="E166" t="s">
        <v>57</v>
      </c>
      <c r="F166" t="s">
        <v>26</v>
      </c>
      <c r="G166">
        <v>1</v>
      </c>
      <c r="H166">
        <v>700</v>
      </c>
      <c r="I166">
        <v>2</v>
      </c>
      <c r="J166">
        <v>3640</v>
      </c>
      <c r="K166">
        <v>4340</v>
      </c>
      <c r="L166" t="s">
        <v>27</v>
      </c>
      <c r="M166" t="s">
        <v>28</v>
      </c>
      <c r="N166">
        <v>4</v>
      </c>
    </row>
    <row r="167" spans="1:14">
      <c r="A167">
        <v>20</v>
      </c>
      <c r="B167" t="s">
        <v>37</v>
      </c>
      <c r="C167">
        <v>3</v>
      </c>
      <c r="D167" t="s">
        <v>110</v>
      </c>
      <c r="E167" t="s">
        <v>25</v>
      </c>
      <c r="F167" t="s">
        <v>40</v>
      </c>
      <c r="G167">
        <v>3</v>
      </c>
      <c r="H167">
        <v>2580</v>
      </c>
      <c r="I167">
        <v>1</v>
      </c>
      <c r="J167">
        <v>1000</v>
      </c>
      <c r="K167">
        <v>3580</v>
      </c>
      <c r="L167" t="s">
        <v>27</v>
      </c>
      <c r="M167" t="s">
        <v>28</v>
      </c>
      <c r="N167">
        <v>4</v>
      </c>
    </row>
    <row r="168" spans="1:14">
      <c r="A168">
        <v>123</v>
      </c>
      <c r="B168" t="s">
        <v>37</v>
      </c>
      <c r="C168">
        <v>3</v>
      </c>
      <c r="D168" t="s">
        <v>99</v>
      </c>
      <c r="E168" t="s">
        <v>31</v>
      </c>
      <c r="F168" t="s">
        <v>40</v>
      </c>
      <c r="G168">
        <v>1</v>
      </c>
      <c r="H168">
        <v>384</v>
      </c>
      <c r="I168">
        <v>2</v>
      </c>
      <c r="J168">
        <v>960</v>
      </c>
      <c r="K168">
        <v>1344</v>
      </c>
      <c r="L168" t="s">
        <v>27</v>
      </c>
      <c r="M168" t="s">
        <v>28</v>
      </c>
      <c r="N168">
        <v>4</v>
      </c>
    </row>
    <row r="169" spans="1:14">
      <c r="A169">
        <v>262</v>
      </c>
      <c r="B169" t="s">
        <v>23</v>
      </c>
      <c r="C169">
        <v>30</v>
      </c>
      <c r="D169" t="s">
        <v>91</v>
      </c>
      <c r="E169" t="s">
        <v>44</v>
      </c>
      <c r="F169" t="s">
        <v>40</v>
      </c>
      <c r="G169">
        <v>1</v>
      </c>
      <c r="H169">
        <v>3960</v>
      </c>
      <c r="I169">
        <v>2</v>
      </c>
      <c r="J169">
        <v>740</v>
      </c>
      <c r="K169">
        <v>4700</v>
      </c>
      <c r="L169" t="s">
        <v>27</v>
      </c>
      <c r="M169" t="s">
        <v>35</v>
      </c>
      <c r="N169">
        <v>2</v>
      </c>
    </row>
    <row r="170" spans="1:14">
      <c r="A170">
        <v>243</v>
      </c>
      <c r="B170" t="s">
        <v>23</v>
      </c>
      <c r="C170">
        <v>30</v>
      </c>
      <c r="D170" t="s">
        <v>99</v>
      </c>
      <c r="E170" t="s">
        <v>31</v>
      </c>
      <c r="F170" t="s">
        <v>40</v>
      </c>
      <c r="G170">
        <v>3</v>
      </c>
      <c r="H170">
        <v>27000</v>
      </c>
      <c r="I170">
        <v>2</v>
      </c>
      <c r="J170">
        <v>1440</v>
      </c>
      <c r="K170">
        <v>28440</v>
      </c>
      <c r="L170" t="s">
        <v>27</v>
      </c>
      <c r="M170" t="s">
        <v>41</v>
      </c>
      <c r="N170">
        <v>6</v>
      </c>
    </row>
    <row r="171" spans="1:14">
      <c r="A171">
        <v>142</v>
      </c>
      <c r="B171" t="s">
        <v>23</v>
      </c>
      <c r="C171">
        <v>30</v>
      </c>
      <c r="D171" t="s">
        <v>72</v>
      </c>
      <c r="E171" t="s">
        <v>31</v>
      </c>
      <c r="F171" t="s">
        <v>40</v>
      </c>
      <c r="G171">
        <v>3</v>
      </c>
      <c r="H171">
        <v>19740</v>
      </c>
      <c r="I171">
        <v>1</v>
      </c>
      <c r="J171">
        <v>620</v>
      </c>
      <c r="K171">
        <v>20360</v>
      </c>
      <c r="L171" t="s">
        <v>46</v>
      </c>
      <c r="M171" t="s">
        <v>35</v>
      </c>
      <c r="N171">
        <v>2</v>
      </c>
    </row>
    <row r="172" spans="1:14">
      <c r="A172">
        <v>250</v>
      </c>
      <c r="B172" t="s">
        <v>33</v>
      </c>
      <c r="C172">
        <v>14</v>
      </c>
      <c r="D172" t="s">
        <v>99</v>
      </c>
      <c r="E172" t="s">
        <v>31</v>
      </c>
      <c r="F172" t="s">
        <v>40</v>
      </c>
      <c r="G172">
        <v>3</v>
      </c>
      <c r="H172">
        <v>12600</v>
      </c>
      <c r="I172">
        <v>2</v>
      </c>
      <c r="J172">
        <v>1440</v>
      </c>
      <c r="K172">
        <v>14040</v>
      </c>
      <c r="L172" t="s">
        <v>27</v>
      </c>
      <c r="M172" t="s">
        <v>41</v>
      </c>
      <c r="N172">
        <v>6</v>
      </c>
    </row>
    <row r="173" spans="1:14">
      <c r="A173">
        <v>85</v>
      </c>
      <c r="B173" t="s">
        <v>23</v>
      </c>
      <c r="C173">
        <v>30</v>
      </c>
      <c r="D173" t="s">
        <v>68</v>
      </c>
      <c r="E173" t="s">
        <v>31</v>
      </c>
      <c r="F173" t="s">
        <v>40</v>
      </c>
      <c r="G173">
        <v>2</v>
      </c>
      <c r="H173">
        <v>27900</v>
      </c>
      <c r="I173">
        <v>1</v>
      </c>
      <c r="J173">
        <v>2040</v>
      </c>
      <c r="K173">
        <v>29940</v>
      </c>
      <c r="L173" t="s">
        <v>27</v>
      </c>
      <c r="M173" t="s">
        <v>41</v>
      </c>
      <c r="N173">
        <v>6</v>
      </c>
    </row>
    <row r="174" spans="1:14">
      <c r="A174">
        <v>148</v>
      </c>
      <c r="B174" t="s">
        <v>23</v>
      </c>
      <c r="C174">
        <v>30</v>
      </c>
      <c r="D174" t="s">
        <v>84</v>
      </c>
      <c r="E174" t="s">
        <v>44</v>
      </c>
      <c r="F174" t="s">
        <v>40</v>
      </c>
      <c r="G174">
        <v>3</v>
      </c>
      <c r="H174">
        <v>95400</v>
      </c>
      <c r="I174">
        <v>2</v>
      </c>
      <c r="J174">
        <v>3200</v>
      </c>
      <c r="K174">
        <v>98600</v>
      </c>
      <c r="L174" t="s">
        <v>27</v>
      </c>
      <c r="M174" t="s">
        <v>28</v>
      </c>
      <c r="N174">
        <v>4</v>
      </c>
    </row>
    <row r="175" spans="1:14">
      <c r="A175">
        <v>262</v>
      </c>
      <c r="B175" t="s">
        <v>33</v>
      </c>
      <c r="C175">
        <v>14</v>
      </c>
      <c r="D175" t="s">
        <v>59</v>
      </c>
      <c r="E175" t="s">
        <v>57</v>
      </c>
      <c r="F175" t="s">
        <v>26</v>
      </c>
      <c r="G175">
        <v>3</v>
      </c>
      <c r="H175">
        <v>5516</v>
      </c>
      <c r="I175">
        <v>2</v>
      </c>
      <c r="J175">
        <v>1350</v>
      </c>
      <c r="K175">
        <v>6866</v>
      </c>
      <c r="L175" t="s">
        <v>27</v>
      </c>
      <c r="M175" t="s">
        <v>32</v>
      </c>
      <c r="N175">
        <v>1</v>
      </c>
    </row>
    <row r="176" spans="1:14">
      <c r="A176">
        <v>91</v>
      </c>
      <c r="B176" t="s">
        <v>23</v>
      </c>
      <c r="C176">
        <v>30</v>
      </c>
      <c r="D176" t="s">
        <v>58</v>
      </c>
      <c r="E176" t="s">
        <v>31</v>
      </c>
      <c r="F176" t="s">
        <v>40</v>
      </c>
      <c r="G176">
        <v>2</v>
      </c>
      <c r="H176">
        <v>42840</v>
      </c>
      <c r="I176">
        <v>1</v>
      </c>
      <c r="J176">
        <v>1500</v>
      </c>
      <c r="K176">
        <v>44340</v>
      </c>
      <c r="L176" t="s">
        <v>27</v>
      </c>
      <c r="M176" t="s">
        <v>41</v>
      </c>
      <c r="N176">
        <v>6</v>
      </c>
    </row>
    <row r="177" spans="1:14">
      <c r="A177">
        <v>184</v>
      </c>
      <c r="B177" t="s">
        <v>23</v>
      </c>
      <c r="C177">
        <v>30</v>
      </c>
      <c r="D177" t="s">
        <v>98</v>
      </c>
      <c r="E177" t="s">
        <v>25</v>
      </c>
      <c r="F177" t="s">
        <v>26</v>
      </c>
      <c r="G177">
        <v>3</v>
      </c>
      <c r="H177">
        <v>5310</v>
      </c>
      <c r="I177">
        <v>2</v>
      </c>
      <c r="J177">
        <v>1100</v>
      </c>
      <c r="K177">
        <v>6410</v>
      </c>
      <c r="L177" t="s">
        <v>27</v>
      </c>
      <c r="M177" t="s">
        <v>32</v>
      </c>
      <c r="N177">
        <v>1</v>
      </c>
    </row>
    <row r="178" spans="1:14">
      <c r="A178">
        <v>5</v>
      </c>
      <c r="B178" t="s">
        <v>29</v>
      </c>
      <c r="C178">
        <v>7</v>
      </c>
      <c r="D178" t="s">
        <v>106</v>
      </c>
      <c r="E178" t="s">
        <v>31</v>
      </c>
      <c r="F178" t="s">
        <v>40</v>
      </c>
      <c r="G178">
        <v>3</v>
      </c>
      <c r="H178">
        <v>6034</v>
      </c>
      <c r="I178">
        <v>1</v>
      </c>
      <c r="J178">
        <v>400</v>
      </c>
      <c r="K178">
        <v>6434</v>
      </c>
      <c r="L178" t="s">
        <v>27</v>
      </c>
      <c r="M178" t="s">
        <v>35</v>
      </c>
      <c r="N178">
        <v>2</v>
      </c>
    </row>
    <row r="179" spans="1:14">
      <c r="A179">
        <v>254</v>
      </c>
      <c r="B179" t="s">
        <v>33</v>
      </c>
      <c r="C179">
        <v>14</v>
      </c>
      <c r="D179" t="s">
        <v>36</v>
      </c>
      <c r="E179" t="s">
        <v>25</v>
      </c>
      <c r="F179" t="s">
        <v>26</v>
      </c>
      <c r="G179">
        <v>3</v>
      </c>
      <c r="H179">
        <v>10920</v>
      </c>
      <c r="I179">
        <v>2</v>
      </c>
      <c r="J179">
        <v>4400</v>
      </c>
      <c r="K179">
        <v>15320</v>
      </c>
      <c r="L179" t="s">
        <v>27</v>
      </c>
      <c r="M179" t="s">
        <v>28</v>
      </c>
      <c r="N179">
        <v>4</v>
      </c>
    </row>
    <row r="180" spans="1:14">
      <c r="A180">
        <v>252</v>
      </c>
      <c r="B180" t="s">
        <v>23</v>
      </c>
      <c r="C180">
        <v>30</v>
      </c>
      <c r="D180" t="s">
        <v>60</v>
      </c>
      <c r="E180" t="s">
        <v>31</v>
      </c>
      <c r="F180" t="s">
        <v>40</v>
      </c>
      <c r="G180">
        <v>2</v>
      </c>
      <c r="H180">
        <v>15600</v>
      </c>
      <c r="I180">
        <v>1</v>
      </c>
      <c r="J180">
        <v>1240</v>
      </c>
      <c r="K180">
        <v>16840</v>
      </c>
      <c r="L180" t="s">
        <v>46</v>
      </c>
      <c r="M180" t="s">
        <v>28</v>
      </c>
      <c r="N180">
        <v>4</v>
      </c>
    </row>
    <row r="181" spans="1:14">
      <c r="A181">
        <v>33</v>
      </c>
      <c r="B181" t="s">
        <v>23</v>
      </c>
      <c r="C181">
        <v>30</v>
      </c>
      <c r="D181" t="s">
        <v>95</v>
      </c>
      <c r="E181" t="s">
        <v>25</v>
      </c>
      <c r="F181" t="s">
        <v>40</v>
      </c>
      <c r="G181">
        <v>3</v>
      </c>
      <c r="H181">
        <v>20340</v>
      </c>
      <c r="I181">
        <v>1</v>
      </c>
      <c r="J181">
        <v>600</v>
      </c>
      <c r="K181">
        <v>20940</v>
      </c>
      <c r="L181" t="s">
        <v>27</v>
      </c>
      <c r="M181" t="s">
        <v>35</v>
      </c>
      <c r="N181">
        <v>2</v>
      </c>
    </row>
    <row r="182" spans="1:14">
      <c r="A182">
        <v>264</v>
      </c>
      <c r="B182" t="s">
        <v>37</v>
      </c>
      <c r="C182">
        <v>3</v>
      </c>
      <c r="D182" t="s">
        <v>39</v>
      </c>
      <c r="E182" t="s">
        <v>31</v>
      </c>
      <c r="F182" t="s">
        <v>40</v>
      </c>
      <c r="G182">
        <v>2</v>
      </c>
      <c r="H182">
        <v>462</v>
      </c>
      <c r="I182">
        <v>2</v>
      </c>
      <c r="J182">
        <v>200</v>
      </c>
      <c r="K182">
        <v>662</v>
      </c>
      <c r="L182" t="s">
        <v>27</v>
      </c>
      <c r="M182" t="s">
        <v>32</v>
      </c>
      <c r="N182">
        <v>1</v>
      </c>
    </row>
    <row r="183" spans="1:14">
      <c r="A183">
        <v>77</v>
      </c>
      <c r="B183" t="s">
        <v>33</v>
      </c>
      <c r="C183">
        <v>14</v>
      </c>
      <c r="D183" t="s">
        <v>110</v>
      </c>
      <c r="E183" t="s">
        <v>25</v>
      </c>
      <c r="F183" t="s">
        <v>40</v>
      </c>
      <c r="G183">
        <v>1</v>
      </c>
      <c r="H183">
        <v>644</v>
      </c>
      <c r="I183">
        <v>1</v>
      </c>
      <c r="J183">
        <v>250</v>
      </c>
      <c r="K183">
        <v>894</v>
      </c>
      <c r="L183" t="s">
        <v>27</v>
      </c>
      <c r="M183" t="s">
        <v>32</v>
      </c>
      <c r="N183">
        <v>1</v>
      </c>
    </row>
    <row r="184" spans="1:14">
      <c r="A184">
        <v>201</v>
      </c>
      <c r="B184" t="s">
        <v>33</v>
      </c>
      <c r="C184">
        <v>14</v>
      </c>
      <c r="D184" t="s">
        <v>47</v>
      </c>
      <c r="E184" t="s">
        <v>31</v>
      </c>
      <c r="F184" t="s">
        <v>26</v>
      </c>
      <c r="G184">
        <v>1</v>
      </c>
      <c r="H184">
        <v>2968</v>
      </c>
      <c r="I184">
        <v>1</v>
      </c>
      <c r="J184">
        <v>3640</v>
      </c>
      <c r="K184">
        <v>6608</v>
      </c>
      <c r="L184" t="s">
        <v>27</v>
      </c>
      <c r="M184" t="s">
        <v>28</v>
      </c>
      <c r="N184">
        <v>4</v>
      </c>
    </row>
    <row r="185" spans="1:14">
      <c r="A185">
        <v>263</v>
      </c>
      <c r="B185" t="s">
        <v>29</v>
      </c>
      <c r="C185">
        <v>7</v>
      </c>
      <c r="D185" t="s">
        <v>89</v>
      </c>
      <c r="E185" t="s">
        <v>44</v>
      </c>
      <c r="F185" t="s">
        <v>40</v>
      </c>
      <c r="G185">
        <v>1</v>
      </c>
      <c r="H185">
        <v>1848</v>
      </c>
      <c r="I185">
        <v>2</v>
      </c>
      <c r="J185">
        <v>880</v>
      </c>
      <c r="K185">
        <v>2728</v>
      </c>
      <c r="L185" t="s">
        <v>27</v>
      </c>
      <c r="M185" t="s">
        <v>28</v>
      </c>
      <c r="N185">
        <v>4</v>
      </c>
    </row>
    <row r="186" spans="1:14">
      <c r="A186">
        <v>56</v>
      </c>
      <c r="B186" t="s">
        <v>37</v>
      </c>
      <c r="C186">
        <v>3</v>
      </c>
      <c r="D186" t="s">
        <v>86</v>
      </c>
      <c r="E186" t="s">
        <v>31</v>
      </c>
      <c r="F186" t="s">
        <v>64</v>
      </c>
      <c r="G186">
        <v>2</v>
      </c>
      <c r="H186">
        <v>1242</v>
      </c>
      <c r="I186">
        <v>1</v>
      </c>
      <c r="J186">
        <v>5640</v>
      </c>
      <c r="K186">
        <v>6882</v>
      </c>
      <c r="L186" t="s">
        <v>46</v>
      </c>
      <c r="M186" t="s">
        <v>41</v>
      </c>
      <c r="N186">
        <v>6</v>
      </c>
    </row>
    <row r="187" spans="1:14">
      <c r="A187">
        <v>1</v>
      </c>
      <c r="B187" t="s">
        <v>23</v>
      </c>
      <c r="C187">
        <v>30</v>
      </c>
      <c r="D187" t="s">
        <v>48</v>
      </c>
      <c r="E187" t="s">
        <v>25</v>
      </c>
      <c r="F187" t="s">
        <v>26</v>
      </c>
      <c r="G187">
        <v>2</v>
      </c>
      <c r="H187">
        <v>13440</v>
      </c>
      <c r="I187">
        <v>2</v>
      </c>
      <c r="J187">
        <v>4800</v>
      </c>
      <c r="K187">
        <v>18240</v>
      </c>
      <c r="L187" t="s">
        <v>27</v>
      </c>
      <c r="M187" t="s">
        <v>28</v>
      </c>
      <c r="N187">
        <v>4</v>
      </c>
    </row>
    <row r="188" spans="1:14">
      <c r="A188">
        <v>224</v>
      </c>
      <c r="B188" t="s">
        <v>37</v>
      </c>
      <c r="C188">
        <v>3</v>
      </c>
      <c r="D188" t="s">
        <v>84</v>
      </c>
      <c r="E188" t="s">
        <v>44</v>
      </c>
      <c r="F188" t="s">
        <v>40</v>
      </c>
      <c r="G188">
        <v>3</v>
      </c>
      <c r="H188">
        <v>4770</v>
      </c>
      <c r="I188">
        <v>1</v>
      </c>
      <c r="J188">
        <v>1600</v>
      </c>
      <c r="K188">
        <v>6370</v>
      </c>
      <c r="L188" t="s">
        <v>27</v>
      </c>
      <c r="M188" t="s">
        <v>35</v>
      </c>
      <c r="N188">
        <v>2</v>
      </c>
    </row>
    <row r="189" spans="1:14">
      <c r="A189">
        <v>122</v>
      </c>
      <c r="B189" t="s">
        <v>37</v>
      </c>
      <c r="C189">
        <v>3</v>
      </c>
      <c r="D189" t="s">
        <v>51</v>
      </c>
      <c r="E189" t="s">
        <v>25</v>
      </c>
      <c r="F189" t="s">
        <v>26</v>
      </c>
      <c r="G189">
        <v>2</v>
      </c>
      <c r="H189">
        <v>1344</v>
      </c>
      <c r="I189">
        <v>2</v>
      </c>
      <c r="J189">
        <v>4280</v>
      </c>
      <c r="K189">
        <v>5624</v>
      </c>
      <c r="L189" t="s">
        <v>27</v>
      </c>
      <c r="M189" t="s">
        <v>28</v>
      </c>
      <c r="N189">
        <v>4</v>
      </c>
    </row>
    <row r="190" spans="1:14">
      <c r="A190">
        <v>242</v>
      </c>
      <c r="B190" t="s">
        <v>29</v>
      </c>
      <c r="C190">
        <v>7</v>
      </c>
      <c r="D190" t="s">
        <v>59</v>
      </c>
      <c r="E190" t="s">
        <v>57</v>
      </c>
      <c r="F190" t="s">
        <v>26</v>
      </c>
      <c r="G190">
        <v>3</v>
      </c>
      <c r="H190">
        <v>11032</v>
      </c>
      <c r="I190">
        <v>2</v>
      </c>
      <c r="J190">
        <v>5400</v>
      </c>
      <c r="K190">
        <v>16432</v>
      </c>
      <c r="L190" t="s">
        <v>27</v>
      </c>
      <c r="M190" t="s">
        <v>28</v>
      </c>
      <c r="N190">
        <v>4</v>
      </c>
    </row>
    <row r="191" spans="1:14">
      <c r="A191">
        <v>61</v>
      </c>
      <c r="B191" t="s">
        <v>29</v>
      </c>
      <c r="C191">
        <v>7</v>
      </c>
      <c r="D191" t="s">
        <v>53</v>
      </c>
      <c r="E191" t="s">
        <v>31</v>
      </c>
      <c r="F191" t="s">
        <v>40</v>
      </c>
      <c r="G191">
        <v>2</v>
      </c>
      <c r="H191">
        <v>4144</v>
      </c>
      <c r="I191">
        <v>1</v>
      </c>
      <c r="J191">
        <v>1600</v>
      </c>
      <c r="K191">
        <v>5744</v>
      </c>
      <c r="L191" t="s">
        <v>27</v>
      </c>
      <c r="M191" t="s">
        <v>28</v>
      </c>
      <c r="N191">
        <v>4</v>
      </c>
    </row>
    <row r="192" spans="1:14">
      <c r="A192">
        <v>31</v>
      </c>
      <c r="B192" t="s">
        <v>33</v>
      </c>
      <c r="C192">
        <v>14</v>
      </c>
      <c r="D192" t="s">
        <v>86</v>
      </c>
      <c r="E192" t="s">
        <v>31</v>
      </c>
      <c r="F192" t="s">
        <v>64</v>
      </c>
      <c r="G192">
        <v>1</v>
      </c>
      <c r="H192">
        <v>756</v>
      </c>
      <c r="I192">
        <v>1</v>
      </c>
      <c r="J192">
        <v>1880</v>
      </c>
      <c r="K192">
        <v>2636</v>
      </c>
      <c r="L192" t="s">
        <v>46</v>
      </c>
      <c r="M192" t="s">
        <v>35</v>
      </c>
      <c r="N192">
        <v>2</v>
      </c>
    </row>
    <row r="193" spans="1:14">
      <c r="A193">
        <v>182</v>
      </c>
      <c r="B193" t="s">
        <v>29</v>
      </c>
      <c r="C193">
        <v>7</v>
      </c>
      <c r="D193" t="s">
        <v>51</v>
      </c>
      <c r="E193" t="s">
        <v>25</v>
      </c>
      <c r="F193" t="s">
        <v>26</v>
      </c>
      <c r="G193">
        <v>1</v>
      </c>
      <c r="H193">
        <v>301</v>
      </c>
      <c r="I193">
        <v>1</v>
      </c>
      <c r="J193">
        <v>1070</v>
      </c>
      <c r="K193">
        <v>1371</v>
      </c>
      <c r="L193" t="s">
        <v>27</v>
      </c>
      <c r="M193" t="s">
        <v>32</v>
      </c>
      <c r="N193">
        <v>1</v>
      </c>
    </row>
    <row r="194" spans="1:14">
      <c r="A194">
        <v>206</v>
      </c>
      <c r="B194" t="s">
        <v>37</v>
      </c>
      <c r="C194">
        <v>3</v>
      </c>
      <c r="D194" t="s">
        <v>72</v>
      </c>
      <c r="E194" t="s">
        <v>31</v>
      </c>
      <c r="F194" t="s">
        <v>40</v>
      </c>
      <c r="G194">
        <v>1</v>
      </c>
      <c r="H194">
        <v>660</v>
      </c>
      <c r="I194">
        <v>2</v>
      </c>
      <c r="J194">
        <v>1240</v>
      </c>
      <c r="K194">
        <v>1900</v>
      </c>
      <c r="L194" t="s">
        <v>46</v>
      </c>
      <c r="M194" t="s">
        <v>28</v>
      </c>
      <c r="N194">
        <v>4</v>
      </c>
    </row>
    <row r="195" spans="1:14">
      <c r="A195">
        <v>53</v>
      </c>
      <c r="B195" t="s">
        <v>29</v>
      </c>
      <c r="C195">
        <v>7</v>
      </c>
      <c r="D195" t="s">
        <v>94</v>
      </c>
      <c r="E195" t="s">
        <v>44</v>
      </c>
      <c r="F195" t="s">
        <v>40</v>
      </c>
      <c r="G195">
        <v>2</v>
      </c>
      <c r="H195">
        <v>7224</v>
      </c>
      <c r="I195">
        <v>1</v>
      </c>
      <c r="J195">
        <v>2160</v>
      </c>
      <c r="K195">
        <v>9384</v>
      </c>
      <c r="L195" t="s">
        <v>27</v>
      </c>
      <c r="M195" t="s">
        <v>41</v>
      </c>
      <c r="N195">
        <v>6</v>
      </c>
    </row>
    <row r="196" spans="1:14">
      <c r="A196">
        <v>218</v>
      </c>
      <c r="B196" t="s">
        <v>23</v>
      </c>
      <c r="C196">
        <v>30</v>
      </c>
      <c r="D196" t="s">
        <v>63</v>
      </c>
      <c r="E196" t="s">
        <v>31</v>
      </c>
      <c r="F196" t="s">
        <v>64</v>
      </c>
      <c r="G196">
        <v>3</v>
      </c>
      <c r="H196">
        <v>10320</v>
      </c>
      <c r="I196">
        <v>2</v>
      </c>
      <c r="J196">
        <v>770</v>
      </c>
      <c r="K196">
        <v>11090</v>
      </c>
      <c r="L196" t="s">
        <v>46</v>
      </c>
      <c r="M196" t="s">
        <v>32</v>
      </c>
      <c r="N196">
        <v>1</v>
      </c>
    </row>
    <row r="197" spans="1:14">
      <c r="A197">
        <v>97</v>
      </c>
      <c r="B197" t="s">
        <v>29</v>
      </c>
      <c r="C197">
        <v>7</v>
      </c>
      <c r="D197" t="s">
        <v>92</v>
      </c>
      <c r="E197" t="s">
        <v>31</v>
      </c>
      <c r="F197" t="s">
        <v>40</v>
      </c>
      <c r="G197">
        <v>1</v>
      </c>
      <c r="H197">
        <v>1820</v>
      </c>
      <c r="I197">
        <v>2</v>
      </c>
      <c r="J197">
        <v>520</v>
      </c>
      <c r="K197">
        <v>2340</v>
      </c>
      <c r="L197" t="s">
        <v>27</v>
      </c>
      <c r="M197" t="s">
        <v>28</v>
      </c>
      <c r="N197">
        <v>4</v>
      </c>
    </row>
    <row r="198" spans="1:14">
      <c r="A198">
        <v>167</v>
      </c>
      <c r="B198" t="s">
        <v>29</v>
      </c>
      <c r="C198">
        <v>7</v>
      </c>
      <c r="D198" t="s">
        <v>54</v>
      </c>
      <c r="E198" t="s">
        <v>25</v>
      </c>
      <c r="F198" t="s">
        <v>40</v>
      </c>
      <c r="G198">
        <v>2</v>
      </c>
      <c r="H198">
        <v>1540</v>
      </c>
      <c r="I198">
        <v>1</v>
      </c>
      <c r="J198">
        <v>620</v>
      </c>
      <c r="K198">
        <v>2160</v>
      </c>
      <c r="L198" t="s">
        <v>27</v>
      </c>
      <c r="M198" t="s">
        <v>35</v>
      </c>
      <c r="N198">
        <v>2</v>
      </c>
    </row>
    <row r="199" spans="1:14">
      <c r="A199">
        <v>123</v>
      </c>
      <c r="B199" t="s">
        <v>29</v>
      </c>
      <c r="C199">
        <v>7</v>
      </c>
      <c r="D199" t="s">
        <v>101</v>
      </c>
      <c r="E199" t="s">
        <v>31</v>
      </c>
      <c r="F199" t="s">
        <v>62</v>
      </c>
      <c r="G199">
        <v>3</v>
      </c>
      <c r="H199">
        <v>2205</v>
      </c>
      <c r="I199">
        <v>2</v>
      </c>
      <c r="J199">
        <v>1360</v>
      </c>
      <c r="K199">
        <v>3565</v>
      </c>
      <c r="L199" t="s">
        <v>46</v>
      </c>
      <c r="M199" t="s">
        <v>32</v>
      </c>
      <c r="N199">
        <v>1</v>
      </c>
    </row>
    <row r="200" spans="1:14">
      <c r="A200">
        <v>195</v>
      </c>
      <c r="B200" t="s">
        <v>29</v>
      </c>
      <c r="C200">
        <v>7</v>
      </c>
      <c r="D200" t="s">
        <v>101</v>
      </c>
      <c r="E200" t="s">
        <v>31</v>
      </c>
      <c r="F200" t="s">
        <v>62</v>
      </c>
      <c r="G200">
        <v>1</v>
      </c>
      <c r="H200">
        <v>630</v>
      </c>
      <c r="I200">
        <v>2</v>
      </c>
      <c r="J200">
        <v>2720</v>
      </c>
      <c r="K200">
        <v>3350</v>
      </c>
      <c r="L200" t="s">
        <v>46</v>
      </c>
      <c r="M200" t="s">
        <v>35</v>
      </c>
      <c r="N200">
        <v>2</v>
      </c>
    </row>
    <row r="201" spans="1:14">
      <c r="A201">
        <v>223</v>
      </c>
      <c r="B201" t="s">
        <v>29</v>
      </c>
      <c r="C201">
        <v>7</v>
      </c>
      <c r="D201" t="s">
        <v>108</v>
      </c>
      <c r="E201" t="s">
        <v>31</v>
      </c>
      <c r="F201" t="s">
        <v>40</v>
      </c>
      <c r="G201">
        <v>1</v>
      </c>
      <c r="H201">
        <v>469</v>
      </c>
      <c r="I201">
        <v>2</v>
      </c>
      <c r="J201">
        <v>150</v>
      </c>
      <c r="K201">
        <v>619</v>
      </c>
      <c r="L201" t="s">
        <v>27</v>
      </c>
      <c r="M201" t="s">
        <v>32</v>
      </c>
      <c r="N201">
        <v>1</v>
      </c>
    </row>
    <row r="202" spans="1:14">
      <c r="A202">
        <v>292</v>
      </c>
      <c r="B202" t="s">
        <v>23</v>
      </c>
      <c r="C202">
        <v>30</v>
      </c>
      <c r="D202" t="s">
        <v>109</v>
      </c>
      <c r="E202" t="s">
        <v>57</v>
      </c>
      <c r="F202" t="s">
        <v>26</v>
      </c>
      <c r="G202">
        <v>2</v>
      </c>
      <c r="H202">
        <v>6960</v>
      </c>
      <c r="I202">
        <v>1</v>
      </c>
      <c r="J202">
        <v>2320</v>
      </c>
      <c r="K202">
        <v>9280</v>
      </c>
      <c r="L202" t="s">
        <v>27</v>
      </c>
      <c r="M202" t="s">
        <v>35</v>
      </c>
      <c r="N202">
        <v>2</v>
      </c>
    </row>
    <row r="203" spans="1:14">
      <c r="A203">
        <v>234</v>
      </c>
      <c r="B203" t="s">
        <v>37</v>
      </c>
      <c r="C203">
        <v>3</v>
      </c>
      <c r="D203" t="s">
        <v>67</v>
      </c>
      <c r="E203" t="s">
        <v>25</v>
      </c>
      <c r="F203" t="s">
        <v>26</v>
      </c>
      <c r="G203">
        <v>2</v>
      </c>
      <c r="H203">
        <v>2184</v>
      </c>
      <c r="I203">
        <v>1</v>
      </c>
      <c r="J203">
        <v>4720</v>
      </c>
      <c r="K203">
        <v>6904</v>
      </c>
      <c r="L203" t="s">
        <v>27</v>
      </c>
      <c r="M203" t="s">
        <v>28</v>
      </c>
      <c r="N203">
        <v>4</v>
      </c>
    </row>
    <row r="204" spans="1:14">
      <c r="A204">
        <v>251</v>
      </c>
      <c r="B204" t="s">
        <v>29</v>
      </c>
      <c r="C204">
        <v>7</v>
      </c>
      <c r="D204" t="s">
        <v>59</v>
      </c>
      <c r="E204" t="s">
        <v>57</v>
      </c>
      <c r="F204" t="s">
        <v>26</v>
      </c>
      <c r="G204">
        <v>1</v>
      </c>
      <c r="H204">
        <v>1974</v>
      </c>
      <c r="I204">
        <v>1</v>
      </c>
      <c r="J204">
        <v>8100</v>
      </c>
      <c r="K204">
        <v>10074</v>
      </c>
      <c r="L204" t="s">
        <v>27</v>
      </c>
      <c r="M204" t="s">
        <v>41</v>
      </c>
      <c r="N204">
        <v>6</v>
      </c>
    </row>
    <row r="205" spans="1:14">
      <c r="A205">
        <v>85</v>
      </c>
      <c r="B205" t="s">
        <v>23</v>
      </c>
      <c r="C205">
        <v>30</v>
      </c>
      <c r="D205" t="s">
        <v>24</v>
      </c>
      <c r="E205" t="s">
        <v>25</v>
      </c>
      <c r="F205" t="s">
        <v>26</v>
      </c>
      <c r="G205">
        <v>3</v>
      </c>
      <c r="H205">
        <v>6030</v>
      </c>
      <c r="I205">
        <v>1</v>
      </c>
      <c r="J205">
        <v>1500</v>
      </c>
      <c r="K205">
        <v>7530</v>
      </c>
      <c r="L205" t="s">
        <v>27</v>
      </c>
      <c r="M205" t="s">
        <v>32</v>
      </c>
      <c r="N205">
        <v>1</v>
      </c>
    </row>
    <row r="206" spans="1:14">
      <c r="A206">
        <v>220</v>
      </c>
      <c r="B206" t="s">
        <v>29</v>
      </c>
      <c r="C206">
        <v>7</v>
      </c>
      <c r="D206" t="s">
        <v>108</v>
      </c>
      <c r="E206" t="s">
        <v>31</v>
      </c>
      <c r="F206" t="s">
        <v>40</v>
      </c>
      <c r="G206">
        <v>1</v>
      </c>
      <c r="H206">
        <v>1876</v>
      </c>
      <c r="I206">
        <v>1</v>
      </c>
      <c r="J206">
        <v>600</v>
      </c>
      <c r="K206">
        <v>2476</v>
      </c>
      <c r="L206" t="s">
        <v>27</v>
      </c>
      <c r="M206" t="s">
        <v>28</v>
      </c>
      <c r="N206">
        <v>4</v>
      </c>
    </row>
    <row r="207" spans="1:14">
      <c r="A207">
        <v>265</v>
      </c>
      <c r="B207" t="s">
        <v>29</v>
      </c>
      <c r="C207">
        <v>7</v>
      </c>
      <c r="D207" t="s">
        <v>38</v>
      </c>
      <c r="E207" t="s">
        <v>31</v>
      </c>
      <c r="F207" t="s">
        <v>26</v>
      </c>
      <c r="G207">
        <v>3</v>
      </c>
      <c r="H207">
        <v>3115</v>
      </c>
      <c r="I207">
        <v>1</v>
      </c>
      <c r="J207">
        <v>670</v>
      </c>
      <c r="K207">
        <v>3785</v>
      </c>
      <c r="L207" t="s">
        <v>27</v>
      </c>
      <c r="M207" t="s">
        <v>32</v>
      </c>
      <c r="N207">
        <v>1</v>
      </c>
    </row>
    <row r="208" spans="1:14">
      <c r="A208">
        <v>242</v>
      </c>
      <c r="B208" t="s">
        <v>33</v>
      </c>
      <c r="C208">
        <v>14</v>
      </c>
      <c r="D208" t="s">
        <v>92</v>
      </c>
      <c r="E208" t="s">
        <v>31</v>
      </c>
      <c r="F208" t="s">
        <v>40</v>
      </c>
      <c r="G208">
        <v>1</v>
      </c>
      <c r="H208">
        <v>3640</v>
      </c>
      <c r="I208">
        <v>2</v>
      </c>
      <c r="J208">
        <v>520</v>
      </c>
      <c r="K208">
        <v>4160</v>
      </c>
      <c r="L208" t="s">
        <v>27</v>
      </c>
      <c r="M208" t="s">
        <v>28</v>
      </c>
      <c r="N208">
        <v>4</v>
      </c>
    </row>
    <row r="209" spans="1:14">
      <c r="A209">
        <v>187</v>
      </c>
      <c r="B209" t="s">
        <v>29</v>
      </c>
      <c r="C209">
        <v>7</v>
      </c>
      <c r="D209" t="s">
        <v>102</v>
      </c>
      <c r="E209" t="s">
        <v>25</v>
      </c>
      <c r="F209" t="s">
        <v>26</v>
      </c>
      <c r="G209">
        <v>2</v>
      </c>
      <c r="H209">
        <v>6594</v>
      </c>
      <c r="I209">
        <v>2</v>
      </c>
      <c r="J209">
        <v>5880</v>
      </c>
      <c r="K209">
        <v>12474</v>
      </c>
      <c r="L209" t="s">
        <v>27</v>
      </c>
      <c r="M209" t="s">
        <v>41</v>
      </c>
      <c r="N209">
        <v>6</v>
      </c>
    </row>
    <row r="210" spans="1:14">
      <c r="A210">
        <v>215</v>
      </c>
      <c r="B210" t="s">
        <v>29</v>
      </c>
      <c r="C210">
        <v>7</v>
      </c>
      <c r="D210" t="s">
        <v>98</v>
      </c>
      <c r="E210" t="s">
        <v>25</v>
      </c>
      <c r="F210" t="s">
        <v>26</v>
      </c>
      <c r="G210">
        <v>3</v>
      </c>
      <c r="H210">
        <v>1239</v>
      </c>
      <c r="I210">
        <v>1</v>
      </c>
      <c r="J210">
        <v>1100</v>
      </c>
      <c r="K210">
        <v>2339</v>
      </c>
      <c r="L210" t="s">
        <v>27</v>
      </c>
      <c r="M210" t="s">
        <v>32</v>
      </c>
      <c r="N210">
        <v>1</v>
      </c>
    </row>
    <row r="211" spans="1:14">
      <c r="A211">
        <v>97</v>
      </c>
      <c r="B211" t="s">
        <v>33</v>
      </c>
      <c r="C211">
        <v>14</v>
      </c>
      <c r="D211" t="s">
        <v>56</v>
      </c>
      <c r="E211" t="s">
        <v>57</v>
      </c>
      <c r="F211" t="s">
        <v>26</v>
      </c>
      <c r="G211">
        <v>3</v>
      </c>
      <c r="H211">
        <v>20608</v>
      </c>
      <c r="I211">
        <v>2</v>
      </c>
      <c r="J211">
        <v>4740</v>
      </c>
      <c r="K211">
        <v>25348</v>
      </c>
      <c r="L211" t="s">
        <v>27</v>
      </c>
      <c r="M211" t="s">
        <v>28</v>
      </c>
      <c r="N211">
        <v>4</v>
      </c>
    </row>
    <row r="212" spans="1:14">
      <c r="A212">
        <v>7</v>
      </c>
      <c r="B212" t="s">
        <v>37</v>
      </c>
      <c r="C212">
        <v>3</v>
      </c>
      <c r="D212" t="s">
        <v>100</v>
      </c>
      <c r="E212" t="s">
        <v>44</v>
      </c>
      <c r="F212" t="s">
        <v>40</v>
      </c>
      <c r="G212">
        <v>2</v>
      </c>
      <c r="H212">
        <v>1212</v>
      </c>
      <c r="I212">
        <v>1</v>
      </c>
      <c r="J212">
        <v>880</v>
      </c>
      <c r="K212">
        <v>2092</v>
      </c>
      <c r="L212" t="s">
        <v>46</v>
      </c>
      <c r="M212" t="s">
        <v>28</v>
      </c>
      <c r="N212">
        <v>4</v>
      </c>
    </row>
    <row r="213" spans="1:14">
      <c r="A213">
        <v>207</v>
      </c>
      <c r="B213" t="s">
        <v>37</v>
      </c>
      <c r="C213">
        <v>3</v>
      </c>
      <c r="D213" t="s">
        <v>42</v>
      </c>
      <c r="E213" t="s">
        <v>25</v>
      </c>
      <c r="F213" t="s">
        <v>26</v>
      </c>
      <c r="G213">
        <v>2</v>
      </c>
      <c r="H213">
        <v>588</v>
      </c>
      <c r="I213">
        <v>2</v>
      </c>
      <c r="J213">
        <v>2440</v>
      </c>
      <c r="K213">
        <v>3028</v>
      </c>
      <c r="L213" t="s">
        <v>27</v>
      </c>
      <c r="M213" t="s">
        <v>35</v>
      </c>
      <c r="N213">
        <v>2</v>
      </c>
    </row>
    <row r="214" spans="1:14">
      <c r="A214">
        <v>185</v>
      </c>
      <c r="B214" t="s">
        <v>29</v>
      </c>
      <c r="C214">
        <v>7</v>
      </c>
      <c r="D214" t="s">
        <v>73</v>
      </c>
      <c r="E214" t="s">
        <v>57</v>
      </c>
      <c r="F214" t="s">
        <v>26</v>
      </c>
      <c r="G214">
        <v>2</v>
      </c>
      <c r="H214">
        <v>3570</v>
      </c>
      <c r="I214">
        <v>2</v>
      </c>
      <c r="J214">
        <v>10680</v>
      </c>
      <c r="K214">
        <v>14250</v>
      </c>
      <c r="L214" t="s">
        <v>27</v>
      </c>
      <c r="M214" t="s">
        <v>41</v>
      </c>
      <c r="N214">
        <v>6</v>
      </c>
    </row>
    <row r="215" spans="1:14">
      <c r="A215">
        <v>11</v>
      </c>
      <c r="B215" t="s">
        <v>37</v>
      </c>
      <c r="C215">
        <v>3</v>
      </c>
      <c r="D215" t="s">
        <v>60</v>
      </c>
      <c r="E215" t="s">
        <v>31</v>
      </c>
      <c r="F215" t="s">
        <v>40</v>
      </c>
      <c r="G215">
        <v>2</v>
      </c>
      <c r="H215">
        <v>2340</v>
      </c>
      <c r="I215">
        <v>1</v>
      </c>
      <c r="J215">
        <v>1860</v>
      </c>
      <c r="K215">
        <v>4200</v>
      </c>
      <c r="L215" t="s">
        <v>46</v>
      </c>
      <c r="M215" t="s">
        <v>41</v>
      </c>
      <c r="N215">
        <v>6</v>
      </c>
    </row>
    <row r="216" spans="1:14">
      <c r="A216">
        <v>277</v>
      </c>
      <c r="B216" t="s">
        <v>37</v>
      </c>
      <c r="C216">
        <v>3</v>
      </c>
      <c r="D216" t="s">
        <v>87</v>
      </c>
      <c r="E216" t="s">
        <v>44</v>
      </c>
      <c r="F216" t="s">
        <v>26</v>
      </c>
      <c r="G216">
        <v>3</v>
      </c>
      <c r="H216">
        <v>1290</v>
      </c>
      <c r="I216">
        <v>2</v>
      </c>
      <c r="J216">
        <v>2440</v>
      </c>
      <c r="K216">
        <v>3730</v>
      </c>
      <c r="L216" t="s">
        <v>27</v>
      </c>
      <c r="M216" t="s">
        <v>35</v>
      </c>
      <c r="N216">
        <v>2</v>
      </c>
    </row>
    <row r="217" spans="1:14">
      <c r="A217">
        <v>84</v>
      </c>
      <c r="B217" t="s">
        <v>33</v>
      </c>
      <c r="C217">
        <v>14</v>
      </c>
      <c r="D217" t="s">
        <v>92</v>
      </c>
      <c r="E217" t="s">
        <v>31</v>
      </c>
      <c r="F217" t="s">
        <v>40</v>
      </c>
      <c r="G217">
        <v>2</v>
      </c>
      <c r="H217">
        <v>5040</v>
      </c>
      <c r="I217">
        <v>1</v>
      </c>
      <c r="J217">
        <v>260</v>
      </c>
      <c r="K217">
        <v>5300</v>
      </c>
      <c r="L217" t="s">
        <v>27</v>
      </c>
      <c r="M217" t="s">
        <v>35</v>
      </c>
      <c r="N217">
        <v>2</v>
      </c>
    </row>
    <row r="218" spans="1:14">
      <c r="A218">
        <v>112</v>
      </c>
      <c r="B218" t="s">
        <v>23</v>
      </c>
      <c r="C218">
        <v>30</v>
      </c>
      <c r="D218" t="s">
        <v>102</v>
      </c>
      <c r="E218" t="s">
        <v>25</v>
      </c>
      <c r="F218" t="s">
        <v>26</v>
      </c>
      <c r="G218">
        <v>3</v>
      </c>
      <c r="H218">
        <v>39120</v>
      </c>
      <c r="I218">
        <v>1</v>
      </c>
      <c r="J218">
        <v>3920</v>
      </c>
      <c r="K218">
        <v>43040</v>
      </c>
      <c r="L218" t="s">
        <v>27</v>
      </c>
      <c r="M218" t="s">
        <v>28</v>
      </c>
      <c r="N218">
        <v>4</v>
      </c>
    </row>
    <row r="219" spans="1:14">
      <c r="A219">
        <v>217</v>
      </c>
      <c r="B219" t="s">
        <v>37</v>
      </c>
      <c r="C219">
        <v>3</v>
      </c>
      <c r="D219" t="s">
        <v>87</v>
      </c>
      <c r="E219" t="s">
        <v>44</v>
      </c>
      <c r="F219" t="s">
        <v>26</v>
      </c>
      <c r="G219">
        <v>3</v>
      </c>
      <c r="H219">
        <v>3870</v>
      </c>
      <c r="I219">
        <v>2</v>
      </c>
      <c r="J219">
        <v>7320</v>
      </c>
      <c r="K219">
        <v>11190</v>
      </c>
      <c r="L219" t="s">
        <v>27</v>
      </c>
      <c r="M219" t="s">
        <v>41</v>
      </c>
      <c r="N219">
        <v>6</v>
      </c>
    </row>
    <row r="220" spans="1:14">
      <c r="A220">
        <v>215</v>
      </c>
      <c r="B220" t="s">
        <v>23</v>
      </c>
      <c r="C220">
        <v>30</v>
      </c>
      <c r="D220" t="s">
        <v>94</v>
      </c>
      <c r="E220" t="s">
        <v>44</v>
      </c>
      <c r="F220" t="s">
        <v>40</v>
      </c>
      <c r="G220">
        <v>1</v>
      </c>
      <c r="H220">
        <v>4080</v>
      </c>
      <c r="I220">
        <v>2</v>
      </c>
      <c r="J220">
        <v>720</v>
      </c>
      <c r="K220">
        <v>4800</v>
      </c>
      <c r="L220" t="s">
        <v>27</v>
      </c>
      <c r="M220" t="s">
        <v>35</v>
      </c>
      <c r="N220">
        <v>2</v>
      </c>
    </row>
    <row r="221" spans="1:14">
      <c r="A221">
        <v>243</v>
      </c>
      <c r="B221" t="s">
        <v>37</v>
      </c>
      <c r="C221">
        <v>3</v>
      </c>
      <c r="D221" t="s">
        <v>87</v>
      </c>
      <c r="E221" t="s">
        <v>44</v>
      </c>
      <c r="F221" t="s">
        <v>26</v>
      </c>
      <c r="G221">
        <v>2</v>
      </c>
      <c r="H221">
        <v>1476</v>
      </c>
      <c r="I221">
        <v>1</v>
      </c>
      <c r="J221">
        <v>7320</v>
      </c>
      <c r="K221">
        <v>8796</v>
      </c>
      <c r="L221" t="s">
        <v>27</v>
      </c>
      <c r="M221" t="s">
        <v>41</v>
      </c>
      <c r="N221">
        <v>6</v>
      </c>
    </row>
    <row r="222" spans="1:14">
      <c r="A222">
        <v>250</v>
      </c>
      <c r="B222" t="s">
        <v>37</v>
      </c>
      <c r="C222">
        <v>3</v>
      </c>
      <c r="D222" t="s">
        <v>72</v>
      </c>
      <c r="E222" t="s">
        <v>31</v>
      </c>
      <c r="F222" t="s">
        <v>40</v>
      </c>
      <c r="G222">
        <v>3</v>
      </c>
      <c r="H222">
        <v>1974</v>
      </c>
      <c r="I222">
        <v>2</v>
      </c>
      <c r="J222">
        <v>620</v>
      </c>
      <c r="K222">
        <v>2594</v>
      </c>
      <c r="L222" t="s">
        <v>46</v>
      </c>
      <c r="M222" t="s">
        <v>35</v>
      </c>
      <c r="N222">
        <v>2</v>
      </c>
    </row>
    <row r="223" spans="1:14">
      <c r="A223">
        <v>113</v>
      </c>
      <c r="B223" t="s">
        <v>23</v>
      </c>
      <c r="C223">
        <v>30</v>
      </c>
      <c r="D223" t="s">
        <v>95</v>
      </c>
      <c r="E223" t="s">
        <v>25</v>
      </c>
      <c r="F223" t="s">
        <v>40</v>
      </c>
      <c r="G223">
        <v>2</v>
      </c>
      <c r="H223">
        <v>9000</v>
      </c>
      <c r="I223">
        <v>2</v>
      </c>
      <c r="J223">
        <v>600</v>
      </c>
      <c r="K223">
        <v>9600</v>
      </c>
      <c r="L223" t="s">
        <v>27</v>
      </c>
      <c r="M223" t="s">
        <v>35</v>
      </c>
      <c r="N223">
        <v>2</v>
      </c>
    </row>
    <row r="224" spans="1:14">
      <c r="A224">
        <v>86</v>
      </c>
      <c r="B224" t="s">
        <v>29</v>
      </c>
      <c r="C224">
        <v>7</v>
      </c>
      <c r="D224" t="s">
        <v>61</v>
      </c>
      <c r="E224" t="s">
        <v>57</v>
      </c>
      <c r="F224" t="s">
        <v>62</v>
      </c>
      <c r="G224">
        <v>2</v>
      </c>
      <c r="H224">
        <v>1008</v>
      </c>
      <c r="I224">
        <v>1</v>
      </c>
      <c r="J224">
        <v>2940</v>
      </c>
      <c r="K224">
        <v>3948</v>
      </c>
      <c r="L224" t="s">
        <v>46</v>
      </c>
      <c r="M224" t="s">
        <v>35</v>
      </c>
      <c r="N224">
        <v>2</v>
      </c>
    </row>
    <row r="225" spans="1:14">
      <c r="A225">
        <v>172</v>
      </c>
      <c r="B225" t="s">
        <v>33</v>
      </c>
      <c r="C225">
        <v>14</v>
      </c>
      <c r="D225" t="s">
        <v>96</v>
      </c>
      <c r="E225" t="s">
        <v>25</v>
      </c>
      <c r="F225" t="s">
        <v>40</v>
      </c>
      <c r="G225">
        <v>1</v>
      </c>
      <c r="H225">
        <v>4760</v>
      </c>
      <c r="I225">
        <v>2</v>
      </c>
      <c r="J225">
        <v>640</v>
      </c>
      <c r="K225">
        <v>5400</v>
      </c>
      <c r="L225" t="s">
        <v>46</v>
      </c>
      <c r="M225" t="s">
        <v>28</v>
      </c>
      <c r="N225">
        <v>4</v>
      </c>
    </row>
    <row r="226" spans="1:14">
      <c r="A226">
        <v>238</v>
      </c>
      <c r="B226" t="s">
        <v>23</v>
      </c>
      <c r="C226">
        <v>30</v>
      </c>
      <c r="D226" t="s">
        <v>24</v>
      </c>
      <c r="E226" t="s">
        <v>25</v>
      </c>
      <c r="F226" t="s">
        <v>26</v>
      </c>
      <c r="G226">
        <v>3</v>
      </c>
      <c r="H226">
        <v>12060</v>
      </c>
      <c r="I226">
        <v>1</v>
      </c>
      <c r="J226">
        <v>3000</v>
      </c>
      <c r="K226">
        <v>15060</v>
      </c>
      <c r="L226" t="s">
        <v>27</v>
      </c>
      <c r="M226" t="s">
        <v>35</v>
      </c>
      <c r="N226">
        <v>2</v>
      </c>
    </row>
    <row r="227" spans="1:14">
      <c r="A227">
        <v>211</v>
      </c>
      <c r="B227" t="s">
        <v>23</v>
      </c>
      <c r="C227">
        <v>30</v>
      </c>
      <c r="D227" t="s">
        <v>74</v>
      </c>
      <c r="E227" t="s">
        <v>25</v>
      </c>
      <c r="F227" t="s">
        <v>26</v>
      </c>
      <c r="G227">
        <v>1</v>
      </c>
      <c r="H227">
        <v>1320</v>
      </c>
      <c r="I227">
        <v>1</v>
      </c>
      <c r="J227">
        <v>1560</v>
      </c>
      <c r="K227">
        <v>2880</v>
      </c>
      <c r="L227" t="s">
        <v>27</v>
      </c>
      <c r="M227" t="s">
        <v>32</v>
      </c>
      <c r="N227">
        <v>1</v>
      </c>
    </row>
    <row r="228" spans="1:14">
      <c r="A228">
        <v>29</v>
      </c>
      <c r="B228" t="s">
        <v>37</v>
      </c>
      <c r="C228">
        <v>3</v>
      </c>
      <c r="D228" t="s">
        <v>43</v>
      </c>
      <c r="E228" t="s">
        <v>44</v>
      </c>
      <c r="F228" t="s">
        <v>40</v>
      </c>
      <c r="G228">
        <v>1</v>
      </c>
      <c r="H228">
        <v>198</v>
      </c>
      <c r="I228">
        <v>2</v>
      </c>
      <c r="J228">
        <v>130</v>
      </c>
      <c r="K228">
        <v>328</v>
      </c>
      <c r="L228" t="s">
        <v>27</v>
      </c>
      <c r="M228" t="s">
        <v>32</v>
      </c>
      <c r="N228">
        <v>1</v>
      </c>
    </row>
    <row r="229" spans="1:14">
      <c r="A229">
        <v>113</v>
      </c>
      <c r="B229" t="s">
        <v>29</v>
      </c>
      <c r="C229">
        <v>7</v>
      </c>
      <c r="D229" t="s">
        <v>100</v>
      </c>
      <c r="E229" t="s">
        <v>44</v>
      </c>
      <c r="F229" t="s">
        <v>40</v>
      </c>
      <c r="G229">
        <v>1</v>
      </c>
      <c r="H229">
        <v>308</v>
      </c>
      <c r="I229">
        <v>2</v>
      </c>
      <c r="J229">
        <v>220</v>
      </c>
      <c r="K229">
        <v>528</v>
      </c>
      <c r="L229" t="s">
        <v>46</v>
      </c>
      <c r="M229" t="s">
        <v>32</v>
      </c>
      <c r="N229">
        <v>1</v>
      </c>
    </row>
    <row r="230" spans="1:14">
      <c r="A230">
        <v>194</v>
      </c>
      <c r="B230" t="s">
        <v>23</v>
      </c>
      <c r="C230">
        <v>30</v>
      </c>
      <c r="D230" t="s">
        <v>74</v>
      </c>
      <c r="E230" t="s">
        <v>25</v>
      </c>
      <c r="F230" t="s">
        <v>26</v>
      </c>
      <c r="G230">
        <v>1</v>
      </c>
      <c r="H230">
        <v>1320</v>
      </c>
      <c r="I230">
        <v>2</v>
      </c>
      <c r="J230">
        <v>1560</v>
      </c>
      <c r="K230">
        <v>2880</v>
      </c>
      <c r="L230" t="s">
        <v>27</v>
      </c>
      <c r="M230" t="s">
        <v>32</v>
      </c>
      <c r="N230">
        <v>1</v>
      </c>
    </row>
    <row r="231" spans="1:14">
      <c r="A231">
        <v>25</v>
      </c>
      <c r="B231" t="s">
        <v>33</v>
      </c>
      <c r="C231">
        <v>14</v>
      </c>
      <c r="D231" t="s">
        <v>54</v>
      </c>
      <c r="E231" t="s">
        <v>25</v>
      </c>
      <c r="F231" t="s">
        <v>40</v>
      </c>
      <c r="G231">
        <v>1</v>
      </c>
      <c r="H231">
        <v>8232</v>
      </c>
      <c r="I231">
        <v>1</v>
      </c>
      <c r="J231">
        <v>1860</v>
      </c>
      <c r="K231">
        <v>10092</v>
      </c>
      <c r="L231" t="s">
        <v>27</v>
      </c>
      <c r="M231" t="s">
        <v>41</v>
      </c>
      <c r="N231">
        <v>6</v>
      </c>
    </row>
    <row r="232" spans="1:14">
      <c r="A232">
        <v>166</v>
      </c>
      <c r="B232" t="s">
        <v>33</v>
      </c>
      <c r="C232">
        <v>14</v>
      </c>
      <c r="D232" t="s">
        <v>69</v>
      </c>
      <c r="E232" t="s">
        <v>31</v>
      </c>
      <c r="F232" t="s">
        <v>26</v>
      </c>
      <c r="G232">
        <v>1</v>
      </c>
      <c r="H232">
        <v>6216</v>
      </c>
      <c r="I232">
        <v>2</v>
      </c>
      <c r="J232">
        <v>6720</v>
      </c>
      <c r="K232">
        <v>12936</v>
      </c>
      <c r="L232" t="s">
        <v>27</v>
      </c>
      <c r="M232" t="s">
        <v>41</v>
      </c>
      <c r="N232">
        <v>6</v>
      </c>
    </row>
    <row r="233" spans="1:14">
      <c r="A233">
        <v>52</v>
      </c>
      <c r="B233" t="s">
        <v>37</v>
      </c>
      <c r="C233">
        <v>3</v>
      </c>
      <c r="D233" t="s">
        <v>81</v>
      </c>
      <c r="E233" t="s">
        <v>25</v>
      </c>
      <c r="F233" t="s">
        <v>82</v>
      </c>
      <c r="G233">
        <v>1</v>
      </c>
      <c r="H233">
        <v>684</v>
      </c>
      <c r="I233">
        <v>2</v>
      </c>
      <c r="J233">
        <v>6360</v>
      </c>
      <c r="K233">
        <v>7044</v>
      </c>
      <c r="L233" t="s">
        <v>83</v>
      </c>
      <c r="M233" t="s">
        <v>41</v>
      </c>
      <c r="N233">
        <v>6</v>
      </c>
    </row>
    <row r="234" spans="1:14">
      <c r="A234">
        <v>241</v>
      </c>
      <c r="B234" t="s">
        <v>33</v>
      </c>
      <c r="C234">
        <v>14</v>
      </c>
      <c r="D234" t="s">
        <v>52</v>
      </c>
      <c r="E234" t="s">
        <v>31</v>
      </c>
      <c r="F234" t="s">
        <v>40</v>
      </c>
      <c r="G234">
        <v>3</v>
      </c>
      <c r="H234">
        <v>10080</v>
      </c>
      <c r="I234">
        <v>2</v>
      </c>
      <c r="J234">
        <v>140</v>
      </c>
      <c r="K234">
        <v>10220</v>
      </c>
      <c r="L234" t="s">
        <v>27</v>
      </c>
      <c r="M234" t="s">
        <v>32</v>
      </c>
      <c r="N234">
        <v>1</v>
      </c>
    </row>
    <row r="235" spans="1:14">
      <c r="A235">
        <v>50</v>
      </c>
      <c r="B235" t="s">
        <v>23</v>
      </c>
      <c r="C235">
        <v>30</v>
      </c>
      <c r="D235" t="s">
        <v>59</v>
      </c>
      <c r="E235" t="s">
        <v>57</v>
      </c>
      <c r="F235" t="s">
        <v>26</v>
      </c>
      <c r="G235">
        <v>2</v>
      </c>
      <c r="H235">
        <v>7860</v>
      </c>
      <c r="I235">
        <v>2</v>
      </c>
      <c r="J235">
        <v>2700</v>
      </c>
      <c r="K235">
        <v>10560</v>
      </c>
      <c r="L235" t="s">
        <v>27</v>
      </c>
      <c r="M235" t="s">
        <v>35</v>
      </c>
      <c r="N235">
        <v>2</v>
      </c>
    </row>
    <row r="236" spans="1:14">
      <c r="A236">
        <v>35</v>
      </c>
      <c r="B236" t="s">
        <v>33</v>
      </c>
      <c r="C236">
        <v>14</v>
      </c>
      <c r="D236" t="s">
        <v>51</v>
      </c>
      <c r="E236" t="s">
        <v>25</v>
      </c>
      <c r="F236" t="s">
        <v>26</v>
      </c>
      <c r="G236">
        <v>2</v>
      </c>
      <c r="H236">
        <v>1568</v>
      </c>
      <c r="I236">
        <v>1</v>
      </c>
      <c r="J236">
        <v>1070</v>
      </c>
      <c r="K236">
        <v>2638</v>
      </c>
      <c r="L236" t="s">
        <v>27</v>
      </c>
      <c r="M236" t="s">
        <v>32</v>
      </c>
      <c r="N236">
        <v>1</v>
      </c>
    </row>
    <row r="237" spans="1:14">
      <c r="A237">
        <v>179</v>
      </c>
      <c r="B237" t="s">
        <v>29</v>
      </c>
      <c r="C237">
        <v>7</v>
      </c>
      <c r="D237" t="s">
        <v>103</v>
      </c>
      <c r="E237" t="s">
        <v>25</v>
      </c>
      <c r="F237" t="s">
        <v>26</v>
      </c>
      <c r="G237">
        <v>3</v>
      </c>
      <c r="H237">
        <v>12460</v>
      </c>
      <c r="I237">
        <v>1</v>
      </c>
      <c r="J237">
        <v>2680</v>
      </c>
      <c r="K237">
        <v>15140</v>
      </c>
      <c r="L237" t="s">
        <v>27</v>
      </c>
      <c r="M237" t="s">
        <v>28</v>
      </c>
      <c r="N237">
        <v>4</v>
      </c>
    </row>
    <row r="238" spans="1:14">
      <c r="A238">
        <v>108</v>
      </c>
      <c r="B238" t="s">
        <v>33</v>
      </c>
      <c r="C238">
        <v>14</v>
      </c>
      <c r="D238" t="s">
        <v>66</v>
      </c>
      <c r="E238" t="s">
        <v>44</v>
      </c>
      <c r="F238" t="s">
        <v>26</v>
      </c>
      <c r="G238">
        <v>1</v>
      </c>
      <c r="H238">
        <v>1204</v>
      </c>
      <c r="I238">
        <v>1</v>
      </c>
      <c r="J238">
        <v>2440</v>
      </c>
      <c r="K238">
        <v>3644</v>
      </c>
      <c r="L238" t="s">
        <v>27</v>
      </c>
      <c r="M238" t="s">
        <v>35</v>
      </c>
      <c r="N238">
        <v>2</v>
      </c>
    </row>
    <row r="239" spans="1:14">
      <c r="A239">
        <v>300</v>
      </c>
      <c r="B239" t="s">
        <v>33</v>
      </c>
      <c r="C239">
        <v>14</v>
      </c>
      <c r="D239" t="s">
        <v>70</v>
      </c>
      <c r="E239" t="s">
        <v>31</v>
      </c>
      <c r="F239" t="s">
        <v>26</v>
      </c>
      <c r="G239">
        <v>2</v>
      </c>
      <c r="H239">
        <v>3640</v>
      </c>
      <c r="I239">
        <v>1</v>
      </c>
      <c r="J239">
        <v>2450</v>
      </c>
      <c r="K239">
        <v>6090</v>
      </c>
      <c r="L239" t="s">
        <v>27</v>
      </c>
      <c r="M239" t="s">
        <v>35</v>
      </c>
      <c r="N239">
        <v>2</v>
      </c>
    </row>
    <row r="240" spans="1:14">
      <c r="A240">
        <v>84</v>
      </c>
      <c r="B240" t="s">
        <v>33</v>
      </c>
      <c r="C240">
        <v>14</v>
      </c>
      <c r="D240" t="s">
        <v>103</v>
      </c>
      <c r="E240" t="s">
        <v>25</v>
      </c>
      <c r="F240" t="s">
        <v>26</v>
      </c>
      <c r="G240">
        <v>3</v>
      </c>
      <c r="H240">
        <v>12460</v>
      </c>
      <c r="I240">
        <v>2</v>
      </c>
      <c r="J240">
        <v>1340</v>
      </c>
      <c r="K240">
        <v>13800</v>
      </c>
      <c r="L240" t="s">
        <v>27</v>
      </c>
      <c r="M240" t="s">
        <v>35</v>
      </c>
      <c r="N240">
        <v>2</v>
      </c>
    </row>
    <row r="241" spans="1:14">
      <c r="A241">
        <v>256</v>
      </c>
      <c r="B241" t="s">
        <v>23</v>
      </c>
      <c r="C241">
        <v>30</v>
      </c>
      <c r="D241" t="s">
        <v>59</v>
      </c>
      <c r="E241" t="s">
        <v>57</v>
      </c>
      <c r="F241" t="s">
        <v>26</v>
      </c>
      <c r="G241">
        <v>3</v>
      </c>
      <c r="H241">
        <v>47280</v>
      </c>
      <c r="I241">
        <v>1</v>
      </c>
      <c r="J241">
        <v>5400</v>
      </c>
      <c r="K241">
        <v>52680</v>
      </c>
      <c r="L241" t="s">
        <v>27</v>
      </c>
      <c r="M241" t="s">
        <v>28</v>
      </c>
      <c r="N241">
        <v>4</v>
      </c>
    </row>
    <row r="242" spans="1:14">
      <c r="A242">
        <v>263</v>
      </c>
      <c r="B242" t="s">
        <v>33</v>
      </c>
      <c r="C242">
        <v>14</v>
      </c>
      <c r="D242" t="s">
        <v>59</v>
      </c>
      <c r="E242" t="s">
        <v>57</v>
      </c>
      <c r="F242" t="s">
        <v>26</v>
      </c>
      <c r="G242">
        <v>2</v>
      </c>
      <c r="H242">
        <v>1834</v>
      </c>
      <c r="I242">
        <v>1</v>
      </c>
      <c r="J242">
        <v>1350</v>
      </c>
      <c r="K242">
        <v>3184</v>
      </c>
      <c r="L242" t="s">
        <v>27</v>
      </c>
      <c r="M242" t="s">
        <v>32</v>
      </c>
      <c r="N242">
        <v>1</v>
      </c>
    </row>
    <row r="243" spans="1:14">
      <c r="A243">
        <v>231</v>
      </c>
      <c r="B243" t="s">
        <v>37</v>
      </c>
      <c r="C243">
        <v>3</v>
      </c>
      <c r="D243" t="s">
        <v>66</v>
      </c>
      <c r="E243" t="s">
        <v>44</v>
      </c>
      <c r="F243" t="s">
        <v>26</v>
      </c>
      <c r="G243">
        <v>3</v>
      </c>
      <c r="H243">
        <v>4266</v>
      </c>
      <c r="I243">
        <v>2</v>
      </c>
      <c r="J243">
        <v>7320</v>
      </c>
      <c r="K243">
        <v>11586</v>
      </c>
      <c r="L243" t="s">
        <v>27</v>
      </c>
      <c r="M243" t="s">
        <v>41</v>
      </c>
      <c r="N243">
        <v>6</v>
      </c>
    </row>
    <row r="244" spans="1:14">
      <c r="A244">
        <v>247</v>
      </c>
      <c r="B244" t="s">
        <v>29</v>
      </c>
      <c r="C244">
        <v>7</v>
      </c>
      <c r="D244" t="s">
        <v>87</v>
      </c>
      <c r="E244" t="s">
        <v>44</v>
      </c>
      <c r="F244" t="s">
        <v>26</v>
      </c>
      <c r="G244">
        <v>2</v>
      </c>
      <c r="H244">
        <v>574</v>
      </c>
      <c r="I244">
        <v>1</v>
      </c>
      <c r="J244">
        <v>1220</v>
      </c>
      <c r="K244">
        <v>1794</v>
      </c>
      <c r="L244" t="s">
        <v>27</v>
      </c>
      <c r="M244" t="s">
        <v>32</v>
      </c>
      <c r="N244">
        <v>1</v>
      </c>
    </row>
    <row r="245" spans="1:14">
      <c r="A245">
        <v>176</v>
      </c>
      <c r="B245" t="s">
        <v>23</v>
      </c>
      <c r="C245">
        <v>30</v>
      </c>
      <c r="D245" t="s">
        <v>91</v>
      </c>
      <c r="E245" t="s">
        <v>44</v>
      </c>
      <c r="F245" t="s">
        <v>40</v>
      </c>
      <c r="G245">
        <v>1</v>
      </c>
      <c r="H245">
        <v>3960</v>
      </c>
      <c r="I245">
        <v>1</v>
      </c>
      <c r="J245">
        <v>740</v>
      </c>
      <c r="K245">
        <v>4700</v>
      </c>
      <c r="L245" t="s">
        <v>27</v>
      </c>
      <c r="M245" t="s">
        <v>35</v>
      </c>
      <c r="N245">
        <v>2</v>
      </c>
    </row>
    <row r="246" spans="1:14">
      <c r="A246">
        <v>182</v>
      </c>
      <c r="B246" t="s">
        <v>29</v>
      </c>
      <c r="C246">
        <v>7</v>
      </c>
      <c r="D246" t="s">
        <v>63</v>
      </c>
      <c r="E246" t="s">
        <v>31</v>
      </c>
      <c r="F246" t="s">
        <v>64</v>
      </c>
      <c r="G246">
        <v>3</v>
      </c>
      <c r="H246">
        <v>2408</v>
      </c>
      <c r="I246">
        <v>2</v>
      </c>
      <c r="J246">
        <v>770</v>
      </c>
      <c r="K246">
        <v>3178</v>
      </c>
      <c r="L246" t="s">
        <v>46</v>
      </c>
      <c r="M246" t="s">
        <v>32</v>
      </c>
      <c r="N246">
        <v>1</v>
      </c>
    </row>
    <row r="247" spans="1:14">
      <c r="A247">
        <v>264</v>
      </c>
      <c r="B247" t="s">
        <v>37</v>
      </c>
      <c r="C247">
        <v>3</v>
      </c>
      <c r="D247" t="s">
        <v>109</v>
      </c>
      <c r="E247" t="s">
        <v>57</v>
      </c>
      <c r="F247" t="s">
        <v>26</v>
      </c>
      <c r="G247">
        <v>2</v>
      </c>
      <c r="H247">
        <v>696</v>
      </c>
      <c r="I247">
        <v>2</v>
      </c>
      <c r="J247">
        <v>2320</v>
      </c>
      <c r="K247">
        <v>3016</v>
      </c>
      <c r="L247" t="s">
        <v>27</v>
      </c>
      <c r="M247" t="s">
        <v>35</v>
      </c>
      <c r="N247">
        <v>2</v>
      </c>
    </row>
    <row r="248" spans="1:14">
      <c r="A248">
        <v>210</v>
      </c>
      <c r="B248" t="s">
        <v>37</v>
      </c>
      <c r="C248">
        <v>3</v>
      </c>
      <c r="D248" t="s">
        <v>43</v>
      </c>
      <c r="E248" t="s">
        <v>44</v>
      </c>
      <c r="F248" t="s">
        <v>40</v>
      </c>
      <c r="G248">
        <v>1</v>
      </c>
      <c r="H248">
        <v>1188</v>
      </c>
      <c r="I248">
        <v>2</v>
      </c>
      <c r="J248">
        <v>780</v>
      </c>
      <c r="K248">
        <v>1968</v>
      </c>
      <c r="L248" t="s">
        <v>27</v>
      </c>
      <c r="M248" t="s">
        <v>41</v>
      </c>
      <c r="N248">
        <v>6</v>
      </c>
    </row>
    <row r="249" spans="1:14">
      <c r="A249">
        <v>185</v>
      </c>
      <c r="B249" t="s">
        <v>23</v>
      </c>
      <c r="C249">
        <v>30</v>
      </c>
      <c r="D249" t="s">
        <v>87</v>
      </c>
      <c r="E249" t="s">
        <v>44</v>
      </c>
      <c r="F249" t="s">
        <v>26</v>
      </c>
      <c r="G249">
        <v>2</v>
      </c>
      <c r="H249">
        <v>2460</v>
      </c>
      <c r="I249">
        <v>1</v>
      </c>
      <c r="J249">
        <v>1220</v>
      </c>
      <c r="K249">
        <v>3680</v>
      </c>
      <c r="L249" t="s">
        <v>27</v>
      </c>
      <c r="M249" t="s">
        <v>32</v>
      </c>
      <c r="N249">
        <v>1</v>
      </c>
    </row>
    <row r="250" spans="1:14">
      <c r="A250">
        <v>95</v>
      </c>
      <c r="B250" t="s">
        <v>33</v>
      </c>
      <c r="C250">
        <v>14</v>
      </c>
      <c r="D250" t="s">
        <v>78</v>
      </c>
      <c r="E250" t="s">
        <v>31</v>
      </c>
      <c r="F250" t="s">
        <v>40</v>
      </c>
      <c r="G250">
        <v>1</v>
      </c>
      <c r="H250">
        <v>8400</v>
      </c>
      <c r="I250">
        <v>2</v>
      </c>
      <c r="J250">
        <v>2160</v>
      </c>
      <c r="K250">
        <v>10560</v>
      </c>
      <c r="L250" t="s">
        <v>46</v>
      </c>
      <c r="M250" t="s">
        <v>41</v>
      </c>
      <c r="N250">
        <v>6</v>
      </c>
    </row>
    <row r="251" spans="1:14">
      <c r="A251">
        <v>27</v>
      </c>
      <c r="B251" t="s">
        <v>33</v>
      </c>
      <c r="C251">
        <v>14</v>
      </c>
      <c r="D251" t="s">
        <v>92</v>
      </c>
      <c r="E251" t="s">
        <v>31</v>
      </c>
      <c r="F251" t="s">
        <v>40</v>
      </c>
      <c r="G251">
        <v>3</v>
      </c>
      <c r="H251">
        <v>7686</v>
      </c>
      <c r="I251">
        <v>2</v>
      </c>
      <c r="J251">
        <v>130</v>
      </c>
      <c r="K251">
        <v>7816</v>
      </c>
      <c r="L251" t="s">
        <v>27</v>
      </c>
      <c r="M251" t="s">
        <v>32</v>
      </c>
      <c r="N251">
        <v>1</v>
      </c>
    </row>
    <row r="252" spans="1:14">
      <c r="A252">
        <v>202</v>
      </c>
      <c r="B252" t="s">
        <v>37</v>
      </c>
      <c r="C252">
        <v>3</v>
      </c>
      <c r="D252" t="s">
        <v>104</v>
      </c>
      <c r="E252" t="s">
        <v>44</v>
      </c>
      <c r="F252" t="s">
        <v>105</v>
      </c>
      <c r="G252">
        <v>1</v>
      </c>
      <c r="H252">
        <v>324</v>
      </c>
      <c r="I252">
        <v>2</v>
      </c>
      <c r="J252">
        <v>1680</v>
      </c>
      <c r="K252">
        <v>2004</v>
      </c>
      <c r="L252" t="s">
        <v>83</v>
      </c>
      <c r="M252" t="s">
        <v>35</v>
      </c>
      <c r="N252">
        <v>2</v>
      </c>
    </row>
    <row r="253" spans="1:14">
      <c r="A253">
        <v>137</v>
      </c>
      <c r="B253" t="s">
        <v>29</v>
      </c>
      <c r="C253">
        <v>7</v>
      </c>
      <c r="D253" t="s">
        <v>80</v>
      </c>
      <c r="E253" t="s">
        <v>44</v>
      </c>
      <c r="F253" t="s">
        <v>62</v>
      </c>
      <c r="G253">
        <v>1</v>
      </c>
      <c r="H253">
        <v>2100</v>
      </c>
      <c r="I253">
        <v>1</v>
      </c>
      <c r="J253">
        <v>9120</v>
      </c>
      <c r="K253">
        <v>11220</v>
      </c>
      <c r="L253" t="s">
        <v>46</v>
      </c>
      <c r="M253" t="s">
        <v>41</v>
      </c>
      <c r="N253">
        <v>6</v>
      </c>
    </row>
    <row r="254" spans="1:14">
      <c r="A254">
        <v>174</v>
      </c>
      <c r="B254" t="s">
        <v>29</v>
      </c>
      <c r="C254">
        <v>7</v>
      </c>
      <c r="D254" t="s">
        <v>84</v>
      </c>
      <c r="E254" t="s">
        <v>44</v>
      </c>
      <c r="F254" t="s">
        <v>40</v>
      </c>
      <c r="G254">
        <v>2</v>
      </c>
      <c r="H254">
        <v>7588</v>
      </c>
      <c r="I254">
        <v>2</v>
      </c>
      <c r="J254">
        <v>3200</v>
      </c>
      <c r="K254">
        <v>10788</v>
      </c>
      <c r="L254" t="s">
        <v>27</v>
      </c>
      <c r="M254" t="s">
        <v>28</v>
      </c>
      <c r="N254">
        <v>4</v>
      </c>
    </row>
    <row r="255" spans="1:14">
      <c r="A255">
        <v>267</v>
      </c>
      <c r="B255" t="s">
        <v>23</v>
      </c>
      <c r="C255">
        <v>30</v>
      </c>
      <c r="D255" t="s">
        <v>59</v>
      </c>
      <c r="E255" t="s">
        <v>57</v>
      </c>
      <c r="F255" t="s">
        <v>26</v>
      </c>
      <c r="G255">
        <v>1</v>
      </c>
      <c r="H255">
        <v>8460</v>
      </c>
      <c r="I255">
        <v>1</v>
      </c>
      <c r="J255">
        <v>8100</v>
      </c>
      <c r="K255">
        <v>16560</v>
      </c>
      <c r="L255" t="s">
        <v>27</v>
      </c>
      <c r="M255" t="s">
        <v>41</v>
      </c>
      <c r="N255">
        <v>6</v>
      </c>
    </row>
    <row r="256" spans="1:14">
      <c r="A256">
        <v>9</v>
      </c>
      <c r="B256" t="s">
        <v>33</v>
      </c>
      <c r="C256">
        <v>14</v>
      </c>
      <c r="D256" t="s">
        <v>73</v>
      </c>
      <c r="E256" t="s">
        <v>57</v>
      </c>
      <c r="F256" t="s">
        <v>26</v>
      </c>
      <c r="G256">
        <v>1</v>
      </c>
      <c r="H256">
        <v>1008</v>
      </c>
      <c r="I256">
        <v>1</v>
      </c>
      <c r="J256">
        <v>3560</v>
      </c>
      <c r="K256">
        <v>4568</v>
      </c>
      <c r="L256" t="s">
        <v>27</v>
      </c>
      <c r="M256" t="s">
        <v>35</v>
      </c>
      <c r="N256">
        <v>2</v>
      </c>
    </row>
    <row r="257" spans="1:14">
      <c r="A257">
        <v>184</v>
      </c>
      <c r="B257" t="s">
        <v>33</v>
      </c>
      <c r="C257">
        <v>14</v>
      </c>
      <c r="D257" t="s">
        <v>108</v>
      </c>
      <c r="E257" t="s">
        <v>31</v>
      </c>
      <c r="F257" t="s">
        <v>40</v>
      </c>
      <c r="G257">
        <v>3</v>
      </c>
      <c r="H257">
        <v>32928</v>
      </c>
      <c r="I257">
        <v>1</v>
      </c>
      <c r="J257">
        <v>900</v>
      </c>
      <c r="K257">
        <v>33828</v>
      </c>
      <c r="L257" t="s">
        <v>27</v>
      </c>
      <c r="M257" t="s">
        <v>41</v>
      </c>
      <c r="N257">
        <v>6</v>
      </c>
    </row>
    <row r="258" spans="1:14">
      <c r="A258">
        <v>170</v>
      </c>
      <c r="B258" t="s">
        <v>37</v>
      </c>
      <c r="C258">
        <v>3</v>
      </c>
      <c r="D258" t="s">
        <v>42</v>
      </c>
      <c r="E258" t="s">
        <v>25</v>
      </c>
      <c r="F258" t="s">
        <v>26</v>
      </c>
      <c r="G258">
        <v>1</v>
      </c>
      <c r="H258">
        <v>240</v>
      </c>
      <c r="I258">
        <v>2</v>
      </c>
      <c r="J258">
        <v>2440</v>
      </c>
      <c r="K258">
        <v>2680</v>
      </c>
      <c r="L258" t="s">
        <v>27</v>
      </c>
      <c r="M258" t="s">
        <v>35</v>
      </c>
      <c r="N258">
        <v>2</v>
      </c>
    </row>
    <row r="259" spans="1:14">
      <c r="A259">
        <v>20</v>
      </c>
      <c r="B259" t="s">
        <v>33</v>
      </c>
      <c r="C259">
        <v>14</v>
      </c>
      <c r="D259" t="s">
        <v>72</v>
      </c>
      <c r="E259" t="s">
        <v>31</v>
      </c>
      <c r="F259" t="s">
        <v>40</v>
      </c>
      <c r="G259">
        <v>2</v>
      </c>
      <c r="H259">
        <v>1904</v>
      </c>
      <c r="I259">
        <v>2</v>
      </c>
      <c r="J259">
        <v>310</v>
      </c>
      <c r="K259">
        <v>2214</v>
      </c>
      <c r="L259" t="s">
        <v>46</v>
      </c>
      <c r="M259" t="s">
        <v>32</v>
      </c>
      <c r="N259">
        <v>1</v>
      </c>
    </row>
    <row r="260" spans="1:14">
      <c r="A260">
        <v>219</v>
      </c>
      <c r="B260" t="s">
        <v>23</v>
      </c>
      <c r="C260">
        <v>30</v>
      </c>
      <c r="D260" t="s">
        <v>100</v>
      </c>
      <c r="E260" t="s">
        <v>44</v>
      </c>
      <c r="F260" t="s">
        <v>40</v>
      </c>
      <c r="G260">
        <v>3</v>
      </c>
      <c r="H260">
        <v>34560</v>
      </c>
      <c r="I260">
        <v>1</v>
      </c>
      <c r="J260">
        <v>1320</v>
      </c>
      <c r="K260">
        <v>35880</v>
      </c>
      <c r="L260" t="s">
        <v>46</v>
      </c>
      <c r="M260" t="s">
        <v>41</v>
      </c>
      <c r="N260">
        <v>6</v>
      </c>
    </row>
    <row r="261" spans="1:14">
      <c r="A261">
        <v>159</v>
      </c>
      <c r="B261" t="s">
        <v>33</v>
      </c>
      <c r="C261">
        <v>14</v>
      </c>
      <c r="D261" t="s">
        <v>38</v>
      </c>
      <c r="E261" t="s">
        <v>31</v>
      </c>
      <c r="F261" t="s">
        <v>26</v>
      </c>
      <c r="G261">
        <v>3</v>
      </c>
      <c r="H261">
        <v>12460</v>
      </c>
      <c r="I261">
        <v>2</v>
      </c>
      <c r="J261">
        <v>1340</v>
      </c>
      <c r="K261">
        <v>13800</v>
      </c>
      <c r="L261" t="s">
        <v>27</v>
      </c>
      <c r="M261" t="s">
        <v>35</v>
      </c>
      <c r="N261">
        <v>2</v>
      </c>
    </row>
    <row r="262" spans="1:14">
      <c r="A262">
        <v>119</v>
      </c>
      <c r="B262" t="s">
        <v>37</v>
      </c>
      <c r="C262">
        <v>3</v>
      </c>
      <c r="D262" t="s">
        <v>109</v>
      </c>
      <c r="E262" t="s">
        <v>57</v>
      </c>
      <c r="F262" t="s">
        <v>26</v>
      </c>
      <c r="G262">
        <v>3</v>
      </c>
      <c r="H262">
        <v>3348</v>
      </c>
      <c r="I262">
        <v>2</v>
      </c>
      <c r="J262">
        <v>4640</v>
      </c>
      <c r="K262">
        <v>7988</v>
      </c>
      <c r="L262" t="s">
        <v>27</v>
      </c>
      <c r="M262" t="s">
        <v>28</v>
      </c>
      <c r="N262">
        <v>4</v>
      </c>
    </row>
    <row r="263" spans="1:14">
      <c r="A263">
        <v>218</v>
      </c>
      <c r="B263" t="s">
        <v>37</v>
      </c>
      <c r="C263">
        <v>3</v>
      </c>
      <c r="D263" t="s">
        <v>77</v>
      </c>
      <c r="E263" t="s">
        <v>57</v>
      </c>
      <c r="F263" t="s">
        <v>26</v>
      </c>
      <c r="G263">
        <v>1</v>
      </c>
      <c r="H263">
        <v>150</v>
      </c>
      <c r="I263">
        <v>2</v>
      </c>
      <c r="J263">
        <v>1820</v>
      </c>
      <c r="K263">
        <v>1970</v>
      </c>
      <c r="L263" t="s">
        <v>27</v>
      </c>
      <c r="M263" t="s">
        <v>35</v>
      </c>
      <c r="N263">
        <v>2</v>
      </c>
    </row>
    <row r="264" spans="1:14">
      <c r="A264">
        <v>275</v>
      </c>
      <c r="B264" t="s">
        <v>33</v>
      </c>
      <c r="C264">
        <v>14</v>
      </c>
      <c r="D264" t="s">
        <v>110</v>
      </c>
      <c r="E264" t="s">
        <v>25</v>
      </c>
      <c r="F264" t="s">
        <v>40</v>
      </c>
      <c r="G264">
        <v>3</v>
      </c>
      <c r="H264">
        <v>18060</v>
      </c>
      <c r="I264">
        <v>2</v>
      </c>
      <c r="J264">
        <v>1500</v>
      </c>
      <c r="K264">
        <v>19560</v>
      </c>
      <c r="L264" t="s">
        <v>27</v>
      </c>
      <c r="M264" t="s">
        <v>41</v>
      </c>
      <c r="N264">
        <v>6</v>
      </c>
    </row>
    <row r="265" spans="1:14">
      <c r="A265">
        <v>258</v>
      </c>
      <c r="B265" t="s">
        <v>37</v>
      </c>
      <c r="C265">
        <v>3</v>
      </c>
      <c r="D265" t="s">
        <v>91</v>
      </c>
      <c r="E265" t="s">
        <v>44</v>
      </c>
      <c r="F265" t="s">
        <v>40</v>
      </c>
      <c r="G265">
        <v>2</v>
      </c>
      <c r="H265">
        <v>966</v>
      </c>
      <c r="I265">
        <v>1</v>
      </c>
      <c r="J265">
        <v>740</v>
      </c>
      <c r="K265">
        <v>1706</v>
      </c>
      <c r="L265" t="s">
        <v>27</v>
      </c>
      <c r="M265" t="s">
        <v>35</v>
      </c>
      <c r="N265">
        <v>2</v>
      </c>
    </row>
    <row r="266" spans="1:14">
      <c r="A266">
        <v>165</v>
      </c>
      <c r="B266" t="s">
        <v>23</v>
      </c>
      <c r="C266">
        <v>30</v>
      </c>
      <c r="D266" t="s">
        <v>109</v>
      </c>
      <c r="E266" t="s">
        <v>57</v>
      </c>
      <c r="F266" t="s">
        <v>26</v>
      </c>
      <c r="G266">
        <v>3</v>
      </c>
      <c r="H266">
        <v>33480</v>
      </c>
      <c r="I266">
        <v>1</v>
      </c>
      <c r="J266">
        <v>4640</v>
      </c>
      <c r="K266">
        <v>38120</v>
      </c>
      <c r="L266" t="s">
        <v>27</v>
      </c>
      <c r="M266" t="s">
        <v>28</v>
      </c>
      <c r="N266">
        <v>4</v>
      </c>
    </row>
    <row r="267" spans="1:14">
      <c r="A267">
        <v>194</v>
      </c>
      <c r="B267" t="s">
        <v>37</v>
      </c>
      <c r="C267">
        <v>3</v>
      </c>
      <c r="D267" t="s">
        <v>36</v>
      </c>
      <c r="E267" t="s">
        <v>25</v>
      </c>
      <c r="F267" t="s">
        <v>26</v>
      </c>
      <c r="G267">
        <v>2</v>
      </c>
      <c r="H267">
        <v>243</v>
      </c>
      <c r="I267">
        <v>2</v>
      </c>
      <c r="J267">
        <v>1100</v>
      </c>
      <c r="K267">
        <v>1343</v>
      </c>
      <c r="L267" t="s">
        <v>27</v>
      </c>
      <c r="M267" t="s">
        <v>32</v>
      </c>
      <c r="N267">
        <v>1</v>
      </c>
    </row>
    <row r="268" spans="1:14">
      <c r="A268">
        <v>17</v>
      </c>
      <c r="B268" t="s">
        <v>33</v>
      </c>
      <c r="C268">
        <v>14</v>
      </c>
      <c r="D268" t="s">
        <v>67</v>
      </c>
      <c r="E268" t="s">
        <v>25</v>
      </c>
      <c r="F268" t="s">
        <v>26</v>
      </c>
      <c r="G268">
        <v>3</v>
      </c>
      <c r="H268">
        <v>14868</v>
      </c>
      <c r="I268">
        <v>2</v>
      </c>
      <c r="J268">
        <v>2360</v>
      </c>
      <c r="K268">
        <v>17228</v>
      </c>
      <c r="L268" t="s">
        <v>27</v>
      </c>
      <c r="M268" t="s">
        <v>35</v>
      </c>
      <c r="N268">
        <v>2</v>
      </c>
    </row>
    <row r="269" spans="1:14">
      <c r="A269">
        <v>141</v>
      </c>
      <c r="B269" t="s">
        <v>37</v>
      </c>
      <c r="C269">
        <v>3</v>
      </c>
      <c r="D269" t="s">
        <v>70</v>
      </c>
      <c r="E269" t="s">
        <v>31</v>
      </c>
      <c r="F269" t="s">
        <v>26</v>
      </c>
      <c r="G269">
        <v>1</v>
      </c>
      <c r="H269">
        <v>588</v>
      </c>
      <c r="I269">
        <v>1</v>
      </c>
      <c r="J269">
        <v>4900</v>
      </c>
      <c r="K269">
        <v>5488</v>
      </c>
      <c r="L269" t="s">
        <v>27</v>
      </c>
      <c r="M269" t="s">
        <v>28</v>
      </c>
      <c r="N269">
        <v>4</v>
      </c>
    </row>
    <row r="270" spans="1:14">
      <c r="A270">
        <v>65</v>
      </c>
      <c r="B270" t="s">
        <v>23</v>
      </c>
      <c r="C270">
        <v>30</v>
      </c>
      <c r="D270" t="s">
        <v>97</v>
      </c>
      <c r="E270" t="s">
        <v>25</v>
      </c>
      <c r="F270" t="s">
        <v>40</v>
      </c>
      <c r="G270">
        <v>3</v>
      </c>
      <c r="H270">
        <v>21480</v>
      </c>
      <c r="I270">
        <v>2</v>
      </c>
      <c r="J270">
        <v>1100</v>
      </c>
      <c r="K270">
        <v>22580</v>
      </c>
      <c r="L270" t="s">
        <v>27</v>
      </c>
      <c r="M270" t="s">
        <v>35</v>
      </c>
      <c r="N270">
        <v>2</v>
      </c>
    </row>
    <row r="271" spans="1:14">
      <c r="A271">
        <v>255</v>
      </c>
      <c r="B271" t="s">
        <v>37</v>
      </c>
      <c r="C271">
        <v>3</v>
      </c>
      <c r="D271" t="s">
        <v>97</v>
      </c>
      <c r="E271" t="s">
        <v>25</v>
      </c>
      <c r="F271" t="s">
        <v>40</v>
      </c>
      <c r="G271">
        <v>2</v>
      </c>
      <c r="H271">
        <v>408</v>
      </c>
      <c r="I271">
        <v>2</v>
      </c>
      <c r="J271">
        <v>550</v>
      </c>
      <c r="K271">
        <v>958</v>
      </c>
      <c r="L271" t="s">
        <v>27</v>
      </c>
      <c r="M271" t="s">
        <v>32</v>
      </c>
      <c r="N271">
        <v>1</v>
      </c>
    </row>
    <row r="272" spans="1:14">
      <c r="A272">
        <v>255</v>
      </c>
      <c r="B272" t="s">
        <v>37</v>
      </c>
      <c r="C272">
        <v>3</v>
      </c>
      <c r="D272" t="s">
        <v>107</v>
      </c>
      <c r="E272" t="s">
        <v>44</v>
      </c>
      <c r="F272" t="s">
        <v>40</v>
      </c>
      <c r="G272">
        <v>3</v>
      </c>
      <c r="H272">
        <v>1674</v>
      </c>
      <c r="I272">
        <v>2</v>
      </c>
      <c r="J272">
        <v>220</v>
      </c>
      <c r="K272">
        <v>1894</v>
      </c>
      <c r="L272" t="s">
        <v>27</v>
      </c>
      <c r="M272" t="s">
        <v>32</v>
      </c>
      <c r="N272">
        <v>1</v>
      </c>
    </row>
    <row r="273" spans="1:14">
      <c r="A273">
        <v>70</v>
      </c>
      <c r="B273" t="s">
        <v>37</v>
      </c>
      <c r="C273">
        <v>3</v>
      </c>
      <c r="D273" t="s">
        <v>69</v>
      </c>
      <c r="E273" t="s">
        <v>31</v>
      </c>
      <c r="F273" t="s">
        <v>26</v>
      </c>
      <c r="G273">
        <v>1</v>
      </c>
      <c r="H273">
        <v>222</v>
      </c>
      <c r="I273">
        <v>1</v>
      </c>
      <c r="J273">
        <v>1120</v>
      </c>
      <c r="K273">
        <v>1342</v>
      </c>
      <c r="L273" t="s">
        <v>27</v>
      </c>
      <c r="M273" t="s">
        <v>32</v>
      </c>
      <c r="N273">
        <v>1</v>
      </c>
    </row>
    <row r="274" spans="1:14">
      <c r="A274">
        <v>65</v>
      </c>
      <c r="B274" t="s">
        <v>33</v>
      </c>
      <c r="C274">
        <v>14</v>
      </c>
      <c r="D274" t="s">
        <v>104</v>
      </c>
      <c r="E274" t="s">
        <v>44</v>
      </c>
      <c r="F274" t="s">
        <v>105</v>
      </c>
      <c r="G274">
        <v>1</v>
      </c>
      <c r="H274">
        <v>1512</v>
      </c>
      <c r="I274">
        <v>1</v>
      </c>
      <c r="J274">
        <v>1680</v>
      </c>
      <c r="K274">
        <v>3192</v>
      </c>
      <c r="L274" t="s">
        <v>83</v>
      </c>
      <c r="M274" t="s">
        <v>35</v>
      </c>
      <c r="N274">
        <v>2</v>
      </c>
    </row>
    <row r="275" spans="1:14">
      <c r="A275">
        <v>247</v>
      </c>
      <c r="B275" t="s">
        <v>23</v>
      </c>
      <c r="C275">
        <v>30</v>
      </c>
      <c r="D275" t="s">
        <v>94</v>
      </c>
      <c r="E275" t="s">
        <v>44</v>
      </c>
      <c r="F275" t="s">
        <v>40</v>
      </c>
      <c r="G275">
        <v>2</v>
      </c>
      <c r="H275">
        <v>20640</v>
      </c>
      <c r="I275">
        <v>2</v>
      </c>
      <c r="J275">
        <v>1440</v>
      </c>
      <c r="K275">
        <v>22080</v>
      </c>
      <c r="L275" t="s">
        <v>27</v>
      </c>
      <c r="M275" t="s">
        <v>28</v>
      </c>
      <c r="N275">
        <v>4</v>
      </c>
    </row>
    <row r="276" spans="1:14">
      <c r="A276">
        <v>203</v>
      </c>
      <c r="B276" t="s">
        <v>33</v>
      </c>
      <c r="C276">
        <v>14</v>
      </c>
      <c r="D276" t="s">
        <v>54</v>
      </c>
      <c r="E276" t="s">
        <v>25</v>
      </c>
      <c r="F276" t="s">
        <v>40</v>
      </c>
      <c r="G276">
        <v>3</v>
      </c>
      <c r="H276">
        <v>7056</v>
      </c>
      <c r="I276">
        <v>2</v>
      </c>
      <c r="J276">
        <v>1240</v>
      </c>
      <c r="K276">
        <v>8296</v>
      </c>
      <c r="L276" t="s">
        <v>27</v>
      </c>
      <c r="M276" t="s">
        <v>28</v>
      </c>
      <c r="N276">
        <v>4</v>
      </c>
    </row>
    <row r="277" spans="1:14">
      <c r="A277">
        <v>67</v>
      </c>
      <c r="B277" t="s">
        <v>33</v>
      </c>
      <c r="C277">
        <v>14</v>
      </c>
      <c r="D277" t="s">
        <v>99</v>
      </c>
      <c r="E277" t="s">
        <v>31</v>
      </c>
      <c r="F277" t="s">
        <v>40</v>
      </c>
      <c r="G277">
        <v>3</v>
      </c>
      <c r="H277">
        <v>2100</v>
      </c>
      <c r="I277">
        <v>1</v>
      </c>
      <c r="J277">
        <v>240</v>
      </c>
      <c r="K277">
        <v>2340</v>
      </c>
      <c r="L277" t="s">
        <v>27</v>
      </c>
      <c r="M277" t="s">
        <v>32</v>
      </c>
      <c r="N277">
        <v>1</v>
      </c>
    </row>
    <row r="278" spans="1:14">
      <c r="A278">
        <v>237</v>
      </c>
      <c r="B278" t="s">
        <v>33</v>
      </c>
      <c r="C278">
        <v>14</v>
      </c>
      <c r="D278" t="s">
        <v>106</v>
      </c>
      <c r="E278" t="s">
        <v>31</v>
      </c>
      <c r="F278" t="s">
        <v>40</v>
      </c>
      <c r="G278">
        <v>1</v>
      </c>
      <c r="H278">
        <v>1988</v>
      </c>
      <c r="I278">
        <v>1</v>
      </c>
      <c r="J278">
        <v>400</v>
      </c>
      <c r="K278">
        <v>2388</v>
      </c>
      <c r="L278" t="s">
        <v>27</v>
      </c>
      <c r="M278" t="s">
        <v>35</v>
      </c>
      <c r="N278">
        <v>2</v>
      </c>
    </row>
    <row r="279" spans="1:14">
      <c r="A279">
        <v>192</v>
      </c>
      <c r="B279" t="s">
        <v>23</v>
      </c>
      <c r="C279">
        <v>30</v>
      </c>
      <c r="D279" t="s">
        <v>96</v>
      </c>
      <c r="E279" t="s">
        <v>25</v>
      </c>
      <c r="F279" t="s">
        <v>40</v>
      </c>
      <c r="G279">
        <v>2</v>
      </c>
      <c r="H279">
        <v>5730</v>
      </c>
      <c r="I279">
        <v>2</v>
      </c>
      <c r="J279">
        <v>160</v>
      </c>
      <c r="K279">
        <v>5890</v>
      </c>
      <c r="L279" t="s">
        <v>46</v>
      </c>
      <c r="M279" t="s">
        <v>32</v>
      </c>
      <c r="N279">
        <v>1</v>
      </c>
    </row>
    <row r="280" spans="1:14">
      <c r="A280">
        <v>183</v>
      </c>
      <c r="B280" t="s">
        <v>33</v>
      </c>
      <c r="C280">
        <v>14</v>
      </c>
      <c r="D280" t="s">
        <v>55</v>
      </c>
      <c r="E280" t="s">
        <v>44</v>
      </c>
      <c r="F280" t="s">
        <v>26</v>
      </c>
      <c r="G280">
        <v>1</v>
      </c>
      <c r="H280">
        <v>1120</v>
      </c>
      <c r="I280">
        <v>2</v>
      </c>
      <c r="J280">
        <v>2544</v>
      </c>
      <c r="K280">
        <v>3664</v>
      </c>
      <c r="L280" t="s">
        <v>27</v>
      </c>
      <c r="M280" t="s">
        <v>35</v>
      </c>
      <c r="N280">
        <v>2</v>
      </c>
    </row>
    <row r="281" spans="1:14">
      <c r="A281">
        <v>73</v>
      </c>
      <c r="B281" t="s">
        <v>37</v>
      </c>
      <c r="C281">
        <v>3</v>
      </c>
      <c r="D281" t="s">
        <v>65</v>
      </c>
      <c r="E281" t="s">
        <v>44</v>
      </c>
      <c r="F281" t="s">
        <v>40</v>
      </c>
      <c r="G281">
        <v>3</v>
      </c>
      <c r="H281">
        <v>1047</v>
      </c>
      <c r="I281">
        <v>2</v>
      </c>
      <c r="J281">
        <v>300</v>
      </c>
      <c r="K281">
        <v>1347</v>
      </c>
      <c r="L281" t="s">
        <v>27</v>
      </c>
      <c r="M281" t="s">
        <v>32</v>
      </c>
      <c r="N281">
        <v>1</v>
      </c>
    </row>
    <row r="282" spans="1:14">
      <c r="A282">
        <v>188</v>
      </c>
      <c r="B282" t="s">
        <v>37</v>
      </c>
      <c r="C282">
        <v>3</v>
      </c>
      <c r="D282" t="s">
        <v>34</v>
      </c>
      <c r="E282" t="s">
        <v>25</v>
      </c>
      <c r="F282" t="s">
        <v>26</v>
      </c>
      <c r="G282">
        <v>1</v>
      </c>
      <c r="H282">
        <v>222</v>
      </c>
      <c r="I282">
        <v>1</v>
      </c>
      <c r="J282">
        <v>980</v>
      </c>
      <c r="K282">
        <v>1202</v>
      </c>
      <c r="L282" t="s">
        <v>27</v>
      </c>
      <c r="M282" t="s">
        <v>32</v>
      </c>
      <c r="N282">
        <v>1</v>
      </c>
    </row>
    <row r="283" spans="1:14">
      <c r="A283">
        <v>135</v>
      </c>
      <c r="B283" t="s">
        <v>37</v>
      </c>
      <c r="C283">
        <v>3</v>
      </c>
      <c r="D283" t="s">
        <v>97</v>
      </c>
      <c r="E283" t="s">
        <v>25</v>
      </c>
      <c r="F283" t="s">
        <v>40</v>
      </c>
      <c r="G283">
        <v>3</v>
      </c>
      <c r="H283">
        <v>1074</v>
      </c>
      <c r="I283">
        <v>1</v>
      </c>
      <c r="J283">
        <v>550</v>
      </c>
      <c r="K283">
        <v>1624</v>
      </c>
      <c r="L283" t="s">
        <v>27</v>
      </c>
      <c r="M283" t="s">
        <v>32</v>
      </c>
      <c r="N283">
        <v>1</v>
      </c>
    </row>
    <row r="284" spans="1:14">
      <c r="A284">
        <v>255</v>
      </c>
      <c r="B284" t="s">
        <v>23</v>
      </c>
      <c r="C284">
        <v>30</v>
      </c>
      <c r="D284" t="s">
        <v>67</v>
      </c>
      <c r="E284" t="s">
        <v>25</v>
      </c>
      <c r="F284" t="s">
        <v>26</v>
      </c>
      <c r="G284">
        <v>2</v>
      </c>
      <c r="H284">
        <v>10920</v>
      </c>
      <c r="I284">
        <v>2</v>
      </c>
      <c r="J284">
        <v>2360</v>
      </c>
      <c r="K284">
        <v>13280</v>
      </c>
      <c r="L284" t="s">
        <v>27</v>
      </c>
      <c r="M284" t="s">
        <v>35</v>
      </c>
      <c r="N284">
        <v>2</v>
      </c>
    </row>
    <row r="285" spans="1:14">
      <c r="A285">
        <v>42</v>
      </c>
      <c r="B285" t="s">
        <v>23</v>
      </c>
      <c r="C285">
        <v>30</v>
      </c>
      <c r="D285" t="s">
        <v>97</v>
      </c>
      <c r="E285" t="s">
        <v>25</v>
      </c>
      <c r="F285" t="s">
        <v>40</v>
      </c>
      <c r="G285">
        <v>1</v>
      </c>
      <c r="H285">
        <v>1620</v>
      </c>
      <c r="I285">
        <v>2</v>
      </c>
      <c r="J285">
        <v>550</v>
      </c>
      <c r="K285">
        <v>2170</v>
      </c>
      <c r="L285" t="s">
        <v>27</v>
      </c>
      <c r="M285" t="s">
        <v>32</v>
      </c>
      <c r="N285">
        <v>1</v>
      </c>
    </row>
    <row r="286" spans="1:14">
      <c r="A286">
        <v>152</v>
      </c>
      <c r="B286" t="s">
        <v>37</v>
      </c>
      <c r="C286">
        <v>3</v>
      </c>
      <c r="D286" t="s">
        <v>75</v>
      </c>
      <c r="E286" t="s">
        <v>25</v>
      </c>
      <c r="F286" t="s">
        <v>26</v>
      </c>
      <c r="G286">
        <v>1</v>
      </c>
      <c r="H286">
        <v>774</v>
      </c>
      <c r="I286">
        <v>1</v>
      </c>
      <c r="J286">
        <v>5700</v>
      </c>
      <c r="K286">
        <v>6474</v>
      </c>
      <c r="L286" t="s">
        <v>27</v>
      </c>
      <c r="M286" t="s">
        <v>41</v>
      </c>
      <c r="N286">
        <v>6</v>
      </c>
    </row>
    <row r="287" spans="1:14">
      <c r="A287">
        <v>177</v>
      </c>
      <c r="B287" t="s">
        <v>23</v>
      </c>
      <c r="C287">
        <v>30</v>
      </c>
      <c r="D287" t="s">
        <v>96</v>
      </c>
      <c r="E287" t="s">
        <v>25</v>
      </c>
      <c r="F287" t="s">
        <v>40</v>
      </c>
      <c r="G287">
        <v>2</v>
      </c>
      <c r="H287">
        <v>11460</v>
      </c>
      <c r="I287">
        <v>2</v>
      </c>
      <c r="J287">
        <v>320</v>
      </c>
      <c r="K287">
        <v>11780</v>
      </c>
      <c r="L287" t="s">
        <v>46</v>
      </c>
      <c r="M287" t="s">
        <v>35</v>
      </c>
      <c r="N287">
        <v>2</v>
      </c>
    </row>
    <row r="288" spans="1:14">
      <c r="A288">
        <v>34</v>
      </c>
      <c r="B288" t="s">
        <v>33</v>
      </c>
      <c r="C288">
        <v>14</v>
      </c>
      <c r="D288" t="s">
        <v>108</v>
      </c>
      <c r="E288" t="s">
        <v>31</v>
      </c>
      <c r="F288" t="s">
        <v>40</v>
      </c>
      <c r="G288">
        <v>2</v>
      </c>
      <c r="H288">
        <v>9016</v>
      </c>
      <c r="I288">
        <v>1</v>
      </c>
      <c r="J288">
        <v>600</v>
      </c>
      <c r="K288">
        <v>9616</v>
      </c>
      <c r="L288" t="s">
        <v>27</v>
      </c>
      <c r="M288" t="s">
        <v>28</v>
      </c>
      <c r="N288">
        <v>4</v>
      </c>
    </row>
    <row r="289" spans="1:14">
      <c r="A289">
        <v>158</v>
      </c>
      <c r="B289" t="s">
        <v>37</v>
      </c>
      <c r="C289">
        <v>3</v>
      </c>
      <c r="D289" t="s">
        <v>34</v>
      </c>
      <c r="E289" t="s">
        <v>25</v>
      </c>
      <c r="F289" t="s">
        <v>26</v>
      </c>
      <c r="G289">
        <v>2</v>
      </c>
      <c r="H289">
        <v>1068</v>
      </c>
      <c r="I289">
        <v>1</v>
      </c>
      <c r="J289">
        <v>1960</v>
      </c>
      <c r="K289">
        <v>3028</v>
      </c>
      <c r="L289" t="s">
        <v>27</v>
      </c>
      <c r="M289" t="s">
        <v>35</v>
      </c>
      <c r="N289">
        <v>2</v>
      </c>
    </row>
    <row r="290" spans="1:14">
      <c r="A290">
        <v>84</v>
      </c>
      <c r="B290" t="s">
        <v>23</v>
      </c>
      <c r="C290">
        <v>30</v>
      </c>
      <c r="D290" t="s">
        <v>47</v>
      </c>
      <c r="E290" t="s">
        <v>31</v>
      </c>
      <c r="F290" t="s">
        <v>26</v>
      </c>
      <c r="G290">
        <v>2</v>
      </c>
      <c r="H290">
        <v>14520</v>
      </c>
      <c r="I290">
        <v>2</v>
      </c>
      <c r="J290">
        <v>3640</v>
      </c>
      <c r="K290">
        <v>18160</v>
      </c>
      <c r="L290" t="s">
        <v>27</v>
      </c>
      <c r="M290" t="s">
        <v>28</v>
      </c>
      <c r="N290">
        <v>4</v>
      </c>
    </row>
    <row r="291" spans="1:14">
      <c r="A291">
        <v>171</v>
      </c>
      <c r="B291" t="s">
        <v>23</v>
      </c>
      <c r="C291">
        <v>30</v>
      </c>
      <c r="D291" t="s">
        <v>107</v>
      </c>
      <c r="E291" t="s">
        <v>44</v>
      </c>
      <c r="F291" t="s">
        <v>40</v>
      </c>
      <c r="G291">
        <v>3</v>
      </c>
      <c r="H291">
        <v>33480</v>
      </c>
      <c r="I291">
        <v>1</v>
      </c>
      <c r="J291">
        <v>440</v>
      </c>
      <c r="K291">
        <v>33920</v>
      </c>
      <c r="L291" t="s">
        <v>27</v>
      </c>
      <c r="M291" t="s">
        <v>35</v>
      </c>
      <c r="N291">
        <v>2</v>
      </c>
    </row>
    <row r="292" spans="1:14">
      <c r="A292">
        <v>183</v>
      </c>
      <c r="B292" t="s">
        <v>33</v>
      </c>
      <c r="C292">
        <v>14</v>
      </c>
      <c r="D292" t="s">
        <v>102</v>
      </c>
      <c r="E292" t="s">
        <v>25</v>
      </c>
      <c r="F292" t="s">
        <v>26</v>
      </c>
      <c r="G292">
        <v>2</v>
      </c>
      <c r="H292">
        <v>2198</v>
      </c>
      <c r="I292">
        <v>1</v>
      </c>
      <c r="J292">
        <v>980</v>
      </c>
      <c r="K292">
        <v>3178</v>
      </c>
      <c r="L292" t="s">
        <v>27</v>
      </c>
      <c r="M292" t="s">
        <v>32</v>
      </c>
      <c r="N292">
        <v>1</v>
      </c>
    </row>
    <row r="293" spans="1:14">
      <c r="A293">
        <v>187</v>
      </c>
      <c r="B293" t="s">
        <v>33</v>
      </c>
      <c r="C293">
        <v>14</v>
      </c>
      <c r="D293" t="s">
        <v>53</v>
      </c>
      <c r="E293" t="s">
        <v>31</v>
      </c>
      <c r="F293" t="s">
        <v>40</v>
      </c>
      <c r="G293">
        <v>3</v>
      </c>
      <c r="H293">
        <v>20832</v>
      </c>
      <c r="I293">
        <v>1</v>
      </c>
      <c r="J293">
        <v>1600</v>
      </c>
      <c r="K293">
        <v>22432</v>
      </c>
      <c r="L293" t="s">
        <v>27</v>
      </c>
      <c r="M293" t="s">
        <v>28</v>
      </c>
      <c r="N293">
        <v>4</v>
      </c>
    </row>
    <row r="294" spans="1:14">
      <c r="A294">
        <v>69</v>
      </c>
      <c r="B294" t="s">
        <v>29</v>
      </c>
      <c r="C294">
        <v>7</v>
      </c>
      <c r="D294" t="s">
        <v>104</v>
      </c>
      <c r="E294" t="s">
        <v>44</v>
      </c>
      <c r="F294" t="s">
        <v>105</v>
      </c>
      <c r="G294">
        <v>1</v>
      </c>
      <c r="H294">
        <v>756</v>
      </c>
      <c r="I294">
        <v>2</v>
      </c>
      <c r="J294">
        <v>1680</v>
      </c>
      <c r="K294">
        <v>2436</v>
      </c>
      <c r="L294" t="s">
        <v>83</v>
      </c>
      <c r="M294" t="s">
        <v>35</v>
      </c>
      <c r="N294">
        <v>2</v>
      </c>
    </row>
    <row r="295" spans="1:14">
      <c r="A295">
        <v>216</v>
      </c>
      <c r="B295" t="s">
        <v>37</v>
      </c>
      <c r="C295">
        <v>3</v>
      </c>
      <c r="D295" t="s">
        <v>111</v>
      </c>
      <c r="E295" t="s">
        <v>25</v>
      </c>
      <c r="F295" t="s">
        <v>26</v>
      </c>
      <c r="G295">
        <v>3</v>
      </c>
      <c r="H295">
        <v>4368</v>
      </c>
      <c r="I295">
        <v>1</v>
      </c>
      <c r="J295">
        <v>3812</v>
      </c>
      <c r="K295">
        <v>8180</v>
      </c>
      <c r="L295" t="s">
        <v>27</v>
      </c>
      <c r="M295" t="s">
        <v>28</v>
      </c>
      <c r="N295">
        <v>4</v>
      </c>
    </row>
    <row r="296" spans="1:14">
      <c r="A296">
        <v>58</v>
      </c>
      <c r="B296" t="s">
        <v>29</v>
      </c>
      <c r="C296">
        <v>7</v>
      </c>
      <c r="D296" t="s">
        <v>90</v>
      </c>
      <c r="E296" t="s">
        <v>25</v>
      </c>
      <c r="F296" t="s">
        <v>26</v>
      </c>
      <c r="G296">
        <v>1</v>
      </c>
      <c r="H296">
        <v>882</v>
      </c>
      <c r="I296">
        <v>1</v>
      </c>
      <c r="J296">
        <v>2160</v>
      </c>
      <c r="K296">
        <v>3042</v>
      </c>
      <c r="L296" t="s">
        <v>27</v>
      </c>
      <c r="M296" t="s">
        <v>35</v>
      </c>
      <c r="N296">
        <v>2</v>
      </c>
    </row>
    <row r="297" spans="1:14">
      <c r="A297">
        <v>49</v>
      </c>
      <c r="B297" t="s">
        <v>37</v>
      </c>
      <c r="C297">
        <v>3</v>
      </c>
      <c r="D297" t="s">
        <v>48</v>
      </c>
      <c r="E297" t="s">
        <v>25</v>
      </c>
      <c r="F297" t="s">
        <v>26</v>
      </c>
      <c r="G297">
        <v>2</v>
      </c>
      <c r="H297">
        <v>336</v>
      </c>
      <c r="I297">
        <v>2</v>
      </c>
      <c r="J297">
        <v>1200</v>
      </c>
      <c r="K297">
        <v>1536</v>
      </c>
      <c r="L297" t="s">
        <v>27</v>
      </c>
      <c r="M297" t="s">
        <v>32</v>
      </c>
      <c r="N297">
        <v>1</v>
      </c>
    </row>
    <row r="298" spans="1:14">
      <c r="A298">
        <v>167</v>
      </c>
      <c r="B298" t="s">
        <v>29</v>
      </c>
      <c r="C298">
        <v>7</v>
      </c>
      <c r="D298" t="s">
        <v>88</v>
      </c>
      <c r="E298" t="s">
        <v>31</v>
      </c>
      <c r="F298" t="s">
        <v>40</v>
      </c>
      <c r="G298">
        <v>3</v>
      </c>
      <c r="H298">
        <v>1708</v>
      </c>
      <c r="I298">
        <v>1</v>
      </c>
      <c r="J298">
        <v>60</v>
      </c>
      <c r="K298">
        <v>1768</v>
      </c>
      <c r="L298" t="s">
        <v>46</v>
      </c>
      <c r="M298" t="s">
        <v>32</v>
      </c>
      <c r="N298">
        <v>1</v>
      </c>
    </row>
    <row r="299" spans="1:14">
      <c r="A299">
        <v>38</v>
      </c>
      <c r="B299" t="s">
        <v>33</v>
      </c>
      <c r="C299">
        <v>14</v>
      </c>
      <c r="D299" t="s">
        <v>78</v>
      </c>
      <c r="E299" t="s">
        <v>31</v>
      </c>
      <c r="F299" t="s">
        <v>40</v>
      </c>
      <c r="G299">
        <v>2</v>
      </c>
      <c r="H299">
        <v>6561.2400000000007</v>
      </c>
      <c r="I299">
        <v>1</v>
      </c>
      <c r="J299">
        <v>720</v>
      </c>
      <c r="K299">
        <v>7281.2400000000007</v>
      </c>
      <c r="L299" t="s">
        <v>46</v>
      </c>
      <c r="M299" t="s">
        <v>35</v>
      </c>
      <c r="N299">
        <v>2</v>
      </c>
    </row>
    <row r="300" spans="1:14">
      <c r="A300">
        <v>229</v>
      </c>
      <c r="B300" t="s">
        <v>29</v>
      </c>
      <c r="C300">
        <v>7</v>
      </c>
      <c r="D300" t="s">
        <v>89</v>
      </c>
      <c r="E300" t="s">
        <v>44</v>
      </c>
      <c r="F300" t="s">
        <v>40</v>
      </c>
      <c r="G300">
        <v>2</v>
      </c>
      <c r="H300">
        <v>6804</v>
      </c>
      <c r="I300">
        <v>2</v>
      </c>
      <c r="J300">
        <v>1320</v>
      </c>
      <c r="K300">
        <v>8124</v>
      </c>
      <c r="L300" t="s">
        <v>27</v>
      </c>
      <c r="M300" t="s">
        <v>41</v>
      </c>
      <c r="N300">
        <v>6</v>
      </c>
    </row>
    <row r="301" spans="1:14">
      <c r="A301">
        <v>42</v>
      </c>
      <c r="B301" t="s">
        <v>29</v>
      </c>
      <c r="C301">
        <v>7</v>
      </c>
      <c r="D301" t="s">
        <v>69</v>
      </c>
      <c r="E301" t="s">
        <v>31</v>
      </c>
      <c r="F301" t="s">
        <v>26</v>
      </c>
      <c r="G301">
        <v>3</v>
      </c>
      <c r="H301">
        <v>12810</v>
      </c>
      <c r="I301">
        <v>2</v>
      </c>
      <c r="J301">
        <v>6720</v>
      </c>
      <c r="K301">
        <v>19530</v>
      </c>
      <c r="L301" t="s">
        <v>27</v>
      </c>
      <c r="M301" t="s">
        <v>41</v>
      </c>
      <c r="N301">
        <v>6</v>
      </c>
    </row>
    <row r="302" spans="1:14">
      <c r="A302">
        <v>108</v>
      </c>
      <c r="B302" t="s">
        <v>23</v>
      </c>
      <c r="C302">
        <v>30</v>
      </c>
      <c r="D302" t="s">
        <v>104</v>
      </c>
      <c r="E302" t="s">
        <v>44</v>
      </c>
      <c r="F302" t="s">
        <v>105</v>
      </c>
      <c r="G302">
        <v>2</v>
      </c>
      <c r="H302">
        <v>2970</v>
      </c>
      <c r="I302">
        <v>2</v>
      </c>
      <c r="J302">
        <v>840</v>
      </c>
      <c r="K302">
        <v>3810</v>
      </c>
      <c r="L302" t="s">
        <v>83</v>
      </c>
      <c r="M302" t="s">
        <v>32</v>
      </c>
      <c r="N302">
        <v>1</v>
      </c>
    </row>
    <row r="303" spans="1:14">
      <c r="A303">
        <v>264</v>
      </c>
      <c r="B303" t="s">
        <v>33</v>
      </c>
      <c r="C303">
        <v>14</v>
      </c>
      <c r="D303" t="s">
        <v>100</v>
      </c>
      <c r="E303" t="s">
        <v>44</v>
      </c>
      <c r="F303" t="s">
        <v>40</v>
      </c>
      <c r="G303">
        <v>3</v>
      </c>
      <c r="H303">
        <v>10752</v>
      </c>
      <c r="I303">
        <v>1</v>
      </c>
      <c r="J303">
        <v>880</v>
      </c>
      <c r="K303">
        <v>11632</v>
      </c>
      <c r="L303" t="s">
        <v>46</v>
      </c>
      <c r="M303" t="s">
        <v>28</v>
      </c>
      <c r="N303">
        <v>4</v>
      </c>
    </row>
    <row r="304" spans="1:14">
      <c r="A304">
        <v>56</v>
      </c>
      <c r="B304" t="s">
        <v>23</v>
      </c>
      <c r="C304">
        <v>30</v>
      </c>
      <c r="D304" t="s">
        <v>90</v>
      </c>
      <c r="E304" t="s">
        <v>25</v>
      </c>
      <c r="F304" t="s">
        <v>26</v>
      </c>
      <c r="G304">
        <v>1</v>
      </c>
      <c r="H304">
        <v>7560</v>
      </c>
      <c r="I304">
        <v>1</v>
      </c>
      <c r="J304">
        <v>4320</v>
      </c>
      <c r="K304">
        <v>11880</v>
      </c>
      <c r="L304" t="s">
        <v>27</v>
      </c>
      <c r="M304" t="s">
        <v>28</v>
      </c>
      <c r="N304">
        <v>4</v>
      </c>
    </row>
    <row r="305" spans="1:14">
      <c r="A305">
        <v>36</v>
      </c>
      <c r="B305" t="s">
        <v>29</v>
      </c>
      <c r="C305">
        <v>7</v>
      </c>
      <c r="D305" t="s">
        <v>96</v>
      </c>
      <c r="E305" t="s">
        <v>25</v>
      </c>
      <c r="F305" t="s">
        <v>40</v>
      </c>
      <c r="G305">
        <v>1</v>
      </c>
      <c r="H305">
        <v>3570</v>
      </c>
      <c r="I305">
        <v>2</v>
      </c>
      <c r="J305">
        <v>960</v>
      </c>
      <c r="K305">
        <v>4530</v>
      </c>
      <c r="L305" t="s">
        <v>46</v>
      </c>
      <c r="M305" t="s">
        <v>41</v>
      </c>
      <c r="N305">
        <v>6</v>
      </c>
    </row>
    <row r="306" spans="1:14">
      <c r="A306">
        <v>119</v>
      </c>
      <c r="B306" t="s">
        <v>37</v>
      </c>
      <c r="C306">
        <v>3</v>
      </c>
      <c r="D306" t="s">
        <v>45</v>
      </c>
      <c r="E306" t="s">
        <v>31</v>
      </c>
      <c r="F306" t="s">
        <v>40</v>
      </c>
      <c r="G306">
        <v>3</v>
      </c>
      <c r="H306">
        <v>2136</v>
      </c>
      <c r="I306">
        <v>2</v>
      </c>
      <c r="J306">
        <v>1440</v>
      </c>
      <c r="K306">
        <v>3576</v>
      </c>
      <c r="L306" t="s">
        <v>46</v>
      </c>
      <c r="M306" t="s">
        <v>28</v>
      </c>
      <c r="N306">
        <v>4</v>
      </c>
    </row>
    <row r="307" spans="1:14">
      <c r="A307">
        <v>78</v>
      </c>
      <c r="B307" t="s">
        <v>33</v>
      </c>
      <c r="C307">
        <v>14</v>
      </c>
      <c r="D307" t="s">
        <v>55</v>
      </c>
      <c r="E307" t="s">
        <v>44</v>
      </c>
      <c r="F307" t="s">
        <v>26</v>
      </c>
      <c r="G307">
        <v>2</v>
      </c>
      <c r="H307">
        <v>1274</v>
      </c>
      <c r="I307">
        <v>1</v>
      </c>
      <c r="J307">
        <v>1272</v>
      </c>
      <c r="K307">
        <v>2546</v>
      </c>
      <c r="L307" t="s">
        <v>27</v>
      </c>
      <c r="M307" t="s">
        <v>32</v>
      </c>
      <c r="N307">
        <v>1</v>
      </c>
    </row>
    <row r="308" spans="1:14">
      <c r="A308">
        <v>252</v>
      </c>
      <c r="B308" t="s">
        <v>23</v>
      </c>
      <c r="C308">
        <v>30</v>
      </c>
      <c r="D308" t="s">
        <v>67</v>
      </c>
      <c r="E308" t="s">
        <v>25</v>
      </c>
      <c r="F308" t="s">
        <v>26</v>
      </c>
      <c r="G308">
        <v>1</v>
      </c>
      <c r="H308">
        <v>1980</v>
      </c>
      <c r="I308">
        <v>1</v>
      </c>
      <c r="J308">
        <v>1180</v>
      </c>
      <c r="K308">
        <v>3160</v>
      </c>
      <c r="L308" t="s">
        <v>27</v>
      </c>
      <c r="M308" t="s">
        <v>32</v>
      </c>
      <c r="N308">
        <v>1</v>
      </c>
    </row>
    <row r="309" spans="1:14">
      <c r="A309">
        <v>174</v>
      </c>
      <c r="B309" t="s">
        <v>33</v>
      </c>
      <c r="C309">
        <v>14</v>
      </c>
      <c r="D309" t="s">
        <v>108</v>
      </c>
      <c r="E309" t="s">
        <v>31</v>
      </c>
      <c r="F309" t="s">
        <v>40</v>
      </c>
      <c r="G309">
        <v>1</v>
      </c>
      <c r="H309">
        <v>3752</v>
      </c>
      <c r="I309">
        <v>2</v>
      </c>
      <c r="J309">
        <v>600</v>
      </c>
      <c r="K309">
        <v>4352</v>
      </c>
      <c r="L309" t="s">
        <v>27</v>
      </c>
      <c r="M309" t="s">
        <v>28</v>
      </c>
      <c r="N309">
        <v>4</v>
      </c>
    </row>
    <row r="310" spans="1:14">
      <c r="A310">
        <v>300</v>
      </c>
      <c r="B310" t="s">
        <v>23</v>
      </c>
      <c r="C310">
        <v>30</v>
      </c>
      <c r="D310" t="s">
        <v>110</v>
      </c>
      <c r="E310" t="s">
        <v>25</v>
      </c>
      <c r="F310" t="s">
        <v>40</v>
      </c>
      <c r="G310">
        <v>2</v>
      </c>
      <c r="H310">
        <v>6360</v>
      </c>
      <c r="I310">
        <v>1</v>
      </c>
      <c r="J310">
        <v>500</v>
      </c>
      <c r="K310">
        <v>6860</v>
      </c>
      <c r="L310" t="s">
        <v>27</v>
      </c>
      <c r="M310" t="s">
        <v>35</v>
      </c>
      <c r="N310">
        <v>2</v>
      </c>
    </row>
    <row r="311" spans="1:14">
      <c r="A311">
        <v>202</v>
      </c>
      <c r="B311" t="s">
        <v>33</v>
      </c>
      <c r="C311">
        <v>14</v>
      </c>
      <c r="D311" t="s">
        <v>90</v>
      </c>
      <c r="E311" t="s">
        <v>25</v>
      </c>
      <c r="F311" t="s">
        <v>26</v>
      </c>
      <c r="G311">
        <v>3</v>
      </c>
      <c r="H311">
        <v>10780</v>
      </c>
      <c r="I311">
        <v>1</v>
      </c>
      <c r="J311">
        <v>2160</v>
      </c>
      <c r="K311">
        <v>12940</v>
      </c>
      <c r="L311" t="s">
        <v>27</v>
      </c>
      <c r="M311" t="s">
        <v>35</v>
      </c>
      <c r="N311">
        <v>2</v>
      </c>
    </row>
    <row r="312" spans="1:14">
      <c r="A312">
        <v>120</v>
      </c>
      <c r="B312" t="s">
        <v>29</v>
      </c>
      <c r="C312">
        <v>7</v>
      </c>
      <c r="D312" t="s">
        <v>51</v>
      </c>
      <c r="E312" t="s">
        <v>25</v>
      </c>
      <c r="F312" t="s">
        <v>26</v>
      </c>
      <c r="G312">
        <v>1</v>
      </c>
      <c r="H312">
        <v>602</v>
      </c>
      <c r="I312">
        <v>2</v>
      </c>
      <c r="J312">
        <v>2140</v>
      </c>
      <c r="K312">
        <v>2742</v>
      </c>
      <c r="L312" t="s">
        <v>27</v>
      </c>
      <c r="M312" t="s">
        <v>35</v>
      </c>
      <c r="N312">
        <v>2</v>
      </c>
    </row>
    <row r="313" spans="1:14">
      <c r="A313">
        <v>158</v>
      </c>
      <c r="B313" t="s">
        <v>23</v>
      </c>
      <c r="C313">
        <v>30</v>
      </c>
      <c r="D313" t="s">
        <v>95</v>
      </c>
      <c r="E313" t="s">
        <v>25</v>
      </c>
      <c r="F313" t="s">
        <v>40</v>
      </c>
      <c r="G313">
        <v>2</v>
      </c>
      <c r="H313">
        <v>4500</v>
      </c>
      <c r="I313">
        <v>1</v>
      </c>
      <c r="J313">
        <v>300</v>
      </c>
      <c r="K313">
        <v>4800</v>
      </c>
      <c r="L313" t="s">
        <v>27</v>
      </c>
      <c r="M313" t="s">
        <v>32</v>
      </c>
      <c r="N313">
        <v>1</v>
      </c>
    </row>
    <row r="314" spans="1:14">
      <c r="A314">
        <v>195</v>
      </c>
      <c r="B314" t="s">
        <v>33</v>
      </c>
      <c r="C314">
        <v>14</v>
      </c>
      <c r="D314" t="s">
        <v>89</v>
      </c>
      <c r="E314" t="s">
        <v>44</v>
      </c>
      <c r="F314" t="s">
        <v>40</v>
      </c>
      <c r="G314">
        <v>1</v>
      </c>
      <c r="H314">
        <v>3696</v>
      </c>
      <c r="I314">
        <v>1</v>
      </c>
      <c r="J314">
        <v>880</v>
      </c>
      <c r="K314">
        <v>4576</v>
      </c>
      <c r="L314" t="s">
        <v>27</v>
      </c>
      <c r="M314" t="s">
        <v>28</v>
      </c>
      <c r="N314">
        <v>4</v>
      </c>
    </row>
    <row r="315" spans="1:14">
      <c r="A315">
        <v>191</v>
      </c>
      <c r="B315" t="s">
        <v>23</v>
      </c>
      <c r="C315">
        <v>30</v>
      </c>
      <c r="D315" t="s">
        <v>54</v>
      </c>
      <c r="E315" t="s">
        <v>25</v>
      </c>
      <c r="F315" t="s">
        <v>40</v>
      </c>
      <c r="G315">
        <v>3</v>
      </c>
      <c r="H315">
        <v>15120</v>
      </c>
      <c r="I315">
        <v>2</v>
      </c>
      <c r="J315">
        <v>1240</v>
      </c>
      <c r="K315">
        <v>16360</v>
      </c>
      <c r="L315" t="s">
        <v>27</v>
      </c>
      <c r="M315" t="s">
        <v>28</v>
      </c>
      <c r="N315">
        <v>4</v>
      </c>
    </row>
    <row r="316" spans="1:14">
      <c r="A316">
        <v>190</v>
      </c>
      <c r="B316" t="s">
        <v>29</v>
      </c>
      <c r="C316">
        <v>7</v>
      </c>
      <c r="D316" t="s">
        <v>104</v>
      </c>
      <c r="E316" t="s">
        <v>44</v>
      </c>
      <c r="F316" t="s">
        <v>105</v>
      </c>
      <c r="G316">
        <v>2</v>
      </c>
      <c r="H316">
        <v>2772</v>
      </c>
      <c r="I316">
        <v>2</v>
      </c>
      <c r="J316">
        <v>3360</v>
      </c>
      <c r="K316">
        <v>6132</v>
      </c>
      <c r="L316" t="s">
        <v>83</v>
      </c>
      <c r="M316" t="s">
        <v>28</v>
      </c>
      <c r="N316">
        <v>4</v>
      </c>
    </row>
    <row r="317" spans="1:14">
      <c r="A317">
        <v>33</v>
      </c>
      <c r="B317" t="s">
        <v>33</v>
      </c>
      <c r="C317">
        <v>14</v>
      </c>
      <c r="D317" t="s">
        <v>71</v>
      </c>
      <c r="E317" t="s">
        <v>57</v>
      </c>
      <c r="F317" t="s">
        <v>26</v>
      </c>
      <c r="G317">
        <v>3</v>
      </c>
      <c r="H317">
        <v>8764</v>
      </c>
      <c r="I317">
        <v>1</v>
      </c>
      <c r="J317">
        <v>1958</v>
      </c>
      <c r="K317">
        <v>10722</v>
      </c>
      <c r="L317" t="s">
        <v>27</v>
      </c>
      <c r="M317" t="s">
        <v>35</v>
      </c>
      <c r="N317">
        <v>2</v>
      </c>
    </row>
    <row r="318" spans="1:14">
      <c r="A318">
        <v>43</v>
      </c>
      <c r="B318" t="s">
        <v>29</v>
      </c>
      <c r="C318">
        <v>7</v>
      </c>
      <c r="D318" t="s">
        <v>98</v>
      </c>
      <c r="E318" t="s">
        <v>25</v>
      </c>
      <c r="F318" t="s">
        <v>26</v>
      </c>
      <c r="G318">
        <v>2</v>
      </c>
      <c r="H318">
        <v>1148</v>
      </c>
      <c r="I318">
        <v>1</v>
      </c>
      <c r="J318">
        <v>2200</v>
      </c>
      <c r="K318">
        <v>3348</v>
      </c>
      <c r="L318" t="s">
        <v>27</v>
      </c>
      <c r="M318" t="s">
        <v>35</v>
      </c>
      <c r="N318">
        <v>2</v>
      </c>
    </row>
    <row r="319" spans="1:14">
      <c r="A319">
        <v>21</v>
      </c>
      <c r="B319" t="s">
        <v>29</v>
      </c>
      <c r="C319">
        <v>7</v>
      </c>
      <c r="D319" t="s">
        <v>38</v>
      </c>
      <c r="E319" t="s">
        <v>31</v>
      </c>
      <c r="F319" t="s">
        <v>26</v>
      </c>
      <c r="G319">
        <v>3</v>
      </c>
      <c r="H319">
        <v>6230</v>
      </c>
      <c r="I319">
        <v>1</v>
      </c>
      <c r="J319">
        <v>1340</v>
      </c>
      <c r="K319">
        <v>7570</v>
      </c>
      <c r="L319" t="s">
        <v>27</v>
      </c>
      <c r="M319" t="s">
        <v>35</v>
      </c>
      <c r="N319">
        <v>2</v>
      </c>
    </row>
    <row r="320" spans="1:14">
      <c r="A320">
        <v>227</v>
      </c>
      <c r="B320" t="s">
        <v>37</v>
      </c>
      <c r="C320">
        <v>3</v>
      </c>
      <c r="D320" t="s">
        <v>63</v>
      </c>
      <c r="E320" t="s">
        <v>31</v>
      </c>
      <c r="F320" t="s">
        <v>64</v>
      </c>
      <c r="G320">
        <v>1</v>
      </c>
      <c r="H320">
        <v>990</v>
      </c>
      <c r="I320">
        <v>1</v>
      </c>
      <c r="J320">
        <v>4620</v>
      </c>
      <c r="K320">
        <v>5610</v>
      </c>
      <c r="L320" t="s">
        <v>46</v>
      </c>
      <c r="M320" t="s">
        <v>41</v>
      </c>
      <c r="N320">
        <v>6</v>
      </c>
    </row>
    <row r="321" spans="1:14">
      <c r="A321">
        <v>169</v>
      </c>
      <c r="B321" t="s">
        <v>23</v>
      </c>
      <c r="C321">
        <v>30</v>
      </c>
      <c r="D321" t="s">
        <v>34</v>
      </c>
      <c r="E321" t="s">
        <v>25</v>
      </c>
      <c r="F321" t="s">
        <v>26</v>
      </c>
      <c r="G321">
        <v>3</v>
      </c>
      <c r="H321">
        <v>13560</v>
      </c>
      <c r="I321">
        <v>2</v>
      </c>
      <c r="J321">
        <v>980</v>
      </c>
      <c r="K321">
        <v>14540</v>
      </c>
      <c r="L321" t="s">
        <v>27</v>
      </c>
      <c r="M321" t="s">
        <v>32</v>
      </c>
      <c r="N321">
        <v>1</v>
      </c>
    </row>
    <row r="322" spans="1:14">
      <c r="A322">
        <v>214</v>
      </c>
      <c r="B322" t="s">
        <v>29</v>
      </c>
      <c r="C322">
        <v>7</v>
      </c>
      <c r="D322" t="s">
        <v>69</v>
      </c>
      <c r="E322" t="s">
        <v>31</v>
      </c>
      <c r="F322" t="s">
        <v>26</v>
      </c>
      <c r="G322">
        <v>3</v>
      </c>
      <c r="H322">
        <v>2135</v>
      </c>
      <c r="I322">
        <v>1</v>
      </c>
      <c r="J322">
        <v>1120</v>
      </c>
      <c r="K322">
        <v>3255</v>
      </c>
      <c r="L322" t="s">
        <v>27</v>
      </c>
      <c r="M322" t="s">
        <v>32</v>
      </c>
      <c r="N322">
        <v>1</v>
      </c>
    </row>
    <row r="323" spans="1:14">
      <c r="A323">
        <v>126</v>
      </c>
      <c r="B323" t="s">
        <v>33</v>
      </c>
      <c r="C323">
        <v>14</v>
      </c>
      <c r="D323" t="s">
        <v>72</v>
      </c>
      <c r="E323" t="s">
        <v>31</v>
      </c>
      <c r="F323" t="s">
        <v>40</v>
      </c>
      <c r="G323">
        <v>2</v>
      </c>
      <c r="H323">
        <v>1904</v>
      </c>
      <c r="I323">
        <v>1</v>
      </c>
      <c r="J323">
        <v>310</v>
      </c>
      <c r="K323">
        <v>2214</v>
      </c>
      <c r="L323" t="s">
        <v>46</v>
      </c>
      <c r="M323" t="s">
        <v>32</v>
      </c>
      <c r="N323">
        <v>1</v>
      </c>
    </row>
    <row r="324" spans="1:14">
      <c r="A324">
        <v>117</v>
      </c>
      <c r="B324" t="s">
        <v>33</v>
      </c>
      <c r="C324">
        <v>14</v>
      </c>
      <c r="D324" t="s">
        <v>94</v>
      </c>
      <c r="E324" t="s">
        <v>44</v>
      </c>
      <c r="F324" t="s">
        <v>40</v>
      </c>
      <c r="G324">
        <v>2</v>
      </c>
      <c r="H324">
        <v>2408</v>
      </c>
      <c r="I324">
        <v>2</v>
      </c>
      <c r="J324">
        <v>360</v>
      </c>
      <c r="K324">
        <v>2768</v>
      </c>
      <c r="L324" t="s">
        <v>27</v>
      </c>
      <c r="M324" t="s">
        <v>32</v>
      </c>
      <c r="N324">
        <v>1</v>
      </c>
    </row>
    <row r="325" spans="1:14">
      <c r="A325">
        <v>45</v>
      </c>
      <c r="B325" t="s">
        <v>29</v>
      </c>
      <c r="C325">
        <v>7</v>
      </c>
      <c r="D325" t="s">
        <v>39</v>
      </c>
      <c r="E325" t="s">
        <v>31</v>
      </c>
      <c r="F325" t="s">
        <v>40</v>
      </c>
      <c r="G325">
        <v>3</v>
      </c>
      <c r="H325">
        <v>2394</v>
      </c>
      <c r="I325">
        <v>1</v>
      </c>
      <c r="J325">
        <v>200</v>
      </c>
      <c r="K325">
        <v>2594</v>
      </c>
      <c r="L325" t="s">
        <v>27</v>
      </c>
      <c r="M325" t="s">
        <v>32</v>
      </c>
      <c r="N325">
        <v>1</v>
      </c>
    </row>
    <row r="326" spans="1:14">
      <c r="A326">
        <v>71</v>
      </c>
      <c r="B326" t="s">
        <v>37</v>
      </c>
      <c r="C326">
        <v>3</v>
      </c>
      <c r="D326" t="s">
        <v>50</v>
      </c>
      <c r="E326" t="s">
        <v>31</v>
      </c>
      <c r="F326" t="s">
        <v>40</v>
      </c>
      <c r="G326">
        <v>2</v>
      </c>
      <c r="H326">
        <v>1932</v>
      </c>
      <c r="I326">
        <v>2</v>
      </c>
      <c r="J326">
        <v>800</v>
      </c>
      <c r="K326">
        <v>2732</v>
      </c>
      <c r="L326" t="s">
        <v>27</v>
      </c>
      <c r="M326" t="s">
        <v>28</v>
      </c>
      <c r="N326">
        <v>4</v>
      </c>
    </row>
    <row r="327" spans="1:14">
      <c r="A327">
        <v>300</v>
      </c>
      <c r="B327" t="s">
        <v>33</v>
      </c>
      <c r="C327">
        <v>14</v>
      </c>
      <c r="D327" t="s">
        <v>100</v>
      </c>
      <c r="E327" t="s">
        <v>44</v>
      </c>
      <c r="F327" t="s">
        <v>40</v>
      </c>
      <c r="G327">
        <v>1</v>
      </c>
      <c r="H327">
        <v>616</v>
      </c>
      <c r="I327">
        <v>1</v>
      </c>
      <c r="J327">
        <v>220</v>
      </c>
      <c r="K327">
        <v>836</v>
      </c>
      <c r="L327" t="s">
        <v>46</v>
      </c>
      <c r="M327" t="s">
        <v>32</v>
      </c>
      <c r="N327">
        <v>1</v>
      </c>
    </row>
    <row r="328" spans="1:14">
      <c r="A328">
        <v>83</v>
      </c>
      <c r="B328" t="s">
        <v>37</v>
      </c>
      <c r="C328">
        <v>3</v>
      </c>
      <c r="D328" t="s">
        <v>66</v>
      </c>
      <c r="E328" t="s">
        <v>44</v>
      </c>
      <c r="F328" t="s">
        <v>26</v>
      </c>
      <c r="G328">
        <v>1</v>
      </c>
      <c r="H328">
        <v>774</v>
      </c>
      <c r="I328">
        <v>1</v>
      </c>
      <c r="J328">
        <v>7320</v>
      </c>
      <c r="K328">
        <v>8094</v>
      </c>
      <c r="L328" t="s">
        <v>27</v>
      </c>
      <c r="M328" t="s">
        <v>41</v>
      </c>
      <c r="N328">
        <v>6</v>
      </c>
    </row>
    <row r="329" spans="1:14">
      <c r="A329">
        <v>41</v>
      </c>
      <c r="B329" t="s">
        <v>37</v>
      </c>
      <c r="C329">
        <v>3</v>
      </c>
      <c r="D329" t="s">
        <v>69</v>
      </c>
      <c r="E329" t="s">
        <v>31</v>
      </c>
      <c r="F329" t="s">
        <v>26</v>
      </c>
      <c r="G329">
        <v>1</v>
      </c>
      <c r="H329">
        <v>1332</v>
      </c>
      <c r="I329">
        <v>1</v>
      </c>
      <c r="J329">
        <v>6720</v>
      </c>
      <c r="K329">
        <v>8052</v>
      </c>
      <c r="L329" t="s">
        <v>27</v>
      </c>
      <c r="M329" t="s">
        <v>41</v>
      </c>
      <c r="N329">
        <v>6</v>
      </c>
    </row>
    <row r="330" spans="1:14">
      <c r="A330">
        <v>111</v>
      </c>
      <c r="B330" t="s">
        <v>29</v>
      </c>
      <c r="C330">
        <v>7</v>
      </c>
      <c r="D330" t="s">
        <v>108</v>
      </c>
      <c r="E330" t="s">
        <v>31</v>
      </c>
      <c r="F330" t="s">
        <v>40</v>
      </c>
      <c r="G330">
        <v>1</v>
      </c>
      <c r="H330">
        <v>1876</v>
      </c>
      <c r="I330">
        <v>2</v>
      </c>
      <c r="J330">
        <v>600</v>
      </c>
      <c r="K330">
        <v>2476</v>
      </c>
      <c r="L330" t="s">
        <v>27</v>
      </c>
      <c r="M330" t="s">
        <v>28</v>
      </c>
      <c r="N330">
        <v>4</v>
      </c>
    </row>
    <row r="331" spans="1:14">
      <c r="A331">
        <v>267</v>
      </c>
      <c r="B331" t="s">
        <v>33</v>
      </c>
      <c r="C331">
        <v>14</v>
      </c>
      <c r="D331" t="s">
        <v>39</v>
      </c>
      <c r="E331" t="s">
        <v>31</v>
      </c>
      <c r="F331" t="s">
        <v>40</v>
      </c>
      <c r="G331">
        <v>1</v>
      </c>
      <c r="H331">
        <v>1792</v>
      </c>
      <c r="I331">
        <v>2</v>
      </c>
      <c r="J331">
        <v>400</v>
      </c>
      <c r="K331">
        <v>2192</v>
      </c>
      <c r="L331" t="s">
        <v>27</v>
      </c>
      <c r="M331" t="s">
        <v>35</v>
      </c>
      <c r="N331">
        <v>2</v>
      </c>
    </row>
    <row r="332" spans="1:14">
      <c r="A332">
        <v>220</v>
      </c>
      <c r="B332" t="s">
        <v>37</v>
      </c>
      <c r="C332">
        <v>3</v>
      </c>
      <c r="D332" t="s">
        <v>86</v>
      </c>
      <c r="E332" t="s">
        <v>31</v>
      </c>
      <c r="F332" t="s">
        <v>64</v>
      </c>
      <c r="G332">
        <v>3</v>
      </c>
      <c r="H332">
        <v>1104</v>
      </c>
      <c r="I332">
        <v>1</v>
      </c>
      <c r="J332">
        <v>1880</v>
      </c>
      <c r="K332">
        <v>2984</v>
      </c>
      <c r="L332" t="s">
        <v>46</v>
      </c>
      <c r="M332" t="s">
        <v>35</v>
      </c>
      <c r="N332">
        <v>2</v>
      </c>
    </row>
    <row r="333" spans="1:14">
      <c r="A333">
        <v>20</v>
      </c>
      <c r="B333" t="s">
        <v>37</v>
      </c>
      <c r="C333">
        <v>3</v>
      </c>
      <c r="D333" t="s">
        <v>45</v>
      </c>
      <c r="E333" t="s">
        <v>31</v>
      </c>
      <c r="F333" t="s">
        <v>40</v>
      </c>
      <c r="G333">
        <v>3</v>
      </c>
      <c r="H333">
        <v>2136</v>
      </c>
      <c r="I333">
        <v>1</v>
      </c>
      <c r="J333">
        <v>1440</v>
      </c>
      <c r="K333">
        <v>3576</v>
      </c>
      <c r="L333" t="s">
        <v>46</v>
      </c>
      <c r="M333" t="s">
        <v>28</v>
      </c>
      <c r="N333">
        <v>4</v>
      </c>
    </row>
    <row r="334" spans="1:14">
      <c r="A334">
        <v>171</v>
      </c>
      <c r="B334" t="s">
        <v>29</v>
      </c>
      <c r="C334">
        <v>7</v>
      </c>
      <c r="D334" t="s">
        <v>68</v>
      </c>
      <c r="E334" t="s">
        <v>31</v>
      </c>
      <c r="F334" t="s">
        <v>40</v>
      </c>
      <c r="G334">
        <v>3</v>
      </c>
      <c r="H334">
        <v>9352</v>
      </c>
      <c r="I334">
        <v>1</v>
      </c>
      <c r="J334">
        <v>1360</v>
      </c>
      <c r="K334">
        <v>10712</v>
      </c>
      <c r="L334" t="s">
        <v>27</v>
      </c>
      <c r="M334" t="s">
        <v>28</v>
      </c>
      <c r="N334">
        <v>4</v>
      </c>
    </row>
    <row r="335" spans="1:14">
      <c r="A335">
        <v>156</v>
      </c>
      <c r="B335" t="s">
        <v>37</v>
      </c>
      <c r="C335">
        <v>3</v>
      </c>
      <c r="D335" t="s">
        <v>53</v>
      </c>
      <c r="E335" t="s">
        <v>31</v>
      </c>
      <c r="F335" t="s">
        <v>40</v>
      </c>
      <c r="G335">
        <v>1</v>
      </c>
      <c r="H335">
        <v>177</v>
      </c>
      <c r="I335">
        <v>1</v>
      </c>
      <c r="J335">
        <v>400</v>
      </c>
      <c r="K335">
        <v>577</v>
      </c>
      <c r="L335" t="s">
        <v>27</v>
      </c>
      <c r="M335" t="s">
        <v>32</v>
      </c>
      <c r="N335">
        <v>1</v>
      </c>
    </row>
    <row r="336" spans="1:14">
      <c r="A336">
        <v>35</v>
      </c>
      <c r="B336" t="s">
        <v>23</v>
      </c>
      <c r="C336">
        <v>30</v>
      </c>
      <c r="D336" t="s">
        <v>81</v>
      </c>
      <c r="E336" t="s">
        <v>25</v>
      </c>
      <c r="F336" t="s">
        <v>82</v>
      </c>
      <c r="G336">
        <v>1</v>
      </c>
      <c r="H336">
        <v>1140</v>
      </c>
      <c r="I336">
        <v>1</v>
      </c>
      <c r="J336">
        <v>1060</v>
      </c>
      <c r="K336">
        <v>2200</v>
      </c>
      <c r="L336" t="s">
        <v>83</v>
      </c>
      <c r="M336" t="s">
        <v>32</v>
      </c>
      <c r="N336">
        <v>1</v>
      </c>
    </row>
    <row r="337" spans="1:14">
      <c r="A337">
        <v>194</v>
      </c>
      <c r="B337" t="s">
        <v>37</v>
      </c>
      <c r="C337">
        <v>3</v>
      </c>
      <c r="D337" t="s">
        <v>93</v>
      </c>
      <c r="E337" t="s">
        <v>25</v>
      </c>
      <c r="F337" t="s">
        <v>26</v>
      </c>
      <c r="G337">
        <v>1</v>
      </c>
      <c r="H337">
        <v>153</v>
      </c>
      <c r="I337">
        <v>2</v>
      </c>
      <c r="J337">
        <v>1080</v>
      </c>
      <c r="K337">
        <v>1233</v>
      </c>
      <c r="L337" t="s">
        <v>27</v>
      </c>
      <c r="M337" t="s">
        <v>32</v>
      </c>
      <c r="N337">
        <v>1</v>
      </c>
    </row>
    <row r="338" spans="1:14">
      <c r="A338">
        <v>284</v>
      </c>
      <c r="B338" t="s">
        <v>23</v>
      </c>
      <c r="C338">
        <v>30</v>
      </c>
      <c r="D338" t="s">
        <v>99</v>
      </c>
      <c r="E338" t="s">
        <v>31</v>
      </c>
      <c r="F338" t="s">
        <v>40</v>
      </c>
      <c r="G338">
        <v>1</v>
      </c>
      <c r="H338">
        <v>1920</v>
      </c>
      <c r="I338">
        <v>2</v>
      </c>
      <c r="J338">
        <v>480</v>
      </c>
      <c r="K338">
        <v>2400</v>
      </c>
      <c r="L338" t="s">
        <v>27</v>
      </c>
      <c r="M338" t="s">
        <v>35</v>
      </c>
      <c r="N338">
        <v>2</v>
      </c>
    </row>
    <row r="339" spans="1:14">
      <c r="A339">
        <v>246</v>
      </c>
      <c r="B339" t="s">
        <v>29</v>
      </c>
      <c r="C339">
        <v>7</v>
      </c>
      <c r="D339" t="s">
        <v>92</v>
      </c>
      <c r="E339" t="s">
        <v>31</v>
      </c>
      <c r="F339" t="s">
        <v>40</v>
      </c>
      <c r="G339">
        <v>3</v>
      </c>
      <c r="H339">
        <v>15372</v>
      </c>
      <c r="I339">
        <v>1</v>
      </c>
      <c r="J339">
        <v>520</v>
      </c>
      <c r="K339">
        <v>15892</v>
      </c>
      <c r="L339" t="s">
        <v>27</v>
      </c>
      <c r="M339" t="s">
        <v>28</v>
      </c>
      <c r="N339">
        <v>4</v>
      </c>
    </row>
    <row r="340" spans="1:14">
      <c r="A340">
        <v>267</v>
      </c>
      <c r="B340" t="s">
        <v>23</v>
      </c>
      <c r="C340">
        <v>30</v>
      </c>
      <c r="D340" t="s">
        <v>92</v>
      </c>
      <c r="E340" t="s">
        <v>31</v>
      </c>
      <c r="F340" t="s">
        <v>40</v>
      </c>
      <c r="G340">
        <v>3</v>
      </c>
      <c r="H340">
        <v>65880</v>
      </c>
      <c r="I340">
        <v>1</v>
      </c>
      <c r="J340">
        <v>520</v>
      </c>
      <c r="K340">
        <v>66400</v>
      </c>
      <c r="L340" t="s">
        <v>27</v>
      </c>
      <c r="M340" t="s">
        <v>28</v>
      </c>
      <c r="N340">
        <v>4</v>
      </c>
    </row>
    <row r="341" spans="1:14">
      <c r="A341">
        <v>212</v>
      </c>
      <c r="B341" t="s">
        <v>23</v>
      </c>
      <c r="C341">
        <v>30</v>
      </c>
      <c r="D341" t="s">
        <v>102</v>
      </c>
      <c r="E341" t="s">
        <v>25</v>
      </c>
      <c r="F341" t="s">
        <v>26</v>
      </c>
      <c r="G341">
        <v>1</v>
      </c>
      <c r="H341">
        <v>4020</v>
      </c>
      <c r="I341">
        <v>1</v>
      </c>
      <c r="J341">
        <v>1960</v>
      </c>
      <c r="K341">
        <v>5980</v>
      </c>
      <c r="L341" t="s">
        <v>27</v>
      </c>
      <c r="M341" t="s">
        <v>35</v>
      </c>
      <c r="N341">
        <v>2</v>
      </c>
    </row>
    <row r="342" spans="1:14">
      <c r="A342">
        <v>96</v>
      </c>
      <c r="B342" t="s">
        <v>33</v>
      </c>
      <c r="C342">
        <v>14</v>
      </c>
      <c r="D342" t="s">
        <v>34</v>
      </c>
      <c r="E342" t="s">
        <v>25</v>
      </c>
      <c r="F342" t="s">
        <v>26</v>
      </c>
      <c r="G342">
        <v>3</v>
      </c>
      <c r="H342">
        <v>25312</v>
      </c>
      <c r="I342">
        <v>2</v>
      </c>
      <c r="J342">
        <v>3920</v>
      </c>
      <c r="K342">
        <v>29232</v>
      </c>
      <c r="L342" t="s">
        <v>27</v>
      </c>
      <c r="M342" t="s">
        <v>28</v>
      </c>
      <c r="N342">
        <v>4</v>
      </c>
    </row>
    <row r="343" spans="1:14">
      <c r="A343">
        <v>86</v>
      </c>
      <c r="B343" t="s">
        <v>23</v>
      </c>
      <c r="C343">
        <v>30</v>
      </c>
      <c r="D343" t="s">
        <v>97</v>
      </c>
      <c r="E343" t="s">
        <v>25</v>
      </c>
      <c r="F343" t="s">
        <v>40</v>
      </c>
      <c r="G343">
        <v>1</v>
      </c>
      <c r="H343">
        <v>3240</v>
      </c>
      <c r="I343">
        <v>1</v>
      </c>
      <c r="J343">
        <v>1100</v>
      </c>
      <c r="K343">
        <v>4340</v>
      </c>
      <c r="L343" t="s">
        <v>27</v>
      </c>
      <c r="M343" t="s">
        <v>35</v>
      </c>
      <c r="N343">
        <v>2</v>
      </c>
    </row>
    <row r="344" spans="1:14">
      <c r="A344">
        <v>111</v>
      </c>
      <c r="B344" t="s">
        <v>29</v>
      </c>
      <c r="C344">
        <v>7</v>
      </c>
      <c r="D344" t="s">
        <v>43</v>
      </c>
      <c r="E344" t="s">
        <v>44</v>
      </c>
      <c r="F344" t="s">
        <v>40</v>
      </c>
      <c r="G344">
        <v>2</v>
      </c>
      <c r="H344">
        <v>6594</v>
      </c>
      <c r="I344">
        <v>2</v>
      </c>
      <c r="J344">
        <v>780</v>
      </c>
      <c r="K344">
        <v>7374</v>
      </c>
      <c r="L344" t="s">
        <v>27</v>
      </c>
      <c r="M344" t="s">
        <v>41</v>
      </c>
      <c r="N344">
        <v>6</v>
      </c>
    </row>
    <row r="345" spans="1:14">
      <c r="A345">
        <v>162</v>
      </c>
      <c r="B345" t="s">
        <v>37</v>
      </c>
      <c r="C345">
        <v>3</v>
      </c>
      <c r="D345" t="s">
        <v>65</v>
      </c>
      <c r="E345" t="s">
        <v>44</v>
      </c>
      <c r="F345" t="s">
        <v>40</v>
      </c>
      <c r="G345">
        <v>1</v>
      </c>
      <c r="H345">
        <v>504</v>
      </c>
      <c r="I345">
        <v>2</v>
      </c>
      <c r="J345">
        <v>1200</v>
      </c>
      <c r="K345">
        <v>1704</v>
      </c>
      <c r="L345" t="s">
        <v>27</v>
      </c>
      <c r="M345" t="s">
        <v>28</v>
      </c>
      <c r="N345">
        <v>4</v>
      </c>
    </row>
    <row r="346" spans="1:14">
      <c r="A346">
        <v>66</v>
      </c>
      <c r="B346" t="s">
        <v>33</v>
      </c>
      <c r="C346">
        <v>14</v>
      </c>
      <c r="D346" t="s">
        <v>48</v>
      </c>
      <c r="E346" t="s">
        <v>25</v>
      </c>
      <c r="F346" t="s">
        <v>26</v>
      </c>
      <c r="G346">
        <v>2</v>
      </c>
      <c r="H346">
        <v>3136</v>
      </c>
      <c r="I346">
        <v>1</v>
      </c>
      <c r="J346">
        <v>2400</v>
      </c>
      <c r="K346">
        <v>5536</v>
      </c>
      <c r="L346" t="s">
        <v>27</v>
      </c>
      <c r="M346" t="s">
        <v>35</v>
      </c>
      <c r="N346">
        <v>2</v>
      </c>
    </row>
    <row r="347" spans="1:14">
      <c r="A347">
        <v>26</v>
      </c>
      <c r="B347" t="s">
        <v>33</v>
      </c>
      <c r="C347">
        <v>14</v>
      </c>
      <c r="D347" t="s">
        <v>39</v>
      </c>
      <c r="E347" t="s">
        <v>31</v>
      </c>
      <c r="F347" t="s">
        <v>40</v>
      </c>
      <c r="G347">
        <v>1</v>
      </c>
      <c r="H347">
        <v>3584</v>
      </c>
      <c r="I347">
        <v>2</v>
      </c>
      <c r="J347">
        <v>800</v>
      </c>
      <c r="K347">
        <v>4384</v>
      </c>
      <c r="L347" t="s">
        <v>27</v>
      </c>
      <c r="M347" t="s">
        <v>28</v>
      </c>
      <c r="N347">
        <v>4</v>
      </c>
    </row>
    <row r="348" spans="1:14">
      <c r="A348">
        <v>260</v>
      </c>
      <c r="B348" t="s">
        <v>29</v>
      </c>
      <c r="C348">
        <v>7</v>
      </c>
      <c r="D348" t="s">
        <v>92</v>
      </c>
      <c r="E348" t="s">
        <v>31</v>
      </c>
      <c r="F348" t="s">
        <v>40</v>
      </c>
      <c r="G348">
        <v>1</v>
      </c>
      <c r="H348">
        <v>1820</v>
      </c>
      <c r="I348">
        <v>1</v>
      </c>
      <c r="J348">
        <v>520</v>
      </c>
      <c r="K348">
        <v>2340</v>
      </c>
      <c r="L348" t="s">
        <v>27</v>
      </c>
      <c r="M348" t="s">
        <v>28</v>
      </c>
      <c r="N348">
        <v>4</v>
      </c>
    </row>
    <row r="349" spans="1:14">
      <c r="A349">
        <v>265</v>
      </c>
      <c r="B349" t="s">
        <v>33</v>
      </c>
      <c r="C349">
        <v>14</v>
      </c>
      <c r="D349" t="s">
        <v>101</v>
      </c>
      <c r="E349" t="s">
        <v>31</v>
      </c>
      <c r="F349" t="s">
        <v>62</v>
      </c>
      <c r="G349">
        <v>2</v>
      </c>
      <c r="H349">
        <v>1582</v>
      </c>
      <c r="I349">
        <v>2</v>
      </c>
      <c r="J349">
        <v>1360</v>
      </c>
      <c r="K349">
        <v>2942</v>
      </c>
      <c r="L349" t="s">
        <v>46</v>
      </c>
      <c r="M349" t="s">
        <v>32</v>
      </c>
      <c r="N349">
        <v>1</v>
      </c>
    </row>
    <row r="350" spans="1:14">
      <c r="A350">
        <v>65</v>
      </c>
      <c r="B350" t="s">
        <v>29</v>
      </c>
      <c r="C350">
        <v>7</v>
      </c>
      <c r="D350" t="s">
        <v>70</v>
      </c>
      <c r="E350" t="s">
        <v>31</v>
      </c>
      <c r="F350" t="s">
        <v>26</v>
      </c>
      <c r="G350">
        <v>1</v>
      </c>
      <c r="H350">
        <v>1372</v>
      </c>
      <c r="I350">
        <v>1</v>
      </c>
      <c r="J350">
        <v>4900</v>
      </c>
      <c r="K350">
        <v>6272</v>
      </c>
      <c r="L350" t="s">
        <v>27</v>
      </c>
      <c r="M350" t="s">
        <v>28</v>
      </c>
      <c r="N350">
        <v>4</v>
      </c>
    </row>
    <row r="351" spans="1:14">
      <c r="A351">
        <v>131</v>
      </c>
      <c r="B351" t="s">
        <v>37</v>
      </c>
      <c r="C351">
        <v>3</v>
      </c>
      <c r="D351" t="s">
        <v>77</v>
      </c>
      <c r="E351" t="s">
        <v>57</v>
      </c>
      <c r="F351" t="s">
        <v>26</v>
      </c>
      <c r="G351">
        <v>1</v>
      </c>
      <c r="H351">
        <v>150</v>
      </c>
      <c r="I351">
        <v>2</v>
      </c>
      <c r="J351">
        <v>1820</v>
      </c>
      <c r="K351">
        <v>1970</v>
      </c>
      <c r="L351" t="s">
        <v>27</v>
      </c>
      <c r="M351" t="s">
        <v>35</v>
      </c>
      <c r="N351">
        <v>2</v>
      </c>
    </row>
    <row r="352" spans="1:14">
      <c r="A352">
        <v>256</v>
      </c>
      <c r="B352" t="s">
        <v>29</v>
      </c>
      <c r="C352">
        <v>7</v>
      </c>
      <c r="D352" t="s">
        <v>58</v>
      </c>
      <c r="E352" t="s">
        <v>31</v>
      </c>
      <c r="F352" t="s">
        <v>40</v>
      </c>
      <c r="G352">
        <v>2</v>
      </c>
      <c r="H352">
        <v>6664</v>
      </c>
      <c r="I352">
        <v>2</v>
      </c>
      <c r="J352">
        <v>1000</v>
      </c>
      <c r="K352">
        <v>7664</v>
      </c>
      <c r="L352" t="s">
        <v>27</v>
      </c>
      <c r="M352" t="s">
        <v>28</v>
      </c>
      <c r="N352">
        <v>4</v>
      </c>
    </row>
    <row r="353" spans="1:14">
      <c r="A353">
        <v>122</v>
      </c>
      <c r="B353" t="s">
        <v>29</v>
      </c>
      <c r="C353">
        <v>7</v>
      </c>
      <c r="D353" t="s">
        <v>97</v>
      </c>
      <c r="E353" t="s">
        <v>25</v>
      </c>
      <c r="F353" t="s">
        <v>40</v>
      </c>
      <c r="G353">
        <v>1</v>
      </c>
      <c r="H353">
        <v>378</v>
      </c>
      <c r="I353">
        <v>2</v>
      </c>
      <c r="J353">
        <v>550</v>
      </c>
      <c r="K353">
        <v>928</v>
      </c>
      <c r="L353" t="s">
        <v>27</v>
      </c>
      <c r="M353" t="s">
        <v>32</v>
      </c>
      <c r="N353">
        <v>1</v>
      </c>
    </row>
    <row r="354" spans="1:14">
      <c r="A354">
        <v>206</v>
      </c>
      <c r="B354" t="s">
        <v>23</v>
      </c>
      <c r="C354">
        <v>30</v>
      </c>
      <c r="D354" t="s">
        <v>24</v>
      </c>
      <c r="E354" t="s">
        <v>25</v>
      </c>
      <c r="F354" t="s">
        <v>26</v>
      </c>
      <c r="G354">
        <v>3</v>
      </c>
      <c r="H354">
        <v>24120</v>
      </c>
      <c r="I354">
        <v>2</v>
      </c>
      <c r="J354">
        <v>6000</v>
      </c>
      <c r="K354">
        <v>30120</v>
      </c>
      <c r="L354" t="s">
        <v>27</v>
      </c>
      <c r="M354" t="s">
        <v>28</v>
      </c>
      <c r="N354">
        <v>4</v>
      </c>
    </row>
    <row r="355" spans="1:14">
      <c r="A355">
        <v>46</v>
      </c>
      <c r="B355" t="s">
        <v>37</v>
      </c>
      <c r="C355">
        <v>3</v>
      </c>
      <c r="D355" t="s">
        <v>45</v>
      </c>
      <c r="E355" t="s">
        <v>31</v>
      </c>
      <c r="F355" t="s">
        <v>40</v>
      </c>
      <c r="G355">
        <v>1</v>
      </c>
      <c r="H355">
        <v>486</v>
      </c>
      <c r="I355">
        <v>1</v>
      </c>
      <c r="J355">
        <v>720</v>
      </c>
      <c r="K355">
        <v>1206</v>
      </c>
      <c r="L355" t="s">
        <v>46</v>
      </c>
      <c r="M355" t="s">
        <v>35</v>
      </c>
      <c r="N355">
        <v>2</v>
      </c>
    </row>
    <row r="356" spans="1:14">
      <c r="A356">
        <v>157</v>
      </c>
      <c r="B356" t="s">
        <v>29</v>
      </c>
      <c r="C356">
        <v>7</v>
      </c>
      <c r="D356" t="s">
        <v>85</v>
      </c>
      <c r="E356" t="s">
        <v>31</v>
      </c>
      <c r="F356" t="s">
        <v>40</v>
      </c>
      <c r="G356">
        <v>2</v>
      </c>
      <c r="H356">
        <v>1092</v>
      </c>
      <c r="I356">
        <v>1</v>
      </c>
      <c r="J356">
        <v>450</v>
      </c>
      <c r="K356">
        <v>1542</v>
      </c>
      <c r="L356" t="s">
        <v>27</v>
      </c>
      <c r="M356" t="s">
        <v>32</v>
      </c>
      <c r="N356">
        <v>1</v>
      </c>
    </row>
    <row r="357" spans="1:14">
      <c r="A357">
        <v>123</v>
      </c>
      <c r="B357" t="s">
        <v>33</v>
      </c>
      <c r="C357">
        <v>14</v>
      </c>
      <c r="D357" t="s">
        <v>77</v>
      </c>
      <c r="E357" t="s">
        <v>57</v>
      </c>
      <c r="F357" t="s">
        <v>26</v>
      </c>
      <c r="G357">
        <v>2</v>
      </c>
      <c r="H357">
        <v>1736</v>
      </c>
      <c r="I357">
        <v>1</v>
      </c>
      <c r="J357">
        <v>3640</v>
      </c>
      <c r="K357">
        <v>5376</v>
      </c>
      <c r="L357" t="s">
        <v>27</v>
      </c>
      <c r="M357" t="s">
        <v>28</v>
      </c>
      <c r="N357">
        <v>4</v>
      </c>
    </row>
    <row r="358" spans="1:14">
      <c r="A358">
        <v>40</v>
      </c>
      <c r="B358" t="s">
        <v>37</v>
      </c>
      <c r="C358">
        <v>3</v>
      </c>
      <c r="D358" t="s">
        <v>101</v>
      </c>
      <c r="E358" t="s">
        <v>31</v>
      </c>
      <c r="F358" t="s">
        <v>62</v>
      </c>
      <c r="G358">
        <v>2</v>
      </c>
      <c r="H358">
        <v>339</v>
      </c>
      <c r="I358">
        <v>1</v>
      </c>
      <c r="J358">
        <v>1360</v>
      </c>
      <c r="K358">
        <v>1699</v>
      </c>
      <c r="L358" t="s">
        <v>46</v>
      </c>
      <c r="M358" t="s">
        <v>32</v>
      </c>
      <c r="N358">
        <v>1</v>
      </c>
    </row>
    <row r="359" spans="1:14">
      <c r="A359">
        <v>53</v>
      </c>
      <c r="B359" t="s">
        <v>33</v>
      </c>
      <c r="C359">
        <v>14</v>
      </c>
      <c r="D359" t="s">
        <v>100</v>
      </c>
      <c r="E359" t="s">
        <v>44</v>
      </c>
      <c r="F359" t="s">
        <v>40</v>
      </c>
      <c r="G359">
        <v>2</v>
      </c>
      <c r="H359">
        <v>2828</v>
      </c>
      <c r="I359">
        <v>1</v>
      </c>
      <c r="J359">
        <v>440</v>
      </c>
      <c r="K359">
        <v>3268</v>
      </c>
      <c r="L359" t="s">
        <v>46</v>
      </c>
      <c r="M359" t="s">
        <v>35</v>
      </c>
      <c r="N359">
        <v>2</v>
      </c>
    </row>
    <row r="360" spans="1:14">
      <c r="A360">
        <v>165</v>
      </c>
      <c r="B360" t="s">
        <v>23</v>
      </c>
      <c r="C360">
        <v>30</v>
      </c>
      <c r="D360" t="s">
        <v>45</v>
      </c>
      <c r="E360" t="s">
        <v>31</v>
      </c>
      <c r="F360" t="s">
        <v>40</v>
      </c>
      <c r="G360">
        <v>3</v>
      </c>
      <c r="H360">
        <v>10680</v>
      </c>
      <c r="I360">
        <v>2</v>
      </c>
      <c r="J360">
        <v>720</v>
      </c>
      <c r="K360">
        <v>11400</v>
      </c>
      <c r="L360" t="s">
        <v>46</v>
      </c>
      <c r="M360" t="s">
        <v>35</v>
      </c>
      <c r="N360">
        <v>2</v>
      </c>
    </row>
    <row r="361" spans="1:14">
      <c r="A361">
        <v>252</v>
      </c>
      <c r="B361" t="s">
        <v>23</v>
      </c>
      <c r="C361">
        <v>30</v>
      </c>
      <c r="D361" t="s">
        <v>96</v>
      </c>
      <c r="E361" t="s">
        <v>25</v>
      </c>
      <c r="F361" t="s">
        <v>40</v>
      </c>
      <c r="G361">
        <v>1</v>
      </c>
      <c r="H361">
        <v>10200</v>
      </c>
      <c r="I361">
        <v>1</v>
      </c>
      <c r="J361">
        <v>640</v>
      </c>
      <c r="K361">
        <v>10840</v>
      </c>
      <c r="L361" t="s">
        <v>46</v>
      </c>
      <c r="M361" t="s">
        <v>28</v>
      </c>
      <c r="N361">
        <v>4</v>
      </c>
    </row>
    <row r="362" spans="1:14">
      <c r="A362">
        <v>30</v>
      </c>
      <c r="B362" t="s">
        <v>29</v>
      </c>
      <c r="C362">
        <v>7</v>
      </c>
      <c r="D362" t="s">
        <v>71</v>
      </c>
      <c r="E362" t="s">
        <v>57</v>
      </c>
      <c r="F362" t="s">
        <v>26</v>
      </c>
      <c r="G362">
        <v>2</v>
      </c>
      <c r="H362">
        <v>819</v>
      </c>
      <c r="I362">
        <v>2</v>
      </c>
      <c r="J362">
        <v>979</v>
      </c>
      <c r="K362">
        <v>1798</v>
      </c>
      <c r="L362" t="s">
        <v>27</v>
      </c>
      <c r="M362" t="s">
        <v>32</v>
      </c>
      <c r="N362">
        <v>1</v>
      </c>
    </row>
    <row r="363" spans="1:14">
      <c r="A363">
        <v>110</v>
      </c>
      <c r="B363" t="s">
        <v>33</v>
      </c>
      <c r="C363">
        <v>14</v>
      </c>
      <c r="D363" t="s">
        <v>99</v>
      </c>
      <c r="E363" t="s">
        <v>31</v>
      </c>
      <c r="F363" t="s">
        <v>40</v>
      </c>
      <c r="G363">
        <v>3</v>
      </c>
      <c r="H363">
        <v>12600</v>
      </c>
      <c r="I363">
        <v>2</v>
      </c>
      <c r="J363">
        <v>1440</v>
      </c>
      <c r="K363">
        <v>14040</v>
      </c>
      <c r="L363" t="s">
        <v>27</v>
      </c>
      <c r="M363" t="s">
        <v>41</v>
      </c>
      <c r="N363">
        <v>6</v>
      </c>
    </row>
    <row r="364" spans="1:14">
      <c r="A364">
        <v>239</v>
      </c>
      <c r="B364" t="s">
        <v>29</v>
      </c>
      <c r="C364">
        <v>7</v>
      </c>
      <c r="D364" t="s">
        <v>58</v>
      </c>
      <c r="E364" t="s">
        <v>31</v>
      </c>
      <c r="F364" t="s">
        <v>40</v>
      </c>
      <c r="G364">
        <v>3</v>
      </c>
      <c r="H364">
        <v>19600</v>
      </c>
      <c r="I364">
        <v>2</v>
      </c>
      <c r="J364">
        <v>1000</v>
      </c>
      <c r="K364">
        <v>20600</v>
      </c>
      <c r="L364" t="s">
        <v>27</v>
      </c>
      <c r="M364" t="s">
        <v>28</v>
      </c>
      <c r="N364">
        <v>4</v>
      </c>
    </row>
    <row r="365" spans="1:14">
      <c r="A365">
        <v>104</v>
      </c>
      <c r="B365" t="s">
        <v>23</v>
      </c>
      <c r="C365">
        <v>30</v>
      </c>
      <c r="D365" t="s">
        <v>81</v>
      </c>
      <c r="E365" t="s">
        <v>25</v>
      </c>
      <c r="F365" t="s">
        <v>82</v>
      </c>
      <c r="G365">
        <v>1</v>
      </c>
      <c r="H365">
        <v>6840</v>
      </c>
      <c r="I365">
        <v>2</v>
      </c>
      <c r="J365">
        <v>6360</v>
      </c>
      <c r="K365">
        <v>13200</v>
      </c>
      <c r="L365" t="s">
        <v>83</v>
      </c>
      <c r="M365" t="s">
        <v>41</v>
      </c>
      <c r="N365">
        <v>6</v>
      </c>
    </row>
    <row r="366" spans="1:14">
      <c r="A366">
        <v>38</v>
      </c>
      <c r="B366" t="s">
        <v>29</v>
      </c>
      <c r="C366">
        <v>7</v>
      </c>
      <c r="D366" t="s">
        <v>78</v>
      </c>
      <c r="E366" t="s">
        <v>31</v>
      </c>
      <c r="F366" t="s">
        <v>40</v>
      </c>
      <c r="G366">
        <v>1</v>
      </c>
      <c r="H366">
        <v>4200</v>
      </c>
      <c r="I366">
        <v>2</v>
      </c>
      <c r="J366">
        <v>2160</v>
      </c>
      <c r="K366">
        <v>6360</v>
      </c>
      <c r="L366" t="s">
        <v>46</v>
      </c>
      <c r="M366" t="s">
        <v>41</v>
      </c>
      <c r="N366">
        <v>6</v>
      </c>
    </row>
    <row r="367" spans="1:14">
      <c r="A367">
        <v>173</v>
      </c>
      <c r="B367" t="s">
        <v>33</v>
      </c>
      <c r="C367">
        <v>14</v>
      </c>
      <c r="D367" t="s">
        <v>73</v>
      </c>
      <c r="E367" t="s">
        <v>57</v>
      </c>
      <c r="F367" t="s">
        <v>26</v>
      </c>
      <c r="G367">
        <v>2</v>
      </c>
      <c r="H367">
        <v>1190</v>
      </c>
      <c r="I367">
        <v>2</v>
      </c>
      <c r="J367">
        <v>1780</v>
      </c>
      <c r="K367">
        <v>2970</v>
      </c>
      <c r="L367" t="s">
        <v>27</v>
      </c>
      <c r="M367" t="s">
        <v>32</v>
      </c>
      <c r="N367">
        <v>1</v>
      </c>
    </row>
    <row r="368" spans="1:14">
      <c r="A368">
        <v>140</v>
      </c>
      <c r="B368" t="s">
        <v>37</v>
      </c>
      <c r="C368">
        <v>3</v>
      </c>
      <c r="D368" t="s">
        <v>76</v>
      </c>
      <c r="E368" t="s">
        <v>44</v>
      </c>
      <c r="F368" t="s">
        <v>62</v>
      </c>
      <c r="G368">
        <v>2</v>
      </c>
      <c r="H368">
        <v>810</v>
      </c>
      <c r="I368">
        <v>2</v>
      </c>
      <c r="J368">
        <v>1680</v>
      </c>
      <c r="K368">
        <v>2490</v>
      </c>
      <c r="L368" t="s">
        <v>46</v>
      </c>
      <c r="M368" t="s">
        <v>35</v>
      </c>
      <c r="N368">
        <v>2</v>
      </c>
    </row>
    <row r="369" spans="1:14">
      <c r="A369">
        <v>105</v>
      </c>
      <c r="B369" t="s">
        <v>37</v>
      </c>
      <c r="C369">
        <v>3</v>
      </c>
      <c r="D369" t="s">
        <v>43</v>
      </c>
      <c r="E369" t="s">
        <v>44</v>
      </c>
      <c r="F369" t="s">
        <v>40</v>
      </c>
      <c r="G369">
        <v>3</v>
      </c>
      <c r="H369">
        <v>6156</v>
      </c>
      <c r="I369">
        <v>2</v>
      </c>
      <c r="J369">
        <v>780</v>
      </c>
      <c r="K369">
        <v>6936</v>
      </c>
      <c r="L369" t="s">
        <v>27</v>
      </c>
      <c r="M369" t="s">
        <v>41</v>
      </c>
      <c r="N369">
        <v>6</v>
      </c>
    </row>
    <row r="370" spans="1:14">
      <c r="A370">
        <v>130</v>
      </c>
      <c r="B370" t="s">
        <v>23</v>
      </c>
      <c r="C370">
        <v>30</v>
      </c>
      <c r="D370" t="s">
        <v>50</v>
      </c>
      <c r="E370" t="s">
        <v>31</v>
      </c>
      <c r="F370" t="s">
        <v>40</v>
      </c>
      <c r="G370">
        <v>1</v>
      </c>
      <c r="H370">
        <v>3720</v>
      </c>
      <c r="I370">
        <v>2</v>
      </c>
      <c r="J370">
        <v>200</v>
      </c>
      <c r="K370">
        <v>3920</v>
      </c>
      <c r="L370" t="s">
        <v>27</v>
      </c>
      <c r="M370" t="s">
        <v>32</v>
      </c>
      <c r="N370">
        <v>1</v>
      </c>
    </row>
    <row r="371" spans="1:14">
      <c r="A371">
        <v>76</v>
      </c>
      <c r="B371" t="s">
        <v>29</v>
      </c>
      <c r="C371">
        <v>7</v>
      </c>
      <c r="D371" t="s">
        <v>110</v>
      </c>
      <c r="E371" t="s">
        <v>25</v>
      </c>
      <c r="F371" t="s">
        <v>40</v>
      </c>
      <c r="G371">
        <v>3</v>
      </c>
      <c r="H371">
        <v>6020</v>
      </c>
      <c r="I371">
        <v>2</v>
      </c>
      <c r="J371">
        <v>1000</v>
      </c>
      <c r="K371">
        <v>7020</v>
      </c>
      <c r="L371" t="s">
        <v>27</v>
      </c>
      <c r="M371" t="s">
        <v>28</v>
      </c>
      <c r="N371">
        <v>4</v>
      </c>
    </row>
    <row r="372" spans="1:14">
      <c r="A372">
        <v>151</v>
      </c>
      <c r="B372" t="s">
        <v>23</v>
      </c>
      <c r="C372">
        <v>30</v>
      </c>
      <c r="D372" t="s">
        <v>59</v>
      </c>
      <c r="E372" t="s">
        <v>57</v>
      </c>
      <c r="F372" t="s">
        <v>26</v>
      </c>
      <c r="G372">
        <v>3</v>
      </c>
      <c r="H372">
        <v>70920</v>
      </c>
      <c r="I372">
        <v>2</v>
      </c>
      <c r="J372">
        <v>8100</v>
      </c>
      <c r="K372">
        <v>79020</v>
      </c>
      <c r="L372" t="s">
        <v>27</v>
      </c>
      <c r="M372" t="s">
        <v>41</v>
      </c>
      <c r="N372">
        <v>6</v>
      </c>
    </row>
    <row r="373" spans="1:14">
      <c r="A373">
        <v>148</v>
      </c>
      <c r="B373" t="s">
        <v>23</v>
      </c>
      <c r="C373">
        <v>30</v>
      </c>
      <c r="D373" t="s">
        <v>85</v>
      </c>
      <c r="E373" t="s">
        <v>31</v>
      </c>
      <c r="F373" t="s">
        <v>40</v>
      </c>
      <c r="G373">
        <v>3</v>
      </c>
      <c r="H373">
        <v>31080</v>
      </c>
      <c r="I373">
        <v>1</v>
      </c>
      <c r="J373">
        <v>900</v>
      </c>
      <c r="K373">
        <v>31980</v>
      </c>
      <c r="L373" t="s">
        <v>27</v>
      </c>
      <c r="M373" t="s">
        <v>35</v>
      </c>
      <c r="N373">
        <v>2</v>
      </c>
    </row>
    <row r="374" spans="1:14">
      <c r="A374">
        <v>197</v>
      </c>
      <c r="B374" t="s">
        <v>37</v>
      </c>
      <c r="C374">
        <v>3</v>
      </c>
      <c r="D374" t="s">
        <v>47</v>
      </c>
      <c r="E374" t="s">
        <v>31</v>
      </c>
      <c r="F374" t="s">
        <v>26</v>
      </c>
      <c r="G374">
        <v>2</v>
      </c>
      <c r="H374">
        <v>363</v>
      </c>
      <c r="I374">
        <v>1</v>
      </c>
      <c r="J374">
        <v>910</v>
      </c>
      <c r="K374">
        <v>1273</v>
      </c>
      <c r="L374" t="s">
        <v>27</v>
      </c>
      <c r="M374" t="s">
        <v>32</v>
      </c>
      <c r="N374">
        <v>1</v>
      </c>
    </row>
    <row r="375" spans="1:14">
      <c r="A375">
        <v>139</v>
      </c>
      <c r="B375" t="s">
        <v>23</v>
      </c>
      <c r="C375">
        <v>30</v>
      </c>
      <c r="D375" t="s">
        <v>34</v>
      </c>
      <c r="E375" t="s">
        <v>25</v>
      </c>
      <c r="F375" t="s">
        <v>26</v>
      </c>
      <c r="G375">
        <v>2</v>
      </c>
      <c r="H375">
        <v>10680</v>
      </c>
      <c r="I375">
        <v>1</v>
      </c>
      <c r="J375">
        <v>1960</v>
      </c>
      <c r="K375">
        <v>12640</v>
      </c>
      <c r="L375" t="s">
        <v>27</v>
      </c>
      <c r="M375" t="s">
        <v>35</v>
      </c>
      <c r="N375">
        <v>2</v>
      </c>
    </row>
    <row r="376" spans="1:14">
      <c r="A376">
        <v>14</v>
      </c>
      <c r="B376" t="s">
        <v>23</v>
      </c>
      <c r="C376">
        <v>30</v>
      </c>
      <c r="D376" t="s">
        <v>110</v>
      </c>
      <c r="E376" t="s">
        <v>25</v>
      </c>
      <c r="F376" t="s">
        <v>40</v>
      </c>
      <c r="G376">
        <v>1</v>
      </c>
      <c r="H376">
        <v>5520</v>
      </c>
      <c r="I376">
        <v>1</v>
      </c>
      <c r="J376">
        <v>1000</v>
      </c>
      <c r="K376">
        <v>6520</v>
      </c>
      <c r="L376" t="s">
        <v>27</v>
      </c>
      <c r="M376" t="s">
        <v>28</v>
      </c>
      <c r="N376">
        <v>4</v>
      </c>
    </row>
    <row r="377" spans="1:14">
      <c r="A377">
        <v>289</v>
      </c>
      <c r="B377" t="s">
        <v>23</v>
      </c>
      <c r="C377">
        <v>30</v>
      </c>
      <c r="D377" t="s">
        <v>74</v>
      </c>
      <c r="E377" t="s">
        <v>25</v>
      </c>
      <c r="F377" t="s">
        <v>26</v>
      </c>
      <c r="G377">
        <v>1</v>
      </c>
      <c r="H377">
        <v>1320</v>
      </c>
      <c r="I377">
        <v>1</v>
      </c>
      <c r="J377">
        <v>1560</v>
      </c>
      <c r="K377">
        <v>2880</v>
      </c>
      <c r="L377" t="s">
        <v>27</v>
      </c>
      <c r="M377" t="s">
        <v>32</v>
      </c>
      <c r="N377">
        <v>1</v>
      </c>
    </row>
    <row r="378" spans="1:14">
      <c r="A378">
        <v>191</v>
      </c>
      <c r="B378" t="s">
        <v>23</v>
      </c>
      <c r="C378">
        <v>30</v>
      </c>
      <c r="D378" t="s">
        <v>103</v>
      </c>
      <c r="E378" t="s">
        <v>25</v>
      </c>
      <c r="F378" t="s">
        <v>26</v>
      </c>
      <c r="G378">
        <v>1</v>
      </c>
      <c r="H378">
        <v>2040</v>
      </c>
      <c r="I378">
        <v>1</v>
      </c>
      <c r="J378">
        <v>670</v>
      </c>
      <c r="K378">
        <v>2710</v>
      </c>
      <c r="L378" t="s">
        <v>27</v>
      </c>
      <c r="M378" t="s">
        <v>32</v>
      </c>
      <c r="N378">
        <v>1</v>
      </c>
    </row>
    <row r="379" spans="1:14">
      <c r="A379">
        <v>63</v>
      </c>
      <c r="B379" t="s">
        <v>33</v>
      </c>
      <c r="C379">
        <v>14</v>
      </c>
      <c r="D379" t="s">
        <v>108</v>
      </c>
      <c r="E379" t="s">
        <v>31</v>
      </c>
      <c r="F379" t="s">
        <v>40</v>
      </c>
      <c r="G379">
        <v>1</v>
      </c>
      <c r="H379">
        <v>5628</v>
      </c>
      <c r="I379">
        <v>1</v>
      </c>
      <c r="J379">
        <v>900</v>
      </c>
      <c r="K379">
        <v>6528</v>
      </c>
      <c r="L379" t="s">
        <v>27</v>
      </c>
      <c r="M379" t="s">
        <v>41</v>
      </c>
      <c r="N379">
        <v>6</v>
      </c>
    </row>
    <row r="380" spans="1:14">
      <c r="A380">
        <v>128</v>
      </c>
      <c r="B380" t="s">
        <v>29</v>
      </c>
      <c r="C380">
        <v>7</v>
      </c>
      <c r="D380" t="s">
        <v>99</v>
      </c>
      <c r="E380" t="s">
        <v>31</v>
      </c>
      <c r="F380" t="s">
        <v>40</v>
      </c>
      <c r="G380">
        <v>3</v>
      </c>
      <c r="H380">
        <v>6300</v>
      </c>
      <c r="I380">
        <v>2</v>
      </c>
      <c r="J380">
        <v>1440</v>
      </c>
      <c r="K380">
        <v>7740</v>
      </c>
      <c r="L380" t="s">
        <v>27</v>
      </c>
      <c r="M380" t="s">
        <v>41</v>
      </c>
      <c r="N380">
        <v>6</v>
      </c>
    </row>
    <row r="381" spans="1:14">
      <c r="A381">
        <v>95</v>
      </c>
      <c r="B381" t="s">
        <v>37</v>
      </c>
      <c r="C381">
        <v>3</v>
      </c>
      <c r="D381" t="s">
        <v>58</v>
      </c>
      <c r="E381" t="s">
        <v>31</v>
      </c>
      <c r="F381" t="s">
        <v>40</v>
      </c>
      <c r="G381">
        <v>1</v>
      </c>
      <c r="H381">
        <v>1566</v>
      </c>
      <c r="I381">
        <v>1</v>
      </c>
      <c r="J381">
        <v>1500</v>
      </c>
      <c r="K381">
        <v>3066</v>
      </c>
      <c r="L381" t="s">
        <v>27</v>
      </c>
      <c r="M381" t="s">
        <v>41</v>
      </c>
      <c r="N381">
        <v>6</v>
      </c>
    </row>
    <row r="382" spans="1:14">
      <c r="A382">
        <v>18</v>
      </c>
      <c r="B382" t="s">
        <v>37</v>
      </c>
      <c r="C382">
        <v>3</v>
      </c>
      <c r="D382" t="s">
        <v>84</v>
      </c>
      <c r="E382" t="s">
        <v>44</v>
      </c>
      <c r="F382" t="s">
        <v>40</v>
      </c>
      <c r="G382">
        <v>2</v>
      </c>
      <c r="H382">
        <v>813</v>
      </c>
      <c r="I382">
        <v>2</v>
      </c>
      <c r="J382">
        <v>800</v>
      </c>
      <c r="K382">
        <v>1613</v>
      </c>
      <c r="L382" t="s">
        <v>27</v>
      </c>
      <c r="M382" t="s">
        <v>32</v>
      </c>
      <c r="N382">
        <v>1</v>
      </c>
    </row>
    <row r="383" spans="1:14">
      <c r="A383">
        <v>108</v>
      </c>
      <c r="B383" t="s">
        <v>23</v>
      </c>
      <c r="C383">
        <v>30</v>
      </c>
      <c r="D383" t="s">
        <v>107</v>
      </c>
      <c r="E383" t="s">
        <v>44</v>
      </c>
      <c r="F383" t="s">
        <v>40</v>
      </c>
      <c r="G383">
        <v>3</v>
      </c>
      <c r="H383">
        <v>16740</v>
      </c>
      <c r="I383">
        <v>2</v>
      </c>
      <c r="J383">
        <v>220</v>
      </c>
      <c r="K383">
        <v>16960</v>
      </c>
      <c r="L383" t="s">
        <v>27</v>
      </c>
      <c r="M383" t="s">
        <v>32</v>
      </c>
      <c r="N383">
        <v>1</v>
      </c>
    </row>
    <row r="384" spans="1:14">
      <c r="A384">
        <v>129</v>
      </c>
      <c r="B384" t="s">
        <v>33</v>
      </c>
      <c r="C384">
        <v>14</v>
      </c>
      <c r="D384" t="s">
        <v>24</v>
      </c>
      <c r="E384" t="s">
        <v>25</v>
      </c>
      <c r="F384" t="s">
        <v>26</v>
      </c>
      <c r="G384">
        <v>1</v>
      </c>
      <c r="H384">
        <v>2632</v>
      </c>
      <c r="I384">
        <v>2</v>
      </c>
      <c r="J384">
        <v>6000</v>
      </c>
      <c r="K384">
        <v>8632</v>
      </c>
      <c r="L384" t="s">
        <v>27</v>
      </c>
      <c r="M384" t="s">
        <v>28</v>
      </c>
      <c r="N384">
        <v>4</v>
      </c>
    </row>
    <row r="385" spans="1:14">
      <c r="A385">
        <v>119</v>
      </c>
      <c r="B385" t="s">
        <v>33</v>
      </c>
      <c r="C385">
        <v>14</v>
      </c>
      <c r="D385" t="s">
        <v>59</v>
      </c>
      <c r="E385" t="s">
        <v>57</v>
      </c>
      <c r="F385" t="s">
        <v>26</v>
      </c>
      <c r="G385">
        <v>1</v>
      </c>
      <c r="H385">
        <v>3948</v>
      </c>
      <c r="I385">
        <v>1</v>
      </c>
      <c r="J385">
        <v>8100</v>
      </c>
      <c r="K385">
        <v>12048</v>
      </c>
      <c r="L385" t="s">
        <v>27</v>
      </c>
      <c r="M385" t="s">
        <v>41</v>
      </c>
      <c r="N385">
        <v>6</v>
      </c>
    </row>
    <row r="386" spans="1:14">
      <c r="A386">
        <v>261</v>
      </c>
      <c r="B386" t="s">
        <v>23</v>
      </c>
      <c r="C386">
        <v>30</v>
      </c>
      <c r="D386" t="s">
        <v>104</v>
      </c>
      <c r="E386" t="s">
        <v>44</v>
      </c>
      <c r="F386" t="s">
        <v>105</v>
      </c>
      <c r="G386">
        <v>1</v>
      </c>
      <c r="H386">
        <v>1620</v>
      </c>
      <c r="I386">
        <v>1</v>
      </c>
      <c r="J386">
        <v>840</v>
      </c>
      <c r="K386">
        <v>2460</v>
      </c>
      <c r="L386" t="s">
        <v>83</v>
      </c>
      <c r="M386" t="s">
        <v>32</v>
      </c>
      <c r="N386">
        <v>1</v>
      </c>
    </row>
    <row r="387" spans="1:14">
      <c r="A387">
        <v>94</v>
      </c>
      <c r="B387" t="s">
        <v>29</v>
      </c>
      <c r="C387">
        <v>7</v>
      </c>
      <c r="D387" t="s">
        <v>73</v>
      </c>
      <c r="E387" t="s">
        <v>57</v>
      </c>
      <c r="F387" t="s">
        <v>26</v>
      </c>
      <c r="G387">
        <v>3</v>
      </c>
      <c r="H387">
        <v>2534</v>
      </c>
      <c r="I387">
        <v>2</v>
      </c>
      <c r="J387">
        <v>3560</v>
      </c>
      <c r="K387">
        <v>6094</v>
      </c>
      <c r="L387" t="s">
        <v>27</v>
      </c>
      <c r="M387" t="s">
        <v>35</v>
      </c>
      <c r="N387">
        <v>2</v>
      </c>
    </row>
    <row r="388" spans="1:14">
      <c r="A388">
        <v>193</v>
      </c>
      <c r="B388" t="s">
        <v>33</v>
      </c>
      <c r="C388">
        <v>14</v>
      </c>
      <c r="D388" t="s">
        <v>36</v>
      </c>
      <c r="E388" t="s">
        <v>25</v>
      </c>
      <c r="F388" t="s">
        <v>26</v>
      </c>
      <c r="G388">
        <v>2</v>
      </c>
      <c r="H388">
        <v>6804</v>
      </c>
      <c r="I388">
        <v>1</v>
      </c>
      <c r="J388">
        <v>6600</v>
      </c>
      <c r="K388">
        <v>13404</v>
      </c>
      <c r="L388" t="s">
        <v>27</v>
      </c>
      <c r="M388" t="s">
        <v>41</v>
      </c>
      <c r="N388">
        <v>6</v>
      </c>
    </row>
    <row r="389" spans="1:14">
      <c r="A389">
        <v>266</v>
      </c>
      <c r="B389" t="s">
        <v>37</v>
      </c>
      <c r="C389">
        <v>3</v>
      </c>
      <c r="D389" t="s">
        <v>59</v>
      </c>
      <c r="E389" t="s">
        <v>57</v>
      </c>
      <c r="F389" t="s">
        <v>26</v>
      </c>
      <c r="G389">
        <v>2</v>
      </c>
      <c r="H389">
        <v>786</v>
      </c>
      <c r="I389">
        <v>2</v>
      </c>
      <c r="J389">
        <v>2700</v>
      </c>
      <c r="K389">
        <v>3486</v>
      </c>
      <c r="L389" t="s">
        <v>27</v>
      </c>
      <c r="M389" t="s">
        <v>35</v>
      </c>
      <c r="N389">
        <v>2</v>
      </c>
    </row>
    <row r="390" spans="1:14">
      <c r="A390">
        <v>142</v>
      </c>
      <c r="B390" t="s">
        <v>33</v>
      </c>
      <c r="C390">
        <v>14</v>
      </c>
      <c r="D390" t="s">
        <v>109</v>
      </c>
      <c r="E390" t="s">
        <v>57</v>
      </c>
      <c r="F390" t="s">
        <v>26</v>
      </c>
      <c r="G390">
        <v>1</v>
      </c>
      <c r="H390">
        <v>658</v>
      </c>
      <c r="I390">
        <v>2</v>
      </c>
      <c r="J390">
        <v>1160</v>
      </c>
      <c r="K390">
        <v>1818</v>
      </c>
      <c r="L390" t="s">
        <v>27</v>
      </c>
      <c r="M390" t="s">
        <v>32</v>
      </c>
      <c r="N390">
        <v>1</v>
      </c>
    </row>
    <row r="391" spans="1:14">
      <c r="A391">
        <v>255</v>
      </c>
      <c r="B391" t="s">
        <v>23</v>
      </c>
      <c r="C391">
        <v>30</v>
      </c>
      <c r="D391" t="s">
        <v>75</v>
      </c>
      <c r="E391" t="s">
        <v>25</v>
      </c>
      <c r="F391" t="s">
        <v>26</v>
      </c>
      <c r="G391">
        <v>2</v>
      </c>
      <c r="H391">
        <v>20340</v>
      </c>
      <c r="I391">
        <v>1</v>
      </c>
      <c r="J391">
        <v>5700</v>
      </c>
      <c r="K391">
        <v>26040</v>
      </c>
      <c r="L391" t="s">
        <v>27</v>
      </c>
      <c r="M391" t="s">
        <v>41</v>
      </c>
      <c r="N391">
        <v>6</v>
      </c>
    </row>
    <row r="392" spans="1:14">
      <c r="A392">
        <v>46</v>
      </c>
      <c r="B392" t="s">
        <v>37</v>
      </c>
      <c r="C392">
        <v>3</v>
      </c>
      <c r="D392" t="s">
        <v>69</v>
      </c>
      <c r="E392" t="s">
        <v>31</v>
      </c>
      <c r="F392" t="s">
        <v>26</v>
      </c>
      <c r="G392">
        <v>3</v>
      </c>
      <c r="H392">
        <v>3660</v>
      </c>
      <c r="I392">
        <v>1</v>
      </c>
      <c r="J392">
        <v>4480</v>
      </c>
      <c r="K392">
        <v>8140</v>
      </c>
      <c r="L392" t="s">
        <v>27</v>
      </c>
      <c r="M392" t="s">
        <v>28</v>
      </c>
      <c r="N392">
        <v>4</v>
      </c>
    </row>
    <row r="393" spans="1:14">
      <c r="A393">
        <v>262</v>
      </c>
      <c r="B393" t="s">
        <v>29</v>
      </c>
      <c r="C393">
        <v>7</v>
      </c>
      <c r="D393" t="s">
        <v>86</v>
      </c>
      <c r="E393" t="s">
        <v>31</v>
      </c>
      <c r="F393" t="s">
        <v>64</v>
      </c>
      <c r="G393">
        <v>2</v>
      </c>
      <c r="H393">
        <v>2898</v>
      </c>
      <c r="I393">
        <v>1</v>
      </c>
      <c r="J393">
        <v>5640</v>
      </c>
      <c r="K393">
        <v>8538</v>
      </c>
      <c r="L393" t="s">
        <v>46</v>
      </c>
      <c r="M393" t="s">
        <v>41</v>
      </c>
      <c r="N393">
        <v>6</v>
      </c>
    </row>
    <row r="394" spans="1:14">
      <c r="A394">
        <v>13</v>
      </c>
      <c r="B394" t="s">
        <v>33</v>
      </c>
      <c r="C394">
        <v>14</v>
      </c>
      <c r="D394" t="s">
        <v>109</v>
      </c>
      <c r="E394" t="s">
        <v>57</v>
      </c>
      <c r="F394" t="s">
        <v>26</v>
      </c>
      <c r="G394">
        <v>3</v>
      </c>
      <c r="H394">
        <v>15624</v>
      </c>
      <c r="I394">
        <v>1</v>
      </c>
      <c r="J394">
        <v>4640</v>
      </c>
      <c r="K394">
        <v>20264</v>
      </c>
      <c r="L394" t="s">
        <v>27</v>
      </c>
      <c r="M394" t="s">
        <v>28</v>
      </c>
      <c r="N394">
        <v>4</v>
      </c>
    </row>
    <row r="395" spans="1:14">
      <c r="A395">
        <v>34</v>
      </c>
      <c r="B395" t="s">
        <v>29</v>
      </c>
      <c r="C395">
        <v>7</v>
      </c>
      <c r="D395" t="s">
        <v>60</v>
      </c>
      <c r="E395" t="s">
        <v>31</v>
      </c>
      <c r="F395" t="s">
        <v>40</v>
      </c>
      <c r="G395">
        <v>1</v>
      </c>
      <c r="H395">
        <v>1596</v>
      </c>
      <c r="I395">
        <v>1</v>
      </c>
      <c r="J395">
        <v>1240</v>
      </c>
      <c r="K395">
        <v>2836</v>
      </c>
      <c r="L395" t="s">
        <v>46</v>
      </c>
      <c r="M395" t="s">
        <v>28</v>
      </c>
      <c r="N395">
        <v>4</v>
      </c>
    </row>
    <row r="396" spans="1:14">
      <c r="A396">
        <v>97</v>
      </c>
      <c r="B396" t="s">
        <v>29</v>
      </c>
      <c r="C396">
        <v>7</v>
      </c>
      <c r="D396" t="s">
        <v>78</v>
      </c>
      <c r="E396" t="s">
        <v>31</v>
      </c>
      <c r="F396" t="s">
        <v>40</v>
      </c>
      <c r="G396">
        <v>2</v>
      </c>
      <c r="H396">
        <v>3280.6200000000003</v>
      </c>
      <c r="I396">
        <v>1</v>
      </c>
      <c r="J396">
        <v>720</v>
      </c>
      <c r="K396">
        <v>4000.6200000000003</v>
      </c>
      <c r="L396" t="s">
        <v>46</v>
      </c>
      <c r="M396" t="s">
        <v>35</v>
      </c>
      <c r="N396">
        <v>2</v>
      </c>
    </row>
    <row r="397" spans="1:14">
      <c r="A397">
        <v>132</v>
      </c>
      <c r="B397" t="s">
        <v>23</v>
      </c>
      <c r="C397">
        <v>30</v>
      </c>
      <c r="D397" t="s">
        <v>108</v>
      </c>
      <c r="E397" t="s">
        <v>31</v>
      </c>
      <c r="F397" t="s">
        <v>40</v>
      </c>
      <c r="G397">
        <v>1</v>
      </c>
      <c r="H397">
        <v>2010</v>
      </c>
      <c r="I397">
        <v>1</v>
      </c>
      <c r="J397">
        <v>150</v>
      </c>
      <c r="K397">
        <v>2160</v>
      </c>
      <c r="L397" t="s">
        <v>27</v>
      </c>
      <c r="M397" t="s">
        <v>32</v>
      </c>
      <c r="N397">
        <v>1</v>
      </c>
    </row>
    <row r="398" spans="1:14">
      <c r="A398">
        <v>248</v>
      </c>
      <c r="B398" t="s">
        <v>37</v>
      </c>
      <c r="C398">
        <v>3</v>
      </c>
      <c r="D398" t="s">
        <v>61</v>
      </c>
      <c r="E398" t="s">
        <v>57</v>
      </c>
      <c r="F398" t="s">
        <v>62</v>
      </c>
      <c r="G398">
        <v>2</v>
      </c>
      <c r="H398">
        <v>864</v>
      </c>
      <c r="I398">
        <v>2</v>
      </c>
      <c r="J398">
        <v>5880</v>
      </c>
      <c r="K398">
        <v>6744</v>
      </c>
      <c r="L398" t="s">
        <v>46</v>
      </c>
      <c r="M398" t="s">
        <v>28</v>
      </c>
      <c r="N398">
        <v>4</v>
      </c>
    </row>
    <row r="399" spans="1:14">
      <c r="A399">
        <v>266</v>
      </c>
      <c r="B399" t="s">
        <v>33</v>
      </c>
      <c r="C399">
        <v>14</v>
      </c>
      <c r="D399" t="s">
        <v>96</v>
      </c>
      <c r="E399" t="s">
        <v>25</v>
      </c>
      <c r="F399" t="s">
        <v>40</v>
      </c>
      <c r="G399">
        <v>2</v>
      </c>
      <c r="H399">
        <v>5348</v>
      </c>
      <c r="I399">
        <v>1</v>
      </c>
      <c r="J399">
        <v>320</v>
      </c>
      <c r="K399">
        <v>5668</v>
      </c>
      <c r="L399" t="s">
        <v>46</v>
      </c>
      <c r="M399" t="s">
        <v>35</v>
      </c>
      <c r="N399">
        <v>2</v>
      </c>
    </row>
    <row r="400" spans="1:14">
      <c r="A400">
        <v>46</v>
      </c>
      <c r="B400" t="s">
        <v>37</v>
      </c>
      <c r="C400">
        <v>3</v>
      </c>
      <c r="D400" t="s">
        <v>36</v>
      </c>
      <c r="E400" t="s">
        <v>25</v>
      </c>
      <c r="F400" t="s">
        <v>26</v>
      </c>
      <c r="G400">
        <v>1</v>
      </c>
      <c r="H400">
        <v>594</v>
      </c>
      <c r="I400">
        <v>1</v>
      </c>
      <c r="J400">
        <v>6600</v>
      </c>
      <c r="K400">
        <v>7194</v>
      </c>
      <c r="L400" t="s">
        <v>27</v>
      </c>
      <c r="M400" t="s">
        <v>41</v>
      </c>
      <c r="N400">
        <v>6</v>
      </c>
    </row>
    <row r="401" spans="1:14">
      <c r="A401">
        <v>1</v>
      </c>
      <c r="B401" t="s">
        <v>37</v>
      </c>
      <c r="C401">
        <v>3</v>
      </c>
      <c r="D401" t="s">
        <v>106</v>
      </c>
      <c r="E401" t="s">
        <v>31</v>
      </c>
      <c r="F401" t="s">
        <v>40</v>
      </c>
      <c r="G401">
        <v>3</v>
      </c>
      <c r="H401">
        <v>2586</v>
      </c>
      <c r="I401">
        <v>2</v>
      </c>
      <c r="J401">
        <v>400</v>
      </c>
      <c r="K401">
        <v>2986</v>
      </c>
      <c r="L401" t="s">
        <v>27</v>
      </c>
      <c r="M401" t="s">
        <v>35</v>
      </c>
      <c r="N401">
        <v>2</v>
      </c>
    </row>
    <row r="402" spans="1:14">
      <c r="A402">
        <v>267</v>
      </c>
      <c r="B402" t="s">
        <v>29</v>
      </c>
      <c r="C402">
        <v>7</v>
      </c>
      <c r="D402" t="s">
        <v>76</v>
      </c>
      <c r="E402" t="s">
        <v>44</v>
      </c>
      <c r="F402" t="s">
        <v>62</v>
      </c>
      <c r="G402">
        <v>1</v>
      </c>
      <c r="H402">
        <v>350</v>
      </c>
      <c r="I402">
        <v>1</v>
      </c>
      <c r="J402">
        <v>840</v>
      </c>
      <c r="K402">
        <v>1190</v>
      </c>
      <c r="L402" t="s">
        <v>46</v>
      </c>
      <c r="M402" t="s">
        <v>32</v>
      </c>
      <c r="N402">
        <v>1</v>
      </c>
    </row>
    <row r="403" spans="1:14">
      <c r="A403">
        <v>193</v>
      </c>
      <c r="B403" t="s">
        <v>33</v>
      </c>
      <c r="C403">
        <v>14</v>
      </c>
      <c r="D403" t="s">
        <v>94</v>
      </c>
      <c r="E403" t="s">
        <v>44</v>
      </c>
      <c r="F403" t="s">
        <v>40</v>
      </c>
      <c r="G403">
        <v>2</v>
      </c>
      <c r="H403">
        <v>9632</v>
      </c>
      <c r="I403">
        <v>2</v>
      </c>
      <c r="J403">
        <v>1440</v>
      </c>
      <c r="K403">
        <v>11072</v>
      </c>
      <c r="L403" t="s">
        <v>27</v>
      </c>
      <c r="M403" t="s">
        <v>28</v>
      </c>
      <c r="N403">
        <v>4</v>
      </c>
    </row>
    <row r="404" spans="1:14">
      <c r="A404">
        <v>130</v>
      </c>
      <c r="B404" t="s">
        <v>29</v>
      </c>
      <c r="C404">
        <v>7</v>
      </c>
      <c r="D404" t="s">
        <v>97</v>
      </c>
      <c r="E404" t="s">
        <v>25</v>
      </c>
      <c r="F404" t="s">
        <v>40</v>
      </c>
      <c r="G404">
        <v>3</v>
      </c>
      <c r="H404">
        <v>5012</v>
      </c>
      <c r="I404">
        <v>1</v>
      </c>
      <c r="J404">
        <v>1100</v>
      </c>
      <c r="K404">
        <v>6112</v>
      </c>
      <c r="L404" t="s">
        <v>27</v>
      </c>
      <c r="M404" t="s">
        <v>35</v>
      </c>
      <c r="N404">
        <v>2</v>
      </c>
    </row>
    <row r="405" spans="1:14">
      <c r="A405">
        <v>203</v>
      </c>
      <c r="B405" t="s">
        <v>33</v>
      </c>
      <c r="C405">
        <v>14</v>
      </c>
      <c r="D405" t="s">
        <v>34</v>
      </c>
      <c r="E405" t="s">
        <v>25</v>
      </c>
      <c r="F405" t="s">
        <v>26</v>
      </c>
      <c r="G405">
        <v>3</v>
      </c>
      <c r="H405">
        <v>6328</v>
      </c>
      <c r="I405">
        <v>2</v>
      </c>
      <c r="J405">
        <v>980</v>
      </c>
      <c r="K405">
        <v>7308</v>
      </c>
      <c r="L405" t="s">
        <v>27</v>
      </c>
      <c r="M405" t="s">
        <v>32</v>
      </c>
      <c r="N405">
        <v>1</v>
      </c>
    </row>
    <row r="406" spans="1:14">
      <c r="A406">
        <v>173</v>
      </c>
      <c r="B406" t="s">
        <v>37</v>
      </c>
      <c r="C406">
        <v>3</v>
      </c>
      <c r="D406" t="s">
        <v>47</v>
      </c>
      <c r="E406" t="s">
        <v>31</v>
      </c>
      <c r="F406" t="s">
        <v>26</v>
      </c>
      <c r="G406">
        <v>1</v>
      </c>
      <c r="H406">
        <v>159</v>
      </c>
      <c r="I406">
        <v>1</v>
      </c>
      <c r="J406">
        <v>910</v>
      </c>
      <c r="K406">
        <v>1069</v>
      </c>
      <c r="L406" t="s">
        <v>27</v>
      </c>
      <c r="M406" t="s">
        <v>32</v>
      </c>
      <c r="N406">
        <v>1</v>
      </c>
    </row>
    <row r="407" spans="1:14">
      <c r="A407">
        <v>249</v>
      </c>
      <c r="B407" t="s">
        <v>33</v>
      </c>
      <c r="C407">
        <v>14</v>
      </c>
      <c r="D407" t="s">
        <v>49</v>
      </c>
      <c r="E407" t="s">
        <v>25</v>
      </c>
      <c r="F407" t="s">
        <v>26</v>
      </c>
      <c r="G407">
        <v>2</v>
      </c>
      <c r="H407">
        <v>7224</v>
      </c>
      <c r="I407">
        <v>1</v>
      </c>
      <c r="J407">
        <v>7800</v>
      </c>
      <c r="K407">
        <v>15024</v>
      </c>
      <c r="L407" t="s">
        <v>27</v>
      </c>
      <c r="M407" t="s">
        <v>28</v>
      </c>
      <c r="N407">
        <v>4</v>
      </c>
    </row>
    <row r="408" spans="1:14">
      <c r="A408">
        <v>26</v>
      </c>
      <c r="B408" t="s">
        <v>37</v>
      </c>
      <c r="C408">
        <v>3</v>
      </c>
      <c r="D408" t="s">
        <v>55</v>
      </c>
      <c r="E408" t="s">
        <v>44</v>
      </c>
      <c r="F408" t="s">
        <v>26</v>
      </c>
      <c r="G408">
        <v>1</v>
      </c>
      <c r="H408">
        <v>120</v>
      </c>
      <c r="I408">
        <v>1</v>
      </c>
      <c r="J408">
        <v>1272</v>
      </c>
      <c r="K408">
        <v>1392</v>
      </c>
      <c r="L408" t="s">
        <v>27</v>
      </c>
      <c r="M408" t="s">
        <v>32</v>
      </c>
      <c r="N408">
        <v>1</v>
      </c>
    </row>
    <row r="409" spans="1:14">
      <c r="A409">
        <v>79</v>
      </c>
      <c r="B409" t="s">
        <v>33</v>
      </c>
      <c r="C409">
        <v>14</v>
      </c>
      <c r="D409" t="s">
        <v>76</v>
      </c>
      <c r="E409" t="s">
        <v>44</v>
      </c>
      <c r="F409" t="s">
        <v>62</v>
      </c>
      <c r="G409">
        <v>1</v>
      </c>
      <c r="H409">
        <v>2800</v>
      </c>
      <c r="I409">
        <v>2</v>
      </c>
      <c r="J409">
        <v>3360</v>
      </c>
      <c r="K409">
        <v>6160</v>
      </c>
      <c r="L409" t="s">
        <v>46</v>
      </c>
      <c r="M409" t="s">
        <v>28</v>
      </c>
      <c r="N409">
        <v>4</v>
      </c>
    </row>
    <row r="410" spans="1:14">
      <c r="A410">
        <v>273</v>
      </c>
      <c r="B410" t="s">
        <v>29</v>
      </c>
      <c r="C410">
        <v>7</v>
      </c>
      <c r="D410" t="s">
        <v>56</v>
      </c>
      <c r="E410" t="s">
        <v>57</v>
      </c>
      <c r="F410" t="s">
        <v>26</v>
      </c>
      <c r="G410">
        <v>3</v>
      </c>
      <c r="H410">
        <v>2576</v>
      </c>
      <c r="I410">
        <v>1</v>
      </c>
      <c r="J410">
        <v>1185</v>
      </c>
      <c r="K410">
        <v>3761</v>
      </c>
      <c r="L410" t="s">
        <v>27</v>
      </c>
      <c r="M410" t="s">
        <v>32</v>
      </c>
      <c r="N410">
        <v>1</v>
      </c>
    </row>
    <row r="411" spans="1:14">
      <c r="A411">
        <v>8</v>
      </c>
      <c r="B411" t="s">
        <v>29</v>
      </c>
      <c r="C411">
        <v>7</v>
      </c>
      <c r="D411" t="s">
        <v>88</v>
      </c>
      <c r="E411" t="s">
        <v>31</v>
      </c>
      <c r="F411" t="s">
        <v>40</v>
      </c>
      <c r="G411">
        <v>2</v>
      </c>
      <c r="H411">
        <v>3192</v>
      </c>
      <c r="I411">
        <v>2</v>
      </c>
      <c r="J411">
        <v>240</v>
      </c>
      <c r="K411">
        <v>3432</v>
      </c>
      <c r="L411" t="s">
        <v>46</v>
      </c>
      <c r="M411" t="s">
        <v>28</v>
      </c>
      <c r="N411">
        <v>4</v>
      </c>
    </row>
    <row r="412" spans="1:14">
      <c r="A412">
        <v>9</v>
      </c>
      <c r="B412" t="s">
        <v>33</v>
      </c>
      <c r="C412">
        <v>14</v>
      </c>
      <c r="D412" t="s">
        <v>36</v>
      </c>
      <c r="E412" t="s">
        <v>25</v>
      </c>
      <c r="F412" t="s">
        <v>26</v>
      </c>
      <c r="G412">
        <v>3</v>
      </c>
      <c r="H412">
        <v>16380</v>
      </c>
      <c r="I412">
        <v>2</v>
      </c>
      <c r="J412">
        <v>6600</v>
      </c>
      <c r="K412">
        <v>22980</v>
      </c>
      <c r="L412" t="s">
        <v>27</v>
      </c>
      <c r="M412" t="s">
        <v>41</v>
      </c>
      <c r="N412">
        <v>6</v>
      </c>
    </row>
    <row r="413" spans="1:14">
      <c r="A413">
        <v>287</v>
      </c>
      <c r="B413" t="s">
        <v>23</v>
      </c>
      <c r="C413">
        <v>30</v>
      </c>
      <c r="D413" t="s">
        <v>56</v>
      </c>
      <c r="E413" t="s">
        <v>57</v>
      </c>
      <c r="F413" t="s">
        <v>26</v>
      </c>
      <c r="G413">
        <v>3</v>
      </c>
      <c r="H413">
        <v>11040</v>
      </c>
      <c r="I413">
        <v>1</v>
      </c>
      <c r="J413">
        <v>1185</v>
      </c>
      <c r="K413">
        <v>12225</v>
      </c>
      <c r="L413" t="s">
        <v>27</v>
      </c>
      <c r="M413" t="s">
        <v>32</v>
      </c>
      <c r="N413">
        <v>1</v>
      </c>
    </row>
    <row r="414" spans="1:14">
      <c r="A414">
        <v>77</v>
      </c>
      <c r="B414" t="s">
        <v>23</v>
      </c>
      <c r="C414">
        <v>30</v>
      </c>
      <c r="D414" t="s">
        <v>89</v>
      </c>
      <c r="E414" t="s">
        <v>44</v>
      </c>
      <c r="F414" t="s">
        <v>40</v>
      </c>
      <c r="G414">
        <v>2</v>
      </c>
      <c r="H414">
        <v>29160</v>
      </c>
      <c r="I414">
        <v>2</v>
      </c>
      <c r="J414">
        <v>1320</v>
      </c>
      <c r="K414">
        <v>30480</v>
      </c>
      <c r="L414" t="s">
        <v>27</v>
      </c>
      <c r="M414" t="s">
        <v>41</v>
      </c>
      <c r="N414">
        <v>6</v>
      </c>
    </row>
    <row r="415" spans="1:14">
      <c r="A415">
        <v>97</v>
      </c>
      <c r="B415" t="s">
        <v>23</v>
      </c>
      <c r="C415">
        <v>30</v>
      </c>
      <c r="D415" t="s">
        <v>72</v>
      </c>
      <c r="E415" t="s">
        <v>31</v>
      </c>
      <c r="F415" t="s">
        <v>40</v>
      </c>
      <c r="G415">
        <v>2</v>
      </c>
      <c r="H415">
        <v>8160</v>
      </c>
      <c r="I415">
        <v>1</v>
      </c>
      <c r="J415">
        <v>620</v>
      </c>
      <c r="K415">
        <v>8780</v>
      </c>
      <c r="L415" t="s">
        <v>46</v>
      </c>
      <c r="M415" t="s">
        <v>35</v>
      </c>
      <c r="N415">
        <v>2</v>
      </c>
    </row>
    <row r="416" spans="1:14">
      <c r="A416">
        <v>116</v>
      </c>
      <c r="B416" t="s">
        <v>23</v>
      </c>
      <c r="C416">
        <v>30</v>
      </c>
      <c r="D416" t="s">
        <v>94</v>
      </c>
      <c r="E416" t="s">
        <v>44</v>
      </c>
      <c r="F416" t="s">
        <v>40</v>
      </c>
      <c r="G416">
        <v>1</v>
      </c>
      <c r="H416">
        <v>4080</v>
      </c>
      <c r="I416">
        <v>2</v>
      </c>
      <c r="J416">
        <v>720</v>
      </c>
      <c r="K416">
        <v>4800</v>
      </c>
      <c r="L416" t="s">
        <v>27</v>
      </c>
      <c r="M416" t="s">
        <v>35</v>
      </c>
      <c r="N416">
        <v>2</v>
      </c>
    </row>
    <row r="417" spans="1:14">
      <c r="A417">
        <v>6</v>
      </c>
      <c r="B417" t="s">
        <v>37</v>
      </c>
      <c r="C417">
        <v>3</v>
      </c>
      <c r="D417" t="s">
        <v>39</v>
      </c>
      <c r="E417" t="s">
        <v>31</v>
      </c>
      <c r="F417" t="s">
        <v>40</v>
      </c>
      <c r="G417">
        <v>1</v>
      </c>
      <c r="H417">
        <v>192</v>
      </c>
      <c r="I417">
        <v>1</v>
      </c>
      <c r="J417">
        <v>200</v>
      </c>
      <c r="K417">
        <v>392</v>
      </c>
      <c r="L417" t="s">
        <v>27</v>
      </c>
      <c r="M417" t="s">
        <v>32</v>
      </c>
      <c r="N417">
        <v>1</v>
      </c>
    </row>
    <row r="418" spans="1:14">
      <c r="A418">
        <v>251</v>
      </c>
      <c r="B418" t="s">
        <v>37</v>
      </c>
      <c r="C418">
        <v>3</v>
      </c>
      <c r="D418" t="s">
        <v>103</v>
      </c>
      <c r="E418" t="s">
        <v>25</v>
      </c>
      <c r="F418" t="s">
        <v>26</v>
      </c>
      <c r="G418">
        <v>3</v>
      </c>
      <c r="H418">
        <v>2670</v>
      </c>
      <c r="I418">
        <v>2</v>
      </c>
      <c r="J418">
        <v>1340</v>
      </c>
      <c r="K418">
        <v>4010</v>
      </c>
      <c r="L418" t="s">
        <v>27</v>
      </c>
      <c r="M418" t="s">
        <v>35</v>
      </c>
      <c r="N418">
        <v>2</v>
      </c>
    </row>
    <row r="419" spans="1:14">
      <c r="A419">
        <v>123</v>
      </c>
      <c r="B419" t="s">
        <v>23</v>
      </c>
      <c r="C419">
        <v>30</v>
      </c>
      <c r="D419" t="s">
        <v>43</v>
      </c>
      <c r="E419" t="s">
        <v>44</v>
      </c>
      <c r="F419" t="s">
        <v>40</v>
      </c>
      <c r="G419">
        <v>3</v>
      </c>
      <c r="H419">
        <v>20520</v>
      </c>
      <c r="I419">
        <v>2</v>
      </c>
      <c r="J419">
        <v>260</v>
      </c>
      <c r="K419">
        <v>20780</v>
      </c>
      <c r="L419" t="s">
        <v>27</v>
      </c>
      <c r="M419" t="s">
        <v>35</v>
      </c>
      <c r="N419">
        <v>2</v>
      </c>
    </row>
    <row r="420" spans="1:14">
      <c r="A420">
        <v>58</v>
      </c>
      <c r="B420" t="s">
        <v>29</v>
      </c>
      <c r="C420">
        <v>7</v>
      </c>
      <c r="D420" t="s">
        <v>56</v>
      </c>
      <c r="E420" t="s">
        <v>57</v>
      </c>
      <c r="F420" t="s">
        <v>26</v>
      </c>
      <c r="G420">
        <v>3</v>
      </c>
      <c r="H420">
        <v>15456</v>
      </c>
      <c r="I420">
        <v>1</v>
      </c>
      <c r="J420">
        <v>7110</v>
      </c>
      <c r="K420">
        <v>22566</v>
      </c>
      <c r="L420" t="s">
        <v>27</v>
      </c>
      <c r="M420" t="s">
        <v>41</v>
      </c>
      <c r="N420">
        <v>6</v>
      </c>
    </row>
    <row r="421" spans="1:14">
      <c r="A421">
        <v>267</v>
      </c>
      <c r="B421" t="s">
        <v>37</v>
      </c>
      <c r="C421">
        <v>3</v>
      </c>
      <c r="D421" t="s">
        <v>48</v>
      </c>
      <c r="E421" t="s">
        <v>25</v>
      </c>
      <c r="F421" t="s">
        <v>26</v>
      </c>
      <c r="G421">
        <v>2</v>
      </c>
      <c r="H421">
        <v>2016</v>
      </c>
      <c r="I421">
        <v>2</v>
      </c>
      <c r="J421">
        <v>7200</v>
      </c>
      <c r="K421">
        <v>9216</v>
      </c>
      <c r="L421" t="s">
        <v>27</v>
      </c>
      <c r="M421" t="s">
        <v>41</v>
      </c>
      <c r="N421">
        <v>6</v>
      </c>
    </row>
    <row r="422" spans="1:14">
      <c r="A422">
        <v>30</v>
      </c>
      <c r="B422" t="s">
        <v>37</v>
      </c>
      <c r="C422">
        <v>3</v>
      </c>
      <c r="D422" t="s">
        <v>96</v>
      </c>
      <c r="E422" t="s">
        <v>25</v>
      </c>
      <c r="F422" t="s">
        <v>40</v>
      </c>
      <c r="G422">
        <v>2</v>
      </c>
      <c r="H422">
        <v>2292</v>
      </c>
      <c r="I422">
        <v>2</v>
      </c>
      <c r="J422">
        <v>640</v>
      </c>
      <c r="K422">
        <v>2932</v>
      </c>
      <c r="L422" t="s">
        <v>46</v>
      </c>
      <c r="M422" t="s">
        <v>28</v>
      </c>
      <c r="N422">
        <v>4</v>
      </c>
    </row>
    <row r="423" spans="1:14">
      <c r="A423">
        <v>68</v>
      </c>
      <c r="B423" t="s">
        <v>37</v>
      </c>
      <c r="C423">
        <v>3</v>
      </c>
      <c r="D423" t="s">
        <v>92</v>
      </c>
      <c r="E423" t="s">
        <v>31</v>
      </c>
      <c r="F423" t="s">
        <v>40</v>
      </c>
      <c r="G423">
        <v>3</v>
      </c>
      <c r="H423">
        <v>9882</v>
      </c>
      <c r="I423">
        <v>2</v>
      </c>
      <c r="J423">
        <v>780</v>
      </c>
      <c r="K423">
        <v>10662</v>
      </c>
      <c r="L423" t="s">
        <v>27</v>
      </c>
      <c r="M423" t="s">
        <v>41</v>
      </c>
      <c r="N423">
        <v>6</v>
      </c>
    </row>
    <row r="424" spans="1:14">
      <c r="A424">
        <v>164</v>
      </c>
      <c r="B424" t="s">
        <v>23</v>
      </c>
      <c r="C424">
        <v>30</v>
      </c>
      <c r="D424" t="s">
        <v>52</v>
      </c>
      <c r="E424" t="s">
        <v>31</v>
      </c>
      <c r="F424" t="s">
        <v>40</v>
      </c>
      <c r="G424">
        <v>2</v>
      </c>
      <c r="H424">
        <v>7500</v>
      </c>
      <c r="I424">
        <v>1</v>
      </c>
      <c r="J424">
        <v>140</v>
      </c>
      <c r="K424">
        <v>7640</v>
      </c>
      <c r="L424" t="s">
        <v>27</v>
      </c>
      <c r="M424" t="s">
        <v>32</v>
      </c>
      <c r="N424">
        <v>1</v>
      </c>
    </row>
    <row r="425" spans="1:14">
      <c r="A425">
        <v>51</v>
      </c>
      <c r="B425" t="s">
        <v>23</v>
      </c>
      <c r="C425">
        <v>30</v>
      </c>
      <c r="D425" t="s">
        <v>30</v>
      </c>
      <c r="E425" t="s">
        <v>31</v>
      </c>
      <c r="F425" t="s">
        <v>26</v>
      </c>
      <c r="G425">
        <v>3</v>
      </c>
      <c r="H425">
        <v>16320</v>
      </c>
      <c r="I425">
        <v>1</v>
      </c>
      <c r="J425">
        <v>1150</v>
      </c>
      <c r="K425">
        <v>17470</v>
      </c>
      <c r="L425" t="s">
        <v>27</v>
      </c>
      <c r="M425" t="s">
        <v>32</v>
      </c>
      <c r="N425">
        <v>1</v>
      </c>
    </row>
    <row r="426" spans="1:14">
      <c r="A426">
        <v>163</v>
      </c>
      <c r="B426" t="s">
        <v>37</v>
      </c>
      <c r="C426">
        <v>3</v>
      </c>
      <c r="D426" t="s">
        <v>73</v>
      </c>
      <c r="E426" t="s">
        <v>57</v>
      </c>
      <c r="F426" t="s">
        <v>26</v>
      </c>
      <c r="G426">
        <v>1</v>
      </c>
      <c r="H426">
        <v>648</v>
      </c>
      <c r="I426">
        <v>2</v>
      </c>
      <c r="J426">
        <v>10680</v>
      </c>
      <c r="K426">
        <v>11328</v>
      </c>
      <c r="L426" t="s">
        <v>27</v>
      </c>
      <c r="M426" t="s">
        <v>41</v>
      </c>
      <c r="N426">
        <v>6</v>
      </c>
    </row>
    <row r="427" spans="1:14">
      <c r="A427">
        <v>21</v>
      </c>
      <c r="B427" t="s">
        <v>29</v>
      </c>
      <c r="C427">
        <v>7</v>
      </c>
      <c r="D427" t="s">
        <v>52</v>
      </c>
      <c r="E427" t="s">
        <v>31</v>
      </c>
      <c r="F427" t="s">
        <v>40</v>
      </c>
      <c r="G427">
        <v>3</v>
      </c>
      <c r="H427">
        <v>5040</v>
      </c>
      <c r="I427">
        <v>1</v>
      </c>
      <c r="J427">
        <v>140</v>
      </c>
      <c r="K427">
        <v>5180</v>
      </c>
      <c r="L427" t="s">
        <v>27</v>
      </c>
      <c r="M427" t="s">
        <v>32</v>
      </c>
      <c r="N427">
        <v>1</v>
      </c>
    </row>
    <row r="428" spans="1:14">
      <c r="A428">
        <v>199</v>
      </c>
      <c r="B428" t="s">
        <v>33</v>
      </c>
      <c r="C428">
        <v>14</v>
      </c>
      <c r="D428" t="s">
        <v>24</v>
      </c>
      <c r="E428" t="s">
        <v>25</v>
      </c>
      <c r="F428" t="s">
        <v>26</v>
      </c>
      <c r="G428">
        <v>1</v>
      </c>
      <c r="H428">
        <v>3948</v>
      </c>
      <c r="I428">
        <v>1</v>
      </c>
      <c r="J428">
        <v>9000</v>
      </c>
      <c r="K428">
        <v>12948</v>
      </c>
      <c r="L428" t="s">
        <v>27</v>
      </c>
      <c r="M428" t="s">
        <v>41</v>
      </c>
      <c r="N428">
        <v>6</v>
      </c>
    </row>
    <row r="429" spans="1:14">
      <c r="A429">
        <v>30</v>
      </c>
      <c r="B429" t="s">
        <v>23</v>
      </c>
      <c r="C429">
        <v>30</v>
      </c>
      <c r="D429" t="s">
        <v>66</v>
      </c>
      <c r="E429" t="s">
        <v>44</v>
      </c>
      <c r="F429" t="s">
        <v>26</v>
      </c>
      <c r="G429">
        <v>3</v>
      </c>
      <c r="H429">
        <v>28440</v>
      </c>
      <c r="I429">
        <v>2</v>
      </c>
      <c r="J429">
        <v>4880</v>
      </c>
      <c r="K429">
        <v>33320</v>
      </c>
      <c r="L429" t="s">
        <v>27</v>
      </c>
      <c r="M429" t="s">
        <v>28</v>
      </c>
      <c r="N429">
        <v>4</v>
      </c>
    </row>
    <row r="430" spans="1:14">
      <c r="A430">
        <v>79</v>
      </c>
      <c r="B430" t="s">
        <v>33</v>
      </c>
      <c r="C430">
        <v>14</v>
      </c>
      <c r="D430" t="s">
        <v>98</v>
      </c>
      <c r="E430" t="s">
        <v>25</v>
      </c>
      <c r="F430" t="s">
        <v>26</v>
      </c>
      <c r="G430">
        <v>2</v>
      </c>
      <c r="H430">
        <v>2296</v>
      </c>
      <c r="I430">
        <v>2</v>
      </c>
      <c r="J430">
        <v>2200</v>
      </c>
      <c r="K430">
        <v>4496</v>
      </c>
      <c r="L430" t="s">
        <v>27</v>
      </c>
      <c r="M430" t="s">
        <v>35</v>
      </c>
      <c r="N430">
        <v>2</v>
      </c>
    </row>
    <row r="431" spans="1:14">
      <c r="A431">
        <v>66</v>
      </c>
      <c r="B431" t="s">
        <v>29</v>
      </c>
      <c r="C431">
        <v>7</v>
      </c>
      <c r="D431" t="s">
        <v>69</v>
      </c>
      <c r="E431" t="s">
        <v>31</v>
      </c>
      <c r="F431" t="s">
        <v>26</v>
      </c>
      <c r="G431">
        <v>3</v>
      </c>
      <c r="H431">
        <v>4270</v>
      </c>
      <c r="I431">
        <v>2</v>
      </c>
      <c r="J431">
        <v>2240</v>
      </c>
      <c r="K431">
        <v>6510</v>
      </c>
      <c r="L431" t="s">
        <v>27</v>
      </c>
      <c r="M431" t="s">
        <v>35</v>
      </c>
      <c r="N431">
        <v>2</v>
      </c>
    </row>
    <row r="432" spans="1:14">
      <c r="A432">
        <v>163</v>
      </c>
      <c r="B432" t="s">
        <v>29</v>
      </c>
      <c r="C432">
        <v>7</v>
      </c>
      <c r="D432" t="s">
        <v>47</v>
      </c>
      <c r="E432" t="s">
        <v>31</v>
      </c>
      <c r="F432" t="s">
        <v>26</v>
      </c>
      <c r="G432">
        <v>1</v>
      </c>
      <c r="H432">
        <v>371</v>
      </c>
      <c r="I432">
        <v>2</v>
      </c>
      <c r="J432">
        <v>910</v>
      </c>
      <c r="K432">
        <v>1281</v>
      </c>
      <c r="L432" t="s">
        <v>27</v>
      </c>
      <c r="M432" t="s">
        <v>32</v>
      </c>
      <c r="N432">
        <v>1</v>
      </c>
    </row>
    <row r="433" spans="1:14">
      <c r="A433">
        <v>222</v>
      </c>
      <c r="B433" t="s">
        <v>29</v>
      </c>
      <c r="C433">
        <v>7</v>
      </c>
      <c r="D433" t="s">
        <v>58</v>
      </c>
      <c r="E433" t="s">
        <v>31</v>
      </c>
      <c r="F433" t="s">
        <v>40</v>
      </c>
      <c r="G433">
        <v>2</v>
      </c>
      <c r="H433">
        <v>3332</v>
      </c>
      <c r="I433">
        <v>2</v>
      </c>
      <c r="J433">
        <v>500</v>
      </c>
      <c r="K433">
        <v>3832</v>
      </c>
      <c r="L433" t="s">
        <v>27</v>
      </c>
      <c r="M433" t="s">
        <v>35</v>
      </c>
      <c r="N433">
        <v>2</v>
      </c>
    </row>
    <row r="434" spans="1:14">
      <c r="A434">
        <v>151</v>
      </c>
      <c r="B434" t="s">
        <v>33</v>
      </c>
      <c r="C434">
        <v>14</v>
      </c>
      <c r="D434" t="s">
        <v>60</v>
      </c>
      <c r="E434" t="s">
        <v>31</v>
      </c>
      <c r="F434" t="s">
        <v>40</v>
      </c>
      <c r="G434">
        <v>2</v>
      </c>
      <c r="H434">
        <v>1820</v>
      </c>
      <c r="I434">
        <v>1</v>
      </c>
      <c r="J434">
        <v>310</v>
      </c>
      <c r="K434">
        <v>2130</v>
      </c>
      <c r="L434" t="s">
        <v>46</v>
      </c>
      <c r="M434" t="s">
        <v>32</v>
      </c>
      <c r="N434">
        <v>1</v>
      </c>
    </row>
    <row r="435" spans="1:14">
      <c r="A435">
        <v>286</v>
      </c>
      <c r="B435" t="s">
        <v>37</v>
      </c>
      <c r="C435">
        <v>3</v>
      </c>
      <c r="D435" t="s">
        <v>99</v>
      </c>
      <c r="E435" t="s">
        <v>31</v>
      </c>
      <c r="F435" t="s">
        <v>40</v>
      </c>
      <c r="G435">
        <v>3</v>
      </c>
      <c r="H435">
        <v>450</v>
      </c>
      <c r="I435">
        <v>1</v>
      </c>
      <c r="J435">
        <v>240</v>
      </c>
      <c r="K435">
        <v>690</v>
      </c>
      <c r="L435" t="s">
        <v>27</v>
      </c>
      <c r="M435" t="s">
        <v>32</v>
      </c>
      <c r="N435">
        <v>1</v>
      </c>
    </row>
    <row r="436" spans="1:14">
      <c r="A436">
        <v>233</v>
      </c>
      <c r="B436" t="s">
        <v>33</v>
      </c>
      <c r="C436">
        <v>14</v>
      </c>
      <c r="D436" t="s">
        <v>65</v>
      </c>
      <c r="E436" t="s">
        <v>44</v>
      </c>
      <c r="F436" t="s">
        <v>40</v>
      </c>
      <c r="G436">
        <v>3</v>
      </c>
      <c r="H436">
        <v>9772</v>
      </c>
      <c r="I436">
        <v>2</v>
      </c>
      <c r="J436">
        <v>600</v>
      </c>
      <c r="K436">
        <v>10372</v>
      </c>
      <c r="L436" t="s">
        <v>27</v>
      </c>
      <c r="M436" t="s">
        <v>35</v>
      </c>
      <c r="N436">
        <v>2</v>
      </c>
    </row>
    <row r="437" spans="1:14">
      <c r="A437">
        <v>33</v>
      </c>
      <c r="B437" t="s">
        <v>29</v>
      </c>
      <c r="C437">
        <v>7</v>
      </c>
      <c r="D437" t="s">
        <v>91</v>
      </c>
      <c r="E437" t="s">
        <v>44</v>
      </c>
      <c r="F437" t="s">
        <v>40</v>
      </c>
      <c r="G437">
        <v>3</v>
      </c>
      <c r="H437">
        <v>2226</v>
      </c>
      <c r="I437">
        <v>1</v>
      </c>
      <c r="J437">
        <v>370</v>
      </c>
      <c r="K437">
        <v>2596</v>
      </c>
      <c r="L437" t="s">
        <v>27</v>
      </c>
      <c r="M437" t="s">
        <v>32</v>
      </c>
      <c r="N437">
        <v>1</v>
      </c>
    </row>
    <row r="438" spans="1:14">
      <c r="A438">
        <v>113</v>
      </c>
      <c r="B438" t="s">
        <v>37</v>
      </c>
      <c r="C438">
        <v>3</v>
      </c>
      <c r="D438" t="s">
        <v>60</v>
      </c>
      <c r="E438" t="s">
        <v>31</v>
      </c>
      <c r="F438" t="s">
        <v>40</v>
      </c>
      <c r="G438">
        <v>1</v>
      </c>
      <c r="H438">
        <v>684</v>
      </c>
      <c r="I438">
        <v>2</v>
      </c>
      <c r="J438">
        <v>1240</v>
      </c>
      <c r="K438">
        <v>1924</v>
      </c>
      <c r="L438" t="s">
        <v>46</v>
      </c>
      <c r="M438" t="s">
        <v>28</v>
      </c>
      <c r="N438">
        <v>4</v>
      </c>
    </row>
    <row r="439" spans="1:14">
      <c r="A439">
        <v>261</v>
      </c>
      <c r="B439" t="s">
        <v>37</v>
      </c>
      <c r="C439">
        <v>3</v>
      </c>
      <c r="D439" t="s">
        <v>87</v>
      </c>
      <c r="E439" t="s">
        <v>44</v>
      </c>
      <c r="F439" t="s">
        <v>26</v>
      </c>
      <c r="G439">
        <v>2</v>
      </c>
      <c r="H439">
        <v>246</v>
      </c>
      <c r="I439">
        <v>1</v>
      </c>
      <c r="J439">
        <v>1220</v>
      </c>
      <c r="K439">
        <v>1466</v>
      </c>
      <c r="L439" t="s">
        <v>27</v>
      </c>
      <c r="M439" t="s">
        <v>32</v>
      </c>
      <c r="N439">
        <v>1</v>
      </c>
    </row>
    <row r="440" spans="1:14">
      <c r="A440">
        <v>130</v>
      </c>
      <c r="B440" t="s">
        <v>29</v>
      </c>
      <c r="C440">
        <v>7</v>
      </c>
      <c r="D440" t="s">
        <v>74</v>
      </c>
      <c r="E440" t="s">
        <v>25</v>
      </c>
      <c r="F440" t="s">
        <v>26</v>
      </c>
      <c r="G440">
        <v>2</v>
      </c>
      <c r="H440">
        <v>3080</v>
      </c>
      <c r="I440">
        <v>1</v>
      </c>
      <c r="J440">
        <v>6240</v>
      </c>
      <c r="K440">
        <v>9320</v>
      </c>
      <c r="L440" t="s">
        <v>27</v>
      </c>
      <c r="M440" t="s">
        <v>28</v>
      </c>
      <c r="N440">
        <v>4</v>
      </c>
    </row>
    <row r="441" spans="1:14">
      <c r="A441">
        <v>30</v>
      </c>
      <c r="B441" t="s">
        <v>23</v>
      </c>
      <c r="C441">
        <v>30</v>
      </c>
      <c r="D441" t="s">
        <v>91</v>
      </c>
      <c r="E441" t="s">
        <v>44</v>
      </c>
      <c r="F441" t="s">
        <v>40</v>
      </c>
      <c r="G441">
        <v>1</v>
      </c>
      <c r="H441">
        <v>1980</v>
      </c>
      <c r="I441">
        <v>1</v>
      </c>
      <c r="J441">
        <v>370</v>
      </c>
      <c r="K441">
        <v>2350</v>
      </c>
      <c r="L441" t="s">
        <v>27</v>
      </c>
      <c r="M441" t="s">
        <v>32</v>
      </c>
      <c r="N441">
        <v>1</v>
      </c>
    </row>
    <row r="442" spans="1:14">
      <c r="A442">
        <v>73</v>
      </c>
      <c r="B442" t="s">
        <v>29</v>
      </c>
      <c r="C442">
        <v>7</v>
      </c>
      <c r="D442" t="s">
        <v>49</v>
      </c>
      <c r="E442" t="s">
        <v>25</v>
      </c>
      <c r="F442" t="s">
        <v>26</v>
      </c>
      <c r="G442">
        <v>2</v>
      </c>
      <c r="H442">
        <v>1806</v>
      </c>
      <c r="I442">
        <v>2</v>
      </c>
      <c r="J442">
        <v>3900</v>
      </c>
      <c r="K442">
        <v>5706</v>
      </c>
      <c r="L442" t="s">
        <v>27</v>
      </c>
      <c r="M442" t="s">
        <v>35</v>
      </c>
      <c r="N442">
        <v>2</v>
      </c>
    </row>
    <row r="443" spans="1:14">
      <c r="A443">
        <v>5</v>
      </c>
      <c r="B443" t="s">
        <v>37</v>
      </c>
      <c r="C443">
        <v>3</v>
      </c>
      <c r="D443" t="s">
        <v>95</v>
      </c>
      <c r="E443" t="s">
        <v>25</v>
      </c>
      <c r="F443" t="s">
        <v>40</v>
      </c>
      <c r="G443">
        <v>1</v>
      </c>
      <c r="H443">
        <v>1152</v>
      </c>
      <c r="I443">
        <v>1</v>
      </c>
      <c r="J443">
        <v>1800</v>
      </c>
      <c r="K443">
        <v>2952</v>
      </c>
      <c r="L443" t="s">
        <v>27</v>
      </c>
      <c r="M443" t="s">
        <v>41</v>
      </c>
      <c r="N443">
        <v>6</v>
      </c>
    </row>
    <row r="444" spans="1:14">
      <c r="A444">
        <v>97</v>
      </c>
      <c r="B444" t="s">
        <v>33</v>
      </c>
      <c r="C444">
        <v>14</v>
      </c>
      <c r="D444" t="s">
        <v>93</v>
      </c>
      <c r="E444" t="s">
        <v>25</v>
      </c>
      <c r="F444" t="s">
        <v>26</v>
      </c>
      <c r="G444">
        <v>2</v>
      </c>
      <c r="H444">
        <v>1610</v>
      </c>
      <c r="I444">
        <v>1</v>
      </c>
      <c r="J444">
        <v>1080</v>
      </c>
      <c r="K444">
        <v>2690</v>
      </c>
      <c r="L444" t="s">
        <v>27</v>
      </c>
      <c r="M444" t="s">
        <v>32</v>
      </c>
      <c r="N444">
        <v>1</v>
      </c>
    </row>
    <row r="445" spans="1:14">
      <c r="A445">
        <v>173</v>
      </c>
      <c r="B445" t="s">
        <v>37</v>
      </c>
      <c r="C445">
        <v>3</v>
      </c>
      <c r="D445" t="s">
        <v>81</v>
      </c>
      <c r="E445" t="s">
        <v>25</v>
      </c>
      <c r="F445" t="s">
        <v>82</v>
      </c>
      <c r="G445">
        <v>2</v>
      </c>
      <c r="H445">
        <v>303</v>
      </c>
      <c r="I445">
        <v>1</v>
      </c>
      <c r="J445">
        <v>1060</v>
      </c>
      <c r="K445">
        <v>1363</v>
      </c>
      <c r="L445" t="s">
        <v>83</v>
      </c>
      <c r="M445" t="s">
        <v>32</v>
      </c>
      <c r="N445">
        <v>1</v>
      </c>
    </row>
    <row r="446" spans="1:14">
      <c r="A446">
        <v>160</v>
      </c>
      <c r="B446" t="s">
        <v>23</v>
      </c>
      <c r="C446">
        <v>30</v>
      </c>
      <c r="D446" t="s">
        <v>94</v>
      </c>
      <c r="E446" t="s">
        <v>44</v>
      </c>
      <c r="F446" t="s">
        <v>40</v>
      </c>
      <c r="G446">
        <v>2</v>
      </c>
      <c r="H446">
        <v>20640</v>
      </c>
      <c r="I446">
        <v>1</v>
      </c>
      <c r="J446">
        <v>1440</v>
      </c>
      <c r="K446">
        <v>22080</v>
      </c>
      <c r="L446" t="s">
        <v>27</v>
      </c>
      <c r="M446" t="s">
        <v>28</v>
      </c>
      <c r="N446">
        <v>4</v>
      </c>
    </row>
    <row r="447" spans="1:14">
      <c r="A447">
        <v>53</v>
      </c>
      <c r="B447" t="s">
        <v>33</v>
      </c>
      <c r="C447">
        <v>14</v>
      </c>
      <c r="D447" t="s">
        <v>70</v>
      </c>
      <c r="E447" t="s">
        <v>31</v>
      </c>
      <c r="F447" t="s">
        <v>26</v>
      </c>
      <c r="G447">
        <v>2</v>
      </c>
      <c r="H447">
        <v>10920</v>
      </c>
      <c r="I447">
        <v>2</v>
      </c>
      <c r="J447">
        <v>7350</v>
      </c>
      <c r="K447">
        <v>18270</v>
      </c>
      <c r="L447" t="s">
        <v>27</v>
      </c>
      <c r="M447" t="s">
        <v>41</v>
      </c>
      <c r="N447">
        <v>6</v>
      </c>
    </row>
    <row r="448" spans="1:14">
      <c r="A448">
        <v>137</v>
      </c>
      <c r="B448" t="s">
        <v>23</v>
      </c>
      <c r="C448">
        <v>30</v>
      </c>
      <c r="D448" t="s">
        <v>86</v>
      </c>
      <c r="E448" t="s">
        <v>31</v>
      </c>
      <c r="F448" t="s">
        <v>64</v>
      </c>
      <c r="G448">
        <v>3</v>
      </c>
      <c r="H448">
        <v>5520</v>
      </c>
      <c r="I448">
        <v>1</v>
      </c>
      <c r="J448">
        <v>940</v>
      </c>
      <c r="K448">
        <v>6460</v>
      </c>
      <c r="L448" t="s">
        <v>46</v>
      </c>
      <c r="M448" t="s">
        <v>32</v>
      </c>
      <c r="N448">
        <v>1</v>
      </c>
    </row>
    <row r="449" spans="1:14">
      <c r="A449">
        <v>194</v>
      </c>
      <c r="B449" t="s">
        <v>23</v>
      </c>
      <c r="C449">
        <v>30</v>
      </c>
      <c r="D449" t="s">
        <v>106</v>
      </c>
      <c r="E449" t="s">
        <v>31</v>
      </c>
      <c r="F449" t="s">
        <v>40</v>
      </c>
      <c r="G449">
        <v>3</v>
      </c>
      <c r="H449">
        <v>12930</v>
      </c>
      <c r="I449">
        <v>2</v>
      </c>
      <c r="J449">
        <v>200</v>
      </c>
      <c r="K449">
        <v>13130</v>
      </c>
      <c r="L449" t="s">
        <v>27</v>
      </c>
      <c r="M449" t="s">
        <v>32</v>
      </c>
      <c r="N449">
        <v>1</v>
      </c>
    </row>
    <row r="450" spans="1:14">
      <c r="A450">
        <v>109</v>
      </c>
      <c r="B450" t="s">
        <v>29</v>
      </c>
      <c r="C450">
        <v>7</v>
      </c>
      <c r="D450" t="s">
        <v>108</v>
      </c>
      <c r="E450" t="s">
        <v>31</v>
      </c>
      <c r="F450" t="s">
        <v>40</v>
      </c>
      <c r="G450">
        <v>2</v>
      </c>
      <c r="H450">
        <v>4508</v>
      </c>
      <c r="I450">
        <v>1</v>
      </c>
      <c r="J450">
        <v>600</v>
      </c>
      <c r="K450">
        <v>5108</v>
      </c>
      <c r="L450" t="s">
        <v>27</v>
      </c>
      <c r="M450" t="s">
        <v>28</v>
      </c>
      <c r="N450">
        <v>4</v>
      </c>
    </row>
    <row r="451" spans="1:14">
      <c r="A451">
        <v>22</v>
      </c>
      <c r="B451" t="s">
        <v>33</v>
      </c>
      <c r="C451">
        <v>14</v>
      </c>
      <c r="D451" t="s">
        <v>100</v>
      </c>
      <c r="E451" t="s">
        <v>44</v>
      </c>
      <c r="F451" t="s">
        <v>40</v>
      </c>
      <c r="G451">
        <v>1</v>
      </c>
      <c r="H451">
        <v>2464</v>
      </c>
      <c r="I451">
        <v>2</v>
      </c>
      <c r="J451">
        <v>880</v>
      </c>
      <c r="K451">
        <v>3344</v>
      </c>
      <c r="L451" t="s">
        <v>46</v>
      </c>
      <c r="M451" t="s">
        <v>28</v>
      </c>
      <c r="N451">
        <v>4</v>
      </c>
    </row>
    <row r="452" spans="1:14">
      <c r="A452">
        <v>91</v>
      </c>
      <c r="B452" t="s">
        <v>37</v>
      </c>
      <c r="C452">
        <v>3</v>
      </c>
      <c r="D452" t="s">
        <v>106</v>
      </c>
      <c r="E452" t="s">
        <v>31</v>
      </c>
      <c r="F452" t="s">
        <v>40</v>
      </c>
      <c r="G452">
        <v>3</v>
      </c>
      <c r="H452">
        <v>1293</v>
      </c>
      <c r="I452">
        <v>2</v>
      </c>
      <c r="J452">
        <v>200</v>
      </c>
      <c r="K452">
        <v>1493</v>
      </c>
      <c r="L452" t="s">
        <v>27</v>
      </c>
      <c r="M452" t="s">
        <v>32</v>
      </c>
      <c r="N452">
        <v>1</v>
      </c>
    </row>
    <row r="453" spans="1:14">
      <c r="A453">
        <v>130</v>
      </c>
      <c r="B453" t="s">
        <v>33</v>
      </c>
      <c r="C453">
        <v>14</v>
      </c>
      <c r="D453" t="s">
        <v>70</v>
      </c>
      <c r="E453" t="s">
        <v>31</v>
      </c>
      <c r="F453" t="s">
        <v>26</v>
      </c>
      <c r="G453">
        <v>1</v>
      </c>
      <c r="H453">
        <v>4116</v>
      </c>
      <c r="I453">
        <v>2</v>
      </c>
      <c r="J453">
        <v>7350</v>
      </c>
      <c r="K453">
        <v>11466</v>
      </c>
      <c r="L453" t="s">
        <v>27</v>
      </c>
      <c r="M453" t="s">
        <v>41</v>
      </c>
      <c r="N453">
        <v>6</v>
      </c>
    </row>
    <row r="454" spans="1:14">
      <c r="A454">
        <v>259</v>
      </c>
      <c r="B454" t="s">
        <v>37</v>
      </c>
      <c r="C454">
        <v>3</v>
      </c>
      <c r="D454" t="s">
        <v>66</v>
      </c>
      <c r="E454" t="s">
        <v>44</v>
      </c>
      <c r="F454" t="s">
        <v>26</v>
      </c>
      <c r="G454">
        <v>2</v>
      </c>
      <c r="H454">
        <v>1176</v>
      </c>
      <c r="I454">
        <v>1</v>
      </c>
      <c r="J454">
        <v>4880</v>
      </c>
      <c r="K454">
        <v>6056</v>
      </c>
      <c r="L454" t="s">
        <v>27</v>
      </c>
      <c r="M454" t="s">
        <v>28</v>
      </c>
      <c r="N454">
        <v>4</v>
      </c>
    </row>
    <row r="455" spans="1:14">
      <c r="A455">
        <v>280</v>
      </c>
      <c r="B455" t="s">
        <v>37</v>
      </c>
      <c r="C455">
        <v>3</v>
      </c>
      <c r="D455" t="s">
        <v>38</v>
      </c>
      <c r="E455" t="s">
        <v>31</v>
      </c>
      <c r="F455" t="s">
        <v>26</v>
      </c>
      <c r="G455">
        <v>3</v>
      </c>
      <c r="H455">
        <v>5340</v>
      </c>
      <c r="I455">
        <v>2</v>
      </c>
      <c r="J455">
        <v>2680</v>
      </c>
      <c r="K455">
        <v>8020</v>
      </c>
      <c r="L455" t="s">
        <v>27</v>
      </c>
      <c r="M455" t="s">
        <v>28</v>
      </c>
      <c r="N455">
        <v>4</v>
      </c>
    </row>
    <row r="456" spans="1:14">
      <c r="A456">
        <v>79</v>
      </c>
      <c r="B456" t="s">
        <v>37</v>
      </c>
      <c r="C456">
        <v>3</v>
      </c>
      <c r="D456" t="s">
        <v>52</v>
      </c>
      <c r="E456" t="s">
        <v>31</v>
      </c>
      <c r="F456" t="s">
        <v>40</v>
      </c>
      <c r="G456">
        <v>1</v>
      </c>
      <c r="H456">
        <v>1116</v>
      </c>
      <c r="I456">
        <v>1</v>
      </c>
      <c r="J456">
        <v>560</v>
      </c>
      <c r="K456">
        <v>1676</v>
      </c>
      <c r="L456" t="s">
        <v>27</v>
      </c>
      <c r="M456" t="s">
        <v>28</v>
      </c>
      <c r="N456">
        <v>4</v>
      </c>
    </row>
    <row r="457" spans="1:14">
      <c r="A457">
        <v>13</v>
      </c>
      <c r="B457" t="s">
        <v>23</v>
      </c>
      <c r="C457">
        <v>30</v>
      </c>
      <c r="D457" t="s">
        <v>56</v>
      </c>
      <c r="E457" t="s">
        <v>57</v>
      </c>
      <c r="F457" t="s">
        <v>26</v>
      </c>
      <c r="G457">
        <v>2</v>
      </c>
      <c r="H457">
        <v>4260</v>
      </c>
      <c r="I457">
        <v>1</v>
      </c>
      <c r="J457">
        <v>1185</v>
      </c>
      <c r="K457">
        <v>5445</v>
      </c>
      <c r="L457" t="s">
        <v>27</v>
      </c>
      <c r="M457" t="s">
        <v>32</v>
      </c>
      <c r="N457">
        <v>1</v>
      </c>
    </row>
    <row r="458" spans="1:14">
      <c r="A458">
        <v>31</v>
      </c>
      <c r="B458" t="s">
        <v>33</v>
      </c>
      <c r="C458">
        <v>14</v>
      </c>
      <c r="D458" t="s">
        <v>43</v>
      </c>
      <c r="E458" t="s">
        <v>44</v>
      </c>
      <c r="F458" t="s">
        <v>40</v>
      </c>
      <c r="G458">
        <v>3</v>
      </c>
      <c r="H458">
        <v>9576</v>
      </c>
      <c r="I458">
        <v>2</v>
      </c>
      <c r="J458">
        <v>260</v>
      </c>
      <c r="K458">
        <v>9836</v>
      </c>
      <c r="L458" t="s">
        <v>27</v>
      </c>
      <c r="M458" t="s">
        <v>35</v>
      </c>
      <c r="N458">
        <v>2</v>
      </c>
    </row>
    <row r="459" spans="1:14">
      <c r="A459">
        <v>14</v>
      </c>
      <c r="B459" t="s">
        <v>37</v>
      </c>
      <c r="C459">
        <v>3</v>
      </c>
      <c r="D459" t="s">
        <v>93</v>
      </c>
      <c r="E459" t="s">
        <v>25</v>
      </c>
      <c r="F459" t="s">
        <v>26</v>
      </c>
      <c r="G459">
        <v>1</v>
      </c>
      <c r="H459">
        <v>612</v>
      </c>
      <c r="I459">
        <v>2</v>
      </c>
      <c r="J459">
        <v>4320</v>
      </c>
      <c r="K459">
        <v>4932</v>
      </c>
      <c r="L459" t="s">
        <v>27</v>
      </c>
      <c r="M459" t="s">
        <v>28</v>
      </c>
      <c r="N459">
        <v>4</v>
      </c>
    </row>
    <row r="460" spans="1:14">
      <c r="A460">
        <v>245</v>
      </c>
      <c r="B460" t="s">
        <v>23</v>
      </c>
      <c r="C460">
        <v>30</v>
      </c>
      <c r="D460" t="s">
        <v>110</v>
      </c>
      <c r="E460" t="s">
        <v>25</v>
      </c>
      <c r="F460" t="s">
        <v>40</v>
      </c>
      <c r="G460">
        <v>3</v>
      </c>
      <c r="H460">
        <v>25800</v>
      </c>
      <c r="I460">
        <v>1</v>
      </c>
      <c r="J460">
        <v>1000</v>
      </c>
      <c r="K460">
        <v>26800</v>
      </c>
      <c r="L460" t="s">
        <v>27</v>
      </c>
      <c r="M460" t="s">
        <v>28</v>
      </c>
      <c r="N460">
        <v>4</v>
      </c>
    </row>
    <row r="461" spans="1:14">
      <c r="A461">
        <v>179</v>
      </c>
      <c r="B461" t="s">
        <v>33</v>
      </c>
      <c r="C461">
        <v>14</v>
      </c>
      <c r="D461" t="s">
        <v>109</v>
      </c>
      <c r="E461" t="s">
        <v>57</v>
      </c>
      <c r="F461" t="s">
        <v>26</v>
      </c>
      <c r="G461">
        <v>3</v>
      </c>
      <c r="H461">
        <v>3906</v>
      </c>
      <c r="I461">
        <v>1</v>
      </c>
      <c r="J461">
        <v>1160</v>
      </c>
      <c r="K461">
        <v>5066</v>
      </c>
      <c r="L461" t="s">
        <v>27</v>
      </c>
      <c r="M461" t="s">
        <v>32</v>
      </c>
      <c r="N461">
        <v>1</v>
      </c>
    </row>
    <row r="462" spans="1:14">
      <c r="A462">
        <v>99</v>
      </c>
      <c r="B462" t="s">
        <v>23</v>
      </c>
      <c r="C462">
        <v>30</v>
      </c>
      <c r="D462" t="s">
        <v>56</v>
      </c>
      <c r="E462" t="s">
        <v>57</v>
      </c>
      <c r="F462" t="s">
        <v>26</v>
      </c>
      <c r="G462">
        <v>2</v>
      </c>
      <c r="H462">
        <v>17040</v>
      </c>
      <c r="I462">
        <v>2</v>
      </c>
      <c r="J462">
        <v>4740</v>
      </c>
      <c r="K462">
        <v>21780</v>
      </c>
      <c r="L462" t="s">
        <v>27</v>
      </c>
      <c r="M462" t="s">
        <v>28</v>
      </c>
      <c r="N462">
        <v>4</v>
      </c>
    </row>
    <row r="463" spans="1:14">
      <c r="A463">
        <v>133</v>
      </c>
      <c r="B463" t="s">
        <v>33</v>
      </c>
      <c r="C463">
        <v>14</v>
      </c>
      <c r="D463" t="s">
        <v>67</v>
      </c>
      <c r="E463" t="s">
        <v>25</v>
      </c>
      <c r="F463" t="s">
        <v>26</v>
      </c>
      <c r="G463">
        <v>2</v>
      </c>
      <c r="H463">
        <v>5096</v>
      </c>
      <c r="I463">
        <v>1</v>
      </c>
      <c r="J463">
        <v>2360</v>
      </c>
      <c r="K463">
        <v>7456</v>
      </c>
      <c r="L463" t="s">
        <v>27</v>
      </c>
      <c r="M463" t="s">
        <v>35</v>
      </c>
      <c r="N463">
        <v>2</v>
      </c>
    </row>
    <row r="464" spans="1:14">
      <c r="A464">
        <v>16</v>
      </c>
      <c r="B464" t="s">
        <v>23</v>
      </c>
      <c r="C464">
        <v>30</v>
      </c>
      <c r="D464" t="s">
        <v>66</v>
      </c>
      <c r="E464" t="s">
        <v>44</v>
      </c>
      <c r="F464" t="s">
        <v>26</v>
      </c>
      <c r="G464">
        <v>2</v>
      </c>
      <c r="H464">
        <v>5880</v>
      </c>
      <c r="I464">
        <v>1</v>
      </c>
      <c r="J464">
        <v>2440</v>
      </c>
      <c r="K464">
        <v>8320</v>
      </c>
      <c r="L464" t="s">
        <v>27</v>
      </c>
      <c r="M464" t="s">
        <v>35</v>
      </c>
      <c r="N464">
        <v>2</v>
      </c>
    </row>
    <row r="465" spans="1:14">
      <c r="A465">
        <v>120</v>
      </c>
      <c r="B465" t="s">
        <v>33</v>
      </c>
      <c r="C465">
        <v>14</v>
      </c>
      <c r="D465" t="s">
        <v>100</v>
      </c>
      <c r="E465" t="s">
        <v>44</v>
      </c>
      <c r="F465" t="s">
        <v>40</v>
      </c>
      <c r="G465">
        <v>3</v>
      </c>
      <c r="H465">
        <v>2688</v>
      </c>
      <c r="I465">
        <v>2</v>
      </c>
      <c r="J465">
        <v>220</v>
      </c>
      <c r="K465">
        <v>2908</v>
      </c>
      <c r="L465" t="s">
        <v>46</v>
      </c>
      <c r="M465" t="s">
        <v>32</v>
      </c>
      <c r="N465">
        <v>1</v>
      </c>
    </row>
    <row r="466" spans="1:14">
      <c r="A466">
        <v>159</v>
      </c>
      <c r="B466" t="s">
        <v>33</v>
      </c>
      <c r="C466">
        <v>14</v>
      </c>
      <c r="D466" t="s">
        <v>110</v>
      </c>
      <c r="E466" t="s">
        <v>25</v>
      </c>
      <c r="F466" t="s">
        <v>40</v>
      </c>
      <c r="G466">
        <v>2</v>
      </c>
      <c r="H466">
        <v>2968</v>
      </c>
      <c r="I466">
        <v>2</v>
      </c>
      <c r="J466">
        <v>500</v>
      </c>
      <c r="K466">
        <v>3468</v>
      </c>
      <c r="L466" t="s">
        <v>27</v>
      </c>
      <c r="M466" t="s">
        <v>35</v>
      </c>
      <c r="N466">
        <v>2</v>
      </c>
    </row>
    <row r="467" spans="1:14">
      <c r="A467">
        <v>256</v>
      </c>
      <c r="B467" t="s">
        <v>33</v>
      </c>
      <c r="C467">
        <v>14</v>
      </c>
      <c r="D467" t="s">
        <v>102</v>
      </c>
      <c r="E467" t="s">
        <v>25</v>
      </c>
      <c r="F467" t="s">
        <v>26</v>
      </c>
      <c r="G467">
        <v>3</v>
      </c>
      <c r="H467">
        <v>4564</v>
      </c>
      <c r="I467">
        <v>2</v>
      </c>
      <c r="J467">
        <v>980</v>
      </c>
      <c r="K467">
        <v>5544</v>
      </c>
      <c r="L467" t="s">
        <v>27</v>
      </c>
      <c r="M467" t="s">
        <v>32</v>
      </c>
      <c r="N467">
        <v>1</v>
      </c>
    </row>
    <row r="468" spans="1:14">
      <c r="A468">
        <v>144</v>
      </c>
      <c r="B468" t="s">
        <v>23</v>
      </c>
      <c r="C468">
        <v>30</v>
      </c>
      <c r="D468" t="s">
        <v>80</v>
      </c>
      <c r="E468" t="s">
        <v>44</v>
      </c>
      <c r="F468" t="s">
        <v>62</v>
      </c>
      <c r="G468">
        <v>2</v>
      </c>
      <c r="H468">
        <v>6420</v>
      </c>
      <c r="I468">
        <v>1</v>
      </c>
      <c r="J468">
        <v>3040</v>
      </c>
      <c r="K468">
        <v>9460</v>
      </c>
      <c r="L468" t="s">
        <v>46</v>
      </c>
      <c r="M468" t="s">
        <v>35</v>
      </c>
      <c r="N468">
        <v>2</v>
      </c>
    </row>
    <row r="469" spans="1:14">
      <c r="A469">
        <v>78</v>
      </c>
      <c r="B469" t="s">
        <v>23</v>
      </c>
      <c r="C469">
        <v>30</v>
      </c>
      <c r="D469" t="s">
        <v>91</v>
      </c>
      <c r="E469" t="s">
        <v>44</v>
      </c>
      <c r="F469" t="s">
        <v>40</v>
      </c>
      <c r="G469">
        <v>1</v>
      </c>
      <c r="H469">
        <v>11880</v>
      </c>
      <c r="I469">
        <v>1</v>
      </c>
      <c r="J469">
        <v>2220</v>
      </c>
      <c r="K469">
        <v>14100</v>
      </c>
      <c r="L469" t="s">
        <v>27</v>
      </c>
      <c r="M469" t="s">
        <v>41</v>
      </c>
      <c r="N469">
        <v>6</v>
      </c>
    </row>
    <row r="470" spans="1:14">
      <c r="A470">
        <v>132</v>
      </c>
      <c r="B470" t="s">
        <v>33</v>
      </c>
      <c r="C470">
        <v>14</v>
      </c>
      <c r="D470" t="s">
        <v>85</v>
      </c>
      <c r="E470" t="s">
        <v>31</v>
      </c>
      <c r="F470" t="s">
        <v>40</v>
      </c>
      <c r="G470">
        <v>2</v>
      </c>
      <c r="H470">
        <v>2184</v>
      </c>
      <c r="I470">
        <v>1</v>
      </c>
      <c r="J470">
        <v>450</v>
      </c>
      <c r="K470">
        <v>2634</v>
      </c>
      <c r="L470" t="s">
        <v>27</v>
      </c>
      <c r="M470" t="s">
        <v>32</v>
      </c>
      <c r="N470">
        <v>1</v>
      </c>
    </row>
    <row r="471" spans="1:14">
      <c r="A471">
        <v>117</v>
      </c>
      <c r="B471" t="s">
        <v>23</v>
      </c>
      <c r="C471">
        <v>30</v>
      </c>
      <c r="D471" t="s">
        <v>99</v>
      </c>
      <c r="E471" t="s">
        <v>31</v>
      </c>
      <c r="F471" t="s">
        <v>40</v>
      </c>
      <c r="G471">
        <v>1</v>
      </c>
      <c r="H471">
        <v>960</v>
      </c>
      <c r="I471">
        <v>2</v>
      </c>
      <c r="J471">
        <v>240</v>
      </c>
      <c r="K471">
        <v>1200</v>
      </c>
      <c r="L471" t="s">
        <v>27</v>
      </c>
      <c r="M471" t="s">
        <v>32</v>
      </c>
      <c r="N471">
        <v>1</v>
      </c>
    </row>
    <row r="472" spans="1:14">
      <c r="A472">
        <v>220</v>
      </c>
      <c r="B472" t="s">
        <v>37</v>
      </c>
      <c r="C472">
        <v>3</v>
      </c>
      <c r="D472" t="s">
        <v>78</v>
      </c>
      <c r="E472" t="s">
        <v>31</v>
      </c>
      <c r="F472" t="s">
        <v>40</v>
      </c>
      <c r="G472">
        <v>2</v>
      </c>
      <c r="H472">
        <v>4217.9400000000005</v>
      </c>
      <c r="I472">
        <v>2</v>
      </c>
      <c r="J472">
        <v>2160</v>
      </c>
      <c r="K472">
        <v>6377.9400000000005</v>
      </c>
      <c r="L472" t="s">
        <v>46</v>
      </c>
      <c r="M472" t="s">
        <v>41</v>
      </c>
      <c r="N472">
        <v>6</v>
      </c>
    </row>
    <row r="473" spans="1:14">
      <c r="A473">
        <v>2</v>
      </c>
      <c r="B473" t="s">
        <v>29</v>
      </c>
      <c r="C473">
        <v>7</v>
      </c>
      <c r="D473" t="s">
        <v>109</v>
      </c>
      <c r="E473" t="s">
        <v>57</v>
      </c>
      <c r="F473" t="s">
        <v>26</v>
      </c>
      <c r="G473">
        <v>2</v>
      </c>
      <c r="H473">
        <v>4872</v>
      </c>
      <c r="I473">
        <v>1</v>
      </c>
      <c r="J473">
        <v>6960</v>
      </c>
      <c r="K473">
        <v>11832</v>
      </c>
      <c r="L473" t="s">
        <v>27</v>
      </c>
      <c r="M473" t="s">
        <v>41</v>
      </c>
      <c r="N473">
        <v>6</v>
      </c>
    </row>
    <row r="474" spans="1:14">
      <c r="A474">
        <v>234</v>
      </c>
      <c r="B474" t="s">
        <v>33</v>
      </c>
      <c r="C474">
        <v>14</v>
      </c>
      <c r="D474" t="s">
        <v>36</v>
      </c>
      <c r="E474" t="s">
        <v>25</v>
      </c>
      <c r="F474" t="s">
        <v>26</v>
      </c>
      <c r="G474">
        <v>2</v>
      </c>
      <c r="H474">
        <v>1134</v>
      </c>
      <c r="I474">
        <v>2</v>
      </c>
      <c r="J474">
        <v>1100</v>
      </c>
      <c r="K474">
        <v>2234</v>
      </c>
      <c r="L474" t="s">
        <v>27</v>
      </c>
      <c r="M474" t="s">
        <v>32</v>
      </c>
      <c r="N474">
        <v>1</v>
      </c>
    </row>
    <row r="475" spans="1:14">
      <c r="A475">
        <v>79</v>
      </c>
      <c r="B475" t="s">
        <v>33</v>
      </c>
      <c r="C475">
        <v>14</v>
      </c>
      <c r="D475" t="s">
        <v>36</v>
      </c>
      <c r="E475" t="s">
        <v>25</v>
      </c>
      <c r="F475" t="s">
        <v>26</v>
      </c>
      <c r="G475">
        <v>1</v>
      </c>
      <c r="H475">
        <v>1848</v>
      </c>
      <c r="I475">
        <v>1</v>
      </c>
      <c r="J475">
        <v>4400</v>
      </c>
      <c r="K475">
        <v>6248</v>
      </c>
      <c r="L475" t="s">
        <v>27</v>
      </c>
      <c r="M475" t="s">
        <v>28</v>
      </c>
      <c r="N475">
        <v>4</v>
      </c>
    </row>
    <row r="476" spans="1:14">
      <c r="A476">
        <v>49</v>
      </c>
      <c r="B476" t="s">
        <v>29</v>
      </c>
      <c r="C476">
        <v>7</v>
      </c>
      <c r="D476" t="s">
        <v>102</v>
      </c>
      <c r="E476" t="s">
        <v>25</v>
      </c>
      <c r="F476" t="s">
        <v>26</v>
      </c>
      <c r="G476">
        <v>2</v>
      </c>
      <c r="H476">
        <v>2198</v>
      </c>
      <c r="I476">
        <v>1</v>
      </c>
      <c r="J476">
        <v>1960</v>
      </c>
      <c r="K476">
        <v>4158</v>
      </c>
      <c r="L476" t="s">
        <v>27</v>
      </c>
      <c r="M476" t="s">
        <v>35</v>
      </c>
      <c r="N476">
        <v>2</v>
      </c>
    </row>
    <row r="477" spans="1:14">
      <c r="A477">
        <v>11</v>
      </c>
      <c r="B477" t="s">
        <v>33</v>
      </c>
      <c r="C477">
        <v>14</v>
      </c>
      <c r="D477" t="s">
        <v>61</v>
      </c>
      <c r="E477" t="s">
        <v>57</v>
      </c>
      <c r="F477" t="s">
        <v>62</v>
      </c>
      <c r="G477">
        <v>1</v>
      </c>
      <c r="H477">
        <v>714</v>
      </c>
      <c r="I477">
        <v>2</v>
      </c>
      <c r="J477">
        <v>1470</v>
      </c>
      <c r="K477">
        <v>2184</v>
      </c>
      <c r="L477" t="s">
        <v>46</v>
      </c>
      <c r="M477" t="s">
        <v>32</v>
      </c>
      <c r="N477">
        <v>1</v>
      </c>
    </row>
    <row r="478" spans="1:14">
      <c r="A478">
        <v>272</v>
      </c>
      <c r="B478" t="s">
        <v>29</v>
      </c>
      <c r="C478">
        <v>7</v>
      </c>
      <c r="D478" t="s">
        <v>71</v>
      </c>
      <c r="E478" t="s">
        <v>57</v>
      </c>
      <c r="F478" t="s">
        <v>26</v>
      </c>
      <c r="G478">
        <v>3</v>
      </c>
      <c r="H478">
        <v>8764</v>
      </c>
      <c r="I478">
        <v>2</v>
      </c>
      <c r="J478">
        <v>3916</v>
      </c>
      <c r="K478">
        <v>12680</v>
      </c>
      <c r="L478" t="s">
        <v>27</v>
      </c>
      <c r="M478" t="s">
        <v>28</v>
      </c>
      <c r="N478">
        <v>4</v>
      </c>
    </row>
    <row r="479" spans="1:14">
      <c r="A479">
        <v>269</v>
      </c>
      <c r="B479" t="s">
        <v>33</v>
      </c>
      <c r="C479">
        <v>14</v>
      </c>
      <c r="D479" t="s">
        <v>34</v>
      </c>
      <c r="E479" t="s">
        <v>25</v>
      </c>
      <c r="F479" t="s">
        <v>26</v>
      </c>
      <c r="G479">
        <v>2</v>
      </c>
      <c r="H479">
        <v>9968</v>
      </c>
      <c r="I479">
        <v>2</v>
      </c>
      <c r="J479">
        <v>3920</v>
      </c>
      <c r="K479">
        <v>13888</v>
      </c>
      <c r="L479" t="s">
        <v>27</v>
      </c>
      <c r="M479" t="s">
        <v>28</v>
      </c>
      <c r="N479">
        <v>4</v>
      </c>
    </row>
    <row r="480" spans="1:14">
      <c r="A480">
        <v>133</v>
      </c>
      <c r="B480" t="s">
        <v>23</v>
      </c>
      <c r="C480">
        <v>30</v>
      </c>
      <c r="D480" t="s">
        <v>75</v>
      </c>
      <c r="E480" t="s">
        <v>25</v>
      </c>
      <c r="F480" t="s">
        <v>26</v>
      </c>
      <c r="G480">
        <v>1</v>
      </c>
      <c r="H480">
        <v>1290</v>
      </c>
      <c r="I480">
        <v>1</v>
      </c>
      <c r="J480">
        <v>950</v>
      </c>
      <c r="K480">
        <v>2240</v>
      </c>
      <c r="L480" t="s">
        <v>27</v>
      </c>
      <c r="M480" t="s">
        <v>32</v>
      </c>
      <c r="N480">
        <v>1</v>
      </c>
    </row>
    <row r="481" spans="1:14">
      <c r="A481">
        <v>148</v>
      </c>
      <c r="B481" t="s">
        <v>23</v>
      </c>
      <c r="C481">
        <v>30</v>
      </c>
      <c r="D481" t="s">
        <v>84</v>
      </c>
      <c r="E481" t="s">
        <v>44</v>
      </c>
      <c r="F481" t="s">
        <v>40</v>
      </c>
      <c r="G481">
        <v>3</v>
      </c>
      <c r="H481">
        <v>47700</v>
      </c>
      <c r="I481">
        <v>1</v>
      </c>
      <c r="J481">
        <v>1600</v>
      </c>
      <c r="K481">
        <v>49300</v>
      </c>
      <c r="L481" t="s">
        <v>27</v>
      </c>
      <c r="M481" t="s">
        <v>35</v>
      </c>
      <c r="N481">
        <v>2</v>
      </c>
    </row>
    <row r="482" spans="1:14">
      <c r="A482">
        <v>293</v>
      </c>
      <c r="B482" t="s">
        <v>23</v>
      </c>
      <c r="C482">
        <v>30</v>
      </c>
      <c r="D482" t="s">
        <v>84</v>
      </c>
      <c r="E482" t="s">
        <v>44</v>
      </c>
      <c r="F482" t="s">
        <v>40</v>
      </c>
      <c r="G482">
        <v>2</v>
      </c>
      <c r="H482">
        <v>16260</v>
      </c>
      <c r="I482">
        <v>1</v>
      </c>
      <c r="J482">
        <v>1600</v>
      </c>
      <c r="K482">
        <v>17860</v>
      </c>
      <c r="L482" t="s">
        <v>27</v>
      </c>
      <c r="M482" t="s">
        <v>35</v>
      </c>
      <c r="N482">
        <v>2</v>
      </c>
    </row>
    <row r="483" spans="1:14">
      <c r="A483">
        <v>153</v>
      </c>
      <c r="B483" t="s">
        <v>23</v>
      </c>
      <c r="C483">
        <v>30</v>
      </c>
      <c r="D483" t="s">
        <v>59</v>
      </c>
      <c r="E483" t="s">
        <v>57</v>
      </c>
      <c r="F483" t="s">
        <v>26</v>
      </c>
      <c r="G483">
        <v>2</v>
      </c>
      <c r="H483">
        <v>23580</v>
      </c>
      <c r="I483">
        <v>2</v>
      </c>
      <c r="J483">
        <v>8100</v>
      </c>
      <c r="K483">
        <v>31680</v>
      </c>
      <c r="L483" t="s">
        <v>27</v>
      </c>
      <c r="M483" t="s">
        <v>41</v>
      </c>
      <c r="N483">
        <v>6</v>
      </c>
    </row>
    <row r="484" spans="1:14">
      <c r="A484">
        <v>278</v>
      </c>
      <c r="B484" t="s">
        <v>23</v>
      </c>
      <c r="C484">
        <v>30</v>
      </c>
      <c r="D484" t="s">
        <v>94</v>
      </c>
      <c r="E484" t="s">
        <v>44</v>
      </c>
      <c r="F484" t="s">
        <v>40</v>
      </c>
      <c r="G484">
        <v>2</v>
      </c>
      <c r="H484">
        <v>10320</v>
      </c>
      <c r="I484">
        <v>1</v>
      </c>
      <c r="J484">
        <v>720</v>
      </c>
      <c r="K484">
        <v>11040</v>
      </c>
      <c r="L484" t="s">
        <v>27</v>
      </c>
      <c r="M484" t="s">
        <v>35</v>
      </c>
      <c r="N484">
        <v>2</v>
      </c>
    </row>
    <row r="485" spans="1:14">
      <c r="A485">
        <v>117</v>
      </c>
      <c r="B485" t="s">
        <v>23</v>
      </c>
      <c r="C485">
        <v>30</v>
      </c>
      <c r="D485" t="s">
        <v>53</v>
      </c>
      <c r="E485" t="s">
        <v>31</v>
      </c>
      <c r="F485" t="s">
        <v>40</v>
      </c>
      <c r="G485">
        <v>1</v>
      </c>
      <c r="H485">
        <v>1770</v>
      </c>
      <c r="I485">
        <v>2</v>
      </c>
      <c r="J485">
        <v>400</v>
      </c>
      <c r="K485">
        <v>2170</v>
      </c>
      <c r="L485" t="s">
        <v>27</v>
      </c>
      <c r="M485" t="s">
        <v>32</v>
      </c>
      <c r="N485">
        <v>1</v>
      </c>
    </row>
    <row r="486" spans="1:14">
      <c r="A486">
        <v>169</v>
      </c>
      <c r="B486" t="s">
        <v>23</v>
      </c>
      <c r="C486">
        <v>30</v>
      </c>
      <c r="D486" t="s">
        <v>91</v>
      </c>
      <c r="E486" t="s">
        <v>44</v>
      </c>
      <c r="F486" t="s">
        <v>40</v>
      </c>
      <c r="G486">
        <v>3</v>
      </c>
      <c r="H486">
        <v>38160</v>
      </c>
      <c r="I486">
        <v>1</v>
      </c>
      <c r="J486">
        <v>1480</v>
      </c>
      <c r="K486">
        <v>39640</v>
      </c>
      <c r="L486" t="s">
        <v>27</v>
      </c>
      <c r="M486" t="s">
        <v>28</v>
      </c>
      <c r="N486">
        <v>4</v>
      </c>
    </row>
    <row r="487" spans="1:14">
      <c r="A487">
        <v>39</v>
      </c>
      <c r="B487" t="s">
        <v>23</v>
      </c>
      <c r="C487">
        <v>30</v>
      </c>
      <c r="D487" t="s">
        <v>42</v>
      </c>
      <c r="E487" t="s">
        <v>25</v>
      </c>
      <c r="F487" t="s">
        <v>26</v>
      </c>
      <c r="G487">
        <v>1</v>
      </c>
      <c r="H487">
        <v>4800</v>
      </c>
      <c r="I487">
        <v>1</v>
      </c>
      <c r="J487">
        <v>4880</v>
      </c>
      <c r="K487">
        <v>9680</v>
      </c>
      <c r="L487" t="s">
        <v>27</v>
      </c>
      <c r="M487" t="s">
        <v>28</v>
      </c>
      <c r="N487">
        <v>4</v>
      </c>
    </row>
    <row r="488" spans="1:14">
      <c r="A488">
        <v>293</v>
      </c>
      <c r="B488" t="s">
        <v>29</v>
      </c>
      <c r="C488">
        <v>7</v>
      </c>
      <c r="D488" t="s">
        <v>60</v>
      </c>
      <c r="E488" t="s">
        <v>31</v>
      </c>
      <c r="F488" t="s">
        <v>40</v>
      </c>
      <c r="G488">
        <v>1</v>
      </c>
      <c r="H488">
        <v>2394</v>
      </c>
      <c r="I488">
        <v>1</v>
      </c>
      <c r="J488">
        <v>1860</v>
      </c>
      <c r="K488">
        <v>4254</v>
      </c>
      <c r="L488" t="s">
        <v>46</v>
      </c>
      <c r="M488" t="s">
        <v>41</v>
      </c>
      <c r="N488">
        <v>6</v>
      </c>
    </row>
    <row r="489" spans="1:14">
      <c r="A489">
        <v>142</v>
      </c>
      <c r="B489" t="s">
        <v>33</v>
      </c>
      <c r="C489">
        <v>14</v>
      </c>
      <c r="D489" t="s">
        <v>65</v>
      </c>
      <c r="E489" t="s">
        <v>44</v>
      </c>
      <c r="F489" t="s">
        <v>40</v>
      </c>
      <c r="G489">
        <v>3</v>
      </c>
      <c r="H489">
        <v>9772</v>
      </c>
      <c r="I489">
        <v>2</v>
      </c>
      <c r="J489">
        <v>600</v>
      </c>
      <c r="K489">
        <v>10372</v>
      </c>
      <c r="L489" t="s">
        <v>27</v>
      </c>
      <c r="M489" t="s">
        <v>35</v>
      </c>
      <c r="N489">
        <v>2</v>
      </c>
    </row>
    <row r="490" spans="1:14">
      <c r="A490">
        <v>226</v>
      </c>
      <c r="B490" t="s">
        <v>33</v>
      </c>
      <c r="C490">
        <v>14</v>
      </c>
      <c r="D490" t="s">
        <v>42</v>
      </c>
      <c r="E490" t="s">
        <v>25</v>
      </c>
      <c r="F490" t="s">
        <v>26</v>
      </c>
      <c r="G490">
        <v>3</v>
      </c>
      <c r="H490">
        <v>19236</v>
      </c>
      <c r="I490">
        <v>1</v>
      </c>
      <c r="J490">
        <v>7320</v>
      </c>
      <c r="K490">
        <v>26556</v>
      </c>
      <c r="L490" t="s">
        <v>27</v>
      </c>
      <c r="M490" t="s">
        <v>41</v>
      </c>
      <c r="N490">
        <v>6</v>
      </c>
    </row>
    <row r="491" spans="1:14">
      <c r="A491">
        <v>145</v>
      </c>
      <c r="B491" t="s">
        <v>29</v>
      </c>
      <c r="C491">
        <v>7</v>
      </c>
      <c r="D491" t="s">
        <v>55</v>
      </c>
      <c r="E491" t="s">
        <v>44</v>
      </c>
      <c r="F491" t="s">
        <v>26</v>
      </c>
      <c r="G491">
        <v>1</v>
      </c>
      <c r="H491">
        <v>560</v>
      </c>
      <c r="I491">
        <v>2</v>
      </c>
      <c r="J491">
        <v>2544</v>
      </c>
      <c r="K491">
        <v>3104</v>
      </c>
      <c r="L491" t="s">
        <v>27</v>
      </c>
      <c r="M491" t="s">
        <v>35</v>
      </c>
      <c r="N491">
        <v>2</v>
      </c>
    </row>
    <row r="492" spans="1:14">
      <c r="A492">
        <v>122</v>
      </c>
      <c r="B492" t="s">
        <v>37</v>
      </c>
      <c r="C492">
        <v>3</v>
      </c>
      <c r="D492" t="s">
        <v>66</v>
      </c>
      <c r="E492" t="s">
        <v>44</v>
      </c>
      <c r="F492" t="s">
        <v>26</v>
      </c>
      <c r="G492">
        <v>1</v>
      </c>
      <c r="H492">
        <v>516</v>
      </c>
      <c r="I492">
        <v>1</v>
      </c>
      <c r="J492">
        <v>4880</v>
      </c>
      <c r="K492">
        <v>5396</v>
      </c>
      <c r="L492" t="s">
        <v>27</v>
      </c>
      <c r="M492" t="s">
        <v>28</v>
      </c>
      <c r="N492">
        <v>4</v>
      </c>
    </row>
    <row r="493" spans="1:14">
      <c r="A493">
        <v>43</v>
      </c>
      <c r="B493" t="s">
        <v>23</v>
      </c>
      <c r="C493">
        <v>30</v>
      </c>
      <c r="D493" t="s">
        <v>75</v>
      </c>
      <c r="E493" t="s">
        <v>25</v>
      </c>
      <c r="F493" t="s">
        <v>26</v>
      </c>
      <c r="G493">
        <v>3</v>
      </c>
      <c r="H493">
        <v>57060</v>
      </c>
      <c r="I493">
        <v>1</v>
      </c>
      <c r="J493">
        <v>5700</v>
      </c>
      <c r="K493">
        <v>62760</v>
      </c>
      <c r="L493" t="s">
        <v>27</v>
      </c>
      <c r="M493" t="s">
        <v>41</v>
      </c>
      <c r="N493">
        <v>6</v>
      </c>
    </row>
    <row r="494" spans="1:14">
      <c r="A494">
        <v>5</v>
      </c>
      <c r="B494" t="s">
        <v>37</v>
      </c>
      <c r="C494">
        <v>3</v>
      </c>
      <c r="D494" t="s">
        <v>66</v>
      </c>
      <c r="E494" t="s">
        <v>44</v>
      </c>
      <c r="F494" t="s">
        <v>26</v>
      </c>
      <c r="G494">
        <v>3</v>
      </c>
      <c r="H494">
        <v>2844</v>
      </c>
      <c r="I494">
        <v>2</v>
      </c>
      <c r="J494">
        <v>4880</v>
      </c>
      <c r="K494">
        <v>7724</v>
      </c>
      <c r="L494" t="s">
        <v>27</v>
      </c>
      <c r="M494" t="s">
        <v>28</v>
      </c>
      <c r="N494">
        <v>4</v>
      </c>
    </row>
    <row r="495" spans="1:14">
      <c r="A495">
        <v>274</v>
      </c>
      <c r="B495" t="s">
        <v>29</v>
      </c>
      <c r="C495">
        <v>7</v>
      </c>
      <c r="D495" t="s">
        <v>75</v>
      </c>
      <c r="E495" t="s">
        <v>25</v>
      </c>
      <c r="F495" t="s">
        <v>26</v>
      </c>
      <c r="G495">
        <v>2</v>
      </c>
      <c r="H495">
        <v>4746</v>
      </c>
      <c r="I495">
        <v>2</v>
      </c>
      <c r="J495">
        <v>5700</v>
      </c>
      <c r="K495">
        <v>10446</v>
      </c>
      <c r="L495" t="s">
        <v>27</v>
      </c>
      <c r="M495" t="s">
        <v>41</v>
      </c>
      <c r="N495">
        <v>6</v>
      </c>
    </row>
    <row r="496" spans="1:14">
      <c r="A496">
        <v>294</v>
      </c>
      <c r="B496" t="s">
        <v>23</v>
      </c>
      <c r="C496">
        <v>30</v>
      </c>
      <c r="D496" t="s">
        <v>43</v>
      </c>
      <c r="E496" t="s">
        <v>44</v>
      </c>
      <c r="F496" t="s">
        <v>40</v>
      </c>
      <c r="G496">
        <v>2</v>
      </c>
      <c r="H496">
        <v>9420</v>
      </c>
      <c r="I496">
        <v>1</v>
      </c>
      <c r="J496">
        <v>260</v>
      </c>
      <c r="K496">
        <v>9680</v>
      </c>
      <c r="L496" t="s">
        <v>27</v>
      </c>
      <c r="M496" t="s">
        <v>35</v>
      </c>
      <c r="N496">
        <v>2</v>
      </c>
    </row>
    <row r="497" spans="1:14">
      <c r="A497">
        <v>43</v>
      </c>
      <c r="B497" t="s">
        <v>29</v>
      </c>
      <c r="C497">
        <v>7</v>
      </c>
      <c r="D497" t="s">
        <v>50</v>
      </c>
      <c r="E497" t="s">
        <v>31</v>
      </c>
      <c r="F497" t="s">
        <v>40</v>
      </c>
      <c r="G497">
        <v>3</v>
      </c>
      <c r="H497">
        <v>9786</v>
      </c>
      <c r="I497">
        <v>2</v>
      </c>
      <c r="J497">
        <v>1200</v>
      </c>
      <c r="K497">
        <v>10986</v>
      </c>
      <c r="L497" t="s">
        <v>27</v>
      </c>
      <c r="M497" t="s">
        <v>41</v>
      </c>
      <c r="N497">
        <v>6</v>
      </c>
    </row>
    <row r="498" spans="1:14">
      <c r="A498">
        <v>142</v>
      </c>
      <c r="B498" t="s">
        <v>23</v>
      </c>
      <c r="C498">
        <v>30</v>
      </c>
      <c r="D498" t="s">
        <v>74</v>
      </c>
      <c r="E498" t="s">
        <v>25</v>
      </c>
      <c r="F498" t="s">
        <v>26</v>
      </c>
      <c r="G498">
        <v>1</v>
      </c>
      <c r="H498">
        <v>1320</v>
      </c>
      <c r="I498">
        <v>2</v>
      </c>
      <c r="J498">
        <v>1560</v>
      </c>
      <c r="K498">
        <v>2880</v>
      </c>
      <c r="L498" t="s">
        <v>27</v>
      </c>
      <c r="M498" t="s">
        <v>32</v>
      </c>
      <c r="N498">
        <v>1</v>
      </c>
    </row>
    <row r="499" spans="1:14">
      <c r="A499">
        <v>227</v>
      </c>
      <c r="B499" t="s">
        <v>37</v>
      </c>
      <c r="C499">
        <v>3</v>
      </c>
      <c r="D499" t="s">
        <v>38</v>
      </c>
      <c r="E499" t="s">
        <v>31</v>
      </c>
      <c r="F499" t="s">
        <v>26</v>
      </c>
      <c r="G499">
        <v>3</v>
      </c>
      <c r="H499">
        <v>2670</v>
      </c>
      <c r="I499">
        <v>1</v>
      </c>
      <c r="J499">
        <v>1340</v>
      </c>
      <c r="K499">
        <v>4010</v>
      </c>
      <c r="L499" t="s">
        <v>27</v>
      </c>
      <c r="M499" t="s">
        <v>35</v>
      </c>
      <c r="N499">
        <v>2</v>
      </c>
    </row>
    <row r="500" spans="1:14">
      <c r="A500">
        <v>29</v>
      </c>
      <c r="B500" t="s">
        <v>23</v>
      </c>
      <c r="C500">
        <v>30</v>
      </c>
      <c r="D500" t="s">
        <v>77</v>
      </c>
      <c r="E500" t="s">
        <v>57</v>
      </c>
      <c r="F500" t="s">
        <v>26</v>
      </c>
      <c r="G500">
        <v>3</v>
      </c>
      <c r="H500">
        <v>2280</v>
      </c>
      <c r="I500">
        <v>1</v>
      </c>
      <c r="J500">
        <v>1820</v>
      </c>
      <c r="K500">
        <v>4100</v>
      </c>
      <c r="L500" t="s">
        <v>27</v>
      </c>
      <c r="M500" t="s">
        <v>35</v>
      </c>
      <c r="N500">
        <v>2</v>
      </c>
    </row>
    <row r="501" spans="1:14">
      <c r="A501">
        <v>297</v>
      </c>
      <c r="B501" t="s">
        <v>37</v>
      </c>
      <c r="C501">
        <v>3</v>
      </c>
      <c r="D501" t="s">
        <v>73</v>
      </c>
      <c r="E501" t="s">
        <v>57</v>
      </c>
      <c r="F501" t="s">
        <v>26</v>
      </c>
      <c r="G501">
        <v>3</v>
      </c>
      <c r="H501">
        <v>543</v>
      </c>
      <c r="I501">
        <v>2</v>
      </c>
      <c r="J501">
        <v>1780</v>
      </c>
      <c r="K501">
        <v>2323</v>
      </c>
      <c r="L501" t="s">
        <v>27</v>
      </c>
      <c r="M501" t="s">
        <v>32</v>
      </c>
      <c r="N501">
        <v>1</v>
      </c>
    </row>
    <row r="502" spans="1:14">
      <c r="A502">
        <v>239</v>
      </c>
      <c r="B502" t="s">
        <v>23</v>
      </c>
      <c r="C502">
        <v>30</v>
      </c>
      <c r="D502" t="s">
        <v>107</v>
      </c>
      <c r="E502" t="s">
        <v>44</v>
      </c>
      <c r="F502" t="s">
        <v>40</v>
      </c>
      <c r="G502">
        <v>2</v>
      </c>
      <c r="H502">
        <v>11400</v>
      </c>
      <c r="I502">
        <v>2</v>
      </c>
      <c r="J502">
        <v>440</v>
      </c>
      <c r="K502">
        <v>11840</v>
      </c>
      <c r="L502" t="s">
        <v>27</v>
      </c>
      <c r="M502" t="s">
        <v>35</v>
      </c>
      <c r="N502">
        <v>2</v>
      </c>
    </row>
    <row r="503" spans="1:14">
      <c r="A503">
        <v>69</v>
      </c>
      <c r="B503" t="s">
        <v>23</v>
      </c>
      <c r="C503">
        <v>30</v>
      </c>
      <c r="D503" t="s">
        <v>53</v>
      </c>
      <c r="E503" t="s">
        <v>31</v>
      </c>
      <c r="F503" t="s">
        <v>40</v>
      </c>
      <c r="G503">
        <v>3</v>
      </c>
      <c r="H503">
        <v>44640</v>
      </c>
      <c r="I503">
        <v>2</v>
      </c>
      <c r="J503">
        <v>1600</v>
      </c>
      <c r="K503">
        <v>46240</v>
      </c>
      <c r="L503" t="s">
        <v>27</v>
      </c>
      <c r="M503" t="s">
        <v>28</v>
      </c>
      <c r="N503">
        <v>4</v>
      </c>
    </row>
    <row r="504" spans="1:14">
      <c r="A504">
        <v>299</v>
      </c>
      <c r="B504" t="s">
        <v>37</v>
      </c>
      <c r="C504">
        <v>3</v>
      </c>
      <c r="D504" t="s">
        <v>38</v>
      </c>
      <c r="E504" t="s">
        <v>31</v>
      </c>
      <c r="F504" t="s">
        <v>26</v>
      </c>
      <c r="G504">
        <v>3</v>
      </c>
      <c r="H504">
        <v>2670</v>
      </c>
      <c r="I504">
        <v>2</v>
      </c>
      <c r="J504">
        <v>1340</v>
      </c>
      <c r="K504">
        <v>4010</v>
      </c>
      <c r="L504" t="s">
        <v>27</v>
      </c>
      <c r="M504" t="s">
        <v>35</v>
      </c>
      <c r="N504">
        <v>2</v>
      </c>
    </row>
    <row r="505" spans="1:14">
      <c r="A505">
        <v>94</v>
      </c>
      <c r="B505" t="s">
        <v>29</v>
      </c>
      <c r="C505">
        <v>7</v>
      </c>
      <c r="D505" t="s">
        <v>96</v>
      </c>
      <c r="E505" t="s">
        <v>25</v>
      </c>
      <c r="F505" t="s">
        <v>40</v>
      </c>
      <c r="G505">
        <v>2</v>
      </c>
      <c r="H505">
        <v>5348</v>
      </c>
      <c r="I505">
        <v>2</v>
      </c>
      <c r="J505">
        <v>640</v>
      </c>
      <c r="K505">
        <v>5988</v>
      </c>
      <c r="L505" t="s">
        <v>46</v>
      </c>
      <c r="M505" t="s">
        <v>28</v>
      </c>
      <c r="N505">
        <v>4</v>
      </c>
    </row>
    <row r="506" spans="1:14">
      <c r="A506">
        <v>177</v>
      </c>
      <c r="B506" t="s">
        <v>37</v>
      </c>
      <c r="C506">
        <v>3</v>
      </c>
      <c r="D506" t="s">
        <v>104</v>
      </c>
      <c r="E506" t="s">
        <v>44</v>
      </c>
      <c r="F506" t="s">
        <v>105</v>
      </c>
      <c r="G506">
        <v>3</v>
      </c>
      <c r="H506">
        <v>2652</v>
      </c>
      <c r="I506">
        <v>1</v>
      </c>
      <c r="J506">
        <v>3360</v>
      </c>
      <c r="K506">
        <v>6012</v>
      </c>
      <c r="L506" t="s">
        <v>83</v>
      </c>
      <c r="M506" t="s">
        <v>28</v>
      </c>
      <c r="N506">
        <v>4</v>
      </c>
    </row>
    <row r="507" spans="1:14">
      <c r="A507">
        <v>242</v>
      </c>
      <c r="B507" t="s">
        <v>23</v>
      </c>
      <c r="C507">
        <v>30</v>
      </c>
      <c r="D507" t="s">
        <v>24</v>
      </c>
      <c r="E507" t="s">
        <v>25</v>
      </c>
      <c r="F507" t="s">
        <v>26</v>
      </c>
      <c r="G507">
        <v>1</v>
      </c>
      <c r="H507">
        <v>1410</v>
      </c>
      <c r="I507">
        <v>1</v>
      </c>
      <c r="J507">
        <v>1500</v>
      </c>
      <c r="K507">
        <v>2910</v>
      </c>
      <c r="L507" t="s">
        <v>27</v>
      </c>
      <c r="M507" t="s">
        <v>32</v>
      </c>
      <c r="N507">
        <v>1</v>
      </c>
    </row>
    <row r="508" spans="1:14">
      <c r="A508">
        <v>68</v>
      </c>
      <c r="B508" t="s">
        <v>37</v>
      </c>
      <c r="C508">
        <v>3</v>
      </c>
      <c r="D508" t="s">
        <v>88</v>
      </c>
      <c r="E508" t="s">
        <v>31</v>
      </c>
      <c r="F508" t="s">
        <v>40</v>
      </c>
      <c r="G508">
        <v>1</v>
      </c>
      <c r="H508">
        <v>660</v>
      </c>
      <c r="I508">
        <v>2</v>
      </c>
      <c r="J508">
        <v>240</v>
      </c>
      <c r="K508">
        <v>900</v>
      </c>
      <c r="L508" t="s">
        <v>46</v>
      </c>
      <c r="M508" t="s">
        <v>28</v>
      </c>
      <c r="N508">
        <v>4</v>
      </c>
    </row>
    <row r="509" spans="1:14">
      <c r="A509">
        <v>102</v>
      </c>
      <c r="B509" t="s">
        <v>29</v>
      </c>
      <c r="C509">
        <v>7</v>
      </c>
      <c r="D509" t="s">
        <v>103</v>
      </c>
      <c r="E509" t="s">
        <v>25</v>
      </c>
      <c r="F509" t="s">
        <v>26</v>
      </c>
      <c r="G509">
        <v>3</v>
      </c>
      <c r="H509">
        <v>3115</v>
      </c>
      <c r="I509">
        <v>1</v>
      </c>
      <c r="J509">
        <v>670</v>
      </c>
      <c r="K509">
        <v>3785</v>
      </c>
      <c r="L509" t="s">
        <v>27</v>
      </c>
      <c r="M509" t="s">
        <v>32</v>
      </c>
      <c r="N509">
        <v>1</v>
      </c>
    </row>
    <row r="510" spans="1:14">
      <c r="A510">
        <v>22</v>
      </c>
      <c r="B510" t="s">
        <v>33</v>
      </c>
      <c r="C510">
        <v>14</v>
      </c>
      <c r="D510" t="s">
        <v>43</v>
      </c>
      <c r="E510" t="s">
        <v>44</v>
      </c>
      <c r="F510" t="s">
        <v>40</v>
      </c>
      <c r="G510">
        <v>3</v>
      </c>
      <c r="H510">
        <v>4788</v>
      </c>
      <c r="I510">
        <v>1</v>
      </c>
      <c r="J510">
        <v>130</v>
      </c>
      <c r="K510">
        <v>4918</v>
      </c>
      <c r="L510" t="s">
        <v>27</v>
      </c>
      <c r="M510" t="s">
        <v>32</v>
      </c>
      <c r="N510">
        <v>1</v>
      </c>
    </row>
    <row r="511" spans="1:14">
      <c r="A511">
        <v>189</v>
      </c>
      <c r="B511" t="s">
        <v>29</v>
      </c>
      <c r="C511">
        <v>7</v>
      </c>
      <c r="D511" t="s">
        <v>56</v>
      </c>
      <c r="E511" t="s">
        <v>57</v>
      </c>
      <c r="F511" t="s">
        <v>26</v>
      </c>
      <c r="G511">
        <v>1</v>
      </c>
      <c r="H511">
        <v>385</v>
      </c>
      <c r="I511">
        <v>2</v>
      </c>
      <c r="J511">
        <v>1185</v>
      </c>
      <c r="K511">
        <v>1570</v>
      </c>
      <c r="L511" t="s">
        <v>27</v>
      </c>
      <c r="M511" t="s">
        <v>32</v>
      </c>
      <c r="N511">
        <v>1</v>
      </c>
    </row>
    <row r="512" spans="1:14">
      <c r="A512">
        <v>204</v>
      </c>
      <c r="B512" t="s">
        <v>23</v>
      </c>
      <c r="C512">
        <v>30</v>
      </c>
      <c r="D512" t="s">
        <v>51</v>
      </c>
      <c r="E512" t="s">
        <v>25</v>
      </c>
      <c r="F512" t="s">
        <v>26</v>
      </c>
      <c r="G512">
        <v>1</v>
      </c>
      <c r="H512">
        <v>2580</v>
      </c>
      <c r="I512">
        <v>1</v>
      </c>
      <c r="J512">
        <v>2140</v>
      </c>
      <c r="K512">
        <v>4720</v>
      </c>
      <c r="L512" t="s">
        <v>27</v>
      </c>
      <c r="M512" t="s">
        <v>35</v>
      </c>
      <c r="N512">
        <v>2</v>
      </c>
    </row>
    <row r="513" spans="1:14">
      <c r="A513">
        <v>261</v>
      </c>
      <c r="B513" t="s">
        <v>37</v>
      </c>
      <c r="C513">
        <v>3</v>
      </c>
      <c r="D513" t="s">
        <v>73</v>
      </c>
      <c r="E513" t="s">
        <v>57</v>
      </c>
      <c r="F513" t="s">
        <v>26</v>
      </c>
      <c r="G513">
        <v>3</v>
      </c>
      <c r="H513">
        <v>2172</v>
      </c>
      <c r="I513">
        <v>2</v>
      </c>
      <c r="J513">
        <v>7120</v>
      </c>
      <c r="K513">
        <v>9292</v>
      </c>
      <c r="L513" t="s">
        <v>27</v>
      </c>
      <c r="M513" t="s">
        <v>28</v>
      </c>
      <c r="N513">
        <v>4</v>
      </c>
    </row>
    <row r="514" spans="1:14">
      <c r="A514">
        <v>231</v>
      </c>
      <c r="B514" t="s">
        <v>29</v>
      </c>
      <c r="C514">
        <v>7</v>
      </c>
      <c r="D514" t="s">
        <v>104</v>
      </c>
      <c r="E514" t="s">
        <v>44</v>
      </c>
      <c r="F514" t="s">
        <v>105</v>
      </c>
      <c r="G514">
        <v>2</v>
      </c>
      <c r="H514">
        <v>693</v>
      </c>
      <c r="I514">
        <v>1</v>
      </c>
      <c r="J514">
        <v>840</v>
      </c>
      <c r="K514">
        <v>1533</v>
      </c>
      <c r="L514" t="s">
        <v>83</v>
      </c>
      <c r="M514" t="s">
        <v>32</v>
      </c>
      <c r="N514">
        <v>1</v>
      </c>
    </row>
    <row r="515" spans="1:14">
      <c r="A515">
        <v>54</v>
      </c>
      <c r="B515" t="s">
        <v>29</v>
      </c>
      <c r="C515">
        <v>7</v>
      </c>
      <c r="D515" t="s">
        <v>104</v>
      </c>
      <c r="E515" t="s">
        <v>44</v>
      </c>
      <c r="F515" t="s">
        <v>105</v>
      </c>
      <c r="G515">
        <v>3</v>
      </c>
      <c r="H515">
        <v>6188</v>
      </c>
      <c r="I515">
        <v>1</v>
      </c>
      <c r="J515">
        <v>3360</v>
      </c>
      <c r="K515">
        <v>9548</v>
      </c>
      <c r="L515" t="s">
        <v>83</v>
      </c>
      <c r="M515" t="s">
        <v>28</v>
      </c>
      <c r="N515">
        <v>4</v>
      </c>
    </row>
    <row r="516" spans="1:14">
      <c r="A516">
        <v>64</v>
      </c>
      <c r="B516" t="s">
        <v>37</v>
      </c>
      <c r="C516">
        <v>3</v>
      </c>
      <c r="D516" t="s">
        <v>97</v>
      </c>
      <c r="E516" t="s">
        <v>25</v>
      </c>
      <c r="F516" t="s">
        <v>40</v>
      </c>
      <c r="G516">
        <v>1</v>
      </c>
      <c r="H516">
        <v>324</v>
      </c>
      <c r="I516">
        <v>2</v>
      </c>
      <c r="J516">
        <v>1100</v>
      </c>
      <c r="K516">
        <v>1424</v>
      </c>
      <c r="L516" t="s">
        <v>27</v>
      </c>
      <c r="M516" t="s">
        <v>35</v>
      </c>
      <c r="N516">
        <v>2</v>
      </c>
    </row>
    <row r="517" spans="1:14">
      <c r="A517">
        <v>259</v>
      </c>
      <c r="B517" t="s">
        <v>29</v>
      </c>
      <c r="C517">
        <v>7</v>
      </c>
      <c r="D517" t="s">
        <v>54</v>
      </c>
      <c r="E517" t="s">
        <v>25</v>
      </c>
      <c r="F517" t="s">
        <v>40</v>
      </c>
      <c r="G517">
        <v>2</v>
      </c>
      <c r="H517">
        <v>4620</v>
      </c>
      <c r="I517">
        <v>1</v>
      </c>
      <c r="J517">
        <v>1860</v>
      </c>
      <c r="K517">
        <v>6480</v>
      </c>
      <c r="L517" t="s">
        <v>27</v>
      </c>
      <c r="M517" t="s">
        <v>41</v>
      </c>
      <c r="N517">
        <v>6</v>
      </c>
    </row>
    <row r="518" spans="1:14">
      <c r="A518">
        <v>52</v>
      </c>
      <c r="B518" t="s">
        <v>23</v>
      </c>
      <c r="C518">
        <v>30</v>
      </c>
      <c r="D518" t="s">
        <v>36</v>
      </c>
      <c r="E518" t="s">
        <v>25</v>
      </c>
      <c r="F518" t="s">
        <v>26</v>
      </c>
      <c r="G518">
        <v>1</v>
      </c>
      <c r="H518">
        <v>1980</v>
      </c>
      <c r="I518">
        <v>1</v>
      </c>
      <c r="J518">
        <v>2200</v>
      </c>
      <c r="K518">
        <v>4180</v>
      </c>
      <c r="L518" t="s">
        <v>27</v>
      </c>
      <c r="M518" t="s">
        <v>35</v>
      </c>
      <c r="N518">
        <v>2</v>
      </c>
    </row>
    <row r="519" spans="1:14">
      <c r="A519">
        <v>251</v>
      </c>
      <c r="B519" t="s">
        <v>37</v>
      </c>
      <c r="C519">
        <v>3</v>
      </c>
      <c r="D519" t="s">
        <v>52</v>
      </c>
      <c r="E519" t="s">
        <v>31</v>
      </c>
      <c r="F519" t="s">
        <v>40</v>
      </c>
      <c r="G519">
        <v>2</v>
      </c>
      <c r="H519">
        <v>1500</v>
      </c>
      <c r="I519">
        <v>2</v>
      </c>
      <c r="J519">
        <v>280</v>
      </c>
      <c r="K519">
        <v>1780</v>
      </c>
      <c r="L519" t="s">
        <v>27</v>
      </c>
      <c r="M519" t="s">
        <v>35</v>
      </c>
      <c r="N519">
        <v>2</v>
      </c>
    </row>
    <row r="520" spans="1:14">
      <c r="A520">
        <v>229</v>
      </c>
      <c r="B520" t="s">
        <v>33</v>
      </c>
      <c r="C520">
        <v>14</v>
      </c>
      <c r="D520" t="s">
        <v>111</v>
      </c>
      <c r="E520" t="s">
        <v>25</v>
      </c>
      <c r="F520" t="s">
        <v>26</v>
      </c>
      <c r="G520">
        <v>1</v>
      </c>
      <c r="H520">
        <v>2968</v>
      </c>
      <c r="I520">
        <v>1</v>
      </c>
      <c r="J520">
        <v>3812</v>
      </c>
      <c r="K520">
        <v>6780</v>
      </c>
      <c r="L520" t="s">
        <v>27</v>
      </c>
      <c r="M520" t="s">
        <v>28</v>
      </c>
      <c r="N520">
        <v>4</v>
      </c>
    </row>
    <row r="521" spans="1:14">
      <c r="A521">
        <v>201</v>
      </c>
      <c r="B521" t="s">
        <v>37</v>
      </c>
      <c r="C521">
        <v>3</v>
      </c>
      <c r="D521" t="s">
        <v>92</v>
      </c>
      <c r="E521" t="s">
        <v>31</v>
      </c>
      <c r="F521" t="s">
        <v>40</v>
      </c>
      <c r="G521">
        <v>1</v>
      </c>
      <c r="H521">
        <v>195</v>
      </c>
      <c r="I521">
        <v>2</v>
      </c>
      <c r="J521">
        <v>130</v>
      </c>
      <c r="K521">
        <v>325</v>
      </c>
      <c r="L521" t="s">
        <v>27</v>
      </c>
      <c r="M521" t="s">
        <v>32</v>
      </c>
      <c r="N521">
        <v>1</v>
      </c>
    </row>
    <row r="522" spans="1:14">
      <c r="A522">
        <v>200</v>
      </c>
      <c r="B522" t="s">
        <v>23</v>
      </c>
      <c r="C522">
        <v>30</v>
      </c>
      <c r="D522" t="s">
        <v>94</v>
      </c>
      <c r="E522" t="s">
        <v>44</v>
      </c>
      <c r="F522" t="s">
        <v>40</v>
      </c>
      <c r="G522">
        <v>3</v>
      </c>
      <c r="H522">
        <v>26340</v>
      </c>
      <c r="I522">
        <v>1</v>
      </c>
      <c r="J522">
        <v>720</v>
      </c>
      <c r="K522">
        <v>27060</v>
      </c>
      <c r="L522" t="s">
        <v>27</v>
      </c>
      <c r="M522" t="s">
        <v>35</v>
      </c>
      <c r="N522">
        <v>2</v>
      </c>
    </row>
    <row r="523" spans="1:14">
      <c r="A523">
        <v>131</v>
      </c>
      <c r="B523" t="s">
        <v>29</v>
      </c>
      <c r="C523">
        <v>7</v>
      </c>
      <c r="D523" t="s">
        <v>111</v>
      </c>
      <c r="E523" t="s">
        <v>25</v>
      </c>
      <c r="F523" t="s">
        <v>26</v>
      </c>
      <c r="G523">
        <v>1</v>
      </c>
      <c r="H523">
        <v>1484</v>
      </c>
      <c r="I523">
        <v>2</v>
      </c>
      <c r="J523">
        <v>3812</v>
      </c>
      <c r="K523">
        <v>5296</v>
      </c>
      <c r="L523" t="s">
        <v>27</v>
      </c>
      <c r="M523" t="s">
        <v>28</v>
      </c>
      <c r="N523">
        <v>4</v>
      </c>
    </row>
    <row r="524" spans="1:14">
      <c r="A524">
        <v>257</v>
      </c>
      <c r="B524" t="s">
        <v>33</v>
      </c>
      <c r="C524">
        <v>14</v>
      </c>
      <c r="D524" t="s">
        <v>92</v>
      </c>
      <c r="E524" t="s">
        <v>31</v>
      </c>
      <c r="F524" t="s">
        <v>40</v>
      </c>
      <c r="G524">
        <v>2</v>
      </c>
      <c r="H524">
        <v>15120</v>
      </c>
      <c r="I524">
        <v>2</v>
      </c>
      <c r="J524">
        <v>780</v>
      </c>
      <c r="K524">
        <v>15900</v>
      </c>
      <c r="L524" t="s">
        <v>27</v>
      </c>
      <c r="M524" t="s">
        <v>41</v>
      </c>
      <c r="N524">
        <v>6</v>
      </c>
    </row>
    <row r="525" spans="1:14">
      <c r="A525">
        <v>183</v>
      </c>
      <c r="B525" t="s">
        <v>37</v>
      </c>
      <c r="C525">
        <v>3</v>
      </c>
      <c r="D525" t="s">
        <v>106</v>
      </c>
      <c r="E525" t="s">
        <v>31</v>
      </c>
      <c r="F525" t="s">
        <v>40</v>
      </c>
      <c r="G525">
        <v>3</v>
      </c>
      <c r="H525">
        <v>1293</v>
      </c>
      <c r="I525">
        <v>1</v>
      </c>
      <c r="J525">
        <v>200</v>
      </c>
      <c r="K525">
        <v>1493</v>
      </c>
      <c r="L525" t="s">
        <v>27</v>
      </c>
      <c r="M525" t="s">
        <v>32</v>
      </c>
      <c r="N525">
        <v>1</v>
      </c>
    </row>
    <row r="526" spans="1:14">
      <c r="A526">
        <v>119</v>
      </c>
      <c r="B526" t="s">
        <v>23</v>
      </c>
      <c r="C526">
        <v>30</v>
      </c>
      <c r="D526" t="s">
        <v>73</v>
      </c>
      <c r="E526" t="s">
        <v>57</v>
      </c>
      <c r="F526" t="s">
        <v>26</v>
      </c>
      <c r="G526">
        <v>1</v>
      </c>
      <c r="H526">
        <v>2160</v>
      </c>
      <c r="I526">
        <v>2</v>
      </c>
      <c r="J526">
        <v>3560</v>
      </c>
      <c r="K526">
        <v>5720</v>
      </c>
      <c r="L526" t="s">
        <v>27</v>
      </c>
      <c r="M526" t="s">
        <v>35</v>
      </c>
      <c r="N526">
        <v>2</v>
      </c>
    </row>
    <row r="527" spans="1:14">
      <c r="A527">
        <v>37</v>
      </c>
      <c r="B527" t="s">
        <v>23</v>
      </c>
      <c r="C527">
        <v>30</v>
      </c>
      <c r="D527" t="s">
        <v>56</v>
      </c>
      <c r="E527" t="s">
        <v>57</v>
      </c>
      <c r="F527" t="s">
        <v>26</v>
      </c>
      <c r="G527">
        <v>1</v>
      </c>
      <c r="H527">
        <v>1650</v>
      </c>
      <c r="I527">
        <v>2</v>
      </c>
      <c r="J527">
        <v>1185</v>
      </c>
      <c r="K527">
        <v>2835</v>
      </c>
      <c r="L527" t="s">
        <v>27</v>
      </c>
      <c r="M527" t="s">
        <v>32</v>
      </c>
      <c r="N527">
        <v>1</v>
      </c>
    </row>
    <row r="528" spans="1:14">
      <c r="A528">
        <v>187</v>
      </c>
      <c r="B528" t="s">
        <v>37</v>
      </c>
      <c r="C528">
        <v>3</v>
      </c>
      <c r="D528" t="s">
        <v>81</v>
      </c>
      <c r="E528" t="s">
        <v>25</v>
      </c>
      <c r="F528" t="s">
        <v>82</v>
      </c>
      <c r="G528">
        <v>2</v>
      </c>
      <c r="H528">
        <v>303</v>
      </c>
      <c r="I528">
        <v>1</v>
      </c>
      <c r="J528">
        <v>1060</v>
      </c>
      <c r="K528">
        <v>1363</v>
      </c>
      <c r="L528" t="s">
        <v>83</v>
      </c>
      <c r="M528" t="s">
        <v>32</v>
      </c>
      <c r="N528">
        <v>1</v>
      </c>
    </row>
    <row r="529" spans="1:14">
      <c r="A529">
        <v>90</v>
      </c>
      <c r="B529" t="s">
        <v>23</v>
      </c>
      <c r="C529">
        <v>30</v>
      </c>
      <c r="D529" t="s">
        <v>91</v>
      </c>
      <c r="E529" t="s">
        <v>44</v>
      </c>
      <c r="F529" t="s">
        <v>40</v>
      </c>
      <c r="G529">
        <v>1</v>
      </c>
      <c r="H529">
        <v>11880</v>
      </c>
      <c r="I529">
        <v>1</v>
      </c>
      <c r="J529">
        <v>2220</v>
      </c>
      <c r="K529">
        <v>14100</v>
      </c>
      <c r="L529" t="s">
        <v>27</v>
      </c>
      <c r="M529" t="s">
        <v>41</v>
      </c>
      <c r="N529">
        <v>6</v>
      </c>
    </row>
    <row r="530" spans="1:14">
      <c r="A530">
        <v>155</v>
      </c>
      <c r="B530" t="s">
        <v>37</v>
      </c>
      <c r="C530">
        <v>3</v>
      </c>
      <c r="D530" t="s">
        <v>93</v>
      </c>
      <c r="E530" t="s">
        <v>25</v>
      </c>
      <c r="F530" t="s">
        <v>26</v>
      </c>
      <c r="G530">
        <v>1</v>
      </c>
      <c r="H530">
        <v>612</v>
      </c>
      <c r="I530">
        <v>1</v>
      </c>
      <c r="J530">
        <v>4320</v>
      </c>
      <c r="K530">
        <v>4932</v>
      </c>
      <c r="L530" t="s">
        <v>27</v>
      </c>
      <c r="M530" t="s">
        <v>28</v>
      </c>
      <c r="N530">
        <v>4</v>
      </c>
    </row>
    <row r="531" spans="1:14">
      <c r="A531">
        <v>45</v>
      </c>
      <c r="B531" t="s">
        <v>29</v>
      </c>
      <c r="C531">
        <v>7</v>
      </c>
      <c r="D531" t="s">
        <v>84</v>
      </c>
      <c r="E531" t="s">
        <v>44</v>
      </c>
      <c r="F531" t="s">
        <v>40</v>
      </c>
      <c r="G531">
        <v>2</v>
      </c>
      <c r="H531">
        <v>3794</v>
      </c>
      <c r="I531">
        <v>1</v>
      </c>
      <c r="J531">
        <v>1600</v>
      </c>
      <c r="K531">
        <v>5394</v>
      </c>
      <c r="L531" t="s">
        <v>27</v>
      </c>
      <c r="M531" t="s">
        <v>35</v>
      </c>
      <c r="N531">
        <v>2</v>
      </c>
    </row>
    <row r="532" spans="1:14">
      <c r="A532">
        <v>235</v>
      </c>
      <c r="B532" t="s">
        <v>23</v>
      </c>
      <c r="C532">
        <v>30</v>
      </c>
      <c r="D532" t="s">
        <v>48</v>
      </c>
      <c r="E532" t="s">
        <v>25</v>
      </c>
      <c r="F532" t="s">
        <v>26</v>
      </c>
      <c r="G532">
        <v>1</v>
      </c>
      <c r="H532">
        <v>5640</v>
      </c>
      <c r="I532">
        <v>2</v>
      </c>
      <c r="J532">
        <v>4800</v>
      </c>
      <c r="K532">
        <v>10440</v>
      </c>
      <c r="L532" t="s">
        <v>27</v>
      </c>
      <c r="M532" t="s">
        <v>28</v>
      </c>
      <c r="N532">
        <v>4</v>
      </c>
    </row>
    <row r="533" spans="1:14">
      <c r="A533">
        <v>169</v>
      </c>
      <c r="B533" t="s">
        <v>33</v>
      </c>
      <c r="C533">
        <v>14</v>
      </c>
      <c r="D533" t="s">
        <v>111</v>
      </c>
      <c r="E533" t="s">
        <v>25</v>
      </c>
      <c r="F533" t="s">
        <v>26</v>
      </c>
      <c r="G533">
        <v>2</v>
      </c>
      <c r="H533">
        <v>1932</v>
      </c>
      <c r="I533">
        <v>1</v>
      </c>
      <c r="J533">
        <v>953</v>
      </c>
      <c r="K533">
        <v>2885</v>
      </c>
      <c r="L533" t="s">
        <v>27</v>
      </c>
      <c r="M533" t="s">
        <v>32</v>
      </c>
      <c r="N533">
        <v>1</v>
      </c>
    </row>
    <row r="534" spans="1:14">
      <c r="A534">
        <v>290</v>
      </c>
      <c r="B534" t="s">
        <v>37</v>
      </c>
      <c r="C534">
        <v>3</v>
      </c>
      <c r="D534" t="s">
        <v>103</v>
      </c>
      <c r="E534" t="s">
        <v>25</v>
      </c>
      <c r="F534" t="s">
        <v>26</v>
      </c>
      <c r="G534">
        <v>1</v>
      </c>
      <c r="H534">
        <v>408</v>
      </c>
      <c r="I534">
        <v>1</v>
      </c>
      <c r="J534">
        <v>1340</v>
      </c>
      <c r="K534">
        <v>1748</v>
      </c>
      <c r="L534" t="s">
        <v>27</v>
      </c>
      <c r="M534" t="s">
        <v>35</v>
      </c>
      <c r="N534">
        <v>2</v>
      </c>
    </row>
    <row r="535" spans="1:14">
      <c r="A535">
        <v>71</v>
      </c>
      <c r="B535" t="s">
        <v>33</v>
      </c>
      <c r="C535">
        <v>14</v>
      </c>
      <c r="D535" t="s">
        <v>107</v>
      </c>
      <c r="E535" t="s">
        <v>44</v>
      </c>
      <c r="F535" t="s">
        <v>40</v>
      </c>
      <c r="G535">
        <v>2</v>
      </c>
      <c r="H535">
        <v>15960</v>
      </c>
      <c r="I535">
        <v>1</v>
      </c>
      <c r="J535">
        <v>1320</v>
      </c>
      <c r="K535">
        <v>17280</v>
      </c>
      <c r="L535" t="s">
        <v>27</v>
      </c>
      <c r="M535" t="s">
        <v>41</v>
      </c>
      <c r="N535">
        <v>6</v>
      </c>
    </row>
    <row r="536" spans="1:14">
      <c r="A536">
        <v>151</v>
      </c>
      <c r="B536" t="s">
        <v>23</v>
      </c>
      <c r="C536">
        <v>30</v>
      </c>
      <c r="D536" t="s">
        <v>96</v>
      </c>
      <c r="E536" t="s">
        <v>25</v>
      </c>
      <c r="F536" t="s">
        <v>40</v>
      </c>
      <c r="G536">
        <v>3</v>
      </c>
      <c r="H536">
        <v>27420</v>
      </c>
      <c r="I536">
        <v>1</v>
      </c>
      <c r="J536">
        <v>320</v>
      </c>
      <c r="K536">
        <v>27740</v>
      </c>
      <c r="L536" t="s">
        <v>46</v>
      </c>
      <c r="M536" t="s">
        <v>35</v>
      </c>
      <c r="N536">
        <v>2</v>
      </c>
    </row>
    <row r="537" spans="1:14">
      <c r="A537">
        <v>88</v>
      </c>
      <c r="B537" t="s">
        <v>37</v>
      </c>
      <c r="C537">
        <v>3</v>
      </c>
      <c r="D537" t="s">
        <v>67</v>
      </c>
      <c r="E537" t="s">
        <v>25</v>
      </c>
      <c r="F537" t="s">
        <v>26</v>
      </c>
      <c r="G537">
        <v>1</v>
      </c>
      <c r="H537">
        <v>792</v>
      </c>
      <c r="I537">
        <v>1</v>
      </c>
      <c r="J537">
        <v>4720</v>
      </c>
      <c r="K537">
        <v>5512</v>
      </c>
      <c r="L537" t="s">
        <v>27</v>
      </c>
      <c r="M537" t="s">
        <v>28</v>
      </c>
      <c r="N537">
        <v>4</v>
      </c>
    </row>
    <row r="538" spans="1:14">
      <c r="A538">
        <v>273</v>
      </c>
      <c r="B538" t="s">
        <v>23</v>
      </c>
      <c r="C538">
        <v>30</v>
      </c>
      <c r="D538" t="s">
        <v>45</v>
      </c>
      <c r="E538" t="s">
        <v>31</v>
      </c>
      <c r="F538" t="s">
        <v>40</v>
      </c>
      <c r="G538">
        <v>1</v>
      </c>
      <c r="H538">
        <v>2430</v>
      </c>
      <c r="I538">
        <v>1</v>
      </c>
      <c r="J538">
        <v>360</v>
      </c>
      <c r="K538">
        <v>2790</v>
      </c>
      <c r="L538" t="s">
        <v>46</v>
      </c>
      <c r="M538" t="s">
        <v>32</v>
      </c>
      <c r="N538">
        <v>1</v>
      </c>
    </row>
    <row r="539" spans="1:14">
      <c r="A539">
        <v>86</v>
      </c>
      <c r="B539" t="s">
        <v>37</v>
      </c>
      <c r="C539">
        <v>3</v>
      </c>
      <c r="D539" t="s">
        <v>100</v>
      </c>
      <c r="E539" t="s">
        <v>44</v>
      </c>
      <c r="F539" t="s">
        <v>40</v>
      </c>
      <c r="G539">
        <v>1</v>
      </c>
      <c r="H539">
        <v>528</v>
      </c>
      <c r="I539">
        <v>2</v>
      </c>
      <c r="J539">
        <v>880</v>
      </c>
      <c r="K539">
        <v>1408</v>
      </c>
      <c r="L539" t="s">
        <v>46</v>
      </c>
      <c r="M539" t="s">
        <v>28</v>
      </c>
      <c r="N539">
        <v>4</v>
      </c>
    </row>
    <row r="540" spans="1:14">
      <c r="A540">
        <v>239</v>
      </c>
      <c r="B540" t="s">
        <v>33</v>
      </c>
      <c r="C540">
        <v>14</v>
      </c>
      <c r="D540" t="s">
        <v>69</v>
      </c>
      <c r="E540" t="s">
        <v>31</v>
      </c>
      <c r="F540" t="s">
        <v>26</v>
      </c>
      <c r="G540">
        <v>2</v>
      </c>
      <c r="H540">
        <v>12684</v>
      </c>
      <c r="I540">
        <v>2</v>
      </c>
      <c r="J540">
        <v>6720</v>
      </c>
      <c r="K540">
        <v>19404</v>
      </c>
      <c r="L540" t="s">
        <v>27</v>
      </c>
      <c r="M540" t="s">
        <v>41</v>
      </c>
      <c r="N540">
        <v>6</v>
      </c>
    </row>
    <row r="541" spans="1:14">
      <c r="A541">
        <v>288</v>
      </c>
      <c r="B541" t="s">
        <v>37</v>
      </c>
      <c r="C541">
        <v>3</v>
      </c>
      <c r="D541" t="s">
        <v>107</v>
      </c>
      <c r="E541" t="s">
        <v>44</v>
      </c>
      <c r="F541" t="s">
        <v>40</v>
      </c>
      <c r="G541">
        <v>3</v>
      </c>
      <c r="H541">
        <v>1674</v>
      </c>
      <c r="I541">
        <v>1</v>
      </c>
      <c r="J541">
        <v>220</v>
      </c>
      <c r="K541">
        <v>1894</v>
      </c>
      <c r="L541" t="s">
        <v>27</v>
      </c>
      <c r="M541" t="s">
        <v>32</v>
      </c>
      <c r="N541">
        <v>1</v>
      </c>
    </row>
    <row r="542" spans="1:14">
      <c r="A542">
        <v>21</v>
      </c>
      <c r="B542" t="s">
        <v>37</v>
      </c>
      <c r="C542">
        <v>3</v>
      </c>
      <c r="D542" t="s">
        <v>58</v>
      </c>
      <c r="E542" t="s">
        <v>31</v>
      </c>
      <c r="F542" t="s">
        <v>40</v>
      </c>
      <c r="G542">
        <v>1</v>
      </c>
      <c r="H542">
        <v>1044</v>
      </c>
      <c r="I542">
        <v>2</v>
      </c>
      <c r="J542">
        <v>1000</v>
      </c>
      <c r="K542">
        <v>2044</v>
      </c>
      <c r="L542" t="s">
        <v>27</v>
      </c>
      <c r="M542" t="s">
        <v>28</v>
      </c>
      <c r="N542">
        <v>4</v>
      </c>
    </row>
    <row r="543" spans="1:14">
      <c r="A543">
        <v>287</v>
      </c>
      <c r="B543" t="s">
        <v>37</v>
      </c>
      <c r="C543">
        <v>3</v>
      </c>
      <c r="D543" t="s">
        <v>47</v>
      </c>
      <c r="E543" t="s">
        <v>31</v>
      </c>
      <c r="F543" t="s">
        <v>26</v>
      </c>
      <c r="G543">
        <v>1</v>
      </c>
      <c r="H543">
        <v>159</v>
      </c>
      <c r="I543">
        <v>1</v>
      </c>
      <c r="J543">
        <v>910</v>
      </c>
      <c r="K543">
        <v>1069</v>
      </c>
      <c r="L543" t="s">
        <v>27</v>
      </c>
      <c r="M543" t="s">
        <v>32</v>
      </c>
      <c r="N543">
        <v>1</v>
      </c>
    </row>
    <row r="544" spans="1:14">
      <c r="A544">
        <v>227</v>
      </c>
      <c r="B544" t="s">
        <v>37</v>
      </c>
      <c r="C544">
        <v>3</v>
      </c>
      <c r="D544" t="s">
        <v>74</v>
      </c>
      <c r="E544" t="s">
        <v>25</v>
      </c>
      <c r="F544" t="s">
        <v>26</v>
      </c>
      <c r="G544">
        <v>3</v>
      </c>
      <c r="H544">
        <v>3870</v>
      </c>
      <c r="I544">
        <v>1</v>
      </c>
      <c r="J544">
        <v>9360</v>
      </c>
      <c r="K544">
        <v>13230</v>
      </c>
      <c r="L544" t="s">
        <v>27</v>
      </c>
      <c r="M544" t="s">
        <v>41</v>
      </c>
      <c r="N544">
        <v>6</v>
      </c>
    </row>
    <row r="545" spans="1:14">
      <c r="A545">
        <v>198</v>
      </c>
      <c r="B545" t="s">
        <v>29</v>
      </c>
      <c r="C545">
        <v>7</v>
      </c>
      <c r="D545" t="s">
        <v>89</v>
      </c>
      <c r="E545" t="s">
        <v>44</v>
      </c>
      <c r="F545" t="s">
        <v>40</v>
      </c>
      <c r="G545">
        <v>3</v>
      </c>
      <c r="H545">
        <v>2667</v>
      </c>
      <c r="I545">
        <v>1</v>
      </c>
      <c r="J545">
        <v>220</v>
      </c>
      <c r="K545">
        <v>2887</v>
      </c>
      <c r="L545" t="s">
        <v>27</v>
      </c>
      <c r="M545" t="s">
        <v>32</v>
      </c>
      <c r="N545">
        <v>1</v>
      </c>
    </row>
    <row r="546" spans="1:14">
      <c r="A546">
        <v>130</v>
      </c>
      <c r="B546" t="s">
        <v>33</v>
      </c>
      <c r="C546">
        <v>14</v>
      </c>
      <c r="D546" t="s">
        <v>66</v>
      </c>
      <c r="E546" t="s">
        <v>44</v>
      </c>
      <c r="F546" t="s">
        <v>26</v>
      </c>
      <c r="G546">
        <v>2</v>
      </c>
      <c r="H546">
        <v>5488</v>
      </c>
      <c r="I546">
        <v>1</v>
      </c>
      <c r="J546">
        <v>4880</v>
      </c>
      <c r="K546">
        <v>10368</v>
      </c>
      <c r="L546" t="s">
        <v>27</v>
      </c>
      <c r="M546" t="s">
        <v>28</v>
      </c>
      <c r="N546">
        <v>4</v>
      </c>
    </row>
    <row r="547" spans="1:14">
      <c r="A547">
        <v>220</v>
      </c>
      <c r="B547" t="s">
        <v>37</v>
      </c>
      <c r="C547">
        <v>3</v>
      </c>
      <c r="D547" t="s">
        <v>43</v>
      </c>
      <c r="E547" t="s">
        <v>44</v>
      </c>
      <c r="F547" t="s">
        <v>40</v>
      </c>
      <c r="G547">
        <v>2</v>
      </c>
      <c r="H547">
        <v>942</v>
      </c>
      <c r="I547">
        <v>2</v>
      </c>
      <c r="J547">
        <v>260</v>
      </c>
      <c r="K547">
        <v>1202</v>
      </c>
      <c r="L547" t="s">
        <v>27</v>
      </c>
      <c r="M547" t="s">
        <v>35</v>
      </c>
      <c r="N547">
        <v>2</v>
      </c>
    </row>
    <row r="548" spans="1:14">
      <c r="A548">
        <v>42</v>
      </c>
      <c r="B548" t="s">
        <v>23</v>
      </c>
      <c r="C548">
        <v>30</v>
      </c>
      <c r="D548" t="s">
        <v>74</v>
      </c>
      <c r="E548" t="s">
        <v>25</v>
      </c>
      <c r="F548" t="s">
        <v>26</v>
      </c>
      <c r="G548">
        <v>3</v>
      </c>
      <c r="H548">
        <v>25800</v>
      </c>
      <c r="I548">
        <v>1</v>
      </c>
      <c r="J548">
        <v>6240</v>
      </c>
      <c r="K548">
        <v>32040</v>
      </c>
      <c r="L548" t="s">
        <v>27</v>
      </c>
      <c r="M548" t="s">
        <v>28</v>
      </c>
      <c r="N548">
        <v>4</v>
      </c>
    </row>
    <row r="549" spans="1:14">
      <c r="A549">
        <v>250</v>
      </c>
      <c r="B549" t="s">
        <v>29</v>
      </c>
      <c r="C549">
        <v>7</v>
      </c>
      <c r="D549" t="s">
        <v>87</v>
      </c>
      <c r="E549" t="s">
        <v>44</v>
      </c>
      <c r="F549" t="s">
        <v>26</v>
      </c>
      <c r="G549">
        <v>3</v>
      </c>
      <c r="H549">
        <v>6020</v>
      </c>
      <c r="I549">
        <v>1</v>
      </c>
      <c r="J549">
        <v>4880</v>
      </c>
      <c r="K549">
        <v>10900</v>
      </c>
      <c r="L549" t="s">
        <v>27</v>
      </c>
      <c r="M549" t="s">
        <v>28</v>
      </c>
      <c r="N549">
        <v>4</v>
      </c>
    </row>
    <row r="550" spans="1:14">
      <c r="A550">
        <v>86</v>
      </c>
      <c r="B550" t="s">
        <v>37</v>
      </c>
      <c r="C550">
        <v>3</v>
      </c>
      <c r="D550" t="s">
        <v>50</v>
      </c>
      <c r="E550" t="s">
        <v>31</v>
      </c>
      <c r="F550" t="s">
        <v>40</v>
      </c>
      <c r="G550">
        <v>3</v>
      </c>
      <c r="H550">
        <v>699</v>
      </c>
      <c r="I550">
        <v>1</v>
      </c>
      <c r="J550">
        <v>200</v>
      </c>
      <c r="K550">
        <v>899</v>
      </c>
      <c r="L550" t="s">
        <v>27</v>
      </c>
      <c r="M550" t="s">
        <v>32</v>
      </c>
      <c r="N550">
        <v>1</v>
      </c>
    </row>
    <row r="551" spans="1:14">
      <c r="A551">
        <v>160</v>
      </c>
      <c r="B551" t="s">
        <v>37</v>
      </c>
      <c r="C551">
        <v>3</v>
      </c>
      <c r="D551" t="s">
        <v>97</v>
      </c>
      <c r="E551" t="s">
        <v>25</v>
      </c>
      <c r="F551" t="s">
        <v>40</v>
      </c>
      <c r="G551">
        <v>2</v>
      </c>
      <c r="H551">
        <v>816</v>
      </c>
      <c r="I551">
        <v>1</v>
      </c>
      <c r="J551">
        <v>1100</v>
      </c>
      <c r="K551">
        <v>1916</v>
      </c>
      <c r="L551" t="s">
        <v>27</v>
      </c>
      <c r="M551" t="s">
        <v>35</v>
      </c>
      <c r="N551">
        <v>2</v>
      </c>
    </row>
    <row r="552" spans="1:14">
      <c r="A552">
        <v>196</v>
      </c>
      <c r="B552" t="s">
        <v>29</v>
      </c>
      <c r="C552">
        <v>7</v>
      </c>
      <c r="D552" t="s">
        <v>88</v>
      </c>
      <c r="E552" t="s">
        <v>31</v>
      </c>
      <c r="F552" t="s">
        <v>40</v>
      </c>
      <c r="G552">
        <v>2</v>
      </c>
      <c r="H552">
        <v>798</v>
      </c>
      <c r="I552">
        <v>1</v>
      </c>
      <c r="J552">
        <v>60</v>
      </c>
      <c r="K552">
        <v>858</v>
      </c>
      <c r="L552" t="s">
        <v>46</v>
      </c>
      <c r="M552" t="s">
        <v>32</v>
      </c>
      <c r="N552">
        <v>1</v>
      </c>
    </row>
    <row r="553" spans="1:14">
      <c r="A553">
        <v>252</v>
      </c>
      <c r="B553" t="s">
        <v>37</v>
      </c>
      <c r="C553">
        <v>3</v>
      </c>
      <c r="D553" t="s">
        <v>101</v>
      </c>
      <c r="E553" t="s">
        <v>31</v>
      </c>
      <c r="F553" t="s">
        <v>62</v>
      </c>
      <c r="G553">
        <v>2</v>
      </c>
      <c r="H553">
        <v>339</v>
      </c>
      <c r="I553">
        <v>1</v>
      </c>
      <c r="J553">
        <v>1360</v>
      </c>
      <c r="K553">
        <v>1699</v>
      </c>
      <c r="L553" t="s">
        <v>46</v>
      </c>
      <c r="M553" t="s">
        <v>32</v>
      </c>
      <c r="N553">
        <v>1</v>
      </c>
    </row>
    <row r="554" spans="1:14">
      <c r="A554">
        <v>4</v>
      </c>
      <c r="B554" t="s">
        <v>29</v>
      </c>
      <c r="C554">
        <v>7</v>
      </c>
      <c r="D554" t="s">
        <v>79</v>
      </c>
      <c r="E554" t="s">
        <v>44</v>
      </c>
      <c r="F554" t="s">
        <v>62</v>
      </c>
      <c r="G554">
        <v>3</v>
      </c>
      <c r="H554">
        <v>5698</v>
      </c>
      <c r="I554">
        <v>2</v>
      </c>
      <c r="J554">
        <v>2680</v>
      </c>
      <c r="K554">
        <v>8378</v>
      </c>
      <c r="L554" t="s">
        <v>46</v>
      </c>
      <c r="M554" t="s">
        <v>35</v>
      </c>
      <c r="N554">
        <v>2</v>
      </c>
    </row>
    <row r="555" spans="1:14">
      <c r="A555">
        <v>250</v>
      </c>
      <c r="B555" t="s">
        <v>33</v>
      </c>
      <c r="C555">
        <v>14</v>
      </c>
      <c r="D555" t="s">
        <v>66</v>
      </c>
      <c r="E555" t="s">
        <v>44</v>
      </c>
      <c r="F555" t="s">
        <v>26</v>
      </c>
      <c r="G555">
        <v>3</v>
      </c>
      <c r="H555">
        <v>6636</v>
      </c>
      <c r="I555">
        <v>2</v>
      </c>
      <c r="J555">
        <v>2440</v>
      </c>
      <c r="K555">
        <v>9076</v>
      </c>
      <c r="L555" t="s">
        <v>27</v>
      </c>
      <c r="M555" t="s">
        <v>35</v>
      </c>
      <c r="N555">
        <v>2</v>
      </c>
    </row>
    <row r="556" spans="1:14">
      <c r="A556">
        <v>249</v>
      </c>
      <c r="B556" t="s">
        <v>37</v>
      </c>
      <c r="C556">
        <v>3</v>
      </c>
      <c r="D556" t="s">
        <v>91</v>
      </c>
      <c r="E556" t="s">
        <v>44</v>
      </c>
      <c r="F556" t="s">
        <v>40</v>
      </c>
      <c r="G556">
        <v>2</v>
      </c>
      <c r="H556">
        <v>483</v>
      </c>
      <c r="I556">
        <v>1</v>
      </c>
      <c r="J556">
        <v>370</v>
      </c>
      <c r="K556">
        <v>853</v>
      </c>
      <c r="L556" t="s">
        <v>27</v>
      </c>
      <c r="M556" t="s">
        <v>32</v>
      </c>
      <c r="N556">
        <v>1</v>
      </c>
    </row>
    <row r="557" spans="1:14">
      <c r="A557">
        <v>142</v>
      </c>
      <c r="B557" t="s">
        <v>23</v>
      </c>
      <c r="C557">
        <v>30</v>
      </c>
      <c r="D557" t="s">
        <v>48</v>
      </c>
      <c r="E557" t="s">
        <v>25</v>
      </c>
      <c r="F557" t="s">
        <v>26</v>
      </c>
      <c r="G557">
        <v>2</v>
      </c>
      <c r="H557">
        <v>13440</v>
      </c>
      <c r="I557">
        <v>2</v>
      </c>
      <c r="J557">
        <v>4800</v>
      </c>
      <c r="K557">
        <v>18240</v>
      </c>
      <c r="L557" t="s">
        <v>27</v>
      </c>
      <c r="M557" t="s">
        <v>28</v>
      </c>
      <c r="N557">
        <v>4</v>
      </c>
    </row>
    <row r="558" spans="1:14">
      <c r="A558">
        <v>278</v>
      </c>
      <c r="B558" t="s">
        <v>23</v>
      </c>
      <c r="C558">
        <v>30</v>
      </c>
      <c r="D558" t="s">
        <v>34</v>
      </c>
      <c r="E558" t="s">
        <v>25</v>
      </c>
      <c r="F558" t="s">
        <v>26</v>
      </c>
      <c r="G558">
        <v>3</v>
      </c>
      <c r="H558">
        <v>27120</v>
      </c>
      <c r="I558">
        <v>1</v>
      </c>
      <c r="J558">
        <v>1960</v>
      </c>
      <c r="K558">
        <v>29080</v>
      </c>
      <c r="L558" t="s">
        <v>27</v>
      </c>
      <c r="M558" t="s">
        <v>35</v>
      </c>
      <c r="N558">
        <v>2</v>
      </c>
    </row>
    <row r="559" spans="1:14">
      <c r="A559">
        <v>188</v>
      </c>
      <c r="B559" t="s">
        <v>23</v>
      </c>
      <c r="C559">
        <v>30</v>
      </c>
      <c r="D559" t="s">
        <v>109</v>
      </c>
      <c r="E559" t="s">
        <v>57</v>
      </c>
      <c r="F559" t="s">
        <v>26</v>
      </c>
      <c r="G559">
        <v>2</v>
      </c>
      <c r="H559">
        <v>6960</v>
      </c>
      <c r="I559">
        <v>2</v>
      </c>
      <c r="J559">
        <v>2320</v>
      </c>
      <c r="K559">
        <v>9280</v>
      </c>
      <c r="L559" t="s">
        <v>27</v>
      </c>
      <c r="M559" t="s">
        <v>35</v>
      </c>
      <c r="N559">
        <v>2</v>
      </c>
    </row>
    <row r="560" spans="1:14">
      <c r="A560">
        <v>186</v>
      </c>
      <c r="B560" t="s">
        <v>23</v>
      </c>
      <c r="C560">
        <v>30</v>
      </c>
      <c r="D560" t="s">
        <v>58</v>
      </c>
      <c r="E560" t="s">
        <v>31</v>
      </c>
      <c r="F560" t="s">
        <v>40</v>
      </c>
      <c r="G560">
        <v>3</v>
      </c>
      <c r="H560">
        <v>126000</v>
      </c>
      <c r="I560">
        <v>1</v>
      </c>
      <c r="J560">
        <v>1500</v>
      </c>
      <c r="K560">
        <v>127500</v>
      </c>
      <c r="L560" t="s">
        <v>27</v>
      </c>
      <c r="M560" t="s">
        <v>41</v>
      </c>
      <c r="N560">
        <v>6</v>
      </c>
    </row>
    <row r="561" spans="1:14">
      <c r="A561">
        <v>145</v>
      </c>
      <c r="B561" t="s">
        <v>29</v>
      </c>
      <c r="C561">
        <v>7</v>
      </c>
      <c r="D561" t="s">
        <v>74</v>
      </c>
      <c r="E561" t="s">
        <v>25</v>
      </c>
      <c r="F561" t="s">
        <v>26</v>
      </c>
      <c r="G561">
        <v>3</v>
      </c>
      <c r="H561">
        <v>1505</v>
      </c>
      <c r="I561">
        <v>2</v>
      </c>
      <c r="J561">
        <v>1560</v>
      </c>
      <c r="K561">
        <v>3065</v>
      </c>
      <c r="L561" t="s">
        <v>27</v>
      </c>
      <c r="M561" t="s">
        <v>32</v>
      </c>
      <c r="N561">
        <v>1</v>
      </c>
    </row>
    <row r="562" spans="1:14">
      <c r="A562">
        <v>58</v>
      </c>
      <c r="B562" t="s">
        <v>29</v>
      </c>
      <c r="C562">
        <v>7</v>
      </c>
      <c r="D562" t="s">
        <v>78</v>
      </c>
      <c r="E562" t="s">
        <v>31</v>
      </c>
      <c r="F562" t="s">
        <v>40</v>
      </c>
      <c r="G562">
        <v>1</v>
      </c>
      <c r="H562">
        <v>1400</v>
      </c>
      <c r="I562">
        <v>2</v>
      </c>
      <c r="J562">
        <v>720</v>
      </c>
      <c r="K562">
        <v>2120</v>
      </c>
      <c r="L562" t="s">
        <v>46</v>
      </c>
      <c r="M562" t="s">
        <v>35</v>
      </c>
      <c r="N562">
        <v>2</v>
      </c>
    </row>
    <row r="563" spans="1:14">
      <c r="A563">
        <v>42</v>
      </c>
      <c r="B563" t="s">
        <v>33</v>
      </c>
      <c r="C563">
        <v>14</v>
      </c>
      <c r="D563" t="s">
        <v>97</v>
      </c>
      <c r="E563" t="s">
        <v>25</v>
      </c>
      <c r="F563" t="s">
        <v>40</v>
      </c>
      <c r="G563">
        <v>2</v>
      </c>
      <c r="H563">
        <v>1904</v>
      </c>
      <c r="I563">
        <v>2</v>
      </c>
      <c r="J563">
        <v>550</v>
      </c>
      <c r="K563">
        <v>2454</v>
      </c>
      <c r="L563" t="s">
        <v>27</v>
      </c>
      <c r="M563" t="s">
        <v>32</v>
      </c>
      <c r="N563">
        <v>1</v>
      </c>
    </row>
    <row r="564" spans="1:14">
      <c r="A564">
        <v>167</v>
      </c>
      <c r="B564" t="s">
        <v>23</v>
      </c>
      <c r="C564">
        <v>30</v>
      </c>
      <c r="D564" t="s">
        <v>60</v>
      </c>
      <c r="E564" t="s">
        <v>31</v>
      </c>
      <c r="F564" t="s">
        <v>40</v>
      </c>
      <c r="G564">
        <v>3</v>
      </c>
      <c r="H564">
        <v>49140</v>
      </c>
      <c r="I564">
        <v>1</v>
      </c>
      <c r="J564">
        <v>1860</v>
      </c>
      <c r="K564">
        <v>51000</v>
      </c>
      <c r="L564" t="s">
        <v>46</v>
      </c>
      <c r="M564" t="s">
        <v>41</v>
      </c>
      <c r="N564">
        <v>6</v>
      </c>
    </row>
    <row r="565" spans="1:14">
      <c r="A565">
        <v>268</v>
      </c>
      <c r="B565" t="s">
        <v>29</v>
      </c>
      <c r="C565">
        <v>7</v>
      </c>
      <c r="D565" t="s">
        <v>89</v>
      </c>
      <c r="E565" t="s">
        <v>44</v>
      </c>
      <c r="F565" t="s">
        <v>40</v>
      </c>
      <c r="G565">
        <v>3</v>
      </c>
      <c r="H565">
        <v>5334</v>
      </c>
      <c r="I565">
        <v>2</v>
      </c>
      <c r="J565">
        <v>440</v>
      </c>
      <c r="K565">
        <v>5774</v>
      </c>
      <c r="L565" t="s">
        <v>27</v>
      </c>
      <c r="M565" t="s">
        <v>35</v>
      </c>
      <c r="N565">
        <v>2</v>
      </c>
    </row>
    <row r="566" spans="1:14">
      <c r="A566">
        <v>15</v>
      </c>
      <c r="B566" t="s">
        <v>23</v>
      </c>
      <c r="C566">
        <v>30</v>
      </c>
      <c r="D566" t="s">
        <v>98</v>
      </c>
      <c r="E566" t="s">
        <v>25</v>
      </c>
      <c r="F566" t="s">
        <v>26</v>
      </c>
      <c r="G566">
        <v>3</v>
      </c>
      <c r="H566">
        <v>21240</v>
      </c>
      <c r="I566">
        <v>2</v>
      </c>
      <c r="J566">
        <v>4400</v>
      </c>
      <c r="K566">
        <v>25640</v>
      </c>
      <c r="L566" t="s">
        <v>27</v>
      </c>
      <c r="M566" t="s">
        <v>28</v>
      </c>
      <c r="N566">
        <v>4</v>
      </c>
    </row>
    <row r="567" spans="1:14">
      <c r="A567">
        <v>145</v>
      </c>
      <c r="B567" t="s">
        <v>33</v>
      </c>
      <c r="C567">
        <v>14</v>
      </c>
      <c r="D567" t="s">
        <v>51</v>
      </c>
      <c r="E567" t="s">
        <v>25</v>
      </c>
      <c r="F567" t="s">
        <v>26</v>
      </c>
      <c r="G567">
        <v>2</v>
      </c>
      <c r="H567">
        <v>3136</v>
      </c>
      <c r="I567">
        <v>1</v>
      </c>
      <c r="J567">
        <v>2140</v>
      </c>
      <c r="K567">
        <v>5276</v>
      </c>
      <c r="L567" t="s">
        <v>27</v>
      </c>
      <c r="M567" t="s">
        <v>35</v>
      </c>
      <c r="N567">
        <v>2</v>
      </c>
    </row>
    <row r="568" spans="1:14">
      <c r="A568">
        <v>294</v>
      </c>
      <c r="B568" t="s">
        <v>29</v>
      </c>
      <c r="C568">
        <v>7</v>
      </c>
      <c r="D568" t="s">
        <v>53</v>
      </c>
      <c r="E568" t="s">
        <v>31</v>
      </c>
      <c r="F568" t="s">
        <v>40</v>
      </c>
      <c r="G568">
        <v>1</v>
      </c>
      <c r="H568">
        <v>1652</v>
      </c>
      <c r="I568">
        <v>1</v>
      </c>
      <c r="J568">
        <v>1600</v>
      </c>
      <c r="K568">
        <v>3252</v>
      </c>
      <c r="L568" t="s">
        <v>27</v>
      </c>
      <c r="M568" t="s">
        <v>28</v>
      </c>
      <c r="N568">
        <v>4</v>
      </c>
    </row>
    <row r="569" spans="1:14">
      <c r="A569">
        <v>182</v>
      </c>
      <c r="B569" t="s">
        <v>33</v>
      </c>
      <c r="C569">
        <v>14</v>
      </c>
      <c r="D569" t="s">
        <v>106</v>
      </c>
      <c r="E569" t="s">
        <v>31</v>
      </c>
      <c r="F569" t="s">
        <v>40</v>
      </c>
      <c r="G569">
        <v>3</v>
      </c>
      <c r="H569">
        <v>36204</v>
      </c>
      <c r="I569">
        <v>1</v>
      </c>
      <c r="J569">
        <v>1200</v>
      </c>
      <c r="K569">
        <v>37404</v>
      </c>
      <c r="L569" t="s">
        <v>27</v>
      </c>
      <c r="M569" t="s">
        <v>41</v>
      </c>
      <c r="N569">
        <v>6</v>
      </c>
    </row>
    <row r="570" spans="1:14">
      <c r="A570">
        <v>190</v>
      </c>
      <c r="B570" t="s">
        <v>33</v>
      </c>
      <c r="C570">
        <v>14</v>
      </c>
      <c r="D570" t="s">
        <v>102</v>
      </c>
      <c r="E570" t="s">
        <v>25</v>
      </c>
      <c r="F570" t="s">
        <v>26</v>
      </c>
      <c r="G570">
        <v>1</v>
      </c>
      <c r="H570">
        <v>938</v>
      </c>
      <c r="I570">
        <v>2</v>
      </c>
      <c r="J570">
        <v>980</v>
      </c>
      <c r="K570">
        <v>1918</v>
      </c>
      <c r="L570" t="s">
        <v>27</v>
      </c>
      <c r="M570" t="s">
        <v>32</v>
      </c>
      <c r="N570">
        <v>1</v>
      </c>
    </row>
    <row r="571" spans="1:14">
      <c r="A571">
        <v>236</v>
      </c>
      <c r="B571" t="s">
        <v>23</v>
      </c>
      <c r="C571">
        <v>30</v>
      </c>
      <c r="D571" t="s">
        <v>108</v>
      </c>
      <c r="E571" t="s">
        <v>31</v>
      </c>
      <c r="F571" t="s">
        <v>40</v>
      </c>
      <c r="G571">
        <v>3</v>
      </c>
      <c r="H571">
        <v>11760</v>
      </c>
      <c r="I571">
        <v>2</v>
      </c>
      <c r="J571">
        <v>150</v>
      </c>
      <c r="K571">
        <v>11910</v>
      </c>
      <c r="L571" t="s">
        <v>27</v>
      </c>
      <c r="M571" t="s">
        <v>32</v>
      </c>
      <c r="N571">
        <v>1</v>
      </c>
    </row>
    <row r="572" spans="1:14">
      <c r="A572">
        <v>252</v>
      </c>
      <c r="B572" t="s">
        <v>29</v>
      </c>
      <c r="C572">
        <v>7</v>
      </c>
      <c r="D572" t="s">
        <v>43</v>
      </c>
      <c r="E572" t="s">
        <v>44</v>
      </c>
      <c r="F572" t="s">
        <v>40</v>
      </c>
      <c r="G572">
        <v>2</v>
      </c>
      <c r="H572">
        <v>2198</v>
      </c>
      <c r="I572">
        <v>2</v>
      </c>
      <c r="J572">
        <v>260</v>
      </c>
      <c r="K572">
        <v>2458</v>
      </c>
      <c r="L572" t="s">
        <v>27</v>
      </c>
      <c r="M572" t="s">
        <v>35</v>
      </c>
      <c r="N572">
        <v>2</v>
      </c>
    </row>
    <row r="573" spans="1:14">
      <c r="A573">
        <v>128</v>
      </c>
      <c r="B573" t="s">
        <v>29</v>
      </c>
      <c r="C573">
        <v>7</v>
      </c>
      <c r="D573" t="s">
        <v>50</v>
      </c>
      <c r="E573" t="s">
        <v>31</v>
      </c>
      <c r="F573" t="s">
        <v>40</v>
      </c>
      <c r="G573">
        <v>3</v>
      </c>
      <c r="H573">
        <v>6524</v>
      </c>
      <c r="I573">
        <v>2</v>
      </c>
      <c r="J573">
        <v>800</v>
      </c>
      <c r="K573">
        <v>7324</v>
      </c>
      <c r="L573" t="s">
        <v>27</v>
      </c>
      <c r="M573" t="s">
        <v>28</v>
      </c>
      <c r="N573">
        <v>4</v>
      </c>
    </row>
    <row r="574" spans="1:14">
      <c r="A574">
        <v>44</v>
      </c>
      <c r="B574" t="s">
        <v>29</v>
      </c>
      <c r="C574">
        <v>7</v>
      </c>
      <c r="D574" t="s">
        <v>108</v>
      </c>
      <c r="E574" t="s">
        <v>31</v>
      </c>
      <c r="F574" t="s">
        <v>40</v>
      </c>
      <c r="G574">
        <v>2</v>
      </c>
      <c r="H574">
        <v>1127</v>
      </c>
      <c r="I574">
        <v>1</v>
      </c>
      <c r="J574">
        <v>150</v>
      </c>
      <c r="K574">
        <v>1277</v>
      </c>
      <c r="L574" t="s">
        <v>27</v>
      </c>
      <c r="M574" t="s">
        <v>32</v>
      </c>
      <c r="N574">
        <v>1</v>
      </c>
    </row>
    <row r="575" spans="1:14">
      <c r="A575">
        <v>128</v>
      </c>
      <c r="B575" t="s">
        <v>37</v>
      </c>
      <c r="C575">
        <v>3</v>
      </c>
      <c r="D575" t="s">
        <v>56</v>
      </c>
      <c r="E575" t="s">
        <v>57</v>
      </c>
      <c r="F575" t="s">
        <v>26</v>
      </c>
      <c r="G575">
        <v>2</v>
      </c>
      <c r="H575">
        <v>1704</v>
      </c>
      <c r="I575">
        <v>2</v>
      </c>
      <c r="J575">
        <v>4740</v>
      </c>
      <c r="K575">
        <v>6444</v>
      </c>
      <c r="L575" t="s">
        <v>27</v>
      </c>
      <c r="M575" t="s">
        <v>28</v>
      </c>
      <c r="N575">
        <v>4</v>
      </c>
    </row>
    <row r="576" spans="1:14">
      <c r="A576">
        <v>152</v>
      </c>
      <c r="B576" t="s">
        <v>29</v>
      </c>
      <c r="C576">
        <v>7</v>
      </c>
      <c r="D576" t="s">
        <v>104</v>
      </c>
      <c r="E576" t="s">
        <v>44</v>
      </c>
      <c r="F576" t="s">
        <v>105</v>
      </c>
      <c r="G576">
        <v>1</v>
      </c>
      <c r="H576">
        <v>1512</v>
      </c>
      <c r="I576">
        <v>2</v>
      </c>
      <c r="J576">
        <v>3360</v>
      </c>
      <c r="K576">
        <v>4872</v>
      </c>
      <c r="L576" t="s">
        <v>83</v>
      </c>
      <c r="M576" t="s">
        <v>28</v>
      </c>
      <c r="N576">
        <v>4</v>
      </c>
    </row>
    <row r="577" spans="1:14">
      <c r="A577">
        <v>12</v>
      </c>
      <c r="B577" t="s">
        <v>29</v>
      </c>
      <c r="C577">
        <v>7</v>
      </c>
      <c r="D577" t="s">
        <v>104</v>
      </c>
      <c r="E577" t="s">
        <v>44</v>
      </c>
      <c r="F577" t="s">
        <v>105</v>
      </c>
      <c r="G577">
        <v>2</v>
      </c>
      <c r="H577">
        <v>1386</v>
      </c>
      <c r="I577">
        <v>1</v>
      </c>
      <c r="J577">
        <v>1680</v>
      </c>
      <c r="K577">
        <v>3066</v>
      </c>
      <c r="L577" t="s">
        <v>83</v>
      </c>
      <c r="M577" t="s">
        <v>35</v>
      </c>
      <c r="N577">
        <v>2</v>
      </c>
    </row>
    <row r="578" spans="1:14">
      <c r="A578">
        <v>172</v>
      </c>
      <c r="B578" t="s">
        <v>37</v>
      </c>
      <c r="C578">
        <v>3</v>
      </c>
      <c r="D578" t="s">
        <v>76</v>
      </c>
      <c r="E578" t="s">
        <v>44</v>
      </c>
      <c r="F578" t="s">
        <v>62</v>
      </c>
      <c r="G578">
        <v>1</v>
      </c>
      <c r="H578">
        <v>300</v>
      </c>
      <c r="I578">
        <v>2</v>
      </c>
      <c r="J578">
        <v>1680</v>
      </c>
      <c r="K578">
        <v>1980</v>
      </c>
      <c r="L578" t="s">
        <v>46</v>
      </c>
      <c r="M578" t="s">
        <v>35</v>
      </c>
      <c r="N578">
        <v>2</v>
      </c>
    </row>
    <row r="579" spans="1:14">
      <c r="A579">
        <v>56</v>
      </c>
      <c r="B579" t="s">
        <v>33</v>
      </c>
      <c r="C579">
        <v>14</v>
      </c>
      <c r="D579" t="s">
        <v>45</v>
      </c>
      <c r="E579" t="s">
        <v>31</v>
      </c>
      <c r="F579" t="s">
        <v>40</v>
      </c>
      <c r="G579">
        <v>2</v>
      </c>
      <c r="H579">
        <v>5936</v>
      </c>
      <c r="I579">
        <v>2</v>
      </c>
      <c r="J579">
        <v>1440</v>
      </c>
      <c r="K579">
        <v>7376</v>
      </c>
      <c r="L579" t="s">
        <v>46</v>
      </c>
      <c r="M579" t="s">
        <v>28</v>
      </c>
      <c r="N579">
        <v>4</v>
      </c>
    </row>
    <row r="580" spans="1:14">
      <c r="A580">
        <v>118</v>
      </c>
      <c r="B580" t="s">
        <v>29</v>
      </c>
      <c r="C580">
        <v>7</v>
      </c>
      <c r="D580" t="s">
        <v>86</v>
      </c>
      <c r="E580" t="s">
        <v>31</v>
      </c>
      <c r="F580" t="s">
        <v>64</v>
      </c>
      <c r="G580">
        <v>3</v>
      </c>
      <c r="H580">
        <v>5152</v>
      </c>
      <c r="I580">
        <v>1</v>
      </c>
      <c r="J580">
        <v>3760</v>
      </c>
      <c r="K580">
        <v>8912</v>
      </c>
      <c r="L580" t="s">
        <v>46</v>
      </c>
      <c r="M580" t="s">
        <v>28</v>
      </c>
      <c r="N580">
        <v>4</v>
      </c>
    </row>
    <row r="581" spans="1:14">
      <c r="A581">
        <v>11</v>
      </c>
      <c r="B581" t="s">
        <v>29</v>
      </c>
      <c r="C581">
        <v>7</v>
      </c>
      <c r="D581" t="s">
        <v>59</v>
      </c>
      <c r="E581" t="s">
        <v>57</v>
      </c>
      <c r="F581" t="s">
        <v>26</v>
      </c>
      <c r="G581">
        <v>3</v>
      </c>
      <c r="H581">
        <v>16548</v>
      </c>
      <c r="I581">
        <v>2</v>
      </c>
      <c r="J581">
        <v>8100</v>
      </c>
      <c r="K581">
        <v>24648</v>
      </c>
      <c r="L581" t="s">
        <v>27</v>
      </c>
      <c r="M581" t="s">
        <v>41</v>
      </c>
      <c r="N581">
        <v>6</v>
      </c>
    </row>
    <row r="582" spans="1:14">
      <c r="A582">
        <v>249</v>
      </c>
      <c r="B582" t="s">
        <v>33</v>
      </c>
      <c r="C582">
        <v>14</v>
      </c>
      <c r="D582" t="s">
        <v>106</v>
      </c>
      <c r="E582" t="s">
        <v>31</v>
      </c>
      <c r="F582" t="s">
        <v>40</v>
      </c>
      <c r="G582">
        <v>1</v>
      </c>
      <c r="H582">
        <v>994</v>
      </c>
      <c r="I582">
        <v>2</v>
      </c>
      <c r="J582">
        <v>200</v>
      </c>
      <c r="K582">
        <v>1194</v>
      </c>
      <c r="L582" t="s">
        <v>27</v>
      </c>
      <c r="M582" t="s">
        <v>32</v>
      </c>
      <c r="N582">
        <v>1</v>
      </c>
    </row>
    <row r="583" spans="1:14">
      <c r="A583">
        <v>297</v>
      </c>
      <c r="B583" t="s">
        <v>29</v>
      </c>
      <c r="C583">
        <v>7</v>
      </c>
      <c r="D583" t="s">
        <v>71</v>
      </c>
      <c r="E583" t="s">
        <v>57</v>
      </c>
      <c r="F583" t="s">
        <v>26</v>
      </c>
      <c r="G583">
        <v>2</v>
      </c>
      <c r="H583">
        <v>1638</v>
      </c>
      <c r="I583">
        <v>1</v>
      </c>
      <c r="J583">
        <v>1958</v>
      </c>
      <c r="K583">
        <v>3596</v>
      </c>
      <c r="L583" t="s">
        <v>27</v>
      </c>
      <c r="M583" t="s">
        <v>35</v>
      </c>
      <c r="N583">
        <v>2</v>
      </c>
    </row>
    <row r="584" spans="1:14">
      <c r="A584">
        <v>122</v>
      </c>
      <c r="B584" t="s">
        <v>23</v>
      </c>
      <c r="C584">
        <v>30</v>
      </c>
      <c r="D584" t="s">
        <v>76</v>
      </c>
      <c r="E584" t="s">
        <v>44</v>
      </c>
      <c r="F584" t="s">
        <v>62</v>
      </c>
      <c r="G584">
        <v>2</v>
      </c>
      <c r="H584">
        <v>24300</v>
      </c>
      <c r="I584">
        <v>1</v>
      </c>
      <c r="J584">
        <v>5040</v>
      </c>
      <c r="K584">
        <v>29340</v>
      </c>
      <c r="L584" t="s">
        <v>46</v>
      </c>
      <c r="M584" t="s">
        <v>41</v>
      </c>
      <c r="N584">
        <v>6</v>
      </c>
    </row>
    <row r="585" spans="1:14">
      <c r="A585">
        <v>77</v>
      </c>
      <c r="B585" t="s">
        <v>37</v>
      </c>
      <c r="C585">
        <v>3</v>
      </c>
      <c r="D585" t="s">
        <v>80</v>
      </c>
      <c r="E585" t="s">
        <v>44</v>
      </c>
      <c r="F585" t="s">
        <v>62</v>
      </c>
      <c r="G585">
        <v>2</v>
      </c>
      <c r="H585">
        <v>642</v>
      </c>
      <c r="I585">
        <v>1</v>
      </c>
      <c r="J585">
        <v>3040</v>
      </c>
      <c r="K585">
        <v>3682</v>
      </c>
      <c r="L585" t="s">
        <v>46</v>
      </c>
      <c r="M585" t="s">
        <v>35</v>
      </c>
      <c r="N585">
        <v>2</v>
      </c>
    </row>
    <row r="586" spans="1:14">
      <c r="A586">
        <v>27</v>
      </c>
      <c r="B586" t="s">
        <v>23</v>
      </c>
      <c r="C586">
        <v>30</v>
      </c>
      <c r="D586" t="s">
        <v>79</v>
      </c>
      <c r="E586" t="s">
        <v>44</v>
      </c>
      <c r="F586" t="s">
        <v>62</v>
      </c>
      <c r="G586">
        <v>3</v>
      </c>
      <c r="H586">
        <v>12210</v>
      </c>
      <c r="I586">
        <v>1</v>
      </c>
      <c r="J586">
        <v>1340</v>
      </c>
      <c r="K586">
        <v>13550</v>
      </c>
      <c r="L586" t="s">
        <v>46</v>
      </c>
      <c r="M586" t="s">
        <v>32</v>
      </c>
      <c r="N586">
        <v>1</v>
      </c>
    </row>
    <row r="587" spans="1:14">
      <c r="A587">
        <v>289</v>
      </c>
      <c r="B587" t="s">
        <v>29</v>
      </c>
      <c r="C587">
        <v>7</v>
      </c>
      <c r="D587" t="s">
        <v>71</v>
      </c>
      <c r="E587" t="s">
        <v>57</v>
      </c>
      <c r="F587" t="s">
        <v>26</v>
      </c>
      <c r="G587">
        <v>1</v>
      </c>
      <c r="H587">
        <v>315</v>
      </c>
      <c r="I587">
        <v>2</v>
      </c>
      <c r="J587">
        <v>979</v>
      </c>
      <c r="K587">
        <v>1294</v>
      </c>
      <c r="L587" t="s">
        <v>27</v>
      </c>
      <c r="M587" t="s">
        <v>32</v>
      </c>
      <c r="N587">
        <v>1</v>
      </c>
    </row>
    <row r="588" spans="1:14">
      <c r="A588">
        <v>278</v>
      </c>
      <c r="B588" t="s">
        <v>37</v>
      </c>
      <c r="C588">
        <v>3</v>
      </c>
      <c r="D588" t="s">
        <v>91</v>
      </c>
      <c r="E588" t="s">
        <v>44</v>
      </c>
      <c r="F588" t="s">
        <v>40</v>
      </c>
      <c r="G588">
        <v>2</v>
      </c>
      <c r="H588">
        <v>2898</v>
      </c>
      <c r="I588">
        <v>1</v>
      </c>
      <c r="J588">
        <v>2220</v>
      </c>
      <c r="K588">
        <v>5118</v>
      </c>
      <c r="L588" t="s">
        <v>27</v>
      </c>
      <c r="M588" t="s">
        <v>41</v>
      </c>
      <c r="N588">
        <v>6</v>
      </c>
    </row>
    <row r="589" spans="1:14">
      <c r="A589">
        <v>4</v>
      </c>
      <c r="B589" t="s">
        <v>37</v>
      </c>
      <c r="C589">
        <v>3</v>
      </c>
      <c r="D589" t="s">
        <v>52</v>
      </c>
      <c r="E589" t="s">
        <v>31</v>
      </c>
      <c r="F589" t="s">
        <v>40</v>
      </c>
      <c r="G589">
        <v>1</v>
      </c>
      <c r="H589">
        <v>558</v>
      </c>
      <c r="I589">
        <v>2</v>
      </c>
      <c r="J589">
        <v>280</v>
      </c>
      <c r="K589">
        <v>838</v>
      </c>
      <c r="L589" t="s">
        <v>27</v>
      </c>
      <c r="M589" t="s">
        <v>35</v>
      </c>
      <c r="N589">
        <v>2</v>
      </c>
    </row>
    <row r="590" spans="1:14">
      <c r="A590">
        <v>286</v>
      </c>
      <c r="B590" t="s">
        <v>37</v>
      </c>
      <c r="C590">
        <v>3</v>
      </c>
      <c r="D590" t="s">
        <v>38</v>
      </c>
      <c r="E590" t="s">
        <v>31</v>
      </c>
      <c r="F590" t="s">
        <v>26</v>
      </c>
      <c r="G590">
        <v>2</v>
      </c>
      <c r="H590">
        <v>1038</v>
      </c>
      <c r="I590">
        <v>2</v>
      </c>
      <c r="J590">
        <v>1340</v>
      </c>
      <c r="K590">
        <v>2378</v>
      </c>
      <c r="L590" t="s">
        <v>27</v>
      </c>
      <c r="M590" t="s">
        <v>35</v>
      </c>
      <c r="N590">
        <v>2</v>
      </c>
    </row>
    <row r="591" spans="1:14">
      <c r="A591">
        <v>52</v>
      </c>
      <c r="B591" t="s">
        <v>29</v>
      </c>
      <c r="C591">
        <v>7</v>
      </c>
      <c r="D591" t="s">
        <v>103</v>
      </c>
      <c r="E591" t="s">
        <v>25</v>
      </c>
      <c r="F591" t="s">
        <v>26</v>
      </c>
      <c r="G591">
        <v>2</v>
      </c>
      <c r="H591">
        <v>7266</v>
      </c>
      <c r="I591">
        <v>2</v>
      </c>
      <c r="J591">
        <v>4020</v>
      </c>
      <c r="K591">
        <v>11286</v>
      </c>
      <c r="L591" t="s">
        <v>27</v>
      </c>
      <c r="M591" t="s">
        <v>41</v>
      </c>
      <c r="N591">
        <v>6</v>
      </c>
    </row>
    <row r="592" spans="1:14">
      <c r="A592">
        <v>164</v>
      </c>
      <c r="B592" t="s">
        <v>37</v>
      </c>
      <c r="C592">
        <v>3</v>
      </c>
      <c r="D592" t="s">
        <v>77</v>
      </c>
      <c r="E592" t="s">
        <v>57</v>
      </c>
      <c r="F592" t="s">
        <v>26</v>
      </c>
      <c r="G592">
        <v>3</v>
      </c>
      <c r="H592">
        <v>684</v>
      </c>
      <c r="I592">
        <v>1</v>
      </c>
      <c r="J592">
        <v>5460</v>
      </c>
      <c r="K592">
        <v>6144</v>
      </c>
      <c r="L592" t="s">
        <v>27</v>
      </c>
      <c r="M592" t="s">
        <v>41</v>
      </c>
      <c r="N592">
        <v>6</v>
      </c>
    </row>
    <row r="593" spans="1:14">
      <c r="A593">
        <v>283</v>
      </c>
      <c r="B593" t="s">
        <v>33</v>
      </c>
      <c r="C593">
        <v>14</v>
      </c>
      <c r="D593" t="s">
        <v>50</v>
      </c>
      <c r="E593" t="s">
        <v>31</v>
      </c>
      <c r="F593" t="s">
        <v>40</v>
      </c>
      <c r="G593">
        <v>3</v>
      </c>
      <c r="H593">
        <v>3262</v>
      </c>
      <c r="I593">
        <v>1</v>
      </c>
      <c r="J593">
        <v>200</v>
      </c>
      <c r="K593">
        <v>3462</v>
      </c>
      <c r="L593" t="s">
        <v>27</v>
      </c>
      <c r="M593" t="s">
        <v>32</v>
      </c>
      <c r="N593">
        <v>1</v>
      </c>
    </row>
    <row r="594" spans="1:14">
      <c r="A594">
        <v>95</v>
      </c>
      <c r="B594" t="s">
        <v>29</v>
      </c>
      <c r="C594">
        <v>7</v>
      </c>
      <c r="D594" t="s">
        <v>34</v>
      </c>
      <c r="E594" t="s">
        <v>25</v>
      </c>
      <c r="F594" t="s">
        <v>26</v>
      </c>
      <c r="G594">
        <v>3</v>
      </c>
      <c r="H594">
        <v>12656</v>
      </c>
      <c r="I594">
        <v>1</v>
      </c>
      <c r="J594">
        <v>3920</v>
      </c>
      <c r="K594">
        <v>16576</v>
      </c>
      <c r="L594" t="s">
        <v>27</v>
      </c>
      <c r="M594" t="s">
        <v>28</v>
      </c>
      <c r="N594">
        <v>4</v>
      </c>
    </row>
    <row r="595" spans="1:14">
      <c r="A595">
        <v>82</v>
      </c>
      <c r="B595" t="s">
        <v>23</v>
      </c>
      <c r="C595">
        <v>30</v>
      </c>
      <c r="D595" t="s">
        <v>66</v>
      </c>
      <c r="E595" t="s">
        <v>44</v>
      </c>
      <c r="F595" t="s">
        <v>26</v>
      </c>
      <c r="G595">
        <v>1</v>
      </c>
      <c r="H595">
        <v>5160</v>
      </c>
      <c r="I595">
        <v>2</v>
      </c>
      <c r="J595">
        <v>4880</v>
      </c>
      <c r="K595">
        <v>10040</v>
      </c>
      <c r="L595" t="s">
        <v>27</v>
      </c>
      <c r="M595" t="s">
        <v>28</v>
      </c>
      <c r="N595">
        <v>4</v>
      </c>
    </row>
    <row r="596" spans="1:14">
      <c r="A596">
        <v>242</v>
      </c>
      <c r="B596" t="s">
        <v>33</v>
      </c>
      <c r="C596">
        <v>14</v>
      </c>
      <c r="D596" t="s">
        <v>97</v>
      </c>
      <c r="E596" t="s">
        <v>25</v>
      </c>
      <c r="F596" t="s">
        <v>40</v>
      </c>
      <c r="G596">
        <v>1</v>
      </c>
      <c r="H596">
        <v>1512</v>
      </c>
      <c r="I596">
        <v>2</v>
      </c>
      <c r="J596">
        <v>1100</v>
      </c>
      <c r="K596">
        <v>2612</v>
      </c>
      <c r="L596" t="s">
        <v>27</v>
      </c>
      <c r="M596" t="s">
        <v>35</v>
      </c>
      <c r="N596">
        <v>2</v>
      </c>
    </row>
    <row r="597" spans="1:14">
      <c r="A597">
        <v>24</v>
      </c>
      <c r="B597" t="s">
        <v>33</v>
      </c>
      <c r="C597">
        <v>14</v>
      </c>
      <c r="D597" t="s">
        <v>63</v>
      </c>
      <c r="E597" t="s">
        <v>31</v>
      </c>
      <c r="F597" t="s">
        <v>64</v>
      </c>
      <c r="G597">
        <v>1</v>
      </c>
      <c r="H597">
        <v>3080</v>
      </c>
      <c r="I597">
        <v>1</v>
      </c>
      <c r="J597">
        <v>3080</v>
      </c>
      <c r="K597">
        <v>6160</v>
      </c>
      <c r="L597" t="s">
        <v>46</v>
      </c>
      <c r="M597" t="s">
        <v>28</v>
      </c>
      <c r="N597">
        <v>4</v>
      </c>
    </row>
    <row r="598" spans="1:14">
      <c r="A598">
        <v>13</v>
      </c>
      <c r="B598" t="s">
        <v>29</v>
      </c>
      <c r="C598">
        <v>7</v>
      </c>
      <c r="D598" t="s">
        <v>63</v>
      </c>
      <c r="E598" t="s">
        <v>31</v>
      </c>
      <c r="F598" t="s">
        <v>64</v>
      </c>
      <c r="G598">
        <v>1</v>
      </c>
      <c r="H598">
        <v>770</v>
      </c>
      <c r="I598">
        <v>2</v>
      </c>
      <c r="J598">
        <v>1540</v>
      </c>
      <c r="K598">
        <v>2310</v>
      </c>
      <c r="L598" t="s">
        <v>46</v>
      </c>
      <c r="M598" t="s">
        <v>35</v>
      </c>
      <c r="N598">
        <v>2</v>
      </c>
    </row>
    <row r="599" spans="1:14">
      <c r="A599">
        <v>215</v>
      </c>
      <c r="B599" t="s">
        <v>23</v>
      </c>
      <c r="C599">
        <v>30</v>
      </c>
      <c r="D599" t="s">
        <v>78</v>
      </c>
      <c r="E599" t="s">
        <v>31</v>
      </c>
      <c r="F599" t="s">
        <v>40</v>
      </c>
      <c r="G599">
        <v>1</v>
      </c>
      <c r="H599">
        <v>12000</v>
      </c>
      <c r="I599">
        <v>2</v>
      </c>
      <c r="J599">
        <v>1440</v>
      </c>
      <c r="K599">
        <v>13440</v>
      </c>
      <c r="L599" t="s">
        <v>46</v>
      </c>
      <c r="M599" t="s">
        <v>28</v>
      </c>
      <c r="N599">
        <v>4</v>
      </c>
    </row>
    <row r="600" spans="1:14">
      <c r="A600">
        <v>296</v>
      </c>
      <c r="B600" t="s">
        <v>33</v>
      </c>
      <c r="C600">
        <v>14</v>
      </c>
      <c r="D600" t="s">
        <v>67</v>
      </c>
      <c r="E600" t="s">
        <v>25</v>
      </c>
      <c r="F600" t="s">
        <v>26</v>
      </c>
      <c r="G600">
        <v>1</v>
      </c>
      <c r="H600">
        <v>1848</v>
      </c>
      <c r="I600">
        <v>2</v>
      </c>
      <c r="J600">
        <v>2360</v>
      </c>
      <c r="K600">
        <v>4208</v>
      </c>
      <c r="L600" t="s">
        <v>27</v>
      </c>
      <c r="M600" t="s">
        <v>35</v>
      </c>
      <c r="N600">
        <v>2</v>
      </c>
    </row>
    <row r="601" spans="1:14">
      <c r="A601">
        <v>287</v>
      </c>
      <c r="B601" t="s">
        <v>37</v>
      </c>
      <c r="C601">
        <v>3</v>
      </c>
      <c r="D601" t="s">
        <v>104</v>
      </c>
      <c r="E601" t="s">
        <v>44</v>
      </c>
      <c r="F601" t="s">
        <v>105</v>
      </c>
      <c r="G601">
        <v>3</v>
      </c>
      <c r="H601">
        <v>3978</v>
      </c>
      <c r="I601">
        <v>1</v>
      </c>
      <c r="J601">
        <v>5040</v>
      </c>
      <c r="K601">
        <v>9018</v>
      </c>
      <c r="L601" t="s">
        <v>83</v>
      </c>
      <c r="M601" t="s">
        <v>41</v>
      </c>
      <c r="N601">
        <v>6</v>
      </c>
    </row>
    <row r="602" spans="1:14">
      <c r="A602">
        <v>12</v>
      </c>
      <c r="B602" t="s">
        <v>23</v>
      </c>
      <c r="C602">
        <v>30</v>
      </c>
      <c r="D602" t="s">
        <v>90</v>
      </c>
      <c r="E602" t="s">
        <v>25</v>
      </c>
      <c r="F602" t="s">
        <v>26</v>
      </c>
      <c r="G602">
        <v>2</v>
      </c>
      <c r="H602">
        <v>8580</v>
      </c>
      <c r="I602">
        <v>2</v>
      </c>
      <c r="J602">
        <v>2160</v>
      </c>
      <c r="K602">
        <v>10740</v>
      </c>
      <c r="L602" t="s">
        <v>27</v>
      </c>
      <c r="M602" t="s">
        <v>35</v>
      </c>
      <c r="N602">
        <v>2</v>
      </c>
    </row>
    <row r="603" spans="1:14">
      <c r="A603">
        <v>296</v>
      </c>
      <c r="B603" t="s">
        <v>23</v>
      </c>
      <c r="C603">
        <v>30</v>
      </c>
      <c r="D603" t="s">
        <v>59</v>
      </c>
      <c r="E603" t="s">
        <v>57</v>
      </c>
      <c r="F603" t="s">
        <v>26</v>
      </c>
      <c r="G603">
        <v>1</v>
      </c>
      <c r="H603">
        <v>8460</v>
      </c>
      <c r="I603">
        <v>1</v>
      </c>
      <c r="J603">
        <v>8100</v>
      </c>
      <c r="K603">
        <v>16560</v>
      </c>
      <c r="L603" t="s">
        <v>27</v>
      </c>
      <c r="M603" t="s">
        <v>41</v>
      </c>
      <c r="N603">
        <v>6</v>
      </c>
    </row>
    <row r="604" spans="1:14">
      <c r="A604">
        <v>98</v>
      </c>
      <c r="B604" t="s">
        <v>33</v>
      </c>
      <c r="C604">
        <v>14</v>
      </c>
      <c r="D604" t="s">
        <v>91</v>
      </c>
      <c r="E604" t="s">
        <v>44</v>
      </c>
      <c r="F604" t="s">
        <v>40</v>
      </c>
      <c r="G604">
        <v>1</v>
      </c>
      <c r="H604">
        <v>1848</v>
      </c>
      <c r="I604">
        <v>2</v>
      </c>
      <c r="J604">
        <v>740</v>
      </c>
      <c r="K604">
        <v>2588</v>
      </c>
      <c r="L604" t="s">
        <v>27</v>
      </c>
      <c r="M604" t="s">
        <v>35</v>
      </c>
      <c r="N604">
        <v>2</v>
      </c>
    </row>
    <row r="605" spans="1:14">
      <c r="A605">
        <v>40</v>
      </c>
      <c r="B605" t="s">
        <v>37</v>
      </c>
      <c r="C605">
        <v>3</v>
      </c>
      <c r="D605" t="s">
        <v>111</v>
      </c>
      <c r="E605" t="s">
        <v>25</v>
      </c>
      <c r="F605" t="s">
        <v>26</v>
      </c>
      <c r="G605">
        <v>2</v>
      </c>
      <c r="H605">
        <v>414</v>
      </c>
      <c r="I605">
        <v>1</v>
      </c>
      <c r="J605">
        <v>953</v>
      </c>
      <c r="K605">
        <v>1367</v>
      </c>
      <c r="L605" t="s">
        <v>27</v>
      </c>
      <c r="M605" t="s">
        <v>32</v>
      </c>
      <c r="N605">
        <v>1</v>
      </c>
    </row>
    <row r="606" spans="1:14">
      <c r="A606">
        <v>281</v>
      </c>
      <c r="B606" t="s">
        <v>23</v>
      </c>
      <c r="C606">
        <v>30</v>
      </c>
      <c r="D606" t="s">
        <v>95</v>
      </c>
      <c r="E606" t="s">
        <v>25</v>
      </c>
      <c r="F606" t="s">
        <v>40</v>
      </c>
      <c r="G606">
        <v>2</v>
      </c>
      <c r="H606">
        <v>27000</v>
      </c>
      <c r="I606">
        <v>1</v>
      </c>
      <c r="J606">
        <v>1800</v>
      </c>
      <c r="K606">
        <v>28800</v>
      </c>
      <c r="L606" t="s">
        <v>27</v>
      </c>
      <c r="M606" t="s">
        <v>41</v>
      </c>
      <c r="N606">
        <v>6</v>
      </c>
    </row>
    <row r="607" spans="1:14">
      <c r="A607">
        <v>104</v>
      </c>
      <c r="B607" t="s">
        <v>33</v>
      </c>
      <c r="C607">
        <v>14</v>
      </c>
      <c r="D607" t="s">
        <v>39</v>
      </c>
      <c r="E607" t="s">
        <v>31</v>
      </c>
      <c r="F607" t="s">
        <v>40</v>
      </c>
      <c r="G607">
        <v>1</v>
      </c>
      <c r="H607">
        <v>896</v>
      </c>
      <c r="I607">
        <v>2</v>
      </c>
      <c r="J607">
        <v>200</v>
      </c>
      <c r="K607">
        <v>1096</v>
      </c>
      <c r="L607" t="s">
        <v>27</v>
      </c>
      <c r="M607" t="s">
        <v>32</v>
      </c>
      <c r="N607">
        <v>1</v>
      </c>
    </row>
    <row r="608" spans="1:14">
      <c r="A608">
        <v>64</v>
      </c>
      <c r="B608" t="s">
        <v>29</v>
      </c>
      <c r="C608">
        <v>7</v>
      </c>
      <c r="D608" t="s">
        <v>48</v>
      </c>
      <c r="E608" t="s">
        <v>25</v>
      </c>
      <c r="F608" t="s">
        <v>26</v>
      </c>
      <c r="G608">
        <v>2</v>
      </c>
      <c r="H608">
        <v>1568</v>
      </c>
      <c r="I608">
        <v>2</v>
      </c>
      <c r="J608">
        <v>2400</v>
      </c>
      <c r="K608">
        <v>3968</v>
      </c>
      <c r="L608" t="s">
        <v>27</v>
      </c>
      <c r="M608" t="s">
        <v>35</v>
      </c>
      <c r="N608">
        <v>2</v>
      </c>
    </row>
    <row r="609" spans="1:14">
      <c r="A609">
        <v>145</v>
      </c>
      <c r="B609" t="s">
        <v>33</v>
      </c>
      <c r="C609">
        <v>14</v>
      </c>
      <c r="D609" t="s">
        <v>30</v>
      </c>
      <c r="E609" t="s">
        <v>31</v>
      </c>
      <c r="F609" t="s">
        <v>26</v>
      </c>
      <c r="G609">
        <v>3</v>
      </c>
      <c r="H609">
        <v>30464</v>
      </c>
      <c r="I609">
        <v>1</v>
      </c>
      <c r="J609">
        <v>4600</v>
      </c>
      <c r="K609">
        <v>35064</v>
      </c>
      <c r="L609" t="s">
        <v>27</v>
      </c>
      <c r="M609" t="s">
        <v>28</v>
      </c>
      <c r="N609">
        <v>4</v>
      </c>
    </row>
    <row r="610" spans="1:14">
      <c r="A610">
        <v>78</v>
      </c>
      <c r="B610" t="s">
        <v>29</v>
      </c>
      <c r="C610">
        <v>7</v>
      </c>
      <c r="D610" t="s">
        <v>96</v>
      </c>
      <c r="E610" t="s">
        <v>25</v>
      </c>
      <c r="F610" t="s">
        <v>40</v>
      </c>
      <c r="G610">
        <v>1</v>
      </c>
      <c r="H610">
        <v>3570</v>
      </c>
      <c r="I610">
        <v>1</v>
      </c>
      <c r="J610">
        <v>960</v>
      </c>
      <c r="K610">
        <v>4530</v>
      </c>
      <c r="L610" t="s">
        <v>46</v>
      </c>
      <c r="M610" t="s">
        <v>41</v>
      </c>
      <c r="N610">
        <v>6</v>
      </c>
    </row>
    <row r="611" spans="1:14">
      <c r="A611">
        <v>113</v>
      </c>
      <c r="B611" t="s">
        <v>37</v>
      </c>
      <c r="C611">
        <v>3</v>
      </c>
      <c r="D611" t="s">
        <v>72</v>
      </c>
      <c r="E611" t="s">
        <v>31</v>
      </c>
      <c r="F611" t="s">
        <v>40</v>
      </c>
      <c r="G611">
        <v>1</v>
      </c>
      <c r="H611">
        <v>330</v>
      </c>
      <c r="I611">
        <v>1</v>
      </c>
      <c r="J611">
        <v>620</v>
      </c>
      <c r="K611">
        <v>950</v>
      </c>
      <c r="L611" t="s">
        <v>46</v>
      </c>
      <c r="M611" t="s">
        <v>35</v>
      </c>
      <c r="N611">
        <v>2</v>
      </c>
    </row>
    <row r="612" spans="1:14">
      <c r="A612">
        <v>151</v>
      </c>
      <c r="B612" t="s">
        <v>23</v>
      </c>
      <c r="C612">
        <v>30</v>
      </c>
      <c r="D612" t="s">
        <v>103</v>
      </c>
      <c r="E612" t="s">
        <v>25</v>
      </c>
      <c r="F612" t="s">
        <v>26</v>
      </c>
      <c r="G612">
        <v>3</v>
      </c>
      <c r="H612">
        <v>13350</v>
      </c>
      <c r="I612">
        <v>1</v>
      </c>
      <c r="J612">
        <v>670</v>
      </c>
      <c r="K612">
        <v>14020</v>
      </c>
      <c r="L612" t="s">
        <v>27</v>
      </c>
      <c r="M612" t="s">
        <v>32</v>
      </c>
      <c r="N612">
        <v>1</v>
      </c>
    </row>
    <row r="613" spans="1:14">
      <c r="A613">
        <v>37</v>
      </c>
      <c r="B613" t="s">
        <v>37</v>
      </c>
      <c r="C613">
        <v>3</v>
      </c>
      <c r="D613" t="s">
        <v>69</v>
      </c>
      <c r="E613" t="s">
        <v>31</v>
      </c>
      <c r="F613" t="s">
        <v>26</v>
      </c>
      <c r="G613">
        <v>2</v>
      </c>
      <c r="H613">
        <v>906</v>
      </c>
      <c r="I613">
        <v>2</v>
      </c>
      <c r="J613">
        <v>2240</v>
      </c>
      <c r="K613">
        <v>3146</v>
      </c>
      <c r="L613" t="s">
        <v>27</v>
      </c>
      <c r="M613" t="s">
        <v>35</v>
      </c>
      <c r="N613">
        <v>2</v>
      </c>
    </row>
    <row r="614" spans="1:14">
      <c r="A614">
        <v>7</v>
      </c>
      <c r="B614" t="s">
        <v>33</v>
      </c>
      <c r="C614">
        <v>14</v>
      </c>
      <c r="D614" t="s">
        <v>98</v>
      </c>
      <c r="E614" t="s">
        <v>25</v>
      </c>
      <c r="F614" t="s">
        <v>26</v>
      </c>
      <c r="G614">
        <v>2</v>
      </c>
      <c r="H614">
        <v>6888</v>
      </c>
      <c r="I614">
        <v>2</v>
      </c>
      <c r="J614">
        <v>6600</v>
      </c>
      <c r="K614">
        <v>13488</v>
      </c>
      <c r="L614" t="s">
        <v>27</v>
      </c>
      <c r="M614" t="s">
        <v>41</v>
      </c>
      <c r="N614">
        <v>6</v>
      </c>
    </row>
    <row r="615" spans="1:14">
      <c r="A615">
        <v>111</v>
      </c>
      <c r="B615" t="s">
        <v>33</v>
      </c>
      <c r="C615">
        <v>14</v>
      </c>
      <c r="D615" t="s">
        <v>89</v>
      </c>
      <c r="E615" t="s">
        <v>44</v>
      </c>
      <c r="F615" t="s">
        <v>40</v>
      </c>
      <c r="G615">
        <v>1</v>
      </c>
      <c r="H615">
        <v>3696</v>
      </c>
      <c r="I615">
        <v>2</v>
      </c>
      <c r="J615">
        <v>880</v>
      </c>
      <c r="K615">
        <v>4576</v>
      </c>
      <c r="L615" t="s">
        <v>27</v>
      </c>
      <c r="M615" t="s">
        <v>28</v>
      </c>
      <c r="N615">
        <v>4</v>
      </c>
    </row>
    <row r="616" spans="1:14">
      <c r="A616">
        <v>169</v>
      </c>
      <c r="B616" t="s">
        <v>37</v>
      </c>
      <c r="C616">
        <v>3</v>
      </c>
      <c r="D616" t="s">
        <v>80</v>
      </c>
      <c r="E616" t="s">
        <v>44</v>
      </c>
      <c r="F616" t="s">
        <v>62</v>
      </c>
      <c r="G616">
        <v>2</v>
      </c>
      <c r="H616">
        <v>1926</v>
      </c>
      <c r="I616">
        <v>2</v>
      </c>
      <c r="J616">
        <v>9120</v>
      </c>
      <c r="K616">
        <v>11046</v>
      </c>
      <c r="L616" t="s">
        <v>46</v>
      </c>
      <c r="M616" t="s">
        <v>41</v>
      </c>
      <c r="N616">
        <v>6</v>
      </c>
    </row>
    <row r="617" spans="1:14">
      <c r="A617">
        <v>159</v>
      </c>
      <c r="B617" t="s">
        <v>37</v>
      </c>
      <c r="C617">
        <v>3</v>
      </c>
      <c r="D617" t="s">
        <v>98</v>
      </c>
      <c r="E617" t="s">
        <v>25</v>
      </c>
      <c r="F617" t="s">
        <v>26</v>
      </c>
      <c r="G617">
        <v>1</v>
      </c>
      <c r="H617">
        <v>105</v>
      </c>
      <c r="I617">
        <v>1</v>
      </c>
      <c r="J617">
        <v>1100</v>
      </c>
      <c r="K617">
        <v>1205</v>
      </c>
      <c r="L617" t="s">
        <v>27</v>
      </c>
      <c r="M617" t="s">
        <v>32</v>
      </c>
      <c r="N617">
        <v>1</v>
      </c>
    </row>
    <row r="618" spans="1:14">
      <c r="A618">
        <v>200</v>
      </c>
      <c r="B618" t="s">
        <v>33</v>
      </c>
      <c r="C618">
        <v>14</v>
      </c>
      <c r="D618" t="s">
        <v>38</v>
      </c>
      <c r="E618" t="s">
        <v>31</v>
      </c>
      <c r="F618" t="s">
        <v>26</v>
      </c>
      <c r="G618">
        <v>2</v>
      </c>
      <c r="H618">
        <v>2422</v>
      </c>
      <c r="I618">
        <v>1</v>
      </c>
      <c r="J618">
        <v>670</v>
      </c>
      <c r="K618">
        <v>3092</v>
      </c>
      <c r="L618" t="s">
        <v>27</v>
      </c>
      <c r="M618" t="s">
        <v>32</v>
      </c>
      <c r="N618">
        <v>1</v>
      </c>
    </row>
    <row r="619" spans="1:14">
      <c r="A619">
        <v>68</v>
      </c>
      <c r="B619" t="s">
        <v>33</v>
      </c>
      <c r="C619">
        <v>14</v>
      </c>
      <c r="D619" t="s">
        <v>103</v>
      </c>
      <c r="E619" t="s">
        <v>25</v>
      </c>
      <c r="F619" t="s">
        <v>26</v>
      </c>
      <c r="G619">
        <v>3</v>
      </c>
      <c r="H619">
        <v>6230</v>
      </c>
      <c r="I619">
        <v>2</v>
      </c>
      <c r="J619">
        <v>670</v>
      </c>
      <c r="K619">
        <v>6900</v>
      </c>
      <c r="L619" t="s">
        <v>27</v>
      </c>
      <c r="M619" t="s">
        <v>32</v>
      </c>
      <c r="N619">
        <v>1</v>
      </c>
    </row>
    <row r="620" spans="1:14">
      <c r="A620">
        <v>189</v>
      </c>
      <c r="B620" t="s">
        <v>33</v>
      </c>
      <c r="C620">
        <v>14</v>
      </c>
      <c r="D620" t="s">
        <v>39</v>
      </c>
      <c r="E620" t="s">
        <v>31</v>
      </c>
      <c r="F620" t="s">
        <v>40</v>
      </c>
      <c r="G620">
        <v>1</v>
      </c>
      <c r="H620">
        <v>5376</v>
      </c>
      <c r="I620">
        <v>1</v>
      </c>
      <c r="J620">
        <v>1200</v>
      </c>
      <c r="K620">
        <v>6576</v>
      </c>
      <c r="L620" t="s">
        <v>27</v>
      </c>
      <c r="M620" t="s">
        <v>41</v>
      </c>
      <c r="N620">
        <v>6</v>
      </c>
    </row>
    <row r="621" spans="1:14">
      <c r="A621">
        <v>230</v>
      </c>
      <c r="B621" t="s">
        <v>37</v>
      </c>
      <c r="C621">
        <v>3</v>
      </c>
      <c r="D621" t="s">
        <v>90</v>
      </c>
      <c r="E621" t="s">
        <v>25</v>
      </c>
      <c r="F621" t="s">
        <v>26</v>
      </c>
      <c r="G621">
        <v>3</v>
      </c>
      <c r="H621">
        <v>2310</v>
      </c>
      <c r="I621">
        <v>1</v>
      </c>
      <c r="J621">
        <v>2160</v>
      </c>
      <c r="K621">
        <v>4470</v>
      </c>
      <c r="L621" t="s">
        <v>27</v>
      </c>
      <c r="M621" t="s">
        <v>35</v>
      </c>
      <c r="N621">
        <v>2</v>
      </c>
    </row>
    <row r="622" spans="1:14">
      <c r="A622">
        <v>146</v>
      </c>
      <c r="B622" t="s">
        <v>33</v>
      </c>
      <c r="C622">
        <v>14</v>
      </c>
      <c r="D622" t="s">
        <v>39</v>
      </c>
      <c r="E622" t="s">
        <v>31</v>
      </c>
      <c r="F622" t="s">
        <v>40</v>
      </c>
      <c r="G622">
        <v>1</v>
      </c>
      <c r="H622">
        <v>896</v>
      </c>
      <c r="I622">
        <v>1</v>
      </c>
      <c r="J622">
        <v>200</v>
      </c>
      <c r="K622">
        <v>1096</v>
      </c>
      <c r="L622" t="s">
        <v>27</v>
      </c>
      <c r="M622" t="s">
        <v>32</v>
      </c>
      <c r="N622">
        <v>1</v>
      </c>
    </row>
    <row r="623" spans="1:14">
      <c r="A623">
        <v>37</v>
      </c>
      <c r="B623" t="s">
        <v>29</v>
      </c>
      <c r="C623">
        <v>7</v>
      </c>
      <c r="D623" t="s">
        <v>84</v>
      </c>
      <c r="E623" t="s">
        <v>44</v>
      </c>
      <c r="F623" t="s">
        <v>40</v>
      </c>
      <c r="G623">
        <v>1</v>
      </c>
      <c r="H623">
        <v>2800</v>
      </c>
      <c r="I623">
        <v>1</v>
      </c>
      <c r="J623">
        <v>3200</v>
      </c>
      <c r="K623">
        <v>6000</v>
      </c>
      <c r="L623" t="s">
        <v>27</v>
      </c>
      <c r="M623" t="s">
        <v>28</v>
      </c>
      <c r="N623">
        <v>4</v>
      </c>
    </row>
    <row r="624" spans="1:14">
      <c r="A624">
        <v>229</v>
      </c>
      <c r="B624" t="s">
        <v>37</v>
      </c>
      <c r="C624">
        <v>3</v>
      </c>
      <c r="D624" t="s">
        <v>77</v>
      </c>
      <c r="E624" t="s">
        <v>57</v>
      </c>
      <c r="F624" t="s">
        <v>26</v>
      </c>
      <c r="G624">
        <v>3</v>
      </c>
      <c r="H624">
        <v>228</v>
      </c>
      <c r="I624">
        <v>1</v>
      </c>
      <c r="J624">
        <v>1820</v>
      </c>
      <c r="K624">
        <v>2048</v>
      </c>
      <c r="L624" t="s">
        <v>27</v>
      </c>
      <c r="M624" t="s">
        <v>35</v>
      </c>
      <c r="N624">
        <v>2</v>
      </c>
    </row>
    <row r="625" spans="1:14">
      <c r="A625">
        <v>50</v>
      </c>
      <c r="B625" t="s">
        <v>37</v>
      </c>
      <c r="C625">
        <v>3</v>
      </c>
      <c r="D625" t="s">
        <v>53</v>
      </c>
      <c r="E625" t="s">
        <v>31</v>
      </c>
      <c r="F625" t="s">
        <v>40</v>
      </c>
      <c r="G625">
        <v>2</v>
      </c>
      <c r="H625">
        <v>888</v>
      </c>
      <c r="I625">
        <v>1</v>
      </c>
      <c r="J625">
        <v>800</v>
      </c>
      <c r="K625">
        <v>1688</v>
      </c>
      <c r="L625" t="s">
        <v>27</v>
      </c>
      <c r="M625" t="s">
        <v>35</v>
      </c>
      <c r="N625">
        <v>2</v>
      </c>
    </row>
    <row r="626" spans="1:14">
      <c r="A626">
        <v>49</v>
      </c>
      <c r="B626" t="s">
        <v>29</v>
      </c>
      <c r="C626">
        <v>7</v>
      </c>
      <c r="D626" t="s">
        <v>45</v>
      </c>
      <c r="E626" t="s">
        <v>31</v>
      </c>
      <c r="F626" t="s">
        <v>40</v>
      </c>
      <c r="G626">
        <v>1</v>
      </c>
      <c r="H626">
        <v>3402</v>
      </c>
      <c r="I626">
        <v>1</v>
      </c>
      <c r="J626">
        <v>2160</v>
      </c>
      <c r="K626">
        <v>5562</v>
      </c>
      <c r="L626" t="s">
        <v>46</v>
      </c>
      <c r="M626" t="s">
        <v>41</v>
      </c>
      <c r="N626">
        <v>6</v>
      </c>
    </row>
    <row r="627" spans="1:14">
      <c r="A627">
        <v>175</v>
      </c>
      <c r="B627" t="s">
        <v>29</v>
      </c>
      <c r="C627">
        <v>7</v>
      </c>
      <c r="D627" t="s">
        <v>101</v>
      </c>
      <c r="E627" t="s">
        <v>31</v>
      </c>
      <c r="F627" t="s">
        <v>62</v>
      </c>
      <c r="G627">
        <v>1</v>
      </c>
      <c r="H627">
        <v>1260</v>
      </c>
      <c r="I627">
        <v>1</v>
      </c>
      <c r="J627">
        <v>5440</v>
      </c>
      <c r="K627">
        <v>6700</v>
      </c>
      <c r="L627" t="s">
        <v>46</v>
      </c>
      <c r="M627" t="s">
        <v>28</v>
      </c>
      <c r="N627">
        <v>4</v>
      </c>
    </row>
    <row r="628" spans="1:14">
      <c r="A628">
        <v>13</v>
      </c>
      <c r="B628" t="s">
        <v>37</v>
      </c>
      <c r="C628">
        <v>3</v>
      </c>
      <c r="D628" t="s">
        <v>24</v>
      </c>
      <c r="E628" t="s">
        <v>25</v>
      </c>
      <c r="F628" t="s">
        <v>26</v>
      </c>
      <c r="G628">
        <v>3</v>
      </c>
      <c r="H628">
        <v>2412</v>
      </c>
      <c r="I628">
        <v>2</v>
      </c>
      <c r="J628">
        <v>6000</v>
      </c>
      <c r="K628">
        <v>8412</v>
      </c>
      <c r="L628" t="s">
        <v>27</v>
      </c>
      <c r="M628" t="s">
        <v>28</v>
      </c>
      <c r="N628">
        <v>4</v>
      </c>
    </row>
    <row r="629" spans="1:14">
      <c r="A629">
        <v>47</v>
      </c>
      <c r="B629" t="s">
        <v>37</v>
      </c>
      <c r="C629">
        <v>3</v>
      </c>
      <c r="D629" t="s">
        <v>92</v>
      </c>
      <c r="E629" t="s">
        <v>31</v>
      </c>
      <c r="F629" t="s">
        <v>40</v>
      </c>
      <c r="G629">
        <v>3</v>
      </c>
      <c r="H629">
        <v>3294</v>
      </c>
      <c r="I629">
        <v>1</v>
      </c>
      <c r="J629">
        <v>260</v>
      </c>
      <c r="K629">
        <v>3554</v>
      </c>
      <c r="L629" t="s">
        <v>27</v>
      </c>
      <c r="M629" t="s">
        <v>35</v>
      </c>
      <c r="N629">
        <v>2</v>
      </c>
    </row>
    <row r="630" spans="1:14">
      <c r="A630">
        <v>131</v>
      </c>
      <c r="B630" t="s">
        <v>37</v>
      </c>
      <c r="C630">
        <v>3</v>
      </c>
      <c r="D630" t="s">
        <v>43</v>
      </c>
      <c r="E630" t="s">
        <v>44</v>
      </c>
      <c r="F630" t="s">
        <v>40</v>
      </c>
      <c r="G630">
        <v>3</v>
      </c>
      <c r="H630">
        <v>6156</v>
      </c>
      <c r="I630">
        <v>1</v>
      </c>
      <c r="J630">
        <v>780</v>
      </c>
      <c r="K630">
        <v>6936</v>
      </c>
      <c r="L630" t="s">
        <v>27</v>
      </c>
      <c r="M630" t="s">
        <v>41</v>
      </c>
      <c r="N630">
        <v>6</v>
      </c>
    </row>
    <row r="631" spans="1:14">
      <c r="A631">
        <v>30</v>
      </c>
      <c r="B631" t="s">
        <v>37</v>
      </c>
      <c r="C631">
        <v>3</v>
      </c>
      <c r="D631" t="s">
        <v>70</v>
      </c>
      <c r="E631" t="s">
        <v>31</v>
      </c>
      <c r="F631" t="s">
        <v>26</v>
      </c>
      <c r="G631">
        <v>3</v>
      </c>
      <c r="H631">
        <v>6678</v>
      </c>
      <c r="I631">
        <v>1</v>
      </c>
      <c r="J631">
        <v>7350</v>
      </c>
      <c r="K631">
        <v>14028</v>
      </c>
      <c r="L631" t="s">
        <v>27</v>
      </c>
      <c r="M631" t="s">
        <v>41</v>
      </c>
      <c r="N631">
        <v>6</v>
      </c>
    </row>
    <row r="632" spans="1:14">
      <c r="A632">
        <v>181</v>
      </c>
      <c r="B632" t="s">
        <v>29</v>
      </c>
      <c r="C632">
        <v>7</v>
      </c>
      <c r="D632" t="s">
        <v>54</v>
      </c>
      <c r="E632" t="s">
        <v>25</v>
      </c>
      <c r="F632" t="s">
        <v>40</v>
      </c>
      <c r="G632">
        <v>3</v>
      </c>
      <c r="H632">
        <v>1764</v>
      </c>
      <c r="I632">
        <v>1</v>
      </c>
      <c r="J632">
        <v>620</v>
      </c>
      <c r="K632">
        <v>2384</v>
      </c>
      <c r="L632" t="s">
        <v>27</v>
      </c>
      <c r="M632" t="s">
        <v>35</v>
      </c>
      <c r="N632">
        <v>2</v>
      </c>
    </row>
    <row r="633" spans="1:14">
      <c r="A633">
        <v>3</v>
      </c>
      <c r="B633" t="s">
        <v>23</v>
      </c>
      <c r="C633">
        <v>30</v>
      </c>
      <c r="D633" t="s">
        <v>103</v>
      </c>
      <c r="E633" t="s">
        <v>25</v>
      </c>
      <c r="F633" t="s">
        <v>26</v>
      </c>
      <c r="G633">
        <v>2</v>
      </c>
      <c r="H633">
        <v>31140</v>
      </c>
      <c r="I633">
        <v>2</v>
      </c>
      <c r="J633">
        <v>4020</v>
      </c>
      <c r="K633">
        <v>35160</v>
      </c>
      <c r="L633" t="s">
        <v>27</v>
      </c>
      <c r="M633" t="s">
        <v>41</v>
      </c>
      <c r="N633">
        <v>6</v>
      </c>
    </row>
    <row r="634" spans="1:14">
      <c r="A634">
        <v>241</v>
      </c>
      <c r="B634" t="s">
        <v>33</v>
      </c>
      <c r="C634">
        <v>14</v>
      </c>
      <c r="D634" t="s">
        <v>106</v>
      </c>
      <c r="E634" t="s">
        <v>31</v>
      </c>
      <c r="F634" t="s">
        <v>40</v>
      </c>
      <c r="G634">
        <v>3</v>
      </c>
      <c r="H634">
        <v>6034</v>
      </c>
      <c r="I634">
        <v>2</v>
      </c>
      <c r="J634">
        <v>200</v>
      </c>
      <c r="K634">
        <v>6234</v>
      </c>
      <c r="L634" t="s">
        <v>27</v>
      </c>
      <c r="M634" t="s">
        <v>32</v>
      </c>
      <c r="N634">
        <v>1</v>
      </c>
    </row>
    <row r="635" spans="1:14">
      <c r="A635">
        <v>155</v>
      </c>
      <c r="B635" t="s">
        <v>33</v>
      </c>
      <c r="C635">
        <v>14</v>
      </c>
      <c r="D635" t="s">
        <v>106</v>
      </c>
      <c r="E635" t="s">
        <v>31</v>
      </c>
      <c r="F635" t="s">
        <v>40</v>
      </c>
      <c r="G635">
        <v>2</v>
      </c>
      <c r="H635">
        <v>9744</v>
      </c>
      <c r="I635">
        <v>1</v>
      </c>
      <c r="J635">
        <v>800</v>
      </c>
      <c r="K635">
        <v>10544</v>
      </c>
      <c r="L635" t="s">
        <v>27</v>
      </c>
      <c r="M635" t="s">
        <v>28</v>
      </c>
      <c r="N635">
        <v>4</v>
      </c>
    </row>
    <row r="636" spans="1:14">
      <c r="A636">
        <v>239</v>
      </c>
      <c r="B636" t="s">
        <v>29</v>
      </c>
      <c r="C636">
        <v>7</v>
      </c>
      <c r="D636" t="s">
        <v>78</v>
      </c>
      <c r="E636" t="s">
        <v>31</v>
      </c>
      <c r="F636" t="s">
        <v>40</v>
      </c>
      <c r="G636">
        <v>1</v>
      </c>
      <c r="H636">
        <v>1400</v>
      </c>
      <c r="I636">
        <v>1</v>
      </c>
      <c r="J636">
        <v>720</v>
      </c>
      <c r="K636">
        <v>2120</v>
      </c>
      <c r="L636" t="s">
        <v>46</v>
      </c>
      <c r="M636" t="s">
        <v>35</v>
      </c>
      <c r="N636">
        <v>2</v>
      </c>
    </row>
    <row r="637" spans="1:14">
      <c r="A637">
        <v>129</v>
      </c>
      <c r="B637" t="s">
        <v>23</v>
      </c>
      <c r="C637">
        <v>30</v>
      </c>
      <c r="D637" t="s">
        <v>93</v>
      </c>
      <c r="E637" t="s">
        <v>25</v>
      </c>
      <c r="F637" t="s">
        <v>26</v>
      </c>
      <c r="G637">
        <v>1</v>
      </c>
      <c r="H637">
        <v>6120</v>
      </c>
      <c r="I637">
        <v>2</v>
      </c>
      <c r="J637">
        <v>4320</v>
      </c>
      <c r="K637">
        <v>10440</v>
      </c>
      <c r="L637" t="s">
        <v>27</v>
      </c>
      <c r="M637" t="s">
        <v>28</v>
      </c>
      <c r="N637">
        <v>4</v>
      </c>
    </row>
    <row r="638" spans="1:14">
      <c r="A638">
        <v>250</v>
      </c>
      <c r="B638" t="s">
        <v>23</v>
      </c>
      <c r="C638">
        <v>30</v>
      </c>
      <c r="D638" t="s">
        <v>85</v>
      </c>
      <c r="E638" t="s">
        <v>31</v>
      </c>
      <c r="F638" t="s">
        <v>40</v>
      </c>
      <c r="G638">
        <v>1</v>
      </c>
      <c r="H638">
        <v>3180</v>
      </c>
      <c r="I638">
        <v>1</v>
      </c>
      <c r="J638">
        <v>900</v>
      </c>
      <c r="K638">
        <v>4080</v>
      </c>
      <c r="L638" t="s">
        <v>27</v>
      </c>
      <c r="M638" t="s">
        <v>35</v>
      </c>
      <c r="N638">
        <v>2</v>
      </c>
    </row>
    <row r="639" spans="1:14">
      <c r="A639">
        <v>238</v>
      </c>
      <c r="B639" t="s">
        <v>23</v>
      </c>
      <c r="C639">
        <v>30</v>
      </c>
      <c r="D639" t="s">
        <v>93</v>
      </c>
      <c r="E639" t="s">
        <v>25</v>
      </c>
      <c r="F639" t="s">
        <v>26</v>
      </c>
      <c r="G639">
        <v>2</v>
      </c>
      <c r="H639">
        <v>3450</v>
      </c>
      <c r="I639">
        <v>2</v>
      </c>
      <c r="J639">
        <v>1080</v>
      </c>
      <c r="K639">
        <v>4530</v>
      </c>
      <c r="L639" t="s">
        <v>27</v>
      </c>
      <c r="M639" t="s">
        <v>32</v>
      </c>
      <c r="N639">
        <v>1</v>
      </c>
    </row>
    <row r="640" spans="1:14">
      <c r="A640">
        <v>28</v>
      </c>
      <c r="B640" t="s">
        <v>23</v>
      </c>
      <c r="C640">
        <v>30</v>
      </c>
      <c r="D640" t="s">
        <v>92</v>
      </c>
      <c r="E640" t="s">
        <v>31</v>
      </c>
      <c r="F640" t="s">
        <v>40</v>
      </c>
      <c r="G640">
        <v>3</v>
      </c>
      <c r="H640">
        <v>32940</v>
      </c>
      <c r="I640">
        <v>2</v>
      </c>
      <c r="J640">
        <v>260</v>
      </c>
      <c r="K640">
        <v>33200</v>
      </c>
      <c r="L640" t="s">
        <v>27</v>
      </c>
      <c r="M640" t="s">
        <v>35</v>
      </c>
      <c r="N640">
        <v>2</v>
      </c>
    </row>
    <row r="641" spans="1:14">
      <c r="A641">
        <v>288</v>
      </c>
      <c r="B641" t="s">
        <v>37</v>
      </c>
      <c r="C641">
        <v>3</v>
      </c>
      <c r="D641" t="s">
        <v>110</v>
      </c>
      <c r="E641" t="s">
        <v>25</v>
      </c>
      <c r="F641" t="s">
        <v>40</v>
      </c>
      <c r="G641">
        <v>1</v>
      </c>
      <c r="H641">
        <v>552</v>
      </c>
      <c r="I641">
        <v>2</v>
      </c>
      <c r="J641">
        <v>1000</v>
      </c>
      <c r="K641">
        <v>1552</v>
      </c>
      <c r="L641" t="s">
        <v>27</v>
      </c>
      <c r="M641" t="s">
        <v>28</v>
      </c>
      <c r="N641">
        <v>4</v>
      </c>
    </row>
    <row r="642" spans="1:14">
      <c r="A642">
        <v>246</v>
      </c>
      <c r="B642" t="s">
        <v>33</v>
      </c>
      <c r="C642">
        <v>14</v>
      </c>
      <c r="D642" t="s">
        <v>88</v>
      </c>
      <c r="E642" t="s">
        <v>31</v>
      </c>
      <c r="F642" t="s">
        <v>40</v>
      </c>
      <c r="G642">
        <v>1</v>
      </c>
      <c r="H642">
        <v>3080</v>
      </c>
      <c r="I642">
        <v>1</v>
      </c>
      <c r="J642">
        <v>240</v>
      </c>
      <c r="K642">
        <v>3320</v>
      </c>
      <c r="L642" t="s">
        <v>46</v>
      </c>
      <c r="M642" t="s">
        <v>28</v>
      </c>
      <c r="N642">
        <v>4</v>
      </c>
    </row>
    <row r="643" spans="1:14">
      <c r="A643">
        <v>186</v>
      </c>
      <c r="B643" t="s">
        <v>23</v>
      </c>
      <c r="C643">
        <v>30</v>
      </c>
      <c r="D643" t="s">
        <v>30</v>
      </c>
      <c r="E643" t="s">
        <v>31</v>
      </c>
      <c r="F643" t="s">
        <v>26</v>
      </c>
      <c r="G643">
        <v>1</v>
      </c>
      <c r="H643">
        <v>4140</v>
      </c>
      <c r="I643">
        <v>1</v>
      </c>
      <c r="J643">
        <v>2300</v>
      </c>
      <c r="K643">
        <v>6440</v>
      </c>
      <c r="L643" t="s">
        <v>27</v>
      </c>
      <c r="M643" t="s">
        <v>35</v>
      </c>
      <c r="N643">
        <v>2</v>
      </c>
    </row>
    <row r="644" spans="1:14">
      <c r="A644">
        <v>63</v>
      </c>
      <c r="B644" t="s">
        <v>33</v>
      </c>
      <c r="C644">
        <v>14</v>
      </c>
      <c r="D644" t="s">
        <v>45</v>
      </c>
      <c r="E644" t="s">
        <v>31</v>
      </c>
      <c r="F644" t="s">
        <v>40</v>
      </c>
      <c r="G644">
        <v>1</v>
      </c>
      <c r="H644">
        <v>2268</v>
      </c>
      <c r="I644">
        <v>2</v>
      </c>
      <c r="J644">
        <v>720</v>
      </c>
      <c r="K644">
        <v>2988</v>
      </c>
      <c r="L644" t="s">
        <v>46</v>
      </c>
      <c r="M644" t="s">
        <v>35</v>
      </c>
      <c r="N644">
        <v>2</v>
      </c>
    </row>
    <row r="645" spans="1:14">
      <c r="A645">
        <v>4</v>
      </c>
      <c r="B645" t="s">
        <v>23</v>
      </c>
      <c r="C645">
        <v>30</v>
      </c>
      <c r="D645" t="s">
        <v>34</v>
      </c>
      <c r="E645" t="s">
        <v>25</v>
      </c>
      <c r="F645" t="s">
        <v>26</v>
      </c>
      <c r="G645">
        <v>1</v>
      </c>
      <c r="H645">
        <v>13320</v>
      </c>
      <c r="I645">
        <v>2</v>
      </c>
      <c r="J645">
        <v>5880</v>
      </c>
      <c r="K645">
        <v>19200</v>
      </c>
      <c r="L645" t="s">
        <v>27</v>
      </c>
      <c r="M645" t="s">
        <v>41</v>
      </c>
      <c r="N645">
        <v>6</v>
      </c>
    </row>
    <row r="646" spans="1:14">
      <c r="A646">
        <v>175</v>
      </c>
      <c r="B646" t="s">
        <v>37</v>
      </c>
      <c r="C646">
        <v>3</v>
      </c>
      <c r="D646" t="s">
        <v>65</v>
      </c>
      <c r="E646" t="s">
        <v>44</v>
      </c>
      <c r="F646" t="s">
        <v>40</v>
      </c>
      <c r="G646">
        <v>1</v>
      </c>
      <c r="H646">
        <v>504</v>
      </c>
      <c r="I646">
        <v>2</v>
      </c>
      <c r="J646">
        <v>1200</v>
      </c>
      <c r="K646">
        <v>1704</v>
      </c>
      <c r="L646" t="s">
        <v>27</v>
      </c>
      <c r="M646" t="s">
        <v>28</v>
      </c>
      <c r="N646">
        <v>4</v>
      </c>
    </row>
    <row r="647" spans="1:14">
      <c r="A647">
        <v>170</v>
      </c>
      <c r="B647" t="s">
        <v>29</v>
      </c>
      <c r="C647">
        <v>7</v>
      </c>
      <c r="D647" t="s">
        <v>78</v>
      </c>
      <c r="E647" t="s">
        <v>31</v>
      </c>
      <c r="F647" t="s">
        <v>40</v>
      </c>
      <c r="G647">
        <v>2</v>
      </c>
      <c r="H647">
        <v>3280.6200000000003</v>
      </c>
      <c r="I647">
        <v>2</v>
      </c>
      <c r="J647">
        <v>720</v>
      </c>
      <c r="K647">
        <v>4000.6200000000003</v>
      </c>
      <c r="L647" t="s">
        <v>46</v>
      </c>
      <c r="M647" t="s">
        <v>35</v>
      </c>
      <c r="N647">
        <v>2</v>
      </c>
    </row>
    <row r="648" spans="1:14">
      <c r="A648">
        <v>213</v>
      </c>
      <c r="B648" t="s">
        <v>33</v>
      </c>
      <c r="C648">
        <v>14</v>
      </c>
      <c r="D648" t="s">
        <v>71</v>
      </c>
      <c r="E648" t="s">
        <v>57</v>
      </c>
      <c r="F648" t="s">
        <v>26</v>
      </c>
      <c r="G648">
        <v>3</v>
      </c>
      <c r="H648">
        <v>17528</v>
      </c>
      <c r="I648">
        <v>1</v>
      </c>
      <c r="J648">
        <v>3916</v>
      </c>
      <c r="K648">
        <v>21444</v>
      </c>
      <c r="L648" t="s">
        <v>27</v>
      </c>
      <c r="M648" t="s">
        <v>28</v>
      </c>
      <c r="N648">
        <v>4</v>
      </c>
    </row>
    <row r="649" spans="1:14">
      <c r="A649">
        <v>54</v>
      </c>
      <c r="B649" t="s">
        <v>23</v>
      </c>
      <c r="C649">
        <v>30</v>
      </c>
      <c r="D649" t="s">
        <v>101</v>
      </c>
      <c r="E649" t="s">
        <v>31</v>
      </c>
      <c r="F649" t="s">
        <v>62</v>
      </c>
      <c r="G649">
        <v>3</v>
      </c>
      <c r="H649">
        <v>56700</v>
      </c>
      <c r="I649">
        <v>1</v>
      </c>
      <c r="J649">
        <v>8160</v>
      </c>
      <c r="K649">
        <v>64860</v>
      </c>
      <c r="L649" t="s">
        <v>46</v>
      </c>
      <c r="M649" t="s">
        <v>41</v>
      </c>
      <c r="N649">
        <v>6</v>
      </c>
    </row>
    <row r="650" spans="1:14">
      <c r="A650">
        <v>185</v>
      </c>
      <c r="B650" t="s">
        <v>33</v>
      </c>
      <c r="C650">
        <v>14</v>
      </c>
      <c r="D650" t="s">
        <v>86</v>
      </c>
      <c r="E650" t="s">
        <v>31</v>
      </c>
      <c r="F650" t="s">
        <v>64</v>
      </c>
      <c r="G650">
        <v>2</v>
      </c>
      <c r="H650">
        <v>5796</v>
      </c>
      <c r="I650">
        <v>2</v>
      </c>
      <c r="J650">
        <v>5640</v>
      </c>
      <c r="K650">
        <v>11436</v>
      </c>
      <c r="L650" t="s">
        <v>46</v>
      </c>
      <c r="M650" t="s">
        <v>41</v>
      </c>
      <c r="N650">
        <v>6</v>
      </c>
    </row>
    <row r="651" spans="1:14">
      <c r="A651">
        <v>41</v>
      </c>
      <c r="B651" t="s">
        <v>23</v>
      </c>
      <c r="C651">
        <v>30</v>
      </c>
      <c r="D651" t="s">
        <v>107</v>
      </c>
      <c r="E651" t="s">
        <v>44</v>
      </c>
      <c r="F651" t="s">
        <v>40</v>
      </c>
      <c r="G651">
        <v>2</v>
      </c>
      <c r="H651">
        <v>11400</v>
      </c>
      <c r="I651">
        <v>2</v>
      </c>
      <c r="J651">
        <v>440</v>
      </c>
      <c r="K651">
        <v>11840</v>
      </c>
      <c r="L651" t="s">
        <v>27</v>
      </c>
      <c r="M651" t="s">
        <v>35</v>
      </c>
      <c r="N651">
        <v>2</v>
      </c>
    </row>
    <row r="652" spans="1:14">
      <c r="A652">
        <v>147</v>
      </c>
      <c r="B652" t="s">
        <v>23</v>
      </c>
      <c r="C652">
        <v>30</v>
      </c>
      <c r="D652" t="s">
        <v>97</v>
      </c>
      <c r="E652" t="s">
        <v>25</v>
      </c>
      <c r="F652" t="s">
        <v>40</v>
      </c>
      <c r="G652">
        <v>1</v>
      </c>
      <c r="H652">
        <v>6480</v>
      </c>
      <c r="I652">
        <v>2</v>
      </c>
      <c r="J652">
        <v>2200</v>
      </c>
      <c r="K652">
        <v>8680</v>
      </c>
      <c r="L652" t="s">
        <v>27</v>
      </c>
      <c r="M652" t="s">
        <v>28</v>
      </c>
      <c r="N652">
        <v>4</v>
      </c>
    </row>
    <row r="653" spans="1:14">
      <c r="A653">
        <v>66</v>
      </c>
      <c r="B653" t="s">
        <v>29</v>
      </c>
      <c r="C653">
        <v>7</v>
      </c>
      <c r="D653" t="s">
        <v>98</v>
      </c>
      <c r="E653" t="s">
        <v>25</v>
      </c>
      <c r="F653" t="s">
        <v>26</v>
      </c>
      <c r="G653">
        <v>2</v>
      </c>
      <c r="H653">
        <v>3444</v>
      </c>
      <c r="I653">
        <v>1</v>
      </c>
      <c r="J653">
        <v>6600</v>
      </c>
      <c r="K653">
        <v>10044</v>
      </c>
      <c r="L653" t="s">
        <v>27</v>
      </c>
      <c r="M653" t="s">
        <v>41</v>
      </c>
      <c r="N653">
        <v>6</v>
      </c>
    </row>
    <row r="654" spans="1:14">
      <c r="A654">
        <v>65</v>
      </c>
      <c r="B654" t="s">
        <v>23</v>
      </c>
      <c r="C654">
        <v>30</v>
      </c>
      <c r="D654" t="s">
        <v>84</v>
      </c>
      <c r="E654" t="s">
        <v>44</v>
      </c>
      <c r="F654" t="s">
        <v>40</v>
      </c>
      <c r="G654">
        <v>1</v>
      </c>
      <c r="H654">
        <v>12000</v>
      </c>
      <c r="I654">
        <v>1</v>
      </c>
      <c r="J654">
        <v>3200</v>
      </c>
      <c r="K654">
        <v>15200</v>
      </c>
      <c r="L654" t="s">
        <v>27</v>
      </c>
      <c r="M654" t="s">
        <v>28</v>
      </c>
      <c r="N654">
        <v>4</v>
      </c>
    </row>
    <row r="655" spans="1:14">
      <c r="A655">
        <v>27</v>
      </c>
      <c r="B655" t="s">
        <v>29</v>
      </c>
      <c r="C655">
        <v>7</v>
      </c>
      <c r="D655" t="s">
        <v>78</v>
      </c>
      <c r="E655" t="s">
        <v>31</v>
      </c>
      <c r="F655" t="s">
        <v>40</v>
      </c>
      <c r="G655">
        <v>1</v>
      </c>
      <c r="H655">
        <v>2800</v>
      </c>
      <c r="I655">
        <v>2</v>
      </c>
      <c r="J655">
        <v>1440</v>
      </c>
      <c r="K655">
        <v>4240</v>
      </c>
      <c r="L655" t="s">
        <v>46</v>
      </c>
      <c r="M655" t="s">
        <v>28</v>
      </c>
      <c r="N655">
        <v>4</v>
      </c>
    </row>
    <row r="656" spans="1:14">
      <c r="A656">
        <v>157</v>
      </c>
      <c r="B656" t="s">
        <v>23</v>
      </c>
      <c r="C656">
        <v>30</v>
      </c>
      <c r="D656" t="s">
        <v>69</v>
      </c>
      <c r="E656" t="s">
        <v>31</v>
      </c>
      <c r="F656" t="s">
        <v>26</v>
      </c>
      <c r="G656">
        <v>3</v>
      </c>
      <c r="H656">
        <v>18300</v>
      </c>
      <c r="I656">
        <v>1</v>
      </c>
      <c r="J656">
        <v>2240</v>
      </c>
      <c r="K656">
        <v>20540</v>
      </c>
      <c r="L656" t="s">
        <v>27</v>
      </c>
      <c r="M656" t="s">
        <v>35</v>
      </c>
      <c r="N656">
        <v>2</v>
      </c>
    </row>
    <row r="657" spans="1:14">
      <c r="A657">
        <v>223</v>
      </c>
      <c r="B657" t="s">
        <v>37</v>
      </c>
      <c r="C657">
        <v>3</v>
      </c>
      <c r="D657" t="s">
        <v>68</v>
      </c>
      <c r="E657" t="s">
        <v>31</v>
      </c>
      <c r="F657" t="s">
        <v>40</v>
      </c>
      <c r="G657">
        <v>3</v>
      </c>
      <c r="H657">
        <v>4008</v>
      </c>
      <c r="I657">
        <v>1</v>
      </c>
      <c r="J657">
        <v>1360</v>
      </c>
      <c r="K657">
        <v>5368</v>
      </c>
      <c r="L657" t="s">
        <v>27</v>
      </c>
      <c r="M657" t="s">
        <v>28</v>
      </c>
      <c r="N657">
        <v>4</v>
      </c>
    </row>
    <row r="658" spans="1:14">
      <c r="A658">
        <v>264</v>
      </c>
      <c r="B658" t="s">
        <v>33</v>
      </c>
      <c r="C658">
        <v>14</v>
      </c>
      <c r="D658" t="s">
        <v>91</v>
      </c>
      <c r="E658" t="s">
        <v>44</v>
      </c>
      <c r="F658" t="s">
        <v>40</v>
      </c>
      <c r="G658">
        <v>3</v>
      </c>
      <c r="H658">
        <v>26712</v>
      </c>
      <c r="I658">
        <v>1</v>
      </c>
      <c r="J658">
        <v>2220</v>
      </c>
      <c r="K658">
        <v>28932</v>
      </c>
      <c r="L658" t="s">
        <v>27</v>
      </c>
      <c r="M658" t="s">
        <v>41</v>
      </c>
      <c r="N658">
        <v>6</v>
      </c>
    </row>
    <row r="659" spans="1:14">
      <c r="A659">
        <v>273</v>
      </c>
      <c r="B659" t="s">
        <v>29</v>
      </c>
      <c r="C659">
        <v>7</v>
      </c>
      <c r="D659" t="s">
        <v>36</v>
      </c>
      <c r="E659" t="s">
        <v>25</v>
      </c>
      <c r="F659" t="s">
        <v>26</v>
      </c>
      <c r="G659">
        <v>3</v>
      </c>
      <c r="H659">
        <v>5460</v>
      </c>
      <c r="I659">
        <v>1</v>
      </c>
      <c r="J659">
        <v>4400</v>
      </c>
      <c r="K659">
        <v>9860</v>
      </c>
      <c r="L659" t="s">
        <v>27</v>
      </c>
      <c r="M659" t="s">
        <v>28</v>
      </c>
      <c r="N659">
        <v>4</v>
      </c>
    </row>
    <row r="660" spans="1:14">
      <c r="A660">
        <v>271</v>
      </c>
      <c r="B660" t="s">
        <v>37</v>
      </c>
      <c r="C660">
        <v>3</v>
      </c>
      <c r="D660" t="s">
        <v>49</v>
      </c>
      <c r="E660" t="s">
        <v>25</v>
      </c>
      <c r="F660" t="s">
        <v>26</v>
      </c>
      <c r="G660">
        <v>3</v>
      </c>
      <c r="H660">
        <v>5688</v>
      </c>
      <c r="I660">
        <v>1</v>
      </c>
      <c r="J660">
        <v>11700</v>
      </c>
      <c r="K660">
        <v>17388</v>
      </c>
      <c r="L660" t="s">
        <v>27</v>
      </c>
      <c r="M660" t="s">
        <v>41</v>
      </c>
      <c r="N660">
        <v>6</v>
      </c>
    </row>
    <row r="661" spans="1:14">
      <c r="A661">
        <v>33</v>
      </c>
      <c r="B661" t="s">
        <v>33</v>
      </c>
      <c r="C661">
        <v>14</v>
      </c>
      <c r="D661" t="s">
        <v>65</v>
      </c>
      <c r="E661" t="s">
        <v>44</v>
      </c>
      <c r="F661" t="s">
        <v>40</v>
      </c>
      <c r="G661">
        <v>2</v>
      </c>
      <c r="H661">
        <v>3220</v>
      </c>
      <c r="I661">
        <v>2</v>
      </c>
      <c r="J661">
        <v>600</v>
      </c>
      <c r="K661">
        <v>3820</v>
      </c>
      <c r="L661" t="s">
        <v>27</v>
      </c>
      <c r="M661" t="s">
        <v>35</v>
      </c>
      <c r="N661">
        <v>2</v>
      </c>
    </row>
    <row r="662" spans="1:14">
      <c r="A662">
        <v>11</v>
      </c>
      <c r="B662" t="s">
        <v>37</v>
      </c>
      <c r="C662">
        <v>3</v>
      </c>
      <c r="D662" t="s">
        <v>63</v>
      </c>
      <c r="E662" t="s">
        <v>31</v>
      </c>
      <c r="F662" t="s">
        <v>64</v>
      </c>
      <c r="G662">
        <v>1</v>
      </c>
      <c r="H662">
        <v>330</v>
      </c>
      <c r="I662">
        <v>1</v>
      </c>
      <c r="J662">
        <v>1540</v>
      </c>
      <c r="K662">
        <v>1870</v>
      </c>
      <c r="L662" t="s">
        <v>46</v>
      </c>
      <c r="M662" t="s">
        <v>35</v>
      </c>
      <c r="N662">
        <v>2</v>
      </c>
    </row>
    <row r="663" spans="1:14">
      <c r="A663">
        <v>45</v>
      </c>
      <c r="B663" t="s">
        <v>33</v>
      </c>
      <c r="C663">
        <v>14</v>
      </c>
      <c r="D663" t="s">
        <v>68</v>
      </c>
      <c r="E663" t="s">
        <v>31</v>
      </c>
      <c r="F663" t="s">
        <v>40</v>
      </c>
      <c r="G663">
        <v>2</v>
      </c>
      <c r="H663">
        <v>8680</v>
      </c>
      <c r="I663">
        <v>2</v>
      </c>
      <c r="J663">
        <v>1360</v>
      </c>
      <c r="K663">
        <v>10040</v>
      </c>
      <c r="L663" t="s">
        <v>27</v>
      </c>
      <c r="M663" t="s">
        <v>28</v>
      </c>
      <c r="N663">
        <v>4</v>
      </c>
    </row>
    <row r="664" spans="1:14">
      <c r="A664">
        <v>95</v>
      </c>
      <c r="B664" t="s">
        <v>37</v>
      </c>
      <c r="C664">
        <v>3</v>
      </c>
      <c r="D664" t="s">
        <v>80</v>
      </c>
      <c r="E664" t="s">
        <v>44</v>
      </c>
      <c r="F664" t="s">
        <v>62</v>
      </c>
      <c r="G664">
        <v>1</v>
      </c>
      <c r="H664">
        <v>600</v>
      </c>
      <c r="I664">
        <v>1</v>
      </c>
      <c r="J664">
        <v>6080</v>
      </c>
      <c r="K664">
        <v>6680</v>
      </c>
      <c r="L664" t="s">
        <v>46</v>
      </c>
      <c r="M664" t="s">
        <v>28</v>
      </c>
      <c r="N664">
        <v>4</v>
      </c>
    </row>
    <row r="665" spans="1:14">
      <c r="A665">
        <v>170</v>
      </c>
      <c r="B665" t="s">
        <v>23</v>
      </c>
      <c r="C665">
        <v>30</v>
      </c>
      <c r="D665" t="s">
        <v>54</v>
      </c>
      <c r="E665" t="s">
        <v>25</v>
      </c>
      <c r="F665" t="s">
        <v>40</v>
      </c>
      <c r="G665">
        <v>2</v>
      </c>
      <c r="H665">
        <v>13200</v>
      </c>
      <c r="I665">
        <v>1</v>
      </c>
      <c r="J665">
        <v>1240</v>
      </c>
      <c r="K665">
        <v>14440</v>
      </c>
      <c r="L665" t="s">
        <v>27</v>
      </c>
      <c r="M665" t="s">
        <v>28</v>
      </c>
      <c r="N665">
        <v>4</v>
      </c>
    </row>
    <row r="666" spans="1:14">
      <c r="A666">
        <v>63</v>
      </c>
      <c r="B666" t="s">
        <v>37</v>
      </c>
      <c r="C666">
        <v>3</v>
      </c>
      <c r="D666" t="s">
        <v>55</v>
      </c>
      <c r="E666" t="s">
        <v>44</v>
      </c>
      <c r="F666" t="s">
        <v>26</v>
      </c>
      <c r="G666">
        <v>1</v>
      </c>
      <c r="H666">
        <v>120</v>
      </c>
      <c r="I666">
        <v>2</v>
      </c>
      <c r="J666">
        <v>1272</v>
      </c>
      <c r="K666">
        <v>1392</v>
      </c>
      <c r="L666" t="s">
        <v>27</v>
      </c>
      <c r="M666" t="s">
        <v>32</v>
      </c>
      <c r="N666">
        <v>1</v>
      </c>
    </row>
    <row r="667" spans="1:14">
      <c r="A667">
        <v>173</v>
      </c>
      <c r="B667" t="s">
        <v>23</v>
      </c>
      <c r="C667">
        <v>30</v>
      </c>
      <c r="D667" t="s">
        <v>51</v>
      </c>
      <c r="E667" t="s">
        <v>25</v>
      </c>
      <c r="F667" t="s">
        <v>26</v>
      </c>
      <c r="G667">
        <v>2</v>
      </c>
      <c r="H667">
        <v>20160</v>
      </c>
      <c r="I667">
        <v>1</v>
      </c>
      <c r="J667">
        <v>6420</v>
      </c>
      <c r="K667">
        <v>26580</v>
      </c>
      <c r="L667" t="s">
        <v>27</v>
      </c>
      <c r="M667" t="s">
        <v>41</v>
      </c>
      <c r="N667">
        <v>6</v>
      </c>
    </row>
    <row r="668" spans="1:14">
      <c r="A668">
        <v>53</v>
      </c>
      <c r="B668" t="s">
        <v>37</v>
      </c>
      <c r="C668">
        <v>3</v>
      </c>
      <c r="D668" t="s">
        <v>92</v>
      </c>
      <c r="E668" t="s">
        <v>31</v>
      </c>
      <c r="F668" t="s">
        <v>40</v>
      </c>
      <c r="G668">
        <v>2</v>
      </c>
      <c r="H668">
        <v>1080</v>
      </c>
      <c r="I668">
        <v>2</v>
      </c>
      <c r="J668">
        <v>260</v>
      </c>
      <c r="K668">
        <v>1340</v>
      </c>
      <c r="L668" t="s">
        <v>27</v>
      </c>
      <c r="M668" t="s">
        <v>35</v>
      </c>
      <c r="N668">
        <v>2</v>
      </c>
    </row>
    <row r="669" spans="1:14">
      <c r="A669">
        <v>279</v>
      </c>
      <c r="B669" t="s">
        <v>29</v>
      </c>
      <c r="C669">
        <v>7</v>
      </c>
      <c r="D669" t="s">
        <v>60</v>
      </c>
      <c r="E669" t="s">
        <v>31</v>
      </c>
      <c r="F669" t="s">
        <v>40</v>
      </c>
      <c r="G669">
        <v>1</v>
      </c>
      <c r="H669">
        <v>399</v>
      </c>
      <c r="I669">
        <v>1</v>
      </c>
      <c r="J669">
        <v>310</v>
      </c>
      <c r="K669">
        <v>709</v>
      </c>
      <c r="L669" t="s">
        <v>46</v>
      </c>
      <c r="M669" t="s">
        <v>32</v>
      </c>
      <c r="N669">
        <v>1</v>
      </c>
    </row>
    <row r="670" spans="1:14">
      <c r="A670">
        <v>194</v>
      </c>
      <c r="B670" t="s">
        <v>29</v>
      </c>
      <c r="C670">
        <v>7</v>
      </c>
      <c r="D670" t="s">
        <v>108</v>
      </c>
      <c r="E670" t="s">
        <v>31</v>
      </c>
      <c r="F670" t="s">
        <v>40</v>
      </c>
      <c r="G670">
        <v>2</v>
      </c>
      <c r="H670">
        <v>4508</v>
      </c>
      <c r="I670">
        <v>2</v>
      </c>
      <c r="J670">
        <v>600</v>
      </c>
      <c r="K670">
        <v>5108</v>
      </c>
      <c r="L670" t="s">
        <v>27</v>
      </c>
      <c r="M670" t="s">
        <v>28</v>
      </c>
      <c r="N670">
        <v>4</v>
      </c>
    </row>
    <row r="671" spans="1:14">
      <c r="A671">
        <v>268</v>
      </c>
      <c r="B671" t="s">
        <v>37</v>
      </c>
      <c r="C671">
        <v>3</v>
      </c>
      <c r="D671" t="s">
        <v>56</v>
      </c>
      <c r="E671" t="s">
        <v>57</v>
      </c>
      <c r="F671" t="s">
        <v>26</v>
      </c>
      <c r="G671">
        <v>1</v>
      </c>
      <c r="H671">
        <v>330</v>
      </c>
      <c r="I671">
        <v>2</v>
      </c>
      <c r="J671">
        <v>2370</v>
      </c>
      <c r="K671">
        <v>2700</v>
      </c>
      <c r="L671" t="s">
        <v>27</v>
      </c>
      <c r="M671" t="s">
        <v>35</v>
      </c>
      <c r="N671">
        <v>2</v>
      </c>
    </row>
    <row r="672" spans="1:14">
      <c r="A672">
        <v>5</v>
      </c>
      <c r="B672" t="s">
        <v>23</v>
      </c>
      <c r="C672">
        <v>30</v>
      </c>
      <c r="D672" t="s">
        <v>30</v>
      </c>
      <c r="E672" t="s">
        <v>31</v>
      </c>
      <c r="F672" t="s">
        <v>26</v>
      </c>
      <c r="G672">
        <v>3</v>
      </c>
      <c r="H672">
        <v>16320</v>
      </c>
      <c r="I672">
        <v>2</v>
      </c>
      <c r="J672">
        <v>1150</v>
      </c>
      <c r="K672">
        <v>17470</v>
      </c>
      <c r="L672" t="s">
        <v>27</v>
      </c>
      <c r="M672" t="s">
        <v>32</v>
      </c>
      <c r="N672">
        <v>1</v>
      </c>
    </row>
    <row r="673" spans="1:14">
      <c r="A673">
        <v>136</v>
      </c>
      <c r="B673" t="s">
        <v>37</v>
      </c>
      <c r="C673">
        <v>3</v>
      </c>
      <c r="D673" t="s">
        <v>86</v>
      </c>
      <c r="E673" t="s">
        <v>31</v>
      </c>
      <c r="F673" t="s">
        <v>64</v>
      </c>
      <c r="G673">
        <v>1</v>
      </c>
      <c r="H673">
        <v>162</v>
      </c>
      <c r="I673">
        <v>2</v>
      </c>
      <c r="J673">
        <v>1880</v>
      </c>
      <c r="K673">
        <v>2042</v>
      </c>
      <c r="L673" t="s">
        <v>46</v>
      </c>
      <c r="M673" t="s">
        <v>35</v>
      </c>
      <c r="N673">
        <v>2</v>
      </c>
    </row>
    <row r="674" spans="1:14">
      <c r="A674">
        <v>271</v>
      </c>
      <c r="B674" t="s">
        <v>23</v>
      </c>
      <c r="C674">
        <v>30</v>
      </c>
      <c r="D674" t="s">
        <v>39</v>
      </c>
      <c r="E674" t="s">
        <v>31</v>
      </c>
      <c r="F674" t="s">
        <v>40</v>
      </c>
      <c r="G674">
        <v>2</v>
      </c>
      <c r="H674">
        <v>18480</v>
      </c>
      <c r="I674">
        <v>2</v>
      </c>
      <c r="J674">
        <v>800</v>
      </c>
      <c r="K674">
        <v>19280</v>
      </c>
      <c r="L674" t="s">
        <v>27</v>
      </c>
      <c r="M674" t="s">
        <v>28</v>
      </c>
      <c r="N674">
        <v>4</v>
      </c>
    </row>
    <row r="675" spans="1:14">
      <c r="A675">
        <v>200</v>
      </c>
      <c r="B675" t="s">
        <v>33</v>
      </c>
      <c r="C675">
        <v>14</v>
      </c>
      <c r="D675" t="s">
        <v>72</v>
      </c>
      <c r="E675" t="s">
        <v>31</v>
      </c>
      <c r="F675" t="s">
        <v>40</v>
      </c>
      <c r="G675">
        <v>2</v>
      </c>
      <c r="H675">
        <v>7616</v>
      </c>
      <c r="I675">
        <v>2</v>
      </c>
      <c r="J675">
        <v>1240</v>
      </c>
      <c r="K675">
        <v>8856</v>
      </c>
      <c r="L675" t="s">
        <v>46</v>
      </c>
      <c r="M675" t="s">
        <v>28</v>
      </c>
      <c r="N675">
        <v>4</v>
      </c>
    </row>
    <row r="676" spans="1:14">
      <c r="A676">
        <v>32</v>
      </c>
      <c r="B676" t="s">
        <v>23</v>
      </c>
      <c r="C676">
        <v>30</v>
      </c>
      <c r="D676" t="s">
        <v>89</v>
      </c>
      <c r="E676" t="s">
        <v>44</v>
      </c>
      <c r="F676" t="s">
        <v>40</v>
      </c>
      <c r="G676">
        <v>1</v>
      </c>
      <c r="H676">
        <v>11880</v>
      </c>
      <c r="I676">
        <v>1</v>
      </c>
      <c r="J676">
        <v>1320</v>
      </c>
      <c r="K676">
        <v>13200</v>
      </c>
      <c r="L676" t="s">
        <v>27</v>
      </c>
      <c r="M676" t="s">
        <v>41</v>
      </c>
      <c r="N676">
        <v>6</v>
      </c>
    </row>
    <row r="677" spans="1:14">
      <c r="A677">
        <v>170</v>
      </c>
      <c r="B677" t="s">
        <v>37</v>
      </c>
      <c r="C677">
        <v>3</v>
      </c>
      <c r="D677" t="s">
        <v>48</v>
      </c>
      <c r="E677" t="s">
        <v>25</v>
      </c>
      <c r="F677" t="s">
        <v>26</v>
      </c>
      <c r="G677">
        <v>3</v>
      </c>
      <c r="H677">
        <v>717</v>
      </c>
      <c r="I677">
        <v>1</v>
      </c>
      <c r="J677">
        <v>1200</v>
      </c>
      <c r="K677">
        <v>1917</v>
      </c>
      <c r="L677" t="s">
        <v>27</v>
      </c>
      <c r="M677" t="s">
        <v>32</v>
      </c>
      <c r="N677">
        <v>1</v>
      </c>
    </row>
    <row r="678" spans="1:14">
      <c r="A678">
        <v>54</v>
      </c>
      <c r="B678" t="s">
        <v>23</v>
      </c>
      <c r="C678">
        <v>30</v>
      </c>
      <c r="D678" t="s">
        <v>92</v>
      </c>
      <c r="E678" t="s">
        <v>31</v>
      </c>
      <c r="F678" t="s">
        <v>40</v>
      </c>
      <c r="G678">
        <v>1</v>
      </c>
      <c r="H678">
        <v>3900</v>
      </c>
      <c r="I678">
        <v>1</v>
      </c>
      <c r="J678">
        <v>260</v>
      </c>
      <c r="K678">
        <v>4160</v>
      </c>
      <c r="L678" t="s">
        <v>27</v>
      </c>
      <c r="M678" t="s">
        <v>35</v>
      </c>
      <c r="N678">
        <v>2</v>
      </c>
    </row>
    <row r="679" spans="1:14">
      <c r="A679">
        <v>236</v>
      </c>
      <c r="B679" t="s">
        <v>23</v>
      </c>
      <c r="C679">
        <v>30</v>
      </c>
      <c r="D679" t="s">
        <v>53</v>
      </c>
      <c r="E679" t="s">
        <v>31</v>
      </c>
      <c r="F679" t="s">
        <v>40</v>
      </c>
      <c r="G679">
        <v>2</v>
      </c>
      <c r="H679">
        <v>26640</v>
      </c>
      <c r="I679">
        <v>1</v>
      </c>
      <c r="J679">
        <v>2400</v>
      </c>
      <c r="K679">
        <v>29040</v>
      </c>
      <c r="L679" t="s">
        <v>27</v>
      </c>
      <c r="M679" t="s">
        <v>41</v>
      </c>
      <c r="N679">
        <v>6</v>
      </c>
    </row>
    <row r="680" spans="1:14">
      <c r="A680">
        <v>10</v>
      </c>
      <c r="B680" t="s">
        <v>29</v>
      </c>
      <c r="C680">
        <v>7</v>
      </c>
      <c r="D680" t="s">
        <v>51</v>
      </c>
      <c r="E680" t="s">
        <v>25</v>
      </c>
      <c r="F680" t="s">
        <v>26</v>
      </c>
      <c r="G680">
        <v>2</v>
      </c>
      <c r="H680">
        <v>784</v>
      </c>
      <c r="I680">
        <v>1</v>
      </c>
      <c r="J680">
        <v>1070</v>
      </c>
      <c r="K680">
        <v>1854</v>
      </c>
      <c r="L680" t="s">
        <v>27</v>
      </c>
      <c r="M680" t="s">
        <v>32</v>
      </c>
      <c r="N680">
        <v>1</v>
      </c>
    </row>
    <row r="681" spans="1:14">
      <c r="A681">
        <v>118</v>
      </c>
      <c r="B681" t="s">
        <v>33</v>
      </c>
      <c r="C681">
        <v>14</v>
      </c>
      <c r="D681" t="s">
        <v>69</v>
      </c>
      <c r="E681" t="s">
        <v>31</v>
      </c>
      <c r="F681" t="s">
        <v>26</v>
      </c>
      <c r="G681">
        <v>1</v>
      </c>
      <c r="H681">
        <v>1036</v>
      </c>
      <c r="I681">
        <v>2</v>
      </c>
      <c r="J681">
        <v>1120</v>
      </c>
      <c r="K681">
        <v>2156</v>
      </c>
      <c r="L681" t="s">
        <v>27</v>
      </c>
      <c r="M681" t="s">
        <v>32</v>
      </c>
      <c r="N681">
        <v>1</v>
      </c>
    </row>
    <row r="682" spans="1:14">
      <c r="A682">
        <v>232</v>
      </c>
      <c r="B682" t="s">
        <v>29</v>
      </c>
      <c r="C682">
        <v>7</v>
      </c>
      <c r="D682" t="s">
        <v>93</v>
      </c>
      <c r="E682" t="s">
        <v>25</v>
      </c>
      <c r="F682" t="s">
        <v>26</v>
      </c>
      <c r="G682">
        <v>1</v>
      </c>
      <c r="H682">
        <v>1428</v>
      </c>
      <c r="I682">
        <v>1</v>
      </c>
      <c r="J682">
        <v>4320</v>
      </c>
      <c r="K682">
        <v>5748</v>
      </c>
      <c r="L682" t="s">
        <v>27</v>
      </c>
      <c r="M682" t="s">
        <v>28</v>
      </c>
      <c r="N682">
        <v>4</v>
      </c>
    </row>
    <row r="683" spans="1:14">
      <c r="A683">
        <v>167</v>
      </c>
      <c r="B683" t="s">
        <v>23</v>
      </c>
      <c r="C683">
        <v>30</v>
      </c>
      <c r="D683" t="s">
        <v>91</v>
      </c>
      <c r="E683" t="s">
        <v>44</v>
      </c>
      <c r="F683" t="s">
        <v>40</v>
      </c>
      <c r="G683">
        <v>1</v>
      </c>
      <c r="H683">
        <v>3960</v>
      </c>
      <c r="I683">
        <v>2</v>
      </c>
      <c r="J683">
        <v>740</v>
      </c>
      <c r="K683">
        <v>4700</v>
      </c>
      <c r="L683" t="s">
        <v>27</v>
      </c>
      <c r="M683" t="s">
        <v>35</v>
      </c>
      <c r="N683">
        <v>2</v>
      </c>
    </row>
    <row r="684" spans="1:14">
      <c r="A684">
        <v>171</v>
      </c>
      <c r="B684" t="s">
        <v>29</v>
      </c>
      <c r="C684">
        <v>7</v>
      </c>
      <c r="D684" t="s">
        <v>102</v>
      </c>
      <c r="E684" t="s">
        <v>25</v>
      </c>
      <c r="F684" t="s">
        <v>26</v>
      </c>
      <c r="G684">
        <v>2</v>
      </c>
      <c r="H684">
        <v>2198</v>
      </c>
      <c r="I684">
        <v>1</v>
      </c>
      <c r="J684">
        <v>1960</v>
      </c>
      <c r="K684">
        <v>4158</v>
      </c>
      <c r="L684" t="s">
        <v>27</v>
      </c>
      <c r="M684" t="s">
        <v>35</v>
      </c>
      <c r="N684">
        <v>2</v>
      </c>
    </row>
    <row r="685" spans="1:14">
      <c r="A685">
        <v>230</v>
      </c>
      <c r="B685" t="s">
        <v>23</v>
      </c>
      <c r="C685">
        <v>30</v>
      </c>
      <c r="D685" t="s">
        <v>76</v>
      </c>
      <c r="E685" t="s">
        <v>44</v>
      </c>
      <c r="F685" t="s">
        <v>62</v>
      </c>
      <c r="G685">
        <v>3</v>
      </c>
      <c r="H685">
        <v>11790</v>
      </c>
      <c r="I685">
        <v>1</v>
      </c>
      <c r="J685">
        <v>840</v>
      </c>
      <c r="K685">
        <v>12630</v>
      </c>
      <c r="L685" t="s">
        <v>46</v>
      </c>
      <c r="M685" t="s">
        <v>32</v>
      </c>
      <c r="N685">
        <v>1</v>
      </c>
    </row>
    <row r="686" spans="1:14">
      <c r="A686">
        <v>237</v>
      </c>
      <c r="B686" t="s">
        <v>29</v>
      </c>
      <c r="C686">
        <v>7</v>
      </c>
      <c r="D686" t="s">
        <v>70</v>
      </c>
      <c r="E686" t="s">
        <v>31</v>
      </c>
      <c r="F686" t="s">
        <v>26</v>
      </c>
      <c r="G686">
        <v>1</v>
      </c>
      <c r="H686">
        <v>2058</v>
      </c>
      <c r="I686">
        <v>2</v>
      </c>
      <c r="J686">
        <v>7350</v>
      </c>
      <c r="K686">
        <v>9408</v>
      </c>
      <c r="L686" t="s">
        <v>27</v>
      </c>
      <c r="M686" t="s">
        <v>41</v>
      </c>
      <c r="N686">
        <v>6</v>
      </c>
    </row>
    <row r="687" spans="1:14">
      <c r="A687">
        <v>255</v>
      </c>
      <c r="B687" t="s">
        <v>29</v>
      </c>
      <c r="C687">
        <v>7</v>
      </c>
      <c r="D687" t="s">
        <v>71</v>
      </c>
      <c r="E687" t="s">
        <v>57</v>
      </c>
      <c r="F687" t="s">
        <v>26</v>
      </c>
      <c r="G687">
        <v>1</v>
      </c>
      <c r="H687">
        <v>315</v>
      </c>
      <c r="I687">
        <v>1</v>
      </c>
      <c r="J687">
        <v>979</v>
      </c>
      <c r="K687">
        <v>1294</v>
      </c>
      <c r="L687" t="s">
        <v>27</v>
      </c>
      <c r="M687" t="s">
        <v>32</v>
      </c>
      <c r="N687">
        <v>1</v>
      </c>
    </row>
    <row r="688" spans="1:14">
      <c r="A688">
        <v>94</v>
      </c>
      <c r="B688" t="s">
        <v>23</v>
      </c>
      <c r="C688">
        <v>30</v>
      </c>
      <c r="D688" t="s">
        <v>36</v>
      </c>
      <c r="E688" t="s">
        <v>25</v>
      </c>
      <c r="F688" t="s">
        <v>26</v>
      </c>
      <c r="G688">
        <v>1</v>
      </c>
      <c r="H688">
        <v>3960</v>
      </c>
      <c r="I688">
        <v>1</v>
      </c>
      <c r="J688">
        <v>4400</v>
      </c>
      <c r="K688">
        <v>8360</v>
      </c>
      <c r="L688" t="s">
        <v>27</v>
      </c>
      <c r="M688" t="s">
        <v>28</v>
      </c>
      <c r="N688">
        <v>4</v>
      </c>
    </row>
    <row r="689" spans="1:14">
      <c r="A689">
        <v>140</v>
      </c>
      <c r="B689" t="s">
        <v>37</v>
      </c>
      <c r="C689">
        <v>3</v>
      </c>
      <c r="D689" t="s">
        <v>104</v>
      </c>
      <c r="E689" t="s">
        <v>44</v>
      </c>
      <c r="F689" t="s">
        <v>105</v>
      </c>
      <c r="G689">
        <v>2</v>
      </c>
      <c r="H689">
        <v>1188</v>
      </c>
      <c r="I689">
        <v>2</v>
      </c>
      <c r="J689">
        <v>3360</v>
      </c>
      <c r="K689">
        <v>4548</v>
      </c>
      <c r="L689" t="s">
        <v>83</v>
      </c>
      <c r="M689" t="s">
        <v>28</v>
      </c>
      <c r="N689">
        <v>4</v>
      </c>
    </row>
    <row r="690" spans="1:14">
      <c r="A690">
        <v>55</v>
      </c>
      <c r="B690" t="s">
        <v>29</v>
      </c>
      <c r="C690">
        <v>7</v>
      </c>
      <c r="D690" t="s">
        <v>60</v>
      </c>
      <c r="E690" t="s">
        <v>31</v>
      </c>
      <c r="F690" t="s">
        <v>40</v>
      </c>
      <c r="G690">
        <v>2</v>
      </c>
      <c r="H690">
        <v>3640</v>
      </c>
      <c r="I690">
        <v>1</v>
      </c>
      <c r="J690">
        <v>1240</v>
      </c>
      <c r="K690">
        <v>4880</v>
      </c>
      <c r="L690" t="s">
        <v>46</v>
      </c>
      <c r="M690" t="s">
        <v>28</v>
      </c>
      <c r="N690">
        <v>4</v>
      </c>
    </row>
    <row r="691" spans="1:14">
      <c r="A691">
        <v>138</v>
      </c>
      <c r="B691" t="s">
        <v>33</v>
      </c>
      <c r="C691">
        <v>14</v>
      </c>
      <c r="D691" t="s">
        <v>30</v>
      </c>
      <c r="E691" t="s">
        <v>31</v>
      </c>
      <c r="F691" t="s">
        <v>26</v>
      </c>
      <c r="G691">
        <v>2</v>
      </c>
      <c r="H691">
        <v>5264</v>
      </c>
      <c r="I691">
        <v>1</v>
      </c>
      <c r="J691">
        <v>2300</v>
      </c>
      <c r="K691">
        <v>7564</v>
      </c>
      <c r="L691" t="s">
        <v>27</v>
      </c>
      <c r="M691" t="s">
        <v>35</v>
      </c>
      <c r="N691">
        <v>2</v>
      </c>
    </row>
    <row r="692" spans="1:14">
      <c r="A692">
        <v>121</v>
      </c>
      <c r="B692" t="s">
        <v>29</v>
      </c>
      <c r="C692">
        <v>7</v>
      </c>
      <c r="D692" t="s">
        <v>55</v>
      </c>
      <c r="E692" t="s">
        <v>44</v>
      </c>
      <c r="F692" t="s">
        <v>26</v>
      </c>
      <c r="G692">
        <v>2</v>
      </c>
      <c r="H692">
        <v>3822</v>
      </c>
      <c r="I692">
        <v>1</v>
      </c>
      <c r="J692">
        <v>7632</v>
      </c>
      <c r="K692">
        <v>11454</v>
      </c>
      <c r="L692" t="s">
        <v>27</v>
      </c>
      <c r="M692" t="s">
        <v>41</v>
      </c>
      <c r="N692">
        <v>6</v>
      </c>
    </row>
    <row r="693" spans="1:14">
      <c r="A693">
        <v>40</v>
      </c>
      <c r="B693" t="s">
        <v>37</v>
      </c>
      <c r="C693">
        <v>3</v>
      </c>
      <c r="D693" t="s">
        <v>34</v>
      </c>
      <c r="E693" t="s">
        <v>25</v>
      </c>
      <c r="F693" t="s">
        <v>26</v>
      </c>
      <c r="G693">
        <v>3</v>
      </c>
      <c r="H693">
        <v>8136</v>
      </c>
      <c r="I693">
        <v>2</v>
      </c>
      <c r="J693">
        <v>5880</v>
      </c>
      <c r="K693">
        <v>14016</v>
      </c>
      <c r="L693" t="s">
        <v>27</v>
      </c>
      <c r="M693" t="s">
        <v>41</v>
      </c>
      <c r="N693">
        <v>6</v>
      </c>
    </row>
    <row r="694" spans="1:14">
      <c r="A694">
        <v>19</v>
      </c>
      <c r="B694" t="s">
        <v>33</v>
      </c>
      <c r="C694">
        <v>14</v>
      </c>
      <c r="D694" t="s">
        <v>99</v>
      </c>
      <c r="E694" t="s">
        <v>31</v>
      </c>
      <c r="F694" t="s">
        <v>40</v>
      </c>
      <c r="G694">
        <v>3</v>
      </c>
      <c r="H694">
        <v>2100</v>
      </c>
      <c r="I694">
        <v>2</v>
      </c>
      <c r="J694">
        <v>240</v>
      </c>
      <c r="K694">
        <v>2340</v>
      </c>
      <c r="L694" t="s">
        <v>27</v>
      </c>
      <c r="M694" t="s">
        <v>32</v>
      </c>
      <c r="N694">
        <v>1</v>
      </c>
    </row>
    <row r="695" spans="1:14">
      <c r="A695">
        <v>292</v>
      </c>
      <c r="B695" t="s">
        <v>37</v>
      </c>
      <c r="C695">
        <v>3</v>
      </c>
      <c r="D695" t="s">
        <v>104</v>
      </c>
      <c r="E695" t="s">
        <v>44</v>
      </c>
      <c r="F695" t="s">
        <v>105</v>
      </c>
      <c r="G695">
        <v>3</v>
      </c>
      <c r="H695">
        <v>1326</v>
      </c>
      <c r="I695">
        <v>1</v>
      </c>
      <c r="J695">
        <v>1680</v>
      </c>
      <c r="K695">
        <v>3006</v>
      </c>
      <c r="L695" t="s">
        <v>83</v>
      </c>
      <c r="M695" t="s">
        <v>35</v>
      </c>
      <c r="N695">
        <v>2</v>
      </c>
    </row>
    <row r="696" spans="1:14">
      <c r="A696">
        <v>61</v>
      </c>
      <c r="B696" t="s">
        <v>23</v>
      </c>
      <c r="C696">
        <v>30</v>
      </c>
      <c r="D696" t="s">
        <v>80</v>
      </c>
      <c r="E696" t="s">
        <v>44</v>
      </c>
      <c r="F696" t="s">
        <v>62</v>
      </c>
      <c r="G696">
        <v>3</v>
      </c>
      <c r="H696">
        <v>12540</v>
      </c>
      <c r="I696">
        <v>1</v>
      </c>
      <c r="J696">
        <v>3040</v>
      </c>
      <c r="K696">
        <v>15580</v>
      </c>
      <c r="L696" t="s">
        <v>46</v>
      </c>
      <c r="M696" t="s">
        <v>35</v>
      </c>
      <c r="N696">
        <v>2</v>
      </c>
    </row>
    <row r="697" spans="1:14">
      <c r="A697">
        <v>294</v>
      </c>
      <c r="B697" t="s">
        <v>23</v>
      </c>
      <c r="C697">
        <v>30</v>
      </c>
      <c r="D697" t="s">
        <v>70</v>
      </c>
      <c r="E697" t="s">
        <v>31</v>
      </c>
      <c r="F697" t="s">
        <v>26</v>
      </c>
      <c r="G697">
        <v>1</v>
      </c>
      <c r="H697">
        <v>5880</v>
      </c>
      <c r="I697">
        <v>1</v>
      </c>
      <c r="J697">
        <v>4900</v>
      </c>
      <c r="K697">
        <v>10780</v>
      </c>
      <c r="L697" t="s">
        <v>27</v>
      </c>
      <c r="M697" t="s">
        <v>28</v>
      </c>
      <c r="N697">
        <v>4</v>
      </c>
    </row>
    <row r="698" spans="1:14">
      <c r="A698">
        <v>200</v>
      </c>
      <c r="B698" t="s">
        <v>37</v>
      </c>
      <c r="C698">
        <v>3</v>
      </c>
      <c r="D698" t="s">
        <v>58</v>
      </c>
      <c r="E698" t="s">
        <v>31</v>
      </c>
      <c r="F698" t="s">
        <v>40</v>
      </c>
      <c r="G698">
        <v>3</v>
      </c>
      <c r="H698">
        <v>4200</v>
      </c>
      <c r="I698">
        <v>1</v>
      </c>
      <c r="J698">
        <v>500</v>
      </c>
      <c r="K698">
        <v>4700</v>
      </c>
      <c r="L698" t="s">
        <v>27</v>
      </c>
      <c r="M698" t="s">
        <v>35</v>
      </c>
      <c r="N698">
        <v>2</v>
      </c>
    </row>
    <row r="699" spans="1:14">
      <c r="A699">
        <v>247</v>
      </c>
      <c r="B699" t="s">
        <v>29</v>
      </c>
      <c r="C699">
        <v>7</v>
      </c>
      <c r="D699" t="s">
        <v>94</v>
      </c>
      <c r="E699" t="s">
        <v>44</v>
      </c>
      <c r="F699" t="s">
        <v>40</v>
      </c>
      <c r="G699">
        <v>2</v>
      </c>
      <c r="H699">
        <v>2408</v>
      </c>
      <c r="I699">
        <v>1</v>
      </c>
      <c r="J699">
        <v>720</v>
      </c>
      <c r="K699">
        <v>3128</v>
      </c>
      <c r="L699" t="s">
        <v>27</v>
      </c>
      <c r="M699" t="s">
        <v>35</v>
      </c>
      <c r="N699">
        <v>2</v>
      </c>
    </row>
    <row r="700" spans="1:14">
      <c r="A700">
        <v>253</v>
      </c>
      <c r="B700" t="s">
        <v>33</v>
      </c>
      <c r="C700">
        <v>14</v>
      </c>
      <c r="D700" t="s">
        <v>60</v>
      </c>
      <c r="E700" t="s">
        <v>31</v>
      </c>
      <c r="F700" t="s">
        <v>40</v>
      </c>
      <c r="G700">
        <v>1</v>
      </c>
      <c r="H700">
        <v>3192</v>
      </c>
      <c r="I700">
        <v>1</v>
      </c>
      <c r="J700">
        <v>1240</v>
      </c>
      <c r="K700">
        <v>4432</v>
      </c>
      <c r="L700" t="s">
        <v>46</v>
      </c>
      <c r="M700" t="s">
        <v>28</v>
      </c>
      <c r="N700">
        <v>4</v>
      </c>
    </row>
    <row r="701" spans="1:14">
      <c r="A701">
        <v>33</v>
      </c>
      <c r="B701" t="s">
        <v>37</v>
      </c>
      <c r="C701">
        <v>3</v>
      </c>
      <c r="D701" t="s">
        <v>74</v>
      </c>
      <c r="E701" t="s">
        <v>25</v>
      </c>
      <c r="F701" t="s">
        <v>26</v>
      </c>
      <c r="G701">
        <v>1</v>
      </c>
      <c r="H701">
        <v>264</v>
      </c>
      <c r="I701">
        <v>1</v>
      </c>
      <c r="J701">
        <v>3120</v>
      </c>
      <c r="K701">
        <v>3384</v>
      </c>
      <c r="L701" t="s">
        <v>27</v>
      </c>
      <c r="M701" t="s">
        <v>35</v>
      </c>
      <c r="N701">
        <v>2</v>
      </c>
    </row>
    <row r="702" spans="1:14">
      <c r="A702">
        <v>145</v>
      </c>
      <c r="B702" t="s">
        <v>23</v>
      </c>
      <c r="C702">
        <v>30</v>
      </c>
      <c r="D702" t="s">
        <v>70</v>
      </c>
      <c r="E702" t="s">
        <v>31</v>
      </c>
      <c r="F702" t="s">
        <v>26</v>
      </c>
      <c r="G702">
        <v>1</v>
      </c>
      <c r="H702">
        <v>1470</v>
      </c>
      <c r="I702">
        <v>2</v>
      </c>
      <c r="J702">
        <v>1225</v>
      </c>
      <c r="K702">
        <v>2695</v>
      </c>
      <c r="L702" t="s">
        <v>27</v>
      </c>
      <c r="M702" t="s">
        <v>32</v>
      </c>
      <c r="N702">
        <v>1</v>
      </c>
    </row>
    <row r="703" spans="1:14">
      <c r="A703">
        <v>108</v>
      </c>
      <c r="B703" t="s">
        <v>33</v>
      </c>
      <c r="C703">
        <v>14</v>
      </c>
      <c r="D703" t="s">
        <v>85</v>
      </c>
      <c r="E703" t="s">
        <v>31</v>
      </c>
      <c r="F703" t="s">
        <v>40</v>
      </c>
      <c r="G703">
        <v>2</v>
      </c>
      <c r="H703">
        <v>2184</v>
      </c>
      <c r="I703">
        <v>2</v>
      </c>
      <c r="J703">
        <v>450</v>
      </c>
      <c r="K703">
        <v>2634</v>
      </c>
      <c r="L703" t="s">
        <v>27</v>
      </c>
      <c r="M703" t="s">
        <v>32</v>
      </c>
      <c r="N703">
        <v>1</v>
      </c>
    </row>
    <row r="704" spans="1:14">
      <c r="A704">
        <v>145</v>
      </c>
      <c r="B704" t="s">
        <v>29</v>
      </c>
      <c r="C704">
        <v>7</v>
      </c>
      <c r="D704" t="s">
        <v>86</v>
      </c>
      <c r="E704" t="s">
        <v>31</v>
      </c>
      <c r="F704" t="s">
        <v>64</v>
      </c>
      <c r="G704">
        <v>1</v>
      </c>
      <c r="H704">
        <v>189</v>
      </c>
      <c r="I704">
        <v>1</v>
      </c>
      <c r="J704">
        <v>940</v>
      </c>
      <c r="K704">
        <v>1129</v>
      </c>
      <c r="L704" t="s">
        <v>46</v>
      </c>
      <c r="M704" t="s">
        <v>32</v>
      </c>
      <c r="N704">
        <v>1</v>
      </c>
    </row>
    <row r="705" spans="1:14">
      <c r="A705">
        <v>199</v>
      </c>
      <c r="B705" t="s">
        <v>37</v>
      </c>
      <c r="C705">
        <v>3</v>
      </c>
      <c r="D705" t="s">
        <v>60</v>
      </c>
      <c r="E705" t="s">
        <v>31</v>
      </c>
      <c r="F705" t="s">
        <v>40</v>
      </c>
      <c r="G705">
        <v>1</v>
      </c>
      <c r="H705">
        <v>1026</v>
      </c>
      <c r="I705">
        <v>1</v>
      </c>
      <c r="J705">
        <v>1860</v>
      </c>
      <c r="K705">
        <v>2886</v>
      </c>
      <c r="L705" t="s">
        <v>46</v>
      </c>
      <c r="M705" t="s">
        <v>41</v>
      </c>
      <c r="N705">
        <v>6</v>
      </c>
    </row>
    <row r="706" spans="1:14">
      <c r="A706">
        <v>231</v>
      </c>
      <c r="B706" t="s">
        <v>37</v>
      </c>
      <c r="C706">
        <v>3</v>
      </c>
      <c r="D706" t="s">
        <v>102</v>
      </c>
      <c r="E706" t="s">
        <v>25</v>
      </c>
      <c r="F706" t="s">
        <v>26</v>
      </c>
      <c r="G706">
        <v>1</v>
      </c>
      <c r="H706">
        <v>1206</v>
      </c>
      <c r="I706">
        <v>2</v>
      </c>
      <c r="J706">
        <v>5880</v>
      </c>
      <c r="K706">
        <v>7086</v>
      </c>
      <c r="L706" t="s">
        <v>27</v>
      </c>
      <c r="M706" t="s">
        <v>41</v>
      </c>
      <c r="N706">
        <v>6</v>
      </c>
    </row>
    <row r="707" spans="1:14">
      <c r="A707">
        <v>262</v>
      </c>
      <c r="B707" t="s">
        <v>33</v>
      </c>
      <c r="C707">
        <v>14</v>
      </c>
      <c r="D707" t="s">
        <v>76</v>
      </c>
      <c r="E707" t="s">
        <v>44</v>
      </c>
      <c r="F707" t="s">
        <v>62</v>
      </c>
      <c r="G707">
        <v>3</v>
      </c>
      <c r="H707">
        <v>5502</v>
      </c>
      <c r="I707">
        <v>2</v>
      </c>
      <c r="J707">
        <v>840</v>
      </c>
      <c r="K707">
        <v>6342</v>
      </c>
      <c r="L707" t="s">
        <v>46</v>
      </c>
      <c r="M707" t="s">
        <v>32</v>
      </c>
      <c r="N707">
        <v>1</v>
      </c>
    </row>
    <row r="708" spans="1:14">
      <c r="A708">
        <v>155</v>
      </c>
      <c r="B708" t="s">
        <v>33</v>
      </c>
      <c r="C708">
        <v>14</v>
      </c>
      <c r="D708" t="s">
        <v>65</v>
      </c>
      <c r="E708" t="s">
        <v>44</v>
      </c>
      <c r="F708" t="s">
        <v>40</v>
      </c>
      <c r="G708">
        <v>1</v>
      </c>
      <c r="H708">
        <v>588</v>
      </c>
      <c r="I708">
        <v>1</v>
      </c>
      <c r="J708">
        <v>300</v>
      </c>
      <c r="K708">
        <v>888</v>
      </c>
      <c r="L708" t="s">
        <v>27</v>
      </c>
      <c r="M708" t="s">
        <v>32</v>
      </c>
      <c r="N708">
        <v>1</v>
      </c>
    </row>
    <row r="709" spans="1:14">
      <c r="A709">
        <v>135</v>
      </c>
      <c r="B709" t="s">
        <v>33</v>
      </c>
      <c r="C709">
        <v>14</v>
      </c>
      <c r="D709" t="s">
        <v>88</v>
      </c>
      <c r="E709" t="s">
        <v>31</v>
      </c>
      <c r="F709" t="s">
        <v>40</v>
      </c>
      <c r="G709">
        <v>1</v>
      </c>
      <c r="H709">
        <v>4620</v>
      </c>
      <c r="I709">
        <v>2</v>
      </c>
      <c r="J709">
        <v>360</v>
      </c>
      <c r="K709">
        <v>4980</v>
      </c>
      <c r="L709" t="s">
        <v>46</v>
      </c>
      <c r="M709" t="s">
        <v>41</v>
      </c>
      <c r="N709">
        <v>6</v>
      </c>
    </row>
    <row r="710" spans="1:14">
      <c r="A710">
        <v>48</v>
      </c>
      <c r="B710" t="s">
        <v>29</v>
      </c>
      <c r="C710">
        <v>7</v>
      </c>
      <c r="D710" t="s">
        <v>70</v>
      </c>
      <c r="E710" t="s">
        <v>31</v>
      </c>
      <c r="F710" t="s">
        <v>26</v>
      </c>
      <c r="G710">
        <v>1</v>
      </c>
      <c r="H710">
        <v>2058</v>
      </c>
      <c r="I710">
        <v>1</v>
      </c>
      <c r="J710">
        <v>7350</v>
      </c>
      <c r="K710">
        <v>9408</v>
      </c>
      <c r="L710" t="s">
        <v>27</v>
      </c>
      <c r="M710" t="s">
        <v>41</v>
      </c>
      <c r="N710">
        <v>6</v>
      </c>
    </row>
    <row r="711" spans="1:14">
      <c r="A711">
        <v>120</v>
      </c>
      <c r="B711" t="s">
        <v>29</v>
      </c>
      <c r="C711">
        <v>7</v>
      </c>
      <c r="D711" t="s">
        <v>97</v>
      </c>
      <c r="E711" t="s">
        <v>25</v>
      </c>
      <c r="F711" t="s">
        <v>40</v>
      </c>
      <c r="G711">
        <v>1</v>
      </c>
      <c r="H711">
        <v>2268</v>
      </c>
      <c r="I711">
        <v>2</v>
      </c>
      <c r="J711">
        <v>3300</v>
      </c>
      <c r="K711">
        <v>5568</v>
      </c>
      <c r="L711" t="s">
        <v>27</v>
      </c>
      <c r="M711" t="s">
        <v>41</v>
      </c>
      <c r="N711">
        <v>6</v>
      </c>
    </row>
    <row r="712" spans="1:14">
      <c r="A712">
        <v>29</v>
      </c>
      <c r="B712" t="s">
        <v>37</v>
      </c>
      <c r="C712">
        <v>3</v>
      </c>
      <c r="D712" t="s">
        <v>76</v>
      </c>
      <c r="E712" t="s">
        <v>44</v>
      </c>
      <c r="F712" t="s">
        <v>62</v>
      </c>
      <c r="G712">
        <v>3</v>
      </c>
      <c r="H712">
        <v>4716</v>
      </c>
      <c r="I712">
        <v>2</v>
      </c>
      <c r="J712">
        <v>3360</v>
      </c>
      <c r="K712">
        <v>8076</v>
      </c>
      <c r="L712" t="s">
        <v>46</v>
      </c>
      <c r="M712" t="s">
        <v>28</v>
      </c>
      <c r="N712">
        <v>4</v>
      </c>
    </row>
    <row r="713" spans="1:14">
      <c r="A713">
        <v>30</v>
      </c>
      <c r="B713" t="s">
        <v>23</v>
      </c>
      <c r="C713">
        <v>30</v>
      </c>
      <c r="D713" t="s">
        <v>97</v>
      </c>
      <c r="E713" t="s">
        <v>25</v>
      </c>
      <c r="F713" t="s">
        <v>40</v>
      </c>
      <c r="G713">
        <v>2</v>
      </c>
      <c r="H713">
        <v>24480</v>
      </c>
      <c r="I713">
        <v>1</v>
      </c>
      <c r="J713">
        <v>3300</v>
      </c>
      <c r="K713">
        <v>27780</v>
      </c>
      <c r="L713" t="s">
        <v>27</v>
      </c>
      <c r="M713" t="s">
        <v>41</v>
      </c>
      <c r="N713">
        <v>6</v>
      </c>
    </row>
    <row r="714" spans="1:14">
      <c r="A714">
        <v>13</v>
      </c>
      <c r="B714" t="s">
        <v>33</v>
      </c>
      <c r="C714">
        <v>14</v>
      </c>
      <c r="D714" t="s">
        <v>78</v>
      </c>
      <c r="E714" t="s">
        <v>31</v>
      </c>
      <c r="F714" t="s">
        <v>40</v>
      </c>
      <c r="G714">
        <v>3</v>
      </c>
      <c r="H714">
        <v>27440</v>
      </c>
      <c r="I714">
        <v>2</v>
      </c>
      <c r="J714">
        <v>720</v>
      </c>
      <c r="K714">
        <v>28160</v>
      </c>
      <c r="L714" t="s">
        <v>46</v>
      </c>
      <c r="M714" t="s">
        <v>35</v>
      </c>
      <c r="N714">
        <v>2</v>
      </c>
    </row>
    <row r="715" spans="1:14">
      <c r="A715">
        <v>63</v>
      </c>
      <c r="B715" t="s">
        <v>29</v>
      </c>
      <c r="C715">
        <v>7</v>
      </c>
      <c r="D715" t="s">
        <v>90</v>
      </c>
      <c r="E715" t="s">
        <v>25</v>
      </c>
      <c r="F715" t="s">
        <v>26</v>
      </c>
      <c r="G715">
        <v>2</v>
      </c>
      <c r="H715">
        <v>1001</v>
      </c>
      <c r="I715">
        <v>2</v>
      </c>
      <c r="J715">
        <v>1080</v>
      </c>
      <c r="K715">
        <v>2081</v>
      </c>
      <c r="L715" t="s">
        <v>27</v>
      </c>
      <c r="M715" t="s">
        <v>32</v>
      </c>
      <c r="N715">
        <v>1</v>
      </c>
    </row>
    <row r="716" spans="1:14">
      <c r="A716">
        <v>44</v>
      </c>
      <c r="B716" t="s">
        <v>23</v>
      </c>
      <c r="C716">
        <v>30</v>
      </c>
      <c r="D716" t="s">
        <v>93</v>
      </c>
      <c r="E716" t="s">
        <v>25</v>
      </c>
      <c r="F716" t="s">
        <v>26</v>
      </c>
      <c r="G716">
        <v>1</v>
      </c>
      <c r="H716">
        <v>1530</v>
      </c>
      <c r="I716">
        <v>1</v>
      </c>
      <c r="J716">
        <v>1080</v>
      </c>
      <c r="K716">
        <v>2610</v>
      </c>
      <c r="L716" t="s">
        <v>27</v>
      </c>
      <c r="M716" t="s">
        <v>32</v>
      </c>
      <c r="N716">
        <v>1</v>
      </c>
    </row>
    <row r="717" spans="1:14">
      <c r="A717">
        <v>272</v>
      </c>
      <c r="B717" t="s">
        <v>33</v>
      </c>
      <c r="C717">
        <v>14</v>
      </c>
      <c r="D717" t="s">
        <v>48</v>
      </c>
      <c r="E717" t="s">
        <v>25</v>
      </c>
      <c r="F717" t="s">
        <v>26</v>
      </c>
      <c r="G717">
        <v>2</v>
      </c>
      <c r="H717">
        <v>3136</v>
      </c>
      <c r="I717">
        <v>1</v>
      </c>
      <c r="J717">
        <v>2400</v>
      </c>
      <c r="K717">
        <v>5536</v>
      </c>
      <c r="L717" t="s">
        <v>27</v>
      </c>
      <c r="M717" t="s">
        <v>35</v>
      </c>
      <c r="N717">
        <v>2</v>
      </c>
    </row>
    <row r="718" spans="1:14">
      <c r="A718">
        <v>99</v>
      </c>
      <c r="B718" t="s">
        <v>23</v>
      </c>
      <c r="C718">
        <v>30</v>
      </c>
      <c r="D718" t="s">
        <v>86</v>
      </c>
      <c r="E718" t="s">
        <v>31</v>
      </c>
      <c r="F718" t="s">
        <v>64</v>
      </c>
      <c r="G718">
        <v>1</v>
      </c>
      <c r="H718">
        <v>810</v>
      </c>
      <c r="I718">
        <v>2</v>
      </c>
      <c r="J718">
        <v>940</v>
      </c>
      <c r="K718">
        <v>1750</v>
      </c>
      <c r="L718" t="s">
        <v>46</v>
      </c>
      <c r="M718" t="s">
        <v>32</v>
      </c>
      <c r="N718">
        <v>1</v>
      </c>
    </row>
    <row r="719" spans="1:14">
      <c r="A719">
        <v>149</v>
      </c>
      <c r="B719" t="s">
        <v>37</v>
      </c>
      <c r="C719">
        <v>3</v>
      </c>
      <c r="D719" t="s">
        <v>66</v>
      </c>
      <c r="E719" t="s">
        <v>44</v>
      </c>
      <c r="F719" t="s">
        <v>26</v>
      </c>
      <c r="G719">
        <v>3</v>
      </c>
      <c r="H719">
        <v>4266</v>
      </c>
      <c r="I719">
        <v>2</v>
      </c>
      <c r="J719">
        <v>7320</v>
      </c>
      <c r="K719">
        <v>11586</v>
      </c>
      <c r="L719" t="s">
        <v>27</v>
      </c>
      <c r="M719" t="s">
        <v>41</v>
      </c>
      <c r="N719">
        <v>6</v>
      </c>
    </row>
    <row r="720" spans="1:14">
      <c r="A720">
        <v>133</v>
      </c>
      <c r="B720" t="s">
        <v>37</v>
      </c>
      <c r="C720">
        <v>3</v>
      </c>
      <c r="D720" t="s">
        <v>74</v>
      </c>
      <c r="E720" t="s">
        <v>25</v>
      </c>
      <c r="F720" t="s">
        <v>26</v>
      </c>
      <c r="G720">
        <v>2</v>
      </c>
      <c r="H720">
        <v>330</v>
      </c>
      <c r="I720">
        <v>2</v>
      </c>
      <c r="J720">
        <v>1560</v>
      </c>
      <c r="K720">
        <v>1890</v>
      </c>
      <c r="L720" t="s">
        <v>27</v>
      </c>
      <c r="M720" t="s">
        <v>32</v>
      </c>
      <c r="N720">
        <v>1</v>
      </c>
    </row>
    <row r="721" spans="1:14">
      <c r="A721">
        <v>209</v>
      </c>
      <c r="B721" t="s">
        <v>23</v>
      </c>
      <c r="C721">
        <v>30</v>
      </c>
      <c r="D721" t="s">
        <v>70</v>
      </c>
      <c r="E721" t="s">
        <v>31</v>
      </c>
      <c r="F721" t="s">
        <v>26</v>
      </c>
      <c r="G721">
        <v>1</v>
      </c>
      <c r="H721">
        <v>2940</v>
      </c>
      <c r="I721">
        <v>1</v>
      </c>
      <c r="J721">
        <v>2450</v>
      </c>
      <c r="K721">
        <v>5390</v>
      </c>
      <c r="L721" t="s">
        <v>27</v>
      </c>
      <c r="M721" t="s">
        <v>35</v>
      </c>
      <c r="N721">
        <v>2</v>
      </c>
    </row>
    <row r="722" spans="1:14">
      <c r="A722">
        <v>82</v>
      </c>
      <c r="B722" t="s">
        <v>33</v>
      </c>
      <c r="C722">
        <v>14</v>
      </c>
      <c r="D722" t="s">
        <v>90</v>
      </c>
      <c r="E722" t="s">
        <v>25</v>
      </c>
      <c r="F722" t="s">
        <v>26</v>
      </c>
      <c r="G722">
        <v>1</v>
      </c>
      <c r="H722">
        <v>882</v>
      </c>
      <c r="I722">
        <v>1</v>
      </c>
      <c r="J722">
        <v>1080</v>
      </c>
      <c r="K722">
        <v>1962</v>
      </c>
      <c r="L722" t="s">
        <v>27</v>
      </c>
      <c r="M722" t="s">
        <v>32</v>
      </c>
      <c r="N722">
        <v>1</v>
      </c>
    </row>
    <row r="723" spans="1:14">
      <c r="A723">
        <v>183</v>
      </c>
      <c r="B723" t="s">
        <v>23</v>
      </c>
      <c r="C723">
        <v>30</v>
      </c>
      <c r="D723" t="s">
        <v>99</v>
      </c>
      <c r="E723" t="s">
        <v>31</v>
      </c>
      <c r="F723" t="s">
        <v>40</v>
      </c>
      <c r="G723">
        <v>3</v>
      </c>
      <c r="H723">
        <v>9000</v>
      </c>
      <c r="I723">
        <v>1</v>
      </c>
      <c r="J723">
        <v>480</v>
      </c>
      <c r="K723">
        <v>9480</v>
      </c>
      <c r="L723" t="s">
        <v>27</v>
      </c>
      <c r="M723" t="s">
        <v>35</v>
      </c>
      <c r="N723">
        <v>2</v>
      </c>
    </row>
    <row r="724" spans="1:14">
      <c r="A724">
        <v>135</v>
      </c>
      <c r="B724" t="s">
        <v>33</v>
      </c>
      <c r="C724">
        <v>14</v>
      </c>
      <c r="D724" t="s">
        <v>61</v>
      </c>
      <c r="E724" t="s">
        <v>57</v>
      </c>
      <c r="F724" t="s">
        <v>62</v>
      </c>
      <c r="G724">
        <v>1</v>
      </c>
      <c r="H724">
        <v>4284</v>
      </c>
      <c r="I724">
        <v>2</v>
      </c>
      <c r="J724">
        <v>8820</v>
      </c>
      <c r="K724">
        <v>13104</v>
      </c>
      <c r="L724" t="s">
        <v>46</v>
      </c>
      <c r="M724" t="s">
        <v>41</v>
      </c>
      <c r="N724">
        <v>6</v>
      </c>
    </row>
    <row r="725" spans="1:14">
      <c r="A725">
        <v>45</v>
      </c>
      <c r="B725" t="s">
        <v>37</v>
      </c>
      <c r="C725">
        <v>3</v>
      </c>
      <c r="D725" t="s">
        <v>55</v>
      </c>
      <c r="E725" t="s">
        <v>44</v>
      </c>
      <c r="F725" t="s">
        <v>26</v>
      </c>
      <c r="G725">
        <v>1</v>
      </c>
      <c r="H725">
        <v>480</v>
      </c>
      <c r="I725">
        <v>1</v>
      </c>
      <c r="J725">
        <v>5088</v>
      </c>
      <c r="K725">
        <v>5568</v>
      </c>
      <c r="L725" t="s">
        <v>27</v>
      </c>
      <c r="M725" t="s">
        <v>28</v>
      </c>
      <c r="N725">
        <v>4</v>
      </c>
    </row>
    <row r="726" spans="1:14">
      <c r="A726">
        <v>139</v>
      </c>
      <c r="B726" t="s">
        <v>23</v>
      </c>
      <c r="C726">
        <v>30</v>
      </c>
      <c r="D726" t="s">
        <v>106</v>
      </c>
      <c r="E726" t="s">
        <v>31</v>
      </c>
      <c r="F726" t="s">
        <v>40</v>
      </c>
      <c r="G726">
        <v>2</v>
      </c>
      <c r="H726">
        <v>31320</v>
      </c>
      <c r="I726">
        <v>1</v>
      </c>
      <c r="J726">
        <v>1200</v>
      </c>
      <c r="K726">
        <v>32520</v>
      </c>
      <c r="L726" t="s">
        <v>27</v>
      </c>
      <c r="M726" t="s">
        <v>41</v>
      </c>
      <c r="N726">
        <v>6</v>
      </c>
    </row>
    <row r="727" spans="1:14">
      <c r="A727">
        <v>218</v>
      </c>
      <c r="B727" t="s">
        <v>23</v>
      </c>
      <c r="C727">
        <v>30</v>
      </c>
      <c r="D727" t="s">
        <v>74</v>
      </c>
      <c r="E727" t="s">
        <v>25</v>
      </c>
      <c r="F727" t="s">
        <v>26</v>
      </c>
      <c r="G727">
        <v>3</v>
      </c>
      <c r="H727">
        <v>12900</v>
      </c>
      <c r="I727">
        <v>2</v>
      </c>
      <c r="J727">
        <v>3120</v>
      </c>
      <c r="K727">
        <v>16020</v>
      </c>
      <c r="L727" t="s">
        <v>27</v>
      </c>
      <c r="M727" t="s">
        <v>35</v>
      </c>
      <c r="N727">
        <v>2</v>
      </c>
    </row>
    <row r="728" spans="1:14">
      <c r="A728">
        <v>97</v>
      </c>
      <c r="B728" t="s">
        <v>37</v>
      </c>
      <c r="C728">
        <v>3</v>
      </c>
      <c r="D728" t="s">
        <v>63</v>
      </c>
      <c r="E728" t="s">
        <v>31</v>
      </c>
      <c r="F728" t="s">
        <v>64</v>
      </c>
      <c r="G728">
        <v>1</v>
      </c>
      <c r="H728">
        <v>330</v>
      </c>
      <c r="I728">
        <v>1</v>
      </c>
      <c r="J728">
        <v>1540</v>
      </c>
      <c r="K728">
        <v>1870</v>
      </c>
      <c r="L728" t="s">
        <v>46</v>
      </c>
      <c r="M728" t="s">
        <v>35</v>
      </c>
      <c r="N728">
        <v>2</v>
      </c>
    </row>
    <row r="729" spans="1:14">
      <c r="A729">
        <v>246</v>
      </c>
      <c r="B729" t="s">
        <v>33</v>
      </c>
      <c r="C729">
        <v>14</v>
      </c>
      <c r="D729" t="s">
        <v>66</v>
      </c>
      <c r="E729" t="s">
        <v>44</v>
      </c>
      <c r="F729" t="s">
        <v>26</v>
      </c>
      <c r="G729">
        <v>3</v>
      </c>
      <c r="H729">
        <v>6636</v>
      </c>
      <c r="I729">
        <v>2</v>
      </c>
      <c r="J729">
        <v>2440</v>
      </c>
      <c r="K729">
        <v>9076</v>
      </c>
      <c r="L729" t="s">
        <v>27</v>
      </c>
      <c r="M729" t="s">
        <v>35</v>
      </c>
      <c r="N729">
        <v>2</v>
      </c>
    </row>
    <row r="730" spans="1:14">
      <c r="A730">
        <v>127</v>
      </c>
      <c r="B730" t="s">
        <v>23</v>
      </c>
      <c r="C730">
        <v>30</v>
      </c>
      <c r="D730" t="s">
        <v>93</v>
      </c>
      <c r="E730" t="s">
        <v>25</v>
      </c>
      <c r="F730" t="s">
        <v>26</v>
      </c>
      <c r="G730">
        <v>1</v>
      </c>
      <c r="H730">
        <v>6120</v>
      </c>
      <c r="I730">
        <v>2</v>
      </c>
      <c r="J730">
        <v>4320</v>
      </c>
      <c r="K730">
        <v>10440</v>
      </c>
      <c r="L730" t="s">
        <v>27</v>
      </c>
      <c r="M730" t="s">
        <v>28</v>
      </c>
      <c r="N730">
        <v>4</v>
      </c>
    </row>
    <row r="731" spans="1:14">
      <c r="A731">
        <v>144</v>
      </c>
      <c r="B731" t="s">
        <v>29</v>
      </c>
      <c r="C731">
        <v>7</v>
      </c>
      <c r="D731" t="s">
        <v>71</v>
      </c>
      <c r="E731" t="s">
        <v>57</v>
      </c>
      <c r="F731" t="s">
        <v>26</v>
      </c>
      <c r="G731">
        <v>3</v>
      </c>
      <c r="H731">
        <v>13146</v>
      </c>
      <c r="I731">
        <v>2</v>
      </c>
      <c r="J731">
        <v>5874</v>
      </c>
      <c r="K731">
        <v>19020</v>
      </c>
      <c r="L731" t="s">
        <v>27</v>
      </c>
      <c r="M731" t="s">
        <v>41</v>
      </c>
      <c r="N731">
        <v>6</v>
      </c>
    </row>
    <row r="732" spans="1:14">
      <c r="A732">
        <v>284</v>
      </c>
      <c r="B732" t="s">
        <v>23</v>
      </c>
      <c r="C732">
        <v>30</v>
      </c>
      <c r="D732" t="s">
        <v>104</v>
      </c>
      <c r="E732" t="s">
        <v>44</v>
      </c>
      <c r="F732" t="s">
        <v>105</v>
      </c>
      <c r="G732">
        <v>2</v>
      </c>
      <c r="H732">
        <v>5940</v>
      </c>
      <c r="I732">
        <v>2</v>
      </c>
      <c r="J732">
        <v>1680</v>
      </c>
      <c r="K732">
        <v>7620</v>
      </c>
      <c r="L732" t="s">
        <v>83</v>
      </c>
      <c r="M732" t="s">
        <v>35</v>
      </c>
      <c r="N732">
        <v>2</v>
      </c>
    </row>
    <row r="733" spans="1:14">
      <c r="A733">
        <v>32</v>
      </c>
      <c r="B733" t="s">
        <v>37</v>
      </c>
      <c r="C733">
        <v>3</v>
      </c>
      <c r="D733" t="s">
        <v>78</v>
      </c>
      <c r="E733" t="s">
        <v>31</v>
      </c>
      <c r="F733" t="s">
        <v>40</v>
      </c>
      <c r="G733">
        <v>2</v>
      </c>
      <c r="H733">
        <v>1405.98</v>
      </c>
      <c r="I733">
        <v>1</v>
      </c>
      <c r="J733">
        <v>720</v>
      </c>
      <c r="K733">
        <v>2125.98</v>
      </c>
      <c r="L733" t="s">
        <v>46</v>
      </c>
      <c r="M733" t="s">
        <v>35</v>
      </c>
      <c r="N733">
        <v>2</v>
      </c>
    </row>
    <row r="734" spans="1:14">
      <c r="A734">
        <v>277</v>
      </c>
      <c r="B734" t="s">
        <v>37</v>
      </c>
      <c r="C734">
        <v>3</v>
      </c>
      <c r="D734" t="s">
        <v>56</v>
      </c>
      <c r="E734" t="s">
        <v>57</v>
      </c>
      <c r="F734" t="s">
        <v>26</v>
      </c>
      <c r="G734">
        <v>3</v>
      </c>
      <c r="H734">
        <v>4416</v>
      </c>
      <c r="I734">
        <v>1</v>
      </c>
      <c r="J734">
        <v>4740</v>
      </c>
      <c r="K734">
        <v>9156</v>
      </c>
      <c r="L734" t="s">
        <v>27</v>
      </c>
      <c r="M734" t="s">
        <v>28</v>
      </c>
      <c r="N734">
        <v>4</v>
      </c>
    </row>
    <row r="735" spans="1:14">
      <c r="A735">
        <v>82</v>
      </c>
      <c r="B735" t="s">
        <v>37</v>
      </c>
      <c r="C735">
        <v>3</v>
      </c>
      <c r="D735" t="s">
        <v>75</v>
      </c>
      <c r="E735" t="s">
        <v>25</v>
      </c>
      <c r="F735" t="s">
        <v>26</v>
      </c>
      <c r="G735">
        <v>1</v>
      </c>
      <c r="H735">
        <v>774</v>
      </c>
      <c r="I735">
        <v>1</v>
      </c>
      <c r="J735">
        <v>5700</v>
      </c>
      <c r="K735">
        <v>6474</v>
      </c>
      <c r="L735" t="s">
        <v>27</v>
      </c>
      <c r="M735" t="s">
        <v>41</v>
      </c>
      <c r="N735">
        <v>6</v>
      </c>
    </row>
    <row r="736" spans="1:14">
      <c r="A736">
        <v>253</v>
      </c>
      <c r="B736" t="s">
        <v>37</v>
      </c>
      <c r="C736">
        <v>3</v>
      </c>
      <c r="D736" t="s">
        <v>84</v>
      </c>
      <c r="E736" t="s">
        <v>44</v>
      </c>
      <c r="F736" t="s">
        <v>40</v>
      </c>
      <c r="G736">
        <v>2</v>
      </c>
      <c r="H736">
        <v>3252</v>
      </c>
      <c r="I736">
        <v>2</v>
      </c>
      <c r="J736">
        <v>3200</v>
      </c>
      <c r="K736">
        <v>6452</v>
      </c>
      <c r="L736" t="s">
        <v>27</v>
      </c>
      <c r="M736" t="s">
        <v>28</v>
      </c>
      <c r="N736">
        <v>4</v>
      </c>
    </row>
    <row r="737" spans="1:14">
      <c r="A737">
        <v>300</v>
      </c>
      <c r="B737" t="s">
        <v>29</v>
      </c>
      <c r="C737">
        <v>7</v>
      </c>
      <c r="D737" t="s">
        <v>99</v>
      </c>
      <c r="E737" t="s">
        <v>31</v>
      </c>
      <c r="F737" t="s">
        <v>40</v>
      </c>
      <c r="G737">
        <v>3</v>
      </c>
      <c r="H737">
        <v>4200</v>
      </c>
      <c r="I737">
        <v>1</v>
      </c>
      <c r="J737">
        <v>960</v>
      </c>
      <c r="K737">
        <v>5160</v>
      </c>
      <c r="L737" t="s">
        <v>27</v>
      </c>
      <c r="M737" t="s">
        <v>28</v>
      </c>
      <c r="N737">
        <v>4</v>
      </c>
    </row>
    <row r="738" spans="1:14">
      <c r="A738">
        <v>257</v>
      </c>
      <c r="B738" t="s">
        <v>37</v>
      </c>
      <c r="C738">
        <v>3</v>
      </c>
      <c r="D738" t="s">
        <v>74</v>
      </c>
      <c r="E738" t="s">
        <v>25</v>
      </c>
      <c r="F738" t="s">
        <v>26</v>
      </c>
      <c r="G738">
        <v>3</v>
      </c>
      <c r="H738">
        <v>2580</v>
      </c>
      <c r="I738">
        <v>1</v>
      </c>
      <c r="J738">
        <v>6240</v>
      </c>
      <c r="K738">
        <v>8820</v>
      </c>
      <c r="L738" t="s">
        <v>27</v>
      </c>
      <c r="M738" t="s">
        <v>28</v>
      </c>
      <c r="N738">
        <v>4</v>
      </c>
    </row>
    <row r="739" spans="1:14">
      <c r="A739">
        <v>196</v>
      </c>
      <c r="B739" t="s">
        <v>29</v>
      </c>
      <c r="C739">
        <v>7</v>
      </c>
      <c r="D739" t="s">
        <v>111</v>
      </c>
      <c r="E739" t="s">
        <v>25</v>
      </c>
      <c r="F739" t="s">
        <v>26</v>
      </c>
      <c r="G739">
        <v>1</v>
      </c>
      <c r="H739">
        <v>1484</v>
      </c>
      <c r="I739">
        <v>1</v>
      </c>
      <c r="J739">
        <v>3812</v>
      </c>
      <c r="K739">
        <v>5296</v>
      </c>
      <c r="L739" t="s">
        <v>27</v>
      </c>
      <c r="M739" t="s">
        <v>28</v>
      </c>
      <c r="N739">
        <v>4</v>
      </c>
    </row>
    <row r="740" spans="1:14">
      <c r="A740">
        <v>186</v>
      </c>
      <c r="B740" t="s">
        <v>23</v>
      </c>
      <c r="C740">
        <v>30</v>
      </c>
      <c r="D740" t="s">
        <v>91</v>
      </c>
      <c r="E740" t="s">
        <v>44</v>
      </c>
      <c r="F740" t="s">
        <v>40</v>
      </c>
      <c r="G740">
        <v>2</v>
      </c>
      <c r="H740">
        <v>19320</v>
      </c>
      <c r="I740">
        <v>2</v>
      </c>
      <c r="J740">
        <v>1480</v>
      </c>
      <c r="K740">
        <v>20800</v>
      </c>
      <c r="L740" t="s">
        <v>27</v>
      </c>
      <c r="M740" t="s">
        <v>28</v>
      </c>
      <c r="N740">
        <v>4</v>
      </c>
    </row>
    <row r="741" spans="1:14">
      <c r="A741">
        <v>84</v>
      </c>
      <c r="B741" t="s">
        <v>33</v>
      </c>
      <c r="C741">
        <v>14</v>
      </c>
      <c r="D741" t="s">
        <v>87</v>
      </c>
      <c r="E741" t="s">
        <v>44</v>
      </c>
      <c r="F741" t="s">
        <v>26</v>
      </c>
      <c r="G741">
        <v>3</v>
      </c>
      <c r="H741">
        <v>18060</v>
      </c>
      <c r="I741">
        <v>2</v>
      </c>
      <c r="J741">
        <v>7320</v>
      </c>
      <c r="K741">
        <v>25380</v>
      </c>
      <c r="L741" t="s">
        <v>27</v>
      </c>
      <c r="M741" t="s">
        <v>41</v>
      </c>
      <c r="N741">
        <v>6</v>
      </c>
    </row>
    <row r="742" spans="1:14">
      <c r="A742">
        <v>142</v>
      </c>
      <c r="B742" t="s">
        <v>37</v>
      </c>
      <c r="C742">
        <v>3</v>
      </c>
      <c r="D742" t="s">
        <v>86</v>
      </c>
      <c r="E742" t="s">
        <v>31</v>
      </c>
      <c r="F742" t="s">
        <v>64</v>
      </c>
      <c r="G742">
        <v>1</v>
      </c>
      <c r="H742">
        <v>486</v>
      </c>
      <c r="I742">
        <v>1</v>
      </c>
      <c r="J742">
        <v>5640</v>
      </c>
      <c r="K742">
        <v>6126</v>
      </c>
      <c r="L742" t="s">
        <v>46</v>
      </c>
      <c r="M742" t="s">
        <v>41</v>
      </c>
      <c r="N742">
        <v>6</v>
      </c>
    </row>
    <row r="743" spans="1:14">
      <c r="A743">
        <v>7</v>
      </c>
      <c r="B743" t="s">
        <v>23</v>
      </c>
      <c r="C743">
        <v>30</v>
      </c>
      <c r="D743" t="s">
        <v>47</v>
      </c>
      <c r="E743" t="s">
        <v>31</v>
      </c>
      <c r="F743" t="s">
        <v>26</v>
      </c>
      <c r="G743">
        <v>2</v>
      </c>
      <c r="H743">
        <v>7260</v>
      </c>
      <c r="I743">
        <v>1</v>
      </c>
      <c r="J743">
        <v>1820</v>
      </c>
      <c r="K743">
        <v>9080</v>
      </c>
      <c r="L743" t="s">
        <v>27</v>
      </c>
      <c r="M743" t="s">
        <v>35</v>
      </c>
      <c r="N743">
        <v>2</v>
      </c>
    </row>
    <row r="744" spans="1:14">
      <c r="A744">
        <v>264</v>
      </c>
      <c r="B744" t="s">
        <v>37</v>
      </c>
      <c r="C744">
        <v>3</v>
      </c>
      <c r="D744" t="s">
        <v>43</v>
      </c>
      <c r="E744" t="s">
        <v>44</v>
      </c>
      <c r="F744" t="s">
        <v>40</v>
      </c>
      <c r="G744">
        <v>1</v>
      </c>
      <c r="H744">
        <v>198</v>
      </c>
      <c r="I744">
        <v>2</v>
      </c>
      <c r="J744">
        <v>130</v>
      </c>
      <c r="K744">
        <v>328</v>
      </c>
      <c r="L744" t="s">
        <v>27</v>
      </c>
      <c r="M744" t="s">
        <v>32</v>
      </c>
      <c r="N744">
        <v>1</v>
      </c>
    </row>
    <row r="745" spans="1:14">
      <c r="A745">
        <v>77</v>
      </c>
      <c r="B745" t="s">
        <v>37</v>
      </c>
      <c r="C745">
        <v>3</v>
      </c>
      <c r="D745" t="s">
        <v>59</v>
      </c>
      <c r="E745" t="s">
        <v>57</v>
      </c>
      <c r="F745" t="s">
        <v>26</v>
      </c>
      <c r="G745">
        <v>2</v>
      </c>
      <c r="H745">
        <v>2358</v>
      </c>
      <c r="I745">
        <v>2</v>
      </c>
      <c r="J745">
        <v>8100</v>
      </c>
      <c r="K745">
        <v>10458</v>
      </c>
      <c r="L745" t="s">
        <v>27</v>
      </c>
      <c r="M745" t="s">
        <v>41</v>
      </c>
      <c r="N745">
        <v>6</v>
      </c>
    </row>
    <row r="746" spans="1:14">
      <c r="A746">
        <v>233</v>
      </c>
      <c r="B746" t="s">
        <v>23</v>
      </c>
      <c r="C746">
        <v>30</v>
      </c>
      <c r="D746" t="s">
        <v>75</v>
      </c>
      <c r="E746" t="s">
        <v>25</v>
      </c>
      <c r="F746" t="s">
        <v>26</v>
      </c>
      <c r="G746">
        <v>3</v>
      </c>
      <c r="H746">
        <v>19020</v>
      </c>
      <c r="I746">
        <v>1</v>
      </c>
      <c r="J746">
        <v>1900</v>
      </c>
      <c r="K746">
        <v>20920</v>
      </c>
      <c r="L746" t="s">
        <v>27</v>
      </c>
      <c r="M746" t="s">
        <v>35</v>
      </c>
      <c r="N746">
        <v>2</v>
      </c>
    </row>
    <row r="747" spans="1:14">
      <c r="A747">
        <v>125</v>
      </c>
      <c r="B747" t="s">
        <v>29</v>
      </c>
      <c r="C747">
        <v>7</v>
      </c>
      <c r="D747" t="s">
        <v>100</v>
      </c>
      <c r="E747" t="s">
        <v>44</v>
      </c>
      <c r="F747" t="s">
        <v>40</v>
      </c>
      <c r="G747">
        <v>3</v>
      </c>
      <c r="H747">
        <v>5376</v>
      </c>
      <c r="I747">
        <v>2</v>
      </c>
      <c r="J747">
        <v>880</v>
      </c>
      <c r="K747">
        <v>6256</v>
      </c>
      <c r="L747" t="s">
        <v>46</v>
      </c>
      <c r="M747" t="s">
        <v>28</v>
      </c>
      <c r="N747">
        <v>4</v>
      </c>
    </row>
    <row r="748" spans="1:14">
      <c r="A748">
        <v>191</v>
      </c>
      <c r="B748" t="s">
        <v>37</v>
      </c>
      <c r="C748">
        <v>3</v>
      </c>
      <c r="D748" t="s">
        <v>63</v>
      </c>
      <c r="E748" t="s">
        <v>31</v>
      </c>
      <c r="F748" t="s">
        <v>64</v>
      </c>
      <c r="G748">
        <v>1</v>
      </c>
      <c r="H748">
        <v>990</v>
      </c>
      <c r="I748">
        <v>1</v>
      </c>
      <c r="J748">
        <v>4620</v>
      </c>
      <c r="K748">
        <v>5610</v>
      </c>
      <c r="L748" t="s">
        <v>46</v>
      </c>
      <c r="M748" t="s">
        <v>41</v>
      </c>
      <c r="N748">
        <v>6</v>
      </c>
    </row>
    <row r="749" spans="1:14">
      <c r="A749">
        <v>209</v>
      </c>
      <c r="B749" t="s">
        <v>37</v>
      </c>
      <c r="C749">
        <v>3</v>
      </c>
      <c r="D749" t="s">
        <v>59</v>
      </c>
      <c r="E749" t="s">
        <v>57</v>
      </c>
      <c r="F749" t="s">
        <v>26</v>
      </c>
      <c r="G749">
        <v>2</v>
      </c>
      <c r="H749">
        <v>786</v>
      </c>
      <c r="I749">
        <v>2</v>
      </c>
      <c r="J749">
        <v>2700</v>
      </c>
      <c r="K749">
        <v>3486</v>
      </c>
      <c r="L749" t="s">
        <v>27</v>
      </c>
      <c r="M749" t="s">
        <v>35</v>
      </c>
      <c r="N749">
        <v>2</v>
      </c>
    </row>
    <row r="750" spans="1:14">
      <c r="A750">
        <v>59</v>
      </c>
      <c r="B750" t="s">
        <v>33</v>
      </c>
      <c r="C750">
        <v>14</v>
      </c>
      <c r="D750" t="s">
        <v>89</v>
      </c>
      <c r="E750" t="s">
        <v>44</v>
      </c>
      <c r="F750" t="s">
        <v>40</v>
      </c>
      <c r="G750">
        <v>2</v>
      </c>
      <c r="H750">
        <v>13608</v>
      </c>
      <c r="I750">
        <v>1</v>
      </c>
      <c r="J750">
        <v>1320</v>
      </c>
      <c r="K750">
        <v>14928</v>
      </c>
      <c r="L750" t="s">
        <v>27</v>
      </c>
      <c r="M750" t="s">
        <v>41</v>
      </c>
      <c r="N750">
        <v>6</v>
      </c>
    </row>
    <row r="751" spans="1:14">
      <c r="A751">
        <v>254</v>
      </c>
      <c r="B751" t="s">
        <v>29</v>
      </c>
      <c r="C751">
        <v>7</v>
      </c>
      <c r="D751" t="s">
        <v>89</v>
      </c>
      <c r="E751" t="s">
        <v>44</v>
      </c>
      <c r="F751" t="s">
        <v>40</v>
      </c>
      <c r="G751">
        <v>1</v>
      </c>
      <c r="H751">
        <v>2772</v>
      </c>
      <c r="I751">
        <v>2</v>
      </c>
      <c r="J751">
        <v>1320</v>
      </c>
      <c r="K751">
        <v>4092</v>
      </c>
      <c r="L751" t="s">
        <v>27</v>
      </c>
      <c r="M751" t="s">
        <v>41</v>
      </c>
      <c r="N751">
        <v>6</v>
      </c>
    </row>
    <row r="752" spans="1:14">
      <c r="A752">
        <v>277</v>
      </c>
      <c r="B752" t="s">
        <v>23</v>
      </c>
      <c r="C752">
        <v>30</v>
      </c>
      <c r="D752" t="s">
        <v>86</v>
      </c>
      <c r="E752" t="s">
        <v>31</v>
      </c>
      <c r="F752" t="s">
        <v>64</v>
      </c>
      <c r="G752">
        <v>1</v>
      </c>
      <c r="H752">
        <v>1620</v>
      </c>
      <c r="I752">
        <v>1</v>
      </c>
      <c r="J752">
        <v>1880</v>
      </c>
      <c r="K752">
        <v>3500</v>
      </c>
      <c r="L752" t="s">
        <v>46</v>
      </c>
      <c r="M752" t="s">
        <v>35</v>
      </c>
      <c r="N752">
        <v>2</v>
      </c>
    </row>
    <row r="753" spans="1:14">
      <c r="A753">
        <v>287</v>
      </c>
      <c r="B753" t="s">
        <v>37</v>
      </c>
      <c r="C753">
        <v>3</v>
      </c>
      <c r="D753" t="s">
        <v>54</v>
      </c>
      <c r="E753" t="s">
        <v>25</v>
      </c>
      <c r="F753" t="s">
        <v>40</v>
      </c>
      <c r="G753">
        <v>2</v>
      </c>
      <c r="H753">
        <v>1980</v>
      </c>
      <c r="I753">
        <v>1</v>
      </c>
      <c r="J753">
        <v>1860</v>
      </c>
      <c r="K753">
        <v>3840</v>
      </c>
      <c r="L753" t="s">
        <v>27</v>
      </c>
      <c r="M753" t="s">
        <v>41</v>
      </c>
      <c r="N753">
        <v>6</v>
      </c>
    </row>
    <row r="754" spans="1:14">
      <c r="A754">
        <v>5</v>
      </c>
      <c r="B754" t="s">
        <v>37</v>
      </c>
      <c r="C754">
        <v>3</v>
      </c>
      <c r="D754" t="s">
        <v>79</v>
      </c>
      <c r="E754" t="s">
        <v>44</v>
      </c>
      <c r="F754" t="s">
        <v>62</v>
      </c>
      <c r="G754">
        <v>1</v>
      </c>
      <c r="H754">
        <v>294</v>
      </c>
      <c r="I754">
        <v>1</v>
      </c>
      <c r="J754">
        <v>2680</v>
      </c>
      <c r="K754">
        <v>2974</v>
      </c>
      <c r="L754" t="s">
        <v>46</v>
      </c>
      <c r="M754" t="s">
        <v>35</v>
      </c>
      <c r="N754">
        <v>2</v>
      </c>
    </row>
    <row r="755" spans="1:14">
      <c r="A755">
        <v>289</v>
      </c>
      <c r="B755" t="s">
        <v>29</v>
      </c>
      <c r="C755">
        <v>7</v>
      </c>
      <c r="D755" t="s">
        <v>78</v>
      </c>
      <c r="E755" t="s">
        <v>31</v>
      </c>
      <c r="F755" t="s">
        <v>40</v>
      </c>
      <c r="G755">
        <v>1</v>
      </c>
      <c r="H755">
        <v>4200</v>
      </c>
      <c r="I755">
        <v>1</v>
      </c>
      <c r="J755">
        <v>2160</v>
      </c>
      <c r="K755">
        <v>6360</v>
      </c>
      <c r="L755" t="s">
        <v>46</v>
      </c>
      <c r="M755" t="s">
        <v>41</v>
      </c>
      <c r="N755">
        <v>6</v>
      </c>
    </row>
    <row r="756" spans="1:14">
      <c r="A756">
        <v>177</v>
      </c>
      <c r="B756" t="s">
        <v>37</v>
      </c>
      <c r="C756">
        <v>3</v>
      </c>
      <c r="D756" t="s">
        <v>84</v>
      </c>
      <c r="E756" t="s">
        <v>44</v>
      </c>
      <c r="F756" t="s">
        <v>40</v>
      </c>
      <c r="G756">
        <v>2</v>
      </c>
      <c r="H756">
        <v>1626</v>
      </c>
      <c r="I756">
        <v>2</v>
      </c>
      <c r="J756">
        <v>1600</v>
      </c>
      <c r="K756">
        <v>3226</v>
      </c>
      <c r="L756" t="s">
        <v>27</v>
      </c>
      <c r="M756" t="s">
        <v>35</v>
      </c>
      <c r="N756">
        <v>2</v>
      </c>
    </row>
    <row r="757" spans="1:14">
      <c r="A757">
        <v>171</v>
      </c>
      <c r="B757" t="s">
        <v>23</v>
      </c>
      <c r="C757">
        <v>30</v>
      </c>
      <c r="D757" t="s">
        <v>104</v>
      </c>
      <c r="E757" t="s">
        <v>44</v>
      </c>
      <c r="F757" t="s">
        <v>105</v>
      </c>
      <c r="G757">
        <v>1</v>
      </c>
      <c r="H757">
        <v>6480</v>
      </c>
      <c r="I757">
        <v>1</v>
      </c>
      <c r="J757">
        <v>3360</v>
      </c>
      <c r="K757">
        <v>9840</v>
      </c>
      <c r="L757" t="s">
        <v>83</v>
      </c>
      <c r="M757" t="s">
        <v>28</v>
      </c>
      <c r="N757">
        <v>4</v>
      </c>
    </row>
    <row r="758" spans="1:14">
      <c r="A758">
        <v>153</v>
      </c>
      <c r="B758" t="s">
        <v>23</v>
      </c>
      <c r="C758">
        <v>30</v>
      </c>
      <c r="D758" t="s">
        <v>101</v>
      </c>
      <c r="E758" t="s">
        <v>31</v>
      </c>
      <c r="F758" t="s">
        <v>62</v>
      </c>
      <c r="G758">
        <v>3</v>
      </c>
      <c r="H758">
        <v>37800</v>
      </c>
      <c r="I758">
        <v>1</v>
      </c>
      <c r="J758">
        <v>5440</v>
      </c>
      <c r="K758">
        <v>43240</v>
      </c>
      <c r="L758" t="s">
        <v>46</v>
      </c>
      <c r="M758" t="s">
        <v>28</v>
      </c>
      <c r="N758">
        <v>4</v>
      </c>
    </row>
    <row r="759" spans="1:14">
      <c r="A759">
        <v>99</v>
      </c>
      <c r="B759" t="s">
        <v>23</v>
      </c>
      <c r="C759">
        <v>30</v>
      </c>
      <c r="D759" t="s">
        <v>89</v>
      </c>
      <c r="E759" t="s">
        <v>44</v>
      </c>
      <c r="F759" t="s">
        <v>40</v>
      </c>
      <c r="G759">
        <v>1</v>
      </c>
      <c r="H759">
        <v>3960</v>
      </c>
      <c r="I759">
        <v>2</v>
      </c>
      <c r="J759">
        <v>440</v>
      </c>
      <c r="K759">
        <v>4400</v>
      </c>
      <c r="L759" t="s">
        <v>27</v>
      </c>
      <c r="M759" t="s">
        <v>35</v>
      </c>
      <c r="N759">
        <v>2</v>
      </c>
    </row>
    <row r="760" spans="1:14">
      <c r="A760">
        <v>119</v>
      </c>
      <c r="B760" t="s">
        <v>29</v>
      </c>
      <c r="C760">
        <v>7</v>
      </c>
      <c r="D760" t="s">
        <v>56</v>
      </c>
      <c r="E760" t="s">
        <v>57</v>
      </c>
      <c r="F760" t="s">
        <v>26</v>
      </c>
      <c r="G760">
        <v>1</v>
      </c>
      <c r="H760">
        <v>385</v>
      </c>
      <c r="I760">
        <v>1</v>
      </c>
      <c r="J760">
        <v>1185</v>
      </c>
      <c r="K760">
        <v>1570</v>
      </c>
      <c r="L760" t="s">
        <v>27</v>
      </c>
      <c r="M760" t="s">
        <v>32</v>
      </c>
      <c r="N760">
        <v>1</v>
      </c>
    </row>
    <row r="761" spans="1:14">
      <c r="A761">
        <v>243</v>
      </c>
      <c r="B761" t="s">
        <v>23</v>
      </c>
      <c r="C761">
        <v>30</v>
      </c>
      <c r="D761" t="s">
        <v>43</v>
      </c>
      <c r="E761" t="s">
        <v>44</v>
      </c>
      <c r="F761" t="s">
        <v>40</v>
      </c>
      <c r="G761">
        <v>1</v>
      </c>
      <c r="H761">
        <v>3960</v>
      </c>
      <c r="I761">
        <v>2</v>
      </c>
      <c r="J761">
        <v>260</v>
      </c>
      <c r="K761">
        <v>4220</v>
      </c>
      <c r="L761" t="s">
        <v>27</v>
      </c>
      <c r="M761" t="s">
        <v>35</v>
      </c>
      <c r="N761">
        <v>2</v>
      </c>
    </row>
    <row r="762" spans="1:14">
      <c r="A762">
        <v>174</v>
      </c>
      <c r="B762" t="s">
        <v>23</v>
      </c>
      <c r="C762">
        <v>30</v>
      </c>
      <c r="D762" t="s">
        <v>24</v>
      </c>
      <c r="E762" t="s">
        <v>25</v>
      </c>
      <c r="F762" t="s">
        <v>26</v>
      </c>
      <c r="G762">
        <v>2</v>
      </c>
      <c r="H762">
        <v>3210</v>
      </c>
      <c r="I762">
        <v>1</v>
      </c>
      <c r="J762">
        <v>1500</v>
      </c>
      <c r="K762">
        <v>4710</v>
      </c>
      <c r="L762" t="s">
        <v>27</v>
      </c>
      <c r="M762" t="s">
        <v>32</v>
      </c>
      <c r="N762">
        <v>1</v>
      </c>
    </row>
    <row r="763" spans="1:14">
      <c r="A763">
        <v>213</v>
      </c>
      <c r="B763" t="s">
        <v>29</v>
      </c>
      <c r="C763">
        <v>7</v>
      </c>
      <c r="D763" t="s">
        <v>78</v>
      </c>
      <c r="E763" t="s">
        <v>31</v>
      </c>
      <c r="F763" t="s">
        <v>40</v>
      </c>
      <c r="G763">
        <v>2</v>
      </c>
      <c r="H763">
        <v>3280.6200000000003</v>
      </c>
      <c r="I763">
        <v>1</v>
      </c>
      <c r="J763">
        <v>720</v>
      </c>
      <c r="K763">
        <v>4000.6200000000003</v>
      </c>
      <c r="L763" t="s">
        <v>46</v>
      </c>
      <c r="M763" t="s">
        <v>35</v>
      </c>
      <c r="N763">
        <v>2</v>
      </c>
    </row>
    <row r="764" spans="1:14">
      <c r="A764">
        <v>292</v>
      </c>
      <c r="B764" t="s">
        <v>23</v>
      </c>
      <c r="C764">
        <v>30</v>
      </c>
      <c r="D764" t="s">
        <v>86</v>
      </c>
      <c r="E764" t="s">
        <v>31</v>
      </c>
      <c r="F764" t="s">
        <v>64</v>
      </c>
      <c r="G764">
        <v>2</v>
      </c>
      <c r="H764">
        <v>12420</v>
      </c>
      <c r="I764">
        <v>1</v>
      </c>
      <c r="J764">
        <v>5640</v>
      </c>
      <c r="K764">
        <v>18060</v>
      </c>
      <c r="L764" t="s">
        <v>46</v>
      </c>
      <c r="M764" t="s">
        <v>41</v>
      </c>
      <c r="N764">
        <v>6</v>
      </c>
    </row>
    <row r="765" spans="1:14">
      <c r="A765">
        <v>245</v>
      </c>
      <c r="B765" t="s">
        <v>29</v>
      </c>
      <c r="C765">
        <v>7</v>
      </c>
      <c r="D765" t="s">
        <v>95</v>
      </c>
      <c r="E765" t="s">
        <v>25</v>
      </c>
      <c r="F765" t="s">
        <v>40</v>
      </c>
      <c r="G765">
        <v>1</v>
      </c>
      <c r="H765">
        <v>448</v>
      </c>
      <c r="I765">
        <v>2</v>
      </c>
      <c r="J765">
        <v>300</v>
      </c>
      <c r="K765">
        <v>748</v>
      </c>
      <c r="L765" t="s">
        <v>27</v>
      </c>
      <c r="M765" t="s">
        <v>32</v>
      </c>
      <c r="N765">
        <v>1</v>
      </c>
    </row>
    <row r="766" spans="1:14">
      <c r="A766">
        <v>113</v>
      </c>
      <c r="B766" t="s">
        <v>23</v>
      </c>
      <c r="C766">
        <v>30</v>
      </c>
      <c r="D766" t="s">
        <v>50</v>
      </c>
      <c r="E766" t="s">
        <v>31</v>
      </c>
      <c r="F766" t="s">
        <v>40</v>
      </c>
      <c r="G766">
        <v>2</v>
      </c>
      <c r="H766">
        <v>28980</v>
      </c>
      <c r="I766">
        <v>2</v>
      </c>
      <c r="J766">
        <v>1200</v>
      </c>
      <c r="K766">
        <v>30180</v>
      </c>
      <c r="L766" t="s">
        <v>27</v>
      </c>
      <c r="M766" t="s">
        <v>41</v>
      </c>
      <c r="N766">
        <v>6</v>
      </c>
    </row>
    <row r="767" spans="1:14">
      <c r="A767">
        <v>27</v>
      </c>
      <c r="B767" t="s">
        <v>23</v>
      </c>
      <c r="C767">
        <v>30</v>
      </c>
      <c r="D767" t="s">
        <v>24</v>
      </c>
      <c r="E767" t="s">
        <v>25</v>
      </c>
      <c r="F767" t="s">
        <v>26</v>
      </c>
      <c r="G767">
        <v>1</v>
      </c>
      <c r="H767">
        <v>5640</v>
      </c>
      <c r="I767">
        <v>1</v>
      </c>
      <c r="J767">
        <v>6000</v>
      </c>
      <c r="K767">
        <v>11640</v>
      </c>
      <c r="L767" t="s">
        <v>27</v>
      </c>
      <c r="M767" t="s">
        <v>28</v>
      </c>
      <c r="N767">
        <v>4</v>
      </c>
    </row>
    <row r="768" spans="1:14">
      <c r="A768">
        <v>231</v>
      </c>
      <c r="B768" t="s">
        <v>29</v>
      </c>
      <c r="C768">
        <v>7</v>
      </c>
      <c r="D768" t="s">
        <v>75</v>
      </c>
      <c r="E768" t="s">
        <v>25</v>
      </c>
      <c r="F768" t="s">
        <v>26</v>
      </c>
      <c r="G768">
        <v>3</v>
      </c>
      <c r="H768">
        <v>13314</v>
      </c>
      <c r="I768">
        <v>2</v>
      </c>
      <c r="J768">
        <v>5700</v>
      </c>
      <c r="K768">
        <v>19014</v>
      </c>
      <c r="L768" t="s">
        <v>27</v>
      </c>
      <c r="M768" t="s">
        <v>41</v>
      </c>
      <c r="N768">
        <v>6</v>
      </c>
    </row>
    <row r="769" spans="1:14">
      <c r="A769">
        <v>246</v>
      </c>
      <c r="B769" t="s">
        <v>37</v>
      </c>
      <c r="C769">
        <v>3</v>
      </c>
      <c r="D769" t="s">
        <v>59</v>
      </c>
      <c r="E769" t="s">
        <v>57</v>
      </c>
      <c r="F769" t="s">
        <v>26</v>
      </c>
      <c r="G769">
        <v>2</v>
      </c>
      <c r="H769">
        <v>2358</v>
      </c>
      <c r="I769">
        <v>1</v>
      </c>
      <c r="J769">
        <v>8100</v>
      </c>
      <c r="K769">
        <v>10458</v>
      </c>
      <c r="L769" t="s">
        <v>27</v>
      </c>
      <c r="M769" t="s">
        <v>41</v>
      </c>
      <c r="N769">
        <v>6</v>
      </c>
    </row>
    <row r="770" spans="1:14">
      <c r="A770">
        <v>169</v>
      </c>
      <c r="B770" t="s">
        <v>29</v>
      </c>
      <c r="C770">
        <v>7</v>
      </c>
      <c r="D770" t="s">
        <v>99</v>
      </c>
      <c r="E770" t="s">
        <v>31</v>
      </c>
      <c r="F770" t="s">
        <v>40</v>
      </c>
      <c r="G770">
        <v>3</v>
      </c>
      <c r="H770">
        <v>2100</v>
      </c>
      <c r="I770">
        <v>2</v>
      </c>
      <c r="J770">
        <v>480</v>
      </c>
      <c r="K770">
        <v>2580</v>
      </c>
      <c r="L770" t="s">
        <v>27</v>
      </c>
      <c r="M770" t="s">
        <v>35</v>
      </c>
      <c r="N770">
        <v>2</v>
      </c>
    </row>
    <row r="771" spans="1:14">
      <c r="A771">
        <v>42</v>
      </c>
      <c r="B771" t="s">
        <v>37</v>
      </c>
      <c r="C771">
        <v>3</v>
      </c>
      <c r="D771" t="s">
        <v>99</v>
      </c>
      <c r="E771" t="s">
        <v>31</v>
      </c>
      <c r="F771" t="s">
        <v>40</v>
      </c>
      <c r="G771">
        <v>2</v>
      </c>
      <c r="H771">
        <v>225</v>
      </c>
      <c r="I771">
        <v>1</v>
      </c>
      <c r="J771">
        <v>240</v>
      </c>
      <c r="K771">
        <v>465</v>
      </c>
      <c r="L771" t="s">
        <v>27</v>
      </c>
      <c r="M771" t="s">
        <v>32</v>
      </c>
      <c r="N771">
        <v>1</v>
      </c>
    </row>
    <row r="772" spans="1:14">
      <c r="A772">
        <v>249</v>
      </c>
      <c r="B772" t="s">
        <v>29</v>
      </c>
      <c r="C772">
        <v>7</v>
      </c>
      <c r="D772" t="s">
        <v>85</v>
      </c>
      <c r="E772" t="s">
        <v>31</v>
      </c>
      <c r="F772" t="s">
        <v>40</v>
      </c>
      <c r="G772">
        <v>2</v>
      </c>
      <c r="H772">
        <v>4368</v>
      </c>
      <c r="I772">
        <v>2</v>
      </c>
      <c r="J772">
        <v>1800</v>
      </c>
      <c r="K772">
        <v>6168</v>
      </c>
      <c r="L772" t="s">
        <v>27</v>
      </c>
      <c r="M772" t="s">
        <v>28</v>
      </c>
      <c r="N772">
        <v>4</v>
      </c>
    </row>
    <row r="773" spans="1:14">
      <c r="A773">
        <v>4</v>
      </c>
      <c r="B773" t="s">
        <v>37</v>
      </c>
      <c r="C773">
        <v>3</v>
      </c>
      <c r="D773" t="s">
        <v>106</v>
      </c>
      <c r="E773" t="s">
        <v>31</v>
      </c>
      <c r="F773" t="s">
        <v>40</v>
      </c>
      <c r="G773">
        <v>1</v>
      </c>
      <c r="H773">
        <v>852</v>
      </c>
      <c r="I773">
        <v>1</v>
      </c>
      <c r="J773">
        <v>800</v>
      </c>
      <c r="K773">
        <v>1652</v>
      </c>
      <c r="L773" t="s">
        <v>27</v>
      </c>
      <c r="M773" t="s">
        <v>28</v>
      </c>
      <c r="N773">
        <v>4</v>
      </c>
    </row>
    <row r="774" spans="1:14">
      <c r="A774">
        <v>276</v>
      </c>
      <c r="B774" t="s">
        <v>29</v>
      </c>
      <c r="C774">
        <v>7</v>
      </c>
      <c r="D774" t="s">
        <v>108</v>
      </c>
      <c r="E774" t="s">
        <v>31</v>
      </c>
      <c r="F774" t="s">
        <v>40</v>
      </c>
      <c r="G774">
        <v>2</v>
      </c>
      <c r="H774">
        <v>6762</v>
      </c>
      <c r="I774">
        <v>2</v>
      </c>
      <c r="J774">
        <v>900</v>
      </c>
      <c r="K774">
        <v>7662</v>
      </c>
      <c r="L774" t="s">
        <v>27</v>
      </c>
      <c r="M774" t="s">
        <v>41</v>
      </c>
      <c r="N774">
        <v>6</v>
      </c>
    </row>
    <row r="775" spans="1:14">
      <c r="A775">
        <v>263</v>
      </c>
      <c r="B775" t="s">
        <v>23</v>
      </c>
      <c r="C775">
        <v>30</v>
      </c>
      <c r="D775" t="s">
        <v>72</v>
      </c>
      <c r="E775" t="s">
        <v>31</v>
      </c>
      <c r="F775" t="s">
        <v>40</v>
      </c>
      <c r="G775">
        <v>1</v>
      </c>
      <c r="H775">
        <v>6600</v>
      </c>
      <c r="I775">
        <v>1</v>
      </c>
      <c r="J775">
        <v>1240</v>
      </c>
      <c r="K775">
        <v>7840</v>
      </c>
      <c r="L775" t="s">
        <v>46</v>
      </c>
      <c r="M775" t="s">
        <v>28</v>
      </c>
      <c r="N775">
        <v>4</v>
      </c>
    </row>
    <row r="776" spans="1:14">
      <c r="A776">
        <v>18</v>
      </c>
      <c r="B776" t="s">
        <v>37</v>
      </c>
      <c r="C776">
        <v>3</v>
      </c>
      <c r="D776" t="s">
        <v>79</v>
      </c>
      <c r="E776" t="s">
        <v>44</v>
      </c>
      <c r="F776" t="s">
        <v>62</v>
      </c>
      <c r="G776">
        <v>2</v>
      </c>
      <c r="H776">
        <v>810</v>
      </c>
      <c r="I776">
        <v>1</v>
      </c>
      <c r="J776">
        <v>2680</v>
      </c>
      <c r="K776">
        <v>3490</v>
      </c>
      <c r="L776" t="s">
        <v>46</v>
      </c>
      <c r="M776" t="s">
        <v>35</v>
      </c>
      <c r="N776">
        <v>2</v>
      </c>
    </row>
    <row r="777" spans="1:14">
      <c r="A777">
        <v>112</v>
      </c>
      <c r="B777" t="s">
        <v>37</v>
      </c>
      <c r="C777">
        <v>3</v>
      </c>
      <c r="D777" t="s">
        <v>71</v>
      </c>
      <c r="E777" t="s">
        <v>57</v>
      </c>
      <c r="F777" t="s">
        <v>26</v>
      </c>
      <c r="G777">
        <v>3</v>
      </c>
      <c r="H777">
        <v>1878</v>
      </c>
      <c r="I777">
        <v>1</v>
      </c>
      <c r="J777">
        <v>1958</v>
      </c>
      <c r="K777">
        <v>3836</v>
      </c>
      <c r="L777" t="s">
        <v>27</v>
      </c>
      <c r="M777" t="s">
        <v>35</v>
      </c>
      <c r="N777">
        <v>2</v>
      </c>
    </row>
    <row r="778" spans="1:14">
      <c r="A778">
        <v>112</v>
      </c>
      <c r="B778" t="s">
        <v>29</v>
      </c>
      <c r="C778">
        <v>7</v>
      </c>
      <c r="D778" t="s">
        <v>70</v>
      </c>
      <c r="E778" t="s">
        <v>31</v>
      </c>
      <c r="F778" t="s">
        <v>26</v>
      </c>
      <c r="G778">
        <v>3</v>
      </c>
      <c r="H778">
        <v>10388</v>
      </c>
      <c r="I778">
        <v>2</v>
      </c>
      <c r="J778">
        <v>4900</v>
      </c>
      <c r="K778">
        <v>15288</v>
      </c>
      <c r="L778" t="s">
        <v>27</v>
      </c>
      <c r="M778" t="s">
        <v>28</v>
      </c>
      <c r="N778">
        <v>4</v>
      </c>
    </row>
    <row r="779" spans="1:14">
      <c r="A779">
        <v>27</v>
      </c>
      <c r="B779" t="s">
        <v>37</v>
      </c>
      <c r="C779">
        <v>3</v>
      </c>
      <c r="D779" t="s">
        <v>66</v>
      </c>
      <c r="E779" t="s">
        <v>44</v>
      </c>
      <c r="F779" t="s">
        <v>26</v>
      </c>
      <c r="G779">
        <v>1</v>
      </c>
      <c r="H779">
        <v>516</v>
      </c>
      <c r="I779">
        <v>2</v>
      </c>
      <c r="J779">
        <v>4880</v>
      </c>
      <c r="K779">
        <v>5396</v>
      </c>
      <c r="L779" t="s">
        <v>27</v>
      </c>
      <c r="M779" t="s">
        <v>28</v>
      </c>
      <c r="N779">
        <v>4</v>
      </c>
    </row>
    <row r="780" spans="1:14">
      <c r="A780">
        <v>240</v>
      </c>
      <c r="B780" t="s">
        <v>33</v>
      </c>
      <c r="C780">
        <v>14</v>
      </c>
      <c r="D780" t="s">
        <v>74</v>
      </c>
      <c r="E780" t="s">
        <v>25</v>
      </c>
      <c r="F780" t="s">
        <v>26</v>
      </c>
      <c r="G780">
        <v>2</v>
      </c>
      <c r="H780">
        <v>9240</v>
      </c>
      <c r="I780">
        <v>1</v>
      </c>
      <c r="J780">
        <v>9360</v>
      </c>
      <c r="K780">
        <v>18600</v>
      </c>
      <c r="L780" t="s">
        <v>27</v>
      </c>
      <c r="M780" t="s">
        <v>41</v>
      </c>
      <c r="N780">
        <v>6</v>
      </c>
    </row>
    <row r="781" spans="1:14">
      <c r="A781">
        <v>135</v>
      </c>
      <c r="B781" t="s">
        <v>29</v>
      </c>
      <c r="C781">
        <v>7</v>
      </c>
      <c r="D781" t="s">
        <v>88</v>
      </c>
      <c r="E781" t="s">
        <v>31</v>
      </c>
      <c r="F781" t="s">
        <v>40</v>
      </c>
      <c r="G781">
        <v>1</v>
      </c>
      <c r="H781">
        <v>385</v>
      </c>
      <c r="I781">
        <v>1</v>
      </c>
      <c r="J781">
        <v>60</v>
      </c>
      <c r="K781">
        <v>445</v>
      </c>
      <c r="L781" t="s">
        <v>46</v>
      </c>
      <c r="M781" t="s">
        <v>32</v>
      </c>
      <c r="N781">
        <v>1</v>
      </c>
    </row>
    <row r="782" spans="1:14">
      <c r="A782">
        <v>8</v>
      </c>
      <c r="B782" t="s">
        <v>33</v>
      </c>
      <c r="C782">
        <v>14</v>
      </c>
      <c r="D782" t="s">
        <v>103</v>
      </c>
      <c r="E782" t="s">
        <v>25</v>
      </c>
      <c r="F782" t="s">
        <v>26</v>
      </c>
      <c r="G782">
        <v>1</v>
      </c>
      <c r="H782">
        <v>5712</v>
      </c>
      <c r="I782">
        <v>1</v>
      </c>
      <c r="J782">
        <v>4020</v>
      </c>
      <c r="K782">
        <v>9732</v>
      </c>
      <c r="L782" t="s">
        <v>27</v>
      </c>
      <c r="M782" t="s">
        <v>41</v>
      </c>
      <c r="N782">
        <v>6</v>
      </c>
    </row>
    <row r="783" spans="1:14">
      <c r="A783">
        <v>24</v>
      </c>
      <c r="B783" t="s">
        <v>33</v>
      </c>
      <c r="C783">
        <v>14</v>
      </c>
      <c r="D783" t="s">
        <v>47</v>
      </c>
      <c r="E783" t="s">
        <v>31</v>
      </c>
      <c r="F783" t="s">
        <v>26</v>
      </c>
      <c r="G783">
        <v>1</v>
      </c>
      <c r="H783">
        <v>742</v>
      </c>
      <c r="I783">
        <v>2</v>
      </c>
      <c r="J783">
        <v>910</v>
      </c>
      <c r="K783">
        <v>1652</v>
      </c>
      <c r="L783" t="s">
        <v>27</v>
      </c>
      <c r="M783" t="s">
        <v>32</v>
      </c>
      <c r="N783">
        <v>1</v>
      </c>
    </row>
    <row r="784" spans="1:14">
      <c r="A784">
        <v>158</v>
      </c>
      <c r="B784" t="s">
        <v>33</v>
      </c>
      <c r="C784">
        <v>14</v>
      </c>
      <c r="D784" t="s">
        <v>69</v>
      </c>
      <c r="E784" t="s">
        <v>31</v>
      </c>
      <c r="F784" t="s">
        <v>26</v>
      </c>
      <c r="G784">
        <v>1</v>
      </c>
      <c r="H784">
        <v>4144</v>
      </c>
      <c r="I784">
        <v>1</v>
      </c>
      <c r="J784">
        <v>4480</v>
      </c>
      <c r="K784">
        <v>8624</v>
      </c>
      <c r="L784" t="s">
        <v>27</v>
      </c>
      <c r="M784" t="s">
        <v>28</v>
      </c>
      <c r="N784">
        <v>4</v>
      </c>
    </row>
    <row r="785" spans="1:14">
      <c r="A785">
        <v>239</v>
      </c>
      <c r="B785" t="s">
        <v>29</v>
      </c>
      <c r="C785">
        <v>7</v>
      </c>
      <c r="D785" t="s">
        <v>86</v>
      </c>
      <c r="E785" t="s">
        <v>31</v>
      </c>
      <c r="F785" t="s">
        <v>64</v>
      </c>
      <c r="G785">
        <v>1</v>
      </c>
      <c r="H785">
        <v>756</v>
      </c>
      <c r="I785">
        <v>1</v>
      </c>
      <c r="J785">
        <v>3760</v>
      </c>
      <c r="K785">
        <v>4516</v>
      </c>
      <c r="L785" t="s">
        <v>46</v>
      </c>
      <c r="M785" t="s">
        <v>28</v>
      </c>
      <c r="N785">
        <v>4</v>
      </c>
    </row>
    <row r="786" spans="1:14">
      <c r="A786">
        <v>109</v>
      </c>
      <c r="B786" t="s">
        <v>29</v>
      </c>
      <c r="C786">
        <v>7</v>
      </c>
      <c r="D786" t="s">
        <v>36</v>
      </c>
      <c r="E786" t="s">
        <v>25</v>
      </c>
      <c r="F786" t="s">
        <v>26</v>
      </c>
      <c r="G786">
        <v>2</v>
      </c>
      <c r="H786">
        <v>2268</v>
      </c>
      <c r="I786">
        <v>1</v>
      </c>
      <c r="J786">
        <v>4400</v>
      </c>
      <c r="K786">
        <v>6668</v>
      </c>
      <c r="L786" t="s">
        <v>27</v>
      </c>
      <c r="M786" t="s">
        <v>28</v>
      </c>
      <c r="N786">
        <v>4</v>
      </c>
    </row>
    <row r="787" spans="1:14">
      <c r="A787">
        <v>201</v>
      </c>
      <c r="B787" t="s">
        <v>37</v>
      </c>
      <c r="C787">
        <v>3</v>
      </c>
      <c r="D787" t="s">
        <v>91</v>
      </c>
      <c r="E787" t="s">
        <v>44</v>
      </c>
      <c r="F787" t="s">
        <v>40</v>
      </c>
      <c r="G787">
        <v>3</v>
      </c>
      <c r="H787">
        <v>3816</v>
      </c>
      <c r="I787">
        <v>2</v>
      </c>
      <c r="J787">
        <v>1480</v>
      </c>
      <c r="K787">
        <v>5296</v>
      </c>
      <c r="L787" t="s">
        <v>27</v>
      </c>
      <c r="M787" t="s">
        <v>28</v>
      </c>
      <c r="N787">
        <v>4</v>
      </c>
    </row>
    <row r="788" spans="1:14">
      <c r="A788">
        <v>7</v>
      </c>
      <c r="B788" t="s">
        <v>23</v>
      </c>
      <c r="C788">
        <v>30</v>
      </c>
      <c r="D788" t="s">
        <v>39</v>
      </c>
      <c r="E788" t="s">
        <v>31</v>
      </c>
      <c r="F788" t="s">
        <v>40</v>
      </c>
      <c r="G788">
        <v>1</v>
      </c>
      <c r="H788">
        <v>1920</v>
      </c>
      <c r="I788">
        <v>1</v>
      </c>
      <c r="J788">
        <v>200</v>
      </c>
      <c r="K788">
        <v>2120</v>
      </c>
      <c r="L788" t="s">
        <v>27</v>
      </c>
      <c r="M788" t="s">
        <v>32</v>
      </c>
      <c r="N788">
        <v>1</v>
      </c>
    </row>
    <row r="789" spans="1:14">
      <c r="A789">
        <v>91</v>
      </c>
      <c r="B789" t="s">
        <v>29</v>
      </c>
      <c r="C789">
        <v>7</v>
      </c>
      <c r="D789" t="s">
        <v>45</v>
      </c>
      <c r="E789" t="s">
        <v>31</v>
      </c>
      <c r="F789" t="s">
        <v>40</v>
      </c>
      <c r="G789">
        <v>2</v>
      </c>
      <c r="H789">
        <v>2968</v>
      </c>
      <c r="I789">
        <v>2</v>
      </c>
      <c r="J789">
        <v>1440</v>
      </c>
      <c r="K789">
        <v>4408</v>
      </c>
      <c r="L789" t="s">
        <v>46</v>
      </c>
      <c r="M789" t="s">
        <v>28</v>
      </c>
      <c r="N789">
        <v>4</v>
      </c>
    </row>
    <row r="790" spans="1:14">
      <c r="A790">
        <v>189</v>
      </c>
      <c r="B790" t="s">
        <v>37</v>
      </c>
      <c r="C790">
        <v>3</v>
      </c>
      <c r="D790" t="s">
        <v>94</v>
      </c>
      <c r="E790" t="s">
        <v>44</v>
      </c>
      <c r="F790" t="s">
        <v>40</v>
      </c>
      <c r="G790">
        <v>3</v>
      </c>
      <c r="H790">
        <v>1317</v>
      </c>
      <c r="I790">
        <v>2</v>
      </c>
      <c r="J790">
        <v>360</v>
      </c>
      <c r="K790">
        <v>1677</v>
      </c>
      <c r="L790" t="s">
        <v>27</v>
      </c>
      <c r="M790" t="s">
        <v>32</v>
      </c>
      <c r="N790">
        <v>1</v>
      </c>
    </row>
    <row r="791" spans="1:14">
      <c r="A791">
        <v>131</v>
      </c>
      <c r="B791" t="s">
        <v>37</v>
      </c>
      <c r="C791">
        <v>3</v>
      </c>
      <c r="D791" t="s">
        <v>42</v>
      </c>
      <c r="E791" t="s">
        <v>25</v>
      </c>
      <c r="F791" t="s">
        <v>26</v>
      </c>
      <c r="G791">
        <v>2</v>
      </c>
      <c r="H791">
        <v>588</v>
      </c>
      <c r="I791">
        <v>2</v>
      </c>
      <c r="J791">
        <v>2440</v>
      </c>
      <c r="K791">
        <v>3028</v>
      </c>
      <c r="L791" t="s">
        <v>27</v>
      </c>
      <c r="M791" t="s">
        <v>35</v>
      </c>
      <c r="N791">
        <v>2</v>
      </c>
    </row>
    <row r="792" spans="1:14">
      <c r="A792">
        <v>209</v>
      </c>
      <c r="B792" t="s">
        <v>37</v>
      </c>
      <c r="C792">
        <v>3</v>
      </c>
      <c r="D792" t="s">
        <v>73</v>
      </c>
      <c r="E792" t="s">
        <v>57</v>
      </c>
      <c r="F792" t="s">
        <v>26</v>
      </c>
      <c r="G792">
        <v>1</v>
      </c>
      <c r="H792">
        <v>216</v>
      </c>
      <c r="I792">
        <v>2</v>
      </c>
      <c r="J792">
        <v>3560</v>
      </c>
      <c r="K792">
        <v>3776</v>
      </c>
      <c r="L792" t="s">
        <v>27</v>
      </c>
      <c r="M792" t="s">
        <v>35</v>
      </c>
      <c r="N792">
        <v>2</v>
      </c>
    </row>
    <row r="793" spans="1:14">
      <c r="A793">
        <v>290</v>
      </c>
      <c r="B793" t="s">
        <v>33</v>
      </c>
      <c r="C793">
        <v>14</v>
      </c>
      <c r="D793" t="s">
        <v>97</v>
      </c>
      <c r="E793" t="s">
        <v>25</v>
      </c>
      <c r="F793" t="s">
        <v>40</v>
      </c>
      <c r="G793">
        <v>1</v>
      </c>
      <c r="H793">
        <v>4536</v>
      </c>
      <c r="I793">
        <v>1</v>
      </c>
      <c r="J793">
        <v>3300</v>
      </c>
      <c r="K793">
        <v>7836</v>
      </c>
      <c r="L793" t="s">
        <v>27</v>
      </c>
      <c r="M793" t="s">
        <v>41</v>
      </c>
      <c r="N793">
        <v>6</v>
      </c>
    </row>
    <row r="794" spans="1:14">
      <c r="A794">
        <v>92</v>
      </c>
      <c r="B794" t="s">
        <v>29</v>
      </c>
      <c r="C794">
        <v>7</v>
      </c>
      <c r="D794" t="s">
        <v>76</v>
      </c>
      <c r="E794" t="s">
        <v>44</v>
      </c>
      <c r="F794" t="s">
        <v>62</v>
      </c>
      <c r="G794">
        <v>2</v>
      </c>
      <c r="H794">
        <v>945</v>
      </c>
      <c r="I794">
        <v>1</v>
      </c>
      <c r="J794">
        <v>840</v>
      </c>
      <c r="K794">
        <v>1785</v>
      </c>
      <c r="L794" t="s">
        <v>46</v>
      </c>
      <c r="M794" t="s">
        <v>32</v>
      </c>
      <c r="N794">
        <v>1</v>
      </c>
    </row>
    <row r="795" spans="1:14">
      <c r="A795">
        <v>73</v>
      </c>
      <c r="B795" t="s">
        <v>29</v>
      </c>
      <c r="C795">
        <v>7</v>
      </c>
      <c r="D795" t="s">
        <v>89</v>
      </c>
      <c r="E795" t="s">
        <v>44</v>
      </c>
      <c r="F795" t="s">
        <v>40</v>
      </c>
      <c r="G795">
        <v>2</v>
      </c>
      <c r="H795">
        <v>4536</v>
      </c>
      <c r="I795">
        <v>2</v>
      </c>
      <c r="J795">
        <v>880</v>
      </c>
      <c r="K795">
        <v>5416</v>
      </c>
      <c r="L795" t="s">
        <v>27</v>
      </c>
      <c r="M795" t="s">
        <v>28</v>
      </c>
      <c r="N795">
        <v>4</v>
      </c>
    </row>
    <row r="796" spans="1:14">
      <c r="A796">
        <v>171</v>
      </c>
      <c r="B796" t="s">
        <v>29</v>
      </c>
      <c r="C796">
        <v>7</v>
      </c>
      <c r="D796" t="s">
        <v>95</v>
      </c>
      <c r="E796" t="s">
        <v>25</v>
      </c>
      <c r="F796" t="s">
        <v>40</v>
      </c>
      <c r="G796">
        <v>3</v>
      </c>
      <c r="H796">
        <v>9492</v>
      </c>
      <c r="I796">
        <v>1</v>
      </c>
      <c r="J796">
        <v>1200</v>
      </c>
      <c r="K796">
        <v>10692</v>
      </c>
      <c r="L796" t="s">
        <v>27</v>
      </c>
      <c r="M796" t="s">
        <v>28</v>
      </c>
      <c r="N796">
        <v>4</v>
      </c>
    </row>
    <row r="797" spans="1:14">
      <c r="A797">
        <v>61</v>
      </c>
      <c r="B797" t="s">
        <v>23</v>
      </c>
      <c r="C797">
        <v>30</v>
      </c>
      <c r="D797" t="s">
        <v>67</v>
      </c>
      <c r="E797" t="s">
        <v>25</v>
      </c>
      <c r="F797" t="s">
        <v>26</v>
      </c>
      <c r="G797">
        <v>2</v>
      </c>
      <c r="H797">
        <v>21840</v>
      </c>
      <c r="I797">
        <v>1</v>
      </c>
      <c r="J797">
        <v>4720</v>
      </c>
      <c r="K797">
        <v>26560</v>
      </c>
      <c r="L797" t="s">
        <v>27</v>
      </c>
      <c r="M797" t="s">
        <v>28</v>
      </c>
      <c r="N797">
        <v>4</v>
      </c>
    </row>
    <row r="798" spans="1:14">
      <c r="A798">
        <v>227</v>
      </c>
      <c r="B798" t="s">
        <v>23</v>
      </c>
      <c r="C798">
        <v>30</v>
      </c>
      <c r="D798" t="s">
        <v>107</v>
      </c>
      <c r="E798" t="s">
        <v>44</v>
      </c>
      <c r="F798" t="s">
        <v>40</v>
      </c>
      <c r="G798">
        <v>2</v>
      </c>
      <c r="H798">
        <v>22800</v>
      </c>
      <c r="I798">
        <v>1</v>
      </c>
      <c r="J798">
        <v>880</v>
      </c>
      <c r="K798">
        <v>23680</v>
      </c>
      <c r="L798" t="s">
        <v>27</v>
      </c>
      <c r="M798" t="s">
        <v>28</v>
      </c>
      <c r="N798">
        <v>4</v>
      </c>
    </row>
    <row r="799" spans="1:14">
      <c r="A799">
        <v>284</v>
      </c>
      <c r="B799" t="s">
        <v>37</v>
      </c>
      <c r="C799">
        <v>3</v>
      </c>
      <c r="D799" t="s">
        <v>60</v>
      </c>
      <c r="E799" t="s">
        <v>31</v>
      </c>
      <c r="F799" t="s">
        <v>40</v>
      </c>
      <c r="G799">
        <v>2</v>
      </c>
      <c r="H799">
        <v>2340</v>
      </c>
      <c r="I799">
        <v>2</v>
      </c>
      <c r="J799">
        <v>1860</v>
      </c>
      <c r="K799">
        <v>4200</v>
      </c>
      <c r="L799" t="s">
        <v>46</v>
      </c>
      <c r="M799" t="s">
        <v>41</v>
      </c>
      <c r="N799">
        <v>6</v>
      </c>
    </row>
    <row r="800" spans="1:14">
      <c r="A800">
        <v>297</v>
      </c>
      <c r="B800" t="s">
        <v>37</v>
      </c>
      <c r="C800">
        <v>3</v>
      </c>
      <c r="D800" t="s">
        <v>99</v>
      </c>
      <c r="E800" t="s">
        <v>31</v>
      </c>
      <c r="F800" t="s">
        <v>40</v>
      </c>
      <c r="G800">
        <v>1</v>
      </c>
      <c r="H800">
        <v>384</v>
      </c>
      <c r="I800">
        <v>2</v>
      </c>
      <c r="J800">
        <v>960</v>
      </c>
      <c r="K800">
        <v>1344</v>
      </c>
      <c r="L800" t="s">
        <v>27</v>
      </c>
      <c r="M800" t="s">
        <v>28</v>
      </c>
      <c r="N800">
        <v>4</v>
      </c>
    </row>
    <row r="801" spans="1:14">
      <c r="A801">
        <v>268</v>
      </c>
      <c r="B801" t="s">
        <v>33</v>
      </c>
      <c r="C801">
        <v>14</v>
      </c>
      <c r="D801" t="s">
        <v>50</v>
      </c>
      <c r="E801" t="s">
        <v>31</v>
      </c>
      <c r="F801" t="s">
        <v>40</v>
      </c>
      <c r="G801">
        <v>1</v>
      </c>
      <c r="H801">
        <v>1736</v>
      </c>
      <c r="I801">
        <v>1</v>
      </c>
      <c r="J801">
        <v>200</v>
      </c>
      <c r="K801">
        <v>1936</v>
      </c>
      <c r="L801" t="s">
        <v>27</v>
      </c>
      <c r="M801" t="s">
        <v>32</v>
      </c>
      <c r="N801">
        <v>1</v>
      </c>
    </row>
    <row r="802" spans="1:14">
      <c r="A802">
        <v>94</v>
      </c>
      <c r="B802" t="s">
        <v>33</v>
      </c>
      <c r="C802">
        <v>14</v>
      </c>
      <c r="D802" t="s">
        <v>94</v>
      </c>
      <c r="E802" t="s">
        <v>44</v>
      </c>
      <c r="F802" t="s">
        <v>40</v>
      </c>
      <c r="G802">
        <v>1</v>
      </c>
      <c r="H802">
        <v>5712</v>
      </c>
      <c r="I802">
        <v>1</v>
      </c>
      <c r="J802">
        <v>2160</v>
      </c>
      <c r="K802">
        <v>7872</v>
      </c>
      <c r="L802" t="s">
        <v>27</v>
      </c>
      <c r="M802" t="s">
        <v>41</v>
      </c>
      <c r="N802">
        <v>6</v>
      </c>
    </row>
    <row r="803" spans="1:14">
      <c r="A803">
        <v>41</v>
      </c>
      <c r="B803" t="s">
        <v>37</v>
      </c>
      <c r="C803">
        <v>3</v>
      </c>
      <c r="D803" t="s">
        <v>85</v>
      </c>
      <c r="E803" t="s">
        <v>31</v>
      </c>
      <c r="F803" t="s">
        <v>40</v>
      </c>
      <c r="G803">
        <v>1</v>
      </c>
      <c r="H803">
        <v>636</v>
      </c>
      <c r="I803">
        <v>2</v>
      </c>
      <c r="J803">
        <v>1800</v>
      </c>
      <c r="K803">
        <v>2436</v>
      </c>
      <c r="L803" t="s">
        <v>27</v>
      </c>
      <c r="M803" t="s">
        <v>28</v>
      </c>
      <c r="N803">
        <v>4</v>
      </c>
    </row>
    <row r="804" spans="1:14">
      <c r="A804">
        <v>130</v>
      </c>
      <c r="B804" t="s">
        <v>33</v>
      </c>
      <c r="C804">
        <v>14</v>
      </c>
      <c r="D804" t="s">
        <v>101</v>
      </c>
      <c r="E804" t="s">
        <v>31</v>
      </c>
      <c r="F804" t="s">
        <v>62</v>
      </c>
      <c r="G804">
        <v>1</v>
      </c>
      <c r="H804">
        <v>2520</v>
      </c>
      <c r="I804">
        <v>1</v>
      </c>
      <c r="J804">
        <v>5440</v>
      </c>
      <c r="K804">
        <v>7960</v>
      </c>
      <c r="L804" t="s">
        <v>46</v>
      </c>
      <c r="M804" t="s">
        <v>28</v>
      </c>
      <c r="N804">
        <v>4</v>
      </c>
    </row>
    <row r="805" spans="1:14">
      <c r="A805">
        <v>175</v>
      </c>
      <c r="B805" t="s">
        <v>33</v>
      </c>
      <c r="C805">
        <v>14</v>
      </c>
      <c r="D805" t="s">
        <v>73</v>
      </c>
      <c r="E805" t="s">
        <v>57</v>
      </c>
      <c r="F805" t="s">
        <v>26</v>
      </c>
      <c r="G805">
        <v>2</v>
      </c>
      <c r="H805">
        <v>4760</v>
      </c>
      <c r="I805">
        <v>1</v>
      </c>
      <c r="J805">
        <v>7120</v>
      </c>
      <c r="K805">
        <v>11880</v>
      </c>
      <c r="L805" t="s">
        <v>27</v>
      </c>
      <c r="M805" t="s">
        <v>28</v>
      </c>
      <c r="N805">
        <v>4</v>
      </c>
    </row>
    <row r="806" spans="1:14">
      <c r="A806">
        <v>173</v>
      </c>
      <c r="B806" t="s">
        <v>23</v>
      </c>
      <c r="C806">
        <v>30</v>
      </c>
      <c r="D806" t="s">
        <v>53</v>
      </c>
      <c r="E806" t="s">
        <v>31</v>
      </c>
      <c r="F806" t="s">
        <v>40</v>
      </c>
      <c r="G806">
        <v>2</v>
      </c>
      <c r="H806">
        <v>4440</v>
      </c>
      <c r="I806">
        <v>2</v>
      </c>
      <c r="J806">
        <v>400</v>
      </c>
      <c r="K806">
        <v>4840</v>
      </c>
      <c r="L806" t="s">
        <v>27</v>
      </c>
      <c r="M806" t="s">
        <v>32</v>
      </c>
      <c r="N806">
        <v>1</v>
      </c>
    </row>
    <row r="807" spans="1:14">
      <c r="A807">
        <v>104</v>
      </c>
      <c r="B807" t="s">
        <v>33</v>
      </c>
      <c r="C807">
        <v>14</v>
      </c>
      <c r="D807" t="s">
        <v>81</v>
      </c>
      <c r="E807" t="s">
        <v>25</v>
      </c>
      <c r="F807" t="s">
        <v>82</v>
      </c>
      <c r="G807">
        <v>3</v>
      </c>
      <c r="H807">
        <v>15960</v>
      </c>
      <c r="I807">
        <v>2</v>
      </c>
      <c r="J807">
        <v>4240</v>
      </c>
      <c r="K807">
        <v>20200</v>
      </c>
      <c r="L807" t="s">
        <v>83</v>
      </c>
      <c r="M807" t="s">
        <v>28</v>
      </c>
      <c r="N807">
        <v>4</v>
      </c>
    </row>
    <row r="808" spans="1:14">
      <c r="A808">
        <v>167</v>
      </c>
      <c r="B808" t="s">
        <v>29</v>
      </c>
      <c r="C808">
        <v>7</v>
      </c>
      <c r="D808" t="s">
        <v>74</v>
      </c>
      <c r="E808" t="s">
        <v>25</v>
      </c>
      <c r="F808" t="s">
        <v>26</v>
      </c>
      <c r="G808">
        <v>1</v>
      </c>
      <c r="H808">
        <v>1232</v>
      </c>
      <c r="I808">
        <v>2</v>
      </c>
      <c r="J808">
        <v>6240</v>
      </c>
      <c r="K808">
        <v>7472</v>
      </c>
      <c r="L808" t="s">
        <v>27</v>
      </c>
      <c r="M808" t="s">
        <v>28</v>
      </c>
      <c r="N808">
        <v>4</v>
      </c>
    </row>
    <row r="809" spans="1:14">
      <c r="A809">
        <v>103</v>
      </c>
      <c r="B809" t="s">
        <v>23</v>
      </c>
      <c r="C809">
        <v>30</v>
      </c>
      <c r="D809" t="s">
        <v>63</v>
      </c>
      <c r="E809" t="s">
        <v>31</v>
      </c>
      <c r="F809" t="s">
        <v>64</v>
      </c>
      <c r="G809">
        <v>1</v>
      </c>
      <c r="H809">
        <v>9900</v>
      </c>
      <c r="I809">
        <v>1</v>
      </c>
      <c r="J809">
        <v>4620</v>
      </c>
      <c r="K809">
        <v>14520</v>
      </c>
      <c r="L809" t="s">
        <v>46</v>
      </c>
      <c r="M809" t="s">
        <v>41</v>
      </c>
      <c r="N809">
        <v>6</v>
      </c>
    </row>
    <row r="810" spans="1:14">
      <c r="A810">
        <v>46</v>
      </c>
      <c r="B810" t="s">
        <v>23</v>
      </c>
      <c r="C810">
        <v>30</v>
      </c>
      <c r="D810" t="s">
        <v>75</v>
      </c>
      <c r="E810" t="s">
        <v>25</v>
      </c>
      <c r="F810" t="s">
        <v>26</v>
      </c>
      <c r="G810">
        <v>3</v>
      </c>
      <c r="H810">
        <v>19020</v>
      </c>
      <c r="I810">
        <v>1</v>
      </c>
      <c r="J810">
        <v>1900</v>
      </c>
      <c r="K810">
        <v>20920</v>
      </c>
      <c r="L810" t="s">
        <v>27</v>
      </c>
      <c r="M810" t="s">
        <v>35</v>
      </c>
      <c r="N810">
        <v>2</v>
      </c>
    </row>
    <row r="811" spans="1:14">
      <c r="A811">
        <v>298</v>
      </c>
      <c r="B811" t="s">
        <v>29</v>
      </c>
      <c r="C811">
        <v>7</v>
      </c>
      <c r="D811" t="s">
        <v>67</v>
      </c>
      <c r="E811" t="s">
        <v>25</v>
      </c>
      <c r="F811" t="s">
        <v>26</v>
      </c>
      <c r="G811">
        <v>2</v>
      </c>
      <c r="H811">
        <v>1274</v>
      </c>
      <c r="I811">
        <v>1</v>
      </c>
      <c r="J811">
        <v>1180</v>
      </c>
      <c r="K811">
        <v>2454</v>
      </c>
      <c r="L811" t="s">
        <v>27</v>
      </c>
      <c r="M811" t="s">
        <v>32</v>
      </c>
      <c r="N811">
        <v>1</v>
      </c>
    </row>
    <row r="812" spans="1:14">
      <c r="A812">
        <v>55</v>
      </c>
      <c r="B812" t="s">
        <v>33</v>
      </c>
      <c r="C812">
        <v>14</v>
      </c>
      <c r="D812" t="s">
        <v>52</v>
      </c>
      <c r="E812" t="s">
        <v>31</v>
      </c>
      <c r="F812" t="s">
        <v>40</v>
      </c>
      <c r="G812">
        <v>3</v>
      </c>
      <c r="H812">
        <v>40320</v>
      </c>
      <c r="I812">
        <v>2</v>
      </c>
      <c r="J812">
        <v>560</v>
      </c>
      <c r="K812">
        <v>40880</v>
      </c>
      <c r="L812" t="s">
        <v>27</v>
      </c>
      <c r="M812" t="s">
        <v>28</v>
      </c>
      <c r="N812">
        <v>4</v>
      </c>
    </row>
    <row r="813" spans="1:14">
      <c r="A813">
        <v>203</v>
      </c>
      <c r="B813" t="s">
        <v>37</v>
      </c>
      <c r="C813">
        <v>3</v>
      </c>
      <c r="D813" t="s">
        <v>108</v>
      </c>
      <c r="E813" t="s">
        <v>31</v>
      </c>
      <c r="F813" t="s">
        <v>40</v>
      </c>
      <c r="G813">
        <v>3</v>
      </c>
      <c r="H813">
        <v>4704</v>
      </c>
      <c r="I813">
        <v>1</v>
      </c>
      <c r="J813">
        <v>600</v>
      </c>
      <c r="K813">
        <v>5304</v>
      </c>
      <c r="L813" t="s">
        <v>27</v>
      </c>
      <c r="M813" t="s">
        <v>28</v>
      </c>
      <c r="N813">
        <v>4</v>
      </c>
    </row>
    <row r="814" spans="1:14">
      <c r="A814">
        <v>295</v>
      </c>
      <c r="B814" t="s">
        <v>29</v>
      </c>
      <c r="C814">
        <v>7</v>
      </c>
      <c r="D814" t="s">
        <v>61</v>
      </c>
      <c r="E814" t="s">
        <v>57</v>
      </c>
      <c r="F814" t="s">
        <v>62</v>
      </c>
      <c r="G814">
        <v>3</v>
      </c>
      <c r="H814">
        <v>3304</v>
      </c>
      <c r="I814">
        <v>2</v>
      </c>
      <c r="J814">
        <v>5880</v>
      </c>
      <c r="K814">
        <v>9184</v>
      </c>
      <c r="L814" t="s">
        <v>46</v>
      </c>
      <c r="M814" t="s">
        <v>28</v>
      </c>
      <c r="N814">
        <v>4</v>
      </c>
    </row>
    <row r="815" spans="1:14">
      <c r="A815">
        <v>197</v>
      </c>
      <c r="B815" t="s">
        <v>33</v>
      </c>
      <c r="C815">
        <v>14</v>
      </c>
      <c r="D815" t="s">
        <v>100</v>
      </c>
      <c r="E815" t="s">
        <v>44</v>
      </c>
      <c r="F815" t="s">
        <v>40</v>
      </c>
      <c r="G815">
        <v>2</v>
      </c>
      <c r="H815">
        <v>1414</v>
      </c>
      <c r="I815">
        <v>1</v>
      </c>
      <c r="J815">
        <v>220</v>
      </c>
      <c r="K815">
        <v>1634</v>
      </c>
      <c r="L815" t="s">
        <v>46</v>
      </c>
      <c r="M815" t="s">
        <v>32</v>
      </c>
      <c r="N815">
        <v>1</v>
      </c>
    </row>
    <row r="816" spans="1:14">
      <c r="A816">
        <v>51</v>
      </c>
      <c r="B816" t="s">
        <v>29</v>
      </c>
      <c r="C816">
        <v>7</v>
      </c>
      <c r="D816" t="s">
        <v>71</v>
      </c>
      <c r="E816" t="s">
        <v>57</v>
      </c>
      <c r="F816" t="s">
        <v>26</v>
      </c>
      <c r="G816">
        <v>2</v>
      </c>
      <c r="H816">
        <v>4914</v>
      </c>
      <c r="I816">
        <v>2</v>
      </c>
      <c r="J816">
        <v>5874</v>
      </c>
      <c r="K816">
        <v>10788</v>
      </c>
      <c r="L816" t="s">
        <v>27</v>
      </c>
      <c r="M816" t="s">
        <v>41</v>
      </c>
      <c r="N816">
        <v>6</v>
      </c>
    </row>
    <row r="817" spans="1:14">
      <c r="A817">
        <v>270</v>
      </c>
      <c r="B817" t="s">
        <v>33</v>
      </c>
      <c r="C817">
        <v>14</v>
      </c>
      <c r="D817" t="s">
        <v>38</v>
      </c>
      <c r="E817" t="s">
        <v>31</v>
      </c>
      <c r="F817" t="s">
        <v>26</v>
      </c>
      <c r="G817">
        <v>2</v>
      </c>
      <c r="H817">
        <v>2422</v>
      </c>
      <c r="I817">
        <v>2</v>
      </c>
      <c r="J817">
        <v>670</v>
      </c>
      <c r="K817">
        <v>3092</v>
      </c>
      <c r="L817" t="s">
        <v>27</v>
      </c>
      <c r="M817" t="s">
        <v>32</v>
      </c>
      <c r="N817">
        <v>1</v>
      </c>
    </row>
    <row r="818" spans="1:14">
      <c r="A818">
        <v>12</v>
      </c>
      <c r="B818" t="s">
        <v>37</v>
      </c>
      <c r="C818">
        <v>3</v>
      </c>
      <c r="D818" t="s">
        <v>55</v>
      </c>
      <c r="E818" t="s">
        <v>44</v>
      </c>
      <c r="F818" t="s">
        <v>26</v>
      </c>
      <c r="G818">
        <v>1</v>
      </c>
      <c r="H818">
        <v>480</v>
      </c>
      <c r="I818">
        <v>1</v>
      </c>
      <c r="J818">
        <v>5088</v>
      </c>
      <c r="K818">
        <v>5568</v>
      </c>
      <c r="L818" t="s">
        <v>27</v>
      </c>
      <c r="M818" t="s">
        <v>28</v>
      </c>
      <c r="N818">
        <v>4</v>
      </c>
    </row>
    <row r="819" spans="1:14">
      <c r="A819">
        <v>295</v>
      </c>
      <c r="B819" t="s">
        <v>33</v>
      </c>
      <c r="C819">
        <v>14</v>
      </c>
      <c r="D819" t="s">
        <v>45</v>
      </c>
      <c r="E819" t="s">
        <v>31</v>
      </c>
      <c r="F819" t="s">
        <v>40</v>
      </c>
      <c r="G819">
        <v>2</v>
      </c>
      <c r="H819">
        <v>8904</v>
      </c>
      <c r="I819">
        <v>2</v>
      </c>
      <c r="J819">
        <v>2160</v>
      </c>
      <c r="K819">
        <v>11064</v>
      </c>
      <c r="L819" t="s">
        <v>46</v>
      </c>
      <c r="M819" t="s">
        <v>41</v>
      </c>
      <c r="N819">
        <v>6</v>
      </c>
    </row>
    <row r="820" spans="1:14">
      <c r="A820">
        <v>251</v>
      </c>
      <c r="B820" t="s">
        <v>37</v>
      </c>
      <c r="C820">
        <v>3</v>
      </c>
      <c r="D820" t="s">
        <v>69</v>
      </c>
      <c r="E820" t="s">
        <v>31</v>
      </c>
      <c r="F820" t="s">
        <v>26</v>
      </c>
      <c r="G820">
        <v>3</v>
      </c>
      <c r="H820">
        <v>915</v>
      </c>
      <c r="I820">
        <v>1</v>
      </c>
      <c r="J820">
        <v>1120</v>
      </c>
      <c r="K820">
        <v>2035</v>
      </c>
      <c r="L820" t="s">
        <v>27</v>
      </c>
      <c r="M820" t="s">
        <v>32</v>
      </c>
      <c r="N820">
        <v>1</v>
      </c>
    </row>
    <row r="821" spans="1:14">
      <c r="A821">
        <v>10</v>
      </c>
      <c r="B821" t="s">
        <v>29</v>
      </c>
      <c r="C821">
        <v>7</v>
      </c>
      <c r="D821" t="s">
        <v>88</v>
      </c>
      <c r="E821" t="s">
        <v>31</v>
      </c>
      <c r="F821" t="s">
        <v>40</v>
      </c>
      <c r="G821">
        <v>3</v>
      </c>
      <c r="H821">
        <v>1708</v>
      </c>
      <c r="I821">
        <v>2</v>
      </c>
      <c r="J821">
        <v>60</v>
      </c>
      <c r="K821">
        <v>1768</v>
      </c>
      <c r="L821" t="s">
        <v>46</v>
      </c>
      <c r="M821" t="s">
        <v>32</v>
      </c>
      <c r="N821">
        <v>1</v>
      </c>
    </row>
    <row r="822" spans="1:14">
      <c r="A822">
        <v>145</v>
      </c>
      <c r="B822" t="s">
        <v>29</v>
      </c>
      <c r="C822">
        <v>7</v>
      </c>
      <c r="D822" t="s">
        <v>92</v>
      </c>
      <c r="E822" t="s">
        <v>31</v>
      </c>
      <c r="F822" t="s">
        <v>40</v>
      </c>
      <c r="G822">
        <v>1</v>
      </c>
      <c r="H822">
        <v>455</v>
      </c>
      <c r="I822">
        <v>2</v>
      </c>
      <c r="J822">
        <v>130</v>
      </c>
      <c r="K822">
        <v>585</v>
      </c>
      <c r="L822" t="s">
        <v>27</v>
      </c>
      <c r="M822" t="s">
        <v>32</v>
      </c>
      <c r="N822">
        <v>1</v>
      </c>
    </row>
    <row r="823" spans="1:14">
      <c r="A823">
        <v>192</v>
      </c>
      <c r="B823" t="s">
        <v>23</v>
      </c>
      <c r="C823">
        <v>30</v>
      </c>
      <c r="D823" t="s">
        <v>24</v>
      </c>
      <c r="E823" t="s">
        <v>25</v>
      </c>
      <c r="F823" t="s">
        <v>26</v>
      </c>
      <c r="G823">
        <v>1</v>
      </c>
      <c r="H823">
        <v>2820</v>
      </c>
      <c r="I823">
        <v>2</v>
      </c>
      <c r="J823">
        <v>3000</v>
      </c>
      <c r="K823">
        <v>5820</v>
      </c>
      <c r="L823" t="s">
        <v>27</v>
      </c>
      <c r="M823" t="s">
        <v>35</v>
      </c>
      <c r="N823">
        <v>2</v>
      </c>
    </row>
    <row r="824" spans="1:14">
      <c r="A824">
        <v>70</v>
      </c>
      <c r="B824" t="s">
        <v>29</v>
      </c>
      <c r="C824">
        <v>7</v>
      </c>
      <c r="D824" t="s">
        <v>95</v>
      </c>
      <c r="E824" t="s">
        <v>25</v>
      </c>
      <c r="F824" t="s">
        <v>40</v>
      </c>
      <c r="G824">
        <v>2</v>
      </c>
      <c r="H824">
        <v>4200</v>
      </c>
      <c r="I824">
        <v>1</v>
      </c>
      <c r="J824">
        <v>1200</v>
      </c>
      <c r="K824">
        <v>5400</v>
      </c>
      <c r="L824" t="s">
        <v>27</v>
      </c>
      <c r="M824" t="s">
        <v>28</v>
      </c>
      <c r="N824">
        <v>4</v>
      </c>
    </row>
    <row r="825" spans="1:14">
      <c r="A825">
        <v>14</v>
      </c>
      <c r="B825" t="s">
        <v>29</v>
      </c>
      <c r="C825">
        <v>7</v>
      </c>
      <c r="D825" t="s">
        <v>56</v>
      </c>
      <c r="E825" t="s">
        <v>57</v>
      </c>
      <c r="F825" t="s">
        <v>26</v>
      </c>
      <c r="G825">
        <v>3</v>
      </c>
      <c r="H825">
        <v>15456</v>
      </c>
      <c r="I825">
        <v>1</v>
      </c>
      <c r="J825">
        <v>7110</v>
      </c>
      <c r="K825">
        <v>22566</v>
      </c>
      <c r="L825" t="s">
        <v>27</v>
      </c>
      <c r="M825" t="s">
        <v>41</v>
      </c>
      <c r="N825">
        <v>6</v>
      </c>
    </row>
    <row r="826" spans="1:14">
      <c r="A826">
        <v>105</v>
      </c>
      <c r="B826" t="s">
        <v>29</v>
      </c>
      <c r="C826">
        <v>7</v>
      </c>
      <c r="D826" t="s">
        <v>98</v>
      </c>
      <c r="E826" t="s">
        <v>25</v>
      </c>
      <c r="F826" t="s">
        <v>26</v>
      </c>
      <c r="G826">
        <v>2</v>
      </c>
      <c r="H826">
        <v>2296</v>
      </c>
      <c r="I826">
        <v>2</v>
      </c>
      <c r="J826">
        <v>4400</v>
      </c>
      <c r="K826">
        <v>6696</v>
      </c>
      <c r="L826" t="s">
        <v>27</v>
      </c>
      <c r="M826" t="s">
        <v>28</v>
      </c>
      <c r="N826">
        <v>4</v>
      </c>
    </row>
    <row r="827" spans="1:14">
      <c r="A827">
        <v>75</v>
      </c>
      <c r="B827" t="s">
        <v>23</v>
      </c>
      <c r="C827">
        <v>30</v>
      </c>
      <c r="D827" t="s">
        <v>49</v>
      </c>
      <c r="E827" t="s">
        <v>25</v>
      </c>
      <c r="F827" t="s">
        <v>26</v>
      </c>
      <c r="G827">
        <v>3</v>
      </c>
      <c r="H827">
        <v>56880</v>
      </c>
      <c r="I827">
        <v>1</v>
      </c>
      <c r="J827">
        <v>11700</v>
      </c>
      <c r="K827">
        <v>68580</v>
      </c>
      <c r="L827" t="s">
        <v>27</v>
      </c>
      <c r="M827" t="s">
        <v>41</v>
      </c>
      <c r="N827">
        <v>6</v>
      </c>
    </row>
    <row r="828" spans="1:14">
      <c r="A828">
        <v>181</v>
      </c>
      <c r="B828" t="s">
        <v>33</v>
      </c>
      <c r="C828">
        <v>14</v>
      </c>
      <c r="D828" t="s">
        <v>68</v>
      </c>
      <c r="E828" t="s">
        <v>31</v>
      </c>
      <c r="F828" t="s">
        <v>40</v>
      </c>
      <c r="G828">
        <v>3</v>
      </c>
      <c r="H828">
        <v>4676</v>
      </c>
      <c r="I828">
        <v>1</v>
      </c>
      <c r="J828">
        <v>340</v>
      </c>
      <c r="K828">
        <v>5016</v>
      </c>
      <c r="L828" t="s">
        <v>27</v>
      </c>
      <c r="M828" t="s">
        <v>32</v>
      </c>
      <c r="N828">
        <v>1</v>
      </c>
    </row>
    <row r="829" spans="1:14">
      <c r="A829">
        <v>265</v>
      </c>
      <c r="B829" t="s">
        <v>29</v>
      </c>
      <c r="C829">
        <v>7</v>
      </c>
      <c r="D829" t="s">
        <v>74</v>
      </c>
      <c r="E829" t="s">
        <v>25</v>
      </c>
      <c r="F829" t="s">
        <v>26</v>
      </c>
      <c r="G829">
        <v>3</v>
      </c>
      <c r="H829">
        <v>6020</v>
      </c>
      <c r="I829">
        <v>2</v>
      </c>
      <c r="J829">
        <v>6240</v>
      </c>
      <c r="K829">
        <v>12260</v>
      </c>
      <c r="L829" t="s">
        <v>27</v>
      </c>
      <c r="M829" t="s">
        <v>28</v>
      </c>
      <c r="N829">
        <v>4</v>
      </c>
    </row>
    <row r="830" spans="1:14">
      <c r="A830">
        <v>110</v>
      </c>
      <c r="B830" t="s">
        <v>23</v>
      </c>
      <c r="C830">
        <v>30</v>
      </c>
      <c r="D830" t="s">
        <v>61</v>
      </c>
      <c r="E830" t="s">
        <v>57</v>
      </c>
      <c r="F830" t="s">
        <v>62</v>
      </c>
      <c r="G830">
        <v>1</v>
      </c>
      <c r="H830">
        <v>1530</v>
      </c>
      <c r="I830">
        <v>1</v>
      </c>
      <c r="J830">
        <v>1470</v>
      </c>
      <c r="K830">
        <v>3000</v>
      </c>
      <c r="L830" t="s">
        <v>46</v>
      </c>
      <c r="M830" t="s">
        <v>32</v>
      </c>
      <c r="N830">
        <v>1</v>
      </c>
    </row>
    <row r="831" spans="1:14">
      <c r="A831">
        <v>50</v>
      </c>
      <c r="B831" t="s">
        <v>29</v>
      </c>
      <c r="C831">
        <v>7</v>
      </c>
      <c r="D831" t="s">
        <v>45</v>
      </c>
      <c r="E831" t="s">
        <v>31</v>
      </c>
      <c r="F831" t="s">
        <v>40</v>
      </c>
      <c r="G831">
        <v>1</v>
      </c>
      <c r="H831">
        <v>2268</v>
      </c>
      <c r="I831">
        <v>2</v>
      </c>
      <c r="J831">
        <v>1440</v>
      </c>
      <c r="K831">
        <v>3708</v>
      </c>
      <c r="L831" t="s">
        <v>46</v>
      </c>
      <c r="M831" t="s">
        <v>28</v>
      </c>
      <c r="N831">
        <v>4</v>
      </c>
    </row>
    <row r="832" spans="1:14">
      <c r="A832">
        <v>75</v>
      </c>
      <c r="B832" t="s">
        <v>37</v>
      </c>
      <c r="C832">
        <v>3</v>
      </c>
      <c r="D832" t="s">
        <v>42</v>
      </c>
      <c r="E832" t="s">
        <v>25</v>
      </c>
      <c r="F832" t="s">
        <v>26</v>
      </c>
      <c r="G832">
        <v>3</v>
      </c>
      <c r="H832">
        <v>687</v>
      </c>
      <c r="I832">
        <v>1</v>
      </c>
      <c r="J832">
        <v>1220</v>
      </c>
      <c r="K832">
        <v>1907</v>
      </c>
      <c r="L832" t="s">
        <v>27</v>
      </c>
      <c r="M832" t="s">
        <v>32</v>
      </c>
      <c r="N832">
        <v>1</v>
      </c>
    </row>
    <row r="833" spans="1:14">
      <c r="A833">
        <v>44</v>
      </c>
      <c r="B833" t="s">
        <v>33</v>
      </c>
      <c r="C833">
        <v>14</v>
      </c>
      <c r="D833" t="s">
        <v>79</v>
      </c>
      <c r="E833" t="s">
        <v>44</v>
      </c>
      <c r="F833" t="s">
        <v>62</v>
      </c>
      <c r="G833">
        <v>2</v>
      </c>
      <c r="H833">
        <v>11340</v>
      </c>
      <c r="I833">
        <v>2</v>
      </c>
      <c r="J833">
        <v>8040</v>
      </c>
      <c r="K833">
        <v>19380</v>
      </c>
      <c r="L833" t="s">
        <v>46</v>
      </c>
      <c r="M833" t="s">
        <v>41</v>
      </c>
      <c r="N833">
        <v>6</v>
      </c>
    </row>
    <row r="834" spans="1:14">
      <c r="A834">
        <v>258</v>
      </c>
      <c r="B834" t="s">
        <v>23</v>
      </c>
      <c r="C834">
        <v>30</v>
      </c>
      <c r="D834" t="s">
        <v>88</v>
      </c>
      <c r="E834" t="s">
        <v>31</v>
      </c>
      <c r="F834" t="s">
        <v>40</v>
      </c>
      <c r="G834">
        <v>1</v>
      </c>
      <c r="H834">
        <v>1650</v>
      </c>
      <c r="I834">
        <v>2</v>
      </c>
      <c r="J834">
        <v>60</v>
      </c>
      <c r="K834">
        <v>1710</v>
      </c>
      <c r="L834" t="s">
        <v>46</v>
      </c>
      <c r="M834" t="s">
        <v>32</v>
      </c>
      <c r="N834">
        <v>1</v>
      </c>
    </row>
    <row r="835" spans="1:14">
      <c r="A835">
        <v>88</v>
      </c>
      <c r="B835" t="s">
        <v>33</v>
      </c>
      <c r="C835">
        <v>14</v>
      </c>
      <c r="D835" t="s">
        <v>68</v>
      </c>
      <c r="E835" t="s">
        <v>31</v>
      </c>
      <c r="F835" t="s">
        <v>40</v>
      </c>
      <c r="G835">
        <v>3</v>
      </c>
      <c r="H835">
        <v>9352</v>
      </c>
      <c r="I835">
        <v>1</v>
      </c>
      <c r="J835">
        <v>680</v>
      </c>
      <c r="K835">
        <v>10032</v>
      </c>
      <c r="L835" t="s">
        <v>27</v>
      </c>
      <c r="M835" t="s">
        <v>35</v>
      </c>
      <c r="N835">
        <v>2</v>
      </c>
    </row>
    <row r="836" spans="1:14">
      <c r="A836">
        <v>140</v>
      </c>
      <c r="B836" t="s">
        <v>37</v>
      </c>
      <c r="C836">
        <v>3</v>
      </c>
      <c r="D836" t="s">
        <v>109</v>
      </c>
      <c r="E836" t="s">
        <v>57</v>
      </c>
      <c r="F836" t="s">
        <v>26</v>
      </c>
      <c r="G836">
        <v>2</v>
      </c>
      <c r="H836">
        <v>2088</v>
      </c>
      <c r="I836">
        <v>2</v>
      </c>
      <c r="J836">
        <v>6960</v>
      </c>
      <c r="K836">
        <v>9048</v>
      </c>
      <c r="L836" t="s">
        <v>27</v>
      </c>
      <c r="M836" t="s">
        <v>41</v>
      </c>
      <c r="N836">
        <v>6</v>
      </c>
    </row>
    <row r="837" spans="1:14">
      <c r="A837">
        <v>236</v>
      </c>
      <c r="B837" t="s">
        <v>29</v>
      </c>
      <c r="C837">
        <v>7</v>
      </c>
      <c r="D837" t="s">
        <v>75</v>
      </c>
      <c r="E837" t="s">
        <v>25</v>
      </c>
      <c r="F837" t="s">
        <v>26</v>
      </c>
      <c r="G837">
        <v>2</v>
      </c>
      <c r="H837">
        <v>1582</v>
      </c>
      <c r="I837">
        <v>2</v>
      </c>
      <c r="J837">
        <v>1900</v>
      </c>
      <c r="K837">
        <v>3482</v>
      </c>
      <c r="L837" t="s">
        <v>27</v>
      </c>
      <c r="M837" t="s">
        <v>35</v>
      </c>
      <c r="N837">
        <v>2</v>
      </c>
    </row>
    <row r="838" spans="1:14">
      <c r="A838">
        <v>155</v>
      </c>
      <c r="B838" t="s">
        <v>29</v>
      </c>
      <c r="C838">
        <v>7</v>
      </c>
      <c r="D838" t="s">
        <v>108</v>
      </c>
      <c r="E838" t="s">
        <v>31</v>
      </c>
      <c r="F838" t="s">
        <v>40</v>
      </c>
      <c r="G838">
        <v>1</v>
      </c>
      <c r="H838">
        <v>2814</v>
      </c>
      <c r="I838">
        <v>2</v>
      </c>
      <c r="J838">
        <v>900</v>
      </c>
      <c r="K838">
        <v>3714</v>
      </c>
      <c r="L838" t="s">
        <v>27</v>
      </c>
      <c r="M838" t="s">
        <v>41</v>
      </c>
      <c r="N838">
        <v>6</v>
      </c>
    </row>
    <row r="839" spans="1:14">
      <c r="A839">
        <v>256</v>
      </c>
      <c r="B839" t="s">
        <v>37</v>
      </c>
      <c r="C839">
        <v>3</v>
      </c>
      <c r="D839" t="s">
        <v>85</v>
      </c>
      <c r="E839" t="s">
        <v>31</v>
      </c>
      <c r="F839" t="s">
        <v>40</v>
      </c>
      <c r="G839">
        <v>3</v>
      </c>
      <c r="H839">
        <v>3108</v>
      </c>
      <c r="I839">
        <v>2</v>
      </c>
      <c r="J839">
        <v>900</v>
      </c>
      <c r="K839">
        <v>4008</v>
      </c>
      <c r="L839" t="s">
        <v>27</v>
      </c>
      <c r="M839" t="s">
        <v>35</v>
      </c>
      <c r="N839">
        <v>2</v>
      </c>
    </row>
    <row r="840" spans="1:14">
      <c r="A840">
        <v>94</v>
      </c>
      <c r="B840" t="s">
        <v>29</v>
      </c>
      <c r="C840">
        <v>7</v>
      </c>
      <c r="D840" t="s">
        <v>89</v>
      </c>
      <c r="E840" t="s">
        <v>44</v>
      </c>
      <c r="F840" t="s">
        <v>40</v>
      </c>
      <c r="G840">
        <v>2</v>
      </c>
      <c r="H840">
        <v>1134</v>
      </c>
      <c r="I840">
        <v>2</v>
      </c>
      <c r="J840">
        <v>220</v>
      </c>
      <c r="K840">
        <v>1354</v>
      </c>
      <c r="L840" t="s">
        <v>27</v>
      </c>
      <c r="M840" t="s">
        <v>32</v>
      </c>
      <c r="N840">
        <v>1</v>
      </c>
    </row>
    <row r="841" spans="1:14">
      <c r="A841">
        <v>134</v>
      </c>
      <c r="B841" t="s">
        <v>33</v>
      </c>
      <c r="C841">
        <v>14</v>
      </c>
      <c r="D841" t="s">
        <v>61</v>
      </c>
      <c r="E841" t="s">
        <v>57</v>
      </c>
      <c r="F841" t="s">
        <v>62</v>
      </c>
      <c r="G841">
        <v>3</v>
      </c>
      <c r="H841">
        <v>3304</v>
      </c>
      <c r="I841">
        <v>1</v>
      </c>
      <c r="J841">
        <v>2940</v>
      </c>
      <c r="K841">
        <v>6244</v>
      </c>
      <c r="L841" t="s">
        <v>46</v>
      </c>
      <c r="M841" t="s">
        <v>35</v>
      </c>
      <c r="N841">
        <v>2</v>
      </c>
    </row>
    <row r="842" spans="1:14">
      <c r="A842">
        <v>142</v>
      </c>
      <c r="B842" t="s">
        <v>37</v>
      </c>
      <c r="C842">
        <v>3</v>
      </c>
      <c r="D842" t="s">
        <v>100</v>
      </c>
      <c r="E842" t="s">
        <v>44</v>
      </c>
      <c r="F842" t="s">
        <v>40</v>
      </c>
      <c r="G842">
        <v>3</v>
      </c>
      <c r="H842">
        <v>2304</v>
      </c>
      <c r="I842">
        <v>1</v>
      </c>
      <c r="J842">
        <v>880</v>
      </c>
      <c r="K842">
        <v>3184</v>
      </c>
      <c r="L842" t="s">
        <v>46</v>
      </c>
      <c r="M842" t="s">
        <v>28</v>
      </c>
      <c r="N842">
        <v>4</v>
      </c>
    </row>
    <row r="843" spans="1:14">
      <c r="A843">
        <v>69</v>
      </c>
      <c r="B843" t="s">
        <v>29</v>
      </c>
      <c r="C843">
        <v>7</v>
      </c>
      <c r="D843" t="s">
        <v>75</v>
      </c>
      <c r="E843" t="s">
        <v>25</v>
      </c>
      <c r="F843" t="s">
        <v>26</v>
      </c>
      <c r="G843">
        <v>1</v>
      </c>
      <c r="H843">
        <v>1806</v>
      </c>
      <c r="I843">
        <v>1</v>
      </c>
      <c r="J843">
        <v>5700</v>
      </c>
      <c r="K843">
        <v>7506</v>
      </c>
      <c r="L843" t="s">
        <v>27</v>
      </c>
      <c r="M843" t="s">
        <v>41</v>
      </c>
      <c r="N843">
        <v>6</v>
      </c>
    </row>
    <row r="844" spans="1:14">
      <c r="A844">
        <v>241</v>
      </c>
      <c r="B844" t="s">
        <v>33</v>
      </c>
      <c r="C844">
        <v>14</v>
      </c>
      <c r="D844" t="s">
        <v>36</v>
      </c>
      <c r="E844" t="s">
        <v>25</v>
      </c>
      <c r="F844" t="s">
        <v>26</v>
      </c>
      <c r="G844">
        <v>3</v>
      </c>
      <c r="H844">
        <v>2730</v>
      </c>
      <c r="I844">
        <v>2</v>
      </c>
      <c r="J844">
        <v>1100</v>
      </c>
      <c r="K844">
        <v>3830</v>
      </c>
      <c r="L844" t="s">
        <v>27</v>
      </c>
      <c r="M844" t="s">
        <v>32</v>
      </c>
      <c r="N844">
        <v>1</v>
      </c>
    </row>
    <row r="845" spans="1:14">
      <c r="A845">
        <v>91</v>
      </c>
      <c r="B845" t="s">
        <v>37</v>
      </c>
      <c r="C845">
        <v>3</v>
      </c>
      <c r="D845" t="s">
        <v>73</v>
      </c>
      <c r="E845" t="s">
        <v>57</v>
      </c>
      <c r="F845" t="s">
        <v>26</v>
      </c>
      <c r="G845">
        <v>3</v>
      </c>
      <c r="H845">
        <v>1086</v>
      </c>
      <c r="I845">
        <v>2</v>
      </c>
      <c r="J845">
        <v>3560</v>
      </c>
      <c r="K845">
        <v>4646</v>
      </c>
      <c r="L845" t="s">
        <v>27</v>
      </c>
      <c r="M845" t="s">
        <v>35</v>
      </c>
      <c r="N845">
        <v>2</v>
      </c>
    </row>
    <row r="846" spans="1:14">
      <c r="A846">
        <v>88</v>
      </c>
      <c r="B846" t="s">
        <v>33</v>
      </c>
      <c r="C846">
        <v>14</v>
      </c>
      <c r="D846" t="s">
        <v>100</v>
      </c>
      <c r="E846" t="s">
        <v>44</v>
      </c>
      <c r="F846" t="s">
        <v>40</v>
      </c>
      <c r="G846">
        <v>3</v>
      </c>
      <c r="H846">
        <v>10752</v>
      </c>
      <c r="I846">
        <v>1</v>
      </c>
      <c r="J846">
        <v>880</v>
      </c>
      <c r="K846">
        <v>11632</v>
      </c>
      <c r="L846" t="s">
        <v>46</v>
      </c>
      <c r="M846" t="s">
        <v>28</v>
      </c>
      <c r="N846">
        <v>4</v>
      </c>
    </row>
    <row r="847" spans="1:14">
      <c r="A847">
        <v>141</v>
      </c>
      <c r="B847" t="s">
        <v>23</v>
      </c>
      <c r="C847">
        <v>30</v>
      </c>
      <c r="D847" t="s">
        <v>97</v>
      </c>
      <c r="E847" t="s">
        <v>25</v>
      </c>
      <c r="F847" t="s">
        <v>40</v>
      </c>
      <c r="G847">
        <v>1</v>
      </c>
      <c r="H847">
        <v>9720</v>
      </c>
      <c r="I847">
        <v>2</v>
      </c>
      <c r="J847">
        <v>3300</v>
      </c>
      <c r="K847">
        <v>13020</v>
      </c>
      <c r="L847" t="s">
        <v>27</v>
      </c>
      <c r="M847" t="s">
        <v>41</v>
      </c>
      <c r="N847">
        <v>6</v>
      </c>
    </row>
    <row r="848" spans="1:14">
      <c r="A848">
        <v>147</v>
      </c>
      <c r="B848" t="s">
        <v>33</v>
      </c>
      <c r="C848">
        <v>14</v>
      </c>
      <c r="D848" t="s">
        <v>53</v>
      </c>
      <c r="E848" t="s">
        <v>31</v>
      </c>
      <c r="F848" t="s">
        <v>40</v>
      </c>
      <c r="G848">
        <v>1</v>
      </c>
      <c r="H848">
        <v>4956</v>
      </c>
      <c r="I848">
        <v>1</v>
      </c>
      <c r="J848">
        <v>2400</v>
      </c>
      <c r="K848">
        <v>7356</v>
      </c>
      <c r="L848" t="s">
        <v>27</v>
      </c>
      <c r="M848" t="s">
        <v>41</v>
      </c>
      <c r="N848">
        <v>6</v>
      </c>
    </row>
    <row r="849" spans="1:14">
      <c r="A849">
        <v>129</v>
      </c>
      <c r="B849" t="s">
        <v>37</v>
      </c>
      <c r="C849">
        <v>3</v>
      </c>
      <c r="D849" t="s">
        <v>99</v>
      </c>
      <c r="E849" t="s">
        <v>31</v>
      </c>
      <c r="F849" t="s">
        <v>40</v>
      </c>
      <c r="G849">
        <v>1</v>
      </c>
      <c r="H849">
        <v>192</v>
      </c>
      <c r="I849">
        <v>2</v>
      </c>
      <c r="J849">
        <v>480</v>
      </c>
      <c r="K849">
        <v>672</v>
      </c>
      <c r="L849" t="s">
        <v>27</v>
      </c>
      <c r="M849" t="s">
        <v>35</v>
      </c>
      <c r="N849">
        <v>2</v>
      </c>
    </row>
    <row r="850" spans="1:14">
      <c r="A850">
        <v>138</v>
      </c>
      <c r="B850" t="s">
        <v>23</v>
      </c>
      <c r="C850">
        <v>30</v>
      </c>
      <c r="D850" t="s">
        <v>55</v>
      </c>
      <c r="E850" t="s">
        <v>44</v>
      </c>
      <c r="F850" t="s">
        <v>26</v>
      </c>
      <c r="G850">
        <v>3</v>
      </c>
      <c r="H850">
        <v>32940</v>
      </c>
      <c r="I850">
        <v>2</v>
      </c>
      <c r="J850">
        <v>7632</v>
      </c>
      <c r="K850">
        <v>40572</v>
      </c>
      <c r="L850" t="s">
        <v>27</v>
      </c>
      <c r="M850" t="s">
        <v>41</v>
      </c>
      <c r="N850">
        <v>6</v>
      </c>
    </row>
    <row r="851" spans="1:14">
      <c r="A851">
        <v>20</v>
      </c>
      <c r="B851" t="s">
        <v>23</v>
      </c>
      <c r="C851">
        <v>30</v>
      </c>
      <c r="D851" t="s">
        <v>73</v>
      </c>
      <c r="E851" t="s">
        <v>57</v>
      </c>
      <c r="F851" t="s">
        <v>26</v>
      </c>
      <c r="G851">
        <v>1</v>
      </c>
      <c r="H851">
        <v>1080</v>
      </c>
      <c r="I851">
        <v>1</v>
      </c>
      <c r="J851">
        <v>1780</v>
      </c>
      <c r="K851">
        <v>2860</v>
      </c>
      <c r="L851" t="s">
        <v>27</v>
      </c>
      <c r="M851" t="s">
        <v>32</v>
      </c>
      <c r="N851">
        <v>1</v>
      </c>
    </row>
    <row r="852" spans="1:14">
      <c r="A852">
        <v>162</v>
      </c>
      <c r="B852" t="s">
        <v>33</v>
      </c>
      <c r="C852">
        <v>14</v>
      </c>
      <c r="D852" t="s">
        <v>96</v>
      </c>
      <c r="E852" t="s">
        <v>25</v>
      </c>
      <c r="F852" t="s">
        <v>40</v>
      </c>
      <c r="G852">
        <v>2</v>
      </c>
      <c r="H852">
        <v>10696</v>
      </c>
      <c r="I852">
        <v>1</v>
      </c>
      <c r="J852">
        <v>640</v>
      </c>
      <c r="K852">
        <v>11336</v>
      </c>
      <c r="L852" t="s">
        <v>46</v>
      </c>
      <c r="M852" t="s">
        <v>28</v>
      </c>
      <c r="N852">
        <v>4</v>
      </c>
    </row>
    <row r="853" spans="1:14">
      <c r="A853">
        <v>211</v>
      </c>
      <c r="B853" t="s">
        <v>37</v>
      </c>
      <c r="C853">
        <v>3</v>
      </c>
      <c r="D853" t="s">
        <v>79</v>
      </c>
      <c r="E853" t="s">
        <v>44</v>
      </c>
      <c r="F853" t="s">
        <v>62</v>
      </c>
      <c r="G853">
        <v>1</v>
      </c>
      <c r="H853">
        <v>147</v>
      </c>
      <c r="I853">
        <v>1</v>
      </c>
      <c r="J853">
        <v>1340</v>
      </c>
      <c r="K853">
        <v>1487</v>
      </c>
      <c r="L853" t="s">
        <v>46</v>
      </c>
      <c r="M853" t="s">
        <v>32</v>
      </c>
      <c r="N853">
        <v>1</v>
      </c>
    </row>
    <row r="854" spans="1:14">
      <c r="A854">
        <v>90</v>
      </c>
      <c r="B854" t="s">
        <v>33</v>
      </c>
      <c r="C854">
        <v>14</v>
      </c>
      <c r="D854" t="s">
        <v>34</v>
      </c>
      <c r="E854" t="s">
        <v>25</v>
      </c>
      <c r="F854" t="s">
        <v>26</v>
      </c>
      <c r="G854">
        <v>2</v>
      </c>
      <c r="H854">
        <v>4984</v>
      </c>
      <c r="I854">
        <v>1</v>
      </c>
      <c r="J854">
        <v>1960</v>
      </c>
      <c r="K854">
        <v>6944</v>
      </c>
      <c r="L854" t="s">
        <v>27</v>
      </c>
      <c r="M854" t="s">
        <v>35</v>
      </c>
      <c r="N854">
        <v>2</v>
      </c>
    </row>
    <row r="855" spans="1:14">
      <c r="A855">
        <v>286</v>
      </c>
      <c r="B855" t="s">
        <v>23</v>
      </c>
      <c r="C855">
        <v>30</v>
      </c>
      <c r="D855" t="s">
        <v>98</v>
      </c>
      <c r="E855" t="s">
        <v>25</v>
      </c>
      <c r="F855" t="s">
        <v>26</v>
      </c>
      <c r="G855">
        <v>1</v>
      </c>
      <c r="H855">
        <v>4200</v>
      </c>
      <c r="I855">
        <v>1</v>
      </c>
      <c r="J855">
        <v>4400</v>
      </c>
      <c r="K855">
        <v>8600</v>
      </c>
      <c r="L855" t="s">
        <v>27</v>
      </c>
      <c r="M855" t="s">
        <v>28</v>
      </c>
      <c r="N855">
        <v>4</v>
      </c>
    </row>
    <row r="856" spans="1:14">
      <c r="A856">
        <v>43</v>
      </c>
      <c r="B856" t="s">
        <v>23</v>
      </c>
      <c r="C856">
        <v>30</v>
      </c>
      <c r="D856" t="s">
        <v>45</v>
      </c>
      <c r="E856" t="s">
        <v>31</v>
      </c>
      <c r="F856" t="s">
        <v>40</v>
      </c>
      <c r="G856">
        <v>2</v>
      </c>
      <c r="H856">
        <v>6360</v>
      </c>
      <c r="I856">
        <v>2</v>
      </c>
      <c r="J856">
        <v>720</v>
      </c>
      <c r="K856">
        <v>7080</v>
      </c>
      <c r="L856" t="s">
        <v>46</v>
      </c>
      <c r="M856" t="s">
        <v>35</v>
      </c>
      <c r="N856">
        <v>2</v>
      </c>
    </row>
    <row r="857" spans="1:14">
      <c r="A857">
        <v>59</v>
      </c>
      <c r="B857" t="s">
        <v>37</v>
      </c>
      <c r="C857">
        <v>3</v>
      </c>
      <c r="D857" t="s">
        <v>67</v>
      </c>
      <c r="E857" t="s">
        <v>25</v>
      </c>
      <c r="F857" t="s">
        <v>26</v>
      </c>
      <c r="G857">
        <v>3</v>
      </c>
      <c r="H857">
        <v>3186</v>
      </c>
      <c r="I857">
        <v>2</v>
      </c>
      <c r="J857">
        <v>2360</v>
      </c>
      <c r="K857">
        <v>5546</v>
      </c>
      <c r="L857" t="s">
        <v>27</v>
      </c>
      <c r="M857" t="s">
        <v>35</v>
      </c>
      <c r="N857">
        <v>2</v>
      </c>
    </row>
    <row r="858" spans="1:14">
      <c r="A858">
        <v>228</v>
      </c>
      <c r="B858" t="s">
        <v>37</v>
      </c>
      <c r="C858">
        <v>3</v>
      </c>
      <c r="D858" t="s">
        <v>103</v>
      </c>
      <c r="E858" t="s">
        <v>25</v>
      </c>
      <c r="F858" t="s">
        <v>26</v>
      </c>
      <c r="G858">
        <v>3</v>
      </c>
      <c r="H858">
        <v>1335</v>
      </c>
      <c r="I858">
        <v>1</v>
      </c>
      <c r="J858">
        <v>670</v>
      </c>
      <c r="K858">
        <v>2005</v>
      </c>
      <c r="L858" t="s">
        <v>27</v>
      </c>
      <c r="M858" t="s">
        <v>32</v>
      </c>
      <c r="N858">
        <v>1</v>
      </c>
    </row>
    <row r="859" spans="1:14">
      <c r="A859">
        <v>135</v>
      </c>
      <c r="B859" t="s">
        <v>29</v>
      </c>
      <c r="C859">
        <v>7</v>
      </c>
      <c r="D859" t="s">
        <v>66</v>
      </c>
      <c r="E859" t="s">
        <v>44</v>
      </c>
      <c r="F859" t="s">
        <v>26</v>
      </c>
      <c r="G859">
        <v>1</v>
      </c>
      <c r="H859">
        <v>1806</v>
      </c>
      <c r="I859">
        <v>1</v>
      </c>
      <c r="J859">
        <v>7320</v>
      </c>
      <c r="K859">
        <v>9126</v>
      </c>
      <c r="L859" t="s">
        <v>27</v>
      </c>
      <c r="M859" t="s">
        <v>41</v>
      </c>
      <c r="N859">
        <v>6</v>
      </c>
    </row>
    <row r="860" spans="1:14">
      <c r="A860">
        <v>144</v>
      </c>
      <c r="B860" t="s">
        <v>23</v>
      </c>
      <c r="C860">
        <v>30</v>
      </c>
      <c r="D860" t="s">
        <v>79</v>
      </c>
      <c r="E860" t="s">
        <v>44</v>
      </c>
      <c r="F860" t="s">
        <v>62</v>
      </c>
      <c r="G860">
        <v>2</v>
      </c>
      <c r="H860">
        <v>24300</v>
      </c>
      <c r="I860">
        <v>1</v>
      </c>
      <c r="J860">
        <v>8040</v>
      </c>
      <c r="K860">
        <v>32340</v>
      </c>
      <c r="L860" t="s">
        <v>46</v>
      </c>
      <c r="M860" t="s">
        <v>41</v>
      </c>
      <c r="N860">
        <v>6</v>
      </c>
    </row>
    <row r="861" spans="1:14">
      <c r="A861">
        <v>286</v>
      </c>
      <c r="B861" t="s">
        <v>23</v>
      </c>
      <c r="C861">
        <v>30</v>
      </c>
      <c r="D861" t="s">
        <v>93</v>
      </c>
      <c r="E861" t="s">
        <v>25</v>
      </c>
      <c r="F861" t="s">
        <v>26</v>
      </c>
      <c r="G861">
        <v>1</v>
      </c>
      <c r="H861">
        <v>9180</v>
      </c>
      <c r="I861">
        <v>2</v>
      </c>
      <c r="J861">
        <v>6480</v>
      </c>
      <c r="K861">
        <v>15660</v>
      </c>
      <c r="L861" t="s">
        <v>27</v>
      </c>
      <c r="M861" t="s">
        <v>41</v>
      </c>
      <c r="N861">
        <v>6</v>
      </c>
    </row>
    <row r="862" spans="1:14">
      <c r="A862">
        <v>13</v>
      </c>
      <c r="B862" t="s">
        <v>37</v>
      </c>
      <c r="C862">
        <v>3</v>
      </c>
      <c r="D862" t="s">
        <v>108</v>
      </c>
      <c r="E862" t="s">
        <v>31</v>
      </c>
      <c r="F862" t="s">
        <v>40</v>
      </c>
      <c r="G862">
        <v>3</v>
      </c>
      <c r="H862">
        <v>4704</v>
      </c>
      <c r="I862">
        <v>1</v>
      </c>
      <c r="J862">
        <v>600</v>
      </c>
      <c r="K862">
        <v>5304</v>
      </c>
      <c r="L862" t="s">
        <v>27</v>
      </c>
      <c r="M862" t="s">
        <v>28</v>
      </c>
      <c r="N862">
        <v>4</v>
      </c>
    </row>
    <row r="863" spans="1:14">
      <c r="A863">
        <v>16</v>
      </c>
      <c r="B863" t="s">
        <v>23</v>
      </c>
      <c r="C863">
        <v>30</v>
      </c>
      <c r="D863" t="s">
        <v>96</v>
      </c>
      <c r="E863" t="s">
        <v>25</v>
      </c>
      <c r="F863" t="s">
        <v>40</v>
      </c>
      <c r="G863">
        <v>2</v>
      </c>
      <c r="H863">
        <v>22920</v>
      </c>
      <c r="I863">
        <v>1</v>
      </c>
      <c r="J863">
        <v>640</v>
      </c>
      <c r="K863">
        <v>23560</v>
      </c>
      <c r="L863" t="s">
        <v>46</v>
      </c>
      <c r="M863" t="s">
        <v>28</v>
      </c>
      <c r="N863">
        <v>4</v>
      </c>
    </row>
    <row r="864" spans="1:14">
      <c r="A864">
        <v>163</v>
      </c>
      <c r="B864" t="s">
        <v>33</v>
      </c>
      <c r="C864">
        <v>14</v>
      </c>
      <c r="D864" t="s">
        <v>80</v>
      </c>
      <c r="E864" t="s">
        <v>44</v>
      </c>
      <c r="F864" t="s">
        <v>62</v>
      </c>
      <c r="G864">
        <v>3</v>
      </c>
      <c r="H864">
        <v>2926</v>
      </c>
      <c r="I864">
        <v>2</v>
      </c>
      <c r="J864">
        <v>1520</v>
      </c>
      <c r="K864">
        <v>4446</v>
      </c>
      <c r="L864" t="s">
        <v>46</v>
      </c>
      <c r="M864" t="s">
        <v>32</v>
      </c>
      <c r="N864">
        <v>1</v>
      </c>
    </row>
    <row r="865" spans="1:14">
      <c r="A865">
        <v>194</v>
      </c>
      <c r="B865" t="s">
        <v>37</v>
      </c>
      <c r="C865">
        <v>3</v>
      </c>
      <c r="D865" t="s">
        <v>73</v>
      </c>
      <c r="E865" t="s">
        <v>57</v>
      </c>
      <c r="F865" t="s">
        <v>26</v>
      </c>
      <c r="G865">
        <v>3</v>
      </c>
      <c r="H865">
        <v>3258</v>
      </c>
      <c r="I865">
        <v>1</v>
      </c>
      <c r="J865">
        <v>10680</v>
      </c>
      <c r="K865">
        <v>13938</v>
      </c>
      <c r="L865" t="s">
        <v>27</v>
      </c>
      <c r="M865" t="s">
        <v>41</v>
      </c>
      <c r="N865">
        <v>6</v>
      </c>
    </row>
    <row r="866" spans="1:14">
      <c r="A866">
        <v>248</v>
      </c>
      <c r="B866" t="s">
        <v>29</v>
      </c>
      <c r="C866">
        <v>7</v>
      </c>
      <c r="D866" t="s">
        <v>101</v>
      </c>
      <c r="E866" t="s">
        <v>31</v>
      </c>
      <c r="F866" t="s">
        <v>62</v>
      </c>
      <c r="G866">
        <v>1</v>
      </c>
      <c r="H866">
        <v>1890</v>
      </c>
      <c r="I866">
        <v>2</v>
      </c>
      <c r="J866">
        <v>8160</v>
      </c>
      <c r="K866">
        <v>10050</v>
      </c>
      <c r="L866" t="s">
        <v>46</v>
      </c>
      <c r="M866" t="s">
        <v>41</v>
      </c>
      <c r="N866">
        <v>6</v>
      </c>
    </row>
    <row r="867" spans="1:14">
      <c r="A867">
        <v>164</v>
      </c>
      <c r="B867" t="s">
        <v>33</v>
      </c>
      <c r="C867">
        <v>14</v>
      </c>
      <c r="D867" t="s">
        <v>94</v>
      </c>
      <c r="E867" t="s">
        <v>44</v>
      </c>
      <c r="F867" t="s">
        <v>40</v>
      </c>
      <c r="G867">
        <v>2</v>
      </c>
      <c r="H867">
        <v>2408</v>
      </c>
      <c r="I867">
        <v>1</v>
      </c>
      <c r="J867">
        <v>360</v>
      </c>
      <c r="K867">
        <v>2768</v>
      </c>
      <c r="L867" t="s">
        <v>27</v>
      </c>
      <c r="M867" t="s">
        <v>32</v>
      </c>
      <c r="N867">
        <v>1</v>
      </c>
    </row>
    <row r="868" spans="1:14">
      <c r="A868">
        <v>250</v>
      </c>
      <c r="B868" t="s">
        <v>23</v>
      </c>
      <c r="C868">
        <v>30</v>
      </c>
      <c r="D868" t="s">
        <v>76</v>
      </c>
      <c r="E868" t="s">
        <v>44</v>
      </c>
      <c r="F868" t="s">
        <v>62</v>
      </c>
      <c r="G868">
        <v>1</v>
      </c>
      <c r="H868">
        <v>9000</v>
      </c>
      <c r="I868">
        <v>1</v>
      </c>
      <c r="J868">
        <v>5040</v>
      </c>
      <c r="K868">
        <v>14040</v>
      </c>
      <c r="L868" t="s">
        <v>46</v>
      </c>
      <c r="M868" t="s">
        <v>41</v>
      </c>
      <c r="N868">
        <v>6</v>
      </c>
    </row>
    <row r="869" spans="1:14">
      <c r="A869">
        <v>127</v>
      </c>
      <c r="B869" t="s">
        <v>33</v>
      </c>
      <c r="C869">
        <v>14</v>
      </c>
      <c r="D869" t="s">
        <v>108</v>
      </c>
      <c r="E869" t="s">
        <v>31</v>
      </c>
      <c r="F869" t="s">
        <v>40</v>
      </c>
      <c r="G869">
        <v>1</v>
      </c>
      <c r="H869">
        <v>5628</v>
      </c>
      <c r="I869">
        <v>1</v>
      </c>
      <c r="J869">
        <v>900</v>
      </c>
      <c r="K869">
        <v>6528</v>
      </c>
      <c r="L869" t="s">
        <v>27</v>
      </c>
      <c r="M869" t="s">
        <v>41</v>
      </c>
      <c r="N869">
        <v>6</v>
      </c>
    </row>
    <row r="870" spans="1:14">
      <c r="A870">
        <v>233</v>
      </c>
      <c r="B870" t="s">
        <v>37</v>
      </c>
      <c r="C870">
        <v>3</v>
      </c>
      <c r="D870" t="s">
        <v>38</v>
      </c>
      <c r="E870" t="s">
        <v>31</v>
      </c>
      <c r="F870" t="s">
        <v>26</v>
      </c>
      <c r="G870">
        <v>2</v>
      </c>
      <c r="H870">
        <v>2076</v>
      </c>
      <c r="I870">
        <v>1</v>
      </c>
      <c r="J870">
        <v>2680</v>
      </c>
      <c r="K870">
        <v>4756</v>
      </c>
      <c r="L870" t="s">
        <v>27</v>
      </c>
      <c r="M870" t="s">
        <v>28</v>
      </c>
      <c r="N870">
        <v>4</v>
      </c>
    </row>
    <row r="871" spans="1:14">
      <c r="A871">
        <v>278</v>
      </c>
      <c r="B871" t="s">
        <v>29</v>
      </c>
      <c r="C871">
        <v>7</v>
      </c>
      <c r="D871" t="s">
        <v>106</v>
      </c>
      <c r="E871" t="s">
        <v>31</v>
      </c>
      <c r="F871" t="s">
        <v>40</v>
      </c>
      <c r="G871">
        <v>1</v>
      </c>
      <c r="H871">
        <v>994</v>
      </c>
      <c r="I871">
        <v>1</v>
      </c>
      <c r="J871">
        <v>400</v>
      </c>
      <c r="K871">
        <v>1394</v>
      </c>
      <c r="L871" t="s">
        <v>27</v>
      </c>
      <c r="M871" t="s">
        <v>35</v>
      </c>
      <c r="N871">
        <v>2</v>
      </c>
    </row>
    <row r="872" spans="1:14">
      <c r="A872">
        <v>99</v>
      </c>
      <c r="B872" t="s">
        <v>37</v>
      </c>
      <c r="C872">
        <v>3</v>
      </c>
      <c r="D872" t="s">
        <v>73</v>
      </c>
      <c r="E872" t="s">
        <v>57</v>
      </c>
      <c r="F872" t="s">
        <v>26</v>
      </c>
      <c r="G872">
        <v>1</v>
      </c>
      <c r="H872">
        <v>648</v>
      </c>
      <c r="I872">
        <v>2</v>
      </c>
      <c r="J872">
        <v>10680</v>
      </c>
      <c r="K872">
        <v>11328</v>
      </c>
      <c r="L872" t="s">
        <v>27</v>
      </c>
      <c r="M872" t="s">
        <v>41</v>
      </c>
      <c r="N872">
        <v>6</v>
      </c>
    </row>
    <row r="873" spans="1:14">
      <c r="A873">
        <v>203</v>
      </c>
      <c r="B873" t="s">
        <v>33</v>
      </c>
      <c r="C873">
        <v>14</v>
      </c>
      <c r="D873" t="s">
        <v>60</v>
      </c>
      <c r="E873" t="s">
        <v>31</v>
      </c>
      <c r="F873" t="s">
        <v>40</v>
      </c>
      <c r="G873">
        <v>3</v>
      </c>
      <c r="H873">
        <v>3822</v>
      </c>
      <c r="I873">
        <v>2</v>
      </c>
      <c r="J873">
        <v>310</v>
      </c>
      <c r="K873">
        <v>4132</v>
      </c>
      <c r="L873" t="s">
        <v>46</v>
      </c>
      <c r="M873" t="s">
        <v>32</v>
      </c>
      <c r="N873">
        <v>1</v>
      </c>
    </row>
    <row r="874" spans="1:14">
      <c r="A874">
        <v>22</v>
      </c>
      <c r="B874" t="s">
        <v>23</v>
      </c>
      <c r="C874">
        <v>30</v>
      </c>
      <c r="D874" t="s">
        <v>69</v>
      </c>
      <c r="E874" t="s">
        <v>31</v>
      </c>
      <c r="F874" t="s">
        <v>26</v>
      </c>
      <c r="G874">
        <v>1</v>
      </c>
      <c r="H874">
        <v>2220</v>
      </c>
      <c r="I874">
        <v>1</v>
      </c>
      <c r="J874">
        <v>1120</v>
      </c>
      <c r="K874">
        <v>3340</v>
      </c>
      <c r="L874" t="s">
        <v>27</v>
      </c>
      <c r="M874" t="s">
        <v>32</v>
      </c>
      <c r="N874">
        <v>1</v>
      </c>
    </row>
    <row r="875" spans="1:14">
      <c r="A875">
        <v>296</v>
      </c>
      <c r="B875" t="s">
        <v>29</v>
      </c>
      <c r="C875">
        <v>7</v>
      </c>
      <c r="D875" t="s">
        <v>34</v>
      </c>
      <c r="E875" t="s">
        <v>25</v>
      </c>
      <c r="F875" t="s">
        <v>26</v>
      </c>
      <c r="G875">
        <v>1</v>
      </c>
      <c r="H875">
        <v>2072</v>
      </c>
      <c r="I875">
        <v>2</v>
      </c>
      <c r="J875">
        <v>3920</v>
      </c>
      <c r="K875">
        <v>5992</v>
      </c>
      <c r="L875" t="s">
        <v>27</v>
      </c>
      <c r="M875" t="s">
        <v>28</v>
      </c>
      <c r="N875">
        <v>4</v>
      </c>
    </row>
    <row r="876" spans="1:14">
      <c r="A876">
        <v>30</v>
      </c>
      <c r="B876" t="s">
        <v>33</v>
      </c>
      <c r="C876">
        <v>14</v>
      </c>
      <c r="D876" t="s">
        <v>96</v>
      </c>
      <c r="E876" t="s">
        <v>25</v>
      </c>
      <c r="F876" t="s">
        <v>40</v>
      </c>
      <c r="G876">
        <v>3</v>
      </c>
      <c r="H876">
        <v>38388</v>
      </c>
      <c r="I876">
        <v>1</v>
      </c>
      <c r="J876">
        <v>960</v>
      </c>
      <c r="K876">
        <v>39348</v>
      </c>
      <c r="L876" t="s">
        <v>46</v>
      </c>
      <c r="M876" t="s">
        <v>41</v>
      </c>
      <c r="N876">
        <v>6</v>
      </c>
    </row>
    <row r="877" spans="1:14">
      <c r="A877">
        <v>32</v>
      </c>
      <c r="B877" t="s">
        <v>37</v>
      </c>
      <c r="C877">
        <v>3</v>
      </c>
      <c r="D877" t="s">
        <v>107</v>
      </c>
      <c r="E877" t="s">
        <v>44</v>
      </c>
      <c r="F877" t="s">
        <v>40</v>
      </c>
      <c r="G877">
        <v>2</v>
      </c>
      <c r="H877">
        <v>3420</v>
      </c>
      <c r="I877">
        <v>2</v>
      </c>
      <c r="J877">
        <v>1320</v>
      </c>
      <c r="K877">
        <v>4740</v>
      </c>
      <c r="L877" t="s">
        <v>27</v>
      </c>
      <c r="M877" t="s">
        <v>41</v>
      </c>
      <c r="N877">
        <v>6</v>
      </c>
    </row>
    <row r="878" spans="1:14">
      <c r="A878">
        <v>2</v>
      </c>
      <c r="B878" t="s">
        <v>29</v>
      </c>
      <c r="C878">
        <v>7</v>
      </c>
      <c r="D878" t="s">
        <v>56</v>
      </c>
      <c r="E878" t="s">
        <v>57</v>
      </c>
      <c r="F878" t="s">
        <v>26</v>
      </c>
      <c r="G878">
        <v>1</v>
      </c>
      <c r="H878">
        <v>385</v>
      </c>
      <c r="I878">
        <v>2</v>
      </c>
      <c r="J878">
        <v>1185</v>
      </c>
      <c r="K878">
        <v>1570</v>
      </c>
      <c r="L878" t="s">
        <v>27</v>
      </c>
      <c r="M878" t="s">
        <v>32</v>
      </c>
      <c r="N878">
        <v>1</v>
      </c>
    </row>
    <row r="879" spans="1:14">
      <c r="A879">
        <v>71</v>
      </c>
      <c r="B879" t="s">
        <v>23</v>
      </c>
      <c r="C879">
        <v>30</v>
      </c>
      <c r="D879" t="s">
        <v>42</v>
      </c>
      <c r="E879" t="s">
        <v>25</v>
      </c>
      <c r="F879" t="s">
        <v>26</v>
      </c>
      <c r="G879">
        <v>1</v>
      </c>
      <c r="H879">
        <v>1200</v>
      </c>
      <c r="I879">
        <v>1</v>
      </c>
      <c r="J879">
        <v>1220</v>
      </c>
      <c r="K879">
        <v>2420</v>
      </c>
      <c r="L879" t="s">
        <v>27</v>
      </c>
      <c r="M879" t="s">
        <v>32</v>
      </c>
      <c r="N879">
        <v>1</v>
      </c>
    </row>
    <row r="880" spans="1:14">
      <c r="A880">
        <v>211</v>
      </c>
      <c r="B880" t="s">
        <v>23</v>
      </c>
      <c r="C880">
        <v>30</v>
      </c>
      <c r="D880" t="s">
        <v>87</v>
      </c>
      <c r="E880" t="s">
        <v>44</v>
      </c>
      <c r="F880" t="s">
        <v>26</v>
      </c>
      <c r="G880">
        <v>3</v>
      </c>
      <c r="H880">
        <v>6450</v>
      </c>
      <c r="I880">
        <v>2</v>
      </c>
      <c r="J880">
        <v>1220</v>
      </c>
      <c r="K880">
        <v>7670</v>
      </c>
      <c r="L880" t="s">
        <v>27</v>
      </c>
      <c r="M880" t="s">
        <v>32</v>
      </c>
      <c r="N880">
        <v>1</v>
      </c>
    </row>
    <row r="881" spans="1:14">
      <c r="A881">
        <v>196</v>
      </c>
      <c r="B881" t="s">
        <v>33</v>
      </c>
      <c r="C881">
        <v>14</v>
      </c>
      <c r="D881" t="s">
        <v>88</v>
      </c>
      <c r="E881" t="s">
        <v>31</v>
      </c>
      <c r="F881" t="s">
        <v>40</v>
      </c>
      <c r="G881">
        <v>3</v>
      </c>
      <c r="H881">
        <v>20496</v>
      </c>
      <c r="I881">
        <v>1</v>
      </c>
      <c r="J881">
        <v>360</v>
      </c>
      <c r="K881">
        <v>20856</v>
      </c>
      <c r="L881" t="s">
        <v>46</v>
      </c>
      <c r="M881" t="s">
        <v>41</v>
      </c>
      <c r="N881">
        <v>6</v>
      </c>
    </row>
    <row r="882" spans="1:14">
      <c r="A882">
        <v>273</v>
      </c>
      <c r="B882" t="s">
        <v>29</v>
      </c>
      <c r="C882">
        <v>7</v>
      </c>
      <c r="D882" t="s">
        <v>104</v>
      </c>
      <c r="E882" t="s">
        <v>44</v>
      </c>
      <c r="F882" t="s">
        <v>105</v>
      </c>
      <c r="G882">
        <v>2</v>
      </c>
      <c r="H882">
        <v>693</v>
      </c>
      <c r="I882">
        <v>1</v>
      </c>
      <c r="J882">
        <v>840</v>
      </c>
      <c r="K882">
        <v>1533</v>
      </c>
      <c r="L882" t="s">
        <v>83</v>
      </c>
      <c r="M882" t="s">
        <v>32</v>
      </c>
      <c r="N882">
        <v>1</v>
      </c>
    </row>
    <row r="883" spans="1:14">
      <c r="A883">
        <v>15</v>
      </c>
      <c r="B883" t="s">
        <v>37</v>
      </c>
      <c r="C883">
        <v>3</v>
      </c>
      <c r="D883" t="s">
        <v>69</v>
      </c>
      <c r="E883" t="s">
        <v>31</v>
      </c>
      <c r="F883" t="s">
        <v>26</v>
      </c>
      <c r="G883">
        <v>3</v>
      </c>
      <c r="H883">
        <v>3660</v>
      </c>
      <c r="I883">
        <v>1</v>
      </c>
      <c r="J883">
        <v>4480</v>
      </c>
      <c r="K883">
        <v>8140</v>
      </c>
      <c r="L883" t="s">
        <v>27</v>
      </c>
      <c r="M883" t="s">
        <v>28</v>
      </c>
      <c r="N883">
        <v>4</v>
      </c>
    </row>
    <row r="884" spans="1:14">
      <c r="A884">
        <v>238</v>
      </c>
      <c r="B884" t="s">
        <v>23</v>
      </c>
      <c r="C884">
        <v>30</v>
      </c>
      <c r="D884" t="s">
        <v>100</v>
      </c>
      <c r="E884" t="s">
        <v>44</v>
      </c>
      <c r="F884" t="s">
        <v>40</v>
      </c>
      <c r="G884">
        <v>3</v>
      </c>
      <c r="H884">
        <v>34560</v>
      </c>
      <c r="I884">
        <v>2</v>
      </c>
      <c r="J884">
        <v>1320</v>
      </c>
      <c r="K884">
        <v>35880</v>
      </c>
      <c r="L884" t="s">
        <v>46</v>
      </c>
      <c r="M884" t="s">
        <v>41</v>
      </c>
      <c r="N884">
        <v>6</v>
      </c>
    </row>
    <row r="885" spans="1:14">
      <c r="A885">
        <v>92</v>
      </c>
      <c r="B885" t="s">
        <v>37</v>
      </c>
      <c r="C885">
        <v>3</v>
      </c>
      <c r="D885" t="s">
        <v>97</v>
      </c>
      <c r="E885" t="s">
        <v>25</v>
      </c>
      <c r="F885" t="s">
        <v>40</v>
      </c>
      <c r="G885">
        <v>2</v>
      </c>
      <c r="H885">
        <v>408</v>
      </c>
      <c r="I885">
        <v>2</v>
      </c>
      <c r="J885">
        <v>550</v>
      </c>
      <c r="K885">
        <v>958</v>
      </c>
      <c r="L885" t="s">
        <v>27</v>
      </c>
      <c r="M885" t="s">
        <v>32</v>
      </c>
      <c r="N885">
        <v>1</v>
      </c>
    </row>
    <row r="886" spans="1:14">
      <c r="A886">
        <v>139</v>
      </c>
      <c r="B886" t="s">
        <v>29</v>
      </c>
      <c r="C886">
        <v>7</v>
      </c>
      <c r="D886" t="s">
        <v>59</v>
      </c>
      <c r="E886" t="s">
        <v>57</v>
      </c>
      <c r="F886" t="s">
        <v>26</v>
      </c>
      <c r="G886">
        <v>1</v>
      </c>
      <c r="H886">
        <v>1316</v>
      </c>
      <c r="I886">
        <v>2</v>
      </c>
      <c r="J886">
        <v>5400</v>
      </c>
      <c r="K886">
        <v>6716</v>
      </c>
      <c r="L886" t="s">
        <v>27</v>
      </c>
      <c r="M886" t="s">
        <v>28</v>
      </c>
      <c r="N886">
        <v>4</v>
      </c>
    </row>
    <row r="887" spans="1:14">
      <c r="A887">
        <v>154</v>
      </c>
      <c r="B887" t="s">
        <v>33</v>
      </c>
      <c r="C887">
        <v>14</v>
      </c>
      <c r="D887" t="s">
        <v>38</v>
      </c>
      <c r="E887" t="s">
        <v>31</v>
      </c>
      <c r="F887" t="s">
        <v>26</v>
      </c>
      <c r="G887">
        <v>3</v>
      </c>
      <c r="H887">
        <v>24920</v>
      </c>
      <c r="I887">
        <v>1</v>
      </c>
      <c r="J887">
        <v>2680</v>
      </c>
      <c r="K887">
        <v>27600</v>
      </c>
      <c r="L887" t="s">
        <v>27</v>
      </c>
      <c r="M887" t="s">
        <v>28</v>
      </c>
      <c r="N887">
        <v>4</v>
      </c>
    </row>
    <row r="888" spans="1:14">
      <c r="A888">
        <v>109</v>
      </c>
      <c r="B888" t="s">
        <v>33</v>
      </c>
      <c r="C888">
        <v>14</v>
      </c>
      <c r="D888" t="s">
        <v>72</v>
      </c>
      <c r="E888" t="s">
        <v>31</v>
      </c>
      <c r="F888" t="s">
        <v>40</v>
      </c>
      <c r="G888">
        <v>1</v>
      </c>
      <c r="H888">
        <v>1540</v>
      </c>
      <c r="I888">
        <v>1</v>
      </c>
      <c r="J888">
        <v>620</v>
      </c>
      <c r="K888">
        <v>2160</v>
      </c>
      <c r="L888" t="s">
        <v>46</v>
      </c>
      <c r="M888" t="s">
        <v>35</v>
      </c>
      <c r="N888">
        <v>2</v>
      </c>
    </row>
    <row r="889" spans="1:14">
      <c r="A889">
        <v>264</v>
      </c>
      <c r="B889" t="s">
        <v>33</v>
      </c>
      <c r="C889">
        <v>14</v>
      </c>
      <c r="D889" t="s">
        <v>84</v>
      </c>
      <c r="E889" t="s">
        <v>44</v>
      </c>
      <c r="F889" t="s">
        <v>40</v>
      </c>
      <c r="G889">
        <v>3</v>
      </c>
      <c r="H889">
        <v>22260</v>
      </c>
      <c r="I889">
        <v>2</v>
      </c>
      <c r="J889">
        <v>1600</v>
      </c>
      <c r="K889">
        <v>23860</v>
      </c>
      <c r="L889" t="s">
        <v>27</v>
      </c>
      <c r="M889" t="s">
        <v>35</v>
      </c>
      <c r="N889">
        <v>2</v>
      </c>
    </row>
    <row r="890" spans="1:14">
      <c r="A890">
        <v>266</v>
      </c>
      <c r="B890" t="s">
        <v>23</v>
      </c>
      <c r="C890">
        <v>30</v>
      </c>
      <c r="D890" t="s">
        <v>60</v>
      </c>
      <c r="E890" t="s">
        <v>31</v>
      </c>
      <c r="F890" t="s">
        <v>40</v>
      </c>
      <c r="G890">
        <v>2</v>
      </c>
      <c r="H890">
        <v>7800</v>
      </c>
      <c r="I890">
        <v>1</v>
      </c>
      <c r="J890">
        <v>620</v>
      </c>
      <c r="K890">
        <v>8420</v>
      </c>
      <c r="L890" t="s">
        <v>46</v>
      </c>
      <c r="M890" t="s">
        <v>35</v>
      </c>
      <c r="N890">
        <v>2</v>
      </c>
    </row>
    <row r="891" spans="1:14">
      <c r="A891">
        <v>151</v>
      </c>
      <c r="B891" t="s">
        <v>33</v>
      </c>
      <c r="C891">
        <v>14</v>
      </c>
      <c r="D891" t="s">
        <v>30</v>
      </c>
      <c r="E891" t="s">
        <v>31</v>
      </c>
      <c r="F891" t="s">
        <v>26</v>
      </c>
      <c r="G891">
        <v>2</v>
      </c>
      <c r="H891">
        <v>2632</v>
      </c>
      <c r="I891">
        <v>1</v>
      </c>
      <c r="J891">
        <v>1150</v>
      </c>
      <c r="K891">
        <v>3782</v>
      </c>
      <c r="L891" t="s">
        <v>27</v>
      </c>
      <c r="M891" t="s">
        <v>32</v>
      </c>
      <c r="N891">
        <v>1</v>
      </c>
    </row>
    <row r="892" spans="1:14">
      <c r="A892">
        <v>215</v>
      </c>
      <c r="B892" t="s">
        <v>37</v>
      </c>
      <c r="C892">
        <v>3</v>
      </c>
      <c r="D892" t="s">
        <v>99</v>
      </c>
      <c r="E892" t="s">
        <v>31</v>
      </c>
      <c r="F892" t="s">
        <v>40</v>
      </c>
      <c r="G892">
        <v>2</v>
      </c>
      <c r="H892">
        <v>225</v>
      </c>
      <c r="I892">
        <v>1</v>
      </c>
      <c r="J892">
        <v>240</v>
      </c>
      <c r="K892">
        <v>465</v>
      </c>
      <c r="L892" t="s">
        <v>27</v>
      </c>
      <c r="M892" t="s">
        <v>32</v>
      </c>
      <c r="N892">
        <v>1</v>
      </c>
    </row>
    <row r="893" spans="1:14">
      <c r="A893">
        <v>14</v>
      </c>
      <c r="B893" t="s">
        <v>37</v>
      </c>
      <c r="C893">
        <v>3</v>
      </c>
      <c r="D893" t="s">
        <v>79</v>
      </c>
      <c r="E893" t="s">
        <v>44</v>
      </c>
      <c r="F893" t="s">
        <v>62</v>
      </c>
      <c r="G893">
        <v>2</v>
      </c>
      <c r="H893">
        <v>1620</v>
      </c>
      <c r="I893">
        <v>2</v>
      </c>
      <c r="J893">
        <v>5360</v>
      </c>
      <c r="K893">
        <v>6980</v>
      </c>
      <c r="L893" t="s">
        <v>46</v>
      </c>
      <c r="M893" t="s">
        <v>28</v>
      </c>
      <c r="N893">
        <v>4</v>
      </c>
    </row>
    <row r="894" spans="1:14">
      <c r="A894">
        <v>167</v>
      </c>
      <c r="B894" t="s">
        <v>37</v>
      </c>
      <c r="C894">
        <v>3</v>
      </c>
      <c r="D894" t="s">
        <v>52</v>
      </c>
      <c r="E894" t="s">
        <v>31</v>
      </c>
      <c r="F894" t="s">
        <v>40</v>
      </c>
      <c r="G894">
        <v>1</v>
      </c>
      <c r="H894">
        <v>1674</v>
      </c>
      <c r="I894">
        <v>2</v>
      </c>
      <c r="J894">
        <v>840</v>
      </c>
      <c r="K894">
        <v>2514</v>
      </c>
      <c r="L894" t="s">
        <v>27</v>
      </c>
      <c r="M894" t="s">
        <v>41</v>
      </c>
      <c r="N894">
        <v>6</v>
      </c>
    </row>
    <row r="895" spans="1:14">
      <c r="A895">
        <v>273</v>
      </c>
      <c r="B895" t="s">
        <v>29</v>
      </c>
      <c r="C895">
        <v>7</v>
      </c>
      <c r="D895" t="s">
        <v>80</v>
      </c>
      <c r="E895" t="s">
        <v>44</v>
      </c>
      <c r="F895" t="s">
        <v>62</v>
      </c>
      <c r="G895">
        <v>3</v>
      </c>
      <c r="H895">
        <v>1463</v>
      </c>
      <c r="I895">
        <v>2</v>
      </c>
      <c r="J895">
        <v>1520</v>
      </c>
      <c r="K895">
        <v>2983</v>
      </c>
      <c r="L895" t="s">
        <v>46</v>
      </c>
      <c r="M895" t="s">
        <v>32</v>
      </c>
      <c r="N895">
        <v>1</v>
      </c>
    </row>
    <row r="896" spans="1:14">
      <c r="A896">
        <v>175</v>
      </c>
      <c r="B896" t="s">
        <v>23</v>
      </c>
      <c r="C896">
        <v>30</v>
      </c>
      <c r="D896" t="s">
        <v>97</v>
      </c>
      <c r="E896" t="s">
        <v>25</v>
      </c>
      <c r="F896" t="s">
        <v>40</v>
      </c>
      <c r="G896">
        <v>1</v>
      </c>
      <c r="H896">
        <v>6480</v>
      </c>
      <c r="I896">
        <v>2</v>
      </c>
      <c r="J896">
        <v>2200</v>
      </c>
      <c r="K896">
        <v>8680</v>
      </c>
      <c r="L896" t="s">
        <v>27</v>
      </c>
      <c r="M896" t="s">
        <v>28</v>
      </c>
      <c r="N896">
        <v>4</v>
      </c>
    </row>
    <row r="897" spans="1:14">
      <c r="A897">
        <v>246</v>
      </c>
      <c r="B897" t="s">
        <v>33</v>
      </c>
      <c r="C897">
        <v>14</v>
      </c>
      <c r="D897" t="s">
        <v>108</v>
      </c>
      <c r="E897" t="s">
        <v>31</v>
      </c>
      <c r="F897" t="s">
        <v>40</v>
      </c>
      <c r="G897">
        <v>1</v>
      </c>
      <c r="H897">
        <v>3752</v>
      </c>
      <c r="I897">
        <v>1</v>
      </c>
      <c r="J897">
        <v>600</v>
      </c>
      <c r="K897">
        <v>4352</v>
      </c>
      <c r="L897" t="s">
        <v>27</v>
      </c>
      <c r="M897" t="s">
        <v>28</v>
      </c>
      <c r="N897">
        <v>4</v>
      </c>
    </row>
    <row r="898" spans="1:14">
      <c r="A898">
        <v>156</v>
      </c>
      <c r="B898" t="s">
        <v>37</v>
      </c>
      <c r="C898">
        <v>3</v>
      </c>
      <c r="D898" t="s">
        <v>95</v>
      </c>
      <c r="E898" t="s">
        <v>25</v>
      </c>
      <c r="F898" t="s">
        <v>40</v>
      </c>
      <c r="G898">
        <v>2</v>
      </c>
      <c r="H898">
        <v>2700</v>
      </c>
      <c r="I898">
        <v>2</v>
      </c>
      <c r="J898">
        <v>1800</v>
      </c>
      <c r="K898">
        <v>4500</v>
      </c>
      <c r="L898" t="s">
        <v>27</v>
      </c>
      <c r="M898" t="s">
        <v>41</v>
      </c>
      <c r="N898">
        <v>6</v>
      </c>
    </row>
    <row r="899" spans="1:14">
      <c r="A899">
        <v>241</v>
      </c>
      <c r="B899" t="s">
        <v>23</v>
      </c>
      <c r="C899">
        <v>30</v>
      </c>
      <c r="D899" t="s">
        <v>56</v>
      </c>
      <c r="E899" t="s">
        <v>57</v>
      </c>
      <c r="F899" t="s">
        <v>26</v>
      </c>
      <c r="G899">
        <v>3</v>
      </c>
      <c r="H899">
        <v>44160</v>
      </c>
      <c r="I899">
        <v>2</v>
      </c>
      <c r="J899">
        <v>4740</v>
      </c>
      <c r="K899">
        <v>48900</v>
      </c>
      <c r="L899" t="s">
        <v>27</v>
      </c>
      <c r="M899" t="s">
        <v>28</v>
      </c>
      <c r="N899">
        <v>4</v>
      </c>
    </row>
    <row r="900" spans="1:14">
      <c r="A900">
        <v>213</v>
      </c>
      <c r="B900" t="s">
        <v>37</v>
      </c>
      <c r="C900">
        <v>3</v>
      </c>
      <c r="D900" t="s">
        <v>99</v>
      </c>
      <c r="E900" t="s">
        <v>31</v>
      </c>
      <c r="F900" t="s">
        <v>40</v>
      </c>
      <c r="G900">
        <v>2</v>
      </c>
      <c r="H900">
        <v>900</v>
      </c>
      <c r="I900">
        <v>2</v>
      </c>
      <c r="J900">
        <v>960</v>
      </c>
      <c r="K900">
        <v>1860</v>
      </c>
      <c r="L900" t="s">
        <v>27</v>
      </c>
      <c r="M900" t="s">
        <v>28</v>
      </c>
      <c r="N900">
        <v>4</v>
      </c>
    </row>
    <row r="901" spans="1:14">
      <c r="A901">
        <v>202</v>
      </c>
      <c r="B901" t="s">
        <v>29</v>
      </c>
      <c r="C901">
        <v>7</v>
      </c>
      <c r="D901" t="s">
        <v>111</v>
      </c>
      <c r="E901" t="s">
        <v>25</v>
      </c>
      <c r="F901" t="s">
        <v>26</v>
      </c>
      <c r="G901">
        <v>2</v>
      </c>
      <c r="H901">
        <v>966</v>
      </c>
      <c r="I901">
        <v>1</v>
      </c>
      <c r="J901">
        <v>953</v>
      </c>
      <c r="K901">
        <v>1919</v>
      </c>
      <c r="L901" t="s">
        <v>27</v>
      </c>
      <c r="M901" t="s">
        <v>32</v>
      </c>
      <c r="N901">
        <v>1</v>
      </c>
    </row>
    <row r="902" spans="1:14">
      <c r="A902">
        <v>164</v>
      </c>
      <c r="B902" t="s">
        <v>29</v>
      </c>
      <c r="C902">
        <v>7</v>
      </c>
      <c r="D902" t="s">
        <v>107</v>
      </c>
      <c r="E902" t="s">
        <v>44</v>
      </c>
      <c r="F902" t="s">
        <v>40</v>
      </c>
      <c r="G902">
        <v>2</v>
      </c>
      <c r="H902">
        <v>2660</v>
      </c>
      <c r="I902">
        <v>2</v>
      </c>
      <c r="J902">
        <v>440</v>
      </c>
      <c r="K902">
        <v>3100</v>
      </c>
      <c r="L902" t="s">
        <v>27</v>
      </c>
      <c r="M902" t="s">
        <v>35</v>
      </c>
      <c r="N902">
        <v>2</v>
      </c>
    </row>
    <row r="903" spans="1:14">
      <c r="A903">
        <v>168</v>
      </c>
      <c r="B903" t="s">
        <v>37</v>
      </c>
      <c r="C903">
        <v>3</v>
      </c>
      <c r="D903" t="s">
        <v>54</v>
      </c>
      <c r="E903" t="s">
        <v>25</v>
      </c>
      <c r="F903" t="s">
        <v>40</v>
      </c>
      <c r="G903">
        <v>2</v>
      </c>
      <c r="H903">
        <v>1980</v>
      </c>
      <c r="I903">
        <v>1</v>
      </c>
      <c r="J903">
        <v>1860</v>
      </c>
      <c r="K903">
        <v>3840</v>
      </c>
      <c r="L903" t="s">
        <v>27</v>
      </c>
      <c r="M903" t="s">
        <v>41</v>
      </c>
      <c r="N903">
        <v>6</v>
      </c>
    </row>
    <row r="904" spans="1:14">
      <c r="A904">
        <v>287</v>
      </c>
      <c r="B904" t="s">
        <v>23</v>
      </c>
      <c r="C904">
        <v>30</v>
      </c>
      <c r="D904" t="s">
        <v>75</v>
      </c>
      <c r="E904" t="s">
        <v>25</v>
      </c>
      <c r="F904" t="s">
        <v>26</v>
      </c>
      <c r="G904">
        <v>2</v>
      </c>
      <c r="H904">
        <v>3390</v>
      </c>
      <c r="I904">
        <v>2</v>
      </c>
      <c r="J904">
        <v>950</v>
      </c>
      <c r="K904">
        <v>4340</v>
      </c>
      <c r="L904" t="s">
        <v>27</v>
      </c>
      <c r="M904" t="s">
        <v>32</v>
      </c>
      <c r="N904">
        <v>1</v>
      </c>
    </row>
    <row r="905" spans="1:14">
      <c r="A905">
        <v>79</v>
      </c>
      <c r="B905" t="s">
        <v>23</v>
      </c>
      <c r="C905">
        <v>30</v>
      </c>
      <c r="D905" t="s">
        <v>77</v>
      </c>
      <c r="E905" t="s">
        <v>57</v>
      </c>
      <c r="F905" t="s">
        <v>26</v>
      </c>
      <c r="G905">
        <v>1</v>
      </c>
      <c r="H905">
        <v>1500</v>
      </c>
      <c r="I905">
        <v>1</v>
      </c>
      <c r="J905">
        <v>1820</v>
      </c>
      <c r="K905">
        <v>3320</v>
      </c>
      <c r="L905" t="s">
        <v>27</v>
      </c>
      <c r="M905" t="s">
        <v>35</v>
      </c>
      <c r="N905">
        <v>2</v>
      </c>
    </row>
    <row r="906" spans="1:14">
      <c r="A906">
        <v>216</v>
      </c>
      <c r="B906" t="s">
        <v>23</v>
      </c>
      <c r="C906">
        <v>30</v>
      </c>
      <c r="D906" t="s">
        <v>72</v>
      </c>
      <c r="E906" t="s">
        <v>31</v>
      </c>
      <c r="F906" t="s">
        <v>40</v>
      </c>
      <c r="G906">
        <v>1</v>
      </c>
      <c r="H906">
        <v>9900</v>
      </c>
      <c r="I906">
        <v>1</v>
      </c>
      <c r="J906">
        <v>1860</v>
      </c>
      <c r="K906">
        <v>11760</v>
      </c>
      <c r="L906" t="s">
        <v>46</v>
      </c>
      <c r="M906" t="s">
        <v>41</v>
      </c>
      <c r="N906">
        <v>6</v>
      </c>
    </row>
    <row r="907" spans="1:14">
      <c r="A907">
        <v>163</v>
      </c>
      <c r="B907" t="s">
        <v>37</v>
      </c>
      <c r="C907">
        <v>3</v>
      </c>
      <c r="D907" t="s">
        <v>110</v>
      </c>
      <c r="E907" t="s">
        <v>25</v>
      </c>
      <c r="F907" t="s">
        <v>40</v>
      </c>
      <c r="G907">
        <v>2</v>
      </c>
      <c r="H907">
        <v>1908</v>
      </c>
      <c r="I907">
        <v>2</v>
      </c>
      <c r="J907">
        <v>1500</v>
      </c>
      <c r="K907">
        <v>3408</v>
      </c>
      <c r="L907" t="s">
        <v>27</v>
      </c>
      <c r="M907" t="s">
        <v>41</v>
      </c>
      <c r="N907">
        <v>6</v>
      </c>
    </row>
    <row r="908" spans="1:14">
      <c r="A908">
        <v>36</v>
      </c>
      <c r="B908" t="s">
        <v>23</v>
      </c>
      <c r="C908">
        <v>30</v>
      </c>
      <c r="D908" t="s">
        <v>97</v>
      </c>
      <c r="E908" t="s">
        <v>25</v>
      </c>
      <c r="F908" t="s">
        <v>40</v>
      </c>
      <c r="G908">
        <v>2</v>
      </c>
      <c r="H908">
        <v>8160</v>
      </c>
      <c r="I908">
        <v>2</v>
      </c>
      <c r="J908">
        <v>1100</v>
      </c>
      <c r="K908">
        <v>9260</v>
      </c>
      <c r="L908" t="s">
        <v>27</v>
      </c>
      <c r="M908" t="s">
        <v>35</v>
      </c>
      <c r="N908">
        <v>2</v>
      </c>
    </row>
    <row r="909" spans="1:14">
      <c r="A909">
        <v>127</v>
      </c>
      <c r="B909" t="s">
        <v>23</v>
      </c>
      <c r="C909">
        <v>30</v>
      </c>
      <c r="D909" t="s">
        <v>84</v>
      </c>
      <c r="E909" t="s">
        <v>44</v>
      </c>
      <c r="F909" t="s">
        <v>40</v>
      </c>
      <c r="G909">
        <v>1</v>
      </c>
      <c r="H909">
        <v>18000</v>
      </c>
      <c r="I909">
        <v>1</v>
      </c>
      <c r="J909">
        <v>4800</v>
      </c>
      <c r="K909">
        <v>22800</v>
      </c>
      <c r="L909" t="s">
        <v>27</v>
      </c>
      <c r="M909" t="s">
        <v>41</v>
      </c>
      <c r="N909">
        <v>6</v>
      </c>
    </row>
    <row r="910" spans="1:14">
      <c r="A910">
        <v>5</v>
      </c>
      <c r="B910" t="s">
        <v>29</v>
      </c>
      <c r="C910">
        <v>7</v>
      </c>
      <c r="D910" t="s">
        <v>56</v>
      </c>
      <c r="E910" t="s">
        <v>57</v>
      </c>
      <c r="F910" t="s">
        <v>26</v>
      </c>
      <c r="G910">
        <v>2</v>
      </c>
      <c r="H910">
        <v>5964</v>
      </c>
      <c r="I910">
        <v>1</v>
      </c>
      <c r="J910">
        <v>7110</v>
      </c>
      <c r="K910">
        <v>13074</v>
      </c>
      <c r="L910" t="s">
        <v>27</v>
      </c>
      <c r="M910" t="s">
        <v>41</v>
      </c>
      <c r="N910">
        <v>6</v>
      </c>
    </row>
    <row r="911" spans="1:14">
      <c r="A911">
        <v>49</v>
      </c>
      <c r="B911" t="s">
        <v>37</v>
      </c>
      <c r="C911">
        <v>3</v>
      </c>
      <c r="D911" t="s">
        <v>95</v>
      </c>
      <c r="E911" t="s">
        <v>25</v>
      </c>
      <c r="F911" t="s">
        <v>40</v>
      </c>
      <c r="G911">
        <v>2</v>
      </c>
      <c r="H911">
        <v>1800</v>
      </c>
      <c r="I911">
        <v>2</v>
      </c>
      <c r="J911">
        <v>1200</v>
      </c>
      <c r="K911">
        <v>3000</v>
      </c>
      <c r="L911" t="s">
        <v>27</v>
      </c>
      <c r="M911" t="s">
        <v>28</v>
      </c>
      <c r="N911">
        <v>4</v>
      </c>
    </row>
    <row r="912" spans="1:14">
      <c r="A912">
        <v>210</v>
      </c>
      <c r="B912" t="s">
        <v>29</v>
      </c>
      <c r="C912">
        <v>7</v>
      </c>
      <c r="D912" t="s">
        <v>34</v>
      </c>
      <c r="E912" t="s">
        <v>25</v>
      </c>
      <c r="F912" t="s">
        <v>26</v>
      </c>
      <c r="G912">
        <v>1</v>
      </c>
      <c r="H912">
        <v>518</v>
      </c>
      <c r="I912">
        <v>2</v>
      </c>
      <c r="J912">
        <v>980</v>
      </c>
      <c r="K912">
        <v>1498</v>
      </c>
      <c r="L912" t="s">
        <v>27</v>
      </c>
      <c r="M912" t="s">
        <v>32</v>
      </c>
      <c r="N912">
        <v>1</v>
      </c>
    </row>
    <row r="913" spans="1:14">
      <c r="A913">
        <v>235</v>
      </c>
      <c r="B913" t="s">
        <v>29</v>
      </c>
      <c r="C913">
        <v>7</v>
      </c>
      <c r="D913" t="s">
        <v>109</v>
      </c>
      <c r="E913" t="s">
        <v>57</v>
      </c>
      <c r="F913" t="s">
        <v>26</v>
      </c>
      <c r="G913">
        <v>1</v>
      </c>
      <c r="H913">
        <v>1316</v>
      </c>
      <c r="I913">
        <v>1</v>
      </c>
      <c r="J913">
        <v>4640</v>
      </c>
      <c r="K913">
        <v>5956</v>
      </c>
      <c r="L913" t="s">
        <v>27</v>
      </c>
      <c r="M913" t="s">
        <v>28</v>
      </c>
      <c r="N913">
        <v>4</v>
      </c>
    </row>
    <row r="914" spans="1:14">
      <c r="A914">
        <v>291</v>
      </c>
      <c r="B914" t="s">
        <v>23</v>
      </c>
      <c r="C914">
        <v>30</v>
      </c>
      <c r="D914" t="s">
        <v>93</v>
      </c>
      <c r="E914" t="s">
        <v>25</v>
      </c>
      <c r="F914" t="s">
        <v>26</v>
      </c>
      <c r="G914">
        <v>3</v>
      </c>
      <c r="H914">
        <v>33000</v>
      </c>
      <c r="I914">
        <v>1</v>
      </c>
      <c r="J914">
        <v>4320</v>
      </c>
      <c r="K914">
        <v>37320</v>
      </c>
      <c r="L914" t="s">
        <v>27</v>
      </c>
      <c r="M914" t="s">
        <v>28</v>
      </c>
      <c r="N914">
        <v>4</v>
      </c>
    </row>
    <row r="915" spans="1:14">
      <c r="A915">
        <v>103</v>
      </c>
      <c r="B915" t="s">
        <v>29</v>
      </c>
      <c r="C915">
        <v>7</v>
      </c>
      <c r="D915" t="s">
        <v>42</v>
      </c>
      <c r="E915" t="s">
        <v>25</v>
      </c>
      <c r="F915" t="s">
        <v>26</v>
      </c>
      <c r="G915">
        <v>3</v>
      </c>
      <c r="H915">
        <v>3206</v>
      </c>
      <c r="I915">
        <v>2</v>
      </c>
      <c r="J915">
        <v>2440</v>
      </c>
      <c r="K915">
        <v>5646</v>
      </c>
      <c r="L915" t="s">
        <v>27</v>
      </c>
      <c r="M915" t="s">
        <v>35</v>
      </c>
      <c r="N915">
        <v>2</v>
      </c>
    </row>
    <row r="916" spans="1:14">
      <c r="A916">
        <v>129</v>
      </c>
      <c r="B916" t="s">
        <v>33</v>
      </c>
      <c r="C916">
        <v>14</v>
      </c>
      <c r="D916" t="s">
        <v>91</v>
      </c>
      <c r="E916" t="s">
        <v>44</v>
      </c>
      <c r="F916" t="s">
        <v>40</v>
      </c>
      <c r="G916">
        <v>1</v>
      </c>
      <c r="H916">
        <v>1848</v>
      </c>
      <c r="I916">
        <v>2</v>
      </c>
      <c r="J916">
        <v>740</v>
      </c>
      <c r="K916">
        <v>2588</v>
      </c>
      <c r="L916" t="s">
        <v>27</v>
      </c>
      <c r="M916" t="s">
        <v>35</v>
      </c>
      <c r="N916">
        <v>2</v>
      </c>
    </row>
    <row r="917" spans="1:14">
      <c r="A917">
        <v>266</v>
      </c>
      <c r="B917" t="s">
        <v>23</v>
      </c>
      <c r="C917">
        <v>30</v>
      </c>
      <c r="D917" t="s">
        <v>107</v>
      </c>
      <c r="E917" t="s">
        <v>44</v>
      </c>
      <c r="F917" t="s">
        <v>40</v>
      </c>
      <c r="G917">
        <v>2</v>
      </c>
      <c r="H917">
        <v>22800</v>
      </c>
      <c r="I917">
        <v>1</v>
      </c>
      <c r="J917">
        <v>880</v>
      </c>
      <c r="K917">
        <v>23680</v>
      </c>
      <c r="L917" t="s">
        <v>27</v>
      </c>
      <c r="M917" t="s">
        <v>28</v>
      </c>
      <c r="N917">
        <v>4</v>
      </c>
    </row>
    <row r="918" spans="1:14">
      <c r="A918">
        <v>103</v>
      </c>
      <c r="B918" t="s">
        <v>23</v>
      </c>
      <c r="C918">
        <v>30</v>
      </c>
      <c r="D918" t="s">
        <v>55</v>
      </c>
      <c r="E918" t="s">
        <v>44</v>
      </c>
      <c r="F918" t="s">
        <v>26</v>
      </c>
      <c r="G918">
        <v>2</v>
      </c>
      <c r="H918">
        <v>2730</v>
      </c>
      <c r="I918">
        <v>1</v>
      </c>
      <c r="J918">
        <v>1272</v>
      </c>
      <c r="K918">
        <v>4002</v>
      </c>
      <c r="L918" t="s">
        <v>27</v>
      </c>
      <c r="M918" t="s">
        <v>32</v>
      </c>
      <c r="N918">
        <v>1</v>
      </c>
    </row>
    <row r="919" spans="1:14">
      <c r="A919">
        <v>166</v>
      </c>
      <c r="B919" t="s">
        <v>23</v>
      </c>
      <c r="C919">
        <v>30</v>
      </c>
      <c r="D919" t="s">
        <v>103</v>
      </c>
      <c r="E919" t="s">
        <v>25</v>
      </c>
      <c r="F919" t="s">
        <v>26</v>
      </c>
      <c r="G919">
        <v>3</v>
      </c>
      <c r="H919">
        <v>26700</v>
      </c>
      <c r="I919">
        <v>2</v>
      </c>
      <c r="J919">
        <v>1340</v>
      </c>
      <c r="K919">
        <v>28040</v>
      </c>
      <c r="L919" t="s">
        <v>27</v>
      </c>
      <c r="M919" t="s">
        <v>35</v>
      </c>
      <c r="N919">
        <v>2</v>
      </c>
    </row>
    <row r="920" spans="1:14">
      <c r="A920">
        <v>161</v>
      </c>
      <c r="B920" t="s">
        <v>33</v>
      </c>
      <c r="C920">
        <v>14</v>
      </c>
      <c r="D920" t="s">
        <v>85</v>
      </c>
      <c r="E920" t="s">
        <v>31</v>
      </c>
      <c r="F920" t="s">
        <v>40</v>
      </c>
      <c r="G920">
        <v>2</v>
      </c>
      <c r="H920">
        <v>8736</v>
      </c>
      <c r="I920">
        <v>1</v>
      </c>
      <c r="J920">
        <v>1800</v>
      </c>
      <c r="K920">
        <v>10536</v>
      </c>
      <c r="L920" t="s">
        <v>27</v>
      </c>
      <c r="M920" t="s">
        <v>28</v>
      </c>
      <c r="N920">
        <v>4</v>
      </c>
    </row>
    <row r="921" spans="1:14">
      <c r="A921">
        <v>15</v>
      </c>
      <c r="B921" t="s">
        <v>37</v>
      </c>
      <c r="C921">
        <v>3</v>
      </c>
      <c r="D921" t="s">
        <v>49</v>
      </c>
      <c r="E921" t="s">
        <v>25</v>
      </c>
      <c r="F921" t="s">
        <v>26</v>
      </c>
      <c r="G921">
        <v>1</v>
      </c>
      <c r="H921">
        <v>330</v>
      </c>
      <c r="I921">
        <v>2</v>
      </c>
      <c r="J921">
        <v>3900</v>
      </c>
      <c r="K921">
        <v>4230</v>
      </c>
      <c r="L921" t="s">
        <v>27</v>
      </c>
      <c r="M921" t="s">
        <v>35</v>
      </c>
      <c r="N921">
        <v>2</v>
      </c>
    </row>
    <row r="922" spans="1:14">
      <c r="A922">
        <v>185</v>
      </c>
      <c r="B922" t="s">
        <v>33</v>
      </c>
      <c r="C922">
        <v>14</v>
      </c>
      <c r="D922" t="s">
        <v>70</v>
      </c>
      <c r="E922" t="s">
        <v>31</v>
      </c>
      <c r="F922" t="s">
        <v>26</v>
      </c>
      <c r="G922">
        <v>2</v>
      </c>
      <c r="H922">
        <v>7280</v>
      </c>
      <c r="I922">
        <v>1</v>
      </c>
      <c r="J922">
        <v>4900</v>
      </c>
      <c r="K922">
        <v>12180</v>
      </c>
      <c r="L922" t="s">
        <v>27</v>
      </c>
      <c r="M922" t="s">
        <v>28</v>
      </c>
      <c r="N922">
        <v>4</v>
      </c>
    </row>
    <row r="923" spans="1:14">
      <c r="A923">
        <v>185</v>
      </c>
      <c r="B923" t="s">
        <v>23</v>
      </c>
      <c r="C923">
        <v>30</v>
      </c>
      <c r="D923" t="s">
        <v>36</v>
      </c>
      <c r="E923" t="s">
        <v>25</v>
      </c>
      <c r="F923" t="s">
        <v>26</v>
      </c>
      <c r="G923">
        <v>3</v>
      </c>
      <c r="H923">
        <v>5850</v>
      </c>
      <c r="I923">
        <v>2</v>
      </c>
      <c r="J923">
        <v>1100</v>
      </c>
      <c r="K923">
        <v>6950</v>
      </c>
      <c r="L923" t="s">
        <v>27</v>
      </c>
      <c r="M923" t="s">
        <v>32</v>
      </c>
      <c r="N923">
        <v>1</v>
      </c>
    </row>
    <row r="924" spans="1:14">
      <c r="A924">
        <v>226</v>
      </c>
      <c r="B924" t="s">
        <v>23</v>
      </c>
      <c r="C924">
        <v>30</v>
      </c>
      <c r="D924" t="s">
        <v>68</v>
      </c>
      <c r="E924" t="s">
        <v>31</v>
      </c>
      <c r="F924" t="s">
        <v>40</v>
      </c>
      <c r="G924">
        <v>2</v>
      </c>
      <c r="H924">
        <v>9300</v>
      </c>
      <c r="I924">
        <v>2</v>
      </c>
      <c r="J924">
        <v>680</v>
      </c>
      <c r="K924">
        <v>9980</v>
      </c>
      <c r="L924" t="s">
        <v>27</v>
      </c>
      <c r="M924" t="s">
        <v>35</v>
      </c>
      <c r="N924">
        <v>2</v>
      </c>
    </row>
    <row r="925" spans="1:14">
      <c r="A925">
        <v>205</v>
      </c>
      <c r="B925" t="s">
        <v>37</v>
      </c>
      <c r="C925">
        <v>3</v>
      </c>
      <c r="D925" t="s">
        <v>106</v>
      </c>
      <c r="E925" t="s">
        <v>31</v>
      </c>
      <c r="F925" t="s">
        <v>40</v>
      </c>
      <c r="G925">
        <v>3</v>
      </c>
      <c r="H925">
        <v>1293</v>
      </c>
      <c r="I925">
        <v>1</v>
      </c>
      <c r="J925">
        <v>200</v>
      </c>
      <c r="K925">
        <v>1493</v>
      </c>
      <c r="L925" t="s">
        <v>27</v>
      </c>
      <c r="M925" t="s">
        <v>32</v>
      </c>
      <c r="N925">
        <v>1</v>
      </c>
    </row>
    <row r="926" spans="1:14">
      <c r="A926">
        <v>74</v>
      </c>
      <c r="B926" t="s">
        <v>29</v>
      </c>
      <c r="C926">
        <v>7</v>
      </c>
      <c r="D926" t="s">
        <v>70</v>
      </c>
      <c r="E926" t="s">
        <v>31</v>
      </c>
      <c r="F926" t="s">
        <v>26</v>
      </c>
      <c r="G926">
        <v>2</v>
      </c>
      <c r="H926">
        <v>910</v>
      </c>
      <c r="I926">
        <v>1</v>
      </c>
      <c r="J926">
        <v>1225</v>
      </c>
      <c r="K926">
        <v>2135</v>
      </c>
      <c r="L926" t="s">
        <v>27</v>
      </c>
      <c r="M926" t="s">
        <v>32</v>
      </c>
      <c r="N926">
        <v>1</v>
      </c>
    </row>
    <row r="927" spans="1:14">
      <c r="A927">
        <v>96</v>
      </c>
      <c r="B927" t="s">
        <v>23</v>
      </c>
      <c r="C927">
        <v>30</v>
      </c>
      <c r="D927" t="s">
        <v>96</v>
      </c>
      <c r="E927" t="s">
        <v>25</v>
      </c>
      <c r="F927" t="s">
        <v>40</v>
      </c>
      <c r="G927">
        <v>1</v>
      </c>
      <c r="H927">
        <v>2550</v>
      </c>
      <c r="I927">
        <v>1</v>
      </c>
      <c r="J927">
        <v>160</v>
      </c>
      <c r="K927">
        <v>2710</v>
      </c>
      <c r="L927" t="s">
        <v>46</v>
      </c>
      <c r="M927" t="s">
        <v>32</v>
      </c>
      <c r="N927">
        <v>1</v>
      </c>
    </row>
    <row r="928" spans="1:14">
      <c r="A928">
        <v>157</v>
      </c>
      <c r="B928" t="s">
        <v>33</v>
      </c>
      <c r="C928">
        <v>14</v>
      </c>
      <c r="D928" t="s">
        <v>68</v>
      </c>
      <c r="E928" t="s">
        <v>31</v>
      </c>
      <c r="F928" t="s">
        <v>40</v>
      </c>
      <c r="G928">
        <v>1</v>
      </c>
      <c r="H928">
        <v>5796</v>
      </c>
      <c r="I928">
        <v>2</v>
      </c>
      <c r="J928">
        <v>2040</v>
      </c>
      <c r="K928">
        <v>7836</v>
      </c>
      <c r="L928" t="s">
        <v>27</v>
      </c>
      <c r="M928" t="s">
        <v>41</v>
      </c>
      <c r="N928">
        <v>6</v>
      </c>
    </row>
    <row r="929" spans="1:14">
      <c r="A929">
        <v>281</v>
      </c>
      <c r="B929" t="s">
        <v>33</v>
      </c>
      <c r="C929">
        <v>14</v>
      </c>
      <c r="D929" t="s">
        <v>106</v>
      </c>
      <c r="E929" t="s">
        <v>31</v>
      </c>
      <c r="F929" t="s">
        <v>40</v>
      </c>
      <c r="G929">
        <v>1</v>
      </c>
      <c r="H929">
        <v>1988</v>
      </c>
      <c r="I929">
        <v>1</v>
      </c>
      <c r="J929">
        <v>400</v>
      </c>
      <c r="K929">
        <v>2388</v>
      </c>
      <c r="L929" t="s">
        <v>27</v>
      </c>
      <c r="M929" t="s">
        <v>35</v>
      </c>
      <c r="N929">
        <v>2</v>
      </c>
    </row>
    <row r="930" spans="1:14">
      <c r="A930">
        <v>289</v>
      </c>
      <c r="B930" t="s">
        <v>37</v>
      </c>
      <c r="C930">
        <v>3</v>
      </c>
      <c r="D930" t="s">
        <v>94</v>
      </c>
      <c r="E930" t="s">
        <v>44</v>
      </c>
      <c r="F930" t="s">
        <v>40</v>
      </c>
      <c r="G930">
        <v>3</v>
      </c>
      <c r="H930">
        <v>2634</v>
      </c>
      <c r="I930">
        <v>1</v>
      </c>
      <c r="J930">
        <v>720</v>
      </c>
      <c r="K930">
        <v>3354</v>
      </c>
      <c r="L930" t="s">
        <v>27</v>
      </c>
      <c r="M930" t="s">
        <v>35</v>
      </c>
      <c r="N930">
        <v>2</v>
      </c>
    </row>
    <row r="931" spans="1:14">
      <c r="A931">
        <v>262</v>
      </c>
      <c r="B931" t="s">
        <v>29</v>
      </c>
      <c r="C931">
        <v>7</v>
      </c>
      <c r="D931" t="s">
        <v>103</v>
      </c>
      <c r="E931" t="s">
        <v>25</v>
      </c>
      <c r="F931" t="s">
        <v>26</v>
      </c>
      <c r="G931">
        <v>2</v>
      </c>
      <c r="H931">
        <v>7266</v>
      </c>
      <c r="I931">
        <v>1</v>
      </c>
      <c r="J931">
        <v>4020</v>
      </c>
      <c r="K931">
        <v>11286</v>
      </c>
      <c r="L931" t="s">
        <v>27</v>
      </c>
      <c r="M931" t="s">
        <v>41</v>
      </c>
      <c r="N931">
        <v>6</v>
      </c>
    </row>
    <row r="932" spans="1:14">
      <c r="A932">
        <v>43</v>
      </c>
      <c r="B932" t="s">
        <v>33</v>
      </c>
      <c r="C932">
        <v>14</v>
      </c>
      <c r="D932" t="s">
        <v>61</v>
      </c>
      <c r="E932" t="s">
        <v>57</v>
      </c>
      <c r="F932" t="s">
        <v>62</v>
      </c>
      <c r="G932">
        <v>1</v>
      </c>
      <c r="H932">
        <v>4284</v>
      </c>
      <c r="I932">
        <v>2</v>
      </c>
      <c r="J932">
        <v>8820</v>
      </c>
      <c r="K932">
        <v>13104</v>
      </c>
      <c r="L932" t="s">
        <v>46</v>
      </c>
      <c r="M932" t="s">
        <v>41</v>
      </c>
      <c r="N932">
        <v>6</v>
      </c>
    </row>
    <row r="933" spans="1:14">
      <c r="A933">
        <v>227</v>
      </c>
      <c r="B933" t="s">
        <v>37</v>
      </c>
      <c r="C933">
        <v>3</v>
      </c>
      <c r="D933" t="s">
        <v>30</v>
      </c>
      <c r="E933" t="s">
        <v>31</v>
      </c>
      <c r="F933" t="s">
        <v>26</v>
      </c>
      <c r="G933">
        <v>2</v>
      </c>
      <c r="H933">
        <v>564</v>
      </c>
      <c r="I933">
        <v>1</v>
      </c>
      <c r="J933">
        <v>1150</v>
      </c>
      <c r="K933">
        <v>1714</v>
      </c>
      <c r="L933" t="s">
        <v>27</v>
      </c>
      <c r="M933" t="s">
        <v>32</v>
      </c>
      <c r="N933">
        <v>1</v>
      </c>
    </row>
    <row r="934" spans="1:14">
      <c r="A934">
        <v>193</v>
      </c>
      <c r="B934" t="s">
        <v>29</v>
      </c>
      <c r="C934">
        <v>7</v>
      </c>
      <c r="D934" t="s">
        <v>30</v>
      </c>
      <c r="E934" t="s">
        <v>31</v>
      </c>
      <c r="F934" t="s">
        <v>26</v>
      </c>
      <c r="G934">
        <v>2</v>
      </c>
      <c r="H934">
        <v>5264</v>
      </c>
      <c r="I934">
        <v>2</v>
      </c>
      <c r="J934">
        <v>4600</v>
      </c>
      <c r="K934">
        <v>9864</v>
      </c>
      <c r="L934" t="s">
        <v>27</v>
      </c>
      <c r="M934" t="s">
        <v>28</v>
      </c>
      <c r="N934">
        <v>4</v>
      </c>
    </row>
    <row r="935" spans="1:14">
      <c r="A935">
        <v>233</v>
      </c>
      <c r="B935" t="s">
        <v>37</v>
      </c>
      <c r="C935">
        <v>3</v>
      </c>
      <c r="D935" t="s">
        <v>99</v>
      </c>
      <c r="E935" t="s">
        <v>31</v>
      </c>
      <c r="F935" t="s">
        <v>40</v>
      </c>
      <c r="G935">
        <v>1</v>
      </c>
      <c r="H935">
        <v>96</v>
      </c>
      <c r="I935">
        <v>2</v>
      </c>
      <c r="J935">
        <v>240</v>
      </c>
      <c r="K935">
        <v>336</v>
      </c>
      <c r="L935" t="s">
        <v>27</v>
      </c>
      <c r="M935" t="s">
        <v>32</v>
      </c>
      <c r="N935">
        <v>1</v>
      </c>
    </row>
    <row r="936" spans="1:14">
      <c r="A936">
        <v>127</v>
      </c>
      <c r="B936" t="s">
        <v>37</v>
      </c>
      <c r="C936">
        <v>3</v>
      </c>
      <c r="D936" t="s">
        <v>104</v>
      </c>
      <c r="E936" t="s">
        <v>44</v>
      </c>
      <c r="F936" t="s">
        <v>105</v>
      </c>
      <c r="G936">
        <v>2</v>
      </c>
      <c r="H936">
        <v>594</v>
      </c>
      <c r="I936">
        <v>1</v>
      </c>
      <c r="J936">
        <v>1680</v>
      </c>
      <c r="K936">
        <v>2274</v>
      </c>
      <c r="L936" t="s">
        <v>83</v>
      </c>
      <c r="M936" t="s">
        <v>35</v>
      </c>
      <c r="N936">
        <v>2</v>
      </c>
    </row>
    <row r="937" spans="1:14">
      <c r="A937">
        <v>145</v>
      </c>
      <c r="B937" t="s">
        <v>37</v>
      </c>
      <c r="C937">
        <v>3</v>
      </c>
      <c r="D937" t="s">
        <v>93</v>
      </c>
      <c r="E937" t="s">
        <v>25</v>
      </c>
      <c r="F937" t="s">
        <v>26</v>
      </c>
      <c r="G937">
        <v>3</v>
      </c>
      <c r="H937">
        <v>825</v>
      </c>
      <c r="I937">
        <v>1</v>
      </c>
      <c r="J937">
        <v>1080</v>
      </c>
      <c r="K937">
        <v>1905</v>
      </c>
      <c r="L937" t="s">
        <v>27</v>
      </c>
      <c r="M937" t="s">
        <v>32</v>
      </c>
      <c r="N937">
        <v>1</v>
      </c>
    </row>
    <row r="938" spans="1:14">
      <c r="A938">
        <v>14</v>
      </c>
      <c r="B938" t="s">
        <v>29</v>
      </c>
      <c r="C938">
        <v>7</v>
      </c>
      <c r="D938" t="s">
        <v>71</v>
      </c>
      <c r="E938" t="s">
        <v>57</v>
      </c>
      <c r="F938" t="s">
        <v>26</v>
      </c>
      <c r="G938">
        <v>1</v>
      </c>
      <c r="H938">
        <v>1890</v>
      </c>
      <c r="I938">
        <v>1</v>
      </c>
      <c r="J938">
        <v>5874</v>
      </c>
      <c r="K938">
        <v>7764</v>
      </c>
      <c r="L938" t="s">
        <v>27</v>
      </c>
      <c r="M938" t="s">
        <v>41</v>
      </c>
      <c r="N938">
        <v>6</v>
      </c>
    </row>
    <row r="939" spans="1:14">
      <c r="A939">
        <v>153</v>
      </c>
      <c r="B939" t="s">
        <v>23</v>
      </c>
      <c r="C939">
        <v>30</v>
      </c>
      <c r="D939" t="s">
        <v>43</v>
      </c>
      <c r="E939" t="s">
        <v>44</v>
      </c>
      <c r="F939" t="s">
        <v>40</v>
      </c>
      <c r="G939">
        <v>3</v>
      </c>
      <c r="H939">
        <v>41040</v>
      </c>
      <c r="I939">
        <v>2</v>
      </c>
      <c r="J939">
        <v>520</v>
      </c>
      <c r="K939">
        <v>41560</v>
      </c>
      <c r="L939" t="s">
        <v>27</v>
      </c>
      <c r="M939" t="s">
        <v>28</v>
      </c>
      <c r="N939">
        <v>4</v>
      </c>
    </row>
    <row r="940" spans="1:14">
      <c r="A940">
        <v>289</v>
      </c>
      <c r="B940" t="s">
        <v>33</v>
      </c>
      <c r="C940">
        <v>14</v>
      </c>
      <c r="D940" t="s">
        <v>104</v>
      </c>
      <c r="E940" t="s">
        <v>44</v>
      </c>
      <c r="F940" t="s">
        <v>105</v>
      </c>
      <c r="G940">
        <v>3</v>
      </c>
      <c r="H940">
        <v>6188</v>
      </c>
      <c r="I940">
        <v>2</v>
      </c>
      <c r="J940">
        <v>1680</v>
      </c>
      <c r="K940">
        <v>7868</v>
      </c>
      <c r="L940" t="s">
        <v>83</v>
      </c>
      <c r="M940" t="s">
        <v>35</v>
      </c>
      <c r="N940">
        <v>2</v>
      </c>
    </row>
    <row r="941" spans="1:14">
      <c r="A941">
        <v>28</v>
      </c>
      <c r="B941" t="s">
        <v>37</v>
      </c>
      <c r="C941">
        <v>3</v>
      </c>
      <c r="D941" t="s">
        <v>55</v>
      </c>
      <c r="E941" t="s">
        <v>44</v>
      </c>
      <c r="F941" t="s">
        <v>26</v>
      </c>
      <c r="G941">
        <v>3</v>
      </c>
      <c r="H941">
        <v>549</v>
      </c>
      <c r="I941">
        <v>2</v>
      </c>
      <c r="J941">
        <v>1272</v>
      </c>
      <c r="K941">
        <v>1821</v>
      </c>
      <c r="L941" t="s">
        <v>27</v>
      </c>
      <c r="M941" t="s">
        <v>32</v>
      </c>
      <c r="N941">
        <v>1</v>
      </c>
    </row>
    <row r="942" spans="1:14">
      <c r="A942">
        <v>103</v>
      </c>
      <c r="B942" t="s">
        <v>33</v>
      </c>
      <c r="C942">
        <v>14</v>
      </c>
      <c r="D942" t="s">
        <v>51</v>
      </c>
      <c r="E942" t="s">
        <v>25</v>
      </c>
      <c r="F942" t="s">
        <v>26</v>
      </c>
      <c r="G942">
        <v>3</v>
      </c>
      <c r="H942">
        <v>25536</v>
      </c>
      <c r="I942">
        <v>1</v>
      </c>
      <c r="J942">
        <v>6420</v>
      </c>
      <c r="K942">
        <v>31956</v>
      </c>
      <c r="L942" t="s">
        <v>27</v>
      </c>
      <c r="M942" t="s">
        <v>41</v>
      </c>
      <c r="N942">
        <v>6</v>
      </c>
    </row>
    <row r="943" spans="1:14">
      <c r="A943">
        <v>254</v>
      </c>
      <c r="B943" t="s">
        <v>29</v>
      </c>
      <c r="C943">
        <v>7</v>
      </c>
      <c r="D943" t="s">
        <v>67</v>
      </c>
      <c r="E943" t="s">
        <v>25</v>
      </c>
      <c r="F943" t="s">
        <v>26</v>
      </c>
      <c r="G943">
        <v>3</v>
      </c>
      <c r="H943">
        <v>14868</v>
      </c>
      <c r="I943">
        <v>2</v>
      </c>
      <c r="J943">
        <v>4720</v>
      </c>
      <c r="K943">
        <v>19588</v>
      </c>
      <c r="L943" t="s">
        <v>27</v>
      </c>
      <c r="M943" t="s">
        <v>28</v>
      </c>
      <c r="N943">
        <v>4</v>
      </c>
    </row>
    <row r="944" spans="1:14">
      <c r="A944">
        <v>120</v>
      </c>
      <c r="B944" t="s">
        <v>33</v>
      </c>
      <c r="C944">
        <v>14</v>
      </c>
      <c r="D944" t="s">
        <v>47</v>
      </c>
      <c r="E944" t="s">
        <v>31</v>
      </c>
      <c r="F944" t="s">
        <v>26</v>
      </c>
      <c r="G944">
        <v>1</v>
      </c>
      <c r="H944">
        <v>4452</v>
      </c>
      <c r="I944">
        <v>1</v>
      </c>
      <c r="J944">
        <v>5460</v>
      </c>
      <c r="K944">
        <v>9912</v>
      </c>
      <c r="L944" t="s">
        <v>27</v>
      </c>
      <c r="M944" t="s">
        <v>41</v>
      </c>
      <c r="N944">
        <v>6</v>
      </c>
    </row>
    <row r="945" spans="1:14">
      <c r="A945">
        <v>27</v>
      </c>
      <c r="B945" t="s">
        <v>37</v>
      </c>
      <c r="C945">
        <v>3</v>
      </c>
      <c r="D945" t="s">
        <v>79</v>
      </c>
      <c r="E945" t="s">
        <v>44</v>
      </c>
      <c r="F945" t="s">
        <v>62</v>
      </c>
      <c r="G945">
        <v>1</v>
      </c>
      <c r="H945">
        <v>147</v>
      </c>
      <c r="I945">
        <v>2</v>
      </c>
      <c r="J945">
        <v>1340</v>
      </c>
      <c r="K945">
        <v>1487</v>
      </c>
      <c r="L945" t="s">
        <v>46</v>
      </c>
      <c r="M945" t="s">
        <v>32</v>
      </c>
      <c r="N945">
        <v>1</v>
      </c>
    </row>
    <row r="946" spans="1:14">
      <c r="A946">
        <v>60</v>
      </c>
      <c r="B946" t="s">
        <v>37</v>
      </c>
      <c r="C946">
        <v>3</v>
      </c>
      <c r="D946" t="s">
        <v>95</v>
      </c>
      <c r="E946" t="s">
        <v>25</v>
      </c>
      <c r="F946" t="s">
        <v>40</v>
      </c>
      <c r="G946">
        <v>1</v>
      </c>
      <c r="H946">
        <v>384</v>
      </c>
      <c r="I946">
        <v>1</v>
      </c>
      <c r="J946">
        <v>600</v>
      </c>
      <c r="K946">
        <v>984</v>
      </c>
      <c r="L946" t="s">
        <v>27</v>
      </c>
      <c r="M946" t="s">
        <v>35</v>
      </c>
      <c r="N946">
        <v>2</v>
      </c>
    </row>
    <row r="947" spans="1:14">
      <c r="A947">
        <v>61</v>
      </c>
      <c r="B947" t="s">
        <v>33</v>
      </c>
      <c r="C947">
        <v>14</v>
      </c>
      <c r="D947" t="s">
        <v>68</v>
      </c>
      <c r="E947" t="s">
        <v>31</v>
      </c>
      <c r="F947" t="s">
        <v>40</v>
      </c>
      <c r="G947">
        <v>1</v>
      </c>
      <c r="H947">
        <v>966</v>
      </c>
      <c r="I947">
        <v>1</v>
      </c>
      <c r="J947">
        <v>340</v>
      </c>
      <c r="K947">
        <v>1306</v>
      </c>
      <c r="L947" t="s">
        <v>27</v>
      </c>
      <c r="M947" t="s">
        <v>32</v>
      </c>
      <c r="N947">
        <v>1</v>
      </c>
    </row>
    <row r="948" spans="1:14">
      <c r="A948">
        <v>209</v>
      </c>
      <c r="B948" t="s">
        <v>37</v>
      </c>
      <c r="C948">
        <v>3</v>
      </c>
      <c r="D948" t="s">
        <v>90</v>
      </c>
      <c r="E948" t="s">
        <v>25</v>
      </c>
      <c r="F948" t="s">
        <v>26</v>
      </c>
      <c r="G948">
        <v>1</v>
      </c>
      <c r="H948">
        <v>378</v>
      </c>
      <c r="I948">
        <v>2</v>
      </c>
      <c r="J948">
        <v>2160</v>
      </c>
      <c r="K948">
        <v>2538</v>
      </c>
      <c r="L948" t="s">
        <v>27</v>
      </c>
      <c r="M948" t="s">
        <v>35</v>
      </c>
      <c r="N948">
        <v>2</v>
      </c>
    </row>
    <row r="949" spans="1:14">
      <c r="A949">
        <v>240</v>
      </c>
      <c r="B949" t="s">
        <v>23</v>
      </c>
      <c r="C949">
        <v>30</v>
      </c>
      <c r="D949" t="s">
        <v>104</v>
      </c>
      <c r="E949" t="s">
        <v>44</v>
      </c>
      <c r="F949" t="s">
        <v>105</v>
      </c>
      <c r="G949">
        <v>1</v>
      </c>
      <c r="H949">
        <v>1620</v>
      </c>
      <c r="I949">
        <v>1</v>
      </c>
      <c r="J949">
        <v>840</v>
      </c>
      <c r="K949">
        <v>2460</v>
      </c>
      <c r="L949" t="s">
        <v>83</v>
      </c>
      <c r="M949" t="s">
        <v>32</v>
      </c>
      <c r="N949">
        <v>1</v>
      </c>
    </row>
    <row r="950" spans="1:14">
      <c r="A950">
        <v>114</v>
      </c>
      <c r="B950" t="s">
        <v>33</v>
      </c>
      <c r="C950">
        <v>14</v>
      </c>
      <c r="D950" t="s">
        <v>53</v>
      </c>
      <c r="E950" t="s">
        <v>31</v>
      </c>
      <c r="F950" t="s">
        <v>40</v>
      </c>
      <c r="G950">
        <v>2</v>
      </c>
      <c r="H950">
        <v>8288</v>
      </c>
      <c r="I950">
        <v>2</v>
      </c>
      <c r="J950">
        <v>1600</v>
      </c>
      <c r="K950">
        <v>9888</v>
      </c>
      <c r="L950" t="s">
        <v>27</v>
      </c>
      <c r="M950" t="s">
        <v>28</v>
      </c>
      <c r="N950">
        <v>4</v>
      </c>
    </row>
    <row r="951" spans="1:14">
      <c r="A951">
        <v>184</v>
      </c>
      <c r="B951" t="s">
        <v>33</v>
      </c>
      <c r="C951">
        <v>14</v>
      </c>
      <c r="D951" t="s">
        <v>99</v>
      </c>
      <c r="E951" t="s">
        <v>31</v>
      </c>
      <c r="F951" t="s">
        <v>40</v>
      </c>
      <c r="G951">
        <v>3</v>
      </c>
      <c r="H951">
        <v>2100</v>
      </c>
      <c r="I951">
        <v>2</v>
      </c>
      <c r="J951">
        <v>240</v>
      </c>
      <c r="K951">
        <v>2340</v>
      </c>
      <c r="L951" t="s">
        <v>27</v>
      </c>
      <c r="M951" t="s">
        <v>32</v>
      </c>
      <c r="N951">
        <v>1</v>
      </c>
    </row>
    <row r="952" spans="1:14">
      <c r="A952">
        <v>53</v>
      </c>
      <c r="B952" t="s">
        <v>23</v>
      </c>
      <c r="C952">
        <v>30</v>
      </c>
      <c r="D952" t="s">
        <v>78</v>
      </c>
      <c r="E952" t="s">
        <v>31</v>
      </c>
      <c r="F952" t="s">
        <v>40</v>
      </c>
      <c r="G952">
        <v>2</v>
      </c>
      <c r="H952">
        <v>42179.4</v>
      </c>
      <c r="I952">
        <v>2</v>
      </c>
      <c r="J952">
        <v>2160</v>
      </c>
      <c r="K952">
        <v>44339.4</v>
      </c>
      <c r="L952" t="s">
        <v>46</v>
      </c>
      <c r="M952" t="s">
        <v>41</v>
      </c>
      <c r="N952">
        <v>6</v>
      </c>
    </row>
    <row r="953" spans="1:14">
      <c r="A953">
        <v>168</v>
      </c>
      <c r="B953" t="s">
        <v>37</v>
      </c>
      <c r="C953">
        <v>3</v>
      </c>
      <c r="D953" t="s">
        <v>51</v>
      </c>
      <c r="E953" t="s">
        <v>25</v>
      </c>
      <c r="F953" t="s">
        <v>26</v>
      </c>
      <c r="G953">
        <v>1</v>
      </c>
      <c r="H953">
        <v>774</v>
      </c>
      <c r="I953">
        <v>2</v>
      </c>
      <c r="J953">
        <v>6420</v>
      </c>
      <c r="K953">
        <v>7194</v>
      </c>
      <c r="L953" t="s">
        <v>27</v>
      </c>
      <c r="M953" t="s">
        <v>41</v>
      </c>
      <c r="N953">
        <v>6</v>
      </c>
    </row>
    <row r="954" spans="1:14">
      <c r="A954">
        <v>258</v>
      </c>
      <c r="B954" t="s">
        <v>23</v>
      </c>
      <c r="C954">
        <v>30</v>
      </c>
      <c r="D954" t="s">
        <v>111</v>
      </c>
      <c r="E954" t="s">
        <v>25</v>
      </c>
      <c r="F954" t="s">
        <v>26</v>
      </c>
      <c r="G954">
        <v>3</v>
      </c>
      <c r="H954">
        <v>10920</v>
      </c>
      <c r="I954">
        <v>2</v>
      </c>
      <c r="J954">
        <v>953</v>
      </c>
      <c r="K954">
        <v>11873</v>
      </c>
      <c r="L954" t="s">
        <v>27</v>
      </c>
      <c r="M954" t="s">
        <v>32</v>
      </c>
      <c r="N954">
        <v>1</v>
      </c>
    </row>
    <row r="955" spans="1:14">
      <c r="A955">
        <v>126</v>
      </c>
      <c r="B955" t="s">
        <v>23</v>
      </c>
      <c r="C955">
        <v>30</v>
      </c>
      <c r="D955" t="s">
        <v>53</v>
      </c>
      <c r="E955" t="s">
        <v>31</v>
      </c>
      <c r="F955" t="s">
        <v>40</v>
      </c>
      <c r="G955">
        <v>1</v>
      </c>
      <c r="H955">
        <v>3540</v>
      </c>
      <c r="I955">
        <v>2</v>
      </c>
      <c r="J955">
        <v>800</v>
      </c>
      <c r="K955">
        <v>4340</v>
      </c>
      <c r="L955" t="s">
        <v>27</v>
      </c>
      <c r="M955" t="s">
        <v>35</v>
      </c>
      <c r="N955">
        <v>2</v>
      </c>
    </row>
    <row r="956" spans="1:14">
      <c r="A956">
        <v>6</v>
      </c>
      <c r="B956" t="s">
        <v>33</v>
      </c>
      <c r="C956">
        <v>14</v>
      </c>
      <c r="D956" t="s">
        <v>36</v>
      </c>
      <c r="E956" t="s">
        <v>25</v>
      </c>
      <c r="F956" t="s">
        <v>26</v>
      </c>
      <c r="G956">
        <v>3</v>
      </c>
      <c r="H956">
        <v>2730</v>
      </c>
      <c r="I956">
        <v>1</v>
      </c>
      <c r="J956">
        <v>1100</v>
      </c>
      <c r="K956">
        <v>3830</v>
      </c>
      <c r="L956" t="s">
        <v>27</v>
      </c>
      <c r="M956" t="s">
        <v>32</v>
      </c>
      <c r="N956">
        <v>1</v>
      </c>
    </row>
    <row r="957" spans="1:14">
      <c r="A957">
        <v>249</v>
      </c>
      <c r="B957" t="s">
        <v>29</v>
      </c>
      <c r="C957">
        <v>7</v>
      </c>
      <c r="D957" t="s">
        <v>65</v>
      </c>
      <c r="E957" t="s">
        <v>44</v>
      </c>
      <c r="F957" t="s">
        <v>40</v>
      </c>
      <c r="G957">
        <v>1</v>
      </c>
      <c r="H957">
        <v>294</v>
      </c>
      <c r="I957">
        <v>2</v>
      </c>
      <c r="J957">
        <v>300</v>
      </c>
      <c r="K957">
        <v>594</v>
      </c>
      <c r="L957" t="s">
        <v>27</v>
      </c>
      <c r="M957" t="s">
        <v>32</v>
      </c>
      <c r="N957">
        <v>1</v>
      </c>
    </row>
    <row r="958" spans="1:14">
      <c r="A958">
        <v>281</v>
      </c>
      <c r="B958" t="s">
        <v>33</v>
      </c>
      <c r="C958">
        <v>14</v>
      </c>
      <c r="D958" t="s">
        <v>61</v>
      </c>
      <c r="E958" t="s">
        <v>57</v>
      </c>
      <c r="F958" t="s">
        <v>62</v>
      </c>
      <c r="G958">
        <v>2</v>
      </c>
      <c r="H958">
        <v>4032</v>
      </c>
      <c r="I958">
        <v>1</v>
      </c>
      <c r="J958">
        <v>5880</v>
      </c>
      <c r="K958">
        <v>9912</v>
      </c>
      <c r="L958" t="s">
        <v>46</v>
      </c>
      <c r="M958" t="s">
        <v>28</v>
      </c>
      <c r="N958">
        <v>4</v>
      </c>
    </row>
    <row r="959" spans="1:14">
      <c r="A959">
        <v>203</v>
      </c>
      <c r="B959" t="s">
        <v>23</v>
      </c>
      <c r="C959">
        <v>30</v>
      </c>
      <c r="D959" t="s">
        <v>58</v>
      </c>
      <c r="E959" t="s">
        <v>31</v>
      </c>
      <c r="F959" t="s">
        <v>40</v>
      </c>
      <c r="G959">
        <v>3</v>
      </c>
      <c r="H959">
        <v>84000</v>
      </c>
      <c r="I959">
        <v>2</v>
      </c>
      <c r="J959">
        <v>1000</v>
      </c>
      <c r="K959">
        <v>85000</v>
      </c>
      <c r="L959" t="s">
        <v>27</v>
      </c>
      <c r="M959" t="s">
        <v>28</v>
      </c>
      <c r="N959">
        <v>4</v>
      </c>
    </row>
    <row r="960" spans="1:14">
      <c r="A960">
        <v>283</v>
      </c>
      <c r="B960" t="s">
        <v>33</v>
      </c>
      <c r="C960">
        <v>14</v>
      </c>
      <c r="D960" t="s">
        <v>90</v>
      </c>
      <c r="E960" t="s">
        <v>25</v>
      </c>
      <c r="F960" t="s">
        <v>26</v>
      </c>
      <c r="G960">
        <v>3</v>
      </c>
      <c r="H960">
        <v>5390</v>
      </c>
      <c r="I960">
        <v>1</v>
      </c>
      <c r="J960">
        <v>1080</v>
      </c>
      <c r="K960">
        <v>6470</v>
      </c>
      <c r="L960" t="s">
        <v>27</v>
      </c>
      <c r="M960" t="s">
        <v>32</v>
      </c>
      <c r="N960">
        <v>1</v>
      </c>
    </row>
    <row r="961" spans="1:14">
      <c r="A961">
        <v>257</v>
      </c>
      <c r="B961" t="s">
        <v>33</v>
      </c>
      <c r="C961">
        <v>14</v>
      </c>
      <c r="D961" t="s">
        <v>76</v>
      </c>
      <c r="E961" t="s">
        <v>44</v>
      </c>
      <c r="F961" t="s">
        <v>62</v>
      </c>
      <c r="G961">
        <v>3</v>
      </c>
      <c r="H961">
        <v>22008</v>
      </c>
      <c r="I961">
        <v>2</v>
      </c>
      <c r="J961">
        <v>3360</v>
      </c>
      <c r="K961">
        <v>25368</v>
      </c>
      <c r="L961" t="s">
        <v>46</v>
      </c>
      <c r="M961" t="s">
        <v>28</v>
      </c>
      <c r="N961">
        <v>4</v>
      </c>
    </row>
    <row r="962" spans="1:14">
      <c r="A962">
        <v>69</v>
      </c>
      <c r="B962" t="s">
        <v>33</v>
      </c>
      <c r="C962">
        <v>14</v>
      </c>
      <c r="D962" t="s">
        <v>54</v>
      </c>
      <c r="E962" t="s">
        <v>25</v>
      </c>
      <c r="F962" t="s">
        <v>40</v>
      </c>
      <c r="G962">
        <v>3</v>
      </c>
      <c r="H962">
        <v>10584</v>
      </c>
      <c r="I962">
        <v>1</v>
      </c>
      <c r="J962">
        <v>1860</v>
      </c>
      <c r="K962">
        <v>12444</v>
      </c>
      <c r="L962" t="s">
        <v>27</v>
      </c>
      <c r="M962" t="s">
        <v>41</v>
      </c>
      <c r="N962">
        <v>6</v>
      </c>
    </row>
    <row r="963" spans="1:14">
      <c r="A963">
        <v>196</v>
      </c>
      <c r="B963" t="s">
        <v>23</v>
      </c>
      <c r="C963">
        <v>30</v>
      </c>
      <c r="D963" t="s">
        <v>108</v>
      </c>
      <c r="E963" t="s">
        <v>31</v>
      </c>
      <c r="F963" t="s">
        <v>40</v>
      </c>
      <c r="G963">
        <v>3</v>
      </c>
      <c r="H963">
        <v>47040</v>
      </c>
      <c r="I963">
        <v>1</v>
      </c>
      <c r="J963">
        <v>600</v>
      </c>
      <c r="K963">
        <v>47640</v>
      </c>
      <c r="L963" t="s">
        <v>27</v>
      </c>
      <c r="M963" t="s">
        <v>28</v>
      </c>
      <c r="N963">
        <v>4</v>
      </c>
    </row>
    <row r="964" spans="1:14">
      <c r="A964">
        <v>290</v>
      </c>
      <c r="B964" t="s">
        <v>23</v>
      </c>
      <c r="C964">
        <v>30</v>
      </c>
      <c r="D964" t="s">
        <v>68</v>
      </c>
      <c r="E964" t="s">
        <v>31</v>
      </c>
      <c r="F964" t="s">
        <v>40</v>
      </c>
      <c r="G964">
        <v>2</v>
      </c>
      <c r="H964">
        <v>9300</v>
      </c>
      <c r="I964">
        <v>2</v>
      </c>
      <c r="J964">
        <v>680</v>
      </c>
      <c r="K964">
        <v>9980</v>
      </c>
      <c r="L964" t="s">
        <v>27</v>
      </c>
      <c r="M964" t="s">
        <v>35</v>
      </c>
      <c r="N964">
        <v>2</v>
      </c>
    </row>
    <row r="965" spans="1:14">
      <c r="A965">
        <v>241</v>
      </c>
      <c r="B965" t="s">
        <v>33</v>
      </c>
      <c r="C965">
        <v>14</v>
      </c>
      <c r="D965" t="s">
        <v>30</v>
      </c>
      <c r="E965" t="s">
        <v>31</v>
      </c>
      <c r="F965" t="s">
        <v>26</v>
      </c>
      <c r="G965">
        <v>3</v>
      </c>
      <c r="H965">
        <v>30464</v>
      </c>
      <c r="I965">
        <v>2</v>
      </c>
      <c r="J965">
        <v>4600</v>
      </c>
      <c r="K965">
        <v>35064</v>
      </c>
      <c r="L965" t="s">
        <v>27</v>
      </c>
      <c r="M965" t="s">
        <v>28</v>
      </c>
      <c r="N965">
        <v>4</v>
      </c>
    </row>
    <row r="966" spans="1:14">
      <c r="A966">
        <v>62</v>
      </c>
      <c r="B966" t="s">
        <v>29</v>
      </c>
      <c r="C966">
        <v>7</v>
      </c>
      <c r="D966" t="s">
        <v>68</v>
      </c>
      <c r="E966" t="s">
        <v>31</v>
      </c>
      <c r="F966" t="s">
        <v>40</v>
      </c>
      <c r="G966">
        <v>3</v>
      </c>
      <c r="H966">
        <v>4676</v>
      </c>
      <c r="I966">
        <v>2</v>
      </c>
      <c r="J966">
        <v>680</v>
      </c>
      <c r="K966">
        <v>5356</v>
      </c>
      <c r="L966" t="s">
        <v>27</v>
      </c>
      <c r="M966" t="s">
        <v>35</v>
      </c>
      <c r="N966">
        <v>2</v>
      </c>
    </row>
    <row r="967" spans="1:14">
      <c r="A967">
        <v>150</v>
      </c>
      <c r="B967" t="s">
        <v>23</v>
      </c>
      <c r="C967">
        <v>30</v>
      </c>
      <c r="D967" t="s">
        <v>67</v>
      </c>
      <c r="E967" t="s">
        <v>25</v>
      </c>
      <c r="F967" t="s">
        <v>26</v>
      </c>
      <c r="G967">
        <v>2</v>
      </c>
      <c r="H967">
        <v>10920</v>
      </c>
      <c r="I967">
        <v>1</v>
      </c>
      <c r="J967">
        <v>2360</v>
      </c>
      <c r="K967">
        <v>13280</v>
      </c>
      <c r="L967" t="s">
        <v>27</v>
      </c>
      <c r="M967" t="s">
        <v>35</v>
      </c>
      <c r="N967">
        <v>2</v>
      </c>
    </row>
    <row r="968" spans="1:14">
      <c r="A968">
        <v>188</v>
      </c>
      <c r="B968" t="s">
        <v>23</v>
      </c>
      <c r="C968">
        <v>30</v>
      </c>
      <c r="D968" t="s">
        <v>47</v>
      </c>
      <c r="E968" t="s">
        <v>31</v>
      </c>
      <c r="F968" t="s">
        <v>26</v>
      </c>
      <c r="G968">
        <v>3</v>
      </c>
      <c r="H968">
        <v>8310</v>
      </c>
      <c r="I968">
        <v>2</v>
      </c>
      <c r="J968">
        <v>910</v>
      </c>
      <c r="K968">
        <v>9220</v>
      </c>
      <c r="L968" t="s">
        <v>27</v>
      </c>
      <c r="M968" t="s">
        <v>32</v>
      </c>
      <c r="N968">
        <v>1</v>
      </c>
    </row>
    <row r="969" spans="1:14">
      <c r="A969">
        <v>207</v>
      </c>
      <c r="B969" t="s">
        <v>37</v>
      </c>
      <c r="C969">
        <v>3</v>
      </c>
      <c r="D969" t="s">
        <v>56</v>
      </c>
      <c r="E969" t="s">
        <v>57</v>
      </c>
      <c r="F969" t="s">
        <v>26</v>
      </c>
      <c r="G969">
        <v>1</v>
      </c>
      <c r="H969">
        <v>990</v>
      </c>
      <c r="I969">
        <v>2</v>
      </c>
      <c r="J969">
        <v>7110</v>
      </c>
      <c r="K969">
        <v>8100</v>
      </c>
      <c r="L969" t="s">
        <v>27</v>
      </c>
      <c r="M969" t="s">
        <v>41</v>
      </c>
      <c r="N969">
        <v>6</v>
      </c>
    </row>
    <row r="970" spans="1:14">
      <c r="A970">
        <v>203</v>
      </c>
      <c r="B970" t="s">
        <v>33</v>
      </c>
      <c r="C970">
        <v>14</v>
      </c>
      <c r="D970" t="s">
        <v>107</v>
      </c>
      <c r="E970" t="s">
        <v>44</v>
      </c>
      <c r="F970" t="s">
        <v>40</v>
      </c>
      <c r="G970">
        <v>1</v>
      </c>
      <c r="H970">
        <v>1960</v>
      </c>
      <c r="I970">
        <v>1</v>
      </c>
      <c r="J970">
        <v>440</v>
      </c>
      <c r="K970">
        <v>2400</v>
      </c>
      <c r="L970" t="s">
        <v>27</v>
      </c>
      <c r="M970" t="s">
        <v>35</v>
      </c>
      <c r="N970">
        <v>2</v>
      </c>
    </row>
    <row r="971" spans="1:14">
      <c r="A971">
        <v>96</v>
      </c>
      <c r="B971" t="s">
        <v>33</v>
      </c>
      <c r="C971">
        <v>14</v>
      </c>
      <c r="D971" t="s">
        <v>78</v>
      </c>
      <c r="E971" t="s">
        <v>31</v>
      </c>
      <c r="F971" t="s">
        <v>40</v>
      </c>
      <c r="G971">
        <v>2</v>
      </c>
      <c r="H971">
        <v>13122.480000000001</v>
      </c>
      <c r="I971">
        <v>1</v>
      </c>
      <c r="J971">
        <v>1440</v>
      </c>
      <c r="K971">
        <v>14562.480000000001</v>
      </c>
      <c r="L971" t="s">
        <v>46</v>
      </c>
      <c r="M971" t="s">
        <v>28</v>
      </c>
      <c r="N971">
        <v>4</v>
      </c>
    </row>
    <row r="972" spans="1:14">
      <c r="A972">
        <v>142</v>
      </c>
      <c r="B972" t="s">
        <v>33</v>
      </c>
      <c r="C972">
        <v>14</v>
      </c>
      <c r="D972" t="s">
        <v>104</v>
      </c>
      <c r="E972" t="s">
        <v>44</v>
      </c>
      <c r="F972" t="s">
        <v>105</v>
      </c>
      <c r="G972">
        <v>3</v>
      </c>
      <c r="H972">
        <v>12376</v>
      </c>
      <c r="I972">
        <v>2</v>
      </c>
      <c r="J972">
        <v>3360</v>
      </c>
      <c r="K972">
        <v>15736</v>
      </c>
      <c r="L972" t="s">
        <v>83</v>
      </c>
      <c r="M972" t="s">
        <v>28</v>
      </c>
      <c r="N972">
        <v>4</v>
      </c>
    </row>
    <row r="973" spans="1:14">
      <c r="A973">
        <v>201</v>
      </c>
      <c r="B973" t="s">
        <v>37</v>
      </c>
      <c r="C973">
        <v>3</v>
      </c>
      <c r="D973" t="s">
        <v>60</v>
      </c>
      <c r="E973" t="s">
        <v>31</v>
      </c>
      <c r="F973" t="s">
        <v>40</v>
      </c>
      <c r="G973">
        <v>1</v>
      </c>
      <c r="H973">
        <v>684</v>
      </c>
      <c r="I973">
        <v>1</v>
      </c>
      <c r="J973">
        <v>1240</v>
      </c>
      <c r="K973">
        <v>1924</v>
      </c>
      <c r="L973" t="s">
        <v>46</v>
      </c>
      <c r="M973" t="s">
        <v>28</v>
      </c>
      <c r="N973">
        <v>4</v>
      </c>
    </row>
    <row r="974" spans="1:14">
      <c r="A974">
        <v>192</v>
      </c>
      <c r="B974" t="s">
        <v>37</v>
      </c>
      <c r="C974">
        <v>3</v>
      </c>
      <c r="D974" t="s">
        <v>109</v>
      </c>
      <c r="E974" t="s">
        <v>57</v>
      </c>
      <c r="F974" t="s">
        <v>26</v>
      </c>
      <c r="G974">
        <v>1</v>
      </c>
      <c r="H974">
        <v>141</v>
      </c>
      <c r="I974">
        <v>2</v>
      </c>
      <c r="J974">
        <v>1160</v>
      </c>
      <c r="K974">
        <v>1301</v>
      </c>
      <c r="L974" t="s">
        <v>27</v>
      </c>
      <c r="M974" t="s">
        <v>32</v>
      </c>
      <c r="N974">
        <v>1</v>
      </c>
    </row>
    <row r="975" spans="1:14">
      <c r="A975">
        <v>126</v>
      </c>
      <c r="B975" t="s">
        <v>29</v>
      </c>
      <c r="C975">
        <v>7</v>
      </c>
      <c r="D975" t="s">
        <v>65</v>
      </c>
      <c r="E975" t="s">
        <v>44</v>
      </c>
      <c r="F975" t="s">
        <v>40</v>
      </c>
      <c r="G975">
        <v>2</v>
      </c>
      <c r="H975">
        <v>805</v>
      </c>
      <c r="I975">
        <v>2</v>
      </c>
      <c r="J975">
        <v>300</v>
      </c>
      <c r="K975">
        <v>1105</v>
      </c>
      <c r="L975" t="s">
        <v>27</v>
      </c>
      <c r="M975" t="s">
        <v>32</v>
      </c>
      <c r="N975">
        <v>1</v>
      </c>
    </row>
    <row r="976" spans="1:14">
      <c r="A976">
        <v>100</v>
      </c>
      <c r="B976" t="s">
        <v>29</v>
      </c>
      <c r="C976">
        <v>7</v>
      </c>
      <c r="D976" t="s">
        <v>59</v>
      </c>
      <c r="E976" t="s">
        <v>57</v>
      </c>
      <c r="F976" t="s">
        <v>26</v>
      </c>
      <c r="G976">
        <v>2</v>
      </c>
      <c r="H976">
        <v>5502</v>
      </c>
      <c r="I976">
        <v>2</v>
      </c>
      <c r="J976">
        <v>8100</v>
      </c>
      <c r="K976">
        <v>13602</v>
      </c>
      <c r="L976" t="s">
        <v>27</v>
      </c>
      <c r="M976" t="s">
        <v>41</v>
      </c>
      <c r="N976">
        <v>6</v>
      </c>
    </row>
    <row r="977" spans="1:14">
      <c r="A977">
        <v>77</v>
      </c>
      <c r="B977" t="s">
        <v>23</v>
      </c>
      <c r="C977">
        <v>30</v>
      </c>
      <c r="D977" t="s">
        <v>101</v>
      </c>
      <c r="E977" t="s">
        <v>31</v>
      </c>
      <c r="F977" t="s">
        <v>62</v>
      </c>
      <c r="G977">
        <v>2</v>
      </c>
      <c r="H977">
        <v>13560</v>
      </c>
      <c r="I977">
        <v>2</v>
      </c>
      <c r="J977">
        <v>5440</v>
      </c>
      <c r="K977">
        <v>19000</v>
      </c>
      <c r="L977" t="s">
        <v>46</v>
      </c>
      <c r="M977" t="s">
        <v>28</v>
      </c>
      <c r="N977">
        <v>4</v>
      </c>
    </row>
    <row r="978" spans="1:14">
      <c r="A978">
        <v>17</v>
      </c>
      <c r="B978" t="s">
        <v>29</v>
      </c>
      <c r="C978">
        <v>7</v>
      </c>
      <c r="D978" t="s">
        <v>72</v>
      </c>
      <c r="E978" t="s">
        <v>31</v>
      </c>
      <c r="F978" t="s">
        <v>40</v>
      </c>
      <c r="G978">
        <v>1</v>
      </c>
      <c r="H978">
        <v>1540</v>
      </c>
      <c r="I978">
        <v>1</v>
      </c>
      <c r="J978">
        <v>1240</v>
      </c>
      <c r="K978">
        <v>2780</v>
      </c>
      <c r="L978" t="s">
        <v>46</v>
      </c>
      <c r="M978" t="s">
        <v>28</v>
      </c>
      <c r="N978">
        <v>4</v>
      </c>
    </row>
    <row r="979" spans="1:14">
      <c r="A979">
        <v>158</v>
      </c>
      <c r="B979" t="s">
        <v>23</v>
      </c>
      <c r="C979">
        <v>30</v>
      </c>
      <c r="D979" t="s">
        <v>72</v>
      </c>
      <c r="E979" t="s">
        <v>31</v>
      </c>
      <c r="F979" t="s">
        <v>40</v>
      </c>
      <c r="G979">
        <v>1</v>
      </c>
      <c r="H979">
        <v>9900</v>
      </c>
      <c r="I979">
        <v>2</v>
      </c>
      <c r="J979">
        <v>1860</v>
      </c>
      <c r="K979">
        <v>11760</v>
      </c>
      <c r="L979" t="s">
        <v>46</v>
      </c>
      <c r="M979" t="s">
        <v>41</v>
      </c>
      <c r="N979">
        <v>6</v>
      </c>
    </row>
    <row r="980" spans="1:14">
      <c r="A980">
        <v>233</v>
      </c>
      <c r="B980" t="s">
        <v>29</v>
      </c>
      <c r="C980">
        <v>7</v>
      </c>
      <c r="D980" t="s">
        <v>106</v>
      </c>
      <c r="E980" t="s">
        <v>31</v>
      </c>
      <c r="F980" t="s">
        <v>40</v>
      </c>
      <c r="G980">
        <v>3</v>
      </c>
      <c r="H980">
        <v>6034</v>
      </c>
      <c r="I980">
        <v>1</v>
      </c>
      <c r="J980">
        <v>400</v>
      </c>
      <c r="K980">
        <v>6434</v>
      </c>
      <c r="L980" t="s">
        <v>27</v>
      </c>
      <c r="M980" t="s">
        <v>35</v>
      </c>
      <c r="N980">
        <v>2</v>
      </c>
    </row>
    <row r="981" spans="1:14">
      <c r="A981">
        <v>70</v>
      </c>
      <c r="B981" t="s">
        <v>37</v>
      </c>
      <c r="C981">
        <v>3</v>
      </c>
      <c r="D981" t="s">
        <v>79</v>
      </c>
      <c r="E981" t="s">
        <v>44</v>
      </c>
      <c r="F981" t="s">
        <v>62</v>
      </c>
      <c r="G981">
        <v>2</v>
      </c>
      <c r="H981">
        <v>2430</v>
      </c>
      <c r="I981">
        <v>1</v>
      </c>
      <c r="J981">
        <v>8040</v>
      </c>
      <c r="K981">
        <v>10470</v>
      </c>
      <c r="L981" t="s">
        <v>46</v>
      </c>
      <c r="M981" t="s">
        <v>41</v>
      </c>
      <c r="N981">
        <v>6</v>
      </c>
    </row>
    <row r="982" spans="1:14">
      <c r="A982">
        <v>122</v>
      </c>
      <c r="B982" t="s">
        <v>33</v>
      </c>
      <c r="C982">
        <v>14</v>
      </c>
      <c r="D982" t="s">
        <v>78</v>
      </c>
      <c r="E982" t="s">
        <v>31</v>
      </c>
      <c r="F982" t="s">
        <v>40</v>
      </c>
      <c r="G982">
        <v>2</v>
      </c>
      <c r="H982">
        <v>13122.480000000001</v>
      </c>
      <c r="I982">
        <v>1</v>
      </c>
      <c r="J982">
        <v>1440</v>
      </c>
      <c r="K982">
        <v>14562.480000000001</v>
      </c>
      <c r="L982" t="s">
        <v>46</v>
      </c>
      <c r="M982" t="s">
        <v>28</v>
      </c>
      <c r="N982">
        <v>4</v>
      </c>
    </row>
    <row r="983" spans="1:14">
      <c r="A983">
        <v>5</v>
      </c>
      <c r="B983" t="s">
        <v>33</v>
      </c>
      <c r="C983">
        <v>14</v>
      </c>
      <c r="D983" t="s">
        <v>58</v>
      </c>
      <c r="E983" t="s">
        <v>31</v>
      </c>
      <c r="F983" t="s">
        <v>40</v>
      </c>
      <c r="G983">
        <v>2</v>
      </c>
      <c r="H983">
        <v>6664</v>
      </c>
      <c r="I983">
        <v>2</v>
      </c>
      <c r="J983">
        <v>500</v>
      </c>
      <c r="K983">
        <v>7164</v>
      </c>
      <c r="L983" t="s">
        <v>27</v>
      </c>
      <c r="M983" t="s">
        <v>35</v>
      </c>
      <c r="N983">
        <v>2</v>
      </c>
    </row>
    <row r="984" spans="1:14">
      <c r="A984">
        <v>22</v>
      </c>
      <c r="B984" t="s">
        <v>37</v>
      </c>
      <c r="C984">
        <v>3</v>
      </c>
      <c r="D984" t="s">
        <v>72</v>
      </c>
      <c r="E984" t="s">
        <v>31</v>
      </c>
      <c r="F984" t="s">
        <v>40</v>
      </c>
      <c r="G984">
        <v>1</v>
      </c>
      <c r="H984">
        <v>330</v>
      </c>
      <c r="I984">
        <v>2</v>
      </c>
      <c r="J984">
        <v>620</v>
      </c>
      <c r="K984">
        <v>950</v>
      </c>
      <c r="L984" t="s">
        <v>46</v>
      </c>
      <c r="M984" t="s">
        <v>35</v>
      </c>
      <c r="N984">
        <v>2</v>
      </c>
    </row>
    <row r="985" spans="1:14">
      <c r="A985">
        <v>251</v>
      </c>
      <c r="B985" t="s">
        <v>37</v>
      </c>
      <c r="C985">
        <v>3</v>
      </c>
      <c r="D985" t="s">
        <v>61</v>
      </c>
      <c r="E985" t="s">
        <v>57</v>
      </c>
      <c r="F985" t="s">
        <v>62</v>
      </c>
      <c r="G985">
        <v>1</v>
      </c>
      <c r="H985">
        <v>153</v>
      </c>
      <c r="I985">
        <v>1</v>
      </c>
      <c r="J985">
        <v>1470</v>
      </c>
      <c r="K985">
        <v>1623</v>
      </c>
      <c r="L985" t="s">
        <v>46</v>
      </c>
      <c r="M985" t="s">
        <v>32</v>
      </c>
      <c r="N985">
        <v>1</v>
      </c>
    </row>
    <row r="986" spans="1:14">
      <c r="A986">
        <v>90</v>
      </c>
      <c r="B986" t="s">
        <v>23</v>
      </c>
      <c r="C986">
        <v>30</v>
      </c>
      <c r="D986" t="s">
        <v>77</v>
      </c>
      <c r="E986" t="s">
        <v>57</v>
      </c>
      <c r="F986" t="s">
        <v>26</v>
      </c>
      <c r="G986">
        <v>2</v>
      </c>
      <c r="H986">
        <v>930</v>
      </c>
      <c r="I986">
        <v>2</v>
      </c>
      <c r="J986">
        <v>910</v>
      </c>
      <c r="K986">
        <v>1840</v>
      </c>
      <c r="L986" t="s">
        <v>27</v>
      </c>
      <c r="M986" t="s">
        <v>32</v>
      </c>
      <c r="N986">
        <v>1</v>
      </c>
    </row>
    <row r="987" spans="1:14">
      <c r="A987">
        <v>30</v>
      </c>
      <c r="B987" t="s">
        <v>33</v>
      </c>
      <c r="C987">
        <v>14</v>
      </c>
      <c r="D987" t="s">
        <v>61</v>
      </c>
      <c r="E987" t="s">
        <v>57</v>
      </c>
      <c r="F987" t="s">
        <v>62</v>
      </c>
      <c r="G987">
        <v>3</v>
      </c>
      <c r="H987">
        <v>6608</v>
      </c>
      <c r="I987">
        <v>1</v>
      </c>
      <c r="J987">
        <v>5880</v>
      </c>
      <c r="K987">
        <v>12488</v>
      </c>
      <c r="L987" t="s">
        <v>46</v>
      </c>
      <c r="M987" t="s">
        <v>28</v>
      </c>
      <c r="N987">
        <v>4</v>
      </c>
    </row>
    <row r="988" spans="1:14">
      <c r="A988">
        <v>80</v>
      </c>
      <c r="B988" t="s">
        <v>37</v>
      </c>
      <c r="C988">
        <v>3</v>
      </c>
      <c r="D988" t="s">
        <v>52</v>
      </c>
      <c r="E988" t="s">
        <v>31</v>
      </c>
      <c r="F988" t="s">
        <v>40</v>
      </c>
      <c r="G988">
        <v>2</v>
      </c>
      <c r="H988">
        <v>750</v>
      </c>
      <c r="I988">
        <v>1</v>
      </c>
      <c r="J988">
        <v>140</v>
      </c>
      <c r="K988">
        <v>890</v>
      </c>
      <c r="L988" t="s">
        <v>27</v>
      </c>
      <c r="M988" t="s">
        <v>32</v>
      </c>
      <c r="N988">
        <v>1</v>
      </c>
    </row>
    <row r="989" spans="1:14">
      <c r="A989">
        <v>220</v>
      </c>
      <c r="B989" t="s">
        <v>37</v>
      </c>
      <c r="C989">
        <v>3</v>
      </c>
      <c r="D989" t="s">
        <v>111</v>
      </c>
      <c r="E989" t="s">
        <v>25</v>
      </c>
      <c r="F989" t="s">
        <v>26</v>
      </c>
      <c r="G989">
        <v>2</v>
      </c>
      <c r="H989">
        <v>2484</v>
      </c>
      <c r="I989">
        <v>2</v>
      </c>
      <c r="J989">
        <v>5718</v>
      </c>
      <c r="K989">
        <v>8202</v>
      </c>
      <c r="L989" t="s">
        <v>27</v>
      </c>
      <c r="M989" t="s">
        <v>41</v>
      </c>
      <c r="N989">
        <v>6</v>
      </c>
    </row>
    <row r="990" spans="1:14">
      <c r="A990">
        <v>18</v>
      </c>
      <c r="B990" t="s">
        <v>37</v>
      </c>
      <c r="C990">
        <v>3</v>
      </c>
      <c r="D990" t="s">
        <v>49</v>
      </c>
      <c r="E990" t="s">
        <v>25</v>
      </c>
      <c r="F990" t="s">
        <v>26</v>
      </c>
      <c r="G990">
        <v>2</v>
      </c>
      <c r="H990">
        <v>774</v>
      </c>
      <c r="I990">
        <v>2</v>
      </c>
      <c r="J990">
        <v>3900</v>
      </c>
      <c r="K990">
        <v>4674</v>
      </c>
      <c r="L990" t="s">
        <v>27</v>
      </c>
      <c r="M990" t="s">
        <v>35</v>
      </c>
      <c r="N990">
        <v>2</v>
      </c>
    </row>
    <row r="991" spans="1:14">
      <c r="A991">
        <v>289</v>
      </c>
      <c r="B991" t="s">
        <v>33</v>
      </c>
      <c r="C991">
        <v>14</v>
      </c>
      <c r="D991" t="s">
        <v>52</v>
      </c>
      <c r="E991" t="s">
        <v>31</v>
      </c>
      <c r="F991" t="s">
        <v>40</v>
      </c>
      <c r="G991">
        <v>1</v>
      </c>
      <c r="H991">
        <v>2604</v>
      </c>
      <c r="I991">
        <v>2</v>
      </c>
      <c r="J991">
        <v>280</v>
      </c>
      <c r="K991">
        <v>2884</v>
      </c>
      <c r="L991" t="s">
        <v>27</v>
      </c>
      <c r="M991" t="s">
        <v>35</v>
      </c>
      <c r="N991">
        <v>2</v>
      </c>
    </row>
    <row r="992" spans="1:14">
      <c r="A992">
        <v>15</v>
      </c>
      <c r="B992" t="s">
        <v>33</v>
      </c>
      <c r="C992">
        <v>14</v>
      </c>
      <c r="D992" t="s">
        <v>60</v>
      </c>
      <c r="E992" t="s">
        <v>31</v>
      </c>
      <c r="F992" t="s">
        <v>40</v>
      </c>
      <c r="G992">
        <v>3</v>
      </c>
      <c r="H992">
        <v>7644</v>
      </c>
      <c r="I992">
        <v>1</v>
      </c>
      <c r="J992">
        <v>620</v>
      </c>
      <c r="K992">
        <v>8264</v>
      </c>
      <c r="L992" t="s">
        <v>46</v>
      </c>
      <c r="M992" t="s">
        <v>35</v>
      </c>
      <c r="N992">
        <v>2</v>
      </c>
    </row>
    <row r="993" spans="1:14">
      <c r="A993">
        <v>299</v>
      </c>
      <c r="B993" t="s">
        <v>29</v>
      </c>
      <c r="C993">
        <v>7</v>
      </c>
      <c r="D993" t="s">
        <v>59</v>
      </c>
      <c r="E993" t="s">
        <v>57</v>
      </c>
      <c r="F993" t="s">
        <v>26</v>
      </c>
      <c r="G993">
        <v>3</v>
      </c>
      <c r="H993">
        <v>5516</v>
      </c>
      <c r="I993">
        <v>1</v>
      </c>
      <c r="J993">
        <v>2700</v>
      </c>
      <c r="K993">
        <v>8216</v>
      </c>
      <c r="L993" t="s">
        <v>27</v>
      </c>
      <c r="M993" t="s">
        <v>35</v>
      </c>
      <c r="N993">
        <v>2</v>
      </c>
    </row>
    <row r="994" spans="1:14">
      <c r="A994">
        <v>288</v>
      </c>
      <c r="B994" t="s">
        <v>33</v>
      </c>
      <c r="C994">
        <v>14</v>
      </c>
      <c r="D994" t="s">
        <v>80</v>
      </c>
      <c r="E994" t="s">
        <v>44</v>
      </c>
      <c r="F994" t="s">
        <v>62</v>
      </c>
      <c r="G994">
        <v>2</v>
      </c>
      <c r="H994">
        <v>5992</v>
      </c>
      <c r="I994">
        <v>1</v>
      </c>
      <c r="J994">
        <v>6080</v>
      </c>
      <c r="K994">
        <v>12072</v>
      </c>
      <c r="L994" t="s">
        <v>46</v>
      </c>
      <c r="M994" t="s">
        <v>28</v>
      </c>
      <c r="N994">
        <v>4</v>
      </c>
    </row>
    <row r="995" spans="1:14">
      <c r="A995">
        <v>168</v>
      </c>
      <c r="B995" t="s">
        <v>29</v>
      </c>
      <c r="C995">
        <v>7</v>
      </c>
      <c r="D995" t="s">
        <v>55</v>
      </c>
      <c r="E995" t="s">
        <v>44</v>
      </c>
      <c r="F995" t="s">
        <v>26</v>
      </c>
      <c r="G995">
        <v>1</v>
      </c>
      <c r="H995">
        <v>1120</v>
      </c>
      <c r="I995">
        <v>2</v>
      </c>
      <c r="J995">
        <v>5088</v>
      </c>
      <c r="K995">
        <v>6208</v>
      </c>
      <c r="L995" t="s">
        <v>27</v>
      </c>
      <c r="M995" t="s">
        <v>28</v>
      </c>
      <c r="N995">
        <v>4</v>
      </c>
    </row>
    <row r="996" spans="1:14">
      <c r="A996">
        <v>267</v>
      </c>
      <c r="B996" t="s">
        <v>33</v>
      </c>
      <c r="C996">
        <v>14</v>
      </c>
      <c r="D996" t="s">
        <v>65</v>
      </c>
      <c r="E996" t="s">
        <v>44</v>
      </c>
      <c r="F996" t="s">
        <v>40</v>
      </c>
      <c r="G996">
        <v>1</v>
      </c>
      <c r="H996">
        <v>2352</v>
      </c>
      <c r="I996">
        <v>1</v>
      </c>
      <c r="J996">
        <v>1200</v>
      </c>
      <c r="K996">
        <v>3552</v>
      </c>
      <c r="L996" t="s">
        <v>27</v>
      </c>
      <c r="M996" t="s">
        <v>28</v>
      </c>
      <c r="N996">
        <v>4</v>
      </c>
    </row>
    <row r="997" spans="1:14">
      <c r="A997">
        <v>296</v>
      </c>
      <c r="B997" t="s">
        <v>33</v>
      </c>
      <c r="C997">
        <v>14</v>
      </c>
      <c r="D997" t="s">
        <v>87</v>
      </c>
      <c r="E997" t="s">
        <v>44</v>
      </c>
      <c r="F997" t="s">
        <v>26</v>
      </c>
      <c r="G997">
        <v>1</v>
      </c>
      <c r="H997">
        <v>1904</v>
      </c>
      <c r="I997">
        <v>1</v>
      </c>
      <c r="J997">
        <v>4880</v>
      </c>
      <c r="K997">
        <v>6784</v>
      </c>
      <c r="L997" t="s">
        <v>27</v>
      </c>
      <c r="M997" t="s">
        <v>28</v>
      </c>
      <c r="N997">
        <v>4</v>
      </c>
    </row>
    <row r="998" spans="1:14">
      <c r="A998">
        <v>201</v>
      </c>
      <c r="B998" t="s">
        <v>33</v>
      </c>
      <c r="C998">
        <v>14</v>
      </c>
      <c r="D998" t="s">
        <v>80</v>
      </c>
      <c r="E998" t="s">
        <v>44</v>
      </c>
      <c r="F998" t="s">
        <v>62</v>
      </c>
      <c r="G998">
        <v>2</v>
      </c>
      <c r="H998">
        <v>1498</v>
      </c>
      <c r="I998">
        <v>1</v>
      </c>
      <c r="J998">
        <v>1520</v>
      </c>
      <c r="K998">
        <v>3018</v>
      </c>
      <c r="L998" t="s">
        <v>46</v>
      </c>
      <c r="M998" t="s">
        <v>32</v>
      </c>
      <c r="N998">
        <v>1</v>
      </c>
    </row>
    <row r="999" spans="1:14">
      <c r="A999">
        <v>188</v>
      </c>
      <c r="B999" t="s">
        <v>37</v>
      </c>
      <c r="C999">
        <v>3</v>
      </c>
      <c r="D999" t="s">
        <v>98</v>
      </c>
      <c r="E999" t="s">
        <v>25</v>
      </c>
      <c r="F999" t="s">
        <v>26</v>
      </c>
      <c r="G999">
        <v>2</v>
      </c>
      <c r="H999">
        <v>984</v>
      </c>
      <c r="I999">
        <v>1</v>
      </c>
      <c r="J999">
        <v>4400</v>
      </c>
      <c r="K999">
        <v>5384</v>
      </c>
      <c r="L999" t="s">
        <v>27</v>
      </c>
      <c r="M999" t="s">
        <v>28</v>
      </c>
      <c r="N999">
        <v>4</v>
      </c>
    </row>
    <row r="1000" spans="1:14">
      <c r="A1000">
        <v>51</v>
      </c>
      <c r="B1000" t="s">
        <v>23</v>
      </c>
      <c r="C1000">
        <v>30</v>
      </c>
      <c r="D1000" t="s">
        <v>50</v>
      </c>
      <c r="E1000" t="s">
        <v>31</v>
      </c>
      <c r="F1000" t="s">
        <v>40</v>
      </c>
      <c r="G1000">
        <v>3</v>
      </c>
      <c r="H1000">
        <v>13980</v>
      </c>
      <c r="I1000">
        <v>2</v>
      </c>
      <c r="J1000">
        <v>400</v>
      </c>
      <c r="K1000">
        <v>14380</v>
      </c>
      <c r="L1000" t="s">
        <v>27</v>
      </c>
      <c r="M1000" t="s">
        <v>35</v>
      </c>
      <c r="N1000">
        <v>2</v>
      </c>
    </row>
    <row r="1001" spans="1:14">
      <c r="A1001">
        <v>182</v>
      </c>
      <c r="B1001" t="s">
        <v>33</v>
      </c>
      <c r="C1001">
        <v>14</v>
      </c>
      <c r="D1001" t="s">
        <v>65</v>
      </c>
      <c r="E1001" t="s">
        <v>44</v>
      </c>
      <c r="F1001" t="s">
        <v>40</v>
      </c>
      <c r="G1001">
        <v>2</v>
      </c>
      <c r="H1001">
        <v>1610</v>
      </c>
      <c r="I1001">
        <v>2</v>
      </c>
      <c r="J1001">
        <v>300</v>
      </c>
      <c r="K1001">
        <v>1910</v>
      </c>
      <c r="L1001" t="s">
        <v>27</v>
      </c>
      <c r="M1001" t="s">
        <v>32</v>
      </c>
      <c r="N1001">
        <v>1</v>
      </c>
    </row>
    <row r="1002" spans="1:14">
      <c r="A1002">
        <v>177</v>
      </c>
      <c r="B1002" t="s">
        <v>37</v>
      </c>
      <c r="C1002">
        <v>3</v>
      </c>
      <c r="D1002" t="s">
        <v>85</v>
      </c>
      <c r="E1002" t="s">
        <v>31</v>
      </c>
      <c r="F1002" t="s">
        <v>40</v>
      </c>
      <c r="G1002">
        <v>2</v>
      </c>
      <c r="H1002">
        <v>468</v>
      </c>
      <c r="I1002">
        <v>1</v>
      </c>
      <c r="J1002">
        <v>450</v>
      </c>
      <c r="K1002">
        <v>918</v>
      </c>
      <c r="L1002" t="s">
        <v>27</v>
      </c>
      <c r="M1002" t="s">
        <v>32</v>
      </c>
      <c r="N1002">
        <v>1</v>
      </c>
    </row>
    <row r="1003" spans="1:14">
      <c r="A1003">
        <v>297</v>
      </c>
      <c r="B1003" t="s">
        <v>29</v>
      </c>
      <c r="C1003">
        <v>7</v>
      </c>
      <c r="D1003" t="s">
        <v>71</v>
      </c>
      <c r="E1003" t="s">
        <v>57</v>
      </c>
      <c r="F1003" t="s">
        <v>26</v>
      </c>
      <c r="G1003">
        <v>1</v>
      </c>
      <c r="H1003">
        <v>1260</v>
      </c>
      <c r="I1003">
        <v>1</v>
      </c>
      <c r="J1003">
        <v>3916</v>
      </c>
      <c r="K1003">
        <v>5176</v>
      </c>
      <c r="L1003" t="s">
        <v>27</v>
      </c>
      <c r="M1003" t="s">
        <v>28</v>
      </c>
      <c r="N1003">
        <v>4</v>
      </c>
    </row>
    <row r="1004" spans="1:14">
      <c r="A1004">
        <v>57</v>
      </c>
      <c r="B1004" t="s">
        <v>23</v>
      </c>
      <c r="C1004">
        <v>30</v>
      </c>
      <c r="D1004" t="s">
        <v>54</v>
      </c>
      <c r="E1004" t="s">
        <v>25</v>
      </c>
      <c r="F1004" t="s">
        <v>40</v>
      </c>
      <c r="G1004">
        <v>2</v>
      </c>
      <c r="H1004">
        <v>3300</v>
      </c>
      <c r="I1004">
        <v>1</v>
      </c>
      <c r="J1004">
        <v>310</v>
      </c>
      <c r="K1004">
        <v>3610</v>
      </c>
      <c r="L1004" t="s">
        <v>27</v>
      </c>
      <c r="M1004" t="s">
        <v>32</v>
      </c>
      <c r="N1004">
        <v>1</v>
      </c>
    </row>
    <row r="1005" spans="1:14">
      <c r="A1005">
        <v>256</v>
      </c>
      <c r="B1005" t="s">
        <v>37</v>
      </c>
      <c r="C1005">
        <v>3</v>
      </c>
      <c r="D1005" t="s">
        <v>58</v>
      </c>
      <c r="E1005" t="s">
        <v>31</v>
      </c>
      <c r="F1005" t="s">
        <v>40</v>
      </c>
      <c r="G1005">
        <v>1</v>
      </c>
      <c r="H1005">
        <v>522</v>
      </c>
      <c r="I1005">
        <v>2</v>
      </c>
      <c r="J1005">
        <v>500</v>
      </c>
      <c r="K1005">
        <v>1022</v>
      </c>
      <c r="L1005" t="s">
        <v>27</v>
      </c>
      <c r="M1005" t="s">
        <v>35</v>
      </c>
      <c r="N1005">
        <v>2</v>
      </c>
    </row>
    <row r="1006" spans="1:14">
      <c r="A1006">
        <v>291</v>
      </c>
      <c r="B1006" t="s">
        <v>33</v>
      </c>
      <c r="C1006">
        <v>14</v>
      </c>
      <c r="D1006" t="s">
        <v>102</v>
      </c>
      <c r="E1006" t="s">
        <v>25</v>
      </c>
      <c r="F1006" t="s">
        <v>26</v>
      </c>
      <c r="G1006">
        <v>2</v>
      </c>
      <c r="H1006">
        <v>8792</v>
      </c>
      <c r="I1006">
        <v>2</v>
      </c>
      <c r="J1006">
        <v>3920</v>
      </c>
      <c r="K1006">
        <v>12712</v>
      </c>
      <c r="L1006" t="s">
        <v>27</v>
      </c>
      <c r="M1006" t="s">
        <v>28</v>
      </c>
      <c r="N1006">
        <v>4</v>
      </c>
    </row>
    <row r="1007" spans="1:14">
      <c r="A1007">
        <v>291</v>
      </c>
      <c r="B1007" t="s">
        <v>37</v>
      </c>
      <c r="C1007">
        <v>3</v>
      </c>
      <c r="D1007" t="s">
        <v>45</v>
      </c>
      <c r="E1007" t="s">
        <v>31</v>
      </c>
      <c r="F1007" t="s">
        <v>40</v>
      </c>
      <c r="G1007">
        <v>2</v>
      </c>
      <c r="H1007">
        <v>1272</v>
      </c>
      <c r="I1007">
        <v>2</v>
      </c>
      <c r="J1007">
        <v>1440</v>
      </c>
      <c r="K1007">
        <v>2712</v>
      </c>
      <c r="L1007" t="s">
        <v>46</v>
      </c>
      <c r="M1007" t="s">
        <v>28</v>
      </c>
      <c r="N1007">
        <v>4</v>
      </c>
    </row>
    <row r="1008" spans="1:14">
      <c r="A1008">
        <v>155</v>
      </c>
      <c r="B1008" t="s">
        <v>33</v>
      </c>
      <c r="C1008">
        <v>14</v>
      </c>
      <c r="D1008" t="s">
        <v>86</v>
      </c>
      <c r="E1008" t="s">
        <v>31</v>
      </c>
      <c r="F1008" t="s">
        <v>64</v>
      </c>
      <c r="G1008">
        <v>3</v>
      </c>
      <c r="H1008">
        <v>2576</v>
      </c>
      <c r="I1008">
        <v>2</v>
      </c>
      <c r="J1008">
        <v>940</v>
      </c>
      <c r="K1008">
        <v>3516</v>
      </c>
      <c r="L1008" t="s">
        <v>46</v>
      </c>
      <c r="M1008" t="s">
        <v>32</v>
      </c>
      <c r="N1008">
        <v>1</v>
      </c>
    </row>
    <row r="1009" spans="1:14">
      <c r="A1009">
        <v>296</v>
      </c>
      <c r="B1009" t="s">
        <v>37</v>
      </c>
      <c r="C1009">
        <v>3</v>
      </c>
      <c r="D1009" t="s">
        <v>34</v>
      </c>
      <c r="E1009" t="s">
        <v>25</v>
      </c>
      <c r="F1009" t="s">
        <v>26</v>
      </c>
      <c r="G1009">
        <v>2</v>
      </c>
      <c r="H1009">
        <v>3204</v>
      </c>
      <c r="I1009">
        <v>2</v>
      </c>
      <c r="J1009">
        <v>5880</v>
      </c>
      <c r="K1009">
        <v>9084</v>
      </c>
      <c r="L1009" t="s">
        <v>27</v>
      </c>
      <c r="M1009" t="s">
        <v>41</v>
      </c>
      <c r="N1009">
        <v>6</v>
      </c>
    </row>
    <row r="1010" spans="1:14">
      <c r="A1010">
        <v>23</v>
      </c>
      <c r="B1010" t="s">
        <v>29</v>
      </c>
      <c r="C1010">
        <v>7</v>
      </c>
      <c r="D1010" t="s">
        <v>104</v>
      </c>
      <c r="E1010" t="s">
        <v>44</v>
      </c>
      <c r="F1010" t="s">
        <v>105</v>
      </c>
      <c r="G1010">
        <v>3</v>
      </c>
      <c r="H1010">
        <v>9282</v>
      </c>
      <c r="I1010">
        <v>2</v>
      </c>
      <c r="J1010">
        <v>5040</v>
      </c>
      <c r="K1010">
        <v>14322</v>
      </c>
      <c r="L1010" t="s">
        <v>83</v>
      </c>
      <c r="M1010" t="s">
        <v>41</v>
      </c>
      <c r="N1010">
        <v>6</v>
      </c>
    </row>
    <row r="1011" spans="1:14">
      <c r="A1011">
        <v>278</v>
      </c>
      <c r="B1011" t="s">
        <v>33</v>
      </c>
      <c r="C1011">
        <v>14</v>
      </c>
      <c r="D1011" t="s">
        <v>99</v>
      </c>
      <c r="E1011" t="s">
        <v>31</v>
      </c>
      <c r="F1011" t="s">
        <v>40</v>
      </c>
      <c r="G1011">
        <v>2</v>
      </c>
      <c r="H1011">
        <v>1050</v>
      </c>
      <c r="I1011">
        <v>1</v>
      </c>
      <c r="J1011">
        <v>240</v>
      </c>
      <c r="K1011">
        <v>1290</v>
      </c>
      <c r="L1011" t="s">
        <v>27</v>
      </c>
      <c r="M1011" t="s">
        <v>32</v>
      </c>
      <c r="N1011">
        <v>1</v>
      </c>
    </row>
    <row r="1012" spans="1:14">
      <c r="A1012">
        <v>156</v>
      </c>
      <c r="B1012" t="s">
        <v>29</v>
      </c>
      <c r="C1012">
        <v>7</v>
      </c>
      <c r="D1012" t="s">
        <v>102</v>
      </c>
      <c r="E1012" t="s">
        <v>25</v>
      </c>
      <c r="F1012" t="s">
        <v>26</v>
      </c>
      <c r="G1012">
        <v>3</v>
      </c>
      <c r="H1012">
        <v>2282</v>
      </c>
      <c r="I1012">
        <v>1</v>
      </c>
      <c r="J1012">
        <v>980</v>
      </c>
      <c r="K1012">
        <v>3262</v>
      </c>
      <c r="L1012" t="s">
        <v>27</v>
      </c>
      <c r="M1012" t="s">
        <v>32</v>
      </c>
      <c r="N1012">
        <v>1</v>
      </c>
    </row>
    <row r="1013" spans="1:14">
      <c r="A1013">
        <v>287</v>
      </c>
      <c r="B1013" t="s">
        <v>37</v>
      </c>
      <c r="C1013">
        <v>3</v>
      </c>
      <c r="D1013" t="s">
        <v>79</v>
      </c>
      <c r="E1013" t="s">
        <v>44</v>
      </c>
      <c r="F1013" t="s">
        <v>62</v>
      </c>
      <c r="G1013">
        <v>2</v>
      </c>
      <c r="H1013">
        <v>405</v>
      </c>
      <c r="I1013">
        <v>1</v>
      </c>
      <c r="J1013">
        <v>1340</v>
      </c>
      <c r="K1013">
        <v>1745</v>
      </c>
      <c r="L1013" t="s">
        <v>46</v>
      </c>
      <c r="M1013" t="s">
        <v>32</v>
      </c>
      <c r="N1013">
        <v>1</v>
      </c>
    </row>
    <row r="1014" spans="1:14">
      <c r="A1014">
        <v>75</v>
      </c>
      <c r="B1014" t="s">
        <v>29</v>
      </c>
      <c r="C1014">
        <v>7</v>
      </c>
      <c r="D1014" t="s">
        <v>102</v>
      </c>
      <c r="E1014" t="s">
        <v>25</v>
      </c>
      <c r="F1014" t="s">
        <v>26</v>
      </c>
      <c r="G1014">
        <v>1</v>
      </c>
      <c r="H1014">
        <v>1876</v>
      </c>
      <c r="I1014">
        <v>2</v>
      </c>
      <c r="J1014">
        <v>3920</v>
      </c>
      <c r="K1014">
        <v>5796</v>
      </c>
      <c r="L1014" t="s">
        <v>27</v>
      </c>
      <c r="M1014" t="s">
        <v>28</v>
      </c>
      <c r="N1014">
        <v>4</v>
      </c>
    </row>
    <row r="1015" spans="1:14">
      <c r="A1015">
        <v>170</v>
      </c>
      <c r="B1015" t="s">
        <v>37</v>
      </c>
      <c r="C1015">
        <v>3</v>
      </c>
      <c r="D1015" t="s">
        <v>74</v>
      </c>
      <c r="E1015" t="s">
        <v>25</v>
      </c>
      <c r="F1015" t="s">
        <v>26</v>
      </c>
      <c r="G1015">
        <v>3</v>
      </c>
      <c r="H1015">
        <v>3870</v>
      </c>
      <c r="I1015">
        <v>2</v>
      </c>
      <c r="J1015">
        <v>9360</v>
      </c>
      <c r="K1015">
        <v>13230</v>
      </c>
      <c r="L1015" t="s">
        <v>27</v>
      </c>
      <c r="M1015" t="s">
        <v>41</v>
      </c>
      <c r="N1015">
        <v>6</v>
      </c>
    </row>
    <row r="1016" spans="1:14">
      <c r="A1016">
        <v>289</v>
      </c>
      <c r="B1016" t="s">
        <v>29</v>
      </c>
      <c r="C1016">
        <v>7</v>
      </c>
      <c r="D1016" t="s">
        <v>38</v>
      </c>
      <c r="E1016" t="s">
        <v>31</v>
      </c>
      <c r="F1016" t="s">
        <v>26</v>
      </c>
      <c r="G1016">
        <v>2</v>
      </c>
      <c r="H1016">
        <v>2422</v>
      </c>
      <c r="I1016">
        <v>1</v>
      </c>
      <c r="J1016">
        <v>1340</v>
      </c>
      <c r="K1016">
        <v>3762</v>
      </c>
      <c r="L1016" t="s">
        <v>27</v>
      </c>
      <c r="M1016" t="s">
        <v>35</v>
      </c>
      <c r="N1016">
        <v>2</v>
      </c>
    </row>
    <row r="1017" spans="1:14">
      <c r="A1017">
        <v>239</v>
      </c>
      <c r="B1017" t="s">
        <v>29</v>
      </c>
      <c r="C1017">
        <v>7</v>
      </c>
      <c r="D1017" t="s">
        <v>48</v>
      </c>
      <c r="E1017" t="s">
        <v>25</v>
      </c>
      <c r="F1017" t="s">
        <v>26</v>
      </c>
      <c r="G1017">
        <v>2</v>
      </c>
      <c r="H1017">
        <v>4704</v>
      </c>
      <c r="I1017">
        <v>1</v>
      </c>
      <c r="J1017">
        <v>7200</v>
      </c>
      <c r="K1017">
        <v>11904</v>
      </c>
      <c r="L1017" t="s">
        <v>27</v>
      </c>
      <c r="M1017" t="s">
        <v>41</v>
      </c>
      <c r="N1017">
        <v>6</v>
      </c>
    </row>
    <row r="1018" spans="1:14">
      <c r="A1018">
        <v>109</v>
      </c>
      <c r="B1018" t="s">
        <v>37</v>
      </c>
      <c r="C1018">
        <v>3</v>
      </c>
      <c r="D1018" t="s">
        <v>102</v>
      </c>
      <c r="E1018" t="s">
        <v>25</v>
      </c>
      <c r="F1018" t="s">
        <v>26</v>
      </c>
      <c r="G1018">
        <v>3</v>
      </c>
      <c r="H1018">
        <v>978</v>
      </c>
      <c r="I1018">
        <v>1</v>
      </c>
      <c r="J1018">
        <v>980</v>
      </c>
      <c r="K1018">
        <v>1958</v>
      </c>
      <c r="L1018" t="s">
        <v>27</v>
      </c>
      <c r="M1018" t="s">
        <v>32</v>
      </c>
      <c r="N1018">
        <v>1</v>
      </c>
    </row>
    <row r="1019" spans="1:14">
      <c r="A1019">
        <v>225</v>
      </c>
      <c r="B1019" t="s">
        <v>29</v>
      </c>
      <c r="C1019">
        <v>7</v>
      </c>
      <c r="D1019" t="s">
        <v>91</v>
      </c>
      <c r="E1019" t="s">
        <v>44</v>
      </c>
      <c r="F1019" t="s">
        <v>40</v>
      </c>
      <c r="G1019">
        <v>2</v>
      </c>
      <c r="H1019">
        <v>4508</v>
      </c>
      <c r="I1019">
        <v>1</v>
      </c>
      <c r="J1019">
        <v>1480</v>
      </c>
      <c r="K1019">
        <v>5988</v>
      </c>
      <c r="L1019" t="s">
        <v>27</v>
      </c>
      <c r="M1019" t="s">
        <v>28</v>
      </c>
      <c r="N1019">
        <v>4</v>
      </c>
    </row>
    <row r="1020" spans="1:14">
      <c r="A1020">
        <v>33</v>
      </c>
      <c r="B1020" t="s">
        <v>33</v>
      </c>
      <c r="C1020">
        <v>14</v>
      </c>
      <c r="D1020" t="s">
        <v>48</v>
      </c>
      <c r="E1020" t="s">
        <v>25</v>
      </c>
      <c r="F1020" t="s">
        <v>26</v>
      </c>
      <c r="G1020">
        <v>2</v>
      </c>
      <c r="H1020">
        <v>3136</v>
      </c>
      <c r="I1020">
        <v>1</v>
      </c>
      <c r="J1020">
        <v>2400</v>
      </c>
      <c r="K1020">
        <v>5536</v>
      </c>
      <c r="L1020" t="s">
        <v>27</v>
      </c>
      <c r="M1020" t="s">
        <v>35</v>
      </c>
      <c r="N1020">
        <v>2</v>
      </c>
    </row>
    <row r="1021" spans="1:14">
      <c r="A1021">
        <v>294</v>
      </c>
      <c r="B1021" t="s">
        <v>29</v>
      </c>
      <c r="C1021">
        <v>7</v>
      </c>
      <c r="D1021" t="s">
        <v>36</v>
      </c>
      <c r="E1021" t="s">
        <v>25</v>
      </c>
      <c r="F1021" t="s">
        <v>26</v>
      </c>
      <c r="G1021">
        <v>2</v>
      </c>
      <c r="H1021">
        <v>1134</v>
      </c>
      <c r="I1021">
        <v>1</v>
      </c>
      <c r="J1021">
        <v>2200</v>
      </c>
      <c r="K1021">
        <v>3334</v>
      </c>
      <c r="L1021" t="s">
        <v>27</v>
      </c>
      <c r="M1021" t="s">
        <v>35</v>
      </c>
      <c r="N1021">
        <v>2</v>
      </c>
    </row>
    <row r="1022" spans="1:14">
      <c r="A1022">
        <v>18</v>
      </c>
      <c r="B1022" t="s">
        <v>23</v>
      </c>
      <c r="C1022">
        <v>30</v>
      </c>
      <c r="D1022" t="s">
        <v>87</v>
      </c>
      <c r="E1022" t="s">
        <v>44</v>
      </c>
      <c r="F1022" t="s">
        <v>26</v>
      </c>
      <c r="G1022">
        <v>3</v>
      </c>
      <c r="H1022">
        <v>12900</v>
      </c>
      <c r="I1022">
        <v>1</v>
      </c>
      <c r="J1022">
        <v>2440</v>
      </c>
      <c r="K1022">
        <v>15340</v>
      </c>
      <c r="L1022" t="s">
        <v>27</v>
      </c>
      <c r="M1022" t="s">
        <v>35</v>
      </c>
      <c r="N1022">
        <v>2</v>
      </c>
    </row>
    <row r="1023" spans="1:14">
      <c r="A1023">
        <v>233</v>
      </c>
      <c r="B1023" t="s">
        <v>29</v>
      </c>
      <c r="C1023">
        <v>7</v>
      </c>
      <c r="D1023" t="s">
        <v>107</v>
      </c>
      <c r="E1023" t="s">
        <v>44</v>
      </c>
      <c r="F1023" t="s">
        <v>40</v>
      </c>
      <c r="G1023">
        <v>3</v>
      </c>
      <c r="H1023">
        <v>7812</v>
      </c>
      <c r="I1023">
        <v>2</v>
      </c>
      <c r="J1023">
        <v>440</v>
      </c>
      <c r="K1023">
        <v>8252</v>
      </c>
      <c r="L1023" t="s">
        <v>27</v>
      </c>
      <c r="M1023" t="s">
        <v>35</v>
      </c>
      <c r="N1023">
        <v>2</v>
      </c>
    </row>
    <row r="1024" spans="1:14">
      <c r="A1024">
        <v>54</v>
      </c>
      <c r="B1024" t="s">
        <v>33</v>
      </c>
      <c r="C1024">
        <v>14</v>
      </c>
      <c r="D1024" t="s">
        <v>53</v>
      </c>
      <c r="E1024" t="s">
        <v>31</v>
      </c>
      <c r="F1024" t="s">
        <v>40</v>
      </c>
      <c r="G1024">
        <v>1</v>
      </c>
      <c r="H1024">
        <v>3304</v>
      </c>
      <c r="I1024">
        <v>2</v>
      </c>
      <c r="J1024">
        <v>1600</v>
      </c>
      <c r="K1024">
        <v>4904</v>
      </c>
      <c r="L1024" t="s">
        <v>27</v>
      </c>
      <c r="M1024" t="s">
        <v>28</v>
      </c>
      <c r="N1024">
        <v>4</v>
      </c>
    </row>
    <row r="1025" spans="1:14">
      <c r="A1025">
        <v>167</v>
      </c>
      <c r="B1025" t="s">
        <v>29</v>
      </c>
      <c r="C1025">
        <v>7</v>
      </c>
      <c r="D1025" t="s">
        <v>86</v>
      </c>
      <c r="E1025" t="s">
        <v>31</v>
      </c>
      <c r="F1025" t="s">
        <v>64</v>
      </c>
      <c r="G1025">
        <v>3</v>
      </c>
      <c r="H1025">
        <v>2576</v>
      </c>
      <c r="I1025">
        <v>2</v>
      </c>
      <c r="J1025">
        <v>1880</v>
      </c>
      <c r="K1025">
        <v>4456</v>
      </c>
      <c r="L1025" t="s">
        <v>46</v>
      </c>
      <c r="M1025" t="s">
        <v>35</v>
      </c>
      <c r="N1025">
        <v>2</v>
      </c>
    </row>
    <row r="1026" spans="1:14">
      <c r="A1026">
        <v>57</v>
      </c>
      <c r="B1026" t="s">
        <v>37</v>
      </c>
      <c r="C1026">
        <v>3</v>
      </c>
      <c r="D1026" t="s">
        <v>104</v>
      </c>
      <c r="E1026" t="s">
        <v>44</v>
      </c>
      <c r="F1026" t="s">
        <v>105</v>
      </c>
      <c r="G1026">
        <v>3</v>
      </c>
      <c r="H1026">
        <v>3978</v>
      </c>
      <c r="I1026">
        <v>1</v>
      </c>
      <c r="J1026">
        <v>5040</v>
      </c>
      <c r="K1026">
        <v>9018</v>
      </c>
      <c r="L1026" t="s">
        <v>83</v>
      </c>
      <c r="M1026" t="s">
        <v>41</v>
      </c>
      <c r="N1026">
        <v>6</v>
      </c>
    </row>
    <row r="1027" spans="1:14">
      <c r="A1027">
        <v>67</v>
      </c>
      <c r="B1027" t="s">
        <v>37</v>
      </c>
      <c r="C1027">
        <v>3</v>
      </c>
      <c r="D1027" t="s">
        <v>94</v>
      </c>
      <c r="E1027" t="s">
        <v>44</v>
      </c>
      <c r="F1027" t="s">
        <v>40</v>
      </c>
      <c r="G1027">
        <v>3</v>
      </c>
      <c r="H1027">
        <v>2634</v>
      </c>
      <c r="I1027">
        <v>1</v>
      </c>
      <c r="J1027">
        <v>720</v>
      </c>
      <c r="K1027">
        <v>3354</v>
      </c>
      <c r="L1027" t="s">
        <v>27</v>
      </c>
      <c r="M1027" t="s">
        <v>35</v>
      </c>
      <c r="N1027">
        <v>2</v>
      </c>
    </row>
    <row r="1028" spans="1:14">
      <c r="A1028">
        <v>275</v>
      </c>
      <c r="B1028" t="s">
        <v>29</v>
      </c>
      <c r="C1028">
        <v>7</v>
      </c>
      <c r="D1028" t="s">
        <v>63</v>
      </c>
      <c r="E1028" t="s">
        <v>31</v>
      </c>
      <c r="F1028" t="s">
        <v>64</v>
      </c>
      <c r="G1028">
        <v>2</v>
      </c>
      <c r="H1028">
        <v>1932</v>
      </c>
      <c r="I1028">
        <v>1</v>
      </c>
      <c r="J1028">
        <v>1540</v>
      </c>
      <c r="K1028">
        <v>3472</v>
      </c>
      <c r="L1028" t="s">
        <v>46</v>
      </c>
      <c r="M1028" t="s">
        <v>35</v>
      </c>
      <c r="N1028">
        <v>2</v>
      </c>
    </row>
    <row r="1029" spans="1:14">
      <c r="A1029">
        <v>280</v>
      </c>
      <c r="B1029" t="s">
        <v>23</v>
      </c>
      <c r="C1029">
        <v>30</v>
      </c>
      <c r="D1029" t="s">
        <v>55</v>
      </c>
      <c r="E1029" t="s">
        <v>44</v>
      </c>
      <c r="F1029" t="s">
        <v>26</v>
      </c>
      <c r="G1029">
        <v>3</v>
      </c>
      <c r="H1029">
        <v>10980</v>
      </c>
      <c r="I1029">
        <v>1</v>
      </c>
      <c r="J1029">
        <v>2544</v>
      </c>
      <c r="K1029">
        <v>13524</v>
      </c>
      <c r="L1029" t="s">
        <v>27</v>
      </c>
      <c r="M1029" t="s">
        <v>35</v>
      </c>
      <c r="N1029">
        <v>2</v>
      </c>
    </row>
    <row r="1030" spans="1:14">
      <c r="A1030">
        <v>287</v>
      </c>
      <c r="B1030" t="s">
        <v>29</v>
      </c>
      <c r="C1030">
        <v>7</v>
      </c>
      <c r="D1030" t="s">
        <v>111</v>
      </c>
      <c r="E1030" t="s">
        <v>25</v>
      </c>
      <c r="F1030" t="s">
        <v>26</v>
      </c>
      <c r="G1030">
        <v>1</v>
      </c>
      <c r="H1030">
        <v>1484</v>
      </c>
      <c r="I1030">
        <v>2</v>
      </c>
      <c r="J1030">
        <v>3812</v>
      </c>
      <c r="K1030">
        <v>5296</v>
      </c>
      <c r="L1030" t="s">
        <v>27</v>
      </c>
      <c r="M1030" t="s">
        <v>28</v>
      </c>
      <c r="N1030">
        <v>4</v>
      </c>
    </row>
    <row r="1031" spans="1:14">
      <c r="A1031">
        <v>111</v>
      </c>
      <c r="B1031" t="s">
        <v>33</v>
      </c>
      <c r="C1031">
        <v>14</v>
      </c>
      <c r="D1031" t="s">
        <v>88</v>
      </c>
      <c r="E1031" t="s">
        <v>31</v>
      </c>
      <c r="F1031" t="s">
        <v>40</v>
      </c>
      <c r="G1031">
        <v>1</v>
      </c>
      <c r="H1031">
        <v>1540</v>
      </c>
      <c r="I1031">
        <v>1</v>
      </c>
      <c r="J1031">
        <v>120</v>
      </c>
      <c r="K1031">
        <v>1660</v>
      </c>
      <c r="L1031" t="s">
        <v>46</v>
      </c>
      <c r="M1031" t="s">
        <v>35</v>
      </c>
      <c r="N1031">
        <v>2</v>
      </c>
    </row>
    <row r="1032" spans="1:14">
      <c r="A1032">
        <v>194</v>
      </c>
      <c r="B1032" t="s">
        <v>33</v>
      </c>
      <c r="C1032">
        <v>14</v>
      </c>
      <c r="D1032" t="s">
        <v>68</v>
      </c>
      <c r="E1032" t="s">
        <v>31</v>
      </c>
      <c r="F1032" t="s">
        <v>40</v>
      </c>
      <c r="G1032">
        <v>2</v>
      </c>
      <c r="H1032">
        <v>2170</v>
      </c>
      <c r="I1032">
        <v>2</v>
      </c>
      <c r="J1032">
        <v>340</v>
      </c>
      <c r="K1032">
        <v>2510</v>
      </c>
      <c r="L1032" t="s">
        <v>27</v>
      </c>
      <c r="M1032" t="s">
        <v>32</v>
      </c>
      <c r="N1032">
        <v>1</v>
      </c>
    </row>
    <row r="1033" spans="1:14">
      <c r="A1033">
        <v>267</v>
      </c>
      <c r="B1033" t="s">
        <v>23</v>
      </c>
      <c r="C1033">
        <v>30</v>
      </c>
      <c r="D1033" t="s">
        <v>81</v>
      </c>
      <c r="E1033" t="s">
        <v>25</v>
      </c>
      <c r="F1033" t="s">
        <v>82</v>
      </c>
      <c r="G1033">
        <v>2</v>
      </c>
      <c r="H1033">
        <v>18180</v>
      </c>
      <c r="I1033">
        <v>2</v>
      </c>
      <c r="J1033">
        <v>6360</v>
      </c>
      <c r="K1033">
        <v>24540</v>
      </c>
      <c r="L1033" t="s">
        <v>83</v>
      </c>
      <c r="M1033" t="s">
        <v>41</v>
      </c>
      <c r="N1033">
        <v>6</v>
      </c>
    </row>
    <row r="1034" spans="1:14">
      <c r="A1034">
        <v>219</v>
      </c>
      <c r="B1034" t="s">
        <v>23</v>
      </c>
      <c r="C1034">
        <v>30</v>
      </c>
      <c r="D1034" t="s">
        <v>75</v>
      </c>
      <c r="E1034" t="s">
        <v>25</v>
      </c>
      <c r="F1034" t="s">
        <v>26</v>
      </c>
      <c r="G1034">
        <v>2</v>
      </c>
      <c r="H1034">
        <v>3390</v>
      </c>
      <c r="I1034">
        <v>1</v>
      </c>
      <c r="J1034">
        <v>950</v>
      </c>
      <c r="K1034">
        <v>4340</v>
      </c>
      <c r="L1034" t="s">
        <v>27</v>
      </c>
      <c r="M1034" t="s">
        <v>32</v>
      </c>
      <c r="N1034">
        <v>1</v>
      </c>
    </row>
    <row r="1035" spans="1:14">
      <c r="A1035">
        <v>33</v>
      </c>
      <c r="B1035" t="s">
        <v>23</v>
      </c>
      <c r="C1035">
        <v>30</v>
      </c>
      <c r="D1035" t="s">
        <v>71</v>
      </c>
      <c r="E1035" t="s">
        <v>57</v>
      </c>
      <c r="F1035" t="s">
        <v>26</v>
      </c>
      <c r="G1035">
        <v>2</v>
      </c>
      <c r="H1035">
        <v>21060</v>
      </c>
      <c r="I1035">
        <v>2</v>
      </c>
      <c r="J1035">
        <v>5874</v>
      </c>
      <c r="K1035">
        <v>26934</v>
      </c>
      <c r="L1035" t="s">
        <v>27</v>
      </c>
      <c r="M1035" t="s">
        <v>41</v>
      </c>
      <c r="N1035">
        <v>6</v>
      </c>
    </row>
    <row r="1036" spans="1:14">
      <c r="A1036">
        <v>156</v>
      </c>
      <c r="B1036" t="s">
        <v>23</v>
      </c>
      <c r="C1036">
        <v>30</v>
      </c>
      <c r="D1036" t="s">
        <v>66</v>
      </c>
      <c r="E1036" t="s">
        <v>44</v>
      </c>
      <c r="F1036" t="s">
        <v>26</v>
      </c>
      <c r="G1036">
        <v>2</v>
      </c>
      <c r="H1036">
        <v>11760</v>
      </c>
      <c r="I1036">
        <v>1</v>
      </c>
      <c r="J1036">
        <v>4880</v>
      </c>
      <c r="K1036">
        <v>16640</v>
      </c>
      <c r="L1036" t="s">
        <v>27</v>
      </c>
      <c r="M1036" t="s">
        <v>28</v>
      </c>
      <c r="N1036">
        <v>4</v>
      </c>
    </row>
    <row r="1037" spans="1:14">
      <c r="A1037">
        <v>62</v>
      </c>
      <c r="B1037" t="s">
        <v>33</v>
      </c>
      <c r="C1037">
        <v>14</v>
      </c>
      <c r="D1037" t="s">
        <v>61</v>
      </c>
      <c r="E1037" t="s">
        <v>57</v>
      </c>
      <c r="F1037" t="s">
        <v>62</v>
      </c>
      <c r="G1037">
        <v>3</v>
      </c>
      <c r="H1037">
        <v>6608</v>
      </c>
      <c r="I1037">
        <v>2</v>
      </c>
      <c r="J1037">
        <v>5880</v>
      </c>
      <c r="K1037">
        <v>12488</v>
      </c>
      <c r="L1037" t="s">
        <v>46</v>
      </c>
      <c r="M1037" t="s">
        <v>28</v>
      </c>
      <c r="N1037">
        <v>4</v>
      </c>
    </row>
    <row r="1038" spans="1:14">
      <c r="A1038">
        <v>247</v>
      </c>
      <c r="B1038" t="s">
        <v>29</v>
      </c>
      <c r="C1038">
        <v>7</v>
      </c>
      <c r="D1038" t="s">
        <v>101</v>
      </c>
      <c r="E1038" t="s">
        <v>31</v>
      </c>
      <c r="F1038" t="s">
        <v>62</v>
      </c>
      <c r="G1038">
        <v>2</v>
      </c>
      <c r="H1038">
        <v>4746</v>
      </c>
      <c r="I1038">
        <v>1</v>
      </c>
      <c r="J1038">
        <v>8160</v>
      </c>
      <c r="K1038">
        <v>12906</v>
      </c>
      <c r="L1038" t="s">
        <v>46</v>
      </c>
      <c r="M1038" t="s">
        <v>41</v>
      </c>
      <c r="N1038">
        <v>6</v>
      </c>
    </row>
    <row r="1039" spans="1:14">
      <c r="A1039">
        <v>53</v>
      </c>
      <c r="B1039" t="s">
        <v>33</v>
      </c>
      <c r="C1039">
        <v>14</v>
      </c>
      <c r="D1039" t="s">
        <v>48</v>
      </c>
      <c r="E1039" t="s">
        <v>25</v>
      </c>
      <c r="F1039" t="s">
        <v>26</v>
      </c>
      <c r="G1039">
        <v>3</v>
      </c>
      <c r="H1039">
        <v>6692</v>
      </c>
      <c r="I1039">
        <v>1</v>
      </c>
      <c r="J1039">
        <v>2400</v>
      </c>
      <c r="K1039">
        <v>9092</v>
      </c>
      <c r="L1039" t="s">
        <v>27</v>
      </c>
      <c r="M1039" t="s">
        <v>35</v>
      </c>
      <c r="N1039">
        <v>2</v>
      </c>
    </row>
    <row r="1040" spans="1:14">
      <c r="A1040">
        <v>157</v>
      </c>
      <c r="B1040" t="s">
        <v>37</v>
      </c>
      <c r="C1040">
        <v>3</v>
      </c>
      <c r="D1040" t="s">
        <v>97</v>
      </c>
      <c r="E1040" t="s">
        <v>25</v>
      </c>
      <c r="F1040" t="s">
        <v>40</v>
      </c>
      <c r="G1040">
        <v>3</v>
      </c>
      <c r="H1040">
        <v>4296</v>
      </c>
      <c r="I1040">
        <v>1</v>
      </c>
      <c r="J1040">
        <v>2200</v>
      </c>
      <c r="K1040">
        <v>6496</v>
      </c>
      <c r="L1040" t="s">
        <v>27</v>
      </c>
      <c r="M1040" t="s">
        <v>28</v>
      </c>
      <c r="N1040">
        <v>4</v>
      </c>
    </row>
    <row r="1041" spans="1:14">
      <c r="A1041">
        <v>259</v>
      </c>
      <c r="B1041" t="s">
        <v>23</v>
      </c>
      <c r="C1041">
        <v>30</v>
      </c>
      <c r="D1041" t="s">
        <v>36</v>
      </c>
      <c r="E1041" t="s">
        <v>25</v>
      </c>
      <c r="F1041" t="s">
        <v>26</v>
      </c>
      <c r="G1041">
        <v>2</v>
      </c>
      <c r="H1041">
        <v>2430</v>
      </c>
      <c r="I1041">
        <v>2</v>
      </c>
      <c r="J1041">
        <v>1100</v>
      </c>
      <c r="K1041">
        <v>3530</v>
      </c>
      <c r="L1041" t="s">
        <v>27</v>
      </c>
      <c r="M1041" t="s">
        <v>32</v>
      </c>
      <c r="N1041">
        <v>1</v>
      </c>
    </row>
    <row r="1042" spans="1:14">
      <c r="A1042">
        <v>89</v>
      </c>
      <c r="B1042" t="s">
        <v>37</v>
      </c>
      <c r="C1042">
        <v>3</v>
      </c>
      <c r="D1042" t="s">
        <v>47</v>
      </c>
      <c r="E1042" t="s">
        <v>31</v>
      </c>
      <c r="F1042" t="s">
        <v>26</v>
      </c>
      <c r="G1042">
        <v>3</v>
      </c>
      <c r="H1042">
        <v>3324</v>
      </c>
      <c r="I1042">
        <v>2</v>
      </c>
      <c r="J1042">
        <v>3640</v>
      </c>
      <c r="K1042">
        <v>6964</v>
      </c>
      <c r="L1042" t="s">
        <v>27</v>
      </c>
      <c r="M1042" t="s">
        <v>28</v>
      </c>
      <c r="N1042">
        <v>4</v>
      </c>
    </row>
    <row r="1043" spans="1:14">
      <c r="A1043">
        <v>8</v>
      </c>
      <c r="B1043" t="s">
        <v>23</v>
      </c>
      <c r="C1043">
        <v>30</v>
      </c>
      <c r="D1043" t="s">
        <v>106</v>
      </c>
      <c r="E1043" t="s">
        <v>31</v>
      </c>
      <c r="F1043" t="s">
        <v>40</v>
      </c>
      <c r="G1043">
        <v>2</v>
      </c>
      <c r="H1043">
        <v>5220</v>
      </c>
      <c r="I1043">
        <v>2</v>
      </c>
      <c r="J1043">
        <v>200</v>
      </c>
      <c r="K1043">
        <v>5420</v>
      </c>
      <c r="L1043" t="s">
        <v>27</v>
      </c>
      <c r="M1043" t="s">
        <v>32</v>
      </c>
      <c r="N1043">
        <v>1</v>
      </c>
    </row>
    <row r="1044" spans="1:14">
      <c r="A1044">
        <v>143</v>
      </c>
      <c r="B1044" t="s">
        <v>23</v>
      </c>
      <c r="C1044">
        <v>30</v>
      </c>
      <c r="D1044" t="s">
        <v>76</v>
      </c>
      <c r="E1044" t="s">
        <v>44</v>
      </c>
      <c r="F1044" t="s">
        <v>62</v>
      </c>
      <c r="G1044">
        <v>1</v>
      </c>
      <c r="H1044">
        <v>6000</v>
      </c>
      <c r="I1044">
        <v>2</v>
      </c>
      <c r="J1044">
        <v>3360</v>
      </c>
      <c r="K1044">
        <v>9360</v>
      </c>
      <c r="L1044" t="s">
        <v>46</v>
      </c>
      <c r="M1044" t="s">
        <v>28</v>
      </c>
      <c r="N1044">
        <v>4</v>
      </c>
    </row>
    <row r="1045" spans="1:14">
      <c r="A1045">
        <v>105</v>
      </c>
      <c r="B1045" t="s">
        <v>33</v>
      </c>
      <c r="C1045">
        <v>14</v>
      </c>
      <c r="D1045" t="s">
        <v>63</v>
      </c>
      <c r="E1045" t="s">
        <v>31</v>
      </c>
      <c r="F1045" t="s">
        <v>64</v>
      </c>
      <c r="G1045">
        <v>1</v>
      </c>
      <c r="H1045">
        <v>3080</v>
      </c>
      <c r="I1045">
        <v>1</v>
      </c>
      <c r="J1045">
        <v>3080</v>
      </c>
      <c r="K1045">
        <v>6160</v>
      </c>
      <c r="L1045" t="s">
        <v>46</v>
      </c>
      <c r="M1045" t="s">
        <v>28</v>
      </c>
      <c r="N1045">
        <v>4</v>
      </c>
    </row>
    <row r="1046" spans="1:14">
      <c r="A1046">
        <v>164</v>
      </c>
      <c r="B1046" t="s">
        <v>23</v>
      </c>
      <c r="C1046">
        <v>30</v>
      </c>
      <c r="D1046" t="s">
        <v>85</v>
      </c>
      <c r="E1046" t="s">
        <v>31</v>
      </c>
      <c r="F1046" t="s">
        <v>40</v>
      </c>
      <c r="G1046">
        <v>3</v>
      </c>
      <c r="H1046">
        <v>15540</v>
      </c>
      <c r="I1046">
        <v>1</v>
      </c>
      <c r="J1046">
        <v>450</v>
      </c>
      <c r="K1046">
        <v>15990</v>
      </c>
      <c r="L1046" t="s">
        <v>27</v>
      </c>
      <c r="M1046" t="s">
        <v>32</v>
      </c>
      <c r="N1046">
        <v>1</v>
      </c>
    </row>
    <row r="1047" spans="1:14">
      <c r="A1047">
        <v>161</v>
      </c>
      <c r="B1047" t="s">
        <v>23</v>
      </c>
      <c r="C1047">
        <v>30</v>
      </c>
      <c r="D1047" t="s">
        <v>76</v>
      </c>
      <c r="E1047" t="s">
        <v>44</v>
      </c>
      <c r="F1047" t="s">
        <v>62</v>
      </c>
      <c r="G1047">
        <v>3</v>
      </c>
      <c r="H1047">
        <v>47160</v>
      </c>
      <c r="I1047">
        <v>2</v>
      </c>
      <c r="J1047">
        <v>3360</v>
      </c>
      <c r="K1047">
        <v>50520</v>
      </c>
      <c r="L1047" t="s">
        <v>46</v>
      </c>
      <c r="M1047" t="s">
        <v>28</v>
      </c>
      <c r="N1047">
        <v>4</v>
      </c>
    </row>
    <row r="1048" spans="1:14">
      <c r="A1048">
        <v>131</v>
      </c>
      <c r="B1048" t="s">
        <v>33</v>
      </c>
      <c r="C1048">
        <v>14</v>
      </c>
      <c r="D1048" t="s">
        <v>88</v>
      </c>
      <c r="E1048" t="s">
        <v>31</v>
      </c>
      <c r="F1048" t="s">
        <v>40</v>
      </c>
      <c r="G1048">
        <v>2</v>
      </c>
      <c r="H1048">
        <v>1596</v>
      </c>
      <c r="I1048">
        <v>1</v>
      </c>
      <c r="J1048">
        <v>60</v>
      </c>
      <c r="K1048">
        <v>1656</v>
      </c>
      <c r="L1048" t="s">
        <v>46</v>
      </c>
      <c r="M1048" t="s">
        <v>32</v>
      </c>
      <c r="N1048">
        <v>1</v>
      </c>
    </row>
    <row r="1049" spans="1:14">
      <c r="A1049">
        <v>7</v>
      </c>
      <c r="B1049" t="s">
        <v>29</v>
      </c>
      <c r="C1049">
        <v>7</v>
      </c>
      <c r="D1049" t="s">
        <v>107</v>
      </c>
      <c r="E1049" t="s">
        <v>44</v>
      </c>
      <c r="F1049" t="s">
        <v>40</v>
      </c>
      <c r="G1049">
        <v>1</v>
      </c>
      <c r="H1049">
        <v>490</v>
      </c>
      <c r="I1049">
        <v>2</v>
      </c>
      <c r="J1049">
        <v>220</v>
      </c>
      <c r="K1049">
        <v>710</v>
      </c>
      <c r="L1049" t="s">
        <v>27</v>
      </c>
      <c r="M1049" t="s">
        <v>32</v>
      </c>
      <c r="N1049">
        <v>1</v>
      </c>
    </row>
    <row r="1050" spans="1:14">
      <c r="A1050">
        <v>143</v>
      </c>
      <c r="B1050" t="s">
        <v>29</v>
      </c>
      <c r="C1050">
        <v>7</v>
      </c>
      <c r="D1050" t="s">
        <v>34</v>
      </c>
      <c r="E1050" t="s">
        <v>25</v>
      </c>
      <c r="F1050" t="s">
        <v>26</v>
      </c>
      <c r="G1050">
        <v>1</v>
      </c>
      <c r="H1050">
        <v>518</v>
      </c>
      <c r="I1050">
        <v>1</v>
      </c>
      <c r="J1050">
        <v>980</v>
      </c>
      <c r="K1050">
        <v>1498</v>
      </c>
      <c r="L1050" t="s">
        <v>27</v>
      </c>
      <c r="M1050" t="s">
        <v>32</v>
      </c>
      <c r="N1050">
        <v>1</v>
      </c>
    </row>
    <row r="1051" spans="1:14">
      <c r="A1051">
        <v>3</v>
      </c>
      <c r="B1051" t="s">
        <v>29</v>
      </c>
      <c r="C1051">
        <v>7</v>
      </c>
      <c r="D1051" t="s">
        <v>81</v>
      </c>
      <c r="E1051" t="s">
        <v>25</v>
      </c>
      <c r="F1051" t="s">
        <v>82</v>
      </c>
      <c r="G1051">
        <v>1</v>
      </c>
      <c r="H1051">
        <v>266</v>
      </c>
      <c r="I1051">
        <v>1</v>
      </c>
      <c r="J1051">
        <v>1060</v>
      </c>
      <c r="K1051">
        <v>1326</v>
      </c>
      <c r="L1051" t="s">
        <v>83</v>
      </c>
      <c r="M1051" t="s">
        <v>32</v>
      </c>
      <c r="N1051">
        <v>1</v>
      </c>
    </row>
    <row r="1052" spans="1:14">
      <c r="A1052">
        <v>260</v>
      </c>
      <c r="B1052" t="s">
        <v>33</v>
      </c>
      <c r="C1052">
        <v>14</v>
      </c>
      <c r="D1052" t="s">
        <v>48</v>
      </c>
      <c r="E1052" t="s">
        <v>25</v>
      </c>
      <c r="F1052" t="s">
        <v>26</v>
      </c>
      <c r="G1052">
        <v>3</v>
      </c>
      <c r="H1052">
        <v>3346</v>
      </c>
      <c r="I1052">
        <v>2</v>
      </c>
      <c r="J1052">
        <v>1200</v>
      </c>
      <c r="K1052">
        <v>4546</v>
      </c>
      <c r="L1052" t="s">
        <v>27</v>
      </c>
      <c r="M1052" t="s">
        <v>32</v>
      </c>
      <c r="N1052">
        <v>1</v>
      </c>
    </row>
    <row r="1053" spans="1:14">
      <c r="A1053">
        <v>253</v>
      </c>
      <c r="B1053" t="s">
        <v>23</v>
      </c>
      <c r="C1053">
        <v>30</v>
      </c>
      <c r="D1053" t="s">
        <v>89</v>
      </c>
      <c r="E1053" t="s">
        <v>44</v>
      </c>
      <c r="F1053" t="s">
        <v>40</v>
      </c>
      <c r="G1053">
        <v>2</v>
      </c>
      <c r="H1053">
        <v>9720</v>
      </c>
      <c r="I1053">
        <v>2</v>
      </c>
      <c r="J1053">
        <v>440</v>
      </c>
      <c r="K1053">
        <v>10160</v>
      </c>
      <c r="L1053" t="s">
        <v>27</v>
      </c>
      <c r="M1053" t="s">
        <v>35</v>
      </c>
      <c r="N1053">
        <v>2</v>
      </c>
    </row>
    <row r="1054" spans="1:14">
      <c r="A1054">
        <v>14</v>
      </c>
      <c r="B1054" t="s">
        <v>33</v>
      </c>
      <c r="C1054">
        <v>14</v>
      </c>
      <c r="D1054" t="s">
        <v>72</v>
      </c>
      <c r="E1054" t="s">
        <v>31</v>
      </c>
      <c r="F1054" t="s">
        <v>40</v>
      </c>
      <c r="G1054">
        <v>3</v>
      </c>
      <c r="H1054">
        <v>9212</v>
      </c>
      <c r="I1054">
        <v>1</v>
      </c>
      <c r="J1054">
        <v>620</v>
      </c>
      <c r="K1054">
        <v>9832</v>
      </c>
      <c r="L1054" t="s">
        <v>46</v>
      </c>
      <c r="M1054" t="s">
        <v>35</v>
      </c>
      <c r="N1054">
        <v>2</v>
      </c>
    </row>
    <row r="1055" spans="1:14">
      <c r="A1055">
        <v>182</v>
      </c>
      <c r="B1055" t="s">
        <v>37</v>
      </c>
      <c r="C1055">
        <v>3</v>
      </c>
      <c r="D1055" t="s">
        <v>81</v>
      </c>
      <c r="E1055" t="s">
        <v>25</v>
      </c>
      <c r="F1055" t="s">
        <v>82</v>
      </c>
      <c r="G1055">
        <v>1</v>
      </c>
      <c r="H1055">
        <v>228</v>
      </c>
      <c r="I1055">
        <v>1</v>
      </c>
      <c r="J1055">
        <v>2120</v>
      </c>
      <c r="K1055">
        <v>2348</v>
      </c>
      <c r="L1055" t="s">
        <v>83</v>
      </c>
      <c r="M1055" t="s">
        <v>35</v>
      </c>
      <c r="N1055">
        <v>2</v>
      </c>
    </row>
    <row r="1056" spans="1:14">
      <c r="A1056">
        <v>148</v>
      </c>
      <c r="B1056" t="s">
        <v>33</v>
      </c>
      <c r="C1056">
        <v>14</v>
      </c>
      <c r="D1056" t="s">
        <v>66</v>
      </c>
      <c r="E1056" t="s">
        <v>44</v>
      </c>
      <c r="F1056" t="s">
        <v>26</v>
      </c>
      <c r="G1056">
        <v>2</v>
      </c>
      <c r="H1056">
        <v>1372</v>
      </c>
      <c r="I1056">
        <v>1</v>
      </c>
      <c r="J1056">
        <v>1220</v>
      </c>
      <c r="K1056">
        <v>2592</v>
      </c>
      <c r="L1056" t="s">
        <v>27</v>
      </c>
      <c r="M1056" t="s">
        <v>32</v>
      </c>
      <c r="N1056">
        <v>1</v>
      </c>
    </row>
    <row r="1057" spans="1:14">
      <c r="A1057">
        <v>7</v>
      </c>
      <c r="B1057" t="s">
        <v>37</v>
      </c>
      <c r="C1057">
        <v>3</v>
      </c>
      <c r="D1057" t="s">
        <v>107</v>
      </c>
      <c r="E1057" t="s">
        <v>44</v>
      </c>
      <c r="F1057" t="s">
        <v>40</v>
      </c>
      <c r="G1057">
        <v>1</v>
      </c>
      <c r="H1057">
        <v>420</v>
      </c>
      <c r="I1057">
        <v>1</v>
      </c>
      <c r="J1057">
        <v>440</v>
      </c>
      <c r="K1057">
        <v>860</v>
      </c>
      <c r="L1057" t="s">
        <v>27</v>
      </c>
      <c r="M1057" t="s">
        <v>35</v>
      </c>
      <c r="N1057">
        <v>2</v>
      </c>
    </row>
    <row r="1058" spans="1:14">
      <c r="A1058">
        <v>114</v>
      </c>
      <c r="B1058" t="s">
        <v>29</v>
      </c>
      <c r="C1058">
        <v>7</v>
      </c>
      <c r="D1058" t="s">
        <v>100</v>
      </c>
      <c r="E1058" t="s">
        <v>44</v>
      </c>
      <c r="F1058" t="s">
        <v>40</v>
      </c>
      <c r="G1058">
        <v>1</v>
      </c>
      <c r="H1058">
        <v>308</v>
      </c>
      <c r="I1058">
        <v>1</v>
      </c>
      <c r="J1058">
        <v>220</v>
      </c>
      <c r="K1058">
        <v>528</v>
      </c>
      <c r="L1058" t="s">
        <v>46</v>
      </c>
      <c r="M1058" t="s">
        <v>32</v>
      </c>
      <c r="N1058">
        <v>1</v>
      </c>
    </row>
    <row r="1059" spans="1:14">
      <c r="A1059">
        <v>124</v>
      </c>
      <c r="B1059" t="s">
        <v>23</v>
      </c>
      <c r="C1059">
        <v>30</v>
      </c>
      <c r="D1059" t="s">
        <v>111</v>
      </c>
      <c r="E1059" t="s">
        <v>25</v>
      </c>
      <c r="F1059" t="s">
        <v>26</v>
      </c>
      <c r="G1059">
        <v>2</v>
      </c>
      <c r="H1059">
        <v>16560</v>
      </c>
      <c r="I1059">
        <v>2</v>
      </c>
      <c r="J1059">
        <v>3812</v>
      </c>
      <c r="K1059">
        <v>20372</v>
      </c>
      <c r="L1059" t="s">
        <v>27</v>
      </c>
      <c r="M1059" t="s">
        <v>28</v>
      </c>
      <c r="N1059">
        <v>4</v>
      </c>
    </row>
    <row r="1060" spans="1:14">
      <c r="A1060">
        <v>284</v>
      </c>
      <c r="B1060" t="s">
        <v>29</v>
      </c>
      <c r="C1060">
        <v>7</v>
      </c>
      <c r="D1060" t="s">
        <v>54</v>
      </c>
      <c r="E1060" t="s">
        <v>25</v>
      </c>
      <c r="F1060" t="s">
        <v>40</v>
      </c>
      <c r="G1060">
        <v>2</v>
      </c>
      <c r="H1060">
        <v>1540</v>
      </c>
      <c r="I1060">
        <v>1</v>
      </c>
      <c r="J1060">
        <v>620</v>
      </c>
      <c r="K1060">
        <v>2160</v>
      </c>
      <c r="L1060" t="s">
        <v>27</v>
      </c>
      <c r="M1060" t="s">
        <v>35</v>
      </c>
      <c r="N1060">
        <v>2</v>
      </c>
    </row>
    <row r="1061" spans="1:14">
      <c r="A1061">
        <v>102</v>
      </c>
      <c r="B1061" t="s">
        <v>37</v>
      </c>
      <c r="C1061">
        <v>3</v>
      </c>
      <c r="D1061" t="s">
        <v>99</v>
      </c>
      <c r="E1061" t="s">
        <v>31</v>
      </c>
      <c r="F1061" t="s">
        <v>40</v>
      </c>
      <c r="G1061">
        <v>1</v>
      </c>
      <c r="H1061">
        <v>384</v>
      </c>
      <c r="I1061">
        <v>1</v>
      </c>
      <c r="J1061">
        <v>960</v>
      </c>
      <c r="K1061">
        <v>1344</v>
      </c>
      <c r="L1061" t="s">
        <v>27</v>
      </c>
      <c r="M1061" t="s">
        <v>28</v>
      </c>
      <c r="N1061">
        <v>4</v>
      </c>
    </row>
    <row r="1062" spans="1:14">
      <c r="A1062">
        <v>283</v>
      </c>
      <c r="B1062" t="s">
        <v>29</v>
      </c>
      <c r="C1062">
        <v>7</v>
      </c>
      <c r="D1062" t="s">
        <v>79</v>
      </c>
      <c r="E1062" t="s">
        <v>44</v>
      </c>
      <c r="F1062" t="s">
        <v>62</v>
      </c>
      <c r="G1062">
        <v>2</v>
      </c>
      <c r="H1062">
        <v>1890</v>
      </c>
      <c r="I1062">
        <v>1</v>
      </c>
      <c r="J1062">
        <v>2680</v>
      </c>
      <c r="K1062">
        <v>4570</v>
      </c>
      <c r="L1062" t="s">
        <v>46</v>
      </c>
      <c r="M1062" t="s">
        <v>35</v>
      </c>
      <c r="N1062">
        <v>2</v>
      </c>
    </row>
    <row r="1063" spans="1:14">
      <c r="A1063">
        <v>256</v>
      </c>
      <c r="B1063" t="s">
        <v>37</v>
      </c>
      <c r="C1063">
        <v>3</v>
      </c>
      <c r="D1063" t="s">
        <v>53</v>
      </c>
      <c r="E1063" t="s">
        <v>31</v>
      </c>
      <c r="F1063" t="s">
        <v>40</v>
      </c>
      <c r="G1063">
        <v>2</v>
      </c>
      <c r="H1063">
        <v>888</v>
      </c>
      <c r="I1063">
        <v>2</v>
      </c>
      <c r="J1063">
        <v>800</v>
      </c>
      <c r="K1063">
        <v>1688</v>
      </c>
      <c r="L1063" t="s">
        <v>27</v>
      </c>
      <c r="M1063" t="s">
        <v>35</v>
      </c>
      <c r="N1063">
        <v>2</v>
      </c>
    </row>
    <row r="1064" spans="1:14">
      <c r="A1064">
        <v>53</v>
      </c>
      <c r="B1064" t="s">
        <v>33</v>
      </c>
      <c r="C1064">
        <v>14</v>
      </c>
      <c r="D1064" t="s">
        <v>38</v>
      </c>
      <c r="E1064" t="s">
        <v>31</v>
      </c>
      <c r="F1064" t="s">
        <v>26</v>
      </c>
      <c r="G1064">
        <v>3</v>
      </c>
      <c r="H1064">
        <v>6230</v>
      </c>
      <c r="I1064">
        <v>2</v>
      </c>
      <c r="J1064">
        <v>670</v>
      </c>
      <c r="K1064">
        <v>6900</v>
      </c>
      <c r="L1064" t="s">
        <v>27</v>
      </c>
      <c r="M1064" t="s">
        <v>32</v>
      </c>
      <c r="N1064">
        <v>1</v>
      </c>
    </row>
    <row r="1065" spans="1:14">
      <c r="A1065">
        <v>271</v>
      </c>
      <c r="B1065" t="s">
        <v>37</v>
      </c>
      <c r="C1065">
        <v>3</v>
      </c>
      <c r="D1065" t="s">
        <v>111</v>
      </c>
      <c r="E1065" t="s">
        <v>25</v>
      </c>
      <c r="F1065" t="s">
        <v>26</v>
      </c>
      <c r="G1065">
        <v>3</v>
      </c>
      <c r="H1065">
        <v>6552</v>
      </c>
      <c r="I1065">
        <v>2</v>
      </c>
      <c r="J1065">
        <v>5718</v>
      </c>
      <c r="K1065">
        <v>12270</v>
      </c>
      <c r="L1065" t="s">
        <v>27</v>
      </c>
      <c r="M1065" t="s">
        <v>41</v>
      </c>
      <c r="N1065">
        <v>6</v>
      </c>
    </row>
    <row r="1066" spans="1:14">
      <c r="A1066">
        <v>263</v>
      </c>
      <c r="B1066" t="s">
        <v>33</v>
      </c>
      <c r="C1066">
        <v>14</v>
      </c>
      <c r="D1066" t="s">
        <v>107</v>
      </c>
      <c r="E1066" t="s">
        <v>44</v>
      </c>
      <c r="F1066" t="s">
        <v>40</v>
      </c>
      <c r="G1066">
        <v>2</v>
      </c>
      <c r="H1066">
        <v>2660</v>
      </c>
      <c r="I1066">
        <v>1</v>
      </c>
      <c r="J1066">
        <v>220</v>
      </c>
      <c r="K1066">
        <v>2880</v>
      </c>
      <c r="L1066" t="s">
        <v>27</v>
      </c>
      <c r="M1066" t="s">
        <v>32</v>
      </c>
      <c r="N1066">
        <v>1</v>
      </c>
    </row>
    <row r="1067" spans="1:14">
      <c r="A1067">
        <v>26</v>
      </c>
      <c r="B1067" t="s">
        <v>37</v>
      </c>
      <c r="C1067">
        <v>3</v>
      </c>
      <c r="D1067" t="s">
        <v>92</v>
      </c>
      <c r="E1067" t="s">
        <v>31</v>
      </c>
      <c r="F1067" t="s">
        <v>40</v>
      </c>
      <c r="G1067">
        <v>2</v>
      </c>
      <c r="H1067">
        <v>3240</v>
      </c>
      <c r="I1067">
        <v>2</v>
      </c>
      <c r="J1067">
        <v>780</v>
      </c>
      <c r="K1067">
        <v>4020</v>
      </c>
      <c r="L1067" t="s">
        <v>27</v>
      </c>
      <c r="M1067" t="s">
        <v>41</v>
      </c>
      <c r="N1067">
        <v>6</v>
      </c>
    </row>
    <row r="1068" spans="1:14">
      <c r="A1068">
        <v>60</v>
      </c>
      <c r="B1068" t="s">
        <v>33</v>
      </c>
      <c r="C1068">
        <v>14</v>
      </c>
      <c r="D1068" t="s">
        <v>77</v>
      </c>
      <c r="E1068" t="s">
        <v>57</v>
      </c>
      <c r="F1068" t="s">
        <v>26</v>
      </c>
      <c r="G1068">
        <v>1</v>
      </c>
      <c r="H1068">
        <v>700</v>
      </c>
      <c r="I1068">
        <v>1</v>
      </c>
      <c r="J1068">
        <v>1820</v>
      </c>
      <c r="K1068">
        <v>2520</v>
      </c>
      <c r="L1068" t="s">
        <v>27</v>
      </c>
      <c r="M1068" t="s">
        <v>35</v>
      </c>
      <c r="N1068">
        <v>2</v>
      </c>
    </row>
    <row r="1069" spans="1:14">
      <c r="A1069">
        <v>31</v>
      </c>
      <c r="B1069" t="s">
        <v>23</v>
      </c>
      <c r="C1069">
        <v>30</v>
      </c>
      <c r="D1069" t="s">
        <v>100</v>
      </c>
      <c r="E1069" t="s">
        <v>44</v>
      </c>
      <c r="F1069" t="s">
        <v>40</v>
      </c>
      <c r="G1069">
        <v>3</v>
      </c>
      <c r="H1069">
        <v>5760</v>
      </c>
      <c r="I1069">
        <v>2</v>
      </c>
      <c r="J1069">
        <v>220</v>
      </c>
      <c r="K1069">
        <v>5980</v>
      </c>
      <c r="L1069" t="s">
        <v>46</v>
      </c>
      <c r="M1069" t="s">
        <v>32</v>
      </c>
      <c r="N1069">
        <v>1</v>
      </c>
    </row>
    <row r="1070" spans="1:14">
      <c r="A1070">
        <v>120</v>
      </c>
      <c r="B1070" t="s">
        <v>33</v>
      </c>
      <c r="C1070">
        <v>14</v>
      </c>
      <c r="D1070" t="s">
        <v>45</v>
      </c>
      <c r="E1070" t="s">
        <v>31</v>
      </c>
      <c r="F1070" t="s">
        <v>40</v>
      </c>
      <c r="G1070">
        <v>1</v>
      </c>
      <c r="H1070">
        <v>4536</v>
      </c>
      <c r="I1070">
        <v>2</v>
      </c>
      <c r="J1070">
        <v>1440</v>
      </c>
      <c r="K1070">
        <v>5976</v>
      </c>
      <c r="L1070" t="s">
        <v>46</v>
      </c>
      <c r="M1070" t="s">
        <v>28</v>
      </c>
      <c r="N1070">
        <v>4</v>
      </c>
    </row>
    <row r="1071" spans="1:14">
      <c r="A1071">
        <v>67</v>
      </c>
      <c r="B1071" t="s">
        <v>29</v>
      </c>
      <c r="C1071">
        <v>7</v>
      </c>
      <c r="D1071" t="s">
        <v>47</v>
      </c>
      <c r="E1071" t="s">
        <v>31</v>
      </c>
      <c r="F1071" t="s">
        <v>26</v>
      </c>
      <c r="G1071">
        <v>1</v>
      </c>
      <c r="H1071">
        <v>371</v>
      </c>
      <c r="I1071">
        <v>1</v>
      </c>
      <c r="J1071">
        <v>910</v>
      </c>
      <c r="K1071">
        <v>1281</v>
      </c>
      <c r="L1071" t="s">
        <v>27</v>
      </c>
      <c r="M1071" t="s">
        <v>32</v>
      </c>
      <c r="N1071">
        <v>1</v>
      </c>
    </row>
    <row r="1072" spans="1:14">
      <c r="A1072">
        <v>257</v>
      </c>
      <c r="B1072" t="s">
        <v>23</v>
      </c>
      <c r="C1072">
        <v>30</v>
      </c>
      <c r="D1072" t="s">
        <v>45</v>
      </c>
      <c r="E1072" t="s">
        <v>31</v>
      </c>
      <c r="F1072" t="s">
        <v>40</v>
      </c>
      <c r="G1072">
        <v>2</v>
      </c>
      <c r="H1072">
        <v>19080</v>
      </c>
      <c r="I1072">
        <v>2</v>
      </c>
      <c r="J1072">
        <v>2160</v>
      </c>
      <c r="K1072">
        <v>21240</v>
      </c>
      <c r="L1072" t="s">
        <v>46</v>
      </c>
      <c r="M1072" t="s">
        <v>41</v>
      </c>
      <c r="N1072">
        <v>6</v>
      </c>
    </row>
    <row r="1073" spans="1:14">
      <c r="A1073">
        <v>134</v>
      </c>
      <c r="B1073" t="s">
        <v>29</v>
      </c>
      <c r="C1073">
        <v>7</v>
      </c>
      <c r="D1073" t="s">
        <v>63</v>
      </c>
      <c r="E1073" t="s">
        <v>31</v>
      </c>
      <c r="F1073" t="s">
        <v>64</v>
      </c>
      <c r="G1073">
        <v>2</v>
      </c>
      <c r="H1073">
        <v>1932</v>
      </c>
      <c r="I1073">
        <v>2</v>
      </c>
      <c r="J1073">
        <v>1540</v>
      </c>
      <c r="K1073">
        <v>3472</v>
      </c>
      <c r="L1073" t="s">
        <v>46</v>
      </c>
      <c r="M1073" t="s">
        <v>35</v>
      </c>
      <c r="N1073">
        <v>2</v>
      </c>
    </row>
    <row r="1074" spans="1:14">
      <c r="A1074">
        <v>282</v>
      </c>
      <c r="B1074" t="s">
        <v>23</v>
      </c>
      <c r="C1074">
        <v>30</v>
      </c>
      <c r="D1074" t="s">
        <v>48</v>
      </c>
      <c r="E1074" t="s">
        <v>25</v>
      </c>
      <c r="F1074" t="s">
        <v>26</v>
      </c>
      <c r="G1074">
        <v>3</v>
      </c>
      <c r="H1074">
        <v>14340</v>
      </c>
      <c r="I1074">
        <v>2</v>
      </c>
      <c r="J1074">
        <v>2400</v>
      </c>
      <c r="K1074">
        <v>16740</v>
      </c>
      <c r="L1074" t="s">
        <v>27</v>
      </c>
      <c r="M1074" t="s">
        <v>35</v>
      </c>
      <c r="N1074">
        <v>2</v>
      </c>
    </row>
    <row r="1075" spans="1:14">
      <c r="A1075">
        <v>11</v>
      </c>
      <c r="B1075" t="s">
        <v>37</v>
      </c>
      <c r="C1075">
        <v>3</v>
      </c>
      <c r="D1075" t="s">
        <v>93</v>
      </c>
      <c r="E1075" t="s">
        <v>25</v>
      </c>
      <c r="F1075" t="s">
        <v>26</v>
      </c>
      <c r="G1075">
        <v>2</v>
      </c>
      <c r="H1075">
        <v>690</v>
      </c>
      <c r="I1075">
        <v>1</v>
      </c>
      <c r="J1075">
        <v>2160</v>
      </c>
      <c r="K1075">
        <v>2850</v>
      </c>
      <c r="L1075" t="s">
        <v>27</v>
      </c>
      <c r="M1075" t="s">
        <v>35</v>
      </c>
      <c r="N1075">
        <v>2</v>
      </c>
    </row>
    <row r="1076" spans="1:14">
      <c r="A1076">
        <v>39</v>
      </c>
      <c r="B1076" t="s">
        <v>29</v>
      </c>
      <c r="C1076">
        <v>7</v>
      </c>
      <c r="D1076" t="s">
        <v>76</v>
      </c>
      <c r="E1076" t="s">
        <v>44</v>
      </c>
      <c r="F1076" t="s">
        <v>62</v>
      </c>
      <c r="G1076">
        <v>3</v>
      </c>
      <c r="H1076">
        <v>16506</v>
      </c>
      <c r="I1076">
        <v>1</v>
      </c>
      <c r="J1076">
        <v>5040</v>
      </c>
      <c r="K1076">
        <v>21546</v>
      </c>
      <c r="L1076" t="s">
        <v>46</v>
      </c>
      <c r="M1076" t="s">
        <v>41</v>
      </c>
      <c r="N1076">
        <v>6</v>
      </c>
    </row>
    <row r="1077" spans="1:14">
      <c r="A1077">
        <v>196</v>
      </c>
      <c r="B1077" t="s">
        <v>23</v>
      </c>
      <c r="C1077">
        <v>30</v>
      </c>
      <c r="D1077" t="s">
        <v>51</v>
      </c>
      <c r="E1077" t="s">
        <v>25</v>
      </c>
      <c r="F1077" t="s">
        <v>26</v>
      </c>
      <c r="G1077">
        <v>1</v>
      </c>
      <c r="H1077">
        <v>5160</v>
      </c>
      <c r="I1077">
        <v>1</v>
      </c>
      <c r="J1077">
        <v>4280</v>
      </c>
      <c r="K1077">
        <v>9440</v>
      </c>
      <c r="L1077" t="s">
        <v>27</v>
      </c>
      <c r="M1077" t="s">
        <v>28</v>
      </c>
      <c r="N1077">
        <v>4</v>
      </c>
    </row>
    <row r="1078" spans="1:14">
      <c r="A1078">
        <v>253</v>
      </c>
      <c r="B1078" t="s">
        <v>37</v>
      </c>
      <c r="C1078">
        <v>3</v>
      </c>
      <c r="D1078" t="s">
        <v>93</v>
      </c>
      <c r="E1078" t="s">
        <v>25</v>
      </c>
      <c r="F1078" t="s">
        <v>26</v>
      </c>
      <c r="G1078">
        <v>2</v>
      </c>
      <c r="H1078">
        <v>345</v>
      </c>
      <c r="I1078">
        <v>2</v>
      </c>
      <c r="J1078">
        <v>1080</v>
      </c>
      <c r="K1078">
        <v>1425</v>
      </c>
      <c r="L1078" t="s">
        <v>27</v>
      </c>
      <c r="M1078" t="s">
        <v>32</v>
      </c>
      <c r="N1078">
        <v>1</v>
      </c>
    </row>
    <row r="1079" spans="1:14">
      <c r="A1079">
        <v>258</v>
      </c>
      <c r="B1079" t="s">
        <v>33</v>
      </c>
      <c r="C1079">
        <v>14</v>
      </c>
      <c r="D1079" t="s">
        <v>102</v>
      </c>
      <c r="E1079" t="s">
        <v>25</v>
      </c>
      <c r="F1079" t="s">
        <v>26</v>
      </c>
      <c r="G1079">
        <v>3</v>
      </c>
      <c r="H1079">
        <v>9128</v>
      </c>
      <c r="I1079">
        <v>2</v>
      </c>
      <c r="J1079">
        <v>1960</v>
      </c>
      <c r="K1079">
        <v>11088</v>
      </c>
      <c r="L1079" t="s">
        <v>27</v>
      </c>
      <c r="M1079" t="s">
        <v>35</v>
      </c>
      <c r="N1079">
        <v>2</v>
      </c>
    </row>
    <row r="1080" spans="1:14">
      <c r="A1080">
        <v>26</v>
      </c>
      <c r="B1080" t="s">
        <v>37</v>
      </c>
      <c r="C1080">
        <v>3</v>
      </c>
      <c r="D1080" t="s">
        <v>43</v>
      </c>
      <c r="E1080" t="s">
        <v>44</v>
      </c>
      <c r="F1080" t="s">
        <v>40</v>
      </c>
      <c r="G1080">
        <v>3</v>
      </c>
      <c r="H1080">
        <v>1026</v>
      </c>
      <c r="I1080">
        <v>1</v>
      </c>
      <c r="J1080">
        <v>130</v>
      </c>
      <c r="K1080">
        <v>1156</v>
      </c>
      <c r="L1080" t="s">
        <v>27</v>
      </c>
      <c r="M1080" t="s">
        <v>32</v>
      </c>
      <c r="N1080">
        <v>1</v>
      </c>
    </row>
    <row r="1081" spans="1:14">
      <c r="A1081">
        <v>53</v>
      </c>
      <c r="B1081" t="s">
        <v>33</v>
      </c>
      <c r="C1081">
        <v>14</v>
      </c>
      <c r="D1081" t="s">
        <v>79</v>
      </c>
      <c r="E1081" t="s">
        <v>44</v>
      </c>
      <c r="F1081" t="s">
        <v>62</v>
      </c>
      <c r="G1081">
        <v>2</v>
      </c>
      <c r="H1081">
        <v>11340</v>
      </c>
      <c r="I1081">
        <v>1</v>
      </c>
      <c r="J1081">
        <v>8040</v>
      </c>
      <c r="K1081">
        <v>19380</v>
      </c>
      <c r="L1081" t="s">
        <v>46</v>
      </c>
      <c r="M1081" t="s">
        <v>41</v>
      </c>
      <c r="N1081">
        <v>6</v>
      </c>
    </row>
    <row r="1082" spans="1:14">
      <c r="A1082">
        <v>165</v>
      </c>
      <c r="B1082" t="s">
        <v>29</v>
      </c>
      <c r="C1082">
        <v>7</v>
      </c>
      <c r="D1082" t="s">
        <v>68</v>
      </c>
      <c r="E1082" t="s">
        <v>31</v>
      </c>
      <c r="F1082" t="s">
        <v>40</v>
      </c>
      <c r="G1082">
        <v>1</v>
      </c>
      <c r="H1082">
        <v>2898</v>
      </c>
      <c r="I1082">
        <v>1</v>
      </c>
      <c r="J1082">
        <v>2040</v>
      </c>
      <c r="K1082">
        <v>4938</v>
      </c>
      <c r="L1082" t="s">
        <v>27</v>
      </c>
      <c r="M1082" t="s">
        <v>41</v>
      </c>
      <c r="N1082">
        <v>6</v>
      </c>
    </row>
    <row r="1083" spans="1:14">
      <c r="A1083">
        <v>281</v>
      </c>
      <c r="B1083" t="s">
        <v>23</v>
      </c>
      <c r="C1083">
        <v>30</v>
      </c>
      <c r="D1083" t="s">
        <v>88</v>
      </c>
      <c r="E1083" t="s">
        <v>31</v>
      </c>
      <c r="F1083" t="s">
        <v>40</v>
      </c>
      <c r="G1083">
        <v>3</v>
      </c>
      <c r="H1083">
        <v>29280</v>
      </c>
      <c r="I1083">
        <v>2</v>
      </c>
      <c r="J1083">
        <v>240</v>
      </c>
      <c r="K1083">
        <v>29520</v>
      </c>
      <c r="L1083" t="s">
        <v>46</v>
      </c>
      <c r="M1083" t="s">
        <v>28</v>
      </c>
      <c r="N1083">
        <v>4</v>
      </c>
    </row>
    <row r="1084" spans="1:14">
      <c r="A1084">
        <v>184</v>
      </c>
      <c r="B1084" t="s">
        <v>29</v>
      </c>
      <c r="C1084">
        <v>7</v>
      </c>
      <c r="D1084" t="s">
        <v>87</v>
      </c>
      <c r="E1084" t="s">
        <v>44</v>
      </c>
      <c r="F1084" t="s">
        <v>26</v>
      </c>
      <c r="G1084">
        <v>3</v>
      </c>
      <c r="H1084">
        <v>9030</v>
      </c>
      <c r="I1084">
        <v>2</v>
      </c>
      <c r="J1084">
        <v>7320</v>
      </c>
      <c r="K1084">
        <v>16350</v>
      </c>
      <c r="L1084" t="s">
        <v>27</v>
      </c>
      <c r="M1084" t="s">
        <v>41</v>
      </c>
      <c r="N1084">
        <v>6</v>
      </c>
    </row>
    <row r="1085" spans="1:14">
      <c r="A1085">
        <v>254</v>
      </c>
      <c r="B1085" t="s">
        <v>33</v>
      </c>
      <c r="C1085">
        <v>14</v>
      </c>
      <c r="D1085" t="s">
        <v>100</v>
      </c>
      <c r="E1085" t="s">
        <v>44</v>
      </c>
      <c r="F1085" t="s">
        <v>40</v>
      </c>
      <c r="G1085">
        <v>2</v>
      </c>
      <c r="H1085">
        <v>2828</v>
      </c>
      <c r="I1085">
        <v>1</v>
      </c>
      <c r="J1085">
        <v>440</v>
      </c>
      <c r="K1085">
        <v>3268</v>
      </c>
      <c r="L1085" t="s">
        <v>46</v>
      </c>
      <c r="M1085" t="s">
        <v>35</v>
      </c>
      <c r="N1085">
        <v>2</v>
      </c>
    </row>
    <row r="1086" spans="1:14">
      <c r="A1086">
        <v>202</v>
      </c>
      <c r="B1086" t="s">
        <v>23</v>
      </c>
      <c r="C1086">
        <v>30</v>
      </c>
      <c r="D1086" t="s">
        <v>43</v>
      </c>
      <c r="E1086" t="s">
        <v>44</v>
      </c>
      <c r="F1086" t="s">
        <v>40</v>
      </c>
      <c r="G1086">
        <v>2</v>
      </c>
      <c r="H1086">
        <v>28260</v>
      </c>
      <c r="I1086">
        <v>1</v>
      </c>
      <c r="J1086">
        <v>780</v>
      </c>
      <c r="K1086">
        <v>29040</v>
      </c>
      <c r="L1086" t="s">
        <v>27</v>
      </c>
      <c r="M1086" t="s">
        <v>41</v>
      </c>
      <c r="N1086">
        <v>6</v>
      </c>
    </row>
    <row r="1087" spans="1:14">
      <c r="A1087">
        <v>111</v>
      </c>
      <c r="B1087" t="s">
        <v>37</v>
      </c>
      <c r="C1087">
        <v>3</v>
      </c>
      <c r="D1087" t="s">
        <v>85</v>
      </c>
      <c r="E1087" t="s">
        <v>31</v>
      </c>
      <c r="F1087" t="s">
        <v>40</v>
      </c>
      <c r="G1087">
        <v>3</v>
      </c>
      <c r="H1087">
        <v>9324</v>
      </c>
      <c r="I1087">
        <v>2</v>
      </c>
      <c r="J1087">
        <v>2700</v>
      </c>
      <c r="K1087">
        <v>12024</v>
      </c>
      <c r="L1087" t="s">
        <v>27</v>
      </c>
      <c r="M1087" t="s">
        <v>41</v>
      </c>
      <c r="N1087">
        <v>6</v>
      </c>
    </row>
    <row r="1088" spans="1:14">
      <c r="A1088">
        <v>293</v>
      </c>
      <c r="B1088" t="s">
        <v>33</v>
      </c>
      <c r="C1088">
        <v>14</v>
      </c>
      <c r="D1088" t="s">
        <v>45</v>
      </c>
      <c r="E1088" t="s">
        <v>31</v>
      </c>
      <c r="F1088" t="s">
        <v>40</v>
      </c>
      <c r="G1088">
        <v>1</v>
      </c>
      <c r="H1088">
        <v>4536</v>
      </c>
      <c r="I1088">
        <v>2</v>
      </c>
      <c r="J1088">
        <v>1440</v>
      </c>
      <c r="K1088">
        <v>5976</v>
      </c>
      <c r="L1088" t="s">
        <v>46</v>
      </c>
      <c r="M1088" t="s">
        <v>28</v>
      </c>
      <c r="N1088">
        <v>4</v>
      </c>
    </row>
    <row r="1089" spans="1:14">
      <c r="A1089">
        <v>263</v>
      </c>
      <c r="B1089" t="s">
        <v>23</v>
      </c>
      <c r="C1089">
        <v>30</v>
      </c>
      <c r="D1089" t="s">
        <v>68</v>
      </c>
      <c r="E1089" t="s">
        <v>31</v>
      </c>
      <c r="F1089" t="s">
        <v>40</v>
      </c>
      <c r="G1089">
        <v>3</v>
      </c>
      <c r="H1089">
        <v>60120</v>
      </c>
      <c r="I1089">
        <v>2</v>
      </c>
      <c r="J1089">
        <v>2040</v>
      </c>
      <c r="K1089">
        <v>62160</v>
      </c>
      <c r="L1089" t="s">
        <v>27</v>
      </c>
      <c r="M1089" t="s">
        <v>41</v>
      </c>
      <c r="N1089">
        <v>6</v>
      </c>
    </row>
    <row r="1090" spans="1:14">
      <c r="A1090">
        <v>223</v>
      </c>
      <c r="B1090" t="s">
        <v>23</v>
      </c>
      <c r="C1090">
        <v>30</v>
      </c>
      <c r="D1090" t="s">
        <v>91</v>
      </c>
      <c r="E1090" t="s">
        <v>44</v>
      </c>
      <c r="F1090" t="s">
        <v>40</v>
      </c>
      <c r="G1090">
        <v>3</v>
      </c>
      <c r="H1090">
        <v>9540</v>
      </c>
      <c r="I1090">
        <v>1</v>
      </c>
      <c r="J1090">
        <v>370</v>
      </c>
      <c r="K1090">
        <v>9910</v>
      </c>
      <c r="L1090" t="s">
        <v>27</v>
      </c>
      <c r="M1090" t="s">
        <v>32</v>
      </c>
      <c r="N1090">
        <v>1</v>
      </c>
    </row>
    <row r="1091" spans="1:14">
      <c r="A1091">
        <v>66</v>
      </c>
      <c r="B1091" t="s">
        <v>23</v>
      </c>
      <c r="C1091">
        <v>30</v>
      </c>
      <c r="D1091" t="s">
        <v>61</v>
      </c>
      <c r="E1091" t="s">
        <v>57</v>
      </c>
      <c r="F1091" t="s">
        <v>62</v>
      </c>
      <c r="G1091">
        <v>3</v>
      </c>
      <c r="H1091">
        <v>3540</v>
      </c>
      <c r="I1091">
        <v>2</v>
      </c>
      <c r="J1091">
        <v>1470</v>
      </c>
      <c r="K1091">
        <v>5010</v>
      </c>
      <c r="L1091" t="s">
        <v>46</v>
      </c>
      <c r="M1091" t="s">
        <v>32</v>
      </c>
      <c r="N1091">
        <v>1</v>
      </c>
    </row>
    <row r="1092" spans="1:14">
      <c r="A1092">
        <v>203</v>
      </c>
      <c r="B1092" t="s">
        <v>33</v>
      </c>
      <c r="C1092">
        <v>14</v>
      </c>
      <c r="D1092" t="s">
        <v>43</v>
      </c>
      <c r="E1092" t="s">
        <v>44</v>
      </c>
      <c r="F1092" t="s">
        <v>40</v>
      </c>
      <c r="G1092">
        <v>2</v>
      </c>
      <c r="H1092">
        <v>2198</v>
      </c>
      <c r="I1092">
        <v>2</v>
      </c>
      <c r="J1092">
        <v>130</v>
      </c>
      <c r="K1092">
        <v>2328</v>
      </c>
      <c r="L1092" t="s">
        <v>27</v>
      </c>
      <c r="M1092" t="s">
        <v>32</v>
      </c>
      <c r="N1092">
        <v>1</v>
      </c>
    </row>
    <row r="1093" spans="1:14">
      <c r="A1093">
        <v>261</v>
      </c>
      <c r="B1093" t="s">
        <v>23</v>
      </c>
      <c r="C1093">
        <v>30</v>
      </c>
      <c r="D1093" t="s">
        <v>91</v>
      </c>
      <c r="E1093" t="s">
        <v>44</v>
      </c>
      <c r="F1093" t="s">
        <v>40</v>
      </c>
      <c r="G1093">
        <v>2</v>
      </c>
      <c r="H1093">
        <v>28980</v>
      </c>
      <c r="I1093">
        <v>1</v>
      </c>
      <c r="J1093">
        <v>2220</v>
      </c>
      <c r="K1093">
        <v>31200</v>
      </c>
      <c r="L1093" t="s">
        <v>27</v>
      </c>
      <c r="M1093" t="s">
        <v>41</v>
      </c>
      <c r="N1093">
        <v>6</v>
      </c>
    </row>
    <row r="1094" spans="1:14">
      <c r="A1094">
        <v>51</v>
      </c>
      <c r="B1094" t="s">
        <v>33</v>
      </c>
      <c r="C1094">
        <v>14</v>
      </c>
      <c r="D1094" t="s">
        <v>24</v>
      </c>
      <c r="E1094" t="s">
        <v>25</v>
      </c>
      <c r="F1094" t="s">
        <v>26</v>
      </c>
      <c r="G1094">
        <v>3</v>
      </c>
      <c r="H1094">
        <v>2814</v>
      </c>
      <c r="I1094">
        <v>1</v>
      </c>
      <c r="J1094">
        <v>1500</v>
      </c>
      <c r="K1094">
        <v>4314</v>
      </c>
      <c r="L1094" t="s">
        <v>27</v>
      </c>
      <c r="M1094" t="s">
        <v>32</v>
      </c>
      <c r="N1094">
        <v>1</v>
      </c>
    </row>
    <row r="1095" spans="1:14">
      <c r="A1095">
        <v>285</v>
      </c>
      <c r="B1095" t="s">
        <v>29</v>
      </c>
      <c r="C1095">
        <v>7</v>
      </c>
      <c r="D1095" t="s">
        <v>55</v>
      </c>
      <c r="E1095" t="s">
        <v>44</v>
      </c>
      <c r="F1095" t="s">
        <v>26</v>
      </c>
      <c r="G1095">
        <v>3</v>
      </c>
      <c r="H1095">
        <v>5124</v>
      </c>
      <c r="I1095">
        <v>2</v>
      </c>
      <c r="J1095">
        <v>5088</v>
      </c>
      <c r="K1095">
        <v>10212</v>
      </c>
      <c r="L1095" t="s">
        <v>27</v>
      </c>
      <c r="M1095" t="s">
        <v>28</v>
      </c>
      <c r="N1095">
        <v>4</v>
      </c>
    </row>
    <row r="1096" spans="1:14">
      <c r="A1096">
        <v>59</v>
      </c>
      <c r="B1096" t="s">
        <v>37</v>
      </c>
      <c r="C1096">
        <v>3</v>
      </c>
      <c r="D1096" t="s">
        <v>74</v>
      </c>
      <c r="E1096" t="s">
        <v>25</v>
      </c>
      <c r="F1096" t="s">
        <v>26</v>
      </c>
      <c r="G1096">
        <v>3</v>
      </c>
      <c r="H1096">
        <v>1290</v>
      </c>
      <c r="I1096">
        <v>2</v>
      </c>
      <c r="J1096">
        <v>3120</v>
      </c>
      <c r="K1096">
        <v>4410</v>
      </c>
      <c r="L1096" t="s">
        <v>27</v>
      </c>
      <c r="M1096" t="s">
        <v>35</v>
      </c>
      <c r="N1096">
        <v>2</v>
      </c>
    </row>
    <row r="1097" spans="1:14">
      <c r="A1097">
        <v>230</v>
      </c>
      <c r="B1097" t="s">
        <v>23</v>
      </c>
      <c r="C1097">
        <v>30</v>
      </c>
      <c r="D1097" t="s">
        <v>90</v>
      </c>
      <c r="E1097" t="s">
        <v>25</v>
      </c>
      <c r="F1097" t="s">
        <v>26</v>
      </c>
      <c r="G1097">
        <v>3</v>
      </c>
      <c r="H1097">
        <v>69300</v>
      </c>
      <c r="I1097">
        <v>2</v>
      </c>
      <c r="J1097">
        <v>6480</v>
      </c>
      <c r="K1097">
        <v>75780</v>
      </c>
      <c r="L1097" t="s">
        <v>27</v>
      </c>
      <c r="M1097" t="s">
        <v>41</v>
      </c>
      <c r="N1097">
        <v>6</v>
      </c>
    </row>
    <row r="1098" spans="1:14">
      <c r="A1098">
        <v>227</v>
      </c>
      <c r="B1098" t="s">
        <v>29</v>
      </c>
      <c r="C1098">
        <v>7</v>
      </c>
      <c r="D1098" t="s">
        <v>100</v>
      </c>
      <c r="E1098" t="s">
        <v>44</v>
      </c>
      <c r="F1098" t="s">
        <v>40</v>
      </c>
      <c r="G1098">
        <v>3</v>
      </c>
      <c r="H1098">
        <v>2688</v>
      </c>
      <c r="I1098">
        <v>1</v>
      </c>
      <c r="J1098">
        <v>440</v>
      </c>
      <c r="K1098">
        <v>3128</v>
      </c>
      <c r="L1098" t="s">
        <v>46</v>
      </c>
      <c r="M1098" t="s">
        <v>35</v>
      </c>
      <c r="N1098">
        <v>2</v>
      </c>
    </row>
    <row r="1099" spans="1:14">
      <c r="A1099">
        <v>195</v>
      </c>
      <c r="B1099" t="s">
        <v>37</v>
      </c>
      <c r="C1099">
        <v>3</v>
      </c>
      <c r="D1099" t="s">
        <v>43</v>
      </c>
      <c r="E1099" t="s">
        <v>44</v>
      </c>
      <c r="F1099" t="s">
        <v>40</v>
      </c>
      <c r="G1099">
        <v>3</v>
      </c>
      <c r="H1099">
        <v>2052</v>
      </c>
      <c r="I1099">
        <v>1</v>
      </c>
      <c r="J1099">
        <v>260</v>
      </c>
      <c r="K1099">
        <v>2312</v>
      </c>
      <c r="L1099" t="s">
        <v>27</v>
      </c>
      <c r="M1099" t="s">
        <v>35</v>
      </c>
      <c r="N1099">
        <v>2</v>
      </c>
    </row>
    <row r="1100" spans="1:14">
      <c r="A1100">
        <v>294</v>
      </c>
      <c r="B1100" t="s">
        <v>37</v>
      </c>
      <c r="C1100">
        <v>3</v>
      </c>
      <c r="D1100" t="s">
        <v>79</v>
      </c>
      <c r="E1100" t="s">
        <v>44</v>
      </c>
      <c r="F1100" t="s">
        <v>62</v>
      </c>
      <c r="G1100">
        <v>3</v>
      </c>
      <c r="H1100">
        <v>4884</v>
      </c>
      <c r="I1100">
        <v>1</v>
      </c>
      <c r="J1100">
        <v>5360</v>
      </c>
      <c r="K1100">
        <v>10244</v>
      </c>
      <c r="L1100" t="s">
        <v>46</v>
      </c>
      <c r="M1100" t="s">
        <v>28</v>
      </c>
      <c r="N1100">
        <v>4</v>
      </c>
    </row>
    <row r="1101" spans="1:14">
      <c r="A1101">
        <v>276</v>
      </c>
      <c r="B1101" t="s">
        <v>23</v>
      </c>
      <c r="C1101">
        <v>30</v>
      </c>
      <c r="D1101" t="s">
        <v>39</v>
      </c>
      <c r="E1101" t="s">
        <v>31</v>
      </c>
      <c r="F1101" t="s">
        <v>40</v>
      </c>
      <c r="G1101">
        <v>3</v>
      </c>
      <c r="H1101">
        <v>61560</v>
      </c>
      <c r="I1101">
        <v>2</v>
      </c>
      <c r="J1101">
        <v>1200</v>
      </c>
      <c r="K1101">
        <v>62760</v>
      </c>
      <c r="L1101" t="s">
        <v>27</v>
      </c>
      <c r="M1101" t="s">
        <v>41</v>
      </c>
      <c r="N1101">
        <v>6</v>
      </c>
    </row>
    <row r="1102" spans="1:14">
      <c r="A1102">
        <v>31</v>
      </c>
      <c r="B1102" t="s">
        <v>37</v>
      </c>
      <c r="C1102">
        <v>3</v>
      </c>
      <c r="D1102" t="s">
        <v>56</v>
      </c>
      <c r="E1102" t="s">
        <v>57</v>
      </c>
      <c r="F1102" t="s">
        <v>26</v>
      </c>
      <c r="G1102">
        <v>1</v>
      </c>
      <c r="H1102">
        <v>165</v>
      </c>
      <c r="I1102">
        <v>1</v>
      </c>
      <c r="J1102">
        <v>1185</v>
      </c>
      <c r="K1102">
        <v>1350</v>
      </c>
      <c r="L1102" t="s">
        <v>27</v>
      </c>
      <c r="M1102" t="s">
        <v>32</v>
      </c>
      <c r="N1102">
        <v>1</v>
      </c>
    </row>
    <row r="1103" spans="1:14">
      <c r="A1103">
        <v>285</v>
      </c>
      <c r="B1103" t="s">
        <v>29</v>
      </c>
      <c r="C1103">
        <v>7</v>
      </c>
      <c r="D1103" t="s">
        <v>99</v>
      </c>
      <c r="E1103" t="s">
        <v>31</v>
      </c>
      <c r="F1103" t="s">
        <v>40</v>
      </c>
      <c r="G1103">
        <v>2</v>
      </c>
      <c r="H1103">
        <v>3150</v>
      </c>
      <c r="I1103">
        <v>1</v>
      </c>
      <c r="J1103">
        <v>1440</v>
      </c>
      <c r="K1103">
        <v>4590</v>
      </c>
      <c r="L1103" t="s">
        <v>27</v>
      </c>
      <c r="M1103" t="s">
        <v>41</v>
      </c>
      <c r="N1103">
        <v>6</v>
      </c>
    </row>
    <row r="1104" spans="1:14">
      <c r="A1104">
        <v>158</v>
      </c>
      <c r="B1104" t="s">
        <v>33</v>
      </c>
      <c r="C1104">
        <v>14</v>
      </c>
      <c r="D1104" t="s">
        <v>92</v>
      </c>
      <c r="E1104" t="s">
        <v>31</v>
      </c>
      <c r="F1104" t="s">
        <v>40</v>
      </c>
      <c r="G1104">
        <v>3</v>
      </c>
      <c r="H1104">
        <v>46116</v>
      </c>
      <c r="I1104">
        <v>1</v>
      </c>
      <c r="J1104">
        <v>780</v>
      </c>
      <c r="K1104">
        <v>46896</v>
      </c>
      <c r="L1104" t="s">
        <v>27</v>
      </c>
      <c r="M1104" t="s">
        <v>41</v>
      </c>
      <c r="N1104">
        <v>6</v>
      </c>
    </row>
    <row r="1105" spans="1:14">
      <c r="A1105">
        <v>192</v>
      </c>
      <c r="B1105" t="s">
        <v>23</v>
      </c>
      <c r="C1105">
        <v>30</v>
      </c>
      <c r="D1105" t="s">
        <v>67</v>
      </c>
      <c r="E1105" t="s">
        <v>25</v>
      </c>
      <c r="F1105" t="s">
        <v>26</v>
      </c>
      <c r="G1105">
        <v>3</v>
      </c>
      <c r="H1105">
        <v>63720</v>
      </c>
      <c r="I1105">
        <v>1</v>
      </c>
      <c r="J1105">
        <v>4720</v>
      </c>
      <c r="K1105">
        <v>68440</v>
      </c>
      <c r="L1105" t="s">
        <v>27</v>
      </c>
      <c r="M1105" t="s">
        <v>28</v>
      </c>
      <c r="N1105">
        <v>4</v>
      </c>
    </row>
    <row r="1106" spans="1:14">
      <c r="A1106">
        <v>101</v>
      </c>
      <c r="B1106" t="s">
        <v>29</v>
      </c>
      <c r="C1106">
        <v>7</v>
      </c>
      <c r="D1106" t="s">
        <v>36</v>
      </c>
      <c r="E1106" t="s">
        <v>25</v>
      </c>
      <c r="F1106" t="s">
        <v>26</v>
      </c>
      <c r="G1106">
        <v>1</v>
      </c>
      <c r="H1106">
        <v>231</v>
      </c>
      <c r="I1106">
        <v>1</v>
      </c>
      <c r="J1106">
        <v>1100</v>
      </c>
      <c r="K1106">
        <v>1331</v>
      </c>
      <c r="L1106" t="s">
        <v>27</v>
      </c>
      <c r="M1106" t="s">
        <v>32</v>
      </c>
      <c r="N1106">
        <v>1</v>
      </c>
    </row>
    <row r="1107" spans="1:14">
      <c r="A1107">
        <v>165</v>
      </c>
      <c r="B1107" t="s">
        <v>33</v>
      </c>
      <c r="C1107">
        <v>14</v>
      </c>
      <c r="D1107" t="s">
        <v>102</v>
      </c>
      <c r="E1107" t="s">
        <v>25</v>
      </c>
      <c r="F1107" t="s">
        <v>26</v>
      </c>
      <c r="G1107">
        <v>1</v>
      </c>
      <c r="H1107">
        <v>3752</v>
      </c>
      <c r="I1107">
        <v>2</v>
      </c>
      <c r="J1107">
        <v>3920</v>
      </c>
      <c r="K1107">
        <v>7672</v>
      </c>
      <c r="L1107" t="s">
        <v>27</v>
      </c>
      <c r="M1107" t="s">
        <v>28</v>
      </c>
      <c r="N1107">
        <v>4</v>
      </c>
    </row>
    <row r="1108" spans="1:14">
      <c r="A1108">
        <v>123</v>
      </c>
      <c r="B1108" t="s">
        <v>33</v>
      </c>
      <c r="C1108">
        <v>14</v>
      </c>
      <c r="D1108" t="s">
        <v>42</v>
      </c>
      <c r="E1108" t="s">
        <v>25</v>
      </c>
      <c r="F1108" t="s">
        <v>26</v>
      </c>
      <c r="G1108">
        <v>3</v>
      </c>
      <c r="H1108">
        <v>3206</v>
      </c>
      <c r="I1108">
        <v>2</v>
      </c>
      <c r="J1108">
        <v>1220</v>
      </c>
      <c r="K1108">
        <v>4426</v>
      </c>
      <c r="L1108" t="s">
        <v>27</v>
      </c>
      <c r="M1108" t="s">
        <v>32</v>
      </c>
      <c r="N1108">
        <v>1</v>
      </c>
    </row>
    <row r="1109" spans="1:14">
      <c r="A1109">
        <v>146</v>
      </c>
      <c r="B1109" t="s">
        <v>33</v>
      </c>
      <c r="C1109">
        <v>14</v>
      </c>
      <c r="D1109" t="s">
        <v>48</v>
      </c>
      <c r="E1109" t="s">
        <v>25</v>
      </c>
      <c r="F1109" t="s">
        <v>26</v>
      </c>
      <c r="G1109">
        <v>2</v>
      </c>
      <c r="H1109">
        <v>9408</v>
      </c>
      <c r="I1109">
        <v>2</v>
      </c>
      <c r="J1109">
        <v>7200</v>
      </c>
      <c r="K1109">
        <v>16608</v>
      </c>
      <c r="L1109" t="s">
        <v>27</v>
      </c>
      <c r="M1109" t="s">
        <v>41</v>
      </c>
      <c r="N1109">
        <v>6</v>
      </c>
    </row>
    <row r="1110" spans="1:14">
      <c r="A1110">
        <v>272</v>
      </c>
      <c r="B1110" t="s">
        <v>23</v>
      </c>
      <c r="C1110">
        <v>30</v>
      </c>
      <c r="D1110" t="s">
        <v>45</v>
      </c>
      <c r="E1110" t="s">
        <v>31</v>
      </c>
      <c r="F1110" t="s">
        <v>40</v>
      </c>
      <c r="G1110">
        <v>1</v>
      </c>
      <c r="H1110">
        <v>9720</v>
      </c>
      <c r="I1110">
        <v>2</v>
      </c>
      <c r="J1110">
        <v>1440</v>
      </c>
      <c r="K1110">
        <v>11160</v>
      </c>
      <c r="L1110" t="s">
        <v>46</v>
      </c>
      <c r="M1110" t="s">
        <v>28</v>
      </c>
      <c r="N1110">
        <v>4</v>
      </c>
    </row>
    <row r="1111" spans="1:14">
      <c r="A1111">
        <v>187</v>
      </c>
      <c r="B1111" t="s">
        <v>23</v>
      </c>
      <c r="C1111">
        <v>30</v>
      </c>
      <c r="D1111" t="s">
        <v>95</v>
      </c>
      <c r="E1111" t="s">
        <v>25</v>
      </c>
      <c r="F1111" t="s">
        <v>40</v>
      </c>
      <c r="G1111">
        <v>3</v>
      </c>
      <c r="H1111">
        <v>61020</v>
      </c>
      <c r="I1111">
        <v>1</v>
      </c>
      <c r="J1111">
        <v>1800</v>
      </c>
      <c r="K1111">
        <v>62820</v>
      </c>
      <c r="L1111" t="s">
        <v>27</v>
      </c>
      <c r="M1111" t="s">
        <v>41</v>
      </c>
      <c r="N1111">
        <v>6</v>
      </c>
    </row>
    <row r="1112" spans="1:14">
      <c r="A1112">
        <v>284</v>
      </c>
      <c r="B1112" t="s">
        <v>33</v>
      </c>
      <c r="C1112">
        <v>14</v>
      </c>
      <c r="D1112" t="s">
        <v>88</v>
      </c>
      <c r="E1112" t="s">
        <v>31</v>
      </c>
      <c r="F1112" t="s">
        <v>40</v>
      </c>
      <c r="G1112">
        <v>3</v>
      </c>
      <c r="H1112">
        <v>13664</v>
      </c>
      <c r="I1112">
        <v>2</v>
      </c>
      <c r="J1112">
        <v>240</v>
      </c>
      <c r="K1112">
        <v>13904</v>
      </c>
      <c r="L1112" t="s">
        <v>46</v>
      </c>
      <c r="M1112" t="s">
        <v>28</v>
      </c>
      <c r="N1112">
        <v>4</v>
      </c>
    </row>
    <row r="1113" spans="1:14">
      <c r="A1113">
        <v>198</v>
      </c>
      <c r="B1113" t="s">
        <v>23</v>
      </c>
      <c r="C1113">
        <v>30</v>
      </c>
      <c r="D1113" t="s">
        <v>77</v>
      </c>
      <c r="E1113" t="s">
        <v>57</v>
      </c>
      <c r="F1113" t="s">
        <v>26</v>
      </c>
      <c r="G1113">
        <v>1</v>
      </c>
      <c r="H1113">
        <v>750</v>
      </c>
      <c r="I1113">
        <v>2</v>
      </c>
      <c r="J1113">
        <v>910</v>
      </c>
      <c r="K1113">
        <v>1660</v>
      </c>
      <c r="L1113" t="s">
        <v>27</v>
      </c>
      <c r="M1113" t="s">
        <v>32</v>
      </c>
      <c r="N1113">
        <v>1</v>
      </c>
    </row>
    <row r="1114" spans="1:14">
      <c r="A1114">
        <v>214</v>
      </c>
      <c r="B1114" t="s">
        <v>33</v>
      </c>
      <c r="C1114">
        <v>14</v>
      </c>
      <c r="D1114" t="s">
        <v>51</v>
      </c>
      <c r="E1114" t="s">
        <v>25</v>
      </c>
      <c r="F1114" t="s">
        <v>26</v>
      </c>
      <c r="G1114">
        <v>1</v>
      </c>
      <c r="H1114">
        <v>2408</v>
      </c>
      <c r="I1114">
        <v>2</v>
      </c>
      <c r="J1114">
        <v>4280</v>
      </c>
      <c r="K1114">
        <v>6688</v>
      </c>
      <c r="L1114" t="s">
        <v>27</v>
      </c>
      <c r="M1114" t="s">
        <v>28</v>
      </c>
      <c r="N1114">
        <v>4</v>
      </c>
    </row>
    <row r="1115" spans="1:14">
      <c r="A1115">
        <v>35</v>
      </c>
      <c r="B1115" t="s">
        <v>37</v>
      </c>
      <c r="C1115">
        <v>3</v>
      </c>
      <c r="D1115" t="s">
        <v>54</v>
      </c>
      <c r="E1115" t="s">
        <v>25</v>
      </c>
      <c r="F1115" t="s">
        <v>40</v>
      </c>
      <c r="G1115">
        <v>2</v>
      </c>
      <c r="H1115">
        <v>660</v>
      </c>
      <c r="I1115">
        <v>2</v>
      </c>
      <c r="J1115">
        <v>620</v>
      </c>
      <c r="K1115">
        <v>1280</v>
      </c>
      <c r="L1115" t="s">
        <v>27</v>
      </c>
      <c r="M1115" t="s">
        <v>35</v>
      </c>
      <c r="N1115">
        <v>2</v>
      </c>
    </row>
    <row r="1116" spans="1:14">
      <c r="A1116">
        <v>153</v>
      </c>
      <c r="B1116" t="s">
        <v>23</v>
      </c>
      <c r="C1116">
        <v>30</v>
      </c>
      <c r="D1116" t="s">
        <v>48</v>
      </c>
      <c r="E1116" t="s">
        <v>25</v>
      </c>
      <c r="F1116" t="s">
        <v>26</v>
      </c>
      <c r="G1116">
        <v>2</v>
      </c>
      <c r="H1116">
        <v>20160</v>
      </c>
      <c r="I1116">
        <v>2</v>
      </c>
      <c r="J1116">
        <v>7200</v>
      </c>
      <c r="K1116">
        <v>27360</v>
      </c>
      <c r="L1116" t="s">
        <v>27</v>
      </c>
      <c r="M1116" t="s">
        <v>41</v>
      </c>
      <c r="N1116">
        <v>6</v>
      </c>
    </row>
    <row r="1117" spans="1:14">
      <c r="A1117">
        <v>174</v>
      </c>
      <c r="B1117" t="s">
        <v>33</v>
      </c>
      <c r="C1117">
        <v>14</v>
      </c>
      <c r="D1117" t="s">
        <v>90</v>
      </c>
      <c r="E1117" t="s">
        <v>25</v>
      </c>
      <c r="F1117" t="s">
        <v>26</v>
      </c>
      <c r="G1117">
        <v>3</v>
      </c>
      <c r="H1117">
        <v>10780</v>
      </c>
      <c r="I1117">
        <v>1</v>
      </c>
      <c r="J1117">
        <v>2160</v>
      </c>
      <c r="K1117">
        <v>12940</v>
      </c>
      <c r="L1117" t="s">
        <v>27</v>
      </c>
      <c r="M1117" t="s">
        <v>35</v>
      </c>
      <c r="N1117">
        <v>2</v>
      </c>
    </row>
    <row r="1118" spans="1:14">
      <c r="A1118">
        <v>92</v>
      </c>
      <c r="B1118" t="s">
        <v>29</v>
      </c>
      <c r="C1118">
        <v>7</v>
      </c>
      <c r="D1118" t="s">
        <v>110</v>
      </c>
      <c r="E1118" t="s">
        <v>25</v>
      </c>
      <c r="F1118" t="s">
        <v>40</v>
      </c>
      <c r="G1118">
        <v>3</v>
      </c>
      <c r="H1118">
        <v>6020</v>
      </c>
      <c r="I1118">
        <v>1</v>
      </c>
      <c r="J1118">
        <v>1000</v>
      </c>
      <c r="K1118">
        <v>7020</v>
      </c>
      <c r="L1118" t="s">
        <v>27</v>
      </c>
      <c r="M1118" t="s">
        <v>28</v>
      </c>
      <c r="N1118">
        <v>4</v>
      </c>
    </row>
    <row r="1119" spans="1:14">
      <c r="A1119">
        <v>53</v>
      </c>
      <c r="B1119" t="s">
        <v>29</v>
      </c>
      <c r="C1119">
        <v>7</v>
      </c>
      <c r="D1119" t="s">
        <v>110</v>
      </c>
      <c r="E1119" t="s">
        <v>25</v>
      </c>
      <c r="F1119" t="s">
        <v>40</v>
      </c>
      <c r="G1119">
        <v>1</v>
      </c>
      <c r="H1119">
        <v>1288</v>
      </c>
      <c r="I1119">
        <v>1</v>
      </c>
      <c r="J1119">
        <v>1000</v>
      </c>
      <c r="K1119">
        <v>2288</v>
      </c>
      <c r="L1119" t="s">
        <v>27</v>
      </c>
      <c r="M1119" t="s">
        <v>28</v>
      </c>
      <c r="N1119">
        <v>4</v>
      </c>
    </row>
    <row r="1120" spans="1:14">
      <c r="A1120">
        <v>190</v>
      </c>
      <c r="B1120" t="s">
        <v>33</v>
      </c>
      <c r="C1120">
        <v>14</v>
      </c>
      <c r="D1120" t="s">
        <v>61</v>
      </c>
      <c r="E1120" t="s">
        <v>57</v>
      </c>
      <c r="F1120" t="s">
        <v>62</v>
      </c>
      <c r="G1120">
        <v>2</v>
      </c>
      <c r="H1120">
        <v>1008</v>
      </c>
      <c r="I1120">
        <v>1</v>
      </c>
      <c r="J1120">
        <v>1470</v>
      </c>
      <c r="K1120">
        <v>2478</v>
      </c>
      <c r="L1120" t="s">
        <v>46</v>
      </c>
      <c r="M1120" t="s">
        <v>32</v>
      </c>
      <c r="N1120">
        <v>1</v>
      </c>
    </row>
    <row r="1121" spans="1:14">
      <c r="A1121">
        <v>178</v>
      </c>
      <c r="B1121" t="s">
        <v>37</v>
      </c>
      <c r="C1121">
        <v>3</v>
      </c>
      <c r="D1121" t="s">
        <v>50</v>
      </c>
      <c r="E1121" t="s">
        <v>31</v>
      </c>
      <c r="F1121" t="s">
        <v>40</v>
      </c>
      <c r="G1121">
        <v>1</v>
      </c>
      <c r="H1121">
        <v>2232</v>
      </c>
      <c r="I1121">
        <v>1</v>
      </c>
      <c r="J1121">
        <v>1200</v>
      </c>
      <c r="K1121">
        <v>3432</v>
      </c>
      <c r="L1121" t="s">
        <v>27</v>
      </c>
      <c r="M1121" t="s">
        <v>41</v>
      </c>
      <c r="N1121">
        <v>6</v>
      </c>
    </row>
    <row r="1122" spans="1:14">
      <c r="A1122">
        <v>232</v>
      </c>
      <c r="B1122" t="s">
        <v>23</v>
      </c>
      <c r="C1122">
        <v>30</v>
      </c>
      <c r="D1122" t="s">
        <v>50</v>
      </c>
      <c r="E1122" t="s">
        <v>31</v>
      </c>
      <c r="F1122" t="s">
        <v>40</v>
      </c>
      <c r="G1122">
        <v>3</v>
      </c>
      <c r="H1122">
        <v>6990</v>
      </c>
      <c r="I1122">
        <v>1</v>
      </c>
      <c r="J1122">
        <v>200</v>
      </c>
      <c r="K1122">
        <v>7190</v>
      </c>
      <c r="L1122" t="s">
        <v>27</v>
      </c>
      <c r="M1122" t="s">
        <v>32</v>
      </c>
      <c r="N1122">
        <v>1</v>
      </c>
    </row>
    <row r="1123" spans="1:14">
      <c r="A1123">
        <v>151</v>
      </c>
      <c r="B1123" t="s">
        <v>37</v>
      </c>
      <c r="C1123">
        <v>3</v>
      </c>
      <c r="D1123" t="s">
        <v>107</v>
      </c>
      <c r="E1123" t="s">
        <v>44</v>
      </c>
      <c r="F1123" t="s">
        <v>40</v>
      </c>
      <c r="G1123">
        <v>2</v>
      </c>
      <c r="H1123">
        <v>2280</v>
      </c>
      <c r="I1123">
        <v>2</v>
      </c>
      <c r="J1123">
        <v>880</v>
      </c>
      <c r="K1123">
        <v>3160</v>
      </c>
      <c r="L1123" t="s">
        <v>27</v>
      </c>
      <c r="M1123" t="s">
        <v>28</v>
      </c>
      <c r="N1123">
        <v>4</v>
      </c>
    </row>
    <row r="1124" spans="1:14">
      <c r="A1124">
        <v>213</v>
      </c>
      <c r="B1124" t="s">
        <v>33</v>
      </c>
      <c r="C1124">
        <v>14</v>
      </c>
      <c r="D1124" t="s">
        <v>78</v>
      </c>
      <c r="E1124" t="s">
        <v>31</v>
      </c>
      <c r="F1124" t="s">
        <v>40</v>
      </c>
      <c r="G1124">
        <v>2</v>
      </c>
      <c r="H1124">
        <v>19683.72</v>
      </c>
      <c r="I1124">
        <v>1</v>
      </c>
      <c r="J1124">
        <v>2160</v>
      </c>
      <c r="K1124">
        <v>21843.72</v>
      </c>
      <c r="L1124" t="s">
        <v>46</v>
      </c>
      <c r="M1124" t="s">
        <v>41</v>
      </c>
      <c r="N1124">
        <v>6</v>
      </c>
    </row>
    <row r="1125" spans="1:14">
      <c r="A1125">
        <v>88</v>
      </c>
      <c r="B1125" t="s">
        <v>33</v>
      </c>
      <c r="C1125">
        <v>14</v>
      </c>
      <c r="D1125" t="s">
        <v>69</v>
      </c>
      <c r="E1125" t="s">
        <v>31</v>
      </c>
      <c r="F1125" t="s">
        <v>26</v>
      </c>
      <c r="G1125">
        <v>1</v>
      </c>
      <c r="H1125">
        <v>2072</v>
      </c>
      <c r="I1125">
        <v>2</v>
      </c>
      <c r="J1125">
        <v>2240</v>
      </c>
      <c r="K1125">
        <v>4312</v>
      </c>
      <c r="L1125" t="s">
        <v>27</v>
      </c>
      <c r="M1125" t="s">
        <v>35</v>
      </c>
      <c r="N1125">
        <v>2</v>
      </c>
    </row>
    <row r="1126" spans="1:14">
      <c r="A1126">
        <v>237</v>
      </c>
      <c r="B1126" t="s">
        <v>37</v>
      </c>
      <c r="C1126">
        <v>3</v>
      </c>
      <c r="D1126" t="s">
        <v>84</v>
      </c>
      <c r="E1126" t="s">
        <v>44</v>
      </c>
      <c r="F1126" t="s">
        <v>40</v>
      </c>
      <c r="G1126">
        <v>1</v>
      </c>
      <c r="H1126">
        <v>300</v>
      </c>
      <c r="I1126">
        <v>1</v>
      </c>
      <c r="J1126">
        <v>800</v>
      </c>
      <c r="K1126">
        <v>1100</v>
      </c>
      <c r="L1126" t="s">
        <v>27</v>
      </c>
      <c r="M1126" t="s">
        <v>32</v>
      </c>
      <c r="N1126">
        <v>1</v>
      </c>
    </row>
    <row r="1127" spans="1:14">
      <c r="A1127">
        <v>113</v>
      </c>
      <c r="B1127" t="s">
        <v>33</v>
      </c>
      <c r="C1127">
        <v>14</v>
      </c>
      <c r="D1127" t="s">
        <v>99</v>
      </c>
      <c r="E1127" t="s">
        <v>31</v>
      </c>
      <c r="F1127" t="s">
        <v>40</v>
      </c>
      <c r="G1127">
        <v>3</v>
      </c>
      <c r="H1127">
        <v>12600</v>
      </c>
      <c r="I1127">
        <v>2</v>
      </c>
      <c r="J1127">
        <v>1440</v>
      </c>
      <c r="K1127">
        <v>14040</v>
      </c>
      <c r="L1127" t="s">
        <v>27</v>
      </c>
      <c r="M1127" t="s">
        <v>41</v>
      </c>
      <c r="N1127">
        <v>6</v>
      </c>
    </row>
    <row r="1128" spans="1:14">
      <c r="A1128">
        <v>145</v>
      </c>
      <c r="B1128" t="s">
        <v>23</v>
      </c>
      <c r="C1128">
        <v>30</v>
      </c>
      <c r="D1128" t="s">
        <v>55</v>
      </c>
      <c r="E1128" t="s">
        <v>44</v>
      </c>
      <c r="F1128" t="s">
        <v>26</v>
      </c>
      <c r="G1128">
        <v>3</v>
      </c>
      <c r="H1128">
        <v>5490</v>
      </c>
      <c r="I1128">
        <v>2</v>
      </c>
      <c r="J1128">
        <v>1272</v>
      </c>
      <c r="K1128">
        <v>6762</v>
      </c>
      <c r="L1128" t="s">
        <v>27</v>
      </c>
      <c r="M1128" t="s">
        <v>32</v>
      </c>
      <c r="N1128">
        <v>1</v>
      </c>
    </row>
    <row r="1129" spans="1:14">
      <c r="A1129">
        <v>196</v>
      </c>
      <c r="B1129" t="s">
        <v>29</v>
      </c>
      <c r="C1129">
        <v>7</v>
      </c>
      <c r="D1129" t="s">
        <v>95</v>
      </c>
      <c r="E1129" t="s">
        <v>25</v>
      </c>
      <c r="F1129" t="s">
        <v>40</v>
      </c>
      <c r="G1129">
        <v>3</v>
      </c>
      <c r="H1129">
        <v>4746</v>
      </c>
      <c r="I1129">
        <v>1</v>
      </c>
      <c r="J1129">
        <v>600</v>
      </c>
      <c r="K1129">
        <v>5346</v>
      </c>
      <c r="L1129" t="s">
        <v>27</v>
      </c>
      <c r="M1129" t="s">
        <v>35</v>
      </c>
      <c r="N1129">
        <v>2</v>
      </c>
    </row>
    <row r="1130" spans="1:14">
      <c r="A1130">
        <v>120</v>
      </c>
      <c r="B1130" t="s">
        <v>29</v>
      </c>
      <c r="C1130">
        <v>7</v>
      </c>
      <c r="D1130" t="s">
        <v>52</v>
      </c>
      <c r="E1130" t="s">
        <v>31</v>
      </c>
      <c r="F1130" t="s">
        <v>40</v>
      </c>
      <c r="G1130">
        <v>2</v>
      </c>
      <c r="H1130">
        <v>3500</v>
      </c>
      <c r="I1130">
        <v>2</v>
      </c>
      <c r="J1130">
        <v>280</v>
      </c>
      <c r="K1130">
        <v>3780</v>
      </c>
      <c r="L1130" t="s">
        <v>27</v>
      </c>
      <c r="M1130" t="s">
        <v>35</v>
      </c>
      <c r="N1130">
        <v>2</v>
      </c>
    </row>
    <row r="1131" spans="1:14">
      <c r="A1131">
        <v>177</v>
      </c>
      <c r="B1131" t="s">
        <v>33</v>
      </c>
      <c r="C1131">
        <v>14</v>
      </c>
      <c r="D1131" t="s">
        <v>54</v>
      </c>
      <c r="E1131" t="s">
        <v>25</v>
      </c>
      <c r="F1131" t="s">
        <v>40</v>
      </c>
      <c r="G1131">
        <v>2</v>
      </c>
      <c r="H1131">
        <v>9240</v>
      </c>
      <c r="I1131">
        <v>1</v>
      </c>
      <c r="J1131">
        <v>1860</v>
      </c>
      <c r="K1131">
        <v>11100</v>
      </c>
      <c r="L1131" t="s">
        <v>27</v>
      </c>
      <c r="M1131" t="s">
        <v>41</v>
      </c>
      <c r="N1131">
        <v>6</v>
      </c>
    </row>
    <row r="1132" spans="1:14">
      <c r="A1132">
        <v>171</v>
      </c>
      <c r="B1132" t="s">
        <v>33</v>
      </c>
      <c r="C1132">
        <v>14</v>
      </c>
      <c r="D1132" t="s">
        <v>36</v>
      </c>
      <c r="E1132" t="s">
        <v>25</v>
      </c>
      <c r="F1132" t="s">
        <v>26</v>
      </c>
      <c r="G1132">
        <v>1</v>
      </c>
      <c r="H1132">
        <v>1848</v>
      </c>
      <c r="I1132">
        <v>1</v>
      </c>
      <c r="J1132">
        <v>4400</v>
      </c>
      <c r="K1132">
        <v>6248</v>
      </c>
      <c r="L1132" t="s">
        <v>27</v>
      </c>
      <c r="M1132" t="s">
        <v>28</v>
      </c>
      <c r="N1132">
        <v>4</v>
      </c>
    </row>
    <row r="1133" spans="1:14">
      <c r="A1133">
        <v>147</v>
      </c>
      <c r="B1133" t="s">
        <v>23</v>
      </c>
      <c r="C1133">
        <v>30</v>
      </c>
      <c r="D1133" t="s">
        <v>79</v>
      </c>
      <c r="E1133" t="s">
        <v>44</v>
      </c>
      <c r="F1133" t="s">
        <v>62</v>
      </c>
      <c r="G1133">
        <v>3</v>
      </c>
      <c r="H1133">
        <v>73260</v>
      </c>
      <c r="I1133">
        <v>2</v>
      </c>
      <c r="J1133">
        <v>8040</v>
      </c>
      <c r="K1133">
        <v>81300</v>
      </c>
      <c r="L1133" t="s">
        <v>46</v>
      </c>
      <c r="M1133" t="s">
        <v>41</v>
      </c>
      <c r="N1133">
        <v>6</v>
      </c>
    </row>
    <row r="1134" spans="1:14">
      <c r="A1134">
        <v>104</v>
      </c>
      <c r="B1134" t="s">
        <v>33</v>
      </c>
      <c r="C1134">
        <v>14</v>
      </c>
      <c r="D1134" t="s">
        <v>89</v>
      </c>
      <c r="E1134" t="s">
        <v>44</v>
      </c>
      <c r="F1134" t="s">
        <v>40</v>
      </c>
      <c r="G1134">
        <v>3</v>
      </c>
      <c r="H1134">
        <v>5334</v>
      </c>
      <c r="I1134">
        <v>1</v>
      </c>
      <c r="J1134">
        <v>220</v>
      </c>
      <c r="K1134">
        <v>5554</v>
      </c>
      <c r="L1134" t="s">
        <v>27</v>
      </c>
      <c r="M1134" t="s">
        <v>32</v>
      </c>
      <c r="N1134">
        <v>1</v>
      </c>
    </row>
    <row r="1135" spans="1:14">
      <c r="A1135">
        <v>75</v>
      </c>
      <c r="B1135" t="s">
        <v>37</v>
      </c>
      <c r="C1135">
        <v>3</v>
      </c>
      <c r="D1135" t="s">
        <v>100</v>
      </c>
      <c r="E1135" t="s">
        <v>44</v>
      </c>
      <c r="F1135" t="s">
        <v>40</v>
      </c>
      <c r="G1135">
        <v>1</v>
      </c>
      <c r="H1135">
        <v>264</v>
      </c>
      <c r="I1135">
        <v>2</v>
      </c>
      <c r="J1135">
        <v>440</v>
      </c>
      <c r="K1135">
        <v>704</v>
      </c>
      <c r="L1135" t="s">
        <v>46</v>
      </c>
      <c r="M1135" t="s">
        <v>35</v>
      </c>
      <c r="N1135">
        <v>2</v>
      </c>
    </row>
    <row r="1136" spans="1:14">
      <c r="A1136">
        <v>275</v>
      </c>
      <c r="B1136" t="s">
        <v>33</v>
      </c>
      <c r="C1136">
        <v>14</v>
      </c>
      <c r="D1136" t="s">
        <v>102</v>
      </c>
      <c r="E1136" t="s">
        <v>25</v>
      </c>
      <c r="F1136" t="s">
        <v>26</v>
      </c>
      <c r="G1136">
        <v>2</v>
      </c>
      <c r="H1136">
        <v>13188</v>
      </c>
      <c r="I1136">
        <v>1</v>
      </c>
      <c r="J1136">
        <v>5880</v>
      </c>
      <c r="K1136">
        <v>19068</v>
      </c>
      <c r="L1136" t="s">
        <v>27</v>
      </c>
      <c r="M1136" t="s">
        <v>41</v>
      </c>
      <c r="N1136">
        <v>6</v>
      </c>
    </row>
    <row r="1137" spans="1:14">
      <c r="A1137">
        <v>87</v>
      </c>
      <c r="B1137" t="s">
        <v>37</v>
      </c>
      <c r="C1137">
        <v>3</v>
      </c>
      <c r="D1137" t="s">
        <v>76</v>
      </c>
      <c r="E1137" t="s">
        <v>44</v>
      </c>
      <c r="F1137" t="s">
        <v>62</v>
      </c>
      <c r="G1137">
        <v>1</v>
      </c>
      <c r="H1137">
        <v>150</v>
      </c>
      <c r="I1137">
        <v>1</v>
      </c>
      <c r="J1137">
        <v>840</v>
      </c>
      <c r="K1137">
        <v>990</v>
      </c>
      <c r="L1137" t="s">
        <v>46</v>
      </c>
      <c r="M1137" t="s">
        <v>32</v>
      </c>
      <c r="N1137">
        <v>1</v>
      </c>
    </row>
    <row r="1138" spans="1:14">
      <c r="A1138">
        <v>30</v>
      </c>
      <c r="B1138" t="s">
        <v>33</v>
      </c>
      <c r="C1138">
        <v>14</v>
      </c>
      <c r="D1138" t="s">
        <v>76</v>
      </c>
      <c r="E1138" t="s">
        <v>44</v>
      </c>
      <c r="F1138" t="s">
        <v>62</v>
      </c>
      <c r="G1138">
        <v>2</v>
      </c>
      <c r="H1138">
        <v>1890</v>
      </c>
      <c r="I1138">
        <v>1</v>
      </c>
      <c r="J1138">
        <v>840</v>
      </c>
      <c r="K1138">
        <v>2730</v>
      </c>
      <c r="L1138" t="s">
        <v>46</v>
      </c>
      <c r="M1138" t="s">
        <v>32</v>
      </c>
      <c r="N1138">
        <v>1</v>
      </c>
    </row>
    <row r="1139" spans="1:14">
      <c r="A1139">
        <v>181</v>
      </c>
      <c r="B1139" t="s">
        <v>33</v>
      </c>
      <c r="C1139">
        <v>14</v>
      </c>
      <c r="D1139" t="s">
        <v>97</v>
      </c>
      <c r="E1139" t="s">
        <v>25</v>
      </c>
      <c r="F1139" t="s">
        <v>40</v>
      </c>
      <c r="G1139">
        <v>1</v>
      </c>
      <c r="H1139">
        <v>1512</v>
      </c>
      <c r="I1139">
        <v>1</v>
      </c>
      <c r="J1139">
        <v>1100</v>
      </c>
      <c r="K1139">
        <v>2612</v>
      </c>
      <c r="L1139" t="s">
        <v>27</v>
      </c>
      <c r="M1139" t="s">
        <v>35</v>
      </c>
      <c r="N1139">
        <v>2</v>
      </c>
    </row>
    <row r="1140" spans="1:14">
      <c r="A1140">
        <v>134</v>
      </c>
      <c r="B1140" t="s">
        <v>33</v>
      </c>
      <c r="C1140">
        <v>14</v>
      </c>
      <c r="D1140" t="s">
        <v>48</v>
      </c>
      <c r="E1140" t="s">
        <v>25</v>
      </c>
      <c r="F1140" t="s">
        <v>26</v>
      </c>
      <c r="G1140">
        <v>1</v>
      </c>
      <c r="H1140">
        <v>3948</v>
      </c>
      <c r="I1140">
        <v>1</v>
      </c>
      <c r="J1140">
        <v>7200</v>
      </c>
      <c r="K1140">
        <v>11148</v>
      </c>
      <c r="L1140" t="s">
        <v>27</v>
      </c>
      <c r="M1140" t="s">
        <v>41</v>
      </c>
      <c r="N1140">
        <v>6</v>
      </c>
    </row>
    <row r="1141" spans="1:14">
      <c r="A1141">
        <v>184</v>
      </c>
      <c r="B1141" t="s">
        <v>33</v>
      </c>
      <c r="C1141">
        <v>14</v>
      </c>
      <c r="D1141" t="s">
        <v>110</v>
      </c>
      <c r="E1141" t="s">
        <v>25</v>
      </c>
      <c r="F1141" t="s">
        <v>40</v>
      </c>
      <c r="G1141">
        <v>3</v>
      </c>
      <c r="H1141">
        <v>6020</v>
      </c>
      <c r="I1141">
        <v>2</v>
      </c>
      <c r="J1141">
        <v>500</v>
      </c>
      <c r="K1141">
        <v>6520</v>
      </c>
      <c r="L1141" t="s">
        <v>27</v>
      </c>
      <c r="M1141" t="s">
        <v>35</v>
      </c>
      <c r="N1141">
        <v>2</v>
      </c>
    </row>
    <row r="1142" spans="1:14">
      <c r="A1142">
        <v>101</v>
      </c>
      <c r="B1142" t="s">
        <v>33</v>
      </c>
      <c r="C1142">
        <v>14</v>
      </c>
      <c r="D1142" t="s">
        <v>78</v>
      </c>
      <c r="E1142" t="s">
        <v>31</v>
      </c>
      <c r="F1142" t="s">
        <v>40</v>
      </c>
      <c r="G1142">
        <v>1</v>
      </c>
      <c r="H1142">
        <v>8400</v>
      </c>
      <c r="I1142">
        <v>2</v>
      </c>
      <c r="J1142">
        <v>2160</v>
      </c>
      <c r="K1142">
        <v>10560</v>
      </c>
      <c r="L1142" t="s">
        <v>46</v>
      </c>
      <c r="M1142" t="s">
        <v>41</v>
      </c>
      <c r="N1142">
        <v>6</v>
      </c>
    </row>
    <row r="1143" spans="1:14">
      <c r="A1143">
        <v>226</v>
      </c>
      <c r="B1143" t="s">
        <v>33</v>
      </c>
      <c r="C1143">
        <v>14</v>
      </c>
      <c r="D1143" t="s">
        <v>98</v>
      </c>
      <c r="E1143" t="s">
        <v>25</v>
      </c>
      <c r="F1143" t="s">
        <v>26</v>
      </c>
      <c r="G1143">
        <v>1</v>
      </c>
      <c r="H1143">
        <v>980</v>
      </c>
      <c r="I1143">
        <v>2</v>
      </c>
      <c r="J1143">
        <v>2200</v>
      </c>
      <c r="K1143">
        <v>3180</v>
      </c>
      <c r="L1143" t="s">
        <v>27</v>
      </c>
      <c r="M1143" t="s">
        <v>35</v>
      </c>
      <c r="N1143">
        <v>2</v>
      </c>
    </row>
    <row r="1144" spans="1:14">
      <c r="A1144">
        <v>36</v>
      </c>
      <c r="B1144" t="s">
        <v>37</v>
      </c>
      <c r="C1144">
        <v>3</v>
      </c>
      <c r="D1144" t="s">
        <v>84</v>
      </c>
      <c r="E1144" t="s">
        <v>44</v>
      </c>
      <c r="F1144" t="s">
        <v>40</v>
      </c>
      <c r="G1144">
        <v>1</v>
      </c>
      <c r="H1144">
        <v>1200</v>
      </c>
      <c r="I1144">
        <v>1</v>
      </c>
      <c r="J1144">
        <v>3200</v>
      </c>
      <c r="K1144">
        <v>4400</v>
      </c>
      <c r="L1144" t="s">
        <v>27</v>
      </c>
      <c r="M1144" t="s">
        <v>28</v>
      </c>
      <c r="N1144">
        <v>4</v>
      </c>
    </row>
    <row r="1145" spans="1:14">
      <c r="A1145">
        <v>165</v>
      </c>
      <c r="B1145" t="s">
        <v>29</v>
      </c>
      <c r="C1145">
        <v>7</v>
      </c>
      <c r="D1145" t="s">
        <v>77</v>
      </c>
      <c r="E1145" t="s">
        <v>57</v>
      </c>
      <c r="F1145" t="s">
        <v>26</v>
      </c>
      <c r="G1145">
        <v>1</v>
      </c>
      <c r="H1145">
        <v>175</v>
      </c>
      <c r="I1145">
        <v>1</v>
      </c>
      <c r="J1145">
        <v>910</v>
      </c>
      <c r="K1145">
        <v>1085</v>
      </c>
      <c r="L1145" t="s">
        <v>27</v>
      </c>
      <c r="M1145" t="s">
        <v>32</v>
      </c>
      <c r="N1145">
        <v>1</v>
      </c>
    </row>
    <row r="1146" spans="1:14">
      <c r="A1146">
        <v>94</v>
      </c>
      <c r="B1146" t="s">
        <v>33</v>
      </c>
      <c r="C1146">
        <v>14</v>
      </c>
      <c r="D1146" t="s">
        <v>61</v>
      </c>
      <c r="E1146" t="s">
        <v>57</v>
      </c>
      <c r="F1146" t="s">
        <v>62</v>
      </c>
      <c r="G1146">
        <v>2</v>
      </c>
      <c r="H1146">
        <v>1008</v>
      </c>
      <c r="I1146">
        <v>1</v>
      </c>
      <c r="J1146">
        <v>1470</v>
      </c>
      <c r="K1146">
        <v>2478</v>
      </c>
      <c r="L1146" t="s">
        <v>46</v>
      </c>
      <c r="M1146" t="s">
        <v>32</v>
      </c>
      <c r="N1146">
        <v>1</v>
      </c>
    </row>
    <row r="1147" spans="1:14">
      <c r="A1147">
        <v>12</v>
      </c>
      <c r="B1147" t="s">
        <v>33</v>
      </c>
      <c r="C1147">
        <v>14</v>
      </c>
      <c r="D1147" t="s">
        <v>101</v>
      </c>
      <c r="E1147" t="s">
        <v>31</v>
      </c>
      <c r="F1147" t="s">
        <v>62</v>
      </c>
      <c r="G1147">
        <v>3</v>
      </c>
      <c r="H1147">
        <v>4410</v>
      </c>
      <c r="I1147">
        <v>2</v>
      </c>
      <c r="J1147">
        <v>1360</v>
      </c>
      <c r="K1147">
        <v>5770</v>
      </c>
      <c r="L1147" t="s">
        <v>46</v>
      </c>
      <c r="M1147" t="s">
        <v>32</v>
      </c>
      <c r="N1147">
        <v>1</v>
      </c>
    </row>
    <row r="1148" spans="1:14">
      <c r="A1148">
        <v>107</v>
      </c>
      <c r="B1148" t="s">
        <v>37</v>
      </c>
      <c r="C1148">
        <v>3</v>
      </c>
      <c r="D1148" t="s">
        <v>56</v>
      </c>
      <c r="E1148" t="s">
        <v>57</v>
      </c>
      <c r="F1148" t="s">
        <v>26</v>
      </c>
      <c r="G1148">
        <v>2</v>
      </c>
      <c r="H1148">
        <v>426</v>
      </c>
      <c r="I1148">
        <v>1</v>
      </c>
      <c r="J1148">
        <v>1185</v>
      </c>
      <c r="K1148">
        <v>1611</v>
      </c>
      <c r="L1148" t="s">
        <v>27</v>
      </c>
      <c r="M1148" t="s">
        <v>32</v>
      </c>
      <c r="N1148">
        <v>1</v>
      </c>
    </row>
    <row r="1149" spans="1:14">
      <c r="A1149">
        <v>240</v>
      </c>
      <c r="B1149" t="s">
        <v>29</v>
      </c>
      <c r="C1149">
        <v>7</v>
      </c>
      <c r="D1149" t="s">
        <v>109</v>
      </c>
      <c r="E1149" t="s">
        <v>57</v>
      </c>
      <c r="F1149" t="s">
        <v>26</v>
      </c>
      <c r="G1149">
        <v>2</v>
      </c>
      <c r="H1149">
        <v>812</v>
      </c>
      <c r="I1149">
        <v>2</v>
      </c>
      <c r="J1149">
        <v>1160</v>
      </c>
      <c r="K1149">
        <v>1972</v>
      </c>
      <c r="L1149" t="s">
        <v>27</v>
      </c>
      <c r="M1149" t="s">
        <v>32</v>
      </c>
      <c r="N1149">
        <v>1</v>
      </c>
    </row>
    <row r="1150" spans="1:14">
      <c r="A1150">
        <v>120</v>
      </c>
      <c r="B1150" t="s">
        <v>33</v>
      </c>
      <c r="C1150">
        <v>14</v>
      </c>
      <c r="D1150" t="s">
        <v>65</v>
      </c>
      <c r="E1150" t="s">
        <v>44</v>
      </c>
      <c r="F1150" t="s">
        <v>40</v>
      </c>
      <c r="G1150">
        <v>2</v>
      </c>
      <c r="H1150">
        <v>3220</v>
      </c>
      <c r="I1150">
        <v>1</v>
      </c>
      <c r="J1150">
        <v>600</v>
      </c>
      <c r="K1150">
        <v>3820</v>
      </c>
      <c r="L1150" t="s">
        <v>27</v>
      </c>
      <c r="M1150" t="s">
        <v>35</v>
      </c>
      <c r="N1150">
        <v>2</v>
      </c>
    </row>
    <row r="1151" spans="1:14">
      <c r="A1151">
        <v>112</v>
      </c>
      <c r="B1151" t="s">
        <v>29</v>
      </c>
      <c r="C1151">
        <v>7</v>
      </c>
      <c r="D1151" t="s">
        <v>97</v>
      </c>
      <c r="E1151" t="s">
        <v>25</v>
      </c>
      <c r="F1151" t="s">
        <v>40</v>
      </c>
      <c r="G1151">
        <v>1</v>
      </c>
      <c r="H1151">
        <v>2268</v>
      </c>
      <c r="I1151">
        <v>1</v>
      </c>
      <c r="J1151">
        <v>3300</v>
      </c>
      <c r="K1151">
        <v>5568</v>
      </c>
      <c r="L1151" t="s">
        <v>27</v>
      </c>
      <c r="M1151" t="s">
        <v>41</v>
      </c>
      <c r="N1151">
        <v>6</v>
      </c>
    </row>
    <row r="1152" spans="1:14">
      <c r="A1152">
        <v>298</v>
      </c>
      <c r="B1152" t="s">
        <v>29</v>
      </c>
      <c r="C1152">
        <v>7</v>
      </c>
      <c r="D1152" t="s">
        <v>97</v>
      </c>
      <c r="E1152" t="s">
        <v>25</v>
      </c>
      <c r="F1152" t="s">
        <v>40</v>
      </c>
      <c r="G1152">
        <v>1</v>
      </c>
      <c r="H1152">
        <v>378</v>
      </c>
      <c r="I1152">
        <v>1</v>
      </c>
      <c r="J1152">
        <v>550</v>
      </c>
      <c r="K1152">
        <v>928</v>
      </c>
      <c r="L1152" t="s">
        <v>27</v>
      </c>
      <c r="M1152" t="s">
        <v>32</v>
      </c>
      <c r="N1152">
        <v>1</v>
      </c>
    </row>
    <row r="1153" spans="1:14">
      <c r="A1153">
        <v>257</v>
      </c>
      <c r="B1153" t="s">
        <v>37</v>
      </c>
      <c r="C1153">
        <v>3</v>
      </c>
      <c r="D1153" t="s">
        <v>69</v>
      </c>
      <c r="E1153" t="s">
        <v>31</v>
      </c>
      <c r="F1153" t="s">
        <v>26</v>
      </c>
      <c r="G1153">
        <v>1</v>
      </c>
      <c r="H1153">
        <v>888</v>
      </c>
      <c r="I1153">
        <v>1</v>
      </c>
      <c r="J1153">
        <v>4480</v>
      </c>
      <c r="K1153">
        <v>5368</v>
      </c>
      <c r="L1153" t="s">
        <v>27</v>
      </c>
      <c r="M1153" t="s">
        <v>28</v>
      </c>
      <c r="N1153">
        <v>4</v>
      </c>
    </row>
    <row r="1154" spans="1:14">
      <c r="A1154">
        <v>17</v>
      </c>
      <c r="B1154" t="s">
        <v>29</v>
      </c>
      <c r="C1154">
        <v>7</v>
      </c>
      <c r="D1154" t="s">
        <v>85</v>
      </c>
      <c r="E1154" t="s">
        <v>31</v>
      </c>
      <c r="F1154" t="s">
        <v>40</v>
      </c>
      <c r="G1154">
        <v>3</v>
      </c>
      <c r="H1154">
        <v>14504</v>
      </c>
      <c r="I1154">
        <v>2</v>
      </c>
      <c r="J1154">
        <v>1800</v>
      </c>
      <c r="K1154">
        <v>16304</v>
      </c>
      <c r="L1154" t="s">
        <v>27</v>
      </c>
      <c r="M1154" t="s">
        <v>28</v>
      </c>
      <c r="N1154">
        <v>4</v>
      </c>
    </row>
    <row r="1155" spans="1:14">
      <c r="A1155">
        <v>169</v>
      </c>
      <c r="B1155" t="s">
        <v>23</v>
      </c>
      <c r="C1155">
        <v>30</v>
      </c>
      <c r="D1155" t="s">
        <v>36</v>
      </c>
      <c r="E1155" t="s">
        <v>25</v>
      </c>
      <c r="F1155" t="s">
        <v>26</v>
      </c>
      <c r="G1155">
        <v>3</v>
      </c>
      <c r="H1155">
        <v>5850</v>
      </c>
      <c r="I1155">
        <v>1</v>
      </c>
      <c r="J1155">
        <v>1100</v>
      </c>
      <c r="K1155">
        <v>6950</v>
      </c>
      <c r="L1155" t="s">
        <v>27</v>
      </c>
      <c r="M1155" t="s">
        <v>32</v>
      </c>
      <c r="N1155">
        <v>1</v>
      </c>
    </row>
    <row r="1156" spans="1:14">
      <c r="A1156">
        <v>286</v>
      </c>
      <c r="B1156" t="s">
        <v>33</v>
      </c>
      <c r="C1156">
        <v>14</v>
      </c>
      <c r="D1156" t="s">
        <v>104</v>
      </c>
      <c r="E1156" t="s">
        <v>44</v>
      </c>
      <c r="F1156" t="s">
        <v>105</v>
      </c>
      <c r="G1156">
        <v>1</v>
      </c>
      <c r="H1156">
        <v>3024</v>
      </c>
      <c r="I1156">
        <v>1</v>
      </c>
      <c r="J1156">
        <v>3360</v>
      </c>
      <c r="K1156">
        <v>6384</v>
      </c>
      <c r="L1156" t="s">
        <v>83</v>
      </c>
      <c r="M1156" t="s">
        <v>28</v>
      </c>
      <c r="N1156">
        <v>4</v>
      </c>
    </row>
    <row r="1157" spans="1:14">
      <c r="A1157">
        <v>259</v>
      </c>
      <c r="B1157" t="s">
        <v>33</v>
      </c>
      <c r="C1157">
        <v>14</v>
      </c>
      <c r="D1157" t="s">
        <v>34</v>
      </c>
      <c r="E1157" t="s">
        <v>25</v>
      </c>
      <c r="F1157" t="s">
        <v>26</v>
      </c>
      <c r="G1157">
        <v>2</v>
      </c>
      <c r="H1157">
        <v>14952</v>
      </c>
      <c r="I1157">
        <v>1</v>
      </c>
      <c r="J1157">
        <v>5880</v>
      </c>
      <c r="K1157">
        <v>20832</v>
      </c>
      <c r="L1157" t="s">
        <v>27</v>
      </c>
      <c r="M1157" t="s">
        <v>41</v>
      </c>
      <c r="N1157">
        <v>6</v>
      </c>
    </row>
    <row r="1158" spans="1:14">
      <c r="A1158">
        <v>236</v>
      </c>
      <c r="B1158" t="s">
        <v>29</v>
      </c>
      <c r="C1158">
        <v>7</v>
      </c>
      <c r="D1158" t="s">
        <v>84</v>
      </c>
      <c r="E1158" t="s">
        <v>44</v>
      </c>
      <c r="F1158" t="s">
        <v>40</v>
      </c>
      <c r="G1158">
        <v>3</v>
      </c>
      <c r="H1158">
        <v>33390</v>
      </c>
      <c r="I1158">
        <v>1</v>
      </c>
      <c r="J1158">
        <v>4800</v>
      </c>
      <c r="K1158">
        <v>38190</v>
      </c>
      <c r="L1158" t="s">
        <v>27</v>
      </c>
      <c r="M1158" t="s">
        <v>41</v>
      </c>
      <c r="N1158">
        <v>6</v>
      </c>
    </row>
    <row r="1159" spans="1:14">
      <c r="A1159">
        <v>7</v>
      </c>
      <c r="B1159" t="s">
        <v>37</v>
      </c>
      <c r="C1159">
        <v>3</v>
      </c>
      <c r="D1159" t="s">
        <v>93</v>
      </c>
      <c r="E1159" t="s">
        <v>25</v>
      </c>
      <c r="F1159" t="s">
        <v>26</v>
      </c>
      <c r="G1159">
        <v>2</v>
      </c>
      <c r="H1159">
        <v>690</v>
      </c>
      <c r="I1159">
        <v>1</v>
      </c>
      <c r="J1159">
        <v>2160</v>
      </c>
      <c r="K1159">
        <v>2850</v>
      </c>
      <c r="L1159" t="s">
        <v>27</v>
      </c>
      <c r="M1159" t="s">
        <v>35</v>
      </c>
      <c r="N1159">
        <v>2</v>
      </c>
    </row>
    <row r="1160" spans="1:14">
      <c r="A1160">
        <v>137</v>
      </c>
      <c r="B1160" t="s">
        <v>23</v>
      </c>
      <c r="C1160">
        <v>30</v>
      </c>
      <c r="D1160" t="s">
        <v>76</v>
      </c>
      <c r="E1160" t="s">
        <v>44</v>
      </c>
      <c r="F1160" t="s">
        <v>62</v>
      </c>
      <c r="G1160">
        <v>1</v>
      </c>
      <c r="H1160">
        <v>6000</v>
      </c>
      <c r="I1160">
        <v>2</v>
      </c>
      <c r="J1160">
        <v>3360</v>
      </c>
      <c r="K1160">
        <v>9360</v>
      </c>
      <c r="L1160" t="s">
        <v>46</v>
      </c>
      <c r="M1160" t="s">
        <v>28</v>
      </c>
      <c r="N1160">
        <v>4</v>
      </c>
    </row>
    <row r="1161" spans="1:14">
      <c r="A1161">
        <v>100</v>
      </c>
      <c r="B1161" t="s">
        <v>37</v>
      </c>
      <c r="C1161">
        <v>3</v>
      </c>
      <c r="D1161" t="s">
        <v>98</v>
      </c>
      <c r="E1161" t="s">
        <v>25</v>
      </c>
      <c r="F1161" t="s">
        <v>26</v>
      </c>
      <c r="G1161">
        <v>2</v>
      </c>
      <c r="H1161">
        <v>246</v>
      </c>
      <c r="I1161">
        <v>2</v>
      </c>
      <c r="J1161">
        <v>1100</v>
      </c>
      <c r="K1161">
        <v>1346</v>
      </c>
      <c r="L1161" t="s">
        <v>27</v>
      </c>
      <c r="M1161" t="s">
        <v>32</v>
      </c>
      <c r="N1161">
        <v>1</v>
      </c>
    </row>
    <row r="1162" spans="1:14">
      <c r="A1162">
        <v>231</v>
      </c>
      <c r="B1162" t="s">
        <v>29</v>
      </c>
      <c r="C1162">
        <v>7</v>
      </c>
      <c r="D1162" t="s">
        <v>36</v>
      </c>
      <c r="E1162" t="s">
        <v>25</v>
      </c>
      <c r="F1162" t="s">
        <v>26</v>
      </c>
      <c r="G1162">
        <v>1</v>
      </c>
      <c r="H1162">
        <v>231</v>
      </c>
      <c r="I1162">
        <v>1</v>
      </c>
      <c r="J1162">
        <v>1100</v>
      </c>
      <c r="K1162">
        <v>1331</v>
      </c>
      <c r="L1162" t="s">
        <v>27</v>
      </c>
      <c r="M1162" t="s">
        <v>32</v>
      </c>
      <c r="N1162">
        <v>1</v>
      </c>
    </row>
    <row r="1163" spans="1:14">
      <c r="A1163">
        <v>228</v>
      </c>
      <c r="B1163" t="s">
        <v>29</v>
      </c>
      <c r="C1163">
        <v>7</v>
      </c>
      <c r="D1163" t="s">
        <v>47</v>
      </c>
      <c r="E1163" t="s">
        <v>31</v>
      </c>
      <c r="F1163" t="s">
        <v>26</v>
      </c>
      <c r="G1163">
        <v>1</v>
      </c>
      <c r="H1163">
        <v>371</v>
      </c>
      <c r="I1163">
        <v>1</v>
      </c>
      <c r="J1163">
        <v>910</v>
      </c>
      <c r="K1163">
        <v>1281</v>
      </c>
      <c r="L1163" t="s">
        <v>27</v>
      </c>
      <c r="M1163" t="s">
        <v>32</v>
      </c>
      <c r="N1163">
        <v>1</v>
      </c>
    </row>
    <row r="1164" spans="1:14">
      <c r="A1164">
        <v>247</v>
      </c>
      <c r="B1164" t="s">
        <v>23</v>
      </c>
      <c r="C1164">
        <v>30</v>
      </c>
      <c r="D1164" t="s">
        <v>47</v>
      </c>
      <c r="E1164" t="s">
        <v>31</v>
      </c>
      <c r="F1164" t="s">
        <v>26</v>
      </c>
      <c r="G1164">
        <v>2</v>
      </c>
      <c r="H1164">
        <v>21780</v>
      </c>
      <c r="I1164">
        <v>1</v>
      </c>
      <c r="J1164">
        <v>5460</v>
      </c>
      <c r="K1164">
        <v>27240</v>
      </c>
      <c r="L1164" t="s">
        <v>27</v>
      </c>
      <c r="M1164" t="s">
        <v>41</v>
      </c>
      <c r="N1164">
        <v>6</v>
      </c>
    </row>
    <row r="1165" spans="1:14">
      <c r="A1165">
        <v>243</v>
      </c>
      <c r="B1165" t="s">
        <v>33</v>
      </c>
      <c r="C1165">
        <v>14</v>
      </c>
      <c r="D1165" t="s">
        <v>96</v>
      </c>
      <c r="E1165" t="s">
        <v>25</v>
      </c>
      <c r="F1165" t="s">
        <v>40</v>
      </c>
      <c r="G1165">
        <v>2</v>
      </c>
      <c r="H1165">
        <v>16044</v>
      </c>
      <c r="I1165">
        <v>1</v>
      </c>
      <c r="J1165">
        <v>960</v>
      </c>
      <c r="K1165">
        <v>17004</v>
      </c>
      <c r="L1165" t="s">
        <v>46</v>
      </c>
      <c r="M1165" t="s">
        <v>41</v>
      </c>
      <c r="N1165">
        <v>6</v>
      </c>
    </row>
    <row r="1166" spans="1:14">
      <c r="A1166">
        <v>162</v>
      </c>
      <c r="B1166" t="s">
        <v>37</v>
      </c>
      <c r="C1166">
        <v>3</v>
      </c>
      <c r="D1166" t="s">
        <v>81</v>
      </c>
      <c r="E1166" t="s">
        <v>25</v>
      </c>
      <c r="F1166" t="s">
        <v>82</v>
      </c>
      <c r="G1166">
        <v>1</v>
      </c>
      <c r="H1166">
        <v>456</v>
      </c>
      <c r="I1166">
        <v>2</v>
      </c>
      <c r="J1166">
        <v>4240</v>
      </c>
      <c r="K1166">
        <v>4696</v>
      </c>
      <c r="L1166" t="s">
        <v>83</v>
      </c>
      <c r="M1166" t="s">
        <v>28</v>
      </c>
      <c r="N1166">
        <v>4</v>
      </c>
    </row>
    <row r="1167" spans="1:14">
      <c r="A1167">
        <v>220</v>
      </c>
      <c r="B1167" t="s">
        <v>29</v>
      </c>
      <c r="C1167">
        <v>7</v>
      </c>
      <c r="D1167" t="s">
        <v>85</v>
      </c>
      <c r="E1167" t="s">
        <v>31</v>
      </c>
      <c r="F1167" t="s">
        <v>40</v>
      </c>
      <c r="G1167">
        <v>3</v>
      </c>
      <c r="H1167">
        <v>3626</v>
      </c>
      <c r="I1167">
        <v>2</v>
      </c>
      <c r="J1167">
        <v>450</v>
      </c>
      <c r="K1167">
        <v>4076</v>
      </c>
      <c r="L1167" t="s">
        <v>27</v>
      </c>
      <c r="M1167" t="s">
        <v>32</v>
      </c>
      <c r="N1167">
        <v>1</v>
      </c>
    </row>
    <row r="1168" spans="1:14">
      <c r="A1168">
        <v>262</v>
      </c>
      <c r="B1168" t="s">
        <v>29</v>
      </c>
      <c r="C1168">
        <v>7</v>
      </c>
      <c r="D1168" t="s">
        <v>45</v>
      </c>
      <c r="E1168" t="s">
        <v>31</v>
      </c>
      <c r="F1168" t="s">
        <v>40</v>
      </c>
      <c r="G1168">
        <v>2</v>
      </c>
      <c r="H1168">
        <v>4452</v>
      </c>
      <c r="I1168">
        <v>2</v>
      </c>
      <c r="J1168">
        <v>2160</v>
      </c>
      <c r="K1168">
        <v>6612</v>
      </c>
      <c r="L1168" t="s">
        <v>46</v>
      </c>
      <c r="M1168" t="s">
        <v>41</v>
      </c>
      <c r="N1168">
        <v>6</v>
      </c>
    </row>
    <row r="1169" spans="1:14">
      <c r="A1169">
        <v>15</v>
      </c>
      <c r="B1169" t="s">
        <v>23</v>
      </c>
      <c r="C1169">
        <v>30</v>
      </c>
      <c r="D1169" t="s">
        <v>104</v>
      </c>
      <c r="E1169" t="s">
        <v>44</v>
      </c>
      <c r="F1169" t="s">
        <v>105</v>
      </c>
      <c r="G1169">
        <v>3</v>
      </c>
      <c r="H1169">
        <v>39780</v>
      </c>
      <c r="I1169">
        <v>1</v>
      </c>
      <c r="J1169">
        <v>5040</v>
      </c>
      <c r="K1169">
        <v>44820</v>
      </c>
      <c r="L1169" t="s">
        <v>83</v>
      </c>
      <c r="M1169" t="s">
        <v>41</v>
      </c>
      <c r="N1169">
        <v>6</v>
      </c>
    </row>
    <row r="1170" spans="1:14">
      <c r="A1170">
        <v>165</v>
      </c>
      <c r="B1170" t="s">
        <v>23</v>
      </c>
      <c r="C1170">
        <v>30</v>
      </c>
      <c r="D1170" t="s">
        <v>38</v>
      </c>
      <c r="E1170" t="s">
        <v>31</v>
      </c>
      <c r="F1170" t="s">
        <v>26</v>
      </c>
      <c r="G1170">
        <v>3</v>
      </c>
      <c r="H1170">
        <v>53400</v>
      </c>
      <c r="I1170">
        <v>2</v>
      </c>
      <c r="J1170">
        <v>2680</v>
      </c>
      <c r="K1170">
        <v>56080</v>
      </c>
      <c r="L1170" t="s">
        <v>27</v>
      </c>
      <c r="M1170" t="s">
        <v>28</v>
      </c>
      <c r="N1170">
        <v>4</v>
      </c>
    </row>
    <row r="1171" spans="1:14">
      <c r="A1171">
        <v>298</v>
      </c>
      <c r="B1171" t="s">
        <v>33</v>
      </c>
      <c r="C1171">
        <v>14</v>
      </c>
      <c r="D1171" t="s">
        <v>58</v>
      </c>
      <c r="E1171" t="s">
        <v>31</v>
      </c>
      <c r="F1171" t="s">
        <v>40</v>
      </c>
      <c r="G1171">
        <v>1</v>
      </c>
      <c r="H1171">
        <v>2436</v>
      </c>
      <c r="I1171">
        <v>2</v>
      </c>
      <c r="J1171">
        <v>500</v>
      </c>
      <c r="K1171">
        <v>2936</v>
      </c>
      <c r="L1171" t="s">
        <v>27</v>
      </c>
      <c r="M1171" t="s">
        <v>35</v>
      </c>
      <c r="N1171">
        <v>2</v>
      </c>
    </row>
    <row r="1172" spans="1:14">
      <c r="A1172">
        <v>172</v>
      </c>
      <c r="B1172" t="s">
        <v>29</v>
      </c>
      <c r="C1172">
        <v>7</v>
      </c>
      <c r="D1172" t="s">
        <v>88</v>
      </c>
      <c r="E1172" t="s">
        <v>31</v>
      </c>
      <c r="F1172" t="s">
        <v>40</v>
      </c>
      <c r="G1172">
        <v>3</v>
      </c>
      <c r="H1172">
        <v>1708</v>
      </c>
      <c r="I1172">
        <v>2</v>
      </c>
      <c r="J1172">
        <v>60</v>
      </c>
      <c r="K1172">
        <v>1768</v>
      </c>
      <c r="L1172" t="s">
        <v>46</v>
      </c>
      <c r="M1172" t="s">
        <v>32</v>
      </c>
      <c r="N1172">
        <v>1</v>
      </c>
    </row>
    <row r="1173" spans="1:14">
      <c r="A1173">
        <v>283</v>
      </c>
      <c r="B1173" t="s">
        <v>33</v>
      </c>
      <c r="C1173">
        <v>14</v>
      </c>
      <c r="D1173" t="s">
        <v>104</v>
      </c>
      <c r="E1173" t="s">
        <v>44</v>
      </c>
      <c r="F1173" t="s">
        <v>105</v>
      </c>
      <c r="G1173">
        <v>3</v>
      </c>
      <c r="H1173">
        <v>12376</v>
      </c>
      <c r="I1173">
        <v>1</v>
      </c>
      <c r="J1173">
        <v>3360</v>
      </c>
      <c r="K1173">
        <v>15736</v>
      </c>
      <c r="L1173" t="s">
        <v>83</v>
      </c>
      <c r="M1173" t="s">
        <v>28</v>
      </c>
      <c r="N1173">
        <v>4</v>
      </c>
    </row>
    <row r="1174" spans="1:14">
      <c r="A1174">
        <v>110</v>
      </c>
      <c r="B1174" t="s">
        <v>33</v>
      </c>
      <c r="C1174">
        <v>14</v>
      </c>
      <c r="D1174" t="s">
        <v>91</v>
      </c>
      <c r="E1174" t="s">
        <v>44</v>
      </c>
      <c r="F1174" t="s">
        <v>40</v>
      </c>
      <c r="G1174">
        <v>1</v>
      </c>
      <c r="H1174">
        <v>5544</v>
      </c>
      <c r="I1174">
        <v>1</v>
      </c>
      <c r="J1174">
        <v>2220</v>
      </c>
      <c r="K1174">
        <v>7764</v>
      </c>
      <c r="L1174" t="s">
        <v>27</v>
      </c>
      <c r="M1174" t="s">
        <v>41</v>
      </c>
      <c r="N1174">
        <v>6</v>
      </c>
    </row>
    <row r="1175" spans="1:14">
      <c r="A1175">
        <v>2</v>
      </c>
      <c r="B1175" t="s">
        <v>33</v>
      </c>
      <c r="C1175">
        <v>14</v>
      </c>
      <c r="D1175" t="s">
        <v>99</v>
      </c>
      <c r="E1175" t="s">
        <v>31</v>
      </c>
      <c r="F1175" t="s">
        <v>40</v>
      </c>
      <c r="G1175">
        <v>1</v>
      </c>
      <c r="H1175">
        <v>896</v>
      </c>
      <c r="I1175">
        <v>1</v>
      </c>
      <c r="J1175">
        <v>480</v>
      </c>
      <c r="K1175">
        <v>1376</v>
      </c>
      <c r="L1175" t="s">
        <v>27</v>
      </c>
      <c r="M1175" t="s">
        <v>35</v>
      </c>
      <c r="N1175">
        <v>2</v>
      </c>
    </row>
    <row r="1176" spans="1:14">
      <c r="A1176">
        <v>215</v>
      </c>
      <c r="B1176" t="s">
        <v>23</v>
      </c>
      <c r="C1176">
        <v>30</v>
      </c>
      <c r="D1176" t="s">
        <v>66</v>
      </c>
      <c r="E1176" t="s">
        <v>44</v>
      </c>
      <c r="F1176" t="s">
        <v>26</v>
      </c>
      <c r="G1176">
        <v>1</v>
      </c>
      <c r="H1176">
        <v>5160</v>
      </c>
      <c r="I1176">
        <v>1</v>
      </c>
      <c r="J1176">
        <v>4880</v>
      </c>
      <c r="K1176">
        <v>10040</v>
      </c>
      <c r="L1176" t="s">
        <v>27</v>
      </c>
      <c r="M1176" t="s">
        <v>28</v>
      </c>
      <c r="N1176">
        <v>4</v>
      </c>
    </row>
    <row r="1177" spans="1:14">
      <c r="A1177">
        <v>229</v>
      </c>
      <c r="B1177" t="s">
        <v>23</v>
      </c>
      <c r="C1177">
        <v>30</v>
      </c>
      <c r="D1177" t="s">
        <v>94</v>
      </c>
      <c r="E1177" t="s">
        <v>44</v>
      </c>
      <c r="F1177" t="s">
        <v>40</v>
      </c>
      <c r="G1177">
        <v>2</v>
      </c>
      <c r="H1177">
        <v>10320</v>
      </c>
      <c r="I1177">
        <v>2</v>
      </c>
      <c r="J1177">
        <v>720</v>
      </c>
      <c r="K1177">
        <v>11040</v>
      </c>
      <c r="L1177" t="s">
        <v>27</v>
      </c>
      <c r="M1177" t="s">
        <v>35</v>
      </c>
      <c r="N1177">
        <v>2</v>
      </c>
    </row>
    <row r="1178" spans="1:14">
      <c r="A1178">
        <v>43</v>
      </c>
      <c r="B1178" t="s">
        <v>33</v>
      </c>
      <c r="C1178">
        <v>14</v>
      </c>
      <c r="D1178" t="s">
        <v>56</v>
      </c>
      <c r="E1178" t="s">
        <v>57</v>
      </c>
      <c r="F1178" t="s">
        <v>26</v>
      </c>
      <c r="G1178">
        <v>3</v>
      </c>
      <c r="H1178">
        <v>10304</v>
      </c>
      <c r="I1178">
        <v>2</v>
      </c>
      <c r="J1178">
        <v>2370</v>
      </c>
      <c r="K1178">
        <v>12674</v>
      </c>
      <c r="L1178" t="s">
        <v>27</v>
      </c>
      <c r="M1178" t="s">
        <v>35</v>
      </c>
      <c r="N1178">
        <v>2</v>
      </c>
    </row>
    <row r="1179" spans="1:14">
      <c r="A1179">
        <v>222</v>
      </c>
      <c r="B1179" t="s">
        <v>29</v>
      </c>
      <c r="C1179">
        <v>7</v>
      </c>
      <c r="D1179" t="s">
        <v>71</v>
      </c>
      <c r="E1179" t="s">
        <v>57</v>
      </c>
      <c r="F1179" t="s">
        <v>26</v>
      </c>
      <c r="G1179">
        <v>3</v>
      </c>
      <c r="H1179">
        <v>2191</v>
      </c>
      <c r="I1179">
        <v>2</v>
      </c>
      <c r="J1179">
        <v>979</v>
      </c>
      <c r="K1179">
        <v>3170</v>
      </c>
      <c r="L1179" t="s">
        <v>27</v>
      </c>
      <c r="M1179" t="s">
        <v>32</v>
      </c>
      <c r="N1179">
        <v>1</v>
      </c>
    </row>
    <row r="1180" spans="1:14">
      <c r="A1180">
        <v>128</v>
      </c>
      <c r="B1180" t="s">
        <v>29</v>
      </c>
      <c r="C1180">
        <v>7</v>
      </c>
      <c r="D1180" t="s">
        <v>101</v>
      </c>
      <c r="E1180" t="s">
        <v>31</v>
      </c>
      <c r="F1180" t="s">
        <v>62</v>
      </c>
      <c r="G1180">
        <v>2</v>
      </c>
      <c r="H1180">
        <v>1582</v>
      </c>
      <c r="I1180">
        <v>2</v>
      </c>
      <c r="J1180">
        <v>2720</v>
      </c>
      <c r="K1180">
        <v>4302</v>
      </c>
      <c r="L1180" t="s">
        <v>46</v>
      </c>
      <c r="M1180" t="s">
        <v>35</v>
      </c>
      <c r="N1180">
        <v>2</v>
      </c>
    </row>
    <row r="1181" spans="1:14">
      <c r="A1181">
        <v>218</v>
      </c>
      <c r="B1181" t="s">
        <v>23</v>
      </c>
      <c r="C1181">
        <v>30</v>
      </c>
      <c r="D1181" t="s">
        <v>73</v>
      </c>
      <c r="E1181" t="s">
        <v>57</v>
      </c>
      <c r="F1181" t="s">
        <v>26</v>
      </c>
      <c r="G1181">
        <v>2</v>
      </c>
      <c r="H1181">
        <v>10200</v>
      </c>
      <c r="I1181">
        <v>2</v>
      </c>
      <c r="J1181">
        <v>7120</v>
      </c>
      <c r="K1181">
        <v>17320</v>
      </c>
      <c r="L1181" t="s">
        <v>27</v>
      </c>
      <c r="M1181" t="s">
        <v>28</v>
      </c>
      <c r="N1181">
        <v>4</v>
      </c>
    </row>
    <row r="1182" spans="1:14">
      <c r="A1182">
        <v>43</v>
      </c>
      <c r="B1182" t="s">
        <v>23</v>
      </c>
      <c r="C1182">
        <v>30</v>
      </c>
      <c r="D1182" t="s">
        <v>38</v>
      </c>
      <c r="E1182" t="s">
        <v>31</v>
      </c>
      <c r="F1182" t="s">
        <v>26</v>
      </c>
      <c r="G1182">
        <v>3</v>
      </c>
      <c r="H1182">
        <v>13350</v>
      </c>
      <c r="I1182">
        <v>1</v>
      </c>
      <c r="J1182">
        <v>670</v>
      </c>
      <c r="K1182">
        <v>14020</v>
      </c>
      <c r="L1182" t="s">
        <v>27</v>
      </c>
      <c r="M1182" t="s">
        <v>32</v>
      </c>
      <c r="N1182">
        <v>1</v>
      </c>
    </row>
    <row r="1183" spans="1:14">
      <c r="A1183">
        <v>243</v>
      </c>
      <c r="B1183" t="s">
        <v>29</v>
      </c>
      <c r="C1183">
        <v>7</v>
      </c>
      <c r="D1183" t="s">
        <v>101</v>
      </c>
      <c r="E1183" t="s">
        <v>31</v>
      </c>
      <c r="F1183" t="s">
        <v>62</v>
      </c>
      <c r="G1183">
        <v>1</v>
      </c>
      <c r="H1183">
        <v>315</v>
      </c>
      <c r="I1183">
        <v>1</v>
      </c>
      <c r="J1183">
        <v>1360</v>
      </c>
      <c r="K1183">
        <v>1675</v>
      </c>
      <c r="L1183" t="s">
        <v>46</v>
      </c>
      <c r="M1183" t="s">
        <v>32</v>
      </c>
      <c r="N1183">
        <v>1</v>
      </c>
    </row>
    <row r="1184" spans="1:14">
      <c r="A1184">
        <v>243</v>
      </c>
      <c r="B1184" t="s">
        <v>23</v>
      </c>
      <c r="C1184">
        <v>30</v>
      </c>
      <c r="D1184" t="s">
        <v>24</v>
      </c>
      <c r="E1184" t="s">
        <v>25</v>
      </c>
      <c r="F1184" t="s">
        <v>26</v>
      </c>
      <c r="G1184">
        <v>3</v>
      </c>
      <c r="H1184">
        <v>12060</v>
      </c>
      <c r="I1184">
        <v>2</v>
      </c>
      <c r="J1184">
        <v>3000</v>
      </c>
      <c r="K1184">
        <v>15060</v>
      </c>
      <c r="L1184" t="s">
        <v>27</v>
      </c>
      <c r="M1184" t="s">
        <v>35</v>
      </c>
      <c r="N1184">
        <v>2</v>
      </c>
    </row>
    <row r="1185" spans="1:14">
      <c r="A1185">
        <v>17</v>
      </c>
      <c r="B1185" t="s">
        <v>37</v>
      </c>
      <c r="C1185">
        <v>3</v>
      </c>
      <c r="D1185" t="s">
        <v>52</v>
      </c>
      <c r="E1185" t="s">
        <v>31</v>
      </c>
      <c r="F1185" t="s">
        <v>40</v>
      </c>
      <c r="G1185">
        <v>1</v>
      </c>
      <c r="H1185">
        <v>558</v>
      </c>
      <c r="I1185">
        <v>1</v>
      </c>
      <c r="J1185">
        <v>280</v>
      </c>
      <c r="K1185">
        <v>838</v>
      </c>
      <c r="L1185" t="s">
        <v>27</v>
      </c>
      <c r="M1185" t="s">
        <v>35</v>
      </c>
      <c r="N1185">
        <v>2</v>
      </c>
    </row>
    <row r="1186" spans="1:14">
      <c r="A1186">
        <v>98</v>
      </c>
      <c r="B1186" t="s">
        <v>29</v>
      </c>
      <c r="C1186">
        <v>7</v>
      </c>
      <c r="D1186" t="s">
        <v>36</v>
      </c>
      <c r="E1186" t="s">
        <v>25</v>
      </c>
      <c r="F1186" t="s">
        <v>26</v>
      </c>
      <c r="G1186">
        <v>1</v>
      </c>
      <c r="H1186">
        <v>924</v>
      </c>
      <c r="I1186">
        <v>2</v>
      </c>
      <c r="J1186">
        <v>4400</v>
      </c>
      <c r="K1186">
        <v>5324</v>
      </c>
      <c r="L1186" t="s">
        <v>27</v>
      </c>
      <c r="M1186" t="s">
        <v>28</v>
      </c>
      <c r="N1186">
        <v>4</v>
      </c>
    </row>
    <row r="1187" spans="1:14">
      <c r="A1187">
        <v>25</v>
      </c>
      <c r="B1187" t="s">
        <v>29</v>
      </c>
      <c r="C1187">
        <v>7</v>
      </c>
      <c r="D1187" t="s">
        <v>93</v>
      </c>
      <c r="E1187" t="s">
        <v>25</v>
      </c>
      <c r="F1187" t="s">
        <v>26</v>
      </c>
      <c r="G1187">
        <v>3</v>
      </c>
      <c r="H1187">
        <v>7700</v>
      </c>
      <c r="I1187">
        <v>1</v>
      </c>
      <c r="J1187">
        <v>4320</v>
      </c>
      <c r="K1187">
        <v>12020</v>
      </c>
      <c r="L1187" t="s">
        <v>27</v>
      </c>
      <c r="M1187" t="s">
        <v>28</v>
      </c>
      <c r="N1187">
        <v>4</v>
      </c>
    </row>
    <row r="1188" spans="1:14">
      <c r="A1188">
        <v>71</v>
      </c>
      <c r="B1188" t="s">
        <v>37</v>
      </c>
      <c r="C1188">
        <v>3</v>
      </c>
      <c r="D1188" t="s">
        <v>34</v>
      </c>
      <c r="E1188" t="s">
        <v>25</v>
      </c>
      <c r="F1188" t="s">
        <v>26</v>
      </c>
      <c r="G1188">
        <v>3</v>
      </c>
      <c r="H1188">
        <v>5424</v>
      </c>
      <c r="I1188">
        <v>2</v>
      </c>
      <c r="J1188">
        <v>3920</v>
      </c>
      <c r="K1188">
        <v>9344</v>
      </c>
      <c r="L1188" t="s">
        <v>27</v>
      </c>
      <c r="M1188" t="s">
        <v>28</v>
      </c>
      <c r="N1188">
        <v>4</v>
      </c>
    </row>
    <row r="1189" spans="1:14">
      <c r="A1189">
        <v>290</v>
      </c>
      <c r="B1189" t="s">
        <v>29</v>
      </c>
      <c r="C1189">
        <v>7</v>
      </c>
      <c r="D1189" t="s">
        <v>49</v>
      </c>
      <c r="E1189" t="s">
        <v>25</v>
      </c>
      <c r="F1189" t="s">
        <v>26</v>
      </c>
      <c r="G1189">
        <v>3</v>
      </c>
      <c r="H1189">
        <v>2212</v>
      </c>
      <c r="I1189">
        <v>1</v>
      </c>
      <c r="J1189">
        <v>1950</v>
      </c>
      <c r="K1189">
        <v>4162</v>
      </c>
      <c r="L1189" t="s">
        <v>27</v>
      </c>
      <c r="M1189" t="s">
        <v>32</v>
      </c>
      <c r="N1189">
        <v>1</v>
      </c>
    </row>
    <row r="1190" spans="1:14">
      <c r="A1190">
        <v>129</v>
      </c>
      <c r="B1190" t="s">
        <v>33</v>
      </c>
      <c r="C1190">
        <v>14</v>
      </c>
      <c r="D1190" t="s">
        <v>61</v>
      </c>
      <c r="E1190" t="s">
        <v>57</v>
      </c>
      <c r="F1190" t="s">
        <v>62</v>
      </c>
      <c r="G1190">
        <v>3</v>
      </c>
      <c r="H1190">
        <v>6608</v>
      </c>
      <c r="I1190">
        <v>2</v>
      </c>
      <c r="J1190">
        <v>5880</v>
      </c>
      <c r="K1190">
        <v>12488</v>
      </c>
      <c r="L1190" t="s">
        <v>46</v>
      </c>
      <c r="M1190" t="s">
        <v>28</v>
      </c>
      <c r="N1190">
        <v>4</v>
      </c>
    </row>
    <row r="1191" spans="1:14">
      <c r="A1191">
        <v>168</v>
      </c>
      <c r="B1191" t="s">
        <v>37</v>
      </c>
      <c r="C1191">
        <v>3</v>
      </c>
      <c r="D1191" t="s">
        <v>50</v>
      </c>
      <c r="E1191" t="s">
        <v>31</v>
      </c>
      <c r="F1191" t="s">
        <v>40</v>
      </c>
      <c r="G1191">
        <v>2</v>
      </c>
      <c r="H1191">
        <v>966</v>
      </c>
      <c r="I1191">
        <v>1</v>
      </c>
      <c r="J1191">
        <v>400</v>
      </c>
      <c r="K1191">
        <v>1366</v>
      </c>
      <c r="L1191" t="s">
        <v>27</v>
      </c>
      <c r="M1191" t="s">
        <v>35</v>
      </c>
      <c r="N1191">
        <v>2</v>
      </c>
    </row>
    <row r="1192" spans="1:14">
      <c r="A1192">
        <v>212</v>
      </c>
      <c r="B1192" t="s">
        <v>29</v>
      </c>
      <c r="C1192">
        <v>7</v>
      </c>
      <c r="D1192" t="s">
        <v>48</v>
      </c>
      <c r="E1192" t="s">
        <v>25</v>
      </c>
      <c r="F1192" t="s">
        <v>26</v>
      </c>
      <c r="G1192">
        <v>2</v>
      </c>
      <c r="H1192">
        <v>784</v>
      </c>
      <c r="I1192">
        <v>1</v>
      </c>
      <c r="J1192">
        <v>1200</v>
      </c>
      <c r="K1192">
        <v>1984</v>
      </c>
      <c r="L1192" t="s">
        <v>27</v>
      </c>
      <c r="M1192" t="s">
        <v>32</v>
      </c>
      <c r="N1192">
        <v>1</v>
      </c>
    </row>
    <row r="1193" spans="1:14">
      <c r="A1193">
        <v>290</v>
      </c>
      <c r="B1193" t="s">
        <v>33</v>
      </c>
      <c r="C1193">
        <v>14</v>
      </c>
      <c r="D1193" t="s">
        <v>100</v>
      </c>
      <c r="E1193" t="s">
        <v>44</v>
      </c>
      <c r="F1193" t="s">
        <v>40</v>
      </c>
      <c r="G1193">
        <v>3</v>
      </c>
      <c r="H1193">
        <v>10752</v>
      </c>
      <c r="I1193">
        <v>2</v>
      </c>
      <c r="J1193">
        <v>880</v>
      </c>
      <c r="K1193">
        <v>11632</v>
      </c>
      <c r="L1193" t="s">
        <v>46</v>
      </c>
      <c r="M1193" t="s">
        <v>28</v>
      </c>
      <c r="N1193">
        <v>4</v>
      </c>
    </row>
    <row r="1194" spans="1:14">
      <c r="A1194">
        <v>185</v>
      </c>
      <c r="B1194" t="s">
        <v>23</v>
      </c>
      <c r="C1194">
        <v>30</v>
      </c>
      <c r="D1194" t="s">
        <v>74</v>
      </c>
      <c r="E1194" t="s">
        <v>25</v>
      </c>
      <c r="F1194" t="s">
        <v>26</v>
      </c>
      <c r="G1194">
        <v>3</v>
      </c>
      <c r="H1194">
        <v>25800</v>
      </c>
      <c r="I1194">
        <v>2</v>
      </c>
      <c r="J1194">
        <v>6240</v>
      </c>
      <c r="K1194">
        <v>32040</v>
      </c>
      <c r="L1194" t="s">
        <v>27</v>
      </c>
      <c r="M1194" t="s">
        <v>28</v>
      </c>
      <c r="N1194">
        <v>4</v>
      </c>
    </row>
    <row r="1195" spans="1:14">
      <c r="A1195">
        <v>97</v>
      </c>
      <c r="B1195" t="s">
        <v>29</v>
      </c>
      <c r="C1195">
        <v>7</v>
      </c>
      <c r="D1195" t="s">
        <v>104</v>
      </c>
      <c r="E1195" t="s">
        <v>44</v>
      </c>
      <c r="F1195" t="s">
        <v>105</v>
      </c>
      <c r="G1195">
        <v>1</v>
      </c>
      <c r="H1195">
        <v>378</v>
      </c>
      <c r="I1195">
        <v>1</v>
      </c>
      <c r="J1195">
        <v>840</v>
      </c>
      <c r="K1195">
        <v>1218</v>
      </c>
      <c r="L1195" t="s">
        <v>83</v>
      </c>
      <c r="M1195" t="s">
        <v>32</v>
      </c>
      <c r="N1195">
        <v>1</v>
      </c>
    </row>
    <row r="1196" spans="1:14">
      <c r="A1196">
        <v>56</v>
      </c>
      <c r="B1196" t="s">
        <v>33</v>
      </c>
      <c r="C1196">
        <v>14</v>
      </c>
      <c r="D1196" t="s">
        <v>34</v>
      </c>
      <c r="E1196" t="s">
        <v>25</v>
      </c>
      <c r="F1196" t="s">
        <v>26</v>
      </c>
      <c r="G1196">
        <v>3</v>
      </c>
      <c r="H1196">
        <v>37968</v>
      </c>
      <c r="I1196">
        <v>2</v>
      </c>
      <c r="J1196">
        <v>5880</v>
      </c>
      <c r="K1196">
        <v>43848</v>
      </c>
      <c r="L1196" t="s">
        <v>27</v>
      </c>
      <c r="M1196" t="s">
        <v>41</v>
      </c>
      <c r="N1196">
        <v>6</v>
      </c>
    </row>
    <row r="1197" spans="1:14">
      <c r="A1197">
        <v>294</v>
      </c>
      <c r="B1197" t="s">
        <v>29</v>
      </c>
      <c r="C1197">
        <v>7</v>
      </c>
      <c r="D1197" t="s">
        <v>63</v>
      </c>
      <c r="E1197" t="s">
        <v>31</v>
      </c>
      <c r="F1197" t="s">
        <v>64</v>
      </c>
      <c r="G1197">
        <v>1</v>
      </c>
      <c r="H1197">
        <v>2310</v>
      </c>
      <c r="I1197">
        <v>2</v>
      </c>
      <c r="J1197">
        <v>4620</v>
      </c>
      <c r="K1197">
        <v>6930</v>
      </c>
      <c r="L1197" t="s">
        <v>46</v>
      </c>
      <c r="M1197" t="s">
        <v>41</v>
      </c>
      <c r="N1197">
        <v>6</v>
      </c>
    </row>
    <row r="1198" spans="1:14">
      <c r="A1198">
        <v>116</v>
      </c>
      <c r="B1198" t="s">
        <v>37</v>
      </c>
      <c r="C1198">
        <v>3</v>
      </c>
      <c r="D1198" t="s">
        <v>90</v>
      </c>
      <c r="E1198" t="s">
        <v>25</v>
      </c>
      <c r="F1198" t="s">
        <v>26</v>
      </c>
      <c r="G1198">
        <v>2</v>
      </c>
      <c r="H1198">
        <v>1716</v>
      </c>
      <c r="I1198">
        <v>2</v>
      </c>
      <c r="J1198">
        <v>4320</v>
      </c>
      <c r="K1198">
        <v>6036</v>
      </c>
      <c r="L1198" t="s">
        <v>27</v>
      </c>
      <c r="M1198" t="s">
        <v>28</v>
      </c>
      <c r="N1198">
        <v>4</v>
      </c>
    </row>
    <row r="1199" spans="1:14">
      <c r="A1199">
        <v>188</v>
      </c>
      <c r="B1199" t="s">
        <v>33</v>
      </c>
      <c r="C1199">
        <v>14</v>
      </c>
      <c r="D1199" t="s">
        <v>69</v>
      </c>
      <c r="E1199" t="s">
        <v>31</v>
      </c>
      <c r="F1199" t="s">
        <v>26</v>
      </c>
      <c r="G1199">
        <v>2</v>
      </c>
      <c r="H1199">
        <v>2114</v>
      </c>
      <c r="I1199">
        <v>1</v>
      </c>
      <c r="J1199">
        <v>1120</v>
      </c>
      <c r="K1199">
        <v>3234</v>
      </c>
      <c r="L1199" t="s">
        <v>27</v>
      </c>
      <c r="M1199" t="s">
        <v>32</v>
      </c>
      <c r="N1199">
        <v>1</v>
      </c>
    </row>
    <row r="1200" spans="1:14">
      <c r="A1200">
        <v>16</v>
      </c>
      <c r="B1200" t="s">
        <v>23</v>
      </c>
      <c r="C1200">
        <v>30</v>
      </c>
      <c r="D1200" t="s">
        <v>39</v>
      </c>
      <c r="E1200" t="s">
        <v>31</v>
      </c>
      <c r="F1200" t="s">
        <v>40</v>
      </c>
      <c r="G1200">
        <v>1</v>
      </c>
      <c r="H1200">
        <v>3840</v>
      </c>
      <c r="I1200">
        <v>1</v>
      </c>
      <c r="J1200">
        <v>400</v>
      </c>
      <c r="K1200">
        <v>4240</v>
      </c>
      <c r="L1200" t="s">
        <v>27</v>
      </c>
      <c r="M1200" t="s">
        <v>35</v>
      </c>
      <c r="N1200">
        <v>2</v>
      </c>
    </row>
    <row r="1201" spans="1:14">
      <c r="A1201">
        <v>143</v>
      </c>
      <c r="B1201" t="s">
        <v>23</v>
      </c>
      <c r="C1201">
        <v>30</v>
      </c>
      <c r="D1201" t="s">
        <v>53</v>
      </c>
      <c r="E1201" t="s">
        <v>31</v>
      </c>
      <c r="F1201" t="s">
        <v>40</v>
      </c>
      <c r="G1201">
        <v>1</v>
      </c>
      <c r="H1201">
        <v>10620</v>
      </c>
      <c r="I1201">
        <v>2</v>
      </c>
      <c r="J1201">
        <v>2400</v>
      </c>
      <c r="K1201">
        <v>13020</v>
      </c>
      <c r="L1201" t="s">
        <v>27</v>
      </c>
      <c r="M1201" t="s">
        <v>41</v>
      </c>
      <c r="N1201">
        <v>6</v>
      </c>
    </row>
    <row r="1202" spans="1:14">
      <c r="A1202">
        <v>122</v>
      </c>
      <c r="B1202" t="s">
        <v>37</v>
      </c>
      <c r="C1202">
        <v>3</v>
      </c>
      <c r="D1202" t="s">
        <v>70</v>
      </c>
      <c r="E1202" t="s">
        <v>31</v>
      </c>
      <c r="F1202" t="s">
        <v>26</v>
      </c>
      <c r="G1202">
        <v>2</v>
      </c>
      <c r="H1202">
        <v>390</v>
      </c>
      <c r="I1202">
        <v>2</v>
      </c>
      <c r="J1202">
        <v>1225</v>
      </c>
      <c r="K1202">
        <v>1615</v>
      </c>
      <c r="L1202" t="s">
        <v>27</v>
      </c>
      <c r="M1202" t="s">
        <v>32</v>
      </c>
      <c r="N1202">
        <v>1</v>
      </c>
    </row>
    <row r="1203" spans="1:14">
      <c r="A1203">
        <v>251</v>
      </c>
      <c r="B1203" t="s">
        <v>33</v>
      </c>
      <c r="C1203">
        <v>14</v>
      </c>
      <c r="D1203" t="s">
        <v>101</v>
      </c>
      <c r="E1203" t="s">
        <v>31</v>
      </c>
      <c r="F1203" t="s">
        <v>62</v>
      </c>
      <c r="G1203">
        <v>1</v>
      </c>
      <c r="H1203">
        <v>630</v>
      </c>
      <c r="I1203">
        <v>2</v>
      </c>
      <c r="J1203">
        <v>1360</v>
      </c>
      <c r="K1203">
        <v>1990</v>
      </c>
      <c r="L1203" t="s">
        <v>46</v>
      </c>
      <c r="M1203" t="s">
        <v>32</v>
      </c>
      <c r="N1203">
        <v>1</v>
      </c>
    </row>
    <row r="1204" spans="1:14">
      <c r="A1204">
        <v>178</v>
      </c>
      <c r="B1204" t="s">
        <v>23</v>
      </c>
      <c r="C1204">
        <v>30</v>
      </c>
      <c r="D1204" t="s">
        <v>71</v>
      </c>
      <c r="E1204" t="s">
        <v>57</v>
      </c>
      <c r="F1204" t="s">
        <v>26</v>
      </c>
      <c r="G1204">
        <v>2</v>
      </c>
      <c r="H1204">
        <v>14040</v>
      </c>
      <c r="I1204">
        <v>2</v>
      </c>
      <c r="J1204">
        <v>3916</v>
      </c>
      <c r="K1204">
        <v>17956</v>
      </c>
      <c r="L1204" t="s">
        <v>27</v>
      </c>
      <c r="M1204" t="s">
        <v>28</v>
      </c>
      <c r="N1204">
        <v>4</v>
      </c>
    </row>
    <row r="1205" spans="1:14">
      <c r="A1205">
        <v>242</v>
      </c>
      <c r="B1205" t="s">
        <v>23</v>
      </c>
      <c r="C1205">
        <v>30</v>
      </c>
      <c r="D1205" t="s">
        <v>104</v>
      </c>
      <c r="E1205" t="s">
        <v>44</v>
      </c>
      <c r="F1205" t="s">
        <v>105</v>
      </c>
      <c r="G1205">
        <v>3</v>
      </c>
      <c r="H1205">
        <v>26520</v>
      </c>
      <c r="I1205">
        <v>2</v>
      </c>
      <c r="J1205">
        <v>3360</v>
      </c>
      <c r="K1205">
        <v>29880</v>
      </c>
      <c r="L1205" t="s">
        <v>83</v>
      </c>
      <c r="M1205" t="s">
        <v>28</v>
      </c>
      <c r="N1205">
        <v>4</v>
      </c>
    </row>
    <row r="1206" spans="1:14">
      <c r="A1206">
        <v>291</v>
      </c>
      <c r="B1206" t="s">
        <v>37</v>
      </c>
      <c r="C1206">
        <v>3</v>
      </c>
      <c r="D1206" t="s">
        <v>67</v>
      </c>
      <c r="E1206" t="s">
        <v>25</v>
      </c>
      <c r="F1206" t="s">
        <v>26</v>
      </c>
      <c r="G1206">
        <v>1</v>
      </c>
      <c r="H1206">
        <v>198</v>
      </c>
      <c r="I1206">
        <v>2</v>
      </c>
      <c r="J1206">
        <v>1180</v>
      </c>
      <c r="K1206">
        <v>1378</v>
      </c>
      <c r="L1206" t="s">
        <v>27</v>
      </c>
      <c r="M1206" t="s">
        <v>32</v>
      </c>
      <c r="N1206">
        <v>1</v>
      </c>
    </row>
    <row r="1207" spans="1:14">
      <c r="A1207">
        <v>53</v>
      </c>
      <c r="B1207" t="s">
        <v>29</v>
      </c>
      <c r="C1207">
        <v>7</v>
      </c>
      <c r="D1207" t="s">
        <v>59</v>
      </c>
      <c r="E1207" t="s">
        <v>57</v>
      </c>
      <c r="F1207" t="s">
        <v>26</v>
      </c>
      <c r="G1207">
        <v>3</v>
      </c>
      <c r="H1207">
        <v>11032</v>
      </c>
      <c r="I1207">
        <v>1</v>
      </c>
      <c r="J1207">
        <v>5400</v>
      </c>
      <c r="K1207">
        <v>16432</v>
      </c>
      <c r="L1207" t="s">
        <v>27</v>
      </c>
      <c r="M1207" t="s">
        <v>28</v>
      </c>
      <c r="N1207">
        <v>4</v>
      </c>
    </row>
    <row r="1208" spans="1:14">
      <c r="A1208">
        <v>1</v>
      </c>
      <c r="B1208" t="s">
        <v>33</v>
      </c>
      <c r="C1208">
        <v>14</v>
      </c>
      <c r="D1208" t="s">
        <v>104</v>
      </c>
      <c r="E1208" t="s">
        <v>44</v>
      </c>
      <c r="F1208" t="s">
        <v>105</v>
      </c>
      <c r="G1208">
        <v>3</v>
      </c>
      <c r="H1208">
        <v>18564</v>
      </c>
      <c r="I1208">
        <v>2</v>
      </c>
      <c r="J1208">
        <v>5040</v>
      </c>
      <c r="K1208">
        <v>23604</v>
      </c>
      <c r="L1208" t="s">
        <v>83</v>
      </c>
      <c r="M1208" t="s">
        <v>41</v>
      </c>
      <c r="N1208">
        <v>6</v>
      </c>
    </row>
    <row r="1209" spans="1:14">
      <c r="A1209">
        <v>139</v>
      </c>
      <c r="B1209" t="s">
        <v>23</v>
      </c>
      <c r="C1209">
        <v>30</v>
      </c>
      <c r="D1209" t="s">
        <v>67</v>
      </c>
      <c r="E1209" t="s">
        <v>25</v>
      </c>
      <c r="F1209" t="s">
        <v>26</v>
      </c>
      <c r="G1209">
        <v>3</v>
      </c>
      <c r="H1209">
        <v>95580</v>
      </c>
      <c r="I1209">
        <v>1</v>
      </c>
      <c r="J1209">
        <v>7080</v>
      </c>
      <c r="K1209">
        <v>102660</v>
      </c>
      <c r="L1209" t="s">
        <v>27</v>
      </c>
      <c r="M1209" t="s">
        <v>41</v>
      </c>
      <c r="N1209">
        <v>6</v>
      </c>
    </row>
    <row r="1210" spans="1:14">
      <c r="A1210">
        <v>280</v>
      </c>
      <c r="B1210" t="s">
        <v>37</v>
      </c>
      <c r="C1210">
        <v>3</v>
      </c>
      <c r="D1210" t="s">
        <v>45</v>
      </c>
      <c r="E1210" t="s">
        <v>31</v>
      </c>
      <c r="F1210" t="s">
        <v>40</v>
      </c>
      <c r="G1210">
        <v>1</v>
      </c>
      <c r="H1210">
        <v>1458</v>
      </c>
      <c r="I1210">
        <v>1</v>
      </c>
      <c r="J1210">
        <v>2160</v>
      </c>
      <c r="K1210">
        <v>3618</v>
      </c>
      <c r="L1210" t="s">
        <v>46</v>
      </c>
      <c r="M1210" t="s">
        <v>41</v>
      </c>
      <c r="N1210">
        <v>6</v>
      </c>
    </row>
    <row r="1211" spans="1:14">
      <c r="A1211">
        <v>190</v>
      </c>
      <c r="B1211" t="s">
        <v>33</v>
      </c>
      <c r="C1211">
        <v>14</v>
      </c>
      <c r="D1211" t="s">
        <v>67</v>
      </c>
      <c r="E1211" t="s">
        <v>25</v>
      </c>
      <c r="F1211" t="s">
        <v>26</v>
      </c>
      <c r="G1211">
        <v>3</v>
      </c>
      <c r="H1211">
        <v>14868</v>
      </c>
      <c r="I1211">
        <v>1</v>
      </c>
      <c r="J1211">
        <v>2360</v>
      </c>
      <c r="K1211">
        <v>17228</v>
      </c>
      <c r="L1211" t="s">
        <v>27</v>
      </c>
      <c r="M1211" t="s">
        <v>35</v>
      </c>
      <c r="N1211">
        <v>2</v>
      </c>
    </row>
    <row r="1212" spans="1:14">
      <c r="A1212">
        <v>156</v>
      </c>
      <c r="B1212" t="s">
        <v>29</v>
      </c>
      <c r="C1212">
        <v>7</v>
      </c>
      <c r="D1212" t="s">
        <v>68</v>
      </c>
      <c r="E1212" t="s">
        <v>31</v>
      </c>
      <c r="F1212" t="s">
        <v>40</v>
      </c>
      <c r="G1212">
        <v>3</v>
      </c>
      <c r="H1212">
        <v>2338</v>
      </c>
      <c r="I1212">
        <v>1</v>
      </c>
      <c r="J1212">
        <v>340</v>
      </c>
      <c r="K1212">
        <v>2678</v>
      </c>
      <c r="L1212" t="s">
        <v>27</v>
      </c>
      <c r="M1212" t="s">
        <v>32</v>
      </c>
      <c r="N1212">
        <v>1</v>
      </c>
    </row>
    <row r="1213" spans="1:14">
      <c r="A1213">
        <v>192</v>
      </c>
      <c r="B1213" t="s">
        <v>37</v>
      </c>
      <c r="C1213">
        <v>3</v>
      </c>
      <c r="D1213" t="s">
        <v>102</v>
      </c>
      <c r="E1213" t="s">
        <v>25</v>
      </c>
      <c r="F1213" t="s">
        <v>26</v>
      </c>
      <c r="G1213">
        <v>1</v>
      </c>
      <c r="H1213">
        <v>1206</v>
      </c>
      <c r="I1213">
        <v>1</v>
      </c>
      <c r="J1213">
        <v>5880</v>
      </c>
      <c r="K1213">
        <v>7086</v>
      </c>
      <c r="L1213" t="s">
        <v>27</v>
      </c>
      <c r="M1213" t="s">
        <v>41</v>
      </c>
      <c r="N1213">
        <v>6</v>
      </c>
    </row>
    <row r="1214" spans="1:14">
      <c r="A1214">
        <v>112</v>
      </c>
      <c r="B1214" t="s">
        <v>33</v>
      </c>
      <c r="C1214">
        <v>14</v>
      </c>
      <c r="D1214" t="s">
        <v>45</v>
      </c>
      <c r="E1214" t="s">
        <v>31</v>
      </c>
      <c r="F1214" t="s">
        <v>40</v>
      </c>
      <c r="G1214">
        <v>1</v>
      </c>
      <c r="H1214">
        <v>4536</v>
      </c>
      <c r="I1214">
        <v>1</v>
      </c>
      <c r="J1214">
        <v>1440</v>
      </c>
      <c r="K1214">
        <v>5976</v>
      </c>
      <c r="L1214" t="s">
        <v>46</v>
      </c>
      <c r="M1214" t="s">
        <v>28</v>
      </c>
      <c r="N1214">
        <v>4</v>
      </c>
    </row>
    <row r="1215" spans="1:14">
      <c r="A1215">
        <v>112</v>
      </c>
      <c r="B1215" t="s">
        <v>23</v>
      </c>
      <c r="C1215">
        <v>30</v>
      </c>
      <c r="D1215" t="s">
        <v>103</v>
      </c>
      <c r="E1215" t="s">
        <v>25</v>
      </c>
      <c r="F1215" t="s">
        <v>26</v>
      </c>
      <c r="G1215">
        <v>2</v>
      </c>
      <c r="H1215">
        <v>10380</v>
      </c>
      <c r="I1215">
        <v>2</v>
      </c>
      <c r="J1215">
        <v>1340</v>
      </c>
      <c r="K1215">
        <v>11720</v>
      </c>
      <c r="L1215" t="s">
        <v>27</v>
      </c>
      <c r="M1215" t="s">
        <v>35</v>
      </c>
      <c r="N1215">
        <v>2</v>
      </c>
    </row>
    <row r="1216" spans="1:14">
      <c r="A1216">
        <v>13</v>
      </c>
      <c r="B1216" t="s">
        <v>23</v>
      </c>
      <c r="C1216">
        <v>30</v>
      </c>
      <c r="D1216" t="s">
        <v>54</v>
      </c>
      <c r="E1216" t="s">
        <v>25</v>
      </c>
      <c r="F1216" t="s">
        <v>40</v>
      </c>
      <c r="G1216">
        <v>1</v>
      </c>
      <c r="H1216">
        <v>2940</v>
      </c>
      <c r="I1216">
        <v>2</v>
      </c>
      <c r="J1216">
        <v>310</v>
      </c>
      <c r="K1216">
        <v>3250</v>
      </c>
      <c r="L1216" t="s">
        <v>27</v>
      </c>
      <c r="M1216" t="s">
        <v>32</v>
      </c>
      <c r="N1216">
        <v>1</v>
      </c>
    </row>
    <row r="1217" spans="1:14">
      <c r="A1217">
        <v>4</v>
      </c>
      <c r="B1217" t="s">
        <v>29</v>
      </c>
      <c r="C1217">
        <v>7</v>
      </c>
      <c r="D1217" t="s">
        <v>76</v>
      </c>
      <c r="E1217" t="s">
        <v>44</v>
      </c>
      <c r="F1217" t="s">
        <v>62</v>
      </c>
      <c r="G1217">
        <v>1</v>
      </c>
      <c r="H1217">
        <v>2100</v>
      </c>
      <c r="I1217">
        <v>1</v>
      </c>
      <c r="J1217">
        <v>5040</v>
      </c>
      <c r="K1217">
        <v>7140</v>
      </c>
      <c r="L1217" t="s">
        <v>46</v>
      </c>
      <c r="M1217" t="s">
        <v>41</v>
      </c>
      <c r="N1217">
        <v>6</v>
      </c>
    </row>
    <row r="1218" spans="1:14">
      <c r="A1218">
        <v>227</v>
      </c>
      <c r="B1218" t="s">
        <v>33</v>
      </c>
      <c r="C1218">
        <v>14</v>
      </c>
      <c r="D1218" t="s">
        <v>65</v>
      </c>
      <c r="E1218" t="s">
        <v>44</v>
      </c>
      <c r="F1218" t="s">
        <v>40</v>
      </c>
      <c r="G1218">
        <v>2</v>
      </c>
      <c r="H1218">
        <v>1610</v>
      </c>
      <c r="I1218">
        <v>2</v>
      </c>
      <c r="J1218">
        <v>300</v>
      </c>
      <c r="K1218">
        <v>1910</v>
      </c>
      <c r="L1218" t="s">
        <v>27</v>
      </c>
      <c r="M1218" t="s">
        <v>32</v>
      </c>
      <c r="N1218">
        <v>1</v>
      </c>
    </row>
    <row r="1219" spans="1:14">
      <c r="A1219">
        <v>92</v>
      </c>
      <c r="B1219" t="s">
        <v>37</v>
      </c>
      <c r="C1219">
        <v>3</v>
      </c>
      <c r="D1219" t="s">
        <v>39</v>
      </c>
      <c r="E1219" t="s">
        <v>31</v>
      </c>
      <c r="F1219" t="s">
        <v>40</v>
      </c>
      <c r="G1219">
        <v>1</v>
      </c>
      <c r="H1219">
        <v>1152</v>
      </c>
      <c r="I1219">
        <v>2</v>
      </c>
      <c r="J1219">
        <v>1200</v>
      </c>
      <c r="K1219">
        <v>2352</v>
      </c>
      <c r="L1219" t="s">
        <v>27</v>
      </c>
      <c r="M1219" t="s">
        <v>41</v>
      </c>
      <c r="N1219">
        <v>6</v>
      </c>
    </row>
    <row r="1220" spans="1:14">
      <c r="A1220">
        <v>59</v>
      </c>
      <c r="B1220" t="s">
        <v>23</v>
      </c>
      <c r="C1220">
        <v>30</v>
      </c>
      <c r="D1220" t="s">
        <v>104</v>
      </c>
      <c r="E1220" t="s">
        <v>44</v>
      </c>
      <c r="F1220" t="s">
        <v>105</v>
      </c>
      <c r="G1220">
        <v>3</v>
      </c>
      <c r="H1220">
        <v>26520</v>
      </c>
      <c r="I1220">
        <v>1</v>
      </c>
      <c r="J1220">
        <v>3360</v>
      </c>
      <c r="K1220">
        <v>29880</v>
      </c>
      <c r="L1220" t="s">
        <v>83</v>
      </c>
      <c r="M1220" t="s">
        <v>28</v>
      </c>
      <c r="N1220">
        <v>4</v>
      </c>
    </row>
    <row r="1221" spans="1:14">
      <c r="A1221">
        <v>1</v>
      </c>
      <c r="B1221" t="s">
        <v>33</v>
      </c>
      <c r="C1221">
        <v>14</v>
      </c>
      <c r="D1221" t="s">
        <v>75</v>
      </c>
      <c r="E1221" t="s">
        <v>25</v>
      </c>
      <c r="F1221" t="s">
        <v>26</v>
      </c>
      <c r="G1221">
        <v>1</v>
      </c>
      <c r="H1221">
        <v>2408</v>
      </c>
      <c r="I1221">
        <v>1</v>
      </c>
      <c r="J1221">
        <v>3800</v>
      </c>
      <c r="K1221">
        <v>6208</v>
      </c>
      <c r="L1221" t="s">
        <v>27</v>
      </c>
      <c r="M1221" t="s">
        <v>28</v>
      </c>
      <c r="N1221">
        <v>4</v>
      </c>
    </row>
    <row r="1222" spans="1:14">
      <c r="A1222">
        <v>294</v>
      </c>
      <c r="B1222" t="s">
        <v>33</v>
      </c>
      <c r="C1222">
        <v>14</v>
      </c>
      <c r="D1222" t="s">
        <v>90</v>
      </c>
      <c r="E1222" t="s">
        <v>25</v>
      </c>
      <c r="F1222" t="s">
        <v>26</v>
      </c>
      <c r="G1222">
        <v>1</v>
      </c>
      <c r="H1222">
        <v>1764</v>
      </c>
      <c r="I1222">
        <v>1</v>
      </c>
      <c r="J1222">
        <v>2160</v>
      </c>
      <c r="K1222">
        <v>3924</v>
      </c>
      <c r="L1222" t="s">
        <v>27</v>
      </c>
      <c r="M1222" t="s">
        <v>35</v>
      </c>
      <c r="N1222">
        <v>2</v>
      </c>
    </row>
    <row r="1223" spans="1:14">
      <c r="A1223">
        <v>80</v>
      </c>
      <c r="B1223" t="s">
        <v>37</v>
      </c>
      <c r="C1223">
        <v>3</v>
      </c>
      <c r="D1223" t="s">
        <v>58</v>
      </c>
      <c r="E1223" t="s">
        <v>31</v>
      </c>
      <c r="F1223" t="s">
        <v>40</v>
      </c>
      <c r="G1223">
        <v>2</v>
      </c>
      <c r="H1223">
        <v>2856</v>
      </c>
      <c r="I1223">
        <v>2</v>
      </c>
      <c r="J1223">
        <v>1000</v>
      </c>
      <c r="K1223">
        <v>3856</v>
      </c>
      <c r="L1223" t="s">
        <v>27</v>
      </c>
      <c r="M1223" t="s">
        <v>28</v>
      </c>
      <c r="N1223">
        <v>4</v>
      </c>
    </row>
    <row r="1224" spans="1:14">
      <c r="A1224">
        <v>233</v>
      </c>
      <c r="B1224" t="s">
        <v>23</v>
      </c>
      <c r="C1224">
        <v>30</v>
      </c>
      <c r="D1224" t="s">
        <v>51</v>
      </c>
      <c r="E1224" t="s">
        <v>25</v>
      </c>
      <c r="F1224" t="s">
        <v>26</v>
      </c>
      <c r="G1224">
        <v>2</v>
      </c>
      <c r="H1224">
        <v>6720</v>
      </c>
      <c r="I1224">
        <v>2</v>
      </c>
      <c r="J1224">
        <v>2140</v>
      </c>
      <c r="K1224">
        <v>8860</v>
      </c>
      <c r="L1224" t="s">
        <v>27</v>
      </c>
      <c r="M1224" t="s">
        <v>35</v>
      </c>
      <c r="N1224">
        <v>2</v>
      </c>
    </row>
    <row r="1225" spans="1:14">
      <c r="A1225">
        <v>45</v>
      </c>
      <c r="B1225" t="s">
        <v>37</v>
      </c>
      <c r="C1225">
        <v>3</v>
      </c>
      <c r="D1225" t="s">
        <v>53</v>
      </c>
      <c r="E1225" t="s">
        <v>31</v>
      </c>
      <c r="F1225" t="s">
        <v>40</v>
      </c>
      <c r="G1225">
        <v>3</v>
      </c>
      <c r="H1225">
        <v>2232</v>
      </c>
      <c r="I1225">
        <v>1</v>
      </c>
      <c r="J1225">
        <v>800</v>
      </c>
      <c r="K1225">
        <v>3032</v>
      </c>
      <c r="L1225" t="s">
        <v>27</v>
      </c>
      <c r="M1225" t="s">
        <v>35</v>
      </c>
      <c r="N1225">
        <v>2</v>
      </c>
    </row>
    <row r="1226" spans="1:14">
      <c r="A1226">
        <v>178</v>
      </c>
      <c r="B1226" t="s">
        <v>37</v>
      </c>
      <c r="C1226">
        <v>3</v>
      </c>
      <c r="D1226" t="s">
        <v>69</v>
      </c>
      <c r="E1226" t="s">
        <v>31</v>
      </c>
      <c r="F1226" t="s">
        <v>26</v>
      </c>
      <c r="G1226">
        <v>1</v>
      </c>
      <c r="H1226">
        <v>888</v>
      </c>
      <c r="I1226">
        <v>1</v>
      </c>
      <c r="J1226">
        <v>4480</v>
      </c>
      <c r="K1226">
        <v>5368</v>
      </c>
      <c r="L1226" t="s">
        <v>27</v>
      </c>
      <c r="M1226" t="s">
        <v>28</v>
      </c>
      <c r="N1226">
        <v>4</v>
      </c>
    </row>
    <row r="1227" spans="1:14">
      <c r="A1227">
        <v>75</v>
      </c>
      <c r="B1227" t="s">
        <v>33</v>
      </c>
      <c r="C1227">
        <v>14</v>
      </c>
      <c r="D1227" t="s">
        <v>76</v>
      </c>
      <c r="E1227" t="s">
        <v>44</v>
      </c>
      <c r="F1227" t="s">
        <v>62</v>
      </c>
      <c r="G1227">
        <v>3</v>
      </c>
      <c r="H1227">
        <v>22008</v>
      </c>
      <c r="I1227">
        <v>1</v>
      </c>
      <c r="J1227">
        <v>3360</v>
      </c>
      <c r="K1227">
        <v>25368</v>
      </c>
      <c r="L1227" t="s">
        <v>46</v>
      </c>
      <c r="M1227" t="s">
        <v>28</v>
      </c>
      <c r="N1227">
        <v>4</v>
      </c>
    </row>
    <row r="1228" spans="1:14">
      <c r="A1228">
        <v>119</v>
      </c>
      <c r="B1228" t="s">
        <v>23</v>
      </c>
      <c r="C1228">
        <v>30</v>
      </c>
      <c r="D1228" t="s">
        <v>36</v>
      </c>
      <c r="E1228" t="s">
        <v>25</v>
      </c>
      <c r="F1228" t="s">
        <v>26</v>
      </c>
      <c r="G1228">
        <v>3</v>
      </c>
      <c r="H1228">
        <v>11700</v>
      </c>
      <c r="I1228">
        <v>2</v>
      </c>
      <c r="J1228">
        <v>2200</v>
      </c>
      <c r="K1228">
        <v>13900</v>
      </c>
      <c r="L1228" t="s">
        <v>27</v>
      </c>
      <c r="M1228" t="s">
        <v>35</v>
      </c>
      <c r="N1228">
        <v>2</v>
      </c>
    </row>
    <row r="1229" spans="1:14">
      <c r="A1229">
        <v>123</v>
      </c>
      <c r="B1229" t="s">
        <v>37</v>
      </c>
      <c r="C1229">
        <v>3</v>
      </c>
      <c r="D1229" t="s">
        <v>95</v>
      </c>
      <c r="E1229" t="s">
        <v>25</v>
      </c>
      <c r="F1229" t="s">
        <v>40</v>
      </c>
      <c r="G1229">
        <v>2</v>
      </c>
      <c r="H1229">
        <v>900</v>
      </c>
      <c r="I1229">
        <v>1</v>
      </c>
      <c r="J1229">
        <v>600</v>
      </c>
      <c r="K1229">
        <v>1500</v>
      </c>
      <c r="L1229" t="s">
        <v>27</v>
      </c>
      <c r="M1229" t="s">
        <v>35</v>
      </c>
      <c r="N1229">
        <v>2</v>
      </c>
    </row>
    <row r="1230" spans="1:14">
      <c r="A1230">
        <v>114</v>
      </c>
      <c r="B1230" t="s">
        <v>23</v>
      </c>
      <c r="C1230">
        <v>30</v>
      </c>
      <c r="D1230" t="s">
        <v>48</v>
      </c>
      <c r="E1230" t="s">
        <v>25</v>
      </c>
      <c r="F1230" t="s">
        <v>26</v>
      </c>
      <c r="G1230">
        <v>1</v>
      </c>
      <c r="H1230">
        <v>5640</v>
      </c>
      <c r="I1230">
        <v>2</v>
      </c>
      <c r="J1230">
        <v>4800</v>
      </c>
      <c r="K1230">
        <v>10440</v>
      </c>
      <c r="L1230" t="s">
        <v>27</v>
      </c>
      <c r="M1230" t="s">
        <v>28</v>
      </c>
      <c r="N1230">
        <v>4</v>
      </c>
    </row>
    <row r="1231" spans="1:14">
      <c r="A1231">
        <v>277</v>
      </c>
      <c r="B1231" t="s">
        <v>29</v>
      </c>
      <c r="C1231">
        <v>7</v>
      </c>
      <c r="D1231" t="s">
        <v>52</v>
      </c>
      <c r="E1231" t="s">
        <v>31</v>
      </c>
      <c r="F1231" t="s">
        <v>40</v>
      </c>
      <c r="G1231">
        <v>3</v>
      </c>
      <c r="H1231">
        <v>10080</v>
      </c>
      <c r="I1231">
        <v>1</v>
      </c>
      <c r="J1231">
        <v>280</v>
      </c>
      <c r="K1231">
        <v>10360</v>
      </c>
      <c r="L1231" t="s">
        <v>27</v>
      </c>
      <c r="M1231" t="s">
        <v>35</v>
      </c>
      <c r="N1231">
        <v>2</v>
      </c>
    </row>
    <row r="1232" spans="1:14">
      <c r="A1232">
        <v>158</v>
      </c>
      <c r="B1232" t="s">
        <v>37</v>
      </c>
      <c r="C1232">
        <v>3</v>
      </c>
      <c r="D1232" t="s">
        <v>87</v>
      </c>
      <c r="E1232" t="s">
        <v>44</v>
      </c>
      <c r="F1232" t="s">
        <v>26</v>
      </c>
      <c r="G1232">
        <v>2</v>
      </c>
      <c r="H1232">
        <v>984</v>
      </c>
      <c r="I1232">
        <v>2</v>
      </c>
      <c r="J1232">
        <v>4880</v>
      </c>
      <c r="K1232">
        <v>5864</v>
      </c>
      <c r="L1232" t="s">
        <v>27</v>
      </c>
      <c r="M1232" t="s">
        <v>28</v>
      </c>
      <c r="N1232">
        <v>4</v>
      </c>
    </row>
    <row r="1233" spans="1:14">
      <c r="A1233">
        <v>118</v>
      </c>
      <c r="B1233" t="s">
        <v>37</v>
      </c>
      <c r="C1233">
        <v>3</v>
      </c>
      <c r="D1233" t="s">
        <v>76</v>
      </c>
      <c r="E1233" t="s">
        <v>44</v>
      </c>
      <c r="F1233" t="s">
        <v>62</v>
      </c>
      <c r="G1233">
        <v>1</v>
      </c>
      <c r="H1233">
        <v>600</v>
      </c>
      <c r="I1233">
        <v>1</v>
      </c>
      <c r="J1233">
        <v>3360</v>
      </c>
      <c r="K1233">
        <v>3960</v>
      </c>
      <c r="L1233" t="s">
        <v>46</v>
      </c>
      <c r="M1233" t="s">
        <v>28</v>
      </c>
      <c r="N1233">
        <v>4</v>
      </c>
    </row>
    <row r="1234" spans="1:14">
      <c r="A1234">
        <v>207</v>
      </c>
      <c r="B1234" t="s">
        <v>29</v>
      </c>
      <c r="C1234">
        <v>7</v>
      </c>
      <c r="D1234" t="s">
        <v>53</v>
      </c>
      <c r="E1234" t="s">
        <v>31</v>
      </c>
      <c r="F1234" t="s">
        <v>40</v>
      </c>
      <c r="G1234">
        <v>2</v>
      </c>
      <c r="H1234">
        <v>1036</v>
      </c>
      <c r="I1234">
        <v>2</v>
      </c>
      <c r="J1234">
        <v>400</v>
      </c>
      <c r="K1234">
        <v>1436</v>
      </c>
      <c r="L1234" t="s">
        <v>27</v>
      </c>
      <c r="M1234" t="s">
        <v>32</v>
      </c>
      <c r="N1234">
        <v>1</v>
      </c>
    </row>
    <row r="1235" spans="1:14">
      <c r="A1235">
        <v>111</v>
      </c>
      <c r="B1235" t="s">
        <v>37</v>
      </c>
      <c r="C1235">
        <v>3</v>
      </c>
      <c r="D1235" t="s">
        <v>49</v>
      </c>
      <c r="E1235" t="s">
        <v>25</v>
      </c>
      <c r="F1235" t="s">
        <v>26</v>
      </c>
      <c r="G1235">
        <v>3</v>
      </c>
      <c r="H1235">
        <v>3792</v>
      </c>
      <c r="I1235">
        <v>1</v>
      </c>
      <c r="J1235">
        <v>7800</v>
      </c>
      <c r="K1235">
        <v>11592</v>
      </c>
      <c r="L1235" t="s">
        <v>27</v>
      </c>
      <c r="M1235" t="s">
        <v>28</v>
      </c>
      <c r="N1235">
        <v>4</v>
      </c>
    </row>
    <row r="1236" spans="1:14">
      <c r="A1236">
        <v>78</v>
      </c>
      <c r="B1236" t="s">
        <v>33</v>
      </c>
      <c r="C1236">
        <v>14</v>
      </c>
      <c r="D1236" t="s">
        <v>24</v>
      </c>
      <c r="E1236" t="s">
        <v>25</v>
      </c>
      <c r="F1236" t="s">
        <v>26</v>
      </c>
      <c r="G1236">
        <v>1</v>
      </c>
      <c r="H1236">
        <v>2632</v>
      </c>
      <c r="I1236">
        <v>2</v>
      </c>
      <c r="J1236">
        <v>6000</v>
      </c>
      <c r="K1236">
        <v>8632</v>
      </c>
      <c r="L1236" t="s">
        <v>27</v>
      </c>
      <c r="M1236" t="s">
        <v>28</v>
      </c>
      <c r="N1236">
        <v>4</v>
      </c>
    </row>
    <row r="1237" spans="1:14">
      <c r="A1237">
        <v>140</v>
      </c>
      <c r="B1237" t="s">
        <v>29</v>
      </c>
      <c r="C1237">
        <v>7</v>
      </c>
      <c r="D1237" t="s">
        <v>111</v>
      </c>
      <c r="E1237" t="s">
        <v>25</v>
      </c>
      <c r="F1237" t="s">
        <v>26</v>
      </c>
      <c r="G1237">
        <v>1</v>
      </c>
      <c r="H1237">
        <v>371</v>
      </c>
      <c r="I1237">
        <v>2</v>
      </c>
      <c r="J1237">
        <v>953</v>
      </c>
      <c r="K1237">
        <v>1324</v>
      </c>
      <c r="L1237" t="s">
        <v>27</v>
      </c>
      <c r="M1237" t="s">
        <v>32</v>
      </c>
      <c r="N1237">
        <v>1</v>
      </c>
    </row>
    <row r="1238" spans="1:14">
      <c r="A1238">
        <v>56</v>
      </c>
      <c r="B1238" t="s">
        <v>23</v>
      </c>
      <c r="C1238">
        <v>30</v>
      </c>
      <c r="D1238" t="s">
        <v>65</v>
      </c>
      <c r="E1238" t="s">
        <v>44</v>
      </c>
      <c r="F1238" t="s">
        <v>40</v>
      </c>
      <c r="G1238">
        <v>2</v>
      </c>
      <c r="H1238">
        <v>20700</v>
      </c>
      <c r="I1238">
        <v>2</v>
      </c>
      <c r="J1238">
        <v>1800</v>
      </c>
      <c r="K1238">
        <v>22500</v>
      </c>
      <c r="L1238" t="s">
        <v>27</v>
      </c>
      <c r="M1238" t="s">
        <v>41</v>
      </c>
      <c r="N1238">
        <v>6</v>
      </c>
    </row>
    <row r="1239" spans="1:14">
      <c r="A1239">
        <v>167</v>
      </c>
      <c r="B1239" t="s">
        <v>29</v>
      </c>
      <c r="C1239">
        <v>7</v>
      </c>
      <c r="D1239" t="s">
        <v>76</v>
      </c>
      <c r="E1239" t="s">
        <v>44</v>
      </c>
      <c r="F1239" t="s">
        <v>62</v>
      </c>
      <c r="G1239">
        <v>2</v>
      </c>
      <c r="H1239">
        <v>5670</v>
      </c>
      <c r="I1239">
        <v>2</v>
      </c>
      <c r="J1239">
        <v>5040</v>
      </c>
      <c r="K1239">
        <v>10710</v>
      </c>
      <c r="L1239" t="s">
        <v>46</v>
      </c>
      <c r="M1239" t="s">
        <v>41</v>
      </c>
      <c r="N1239">
        <v>6</v>
      </c>
    </row>
    <row r="1240" spans="1:14">
      <c r="A1240">
        <v>245</v>
      </c>
      <c r="B1240" t="s">
        <v>33</v>
      </c>
      <c r="C1240">
        <v>14</v>
      </c>
      <c r="D1240" t="s">
        <v>97</v>
      </c>
      <c r="E1240" t="s">
        <v>25</v>
      </c>
      <c r="F1240" t="s">
        <v>40</v>
      </c>
      <c r="G1240">
        <v>3</v>
      </c>
      <c r="H1240">
        <v>5012</v>
      </c>
      <c r="I1240">
        <v>1</v>
      </c>
      <c r="J1240">
        <v>550</v>
      </c>
      <c r="K1240">
        <v>5562</v>
      </c>
      <c r="L1240" t="s">
        <v>27</v>
      </c>
      <c r="M1240" t="s">
        <v>32</v>
      </c>
      <c r="N1240">
        <v>1</v>
      </c>
    </row>
    <row r="1241" spans="1:14">
      <c r="A1241">
        <v>223</v>
      </c>
      <c r="B1241" t="s">
        <v>23</v>
      </c>
      <c r="C1241">
        <v>30</v>
      </c>
      <c r="D1241" t="s">
        <v>61</v>
      </c>
      <c r="E1241" t="s">
        <v>57</v>
      </c>
      <c r="F1241" t="s">
        <v>62</v>
      </c>
      <c r="G1241">
        <v>3</v>
      </c>
      <c r="H1241">
        <v>21240</v>
      </c>
      <c r="I1241">
        <v>1</v>
      </c>
      <c r="J1241">
        <v>8820</v>
      </c>
      <c r="K1241">
        <v>30060</v>
      </c>
      <c r="L1241" t="s">
        <v>46</v>
      </c>
      <c r="M1241" t="s">
        <v>41</v>
      </c>
      <c r="N1241">
        <v>6</v>
      </c>
    </row>
    <row r="1242" spans="1:14">
      <c r="A1242">
        <v>29</v>
      </c>
      <c r="B1242" t="s">
        <v>37</v>
      </c>
      <c r="C1242">
        <v>3</v>
      </c>
      <c r="D1242" t="s">
        <v>60</v>
      </c>
      <c r="E1242" t="s">
        <v>31</v>
      </c>
      <c r="F1242" t="s">
        <v>40</v>
      </c>
      <c r="G1242">
        <v>3</v>
      </c>
      <c r="H1242">
        <v>4914</v>
      </c>
      <c r="I1242">
        <v>2</v>
      </c>
      <c r="J1242">
        <v>1860</v>
      </c>
      <c r="K1242">
        <v>6774</v>
      </c>
      <c r="L1242" t="s">
        <v>46</v>
      </c>
      <c r="M1242" t="s">
        <v>41</v>
      </c>
      <c r="N1242">
        <v>6</v>
      </c>
    </row>
    <row r="1243" spans="1:14">
      <c r="A1243">
        <v>203</v>
      </c>
      <c r="B1243" t="s">
        <v>23</v>
      </c>
      <c r="C1243">
        <v>30</v>
      </c>
      <c r="D1243" t="s">
        <v>36</v>
      </c>
      <c r="E1243" t="s">
        <v>25</v>
      </c>
      <c r="F1243" t="s">
        <v>26</v>
      </c>
      <c r="G1243">
        <v>2</v>
      </c>
      <c r="H1243">
        <v>9720</v>
      </c>
      <c r="I1243">
        <v>1</v>
      </c>
      <c r="J1243">
        <v>4400</v>
      </c>
      <c r="K1243">
        <v>14120</v>
      </c>
      <c r="L1243" t="s">
        <v>27</v>
      </c>
      <c r="M1243" t="s">
        <v>28</v>
      </c>
      <c r="N1243">
        <v>4</v>
      </c>
    </row>
    <row r="1244" spans="1:14">
      <c r="A1244">
        <v>85</v>
      </c>
      <c r="B1244" t="s">
        <v>23</v>
      </c>
      <c r="C1244">
        <v>30</v>
      </c>
      <c r="D1244" t="s">
        <v>52</v>
      </c>
      <c r="E1244" t="s">
        <v>31</v>
      </c>
      <c r="F1244" t="s">
        <v>40</v>
      </c>
      <c r="G1244">
        <v>2</v>
      </c>
      <c r="H1244">
        <v>15000</v>
      </c>
      <c r="I1244">
        <v>1</v>
      </c>
      <c r="J1244">
        <v>280</v>
      </c>
      <c r="K1244">
        <v>15280</v>
      </c>
      <c r="L1244" t="s">
        <v>27</v>
      </c>
      <c r="M1244" t="s">
        <v>35</v>
      </c>
      <c r="N1244">
        <v>2</v>
      </c>
    </row>
    <row r="1245" spans="1:14">
      <c r="A1245">
        <v>209</v>
      </c>
      <c r="B1245" t="s">
        <v>29</v>
      </c>
      <c r="C1245">
        <v>7</v>
      </c>
      <c r="D1245" t="s">
        <v>108</v>
      </c>
      <c r="E1245" t="s">
        <v>31</v>
      </c>
      <c r="F1245" t="s">
        <v>40</v>
      </c>
      <c r="G1245">
        <v>2</v>
      </c>
      <c r="H1245">
        <v>1127</v>
      </c>
      <c r="I1245">
        <v>2</v>
      </c>
      <c r="J1245">
        <v>150</v>
      </c>
      <c r="K1245">
        <v>1277</v>
      </c>
      <c r="L1245" t="s">
        <v>27</v>
      </c>
      <c r="M1245" t="s">
        <v>32</v>
      </c>
      <c r="N1245">
        <v>1</v>
      </c>
    </row>
    <row r="1246" spans="1:14">
      <c r="A1246">
        <v>209</v>
      </c>
      <c r="B1246" t="s">
        <v>29</v>
      </c>
      <c r="C1246">
        <v>7</v>
      </c>
      <c r="D1246" t="s">
        <v>99</v>
      </c>
      <c r="E1246" t="s">
        <v>31</v>
      </c>
      <c r="F1246" t="s">
        <v>40</v>
      </c>
      <c r="G1246">
        <v>1</v>
      </c>
      <c r="H1246">
        <v>1344</v>
      </c>
      <c r="I1246">
        <v>1</v>
      </c>
      <c r="J1246">
        <v>1440</v>
      </c>
      <c r="K1246">
        <v>2784</v>
      </c>
      <c r="L1246" t="s">
        <v>27</v>
      </c>
      <c r="M1246" t="s">
        <v>41</v>
      </c>
      <c r="N1246">
        <v>6</v>
      </c>
    </row>
    <row r="1247" spans="1:14">
      <c r="A1247">
        <v>228</v>
      </c>
      <c r="B1247" t="s">
        <v>33</v>
      </c>
      <c r="C1247">
        <v>14</v>
      </c>
      <c r="D1247" t="s">
        <v>50</v>
      </c>
      <c r="E1247" t="s">
        <v>31</v>
      </c>
      <c r="F1247" t="s">
        <v>40</v>
      </c>
      <c r="G1247">
        <v>3</v>
      </c>
      <c r="H1247">
        <v>3262</v>
      </c>
      <c r="I1247">
        <v>2</v>
      </c>
      <c r="J1247">
        <v>200</v>
      </c>
      <c r="K1247">
        <v>3462</v>
      </c>
      <c r="L1247" t="s">
        <v>27</v>
      </c>
      <c r="M1247" t="s">
        <v>32</v>
      </c>
      <c r="N1247">
        <v>1</v>
      </c>
    </row>
    <row r="1248" spans="1:14">
      <c r="A1248">
        <v>26</v>
      </c>
      <c r="B1248" t="s">
        <v>23</v>
      </c>
      <c r="C1248">
        <v>30</v>
      </c>
      <c r="D1248" t="s">
        <v>80</v>
      </c>
      <c r="E1248" t="s">
        <v>44</v>
      </c>
      <c r="F1248" t="s">
        <v>62</v>
      </c>
      <c r="G1248">
        <v>3</v>
      </c>
      <c r="H1248">
        <v>37620</v>
      </c>
      <c r="I1248">
        <v>1</v>
      </c>
      <c r="J1248">
        <v>9120</v>
      </c>
      <c r="K1248">
        <v>46740</v>
      </c>
      <c r="L1248" t="s">
        <v>46</v>
      </c>
      <c r="M1248" t="s">
        <v>41</v>
      </c>
      <c r="N1248">
        <v>6</v>
      </c>
    </row>
    <row r="1249" spans="1:14">
      <c r="A1249">
        <v>287</v>
      </c>
      <c r="B1249" t="s">
        <v>33</v>
      </c>
      <c r="C1249">
        <v>14</v>
      </c>
      <c r="D1249" t="s">
        <v>58</v>
      </c>
      <c r="E1249" t="s">
        <v>31</v>
      </c>
      <c r="F1249" t="s">
        <v>40</v>
      </c>
      <c r="G1249">
        <v>3</v>
      </c>
      <c r="H1249">
        <v>58800</v>
      </c>
      <c r="I1249">
        <v>2</v>
      </c>
      <c r="J1249">
        <v>1500</v>
      </c>
      <c r="K1249">
        <v>60300</v>
      </c>
      <c r="L1249" t="s">
        <v>27</v>
      </c>
      <c r="M1249" t="s">
        <v>41</v>
      </c>
      <c r="N1249">
        <v>6</v>
      </c>
    </row>
    <row r="1250" spans="1:14">
      <c r="A1250">
        <v>156</v>
      </c>
      <c r="B1250" t="s">
        <v>33</v>
      </c>
      <c r="C1250">
        <v>14</v>
      </c>
      <c r="D1250" t="s">
        <v>68</v>
      </c>
      <c r="E1250" t="s">
        <v>31</v>
      </c>
      <c r="F1250" t="s">
        <v>40</v>
      </c>
      <c r="G1250">
        <v>3</v>
      </c>
      <c r="H1250">
        <v>4676</v>
      </c>
      <c r="I1250">
        <v>1</v>
      </c>
      <c r="J1250">
        <v>340</v>
      </c>
      <c r="K1250">
        <v>5016</v>
      </c>
      <c r="L1250" t="s">
        <v>27</v>
      </c>
      <c r="M1250" t="s">
        <v>32</v>
      </c>
      <c r="N1250">
        <v>1</v>
      </c>
    </row>
    <row r="1251" spans="1:14">
      <c r="A1251">
        <v>145</v>
      </c>
      <c r="B1251" t="s">
        <v>37</v>
      </c>
      <c r="C1251">
        <v>3</v>
      </c>
      <c r="D1251" t="s">
        <v>48</v>
      </c>
      <c r="E1251" t="s">
        <v>25</v>
      </c>
      <c r="F1251" t="s">
        <v>26</v>
      </c>
      <c r="G1251">
        <v>3</v>
      </c>
      <c r="H1251">
        <v>1434</v>
      </c>
      <c r="I1251">
        <v>2</v>
      </c>
      <c r="J1251">
        <v>2400</v>
      </c>
      <c r="K1251">
        <v>3834</v>
      </c>
      <c r="L1251" t="s">
        <v>27</v>
      </c>
      <c r="M1251" t="s">
        <v>35</v>
      </c>
      <c r="N1251">
        <v>2</v>
      </c>
    </row>
    <row r="1252" spans="1:14">
      <c r="A1252">
        <v>123</v>
      </c>
      <c r="B1252" t="s">
        <v>37</v>
      </c>
      <c r="C1252">
        <v>3</v>
      </c>
      <c r="D1252" t="s">
        <v>70</v>
      </c>
      <c r="E1252" t="s">
        <v>31</v>
      </c>
      <c r="F1252" t="s">
        <v>26</v>
      </c>
      <c r="G1252">
        <v>1</v>
      </c>
      <c r="H1252">
        <v>147</v>
      </c>
      <c r="I1252">
        <v>2</v>
      </c>
      <c r="J1252">
        <v>1225</v>
      </c>
      <c r="K1252">
        <v>1372</v>
      </c>
      <c r="L1252" t="s">
        <v>27</v>
      </c>
      <c r="M1252" t="s">
        <v>32</v>
      </c>
      <c r="N1252">
        <v>1</v>
      </c>
    </row>
    <row r="1253" spans="1:14">
      <c r="A1253">
        <v>161</v>
      </c>
      <c r="B1253" t="s">
        <v>33</v>
      </c>
      <c r="C1253">
        <v>14</v>
      </c>
      <c r="D1253" t="s">
        <v>95</v>
      </c>
      <c r="E1253" t="s">
        <v>25</v>
      </c>
      <c r="F1253" t="s">
        <v>40</v>
      </c>
      <c r="G1253">
        <v>3</v>
      </c>
      <c r="H1253">
        <v>9492</v>
      </c>
      <c r="I1253">
        <v>1</v>
      </c>
      <c r="J1253">
        <v>600</v>
      </c>
      <c r="K1253">
        <v>10092</v>
      </c>
      <c r="L1253" t="s">
        <v>27</v>
      </c>
      <c r="M1253" t="s">
        <v>35</v>
      </c>
      <c r="N1253">
        <v>2</v>
      </c>
    </row>
    <row r="1254" spans="1:14">
      <c r="A1254">
        <v>195</v>
      </c>
      <c r="B1254" t="s">
        <v>37</v>
      </c>
      <c r="C1254">
        <v>3</v>
      </c>
      <c r="D1254" t="s">
        <v>90</v>
      </c>
      <c r="E1254" t="s">
        <v>25</v>
      </c>
      <c r="F1254" t="s">
        <v>26</v>
      </c>
      <c r="G1254">
        <v>1</v>
      </c>
      <c r="H1254">
        <v>189</v>
      </c>
      <c r="I1254">
        <v>1</v>
      </c>
      <c r="J1254">
        <v>1080</v>
      </c>
      <c r="K1254">
        <v>1269</v>
      </c>
      <c r="L1254" t="s">
        <v>27</v>
      </c>
      <c r="M1254" t="s">
        <v>32</v>
      </c>
      <c r="N1254">
        <v>1</v>
      </c>
    </row>
    <row r="1255" spans="1:14">
      <c r="A1255">
        <v>40</v>
      </c>
      <c r="B1255" t="s">
        <v>29</v>
      </c>
      <c r="C1255">
        <v>7</v>
      </c>
      <c r="D1255" t="s">
        <v>52</v>
      </c>
      <c r="E1255" t="s">
        <v>31</v>
      </c>
      <c r="F1255" t="s">
        <v>40</v>
      </c>
      <c r="G1255">
        <v>3</v>
      </c>
      <c r="H1255">
        <v>30240</v>
      </c>
      <c r="I1255">
        <v>2</v>
      </c>
      <c r="J1255">
        <v>840</v>
      </c>
      <c r="K1255">
        <v>31080</v>
      </c>
      <c r="L1255" t="s">
        <v>27</v>
      </c>
      <c r="M1255" t="s">
        <v>41</v>
      </c>
      <c r="N1255">
        <v>6</v>
      </c>
    </row>
    <row r="1256" spans="1:14">
      <c r="A1256">
        <v>62</v>
      </c>
      <c r="B1256" t="s">
        <v>29</v>
      </c>
      <c r="C1256">
        <v>7</v>
      </c>
      <c r="D1256" t="s">
        <v>89</v>
      </c>
      <c r="E1256" t="s">
        <v>44</v>
      </c>
      <c r="F1256" t="s">
        <v>40</v>
      </c>
      <c r="G1256">
        <v>1</v>
      </c>
      <c r="H1256">
        <v>1848</v>
      </c>
      <c r="I1256">
        <v>2</v>
      </c>
      <c r="J1256">
        <v>880</v>
      </c>
      <c r="K1256">
        <v>2728</v>
      </c>
      <c r="L1256" t="s">
        <v>27</v>
      </c>
      <c r="M1256" t="s">
        <v>28</v>
      </c>
      <c r="N1256">
        <v>4</v>
      </c>
    </row>
    <row r="1257" spans="1:14">
      <c r="A1257">
        <v>59</v>
      </c>
      <c r="B1257" t="s">
        <v>33</v>
      </c>
      <c r="C1257">
        <v>14</v>
      </c>
      <c r="D1257" t="s">
        <v>102</v>
      </c>
      <c r="E1257" t="s">
        <v>25</v>
      </c>
      <c r="F1257" t="s">
        <v>26</v>
      </c>
      <c r="G1257">
        <v>3</v>
      </c>
      <c r="H1257">
        <v>9128</v>
      </c>
      <c r="I1257">
        <v>2</v>
      </c>
      <c r="J1257">
        <v>1960</v>
      </c>
      <c r="K1257">
        <v>11088</v>
      </c>
      <c r="L1257" t="s">
        <v>27</v>
      </c>
      <c r="M1257" t="s">
        <v>35</v>
      </c>
      <c r="N1257">
        <v>2</v>
      </c>
    </row>
    <row r="1258" spans="1:14">
      <c r="A1258">
        <v>186</v>
      </c>
      <c r="B1258" t="s">
        <v>33</v>
      </c>
      <c r="C1258">
        <v>14</v>
      </c>
      <c r="D1258" t="s">
        <v>48</v>
      </c>
      <c r="E1258" t="s">
        <v>25</v>
      </c>
      <c r="F1258" t="s">
        <v>26</v>
      </c>
      <c r="G1258">
        <v>2</v>
      </c>
      <c r="H1258">
        <v>3136</v>
      </c>
      <c r="I1258">
        <v>1</v>
      </c>
      <c r="J1258">
        <v>2400</v>
      </c>
      <c r="K1258">
        <v>5536</v>
      </c>
      <c r="L1258" t="s">
        <v>27</v>
      </c>
      <c r="M1258" t="s">
        <v>35</v>
      </c>
      <c r="N1258">
        <v>2</v>
      </c>
    </row>
    <row r="1259" spans="1:14">
      <c r="A1259">
        <v>19</v>
      </c>
      <c r="B1259" t="s">
        <v>23</v>
      </c>
      <c r="C1259">
        <v>30</v>
      </c>
      <c r="D1259" t="s">
        <v>109</v>
      </c>
      <c r="E1259" t="s">
        <v>57</v>
      </c>
      <c r="F1259" t="s">
        <v>26</v>
      </c>
      <c r="G1259">
        <v>3</v>
      </c>
      <c r="H1259">
        <v>50220</v>
      </c>
      <c r="I1259">
        <v>1</v>
      </c>
      <c r="J1259">
        <v>6960</v>
      </c>
      <c r="K1259">
        <v>57180</v>
      </c>
      <c r="L1259" t="s">
        <v>27</v>
      </c>
      <c r="M1259" t="s">
        <v>41</v>
      </c>
      <c r="N1259">
        <v>6</v>
      </c>
    </row>
    <row r="1260" spans="1:14">
      <c r="A1260">
        <v>122</v>
      </c>
      <c r="B1260" t="s">
        <v>33</v>
      </c>
      <c r="C1260">
        <v>14</v>
      </c>
      <c r="D1260" t="s">
        <v>67</v>
      </c>
      <c r="E1260" t="s">
        <v>25</v>
      </c>
      <c r="F1260" t="s">
        <v>26</v>
      </c>
      <c r="G1260">
        <v>2</v>
      </c>
      <c r="H1260">
        <v>10192</v>
      </c>
      <c r="I1260">
        <v>1</v>
      </c>
      <c r="J1260">
        <v>4720</v>
      </c>
      <c r="K1260">
        <v>14912</v>
      </c>
      <c r="L1260" t="s">
        <v>27</v>
      </c>
      <c r="M1260" t="s">
        <v>28</v>
      </c>
      <c r="N1260">
        <v>4</v>
      </c>
    </row>
    <row r="1261" spans="1:14">
      <c r="A1261">
        <v>81</v>
      </c>
      <c r="B1261" t="s">
        <v>23</v>
      </c>
      <c r="C1261">
        <v>30</v>
      </c>
      <c r="D1261" t="s">
        <v>73</v>
      </c>
      <c r="E1261" t="s">
        <v>57</v>
      </c>
      <c r="F1261" t="s">
        <v>26</v>
      </c>
      <c r="G1261">
        <v>1</v>
      </c>
      <c r="H1261">
        <v>4320</v>
      </c>
      <c r="I1261">
        <v>2</v>
      </c>
      <c r="J1261">
        <v>7120</v>
      </c>
      <c r="K1261">
        <v>11440</v>
      </c>
      <c r="L1261" t="s">
        <v>27</v>
      </c>
      <c r="M1261" t="s">
        <v>28</v>
      </c>
      <c r="N1261">
        <v>4</v>
      </c>
    </row>
    <row r="1262" spans="1:14">
      <c r="A1262">
        <v>180</v>
      </c>
      <c r="B1262" t="s">
        <v>33</v>
      </c>
      <c r="C1262">
        <v>14</v>
      </c>
      <c r="D1262" t="s">
        <v>107</v>
      </c>
      <c r="E1262" t="s">
        <v>44</v>
      </c>
      <c r="F1262" t="s">
        <v>40</v>
      </c>
      <c r="G1262">
        <v>2</v>
      </c>
      <c r="H1262">
        <v>10640</v>
      </c>
      <c r="I1262">
        <v>2</v>
      </c>
      <c r="J1262">
        <v>880</v>
      </c>
      <c r="K1262">
        <v>11520</v>
      </c>
      <c r="L1262" t="s">
        <v>27</v>
      </c>
      <c r="M1262" t="s">
        <v>28</v>
      </c>
      <c r="N1262">
        <v>4</v>
      </c>
    </row>
    <row r="1263" spans="1:14">
      <c r="A1263">
        <v>236</v>
      </c>
      <c r="B1263" t="s">
        <v>29</v>
      </c>
      <c r="C1263">
        <v>7</v>
      </c>
      <c r="D1263" t="s">
        <v>34</v>
      </c>
      <c r="E1263" t="s">
        <v>25</v>
      </c>
      <c r="F1263" t="s">
        <v>26</v>
      </c>
      <c r="G1263">
        <v>3</v>
      </c>
      <c r="H1263">
        <v>6328</v>
      </c>
      <c r="I1263">
        <v>2</v>
      </c>
      <c r="J1263">
        <v>1960</v>
      </c>
      <c r="K1263">
        <v>8288</v>
      </c>
      <c r="L1263" t="s">
        <v>27</v>
      </c>
      <c r="M1263" t="s">
        <v>35</v>
      </c>
      <c r="N1263">
        <v>2</v>
      </c>
    </row>
    <row r="1264" spans="1:14">
      <c r="A1264">
        <v>187</v>
      </c>
      <c r="B1264" t="s">
        <v>33</v>
      </c>
      <c r="C1264">
        <v>14</v>
      </c>
      <c r="D1264" t="s">
        <v>66</v>
      </c>
      <c r="E1264" t="s">
        <v>44</v>
      </c>
      <c r="F1264" t="s">
        <v>26</v>
      </c>
      <c r="G1264">
        <v>3</v>
      </c>
      <c r="H1264">
        <v>3318</v>
      </c>
      <c r="I1264">
        <v>1</v>
      </c>
      <c r="J1264">
        <v>1220</v>
      </c>
      <c r="K1264">
        <v>4538</v>
      </c>
      <c r="L1264" t="s">
        <v>27</v>
      </c>
      <c r="M1264" t="s">
        <v>32</v>
      </c>
      <c r="N1264">
        <v>1</v>
      </c>
    </row>
    <row r="1265" spans="1:14">
      <c r="A1265">
        <v>148</v>
      </c>
      <c r="B1265" t="s">
        <v>23</v>
      </c>
      <c r="C1265">
        <v>30</v>
      </c>
      <c r="D1265" t="s">
        <v>43</v>
      </c>
      <c r="E1265" t="s">
        <v>44</v>
      </c>
      <c r="F1265" t="s">
        <v>40</v>
      </c>
      <c r="G1265">
        <v>1</v>
      </c>
      <c r="H1265">
        <v>1980</v>
      </c>
      <c r="I1265">
        <v>1</v>
      </c>
      <c r="J1265">
        <v>130</v>
      </c>
      <c r="K1265">
        <v>2110</v>
      </c>
      <c r="L1265" t="s">
        <v>27</v>
      </c>
      <c r="M1265" t="s">
        <v>32</v>
      </c>
      <c r="N1265">
        <v>1</v>
      </c>
    </row>
    <row r="1266" spans="1:14">
      <c r="A1266">
        <v>278</v>
      </c>
      <c r="B1266" t="s">
        <v>29</v>
      </c>
      <c r="C1266">
        <v>7</v>
      </c>
      <c r="D1266" t="s">
        <v>96</v>
      </c>
      <c r="E1266" t="s">
        <v>25</v>
      </c>
      <c r="F1266" t="s">
        <v>40</v>
      </c>
      <c r="G1266">
        <v>3</v>
      </c>
      <c r="H1266">
        <v>3199</v>
      </c>
      <c r="I1266">
        <v>1</v>
      </c>
      <c r="J1266">
        <v>160</v>
      </c>
      <c r="K1266">
        <v>3359</v>
      </c>
      <c r="L1266" t="s">
        <v>46</v>
      </c>
      <c r="M1266" t="s">
        <v>32</v>
      </c>
      <c r="N1266">
        <v>1</v>
      </c>
    </row>
    <row r="1267" spans="1:14">
      <c r="A1267">
        <v>4</v>
      </c>
      <c r="B1267" t="s">
        <v>37</v>
      </c>
      <c r="C1267">
        <v>3</v>
      </c>
      <c r="D1267" t="s">
        <v>96</v>
      </c>
      <c r="E1267" t="s">
        <v>25</v>
      </c>
      <c r="F1267" t="s">
        <v>40</v>
      </c>
      <c r="G1267">
        <v>1</v>
      </c>
      <c r="H1267">
        <v>1530</v>
      </c>
      <c r="I1267">
        <v>2</v>
      </c>
      <c r="J1267">
        <v>960</v>
      </c>
      <c r="K1267">
        <v>2490</v>
      </c>
      <c r="L1267" t="s">
        <v>46</v>
      </c>
      <c r="M1267" t="s">
        <v>41</v>
      </c>
      <c r="N1267">
        <v>6</v>
      </c>
    </row>
    <row r="1268" spans="1:14">
      <c r="A1268">
        <v>17</v>
      </c>
      <c r="B1268" t="s">
        <v>33</v>
      </c>
      <c r="C1268">
        <v>14</v>
      </c>
      <c r="D1268" t="s">
        <v>90</v>
      </c>
      <c r="E1268" t="s">
        <v>25</v>
      </c>
      <c r="F1268" t="s">
        <v>26</v>
      </c>
      <c r="G1268">
        <v>2</v>
      </c>
      <c r="H1268">
        <v>2002</v>
      </c>
      <c r="I1268">
        <v>1</v>
      </c>
      <c r="J1268">
        <v>1080</v>
      </c>
      <c r="K1268">
        <v>3082</v>
      </c>
      <c r="L1268" t="s">
        <v>27</v>
      </c>
      <c r="M1268" t="s">
        <v>32</v>
      </c>
      <c r="N1268">
        <v>1</v>
      </c>
    </row>
    <row r="1269" spans="1:14">
      <c r="A1269">
        <v>261</v>
      </c>
      <c r="B1269" t="s">
        <v>23</v>
      </c>
      <c r="C1269">
        <v>30</v>
      </c>
      <c r="D1269" t="s">
        <v>45</v>
      </c>
      <c r="E1269" t="s">
        <v>31</v>
      </c>
      <c r="F1269" t="s">
        <v>40</v>
      </c>
      <c r="G1269">
        <v>2</v>
      </c>
      <c r="H1269">
        <v>19080</v>
      </c>
      <c r="I1269">
        <v>2</v>
      </c>
      <c r="J1269">
        <v>2160</v>
      </c>
      <c r="K1269">
        <v>21240</v>
      </c>
      <c r="L1269" t="s">
        <v>46</v>
      </c>
      <c r="M1269" t="s">
        <v>41</v>
      </c>
      <c r="N1269">
        <v>6</v>
      </c>
    </row>
    <row r="1270" spans="1:14">
      <c r="A1270">
        <v>212</v>
      </c>
      <c r="B1270" t="s">
        <v>23</v>
      </c>
      <c r="C1270">
        <v>30</v>
      </c>
      <c r="D1270" t="s">
        <v>66</v>
      </c>
      <c r="E1270" t="s">
        <v>44</v>
      </c>
      <c r="F1270" t="s">
        <v>26</v>
      </c>
      <c r="G1270">
        <v>3</v>
      </c>
      <c r="H1270">
        <v>42660</v>
      </c>
      <c r="I1270">
        <v>1</v>
      </c>
      <c r="J1270">
        <v>7320</v>
      </c>
      <c r="K1270">
        <v>49980</v>
      </c>
      <c r="L1270" t="s">
        <v>27</v>
      </c>
      <c r="M1270" t="s">
        <v>41</v>
      </c>
      <c r="N1270">
        <v>6</v>
      </c>
    </row>
    <row r="1271" spans="1:14">
      <c r="A1271">
        <v>196</v>
      </c>
      <c r="B1271" t="s">
        <v>37</v>
      </c>
      <c r="C1271">
        <v>3</v>
      </c>
      <c r="D1271" t="s">
        <v>65</v>
      </c>
      <c r="E1271" t="s">
        <v>44</v>
      </c>
      <c r="F1271" t="s">
        <v>40</v>
      </c>
      <c r="G1271">
        <v>1</v>
      </c>
      <c r="H1271">
        <v>252</v>
      </c>
      <c r="I1271">
        <v>1</v>
      </c>
      <c r="J1271">
        <v>600</v>
      </c>
      <c r="K1271">
        <v>852</v>
      </c>
      <c r="L1271" t="s">
        <v>27</v>
      </c>
      <c r="M1271" t="s">
        <v>35</v>
      </c>
      <c r="N1271">
        <v>2</v>
      </c>
    </row>
    <row r="1272" spans="1:14">
      <c r="A1272">
        <v>65</v>
      </c>
      <c r="B1272" t="s">
        <v>33</v>
      </c>
      <c r="C1272">
        <v>14</v>
      </c>
      <c r="D1272" t="s">
        <v>36</v>
      </c>
      <c r="E1272" t="s">
        <v>25</v>
      </c>
      <c r="F1272" t="s">
        <v>26</v>
      </c>
      <c r="G1272">
        <v>1</v>
      </c>
      <c r="H1272">
        <v>1848</v>
      </c>
      <c r="I1272">
        <v>2</v>
      </c>
      <c r="J1272">
        <v>4400</v>
      </c>
      <c r="K1272">
        <v>6248</v>
      </c>
      <c r="L1272" t="s">
        <v>27</v>
      </c>
      <c r="M1272" t="s">
        <v>28</v>
      </c>
      <c r="N1272">
        <v>4</v>
      </c>
    </row>
    <row r="1273" spans="1:14">
      <c r="A1273">
        <v>162</v>
      </c>
      <c r="B1273" t="s">
        <v>33</v>
      </c>
      <c r="C1273">
        <v>14</v>
      </c>
      <c r="D1273" t="s">
        <v>71</v>
      </c>
      <c r="E1273" t="s">
        <v>57</v>
      </c>
      <c r="F1273" t="s">
        <v>26</v>
      </c>
      <c r="G1273">
        <v>1</v>
      </c>
      <c r="H1273">
        <v>630</v>
      </c>
      <c r="I1273">
        <v>2</v>
      </c>
      <c r="J1273">
        <v>979</v>
      </c>
      <c r="K1273">
        <v>1609</v>
      </c>
      <c r="L1273" t="s">
        <v>27</v>
      </c>
      <c r="M1273" t="s">
        <v>32</v>
      </c>
      <c r="N1273">
        <v>1</v>
      </c>
    </row>
    <row r="1274" spans="1:14">
      <c r="A1274">
        <v>216</v>
      </c>
      <c r="B1274" t="s">
        <v>37</v>
      </c>
      <c r="C1274">
        <v>3</v>
      </c>
      <c r="D1274" t="s">
        <v>59</v>
      </c>
      <c r="E1274" t="s">
        <v>57</v>
      </c>
      <c r="F1274" t="s">
        <v>26</v>
      </c>
      <c r="G1274">
        <v>2</v>
      </c>
      <c r="H1274">
        <v>393</v>
      </c>
      <c r="I1274">
        <v>2</v>
      </c>
      <c r="J1274">
        <v>1350</v>
      </c>
      <c r="K1274">
        <v>1743</v>
      </c>
      <c r="L1274" t="s">
        <v>27</v>
      </c>
      <c r="M1274" t="s">
        <v>32</v>
      </c>
      <c r="N1274">
        <v>1</v>
      </c>
    </row>
    <row r="1275" spans="1:14">
      <c r="A1275">
        <v>213</v>
      </c>
      <c r="B1275" t="s">
        <v>37</v>
      </c>
      <c r="C1275">
        <v>3</v>
      </c>
      <c r="D1275" t="s">
        <v>76</v>
      </c>
      <c r="E1275" t="s">
        <v>44</v>
      </c>
      <c r="F1275" t="s">
        <v>62</v>
      </c>
      <c r="G1275">
        <v>2</v>
      </c>
      <c r="H1275">
        <v>405</v>
      </c>
      <c r="I1275">
        <v>2</v>
      </c>
      <c r="J1275">
        <v>840</v>
      </c>
      <c r="K1275">
        <v>1245</v>
      </c>
      <c r="L1275" t="s">
        <v>46</v>
      </c>
      <c r="M1275" t="s">
        <v>32</v>
      </c>
      <c r="N1275">
        <v>1</v>
      </c>
    </row>
    <row r="1276" spans="1:14">
      <c r="A1276">
        <v>236</v>
      </c>
      <c r="B1276" t="s">
        <v>29</v>
      </c>
      <c r="C1276">
        <v>7</v>
      </c>
      <c r="D1276" t="s">
        <v>70</v>
      </c>
      <c r="E1276" t="s">
        <v>31</v>
      </c>
      <c r="F1276" t="s">
        <v>26</v>
      </c>
      <c r="G1276">
        <v>2</v>
      </c>
      <c r="H1276">
        <v>3640</v>
      </c>
      <c r="I1276">
        <v>2</v>
      </c>
      <c r="J1276">
        <v>4900</v>
      </c>
      <c r="K1276">
        <v>8540</v>
      </c>
      <c r="L1276" t="s">
        <v>27</v>
      </c>
      <c r="M1276" t="s">
        <v>28</v>
      </c>
      <c r="N1276">
        <v>4</v>
      </c>
    </row>
    <row r="1277" spans="1:14">
      <c r="A1277">
        <v>300</v>
      </c>
      <c r="B1277" t="s">
        <v>37</v>
      </c>
      <c r="C1277">
        <v>3</v>
      </c>
      <c r="D1277" t="s">
        <v>45</v>
      </c>
      <c r="E1277" t="s">
        <v>31</v>
      </c>
      <c r="F1277" t="s">
        <v>40</v>
      </c>
      <c r="G1277">
        <v>3</v>
      </c>
      <c r="H1277">
        <v>1068</v>
      </c>
      <c r="I1277">
        <v>2</v>
      </c>
      <c r="J1277">
        <v>720</v>
      </c>
      <c r="K1277">
        <v>1788</v>
      </c>
      <c r="L1277" t="s">
        <v>46</v>
      </c>
      <c r="M1277" t="s">
        <v>35</v>
      </c>
      <c r="N1277">
        <v>2</v>
      </c>
    </row>
    <row r="1278" spans="1:14">
      <c r="A1278">
        <v>273</v>
      </c>
      <c r="B1278" t="s">
        <v>23</v>
      </c>
      <c r="C1278">
        <v>30</v>
      </c>
      <c r="D1278" t="s">
        <v>91</v>
      </c>
      <c r="E1278" t="s">
        <v>44</v>
      </c>
      <c r="F1278" t="s">
        <v>40</v>
      </c>
      <c r="G1278">
        <v>1</v>
      </c>
      <c r="H1278">
        <v>7920</v>
      </c>
      <c r="I1278">
        <v>2</v>
      </c>
      <c r="J1278">
        <v>1480</v>
      </c>
      <c r="K1278">
        <v>9400</v>
      </c>
      <c r="L1278" t="s">
        <v>27</v>
      </c>
      <c r="M1278" t="s">
        <v>28</v>
      </c>
      <c r="N1278">
        <v>4</v>
      </c>
    </row>
    <row r="1279" spans="1:14">
      <c r="A1279">
        <v>156</v>
      </c>
      <c r="B1279" t="s">
        <v>33</v>
      </c>
      <c r="C1279">
        <v>14</v>
      </c>
      <c r="D1279" t="s">
        <v>58</v>
      </c>
      <c r="E1279" t="s">
        <v>31</v>
      </c>
      <c r="F1279" t="s">
        <v>40</v>
      </c>
      <c r="G1279">
        <v>2</v>
      </c>
      <c r="H1279">
        <v>19992</v>
      </c>
      <c r="I1279">
        <v>1</v>
      </c>
      <c r="J1279">
        <v>1500</v>
      </c>
      <c r="K1279">
        <v>21492</v>
      </c>
      <c r="L1279" t="s">
        <v>27</v>
      </c>
      <c r="M1279" t="s">
        <v>41</v>
      </c>
      <c r="N1279">
        <v>6</v>
      </c>
    </row>
    <row r="1280" spans="1:14">
      <c r="A1280">
        <v>70</v>
      </c>
      <c r="B1280" t="s">
        <v>37</v>
      </c>
      <c r="C1280">
        <v>3</v>
      </c>
      <c r="D1280" t="s">
        <v>63</v>
      </c>
      <c r="E1280" t="s">
        <v>31</v>
      </c>
      <c r="F1280" t="s">
        <v>64</v>
      </c>
      <c r="G1280">
        <v>3</v>
      </c>
      <c r="H1280">
        <v>2064</v>
      </c>
      <c r="I1280">
        <v>2</v>
      </c>
      <c r="J1280">
        <v>1540</v>
      </c>
      <c r="K1280">
        <v>3604</v>
      </c>
      <c r="L1280" t="s">
        <v>46</v>
      </c>
      <c r="M1280" t="s">
        <v>35</v>
      </c>
      <c r="N1280">
        <v>2</v>
      </c>
    </row>
    <row r="1281" spans="1:14">
      <c r="A1281">
        <v>228</v>
      </c>
      <c r="B1281" t="s">
        <v>37</v>
      </c>
      <c r="C1281">
        <v>3</v>
      </c>
      <c r="D1281" t="s">
        <v>43</v>
      </c>
      <c r="E1281" t="s">
        <v>44</v>
      </c>
      <c r="F1281" t="s">
        <v>40</v>
      </c>
      <c r="G1281">
        <v>2</v>
      </c>
      <c r="H1281">
        <v>942</v>
      </c>
      <c r="I1281">
        <v>1</v>
      </c>
      <c r="J1281">
        <v>260</v>
      </c>
      <c r="K1281">
        <v>1202</v>
      </c>
      <c r="L1281" t="s">
        <v>27</v>
      </c>
      <c r="M1281" t="s">
        <v>35</v>
      </c>
      <c r="N1281">
        <v>2</v>
      </c>
    </row>
    <row r="1282" spans="1:14">
      <c r="A1282">
        <v>177</v>
      </c>
      <c r="B1282" t="s">
        <v>33</v>
      </c>
      <c r="C1282">
        <v>14</v>
      </c>
      <c r="D1282" t="s">
        <v>50</v>
      </c>
      <c r="E1282" t="s">
        <v>31</v>
      </c>
      <c r="F1282" t="s">
        <v>40</v>
      </c>
      <c r="G1282">
        <v>1</v>
      </c>
      <c r="H1282">
        <v>1736</v>
      </c>
      <c r="I1282">
        <v>2</v>
      </c>
      <c r="J1282">
        <v>200</v>
      </c>
      <c r="K1282">
        <v>1936</v>
      </c>
      <c r="L1282" t="s">
        <v>27</v>
      </c>
      <c r="M1282" t="s">
        <v>32</v>
      </c>
      <c r="N1282">
        <v>1</v>
      </c>
    </row>
    <row r="1283" spans="1:14">
      <c r="A1283">
        <v>162</v>
      </c>
      <c r="B1283" t="s">
        <v>23</v>
      </c>
      <c r="C1283">
        <v>30</v>
      </c>
      <c r="D1283" t="s">
        <v>42</v>
      </c>
      <c r="E1283" t="s">
        <v>25</v>
      </c>
      <c r="F1283" t="s">
        <v>26</v>
      </c>
      <c r="G1283">
        <v>2</v>
      </c>
      <c r="H1283">
        <v>11760</v>
      </c>
      <c r="I1283">
        <v>2</v>
      </c>
      <c r="J1283">
        <v>4880</v>
      </c>
      <c r="K1283">
        <v>16640</v>
      </c>
      <c r="L1283" t="s">
        <v>27</v>
      </c>
      <c r="M1283" t="s">
        <v>28</v>
      </c>
      <c r="N1283">
        <v>4</v>
      </c>
    </row>
    <row r="1284" spans="1:14">
      <c r="A1284">
        <v>229</v>
      </c>
      <c r="B1284" t="s">
        <v>33</v>
      </c>
      <c r="C1284">
        <v>14</v>
      </c>
      <c r="D1284" t="s">
        <v>36</v>
      </c>
      <c r="E1284" t="s">
        <v>25</v>
      </c>
      <c r="F1284" t="s">
        <v>26</v>
      </c>
      <c r="G1284">
        <v>1</v>
      </c>
      <c r="H1284">
        <v>462</v>
      </c>
      <c r="I1284">
        <v>2</v>
      </c>
      <c r="J1284">
        <v>1100</v>
      </c>
      <c r="K1284">
        <v>1562</v>
      </c>
      <c r="L1284" t="s">
        <v>27</v>
      </c>
      <c r="M1284" t="s">
        <v>32</v>
      </c>
      <c r="N1284">
        <v>1</v>
      </c>
    </row>
    <row r="1285" spans="1:14">
      <c r="A1285">
        <v>197</v>
      </c>
      <c r="B1285" t="s">
        <v>37</v>
      </c>
      <c r="C1285">
        <v>3</v>
      </c>
      <c r="D1285" t="s">
        <v>80</v>
      </c>
      <c r="E1285" t="s">
        <v>44</v>
      </c>
      <c r="F1285" t="s">
        <v>62</v>
      </c>
      <c r="G1285">
        <v>2</v>
      </c>
      <c r="H1285">
        <v>321</v>
      </c>
      <c r="I1285">
        <v>2</v>
      </c>
      <c r="J1285">
        <v>1520</v>
      </c>
      <c r="K1285">
        <v>1841</v>
      </c>
      <c r="L1285" t="s">
        <v>46</v>
      </c>
      <c r="M1285" t="s">
        <v>32</v>
      </c>
      <c r="N1285">
        <v>1</v>
      </c>
    </row>
    <row r="1286" spans="1:14">
      <c r="A1286">
        <v>242</v>
      </c>
      <c r="B1286" t="s">
        <v>23</v>
      </c>
      <c r="C1286">
        <v>30</v>
      </c>
      <c r="D1286" t="s">
        <v>80</v>
      </c>
      <c r="E1286" t="s">
        <v>44</v>
      </c>
      <c r="F1286" t="s">
        <v>62</v>
      </c>
      <c r="G1286">
        <v>2</v>
      </c>
      <c r="H1286">
        <v>6420</v>
      </c>
      <c r="I1286">
        <v>1</v>
      </c>
      <c r="J1286">
        <v>3040</v>
      </c>
      <c r="K1286">
        <v>9460</v>
      </c>
      <c r="L1286" t="s">
        <v>46</v>
      </c>
      <c r="M1286" t="s">
        <v>35</v>
      </c>
      <c r="N1286">
        <v>2</v>
      </c>
    </row>
    <row r="1287" spans="1:14">
      <c r="A1287">
        <v>54</v>
      </c>
      <c r="B1287" t="s">
        <v>29</v>
      </c>
      <c r="C1287">
        <v>7</v>
      </c>
      <c r="D1287" t="s">
        <v>36</v>
      </c>
      <c r="E1287" t="s">
        <v>25</v>
      </c>
      <c r="F1287" t="s">
        <v>26</v>
      </c>
      <c r="G1287">
        <v>2</v>
      </c>
      <c r="H1287">
        <v>567</v>
      </c>
      <c r="I1287">
        <v>2</v>
      </c>
      <c r="J1287">
        <v>1100</v>
      </c>
      <c r="K1287">
        <v>1667</v>
      </c>
      <c r="L1287" t="s">
        <v>27</v>
      </c>
      <c r="M1287" t="s">
        <v>32</v>
      </c>
      <c r="N1287">
        <v>1</v>
      </c>
    </row>
    <row r="1288" spans="1:14">
      <c r="A1288">
        <v>245</v>
      </c>
      <c r="B1288" t="s">
        <v>33</v>
      </c>
      <c r="C1288">
        <v>14</v>
      </c>
      <c r="D1288" t="s">
        <v>71</v>
      </c>
      <c r="E1288" t="s">
        <v>57</v>
      </c>
      <c r="F1288" t="s">
        <v>26</v>
      </c>
      <c r="G1288">
        <v>3</v>
      </c>
      <c r="H1288">
        <v>17528</v>
      </c>
      <c r="I1288">
        <v>1</v>
      </c>
      <c r="J1288">
        <v>3916</v>
      </c>
      <c r="K1288">
        <v>21444</v>
      </c>
      <c r="L1288" t="s">
        <v>27</v>
      </c>
      <c r="M1288" t="s">
        <v>28</v>
      </c>
      <c r="N1288">
        <v>4</v>
      </c>
    </row>
    <row r="1289" spans="1:14">
      <c r="A1289">
        <v>212</v>
      </c>
      <c r="B1289" t="s">
        <v>23</v>
      </c>
      <c r="C1289">
        <v>30</v>
      </c>
      <c r="D1289" t="s">
        <v>30</v>
      </c>
      <c r="E1289" t="s">
        <v>31</v>
      </c>
      <c r="F1289" t="s">
        <v>26</v>
      </c>
      <c r="G1289">
        <v>2</v>
      </c>
      <c r="H1289">
        <v>33840</v>
      </c>
      <c r="I1289">
        <v>1</v>
      </c>
      <c r="J1289">
        <v>6900</v>
      </c>
      <c r="K1289">
        <v>40740</v>
      </c>
      <c r="L1289" t="s">
        <v>27</v>
      </c>
      <c r="M1289" t="s">
        <v>41</v>
      </c>
      <c r="N1289">
        <v>6</v>
      </c>
    </row>
    <row r="1290" spans="1:14">
      <c r="A1290">
        <v>150</v>
      </c>
      <c r="B1290" t="s">
        <v>23</v>
      </c>
      <c r="C1290">
        <v>30</v>
      </c>
      <c r="D1290" t="s">
        <v>56</v>
      </c>
      <c r="E1290" t="s">
        <v>57</v>
      </c>
      <c r="F1290" t="s">
        <v>26</v>
      </c>
      <c r="G1290">
        <v>3</v>
      </c>
      <c r="H1290">
        <v>22080</v>
      </c>
      <c r="I1290">
        <v>2</v>
      </c>
      <c r="J1290">
        <v>2370</v>
      </c>
      <c r="K1290">
        <v>24450</v>
      </c>
      <c r="L1290" t="s">
        <v>27</v>
      </c>
      <c r="M1290" t="s">
        <v>35</v>
      </c>
      <c r="N1290">
        <v>2</v>
      </c>
    </row>
    <row r="1291" spans="1:14">
      <c r="A1291">
        <v>250</v>
      </c>
      <c r="B1291" t="s">
        <v>37</v>
      </c>
      <c r="C1291">
        <v>3</v>
      </c>
      <c r="D1291" t="s">
        <v>53</v>
      </c>
      <c r="E1291" t="s">
        <v>31</v>
      </c>
      <c r="F1291" t="s">
        <v>40</v>
      </c>
      <c r="G1291">
        <v>2</v>
      </c>
      <c r="H1291">
        <v>2664</v>
      </c>
      <c r="I1291">
        <v>2</v>
      </c>
      <c r="J1291">
        <v>2400</v>
      </c>
      <c r="K1291">
        <v>5064</v>
      </c>
      <c r="L1291" t="s">
        <v>27</v>
      </c>
      <c r="M1291" t="s">
        <v>41</v>
      </c>
      <c r="N1291">
        <v>6</v>
      </c>
    </row>
    <row r="1292" spans="1:14">
      <c r="A1292">
        <v>180</v>
      </c>
      <c r="B1292" t="s">
        <v>23</v>
      </c>
      <c r="C1292">
        <v>30</v>
      </c>
      <c r="D1292" t="s">
        <v>108</v>
      </c>
      <c r="E1292" t="s">
        <v>31</v>
      </c>
      <c r="F1292" t="s">
        <v>40</v>
      </c>
      <c r="G1292">
        <v>1</v>
      </c>
      <c r="H1292">
        <v>12060</v>
      </c>
      <c r="I1292">
        <v>2</v>
      </c>
      <c r="J1292">
        <v>900</v>
      </c>
      <c r="K1292">
        <v>12960</v>
      </c>
      <c r="L1292" t="s">
        <v>27</v>
      </c>
      <c r="M1292" t="s">
        <v>41</v>
      </c>
      <c r="N1292">
        <v>6</v>
      </c>
    </row>
    <row r="1293" spans="1:14">
      <c r="A1293">
        <v>55</v>
      </c>
      <c r="B1293" t="s">
        <v>29</v>
      </c>
      <c r="C1293">
        <v>7</v>
      </c>
      <c r="D1293" t="s">
        <v>66</v>
      </c>
      <c r="E1293" t="s">
        <v>44</v>
      </c>
      <c r="F1293" t="s">
        <v>26</v>
      </c>
      <c r="G1293">
        <v>1</v>
      </c>
      <c r="H1293">
        <v>602</v>
      </c>
      <c r="I1293">
        <v>1</v>
      </c>
      <c r="J1293">
        <v>2440</v>
      </c>
      <c r="K1293">
        <v>3042</v>
      </c>
      <c r="L1293" t="s">
        <v>27</v>
      </c>
      <c r="M1293" t="s">
        <v>35</v>
      </c>
      <c r="N1293">
        <v>2</v>
      </c>
    </row>
    <row r="1294" spans="1:14">
      <c r="A1294">
        <v>212</v>
      </c>
      <c r="B1294" t="s">
        <v>37</v>
      </c>
      <c r="C1294">
        <v>3</v>
      </c>
      <c r="D1294" t="s">
        <v>47</v>
      </c>
      <c r="E1294" t="s">
        <v>31</v>
      </c>
      <c r="F1294" t="s">
        <v>26</v>
      </c>
      <c r="G1294">
        <v>1</v>
      </c>
      <c r="H1294">
        <v>636</v>
      </c>
      <c r="I1294">
        <v>2</v>
      </c>
      <c r="J1294">
        <v>3640</v>
      </c>
      <c r="K1294">
        <v>4276</v>
      </c>
      <c r="L1294" t="s">
        <v>27</v>
      </c>
      <c r="M1294" t="s">
        <v>28</v>
      </c>
      <c r="N1294">
        <v>4</v>
      </c>
    </row>
    <row r="1295" spans="1:14">
      <c r="A1295">
        <v>63</v>
      </c>
      <c r="B1295" t="s">
        <v>29</v>
      </c>
      <c r="C1295">
        <v>7</v>
      </c>
      <c r="D1295" t="s">
        <v>79</v>
      </c>
      <c r="E1295" t="s">
        <v>44</v>
      </c>
      <c r="F1295" t="s">
        <v>62</v>
      </c>
      <c r="G1295">
        <v>3</v>
      </c>
      <c r="H1295">
        <v>17094</v>
      </c>
      <c r="I1295">
        <v>1</v>
      </c>
      <c r="J1295">
        <v>8040</v>
      </c>
      <c r="K1295">
        <v>25134</v>
      </c>
      <c r="L1295" t="s">
        <v>46</v>
      </c>
      <c r="M1295" t="s">
        <v>41</v>
      </c>
      <c r="N1295">
        <v>6</v>
      </c>
    </row>
    <row r="1296" spans="1:14">
      <c r="A1296">
        <v>10</v>
      </c>
      <c r="B1296" t="s">
        <v>33</v>
      </c>
      <c r="C1296">
        <v>14</v>
      </c>
      <c r="D1296" t="s">
        <v>34</v>
      </c>
      <c r="E1296" t="s">
        <v>25</v>
      </c>
      <c r="F1296" t="s">
        <v>26</v>
      </c>
      <c r="G1296">
        <v>3</v>
      </c>
      <c r="H1296">
        <v>6328</v>
      </c>
      <c r="I1296">
        <v>2</v>
      </c>
      <c r="J1296">
        <v>980</v>
      </c>
      <c r="K1296">
        <v>7308</v>
      </c>
      <c r="L1296" t="s">
        <v>27</v>
      </c>
      <c r="M1296" t="s">
        <v>32</v>
      </c>
      <c r="N1296">
        <v>1</v>
      </c>
    </row>
    <row r="1297" spans="1:14">
      <c r="A1297">
        <v>62</v>
      </c>
      <c r="B1297" t="s">
        <v>29</v>
      </c>
      <c r="C1297">
        <v>7</v>
      </c>
      <c r="D1297" t="s">
        <v>92</v>
      </c>
      <c r="E1297" t="s">
        <v>31</v>
      </c>
      <c r="F1297" t="s">
        <v>40</v>
      </c>
      <c r="G1297">
        <v>1</v>
      </c>
      <c r="H1297">
        <v>910</v>
      </c>
      <c r="I1297">
        <v>1</v>
      </c>
      <c r="J1297">
        <v>260</v>
      </c>
      <c r="K1297">
        <v>1170</v>
      </c>
      <c r="L1297" t="s">
        <v>27</v>
      </c>
      <c r="M1297" t="s">
        <v>35</v>
      </c>
      <c r="N1297">
        <v>2</v>
      </c>
    </row>
    <row r="1298" spans="1:14">
      <c r="A1298">
        <v>165</v>
      </c>
      <c r="B1298" t="s">
        <v>33</v>
      </c>
      <c r="C1298">
        <v>14</v>
      </c>
      <c r="D1298" t="s">
        <v>108</v>
      </c>
      <c r="E1298" t="s">
        <v>31</v>
      </c>
      <c r="F1298" t="s">
        <v>40</v>
      </c>
      <c r="G1298">
        <v>3</v>
      </c>
      <c r="H1298">
        <v>5488</v>
      </c>
      <c r="I1298">
        <v>1</v>
      </c>
      <c r="J1298">
        <v>150</v>
      </c>
      <c r="K1298">
        <v>5638</v>
      </c>
      <c r="L1298" t="s">
        <v>27</v>
      </c>
      <c r="M1298" t="s">
        <v>32</v>
      </c>
      <c r="N1298">
        <v>1</v>
      </c>
    </row>
    <row r="1299" spans="1:14">
      <c r="A1299">
        <v>208</v>
      </c>
      <c r="B1299" t="s">
        <v>33</v>
      </c>
      <c r="C1299">
        <v>14</v>
      </c>
      <c r="D1299" t="s">
        <v>95</v>
      </c>
      <c r="E1299" t="s">
        <v>25</v>
      </c>
      <c r="F1299" t="s">
        <v>40</v>
      </c>
      <c r="G1299">
        <v>3</v>
      </c>
      <c r="H1299">
        <v>28476</v>
      </c>
      <c r="I1299">
        <v>1</v>
      </c>
      <c r="J1299">
        <v>1800</v>
      </c>
      <c r="K1299">
        <v>30276</v>
      </c>
      <c r="L1299" t="s">
        <v>27</v>
      </c>
      <c r="M1299" t="s">
        <v>41</v>
      </c>
      <c r="N1299">
        <v>6</v>
      </c>
    </row>
    <row r="1300" spans="1:14">
      <c r="A1300">
        <v>57</v>
      </c>
      <c r="B1300" t="s">
        <v>23</v>
      </c>
      <c r="C1300">
        <v>30</v>
      </c>
      <c r="D1300" t="s">
        <v>80</v>
      </c>
      <c r="E1300" t="s">
        <v>44</v>
      </c>
      <c r="F1300" t="s">
        <v>62</v>
      </c>
      <c r="G1300">
        <v>2</v>
      </c>
      <c r="H1300">
        <v>3210</v>
      </c>
      <c r="I1300">
        <v>2</v>
      </c>
      <c r="J1300">
        <v>1520</v>
      </c>
      <c r="K1300">
        <v>4730</v>
      </c>
      <c r="L1300" t="s">
        <v>46</v>
      </c>
      <c r="M1300" t="s">
        <v>32</v>
      </c>
      <c r="N1300">
        <v>1</v>
      </c>
    </row>
    <row r="1301" spans="1:14">
      <c r="A1301">
        <v>201</v>
      </c>
      <c r="B1301" t="s">
        <v>37</v>
      </c>
      <c r="C1301">
        <v>3</v>
      </c>
      <c r="D1301" t="s">
        <v>75</v>
      </c>
      <c r="E1301" t="s">
        <v>25</v>
      </c>
      <c r="F1301" t="s">
        <v>26</v>
      </c>
      <c r="G1301">
        <v>2</v>
      </c>
      <c r="H1301">
        <v>2034</v>
      </c>
      <c r="I1301">
        <v>1</v>
      </c>
      <c r="J1301">
        <v>5700</v>
      </c>
      <c r="K1301">
        <v>7734</v>
      </c>
      <c r="L1301" t="s">
        <v>27</v>
      </c>
      <c r="M1301" t="s">
        <v>41</v>
      </c>
      <c r="N1301">
        <v>6</v>
      </c>
    </row>
    <row r="1302" spans="1:14">
      <c r="A1302">
        <v>207</v>
      </c>
      <c r="B1302" t="s">
        <v>29</v>
      </c>
      <c r="C1302">
        <v>7</v>
      </c>
      <c r="D1302" t="s">
        <v>95</v>
      </c>
      <c r="E1302" t="s">
        <v>25</v>
      </c>
      <c r="F1302" t="s">
        <v>40</v>
      </c>
      <c r="G1302">
        <v>2</v>
      </c>
      <c r="H1302">
        <v>1050</v>
      </c>
      <c r="I1302">
        <v>1</v>
      </c>
      <c r="J1302">
        <v>300</v>
      </c>
      <c r="K1302">
        <v>1350</v>
      </c>
      <c r="L1302" t="s">
        <v>27</v>
      </c>
      <c r="M1302" t="s">
        <v>32</v>
      </c>
      <c r="N1302">
        <v>1</v>
      </c>
    </row>
    <row r="1303" spans="1:14">
      <c r="A1303">
        <v>50</v>
      </c>
      <c r="B1303" t="s">
        <v>33</v>
      </c>
      <c r="C1303">
        <v>14</v>
      </c>
      <c r="D1303" t="s">
        <v>52</v>
      </c>
      <c r="E1303" t="s">
        <v>31</v>
      </c>
      <c r="F1303" t="s">
        <v>40</v>
      </c>
      <c r="G1303">
        <v>1</v>
      </c>
      <c r="H1303">
        <v>7812</v>
      </c>
      <c r="I1303">
        <v>1</v>
      </c>
      <c r="J1303">
        <v>840</v>
      </c>
      <c r="K1303">
        <v>8652</v>
      </c>
      <c r="L1303" t="s">
        <v>27</v>
      </c>
      <c r="M1303" t="s">
        <v>41</v>
      </c>
      <c r="N1303">
        <v>6</v>
      </c>
    </row>
    <row r="1304" spans="1:14">
      <c r="A1304">
        <v>124</v>
      </c>
      <c r="B1304" t="s">
        <v>29</v>
      </c>
      <c r="C1304">
        <v>7</v>
      </c>
      <c r="D1304" t="s">
        <v>103</v>
      </c>
      <c r="E1304" t="s">
        <v>25</v>
      </c>
      <c r="F1304" t="s">
        <v>26</v>
      </c>
      <c r="G1304">
        <v>3</v>
      </c>
      <c r="H1304">
        <v>3115</v>
      </c>
      <c r="I1304">
        <v>1</v>
      </c>
      <c r="J1304">
        <v>670</v>
      </c>
      <c r="K1304">
        <v>3785</v>
      </c>
      <c r="L1304" t="s">
        <v>27</v>
      </c>
      <c r="M1304" t="s">
        <v>32</v>
      </c>
      <c r="N1304">
        <v>1</v>
      </c>
    </row>
    <row r="1305" spans="1:14">
      <c r="A1305">
        <v>241</v>
      </c>
      <c r="B1305" t="s">
        <v>33</v>
      </c>
      <c r="C1305">
        <v>14</v>
      </c>
      <c r="D1305" t="s">
        <v>73</v>
      </c>
      <c r="E1305" t="s">
        <v>57</v>
      </c>
      <c r="F1305" t="s">
        <v>26</v>
      </c>
      <c r="G1305">
        <v>2</v>
      </c>
      <c r="H1305">
        <v>2380</v>
      </c>
      <c r="I1305">
        <v>1</v>
      </c>
      <c r="J1305">
        <v>3560</v>
      </c>
      <c r="K1305">
        <v>5940</v>
      </c>
      <c r="L1305" t="s">
        <v>27</v>
      </c>
      <c r="M1305" t="s">
        <v>35</v>
      </c>
      <c r="N1305">
        <v>2</v>
      </c>
    </row>
    <row r="1306" spans="1:14">
      <c r="A1306">
        <v>237</v>
      </c>
      <c r="B1306" t="s">
        <v>37</v>
      </c>
      <c r="C1306">
        <v>3</v>
      </c>
      <c r="D1306" t="s">
        <v>88</v>
      </c>
      <c r="E1306" t="s">
        <v>31</v>
      </c>
      <c r="F1306" t="s">
        <v>40</v>
      </c>
      <c r="G1306">
        <v>3</v>
      </c>
      <c r="H1306">
        <v>2928</v>
      </c>
      <c r="I1306">
        <v>1</v>
      </c>
      <c r="J1306">
        <v>240</v>
      </c>
      <c r="K1306">
        <v>3168</v>
      </c>
      <c r="L1306" t="s">
        <v>46</v>
      </c>
      <c r="M1306" t="s">
        <v>28</v>
      </c>
      <c r="N1306">
        <v>4</v>
      </c>
    </row>
    <row r="1307" spans="1:14">
      <c r="A1307">
        <v>29</v>
      </c>
      <c r="B1307" t="s">
        <v>23</v>
      </c>
      <c r="C1307">
        <v>30</v>
      </c>
      <c r="D1307" t="s">
        <v>94</v>
      </c>
      <c r="E1307" t="s">
        <v>44</v>
      </c>
      <c r="F1307" t="s">
        <v>40</v>
      </c>
      <c r="G1307">
        <v>1</v>
      </c>
      <c r="H1307">
        <v>4080</v>
      </c>
      <c r="I1307">
        <v>2</v>
      </c>
      <c r="J1307">
        <v>720</v>
      </c>
      <c r="K1307">
        <v>4800</v>
      </c>
      <c r="L1307" t="s">
        <v>27</v>
      </c>
      <c r="M1307" t="s">
        <v>35</v>
      </c>
      <c r="N1307">
        <v>2</v>
      </c>
    </row>
    <row r="1308" spans="1:14">
      <c r="A1308">
        <v>98</v>
      </c>
      <c r="B1308" t="s">
        <v>23</v>
      </c>
      <c r="C1308">
        <v>30</v>
      </c>
      <c r="D1308" t="s">
        <v>68</v>
      </c>
      <c r="E1308" t="s">
        <v>31</v>
      </c>
      <c r="F1308" t="s">
        <v>40</v>
      </c>
      <c r="G1308">
        <v>3</v>
      </c>
      <c r="H1308">
        <v>40080</v>
      </c>
      <c r="I1308">
        <v>1</v>
      </c>
      <c r="J1308">
        <v>1360</v>
      </c>
      <c r="K1308">
        <v>41440</v>
      </c>
      <c r="L1308" t="s">
        <v>27</v>
      </c>
      <c r="M1308" t="s">
        <v>28</v>
      </c>
      <c r="N1308">
        <v>4</v>
      </c>
    </row>
    <row r="1309" spans="1:14">
      <c r="A1309">
        <v>282</v>
      </c>
      <c r="B1309" t="s">
        <v>33</v>
      </c>
      <c r="C1309">
        <v>14</v>
      </c>
      <c r="D1309" t="s">
        <v>84</v>
      </c>
      <c r="E1309" t="s">
        <v>44</v>
      </c>
      <c r="F1309" t="s">
        <v>40</v>
      </c>
      <c r="G1309">
        <v>1</v>
      </c>
      <c r="H1309">
        <v>8400</v>
      </c>
      <c r="I1309">
        <v>1</v>
      </c>
      <c r="J1309">
        <v>4800</v>
      </c>
      <c r="K1309">
        <v>13200</v>
      </c>
      <c r="L1309" t="s">
        <v>27</v>
      </c>
      <c r="M1309" t="s">
        <v>41</v>
      </c>
      <c r="N1309">
        <v>6</v>
      </c>
    </row>
    <row r="1310" spans="1:14">
      <c r="A1310">
        <v>186</v>
      </c>
      <c r="B1310" t="s">
        <v>29</v>
      </c>
      <c r="C1310">
        <v>7</v>
      </c>
      <c r="D1310" t="s">
        <v>74</v>
      </c>
      <c r="E1310" t="s">
        <v>25</v>
      </c>
      <c r="F1310" t="s">
        <v>26</v>
      </c>
      <c r="G1310">
        <v>3</v>
      </c>
      <c r="H1310">
        <v>9030</v>
      </c>
      <c r="I1310">
        <v>2</v>
      </c>
      <c r="J1310">
        <v>9360</v>
      </c>
      <c r="K1310">
        <v>18390</v>
      </c>
      <c r="L1310" t="s">
        <v>27</v>
      </c>
      <c r="M1310" t="s">
        <v>41</v>
      </c>
      <c r="N1310">
        <v>6</v>
      </c>
    </row>
    <row r="1311" spans="1:14">
      <c r="A1311">
        <v>94</v>
      </c>
      <c r="B1311" t="s">
        <v>29</v>
      </c>
      <c r="C1311">
        <v>7</v>
      </c>
      <c r="D1311" t="s">
        <v>87</v>
      </c>
      <c r="E1311" t="s">
        <v>44</v>
      </c>
      <c r="F1311" t="s">
        <v>26</v>
      </c>
      <c r="G1311">
        <v>1</v>
      </c>
      <c r="H1311">
        <v>238</v>
      </c>
      <c r="I1311">
        <v>1</v>
      </c>
      <c r="J1311">
        <v>1220</v>
      </c>
      <c r="K1311">
        <v>1458</v>
      </c>
      <c r="L1311" t="s">
        <v>27</v>
      </c>
      <c r="M1311" t="s">
        <v>32</v>
      </c>
      <c r="N1311">
        <v>1</v>
      </c>
    </row>
    <row r="1312" spans="1:14">
      <c r="A1312">
        <v>121</v>
      </c>
      <c r="B1312" t="s">
        <v>23</v>
      </c>
      <c r="C1312">
        <v>30</v>
      </c>
      <c r="D1312" t="s">
        <v>39</v>
      </c>
      <c r="E1312" t="s">
        <v>31</v>
      </c>
      <c r="F1312" t="s">
        <v>40</v>
      </c>
      <c r="G1312">
        <v>3</v>
      </c>
      <c r="H1312">
        <v>20520</v>
      </c>
      <c r="I1312">
        <v>2</v>
      </c>
      <c r="J1312">
        <v>400</v>
      </c>
      <c r="K1312">
        <v>20920</v>
      </c>
      <c r="L1312" t="s">
        <v>27</v>
      </c>
      <c r="M1312" t="s">
        <v>35</v>
      </c>
      <c r="N1312">
        <v>2</v>
      </c>
    </row>
    <row r="1313" spans="1:14">
      <c r="A1313">
        <v>127</v>
      </c>
      <c r="B1313" t="s">
        <v>23</v>
      </c>
      <c r="C1313">
        <v>30</v>
      </c>
      <c r="D1313" t="s">
        <v>90</v>
      </c>
      <c r="E1313" t="s">
        <v>25</v>
      </c>
      <c r="F1313" t="s">
        <v>26</v>
      </c>
      <c r="G1313">
        <v>2</v>
      </c>
      <c r="H1313">
        <v>4290</v>
      </c>
      <c r="I1313">
        <v>1</v>
      </c>
      <c r="J1313">
        <v>1080</v>
      </c>
      <c r="K1313">
        <v>5370</v>
      </c>
      <c r="L1313" t="s">
        <v>27</v>
      </c>
      <c r="M1313" t="s">
        <v>32</v>
      </c>
      <c r="N1313">
        <v>1</v>
      </c>
    </row>
    <row r="1314" spans="1:14">
      <c r="A1314">
        <v>237</v>
      </c>
      <c r="B1314" t="s">
        <v>33</v>
      </c>
      <c r="C1314">
        <v>14</v>
      </c>
      <c r="D1314" t="s">
        <v>39</v>
      </c>
      <c r="E1314" t="s">
        <v>31</v>
      </c>
      <c r="F1314" t="s">
        <v>40</v>
      </c>
      <c r="G1314">
        <v>1</v>
      </c>
      <c r="H1314">
        <v>5376</v>
      </c>
      <c r="I1314">
        <v>1</v>
      </c>
      <c r="J1314">
        <v>1200</v>
      </c>
      <c r="K1314">
        <v>6576</v>
      </c>
      <c r="L1314" t="s">
        <v>27</v>
      </c>
      <c r="M1314" t="s">
        <v>41</v>
      </c>
      <c r="N1314">
        <v>6</v>
      </c>
    </row>
    <row r="1315" spans="1:14">
      <c r="A1315">
        <v>7</v>
      </c>
      <c r="B1315" t="s">
        <v>23</v>
      </c>
      <c r="C1315">
        <v>30</v>
      </c>
      <c r="D1315" t="s">
        <v>109</v>
      </c>
      <c r="E1315" t="s">
        <v>57</v>
      </c>
      <c r="F1315" t="s">
        <v>26</v>
      </c>
      <c r="G1315">
        <v>1</v>
      </c>
      <c r="H1315">
        <v>2820</v>
      </c>
      <c r="I1315">
        <v>1</v>
      </c>
      <c r="J1315">
        <v>2320</v>
      </c>
      <c r="K1315">
        <v>5140</v>
      </c>
      <c r="L1315" t="s">
        <v>27</v>
      </c>
      <c r="M1315" t="s">
        <v>35</v>
      </c>
      <c r="N1315">
        <v>2</v>
      </c>
    </row>
    <row r="1316" spans="1:14">
      <c r="A1316">
        <v>27</v>
      </c>
      <c r="B1316" t="s">
        <v>33</v>
      </c>
      <c r="C1316">
        <v>14</v>
      </c>
      <c r="D1316" t="s">
        <v>38</v>
      </c>
      <c r="E1316" t="s">
        <v>31</v>
      </c>
      <c r="F1316" t="s">
        <v>26</v>
      </c>
      <c r="G1316">
        <v>3</v>
      </c>
      <c r="H1316">
        <v>24920</v>
      </c>
      <c r="I1316">
        <v>2</v>
      </c>
      <c r="J1316">
        <v>2680</v>
      </c>
      <c r="K1316">
        <v>27600</v>
      </c>
      <c r="L1316" t="s">
        <v>27</v>
      </c>
      <c r="M1316" t="s">
        <v>28</v>
      </c>
      <c r="N1316">
        <v>4</v>
      </c>
    </row>
    <row r="1317" spans="1:14">
      <c r="A1317">
        <v>193</v>
      </c>
      <c r="B1317" t="s">
        <v>23</v>
      </c>
      <c r="C1317">
        <v>30</v>
      </c>
      <c r="D1317" t="s">
        <v>95</v>
      </c>
      <c r="E1317" t="s">
        <v>25</v>
      </c>
      <c r="F1317" t="s">
        <v>40</v>
      </c>
      <c r="G1317">
        <v>3</v>
      </c>
      <c r="H1317">
        <v>40680</v>
      </c>
      <c r="I1317">
        <v>2</v>
      </c>
      <c r="J1317">
        <v>1200</v>
      </c>
      <c r="K1317">
        <v>41880</v>
      </c>
      <c r="L1317" t="s">
        <v>27</v>
      </c>
      <c r="M1317" t="s">
        <v>28</v>
      </c>
      <c r="N1317">
        <v>4</v>
      </c>
    </row>
    <row r="1318" spans="1:14">
      <c r="A1318">
        <v>131</v>
      </c>
      <c r="B1318" t="s">
        <v>33</v>
      </c>
      <c r="C1318">
        <v>14</v>
      </c>
      <c r="D1318" t="s">
        <v>48</v>
      </c>
      <c r="E1318" t="s">
        <v>25</v>
      </c>
      <c r="F1318" t="s">
        <v>26</v>
      </c>
      <c r="G1318">
        <v>2</v>
      </c>
      <c r="H1318">
        <v>6272</v>
      </c>
      <c r="I1318">
        <v>1</v>
      </c>
      <c r="J1318">
        <v>4800</v>
      </c>
      <c r="K1318">
        <v>11072</v>
      </c>
      <c r="L1318" t="s">
        <v>27</v>
      </c>
      <c r="M1318" t="s">
        <v>28</v>
      </c>
      <c r="N1318">
        <v>4</v>
      </c>
    </row>
    <row r="1319" spans="1:14">
      <c r="A1319">
        <v>25</v>
      </c>
      <c r="B1319" t="s">
        <v>37</v>
      </c>
      <c r="C1319">
        <v>3</v>
      </c>
      <c r="D1319" t="s">
        <v>69</v>
      </c>
      <c r="E1319" t="s">
        <v>31</v>
      </c>
      <c r="F1319" t="s">
        <v>26</v>
      </c>
      <c r="G1319">
        <v>1</v>
      </c>
      <c r="H1319">
        <v>444</v>
      </c>
      <c r="I1319">
        <v>1</v>
      </c>
      <c r="J1319">
        <v>2240</v>
      </c>
      <c r="K1319">
        <v>2684</v>
      </c>
      <c r="L1319" t="s">
        <v>27</v>
      </c>
      <c r="M1319" t="s">
        <v>35</v>
      </c>
      <c r="N1319">
        <v>2</v>
      </c>
    </row>
    <row r="1320" spans="1:14">
      <c r="A1320">
        <v>72</v>
      </c>
      <c r="B1320" t="s">
        <v>37</v>
      </c>
      <c r="C1320">
        <v>3</v>
      </c>
      <c r="D1320" t="s">
        <v>107</v>
      </c>
      <c r="E1320" t="s">
        <v>44</v>
      </c>
      <c r="F1320" t="s">
        <v>40</v>
      </c>
      <c r="G1320">
        <v>1</v>
      </c>
      <c r="H1320">
        <v>210</v>
      </c>
      <c r="I1320">
        <v>2</v>
      </c>
      <c r="J1320">
        <v>220</v>
      </c>
      <c r="K1320">
        <v>430</v>
      </c>
      <c r="L1320" t="s">
        <v>27</v>
      </c>
      <c r="M1320" t="s">
        <v>32</v>
      </c>
      <c r="N1320">
        <v>1</v>
      </c>
    </row>
    <row r="1321" spans="1:14">
      <c r="A1321">
        <v>100</v>
      </c>
      <c r="B1321" t="s">
        <v>37</v>
      </c>
      <c r="C1321">
        <v>3</v>
      </c>
      <c r="D1321" t="s">
        <v>102</v>
      </c>
      <c r="E1321" t="s">
        <v>25</v>
      </c>
      <c r="F1321" t="s">
        <v>26</v>
      </c>
      <c r="G1321">
        <v>1</v>
      </c>
      <c r="H1321">
        <v>201</v>
      </c>
      <c r="I1321">
        <v>1</v>
      </c>
      <c r="J1321">
        <v>980</v>
      </c>
      <c r="K1321">
        <v>1181</v>
      </c>
      <c r="L1321" t="s">
        <v>27</v>
      </c>
      <c r="M1321" t="s">
        <v>32</v>
      </c>
      <c r="N1321">
        <v>1</v>
      </c>
    </row>
    <row r="1322" spans="1:14">
      <c r="A1322">
        <v>235</v>
      </c>
      <c r="B1322" t="s">
        <v>29</v>
      </c>
      <c r="C1322">
        <v>7</v>
      </c>
      <c r="D1322" t="s">
        <v>94</v>
      </c>
      <c r="E1322" t="s">
        <v>44</v>
      </c>
      <c r="F1322" t="s">
        <v>40</v>
      </c>
      <c r="G1322">
        <v>3</v>
      </c>
      <c r="H1322">
        <v>18438</v>
      </c>
      <c r="I1322">
        <v>2</v>
      </c>
      <c r="J1322">
        <v>2160</v>
      </c>
      <c r="K1322">
        <v>20598</v>
      </c>
      <c r="L1322" t="s">
        <v>27</v>
      </c>
      <c r="M1322" t="s">
        <v>41</v>
      </c>
      <c r="N1322">
        <v>6</v>
      </c>
    </row>
    <row r="1323" spans="1:14">
      <c r="A1323">
        <v>129</v>
      </c>
      <c r="B1323" t="s">
        <v>37</v>
      </c>
      <c r="C1323">
        <v>3</v>
      </c>
      <c r="D1323" t="s">
        <v>103</v>
      </c>
      <c r="E1323" t="s">
        <v>25</v>
      </c>
      <c r="F1323" t="s">
        <v>26</v>
      </c>
      <c r="G1323">
        <v>1</v>
      </c>
      <c r="H1323">
        <v>204</v>
      </c>
      <c r="I1323">
        <v>1</v>
      </c>
      <c r="J1323">
        <v>670</v>
      </c>
      <c r="K1323">
        <v>874</v>
      </c>
      <c r="L1323" t="s">
        <v>27</v>
      </c>
      <c r="M1323" t="s">
        <v>32</v>
      </c>
      <c r="N1323">
        <v>1</v>
      </c>
    </row>
    <row r="1324" spans="1:14">
      <c r="A1324">
        <v>63</v>
      </c>
      <c r="B1324" t="s">
        <v>23</v>
      </c>
      <c r="C1324">
        <v>30</v>
      </c>
      <c r="D1324" t="s">
        <v>36</v>
      </c>
      <c r="E1324" t="s">
        <v>25</v>
      </c>
      <c r="F1324" t="s">
        <v>26</v>
      </c>
      <c r="G1324">
        <v>1</v>
      </c>
      <c r="H1324">
        <v>3960</v>
      </c>
      <c r="I1324">
        <v>1</v>
      </c>
      <c r="J1324">
        <v>4400</v>
      </c>
      <c r="K1324">
        <v>8360</v>
      </c>
      <c r="L1324" t="s">
        <v>27</v>
      </c>
      <c r="M1324" t="s">
        <v>28</v>
      </c>
      <c r="N1324">
        <v>4</v>
      </c>
    </row>
    <row r="1325" spans="1:14">
      <c r="A1325">
        <v>58</v>
      </c>
      <c r="B1325" t="s">
        <v>37</v>
      </c>
      <c r="C1325">
        <v>3</v>
      </c>
      <c r="D1325" t="s">
        <v>73</v>
      </c>
      <c r="E1325" t="s">
        <v>57</v>
      </c>
      <c r="F1325" t="s">
        <v>26</v>
      </c>
      <c r="G1325">
        <v>3</v>
      </c>
      <c r="H1325">
        <v>3258</v>
      </c>
      <c r="I1325">
        <v>1</v>
      </c>
      <c r="J1325">
        <v>10680</v>
      </c>
      <c r="K1325">
        <v>13938</v>
      </c>
      <c r="L1325" t="s">
        <v>27</v>
      </c>
      <c r="M1325" t="s">
        <v>41</v>
      </c>
      <c r="N1325">
        <v>6</v>
      </c>
    </row>
    <row r="1326" spans="1:14">
      <c r="A1326">
        <v>71</v>
      </c>
      <c r="B1326" t="s">
        <v>37</v>
      </c>
      <c r="C1326">
        <v>3</v>
      </c>
      <c r="D1326" t="s">
        <v>30</v>
      </c>
      <c r="E1326" t="s">
        <v>31</v>
      </c>
      <c r="F1326" t="s">
        <v>26</v>
      </c>
      <c r="G1326">
        <v>3</v>
      </c>
      <c r="H1326">
        <v>6528</v>
      </c>
      <c r="I1326">
        <v>2</v>
      </c>
      <c r="J1326">
        <v>4600</v>
      </c>
      <c r="K1326">
        <v>11128</v>
      </c>
      <c r="L1326" t="s">
        <v>27</v>
      </c>
      <c r="M1326" t="s">
        <v>28</v>
      </c>
      <c r="N1326">
        <v>4</v>
      </c>
    </row>
    <row r="1327" spans="1:14">
      <c r="A1327">
        <v>272</v>
      </c>
      <c r="B1327" t="s">
        <v>37</v>
      </c>
      <c r="C1327">
        <v>3</v>
      </c>
      <c r="D1327" t="s">
        <v>75</v>
      </c>
      <c r="E1327" t="s">
        <v>25</v>
      </c>
      <c r="F1327" t="s">
        <v>26</v>
      </c>
      <c r="G1327">
        <v>1</v>
      </c>
      <c r="H1327">
        <v>516</v>
      </c>
      <c r="I1327">
        <v>1</v>
      </c>
      <c r="J1327">
        <v>3800</v>
      </c>
      <c r="K1327">
        <v>4316</v>
      </c>
      <c r="L1327" t="s">
        <v>27</v>
      </c>
      <c r="M1327" t="s">
        <v>28</v>
      </c>
      <c r="N1327">
        <v>4</v>
      </c>
    </row>
    <row r="1328" spans="1:14">
      <c r="A1328">
        <v>46</v>
      </c>
      <c r="B1328" t="s">
        <v>37</v>
      </c>
      <c r="C1328">
        <v>3</v>
      </c>
      <c r="D1328" t="s">
        <v>97</v>
      </c>
      <c r="E1328" t="s">
        <v>25</v>
      </c>
      <c r="F1328" t="s">
        <v>40</v>
      </c>
      <c r="G1328">
        <v>3</v>
      </c>
      <c r="H1328">
        <v>4296</v>
      </c>
      <c r="I1328">
        <v>2</v>
      </c>
      <c r="J1328">
        <v>2200</v>
      </c>
      <c r="K1328">
        <v>6496</v>
      </c>
      <c r="L1328" t="s">
        <v>27</v>
      </c>
      <c r="M1328" t="s">
        <v>28</v>
      </c>
      <c r="N1328">
        <v>4</v>
      </c>
    </row>
    <row r="1329" spans="1:14">
      <c r="A1329">
        <v>235</v>
      </c>
      <c r="B1329" t="s">
        <v>23</v>
      </c>
      <c r="C1329">
        <v>30</v>
      </c>
      <c r="D1329" t="s">
        <v>100</v>
      </c>
      <c r="E1329" t="s">
        <v>44</v>
      </c>
      <c r="F1329" t="s">
        <v>40</v>
      </c>
      <c r="G1329">
        <v>3</v>
      </c>
      <c r="H1329">
        <v>11520</v>
      </c>
      <c r="I1329">
        <v>2</v>
      </c>
      <c r="J1329">
        <v>440</v>
      </c>
      <c r="K1329">
        <v>11960</v>
      </c>
      <c r="L1329" t="s">
        <v>46</v>
      </c>
      <c r="M1329" t="s">
        <v>35</v>
      </c>
      <c r="N1329">
        <v>2</v>
      </c>
    </row>
    <row r="1330" spans="1:14">
      <c r="A1330">
        <v>177</v>
      </c>
      <c r="B1330" t="s">
        <v>29</v>
      </c>
      <c r="C1330">
        <v>7</v>
      </c>
      <c r="D1330" t="s">
        <v>69</v>
      </c>
      <c r="E1330" t="s">
        <v>31</v>
      </c>
      <c r="F1330" t="s">
        <v>26</v>
      </c>
      <c r="G1330">
        <v>1</v>
      </c>
      <c r="H1330">
        <v>518</v>
      </c>
      <c r="I1330">
        <v>1</v>
      </c>
      <c r="J1330">
        <v>1120</v>
      </c>
      <c r="K1330">
        <v>1638</v>
      </c>
      <c r="L1330" t="s">
        <v>27</v>
      </c>
      <c r="M1330" t="s">
        <v>32</v>
      </c>
      <c r="N1330">
        <v>1</v>
      </c>
    </row>
    <row r="1331" spans="1:14">
      <c r="A1331">
        <v>112</v>
      </c>
      <c r="B1331" t="s">
        <v>29</v>
      </c>
      <c r="C1331">
        <v>7</v>
      </c>
      <c r="D1331" t="s">
        <v>24</v>
      </c>
      <c r="E1331" t="s">
        <v>25</v>
      </c>
      <c r="F1331" t="s">
        <v>26</v>
      </c>
      <c r="G1331">
        <v>3</v>
      </c>
      <c r="H1331">
        <v>1407</v>
      </c>
      <c r="I1331">
        <v>2</v>
      </c>
      <c r="J1331">
        <v>1500</v>
      </c>
      <c r="K1331">
        <v>2907</v>
      </c>
      <c r="L1331" t="s">
        <v>27</v>
      </c>
      <c r="M1331" t="s">
        <v>32</v>
      </c>
      <c r="N1331">
        <v>1</v>
      </c>
    </row>
    <row r="1332" spans="1:14">
      <c r="A1332">
        <v>254</v>
      </c>
      <c r="B1332" t="s">
        <v>29</v>
      </c>
      <c r="C1332">
        <v>7</v>
      </c>
      <c r="D1332" t="s">
        <v>109</v>
      </c>
      <c r="E1332" t="s">
        <v>57</v>
      </c>
      <c r="F1332" t="s">
        <v>26</v>
      </c>
      <c r="G1332">
        <v>3</v>
      </c>
      <c r="H1332">
        <v>1953</v>
      </c>
      <c r="I1332">
        <v>2</v>
      </c>
      <c r="J1332">
        <v>1160</v>
      </c>
      <c r="K1332">
        <v>3113</v>
      </c>
      <c r="L1332" t="s">
        <v>27</v>
      </c>
      <c r="M1332" t="s">
        <v>32</v>
      </c>
      <c r="N1332">
        <v>1</v>
      </c>
    </row>
    <row r="1333" spans="1:14">
      <c r="A1333">
        <v>147</v>
      </c>
      <c r="B1333" t="s">
        <v>33</v>
      </c>
      <c r="C1333">
        <v>14</v>
      </c>
      <c r="D1333" t="s">
        <v>109</v>
      </c>
      <c r="E1333" t="s">
        <v>57</v>
      </c>
      <c r="F1333" t="s">
        <v>26</v>
      </c>
      <c r="G1333">
        <v>1</v>
      </c>
      <c r="H1333">
        <v>2632</v>
      </c>
      <c r="I1333">
        <v>2</v>
      </c>
      <c r="J1333">
        <v>4640</v>
      </c>
      <c r="K1333">
        <v>7272</v>
      </c>
      <c r="L1333" t="s">
        <v>27</v>
      </c>
      <c r="M1333" t="s">
        <v>28</v>
      </c>
      <c r="N1333">
        <v>4</v>
      </c>
    </row>
    <row r="1334" spans="1:14">
      <c r="A1334">
        <v>263</v>
      </c>
      <c r="B1334" t="s">
        <v>23</v>
      </c>
      <c r="C1334">
        <v>30</v>
      </c>
      <c r="D1334" t="s">
        <v>100</v>
      </c>
      <c r="E1334" t="s">
        <v>44</v>
      </c>
      <c r="F1334" t="s">
        <v>40</v>
      </c>
      <c r="G1334">
        <v>2</v>
      </c>
      <c r="H1334">
        <v>12120</v>
      </c>
      <c r="I1334">
        <v>1</v>
      </c>
      <c r="J1334">
        <v>880</v>
      </c>
      <c r="K1334">
        <v>13000</v>
      </c>
      <c r="L1334" t="s">
        <v>46</v>
      </c>
      <c r="M1334" t="s">
        <v>28</v>
      </c>
      <c r="N1334">
        <v>4</v>
      </c>
    </row>
    <row r="1335" spans="1:14">
      <c r="A1335">
        <v>57</v>
      </c>
      <c r="B1335" t="s">
        <v>23</v>
      </c>
      <c r="C1335">
        <v>30</v>
      </c>
      <c r="D1335" t="s">
        <v>59</v>
      </c>
      <c r="E1335" t="s">
        <v>57</v>
      </c>
      <c r="F1335" t="s">
        <v>26</v>
      </c>
      <c r="G1335">
        <v>1</v>
      </c>
      <c r="H1335">
        <v>2820</v>
      </c>
      <c r="I1335">
        <v>2</v>
      </c>
      <c r="J1335">
        <v>2700</v>
      </c>
      <c r="K1335">
        <v>5520</v>
      </c>
      <c r="L1335" t="s">
        <v>27</v>
      </c>
      <c r="M1335" t="s">
        <v>35</v>
      </c>
      <c r="N1335">
        <v>2</v>
      </c>
    </row>
    <row r="1336" spans="1:14">
      <c r="A1336">
        <v>276</v>
      </c>
      <c r="B1336" t="s">
        <v>37</v>
      </c>
      <c r="C1336">
        <v>3</v>
      </c>
      <c r="D1336" t="s">
        <v>39</v>
      </c>
      <c r="E1336" t="s">
        <v>31</v>
      </c>
      <c r="F1336" t="s">
        <v>40</v>
      </c>
      <c r="G1336">
        <v>3</v>
      </c>
      <c r="H1336">
        <v>4104</v>
      </c>
      <c r="I1336">
        <v>1</v>
      </c>
      <c r="J1336">
        <v>800</v>
      </c>
      <c r="K1336">
        <v>4904</v>
      </c>
      <c r="L1336" t="s">
        <v>27</v>
      </c>
      <c r="M1336" t="s">
        <v>28</v>
      </c>
      <c r="N1336">
        <v>4</v>
      </c>
    </row>
    <row r="1337" spans="1:14">
      <c r="A1337">
        <v>272</v>
      </c>
      <c r="B1337" t="s">
        <v>23</v>
      </c>
      <c r="C1337">
        <v>30</v>
      </c>
      <c r="D1337" t="s">
        <v>85</v>
      </c>
      <c r="E1337" t="s">
        <v>31</v>
      </c>
      <c r="F1337" t="s">
        <v>40</v>
      </c>
      <c r="G1337">
        <v>3</v>
      </c>
      <c r="H1337">
        <v>15540</v>
      </c>
      <c r="I1337">
        <v>2</v>
      </c>
      <c r="J1337">
        <v>450</v>
      </c>
      <c r="K1337">
        <v>15990</v>
      </c>
      <c r="L1337" t="s">
        <v>27</v>
      </c>
      <c r="M1337" t="s">
        <v>32</v>
      </c>
      <c r="N1337">
        <v>1</v>
      </c>
    </row>
    <row r="1338" spans="1:14">
      <c r="A1338">
        <v>208</v>
      </c>
      <c r="B1338" t="s">
        <v>37</v>
      </c>
      <c r="C1338">
        <v>3</v>
      </c>
      <c r="D1338" t="s">
        <v>30</v>
      </c>
      <c r="E1338" t="s">
        <v>31</v>
      </c>
      <c r="F1338" t="s">
        <v>26</v>
      </c>
      <c r="G1338">
        <v>3</v>
      </c>
      <c r="H1338">
        <v>3264</v>
      </c>
      <c r="I1338">
        <v>1</v>
      </c>
      <c r="J1338">
        <v>2300</v>
      </c>
      <c r="K1338">
        <v>5564</v>
      </c>
      <c r="L1338" t="s">
        <v>27</v>
      </c>
      <c r="M1338" t="s">
        <v>35</v>
      </c>
      <c r="N1338">
        <v>2</v>
      </c>
    </row>
    <row r="1339" spans="1:14">
      <c r="A1339">
        <v>177</v>
      </c>
      <c r="B1339" t="s">
        <v>37</v>
      </c>
      <c r="C1339">
        <v>3</v>
      </c>
      <c r="D1339" t="s">
        <v>96</v>
      </c>
      <c r="E1339" t="s">
        <v>25</v>
      </c>
      <c r="F1339" t="s">
        <v>40</v>
      </c>
      <c r="G1339">
        <v>3</v>
      </c>
      <c r="H1339">
        <v>8226</v>
      </c>
      <c r="I1339">
        <v>1</v>
      </c>
      <c r="J1339">
        <v>960</v>
      </c>
      <c r="K1339">
        <v>9186</v>
      </c>
      <c r="L1339" t="s">
        <v>46</v>
      </c>
      <c r="M1339" t="s">
        <v>41</v>
      </c>
      <c r="N1339">
        <v>6</v>
      </c>
    </row>
    <row r="1340" spans="1:14">
      <c r="A1340">
        <v>152</v>
      </c>
      <c r="B1340" t="s">
        <v>29</v>
      </c>
      <c r="C1340">
        <v>7</v>
      </c>
      <c r="D1340" t="s">
        <v>52</v>
      </c>
      <c r="E1340" t="s">
        <v>31</v>
      </c>
      <c r="F1340" t="s">
        <v>40</v>
      </c>
      <c r="G1340">
        <v>1</v>
      </c>
      <c r="H1340">
        <v>1302</v>
      </c>
      <c r="I1340">
        <v>2</v>
      </c>
      <c r="J1340">
        <v>280</v>
      </c>
      <c r="K1340">
        <v>1582</v>
      </c>
      <c r="L1340" t="s">
        <v>27</v>
      </c>
      <c r="M1340" t="s">
        <v>35</v>
      </c>
      <c r="N1340">
        <v>2</v>
      </c>
    </row>
    <row r="1341" spans="1:14">
      <c r="A1341">
        <v>224</v>
      </c>
      <c r="B1341" t="s">
        <v>33</v>
      </c>
      <c r="C1341">
        <v>14</v>
      </c>
      <c r="D1341" t="s">
        <v>76</v>
      </c>
      <c r="E1341" t="s">
        <v>44</v>
      </c>
      <c r="F1341" t="s">
        <v>62</v>
      </c>
      <c r="G1341">
        <v>3</v>
      </c>
      <c r="H1341">
        <v>5502</v>
      </c>
      <c r="I1341">
        <v>1</v>
      </c>
      <c r="J1341">
        <v>840</v>
      </c>
      <c r="K1341">
        <v>6342</v>
      </c>
      <c r="L1341" t="s">
        <v>46</v>
      </c>
      <c r="M1341" t="s">
        <v>32</v>
      </c>
      <c r="N1341">
        <v>1</v>
      </c>
    </row>
    <row r="1342" spans="1:14">
      <c r="A1342">
        <v>47</v>
      </c>
      <c r="B1342" t="s">
        <v>37</v>
      </c>
      <c r="C1342">
        <v>3</v>
      </c>
      <c r="D1342" t="s">
        <v>72</v>
      </c>
      <c r="E1342" t="s">
        <v>31</v>
      </c>
      <c r="F1342" t="s">
        <v>40</v>
      </c>
      <c r="G1342">
        <v>3</v>
      </c>
      <c r="H1342">
        <v>1974</v>
      </c>
      <c r="I1342">
        <v>2</v>
      </c>
      <c r="J1342">
        <v>620</v>
      </c>
      <c r="K1342">
        <v>2594</v>
      </c>
      <c r="L1342" t="s">
        <v>46</v>
      </c>
      <c r="M1342" t="s">
        <v>35</v>
      </c>
      <c r="N1342">
        <v>2</v>
      </c>
    </row>
    <row r="1343" spans="1:14">
      <c r="A1343">
        <v>136</v>
      </c>
      <c r="B1343" t="s">
        <v>29</v>
      </c>
      <c r="C1343">
        <v>7</v>
      </c>
      <c r="D1343" t="s">
        <v>72</v>
      </c>
      <c r="E1343" t="s">
        <v>31</v>
      </c>
      <c r="F1343" t="s">
        <v>40</v>
      </c>
      <c r="G1343">
        <v>2</v>
      </c>
      <c r="H1343">
        <v>1904</v>
      </c>
      <c r="I1343">
        <v>2</v>
      </c>
      <c r="J1343">
        <v>620</v>
      </c>
      <c r="K1343">
        <v>2524</v>
      </c>
      <c r="L1343" t="s">
        <v>46</v>
      </c>
      <c r="M1343" t="s">
        <v>35</v>
      </c>
      <c r="N1343">
        <v>2</v>
      </c>
    </row>
    <row r="1344" spans="1:14">
      <c r="A1344">
        <v>36</v>
      </c>
      <c r="B1344" t="s">
        <v>29</v>
      </c>
      <c r="C1344">
        <v>7</v>
      </c>
      <c r="D1344" t="s">
        <v>74</v>
      </c>
      <c r="E1344" t="s">
        <v>25</v>
      </c>
      <c r="F1344" t="s">
        <v>26</v>
      </c>
      <c r="G1344">
        <v>2</v>
      </c>
      <c r="H1344">
        <v>1540</v>
      </c>
      <c r="I1344">
        <v>2</v>
      </c>
      <c r="J1344">
        <v>3120</v>
      </c>
      <c r="K1344">
        <v>4660</v>
      </c>
      <c r="L1344" t="s">
        <v>27</v>
      </c>
      <c r="M1344" t="s">
        <v>35</v>
      </c>
      <c r="N1344">
        <v>2</v>
      </c>
    </row>
    <row r="1345" spans="1:14">
      <c r="A1345">
        <v>240</v>
      </c>
      <c r="B1345" t="s">
        <v>23</v>
      </c>
      <c r="C1345">
        <v>30</v>
      </c>
      <c r="D1345" t="s">
        <v>43</v>
      </c>
      <c r="E1345" t="s">
        <v>44</v>
      </c>
      <c r="F1345" t="s">
        <v>40</v>
      </c>
      <c r="G1345">
        <v>3</v>
      </c>
      <c r="H1345">
        <v>10260</v>
      </c>
      <c r="I1345">
        <v>2</v>
      </c>
      <c r="J1345">
        <v>130</v>
      </c>
      <c r="K1345">
        <v>10390</v>
      </c>
      <c r="L1345" t="s">
        <v>27</v>
      </c>
      <c r="M1345" t="s">
        <v>32</v>
      </c>
      <c r="N1345">
        <v>1</v>
      </c>
    </row>
    <row r="1346" spans="1:14">
      <c r="A1346">
        <v>28</v>
      </c>
      <c r="B1346" t="s">
        <v>37</v>
      </c>
      <c r="C1346">
        <v>3</v>
      </c>
      <c r="D1346" t="s">
        <v>30</v>
      </c>
      <c r="E1346" t="s">
        <v>31</v>
      </c>
      <c r="F1346" t="s">
        <v>26</v>
      </c>
      <c r="G1346">
        <v>1</v>
      </c>
      <c r="H1346">
        <v>1242</v>
      </c>
      <c r="I1346">
        <v>2</v>
      </c>
      <c r="J1346">
        <v>6900</v>
      </c>
      <c r="K1346">
        <v>8142</v>
      </c>
      <c r="L1346" t="s">
        <v>27</v>
      </c>
      <c r="M1346" t="s">
        <v>41</v>
      </c>
      <c r="N1346">
        <v>6</v>
      </c>
    </row>
    <row r="1347" spans="1:14">
      <c r="A1347">
        <v>85</v>
      </c>
      <c r="B1347" t="s">
        <v>33</v>
      </c>
      <c r="C1347">
        <v>14</v>
      </c>
      <c r="D1347" t="s">
        <v>104</v>
      </c>
      <c r="E1347" t="s">
        <v>44</v>
      </c>
      <c r="F1347" t="s">
        <v>105</v>
      </c>
      <c r="G1347">
        <v>2</v>
      </c>
      <c r="H1347">
        <v>5544</v>
      </c>
      <c r="I1347">
        <v>1</v>
      </c>
      <c r="J1347">
        <v>3360</v>
      </c>
      <c r="K1347">
        <v>8904</v>
      </c>
      <c r="L1347" t="s">
        <v>83</v>
      </c>
      <c r="M1347" t="s">
        <v>28</v>
      </c>
      <c r="N1347">
        <v>4</v>
      </c>
    </row>
    <row r="1348" spans="1:14">
      <c r="A1348">
        <v>17</v>
      </c>
      <c r="B1348" t="s">
        <v>33</v>
      </c>
      <c r="C1348">
        <v>14</v>
      </c>
      <c r="D1348" t="s">
        <v>81</v>
      </c>
      <c r="E1348" t="s">
        <v>25</v>
      </c>
      <c r="F1348" t="s">
        <v>82</v>
      </c>
      <c r="G1348">
        <v>3</v>
      </c>
      <c r="H1348">
        <v>3990</v>
      </c>
      <c r="I1348">
        <v>2</v>
      </c>
      <c r="J1348">
        <v>1060</v>
      </c>
      <c r="K1348">
        <v>5050</v>
      </c>
      <c r="L1348" t="s">
        <v>83</v>
      </c>
      <c r="M1348" t="s">
        <v>32</v>
      </c>
      <c r="N1348">
        <v>1</v>
      </c>
    </row>
    <row r="1349" spans="1:14">
      <c r="A1349">
        <v>252</v>
      </c>
      <c r="B1349" t="s">
        <v>23</v>
      </c>
      <c r="C1349">
        <v>30</v>
      </c>
      <c r="D1349" t="s">
        <v>89</v>
      </c>
      <c r="E1349" t="s">
        <v>44</v>
      </c>
      <c r="F1349" t="s">
        <v>40</v>
      </c>
      <c r="G1349">
        <v>1</v>
      </c>
      <c r="H1349">
        <v>1980</v>
      </c>
      <c r="I1349">
        <v>2</v>
      </c>
      <c r="J1349">
        <v>220</v>
      </c>
      <c r="K1349">
        <v>2200</v>
      </c>
      <c r="L1349" t="s">
        <v>27</v>
      </c>
      <c r="M1349" t="s">
        <v>32</v>
      </c>
      <c r="N1349">
        <v>1</v>
      </c>
    </row>
    <row r="1350" spans="1:14">
      <c r="A1350">
        <v>257</v>
      </c>
      <c r="B1350" t="s">
        <v>23</v>
      </c>
      <c r="C1350">
        <v>30</v>
      </c>
      <c r="D1350" t="s">
        <v>85</v>
      </c>
      <c r="E1350" t="s">
        <v>31</v>
      </c>
      <c r="F1350" t="s">
        <v>40</v>
      </c>
      <c r="G1350">
        <v>2</v>
      </c>
      <c r="H1350">
        <v>18720</v>
      </c>
      <c r="I1350">
        <v>1</v>
      </c>
      <c r="J1350">
        <v>1800</v>
      </c>
      <c r="K1350">
        <v>20520</v>
      </c>
      <c r="L1350" t="s">
        <v>27</v>
      </c>
      <c r="M1350" t="s">
        <v>28</v>
      </c>
      <c r="N1350">
        <v>4</v>
      </c>
    </row>
    <row r="1351" spans="1:14">
      <c r="A1351">
        <v>292</v>
      </c>
      <c r="B1351" t="s">
        <v>33</v>
      </c>
      <c r="C1351">
        <v>14</v>
      </c>
      <c r="D1351" t="s">
        <v>73</v>
      </c>
      <c r="E1351" t="s">
        <v>57</v>
      </c>
      <c r="F1351" t="s">
        <v>26</v>
      </c>
      <c r="G1351">
        <v>2</v>
      </c>
      <c r="H1351">
        <v>7140</v>
      </c>
      <c r="I1351">
        <v>1</v>
      </c>
      <c r="J1351">
        <v>10680</v>
      </c>
      <c r="K1351">
        <v>17820</v>
      </c>
      <c r="L1351" t="s">
        <v>27</v>
      </c>
      <c r="M1351" t="s">
        <v>41</v>
      </c>
      <c r="N1351">
        <v>6</v>
      </c>
    </row>
    <row r="1352" spans="1:14">
      <c r="A1352">
        <v>214</v>
      </c>
      <c r="B1352" t="s">
        <v>33</v>
      </c>
      <c r="C1352">
        <v>14</v>
      </c>
      <c r="D1352" t="s">
        <v>42</v>
      </c>
      <c r="E1352" t="s">
        <v>25</v>
      </c>
      <c r="F1352" t="s">
        <v>26</v>
      </c>
      <c r="G1352">
        <v>1</v>
      </c>
      <c r="H1352">
        <v>1120</v>
      </c>
      <c r="I1352">
        <v>1</v>
      </c>
      <c r="J1352">
        <v>2440</v>
      </c>
      <c r="K1352">
        <v>3560</v>
      </c>
      <c r="L1352" t="s">
        <v>27</v>
      </c>
      <c r="M1352" t="s">
        <v>35</v>
      </c>
      <c r="N1352">
        <v>2</v>
      </c>
    </row>
    <row r="1353" spans="1:14">
      <c r="A1353">
        <v>254</v>
      </c>
      <c r="B1353" t="s">
        <v>33</v>
      </c>
      <c r="C1353">
        <v>14</v>
      </c>
      <c r="D1353" t="s">
        <v>92</v>
      </c>
      <c r="E1353" t="s">
        <v>31</v>
      </c>
      <c r="F1353" t="s">
        <v>40</v>
      </c>
      <c r="G1353">
        <v>2</v>
      </c>
      <c r="H1353">
        <v>15120</v>
      </c>
      <c r="I1353">
        <v>1</v>
      </c>
      <c r="J1353">
        <v>780</v>
      </c>
      <c r="K1353">
        <v>15900</v>
      </c>
      <c r="L1353" t="s">
        <v>27</v>
      </c>
      <c r="M1353" t="s">
        <v>41</v>
      </c>
      <c r="N1353">
        <v>6</v>
      </c>
    </row>
    <row r="1354" spans="1:14">
      <c r="A1354">
        <v>263</v>
      </c>
      <c r="B1354" t="s">
        <v>37</v>
      </c>
      <c r="C1354">
        <v>3</v>
      </c>
      <c r="D1354" t="s">
        <v>102</v>
      </c>
      <c r="E1354" t="s">
        <v>25</v>
      </c>
      <c r="F1354" t="s">
        <v>26</v>
      </c>
      <c r="G1354">
        <v>3</v>
      </c>
      <c r="H1354">
        <v>1956</v>
      </c>
      <c r="I1354">
        <v>2</v>
      </c>
      <c r="J1354">
        <v>1960</v>
      </c>
      <c r="K1354">
        <v>3916</v>
      </c>
      <c r="L1354" t="s">
        <v>27</v>
      </c>
      <c r="M1354" t="s">
        <v>35</v>
      </c>
      <c r="N1354">
        <v>2</v>
      </c>
    </row>
    <row r="1355" spans="1:14">
      <c r="A1355">
        <v>6</v>
      </c>
      <c r="B1355" t="s">
        <v>23</v>
      </c>
      <c r="C1355">
        <v>30</v>
      </c>
      <c r="D1355" t="s">
        <v>43</v>
      </c>
      <c r="E1355" t="s">
        <v>44</v>
      </c>
      <c r="F1355" t="s">
        <v>40</v>
      </c>
      <c r="G1355">
        <v>1</v>
      </c>
      <c r="H1355">
        <v>7920</v>
      </c>
      <c r="I1355">
        <v>2</v>
      </c>
      <c r="J1355">
        <v>520</v>
      </c>
      <c r="K1355">
        <v>8440</v>
      </c>
      <c r="L1355" t="s">
        <v>27</v>
      </c>
      <c r="M1355" t="s">
        <v>28</v>
      </c>
      <c r="N1355">
        <v>4</v>
      </c>
    </row>
    <row r="1356" spans="1:14">
      <c r="A1356">
        <v>10</v>
      </c>
      <c r="B1356" t="s">
        <v>37</v>
      </c>
      <c r="C1356">
        <v>3</v>
      </c>
      <c r="D1356" t="s">
        <v>51</v>
      </c>
      <c r="E1356" t="s">
        <v>25</v>
      </c>
      <c r="F1356" t="s">
        <v>26</v>
      </c>
      <c r="G1356">
        <v>3</v>
      </c>
      <c r="H1356">
        <v>3648</v>
      </c>
      <c r="I1356">
        <v>1</v>
      </c>
      <c r="J1356">
        <v>4280</v>
      </c>
      <c r="K1356">
        <v>7928</v>
      </c>
      <c r="L1356" t="s">
        <v>27</v>
      </c>
      <c r="M1356" t="s">
        <v>28</v>
      </c>
      <c r="N1356">
        <v>4</v>
      </c>
    </row>
    <row r="1357" spans="1:14">
      <c r="A1357">
        <v>281</v>
      </c>
      <c r="B1357" t="s">
        <v>37</v>
      </c>
      <c r="C1357">
        <v>3</v>
      </c>
      <c r="D1357" t="s">
        <v>96</v>
      </c>
      <c r="E1357" t="s">
        <v>25</v>
      </c>
      <c r="F1357" t="s">
        <v>40</v>
      </c>
      <c r="G1357">
        <v>1</v>
      </c>
      <c r="H1357">
        <v>255</v>
      </c>
      <c r="I1357">
        <v>2</v>
      </c>
      <c r="J1357">
        <v>160</v>
      </c>
      <c r="K1357">
        <v>415</v>
      </c>
      <c r="L1357" t="s">
        <v>46</v>
      </c>
      <c r="M1357" t="s">
        <v>32</v>
      </c>
      <c r="N1357">
        <v>1</v>
      </c>
    </row>
    <row r="1358" spans="1:14">
      <c r="A1358">
        <v>32</v>
      </c>
      <c r="B1358" t="s">
        <v>33</v>
      </c>
      <c r="C1358">
        <v>14</v>
      </c>
      <c r="D1358" t="s">
        <v>93</v>
      </c>
      <c r="E1358" t="s">
        <v>25</v>
      </c>
      <c r="F1358" t="s">
        <v>26</v>
      </c>
      <c r="G1358">
        <v>1</v>
      </c>
      <c r="H1358">
        <v>4284</v>
      </c>
      <c r="I1358">
        <v>2</v>
      </c>
      <c r="J1358">
        <v>6480</v>
      </c>
      <c r="K1358">
        <v>10764</v>
      </c>
      <c r="L1358" t="s">
        <v>27</v>
      </c>
      <c r="M1358" t="s">
        <v>41</v>
      </c>
      <c r="N1358">
        <v>6</v>
      </c>
    </row>
    <row r="1359" spans="1:14">
      <c r="A1359">
        <v>145</v>
      </c>
      <c r="B1359" t="s">
        <v>29</v>
      </c>
      <c r="C1359">
        <v>7</v>
      </c>
      <c r="D1359" t="s">
        <v>76</v>
      </c>
      <c r="E1359" t="s">
        <v>44</v>
      </c>
      <c r="F1359" t="s">
        <v>62</v>
      </c>
      <c r="G1359">
        <v>1</v>
      </c>
      <c r="H1359">
        <v>350</v>
      </c>
      <c r="I1359">
        <v>2</v>
      </c>
      <c r="J1359">
        <v>840</v>
      </c>
      <c r="K1359">
        <v>1190</v>
      </c>
      <c r="L1359" t="s">
        <v>46</v>
      </c>
      <c r="M1359" t="s">
        <v>32</v>
      </c>
      <c r="N1359">
        <v>1</v>
      </c>
    </row>
    <row r="1360" spans="1:14">
      <c r="A1360">
        <v>207</v>
      </c>
      <c r="B1360" t="s">
        <v>29</v>
      </c>
      <c r="C1360">
        <v>7</v>
      </c>
      <c r="D1360" t="s">
        <v>52</v>
      </c>
      <c r="E1360" t="s">
        <v>31</v>
      </c>
      <c r="F1360" t="s">
        <v>40</v>
      </c>
      <c r="G1360">
        <v>3</v>
      </c>
      <c r="H1360">
        <v>20160</v>
      </c>
      <c r="I1360">
        <v>2</v>
      </c>
      <c r="J1360">
        <v>560</v>
      </c>
      <c r="K1360">
        <v>20720</v>
      </c>
      <c r="L1360" t="s">
        <v>27</v>
      </c>
      <c r="M1360" t="s">
        <v>28</v>
      </c>
      <c r="N1360">
        <v>4</v>
      </c>
    </row>
    <row r="1361" spans="1:14">
      <c r="A1361">
        <v>203</v>
      </c>
      <c r="B1361" t="s">
        <v>29</v>
      </c>
      <c r="C1361">
        <v>7</v>
      </c>
      <c r="D1361" t="s">
        <v>107</v>
      </c>
      <c r="E1361" t="s">
        <v>44</v>
      </c>
      <c r="F1361" t="s">
        <v>40</v>
      </c>
      <c r="G1361">
        <v>1</v>
      </c>
      <c r="H1361">
        <v>2940</v>
      </c>
      <c r="I1361">
        <v>1</v>
      </c>
      <c r="J1361">
        <v>1320</v>
      </c>
      <c r="K1361">
        <v>4260</v>
      </c>
      <c r="L1361" t="s">
        <v>27</v>
      </c>
      <c r="M1361" t="s">
        <v>41</v>
      </c>
      <c r="N1361">
        <v>6</v>
      </c>
    </row>
    <row r="1362" spans="1:14">
      <c r="A1362">
        <v>183</v>
      </c>
      <c r="B1362" t="s">
        <v>37</v>
      </c>
      <c r="C1362">
        <v>3</v>
      </c>
      <c r="D1362" t="s">
        <v>91</v>
      </c>
      <c r="E1362" t="s">
        <v>44</v>
      </c>
      <c r="F1362" t="s">
        <v>40</v>
      </c>
      <c r="G1362">
        <v>2</v>
      </c>
      <c r="H1362">
        <v>966</v>
      </c>
      <c r="I1362">
        <v>1</v>
      </c>
      <c r="J1362">
        <v>740</v>
      </c>
      <c r="K1362">
        <v>1706</v>
      </c>
      <c r="L1362" t="s">
        <v>27</v>
      </c>
      <c r="M1362" t="s">
        <v>35</v>
      </c>
      <c r="N1362">
        <v>2</v>
      </c>
    </row>
    <row r="1363" spans="1:14">
      <c r="A1363">
        <v>270</v>
      </c>
      <c r="B1363" t="s">
        <v>37</v>
      </c>
      <c r="C1363">
        <v>3</v>
      </c>
      <c r="D1363" t="s">
        <v>84</v>
      </c>
      <c r="E1363" t="s">
        <v>44</v>
      </c>
      <c r="F1363" t="s">
        <v>40</v>
      </c>
      <c r="G1363">
        <v>1</v>
      </c>
      <c r="H1363">
        <v>1200</v>
      </c>
      <c r="I1363">
        <v>1</v>
      </c>
      <c r="J1363">
        <v>3200</v>
      </c>
      <c r="K1363">
        <v>4400</v>
      </c>
      <c r="L1363" t="s">
        <v>27</v>
      </c>
      <c r="M1363" t="s">
        <v>28</v>
      </c>
      <c r="N1363">
        <v>4</v>
      </c>
    </row>
    <row r="1364" spans="1:14">
      <c r="A1364">
        <v>208</v>
      </c>
      <c r="B1364" t="s">
        <v>29</v>
      </c>
      <c r="C1364">
        <v>7</v>
      </c>
      <c r="D1364" t="s">
        <v>107</v>
      </c>
      <c r="E1364" t="s">
        <v>44</v>
      </c>
      <c r="F1364" t="s">
        <v>40</v>
      </c>
      <c r="G1364">
        <v>2</v>
      </c>
      <c r="H1364">
        <v>1330</v>
      </c>
      <c r="I1364">
        <v>1</v>
      </c>
      <c r="J1364">
        <v>220</v>
      </c>
      <c r="K1364">
        <v>1550</v>
      </c>
      <c r="L1364" t="s">
        <v>27</v>
      </c>
      <c r="M1364" t="s">
        <v>32</v>
      </c>
      <c r="N1364">
        <v>1</v>
      </c>
    </row>
    <row r="1365" spans="1:14">
      <c r="A1365">
        <v>128</v>
      </c>
      <c r="B1365" t="s">
        <v>37</v>
      </c>
      <c r="C1365">
        <v>3</v>
      </c>
      <c r="D1365" t="s">
        <v>36</v>
      </c>
      <c r="E1365" t="s">
        <v>25</v>
      </c>
      <c r="F1365" t="s">
        <v>26</v>
      </c>
      <c r="G1365">
        <v>2</v>
      </c>
      <c r="H1365">
        <v>972</v>
      </c>
      <c r="I1365">
        <v>2</v>
      </c>
      <c r="J1365">
        <v>4400</v>
      </c>
      <c r="K1365">
        <v>5372</v>
      </c>
      <c r="L1365" t="s">
        <v>27</v>
      </c>
      <c r="M1365" t="s">
        <v>28</v>
      </c>
      <c r="N1365">
        <v>4</v>
      </c>
    </row>
    <row r="1366" spans="1:14">
      <c r="A1366">
        <v>268</v>
      </c>
      <c r="B1366" t="s">
        <v>29</v>
      </c>
      <c r="C1366">
        <v>7</v>
      </c>
      <c r="D1366" t="s">
        <v>56</v>
      </c>
      <c r="E1366" t="s">
        <v>57</v>
      </c>
      <c r="F1366" t="s">
        <v>26</v>
      </c>
      <c r="G1366">
        <v>3</v>
      </c>
      <c r="H1366">
        <v>2576</v>
      </c>
      <c r="I1366">
        <v>2</v>
      </c>
      <c r="J1366">
        <v>1185</v>
      </c>
      <c r="K1366">
        <v>3761</v>
      </c>
      <c r="L1366" t="s">
        <v>27</v>
      </c>
      <c r="M1366" t="s">
        <v>32</v>
      </c>
      <c r="N1366">
        <v>1</v>
      </c>
    </row>
    <row r="1367" spans="1:14">
      <c r="A1367">
        <v>206</v>
      </c>
      <c r="B1367" t="s">
        <v>29</v>
      </c>
      <c r="C1367">
        <v>7</v>
      </c>
      <c r="D1367" t="s">
        <v>86</v>
      </c>
      <c r="E1367" t="s">
        <v>31</v>
      </c>
      <c r="F1367" t="s">
        <v>64</v>
      </c>
      <c r="G1367">
        <v>3</v>
      </c>
      <c r="H1367">
        <v>5152</v>
      </c>
      <c r="I1367">
        <v>2</v>
      </c>
      <c r="J1367">
        <v>3760</v>
      </c>
      <c r="K1367">
        <v>8912</v>
      </c>
      <c r="L1367" t="s">
        <v>46</v>
      </c>
      <c r="M1367" t="s">
        <v>28</v>
      </c>
      <c r="N1367">
        <v>4</v>
      </c>
    </row>
    <row r="1368" spans="1:14">
      <c r="A1368">
        <v>285</v>
      </c>
      <c r="B1368" t="s">
        <v>37</v>
      </c>
      <c r="C1368">
        <v>3</v>
      </c>
      <c r="D1368" t="s">
        <v>56</v>
      </c>
      <c r="E1368" t="s">
        <v>57</v>
      </c>
      <c r="F1368" t="s">
        <v>26</v>
      </c>
      <c r="G1368">
        <v>1</v>
      </c>
      <c r="H1368">
        <v>990</v>
      </c>
      <c r="I1368">
        <v>2</v>
      </c>
      <c r="J1368">
        <v>7110</v>
      </c>
      <c r="K1368">
        <v>8100</v>
      </c>
      <c r="L1368" t="s">
        <v>27</v>
      </c>
      <c r="M1368" t="s">
        <v>41</v>
      </c>
      <c r="N1368">
        <v>6</v>
      </c>
    </row>
    <row r="1369" spans="1:14">
      <c r="A1369">
        <v>100</v>
      </c>
      <c r="B1369" t="s">
        <v>33</v>
      </c>
      <c r="C1369">
        <v>14</v>
      </c>
      <c r="D1369" t="s">
        <v>79</v>
      </c>
      <c r="E1369" t="s">
        <v>44</v>
      </c>
      <c r="F1369" t="s">
        <v>62</v>
      </c>
      <c r="G1369">
        <v>2</v>
      </c>
      <c r="H1369">
        <v>7560</v>
      </c>
      <c r="I1369">
        <v>1</v>
      </c>
      <c r="J1369">
        <v>5360</v>
      </c>
      <c r="K1369">
        <v>12920</v>
      </c>
      <c r="L1369" t="s">
        <v>46</v>
      </c>
      <c r="M1369" t="s">
        <v>28</v>
      </c>
      <c r="N1369">
        <v>4</v>
      </c>
    </row>
    <row r="1370" spans="1:14">
      <c r="A1370">
        <v>287</v>
      </c>
      <c r="B1370" t="s">
        <v>37</v>
      </c>
      <c r="C1370">
        <v>3</v>
      </c>
      <c r="D1370" t="s">
        <v>69</v>
      </c>
      <c r="E1370" t="s">
        <v>31</v>
      </c>
      <c r="F1370" t="s">
        <v>26</v>
      </c>
      <c r="G1370">
        <v>2</v>
      </c>
      <c r="H1370">
        <v>2718</v>
      </c>
      <c r="I1370">
        <v>2</v>
      </c>
      <c r="J1370">
        <v>6720</v>
      </c>
      <c r="K1370">
        <v>9438</v>
      </c>
      <c r="L1370" t="s">
        <v>27</v>
      </c>
      <c r="M1370" t="s">
        <v>41</v>
      </c>
      <c r="N1370">
        <v>6</v>
      </c>
    </row>
    <row r="1371" spans="1:14">
      <c r="A1371">
        <v>136</v>
      </c>
      <c r="B1371" t="s">
        <v>29</v>
      </c>
      <c r="C1371">
        <v>7</v>
      </c>
      <c r="D1371" t="s">
        <v>54</v>
      </c>
      <c r="E1371" t="s">
        <v>25</v>
      </c>
      <c r="F1371" t="s">
        <v>40</v>
      </c>
      <c r="G1371">
        <v>2</v>
      </c>
      <c r="H1371">
        <v>770</v>
      </c>
      <c r="I1371">
        <v>2</v>
      </c>
      <c r="J1371">
        <v>310</v>
      </c>
      <c r="K1371">
        <v>1080</v>
      </c>
      <c r="L1371" t="s">
        <v>27</v>
      </c>
      <c r="M1371" t="s">
        <v>32</v>
      </c>
      <c r="N1371">
        <v>1</v>
      </c>
    </row>
    <row r="1372" spans="1:14">
      <c r="A1372">
        <v>163</v>
      </c>
      <c r="B1372" t="s">
        <v>23</v>
      </c>
      <c r="C1372">
        <v>30</v>
      </c>
      <c r="D1372" t="s">
        <v>36</v>
      </c>
      <c r="E1372" t="s">
        <v>25</v>
      </c>
      <c r="F1372" t="s">
        <v>26</v>
      </c>
      <c r="G1372">
        <v>2</v>
      </c>
      <c r="H1372">
        <v>2430</v>
      </c>
      <c r="I1372">
        <v>2</v>
      </c>
      <c r="J1372">
        <v>1100</v>
      </c>
      <c r="K1372">
        <v>3530</v>
      </c>
      <c r="L1372" t="s">
        <v>27</v>
      </c>
      <c r="M1372" t="s">
        <v>32</v>
      </c>
      <c r="N1372">
        <v>1</v>
      </c>
    </row>
    <row r="1373" spans="1:14">
      <c r="A1373">
        <v>104</v>
      </c>
      <c r="B1373" t="s">
        <v>23</v>
      </c>
      <c r="C1373">
        <v>30</v>
      </c>
      <c r="D1373" t="s">
        <v>108</v>
      </c>
      <c r="E1373" t="s">
        <v>31</v>
      </c>
      <c r="F1373" t="s">
        <v>40</v>
      </c>
      <c r="G1373">
        <v>3</v>
      </c>
      <c r="H1373">
        <v>23520</v>
      </c>
      <c r="I1373">
        <v>2</v>
      </c>
      <c r="J1373">
        <v>300</v>
      </c>
      <c r="K1373">
        <v>23820</v>
      </c>
      <c r="L1373" t="s">
        <v>27</v>
      </c>
      <c r="M1373" t="s">
        <v>35</v>
      </c>
      <c r="N1373">
        <v>2</v>
      </c>
    </row>
    <row r="1374" spans="1:14">
      <c r="A1374">
        <v>215</v>
      </c>
      <c r="B1374" t="s">
        <v>29</v>
      </c>
      <c r="C1374">
        <v>7</v>
      </c>
      <c r="D1374" t="s">
        <v>111</v>
      </c>
      <c r="E1374" t="s">
        <v>25</v>
      </c>
      <c r="F1374" t="s">
        <v>26</v>
      </c>
      <c r="G1374">
        <v>3</v>
      </c>
      <c r="H1374">
        <v>5096</v>
      </c>
      <c r="I1374">
        <v>1</v>
      </c>
      <c r="J1374">
        <v>1906</v>
      </c>
      <c r="K1374">
        <v>7002</v>
      </c>
      <c r="L1374" t="s">
        <v>27</v>
      </c>
      <c r="M1374" t="s">
        <v>35</v>
      </c>
      <c r="N1374">
        <v>2</v>
      </c>
    </row>
    <row r="1375" spans="1:14">
      <c r="A1375">
        <v>203</v>
      </c>
      <c r="B1375" t="s">
        <v>33</v>
      </c>
      <c r="C1375">
        <v>14</v>
      </c>
      <c r="D1375" t="s">
        <v>87</v>
      </c>
      <c r="E1375" t="s">
        <v>44</v>
      </c>
      <c r="F1375" t="s">
        <v>26</v>
      </c>
      <c r="G1375">
        <v>2</v>
      </c>
      <c r="H1375">
        <v>1148</v>
      </c>
      <c r="I1375">
        <v>1</v>
      </c>
      <c r="J1375">
        <v>1220</v>
      </c>
      <c r="K1375">
        <v>2368</v>
      </c>
      <c r="L1375" t="s">
        <v>27</v>
      </c>
      <c r="M1375" t="s">
        <v>32</v>
      </c>
      <c r="N1375">
        <v>1</v>
      </c>
    </row>
    <row r="1376" spans="1:14">
      <c r="A1376">
        <v>220</v>
      </c>
      <c r="B1376" t="s">
        <v>23</v>
      </c>
      <c r="C1376">
        <v>30</v>
      </c>
      <c r="D1376" t="s">
        <v>56</v>
      </c>
      <c r="E1376" t="s">
        <v>57</v>
      </c>
      <c r="F1376" t="s">
        <v>26</v>
      </c>
      <c r="G1376">
        <v>2</v>
      </c>
      <c r="H1376">
        <v>17040</v>
      </c>
      <c r="I1376">
        <v>2</v>
      </c>
      <c r="J1376">
        <v>4740</v>
      </c>
      <c r="K1376">
        <v>21780</v>
      </c>
      <c r="L1376" t="s">
        <v>27</v>
      </c>
      <c r="M1376" t="s">
        <v>28</v>
      </c>
      <c r="N1376">
        <v>4</v>
      </c>
    </row>
    <row r="1377" spans="1:14">
      <c r="A1377">
        <v>175</v>
      </c>
      <c r="B1377" t="s">
        <v>29</v>
      </c>
      <c r="C1377">
        <v>7</v>
      </c>
      <c r="D1377" t="s">
        <v>45</v>
      </c>
      <c r="E1377" t="s">
        <v>31</v>
      </c>
      <c r="F1377" t="s">
        <v>40</v>
      </c>
      <c r="G1377">
        <v>2</v>
      </c>
      <c r="H1377">
        <v>742</v>
      </c>
      <c r="I1377">
        <v>2</v>
      </c>
      <c r="J1377">
        <v>360</v>
      </c>
      <c r="K1377">
        <v>1102</v>
      </c>
      <c r="L1377" t="s">
        <v>46</v>
      </c>
      <c r="M1377" t="s">
        <v>32</v>
      </c>
      <c r="N1377">
        <v>1</v>
      </c>
    </row>
    <row r="1378" spans="1:14">
      <c r="A1378">
        <v>54</v>
      </c>
      <c r="B1378" t="s">
        <v>37</v>
      </c>
      <c r="C1378">
        <v>3</v>
      </c>
      <c r="D1378" t="s">
        <v>102</v>
      </c>
      <c r="E1378" t="s">
        <v>25</v>
      </c>
      <c r="F1378" t="s">
        <v>26</v>
      </c>
      <c r="G1378">
        <v>2</v>
      </c>
      <c r="H1378">
        <v>2826</v>
      </c>
      <c r="I1378">
        <v>2</v>
      </c>
      <c r="J1378">
        <v>5880</v>
      </c>
      <c r="K1378">
        <v>8706</v>
      </c>
      <c r="L1378" t="s">
        <v>27</v>
      </c>
      <c r="M1378" t="s">
        <v>41</v>
      </c>
      <c r="N1378">
        <v>6</v>
      </c>
    </row>
    <row r="1379" spans="1:14">
      <c r="A1379">
        <v>274</v>
      </c>
      <c r="B1379" t="s">
        <v>29</v>
      </c>
      <c r="C1379">
        <v>7</v>
      </c>
      <c r="D1379" t="s">
        <v>67</v>
      </c>
      <c r="E1379" t="s">
        <v>25</v>
      </c>
      <c r="F1379" t="s">
        <v>26</v>
      </c>
      <c r="G1379">
        <v>1</v>
      </c>
      <c r="H1379">
        <v>2772</v>
      </c>
      <c r="I1379">
        <v>1</v>
      </c>
      <c r="J1379">
        <v>7080</v>
      </c>
      <c r="K1379">
        <v>9852</v>
      </c>
      <c r="L1379" t="s">
        <v>27</v>
      </c>
      <c r="M1379" t="s">
        <v>41</v>
      </c>
      <c r="N1379">
        <v>6</v>
      </c>
    </row>
    <row r="1380" spans="1:14">
      <c r="A1380">
        <v>84</v>
      </c>
      <c r="B1380" t="s">
        <v>29</v>
      </c>
      <c r="C1380">
        <v>7</v>
      </c>
      <c r="D1380" t="s">
        <v>72</v>
      </c>
      <c r="E1380" t="s">
        <v>31</v>
      </c>
      <c r="F1380" t="s">
        <v>40</v>
      </c>
      <c r="G1380">
        <v>2</v>
      </c>
      <c r="H1380">
        <v>5712</v>
      </c>
      <c r="I1380">
        <v>1</v>
      </c>
      <c r="J1380">
        <v>1860</v>
      </c>
      <c r="K1380">
        <v>7572</v>
      </c>
      <c r="L1380" t="s">
        <v>46</v>
      </c>
      <c r="M1380" t="s">
        <v>41</v>
      </c>
      <c r="N1380">
        <v>6</v>
      </c>
    </row>
    <row r="1381" spans="1:14">
      <c r="A1381">
        <v>238</v>
      </c>
      <c r="B1381" t="s">
        <v>33</v>
      </c>
      <c r="C1381">
        <v>14</v>
      </c>
      <c r="D1381" t="s">
        <v>38</v>
      </c>
      <c r="E1381" t="s">
        <v>31</v>
      </c>
      <c r="F1381" t="s">
        <v>26</v>
      </c>
      <c r="G1381">
        <v>3</v>
      </c>
      <c r="H1381">
        <v>12460</v>
      </c>
      <c r="I1381">
        <v>1</v>
      </c>
      <c r="J1381">
        <v>1340</v>
      </c>
      <c r="K1381">
        <v>13800</v>
      </c>
      <c r="L1381" t="s">
        <v>27</v>
      </c>
      <c r="M1381" t="s">
        <v>35</v>
      </c>
      <c r="N1381">
        <v>2</v>
      </c>
    </row>
    <row r="1382" spans="1:14">
      <c r="A1382">
        <v>197</v>
      </c>
      <c r="B1382" t="s">
        <v>33</v>
      </c>
      <c r="C1382">
        <v>14</v>
      </c>
      <c r="D1382" t="s">
        <v>84</v>
      </c>
      <c r="E1382" t="s">
        <v>44</v>
      </c>
      <c r="F1382" t="s">
        <v>40</v>
      </c>
      <c r="G1382">
        <v>1</v>
      </c>
      <c r="H1382">
        <v>5600</v>
      </c>
      <c r="I1382">
        <v>2</v>
      </c>
      <c r="J1382">
        <v>3200</v>
      </c>
      <c r="K1382">
        <v>8800</v>
      </c>
      <c r="L1382" t="s">
        <v>27</v>
      </c>
      <c r="M1382" t="s">
        <v>28</v>
      </c>
      <c r="N1382">
        <v>4</v>
      </c>
    </row>
    <row r="1383" spans="1:14">
      <c r="A1383">
        <v>170</v>
      </c>
      <c r="B1383" t="s">
        <v>37</v>
      </c>
      <c r="C1383">
        <v>3</v>
      </c>
      <c r="D1383" t="s">
        <v>110</v>
      </c>
      <c r="E1383" t="s">
        <v>25</v>
      </c>
      <c r="F1383" t="s">
        <v>40</v>
      </c>
      <c r="G1383">
        <v>2</v>
      </c>
      <c r="H1383">
        <v>1908</v>
      </c>
      <c r="I1383">
        <v>2</v>
      </c>
      <c r="J1383">
        <v>1500</v>
      </c>
      <c r="K1383">
        <v>3408</v>
      </c>
      <c r="L1383" t="s">
        <v>27</v>
      </c>
      <c r="M1383" t="s">
        <v>41</v>
      </c>
      <c r="N1383">
        <v>6</v>
      </c>
    </row>
    <row r="1384" spans="1:14">
      <c r="A1384">
        <v>34</v>
      </c>
      <c r="B1384" t="s">
        <v>29</v>
      </c>
      <c r="C1384">
        <v>7</v>
      </c>
      <c r="D1384" t="s">
        <v>103</v>
      </c>
      <c r="E1384" t="s">
        <v>25</v>
      </c>
      <c r="F1384" t="s">
        <v>26</v>
      </c>
      <c r="G1384">
        <v>3</v>
      </c>
      <c r="H1384">
        <v>12460</v>
      </c>
      <c r="I1384">
        <v>1</v>
      </c>
      <c r="J1384">
        <v>2680</v>
      </c>
      <c r="K1384">
        <v>15140</v>
      </c>
      <c r="L1384" t="s">
        <v>27</v>
      </c>
      <c r="M1384" t="s">
        <v>28</v>
      </c>
      <c r="N1384">
        <v>4</v>
      </c>
    </row>
    <row r="1385" spans="1:14">
      <c r="A1385">
        <v>126</v>
      </c>
      <c r="B1385" t="s">
        <v>33</v>
      </c>
      <c r="C1385">
        <v>14</v>
      </c>
      <c r="D1385" t="s">
        <v>81</v>
      </c>
      <c r="E1385" t="s">
        <v>25</v>
      </c>
      <c r="F1385" t="s">
        <v>82</v>
      </c>
      <c r="G1385">
        <v>1</v>
      </c>
      <c r="H1385">
        <v>3192</v>
      </c>
      <c r="I1385">
        <v>1</v>
      </c>
      <c r="J1385">
        <v>6360</v>
      </c>
      <c r="K1385">
        <v>9552</v>
      </c>
      <c r="L1385" t="s">
        <v>83</v>
      </c>
      <c r="M1385" t="s">
        <v>41</v>
      </c>
      <c r="N1385">
        <v>6</v>
      </c>
    </row>
    <row r="1386" spans="1:14">
      <c r="A1386">
        <v>125</v>
      </c>
      <c r="B1386" t="s">
        <v>29</v>
      </c>
      <c r="C1386">
        <v>7</v>
      </c>
      <c r="D1386" t="s">
        <v>61</v>
      </c>
      <c r="E1386" t="s">
        <v>57</v>
      </c>
      <c r="F1386" t="s">
        <v>62</v>
      </c>
      <c r="G1386">
        <v>3</v>
      </c>
      <c r="H1386">
        <v>826</v>
      </c>
      <c r="I1386">
        <v>1</v>
      </c>
      <c r="J1386">
        <v>1470</v>
      </c>
      <c r="K1386">
        <v>2296</v>
      </c>
      <c r="L1386" t="s">
        <v>46</v>
      </c>
      <c r="M1386" t="s">
        <v>32</v>
      </c>
      <c r="N1386">
        <v>1</v>
      </c>
    </row>
    <row r="1387" spans="1:14">
      <c r="A1387">
        <v>242</v>
      </c>
      <c r="B1387" t="s">
        <v>37</v>
      </c>
      <c r="C1387">
        <v>3</v>
      </c>
      <c r="D1387" t="s">
        <v>87</v>
      </c>
      <c r="E1387" t="s">
        <v>44</v>
      </c>
      <c r="F1387" t="s">
        <v>26</v>
      </c>
      <c r="G1387">
        <v>1</v>
      </c>
      <c r="H1387">
        <v>102</v>
      </c>
      <c r="I1387">
        <v>2</v>
      </c>
      <c r="J1387">
        <v>1220</v>
      </c>
      <c r="K1387">
        <v>1322</v>
      </c>
      <c r="L1387" t="s">
        <v>27</v>
      </c>
      <c r="M1387" t="s">
        <v>32</v>
      </c>
      <c r="N1387">
        <v>1</v>
      </c>
    </row>
    <row r="1388" spans="1:14">
      <c r="A1388">
        <v>108</v>
      </c>
      <c r="B1388" t="s">
        <v>29</v>
      </c>
      <c r="C1388">
        <v>7</v>
      </c>
      <c r="D1388" t="s">
        <v>88</v>
      </c>
      <c r="E1388" t="s">
        <v>31</v>
      </c>
      <c r="F1388" t="s">
        <v>40</v>
      </c>
      <c r="G1388">
        <v>3</v>
      </c>
      <c r="H1388">
        <v>10248</v>
      </c>
      <c r="I1388">
        <v>1</v>
      </c>
      <c r="J1388">
        <v>360</v>
      </c>
      <c r="K1388">
        <v>10608</v>
      </c>
      <c r="L1388" t="s">
        <v>46</v>
      </c>
      <c r="M1388" t="s">
        <v>41</v>
      </c>
      <c r="N1388">
        <v>6</v>
      </c>
    </row>
    <row r="1389" spans="1:14">
      <c r="A1389">
        <v>38</v>
      </c>
      <c r="B1389" t="s">
        <v>29</v>
      </c>
      <c r="C1389">
        <v>7</v>
      </c>
      <c r="D1389" t="s">
        <v>109</v>
      </c>
      <c r="E1389" t="s">
        <v>57</v>
      </c>
      <c r="F1389" t="s">
        <v>26</v>
      </c>
      <c r="G1389">
        <v>2</v>
      </c>
      <c r="H1389">
        <v>1624</v>
      </c>
      <c r="I1389">
        <v>2</v>
      </c>
      <c r="J1389">
        <v>2320</v>
      </c>
      <c r="K1389">
        <v>3944</v>
      </c>
      <c r="L1389" t="s">
        <v>27</v>
      </c>
      <c r="M1389" t="s">
        <v>35</v>
      </c>
      <c r="N1389">
        <v>2</v>
      </c>
    </row>
    <row r="1390" spans="1:14">
      <c r="A1390">
        <v>115</v>
      </c>
      <c r="B1390" t="s">
        <v>33</v>
      </c>
      <c r="C1390">
        <v>14</v>
      </c>
      <c r="D1390" t="s">
        <v>69</v>
      </c>
      <c r="E1390" t="s">
        <v>31</v>
      </c>
      <c r="F1390" t="s">
        <v>26</v>
      </c>
      <c r="G1390">
        <v>1</v>
      </c>
      <c r="H1390">
        <v>2072</v>
      </c>
      <c r="I1390">
        <v>2</v>
      </c>
      <c r="J1390">
        <v>2240</v>
      </c>
      <c r="K1390">
        <v>4312</v>
      </c>
      <c r="L1390" t="s">
        <v>27</v>
      </c>
      <c r="M1390" t="s">
        <v>35</v>
      </c>
      <c r="N1390">
        <v>2</v>
      </c>
    </row>
    <row r="1391" spans="1:14">
      <c r="A1391">
        <v>247</v>
      </c>
      <c r="B1391" t="s">
        <v>33</v>
      </c>
      <c r="C1391">
        <v>14</v>
      </c>
      <c r="D1391" t="s">
        <v>100</v>
      </c>
      <c r="E1391" t="s">
        <v>44</v>
      </c>
      <c r="F1391" t="s">
        <v>40</v>
      </c>
      <c r="G1391">
        <v>1</v>
      </c>
      <c r="H1391">
        <v>616</v>
      </c>
      <c r="I1391">
        <v>1</v>
      </c>
      <c r="J1391">
        <v>220</v>
      </c>
      <c r="K1391">
        <v>836</v>
      </c>
      <c r="L1391" t="s">
        <v>46</v>
      </c>
      <c r="M1391" t="s">
        <v>32</v>
      </c>
      <c r="N1391">
        <v>1</v>
      </c>
    </row>
    <row r="1392" spans="1:14">
      <c r="A1392">
        <v>149</v>
      </c>
      <c r="B1392" t="s">
        <v>33</v>
      </c>
      <c r="C1392">
        <v>14</v>
      </c>
      <c r="D1392" t="s">
        <v>94</v>
      </c>
      <c r="E1392" t="s">
        <v>44</v>
      </c>
      <c r="F1392" t="s">
        <v>40</v>
      </c>
      <c r="G1392">
        <v>1</v>
      </c>
      <c r="H1392">
        <v>3808</v>
      </c>
      <c r="I1392">
        <v>2</v>
      </c>
      <c r="J1392">
        <v>1440</v>
      </c>
      <c r="K1392">
        <v>5248</v>
      </c>
      <c r="L1392" t="s">
        <v>27</v>
      </c>
      <c r="M1392" t="s">
        <v>28</v>
      </c>
      <c r="N1392">
        <v>4</v>
      </c>
    </row>
    <row r="1393" spans="1:14">
      <c r="A1393">
        <v>39</v>
      </c>
      <c r="B1393" t="s">
        <v>23</v>
      </c>
      <c r="C1393">
        <v>30</v>
      </c>
      <c r="D1393" t="s">
        <v>97</v>
      </c>
      <c r="E1393" t="s">
        <v>25</v>
      </c>
      <c r="F1393" t="s">
        <v>40</v>
      </c>
      <c r="G1393">
        <v>3</v>
      </c>
      <c r="H1393">
        <v>21480</v>
      </c>
      <c r="I1393">
        <v>1</v>
      </c>
      <c r="J1393">
        <v>1100</v>
      </c>
      <c r="K1393">
        <v>22580</v>
      </c>
      <c r="L1393" t="s">
        <v>27</v>
      </c>
      <c r="M1393" t="s">
        <v>35</v>
      </c>
      <c r="N1393">
        <v>2</v>
      </c>
    </row>
    <row r="1394" spans="1:14">
      <c r="A1394">
        <v>257</v>
      </c>
      <c r="B1394" t="s">
        <v>29</v>
      </c>
      <c r="C1394">
        <v>7</v>
      </c>
      <c r="D1394" t="s">
        <v>39</v>
      </c>
      <c r="E1394" t="s">
        <v>31</v>
      </c>
      <c r="F1394" t="s">
        <v>40</v>
      </c>
      <c r="G1394">
        <v>1</v>
      </c>
      <c r="H1394">
        <v>1792</v>
      </c>
      <c r="I1394">
        <v>1</v>
      </c>
      <c r="J1394">
        <v>800</v>
      </c>
      <c r="K1394">
        <v>2592</v>
      </c>
      <c r="L1394" t="s">
        <v>27</v>
      </c>
      <c r="M1394" t="s">
        <v>28</v>
      </c>
      <c r="N1394">
        <v>4</v>
      </c>
    </row>
    <row r="1395" spans="1:14">
      <c r="A1395">
        <v>8</v>
      </c>
      <c r="B1395" t="s">
        <v>29</v>
      </c>
      <c r="C1395">
        <v>7</v>
      </c>
      <c r="D1395" t="s">
        <v>84</v>
      </c>
      <c r="E1395" t="s">
        <v>44</v>
      </c>
      <c r="F1395" t="s">
        <v>40</v>
      </c>
      <c r="G1395">
        <v>2</v>
      </c>
      <c r="H1395">
        <v>1897</v>
      </c>
      <c r="I1395">
        <v>1</v>
      </c>
      <c r="J1395">
        <v>800</v>
      </c>
      <c r="K1395">
        <v>2697</v>
      </c>
      <c r="L1395" t="s">
        <v>27</v>
      </c>
      <c r="M1395" t="s">
        <v>32</v>
      </c>
      <c r="N1395">
        <v>1</v>
      </c>
    </row>
    <row r="1396" spans="1:14">
      <c r="A1396">
        <v>193</v>
      </c>
      <c r="B1396" t="s">
        <v>23</v>
      </c>
      <c r="C1396">
        <v>30</v>
      </c>
      <c r="D1396" t="s">
        <v>58</v>
      </c>
      <c r="E1396" t="s">
        <v>31</v>
      </c>
      <c r="F1396" t="s">
        <v>40</v>
      </c>
      <c r="G1396">
        <v>1</v>
      </c>
      <c r="H1396">
        <v>15660</v>
      </c>
      <c r="I1396">
        <v>1</v>
      </c>
      <c r="J1396">
        <v>1500</v>
      </c>
      <c r="K1396">
        <v>17160</v>
      </c>
      <c r="L1396" t="s">
        <v>27</v>
      </c>
      <c r="M1396" t="s">
        <v>41</v>
      </c>
      <c r="N1396">
        <v>6</v>
      </c>
    </row>
    <row r="1397" spans="1:14">
      <c r="A1397">
        <v>249</v>
      </c>
      <c r="B1397" t="s">
        <v>37</v>
      </c>
      <c r="C1397">
        <v>3</v>
      </c>
      <c r="D1397" t="s">
        <v>49</v>
      </c>
      <c r="E1397" t="s">
        <v>25</v>
      </c>
      <c r="F1397" t="s">
        <v>26</v>
      </c>
      <c r="G1397">
        <v>2</v>
      </c>
      <c r="H1397">
        <v>387</v>
      </c>
      <c r="I1397">
        <v>1</v>
      </c>
      <c r="J1397">
        <v>1950</v>
      </c>
      <c r="K1397">
        <v>2337</v>
      </c>
      <c r="L1397" t="s">
        <v>27</v>
      </c>
      <c r="M1397" t="s">
        <v>32</v>
      </c>
      <c r="N1397">
        <v>1</v>
      </c>
    </row>
    <row r="1398" spans="1:14">
      <c r="A1398">
        <v>255</v>
      </c>
      <c r="B1398" t="s">
        <v>37</v>
      </c>
      <c r="C1398">
        <v>3</v>
      </c>
      <c r="D1398" t="s">
        <v>42</v>
      </c>
      <c r="E1398" t="s">
        <v>25</v>
      </c>
      <c r="F1398" t="s">
        <v>26</v>
      </c>
      <c r="G1398">
        <v>1</v>
      </c>
      <c r="H1398">
        <v>240</v>
      </c>
      <c r="I1398">
        <v>2</v>
      </c>
      <c r="J1398">
        <v>2440</v>
      </c>
      <c r="K1398">
        <v>2680</v>
      </c>
      <c r="L1398" t="s">
        <v>27</v>
      </c>
      <c r="M1398" t="s">
        <v>35</v>
      </c>
      <c r="N1398">
        <v>2</v>
      </c>
    </row>
    <row r="1399" spans="1:14">
      <c r="A1399">
        <v>58</v>
      </c>
      <c r="B1399" t="s">
        <v>29</v>
      </c>
      <c r="C1399">
        <v>7</v>
      </c>
      <c r="D1399" t="s">
        <v>51</v>
      </c>
      <c r="E1399" t="s">
        <v>25</v>
      </c>
      <c r="F1399" t="s">
        <v>26</v>
      </c>
      <c r="G1399">
        <v>2</v>
      </c>
      <c r="H1399">
        <v>784</v>
      </c>
      <c r="I1399">
        <v>2</v>
      </c>
      <c r="J1399">
        <v>1070</v>
      </c>
      <c r="K1399">
        <v>1854</v>
      </c>
      <c r="L1399" t="s">
        <v>27</v>
      </c>
      <c r="M1399" t="s">
        <v>32</v>
      </c>
      <c r="N1399">
        <v>1</v>
      </c>
    </row>
    <row r="1400" spans="1:14">
      <c r="A1400">
        <v>33</v>
      </c>
      <c r="B1400" t="s">
        <v>37</v>
      </c>
      <c r="C1400">
        <v>3</v>
      </c>
      <c r="D1400" t="s">
        <v>58</v>
      </c>
      <c r="E1400" t="s">
        <v>31</v>
      </c>
      <c r="F1400" t="s">
        <v>40</v>
      </c>
      <c r="G1400">
        <v>3</v>
      </c>
      <c r="H1400">
        <v>8400</v>
      </c>
      <c r="I1400">
        <v>2</v>
      </c>
      <c r="J1400">
        <v>1000</v>
      </c>
      <c r="K1400">
        <v>9400</v>
      </c>
      <c r="L1400" t="s">
        <v>27</v>
      </c>
      <c r="M1400" t="s">
        <v>28</v>
      </c>
      <c r="N1400">
        <v>4</v>
      </c>
    </row>
    <row r="1401" spans="1:14">
      <c r="A1401">
        <v>174</v>
      </c>
      <c r="B1401" t="s">
        <v>23</v>
      </c>
      <c r="C1401">
        <v>30</v>
      </c>
      <c r="D1401" t="s">
        <v>78</v>
      </c>
      <c r="E1401" t="s">
        <v>31</v>
      </c>
      <c r="F1401" t="s">
        <v>40</v>
      </c>
      <c r="G1401">
        <v>3</v>
      </c>
      <c r="H1401">
        <v>58800</v>
      </c>
      <c r="I1401">
        <v>1</v>
      </c>
      <c r="J1401">
        <v>720</v>
      </c>
      <c r="K1401">
        <v>59520</v>
      </c>
      <c r="L1401" t="s">
        <v>46</v>
      </c>
      <c r="M1401" t="s">
        <v>35</v>
      </c>
      <c r="N1401">
        <v>2</v>
      </c>
    </row>
    <row r="1402" spans="1:14">
      <c r="A1402">
        <v>67</v>
      </c>
      <c r="B1402" t="s">
        <v>23</v>
      </c>
      <c r="C1402">
        <v>30</v>
      </c>
      <c r="D1402" t="s">
        <v>77</v>
      </c>
      <c r="E1402" t="s">
        <v>57</v>
      </c>
      <c r="F1402" t="s">
        <v>26</v>
      </c>
      <c r="G1402">
        <v>2</v>
      </c>
      <c r="H1402">
        <v>5580</v>
      </c>
      <c r="I1402">
        <v>2</v>
      </c>
      <c r="J1402">
        <v>5460</v>
      </c>
      <c r="K1402">
        <v>11040</v>
      </c>
      <c r="L1402" t="s">
        <v>27</v>
      </c>
      <c r="M1402" t="s">
        <v>41</v>
      </c>
      <c r="N1402">
        <v>6</v>
      </c>
    </row>
    <row r="1403" spans="1:14">
      <c r="A1403">
        <v>249</v>
      </c>
      <c r="B1403" t="s">
        <v>33</v>
      </c>
      <c r="C1403">
        <v>14</v>
      </c>
      <c r="D1403" t="s">
        <v>76</v>
      </c>
      <c r="E1403" t="s">
        <v>44</v>
      </c>
      <c r="F1403" t="s">
        <v>62</v>
      </c>
      <c r="G1403">
        <v>2</v>
      </c>
      <c r="H1403">
        <v>11340</v>
      </c>
      <c r="I1403">
        <v>2</v>
      </c>
      <c r="J1403">
        <v>5040</v>
      </c>
      <c r="K1403">
        <v>16380</v>
      </c>
      <c r="L1403" t="s">
        <v>46</v>
      </c>
      <c r="M1403" t="s">
        <v>41</v>
      </c>
      <c r="N1403">
        <v>6</v>
      </c>
    </row>
    <row r="1404" spans="1:14">
      <c r="A1404">
        <v>254</v>
      </c>
      <c r="B1404" t="s">
        <v>37</v>
      </c>
      <c r="C1404">
        <v>3</v>
      </c>
      <c r="D1404" t="s">
        <v>61</v>
      </c>
      <c r="E1404" t="s">
        <v>57</v>
      </c>
      <c r="F1404" t="s">
        <v>62</v>
      </c>
      <c r="G1404">
        <v>1</v>
      </c>
      <c r="H1404">
        <v>306</v>
      </c>
      <c r="I1404">
        <v>1</v>
      </c>
      <c r="J1404">
        <v>2940</v>
      </c>
      <c r="K1404">
        <v>3246</v>
      </c>
      <c r="L1404" t="s">
        <v>46</v>
      </c>
      <c r="M1404" t="s">
        <v>35</v>
      </c>
      <c r="N1404">
        <v>2</v>
      </c>
    </row>
    <row r="1405" spans="1:14">
      <c r="A1405">
        <v>119</v>
      </c>
      <c r="B1405" t="s">
        <v>29</v>
      </c>
      <c r="C1405">
        <v>7</v>
      </c>
      <c r="D1405" t="s">
        <v>77</v>
      </c>
      <c r="E1405" t="s">
        <v>57</v>
      </c>
      <c r="F1405" t="s">
        <v>26</v>
      </c>
      <c r="G1405">
        <v>1</v>
      </c>
      <c r="H1405">
        <v>1050</v>
      </c>
      <c r="I1405">
        <v>1</v>
      </c>
      <c r="J1405">
        <v>5460</v>
      </c>
      <c r="K1405">
        <v>6510</v>
      </c>
      <c r="L1405" t="s">
        <v>27</v>
      </c>
      <c r="M1405" t="s">
        <v>41</v>
      </c>
      <c r="N1405">
        <v>6</v>
      </c>
    </row>
    <row r="1406" spans="1:14">
      <c r="A1406">
        <v>225</v>
      </c>
      <c r="B1406" t="s">
        <v>37</v>
      </c>
      <c r="C1406">
        <v>3</v>
      </c>
      <c r="D1406" t="s">
        <v>43</v>
      </c>
      <c r="E1406" t="s">
        <v>44</v>
      </c>
      <c r="F1406" t="s">
        <v>40</v>
      </c>
      <c r="G1406">
        <v>3</v>
      </c>
      <c r="H1406">
        <v>4104</v>
      </c>
      <c r="I1406">
        <v>1</v>
      </c>
      <c r="J1406">
        <v>520</v>
      </c>
      <c r="K1406">
        <v>4624</v>
      </c>
      <c r="L1406" t="s">
        <v>27</v>
      </c>
      <c r="M1406" t="s">
        <v>28</v>
      </c>
      <c r="N1406">
        <v>4</v>
      </c>
    </row>
    <row r="1407" spans="1:14">
      <c r="A1407">
        <v>56</v>
      </c>
      <c r="B1407" t="s">
        <v>29</v>
      </c>
      <c r="C1407">
        <v>7</v>
      </c>
      <c r="D1407" t="s">
        <v>43</v>
      </c>
      <c r="E1407" t="s">
        <v>44</v>
      </c>
      <c r="F1407" t="s">
        <v>40</v>
      </c>
      <c r="G1407">
        <v>3</v>
      </c>
      <c r="H1407">
        <v>14364</v>
      </c>
      <c r="I1407">
        <v>2</v>
      </c>
      <c r="J1407">
        <v>780</v>
      </c>
      <c r="K1407">
        <v>15144</v>
      </c>
      <c r="L1407" t="s">
        <v>27</v>
      </c>
      <c r="M1407" t="s">
        <v>41</v>
      </c>
      <c r="N1407">
        <v>6</v>
      </c>
    </row>
    <row r="1408" spans="1:14">
      <c r="A1408">
        <v>265</v>
      </c>
      <c r="B1408" t="s">
        <v>33</v>
      </c>
      <c r="C1408">
        <v>14</v>
      </c>
      <c r="D1408" t="s">
        <v>80</v>
      </c>
      <c r="E1408" t="s">
        <v>44</v>
      </c>
      <c r="F1408" t="s">
        <v>62</v>
      </c>
      <c r="G1408">
        <v>3</v>
      </c>
      <c r="H1408">
        <v>11704</v>
      </c>
      <c r="I1408">
        <v>2</v>
      </c>
      <c r="J1408">
        <v>6080</v>
      </c>
      <c r="K1408">
        <v>17784</v>
      </c>
      <c r="L1408" t="s">
        <v>46</v>
      </c>
      <c r="M1408" t="s">
        <v>28</v>
      </c>
      <c r="N1408">
        <v>4</v>
      </c>
    </row>
    <row r="1409" spans="1:14">
      <c r="A1409">
        <v>161</v>
      </c>
      <c r="B1409" t="s">
        <v>37</v>
      </c>
      <c r="C1409">
        <v>3</v>
      </c>
      <c r="D1409" t="s">
        <v>63</v>
      </c>
      <c r="E1409" t="s">
        <v>31</v>
      </c>
      <c r="F1409" t="s">
        <v>64</v>
      </c>
      <c r="G1409">
        <v>3</v>
      </c>
      <c r="H1409">
        <v>1032</v>
      </c>
      <c r="I1409">
        <v>1</v>
      </c>
      <c r="J1409">
        <v>770</v>
      </c>
      <c r="K1409">
        <v>1802</v>
      </c>
      <c r="L1409" t="s">
        <v>46</v>
      </c>
      <c r="M1409" t="s">
        <v>32</v>
      </c>
      <c r="N1409">
        <v>1</v>
      </c>
    </row>
    <row r="1410" spans="1:14">
      <c r="A1410">
        <v>70</v>
      </c>
      <c r="B1410" t="s">
        <v>33</v>
      </c>
      <c r="C1410">
        <v>14</v>
      </c>
      <c r="D1410" t="s">
        <v>84</v>
      </c>
      <c r="E1410" t="s">
        <v>44</v>
      </c>
      <c r="F1410" t="s">
        <v>40</v>
      </c>
      <c r="G1410">
        <v>1</v>
      </c>
      <c r="H1410">
        <v>1400</v>
      </c>
      <c r="I1410">
        <v>1</v>
      </c>
      <c r="J1410">
        <v>800</v>
      </c>
      <c r="K1410">
        <v>2200</v>
      </c>
      <c r="L1410" t="s">
        <v>27</v>
      </c>
      <c r="M1410" t="s">
        <v>32</v>
      </c>
      <c r="N1410">
        <v>1</v>
      </c>
    </row>
    <row r="1411" spans="1:14">
      <c r="A1411">
        <v>125</v>
      </c>
      <c r="B1411" t="s">
        <v>33</v>
      </c>
      <c r="C1411">
        <v>14</v>
      </c>
      <c r="D1411" t="s">
        <v>49</v>
      </c>
      <c r="E1411" t="s">
        <v>25</v>
      </c>
      <c r="F1411" t="s">
        <v>26</v>
      </c>
      <c r="G1411">
        <v>2</v>
      </c>
      <c r="H1411">
        <v>7224</v>
      </c>
      <c r="I1411">
        <v>1</v>
      </c>
      <c r="J1411">
        <v>7800</v>
      </c>
      <c r="K1411">
        <v>15024</v>
      </c>
      <c r="L1411" t="s">
        <v>27</v>
      </c>
      <c r="M1411" t="s">
        <v>28</v>
      </c>
      <c r="N1411">
        <v>4</v>
      </c>
    </row>
    <row r="1412" spans="1:14">
      <c r="A1412">
        <v>214</v>
      </c>
      <c r="B1412" t="s">
        <v>33</v>
      </c>
      <c r="C1412">
        <v>14</v>
      </c>
      <c r="D1412" t="s">
        <v>81</v>
      </c>
      <c r="E1412" t="s">
        <v>25</v>
      </c>
      <c r="F1412" t="s">
        <v>82</v>
      </c>
      <c r="G1412">
        <v>3</v>
      </c>
      <c r="H1412">
        <v>7980</v>
      </c>
      <c r="I1412">
        <v>1</v>
      </c>
      <c r="J1412">
        <v>2120</v>
      </c>
      <c r="K1412">
        <v>10100</v>
      </c>
      <c r="L1412" t="s">
        <v>83</v>
      </c>
      <c r="M1412" t="s">
        <v>35</v>
      </c>
      <c r="N1412">
        <v>2</v>
      </c>
    </row>
    <row r="1413" spans="1:14">
      <c r="A1413">
        <v>194</v>
      </c>
      <c r="B1413" t="s">
        <v>33</v>
      </c>
      <c r="C1413">
        <v>14</v>
      </c>
      <c r="D1413" t="s">
        <v>47</v>
      </c>
      <c r="E1413" t="s">
        <v>31</v>
      </c>
      <c r="F1413" t="s">
        <v>26</v>
      </c>
      <c r="G1413">
        <v>2</v>
      </c>
      <c r="H1413">
        <v>3388</v>
      </c>
      <c r="I1413">
        <v>2</v>
      </c>
      <c r="J1413">
        <v>1820</v>
      </c>
      <c r="K1413">
        <v>5208</v>
      </c>
      <c r="L1413" t="s">
        <v>27</v>
      </c>
      <c r="M1413" t="s">
        <v>35</v>
      </c>
      <c r="N1413">
        <v>2</v>
      </c>
    </row>
    <row r="1414" spans="1:14">
      <c r="A1414">
        <v>277</v>
      </c>
      <c r="B1414" t="s">
        <v>29</v>
      </c>
      <c r="C1414">
        <v>7</v>
      </c>
      <c r="D1414" t="s">
        <v>88</v>
      </c>
      <c r="E1414" t="s">
        <v>31</v>
      </c>
      <c r="F1414" t="s">
        <v>40</v>
      </c>
      <c r="G1414">
        <v>1</v>
      </c>
      <c r="H1414">
        <v>2310</v>
      </c>
      <c r="I1414">
        <v>2</v>
      </c>
      <c r="J1414">
        <v>360</v>
      </c>
      <c r="K1414">
        <v>2670</v>
      </c>
      <c r="L1414" t="s">
        <v>46</v>
      </c>
      <c r="M1414" t="s">
        <v>41</v>
      </c>
      <c r="N1414">
        <v>6</v>
      </c>
    </row>
    <row r="1415" spans="1:14">
      <c r="A1415">
        <v>143</v>
      </c>
      <c r="B1415" t="s">
        <v>29</v>
      </c>
      <c r="C1415">
        <v>7</v>
      </c>
      <c r="D1415" t="s">
        <v>51</v>
      </c>
      <c r="E1415" t="s">
        <v>25</v>
      </c>
      <c r="F1415" t="s">
        <v>26</v>
      </c>
      <c r="G1415">
        <v>1</v>
      </c>
      <c r="H1415">
        <v>301</v>
      </c>
      <c r="I1415">
        <v>1</v>
      </c>
      <c r="J1415">
        <v>1070</v>
      </c>
      <c r="K1415">
        <v>1371</v>
      </c>
      <c r="L1415" t="s">
        <v>27</v>
      </c>
      <c r="M1415" t="s">
        <v>32</v>
      </c>
      <c r="N1415">
        <v>1</v>
      </c>
    </row>
    <row r="1416" spans="1:14">
      <c r="A1416">
        <v>71</v>
      </c>
      <c r="B1416" t="s">
        <v>23</v>
      </c>
      <c r="C1416">
        <v>30</v>
      </c>
      <c r="D1416" t="s">
        <v>50</v>
      </c>
      <c r="E1416" t="s">
        <v>31</v>
      </c>
      <c r="F1416" t="s">
        <v>40</v>
      </c>
      <c r="G1416">
        <v>2</v>
      </c>
      <c r="H1416">
        <v>4830</v>
      </c>
      <c r="I1416">
        <v>2</v>
      </c>
      <c r="J1416">
        <v>200</v>
      </c>
      <c r="K1416">
        <v>5030</v>
      </c>
      <c r="L1416" t="s">
        <v>27</v>
      </c>
      <c r="M1416" t="s">
        <v>32</v>
      </c>
      <c r="N1416">
        <v>1</v>
      </c>
    </row>
    <row r="1417" spans="1:14">
      <c r="A1417">
        <v>49</v>
      </c>
      <c r="B1417" t="s">
        <v>29</v>
      </c>
      <c r="C1417">
        <v>7</v>
      </c>
      <c r="D1417" t="s">
        <v>99</v>
      </c>
      <c r="E1417" t="s">
        <v>31</v>
      </c>
      <c r="F1417" t="s">
        <v>40</v>
      </c>
      <c r="G1417">
        <v>2</v>
      </c>
      <c r="H1417">
        <v>2100</v>
      </c>
      <c r="I1417">
        <v>2</v>
      </c>
      <c r="J1417">
        <v>960</v>
      </c>
      <c r="K1417">
        <v>3060</v>
      </c>
      <c r="L1417" t="s">
        <v>27</v>
      </c>
      <c r="M1417" t="s">
        <v>28</v>
      </c>
      <c r="N1417">
        <v>4</v>
      </c>
    </row>
    <row r="1418" spans="1:14">
      <c r="A1418">
        <v>263</v>
      </c>
      <c r="B1418" t="s">
        <v>33</v>
      </c>
      <c r="C1418">
        <v>14</v>
      </c>
      <c r="D1418" t="s">
        <v>36</v>
      </c>
      <c r="E1418" t="s">
        <v>25</v>
      </c>
      <c r="F1418" t="s">
        <v>26</v>
      </c>
      <c r="G1418">
        <v>3</v>
      </c>
      <c r="H1418">
        <v>16380</v>
      </c>
      <c r="I1418">
        <v>2</v>
      </c>
      <c r="J1418">
        <v>6600</v>
      </c>
      <c r="K1418">
        <v>22980</v>
      </c>
      <c r="L1418" t="s">
        <v>27</v>
      </c>
      <c r="M1418" t="s">
        <v>41</v>
      </c>
      <c r="N1418">
        <v>6</v>
      </c>
    </row>
    <row r="1419" spans="1:14">
      <c r="A1419">
        <v>10</v>
      </c>
      <c r="B1419" t="s">
        <v>23</v>
      </c>
      <c r="C1419">
        <v>30</v>
      </c>
      <c r="D1419" t="s">
        <v>56</v>
      </c>
      <c r="E1419" t="s">
        <v>57</v>
      </c>
      <c r="F1419" t="s">
        <v>26</v>
      </c>
      <c r="G1419">
        <v>2</v>
      </c>
      <c r="H1419">
        <v>4260</v>
      </c>
      <c r="I1419">
        <v>1</v>
      </c>
      <c r="J1419">
        <v>1185</v>
      </c>
      <c r="K1419">
        <v>5445</v>
      </c>
      <c r="L1419" t="s">
        <v>27</v>
      </c>
      <c r="M1419" t="s">
        <v>32</v>
      </c>
      <c r="N1419">
        <v>1</v>
      </c>
    </row>
    <row r="1420" spans="1:14">
      <c r="A1420">
        <v>49</v>
      </c>
      <c r="B1420" t="s">
        <v>33</v>
      </c>
      <c r="C1420">
        <v>14</v>
      </c>
      <c r="D1420" t="s">
        <v>110</v>
      </c>
      <c r="E1420" t="s">
        <v>25</v>
      </c>
      <c r="F1420" t="s">
        <v>40</v>
      </c>
      <c r="G1420">
        <v>2</v>
      </c>
      <c r="H1420">
        <v>1484</v>
      </c>
      <c r="I1420">
        <v>1</v>
      </c>
      <c r="J1420">
        <v>250</v>
      </c>
      <c r="K1420">
        <v>1734</v>
      </c>
      <c r="L1420" t="s">
        <v>27</v>
      </c>
      <c r="M1420" t="s">
        <v>32</v>
      </c>
      <c r="N1420">
        <v>1</v>
      </c>
    </row>
    <row r="1421" spans="1:14">
      <c r="A1421">
        <v>66</v>
      </c>
      <c r="B1421" t="s">
        <v>23</v>
      </c>
      <c r="C1421">
        <v>30</v>
      </c>
      <c r="D1421" t="s">
        <v>79</v>
      </c>
      <c r="E1421" t="s">
        <v>44</v>
      </c>
      <c r="F1421" t="s">
        <v>62</v>
      </c>
      <c r="G1421">
        <v>2</v>
      </c>
      <c r="H1421">
        <v>16200</v>
      </c>
      <c r="I1421">
        <v>1</v>
      </c>
      <c r="J1421">
        <v>5360</v>
      </c>
      <c r="K1421">
        <v>21560</v>
      </c>
      <c r="L1421" t="s">
        <v>46</v>
      </c>
      <c r="M1421" t="s">
        <v>28</v>
      </c>
      <c r="N1421">
        <v>4</v>
      </c>
    </row>
    <row r="1422" spans="1:14">
      <c r="A1422">
        <v>94</v>
      </c>
      <c r="B1422" t="s">
        <v>23</v>
      </c>
      <c r="C1422">
        <v>30</v>
      </c>
      <c r="D1422" t="s">
        <v>73</v>
      </c>
      <c r="E1422" t="s">
        <v>57</v>
      </c>
      <c r="F1422" t="s">
        <v>26</v>
      </c>
      <c r="G1422">
        <v>3</v>
      </c>
      <c r="H1422">
        <v>10860</v>
      </c>
      <c r="I1422">
        <v>2</v>
      </c>
      <c r="J1422">
        <v>3560</v>
      </c>
      <c r="K1422">
        <v>14420</v>
      </c>
      <c r="L1422" t="s">
        <v>27</v>
      </c>
      <c r="M1422" t="s">
        <v>35</v>
      </c>
      <c r="N1422">
        <v>2</v>
      </c>
    </row>
    <row r="1423" spans="1:14">
      <c r="A1423">
        <v>226</v>
      </c>
      <c r="B1423" t="s">
        <v>37</v>
      </c>
      <c r="C1423">
        <v>3</v>
      </c>
      <c r="D1423" t="s">
        <v>38</v>
      </c>
      <c r="E1423" t="s">
        <v>31</v>
      </c>
      <c r="F1423" t="s">
        <v>26</v>
      </c>
      <c r="G1423">
        <v>2</v>
      </c>
      <c r="H1423">
        <v>2076</v>
      </c>
      <c r="I1423">
        <v>1</v>
      </c>
      <c r="J1423">
        <v>2680</v>
      </c>
      <c r="K1423">
        <v>4756</v>
      </c>
      <c r="L1423" t="s">
        <v>27</v>
      </c>
      <c r="M1423" t="s">
        <v>28</v>
      </c>
      <c r="N1423">
        <v>4</v>
      </c>
    </row>
    <row r="1424" spans="1:14">
      <c r="A1424">
        <v>206</v>
      </c>
      <c r="B1424" t="s">
        <v>23</v>
      </c>
      <c r="C1424">
        <v>30</v>
      </c>
      <c r="D1424" t="s">
        <v>43</v>
      </c>
      <c r="E1424" t="s">
        <v>44</v>
      </c>
      <c r="F1424" t="s">
        <v>40</v>
      </c>
      <c r="G1424">
        <v>1</v>
      </c>
      <c r="H1424">
        <v>7920</v>
      </c>
      <c r="I1424">
        <v>1</v>
      </c>
      <c r="J1424">
        <v>520</v>
      </c>
      <c r="K1424">
        <v>8440</v>
      </c>
      <c r="L1424" t="s">
        <v>27</v>
      </c>
      <c r="M1424" t="s">
        <v>28</v>
      </c>
      <c r="N1424">
        <v>4</v>
      </c>
    </row>
    <row r="1425" spans="1:14">
      <c r="A1425">
        <v>12</v>
      </c>
      <c r="B1425" t="s">
        <v>29</v>
      </c>
      <c r="C1425">
        <v>7</v>
      </c>
      <c r="D1425" t="s">
        <v>110</v>
      </c>
      <c r="E1425" t="s">
        <v>25</v>
      </c>
      <c r="F1425" t="s">
        <v>40</v>
      </c>
      <c r="G1425">
        <v>2</v>
      </c>
      <c r="H1425">
        <v>742</v>
      </c>
      <c r="I1425">
        <v>2</v>
      </c>
      <c r="J1425">
        <v>250</v>
      </c>
      <c r="K1425">
        <v>992</v>
      </c>
      <c r="L1425" t="s">
        <v>27</v>
      </c>
      <c r="M1425" t="s">
        <v>32</v>
      </c>
      <c r="N1425">
        <v>1</v>
      </c>
    </row>
    <row r="1426" spans="1:14">
      <c r="A1426">
        <v>213</v>
      </c>
      <c r="B1426" t="s">
        <v>29</v>
      </c>
      <c r="C1426">
        <v>7</v>
      </c>
      <c r="D1426" t="s">
        <v>86</v>
      </c>
      <c r="E1426" t="s">
        <v>31</v>
      </c>
      <c r="F1426" t="s">
        <v>64</v>
      </c>
      <c r="G1426">
        <v>1</v>
      </c>
      <c r="H1426">
        <v>378</v>
      </c>
      <c r="I1426">
        <v>2</v>
      </c>
      <c r="J1426">
        <v>1880</v>
      </c>
      <c r="K1426">
        <v>2258</v>
      </c>
      <c r="L1426" t="s">
        <v>46</v>
      </c>
      <c r="M1426" t="s">
        <v>35</v>
      </c>
      <c r="N1426">
        <v>2</v>
      </c>
    </row>
    <row r="1427" spans="1:14">
      <c r="A1427">
        <v>224</v>
      </c>
      <c r="B1427" t="s">
        <v>37</v>
      </c>
      <c r="C1427">
        <v>3</v>
      </c>
      <c r="D1427" t="s">
        <v>66</v>
      </c>
      <c r="E1427" t="s">
        <v>44</v>
      </c>
      <c r="F1427" t="s">
        <v>26</v>
      </c>
      <c r="G1427">
        <v>2</v>
      </c>
      <c r="H1427">
        <v>1176</v>
      </c>
      <c r="I1427">
        <v>1</v>
      </c>
      <c r="J1427">
        <v>4880</v>
      </c>
      <c r="K1427">
        <v>6056</v>
      </c>
      <c r="L1427" t="s">
        <v>27</v>
      </c>
      <c r="M1427" t="s">
        <v>28</v>
      </c>
      <c r="N1427">
        <v>4</v>
      </c>
    </row>
    <row r="1428" spans="1:14">
      <c r="A1428">
        <v>255</v>
      </c>
      <c r="B1428" t="s">
        <v>23</v>
      </c>
      <c r="C1428">
        <v>30</v>
      </c>
      <c r="D1428" t="s">
        <v>30</v>
      </c>
      <c r="E1428" t="s">
        <v>31</v>
      </c>
      <c r="F1428" t="s">
        <v>26</v>
      </c>
      <c r="G1428">
        <v>3</v>
      </c>
      <c r="H1428">
        <v>32640</v>
      </c>
      <c r="I1428">
        <v>1</v>
      </c>
      <c r="J1428">
        <v>2300</v>
      </c>
      <c r="K1428">
        <v>34940</v>
      </c>
      <c r="L1428" t="s">
        <v>27</v>
      </c>
      <c r="M1428" t="s">
        <v>35</v>
      </c>
      <c r="N1428">
        <v>2</v>
      </c>
    </row>
    <row r="1429" spans="1:14">
      <c r="A1429">
        <v>87</v>
      </c>
      <c r="B1429" t="s">
        <v>33</v>
      </c>
      <c r="C1429">
        <v>14</v>
      </c>
      <c r="D1429" t="s">
        <v>90</v>
      </c>
      <c r="E1429" t="s">
        <v>25</v>
      </c>
      <c r="F1429" t="s">
        <v>26</v>
      </c>
      <c r="G1429">
        <v>3</v>
      </c>
      <c r="H1429">
        <v>21560</v>
      </c>
      <c r="I1429">
        <v>2</v>
      </c>
      <c r="J1429">
        <v>4320</v>
      </c>
      <c r="K1429">
        <v>25880</v>
      </c>
      <c r="L1429" t="s">
        <v>27</v>
      </c>
      <c r="M1429" t="s">
        <v>28</v>
      </c>
      <c r="N1429">
        <v>4</v>
      </c>
    </row>
    <row r="1430" spans="1:14">
      <c r="A1430">
        <v>52</v>
      </c>
      <c r="B1430" t="s">
        <v>33</v>
      </c>
      <c r="C1430">
        <v>14</v>
      </c>
      <c r="D1430" t="s">
        <v>76</v>
      </c>
      <c r="E1430" t="s">
        <v>44</v>
      </c>
      <c r="F1430" t="s">
        <v>62</v>
      </c>
      <c r="G1430">
        <v>3</v>
      </c>
      <c r="H1430">
        <v>33012</v>
      </c>
      <c r="I1430">
        <v>2</v>
      </c>
      <c r="J1430">
        <v>5040</v>
      </c>
      <c r="K1430">
        <v>38052</v>
      </c>
      <c r="L1430" t="s">
        <v>46</v>
      </c>
      <c r="M1430" t="s">
        <v>41</v>
      </c>
      <c r="N1430">
        <v>6</v>
      </c>
    </row>
    <row r="1431" spans="1:14">
      <c r="A1431">
        <v>241</v>
      </c>
      <c r="B1431" t="s">
        <v>33</v>
      </c>
      <c r="C1431">
        <v>14</v>
      </c>
      <c r="D1431" t="s">
        <v>111</v>
      </c>
      <c r="E1431" t="s">
        <v>25</v>
      </c>
      <c r="F1431" t="s">
        <v>26</v>
      </c>
      <c r="G1431">
        <v>3</v>
      </c>
      <c r="H1431">
        <v>10192</v>
      </c>
      <c r="I1431">
        <v>1</v>
      </c>
      <c r="J1431">
        <v>1906</v>
      </c>
      <c r="K1431">
        <v>12098</v>
      </c>
      <c r="L1431" t="s">
        <v>27</v>
      </c>
      <c r="M1431" t="s">
        <v>35</v>
      </c>
      <c r="N1431">
        <v>2</v>
      </c>
    </row>
    <row r="1432" spans="1:14">
      <c r="A1432">
        <v>84</v>
      </c>
      <c r="B1432" t="s">
        <v>29</v>
      </c>
      <c r="C1432">
        <v>7</v>
      </c>
      <c r="D1432" t="s">
        <v>70</v>
      </c>
      <c r="E1432" t="s">
        <v>31</v>
      </c>
      <c r="F1432" t="s">
        <v>26</v>
      </c>
      <c r="G1432">
        <v>2</v>
      </c>
      <c r="H1432">
        <v>1820</v>
      </c>
      <c r="I1432">
        <v>2</v>
      </c>
      <c r="J1432">
        <v>2450</v>
      </c>
      <c r="K1432">
        <v>4270</v>
      </c>
      <c r="L1432" t="s">
        <v>27</v>
      </c>
      <c r="M1432" t="s">
        <v>35</v>
      </c>
      <c r="N1432">
        <v>2</v>
      </c>
    </row>
    <row r="1433" spans="1:14">
      <c r="A1433">
        <v>100</v>
      </c>
      <c r="B1433" t="s">
        <v>37</v>
      </c>
      <c r="C1433">
        <v>3</v>
      </c>
      <c r="D1433" t="s">
        <v>100</v>
      </c>
      <c r="E1433" t="s">
        <v>44</v>
      </c>
      <c r="F1433" t="s">
        <v>40</v>
      </c>
      <c r="G1433">
        <v>1</v>
      </c>
      <c r="H1433">
        <v>264</v>
      </c>
      <c r="I1433">
        <v>1</v>
      </c>
      <c r="J1433">
        <v>440</v>
      </c>
      <c r="K1433">
        <v>704</v>
      </c>
      <c r="L1433" t="s">
        <v>46</v>
      </c>
      <c r="M1433" t="s">
        <v>35</v>
      </c>
      <c r="N1433">
        <v>2</v>
      </c>
    </row>
    <row r="1434" spans="1:14">
      <c r="A1434">
        <v>154</v>
      </c>
      <c r="B1434" t="s">
        <v>29</v>
      </c>
      <c r="C1434">
        <v>7</v>
      </c>
      <c r="D1434" t="s">
        <v>51</v>
      </c>
      <c r="E1434" t="s">
        <v>25</v>
      </c>
      <c r="F1434" t="s">
        <v>26</v>
      </c>
      <c r="G1434">
        <v>3</v>
      </c>
      <c r="H1434">
        <v>2128</v>
      </c>
      <c r="I1434">
        <v>2</v>
      </c>
      <c r="J1434">
        <v>1070</v>
      </c>
      <c r="K1434">
        <v>3198</v>
      </c>
      <c r="L1434" t="s">
        <v>27</v>
      </c>
      <c r="M1434" t="s">
        <v>32</v>
      </c>
      <c r="N1434">
        <v>1</v>
      </c>
    </row>
    <row r="1435" spans="1:14">
      <c r="A1435">
        <v>113</v>
      </c>
      <c r="B1435" t="s">
        <v>33</v>
      </c>
      <c r="C1435">
        <v>14</v>
      </c>
      <c r="D1435" t="s">
        <v>103</v>
      </c>
      <c r="E1435" t="s">
        <v>25</v>
      </c>
      <c r="F1435" t="s">
        <v>26</v>
      </c>
      <c r="G1435">
        <v>2</v>
      </c>
      <c r="H1435">
        <v>2422</v>
      </c>
      <c r="I1435">
        <v>1</v>
      </c>
      <c r="J1435">
        <v>670</v>
      </c>
      <c r="K1435">
        <v>3092</v>
      </c>
      <c r="L1435" t="s">
        <v>27</v>
      </c>
      <c r="M1435" t="s">
        <v>32</v>
      </c>
      <c r="N1435">
        <v>1</v>
      </c>
    </row>
    <row r="1436" spans="1:14">
      <c r="A1436">
        <v>247</v>
      </c>
      <c r="B1436" t="s">
        <v>33</v>
      </c>
      <c r="C1436">
        <v>14</v>
      </c>
      <c r="D1436" t="s">
        <v>106</v>
      </c>
      <c r="E1436" t="s">
        <v>31</v>
      </c>
      <c r="F1436" t="s">
        <v>40</v>
      </c>
      <c r="G1436">
        <v>1</v>
      </c>
      <c r="H1436">
        <v>5964</v>
      </c>
      <c r="I1436">
        <v>2</v>
      </c>
      <c r="J1436">
        <v>1200</v>
      </c>
      <c r="K1436">
        <v>7164</v>
      </c>
      <c r="L1436" t="s">
        <v>27</v>
      </c>
      <c r="M1436" t="s">
        <v>41</v>
      </c>
      <c r="N1436">
        <v>6</v>
      </c>
    </row>
    <row r="1437" spans="1:14">
      <c r="A1437">
        <v>197</v>
      </c>
      <c r="B1437" t="s">
        <v>37</v>
      </c>
      <c r="C1437">
        <v>3</v>
      </c>
      <c r="D1437" t="s">
        <v>66</v>
      </c>
      <c r="E1437" t="s">
        <v>44</v>
      </c>
      <c r="F1437" t="s">
        <v>26</v>
      </c>
      <c r="G1437">
        <v>3</v>
      </c>
      <c r="H1437">
        <v>2844</v>
      </c>
      <c r="I1437">
        <v>1</v>
      </c>
      <c r="J1437">
        <v>4880</v>
      </c>
      <c r="K1437">
        <v>7724</v>
      </c>
      <c r="L1437" t="s">
        <v>27</v>
      </c>
      <c r="M1437" t="s">
        <v>28</v>
      </c>
      <c r="N1437">
        <v>4</v>
      </c>
    </row>
    <row r="1438" spans="1:14">
      <c r="A1438">
        <v>185</v>
      </c>
      <c r="B1438" t="s">
        <v>29</v>
      </c>
      <c r="C1438">
        <v>7</v>
      </c>
      <c r="D1438" t="s">
        <v>34</v>
      </c>
      <c r="E1438" t="s">
        <v>25</v>
      </c>
      <c r="F1438" t="s">
        <v>26</v>
      </c>
      <c r="G1438">
        <v>2</v>
      </c>
      <c r="H1438">
        <v>2492</v>
      </c>
      <c r="I1438">
        <v>2</v>
      </c>
      <c r="J1438">
        <v>1960</v>
      </c>
      <c r="K1438">
        <v>4452</v>
      </c>
      <c r="L1438" t="s">
        <v>27</v>
      </c>
      <c r="M1438" t="s">
        <v>35</v>
      </c>
      <c r="N1438">
        <v>2</v>
      </c>
    </row>
    <row r="1439" spans="1:14">
      <c r="A1439">
        <v>271</v>
      </c>
      <c r="B1439" t="s">
        <v>23</v>
      </c>
      <c r="C1439">
        <v>30</v>
      </c>
      <c r="D1439" t="s">
        <v>48</v>
      </c>
      <c r="E1439" t="s">
        <v>25</v>
      </c>
      <c r="F1439" t="s">
        <v>26</v>
      </c>
      <c r="G1439">
        <v>2</v>
      </c>
      <c r="H1439">
        <v>20160</v>
      </c>
      <c r="I1439">
        <v>1</v>
      </c>
      <c r="J1439">
        <v>7200</v>
      </c>
      <c r="K1439">
        <v>27360</v>
      </c>
      <c r="L1439" t="s">
        <v>27</v>
      </c>
      <c r="M1439" t="s">
        <v>41</v>
      </c>
      <c r="N1439">
        <v>6</v>
      </c>
    </row>
    <row r="1440" spans="1:14">
      <c r="A1440">
        <v>71</v>
      </c>
      <c r="B1440" t="s">
        <v>23</v>
      </c>
      <c r="C1440">
        <v>30</v>
      </c>
      <c r="D1440" t="s">
        <v>78</v>
      </c>
      <c r="E1440" t="s">
        <v>31</v>
      </c>
      <c r="F1440" t="s">
        <v>40</v>
      </c>
      <c r="G1440">
        <v>1</v>
      </c>
      <c r="H1440">
        <v>3000</v>
      </c>
      <c r="I1440">
        <v>1</v>
      </c>
      <c r="J1440">
        <v>360</v>
      </c>
      <c r="K1440">
        <v>3360</v>
      </c>
      <c r="L1440" t="s">
        <v>46</v>
      </c>
      <c r="M1440" t="s">
        <v>32</v>
      </c>
      <c r="N1440">
        <v>1</v>
      </c>
    </row>
    <row r="1441" spans="1:14">
      <c r="A1441">
        <v>292</v>
      </c>
      <c r="B1441" t="s">
        <v>37</v>
      </c>
      <c r="C1441">
        <v>3</v>
      </c>
      <c r="D1441" t="s">
        <v>78</v>
      </c>
      <c r="E1441" t="s">
        <v>31</v>
      </c>
      <c r="F1441" t="s">
        <v>40</v>
      </c>
      <c r="G1441">
        <v>1</v>
      </c>
      <c r="H1441">
        <v>1800</v>
      </c>
      <c r="I1441">
        <v>1</v>
      </c>
      <c r="J1441">
        <v>2160</v>
      </c>
      <c r="K1441">
        <v>3960</v>
      </c>
      <c r="L1441" t="s">
        <v>46</v>
      </c>
      <c r="M1441" t="s">
        <v>41</v>
      </c>
      <c r="N1441">
        <v>6</v>
      </c>
    </row>
    <row r="1442" spans="1:14">
      <c r="A1442">
        <v>299</v>
      </c>
      <c r="B1442" t="s">
        <v>29</v>
      </c>
      <c r="C1442">
        <v>7</v>
      </c>
      <c r="D1442" t="s">
        <v>111</v>
      </c>
      <c r="E1442" t="s">
        <v>25</v>
      </c>
      <c r="F1442" t="s">
        <v>26</v>
      </c>
      <c r="G1442">
        <v>1</v>
      </c>
      <c r="H1442">
        <v>2226</v>
      </c>
      <c r="I1442">
        <v>1</v>
      </c>
      <c r="J1442">
        <v>5718</v>
      </c>
      <c r="K1442">
        <v>7944</v>
      </c>
      <c r="L1442" t="s">
        <v>27</v>
      </c>
      <c r="M1442" t="s">
        <v>41</v>
      </c>
      <c r="N1442">
        <v>6</v>
      </c>
    </row>
    <row r="1443" spans="1:14">
      <c r="A1443">
        <v>50</v>
      </c>
      <c r="B1443" t="s">
        <v>33</v>
      </c>
      <c r="C1443">
        <v>14</v>
      </c>
      <c r="D1443" t="s">
        <v>30</v>
      </c>
      <c r="E1443" t="s">
        <v>31</v>
      </c>
      <c r="F1443" t="s">
        <v>26</v>
      </c>
      <c r="G1443">
        <v>1</v>
      </c>
      <c r="H1443">
        <v>1932</v>
      </c>
      <c r="I1443">
        <v>2</v>
      </c>
      <c r="J1443">
        <v>2300</v>
      </c>
      <c r="K1443">
        <v>4232</v>
      </c>
      <c r="L1443" t="s">
        <v>27</v>
      </c>
      <c r="M1443" t="s">
        <v>35</v>
      </c>
      <c r="N1443">
        <v>2</v>
      </c>
    </row>
    <row r="1444" spans="1:14">
      <c r="A1444">
        <v>81</v>
      </c>
      <c r="B1444" t="s">
        <v>33</v>
      </c>
      <c r="C1444">
        <v>14</v>
      </c>
      <c r="D1444" t="s">
        <v>107</v>
      </c>
      <c r="E1444" t="s">
        <v>44</v>
      </c>
      <c r="F1444" t="s">
        <v>40</v>
      </c>
      <c r="G1444">
        <v>2</v>
      </c>
      <c r="H1444">
        <v>15960</v>
      </c>
      <c r="I1444">
        <v>2</v>
      </c>
      <c r="J1444">
        <v>1320</v>
      </c>
      <c r="K1444">
        <v>17280</v>
      </c>
      <c r="L1444" t="s">
        <v>27</v>
      </c>
      <c r="M1444" t="s">
        <v>41</v>
      </c>
      <c r="N1444">
        <v>6</v>
      </c>
    </row>
    <row r="1445" spans="1:14">
      <c r="A1445">
        <v>231</v>
      </c>
      <c r="B1445" t="s">
        <v>37</v>
      </c>
      <c r="C1445">
        <v>3</v>
      </c>
      <c r="D1445" t="s">
        <v>103</v>
      </c>
      <c r="E1445" t="s">
        <v>25</v>
      </c>
      <c r="F1445" t="s">
        <v>26</v>
      </c>
      <c r="G1445">
        <v>1</v>
      </c>
      <c r="H1445">
        <v>816</v>
      </c>
      <c r="I1445">
        <v>2</v>
      </c>
      <c r="J1445">
        <v>2680</v>
      </c>
      <c r="K1445">
        <v>3496</v>
      </c>
      <c r="L1445" t="s">
        <v>27</v>
      </c>
      <c r="M1445" t="s">
        <v>28</v>
      </c>
      <c r="N1445">
        <v>4</v>
      </c>
    </row>
    <row r="1446" spans="1:14">
      <c r="A1446">
        <v>208</v>
      </c>
      <c r="B1446" t="s">
        <v>33</v>
      </c>
      <c r="C1446">
        <v>14</v>
      </c>
      <c r="D1446" t="s">
        <v>104</v>
      </c>
      <c r="E1446" t="s">
        <v>44</v>
      </c>
      <c r="F1446" t="s">
        <v>105</v>
      </c>
      <c r="G1446">
        <v>3</v>
      </c>
      <c r="H1446">
        <v>12376</v>
      </c>
      <c r="I1446">
        <v>1</v>
      </c>
      <c r="J1446">
        <v>3360</v>
      </c>
      <c r="K1446">
        <v>15736</v>
      </c>
      <c r="L1446" t="s">
        <v>83</v>
      </c>
      <c r="M1446" t="s">
        <v>28</v>
      </c>
      <c r="N1446">
        <v>4</v>
      </c>
    </row>
    <row r="1447" spans="1:14">
      <c r="A1447">
        <v>246</v>
      </c>
      <c r="B1447" t="s">
        <v>23</v>
      </c>
      <c r="C1447">
        <v>30</v>
      </c>
      <c r="D1447" t="s">
        <v>93</v>
      </c>
      <c r="E1447" t="s">
        <v>25</v>
      </c>
      <c r="F1447" t="s">
        <v>26</v>
      </c>
      <c r="G1447">
        <v>3</v>
      </c>
      <c r="H1447">
        <v>33000</v>
      </c>
      <c r="I1447">
        <v>2</v>
      </c>
      <c r="J1447">
        <v>4320</v>
      </c>
      <c r="K1447">
        <v>37320</v>
      </c>
      <c r="L1447" t="s">
        <v>27</v>
      </c>
      <c r="M1447" t="s">
        <v>28</v>
      </c>
      <c r="N1447">
        <v>4</v>
      </c>
    </row>
    <row r="1448" spans="1:14">
      <c r="A1448">
        <v>103</v>
      </c>
      <c r="B1448" t="s">
        <v>29</v>
      </c>
      <c r="C1448">
        <v>7</v>
      </c>
      <c r="D1448" t="s">
        <v>47</v>
      </c>
      <c r="E1448" t="s">
        <v>31</v>
      </c>
      <c r="F1448" t="s">
        <v>26</v>
      </c>
      <c r="G1448">
        <v>3</v>
      </c>
      <c r="H1448">
        <v>1939</v>
      </c>
      <c r="I1448">
        <v>1</v>
      </c>
      <c r="J1448">
        <v>910</v>
      </c>
      <c r="K1448">
        <v>2849</v>
      </c>
      <c r="L1448" t="s">
        <v>27</v>
      </c>
      <c r="M1448" t="s">
        <v>32</v>
      </c>
      <c r="N1448">
        <v>1</v>
      </c>
    </row>
    <row r="1449" spans="1:14">
      <c r="A1449">
        <v>284</v>
      </c>
      <c r="B1449" t="s">
        <v>23</v>
      </c>
      <c r="C1449">
        <v>30</v>
      </c>
      <c r="D1449" t="s">
        <v>96</v>
      </c>
      <c r="E1449" t="s">
        <v>25</v>
      </c>
      <c r="F1449" t="s">
        <v>40</v>
      </c>
      <c r="G1449">
        <v>3</v>
      </c>
      <c r="H1449">
        <v>13710</v>
      </c>
      <c r="I1449">
        <v>2</v>
      </c>
      <c r="J1449">
        <v>160</v>
      </c>
      <c r="K1449">
        <v>13870</v>
      </c>
      <c r="L1449" t="s">
        <v>46</v>
      </c>
      <c r="M1449" t="s">
        <v>32</v>
      </c>
      <c r="N1449">
        <v>1</v>
      </c>
    </row>
    <row r="1450" spans="1:14">
      <c r="A1450">
        <v>130</v>
      </c>
      <c r="B1450" t="s">
        <v>33</v>
      </c>
      <c r="C1450">
        <v>14</v>
      </c>
      <c r="D1450" t="s">
        <v>24</v>
      </c>
      <c r="E1450" t="s">
        <v>25</v>
      </c>
      <c r="F1450" t="s">
        <v>26</v>
      </c>
      <c r="G1450">
        <v>1</v>
      </c>
      <c r="H1450">
        <v>658</v>
      </c>
      <c r="I1450">
        <v>2</v>
      </c>
      <c r="J1450">
        <v>1500</v>
      </c>
      <c r="K1450">
        <v>2158</v>
      </c>
      <c r="L1450" t="s">
        <v>27</v>
      </c>
      <c r="M1450" t="s">
        <v>32</v>
      </c>
      <c r="N1450">
        <v>1</v>
      </c>
    </row>
    <row r="1451" spans="1:14">
      <c r="A1451">
        <v>69</v>
      </c>
      <c r="B1451" t="s">
        <v>23</v>
      </c>
      <c r="C1451">
        <v>30</v>
      </c>
      <c r="D1451" t="s">
        <v>61</v>
      </c>
      <c r="E1451" t="s">
        <v>57</v>
      </c>
      <c r="F1451" t="s">
        <v>62</v>
      </c>
      <c r="G1451">
        <v>3</v>
      </c>
      <c r="H1451">
        <v>3540</v>
      </c>
      <c r="I1451">
        <v>2</v>
      </c>
      <c r="J1451">
        <v>1470</v>
      </c>
      <c r="K1451">
        <v>5010</v>
      </c>
      <c r="L1451" t="s">
        <v>46</v>
      </c>
      <c r="M1451" t="s">
        <v>32</v>
      </c>
      <c r="N1451">
        <v>1</v>
      </c>
    </row>
    <row r="1452" spans="1:14">
      <c r="A1452">
        <v>166</v>
      </c>
      <c r="B1452" t="s">
        <v>23</v>
      </c>
      <c r="C1452">
        <v>30</v>
      </c>
      <c r="D1452" t="s">
        <v>100</v>
      </c>
      <c r="E1452" t="s">
        <v>44</v>
      </c>
      <c r="F1452" t="s">
        <v>40</v>
      </c>
      <c r="G1452">
        <v>3</v>
      </c>
      <c r="H1452">
        <v>34560</v>
      </c>
      <c r="I1452">
        <v>2</v>
      </c>
      <c r="J1452">
        <v>1320</v>
      </c>
      <c r="K1452">
        <v>35880</v>
      </c>
      <c r="L1452" t="s">
        <v>46</v>
      </c>
      <c r="M1452" t="s">
        <v>41</v>
      </c>
      <c r="N1452">
        <v>6</v>
      </c>
    </row>
    <row r="1453" spans="1:14">
      <c r="A1453">
        <v>120</v>
      </c>
      <c r="B1453" t="s">
        <v>23</v>
      </c>
      <c r="C1453">
        <v>30</v>
      </c>
      <c r="D1453" t="s">
        <v>58</v>
      </c>
      <c r="E1453" t="s">
        <v>31</v>
      </c>
      <c r="F1453" t="s">
        <v>40</v>
      </c>
      <c r="G1453">
        <v>2</v>
      </c>
      <c r="H1453">
        <v>42840</v>
      </c>
      <c r="I1453">
        <v>1</v>
      </c>
      <c r="J1453">
        <v>1500</v>
      </c>
      <c r="K1453">
        <v>44340</v>
      </c>
      <c r="L1453" t="s">
        <v>27</v>
      </c>
      <c r="M1453" t="s">
        <v>41</v>
      </c>
      <c r="N1453">
        <v>6</v>
      </c>
    </row>
    <row r="1454" spans="1:14">
      <c r="A1454">
        <v>177</v>
      </c>
      <c r="B1454" t="s">
        <v>37</v>
      </c>
      <c r="C1454">
        <v>3</v>
      </c>
      <c r="D1454" t="s">
        <v>43</v>
      </c>
      <c r="E1454" t="s">
        <v>44</v>
      </c>
      <c r="F1454" t="s">
        <v>40</v>
      </c>
      <c r="G1454">
        <v>1</v>
      </c>
      <c r="H1454">
        <v>792</v>
      </c>
      <c r="I1454">
        <v>1</v>
      </c>
      <c r="J1454">
        <v>520</v>
      </c>
      <c r="K1454">
        <v>1312</v>
      </c>
      <c r="L1454" t="s">
        <v>27</v>
      </c>
      <c r="M1454" t="s">
        <v>28</v>
      </c>
      <c r="N1454">
        <v>4</v>
      </c>
    </row>
    <row r="1455" spans="1:14">
      <c r="A1455">
        <v>282</v>
      </c>
      <c r="B1455" t="s">
        <v>23</v>
      </c>
      <c r="C1455">
        <v>30</v>
      </c>
      <c r="D1455" t="s">
        <v>104</v>
      </c>
      <c r="E1455" t="s">
        <v>44</v>
      </c>
      <c r="F1455" t="s">
        <v>105</v>
      </c>
      <c r="G1455">
        <v>3</v>
      </c>
      <c r="H1455">
        <v>26520</v>
      </c>
      <c r="I1455">
        <v>2</v>
      </c>
      <c r="J1455">
        <v>3360</v>
      </c>
      <c r="K1455">
        <v>29880</v>
      </c>
      <c r="L1455" t="s">
        <v>83</v>
      </c>
      <c r="M1455" t="s">
        <v>28</v>
      </c>
      <c r="N1455">
        <v>4</v>
      </c>
    </row>
    <row r="1456" spans="1:14">
      <c r="A1456">
        <v>293</v>
      </c>
      <c r="B1456" t="s">
        <v>33</v>
      </c>
      <c r="C1456">
        <v>14</v>
      </c>
      <c r="D1456" t="s">
        <v>24</v>
      </c>
      <c r="E1456" t="s">
        <v>25</v>
      </c>
      <c r="F1456" t="s">
        <v>26</v>
      </c>
      <c r="G1456">
        <v>2</v>
      </c>
      <c r="H1456">
        <v>8988</v>
      </c>
      <c r="I1456">
        <v>2</v>
      </c>
      <c r="J1456">
        <v>9000</v>
      </c>
      <c r="K1456">
        <v>17988</v>
      </c>
      <c r="L1456" t="s">
        <v>27</v>
      </c>
      <c r="M1456" t="s">
        <v>41</v>
      </c>
      <c r="N1456">
        <v>6</v>
      </c>
    </row>
    <row r="1457" spans="1:14">
      <c r="A1457">
        <v>22</v>
      </c>
      <c r="B1457" t="s">
        <v>33</v>
      </c>
      <c r="C1457">
        <v>14</v>
      </c>
      <c r="D1457" t="s">
        <v>98</v>
      </c>
      <c r="E1457" t="s">
        <v>25</v>
      </c>
      <c r="F1457" t="s">
        <v>26</v>
      </c>
      <c r="G1457">
        <v>3</v>
      </c>
      <c r="H1457">
        <v>4956</v>
      </c>
      <c r="I1457">
        <v>1</v>
      </c>
      <c r="J1457">
        <v>2200</v>
      </c>
      <c r="K1457">
        <v>7156</v>
      </c>
      <c r="L1457" t="s">
        <v>27</v>
      </c>
      <c r="M1457" t="s">
        <v>35</v>
      </c>
      <c r="N1457">
        <v>2</v>
      </c>
    </row>
    <row r="1458" spans="1:14">
      <c r="A1458">
        <v>106</v>
      </c>
      <c r="B1458" t="s">
        <v>33</v>
      </c>
      <c r="C1458">
        <v>14</v>
      </c>
      <c r="D1458" t="s">
        <v>108</v>
      </c>
      <c r="E1458" t="s">
        <v>31</v>
      </c>
      <c r="F1458" t="s">
        <v>40</v>
      </c>
      <c r="G1458">
        <v>3</v>
      </c>
      <c r="H1458">
        <v>21952</v>
      </c>
      <c r="I1458">
        <v>1</v>
      </c>
      <c r="J1458">
        <v>600</v>
      </c>
      <c r="K1458">
        <v>22552</v>
      </c>
      <c r="L1458" t="s">
        <v>27</v>
      </c>
      <c r="M1458" t="s">
        <v>28</v>
      </c>
      <c r="N1458">
        <v>4</v>
      </c>
    </row>
    <row r="1459" spans="1:14">
      <c r="A1459">
        <v>256</v>
      </c>
      <c r="B1459" t="s">
        <v>23</v>
      </c>
      <c r="C1459">
        <v>30</v>
      </c>
      <c r="D1459" t="s">
        <v>84</v>
      </c>
      <c r="E1459" t="s">
        <v>44</v>
      </c>
      <c r="F1459" t="s">
        <v>40</v>
      </c>
      <c r="G1459">
        <v>2</v>
      </c>
      <c r="H1459">
        <v>32520</v>
      </c>
      <c r="I1459">
        <v>1</v>
      </c>
      <c r="J1459">
        <v>3200</v>
      </c>
      <c r="K1459">
        <v>35720</v>
      </c>
      <c r="L1459" t="s">
        <v>27</v>
      </c>
      <c r="M1459" t="s">
        <v>28</v>
      </c>
      <c r="N1459">
        <v>4</v>
      </c>
    </row>
    <row r="1460" spans="1:14">
      <c r="A1460">
        <v>290</v>
      </c>
      <c r="B1460" t="s">
        <v>33</v>
      </c>
      <c r="C1460">
        <v>14</v>
      </c>
      <c r="D1460" t="s">
        <v>68</v>
      </c>
      <c r="E1460" t="s">
        <v>31</v>
      </c>
      <c r="F1460" t="s">
        <v>40</v>
      </c>
      <c r="G1460">
        <v>1</v>
      </c>
      <c r="H1460">
        <v>3864</v>
      </c>
      <c r="I1460">
        <v>1</v>
      </c>
      <c r="J1460">
        <v>1360</v>
      </c>
      <c r="K1460">
        <v>5224</v>
      </c>
      <c r="L1460" t="s">
        <v>27</v>
      </c>
      <c r="M1460" t="s">
        <v>28</v>
      </c>
      <c r="N1460">
        <v>4</v>
      </c>
    </row>
    <row r="1461" spans="1:14">
      <c r="A1461">
        <v>278</v>
      </c>
      <c r="B1461" t="s">
        <v>37</v>
      </c>
      <c r="C1461">
        <v>3</v>
      </c>
      <c r="D1461" t="s">
        <v>90</v>
      </c>
      <c r="E1461" t="s">
        <v>25</v>
      </c>
      <c r="F1461" t="s">
        <v>26</v>
      </c>
      <c r="G1461">
        <v>1</v>
      </c>
      <c r="H1461">
        <v>756</v>
      </c>
      <c r="I1461">
        <v>1</v>
      </c>
      <c r="J1461">
        <v>4320</v>
      </c>
      <c r="K1461">
        <v>5076</v>
      </c>
      <c r="L1461" t="s">
        <v>27</v>
      </c>
      <c r="M1461" t="s">
        <v>28</v>
      </c>
      <c r="N1461">
        <v>4</v>
      </c>
    </row>
    <row r="1462" spans="1:14">
      <c r="A1462">
        <v>205</v>
      </c>
      <c r="B1462" t="s">
        <v>29</v>
      </c>
      <c r="C1462">
        <v>7</v>
      </c>
      <c r="D1462" t="s">
        <v>67</v>
      </c>
      <c r="E1462" t="s">
        <v>25</v>
      </c>
      <c r="F1462" t="s">
        <v>26</v>
      </c>
      <c r="G1462">
        <v>2</v>
      </c>
      <c r="H1462">
        <v>2548</v>
      </c>
      <c r="I1462">
        <v>1</v>
      </c>
      <c r="J1462">
        <v>2360</v>
      </c>
      <c r="K1462">
        <v>4908</v>
      </c>
      <c r="L1462" t="s">
        <v>27</v>
      </c>
      <c r="M1462" t="s">
        <v>35</v>
      </c>
      <c r="N1462">
        <v>2</v>
      </c>
    </row>
    <row r="1463" spans="1:14">
      <c r="A1463">
        <v>110</v>
      </c>
      <c r="B1463" t="s">
        <v>29</v>
      </c>
      <c r="C1463">
        <v>7</v>
      </c>
      <c r="D1463" t="s">
        <v>100</v>
      </c>
      <c r="E1463" t="s">
        <v>44</v>
      </c>
      <c r="F1463" t="s">
        <v>40</v>
      </c>
      <c r="G1463">
        <v>2</v>
      </c>
      <c r="H1463">
        <v>707</v>
      </c>
      <c r="I1463">
        <v>1</v>
      </c>
      <c r="J1463">
        <v>220</v>
      </c>
      <c r="K1463">
        <v>927</v>
      </c>
      <c r="L1463" t="s">
        <v>46</v>
      </c>
      <c r="M1463" t="s">
        <v>32</v>
      </c>
      <c r="N1463">
        <v>1</v>
      </c>
    </row>
    <row r="1464" spans="1:14">
      <c r="A1464">
        <v>238</v>
      </c>
      <c r="B1464" t="s">
        <v>33</v>
      </c>
      <c r="C1464">
        <v>14</v>
      </c>
      <c r="D1464" t="s">
        <v>66</v>
      </c>
      <c r="E1464" t="s">
        <v>44</v>
      </c>
      <c r="F1464" t="s">
        <v>26</v>
      </c>
      <c r="G1464">
        <v>2</v>
      </c>
      <c r="H1464">
        <v>1372</v>
      </c>
      <c r="I1464">
        <v>1</v>
      </c>
      <c r="J1464">
        <v>1220</v>
      </c>
      <c r="K1464">
        <v>2592</v>
      </c>
      <c r="L1464" t="s">
        <v>27</v>
      </c>
      <c r="M1464" t="s">
        <v>32</v>
      </c>
      <c r="N1464">
        <v>1</v>
      </c>
    </row>
    <row r="1465" spans="1:14">
      <c r="A1465">
        <v>268</v>
      </c>
      <c r="B1465" t="s">
        <v>29</v>
      </c>
      <c r="C1465">
        <v>7</v>
      </c>
      <c r="D1465" t="s">
        <v>107</v>
      </c>
      <c r="E1465" t="s">
        <v>44</v>
      </c>
      <c r="F1465" t="s">
        <v>40</v>
      </c>
      <c r="G1465">
        <v>2</v>
      </c>
      <c r="H1465">
        <v>1330</v>
      </c>
      <c r="I1465">
        <v>1</v>
      </c>
      <c r="J1465">
        <v>220</v>
      </c>
      <c r="K1465">
        <v>1550</v>
      </c>
      <c r="L1465" t="s">
        <v>27</v>
      </c>
      <c r="M1465" t="s">
        <v>32</v>
      </c>
      <c r="N1465">
        <v>1</v>
      </c>
    </row>
    <row r="1466" spans="1:14">
      <c r="A1466">
        <v>207</v>
      </c>
      <c r="B1466" t="s">
        <v>29</v>
      </c>
      <c r="C1466">
        <v>7</v>
      </c>
      <c r="D1466" t="s">
        <v>38</v>
      </c>
      <c r="E1466" t="s">
        <v>31</v>
      </c>
      <c r="F1466" t="s">
        <v>26</v>
      </c>
      <c r="G1466">
        <v>1</v>
      </c>
      <c r="H1466">
        <v>952</v>
      </c>
      <c r="I1466">
        <v>2</v>
      </c>
      <c r="J1466">
        <v>1340</v>
      </c>
      <c r="K1466">
        <v>2292</v>
      </c>
      <c r="L1466" t="s">
        <v>27</v>
      </c>
      <c r="M1466" t="s">
        <v>35</v>
      </c>
      <c r="N1466">
        <v>2</v>
      </c>
    </row>
    <row r="1467" spans="1:14">
      <c r="A1467">
        <v>36</v>
      </c>
      <c r="B1467" t="s">
        <v>23</v>
      </c>
      <c r="C1467">
        <v>30</v>
      </c>
      <c r="D1467" t="s">
        <v>24</v>
      </c>
      <c r="E1467" t="s">
        <v>25</v>
      </c>
      <c r="F1467" t="s">
        <v>26</v>
      </c>
      <c r="G1467">
        <v>2</v>
      </c>
      <c r="H1467">
        <v>12840</v>
      </c>
      <c r="I1467">
        <v>2</v>
      </c>
      <c r="J1467">
        <v>6000</v>
      </c>
      <c r="K1467">
        <v>18840</v>
      </c>
      <c r="L1467" t="s">
        <v>27</v>
      </c>
      <c r="M1467" t="s">
        <v>28</v>
      </c>
      <c r="N1467">
        <v>4</v>
      </c>
    </row>
    <row r="1468" spans="1:14">
      <c r="A1468">
        <v>286</v>
      </c>
      <c r="B1468" t="s">
        <v>29</v>
      </c>
      <c r="C1468">
        <v>7</v>
      </c>
      <c r="D1468" t="s">
        <v>38</v>
      </c>
      <c r="E1468" t="s">
        <v>31</v>
      </c>
      <c r="F1468" t="s">
        <v>26</v>
      </c>
      <c r="G1468">
        <v>2</v>
      </c>
      <c r="H1468">
        <v>4844</v>
      </c>
      <c r="I1468">
        <v>1</v>
      </c>
      <c r="J1468">
        <v>2680</v>
      </c>
      <c r="K1468">
        <v>7524</v>
      </c>
      <c r="L1468" t="s">
        <v>27</v>
      </c>
      <c r="M1468" t="s">
        <v>28</v>
      </c>
      <c r="N1468">
        <v>4</v>
      </c>
    </row>
    <row r="1469" spans="1:14">
      <c r="A1469">
        <v>155</v>
      </c>
      <c r="B1469" t="s">
        <v>33</v>
      </c>
      <c r="C1469">
        <v>14</v>
      </c>
      <c r="D1469" t="s">
        <v>111</v>
      </c>
      <c r="E1469" t="s">
        <v>25</v>
      </c>
      <c r="F1469" t="s">
        <v>26</v>
      </c>
      <c r="G1469">
        <v>2</v>
      </c>
      <c r="H1469">
        <v>7728</v>
      </c>
      <c r="I1469">
        <v>1</v>
      </c>
      <c r="J1469">
        <v>3812</v>
      </c>
      <c r="K1469">
        <v>11540</v>
      </c>
      <c r="L1469" t="s">
        <v>27</v>
      </c>
      <c r="M1469" t="s">
        <v>28</v>
      </c>
      <c r="N1469">
        <v>4</v>
      </c>
    </row>
    <row r="1470" spans="1:14">
      <c r="A1470">
        <v>142</v>
      </c>
      <c r="B1470" t="s">
        <v>33</v>
      </c>
      <c r="C1470">
        <v>14</v>
      </c>
      <c r="D1470" t="s">
        <v>78</v>
      </c>
      <c r="E1470" t="s">
        <v>31</v>
      </c>
      <c r="F1470" t="s">
        <v>40</v>
      </c>
      <c r="G1470">
        <v>3</v>
      </c>
      <c r="H1470">
        <v>54880</v>
      </c>
      <c r="I1470">
        <v>1</v>
      </c>
      <c r="J1470">
        <v>1440</v>
      </c>
      <c r="K1470">
        <v>56320</v>
      </c>
      <c r="L1470" t="s">
        <v>46</v>
      </c>
      <c r="M1470" t="s">
        <v>28</v>
      </c>
      <c r="N1470">
        <v>4</v>
      </c>
    </row>
    <row r="1471" spans="1:14">
      <c r="A1471">
        <v>8</v>
      </c>
      <c r="B1471" t="s">
        <v>37</v>
      </c>
      <c r="C1471">
        <v>3</v>
      </c>
      <c r="D1471" t="s">
        <v>52</v>
      </c>
      <c r="E1471" t="s">
        <v>31</v>
      </c>
      <c r="F1471" t="s">
        <v>40</v>
      </c>
      <c r="G1471">
        <v>1</v>
      </c>
      <c r="H1471">
        <v>558</v>
      </c>
      <c r="I1471">
        <v>2</v>
      </c>
      <c r="J1471">
        <v>280</v>
      </c>
      <c r="K1471">
        <v>838</v>
      </c>
      <c r="L1471" t="s">
        <v>27</v>
      </c>
      <c r="M1471" t="s">
        <v>35</v>
      </c>
      <c r="N1471">
        <v>2</v>
      </c>
    </row>
    <row r="1472" spans="1:14">
      <c r="A1472">
        <v>137</v>
      </c>
      <c r="B1472" t="s">
        <v>33</v>
      </c>
      <c r="C1472">
        <v>14</v>
      </c>
      <c r="D1472" t="s">
        <v>78</v>
      </c>
      <c r="E1472" t="s">
        <v>31</v>
      </c>
      <c r="F1472" t="s">
        <v>40</v>
      </c>
      <c r="G1472">
        <v>3</v>
      </c>
      <c r="H1472">
        <v>27440</v>
      </c>
      <c r="I1472">
        <v>2</v>
      </c>
      <c r="J1472">
        <v>720</v>
      </c>
      <c r="K1472">
        <v>28160</v>
      </c>
      <c r="L1472" t="s">
        <v>46</v>
      </c>
      <c r="M1472" t="s">
        <v>35</v>
      </c>
      <c r="N1472">
        <v>2</v>
      </c>
    </row>
    <row r="1473" spans="1:14">
      <c r="A1473">
        <v>146</v>
      </c>
      <c r="B1473" t="s">
        <v>37</v>
      </c>
      <c r="C1473">
        <v>3</v>
      </c>
      <c r="D1473" t="s">
        <v>85</v>
      </c>
      <c r="E1473" t="s">
        <v>31</v>
      </c>
      <c r="F1473" t="s">
        <v>40</v>
      </c>
      <c r="G1473">
        <v>1</v>
      </c>
      <c r="H1473">
        <v>636</v>
      </c>
      <c r="I1473">
        <v>2</v>
      </c>
      <c r="J1473">
        <v>1800</v>
      </c>
      <c r="K1473">
        <v>2436</v>
      </c>
      <c r="L1473" t="s">
        <v>27</v>
      </c>
      <c r="M1473" t="s">
        <v>28</v>
      </c>
      <c r="N1473">
        <v>4</v>
      </c>
    </row>
    <row r="1474" spans="1:14">
      <c r="A1474">
        <v>21</v>
      </c>
      <c r="B1474" t="s">
        <v>33</v>
      </c>
      <c r="C1474">
        <v>14</v>
      </c>
      <c r="D1474" t="s">
        <v>99</v>
      </c>
      <c r="E1474" t="s">
        <v>31</v>
      </c>
      <c r="F1474" t="s">
        <v>40</v>
      </c>
      <c r="G1474">
        <v>1</v>
      </c>
      <c r="H1474">
        <v>896</v>
      </c>
      <c r="I1474">
        <v>2</v>
      </c>
      <c r="J1474">
        <v>480</v>
      </c>
      <c r="K1474">
        <v>1376</v>
      </c>
      <c r="L1474" t="s">
        <v>27</v>
      </c>
      <c r="M1474" t="s">
        <v>35</v>
      </c>
      <c r="N1474">
        <v>2</v>
      </c>
    </row>
    <row r="1475" spans="1:14">
      <c r="A1475">
        <v>170</v>
      </c>
      <c r="B1475" t="s">
        <v>37</v>
      </c>
      <c r="C1475">
        <v>3</v>
      </c>
      <c r="D1475" t="s">
        <v>66</v>
      </c>
      <c r="E1475" t="s">
        <v>44</v>
      </c>
      <c r="F1475" t="s">
        <v>26</v>
      </c>
      <c r="G1475">
        <v>3</v>
      </c>
      <c r="H1475">
        <v>2844</v>
      </c>
      <c r="I1475">
        <v>1</v>
      </c>
      <c r="J1475">
        <v>4880</v>
      </c>
      <c r="K1475">
        <v>7724</v>
      </c>
      <c r="L1475" t="s">
        <v>27</v>
      </c>
      <c r="M1475" t="s">
        <v>28</v>
      </c>
      <c r="N1475">
        <v>4</v>
      </c>
    </row>
    <row r="1476" spans="1:14">
      <c r="A1476">
        <v>217</v>
      </c>
      <c r="B1476" t="s">
        <v>37</v>
      </c>
      <c r="C1476">
        <v>3</v>
      </c>
      <c r="D1476" t="s">
        <v>95</v>
      </c>
      <c r="E1476" t="s">
        <v>25</v>
      </c>
      <c r="F1476" t="s">
        <v>40</v>
      </c>
      <c r="G1476">
        <v>1</v>
      </c>
      <c r="H1476">
        <v>1152</v>
      </c>
      <c r="I1476">
        <v>2</v>
      </c>
      <c r="J1476">
        <v>1800</v>
      </c>
      <c r="K1476">
        <v>2952</v>
      </c>
      <c r="L1476" t="s">
        <v>27</v>
      </c>
      <c r="M1476" t="s">
        <v>41</v>
      </c>
      <c r="N1476">
        <v>6</v>
      </c>
    </row>
    <row r="1477" spans="1:14">
      <c r="A1477">
        <v>194</v>
      </c>
      <c r="B1477" t="s">
        <v>33</v>
      </c>
      <c r="C1477">
        <v>14</v>
      </c>
      <c r="D1477" t="s">
        <v>90</v>
      </c>
      <c r="E1477" t="s">
        <v>25</v>
      </c>
      <c r="F1477" t="s">
        <v>26</v>
      </c>
      <c r="G1477">
        <v>2</v>
      </c>
      <c r="H1477">
        <v>4004</v>
      </c>
      <c r="I1477">
        <v>1</v>
      </c>
      <c r="J1477">
        <v>2160</v>
      </c>
      <c r="K1477">
        <v>6164</v>
      </c>
      <c r="L1477" t="s">
        <v>27</v>
      </c>
      <c r="M1477" t="s">
        <v>35</v>
      </c>
      <c r="N1477">
        <v>2</v>
      </c>
    </row>
    <row r="1478" spans="1:14">
      <c r="A1478">
        <v>196</v>
      </c>
      <c r="B1478" t="s">
        <v>33</v>
      </c>
      <c r="C1478">
        <v>14</v>
      </c>
      <c r="D1478" t="s">
        <v>63</v>
      </c>
      <c r="E1478" t="s">
        <v>31</v>
      </c>
      <c r="F1478" t="s">
        <v>64</v>
      </c>
      <c r="G1478">
        <v>3</v>
      </c>
      <c r="H1478">
        <v>28896</v>
      </c>
      <c r="I1478">
        <v>2</v>
      </c>
      <c r="J1478">
        <v>4620</v>
      </c>
      <c r="K1478">
        <v>33516</v>
      </c>
      <c r="L1478" t="s">
        <v>46</v>
      </c>
      <c r="M1478" t="s">
        <v>41</v>
      </c>
      <c r="N1478">
        <v>6</v>
      </c>
    </row>
    <row r="1479" spans="1:14">
      <c r="A1479">
        <v>15</v>
      </c>
      <c r="B1479" t="s">
        <v>33</v>
      </c>
      <c r="C1479">
        <v>14</v>
      </c>
      <c r="D1479" t="s">
        <v>91</v>
      </c>
      <c r="E1479" t="s">
        <v>44</v>
      </c>
      <c r="F1479" t="s">
        <v>40</v>
      </c>
      <c r="G1479">
        <v>2</v>
      </c>
      <c r="H1479">
        <v>9016</v>
      </c>
      <c r="I1479">
        <v>1</v>
      </c>
      <c r="J1479">
        <v>1480</v>
      </c>
      <c r="K1479">
        <v>10496</v>
      </c>
      <c r="L1479" t="s">
        <v>27</v>
      </c>
      <c r="M1479" t="s">
        <v>28</v>
      </c>
      <c r="N1479">
        <v>4</v>
      </c>
    </row>
    <row r="1480" spans="1:14">
      <c r="A1480">
        <v>282</v>
      </c>
      <c r="B1480" t="s">
        <v>37</v>
      </c>
      <c r="C1480">
        <v>3</v>
      </c>
      <c r="D1480" t="s">
        <v>70</v>
      </c>
      <c r="E1480" t="s">
        <v>31</v>
      </c>
      <c r="F1480" t="s">
        <v>26</v>
      </c>
      <c r="G1480">
        <v>2</v>
      </c>
      <c r="H1480">
        <v>390</v>
      </c>
      <c r="I1480">
        <v>1</v>
      </c>
      <c r="J1480">
        <v>1225</v>
      </c>
      <c r="K1480">
        <v>1615</v>
      </c>
      <c r="L1480" t="s">
        <v>27</v>
      </c>
      <c r="M1480" t="s">
        <v>32</v>
      </c>
      <c r="N1480">
        <v>1</v>
      </c>
    </row>
    <row r="1481" spans="1:14">
      <c r="A1481">
        <v>122</v>
      </c>
      <c r="B1481" t="s">
        <v>37</v>
      </c>
      <c r="C1481">
        <v>3</v>
      </c>
      <c r="D1481" t="s">
        <v>68</v>
      </c>
      <c r="E1481" t="s">
        <v>31</v>
      </c>
      <c r="F1481" t="s">
        <v>40</v>
      </c>
      <c r="G1481">
        <v>1</v>
      </c>
      <c r="H1481">
        <v>414</v>
      </c>
      <c r="I1481">
        <v>1</v>
      </c>
      <c r="J1481">
        <v>680</v>
      </c>
      <c r="K1481">
        <v>1094</v>
      </c>
      <c r="L1481" t="s">
        <v>27</v>
      </c>
      <c r="M1481" t="s">
        <v>35</v>
      </c>
      <c r="N1481">
        <v>2</v>
      </c>
    </row>
    <row r="1482" spans="1:14">
      <c r="A1482">
        <v>25</v>
      </c>
      <c r="B1482" t="s">
        <v>37</v>
      </c>
      <c r="C1482">
        <v>3</v>
      </c>
      <c r="D1482" t="s">
        <v>45</v>
      </c>
      <c r="E1482" t="s">
        <v>31</v>
      </c>
      <c r="F1482" t="s">
        <v>40</v>
      </c>
      <c r="G1482">
        <v>2</v>
      </c>
      <c r="H1482">
        <v>1272</v>
      </c>
      <c r="I1482">
        <v>2</v>
      </c>
      <c r="J1482">
        <v>1440</v>
      </c>
      <c r="K1482">
        <v>2712</v>
      </c>
      <c r="L1482" t="s">
        <v>46</v>
      </c>
      <c r="M1482" t="s">
        <v>28</v>
      </c>
      <c r="N1482">
        <v>4</v>
      </c>
    </row>
    <row r="1483" spans="1:14">
      <c r="A1483">
        <v>214</v>
      </c>
      <c r="B1483" t="s">
        <v>29</v>
      </c>
      <c r="C1483">
        <v>7</v>
      </c>
      <c r="D1483" t="s">
        <v>54</v>
      </c>
      <c r="E1483" t="s">
        <v>25</v>
      </c>
      <c r="F1483" t="s">
        <v>40</v>
      </c>
      <c r="G1483">
        <v>1</v>
      </c>
      <c r="H1483">
        <v>1372</v>
      </c>
      <c r="I1483">
        <v>2</v>
      </c>
      <c r="J1483">
        <v>620</v>
      </c>
      <c r="K1483">
        <v>1992</v>
      </c>
      <c r="L1483" t="s">
        <v>27</v>
      </c>
      <c r="M1483" t="s">
        <v>35</v>
      </c>
      <c r="N1483">
        <v>2</v>
      </c>
    </row>
    <row r="1484" spans="1:14">
      <c r="A1484">
        <v>139</v>
      </c>
      <c r="B1484" t="s">
        <v>33</v>
      </c>
      <c r="C1484">
        <v>14</v>
      </c>
      <c r="D1484" t="s">
        <v>102</v>
      </c>
      <c r="E1484" t="s">
        <v>25</v>
      </c>
      <c r="F1484" t="s">
        <v>26</v>
      </c>
      <c r="G1484">
        <v>2</v>
      </c>
      <c r="H1484">
        <v>13188</v>
      </c>
      <c r="I1484">
        <v>1</v>
      </c>
      <c r="J1484">
        <v>5880</v>
      </c>
      <c r="K1484">
        <v>19068</v>
      </c>
      <c r="L1484" t="s">
        <v>27</v>
      </c>
      <c r="M1484" t="s">
        <v>41</v>
      </c>
      <c r="N1484">
        <v>6</v>
      </c>
    </row>
    <row r="1485" spans="1:14">
      <c r="A1485">
        <v>222</v>
      </c>
      <c r="B1485" t="s">
        <v>23</v>
      </c>
      <c r="C1485">
        <v>30</v>
      </c>
      <c r="D1485" t="s">
        <v>107</v>
      </c>
      <c r="E1485" t="s">
        <v>44</v>
      </c>
      <c r="F1485" t="s">
        <v>40</v>
      </c>
      <c r="G1485">
        <v>1</v>
      </c>
      <c r="H1485">
        <v>12600</v>
      </c>
      <c r="I1485">
        <v>2</v>
      </c>
      <c r="J1485">
        <v>1320</v>
      </c>
      <c r="K1485">
        <v>13920</v>
      </c>
      <c r="L1485" t="s">
        <v>27</v>
      </c>
      <c r="M1485" t="s">
        <v>41</v>
      </c>
      <c r="N1485">
        <v>6</v>
      </c>
    </row>
    <row r="1486" spans="1:14">
      <c r="A1486">
        <v>262</v>
      </c>
      <c r="B1486" t="s">
        <v>23</v>
      </c>
      <c r="C1486">
        <v>30</v>
      </c>
      <c r="D1486" t="s">
        <v>43</v>
      </c>
      <c r="E1486" t="s">
        <v>44</v>
      </c>
      <c r="F1486" t="s">
        <v>40</v>
      </c>
      <c r="G1486">
        <v>1</v>
      </c>
      <c r="H1486">
        <v>11880</v>
      </c>
      <c r="I1486">
        <v>2</v>
      </c>
      <c r="J1486">
        <v>780</v>
      </c>
      <c r="K1486">
        <v>12660</v>
      </c>
      <c r="L1486" t="s">
        <v>27</v>
      </c>
      <c r="M1486" t="s">
        <v>41</v>
      </c>
      <c r="N1486">
        <v>6</v>
      </c>
    </row>
    <row r="1487" spans="1:14">
      <c r="A1487">
        <v>12</v>
      </c>
      <c r="B1487" t="s">
        <v>29</v>
      </c>
      <c r="C1487">
        <v>7</v>
      </c>
      <c r="D1487" t="s">
        <v>109</v>
      </c>
      <c r="E1487" t="s">
        <v>57</v>
      </c>
      <c r="F1487" t="s">
        <v>26</v>
      </c>
      <c r="G1487">
        <v>1</v>
      </c>
      <c r="H1487">
        <v>1974</v>
      </c>
      <c r="I1487">
        <v>1</v>
      </c>
      <c r="J1487">
        <v>6960</v>
      </c>
      <c r="K1487">
        <v>8934</v>
      </c>
      <c r="L1487" t="s">
        <v>27</v>
      </c>
      <c r="M1487" t="s">
        <v>41</v>
      </c>
      <c r="N1487">
        <v>6</v>
      </c>
    </row>
    <row r="1488" spans="1:14">
      <c r="A1488">
        <v>83</v>
      </c>
      <c r="B1488" t="s">
        <v>37</v>
      </c>
      <c r="C1488">
        <v>3</v>
      </c>
      <c r="D1488" t="s">
        <v>93</v>
      </c>
      <c r="E1488" t="s">
        <v>25</v>
      </c>
      <c r="F1488" t="s">
        <v>26</v>
      </c>
      <c r="G1488">
        <v>2</v>
      </c>
      <c r="H1488">
        <v>345</v>
      </c>
      <c r="I1488">
        <v>1</v>
      </c>
      <c r="J1488">
        <v>1080</v>
      </c>
      <c r="K1488">
        <v>1425</v>
      </c>
      <c r="L1488" t="s">
        <v>27</v>
      </c>
      <c r="M1488" t="s">
        <v>32</v>
      </c>
      <c r="N1488">
        <v>1</v>
      </c>
    </row>
    <row r="1489" spans="1:14">
      <c r="A1489">
        <v>300</v>
      </c>
      <c r="B1489" t="s">
        <v>23</v>
      </c>
      <c r="C1489">
        <v>30</v>
      </c>
      <c r="D1489" t="s">
        <v>90</v>
      </c>
      <c r="E1489" t="s">
        <v>25</v>
      </c>
      <c r="F1489" t="s">
        <v>26</v>
      </c>
      <c r="G1489">
        <v>3</v>
      </c>
      <c r="H1489">
        <v>23100</v>
      </c>
      <c r="I1489">
        <v>2</v>
      </c>
      <c r="J1489">
        <v>2160</v>
      </c>
      <c r="K1489">
        <v>25260</v>
      </c>
      <c r="L1489" t="s">
        <v>27</v>
      </c>
      <c r="M1489" t="s">
        <v>35</v>
      </c>
      <c r="N1489">
        <v>2</v>
      </c>
    </row>
    <row r="1490" spans="1:14">
      <c r="A1490">
        <v>208</v>
      </c>
      <c r="B1490" t="s">
        <v>23</v>
      </c>
      <c r="C1490">
        <v>30</v>
      </c>
      <c r="D1490" t="s">
        <v>68</v>
      </c>
      <c r="E1490" t="s">
        <v>31</v>
      </c>
      <c r="F1490" t="s">
        <v>40</v>
      </c>
      <c r="G1490">
        <v>1</v>
      </c>
      <c r="H1490">
        <v>2070</v>
      </c>
      <c r="I1490">
        <v>1</v>
      </c>
      <c r="J1490">
        <v>340</v>
      </c>
      <c r="K1490">
        <v>2410</v>
      </c>
      <c r="L1490" t="s">
        <v>27</v>
      </c>
      <c r="M1490" t="s">
        <v>32</v>
      </c>
      <c r="N1490">
        <v>1</v>
      </c>
    </row>
    <row r="1491" spans="1:14">
      <c r="A1491">
        <v>218</v>
      </c>
      <c r="B1491" t="s">
        <v>37</v>
      </c>
      <c r="C1491">
        <v>3</v>
      </c>
      <c r="D1491" t="s">
        <v>34</v>
      </c>
      <c r="E1491" t="s">
        <v>25</v>
      </c>
      <c r="F1491" t="s">
        <v>26</v>
      </c>
      <c r="G1491">
        <v>3</v>
      </c>
      <c r="H1491">
        <v>2712</v>
      </c>
      <c r="I1491">
        <v>2</v>
      </c>
      <c r="J1491">
        <v>1960</v>
      </c>
      <c r="K1491">
        <v>4672</v>
      </c>
      <c r="L1491" t="s">
        <v>27</v>
      </c>
      <c r="M1491" t="s">
        <v>35</v>
      </c>
      <c r="N1491">
        <v>2</v>
      </c>
    </row>
    <row r="1492" spans="1:14">
      <c r="A1492">
        <v>195</v>
      </c>
      <c r="B1492" t="s">
        <v>23</v>
      </c>
      <c r="C1492">
        <v>30</v>
      </c>
      <c r="D1492" t="s">
        <v>76</v>
      </c>
      <c r="E1492" t="s">
        <v>44</v>
      </c>
      <c r="F1492" t="s">
        <v>62</v>
      </c>
      <c r="G1492">
        <v>2</v>
      </c>
      <c r="H1492">
        <v>4050</v>
      </c>
      <c r="I1492">
        <v>1</v>
      </c>
      <c r="J1492">
        <v>840</v>
      </c>
      <c r="K1492">
        <v>4890</v>
      </c>
      <c r="L1492" t="s">
        <v>46</v>
      </c>
      <c r="M1492" t="s">
        <v>32</v>
      </c>
      <c r="N1492">
        <v>1</v>
      </c>
    </row>
    <row r="1493" spans="1:14">
      <c r="A1493">
        <v>265</v>
      </c>
      <c r="B1493" t="s">
        <v>33</v>
      </c>
      <c r="C1493">
        <v>14</v>
      </c>
      <c r="D1493" t="s">
        <v>70</v>
      </c>
      <c r="E1493" t="s">
        <v>31</v>
      </c>
      <c r="F1493" t="s">
        <v>26</v>
      </c>
      <c r="G1493">
        <v>1</v>
      </c>
      <c r="H1493">
        <v>4116</v>
      </c>
      <c r="I1493">
        <v>2</v>
      </c>
      <c r="J1493">
        <v>7350</v>
      </c>
      <c r="K1493">
        <v>11466</v>
      </c>
      <c r="L1493" t="s">
        <v>27</v>
      </c>
      <c r="M1493" t="s">
        <v>41</v>
      </c>
      <c r="N1493">
        <v>6</v>
      </c>
    </row>
    <row r="1494" spans="1:14">
      <c r="A1494">
        <v>280</v>
      </c>
      <c r="B1494" t="s">
        <v>33</v>
      </c>
      <c r="C1494">
        <v>14</v>
      </c>
      <c r="D1494" t="s">
        <v>34</v>
      </c>
      <c r="E1494" t="s">
        <v>25</v>
      </c>
      <c r="F1494" t="s">
        <v>26</v>
      </c>
      <c r="G1494">
        <v>2</v>
      </c>
      <c r="H1494">
        <v>14952</v>
      </c>
      <c r="I1494">
        <v>2</v>
      </c>
      <c r="J1494">
        <v>5880</v>
      </c>
      <c r="K1494">
        <v>20832</v>
      </c>
      <c r="L1494" t="s">
        <v>27</v>
      </c>
      <c r="M1494" t="s">
        <v>41</v>
      </c>
      <c r="N1494">
        <v>6</v>
      </c>
    </row>
    <row r="1495" spans="1:14">
      <c r="A1495">
        <v>290</v>
      </c>
      <c r="B1495" t="s">
        <v>29</v>
      </c>
      <c r="C1495">
        <v>7</v>
      </c>
      <c r="D1495" t="s">
        <v>47</v>
      </c>
      <c r="E1495" t="s">
        <v>31</v>
      </c>
      <c r="F1495" t="s">
        <v>26</v>
      </c>
      <c r="G1495">
        <v>1</v>
      </c>
      <c r="H1495">
        <v>1484</v>
      </c>
      <c r="I1495">
        <v>1</v>
      </c>
      <c r="J1495">
        <v>3640</v>
      </c>
      <c r="K1495">
        <v>5124</v>
      </c>
      <c r="L1495" t="s">
        <v>27</v>
      </c>
      <c r="M1495" t="s">
        <v>28</v>
      </c>
      <c r="N1495">
        <v>4</v>
      </c>
    </row>
    <row r="1496" spans="1:14">
      <c r="A1496">
        <v>251</v>
      </c>
      <c r="B1496" t="s">
        <v>29</v>
      </c>
      <c r="C1496">
        <v>7</v>
      </c>
      <c r="D1496" t="s">
        <v>101</v>
      </c>
      <c r="E1496" t="s">
        <v>31</v>
      </c>
      <c r="F1496" t="s">
        <v>62</v>
      </c>
      <c r="G1496">
        <v>1</v>
      </c>
      <c r="H1496">
        <v>1890</v>
      </c>
      <c r="I1496">
        <v>2</v>
      </c>
      <c r="J1496">
        <v>8160</v>
      </c>
      <c r="K1496">
        <v>10050</v>
      </c>
      <c r="L1496" t="s">
        <v>46</v>
      </c>
      <c r="M1496" t="s">
        <v>41</v>
      </c>
      <c r="N1496">
        <v>6</v>
      </c>
    </row>
    <row r="1497" spans="1:14">
      <c r="A1497">
        <v>246</v>
      </c>
      <c r="B1497" t="s">
        <v>29</v>
      </c>
      <c r="C1497">
        <v>7</v>
      </c>
      <c r="D1497" t="s">
        <v>78</v>
      </c>
      <c r="E1497" t="s">
        <v>31</v>
      </c>
      <c r="F1497" t="s">
        <v>40</v>
      </c>
      <c r="G1497">
        <v>3</v>
      </c>
      <c r="H1497">
        <v>13720</v>
      </c>
      <c r="I1497">
        <v>2</v>
      </c>
      <c r="J1497">
        <v>720</v>
      </c>
      <c r="K1497">
        <v>14440</v>
      </c>
      <c r="L1497" t="s">
        <v>46</v>
      </c>
      <c r="M1497" t="s">
        <v>35</v>
      </c>
      <c r="N1497">
        <v>2</v>
      </c>
    </row>
    <row r="1498" spans="1:14">
      <c r="A1498">
        <v>65</v>
      </c>
      <c r="B1498" t="s">
        <v>29</v>
      </c>
      <c r="C1498">
        <v>7</v>
      </c>
      <c r="D1498" t="s">
        <v>89</v>
      </c>
      <c r="E1498" t="s">
        <v>44</v>
      </c>
      <c r="F1498" t="s">
        <v>40</v>
      </c>
      <c r="G1498">
        <v>2</v>
      </c>
      <c r="H1498">
        <v>6804</v>
      </c>
      <c r="I1498">
        <v>2</v>
      </c>
      <c r="J1498">
        <v>1320</v>
      </c>
      <c r="K1498">
        <v>8124</v>
      </c>
      <c r="L1498" t="s">
        <v>27</v>
      </c>
      <c r="M1498" t="s">
        <v>41</v>
      </c>
      <c r="N1498">
        <v>6</v>
      </c>
    </row>
    <row r="1499" spans="1:14">
      <c r="A1499">
        <v>179</v>
      </c>
      <c r="B1499" t="s">
        <v>37</v>
      </c>
      <c r="C1499">
        <v>3</v>
      </c>
      <c r="D1499" t="s">
        <v>77</v>
      </c>
      <c r="E1499" t="s">
        <v>57</v>
      </c>
      <c r="F1499" t="s">
        <v>26</v>
      </c>
      <c r="G1499">
        <v>3</v>
      </c>
      <c r="H1499">
        <v>684</v>
      </c>
      <c r="I1499">
        <v>1</v>
      </c>
      <c r="J1499">
        <v>5460</v>
      </c>
      <c r="K1499">
        <v>6144</v>
      </c>
      <c r="L1499" t="s">
        <v>27</v>
      </c>
      <c r="M1499" t="s">
        <v>41</v>
      </c>
      <c r="N1499">
        <v>6</v>
      </c>
    </row>
    <row r="1500" spans="1:14">
      <c r="A1500">
        <v>33</v>
      </c>
      <c r="B1500" t="s">
        <v>29</v>
      </c>
      <c r="C1500">
        <v>7</v>
      </c>
      <c r="D1500" t="s">
        <v>100</v>
      </c>
      <c r="E1500" t="s">
        <v>44</v>
      </c>
      <c r="F1500" t="s">
        <v>40</v>
      </c>
      <c r="G1500">
        <v>1</v>
      </c>
      <c r="H1500">
        <v>616</v>
      </c>
      <c r="I1500">
        <v>2</v>
      </c>
      <c r="J1500">
        <v>440</v>
      </c>
      <c r="K1500">
        <v>1056</v>
      </c>
      <c r="L1500" t="s">
        <v>46</v>
      </c>
      <c r="M1500" t="s">
        <v>35</v>
      </c>
      <c r="N1500">
        <v>2</v>
      </c>
    </row>
    <row r="1501" spans="1:14">
      <c r="A1501">
        <v>259</v>
      </c>
      <c r="B1501" t="s">
        <v>33</v>
      </c>
      <c r="C1501">
        <v>14</v>
      </c>
      <c r="D1501" t="s">
        <v>48</v>
      </c>
      <c r="E1501" t="s">
        <v>25</v>
      </c>
      <c r="F1501" t="s">
        <v>26</v>
      </c>
      <c r="G1501">
        <v>2</v>
      </c>
      <c r="H1501">
        <v>1568</v>
      </c>
      <c r="I1501">
        <v>2</v>
      </c>
      <c r="J1501">
        <v>1200</v>
      </c>
      <c r="K1501">
        <v>2768</v>
      </c>
      <c r="L1501" t="s">
        <v>27</v>
      </c>
      <c r="M1501" t="s">
        <v>32</v>
      </c>
      <c r="N1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Metadata</vt:lpstr>
      <vt:lpstr>Sheet5</vt:lpstr>
      <vt:lpstr>Sheet9</vt:lpstr>
      <vt:lpstr>Stay</vt:lpstr>
      <vt:lpstr>Data</vt:lpstr>
      <vt:lpstr>Cities</vt:lpstr>
      <vt:lpstr>Sheet7</vt:lpstr>
      <vt:lpstr>Sheet6</vt:lpstr>
      <vt:lpstr>Sheet1</vt:lpstr>
      <vt:lpstr>Sheet2</vt:lpstr>
      <vt:lpstr>Temp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</dc:creator>
  <cp:lastModifiedBy>Mayur</cp:lastModifiedBy>
  <dcterms:created xsi:type="dcterms:W3CDTF">2019-04-25T17:41:56Z</dcterms:created>
  <dcterms:modified xsi:type="dcterms:W3CDTF">2019-04-25T17:42:14Z</dcterms:modified>
</cp:coreProperties>
</file>